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N327_Excel\"/>
    </mc:Choice>
  </mc:AlternateContent>
  <xr:revisionPtr revIDLastSave="0" documentId="13_ncr:1_{327520D1-B629-41F4-888C-FE70E6C94DDB}" xr6:coauthVersionLast="47" xr6:coauthVersionMax="47" xr10:uidLastSave="{00000000-0000-0000-0000-000000000000}"/>
  <bookViews>
    <workbookView xWindow="-110" yWindow="-110" windowWidth="19420" windowHeight="10420" firstSheet="4" activeTab="9" xr2:uid="{00000000-000D-0000-FFFF-FFFF00000000}"/>
  </bookViews>
  <sheets>
    <sheet name="Sheet6" sheetId="6" r:id="rId1"/>
    <sheet name="Sheet7" sheetId="7" r:id="rId2"/>
    <sheet name="Profit Regionwise" sheetId="8" r:id="rId3"/>
    <sheet name="Line Chart" sheetId="9" r:id="rId4"/>
    <sheet name="Sheet10" sheetId="11" r:id="rId5"/>
    <sheet name="Sheet12" sheetId="13" r:id="rId6"/>
    <sheet name="Sheet3" sheetId="14" r:id="rId7"/>
    <sheet name="Sheet1" sheetId="1" r:id="rId8"/>
    <sheet name="Sheet4" sheetId="4" r:id="rId9"/>
    <sheet name="Sheet5" sheetId="5" r:id="rId10"/>
    <sheet name="Sheet2" sheetId="2" r:id="rId11"/>
    <sheet name="Area Chart" sheetId="10" r:id="rId12"/>
  </sheets>
  <definedNames>
    <definedName name="_xlchart.v1.0" hidden="1">Sheet1!$A$1</definedName>
    <definedName name="_xlchart.v1.1" hidden="1">Sheet1!$A$2:$A$15347</definedName>
    <definedName name="_xlchart.v1.10" hidden="1">Sheet1!$F$1</definedName>
    <definedName name="_xlchart.v1.11" hidden="1">Sheet1!$F$2:$F$15347</definedName>
    <definedName name="_xlchart.v1.12" hidden="1">Sheet1!$G$1</definedName>
    <definedName name="_xlchart.v1.13" hidden="1">Sheet1!$G$2:$G$15347</definedName>
    <definedName name="_xlchart.v1.14" hidden="1">Sheet1!$H$1</definedName>
    <definedName name="_xlchart.v1.15" hidden="1">Sheet1!$H$2:$H$15347</definedName>
    <definedName name="_xlchart.v1.16" hidden="1">Sheet1!$I$1</definedName>
    <definedName name="_xlchart.v1.17" hidden="1">Sheet1!$I$2:$I$15347</definedName>
    <definedName name="_xlchart.v1.18" hidden="1">Sheet1!$J$1</definedName>
    <definedName name="_xlchart.v1.19" hidden="1">Sheet1!$J$2:$J$15347</definedName>
    <definedName name="_xlchart.v1.2" hidden="1">Sheet1!$B$1</definedName>
    <definedName name="_xlchart.v1.20" hidden="1">Sheet1!$K$1</definedName>
    <definedName name="_xlchart.v1.21" hidden="1">Sheet1!$K$2:$K$15347</definedName>
    <definedName name="_xlchart.v1.22" hidden="1">Sheet1!$L$1</definedName>
    <definedName name="_xlchart.v1.23" hidden="1">Sheet1!$L$2:$L$15347</definedName>
    <definedName name="_xlchart.v1.24" hidden="1">Sheet1!$M$1</definedName>
    <definedName name="_xlchart.v1.25" hidden="1">Sheet1!$M$2:$M$15347</definedName>
    <definedName name="_xlchart.v1.26" hidden="1">Sheet1!$N$1</definedName>
    <definedName name="_xlchart.v1.27" hidden="1">Sheet1!$N$2:$N$15347</definedName>
    <definedName name="_xlchart.v1.28" hidden="1">Sheet1!$O$1</definedName>
    <definedName name="_xlchart.v1.29" hidden="1">Sheet1!$O$2:$O$15347</definedName>
    <definedName name="_xlchart.v1.3" hidden="1">Sheet1!$B$2:$B$15347</definedName>
    <definedName name="_xlchart.v1.30" hidden="1">Sheet1!$P$1</definedName>
    <definedName name="_xlchart.v1.31" hidden="1">Sheet1!$P$2:$P$15347</definedName>
    <definedName name="_xlchart.v1.32" hidden="1">Sheet1!$A$1</definedName>
    <definedName name="_xlchart.v1.33" hidden="1">Sheet1!$A$2:$A$15347</definedName>
    <definedName name="_xlchart.v1.34" hidden="1">Sheet1!$B$1</definedName>
    <definedName name="_xlchart.v1.35" hidden="1">Sheet1!$B$2:$B$15347</definedName>
    <definedName name="_xlchart.v1.36" hidden="1">Sheet1!$C$1</definedName>
    <definedName name="_xlchart.v1.37" hidden="1">Sheet1!$C$2:$C$15347</definedName>
    <definedName name="_xlchart.v1.38" hidden="1">Sheet1!$D$1</definedName>
    <definedName name="_xlchart.v1.39" hidden="1">Sheet1!$D$2:$D$15347</definedName>
    <definedName name="_xlchart.v1.4" hidden="1">Sheet1!$C$1</definedName>
    <definedName name="_xlchart.v1.40" hidden="1">Sheet1!$E$1</definedName>
    <definedName name="_xlchart.v1.41" hidden="1">Sheet1!$E$2:$E$15347</definedName>
    <definedName name="_xlchart.v1.42" hidden="1">Sheet1!$F$1</definedName>
    <definedName name="_xlchart.v1.43" hidden="1">Sheet1!$F$2:$F$15347</definedName>
    <definedName name="_xlchart.v1.44" hidden="1">Sheet1!$G$1</definedName>
    <definedName name="_xlchart.v1.45" hidden="1">Sheet1!$G$2:$G$15347</definedName>
    <definedName name="_xlchart.v1.46" hidden="1">Sheet1!$H$1</definedName>
    <definedName name="_xlchart.v1.47" hidden="1">Sheet1!$H$2:$H$15347</definedName>
    <definedName name="_xlchart.v1.48" hidden="1">Sheet1!$I$1</definedName>
    <definedName name="_xlchart.v1.49" hidden="1">Sheet1!$I$2:$I$15347</definedName>
    <definedName name="_xlchart.v1.5" hidden="1">Sheet1!$C$2:$C$15347</definedName>
    <definedName name="_xlchart.v1.50" hidden="1">Sheet1!$J$1</definedName>
    <definedName name="_xlchart.v1.51" hidden="1">Sheet1!$J$2:$J$15347</definedName>
    <definedName name="_xlchart.v1.52" hidden="1">Sheet1!$K$1</definedName>
    <definedName name="_xlchart.v1.53" hidden="1">Sheet1!$K$2:$K$15347</definedName>
    <definedName name="_xlchart.v1.54" hidden="1">Sheet1!$L$1</definedName>
    <definedName name="_xlchart.v1.55" hidden="1">Sheet1!$L$2:$L$15347</definedName>
    <definedName name="_xlchart.v1.56" hidden="1">Sheet1!$M$1</definedName>
    <definedName name="_xlchart.v1.57" hidden="1">Sheet1!$M$2:$M$15347</definedName>
    <definedName name="_xlchart.v1.58" hidden="1">Sheet1!$N$1</definedName>
    <definedName name="_xlchart.v1.59" hidden="1">Sheet1!$N$2:$N$15347</definedName>
    <definedName name="_xlchart.v1.6" hidden="1">Sheet1!$D$1</definedName>
    <definedName name="_xlchart.v1.60" hidden="1">Sheet1!$O$1</definedName>
    <definedName name="_xlchart.v1.61" hidden="1">Sheet1!$O$2:$O$15347</definedName>
    <definedName name="_xlchart.v1.62" hidden="1">Sheet1!$P$1</definedName>
    <definedName name="_xlchart.v1.63" hidden="1">Sheet1!$P$2:$P$15347</definedName>
    <definedName name="_xlchart.v1.7" hidden="1">Sheet1!$D$2:$D$15347</definedName>
    <definedName name="_xlchart.v1.8" hidden="1">Sheet1!$E$1</definedName>
    <definedName name="_xlchart.v1.9" hidden="1">Sheet1!$E$2:$E$15347</definedName>
    <definedName name="_xlcn.WorksheetConnection_ExcelLAB3Dataset_Dmart1.xlsxTable11" hidden="1">Table1[]</definedName>
    <definedName name="_xlcn.WorksheetConnection_ExcelLAB3Dataset_Dmart1.xlsxTable21" hidden="1">Employee[]</definedName>
    <definedName name="_xlcn.WorksheetConnection_Sheet1AP1" hidden="1">Sheet1!$A:$P</definedName>
    <definedName name="category">Sheet1!$C$2:$C$15346</definedName>
    <definedName name="customer_type">Sheet1!$L$2:$L$15346</definedName>
    <definedName name="delivery_date">Sheet1!$J$2:$J$15346</definedName>
    <definedName name="Department">Sheet2!$B$2:$B$5</definedName>
    <definedName name="discount">Sheet1!$E$2:$E$15346</definedName>
    <definedName name="discount_value">Sheet1!$F$2:$F$15346</definedName>
    <definedName name="Employee_Name">Sheet2!$A$2:$A$5</definedName>
    <definedName name="Location">Sheet2!$D$2:$D$5</definedName>
    <definedName name="net_revenue">Sheet1!$P$2:$P$15346</definedName>
    <definedName name="order_date">Sheet1!$I$2:$I$15346</definedName>
    <definedName name="order_id">Sheet1!$A$2:$A$15346</definedName>
    <definedName name="payment_mode">Sheet1!$M$2:$M$15346</definedName>
    <definedName name="profit">Sheet1!$N$2:$N$15346</definedName>
    <definedName name="quantity">Sheet1!$G$2:$G$15346</definedName>
    <definedName name="region">Sheet1!$B$2:$B$15346</definedName>
    <definedName name="Salary">Sheet2!$C$2:$C$5</definedName>
    <definedName name="sales">Sheet1!$D$2:$D$15346</definedName>
    <definedName name="Sales_am">Table1[[#All],[sales]]</definedName>
    <definedName name="Slicer_payment_mode">#N/A</definedName>
    <definedName name="Slicer_region">#N/A</definedName>
    <definedName name="Timeline_order_date">#N/A</definedName>
    <definedName name="Timeline_order_date1">#N/A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24"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841E416B-1EF1-43b6-AB56-02D37102CBD5}">
      <x15:pivotCaches>
        <pivotCache cacheId="8" r:id="rId24"/>
        <pivotCache cacheId="9" r:id="rId25"/>
      </x15:pivotCaches>
    </ext>
    <ext xmlns:x15="http://schemas.microsoft.com/office/spreadsheetml/2010/11/main" uri="{983426D0-5260-488c-9760-48F4B6AC55F4}">
      <x15:pivotTableReferences>
        <x15:pivotTableReference r:id="rId26"/>
        <x15:pivotTableReference r:id="rId27"/>
      </x15:pivotTableReferences>
    </ext>
    <ext xmlns:x15="http://schemas.microsoft.com/office/spreadsheetml/2010/11/main" uri="{A2CB5862-8E78-49c6-8D9D-AF26E26ADB89}">
      <x15:timelineCachePivotCaches>
        <pivotCache cacheId="10" r:id="rId28"/>
      </x15:timelineCachePivotCaches>
    </ext>
    <ext xmlns:x15="http://schemas.microsoft.com/office/spreadsheetml/2010/11/main" uri="{D0CA8CA8-9F24-4464-BF8E-62219DCF47F9}">
      <x15:timelineCacheRefs>
        <x15:timelineCacheRef r:id="rId29"/>
        <x15:timelineCacheRef r:id="rId30"/>
      </x15:timelineCacheRefs>
    </ext>
    <ext xmlns:x15="http://schemas.microsoft.com/office/spreadsheetml/2010/11/main" uri="{FCE2AD5D-F65C-4FA6-A056-5C36A1767C68}">
      <x15:dataModel>
        <x15:modelTables>
          <x15:modelTable id="Range" name="Range" connection="WorksheetConnection_Sheet1!$A:$P"/>
          <x15:modelTable id="Table2" name="Table2" connection="WorksheetConnection_Excel+LAB+3+Dataset_Dmart (1).xlsx!Table2"/>
          <x15:modelTable id="Table1" name="Table1" connection="WorksheetConnection_Excel+LAB+3+Dataset_Dmart (1).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1" roundtripDataChecksum="8PaUGtYNBJT3xKVSj/OXBMw+IjKA0SskdD8PyglTCVU="/>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D6" i="2"/>
  <c r="S12" i="1"/>
  <c r="S9" i="1"/>
  <c r="S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F3" i="1"/>
  <c r="P3" i="1"/>
  <c r="F4" i="1"/>
  <c r="P4" i="1" s="1"/>
  <c r="F5" i="1"/>
  <c r="P5" i="1" s="1"/>
  <c r="F6" i="1"/>
  <c r="P6" i="1" s="1"/>
  <c r="F7" i="1"/>
  <c r="P7" i="1"/>
  <c r="F8" i="1"/>
  <c r="P8" i="1" s="1"/>
  <c r="F9" i="1"/>
  <c r="P9" i="1"/>
  <c r="F10" i="1"/>
  <c r="P10" i="1" s="1"/>
  <c r="F11" i="1"/>
  <c r="P11" i="1"/>
  <c r="F12" i="1"/>
  <c r="P12" i="1" s="1"/>
  <c r="F13" i="1"/>
  <c r="P13" i="1" s="1"/>
  <c r="F14" i="1"/>
  <c r="P14" i="1" s="1"/>
  <c r="F15" i="1"/>
  <c r="P15" i="1"/>
  <c r="F16" i="1"/>
  <c r="P16" i="1" s="1"/>
  <c r="F17" i="1"/>
  <c r="P17" i="1" s="1"/>
  <c r="F18" i="1"/>
  <c r="P18" i="1" s="1"/>
  <c r="F19" i="1"/>
  <c r="P19" i="1"/>
  <c r="F20" i="1"/>
  <c r="P20" i="1" s="1"/>
  <c r="F21" i="1"/>
  <c r="P21" i="1" s="1"/>
  <c r="F22" i="1"/>
  <c r="P22" i="1" s="1"/>
  <c r="F23" i="1"/>
  <c r="P23" i="1" s="1"/>
  <c r="F24" i="1"/>
  <c r="P24" i="1" s="1"/>
  <c r="F25" i="1"/>
  <c r="P25" i="1"/>
  <c r="F26" i="1"/>
  <c r="P26" i="1" s="1"/>
  <c r="F27" i="1"/>
  <c r="P27" i="1"/>
  <c r="F28" i="1"/>
  <c r="P28" i="1" s="1"/>
  <c r="F29" i="1"/>
  <c r="P29" i="1" s="1"/>
  <c r="F30" i="1"/>
  <c r="P30" i="1" s="1"/>
  <c r="F31" i="1"/>
  <c r="P31" i="1"/>
  <c r="F32" i="1"/>
  <c r="P32" i="1" s="1"/>
  <c r="F33" i="1"/>
  <c r="P33" i="1" s="1"/>
  <c r="F34" i="1"/>
  <c r="P34" i="1" s="1"/>
  <c r="F35" i="1"/>
  <c r="P35" i="1"/>
  <c r="F36" i="1"/>
  <c r="P36" i="1" s="1"/>
  <c r="F37" i="1"/>
  <c r="P37" i="1" s="1"/>
  <c r="F38" i="1"/>
  <c r="P38" i="1" s="1"/>
  <c r="F39" i="1"/>
  <c r="P39" i="1" s="1"/>
  <c r="F40" i="1"/>
  <c r="P40" i="1" s="1"/>
  <c r="F41" i="1"/>
  <c r="P41" i="1"/>
  <c r="F42" i="1"/>
  <c r="P42" i="1" s="1"/>
  <c r="F43" i="1"/>
  <c r="P43" i="1"/>
  <c r="F44" i="1"/>
  <c r="P44" i="1" s="1"/>
  <c r="F45" i="1"/>
  <c r="P45" i="1" s="1"/>
  <c r="F46" i="1"/>
  <c r="P46" i="1" s="1"/>
  <c r="F47" i="1"/>
  <c r="P47" i="1"/>
  <c r="F48" i="1"/>
  <c r="P48" i="1" s="1"/>
  <c r="F49" i="1"/>
  <c r="P49" i="1" s="1"/>
  <c r="F50" i="1"/>
  <c r="P50" i="1" s="1"/>
  <c r="F51" i="1"/>
  <c r="P51" i="1"/>
  <c r="F52" i="1"/>
  <c r="P52" i="1" s="1"/>
  <c r="F53" i="1"/>
  <c r="P53" i="1" s="1"/>
  <c r="F54" i="1"/>
  <c r="P54" i="1" s="1"/>
  <c r="F55" i="1"/>
  <c r="P55" i="1" s="1"/>
  <c r="F56" i="1"/>
  <c r="P56" i="1" s="1"/>
  <c r="F57" i="1"/>
  <c r="P57" i="1"/>
  <c r="F58" i="1"/>
  <c r="P58" i="1" s="1"/>
  <c r="F59" i="1"/>
  <c r="P59" i="1"/>
  <c r="F60" i="1"/>
  <c r="P60" i="1" s="1"/>
  <c r="F61" i="1"/>
  <c r="P61" i="1" s="1"/>
  <c r="F62" i="1"/>
  <c r="P62" i="1" s="1"/>
  <c r="F63" i="1"/>
  <c r="P63" i="1"/>
  <c r="F64" i="1"/>
  <c r="P64" i="1" s="1"/>
  <c r="F65" i="1"/>
  <c r="P65" i="1" s="1"/>
  <c r="F66" i="1"/>
  <c r="P66" i="1" s="1"/>
  <c r="F67" i="1"/>
  <c r="P67" i="1"/>
  <c r="F68" i="1"/>
  <c r="P68" i="1" s="1"/>
  <c r="F69" i="1"/>
  <c r="P69" i="1" s="1"/>
  <c r="F70" i="1"/>
  <c r="P70" i="1" s="1"/>
  <c r="F71" i="1"/>
  <c r="P71" i="1" s="1"/>
  <c r="F72" i="1"/>
  <c r="P72" i="1" s="1"/>
  <c r="F73" i="1"/>
  <c r="P73" i="1"/>
  <c r="F74" i="1"/>
  <c r="P74" i="1" s="1"/>
  <c r="F75" i="1"/>
  <c r="P75" i="1"/>
  <c r="F76" i="1"/>
  <c r="P76" i="1" s="1"/>
  <c r="F77" i="1"/>
  <c r="P77" i="1" s="1"/>
  <c r="F78" i="1"/>
  <c r="P78" i="1" s="1"/>
  <c r="F79" i="1"/>
  <c r="P79" i="1"/>
  <c r="F80" i="1"/>
  <c r="P80" i="1" s="1"/>
  <c r="F81" i="1"/>
  <c r="P81" i="1" s="1"/>
  <c r="F82" i="1"/>
  <c r="P82" i="1" s="1"/>
  <c r="F83" i="1"/>
  <c r="P83" i="1"/>
  <c r="F84" i="1"/>
  <c r="P84" i="1" s="1"/>
  <c r="F85" i="1"/>
  <c r="P85" i="1" s="1"/>
  <c r="F86" i="1"/>
  <c r="P86" i="1" s="1"/>
  <c r="F87" i="1"/>
  <c r="P87" i="1" s="1"/>
  <c r="F88" i="1"/>
  <c r="P88" i="1" s="1"/>
  <c r="F89" i="1"/>
  <c r="P89" i="1"/>
  <c r="F90" i="1"/>
  <c r="P90" i="1" s="1"/>
  <c r="F91" i="1"/>
  <c r="P91" i="1"/>
  <c r="F92" i="1"/>
  <c r="P92" i="1" s="1"/>
  <c r="F93" i="1"/>
  <c r="P93" i="1" s="1"/>
  <c r="F94" i="1"/>
  <c r="P94" i="1" s="1"/>
  <c r="F95" i="1"/>
  <c r="P95" i="1"/>
  <c r="F96" i="1"/>
  <c r="P96" i="1" s="1"/>
  <c r="F97" i="1"/>
  <c r="P97" i="1" s="1"/>
  <c r="F98" i="1"/>
  <c r="P98" i="1" s="1"/>
  <c r="F99" i="1"/>
  <c r="P99" i="1"/>
  <c r="F100" i="1"/>
  <c r="P100" i="1" s="1"/>
  <c r="F101" i="1"/>
  <c r="P101" i="1" s="1"/>
  <c r="F102" i="1"/>
  <c r="P102" i="1" s="1"/>
  <c r="F103" i="1"/>
  <c r="P103" i="1" s="1"/>
  <c r="F104" i="1"/>
  <c r="P104" i="1" s="1"/>
  <c r="F105" i="1"/>
  <c r="P105" i="1"/>
  <c r="F106" i="1"/>
  <c r="P106" i="1" s="1"/>
  <c r="F107" i="1"/>
  <c r="P107" i="1"/>
  <c r="F108" i="1"/>
  <c r="P108" i="1" s="1"/>
  <c r="F109" i="1"/>
  <c r="P109" i="1" s="1"/>
  <c r="F110" i="1"/>
  <c r="P110" i="1" s="1"/>
  <c r="F111" i="1"/>
  <c r="P111" i="1"/>
  <c r="F112" i="1"/>
  <c r="P112" i="1" s="1"/>
  <c r="F113" i="1"/>
  <c r="P113" i="1" s="1"/>
  <c r="F114" i="1"/>
  <c r="P114" i="1" s="1"/>
  <c r="F115" i="1"/>
  <c r="P115" i="1"/>
  <c r="F116" i="1"/>
  <c r="P116" i="1" s="1"/>
  <c r="F117" i="1"/>
  <c r="P117" i="1" s="1"/>
  <c r="F118" i="1"/>
  <c r="P118" i="1" s="1"/>
  <c r="F119" i="1"/>
  <c r="P119" i="1" s="1"/>
  <c r="F120" i="1"/>
  <c r="P120" i="1" s="1"/>
  <c r="F121" i="1"/>
  <c r="P121" i="1"/>
  <c r="F122" i="1"/>
  <c r="P122" i="1" s="1"/>
  <c r="F123" i="1"/>
  <c r="P123" i="1"/>
  <c r="F124" i="1"/>
  <c r="P124" i="1" s="1"/>
  <c r="F125" i="1"/>
  <c r="P125" i="1" s="1"/>
  <c r="F126" i="1"/>
  <c r="P126" i="1" s="1"/>
  <c r="F127" i="1"/>
  <c r="P127" i="1"/>
  <c r="F128" i="1"/>
  <c r="P128" i="1" s="1"/>
  <c r="F129" i="1"/>
  <c r="P129" i="1"/>
  <c r="F130" i="1"/>
  <c r="P130" i="1" s="1"/>
  <c r="F131" i="1"/>
  <c r="P131" i="1"/>
  <c r="F132" i="1"/>
  <c r="P132" i="1" s="1"/>
  <c r="F133" i="1"/>
  <c r="P133" i="1" s="1"/>
  <c r="F134" i="1"/>
  <c r="P134" i="1" s="1"/>
  <c r="F135" i="1"/>
  <c r="P135" i="1"/>
  <c r="F136" i="1"/>
  <c r="P136" i="1" s="1"/>
  <c r="F137" i="1"/>
  <c r="P137" i="1"/>
  <c r="F138" i="1"/>
  <c r="P138" i="1" s="1"/>
  <c r="F139" i="1"/>
  <c r="P139" i="1"/>
  <c r="F140" i="1"/>
  <c r="P140" i="1" s="1"/>
  <c r="F141" i="1"/>
  <c r="P141" i="1" s="1"/>
  <c r="F142" i="1"/>
  <c r="P142" i="1" s="1"/>
  <c r="F143" i="1"/>
  <c r="P143" i="1"/>
  <c r="F144" i="1"/>
  <c r="P144" i="1" s="1"/>
  <c r="F145" i="1"/>
  <c r="P145" i="1" s="1"/>
  <c r="F146" i="1"/>
  <c r="P146" i="1" s="1"/>
  <c r="F147" i="1"/>
  <c r="P147" i="1"/>
  <c r="F148" i="1"/>
  <c r="P148" i="1" s="1"/>
  <c r="F149" i="1"/>
  <c r="P149" i="1" s="1"/>
  <c r="F150" i="1"/>
  <c r="P150" i="1" s="1"/>
  <c r="F151" i="1"/>
  <c r="P151" i="1" s="1"/>
  <c r="F152" i="1"/>
  <c r="P152" i="1" s="1"/>
  <c r="F153" i="1"/>
  <c r="P153" i="1"/>
  <c r="F154" i="1"/>
  <c r="P154" i="1" s="1"/>
  <c r="F155" i="1"/>
  <c r="P155" i="1"/>
  <c r="F156" i="1"/>
  <c r="P156" i="1" s="1"/>
  <c r="F157" i="1"/>
  <c r="P157" i="1" s="1"/>
  <c r="F158" i="1"/>
  <c r="P158" i="1" s="1"/>
  <c r="F159" i="1"/>
  <c r="P159" i="1"/>
  <c r="F160" i="1"/>
  <c r="P160" i="1" s="1"/>
  <c r="F161" i="1"/>
  <c r="P161" i="1" s="1"/>
  <c r="F162" i="1"/>
  <c r="P162" i="1" s="1"/>
  <c r="F163" i="1"/>
  <c r="P163" i="1"/>
  <c r="F164" i="1"/>
  <c r="P164" i="1" s="1"/>
  <c r="F165" i="1"/>
  <c r="P165" i="1" s="1"/>
  <c r="F166" i="1"/>
  <c r="P166" i="1" s="1"/>
  <c r="F167" i="1"/>
  <c r="P167" i="1" s="1"/>
  <c r="F168" i="1"/>
  <c r="P168" i="1" s="1"/>
  <c r="F169" i="1"/>
  <c r="P169" i="1"/>
  <c r="F170" i="1"/>
  <c r="P170" i="1" s="1"/>
  <c r="F171" i="1"/>
  <c r="P171" i="1"/>
  <c r="F172" i="1"/>
  <c r="P172" i="1" s="1"/>
  <c r="F173" i="1"/>
  <c r="P173" i="1" s="1"/>
  <c r="F174" i="1"/>
  <c r="P174" i="1" s="1"/>
  <c r="F175" i="1"/>
  <c r="P175" i="1" s="1"/>
  <c r="F176" i="1"/>
  <c r="P176" i="1" s="1"/>
  <c r="F177" i="1"/>
  <c r="P177" i="1" s="1"/>
  <c r="F178" i="1"/>
  <c r="P178" i="1" s="1"/>
  <c r="F179" i="1"/>
  <c r="P179" i="1" s="1"/>
  <c r="F180" i="1"/>
  <c r="P180" i="1"/>
  <c r="F181" i="1"/>
  <c r="P181" i="1" s="1"/>
  <c r="F182" i="1"/>
  <c r="P182" i="1" s="1"/>
  <c r="F183" i="1"/>
  <c r="P183" i="1" s="1"/>
  <c r="F184" i="1"/>
  <c r="P184" i="1" s="1"/>
  <c r="F185" i="1"/>
  <c r="P185" i="1" s="1"/>
  <c r="F186" i="1"/>
  <c r="P186" i="1"/>
  <c r="F187" i="1"/>
  <c r="P187" i="1" s="1"/>
  <c r="F188" i="1"/>
  <c r="P188" i="1"/>
  <c r="F189" i="1"/>
  <c r="P189" i="1" s="1"/>
  <c r="F190" i="1"/>
  <c r="P190" i="1" s="1"/>
  <c r="F191" i="1"/>
  <c r="P191" i="1" s="1"/>
  <c r="F192" i="1"/>
  <c r="P192" i="1"/>
  <c r="F193" i="1"/>
  <c r="P193" i="1" s="1"/>
  <c r="F194" i="1"/>
  <c r="P194" i="1"/>
  <c r="F195" i="1"/>
  <c r="P195" i="1" s="1"/>
  <c r="F196" i="1"/>
  <c r="P196" i="1"/>
  <c r="F197" i="1"/>
  <c r="P197" i="1" s="1"/>
  <c r="F198" i="1"/>
  <c r="P198" i="1" s="1"/>
  <c r="F199" i="1"/>
  <c r="P199" i="1" s="1"/>
  <c r="F200" i="1"/>
  <c r="P200" i="1"/>
  <c r="F201" i="1"/>
  <c r="P201" i="1" s="1"/>
  <c r="F202" i="1"/>
  <c r="P202" i="1" s="1"/>
  <c r="F203" i="1"/>
  <c r="P203" i="1" s="1"/>
  <c r="F204" i="1"/>
  <c r="P204" i="1" s="1"/>
  <c r="F205" i="1"/>
  <c r="P205" i="1" s="1"/>
  <c r="F206" i="1"/>
  <c r="P206" i="1" s="1"/>
  <c r="F207" i="1"/>
  <c r="P207" i="1"/>
  <c r="F208" i="1"/>
  <c r="P208" i="1" s="1"/>
  <c r="F209" i="1"/>
  <c r="P209" i="1"/>
  <c r="F210" i="1"/>
  <c r="P210" i="1" s="1"/>
  <c r="F211" i="1"/>
  <c r="P211" i="1"/>
  <c r="F212" i="1"/>
  <c r="P212" i="1" s="1"/>
  <c r="F213" i="1"/>
  <c r="P213" i="1"/>
  <c r="F214" i="1"/>
  <c r="P214" i="1" s="1"/>
  <c r="F215" i="1"/>
  <c r="P215" i="1" s="1"/>
  <c r="F216" i="1"/>
  <c r="P216" i="1" s="1"/>
  <c r="F217" i="1"/>
  <c r="P217" i="1" s="1"/>
  <c r="F218" i="1"/>
  <c r="P218" i="1" s="1"/>
  <c r="F219" i="1"/>
  <c r="P219" i="1"/>
  <c r="F220" i="1"/>
  <c r="P220" i="1" s="1"/>
  <c r="F221" i="1"/>
  <c r="P221" i="1" s="1"/>
  <c r="F222" i="1"/>
  <c r="P222" i="1" s="1"/>
  <c r="F223" i="1"/>
  <c r="P223" i="1" s="1"/>
  <c r="F224" i="1"/>
  <c r="P224" i="1"/>
  <c r="F225" i="1"/>
  <c r="P225" i="1" s="1"/>
  <c r="F226" i="1"/>
  <c r="P226" i="1"/>
  <c r="F227" i="1"/>
  <c r="P227" i="1" s="1"/>
  <c r="F228" i="1"/>
  <c r="P228" i="1"/>
  <c r="F229" i="1"/>
  <c r="P229" i="1" s="1"/>
  <c r="F230" i="1"/>
  <c r="P230" i="1" s="1"/>
  <c r="F231" i="1"/>
  <c r="P231" i="1" s="1"/>
  <c r="F232" i="1"/>
  <c r="P232" i="1" s="1"/>
  <c r="F233" i="1"/>
  <c r="P233" i="1" s="1"/>
  <c r="F234" i="1"/>
  <c r="P234" i="1" s="1"/>
  <c r="F235" i="1"/>
  <c r="P235" i="1" s="1"/>
  <c r="F236" i="1"/>
  <c r="P236" i="1" s="1"/>
  <c r="F237" i="1"/>
  <c r="P237" i="1" s="1"/>
  <c r="F238" i="1"/>
  <c r="P238" i="1" s="1"/>
  <c r="F239" i="1"/>
  <c r="P239" i="1" s="1"/>
  <c r="F240" i="1"/>
  <c r="P240" i="1"/>
  <c r="F241" i="1"/>
  <c r="P241" i="1" s="1"/>
  <c r="F242" i="1"/>
  <c r="P242" i="1" s="1"/>
  <c r="F243" i="1"/>
  <c r="P243" i="1" s="1"/>
  <c r="F244" i="1"/>
  <c r="P244" i="1" s="1"/>
  <c r="F245" i="1"/>
  <c r="P245" i="1" s="1"/>
  <c r="F246" i="1"/>
  <c r="P246" i="1" s="1"/>
  <c r="F247" i="1"/>
  <c r="P247" i="1" s="1"/>
  <c r="F248" i="1"/>
  <c r="P248" i="1" s="1"/>
  <c r="F249" i="1"/>
  <c r="P249" i="1"/>
  <c r="F250" i="1"/>
  <c r="P250" i="1" s="1"/>
  <c r="F251" i="1"/>
  <c r="P251" i="1" s="1"/>
  <c r="F252" i="1"/>
  <c r="P252" i="1" s="1"/>
  <c r="F253" i="1"/>
  <c r="P253" i="1"/>
  <c r="F254" i="1"/>
  <c r="P254" i="1" s="1"/>
  <c r="F255" i="1"/>
  <c r="P255" i="1" s="1"/>
  <c r="F256" i="1"/>
  <c r="P256" i="1"/>
  <c r="F257" i="1"/>
  <c r="P257" i="1" s="1"/>
  <c r="F258" i="1"/>
  <c r="P258" i="1" s="1"/>
  <c r="F259" i="1"/>
  <c r="P259" i="1" s="1"/>
  <c r="F260" i="1"/>
  <c r="P260" i="1" s="1"/>
  <c r="F261" i="1"/>
  <c r="P261" i="1" s="1"/>
  <c r="F262" i="1"/>
  <c r="P262" i="1"/>
  <c r="F263" i="1"/>
  <c r="P263" i="1" s="1"/>
  <c r="F264" i="1"/>
  <c r="P264" i="1" s="1"/>
  <c r="F265" i="1"/>
  <c r="P265" i="1"/>
  <c r="F266" i="1"/>
  <c r="P266" i="1" s="1"/>
  <c r="F267" i="1"/>
  <c r="P267" i="1" s="1"/>
  <c r="F268" i="1"/>
  <c r="P268" i="1" s="1"/>
  <c r="F269" i="1"/>
  <c r="P269" i="1"/>
  <c r="F270" i="1"/>
  <c r="P270" i="1" s="1"/>
  <c r="F271" i="1"/>
  <c r="P271" i="1" s="1"/>
  <c r="F272" i="1"/>
  <c r="P272" i="1" s="1"/>
  <c r="F273" i="1"/>
  <c r="P273" i="1" s="1"/>
  <c r="F274" i="1"/>
  <c r="P274" i="1"/>
  <c r="F275" i="1"/>
  <c r="P275" i="1" s="1"/>
  <c r="F276" i="1"/>
  <c r="P276" i="1" s="1"/>
  <c r="F277" i="1"/>
  <c r="P277" i="1" s="1"/>
  <c r="F278" i="1"/>
  <c r="P278" i="1"/>
  <c r="F279" i="1"/>
  <c r="P279" i="1" s="1"/>
  <c r="F280" i="1"/>
  <c r="P280" i="1" s="1"/>
  <c r="F281" i="1"/>
  <c r="P281" i="1" s="1"/>
  <c r="F282" i="1"/>
  <c r="P282" i="1" s="1"/>
  <c r="F283" i="1"/>
  <c r="P283" i="1" s="1"/>
  <c r="F284" i="1"/>
  <c r="P284" i="1" s="1"/>
  <c r="F285" i="1"/>
  <c r="P285" i="1" s="1"/>
  <c r="F286" i="1"/>
  <c r="P286" i="1"/>
  <c r="F287" i="1"/>
  <c r="P287" i="1" s="1"/>
  <c r="F288" i="1"/>
  <c r="P288" i="1" s="1"/>
  <c r="F289" i="1"/>
  <c r="P289" i="1"/>
  <c r="F290" i="1"/>
  <c r="P290" i="1" s="1"/>
  <c r="F291" i="1"/>
  <c r="P291" i="1" s="1"/>
  <c r="F292" i="1"/>
  <c r="P292" i="1" s="1"/>
  <c r="F293" i="1"/>
  <c r="P293" i="1" s="1"/>
  <c r="F294" i="1"/>
  <c r="P294" i="1" s="1"/>
  <c r="F295" i="1"/>
  <c r="P295" i="1" s="1"/>
  <c r="F296" i="1"/>
  <c r="P296" i="1" s="1"/>
  <c r="F297" i="1"/>
  <c r="P297" i="1" s="1"/>
  <c r="F298" i="1"/>
  <c r="P298" i="1" s="1"/>
  <c r="F299" i="1"/>
  <c r="P299" i="1" s="1"/>
  <c r="F300" i="1"/>
  <c r="P300" i="1" s="1"/>
  <c r="F301" i="1"/>
  <c r="P301" i="1" s="1"/>
  <c r="F302" i="1"/>
  <c r="P302" i="1" s="1"/>
  <c r="F303" i="1"/>
  <c r="P303" i="1" s="1"/>
  <c r="F304" i="1"/>
  <c r="P304" i="1" s="1"/>
  <c r="F305" i="1"/>
  <c r="P305" i="1" s="1"/>
  <c r="F306" i="1"/>
  <c r="P306" i="1" s="1"/>
  <c r="F307" i="1"/>
  <c r="P307" i="1" s="1"/>
  <c r="F308" i="1"/>
  <c r="P308" i="1" s="1"/>
  <c r="F309" i="1"/>
  <c r="P309" i="1" s="1"/>
  <c r="F310" i="1"/>
  <c r="P310" i="1"/>
  <c r="F311" i="1"/>
  <c r="P311" i="1" s="1"/>
  <c r="F312" i="1"/>
  <c r="P312" i="1" s="1"/>
  <c r="F313" i="1"/>
  <c r="P313" i="1"/>
  <c r="F314" i="1"/>
  <c r="P314" i="1" s="1"/>
  <c r="F315" i="1"/>
  <c r="P315" i="1" s="1"/>
  <c r="F316" i="1"/>
  <c r="P316" i="1" s="1"/>
  <c r="F317" i="1"/>
  <c r="P317" i="1" s="1"/>
  <c r="F318" i="1"/>
  <c r="P318" i="1" s="1"/>
  <c r="F319" i="1"/>
  <c r="P319" i="1" s="1"/>
  <c r="F320" i="1"/>
  <c r="P320" i="1" s="1"/>
  <c r="F321" i="1"/>
  <c r="P321" i="1" s="1"/>
  <c r="F322" i="1"/>
  <c r="P322" i="1" s="1"/>
  <c r="F323" i="1"/>
  <c r="P323" i="1" s="1"/>
  <c r="F324" i="1"/>
  <c r="P324" i="1" s="1"/>
  <c r="F325" i="1"/>
  <c r="P325" i="1"/>
  <c r="F326" i="1"/>
  <c r="P326" i="1" s="1"/>
  <c r="F327" i="1"/>
  <c r="P327" i="1" s="1"/>
  <c r="F328" i="1"/>
  <c r="P328" i="1" s="1"/>
  <c r="F329" i="1"/>
  <c r="P329" i="1" s="1"/>
  <c r="F330" i="1"/>
  <c r="P330" i="1" s="1"/>
  <c r="F331" i="1"/>
  <c r="P331" i="1" s="1"/>
  <c r="F332" i="1"/>
  <c r="P332" i="1" s="1"/>
  <c r="F333" i="1"/>
  <c r="P333" i="1" s="1"/>
  <c r="F334" i="1"/>
  <c r="P334" i="1"/>
  <c r="F335" i="1"/>
  <c r="P335" i="1" s="1"/>
  <c r="F336" i="1"/>
  <c r="P336" i="1" s="1"/>
  <c r="F337" i="1"/>
  <c r="P337" i="1"/>
  <c r="F338" i="1"/>
  <c r="P338" i="1"/>
  <c r="F339" i="1"/>
  <c r="P339" i="1"/>
  <c r="F340" i="1"/>
  <c r="P340" i="1" s="1"/>
  <c r="F341" i="1"/>
  <c r="P341" i="1" s="1"/>
  <c r="F342" i="1"/>
  <c r="P342" i="1"/>
  <c r="F343" i="1"/>
  <c r="P343" i="1"/>
  <c r="F344" i="1"/>
  <c r="P344" i="1"/>
  <c r="F345" i="1"/>
  <c r="P345" i="1" s="1"/>
  <c r="F346" i="1"/>
  <c r="P346" i="1" s="1"/>
  <c r="F347" i="1"/>
  <c r="P347" i="1" s="1"/>
  <c r="F348" i="1"/>
  <c r="P348" i="1" s="1"/>
  <c r="F349" i="1"/>
  <c r="P349" i="1" s="1"/>
  <c r="F350" i="1"/>
  <c r="P350" i="1" s="1"/>
  <c r="F351" i="1"/>
  <c r="P351" i="1" s="1"/>
  <c r="F352" i="1"/>
  <c r="P352" i="1" s="1"/>
  <c r="F353" i="1"/>
  <c r="P353" i="1" s="1"/>
  <c r="F354" i="1"/>
  <c r="P354" i="1" s="1"/>
  <c r="F355" i="1"/>
  <c r="P355" i="1" s="1"/>
  <c r="F356" i="1"/>
  <c r="P356" i="1" s="1"/>
  <c r="F357" i="1"/>
  <c r="P357" i="1" s="1"/>
  <c r="F358" i="1"/>
  <c r="P358" i="1" s="1"/>
  <c r="F359" i="1"/>
  <c r="P359" i="1"/>
  <c r="F360" i="1"/>
  <c r="P360" i="1" s="1"/>
  <c r="F361" i="1"/>
  <c r="P361" i="1" s="1"/>
  <c r="F362" i="1"/>
  <c r="P362" i="1" s="1"/>
  <c r="F363" i="1"/>
  <c r="P363" i="1" s="1"/>
  <c r="F364" i="1"/>
  <c r="P364" i="1" s="1"/>
  <c r="F365" i="1"/>
  <c r="P365" i="1" s="1"/>
  <c r="F366" i="1"/>
  <c r="P366" i="1" s="1"/>
  <c r="F367" i="1"/>
  <c r="P367" i="1" s="1"/>
  <c r="F368" i="1"/>
  <c r="P368" i="1" s="1"/>
  <c r="F369" i="1"/>
  <c r="P369" i="1"/>
  <c r="F370" i="1"/>
  <c r="P370" i="1" s="1"/>
  <c r="F371" i="1"/>
  <c r="P371" i="1"/>
  <c r="F372" i="1"/>
  <c r="P372" i="1" s="1"/>
  <c r="F373" i="1"/>
  <c r="P373" i="1" s="1"/>
  <c r="F374" i="1"/>
  <c r="P374" i="1"/>
  <c r="F375" i="1"/>
  <c r="P375" i="1" s="1"/>
  <c r="F376" i="1"/>
  <c r="P376" i="1" s="1"/>
  <c r="F377" i="1"/>
  <c r="P377" i="1" s="1"/>
  <c r="F378" i="1"/>
  <c r="P378" i="1" s="1"/>
  <c r="F379" i="1"/>
  <c r="P379" i="1" s="1"/>
  <c r="F380" i="1"/>
  <c r="P380" i="1" s="1"/>
  <c r="F381" i="1"/>
  <c r="P381" i="1" s="1"/>
  <c r="F382" i="1"/>
  <c r="P382" i="1" s="1"/>
  <c r="F383" i="1"/>
  <c r="P383" i="1" s="1"/>
  <c r="F384" i="1"/>
  <c r="P384" i="1" s="1"/>
  <c r="F385" i="1"/>
  <c r="P385" i="1" s="1"/>
  <c r="F386" i="1"/>
  <c r="P386" i="1"/>
  <c r="F387" i="1"/>
  <c r="P387" i="1" s="1"/>
  <c r="F388" i="1"/>
  <c r="P388" i="1" s="1"/>
  <c r="F389" i="1"/>
  <c r="P389" i="1"/>
  <c r="F390" i="1"/>
  <c r="P390" i="1"/>
  <c r="F391" i="1"/>
  <c r="P391" i="1"/>
  <c r="F392" i="1"/>
  <c r="P392" i="1"/>
  <c r="F393" i="1"/>
  <c r="P393" i="1"/>
  <c r="F394" i="1"/>
  <c r="P394" i="1"/>
  <c r="F395" i="1"/>
  <c r="P395" i="1"/>
  <c r="F396" i="1"/>
  <c r="P396" i="1" s="1"/>
  <c r="F397" i="1"/>
  <c r="P397" i="1" s="1"/>
  <c r="F398" i="1"/>
  <c r="P398" i="1" s="1"/>
  <c r="F399" i="1"/>
  <c r="P399" i="1" s="1"/>
  <c r="F400" i="1"/>
  <c r="P400" i="1" s="1"/>
  <c r="F401" i="1"/>
  <c r="P401" i="1" s="1"/>
  <c r="F402" i="1"/>
  <c r="P402" i="1" s="1"/>
  <c r="F403" i="1"/>
  <c r="P403" i="1" s="1"/>
  <c r="F404" i="1"/>
  <c r="P404" i="1" s="1"/>
  <c r="F405" i="1"/>
  <c r="P405" i="1" s="1"/>
  <c r="F406" i="1"/>
  <c r="P406" i="1" s="1"/>
  <c r="F407" i="1"/>
  <c r="P407" i="1" s="1"/>
  <c r="F408" i="1"/>
  <c r="P408" i="1" s="1"/>
  <c r="F409" i="1"/>
  <c r="P409" i="1" s="1"/>
  <c r="F410" i="1"/>
  <c r="P410" i="1" s="1"/>
  <c r="F411" i="1"/>
  <c r="P411" i="1" s="1"/>
  <c r="F412" i="1"/>
  <c r="P412" i="1" s="1"/>
  <c r="F413" i="1"/>
  <c r="P413" i="1" s="1"/>
  <c r="F414" i="1"/>
  <c r="P414" i="1" s="1"/>
  <c r="F415" i="1"/>
  <c r="P415" i="1" s="1"/>
  <c r="F416" i="1"/>
  <c r="P416" i="1"/>
  <c r="F417" i="1"/>
  <c r="P417" i="1" s="1"/>
  <c r="F418" i="1"/>
  <c r="P418" i="1" s="1"/>
  <c r="F419" i="1"/>
  <c r="P419" i="1"/>
  <c r="F420" i="1"/>
  <c r="P420" i="1" s="1"/>
  <c r="F421" i="1"/>
  <c r="P421" i="1" s="1"/>
  <c r="F422" i="1"/>
  <c r="P422" i="1" s="1"/>
  <c r="F423" i="1"/>
  <c r="P423" i="1" s="1"/>
  <c r="F424" i="1"/>
  <c r="P424" i="1" s="1"/>
  <c r="F425" i="1"/>
  <c r="P425" i="1" s="1"/>
  <c r="F426" i="1"/>
  <c r="P426" i="1" s="1"/>
  <c r="F427" i="1"/>
  <c r="P427" i="1" s="1"/>
  <c r="F428" i="1"/>
  <c r="P428" i="1" s="1"/>
  <c r="F429" i="1"/>
  <c r="P429" i="1" s="1"/>
  <c r="F430" i="1"/>
  <c r="P430" i="1" s="1"/>
  <c r="F431" i="1"/>
  <c r="P431" i="1" s="1"/>
  <c r="F432" i="1"/>
  <c r="P432" i="1" s="1"/>
  <c r="F433" i="1"/>
  <c r="P433" i="1" s="1"/>
  <c r="F434" i="1"/>
  <c r="P434" i="1" s="1"/>
  <c r="F435" i="1"/>
  <c r="P435" i="1" s="1"/>
  <c r="F436" i="1"/>
  <c r="P436" i="1" s="1"/>
  <c r="F437" i="1"/>
  <c r="P437" i="1"/>
  <c r="F438" i="1"/>
  <c r="P438" i="1" s="1"/>
  <c r="F439" i="1"/>
  <c r="P439" i="1"/>
  <c r="F440" i="1"/>
  <c r="P440" i="1" s="1"/>
  <c r="F441" i="1"/>
  <c r="P441" i="1"/>
  <c r="F442" i="1"/>
  <c r="P442" i="1" s="1"/>
  <c r="F443" i="1"/>
  <c r="P443" i="1"/>
  <c r="F444" i="1"/>
  <c r="P444" i="1" s="1"/>
  <c r="F445" i="1"/>
  <c r="P445" i="1" s="1"/>
  <c r="F446" i="1"/>
  <c r="P446" i="1" s="1"/>
  <c r="F447" i="1"/>
  <c r="P447" i="1" s="1"/>
  <c r="F448" i="1"/>
  <c r="P448" i="1" s="1"/>
  <c r="F449" i="1"/>
  <c r="P449" i="1" s="1"/>
  <c r="F450" i="1"/>
  <c r="P450" i="1"/>
  <c r="F451" i="1"/>
  <c r="P451" i="1" s="1"/>
  <c r="F452" i="1"/>
  <c r="P452" i="1"/>
  <c r="F453" i="1"/>
  <c r="P453" i="1" s="1"/>
  <c r="F454" i="1"/>
  <c r="P454" i="1" s="1"/>
  <c r="F455" i="1"/>
  <c r="P455" i="1" s="1"/>
  <c r="F456" i="1"/>
  <c r="P456" i="1" s="1"/>
  <c r="F457" i="1"/>
  <c r="P457" i="1" s="1"/>
  <c r="F458" i="1"/>
  <c r="P458" i="1" s="1"/>
  <c r="F459" i="1"/>
  <c r="P459" i="1" s="1"/>
  <c r="F460" i="1"/>
  <c r="P460" i="1" s="1"/>
  <c r="F461" i="1"/>
  <c r="P461" i="1" s="1"/>
  <c r="F462" i="1"/>
  <c r="P462" i="1" s="1"/>
  <c r="F463" i="1"/>
  <c r="P463" i="1" s="1"/>
  <c r="F464" i="1"/>
  <c r="P464" i="1" s="1"/>
  <c r="F465" i="1"/>
  <c r="P465" i="1"/>
  <c r="F466" i="1"/>
  <c r="P466" i="1" s="1"/>
  <c r="F467" i="1"/>
  <c r="P467" i="1" s="1"/>
  <c r="F468" i="1"/>
  <c r="P468" i="1" s="1"/>
  <c r="F469" i="1"/>
  <c r="P469" i="1" s="1"/>
  <c r="F470" i="1"/>
  <c r="P470" i="1" s="1"/>
  <c r="F471" i="1"/>
  <c r="P471" i="1" s="1"/>
  <c r="F472" i="1"/>
  <c r="P472" i="1" s="1"/>
  <c r="F473" i="1"/>
  <c r="P473" i="1" s="1"/>
  <c r="F474" i="1"/>
  <c r="P474" i="1" s="1"/>
  <c r="F475" i="1"/>
  <c r="P475" i="1" s="1"/>
  <c r="F476" i="1"/>
  <c r="P476" i="1" s="1"/>
  <c r="F477" i="1"/>
  <c r="P477" i="1" s="1"/>
  <c r="F478" i="1"/>
  <c r="P478" i="1" s="1"/>
  <c r="F479" i="1"/>
  <c r="P479" i="1" s="1"/>
  <c r="F480" i="1"/>
  <c r="P480" i="1" s="1"/>
  <c r="F481" i="1"/>
  <c r="P481" i="1" s="1"/>
  <c r="F482" i="1"/>
  <c r="P482" i="1" s="1"/>
  <c r="F483" i="1"/>
  <c r="P483" i="1"/>
  <c r="F484" i="1"/>
  <c r="P484" i="1" s="1"/>
  <c r="F485" i="1"/>
  <c r="P485" i="1"/>
  <c r="F486" i="1"/>
  <c r="P486" i="1" s="1"/>
  <c r="F487" i="1"/>
  <c r="P487" i="1" s="1"/>
  <c r="F488" i="1"/>
  <c r="P488" i="1" s="1"/>
  <c r="F489" i="1"/>
  <c r="P489" i="1" s="1"/>
  <c r="F490" i="1"/>
  <c r="P490" i="1" s="1"/>
  <c r="F491" i="1"/>
  <c r="P491" i="1" s="1"/>
  <c r="F492" i="1"/>
  <c r="P492" i="1" s="1"/>
  <c r="F493" i="1"/>
  <c r="P493" i="1"/>
  <c r="F494" i="1"/>
  <c r="P494" i="1" s="1"/>
  <c r="F495" i="1"/>
  <c r="P495" i="1" s="1"/>
  <c r="F496" i="1"/>
  <c r="P496" i="1" s="1"/>
  <c r="F497" i="1"/>
  <c r="P497" i="1" s="1"/>
  <c r="F498" i="1"/>
  <c r="P498" i="1" s="1"/>
  <c r="F499" i="1"/>
  <c r="P499" i="1"/>
  <c r="F500" i="1"/>
  <c r="P500" i="1" s="1"/>
  <c r="F501" i="1"/>
  <c r="P501" i="1" s="1"/>
  <c r="F502" i="1"/>
  <c r="P502" i="1"/>
  <c r="F503" i="1"/>
  <c r="P503" i="1" s="1"/>
  <c r="F504" i="1"/>
  <c r="P504" i="1"/>
  <c r="F505" i="1"/>
  <c r="P505" i="1" s="1"/>
  <c r="F506" i="1"/>
  <c r="P506" i="1" s="1"/>
  <c r="F507" i="1"/>
  <c r="P507" i="1"/>
  <c r="F508" i="1"/>
  <c r="P508" i="1" s="1"/>
  <c r="F509" i="1"/>
  <c r="P509" i="1" s="1"/>
  <c r="F510" i="1"/>
  <c r="P510" i="1" s="1"/>
  <c r="F511" i="1"/>
  <c r="P511" i="1" s="1"/>
  <c r="F512" i="1"/>
  <c r="P512" i="1" s="1"/>
  <c r="F513" i="1"/>
  <c r="P513" i="1" s="1"/>
  <c r="F514" i="1"/>
  <c r="P514" i="1" s="1"/>
  <c r="F515" i="1"/>
  <c r="P515" i="1"/>
  <c r="F516" i="1"/>
  <c r="P516" i="1" s="1"/>
  <c r="F517" i="1"/>
  <c r="P517" i="1" s="1"/>
  <c r="F518" i="1"/>
  <c r="P518" i="1" s="1"/>
  <c r="F519" i="1"/>
  <c r="P519" i="1" s="1"/>
  <c r="F520" i="1"/>
  <c r="P520" i="1" s="1"/>
  <c r="F521" i="1"/>
  <c r="P521" i="1" s="1"/>
  <c r="F522" i="1"/>
  <c r="P522" i="1" s="1"/>
  <c r="F523" i="1"/>
  <c r="P523" i="1" s="1"/>
  <c r="F524" i="1"/>
  <c r="P524" i="1" s="1"/>
  <c r="F525" i="1"/>
  <c r="P525" i="1" s="1"/>
  <c r="F526" i="1"/>
  <c r="P526" i="1" s="1"/>
  <c r="F527" i="1"/>
  <c r="P527" i="1" s="1"/>
  <c r="F528" i="1"/>
  <c r="P528" i="1"/>
  <c r="F529" i="1"/>
  <c r="P529" i="1" s="1"/>
  <c r="F530" i="1"/>
  <c r="P530" i="1" s="1"/>
  <c r="F531" i="1"/>
  <c r="P531" i="1"/>
  <c r="F532" i="1"/>
  <c r="P532" i="1" s="1"/>
  <c r="F533" i="1"/>
  <c r="P533" i="1" s="1"/>
  <c r="F534" i="1"/>
  <c r="P534" i="1" s="1"/>
  <c r="F535" i="1"/>
  <c r="P535" i="1"/>
  <c r="F536" i="1"/>
  <c r="P536" i="1" s="1"/>
  <c r="F537" i="1"/>
  <c r="P537" i="1" s="1"/>
  <c r="F538" i="1"/>
  <c r="P538" i="1" s="1"/>
  <c r="F539" i="1"/>
  <c r="P539" i="1"/>
  <c r="F540" i="1"/>
  <c r="P540" i="1" s="1"/>
  <c r="F541" i="1"/>
  <c r="P541" i="1" s="1"/>
  <c r="F542" i="1"/>
  <c r="P542" i="1" s="1"/>
  <c r="F543" i="1"/>
  <c r="P543" i="1" s="1"/>
  <c r="F544" i="1"/>
  <c r="P544" i="1" s="1"/>
  <c r="F545" i="1"/>
  <c r="P545" i="1" s="1"/>
  <c r="F546" i="1"/>
  <c r="P546" i="1" s="1"/>
  <c r="F547" i="1"/>
  <c r="P547" i="1" s="1"/>
  <c r="F548" i="1"/>
  <c r="P548" i="1" s="1"/>
  <c r="F549" i="1"/>
  <c r="P549" i="1"/>
  <c r="F550" i="1"/>
  <c r="P550" i="1" s="1"/>
  <c r="F551" i="1"/>
  <c r="P551" i="1" s="1"/>
  <c r="F552" i="1"/>
  <c r="P552" i="1"/>
  <c r="F553" i="1"/>
  <c r="P553" i="1" s="1"/>
  <c r="F554" i="1"/>
  <c r="P554" i="1" s="1"/>
  <c r="F555" i="1"/>
  <c r="P555" i="1" s="1"/>
  <c r="F556" i="1"/>
  <c r="P556" i="1" s="1"/>
  <c r="F557" i="1"/>
  <c r="P557" i="1" s="1"/>
  <c r="F558" i="1"/>
  <c r="P558" i="1" s="1"/>
  <c r="F559" i="1"/>
  <c r="P559" i="1" s="1"/>
  <c r="F560" i="1"/>
  <c r="P560" i="1" s="1"/>
  <c r="F561" i="1"/>
  <c r="P561" i="1" s="1"/>
  <c r="F562" i="1"/>
  <c r="P562" i="1"/>
  <c r="F563" i="1"/>
  <c r="P563" i="1" s="1"/>
  <c r="F564" i="1"/>
  <c r="P564" i="1" s="1"/>
  <c r="F565" i="1"/>
  <c r="P565" i="1" s="1"/>
  <c r="F566" i="1"/>
  <c r="P566" i="1" s="1"/>
  <c r="F567" i="1"/>
  <c r="P567" i="1" s="1"/>
  <c r="F568" i="1"/>
  <c r="P568" i="1" s="1"/>
  <c r="F569" i="1"/>
  <c r="P569" i="1" s="1"/>
  <c r="F570" i="1"/>
  <c r="P570" i="1"/>
  <c r="F571" i="1"/>
  <c r="P571" i="1" s="1"/>
  <c r="F572" i="1"/>
  <c r="P572" i="1" s="1"/>
  <c r="F573" i="1"/>
  <c r="P573" i="1" s="1"/>
  <c r="F574" i="1"/>
  <c r="P574" i="1" s="1"/>
  <c r="F575" i="1"/>
  <c r="P575" i="1" s="1"/>
  <c r="F576" i="1"/>
  <c r="P576" i="1" s="1"/>
  <c r="F577" i="1"/>
  <c r="P577" i="1" s="1"/>
  <c r="F578" i="1"/>
  <c r="P578" i="1" s="1"/>
  <c r="F579" i="1"/>
  <c r="P579" i="1"/>
  <c r="F580" i="1"/>
  <c r="P580" i="1" s="1"/>
  <c r="F581" i="1"/>
  <c r="P581" i="1" s="1"/>
  <c r="F582" i="1"/>
  <c r="P582" i="1" s="1"/>
  <c r="F583" i="1"/>
  <c r="P583" i="1"/>
  <c r="F584" i="1"/>
  <c r="P584" i="1" s="1"/>
  <c r="F585" i="1"/>
  <c r="P585" i="1" s="1"/>
  <c r="F586" i="1"/>
  <c r="P586" i="1" s="1"/>
  <c r="F587" i="1"/>
  <c r="P587" i="1" s="1"/>
  <c r="F588" i="1"/>
  <c r="P588" i="1" s="1"/>
  <c r="F589" i="1"/>
  <c r="P589" i="1" s="1"/>
  <c r="F590" i="1"/>
  <c r="P590" i="1" s="1"/>
  <c r="F591" i="1"/>
  <c r="P591" i="1" s="1"/>
  <c r="F592" i="1"/>
  <c r="P592" i="1" s="1"/>
  <c r="F593" i="1"/>
  <c r="P593" i="1" s="1"/>
  <c r="F594" i="1"/>
  <c r="P594" i="1" s="1"/>
  <c r="F595" i="1"/>
  <c r="P595" i="1" s="1"/>
  <c r="F596" i="1"/>
  <c r="P596" i="1" s="1"/>
  <c r="F597" i="1"/>
  <c r="P597" i="1" s="1"/>
  <c r="F598" i="1"/>
  <c r="P598" i="1" s="1"/>
  <c r="F599" i="1"/>
  <c r="P599" i="1" s="1"/>
  <c r="F600" i="1"/>
  <c r="P600" i="1" s="1"/>
  <c r="F601" i="1"/>
  <c r="P601" i="1" s="1"/>
  <c r="F602" i="1"/>
  <c r="P602" i="1" s="1"/>
  <c r="F603" i="1"/>
  <c r="P603" i="1" s="1"/>
  <c r="F604" i="1"/>
  <c r="P604" i="1" s="1"/>
  <c r="F605" i="1"/>
  <c r="P605" i="1" s="1"/>
  <c r="F606" i="1"/>
  <c r="P606" i="1" s="1"/>
  <c r="F607" i="1"/>
  <c r="P607" i="1" s="1"/>
  <c r="F608" i="1"/>
  <c r="P608" i="1" s="1"/>
  <c r="F609" i="1"/>
  <c r="P609" i="1" s="1"/>
  <c r="F610" i="1"/>
  <c r="P610" i="1"/>
  <c r="F611" i="1"/>
  <c r="P611" i="1" s="1"/>
  <c r="F612" i="1"/>
  <c r="P612" i="1" s="1"/>
  <c r="F613" i="1"/>
  <c r="P613" i="1" s="1"/>
  <c r="F614" i="1"/>
  <c r="P614" i="1" s="1"/>
  <c r="F615" i="1"/>
  <c r="P615" i="1" s="1"/>
  <c r="F616" i="1"/>
  <c r="P616" i="1" s="1"/>
  <c r="F617" i="1"/>
  <c r="P617" i="1" s="1"/>
  <c r="F618" i="1"/>
  <c r="P618" i="1" s="1"/>
  <c r="F619" i="1"/>
  <c r="P619" i="1"/>
  <c r="F620" i="1"/>
  <c r="P620" i="1" s="1"/>
  <c r="F621" i="1"/>
  <c r="P621" i="1" s="1"/>
  <c r="F622" i="1"/>
  <c r="P622" i="1" s="1"/>
  <c r="F623" i="1"/>
  <c r="P623" i="1" s="1"/>
  <c r="F624" i="1"/>
  <c r="P624" i="1" s="1"/>
  <c r="F625" i="1"/>
  <c r="P625" i="1" s="1"/>
  <c r="F626" i="1"/>
  <c r="P626" i="1"/>
  <c r="F627" i="1"/>
  <c r="P627" i="1" s="1"/>
  <c r="F628" i="1"/>
  <c r="P628" i="1"/>
  <c r="F629" i="1"/>
  <c r="P629" i="1" s="1"/>
  <c r="F630" i="1"/>
  <c r="P630" i="1" s="1"/>
  <c r="F631" i="1"/>
  <c r="P631" i="1" s="1"/>
  <c r="F632" i="1"/>
  <c r="P632" i="1" s="1"/>
  <c r="F633" i="1"/>
  <c r="P633" i="1" s="1"/>
  <c r="F634" i="1"/>
  <c r="P634" i="1" s="1"/>
  <c r="F635" i="1"/>
  <c r="P635" i="1" s="1"/>
  <c r="F636" i="1"/>
  <c r="P636" i="1" s="1"/>
  <c r="F637" i="1"/>
  <c r="P637" i="1" s="1"/>
  <c r="F638" i="1"/>
  <c r="P638" i="1"/>
  <c r="F639" i="1"/>
  <c r="P639" i="1" s="1"/>
  <c r="F640" i="1"/>
  <c r="P640" i="1" s="1"/>
  <c r="F641" i="1"/>
  <c r="P641" i="1" s="1"/>
  <c r="F642" i="1"/>
  <c r="P642" i="1" s="1"/>
  <c r="F643" i="1"/>
  <c r="P643" i="1" s="1"/>
  <c r="F644" i="1"/>
  <c r="P644" i="1" s="1"/>
  <c r="F645" i="1"/>
  <c r="P645" i="1"/>
  <c r="F646" i="1"/>
  <c r="P646" i="1" s="1"/>
  <c r="F647" i="1"/>
  <c r="P647" i="1" s="1"/>
  <c r="F648" i="1"/>
  <c r="P648" i="1" s="1"/>
  <c r="F649" i="1"/>
  <c r="P649" i="1" s="1"/>
  <c r="F650" i="1"/>
  <c r="P650" i="1" s="1"/>
  <c r="F651" i="1"/>
  <c r="P651" i="1" s="1"/>
  <c r="F652" i="1"/>
  <c r="P652" i="1" s="1"/>
  <c r="F653" i="1"/>
  <c r="P653" i="1" s="1"/>
  <c r="F654" i="1"/>
  <c r="P654" i="1" s="1"/>
  <c r="F655" i="1"/>
  <c r="P655" i="1" s="1"/>
  <c r="F656" i="1"/>
  <c r="P656" i="1" s="1"/>
  <c r="F657" i="1"/>
  <c r="P657" i="1" s="1"/>
  <c r="F658" i="1"/>
  <c r="P658" i="1" s="1"/>
  <c r="F659" i="1"/>
  <c r="P659" i="1" s="1"/>
  <c r="F660" i="1"/>
  <c r="P660" i="1" s="1"/>
  <c r="F661" i="1"/>
  <c r="P661" i="1"/>
  <c r="F662" i="1"/>
  <c r="P662" i="1" s="1"/>
  <c r="F663" i="1"/>
  <c r="P663" i="1" s="1"/>
  <c r="F664" i="1"/>
  <c r="P664" i="1" s="1"/>
  <c r="F665" i="1"/>
  <c r="P665" i="1" s="1"/>
  <c r="F666" i="1"/>
  <c r="P666" i="1" s="1"/>
  <c r="F667" i="1"/>
  <c r="P667" i="1" s="1"/>
  <c r="F668" i="1"/>
  <c r="P668" i="1" s="1"/>
  <c r="F669" i="1"/>
  <c r="P669" i="1" s="1"/>
  <c r="F670" i="1"/>
  <c r="P670" i="1" s="1"/>
  <c r="F671" i="1"/>
  <c r="P671" i="1" s="1"/>
  <c r="F672" i="1"/>
  <c r="P672" i="1" s="1"/>
  <c r="F673" i="1"/>
  <c r="P673" i="1" s="1"/>
  <c r="F674" i="1"/>
  <c r="P674" i="1" s="1"/>
  <c r="F675" i="1"/>
  <c r="P675" i="1" s="1"/>
  <c r="F676" i="1"/>
  <c r="P676" i="1" s="1"/>
  <c r="F677" i="1"/>
  <c r="P677" i="1"/>
  <c r="F678" i="1"/>
  <c r="P678" i="1" s="1"/>
  <c r="F679" i="1"/>
  <c r="P679" i="1" s="1"/>
  <c r="F680" i="1"/>
  <c r="P680" i="1" s="1"/>
  <c r="F681" i="1"/>
  <c r="P681" i="1" s="1"/>
  <c r="F682" i="1"/>
  <c r="P682" i="1" s="1"/>
  <c r="F683" i="1"/>
  <c r="P683" i="1" s="1"/>
  <c r="F684" i="1"/>
  <c r="P684" i="1" s="1"/>
  <c r="F685" i="1"/>
  <c r="P685" i="1" s="1"/>
  <c r="F686" i="1"/>
  <c r="P686" i="1" s="1"/>
  <c r="F687" i="1"/>
  <c r="P687" i="1" s="1"/>
  <c r="F688" i="1"/>
  <c r="P688" i="1" s="1"/>
  <c r="F689" i="1"/>
  <c r="P689" i="1" s="1"/>
  <c r="F690" i="1"/>
  <c r="P690" i="1" s="1"/>
  <c r="F691" i="1"/>
  <c r="P691" i="1"/>
  <c r="F692" i="1"/>
  <c r="P692" i="1" s="1"/>
  <c r="F693" i="1"/>
  <c r="P693" i="1" s="1"/>
  <c r="F694" i="1"/>
  <c r="P694" i="1" s="1"/>
  <c r="F695" i="1"/>
  <c r="P695" i="1" s="1"/>
  <c r="F696" i="1"/>
  <c r="P696" i="1" s="1"/>
  <c r="F697" i="1"/>
  <c r="P697" i="1" s="1"/>
  <c r="F698" i="1"/>
  <c r="P698" i="1" s="1"/>
  <c r="F699" i="1"/>
  <c r="P699" i="1"/>
  <c r="F700" i="1"/>
  <c r="P700" i="1" s="1"/>
  <c r="F701" i="1"/>
  <c r="P701" i="1"/>
  <c r="F702" i="1"/>
  <c r="P702" i="1" s="1"/>
  <c r="F703" i="1"/>
  <c r="P703" i="1" s="1"/>
  <c r="F704" i="1"/>
  <c r="P704" i="1"/>
  <c r="F705" i="1"/>
  <c r="P705" i="1" s="1"/>
  <c r="F706" i="1"/>
  <c r="P706" i="1" s="1"/>
  <c r="F707" i="1"/>
  <c r="P707" i="1"/>
  <c r="F708" i="1"/>
  <c r="P708" i="1" s="1"/>
  <c r="F709" i="1"/>
  <c r="P709" i="1"/>
  <c r="F710" i="1"/>
  <c r="P710" i="1" s="1"/>
  <c r="F711" i="1"/>
  <c r="P711" i="1" s="1"/>
  <c r="F712" i="1"/>
  <c r="P712" i="1" s="1"/>
  <c r="F713" i="1"/>
  <c r="P713" i="1"/>
  <c r="F714" i="1"/>
  <c r="P714" i="1" s="1"/>
  <c r="F715" i="1"/>
  <c r="P715" i="1" s="1"/>
  <c r="F716" i="1"/>
  <c r="P716" i="1"/>
  <c r="F717" i="1"/>
  <c r="P717" i="1" s="1"/>
  <c r="F718" i="1"/>
  <c r="P718" i="1" s="1"/>
  <c r="F719" i="1"/>
  <c r="P719" i="1" s="1"/>
  <c r="F720" i="1"/>
  <c r="P720" i="1" s="1"/>
  <c r="F721" i="1"/>
  <c r="P721" i="1" s="1"/>
  <c r="F722" i="1"/>
  <c r="P722" i="1" s="1"/>
  <c r="F723" i="1"/>
  <c r="P723" i="1"/>
  <c r="F724" i="1"/>
  <c r="P724" i="1" s="1"/>
  <c r="F725" i="1"/>
  <c r="P725" i="1" s="1"/>
  <c r="F726" i="1"/>
  <c r="P726" i="1" s="1"/>
  <c r="F727" i="1"/>
  <c r="P727" i="1" s="1"/>
  <c r="F728" i="1"/>
  <c r="P728" i="1" s="1"/>
  <c r="F729" i="1"/>
  <c r="P729" i="1"/>
  <c r="F730" i="1"/>
  <c r="P730" i="1" s="1"/>
  <c r="F731" i="1"/>
  <c r="P731" i="1" s="1"/>
  <c r="F732" i="1"/>
  <c r="P732" i="1"/>
  <c r="F733" i="1"/>
  <c r="P733" i="1" s="1"/>
  <c r="F734" i="1"/>
  <c r="P734" i="1" s="1"/>
  <c r="F735" i="1"/>
  <c r="P735" i="1" s="1"/>
  <c r="F736" i="1"/>
  <c r="P736" i="1" s="1"/>
  <c r="F737" i="1"/>
  <c r="P737" i="1" s="1"/>
  <c r="F738" i="1"/>
  <c r="P738" i="1" s="1"/>
  <c r="F739" i="1"/>
  <c r="P739" i="1" s="1"/>
  <c r="F740" i="1"/>
  <c r="P740" i="1" s="1"/>
  <c r="F741" i="1"/>
  <c r="P741" i="1" s="1"/>
  <c r="F742" i="1"/>
  <c r="P742" i="1" s="1"/>
  <c r="F743" i="1"/>
  <c r="P743" i="1" s="1"/>
  <c r="F744" i="1"/>
  <c r="P744" i="1" s="1"/>
  <c r="F745" i="1"/>
  <c r="P745" i="1" s="1"/>
  <c r="F746" i="1"/>
  <c r="P746" i="1" s="1"/>
  <c r="F747" i="1"/>
  <c r="P747" i="1" s="1"/>
  <c r="F748" i="1"/>
  <c r="P748" i="1"/>
  <c r="F749" i="1"/>
  <c r="P749" i="1" s="1"/>
  <c r="F750" i="1"/>
  <c r="P750" i="1" s="1"/>
  <c r="F751" i="1"/>
  <c r="P751" i="1" s="1"/>
  <c r="F752" i="1"/>
  <c r="P752" i="1"/>
  <c r="F753" i="1"/>
  <c r="P753" i="1" s="1"/>
  <c r="F754" i="1"/>
  <c r="P754" i="1" s="1"/>
  <c r="F755" i="1"/>
  <c r="P755" i="1"/>
  <c r="F756" i="1"/>
  <c r="P756" i="1" s="1"/>
  <c r="F757" i="1"/>
  <c r="P757" i="1" s="1"/>
  <c r="F758" i="1"/>
  <c r="P758" i="1" s="1"/>
  <c r="F759" i="1"/>
  <c r="P759" i="1" s="1"/>
  <c r="F760" i="1"/>
  <c r="P760" i="1" s="1"/>
  <c r="F761" i="1"/>
  <c r="P761" i="1" s="1"/>
  <c r="F762" i="1"/>
  <c r="P762" i="1" s="1"/>
  <c r="F763" i="1"/>
  <c r="P763" i="1" s="1"/>
  <c r="F764" i="1"/>
  <c r="P764" i="1" s="1"/>
  <c r="F765" i="1"/>
  <c r="P765" i="1" s="1"/>
  <c r="F766" i="1"/>
  <c r="P766" i="1" s="1"/>
  <c r="F767" i="1"/>
  <c r="P767" i="1" s="1"/>
  <c r="F768" i="1"/>
  <c r="P768" i="1"/>
  <c r="F769" i="1"/>
  <c r="P769" i="1" s="1"/>
  <c r="F770" i="1"/>
  <c r="P770" i="1" s="1"/>
  <c r="F771" i="1"/>
  <c r="P771" i="1"/>
  <c r="F772" i="1"/>
  <c r="P772" i="1" s="1"/>
  <c r="F773" i="1"/>
  <c r="P773" i="1"/>
  <c r="F774" i="1"/>
  <c r="P774" i="1" s="1"/>
  <c r="F775" i="1"/>
  <c r="P775" i="1" s="1"/>
  <c r="F776" i="1"/>
  <c r="P776" i="1" s="1"/>
  <c r="F777" i="1"/>
  <c r="P777" i="1" s="1"/>
  <c r="F778" i="1"/>
  <c r="P778" i="1" s="1"/>
  <c r="F779" i="1"/>
  <c r="P779" i="1" s="1"/>
  <c r="F780" i="1"/>
  <c r="P780" i="1"/>
  <c r="F781" i="1"/>
  <c r="P781" i="1" s="1"/>
  <c r="F782" i="1"/>
  <c r="P782" i="1"/>
  <c r="F783" i="1"/>
  <c r="P783" i="1" s="1"/>
  <c r="F784" i="1"/>
  <c r="P784" i="1" s="1"/>
  <c r="F785" i="1"/>
  <c r="P785" i="1" s="1"/>
  <c r="F786" i="1"/>
  <c r="P786" i="1" s="1"/>
  <c r="F787" i="1"/>
  <c r="P787" i="1" s="1"/>
  <c r="F788" i="1"/>
  <c r="P788" i="1" s="1"/>
  <c r="F789" i="1"/>
  <c r="P789" i="1" s="1"/>
  <c r="F790" i="1"/>
  <c r="P790" i="1" s="1"/>
  <c r="F791" i="1"/>
  <c r="P791" i="1"/>
  <c r="F792" i="1"/>
  <c r="P792" i="1" s="1"/>
  <c r="F793" i="1"/>
  <c r="P793" i="1"/>
  <c r="F794" i="1"/>
  <c r="P794" i="1" s="1"/>
  <c r="F795" i="1"/>
  <c r="P795" i="1" s="1"/>
  <c r="F796" i="1"/>
  <c r="P796" i="1" s="1"/>
  <c r="F797" i="1"/>
  <c r="P797" i="1"/>
  <c r="F798" i="1"/>
  <c r="P798" i="1" s="1"/>
  <c r="F799" i="1"/>
  <c r="P799" i="1"/>
  <c r="F800" i="1"/>
  <c r="P800" i="1" s="1"/>
  <c r="F801" i="1"/>
  <c r="P801" i="1"/>
  <c r="F802" i="1"/>
  <c r="P802" i="1" s="1"/>
  <c r="F803" i="1"/>
  <c r="P803" i="1" s="1"/>
  <c r="F804" i="1"/>
  <c r="P804" i="1" s="1"/>
  <c r="F805" i="1"/>
  <c r="P805" i="1" s="1"/>
  <c r="F806" i="1"/>
  <c r="P806" i="1" s="1"/>
  <c r="F807" i="1"/>
  <c r="P807" i="1" s="1"/>
  <c r="F808" i="1"/>
  <c r="P808" i="1" s="1"/>
  <c r="F809" i="1"/>
  <c r="P809" i="1" s="1"/>
  <c r="F810" i="1"/>
  <c r="P810" i="1" s="1"/>
  <c r="F811" i="1"/>
  <c r="P811" i="1" s="1"/>
  <c r="F812" i="1"/>
  <c r="P812" i="1" s="1"/>
  <c r="F813" i="1"/>
  <c r="P813" i="1" s="1"/>
  <c r="F814" i="1"/>
  <c r="P814" i="1" s="1"/>
  <c r="F815" i="1"/>
  <c r="P815" i="1" s="1"/>
  <c r="F816" i="1"/>
  <c r="P816" i="1" s="1"/>
  <c r="F817" i="1"/>
  <c r="P817" i="1" s="1"/>
  <c r="F818" i="1"/>
  <c r="P818" i="1" s="1"/>
  <c r="F819" i="1"/>
  <c r="P819" i="1" s="1"/>
  <c r="F820" i="1"/>
  <c r="P820" i="1"/>
  <c r="F821" i="1"/>
  <c r="P821" i="1" s="1"/>
  <c r="F822" i="1"/>
  <c r="P822" i="1" s="1"/>
  <c r="F823" i="1"/>
  <c r="P823" i="1" s="1"/>
  <c r="F824" i="1"/>
  <c r="P824" i="1" s="1"/>
  <c r="F825" i="1"/>
  <c r="P825" i="1" s="1"/>
  <c r="F826" i="1"/>
  <c r="P826" i="1" s="1"/>
  <c r="F827" i="1"/>
  <c r="P827" i="1" s="1"/>
  <c r="F828" i="1"/>
  <c r="P828" i="1"/>
  <c r="F829" i="1"/>
  <c r="P829" i="1" s="1"/>
  <c r="F830" i="1"/>
  <c r="P830" i="1"/>
  <c r="F831" i="1"/>
  <c r="P831" i="1" s="1"/>
  <c r="F832" i="1"/>
  <c r="P832" i="1" s="1"/>
  <c r="F833" i="1"/>
  <c r="P833" i="1" s="1"/>
  <c r="F834" i="1"/>
  <c r="P834" i="1" s="1"/>
  <c r="F835" i="1"/>
  <c r="P835" i="1" s="1"/>
  <c r="F836" i="1"/>
  <c r="P836" i="1"/>
  <c r="F837" i="1"/>
  <c r="P837" i="1" s="1"/>
  <c r="F838" i="1"/>
  <c r="P838" i="1" s="1"/>
  <c r="F839" i="1"/>
  <c r="P839" i="1" s="1"/>
  <c r="F840" i="1"/>
  <c r="P840" i="1" s="1"/>
  <c r="F841" i="1"/>
  <c r="P841" i="1" s="1"/>
  <c r="F842" i="1"/>
  <c r="P842" i="1" s="1"/>
  <c r="F843" i="1"/>
  <c r="P843" i="1" s="1"/>
  <c r="F844" i="1"/>
  <c r="P844" i="1" s="1"/>
  <c r="F845" i="1"/>
  <c r="P845" i="1" s="1"/>
  <c r="F846" i="1"/>
  <c r="P846" i="1" s="1"/>
  <c r="F847" i="1"/>
  <c r="P847" i="1" s="1"/>
  <c r="F848" i="1"/>
  <c r="P848" i="1" s="1"/>
  <c r="F849" i="1"/>
  <c r="P849" i="1" s="1"/>
  <c r="F850" i="1"/>
  <c r="P850" i="1" s="1"/>
  <c r="F851" i="1"/>
  <c r="P851" i="1" s="1"/>
  <c r="F852" i="1"/>
  <c r="P852" i="1"/>
  <c r="F853" i="1"/>
  <c r="P853" i="1" s="1"/>
  <c r="F854" i="1"/>
  <c r="P854" i="1" s="1"/>
  <c r="F855" i="1"/>
  <c r="P855" i="1" s="1"/>
  <c r="F856" i="1"/>
  <c r="P856" i="1"/>
  <c r="F857" i="1"/>
  <c r="P857" i="1" s="1"/>
  <c r="F858" i="1"/>
  <c r="P858" i="1" s="1"/>
  <c r="F859" i="1"/>
  <c r="P859" i="1" s="1"/>
  <c r="F860" i="1"/>
  <c r="P860" i="1" s="1"/>
  <c r="F861" i="1"/>
  <c r="P861" i="1" s="1"/>
  <c r="F862" i="1"/>
  <c r="P862" i="1" s="1"/>
  <c r="F863" i="1"/>
  <c r="P863" i="1" s="1"/>
  <c r="F864" i="1"/>
  <c r="P864" i="1" s="1"/>
  <c r="F865" i="1"/>
  <c r="P865" i="1" s="1"/>
  <c r="F866" i="1"/>
  <c r="P866" i="1" s="1"/>
  <c r="F867" i="1"/>
  <c r="P867" i="1"/>
  <c r="F868" i="1"/>
  <c r="P868" i="1" s="1"/>
  <c r="F869" i="1"/>
  <c r="P869" i="1" s="1"/>
  <c r="F870" i="1"/>
  <c r="P870" i="1" s="1"/>
  <c r="F871" i="1"/>
  <c r="P871" i="1" s="1"/>
  <c r="F872" i="1"/>
  <c r="P872" i="1" s="1"/>
  <c r="F873" i="1"/>
  <c r="P873" i="1" s="1"/>
  <c r="F874" i="1"/>
  <c r="P874" i="1" s="1"/>
  <c r="F875" i="1"/>
  <c r="P875" i="1" s="1"/>
  <c r="F876" i="1"/>
  <c r="P876" i="1"/>
  <c r="F877" i="1"/>
  <c r="P877" i="1" s="1"/>
  <c r="F878" i="1"/>
  <c r="P878" i="1" s="1"/>
  <c r="F879" i="1"/>
  <c r="P879" i="1" s="1"/>
  <c r="F880" i="1"/>
  <c r="P880" i="1" s="1"/>
  <c r="F881" i="1"/>
  <c r="P881" i="1" s="1"/>
  <c r="F882" i="1"/>
  <c r="P882" i="1" s="1"/>
  <c r="F883" i="1"/>
  <c r="P883" i="1" s="1"/>
  <c r="F884" i="1"/>
  <c r="P884" i="1" s="1"/>
  <c r="F885" i="1"/>
  <c r="P885" i="1" s="1"/>
  <c r="F886" i="1"/>
  <c r="P886" i="1" s="1"/>
  <c r="F887" i="1"/>
  <c r="P887" i="1" s="1"/>
  <c r="F888" i="1"/>
  <c r="P888" i="1" s="1"/>
  <c r="F889" i="1"/>
  <c r="P889" i="1" s="1"/>
  <c r="F890" i="1"/>
  <c r="P890" i="1" s="1"/>
  <c r="F891" i="1"/>
  <c r="P891" i="1" s="1"/>
  <c r="F892" i="1"/>
  <c r="P892" i="1" s="1"/>
  <c r="F893" i="1"/>
  <c r="P893" i="1" s="1"/>
  <c r="F894" i="1"/>
  <c r="P894" i="1" s="1"/>
  <c r="F895" i="1"/>
  <c r="P895" i="1" s="1"/>
  <c r="F896" i="1"/>
  <c r="P896" i="1" s="1"/>
  <c r="F897" i="1"/>
  <c r="P897" i="1"/>
  <c r="F898" i="1"/>
  <c r="P898" i="1" s="1"/>
  <c r="F899" i="1"/>
  <c r="P899" i="1"/>
  <c r="F900" i="1"/>
  <c r="P900" i="1" s="1"/>
  <c r="F901" i="1"/>
  <c r="P901" i="1" s="1"/>
  <c r="F902" i="1"/>
  <c r="P902" i="1" s="1"/>
  <c r="F903" i="1"/>
  <c r="P903" i="1" s="1"/>
  <c r="F904" i="1"/>
  <c r="P904" i="1" s="1"/>
  <c r="F905" i="1"/>
  <c r="P905" i="1"/>
  <c r="F906" i="1"/>
  <c r="P906" i="1" s="1"/>
  <c r="F907" i="1"/>
  <c r="P907" i="1" s="1"/>
  <c r="F908" i="1"/>
  <c r="P908" i="1" s="1"/>
  <c r="F909" i="1"/>
  <c r="P909" i="1" s="1"/>
  <c r="F910" i="1"/>
  <c r="P910" i="1" s="1"/>
  <c r="F911" i="1"/>
  <c r="P911" i="1" s="1"/>
  <c r="F912" i="1"/>
  <c r="P912" i="1" s="1"/>
  <c r="F913" i="1"/>
  <c r="P913" i="1" s="1"/>
  <c r="F914" i="1"/>
  <c r="P914" i="1" s="1"/>
  <c r="F915" i="1"/>
  <c r="P915" i="1"/>
  <c r="F916" i="1"/>
  <c r="P916" i="1" s="1"/>
  <c r="F917" i="1"/>
  <c r="P917" i="1" s="1"/>
  <c r="F918" i="1"/>
  <c r="P918" i="1" s="1"/>
  <c r="F919" i="1"/>
  <c r="P919" i="1" s="1"/>
  <c r="F920" i="1"/>
  <c r="P920" i="1" s="1"/>
  <c r="F921" i="1"/>
  <c r="P921" i="1" s="1"/>
  <c r="F922" i="1"/>
  <c r="P922" i="1" s="1"/>
  <c r="F923" i="1"/>
  <c r="P923" i="1" s="1"/>
  <c r="F924" i="1"/>
  <c r="P924" i="1" s="1"/>
  <c r="F925" i="1"/>
  <c r="P925" i="1" s="1"/>
  <c r="F926" i="1"/>
  <c r="P926" i="1"/>
  <c r="F927" i="1"/>
  <c r="P927" i="1" s="1"/>
  <c r="F928" i="1"/>
  <c r="P928" i="1" s="1"/>
  <c r="F929" i="1"/>
  <c r="P929" i="1"/>
  <c r="F930" i="1"/>
  <c r="P930" i="1" s="1"/>
  <c r="F931" i="1"/>
  <c r="P931" i="1" s="1"/>
  <c r="F932" i="1"/>
  <c r="P932" i="1" s="1"/>
  <c r="F933" i="1"/>
  <c r="P933" i="1" s="1"/>
  <c r="F934" i="1"/>
  <c r="P934" i="1" s="1"/>
  <c r="F935" i="1"/>
  <c r="P935" i="1" s="1"/>
  <c r="F936" i="1"/>
  <c r="P936" i="1" s="1"/>
  <c r="F937" i="1"/>
  <c r="P937" i="1" s="1"/>
  <c r="F938" i="1"/>
  <c r="P938" i="1" s="1"/>
  <c r="F939" i="1"/>
  <c r="P939" i="1" s="1"/>
  <c r="F940" i="1"/>
  <c r="P940" i="1"/>
  <c r="F941" i="1"/>
  <c r="P941" i="1" s="1"/>
  <c r="F942" i="1"/>
  <c r="P942" i="1" s="1"/>
  <c r="F943" i="1"/>
  <c r="P943" i="1" s="1"/>
  <c r="F944" i="1"/>
  <c r="P944" i="1" s="1"/>
  <c r="F945" i="1"/>
  <c r="P945" i="1"/>
  <c r="F946" i="1"/>
  <c r="P946" i="1" s="1"/>
  <c r="F947" i="1"/>
  <c r="P947" i="1" s="1"/>
  <c r="F948" i="1"/>
  <c r="P948" i="1" s="1"/>
  <c r="F949" i="1"/>
  <c r="P949" i="1" s="1"/>
  <c r="F950" i="1"/>
  <c r="P950" i="1" s="1"/>
  <c r="F951" i="1"/>
  <c r="P951" i="1" s="1"/>
  <c r="F952" i="1"/>
  <c r="P952" i="1" s="1"/>
  <c r="F953" i="1"/>
  <c r="P953" i="1" s="1"/>
  <c r="F954" i="1"/>
  <c r="P954" i="1" s="1"/>
  <c r="F955" i="1"/>
  <c r="P955" i="1" s="1"/>
  <c r="F956" i="1"/>
  <c r="P956" i="1" s="1"/>
  <c r="F957" i="1"/>
  <c r="P957" i="1" s="1"/>
  <c r="F958" i="1"/>
  <c r="P958" i="1" s="1"/>
  <c r="F959" i="1"/>
  <c r="P959" i="1" s="1"/>
  <c r="F960" i="1"/>
  <c r="P960" i="1" s="1"/>
  <c r="F961" i="1"/>
  <c r="P961" i="1" s="1"/>
  <c r="F962" i="1"/>
  <c r="P962" i="1" s="1"/>
  <c r="F963" i="1"/>
  <c r="P963" i="1" s="1"/>
  <c r="F964" i="1"/>
  <c r="P964" i="1" s="1"/>
  <c r="F965" i="1"/>
  <c r="P965" i="1" s="1"/>
  <c r="F966" i="1"/>
  <c r="P966" i="1" s="1"/>
  <c r="F967" i="1"/>
  <c r="P967" i="1" s="1"/>
  <c r="F968" i="1"/>
  <c r="P968" i="1" s="1"/>
  <c r="F969" i="1"/>
  <c r="P969" i="1" s="1"/>
  <c r="F970" i="1"/>
  <c r="P970" i="1"/>
  <c r="F971" i="1"/>
  <c r="P971" i="1" s="1"/>
  <c r="F972" i="1"/>
  <c r="P972" i="1"/>
  <c r="F973" i="1"/>
  <c r="P973" i="1" s="1"/>
  <c r="F974" i="1"/>
  <c r="P974" i="1" s="1"/>
  <c r="F975" i="1"/>
  <c r="P975" i="1" s="1"/>
  <c r="F976" i="1"/>
  <c r="P976" i="1" s="1"/>
  <c r="F977" i="1"/>
  <c r="P977" i="1" s="1"/>
  <c r="F978" i="1"/>
  <c r="P978" i="1" s="1"/>
  <c r="F979" i="1"/>
  <c r="P979" i="1" s="1"/>
  <c r="F980" i="1"/>
  <c r="P980" i="1" s="1"/>
  <c r="F981" i="1"/>
  <c r="P981" i="1" s="1"/>
  <c r="F982" i="1"/>
  <c r="P982" i="1" s="1"/>
  <c r="F983" i="1"/>
  <c r="P983" i="1" s="1"/>
  <c r="F984" i="1"/>
  <c r="P984" i="1" s="1"/>
  <c r="F985" i="1"/>
  <c r="P985" i="1" s="1"/>
  <c r="F986" i="1"/>
  <c r="P986" i="1" s="1"/>
  <c r="F987" i="1"/>
  <c r="P987" i="1" s="1"/>
  <c r="F988" i="1"/>
  <c r="P988" i="1"/>
  <c r="F989" i="1"/>
  <c r="P989" i="1" s="1"/>
  <c r="F990" i="1"/>
  <c r="P990" i="1" s="1"/>
  <c r="F991" i="1"/>
  <c r="P991" i="1" s="1"/>
  <c r="F992" i="1"/>
  <c r="P992" i="1" s="1"/>
  <c r="F993" i="1"/>
  <c r="P993" i="1" s="1"/>
  <c r="F994" i="1"/>
  <c r="P994" i="1" s="1"/>
  <c r="F995" i="1"/>
  <c r="P995" i="1" s="1"/>
  <c r="F996" i="1"/>
  <c r="P996" i="1" s="1"/>
  <c r="F997" i="1"/>
  <c r="P997" i="1" s="1"/>
  <c r="F998" i="1"/>
  <c r="P998" i="1" s="1"/>
  <c r="F999" i="1"/>
  <c r="P999" i="1" s="1"/>
  <c r="F1000" i="1"/>
  <c r="P1000" i="1" s="1"/>
  <c r="F1001" i="1"/>
  <c r="P1001" i="1" s="1"/>
  <c r="F1002" i="1"/>
  <c r="P1002" i="1" s="1"/>
  <c r="F1003" i="1"/>
  <c r="P1003" i="1" s="1"/>
  <c r="F1004" i="1"/>
  <c r="P1004" i="1" s="1"/>
  <c r="F1005" i="1"/>
  <c r="P1005" i="1" s="1"/>
  <c r="F1006" i="1"/>
  <c r="P1006" i="1" s="1"/>
  <c r="F1007" i="1"/>
  <c r="P1007" i="1" s="1"/>
  <c r="F1008" i="1"/>
  <c r="P1008" i="1" s="1"/>
  <c r="F1009" i="1"/>
  <c r="P1009" i="1" s="1"/>
  <c r="F1010" i="1"/>
  <c r="P1010" i="1" s="1"/>
  <c r="F1011" i="1"/>
  <c r="P1011" i="1" s="1"/>
  <c r="F1012" i="1"/>
  <c r="P1012" i="1" s="1"/>
  <c r="F1013" i="1"/>
  <c r="P1013" i="1" s="1"/>
  <c r="F1014" i="1"/>
  <c r="P1014" i="1" s="1"/>
  <c r="F1015" i="1"/>
  <c r="P1015" i="1" s="1"/>
  <c r="F1016" i="1"/>
  <c r="P1016" i="1" s="1"/>
  <c r="F1017" i="1"/>
  <c r="P1017" i="1" s="1"/>
  <c r="F1018" i="1"/>
  <c r="P1018" i="1" s="1"/>
  <c r="F1019" i="1"/>
  <c r="P1019" i="1" s="1"/>
  <c r="F1020" i="1"/>
  <c r="P1020" i="1" s="1"/>
  <c r="F1021" i="1"/>
  <c r="P1021" i="1" s="1"/>
  <c r="F1022" i="1"/>
  <c r="P1022" i="1" s="1"/>
  <c r="F1023" i="1"/>
  <c r="P1023" i="1" s="1"/>
  <c r="F1024" i="1"/>
  <c r="P1024" i="1" s="1"/>
  <c r="F1025" i="1"/>
  <c r="P1025" i="1" s="1"/>
  <c r="F1026" i="1"/>
  <c r="P1026" i="1" s="1"/>
  <c r="F1027" i="1"/>
  <c r="P1027" i="1" s="1"/>
  <c r="F1028" i="1"/>
  <c r="P1028" i="1" s="1"/>
  <c r="F1029" i="1"/>
  <c r="P1029" i="1" s="1"/>
  <c r="F1030" i="1"/>
  <c r="P1030" i="1" s="1"/>
  <c r="F1031" i="1"/>
  <c r="P1031" i="1" s="1"/>
  <c r="F1032" i="1"/>
  <c r="P1032" i="1" s="1"/>
  <c r="F1033" i="1"/>
  <c r="P1033" i="1" s="1"/>
  <c r="F1034" i="1"/>
  <c r="P1034" i="1" s="1"/>
  <c r="F1035" i="1"/>
  <c r="P1035" i="1" s="1"/>
  <c r="F1036" i="1"/>
  <c r="P1036" i="1" s="1"/>
  <c r="F1037" i="1"/>
  <c r="P1037" i="1" s="1"/>
  <c r="F1038" i="1"/>
  <c r="P1038" i="1"/>
  <c r="F1039" i="1"/>
  <c r="P1039" i="1" s="1"/>
  <c r="F1040" i="1"/>
  <c r="P1040" i="1"/>
  <c r="F1041" i="1"/>
  <c r="P1041" i="1" s="1"/>
  <c r="F1042" i="1"/>
  <c r="P1042" i="1" s="1"/>
  <c r="F1043" i="1"/>
  <c r="P1043" i="1" s="1"/>
  <c r="F1044" i="1"/>
  <c r="P1044" i="1" s="1"/>
  <c r="F1045" i="1"/>
  <c r="P1045" i="1" s="1"/>
  <c r="F1046" i="1"/>
  <c r="P1046" i="1" s="1"/>
  <c r="F1047" i="1"/>
  <c r="P1047" i="1"/>
  <c r="F1048" i="1"/>
  <c r="P1048" i="1" s="1"/>
  <c r="F1049" i="1"/>
  <c r="P1049" i="1" s="1"/>
  <c r="F1050" i="1"/>
  <c r="P1050" i="1"/>
  <c r="F1051" i="1"/>
  <c r="P1051" i="1" s="1"/>
  <c r="F1052" i="1"/>
  <c r="P1052" i="1"/>
  <c r="F1053" i="1"/>
  <c r="P1053" i="1" s="1"/>
  <c r="F1054" i="1"/>
  <c r="P1054" i="1" s="1"/>
  <c r="F1055" i="1"/>
  <c r="P1055" i="1" s="1"/>
  <c r="F1056" i="1"/>
  <c r="P1056" i="1" s="1"/>
  <c r="F1057" i="1"/>
  <c r="P1057" i="1" s="1"/>
  <c r="F1058" i="1"/>
  <c r="P1058" i="1" s="1"/>
  <c r="F1059" i="1"/>
  <c r="P1059" i="1" s="1"/>
  <c r="F1060" i="1"/>
  <c r="P1060" i="1"/>
  <c r="F1061" i="1"/>
  <c r="P1061" i="1" s="1"/>
  <c r="F1062" i="1"/>
  <c r="P1062" i="1" s="1"/>
  <c r="F1063" i="1"/>
  <c r="P1063" i="1"/>
  <c r="F1064" i="1"/>
  <c r="P1064" i="1" s="1"/>
  <c r="F1065" i="1"/>
  <c r="P1065" i="1" s="1"/>
  <c r="F1066" i="1"/>
  <c r="P1066" i="1"/>
  <c r="F1067" i="1"/>
  <c r="P1067" i="1" s="1"/>
  <c r="F1068" i="1"/>
  <c r="P1068" i="1"/>
  <c r="F1069" i="1"/>
  <c r="P1069" i="1" s="1"/>
  <c r="F1070" i="1"/>
  <c r="P1070" i="1" s="1"/>
  <c r="F1071" i="1"/>
  <c r="P1071" i="1" s="1"/>
  <c r="F1072" i="1"/>
  <c r="P1072" i="1" s="1"/>
  <c r="F1073" i="1"/>
  <c r="P1073" i="1" s="1"/>
  <c r="F1074" i="1"/>
  <c r="P1074" i="1"/>
  <c r="F1075" i="1"/>
  <c r="P1075" i="1"/>
  <c r="F1076" i="1"/>
  <c r="P1076" i="1" s="1"/>
  <c r="F1077" i="1"/>
  <c r="P1077" i="1" s="1"/>
  <c r="F1078" i="1"/>
  <c r="P1078" i="1" s="1"/>
  <c r="F1079" i="1"/>
  <c r="P1079" i="1" s="1"/>
  <c r="F1080" i="1"/>
  <c r="P1080" i="1" s="1"/>
  <c r="F1081" i="1"/>
  <c r="P1081" i="1" s="1"/>
  <c r="F1082" i="1"/>
  <c r="P1082" i="1" s="1"/>
  <c r="F1083" i="1"/>
  <c r="P1083" i="1" s="1"/>
  <c r="F1084" i="1"/>
  <c r="P1084" i="1" s="1"/>
  <c r="F1085" i="1"/>
  <c r="P1085" i="1" s="1"/>
  <c r="F1086" i="1"/>
  <c r="P1086" i="1" s="1"/>
  <c r="F1087" i="1"/>
  <c r="P1087" i="1" s="1"/>
  <c r="F1088" i="1"/>
  <c r="P1088" i="1" s="1"/>
  <c r="F1089" i="1"/>
  <c r="P1089" i="1" s="1"/>
  <c r="F1090" i="1"/>
  <c r="P1090" i="1" s="1"/>
  <c r="F1091" i="1"/>
  <c r="P1091" i="1" s="1"/>
  <c r="F1092" i="1"/>
  <c r="P1092" i="1" s="1"/>
  <c r="F1093" i="1"/>
  <c r="P1093" i="1"/>
  <c r="F1094" i="1"/>
  <c r="P1094" i="1" s="1"/>
  <c r="F1095" i="1"/>
  <c r="P1095" i="1" s="1"/>
  <c r="F1096" i="1"/>
  <c r="P1096" i="1"/>
  <c r="F1097" i="1"/>
  <c r="P1097" i="1" s="1"/>
  <c r="F1098" i="1"/>
  <c r="P1098" i="1" s="1"/>
  <c r="F1099" i="1"/>
  <c r="P1099" i="1"/>
  <c r="F1100" i="1"/>
  <c r="P1100" i="1" s="1"/>
  <c r="F1101" i="1"/>
  <c r="P1101" i="1" s="1"/>
  <c r="F1102" i="1"/>
  <c r="P1102" i="1"/>
  <c r="F1103" i="1"/>
  <c r="P1103" i="1" s="1"/>
  <c r="F1104" i="1"/>
  <c r="P1104" i="1" s="1"/>
  <c r="F1105" i="1"/>
  <c r="P1105" i="1" s="1"/>
  <c r="F1106" i="1"/>
  <c r="P1106" i="1" s="1"/>
  <c r="F1107" i="1"/>
  <c r="P1107" i="1" s="1"/>
  <c r="F1108" i="1"/>
  <c r="P1108" i="1" s="1"/>
  <c r="F1109" i="1"/>
  <c r="P1109" i="1" s="1"/>
  <c r="F1110" i="1"/>
  <c r="P1110" i="1" s="1"/>
  <c r="F1111" i="1"/>
  <c r="P1111" i="1" s="1"/>
  <c r="F1112" i="1"/>
  <c r="P1112" i="1" s="1"/>
  <c r="F1113" i="1"/>
  <c r="P1113" i="1" s="1"/>
  <c r="F1114" i="1"/>
  <c r="P1114" i="1" s="1"/>
  <c r="F1115" i="1"/>
  <c r="P1115" i="1" s="1"/>
  <c r="F1116" i="1"/>
  <c r="P1116" i="1" s="1"/>
  <c r="F1117" i="1"/>
  <c r="P1117" i="1" s="1"/>
  <c r="F1118" i="1"/>
  <c r="P1118" i="1" s="1"/>
  <c r="F1119" i="1"/>
  <c r="P1119" i="1"/>
  <c r="F1120" i="1"/>
  <c r="P1120" i="1"/>
  <c r="F1121" i="1"/>
  <c r="P1121" i="1"/>
  <c r="F1122" i="1"/>
  <c r="P1122" i="1" s="1"/>
  <c r="F1123" i="1"/>
  <c r="P1123" i="1" s="1"/>
  <c r="F1124" i="1"/>
  <c r="P1124" i="1" s="1"/>
  <c r="F1125" i="1"/>
  <c r="P1125" i="1" s="1"/>
  <c r="F1126" i="1"/>
  <c r="P1126" i="1" s="1"/>
  <c r="F1127" i="1"/>
  <c r="P1127" i="1" s="1"/>
  <c r="F1128" i="1"/>
  <c r="P1128" i="1" s="1"/>
  <c r="F1129" i="1"/>
  <c r="P1129" i="1" s="1"/>
  <c r="F1130" i="1"/>
  <c r="P1130" i="1" s="1"/>
  <c r="F1131" i="1"/>
  <c r="P1131" i="1" s="1"/>
  <c r="F1132" i="1"/>
  <c r="P1132" i="1" s="1"/>
  <c r="F1133" i="1"/>
  <c r="P1133" i="1" s="1"/>
  <c r="F1134" i="1"/>
  <c r="P1134" i="1" s="1"/>
  <c r="F1135" i="1"/>
  <c r="P1135" i="1" s="1"/>
  <c r="F1136" i="1"/>
  <c r="P1136" i="1" s="1"/>
  <c r="F1137" i="1"/>
  <c r="P1137" i="1" s="1"/>
  <c r="F1138" i="1"/>
  <c r="P1138" i="1" s="1"/>
  <c r="F1139" i="1"/>
  <c r="P1139" i="1" s="1"/>
  <c r="F1140" i="1"/>
  <c r="P1140" i="1" s="1"/>
  <c r="F1141" i="1"/>
  <c r="P1141" i="1" s="1"/>
  <c r="F1142" i="1"/>
  <c r="P1142" i="1" s="1"/>
  <c r="F1143" i="1"/>
  <c r="P1143" i="1" s="1"/>
  <c r="F1144" i="1"/>
  <c r="P1144" i="1" s="1"/>
  <c r="F1145" i="1"/>
  <c r="P1145" i="1" s="1"/>
  <c r="F1146" i="1"/>
  <c r="P1146" i="1" s="1"/>
  <c r="F1147" i="1"/>
  <c r="P1147" i="1"/>
  <c r="F1148" i="1"/>
  <c r="P1148" i="1" s="1"/>
  <c r="F1149" i="1"/>
  <c r="P1149" i="1"/>
  <c r="F1150" i="1"/>
  <c r="P1150" i="1" s="1"/>
  <c r="F1151" i="1"/>
  <c r="P1151" i="1" s="1"/>
  <c r="F1152" i="1"/>
  <c r="P1152" i="1" s="1"/>
  <c r="F1153" i="1"/>
  <c r="P1153" i="1" s="1"/>
  <c r="F1154" i="1"/>
  <c r="P1154" i="1" s="1"/>
  <c r="F1155" i="1"/>
  <c r="P1155" i="1" s="1"/>
  <c r="F1156" i="1"/>
  <c r="P1156" i="1"/>
  <c r="F1157" i="1"/>
  <c r="P1157" i="1" s="1"/>
  <c r="F1158" i="1"/>
  <c r="P1158" i="1" s="1"/>
  <c r="F1159" i="1"/>
  <c r="P1159" i="1" s="1"/>
  <c r="F1160" i="1"/>
  <c r="P1160" i="1" s="1"/>
  <c r="F1161" i="1"/>
  <c r="P1161" i="1" s="1"/>
  <c r="F1162" i="1"/>
  <c r="P1162" i="1" s="1"/>
  <c r="F1163" i="1"/>
  <c r="P1163" i="1" s="1"/>
  <c r="F1164" i="1"/>
  <c r="P1164" i="1" s="1"/>
  <c r="F1165" i="1"/>
  <c r="P1165" i="1" s="1"/>
  <c r="F1166" i="1"/>
  <c r="P1166" i="1" s="1"/>
  <c r="F1167" i="1"/>
  <c r="P1167" i="1"/>
  <c r="F1168" i="1"/>
  <c r="P1168" i="1" s="1"/>
  <c r="F1169" i="1"/>
  <c r="P1169" i="1" s="1"/>
  <c r="F1170" i="1"/>
  <c r="P1170" i="1" s="1"/>
  <c r="F1171" i="1"/>
  <c r="P1171" i="1"/>
  <c r="F1172" i="1"/>
  <c r="P1172" i="1" s="1"/>
  <c r="F1173" i="1"/>
  <c r="P1173" i="1" s="1"/>
  <c r="F1174" i="1"/>
  <c r="P1174" i="1" s="1"/>
  <c r="F1175" i="1"/>
  <c r="P1175" i="1" s="1"/>
  <c r="F1176" i="1"/>
  <c r="P1176" i="1"/>
  <c r="F1177" i="1"/>
  <c r="P1177" i="1" s="1"/>
  <c r="F1178" i="1"/>
  <c r="P1178" i="1" s="1"/>
  <c r="F1179" i="1"/>
  <c r="P1179" i="1" s="1"/>
  <c r="F1180" i="1"/>
  <c r="P1180" i="1" s="1"/>
  <c r="F1181" i="1"/>
  <c r="P1181" i="1" s="1"/>
  <c r="F1182" i="1"/>
  <c r="P1182" i="1" s="1"/>
  <c r="F1183" i="1"/>
  <c r="P1183" i="1" s="1"/>
  <c r="F1184" i="1"/>
  <c r="P1184" i="1" s="1"/>
  <c r="F1185" i="1"/>
  <c r="P1185" i="1" s="1"/>
  <c r="F1186" i="1"/>
  <c r="P1186" i="1" s="1"/>
  <c r="F1187" i="1"/>
  <c r="P1187" i="1" s="1"/>
  <c r="F1188" i="1"/>
  <c r="P1188" i="1"/>
  <c r="F1189" i="1"/>
  <c r="P1189" i="1" s="1"/>
  <c r="F1190" i="1"/>
  <c r="P1190" i="1" s="1"/>
  <c r="F1191" i="1"/>
  <c r="P1191" i="1" s="1"/>
  <c r="F1192" i="1"/>
  <c r="P1192" i="1"/>
  <c r="F1193" i="1"/>
  <c r="P1193" i="1" s="1"/>
  <c r="F1194" i="1"/>
  <c r="P1194" i="1" s="1"/>
  <c r="F1195" i="1"/>
  <c r="P1195" i="1" s="1"/>
  <c r="F1196" i="1"/>
  <c r="P1196" i="1" s="1"/>
  <c r="F1197" i="1"/>
  <c r="P1197" i="1" s="1"/>
  <c r="F1198" i="1"/>
  <c r="P1198" i="1" s="1"/>
  <c r="F1199" i="1"/>
  <c r="P1199" i="1" s="1"/>
  <c r="F1200" i="1"/>
  <c r="P1200" i="1" s="1"/>
  <c r="F1201" i="1"/>
  <c r="P1201" i="1" s="1"/>
  <c r="F1202" i="1"/>
  <c r="P1202" i="1" s="1"/>
  <c r="F1203" i="1"/>
  <c r="P1203" i="1" s="1"/>
  <c r="F1204" i="1"/>
  <c r="P1204" i="1" s="1"/>
  <c r="F1205" i="1"/>
  <c r="P1205" i="1" s="1"/>
  <c r="F1206" i="1"/>
  <c r="P1206" i="1" s="1"/>
  <c r="F1207" i="1"/>
  <c r="P1207" i="1"/>
  <c r="F1208" i="1"/>
  <c r="P1208" i="1" s="1"/>
  <c r="F1209" i="1"/>
  <c r="P1209" i="1" s="1"/>
  <c r="F1210" i="1"/>
  <c r="P1210" i="1" s="1"/>
  <c r="F1211" i="1"/>
  <c r="P1211" i="1" s="1"/>
  <c r="F1212" i="1"/>
  <c r="P1212" i="1" s="1"/>
  <c r="F1213" i="1"/>
  <c r="P1213" i="1" s="1"/>
  <c r="F1214" i="1"/>
  <c r="P1214" i="1" s="1"/>
  <c r="F1215" i="1"/>
  <c r="P1215" i="1" s="1"/>
  <c r="F1216" i="1"/>
  <c r="P1216" i="1"/>
  <c r="F1217" i="1"/>
  <c r="P1217" i="1" s="1"/>
  <c r="F1218" i="1"/>
  <c r="P1218" i="1"/>
  <c r="F1219" i="1"/>
  <c r="P1219" i="1" s="1"/>
  <c r="F1220" i="1"/>
  <c r="P1220" i="1" s="1"/>
  <c r="F1221" i="1"/>
  <c r="P1221" i="1" s="1"/>
  <c r="F1222" i="1"/>
  <c r="P1222" i="1" s="1"/>
  <c r="F1223" i="1"/>
  <c r="P1223" i="1" s="1"/>
  <c r="F1224" i="1"/>
  <c r="P1224" i="1" s="1"/>
  <c r="F1225" i="1"/>
  <c r="P1225" i="1" s="1"/>
  <c r="F1226" i="1"/>
  <c r="P1226" i="1" s="1"/>
  <c r="F1227" i="1"/>
  <c r="P1227" i="1" s="1"/>
  <c r="F1228" i="1"/>
  <c r="P1228" i="1" s="1"/>
  <c r="F1229" i="1"/>
  <c r="P1229" i="1" s="1"/>
  <c r="F1230" i="1"/>
  <c r="P1230" i="1" s="1"/>
  <c r="F1231" i="1"/>
  <c r="P1231" i="1"/>
  <c r="F1232" i="1"/>
  <c r="P1232" i="1" s="1"/>
  <c r="F1233" i="1"/>
  <c r="P1233" i="1" s="1"/>
  <c r="F1234" i="1"/>
  <c r="P1234" i="1"/>
  <c r="F1235" i="1"/>
  <c r="P1235" i="1" s="1"/>
  <c r="F1236" i="1"/>
  <c r="P1236" i="1" s="1"/>
  <c r="F1237" i="1"/>
  <c r="P1237" i="1" s="1"/>
  <c r="F1238" i="1"/>
  <c r="P1238" i="1" s="1"/>
  <c r="F1239" i="1"/>
  <c r="P1239" i="1" s="1"/>
  <c r="F1240" i="1"/>
  <c r="P1240" i="1" s="1"/>
  <c r="F1241" i="1"/>
  <c r="P1241" i="1" s="1"/>
  <c r="F1242" i="1"/>
  <c r="P1242" i="1" s="1"/>
  <c r="F1243" i="1"/>
  <c r="P1243" i="1" s="1"/>
  <c r="F1244" i="1"/>
  <c r="P1244" i="1" s="1"/>
  <c r="F1245" i="1"/>
  <c r="P1245" i="1" s="1"/>
  <c r="F1246" i="1"/>
  <c r="P1246" i="1" s="1"/>
  <c r="F1247" i="1"/>
  <c r="P1247" i="1" s="1"/>
  <c r="F1248" i="1"/>
  <c r="P1248" i="1" s="1"/>
  <c r="F1249" i="1"/>
  <c r="P1249" i="1" s="1"/>
  <c r="F1250" i="1"/>
  <c r="P1250" i="1" s="1"/>
  <c r="F1251" i="1"/>
  <c r="P1251" i="1" s="1"/>
  <c r="F1252" i="1"/>
  <c r="P1252" i="1" s="1"/>
  <c r="F1253" i="1"/>
  <c r="P1253" i="1" s="1"/>
  <c r="F1254" i="1"/>
  <c r="P1254" i="1"/>
  <c r="F1255" i="1"/>
  <c r="P1255" i="1" s="1"/>
  <c r="F1256" i="1"/>
  <c r="P1256" i="1" s="1"/>
  <c r="F1257" i="1"/>
  <c r="P1257" i="1"/>
  <c r="F1258" i="1"/>
  <c r="P1258" i="1" s="1"/>
  <c r="F1259" i="1"/>
  <c r="P1259" i="1" s="1"/>
  <c r="F1260" i="1"/>
  <c r="P1260" i="1" s="1"/>
  <c r="F1261" i="1"/>
  <c r="P1261" i="1" s="1"/>
  <c r="F1262" i="1"/>
  <c r="P1262" i="1" s="1"/>
  <c r="F1263" i="1"/>
  <c r="P1263" i="1"/>
  <c r="F1264" i="1"/>
  <c r="P1264" i="1" s="1"/>
  <c r="F1265" i="1"/>
  <c r="P1265" i="1" s="1"/>
  <c r="F1266" i="1"/>
  <c r="P1266" i="1" s="1"/>
  <c r="F1267" i="1"/>
  <c r="P1267" i="1" s="1"/>
  <c r="F1268" i="1"/>
  <c r="P1268" i="1" s="1"/>
  <c r="F1269" i="1"/>
  <c r="P1269" i="1" s="1"/>
  <c r="F1270" i="1"/>
  <c r="P1270" i="1" s="1"/>
  <c r="F1271" i="1"/>
  <c r="P1271" i="1" s="1"/>
  <c r="F1272" i="1"/>
  <c r="P1272" i="1" s="1"/>
  <c r="F1273" i="1"/>
  <c r="P1273" i="1"/>
  <c r="F1274" i="1"/>
  <c r="P1274" i="1" s="1"/>
  <c r="F1275" i="1"/>
  <c r="P1275" i="1"/>
  <c r="F1276" i="1"/>
  <c r="P1276" i="1" s="1"/>
  <c r="F1277" i="1"/>
  <c r="P1277" i="1" s="1"/>
  <c r="F1278" i="1"/>
  <c r="P1278" i="1" s="1"/>
  <c r="F1279" i="1"/>
  <c r="P1279" i="1" s="1"/>
  <c r="F1280" i="1"/>
  <c r="P1280" i="1" s="1"/>
  <c r="F1281" i="1"/>
  <c r="P1281" i="1"/>
  <c r="F1282" i="1"/>
  <c r="P1282" i="1" s="1"/>
  <c r="F1283" i="1"/>
  <c r="P1283" i="1" s="1"/>
  <c r="F1284" i="1"/>
  <c r="P1284" i="1" s="1"/>
  <c r="F1285" i="1"/>
  <c r="P1285" i="1" s="1"/>
  <c r="F1286" i="1"/>
  <c r="P1286" i="1" s="1"/>
  <c r="F1287" i="1"/>
  <c r="P1287" i="1" s="1"/>
  <c r="F1288" i="1"/>
  <c r="P1288" i="1" s="1"/>
  <c r="F1289" i="1"/>
  <c r="P1289" i="1" s="1"/>
  <c r="F1290" i="1"/>
  <c r="P1290" i="1" s="1"/>
  <c r="F1291" i="1"/>
  <c r="P1291" i="1" s="1"/>
  <c r="F1292" i="1"/>
  <c r="P1292" i="1" s="1"/>
  <c r="F1293" i="1"/>
  <c r="P1293" i="1"/>
  <c r="F1294" i="1"/>
  <c r="P1294" i="1" s="1"/>
  <c r="F1295" i="1"/>
  <c r="P1295" i="1" s="1"/>
  <c r="F1296" i="1"/>
  <c r="P1296" i="1"/>
  <c r="F1297" i="1"/>
  <c r="P1297" i="1" s="1"/>
  <c r="F1298" i="1"/>
  <c r="P1298" i="1" s="1"/>
  <c r="F1299" i="1"/>
  <c r="P1299" i="1"/>
  <c r="F1300" i="1"/>
  <c r="P1300" i="1" s="1"/>
  <c r="F1301" i="1"/>
  <c r="P1301" i="1" s="1"/>
  <c r="F1302" i="1"/>
  <c r="P1302" i="1" s="1"/>
  <c r="F1303" i="1"/>
  <c r="P1303" i="1" s="1"/>
  <c r="F1304" i="1"/>
  <c r="P1304" i="1" s="1"/>
  <c r="F1305" i="1"/>
  <c r="P1305" i="1" s="1"/>
  <c r="F1306" i="1"/>
  <c r="P1306" i="1" s="1"/>
  <c r="F1307" i="1"/>
  <c r="P1307" i="1"/>
  <c r="F1308" i="1"/>
  <c r="P1308" i="1" s="1"/>
  <c r="F1309" i="1"/>
  <c r="P1309" i="1" s="1"/>
  <c r="F1310" i="1"/>
  <c r="P1310" i="1" s="1"/>
  <c r="F1311" i="1"/>
  <c r="P1311" i="1" s="1"/>
  <c r="F1312" i="1"/>
  <c r="P1312" i="1" s="1"/>
  <c r="F1313" i="1"/>
  <c r="P1313" i="1" s="1"/>
  <c r="F1314" i="1"/>
  <c r="P1314" i="1" s="1"/>
  <c r="F1315" i="1"/>
  <c r="P1315" i="1" s="1"/>
  <c r="F1316" i="1"/>
  <c r="P1316" i="1" s="1"/>
  <c r="F1317" i="1"/>
  <c r="P1317" i="1" s="1"/>
  <c r="F1318" i="1"/>
  <c r="P1318" i="1" s="1"/>
  <c r="F1319" i="1"/>
  <c r="P1319" i="1" s="1"/>
  <c r="F1320" i="1"/>
  <c r="P1320" i="1" s="1"/>
  <c r="F1321" i="1"/>
  <c r="P1321" i="1" s="1"/>
  <c r="F1322" i="1"/>
  <c r="P1322" i="1" s="1"/>
  <c r="F1323" i="1"/>
  <c r="P1323" i="1" s="1"/>
  <c r="F1324" i="1"/>
  <c r="P1324" i="1" s="1"/>
  <c r="F1325" i="1"/>
  <c r="P1325" i="1" s="1"/>
  <c r="F1326" i="1"/>
  <c r="P1326" i="1"/>
  <c r="F1327" i="1"/>
  <c r="P1327" i="1" s="1"/>
  <c r="F1328" i="1"/>
  <c r="P1328" i="1" s="1"/>
  <c r="F1329" i="1"/>
  <c r="P1329" i="1" s="1"/>
  <c r="F1330" i="1"/>
  <c r="P1330" i="1" s="1"/>
  <c r="F1331" i="1"/>
  <c r="P1331" i="1" s="1"/>
  <c r="F1332" i="1"/>
  <c r="P1332" i="1" s="1"/>
  <c r="F1333" i="1"/>
  <c r="P1333" i="1" s="1"/>
  <c r="F1334" i="1"/>
  <c r="P1334" i="1" s="1"/>
  <c r="F1335" i="1"/>
  <c r="P1335" i="1" s="1"/>
  <c r="F1336" i="1"/>
  <c r="P1336" i="1" s="1"/>
  <c r="F1337" i="1"/>
  <c r="P1337" i="1" s="1"/>
  <c r="F1338" i="1"/>
  <c r="P1338" i="1" s="1"/>
  <c r="F1339" i="1"/>
  <c r="P1339" i="1"/>
  <c r="F1340" i="1"/>
  <c r="P1340" i="1" s="1"/>
  <c r="F1341" i="1"/>
  <c r="P1341" i="1" s="1"/>
  <c r="F1342" i="1"/>
  <c r="P1342" i="1" s="1"/>
  <c r="F1343" i="1"/>
  <c r="P1343" i="1" s="1"/>
  <c r="F1344" i="1"/>
  <c r="P1344" i="1" s="1"/>
  <c r="F1345" i="1"/>
  <c r="P1345" i="1" s="1"/>
  <c r="F1346" i="1"/>
  <c r="P1346" i="1"/>
  <c r="F1347" i="1"/>
  <c r="P1347" i="1" s="1"/>
  <c r="F1348" i="1"/>
  <c r="P1348" i="1"/>
  <c r="F1349" i="1"/>
  <c r="P1349" i="1" s="1"/>
  <c r="F1350" i="1"/>
  <c r="P1350" i="1" s="1"/>
  <c r="F1351" i="1"/>
  <c r="P1351" i="1"/>
  <c r="F1352" i="1"/>
  <c r="P1352" i="1" s="1"/>
  <c r="F1353" i="1"/>
  <c r="P1353" i="1" s="1"/>
  <c r="F1354" i="1"/>
  <c r="P1354" i="1" s="1"/>
  <c r="F1355" i="1"/>
  <c r="P1355" i="1"/>
  <c r="F1356" i="1"/>
  <c r="P1356" i="1" s="1"/>
  <c r="F1357" i="1"/>
  <c r="P1357" i="1" s="1"/>
  <c r="F1358" i="1"/>
  <c r="P1358" i="1" s="1"/>
  <c r="F1359" i="1"/>
  <c r="P1359" i="1" s="1"/>
  <c r="F1360" i="1"/>
  <c r="P1360" i="1"/>
  <c r="F1361" i="1"/>
  <c r="P1361" i="1" s="1"/>
  <c r="F1362" i="1"/>
  <c r="P1362" i="1" s="1"/>
  <c r="F1363" i="1"/>
  <c r="P1363" i="1" s="1"/>
  <c r="F1364" i="1"/>
  <c r="P1364" i="1" s="1"/>
  <c r="F1365" i="1"/>
  <c r="P1365" i="1" s="1"/>
  <c r="F1366" i="1"/>
  <c r="P1366" i="1" s="1"/>
  <c r="F1367" i="1"/>
  <c r="P1367" i="1" s="1"/>
  <c r="F1368" i="1"/>
  <c r="P1368" i="1" s="1"/>
  <c r="F1369" i="1"/>
  <c r="P1369" i="1" s="1"/>
  <c r="F1370" i="1"/>
  <c r="P1370" i="1" s="1"/>
  <c r="F1371" i="1"/>
  <c r="P1371" i="1" s="1"/>
  <c r="F1372" i="1"/>
  <c r="P1372" i="1" s="1"/>
  <c r="F1373" i="1"/>
  <c r="P1373" i="1" s="1"/>
  <c r="F1374" i="1"/>
  <c r="P1374" i="1" s="1"/>
  <c r="F1375" i="1"/>
  <c r="P1375" i="1"/>
  <c r="F1376" i="1"/>
  <c r="P1376" i="1" s="1"/>
  <c r="F1377" i="1"/>
  <c r="P1377" i="1" s="1"/>
  <c r="F1378" i="1"/>
  <c r="P1378" i="1" s="1"/>
  <c r="F1379" i="1"/>
  <c r="P1379" i="1" s="1"/>
  <c r="F1380" i="1"/>
  <c r="P1380" i="1"/>
  <c r="F1381" i="1"/>
  <c r="P1381" i="1" s="1"/>
  <c r="F1382" i="1"/>
  <c r="P1382" i="1" s="1"/>
  <c r="F1383" i="1"/>
  <c r="P1383" i="1"/>
  <c r="F1384" i="1"/>
  <c r="P1384" i="1" s="1"/>
  <c r="F1385" i="1"/>
  <c r="P1385" i="1" s="1"/>
  <c r="F1386" i="1"/>
  <c r="P1386" i="1" s="1"/>
  <c r="F1387" i="1"/>
  <c r="P1387" i="1" s="1"/>
  <c r="F1388" i="1"/>
  <c r="P1388" i="1" s="1"/>
  <c r="F1389" i="1"/>
  <c r="P1389" i="1" s="1"/>
  <c r="F1390" i="1"/>
  <c r="P1390" i="1" s="1"/>
  <c r="F1391" i="1"/>
  <c r="P1391" i="1" s="1"/>
  <c r="F1392" i="1"/>
  <c r="P1392" i="1" s="1"/>
  <c r="F1393" i="1"/>
  <c r="P1393" i="1" s="1"/>
  <c r="F1394" i="1"/>
  <c r="P1394" i="1" s="1"/>
  <c r="F1395" i="1"/>
  <c r="P1395" i="1" s="1"/>
  <c r="F1396" i="1"/>
  <c r="P1396" i="1" s="1"/>
  <c r="F1397" i="1"/>
  <c r="P1397" i="1" s="1"/>
  <c r="F1398" i="1"/>
  <c r="P1398" i="1" s="1"/>
  <c r="F1399" i="1"/>
  <c r="P1399" i="1" s="1"/>
  <c r="F1400" i="1"/>
  <c r="P1400" i="1" s="1"/>
  <c r="F1401" i="1"/>
  <c r="P1401" i="1" s="1"/>
  <c r="F1402" i="1"/>
  <c r="P1402" i="1" s="1"/>
  <c r="F1403" i="1"/>
  <c r="P1403" i="1" s="1"/>
  <c r="F1404" i="1"/>
  <c r="P1404" i="1" s="1"/>
  <c r="F1405" i="1"/>
  <c r="P1405" i="1" s="1"/>
  <c r="F1406" i="1"/>
  <c r="P1406" i="1" s="1"/>
  <c r="F1407" i="1"/>
  <c r="P1407" i="1" s="1"/>
  <c r="F1408" i="1"/>
  <c r="P1408" i="1" s="1"/>
  <c r="F1409" i="1"/>
  <c r="P1409" i="1" s="1"/>
  <c r="F1410" i="1"/>
  <c r="P1410" i="1" s="1"/>
  <c r="F1411" i="1"/>
  <c r="P1411" i="1" s="1"/>
  <c r="F1412" i="1"/>
  <c r="P1412" i="1" s="1"/>
  <c r="F1413" i="1"/>
  <c r="P1413" i="1" s="1"/>
  <c r="F1414" i="1"/>
  <c r="P1414" i="1" s="1"/>
  <c r="F1415" i="1"/>
  <c r="P1415" i="1" s="1"/>
  <c r="F1416" i="1"/>
  <c r="P1416" i="1" s="1"/>
  <c r="F1417" i="1"/>
  <c r="P1417" i="1" s="1"/>
  <c r="F1418" i="1"/>
  <c r="P1418" i="1"/>
  <c r="F1419" i="1"/>
  <c r="P1419" i="1" s="1"/>
  <c r="F1420" i="1"/>
  <c r="P1420" i="1" s="1"/>
  <c r="F1421" i="1"/>
  <c r="P1421" i="1" s="1"/>
  <c r="F1422" i="1"/>
  <c r="P1422" i="1" s="1"/>
  <c r="F1423" i="1"/>
  <c r="P1423" i="1" s="1"/>
  <c r="F1424" i="1"/>
  <c r="P1424" i="1"/>
  <c r="F1425" i="1"/>
  <c r="P1425" i="1" s="1"/>
  <c r="F1426" i="1"/>
  <c r="P1426" i="1" s="1"/>
  <c r="F1427" i="1"/>
  <c r="P1427" i="1"/>
  <c r="F1428" i="1"/>
  <c r="P1428" i="1" s="1"/>
  <c r="F1429" i="1"/>
  <c r="P1429" i="1" s="1"/>
  <c r="F1430" i="1"/>
  <c r="P1430" i="1" s="1"/>
  <c r="F1431" i="1"/>
  <c r="P1431" i="1" s="1"/>
  <c r="F1432" i="1"/>
  <c r="P1432" i="1"/>
  <c r="F1433" i="1"/>
  <c r="P1433" i="1" s="1"/>
  <c r="F1434" i="1"/>
  <c r="P1434" i="1" s="1"/>
  <c r="F1435" i="1"/>
  <c r="P1435" i="1"/>
  <c r="F1436" i="1"/>
  <c r="P1436" i="1" s="1"/>
  <c r="F1437" i="1"/>
  <c r="P1437" i="1" s="1"/>
  <c r="F1438" i="1"/>
  <c r="P1438" i="1" s="1"/>
  <c r="F1439" i="1"/>
  <c r="P1439" i="1" s="1"/>
  <c r="F1440" i="1"/>
  <c r="P1440" i="1" s="1"/>
  <c r="F1441" i="1"/>
  <c r="P1441" i="1" s="1"/>
  <c r="F1442" i="1"/>
  <c r="P1442" i="1" s="1"/>
  <c r="F1443" i="1"/>
  <c r="P1443" i="1" s="1"/>
  <c r="F1444" i="1"/>
  <c r="P1444" i="1" s="1"/>
  <c r="F1445" i="1"/>
  <c r="P1445" i="1" s="1"/>
  <c r="F1446" i="1"/>
  <c r="P1446" i="1" s="1"/>
  <c r="F1447" i="1"/>
  <c r="P1447" i="1" s="1"/>
  <c r="F1448" i="1"/>
  <c r="P1448" i="1" s="1"/>
  <c r="F1449" i="1"/>
  <c r="P1449" i="1" s="1"/>
  <c r="F1450" i="1"/>
  <c r="P1450" i="1" s="1"/>
  <c r="F1451" i="1"/>
  <c r="P1451" i="1"/>
  <c r="F1452" i="1"/>
  <c r="P1452" i="1" s="1"/>
  <c r="F1453" i="1"/>
  <c r="P1453" i="1"/>
  <c r="F1454" i="1"/>
  <c r="P1454" i="1" s="1"/>
  <c r="F1455" i="1"/>
  <c r="P1455" i="1" s="1"/>
  <c r="F1456" i="1"/>
  <c r="P1456" i="1" s="1"/>
  <c r="F1457" i="1"/>
  <c r="P1457" i="1"/>
  <c r="F1458" i="1"/>
  <c r="P1458" i="1" s="1"/>
  <c r="F1459" i="1"/>
  <c r="P1459" i="1"/>
  <c r="F1460" i="1"/>
  <c r="P1460" i="1" s="1"/>
  <c r="F1461" i="1"/>
  <c r="P1461" i="1" s="1"/>
  <c r="F1462" i="1"/>
  <c r="P1462" i="1" s="1"/>
  <c r="F1463" i="1"/>
  <c r="P1463" i="1" s="1"/>
  <c r="F1464" i="1"/>
  <c r="P1464" i="1" s="1"/>
  <c r="F1465" i="1"/>
  <c r="P1465" i="1" s="1"/>
  <c r="F1466" i="1"/>
  <c r="P1466" i="1" s="1"/>
  <c r="F1467" i="1"/>
  <c r="P1467" i="1" s="1"/>
  <c r="F1468" i="1"/>
  <c r="P1468" i="1" s="1"/>
  <c r="F1469" i="1"/>
  <c r="P1469" i="1" s="1"/>
  <c r="F1470" i="1"/>
  <c r="P1470" i="1" s="1"/>
  <c r="F1471" i="1"/>
  <c r="P1471" i="1" s="1"/>
  <c r="F1472" i="1"/>
  <c r="P1472" i="1" s="1"/>
  <c r="F1473" i="1"/>
  <c r="P1473" i="1" s="1"/>
  <c r="F1474" i="1"/>
  <c r="P1474" i="1" s="1"/>
  <c r="F1475" i="1"/>
  <c r="P1475" i="1" s="1"/>
  <c r="F1476" i="1"/>
  <c r="P1476" i="1"/>
  <c r="F1477" i="1"/>
  <c r="P1477" i="1" s="1"/>
  <c r="F1478" i="1"/>
  <c r="P1478" i="1"/>
  <c r="F1479" i="1"/>
  <c r="P1479" i="1" s="1"/>
  <c r="F1480" i="1"/>
  <c r="P1480" i="1" s="1"/>
  <c r="F1481" i="1"/>
  <c r="P1481" i="1"/>
  <c r="F1482" i="1"/>
  <c r="P1482" i="1" s="1"/>
  <c r="F1483" i="1"/>
  <c r="P1483" i="1"/>
  <c r="F1484" i="1"/>
  <c r="P1484" i="1" s="1"/>
  <c r="F1485" i="1"/>
  <c r="P1485" i="1" s="1"/>
  <c r="F1486" i="1"/>
  <c r="P1486" i="1" s="1"/>
  <c r="F1487" i="1"/>
  <c r="P1487" i="1" s="1"/>
  <c r="F1488" i="1"/>
  <c r="P1488" i="1" s="1"/>
  <c r="F1489" i="1"/>
  <c r="P1489" i="1" s="1"/>
  <c r="F1490" i="1"/>
  <c r="P1490" i="1" s="1"/>
  <c r="F1491" i="1"/>
  <c r="P1491" i="1" s="1"/>
  <c r="F1492" i="1"/>
  <c r="P1492" i="1" s="1"/>
  <c r="F1493" i="1"/>
  <c r="P1493" i="1" s="1"/>
  <c r="F1494" i="1"/>
  <c r="P1494" i="1" s="1"/>
  <c r="F1495" i="1"/>
  <c r="P1495" i="1"/>
  <c r="F1496" i="1"/>
  <c r="P1496" i="1" s="1"/>
  <c r="F1497" i="1"/>
  <c r="P1497" i="1" s="1"/>
  <c r="F1498" i="1"/>
  <c r="P1498" i="1" s="1"/>
  <c r="F1499" i="1"/>
  <c r="P1499" i="1" s="1"/>
  <c r="F1500" i="1"/>
  <c r="P1500" i="1" s="1"/>
  <c r="F1501" i="1"/>
  <c r="P1501" i="1" s="1"/>
  <c r="F1502" i="1"/>
  <c r="P1502" i="1" s="1"/>
  <c r="F1503" i="1"/>
  <c r="P1503" i="1" s="1"/>
  <c r="F1504" i="1"/>
  <c r="P1504" i="1" s="1"/>
  <c r="F1505" i="1"/>
  <c r="P1505" i="1"/>
  <c r="F1506" i="1"/>
  <c r="P1506" i="1" s="1"/>
  <c r="F1507" i="1"/>
  <c r="P1507" i="1" s="1"/>
  <c r="F1508" i="1"/>
  <c r="P1508" i="1" s="1"/>
  <c r="F1509" i="1"/>
  <c r="P1509" i="1"/>
  <c r="F1510" i="1"/>
  <c r="P1510" i="1" s="1"/>
  <c r="F1511" i="1"/>
  <c r="P1511" i="1"/>
  <c r="F1512" i="1"/>
  <c r="P1512" i="1" s="1"/>
  <c r="F1513" i="1"/>
  <c r="P1513" i="1" s="1"/>
  <c r="F1514" i="1"/>
  <c r="P1514" i="1"/>
  <c r="F1515" i="1"/>
  <c r="P1515" i="1" s="1"/>
  <c r="F1516" i="1"/>
  <c r="P1516" i="1" s="1"/>
  <c r="F1517" i="1"/>
  <c r="P1517" i="1"/>
  <c r="F1518" i="1"/>
  <c r="P1518" i="1" s="1"/>
  <c r="F1519" i="1"/>
  <c r="P1519" i="1"/>
  <c r="F1520" i="1"/>
  <c r="P1520" i="1" s="1"/>
  <c r="F1521" i="1"/>
  <c r="P1521" i="1" s="1"/>
  <c r="F1522" i="1"/>
  <c r="P1522" i="1" s="1"/>
  <c r="F1523" i="1"/>
  <c r="P1523" i="1" s="1"/>
  <c r="F1524" i="1"/>
  <c r="P1524" i="1" s="1"/>
  <c r="F1525" i="1"/>
  <c r="P1525" i="1" s="1"/>
  <c r="F1526" i="1"/>
  <c r="P1526" i="1" s="1"/>
  <c r="F1527" i="1"/>
  <c r="P1527" i="1"/>
  <c r="F1528" i="1"/>
  <c r="P1528" i="1" s="1"/>
  <c r="F1529" i="1"/>
  <c r="P1529" i="1" s="1"/>
  <c r="F1530" i="1"/>
  <c r="P1530" i="1"/>
  <c r="F1531" i="1"/>
  <c r="P1531" i="1" s="1"/>
  <c r="F1532" i="1"/>
  <c r="P1532" i="1" s="1"/>
  <c r="F1533" i="1"/>
  <c r="P1533" i="1"/>
  <c r="F1534" i="1"/>
  <c r="P1534" i="1" s="1"/>
  <c r="F1535" i="1"/>
  <c r="P1535" i="1" s="1"/>
  <c r="F1536" i="1"/>
  <c r="P1536" i="1" s="1"/>
  <c r="F1537" i="1"/>
  <c r="P1537" i="1"/>
  <c r="F1538" i="1"/>
  <c r="P1538" i="1" s="1"/>
  <c r="F1539" i="1"/>
  <c r="P1539" i="1"/>
  <c r="F1540" i="1"/>
  <c r="P1540" i="1" s="1"/>
  <c r="F1541" i="1"/>
  <c r="P1541" i="1" s="1"/>
  <c r="F1542" i="1"/>
  <c r="P1542" i="1" s="1"/>
  <c r="F1543" i="1"/>
  <c r="P1543" i="1"/>
  <c r="F1544" i="1"/>
  <c r="P1544" i="1" s="1"/>
  <c r="F1545" i="1"/>
  <c r="P1545" i="1"/>
  <c r="F1546" i="1"/>
  <c r="P1546" i="1" s="1"/>
  <c r="F1547" i="1"/>
  <c r="P1547" i="1" s="1"/>
  <c r="F1548" i="1"/>
  <c r="P1548" i="1" s="1"/>
  <c r="F1549" i="1"/>
  <c r="P1549" i="1" s="1"/>
  <c r="F1550" i="1"/>
  <c r="P1550" i="1" s="1"/>
  <c r="F1551" i="1"/>
  <c r="P1551" i="1"/>
  <c r="F1552" i="1"/>
  <c r="P1552" i="1" s="1"/>
  <c r="F1553" i="1"/>
  <c r="P1553" i="1" s="1"/>
  <c r="F1554" i="1"/>
  <c r="P1554" i="1" s="1"/>
  <c r="F1555" i="1"/>
  <c r="P1555" i="1" s="1"/>
  <c r="F1556" i="1"/>
  <c r="P1556" i="1"/>
  <c r="F1557" i="1"/>
  <c r="P1557" i="1" s="1"/>
  <c r="F1558" i="1"/>
  <c r="P1558" i="1" s="1"/>
  <c r="F1559" i="1"/>
  <c r="P1559" i="1" s="1"/>
  <c r="F1560" i="1"/>
  <c r="P1560" i="1" s="1"/>
  <c r="F1561" i="1"/>
  <c r="P1561" i="1" s="1"/>
  <c r="F1562" i="1"/>
  <c r="P1562" i="1"/>
  <c r="F1563" i="1"/>
  <c r="P1563" i="1" s="1"/>
  <c r="F1564" i="1"/>
  <c r="P1564" i="1"/>
  <c r="F1565" i="1"/>
  <c r="P1565" i="1" s="1"/>
  <c r="F1566" i="1"/>
  <c r="P1566" i="1" s="1"/>
  <c r="F1567" i="1"/>
  <c r="P1567" i="1"/>
  <c r="F1568" i="1"/>
  <c r="P1568" i="1" s="1"/>
  <c r="F1569" i="1"/>
  <c r="P1569" i="1" s="1"/>
  <c r="F1570" i="1"/>
  <c r="P1570" i="1" s="1"/>
  <c r="F1571" i="1"/>
  <c r="P1571" i="1" s="1"/>
  <c r="F1572" i="1"/>
  <c r="P1572" i="1"/>
  <c r="F1573" i="1"/>
  <c r="P1573" i="1" s="1"/>
  <c r="F1574" i="1"/>
  <c r="P1574" i="1" s="1"/>
  <c r="F1575" i="1"/>
  <c r="P1575" i="1" s="1"/>
  <c r="F1576" i="1"/>
  <c r="P1576" i="1" s="1"/>
  <c r="F1577" i="1"/>
  <c r="P1577" i="1" s="1"/>
  <c r="F1578" i="1"/>
  <c r="P1578" i="1"/>
  <c r="F1579" i="1"/>
  <c r="P1579" i="1" s="1"/>
  <c r="F1580" i="1"/>
  <c r="P1580" i="1" s="1"/>
  <c r="F1581" i="1"/>
  <c r="P1581" i="1" s="1"/>
  <c r="F1582" i="1"/>
  <c r="P1582" i="1" s="1"/>
  <c r="F1583" i="1"/>
  <c r="P1583" i="1" s="1"/>
  <c r="F1584" i="1"/>
  <c r="P1584" i="1"/>
  <c r="F1585" i="1"/>
  <c r="P1585" i="1" s="1"/>
  <c r="F1586" i="1"/>
  <c r="P1586" i="1" s="1"/>
  <c r="F1587" i="1"/>
  <c r="P1587" i="1" s="1"/>
  <c r="F1588" i="1"/>
  <c r="P1588" i="1" s="1"/>
  <c r="F1589" i="1"/>
  <c r="P1589" i="1" s="1"/>
  <c r="F1590" i="1"/>
  <c r="P1590" i="1" s="1"/>
  <c r="F1591" i="1"/>
  <c r="P1591" i="1" s="1"/>
  <c r="F1592" i="1"/>
  <c r="P1592" i="1" s="1"/>
  <c r="F1593" i="1"/>
  <c r="P1593" i="1" s="1"/>
  <c r="F1594" i="1"/>
  <c r="P1594" i="1" s="1"/>
  <c r="F1595" i="1"/>
  <c r="P1595" i="1"/>
  <c r="F1596" i="1"/>
  <c r="P1596" i="1" s="1"/>
  <c r="F1597" i="1"/>
  <c r="P1597" i="1" s="1"/>
  <c r="F1598" i="1"/>
  <c r="P1598" i="1"/>
  <c r="F1599" i="1"/>
  <c r="P1599" i="1" s="1"/>
  <c r="F1600" i="1"/>
  <c r="P1600" i="1" s="1"/>
  <c r="F1601" i="1"/>
  <c r="P1601" i="1"/>
  <c r="F1602" i="1"/>
  <c r="P1602" i="1" s="1"/>
  <c r="F1603" i="1"/>
  <c r="P1603" i="1" s="1"/>
  <c r="F1604" i="1"/>
  <c r="P1604" i="1" s="1"/>
  <c r="F1605" i="1"/>
  <c r="P1605" i="1" s="1"/>
  <c r="F1606" i="1"/>
  <c r="P1606" i="1" s="1"/>
  <c r="F1607" i="1"/>
  <c r="P1607" i="1" s="1"/>
  <c r="F1608" i="1"/>
  <c r="P1608" i="1" s="1"/>
  <c r="F1609" i="1"/>
  <c r="P1609" i="1" s="1"/>
  <c r="F1610" i="1"/>
  <c r="P1610" i="1" s="1"/>
  <c r="F1611" i="1"/>
  <c r="P1611" i="1" s="1"/>
  <c r="F1612" i="1"/>
  <c r="P1612" i="1" s="1"/>
  <c r="F1613" i="1"/>
  <c r="P1613" i="1" s="1"/>
  <c r="F1614" i="1"/>
  <c r="P1614" i="1"/>
  <c r="F1615" i="1"/>
  <c r="P1615" i="1" s="1"/>
  <c r="F1616" i="1"/>
  <c r="P1616" i="1" s="1"/>
  <c r="F1617" i="1"/>
  <c r="P1617" i="1" s="1"/>
  <c r="F1618" i="1"/>
  <c r="P1618" i="1" s="1"/>
  <c r="F1619" i="1"/>
  <c r="P1619" i="1" s="1"/>
  <c r="F1620" i="1"/>
  <c r="P1620" i="1" s="1"/>
  <c r="F1621" i="1"/>
  <c r="P1621" i="1" s="1"/>
  <c r="F1622" i="1"/>
  <c r="P1622" i="1" s="1"/>
  <c r="F1623" i="1"/>
  <c r="P1623" i="1" s="1"/>
  <c r="F1624" i="1"/>
  <c r="P1624" i="1"/>
  <c r="F1625" i="1"/>
  <c r="P1625" i="1" s="1"/>
  <c r="F1626" i="1"/>
  <c r="P1626" i="1" s="1"/>
  <c r="F1627" i="1"/>
  <c r="P1627" i="1"/>
  <c r="F1628" i="1"/>
  <c r="P1628" i="1" s="1"/>
  <c r="F1629" i="1"/>
  <c r="P1629" i="1" s="1"/>
  <c r="F1630" i="1"/>
  <c r="P1630" i="1" s="1"/>
  <c r="F1631" i="1"/>
  <c r="P1631" i="1" s="1"/>
  <c r="F1632" i="1"/>
  <c r="P1632" i="1"/>
  <c r="F1633" i="1"/>
  <c r="P1633" i="1"/>
  <c r="F1634" i="1"/>
  <c r="P1634" i="1"/>
  <c r="F1635" i="1"/>
  <c r="P1635" i="1"/>
  <c r="F1636" i="1"/>
  <c r="P1636" i="1"/>
  <c r="F1637" i="1"/>
  <c r="P1637" i="1" s="1"/>
  <c r="F1638" i="1"/>
  <c r="P1638" i="1" s="1"/>
  <c r="F1639" i="1"/>
  <c r="P1639" i="1"/>
  <c r="F1640" i="1"/>
  <c r="P1640" i="1" s="1"/>
  <c r="F1641" i="1"/>
  <c r="P1641" i="1" s="1"/>
  <c r="F1642" i="1"/>
  <c r="P1642" i="1"/>
  <c r="F1643" i="1"/>
  <c r="P1643" i="1" s="1"/>
  <c r="F1644" i="1"/>
  <c r="P1644" i="1" s="1"/>
  <c r="F1645" i="1"/>
  <c r="P1645" i="1" s="1"/>
  <c r="F1646" i="1"/>
  <c r="P1646" i="1" s="1"/>
  <c r="F1647" i="1"/>
  <c r="P1647" i="1" s="1"/>
  <c r="F1648" i="1"/>
  <c r="P1648" i="1" s="1"/>
  <c r="F1649" i="1"/>
  <c r="P1649" i="1" s="1"/>
  <c r="F1650" i="1"/>
  <c r="P1650" i="1" s="1"/>
  <c r="F1651" i="1"/>
  <c r="P1651" i="1" s="1"/>
  <c r="F1652" i="1"/>
  <c r="P1652" i="1" s="1"/>
  <c r="F1653" i="1"/>
  <c r="P1653" i="1" s="1"/>
  <c r="F1654" i="1"/>
  <c r="P1654" i="1"/>
  <c r="F1655" i="1"/>
  <c r="P1655" i="1" s="1"/>
  <c r="F1656" i="1"/>
  <c r="P1656" i="1" s="1"/>
  <c r="F1657" i="1"/>
  <c r="P1657" i="1" s="1"/>
  <c r="F1658" i="1"/>
  <c r="P1658" i="1" s="1"/>
  <c r="F1659" i="1"/>
  <c r="P1659" i="1"/>
  <c r="F1660" i="1"/>
  <c r="P1660" i="1" s="1"/>
  <c r="F1661" i="1"/>
  <c r="P1661" i="1" s="1"/>
  <c r="F1662" i="1"/>
  <c r="P1662" i="1"/>
  <c r="F1663" i="1"/>
  <c r="P1663" i="1" s="1"/>
  <c r="F1664" i="1"/>
  <c r="P1664" i="1" s="1"/>
  <c r="F1665" i="1"/>
  <c r="P1665" i="1"/>
  <c r="F1666" i="1"/>
  <c r="P1666" i="1" s="1"/>
  <c r="F1667" i="1"/>
  <c r="P1667" i="1" s="1"/>
  <c r="F1668" i="1"/>
  <c r="P1668" i="1" s="1"/>
  <c r="F1669" i="1"/>
  <c r="P1669" i="1" s="1"/>
  <c r="F1670" i="1"/>
  <c r="P1670" i="1" s="1"/>
  <c r="F1671" i="1"/>
  <c r="P1671" i="1"/>
  <c r="F1672" i="1"/>
  <c r="P1672" i="1" s="1"/>
  <c r="F1673" i="1"/>
  <c r="P1673" i="1" s="1"/>
  <c r="F1674" i="1"/>
  <c r="P1674" i="1"/>
  <c r="F1675" i="1"/>
  <c r="P1675" i="1" s="1"/>
  <c r="F1676" i="1"/>
  <c r="P1676" i="1"/>
  <c r="F1677" i="1"/>
  <c r="P1677" i="1" s="1"/>
  <c r="F1678" i="1"/>
  <c r="P1678" i="1" s="1"/>
  <c r="F1679" i="1"/>
  <c r="P1679" i="1" s="1"/>
  <c r="F1680" i="1"/>
  <c r="P1680" i="1"/>
  <c r="F1681" i="1"/>
  <c r="P1681" i="1"/>
  <c r="F1682" i="1"/>
  <c r="P1682" i="1" s="1"/>
  <c r="F1683" i="1"/>
  <c r="P1683" i="1" s="1"/>
  <c r="F1684" i="1"/>
  <c r="P1684" i="1" s="1"/>
  <c r="F1685" i="1"/>
  <c r="P1685" i="1" s="1"/>
  <c r="F1686" i="1"/>
  <c r="P1686" i="1" s="1"/>
  <c r="F1687" i="1"/>
  <c r="P1687" i="1" s="1"/>
  <c r="F1688" i="1"/>
  <c r="P1688" i="1" s="1"/>
  <c r="F1689" i="1"/>
  <c r="P1689" i="1" s="1"/>
  <c r="F1690" i="1"/>
  <c r="P1690" i="1" s="1"/>
  <c r="F1691" i="1"/>
  <c r="P1691" i="1"/>
  <c r="F1692" i="1"/>
  <c r="P1692" i="1" s="1"/>
  <c r="F1693" i="1"/>
  <c r="P1693" i="1" s="1"/>
  <c r="F1694" i="1"/>
  <c r="P1694" i="1"/>
  <c r="F1695" i="1"/>
  <c r="P1695" i="1" s="1"/>
  <c r="F1696" i="1"/>
  <c r="P1696" i="1" s="1"/>
  <c r="F1697" i="1"/>
  <c r="P1697" i="1" s="1"/>
  <c r="F1698" i="1"/>
  <c r="P1698" i="1" s="1"/>
  <c r="F1699" i="1"/>
  <c r="P1699" i="1"/>
  <c r="F1700" i="1"/>
  <c r="P1700" i="1"/>
  <c r="F1701" i="1"/>
  <c r="P1701" i="1" s="1"/>
  <c r="F1702" i="1"/>
  <c r="P1702" i="1" s="1"/>
  <c r="F1703" i="1"/>
  <c r="P1703" i="1" s="1"/>
  <c r="F1704" i="1"/>
  <c r="P1704" i="1" s="1"/>
  <c r="F1705" i="1"/>
  <c r="P1705" i="1" s="1"/>
  <c r="F1706" i="1"/>
  <c r="P1706" i="1" s="1"/>
  <c r="F1707" i="1"/>
  <c r="P1707" i="1"/>
  <c r="F1708" i="1"/>
  <c r="P1708" i="1" s="1"/>
  <c r="F1709" i="1"/>
  <c r="P1709" i="1" s="1"/>
  <c r="F1710" i="1"/>
  <c r="P1710" i="1"/>
  <c r="F1711" i="1"/>
  <c r="P1711" i="1" s="1"/>
  <c r="F1712" i="1"/>
  <c r="P1712" i="1" s="1"/>
  <c r="F1713" i="1"/>
  <c r="P1713" i="1" s="1"/>
  <c r="F1714" i="1"/>
  <c r="P1714" i="1" s="1"/>
  <c r="F1715" i="1"/>
  <c r="P1715" i="1" s="1"/>
  <c r="F1716" i="1"/>
  <c r="P1716" i="1" s="1"/>
  <c r="F1717" i="1"/>
  <c r="P1717" i="1" s="1"/>
  <c r="F1718" i="1"/>
  <c r="P1718" i="1" s="1"/>
  <c r="F1719" i="1"/>
  <c r="P1719" i="1" s="1"/>
  <c r="F1720" i="1"/>
  <c r="P1720" i="1" s="1"/>
  <c r="F1721" i="1"/>
  <c r="P1721" i="1" s="1"/>
  <c r="F1722" i="1"/>
  <c r="P1722" i="1"/>
  <c r="F1723" i="1"/>
  <c r="P1723" i="1" s="1"/>
  <c r="F1724" i="1"/>
  <c r="P1724" i="1" s="1"/>
  <c r="F1725" i="1"/>
  <c r="P1725" i="1" s="1"/>
  <c r="F1726" i="1"/>
  <c r="P1726" i="1" s="1"/>
  <c r="F1727" i="1"/>
  <c r="P1727" i="1" s="1"/>
  <c r="F1728" i="1"/>
  <c r="P1728" i="1" s="1"/>
  <c r="F1729" i="1"/>
  <c r="P1729" i="1" s="1"/>
  <c r="F1730" i="1"/>
  <c r="P1730" i="1" s="1"/>
  <c r="F1731" i="1"/>
  <c r="P1731" i="1" s="1"/>
  <c r="F1732" i="1"/>
  <c r="P1732" i="1" s="1"/>
  <c r="F1733" i="1"/>
  <c r="P1733" i="1" s="1"/>
  <c r="F1734" i="1"/>
  <c r="P1734" i="1" s="1"/>
  <c r="F1735" i="1"/>
  <c r="P1735" i="1" s="1"/>
  <c r="F1736" i="1"/>
  <c r="P1736" i="1" s="1"/>
  <c r="F1737" i="1"/>
  <c r="P1737" i="1" s="1"/>
  <c r="F1738" i="1"/>
  <c r="P1738" i="1" s="1"/>
  <c r="F1739" i="1"/>
  <c r="P1739" i="1" s="1"/>
  <c r="F1740" i="1"/>
  <c r="P1740" i="1" s="1"/>
  <c r="F1741" i="1"/>
  <c r="P1741" i="1" s="1"/>
  <c r="F1742" i="1"/>
  <c r="P1742" i="1" s="1"/>
  <c r="F1743" i="1"/>
  <c r="P1743" i="1" s="1"/>
  <c r="F1744" i="1"/>
  <c r="P1744" i="1" s="1"/>
  <c r="F1745" i="1"/>
  <c r="P1745" i="1" s="1"/>
  <c r="F1746" i="1"/>
  <c r="P1746" i="1" s="1"/>
  <c r="F1747" i="1"/>
  <c r="P1747" i="1" s="1"/>
  <c r="F1748" i="1"/>
  <c r="P1748" i="1" s="1"/>
  <c r="F1749" i="1"/>
  <c r="P1749" i="1" s="1"/>
  <c r="F1750" i="1"/>
  <c r="P1750" i="1" s="1"/>
  <c r="F1751" i="1"/>
  <c r="P1751" i="1" s="1"/>
  <c r="F1752" i="1"/>
  <c r="P1752" i="1" s="1"/>
  <c r="F1753" i="1"/>
  <c r="P1753" i="1" s="1"/>
  <c r="F1754" i="1"/>
  <c r="P1754" i="1" s="1"/>
  <c r="F1755" i="1"/>
  <c r="P1755" i="1" s="1"/>
  <c r="F1756" i="1"/>
  <c r="P1756" i="1" s="1"/>
  <c r="F1757" i="1"/>
  <c r="P1757" i="1" s="1"/>
  <c r="F1758" i="1"/>
  <c r="P1758" i="1" s="1"/>
  <c r="F1759" i="1"/>
  <c r="P1759" i="1" s="1"/>
  <c r="F1760" i="1"/>
  <c r="P1760" i="1"/>
  <c r="F1761" i="1"/>
  <c r="P1761" i="1" s="1"/>
  <c r="F1762" i="1"/>
  <c r="P1762" i="1" s="1"/>
  <c r="F1763" i="1"/>
  <c r="P1763" i="1" s="1"/>
  <c r="F1764" i="1"/>
  <c r="P1764" i="1" s="1"/>
  <c r="F1765" i="1"/>
  <c r="P1765" i="1" s="1"/>
  <c r="F1766" i="1"/>
  <c r="P1766" i="1" s="1"/>
  <c r="F1767" i="1"/>
  <c r="P1767" i="1" s="1"/>
  <c r="F1768" i="1"/>
  <c r="P1768" i="1" s="1"/>
  <c r="F1769" i="1"/>
  <c r="P1769" i="1" s="1"/>
  <c r="F1770" i="1"/>
  <c r="P1770" i="1"/>
  <c r="F1771" i="1"/>
  <c r="P1771" i="1" s="1"/>
  <c r="F1772" i="1"/>
  <c r="P1772" i="1" s="1"/>
  <c r="F1773" i="1"/>
  <c r="P1773" i="1" s="1"/>
  <c r="F1774" i="1"/>
  <c r="P1774" i="1" s="1"/>
  <c r="F1775" i="1"/>
  <c r="P1775" i="1" s="1"/>
  <c r="F1776" i="1"/>
  <c r="P1776" i="1" s="1"/>
  <c r="F1777" i="1"/>
  <c r="P1777" i="1" s="1"/>
  <c r="F1778" i="1"/>
  <c r="P1778" i="1"/>
  <c r="F1779" i="1"/>
  <c r="P1779" i="1" s="1"/>
  <c r="F1780" i="1"/>
  <c r="P1780" i="1" s="1"/>
  <c r="F1781" i="1"/>
  <c r="P1781" i="1" s="1"/>
  <c r="F1782" i="1"/>
  <c r="P1782" i="1" s="1"/>
  <c r="F1783" i="1"/>
  <c r="P1783" i="1" s="1"/>
  <c r="F1784" i="1"/>
  <c r="P1784" i="1"/>
  <c r="F1785" i="1"/>
  <c r="P1785" i="1" s="1"/>
  <c r="F1786" i="1"/>
  <c r="P1786" i="1"/>
  <c r="F1787" i="1"/>
  <c r="P1787" i="1" s="1"/>
  <c r="F1788" i="1"/>
  <c r="P1788" i="1" s="1"/>
  <c r="F1789" i="1"/>
  <c r="P1789" i="1" s="1"/>
  <c r="F1790" i="1"/>
  <c r="P1790" i="1" s="1"/>
  <c r="F1791" i="1"/>
  <c r="P1791" i="1" s="1"/>
  <c r="F1792" i="1"/>
  <c r="P1792" i="1" s="1"/>
  <c r="F1793" i="1"/>
  <c r="P1793" i="1" s="1"/>
  <c r="F1794" i="1"/>
  <c r="P1794" i="1"/>
  <c r="F1795" i="1"/>
  <c r="P1795" i="1" s="1"/>
  <c r="F1796" i="1"/>
  <c r="P1796" i="1" s="1"/>
  <c r="F1797" i="1"/>
  <c r="P1797" i="1" s="1"/>
  <c r="F1798" i="1"/>
  <c r="P1798" i="1" s="1"/>
  <c r="F1799" i="1"/>
  <c r="P1799" i="1" s="1"/>
  <c r="F1800" i="1"/>
  <c r="P1800" i="1"/>
  <c r="F1801" i="1"/>
  <c r="P1801" i="1" s="1"/>
  <c r="F1802" i="1"/>
  <c r="P1802" i="1" s="1"/>
  <c r="F1803" i="1"/>
  <c r="P1803" i="1" s="1"/>
  <c r="F1804" i="1"/>
  <c r="P1804" i="1" s="1"/>
  <c r="F1805" i="1"/>
  <c r="P1805" i="1" s="1"/>
  <c r="F1806" i="1"/>
  <c r="P1806" i="1" s="1"/>
  <c r="F1807" i="1"/>
  <c r="P1807" i="1" s="1"/>
  <c r="F1808" i="1"/>
  <c r="P1808" i="1" s="1"/>
  <c r="F1809" i="1"/>
  <c r="P1809" i="1" s="1"/>
  <c r="F1810" i="1"/>
  <c r="P1810" i="1"/>
  <c r="F1811" i="1"/>
  <c r="P1811" i="1" s="1"/>
  <c r="F1812" i="1"/>
  <c r="P1812" i="1" s="1"/>
  <c r="F1813" i="1"/>
  <c r="P1813" i="1" s="1"/>
  <c r="F1814" i="1"/>
  <c r="P1814" i="1" s="1"/>
  <c r="F1815" i="1"/>
  <c r="P1815" i="1" s="1"/>
  <c r="F1816" i="1"/>
  <c r="P1816" i="1" s="1"/>
  <c r="F1817" i="1"/>
  <c r="P1817" i="1" s="1"/>
  <c r="F1818" i="1"/>
  <c r="P1818" i="1" s="1"/>
  <c r="F1819" i="1"/>
  <c r="P1819" i="1" s="1"/>
  <c r="F1820" i="1"/>
  <c r="P1820" i="1" s="1"/>
  <c r="F1821" i="1"/>
  <c r="P1821" i="1" s="1"/>
  <c r="F1822" i="1"/>
  <c r="P1822" i="1" s="1"/>
  <c r="F1823" i="1"/>
  <c r="P1823" i="1" s="1"/>
  <c r="F1824" i="1"/>
  <c r="P1824" i="1" s="1"/>
  <c r="F1825" i="1"/>
  <c r="P1825" i="1" s="1"/>
  <c r="F1826" i="1"/>
  <c r="P1826" i="1" s="1"/>
  <c r="F1827" i="1"/>
  <c r="P1827" i="1" s="1"/>
  <c r="F1828" i="1"/>
  <c r="P1828" i="1" s="1"/>
  <c r="F1829" i="1"/>
  <c r="P1829" i="1" s="1"/>
  <c r="F1830" i="1"/>
  <c r="P1830" i="1" s="1"/>
  <c r="F1831" i="1"/>
  <c r="P1831" i="1" s="1"/>
  <c r="F1832" i="1"/>
  <c r="P1832" i="1" s="1"/>
  <c r="F1833" i="1"/>
  <c r="P1833" i="1" s="1"/>
  <c r="F1834" i="1"/>
  <c r="P1834" i="1"/>
  <c r="F1835" i="1"/>
  <c r="P1835" i="1" s="1"/>
  <c r="F1836" i="1"/>
  <c r="P1836" i="1" s="1"/>
  <c r="F1837" i="1"/>
  <c r="P1837" i="1" s="1"/>
  <c r="F1838" i="1"/>
  <c r="P1838" i="1" s="1"/>
  <c r="F1839" i="1"/>
  <c r="P1839" i="1" s="1"/>
  <c r="F1840" i="1"/>
  <c r="P1840" i="1" s="1"/>
  <c r="F1841" i="1"/>
  <c r="P1841" i="1" s="1"/>
  <c r="F1842" i="1"/>
  <c r="P1842" i="1" s="1"/>
  <c r="F1843" i="1"/>
  <c r="P1843" i="1"/>
  <c r="F1844" i="1"/>
  <c r="P1844" i="1" s="1"/>
  <c r="F1845" i="1"/>
  <c r="P1845" i="1" s="1"/>
  <c r="F1846" i="1"/>
  <c r="P1846" i="1" s="1"/>
  <c r="F1847" i="1"/>
  <c r="P1847" i="1" s="1"/>
  <c r="F1848" i="1"/>
  <c r="P1848" i="1" s="1"/>
  <c r="F1849" i="1"/>
  <c r="P1849" i="1"/>
  <c r="F1850" i="1"/>
  <c r="P1850" i="1" s="1"/>
  <c r="F1851" i="1"/>
  <c r="P1851" i="1" s="1"/>
  <c r="F1852" i="1"/>
  <c r="P1852" i="1" s="1"/>
  <c r="F1853" i="1"/>
  <c r="P1853" i="1" s="1"/>
  <c r="F1854" i="1"/>
  <c r="P1854" i="1" s="1"/>
  <c r="F1855" i="1"/>
  <c r="P1855" i="1" s="1"/>
  <c r="F1856" i="1"/>
  <c r="P1856" i="1" s="1"/>
  <c r="F1857" i="1"/>
  <c r="P1857" i="1"/>
  <c r="F1858" i="1"/>
  <c r="P1858" i="1" s="1"/>
  <c r="F1859" i="1"/>
  <c r="P1859" i="1"/>
  <c r="F1860" i="1"/>
  <c r="P1860" i="1" s="1"/>
  <c r="F1861" i="1"/>
  <c r="P1861" i="1" s="1"/>
  <c r="F1862" i="1"/>
  <c r="P1862" i="1" s="1"/>
  <c r="F1863" i="1"/>
  <c r="P1863" i="1" s="1"/>
  <c r="F1864" i="1"/>
  <c r="P1864" i="1" s="1"/>
  <c r="F1865" i="1"/>
  <c r="P1865" i="1"/>
  <c r="F1866" i="1"/>
  <c r="P1866" i="1" s="1"/>
  <c r="F1867" i="1"/>
  <c r="P1867" i="1" s="1"/>
  <c r="F1868" i="1"/>
  <c r="P1868" i="1" s="1"/>
  <c r="F1869" i="1"/>
  <c r="P1869" i="1" s="1"/>
  <c r="F1870" i="1"/>
  <c r="P1870" i="1" s="1"/>
  <c r="F1871" i="1"/>
  <c r="P1871" i="1" s="1"/>
  <c r="F1872" i="1"/>
  <c r="P1872" i="1" s="1"/>
  <c r="F1873" i="1"/>
  <c r="P1873" i="1" s="1"/>
  <c r="F1874" i="1"/>
  <c r="P1874" i="1" s="1"/>
  <c r="F1875" i="1"/>
  <c r="P1875" i="1" s="1"/>
  <c r="F1876" i="1"/>
  <c r="P1876" i="1" s="1"/>
  <c r="F1877" i="1"/>
  <c r="P1877" i="1" s="1"/>
  <c r="F1878" i="1"/>
  <c r="P1878" i="1" s="1"/>
  <c r="F1879" i="1"/>
  <c r="P1879" i="1" s="1"/>
  <c r="F1880" i="1"/>
  <c r="P1880" i="1" s="1"/>
  <c r="F1881" i="1"/>
  <c r="P1881" i="1" s="1"/>
  <c r="F1882" i="1"/>
  <c r="P1882" i="1" s="1"/>
  <c r="F1883" i="1"/>
  <c r="P1883" i="1" s="1"/>
  <c r="F1884" i="1"/>
  <c r="P1884" i="1" s="1"/>
  <c r="F1885" i="1"/>
  <c r="P1885" i="1" s="1"/>
  <c r="F1886" i="1"/>
  <c r="P1886" i="1" s="1"/>
  <c r="F1887" i="1"/>
  <c r="P1887" i="1" s="1"/>
  <c r="F1888" i="1"/>
  <c r="P1888" i="1" s="1"/>
  <c r="F1889" i="1"/>
  <c r="P1889" i="1" s="1"/>
  <c r="F1890" i="1"/>
  <c r="P1890" i="1"/>
  <c r="F1891" i="1"/>
  <c r="P1891" i="1" s="1"/>
  <c r="F1892" i="1"/>
  <c r="P1892" i="1" s="1"/>
  <c r="F1893" i="1"/>
  <c r="P1893" i="1" s="1"/>
  <c r="F1894" i="1"/>
  <c r="P1894" i="1" s="1"/>
  <c r="F1895" i="1"/>
  <c r="P1895" i="1" s="1"/>
  <c r="F1896" i="1"/>
  <c r="P1896" i="1"/>
  <c r="F1897" i="1"/>
  <c r="P1897" i="1" s="1"/>
  <c r="F1898" i="1"/>
  <c r="P1898" i="1" s="1"/>
  <c r="F1899" i="1"/>
  <c r="P1899" i="1" s="1"/>
  <c r="F1900" i="1"/>
  <c r="P1900" i="1" s="1"/>
  <c r="F1901" i="1"/>
  <c r="P1901" i="1" s="1"/>
  <c r="F1902" i="1"/>
  <c r="P1902" i="1" s="1"/>
  <c r="F1903" i="1"/>
  <c r="P1903" i="1" s="1"/>
  <c r="F1904" i="1"/>
  <c r="P1904" i="1" s="1"/>
  <c r="F1905" i="1"/>
  <c r="P1905" i="1" s="1"/>
  <c r="F1906" i="1"/>
  <c r="P1906" i="1" s="1"/>
  <c r="F1907" i="1"/>
  <c r="P1907" i="1"/>
  <c r="F1908" i="1"/>
  <c r="P1908" i="1" s="1"/>
  <c r="F1909" i="1"/>
  <c r="P1909" i="1" s="1"/>
  <c r="F1910" i="1"/>
  <c r="P1910" i="1"/>
  <c r="F1911" i="1"/>
  <c r="P1911" i="1" s="1"/>
  <c r="F1912" i="1"/>
  <c r="P1912" i="1" s="1"/>
  <c r="F1913" i="1"/>
  <c r="P1913" i="1" s="1"/>
  <c r="F1914" i="1"/>
  <c r="P1914" i="1" s="1"/>
  <c r="F1915" i="1"/>
  <c r="P1915" i="1" s="1"/>
  <c r="F1916" i="1"/>
  <c r="P1916" i="1" s="1"/>
  <c r="F1917" i="1"/>
  <c r="P1917" i="1" s="1"/>
  <c r="F1918" i="1"/>
  <c r="P1918" i="1" s="1"/>
  <c r="F1919" i="1"/>
  <c r="P1919" i="1" s="1"/>
  <c r="F1920" i="1"/>
  <c r="P1920" i="1" s="1"/>
  <c r="F1921" i="1"/>
  <c r="P1921" i="1" s="1"/>
  <c r="F1922" i="1"/>
  <c r="P1922" i="1"/>
  <c r="F1923" i="1"/>
  <c r="P1923" i="1" s="1"/>
  <c r="F1924" i="1"/>
  <c r="P1924" i="1"/>
  <c r="F1925" i="1"/>
  <c r="P1925" i="1" s="1"/>
  <c r="F1926" i="1"/>
  <c r="P1926" i="1" s="1"/>
  <c r="F1927" i="1"/>
  <c r="P1927" i="1" s="1"/>
  <c r="F1928" i="1"/>
  <c r="P1928" i="1" s="1"/>
  <c r="F1929" i="1"/>
  <c r="P1929" i="1" s="1"/>
  <c r="F1930" i="1"/>
  <c r="P1930" i="1"/>
  <c r="F1931" i="1"/>
  <c r="P1931" i="1" s="1"/>
  <c r="F1932" i="1"/>
  <c r="P1932" i="1" s="1"/>
  <c r="F1933" i="1"/>
  <c r="P1933" i="1" s="1"/>
  <c r="F1934" i="1"/>
  <c r="P1934" i="1" s="1"/>
  <c r="F1935" i="1"/>
  <c r="P1935" i="1" s="1"/>
  <c r="F1936" i="1"/>
  <c r="P1936" i="1" s="1"/>
  <c r="F1937" i="1"/>
  <c r="P1937" i="1"/>
  <c r="F1938" i="1"/>
  <c r="P1938" i="1" s="1"/>
  <c r="F1939" i="1"/>
  <c r="P1939" i="1" s="1"/>
  <c r="F1940" i="1"/>
  <c r="P1940" i="1" s="1"/>
  <c r="F1941" i="1"/>
  <c r="P1941" i="1" s="1"/>
  <c r="F1942" i="1"/>
  <c r="P1942" i="1" s="1"/>
  <c r="F1943" i="1"/>
  <c r="P1943" i="1" s="1"/>
  <c r="F1944" i="1"/>
  <c r="P1944" i="1" s="1"/>
  <c r="F1945" i="1"/>
  <c r="P1945" i="1"/>
  <c r="F1946" i="1"/>
  <c r="P1946" i="1" s="1"/>
  <c r="F1947" i="1"/>
  <c r="P1947" i="1" s="1"/>
  <c r="F1948" i="1"/>
  <c r="P1948" i="1"/>
  <c r="F1949" i="1"/>
  <c r="P1949" i="1"/>
  <c r="F1950" i="1"/>
  <c r="P1950" i="1" s="1"/>
  <c r="F1951" i="1"/>
  <c r="P1951" i="1" s="1"/>
  <c r="F1952" i="1"/>
  <c r="P1952" i="1" s="1"/>
  <c r="F1953" i="1"/>
  <c r="P1953" i="1" s="1"/>
  <c r="F1954" i="1"/>
  <c r="P1954" i="1"/>
  <c r="F1955" i="1"/>
  <c r="P1955" i="1" s="1"/>
  <c r="F1956" i="1"/>
  <c r="P1956" i="1"/>
  <c r="F1957" i="1"/>
  <c r="P1957" i="1" s="1"/>
  <c r="F1958" i="1"/>
  <c r="P1958" i="1" s="1"/>
  <c r="F1959" i="1"/>
  <c r="P1959" i="1" s="1"/>
  <c r="F1960" i="1"/>
  <c r="P1960" i="1"/>
  <c r="F1961" i="1"/>
  <c r="P1961" i="1" s="1"/>
  <c r="F1962" i="1"/>
  <c r="P1962" i="1"/>
  <c r="F1963" i="1"/>
  <c r="P1963" i="1" s="1"/>
  <c r="F1964" i="1"/>
  <c r="P1964" i="1" s="1"/>
  <c r="F1965" i="1"/>
  <c r="P1965" i="1" s="1"/>
  <c r="F1966" i="1"/>
  <c r="P1966" i="1" s="1"/>
  <c r="F1967" i="1"/>
  <c r="P1967" i="1" s="1"/>
  <c r="F1968" i="1"/>
  <c r="P1968" i="1" s="1"/>
  <c r="F1969" i="1"/>
  <c r="P1969" i="1"/>
  <c r="F1970" i="1"/>
  <c r="P1970" i="1" s="1"/>
  <c r="F1971" i="1"/>
  <c r="P1971" i="1" s="1"/>
  <c r="F1972" i="1"/>
  <c r="P1972" i="1" s="1"/>
  <c r="F1973" i="1"/>
  <c r="P1973" i="1" s="1"/>
  <c r="F1974" i="1"/>
  <c r="P1974" i="1" s="1"/>
  <c r="F1975" i="1"/>
  <c r="P1975" i="1"/>
  <c r="F1976" i="1"/>
  <c r="P1976" i="1" s="1"/>
  <c r="F1977" i="1"/>
  <c r="P1977" i="1" s="1"/>
  <c r="F1978" i="1"/>
  <c r="P1978" i="1" s="1"/>
  <c r="F1979" i="1"/>
  <c r="P1979" i="1" s="1"/>
  <c r="F1980" i="1"/>
  <c r="P1980" i="1" s="1"/>
  <c r="F1981" i="1"/>
  <c r="P1981" i="1" s="1"/>
  <c r="F1982" i="1"/>
  <c r="P1982" i="1" s="1"/>
  <c r="F1983" i="1"/>
  <c r="P1983" i="1" s="1"/>
  <c r="F1984" i="1"/>
  <c r="P1984" i="1" s="1"/>
  <c r="F1985" i="1"/>
  <c r="P1985" i="1" s="1"/>
  <c r="F1986" i="1"/>
  <c r="P1986" i="1" s="1"/>
  <c r="F1987" i="1"/>
  <c r="P1987" i="1" s="1"/>
  <c r="F1988" i="1"/>
  <c r="P1988" i="1" s="1"/>
  <c r="F1989" i="1"/>
  <c r="P1989" i="1"/>
  <c r="F1990" i="1"/>
  <c r="P1990" i="1" s="1"/>
  <c r="F1991" i="1"/>
  <c r="P1991" i="1" s="1"/>
  <c r="F1992" i="1"/>
  <c r="P1992" i="1"/>
  <c r="F1993" i="1"/>
  <c r="P1993" i="1" s="1"/>
  <c r="F1994" i="1"/>
  <c r="P1994" i="1"/>
  <c r="F1995" i="1"/>
  <c r="P1995" i="1" s="1"/>
  <c r="F1996" i="1"/>
  <c r="P1996" i="1" s="1"/>
  <c r="F1997" i="1"/>
  <c r="P1997" i="1"/>
  <c r="F1998" i="1"/>
  <c r="P1998" i="1" s="1"/>
  <c r="F1999" i="1"/>
  <c r="P1999" i="1"/>
  <c r="F2000" i="1"/>
  <c r="P2000" i="1"/>
  <c r="F2001" i="1"/>
  <c r="P2001" i="1"/>
  <c r="F2002" i="1"/>
  <c r="P2002" i="1"/>
  <c r="F2003" i="1"/>
  <c r="P2003" i="1" s="1"/>
  <c r="F2004" i="1"/>
  <c r="P2004" i="1"/>
  <c r="F2005" i="1"/>
  <c r="P2005" i="1" s="1"/>
  <c r="F2006" i="1"/>
  <c r="P2006" i="1"/>
  <c r="F2007" i="1"/>
  <c r="P2007" i="1" s="1"/>
  <c r="F2008" i="1"/>
  <c r="P2008" i="1" s="1"/>
  <c r="F2009" i="1"/>
  <c r="P2009" i="1"/>
  <c r="F2010" i="1"/>
  <c r="P2010" i="1" s="1"/>
  <c r="F2011" i="1"/>
  <c r="P2011" i="1" s="1"/>
  <c r="F2012" i="1"/>
  <c r="P2012" i="1"/>
  <c r="F2013" i="1"/>
  <c r="P2013" i="1" s="1"/>
  <c r="F2014" i="1"/>
  <c r="P2014" i="1" s="1"/>
  <c r="F2015" i="1"/>
  <c r="P2015" i="1"/>
  <c r="F2016" i="1"/>
  <c r="P2016" i="1" s="1"/>
  <c r="F2017" i="1"/>
  <c r="P2017" i="1" s="1"/>
  <c r="F2018" i="1"/>
  <c r="P2018" i="1" s="1"/>
  <c r="F2019" i="1"/>
  <c r="P2019" i="1" s="1"/>
  <c r="F2020" i="1"/>
  <c r="P2020" i="1" s="1"/>
  <c r="F2021" i="1"/>
  <c r="P2021" i="1" s="1"/>
  <c r="F2022" i="1"/>
  <c r="P2022" i="1" s="1"/>
  <c r="F2023" i="1"/>
  <c r="P2023" i="1" s="1"/>
  <c r="F2024" i="1"/>
  <c r="P2024" i="1" s="1"/>
  <c r="F2025" i="1"/>
  <c r="P2025" i="1" s="1"/>
  <c r="F2026" i="1"/>
  <c r="P2026" i="1"/>
  <c r="F2027" i="1"/>
  <c r="P2027" i="1" s="1"/>
  <c r="F2028" i="1"/>
  <c r="P2028" i="1"/>
  <c r="F2029" i="1"/>
  <c r="P2029" i="1" s="1"/>
  <c r="F2030" i="1"/>
  <c r="P2030" i="1" s="1"/>
  <c r="F2031" i="1"/>
  <c r="P2031" i="1" s="1"/>
  <c r="F2032" i="1"/>
  <c r="P2032" i="1" s="1"/>
  <c r="F2033" i="1"/>
  <c r="P2033" i="1" s="1"/>
  <c r="F2034" i="1"/>
  <c r="P2034" i="1" s="1"/>
  <c r="F2035" i="1"/>
  <c r="P2035" i="1" s="1"/>
  <c r="F2036" i="1"/>
  <c r="P2036" i="1"/>
  <c r="F2037" i="1"/>
  <c r="P2037" i="1" s="1"/>
  <c r="F2038" i="1"/>
  <c r="P2038" i="1" s="1"/>
  <c r="F2039" i="1"/>
  <c r="P2039" i="1"/>
  <c r="F2040" i="1"/>
  <c r="P2040" i="1" s="1"/>
  <c r="F2041" i="1"/>
  <c r="P2041" i="1" s="1"/>
  <c r="F2042" i="1"/>
  <c r="P2042" i="1" s="1"/>
  <c r="F2043" i="1"/>
  <c r="P2043" i="1" s="1"/>
  <c r="F2044" i="1"/>
  <c r="P2044" i="1" s="1"/>
  <c r="F2045" i="1"/>
  <c r="P2045" i="1" s="1"/>
  <c r="F2046" i="1"/>
  <c r="P2046" i="1" s="1"/>
  <c r="F2047" i="1"/>
  <c r="P2047" i="1" s="1"/>
  <c r="F2048" i="1"/>
  <c r="P2048" i="1" s="1"/>
  <c r="F2049" i="1"/>
  <c r="P2049" i="1" s="1"/>
  <c r="F2050" i="1"/>
  <c r="P2050" i="1" s="1"/>
  <c r="F2051" i="1"/>
  <c r="P2051" i="1" s="1"/>
  <c r="F2052" i="1"/>
  <c r="P2052" i="1" s="1"/>
  <c r="F2053" i="1"/>
  <c r="P2053" i="1" s="1"/>
  <c r="F2054" i="1"/>
  <c r="P2054" i="1"/>
  <c r="F2055" i="1"/>
  <c r="P2055" i="1" s="1"/>
  <c r="F2056" i="1"/>
  <c r="P2056" i="1"/>
  <c r="F2057" i="1"/>
  <c r="P2057" i="1" s="1"/>
  <c r="F2058" i="1"/>
  <c r="P2058" i="1" s="1"/>
  <c r="F2059" i="1"/>
  <c r="P2059" i="1" s="1"/>
  <c r="F2060" i="1"/>
  <c r="P2060" i="1" s="1"/>
  <c r="F2061" i="1"/>
  <c r="P2061" i="1" s="1"/>
  <c r="F2062" i="1"/>
  <c r="P2062" i="1" s="1"/>
  <c r="F2063" i="1"/>
  <c r="P2063" i="1"/>
  <c r="F2064" i="1"/>
  <c r="P2064" i="1" s="1"/>
  <c r="F2065" i="1"/>
  <c r="P2065" i="1" s="1"/>
  <c r="F2066" i="1"/>
  <c r="P2066" i="1" s="1"/>
  <c r="F2067" i="1"/>
  <c r="P2067" i="1" s="1"/>
  <c r="F2068" i="1"/>
  <c r="P2068" i="1" s="1"/>
  <c r="F2069" i="1"/>
  <c r="P2069" i="1" s="1"/>
  <c r="F2070" i="1"/>
  <c r="P2070" i="1" s="1"/>
  <c r="F2071" i="1"/>
  <c r="P2071" i="1" s="1"/>
  <c r="F2072" i="1"/>
  <c r="P2072" i="1" s="1"/>
  <c r="F2073" i="1"/>
  <c r="P2073" i="1"/>
  <c r="F2074" i="1"/>
  <c r="P2074" i="1" s="1"/>
  <c r="F2075" i="1"/>
  <c r="P2075" i="1" s="1"/>
  <c r="F2076" i="1"/>
  <c r="P2076" i="1" s="1"/>
  <c r="F2077" i="1"/>
  <c r="P2077" i="1" s="1"/>
  <c r="F2078" i="1"/>
  <c r="P2078" i="1" s="1"/>
  <c r="F2079" i="1"/>
  <c r="P2079" i="1" s="1"/>
  <c r="F2080" i="1"/>
  <c r="P2080" i="1" s="1"/>
  <c r="F2081" i="1"/>
  <c r="P2081" i="1" s="1"/>
  <c r="F2082" i="1"/>
  <c r="P2082" i="1" s="1"/>
  <c r="F2083" i="1"/>
  <c r="P2083" i="1"/>
  <c r="F2084" i="1"/>
  <c r="P2084" i="1" s="1"/>
  <c r="F2085" i="1"/>
  <c r="P2085" i="1" s="1"/>
  <c r="F2086" i="1"/>
  <c r="P2086" i="1" s="1"/>
  <c r="F2087" i="1"/>
  <c r="P2087" i="1" s="1"/>
  <c r="F2088" i="1"/>
  <c r="P2088" i="1" s="1"/>
  <c r="F2089" i="1"/>
  <c r="P2089" i="1" s="1"/>
  <c r="F2090" i="1"/>
  <c r="P2090" i="1" s="1"/>
  <c r="F2091" i="1"/>
  <c r="P2091" i="1" s="1"/>
  <c r="F2092" i="1"/>
  <c r="P2092" i="1" s="1"/>
  <c r="F2093" i="1"/>
  <c r="P2093" i="1"/>
  <c r="F2094" i="1"/>
  <c r="P2094" i="1" s="1"/>
  <c r="F2095" i="1"/>
  <c r="P2095" i="1" s="1"/>
  <c r="F2096" i="1"/>
  <c r="P2096" i="1" s="1"/>
  <c r="F2097" i="1"/>
  <c r="P2097" i="1" s="1"/>
  <c r="F2098" i="1"/>
  <c r="P2098" i="1" s="1"/>
  <c r="F2099" i="1"/>
  <c r="P2099" i="1" s="1"/>
  <c r="F2100" i="1"/>
  <c r="P2100" i="1" s="1"/>
  <c r="F2101" i="1"/>
  <c r="P2101" i="1" s="1"/>
  <c r="F2102" i="1"/>
  <c r="P2102" i="1" s="1"/>
  <c r="F2103" i="1"/>
  <c r="P2103" i="1" s="1"/>
  <c r="F2104" i="1"/>
  <c r="P2104" i="1" s="1"/>
  <c r="F2105" i="1"/>
  <c r="P2105" i="1" s="1"/>
  <c r="F2106" i="1"/>
  <c r="P2106" i="1" s="1"/>
  <c r="F2107" i="1"/>
  <c r="P2107" i="1" s="1"/>
  <c r="F2108" i="1"/>
  <c r="P2108" i="1" s="1"/>
  <c r="F2109" i="1"/>
  <c r="P2109" i="1" s="1"/>
  <c r="F2110" i="1"/>
  <c r="P2110" i="1" s="1"/>
  <c r="F2111" i="1"/>
  <c r="P2111" i="1" s="1"/>
  <c r="F2112" i="1"/>
  <c r="P2112" i="1" s="1"/>
  <c r="F2113" i="1"/>
  <c r="P2113" i="1" s="1"/>
  <c r="F2114" i="1"/>
  <c r="P2114" i="1" s="1"/>
  <c r="F2115" i="1"/>
  <c r="P2115" i="1" s="1"/>
  <c r="F2116" i="1"/>
  <c r="P2116" i="1" s="1"/>
  <c r="F2117" i="1"/>
  <c r="P2117" i="1" s="1"/>
  <c r="F2118" i="1"/>
  <c r="P2118" i="1" s="1"/>
  <c r="F2119" i="1"/>
  <c r="P2119" i="1"/>
  <c r="F2120" i="1"/>
  <c r="P2120" i="1" s="1"/>
  <c r="F2121" i="1"/>
  <c r="P2121" i="1" s="1"/>
  <c r="F2122" i="1"/>
  <c r="P2122" i="1" s="1"/>
  <c r="F2123" i="1"/>
  <c r="P2123" i="1" s="1"/>
  <c r="F2124" i="1"/>
  <c r="P2124" i="1" s="1"/>
  <c r="F2125" i="1"/>
  <c r="P2125" i="1" s="1"/>
  <c r="F2126" i="1"/>
  <c r="P2126" i="1" s="1"/>
  <c r="F2127" i="1"/>
  <c r="P2127" i="1" s="1"/>
  <c r="F2128" i="1"/>
  <c r="P2128" i="1"/>
  <c r="F2129" i="1"/>
  <c r="P2129" i="1" s="1"/>
  <c r="F2130" i="1"/>
  <c r="P2130" i="1" s="1"/>
  <c r="F2131" i="1"/>
  <c r="P2131" i="1" s="1"/>
  <c r="F2132" i="1"/>
  <c r="P2132" i="1" s="1"/>
  <c r="F2133" i="1"/>
  <c r="P2133" i="1" s="1"/>
  <c r="F2134" i="1"/>
  <c r="P2134" i="1" s="1"/>
  <c r="F2135" i="1"/>
  <c r="P2135" i="1" s="1"/>
  <c r="F2136" i="1"/>
  <c r="P2136" i="1" s="1"/>
  <c r="F2137" i="1"/>
  <c r="P2137" i="1"/>
  <c r="F2138" i="1"/>
  <c r="P2138" i="1" s="1"/>
  <c r="F2139" i="1"/>
  <c r="P2139" i="1" s="1"/>
  <c r="F2140" i="1"/>
  <c r="P2140" i="1" s="1"/>
  <c r="F2141" i="1"/>
  <c r="P2141" i="1" s="1"/>
  <c r="F2142" i="1"/>
  <c r="P2142" i="1" s="1"/>
  <c r="F2143" i="1"/>
  <c r="P2143" i="1" s="1"/>
  <c r="F2144" i="1"/>
  <c r="P2144" i="1" s="1"/>
  <c r="F2145" i="1"/>
  <c r="P2145" i="1" s="1"/>
  <c r="F2146" i="1"/>
  <c r="P2146" i="1" s="1"/>
  <c r="F2147" i="1"/>
  <c r="P2147" i="1"/>
  <c r="F2148" i="1"/>
  <c r="P2148" i="1" s="1"/>
  <c r="F2149" i="1"/>
  <c r="P2149" i="1" s="1"/>
  <c r="F2150" i="1"/>
  <c r="P2150" i="1" s="1"/>
  <c r="F2151" i="1"/>
  <c r="P2151" i="1" s="1"/>
  <c r="F2152" i="1"/>
  <c r="P2152" i="1" s="1"/>
  <c r="F2153" i="1"/>
  <c r="P2153" i="1" s="1"/>
  <c r="F2154" i="1"/>
  <c r="P2154" i="1" s="1"/>
  <c r="F2155" i="1"/>
  <c r="P2155" i="1" s="1"/>
  <c r="F2156" i="1"/>
  <c r="P2156" i="1" s="1"/>
  <c r="F2157" i="1"/>
  <c r="P2157" i="1" s="1"/>
  <c r="F2158" i="1"/>
  <c r="P2158" i="1" s="1"/>
  <c r="F2159" i="1"/>
  <c r="P2159" i="1" s="1"/>
  <c r="F2160" i="1"/>
  <c r="P2160" i="1" s="1"/>
  <c r="F2161" i="1"/>
  <c r="P2161" i="1" s="1"/>
  <c r="F2162" i="1"/>
  <c r="P2162" i="1" s="1"/>
  <c r="F2163" i="1"/>
  <c r="P2163" i="1" s="1"/>
  <c r="F2164" i="1"/>
  <c r="P2164" i="1" s="1"/>
  <c r="F2165" i="1"/>
  <c r="P2165" i="1" s="1"/>
  <c r="F2166" i="1"/>
  <c r="P2166" i="1" s="1"/>
  <c r="F2167" i="1"/>
  <c r="P2167" i="1" s="1"/>
  <c r="F2168" i="1"/>
  <c r="P2168" i="1" s="1"/>
  <c r="F2169" i="1"/>
  <c r="P2169" i="1"/>
  <c r="F2170" i="1"/>
  <c r="P2170" i="1" s="1"/>
  <c r="F2171" i="1"/>
  <c r="P2171" i="1" s="1"/>
  <c r="F2172" i="1"/>
  <c r="P2172" i="1" s="1"/>
  <c r="F2173" i="1"/>
  <c r="P2173" i="1" s="1"/>
  <c r="F2174" i="1"/>
  <c r="P2174" i="1" s="1"/>
  <c r="F2175" i="1"/>
  <c r="P2175" i="1" s="1"/>
  <c r="F2176" i="1"/>
  <c r="P2176" i="1"/>
  <c r="F2177" i="1"/>
  <c r="P2177" i="1" s="1"/>
  <c r="F2178" i="1"/>
  <c r="P2178" i="1" s="1"/>
  <c r="F2179" i="1"/>
  <c r="P2179" i="1" s="1"/>
  <c r="F2180" i="1"/>
  <c r="P2180" i="1" s="1"/>
  <c r="F2181" i="1"/>
  <c r="P2181" i="1" s="1"/>
  <c r="F2182" i="1"/>
  <c r="P2182" i="1" s="1"/>
  <c r="F2183" i="1"/>
  <c r="P2183" i="1" s="1"/>
  <c r="F2184" i="1"/>
  <c r="P2184" i="1" s="1"/>
  <c r="F2185" i="1"/>
  <c r="P2185" i="1" s="1"/>
  <c r="F2186" i="1"/>
  <c r="P2186" i="1"/>
  <c r="F2187" i="1"/>
  <c r="P2187" i="1" s="1"/>
  <c r="F2188" i="1"/>
  <c r="P2188" i="1" s="1"/>
  <c r="F2189" i="1"/>
  <c r="P2189" i="1"/>
  <c r="F2190" i="1"/>
  <c r="P2190" i="1" s="1"/>
  <c r="F2191" i="1"/>
  <c r="P2191" i="1" s="1"/>
  <c r="F2192" i="1"/>
  <c r="P2192" i="1" s="1"/>
  <c r="F2193" i="1"/>
  <c r="P2193" i="1" s="1"/>
  <c r="F2194" i="1"/>
  <c r="P2194" i="1" s="1"/>
  <c r="F2195" i="1"/>
  <c r="P2195" i="1"/>
  <c r="F2196" i="1"/>
  <c r="P2196" i="1" s="1"/>
  <c r="F2197" i="1"/>
  <c r="P2197" i="1" s="1"/>
  <c r="F2198" i="1"/>
  <c r="P2198" i="1" s="1"/>
  <c r="F2199" i="1"/>
  <c r="P2199" i="1" s="1"/>
  <c r="F2200" i="1"/>
  <c r="P2200" i="1" s="1"/>
  <c r="F2201" i="1"/>
  <c r="P2201" i="1"/>
  <c r="F2202" i="1"/>
  <c r="P2202" i="1" s="1"/>
  <c r="F2203" i="1"/>
  <c r="P2203" i="1" s="1"/>
  <c r="F2204" i="1"/>
  <c r="P2204" i="1" s="1"/>
  <c r="F2205" i="1"/>
  <c r="P2205" i="1" s="1"/>
  <c r="F2206" i="1"/>
  <c r="P2206" i="1" s="1"/>
  <c r="F2207" i="1"/>
  <c r="P2207" i="1" s="1"/>
  <c r="F2208" i="1"/>
  <c r="P2208" i="1" s="1"/>
  <c r="F2209" i="1"/>
  <c r="P2209" i="1" s="1"/>
  <c r="F2210" i="1"/>
  <c r="P2210" i="1" s="1"/>
  <c r="F2211" i="1"/>
  <c r="P2211" i="1" s="1"/>
  <c r="F2212" i="1"/>
  <c r="P2212" i="1" s="1"/>
  <c r="F2213" i="1"/>
  <c r="P2213" i="1" s="1"/>
  <c r="F2214" i="1"/>
  <c r="P2214" i="1"/>
  <c r="F2215" i="1"/>
  <c r="P2215" i="1" s="1"/>
  <c r="F2216" i="1"/>
  <c r="P2216" i="1" s="1"/>
  <c r="F2217" i="1"/>
  <c r="P2217" i="1"/>
  <c r="F2218" i="1"/>
  <c r="P2218" i="1" s="1"/>
  <c r="F2219" i="1"/>
  <c r="P2219" i="1" s="1"/>
  <c r="F2220" i="1"/>
  <c r="P2220" i="1" s="1"/>
  <c r="F2221" i="1"/>
  <c r="P2221" i="1" s="1"/>
  <c r="F2222" i="1"/>
  <c r="P2222" i="1"/>
  <c r="F2223" i="1"/>
  <c r="P2223" i="1" s="1"/>
  <c r="F2224" i="1"/>
  <c r="P2224" i="1" s="1"/>
  <c r="F2225" i="1"/>
  <c r="P2225" i="1" s="1"/>
  <c r="F2226" i="1"/>
  <c r="P2226" i="1"/>
  <c r="F2227" i="1"/>
  <c r="P2227" i="1" s="1"/>
  <c r="F2228" i="1"/>
  <c r="P2228" i="1" s="1"/>
  <c r="F2229" i="1"/>
  <c r="P2229" i="1"/>
  <c r="F2230" i="1"/>
  <c r="P2230" i="1" s="1"/>
  <c r="F2231" i="1"/>
  <c r="P2231" i="1" s="1"/>
  <c r="F2232" i="1"/>
  <c r="P2232" i="1" s="1"/>
  <c r="F2233" i="1"/>
  <c r="P2233" i="1" s="1"/>
  <c r="F2234" i="1"/>
  <c r="P2234" i="1" s="1"/>
  <c r="F2235" i="1"/>
  <c r="P2235" i="1"/>
  <c r="F2236" i="1"/>
  <c r="P2236" i="1" s="1"/>
  <c r="F2237" i="1"/>
  <c r="P2237" i="1" s="1"/>
  <c r="F2238" i="1"/>
  <c r="P2238" i="1"/>
  <c r="F2239" i="1"/>
  <c r="P2239" i="1" s="1"/>
  <c r="F2240" i="1"/>
  <c r="P2240" i="1"/>
  <c r="F2241" i="1"/>
  <c r="P2241" i="1" s="1"/>
  <c r="F2242" i="1"/>
  <c r="P2242" i="1" s="1"/>
  <c r="F2243" i="1"/>
  <c r="P2243" i="1" s="1"/>
  <c r="F2244" i="1"/>
  <c r="P2244" i="1" s="1"/>
  <c r="F2245" i="1"/>
  <c r="P2245" i="1" s="1"/>
  <c r="F2246" i="1"/>
  <c r="P2246" i="1" s="1"/>
  <c r="F2247" i="1"/>
  <c r="P2247" i="1" s="1"/>
  <c r="F2248" i="1"/>
  <c r="P2248" i="1" s="1"/>
  <c r="F2249" i="1"/>
  <c r="P2249" i="1" s="1"/>
  <c r="F2250" i="1"/>
  <c r="P2250" i="1" s="1"/>
  <c r="F2251" i="1"/>
  <c r="P2251" i="1" s="1"/>
  <c r="F2252" i="1"/>
  <c r="P2252" i="1" s="1"/>
  <c r="F2253" i="1"/>
  <c r="P2253" i="1" s="1"/>
  <c r="F2254" i="1"/>
  <c r="P2254" i="1" s="1"/>
  <c r="F2255" i="1"/>
  <c r="P2255" i="1" s="1"/>
  <c r="F2256" i="1"/>
  <c r="P2256" i="1" s="1"/>
  <c r="F2257" i="1"/>
  <c r="P2257" i="1"/>
  <c r="F2258" i="1"/>
  <c r="P2258" i="1" s="1"/>
  <c r="F2259" i="1"/>
  <c r="P2259" i="1"/>
  <c r="F2260" i="1"/>
  <c r="P2260" i="1" s="1"/>
  <c r="F2261" i="1"/>
  <c r="P2261" i="1" s="1"/>
  <c r="F2262" i="1"/>
  <c r="P2262" i="1" s="1"/>
  <c r="F2263" i="1"/>
  <c r="P2263" i="1"/>
  <c r="F2264" i="1"/>
  <c r="P2264" i="1" s="1"/>
  <c r="F2265" i="1"/>
  <c r="P2265" i="1" s="1"/>
  <c r="F2266" i="1"/>
  <c r="P2266" i="1" s="1"/>
  <c r="F2267" i="1"/>
  <c r="P2267" i="1" s="1"/>
  <c r="F2268" i="1"/>
  <c r="P2268" i="1" s="1"/>
  <c r="F2269" i="1"/>
  <c r="P2269" i="1" s="1"/>
  <c r="F2270" i="1"/>
  <c r="P2270" i="1" s="1"/>
  <c r="F2271" i="1"/>
  <c r="P2271" i="1" s="1"/>
  <c r="F2272" i="1"/>
  <c r="P2272" i="1" s="1"/>
  <c r="F2273" i="1"/>
  <c r="P2273" i="1" s="1"/>
  <c r="F2274" i="1"/>
  <c r="P2274" i="1" s="1"/>
  <c r="F2275" i="1"/>
  <c r="P2275" i="1" s="1"/>
  <c r="F2276" i="1"/>
  <c r="P2276" i="1" s="1"/>
  <c r="F2277" i="1"/>
  <c r="P2277" i="1" s="1"/>
  <c r="F2278" i="1"/>
  <c r="P2278" i="1"/>
  <c r="F2279" i="1"/>
  <c r="P2279" i="1" s="1"/>
  <c r="F2280" i="1"/>
  <c r="P2280" i="1" s="1"/>
  <c r="F2281" i="1"/>
  <c r="P2281" i="1" s="1"/>
  <c r="F2282" i="1"/>
  <c r="P2282" i="1" s="1"/>
  <c r="F2283" i="1"/>
  <c r="P2283" i="1" s="1"/>
  <c r="F2284" i="1"/>
  <c r="P2284" i="1" s="1"/>
  <c r="F2285" i="1"/>
  <c r="P2285" i="1" s="1"/>
  <c r="F2286" i="1"/>
  <c r="P2286" i="1"/>
  <c r="F2287" i="1"/>
  <c r="P2287" i="1" s="1"/>
  <c r="F2288" i="1"/>
  <c r="P2288" i="1"/>
  <c r="F2289" i="1"/>
  <c r="P2289" i="1" s="1"/>
  <c r="F2290" i="1"/>
  <c r="P2290" i="1" s="1"/>
  <c r="F2291" i="1"/>
  <c r="P2291" i="1" s="1"/>
  <c r="F2292" i="1"/>
  <c r="P2292" i="1" s="1"/>
  <c r="F2293" i="1"/>
  <c r="P2293" i="1" s="1"/>
  <c r="F2294" i="1"/>
  <c r="P2294" i="1" s="1"/>
  <c r="F2295" i="1"/>
  <c r="P2295" i="1"/>
  <c r="F2296" i="1"/>
  <c r="P2296" i="1" s="1"/>
  <c r="F2297" i="1"/>
  <c r="P2297" i="1" s="1"/>
  <c r="F2298" i="1"/>
  <c r="P2298" i="1" s="1"/>
  <c r="F2299" i="1"/>
  <c r="P2299" i="1" s="1"/>
  <c r="F2300" i="1"/>
  <c r="P2300" i="1" s="1"/>
  <c r="F2301" i="1"/>
  <c r="P2301" i="1" s="1"/>
  <c r="F2302" i="1"/>
  <c r="P2302" i="1"/>
  <c r="F2303" i="1"/>
  <c r="P2303" i="1" s="1"/>
  <c r="F2304" i="1"/>
  <c r="P2304" i="1" s="1"/>
  <c r="F2305" i="1"/>
  <c r="P2305" i="1"/>
  <c r="F2306" i="1"/>
  <c r="P2306" i="1" s="1"/>
  <c r="F2307" i="1"/>
  <c r="P2307" i="1"/>
  <c r="F2308" i="1"/>
  <c r="P2308" i="1" s="1"/>
  <c r="F2309" i="1"/>
  <c r="P2309" i="1" s="1"/>
  <c r="F2310" i="1"/>
  <c r="P2310" i="1" s="1"/>
  <c r="F2311" i="1"/>
  <c r="P2311" i="1" s="1"/>
  <c r="F2312" i="1"/>
  <c r="P2312" i="1" s="1"/>
  <c r="F2313" i="1"/>
  <c r="P2313" i="1" s="1"/>
  <c r="F2314" i="1"/>
  <c r="P2314" i="1" s="1"/>
  <c r="F2315" i="1"/>
  <c r="P2315" i="1" s="1"/>
  <c r="F2316" i="1"/>
  <c r="P2316" i="1" s="1"/>
  <c r="F2317" i="1"/>
  <c r="P2317" i="1" s="1"/>
  <c r="F2318" i="1"/>
  <c r="P2318" i="1" s="1"/>
  <c r="F2319" i="1"/>
  <c r="P2319" i="1" s="1"/>
  <c r="F2320" i="1"/>
  <c r="P2320" i="1" s="1"/>
  <c r="F2321" i="1"/>
  <c r="P2321" i="1" s="1"/>
  <c r="F2322" i="1"/>
  <c r="P2322" i="1" s="1"/>
  <c r="F2323" i="1"/>
  <c r="P2323" i="1" s="1"/>
  <c r="F2324" i="1"/>
  <c r="P2324" i="1" s="1"/>
  <c r="F2325" i="1"/>
  <c r="P2325" i="1" s="1"/>
  <c r="F2326" i="1"/>
  <c r="P2326" i="1"/>
  <c r="F2327" i="1"/>
  <c r="P2327" i="1" s="1"/>
  <c r="F2328" i="1"/>
  <c r="P2328" i="1" s="1"/>
  <c r="F2329" i="1"/>
  <c r="P2329" i="1"/>
  <c r="F2330" i="1"/>
  <c r="P2330" i="1" s="1"/>
  <c r="F2331" i="1"/>
  <c r="P2331" i="1"/>
  <c r="F2332" i="1"/>
  <c r="P2332" i="1" s="1"/>
  <c r="F2333" i="1"/>
  <c r="P2333" i="1" s="1"/>
  <c r="F2334" i="1"/>
  <c r="P2334" i="1"/>
  <c r="F2335" i="1"/>
  <c r="P2335" i="1" s="1"/>
  <c r="F2336" i="1"/>
  <c r="P2336" i="1"/>
  <c r="F2337" i="1"/>
  <c r="P2337" i="1"/>
  <c r="F2338" i="1"/>
  <c r="P2338" i="1"/>
  <c r="F2339" i="1"/>
  <c r="P2339" i="1"/>
  <c r="F2340" i="1"/>
  <c r="P2340" i="1" s="1"/>
  <c r="F2341" i="1"/>
  <c r="P2341" i="1"/>
  <c r="F2342" i="1"/>
  <c r="P2342" i="1" s="1"/>
  <c r="F2343" i="1"/>
  <c r="P2343" i="1"/>
  <c r="F2344" i="1"/>
  <c r="P2344" i="1" s="1"/>
  <c r="F2345" i="1"/>
  <c r="P2345" i="1" s="1"/>
  <c r="F2346" i="1"/>
  <c r="P2346" i="1"/>
  <c r="F2347" i="1"/>
  <c r="P2347" i="1" s="1"/>
  <c r="F2348" i="1"/>
  <c r="P2348" i="1" s="1"/>
  <c r="F2349" i="1"/>
  <c r="P2349" i="1"/>
  <c r="F2350" i="1"/>
  <c r="P2350" i="1" s="1"/>
  <c r="F2351" i="1"/>
  <c r="P2351" i="1" s="1"/>
  <c r="F2352" i="1"/>
  <c r="P2352" i="1" s="1"/>
  <c r="F2353" i="1"/>
  <c r="P2353" i="1" s="1"/>
  <c r="F2354" i="1"/>
  <c r="P2354" i="1"/>
  <c r="F2355" i="1"/>
  <c r="P2355" i="1" s="1"/>
  <c r="F2356" i="1"/>
  <c r="P2356" i="1" s="1"/>
  <c r="F2357" i="1"/>
  <c r="P2357" i="1" s="1"/>
  <c r="F2358" i="1"/>
  <c r="P2358" i="1" s="1"/>
  <c r="F2359" i="1"/>
  <c r="P2359" i="1" s="1"/>
  <c r="F2360" i="1"/>
  <c r="P2360" i="1" s="1"/>
  <c r="F2361" i="1"/>
  <c r="P2361" i="1" s="1"/>
  <c r="F2362" i="1"/>
  <c r="P2362" i="1" s="1"/>
  <c r="F2363" i="1"/>
  <c r="P2363" i="1" s="1"/>
  <c r="F2364" i="1"/>
  <c r="P2364" i="1" s="1"/>
  <c r="F2365" i="1"/>
  <c r="P2365" i="1" s="1"/>
  <c r="F2366" i="1"/>
  <c r="P2366" i="1" s="1"/>
  <c r="F2367" i="1"/>
  <c r="P2367" i="1" s="1"/>
  <c r="F2368" i="1"/>
  <c r="P2368" i="1" s="1"/>
  <c r="F2369" i="1"/>
  <c r="P2369" i="1" s="1"/>
  <c r="F2370" i="1"/>
  <c r="P2370" i="1" s="1"/>
  <c r="F2371" i="1"/>
  <c r="P2371" i="1" s="1"/>
  <c r="F2372" i="1"/>
  <c r="P2372" i="1" s="1"/>
  <c r="F2373" i="1"/>
  <c r="P2373" i="1" s="1"/>
  <c r="F2374" i="1"/>
  <c r="P2374" i="1"/>
  <c r="F2375" i="1"/>
  <c r="P2375" i="1" s="1"/>
  <c r="F2376" i="1"/>
  <c r="P2376" i="1" s="1"/>
  <c r="F2377" i="1"/>
  <c r="P2377" i="1"/>
  <c r="F2378" i="1"/>
  <c r="P2378" i="1" s="1"/>
  <c r="F2379" i="1"/>
  <c r="P2379" i="1" s="1"/>
  <c r="F2380" i="1"/>
  <c r="P2380" i="1" s="1"/>
  <c r="F2381" i="1"/>
  <c r="P2381" i="1" s="1"/>
  <c r="F2382" i="1"/>
  <c r="P2382" i="1"/>
  <c r="F2383" i="1"/>
  <c r="P2383" i="1" s="1"/>
  <c r="F2384" i="1"/>
  <c r="P2384" i="1" s="1"/>
  <c r="F2385" i="1"/>
  <c r="P2385" i="1" s="1"/>
  <c r="F2386" i="1"/>
  <c r="P2386" i="1"/>
  <c r="F2387" i="1"/>
  <c r="P2387" i="1" s="1"/>
  <c r="F2388" i="1"/>
  <c r="P2388" i="1" s="1"/>
  <c r="F2389" i="1"/>
  <c r="P2389" i="1"/>
  <c r="F2390" i="1"/>
  <c r="P2390" i="1" s="1"/>
  <c r="F2391" i="1"/>
  <c r="P2391" i="1" s="1"/>
  <c r="F2392" i="1"/>
  <c r="P2392" i="1" s="1"/>
  <c r="F2393" i="1"/>
  <c r="P2393" i="1" s="1"/>
  <c r="F2394" i="1"/>
  <c r="P2394" i="1" s="1"/>
  <c r="F2395" i="1"/>
  <c r="P2395" i="1" s="1"/>
  <c r="F2396" i="1"/>
  <c r="P2396" i="1" s="1"/>
  <c r="F2397" i="1"/>
  <c r="P2397" i="1" s="1"/>
  <c r="F2398" i="1"/>
  <c r="P2398" i="1"/>
  <c r="F2399" i="1"/>
  <c r="P2399" i="1" s="1"/>
  <c r="F2400" i="1"/>
  <c r="P2400" i="1" s="1"/>
  <c r="F2401" i="1"/>
  <c r="P2401" i="1" s="1"/>
  <c r="F2402" i="1"/>
  <c r="P2402" i="1" s="1"/>
  <c r="F2403" i="1"/>
  <c r="P2403" i="1" s="1"/>
  <c r="F2404" i="1"/>
  <c r="P2404" i="1" s="1"/>
  <c r="F2405" i="1"/>
  <c r="P2405" i="1" s="1"/>
  <c r="F2406" i="1"/>
  <c r="P2406" i="1" s="1"/>
  <c r="F2407" i="1"/>
  <c r="P2407" i="1" s="1"/>
  <c r="F2408" i="1"/>
  <c r="P2408" i="1" s="1"/>
  <c r="F2409" i="1"/>
  <c r="P2409" i="1" s="1"/>
  <c r="F2410" i="1"/>
  <c r="P2410" i="1"/>
  <c r="F2411" i="1"/>
  <c r="P2411" i="1" s="1"/>
  <c r="F2412" i="1"/>
  <c r="P2412" i="1" s="1"/>
  <c r="F2413" i="1"/>
  <c r="P2413" i="1"/>
  <c r="F2414" i="1"/>
  <c r="P2414" i="1" s="1"/>
  <c r="F2415" i="1"/>
  <c r="P2415" i="1" s="1"/>
  <c r="F2416" i="1"/>
  <c r="P2416" i="1"/>
  <c r="F2417" i="1"/>
  <c r="P2417" i="1"/>
  <c r="F2418" i="1"/>
  <c r="P2418" i="1"/>
  <c r="F2419" i="1"/>
  <c r="P2419" i="1"/>
  <c r="F2420" i="1"/>
  <c r="P2420" i="1" s="1"/>
  <c r="F2421" i="1"/>
  <c r="P2421" i="1" s="1"/>
  <c r="F2422" i="1"/>
  <c r="P2422" i="1" s="1"/>
  <c r="F2423" i="1"/>
  <c r="P2423" i="1" s="1"/>
  <c r="F2424" i="1"/>
  <c r="P2424" i="1" s="1"/>
  <c r="F2425" i="1"/>
  <c r="P2425" i="1" s="1"/>
  <c r="F2426" i="1"/>
  <c r="P2426" i="1" s="1"/>
  <c r="F2427" i="1"/>
  <c r="P2427" i="1" s="1"/>
  <c r="F2428" i="1"/>
  <c r="P2428" i="1" s="1"/>
  <c r="F2429" i="1"/>
  <c r="P2429" i="1" s="1"/>
  <c r="F2430" i="1"/>
  <c r="P2430" i="1" s="1"/>
  <c r="F2431" i="1"/>
  <c r="P2431" i="1" s="1"/>
  <c r="F2432" i="1"/>
  <c r="P2432" i="1" s="1"/>
  <c r="F2433" i="1"/>
  <c r="P2433" i="1" s="1"/>
  <c r="F2434" i="1"/>
  <c r="P2434" i="1" s="1"/>
  <c r="F2435" i="1"/>
  <c r="P2435" i="1" s="1"/>
  <c r="F2436" i="1"/>
  <c r="P2436" i="1" s="1"/>
  <c r="F2437" i="1"/>
  <c r="P2437" i="1" s="1"/>
  <c r="F2438" i="1"/>
  <c r="P2438" i="1" s="1"/>
  <c r="F2439" i="1"/>
  <c r="P2439" i="1" s="1"/>
  <c r="F2440" i="1"/>
  <c r="P2440" i="1" s="1"/>
  <c r="F2441" i="1"/>
  <c r="P2441" i="1" s="1"/>
  <c r="F2442" i="1"/>
  <c r="P2442" i="1"/>
  <c r="F2443" i="1"/>
  <c r="P2443" i="1" s="1"/>
  <c r="F2444" i="1"/>
  <c r="P2444" i="1" s="1"/>
  <c r="F2445" i="1"/>
  <c r="P2445" i="1"/>
  <c r="F2446" i="1"/>
  <c r="P2446" i="1" s="1"/>
  <c r="F2447" i="1"/>
  <c r="P2447" i="1" s="1"/>
  <c r="F2448" i="1"/>
  <c r="P2448" i="1" s="1"/>
  <c r="F2449" i="1"/>
  <c r="P2449" i="1"/>
  <c r="F2450" i="1"/>
  <c r="P2450" i="1" s="1"/>
  <c r="F2451" i="1"/>
  <c r="P2451" i="1" s="1"/>
  <c r="F2452" i="1"/>
  <c r="P2452" i="1" s="1"/>
  <c r="F2453" i="1"/>
  <c r="P2453" i="1" s="1"/>
  <c r="F2454" i="1"/>
  <c r="P2454" i="1" s="1"/>
  <c r="F2455" i="1"/>
  <c r="P2455" i="1" s="1"/>
  <c r="F2456" i="1"/>
  <c r="P2456" i="1" s="1"/>
  <c r="F2457" i="1"/>
  <c r="P2457" i="1" s="1"/>
  <c r="F2458" i="1"/>
  <c r="P2458" i="1" s="1"/>
  <c r="F2459" i="1"/>
  <c r="P2459" i="1" s="1"/>
  <c r="F2460" i="1"/>
  <c r="P2460" i="1" s="1"/>
  <c r="F2461" i="1"/>
  <c r="P2461" i="1" s="1"/>
  <c r="F2462" i="1"/>
  <c r="P2462" i="1" s="1"/>
  <c r="F2463" i="1"/>
  <c r="P2463" i="1" s="1"/>
  <c r="F2464" i="1"/>
  <c r="P2464" i="1" s="1"/>
  <c r="F2465" i="1"/>
  <c r="P2465" i="1" s="1"/>
  <c r="F2466" i="1"/>
  <c r="P2466" i="1" s="1"/>
  <c r="F2467" i="1"/>
  <c r="P2467" i="1"/>
  <c r="F2468" i="1"/>
  <c r="P2468" i="1" s="1"/>
  <c r="F2469" i="1"/>
  <c r="P2469" i="1" s="1"/>
  <c r="F2470" i="1"/>
  <c r="P2470" i="1" s="1"/>
  <c r="F2471" i="1"/>
  <c r="P2471" i="1" s="1"/>
  <c r="F2472" i="1"/>
  <c r="P2472" i="1" s="1"/>
  <c r="F2473" i="1"/>
  <c r="P2473" i="1" s="1"/>
  <c r="F2474" i="1"/>
  <c r="P2474" i="1" s="1"/>
  <c r="F2475" i="1"/>
  <c r="P2475" i="1" s="1"/>
  <c r="F2476" i="1"/>
  <c r="P2476" i="1"/>
  <c r="F2477" i="1"/>
  <c r="P2477" i="1" s="1"/>
  <c r="F2478" i="1"/>
  <c r="P2478" i="1" s="1"/>
  <c r="F2479" i="1"/>
  <c r="P2479" i="1" s="1"/>
  <c r="F2480" i="1"/>
  <c r="P2480" i="1" s="1"/>
  <c r="F2481" i="1"/>
  <c r="P2481" i="1" s="1"/>
  <c r="F2482" i="1"/>
  <c r="P2482" i="1" s="1"/>
  <c r="F2483" i="1"/>
  <c r="P2483" i="1" s="1"/>
  <c r="F2484" i="1"/>
  <c r="P2484" i="1" s="1"/>
  <c r="F2485" i="1"/>
  <c r="P2485" i="1" s="1"/>
  <c r="F2486" i="1"/>
  <c r="P2486" i="1" s="1"/>
  <c r="F2487" i="1"/>
  <c r="P2487" i="1" s="1"/>
  <c r="F2488" i="1"/>
  <c r="P2488" i="1" s="1"/>
  <c r="F2489" i="1"/>
  <c r="P2489" i="1" s="1"/>
  <c r="F2490" i="1"/>
  <c r="P2490" i="1" s="1"/>
  <c r="F2491" i="1"/>
  <c r="P2491" i="1" s="1"/>
  <c r="F2492" i="1"/>
  <c r="P2492" i="1" s="1"/>
  <c r="F2493" i="1"/>
  <c r="P2493" i="1" s="1"/>
  <c r="F2494" i="1"/>
  <c r="P2494" i="1" s="1"/>
  <c r="F2495" i="1"/>
  <c r="P2495" i="1" s="1"/>
  <c r="F2496" i="1"/>
  <c r="P2496" i="1" s="1"/>
  <c r="F2497" i="1"/>
  <c r="P2497" i="1" s="1"/>
  <c r="F2498" i="1"/>
  <c r="P2498" i="1" s="1"/>
  <c r="F2499" i="1"/>
  <c r="P2499" i="1" s="1"/>
  <c r="F2500" i="1"/>
  <c r="P2500" i="1" s="1"/>
  <c r="F2501" i="1"/>
  <c r="P2501" i="1"/>
  <c r="F2502" i="1"/>
  <c r="P2502" i="1" s="1"/>
  <c r="F2503" i="1"/>
  <c r="P2503" i="1" s="1"/>
  <c r="F2504" i="1"/>
  <c r="P2504" i="1"/>
  <c r="F2505" i="1"/>
  <c r="P2505" i="1" s="1"/>
  <c r="F2506" i="1"/>
  <c r="P2506" i="1" s="1"/>
  <c r="F2507" i="1"/>
  <c r="P2507" i="1" s="1"/>
  <c r="F2508" i="1"/>
  <c r="P2508" i="1" s="1"/>
  <c r="F2509" i="1"/>
  <c r="P2509" i="1" s="1"/>
  <c r="F2510" i="1"/>
  <c r="P2510" i="1" s="1"/>
  <c r="F2511" i="1"/>
  <c r="P2511" i="1" s="1"/>
  <c r="F2512" i="1"/>
  <c r="P2512" i="1" s="1"/>
  <c r="F2513" i="1"/>
  <c r="P2513" i="1"/>
  <c r="F2514" i="1"/>
  <c r="P2514" i="1" s="1"/>
  <c r="F2515" i="1"/>
  <c r="P2515" i="1" s="1"/>
  <c r="F2516" i="1"/>
  <c r="P2516" i="1" s="1"/>
  <c r="F2517" i="1"/>
  <c r="P2517" i="1" s="1"/>
  <c r="F2518" i="1"/>
  <c r="P2518" i="1" s="1"/>
  <c r="F2519" i="1"/>
  <c r="P2519" i="1" s="1"/>
  <c r="F2520" i="1"/>
  <c r="P2520" i="1" s="1"/>
  <c r="F2521" i="1"/>
  <c r="P2521" i="1" s="1"/>
  <c r="F2522" i="1"/>
  <c r="P2522" i="1" s="1"/>
  <c r="F2523" i="1"/>
  <c r="P2523" i="1" s="1"/>
  <c r="F2524" i="1"/>
  <c r="P2524" i="1"/>
  <c r="F2525" i="1"/>
  <c r="P2525" i="1" s="1"/>
  <c r="F2526" i="1"/>
  <c r="P2526" i="1" s="1"/>
  <c r="F2527" i="1"/>
  <c r="P2527" i="1" s="1"/>
  <c r="F2528" i="1"/>
  <c r="P2528" i="1" s="1"/>
  <c r="F2529" i="1"/>
  <c r="P2529" i="1" s="1"/>
  <c r="F2530" i="1"/>
  <c r="P2530" i="1" s="1"/>
  <c r="F2531" i="1"/>
  <c r="P2531" i="1" s="1"/>
  <c r="F2532" i="1"/>
  <c r="P2532" i="1" s="1"/>
  <c r="F2533" i="1"/>
  <c r="P2533" i="1" s="1"/>
  <c r="F2534" i="1"/>
  <c r="P2534" i="1" s="1"/>
  <c r="F2535" i="1"/>
  <c r="P2535" i="1" s="1"/>
  <c r="F2536" i="1"/>
  <c r="P2536" i="1" s="1"/>
  <c r="F2537" i="1"/>
  <c r="P2537" i="1" s="1"/>
  <c r="F2538" i="1"/>
  <c r="P2538" i="1" s="1"/>
  <c r="F2539" i="1"/>
  <c r="P2539" i="1" s="1"/>
  <c r="F2540" i="1"/>
  <c r="P2540" i="1" s="1"/>
  <c r="F2541" i="1"/>
  <c r="P2541" i="1" s="1"/>
  <c r="F2542" i="1"/>
  <c r="P2542" i="1" s="1"/>
  <c r="F2543" i="1"/>
  <c r="P2543" i="1" s="1"/>
  <c r="F2544" i="1"/>
  <c r="P2544" i="1" s="1"/>
  <c r="F2545" i="1"/>
  <c r="P2545" i="1" s="1"/>
  <c r="F2546" i="1"/>
  <c r="P2546" i="1" s="1"/>
  <c r="F2547" i="1"/>
  <c r="P2547" i="1" s="1"/>
  <c r="F2548" i="1"/>
  <c r="P2548" i="1" s="1"/>
  <c r="F2549" i="1"/>
  <c r="P2549" i="1"/>
  <c r="F2550" i="1"/>
  <c r="P2550" i="1" s="1"/>
  <c r="F2551" i="1"/>
  <c r="P2551" i="1" s="1"/>
  <c r="F2552" i="1"/>
  <c r="P2552" i="1"/>
  <c r="F2553" i="1"/>
  <c r="P2553" i="1" s="1"/>
  <c r="F2554" i="1"/>
  <c r="P2554" i="1" s="1"/>
  <c r="F2555" i="1"/>
  <c r="P2555" i="1" s="1"/>
  <c r="F2556" i="1"/>
  <c r="P2556" i="1"/>
  <c r="F2557" i="1"/>
  <c r="P2557" i="1" s="1"/>
  <c r="F2558" i="1"/>
  <c r="P2558" i="1" s="1"/>
  <c r="F2559" i="1"/>
  <c r="P2559" i="1" s="1"/>
  <c r="F2560" i="1"/>
  <c r="P2560" i="1" s="1"/>
  <c r="F2561" i="1"/>
  <c r="P2561" i="1"/>
  <c r="F2562" i="1"/>
  <c r="P2562" i="1" s="1"/>
  <c r="F2563" i="1"/>
  <c r="P2563" i="1" s="1"/>
  <c r="F2564" i="1"/>
  <c r="P2564" i="1" s="1"/>
  <c r="F2565" i="1"/>
  <c r="P2565" i="1"/>
  <c r="F2566" i="1"/>
  <c r="P2566" i="1" s="1"/>
  <c r="F2567" i="1"/>
  <c r="P2567" i="1" s="1"/>
  <c r="F2568" i="1"/>
  <c r="P2568" i="1"/>
  <c r="F2569" i="1"/>
  <c r="P2569" i="1" s="1"/>
  <c r="F2570" i="1"/>
  <c r="P2570" i="1" s="1"/>
  <c r="F2571" i="1"/>
  <c r="P2571" i="1" s="1"/>
  <c r="F2572" i="1"/>
  <c r="P2572" i="1" s="1"/>
  <c r="F2573" i="1"/>
  <c r="P2573" i="1" s="1"/>
  <c r="F2574" i="1"/>
  <c r="P2574" i="1" s="1"/>
  <c r="F2575" i="1"/>
  <c r="P2575" i="1" s="1"/>
  <c r="F2576" i="1"/>
  <c r="P2576" i="1" s="1"/>
  <c r="F2577" i="1"/>
  <c r="P2577" i="1" s="1"/>
  <c r="F2578" i="1"/>
  <c r="P2578" i="1" s="1"/>
  <c r="F2579" i="1"/>
  <c r="P2579" i="1" s="1"/>
  <c r="F2580" i="1"/>
  <c r="P2580" i="1" s="1"/>
  <c r="F2581" i="1"/>
  <c r="P2581" i="1" s="1"/>
  <c r="F2582" i="1"/>
  <c r="P2582" i="1" s="1"/>
  <c r="F2583" i="1"/>
  <c r="P2583" i="1" s="1"/>
  <c r="F2584" i="1"/>
  <c r="P2584" i="1" s="1"/>
  <c r="F2585" i="1"/>
  <c r="P2585" i="1" s="1"/>
  <c r="F2586" i="1"/>
  <c r="P2586" i="1" s="1"/>
  <c r="F2587" i="1"/>
  <c r="P2587" i="1" s="1"/>
  <c r="F2588" i="1"/>
  <c r="P2588" i="1"/>
  <c r="F2589" i="1"/>
  <c r="P2589" i="1" s="1"/>
  <c r="F2590" i="1"/>
  <c r="P2590" i="1" s="1"/>
  <c r="F2591" i="1"/>
  <c r="P2591" i="1" s="1"/>
  <c r="F2592" i="1"/>
  <c r="P2592" i="1" s="1"/>
  <c r="F2593" i="1"/>
  <c r="P2593" i="1" s="1"/>
  <c r="F2594" i="1"/>
  <c r="P2594" i="1" s="1"/>
  <c r="F2595" i="1"/>
  <c r="P2595" i="1"/>
  <c r="F2596" i="1"/>
  <c r="P2596" i="1" s="1"/>
  <c r="F2597" i="1"/>
  <c r="P2597" i="1" s="1"/>
  <c r="F2598" i="1"/>
  <c r="P2598" i="1" s="1"/>
  <c r="F2599" i="1"/>
  <c r="P2599" i="1" s="1"/>
  <c r="F2600" i="1"/>
  <c r="P2600" i="1" s="1"/>
  <c r="F2601" i="1"/>
  <c r="P2601" i="1" s="1"/>
  <c r="F2602" i="1"/>
  <c r="P2602" i="1" s="1"/>
  <c r="F2603" i="1"/>
  <c r="P2603" i="1" s="1"/>
  <c r="F2604" i="1"/>
  <c r="P2604" i="1"/>
  <c r="F2605" i="1"/>
  <c r="P2605" i="1" s="1"/>
  <c r="F2606" i="1"/>
  <c r="P2606" i="1" s="1"/>
  <c r="F2607" i="1"/>
  <c r="P2607" i="1" s="1"/>
  <c r="F2608" i="1"/>
  <c r="P2608" i="1" s="1"/>
  <c r="F2609" i="1"/>
  <c r="P2609" i="1"/>
  <c r="F2610" i="1"/>
  <c r="P2610" i="1" s="1"/>
  <c r="F2611" i="1"/>
  <c r="P2611" i="1" s="1"/>
  <c r="F2612" i="1"/>
  <c r="P2612" i="1" s="1"/>
  <c r="F2613" i="1"/>
  <c r="P2613" i="1" s="1"/>
  <c r="F2614" i="1"/>
  <c r="P2614" i="1" s="1"/>
  <c r="F2615" i="1"/>
  <c r="P2615" i="1" s="1"/>
  <c r="F2616" i="1"/>
  <c r="P2616" i="1" s="1"/>
  <c r="F2617" i="1"/>
  <c r="P2617" i="1" s="1"/>
  <c r="F2618" i="1"/>
  <c r="P2618" i="1"/>
  <c r="F2619" i="1"/>
  <c r="P2619" i="1" s="1"/>
  <c r="F2620" i="1"/>
  <c r="P2620" i="1" s="1"/>
  <c r="F2621" i="1"/>
  <c r="P2621" i="1" s="1"/>
  <c r="F2622" i="1"/>
  <c r="P2622" i="1" s="1"/>
  <c r="F2623" i="1"/>
  <c r="P2623" i="1" s="1"/>
  <c r="F2624" i="1"/>
  <c r="P2624" i="1" s="1"/>
  <c r="F2625" i="1"/>
  <c r="P2625" i="1" s="1"/>
  <c r="F2626" i="1"/>
  <c r="P2626" i="1" s="1"/>
  <c r="F2627" i="1"/>
  <c r="P2627" i="1" s="1"/>
  <c r="F2628" i="1"/>
  <c r="P2628" i="1" s="1"/>
  <c r="F2629" i="1"/>
  <c r="P2629" i="1" s="1"/>
  <c r="F2630" i="1"/>
  <c r="P2630" i="1"/>
  <c r="F2631" i="1"/>
  <c r="P2631" i="1" s="1"/>
  <c r="F2632" i="1"/>
  <c r="P2632" i="1" s="1"/>
  <c r="F2633" i="1"/>
  <c r="P2633" i="1"/>
  <c r="F2634" i="1"/>
  <c r="P2634" i="1" s="1"/>
  <c r="F2635" i="1"/>
  <c r="P2635" i="1" s="1"/>
  <c r="F2636" i="1"/>
  <c r="P2636" i="1" s="1"/>
  <c r="F2637" i="1"/>
  <c r="P2637" i="1" s="1"/>
  <c r="F2638" i="1"/>
  <c r="P2638" i="1" s="1"/>
  <c r="F2639" i="1"/>
  <c r="P2639" i="1" s="1"/>
  <c r="F2640" i="1"/>
  <c r="P2640" i="1"/>
  <c r="F2641" i="1"/>
  <c r="P2641" i="1" s="1"/>
  <c r="F2642" i="1"/>
  <c r="P2642" i="1" s="1"/>
  <c r="F2643" i="1"/>
  <c r="P2643" i="1"/>
  <c r="F2644" i="1"/>
  <c r="P2644" i="1" s="1"/>
  <c r="F2645" i="1"/>
  <c r="P2645" i="1" s="1"/>
  <c r="F2646" i="1"/>
  <c r="P2646" i="1" s="1"/>
  <c r="F2647" i="1"/>
  <c r="P2647" i="1" s="1"/>
  <c r="F2648" i="1"/>
  <c r="P2648" i="1" s="1"/>
  <c r="F2649" i="1"/>
  <c r="P2649" i="1" s="1"/>
  <c r="F2650" i="1"/>
  <c r="P2650" i="1" s="1"/>
  <c r="F2651" i="1"/>
  <c r="P2651" i="1" s="1"/>
  <c r="F2652" i="1"/>
  <c r="P2652" i="1" s="1"/>
  <c r="F2653" i="1"/>
  <c r="P2653" i="1" s="1"/>
  <c r="F2654" i="1"/>
  <c r="P2654" i="1" s="1"/>
  <c r="F2655" i="1"/>
  <c r="P2655" i="1" s="1"/>
  <c r="F2656" i="1"/>
  <c r="P2656" i="1" s="1"/>
  <c r="F2657" i="1"/>
  <c r="P2657" i="1" s="1"/>
  <c r="F2658" i="1"/>
  <c r="P2658" i="1" s="1"/>
  <c r="F2659" i="1"/>
  <c r="P2659" i="1" s="1"/>
  <c r="F2660" i="1"/>
  <c r="P2660" i="1" s="1"/>
  <c r="F2661" i="1"/>
  <c r="P2661" i="1" s="1"/>
  <c r="F2662" i="1"/>
  <c r="P2662" i="1" s="1"/>
  <c r="F2663" i="1"/>
  <c r="P2663" i="1" s="1"/>
  <c r="F2664" i="1"/>
  <c r="P2664" i="1" s="1"/>
  <c r="F2665" i="1"/>
  <c r="P2665" i="1" s="1"/>
  <c r="F2666" i="1"/>
  <c r="P2666" i="1" s="1"/>
  <c r="F2667" i="1"/>
  <c r="P2667" i="1" s="1"/>
  <c r="F2668" i="1"/>
  <c r="P2668" i="1" s="1"/>
  <c r="F2669" i="1"/>
  <c r="P2669" i="1" s="1"/>
  <c r="F2670" i="1"/>
  <c r="P2670" i="1" s="1"/>
  <c r="F2671" i="1"/>
  <c r="P2671" i="1" s="1"/>
  <c r="F2672" i="1"/>
  <c r="P2672" i="1" s="1"/>
  <c r="F2673" i="1"/>
  <c r="P2673" i="1" s="1"/>
  <c r="F2674" i="1"/>
  <c r="P2674" i="1" s="1"/>
  <c r="F2675" i="1"/>
  <c r="P2675" i="1" s="1"/>
  <c r="F2676" i="1"/>
  <c r="P2676" i="1" s="1"/>
  <c r="F2677" i="1"/>
  <c r="P2677" i="1" s="1"/>
  <c r="F2678" i="1"/>
  <c r="P2678" i="1" s="1"/>
  <c r="F2679" i="1"/>
  <c r="P2679" i="1"/>
  <c r="F2680" i="1"/>
  <c r="P2680" i="1" s="1"/>
  <c r="F2681" i="1"/>
  <c r="P2681" i="1" s="1"/>
  <c r="F2682" i="1"/>
  <c r="P2682" i="1" s="1"/>
  <c r="F2683" i="1"/>
  <c r="P2683" i="1" s="1"/>
  <c r="F2684" i="1"/>
  <c r="P2684" i="1" s="1"/>
  <c r="F2685" i="1"/>
  <c r="P2685" i="1"/>
  <c r="F2686" i="1"/>
  <c r="P2686" i="1" s="1"/>
  <c r="F2687" i="1"/>
  <c r="P2687" i="1"/>
  <c r="F2688" i="1"/>
  <c r="P2688" i="1" s="1"/>
  <c r="F2689" i="1"/>
  <c r="P2689" i="1" s="1"/>
  <c r="F2690" i="1"/>
  <c r="P2690" i="1" s="1"/>
  <c r="F2691" i="1"/>
  <c r="P2691" i="1"/>
  <c r="F2692" i="1"/>
  <c r="P2692" i="1" s="1"/>
  <c r="F2693" i="1"/>
  <c r="P2693" i="1" s="1"/>
  <c r="F2694" i="1"/>
  <c r="P2694" i="1"/>
  <c r="F2695" i="1"/>
  <c r="P2695" i="1" s="1"/>
  <c r="F2696" i="1"/>
  <c r="P2696" i="1" s="1"/>
  <c r="F2697" i="1"/>
  <c r="P2697" i="1" s="1"/>
  <c r="F2698" i="1"/>
  <c r="P2698" i="1" s="1"/>
  <c r="F2699" i="1"/>
  <c r="P2699" i="1" s="1"/>
  <c r="F2700" i="1"/>
  <c r="P2700" i="1" s="1"/>
  <c r="F2701" i="1"/>
  <c r="P2701" i="1"/>
  <c r="F2702" i="1"/>
  <c r="P2702" i="1" s="1"/>
  <c r="F2703" i="1"/>
  <c r="P2703" i="1" s="1"/>
  <c r="F2704" i="1"/>
  <c r="P2704" i="1" s="1"/>
  <c r="F2705" i="1"/>
  <c r="P2705" i="1" s="1"/>
  <c r="F2706" i="1"/>
  <c r="P2706" i="1" s="1"/>
  <c r="F2707" i="1"/>
  <c r="P2707" i="1" s="1"/>
  <c r="F2708" i="1"/>
  <c r="P2708" i="1"/>
  <c r="F2709" i="1"/>
  <c r="P2709" i="1" s="1"/>
  <c r="F2710" i="1"/>
  <c r="P2710" i="1" s="1"/>
  <c r="F2711" i="1"/>
  <c r="P2711" i="1" s="1"/>
  <c r="F2712" i="1"/>
  <c r="P2712" i="1" s="1"/>
  <c r="F2713" i="1"/>
  <c r="P2713" i="1" s="1"/>
  <c r="F2714" i="1"/>
  <c r="P2714" i="1" s="1"/>
  <c r="F2715" i="1"/>
  <c r="P2715" i="1" s="1"/>
  <c r="F2716" i="1"/>
  <c r="P2716" i="1" s="1"/>
  <c r="F2717" i="1"/>
  <c r="P2717" i="1" s="1"/>
  <c r="F2718" i="1"/>
  <c r="P2718" i="1" s="1"/>
  <c r="F2719" i="1"/>
  <c r="P2719" i="1" s="1"/>
  <c r="F2720" i="1"/>
  <c r="P2720" i="1" s="1"/>
  <c r="F2721" i="1"/>
  <c r="P2721" i="1" s="1"/>
  <c r="F2722" i="1"/>
  <c r="P2722" i="1" s="1"/>
  <c r="F2723" i="1"/>
  <c r="P2723" i="1"/>
  <c r="F2724" i="1"/>
  <c r="P2724" i="1" s="1"/>
  <c r="F2725" i="1"/>
  <c r="P2725" i="1" s="1"/>
  <c r="F2726" i="1"/>
  <c r="P2726" i="1" s="1"/>
  <c r="F2727" i="1"/>
  <c r="P2727" i="1" s="1"/>
  <c r="F2728" i="1"/>
  <c r="P2728" i="1" s="1"/>
  <c r="F2729" i="1"/>
  <c r="P2729" i="1" s="1"/>
  <c r="F2730" i="1"/>
  <c r="P2730" i="1"/>
  <c r="F2731" i="1"/>
  <c r="P2731" i="1" s="1"/>
  <c r="F2732" i="1"/>
  <c r="P2732" i="1" s="1"/>
  <c r="F2733" i="1"/>
  <c r="P2733" i="1" s="1"/>
  <c r="F2734" i="1"/>
  <c r="P2734" i="1" s="1"/>
  <c r="F2735" i="1"/>
  <c r="P2735" i="1" s="1"/>
  <c r="F2736" i="1"/>
  <c r="P2736" i="1" s="1"/>
  <c r="F2737" i="1"/>
  <c r="P2737" i="1" s="1"/>
  <c r="F2738" i="1"/>
  <c r="P2738" i="1" s="1"/>
  <c r="F2739" i="1"/>
  <c r="P2739" i="1"/>
  <c r="F2740" i="1"/>
  <c r="P2740" i="1" s="1"/>
  <c r="F2741" i="1"/>
  <c r="P2741" i="1" s="1"/>
  <c r="F2742" i="1"/>
  <c r="P2742" i="1" s="1"/>
  <c r="F2743" i="1"/>
  <c r="P2743" i="1" s="1"/>
  <c r="F2744" i="1"/>
  <c r="P2744" i="1" s="1"/>
  <c r="F2745" i="1"/>
  <c r="P2745" i="1"/>
  <c r="F2746" i="1"/>
  <c r="P2746" i="1" s="1"/>
  <c r="F2747" i="1"/>
  <c r="P2747" i="1" s="1"/>
  <c r="F2748" i="1"/>
  <c r="P2748" i="1" s="1"/>
  <c r="F2749" i="1"/>
  <c r="P2749" i="1" s="1"/>
  <c r="F2750" i="1"/>
  <c r="P2750" i="1" s="1"/>
  <c r="F2751" i="1"/>
  <c r="P2751" i="1" s="1"/>
  <c r="F2752" i="1"/>
  <c r="P2752" i="1" s="1"/>
  <c r="F2753" i="1"/>
  <c r="P2753" i="1" s="1"/>
  <c r="F2754" i="1"/>
  <c r="P2754" i="1" s="1"/>
  <c r="F2755" i="1"/>
  <c r="P2755" i="1" s="1"/>
  <c r="F2756" i="1"/>
  <c r="P2756" i="1" s="1"/>
  <c r="F2757" i="1"/>
  <c r="P2757" i="1" s="1"/>
  <c r="F2758" i="1"/>
  <c r="P2758" i="1" s="1"/>
  <c r="F2759" i="1"/>
  <c r="P2759" i="1" s="1"/>
  <c r="F2760" i="1"/>
  <c r="P2760" i="1" s="1"/>
  <c r="F2761" i="1"/>
  <c r="P2761" i="1" s="1"/>
  <c r="F2762" i="1"/>
  <c r="P2762" i="1"/>
  <c r="F2763" i="1"/>
  <c r="P2763" i="1" s="1"/>
  <c r="F2764" i="1"/>
  <c r="P2764" i="1" s="1"/>
  <c r="F2765" i="1"/>
  <c r="P2765" i="1" s="1"/>
  <c r="F2766" i="1"/>
  <c r="P2766" i="1" s="1"/>
  <c r="F2767" i="1"/>
  <c r="P2767" i="1" s="1"/>
  <c r="F2768" i="1"/>
  <c r="P2768" i="1" s="1"/>
  <c r="F2769" i="1"/>
  <c r="P2769" i="1" s="1"/>
  <c r="F2770" i="1"/>
  <c r="P2770" i="1" s="1"/>
  <c r="F2771" i="1"/>
  <c r="P2771" i="1" s="1"/>
  <c r="F2772" i="1"/>
  <c r="P2772" i="1" s="1"/>
  <c r="F2773" i="1"/>
  <c r="P2773" i="1" s="1"/>
  <c r="F2774" i="1"/>
  <c r="P2774" i="1" s="1"/>
  <c r="F2775" i="1"/>
  <c r="P2775" i="1" s="1"/>
  <c r="F2776" i="1"/>
  <c r="P2776" i="1"/>
  <c r="F2777" i="1"/>
  <c r="P2777" i="1" s="1"/>
  <c r="F2778" i="1"/>
  <c r="P2778" i="1"/>
  <c r="F2779" i="1"/>
  <c r="P2779" i="1" s="1"/>
  <c r="F2780" i="1"/>
  <c r="P2780" i="1" s="1"/>
  <c r="F2781" i="1"/>
  <c r="P2781" i="1" s="1"/>
  <c r="F2782" i="1"/>
  <c r="P2782" i="1"/>
  <c r="F2783" i="1"/>
  <c r="P2783" i="1" s="1"/>
  <c r="F2784" i="1"/>
  <c r="P2784" i="1" s="1"/>
  <c r="F2785" i="1"/>
  <c r="P2785" i="1"/>
  <c r="F2786" i="1"/>
  <c r="P2786" i="1" s="1"/>
  <c r="F2787" i="1"/>
  <c r="P2787" i="1" s="1"/>
  <c r="F2788" i="1"/>
  <c r="P2788" i="1" s="1"/>
  <c r="F2789" i="1"/>
  <c r="P2789" i="1" s="1"/>
  <c r="F2790" i="1"/>
  <c r="P2790" i="1" s="1"/>
  <c r="F2791" i="1"/>
  <c r="P2791" i="1" s="1"/>
  <c r="F2792" i="1"/>
  <c r="P2792" i="1" s="1"/>
  <c r="F2793" i="1"/>
  <c r="P2793" i="1" s="1"/>
  <c r="F2794" i="1"/>
  <c r="P2794" i="1" s="1"/>
  <c r="F2795" i="1"/>
  <c r="P2795" i="1" s="1"/>
  <c r="F2796" i="1"/>
  <c r="P2796" i="1" s="1"/>
  <c r="F2797" i="1"/>
  <c r="P2797" i="1" s="1"/>
  <c r="F2798" i="1"/>
  <c r="P2798" i="1" s="1"/>
  <c r="F2799" i="1"/>
  <c r="P2799" i="1" s="1"/>
  <c r="F2800" i="1"/>
  <c r="P2800" i="1" s="1"/>
  <c r="F2801" i="1"/>
  <c r="P2801" i="1"/>
  <c r="F2802" i="1"/>
  <c r="P2802" i="1" s="1"/>
  <c r="F2803" i="1"/>
  <c r="P2803" i="1" s="1"/>
  <c r="F2804" i="1"/>
  <c r="P2804" i="1" s="1"/>
  <c r="F2805" i="1"/>
  <c r="P2805" i="1" s="1"/>
  <c r="F2806" i="1"/>
  <c r="P2806" i="1" s="1"/>
  <c r="F2807" i="1"/>
  <c r="P2807" i="1" s="1"/>
  <c r="F2808" i="1"/>
  <c r="P2808" i="1"/>
  <c r="F2809" i="1"/>
  <c r="P2809" i="1"/>
  <c r="F2810" i="1"/>
  <c r="P2810" i="1"/>
  <c r="F2811" i="1"/>
  <c r="P2811" i="1" s="1"/>
  <c r="F2812" i="1"/>
  <c r="P2812" i="1" s="1"/>
  <c r="F2813" i="1"/>
  <c r="P2813" i="1"/>
  <c r="F2814" i="1"/>
  <c r="P2814" i="1"/>
  <c r="F2815" i="1"/>
  <c r="P2815" i="1" s="1"/>
  <c r="F2816" i="1"/>
  <c r="P2816" i="1" s="1"/>
  <c r="F2817" i="1"/>
  <c r="P2817" i="1"/>
  <c r="F2818" i="1"/>
  <c r="P2818" i="1"/>
  <c r="F2819" i="1"/>
  <c r="P2819" i="1" s="1"/>
  <c r="F2820" i="1"/>
  <c r="P2820" i="1" s="1"/>
  <c r="F2821" i="1"/>
  <c r="P2821" i="1" s="1"/>
  <c r="F2822" i="1"/>
  <c r="P2822" i="1" s="1"/>
  <c r="F2823" i="1"/>
  <c r="P2823" i="1" s="1"/>
  <c r="F2824" i="1"/>
  <c r="P2824" i="1" s="1"/>
  <c r="F2825" i="1"/>
  <c r="P2825" i="1" s="1"/>
  <c r="F2826" i="1"/>
  <c r="P2826" i="1" s="1"/>
  <c r="F2827" i="1"/>
  <c r="P2827" i="1" s="1"/>
  <c r="F2828" i="1"/>
  <c r="P2828" i="1"/>
  <c r="F2829" i="1"/>
  <c r="P2829" i="1" s="1"/>
  <c r="F2830" i="1"/>
  <c r="P2830" i="1" s="1"/>
  <c r="F2831" i="1"/>
  <c r="P2831" i="1" s="1"/>
  <c r="F2832" i="1"/>
  <c r="P2832" i="1" s="1"/>
  <c r="F2833" i="1"/>
  <c r="P2833" i="1" s="1"/>
  <c r="F2834" i="1"/>
  <c r="P2834" i="1" s="1"/>
  <c r="F2835" i="1"/>
  <c r="P2835" i="1" s="1"/>
  <c r="F2836" i="1"/>
  <c r="P2836" i="1" s="1"/>
  <c r="F2837" i="1"/>
  <c r="P2837" i="1" s="1"/>
  <c r="F2838" i="1"/>
  <c r="P2838" i="1" s="1"/>
  <c r="F2839" i="1"/>
  <c r="P2839" i="1" s="1"/>
  <c r="F2840" i="1"/>
  <c r="P2840" i="1" s="1"/>
  <c r="F2841" i="1"/>
  <c r="P2841" i="1" s="1"/>
  <c r="F2842" i="1"/>
  <c r="P2842" i="1" s="1"/>
  <c r="F2843" i="1"/>
  <c r="P2843" i="1" s="1"/>
  <c r="F2844" i="1"/>
  <c r="P2844" i="1" s="1"/>
  <c r="F2845" i="1"/>
  <c r="P2845" i="1" s="1"/>
  <c r="F2846" i="1"/>
  <c r="P2846" i="1" s="1"/>
  <c r="F2847" i="1"/>
  <c r="P2847" i="1" s="1"/>
  <c r="F2848" i="1"/>
  <c r="P2848" i="1" s="1"/>
  <c r="F2849" i="1"/>
  <c r="P2849" i="1" s="1"/>
  <c r="F2850" i="1"/>
  <c r="P2850" i="1" s="1"/>
  <c r="F2851" i="1"/>
  <c r="P2851" i="1" s="1"/>
  <c r="F2852" i="1"/>
  <c r="P2852" i="1" s="1"/>
  <c r="F2853" i="1"/>
  <c r="P2853" i="1"/>
  <c r="F2854" i="1"/>
  <c r="P2854" i="1" s="1"/>
  <c r="F2855" i="1"/>
  <c r="P2855" i="1" s="1"/>
  <c r="F2856" i="1"/>
  <c r="P2856" i="1" s="1"/>
  <c r="F2857" i="1"/>
  <c r="P2857" i="1" s="1"/>
  <c r="F2858" i="1"/>
  <c r="P2858" i="1"/>
  <c r="F2859" i="1"/>
  <c r="P2859" i="1" s="1"/>
  <c r="F2860" i="1"/>
  <c r="P2860" i="1" s="1"/>
  <c r="F2861" i="1"/>
  <c r="P2861" i="1" s="1"/>
  <c r="F2862" i="1"/>
  <c r="P2862" i="1" s="1"/>
  <c r="F2863" i="1"/>
  <c r="P2863" i="1" s="1"/>
  <c r="F2864" i="1"/>
  <c r="P2864" i="1" s="1"/>
  <c r="F2865" i="1"/>
  <c r="P2865" i="1" s="1"/>
  <c r="F2866" i="1"/>
  <c r="P2866" i="1" s="1"/>
  <c r="F2867" i="1"/>
  <c r="P2867" i="1" s="1"/>
  <c r="F2868" i="1"/>
  <c r="P2868" i="1" s="1"/>
  <c r="F2869" i="1"/>
  <c r="P2869" i="1" s="1"/>
  <c r="F2870" i="1"/>
  <c r="P2870" i="1" s="1"/>
  <c r="F2871" i="1"/>
  <c r="P2871" i="1" s="1"/>
  <c r="F2872" i="1"/>
  <c r="P2872" i="1" s="1"/>
  <c r="F2873" i="1"/>
  <c r="P2873" i="1" s="1"/>
  <c r="F2874" i="1"/>
  <c r="P2874" i="1" s="1"/>
  <c r="F2875" i="1"/>
  <c r="P2875" i="1" s="1"/>
  <c r="F2876" i="1"/>
  <c r="P2876" i="1" s="1"/>
  <c r="F2877" i="1"/>
  <c r="P2877" i="1" s="1"/>
  <c r="F2878" i="1"/>
  <c r="P2878" i="1" s="1"/>
  <c r="F2879" i="1"/>
  <c r="P2879" i="1" s="1"/>
  <c r="F2880" i="1"/>
  <c r="P2880" i="1" s="1"/>
  <c r="F2881" i="1"/>
  <c r="P2881" i="1" s="1"/>
  <c r="F2882" i="1"/>
  <c r="P2882" i="1"/>
  <c r="F2883" i="1"/>
  <c r="P2883" i="1" s="1"/>
  <c r="F2884" i="1"/>
  <c r="P2884" i="1"/>
  <c r="F2885" i="1"/>
  <c r="P2885" i="1" s="1"/>
  <c r="F2886" i="1"/>
  <c r="P2886" i="1" s="1"/>
  <c r="F2887" i="1"/>
  <c r="P2887" i="1" s="1"/>
  <c r="F2888" i="1"/>
  <c r="P2888" i="1" s="1"/>
  <c r="F2889" i="1"/>
  <c r="P2889" i="1" s="1"/>
  <c r="F2890" i="1"/>
  <c r="P2890" i="1" s="1"/>
  <c r="F2891" i="1"/>
  <c r="P2891" i="1" s="1"/>
  <c r="F2892" i="1"/>
  <c r="P2892" i="1" s="1"/>
  <c r="F2893" i="1"/>
  <c r="P2893" i="1" s="1"/>
  <c r="F2894" i="1"/>
  <c r="P2894" i="1" s="1"/>
  <c r="F2895" i="1"/>
  <c r="P2895" i="1"/>
  <c r="F2896" i="1"/>
  <c r="P2896" i="1" s="1"/>
  <c r="F2897" i="1"/>
  <c r="P2897" i="1"/>
  <c r="F2898" i="1"/>
  <c r="P2898" i="1" s="1"/>
  <c r="F2899" i="1"/>
  <c r="P2899" i="1" s="1"/>
  <c r="F2900" i="1"/>
  <c r="P2900" i="1"/>
  <c r="F2901" i="1"/>
  <c r="P2901" i="1" s="1"/>
  <c r="F2902" i="1"/>
  <c r="P2902" i="1" s="1"/>
  <c r="F2903" i="1"/>
  <c r="P2903" i="1" s="1"/>
  <c r="F2904" i="1"/>
  <c r="P2904" i="1" s="1"/>
  <c r="F2905" i="1"/>
  <c r="P2905" i="1" s="1"/>
  <c r="F2906" i="1"/>
  <c r="P2906" i="1" s="1"/>
  <c r="F2907" i="1"/>
  <c r="P2907" i="1" s="1"/>
  <c r="F2908" i="1"/>
  <c r="P2908" i="1" s="1"/>
  <c r="F2909" i="1"/>
  <c r="P2909" i="1" s="1"/>
  <c r="F2910" i="1"/>
  <c r="P2910" i="1" s="1"/>
  <c r="F2911" i="1"/>
  <c r="P2911" i="1"/>
  <c r="F2912" i="1"/>
  <c r="P2912" i="1" s="1"/>
  <c r="F2913" i="1"/>
  <c r="P2913" i="1"/>
  <c r="F2914" i="1"/>
  <c r="P2914" i="1" s="1"/>
  <c r="F2915" i="1"/>
  <c r="P2915" i="1" s="1"/>
  <c r="F2916" i="1"/>
  <c r="P2916" i="1" s="1"/>
  <c r="F2917" i="1"/>
  <c r="P2917" i="1" s="1"/>
  <c r="F2918" i="1"/>
  <c r="P2918" i="1"/>
  <c r="F2919" i="1"/>
  <c r="P2919" i="1" s="1"/>
  <c r="F2920" i="1"/>
  <c r="P2920" i="1"/>
  <c r="F2921" i="1"/>
  <c r="P2921" i="1" s="1"/>
  <c r="F2922" i="1"/>
  <c r="P2922" i="1"/>
  <c r="F2923" i="1"/>
  <c r="P2923" i="1" s="1"/>
  <c r="F2924" i="1"/>
  <c r="P2924" i="1" s="1"/>
  <c r="F2925" i="1"/>
  <c r="P2925" i="1" s="1"/>
  <c r="F2926" i="1"/>
  <c r="P2926" i="1" s="1"/>
  <c r="F2927" i="1"/>
  <c r="P2927" i="1" s="1"/>
  <c r="F2928" i="1"/>
  <c r="P2928" i="1" s="1"/>
  <c r="F2929" i="1"/>
  <c r="P2929" i="1" s="1"/>
  <c r="F2930" i="1"/>
  <c r="P2930" i="1" s="1"/>
  <c r="F2931" i="1"/>
  <c r="P2931" i="1" s="1"/>
  <c r="F2932" i="1"/>
  <c r="P2932" i="1"/>
  <c r="F2933" i="1"/>
  <c r="P2933" i="1" s="1"/>
  <c r="F2934" i="1"/>
  <c r="P2934" i="1" s="1"/>
  <c r="F2935" i="1"/>
  <c r="P2935" i="1" s="1"/>
  <c r="F2936" i="1"/>
  <c r="P2936" i="1" s="1"/>
  <c r="F2937" i="1"/>
  <c r="P2937" i="1"/>
  <c r="F2938" i="1"/>
  <c r="P2938" i="1" s="1"/>
  <c r="F2939" i="1"/>
  <c r="P2939" i="1" s="1"/>
  <c r="F2940" i="1"/>
  <c r="P2940" i="1"/>
  <c r="F2941" i="1"/>
  <c r="P2941" i="1" s="1"/>
  <c r="F2942" i="1"/>
  <c r="P2942" i="1" s="1"/>
  <c r="F2943" i="1"/>
  <c r="P2943" i="1" s="1"/>
  <c r="F2944" i="1"/>
  <c r="P2944" i="1" s="1"/>
  <c r="F2945" i="1"/>
  <c r="P2945" i="1"/>
  <c r="F2946" i="1"/>
  <c r="P2946" i="1"/>
  <c r="F2947" i="1"/>
  <c r="P2947" i="1" s="1"/>
  <c r="F2948" i="1"/>
  <c r="P2948" i="1" s="1"/>
  <c r="F2949" i="1"/>
  <c r="P2949" i="1" s="1"/>
  <c r="F2950" i="1"/>
  <c r="P2950" i="1"/>
  <c r="F2951" i="1"/>
  <c r="P2951" i="1" s="1"/>
  <c r="F2952" i="1"/>
  <c r="P2952" i="1" s="1"/>
  <c r="F2953" i="1"/>
  <c r="P2953" i="1" s="1"/>
  <c r="F2954" i="1"/>
  <c r="P2954" i="1" s="1"/>
  <c r="F2955" i="1"/>
  <c r="P2955" i="1" s="1"/>
  <c r="F2956" i="1"/>
  <c r="P2956" i="1"/>
  <c r="F2957" i="1"/>
  <c r="P2957" i="1" s="1"/>
  <c r="F2958" i="1"/>
  <c r="P2958" i="1" s="1"/>
  <c r="F2959" i="1"/>
  <c r="P2959" i="1" s="1"/>
  <c r="F2960" i="1"/>
  <c r="P2960" i="1" s="1"/>
  <c r="F2961" i="1"/>
  <c r="P2961" i="1" s="1"/>
  <c r="F2962" i="1"/>
  <c r="P2962" i="1" s="1"/>
  <c r="F2963" i="1"/>
  <c r="P2963" i="1" s="1"/>
  <c r="F2964" i="1"/>
  <c r="P2964" i="1" s="1"/>
  <c r="F2965" i="1"/>
  <c r="P2965" i="1" s="1"/>
  <c r="F2966" i="1"/>
  <c r="P2966" i="1" s="1"/>
  <c r="F2967" i="1"/>
  <c r="P2967" i="1" s="1"/>
  <c r="F2968" i="1"/>
  <c r="P2968" i="1" s="1"/>
  <c r="F2969" i="1"/>
  <c r="P2969" i="1" s="1"/>
  <c r="F2970" i="1"/>
  <c r="P2970" i="1" s="1"/>
  <c r="F2971" i="1"/>
  <c r="P2971" i="1" s="1"/>
  <c r="F2972" i="1"/>
  <c r="P2972" i="1" s="1"/>
  <c r="F2973" i="1"/>
  <c r="P2973" i="1" s="1"/>
  <c r="F2974" i="1"/>
  <c r="P2974" i="1" s="1"/>
  <c r="F2975" i="1"/>
  <c r="P2975" i="1"/>
  <c r="F2976" i="1"/>
  <c r="P2976" i="1" s="1"/>
  <c r="F2977" i="1"/>
  <c r="P2977" i="1"/>
  <c r="F2978" i="1"/>
  <c r="P2978" i="1" s="1"/>
  <c r="F2979" i="1"/>
  <c r="P2979" i="1" s="1"/>
  <c r="F2980" i="1"/>
  <c r="P2980" i="1"/>
  <c r="F2981" i="1"/>
  <c r="P2981" i="1" s="1"/>
  <c r="F2982" i="1"/>
  <c r="P2982" i="1"/>
  <c r="F2983" i="1"/>
  <c r="P2983" i="1" s="1"/>
  <c r="F2984" i="1"/>
  <c r="P2984" i="1"/>
  <c r="F2985" i="1"/>
  <c r="P2985" i="1" s="1"/>
  <c r="F2986" i="1"/>
  <c r="P2986" i="1"/>
  <c r="F2987" i="1"/>
  <c r="P2987" i="1" s="1"/>
  <c r="F2988" i="1"/>
  <c r="P2988" i="1" s="1"/>
  <c r="F2989" i="1"/>
  <c r="P2989" i="1"/>
  <c r="F2990" i="1"/>
  <c r="P2990" i="1" s="1"/>
  <c r="F2991" i="1"/>
  <c r="P2991" i="1" s="1"/>
  <c r="F2992" i="1"/>
  <c r="P2992" i="1" s="1"/>
  <c r="F2993" i="1"/>
  <c r="P2993" i="1" s="1"/>
  <c r="F2994" i="1"/>
  <c r="P2994" i="1" s="1"/>
  <c r="F2995" i="1"/>
  <c r="P2995" i="1" s="1"/>
  <c r="F2996" i="1"/>
  <c r="P2996" i="1" s="1"/>
  <c r="F2997" i="1"/>
  <c r="P2997" i="1" s="1"/>
  <c r="F2998" i="1"/>
  <c r="P2998" i="1" s="1"/>
  <c r="F2999" i="1"/>
  <c r="P2999" i="1" s="1"/>
  <c r="F3000" i="1"/>
  <c r="P3000" i="1" s="1"/>
  <c r="F3001" i="1"/>
  <c r="P3001" i="1" s="1"/>
  <c r="F3002" i="1"/>
  <c r="P3002" i="1" s="1"/>
  <c r="F3003" i="1"/>
  <c r="P3003" i="1" s="1"/>
  <c r="F3004" i="1"/>
  <c r="P3004" i="1" s="1"/>
  <c r="F3005" i="1"/>
  <c r="P3005" i="1" s="1"/>
  <c r="F3006" i="1"/>
  <c r="P3006" i="1" s="1"/>
  <c r="F3007" i="1"/>
  <c r="P3007" i="1" s="1"/>
  <c r="F3008" i="1"/>
  <c r="P3008" i="1"/>
  <c r="F3009" i="1"/>
  <c r="P3009" i="1" s="1"/>
  <c r="F3010" i="1"/>
  <c r="P3010" i="1"/>
  <c r="F3011" i="1"/>
  <c r="P3011" i="1" s="1"/>
  <c r="F3012" i="1"/>
  <c r="P3012" i="1" s="1"/>
  <c r="F3013" i="1"/>
  <c r="P3013" i="1"/>
  <c r="F3014" i="1"/>
  <c r="P3014" i="1" s="1"/>
  <c r="F3015" i="1"/>
  <c r="P3015" i="1"/>
  <c r="F3016" i="1"/>
  <c r="P3016" i="1" s="1"/>
  <c r="F3017" i="1"/>
  <c r="P3017" i="1" s="1"/>
  <c r="F3018" i="1"/>
  <c r="P3018" i="1" s="1"/>
  <c r="F3019" i="1"/>
  <c r="P3019" i="1" s="1"/>
  <c r="F3020" i="1"/>
  <c r="P3020" i="1" s="1"/>
  <c r="F3021" i="1"/>
  <c r="P3021" i="1" s="1"/>
  <c r="F3022" i="1"/>
  <c r="P3022" i="1" s="1"/>
  <c r="F3023" i="1"/>
  <c r="P3023" i="1" s="1"/>
  <c r="F3024" i="1"/>
  <c r="P3024" i="1"/>
  <c r="F3025" i="1"/>
  <c r="P3025" i="1" s="1"/>
  <c r="F3026" i="1"/>
  <c r="P3026" i="1"/>
  <c r="F3027" i="1"/>
  <c r="P3027" i="1" s="1"/>
  <c r="F3028" i="1"/>
  <c r="P3028" i="1" s="1"/>
  <c r="F3029" i="1"/>
  <c r="P3029" i="1" s="1"/>
  <c r="F3030" i="1"/>
  <c r="P3030" i="1"/>
  <c r="F3031" i="1"/>
  <c r="P3031" i="1" s="1"/>
  <c r="F3032" i="1"/>
  <c r="P3032" i="1" s="1"/>
  <c r="F3033" i="1"/>
  <c r="P3033" i="1"/>
  <c r="F3034" i="1"/>
  <c r="P3034" i="1"/>
  <c r="F3035" i="1"/>
  <c r="P3035" i="1" s="1"/>
  <c r="F3036" i="1"/>
  <c r="P3036" i="1" s="1"/>
  <c r="F3037" i="1"/>
  <c r="P3037" i="1" s="1"/>
  <c r="F3038" i="1"/>
  <c r="P3038" i="1"/>
  <c r="F3039" i="1"/>
  <c r="P3039" i="1" s="1"/>
  <c r="F3040" i="1"/>
  <c r="P3040" i="1" s="1"/>
  <c r="F3041" i="1"/>
  <c r="P3041" i="1"/>
  <c r="F3042" i="1"/>
  <c r="P3042" i="1" s="1"/>
  <c r="F3043" i="1"/>
  <c r="P3043" i="1" s="1"/>
  <c r="F3044" i="1"/>
  <c r="P3044" i="1"/>
  <c r="F3045" i="1"/>
  <c r="P3045" i="1" s="1"/>
  <c r="F3046" i="1"/>
  <c r="P3046" i="1" s="1"/>
  <c r="F3047" i="1"/>
  <c r="P3047" i="1" s="1"/>
  <c r="F3048" i="1"/>
  <c r="P3048" i="1" s="1"/>
  <c r="F3049" i="1"/>
  <c r="P3049" i="1" s="1"/>
  <c r="F3050" i="1"/>
  <c r="P3050" i="1" s="1"/>
  <c r="F3051" i="1"/>
  <c r="P3051" i="1" s="1"/>
  <c r="F3052" i="1"/>
  <c r="P3052" i="1" s="1"/>
  <c r="F3053" i="1"/>
  <c r="P3053" i="1" s="1"/>
  <c r="F3054" i="1"/>
  <c r="P3054" i="1" s="1"/>
  <c r="F3055" i="1"/>
  <c r="P3055" i="1" s="1"/>
  <c r="F3056" i="1"/>
  <c r="P3056" i="1" s="1"/>
  <c r="F3057" i="1"/>
  <c r="P3057" i="1" s="1"/>
  <c r="F3058" i="1"/>
  <c r="P3058" i="1" s="1"/>
  <c r="F3059" i="1"/>
  <c r="P3059" i="1" s="1"/>
  <c r="F3060" i="1"/>
  <c r="P3060" i="1" s="1"/>
  <c r="F3061" i="1"/>
  <c r="P3061" i="1" s="1"/>
  <c r="F3062" i="1"/>
  <c r="P3062" i="1" s="1"/>
  <c r="F3063" i="1"/>
  <c r="P3063" i="1" s="1"/>
  <c r="F3064" i="1"/>
  <c r="P3064" i="1" s="1"/>
  <c r="F3065" i="1"/>
  <c r="P3065" i="1" s="1"/>
  <c r="F3066" i="1"/>
  <c r="P3066" i="1" s="1"/>
  <c r="F3067" i="1"/>
  <c r="P3067" i="1" s="1"/>
  <c r="F3068" i="1"/>
  <c r="P3068" i="1" s="1"/>
  <c r="F3069" i="1"/>
  <c r="P3069" i="1" s="1"/>
  <c r="F3070" i="1"/>
  <c r="P3070" i="1" s="1"/>
  <c r="F3071" i="1"/>
  <c r="P3071" i="1" s="1"/>
  <c r="F3072" i="1"/>
  <c r="P3072" i="1" s="1"/>
  <c r="F3073" i="1"/>
  <c r="P3073" i="1" s="1"/>
  <c r="F3074" i="1"/>
  <c r="P3074" i="1" s="1"/>
  <c r="F3075" i="1"/>
  <c r="P3075" i="1" s="1"/>
  <c r="F3076" i="1"/>
  <c r="P3076" i="1" s="1"/>
  <c r="F3077" i="1"/>
  <c r="P3077" i="1" s="1"/>
  <c r="F3078" i="1"/>
  <c r="P3078" i="1" s="1"/>
  <c r="F3079" i="1"/>
  <c r="P3079" i="1" s="1"/>
  <c r="F3080" i="1"/>
  <c r="P3080" i="1" s="1"/>
  <c r="F3081" i="1"/>
  <c r="P3081" i="1" s="1"/>
  <c r="F3082" i="1"/>
  <c r="P3082" i="1" s="1"/>
  <c r="F3083" i="1"/>
  <c r="P3083" i="1" s="1"/>
  <c r="F3084" i="1"/>
  <c r="P3084" i="1" s="1"/>
  <c r="F3085" i="1"/>
  <c r="P3085" i="1" s="1"/>
  <c r="F3086" i="1"/>
  <c r="P3086" i="1" s="1"/>
  <c r="F3087" i="1"/>
  <c r="P3087" i="1" s="1"/>
  <c r="F3088" i="1"/>
  <c r="P3088" i="1" s="1"/>
  <c r="F3089" i="1"/>
  <c r="P3089" i="1"/>
  <c r="F3090" i="1"/>
  <c r="P3090" i="1" s="1"/>
  <c r="F3091" i="1"/>
  <c r="P3091" i="1" s="1"/>
  <c r="F3092" i="1"/>
  <c r="P3092" i="1" s="1"/>
  <c r="F3093" i="1"/>
  <c r="P3093" i="1" s="1"/>
  <c r="F3094" i="1"/>
  <c r="P3094" i="1" s="1"/>
  <c r="F3095" i="1"/>
  <c r="P3095" i="1" s="1"/>
  <c r="F3096" i="1"/>
  <c r="P3096" i="1" s="1"/>
  <c r="F3097" i="1"/>
  <c r="P3097" i="1" s="1"/>
  <c r="F3098" i="1"/>
  <c r="P3098" i="1"/>
  <c r="F3099" i="1"/>
  <c r="P3099" i="1" s="1"/>
  <c r="F3100" i="1"/>
  <c r="P3100" i="1" s="1"/>
  <c r="F3101" i="1"/>
  <c r="P3101" i="1" s="1"/>
  <c r="F3102" i="1"/>
  <c r="P3102" i="1"/>
  <c r="F3103" i="1"/>
  <c r="P3103" i="1" s="1"/>
  <c r="F3104" i="1"/>
  <c r="P3104" i="1" s="1"/>
  <c r="F3105" i="1"/>
  <c r="P3105" i="1" s="1"/>
  <c r="F3106" i="1"/>
  <c r="P3106" i="1" s="1"/>
  <c r="F3107" i="1"/>
  <c r="P3107" i="1" s="1"/>
  <c r="F3108" i="1"/>
  <c r="P3108" i="1"/>
  <c r="F3109" i="1"/>
  <c r="P3109" i="1" s="1"/>
  <c r="F3110" i="1"/>
  <c r="P3110" i="1" s="1"/>
  <c r="F3111" i="1"/>
  <c r="P3111" i="1"/>
  <c r="F3112" i="1"/>
  <c r="P3112" i="1" s="1"/>
  <c r="F3113" i="1"/>
  <c r="P3113" i="1"/>
  <c r="F3114" i="1"/>
  <c r="P3114" i="1" s="1"/>
  <c r="F3115" i="1"/>
  <c r="P3115" i="1" s="1"/>
  <c r="F3116" i="1"/>
  <c r="P3116" i="1" s="1"/>
  <c r="F3117" i="1"/>
  <c r="P3117" i="1" s="1"/>
  <c r="F3118" i="1"/>
  <c r="P3118" i="1" s="1"/>
  <c r="F3119" i="1"/>
  <c r="P3119" i="1" s="1"/>
  <c r="F3120" i="1"/>
  <c r="P3120" i="1"/>
  <c r="F3121" i="1"/>
  <c r="P3121" i="1" s="1"/>
  <c r="F3122" i="1"/>
  <c r="P3122" i="1"/>
  <c r="F3123" i="1"/>
  <c r="P3123" i="1" s="1"/>
  <c r="F3124" i="1"/>
  <c r="P3124" i="1" s="1"/>
  <c r="F3125" i="1"/>
  <c r="P3125" i="1" s="1"/>
  <c r="F3126" i="1"/>
  <c r="P3126" i="1" s="1"/>
  <c r="F3127" i="1"/>
  <c r="P3127" i="1" s="1"/>
  <c r="F3128" i="1"/>
  <c r="P3128" i="1" s="1"/>
  <c r="F3129" i="1"/>
  <c r="P3129" i="1" s="1"/>
  <c r="F3130" i="1"/>
  <c r="P3130" i="1" s="1"/>
  <c r="F3131" i="1"/>
  <c r="P3131" i="1" s="1"/>
  <c r="F3132" i="1"/>
  <c r="P3132" i="1" s="1"/>
  <c r="F3133" i="1"/>
  <c r="P3133" i="1" s="1"/>
  <c r="F3134" i="1"/>
  <c r="P3134" i="1" s="1"/>
  <c r="F3135" i="1"/>
  <c r="P3135" i="1" s="1"/>
  <c r="F3136" i="1"/>
  <c r="P3136" i="1" s="1"/>
  <c r="F3137" i="1"/>
  <c r="P3137" i="1" s="1"/>
  <c r="F3138" i="1"/>
  <c r="P3138" i="1" s="1"/>
  <c r="F3139" i="1"/>
  <c r="P3139" i="1" s="1"/>
  <c r="F3140" i="1"/>
  <c r="P3140" i="1" s="1"/>
  <c r="F3141" i="1"/>
  <c r="P3141" i="1" s="1"/>
  <c r="F3142" i="1"/>
  <c r="P3142" i="1" s="1"/>
  <c r="F3143" i="1"/>
  <c r="P3143" i="1"/>
  <c r="F3144" i="1"/>
  <c r="P3144" i="1" s="1"/>
  <c r="F3145" i="1"/>
  <c r="P3145" i="1" s="1"/>
  <c r="F3146" i="1"/>
  <c r="P3146" i="1" s="1"/>
  <c r="F3147" i="1"/>
  <c r="P3147" i="1" s="1"/>
  <c r="F3148" i="1"/>
  <c r="P3148" i="1" s="1"/>
  <c r="F3149" i="1"/>
  <c r="P3149" i="1" s="1"/>
  <c r="F3150" i="1"/>
  <c r="P3150" i="1" s="1"/>
  <c r="F3151" i="1"/>
  <c r="P3151" i="1" s="1"/>
  <c r="F3152" i="1"/>
  <c r="P3152" i="1" s="1"/>
  <c r="F3153" i="1"/>
  <c r="P3153" i="1" s="1"/>
  <c r="F3154" i="1"/>
  <c r="P3154" i="1" s="1"/>
  <c r="F3155" i="1"/>
  <c r="P3155" i="1" s="1"/>
  <c r="F3156" i="1"/>
  <c r="P3156" i="1" s="1"/>
  <c r="F3157" i="1"/>
  <c r="P3157" i="1" s="1"/>
  <c r="F3158" i="1"/>
  <c r="P3158" i="1"/>
  <c r="F3159" i="1"/>
  <c r="P3159" i="1" s="1"/>
  <c r="F3160" i="1"/>
  <c r="P3160" i="1" s="1"/>
  <c r="F3161" i="1"/>
  <c r="P3161" i="1" s="1"/>
  <c r="F3162" i="1"/>
  <c r="P3162" i="1" s="1"/>
  <c r="F3163" i="1"/>
  <c r="P3163" i="1" s="1"/>
  <c r="F3164" i="1"/>
  <c r="P3164" i="1" s="1"/>
  <c r="F3165" i="1"/>
  <c r="P3165" i="1" s="1"/>
  <c r="F3166" i="1"/>
  <c r="P3166" i="1" s="1"/>
  <c r="F3167" i="1"/>
  <c r="P3167" i="1" s="1"/>
  <c r="F3168" i="1"/>
  <c r="P3168" i="1"/>
  <c r="F3169" i="1"/>
  <c r="P3169" i="1" s="1"/>
  <c r="F3170" i="1"/>
  <c r="P3170" i="1"/>
  <c r="F3171" i="1"/>
  <c r="P3171" i="1" s="1"/>
  <c r="F3172" i="1"/>
  <c r="P3172" i="1" s="1"/>
  <c r="F3173" i="1"/>
  <c r="P3173" i="1" s="1"/>
  <c r="F3174" i="1"/>
  <c r="P3174" i="1"/>
  <c r="F3175" i="1"/>
  <c r="P3175" i="1" s="1"/>
  <c r="F3176" i="1"/>
  <c r="P3176" i="1" s="1"/>
  <c r="F3177" i="1"/>
  <c r="P3177" i="1" s="1"/>
  <c r="F3178" i="1"/>
  <c r="P3178" i="1" s="1"/>
  <c r="F3179" i="1"/>
  <c r="P3179" i="1"/>
  <c r="F3180" i="1"/>
  <c r="P3180" i="1" s="1"/>
  <c r="F3181" i="1"/>
  <c r="P3181" i="1" s="1"/>
  <c r="F3182" i="1"/>
  <c r="P3182" i="1" s="1"/>
  <c r="F3183" i="1"/>
  <c r="P3183" i="1" s="1"/>
  <c r="F3184" i="1"/>
  <c r="P3184" i="1" s="1"/>
  <c r="F3185" i="1"/>
  <c r="P3185" i="1" s="1"/>
  <c r="F3186" i="1"/>
  <c r="P3186" i="1" s="1"/>
  <c r="F3187" i="1"/>
  <c r="P3187" i="1" s="1"/>
  <c r="F3188" i="1"/>
  <c r="P3188" i="1" s="1"/>
  <c r="F3189" i="1"/>
  <c r="P3189" i="1" s="1"/>
  <c r="F3190" i="1"/>
  <c r="P3190" i="1" s="1"/>
  <c r="F3191" i="1"/>
  <c r="P3191" i="1" s="1"/>
  <c r="F3192" i="1"/>
  <c r="P3192" i="1" s="1"/>
  <c r="F3193" i="1"/>
  <c r="P3193" i="1" s="1"/>
  <c r="F3194" i="1"/>
  <c r="P3194" i="1"/>
  <c r="F3195" i="1"/>
  <c r="P3195" i="1" s="1"/>
  <c r="F3196" i="1"/>
  <c r="P3196" i="1" s="1"/>
  <c r="F3197" i="1"/>
  <c r="P3197" i="1" s="1"/>
  <c r="F3198" i="1"/>
  <c r="P3198" i="1" s="1"/>
  <c r="F3199" i="1"/>
  <c r="P3199" i="1" s="1"/>
  <c r="F3200" i="1"/>
  <c r="P3200" i="1" s="1"/>
  <c r="F3201" i="1"/>
  <c r="P3201" i="1" s="1"/>
  <c r="F3202" i="1"/>
  <c r="P3202" i="1" s="1"/>
  <c r="F3203" i="1"/>
  <c r="P3203" i="1"/>
  <c r="F3204" i="1"/>
  <c r="P3204" i="1" s="1"/>
  <c r="F3205" i="1"/>
  <c r="P3205" i="1" s="1"/>
  <c r="F3206" i="1"/>
  <c r="P3206" i="1" s="1"/>
  <c r="F3207" i="1"/>
  <c r="P3207" i="1" s="1"/>
  <c r="F3208" i="1"/>
  <c r="P3208" i="1" s="1"/>
  <c r="F3209" i="1"/>
  <c r="P3209" i="1" s="1"/>
  <c r="F3210" i="1"/>
  <c r="P3210" i="1" s="1"/>
  <c r="F3211" i="1"/>
  <c r="P3211" i="1" s="1"/>
  <c r="F3212" i="1"/>
  <c r="P3212" i="1" s="1"/>
  <c r="F3213" i="1"/>
  <c r="P3213" i="1" s="1"/>
  <c r="F3214" i="1"/>
  <c r="P3214" i="1" s="1"/>
  <c r="F3215" i="1"/>
  <c r="P3215" i="1" s="1"/>
  <c r="F3216" i="1"/>
  <c r="P3216" i="1" s="1"/>
  <c r="F3217" i="1"/>
  <c r="P3217" i="1"/>
  <c r="F3218" i="1"/>
  <c r="P3218" i="1" s="1"/>
  <c r="F3219" i="1"/>
  <c r="P3219" i="1" s="1"/>
  <c r="F3220" i="1"/>
  <c r="P3220" i="1" s="1"/>
  <c r="F3221" i="1"/>
  <c r="P3221" i="1" s="1"/>
  <c r="F3222" i="1"/>
  <c r="P3222" i="1" s="1"/>
  <c r="F3223" i="1"/>
  <c r="P3223" i="1"/>
  <c r="F3224" i="1"/>
  <c r="P3224" i="1" s="1"/>
  <c r="F3225" i="1"/>
  <c r="P3225" i="1" s="1"/>
  <c r="F3226" i="1"/>
  <c r="P3226" i="1" s="1"/>
  <c r="F3227" i="1"/>
  <c r="P3227" i="1" s="1"/>
  <c r="F3228" i="1"/>
  <c r="P3228" i="1" s="1"/>
  <c r="F3229" i="1"/>
  <c r="P3229" i="1" s="1"/>
  <c r="F3230" i="1"/>
  <c r="P3230" i="1" s="1"/>
  <c r="F3231" i="1"/>
  <c r="P3231" i="1" s="1"/>
  <c r="F3232" i="1"/>
  <c r="P3232" i="1"/>
  <c r="F3233" i="1"/>
  <c r="P3233" i="1" s="1"/>
  <c r="F3234" i="1"/>
  <c r="P3234" i="1" s="1"/>
  <c r="F3235" i="1"/>
  <c r="P3235" i="1" s="1"/>
  <c r="F3236" i="1"/>
  <c r="P3236" i="1" s="1"/>
  <c r="F3237" i="1"/>
  <c r="P3237" i="1" s="1"/>
  <c r="F3238" i="1"/>
  <c r="P3238" i="1" s="1"/>
  <c r="F3239" i="1"/>
  <c r="P3239" i="1" s="1"/>
  <c r="F3240" i="1"/>
  <c r="P3240" i="1" s="1"/>
  <c r="F3241" i="1"/>
  <c r="P3241" i="1"/>
  <c r="F3242" i="1"/>
  <c r="P3242" i="1" s="1"/>
  <c r="F3243" i="1"/>
  <c r="P3243" i="1" s="1"/>
  <c r="F3244" i="1"/>
  <c r="P3244" i="1" s="1"/>
  <c r="F3245" i="1"/>
  <c r="P3245" i="1" s="1"/>
  <c r="F3246" i="1"/>
  <c r="P3246" i="1" s="1"/>
  <c r="F3247" i="1"/>
  <c r="P3247" i="1"/>
  <c r="F3248" i="1"/>
  <c r="P3248" i="1" s="1"/>
  <c r="F3249" i="1"/>
  <c r="P3249" i="1" s="1"/>
  <c r="F3250" i="1"/>
  <c r="P3250" i="1" s="1"/>
  <c r="F3251" i="1"/>
  <c r="P3251" i="1" s="1"/>
  <c r="F3252" i="1"/>
  <c r="P3252" i="1" s="1"/>
  <c r="F3253" i="1"/>
  <c r="P3253" i="1" s="1"/>
  <c r="F3254" i="1"/>
  <c r="P3254" i="1" s="1"/>
  <c r="F3255" i="1"/>
  <c r="P3255" i="1"/>
  <c r="F3256" i="1"/>
  <c r="P3256" i="1" s="1"/>
  <c r="F3257" i="1"/>
  <c r="P3257" i="1"/>
  <c r="F3258" i="1"/>
  <c r="P3258" i="1" s="1"/>
  <c r="F3259" i="1"/>
  <c r="P3259" i="1"/>
  <c r="F3260" i="1"/>
  <c r="P3260" i="1" s="1"/>
  <c r="F3261" i="1"/>
  <c r="P3261" i="1" s="1"/>
  <c r="F3262" i="1"/>
  <c r="P3262" i="1" s="1"/>
  <c r="F3263" i="1"/>
  <c r="P3263" i="1" s="1"/>
  <c r="F3264" i="1"/>
  <c r="P3264" i="1" s="1"/>
  <c r="F3265" i="1"/>
  <c r="P3265" i="1" s="1"/>
  <c r="F3266" i="1"/>
  <c r="P3266" i="1" s="1"/>
  <c r="F3267" i="1"/>
  <c r="P3267" i="1" s="1"/>
  <c r="F3268" i="1"/>
  <c r="P3268" i="1"/>
  <c r="F3269" i="1"/>
  <c r="P3269" i="1" s="1"/>
  <c r="F3270" i="1"/>
  <c r="P3270" i="1" s="1"/>
  <c r="F3271" i="1"/>
  <c r="P3271" i="1"/>
  <c r="F3272" i="1"/>
  <c r="P3272" i="1" s="1"/>
  <c r="F3273" i="1"/>
  <c r="P3273" i="1" s="1"/>
  <c r="F3274" i="1"/>
  <c r="P3274" i="1" s="1"/>
  <c r="F3275" i="1"/>
  <c r="P3275" i="1" s="1"/>
  <c r="F3276" i="1"/>
  <c r="P3276" i="1" s="1"/>
  <c r="F3277" i="1"/>
  <c r="P3277" i="1" s="1"/>
  <c r="F3278" i="1"/>
  <c r="P3278" i="1"/>
  <c r="F3279" i="1"/>
  <c r="P3279" i="1" s="1"/>
  <c r="F3280" i="1"/>
  <c r="P3280" i="1" s="1"/>
  <c r="F3281" i="1"/>
  <c r="P3281" i="1" s="1"/>
  <c r="F3282" i="1"/>
  <c r="P3282" i="1"/>
  <c r="F3283" i="1"/>
  <c r="P3283" i="1" s="1"/>
  <c r="F3284" i="1"/>
  <c r="P3284" i="1" s="1"/>
  <c r="F3285" i="1"/>
  <c r="P3285" i="1" s="1"/>
  <c r="F3286" i="1"/>
  <c r="P3286" i="1" s="1"/>
  <c r="F3287" i="1"/>
  <c r="P3287" i="1" s="1"/>
  <c r="F3288" i="1"/>
  <c r="P3288" i="1" s="1"/>
  <c r="F3289" i="1"/>
  <c r="P3289" i="1" s="1"/>
  <c r="F3290" i="1"/>
  <c r="P3290" i="1" s="1"/>
  <c r="F3291" i="1"/>
  <c r="P3291" i="1" s="1"/>
  <c r="F3292" i="1"/>
  <c r="P3292" i="1" s="1"/>
  <c r="F3293" i="1"/>
  <c r="P3293" i="1" s="1"/>
  <c r="F3294" i="1"/>
  <c r="P3294" i="1" s="1"/>
  <c r="F3295" i="1"/>
  <c r="P3295" i="1" s="1"/>
  <c r="F3296" i="1"/>
  <c r="P3296" i="1" s="1"/>
  <c r="F3297" i="1"/>
  <c r="P3297" i="1" s="1"/>
  <c r="F3298" i="1"/>
  <c r="P3298" i="1" s="1"/>
  <c r="F3299" i="1"/>
  <c r="P3299" i="1" s="1"/>
  <c r="F3300" i="1"/>
  <c r="P3300" i="1" s="1"/>
  <c r="F3301" i="1"/>
  <c r="P3301" i="1" s="1"/>
  <c r="F3302" i="1"/>
  <c r="P3302" i="1" s="1"/>
  <c r="F3303" i="1"/>
  <c r="P3303" i="1" s="1"/>
  <c r="F3304" i="1"/>
  <c r="P3304" i="1"/>
  <c r="F3305" i="1"/>
  <c r="P3305" i="1"/>
  <c r="F3306" i="1"/>
  <c r="P3306" i="1"/>
  <c r="F3307" i="1"/>
  <c r="P3307" i="1" s="1"/>
  <c r="F3308" i="1"/>
  <c r="P3308" i="1" s="1"/>
  <c r="F3309" i="1"/>
  <c r="P3309" i="1" s="1"/>
  <c r="F3310" i="1"/>
  <c r="P3310" i="1" s="1"/>
  <c r="F3311" i="1"/>
  <c r="P3311" i="1"/>
  <c r="F3312" i="1"/>
  <c r="P3312" i="1" s="1"/>
  <c r="F3313" i="1"/>
  <c r="P3313" i="1" s="1"/>
  <c r="F3314" i="1"/>
  <c r="P3314" i="1" s="1"/>
  <c r="F3315" i="1"/>
  <c r="P3315" i="1" s="1"/>
  <c r="F3316" i="1"/>
  <c r="P3316" i="1" s="1"/>
  <c r="F3317" i="1"/>
  <c r="P3317" i="1" s="1"/>
  <c r="F3318" i="1"/>
  <c r="P3318" i="1" s="1"/>
  <c r="F3319" i="1"/>
  <c r="P3319" i="1" s="1"/>
  <c r="F3320" i="1"/>
  <c r="P3320" i="1" s="1"/>
  <c r="F3321" i="1"/>
  <c r="P3321" i="1" s="1"/>
  <c r="F3322" i="1"/>
  <c r="P3322" i="1" s="1"/>
  <c r="F3323" i="1"/>
  <c r="P3323" i="1"/>
  <c r="F3324" i="1"/>
  <c r="P3324" i="1" s="1"/>
  <c r="F3325" i="1"/>
  <c r="P3325" i="1" s="1"/>
  <c r="F3326" i="1"/>
  <c r="P3326" i="1" s="1"/>
  <c r="F3327" i="1"/>
  <c r="P3327" i="1" s="1"/>
  <c r="F3328" i="1"/>
  <c r="P3328" i="1" s="1"/>
  <c r="F3329" i="1"/>
  <c r="P3329" i="1" s="1"/>
  <c r="F3330" i="1"/>
  <c r="P3330" i="1" s="1"/>
  <c r="F3331" i="1"/>
  <c r="P3331" i="1" s="1"/>
  <c r="F3332" i="1"/>
  <c r="P3332" i="1"/>
  <c r="F3333" i="1"/>
  <c r="P3333" i="1" s="1"/>
  <c r="F3334" i="1"/>
  <c r="P3334" i="1" s="1"/>
  <c r="F3335" i="1"/>
  <c r="P3335" i="1"/>
  <c r="F3336" i="1"/>
  <c r="P3336" i="1" s="1"/>
  <c r="F3337" i="1"/>
  <c r="P3337" i="1" s="1"/>
  <c r="F3338" i="1"/>
  <c r="P3338" i="1" s="1"/>
  <c r="F3339" i="1"/>
  <c r="P3339" i="1" s="1"/>
  <c r="F3340" i="1"/>
  <c r="P3340" i="1" s="1"/>
  <c r="F3341" i="1"/>
  <c r="P3341" i="1" s="1"/>
  <c r="F3342" i="1"/>
  <c r="P3342" i="1" s="1"/>
  <c r="F3343" i="1"/>
  <c r="P3343" i="1" s="1"/>
  <c r="F3344" i="1"/>
  <c r="P3344" i="1"/>
  <c r="F3345" i="1"/>
  <c r="P3345" i="1" s="1"/>
  <c r="F3346" i="1"/>
  <c r="P3346" i="1"/>
  <c r="F3347" i="1"/>
  <c r="P3347" i="1" s="1"/>
  <c r="F3348" i="1"/>
  <c r="P3348" i="1" s="1"/>
  <c r="F3349" i="1"/>
  <c r="P3349" i="1" s="1"/>
  <c r="F3350" i="1"/>
  <c r="P3350" i="1" s="1"/>
  <c r="F3351" i="1"/>
  <c r="P3351" i="1" s="1"/>
  <c r="F3352" i="1"/>
  <c r="P3352" i="1" s="1"/>
  <c r="F3353" i="1"/>
  <c r="P3353" i="1"/>
  <c r="F3354" i="1"/>
  <c r="P3354" i="1" s="1"/>
  <c r="F3355" i="1"/>
  <c r="P3355" i="1" s="1"/>
  <c r="F3356" i="1"/>
  <c r="P3356" i="1" s="1"/>
  <c r="F3357" i="1"/>
  <c r="P3357" i="1"/>
  <c r="F3358" i="1"/>
  <c r="P3358" i="1" s="1"/>
  <c r="F3359" i="1"/>
  <c r="P3359" i="1" s="1"/>
  <c r="F3360" i="1"/>
  <c r="P3360" i="1"/>
  <c r="F3361" i="1"/>
  <c r="P3361" i="1" s="1"/>
  <c r="F3362" i="1"/>
  <c r="P3362" i="1" s="1"/>
  <c r="F3363" i="1"/>
  <c r="P3363" i="1" s="1"/>
  <c r="F3364" i="1"/>
  <c r="P3364" i="1" s="1"/>
  <c r="F3365" i="1"/>
  <c r="P3365" i="1" s="1"/>
  <c r="F3366" i="1"/>
  <c r="P3366" i="1" s="1"/>
  <c r="F3367" i="1"/>
  <c r="P3367" i="1" s="1"/>
  <c r="F3368" i="1"/>
  <c r="P3368" i="1" s="1"/>
  <c r="F3369" i="1"/>
  <c r="P3369" i="1" s="1"/>
  <c r="F3370" i="1"/>
  <c r="P3370" i="1" s="1"/>
  <c r="F3371" i="1"/>
  <c r="P3371" i="1" s="1"/>
  <c r="F3372" i="1"/>
  <c r="P3372" i="1" s="1"/>
  <c r="F3373" i="1"/>
  <c r="P3373" i="1"/>
  <c r="F3374" i="1"/>
  <c r="P3374" i="1" s="1"/>
  <c r="F3375" i="1"/>
  <c r="P3375" i="1" s="1"/>
  <c r="F3376" i="1"/>
  <c r="P3376" i="1"/>
  <c r="F3377" i="1"/>
  <c r="P3377" i="1" s="1"/>
  <c r="F3378" i="1"/>
  <c r="P3378" i="1"/>
  <c r="F3379" i="1"/>
  <c r="P3379" i="1" s="1"/>
  <c r="F3380" i="1"/>
  <c r="P3380" i="1"/>
  <c r="F3381" i="1"/>
  <c r="P3381" i="1" s="1"/>
  <c r="F3382" i="1"/>
  <c r="P3382" i="1"/>
  <c r="F3383" i="1"/>
  <c r="P3383" i="1" s="1"/>
  <c r="F3384" i="1"/>
  <c r="P3384" i="1" s="1"/>
  <c r="F3385" i="1"/>
  <c r="P3385" i="1" s="1"/>
  <c r="F3386" i="1"/>
  <c r="P3386" i="1" s="1"/>
  <c r="F3387" i="1"/>
  <c r="P3387" i="1" s="1"/>
  <c r="F3388" i="1"/>
  <c r="P3388" i="1"/>
  <c r="F3389" i="1"/>
  <c r="P3389" i="1" s="1"/>
  <c r="F3390" i="1"/>
  <c r="P3390" i="1" s="1"/>
  <c r="F3391" i="1"/>
  <c r="P3391" i="1" s="1"/>
  <c r="F3392" i="1"/>
  <c r="P3392" i="1" s="1"/>
  <c r="F3393" i="1"/>
  <c r="P3393" i="1" s="1"/>
  <c r="F3394" i="1"/>
  <c r="P3394" i="1"/>
  <c r="F3395" i="1"/>
  <c r="P3395" i="1" s="1"/>
  <c r="F3396" i="1"/>
  <c r="P3396" i="1" s="1"/>
  <c r="F3397" i="1"/>
  <c r="P3397" i="1" s="1"/>
  <c r="F3398" i="1"/>
  <c r="P3398" i="1" s="1"/>
  <c r="F3399" i="1"/>
  <c r="P3399" i="1" s="1"/>
  <c r="F3400" i="1"/>
  <c r="P3400" i="1" s="1"/>
  <c r="F3401" i="1"/>
  <c r="P3401" i="1"/>
  <c r="F3402" i="1"/>
  <c r="P3402" i="1" s="1"/>
  <c r="F3403" i="1"/>
  <c r="P3403" i="1" s="1"/>
  <c r="F3404" i="1"/>
  <c r="P3404" i="1" s="1"/>
  <c r="F3405" i="1"/>
  <c r="P3405" i="1" s="1"/>
  <c r="F3406" i="1"/>
  <c r="P3406" i="1" s="1"/>
  <c r="F3407" i="1"/>
  <c r="P3407" i="1" s="1"/>
  <c r="F3408" i="1"/>
  <c r="P3408" i="1" s="1"/>
  <c r="F3409" i="1"/>
  <c r="P3409" i="1" s="1"/>
  <c r="F3410" i="1"/>
  <c r="P3410" i="1" s="1"/>
  <c r="F3411" i="1"/>
  <c r="P3411" i="1" s="1"/>
  <c r="F3412" i="1"/>
  <c r="P3412" i="1"/>
  <c r="F3413" i="1"/>
  <c r="P3413" i="1" s="1"/>
  <c r="F3414" i="1"/>
  <c r="P3414" i="1" s="1"/>
  <c r="F3415" i="1"/>
  <c r="P3415" i="1" s="1"/>
  <c r="F3416" i="1"/>
  <c r="P3416" i="1" s="1"/>
  <c r="F3417" i="1"/>
  <c r="P3417" i="1" s="1"/>
  <c r="F3418" i="1"/>
  <c r="P3418" i="1" s="1"/>
  <c r="F3419" i="1"/>
  <c r="P3419" i="1" s="1"/>
  <c r="F3420" i="1"/>
  <c r="P3420" i="1" s="1"/>
  <c r="F3421" i="1"/>
  <c r="P3421" i="1" s="1"/>
  <c r="F3422" i="1"/>
  <c r="P3422" i="1" s="1"/>
  <c r="F3423" i="1"/>
  <c r="P3423" i="1" s="1"/>
  <c r="F3424" i="1"/>
  <c r="P3424" i="1" s="1"/>
  <c r="F3425" i="1"/>
  <c r="P3425" i="1" s="1"/>
  <c r="F3426" i="1"/>
  <c r="P3426" i="1" s="1"/>
  <c r="F3427" i="1"/>
  <c r="P3427" i="1" s="1"/>
  <c r="F3428" i="1"/>
  <c r="P3428" i="1"/>
  <c r="F3429" i="1"/>
  <c r="P3429" i="1"/>
  <c r="F3430" i="1"/>
  <c r="P3430" i="1" s="1"/>
  <c r="F3431" i="1"/>
  <c r="P3431" i="1" s="1"/>
  <c r="F3432" i="1"/>
  <c r="P3432" i="1"/>
  <c r="F3433" i="1"/>
  <c r="P3433" i="1"/>
  <c r="F3434" i="1"/>
  <c r="P3434" i="1"/>
  <c r="F3435" i="1"/>
  <c r="P3435" i="1" s="1"/>
  <c r="F3436" i="1"/>
  <c r="P3436" i="1" s="1"/>
  <c r="F3437" i="1"/>
  <c r="P3437" i="1" s="1"/>
  <c r="F3438" i="1"/>
  <c r="P3438" i="1" s="1"/>
  <c r="F3439" i="1"/>
  <c r="P3439" i="1" s="1"/>
  <c r="F3440" i="1"/>
  <c r="P3440" i="1" s="1"/>
  <c r="F3441" i="1"/>
  <c r="P3441" i="1" s="1"/>
  <c r="F3442" i="1"/>
  <c r="P3442" i="1" s="1"/>
  <c r="F3443" i="1"/>
  <c r="P3443" i="1" s="1"/>
  <c r="F3444" i="1"/>
  <c r="P3444" i="1" s="1"/>
  <c r="F3445" i="1"/>
  <c r="P3445" i="1" s="1"/>
  <c r="F3446" i="1"/>
  <c r="P3446" i="1" s="1"/>
  <c r="F3447" i="1"/>
  <c r="P3447" i="1" s="1"/>
  <c r="F3448" i="1"/>
  <c r="P3448" i="1" s="1"/>
  <c r="F3449" i="1"/>
  <c r="P3449" i="1" s="1"/>
  <c r="F3450" i="1"/>
  <c r="P3450" i="1" s="1"/>
  <c r="F3451" i="1"/>
  <c r="P3451" i="1" s="1"/>
  <c r="F3452" i="1"/>
  <c r="P3452" i="1" s="1"/>
  <c r="F3453" i="1"/>
  <c r="P3453" i="1" s="1"/>
  <c r="F3454" i="1"/>
  <c r="P3454" i="1" s="1"/>
  <c r="F3455" i="1"/>
  <c r="P3455" i="1" s="1"/>
  <c r="F3456" i="1"/>
  <c r="P3456" i="1" s="1"/>
  <c r="F3457" i="1"/>
  <c r="P3457" i="1" s="1"/>
  <c r="F3458" i="1"/>
  <c r="P3458" i="1" s="1"/>
  <c r="F3459" i="1"/>
  <c r="P3459" i="1" s="1"/>
  <c r="F3460" i="1"/>
  <c r="P3460" i="1" s="1"/>
  <c r="F3461" i="1"/>
  <c r="P3461" i="1"/>
  <c r="F3462" i="1"/>
  <c r="P3462" i="1" s="1"/>
  <c r="F3463" i="1"/>
  <c r="P3463" i="1" s="1"/>
  <c r="F3464" i="1"/>
  <c r="P3464" i="1"/>
  <c r="F3465" i="1"/>
  <c r="P3465" i="1" s="1"/>
  <c r="F3466" i="1"/>
  <c r="P3466" i="1"/>
  <c r="F3467" i="1"/>
  <c r="P3467" i="1" s="1"/>
  <c r="F3468" i="1"/>
  <c r="P3468" i="1" s="1"/>
  <c r="F3469" i="1"/>
  <c r="P3469" i="1" s="1"/>
  <c r="F3470" i="1"/>
  <c r="P3470" i="1" s="1"/>
  <c r="F3471" i="1"/>
  <c r="P3471" i="1" s="1"/>
  <c r="F3472" i="1"/>
  <c r="P3472" i="1" s="1"/>
  <c r="F3473" i="1"/>
  <c r="P3473" i="1" s="1"/>
  <c r="F3474" i="1"/>
  <c r="P3474" i="1"/>
  <c r="F3475" i="1"/>
  <c r="P3475" i="1" s="1"/>
  <c r="F3476" i="1"/>
  <c r="P3476" i="1" s="1"/>
  <c r="F3477" i="1"/>
  <c r="P3477" i="1" s="1"/>
  <c r="F3478" i="1"/>
  <c r="P3478" i="1" s="1"/>
  <c r="F3479" i="1"/>
  <c r="P3479" i="1" s="1"/>
  <c r="F3480" i="1"/>
  <c r="P3480" i="1" s="1"/>
  <c r="F3481" i="1"/>
  <c r="P3481" i="1" s="1"/>
  <c r="F3482" i="1"/>
  <c r="P3482" i="1" s="1"/>
  <c r="F3483" i="1"/>
  <c r="P3483" i="1" s="1"/>
  <c r="F3484" i="1"/>
  <c r="P3484" i="1" s="1"/>
  <c r="F3485" i="1"/>
  <c r="P3485" i="1"/>
  <c r="F3486" i="1"/>
  <c r="P3486" i="1" s="1"/>
  <c r="F3487" i="1"/>
  <c r="P3487" i="1" s="1"/>
  <c r="F3488" i="1"/>
  <c r="P3488" i="1"/>
  <c r="F3489" i="1"/>
  <c r="P3489" i="1" s="1"/>
  <c r="F3490" i="1"/>
  <c r="P3490" i="1"/>
  <c r="F3491" i="1"/>
  <c r="P3491" i="1" s="1"/>
  <c r="F3492" i="1"/>
  <c r="P3492" i="1"/>
  <c r="F3493" i="1"/>
  <c r="P3493" i="1"/>
  <c r="F3494" i="1"/>
  <c r="P3494" i="1" s="1"/>
  <c r="F3495" i="1"/>
  <c r="P3495" i="1" s="1"/>
  <c r="F3496" i="1"/>
  <c r="P3496" i="1"/>
  <c r="F3497" i="1"/>
  <c r="P3497" i="1"/>
  <c r="F3498" i="1"/>
  <c r="P3498" i="1"/>
  <c r="F3499" i="1"/>
  <c r="P3499" i="1" s="1"/>
  <c r="F3500" i="1"/>
  <c r="P3500" i="1"/>
  <c r="F3501" i="1"/>
  <c r="P3501" i="1" s="1"/>
  <c r="F3502" i="1"/>
  <c r="P3502" i="1" s="1"/>
  <c r="F3503" i="1"/>
  <c r="P3503" i="1" s="1"/>
  <c r="F3504" i="1"/>
  <c r="P3504" i="1" s="1"/>
  <c r="F3505" i="1"/>
  <c r="P3505" i="1" s="1"/>
  <c r="F3506" i="1"/>
  <c r="P3506" i="1" s="1"/>
  <c r="F3507" i="1"/>
  <c r="P3507" i="1" s="1"/>
  <c r="F3508" i="1"/>
  <c r="P3508" i="1" s="1"/>
  <c r="F3509" i="1"/>
  <c r="P3509" i="1" s="1"/>
  <c r="F3510" i="1"/>
  <c r="P3510" i="1" s="1"/>
  <c r="F3511" i="1"/>
  <c r="P3511" i="1" s="1"/>
  <c r="F3512" i="1"/>
  <c r="P3512" i="1" s="1"/>
  <c r="F3513" i="1"/>
  <c r="P3513" i="1" s="1"/>
  <c r="F3514" i="1"/>
  <c r="P3514" i="1" s="1"/>
  <c r="F3515" i="1"/>
  <c r="P3515" i="1" s="1"/>
  <c r="F3516" i="1"/>
  <c r="P3516" i="1"/>
  <c r="F3517" i="1"/>
  <c r="P3517" i="1" s="1"/>
  <c r="F3518" i="1"/>
  <c r="P3518" i="1" s="1"/>
  <c r="F3519" i="1"/>
  <c r="P3519" i="1" s="1"/>
  <c r="F3520" i="1"/>
  <c r="P3520" i="1" s="1"/>
  <c r="F3521" i="1"/>
  <c r="P3521" i="1"/>
  <c r="F3522" i="1"/>
  <c r="P3522" i="1" s="1"/>
  <c r="F3523" i="1"/>
  <c r="P3523" i="1" s="1"/>
  <c r="F3524" i="1"/>
  <c r="P3524" i="1" s="1"/>
  <c r="F3525" i="1"/>
  <c r="P3525" i="1" s="1"/>
  <c r="F3526" i="1"/>
  <c r="P3526" i="1" s="1"/>
  <c r="F3527" i="1"/>
  <c r="P3527" i="1" s="1"/>
  <c r="F3528" i="1"/>
  <c r="P3528" i="1" s="1"/>
  <c r="F3529" i="1"/>
  <c r="P3529" i="1" s="1"/>
  <c r="F3530" i="1"/>
  <c r="P3530" i="1" s="1"/>
  <c r="F3531" i="1"/>
  <c r="P3531" i="1"/>
  <c r="F3532" i="1"/>
  <c r="P3532" i="1" s="1"/>
  <c r="F3533" i="1"/>
  <c r="P3533" i="1" s="1"/>
  <c r="F3534" i="1"/>
  <c r="P3534" i="1" s="1"/>
  <c r="F3535" i="1"/>
  <c r="P3535" i="1" s="1"/>
  <c r="F3536" i="1"/>
  <c r="P3536" i="1" s="1"/>
  <c r="F3537" i="1"/>
  <c r="P3537" i="1" s="1"/>
  <c r="F3538" i="1"/>
  <c r="P3538" i="1" s="1"/>
  <c r="F3539" i="1"/>
  <c r="P3539" i="1" s="1"/>
  <c r="F3540" i="1"/>
  <c r="P3540" i="1" s="1"/>
  <c r="F3541" i="1"/>
  <c r="P3541" i="1" s="1"/>
  <c r="F3542" i="1"/>
  <c r="P3542" i="1" s="1"/>
  <c r="F3543" i="1"/>
  <c r="P3543" i="1" s="1"/>
  <c r="F3544" i="1"/>
  <c r="P3544" i="1" s="1"/>
  <c r="F3545" i="1"/>
  <c r="P3545" i="1" s="1"/>
  <c r="F3546" i="1"/>
  <c r="P3546" i="1" s="1"/>
  <c r="F3547" i="1"/>
  <c r="P3547" i="1" s="1"/>
  <c r="F3548" i="1"/>
  <c r="P3548" i="1" s="1"/>
  <c r="F3549" i="1"/>
  <c r="P3549" i="1"/>
  <c r="F3550" i="1"/>
  <c r="P3550" i="1" s="1"/>
  <c r="F3551" i="1"/>
  <c r="P3551" i="1" s="1"/>
  <c r="F3552" i="1"/>
  <c r="P3552" i="1"/>
  <c r="F3553" i="1"/>
  <c r="P3553" i="1" s="1"/>
  <c r="F3554" i="1"/>
  <c r="P3554" i="1" s="1"/>
  <c r="F3555" i="1"/>
  <c r="P3555" i="1" s="1"/>
  <c r="F3556" i="1"/>
  <c r="P3556" i="1"/>
  <c r="F3557" i="1"/>
  <c r="P3557" i="1"/>
  <c r="F3558" i="1"/>
  <c r="P3558" i="1" s="1"/>
  <c r="F3559" i="1"/>
  <c r="P3559" i="1" s="1"/>
  <c r="F3560" i="1"/>
  <c r="P3560" i="1"/>
  <c r="F3561" i="1"/>
  <c r="P3561" i="1"/>
  <c r="F3562" i="1"/>
  <c r="P3562" i="1"/>
  <c r="F3563" i="1"/>
  <c r="P3563" i="1" s="1"/>
  <c r="F3564" i="1"/>
  <c r="P3564" i="1" s="1"/>
  <c r="F3565" i="1"/>
  <c r="P3565" i="1" s="1"/>
  <c r="F3566" i="1"/>
  <c r="P3566" i="1" s="1"/>
  <c r="F3567" i="1"/>
  <c r="P3567" i="1" s="1"/>
  <c r="F3568" i="1"/>
  <c r="P3568" i="1" s="1"/>
  <c r="F3569" i="1"/>
  <c r="P3569" i="1" s="1"/>
  <c r="F3570" i="1"/>
  <c r="P3570" i="1" s="1"/>
  <c r="F3571" i="1"/>
  <c r="P3571" i="1" s="1"/>
  <c r="F3572" i="1"/>
  <c r="P3572" i="1" s="1"/>
  <c r="F3573" i="1"/>
  <c r="P3573" i="1"/>
  <c r="F3574" i="1"/>
  <c r="P3574" i="1" s="1"/>
  <c r="F3575" i="1"/>
  <c r="P3575" i="1" s="1"/>
  <c r="F3576" i="1"/>
  <c r="P3576" i="1"/>
  <c r="F3577" i="1"/>
  <c r="P3577" i="1" s="1"/>
  <c r="F3578" i="1"/>
  <c r="P3578" i="1"/>
  <c r="F3579" i="1"/>
  <c r="P3579" i="1" s="1"/>
  <c r="F3580" i="1"/>
  <c r="P3580" i="1" s="1"/>
  <c r="F3581" i="1"/>
  <c r="P3581" i="1"/>
  <c r="F3582" i="1"/>
  <c r="P3582" i="1" s="1"/>
  <c r="F3583" i="1"/>
  <c r="P3583" i="1" s="1"/>
  <c r="F3584" i="1"/>
  <c r="P3584" i="1"/>
  <c r="F3585" i="1"/>
  <c r="P3585" i="1" s="1"/>
  <c r="F3586" i="1"/>
  <c r="P3586" i="1" s="1"/>
  <c r="F3587" i="1"/>
  <c r="P3587" i="1" s="1"/>
  <c r="F3588" i="1"/>
  <c r="P3588" i="1"/>
  <c r="F3589" i="1"/>
  <c r="P3589" i="1" s="1"/>
  <c r="F3590" i="1"/>
  <c r="P3590" i="1" s="1"/>
  <c r="F3591" i="1"/>
  <c r="P3591" i="1" s="1"/>
  <c r="F3592" i="1"/>
  <c r="P3592" i="1" s="1"/>
  <c r="F3593" i="1"/>
  <c r="P3593" i="1" s="1"/>
  <c r="F3594" i="1"/>
  <c r="P3594" i="1" s="1"/>
  <c r="F3595" i="1"/>
  <c r="P3595" i="1" s="1"/>
  <c r="F3596" i="1"/>
  <c r="P3596" i="1" s="1"/>
  <c r="F3597" i="1"/>
  <c r="P3597" i="1"/>
  <c r="F3598" i="1"/>
  <c r="P3598" i="1" s="1"/>
  <c r="F3599" i="1"/>
  <c r="P3599" i="1" s="1"/>
  <c r="F3600" i="1"/>
  <c r="P3600" i="1"/>
  <c r="F3601" i="1"/>
  <c r="P3601" i="1" s="1"/>
  <c r="F3602" i="1"/>
  <c r="P3602" i="1" s="1"/>
  <c r="F3603" i="1"/>
  <c r="P3603" i="1" s="1"/>
  <c r="F3604" i="1"/>
  <c r="P3604" i="1" s="1"/>
  <c r="F3605" i="1"/>
  <c r="P3605" i="1" s="1"/>
  <c r="F3606" i="1"/>
  <c r="P3606" i="1" s="1"/>
  <c r="F3607" i="1"/>
  <c r="P3607" i="1" s="1"/>
  <c r="F3608" i="1"/>
  <c r="P3608" i="1" s="1"/>
  <c r="F3609" i="1"/>
  <c r="P3609" i="1" s="1"/>
  <c r="F3610" i="1"/>
  <c r="P3610" i="1" s="1"/>
  <c r="F3611" i="1"/>
  <c r="P3611" i="1" s="1"/>
  <c r="F3612" i="1"/>
  <c r="P3612" i="1" s="1"/>
  <c r="F3613" i="1"/>
  <c r="P3613" i="1"/>
  <c r="F3614" i="1"/>
  <c r="P3614" i="1" s="1"/>
  <c r="F3615" i="1"/>
  <c r="P3615" i="1" s="1"/>
  <c r="F3616" i="1"/>
  <c r="P3616" i="1"/>
  <c r="F3617" i="1"/>
  <c r="P3617" i="1" s="1"/>
  <c r="F3618" i="1"/>
  <c r="P3618" i="1" s="1"/>
  <c r="F3619" i="1"/>
  <c r="P3619" i="1" s="1"/>
  <c r="F3620" i="1"/>
  <c r="P3620" i="1"/>
  <c r="F3621" i="1"/>
  <c r="P3621" i="1" s="1"/>
  <c r="F3622" i="1"/>
  <c r="P3622" i="1" s="1"/>
  <c r="F3623" i="1"/>
  <c r="P3623" i="1" s="1"/>
  <c r="F3624" i="1"/>
  <c r="P3624" i="1" s="1"/>
  <c r="F3625" i="1"/>
  <c r="P3625" i="1"/>
  <c r="F3626" i="1"/>
  <c r="P3626" i="1" s="1"/>
  <c r="F3627" i="1"/>
  <c r="P3627" i="1" s="1"/>
  <c r="F3628" i="1"/>
  <c r="P3628" i="1" s="1"/>
  <c r="F3629" i="1"/>
  <c r="P3629" i="1" s="1"/>
  <c r="F3630" i="1"/>
  <c r="P3630" i="1" s="1"/>
  <c r="F3631" i="1"/>
  <c r="P3631" i="1" s="1"/>
  <c r="F3632" i="1"/>
  <c r="P3632" i="1" s="1"/>
  <c r="F3633" i="1"/>
  <c r="P3633" i="1" s="1"/>
  <c r="F3634" i="1"/>
  <c r="P3634" i="1" s="1"/>
  <c r="F3635" i="1"/>
  <c r="P3635" i="1" s="1"/>
  <c r="F3636" i="1"/>
  <c r="P3636" i="1" s="1"/>
  <c r="F3637" i="1"/>
  <c r="P3637" i="1"/>
  <c r="F3638" i="1"/>
  <c r="P3638" i="1" s="1"/>
  <c r="F3639" i="1"/>
  <c r="P3639" i="1" s="1"/>
  <c r="F3640" i="1"/>
  <c r="P3640" i="1"/>
  <c r="F3641" i="1"/>
  <c r="P3641" i="1" s="1"/>
  <c r="F3642" i="1"/>
  <c r="P3642" i="1"/>
  <c r="F3643" i="1"/>
  <c r="P3643" i="1" s="1"/>
  <c r="F3644" i="1"/>
  <c r="P3644" i="1" s="1"/>
  <c r="F3645" i="1"/>
  <c r="P3645" i="1" s="1"/>
  <c r="F3646" i="1"/>
  <c r="P3646" i="1" s="1"/>
  <c r="F3647" i="1"/>
  <c r="P3647" i="1" s="1"/>
  <c r="F3648" i="1"/>
  <c r="P3648" i="1" s="1"/>
  <c r="F3649" i="1"/>
  <c r="P3649" i="1" s="1"/>
  <c r="F3650" i="1"/>
  <c r="P3650" i="1" s="1"/>
  <c r="F3651" i="1"/>
  <c r="P3651" i="1"/>
  <c r="F3652" i="1"/>
  <c r="P3652" i="1" s="1"/>
  <c r="F3653" i="1"/>
  <c r="P3653" i="1" s="1"/>
  <c r="F3654" i="1"/>
  <c r="P3654" i="1" s="1"/>
  <c r="F3655" i="1"/>
  <c r="P3655" i="1" s="1"/>
  <c r="F3656" i="1"/>
  <c r="P3656" i="1" s="1"/>
  <c r="F3657" i="1"/>
  <c r="P3657" i="1" s="1"/>
  <c r="F3658" i="1"/>
  <c r="P3658" i="1"/>
  <c r="F3659" i="1"/>
  <c r="P3659" i="1" s="1"/>
  <c r="F3660" i="1"/>
  <c r="P3660" i="1"/>
  <c r="F3661" i="1"/>
  <c r="P3661" i="1" s="1"/>
  <c r="F3662" i="1"/>
  <c r="P3662" i="1" s="1"/>
  <c r="F3663" i="1"/>
  <c r="P3663" i="1" s="1"/>
  <c r="F3664" i="1"/>
  <c r="P3664" i="1" s="1"/>
  <c r="F3665" i="1"/>
  <c r="P3665" i="1" s="1"/>
  <c r="F3666" i="1"/>
  <c r="P3666" i="1" s="1"/>
  <c r="F3667" i="1"/>
  <c r="P3667" i="1"/>
  <c r="F3668" i="1"/>
  <c r="P3668" i="1" s="1"/>
  <c r="F3669" i="1"/>
  <c r="P3669" i="1"/>
  <c r="F3670" i="1"/>
  <c r="P3670" i="1" s="1"/>
  <c r="F3671" i="1"/>
  <c r="P3671" i="1" s="1"/>
  <c r="F3672" i="1"/>
  <c r="P3672" i="1"/>
  <c r="F3673" i="1"/>
  <c r="P3673" i="1" s="1"/>
  <c r="F3674" i="1"/>
  <c r="P3674" i="1"/>
  <c r="F3675" i="1"/>
  <c r="P3675" i="1" s="1"/>
  <c r="F3676" i="1"/>
  <c r="P3676" i="1" s="1"/>
  <c r="F3677" i="1"/>
  <c r="P3677" i="1" s="1"/>
  <c r="F3678" i="1"/>
  <c r="P3678" i="1" s="1"/>
  <c r="F3679" i="1"/>
  <c r="P3679" i="1" s="1"/>
  <c r="F3680" i="1"/>
  <c r="P3680" i="1" s="1"/>
  <c r="F3681" i="1"/>
  <c r="P3681" i="1" s="1"/>
  <c r="F3682" i="1"/>
  <c r="P3682" i="1" s="1"/>
  <c r="F3683" i="1"/>
  <c r="P3683" i="1" s="1"/>
  <c r="F3684" i="1"/>
  <c r="P3684" i="1" s="1"/>
  <c r="F3685" i="1"/>
  <c r="P3685" i="1" s="1"/>
  <c r="F3686" i="1"/>
  <c r="P3686" i="1" s="1"/>
  <c r="F3687" i="1"/>
  <c r="P3687" i="1" s="1"/>
  <c r="F3688" i="1"/>
  <c r="P3688" i="1" s="1"/>
  <c r="F3689" i="1"/>
  <c r="P3689" i="1"/>
  <c r="F3690" i="1"/>
  <c r="P3690" i="1" s="1"/>
  <c r="F3691" i="1"/>
  <c r="P3691" i="1" s="1"/>
  <c r="F3692" i="1"/>
  <c r="P3692" i="1"/>
  <c r="F3693" i="1"/>
  <c r="P3693" i="1" s="1"/>
  <c r="F3694" i="1"/>
  <c r="P3694" i="1" s="1"/>
  <c r="F3695" i="1"/>
  <c r="P3695" i="1" s="1"/>
  <c r="F3696" i="1"/>
  <c r="P3696" i="1" s="1"/>
  <c r="F3697" i="1"/>
  <c r="P3697" i="1"/>
  <c r="F3698" i="1"/>
  <c r="P3698" i="1" s="1"/>
  <c r="F3699" i="1"/>
  <c r="P3699" i="1"/>
  <c r="F3700" i="1"/>
  <c r="P3700" i="1" s="1"/>
  <c r="F3701" i="1"/>
  <c r="P3701" i="1"/>
  <c r="F3702" i="1"/>
  <c r="P3702" i="1" s="1"/>
  <c r="F3703" i="1"/>
  <c r="P3703" i="1" s="1"/>
  <c r="F3704" i="1"/>
  <c r="P3704" i="1"/>
  <c r="F3705" i="1"/>
  <c r="P3705" i="1" s="1"/>
  <c r="F3706" i="1"/>
  <c r="P3706" i="1"/>
  <c r="F3707" i="1"/>
  <c r="P3707" i="1" s="1"/>
  <c r="F3708" i="1"/>
  <c r="P3708" i="1"/>
  <c r="F3709" i="1"/>
  <c r="P3709" i="1" s="1"/>
  <c r="F3710" i="1"/>
  <c r="P3710" i="1" s="1"/>
  <c r="F3711" i="1"/>
  <c r="P3711" i="1" s="1"/>
  <c r="F3712" i="1"/>
  <c r="P3712" i="1" s="1"/>
  <c r="F3713" i="1"/>
  <c r="P3713" i="1"/>
  <c r="F3714" i="1"/>
  <c r="P3714" i="1" s="1"/>
  <c r="F3715" i="1"/>
  <c r="P3715" i="1"/>
  <c r="F3716" i="1"/>
  <c r="P3716" i="1" s="1"/>
  <c r="F3717" i="1"/>
  <c r="P3717" i="1"/>
  <c r="F3718" i="1"/>
  <c r="P3718" i="1" s="1"/>
  <c r="F3719" i="1"/>
  <c r="P3719" i="1" s="1"/>
  <c r="F3720" i="1"/>
  <c r="P3720" i="1"/>
  <c r="F3721" i="1"/>
  <c r="P3721" i="1" s="1"/>
  <c r="F3722" i="1"/>
  <c r="P3722" i="1"/>
  <c r="F3723" i="1"/>
  <c r="P3723" i="1" s="1"/>
  <c r="F3724" i="1"/>
  <c r="P3724" i="1"/>
  <c r="F3725" i="1"/>
  <c r="P3725" i="1" s="1"/>
  <c r="F3726" i="1"/>
  <c r="P3726" i="1" s="1"/>
  <c r="F3727" i="1"/>
  <c r="P3727" i="1" s="1"/>
  <c r="F3728" i="1"/>
  <c r="P3728" i="1" s="1"/>
  <c r="F3729" i="1"/>
  <c r="P3729" i="1"/>
  <c r="F3730" i="1"/>
  <c r="P3730" i="1" s="1"/>
  <c r="F3731" i="1"/>
  <c r="P3731" i="1"/>
  <c r="F3732" i="1"/>
  <c r="P3732" i="1" s="1"/>
  <c r="F3733" i="1"/>
  <c r="P3733" i="1"/>
  <c r="F3734" i="1"/>
  <c r="P3734" i="1" s="1"/>
  <c r="F3735" i="1"/>
  <c r="P3735" i="1" s="1"/>
  <c r="F3736" i="1"/>
  <c r="P3736" i="1"/>
  <c r="F3737" i="1"/>
  <c r="P3737" i="1" s="1"/>
  <c r="F3738" i="1"/>
  <c r="P3738" i="1"/>
  <c r="F3739" i="1"/>
  <c r="P3739" i="1" s="1"/>
  <c r="F3740" i="1"/>
  <c r="P3740" i="1"/>
  <c r="F3741" i="1"/>
  <c r="P3741" i="1" s="1"/>
  <c r="F3742" i="1"/>
  <c r="P3742" i="1" s="1"/>
  <c r="F3743" i="1"/>
  <c r="P3743" i="1" s="1"/>
  <c r="F3744" i="1"/>
  <c r="P3744" i="1" s="1"/>
  <c r="F3745" i="1"/>
  <c r="P3745" i="1"/>
  <c r="F3746" i="1"/>
  <c r="P3746" i="1" s="1"/>
  <c r="F3747" i="1"/>
  <c r="P3747" i="1" s="1"/>
  <c r="F3748" i="1"/>
  <c r="P3748" i="1" s="1"/>
  <c r="F3749" i="1"/>
  <c r="P3749" i="1" s="1"/>
  <c r="F3750" i="1"/>
  <c r="P3750" i="1" s="1"/>
  <c r="F3751" i="1"/>
  <c r="P3751" i="1" s="1"/>
  <c r="F3752" i="1"/>
  <c r="P3752" i="1" s="1"/>
  <c r="F3753" i="1"/>
  <c r="P3753" i="1" s="1"/>
  <c r="F3754" i="1"/>
  <c r="P3754" i="1" s="1"/>
  <c r="F3755" i="1"/>
  <c r="P3755" i="1" s="1"/>
  <c r="F3756" i="1"/>
  <c r="P3756" i="1" s="1"/>
  <c r="F3757" i="1"/>
  <c r="P3757" i="1" s="1"/>
  <c r="F3758" i="1"/>
  <c r="P3758" i="1" s="1"/>
  <c r="F3759" i="1"/>
  <c r="P3759" i="1" s="1"/>
  <c r="F3760" i="1"/>
  <c r="P3760" i="1" s="1"/>
  <c r="F3761" i="1"/>
  <c r="P3761" i="1" s="1"/>
  <c r="F3762" i="1"/>
  <c r="P3762" i="1" s="1"/>
  <c r="F3763" i="1"/>
  <c r="P3763" i="1" s="1"/>
  <c r="F3764" i="1"/>
  <c r="P3764" i="1"/>
  <c r="F3765" i="1"/>
  <c r="P3765" i="1" s="1"/>
  <c r="F3766" i="1"/>
  <c r="P3766" i="1" s="1"/>
  <c r="F3767" i="1"/>
  <c r="P3767" i="1" s="1"/>
  <c r="F3768" i="1"/>
  <c r="P3768" i="1" s="1"/>
  <c r="F3769" i="1"/>
  <c r="P3769" i="1" s="1"/>
  <c r="F3770" i="1"/>
  <c r="P3770" i="1" s="1"/>
  <c r="F3771" i="1"/>
  <c r="P3771" i="1"/>
  <c r="F3772" i="1"/>
  <c r="P3772" i="1" s="1"/>
  <c r="F3773" i="1"/>
  <c r="P3773" i="1" s="1"/>
  <c r="F3774" i="1"/>
  <c r="P3774" i="1" s="1"/>
  <c r="F3775" i="1"/>
  <c r="P3775" i="1" s="1"/>
  <c r="F3776" i="1"/>
  <c r="P3776" i="1" s="1"/>
  <c r="F3777" i="1"/>
  <c r="P3777" i="1" s="1"/>
  <c r="F3778" i="1"/>
  <c r="P3778" i="1"/>
  <c r="F3779" i="1"/>
  <c r="P3779" i="1" s="1"/>
  <c r="F3780" i="1"/>
  <c r="P3780" i="1" s="1"/>
  <c r="F3781" i="1"/>
  <c r="P3781" i="1" s="1"/>
  <c r="F3782" i="1"/>
  <c r="P3782" i="1" s="1"/>
  <c r="F3783" i="1"/>
  <c r="P3783" i="1" s="1"/>
  <c r="F3784" i="1"/>
  <c r="P3784" i="1" s="1"/>
  <c r="F3785" i="1"/>
  <c r="P3785" i="1" s="1"/>
  <c r="F3786" i="1"/>
  <c r="P3786" i="1" s="1"/>
  <c r="F3787" i="1"/>
  <c r="P3787" i="1"/>
  <c r="F3788" i="1"/>
  <c r="P3788" i="1" s="1"/>
  <c r="F3789" i="1"/>
  <c r="P3789" i="1" s="1"/>
  <c r="F3790" i="1"/>
  <c r="P3790" i="1" s="1"/>
  <c r="F3791" i="1"/>
  <c r="P3791" i="1" s="1"/>
  <c r="F3792" i="1"/>
  <c r="P3792" i="1" s="1"/>
  <c r="F3793" i="1"/>
  <c r="P3793" i="1" s="1"/>
  <c r="F3794" i="1"/>
  <c r="P3794" i="1"/>
  <c r="F3795" i="1"/>
  <c r="P3795" i="1" s="1"/>
  <c r="F3796" i="1"/>
  <c r="P3796" i="1"/>
  <c r="F3797" i="1"/>
  <c r="P3797" i="1" s="1"/>
  <c r="F3798" i="1"/>
  <c r="P3798" i="1" s="1"/>
  <c r="F3799" i="1"/>
  <c r="P3799" i="1" s="1"/>
  <c r="F3800" i="1"/>
  <c r="P3800" i="1" s="1"/>
  <c r="F3801" i="1"/>
  <c r="P3801" i="1" s="1"/>
  <c r="F3802" i="1"/>
  <c r="P3802" i="1" s="1"/>
  <c r="F3803" i="1"/>
  <c r="P3803" i="1"/>
  <c r="F3804" i="1"/>
  <c r="P3804" i="1" s="1"/>
  <c r="F3805" i="1"/>
  <c r="P3805" i="1" s="1"/>
  <c r="F3806" i="1"/>
  <c r="P3806" i="1" s="1"/>
  <c r="F3807" i="1"/>
  <c r="P3807" i="1" s="1"/>
  <c r="F3808" i="1"/>
  <c r="P3808" i="1" s="1"/>
  <c r="F3809" i="1"/>
  <c r="P3809" i="1"/>
  <c r="F3810" i="1"/>
  <c r="P3810" i="1" s="1"/>
  <c r="F3811" i="1"/>
  <c r="P3811" i="1" s="1"/>
  <c r="F3812" i="1"/>
  <c r="P3812" i="1"/>
  <c r="F3813" i="1"/>
  <c r="P3813" i="1"/>
  <c r="F3814" i="1"/>
  <c r="P3814" i="1" s="1"/>
  <c r="F3815" i="1"/>
  <c r="P3815" i="1" s="1"/>
  <c r="F3816" i="1"/>
  <c r="P3816" i="1"/>
  <c r="F3817" i="1"/>
  <c r="P3817" i="1" s="1"/>
  <c r="F3818" i="1"/>
  <c r="P3818" i="1" s="1"/>
  <c r="F3819" i="1"/>
  <c r="P3819" i="1" s="1"/>
  <c r="F3820" i="1"/>
  <c r="P3820" i="1" s="1"/>
  <c r="F3821" i="1"/>
  <c r="P3821" i="1" s="1"/>
  <c r="F3822" i="1"/>
  <c r="P3822" i="1" s="1"/>
  <c r="F3823" i="1"/>
  <c r="P3823" i="1" s="1"/>
  <c r="F3824" i="1"/>
  <c r="P3824" i="1" s="1"/>
  <c r="F3825" i="1"/>
  <c r="P3825" i="1" s="1"/>
  <c r="F3826" i="1"/>
  <c r="P3826" i="1"/>
  <c r="F3827" i="1"/>
  <c r="P3827" i="1" s="1"/>
  <c r="F3828" i="1"/>
  <c r="P3828" i="1" s="1"/>
  <c r="F3829" i="1"/>
  <c r="P3829" i="1"/>
  <c r="F3830" i="1"/>
  <c r="P3830" i="1" s="1"/>
  <c r="F3831" i="1"/>
  <c r="P3831" i="1" s="1"/>
  <c r="F3832" i="1"/>
  <c r="P3832" i="1"/>
  <c r="F3833" i="1"/>
  <c r="P3833" i="1" s="1"/>
  <c r="F3834" i="1"/>
  <c r="P3834" i="1" s="1"/>
  <c r="F3835" i="1"/>
  <c r="P3835" i="1" s="1"/>
  <c r="F3836" i="1"/>
  <c r="P3836" i="1"/>
  <c r="F3837" i="1"/>
  <c r="P3837" i="1" s="1"/>
  <c r="F3838" i="1"/>
  <c r="P3838" i="1" s="1"/>
  <c r="F3839" i="1"/>
  <c r="P3839" i="1" s="1"/>
  <c r="F3840" i="1"/>
  <c r="P3840" i="1" s="1"/>
  <c r="F3841" i="1"/>
  <c r="P3841" i="1"/>
  <c r="F3842" i="1"/>
  <c r="P3842" i="1" s="1"/>
  <c r="F3843" i="1"/>
  <c r="P3843" i="1" s="1"/>
  <c r="F3844" i="1"/>
  <c r="P3844" i="1" s="1"/>
  <c r="F3845" i="1"/>
  <c r="P3845" i="1" s="1"/>
  <c r="F3846" i="1"/>
  <c r="P3846" i="1" s="1"/>
  <c r="F3847" i="1"/>
  <c r="P3847" i="1"/>
  <c r="F3848" i="1"/>
  <c r="P3848" i="1" s="1"/>
  <c r="F3849" i="1"/>
  <c r="P3849" i="1" s="1"/>
  <c r="F3850" i="1"/>
  <c r="P3850" i="1" s="1"/>
  <c r="F3851" i="1"/>
  <c r="P3851" i="1" s="1"/>
  <c r="F3852" i="1"/>
  <c r="P3852" i="1" s="1"/>
  <c r="F3853" i="1"/>
  <c r="P3853" i="1"/>
  <c r="F3854" i="1"/>
  <c r="P3854" i="1" s="1"/>
  <c r="F3855" i="1"/>
  <c r="P3855" i="1" s="1"/>
  <c r="F3856" i="1"/>
  <c r="P3856" i="1"/>
  <c r="F3857" i="1"/>
  <c r="P3857" i="1" s="1"/>
  <c r="F3858" i="1"/>
  <c r="P3858" i="1" s="1"/>
  <c r="F3859" i="1"/>
  <c r="P3859" i="1" s="1"/>
  <c r="F3860" i="1"/>
  <c r="P3860" i="1" s="1"/>
  <c r="F3861" i="1"/>
  <c r="P3861" i="1" s="1"/>
  <c r="F3862" i="1"/>
  <c r="P3862" i="1" s="1"/>
  <c r="F3863" i="1"/>
  <c r="P3863" i="1" s="1"/>
  <c r="F3864" i="1"/>
  <c r="P3864" i="1" s="1"/>
  <c r="F3865" i="1"/>
  <c r="P3865" i="1" s="1"/>
  <c r="F3866" i="1"/>
  <c r="P3866" i="1" s="1"/>
  <c r="F3867" i="1"/>
  <c r="P3867" i="1" s="1"/>
  <c r="F3868" i="1"/>
  <c r="P3868" i="1"/>
  <c r="F3869" i="1"/>
  <c r="P3869" i="1" s="1"/>
  <c r="F3870" i="1"/>
  <c r="P3870" i="1" s="1"/>
  <c r="F3871" i="1"/>
  <c r="P3871" i="1" s="1"/>
  <c r="F3872" i="1"/>
  <c r="P3872" i="1" s="1"/>
  <c r="F3873" i="1"/>
  <c r="P3873" i="1" s="1"/>
  <c r="F3874" i="1"/>
  <c r="P3874" i="1" s="1"/>
  <c r="F3875" i="1"/>
  <c r="P3875" i="1" s="1"/>
  <c r="F3876" i="1"/>
  <c r="P3876" i="1" s="1"/>
  <c r="F3877" i="1"/>
  <c r="P3877" i="1"/>
  <c r="F3878" i="1"/>
  <c r="P3878" i="1" s="1"/>
  <c r="F3879" i="1"/>
  <c r="P3879" i="1" s="1"/>
  <c r="F3880" i="1"/>
  <c r="P3880" i="1"/>
  <c r="F3881" i="1"/>
  <c r="P3881" i="1" s="1"/>
  <c r="F3882" i="1"/>
  <c r="P3882" i="1" s="1"/>
  <c r="F3883" i="1"/>
  <c r="P3883" i="1" s="1"/>
  <c r="F3884" i="1"/>
  <c r="P3884" i="1" s="1"/>
  <c r="F3885" i="1"/>
  <c r="P3885" i="1" s="1"/>
  <c r="F3886" i="1"/>
  <c r="P3886" i="1" s="1"/>
  <c r="F3887" i="1"/>
  <c r="P3887" i="1" s="1"/>
  <c r="F3888" i="1"/>
  <c r="P3888" i="1" s="1"/>
  <c r="F3889" i="1"/>
  <c r="P3889" i="1" s="1"/>
  <c r="F3890" i="1"/>
  <c r="P3890" i="1"/>
  <c r="F3891" i="1"/>
  <c r="P3891" i="1" s="1"/>
  <c r="F3892" i="1"/>
  <c r="P3892" i="1"/>
  <c r="F3893" i="1"/>
  <c r="P3893" i="1" s="1"/>
  <c r="F3894" i="1"/>
  <c r="P3894" i="1" s="1"/>
  <c r="F3895" i="1"/>
  <c r="P3895" i="1"/>
  <c r="F3896" i="1"/>
  <c r="P3896" i="1" s="1"/>
  <c r="F3897" i="1"/>
  <c r="P3897" i="1" s="1"/>
  <c r="F3898" i="1"/>
  <c r="P3898" i="1" s="1"/>
  <c r="F3899" i="1"/>
  <c r="P3899" i="1" s="1"/>
  <c r="F3900" i="1"/>
  <c r="P3900" i="1" s="1"/>
  <c r="F3901" i="1"/>
  <c r="P3901" i="1" s="1"/>
  <c r="F3902" i="1"/>
  <c r="P3902" i="1" s="1"/>
  <c r="F3903" i="1"/>
  <c r="P3903" i="1" s="1"/>
  <c r="F3904" i="1"/>
  <c r="P3904" i="1" s="1"/>
  <c r="F3905" i="1"/>
  <c r="P3905" i="1" s="1"/>
  <c r="F3906" i="1"/>
  <c r="P3906" i="1" s="1"/>
  <c r="F3907" i="1"/>
  <c r="P3907" i="1" s="1"/>
  <c r="F3908" i="1"/>
  <c r="P3908" i="1" s="1"/>
  <c r="F3909" i="1"/>
  <c r="P3909" i="1" s="1"/>
  <c r="F3910" i="1"/>
  <c r="P3910" i="1" s="1"/>
  <c r="F3911" i="1"/>
  <c r="P3911" i="1" s="1"/>
  <c r="F3912" i="1"/>
  <c r="P3912" i="1" s="1"/>
  <c r="F3913" i="1"/>
  <c r="P3913" i="1" s="1"/>
  <c r="F3914" i="1"/>
  <c r="P3914" i="1"/>
  <c r="F3915" i="1"/>
  <c r="P3915" i="1" s="1"/>
  <c r="F3916" i="1"/>
  <c r="P3916" i="1"/>
  <c r="F3917" i="1"/>
  <c r="P3917" i="1" s="1"/>
  <c r="F3918" i="1"/>
  <c r="P3918" i="1" s="1"/>
  <c r="F3919" i="1"/>
  <c r="P3919" i="1"/>
  <c r="F3920" i="1"/>
  <c r="P3920" i="1" s="1"/>
  <c r="F3921" i="1"/>
  <c r="P3921" i="1" s="1"/>
  <c r="F3922" i="1"/>
  <c r="P3922" i="1" s="1"/>
  <c r="F3923" i="1"/>
  <c r="P3923" i="1" s="1"/>
  <c r="F3924" i="1"/>
  <c r="P3924" i="1" s="1"/>
  <c r="F3925" i="1"/>
  <c r="P3925" i="1" s="1"/>
  <c r="F3926" i="1"/>
  <c r="P3926" i="1" s="1"/>
  <c r="F3927" i="1"/>
  <c r="P3927" i="1" s="1"/>
  <c r="F3928" i="1"/>
  <c r="P3928" i="1" s="1"/>
  <c r="F3929" i="1"/>
  <c r="P3929" i="1" s="1"/>
  <c r="F3930" i="1"/>
  <c r="P3930" i="1"/>
  <c r="F3931" i="1"/>
  <c r="P3931" i="1" s="1"/>
  <c r="F3932" i="1"/>
  <c r="P3932" i="1" s="1"/>
  <c r="F3933" i="1"/>
  <c r="P3933" i="1" s="1"/>
  <c r="F3934" i="1"/>
  <c r="P3934" i="1" s="1"/>
  <c r="F3935" i="1"/>
  <c r="P3935" i="1" s="1"/>
  <c r="F3936" i="1"/>
  <c r="P3936" i="1" s="1"/>
  <c r="F3937" i="1"/>
  <c r="P3937" i="1" s="1"/>
  <c r="F3938" i="1"/>
  <c r="P3938" i="1"/>
  <c r="F3939" i="1"/>
  <c r="P3939" i="1" s="1"/>
  <c r="F3940" i="1"/>
  <c r="P3940" i="1" s="1"/>
  <c r="F3941" i="1"/>
  <c r="P3941" i="1"/>
  <c r="F3942" i="1"/>
  <c r="P3942" i="1" s="1"/>
  <c r="F3943" i="1"/>
  <c r="P3943" i="1" s="1"/>
  <c r="F3944" i="1"/>
  <c r="P3944" i="1"/>
  <c r="F3945" i="1"/>
  <c r="P3945" i="1" s="1"/>
  <c r="F3946" i="1"/>
  <c r="P3946" i="1" s="1"/>
  <c r="F3947" i="1"/>
  <c r="P3947" i="1" s="1"/>
  <c r="F3948" i="1"/>
  <c r="P3948" i="1" s="1"/>
  <c r="F3949" i="1"/>
  <c r="P3949" i="1" s="1"/>
  <c r="F3950" i="1"/>
  <c r="P3950" i="1" s="1"/>
  <c r="F3951" i="1"/>
  <c r="P3951" i="1" s="1"/>
  <c r="F3952" i="1"/>
  <c r="P3952" i="1" s="1"/>
  <c r="F3953" i="1"/>
  <c r="P3953" i="1" s="1"/>
  <c r="F3954" i="1"/>
  <c r="P3954" i="1"/>
  <c r="F3955" i="1"/>
  <c r="P3955" i="1" s="1"/>
  <c r="F3956" i="1"/>
  <c r="P3956" i="1"/>
  <c r="F3957" i="1"/>
  <c r="P3957" i="1" s="1"/>
  <c r="F3958" i="1"/>
  <c r="P3958" i="1" s="1"/>
  <c r="F3959" i="1"/>
  <c r="P3959" i="1" s="1"/>
  <c r="F3960" i="1"/>
  <c r="P3960" i="1" s="1"/>
  <c r="F3961" i="1"/>
  <c r="P3961" i="1" s="1"/>
  <c r="F3962" i="1"/>
  <c r="P3962" i="1" s="1"/>
  <c r="F3963" i="1"/>
  <c r="P3963" i="1" s="1"/>
  <c r="F3964" i="1"/>
  <c r="P3964" i="1" s="1"/>
  <c r="F3965" i="1"/>
  <c r="P3965" i="1"/>
  <c r="F3966" i="1"/>
  <c r="P3966" i="1" s="1"/>
  <c r="F3967" i="1"/>
  <c r="P3967" i="1" s="1"/>
  <c r="F3968" i="1"/>
  <c r="P3968" i="1"/>
  <c r="F3969" i="1"/>
  <c r="P3969" i="1" s="1"/>
  <c r="F3970" i="1"/>
  <c r="P3970" i="1" s="1"/>
  <c r="F3971" i="1"/>
  <c r="P3971" i="1" s="1"/>
  <c r="F3972" i="1"/>
  <c r="P3972" i="1" s="1"/>
  <c r="F3973" i="1"/>
  <c r="P3973" i="1" s="1"/>
  <c r="F3974" i="1"/>
  <c r="P3974" i="1" s="1"/>
  <c r="F3975" i="1"/>
  <c r="P3975" i="1" s="1"/>
  <c r="F3976" i="1"/>
  <c r="P3976" i="1" s="1"/>
  <c r="F3977" i="1"/>
  <c r="P3977" i="1" s="1"/>
  <c r="F3978" i="1"/>
  <c r="P3978" i="1" s="1"/>
  <c r="F3979" i="1"/>
  <c r="P3979" i="1" s="1"/>
  <c r="F3980" i="1"/>
  <c r="P3980" i="1"/>
  <c r="F3981" i="1"/>
  <c r="P3981" i="1" s="1"/>
  <c r="F3982" i="1"/>
  <c r="P3982" i="1" s="1"/>
  <c r="F3983" i="1"/>
  <c r="P3983" i="1" s="1"/>
  <c r="F3984" i="1"/>
  <c r="P3984" i="1" s="1"/>
  <c r="F3985" i="1"/>
  <c r="P3985" i="1" s="1"/>
  <c r="F3986" i="1"/>
  <c r="P3986" i="1" s="1"/>
  <c r="F3987" i="1"/>
  <c r="P3987" i="1" s="1"/>
  <c r="F3988" i="1"/>
  <c r="P3988" i="1" s="1"/>
  <c r="F3989" i="1"/>
  <c r="P3989" i="1"/>
  <c r="F3990" i="1"/>
  <c r="P3990" i="1" s="1"/>
  <c r="F3991" i="1"/>
  <c r="P3991" i="1" s="1"/>
  <c r="F3992" i="1"/>
  <c r="P3992" i="1"/>
  <c r="F3993" i="1"/>
  <c r="P3993" i="1" s="1"/>
  <c r="F3994" i="1"/>
  <c r="P3994" i="1" s="1"/>
  <c r="F3995" i="1"/>
  <c r="P3995" i="1" s="1"/>
  <c r="F3996" i="1"/>
  <c r="P3996" i="1" s="1"/>
  <c r="F3997" i="1"/>
  <c r="P3997" i="1"/>
  <c r="F3998" i="1"/>
  <c r="P3998" i="1" s="1"/>
  <c r="F3999" i="1"/>
  <c r="P3999" i="1" s="1"/>
  <c r="F4000" i="1"/>
  <c r="P4000" i="1"/>
  <c r="F4001" i="1"/>
  <c r="P4001" i="1" s="1"/>
  <c r="F4002" i="1"/>
  <c r="P4002" i="1"/>
  <c r="F4003" i="1"/>
  <c r="P4003" i="1" s="1"/>
  <c r="F4004" i="1"/>
  <c r="P4004" i="1"/>
  <c r="F4005" i="1"/>
  <c r="P4005" i="1" s="1"/>
  <c r="F4006" i="1"/>
  <c r="P4006" i="1" s="1"/>
  <c r="F4007" i="1"/>
  <c r="P4007" i="1" s="1"/>
  <c r="F4008" i="1"/>
  <c r="P4008" i="1" s="1"/>
  <c r="F4009" i="1"/>
  <c r="P4009" i="1" s="1"/>
  <c r="F4010" i="1"/>
  <c r="P4010" i="1"/>
  <c r="F4011" i="1"/>
  <c r="P4011" i="1" s="1"/>
  <c r="F4012" i="1"/>
  <c r="P4012" i="1" s="1"/>
  <c r="F4013" i="1"/>
  <c r="P4013" i="1" s="1"/>
  <c r="F4014" i="1"/>
  <c r="P4014" i="1" s="1"/>
  <c r="F4015" i="1"/>
  <c r="P4015" i="1" s="1"/>
  <c r="F4016" i="1"/>
  <c r="P4016" i="1" s="1"/>
  <c r="F4017" i="1"/>
  <c r="P4017" i="1" s="1"/>
  <c r="F4018" i="1"/>
  <c r="P4018" i="1" s="1"/>
  <c r="F4019" i="1"/>
  <c r="P4019" i="1" s="1"/>
  <c r="F4020" i="1"/>
  <c r="P4020" i="1" s="1"/>
  <c r="F4021" i="1"/>
  <c r="P4021" i="1"/>
  <c r="F4022" i="1"/>
  <c r="P4022" i="1" s="1"/>
  <c r="F4023" i="1"/>
  <c r="P4023" i="1" s="1"/>
  <c r="F4024" i="1"/>
  <c r="P4024" i="1" s="1"/>
  <c r="F4025" i="1"/>
  <c r="P4025" i="1" s="1"/>
  <c r="F4026" i="1"/>
  <c r="P4026" i="1" s="1"/>
  <c r="F4027" i="1"/>
  <c r="P4027" i="1" s="1"/>
  <c r="F4028" i="1"/>
  <c r="P4028" i="1" s="1"/>
  <c r="F4029" i="1"/>
  <c r="P4029" i="1" s="1"/>
  <c r="F4030" i="1"/>
  <c r="P4030" i="1" s="1"/>
  <c r="F4031" i="1"/>
  <c r="P4031" i="1" s="1"/>
  <c r="F4032" i="1"/>
  <c r="P4032" i="1" s="1"/>
  <c r="F4033" i="1"/>
  <c r="P4033" i="1" s="1"/>
  <c r="F4034" i="1"/>
  <c r="P4034" i="1" s="1"/>
  <c r="F4035" i="1"/>
  <c r="P4035" i="1" s="1"/>
  <c r="F4036" i="1"/>
  <c r="P4036" i="1" s="1"/>
  <c r="F4037" i="1"/>
  <c r="P4037" i="1" s="1"/>
  <c r="F4038" i="1"/>
  <c r="P4038" i="1" s="1"/>
  <c r="F4039" i="1"/>
  <c r="P4039" i="1"/>
  <c r="F4040" i="1"/>
  <c r="P4040" i="1" s="1"/>
  <c r="F4041" i="1"/>
  <c r="P4041" i="1" s="1"/>
  <c r="F4042" i="1"/>
  <c r="P4042" i="1" s="1"/>
  <c r="F4043" i="1"/>
  <c r="P4043" i="1"/>
  <c r="F4044" i="1"/>
  <c r="P4044" i="1" s="1"/>
  <c r="F4045" i="1"/>
  <c r="P4045" i="1" s="1"/>
  <c r="F4046" i="1"/>
  <c r="P4046" i="1" s="1"/>
  <c r="F4047" i="1"/>
  <c r="P4047" i="1" s="1"/>
  <c r="F4048" i="1"/>
  <c r="P4048" i="1" s="1"/>
  <c r="F4049" i="1"/>
  <c r="P4049" i="1" s="1"/>
  <c r="F4050" i="1"/>
  <c r="P4050" i="1"/>
  <c r="F4051" i="1"/>
  <c r="P4051" i="1" s="1"/>
  <c r="F4052" i="1"/>
  <c r="P4052" i="1" s="1"/>
  <c r="F4053" i="1"/>
  <c r="P4053" i="1"/>
  <c r="F4054" i="1"/>
  <c r="P4054" i="1" s="1"/>
  <c r="F4055" i="1"/>
  <c r="P4055" i="1" s="1"/>
  <c r="F4056" i="1"/>
  <c r="P4056" i="1" s="1"/>
  <c r="F4057" i="1"/>
  <c r="P4057" i="1" s="1"/>
  <c r="F4058" i="1"/>
  <c r="P4058" i="1" s="1"/>
  <c r="F4059" i="1"/>
  <c r="P4059" i="1"/>
  <c r="F4060" i="1"/>
  <c r="P4060" i="1" s="1"/>
  <c r="F4061" i="1"/>
  <c r="P4061" i="1"/>
  <c r="F4062" i="1"/>
  <c r="P4062" i="1" s="1"/>
  <c r="F4063" i="1"/>
  <c r="P4063" i="1" s="1"/>
  <c r="F4064" i="1"/>
  <c r="P4064" i="1"/>
  <c r="F4065" i="1"/>
  <c r="P4065" i="1" s="1"/>
  <c r="F4066" i="1"/>
  <c r="P4066" i="1" s="1"/>
  <c r="F4067" i="1"/>
  <c r="P4067" i="1" s="1"/>
  <c r="F4068" i="1"/>
  <c r="P4068" i="1" s="1"/>
  <c r="F4069" i="1"/>
  <c r="P4069" i="1" s="1"/>
  <c r="F4070" i="1"/>
  <c r="P4070" i="1" s="1"/>
  <c r="F4071" i="1"/>
  <c r="P4071" i="1" s="1"/>
  <c r="F4072" i="1"/>
  <c r="P4072" i="1" s="1"/>
  <c r="F4073" i="1"/>
  <c r="P4073" i="1" s="1"/>
  <c r="F4074" i="1"/>
  <c r="P4074" i="1" s="1"/>
  <c r="F4075" i="1"/>
  <c r="P4075" i="1" s="1"/>
  <c r="F4076" i="1"/>
  <c r="P4076" i="1" s="1"/>
  <c r="F4077" i="1"/>
  <c r="P4077" i="1" s="1"/>
  <c r="F4078" i="1"/>
  <c r="P4078" i="1" s="1"/>
  <c r="F4079" i="1"/>
  <c r="P4079" i="1" s="1"/>
  <c r="F4080" i="1"/>
  <c r="P4080" i="1" s="1"/>
  <c r="F4081" i="1"/>
  <c r="P4081" i="1" s="1"/>
  <c r="F4082" i="1"/>
  <c r="P4082" i="1" s="1"/>
  <c r="F4083" i="1"/>
  <c r="P4083" i="1" s="1"/>
  <c r="F4084" i="1"/>
  <c r="P4084" i="1" s="1"/>
  <c r="F4085" i="1"/>
  <c r="P4085" i="1" s="1"/>
  <c r="F4086" i="1"/>
  <c r="P4086" i="1" s="1"/>
  <c r="F4087" i="1"/>
  <c r="P4087" i="1" s="1"/>
  <c r="F4088" i="1"/>
  <c r="P4088" i="1" s="1"/>
  <c r="F4089" i="1"/>
  <c r="P4089" i="1" s="1"/>
  <c r="F4090" i="1"/>
  <c r="P4090" i="1" s="1"/>
  <c r="F4091" i="1"/>
  <c r="P4091" i="1" s="1"/>
  <c r="F4092" i="1"/>
  <c r="P4092" i="1" s="1"/>
  <c r="F4093" i="1"/>
  <c r="P4093" i="1" s="1"/>
  <c r="F4094" i="1"/>
  <c r="P4094" i="1" s="1"/>
  <c r="F4095" i="1"/>
  <c r="P4095" i="1" s="1"/>
  <c r="F4096" i="1"/>
  <c r="P4096" i="1" s="1"/>
  <c r="F4097" i="1"/>
  <c r="P4097" i="1" s="1"/>
  <c r="F4098" i="1"/>
  <c r="P4098" i="1"/>
  <c r="F4099" i="1"/>
  <c r="P4099" i="1" s="1"/>
  <c r="F4100" i="1"/>
  <c r="P4100" i="1"/>
  <c r="F4101" i="1"/>
  <c r="P4101" i="1" s="1"/>
  <c r="F4102" i="1"/>
  <c r="P4102" i="1" s="1"/>
  <c r="F4103" i="1"/>
  <c r="P4103" i="1"/>
  <c r="F4104" i="1"/>
  <c r="P4104" i="1" s="1"/>
  <c r="F4105" i="1"/>
  <c r="P4105" i="1" s="1"/>
  <c r="F4106" i="1"/>
  <c r="P4106" i="1" s="1"/>
  <c r="F4107" i="1"/>
  <c r="P4107" i="1" s="1"/>
  <c r="F4108" i="1"/>
  <c r="P4108" i="1" s="1"/>
  <c r="F4109" i="1"/>
  <c r="P4109" i="1" s="1"/>
  <c r="F4110" i="1"/>
  <c r="P4110" i="1" s="1"/>
  <c r="F4111" i="1"/>
  <c r="P4111" i="1" s="1"/>
  <c r="F4112" i="1"/>
  <c r="P4112" i="1" s="1"/>
  <c r="F4113" i="1"/>
  <c r="P4113" i="1" s="1"/>
  <c r="F4114" i="1"/>
  <c r="P4114" i="1"/>
  <c r="F4115" i="1"/>
  <c r="P4115" i="1" s="1"/>
  <c r="F4116" i="1"/>
  <c r="P4116" i="1"/>
  <c r="F4117" i="1"/>
  <c r="P4117" i="1" s="1"/>
  <c r="F4118" i="1"/>
  <c r="P4118" i="1" s="1"/>
  <c r="F4119" i="1"/>
  <c r="P4119" i="1"/>
  <c r="F4120" i="1"/>
  <c r="P4120" i="1" s="1"/>
  <c r="F4121" i="1"/>
  <c r="P4121" i="1" s="1"/>
  <c r="F4122" i="1"/>
  <c r="P4122" i="1" s="1"/>
  <c r="F4123" i="1"/>
  <c r="P4123" i="1" s="1"/>
  <c r="F4124" i="1"/>
  <c r="P4124" i="1" s="1"/>
  <c r="F4125" i="1"/>
  <c r="P4125" i="1" s="1"/>
  <c r="F4126" i="1"/>
  <c r="P4126" i="1" s="1"/>
  <c r="F4127" i="1"/>
  <c r="P4127" i="1" s="1"/>
  <c r="F4128" i="1"/>
  <c r="P4128" i="1" s="1"/>
  <c r="F4129" i="1"/>
  <c r="P4129" i="1" s="1"/>
  <c r="F4130" i="1"/>
  <c r="P4130" i="1"/>
  <c r="F4131" i="1"/>
  <c r="P4131" i="1" s="1"/>
  <c r="F4132" i="1"/>
  <c r="P4132" i="1" s="1"/>
  <c r="F4133" i="1"/>
  <c r="P4133" i="1" s="1"/>
  <c r="F4134" i="1"/>
  <c r="P4134" i="1" s="1"/>
  <c r="F4135" i="1"/>
  <c r="P4135" i="1"/>
  <c r="F4136" i="1"/>
  <c r="P4136" i="1"/>
  <c r="F4137" i="1"/>
  <c r="P4137" i="1"/>
  <c r="F4138" i="1"/>
  <c r="P4138" i="1"/>
  <c r="F4139" i="1"/>
  <c r="P4139" i="1"/>
  <c r="F4140" i="1"/>
  <c r="P4140" i="1"/>
  <c r="F4141" i="1"/>
  <c r="P4141" i="1"/>
  <c r="F4142" i="1"/>
  <c r="P4142" i="1" s="1"/>
  <c r="F4143" i="1"/>
  <c r="P4143" i="1" s="1"/>
  <c r="F4144" i="1"/>
  <c r="P4144" i="1"/>
  <c r="F4145" i="1"/>
  <c r="P4145" i="1" s="1"/>
  <c r="F4146" i="1"/>
  <c r="P4146" i="1" s="1"/>
  <c r="F4147" i="1"/>
  <c r="P4147" i="1" s="1"/>
  <c r="F4148" i="1"/>
  <c r="P4148" i="1" s="1"/>
  <c r="F4149" i="1"/>
  <c r="P4149" i="1" s="1"/>
  <c r="F4150" i="1"/>
  <c r="P4150" i="1" s="1"/>
  <c r="F4151" i="1"/>
  <c r="P4151" i="1" s="1"/>
  <c r="F4152" i="1"/>
  <c r="P4152" i="1" s="1"/>
  <c r="F4153" i="1"/>
  <c r="P4153" i="1" s="1"/>
  <c r="F4154" i="1"/>
  <c r="P4154" i="1" s="1"/>
  <c r="F4155" i="1"/>
  <c r="P4155" i="1" s="1"/>
  <c r="F4156" i="1"/>
  <c r="P4156" i="1" s="1"/>
  <c r="F4157" i="1"/>
  <c r="P4157" i="1" s="1"/>
  <c r="F4158" i="1"/>
  <c r="P4158" i="1" s="1"/>
  <c r="F4159" i="1"/>
  <c r="P4159" i="1"/>
  <c r="F4160" i="1"/>
  <c r="P4160" i="1" s="1"/>
  <c r="F4161" i="1"/>
  <c r="P4161" i="1"/>
  <c r="F4162" i="1"/>
  <c r="P4162" i="1" s="1"/>
  <c r="F4163" i="1"/>
  <c r="P4163" i="1"/>
  <c r="F4164" i="1"/>
  <c r="P4164" i="1" s="1"/>
  <c r="F4165" i="1"/>
  <c r="P4165" i="1" s="1"/>
  <c r="F4166" i="1"/>
  <c r="P4166" i="1"/>
  <c r="F4167" i="1"/>
  <c r="P4167" i="1" s="1"/>
  <c r="F4168" i="1"/>
  <c r="P4168" i="1" s="1"/>
  <c r="F4169" i="1"/>
  <c r="P4169" i="1"/>
  <c r="F4170" i="1"/>
  <c r="P4170" i="1"/>
  <c r="F4171" i="1"/>
  <c r="P4171" i="1" s="1"/>
  <c r="F4172" i="1"/>
  <c r="P4172" i="1" s="1"/>
  <c r="F4173" i="1"/>
  <c r="P4173" i="1" s="1"/>
  <c r="F4174" i="1"/>
  <c r="P4174" i="1" s="1"/>
  <c r="F4175" i="1"/>
  <c r="P4175" i="1" s="1"/>
  <c r="F4176" i="1"/>
  <c r="P4176" i="1" s="1"/>
  <c r="F4177" i="1"/>
  <c r="P4177" i="1"/>
  <c r="F4178" i="1"/>
  <c r="P4178" i="1" s="1"/>
  <c r="F4179" i="1"/>
  <c r="P4179" i="1" s="1"/>
  <c r="F4180" i="1"/>
  <c r="P4180" i="1" s="1"/>
  <c r="F4181" i="1"/>
  <c r="P4181" i="1" s="1"/>
  <c r="F4182" i="1"/>
  <c r="P4182" i="1" s="1"/>
  <c r="F4183" i="1"/>
  <c r="P4183" i="1" s="1"/>
  <c r="F4184" i="1"/>
  <c r="P4184" i="1" s="1"/>
  <c r="F4185" i="1"/>
  <c r="P4185" i="1" s="1"/>
  <c r="F4186" i="1"/>
  <c r="P4186" i="1"/>
  <c r="F4187" i="1"/>
  <c r="P4187" i="1" s="1"/>
  <c r="F4188" i="1"/>
  <c r="P4188" i="1" s="1"/>
  <c r="F4189" i="1"/>
  <c r="P4189" i="1" s="1"/>
  <c r="F4190" i="1"/>
  <c r="P4190" i="1" s="1"/>
  <c r="F4191" i="1"/>
  <c r="P4191" i="1" s="1"/>
  <c r="F4192" i="1"/>
  <c r="P4192" i="1" s="1"/>
  <c r="F4193" i="1"/>
  <c r="P4193" i="1"/>
  <c r="F4194" i="1"/>
  <c r="P4194" i="1" s="1"/>
  <c r="F4195" i="1"/>
  <c r="P4195" i="1"/>
  <c r="F4196" i="1"/>
  <c r="P4196" i="1" s="1"/>
  <c r="F4197" i="1"/>
  <c r="P4197" i="1" s="1"/>
  <c r="F4198" i="1"/>
  <c r="P4198" i="1"/>
  <c r="F4199" i="1"/>
  <c r="P4199" i="1" s="1"/>
  <c r="F4200" i="1"/>
  <c r="P4200" i="1" s="1"/>
  <c r="F4201" i="1"/>
  <c r="P4201" i="1"/>
  <c r="F4202" i="1"/>
  <c r="P4202" i="1" s="1"/>
  <c r="F4203" i="1"/>
  <c r="P4203" i="1" s="1"/>
  <c r="F4204" i="1"/>
  <c r="P4204" i="1" s="1"/>
  <c r="F4205" i="1"/>
  <c r="P4205" i="1" s="1"/>
  <c r="F4206" i="1"/>
  <c r="P4206" i="1" s="1"/>
  <c r="F4207" i="1"/>
  <c r="P4207" i="1" s="1"/>
  <c r="F4208" i="1"/>
  <c r="P4208" i="1" s="1"/>
  <c r="F4209" i="1"/>
  <c r="P4209" i="1" s="1"/>
  <c r="F4210" i="1"/>
  <c r="P4210" i="1" s="1"/>
  <c r="F4211" i="1"/>
  <c r="P4211" i="1" s="1"/>
  <c r="F4212" i="1"/>
  <c r="P4212" i="1" s="1"/>
  <c r="F4213" i="1"/>
  <c r="P4213" i="1" s="1"/>
  <c r="F4214" i="1"/>
  <c r="P4214" i="1" s="1"/>
  <c r="F4215" i="1"/>
  <c r="P4215" i="1" s="1"/>
  <c r="F4216" i="1"/>
  <c r="P4216" i="1" s="1"/>
  <c r="F4217" i="1"/>
  <c r="P4217" i="1" s="1"/>
  <c r="F4218" i="1"/>
  <c r="P4218" i="1" s="1"/>
  <c r="F4219" i="1"/>
  <c r="P4219" i="1"/>
  <c r="F4220" i="1"/>
  <c r="P4220" i="1" s="1"/>
  <c r="F4221" i="1"/>
  <c r="P4221" i="1"/>
  <c r="F4222" i="1"/>
  <c r="P4222" i="1" s="1"/>
  <c r="F4223" i="1"/>
  <c r="P4223" i="1" s="1"/>
  <c r="F4224" i="1"/>
  <c r="P4224" i="1" s="1"/>
  <c r="F4225" i="1"/>
  <c r="P4225" i="1" s="1"/>
  <c r="F4226" i="1"/>
  <c r="P4226" i="1" s="1"/>
  <c r="F4227" i="1"/>
  <c r="P4227" i="1" s="1"/>
  <c r="F4228" i="1"/>
  <c r="P4228" i="1"/>
  <c r="F4229" i="1"/>
  <c r="P4229" i="1" s="1"/>
  <c r="F4230" i="1"/>
  <c r="P4230" i="1" s="1"/>
  <c r="F4231" i="1"/>
  <c r="P4231" i="1" s="1"/>
  <c r="F4232" i="1"/>
  <c r="P4232" i="1"/>
  <c r="F4233" i="1"/>
  <c r="P4233" i="1" s="1"/>
  <c r="F4234" i="1"/>
  <c r="P4234" i="1"/>
  <c r="F4235" i="1"/>
  <c r="P4235" i="1" s="1"/>
  <c r="F4236" i="1"/>
  <c r="P4236" i="1" s="1"/>
  <c r="F4237" i="1"/>
  <c r="P4237" i="1"/>
  <c r="F4238" i="1"/>
  <c r="P4238" i="1" s="1"/>
  <c r="F4239" i="1"/>
  <c r="P4239" i="1" s="1"/>
  <c r="F4240" i="1"/>
  <c r="P4240" i="1" s="1"/>
  <c r="F4241" i="1"/>
  <c r="P4241" i="1"/>
  <c r="F4242" i="1"/>
  <c r="P4242" i="1"/>
  <c r="F4243" i="1"/>
  <c r="P4243" i="1" s="1"/>
  <c r="F4244" i="1"/>
  <c r="P4244" i="1" s="1"/>
  <c r="F4245" i="1"/>
  <c r="P4245" i="1" s="1"/>
  <c r="F4246" i="1"/>
  <c r="P4246" i="1" s="1"/>
  <c r="F4247" i="1"/>
  <c r="P4247" i="1" s="1"/>
  <c r="F4248" i="1"/>
  <c r="P4248" i="1" s="1"/>
  <c r="F4249" i="1"/>
  <c r="P4249" i="1" s="1"/>
  <c r="F4250" i="1"/>
  <c r="P4250" i="1"/>
  <c r="F4251" i="1"/>
  <c r="P4251" i="1" s="1"/>
  <c r="F4252" i="1"/>
  <c r="P4252" i="1"/>
  <c r="F4253" i="1"/>
  <c r="P4253" i="1" s="1"/>
  <c r="F4254" i="1"/>
  <c r="P4254" i="1" s="1"/>
  <c r="F4255" i="1"/>
  <c r="P4255" i="1" s="1"/>
  <c r="F4256" i="1"/>
  <c r="P4256" i="1"/>
  <c r="F4257" i="1"/>
  <c r="P4257" i="1" s="1"/>
  <c r="F4258" i="1"/>
  <c r="P4258" i="1"/>
  <c r="F4259" i="1"/>
  <c r="P4259" i="1" s="1"/>
  <c r="F4260" i="1"/>
  <c r="P4260" i="1" s="1"/>
  <c r="F4261" i="1"/>
  <c r="P4261" i="1" s="1"/>
  <c r="F4262" i="1"/>
  <c r="P4262" i="1" s="1"/>
  <c r="F4263" i="1"/>
  <c r="P4263" i="1" s="1"/>
  <c r="F4264" i="1"/>
  <c r="P4264" i="1" s="1"/>
  <c r="F4265" i="1"/>
  <c r="P4265" i="1" s="1"/>
  <c r="F4266" i="1"/>
  <c r="P4266" i="1"/>
  <c r="F4267" i="1"/>
  <c r="P4267" i="1" s="1"/>
  <c r="F4268" i="1"/>
  <c r="P4268" i="1"/>
  <c r="F4269" i="1"/>
  <c r="P4269" i="1" s="1"/>
  <c r="F4270" i="1"/>
  <c r="P4270" i="1"/>
  <c r="F4271" i="1"/>
  <c r="P4271" i="1"/>
  <c r="F4272" i="1"/>
  <c r="P4272" i="1"/>
  <c r="F4273" i="1"/>
  <c r="P4273" i="1"/>
  <c r="F4274" i="1"/>
  <c r="P4274" i="1"/>
  <c r="F4275" i="1"/>
  <c r="P4275" i="1"/>
  <c r="F4276" i="1"/>
  <c r="P4276" i="1"/>
  <c r="F4277" i="1"/>
  <c r="P4277" i="1" s="1"/>
  <c r="F4278" i="1"/>
  <c r="P4278" i="1" s="1"/>
  <c r="F4279" i="1"/>
  <c r="P4279" i="1" s="1"/>
  <c r="F4280" i="1"/>
  <c r="P4280" i="1"/>
  <c r="F4281" i="1"/>
  <c r="P4281" i="1" s="1"/>
  <c r="F4282" i="1"/>
  <c r="P4282" i="1" s="1"/>
  <c r="F4283" i="1"/>
  <c r="P4283" i="1" s="1"/>
  <c r="F4284" i="1"/>
  <c r="P4284" i="1"/>
  <c r="F4285" i="1"/>
  <c r="P4285" i="1" s="1"/>
  <c r="F4286" i="1"/>
  <c r="P4286" i="1" s="1"/>
  <c r="F4287" i="1"/>
  <c r="P4287" i="1" s="1"/>
  <c r="F4288" i="1"/>
  <c r="P4288" i="1" s="1"/>
  <c r="F4289" i="1"/>
  <c r="P4289" i="1" s="1"/>
  <c r="F4290" i="1"/>
  <c r="P4290" i="1"/>
  <c r="F4291" i="1"/>
  <c r="P4291" i="1" s="1"/>
  <c r="F4292" i="1"/>
  <c r="P4292" i="1"/>
  <c r="F4293" i="1"/>
  <c r="P4293" i="1" s="1"/>
  <c r="F4294" i="1"/>
  <c r="P4294" i="1" s="1"/>
  <c r="F4295" i="1"/>
  <c r="P4295" i="1" s="1"/>
  <c r="F4296" i="1"/>
  <c r="P4296" i="1" s="1"/>
  <c r="F4297" i="1"/>
  <c r="P4297" i="1" s="1"/>
  <c r="F4298" i="1"/>
  <c r="P4298" i="1" s="1"/>
  <c r="F4299" i="1"/>
  <c r="P4299" i="1" s="1"/>
  <c r="F4300" i="1"/>
  <c r="P4300" i="1" s="1"/>
  <c r="F4301" i="1"/>
  <c r="P4301" i="1" s="1"/>
  <c r="F4302" i="1"/>
  <c r="P4302" i="1" s="1"/>
  <c r="F4303" i="1"/>
  <c r="P4303" i="1" s="1"/>
  <c r="F4304" i="1"/>
  <c r="P4304" i="1" s="1"/>
  <c r="F4305" i="1"/>
  <c r="P4305" i="1" s="1"/>
  <c r="F4306" i="1"/>
  <c r="P4306" i="1" s="1"/>
  <c r="F4307" i="1"/>
  <c r="P4307" i="1" s="1"/>
  <c r="F4308" i="1"/>
  <c r="P4308" i="1" s="1"/>
  <c r="F4309" i="1"/>
  <c r="P4309" i="1" s="1"/>
  <c r="F4310" i="1"/>
  <c r="P4310" i="1"/>
  <c r="F4311" i="1"/>
  <c r="P4311" i="1" s="1"/>
  <c r="F4312" i="1"/>
  <c r="P4312" i="1" s="1"/>
  <c r="F4313" i="1"/>
  <c r="P4313" i="1"/>
  <c r="F4314" i="1"/>
  <c r="P4314" i="1"/>
  <c r="F4315" i="1"/>
  <c r="P4315" i="1"/>
  <c r="F4316" i="1"/>
  <c r="P4316" i="1"/>
  <c r="F4317" i="1"/>
  <c r="P4317" i="1"/>
  <c r="F4318" i="1"/>
  <c r="P4318" i="1"/>
  <c r="F4319" i="1"/>
  <c r="P4319" i="1"/>
  <c r="F4320" i="1"/>
  <c r="P4320" i="1" s="1"/>
  <c r="F4321" i="1"/>
  <c r="P4321" i="1" s="1"/>
  <c r="F4322" i="1"/>
  <c r="P4322" i="1" s="1"/>
  <c r="F4323" i="1"/>
  <c r="P4323" i="1" s="1"/>
  <c r="F4324" i="1"/>
  <c r="P4324" i="1" s="1"/>
  <c r="F4325" i="1"/>
  <c r="P4325" i="1" s="1"/>
  <c r="F4326" i="1"/>
  <c r="P4326" i="1" s="1"/>
  <c r="F4327" i="1"/>
  <c r="P4327" i="1" s="1"/>
  <c r="F4328" i="1"/>
  <c r="P4328" i="1" s="1"/>
  <c r="F4329" i="1"/>
  <c r="P4329" i="1"/>
  <c r="F4330" i="1"/>
  <c r="P4330" i="1" s="1"/>
  <c r="F4331" i="1"/>
  <c r="P4331" i="1" s="1"/>
  <c r="F4332" i="1"/>
  <c r="P4332" i="1" s="1"/>
  <c r="F4333" i="1"/>
  <c r="P4333" i="1" s="1"/>
  <c r="F4334" i="1"/>
  <c r="P4334" i="1"/>
  <c r="F4335" i="1"/>
  <c r="P4335" i="1" s="1"/>
  <c r="F4336" i="1"/>
  <c r="P4336" i="1" s="1"/>
  <c r="F4337" i="1"/>
  <c r="P4337" i="1"/>
  <c r="F4338" i="1"/>
  <c r="P4338" i="1"/>
  <c r="F4339" i="1"/>
  <c r="P4339" i="1" s="1"/>
  <c r="F4340" i="1"/>
  <c r="P4340" i="1" s="1"/>
  <c r="F4341" i="1"/>
  <c r="P4341" i="1" s="1"/>
  <c r="F4342" i="1"/>
  <c r="P4342" i="1" s="1"/>
  <c r="F4343" i="1"/>
  <c r="P4343" i="1" s="1"/>
  <c r="F4344" i="1"/>
  <c r="P4344" i="1"/>
  <c r="F4345" i="1"/>
  <c r="P4345" i="1" s="1"/>
  <c r="F4346" i="1"/>
  <c r="P4346" i="1" s="1"/>
  <c r="F4347" i="1"/>
  <c r="P4347" i="1" s="1"/>
  <c r="F4348" i="1"/>
  <c r="P4348" i="1" s="1"/>
  <c r="F4349" i="1"/>
  <c r="P4349" i="1" s="1"/>
  <c r="F4350" i="1"/>
  <c r="P4350" i="1" s="1"/>
  <c r="F4351" i="1"/>
  <c r="P4351" i="1" s="1"/>
  <c r="F4352" i="1"/>
  <c r="P4352" i="1" s="1"/>
  <c r="F4353" i="1"/>
  <c r="P4353" i="1" s="1"/>
  <c r="F4354" i="1"/>
  <c r="P4354" i="1"/>
  <c r="F4355" i="1"/>
  <c r="P4355" i="1" s="1"/>
  <c r="F4356" i="1"/>
  <c r="P4356" i="1"/>
  <c r="F4357" i="1"/>
  <c r="P4357" i="1" s="1"/>
  <c r="F4358" i="1"/>
  <c r="P4358" i="1" s="1"/>
  <c r="F4359" i="1"/>
  <c r="P4359" i="1" s="1"/>
  <c r="F4360" i="1"/>
  <c r="P4360" i="1"/>
  <c r="F4361" i="1"/>
  <c r="P4361" i="1" s="1"/>
  <c r="F4362" i="1"/>
  <c r="P4362" i="1" s="1"/>
  <c r="F4363" i="1"/>
  <c r="P4363" i="1" s="1"/>
  <c r="F4364" i="1"/>
  <c r="P4364" i="1" s="1"/>
  <c r="F4365" i="1"/>
  <c r="P4365" i="1" s="1"/>
  <c r="F4366" i="1"/>
  <c r="P4366" i="1" s="1"/>
  <c r="F4367" i="1"/>
  <c r="P4367" i="1" s="1"/>
  <c r="F4368" i="1"/>
  <c r="P4368" i="1" s="1"/>
  <c r="F4369" i="1"/>
  <c r="P4369" i="1" s="1"/>
  <c r="F4370" i="1"/>
  <c r="P4370" i="1"/>
  <c r="F4371" i="1"/>
  <c r="P4371" i="1" s="1"/>
  <c r="F4372" i="1"/>
  <c r="P4372" i="1"/>
  <c r="F4373" i="1"/>
  <c r="P4373" i="1" s="1"/>
  <c r="F4374" i="1"/>
  <c r="P4374" i="1" s="1"/>
  <c r="F4375" i="1"/>
  <c r="P4375" i="1" s="1"/>
  <c r="F4376" i="1"/>
  <c r="P4376" i="1"/>
  <c r="F4377" i="1"/>
  <c r="P4377" i="1" s="1"/>
  <c r="F4378" i="1"/>
  <c r="P4378" i="1"/>
  <c r="F4379" i="1"/>
  <c r="P4379" i="1" s="1"/>
  <c r="F4380" i="1"/>
  <c r="P4380" i="1" s="1"/>
  <c r="F4381" i="1"/>
  <c r="P4381" i="1" s="1"/>
  <c r="F4382" i="1"/>
  <c r="P4382" i="1" s="1"/>
  <c r="F4383" i="1"/>
  <c r="P4383" i="1" s="1"/>
  <c r="F4384" i="1"/>
  <c r="P4384" i="1"/>
  <c r="F4385" i="1"/>
  <c r="P4385" i="1" s="1"/>
  <c r="F4386" i="1"/>
  <c r="P4386" i="1" s="1"/>
  <c r="F4387" i="1"/>
  <c r="P4387" i="1" s="1"/>
  <c r="F4388" i="1"/>
  <c r="P4388" i="1"/>
  <c r="F4389" i="1"/>
  <c r="P4389" i="1" s="1"/>
  <c r="F4390" i="1"/>
  <c r="P4390" i="1" s="1"/>
  <c r="F4391" i="1"/>
  <c r="P4391" i="1" s="1"/>
  <c r="F4392" i="1"/>
  <c r="P4392" i="1" s="1"/>
  <c r="F4393" i="1"/>
  <c r="P4393" i="1" s="1"/>
  <c r="F4394" i="1"/>
  <c r="P4394" i="1" s="1"/>
  <c r="F4395" i="1"/>
  <c r="P4395" i="1" s="1"/>
  <c r="F4396" i="1"/>
  <c r="P4396" i="1"/>
  <c r="F4397" i="1"/>
  <c r="P4397" i="1" s="1"/>
  <c r="F4398" i="1"/>
  <c r="P4398" i="1" s="1"/>
  <c r="F4399" i="1"/>
  <c r="P4399" i="1" s="1"/>
  <c r="F4400" i="1"/>
  <c r="P4400" i="1" s="1"/>
  <c r="F4401" i="1"/>
  <c r="P4401" i="1" s="1"/>
  <c r="F4402" i="1"/>
  <c r="P4402" i="1" s="1"/>
  <c r="F4403" i="1"/>
  <c r="P4403" i="1" s="1"/>
  <c r="F4404" i="1"/>
  <c r="P4404" i="1" s="1"/>
  <c r="F4405" i="1"/>
  <c r="P4405" i="1" s="1"/>
  <c r="F4406" i="1"/>
  <c r="P4406" i="1" s="1"/>
  <c r="F4407" i="1"/>
  <c r="P4407" i="1" s="1"/>
  <c r="F4408" i="1"/>
  <c r="P4408" i="1" s="1"/>
  <c r="F4409" i="1"/>
  <c r="P4409" i="1" s="1"/>
  <c r="F4410" i="1"/>
  <c r="P4410" i="1" s="1"/>
  <c r="F4411" i="1"/>
  <c r="P4411" i="1" s="1"/>
  <c r="F4412" i="1"/>
  <c r="P4412" i="1" s="1"/>
  <c r="F4413" i="1"/>
  <c r="P4413" i="1" s="1"/>
  <c r="F4414" i="1"/>
  <c r="P4414" i="1" s="1"/>
  <c r="F4415" i="1"/>
  <c r="P4415" i="1" s="1"/>
  <c r="F4416" i="1"/>
  <c r="P4416" i="1" s="1"/>
  <c r="F4417" i="1"/>
  <c r="P4417" i="1"/>
  <c r="F4418" i="1"/>
  <c r="P4418" i="1" s="1"/>
  <c r="F4419" i="1"/>
  <c r="P4419" i="1" s="1"/>
  <c r="F4420" i="1"/>
  <c r="P4420" i="1" s="1"/>
  <c r="F4421" i="1"/>
  <c r="P4421" i="1" s="1"/>
  <c r="F4422" i="1"/>
  <c r="P4422" i="1" s="1"/>
  <c r="F4423" i="1"/>
  <c r="P4423" i="1" s="1"/>
  <c r="F4424" i="1"/>
  <c r="P4424" i="1"/>
  <c r="F4425" i="1"/>
  <c r="P4425" i="1" s="1"/>
  <c r="F4426" i="1"/>
  <c r="P4426" i="1" s="1"/>
  <c r="F4427" i="1"/>
  <c r="P4427" i="1" s="1"/>
  <c r="F4428" i="1"/>
  <c r="P4428" i="1" s="1"/>
  <c r="F4429" i="1"/>
  <c r="P4429" i="1" s="1"/>
  <c r="F4430" i="1"/>
  <c r="P4430" i="1" s="1"/>
  <c r="F4431" i="1"/>
  <c r="P4431" i="1" s="1"/>
  <c r="F4432" i="1"/>
  <c r="P4432" i="1" s="1"/>
  <c r="F4433" i="1"/>
  <c r="P4433" i="1"/>
  <c r="F4434" i="1"/>
  <c r="P4434" i="1" s="1"/>
  <c r="F4435" i="1"/>
  <c r="P4435" i="1" s="1"/>
  <c r="F4436" i="1"/>
  <c r="P4436" i="1" s="1"/>
  <c r="F4437" i="1"/>
  <c r="P4437" i="1"/>
  <c r="F4438" i="1"/>
  <c r="P4438" i="1" s="1"/>
  <c r="F4439" i="1"/>
  <c r="P4439" i="1" s="1"/>
  <c r="F4440" i="1"/>
  <c r="P4440" i="1" s="1"/>
  <c r="F4441" i="1"/>
  <c r="P4441" i="1" s="1"/>
  <c r="F4442" i="1"/>
  <c r="P4442" i="1"/>
  <c r="F4443" i="1"/>
  <c r="P4443" i="1" s="1"/>
  <c r="F4444" i="1"/>
  <c r="P4444" i="1" s="1"/>
  <c r="F4445" i="1"/>
  <c r="P4445" i="1" s="1"/>
  <c r="F4446" i="1"/>
  <c r="P4446" i="1"/>
  <c r="F4447" i="1"/>
  <c r="P4447" i="1" s="1"/>
  <c r="F4448" i="1"/>
  <c r="P4448" i="1" s="1"/>
  <c r="F4449" i="1"/>
  <c r="P4449" i="1"/>
  <c r="F4450" i="1"/>
  <c r="P4450" i="1" s="1"/>
  <c r="F4451" i="1"/>
  <c r="P4451" i="1" s="1"/>
  <c r="F4452" i="1"/>
  <c r="P4452" i="1"/>
  <c r="F4453" i="1"/>
  <c r="P4453" i="1"/>
  <c r="F4454" i="1"/>
  <c r="P4454" i="1" s="1"/>
  <c r="F4455" i="1"/>
  <c r="P4455" i="1" s="1"/>
  <c r="F4456" i="1"/>
  <c r="P4456" i="1"/>
  <c r="F4457" i="1"/>
  <c r="P4457" i="1"/>
  <c r="F4458" i="1"/>
  <c r="P4458" i="1"/>
  <c r="F4459" i="1"/>
  <c r="P4459" i="1"/>
  <c r="F4460" i="1"/>
  <c r="P4460" i="1"/>
  <c r="F4461" i="1"/>
  <c r="P4461" i="1"/>
  <c r="F4462" i="1"/>
  <c r="P4462" i="1"/>
  <c r="F4463" i="1"/>
  <c r="P4463" i="1" s="1"/>
  <c r="F4464" i="1"/>
  <c r="P4464" i="1" s="1"/>
  <c r="F4465" i="1"/>
  <c r="P4465" i="1" s="1"/>
  <c r="F4466" i="1"/>
  <c r="P4466" i="1" s="1"/>
  <c r="F4467" i="1"/>
  <c r="P4467" i="1"/>
  <c r="F4468" i="1"/>
  <c r="P4468" i="1" s="1"/>
  <c r="F4469" i="1"/>
  <c r="P4469" i="1" s="1"/>
  <c r="F4470" i="1"/>
  <c r="P4470" i="1" s="1"/>
  <c r="F4471" i="1"/>
  <c r="P4471" i="1" s="1"/>
  <c r="F4472" i="1"/>
  <c r="P4472" i="1" s="1"/>
  <c r="F4473" i="1"/>
  <c r="P4473" i="1" s="1"/>
  <c r="F4474" i="1"/>
  <c r="P4474" i="1" s="1"/>
  <c r="F4475" i="1"/>
  <c r="P4475" i="1" s="1"/>
  <c r="F4476" i="1"/>
  <c r="P4476" i="1"/>
  <c r="F4477" i="1"/>
  <c r="P4477" i="1"/>
  <c r="F4478" i="1"/>
  <c r="P4478" i="1" s="1"/>
  <c r="F4479" i="1"/>
  <c r="P4479" i="1" s="1"/>
  <c r="F4480" i="1"/>
  <c r="P4480" i="1" s="1"/>
  <c r="F4481" i="1"/>
  <c r="P4481" i="1" s="1"/>
  <c r="F4482" i="1"/>
  <c r="P4482" i="1"/>
  <c r="F4483" i="1"/>
  <c r="P4483" i="1" s="1"/>
  <c r="F4484" i="1"/>
  <c r="P4484" i="1" s="1"/>
  <c r="F4485" i="1"/>
  <c r="P4485" i="1" s="1"/>
  <c r="F4486" i="1"/>
  <c r="P4486" i="1" s="1"/>
  <c r="F4487" i="1"/>
  <c r="P4487" i="1" s="1"/>
  <c r="F4488" i="1"/>
  <c r="P4488" i="1" s="1"/>
  <c r="F4489" i="1"/>
  <c r="P4489" i="1" s="1"/>
  <c r="F4490" i="1"/>
  <c r="P4490" i="1" s="1"/>
  <c r="F4491" i="1"/>
  <c r="P4491" i="1"/>
  <c r="F4492" i="1"/>
  <c r="P4492" i="1" s="1"/>
  <c r="F4493" i="1"/>
  <c r="P4493" i="1" s="1"/>
  <c r="F4494" i="1"/>
  <c r="P4494" i="1" s="1"/>
  <c r="F4495" i="1"/>
  <c r="P4495" i="1"/>
  <c r="F4496" i="1"/>
  <c r="P4496" i="1" s="1"/>
  <c r="F4497" i="1"/>
  <c r="P4497" i="1" s="1"/>
  <c r="F4498" i="1"/>
  <c r="P4498" i="1" s="1"/>
  <c r="F4499" i="1"/>
  <c r="P4499" i="1" s="1"/>
  <c r="F4500" i="1"/>
  <c r="P4500" i="1" s="1"/>
  <c r="F4501" i="1"/>
  <c r="P4501" i="1" s="1"/>
  <c r="F4502" i="1"/>
  <c r="P4502" i="1" s="1"/>
  <c r="F4503" i="1"/>
  <c r="P4503" i="1" s="1"/>
  <c r="F4504" i="1"/>
  <c r="P4504" i="1" s="1"/>
  <c r="F4505" i="1"/>
  <c r="P4505" i="1" s="1"/>
  <c r="F4506" i="1"/>
  <c r="P4506" i="1" s="1"/>
  <c r="F4507" i="1"/>
  <c r="P4507" i="1"/>
  <c r="F4508" i="1"/>
  <c r="P4508" i="1" s="1"/>
  <c r="F4509" i="1"/>
  <c r="P4509" i="1" s="1"/>
  <c r="F4510" i="1"/>
  <c r="P4510" i="1" s="1"/>
  <c r="F4511" i="1"/>
  <c r="P4511" i="1" s="1"/>
  <c r="F4512" i="1"/>
  <c r="P4512" i="1" s="1"/>
  <c r="F4513" i="1"/>
  <c r="P4513" i="1" s="1"/>
  <c r="F4514" i="1"/>
  <c r="P4514" i="1" s="1"/>
  <c r="F4515" i="1"/>
  <c r="P4515" i="1" s="1"/>
  <c r="F4516" i="1"/>
  <c r="P4516" i="1" s="1"/>
  <c r="F4517" i="1"/>
  <c r="P4517" i="1" s="1"/>
  <c r="F4518" i="1"/>
  <c r="P4518" i="1" s="1"/>
  <c r="F4519" i="1"/>
  <c r="P4519" i="1" s="1"/>
  <c r="F4520" i="1"/>
  <c r="P4520" i="1" s="1"/>
  <c r="F4521" i="1"/>
  <c r="P4521" i="1" s="1"/>
  <c r="F4522" i="1"/>
  <c r="P4522" i="1" s="1"/>
  <c r="F4523" i="1"/>
  <c r="P4523" i="1" s="1"/>
  <c r="F4524" i="1"/>
  <c r="P4524" i="1" s="1"/>
  <c r="F4525" i="1"/>
  <c r="P4525" i="1" s="1"/>
  <c r="F4526" i="1"/>
  <c r="P4526" i="1" s="1"/>
  <c r="F4527" i="1"/>
  <c r="P4527" i="1" s="1"/>
  <c r="F4528" i="1"/>
  <c r="P4528" i="1" s="1"/>
  <c r="F4529" i="1"/>
  <c r="P4529" i="1" s="1"/>
  <c r="F4530" i="1"/>
  <c r="P4530" i="1" s="1"/>
  <c r="F4531" i="1"/>
  <c r="P4531" i="1" s="1"/>
  <c r="F4532" i="1"/>
  <c r="P4532" i="1" s="1"/>
  <c r="F4533" i="1"/>
  <c r="P4533" i="1" s="1"/>
  <c r="F4534" i="1"/>
  <c r="P4534" i="1" s="1"/>
  <c r="F4535" i="1"/>
  <c r="P4535" i="1" s="1"/>
  <c r="F4536" i="1"/>
  <c r="P4536" i="1" s="1"/>
  <c r="F4537" i="1"/>
  <c r="P4537" i="1" s="1"/>
  <c r="F4538" i="1"/>
  <c r="P4538" i="1" s="1"/>
  <c r="F4539" i="1"/>
  <c r="P4539" i="1"/>
  <c r="F4540" i="1"/>
  <c r="P4540" i="1" s="1"/>
  <c r="F4541" i="1"/>
  <c r="P4541" i="1" s="1"/>
  <c r="F4542" i="1"/>
  <c r="P4542" i="1" s="1"/>
  <c r="F4543" i="1"/>
  <c r="P4543" i="1" s="1"/>
  <c r="F4544" i="1"/>
  <c r="P4544" i="1" s="1"/>
  <c r="F4545" i="1"/>
  <c r="P4545" i="1"/>
  <c r="F4546" i="1"/>
  <c r="P4546" i="1" s="1"/>
  <c r="F4547" i="1"/>
  <c r="P4547" i="1"/>
  <c r="F4548" i="1"/>
  <c r="P4548" i="1" s="1"/>
  <c r="F4549" i="1"/>
  <c r="P4549" i="1" s="1"/>
  <c r="F4550" i="1"/>
  <c r="P4550" i="1" s="1"/>
  <c r="F4551" i="1"/>
  <c r="P4551" i="1"/>
  <c r="F4552" i="1"/>
  <c r="P4552" i="1" s="1"/>
  <c r="F4553" i="1"/>
  <c r="P4553" i="1"/>
  <c r="F4554" i="1"/>
  <c r="P4554" i="1" s="1"/>
  <c r="F4555" i="1"/>
  <c r="P4555" i="1" s="1"/>
  <c r="F4556" i="1"/>
  <c r="P4556" i="1" s="1"/>
  <c r="F4557" i="1"/>
  <c r="P4557" i="1" s="1"/>
  <c r="F4558" i="1"/>
  <c r="P4558" i="1" s="1"/>
  <c r="F4559" i="1"/>
  <c r="P4559" i="1"/>
  <c r="F4560" i="1"/>
  <c r="P4560" i="1" s="1"/>
  <c r="F4561" i="1"/>
  <c r="P4561" i="1" s="1"/>
  <c r="F4562" i="1"/>
  <c r="P4562" i="1" s="1"/>
  <c r="F4563" i="1"/>
  <c r="P4563" i="1" s="1"/>
  <c r="F4564" i="1"/>
  <c r="P4564" i="1" s="1"/>
  <c r="F4565" i="1"/>
  <c r="P4565" i="1" s="1"/>
  <c r="F4566" i="1"/>
  <c r="P4566" i="1" s="1"/>
  <c r="F4567" i="1"/>
  <c r="P4567" i="1" s="1"/>
  <c r="F4568" i="1"/>
  <c r="P4568" i="1" s="1"/>
  <c r="F4569" i="1"/>
  <c r="P4569" i="1" s="1"/>
  <c r="F4570" i="1"/>
  <c r="P4570" i="1" s="1"/>
  <c r="F4571" i="1"/>
  <c r="P4571" i="1"/>
  <c r="F4572" i="1"/>
  <c r="P4572" i="1" s="1"/>
  <c r="F4573" i="1"/>
  <c r="P4573" i="1" s="1"/>
  <c r="F4574" i="1"/>
  <c r="P4574" i="1" s="1"/>
  <c r="F4575" i="1"/>
  <c r="P4575" i="1" s="1"/>
  <c r="F4576" i="1"/>
  <c r="P4576" i="1" s="1"/>
  <c r="F4577" i="1"/>
  <c r="P4577" i="1" s="1"/>
  <c r="F4578" i="1"/>
  <c r="P4578" i="1" s="1"/>
  <c r="F4579" i="1"/>
  <c r="P4579" i="1"/>
  <c r="F4580" i="1"/>
  <c r="P4580" i="1" s="1"/>
  <c r="F4581" i="1"/>
  <c r="P4581" i="1" s="1"/>
  <c r="F4582" i="1"/>
  <c r="P4582" i="1" s="1"/>
  <c r="F4583" i="1"/>
  <c r="P4583" i="1" s="1"/>
  <c r="F4584" i="1"/>
  <c r="P4584" i="1" s="1"/>
  <c r="F4585" i="1"/>
  <c r="P4585" i="1"/>
  <c r="F4586" i="1"/>
  <c r="P4586" i="1" s="1"/>
  <c r="F4587" i="1"/>
  <c r="P4587" i="1" s="1"/>
  <c r="F4588" i="1"/>
  <c r="P4588" i="1" s="1"/>
  <c r="F4589" i="1"/>
  <c r="P4589" i="1" s="1"/>
  <c r="F4590" i="1"/>
  <c r="P4590" i="1" s="1"/>
  <c r="F4591" i="1"/>
  <c r="P4591" i="1"/>
  <c r="F4592" i="1"/>
  <c r="P4592" i="1" s="1"/>
  <c r="F4593" i="1"/>
  <c r="P4593" i="1" s="1"/>
  <c r="F4594" i="1"/>
  <c r="P4594" i="1" s="1"/>
  <c r="F4595" i="1"/>
  <c r="P4595" i="1"/>
  <c r="F4596" i="1"/>
  <c r="P4596" i="1" s="1"/>
  <c r="F4597" i="1"/>
  <c r="P4597" i="1" s="1"/>
  <c r="F4598" i="1"/>
  <c r="P4598" i="1" s="1"/>
  <c r="F4599" i="1"/>
  <c r="P4599" i="1" s="1"/>
  <c r="F4600" i="1"/>
  <c r="P4600" i="1" s="1"/>
  <c r="F4601" i="1"/>
  <c r="P4601" i="1"/>
  <c r="F4602" i="1"/>
  <c r="P4602" i="1" s="1"/>
  <c r="F4603" i="1"/>
  <c r="P4603" i="1" s="1"/>
  <c r="F4604" i="1"/>
  <c r="P4604" i="1" s="1"/>
  <c r="F4605" i="1"/>
  <c r="P4605" i="1" s="1"/>
  <c r="F4606" i="1"/>
  <c r="P4606" i="1" s="1"/>
  <c r="F4607" i="1"/>
  <c r="P4607" i="1"/>
  <c r="F4608" i="1"/>
  <c r="P4608" i="1" s="1"/>
  <c r="F4609" i="1"/>
  <c r="P4609" i="1" s="1"/>
  <c r="F4610" i="1"/>
  <c r="P4610" i="1" s="1"/>
  <c r="F4611" i="1"/>
  <c r="P4611" i="1" s="1"/>
  <c r="F4612" i="1"/>
  <c r="P4612" i="1" s="1"/>
  <c r="F4613" i="1"/>
  <c r="P4613" i="1" s="1"/>
  <c r="F4614" i="1"/>
  <c r="P4614" i="1" s="1"/>
  <c r="F4615" i="1"/>
  <c r="P4615" i="1" s="1"/>
  <c r="F4616" i="1"/>
  <c r="P4616" i="1" s="1"/>
  <c r="F4617" i="1"/>
  <c r="P4617" i="1"/>
  <c r="F4618" i="1"/>
  <c r="P4618" i="1" s="1"/>
  <c r="F4619" i="1"/>
  <c r="P4619" i="1" s="1"/>
  <c r="F4620" i="1"/>
  <c r="P4620" i="1" s="1"/>
  <c r="F4621" i="1"/>
  <c r="P4621" i="1" s="1"/>
  <c r="F4622" i="1"/>
  <c r="P4622" i="1" s="1"/>
  <c r="F4623" i="1"/>
  <c r="P4623" i="1"/>
  <c r="F4624" i="1"/>
  <c r="P4624" i="1" s="1"/>
  <c r="F4625" i="1"/>
  <c r="P4625" i="1" s="1"/>
  <c r="F4626" i="1"/>
  <c r="P4626" i="1" s="1"/>
  <c r="F4627" i="1"/>
  <c r="P4627" i="1" s="1"/>
  <c r="F4628" i="1"/>
  <c r="P4628" i="1" s="1"/>
  <c r="F4629" i="1"/>
  <c r="P4629" i="1" s="1"/>
  <c r="F4630" i="1"/>
  <c r="P4630" i="1" s="1"/>
  <c r="F4631" i="1"/>
  <c r="P4631" i="1" s="1"/>
  <c r="F4632" i="1"/>
  <c r="P4632" i="1" s="1"/>
  <c r="F4633" i="1"/>
  <c r="P4633" i="1" s="1"/>
  <c r="F4634" i="1"/>
  <c r="P4634" i="1" s="1"/>
  <c r="F4635" i="1"/>
  <c r="P4635" i="1"/>
  <c r="F4636" i="1"/>
  <c r="P4636" i="1" s="1"/>
  <c r="F4637" i="1"/>
  <c r="P4637" i="1" s="1"/>
  <c r="F4638" i="1"/>
  <c r="P4638" i="1" s="1"/>
  <c r="F4639" i="1"/>
  <c r="P4639" i="1" s="1"/>
  <c r="F4640" i="1"/>
  <c r="P4640" i="1" s="1"/>
  <c r="F4641" i="1"/>
  <c r="P4641" i="1" s="1"/>
  <c r="F4642" i="1"/>
  <c r="P4642" i="1" s="1"/>
  <c r="F4643" i="1"/>
  <c r="P4643" i="1" s="1"/>
  <c r="F4644" i="1"/>
  <c r="P4644" i="1" s="1"/>
  <c r="F4645" i="1"/>
  <c r="P4645" i="1" s="1"/>
  <c r="F4646" i="1"/>
  <c r="P4646" i="1" s="1"/>
  <c r="F4647" i="1"/>
  <c r="P4647" i="1" s="1"/>
  <c r="F4648" i="1"/>
  <c r="P4648" i="1" s="1"/>
  <c r="F4649" i="1"/>
  <c r="P4649" i="1" s="1"/>
  <c r="F4650" i="1"/>
  <c r="P4650" i="1" s="1"/>
  <c r="F4651" i="1"/>
  <c r="P4651" i="1"/>
  <c r="F4652" i="1"/>
  <c r="P4652" i="1" s="1"/>
  <c r="F4653" i="1"/>
  <c r="P4653" i="1" s="1"/>
  <c r="F4654" i="1"/>
  <c r="P4654" i="1" s="1"/>
  <c r="F4655" i="1"/>
  <c r="P4655" i="1" s="1"/>
  <c r="F4656" i="1"/>
  <c r="P4656" i="1" s="1"/>
  <c r="F4657" i="1"/>
  <c r="P4657" i="1" s="1"/>
  <c r="F4658" i="1"/>
  <c r="P4658" i="1" s="1"/>
  <c r="F4659" i="1"/>
  <c r="P4659" i="1" s="1"/>
  <c r="F4660" i="1"/>
  <c r="P4660" i="1" s="1"/>
  <c r="F4661" i="1"/>
  <c r="P4661" i="1" s="1"/>
  <c r="F4662" i="1"/>
  <c r="P4662" i="1" s="1"/>
  <c r="F4663" i="1"/>
  <c r="P4663" i="1" s="1"/>
  <c r="F4664" i="1"/>
  <c r="P4664" i="1" s="1"/>
  <c r="F4665" i="1"/>
  <c r="P4665" i="1"/>
  <c r="F4666" i="1"/>
  <c r="P4666" i="1" s="1"/>
  <c r="F4667" i="1"/>
  <c r="P4667" i="1" s="1"/>
  <c r="F4668" i="1"/>
  <c r="P4668" i="1" s="1"/>
  <c r="F4669" i="1"/>
  <c r="P4669" i="1" s="1"/>
  <c r="F4670" i="1"/>
  <c r="P4670" i="1" s="1"/>
  <c r="F4671" i="1"/>
  <c r="P4671" i="1"/>
  <c r="F4672" i="1"/>
  <c r="P4672" i="1" s="1"/>
  <c r="F4673" i="1"/>
  <c r="P4673" i="1" s="1"/>
  <c r="F4674" i="1"/>
  <c r="P4674" i="1" s="1"/>
  <c r="F4675" i="1"/>
  <c r="P4675" i="1"/>
  <c r="F4676" i="1"/>
  <c r="P4676" i="1" s="1"/>
  <c r="F4677" i="1"/>
  <c r="P4677" i="1" s="1"/>
  <c r="F4678" i="1"/>
  <c r="P4678" i="1" s="1"/>
  <c r="F4679" i="1"/>
  <c r="P4679" i="1" s="1"/>
  <c r="F4680" i="1"/>
  <c r="P4680" i="1" s="1"/>
  <c r="F4681" i="1"/>
  <c r="P4681" i="1"/>
  <c r="F4682" i="1"/>
  <c r="P4682" i="1" s="1"/>
  <c r="F4683" i="1"/>
  <c r="P4683" i="1" s="1"/>
  <c r="F4684" i="1"/>
  <c r="P4684" i="1" s="1"/>
  <c r="F4685" i="1"/>
  <c r="P4685" i="1" s="1"/>
  <c r="F4686" i="1"/>
  <c r="P4686" i="1" s="1"/>
  <c r="F4687" i="1"/>
  <c r="P4687" i="1"/>
  <c r="F4688" i="1"/>
  <c r="P4688" i="1" s="1"/>
  <c r="F4689" i="1"/>
  <c r="P4689" i="1" s="1"/>
  <c r="F4690" i="1"/>
  <c r="P4690" i="1" s="1"/>
  <c r="F4691" i="1"/>
  <c r="P4691" i="1"/>
  <c r="F4692" i="1"/>
  <c r="P4692" i="1" s="1"/>
  <c r="F4693" i="1"/>
  <c r="P4693" i="1" s="1"/>
  <c r="F4694" i="1"/>
  <c r="P4694" i="1" s="1"/>
  <c r="F4695" i="1"/>
  <c r="P4695" i="1" s="1"/>
  <c r="F4696" i="1"/>
  <c r="P4696" i="1" s="1"/>
  <c r="F4697" i="1"/>
  <c r="P4697" i="1" s="1"/>
  <c r="F4698" i="1"/>
  <c r="P4698" i="1" s="1"/>
  <c r="F4699" i="1"/>
  <c r="P4699" i="1" s="1"/>
  <c r="F4700" i="1"/>
  <c r="P4700" i="1" s="1"/>
  <c r="F4701" i="1"/>
  <c r="P4701" i="1" s="1"/>
  <c r="F4702" i="1"/>
  <c r="P4702" i="1" s="1"/>
  <c r="F4703" i="1"/>
  <c r="P4703" i="1" s="1"/>
  <c r="F4704" i="1"/>
  <c r="P4704" i="1" s="1"/>
  <c r="F4705" i="1"/>
  <c r="P4705" i="1"/>
  <c r="F4706" i="1"/>
  <c r="P4706" i="1" s="1"/>
  <c r="F4707" i="1"/>
  <c r="P4707" i="1"/>
  <c r="F4708" i="1"/>
  <c r="P4708" i="1" s="1"/>
  <c r="F4709" i="1"/>
  <c r="P4709" i="1" s="1"/>
  <c r="F4710" i="1"/>
  <c r="P4710" i="1" s="1"/>
  <c r="F4711" i="1"/>
  <c r="P4711" i="1"/>
  <c r="F4712" i="1"/>
  <c r="P4712" i="1" s="1"/>
  <c r="F4713" i="1"/>
  <c r="P4713" i="1"/>
  <c r="F4714" i="1"/>
  <c r="P4714" i="1" s="1"/>
  <c r="F4715" i="1"/>
  <c r="P4715" i="1" s="1"/>
  <c r="F4716" i="1"/>
  <c r="P4716" i="1" s="1"/>
  <c r="F4717" i="1"/>
  <c r="P4717" i="1" s="1"/>
  <c r="F4718" i="1"/>
  <c r="P4718" i="1" s="1"/>
  <c r="F4719" i="1"/>
  <c r="P4719" i="1"/>
  <c r="F4720" i="1"/>
  <c r="P4720" i="1" s="1"/>
  <c r="F4721" i="1"/>
  <c r="P4721" i="1" s="1"/>
  <c r="F4722" i="1"/>
  <c r="P4722" i="1" s="1"/>
  <c r="F4723" i="1"/>
  <c r="P4723" i="1" s="1"/>
  <c r="F4724" i="1"/>
  <c r="P4724" i="1" s="1"/>
  <c r="F4725" i="1"/>
  <c r="P4725" i="1" s="1"/>
  <c r="F4726" i="1"/>
  <c r="P4726" i="1" s="1"/>
  <c r="F4727" i="1"/>
  <c r="P4727" i="1" s="1"/>
  <c r="F4728" i="1"/>
  <c r="P4728" i="1" s="1"/>
  <c r="F4729" i="1"/>
  <c r="P4729" i="1"/>
  <c r="F4730" i="1"/>
  <c r="P4730" i="1" s="1"/>
  <c r="F4731" i="1"/>
  <c r="P4731" i="1" s="1"/>
  <c r="F4732" i="1"/>
  <c r="P4732" i="1" s="1"/>
  <c r="F4733" i="1"/>
  <c r="P4733" i="1" s="1"/>
  <c r="F4734" i="1"/>
  <c r="P4734" i="1" s="1"/>
  <c r="F4735" i="1"/>
  <c r="P4735" i="1"/>
  <c r="F4736" i="1"/>
  <c r="P4736" i="1" s="1"/>
  <c r="F4737" i="1"/>
  <c r="P4737" i="1" s="1"/>
  <c r="F4738" i="1"/>
  <c r="P4738" i="1" s="1"/>
  <c r="F4739" i="1"/>
  <c r="P4739" i="1"/>
  <c r="F4740" i="1"/>
  <c r="P4740" i="1" s="1"/>
  <c r="F4741" i="1"/>
  <c r="P4741" i="1" s="1"/>
  <c r="F4742" i="1"/>
  <c r="P4742" i="1" s="1"/>
  <c r="F4743" i="1"/>
  <c r="P4743" i="1" s="1"/>
  <c r="F4744" i="1"/>
  <c r="P4744" i="1" s="1"/>
  <c r="F4745" i="1"/>
  <c r="P4745" i="1" s="1"/>
  <c r="F4746" i="1"/>
  <c r="P4746" i="1" s="1"/>
  <c r="F4747" i="1"/>
  <c r="P4747" i="1" s="1"/>
  <c r="F4748" i="1"/>
  <c r="P4748" i="1" s="1"/>
  <c r="F4749" i="1"/>
  <c r="P4749" i="1" s="1"/>
  <c r="F4750" i="1"/>
  <c r="P4750" i="1" s="1"/>
  <c r="F4751" i="1"/>
  <c r="P4751" i="1" s="1"/>
  <c r="F4752" i="1"/>
  <c r="P4752" i="1" s="1"/>
  <c r="F4753" i="1"/>
  <c r="P4753" i="1" s="1"/>
  <c r="F4754" i="1"/>
  <c r="P4754" i="1" s="1"/>
  <c r="F4755" i="1"/>
  <c r="P4755" i="1" s="1"/>
  <c r="F4756" i="1"/>
  <c r="P4756" i="1" s="1"/>
  <c r="F4757" i="1"/>
  <c r="P4757" i="1" s="1"/>
  <c r="F4758" i="1"/>
  <c r="P4758" i="1" s="1"/>
  <c r="F4759" i="1"/>
  <c r="P4759" i="1" s="1"/>
  <c r="F4760" i="1"/>
  <c r="P4760" i="1" s="1"/>
  <c r="F4761" i="1"/>
  <c r="P4761" i="1" s="1"/>
  <c r="F4762" i="1"/>
  <c r="P4762" i="1" s="1"/>
  <c r="F4763" i="1"/>
  <c r="P4763" i="1"/>
  <c r="F4764" i="1"/>
  <c r="P4764" i="1" s="1"/>
  <c r="F4765" i="1"/>
  <c r="P4765" i="1" s="1"/>
  <c r="F4766" i="1"/>
  <c r="P4766" i="1" s="1"/>
  <c r="F4767" i="1"/>
  <c r="P4767" i="1" s="1"/>
  <c r="F4768" i="1"/>
  <c r="P4768" i="1" s="1"/>
  <c r="F4769" i="1"/>
  <c r="P4769" i="1" s="1"/>
  <c r="F4770" i="1"/>
  <c r="P4770" i="1" s="1"/>
  <c r="F4771" i="1"/>
  <c r="P4771" i="1"/>
  <c r="F4772" i="1"/>
  <c r="P4772" i="1" s="1"/>
  <c r="F4773" i="1"/>
  <c r="P4773" i="1" s="1"/>
  <c r="F4774" i="1"/>
  <c r="P4774" i="1" s="1"/>
  <c r="F4775" i="1"/>
  <c r="P4775" i="1" s="1"/>
  <c r="F4776" i="1"/>
  <c r="P4776" i="1" s="1"/>
  <c r="F4777" i="1"/>
  <c r="P4777" i="1"/>
  <c r="F4778" i="1"/>
  <c r="P4778" i="1" s="1"/>
  <c r="F4779" i="1"/>
  <c r="P4779" i="1" s="1"/>
  <c r="F4780" i="1"/>
  <c r="P4780" i="1" s="1"/>
  <c r="F4781" i="1"/>
  <c r="P4781" i="1" s="1"/>
  <c r="F4782" i="1"/>
  <c r="P4782" i="1" s="1"/>
  <c r="F4783" i="1"/>
  <c r="P4783" i="1"/>
  <c r="F4784" i="1"/>
  <c r="P4784" i="1" s="1"/>
  <c r="F4785" i="1"/>
  <c r="P4785" i="1" s="1"/>
  <c r="F4786" i="1"/>
  <c r="P4786" i="1" s="1"/>
  <c r="F4787" i="1"/>
  <c r="P4787" i="1" s="1"/>
  <c r="F4788" i="1"/>
  <c r="P4788" i="1" s="1"/>
  <c r="F4789" i="1"/>
  <c r="P4789" i="1" s="1"/>
  <c r="F4790" i="1"/>
  <c r="P4790" i="1" s="1"/>
  <c r="F4791" i="1"/>
  <c r="P4791" i="1" s="1"/>
  <c r="F4792" i="1"/>
  <c r="P4792" i="1" s="1"/>
  <c r="F4793" i="1"/>
  <c r="P4793" i="1" s="1"/>
  <c r="F4794" i="1"/>
  <c r="P4794" i="1" s="1"/>
  <c r="F4795" i="1"/>
  <c r="P4795" i="1"/>
  <c r="F4796" i="1"/>
  <c r="P4796" i="1" s="1"/>
  <c r="F4797" i="1"/>
  <c r="P4797" i="1" s="1"/>
  <c r="F4798" i="1"/>
  <c r="P4798" i="1" s="1"/>
  <c r="F4799" i="1"/>
  <c r="P4799" i="1" s="1"/>
  <c r="F4800" i="1"/>
  <c r="P4800" i="1" s="1"/>
  <c r="F4801" i="1"/>
  <c r="P4801" i="1" s="1"/>
  <c r="F4802" i="1"/>
  <c r="P4802" i="1" s="1"/>
  <c r="F4803" i="1"/>
  <c r="P4803" i="1"/>
  <c r="F4804" i="1"/>
  <c r="P4804" i="1" s="1"/>
  <c r="F4805" i="1"/>
  <c r="P4805" i="1" s="1"/>
  <c r="F4806" i="1"/>
  <c r="P4806" i="1" s="1"/>
  <c r="F4807" i="1"/>
  <c r="P4807" i="1" s="1"/>
  <c r="F4808" i="1"/>
  <c r="P4808" i="1" s="1"/>
  <c r="F4809" i="1"/>
  <c r="P4809" i="1"/>
  <c r="F4810" i="1"/>
  <c r="P4810" i="1" s="1"/>
  <c r="F4811" i="1"/>
  <c r="P4811" i="1" s="1"/>
  <c r="F4812" i="1"/>
  <c r="P4812" i="1" s="1"/>
  <c r="F4813" i="1"/>
  <c r="P4813" i="1" s="1"/>
  <c r="F4814" i="1"/>
  <c r="P4814" i="1" s="1"/>
  <c r="F4815" i="1"/>
  <c r="P4815" i="1"/>
  <c r="F4816" i="1"/>
  <c r="P4816" i="1" s="1"/>
  <c r="F4817" i="1"/>
  <c r="P4817" i="1" s="1"/>
  <c r="F4818" i="1"/>
  <c r="P4818" i="1" s="1"/>
  <c r="F4819" i="1"/>
  <c r="P4819" i="1"/>
  <c r="F4820" i="1"/>
  <c r="P4820" i="1" s="1"/>
  <c r="F4821" i="1"/>
  <c r="P4821" i="1" s="1"/>
  <c r="F4822" i="1"/>
  <c r="P4822" i="1" s="1"/>
  <c r="F4823" i="1"/>
  <c r="P4823" i="1" s="1"/>
  <c r="F4824" i="1"/>
  <c r="P4824" i="1" s="1"/>
  <c r="F4825" i="1"/>
  <c r="P4825" i="1" s="1"/>
  <c r="F4826" i="1"/>
  <c r="P4826" i="1" s="1"/>
  <c r="F4827" i="1"/>
  <c r="P4827" i="1" s="1"/>
  <c r="F4828" i="1"/>
  <c r="P4828" i="1" s="1"/>
  <c r="F4829" i="1"/>
  <c r="P4829" i="1" s="1"/>
  <c r="F4830" i="1"/>
  <c r="P4830" i="1" s="1"/>
  <c r="F4831" i="1"/>
  <c r="P4831" i="1" s="1"/>
  <c r="F4832" i="1"/>
  <c r="P4832" i="1" s="1"/>
  <c r="F4833" i="1"/>
  <c r="P4833" i="1"/>
  <c r="F4834" i="1"/>
  <c r="P4834" i="1" s="1"/>
  <c r="F4835" i="1"/>
  <c r="P4835" i="1"/>
  <c r="F4836" i="1"/>
  <c r="P4836" i="1" s="1"/>
  <c r="F4837" i="1"/>
  <c r="P4837" i="1" s="1"/>
  <c r="F4838" i="1"/>
  <c r="P4838" i="1" s="1"/>
  <c r="F4839" i="1"/>
  <c r="P4839" i="1"/>
  <c r="F4840" i="1"/>
  <c r="P4840" i="1" s="1"/>
  <c r="F4841" i="1"/>
  <c r="P4841" i="1"/>
  <c r="F4842" i="1"/>
  <c r="P4842" i="1" s="1"/>
  <c r="F4843" i="1"/>
  <c r="P4843" i="1" s="1"/>
  <c r="F4844" i="1"/>
  <c r="P4844" i="1" s="1"/>
  <c r="F4845" i="1"/>
  <c r="P4845" i="1" s="1"/>
  <c r="F4846" i="1"/>
  <c r="P4846" i="1" s="1"/>
  <c r="F4847" i="1"/>
  <c r="P4847" i="1"/>
  <c r="F4848" i="1"/>
  <c r="P4848" i="1" s="1"/>
  <c r="F4849" i="1"/>
  <c r="P4849" i="1" s="1"/>
  <c r="F4850" i="1"/>
  <c r="P4850" i="1" s="1"/>
  <c r="F4851" i="1"/>
  <c r="P4851" i="1"/>
  <c r="F4852" i="1"/>
  <c r="P4852" i="1" s="1"/>
  <c r="F4853" i="1"/>
  <c r="P4853" i="1" s="1"/>
  <c r="F4854" i="1"/>
  <c r="P4854" i="1" s="1"/>
  <c r="F4855" i="1"/>
  <c r="P4855" i="1" s="1"/>
  <c r="F4856" i="1"/>
  <c r="P4856" i="1" s="1"/>
  <c r="F4857" i="1"/>
  <c r="P4857" i="1"/>
  <c r="F4858" i="1"/>
  <c r="P4858" i="1" s="1"/>
  <c r="F4859" i="1"/>
  <c r="P4859" i="1" s="1"/>
  <c r="F4860" i="1"/>
  <c r="P4860" i="1" s="1"/>
  <c r="F4861" i="1"/>
  <c r="P4861" i="1" s="1"/>
  <c r="F4862" i="1"/>
  <c r="P4862" i="1" s="1"/>
  <c r="F4863" i="1"/>
  <c r="P4863" i="1"/>
  <c r="F4864" i="1"/>
  <c r="P4864" i="1" s="1"/>
  <c r="F4865" i="1"/>
  <c r="P4865" i="1" s="1"/>
  <c r="F4866" i="1"/>
  <c r="P4866" i="1" s="1"/>
  <c r="F4867" i="1"/>
  <c r="P4867" i="1" s="1"/>
  <c r="F4868" i="1"/>
  <c r="P4868" i="1" s="1"/>
  <c r="F4869" i="1"/>
  <c r="P4869" i="1" s="1"/>
  <c r="F4870" i="1"/>
  <c r="P4870" i="1" s="1"/>
  <c r="F4871" i="1"/>
  <c r="P4871" i="1" s="1"/>
  <c r="F4872" i="1"/>
  <c r="P4872" i="1" s="1"/>
  <c r="F4873" i="1"/>
  <c r="P4873" i="1"/>
  <c r="F4874" i="1"/>
  <c r="P4874" i="1" s="1"/>
  <c r="F4875" i="1"/>
  <c r="P4875" i="1"/>
  <c r="F4876" i="1"/>
  <c r="P4876" i="1" s="1"/>
  <c r="F4877" i="1"/>
  <c r="P4877" i="1" s="1"/>
  <c r="F4878" i="1"/>
  <c r="P4878" i="1" s="1"/>
  <c r="F4879" i="1"/>
  <c r="P4879" i="1"/>
  <c r="F4880" i="1"/>
  <c r="P4880" i="1" s="1"/>
  <c r="F4881" i="1"/>
  <c r="P4881" i="1" s="1"/>
  <c r="F4882" i="1"/>
  <c r="P4882" i="1" s="1"/>
  <c r="F4883" i="1"/>
  <c r="P4883" i="1" s="1"/>
  <c r="F4884" i="1"/>
  <c r="P4884" i="1" s="1"/>
  <c r="F4885" i="1"/>
  <c r="P4885" i="1" s="1"/>
  <c r="F4886" i="1"/>
  <c r="P4886" i="1" s="1"/>
  <c r="F4887" i="1"/>
  <c r="P4887" i="1" s="1"/>
  <c r="F4888" i="1"/>
  <c r="P4888" i="1" s="1"/>
  <c r="F4889" i="1"/>
  <c r="P4889" i="1" s="1"/>
  <c r="F4890" i="1"/>
  <c r="P4890" i="1" s="1"/>
  <c r="F4891" i="1"/>
  <c r="P4891" i="1"/>
  <c r="F4892" i="1"/>
  <c r="P4892" i="1" s="1"/>
  <c r="F4893" i="1"/>
  <c r="P4893" i="1" s="1"/>
  <c r="F4894" i="1"/>
  <c r="P4894" i="1" s="1"/>
  <c r="F4895" i="1"/>
  <c r="P4895" i="1" s="1"/>
  <c r="F4896" i="1"/>
  <c r="P4896" i="1" s="1"/>
  <c r="F4897" i="1"/>
  <c r="P4897" i="1" s="1"/>
  <c r="F4898" i="1"/>
  <c r="P4898" i="1" s="1"/>
  <c r="F4899" i="1"/>
  <c r="P4899" i="1"/>
  <c r="F4900" i="1"/>
  <c r="P4900" i="1" s="1"/>
  <c r="F4901" i="1"/>
  <c r="P4901" i="1" s="1"/>
  <c r="F4902" i="1"/>
  <c r="P4902" i="1" s="1"/>
  <c r="F4903" i="1"/>
  <c r="P4903" i="1" s="1"/>
  <c r="F4904" i="1"/>
  <c r="P4904" i="1" s="1"/>
  <c r="F4905" i="1"/>
  <c r="P4905" i="1" s="1"/>
  <c r="F4906" i="1"/>
  <c r="P4906" i="1" s="1"/>
  <c r="F4907" i="1"/>
  <c r="P4907" i="1"/>
  <c r="F4908" i="1"/>
  <c r="P4908" i="1" s="1"/>
  <c r="F4909" i="1"/>
  <c r="P4909" i="1" s="1"/>
  <c r="F4910" i="1"/>
  <c r="P4910" i="1" s="1"/>
  <c r="F4911" i="1"/>
  <c r="P4911" i="1" s="1"/>
  <c r="F4912" i="1"/>
  <c r="P4912" i="1" s="1"/>
  <c r="F4913" i="1"/>
  <c r="P4913" i="1" s="1"/>
  <c r="F4914" i="1"/>
  <c r="P4914" i="1" s="1"/>
  <c r="F4915" i="1"/>
  <c r="P4915" i="1" s="1"/>
  <c r="F4916" i="1"/>
  <c r="P4916" i="1" s="1"/>
  <c r="F4917" i="1"/>
  <c r="P4917" i="1" s="1"/>
  <c r="F4918" i="1"/>
  <c r="P4918" i="1" s="1"/>
  <c r="F4919" i="1"/>
  <c r="P4919" i="1" s="1"/>
  <c r="F4920" i="1"/>
  <c r="P4920" i="1" s="1"/>
  <c r="F4921" i="1"/>
  <c r="P4921" i="1" s="1"/>
  <c r="F4922" i="1"/>
  <c r="P4922" i="1" s="1"/>
  <c r="F4923" i="1"/>
  <c r="P4923" i="1" s="1"/>
  <c r="F4924" i="1"/>
  <c r="P4924" i="1" s="1"/>
  <c r="F4925" i="1"/>
  <c r="P4925" i="1" s="1"/>
  <c r="F4926" i="1"/>
  <c r="P4926" i="1" s="1"/>
  <c r="F4927" i="1"/>
  <c r="P4927" i="1"/>
  <c r="F4928" i="1"/>
  <c r="P4928" i="1" s="1"/>
  <c r="F4929" i="1"/>
  <c r="P4929" i="1" s="1"/>
  <c r="F4930" i="1"/>
  <c r="P4930" i="1" s="1"/>
  <c r="F4931" i="1"/>
  <c r="P4931" i="1"/>
  <c r="F4932" i="1"/>
  <c r="P4932" i="1" s="1"/>
  <c r="F4933" i="1"/>
  <c r="P4933" i="1" s="1"/>
  <c r="F4934" i="1"/>
  <c r="P4934" i="1" s="1"/>
  <c r="F4935" i="1"/>
  <c r="P4935" i="1" s="1"/>
  <c r="F4936" i="1"/>
  <c r="P4936" i="1" s="1"/>
  <c r="F4937" i="1"/>
  <c r="P4937" i="1"/>
  <c r="F4938" i="1"/>
  <c r="P4938" i="1" s="1"/>
  <c r="F4939" i="1"/>
  <c r="P4939" i="1" s="1"/>
  <c r="F4940" i="1"/>
  <c r="P4940" i="1" s="1"/>
  <c r="F4941" i="1"/>
  <c r="P4941" i="1" s="1"/>
  <c r="F4942" i="1"/>
  <c r="P4942" i="1" s="1"/>
  <c r="F4943" i="1"/>
  <c r="P4943" i="1"/>
  <c r="F4944" i="1"/>
  <c r="P4944" i="1" s="1"/>
  <c r="F4945" i="1"/>
  <c r="P4945" i="1" s="1"/>
  <c r="F4946" i="1"/>
  <c r="P4946" i="1" s="1"/>
  <c r="F4947" i="1"/>
  <c r="P4947" i="1"/>
  <c r="F4948" i="1"/>
  <c r="P4948" i="1" s="1"/>
  <c r="F4949" i="1"/>
  <c r="P4949" i="1" s="1"/>
  <c r="F4950" i="1"/>
  <c r="P4950" i="1" s="1"/>
  <c r="F4951" i="1"/>
  <c r="P4951" i="1" s="1"/>
  <c r="F4952" i="1"/>
  <c r="P4952" i="1" s="1"/>
  <c r="F4953" i="1"/>
  <c r="P4953" i="1" s="1"/>
  <c r="F4954" i="1"/>
  <c r="P4954" i="1" s="1"/>
  <c r="F4955" i="1"/>
  <c r="P4955" i="1" s="1"/>
  <c r="F4956" i="1"/>
  <c r="P4956" i="1" s="1"/>
  <c r="F4957" i="1"/>
  <c r="P4957" i="1" s="1"/>
  <c r="F4958" i="1"/>
  <c r="P4958" i="1" s="1"/>
  <c r="F4959" i="1"/>
  <c r="P4959" i="1" s="1"/>
  <c r="F4960" i="1"/>
  <c r="P4960" i="1" s="1"/>
  <c r="F4961" i="1"/>
  <c r="P4961" i="1"/>
  <c r="F4962" i="1"/>
  <c r="P4962" i="1" s="1"/>
  <c r="F4963" i="1"/>
  <c r="P4963" i="1"/>
  <c r="F4964" i="1"/>
  <c r="P4964" i="1" s="1"/>
  <c r="F4965" i="1"/>
  <c r="P4965" i="1" s="1"/>
  <c r="F4966" i="1"/>
  <c r="P4966" i="1" s="1"/>
  <c r="F4967" i="1"/>
  <c r="P4967" i="1"/>
  <c r="F4968" i="1"/>
  <c r="P4968" i="1" s="1"/>
  <c r="F4969" i="1"/>
  <c r="P4969" i="1"/>
  <c r="F4970" i="1"/>
  <c r="P4970" i="1" s="1"/>
  <c r="F4971" i="1"/>
  <c r="P4971" i="1" s="1"/>
  <c r="F4972" i="1"/>
  <c r="P4972" i="1" s="1"/>
  <c r="F4973" i="1"/>
  <c r="P4973" i="1" s="1"/>
  <c r="F4974" i="1"/>
  <c r="P4974" i="1" s="1"/>
  <c r="F4975" i="1"/>
  <c r="P4975" i="1" s="1"/>
  <c r="F4976" i="1"/>
  <c r="P4976" i="1" s="1"/>
  <c r="F4977" i="1"/>
  <c r="P4977" i="1" s="1"/>
  <c r="F4978" i="1"/>
  <c r="P4978" i="1" s="1"/>
  <c r="F4979" i="1"/>
  <c r="P4979" i="1" s="1"/>
  <c r="F4980" i="1"/>
  <c r="P4980" i="1" s="1"/>
  <c r="F4981" i="1"/>
  <c r="P4981" i="1" s="1"/>
  <c r="F4982" i="1"/>
  <c r="P4982" i="1" s="1"/>
  <c r="F4983" i="1"/>
  <c r="P4983" i="1" s="1"/>
  <c r="F4984" i="1"/>
  <c r="P4984" i="1" s="1"/>
  <c r="F4985" i="1"/>
  <c r="P4985" i="1" s="1"/>
  <c r="F4986" i="1"/>
  <c r="P4986" i="1" s="1"/>
  <c r="F4987" i="1"/>
  <c r="P4987" i="1" s="1"/>
  <c r="F4988" i="1"/>
  <c r="P4988" i="1" s="1"/>
  <c r="F4989" i="1"/>
  <c r="P4989" i="1" s="1"/>
  <c r="F4990" i="1"/>
  <c r="P4990" i="1" s="1"/>
  <c r="F4991" i="1"/>
  <c r="P4991" i="1" s="1"/>
  <c r="F4992" i="1"/>
  <c r="P4992" i="1" s="1"/>
  <c r="F4993" i="1"/>
  <c r="P4993" i="1" s="1"/>
  <c r="F4994" i="1"/>
  <c r="P4994" i="1" s="1"/>
  <c r="F4995" i="1"/>
  <c r="P4995" i="1" s="1"/>
  <c r="F4996" i="1"/>
  <c r="P4996" i="1"/>
  <c r="F4997" i="1"/>
  <c r="P4997" i="1" s="1"/>
  <c r="F4998" i="1"/>
  <c r="P4998" i="1" s="1"/>
  <c r="F4999" i="1"/>
  <c r="P4999" i="1" s="1"/>
  <c r="F5000" i="1"/>
  <c r="P5000" i="1" s="1"/>
  <c r="F5001" i="1"/>
  <c r="P5001" i="1" s="1"/>
  <c r="F5002" i="1"/>
  <c r="P5002" i="1" s="1"/>
  <c r="F5003" i="1"/>
  <c r="P5003" i="1" s="1"/>
  <c r="F5004" i="1"/>
  <c r="P5004" i="1" s="1"/>
  <c r="F5005" i="1"/>
  <c r="P5005" i="1" s="1"/>
  <c r="F5006" i="1"/>
  <c r="P5006" i="1" s="1"/>
  <c r="F5007" i="1"/>
  <c r="P5007" i="1" s="1"/>
  <c r="F5008" i="1"/>
  <c r="P5008" i="1" s="1"/>
  <c r="F5009" i="1"/>
  <c r="P5009" i="1" s="1"/>
  <c r="F5010" i="1"/>
  <c r="P5010" i="1"/>
  <c r="F5011" i="1"/>
  <c r="P5011" i="1" s="1"/>
  <c r="F5012" i="1"/>
  <c r="P5012" i="1"/>
  <c r="F5013" i="1"/>
  <c r="P5013" i="1" s="1"/>
  <c r="F5014" i="1"/>
  <c r="P5014" i="1" s="1"/>
  <c r="F5015" i="1"/>
  <c r="P5015" i="1" s="1"/>
  <c r="F5016" i="1"/>
  <c r="P5016" i="1"/>
  <c r="F5017" i="1"/>
  <c r="P5017" i="1" s="1"/>
  <c r="F5018" i="1"/>
  <c r="P5018" i="1"/>
  <c r="F5019" i="1"/>
  <c r="P5019" i="1" s="1"/>
  <c r="F5020" i="1"/>
  <c r="P5020" i="1" s="1"/>
  <c r="F5021" i="1"/>
  <c r="P5021" i="1" s="1"/>
  <c r="F5022" i="1"/>
  <c r="P5022" i="1" s="1"/>
  <c r="F5023" i="1"/>
  <c r="P5023" i="1" s="1"/>
  <c r="F5024" i="1"/>
  <c r="P5024" i="1"/>
  <c r="F5025" i="1"/>
  <c r="P5025" i="1" s="1"/>
  <c r="F5026" i="1"/>
  <c r="P5026" i="1" s="1"/>
  <c r="F5027" i="1"/>
  <c r="P5027" i="1" s="1"/>
  <c r="F5028" i="1"/>
  <c r="P5028" i="1"/>
  <c r="F5029" i="1"/>
  <c r="P5029" i="1" s="1"/>
  <c r="F5030" i="1"/>
  <c r="P5030" i="1" s="1"/>
  <c r="F5031" i="1"/>
  <c r="P5031" i="1" s="1"/>
  <c r="F5032" i="1"/>
  <c r="P5032" i="1" s="1"/>
  <c r="F5033" i="1"/>
  <c r="P5033" i="1" s="1"/>
  <c r="F5034" i="1"/>
  <c r="P5034" i="1" s="1"/>
  <c r="F5035" i="1"/>
  <c r="P5035" i="1" s="1"/>
  <c r="F5036" i="1"/>
  <c r="P5036" i="1"/>
  <c r="F5037" i="1"/>
  <c r="P5037" i="1" s="1"/>
  <c r="F5038" i="1"/>
  <c r="P5038" i="1" s="1"/>
  <c r="F5039" i="1"/>
  <c r="P5039" i="1" s="1"/>
  <c r="F5040" i="1"/>
  <c r="P5040" i="1" s="1"/>
  <c r="F5041" i="1"/>
  <c r="P5041" i="1" s="1"/>
  <c r="F5042" i="1"/>
  <c r="P5042" i="1" s="1"/>
  <c r="F5043" i="1"/>
  <c r="P5043" i="1" s="1"/>
  <c r="F5044" i="1"/>
  <c r="P5044" i="1" s="1"/>
  <c r="F5045" i="1"/>
  <c r="P5045" i="1" s="1"/>
  <c r="F5046" i="1"/>
  <c r="P5046" i="1" s="1"/>
  <c r="F5047" i="1"/>
  <c r="P5047" i="1" s="1"/>
  <c r="F5048" i="1"/>
  <c r="P5048" i="1" s="1"/>
  <c r="F5049" i="1"/>
  <c r="P5049" i="1" s="1"/>
  <c r="F5050" i="1"/>
  <c r="P5050" i="1" s="1"/>
  <c r="F5051" i="1"/>
  <c r="P5051" i="1" s="1"/>
  <c r="F5052" i="1"/>
  <c r="P5052" i="1" s="1"/>
  <c r="F5053" i="1"/>
  <c r="P5053" i="1" s="1"/>
  <c r="F5054" i="1"/>
  <c r="P5054" i="1" s="1"/>
  <c r="F5055" i="1"/>
  <c r="P5055" i="1" s="1"/>
  <c r="F5056" i="1"/>
  <c r="P5056" i="1" s="1"/>
  <c r="F5057" i="1"/>
  <c r="P5057" i="1" s="1"/>
  <c r="F5058" i="1"/>
  <c r="P5058" i="1"/>
  <c r="F5059" i="1"/>
  <c r="P5059" i="1" s="1"/>
  <c r="F5060" i="1"/>
  <c r="P5060" i="1"/>
  <c r="F5061" i="1"/>
  <c r="P5061" i="1" s="1"/>
  <c r="F5062" i="1"/>
  <c r="P5062" i="1" s="1"/>
  <c r="F5063" i="1"/>
  <c r="P5063" i="1" s="1"/>
  <c r="F5064" i="1"/>
  <c r="P5064" i="1" s="1"/>
  <c r="F5065" i="1"/>
  <c r="P5065" i="1" s="1"/>
  <c r="F5066" i="1"/>
  <c r="P5066" i="1" s="1"/>
  <c r="F5067" i="1"/>
  <c r="P5067" i="1" s="1"/>
  <c r="F5068" i="1"/>
  <c r="P5068" i="1"/>
  <c r="F5069" i="1"/>
  <c r="P5069" i="1" s="1"/>
  <c r="F5070" i="1"/>
  <c r="P5070" i="1" s="1"/>
  <c r="F5071" i="1"/>
  <c r="P5071" i="1" s="1"/>
  <c r="F5072" i="1"/>
  <c r="P5072" i="1" s="1"/>
  <c r="F5073" i="1"/>
  <c r="P5073" i="1" s="1"/>
  <c r="F5074" i="1"/>
  <c r="P5074" i="1"/>
  <c r="F5075" i="1"/>
  <c r="P5075" i="1" s="1"/>
  <c r="F5076" i="1"/>
  <c r="P5076" i="1"/>
  <c r="F5077" i="1"/>
  <c r="P5077" i="1" s="1"/>
  <c r="F5078" i="1"/>
  <c r="P5078" i="1" s="1"/>
  <c r="F5079" i="1"/>
  <c r="P5079" i="1" s="1"/>
  <c r="F5080" i="1"/>
  <c r="P5080" i="1"/>
  <c r="F5081" i="1"/>
  <c r="P5081" i="1" s="1"/>
  <c r="F5082" i="1"/>
  <c r="P5082" i="1"/>
  <c r="F5083" i="1"/>
  <c r="P5083" i="1" s="1"/>
  <c r="F5084" i="1"/>
  <c r="P5084" i="1" s="1"/>
  <c r="F5085" i="1"/>
  <c r="P5085" i="1" s="1"/>
  <c r="F5086" i="1"/>
  <c r="P5086" i="1" s="1"/>
  <c r="F5087" i="1"/>
  <c r="P5087" i="1" s="1"/>
  <c r="F5088" i="1"/>
  <c r="P5088" i="1"/>
  <c r="F5089" i="1"/>
  <c r="P5089" i="1" s="1"/>
  <c r="F5090" i="1"/>
  <c r="P5090" i="1" s="1"/>
  <c r="F5091" i="1"/>
  <c r="P5091" i="1" s="1"/>
  <c r="F5092" i="1"/>
  <c r="P5092" i="1" s="1"/>
  <c r="F5093" i="1"/>
  <c r="P5093" i="1" s="1"/>
  <c r="F5094" i="1"/>
  <c r="P5094" i="1" s="1"/>
  <c r="F5095" i="1"/>
  <c r="P5095" i="1" s="1"/>
  <c r="F5096" i="1"/>
  <c r="P5096" i="1" s="1"/>
  <c r="F5097" i="1"/>
  <c r="P5097" i="1" s="1"/>
  <c r="F5098" i="1"/>
  <c r="P5098" i="1" s="1"/>
  <c r="F5099" i="1"/>
  <c r="P5099" i="1" s="1"/>
  <c r="F5100" i="1"/>
  <c r="P5100" i="1"/>
  <c r="F5101" i="1"/>
  <c r="P5101" i="1" s="1"/>
  <c r="F5102" i="1"/>
  <c r="P5102" i="1" s="1"/>
  <c r="F5103" i="1"/>
  <c r="P5103" i="1" s="1"/>
  <c r="F5104" i="1"/>
  <c r="P5104" i="1" s="1"/>
  <c r="F5105" i="1"/>
  <c r="P5105" i="1" s="1"/>
  <c r="F5106" i="1"/>
  <c r="P5106" i="1"/>
  <c r="F5107" i="1"/>
  <c r="P5107" i="1" s="1"/>
  <c r="F5108" i="1"/>
  <c r="P5108" i="1" s="1"/>
  <c r="F5109" i="1"/>
  <c r="P5109" i="1" s="1"/>
  <c r="F5110" i="1"/>
  <c r="P5110" i="1" s="1"/>
  <c r="F5111" i="1"/>
  <c r="P5111" i="1" s="1"/>
  <c r="F5112" i="1"/>
  <c r="P5112" i="1"/>
  <c r="F5113" i="1"/>
  <c r="P5113" i="1" s="1"/>
  <c r="F5114" i="1"/>
  <c r="P5114" i="1" s="1"/>
  <c r="F5115" i="1"/>
  <c r="P5115" i="1" s="1"/>
  <c r="F5116" i="1"/>
  <c r="P5116" i="1" s="1"/>
  <c r="F5117" i="1"/>
  <c r="P5117" i="1" s="1"/>
  <c r="F5118" i="1"/>
  <c r="P5118" i="1" s="1"/>
  <c r="F5119" i="1"/>
  <c r="P5119" i="1" s="1"/>
  <c r="F5120" i="1"/>
  <c r="P5120" i="1" s="1"/>
  <c r="F5121" i="1"/>
  <c r="P5121" i="1" s="1"/>
  <c r="F5122" i="1"/>
  <c r="P5122" i="1"/>
  <c r="F5123" i="1"/>
  <c r="P5123" i="1" s="1"/>
  <c r="F5124" i="1"/>
  <c r="P5124" i="1" s="1"/>
  <c r="F5125" i="1"/>
  <c r="P5125" i="1" s="1"/>
  <c r="F5126" i="1"/>
  <c r="P5126" i="1" s="1"/>
  <c r="F5127" i="1"/>
  <c r="P5127" i="1" s="1"/>
  <c r="F5128" i="1"/>
  <c r="P5128" i="1" s="1"/>
  <c r="F5129" i="1"/>
  <c r="P5129" i="1" s="1"/>
  <c r="F5130" i="1"/>
  <c r="P5130" i="1"/>
  <c r="F5131" i="1"/>
  <c r="P5131" i="1" s="1"/>
  <c r="F5132" i="1"/>
  <c r="P5132" i="1" s="1"/>
  <c r="F5133" i="1"/>
  <c r="P5133" i="1" s="1"/>
  <c r="F5134" i="1"/>
  <c r="P5134" i="1" s="1"/>
  <c r="F5135" i="1"/>
  <c r="P5135" i="1" s="1"/>
  <c r="F5136" i="1"/>
  <c r="P5136" i="1"/>
  <c r="F5137" i="1"/>
  <c r="P5137" i="1" s="1"/>
  <c r="F5138" i="1"/>
  <c r="P5138" i="1" s="1"/>
  <c r="F5139" i="1"/>
  <c r="P5139" i="1" s="1"/>
  <c r="F5140" i="1"/>
  <c r="P5140" i="1" s="1"/>
  <c r="F5141" i="1"/>
  <c r="P5141" i="1" s="1"/>
  <c r="F5142" i="1"/>
  <c r="P5142" i="1" s="1"/>
  <c r="F5143" i="1"/>
  <c r="P5143" i="1" s="1"/>
  <c r="F5144" i="1"/>
  <c r="P5144" i="1" s="1"/>
  <c r="F5145" i="1"/>
  <c r="P5145" i="1" s="1"/>
  <c r="F5146" i="1"/>
  <c r="P5146" i="1"/>
  <c r="F5147" i="1"/>
  <c r="P5147" i="1" s="1"/>
  <c r="F5148" i="1"/>
  <c r="P5148" i="1"/>
  <c r="F5149" i="1"/>
  <c r="P5149" i="1" s="1"/>
  <c r="F5150" i="1"/>
  <c r="P5150" i="1" s="1"/>
  <c r="F5151" i="1"/>
  <c r="P5151" i="1" s="1"/>
  <c r="F5152" i="1"/>
  <c r="P5152" i="1"/>
  <c r="F5153" i="1"/>
  <c r="P5153" i="1" s="1"/>
  <c r="F5154" i="1"/>
  <c r="P5154" i="1"/>
  <c r="F5155" i="1"/>
  <c r="P5155" i="1" s="1"/>
  <c r="F5156" i="1"/>
  <c r="P5156" i="1"/>
  <c r="F5157" i="1"/>
  <c r="P5157" i="1" s="1"/>
  <c r="F5158" i="1"/>
  <c r="P5158" i="1" s="1"/>
  <c r="F5159" i="1"/>
  <c r="P5159" i="1" s="1"/>
  <c r="F5160" i="1"/>
  <c r="P5160" i="1" s="1"/>
  <c r="F5161" i="1"/>
  <c r="P5161" i="1" s="1"/>
  <c r="F5162" i="1"/>
  <c r="P5162" i="1" s="1"/>
  <c r="F5163" i="1"/>
  <c r="P5163" i="1" s="1"/>
  <c r="F5164" i="1"/>
  <c r="P5164" i="1"/>
  <c r="F5165" i="1"/>
  <c r="P5165" i="1" s="1"/>
  <c r="F5166" i="1"/>
  <c r="P5166" i="1" s="1"/>
  <c r="F5167" i="1"/>
  <c r="P5167" i="1" s="1"/>
  <c r="F5168" i="1"/>
  <c r="P5168" i="1" s="1"/>
  <c r="F5169" i="1"/>
  <c r="P5169" i="1" s="1"/>
  <c r="F5170" i="1"/>
  <c r="P5170" i="1" s="1"/>
  <c r="F5171" i="1"/>
  <c r="P5171" i="1" s="1"/>
  <c r="F5172" i="1"/>
  <c r="P5172" i="1"/>
  <c r="F5173" i="1"/>
  <c r="P5173" i="1" s="1"/>
  <c r="F5174" i="1"/>
  <c r="P5174" i="1" s="1"/>
  <c r="F5175" i="1"/>
  <c r="P5175" i="1" s="1"/>
  <c r="F5176" i="1"/>
  <c r="P5176" i="1" s="1"/>
  <c r="F5177" i="1"/>
  <c r="P5177" i="1" s="1"/>
  <c r="F5178" i="1"/>
  <c r="P5178" i="1"/>
  <c r="F5179" i="1"/>
  <c r="P5179" i="1" s="1"/>
  <c r="F5180" i="1"/>
  <c r="P5180" i="1" s="1"/>
  <c r="F5181" i="1"/>
  <c r="P5181" i="1" s="1"/>
  <c r="F5182" i="1"/>
  <c r="P5182" i="1" s="1"/>
  <c r="F5183" i="1"/>
  <c r="P5183" i="1" s="1"/>
  <c r="F5184" i="1"/>
  <c r="P5184" i="1"/>
  <c r="F5185" i="1"/>
  <c r="P5185" i="1" s="1"/>
  <c r="F5186" i="1"/>
  <c r="P5186" i="1" s="1"/>
  <c r="F5187" i="1"/>
  <c r="P5187" i="1" s="1"/>
  <c r="F5188" i="1"/>
  <c r="P5188" i="1" s="1"/>
  <c r="F5189" i="1"/>
  <c r="P5189" i="1" s="1"/>
  <c r="F5190" i="1"/>
  <c r="P5190" i="1" s="1"/>
  <c r="F5191" i="1"/>
  <c r="P5191" i="1" s="1"/>
  <c r="F5192" i="1"/>
  <c r="P5192" i="1" s="1"/>
  <c r="F5193" i="1"/>
  <c r="P5193" i="1" s="1"/>
  <c r="F5194" i="1"/>
  <c r="P5194" i="1"/>
  <c r="F5195" i="1"/>
  <c r="P5195" i="1" s="1"/>
  <c r="F5196" i="1"/>
  <c r="P5196" i="1"/>
  <c r="F5197" i="1"/>
  <c r="P5197" i="1" s="1"/>
  <c r="F5198" i="1"/>
  <c r="P5198" i="1" s="1"/>
  <c r="F5199" i="1"/>
  <c r="P5199" i="1" s="1"/>
  <c r="F5200" i="1"/>
  <c r="P5200" i="1" s="1"/>
  <c r="F5201" i="1"/>
  <c r="P5201" i="1" s="1"/>
  <c r="F5202" i="1"/>
  <c r="P5202" i="1" s="1"/>
  <c r="F5203" i="1"/>
  <c r="P5203" i="1" s="1"/>
  <c r="F5204" i="1"/>
  <c r="P5204" i="1"/>
  <c r="F5205" i="1"/>
  <c r="P5205" i="1" s="1"/>
  <c r="F5206" i="1"/>
  <c r="P5206" i="1" s="1"/>
  <c r="F5207" i="1"/>
  <c r="P5207" i="1" s="1"/>
  <c r="F5208" i="1"/>
  <c r="P5208" i="1" s="1"/>
  <c r="F5209" i="1"/>
  <c r="P5209" i="1" s="1"/>
  <c r="F5210" i="1"/>
  <c r="P5210" i="1"/>
  <c r="F5211" i="1"/>
  <c r="P5211" i="1" s="1"/>
  <c r="F5212" i="1"/>
  <c r="P5212" i="1" s="1"/>
  <c r="F5213" i="1"/>
  <c r="P5213" i="1" s="1"/>
  <c r="F5214" i="1"/>
  <c r="P5214" i="1" s="1"/>
  <c r="F5215" i="1"/>
  <c r="P5215" i="1" s="1"/>
  <c r="F5216" i="1"/>
  <c r="P5216" i="1"/>
  <c r="F5217" i="1"/>
  <c r="P5217" i="1" s="1"/>
  <c r="F5218" i="1"/>
  <c r="P5218" i="1" s="1"/>
  <c r="F5219" i="1"/>
  <c r="P5219" i="1" s="1"/>
  <c r="F5220" i="1"/>
  <c r="P5220" i="1"/>
  <c r="F5221" i="1"/>
  <c r="P5221" i="1" s="1"/>
  <c r="F5222" i="1"/>
  <c r="P5222" i="1" s="1"/>
  <c r="F5223" i="1"/>
  <c r="P5223" i="1" s="1"/>
  <c r="F5224" i="1"/>
  <c r="P5224" i="1" s="1"/>
  <c r="F5225" i="1"/>
  <c r="P5225" i="1" s="1"/>
  <c r="F5226" i="1"/>
  <c r="P5226" i="1" s="1"/>
  <c r="F5227" i="1"/>
  <c r="P5227" i="1" s="1"/>
  <c r="F5228" i="1"/>
  <c r="P5228" i="1" s="1"/>
  <c r="F5229" i="1"/>
  <c r="P5229" i="1" s="1"/>
  <c r="F5230" i="1"/>
  <c r="P5230" i="1" s="1"/>
  <c r="F5231" i="1"/>
  <c r="P5231" i="1" s="1"/>
  <c r="F5232" i="1"/>
  <c r="P5232" i="1" s="1"/>
  <c r="F5233" i="1"/>
  <c r="P5233" i="1" s="1"/>
  <c r="F5234" i="1"/>
  <c r="P5234" i="1" s="1"/>
  <c r="F5235" i="1"/>
  <c r="P5235" i="1" s="1"/>
  <c r="F5236" i="1"/>
  <c r="P5236" i="1"/>
  <c r="F5237" i="1"/>
  <c r="P5237" i="1" s="1"/>
  <c r="F5238" i="1"/>
  <c r="P5238" i="1" s="1"/>
  <c r="F5239" i="1"/>
  <c r="P5239" i="1" s="1"/>
  <c r="F5240" i="1"/>
  <c r="P5240" i="1" s="1"/>
  <c r="F5241" i="1"/>
  <c r="P5241" i="1" s="1"/>
  <c r="F5242" i="1"/>
  <c r="P5242" i="1"/>
  <c r="F5243" i="1"/>
  <c r="P5243" i="1" s="1"/>
  <c r="F5244" i="1"/>
  <c r="P5244" i="1" s="1"/>
  <c r="F5245" i="1"/>
  <c r="P5245" i="1" s="1"/>
  <c r="F5246" i="1"/>
  <c r="P5246" i="1" s="1"/>
  <c r="F5247" i="1"/>
  <c r="P5247" i="1" s="1"/>
  <c r="F5248" i="1"/>
  <c r="P5248" i="1"/>
  <c r="F5249" i="1"/>
  <c r="P5249" i="1" s="1"/>
  <c r="F5250" i="1"/>
  <c r="P5250" i="1" s="1"/>
  <c r="F5251" i="1"/>
  <c r="P5251" i="1" s="1"/>
  <c r="F5252" i="1"/>
  <c r="P5252" i="1"/>
  <c r="F5253" i="1"/>
  <c r="P5253" i="1" s="1"/>
  <c r="F5254" i="1"/>
  <c r="P5254" i="1" s="1"/>
  <c r="F5255" i="1"/>
  <c r="P5255" i="1" s="1"/>
  <c r="F5256" i="1"/>
  <c r="P5256" i="1" s="1"/>
  <c r="F5257" i="1"/>
  <c r="P5257" i="1" s="1"/>
  <c r="F5258" i="1"/>
  <c r="P5258" i="1"/>
  <c r="F5259" i="1"/>
  <c r="P5259" i="1" s="1"/>
  <c r="F5260" i="1"/>
  <c r="P5260" i="1"/>
  <c r="F5261" i="1"/>
  <c r="P5261" i="1" s="1"/>
  <c r="F5262" i="1"/>
  <c r="P5262" i="1" s="1"/>
  <c r="F5263" i="1"/>
  <c r="P5263" i="1" s="1"/>
  <c r="F5264" i="1"/>
  <c r="P5264" i="1"/>
  <c r="F5265" i="1"/>
  <c r="P5265" i="1" s="1"/>
  <c r="F5266" i="1"/>
  <c r="P5266" i="1"/>
  <c r="F5267" i="1"/>
  <c r="P5267" i="1" s="1"/>
  <c r="F5268" i="1"/>
  <c r="P5268" i="1" s="1"/>
  <c r="F5269" i="1"/>
  <c r="P5269" i="1" s="1"/>
  <c r="F5270" i="1"/>
  <c r="P5270" i="1" s="1"/>
  <c r="F5271" i="1"/>
  <c r="P5271" i="1" s="1"/>
  <c r="F5272" i="1"/>
  <c r="P5272" i="1"/>
  <c r="F5273" i="1"/>
  <c r="P5273" i="1" s="1"/>
  <c r="F5274" i="1"/>
  <c r="P5274" i="1" s="1"/>
  <c r="F5275" i="1"/>
  <c r="P5275" i="1" s="1"/>
  <c r="F5276" i="1"/>
  <c r="P5276" i="1"/>
  <c r="F5277" i="1"/>
  <c r="P5277" i="1" s="1"/>
  <c r="F5278" i="1"/>
  <c r="P5278" i="1" s="1"/>
  <c r="F5279" i="1"/>
  <c r="P5279" i="1" s="1"/>
  <c r="F5280" i="1"/>
  <c r="P5280" i="1" s="1"/>
  <c r="F5281" i="1"/>
  <c r="P5281" i="1" s="1"/>
  <c r="F5282" i="1"/>
  <c r="P5282" i="1" s="1"/>
  <c r="F5283" i="1"/>
  <c r="P5283" i="1" s="1"/>
  <c r="F5284" i="1"/>
  <c r="P5284" i="1" s="1"/>
  <c r="F5285" i="1"/>
  <c r="P5285" i="1" s="1"/>
  <c r="F5286" i="1"/>
  <c r="P5286" i="1" s="1"/>
  <c r="F5287" i="1"/>
  <c r="P5287" i="1" s="1"/>
  <c r="F5288" i="1"/>
  <c r="P5288" i="1" s="1"/>
  <c r="F5289" i="1"/>
  <c r="P5289" i="1" s="1"/>
  <c r="F5290" i="1"/>
  <c r="P5290" i="1"/>
  <c r="F5291" i="1"/>
  <c r="P5291" i="1" s="1"/>
  <c r="F5292" i="1"/>
  <c r="P5292" i="1" s="1"/>
  <c r="F5293" i="1"/>
  <c r="P5293" i="1" s="1"/>
  <c r="F5294" i="1"/>
  <c r="P5294" i="1" s="1"/>
  <c r="F5295" i="1"/>
  <c r="P5295" i="1" s="1"/>
  <c r="F5296" i="1"/>
  <c r="P5296" i="1" s="1"/>
  <c r="F5297" i="1"/>
  <c r="P5297" i="1" s="1"/>
  <c r="F5298" i="1"/>
  <c r="P5298" i="1" s="1"/>
  <c r="F5299" i="1"/>
  <c r="P5299" i="1" s="1"/>
  <c r="F5300" i="1"/>
  <c r="P5300" i="1"/>
  <c r="F5301" i="1"/>
  <c r="P5301" i="1" s="1"/>
  <c r="F5302" i="1"/>
  <c r="P5302" i="1" s="1"/>
  <c r="F5303" i="1"/>
  <c r="P5303" i="1" s="1"/>
  <c r="F5304" i="1"/>
  <c r="P5304" i="1" s="1"/>
  <c r="F5305" i="1"/>
  <c r="P5305" i="1" s="1"/>
  <c r="F5306" i="1"/>
  <c r="P5306" i="1"/>
  <c r="F5307" i="1"/>
  <c r="P5307" i="1" s="1"/>
  <c r="F5308" i="1"/>
  <c r="P5308" i="1"/>
  <c r="F5309" i="1"/>
  <c r="P5309" i="1" s="1"/>
  <c r="F5310" i="1"/>
  <c r="P5310" i="1" s="1"/>
  <c r="F5311" i="1"/>
  <c r="P5311" i="1" s="1"/>
  <c r="F5312" i="1"/>
  <c r="P5312" i="1"/>
  <c r="F5313" i="1"/>
  <c r="P5313" i="1" s="1"/>
  <c r="F5314" i="1"/>
  <c r="P5314" i="1" s="1"/>
  <c r="F5315" i="1"/>
  <c r="P5315" i="1"/>
  <c r="F5316" i="1"/>
  <c r="P5316" i="1" s="1"/>
  <c r="F5317" i="1"/>
  <c r="P5317" i="1" s="1"/>
  <c r="F5318" i="1"/>
  <c r="P5318" i="1"/>
  <c r="F5319" i="1"/>
  <c r="P5319" i="1" s="1"/>
  <c r="F5320" i="1"/>
  <c r="P5320" i="1"/>
  <c r="F5321" i="1"/>
  <c r="P5321" i="1" s="1"/>
  <c r="F5322" i="1"/>
  <c r="P5322" i="1" s="1"/>
  <c r="F5323" i="1"/>
  <c r="P5323" i="1" s="1"/>
  <c r="F5324" i="1"/>
  <c r="P5324" i="1" s="1"/>
  <c r="F5325" i="1"/>
  <c r="P5325" i="1" s="1"/>
  <c r="F5326" i="1"/>
  <c r="P5326" i="1" s="1"/>
  <c r="F5327" i="1"/>
  <c r="P5327" i="1" s="1"/>
  <c r="F5328" i="1"/>
  <c r="P5328" i="1"/>
  <c r="F5329" i="1"/>
  <c r="P5329" i="1" s="1"/>
  <c r="F5330" i="1"/>
  <c r="P5330" i="1"/>
  <c r="F5331" i="1"/>
  <c r="P5331" i="1" s="1"/>
  <c r="F5332" i="1"/>
  <c r="P5332" i="1"/>
  <c r="F5333" i="1"/>
  <c r="P5333" i="1" s="1"/>
  <c r="F5334" i="1"/>
  <c r="P5334" i="1"/>
  <c r="F5335" i="1"/>
  <c r="P5335" i="1" s="1"/>
  <c r="F5336" i="1"/>
  <c r="P5336" i="1" s="1"/>
  <c r="F5337" i="1"/>
  <c r="P5337" i="1" s="1"/>
  <c r="F5338" i="1"/>
  <c r="P5338" i="1" s="1"/>
  <c r="F5339" i="1"/>
  <c r="P5339" i="1" s="1"/>
  <c r="F5340" i="1"/>
  <c r="P5340" i="1" s="1"/>
  <c r="F5341" i="1"/>
  <c r="P5341" i="1" s="1"/>
  <c r="F5342" i="1"/>
  <c r="P5342" i="1" s="1"/>
  <c r="F5343" i="1"/>
  <c r="P5343" i="1" s="1"/>
  <c r="F5344" i="1"/>
  <c r="P5344" i="1" s="1"/>
  <c r="F5345" i="1"/>
  <c r="P5345" i="1" s="1"/>
  <c r="F5346" i="1"/>
  <c r="P5346" i="1"/>
  <c r="F5347" i="1"/>
  <c r="P5347" i="1" s="1"/>
  <c r="F5348" i="1"/>
  <c r="P5348" i="1" s="1"/>
  <c r="F5349" i="1"/>
  <c r="P5349" i="1" s="1"/>
  <c r="F5350" i="1"/>
  <c r="P5350" i="1" s="1"/>
  <c r="F5351" i="1"/>
  <c r="P5351" i="1" s="1"/>
  <c r="F5352" i="1"/>
  <c r="P5352" i="1"/>
  <c r="F5353" i="1"/>
  <c r="P5353" i="1" s="1"/>
  <c r="F5354" i="1"/>
  <c r="P5354" i="1" s="1"/>
  <c r="F5355" i="1"/>
  <c r="P5355" i="1" s="1"/>
  <c r="F5356" i="1"/>
  <c r="P5356" i="1" s="1"/>
  <c r="F5357" i="1"/>
  <c r="P5357" i="1" s="1"/>
  <c r="F5358" i="1"/>
  <c r="P5358" i="1" s="1"/>
  <c r="F5359" i="1"/>
  <c r="P5359" i="1" s="1"/>
  <c r="F5360" i="1"/>
  <c r="P5360" i="1" s="1"/>
  <c r="F5361" i="1"/>
  <c r="P5361" i="1" s="1"/>
  <c r="F5362" i="1"/>
  <c r="P5362" i="1" s="1"/>
  <c r="F5363" i="1"/>
  <c r="P5363" i="1" s="1"/>
  <c r="F5364" i="1"/>
  <c r="P5364" i="1" s="1"/>
  <c r="F5365" i="1"/>
  <c r="P5365" i="1" s="1"/>
  <c r="F5366" i="1"/>
  <c r="P5366" i="1" s="1"/>
  <c r="F5367" i="1"/>
  <c r="P5367" i="1" s="1"/>
  <c r="F5368" i="1"/>
  <c r="P5368" i="1" s="1"/>
  <c r="F5369" i="1"/>
  <c r="P5369" i="1"/>
  <c r="F5370" i="1"/>
  <c r="P5370" i="1" s="1"/>
  <c r="F5371" i="1"/>
  <c r="P5371" i="1" s="1"/>
  <c r="F5372" i="1"/>
  <c r="P5372" i="1" s="1"/>
  <c r="F5373" i="1"/>
  <c r="P5373" i="1" s="1"/>
  <c r="F5374" i="1"/>
  <c r="P5374" i="1" s="1"/>
  <c r="F5375" i="1"/>
  <c r="P5375" i="1"/>
  <c r="F5376" i="1"/>
  <c r="P5376" i="1" s="1"/>
  <c r="F5377" i="1"/>
  <c r="P5377" i="1" s="1"/>
  <c r="F5378" i="1"/>
  <c r="P5378" i="1" s="1"/>
  <c r="F5379" i="1"/>
  <c r="P5379" i="1" s="1"/>
  <c r="F5380" i="1"/>
  <c r="P5380" i="1" s="1"/>
  <c r="F5381" i="1"/>
  <c r="P5381" i="1" s="1"/>
  <c r="F5382" i="1"/>
  <c r="P5382" i="1" s="1"/>
  <c r="F5383" i="1"/>
  <c r="P5383" i="1" s="1"/>
  <c r="F5384" i="1"/>
  <c r="P5384" i="1" s="1"/>
  <c r="F5385" i="1"/>
  <c r="P5385" i="1" s="1"/>
  <c r="F5386" i="1"/>
  <c r="P5386" i="1" s="1"/>
  <c r="F5387" i="1"/>
  <c r="P5387" i="1" s="1"/>
  <c r="F5388" i="1"/>
  <c r="P5388" i="1" s="1"/>
  <c r="F5389" i="1"/>
  <c r="P5389" i="1" s="1"/>
  <c r="F5390" i="1"/>
  <c r="P5390" i="1" s="1"/>
  <c r="F5391" i="1"/>
  <c r="P5391" i="1"/>
  <c r="F5392" i="1"/>
  <c r="P5392" i="1" s="1"/>
  <c r="F5393" i="1"/>
  <c r="P5393" i="1" s="1"/>
  <c r="F5394" i="1"/>
  <c r="P5394" i="1" s="1"/>
  <c r="F5395" i="1"/>
  <c r="P5395" i="1" s="1"/>
  <c r="F5396" i="1"/>
  <c r="P5396" i="1" s="1"/>
  <c r="F5397" i="1"/>
  <c r="P5397" i="1" s="1"/>
  <c r="F5398" i="1"/>
  <c r="P5398" i="1" s="1"/>
  <c r="F5399" i="1"/>
  <c r="P5399" i="1" s="1"/>
  <c r="F5400" i="1"/>
  <c r="P5400" i="1" s="1"/>
  <c r="F5401" i="1"/>
  <c r="P5401" i="1" s="1"/>
  <c r="F5402" i="1"/>
  <c r="P5402" i="1" s="1"/>
  <c r="F5403" i="1"/>
  <c r="P5403" i="1" s="1"/>
  <c r="F5404" i="1"/>
  <c r="P5404" i="1" s="1"/>
  <c r="F5405" i="1"/>
  <c r="P5405" i="1" s="1"/>
  <c r="F5406" i="1"/>
  <c r="P5406" i="1" s="1"/>
  <c r="F5407" i="1"/>
  <c r="P5407" i="1" s="1"/>
  <c r="F5408" i="1"/>
  <c r="P5408" i="1" s="1"/>
  <c r="F5409" i="1"/>
  <c r="P5409" i="1" s="1"/>
  <c r="F5410" i="1"/>
  <c r="P5410" i="1" s="1"/>
  <c r="F5411" i="1"/>
  <c r="P5411" i="1" s="1"/>
  <c r="F5412" i="1"/>
  <c r="P5412" i="1"/>
  <c r="F5413" i="1"/>
  <c r="P5413" i="1" s="1"/>
  <c r="F5414" i="1"/>
  <c r="P5414" i="1" s="1"/>
  <c r="F5415" i="1"/>
  <c r="P5415" i="1"/>
  <c r="F5416" i="1"/>
  <c r="P5416" i="1" s="1"/>
  <c r="F5417" i="1"/>
  <c r="P5417" i="1" s="1"/>
  <c r="F5418" i="1"/>
  <c r="P5418" i="1" s="1"/>
  <c r="F5419" i="1"/>
  <c r="P5419" i="1" s="1"/>
  <c r="F5420" i="1"/>
  <c r="P5420" i="1" s="1"/>
  <c r="F5421" i="1"/>
  <c r="P5421" i="1" s="1"/>
  <c r="F5422" i="1"/>
  <c r="P5422" i="1" s="1"/>
  <c r="F5423" i="1"/>
  <c r="P5423" i="1" s="1"/>
  <c r="F5424" i="1"/>
  <c r="P5424" i="1" s="1"/>
  <c r="F5425" i="1"/>
  <c r="P5425" i="1" s="1"/>
  <c r="F5426" i="1"/>
  <c r="P5426" i="1" s="1"/>
  <c r="F5427" i="1"/>
  <c r="P5427" i="1" s="1"/>
  <c r="F5428" i="1"/>
  <c r="P5428" i="1"/>
  <c r="F5429" i="1"/>
  <c r="P5429" i="1" s="1"/>
  <c r="F5430" i="1"/>
  <c r="P5430" i="1" s="1"/>
  <c r="F5431" i="1"/>
  <c r="P5431" i="1"/>
  <c r="F5432" i="1"/>
  <c r="P5432" i="1" s="1"/>
  <c r="F5433" i="1"/>
  <c r="P5433" i="1" s="1"/>
  <c r="F5434" i="1"/>
  <c r="P5434" i="1" s="1"/>
  <c r="F5435" i="1"/>
  <c r="P5435" i="1" s="1"/>
  <c r="F5436" i="1"/>
  <c r="P5436" i="1" s="1"/>
  <c r="F5437" i="1"/>
  <c r="P5437" i="1" s="1"/>
  <c r="F5438" i="1"/>
  <c r="P5438" i="1" s="1"/>
  <c r="F5439" i="1"/>
  <c r="P5439" i="1" s="1"/>
  <c r="F5440" i="1"/>
  <c r="P5440" i="1"/>
  <c r="F5441" i="1"/>
  <c r="P5441" i="1" s="1"/>
  <c r="F5442" i="1"/>
  <c r="P5442" i="1" s="1"/>
  <c r="F5443" i="1"/>
  <c r="P5443" i="1" s="1"/>
  <c r="F5444" i="1"/>
  <c r="P5444" i="1" s="1"/>
  <c r="F5445" i="1"/>
  <c r="P5445" i="1" s="1"/>
  <c r="F5446" i="1"/>
  <c r="P5446" i="1" s="1"/>
  <c r="F5447" i="1"/>
  <c r="P5447" i="1" s="1"/>
  <c r="F5448" i="1"/>
  <c r="P5448" i="1" s="1"/>
  <c r="F5449" i="1"/>
  <c r="P5449" i="1" s="1"/>
  <c r="F5450" i="1"/>
  <c r="P5450" i="1"/>
  <c r="F5451" i="1"/>
  <c r="P5451" i="1" s="1"/>
  <c r="F5452" i="1"/>
  <c r="P5452" i="1" s="1"/>
  <c r="F5453" i="1"/>
  <c r="P5453" i="1" s="1"/>
  <c r="F5454" i="1"/>
  <c r="P5454" i="1" s="1"/>
  <c r="F5455" i="1"/>
  <c r="P5455" i="1" s="1"/>
  <c r="F5456" i="1"/>
  <c r="P5456" i="1" s="1"/>
  <c r="F5457" i="1"/>
  <c r="P5457" i="1" s="1"/>
  <c r="F5458" i="1"/>
  <c r="P5458" i="1" s="1"/>
  <c r="F5459" i="1"/>
  <c r="P5459" i="1" s="1"/>
  <c r="F5460" i="1"/>
  <c r="P5460" i="1" s="1"/>
  <c r="F5461" i="1"/>
  <c r="P5461" i="1" s="1"/>
  <c r="F5462" i="1"/>
  <c r="P5462" i="1" s="1"/>
  <c r="F5463" i="1"/>
  <c r="P5463" i="1" s="1"/>
  <c r="F5464" i="1"/>
  <c r="P5464" i="1"/>
  <c r="F5465" i="1"/>
  <c r="P5465" i="1" s="1"/>
  <c r="F5466" i="1"/>
  <c r="P5466" i="1"/>
  <c r="F5467" i="1"/>
  <c r="P5467" i="1" s="1"/>
  <c r="F5468" i="1"/>
  <c r="P5468" i="1" s="1"/>
  <c r="F5469" i="1"/>
  <c r="P5469" i="1" s="1"/>
  <c r="F5470" i="1"/>
  <c r="P5470" i="1" s="1"/>
  <c r="F5471" i="1"/>
  <c r="P5471" i="1" s="1"/>
  <c r="F5472" i="1"/>
  <c r="P5472" i="1" s="1"/>
  <c r="F5473" i="1"/>
  <c r="P5473" i="1" s="1"/>
  <c r="F5474" i="1"/>
  <c r="P5474" i="1" s="1"/>
  <c r="F5475" i="1"/>
  <c r="P5475" i="1" s="1"/>
  <c r="F5476" i="1"/>
  <c r="P5476" i="1" s="1"/>
  <c r="F5477" i="1"/>
  <c r="P5477" i="1" s="1"/>
  <c r="F5478" i="1"/>
  <c r="P5478" i="1" s="1"/>
  <c r="F5479" i="1"/>
  <c r="P5479" i="1" s="1"/>
  <c r="F5480" i="1"/>
  <c r="P5480" i="1" s="1"/>
  <c r="F5481" i="1"/>
  <c r="P5481" i="1" s="1"/>
  <c r="F5482" i="1"/>
  <c r="P5482" i="1" s="1"/>
  <c r="F5483" i="1"/>
  <c r="P5483" i="1" s="1"/>
  <c r="F5484" i="1"/>
  <c r="P5484" i="1" s="1"/>
  <c r="F5485" i="1"/>
  <c r="P5485" i="1" s="1"/>
  <c r="F5486" i="1"/>
  <c r="P5486" i="1" s="1"/>
  <c r="F5487" i="1"/>
  <c r="P5487" i="1" s="1"/>
  <c r="F5488" i="1"/>
  <c r="P5488" i="1" s="1"/>
  <c r="F5489" i="1"/>
  <c r="P5489" i="1" s="1"/>
  <c r="F5490" i="1"/>
  <c r="P5490" i="1"/>
  <c r="F5491" i="1"/>
  <c r="P5491" i="1" s="1"/>
  <c r="F5492" i="1"/>
  <c r="P5492" i="1" s="1"/>
  <c r="F5493" i="1"/>
  <c r="P5493" i="1"/>
  <c r="F5494" i="1"/>
  <c r="P5494" i="1" s="1"/>
  <c r="F5495" i="1"/>
  <c r="P5495" i="1"/>
  <c r="F5496" i="1"/>
  <c r="P5496" i="1" s="1"/>
  <c r="F5497" i="1"/>
  <c r="P5497" i="1" s="1"/>
  <c r="F5498" i="1"/>
  <c r="P5498" i="1" s="1"/>
  <c r="F5499" i="1"/>
  <c r="P5499" i="1" s="1"/>
  <c r="F5500" i="1"/>
  <c r="P5500" i="1" s="1"/>
  <c r="F5501" i="1"/>
  <c r="P5501" i="1" s="1"/>
  <c r="F5502" i="1"/>
  <c r="P5502" i="1" s="1"/>
  <c r="F5503" i="1"/>
  <c r="P5503" i="1" s="1"/>
  <c r="F5504" i="1"/>
  <c r="P5504" i="1" s="1"/>
  <c r="F5505" i="1"/>
  <c r="P5505" i="1"/>
  <c r="F5506" i="1"/>
  <c r="P5506" i="1" s="1"/>
  <c r="F5507" i="1"/>
  <c r="P5507" i="1" s="1"/>
  <c r="F5508" i="1"/>
  <c r="P5508" i="1" s="1"/>
  <c r="F5509" i="1"/>
  <c r="P5509" i="1" s="1"/>
  <c r="F5510" i="1"/>
  <c r="P5510" i="1" s="1"/>
  <c r="F5511" i="1"/>
  <c r="P5511" i="1" s="1"/>
  <c r="F5512" i="1"/>
  <c r="P5512" i="1" s="1"/>
  <c r="F5513" i="1"/>
  <c r="P5513" i="1"/>
  <c r="F5514" i="1"/>
  <c r="P5514" i="1" s="1"/>
  <c r="F5515" i="1"/>
  <c r="P5515" i="1" s="1"/>
  <c r="F5516" i="1"/>
  <c r="P5516" i="1" s="1"/>
  <c r="F5517" i="1"/>
  <c r="P5517" i="1" s="1"/>
  <c r="F5518" i="1"/>
  <c r="P5518" i="1" s="1"/>
  <c r="F5519" i="1"/>
  <c r="P5519" i="1" s="1"/>
  <c r="F5520" i="1"/>
  <c r="P5520" i="1" s="1"/>
  <c r="F5521" i="1"/>
  <c r="P5521" i="1" s="1"/>
  <c r="F5522" i="1"/>
  <c r="P5522" i="1" s="1"/>
  <c r="F5523" i="1"/>
  <c r="P5523" i="1"/>
  <c r="F5524" i="1"/>
  <c r="P5524" i="1" s="1"/>
  <c r="F5525" i="1"/>
  <c r="P5525" i="1"/>
  <c r="F5526" i="1"/>
  <c r="P5526" i="1" s="1"/>
  <c r="F5527" i="1"/>
  <c r="P5527" i="1" s="1"/>
  <c r="F5528" i="1"/>
  <c r="P5528" i="1"/>
  <c r="F5529" i="1"/>
  <c r="P5529" i="1" s="1"/>
  <c r="F5530" i="1"/>
  <c r="P5530" i="1" s="1"/>
  <c r="F5531" i="1"/>
  <c r="P5531" i="1" s="1"/>
  <c r="F5532" i="1"/>
  <c r="P5532" i="1" s="1"/>
  <c r="F5533" i="1"/>
  <c r="P5533" i="1" s="1"/>
  <c r="F5534" i="1"/>
  <c r="P5534" i="1" s="1"/>
  <c r="F5535" i="1"/>
  <c r="P5535" i="1" s="1"/>
  <c r="F5536" i="1"/>
  <c r="P5536" i="1" s="1"/>
  <c r="F5537" i="1"/>
  <c r="P5537" i="1" s="1"/>
  <c r="F5538" i="1"/>
  <c r="P5538" i="1" s="1"/>
  <c r="F5539" i="1"/>
  <c r="P5539" i="1"/>
  <c r="F5540" i="1"/>
  <c r="P5540" i="1" s="1"/>
  <c r="F5541" i="1"/>
  <c r="P5541" i="1"/>
  <c r="F5542" i="1"/>
  <c r="P5542" i="1" s="1"/>
  <c r="F5543" i="1"/>
  <c r="P5543" i="1" s="1"/>
  <c r="F5544" i="1"/>
  <c r="P5544" i="1" s="1"/>
  <c r="F5545" i="1"/>
  <c r="P5545" i="1"/>
  <c r="F5546" i="1"/>
  <c r="P5546" i="1" s="1"/>
  <c r="F5547" i="1"/>
  <c r="P5547" i="1" s="1"/>
  <c r="F5548" i="1"/>
  <c r="P5548" i="1" s="1"/>
  <c r="F5549" i="1"/>
  <c r="P5549" i="1" s="1"/>
  <c r="F5550" i="1"/>
  <c r="P5550" i="1" s="1"/>
  <c r="F5551" i="1"/>
  <c r="P5551" i="1" s="1"/>
  <c r="F5552" i="1"/>
  <c r="P5552" i="1" s="1"/>
  <c r="F5553" i="1"/>
  <c r="P5553" i="1" s="1"/>
  <c r="F5554" i="1"/>
  <c r="P5554" i="1" s="1"/>
  <c r="F5555" i="1"/>
  <c r="P5555" i="1" s="1"/>
  <c r="F5556" i="1"/>
  <c r="P5556" i="1" s="1"/>
  <c r="F5557" i="1"/>
  <c r="P5557" i="1" s="1"/>
  <c r="F5558" i="1"/>
  <c r="P5558" i="1" s="1"/>
  <c r="F5559" i="1"/>
  <c r="P5559" i="1" s="1"/>
  <c r="F5560" i="1"/>
  <c r="P5560" i="1" s="1"/>
  <c r="F5561" i="1"/>
  <c r="P5561" i="1" s="1"/>
  <c r="F5562" i="1"/>
  <c r="P5562" i="1"/>
  <c r="F5563" i="1"/>
  <c r="P5563" i="1" s="1"/>
  <c r="F5564" i="1"/>
  <c r="P5564" i="1" s="1"/>
  <c r="F5565" i="1"/>
  <c r="P5565" i="1" s="1"/>
  <c r="F5566" i="1"/>
  <c r="P5566" i="1" s="1"/>
  <c r="F5567" i="1"/>
  <c r="P5567" i="1" s="1"/>
  <c r="F5568" i="1"/>
  <c r="P5568" i="1" s="1"/>
  <c r="F5569" i="1"/>
  <c r="P5569" i="1" s="1"/>
  <c r="F5570" i="1"/>
  <c r="P5570" i="1" s="1"/>
  <c r="F5571" i="1"/>
  <c r="P5571" i="1" s="1"/>
  <c r="F5572" i="1"/>
  <c r="P5572" i="1" s="1"/>
  <c r="F5573" i="1"/>
  <c r="P5573" i="1" s="1"/>
  <c r="F5574" i="1"/>
  <c r="P5574" i="1" s="1"/>
  <c r="F5575" i="1"/>
  <c r="P5575" i="1" s="1"/>
  <c r="F5576" i="1"/>
  <c r="P5576" i="1" s="1"/>
  <c r="F5577" i="1"/>
  <c r="P5577" i="1" s="1"/>
  <c r="F5578" i="1"/>
  <c r="P5578" i="1" s="1"/>
  <c r="F5579" i="1"/>
  <c r="P5579" i="1" s="1"/>
  <c r="F5580" i="1"/>
  <c r="P5580" i="1" s="1"/>
  <c r="F5581" i="1"/>
  <c r="P5581" i="1"/>
  <c r="F5582" i="1"/>
  <c r="P5582" i="1" s="1"/>
  <c r="F5583" i="1"/>
  <c r="P5583" i="1" s="1"/>
  <c r="F5584" i="1"/>
  <c r="P5584" i="1" s="1"/>
  <c r="F5585" i="1"/>
  <c r="P5585" i="1"/>
  <c r="F5586" i="1"/>
  <c r="P5586" i="1" s="1"/>
  <c r="F5587" i="1"/>
  <c r="P5587" i="1" s="1"/>
  <c r="F5588" i="1"/>
  <c r="P5588" i="1"/>
  <c r="F5589" i="1"/>
  <c r="P5589" i="1" s="1"/>
  <c r="F5590" i="1"/>
  <c r="P5590" i="1" s="1"/>
  <c r="F5591" i="1"/>
  <c r="P5591" i="1" s="1"/>
  <c r="F5592" i="1"/>
  <c r="P5592" i="1" s="1"/>
  <c r="F5593" i="1"/>
  <c r="P5593" i="1" s="1"/>
  <c r="F5594" i="1"/>
  <c r="P5594" i="1" s="1"/>
  <c r="F5595" i="1"/>
  <c r="P5595" i="1"/>
  <c r="F5596" i="1"/>
  <c r="P5596" i="1" s="1"/>
  <c r="F5597" i="1"/>
  <c r="P5597" i="1"/>
  <c r="F5598" i="1"/>
  <c r="P5598" i="1" s="1"/>
  <c r="F5599" i="1"/>
  <c r="P5599" i="1" s="1"/>
  <c r="F5600" i="1"/>
  <c r="P5600" i="1" s="1"/>
  <c r="F5601" i="1"/>
  <c r="P5601" i="1" s="1"/>
  <c r="F5602" i="1"/>
  <c r="P5602" i="1" s="1"/>
  <c r="F5603" i="1"/>
  <c r="P5603" i="1" s="1"/>
  <c r="F5604" i="1"/>
  <c r="P5604" i="1" s="1"/>
  <c r="F5605" i="1"/>
  <c r="P5605" i="1" s="1"/>
  <c r="F5606" i="1"/>
  <c r="P5606" i="1" s="1"/>
  <c r="F5607" i="1"/>
  <c r="P5607" i="1" s="1"/>
  <c r="F5608" i="1"/>
  <c r="P5608" i="1"/>
  <c r="F5609" i="1"/>
  <c r="P5609" i="1" s="1"/>
  <c r="F5610" i="1"/>
  <c r="P5610" i="1"/>
  <c r="F5611" i="1"/>
  <c r="P5611" i="1" s="1"/>
  <c r="F5612" i="1"/>
  <c r="P5612" i="1"/>
  <c r="F5613" i="1"/>
  <c r="P5613" i="1" s="1"/>
  <c r="F5614" i="1"/>
  <c r="P5614" i="1"/>
  <c r="F5615" i="1"/>
  <c r="P5615" i="1" s="1"/>
  <c r="F5616" i="1"/>
  <c r="P5616" i="1" s="1"/>
  <c r="F5617" i="1"/>
  <c r="P5617" i="1"/>
  <c r="F5618" i="1"/>
  <c r="P5618" i="1" s="1"/>
  <c r="F5619" i="1"/>
  <c r="P5619" i="1" s="1"/>
  <c r="F5620" i="1"/>
  <c r="P5620" i="1" s="1"/>
  <c r="F5621" i="1"/>
  <c r="P5621" i="1" s="1"/>
  <c r="F5622" i="1"/>
  <c r="P5622" i="1" s="1"/>
  <c r="F5623" i="1"/>
  <c r="P5623" i="1"/>
  <c r="F5624" i="1"/>
  <c r="P5624" i="1" s="1"/>
  <c r="F5625" i="1"/>
  <c r="P5625" i="1" s="1"/>
  <c r="F5626" i="1"/>
  <c r="P5626" i="1" s="1"/>
  <c r="F5627" i="1"/>
  <c r="P5627" i="1" s="1"/>
  <c r="F5628" i="1"/>
  <c r="P5628" i="1" s="1"/>
  <c r="F5629" i="1"/>
  <c r="P5629" i="1" s="1"/>
  <c r="F5630" i="1"/>
  <c r="P5630" i="1"/>
  <c r="F5631" i="1"/>
  <c r="P5631" i="1" s="1"/>
  <c r="F5632" i="1"/>
  <c r="P5632" i="1" s="1"/>
  <c r="F5633" i="1"/>
  <c r="P5633" i="1" s="1"/>
  <c r="F5634" i="1"/>
  <c r="P5634" i="1"/>
  <c r="F5635" i="1"/>
  <c r="P5635" i="1" s="1"/>
  <c r="F5636" i="1"/>
  <c r="P5636" i="1" s="1"/>
  <c r="F5637" i="1"/>
  <c r="P5637" i="1" s="1"/>
  <c r="F5638" i="1"/>
  <c r="P5638" i="1" s="1"/>
  <c r="F5639" i="1"/>
  <c r="P5639" i="1" s="1"/>
  <c r="F5640" i="1"/>
  <c r="P5640" i="1" s="1"/>
  <c r="F5641" i="1"/>
  <c r="P5641" i="1" s="1"/>
  <c r="F5642" i="1"/>
  <c r="P5642" i="1" s="1"/>
  <c r="F5643" i="1"/>
  <c r="P5643" i="1" s="1"/>
  <c r="F5644" i="1"/>
  <c r="P5644" i="1" s="1"/>
  <c r="F5645" i="1"/>
  <c r="P5645" i="1"/>
  <c r="F5646" i="1"/>
  <c r="P5646" i="1" s="1"/>
  <c r="F5647" i="1"/>
  <c r="P5647" i="1" s="1"/>
  <c r="F5648" i="1"/>
  <c r="P5648" i="1" s="1"/>
  <c r="F5649" i="1"/>
  <c r="P5649" i="1" s="1"/>
  <c r="F5650" i="1"/>
  <c r="P5650" i="1" s="1"/>
  <c r="F5651" i="1"/>
  <c r="P5651" i="1" s="1"/>
  <c r="F5652" i="1"/>
  <c r="P5652" i="1" s="1"/>
  <c r="F5653" i="1"/>
  <c r="P5653" i="1" s="1"/>
  <c r="F5654" i="1"/>
  <c r="P5654" i="1"/>
  <c r="F5655" i="1"/>
  <c r="P5655" i="1" s="1"/>
  <c r="F5656" i="1"/>
  <c r="P5656" i="1" s="1"/>
  <c r="F5657" i="1"/>
  <c r="P5657" i="1" s="1"/>
  <c r="F5658" i="1"/>
  <c r="P5658" i="1" s="1"/>
  <c r="F5659" i="1"/>
  <c r="P5659" i="1" s="1"/>
  <c r="F5660" i="1"/>
  <c r="P5660" i="1"/>
  <c r="F5661" i="1"/>
  <c r="P5661" i="1" s="1"/>
  <c r="F5662" i="1"/>
  <c r="P5662" i="1" s="1"/>
  <c r="F5663" i="1"/>
  <c r="P5663" i="1" s="1"/>
  <c r="F5664" i="1"/>
  <c r="P5664" i="1" s="1"/>
  <c r="F5665" i="1"/>
  <c r="P5665" i="1" s="1"/>
  <c r="F5666" i="1"/>
  <c r="P5666" i="1" s="1"/>
  <c r="F5667" i="1"/>
  <c r="P5667" i="1" s="1"/>
  <c r="F5668" i="1"/>
  <c r="P5668" i="1" s="1"/>
  <c r="F5669" i="1"/>
  <c r="P5669" i="1" s="1"/>
  <c r="F5670" i="1"/>
  <c r="P5670" i="1" s="1"/>
  <c r="F5671" i="1"/>
  <c r="P5671" i="1" s="1"/>
  <c r="F5672" i="1"/>
  <c r="P5672" i="1"/>
  <c r="F5673" i="1"/>
  <c r="P5673" i="1" s="1"/>
  <c r="F5674" i="1"/>
  <c r="P5674" i="1" s="1"/>
  <c r="F5675" i="1"/>
  <c r="P5675" i="1" s="1"/>
  <c r="F5676" i="1"/>
  <c r="P5676" i="1" s="1"/>
  <c r="F5677" i="1"/>
  <c r="P5677" i="1" s="1"/>
  <c r="F5678" i="1"/>
  <c r="P5678" i="1" s="1"/>
  <c r="F5679" i="1"/>
  <c r="P5679" i="1"/>
  <c r="F5680" i="1"/>
  <c r="P5680" i="1" s="1"/>
  <c r="F5681" i="1"/>
  <c r="P5681" i="1"/>
  <c r="F5682" i="1"/>
  <c r="P5682" i="1" s="1"/>
  <c r="F5683" i="1"/>
  <c r="P5683" i="1" s="1"/>
  <c r="F5684" i="1"/>
  <c r="P5684" i="1" s="1"/>
  <c r="F5685" i="1"/>
  <c r="P5685" i="1"/>
  <c r="F5686" i="1"/>
  <c r="P5686" i="1"/>
  <c r="F5687" i="1"/>
  <c r="P5687" i="1" s="1"/>
  <c r="F5688" i="1"/>
  <c r="P5688" i="1" s="1"/>
  <c r="F5689" i="1"/>
  <c r="P5689" i="1"/>
  <c r="F5690" i="1"/>
  <c r="P5690" i="1" s="1"/>
  <c r="F5691" i="1"/>
  <c r="P5691" i="1" s="1"/>
  <c r="F5692" i="1"/>
  <c r="P5692" i="1" s="1"/>
  <c r="F5693" i="1"/>
  <c r="P5693" i="1" s="1"/>
  <c r="F5694" i="1"/>
  <c r="P5694" i="1" s="1"/>
  <c r="F5695" i="1"/>
  <c r="P5695" i="1"/>
  <c r="F5696" i="1"/>
  <c r="P5696" i="1" s="1"/>
  <c r="F5697" i="1"/>
  <c r="P5697" i="1" s="1"/>
  <c r="F5698" i="1"/>
  <c r="P5698" i="1" s="1"/>
  <c r="F5699" i="1"/>
  <c r="P5699" i="1" s="1"/>
  <c r="F5700" i="1"/>
  <c r="P5700" i="1" s="1"/>
  <c r="F5701" i="1"/>
  <c r="P5701" i="1" s="1"/>
  <c r="F5702" i="1"/>
  <c r="P5702" i="1" s="1"/>
  <c r="F5703" i="1"/>
  <c r="P5703" i="1" s="1"/>
  <c r="F5704" i="1"/>
  <c r="P5704" i="1" s="1"/>
  <c r="F5705" i="1"/>
  <c r="P5705" i="1" s="1"/>
  <c r="F5706" i="1"/>
  <c r="P5706" i="1" s="1"/>
  <c r="F5707" i="1"/>
  <c r="P5707" i="1" s="1"/>
  <c r="F5708" i="1"/>
  <c r="P5708" i="1" s="1"/>
  <c r="F5709" i="1"/>
  <c r="P5709" i="1"/>
  <c r="F5710" i="1"/>
  <c r="P5710" i="1" s="1"/>
  <c r="F5711" i="1"/>
  <c r="P5711" i="1" s="1"/>
  <c r="F5712" i="1"/>
  <c r="P5712" i="1" s="1"/>
  <c r="F5713" i="1"/>
  <c r="P5713" i="1" s="1"/>
  <c r="F5714" i="1"/>
  <c r="P5714" i="1" s="1"/>
  <c r="F5715" i="1"/>
  <c r="P5715" i="1" s="1"/>
  <c r="F5716" i="1"/>
  <c r="P5716" i="1" s="1"/>
  <c r="F5717" i="1"/>
  <c r="P5717" i="1" s="1"/>
  <c r="F5718" i="1"/>
  <c r="P5718" i="1" s="1"/>
  <c r="F5719" i="1"/>
  <c r="P5719" i="1"/>
  <c r="F5720" i="1"/>
  <c r="P5720" i="1" s="1"/>
  <c r="F5721" i="1"/>
  <c r="P5721" i="1"/>
  <c r="F5722" i="1"/>
  <c r="P5722" i="1" s="1"/>
  <c r="F5723" i="1"/>
  <c r="P5723" i="1" s="1"/>
  <c r="F5724" i="1"/>
  <c r="P5724" i="1" s="1"/>
  <c r="F5725" i="1"/>
  <c r="P5725" i="1" s="1"/>
  <c r="F5726" i="1"/>
  <c r="P5726" i="1" s="1"/>
  <c r="F5727" i="1"/>
  <c r="P5727" i="1" s="1"/>
  <c r="F5728" i="1"/>
  <c r="P5728" i="1" s="1"/>
  <c r="F5729" i="1"/>
  <c r="P5729" i="1" s="1"/>
  <c r="F5730" i="1"/>
  <c r="P5730" i="1" s="1"/>
  <c r="F5731" i="1"/>
  <c r="P5731" i="1" s="1"/>
  <c r="F5732" i="1"/>
  <c r="P5732" i="1" s="1"/>
  <c r="F5733" i="1"/>
  <c r="P5733" i="1" s="1"/>
  <c r="F5734" i="1"/>
  <c r="P5734" i="1" s="1"/>
  <c r="F5735" i="1"/>
  <c r="P5735" i="1" s="1"/>
  <c r="F5736" i="1"/>
  <c r="P5736" i="1" s="1"/>
  <c r="F5737" i="1"/>
  <c r="P5737" i="1" s="1"/>
  <c r="F5738" i="1"/>
  <c r="P5738" i="1" s="1"/>
  <c r="F5739" i="1"/>
  <c r="P5739" i="1" s="1"/>
  <c r="F5740" i="1"/>
  <c r="P5740" i="1" s="1"/>
  <c r="F5741" i="1"/>
  <c r="P5741" i="1"/>
  <c r="F5742" i="1"/>
  <c r="P5742" i="1" s="1"/>
  <c r="F5743" i="1"/>
  <c r="P5743" i="1" s="1"/>
  <c r="F5744" i="1"/>
  <c r="P5744" i="1" s="1"/>
  <c r="F5745" i="1"/>
  <c r="P5745" i="1" s="1"/>
  <c r="F5746" i="1"/>
  <c r="P5746" i="1" s="1"/>
  <c r="F5747" i="1"/>
  <c r="P5747" i="1" s="1"/>
  <c r="F5748" i="1"/>
  <c r="P5748" i="1" s="1"/>
  <c r="F5749" i="1"/>
  <c r="P5749" i="1" s="1"/>
  <c r="F5750" i="1"/>
  <c r="P5750" i="1" s="1"/>
  <c r="F5751" i="1"/>
  <c r="P5751" i="1" s="1"/>
  <c r="F5752" i="1"/>
  <c r="P5752" i="1" s="1"/>
  <c r="F5753" i="1"/>
  <c r="P5753" i="1" s="1"/>
  <c r="F5754" i="1"/>
  <c r="P5754" i="1" s="1"/>
  <c r="F5755" i="1"/>
  <c r="P5755" i="1"/>
  <c r="F5756" i="1"/>
  <c r="P5756" i="1" s="1"/>
  <c r="F5757" i="1"/>
  <c r="P5757" i="1" s="1"/>
  <c r="F5758" i="1"/>
  <c r="P5758" i="1" s="1"/>
  <c r="F5759" i="1"/>
  <c r="P5759" i="1" s="1"/>
  <c r="F5760" i="1"/>
  <c r="P5760" i="1" s="1"/>
  <c r="F5761" i="1"/>
  <c r="P5761" i="1"/>
  <c r="F5762" i="1"/>
  <c r="P5762" i="1" s="1"/>
  <c r="F5763" i="1"/>
  <c r="P5763" i="1" s="1"/>
  <c r="F5764" i="1"/>
  <c r="P5764" i="1" s="1"/>
  <c r="F5765" i="1"/>
  <c r="P5765" i="1" s="1"/>
  <c r="F5766" i="1"/>
  <c r="P5766" i="1" s="1"/>
  <c r="F5767" i="1"/>
  <c r="P5767" i="1" s="1"/>
  <c r="F5768" i="1"/>
  <c r="P5768" i="1" s="1"/>
  <c r="F5769" i="1"/>
  <c r="P5769" i="1" s="1"/>
  <c r="F5770" i="1"/>
  <c r="P5770" i="1" s="1"/>
  <c r="F5771" i="1"/>
  <c r="P5771" i="1"/>
  <c r="F5772" i="1"/>
  <c r="P5772" i="1" s="1"/>
  <c r="F5773" i="1"/>
  <c r="P5773" i="1" s="1"/>
  <c r="F5774" i="1"/>
  <c r="P5774" i="1" s="1"/>
  <c r="F5775" i="1"/>
  <c r="P5775" i="1"/>
  <c r="F5776" i="1"/>
  <c r="P5776" i="1" s="1"/>
  <c r="F5777" i="1"/>
  <c r="P5777" i="1" s="1"/>
  <c r="F5778" i="1"/>
  <c r="P5778" i="1" s="1"/>
  <c r="F5779" i="1"/>
  <c r="P5779" i="1" s="1"/>
  <c r="F5780" i="1"/>
  <c r="P5780" i="1" s="1"/>
  <c r="F5781" i="1"/>
  <c r="P5781" i="1" s="1"/>
  <c r="F5782" i="1"/>
  <c r="P5782" i="1" s="1"/>
  <c r="F5783" i="1"/>
  <c r="P5783" i="1" s="1"/>
  <c r="F5784" i="1"/>
  <c r="P5784" i="1" s="1"/>
  <c r="F5785" i="1"/>
  <c r="P5785" i="1" s="1"/>
  <c r="F5786" i="1"/>
  <c r="P5786" i="1" s="1"/>
  <c r="F5787" i="1"/>
  <c r="P5787" i="1" s="1"/>
  <c r="F5788" i="1"/>
  <c r="P5788" i="1"/>
  <c r="F5789" i="1"/>
  <c r="P5789" i="1" s="1"/>
  <c r="F5790" i="1"/>
  <c r="P5790" i="1" s="1"/>
  <c r="F5791" i="1"/>
  <c r="P5791" i="1" s="1"/>
  <c r="F5792" i="1"/>
  <c r="P5792" i="1" s="1"/>
  <c r="F5793" i="1"/>
  <c r="P5793" i="1" s="1"/>
  <c r="F5794" i="1"/>
  <c r="P5794" i="1" s="1"/>
  <c r="F5795" i="1"/>
  <c r="P5795" i="1" s="1"/>
  <c r="F5796" i="1"/>
  <c r="P5796" i="1" s="1"/>
  <c r="F5797" i="1"/>
  <c r="P5797" i="1" s="1"/>
  <c r="F5798" i="1"/>
  <c r="P5798" i="1" s="1"/>
  <c r="F5799" i="1"/>
  <c r="P5799" i="1" s="1"/>
  <c r="F5800" i="1"/>
  <c r="P5800" i="1" s="1"/>
  <c r="F5801" i="1"/>
  <c r="P5801" i="1" s="1"/>
  <c r="F5802" i="1"/>
  <c r="P5802" i="1" s="1"/>
  <c r="F5803" i="1"/>
  <c r="P5803" i="1" s="1"/>
  <c r="F5804" i="1"/>
  <c r="P5804" i="1" s="1"/>
  <c r="F5805" i="1"/>
  <c r="P5805" i="1" s="1"/>
  <c r="F5806" i="1"/>
  <c r="P5806" i="1" s="1"/>
  <c r="F5807" i="1"/>
  <c r="P5807" i="1" s="1"/>
  <c r="F5808" i="1"/>
  <c r="P5808" i="1" s="1"/>
  <c r="F5809" i="1"/>
  <c r="P5809" i="1" s="1"/>
  <c r="F5810" i="1"/>
  <c r="P5810" i="1" s="1"/>
  <c r="F5811" i="1"/>
  <c r="P5811" i="1" s="1"/>
  <c r="F5812" i="1"/>
  <c r="P5812" i="1" s="1"/>
  <c r="F5813" i="1"/>
  <c r="P5813" i="1" s="1"/>
  <c r="F5814" i="1"/>
  <c r="P5814" i="1" s="1"/>
  <c r="F5815" i="1"/>
  <c r="P5815" i="1" s="1"/>
  <c r="F5816" i="1"/>
  <c r="P5816" i="1" s="1"/>
  <c r="F5817" i="1"/>
  <c r="P5817" i="1" s="1"/>
  <c r="F5818" i="1"/>
  <c r="P5818" i="1" s="1"/>
  <c r="F5819" i="1"/>
  <c r="P5819" i="1" s="1"/>
  <c r="F5820" i="1"/>
  <c r="P5820" i="1" s="1"/>
  <c r="F5821" i="1"/>
  <c r="P5821" i="1" s="1"/>
  <c r="F5822" i="1"/>
  <c r="P5822" i="1" s="1"/>
  <c r="F5823" i="1"/>
  <c r="P5823" i="1" s="1"/>
  <c r="F5824" i="1"/>
  <c r="P5824" i="1" s="1"/>
  <c r="F5825" i="1"/>
  <c r="P5825" i="1" s="1"/>
  <c r="F5826" i="1"/>
  <c r="P5826" i="1" s="1"/>
  <c r="F5827" i="1"/>
  <c r="P5827" i="1" s="1"/>
  <c r="F5828" i="1"/>
  <c r="P5828" i="1" s="1"/>
  <c r="F5829" i="1"/>
  <c r="P5829" i="1" s="1"/>
  <c r="F5830" i="1"/>
  <c r="P5830" i="1" s="1"/>
  <c r="F5831" i="1"/>
  <c r="P5831" i="1" s="1"/>
  <c r="F5832" i="1"/>
  <c r="P5832" i="1" s="1"/>
  <c r="F5833" i="1"/>
  <c r="P5833" i="1" s="1"/>
  <c r="F5834" i="1"/>
  <c r="P5834" i="1"/>
  <c r="F5835" i="1"/>
  <c r="P5835" i="1" s="1"/>
  <c r="F5836" i="1"/>
  <c r="P5836" i="1" s="1"/>
  <c r="F5837" i="1"/>
  <c r="P5837" i="1" s="1"/>
  <c r="F5838" i="1"/>
  <c r="P5838" i="1" s="1"/>
  <c r="F5839" i="1"/>
  <c r="P5839" i="1" s="1"/>
  <c r="F5840" i="1"/>
  <c r="P5840" i="1" s="1"/>
  <c r="F5841" i="1"/>
  <c r="P5841" i="1" s="1"/>
  <c r="F5842" i="1"/>
  <c r="P5842" i="1" s="1"/>
  <c r="F5843" i="1"/>
  <c r="P5843" i="1"/>
  <c r="F5844" i="1"/>
  <c r="P5844" i="1" s="1"/>
  <c r="F5845" i="1"/>
  <c r="P5845" i="1"/>
  <c r="F5846" i="1"/>
  <c r="P5846" i="1" s="1"/>
  <c r="F5847" i="1"/>
  <c r="P5847" i="1" s="1"/>
  <c r="F5848" i="1"/>
  <c r="P5848" i="1" s="1"/>
  <c r="F5849" i="1"/>
  <c r="P5849" i="1"/>
  <c r="F5850" i="1"/>
  <c r="P5850" i="1" s="1"/>
  <c r="F5851" i="1"/>
  <c r="P5851" i="1" s="1"/>
  <c r="F5852" i="1"/>
  <c r="P5852" i="1" s="1"/>
  <c r="F5853" i="1"/>
  <c r="P5853" i="1" s="1"/>
  <c r="F5854" i="1"/>
  <c r="P5854" i="1" s="1"/>
  <c r="F5855" i="1"/>
  <c r="P5855" i="1" s="1"/>
  <c r="F5856" i="1"/>
  <c r="P5856" i="1" s="1"/>
  <c r="F5857" i="1"/>
  <c r="P5857" i="1" s="1"/>
  <c r="F5858" i="1"/>
  <c r="P5858" i="1" s="1"/>
  <c r="F5859" i="1"/>
  <c r="P5859" i="1" s="1"/>
  <c r="F5860" i="1"/>
  <c r="P5860" i="1" s="1"/>
  <c r="F5861" i="1"/>
  <c r="P5861" i="1"/>
  <c r="F5862" i="1"/>
  <c r="P5862" i="1" s="1"/>
  <c r="F5863" i="1"/>
  <c r="P5863" i="1" s="1"/>
  <c r="F5864" i="1"/>
  <c r="P5864" i="1" s="1"/>
  <c r="F5865" i="1"/>
  <c r="P5865" i="1" s="1"/>
  <c r="F5866" i="1"/>
  <c r="P5866" i="1" s="1"/>
  <c r="F5867" i="1"/>
  <c r="P5867" i="1" s="1"/>
  <c r="F5868" i="1"/>
  <c r="P5868" i="1" s="1"/>
  <c r="F5869" i="1"/>
  <c r="P5869" i="1" s="1"/>
  <c r="F5870" i="1"/>
  <c r="P5870" i="1" s="1"/>
  <c r="F5871" i="1"/>
  <c r="P5871" i="1" s="1"/>
  <c r="F5872" i="1"/>
  <c r="P5872" i="1" s="1"/>
  <c r="F5873" i="1"/>
  <c r="P5873" i="1" s="1"/>
  <c r="F5874" i="1"/>
  <c r="P5874" i="1"/>
  <c r="F5875" i="1"/>
  <c r="P5875" i="1" s="1"/>
  <c r="F5876" i="1"/>
  <c r="P5876" i="1" s="1"/>
  <c r="F5877" i="1"/>
  <c r="P5877" i="1"/>
  <c r="F5878" i="1"/>
  <c r="P5878" i="1" s="1"/>
  <c r="F5879" i="1"/>
  <c r="P5879" i="1"/>
  <c r="F5880" i="1"/>
  <c r="P5880" i="1" s="1"/>
  <c r="F5881" i="1"/>
  <c r="P5881" i="1" s="1"/>
  <c r="F5882" i="1"/>
  <c r="P5882" i="1"/>
  <c r="F5883" i="1"/>
  <c r="P5883" i="1" s="1"/>
  <c r="F5884" i="1"/>
  <c r="P5884" i="1" s="1"/>
  <c r="F5885" i="1"/>
  <c r="P5885" i="1" s="1"/>
  <c r="F5886" i="1"/>
  <c r="P5886" i="1" s="1"/>
  <c r="F5887" i="1"/>
  <c r="P5887" i="1" s="1"/>
  <c r="F5888" i="1"/>
  <c r="P5888" i="1" s="1"/>
  <c r="F5889" i="1"/>
  <c r="P5889" i="1" s="1"/>
  <c r="F5890" i="1"/>
  <c r="P5890" i="1" s="1"/>
  <c r="F5891" i="1"/>
  <c r="P5891" i="1" s="1"/>
  <c r="F5892" i="1"/>
  <c r="P5892" i="1" s="1"/>
  <c r="F5893" i="1"/>
  <c r="P5893" i="1" s="1"/>
  <c r="F5894" i="1"/>
  <c r="P5894" i="1" s="1"/>
  <c r="F5895" i="1"/>
  <c r="P5895" i="1"/>
  <c r="F5896" i="1"/>
  <c r="P5896" i="1" s="1"/>
  <c r="F5897" i="1"/>
  <c r="P5897" i="1" s="1"/>
  <c r="F5898" i="1"/>
  <c r="P5898" i="1"/>
  <c r="F5899" i="1"/>
  <c r="P5899" i="1" s="1"/>
  <c r="F5900" i="1"/>
  <c r="P5900" i="1" s="1"/>
  <c r="F5901" i="1"/>
  <c r="P5901" i="1" s="1"/>
  <c r="F5902" i="1"/>
  <c r="P5902" i="1" s="1"/>
  <c r="F5903" i="1"/>
  <c r="P5903" i="1" s="1"/>
  <c r="F5904" i="1"/>
  <c r="P5904" i="1" s="1"/>
  <c r="F5905" i="1"/>
  <c r="P5905" i="1"/>
  <c r="F5906" i="1"/>
  <c r="P5906" i="1" s="1"/>
  <c r="F5907" i="1"/>
  <c r="P5907" i="1" s="1"/>
  <c r="F5908" i="1"/>
  <c r="P5908" i="1" s="1"/>
  <c r="F5909" i="1"/>
  <c r="P5909" i="1" s="1"/>
  <c r="F5910" i="1"/>
  <c r="P5910" i="1" s="1"/>
  <c r="F5911" i="1"/>
  <c r="P5911" i="1" s="1"/>
  <c r="F5912" i="1"/>
  <c r="P5912" i="1" s="1"/>
  <c r="F5913" i="1"/>
  <c r="P5913" i="1" s="1"/>
  <c r="F5914" i="1"/>
  <c r="P5914" i="1"/>
  <c r="F5915" i="1"/>
  <c r="P5915" i="1" s="1"/>
  <c r="F5916" i="1"/>
  <c r="P5916" i="1" s="1"/>
  <c r="F5917" i="1"/>
  <c r="P5917" i="1" s="1"/>
  <c r="F5918" i="1"/>
  <c r="P5918" i="1" s="1"/>
  <c r="F5919" i="1"/>
  <c r="P5919" i="1" s="1"/>
  <c r="F5920" i="1"/>
  <c r="P5920" i="1" s="1"/>
  <c r="F5921" i="1"/>
  <c r="P5921" i="1" s="1"/>
  <c r="F5922" i="1"/>
  <c r="P5922" i="1" s="1"/>
  <c r="F5923" i="1"/>
  <c r="P5923" i="1" s="1"/>
  <c r="F5924" i="1"/>
  <c r="P5924" i="1" s="1"/>
  <c r="F5925" i="1"/>
  <c r="P5925" i="1" s="1"/>
  <c r="F5926" i="1"/>
  <c r="P5926" i="1" s="1"/>
  <c r="F5927" i="1"/>
  <c r="P5927" i="1" s="1"/>
  <c r="F5928" i="1"/>
  <c r="P5928" i="1" s="1"/>
  <c r="F5929" i="1"/>
  <c r="P5929" i="1"/>
  <c r="F5930" i="1"/>
  <c r="P5930" i="1" s="1"/>
  <c r="F5931" i="1"/>
  <c r="P5931" i="1" s="1"/>
  <c r="F5932" i="1"/>
  <c r="P5932" i="1" s="1"/>
  <c r="F5933" i="1"/>
  <c r="P5933" i="1" s="1"/>
  <c r="F5934" i="1"/>
  <c r="P5934" i="1" s="1"/>
  <c r="F5935" i="1"/>
  <c r="P5935" i="1" s="1"/>
  <c r="F5936" i="1"/>
  <c r="P5936" i="1" s="1"/>
  <c r="F5937" i="1"/>
  <c r="P5937" i="1" s="1"/>
  <c r="F5938" i="1"/>
  <c r="P5938" i="1" s="1"/>
  <c r="F5939" i="1"/>
  <c r="P5939" i="1" s="1"/>
  <c r="F5940" i="1"/>
  <c r="P5940" i="1" s="1"/>
  <c r="F5941" i="1"/>
  <c r="P5941" i="1" s="1"/>
  <c r="F5942" i="1"/>
  <c r="P5942" i="1" s="1"/>
  <c r="F5943" i="1"/>
  <c r="P5943" i="1" s="1"/>
  <c r="F5944" i="1"/>
  <c r="P5944" i="1" s="1"/>
  <c r="F5945" i="1"/>
  <c r="P5945" i="1" s="1"/>
  <c r="F5946" i="1"/>
  <c r="P5946" i="1" s="1"/>
  <c r="F5947" i="1"/>
  <c r="P5947" i="1" s="1"/>
  <c r="F5948" i="1"/>
  <c r="P5948" i="1" s="1"/>
  <c r="F5949" i="1"/>
  <c r="P5949" i="1" s="1"/>
  <c r="F5950" i="1"/>
  <c r="P5950" i="1" s="1"/>
  <c r="F5951" i="1"/>
  <c r="P5951" i="1"/>
  <c r="F5952" i="1"/>
  <c r="P5952" i="1" s="1"/>
  <c r="F5953" i="1"/>
  <c r="P5953" i="1" s="1"/>
  <c r="F5954" i="1"/>
  <c r="P5954" i="1" s="1"/>
  <c r="F5955" i="1"/>
  <c r="P5955" i="1" s="1"/>
  <c r="F5956" i="1"/>
  <c r="P5956" i="1" s="1"/>
  <c r="F5957" i="1"/>
  <c r="P5957" i="1" s="1"/>
  <c r="F5958" i="1"/>
  <c r="P5958" i="1" s="1"/>
  <c r="F5959" i="1"/>
  <c r="P5959" i="1" s="1"/>
  <c r="F5960" i="1"/>
  <c r="P5960" i="1" s="1"/>
  <c r="F5961" i="1"/>
  <c r="P5961" i="1" s="1"/>
  <c r="F5962" i="1"/>
  <c r="P5962" i="1" s="1"/>
  <c r="F5963" i="1"/>
  <c r="P5963" i="1" s="1"/>
  <c r="F5964" i="1"/>
  <c r="P5964" i="1" s="1"/>
  <c r="F5965" i="1"/>
  <c r="P5965" i="1" s="1"/>
  <c r="F5966" i="1"/>
  <c r="P5966" i="1" s="1"/>
  <c r="F5967" i="1"/>
  <c r="P5967" i="1"/>
  <c r="F5968" i="1"/>
  <c r="P5968" i="1" s="1"/>
  <c r="F5969" i="1"/>
  <c r="P5969" i="1" s="1"/>
  <c r="F5970" i="1"/>
  <c r="P5970" i="1" s="1"/>
  <c r="F5971" i="1"/>
  <c r="P5971" i="1" s="1"/>
  <c r="F5972" i="1"/>
  <c r="P5972" i="1" s="1"/>
  <c r="F5973" i="1"/>
  <c r="P5973" i="1" s="1"/>
  <c r="F5974" i="1"/>
  <c r="P5974" i="1" s="1"/>
  <c r="F5975" i="1"/>
  <c r="P5975" i="1" s="1"/>
  <c r="F5976" i="1"/>
  <c r="P5976" i="1" s="1"/>
  <c r="F5977" i="1"/>
  <c r="P5977" i="1"/>
  <c r="F5978" i="1"/>
  <c r="P5978" i="1" s="1"/>
  <c r="F5979" i="1"/>
  <c r="P5979" i="1" s="1"/>
  <c r="F5980" i="1"/>
  <c r="P5980" i="1" s="1"/>
  <c r="F5981" i="1"/>
  <c r="P5981" i="1"/>
  <c r="F5982" i="1"/>
  <c r="P5982" i="1" s="1"/>
  <c r="F5983" i="1"/>
  <c r="P5983" i="1" s="1"/>
  <c r="F5984" i="1"/>
  <c r="P5984" i="1" s="1"/>
  <c r="F5985" i="1"/>
  <c r="P5985" i="1" s="1"/>
  <c r="F5986" i="1"/>
  <c r="P5986" i="1"/>
  <c r="F5987" i="1"/>
  <c r="P5987" i="1" s="1"/>
  <c r="F5988" i="1"/>
  <c r="P5988" i="1" s="1"/>
  <c r="F5989" i="1"/>
  <c r="P5989" i="1" s="1"/>
  <c r="F5990" i="1"/>
  <c r="P5990" i="1" s="1"/>
  <c r="F5991" i="1"/>
  <c r="P5991" i="1" s="1"/>
  <c r="F5992" i="1"/>
  <c r="P5992" i="1" s="1"/>
  <c r="F5993" i="1"/>
  <c r="P5993" i="1" s="1"/>
  <c r="F5994" i="1"/>
  <c r="P5994" i="1"/>
  <c r="F5995" i="1"/>
  <c r="P5995" i="1" s="1"/>
  <c r="F5996" i="1"/>
  <c r="P5996" i="1" s="1"/>
  <c r="F5997" i="1"/>
  <c r="P5997" i="1" s="1"/>
  <c r="F5998" i="1"/>
  <c r="P5998" i="1" s="1"/>
  <c r="F5999" i="1"/>
  <c r="P5999" i="1" s="1"/>
  <c r="F6000" i="1"/>
  <c r="P6000" i="1" s="1"/>
  <c r="F6001" i="1"/>
  <c r="P6001" i="1" s="1"/>
  <c r="F6002" i="1"/>
  <c r="P6002" i="1"/>
  <c r="F6003" i="1"/>
  <c r="P6003" i="1" s="1"/>
  <c r="F6004" i="1"/>
  <c r="P6004" i="1" s="1"/>
  <c r="F6005" i="1"/>
  <c r="P6005" i="1" s="1"/>
  <c r="F6006" i="1"/>
  <c r="P6006" i="1" s="1"/>
  <c r="F6007" i="1"/>
  <c r="P6007" i="1" s="1"/>
  <c r="F6008" i="1"/>
  <c r="P6008" i="1" s="1"/>
  <c r="F6009" i="1"/>
  <c r="P6009" i="1"/>
  <c r="F6010" i="1"/>
  <c r="P6010" i="1" s="1"/>
  <c r="F6011" i="1"/>
  <c r="P6011" i="1" s="1"/>
  <c r="F6012" i="1"/>
  <c r="P6012" i="1" s="1"/>
  <c r="F6013" i="1"/>
  <c r="P6013" i="1" s="1"/>
  <c r="F6014" i="1"/>
  <c r="P6014" i="1" s="1"/>
  <c r="F6015" i="1"/>
  <c r="P6015" i="1" s="1"/>
  <c r="F6016" i="1"/>
  <c r="P6016" i="1" s="1"/>
  <c r="F6017" i="1"/>
  <c r="P6017" i="1" s="1"/>
  <c r="F6018" i="1"/>
  <c r="P6018" i="1" s="1"/>
  <c r="F6019" i="1"/>
  <c r="P6019" i="1" s="1"/>
  <c r="F6020" i="1"/>
  <c r="P6020" i="1" s="1"/>
  <c r="F6021" i="1"/>
  <c r="P6021" i="1" s="1"/>
  <c r="F6022" i="1"/>
  <c r="P6022" i="1" s="1"/>
  <c r="F6023" i="1"/>
  <c r="P6023" i="1" s="1"/>
  <c r="F6024" i="1"/>
  <c r="P6024" i="1" s="1"/>
  <c r="F6025" i="1"/>
  <c r="P6025" i="1"/>
  <c r="F6026" i="1"/>
  <c r="P6026" i="1" s="1"/>
  <c r="F6027" i="1"/>
  <c r="P6027" i="1" s="1"/>
  <c r="F6028" i="1"/>
  <c r="P6028" i="1"/>
  <c r="F6029" i="1"/>
  <c r="P6029" i="1" s="1"/>
  <c r="F6030" i="1"/>
  <c r="P6030" i="1"/>
  <c r="F6031" i="1"/>
  <c r="P6031" i="1" s="1"/>
  <c r="F6032" i="1"/>
  <c r="P6032" i="1" s="1"/>
  <c r="F6033" i="1"/>
  <c r="P6033" i="1"/>
  <c r="F6034" i="1"/>
  <c r="P6034" i="1" s="1"/>
  <c r="F6035" i="1"/>
  <c r="P6035" i="1"/>
  <c r="F6036" i="1"/>
  <c r="P6036" i="1" s="1"/>
  <c r="F6037" i="1"/>
  <c r="P6037" i="1" s="1"/>
  <c r="F6038" i="1"/>
  <c r="P6038" i="1"/>
  <c r="F6039" i="1"/>
  <c r="P6039" i="1" s="1"/>
  <c r="F6040" i="1"/>
  <c r="P6040" i="1" s="1"/>
  <c r="F6041" i="1"/>
  <c r="P6041" i="1" s="1"/>
  <c r="F6042" i="1"/>
  <c r="P6042" i="1" s="1"/>
  <c r="F6043" i="1"/>
  <c r="P6043" i="1" s="1"/>
  <c r="F6044" i="1"/>
  <c r="P6044" i="1" s="1"/>
  <c r="F6045" i="1"/>
  <c r="P6045" i="1" s="1"/>
  <c r="F6046" i="1"/>
  <c r="P6046" i="1" s="1"/>
  <c r="F6047" i="1"/>
  <c r="P6047" i="1" s="1"/>
  <c r="F6048" i="1"/>
  <c r="P6048" i="1" s="1"/>
  <c r="F6049" i="1"/>
  <c r="P6049" i="1"/>
  <c r="F6050" i="1"/>
  <c r="P6050" i="1" s="1"/>
  <c r="F6051" i="1"/>
  <c r="P6051" i="1"/>
  <c r="F6052" i="1"/>
  <c r="P6052" i="1" s="1"/>
  <c r="F6053" i="1"/>
  <c r="P6053" i="1" s="1"/>
  <c r="F6054" i="1"/>
  <c r="P6054" i="1" s="1"/>
  <c r="F6055" i="1"/>
  <c r="P6055" i="1" s="1"/>
  <c r="F6056" i="1"/>
  <c r="P6056" i="1" s="1"/>
  <c r="F6057" i="1"/>
  <c r="P6057" i="1"/>
  <c r="F6058" i="1"/>
  <c r="P6058" i="1" s="1"/>
  <c r="F6059" i="1"/>
  <c r="P6059" i="1"/>
  <c r="F6060" i="1"/>
  <c r="P6060" i="1" s="1"/>
  <c r="F6061" i="1"/>
  <c r="P6061" i="1" s="1"/>
  <c r="F6062" i="1"/>
  <c r="P6062" i="1" s="1"/>
  <c r="F6063" i="1"/>
  <c r="P6063" i="1"/>
  <c r="F6064" i="1"/>
  <c r="P6064" i="1" s="1"/>
  <c r="F6065" i="1"/>
  <c r="P6065" i="1" s="1"/>
  <c r="F6066" i="1"/>
  <c r="P6066" i="1"/>
  <c r="F6067" i="1"/>
  <c r="P6067" i="1" s="1"/>
  <c r="F6068" i="1"/>
  <c r="P6068" i="1" s="1"/>
  <c r="F6069" i="1"/>
  <c r="P6069" i="1" s="1"/>
  <c r="F6070" i="1"/>
  <c r="P6070" i="1" s="1"/>
  <c r="F6071" i="1"/>
  <c r="P6071" i="1" s="1"/>
  <c r="F6072" i="1"/>
  <c r="P6072" i="1" s="1"/>
  <c r="F6073" i="1"/>
  <c r="P6073" i="1"/>
  <c r="F6074" i="1"/>
  <c r="P6074" i="1" s="1"/>
  <c r="F6075" i="1"/>
  <c r="P6075" i="1" s="1"/>
  <c r="F6076" i="1"/>
  <c r="P6076" i="1" s="1"/>
  <c r="F6077" i="1"/>
  <c r="P6077" i="1"/>
  <c r="F6078" i="1"/>
  <c r="P6078" i="1" s="1"/>
  <c r="F6079" i="1"/>
  <c r="P6079" i="1" s="1"/>
  <c r="F6080" i="1"/>
  <c r="P6080" i="1" s="1"/>
  <c r="F6081" i="1"/>
  <c r="P6081" i="1" s="1"/>
  <c r="F6082" i="1"/>
  <c r="P6082" i="1" s="1"/>
  <c r="F6083" i="1"/>
  <c r="P6083" i="1" s="1"/>
  <c r="F6084" i="1"/>
  <c r="P6084" i="1" s="1"/>
  <c r="F6085" i="1"/>
  <c r="P6085" i="1" s="1"/>
  <c r="F6086" i="1"/>
  <c r="P6086" i="1" s="1"/>
  <c r="F6087" i="1"/>
  <c r="P6087" i="1" s="1"/>
  <c r="F6088" i="1"/>
  <c r="P6088" i="1" s="1"/>
  <c r="F6089" i="1"/>
  <c r="P6089" i="1" s="1"/>
  <c r="F6090" i="1"/>
  <c r="P6090" i="1" s="1"/>
  <c r="F6091" i="1"/>
  <c r="P6091" i="1" s="1"/>
  <c r="F6092" i="1"/>
  <c r="P6092" i="1" s="1"/>
  <c r="F6093" i="1"/>
  <c r="P6093" i="1"/>
  <c r="F6094" i="1"/>
  <c r="P6094" i="1" s="1"/>
  <c r="F6095" i="1"/>
  <c r="P6095" i="1" s="1"/>
  <c r="F6096" i="1"/>
  <c r="P6096" i="1" s="1"/>
  <c r="F6097" i="1"/>
  <c r="P6097" i="1" s="1"/>
  <c r="F6098" i="1"/>
  <c r="P6098" i="1" s="1"/>
  <c r="F6099" i="1"/>
  <c r="P6099" i="1" s="1"/>
  <c r="F6100" i="1"/>
  <c r="P6100" i="1"/>
  <c r="F6101" i="1"/>
  <c r="P6101" i="1" s="1"/>
  <c r="F6102" i="1"/>
  <c r="P6102" i="1" s="1"/>
  <c r="F6103" i="1"/>
  <c r="P6103" i="1" s="1"/>
  <c r="F6104" i="1"/>
  <c r="P6104" i="1" s="1"/>
  <c r="F6105" i="1"/>
  <c r="P6105" i="1" s="1"/>
  <c r="F6106" i="1"/>
  <c r="P6106" i="1" s="1"/>
  <c r="F6107" i="1"/>
  <c r="P6107" i="1"/>
  <c r="F6108" i="1"/>
  <c r="P6108" i="1" s="1"/>
  <c r="F6109" i="1"/>
  <c r="P6109" i="1" s="1"/>
  <c r="F6110" i="1"/>
  <c r="P6110" i="1" s="1"/>
  <c r="F6111" i="1"/>
  <c r="P6111" i="1" s="1"/>
  <c r="F6112" i="1"/>
  <c r="P6112" i="1" s="1"/>
  <c r="F6113" i="1"/>
  <c r="P6113" i="1" s="1"/>
  <c r="F6114" i="1"/>
  <c r="P6114" i="1" s="1"/>
  <c r="F6115" i="1"/>
  <c r="P6115" i="1" s="1"/>
  <c r="F6116" i="1"/>
  <c r="P6116" i="1" s="1"/>
  <c r="F6117" i="1"/>
  <c r="P6117" i="1" s="1"/>
  <c r="F6118" i="1"/>
  <c r="P6118" i="1" s="1"/>
  <c r="F6119" i="1"/>
  <c r="P6119" i="1" s="1"/>
  <c r="F6120" i="1"/>
  <c r="P6120" i="1" s="1"/>
  <c r="F6121" i="1"/>
  <c r="P6121" i="1" s="1"/>
  <c r="F6122" i="1"/>
  <c r="P6122" i="1" s="1"/>
  <c r="F6123" i="1"/>
  <c r="P6123" i="1"/>
  <c r="F6124" i="1"/>
  <c r="P6124" i="1" s="1"/>
  <c r="F6125" i="1"/>
  <c r="P6125" i="1" s="1"/>
  <c r="F6126" i="1"/>
  <c r="P6126" i="1"/>
  <c r="F6127" i="1"/>
  <c r="P6127" i="1"/>
  <c r="F6128" i="1"/>
  <c r="P6128" i="1" s="1"/>
  <c r="F6129" i="1"/>
  <c r="P6129" i="1" s="1"/>
  <c r="F6130" i="1"/>
  <c r="P6130" i="1" s="1"/>
  <c r="F6131" i="1"/>
  <c r="P6131" i="1" s="1"/>
  <c r="F6132" i="1"/>
  <c r="P6132" i="1"/>
  <c r="F6133" i="1"/>
  <c r="P6133" i="1"/>
  <c r="F6134" i="1"/>
  <c r="P6134" i="1" s="1"/>
  <c r="F6135" i="1"/>
  <c r="P6135" i="1" s="1"/>
  <c r="F6136" i="1"/>
  <c r="P6136" i="1" s="1"/>
  <c r="F6137" i="1"/>
  <c r="P6137" i="1" s="1"/>
  <c r="F6138" i="1"/>
  <c r="P6138" i="1" s="1"/>
  <c r="F6139" i="1"/>
  <c r="P6139" i="1" s="1"/>
  <c r="F6140" i="1"/>
  <c r="P6140" i="1"/>
  <c r="F6141" i="1"/>
  <c r="P6141" i="1" s="1"/>
  <c r="F6142" i="1"/>
  <c r="P6142" i="1" s="1"/>
  <c r="F6143" i="1"/>
  <c r="P6143" i="1"/>
  <c r="F6144" i="1"/>
  <c r="P6144" i="1" s="1"/>
  <c r="F6145" i="1"/>
  <c r="P6145" i="1" s="1"/>
  <c r="F6146" i="1"/>
  <c r="P6146" i="1" s="1"/>
  <c r="F6147" i="1"/>
  <c r="P6147" i="1" s="1"/>
  <c r="F6148" i="1"/>
  <c r="P6148" i="1" s="1"/>
  <c r="F6149" i="1"/>
  <c r="P6149" i="1" s="1"/>
  <c r="F6150" i="1"/>
  <c r="P6150" i="1" s="1"/>
  <c r="F6151" i="1"/>
  <c r="P6151" i="1" s="1"/>
  <c r="F6152" i="1"/>
  <c r="P6152" i="1" s="1"/>
  <c r="F6153" i="1"/>
  <c r="P6153" i="1" s="1"/>
  <c r="F6154" i="1"/>
  <c r="P6154" i="1" s="1"/>
  <c r="F6155" i="1"/>
  <c r="P6155" i="1"/>
  <c r="F6156" i="1"/>
  <c r="P6156" i="1" s="1"/>
  <c r="F6157" i="1"/>
  <c r="P6157" i="1" s="1"/>
  <c r="F6158" i="1"/>
  <c r="P6158" i="1" s="1"/>
  <c r="F6159" i="1"/>
  <c r="P6159" i="1" s="1"/>
  <c r="F6160" i="1"/>
  <c r="P6160" i="1" s="1"/>
  <c r="F6161" i="1"/>
  <c r="P6161" i="1" s="1"/>
  <c r="F6162" i="1"/>
  <c r="P6162" i="1"/>
  <c r="F6163" i="1"/>
  <c r="P6163" i="1" s="1"/>
  <c r="F6164" i="1"/>
  <c r="P6164" i="1" s="1"/>
  <c r="F6165" i="1"/>
  <c r="P6165" i="1" s="1"/>
  <c r="F6166" i="1"/>
  <c r="P6166" i="1" s="1"/>
  <c r="F6167" i="1"/>
  <c r="P6167" i="1" s="1"/>
  <c r="F6168" i="1"/>
  <c r="P6168" i="1" s="1"/>
  <c r="F6169" i="1"/>
  <c r="P6169" i="1"/>
  <c r="F6170" i="1"/>
  <c r="P6170" i="1" s="1"/>
  <c r="F6171" i="1"/>
  <c r="P6171" i="1"/>
  <c r="F6172" i="1"/>
  <c r="P6172" i="1" s="1"/>
  <c r="F6173" i="1"/>
  <c r="P6173" i="1"/>
  <c r="F6174" i="1"/>
  <c r="P6174" i="1" s="1"/>
  <c r="F6175" i="1"/>
  <c r="P6175" i="1"/>
  <c r="F6176" i="1"/>
  <c r="P6176" i="1" s="1"/>
  <c r="F6177" i="1"/>
  <c r="P6177" i="1" s="1"/>
  <c r="F6178" i="1"/>
  <c r="P6178" i="1"/>
  <c r="F6179" i="1"/>
  <c r="P6179" i="1" s="1"/>
  <c r="F6180" i="1"/>
  <c r="P6180" i="1" s="1"/>
  <c r="F6181" i="1"/>
  <c r="P6181" i="1" s="1"/>
  <c r="F6182" i="1"/>
  <c r="P6182" i="1" s="1"/>
  <c r="F6183" i="1"/>
  <c r="P6183" i="1" s="1"/>
  <c r="F6184" i="1"/>
  <c r="P6184" i="1" s="1"/>
  <c r="F6185" i="1"/>
  <c r="P6185" i="1" s="1"/>
  <c r="F6186" i="1"/>
  <c r="P6186" i="1" s="1"/>
  <c r="F6187" i="1"/>
  <c r="P6187" i="1" s="1"/>
  <c r="F6188" i="1"/>
  <c r="P6188" i="1" s="1"/>
  <c r="F6189" i="1"/>
  <c r="P6189" i="1" s="1"/>
  <c r="F6190" i="1"/>
  <c r="P6190" i="1" s="1"/>
  <c r="F6191" i="1"/>
  <c r="P6191" i="1" s="1"/>
  <c r="F6192" i="1"/>
  <c r="P6192" i="1" s="1"/>
  <c r="F6193" i="1"/>
  <c r="P6193" i="1" s="1"/>
  <c r="F6194" i="1"/>
  <c r="P6194" i="1" s="1"/>
  <c r="F6195" i="1"/>
  <c r="P6195" i="1" s="1"/>
  <c r="F6196" i="1"/>
  <c r="P6196" i="1" s="1"/>
  <c r="F6197" i="1"/>
  <c r="P6197" i="1" s="1"/>
  <c r="F6198" i="1"/>
  <c r="P6198" i="1" s="1"/>
  <c r="F6199" i="1"/>
  <c r="P6199" i="1" s="1"/>
  <c r="F6200" i="1"/>
  <c r="P6200" i="1" s="1"/>
  <c r="F6201" i="1"/>
  <c r="P6201" i="1"/>
  <c r="F6202" i="1"/>
  <c r="P6202" i="1" s="1"/>
  <c r="F6203" i="1"/>
  <c r="P6203" i="1" s="1"/>
  <c r="F6204" i="1"/>
  <c r="P6204" i="1" s="1"/>
  <c r="F6205" i="1"/>
  <c r="P6205" i="1" s="1"/>
  <c r="F6206" i="1"/>
  <c r="P6206" i="1" s="1"/>
  <c r="F6207" i="1"/>
  <c r="P6207" i="1" s="1"/>
  <c r="F6208" i="1"/>
  <c r="P6208" i="1" s="1"/>
  <c r="F6209" i="1"/>
  <c r="P6209" i="1" s="1"/>
  <c r="F6210" i="1"/>
  <c r="P6210" i="1" s="1"/>
  <c r="F6211" i="1"/>
  <c r="P6211" i="1" s="1"/>
  <c r="F6212" i="1"/>
  <c r="P6212" i="1" s="1"/>
  <c r="F6213" i="1"/>
  <c r="P6213" i="1" s="1"/>
  <c r="F6214" i="1"/>
  <c r="P6214" i="1" s="1"/>
  <c r="F6215" i="1"/>
  <c r="P6215" i="1" s="1"/>
  <c r="F6216" i="1"/>
  <c r="P6216" i="1" s="1"/>
  <c r="F6217" i="1"/>
  <c r="P6217" i="1" s="1"/>
  <c r="F6218" i="1"/>
  <c r="P6218" i="1" s="1"/>
  <c r="F6219" i="1"/>
  <c r="P6219" i="1" s="1"/>
  <c r="F6220" i="1"/>
  <c r="P6220" i="1" s="1"/>
  <c r="F6221" i="1"/>
  <c r="P6221" i="1" s="1"/>
  <c r="F6222" i="1"/>
  <c r="P6222" i="1" s="1"/>
  <c r="F6223" i="1"/>
  <c r="P6223" i="1" s="1"/>
  <c r="F6224" i="1"/>
  <c r="P6224" i="1" s="1"/>
  <c r="F6225" i="1"/>
  <c r="P6225" i="1"/>
  <c r="F6226" i="1"/>
  <c r="P6226" i="1" s="1"/>
  <c r="F6227" i="1"/>
  <c r="P6227" i="1" s="1"/>
  <c r="F6228" i="1"/>
  <c r="P6228" i="1" s="1"/>
  <c r="F6229" i="1"/>
  <c r="P6229" i="1" s="1"/>
  <c r="F6230" i="1"/>
  <c r="P6230" i="1" s="1"/>
  <c r="F6231" i="1"/>
  <c r="P6231" i="1" s="1"/>
  <c r="F6232" i="1"/>
  <c r="P6232" i="1" s="1"/>
  <c r="F6233" i="1"/>
  <c r="P6233" i="1" s="1"/>
  <c r="F6234" i="1"/>
  <c r="P6234" i="1" s="1"/>
  <c r="F6235" i="1"/>
  <c r="P6235" i="1" s="1"/>
  <c r="F6236" i="1"/>
  <c r="P6236" i="1" s="1"/>
  <c r="F6237" i="1"/>
  <c r="P6237" i="1"/>
  <c r="F6238" i="1"/>
  <c r="P6238" i="1" s="1"/>
  <c r="F6239" i="1"/>
  <c r="P6239" i="1" s="1"/>
  <c r="F6240" i="1"/>
  <c r="P6240" i="1" s="1"/>
  <c r="F6241" i="1"/>
  <c r="P6241" i="1" s="1"/>
  <c r="F6242" i="1"/>
  <c r="P6242" i="1" s="1"/>
  <c r="F6243" i="1"/>
  <c r="P6243" i="1" s="1"/>
  <c r="F6244" i="1"/>
  <c r="P6244" i="1"/>
  <c r="F6245" i="1"/>
  <c r="P6245" i="1" s="1"/>
  <c r="F6246" i="1"/>
  <c r="P6246" i="1" s="1"/>
  <c r="F6247" i="1"/>
  <c r="P6247" i="1" s="1"/>
  <c r="F6248" i="1"/>
  <c r="P6248" i="1" s="1"/>
  <c r="F6249" i="1"/>
  <c r="P6249" i="1" s="1"/>
  <c r="F6250" i="1"/>
  <c r="P6250" i="1" s="1"/>
  <c r="F6251" i="1"/>
  <c r="P6251" i="1" s="1"/>
  <c r="F6252" i="1"/>
  <c r="P6252" i="1" s="1"/>
  <c r="F6253" i="1"/>
  <c r="P6253" i="1" s="1"/>
  <c r="F6254" i="1"/>
  <c r="P6254" i="1" s="1"/>
  <c r="F6255" i="1"/>
  <c r="P6255" i="1"/>
  <c r="F6256" i="1"/>
  <c r="P6256" i="1" s="1"/>
  <c r="F6257" i="1"/>
  <c r="P6257" i="1" s="1"/>
  <c r="F6258" i="1"/>
  <c r="P6258" i="1" s="1"/>
  <c r="F6259" i="1"/>
  <c r="P6259" i="1" s="1"/>
  <c r="F6260" i="1"/>
  <c r="P6260" i="1" s="1"/>
  <c r="F6261" i="1"/>
  <c r="P6261" i="1"/>
  <c r="F6262" i="1"/>
  <c r="P6262" i="1" s="1"/>
  <c r="F6263" i="1"/>
  <c r="P6263" i="1" s="1"/>
  <c r="F6264" i="1"/>
  <c r="P6264" i="1" s="1"/>
  <c r="F6265" i="1"/>
  <c r="P6265" i="1" s="1"/>
  <c r="F6266" i="1"/>
  <c r="P6266" i="1" s="1"/>
  <c r="F6267" i="1"/>
  <c r="P6267" i="1" s="1"/>
  <c r="F6268" i="1"/>
  <c r="P6268" i="1"/>
  <c r="F6269" i="1"/>
  <c r="P6269" i="1" s="1"/>
  <c r="F6270" i="1"/>
  <c r="P6270" i="1" s="1"/>
  <c r="F6271" i="1"/>
  <c r="P6271" i="1" s="1"/>
  <c r="F6272" i="1"/>
  <c r="P6272" i="1" s="1"/>
  <c r="F6273" i="1"/>
  <c r="P6273" i="1" s="1"/>
  <c r="F6274" i="1"/>
  <c r="P6274" i="1" s="1"/>
  <c r="F6275" i="1"/>
  <c r="P6275" i="1" s="1"/>
  <c r="F6276" i="1"/>
  <c r="P6276" i="1" s="1"/>
  <c r="F6277" i="1"/>
  <c r="P6277" i="1" s="1"/>
  <c r="F6278" i="1"/>
  <c r="P6278" i="1" s="1"/>
  <c r="F6279" i="1"/>
  <c r="P6279" i="1"/>
  <c r="F6280" i="1"/>
  <c r="P6280" i="1" s="1"/>
  <c r="F6281" i="1"/>
  <c r="P6281" i="1" s="1"/>
  <c r="F6282" i="1"/>
  <c r="P6282" i="1"/>
  <c r="F6283" i="1"/>
  <c r="P6283" i="1" s="1"/>
  <c r="F6284" i="1"/>
  <c r="P6284" i="1" s="1"/>
  <c r="F6285" i="1"/>
  <c r="P6285" i="1" s="1"/>
  <c r="F6286" i="1"/>
  <c r="P6286" i="1" s="1"/>
  <c r="F6287" i="1"/>
  <c r="P6287" i="1" s="1"/>
  <c r="F6288" i="1"/>
  <c r="P6288" i="1" s="1"/>
  <c r="F6289" i="1"/>
  <c r="P6289" i="1" s="1"/>
  <c r="F6290" i="1"/>
  <c r="P6290" i="1" s="1"/>
  <c r="F6291" i="1"/>
  <c r="P6291" i="1" s="1"/>
  <c r="F6292" i="1"/>
  <c r="P6292" i="1" s="1"/>
  <c r="F6293" i="1"/>
  <c r="P6293" i="1" s="1"/>
  <c r="F6294" i="1"/>
  <c r="P6294" i="1" s="1"/>
  <c r="F6295" i="1"/>
  <c r="P6295" i="1" s="1"/>
  <c r="F6296" i="1"/>
  <c r="P6296" i="1" s="1"/>
  <c r="F6297" i="1"/>
  <c r="P6297" i="1" s="1"/>
  <c r="F6298" i="1"/>
  <c r="P6298" i="1" s="1"/>
  <c r="F6299" i="1"/>
  <c r="P6299" i="1" s="1"/>
  <c r="F6300" i="1"/>
  <c r="P6300" i="1"/>
  <c r="F6301" i="1"/>
  <c r="P6301" i="1" s="1"/>
  <c r="F6302" i="1"/>
  <c r="P6302" i="1"/>
  <c r="F6303" i="1"/>
  <c r="P6303" i="1" s="1"/>
  <c r="F6304" i="1"/>
  <c r="P6304" i="1" s="1"/>
  <c r="F6305" i="1"/>
  <c r="P6305" i="1"/>
  <c r="F6306" i="1"/>
  <c r="P6306" i="1" s="1"/>
  <c r="F6307" i="1"/>
  <c r="P6307" i="1"/>
  <c r="F6308" i="1"/>
  <c r="P6308" i="1" s="1"/>
  <c r="F6309" i="1"/>
  <c r="P6309" i="1" s="1"/>
  <c r="F6310" i="1"/>
  <c r="P6310" i="1" s="1"/>
  <c r="F6311" i="1"/>
  <c r="P6311" i="1" s="1"/>
  <c r="F6312" i="1"/>
  <c r="P6312" i="1" s="1"/>
  <c r="F6313" i="1"/>
  <c r="P6313" i="1" s="1"/>
  <c r="F6314" i="1"/>
  <c r="P6314" i="1" s="1"/>
  <c r="F6315" i="1"/>
  <c r="P6315" i="1"/>
  <c r="F6316" i="1"/>
  <c r="P6316" i="1" s="1"/>
  <c r="F6317" i="1"/>
  <c r="P6317" i="1"/>
  <c r="F6318" i="1"/>
  <c r="P6318" i="1" s="1"/>
  <c r="F6319" i="1"/>
  <c r="P6319" i="1" s="1"/>
  <c r="F6320" i="1"/>
  <c r="P6320" i="1" s="1"/>
  <c r="F6321" i="1"/>
  <c r="P6321" i="1"/>
  <c r="F6322" i="1"/>
  <c r="P6322" i="1" s="1"/>
  <c r="F6323" i="1"/>
  <c r="P6323" i="1"/>
  <c r="F6324" i="1"/>
  <c r="P6324" i="1" s="1"/>
  <c r="F6325" i="1"/>
  <c r="P6325" i="1" s="1"/>
  <c r="F6326" i="1"/>
  <c r="P6326" i="1" s="1"/>
  <c r="F6327" i="1"/>
  <c r="P6327" i="1" s="1"/>
  <c r="F6328" i="1"/>
  <c r="P6328" i="1" s="1"/>
  <c r="F6329" i="1"/>
  <c r="P6329" i="1" s="1"/>
  <c r="F6330" i="1"/>
  <c r="P6330" i="1" s="1"/>
  <c r="F6331" i="1"/>
  <c r="P6331" i="1" s="1"/>
  <c r="F6332" i="1"/>
  <c r="P6332" i="1" s="1"/>
  <c r="F6333" i="1"/>
  <c r="P6333" i="1"/>
  <c r="F6334" i="1"/>
  <c r="P6334" i="1" s="1"/>
  <c r="F6335" i="1"/>
  <c r="P6335" i="1" s="1"/>
  <c r="F6336" i="1"/>
  <c r="P6336" i="1" s="1"/>
  <c r="F6337" i="1"/>
  <c r="P6337" i="1" s="1"/>
  <c r="F6338" i="1"/>
  <c r="P6338" i="1" s="1"/>
  <c r="F6339" i="1"/>
  <c r="P6339" i="1" s="1"/>
  <c r="F6340" i="1"/>
  <c r="P6340" i="1" s="1"/>
  <c r="F6341" i="1"/>
  <c r="P6341" i="1" s="1"/>
  <c r="F6342" i="1"/>
  <c r="P6342" i="1" s="1"/>
  <c r="F6343" i="1"/>
  <c r="P6343" i="1" s="1"/>
  <c r="F6344" i="1"/>
  <c r="P6344" i="1" s="1"/>
  <c r="F6345" i="1"/>
  <c r="P6345" i="1" s="1"/>
  <c r="F6346" i="1"/>
  <c r="P6346" i="1" s="1"/>
  <c r="F6347" i="1"/>
  <c r="P6347" i="1" s="1"/>
  <c r="F6348" i="1"/>
  <c r="P6348" i="1"/>
  <c r="F6349" i="1"/>
  <c r="P6349" i="1" s="1"/>
  <c r="F6350" i="1"/>
  <c r="P6350" i="1" s="1"/>
  <c r="F6351" i="1"/>
  <c r="P6351" i="1" s="1"/>
  <c r="F6352" i="1"/>
  <c r="P6352" i="1" s="1"/>
  <c r="F6353" i="1"/>
  <c r="P6353" i="1" s="1"/>
  <c r="F6354" i="1"/>
  <c r="P6354" i="1" s="1"/>
  <c r="F6355" i="1"/>
  <c r="P6355" i="1"/>
  <c r="F6356" i="1"/>
  <c r="P6356" i="1" s="1"/>
  <c r="F6357" i="1"/>
  <c r="P6357" i="1" s="1"/>
  <c r="F6358" i="1"/>
  <c r="P6358" i="1"/>
  <c r="F6359" i="1"/>
  <c r="P6359" i="1" s="1"/>
  <c r="F6360" i="1"/>
  <c r="P6360" i="1" s="1"/>
  <c r="F6361" i="1"/>
  <c r="P6361" i="1"/>
  <c r="F6362" i="1"/>
  <c r="P6362" i="1" s="1"/>
  <c r="F6363" i="1"/>
  <c r="P6363" i="1" s="1"/>
  <c r="F6364" i="1"/>
  <c r="P6364" i="1" s="1"/>
  <c r="F6365" i="1"/>
  <c r="P6365" i="1" s="1"/>
  <c r="F6366" i="1"/>
  <c r="P6366" i="1" s="1"/>
  <c r="F6367" i="1"/>
  <c r="P6367" i="1"/>
  <c r="F6368" i="1"/>
  <c r="P6368" i="1" s="1"/>
  <c r="F6369" i="1"/>
  <c r="P6369" i="1" s="1"/>
  <c r="F6370" i="1"/>
  <c r="P6370" i="1"/>
  <c r="F6371" i="1"/>
  <c r="P6371" i="1" s="1"/>
  <c r="F6372" i="1"/>
  <c r="P6372" i="1"/>
  <c r="F6373" i="1"/>
  <c r="P6373" i="1" s="1"/>
  <c r="F6374" i="1"/>
  <c r="P6374" i="1" s="1"/>
  <c r="F6375" i="1"/>
  <c r="P6375" i="1"/>
  <c r="F6376" i="1"/>
  <c r="P6376" i="1" s="1"/>
  <c r="F6377" i="1"/>
  <c r="P6377" i="1"/>
  <c r="F6378" i="1"/>
  <c r="P6378" i="1"/>
  <c r="F6379" i="1"/>
  <c r="P6379" i="1"/>
  <c r="F6380" i="1"/>
  <c r="P6380" i="1"/>
  <c r="F6381" i="1"/>
  <c r="P6381" i="1"/>
  <c r="F6382" i="1"/>
  <c r="P6382" i="1"/>
  <c r="F6383" i="1"/>
  <c r="P6383" i="1" s="1"/>
  <c r="F6384" i="1"/>
  <c r="P6384" i="1" s="1"/>
  <c r="F6385" i="1"/>
  <c r="P6385" i="1"/>
  <c r="F6386" i="1"/>
  <c r="P6386" i="1"/>
  <c r="F6387" i="1"/>
  <c r="P6387" i="1" s="1"/>
  <c r="F6388" i="1"/>
  <c r="P6388" i="1" s="1"/>
  <c r="F6389" i="1"/>
  <c r="P6389" i="1" s="1"/>
  <c r="F6390" i="1"/>
  <c r="P6390" i="1" s="1"/>
  <c r="F6391" i="1"/>
  <c r="P6391" i="1" s="1"/>
  <c r="F6392" i="1"/>
  <c r="P6392" i="1" s="1"/>
  <c r="F6393" i="1"/>
  <c r="P6393" i="1"/>
  <c r="F6394" i="1"/>
  <c r="P6394" i="1" s="1"/>
  <c r="F6395" i="1"/>
  <c r="P6395" i="1" s="1"/>
  <c r="F6396" i="1"/>
  <c r="P6396" i="1" s="1"/>
  <c r="F6397" i="1"/>
  <c r="P6397" i="1" s="1"/>
  <c r="F6398" i="1"/>
  <c r="P6398" i="1" s="1"/>
  <c r="F6399" i="1"/>
  <c r="P6399" i="1" s="1"/>
  <c r="F6400" i="1"/>
  <c r="P6400" i="1" s="1"/>
  <c r="F6401" i="1"/>
  <c r="P6401" i="1" s="1"/>
  <c r="F6402" i="1"/>
  <c r="P6402" i="1" s="1"/>
  <c r="F6403" i="1"/>
  <c r="P6403" i="1" s="1"/>
  <c r="F6404" i="1"/>
  <c r="P6404" i="1" s="1"/>
  <c r="F6405" i="1"/>
  <c r="P6405" i="1" s="1"/>
  <c r="F6406" i="1"/>
  <c r="P6406" i="1" s="1"/>
  <c r="F6407" i="1"/>
  <c r="P6407" i="1" s="1"/>
  <c r="F6408" i="1"/>
  <c r="P6408" i="1" s="1"/>
  <c r="F6409" i="1"/>
  <c r="P6409" i="1"/>
  <c r="F6410" i="1"/>
  <c r="P6410" i="1"/>
  <c r="F6411" i="1"/>
  <c r="P6411" i="1"/>
  <c r="F6412" i="1"/>
  <c r="P6412" i="1"/>
  <c r="F6413" i="1"/>
  <c r="P6413" i="1"/>
  <c r="F6414" i="1"/>
  <c r="P6414" i="1"/>
  <c r="F6415" i="1"/>
  <c r="P6415" i="1"/>
  <c r="F6416" i="1"/>
  <c r="P6416" i="1" s="1"/>
  <c r="F6417" i="1"/>
  <c r="P6417" i="1" s="1"/>
  <c r="F6418" i="1"/>
  <c r="P6418" i="1" s="1"/>
  <c r="F6419" i="1"/>
  <c r="P6419" i="1" s="1"/>
  <c r="F6420" i="1"/>
  <c r="P6420" i="1" s="1"/>
  <c r="F6421" i="1"/>
  <c r="P6421" i="1" s="1"/>
  <c r="F6422" i="1"/>
  <c r="P6422" i="1"/>
  <c r="F6423" i="1"/>
  <c r="P6423" i="1"/>
  <c r="F6424" i="1"/>
  <c r="P6424" i="1" s="1"/>
  <c r="F6425" i="1"/>
  <c r="P6425" i="1" s="1"/>
  <c r="F6426" i="1"/>
  <c r="P6426" i="1"/>
  <c r="F6427" i="1"/>
  <c r="P6427" i="1" s="1"/>
  <c r="F6428" i="1"/>
  <c r="P6428" i="1" s="1"/>
  <c r="F6429" i="1"/>
  <c r="P6429" i="1"/>
  <c r="F6430" i="1"/>
  <c r="P6430" i="1" s="1"/>
  <c r="F6431" i="1"/>
  <c r="P6431" i="1"/>
  <c r="F6432" i="1"/>
  <c r="P6432" i="1" s="1"/>
  <c r="F6433" i="1"/>
  <c r="P6433" i="1"/>
  <c r="F6434" i="1"/>
  <c r="P6434" i="1"/>
  <c r="F6435" i="1"/>
  <c r="P6435" i="1"/>
  <c r="F6436" i="1"/>
  <c r="P6436" i="1"/>
  <c r="F6437" i="1"/>
  <c r="P6437" i="1" s="1"/>
  <c r="F6438" i="1"/>
  <c r="P6438" i="1" s="1"/>
  <c r="F6439" i="1"/>
  <c r="P6439" i="1"/>
  <c r="F6440" i="1"/>
  <c r="P6440" i="1" s="1"/>
  <c r="F6441" i="1"/>
  <c r="P6441" i="1"/>
  <c r="F6442" i="1"/>
  <c r="P6442" i="1" s="1"/>
  <c r="F6443" i="1"/>
  <c r="P6443" i="1"/>
  <c r="F6444" i="1"/>
  <c r="P6444" i="1" s="1"/>
  <c r="F6445" i="1"/>
  <c r="P6445" i="1" s="1"/>
  <c r="F6446" i="1"/>
  <c r="P6446" i="1"/>
  <c r="F6447" i="1"/>
  <c r="P6447" i="1" s="1"/>
  <c r="F6448" i="1"/>
  <c r="P6448" i="1" s="1"/>
  <c r="F6449" i="1"/>
  <c r="P6449" i="1"/>
  <c r="F6450" i="1"/>
  <c r="P6450" i="1"/>
  <c r="F6451" i="1"/>
  <c r="P6451" i="1"/>
  <c r="F6452" i="1"/>
  <c r="P6452" i="1"/>
  <c r="F6453" i="1"/>
  <c r="P6453" i="1" s="1"/>
  <c r="F6454" i="1"/>
  <c r="P6454" i="1" s="1"/>
  <c r="F6455" i="1"/>
  <c r="P6455" i="1" s="1"/>
  <c r="F6456" i="1"/>
  <c r="P6456" i="1" s="1"/>
  <c r="F6457" i="1"/>
  <c r="P6457" i="1"/>
  <c r="F6458" i="1"/>
  <c r="P6458" i="1" s="1"/>
  <c r="F6459" i="1"/>
  <c r="P6459" i="1" s="1"/>
  <c r="F6460" i="1"/>
  <c r="P6460" i="1" s="1"/>
  <c r="F6461" i="1"/>
  <c r="P6461" i="1" s="1"/>
  <c r="F6462" i="1"/>
  <c r="P6462" i="1" s="1"/>
  <c r="F6463" i="1"/>
  <c r="P6463" i="1" s="1"/>
  <c r="F6464" i="1"/>
  <c r="P6464" i="1" s="1"/>
  <c r="F6465" i="1"/>
  <c r="P6465" i="1" s="1"/>
  <c r="F6466" i="1"/>
  <c r="P6466" i="1"/>
  <c r="F6467" i="1"/>
  <c r="P6467" i="1" s="1"/>
  <c r="F6468" i="1"/>
  <c r="P6468" i="1" s="1"/>
  <c r="F6469" i="1"/>
  <c r="P6469" i="1" s="1"/>
  <c r="F6470" i="1"/>
  <c r="P6470" i="1" s="1"/>
  <c r="F6471" i="1"/>
  <c r="P6471" i="1" s="1"/>
  <c r="F6472" i="1"/>
  <c r="P6472" i="1" s="1"/>
  <c r="F6473" i="1"/>
  <c r="P6473" i="1" s="1"/>
  <c r="F6474" i="1"/>
  <c r="P6474" i="1" s="1"/>
  <c r="F6475" i="1"/>
  <c r="P6475" i="1" s="1"/>
  <c r="F6476" i="1"/>
  <c r="P6476" i="1" s="1"/>
  <c r="F6477" i="1"/>
  <c r="P6477" i="1"/>
  <c r="F6478" i="1"/>
  <c r="P6478" i="1" s="1"/>
  <c r="F6479" i="1"/>
  <c r="P6479" i="1" s="1"/>
  <c r="F6480" i="1"/>
  <c r="P6480" i="1" s="1"/>
  <c r="F6481" i="1"/>
  <c r="P6481" i="1" s="1"/>
  <c r="F6482" i="1"/>
  <c r="P6482" i="1"/>
  <c r="F6483" i="1"/>
  <c r="P6483" i="1" s="1"/>
  <c r="F6484" i="1"/>
  <c r="P6484" i="1" s="1"/>
  <c r="F6485" i="1"/>
  <c r="P6485" i="1"/>
  <c r="F6486" i="1"/>
  <c r="P6486" i="1" s="1"/>
  <c r="F6487" i="1"/>
  <c r="P6487" i="1" s="1"/>
  <c r="F6488" i="1"/>
  <c r="P6488" i="1" s="1"/>
  <c r="F6489" i="1"/>
  <c r="P6489" i="1" s="1"/>
  <c r="F6490" i="1"/>
  <c r="P6490" i="1" s="1"/>
  <c r="F6491" i="1"/>
  <c r="P6491" i="1" s="1"/>
  <c r="F6492" i="1"/>
  <c r="P6492" i="1"/>
  <c r="F6493" i="1"/>
  <c r="P6493" i="1" s="1"/>
  <c r="F6494" i="1"/>
  <c r="P6494" i="1" s="1"/>
  <c r="F6495" i="1"/>
  <c r="P6495" i="1" s="1"/>
  <c r="F6496" i="1"/>
  <c r="P6496" i="1" s="1"/>
  <c r="F6497" i="1"/>
  <c r="P6497" i="1" s="1"/>
  <c r="F6498" i="1"/>
  <c r="P6498" i="1" s="1"/>
  <c r="F6499" i="1"/>
  <c r="P6499" i="1"/>
  <c r="F6500" i="1"/>
  <c r="P6500" i="1" s="1"/>
  <c r="F6501" i="1"/>
  <c r="P6501" i="1" s="1"/>
  <c r="F6502" i="1"/>
  <c r="P6502" i="1" s="1"/>
  <c r="F6503" i="1"/>
  <c r="P6503" i="1" s="1"/>
  <c r="F6504" i="1"/>
  <c r="P6504" i="1" s="1"/>
  <c r="F6505" i="1"/>
  <c r="P6505" i="1" s="1"/>
  <c r="F6506" i="1"/>
  <c r="P6506" i="1" s="1"/>
  <c r="F6507" i="1"/>
  <c r="P6507" i="1" s="1"/>
  <c r="F6508" i="1"/>
  <c r="P6508" i="1" s="1"/>
  <c r="F6509" i="1"/>
  <c r="P6509" i="1" s="1"/>
  <c r="F6510" i="1"/>
  <c r="P6510" i="1" s="1"/>
  <c r="F6511" i="1"/>
  <c r="P6511" i="1" s="1"/>
  <c r="F6512" i="1"/>
  <c r="P6512" i="1" s="1"/>
  <c r="F6513" i="1"/>
  <c r="P6513" i="1" s="1"/>
  <c r="F6514" i="1"/>
  <c r="P6514" i="1" s="1"/>
  <c r="F6515" i="1"/>
  <c r="P6515" i="1" s="1"/>
  <c r="F6516" i="1"/>
  <c r="P6516" i="1" s="1"/>
  <c r="F6517" i="1"/>
  <c r="P6517" i="1" s="1"/>
  <c r="F6518" i="1"/>
  <c r="P6518" i="1"/>
  <c r="F6519" i="1"/>
  <c r="P6519" i="1" s="1"/>
  <c r="F6520" i="1"/>
  <c r="P6520" i="1" s="1"/>
  <c r="F6521" i="1"/>
  <c r="P6521" i="1"/>
  <c r="F6522" i="1"/>
  <c r="P6522" i="1" s="1"/>
  <c r="F6523" i="1"/>
  <c r="P6523" i="1" s="1"/>
  <c r="F6524" i="1"/>
  <c r="P6524" i="1" s="1"/>
  <c r="F6525" i="1"/>
  <c r="P6525" i="1" s="1"/>
  <c r="F6526" i="1"/>
  <c r="P6526" i="1" s="1"/>
  <c r="F6527" i="1"/>
  <c r="P6527" i="1" s="1"/>
  <c r="F6528" i="1"/>
  <c r="P6528" i="1" s="1"/>
  <c r="F6529" i="1"/>
  <c r="P6529" i="1" s="1"/>
  <c r="F6530" i="1"/>
  <c r="P6530" i="1" s="1"/>
  <c r="F6531" i="1"/>
  <c r="P6531" i="1"/>
  <c r="F6532" i="1"/>
  <c r="P6532" i="1" s="1"/>
  <c r="F6533" i="1"/>
  <c r="P6533" i="1"/>
  <c r="F6534" i="1"/>
  <c r="P6534" i="1" s="1"/>
  <c r="F6535" i="1"/>
  <c r="P6535" i="1"/>
  <c r="F6536" i="1"/>
  <c r="P6536" i="1" s="1"/>
  <c r="F6537" i="1"/>
  <c r="P6537" i="1"/>
  <c r="F6538" i="1"/>
  <c r="P6538" i="1" s="1"/>
  <c r="F6539" i="1"/>
  <c r="P6539" i="1" s="1"/>
  <c r="F6540" i="1"/>
  <c r="P6540" i="1"/>
  <c r="F6541" i="1"/>
  <c r="P6541" i="1" s="1"/>
  <c r="F6542" i="1"/>
  <c r="P6542" i="1"/>
  <c r="F6543" i="1"/>
  <c r="P6543" i="1" s="1"/>
  <c r="F6544" i="1"/>
  <c r="P6544" i="1" s="1"/>
  <c r="F6545" i="1"/>
  <c r="P6545" i="1" s="1"/>
  <c r="F6546" i="1"/>
  <c r="P6546" i="1" s="1"/>
  <c r="F6547" i="1"/>
  <c r="P6547" i="1" s="1"/>
  <c r="F6548" i="1"/>
  <c r="P6548" i="1" s="1"/>
  <c r="F6549" i="1"/>
  <c r="P6549" i="1" s="1"/>
  <c r="F6550" i="1"/>
  <c r="P6550" i="1" s="1"/>
  <c r="F6551" i="1"/>
  <c r="P6551" i="1" s="1"/>
  <c r="F6552" i="1"/>
  <c r="P6552" i="1" s="1"/>
  <c r="F6553" i="1"/>
  <c r="P6553" i="1" s="1"/>
  <c r="F6554" i="1"/>
  <c r="P6554" i="1" s="1"/>
  <c r="F6555" i="1"/>
  <c r="P6555" i="1" s="1"/>
  <c r="F6556" i="1"/>
  <c r="P6556" i="1" s="1"/>
  <c r="F6557" i="1"/>
  <c r="P6557" i="1" s="1"/>
  <c r="F6558" i="1"/>
  <c r="P6558" i="1" s="1"/>
  <c r="F6559" i="1"/>
  <c r="P6559" i="1" s="1"/>
  <c r="F6560" i="1"/>
  <c r="P6560" i="1"/>
  <c r="F6561" i="1"/>
  <c r="P6561" i="1" s="1"/>
  <c r="F6562" i="1"/>
  <c r="P6562" i="1" s="1"/>
  <c r="F6563" i="1"/>
  <c r="P6563" i="1"/>
  <c r="F6564" i="1"/>
  <c r="P6564" i="1" s="1"/>
  <c r="F6565" i="1"/>
  <c r="P6565" i="1"/>
  <c r="F6566" i="1"/>
  <c r="P6566" i="1" s="1"/>
  <c r="F6567" i="1"/>
  <c r="P6567" i="1"/>
  <c r="F6568" i="1"/>
  <c r="P6568" i="1" s="1"/>
  <c r="F6569" i="1"/>
  <c r="P6569" i="1" s="1"/>
  <c r="F6570" i="1"/>
  <c r="P6570" i="1" s="1"/>
  <c r="F6571" i="1"/>
  <c r="P6571" i="1" s="1"/>
  <c r="F6572" i="1"/>
  <c r="P6572" i="1" s="1"/>
  <c r="F6573" i="1"/>
  <c r="P6573" i="1" s="1"/>
  <c r="F6574" i="1"/>
  <c r="P6574" i="1" s="1"/>
  <c r="F6575" i="1"/>
  <c r="P6575" i="1"/>
  <c r="F6576" i="1"/>
  <c r="P6576" i="1" s="1"/>
  <c r="F6577" i="1"/>
  <c r="P6577" i="1"/>
  <c r="F6578" i="1"/>
  <c r="P6578" i="1" s="1"/>
  <c r="F6579" i="1"/>
  <c r="P6579" i="1" s="1"/>
  <c r="F6580" i="1"/>
  <c r="P6580" i="1" s="1"/>
  <c r="F6581" i="1"/>
  <c r="P6581" i="1" s="1"/>
  <c r="F6582" i="1"/>
  <c r="P6582" i="1" s="1"/>
  <c r="F6583" i="1"/>
  <c r="P6583" i="1" s="1"/>
  <c r="F6584" i="1"/>
  <c r="P6584" i="1" s="1"/>
  <c r="F6585" i="1"/>
  <c r="P6585" i="1" s="1"/>
  <c r="F6586" i="1"/>
  <c r="P6586" i="1" s="1"/>
  <c r="F6587" i="1"/>
  <c r="P6587" i="1"/>
  <c r="F6588" i="1"/>
  <c r="P6588" i="1" s="1"/>
  <c r="F6589" i="1"/>
  <c r="P6589" i="1" s="1"/>
  <c r="F6590" i="1"/>
  <c r="P6590" i="1" s="1"/>
  <c r="F6591" i="1"/>
  <c r="P6591" i="1" s="1"/>
  <c r="F6592" i="1"/>
  <c r="P6592" i="1"/>
  <c r="F6593" i="1"/>
  <c r="P6593" i="1" s="1"/>
  <c r="F6594" i="1"/>
  <c r="P6594" i="1" s="1"/>
  <c r="F6595" i="1"/>
  <c r="P6595" i="1" s="1"/>
  <c r="F6596" i="1"/>
  <c r="P6596" i="1" s="1"/>
  <c r="F6597" i="1"/>
  <c r="P6597" i="1" s="1"/>
  <c r="F6598" i="1"/>
  <c r="P6598" i="1" s="1"/>
  <c r="F6599" i="1"/>
  <c r="P6599" i="1" s="1"/>
  <c r="F6600" i="1"/>
  <c r="P6600" i="1"/>
  <c r="F6601" i="1"/>
  <c r="P6601" i="1"/>
  <c r="F6602" i="1"/>
  <c r="P6602" i="1" s="1"/>
  <c r="F6603" i="1"/>
  <c r="P6603" i="1" s="1"/>
  <c r="F6604" i="1"/>
  <c r="P6604" i="1" s="1"/>
  <c r="F6605" i="1"/>
  <c r="P6605" i="1" s="1"/>
  <c r="F6606" i="1"/>
  <c r="P6606" i="1" s="1"/>
  <c r="F6607" i="1"/>
  <c r="P6607" i="1" s="1"/>
  <c r="F6608" i="1"/>
  <c r="P6608" i="1" s="1"/>
  <c r="F6609" i="1"/>
  <c r="P6609" i="1" s="1"/>
  <c r="F6610" i="1"/>
  <c r="P6610" i="1" s="1"/>
  <c r="F6611" i="1"/>
  <c r="P6611" i="1" s="1"/>
  <c r="F6612" i="1"/>
  <c r="P6612" i="1" s="1"/>
  <c r="F6613" i="1"/>
  <c r="P6613" i="1" s="1"/>
  <c r="F6614" i="1"/>
  <c r="P6614" i="1" s="1"/>
  <c r="F6615" i="1"/>
  <c r="P6615" i="1" s="1"/>
  <c r="F6616" i="1"/>
  <c r="P6616" i="1" s="1"/>
  <c r="F6617" i="1"/>
  <c r="P6617" i="1"/>
  <c r="F6618" i="1"/>
  <c r="P6618" i="1" s="1"/>
  <c r="F6619" i="1"/>
  <c r="P6619" i="1" s="1"/>
  <c r="F6620" i="1"/>
  <c r="P6620" i="1" s="1"/>
  <c r="F6621" i="1"/>
  <c r="P6621" i="1" s="1"/>
  <c r="F6622" i="1"/>
  <c r="P6622" i="1" s="1"/>
  <c r="F6623" i="1"/>
  <c r="P6623" i="1" s="1"/>
  <c r="F6624" i="1"/>
  <c r="P6624" i="1"/>
  <c r="F6625" i="1"/>
  <c r="P6625" i="1" s="1"/>
  <c r="F6626" i="1"/>
  <c r="P6626" i="1" s="1"/>
  <c r="F6627" i="1"/>
  <c r="P6627" i="1"/>
  <c r="F6628" i="1"/>
  <c r="P6628" i="1" s="1"/>
  <c r="F6629" i="1"/>
  <c r="P6629" i="1" s="1"/>
  <c r="F6630" i="1"/>
  <c r="P6630" i="1" s="1"/>
  <c r="F6631" i="1"/>
  <c r="P6631" i="1" s="1"/>
  <c r="F6632" i="1"/>
  <c r="P6632" i="1" s="1"/>
  <c r="F6633" i="1"/>
  <c r="P6633" i="1" s="1"/>
  <c r="F6634" i="1"/>
  <c r="P6634" i="1" s="1"/>
  <c r="F6635" i="1"/>
  <c r="P6635" i="1" s="1"/>
  <c r="F6636" i="1"/>
  <c r="P6636" i="1" s="1"/>
  <c r="F6637" i="1"/>
  <c r="P6637" i="1" s="1"/>
  <c r="F6638" i="1"/>
  <c r="P6638" i="1" s="1"/>
  <c r="F6639" i="1"/>
  <c r="P6639" i="1"/>
  <c r="F6640" i="1"/>
  <c r="P6640" i="1" s="1"/>
  <c r="F6641" i="1"/>
  <c r="P6641" i="1" s="1"/>
  <c r="F6642" i="1"/>
  <c r="P6642" i="1" s="1"/>
  <c r="F6643" i="1"/>
  <c r="P6643" i="1" s="1"/>
  <c r="F6644" i="1"/>
  <c r="P6644" i="1" s="1"/>
  <c r="F6645" i="1"/>
  <c r="P6645" i="1" s="1"/>
  <c r="F6646" i="1"/>
  <c r="P6646" i="1" s="1"/>
  <c r="F6647" i="1"/>
  <c r="P6647" i="1" s="1"/>
  <c r="F6648" i="1"/>
  <c r="P6648" i="1" s="1"/>
  <c r="F6649" i="1"/>
  <c r="P6649" i="1" s="1"/>
  <c r="F6650" i="1"/>
  <c r="P6650" i="1"/>
  <c r="F6651" i="1"/>
  <c r="P6651" i="1" s="1"/>
  <c r="F6652" i="1"/>
  <c r="P6652" i="1" s="1"/>
  <c r="F6653" i="1"/>
  <c r="P6653" i="1"/>
  <c r="F6654" i="1"/>
  <c r="P6654" i="1" s="1"/>
  <c r="F6655" i="1"/>
  <c r="P6655" i="1" s="1"/>
  <c r="F6656" i="1"/>
  <c r="P6656" i="1" s="1"/>
  <c r="F6657" i="1"/>
  <c r="P6657" i="1" s="1"/>
  <c r="F6658" i="1"/>
  <c r="P6658" i="1" s="1"/>
  <c r="F6659" i="1"/>
  <c r="P6659" i="1" s="1"/>
  <c r="F6660" i="1"/>
  <c r="P6660" i="1" s="1"/>
  <c r="F6661" i="1"/>
  <c r="P6661" i="1" s="1"/>
  <c r="F6662" i="1"/>
  <c r="P6662" i="1" s="1"/>
  <c r="F6663" i="1"/>
  <c r="P6663" i="1"/>
  <c r="F6664" i="1"/>
  <c r="P6664" i="1" s="1"/>
  <c r="F6665" i="1"/>
  <c r="P6665" i="1"/>
  <c r="F6666" i="1"/>
  <c r="P6666" i="1" s="1"/>
  <c r="F6667" i="1"/>
  <c r="P6667" i="1" s="1"/>
  <c r="F6668" i="1"/>
  <c r="P6668" i="1" s="1"/>
  <c r="F6669" i="1"/>
  <c r="P6669" i="1" s="1"/>
  <c r="F6670" i="1"/>
  <c r="P6670" i="1" s="1"/>
  <c r="F6671" i="1"/>
  <c r="P6671" i="1" s="1"/>
  <c r="F6672" i="1"/>
  <c r="P6672" i="1"/>
  <c r="F6673" i="1"/>
  <c r="P6673" i="1" s="1"/>
  <c r="F6674" i="1"/>
  <c r="P6674" i="1" s="1"/>
  <c r="F6675" i="1"/>
  <c r="P6675" i="1" s="1"/>
  <c r="F6676" i="1"/>
  <c r="P6676" i="1" s="1"/>
  <c r="F6677" i="1"/>
  <c r="P6677" i="1"/>
  <c r="F6678" i="1"/>
  <c r="P6678" i="1" s="1"/>
  <c r="F6679" i="1"/>
  <c r="P6679" i="1"/>
  <c r="F6680" i="1"/>
  <c r="P6680" i="1" s="1"/>
  <c r="F6681" i="1"/>
  <c r="P6681" i="1"/>
  <c r="F6682" i="1"/>
  <c r="P6682" i="1" s="1"/>
  <c r="F6683" i="1"/>
  <c r="P6683" i="1" s="1"/>
  <c r="F6684" i="1"/>
  <c r="P6684" i="1" s="1"/>
  <c r="F6685" i="1"/>
  <c r="P6685" i="1" s="1"/>
  <c r="F6686" i="1"/>
  <c r="P6686" i="1" s="1"/>
  <c r="F6687" i="1"/>
  <c r="P6687" i="1" s="1"/>
  <c r="F6688" i="1"/>
  <c r="P6688" i="1"/>
  <c r="F6689" i="1"/>
  <c r="P6689" i="1" s="1"/>
  <c r="F6690" i="1"/>
  <c r="P6690" i="1" s="1"/>
  <c r="F6691" i="1"/>
  <c r="P6691" i="1" s="1"/>
  <c r="F6692" i="1"/>
  <c r="P6692" i="1"/>
  <c r="F6693" i="1"/>
  <c r="P6693" i="1" s="1"/>
  <c r="F6694" i="1"/>
  <c r="P6694" i="1" s="1"/>
  <c r="F6695" i="1"/>
  <c r="P6695" i="1"/>
  <c r="F6696" i="1"/>
  <c r="P6696" i="1" s="1"/>
  <c r="F6697" i="1"/>
  <c r="P6697" i="1" s="1"/>
  <c r="F6698" i="1"/>
  <c r="P6698" i="1" s="1"/>
  <c r="F6699" i="1"/>
  <c r="P6699" i="1" s="1"/>
  <c r="F6700" i="1"/>
  <c r="P6700" i="1" s="1"/>
  <c r="F6701" i="1"/>
  <c r="P6701" i="1" s="1"/>
  <c r="F6702" i="1"/>
  <c r="P6702" i="1" s="1"/>
  <c r="F6703" i="1"/>
  <c r="P6703" i="1" s="1"/>
  <c r="F6704" i="1"/>
  <c r="P6704" i="1" s="1"/>
  <c r="F6705" i="1"/>
  <c r="P6705" i="1"/>
  <c r="F6706" i="1"/>
  <c r="P6706" i="1"/>
  <c r="F6707" i="1"/>
  <c r="P6707" i="1"/>
  <c r="F6708" i="1"/>
  <c r="P6708" i="1"/>
  <c r="F6709" i="1"/>
  <c r="P6709" i="1" s="1"/>
  <c r="F6710" i="1"/>
  <c r="P6710" i="1" s="1"/>
  <c r="F6711" i="1"/>
  <c r="P6711" i="1" s="1"/>
  <c r="F6712" i="1"/>
  <c r="P6712" i="1"/>
  <c r="F6713" i="1"/>
  <c r="P6713" i="1" s="1"/>
  <c r="F6714" i="1"/>
  <c r="P6714" i="1" s="1"/>
  <c r="F6715" i="1"/>
  <c r="P6715" i="1" s="1"/>
  <c r="F6716" i="1"/>
  <c r="P6716" i="1" s="1"/>
  <c r="F6717" i="1"/>
  <c r="P6717" i="1" s="1"/>
  <c r="F6718" i="1"/>
  <c r="P6718" i="1" s="1"/>
  <c r="F6719" i="1"/>
  <c r="P6719" i="1" s="1"/>
  <c r="F6720" i="1"/>
  <c r="P6720" i="1"/>
  <c r="F6721" i="1"/>
  <c r="P6721" i="1" s="1"/>
  <c r="F6722" i="1"/>
  <c r="P6722" i="1" s="1"/>
  <c r="F6723" i="1"/>
  <c r="P6723" i="1" s="1"/>
  <c r="F6724" i="1"/>
  <c r="P6724" i="1" s="1"/>
  <c r="F6725" i="1"/>
  <c r="P6725" i="1" s="1"/>
  <c r="F6726" i="1"/>
  <c r="P6726" i="1" s="1"/>
  <c r="F6727" i="1"/>
  <c r="P6727" i="1" s="1"/>
  <c r="F6728" i="1"/>
  <c r="P6728" i="1" s="1"/>
  <c r="F6729" i="1"/>
  <c r="P6729" i="1" s="1"/>
  <c r="F6730" i="1"/>
  <c r="P6730" i="1" s="1"/>
  <c r="F6731" i="1"/>
  <c r="P6731" i="1" s="1"/>
  <c r="F6732" i="1"/>
  <c r="P6732" i="1" s="1"/>
  <c r="F6733" i="1"/>
  <c r="P6733" i="1" s="1"/>
  <c r="F6734" i="1"/>
  <c r="P6734" i="1" s="1"/>
  <c r="F6735" i="1"/>
  <c r="P6735" i="1"/>
  <c r="F6736" i="1"/>
  <c r="P6736" i="1" s="1"/>
  <c r="F6737" i="1"/>
  <c r="P6737" i="1" s="1"/>
  <c r="F6738" i="1"/>
  <c r="P6738" i="1" s="1"/>
  <c r="F6739" i="1"/>
  <c r="P6739" i="1" s="1"/>
  <c r="F6740" i="1"/>
  <c r="P6740" i="1" s="1"/>
  <c r="F6741" i="1"/>
  <c r="P6741" i="1" s="1"/>
  <c r="F6742" i="1"/>
  <c r="P6742" i="1"/>
  <c r="F6743" i="1"/>
  <c r="P6743" i="1" s="1"/>
  <c r="F6744" i="1"/>
  <c r="P6744" i="1" s="1"/>
  <c r="F6745" i="1"/>
  <c r="P6745" i="1" s="1"/>
  <c r="F6746" i="1"/>
  <c r="P6746" i="1"/>
  <c r="F6747" i="1"/>
  <c r="P6747" i="1" s="1"/>
  <c r="F6748" i="1"/>
  <c r="P6748" i="1" s="1"/>
  <c r="F6749" i="1"/>
  <c r="P6749" i="1" s="1"/>
  <c r="F6750" i="1"/>
  <c r="P6750" i="1" s="1"/>
  <c r="F6751" i="1"/>
  <c r="P6751" i="1" s="1"/>
  <c r="F6752" i="1"/>
  <c r="P6752" i="1" s="1"/>
  <c r="F6753" i="1"/>
  <c r="P6753" i="1" s="1"/>
  <c r="F6754" i="1"/>
  <c r="P6754" i="1" s="1"/>
  <c r="F6755" i="1"/>
  <c r="P6755" i="1" s="1"/>
  <c r="F6756" i="1"/>
  <c r="P6756" i="1" s="1"/>
  <c r="F6757" i="1"/>
  <c r="P6757" i="1" s="1"/>
  <c r="F6758" i="1"/>
  <c r="P6758" i="1"/>
  <c r="F6759" i="1"/>
  <c r="P6759" i="1" s="1"/>
  <c r="F6760" i="1"/>
  <c r="P6760" i="1"/>
  <c r="F6761" i="1"/>
  <c r="P6761" i="1" s="1"/>
  <c r="F6762" i="1"/>
  <c r="P6762" i="1"/>
  <c r="F6763" i="1"/>
  <c r="P6763" i="1" s="1"/>
  <c r="F6764" i="1"/>
  <c r="P6764" i="1"/>
  <c r="F6765" i="1"/>
  <c r="P6765" i="1" s="1"/>
  <c r="F6766" i="1"/>
  <c r="P6766" i="1" s="1"/>
  <c r="F6767" i="1"/>
  <c r="P6767" i="1" s="1"/>
  <c r="F6768" i="1"/>
  <c r="P6768" i="1" s="1"/>
  <c r="F6769" i="1"/>
  <c r="P6769" i="1" s="1"/>
  <c r="F6770" i="1"/>
  <c r="P6770" i="1" s="1"/>
  <c r="F6771" i="1"/>
  <c r="P6771" i="1" s="1"/>
  <c r="F6772" i="1"/>
  <c r="P6772" i="1" s="1"/>
  <c r="F6773" i="1"/>
  <c r="P6773" i="1" s="1"/>
  <c r="F6774" i="1"/>
  <c r="P6774" i="1" s="1"/>
  <c r="F6775" i="1"/>
  <c r="P6775" i="1" s="1"/>
  <c r="F6776" i="1"/>
  <c r="P6776" i="1" s="1"/>
  <c r="F6777" i="1"/>
  <c r="P6777" i="1" s="1"/>
  <c r="F6778" i="1"/>
  <c r="P6778" i="1" s="1"/>
  <c r="F6779" i="1"/>
  <c r="P6779" i="1" s="1"/>
  <c r="F6780" i="1"/>
  <c r="P6780" i="1"/>
  <c r="F6781" i="1"/>
  <c r="P6781" i="1" s="1"/>
  <c r="F6782" i="1"/>
  <c r="P6782" i="1"/>
  <c r="F6783" i="1"/>
  <c r="P6783" i="1" s="1"/>
  <c r="F6784" i="1"/>
  <c r="P6784" i="1"/>
  <c r="F6785" i="1"/>
  <c r="P6785" i="1" s="1"/>
  <c r="F6786" i="1"/>
  <c r="P6786" i="1"/>
  <c r="F6787" i="1"/>
  <c r="P6787" i="1" s="1"/>
  <c r="F6788" i="1"/>
  <c r="P6788" i="1"/>
  <c r="F6789" i="1"/>
  <c r="P6789" i="1" s="1"/>
  <c r="F6790" i="1"/>
  <c r="P6790" i="1" s="1"/>
  <c r="F6791" i="1"/>
  <c r="P6791" i="1"/>
  <c r="F6792" i="1"/>
  <c r="P6792" i="1" s="1"/>
  <c r="F6793" i="1"/>
  <c r="P6793" i="1" s="1"/>
  <c r="F6794" i="1"/>
  <c r="P6794" i="1" s="1"/>
  <c r="F6795" i="1"/>
  <c r="P6795" i="1" s="1"/>
  <c r="F6796" i="1"/>
  <c r="P6796" i="1" s="1"/>
  <c r="F6797" i="1"/>
  <c r="P6797" i="1" s="1"/>
  <c r="F6798" i="1"/>
  <c r="P6798" i="1" s="1"/>
  <c r="F6799" i="1"/>
  <c r="P6799" i="1" s="1"/>
  <c r="F6800" i="1"/>
  <c r="P6800" i="1" s="1"/>
  <c r="F6801" i="1"/>
  <c r="P6801" i="1"/>
  <c r="F6802" i="1"/>
  <c r="P6802" i="1" s="1"/>
  <c r="F6803" i="1"/>
  <c r="P6803" i="1" s="1"/>
  <c r="F6804" i="1"/>
  <c r="P6804" i="1" s="1"/>
  <c r="F6805" i="1"/>
  <c r="P6805" i="1" s="1"/>
  <c r="F6806" i="1"/>
  <c r="P6806" i="1" s="1"/>
  <c r="F6807" i="1"/>
  <c r="P6807" i="1" s="1"/>
  <c r="F6808" i="1"/>
  <c r="P6808" i="1"/>
  <c r="F6809" i="1"/>
  <c r="P6809" i="1" s="1"/>
  <c r="F6810" i="1"/>
  <c r="P6810" i="1" s="1"/>
  <c r="F6811" i="1"/>
  <c r="P6811" i="1" s="1"/>
  <c r="F6812" i="1"/>
  <c r="P6812" i="1" s="1"/>
  <c r="F6813" i="1"/>
  <c r="P6813" i="1" s="1"/>
  <c r="F6814" i="1"/>
  <c r="P6814" i="1" s="1"/>
  <c r="F6815" i="1"/>
  <c r="P6815" i="1" s="1"/>
  <c r="F6816" i="1"/>
  <c r="P6816" i="1" s="1"/>
  <c r="F6817" i="1"/>
  <c r="P6817" i="1" s="1"/>
  <c r="F6818" i="1"/>
  <c r="P6818" i="1" s="1"/>
  <c r="F6819" i="1"/>
  <c r="P6819" i="1" s="1"/>
  <c r="F6820" i="1"/>
  <c r="P6820" i="1" s="1"/>
  <c r="F6821" i="1"/>
  <c r="P6821" i="1" s="1"/>
  <c r="F6822" i="1"/>
  <c r="P6822" i="1" s="1"/>
  <c r="F6823" i="1"/>
  <c r="P6823" i="1"/>
  <c r="F6824" i="1"/>
  <c r="P6824" i="1" s="1"/>
  <c r="F6825" i="1"/>
  <c r="P6825" i="1"/>
  <c r="F6826" i="1"/>
  <c r="P6826" i="1" s="1"/>
  <c r="F6827" i="1"/>
  <c r="P6827" i="1" s="1"/>
  <c r="F6828" i="1"/>
  <c r="P6828" i="1" s="1"/>
  <c r="F6829" i="1"/>
  <c r="P6829" i="1" s="1"/>
  <c r="F6830" i="1"/>
  <c r="P6830" i="1" s="1"/>
  <c r="F6831" i="1"/>
  <c r="P6831" i="1" s="1"/>
  <c r="F6832" i="1"/>
  <c r="P6832" i="1" s="1"/>
  <c r="F6833" i="1"/>
  <c r="P6833" i="1" s="1"/>
  <c r="F6834" i="1"/>
  <c r="P6834" i="1"/>
  <c r="F6835" i="1"/>
  <c r="P6835" i="1" s="1"/>
  <c r="F6836" i="1"/>
  <c r="P6836" i="1"/>
  <c r="F6837" i="1"/>
  <c r="P6837" i="1" s="1"/>
  <c r="F6838" i="1"/>
  <c r="P6838" i="1" s="1"/>
  <c r="F6839" i="1"/>
  <c r="P6839" i="1" s="1"/>
  <c r="F6840" i="1"/>
  <c r="P6840" i="1" s="1"/>
  <c r="F6841" i="1"/>
  <c r="P6841" i="1" s="1"/>
  <c r="F6842" i="1"/>
  <c r="P6842" i="1" s="1"/>
  <c r="F6843" i="1"/>
  <c r="P6843" i="1" s="1"/>
  <c r="F6844" i="1"/>
  <c r="P6844" i="1" s="1"/>
  <c r="F6845" i="1"/>
  <c r="P6845" i="1" s="1"/>
  <c r="F6846" i="1"/>
  <c r="P6846" i="1" s="1"/>
  <c r="F6847" i="1"/>
  <c r="P6847" i="1" s="1"/>
  <c r="F6848" i="1"/>
  <c r="P6848" i="1" s="1"/>
  <c r="F6849" i="1"/>
  <c r="P6849" i="1" s="1"/>
  <c r="F6850" i="1"/>
  <c r="P6850" i="1"/>
  <c r="F6851" i="1"/>
  <c r="P6851" i="1" s="1"/>
  <c r="F6852" i="1"/>
  <c r="P6852" i="1" s="1"/>
  <c r="F6853" i="1"/>
  <c r="P6853" i="1" s="1"/>
  <c r="F6854" i="1"/>
  <c r="P6854" i="1" s="1"/>
  <c r="F6855" i="1"/>
  <c r="P6855" i="1" s="1"/>
  <c r="F6856" i="1"/>
  <c r="P6856" i="1"/>
  <c r="F6857" i="1"/>
  <c r="P6857" i="1" s="1"/>
  <c r="F6858" i="1"/>
  <c r="P6858" i="1" s="1"/>
  <c r="F6859" i="1"/>
  <c r="P6859" i="1" s="1"/>
  <c r="F6860" i="1"/>
  <c r="P6860" i="1" s="1"/>
  <c r="F6861" i="1"/>
  <c r="P6861" i="1"/>
  <c r="F6862" i="1"/>
  <c r="P6862" i="1" s="1"/>
  <c r="F6863" i="1"/>
  <c r="P6863" i="1" s="1"/>
  <c r="F6864" i="1"/>
  <c r="P6864" i="1"/>
  <c r="F6865" i="1"/>
  <c r="P6865" i="1" s="1"/>
  <c r="F6866" i="1"/>
  <c r="P6866" i="1" s="1"/>
  <c r="F6867" i="1"/>
  <c r="P6867" i="1" s="1"/>
  <c r="F6868" i="1"/>
  <c r="P6868" i="1" s="1"/>
  <c r="F6869" i="1"/>
  <c r="P6869" i="1" s="1"/>
  <c r="F6870" i="1"/>
  <c r="P6870" i="1" s="1"/>
  <c r="F6871" i="1"/>
  <c r="P6871" i="1" s="1"/>
  <c r="F6872" i="1"/>
  <c r="P6872" i="1" s="1"/>
  <c r="F6873" i="1"/>
  <c r="P6873" i="1" s="1"/>
  <c r="F6874" i="1"/>
  <c r="P6874" i="1" s="1"/>
  <c r="F6875" i="1"/>
  <c r="P6875" i="1" s="1"/>
  <c r="F6876" i="1"/>
  <c r="P6876" i="1" s="1"/>
  <c r="F6877" i="1"/>
  <c r="P6877" i="1" s="1"/>
  <c r="F6878" i="1"/>
  <c r="P6878" i="1"/>
  <c r="F6879" i="1"/>
  <c r="P6879" i="1" s="1"/>
  <c r="F6880" i="1"/>
  <c r="P6880" i="1" s="1"/>
  <c r="F6881" i="1"/>
  <c r="P6881" i="1" s="1"/>
  <c r="F6882" i="1"/>
  <c r="P6882" i="1" s="1"/>
  <c r="F6883" i="1"/>
  <c r="P6883" i="1" s="1"/>
  <c r="F6884" i="1"/>
  <c r="P6884" i="1" s="1"/>
  <c r="F6885" i="1"/>
  <c r="P6885" i="1" s="1"/>
  <c r="F6886" i="1"/>
  <c r="P6886" i="1"/>
  <c r="F6887" i="1"/>
  <c r="P6887" i="1" s="1"/>
  <c r="F6888" i="1"/>
  <c r="P6888" i="1" s="1"/>
  <c r="F6889" i="1"/>
  <c r="P6889" i="1" s="1"/>
  <c r="F6890" i="1"/>
  <c r="P6890" i="1" s="1"/>
  <c r="F6891" i="1"/>
  <c r="P6891" i="1" s="1"/>
  <c r="F6892" i="1"/>
  <c r="P6892" i="1" s="1"/>
  <c r="F6893" i="1"/>
  <c r="P6893" i="1" s="1"/>
  <c r="F6894" i="1"/>
  <c r="P6894" i="1" s="1"/>
  <c r="F6895" i="1"/>
  <c r="P6895" i="1" s="1"/>
  <c r="F6896" i="1"/>
  <c r="P6896" i="1" s="1"/>
  <c r="F6897" i="1"/>
  <c r="P6897" i="1" s="1"/>
  <c r="F6898" i="1"/>
  <c r="P6898" i="1" s="1"/>
  <c r="F6899" i="1"/>
  <c r="P6899" i="1" s="1"/>
  <c r="F6900" i="1"/>
  <c r="P6900" i="1" s="1"/>
  <c r="F6901" i="1"/>
  <c r="P6901" i="1" s="1"/>
  <c r="F6902" i="1"/>
  <c r="P6902" i="1"/>
  <c r="F6903" i="1"/>
  <c r="P6903" i="1" s="1"/>
  <c r="F6904" i="1"/>
  <c r="P6904" i="1" s="1"/>
  <c r="F6905" i="1"/>
  <c r="P6905" i="1"/>
  <c r="F6906" i="1"/>
  <c r="P6906" i="1" s="1"/>
  <c r="F6907" i="1"/>
  <c r="P6907" i="1" s="1"/>
  <c r="F6908" i="1"/>
  <c r="P6908" i="1" s="1"/>
  <c r="F6909" i="1"/>
  <c r="P6909" i="1"/>
  <c r="F6910" i="1"/>
  <c r="P6910" i="1" s="1"/>
  <c r="F6911" i="1"/>
  <c r="P6911" i="1" s="1"/>
  <c r="F6912" i="1"/>
  <c r="P6912" i="1" s="1"/>
  <c r="F6913" i="1"/>
  <c r="P6913" i="1" s="1"/>
  <c r="F6914" i="1"/>
  <c r="P6914" i="1" s="1"/>
  <c r="F6915" i="1"/>
  <c r="P6915" i="1" s="1"/>
  <c r="F6916" i="1"/>
  <c r="P6916" i="1"/>
  <c r="F6917" i="1"/>
  <c r="P6917" i="1" s="1"/>
  <c r="F6918" i="1"/>
  <c r="P6918" i="1" s="1"/>
  <c r="F6919" i="1"/>
  <c r="P6919" i="1" s="1"/>
  <c r="F6920" i="1"/>
  <c r="P6920" i="1" s="1"/>
  <c r="F6921" i="1"/>
  <c r="P6921" i="1" s="1"/>
  <c r="F6922" i="1"/>
  <c r="P6922" i="1" s="1"/>
  <c r="F6923" i="1"/>
  <c r="P6923" i="1" s="1"/>
  <c r="F6924" i="1"/>
  <c r="P6924" i="1" s="1"/>
  <c r="F6925" i="1"/>
  <c r="P6925" i="1" s="1"/>
  <c r="F6926" i="1"/>
  <c r="P6926" i="1" s="1"/>
  <c r="F6927" i="1"/>
  <c r="P6927" i="1" s="1"/>
  <c r="F6928" i="1"/>
  <c r="P6928" i="1" s="1"/>
  <c r="F6929" i="1"/>
  <c r="P6929" i="1" s="1"/>
  <c r="F6930" i="1"/>
  <c r="P6930" i="1" s="1"/>
  <c r="F6931" i="1"/>
  <c r="P6931" i="1"/>
  <c r="F6932" i="1"/>
  <c r="P6932" i="1" s="1"/>
  <c r="F6933" i="1"/>
  <c r="P6933" i="1" s="1"/>
  <c r="F6934" i="1"/>
  <c r="P6934" i="1"/>
  <c r="F6935" i="1"/>
  <c r="P6935" i="1" s="1"/>
  <c r="F6936" i="1"/>
  <c r="P6936" i="1" s="1"/>
  <c r="F6937" i="1"/>
  <c r="P6937" i="1"/>
  <c r="F6938" i="1"/>
  <c r="P6938" i="1" s="1"/>
  <c r="F6939" i="1"/>
  <c r="P6939" i="1" s="1"/>
  <c r="F6940" i="1"/>
  <c r="P6940" i="1" s="1"/>
  <c r="F6941" i="1"/>
  <c r="P6941" i="1" s="1"/>
  <c r="F6942" i="1"/>
  <c r="P6942" i="1" s="1"/>
  <c r="F6943" i="1"/>
  <c r="P6943" i="1" s="1"/>
  <c r="F6944" i="1"/>
  <c r="P6944" i="1" s="1"/>
  <c r="F6945" i="1"/>
  <c r="P6945" i="1" s="1"/>
  <c r="F6946" i="1"/>
  <c r="P6946" i="1" s="1"/>
  <c r="F6947" i="1"/>
  <c r="P6947" i="1" s="1"/>
  <c r="F6948" i="1"/>
  <c r="P6948" i="1" s="1"/>
  <c r="F6949" i="1"/>
  <c r="P6949" i="1"/>
  <c r="F6950" i="1"/>
  <c r="P6950" i="1" s="1"/>
  <c r="F6951" i="1"/>
  <c r="P6951" i="1" s="1"/>
  <c r="F6952" i="1"/>
  <c r="P6952" i="1" s="1"/>
  <c r="F6953" i="1"/>
  <c r="P6953" i="1" s="1"/>
  <c r="F6954" i="1"/>
  <c r="P6954" i="1" s="1"/>
  <c r="F6955" i="1"/>
  <c r="P6955" i="1" s="1"/>
  <c r="F6956" i="1"/>
  <c r="P6956" i="1" s="1"/>
  <c r="F6957" i="1"/>
  <c r="P6957" i="1" s="1"/>
  <c r="F6958" i="1"/>
  <c r="P6958" i="1"/>
  <c r="F6959" i="1"/>
  <c r="P6959" i="1" s="1"/>
  <c r="F6960" i="1"/>
  <c r="P6960" i="1" s="1"/>
  <c r="F6961" i="1"/>
  <c r="P6961" i="1"/>
  <c r="F6962" i="1"/>
  <c r="P6962" i="1" s="1"/>
  <c r="F6963" i="1"/>
  <c r="P6963" i="1" s="1"/>
  <c r="F6964" i="1"/>
  <c r="P6964" i="1" s="1"/>
  <c r="F6965" i="1"/>
  <c r="P6965" i="1" s="1"/>
  <c r="F6966" i="1"/>
  <c r="P6966" i="1" s="1"/>
  <c r="F6967" i="1"/>
  <c r="P6967" i="1"/>
  <c r="F6968" i="1"/>
  <c r="P6968" i="1" s="1"/>
  <c r="F6969" i="1"/>
  <c r="P6969" i="1"/>
  <c r="F6970" i="1"/>
  <c r="P6970" i="1" s="1"/>
  <c r="F6971" i="1"/>
  <c r="P6971" i="1" s="1"/>
  <c r="F6972" i="1"/>
  <c r="P6972" i="1"/>
  <c r="F6973" i="1"/>
  <c r="P6973" i="1" s="1"/>
  <c r="F6974" i="1"/>
  <c r="P6974" i="1"/>
  <c r="F6975" i="1"/>
  <c r="P6975" i="1" s="1"/>
  <c r="F6976" i="1"/>
  <c r="P6976" i="1" s="1"/>
  <c r="F6977" i="1"/>
  <c r="P6977" i="1"/>
  <c r="F6978" i="1"/>
  <c r="P6978" i="1" s="1"/>
  <c r="F6979" i="1"/>
  <c r="P6979" i="1" s="1"/>
  <c r="F6980" i="1"/>
  <c r="P6980" i="1" s="1"/>
  <c r="F6981" i="1"/>
  <c r="P6981" i="1" s="1"/>
  <c r="F6982" i="1"/>
  <c r="P6982" i="1" s="1"/>
  <c r="F6983" i="1"/>
  <c r="P6983" i="1"/>
  <c r="F6984" i="1"/>
  <c r="P6984" i="1" s="1"/>
  <c r="F6985" i="1"/>
  <c r="P6985" i="1"/>
  <c r="F6986" i="1"/>
  <c r="P6986" i="1" s="1"/>
  <c r="F6987" i="1"/>
  <c r="P6987" i="1"/>
  <c r="F6988" i="1"/>
  <c r="P6988" i="1" s="1"/>
  <c r="F6989" i="1"/>
  <c r="P6989" i="1" s="1"/>
  <c r="F6990" i="1"/>
  <c r="P6990" i="1"/>
  <c r="F6991" i="1"/>
  <c r="P6991" i="1" s="1"/>
  <c r="F6992" i="1"/>
  <c r="P6992" i="1" s="1"/>
  <c r="F6993" i="1"/>
  <c r="P6993" i="1"/>
  <c r="F6994" i="1"/>
  <c r="P6994" i="1" s="1"/>
  <c r="F6995" i="1"/>
  <c r="P6995" i="1" s="1"/>
  <c r="F6996" i="1"/>
  <c r="P6996" i="1" s="1"/>
  <c r="F6997" i="1"/>
  <c r="P6997" i="1" s="1"/>
  <c r="F6998" i="1"/>
  <c r="P6998" i="1"/>
  <c r="F6999" i="1"/>
  <c r="P6999" i="1" s="1"/>
  <c r="F7000" i="1"/>
  <c r="P7000" i="1" s="1"/>
  <c r="F7001" i="1"/>
  <c r="P7001" i="1" s="1"/>
  <c r="F7002" i="1"/>
  <c r="P7002" i="1" s="1"/>
  <c r="F7003" i="1"/>
  <c r="P7003" i="1" s="1"/>
  <c r="F7004" i="1"/>
  <c r="P7004" i="1"/>
  <c r="F7005" i="1"/>
  <c r="P7005" i="1" s="1"/>
  <c r="F7006" i="1"/>
  <c r="P7006" i="1" s="1"/>
  <c r="F7007" i="1"/>
  <c r="P7007" i="1"/>
  <c r="F7008" i="1"/>
  <c r="P7008" i="1" s="1"/>
  <c r="F7009" i="1"/>
  <c r="P7009" i="1"/>
  <c r="F7010" i="1"/>
  <c r="P7010" i="1" s="1"/>
  <c r="F7011" i="1"/>
  <c r="P7011" i="1"/>
  <c r="F7012" i="1"/>
  <c r="P7012" i="1" s="1"/>
  <c r="F7013" i="1"/>
  <c r="P7013" i="1" s="1"/>
  <c r="F7014" i="1"/>
  <c r="P7014" i="1"/>
  <c r="F7015" i="1"/>
  <c r="P7015" i="1" s="1"/>
  <c r="F7016" i="1"/>
  <c r="P7016" i="1" s="1"/>
  <c r="F7017" i="1"/>
  <c r="P7017" i="1"/>
  <c r="F7018" i="1"/>
  <c r="P7018" i="1" s="1"/>
  <c r="F7019" i="1"/>
  <c r="P7019" i="1"/>
  <c r="F7020" i="1"/>
  <c r="P7020" i="1" s="1"/>
  <c r="F7021" i="1"/>
  <c r="P7021" i="1" s="1"/>
  <c r="F7022" i="1"/>
  <c r="P7022" i="1" s="1"/>
  <c r="F7023" i="1"/>
  <c r="P7023" i="1"/>
  <c r="F7024" i="1"/>
  <c r="P7024" i="1" s="1"/>
  <c r="F7025" i="1"/>
  <c r="P7025" i="1" s="1"/>
  <c r="F7026" i="1"/>
  <c r="P7026" i="1" s="1"/>
  <c r="F7027" i="1"/>
  <c r="P7027" i="1" s="1"/>
  <c r="F7028" i="1"/>
  <c r="P7028" i="1" s="1"/>
  <c r="F7029" i="1"/>
  <c r="P7029" i="1" s="1"/>
  <c r="F7030" i="1"/>
  <c r="P7030" i="1" s="1"/>
  <c r="F7031" i="1"/>
  <c r="P7031" i="1" s="1"/>
  <c r="F7032" i="1"/>
  <c r="P7032" i="1" s="1"/>
  <c r="F7033" i="1"/>
  <c r="P7033" i="1"/>
  <c r="F7034" i="1"/>
  <c r="P7034" i="1" s="1"/>
  <c r="F7035" i="1"/>
  <c r="P7035" i="1" s="1"/>
  <c r="F7036" i="1"/>
  <c r="P7036" i="1" s="1"/>
  <c r="F7037" i="1"/>
  <c r="P7037" i="1"/>
  <c r="F7038" i="1"/>
  <c r="P7038" i="1" s="1"/>
  <c r="F7039" i="1"/>
  <c r="P7039" i="1" s="1"/>
  <c r="F7040" i="1"/>
  <c r="P7040" i="1" s="1"/>
  <c r="F7041" i="1"/>
  <c r="P7041" i="1" s="1"/>
  <c r="F7042" i="1"/>
  <c r="P7042" i="1"/>
  <c r="F7043" i="1"/>
  <c r="P7043" i="1" s="1"/>
  <c r="F7044" i="1"/>
  <c r="P7044" i="1" s="1"/>
  <c r="F7045" i="1"/>
  <c r="P7045" i="1" s="1"/>
  <c r="F7046" i="1"/>
  <c r="P7046" i="1" s="1"/>
  <c r="F7047" i="1"/>
  <c r="P7047" i="1" s="1"/>
  <c r="F7048" i="1"/>
  <c r="P7048" i="1" s="1"/>
  <c r="F7049" i="1"/>
  <c r="P7049" i="1" s="1"/>
  <c r="F7050" i="1"/>
  <c r="P7050" i="1"/>
  <c r="F7051" i="1"/>
  <c r="P7051" i="1" s="1"/>
  <c r="F7052" i="1"/>
  <c r="P7052" i="1" s="1"/>
  <c r="F7053" i="1"/>
  <c r="P7053" i="1" s="1"/>
  <c r="F7054" i="1"/>
  <c r="P7054" i="1" s="1"/>
  <c r="F7055" i="1"/>
  <c r="P7055" i="1" s="1"/>
  <c r="F7056" i="1"/>
  <c r="P7056" i="1" s="1"/>
  <c r="F7057" i="1"/>
  <c r="P7057" i="1"/>
  <c r="F7058" i="1"/>
  <c r="P7058" i="1" s="1"/>
  <c r="F7059" i="1"/>
  <c r="P7059" i="1" s="1"/>
  <c r="F7060" i="1"/>
  <c r="P7060" i="1" s="1"/>
  <c r="F7061" i="1"/>
  <c r="P7061" i="1" s="1"/>
  <c r="F7062" i="1"/>
  <c r="P7062" i="1" s="1"/>
  <c r="F7063" i="1"/>
  <c r="P7063" i="1" s="1"/>
  <c r="F7064" i="1"/>
  <c r="P7064" i="1" s="1"/>
  <c r="F7065" i="1"/>
  <c r="P7065" i="1" s="1"/>
  <c r="F7066" i="1"/>
  <c r="P7066" i="1"/>
  <c r="F7067" i="1"/>
  <c r="P7067" i="1" s="1"/>
  <c r="F7068" i="1"/>
  <c r="P7068" i="1" s="1"/>
  <c r="F7069" i="1"/>
  <c r="P7069" i="1" s="1"/>
  <c r="F7070" i="1"/>
  <c r="P7070" i="1"/>
  <c r="F7071" i="1"/>
  <c r="P7071" i="1" s="1"/>
  <c r="F7072" i="1"/>
  <c r="P7072" i="1" s="1"/>
  <c r="F7073" i="1"/>
  <c r="P7073" i="1"/>
  <c r="F7074" i="1"/>
  <c r="P7074" i="1" s="1"/>
  <c r="F7075" i="1"/>
  <c r="P7075" i="1"/>
  <c r="F7076" i="1"/>
  <c r="P7076" i="1" s="1"/>
  <c r="F7077" i="1"/>
  <c r="P7077" i="1"/>
  <c r="F7078" i="1"/>
  <c r="P7078" i="1" s="1"/>
  <c r="F7079" i="1"/>
  <c r="P7079" i="1" s="1"/>
  <c r="F7080" i="1"/>
  <c r="P7080" i="1" s="1"/>
  <c r="F7081" i="1"/>
  <c r="P7081" i="1"/>
  <c r="F7082" i="1"/>
  <c r="P7082" i="1" s="1"/>
  <c r="F7083" i="1"/>
  <c r="P7083" i="1"/>
  <c r="F7084" i="1"/>
  <c r="P7084" i="1" s="1"/>
  <c r="F7085" i="1"/>
  <c r="P7085" i="1" s="1"/>
  <c r="F7086" i="1"/>
  <c r="P7086" i="1" s="1"/>
  <c r="F7087" i="1"/>
  <c r="P7087" i="1" s="1"/>
  <c r="F7088" i="1"/>
  <c r="P7088" i="1" s="1"/>
  <c r="F7089" i="1"/>
  <c r="P7089" i="1"/>
  <c r="F7090" i="1"/>
  <c r="P7090" i="1" s="1"/>
  <c r="F7091" i="1"/>
  <c r="P7091" i="1" s="1"/>
  <c r="F7092" i="1"/>
  <c r="P7092" i="1" s="1"/>
  <c r="F7093" i="1"/>
  <c r="P7093" i="1" s="1"/>
  <c r="F7094" i="1"/>
  <c r="P7094" i="1" s="1"/>
  <c r="F7095" i="1"/>
  <c r="P7095" i="1" s="1"/>
  <c r="F7096" i="1"/>
  <c r="P7096" i="1" s="1"/>
  <c r="F7097" i="1"/>
  <c r="P7097" i="1" s="1"/>
  <c r="F7098" i="1"/>
  <c r="P7098" i="1" s="1"/>
  <c r="F7099" i="1"/>
  <c r="P7099" i="1" s="1"/>
  <c r="F7100" i="1"/>
  <c r="P7100" i="1"/>
  <c r="F7101" i="1"/>
  <c r="P7101" i="1" s="1"/>
  <c r="F7102" i="1"/>
  <c r="P7102" i="1"/>
  <c r="F7103" i="1"/>
  <c r="P7103" i="1" s="1"/>
  <c r="F7104" i="1"/>
  <c r="P7104" i="1" s="1"/>
  <c r="F7105" i="1"/>
  <c r="P7105" i="1"/>
  <c r="F7106" i="1"/>
  <c r="P7106" i="1" s="1"/>
  <c r="F7107" i="1"/>
  <c r="P7107" i="1" s="1"/>
  <c r="F7108" i="1"/>
  <c r="P7108" i="1"/>
  <c r="F7109" i="1"/>
  <c r="P7109" i="1"/>
  <c r="F7110" i="1"/>
  <c r="P7110" i="1"/>
  <c r="F7111" i="1"/>
  <c r="P7111" i="1"/>
  <c r="F7112" i="1"/>
  <c r="P7112" i="1" s="1"/>
  <c r="F7113" i="1"/>
  <c r="P7113" i="1" s="1"/>
  <c r="F7114" i="1"/>
  <c r="P7114" i="1" s="1"/>
  <c r="F7115" i="1"/>
  <c r="P7115" i="1" s="1"/>
  <c r="F7116" i="1"/>
  <c r="P7116" i="1" s="1"/>
  <c r="F7117" i="1"/>
  <c r="P7117" i="1" s="1"/>
  <c r="F7118" i="1"/>
  <c r="P7118" i="1"/>
  <c r="F7119" i="1"/>
  <c r="P7119" i="1" s="1"/>
  <c r="F7120" i="1"/>
  <c r="P7120" i="1" s="1"/>
  <c r="F7121" i="1"/>
  <c r="P7121" i="1"/>
  <c r="F7122" i="1"/>
  <c r="P7122" i="1" s="1"/>
  <c r="F7123" i="1"/>
  <c r="P7123" i="1" s="1"/>
  <c r="F7124" i="1"/>
  <c r="P7124" i="1" s="1"/>
  <c r="F7125" i="1"/>
  <c r="P7125" i="1" s="1"/>
  <c r="F7126" i="1"/>
  <c r="P7126" i="1" s="1"/>
  <c r="F7127" i="1"/>
  <c r="P7127" i="1" s="1"/>
  <c r="F7128" i="1"/>
  <c r="P7128" i="1" s="1"/>
  <c r="F7129" i="1"/>
  <c r="P7129" i="1" s="1"/>
  <c r="F7130" i="1"/>
  <c r="P7130" i="1"/>
  <c r="F7131" i="1"/>
  <c r="P7131" i="1" s="1"/>
  <c r="F7132" i="1"/>
  <c r="P7132" i="1" s="1"/>
  <c r="F7133" i="1"/>
  <c r="P7133" i="1" s="1"/>
  <c r="F7134" i="1"/>
  <c r="P7134" i="1" s="1"/>
  <c r="F7135" i="1"/>
  <c r="P7135" i="1" s="1"/>
  <c r="F7136" i="1"/>
  <c r="P7136" i="1" s="1"/>
  <c r="F7137" i="1"/>
  <c r="P7137" i="1"/>
  <c r="F7138" i="1"/>
  <c r="P7138" i="1"/>
  <c r="F7139" i="1"/>
  <c r="P7139" i="1"/>
  <c r="F7140" i="1"/>
  <c r="P7140" i="1" s="1"/>
  <c r="F7141" i="1"/>
  <c r="P7141" i="1" s="1"/>
  <c r="F7142" i="1"/>
  <c r="P7142" i="1"/>
  <c r="F7143" i="1"/>
  <c r="P7143" i="1" s="1"/>
  <c r="F7144" i="1"/>
  <c r="P7144" i="1" s="1"/>
  <c r="F7145" i="1"/>
  <c r="P7145" i="1"/>
  <c r="F7146" i="1"/>
  <c r="P7146" i="1"/>
  <c r="F7147" i="1"/>
  <c r="P7147" i="1"/>
  <c r="F7148" i="1"/>
  <c r="P7148" i="1"/>
  <c r="F7149" i="1"/>
  <c r="P7149" i="1"/>
  <c r="F7150" i="1"/>
  <c r="P7150" i="1" s="1"/>
  <c r="F7151" i="1"/>
  <c r="P7151" i="1" s="1"/>
  <c r="F7152" i="1"/>
  <c r="P7152" i="1" s="1"/>
  <c r="F7153" i="1"/>
  <c r="P7153" i="1"/>
  <c r="F7154" i="1"/>
  <c r="P7154" i="1" s="1"/>
  <c r="F7155" i="1"/>
  <c r="P7155" i="1"/>
  <c r="F7156" i="1"/>
  <c r="P7156" i="1" s="1"/>
  <c r="F7157" i="1"/>
  <c r="P7157" i="1" s="1"/>
  <c r="F7158" i="1"/>
  <c r="P7158" i="1" s="1"/>
  <c r="F7159" i="1"/>
  <c r="P7159" i="1" s="1"/>
  <c r="F7160" i="1"/>
  <c r="P7160" i="1" s="1"/>
  <c r="F7161" i="1"/>
  <c r="P7161" i="1" s="1"/>
  <c r="F7162" i="1"/>
  <c r="P7162" i="1"/>
  <c r="F7163" i="1"/>
  <c r="P7163" i="1" s="1"/>
  <c r="F7164" i="1"/>
  <c r="P7164" i="1" s="1"/>
  <c r="F7165" i="1"/>
  <c r="P7165" i="1" s="1"/>
  <c r="F7166" i="1"/>
  <c r="P7166" i="1" s="1"/>
  <c r="F7167" i="1"/>
  <c r="P7167" i="1" s="1"/>
  <c r="F7168" i="1"/>
  <c r="P7168" i="1" s="1"/>
  <c r="F7169" i="1"/>
  <c r="P7169" i="1" s="1"/>
  <c r="F7170" i="1"/>
  <c r="P7170" i="1" s="1"/>
  <c r="F7171" i="1"/>
  <c r="P7171" i="1" s="1"/>
  <c r="F7172" i="1"/>
  <c r="P7172" i="1" s="1"/>
  <c r="F7173" i="1"/>
  <c r="P7173" i="1" s="1"/>
  <c r="F7174" i="1"/>
  <c r="P7174" i="1" s="1"/>
  <c r="F7175" i="1"/>
  <c r="P7175" i="1" s="1"/>
  <c r="F7176" i="1"/>
  <c r="P7176" i="1" s="1"/>
  <c r="F7177" i="1"/>
  <c r="P7177" i="1"/>
  <c r="F7178" i="1"/>
  <c r="P7178" i="1" s="1"/>
  <c r="F7179" i="1"/>
  <c r="P7179" i="1"/>
  <c r="F7180" i="1"/>
  <c r="P7180" i="1" s="1"/>
  <c r="F7181" i="1"/>
  <c r="P7181" i="1"/>
  <c r="F7182" i="1"/>
  <c r="P7182" i="1" s="1"/>
  <c r="F7183" i="1"/>
  <c r="P7183" i="1"/>
  <c r="F7184" i="1"/>
  <c r="P7184" i="1" s="1"/>
  <c r="F7185" i="1"/>
  <c r="P7185" i="1" s="1"/>
  <c r="F7186" i="1"/>
  <c r="P7186" i="1"/>
  <c r="F7187" i="1"/>
  <c r="P7187" i="1" s="1"/>
  <c r="F7188" i="1"/>
  <c r="P7188" i="1" s="1"/>
  <c r="F7189" i="1"/>
  <c r="P7189" i="1" s="1"/>
  <c r="F7190" i="1"/>
  <c r="P7190" i="1" s="1"/>
  <c r="F7191" i="1"/>
  <c r="P7191" i="1" s="1"/>
  <c r="F7192" i="1"/>
  <c r="P7192" i="1" s="1"/>
  <c r="F7193" i="1"/>
  <c r="P7193" i="1" s="1"/>
  <c r="F7194" i="1"/>
  <c r="P7194" i="1" s="1"/>
  <c r="F7195" i="1"/>
  <c r="P7195" i="1" s="1"/>
  <c r="F7196" i="1"/>
  <c r="P7196" i="1"/>
  <c r="F7197" i="1"/>
  <c r="P7197" i="1" s="1"/>
  <c r="F7198" i="1"/>
  <c r="P7198" i="1" s="1"/>
  <c r="F7199" i="1"/>
  <c r="P7199" i="1"/>
  <c r="F7200" i="1"/>
  <c r="P7200" i="1" s="1"/>
  <c r="F7201" i="1"/>
  <c r="P7201" i="1" s="1"/>
  <c r="F7202" i="1"/>
  <c r="P7202" i="1" s="1"/>
  <c r="F7203" i="1"/>
  <c r="P7203" i="1" s="1"/>
  <c r="F7204" i="1"/>
  <c r="P7204" i="1"/>
  <c r="F7205" i="1"/>
  <c r="P7205" i="1" s="1"/>
  <c r="F7206" i="1"/>
  <c r="P7206" i="1" s="1"/>
  <c r="F7207" i="1"/>
  <c r="P7207" i="1" s="1"/>
  <c r="F7208" i="1"/>
  <c r="P7208" i="1" s="1"/>
  <c r="F7209" i="1"/>
  <c r="P7209" i="1" s="1"/>
  <c r="F7210" i="1"/>
  <c r="P7210" i="1" s="1"/>
  <c r="F7211" i="1"/>
  <c r="P7211" i="1" s="1"/>
  <c r="F7212" i="1"/>
  <c r="P7212" i="1" s="1"/>
  <c r="F7213" i="1"/>
  <c r="P7213" i="1" s="1"/>
  <c r="F7214" i="1"/>
  <c r="P7214" i="1" s="1"/>
  <c r="F7215" i="1"/>
  <c r="P7215" i="1" s="1"/>
  <c r="F7216" i="1"/>
  <c r="P7216" i="1" s="1"/>
  <c r="F7217" i="1"/>
  <c r="P7217" i="1" s="1"/>
  <c r="F7218" i="1"/>
  <c r="P7218" i="1" s="1"/>
  <c r="F7219" i="1"/>
  <c r="P7219" i="1" s="1"/>
  <c r="F7220" i="1"/>
  <c r="P7220" i="1" s="1"/>
  <c r="F7221" i="1"/>
  <c r="P7221" i="1"/>
  <c r="F7222" i="1"/>
  <c r="P7222" i="1" s="1"/>
  <c r="F7223" i="1"/>
  <c r="P7223" i="1" s="1"/>
  <c r="F7224" i="1"/>
  <c r="P7224" i="1" s="1"/>
  <c r="F7225" i="1"/>
  <c r="P7225" i="1" s="1"/>
  <c r="F7226" i="1"/>
  <c r="P7226" i="1" s="1"/>
  <c r="F7227" i="1"/>
  <c r="P7227" i="1" s="1"/>
  <c r="F7228" i="1"/>
  <c r="P7228" i="1"/>
  <c r="F7229" i="1"/>
  <c r="P7229" i="1"/>
  <c r="F7230" i="1"/>
  <c r="P7230" i="1"/>
  <c r="F7231" i="1"/>
  <c r="P7231" i="1"/>
  <c r="F7232" i="1"/>
  <c r="P7232" i="1" s="1"/>
  <c r="F7233" i="1"/>
  <c r="P7233" i="1" s="1"/>
  <c r="F7234" i="1"/>
  <c r="P7234" i="1" s="1"/>
  <c r="F7235" i="1"/>
  <c r="P7235" i="1" s="1"/>
  <c r="F7236" i="1"/>
  <c r="P7236" i="1" s="1"/>
  <c r="F7237" i="1"/>
  <c r="P7237" i="1" s="1"/>
  <c r="F7238" i="1"/>
  <c r="P7238" i="1" s="1"/>
  <c r="F7239" i="1"/>
  <c r="P7239" i="1" s="1"/>
  <c r="F7240" i="1"/>
  <c r="P7240" i="1" s="1"/>
  <c r="F7241" i="1"/>
  <c r="P7241" i="1" s="1"/>
  <c r="F7242" i="1"/>
  <c r="P7242" i="1" s="1"/>
  <c r="F7243" i="1"/>
  <c r="P7243" i="1" s="1"/>
  <c r="F7244" i="1"/>
  <c r="P7244" i="1" s="1"/>
  <c r="F7245" i="1"/>
  <c r="P7245" i="1" s="1"/>
  <c r="F7246" i="1"/>
  <c r="P7246" i="1" s="1"/>
  <c r="F7247" i="1"/>
  <c r="P7247" i="1" s="1"/>
  <c r="F7248" i="1"/>
  <c r="P7248" i="1" s="1"/>
  <c r="F7249" i="1"/>
  <c r="P7249" i="1" s="1"/>
  <c r="F7250" i="1"/>
  <c r="P7250" i="1" s="1"/>
  <c r="F7251" i="1"/>
  <c r="P7251" i="1" s="1"/>
  <c r="F7252" i="1"/>
  <c r="P7252" i="1" s="1"/>
  <c r="F7253" i="1"/>
  <c r="P7253" i="1" s="1"/>
  <c r="F7254" i="1"/>
  <c r="P7254" i="1" s="1"/>
  <c r="F7255" i="1"/>
  <c r="P7255" i="1" s="1"/>
  <c r="F7256" i="1"/>
  <c r="P7256" i="1" s="1"/>
  <c r="F7257" i="1"/>
  <c r="P7257" i="1" s="1"/>
  <c r="F7258" i="1"/>
  <c r="P7258" i="1" s="1"/>
  <c r="F7259" i="1"/>
  <c r="P7259" i="1" s="1"/>
  <c r="F7260" i="1"/>
  <c r="P7260" i="1" s="1"/>
  <c r="F7261" i="1"/>
  <c r="P7261" i="1" s="1"/>
  <c r="F7262" i="1"/>
  <c r="P7262" i="1" s="1"/>
  <c r="F7263" i="1"/>
  <c r="P7263" i="1" s="1"/>
  <c r="F7264" i="1"/>
  <c r="P7264" i="1" s="1"/>
  <c r="F7265" i="1"/>
  <c r="P7265" i="1"/>
  <c r="F7266" i="1"/>
  <c r="P7266" i="1" s="1"/>
  <c r="F7267" i="1"/>
  <c r="P7267" i="1" s="1"/>
  <c r="F7268" i="1"/>
  <c r="P7268" i="1" s="1"/>
  <c r="F7269" i="1"/>
  <c r="P7269" i="1" s="1"/>
  <c r="F7270" i="1"/>
  <c r="P7270" i="1" s="1"/>
  <c r="F7271" i="1"/>
  <c r="P7271" i="1" s="1"/>
  <c r="F7272" i="1"/>
  <c r="P7272" i="1" s="1"/>
  <c r="F7273" i="1"/>
  <c r="P7273" i="1" s="1"/>
  <c r="F7274" i="1"/>
  <c r="P7274" i="1" s="1"/>
  <c r="F7275" i="1"/>
  <c r="P7275" i="1" s="1"/>
  <c r="F7276" i="1"/>
  <c r="P7276" i="1" s="1"/>
  <c r="F7277" i="1"/>
  <c r="P7277" i="1" s="1"/>
  <c r="F7278" i="1"/>
  <c r="P7278" i="1" s="1"/>
  <c r="F7279" i="1"/>
  <c r="P7279" i="1" s="1"/>
  <c r="F7280" i="1"/>
  <c r="P7280" i="1" s="1"/>
  <c r="F7281" i="1"/>
  <c r="P7281" i="1" s="1"/>
  <c r="F7282" i="1"/>
  <c r="P7282" i="1" s="1"/>
  <c r="F7283" i="1"/>
  <c r="P7283" i="1" s="1"/>
  <c r="F7284" i="1"/>
  <c r="P7284" i="1"/>
  <c r="F7285" i="1"/>
  <c r="P7285" i="1" s="1"/>
  <c r="F7286" i="1"/>
  <c r="P7286" i="1" s="1"/>
  <c r="F7287" i="1"/>
  <c r="P7287" i="1"/>
  <c r="F7288" i="1"/>
  <c r="P7288" i="1" s="1"/>
  <c r="F7289" i="1"/>
  <c r="P7289" i="1" s="1"/>
  <c r="F7290" i="1"/>
  <c r="P7290" i="1" s="1"/>
  <c r="F7291" i="1"/>
  <c r="P7291" i="1" s="1"/>
  <c r="F7292" i="1"/>
  <c r="P7292" i="1" s="1"/>
  <c r="F7293" i="1"/>
  <c r="P7293" i="1" s="1"/>
  <c r="F7294" i="1"/>
  <c r="P7294" i="1" s="1"/>
  <c r="F7295" i="1"/>
  <c r="P7295" i="1" s="1"/>
  <c r="F7296" i="1"/>
  <c r="P7296" i="1" s="1"/>
  <c r="F7297" i="1"/>
  <c r="P7297" i="1" s="1"/>
  <c r="F7298" i="1"/>
  <c r="P7298" i="1" s="1"/>
  <c r="F7299" i="1"/>
  <c r="P7299" i="1" s="1"/>
  <c r="F7300" i="1"/>
  <c r="P7300" i="1" s="1"/>
  <c r="F7301" i="1"/>
  <c r="P7301" i="1" s="1"/>
  <c r="F7302" i="1"/>
  <c r="P7302" i="1" s="1"/>
  <c r="F7303" i="1"/>
  <c r="P7303" i="1" s="1"/>
  <c r="F7304" i="1"/>
  <c r="P7304" i="1" s="1"/>
  <c r="F7305" i="1"/>
  <c r="P7305" i="1" s="1"/>
  <c r="F7306" i="1"/>
  <c r="P7306" i="1"/>
  <c r="F7307" i="1"/>
  <c r="P7307" i="1" s="1"/>
  <c r="F7308" i="1"/>
  <c r="P7308" i="1" s="1"/>
  <c r="F7309" i="1"/>
  <c r="P7309" i="1"/>
  <c r="F7310" i="1"/>
  <c r="P7310" i="1" s="1"/>
  <c r="F7311" i="1"/>
  <c r="P7311" i="1" s="1"/>
  <c r="F7312" i="1"/>
  <c r="P7312" i="1" s="1"/>
  <c r="F7313" i="1"/>
  <c r="P7313" i="1" s="1"/>
  <c r="F7314" i="1"/>
  <c r="P7314" i="1"/>
  <c r="F7315" i="1"/>
  <c r="P7315" i="1" s="1"/>
  <c r="F7316" i="1"/>
  <c r="P7316" i="1"/>
  <c r="F7317" i="1"/>
  <c r="P7317" i="1" s="1"/>
  <c r="F7318" i="1"/>
  <c r="P7318" i="1"/>
  <c r="F7319" i="1"/>
  <c r="P7319" i="1" s="1"/>
  <c r="F7320" i="1"/>
  <c r="P7320" i="1" s="1"/>
  <c r="F7321" i="1"/>
  <c r="P7321" i="1"/>
  <c r="F7322" i="1"/>
  <c r="P7322" i="1" s="1"/>
  <c r="F7323" i="1"/>
  <c r="P7323" i="1"/>
  <c r="F7324" i="1"/>
  <c r="P7324" i="1" s="1"/>
  <c r="F7325" i="1"/>
  <c r="P7325" i="1"/>
  <c r="F7326" i="1"/>
  <c r="P7326" i="1" s="1"/>
  <c r="F7327" i="1"/>
  <c r="P7327" i="1"/>
  <c r="F7328" i="1"/>
  <c r="P7328" i="1" s="1"/>
  <c r="F7329" i="1"/>
  <c r="P7329" i="1" s="1"/>
  <c r="F7330" i="1"/>
  <c r="P7330" i="1" s="1"/>
  <c r="F7331" i="1"/>
  <c r="P7331" i="1"/>
  <c r="F7332" i="1"/>
  <c r="P7332" i="1" s="1"/>
  <c r="F7333" i="1"/>
  <c r="P7333" i="1" s="1"/>
  <c r="F7334" i="1"/>
  <c r="P7334" i="1" s="1"/>
  <c r="F7335" i="1"/>
  <c r="P7335" i="1" s="1"/>
  <c r="F7336" i="1"/>
  <c r="P7336" i="1" s="1"/>
  <c r="F7337" i="1"/>
  <c r="P7337" i="1"/>
  <c r="F7338" i="1"/>
  <c r="P7338" i="1" s="1"/>
  <c r="F7339" i="1"/>
  <c r="P7339" i="1"/>
  <c r="F7340" i="1"/>
  <c r="P7340" i="1" s="1"/>
  <c r="F7341" i="1"/>
  <c r="P7341" i="1"/>
  <c r="F7342" i="1"/>
  <c r="P7342" i="1" s="1"/>
  <c r="F7343" i="1"/>
  <c r="P7343" i="1"/>
  <c r="F7344" i="1"/>
  <c r="P7344" i="1" s="1"/>
  <c r="F7345" i="1"/>
  <c r="P7345" i="1" s="1"/>
  <c r="F7346" i="1"/>
  <c r="P7346" i="1" s="1"/>
  <c r="F7347" i="1"/>
  <c r="P7347" i="1" s="1"/>
  <c r="F7348" i="1"/>
  <c r="P7348" i="1" s="1"/>
  <c r="F7349" i="1"/>
  <c r="P7349" i="1"/>
  <c r="F7350" i="1"/>
  <c r="P7350" i="1" s="1"/>
  <c r="F7351" i="1"/>
  <c r="P7351" i="1" s="1"/>
  <c r="F7352" i="1"/>
  <c r="P7352" i="1" s="1"/>
  <c r="F7353" i="1"/>
  <c r="P7353" i="1" s="1"/>
  <c r="F7354" i="1"/>
  <c r="P7354" i="1"/>
  <c r="F7355" i="1"/>
  <c r="P7355" i="1" s="1"/>
  <c r="F7356" i="1"/>
  <c r="P7356" i="1" s="1"/>
  <c r="F7357" i="1"/>
  <c r="P7357" i="1"/>
  <c r="F7358" i="1"/>
  <c r="P7358" i="1" s="1"/>
  <c r="F7359" i="1"/>
  <c r="P7359" i="1" s="1"/>
  <c r="F7360" i="1"/>
  <c r="P7360" i="1" s="1"/>
  <c r="F7361" i="1"/>
  <c r="P7361" i="1" s="1"/>
  <c r="F7362" i="1"/>
  <c r="P7362" i="1" s="1"/>
  <c r="F7363" i="1"/>
  <c r="P7363" i="1" s="1"/>
  <c r="F7364" i="1"/>
  <c r="P7364" i="1"/>
  <c r="F7365" i="1"/>
  <c r="P7365" i="1"/>
  <c r="F7366" i="1"/>
  <c r="P7366" i="1"/>
  <c r="F7367" i="1"/>
  <c r="P7367" i="1"/>
  <c r="F7368" i="1"/>
  <c r="P7368" i="1" s="1"/>
  <c r="F7369" i="1"/>
  <c r="P7369" i="1" s="1"/>
  <c r="F7370" i="1"/>
  <c r="P7370" i="1" s="1"/>
  <c r="F7371" i="1"/>
  <c r="P7371" i="1"/>
  <c r="F7372" i="1"/>
  <c r="P7372" i="1" s="1"/>
  <c r="F7373" i="1"/>
  <c r="P7373" i="1"/>
  <c r="F7374" i="1"/>
  <c r="P7374" i="1" s="1"/>
  <c r="F7375" i="1"/>
  <c r="P7375" i="1" s="1"/>
  <c r="F7376" i="1"/>
  <c r="P7376" i="1" s="1"/>
  <c r="F7377" i="1"/>
  <c r="P7377" i="1" s="1"/>
  <c r="F7378" i="1"/>
  <c r="P7378" i="1" s="1"/>
  <c r="F7379" i="1"/>
  <c r="P7379" i="1" s="1"/>
  <c r="F7380" i="1"/>
  <c r="P7380" i="1" s="1"/>
  <c r="F7381" i="1"/>
  <c r="P7381" i="1" s="1"/>
  <c r="F7382" i="1"/>
  <c r="P7382" i="1" s="1"/>
  <c r="F7383" i="1"/>
  <c r="P7383" i="1" s="1"/>
  <c r="F7384" i="1"/>
  <c r="P7384" i="1" s="1"/>
  <c r="F7385" i="1"/>
  <c r="P7385" i="1"/>
  <c r="F7386" i="1"/>
  <c r="P7386" i="1" s="1"/>
  <c r="F7387" i="1"/>
  <c r="P7387" i="1" s="1"/>
  <c r="F7388" i="1"/>
  <c r="P7388" i="1"/>
  <c r="F7389" i="1"/>
  <c r="P7389" i="1" s="1"/>
  <c r="F7390" i="1"/>
  <c r="P7390" i="1"/>
  <c r="F7391" i="1"/>
  <c r="P7391" i="1" s="1"/>
  <c r="F7392" i="1"/>
  <c r="P7392" i="1" s="1"/>
  <c r="F7393" i="1"/>
  <c r="P7393" i="1"/>
  <c r="F7394" i="1"/>
  <c r="P7394" i="1" s="1"/>
  <c r="F7395" i="1"/>
  <c r="P7395" i="1" s="1"/>
  <c r="F7396" i="1"/>
  <c r="P7396" i="1" s="1"/>
  <c r="F7397" i="1"/>
  <c r="P7397" i="1" s="1"/>
  <c r="F7398" i="1"/>
  <c r="P7398" i="1" s="1"/>
  <c r="F7399" i="1"/>
  <c r="P7399" i="1" s="1"/>
  <c r="F7400" i="1"/>
  <c r="P7400" i="1" s="1"/>
  <c r="F7401" i="1"/>
  <c r="P7401" i="1" s="1"/>
  <c r="F7402" i="1"/>
  <c r="P7402" i="1"/>
  <c r="F7403" i="1"/>
  <c r="P7403" i="1" s="1"/>
  <c r="F7404" i="1"/>
  <c r="P7404" i="1" s="1"/>
  <c r="F7405" i="1"/>
  <c r="P7405" i="1" s="1"/>
  <c r="F7406" i="1"/>
  <c r="P7406" i="1" s="1"/>
  <c r="F7407" i="1"/>
  <c r="P7407" i="1" s="1"/>
  <c r="F7408" i="1"/>
  <c r="P7408" i="1" s="1"/>
  <c r="F7409" i="1"/>
  <c r="P7409" i="1" s="1"/>
  <c r="F7410" i="1"/>
  <c r="P7410" i="1" s="1"/>
  <c r="F7411" i="1"/>
  <c r="P7411" i="1" s="1"/>
  <c r="F7412" i="1"/>
  <c r="P7412" i="1"/>
  <c r="F7413" i="1"/>
  <c r="P7413" i="1" s="1"/>
  <c r="F7414" i="1"/>
  <c r="P7414" i="1" s="1"/>
  <c r="F7415" i="1"/>
  <c r="P7415" i="1"/>
  <c r="F7416" i="1"/>
  <c r="P7416" i="1" s="1"/>
  <c r="F7417" i="1"/>
  <c r="P7417" i="1"/>
  <c r="F7418" i="1"/>
  <c r="P7418" i="1" s="1"/>
  <c r="F7419" i="1"/>
  <c r="P7419" i="1"/>
  <c r="F7420" i="1"/>
  <c r="P7420" i="1" s="1"/>
  <c r="F7421" i="1"/>
  <c r="P7421" i="1"/>
  <c r="F7422" i="1"/>
  <c r="P7422" i="1" s="1"/>
  <c r="F7423" i="1"/>
  <c r="P7423" i="1" s="1"/>
  <c r="F7424" i="1"/>
  <c r="P7424" i="1" s="1"/>
  <c r="F7425" i="1"/>
  <c r="P7425" i="1" s="1"/>
  <c r="F7426" i="1"/>
  <c r="P7426" i="1"/>
  <c r="F7427" i="1"/>
  <c r="P7427" i="1" s="1"/>
  <c r="F7428" i="1"/>
  <c r="P7428" i="1"/>
  <c r="F7429" i="1"/>
  <c r="P7429" i="1" s="1"/>
  <c r="F7430" i="1"/>
  <c r="P7430" i="1" s="1"/>
  <c r="F7431" i="1"/>
  <c r="P7431" i="1" s="1"/>
  <c r="F7432" i="1"/>
  <c r="P7432" i="1" s="1"/>
  <c r="F7433" i="1"/>
  <c r="P7433" i="1" s="1"/>
  <c r="F7434" i="1"/>
  <c r="P7434" i="1" s="1"/>
  <c r="F7435" i="1"/>
  <c r="P7435" i="1" s="1"/>
  <c r="F7436" i="1"/>
  <c r="P7436" i="1" s="1"/>
  <c r="F7437" i="1"/>
  <c r="P7437" i="1" s="1"/>
  <c r="F7438" i="1"/>
  <c r="P7438" i="1"/>
  <c r="F7439" i="1"/>
  <c r="P7439" i="1" s="1"/>
  <c r="F7440" i="1"/>
  <c r="P7440" i="1" s="1"/>
  <c r="F7441" i="1"/>
  <c r="P7441" i="1"/>
  <c r="F7442" i="1"/>
  <c r="P7442" i="1" s="1"/>
  <c r="F7443" i="1"/>
  <c r="P7443" i="1" s="1"/>
  <c r="F7444" i="1"/>
  <c r="P7444" i="1" s="1"/>
  <c r="F7445" i="1"/>
  <c r="P7445" i="1" s="1"/>
  <c r="F7446" i="1"/>
  <c r="P7446" i="1"/>
  <c r="F7447" i="1"/>
  <c r="P7447" i="1" s="1"/>
  <c r="F7448" i="1"/>
  <c r="P7448" i="1" s="1"/>
  <c r="F7449" i="1"/>
  <c r="P7449" i="1"/>
  <c r="F7450" i="1"/>
  <c r="P7450" i="1" s="1"/>
  <c r="F7451" i="1"/>
  <c r="P7451" i="1"/>
  <c r="F7452" i="1"/>
  <c r="P7452" i="1" s="1"/>
  <c r="F7453" i="1"/>
  <c r="P7453" i="1" s="1"/>
  <c r="F7454" i="1"/>
  <c r="P7454" i="1"/>
  <c r="F7455" i="1"/>
  <c r="P7455" i="1" s="1"/>
  <c r="F7456" i="1"/>
  <c r="P7456" i="1" s="1"/>
  <c r="F7457" i="1"/>
  <c r="P7457" i="1" s="1"/>
  <c r="F7458" i="1"/>
  <c r="P7458" i="1" s="1"/>
  <c r="F7459" i="1"/>
  <c r="P7459" i="1" s="1"/>
  <c r="F7460" i="1"/>
  <c r="P7460" i="1"/>
  <c r="F7461" i="1"/>
  <c r="P7461" i="1" s="1"/>
  <c r="F7462" i="1"/>
  <c r="P7462" i="1" s="1"/>
  <c r="F7463" i="1"/>
  <c r="P7463" i="1" s="1"/>
  <c r="F7464" i="1"/>
  <c r="P7464" i="1" s="1"/>
  <c r="F7465" i="1"/>
  <c r="P7465" i="1" s="1"/>
  <c r="F7466" i="1"/>
  <c r="P7466" i="1" s="1"/>
  <c r="F7467" i="1"/>
  <c r="P7467" i="1" s="1"/>
  <c r="F7468" i="1"/>
  <c r="P7468" i="1" s="1"/>
  <c r="F7469" i="1"/>
  <c r="P7469" i="1" s="1"/>
  <c r="F7470" i="1"/>
  <c r="P7470" i="1" s="1"/>
  <c r="F7471" i="1"/>
  <c r="P7471" i="1" s="1"/>
  <c r="F7472" i="1"/>
  <c r="P7472" i="1" s="1"/>
  <c r="F7473" i="1"/>
  <c r="P7473" i="1" s="1"/>
  <c r="F7474" i="1"/>
  <c r="P7474" i="1" s="1"/>
  <c r="F7475" i="1"/>
  <c r="P7475" i="1" s="1"/>
  <c r="F7476" i="1"/>
  <c r="P7476" i="1" s="1"/>
  <c r="F7477" i="1"/>
  <c r="P7477" i="1" s="1"/>
  <c r="F7478" i="1"/>
  <c r="P7478" i="1" s="1"/>
  <c r="F7479" i="1"/>
  <c r="P7479" i="1" s="1"/>
  <c r="F7480" i="1"/>
  <c r="P7480" i="1" s="1"/>
  <c r="F7481" i="1"/>
  <c r="P7481" i="1" s="1"/>
  <c r="F7482" i="1"/>
  <c r="P7482" i="1"/>
  <c r="F7483" i="1"/>
  <c r="P7483" i="1" s="1"/>
  <c r="F7484" i="1"/>
  <c r="P7484" i="1" s="1"/>
  <c r="F7485" i="1"/>
  <c r="P7485" i="1" s="1"/>
  <c r="F7486" i="1"/>
  <c r="P7486" i="1" s="1"/>
  <c r="F7487" i="1"/>
  <c r="P7487" i="1" s="1"/>
  <c r="F7488" i="1"/>
  <c r="P7488" i="1" s="1"/>
  <c r="F7489" i="1"/>
  <c r="P7489" i="1"/>
  <c r="F7490" i="1"/>
  <c r="P7490" i="1" s="1"/>
  <c r="F7491" i="1"/>
  <c r="P7491" i="1" s="1"/>
  <c r="F7492" i="1"/>
  <c r="P7492" i="1"/>
  <c r="F7493" i="1"/>
  <c r="P7493" i="1" s="1"/>
  <c r="F7494" i="1"/>
  <c r="P7494" i="1" s="1"/>
  <c r="F7495" i="1"/>
  <c r="P7495" i="1" s="1"/>
  <c r="F7496" i="1"/>
  <c r="P7496" i="1" s="1"/>
  <c r="F7497" i="1"/>
  <c r="P7497" i="1" s="1"/>
  <c r="F7498" i="1"/>
  <c r="P7498" i="1" s="1"/>
  <c r="F7499" i="1"/>
  <c r="P7499" i="1" s="1"/>
  <c r="F7500" i="1"/>
  <c r="P7500" i="1" s="1"/>
  <c r="F7501" i="1"/>
  <c r="P7501" i="1" s="1"/>
  <c r="F7502" i="1"/>
  <c r="P7502" i="1" s="1"/>
  <c r="F7503" i="1"/>
  <c r="P7503" i="1" s="1"/>
  <c r="F7504" i="1"/>
  <c r="P7504" i="1" s="1"/>
  <c r="F7505" i="1"/>
  <c r="P7505" i="1" s="1"/>
  <c r="F7506" i="1"/>
  <c r="P7506" i="1" s="1"/>
  <c r="F7507" i="1"/>
  <c r="P7507" i="1" s="1"/>
  <c r="F7508" i="1"/>
  <c r="P7508" i="1" s="1"/>
  <c r="F7509" i="1"/>
  <c r="P7509" i="1" s="1"/>
  <c r="F7510" i="1"/>
  <c r="P7510" i="1" s="1"/>
  <c r="F7511" i="1"/>
  <c r="P7511" i="1"/>
  <c r="F7512" i="1"/>
  <c r="P7512" i="1" s="1"/>
  <c r="F7513" i="1"/>
  <c r="P7513" i="1" s="1"/>
  <c r="F7514" i="1"/>
  <c r="P7514" i="1" s="1"/>
  <c r="F7515" i="1"/>
  <c r="P7515" i="1" s="1"/>
  <c r="F7516" i="1"/>
  <c r="P7516" i="1" s="1"/>
  <c r="F7517" i="1"/>
  <c r="P7517" i="1" s="1"/>
  <c r="F7518" i="1"/>
  <c r="P7518" i="1" s="1"/>
  <c r="F7519" i="1"/>
  <c r="P7519" i="1"/>
  <c r="F7520" i="1"/>
  <c r="P7520" i="1" s="1"/>
  <c r="F7521" i="1"/>
  <c r="P7521" i="1" s="1"/>
  <c r="F7522" i="1"/>
  <c r="P7522" i="1"/>
  <c r="F7523" i="1"/>
  <c r="P7523" i="1" s="1"/>
  <c r="F7524" i="1"/>
  <c r="P7524" i="1" s="1"/>
  <c r="F7525" i="1"/>
  <c r="P7525" i="1" s="1"/>
  <c r="F7526" i="1"/>
  <c r="P7526" i="1" s="1"/>
  <c r="F7527" i="1"/>
  <c r="P7527" i="1" s="1"/>
  <c r="F7528" i="1"/>
  <c r="P7528" i="1" s="1"/>
  <c r="F7529" i="1"/>
  <c r="P7529" i="1"/>
  <c r="F7530" i="1"/>
  <c r="P7530" i="1" s="1"/>
  <c r="F7531" i="1"/>
  <c r="P7531" i="1"/>
  <c r="F7532" i="1"/>
  <c r="P7532" i="1" s="1"/>
  <c r="F7533" i="1"/>
  <c r="P7533" i="1" s="1"/>
  <c r="F7534" i="1"/>
  <c r="P7534" i="1" s="1"/>
  <c r="F7535" i="1"/>
  <c r="P7535" i="1" s="1"/>
  <c r="F7536" i="1"/>
  <c r="P7536" i="1" s="1"/>
  <c r="F7537" i="1"/>
  <c r="P7537" i="1"/>
  <c r="F7538" i="1"/>
  <c r="P7538" i="1"/>
  <c r="F7539" i="1"/>
  <c r="P7539" i="1"/>
  <c r="F7540" i="1"/>
  <c r="P7540" i="1"/>
  <c r="F7541" i="1"/>
  <c r="P7541" i="1" s="1"/>
  <c r="F7542" i="1"/>
  <c r="P7542" i="1" s="1"/>
  <c r="F7543" i="1"/>
  <c r="P7543" i="1"/>
  <c r="F7544" i="1"/>
  <c r="P7544" i="1" s="1"/>
  <c r="F7545" i="1"/>
  <c r="P7545" i="1" s="1"/>
  <c r="F7546" i="1"/>
  <c r="P7546" i="1"/>
  <c r="F7547" i="1"/>
  <c r="P7547" i="1" s="1"/>
  <c r="F7548" i="1"/>
  <c r="P7548" i="1" s="1"/>
  <c r="F7549" i="1"/>
  <c r="P7549" i="1" s="1"/>
  <c r="F7550" i="1"/>
  <c r="P7550" i="1" s="1"/>
  <c r="F7551" i="1"/>
  <c r="P7551" i="1" s="1"/>
  <c r="F7552" i="1"/>
  <c r="P7552" i="1" s="1"/>
  <c r="F7553" i="1"/>
  <c r="P7553" i="1" s="1"/>
  <c r="F7554" i="1"/>
  <c r="P7554" i="1" s="1"/>
  <c r="F7555" i="1"/>
  <c r="P7555" i="1" s="1"/>
  <c r="F7556" i="1"/>
  <c r="P7556" i="1" s="1"/>
  <c r="F7557" i="1"/>
  <c r="P7557" i="1"/>
  <c r="F7558" i="1"/>
  <c r="P7558" i="1" s="1"/>
  <c r="F7559" i="1"/>
  <c r="P7559" i="1" s="1"/>
  <c r="F7560" i="1"/>
  <c r="P7560" i="1" s="1"/>
  <c r="F7561" i="1"/>
  <c r="P7561" i="1" s="1"/>
  <c r="F7562" i="1"/>
  <c r="P7562" i="1"/>
  <c r="F7563" i="1"/>
  <c r="P7563" i="1" s="1"/>
  <c r="F7564" i="1"/>
  <c r="P7564" i="1" s="1"/>
  <c r="F7565" i="1"/>
  <c r="P7565" i="1" s="1"/>
  <c r="F7566" i="1"/>
  <c r="P7566" i="1" s="1"/>
  <c r="F7567" i="1"/>
  <c r="P7567" i="1" s="1"/>
  <c r="F7568" i="1"/>
  <c r="P7568" i="1" s="1"/>
  <c r="F7569" i="1"/>
  <c r="P7569" i="1"/>
  <c r="F7570" i="1"/>
  <c r="P7570" i="1" s="1"/>
  <c r="F7571" i="1"/>
  <c r="P7571" i="1"/>
  <c r="F7572" i="1"/>
  <c r="P7572" i="1" s="1"/>
  <c r="F7573" i="1"/>
  <c r="P7573" i="1" s="1"/>
  <c r="F7574" i="1"/>
  <c r="P7574" i="1" s="1"/>
  <c r="F7575" i="1"/>
  <c r="P7575" i="1" s="1"/>
  <c r="F7576" i="1"/>
  <c r="P7576" i="1" s="1"/>
  <c r="F7577" i="1"/>
  <c r="P7577" i="1" s="1"/>
  <c r="F7578" i="1"/>
  <c r="P7578" i="1"/>
  <c r="F7579" i="1"/>
  <c r="P7579" i="1" s="1"/>
  <c r="F7580" i="1"/>
  <c r="P7580" i="1"/>
  <c r="F7581" i="1"/>
  <c r="P7581" i="1" s="1"/>
  <c r="F7582" i="1"/>
  <c r="P7582" i="1" s="1"/>
  <c r="F7583" i="1"/>
  <c r="P7583" i="1" s="1"/>
  <c r="F7584" i="1"/>
  <c r="P7584" i="1" s="1"/>
  <c r="F7585" i="1"/>
  <c r="P7585" i="1" s="1"/>
  <c r="F7586" i="1"/>
  <c r="P7586" i="1" s="1"/>
  <c r="F7587" i="1"/>
  <c r="P7587" i="1" s="1"/>
  <c r="F7588" i="1"/>
  <c r="P7588" i="1" s="1"/>
  <c r="F7589" i="1"/>
  <c r="P7589" i="1" s="1"/>
  <c r="F7590" i="1"/>
  <c r="P7590" i="1" s="1"/>
  <c r="F7591" i="1"/>
  <c r="P7591" i="1" s="1"/>
  <c r="F7592" i="1"/>
  <c r="P7592" i="1" s="1"/>
  <c r="F7593" i="1"/>
  <c r="P7593" i="1" s="1"/>
  <c r="F7594" i="1"/>
  <c r="P7594" i="1"/>
  <c r="F7595" i="1"/>
  <c r="P7595" i="1" s="1"/>
  <c r="F7596" i="1"/>
  <c r="P7596" i="1"/>
  <c r="F7597" i="1"/>
  <c r="P7597" i="1" s="1"/>
  <c r="F7598" i="1"/>
  <c r="P7598" i="1"/>
  <c r="F7599" i="1"/>
  <c r="P7599" i="1" s="1"/>
  <c r="F7600" i="1"/>
  <c r="P7600" i="1" s="1"/>
  <c r="F7601" i="1"/>
  <c r="P7601" i="1" s="1"/>
  <c r="F7602" i="1"/>
  <c r="P7602" i="1" s="1"/>
  <c r="F7603" i="1"/>
  <c r="P7603" i="1" s="1"/>
  <c r="F7604" i="1"/>
  <c r="P7604" i="1" s="1"/>
  <c r="F7605" i="1"/>
  <c r="P7605" i="1" s="1"/>
  <c r="F7606" i="1"/>
  <c r="P7606" i="1" s="1"/>
  <c r="F7607" i="1"/>
  <c r="P7607" i="1" s="1"/>
  <c r="F7608" i="1"/>
  <c r="P7608" i="1" s="1"/>
  <c r="F7609" i="1"/>
  <c r="P7609" i="1" s="1"/>
  <c r="F7610" i="1"/>
  <c r="P7610" i="1"/>
  <c r="F7611" i="1"/>
  <c r="P7611" i="1" s="1"/>
  <c r="F7612" i="1"/>
  <c r="P7612" i="1" s="1"/>
  <c r="F7613" i="1"/>
  <c r="P7613" i="1"/>
  <c r="F7614" i="1"/>
  <c r="P7614" i="1" s="1"/>
  <c r="F7615" i="1"/>
  <c r="P7615" i="1" s="1"/>
  <c r="F7616" i="1"/>
  <c r="P7616" i="1" s="1"/>
  <c r="F7617" i="1"/>
  <c r="P7617" i="1" s="1"/>
  <c r="F7618" i="1"/>
  <c r="P7618" i="1" s="1"/>
  <c r="F7619" i="1"/>
  <c r="P7619" i="1" s="1"/>
  <c r="F7620" i="1"/>
  <c r="P7620" i="1" s="1"/>
  <c r="F7621" i="1"/>
  <c r="P7621" i="1" s="1"/>
  <c r="F7622" i="1"/>
  <c r="P7622" i="1" s="1"/>
  <c r="F7623" i="1"/>
  <c r="P7623" i="1" s="1"/>
  <c r="F7624" i="1"/>
  <c r="P7624" i="1" s="1"/>
  <c r="F7625" i="1"/>
  <c r="P7625" i="1" s="1"/>
  <c r="F7626" i="1"/>
  <c r="P7626" i="1"/>
  <c r="F7627" i="1"/>
  <c r="P7627" i="1" s="1"/>
  <c r="F7628" i="1"/>
  <c r="P7628" i="1" s="1"/>
  <c r="F7629" i="1"/>
  <c r="P7629" i="1"/>
  <c r="F7630" i="1"/>
  <c r="P7630" i="1" s="1"/>
  <c r="F7631" i="1"/>
  <c r="P7631" i="1"/>
  <c r="F7632" i="1"/>
  <c r="P7632" i="1" s="1"/>
  <c r="F7633" i="1"/>
  <c r="P7633" i="1" s="1"/>
  <c r="F7634" i="1"/>
  <c r="P7634" i="1" s="1"/>
  <c r="F7635" i="1"/>
  <c r="P7635" i="1" s="1"/>
  <c r="F7636" i="1"/>
  <c r="P7636" i="1" s="1"/>
  <c r="F7637" i="1"/>
  <c r="P7637" i="1" s="1"/>
  <c r="F7638" i="1"/>
  <c r="P7638" i="1" s="1"/>
  <c r="F7639" i="1"/>
  <c r="P7639" i="1" s="1"/>
  <c r="F7640" i="1"/>
  <c r="P7640" i="1" s="1"/>
  <c r="F7641" i="1"/>
  <c r="P7641" i="1" s="1"/>
  <c r="F7642" i="1"/>
  <c r="P7642" i="1"/>
  <c r="F7643" i="1"/>
  <c r="P7643" i="1" s="1"/>
  <c r="F7644" i="1"/>
  <c r="P7644" i="1" s="1"/>
  <c r="F7645" i="1"/>
  <c r="P7645" i="1" s="1"/>
  <c r="F7646" i="1"/>
  <c r="P7646" i="1"/>
  <c r="F7647" i="1"/>
  <c r="P7647" i="1"/>
  <c r="F7648" i="1"/>
  <c r="P7648" i="1" s="1"/>
  <c r="F7649" i="1"/>
  <c r="P7649" i="1" s="1"/>
  <c r="F7650" i="1"/>
  <c r="P7650" i="1" s="1"/>
  <c r="F7651" i="1"/>
  <c r="P7651" i="1" s="1"/>
  <c r="F7652" i="1"/>
  <c r="P7652" i="1" s="1"/>
  <c r="F7653" i="1"/>
  <c r="P7653" i="1" s="1"/>
  <c r="F7654" i="1"/>
  <c r="P7654" i="1"/>
  <c r="F7655" i="1"/>
  <c r="P7655" i="1"/>
  <c r="F7656" i="1"/>
  <c r="P7656" i="1" s="1"/>
  <c r="F7657" i="1"/>
  <c r="P7657" i="1" s="1"/>
  <c r="F7658" i="1"/>
  <c r="P7658" i="1" s="1"/>
  <c r="F7659" i="1"/>
  <c r="P7659" i="1" s="1"/>
  <c r="F7660" i="1"/>
  <c r="P7660" i="1"/>
  <c r="F7661" i="1"/>
  <c r="P7661" i="1" s="1"/>
  <c r="F7662" i="1"/>
  <c r="P7662" i="1" s="1"/>
  <c r="F7663" i="1"/>
  <c r="P7663" i="1"/>
  <c r="F7664" i="1"/>
  <c r="P7664" i="1" s="1"/>
  <c r="F7665" i="1"/>
  <c r="P7665" i="1" s="1"/>
  <c r="F7666" i="1"/>
  <c r="P7666" i="1" s="1"/>
  <c r="F7667" i="1"/>
  <c r="P7667" i="1"/>
  <c r="F7668" i="1"/>
  <c r="P7668" i="1"/>
  <c r="F7669" i="1"/>
  <c r="P7669" i="1"/>
  <c r="F7670" i="1"/>
  <c r="P7670" i="1"/>
  <c r="F7671" i="1"/>
  <c r="P7671" i="1" s="1"/>
  <c r="F7672" i="1"/>
  <c r="P7672" i="1" s="1"/>
  <c r="F7673" i="1"/>
  <c r="P7673" i="1" s="1"/>
  <c r="F7674" i="1"/>
  <c r="P7674" i="1" s="1"/>
  <c r="F7675" i="1"/>
  <c r="P7675" i="1" s="1"/>
  <c r="F7676" i="1"/>
  <c r="P7676" i="1" s="1"/>
  <c r="F7677" i="1"/>
  <c r="P7677" i="1" s="1"/>
  <c r="F7678" i="1"/>
  <c r="P7678" i="1" s="1"/>
  <c r="F7679" i="1"/>
  <c r="P7679" i="1" s="1"/>
  <c r="F7680" i="1"/>
  <c r="P7680" i="1" s="1"/>
  <c r="F7681" i="1"/>
  <c r="P7681" i="1" s="1"/>
  <c r="F7682" i="1"/>
  <c r="P7682" i="1" s="1"/>
  <c r="F7683" i="1"/>
  <c r="P7683" i="1" s="1"/>
  <c r="F7684" i="1"/>
  <c r="P7684" i="1"/>
  <c r="F7685" i="1"/>
  <c r="P7685" i="1" s="1"/>
  <c r="F7686" i="1"/>
  <c r="P7686" i="1"/>
  <c r="F7687" i="1"/>
  <c r="P7687" i="1" s="1"/>
  <c r="F7688" i="1"/>
  <c r="P7688" i="1" s="1"/>
  <c r="F7689" i="1"/>
  <c r="P7689" i="1"/>
  <c r="F7690" i="1"/>
  <c r="P7690" i="1" s="1"/>
  <c r="F7691" i="1"/>
  <c r="P7691" i="1" s="1"/>
  <c r="F7692" i="1"/>
  <c r="P7692" i="1"/>
  <c r="F7693" i="1"/>
  <c r="P7693" i="1" s="1"/>
  <c r="F7694" i="1"/>
  <c r="P7694" i="1" s="1"/>
  <c r="F7695" i="1"/>
  <c r="P7695" i="1" s="1"/>
  <c r="F7696" i="1"/>
  <c r="P7696" i="1"/>
  <c r="F7697" i="1"/>
  <c r="P7697" i="1" s="1"/>
  <c r="F7698" i="1"/>
  <c r="P7698" i="1" s="1"/>
  <c r="F7699" i="1"/>
  <c r="P7699" i="1"/>
  <c r="F7700" i="1"/>
  <c r="P7700" i="1"/>
  <c r="F7701" i="1"/>
  <c r="P7701" i="1"/>
  <c r="F7702" i="1"/>
  <c r="P7702" i="1"/>
  <c r="F7703" i="1"/>
  <c r="P7703" i="1"/>
  <c r="F7704" i="1"/>
  <c r="P7704" i="1" s="1"/>
  <c r="F7705" i="1"/>
  <c r="P7705" i="1" s="1"/>
  <c r="F7706" i="1"/>
  <c r="P7706" i="1" s="1"/>
  <c r="F7707" i="1"/>
  <c r="P7707" i="1" s="1"/>
  <c r="F7708" i="1"/>
  <c r="P7708" i="1" s="1"/>
  <c r="F7709" i="1"/>
  <c r="P7709" i="1"/>
  <c r="F7710" i="1"/>
  <c r="P7710" i="1" s="1"/>
  <c r="F7711" i="1"/>
  <c r="P7711" i="1" s="1"/>
  <c r="F7712" i="1"/>
  <c r="P7712" i="1" s="1"/>
  <c r="F7713" i="1"/>
  <c r="P7713" i="1" s="1"/>
  <c r="F7714" i="1"/>
  <c r="P7714" i="1" s="1"/>
  <c r="F7715" i="1"/>
  <c r="P7715" i="1" s="1"/>
  <c r="F7716" i="1"/>
  <c r="P7716" i="1" s="1"/>
  <c r="F7717" i="1"/>
  <c r="P7717" i="1" s="1"/>
  <c r="F7718" i="1"/>
  <c r="P7718" i="1"/>
  <c r="F7719" i="1"/>
  <c r="P7719" i="1" s="1"/>
  <c r="F7720" i="1"/>
  <c r="P7720" i="1" s="1"/>
  <c r="F7721" i="1"/>
  <c r="P7721" i="1" s="1"/>
  <c r="F7722" i="1"/>
  <c r="P7722" i="1" s="1"/>
  <c r="F7723" i="1"/>
  <c r="P7723" i="1" s="1"/>
  <c r="F7724" i="1"/>
  <c r="P7724" i="1" s="1"/>
  <c r="F7725" i="1"/>
  <c r="P7725" i="1" s="1"/>
  <c r="F7726" i="1"/>
  <c r="P7726" i="1" s="1"/>
  <c r="F7727" i="1"/>
  <c r="P7727" i="1" s="1"/>
  <c r="F7728" i="1"/>
  <c r="P7728" i="1" s="1"/>
  <c r="F7729" i="1"/>
  <c r="P7729" i="1" s="1"/>
  <c r="F7730" i="1"/>
  <c r="P7730" i="1" s="1"/>
  <c r="F7731" i="1"/>
  <c r="P7731" i="1" s="1"/>
  <c r="F7732" i="1"/>
  <c r="P7732" i="1" s="1"/>
  <c r="F7733" i="1"/>
  <c r="P7733" i="1" s="1"/>
  <c r="F7734" i="1"/>
  <c r="P7734" i="1" s="1"/>
  <c r="F7735" i="1"/>
  <c r="P7735" i="1"/>
  <c r="F7736" i="1"/>
  <c r="P7736" i="1" s="1"/>
  <c r="F7737" i="1"/>
  <c r="P7737" i="1" s="1"/>
  <c r="F7738" i="1"/>
  <c r="P7738" i="1" s="1"/>
  <c r="F7739" i="1"/>
  <c r="P7739" i="1" s="1"/>
  <c r="F7740" i="1"/>
  <c r="P7740" i="1" s="1"/>
  <c r="F7741" i="1"/>
  <c r="P7741" i="1" s="1"/>
  <c r="F7742" i="1"/>
  <c r="P7742" i="1" s="1"/>
  <c r="F7743" i="1"/>
  <c r="P7743" i="1" s="1"/>
  <c r="F7744" i="1"/>
  <c r="P7744" i="1"/>
  <c r="F7745" i="1"/>
  <c r="P7745" i="1" s="1"/>
  <c r="F7746" i="1"/>
  <c r="P7746" i="1" s="1"/>
  <c r="F7747" i="1"/>
  <c r="P7747" i="1" s="1"/>
  <c r="F7748" i="1"/>
  <c r="P7748" i="1" s="1"/>
  <c r="F7749" i="1"/>
  <c r="P7749" i="1" s="1"/>
  <c r="F7750" i="1"/>
  <c r="P7750" i="1" s="1"/>
  <c r="F7751" i="1"/>
  <c r="P7751" i="1"/>
  <c r="F7752" i="1"/>
  <c r="P7752" i="1" s="1"/>
  <c r="F7753" i="1"/>
  <c r="P7753" i="1"/>
  <c r="F7754" i="1"/>
  <c r="P7754" i="1" s="1"/>
  <c r="F7755" i="1"/>
  <c r="P7755" i="1" s="1"/>
  <c r="F7756" i="1"/>
  <c r="P7756" i="1" s="1"/>
  <c r="F7757" i="1"/>
  <c r="P7757" i="1" s="1"/>
  <c r="F7758" i="1"/>
  <c r="P7758" i="1"/>
  <c r="F7759" i="1"/>
  <c r="P7759" i="1"/>
  <c r="F7760" i="1"/>
  <c r="P7760" i="1"/>
  <c r="F7761" i="1"/>
  <c r="P7761" i="1"/>
  <c r="F7762" i="1"/>
  <c r="P7762" i="1"/>
  <c r="F7763" i="1"/>
  <c r="P7763" i="1"/>
  <c r="F7764" i="1"/>
  <c r="P7764" i="1"/>
  <c r="F7765" i="1"/>
  <c r="P7765" i="1" s="1"/>
  <c r="F7766" i="1"/>
  <c r="P7766" i="1" s="1"/>
  <c r="F7767" i="1"/>
  <c r="P7767" i="1" s="1"/>
  <c r="F7768" i="1"/>
  <c r="P7768" i="1" s="1"/>
  <c r="F7769" i="1"/>
  <c r="P7769" i="1"/>
  <c r="F7770" i="1"/>
  <c r="P7770" i="1" s="1"/>
  <c r="F7771" i="1"/>
  <c r="P7771" i="1" s="1"/>
  <c r="F7772" i="1"/>
  <c r="P7772" i="1" s="1"/>
  <c r="F7773" i="1"/>
  <c r="P7773" i="1" s="1"/>
  <c r="F7774" i="1"/>
  <c r="P7774" i="1" s="1"/>
  <c r="F7775" i="1"/>
  <c r="P7775" i="1" s="1"/>
  <c r="F7776" i="1"/>
  <c r="P7776" i="1" s="1"/>
  <c r="F7777" i="1"/>
  <c r="P7777" i="1" s="1"/>
  <c r="F7778" i="1"/>
  <c r="P7778" i="1" s="1"/>
  <c r="F7779" i="1"/>
  <c r="P7779" i="1" s="1"/>
  <c r="F7780" i="1"/>
  <c r="P7780" i="1" s="1"/>
  <c r="F7781" i="1"/>
  <c r="P7781" i="1" s="1"/>
  <c r="F7782" i="1"/>
  <c r="P7782" i="1" s="1"/>
  <c r="F7783" i="1"/>
  <c r="P7783" i="1"/>
  <c r="F7784" i="1"/>
  <c r="P7784" i="1" s="1"/>
  <c r="F7785" i="1"/>
  <c r="P7785" i="1" s="1"/>
  <c r="F7786" i="1"/>
  <c r="P7786" i="1" s="1"/>
  <c r="F7787" i="1"/>
  <c r="P7787" i="1" s="1"/>
  <c r="F7788" i="1"/>
  <c r="P7788" i="1"/>
  <c r="F7789" i="1"/>
  <c r="P7789" i="1" s="1"/>
  <c r="F7790" i="1"/>
  <c r="P7790" i="1" s="1"/>
  <c r="F7791" i="1"/>
  <c r="P7791" i="1"/>
  <c r="F7792" i="1"/>
  <c r="P7792" i="1" s="1"/>
  <c r="F7793" i="1"/>
  <c r="P7793" i="1" s="1"/>
  <c r="F7794" i="1"/>
  <c r="P7794" i="1" s="1"/>
  <c r="F7795" i="1"/>
  <c r="P7795" i="1" s="1"/>
  <c r="F7796" i="1"/>
  <c r="P7796" i="1" s="1"/>
  <c r="F7797" i="1"/>
  <c r="P7797" i="1"/>
  <c r="F7798" i="1"/>
  <c r="P7798" i="1" s="1"/>
  <c r="F7799" i="1"/>
  <c r="P7799" i="1"/>
  <c r="F7800" i="1"/>
  <c r="P7800" i="1" s="1"/>
  <c r="F7801" i="1"/>
  <c r="P7801" i="1" s="1"/>
  <c r="F7802" i="1"/>
  <c r="P7802" i="1"/>
  <c r="F7803" i="1"/>
  <c r="P7803" i="1" s="1"/>
  <c r="F7804" i="1"/>
  <c r="P7804" i="1" s="1"/>
  <c r="F7805" i="1"/>
  <c r="P7805" i="1" s="1"/>
  <c r="F7806" i="1"/>
  <c r="P7806" i="1" s="1"/>
  <c r="F7807" i="1"/>
  <c r="P7807" i="1" s="1"/>
  <c r="F7808" i="1"/>
  <c r="P7808" i="1" s="1"/>
  <c r="F7809" i="1"/>
  <c r="P7809" i="1" s="1"/>
  <c r="F7810" i="1"/>
  <c r="P7810" i="1" s="1"/>
  <c r="F7811" i="1"/>
  <c r="P7811" i="1" s="1"/>
  <c r="F7812" i="1"/>
  <c r="P7812" i="1" s="1"/>
  <c r="F7813" i="1"/>
  <c r="P7813" i="1"/>
  <c r="F7814" i="1"/>
  <c r="P7814" i="1" s="1"/>
  <c r="F7815" i="1"/>
  <c r="P7815" i="1"/>
  <c r="F7816" i="1"/>
  <c r="P7816" i="1" s="1"/>
  <c r="F7817" i="1"/>
  <c r="P7817" i="1"/>
  <c r="F7818" i="1"/>
  <c r="P7818" i="1" s="1"/>
  <c r="F7819" i="1"/>
  <c r="P7819" i="1"/>
  <c r="F7820" i="1"/>
  <c r="P7820" i="1" s="1"/>
  <c r="F7821" i="1"/>
  <c r="P7821" i="1"/>
  <c r="F7822" i="1"/>
  <c r="P7822" i="1" s="1"/>
  <c r="F7823" i="1"/>
  <c r="P7823" i="1" s="1"/>
  <c r="F7824" i="1"/>
  <c r="P7824" i="1" s="1"/>
  <c r="F7825" i="1"/>
  <c r="P7825" i="1" s="1"/>
  <c r="F7826" i="1"/>
  <c r="P7826" i="1" s="1"/>
  <c r="F7827" i="1"/>
  <c r="P7827" i="1" s="1"/>
  <c r="F7828" i="1"/>
  <c r="P7828" i="1"/>
  <c r="F7829" i="1"/>
  <c r="P7829" i="1" s="1"/>
  <c r="F7830" i="1"/>
  <c r="P7830" i="1" s="1"/>
  <c r="F7831" i="1"/>
  <c r="P7831" i="1"/>
  <c r="F7832" i="1"/>
  <c r="P7832" i="1" s="1"/>
  <c r="F7833" i="1"/>
  <c r="P7833" i="1"/>
  <c r="F7834" i="1"/>
  <c r="P7834" i="1" s="1"/>
  <c r="F7835" i="1"/>
  <c r="P7835" i="1" s="1"/>
  <c r="F7836" i="1"/>
  <c r="P7836" i="1"/>
  <c r="F7837" i="1"/>
  <c r="P7837" i="1" s="1"/>
  <c r="F7838" i="1"/>
  <c r="P7838" i="1" s="1"/>
  <c r="F7839" i="1"/>
  <c r="P7839" i="1" s="1"/>
  <c r="F7840" i="1"/>
  <c r="P7840" i="1" s="1"/>
  <c r="F7841" i="1"/>
  <c r="P7841" i="1" s="1"/>
  <c r="F7842" i="1"/>
  <c r="P7842" i="1" s="1"/>
  <c r="F7843" i="1"/>
  <c r="P7843" i="1" s="1"/>
  <c r="F7844" i="1"/>
  <c r="P7844" i="1" s="1"/>
  <c r="F7845" i="1"/>
  <c r="P7845" i="1" s="1"/>
  <c r="F7846" i="1"/>
  <c r="P7846" i="1" s="1"/>
  <c r="F7847" i="1"/>
  <c r="P7847" i="1"/>
  <c r="F7848" i="1"/>
  <c r="P7848" i="1" s="1"/>
  <c r="F7849" i="1"/>
  <c r="P7849" i="1"/>
  <c r="F7850" i="1"/>
  <c r="P7850" i="1" s="1"/>
  <c r="F7851" i="1"/>
  <c r="P7851" i="1" s="1"/>
  <c r="F7852" i="1"/>
  <c r="P7852" i="1" s="1"/>
  <c r="F7853" i="1"/>
  <c r="P7853" i="1" s="1"/>
  <c r="F7854" i="1"/>
  <c r="P7854" i="1" s="1"/>
  <c r="F7855" i="1"/>
  <c r="P7855" i="1" s="1"/>
  <c r="F7856" i="1"/>
  <c r="P7856" i="1"/>
  <c r="F7857" i="1"/>
  <c r="P7857" i="1" s="1"/>
  <c r="F7858" i="1"/>
  <c r="P7858" i="1" s="1"/>
  <c r="F7859" i="1"/>
  <c r="P7859" i="1" s="1"/>
  <c r="F7860" i="1"/>
  <c r="P7860" i="1" s="1"/>
  <c r="F7861" i="1"/>
  <c r="P7861" i="1" s="1"/>
  <c r="F7862" i="1"/>
  <c r="P7862" i="1" s="1"/>
  <c r="F7863" i="1"/>
  <c r="P7863" i="1"/>
  <c r="F7864" i="1"/>
  <c r="P7864" i="1" s="1"/>
  <c r="F7865" i="1"/>
  <c r="P7865" i="1" s="1"/>
  <c r="F7866" i="1"/>
  <c r="P7866" i="1" s="1"/>
  <c r="F7867" i="1"/>
  <c r="P7867" i="1" s="1"/>
  <c r="F7868" i="1"/>
  <c r="P7868" i="1" s="1"/>
  <c r="F7869" i="1"/>
  <c r="P7869" i="1" s="1"/>
  <c r="F7870" i="1"/>
  <c r="P7870" i="1" s="1"/>
  <c r="F7871" i="1"/>
  <c r="P7871" i="1" s="1"/>
  <c r="F7872" i="1"/>
  <c r="P7872" i="1"/>
  <c r="F7873" i="1"/>
  <c r="P7873" i="1" s="1"/>
  <c r="F7874" i="1"/>
  <c r="P7874" i="1" s="1"/>
  <c r="F7875" i="1"/>
  <c r="P7875" i="1" s="1"/>
  <c r="F7876" i="1"/>
  <c r="P7876" i="1" s="1"/>
  <c r="F7877" i="1"/>
  <c r="P7877" i="1" s="1"/>
  <c r="F7878" i="1"/>
  <c r="P7878" i="1" s="1"/>
  <c r="F7879" i="1"/>
  <c r="P7879" i="1"/>
  <c r="F7880" i="1"/>
  <c r="P7880" i="1" s="1"/>
  <c r="F7881" i="1"/>
  <c r="P7881" i="1"/>
  <c r="F7882" i="1"/>
  <c r="P7882" i="1" s="1"/>
  <c r="F7883" i="1"/>
  <c r="P7883" i="1" s="1"/>
  <c r="F7884" i="1"/>
  <c r="P7884" i="1" s="1"/>
  <c r="F7885" i="1"/>
  <c r="P7885" i="1" s="1"/>
  <c r="F7886" i="1"/>
  <c r="P7886" i="1" s="1"/>
  <c r="F7887" i="1"/>
  <c r="P7887" i="1" s="1"/>
  <c r="F7888" i="1"/>
  <c r="P7888" i="1"/>
  <c r="F7889" i="1"/>
  <c r="P7889" i="1" s="1"/>
  <c r="F7890" i="1"/>
  <c r="P7890" i="1" s="1"/>
  <c r="F7891" i="1"/>
  <c r="P7891" i="1" s="1"/>
  <c r="F7892" i="1"/>
  <c r="P7892" i="1" s="1"/>
  <c r="F7893" i="1"/>
  <c r="P7893" i="1" s="1"/>
  <c r="F7894" i="1"/>
  <c r="P7894" i="1" s="1"/>
  <c r="F7895" i="1"/>
  <c r="P7895" i="1"/>
  <c r="F7896" i="1"/>
  <c r="P7896" i="1" s="1"/>
  <c r="F7897" i="1"/>
  <c r="P7897" i="1" s="1"/>
  <c r="F7898" i="1"/>
  <c r="P7898" i="1" s="1"/>
  <c r="F7899" i="1"/>
  <c r="P7899" i="1" s="1"/>
  <c r="F7900" i="1"/>
  <c r="P7900" i="1" s="1"/>
  <c r="F7901" i="1"/>
  <c r="P7901" i="1" s="1"/>
  <c r="F7902" i="1"/>
  <c r="P7902" i="1" s="1"/>
  <c r="F7903" i="1"/>
  <c r="P7903" i="1" s="1"/>
  <c r="F7904" i="1"/>
  <c r="P7904" i="1"/>
  <c r="F7905" i="1"/>
  <c r="P7905" i="1" s="1"/>
  <c r="F7906" i="1"/>
  <c r="P7906" i="1" s="1"/>
  <c r="F7907" i="1"/>
  <c r="P7907" i="1" s="1"/>
  <c r="F7908" i="1"/>
  <c r="P7908" i="1" s="1"/>
  <c r="F7909" i="1"/>
  <c r="P7909" i="1" s="1"/>
  <c r="F7910" i="1"/>
  <c r="P7910" i="1" s="1"/>
  <c r="F7911" i="1"/>
  <c r="P7911" i="1"/>
  <c r="F7912" i="1"/>
  <c r="P7912" i="1" s="1"/>
  <c r="F7913" i="1"/>
  <c r="P7913" i="1"/>
  <c r="F7914" i="1"/>
  <c r="P7914" i="1" s="1"/>
  <c r="F7915" i="1"/>
  <c r="P7915" i="1" s="1"/>
  <c r="F7916" i="1"/>
  <c r="P7916" i="1" s="1"/>
  <c r="F7917" i="1"/>
  <c r="P7917" i="1" s="1"/>
  <c r="F7918" i="1"/>
  <c r="P7918" i="1" s="1"/>
  <c r="F7919" i="1"/>
  <c r="P7919" i="1" s="1"/>
  <c r="F7920" i="1"/>
  <c r="P7920" i="1"/>
  <c r="F7921" i="1"/>
  <c r="P7921" i="1" s="1"/>
  <c r="F7922" i="1"/>
  <c r="P7922" i="1" s="1"/>
  <c r="F7923" i="1"/>
  <c r="P7923" i="1" s="1"/>
  <c r="F7924" i="1"/>
  <c r="P7924" i="1" s="1"/>
  <c r="F7925" i="1"/>
  <c r="P7925" i="1" s="1"/>
  <c r="F7926" i="1"/>
  <c r="P7926" i="1" s="1"/>
  <c r="F7927" i="1"/>
  <c r="P7927" i="1"/>
  <c r="F7928" i="1"/>
  <c r="P7928" i="1" s="1"/>
  <c r="F7929" i="1"/>
  <c r="P7929" i="1" s="1"/>
  <c r="F7930" i="1"/>
  <c r="P7930" i="1" s="1"/>
  <c r="F7931" i="1"/>
  <c r="P7931" i="1" s="1"/>
  <c r="F7932" i="1"/>
  <c r="P7932" i="1" s="1"/>
  <c r="F7933" i="1"/>
  <c r="P7933" i="1" s="1"/>
  <c r="F7934" i="1"/>
  <c r="P7934" i="1" s="1"/>
  <c r="F7935" i="1"/>
  <c r="P7935" i="1" s="1"/>
  <c r="F7936" i="1"/>
  <c r="P7936" i="1"/>
  <c r="F7937" i="1"/>
  <c r="P7937" i="1" s="1"/>
  <c r="F7938" i="1"/>
  <c r="P7938" i="1" s="1"/>
  <c r="F7939" i="1"/>
  <c r="P7939" i="1" s="1"/>
  <c r="F7940" i="1"/>
  <c r="P7940" i="1" s="1"/>
  <c r="F7941" i="1"/>
  <c r="P7941" i="1" s="1"/>
  <c r="F7942" i="1"/>
  <c r="P7942" i="1" s="1"/>
  <c r="F7943" i="1"/>
  <c r="P7943" i="1"/>
  <c r="F7944" i="1"/>
  <c r="P7944" i="1" s="1"/>
  <c r="F7945" i="1"/>
  <c r="P7945" i="1" s="1"/>
  <c r="F7946" i="1"/>
  <c r="P7946" i="1" s="1"/>
  <c r="F7947" i="1"/>
  <c r="P7947" i="1" s="1"/>
  <c r="F7948" i="1"/>
  <c r="P7948" i="1" s="1"/>
  <c r="F7949" i="1"/>
  <c r="P7949" i="1" s="1"/>
  <c r="F7950" i="1"/>
  <c r="P7950" i="1" s="1"/>
  <c r="F7951" i="1"/>
  <c r="P7951" i="1" s="1"/>
  <c r="F7952" i="1"/>
  <c r="P7952" i="1" s="1"/>
  <c r="F7953" i="1"/>
  <c r="P7953" i="1" s="1"/>
  <c r="F7954" i="1"/>
  <c r="P7954" i="1" s="1"/>
  <c r="F7955" i="1"/>
  <c r="P7955" i="1" s="1"/>
  <c r="F7956" i="1"/>
  <c r="P7956" i="1" s="1"/>
  <c r="F7957" i="1"/>
  <c r="P7957" i="1" s="1"/>
  <c r="F7958" i="1"/>
  <c r="P7958" i="1" s="1"/>
  <c r="F7959" i="1"/>
  <c r="P7959" i="1"/>
  <c r="F7960" i="1"/>
  <c r="P7960" i="1" s="1"/>
  <c r="F7961" i="1"/>
  <c r="P7961" i="1" s="1"/>
  <c r="F7962" i="1"/>
  <c r="P7962" i="1" s="1"/>
  <c r="F7963" i="1"/>
  <c r="P7963" i="1" s="1"/>
  <c r="F7964" i="1"/>
  <c r="P7964" i="1" s="1"/>
  <c r="F7965" i="1"/>
  <c r="P7965" i="1" s="1"/>
  <c r="F7966" i="1"/>
  <c r="P7966" i="1" s="1"/>
  <c r="F7967" i="1"/>
  <c r="P7967" i="1" s="1"/>
  <c r="F7968" i="1"/>
  <c r="P7968" i="1"/>
  <c r="F7969" i="1"/>
  <c r="P7969" i="1" s="1"/>
  <c r="F7970" i="1"/>
  <c r="P7970" i="1" s="1"/>
  <c r="F7971" i="1"/>
  <c r="P7971" i="1" s="1"/>
  <c r="F7972" i="1"/>
  <c r="P7972" i="1" s="1"/>
  <c r="F7973" i="1"/>
  <c r="P7973" i="1" s="1"/>
  <c r="F7974" i="1"/>
  <c r="P7974" i="1" s="1"/>
  <c r="F7975" i="1"/>
  <c r="P7975" i="1"/>
  <c r="F7976" i="1"/>
  <c r="P7976" i="1" s="1"/>
  <c r="F7977" i="1"/>
  <c r="P7977" i="1" s="1"/>
  <c r="F7978" i="1"/>
  <c r="P7978" i="1" s="1"/>
  <c r="F7979" i="1"/>
  <c r="P7979" i="1" s="1"/>
  <c r="F7980" i="1"/>
  <c r="P7980" i="1" s="1"/>
  <c r="F7981" i="1"/>
  <c r="P7981" i="1" s="1"/>
  <c r="F7982" i="1"/>
  <c r="P7982" i="1" s="1"/>
  <c r="F7983" i="1"/>
  <c r="P7983" i="1" s="1"/>
  <c r="F7984" i="1"/>
  <c r="P7984" i="1" s="1"/>
  <c r="F7985" i="1"/>
  <c r="P7985" i="1" s="1"/>
  <c r="F7986" i="1"/>
  <c r="P7986" i="1" s="1"/>
  <c r="F7987" i="1"/>
  <c r="P7987" i="1" s="1"/>
  <c r="F7988" i="1"/>
  <c r="P7988" i="1" s="1"/>
  <c r="F7989" i="1"/>
  <c r="P7989" i="1" s="1"/>
  <c r="F7990" i="1"/>
  <c r="P7990" i="1" s="1"/>
  <c r="F7991" i="1"/>
  <c r="P7991" i="1"/>
  <c r="F7992" i="1"/>
  <c r="P7992" i="1" s="1"/>
  <c r="F7993" i="1"/>
  <c r="P7993" i="1" s="1"/>
  <c r="F7994" i="1"/>
  <c r="P7994" i="1" s="1"/>
  <c r="F7995" i="1"/>
  <c r="P7995" i="1" s="1"/>
  <c r="F7996" i="1"/>
  <c r="P7996" i="1" s="1"/>
  <c r="F7997" i="1"/>
  <c r="P7997" i="1" s="1"/>
  <c r="F7998" i="1"/>
  <c r="P7998" i="1" s="1"/>
  <c r="F7999" i="1"/>
  <c r="P7999" i="1" s="1"/>
  <c r="F8000" i="1"/>
  <c r="P8000" i="1"/>
  <c r="F8001" i="1"/>
  <c r="P8001" i="1" s="1"/>
  <c r="F8002" i="1"/>
  <c r="P8002" i="1" s="1"/>
  <c r="F8003" i="1"/>
  <c r="P8003" i="1" s="1"/>
  <c r="F8004" i="1"/>
  <c r="P8004" i="1" s="1"/>
  <c r="F8005" i="1"/>
  <c r="P8005" i="1" s="1"/>
  <c r="F8006" i="1"/>
  <c r="P8006" i="1" s="1"/>
  <c r="F8007" i="1"/>
  <c r="P8007" i="1"/>
  <c r="F8008" i="1"/>
  <c r="P8008" i="1" s="1"/>
  <c r="F8009" i="1"/>
  <c r="P8009" i="1" s="1"/>
  <c r="F8010" i="1"/>
  <c r="P8010" i="1" s="1"/>
  <c r="F8011" i="1"/>
  <c r="P8011" i="1" s="1"/>
  <c r="F8012" i="1"/>
  <c r="P8012" i="1" s="1"/>
  <c r="F8013" i="1"/>
  <c r="P8013" i="1" s="1"/>
  <c r="F8014" i="1"/>
  <c r="P8014" i="1" s="1"/>
  <c r="F8015" i="1"/>
  <c r="P8015" i="1" s="1"/>
  <c r="F8016" i="1"/>
  <c r="P8016" i="1" s="1"/>
  <c r="F8017" i="1"/>
  <c r="P8017" i="1" s="1"/>
  <c r="F8018" i="1"/>
  <c r="P8018" i="1" s="1"/>
  <c r="F8019" i="1"/>
  <c r="P8019" i="1" s="1"/>
  <c r="F8020" i="1"/>
  <c r="P8020" i="1" s="1"/>
  <c r="F8021" i="1"/>
  <c r="P8021" i="1" s="1"/>
  <c r="F8022" i="1"/>
  <c r="P8022" i="1" s="1"/>
  <c r="F8023" i="1"/>
  <c r="P8023" i="1"/>
  <c r="F8024" i="1"/>
  <c r="P8024" i="1" s="1"/>
  <c r="F8025" i="1"/>
  <c r="P8025" i="1" s="1"/>
  <c r="F8026" i="1"/>
  <c r="P8026" i="1" s="1"/>
  <c r="F8027" i="1"/>
  <c r="P8027" i="1" s="1"/>
  <c r="F8028" i="1"/>
  <c r="P8028" i="1" s="1"/>
  <c r="F8029" i="1"/>
  <c r="P8029" i="1" s="1"/>
  <c r="F8030" i="1"/>
  <c r="P8030" i="1" s="1"/>
  <c r="F8031" i="1"/>
  <c r="P8031" i="1" s="1"/>
  <c r="F8032" i="1"/>
  <c r="P8032" i="1"/>
  <c r="F8033" i="1"/>
  <c r="P8033" i="1" s="1"/>
  <c r="F8034" i="1"/>
  <c r="P8034" i="1" s="1"/>
  <c r="F8035" i="1"/>
  <c r="P8035" i="1" s="1"/>
  <c r="F8036" i="1"/>
  <c r="P8036" i="1" s="1"/>
  <c r="F8037" i="1"/>
  <c r="P8037" i="1" s="1"/>
  <c r="F8038" i="1"/>
  <c r="P8038" i="1" s="1"/>
  <c r="F8039" i="1"/>
  <c r="P8039" i="1"/>
  <c r="F8040" i="1"/>
  <c r="P8040" i="1" s="1"/>
  <c r="F8041" i="1"/>
  <c r="P8041" i="1" s="1"/>
  <c r="F8042" i="1"/>
  <c r="P8042" i="1" s="1"/>
  <c r="F8043" i="1"/>
  <c r="P8043" i="1" s="1"/>
  <c r="F8044" i="1"/>
  <c r="P8044" i="1" s="1"/>
  <c r="F8045" i="1"/>
  <c r="P8045" i="1" s="1"/>
  <c r="F8046" i="1"/>
  <c r="P8046" i="1" s="1"/>
  <c r="F8047" i="1"/>
  <c r="P8047" i="1" s="1"/>
  <c r="F8048" i="1"/>
  <c r="P8048" i="1" s="1"/>
  <c r="F8049" i="1"/>
  <c r="P8049" i="1" s="1"/>
  <c r="F8050" i="1"/>
  <c r="P8050" i="1" s="1"/>
  <c r="F8051" i="1"/>
  <c r="P8051" i="1" s="1"/>
  <c r="F8052" i="1"/>
  <c r="P8052" i="1" s="1"/>
  <c r="F8053" i="1"/>
  <c r="P8053" i="1" s="1"/>
  <c r="F8054" i="1"/>
  <c r="P8054" i="1" s="1"/>
  <c r="F8055" i="1"/>
  <c r="P8055" i="1"/>
  <c r="F8056" i="1"/>
  <c r="P8056" i="1" s="1"/>
  <c r="F8057" i="1"/>
  <c r="P8057" i="1" s="1"/>
  <c r="F8058" i="1"/>
  <c r="P8058" i="1" s="1"/>
  <c r="F8059" i="1"/>
  <c r="P8059" i="1" s="1"/>
  <c r="F8060" i="1"/>
  <c r="P8060" i="1" s="1"/>
  <c r="F8061" i="1"/>
  <c r="P8061" i="1" s="1"/>
  <c r="F8062" i="1"/>
  <c r="P8062" i="1" s="1"/>
  <c r="F8063" i="1"/>
  <c r="P8063" i="1" s="1"/>
  <c r="F8064" i="1"/>
  <c r="P8064" i="1"/>
  <c r="F8065" i="1"/>
  <c r="P8065" i="1" s="1"/>
  <c r="F8066" i="1"/>
  <c r="P8066" i="1" s="1"/>
  <c r="F8067" i="1"/>
  <c r="P8067" i="1" s="1"/>
  <c r="F8068" i="1"/>
  <c r="P8068" i="1" s="1"/>
  <c r="F8069" i="1"/>
  <c r="P8069" i="1" s="1"/>
  <c r="F8070" i="1"/>
  <c r="P8070" i="1" s="1"/>
  <c r="F8071" i="1"/>
  <c r="P8071" i="1"/>
  <c r="F8072" i="1"/>
  <c r="P8072" i="1" s="1"/>
  <c r="F8073" i="1"/>
  <c r="P8073" i="1" s="1"/>
  <c r="F8074" i="1"/>
  <c r="P8074" i="1" s="1"/>
  <c r="F8075" i="1"/>
  <c r="P8075" i="1" s="1"/>
  <c r="F8076" i="1"/>
  <c r="P8076" i="1" s="1"/>
  <c r="F8077" i="1"/>
  <c r="P8077" i="1" s="1"/>
  <c r="F8078" i="1"/>
  <c r="P8078" i="1" s="1"/>
  <c r="F8079" i="1"/>
  <c r="P8079" i="1" s="1"/>
  <c r="F8080" i="1"/>
  <c r="P8080" i="1" s="1"/>
  <c r="F8081" i="1"/>
  <c r="P8081" i="1" s="1"/>
  <c r="F8082" i="1"/>
  <c r="P8082" i="1" s="1"/>
  <c r="F8083" i="1"/>
  <c r="P8083" i="1" s="1"/>
  <c r="F8084" i="1"/>
  <c r="P8084" i="1" s="1"/>
  <c r="F8085" i="1"/>
  <c r="P8085" i="1" s="1"/>
  <c r="F8086" i="1"/>
  <c r="P8086" i="1" s="1"/>
  <c r="F8087" i="1"/>
  <c r="P8087" i="1"/>
  <c r="F8088" i="1"/>
  <c r="P8088" i="1" s="1"/>
  <c r="F8089" i="1"/>
  <c r="P8089" i="1" s="1"/>
  <c r="F8090" i="1"/>
  <c r="P8090" i="1" s="1"/>
  <c r="F8091" i="1"/>
  <c r="P8091" i="1" s="1"/>
  <c r="F8092" i="1"/>
  <c r="P8092" i="1" s="1"/>
  <c r="F8093" i="1"/>
  <c r="P8093" i="1" s="1"/>
  <c r="F8094" i="1"/>
  <c r="P8094" i="1" s="1"/>
  <c r="F8095" i="1"/>
  <c r="P8095" i="1" s="1"/>
  <c r="F8096" i="1"/>
  <c r="P8096" i="1"/>
  <c r="F8097" i="1"/>
  <c r="P8097" i="1" s="1"/>
  <c r="F8098" i="1"/>
  <c r="P8098" i="1" s="1"/>
  <c r="F8099" i="1"/>
  <c r="P8099" i="1" s="1"/>
  <c r="F8100" i="1"/>
  <c r="P8100" i="1" s="1"/>
  <c r="F8101" i="1"/>
  <c r="P8101" i="1" s="1"/>
  <c r="F8102" i="1"/>
  <c r="P8102" i="1" s="1"/>
  <c r="F8103" i="1"/>
  <c r="P8103" i="1"/>
  <c r="F8104" i="1"/>
  <c r="P8104" i="1" s="1"/>
  <c r="F8105" i="1"/>
  <c r="P8105" i="1" s="1"/>
  <c r="F8106" i="1"/>
  <c r="P8106" i="1" s="1"/>
  <c r="F8107" i="1"/>
  <c r="P8107" i="1" s="1"/>
  <c r="F8108" i="1"/>
  <c r="P8108" i="1" s="1"/>
  <c r="F8109" i="1"/>
  <c r="P8109" i="1" s="1"/>
  <c r="F8110" i="1"/>
  <c r="P8110" i="1" s="1"/>
  <c r="F8111" i="1"/>
  <c r="P8111" i="1" s="1"/>
  <c r="F8112" i="1"/>
  <c r="P8112" i="1" s="1"/>
  <c r="F8113" i="1"/>
  <c r="P8113" i="1" s="1"/>
  <c r="F8114" i="1"/>
  <c r="P8114" i="1" s="1"/>
  <c r="F8115" i="1"/>
  <c r="P8115" i="1" s="1"/>
  <c r="F8116" i="1"/>
  <c r="P8116" i="1" s="1"/>
  <c r="F8117" i="1"/>
  <c r="P8117" i="1" s="1"/>
  <c r="F8118" i="1"/>
  <c r="P8118" i="1" s="1"/>
  <c r="F8119" i="1"/>
  <c r="P8119" i="1"/>
  <c r="F8120" i="1"/>
  <c r="P8120" i="1" s="1"/>
  <c r="F8121" i="1"/>
  <c r="P8121" i="1" s="1"/>
  <c r="F8122" i="1"/>
  <c r="P8122" i="1" s="1"/>
  <c r="F8123" i="1"/>
  <c r="P8123" i="1" s="1"/>
  <c r="F8124" i="1"/>
  <c r="P8124" i="1" s="1"/>
  <c r="F8125" i="1"/>
  <c r="P8125" i="1" s="1"/>
  <c r="F8126" i="1"/>
  <c r="P8126" i="1" s="1"/>
  <c r="F8127" i="1"/>
  <c r="P8127" i="1" s="1"/>
  <c r="F8128" i="1"/>
  <c r="P8128" i="1"/>
  <c r="F8129" i="1"/>
  <c r="P8129" i="1" s="1"/>
  <c r="F8130" i="1"/>
  <c r="P8130" i="1" s="1"/>
  <c r="F8131" i="1"/>
  <c r="P8131" i="1" s="1"/>
  <c r="F8132" i="1"/>
  <c r="P8132" i="1" s="1"/>
  <c r="F8133" i="1"/>
  <c r="P8133" i="1" s="1"/>
  <c r="F8134" i="1"/>
  <c r="P8134" i="1" s="1"/>
  <c r="F8135" i="1"/>
  <c r="P8135" i="1"/>
  <c r="F8136" i="1"/>
  <c r="P8136" i="1" s="1"/>
  <c r="F8137" i="1"/>
  <c r="P8137" i="1" s="1"/>
  <c r="F8138" i="1"/>
  <c r="P8138" i="1" s="1"/>
  <c r="F8139" i="1"/>
  <c r="P8139" i="1" s="1"/>
  <c r="F8140" i="1"/>
  <c r="P8140" i="1" s="1"/>
  <c r="F8141" i="1"/>
  <c r="P8141" i="1" s="1"/>
  <c r="F8142" i="1"/>
  <c r="P8142" i="1" s="1"/>
  <c r="F8143" i="1"/>
  <c r="P8143" i="1" s="1"/>
  <c r="F8144" i="1"/>
  <c r="P8144" i="1" s="1"/>
  <c r="F8145" i="1"/>
  <c r="P8145" i="1" s="1"/>
  <c r="F8146" i="1"/>
  <c r="P8146" i="1" s="1"/>
  <c r="F8147" i="1"/>
  <c r="P8147" i="1" s="1"/>
  <c r="F8148" i="1"/>
  <c r="P8148" i="1" s="1"/>
  <c r="F8149" i="1"/>
  <c r="P8149" i="1" s="1"/>
  <c r="F8150" i="1"/>
  <c r="P8150" i="1" s="1"/>
  <c r="F8151" i="1"/>
  <c r="P8151" i="1"/>
  <c r="F8152" i="1"/>
  <c r="P8152" i="1" s="1"/>
  <c r="F8153" i="1"/>
  <c r="P8153" i="1" s="1"/>
  <c r="F8154" i="1"/>
  <c r="P8154" i="1" s="1"/>
  <c r="F8155" i="1"/>
  <c r="P8155" i="1" s="1"/>
  <c r="F8156" i="1"/>
  <c r="P8156" i="1" s="1"/>
  <c r="F8157" i="1"/>
  <c r="P8157" i="1" s="1"/>
  <c r="F8158" i="1"/>
  <c r="P8158" i="1" s="1"/>
  <c r="F8159" i="1"/>
  <c r="P8159" i="1" s="1"/>
  <c r="F8160" i="1"/>
  <c r="P8160" i="1"/>
  <c r="F8161" i="1"/>
  <c r="P8161" i="1" s="1"/>
  <c r="F8162" i="1"/>
  <c r="P8162" i="1" s="1"/>
  <c r="F8163" i="1"/>
  <c r="P8163" i="1" s="1"/>
  <c r="F8164" i="1"/>
  <c r="P8164" i="1" s="1"/>
  <c r="F8165" i="1"/>
  <c r="P8165" i="1" s="1"/>
  <c r="F8166" i="1"/>
  <c r="P8166" i="1" s="1"/>
  <c r="F8167" i="1"/>
  <c r="P8167" i="1"/>
  <c r="F8168" i="1"/>
  <c r="P8168" i="1" s="1"/>
  <c r="F8169" i="1"/>
  <c r="P8169" i="1" s="1"/>
  <c r="F8170" i="1"/>
  <c r="P8170" i="1" s="1"/>
  <c r="F8171" i="1"/>
  <c r="P8171" i="1" s="1"/>
  <c r="F8172" i="1"/>
  <c r="P8172" i="1" s="1"/>
  <c r="F8173" i="1"/>
  <c r="P8173" i="1" s="1"/>
  <c r="F8174" i="1"/>
  <c r="P8174" i="1" s="1"/>
  <c r="F8175" i="1"/>
  <c r="P8175" i="1" s="1"/>
  <c r="F8176" i="1"/>
  <c r="P8176" i="1" s="1"/>
  <c r="F8177" i="1"/>
  <c r="P8177" i="1" s="1"/>
  <c r="F8178" i="1"/>
  <c r="P8178" i="1" s="1"/>
  <c r="F8179" i="1"/>
  <c r="P8179" i="1" s="1"/>
  <c r="F8180" i="1"/>
  <c r="P8180" i="1" s="1"/>
  <c r="F8181" i="1"/>
  <c r="P8181" i="1" s="1"/>
  <c r="F8182" i="1"/>
  <c r="P8182" i="1" s="1"/>
  <c r="F8183" i="1"/>
  <c r="P8183" i="1"/>
  <c r="F8184" i="1"/>
  <c r="P8184" i="1" s="1"/>
  <c r="F8185" i="1"/>
  <c r="P8185" i="1" s="1"/>
  <c r="F8186" i="1"/>
  <c r="P8186" i="1" s="1"/>
  <c r="F8187" i="1"/>
  <c r="P8187" i="1" s="1"/>
  <c r="F8188" i="1"/>
  <c r="P8188" i="1" s="1"/>
  <c r="F8189" i="1"/>
  <c r="P8189" i="1" s="1"/>
  <c r="F8190" i="1"/>
  <c r="P8190" i="1" s="1"/>
  <c r="F8191" i="1"/>
  <c r="P8191" i="1" s="1"/>
  <c r="F8192" i="1"/>
  <c r="P8192" i="1"/>
  <c r="F8193" i="1"/>
  <c r="P8193" i="1" s="1"/>
  <c r="F8194" i="1"/>
  <c r="P8194" i="1" s="1"/>
  <c r="F8195" i="1"/>
  <c r="P8195" i="1" s="1"/>
  <c r="F8196" i="1"/>
  <c r="P8196" i="1" s="1"/>
  <c r="F8197" i="1"/>
  <c r="P8197" i="1" s="1"/>
  <c r="F8198" i="1"/>
  <c r="P8198" i="1" s="1"/>
  <c r="F8199" i="1"/>
  <c r="P8199" i="1"/>
  <c r="F8200" i="1"/>
  <c r="P8200" i="1" s="1"/>
  <c r="F8201" i="1"/>
  <c r="P8201" i="1" s="1"/>
  <c r="F8202" i="1"/>
  <c r="P8202" i="1" s="1"/>
  <c r="F8203" i="1"/>
  <c r="P8203" i="1" s="1"/>
  <c r="F8204" i="1"/>
  <c r="P8204" i="1" s="1"/>
  <c r="F8205" i="1"/>
  <c r="P8205" i="1" s="1"/>
  <c r="F8206" i="1"/>
  <c r="P8206" i="1" s="1"/>
  <c r="F8207" i="1"/>
  <c r="P8207" i="1" s="1"/>
  <c r="F8208" i="1"/>
  <c r="P8208" i="1" s="1"/>
  <c r="F8209" i="1"/>
  <c r="P8209" i="1" s="1"/>
  <c r="F8210" i="1"/>
  <c r="P8210" i="1" s="1"/>
  <c r="F8211" i="1"/>
  <c r="P8211" i="1" s="1"/>
  <c r="F8212" i="1"/>
  <c r="P8212" i="1" s="1"/>
  <c r="F8213" i="1"/>
  <c r="P8213" i="1" s="1"/>
  <c r="F8214" i="1"/>
  <c r="P8214" i="1" s="1"/>
  <c r="F8215" i="1"/>
  <c r="P8215" i="1"/>
  <c r="F8216" i="1"/>
  <c r="P8216" i="1" s="1"/>
  <c r="F8217" i="1"/>
  <c r="P8217" i="1" s="1"/>
  <c r="F8218" i="1"/>
  <c r="P8218" i="1" s="1"/>
  <c r="F8219" i="1"/>
  <c r="P8219" i="1" s="1"/>
  <c r="F8220" i="1"/>
  <c r="P8220" i="1" s="1"/>
  <c r="F8221" i="1"/>
  <c r="P8221" i="1" s="1"/>
  <c r="F8222" i="1"/>
  <c r="P8222" i="1" s="1"/>
  <c r="F8223" i="1"/>
  <c r="P8223" i="1" s="1"/>
  <c r="F8224" i="1"/>
  <c r="P8224" i="1"/>
  <c r="F8225" i="1"/>
  <c r="P8225" i="1" s="1"/>
  <c r="F8226" i="1"/>
  <c r="P8226" i="1" s="1"/>
  <c r="F8227" i="1"/>
  <c r="P8227" i="1" s="1"/>
  <c r="F8228" i="1"/>
  <c r="P8228" i="1" s="1"/>
  <c r="F8229" i="1"/>
  <c r="P8229" i="1" s="1"/>
  <c r="F8230" i="1"/>
  <c r="P8230" i="1" s="1"/>
  <c r="F8231" i="1"/>
  <c r="P8231" i="1"/>
  <c r="F8232" i="1"/>
  <c r="P8232" i="1" s="1"/>
  <c r="F8233" i="1"/>
  <c r="P8233" i="1" s="1"/>
  <c r="F8234" i="1"/>
  <c r="P8234" i="1" s="1"/>
  <c r="F8235" i="1"/>
  <c r="P8235" i="1" s="1"/>
  <c r="F8236" i="1"/>
  <c r="P8236" i="1" s="1"/>
  <c r="F8237" i="1"/>
  <c r="P8237" i="1" s="1"/>
  <c r="F8238" i="1"/>
  <c r="P8238" i="1" s="1"/>
  <c r="F8239" i="1"/>
  <c r="P8239" i="1" s="1"/>
  <c r="F8240" i="1"/>
  <c r="P8240" i="1" s="1"/>
  <c r="F8241" i="1"/>
  <c r="P8241" i="1" s="1"/>
  <c r="F8242" i="1"/>
  <c r="P8242" i="1" s="1"/>
  <c r="F8243" i="1"/>
  <c r="P8243" i="1" s="1"/>
  <c r="F8244" i="1"/>
  <c r="P8244" i="1" s="1"/>
  <c r="F8245" i="1"/>
  <c r="P8245" i="1" s="1"/>
  <c r="F8246" i="1"/>
  <c r="P8246" i="1" s="1"/>
  <c r="F8247" i="1"/>
  <c r="P8247" i="1"/>
  <c r="F8248" i="1"/>
  <c r="P8248" i="1" s="1"/>
  <c r="F8249" i="1"/>
  <c r="P8249" i="1" s="1"/>
  <c r="F8250" i="1"/>
  <c r="P8250" i="1" s="1"/>
  <c r="F8251" i="1"/>
  <c r="P8251" i="1" s="1"/>
  <c r="F8252" i="1"/>
  <c r="P8252" i="1" s="1"/>
  <c r="F8253" i="1"/>
  <c r="P8253" i="1" s="1"/>
  <c r="F8254" i="1"/>
  <c r="P8254" i="1" s="1"/>
  <c r="F8255" i="1"/>
  <c r="P8255" i="1" s="1"/>
  <c r="F8256" i="1"/>
  <c r="P8256" i="1"/>
  <c r="F8257" i="1"/>
  <c r="P8257" i="1" s="1"/>
  <c r="F8258" i="1"/>
  <c r="P8258" i="1" s="1"/>
  <c r="F8259" i="1"/>
  <c r="P8259" i="1" s="1"/>
  <c r="F8260" i="1"/>
  <c r="P8260" i="1" s="1"/>
  <c r="F8261" i="1"/>
  <c r="P8261" i="1" s="1"/>
  <c r="F8262" i="1"/>
  <c r="P8262" i="1" s="1"/>
  <c r="F8263" i="1"/>
  <c r="P8263" i="1"/>
  <c r="F8264" i="1"/>
  <c r="P8264" i="1" s="1"/>
  <c r="F8265" i="1"/>
  <c r="P8265" i="1" s="1"/>
  <c r="F8266" i="1"/>
  <c r="P8266" i="1" s="1"/>
  <c r="F8267" i="1"/>
  <c r="P8267" i="1" s="1"/>
  <c r="F8268" i="1"/>
  <c r="P8268" i="1" s="1"/>
  <c r="F8269" i="1"/>
  <c r="P8269" i="1" s="1"/>
  <c r="F8270" i="1"/>
  <c r="P8270" i="1" s="1"/>
  <c r="F8271" i="1"/>
  <c r="P8271" i="1" s="1"/>
  <c r="F8272" i="1"/>
  <c r="P8272" i="1" s="1"/>
  <c r="F8273" i="1"/>
  <c r="P8273" i="1" s="1"/>
  <c r="F8274" i="1"/>
  <c r="P8274" i="1" s="1"/>
  <c r="F8275" i="1"/>
  <c r="P8275" i="1" s="1"/>
  <c r="F8276" i="1"/>
  <c r="P8276" i="1" s="1"/>
  <c r="F8277" i="1"/>
  <c r="P8277" i="1" s="1"/>
  <c r="F8278" i="1"/>
  <c r="P8278" i="1" s="1"/>
  <c r="F8279" i="1"/>
  <c r="P8279" i="1"/>
  <c r="F8280" i="1"/>
  <c r="P8280" i="1" s="1"/>
  <c r="F8281" i="1"/>
  <c r="P8281" i="1" s="1"/>
  <c r="F8282" i="1"/>
  <c r="P8282" i="1" s="1"/>
  <c r="F8283" i="1"/>
  <c r="P8283" i="1" s="1"/>
  <c r="F8284" i="1"/>
  <c r="P8284" i="1" s="1"/>
  <c r="F8285" i="1"/>
  <c r="P8285" i="1" s="1"/>
  <c r="F8286" i="1"/>
  <c r="P8286" i="1" s="1"/>
  <c r="F8287" i="1"/>
  <c r="P8287" i="1" s="1"/>
  <c r="F8288" i="1"/>
  <c r="P8288" i="1"/>
  <c r="F8289" i="1"/>
  <c r="P8289" i="1" s="1"/>
  <c r="F8290" i="1"/>
  <c r="P8290" i="1" s="1"/>
  <c r="F8291" i="1"/>
  <c r="P8291" i="1" s="1"/>
  <c r="F8292" i="1"/>
  <c r="P8292" i="1" s="1"/>
  <c r="F8293" i="1"/>
  <c r="P8293" i="1" s="1"/>
  <c r="F8294" i="1"/>
  <c r="P8294" i="1" s="1"/>
  <c r="F8295" i="1"/>
  <c r="P8295" i="1"/>
  <c r="F8296" i="1"/>
  <c r="P8296" i="1" s="1"/>
  <c r="F8297" i="1"/>
  <c r="P8297" i="1" s="1"/>
  <c r="F8298" i="1"/>
  <c r="P8298" i="1" s="1"/>
  <c r="F8299" i="1"/>
  <c r="P8299" i="1" s="1"/>
  <c r="F8300" i="1"/>
  <c r="P8300" i="1" s="1"/>
  <c r="F8301" i="1"/>
  <c r="P8301" i="1" s="1"/>
  <c r="F8302" i="1"/>
  <c r="P8302" i="1" s="1"/>
  <c r="F8303" i="1"/>
  <c r="P8303" i="1" s="1"/>
  <c r="F8304" i="1"/>
  <c r="P8304" i="1" s="1"/>
  <c r="F8305" i="1"/>
  <c r="P8305" i="1" s="1"/>
  <c r="F8306" i="1"/>
  <c r="P8306" i="1" s="1"/>
  <c r="F8307" i="1"/>
  <c r="P8307" i="1" s="1"/>
  <c r="F8308" i="1"/>
  <c r="P8308" i="1" s="1"/>
  <c r="F8309" i="1"/>
  <c r="P8309" i="1" s="1"/>
  <c r="F8310" i="1"/>
  <c r="P8310" i="1" s="1"/>
  <c r="F8311" i="1"/>
  <c r="P8311" i="1"/>
  <c r="F8312" i="1"/>
  <c r="P8312" i="1" s="1"/>
  <c r="F8313" i="1"/>
  <c r="P8313" i="1" s="1"/>
  <c r="F8314" i="1"/>
  <c r="P8314" i="1" s="1"/>
  <c r="F8315" i="1"/>
  <c r="P8315" i="1" s="1"/>
  <c r="F8316" i="1"/>
  <c r="P8316" i="1" s="1"/>
  <c r="F8317" i="1"/>
  <c r="P8317" i="1" s="1"/>
  <c r="F8318" i="1"/>
  <c r="P8318" i="1" s="1"/>
  <c r="F8319" i="1"/>
  <c r="P8319" i="1" s="1"/>
  <c r="F8320" i="1"/>
  <c r="P8320" i="1" s="1"/>
  <c r="F8321" i="1"/>
  <c r="P8321" i="1" s="1"/>
  <c r="F8322" i="1"/>
  <c r="P8322" i="1" s="1"/>
  <c r="F8323" i="1"/>
  <c r="P8323" i="1" s="1"/>
  <c r="F8324" i="1"/>
  <c r="P8324" i="1" s="1"/>
  <c r="F8325" i="1"/>
  <c r="P8325" i="1" s="1"/>
  <c r="F8326" i="1"/>
  <c r="P8326" i="1" s="1"/>
  <c r="F8327" i="1"/>
  <c r="P8327" i="1" s="1"/>
  <c r="F8328" i="1"/>
  <c r="P8328" i="1" s="1"/>
  <c r="F8329" i="1"/>
  <c r="P8329" i="1"/>
  <c r="F8330" i="1"/>
  <c r="P8330" i="1" s="1"/>
  <c r="F8331" i="1"/>
  <c r="P8331" i="1"/>
  <c r="F8332" i="1"/>
  <c r="P8332" i="1" s="1"/>
  <c r="F8333" i="1"/>
  <c r="P8333" i="1"/>
  <c r="F8334" i="1"/>
  <c r="P8334" i="1" s="1"/>
  <c r="F8335" i="1"/>
  <c r="P8335" i="1" s="1"/>
  <c r="F8336" i="1"/>
  <c r="P8336" i="1"/>
  <c r="F8337" i="1"/>
  <c r="P8337" i="1" s="1"/>
  <c r="F8338" i="1"/>
  <c r="P8338" i="1"/>
  <c r="F8339" i="1"/>
  <c r="P8339" i="1" s="1"/>
  <c r="F8340" i="1"/>
  <c r="P8340" i="1"/>
  <c r="F8341" i="1"/>
  <c r="P8341" i="1" s="1"/>
  <c r="F8342" i="1"/>
  <c r="P8342" i="1" s="1"/>
  <c r="F8343" i="1"/>
  <c r="P8343" i="1" s="1"/>
  <c r="F8344" i="1"/>
  <c r="P8344" i="1" s="1"/>
  <c r="F8345" i="1"/>
  <c r="P8345" i="1" s="1"/>
  <c r="F8346" i="1"/>
  <c r="P8346" i="1" s="1"/>
  <c r="F8347" i="1"/>
  <c r="P8347" i="1"/>
  <c r="F8348" i="1"/>
  <c r="P8348" i="1" s="1"/>
  <c r="F8349" i="1"/>
  <c r="P8349" i="1" s="1"/>
  <c r="F8350" i="1"/>
  <c r="P8350" i="1"/>
  <c r="F8351" i="1"/>
  <c r="P8351" i="1" s="1"/>
  <c r="F8352" i="1"/>
  <c r="P8352" i="1"/>
  <c r="F8353" i="1"/>
  <c r="P8353" i="1" s="1"/>
  <c r="F8354" i="1"/>
  <c r="P8354" i="1"/>
  <c r="F8355" i="1"/>
  <c r="P8355" i="1" s="1"/>
  <c r="F8356" i="1"/>
  <c r="P8356" i="1"/>
  <c r="F8357" i="1"/>
  <c r="P8357" i="1" s="1"/>
  <c r="F8358" i="1"/>
  <c r="P8358" i="1" s="1"/>
  <c r="F8359" i="1"/>
  <c r="P8359" i="1" s="1"/>
  <c r="F8360" i="1"/>
  <c r="P8360" i="1" s="1"/>
  <c r="F8361" i="1"/>
  <c r="P8361" i="1"/>
  <c r="F8362" i="1"/>
  <c r="P8362" i="1" s="1"/>
  <c r="F8363" i="1"/>
  <c r="P8363" i="1" s="1"/>
  <c r="F8364" i="1"/>
  <c r="P8364" i="1"/>
  <c r="F8365" i="1"/>
  <c r="P8365" i="1" s="1"/>
  <c r="F8366" i="1"/>
  <c r="P8366" i="1" s="1"/>
  <c r="F8367" i="1"/>
  <c r="P8367" i="1" s="1"/>
  <c r="F8368" i="1"/>
  <c r="P8368" i="1" s="1"/>
  <c r="F8369" i="1"/>
  <c r="P8369" i="1" s="1"/>
  <c r="F8370" i="1"/>
  <c r="P8370" i="1" s="1"/>
  <c r="F8371" i="1"/>
  <c r="P8371" i="1" s="1"/>
  <c r="F8372" i="1"/>
  <c r="P8372" i="1" s="1"/>
  <c r="F8373" i="1"/>
  <c r="P8373" i="1" s="1"/>
  <c r="F8374" i="1"/>
  <c r="P8374" i="1"/>
  <c r="F8375" i="1"/>
  <c r="P8375" i="1" s="1"/>
  <c r="F8376" i="1"/>
  <c r="P8376" i="1" s="1"/>
  <c r="F8377" i="1"/>
  <c r="P8377" i="1"/>
  <c r="F8378" i="1"/>
  <c r="P8378" i="1" s="1"/>
  <c r="F8379" i="1"/>
  <c r="P8379" i="1"/>
  <c r="F8380" i="1"/>
  <c r="P8380" i="1" s="1"/>
  <c r="F8381" i="1"/>
  <c r="P8381" i="1" s="1"/>
  <c r="F8382" i="1"/>
  <c r="P8382" i="1" s="1"/>
  <c r="F8383" i="1"/>
  <c r="P8383" i="1"/>
  <c r="F8384" i="1"/>
  <c r="P8384" i="1" s="1"/>
  <c r="F8385" i="1"/>
  <c r="P8385" i="1"/>
  <c r="F8386" i="1"/>
  <c r="P8386" i="1" s="1"/>
  <c r="F8387" i="1"/>
  <c r="P8387" i="1" s="1"/>
  <c r="F8388" i="1"/>
  <c r="P8388" i="1" s="1"/>
  <c r="F8389" i="1"/>
  <c r="P8389" i="1"/>
  <c r="F8390" i="1"/>
  <c r="P8390" i="1" s="1"/>
  <c r="F8391" i="1"/>
  <c r="P8391" i="1"/>
  <c r="F8392" i="1"/>
  <c r="P8392" i="1" s="1"/>
  <c r="F8393" i="1"/>
  <c r="P8393" i="1" s="1"/>
  <c r="F8394" i="1"/>
  <c r="P8394" i="1"/>
  <c r="F8395" i="1"/>
  <c r="P8395" i="1" s="1"/>
  <c r="F8396" i="1"/>
  <c r="P8396" i="1"/>
  <c r="F8397" i="1"/>
  <c r="P8397" i="1" s="1"/>
  <c r="F8398" i="1"/>
  <c r="P8398" i="1" s="1"/>
  <c r="F8399" i="1"/>
  <c r="P8399" i="1" s="1"/>
  <c r="F8400" i="1"/>
  <c r="P8400" i="1" s="1"/>
  <c r="F8401" i="1"/>
  <c r="P8401" i="1" s="1"/>
  <c r="F8402" i="1"/>
  <c r="P8402" i="1" s="1"/>
  <c r="F8403" i="1"/>
  <c r="P8403" i="1" s="1"/>
  <c r="F8404" i="1"/>
  <c r="P8404" i="1" s="1"/>
  <c r="F8405" i="1"/>
  <c r="P8405" i="1" s="1"/>
  <c r="F8406" i="1"/>
  <c r="P8406" i="1" s="1"/>
  <c r="F8407" i="1"/>
  <c r="P8407" i="1"/>
  <c r="F8408" i="1"/>
  <c r="P8408" i="1" s="1"/>
  <c r="F8409" i="1"/>
  <c r="P8409" i="1" s="1"/>
  <c r="F8410" i="1"/>
  <c r="P8410" i="1"/>
  <c r="F8411" i="1"/>
  <c r="P8411" i="1" s="1"/>
  <c r="F8412" i="1"/>
  <c r="P8412" i="1" s="1"/>
  <c r="F8413" i="1"/>
  <c r="P8413" i="1" s="1"/>
  <c r="F8414" i="1"/>
  <c r="P8414" i="1" s="1"/>
  <c r="F8415" i="1"/>
  <c r="P8415" i="1" s="1"/>
  <c r="F8416" i="1"/>
  <c r="P8416" i="1" s="1"/>
  <c r="F8417" i="1"/>
  <c r="P8417" i="1" s="1"/>
  <c r="F8418" i="1"/>
  <c r="P8418" i="1" s="1"/>
  <c r="F8419" i="1"/>
  <c r="P8419" i="1" s="1"/>
  <c r="F8420" i="1"/>
  <c r="P8420" i="1" s="1"/>
  <c r="F8421" i="1"/>
  <c r="P8421" i="1" s="1"/>
  <c r="F8422" i="1"/>
  <c r="P8422" i="1" s="1"/>
  <c r="F8423" i="1"/>
  <c r="P8423" i="1" s="1"/>
  <c r="F8424" i="1"/>
  <c r="P8424" i="1" s="1"/>
  <c r="F8425" i="1"/>
  <c r="P8425" i="1" s="1"/>
  <c r="F8426" i="1"/>
  <c r="P8426" i="1" s="1"/>
  <c r="F8427" i="1"/>
  <c r="P8427" i="1" s="1"/>
  <c r="F8428" i="1"/>
  <c r="P8428" i="1" s="1"/>
  <c r="F8429" i="1"/>
  <c r="P8429" i="1" s="1"/>
  <c r="F8430" i="1"/>
  <c r="P8430" i="1" s="1"/>
  <c r="F8431" i="1"/>
  <c r="P8431" i="1" s="1"/>
  <c r="F8432" i="1"/>
  <c r="P8432" i="1" s="1"/>
  <c r="F8433" i="1"/>
  <c r="P8433" i="1" s="1"/>
  <c r="F8434" i="1"/>
  <c r="P8434" i="1" s="1"/>
  <c r="F8435" i="1"/>
  <c r="P8435" i="1" s="1"/>
  <c r="F8436" i="1"/>
  <c r="P8436" i="1" s="1"/>
  <c r="F8437" i="1"/>
  <c r="P8437" i="1" s="1"/>
  <c r="F8438" i="1"/>
  <c r="P8438" i="1" s="1"/>
  <c r="F8439" i="1"/>
  <c r="P8439" i="1" s="1"/>
  <c r="F8440" i="1"/>
  <c r="P8440" i="1" s="1"/>
  <c r="F8441" i="1"/>
  <c r="P8441" i="1" s="1"/>
  <c r="F8442" i="1"/>
  <c r="P8442" i="1" s="1"/>
  <c r="F8443" i="1"/>
  <c r="P8443" i="1" s="1"/>
  <c r="F8444" i="1"/>
  <c r="P8444" i="1"/>
  <c r="F8445" i="1"/>
  <c r="P8445" i="1" s="1"/>
  <c r="F8446" i="1"/>
  <c r="P8446" i="1" s="1"/>
  <c r="F8447" i="1"/>
  <c r="P8447" i="1"/>
  <c r="F8448" i="1"/>
  <c r="P8448" i="1" s="1"/>
  <c r="F8449" i="1"/>
  <c r="P8449" i="1" s="1"/>
  <c r="F8450" i="1"/>
  <c r="P8450" i="1" s="1"/>
  <c r="F8451" i="1"/>
  <c r="P8451" i="1" s="1"/>
  <c r="F8452" i="1"/>
  <c r="P8452" i="1" s="1"/>
  <c r="F8453" i="1"/>
  <c r="P8453" i="1" s="1"/>
  <c r="F8454" i="1"/>
  <c r="P8454" i="1" s="1"/>
  <c r="F8455" i="1"/>
  <c r="P8455" i="1" s="1"/>
  <c r="F8456" i="1"/>
  <c r="P8456" i="1" s="1"/>
  <c r="F8457" i="1"/>
  <c r="P8457" i="1"/>
  <c r="F8458" i="1"/>
  <c r="P8458" i="1" s="1"/>
  <c r="F8459" i="1"/>
  <c r="P8459" i="1" s="1"/>
  <c r="F8460" i="1"/>
  <c r="P8460" i="1" s="1"/>
  <c r="F8461" i="1"/>
  <c r="P8461" i="1"/>
  <c r="F8462" i="1"/>
  <c r="P8462" i="1" s="1"/>
  <c r="F8463" i="1"/>
  <c r="P8463" i="1" s="1"/>
  <c r="F8464" i="1"/>
  <c r="P8464" i="1" s="1"/>
  <c r="F8465" i="1"/>
  <c r="P8465" i="1" s="1"/>
  <c r="F8466" i="1"/>
  <c r="P8466" i="1"/>
  <c r="F8467" i="1"/>
  <c r="P8467" i="1" s="1"/>
  <c r="F8468" i="1"/>
  <c r="P8468" i="1" s="1"/>
  <c r="F8469" i="1"/>
  <c r="P8469" i="1" s="1"/>
  <c r="F8470" i="1"/>
  <c r="P8470" i="1" s="1"/>
  <c r="F8471" i="1"/>
  <c r="P8471" i="1" s="1"/>
  <c r="F8472" i="1"/>
  <c r="P8472" i="1" s="1"/>
  <c r="F8473" i="1"/>
  <c r="P8473" i="1"/>
  <c r="F8474" i="1"/>
  <c r="P8474" i="1" s="1"/>
  <c r="F8475" i="1"/>
  <c r="P8475" i="1" s="1"/>
  <c r="F8476" i="1"/>
  <c r="P8476" i="1" s="1"/>
  <c r="F8477" i="1"/>
  <c r="P8477" i="1" s="1"/>
  <c r="F8478" i="1"/>
  <c r="P8478" i="1" s="1"/>
  <c r="F8479" i="1"/>
  <c r="P8479" i="1" s="1"/>
  <c r="F8480" i="1"/>
  <c r="P8480" i="1" s="1"/>
  <c r="F8481" i="1"/>
  <c r="P8481" i="1" s="1"/>
  <c r="F8482" i="1"/>
  <c r="P8482" i="1" s="1"/>
  <c r="F8483" i="1"/>
  <c r="P8483" i="1" s="1"/>
  <c r="F8484" i="1"/>
  <c r="P8484" i="1"/>
  <c r="F8485" i="1"/>
  <c r="P8485" i="1" s="1"/>
  <c r="F8486" i="1"/>
  <c r="P8486" i="1"/>
  <c r="F8487" i="1"/>
  <c r="P8487" i="1" s="1"/>
  <c r="F8488" i="1"/>
  <c r="P8488" i="1" s="1"/>
  <c r="F8489" i="1"/>
  <c r="P8489" i="1"/>
  <c r="F8490" i="1"/>
  <c r="P8490" i="1" s="1"/>
  <c r="F8491" i="1"/>
  <c r="P8491" i="1" s="1"/>
  <c r="F8492" i="1"/>
  <c r="P8492" i="1" s="1"/>
  <c r="F8493" i="1"/>
  <c r="P8493" i="1"/>
  <c r="F8494" i="1"/>
  <c r="P8494" i="1" s="1"/>
  <c r="F8495" i="1"/>
  <c r="P8495" i="1"/>
  <c r="F8496" i="1"/>
  <c r="P8496" i="1" s="1"/>
  <c r="F8497" i="1"/>
  <c r="P8497" i="1" s="1"/>
  <c r="F8498" i="1"/>
  <c r="P8498" i="1"/>
  <c r="F8499" i="1"/>
  <c r="P8499" i="1" s="1"/>
  <c r="F8500" i="1"/>
  <c r="P8500" i="1" s="1"/>
  <c r="F8501" i="1"/>
  <c r="P8501" i="1" s="1"/>
  <c r="F8502" i="1"/>
  <c r="P8502" i="1"/>
  <c r="F8503" i="1"/>
  <c r="P8503" i="1" s="1"/>
  <c r="F8504" i="1"/>
  <c r="P8504" i="1" s="1"/>
  <c r="F8505" i="1"/>
  <c r="P8505" i="1"/>
  <c r="F8506" i="1"/>
  <c r="P8506" i="1" s="1"/>
  <c r="F8507" i="1"/>
  <c r="P8507" i="1"/>
  <c r="F8508" i="1"/>
  <c r="P8508" i="1" s="1"/>
  <c r="F8509" i="1"/>
  <c r="P8509" i="1"/>
  <c r="F8510" i="1"/>
  <c r="P8510" i="1" s="1"/>
  <c r="F8511" i="1"/>
  <c r="P8511" i="1" s="1"/>
  <c r="F8512" i="1"/>
  <c r="P8512" i="1" s="1"/>
  <c r="F8513" i="1"/>
  <c r="P8513" i="1"/>
  <c r="F8514" i="1"/>
  <c r="P8514" i="1" s="1"/>
  <c r="F8515" i="1"/>
  <c r="P8515" i="1"/>
  <c r="F8516" i="1"/>
  <c r="P8516" i="1" s="1"/>
  <c r="F8517" i="1"/>
  <c r="P8517" i="1" s="1"/>
  <c r="F8518" i="1"/>
  <c r="P8518" i="1" s="1"/>
  <c r="F8519" i="1"/>
  <c r="P8519" i="1" s="1"/>
  <c r="F8520" i="1"/>
  <c r="P8520" i="1" s="1"/>
  <c r="F8521" i="1"/>
  <c r="P8521" i="1" s="1"/>
  <c r="F8522" i="1"/>
  <c r="P8522" i="1" s="1"/>
  <c r="F8523" i="1"/>
  <c r="P8523" i="1" s="1"/>
  <c r="F8524" i="1"/>
  <c r="P8524" i="1" s="1"/>
  <c r="F8525" i="1"/>
  <c r="P8525" i="1" s="1"/>
  <c r="F8526" i="1"/>
  <c r="P8526" i="1" s="1"/>
  <c r="F8527" i="1"/>
  <c r="P8527" i="1" s="1"/>
  <c r="F8528" i="1"/>
  <c r="P8528" i="1" s="1"/>
  <c r="F8529" i="1"/>
  <c r="P8529" i="1" s="1"/>
  <c r="F8530" i="1"/>
  <c r="P8530" i="1" s="1"/>
  <c r="F8531" i="1"/>
  <c r="P8531" i="1" s="1"/>
  <c r="F8532" i="1"/>
  <c r="P8532" i="1" s="1"/>
  <c r="F8533" i="1"/>
  <c r="P8533" i="1"/>
  <c r="F8534" i="1"/>
  <c r="P8534" i="1" s="1"/>
  <c r="F8535" i="1"/>
  <c r="P8535" i="1"/>
  <c r="F8536" i="1"/>
  <c r="P8536" i="1" s="1"/>
  <c r="F8537" i="1"/>
  <c r="P8537" i="1" s="1"/>
  <c r="F8538" i="1"/>
  <c r="P8538" i="1"/>
  <c r="F8539" i="1"/>
  <c r="P8539" i="1" s="1"/>
  <c r="F8540" i="1"/>
  <c r="P8540" i="1" s="1"/>
  <c r="F8541" i="1"/>
  <c r="P8541" i="1"/>
  <c r="F8542" i="1"/>
  <c r="P8542" i="1" s="1"/>
  <c r="F8543" i="1"/>
  <c r="P8543" i="1"/>
  <c r="F8544" i="1"/>
  <c r="P8544" i="1" s="1"/>
  <c r="F8545" i="1"/>
  <c r="P8545" i="1" s="1"/>
  <c r="F8546" i="1"/>
  <c r="P8546" i="1" s="1"/>
  <c r="F8547" i="1"/>
  <c r="P8547" i="1" s="1"/>
  <c r="F8548" i="1"/>
  <c r="P8548" i="1" s="1"/>
  <c r="F8549" i="1"/>
  <c r="P8549" i="1" s="1"/>
  <c r="F8550" i="1"/>
  <c r="P8550" i="1"/>
  <c r="F8551" i="1"/>
  <c r="P8551" i="1" s="1"/>
  <c r="F8552" i="1"/>
  <c r="P8552" i="1" s="1"/>
  <c r="F8553" i="1"/>
  <c r="P8553" i="1"/>
  <c r="F8554" i="1"/>
  <c r="P8554" i="1" s="1"/>
  <c r="F8555" i="1"/>
  <c r="P8555" i="1"/>
  <c r="F8556" i="1"/>
  <c r="P8556" i="1" s="1"/>
  <c r="F8557" i="1"/>
  <c r="P8557" i="1" s="1"/>
  <c r="F8558" i="1"/>
  <c r="P8558" i="1" s="1"/>
  <c r="F8559" i="1"/>
  <c r="P8559" i="1" s="1"/>
  <c r="F8560" i="1"/>
  <c r="P8560" i="1" s="1"/>
  <c r="F8561" i="1"/>
  <c r="P8561" i="1"/>
  <c r="F8562" i="1"/>
  <c r="P8562" i="1" s="1"/>
  <c r="F8563" i="1"/>
  <c r="P8563" i="1"/>
  <c r="F8564" i="1"/>
  <c r="P8564" i="1" s="1"/>
  <c r="F8565" i="1"/>
  <c r="P8565" i="1" s="1"/>
  <c r="F8566" i="1"/>
  <c r="P8566" i="1"/>
  <c r="F8567" i="1"/>
  <c r="P8567" i="1" s="1"/>
  <c r="F8568" i="1"/>
  <c r="P8568" i="1" s="1"/>
  <c r="F8569" i="1"/>
  <c r="P8569" i="1"/>
  <c r="F8570" i="1"/>
  <c r="P8570" i="1" s="1"/>
  <c r="F8571" i="1"/>
  <c r="P8571" i="1"/>
  <c r="F8572" i="1"/>
  <c r="P8572" i="1" s="1"/>
  <c r="F8573" i="1"/>
  <c r="P8573" i="1" s="1"/>
  <c r="F8574" i="1"/>
  <c r="P8574" i="1"/>
  <c r="F8575" i="1"/>
  <c r="P8575" i="1" s="1"/>
  <c r="F8576" i="1"/>
  <c r="P8576" i="1" s="1"/>
  <c r="F8577" i="1"/>
  <c r="P8577" i="1" s="1"/>
  <c r="F8578" i="1"/>
  <c r="P8578" i="1" s="1"/>
  <c r="F8579" i="1"/>
  <c r="P8579" i="1" s="1"/>
  <c r="F8580" i="1"/>
  <c r="P8580" i="1" s="1"/>
  <c r="F8581" i="1"/>
  <c r="P8581" i="1" s="1"/>
  <c r="F8582" i="1"/>
  <c r="P8582" i="1" s="1"/>
  <c r="F8583" i="1"/>
  <c r="P8583" i="1" s="1"/>
  <c r="F8584" i="1"/>
  <c r="P8584" i="1"/>
  <c r="F8585" i="1"/>
  <c r="P8585" i="1" s="1"/>
  <c r="F8586" i="1"/>
  <c r="P8586" i="1" s="1"/>
  <c r="F8587" i="1"/>
  <c r="P8587" i="1" s="1"/>
  <c r="F8588" i="1"/>
  <c r="P8588" i="1" s="1"/>
  <c r="F8589" i="1"/>
  <c r="P8589" i="1" s="1"/>
  <c r="F8590" i="1"/>
  <c r="P8590" i="1" s="1"/>
  <c r="F8591" i="1"/>
  <c r="P8591" i="1" s="1"/>
  <c r="F8592" i="1"/>
  <c r="P8592" i="1" s="1"/>
  <c r="F8593" i="1"/>
  <c r="P8593" i="1" s="1"/>
  <c r="F8594" i="1"/>
  <c r="P8594" i="1" s="1"/>
  <c r="F8595" i="1"/>
  <c r="P8595" i="1" s="1"/>
  <c r="F8596" i="1"/>
  <c r="P8596" i="1" s="1"/>
  <c r="F8597" i="1"/>
  <c r="P8597" i="1" s="1"/>
  <c r="F8598" i="1"/>
  <c r="P8598" i="1" s="1"/>
  <c r="F8599" i="1"/>
  <c r="P8599" i="1" s="1"/>
  <c r="F8600" i="1"/>
  <c r="P8600" i="1"/>
  <c r="F8601" i="1"/>
  <c r="P8601" i="1" s="1"/>
  <c r="F8602" i="1"/>
  <c r="P8602" i="1"/>
  <c r="F8603" i="1"/>
  <c r="P8603" i="1" s="1"/>
  <c r="F8604" i="1"/>
  <c r="P8604" i="1" s="1"/>
  <c r="F8605" i="1"/>
  <c r="P8605" i="1" s="1"/>
  <c r="F8606" i="1"/>
  <c r="P8606" i="1"/>
  <c r="F8607" i="1"/>
  <c r="P8607" i="1" s="1"/>
  <c r="F8608" i="1"/>
  <c r="P8608" i="1" s="1"/>
  <c r="F8609" i="1"/>
  <c r="P8609" i="1" s="1"/>
  <c r="F8610" i="1"/>
  <c r="P8610" i="1" s="1"/>
  <c r="F8611" i="1"/>
  <c r="P8611" i="1" s="1"/>
  <c r="F8612" i="1"/>
  <c r="P8612" i="1" s="1"/>
  <c r="F8613" i="1"/>
  <c r="P8613" i="1" s="1"/>
  <c r="F8614" i="1"/>
  <c r="P8614" i="1" s="1"/>
  <c r="F8615" i="1"/>
  <c r="P8615" i="1"/>
  <c r="F8616" i="1"/>
  <c r="P8616" i="1" s="1"/>
  <c r="F8617" i="1"/>
  <c r="P8617" i="1" s="1"/>
  <c r="F8618" i="1"/>
  <c r="P8618" i="1" s="1"/>
  <c r="F8619" i="1"/>
  <c r="P8619" i="1"/>
  <c r="F8620" i="1"/>
  <c r="P8620" i="1" s="1"/>
  <c r="F8621" i="1"/>
  <c r="P8621" i="1" s="1"/>
  <c r="F8622" i="1"/>
  <c r="P8622" i="1"/>
  <c r="F8623" i="1"/>
  <c r="P8623" i="1" s="1"/>
  <c r="F8624" i="1"/>
  <c r="P8624" i="1"/>
  <c r="F8625" i="1"/>
  <c r="P8625" i="1" s="1"/>
  <c r="F8626" i="1"/>
  <c r="P8626" i="1"/>
  <c r="F8627" i="1"/>
  <c r="P8627" i="1" s="1"/>
  <c r="F8628" i="1"/>
  <c r="P8628" i="1" s="1"/>
  <c r="F8629" i="1"/>
  <c r="P8629" i="1" s="1"/>
  <c r="F8630" i="1"/>
  <c r="P8630" i="1" s="1"/>
  <c r="F8631" i="1"/>
  <c r="P8631" i="1" s="1"/>
  <c r="F8632" i="1"/>
  <c r="P8632" i="1" s="1"/>
  <c r="F8633" i="1"/>
  <c r="P8633" i="1" s="1"/>
  <c r="F8634" i="1"/>
  <c r="P8634" i="1"/>
  <c r="F8635" i="1"/>
  <c r="P8635" i="1" s="1"/>
  <c r="F8636" i="1"/>
  <c r="P8636" i="1" s="1"/>
  <c r="F8637" i="1"/>
  <c r="P8637" i="1" s="1"/>
  <c r="F8638" i="1"/>
  <c r="P8638" i="1" s="1"/>
  <c r="F8639" i="1"/>
  <c r="P8639" i="1" s="1"/>
  <c r="F8640" i="1"/>
  <c r="P8640" i="1" s="1"/>
  <c r="F8641" i="1"/>
  <c r="P8641" i="1" s="1"/>
  <c r="F8642" i="1"/>
  <c r="P8642" i="1" s="1"/>
  <c r="F8643" i="1"/>
  <c r="P8643" i="1" s="1"/>
  <c r="F8644" i="1"/>
  <c r="P8644" i="1" s="1"/>
  <c r="F8645" i="1"/>
  <c r="P8645" i="1" s="1"/>
  <c r="F8646" i="1"/>
  <c r="P8646" i="1" s="1"/>
  <c r="F8647" i="1"/>
  <c r="P8647" i="1" s="1"/>
  <c r="F8648" i="1"/>
  <c r="P8648" i="1" s="1"/>
  <c r="F8649" i="1"/>
  <c r="P8649" i="1" s="1"/>
  <c r="F8650" i="1"/>
  <c r="P8650" i="1" s="1"/>
  <c r="F8651" i="1"/>
  <c r="P8651" i="1"/>
  <c r="F8652" i="1"/>
  <c r="P8652" i="1" s="1"/>
  <c r="F8653" i="1"/>
  <c r="P8653" i="1" s="1"/>
  <c r="F8654" i="1"/>
  <c r="P8654" i="1"/>
  <c r="F8655" i="1"/>
  <c r="P8655" i="1" s="1"/>
  <c r="F8656" i="1"/>
  <c r="P8656" i="1"/>
  <c r="F8657" i="1"/>
  <c r="P8657" i="1" s="1"/>
  <c r="F8658" i="1"/>
  <c r="P8658" i="1" s="1"/>
  <c r="F8659" i="1"/>
  <c r="P8659" i="1" s="1"/>
  <c r="F8660" i="1"/>
  <c r="P8660" i="1" s="1"/>
  <c r="F8661" i="1"/>
  <c r="P8661" i="1" s="1"/>
  <c r="F8662" i="1"/>
  <c r="P8662" i="1"/>
  <c r="F8663" i="1"/>
  <c r="P8663" i="1"/>
  <c r="F8664" i="1"/>
  <c r="P8664" i="1"/>
  <c r="F8665" i="1"/>
  <c r="P8665" i="1"/>
  <c r="F8666" i="1"/>
  <c r="P8666" i="1"/>
  <c r="F8667" i="1"/>
  <c r="P8667" i="1" s="1"/>
  <c r="F8668" i="1"/>
  <c r="P8668" i="1" s="1"/>
  <c r="F8669" i="1"/>
  <c r="P8669" i="1" s="1"/>
  <c r="F8670" i="1"/>
  <c r="P8670" i="1" s="1"/>
  <c r="F8671" i="1"/>
  <c r="P8671" i="1"/>
  <c r="F8672" i="1"/>
  <c r="P8672" i="1" s="1"/>
  <c r="F8673" i="1"/>
  <c r="P8673" i="1"/>
  <c r="F8674" i="1"/>
  <c r="P8674" i="1" s="1"/>
  <c r="F8675" i="1"/>
  <c r="P8675" i="1"/>
  <c r="F8676" i="1"/>
  <c r="P8676" i="1" s="1"/>
  <c r="F8677" i="1"/>
  <c r="P8677" i="1" s="1"/>
  <c r="F8678" i="1"/>
  <c r="P8678" i="1"/>
  <c r="F8679" i="1"/>
  <c r="P8679" i="1" s="1"/>
  <c r="F8680" i="1"/>
  <c r="P8680" i="1" s="1"/>
  <c r="F8681" i="1"/>
  <c r="P8681" i="1" s="1"/>
  <c r="F8682" i="1"/>
  <c r="P8682" i="1" s="1"/>
  <c r="F8683" i="1"/>
  <c r="P8683" i="1" s="1"/>
  <c r="F8684" i="1"/>
  <c r="P8684" i="1" s="1"/>
  <c r="F8685" i="1"/>
  <c r="P8685" i="1" s="1"/>
  <c r="F8686" i="1"/>
  <c r="P8686" i="1" s="1"/>
  <c r="F8687" i="1"/>
  <c r="P8687" i="1" s="1"/>
  <c r="F8688" i="1"/>
  <c r="P8688" i="1" s="1"/>
  <c r="F8689" i="1"/>
  <c r="P8689" i="1"/>
  <c r="F8690" i="1"/>
  <c r="P8690" i="1" s="1"/>
  <c r="F8691" i="1"/>
  <c r="P8691" i="1" s="1"/>
  <c r="F8692" i="1"/>
  <c r="P8692" i="1" s="1"/>
  <c r="F8693" i="1"/>
  <c r="P8693" i="1" s="1"/>
  <c r="F8694" i="1"/>
  <c r="P8694" i="1" s="1"/>
  <c r="F8695" i="1"/>
  <c r="P8695" i="1" s="1"/>
  <c r="F8696" i="1"/>
  <c r="P8696" i="1" s="1"/>
  <c r="F8697" i="1"/>
  <c r="P8697" i="1" s="1"/>
  <c r="F8698" i="1"/>
  <c r="P8698" i="1" s="1"/>
  <c r="F8699" i="1"/>
  <c r="P8699" i="1" s="1"/>
  <c r="F8700" i="1"/>
  <c r="P8700" i="1" s="1"/>
  <c r="F8701" i="1"/>
  <c r="P8701" i="1" s="1"/>
  <c r="F8702" i="1"/>
  <c r="P8702" i="1" s="1"/>
  <c r="F8703" i="1"/>
  <c r="P8703" i="1" s="1"/>
  <c r="F8704" i="1"/>
  <c r="P8704" i="1" s="1"/>
  <c r="F8705" i="1"/>
  <c r="P8705" i="1" s="1"/>
  <c r="F8706" i="1"/>
  <c r="P8706" i="1" s="1"/>
  <c r="F8707" i="1"/>
  <c r="P8707" i="1" s="1"/>
  <c r="F8708" i="1"/>
  <c r="P8708" i="1" s="1"/>
  <c r="F8709" i="1"/>
  <c r="P8709" i="1" s="1"/>
  <c r="F8710" i="1"/>
  <c r="P8710" i="1" s="1"/>
  <c r="F8711" i="1"/>
  <c r="P8711" i="1" s="1"/>
  <c r="F8712" i="1"/>
  <c r="P8712" i="1" s="1"/>
  <c r="F8713" i="1"/>
  <c r="P8713" i="1" s="1"/>
  <c r="F8714" i="1"/>
  <c r="P8714" i="1"/>
  <c r="F8715" i="1"/>
  <c r="P8715" i="1" s="1"/>
  <c r="F8716" i="1"/>
  <c r="P8716" i="1" s="1"/>
  <c r="F8717" i="1"/>
  <c r="P8717" i="1" s="1"/>
  <c r="F8718" i="1"/>
  <c r="P8718" i="1" s="1"/>
  <c r="F8719" i="1"/>
  <c r="P8719" i="1" s="1"/>
  <c r="F8720" i="1"/>
  <c r="P8720" i="1" s="1"/>
  <c r="F8721" i="1"/>
  <c r="P8721" i="1"/>
  <c r="F8722" i="1"/>
  <c r="P8722" i="1" s="1"/>
  <c r="F8723" i="1"/>
  <c r="P8723" i="1" s="1"/>
  <c r="F8724" i="1"/>
  <c r="P8724" i="1" s="1"/>
  <c r="F8725" i="1"/>
  <c r="P8725" i="1" s="1"/>
  <c r="F8726" i="1"/>
  <c r="P8726" i="1" s="1"/>
  <c r="F8727" i="1"/>
  <c r="P8727" i="1"/>
  <c r="F8728" i="1"/>
  <c r="P8728" i="1" s="1"/>
  <c r="F8729" i="1"/>
  <c r="P8729" i="1"/>
  <c r="F8730" i="1"/>
  <c r="P8730" i="1" s="1"/>
  <c r="F8731" i="1"/>
  <c r="P8731" i="1" s="1"/>
  <c r="F8732" i="1"/>
  <c r="P8732" i="1" s="1"/>
  <c r="F8733" i="1"/>
  <c r="P8733" i="1" s="1"/>
  <c r="F8734" i="1"/>
  <c r="P8734" i="1" s="1"/>
  <c r="F8735" i="1"/>
  <c r="P8735" i="1" s="1"/>
  <c r="F8736" i="1"/>
  <c r="P8736" i="1"/>
  <c r="F8737" i="1"/>
  <c r="P8737" i="1" s="1"/>
  <c r="F8738" i="1"/>
  <c r="P8738" i="1" s="1"/>
  <c r="F8739" i="1"/>
  <c r="P8739" i="1" s="1"/>
  <c r="F8740" i="1"/>
  <c r="P8740" i="1" s="1"/>
  <c r="F8741" i="1"/>
  <c r="P8741" i="1" s="1"/>
  <c r="F8742" i="1"/>
  <c r="P8742" i="1" s="1"/>
  <c r="F8743" i="1"/>
  <c r="P8743" i="1"/>
  <c r="F8744" i="1"/>
  <c r="P8744" i="1" s="1"/>
  <c r="F8745" i="1"/>
  <c r="P8745" i="1"/>
  <c r="F8746" i="1"/>
  <c r="P8746" i="1" s="1"/>
  <c r="F8747" i="1"/>
  <c r="P8747" i="1" s="1"/>
  <c r="F8748" i="1"/>
  <c r="P8748" i="1" s="1"/>
  <c r="F8749" i="1"/>
  <c r="P8749" i="1" s="1"/>
  <c r="F8750" i="1"/>
  <c r="P8750" i="1" s="1"/>
  <c r="F8751" i="1"/>
  <c r="P8751" i="1" s="1"/>
  <c r="F8752" i="1"/>
  <c r="P8752" i="1"/>
  <c r="F8753" i="1"/>
  <c r="P8753" i="1" s="1"/>
  <c r="F8754" i="1"/>
  <c r="P8754" i="1" s="1"/>
  <c r="F8755" i="1"/>
  <c r="P8755" i="1" s="1"/>
  <c r="F8756" i="1"/>
  <c r="P8756" i="1" s="1"/>
  <c r="F8757" i="1"/>
  <c r="P8757" i="1" s="1"/>
  <c r="F8758" i="1"/>
  <c r="P8758" i="1" s="1"/>
  <c r="F8759" i="1"/>
  <c r="P8759" i="1" s="1"/>
  <c r="F8760" i="1"/>
  <c r="P8760" i="1" s="1"/>
  <c r="F8761" i="1"/>
  <c r="P8761" i="1" s="1"/>
  <c r="F8762" i="1"/>
  <c r="P8762" i="1"/>
  <c r="F8763" i="1"/>
  <c r="P8763" i="1" s="1"/>
  <c r="F8764" i="1"/>
  <c r="P8764" i="1" s="1"/>
  <c r="F8765" i="1"/>
  <c r="P8765" i="1" s="1"/>
  <c r="F8766" i="1"/>
  <c r="P8766" i="1" s="1"/>
  <c r="F8767" i="1"/>
  <c r="P8767" i="1"/>
  <c r="F8768" i="1"/>
  <c r="P8768" i="1" s="1"/>
  <c r="F8769" i="1"/>
  <c r="P8769" i="1" s="1"/>
  <c r="F8770" i="1"/>
  <c r="P8770" i="1" s="1"/>
  <c r="F8771" i="1"/>
  <c r="P8771" i="1" s="1"/>
  <c r="F8772" i="1"/>
  <c r="P8772" i="1" s="1"/>
  <c r="F8773" i="1"/>
  <c r="P8773" i="1" s="1"/>
  <c r="F8774" i="1"/>
  <c r="P8774" i="1" s="1"/>
  <c r="F8775" i="1"/>
  <c r="P8775" i="1" s="1"/>
  <c r="F8776" i="1"/>
  <c r="P8776" i="1" s="1"/>
  <c r="F8777" i="1"/>
  <c r="P8777" i="1" s="1"/>
  <c r="F8778" i="1"/>
  <c r="P8778" i="1" s="1"/>
  <c r="F8779" i="1"/>
  <c r="P8779" i="1" s="1"/>
  <c r="F8780" i="1"/>
  <c r="P8780" i="1" s="1"/>
  <c r="F8781" i="1"/>
  <c r="P8781" i="1" s="1"/>
  <c r="F8782" i="1"/>
  <c r="P8782" i="1" s="1"/>
  <c r="F8783" i="1"/>
  <c r="P8783" i="1" s="1"/>
  <c r="F8784" i="1"/>
  <c r="P8784" i="1"/>
  <c r="F8785" i="1"/>
  <c r="P8785" i="1" s="1"/>
  <c r="F8786" i="1"/>
  <c r="P8786" i="1"/>
  <c r="F8787" i="1"/>
  <c r="P8787" i="1" s="1"/>
  <c r="F8788" i="1"/>
  <c r="P8788" i="1" s="1"/>
  <c r="F8789" i="1"/>
  <c r="P8789" i="1" s="1"/>
  <c r="F8790" i="1"/>
  <c r="P8790" i="1"/>
  <c r="F8791" i="1"/>
  <c r="P8791" i="1"/>
  <c r="F8792" i="1"/>
  <c r="P8792" i="1"/>
  <c r="F8793" i="1"/>
  <c r="P8793" i="1"/>
  <c r="F8794" i="1"/>
  <c r="P8794" i="1"/>
  <c r="F8795" i="1"/>
  <c r="P8795" i="1" s="1"/>
  <c r="F8796" i="1"/>
  <c r="P8796" i="1" s="1"/>
  <c r="F8797" i="1"/>
  <c r="P8797" i="1" s="1"/>
  <c r="F8798" i="1"/>
  <c r="P8798" i="1" s="1"/>
  <c r="F8799" i="1"/>
  <c r="P8799" i="1" s="1"/>
  <c r="F8800" i="1"/>
  <c r="P8800" i="1" s="1"/>
  <c r="F8801" i="1"/>
  <c r="P8801" i="1" s="1"/>
  <c r="F8802" i="1"/>
  <c r="P8802" i="1" s="1"/>
  <c r="F8803" i="1"/>
  <c r="P8803" i="1"/>
  <c r="F8804" i="1"/>
  <c r="P8804" i="1" s="1"/>
  <c r="F8805" i="1"/>
  <c r="P8805" i="1" s="1"/>
  <c r="F8806" i="1"/>
  <c r="P8806" i="1"/>
  <c r="F8807" i="1"/>
  <c r="P8807" i="1" s="1"/>
  <c r="F8808" i="1"/>
  <c r="P8808" i="1" s="1"/>
  <c r="F8809" i="1"/>
  <c r="P8809" i="1" s="1"/>
  <c r="F8810" i="1"/>
  <c r="P8810" i="1" s="1"/>
  <c r="F8811" i="1"/>
  <c r="P8811" i="1" s="1"/>
  <c r="F8812" i="1"/>
  <c r="P8812" i="1" s="1"/>
  <c r="F8813" i="1"/>
  <c r="P8813" i="1" s="1"/>
  <c r="F8814" i="1"/>
  <c r="P8814" i="1" s="1"/>
  <c r="F8815" i="1"/>
  <c r="P8815" i="1" s="1"/>
  <c r="F8816" i="1"/>
  <c r="P8816" i="1" s="1"/>
  <c r="F8817" i="1"/>
  <c r="P8817" i="1" s="1"/>
  <c r="F8818" i="1"/>
  <c r="P8818" i="1" s="1"/>
  <c r="F8819" i="1"/>
  <c r="P8819" i="1"/>
  <c r="F8820" i="1"/>
  <c r="P8820" i="1" s="1"/>
  <c r="F8821" i="1"/>
  <c r="P8821" i="1" s="1"/>
  <c r="F8822" i="1"/>
  <c r="P8822" i="1"/>
  <c r="F8823" i="1"/>
  <c r="P8823" i="1" s="1"/>
  <c r="F8824" i="1"/>
  <c r="P8824" i="1" s="1"/>
  <c r="F8825" i="1"/>
  <c r="P8825" i="1"/>
  <c r="F8826" i="1"/>
  <c r="P8826" i="1" s="1"/>
  <c r="F8827" i="1"/>
  <c r="P8827" i="1" s="1"/>
  <c r="F8828" i="1"/>
  <c r="P8828" i="1" s="1"/>
  <c r="F8829" i="1"/>
  <c r="P8829" i="1" s="1"/>
  <c r="F8830" i="1"/>
  <c r="P8830" i="1" s="1"/>
  <c r="F8831" i="1"/>
  <c r="P8831" i="1" s="1"/>
  <c r="F8832" i="1"/>
  <c r="P8832" i="1" s="1"/>
  <c r="F8833" i="1"/>
  <c r="P8833" i="1" s="1"/>
  <c r="F8834" i="1"/>
  <c r="P8834" i="1" s="1"/>
  <c r="F8835" i="1"/>
  <c r="P8835" i="1"/>
  <c r="F8836" i="1"/>
  <c r="P8836" i="1" s="1"/>
  <c r="F8837" i="1"/>
  <c r="P8837" i="1" s="1"/>
  <c r="F8838" i="1"/>
  <c r="P8838" i="1"/>
  <c r="F8839" i="1"/>
  <c r="P8839" i="1" s="1"/>
  <c r="F8840" i="1"/>
  <c r="P8840" i="1" s="1"/>
  <c r="F8841" i="1"/>
  <c r="P8841" i="1" s="1"/>
  <c r="F8842" i="1"/>
  <c r="P8842" i="1" s="1"/>
  <c r="F8843" i="1"/>
  <c r="P8843" i="1" s="1"/>
  <c r="F8844" i="1"/>
  <c r="P8844" i="1" s="1"/>
  <c r="F8845" i="1"/>
  <c r="P8845" i="1" s="1"/>
  <c r="F8846" i="1"/>
  <c r="P8846" i="1" s="1"/>
  <c r="F8847" i="1"/>
  <c r="P8847" i="1"/>
  <c r="F8848" i="1"/>
  <c r="P8848" i="1" s="1"/>
  <c r="F8849" i="1"/>
  <c r="P8849" i="1" s="1"/>
  <c r="F8850" i="1"/>
  <c r="P8850" i="1" s="1"/>
  <c r="F8851" i="1"/>
  <c r="P8851" i="1" s="1"/>
  <c r="F8852" i="1"/>
  <c r="P8852" i="1" s="1"/>
  <c r="F8853" i="1"/>
  <c r="P8853" i="1" s="1"/>
  <c r="F8854" i="1"/>
  <c r="P8854" i="1"/>
  <c r="F8855" i="1"/>
  <c r="P8855" i="1" s="1"/>
  <c r="F8856" i="1"/>
  <c r="P8856" i="1" s="1"/>
  <c r="F8857" i="1"/>
  <c r="P8857" i="1" s="1"/>
  <c r="F8858" i="1"/>
  <c r="P8858" i="1"/>
  <c r="F8859" i="1"/>
  <c r="P8859" i="1" s="1"/>
  <c r="F8860" i="1"/>
  <c r="P8860" i="1" s="1"/>
  <c r="F8861" i="1"/>
  <c r="P8861" i="1" s="1"/>
  <c r="F8862" i="1"/>
  <c r="P8862" i="1" s="1"/>
  <c r="F8863" i="1"/>
  <c r="P8863" i="1" s="1"/>
  <c r="F8864" i="1"/>
  <c r="P8864" i="1" s="1"/>
  <c r="F8865" i="1"/>
  <c r="P8865" i="1" s="1"/>
  <c r="F8866" i="1"/>
  <c r="P8866" i="1"/>
  <c r="F8867" i="1"/>
  <c r="P8867" i="1" s="1"/>
  <c r="F8868" i="1"/>
  <c r="P8868" i="1" s="1"/>
  <c r="F8869" i="1"/>
  <c r="P8869" i="1" s="1"/>
  <c r="F8870" i="1"/>
  <c r="P8870" i="1" s="1"/>
  <c r="F8871" i="1"/>
  <c r="P8871" i="1" s="1"/>
  <c r="F8872" i="1"/>
  <c r="P8872" i="1" s="1"/>
  <c r="F8873" i="1"/>
  <c r="P8873" i="1"/>
  <c r="F8874" i="1"/>
  <c r="P8874" i="1" s="1"/>
  <c r="F8875" i="1"/>
  <c r="P8875" i="1" s="1"/>
  <c r="F8876" i="1"/>
  <c r="P8876" i="1" s="1"/>
  <c r="F8877" i="1"/>
  <c r="P8877" i="1" s="1"/>
  <c r="F8878" i="1"/>
  <c r="P8878" i="1" s="1"/>
  <c r="F8879" i="1"/>
  <c r="P8879" i="1" s="1"/>
  <c r="F8880" i="1"/>
  <c r="P8880" i="1" s="1"/>
  <c r="F8881" i="1"/>
  <c r="P8881" i="1"/>
  <c r="F8882" i="1"/>
  <c r="P8882" i="1" s="1"/>
  <c r="F8883" i="1"/>
  <c r="P8883" i="1"/>
  <c r="F8884" i="1"/>
  <c r="P8884" i="1" s="1"/>
  <c r="F8885" i="1"/>
  <c r="P8885" i="1" s="1"/>
  <c r="F8886" i="1"/>
  <c r="P8886" i="1"/>
  <c r="F8887" i="1"/>
  <c r="P8887" i="1" s="1"/>
  <c r="F8888" i="1"/>
  <c r="P8888" i="1" s="1"/>
  <c r="F8889" i="1"/>
  <c r="P8889" i="1"/>
  <c r="F8890" i="1"/>
  <c r="P8890" i="1" s="1"/>
  <c r="F8891" i="1"/>
  <c r="P8891" i="1"/>
  <c r="F8892" i="1"/>
  <c r="P8892" i="1" s="1"/>
  <c r="F8893" i="1"/>
  <c r="P8893" i="1" s="1"/>
  <c r="F8894" i="1"/>
  <c r="P8894" i="1"/>
  <c r="F8895" i="1"/>
  <c r="P8895" i="1" s="1"/>
  <c r="F8896" i="1"/>
  <c r="P8896" i="1" s="1"/>
  <c r="F8897" i="1"/>
  <c r="P8897" i="1" s="1"/>
  <c r="F8898" i="1"/>
  <c r="P8898" i="1" s="1"/>
  <c r="F8899" i="1"/>
  <c r="P8899" i="1" s="1"/>
  <c r="F8900" i="1"/>
  <c r="P8900" i="1" s="1"/>
  <c r="F8901" i="1"/>
  <c r="P8901" i="1" s="1"/>
  <c r="F8902" i="1"/>
  <c r="P8902" i="1" s="1"/>
  <c r="F8903" i="1"/>
  <c r="P8903" i="1" s="1"/>
  <c r="F8904" i="1"/>
  <c r="P8904" i="1" s="1"/>
  <c r="F8905" i="1"/>
  <c r="P8905" i="1"/>
  <c r="F8906" i="1"/>
  <c r="P8906" i="1" s="1"/>
  <c r="F8907" i="1"/>
  <c r="P8907" i="1" s="1"/>
  <c r="F8908" i="1"/>
  <c r="P8908" i="1" s="1"/>
  <c r="F8909" i="1"/>
  <c r="P8909" i="1" s="1"/>
  <c r="F8910" i="1"/>
  <c r="P8910" i="1" s="1"/>
  <c r="F8911" i="1"/>
  <c r="P8911" i="1" s="1"/>
  <c r="F8912" i="1"/>
  <c r="P8912" i="1" s="1"/>
  <c r="F8913" i="1"/>
  <c r="P8913" i="1" s="1"/>
  <c r="F8914" i="1"/>
  <c r="P8914" i="1"/>
  <c r="F8915" i="1"/>
  <c r="P8915" i="1" s="1"/>
  <c r="F8916" i="1"/>
  <c r="P8916" i="1" s="1"/>
  <c r="F8917" i="1"/>
  <c r="P8917" i="1" s="1"/>
  <c r="F8918" i="1"/>
  <c r="P8918" i="1" s="1"/>
  <c r="F8919" i="1"/>
  <c r="P8919" i="1"/>
  <c r="F8920" i="1"/>
  <c r="P8920" i="1" s="1"/>
  <c r="F8921" i="1"/>
  <c r="P8921" i="1"/>
  <c r="F8922" i="1"/>
  <c r="P8922" i="1" s="1"/>
  <c r="F8923" i="1"/>
  <c r="P8923" i="1" s="1"/>
  <c r="F8924" i="1"/>
  <c r="P8924" i="1"/>
  <c r="F8925" i="1"/>
  <c r="P8925" i="1" s="1"/>
  <c r="F8926" i="1"/>
  <c r="P8926" i="1" s="1"/>
  <c r="F8927" i="1"/>
  <c r="P8927" i="1"/>
  <c r="F8928" i="1"/>
  <c r="P8928" i="1" s="1"/>
  <c r="F8929" i="1"/>
  <c r="P8929" i="1" s="1"/>
  <c r="F8930" i="1"/>
  <c r="P8930" i="1" s="1"/>
  <c r="F8931" i="1"/>
  <c r="P8931" i="1"/>
  <c r="F8932" i="1"/>
  <c r="P8932" i="1" s="1"/>
  <c r="F8933" i="1"/>
  <c r="P8933" i="1" s="1"/>
  <c r="F8934" i="1"/>
  <c r="P8934" i="1" s="1"/>
  <c r="F8935" i="1"/>
  <c r="P8935" i="1" s="1"/>
  <c r="F8936" i="1"/>
  <c r="P8936" i="1"/>
  <c r="F8937" i="1"/>
  <c r="P8937" i="1" s="1"/>
  <c r="F8938" i="1"/>
  <c r="P8938" i="1"/>
  <c r="F8939" i="1"/>
  <c r="P8939" i="1" s="1"/>
  <c r="F8940" i="1"/>
  <c r="P8940" i="1"/>
  <c r="F8941" i="1"/>
  <c r="P8941" i="1" s="1"/>
  <c r="F8942" i="1"/>
  <c r="P8942" i="1" s="1"/>
  <c r="F8943" i="1"/>
  <c r="P8943" i="1" s="1"/>
  <c r="F8944" i="1"/>
  <c r="P8944" i="1" s="1"/>
  <c r="F8945" i="1"/>
  <c r="P8945" i="1" s="1"/>
  <c r="F8946" i="1"/>
  <c r="P8946" i="1" s="1"/>
  <c r="F8947" i="1"/>
  <c r="P8947" i="1" s="1"/>
  <c r="F8948" i="1"/>
  <c r="P8948" i="1"/>
  <c r="F8949" i="1"/>
  <c r="P8949" i="1" s="1"/>
  <c r="F8950" i="1"/>
  <c r="P8950" i="1" s="1"/>
  <c r="F8951" i="1"/>
  <c r="P8951" i="1"/>
  <c r="F8952" i="1"/>
  <c r="P8952" i="1" s="1"/>
  <c r="F8953" i="1"/>
  <c r="P8953" i="1"/>
  <c r="F8954" i="1"/>
  <c r="P8954" i="1" s="1"/>
  <c r="F8955" i="1"/>
  <c r="P8955" i="1"/>
  <c r="F8956" i="1"/>
  <c r="P8956" i="1" s="1"/>
  <c r="F8957" i="1"/>
  <c r="P8957" i="1"/>
  <c r="F8958" i="1"/>
  <c r="P8958" i="1" s="1"/>
  <c r="F8959" i="1"/>
  <c r="P8959" i="1" s="1"/>
  <c r="F8960" i="1"/>
  <c r="P8960" i="1"/>
  <c r="F8961" i="1"/>
  <c r="P8961" i="1" s="1"/>
  <c r="F8962" i="1"/>
  <c r="P8962" i="1"/>
  <c r="F8963" i="1"/>
  <c r="P8963" i="1" s="1"/>
  <c r="F8964" i="1"/>
  <c r="P8964" i="1"/>
  <c r="F8965" i="1"/>
  <c r="P8965" i="1" s="1"/>
  <c r="F8966" i="1"/>
  <c r="P8966" i="1" s="1"/>
  <c r="F8967" i="1"/>
  <c r="P8967" i="1" s="1"/>
  <c r="F8968" i="1"/>
  <c r="P8968" i="1" s="1"/>
  <c r="F8969" i="1"/>
  <c r="P8969" i="1" s="1"/>
  <c r="F8970" i="1"/>
  <c r="P8970" i="1"/>
  <c r="F8971" i="1"/>
  <c r="P8971" i="1" s="1"/>
  <c r="F8972" i="1"/>
  <c r="P8972" i="1"/>
  <c r="F8973" i="1"/>
  <c r="P8973" i="1" s="1"/>
  <c r="F8974" i="1"/>
  <c r="P8974" i="1" s="1"/>
  <c r="F8975" i="1"/>
  <c r="P8975" i="1" s="1"/>
  <c r="F8976" i="1"/>
  <c r="P8976" i="1" s="1"/>
  <c r="F8977" i="1"/>
  <c r="P8977" i="1" s="1"/>
  <c r="F8978" i="1"/>
  <c r="P8978" i="1" s="1"/>
  <c r="F8979" i="1"/>
  <c r="P8979" i="1" s="1"/>
  <c r="F8980" i="1"/>
  <c r="P8980" i="1" s="1"/>
  <c r="F8981" i="1"/>
  <c r="P8981" i="1" s="1"/>
  <c r="F8982" i="1"/>
  <c r="P8982" i="1" s="1"/>
  <c r="F8983" i="1"/>
  <c r="P8983" i="1" s="1"/>
  <c r="F8984" i="1"/>
  <c r="P8984" i="1" s="1"/>
  <c r="F8985" i="1"/>
  <c r="P8985" i="1" s="1"/>
  <c r="F8986" i="1"/>
  <c r="P8986" i="1" s="1"/>
  <c r="F8987" i="1"/>
  <c r="P8987" i="1"/>
  <c r="F8988" i="1"/>
  <c r="P8988" i="1" s="1"/>
  <c r="F8989" i="1"/>
  <c r="P8989" i="1" s="1"/>
  <c r="F8990" i="1"/>
  <c r="P8990" i="1" s="1"/>
  <c r="F8991" i="1"/>
  <c r="P8991" i="1" s="1"/>
  <c r="F8992" i="1"/>
  <c r="P8992" i="1" s="1"/>
  <c r="F8993" i="1"/>
  <c r="P8993" i="1" s="1"/>
  <c r="F8994" i="1"/>
  <c r="P8994" i="1" s="1"/>
  <c r="F8995" i="1"/>
  <c r="P8995" i="1" s="1"/>
  <c r="F8996" i="1"/>
  <c r="P8996" i="1" s="1"/>
  <c r="F8997" i="1"/>
  <c r="P8997" i="1"/>
  <c r="F8998" i="1"/>
  <c r="P8998" i="1" s="1"/>
  <c r="F8999" i="1"/>
  <c r="P8999" i="1" s="1"/>
  <c r="F9000" i="1"/>
  <c r="P9000" i="1"/>
  <c r="F9001" i="1"/>
  <c r="P9001" i="1" s="1"/>
  <c r="F9002" i="1"/>
  <c r="P9002" i="1" s="1"/>
  <c r="F9003" i="1"/>
  <c r="P9003" i="1" s="1"/>
  <c r="F9004" i="1"/>
  <c r="P9004" i="1" s="1"/>
  <c r="F9005" i="1"/>
  <c r="P9005" i="1" s="1"/>
  <c r="F9006" i="1"/>
  <c r="P9006" i="1" s="1"/>
  <c r="F9007" i="1"/>
  <c r="P9007" i="1" s="1"/>
  <c r="F9008" i="1"/>
  <c r="P9008" i="1" s="1"/>
  <c r="F9009" i="1"/>
  <c r="P9009" i="1" s="1"/>
  <c r="F9010" i="1"/>
  <c r="P9010" i="1" s="1"/>
  <c r="F9011" i="1"/>
  <c r="P9011" i="1" s="1"/>
  <c r="F9012" i="1"/>
  <c r="P9012" i="1" s="1"/>
  <c r="F9013" i="1"/>
  <c r="P9013" i="1" s="1"/>
  <c r="F9014" i="1"/>
  <c r="P9014" i="1" s="1"/>
  <c r="F9015" i="1"/>
  <c r="P9015" i="1" s="1"/>
  <c r="F9016" i="1"/>
  <c r="P9016" i="1" s="1"/>
  <c r="F9017" i="1"/>
  <c r="P9017" i="1" s="1"/>
  <c r="F9018" i="1"/>
  <c r="P9018" i="1"/>
  <c r="F9019" i="1"/>
  <c r="P9019" i="1" s="1"/>
  <c r="F9020" i="1"/>
  <c r="P9020" i="1" s="1"/>
  <c r="F9021" i="1"/>
  <c r="P9021" i="1"/>
  <c r="F9022" i="1"/>
  <c r="P9022" i="1" s="1"/>
  <c r="F9023" i="1"/>
  <c r="P9023" i="1" s="1"/>
  <c r="F9024" i="1"/>
  <c r="P9024" i="1" s="1"/>
  <c r="F9025" i="1"/>
  <c r="P9025" i="1" s="1"/>
  <c r="F9026" i="1"/>
  <c r="P9026" i="1" s="1"/>
  <c r="F9027" i="1"/>
  <c r="P9027" i="1" s="1"/>
  <c r="F9028" i="1"/>
  <c r="P9028" i="1" s="1"/>
  <c r="F9029" i="1"/>
  <c r="P9029" i="1"/>
  <c r="F9030" i="1"/>
  <c r="P9030" i="1" s="1"/>
  <c r="F9031" i="1"/>
  <c r="P9031" i="1" s="1"/>
  <c r="F9032" i="1"/>
  <c r="P9032" i="1" s="1"/>
  <c r="F9033" i="1"/>
  <c r="P9033" i="1" s="1"/>
  <c r="F9034" i="1"/>
  <c r="P9034" i="1" s="1"/>
  <c r="F9035" i="1"/>
  <c r="P9035" i="1" s="1"/>
  <c r="F9036" i="1"/>
  <c r="P9036" i="1" s="1"/>
  <c r="F9037" i="1"/>
  <c r="P9037" i="1" s="1"/>
  <c r="F9038" i="1"/>
  <c r="P9038" i="1" s="1"/>
  <c r="F9039" i="1"/>
  <c r="P9039" i="1"/>
  <c r="F9040" i="1"/>
  <c r="P9040" i="1" s="1"/>
  <c r="F9041" i="1"/>
  <c r="P9041" i="1" s="1"/>
  <c r="F9042" i="1"/>
  <c r="P9042" i="1" s="1"/>
  <c r="F9043" i="1"/>
  <c r="P9043" i="1" s="1"/>
  <c r="F9044" i="1"/>
  <c r="P9044" i="1"/>
  <c r="F9045" i="1"/>
  <c r="P9045" i="1" s="1"/>
  <c r="F9046" i="1"/>
  <c r="P9046" i="1"/>
  <c r="F9047" i="1"/>
  <c r="P9047" i="1" s="1"/>
  <c r="F9048" i="1"/>
  <c r="P9048" i="1" s="1"/>
  <c r="F9049" i="1"/>
  <c r="P9049" i="1" s="1"/>
  <c r="F9050" i="1"/>
  <c r="P9050" i="1" s="1"/>
  <c r="F9051" i="1"/>
  <c r="P9051" i="1"/>
  <c r="F9052" i="1"/>
  <c r="P9052" i="1" s="1"/>
  <c r="F9053" i="1"/>
  <c r="P9053" i="1" s="1"/>
  <c r="F9054" i="1"/>
  <c r="P9054" i="1" s="1"/>
  <c r="F9055" i="1"/>
  <c r="P9055" i="1" s="1"/>
  <c r="F9056" i="1"/>
  <c r="P9056" i="1" s="1"/>
  <c r="F9057" i="1"/>
  <c r="P9057" i="1" s="1"/>
  <c r="F9058" i="1"/>
  <c r="P9058" i="1" s="1"/>
  <c r="F9059" i="1"/>
  <c r="P9059" i="1" s="1"/>
  <c r="F9060" i="1"/>
  <c r="P9060" i="1" s="1"/>
  <c r="F9061" i="1"/>
  <c r="P9061" i="1" s="1"/>
  <c r="F9062" i="1"/>
  <c r="P9062" i="1" s="1"/>
  <c r="F9063" i="1"/>
  <c r="P9063" i="1" s="1"/>
  <c r="F9064" i="1"/>
  <c r="P9064" i="1" s="1"/>
  <c r="F9065" i="1"/>
  <c r="P9065" i="1" s="1"/>
  <c r="F9066" i="1"/>
  <c r="P9066" i="1" s="1"/>
  <c r="F9067" i="1"/>
  <c r="P9067" i="1" s="1"/>
  <c r="F9068" i="1"/>
  <c r="P9068" i="1" s="1"/>
  <c r="F9069" i="1"/>
  <c r="P9069" i="1" s="1"/>
  <c r="F9070" i="1"/>
  <c r="P9070" i="1"/>
  <c r="F9071" i="1"/>
  <c r="P9071" i="1" s="1"/>
  <c r="F9072" i="1"/>
  <c r="P9072" i="1" s="1"/>
  <c r="F9073" i="1"/>
  <c r="P9073" i="1" s="1"/>
  <c r="F9074" i="1"/>
  <c r="P9074" i="1" s="1"/>
  <c r="F9075" i="1"/>
  <c r="P9075" i="1" s="1"/>
  <c r="F9076" i="1"/>
  <c r="P9076" i="1" s="1"/>
  <c r="F9077" i="1"/>
  <c r="P9077" i="1" s="1"/>
  <c r="F9078" i="1"/>
  <c r="P9078" i="1" s="1"/>
  <c r="F9079" i="1"/>
  <c r="P9079" i="1"/>
  <c r="F9080" i="1"/>
  <c r="P9080" i="1" s="1"/>
  <c r="F9081" i="1"/>
  <c r="P9081" i="1" s="1"/>
  <c r="F9082" i="1"/>
  <c r="P9082" i="1" s="1"/>
  <c r="F9083" i="1"/>
  <c r="P9083" i="1" s="1"/>
  <c r="F9084" i="1"/>
  <c r="P9084" i="1" s="1"/>
  <c r="F9085" i="1"/>
  <c r="P9085" i="1" s="1"/>
  <c r="F9086" i="1"/>
  <c r="P9086" i="1" s="1"/>
  <c r="F9087" i="1"/>
  <c r="P9087" i="1"/>
  <c r="F9088" i="1"/>
  <c r="P9088" i="1" s="1"/>
  <c r="F9089" i="1"/>
  <c r="P9089" i="1"/>
  <c r="F9090" i="1"/>
  <c r="P9090" i="1" s="1"/>
  <c r="F9091" i="1"/>
  <c r="P9091" i="1"/>
  <c r="F9092" i="1"/>
  <c r="P9092" i="1" s="1"/>
  <c r="F9093" i="1"/>
  <c r="P9093" i="1" s="1"/>
  <c r="F9094" i="1"/>
  <c r="P9094" i="1" s="1"/>
  <c r="F9095" i="1"/>
  <c r="P9095" i="1"/>
  <c r="F9096" i="1"/>
  <c r="P9096" i="1" s="1"/>
  <c r="F9097" i="1"/>
  <c r="P9097" i="1"/>
  <c r="F9098" i="1"/>
  <c r="P9098" i="1" s="1"/>
  <c r="F9099" i="1"/>
  <c r="P9099" i="1" s="1"/>
  <c r="F9100" i="1"/>
  <c r="P9100" i="1" s="1"/>
  <c r="F9101" i="1"/>
  <c r="P9101" i="1" s="1"/>
  <c r="F9102" i="1"/>
  <c r="P9102" i="1" s="1"/>
  <c r="F9103" i="1"/>
  <c r="P9103" i="1"/>
  <c r="F9104" i="1"/>
  <c r="P9104" i="1"/>
  <c r="F9105" i="1"/>
  <c r="P9105" i="1"/>
  <c r="F9106" i="1"/>
  <c r="P9106" i="1"/>
  <c r="F9107" i="1"/>
  <c r="P9107" i="1"/>
  <c r="F9108" i="1"/>
  <c r="P9108" i="1" s="1"/>
  <c r="F9109" i="1"/>
  <c r="P9109" i="1" s="1"/>
  <c r="F9110" i="1"/>
  <c r="P9110" i="1" s="1"/>
  <c r="F9111" i="1"/>
  <c r="P9111" i="1" s="1"/>
  <c r="F9112" i="1"/>
  <c r="P9112" i="1" s="1"/>
  <c r="F9113" i="1"/>
  <c r="P9113" i="1" s="1"/>
  <c r="F9114" i="1"/>
  <c r="P9114" i="1" s="1"/>
  <c r="F9115" i="1"/>
  <c r="P9115" i="1" s="1"/>
  <c r="F9116" i="1"/>
  <c r="P9116" i="1" s="1"/>
  <c r="F9117" i="1"/>
  <c r="P9117" i="1" s="1"/>
  <c r="F9118" i="1"/>
  <c r="P9118" i="1" s="1"/>
  <c r="F9119" i="1"/>
  <c r="P9119" i="1" s="1"/>
  <c r="F9120" i="1"/>
  <c r="P9120" i="1" s="1"/>
  <c r="F9121" i="1"/>
  <c r="P9121" i="1" s="1"/>
  <c r="F9122" i="1"/>
  <c r="P9122" i="1" s="1"/>
  <c r="F9123" i="1"/>
  <c r="P9123" i="1" s="1"/>
  <c r="F9124" i="1"/>
  <c r="P9124" i="1" s="1"/>
  <c r="F9125" i="1"/>
  <c r="P9125" i="1" s="1"/>
  <c r="F9126" i="1"/>
  <c r="P9126" i="1"/>
  <c r="F9127" i="1"/>
  <c r="P9127" i="1" s="1"/>
  <c r="F9128" i="1"/>
  <c r="P9128" i="1" s="1"/>
  <c r="F9129" i="1"/>
  <c r="P9129" i="1" s="1"/>
  <c r="F9130" i="1"/>
  <c r="P9130" i="1" s="1"/>
  <c r="F9131" i="1"/>
  <c r="P9131" i="1" s="1"/>
  <c r="F9132" i="1"/>
  <c r="P9132" i="1" s="1"/>
  <c r="F9133" i="1"/>
  <c r="P9133" i="1" s="1"/>
  <c r="F9134" i="1"/>
  <c r="P9134" i="1" s="1"/>
  <c r="F9135" i="1"/>
  <c r="P9135" i="1"/>
  <c r="F9136" i="1"/>
  <c r="P9136" i="1" s="1"/>
  <c r="F9137" i="1"/>
  <c r="P9137" i="1" s="1"/>
  <c r="F9138" i="1"/>
  <c r="P9138" i="1" s="1"/>
  <c r="F9139" i="1"/>
  <c r="P9139" i="1" s="1"/>
  <c r="F9140" i="1"/>
  <c r="P9140" i="1"/>
  <c r="F9141" i="1"/>
  <c r="P9141" i="1" s="1"/>
  <c r="F9142" i="1"/>
  <c r="P9142" i="1" s="1"/>
  <c r="F9143" i="1"/>
  <c r="P9143" i="1" s="1"/>
  <c r="F9144" i="1"/>
  <c r="P9144" i="1" s="1"/>
  <c r="F9145" i="1"/>
  <c r="P9145" i="1" s="1"/>
  <c r="F9146" i="1"/>
  <c r="P9146" i="1"/>
  <c r="F9147" i="1"/>
  <c r="P9147" i="1" s="1"/>
  <c r="F9148" i="1"/>
  <c r="P9148" i="1" s="1"/>
  <c r="F9149" i="1"/>
  <c r="P9149" i="1" s="1"/>
  <c r="F9150" i="1"/>
  <c r="P9150" i="1"/>
  <c r="F9151" i="1"/>
  <c r="P9151" i="1"/>
  <c r="F9152" i="1"/>
  <c r="P9152" i="1"/>
  <c r="F9153" i="1"/>
  <c r="P9153" i="1"/>
  <c r="F9154" i="1"/>
  <c r="P9154" i="1"/>
  <c r="F9155" i="1"/>
  <c r="P9155" i="1" s="1"/>
  <c r="F9156" i="1"/>
  <c r="P9156" i="1" s="1"/>
  <c r="F9157" i="1"/>
  <c r="P9157" i="1" s="1"/>
  <c r="F9158" i="1"/>
  <c r="P9158" i="1" s="1"/>
  <c r="F9159" i="1"/>
  <c r="P9159" i="1" s="1"/>
  <c r="F9160" i="1"/>
  <c r="P9160" i="1" s="1"/>
  <c r="F9161" i="1"/>
  <c r="P9161" i="1"/>
  <c r="F9162" i="1"/>
  <c r="P9162" i="1" s="1"/>
  <c r="F9163" i="1"/>
  <c r="P9163" i="1"/>
  <c r="F9164" i="1"/>
  <c r="P9164" i="1" s="1"/>
  <c r="F9165" i="1"/>
  <c r="P9165" i="1" s="1"/>
  <c r="F9166" i="1"/>
  <c r="P9166" i="1"/>
  <c r="F9167" i="1"/>
  <c r="P9167" i="1" s="1"/>
  <c r="F9168" i="1"/>
  <c r="P9168" i="1" s="1"/>
  <c r="F9169" i="1"/>
  <c r="P9169" i="1" s="1"/>
  <c r="F9170" i="1"/>
  <c r="P9170" i="1" s="1"/>
  <c r="F9171" i="1"/>
  <c r="P9171" i="1" s="1"/>
  <c r="F9172" i="1"/>
  <c r="P9172" i="1" s="1"/>
  <c r="F9173" i="1"/>
  <c r="P9173" i="1" s="1"/>
  <c r="F9174" i="1"/>
  <c r="P9174" i="1" s="1"/>
  <c r="F9175" i="1"/>
  <c r="P9175" i="1" s="1"/>
  <c r="F9176" i="1"/>
  <c r="P9176" i="1" s="1"/>
  <c r="F9177" i="1"/>
  <c r="P9177" i="1" s="1"/>
  <c r="F9178" i="1"/>
  <c r="P9178" i="1" s="1"/>
  <c r="F9179" i="1"/>
  <c r="P9179" i="1" s="1"/>
  <c r="F9180" i="1"/>
  <c r="P9180" i="1" s="1"/>
  <c r="F9181" i="1"/>
  <c r="P9181" i="1" s="1"/>
  <c r="F9182" i="1"/>
  <c r="P9182" i="1" s="1"/>
  <c r="F9183" i="1"/>
  <c r="P9183" i="1"/>
  <c r="F9184" i="1"/>
  <c r="P9184" i="1" s="1"/>
  <c r="F9185" i="1"/>
  <c r="P9185" i="1" s="1"/>
  <c r="F9186" i="1"/>
  <c r="P9186" i="1" s="1"/>
  <c r="F9187" i="1"/>
  <c r="P9187" i="1" s="1"/>
  <c r="F9188" i="1"/>
  <c r="P9188" i="1" s="1"/>
  <c r="F9189" i="1"/>
  <c r="P9189" i="1" s="1"/>
  <c r="F9190" i="1"/>
  <c r="P9190" i="1" s="1"/>
  <c r="F9191" i="1"/>
  <c r="P9191" i="1" s="1"/>
  <c r="F9192" i="1"/>
  <c r="P9192" i="1"/>
  <c r="F9193" i="1"/>
  <c r="P9193" i="1" s="1"/>
  <c r="F9194" i="1"/>
  <c r="P9194" i="1" s="1"/>
  <c r="F9195" i="1"/>
  <c r="P9195" i="1" s="1"/>
  <c r="F9196" i="1"/>
  <c r="P9196" i="1" s="1"/>
  <c r="F9197" i="1"/>
  <c r="P9197" i="1" s="1"/>
  <c r="F9198" i="1"/>
  <c r="P9198" i="1" s="1"/>
  <c r="F9199" i="1"/>
  <c r="P9199" i="1" s="1"/>
  <c r="F9200" i="1"/>
  <c r="P9200" i="1" s="1"/>
  <c r="F9201" i="1"/>
  <c r="P9201" i="1" s="1"/>
  <c r="F9202" i="1"/>
  <c r="P9202" i="1" s="1"/>
  <c r="F9203" i="1"/>
  <c r="P9203" i="1"/>
  <c r="F9204" i="1"/>
  <c r="P9204" i="1" s="1"/>
  <c r="F9205" i="1"/>
  <c r="P9205" i="1" s="1"/>
  <c r="F9206" i="1"/>
  <c r="P9206" i="1"/>
  <c r="F9207" i="1"/>
  <c r="P9207" i="1" s="1"/>
  <c r="F9208" i="1"/>
  <c r="P9208" i="1"/>
  <c r="F9209" i="1"/>
  <c r="P9209" i="1" s="1"/>
  <c r="F9210" i="1"/>
  <c r="P9210" i="1" s="1"/>
  <c r="F9211" i="1"/>
  <c r="P9211" i="1" s="1"/>
  <c r="F9212" i="1"/>
  <c r="P9212" i="1" s="1"/>
  <c r="F9213" i="1"/>
  <c r="P9213" i="1" s="1"/>
  <c r="F9214" i="1"/>
  <c r="P9214" i="1" s="1"/>
  <c r="F9215" i="1"/>
  <c r="P9215" i="1" s="1"/>
  <c r="F9216" i="1"/>
  <c r="P9216" i="1" s="1"/>
  <c r="F9217" i="1"/>
  <c r="P9217" i="1" s="1"/>
  <c r="F9218" i="1"/>
  <c r="P9218" i="1" s="1"/>
  <c r="F9219" i="1"/>
  <c r="P9219" i="1" s="1"/>
  <c r="F9220" i="1"/>
  <c r="P9220" i="1" s="1"/>
  <c r="F9221" i="1"/>
  <c r="P9221" i="1" s="1"/>
  <c r="F9222" i="1"/>
  <c r="P9222" i="1" s="1"/>
  <c r="F9223" i="1"/>
  <c r="P9223" i="1" s="1"/>
  <c r="F9224" i="1"/>
  <c r="P9224" i="1"/>
  <c r="F9225" i="1"/>
  <c r="P9225" i="1" s="1"/>
  <c r="F9226" i="1"/>
  <c r="P9226" i="1" s="1"/>
  <c r="F9227" i="1"/>
  <c r="P9227" i="1" s="1"/>
  <c r="F9228" i="1"/>
  <c r="P9228" i="1" s="1"/>
  <c r="F9229" i="1"/>
  <c r="P9229" i="1" s="1"/>
  <c r="F9230" i="1"/>
  <c r="P9230" i="1"/>
  <c r="F9231" i="1"/>
  <c r="P9231" i="1" s="1"/>
  <c r="F9232" i="1"/>
  <c r="P9232" i="1" s="1"/>
  <c r="F9233" i="1"/>
  <c r="P9233" i="1"/>
  <c r="F9234" i="1"/>
  <c r="P9234" i="1" s="1"/>
  <c r="F9235" i="1"/>
  <c r="P9235" i="1" s="1"/>
  <c r="F9236" i="1"/>
  <c r="P9236" i="1" s="1"/>
  <c r="F9237" i="1"/>
  <c r="P9237" i="1" s="1"/>
  <c r="F9238" i="1"/>
  <c r="P9238" i="1" s="1"/>
  <c r="F9239" i="1"/>
  <c r="P9239" i="1"/>
  <c r="F9240" i="1"/>
  <c r="P9240" i="1" s="1"/>
  <c r="F9241" i="1"/>
  <c r="P9241" i="1" s="1"/>
  <c r="F9242" i="1"/>
  <c r="P9242" i="1" s="1"/>
  <c r="F9243" i="1"/>
  <c r="P9243" i="1" s="1"/>
  <c r="F9244" i="1"/>
  <c r="P9244" i="1" s="1"/>
  <c r="F9245" i="1"/>
  <c r="P9245" i="1" s="1"/>
  <c r="F9246" i="1"/>
  <c r="P9246" i="1" s="1"/>
  <c r="F9247" i="1"/>
  <c r="P9247" i="1" s="1"/>
  <c r="F9248" i="1"/>
  <c r="P9248" i="1" s="1"/>
  <c r="F9249" i="1"/>
  <c r="P9249" i="1" s="1"/>
  <c r="F9250" i="1"/>
  <c r="P9250" i="1" s="1"/>
  <c r="F9251" i="1"/>
  <c r="P9251" i="1" s="1"/>
  <c r="F9252" i="1"/>
  <c r="P9252" i="1"/>
  <c r="F9253" i="1"/>
  <c r="P9253" i="1" s="1"/>
  <c r="F9254" i="1"/>
  <c r="P9254" i="1" s="1"/>
  <c r="F9255" i="1"/>
  <c r="P9255" i="1"/>
  <c r="F9256" i="1"/>
  <c r="P9256" i="1" s="1"/>
  <c r="F9257" i="1"/>
  <c r="P9257" i="1"/>
  <c r="F9258" i="1"/>
  <c r="P9258" i="1" s="1"/>
  <c r="F9259" i="1"/>
  <c r="P9259" i="1" s="1"/>
  <c r="F9260" i="1"/>
  <c r="P9260" i="1" s="1"/>
  <c r="F9261" i="1"/>
  <c r="P9261" i="1" s="1"/>
  <c r="F9262" i="1"/>
  <c r="P9262" i="1" s="1"/>
  <c r="F9263" i="1"/>
  <c r="P9263" i="1" s="1"/>
  <c r="F9264" i="1"/>
  <c r="P9264" i="1" s="1"/>
  <c r="F9265" i="1"/>
  <c r="P9265" i="1"/>
  <c r="F9266" i="1"/>
  <c r="P9266" i="1" s="1"/>
  <c r="F9267" i="1"/>
  <c r="P9267" i="1"/>
  <c r="F9268" i="1"/>
  <c r="P9268" i="1" s="1"/>
  <c r="F9269" i="1"/>
  <c r="P9269" i="1" s="1"/>
  <c r="F9270" i="1"/>
  <c r="P9270" i="1"/>
  <c r="F9271" i="1"/>
  <c r="P9271" i="1" s="1"/>
  <c r="F9272" i="1"/>
  <c r="P9272" i="1"/>
  <c r="F9273" i="1"/>
  <c r="P9273" i="1" s="1"/>
  <c r="F9274" i="1"/>
  <c r="P9274" i="1" s="1"/>
  <c r="F9275" i="1"/>
  <c r="P9275" i="1" s="1"/>
  <c r="F9276" i="1"/>
  <c r="P9276" i="1" s="1"/>
  <c r="F9277" i="1"/>
  <c r="P9277" i="1" s="1"/>
  <c r="F9278" i="1"/>
  <c r="P9278" i="1"/>
  <c r="F9279" i="1"/>
  <c r="P9279" i="1"/>
  <c r="F9280" i="1"/>
  <c r="P9280" i="1"/>
  <c r="F9281" i="1"/>
  <c r="P9281" i="1"/>
  <c r="F9282" i="1"/>
  <c r="P9282" i="1"/>
  <c r="F9283" i="1"/>
  <c r="P9283" i="1" s="1"/>
  <c r="F9284" i="1"/>
  <c r="P9284" i="1" s="1"/>
  <c r="F9285" i="1"/>
  <c r="P9285" i="1" s="1"/>
  <c r="F9286" i="1"/>
  <c r="P9286" i="1" s="1"/>
  <c r="F9287" i="1"/>
  <c r="P9287" i="1"/>
  <c r="F9288" i="1"/>
  <c r="P9288" i="1" s="1"/>
  <c r="F9289" i="1"/>
  <c r="P9289" i="1" s="1"/>
  <c r="F9290" i="1"/>
  <c r="P9290" i="1" s="1"/>
  <c r="F9291" i="1"/>
  <c r="P9291" i="1" s="1"/>
  <c r="F9292" i="1"/>
  <c r="P9292" i="1" s="1"/>
  <c r="F9293" i="1"/>
  <c r="P9293" i="1" s="1"/>
  <c r="F9294" i="1"/>
  <c r="P9294" i="1" s="1"/>
  <c r="F9295" i="1"/>
  <c r="P9295" i="1"/>
  <c r="F9296" i="1"/>
  <c r="P9296" i="1" s="1"/>
  <c r="F9297" i="1"/>
  <c r="P9297" i="1" s="1"/>
  <c r="F9298" i="1"/>
  <c r="P9298" i="1" s="1"/>
  <c r="F9299" i="1"/>
  <c r="P9299" i="1" s="1"/>
  <c r="F9300" i="1"/>
  <c r="P9300" i="1" s="1"/>
  <c r="F9301" i="1"/>
  <c r="P9301" i="1" s="1"/>
  <c r="F9302" i="1"/>
  <c r="P9302" i="1" s="1"/>
  <c r="F9303" i="1"/>
  <c r="P9303" i="1" s="1"/>
  <c r="F9304" i="1"/>
  <c r="P9304" i="1"/>
  <c r="F9305" i="1"/>
  <c r="P9305" i="1" s="1"/>
  <c r="F9306" i="1"/>
  <c r="P9306" i="1" s="1"/>
  <c r="F9307" i="1"/>
  <c r="P9307" i="1" s="1"/>
  <c r="F9308" i="1"/>
  <c r="P9308" i="1" s="1"/>
  <c r="F9309" i="1"/>
  <c r="P9309" i="1" s="1"/>
  <c r="F9310" i="1"/>
  <c r="P9310" i="1" s="1"/>
  <c r="F9311" i="1"/>
  <c r="P9311" i="1" s="1"/>
  <c r="F9312" i="1"/>
  <c r="P9312" i="1" s="1"/>
  <c r="F9313" i="1"/>
  <c r="P9313" i="1" s="1"/>
  <c r="F9314" i="1"/>
  <c r="P9314" i="1" s="1"/>
  <c r="F9315" i="1"/>
  <c r="P9315" i="1" s="1"/>
  <c r="F9316" i="1"/>
  <c r="P9316" i="1" s="1"/>
  <c r="F9317" i="1"/>
  <c r="P9317" i="1"/>
  <c r="F9318" i="1"/>
  <c r="P9318" i="1" s="1"/>
  <c r="F9319" i="1"/>
  <c r="P9319" i="1" s="1"/>
  <c r="F9320" i="1"/>
  <c r="P9320" i="1"/>
  <c r="F9321" i="1"/>
  <c r="P9321" i="1" s="1"/>
  <c r="F9322" i="1"/>
  <c r="P9322" i="1" s="1"/>
  <c r="F9323" i="1"/>
  <c r="P9323" i="1"/>
  <c r="F9324" i="1"/>
  <c r="P9324" i="1"/>
  <c r="F9325" i="1"/>
  <c r="P9325" i="1" s="1"/>
  <c r="F9326" i="1"/>
  <c r="P9326" i="1" s="1"/>
  <c r="F9327" i="1"/>
  <c r="P9327" i="1"/>
  <c r="F9328" i="1"/>
  <c r="P9328" i="1"/>
  <c r="F9329" i="1"/>
  <c r="P9329" i="1"/>
  <c r="F9330" i="1"/>
  <c r="P9330" i="1" s="1"/>
  <c r="F9331" i="1"/>
  <c r="P9331" i="1" s="1"/>
  <c r="F9332" i="1"/>
  <c r="P9332" i="1" s="1"/>
  <c r="F9333" i="1"/>
  <c r="P9333" i="1" s="1"/>
  <c r="F9334" i="1"/>
  <c r="P9334" i="1" s="1"/>
  <c r="F9335" i="1"/>
  <c r="P9335" i="1" s="1"/>
  <c r="F9336" i="1"/>
  <c r="P9336" i="1"/>
  <c r="F9337" i="1"/>
  <c r="P9337" i="1" s="1"/>
  <c r="F9338" i="1"/>
  <c r="P9338" i="1" s="1"/>
  <c r="F9339" i="1"/>
  <c r="P9339" i="1"/>
  <c r="F9340" i="1"/>
  <c r="P9340" i="1" s="1"/>
  <c r="F9341" i="1"/>
  <c r="P9341" i="1" s="1"/>
  <c r="F9342" i="1"/>
  <c r="P9342" i="1" s="1"/>
  <c r="F9343" i="1"/>
  <c r="P9343" i="1" s="1"/>
  <c r="F9344" i="1"/>
  <c r="P9344" i="1" s="1"/>
  <c r="F9345" i="1"/>
  <c r="P9345" i="1" s="1"/>
  <c r="F9346" i="1"/>
  <c r="P9346" i="1"/>
  <c r="F9347" i="1"/>
  <c r="P9347" i="1" s="1"/>
  <c r="F9348" i="1"/>
  <c r="P9348" i="1" s="1"/>
  <c r="F9349" i="1"/>
  <c r="P9349" i="1" s="1"/>
  <c r="F9350" i="1"/>
  <c r="P9350" i="1" s="1"/>
  <c r="F9351" i="1"/>
  <c r="P9351" i="1" s="1"/>
  <c r="F9352" i="1"/>
  <c r="P9352" i="1" s="1"/>
  <c r="F9353" i="1"/>
  <c r="P9353" i="1"/>
  <c r="F9354" i="1"/>
  <c r="P9354" i="1" s="1"/>
  <c r="F9355" i="1"/>
  <c r="P9355" i="1" s="1"/>
  <c r="F9356" i="1"/>
  <c r="P9356" i="1" s="1"/>
  <c r="F9357" i="1"/>
  <c r="P9357" i="1" s="1"/>
  <c r="F9358" i="1"/>
  <c r="P9358" i="1" s="1"/>
  <c r="F9359" i="1"/>
  <c r="P9359" i="1" s="1"/>
  <c r="F9360" i="1"/>
  <c r="P9360" i="1" s="1"/>
  <c r="F9361" i="1"/>
  <c r="P9361" i="1" s="1"/>
  <c r="F9362" i="1"/>
  <c r="P9362" i="1" s="1"/>
  <c r="F9363" i="1"/>
  <c r="P9363" i="1"/>
  <c r="F9364" i="1"/>
  <c r="P9364" i="1" s="1"/>
  <c r="F9365" i="1"/>
  <c r="P9365" i="1" s="1"/>
  <c r="F9366" i="1"/>
  <c r="P9366" i="1" s="1"/>
  <c r="F9367" i="1"/>
  <c r="P9367" i="1" s="1"/>
  <c r="F9368" i="1"/>
  <c r="P9368" i="1" s="1"/>
  <c r="F9369" i="1"/>
  <c r="P9369" i="1" s="1"/>
  <c r="F9370" i="1"/>
  <c r="P9370" i="1" s="1"/>
  <c r="F9371" i="1"/>
  <c r="P9371" i="1" s="1"/>
  <c r="F9372" i="1"/>
  <c r="P9372" i="1" s="1"/>
  <c r="F9373" i="1"/>
  <c r="P9373" i="1" s="1"/>
  <c r="F9374" i="1"/>
  <c r="P9374" i="1" s="1"/>
  <c r="F9375" i="1"/>
  <c r="P9375" i="1" s="1"/>
  <c r="F9376" i="1"/>
  <c r="P9376" i="1" s="1"/>
  <c r="F9377" i="1"/>
  <c r="P9377" i="1" s="1"/>
  <c r="F9378" i="1"/>
  <c r="P9378" i="1" s="1"/>
  <c r="F9379" i="1"/>
  <c r="P9379" i="1" s="1"/>
  <c r="F9380" i="1"/>
  <c r="P9380" i="1" s="1"/>
  <c r="F9381" i="1"/>
  <c r="P9381" i="1" s="1"/>
  <c r="F9382" i="1"/>
  <c r="P9382" i="1" s="1"/>
  <c r="F9383" i="1"/>
  <c r="P9383" i="1" s="1"/>
  <c r="F9384" i="1"/>
  <c r="P9384" i="1" s="1"/>
  <c r="F9385" i="1"/>
  <c r="P9385" i="1" s="1"/>
  <c r="F9386" i="1"/>
  <c r="P9386" i="1" s="1"/>
  <c r="F9387" i="1"/>
  <c r="P9387" i="1"/>
  <c r="F9388" i="1"/>
  <c r="P9388" i="1" s="1"/>
  <c r="F9389" i="1"/>
  <c r="P9389" i="1" s="1"/>
  <c r="F9390" i="1"/>
  <c r="P9390" i="1" s="1"/>
  <c r="F9391" i="1"/>
  <c r="P9391" i="1" s="1"/>
  <c r="F9392" i="1"/>
  <c r="P9392" i="1" s="1"/>
  <c r="F9393" i="1"/>
  <c r="P9393" i="1" s="1"/>
  <c r="F9394" i="1"/>
  <c r="P9394" i="1" s="1"/>
  <c r="F9395" i="1"/>
  <c r="P9395" i="1" s="1"/>
  <c r="F9396" i="1"/>
  <c r="P9396" i="1" s="1"/>
  <c r="F9397" i="1"/>
  <c r="P9397" i="1" s="1"/>
  <c r="F9398" i="1"/>
  <c r="P9398" i="1" s="1"/>
  <c r="F9399" i="1"/>
  <c r="P9399" i="1" s="1"/>
  <c r="F9400" i="1"/>
  <c r="P9400" i="1" s="1"/>
  <c r="F9401" i="1"/>
  <c r="P9401" i="1" s="1"/>
  <c r="F9402" i="1"/>
  <c r="P9402" i="1" s="1"/>
  <c r="F9403" i="1"/>
  <c r="P9403" i="1" s="1"/>
  <c r="F9404" i="1"/>
  <c r="P9404" i="1" s="1"/>
  <c r="F9405" i="1"/>
  <c r="P9405" i="1" s="1"/>
  <c r="F9406" i="1"/>
  <c r="P9406" i="1" s="1"/>
  <c r="F9407" i="1"/>
  <c r="P9407" i="1" s="1"/>
  <c r="F9408" i="1"/>
  <c r="P9408" i="1" s="1"/>
  <c r="F9409" i="1"/>
  <c r="P9409" i="1" s="1"/>
  <c r="F9410" i="1"/>
  <c r="P9410" i="1" s="1"/>
  <c r="F9411" i="1"/>
  <c r="P9411" i="1"/>
  <c r="F9412" i="1"/>
  <c r="P9412" i="1" s="1"/>
  <c r="F9413" i="1"/>
  <c r="P9413" i="1" s="1"/>
  <c r="F9414" i="1"/>
  <c r="P9414" i="1" s="1"/>
  <c r="F9415" i="1"/>
  <c r="P9415" i="1" s="1"/>
  <c r="F9416" i="1"/>
  <c r="P9416" i="1" s="1"/>
  <c r="F9417" i="1"/>
  <c r="P9417" i="1"/>
  <c r="F9418" i="1"/>
  <c r="P9418" i="1" s="1"/>
  <c r="F9419" i="1"/>
  <c r="P9419" i="1"/>
  <c r="F9420" i="1"/>
  <c r="P9420" i="1" s="1"/>
  <c r="F9421" i="1"/>
  <c r="P9421" i="1" s="1"/>
  <c r="F9422" i="1"/>
  <c r="P9422" i="1" s="1"/>
  <c r="F9423" i="1"/>
  <c r="P9423" i="1"/>
  <c r="F9424" i="1"/>
  <c r="P9424" i="1" s="1"/>
  <c r="F9425" i="1"/>
  <c r="P9425" i="1" s="1"/>
  <c r="F9426" i="1"/>
  <c r="P9426" i="1"/>
  <c r="F9427" i="1"/>
  <c r="P9427" i="1" s="1"/>
  <c r="F9428" i="1"/>
  <c r="P9428" i="1"/>
  <c r="F9429" i="1"/>
  <c r="P9429" i="1" s="1"/>
  <c r="F9430" i="1"/>
  <c r="P9430" i="1" s="1"/>
  <c r="F9431" i="1"/>
  <c r="P9431" i="1" s="1"/>
  <c r="F9432" i="1"/>
  <c r="P9432" i="1" s="1"/>
  <c r="F9433" i="1"/>
  <c r="P9433" i="1" s="1"/>
  <c r="F9434" i="1"/>
  <c r="P9434" i="1"/>
  <c r="F9435" i="1"/>
  <c r="P9435" i="1" s="1"/>
  <c r="F9436" i="1"/>
  <c r="P9436" i="1" s="1"/>
  <c r="F9437" i="1"/>
  <c r="P9437" i="1" s="1"/>
  <c r="F9438" i="1"/>
  <c r="P9438" i="1"/>
  <c r="F9439" i="1"/>
  <c r="P9439" i="1" s="1"/>
  <c r="F9440" i="1"/>
  <c r="P9440" i="1" s="1"/>
  <c r="F9441" i="1"/>
  <c r="P9441" i="1"/>
  <c r="F9442" i="1"/>
  <c r="P9442" i="1" s="1"/>
  <c r="F9443" i="1"/>
  <c r="P9443" i="1" s="1"/>
  <c r="F9444" i="1"/>
  <c r="P9444" i="1"/>
  <c r="F9445" i="1"/>
  <c r="P9445" i="1"/>
  <c r="F9446" i="1"/>
  <c r="P9446" i="1" s="1"/>
  <c r="F9447" i="1"/>
  <c r="P9447" i="1"/>
  <c r="F9448" i="1"/>
  <c r="P9448" i="1" s="1"/>
  <c r="F9449" i="1"/>
  <c r="P9449" i="1" s="1"/>
  <c r="F9450" i="1"/>
  <c r="P9450" i="1"/>
  <c r="F9451" i="1"/>
  <c r="P9451" i="1" s="1"/>
  <c r="F9452" i="1"/>
  <c r="P9452" i="1" s="1"/>
  <c r="F9453" i="1"/>
  <c r="P9453" i="1" s="1"/>
  <c r="F9454" i="1"/>
  <c r="P9454" i="1" s="1"/>
  <c r="F9455" i="1"/>
  <c r="P9455" i="1" s="1"/>
  <c r="F9456" i="1"/>
  <c r="P9456" i="1" s="1"/>
  <c r="F9457" i="1"/>
  <c r="P9457" i="1" s="1"/>
  <c r="F9458" i="1"/>
  <c r="P9458" i="1" s="1"/>
  <c r="F9459" i="1"/>
  <c r="P9459" i="1" s="1"/>
  <c r="F9460" i="1"/>
  <c r="P9460" i="1" s="1"/>
  <c r="F9461" i="1"/>
  <c r="P9461" i="1" s="1"/>
  <c r="F9462" i="1"/>
  <c r="P9462" i="1"/>
  <c r="F9463" i="1"/>
  <c r="P9463" i="1" s="1"/>
  <c r="F9464" i="1"/>
  <c r="P9464" i="1" s="1"/>
  <c r="F9465" i="1"/>
  <c r="P9465" i="1" s="1"/>
  <c r="F9466" i="1"/>
  <c r="P9466" i="1" s="1"/>
  <c r="F9467" i="1"/>
  <c r="P9467" i="1" s="1"/>
  <c r="F9468" i="1"/>
  <c r="P9468" i="1" s="1"/>
  <c r="F9469" i="1"/>
  <c r="P9469" i="1" s="1"/>
  <c r="F9470" i="1"/>
  <c r="P9470" i="1" s="1"/>
  <c r="F9471" i="1"/>
  <c r="P9471" i="1" s="1"/>
  <c r="F9472" i="1"/>
  <c r="P9472" i="1" s="1"/>
  <c r="F9473" i="1"/>
  <c r="P9473" i="1" s="1"/>
  <c r="F9474" i="1"/>
  <c r="P9474" i="1"/>
  <c r="F9475" i="1"/>
  <c r="P9475" i="1" s="1"/>
  <c r="F9476" i="1"/>
  <c r="P9476" i="1" s="1"/>
  <c r="F9477" i="1"/>
  <c r="P9477" i="1" s="1"/>
  <c r="F9478" i="1"/>
  <c r="P9478" i="1" s="1"/>
  <c r="F9479" i="1"/>
  <c r="P9479" i="1" s="1"/>
  <c r="F9480" i="1"/>
  <c r="P9480" i="1" s="1"/>
  <c r="F9481" i="1"/>
  <c r="P9481" i="1" s="1"/>
  <c r="F9482" i="1"/>
  <c r="P9482" i="1" s="1"/>
  <c r="F9483" i="1"/>
  <c r="P9483" i="1" s="1"/>
  <c r="F9484" i="1"/>
  <c r="P9484" i="1" s="1"/>
  <c r="F9485" i="1"/>
  <c r="P9485" i="1" s="1"/>
  <c r="F9486" i="1"/>
  <c r="P9486" i="1" s="1"/>
  <c r="F9487" i="1"/>
  <c r="P9487" i="1" s="1"/>
  <c r="F9488" i="1"/>
  <c r="P9488" i="1" s="1"/>
  <c r="F9489" i="1"/>
  <c r="P9489" i="1" s="1"/>
  <c r="F9490" i="1"/>
  <c r="P9490" i="1"/>
  <c r="F9491" i="1"/>
  <c r="P9491" i="1" s="1"/>
  <c r="F9492" i="1"/>
  <c r="P9492" i="1" s="1"/>
  <c r="F9493" i="1"/>
  <c r="P9493" i="1" s="1"/>
  <c r="F9494" i="1"/>
  <c r="P9494" i="1" s="1"/>
  <c r="F9495" i="1"/>
  <c r="P9495" i="1" s="1"/>
  <c r="F9496" i="1"/>
  <c r="P9496" i="1" s="1"/>
  <c r="F9497" i="1"/>
  <c r="P9497" i="1" s="1"/>
  <c r="F9498" i="1"/>
  <c r="P9498" i="1" s="1"/>
  <c r="F9499" i="1"/>
  <c r="P9499" i="1" s="1"/>
  <c r="F9500" i="1"/>
  <c r="P9500" i="1" s="1"/>
  <c r="F9501" i="1"/>
  <c r="P9501" i="1" s="1"/>
  <c r="F9502" i="1"/>
  <c r="P9502" i="1"/>
  <c r="F9503" i="1"/>
  <c r="P9503" i="1" s="1"/>
  <c r="F9504" i="1"/>
  <c r="P9504" i="1" s="1"/>
  <c r="F9505" i="1"/>
  <c r="P9505" i="1"/>
  <c r="F9506" i="1"/>
  <c r="P9506" i="1"/>
  <c r="F9507" i="1"/>
  <c r="P9507" i="1"/>
  <c r="F9508" i="1"/>
  <c r="P9508" i="1"/>
  <c r="F9509" i="1"/>
  <c r="P9509" i="1"/>
  <c r="F9510" i="1"/>
  <c r="P9510" i="1" s="1"/>
  <c r="F9511" i="1"/>
  <c r="P9511" i="1" s="1"/>
  <c r="F9512" i="1"/>
  <c r="P9512" i="1" s="1"/>
  <c r="F9513" i="1"/>
  <c r="P9513" i="1"/>
  <c r="F9514" i="1"/>
  <c r="P9514" i="1"/>
  <c r="F9515" i="1"/>
  <c r="P9515" i="1"/>
  <c r="F9516" i="1"/>
  <c r="P9516" i="1"/>
  <c r="F9517" i="1"/>
  <c r="P9517" i="1"/>
  <c r="F9518" i="1"/>
  <c r="P9518" i="1"/>
  <c r="F9519" i="1"/>
  <c r="P9519" i="1"/>
  <c r="F9520" i="1"/>
  <c r="P9520" i="1" s="1"/>
  <c r="F9521" i="1"/>
  <c r="P9521" i="1" s="1"/>
  <c r="F9522" i="1"/>
  <c r="P9522" i="1"/>
  <c r="F9523" i="1"/>
  <c r="P9523" i="1" s="1"/>
  <c r="F9524" i="1"/>
  <c r="P9524" i="1" s="1"/>
  <c r="F9525" i="1"/>
  <c r="P9525" i="1" s="1"/>
  <c r="F9526" i="1"/>
  <c r="P9526" i="1" s="1"/>
  <c r="F9527" i="1"/>
  <c r="P9527" i="1" s="1"/>
  <c r="F9528" i="1"/>
  <c r="P9528" i="1" s="1"/>
  <c r="F9529" i="1"/>
  <c r="P9529" i="1"/>
  <c r="F9530" i="1"/>
  <c r="P9530" i="1" s="1"/>
  <c r="F9531" i="1"/>
  <c r="P9531" i="1" s="1"/>
  <c r="F9532" i="1"/>
  <c r="P9532" i="1" s="1"/>
  <c r="F9533" i="1"/>
  <c r="P9533" i="1"/>
  <c r="F9534" i="1"/>
  <c r="P9534" i="1" s="1"/>
  <c r="F9535" i="1"/>
  <c r="P9535" i="1"/>
  <c r="F9536" i="1"/>
  <c r="P9536" i="1" s="1"/>
  <c r="F9537" i="1"/>
  <c r="P9537" i="1"/>
  <c r="F9538" i="1"/>
  <c r="P9538" i="1" s="1"/>
  <c r="F9539" i="1"/>
  <c r="P9539" i="1" s="1"/>
  <c r="F9540" i="1"/>
  <c r="P9540" i="1" s="1"/>
  <c r="F9541" i="1"/>
  <c r="P9541" i="1" s="1"/>
  <c r="F9542" i="1"/>
  <c r="P9542" i="1" s="1"/>
  <c r="F9543" i="1"/>
  <c r="P9543" i="1" s="1"/>
  <c r="F9544" i="1"/>
  <c r="P9544" i="1" s="1"/>
  <c r="F9545" i="1"/>
  <c r="P9545" i="1"/>
  <c r="F9546" i="1"/>
  <c r="P9546" i="1" s="1"/>
  <c r="F9547" i="1"/>
  <c r="P9547" i="1" s="1"/>
  <c r="F9548" i="1"/>
  <c r="P9548" i="1" s="1"/>
  <c r="F9549" i="1"/>
  <c r="P9549" i="1"/>
  <c r="F9550" i="1"/>
  <c r="P9550" i="1" s="1"/>
  <c r="F9551" i="1"/>
  <c r="P9551" i="1" s="1"/>
  <c r="F9552" i="1"/>
  <c r="P9552" i="1" s="1"/>
  <c r="F9553" i="1"/>
  <c r="P9553" i="1" s="1"/>
  <c r="F9554" i="1"/>
  <c r="P9554" i="1" s="1"/>
  <c r="F9555" i="1"/>
  <c r="P9555" i="1" s="1"/>
  <c r="F9556" i="1"/>
  <c r="P9556" i="1" s="1"/>
  <c r="F9557" i="1"/>
  <c r="P9557" i="1" s="1"/>
  <c r="F9558" i="1"/>
  <c r="P9558" i="1" s="1"/>
  <c r="F9559" i="1"/>
  <c r="P9559" i="1" s="1"/>
  <c r="F9560" i="1"/>
  <c r="P9560" i="1" s="1"/>
  <c r="F9561" i="1"/>
  <c r="P9561" i="1" s="1"/>
  <c r="F9562" i="1"/>
  <c r="P9562" i="1"/>
  <c r="F9563" i="1"/>
  <c r="P9563" i="1" s="1"/>
  <c r="F9564" i="1"/>
  <c r="P9564" i="1"/>
  <c r="F9565" i="1"/>
  <c r="P9565" i="1" s="1"/>
  <c r="F9566" i="1"/>
  <c r="P9566" i="1" s="1"/>
  <c r="F9567" i="1"/>
  <c r="P9567" i="1" s="1"/>
  <c r="F9568" i="1"/>
  <c r="P9568" i="1" s="1"/>
  <c r="F9569" i="1"/>
  <c r="P9569" i="1" s="1"/>
  <c r="F9570" i="1"/>
  <c r="P9570" i="1" s="1"/>
  <c r="F9571" i="1"/>
  <c r="P9571" i="1" s="1"/>
  <c r="F9572" i="1"/>
  <c r="P9572" i="1" s="1"/>
  <c r="F9573" i="1"/>
  <c r="P9573" i="1" s="1"/>
  <c r="F9574" i="1"/>
  <c r="P9574" i="1" s="1"/>
  <c r="F9575" i="1"/>
  <c r="P9575" i="1"/>
  <c r="F9576" i="1"/>
  <c r="P9576" i="1" s="1"/>
  <c r="F9577" i="1"/>
  <c r="P9577" i="1" s="1"/>
  <c r="F9578" i="1"/>
  <c r="P9578" i="1"/>
  <c r="F9579" i="1"/>
  <c r="P9579" i="1" s="1"/>
  <c r="F9580" i="1"/>
  <c r="P9580" i="1" s="1"/>
  <c r="F9581" i="1"/>
  <c r="P9581" i="1" s="1"/>
  <c r="F9582" i="1"/>
  <c r="P9582" i="1" s="1"/>
  <c r="F9583" i="1"/>
  <c r="P9583" i="1" s="1"/>
  <c r="F9584" i="1"/>
  <c r="P9584" i="1" s="1"/>
  <c r="F9585" i="1"/>
  <c r="P9585" i="1" s="1"/>
  <c r="F9586" i="1"/>
  <c r="P9586" i="1"/>
  <c r="F9587" i="1"/>
  <c r="P9587" i="1" s="1"/>
  <c r="F9588" i="1"/>
  <c r="P9588" i="1" s="1"/>
  <c r="F9589" i="1"/>
  <c r="P9589" i="1"/>
  <c r="F9590" i="1"/>
  <c r="P9590" i="1" s="1"/>
  <c r="F9591" i="1"/>
  <c r="P9591" i="1"/>
  <c r="F9592" i="1"/>
  <c r="P9592" i="1" s="1"/>
  <c r="F9593" i="1"/>
  <c r="P9593" i="1" s="1"/>
  <c r="F9594" i="1"/>
  <c r="P9594" i="1"/>
  <c r="F9595" i="1"/>
  <c r="P9595" i="1" s="1"/>
  <c r="F9596" i="1"/>
  <c r="P9596" i="1" s="1"/>
  <c r="F9597" i="1"/>
  <c r="P9597" i="1" s="1"/>
  <c r="F9598" i="1"/>
  <c r="P9598" i="1"/>
  <c r="F9599" i="1"/>
  <c r="P9599" i="1" s="1"/>
  <c r="F9600" i="1"/>
  <c r="P9600" i="1" s="1"/>
  <c r="F9601" i="1"/>
  <c r="P9601" i="1"/>
  <c r="F9602" i="1"/>
  <c r="P9602" i="1"/>
  <c r="F9603" i="1"/>
  <c r="P9603" i="1"/>
  <c r="F9604" i="1"/>
  <c r="P9604" i="1" s="1"/>
  <c r="F9605" i="1"/>
  <c r="P9605" i="1" s="1"/>
  <c r="F9606" i="1"/>
  <c r="P9606" i="1"/>
  <c r="F9607" i="1"/>
  <c r="P9607" i="1"/>
  <c r="F9608" i="1"/>
  <c r="P9608" i="1" s="1"/>
  <c r="F9609" i="1"/>
  <c r="P9609" i="1" s="1"/>
  <c r="F9610" i="1"/>
  <c r="P9610" i="1"/>
  <c r="F9611" i="1"/>
  <c r="P9611" i="1" s="1"/>
  <c r="F9612" i="1"/>
  <c r="P9612" i="1" s="1"/>
  <c r="F9613" i="1"/>
  <c r="P9613" i="1" s="1"/>
  <c r="F9614" i="1"/>
  <c r="P9614" i="1"/>
  <c r="F9615" i="1"/>
  <c r="P9615" i="1" s="1"/>
  <c r="F9616" i="1"/>
  <c r="P9616" i="1" s="1"/>
  <c r="F9617" i="1"/>
  <c r="P9617" i="1"/>
  <c r="F9618" i="1"/>
  <c r="P9618" i="1" s="1"/>
  <c r="F9619" i="1"/>
  <c r="P9619" i="1"/>
  <c r="F9620" i="1"/>
  <c r="P9620" i="1" s="1"/>
  <c r="F9621" i="1"/>
  <c r="P9621" i="1" s="1"/>
  <c r="F9622" i="1"/>
  <c r="P9622" i="1" s="1"/>
  <c r="F9623" i="1"/>
  <c r="P9623" i="1" s="1"/>
  <c r="F9624" i="1"/>
  <c r="P9624" i="1" s="1"/>
  <c r="F9625" i="1"/>
  <c r="P9625" i="1" s="1"/>
  <c r="F9626" i="1"/>
  <c r="P9626" i="1" s="1"/>
  <c r="F9627" i="1"/>
  <c r="P9627" i="1" s="1"/>
  <c r="F9628" i="1"/>
  <c r="P9628" i="1" s="1"/>
  <c r="F9629" i="1"/>
  <c r="P9629" i="1" s="1"/>
  <c r="F9630" i="1"/>
  <c r="P9630" i="1" s="1"/>
  <c r="F9631" i="1"/>
  <c r="P9631" i="1" s="1"/>
  <c r="F9632" i="1"/>
  <c r="P9632" i="1" s="1"/>
  <c r="F9633" i="1"/>
  <c r="P9633" i="1" s="1"/>
  <c r="F9634" i="1"/>
  <c r="P9634" i="1"/>
  <c r="F9635" i="1"/>
  <c r="P9635" i="1" s="1"/>
  <c r="F9636" i="1"/>
  <c r="P9636" i="1" s="1"/>
  <c r="F9637" i="1"/>
  <c r="P9637" i="1" s="1"/>
  <c r="F9638" i="1"/>
  <c r="P9638" i="1" s="1"/>
  <c r="F9639" i="1"/>
  <c r="P9639" i="1" s="1"/>
  <c r="F9640" i="1"/>
  <c r="P9640" i="1" s="1"/>
  <c r="F9641" i="1"/>
  <c r="P9641" i="1"/>
  <c r="F9642" i="1"/>
  <c r="P9642" i="1" s="1"/>
  <c r="F9643" i="1"/>
  <c r="P9643" i="1" s="1"/>
  <c r="F9644" i="1"/>
  <c r="P9644" i="1" s="1"/>
  <c r="F9645" i="1"/>
  <c r="P9645" i="1"/>
  <c r="F9646" i="1"/>
  <c r="P9646" i="1" s="1"/>
  <c r="F9647" i="1"/>
  <c r="P9647" i="1" s="1"/>
  <c r="F9648" i="1"/>
  <c r="P9648" i="1" s="1"/>
  <c r="F9649" i="1"/>
  <c r="P9649" i="1" s="1"/>
  <c r="F9650" i="1"/>
  <c r="P9650" i="1" s="1"/>
  <c r="F9651" i="1"/>
  <c r="P9651" i="1" s="1"/>
  <c r="F9652" i="1"/>
  <c r="P9652" i="1" s="1"/>
  <c r="F9653" i="1"/>
  <c r="P9653" i="1" s="1"/>
  <c r="F9654" i="1"/>
  <c r="P9654" i="1" s="1"/>
  <c r="F9655" i="1"/>
  <c r="P9655" i="1" s="1"/>
  <c r="F9656" i="1"/>
  <c r="P9656" i="1" s="1"/>
  <c r="F9657" i="1"/>
  <c r="P9657" i="1" s="1"/>
  <c r="F9658" i="1"/>
  <c r="P9658" i="1"/>
  <c r="F9659" i="1"/>
  <c r="P9659" i="1" s="1"/>
  <c r="F9660" i="1"/>
  <c r="P9660" i="1" s="1"/>
  <c r="F9661" i="1"/>
  <c r="P9661" i="1" s="1"/>
  <c r="F9662" i="1"/>
  <c r="P9662" i="1"/>
  <c r="F9663" i="1"/>
  <c r="P9663" i="1" s="1"/>
  <c r="F9664" i="1"/>
  <c r="P9664" i="1" s="1"/>
  <c r="F9665" i="1"/>
  <c r="P9665" i="1"/>
  <c r="F9666" i="1"/>
  <c r="P9666" i="1" s="1"/>
  <c r="F9667" i="1"/>
  <c r="P9667" i="1"/>
  <c r="F9668" i="1"/>
  <c r="P9668" i="1" s="1"/>
  <c r="F9669" i="1"/>
  <c r="P9669" i="1" s="1"/>
  <c r="F9670" i="1"/>
  <c r="P9670" i="1" s="1"/>
  <c r="F9671" i="1"/>
  <c r="P9671" i="1"/>
  <c r="F9672" i="1"/>
  <c r="P9672" i="1" s="1"/>
  <c r="F9673" i="1"/>
  <c r="P9673" i="1"/>
  <c r="F9674" i="1"/>
  <c r="P9674" i="1" s="1"/>
  <c r="F9675" i="1"/>
  <c r="P9675" i="1"/>
  <c r="F9676" i="1"/>
  <c r="P9676" i="1" s="1"/>
  <c r="F9677" i="1"/>
  <c r="P9677" i="1" s="1"/>
  <c r="F9678" i="1"/>
  <c r="P9678" i="1" s="1"/>
  <c r="F9679" i="1"/>
  <c r="P9679" i="1"/>
  <c r="F9680" i="1"/>
  <c r="P9680" i="1" s="1"/>
  <c r="F9681" i="1"/>
  <c r="P9681" i="1" s="1"/>
  <c r="F9682" i="1"/>
  <c r="P9682" i="1"/>
  <c r="F9683" i="1"/>
  <c r="P9683" i="1" s="1"/>
  <c r="F9684" i="1"/>
  <c r="P9684" i="1" s="1"/>
  <c r="F9685" i="1"/>
  <c r="P9685" i="1" s="1"/>
  <c r="F9686" i="1"/>
  <c r="P9686" i="1" s="1"/>
  <c r="F9687" i="1"/>
  <c r="P9687" i="1" s="1"/>
  <c r="F9688" i="1"/>
  <c r="P9688" i="1" s="1"/>
  <c r="F9689" i="1"/>
  <c r="P9689" i="1" s="1"/>
  <c r="F9690" i="1"/>
  <c r="P9690" i="1"/>
  <c r="F9691" i="1"/>
  <c r="P9691" i="1" s="1"/>
  <c r="F9692" i="1"/>
  <c r="P9692" i="1" s="1"/>
  <c r="F9693" i="1"/>
  <c r="P9693" i="1" s="1"/>
  <c r="F9694" i="1"/>
  <c r="P9694" i="1" s="1"/>
  <c r="F9695" i="1"/>
  <c r="P9695" i="1" s="1"/>
  <c r="F9696" i="1"/>
  <c r="P9696" i="1" s="1"/>
  <c r="F9697" i="1"/>
  <c r="P9697" i="1" s="1"/>
  <c r="F9698" i="1"/>
  <c r="P9698" i="1" s="1"/>
  <c r="F9699" i="1"/>
  <c r="P9699" i="1" s="1"/>
  <c r="F9700" i="1"/>
  <c r="P9700" i="1" s="1"/>
  <c r="F9701" i="1"/>
  <c r="P9701" i="1"/>
  <c r="F9702" i="1"/>
  <c r="P9702" i="1" s="1"/>
  <c r="F9703" i="1"/>
  <c r="P9703" i="1"/>
  <c r="F9704" i="1"/>
  <c r="P9704" i="1" s="1"/>
  <c r="F9705" i="1"/>
  <c r="P9705" i="1" s="1"/>
  <c r="F9706" i="1"/>
  <c r="P9706" i="1" s="1"/>
  <c r="F9707" i="1"/>
  <c r="P9707" i="1" s="1"/>
  <c r="F9708" i="1"/>
  <c r="P9708" i="1" s="1"/>
  <c r="F9709" i="1"/>
  <c r="P9709" i="1" s="1"/>
  <c r="F9710" i="1"/>
  <c r="P9710" i="1"/>
  <c r="F9711" i="1"/>
  <c r="P9711" i="1" s="1"/>
  <c r="F9712" i="1"/>
  <c r="P9712" i="1" s="1"/>
  <c r="F9713" i="1"/>
  <c r="P9713" i="1"/>
  <c r="F9714" i="1"/>
  <c r="P9714" i="1" s="1"/>
  <c r="F9715" i="1"/>
  <c r="P9715" i="1"/>
  <c r="F9716" i="1"/>
  <c r="P9716" i="1" s="1"/>
  <c r="F9717" i="1"/>
  <c r="P9717" i="1" s="1"/>
  <c r="F9718" i="1"/>
  <c r="P9718" i="1" s="1"/>
  <c r="F9719" i="1"/>
  <c r="P9719" i="1"/>
  <c r="F9720" i="1"/>
  <c r="P9720" i="1" s="1"/>
  <c r="F9721" i="1"/>
  <c r="P9721" i="1"/>
  <c r="F9722" i="1"/>
  <c r="P9722" i="1" s="1"/>
  <c r="F9723" i="1"/>
  <c r="P9723" i="1" s="1"/>
  <c r="F9724" i="1"/>
  <c r="P9724" i="1" s="1"/>
  <c r="F9725" i="1"/>
  <c r="P9725" i="1" s="1"/>
  <c r="F9726" i="1"/>
  <c r="P9726" i="1" s="1"/>
  <c r="F9727" i="1"/>
  <c r="P9727" i="1" s="1"/>
  <c r="F9728" i="1"/>
  <c r="P9728" i="1" s="1"/>
  <c r="F9729" i="1"/>
  <c r="P9729" i="1"/>
  <c r="F9730" i="1"/>
  <c r="P9730" i="1" s="1"/>
  <c r="F9731" i="1"/>
  <c r="P9731" i="1" s="1"/>
  <c r="F9732" i="1"/>
  <c r="P9732" i="1" s="1"/>
  <c r="F9733" i="1"/>
  <c r="P9733" i="1" s="1"/>
  <c r="F9734" i="1"/>
  <c r="P9734" i="1" s="1"/>
  <c r="F9735" i="1"/>
  <c r="P9735" i="1" s="1"/>
  <c r="F9736" i="1"/>
  <c r="P9736" i="1" s="1"/>
  <c r="F9737" i="1"/>
  <c r="P9737" i="1" s="1"/>
  <c r="F9738" i="1"/>
  <c r="P9738" i="1" s="1"/>
  <c r="F9739" i="1"/>
  <c r="P9739" i="1" s="1"/>
  <c r="F9740" i="1"/>
  <c r="P9740" i="1" s="1"/>
  <c r="F9741" i="1"/>
  <c r="P9741" i="1"/>
  <c r="F9742" i="1"/>
  <c r="P9742" i="1" s="1"/>
  <c r="F9743" i="1"/>
  <c r="P9743" i="1" s="1"/>
  <c r="F9744" i="1"/>
  <c r="P9744" i="1" s="1"/>
  <c r="F9745" i="1"/>
  <c r="P9745" i="1" s="1"/>
  <c r="F9746" i="1"/>
  <c r="P9746" i="1" s="1"/>
  <c r="F9747" i="1"/>
  <c r="P9747" i="1"/>
  <c r="F9748" i="1"/>
  <c r="P9748" i="1" s="1"/>
  <c r="F9749" i="1"/>
  <c r="P9749" i="1" s="1"/>
  <c r="F9750" i="1"/>
  <c r="P9750" i="1" s="1"/>
  <c r="F9751" i="1"/>
  <c r="P9751" i="1" s="1"/>
  <c r="F9752" i="1"/>
  <c r="P9752" i="1" s="1"/>
  <c r="F9753" i="1"/>
  <c r="P9753" i="1"/>
  <c r="F9754" i="1"/>
  <c r="P9754" i="1" s="1"/>
  <c r="F9755" i="1"/>
  <c r="P9755" i="1"/>
  <c r="F9756" i="1"/>
  <c r="P9756" i="1" s="1"/>
  <c r="F9757" i="1"/>
  <c r="P9757" i="1"/>
  <c r="F9758" i="1"/>
  <c r="P9758" i="1" s="1"/>
  <c r="F9759" i="1"/>
  <c r="P9759" i="1" s="1"/>
  <c r="F9760" i="1"/>
  <c r="P9760" i="1" s="1"/>
  <c r="F9761" i="1"/>
  <c r="P9761" i="1" s="1"/>
  <c r="F9762" i="1"/>
  <c r="P9762" i="1" s="1"/>
  <c r="F9763" i="1"/>
  <c r="P9763" i="1" s="1"/>
  <c r="F9764" i="1"/>
  <c r="P9764" i="1" s="1"/>
  <c r="F9765" i="1"/>
  <c r="P9765" i="1" s="1"/>
  <c r="F9766" i="1"/>
  <c r="P9766" i="1" s="1"/>
  <c r="F9767" i="1"/>
  <c r="P9767" i="1" s="1"/>
  <c r="F9768" i="1"/>
  <c r="P9768" i="1" s="1"/>
  <c r="F9769" i="1"/>
  <c r="P9769" i="1"/>
  <c r="F9770" i="1"/>
  <c r="P9770" i="1" s="1"/>
  <c r="F9771" i="1"/>
  <c r="P9771" i="1" s="1"/>
  <c r="F9772" i="1"/>
  <c r="P9772" i="1" s="1"/>
  <c r="F9773" i="1"/>
  <c r="P9773" i="1" s="1"/>
  <c r="F9774" i="1"/>
  <c r="P9774" i="1" s="1"/>
  <c r="F9775" i="1"/>
  <c r="P9775" i="1"/>
  <c r="F9776" i="1"/>
  <c r="P9776" i="1" s="1"/>
  <c r="F9777" i="1"/>
  <c r="P9777" i="1" s="1"/>
  <c r="F9778" i="1"/>
  <c r="P9778" i="1" s="1"/>
  <c r="F9779" i="1"/>
  <c r="P9779" i="1" s="1"/>
  <c r="F9780" i="1"/>
  <c r="P9780" i="1"/>
  <c r="F9781" i="1"/>
  <c r="P9781" i="1" s="1"/>
  <c r="F9782" i="1"/>
  <c r="P9782" i="1"/>
  <c r="F9783" i="1"/>
  <c r="P9783" i="1" s="1"/>
  <c r="F9784" i="1"/>
  <c r="P9784" i="1"/>
  <c r="F9785" i="1"/>
  <c r="P9785" i="1" s="1"/>
  <c r="F9786" i="1"/>
  <c r="P9786" i="1"/>
  <c r="F9787" i="1"/>
  <c r="P9787" i="1" s="1"/>
  <c r="F9788" i="1"/>
  <c r="P9788" i="1"/>
  <c r="F9789" i="1"/>
  <c r="P9789" i="1" s="1"/>
  <c r="F9790" i="1"/>
  <c r="P9790" i="1"/>
  <c r="F9791" i="1"/>
  <c r="P9791" i="1" s="1"/>
  <c r="F9792" i="1"/>
  <c r="P9792" i="1"/>
  <c r="F9793" i="1"/>
  <c r="P9793" i="1" s="1"/>
  <c r="F9794" i="1"/>
  <c r="P9794" i="1"/>
  <c r="F9795" i="1"/>
  <c r="P9795" i="1" s="1"/>
  <c r="F9796" i="1"/>
  <c r="P9796" i="1"/>
  <c r="F9797" i="1"/>
  <c r="P9797" i="1" s="1"/>
  <c r="F9798" i="1"/>
  <c r="P9798" i="1"/>
  <c r="F9799" i="1"/>
  <c r="P9799" i="1" s="1"/>
  <c r="F9800" i="1"/>
  <c r="P9800" i="1"/>
  <c r="F9801" i="1"/>
  <c r="P9801" i="1" s="1"/>
  <c r="F9802" i="1"/>
  <c r="P9802" i="1"/>
  <c r="F9803" i="1"/>
  <c r="P9803" i="1" s="1"/>
  <c r="F9804" i="1"/>
  <c r="P9804" i="1"/>
  <c r="F9805" i="1"/>
  <c r="P9805" i="1" s="1"/>
  <c r="F9806" i="1"/>
  <c r="P9806" i="1"/>
  <c r="F9807" i="1"/>
  <c r="P9807" i="1" s="1"/>
  <c r="F9808" i="1"/>
  <c r="P9808" i="1"/>
  <c r="F9809" i="1"/>
  <c r="P9809" i="1" s="1"/>
  <c r="F9810" i="1"/>
  <c r="P9810" i="1" s="1"/>
  <c r="F9811" i="1"/>
  <c r="P9811" i="1" s="1"/>
  <c r="F9812" i="1"/>
  <c r="P9812" i="1" s="1"/>
  <c r="F9813" i="1"/>
  <c r="P9813" i="1"/>
  <c r="F9814" i="1"/>
  <c r="P9814" i="1" s="1"/>
  <c r="F9815" i="1"/>
  <c r="P9815" i="1"/>
  <c r="F9816" i="1"/>
  <c r="P9816" i="1" s="1"/>
  <c r="F9817" i="1"/>
  <c r="P9817" i="1"/>
  <c r="F9818" i="1"/>
  <c r="P9818" i="1" s="1"/>
  <c r="F9819" i="1"/>
  <c r="P9819" i="1" s="1"/>
  <c r="F9820" i="1"/>
  <c r="P9820" i="1"/>
  <c r="F9821" i="1"/>
  <c r="P9821" i="1" s="1"/>
  <c r="F9822" i="1"/>
  <c r="P9822" i="1"/>
  <c r="F9823" i="1"/>
  <c r="P9823" i="1" s="1"/>
  <c r="F9824" i="1"/>
  <c r="P9824" i="1"/>
  <c r="F9825" i="1"/>
  <c r="P9825" i="1" s="1"/>
  <c r="F9826" i="1"/>
  <c r="P9826" i="1"/>
  <c r="F9827" i="1"/>
  <c r="P9827" i="1" s="1"/>
  <c r="F9828" i="1"/>
  <c r="P9828" i="1" s="1"/>
  <c r="F9829" i="1"/>
  <c r="P9829" i="1" s="1"/>
  <c r="F9830" i="1"/>
  <c r="P9830" i="1" s="1"/>
  <c r="F9831" i="1"/>
  <c r="P9831" i="1" s="1"/>
  <c r="F9832" i="1"/>
  <c r="P9832" i="1" s="1"/>
  <c r="F9833" i="1"/>
  <c r="P9833" i="1"/>
  <c r="F9834" i="1"/>
  <c r="P9834" i="1" s="1"/>
  <c r="F9835" i="1"/>
  <c r="P9835" i="1" s="1"/>
  <c r="F9836" i="1"/>
  <c r="P9836" i="1"/>
  <c r="F9837" i="1"/>
  <c r="P9837" i="1" s="1"/>
  <c r="F9838" i="1"/>
  <c r="P9838" i="1"/>
  <c r="F9839" i="1"/>
  <c r="P9839" i="1" s="1"/>
  <c r="F9840" i="1"/>
  <c r="P9840" i="1" s="1"/>
  <c r="F9841" i="1"/>
  <c r="P9841" i="1" s="1"/>
  <c r="F9842" i="1"/>
  <c r="P9842" i="1"/>
  <c r="F9843" i="1"/>
  <c r="P9843" i="1" s="1"/>
  <c r="F9844" i="1"/>
  <c r="P9844" i="1"/>
  <c r="F9845" i="1"/>
  <c r="P9845" i="1" s="1"/>
  <c r="F9846" i="1"/>
  <c r="P9846" i="1" s="1"/>
  <c r="F9847" i="1"/>
  <c r="P9847" i="1"/>
  <c r="F9848" i="1"/>
  <c r="P9848" i="1" s="1"/>
  <c r="F9849" i="1"/>
  <c r="P9849" i="1"/>
  <c r="F9850" i="1"/>
  <c r="P9850" i="1" s="1"/>
  <c r="F9851" i="1"/>
  <c r="P9851" i="1"/>
  <c r="F9852" i="1"/>
  <c r="P9852" i="1" s="1"/>
  <c r="F9853" i="1"/>
  <c r="P9853" i="1" s="1"/>
  <c r="F9854" i="1"/>
  <c r="P9854" i="1" s="1"/>
  <c r="F9855" i="1"/>
  <c r="P9855" i="1"/>
  <c r="F9856" i="1"/>
  <c r="P9856" i="1" s="1"/>
  <c r="F9857" i="1"/>
  <c r="P9857" i="1" s="1"/>
  <c r="F9858" i="1"/>
  <c r="P9858" i="1" s="1"/>
  <c r="F9859" i="1"/>
  <c r="P9859" i="1" s="1"/>
  <c r="F9860" i="1"/>
  <c r="P9860" i="1" s="1"/>
  <c r="F9861" i="1"/>
  <c r="P9861" i="1" s="1"/>
  <c r="F9862" i="1"/>
  <c r="P9862" i="1" s="1"/>
  <c r="F9863" i="1"/>
  <c r="P9863" i="1" s="1"/>
  <c r="F9864" i="1"/>
  <c r="P9864" i="1" s="1"/>
  <c r="F9865" i="1"/>
  <c r="P9865" i="1" s="1"/>
  <c r="F9866" i="1"/>
  <c r="P9866" i="1" s="1"/>
  <c r="F9867" i="1"/>
  <c r="P9867" i="1" s="1"/>
  <c r="F9868" i="1"/>
  <c r="P9868" i="1" s="1"/>
  <c r="F9869" i="1"/>
  <c r="P9869" i="1" s="1"/>
  <c r="F9870" i="1"/>
  <c r="P9870" i="1" s="1"/>
  <c r="F9871" i="1"/>
  <c r="P9871" i="1" s="1"/>
  <c r="F9872" i="1"/>
  <c r="P9872" i="1" s="1"/>
  <c r="F9873" i="1"/>
  <c r="P9873" i="1" s="1"/>
  <c r="F9874" i="1"/>
  <c r="P9874" i="1" s="1"/>
  <c r="F9875" i="1"/>
  <c r="P9875" i="1"/>
  <c r="F9876" i="1"/>
  <c r="P9876" i="1" s="1"/>
  <c r="F9877" i="1"/>
  <c r="P9877" i="1" s="1"/>
  <c r="F9878" i="1"/>
  <c r="P9878" i="1"/>
  <c r="F9879" i="1"/>
  <c r="P9879" i="1" s="1"/>
  <c r="F9880" i="1"/>
  <c r="P9880" i="1"/>
  <c r="F9881" i="1"/>
  <c r="P9881" i="1" s="1"/>
  <c r="F9882" i="1"/>
  <c r="P9882" i="1" s="1"/>
  <c r="F9883" i="1"/>
  <c r="P9883" i="1" s="1"/>
  <c r="F9884" i="1"/>
  <c r="P9884" i="1" s="1"/>
  <c r="F9885" i="1"/>
  <c r="P9885" i="1" s="1"/>
  <c r="F9886" i="1"/>
  <c r="P9886" i="1" s="1"/>
  <c r="F9887" i="1"/>
  <c r="P9887" i="1"/>
  <c r="F9888" i="1"/>
  <c r="P9888" i="1" s="1"/>
  <c r="F9889" i="1"/>
  <c r="P9889" i="1"/>
  <c r="F9890" i="1"/>
  <c r="P9890" i="1" s="1"/>
  <c r="F9891" i="1"/>
  <c r="P9891" i="1" s="1"/>
  <c r="F9892" i="1"/>
  <c r="P9892" i="1"/>
  <c r="F9893" i="1"/>
  <c r="P9893" i="1" s="1"/>
  <c r="F9894" i="1"/>
  <c r="P9894" i="1" s="1"/>
  <c r="F9895" i="1"/>
  <c r="P9895" i="1"/>
  <c r="F9896" i="1"/>
  <c r="P9896" i="1" s="1"/>
  <c r="F9897" i="1"/>
  <c r="P9897" i="1" s="1"/>
  <c r="F9898" i="1"/>
  <c r="P9898" i="1" s="1"/>
  <c r="F9899" i="1"/>
  <c r="P9899" i="1"/>
  <c r="F9900" i="1"/>
  <c r="P9900" i="1" s="1"/>
  <c r="F9901" i="1"/>
  <c r="P9901" i="1" s="1"/>
  <c r="F9902" i="1"/>
  <c r="P9902" i="1"/>
  <c r="F9903" i="1"/>
  <c r="P9903" i="1" s="1"/>
  <c r="F9904" i="1"/>
  <c r="P9904" i="1" s="1"/>
  <c r="F9905" i="1"/>
  <c r="P9905" i="1" s="1"/>
  <c r="F9906" i="1"/>
  <c r="P9906" i="1" s="1"/>
  <c r="F9907" i="1"/>
  <c r="P9907" i="1"/>
  <c r="F9908" i="1"/>
  <c r="P9908" i="1"/>
  <c r="F9909" i="1"/>
  <c r="P9909" i="1" s="1"/>
  <c r="F9910" i="1"/>
  <c r="P9910" i="1" s="1"/>
  <c r="F9911" i="1"/>
  <c r="P9911" i="1" s="1"/>
  <c r="F9912" i="1"/>
  <c r="P9912" i="1" s="1"/>
  <c r="F9913" i="1"/>
  <c r="P9913" i="1"/>
  <c r="F9914" i="1"/>
  <c r="P9914" i="1" s="1"/>
  <c r="F9915" i="1"/>
  <c r="P9915" i="1" s="1"/>
  <c r="F9916" i="1"/>
  <c r="P9916" i="1" s="1"/>
  <c r="F9917" i="1"/>
  <c r="P9917" i="1"/>
  <c r="F9918" i="1"/>
  <c r="P9918" i="1" s="1"/>
  <c r="F9919" i="1"/>
  <c r="P9919" i="1" s="1"/>
  <c r="F9920" i="1"/>
  <c r="P9920" i="1" s="1"/>
  <c r="F9921" i="1"/>
  <c r="P9921" i="1" s="1"/>
  <c r="F9922" i="1"/>
  <c r="P9922" i="1" s="1"/>
  <c r="F9923" i="1"/>
  <c r="P9923" i="1" s="1"/>
  <c r="F9924" i="1"/>
  <c r="P9924" i="1" s="1"/>
  <c r="F9925" i="1"/>
  <c r="P9925" i="1" s="1"/>
  <c r="F9926" i="1"/>
  <c r="P9926" i="1" s="1"/>
  <c r="F9927" i="1"/>
  <c r="P9927" i="1" s="1"/>
  <c r="F9928" i="1"/>
  <c r="P9928" i="1" s="1"/>
  <c r="F9929" i="1"/>
  <c r="P9929" i="1" s="1"/>
  <c r="F9930" i="1"/>
  <c r="P9930" i="1" s="1"/>
  <c r="F9931" i="1"/>
  <c r="P9931" i="1" s="1"/>
  <c r="F9932" i="1"/>
  <c r="P9932" i="1" s="1"/>
  <c r="F9933" i="1"/>
  <c r="P9933" i="1" s="1"/>
  <c r="F9934" i="1"/>
  <c r="P9934" i="1" s="1"/>
  <c r="F9935" i="1"/>
  <c r="P9935" i="1" s="1"/>
  <c r="F9936" i="1"/>
  <c r="P9936" i="1" s="1"/>
  <c r="F9937" i="1"/>
  <c r="P9937" i="1" s="1"/>
  <c r="F9938" i="1"/>
  <c r="P9938" i="1" s="1"/>
  <c r="F9939" i="1"/>
  <c r="P9939" i="1" s="1"/>
  <c r="F9940" i="1"/>
  <c r="P9940" i="1" s="1"/>
  <c r="F9941" i="1"/>
  <c r="P9941" i="1" s="1"/>
  <c r="F9942" i="1"/>
  <c r="P9942" i="1" s="1"/>
  <c r="F9943" i="1"/>
  <c r="P9943" i="1" s="1"/>
  <c r="F9944" i="1"/>
  <c r="P9944" i="1" s="1"/>
  <c r="F9945" i="1"/>
  <c r="P9945" i="1" s="1"/>
  <c r="F9946" i="1"/>
  <c r="P9946" i="1" s="1"/>
  <c r="F9947" i="1"/>
  <c r="P9947" i="1"/>
  <c r="F9948" i="1"/>
  <c r="P9948" i="1" s="1"/>
  <c r="F9949" i="1"/>
  <c r="P9949" i="1"/>
  <c r="F9950" i="1"/>
  <c r="P9950" i="1" s="1"/>
  <c r="F9951" i="1"/>
  <c r="P9951" i="1" s="1"/>
  <c r="F9952" i="1"/>
  <c r="P9952" i="1" s="1"/>
  <c r="F9953" i="1"/>
  <c r="P9953" i="1"/>
  <c r="F9954" i="1"/>
  <c r="P9954" i="1" s="1"/>
  <c r="F9955" i="1"/>
  <c r="P9955" i="1" s="1"/>
  <c r="F9956" i="1"/>
  <c r="P9956" i="1" s="1"/>
  <c r="F9957" i="1"/>
  <c r="P9957" i="1" s="1"/>
  <c r="F9958" i="1"/>
  <c r="P9958" i="1" s="1"/>
  <c r="F9959" i="1"/>
  <c r="P9959" i="1" s="1"/>
  <c r="F9960" i="1"/>
  <c r="P9960" i="1"/>
  <c r="F9961" i="1"/>
  <c r="P9961" i="1" s="1"/>
  <c r="F9962" i="1"/>
  <c r="P9962" i="1" s="1"/>
  <c r="F9963" i="1"/>
  <c r="P9963" i="1" s="1"/>
  <c r="F9964" i="1"/>
  <c r="P9964" i="1" s="1"/>
  <c r="F9965" i="1"/>
  <c r="P9965" i="1" s="1"/>
  <c r="F9966" i="1"/>
  <c r="P9966" i="1"/>
  <c r="F9967" i="1"/>
  <c r="P9967" i="1" s="1"/>
  <c r="F9968" i="1"/>
  <c r="P9968" i="1"/>
  <c r="F9969" i="1"/>
  <c r="P9969" i="1" s="1"/>
  <c r="F9970" i="1"/>
  <c r="P9970" i="1" s="1"/>
  <c r="F9971" i="1"/>
  <c r="P9971" i="1"/>
  <c r="F9972" i="1"/>
  <c r="P9972" i="1" s="1"/>
  <c r="F9973" i="1"/>
  <c r="P9973" i="1" s="1"/>
  <c r="F9974" i="1"/>
  <c r="P9974" i="1" s="1"/>
  <c r="F9975" i="1"/>
  <c r="P9975" i="1" s="1"/>
  <c r="F9976" i="1"/>
  <c r="P9976" i="1" s="1"/>
  <c r="F9977" i="1"/>
  <c r="P9977" i="1" s="1"/>
  <c r="F9978" i="1"/>
  <c r="P9978" i="1" s="1"/>
  <c r="F9979" i="1"/>
  <c r="P9979" i="1" s="1"/>
  <c r="F9980" i="1"/>
  <c r="P9980" i="1" s="1"/>
  <c r="F9981" i="1"/>
  <c r="P9981" i="1" s="1"/>
  <c r="F9982" i="1"/>
  <c r="P9982" i="1" s="1"/>
  <c r="F9983" i="1"/>
  <c r="P9983" i="1" s="1"/>
  <c r="F9984" i="1"/>
  <c r="P9984" i="1" s="1"/>
  <c r="F9985" i="1"/>
  <c r="P9985" i="1" s="1"/>
  <c r="F9986" i="1"/>
  <c r="P9986" i="1" s="1"/>
  <c r="F9987" i="1"/>
  <c r="P9987" i="1" s="1"/>
  <c r="F9988" i="1"/>
  <c r="P9988" i="1" s="1"/>
  <c r="F9989" i="1"/>
  <c r="P9989" i="1" s="1"/>
  <c r="F9990" i="1"/>
  <c r="P9990" i="1" s="1"/>
  <c r="F9991" i="1"/>
  <c r="P9991" i="1"/>
  <c r="F9992" i="1"/>
  <c r="P9992" i="1" s="1"/>
  <c r="F9993" i="1"/>
  <c r="P9993" i="1" s="1"/>
  <c r="F9994" i="1"/>
  <c r="P9994" i="1" s="1"/>
  <c r="F9995" i="1"/>
  <c r="P9995" i="1" s="1"/>
  <c r="F9996" i="1"/>
  <c r="P9996" i="1" s="1"/>
  <c r="F9997" i="1"/>
  <c r="P9997" i="1" s="1"/>
  <c r="F9998" i="1"/>
  <c r="P9998" i="1" s="1"/>
  <c r="F9999" i="1"/>
  <c r="P9999" i="1" s="1"/>
  <c r="F10000" i="1"/>
  <c r="P10000" i="1" s="1"/>
  <c r="F10001" i="1"/>
  <c r="P10001" i="1" s="1"/>
  <c r="F10002" i="1"/>
  <c r="P10002" i="1" s="1"/>
  <c r="F10003" i="1"/>
  <c r="P10003" i="1" s="1"/>
  <c r="F10004" i="1"/>
  <c r="P10004" i="1" s="1"/>
  <c r="F10005" i="1"/>
  <c r="P10005" i="1"/>
  <c r="F10006" i="1"/>
  <c r="P10006" i="1" s="1"/>
  <c r="F10007" i="1"/>
  <c r="P10007" i="1"/>
  <c r="F10008" i="1"/>
  <c r="P10008" i="1" s="1"/>
  <c r="F10009" i="1"/>
  <c r="P10009" i="1" s="1"/>
  <c r="F10010" i="1"/>
  <c r="P10010" i="1" s="1"/>
  <c r="F10011" i="1"/>
  <c r="P10011" i="1"/>
  <c r="F10012" i="1"/>
  <c r="P10012" i="1" s="1"/>
  <c r="F10013" i="1"/>
  <c r="P10013" i="1"/>
  <c r="F10014" i="1"/>
  <c r="P10014" i="1" s="1"/>
  <c r="F10015" i="1"/>
  <c r="P10015" i="1" s="1"/>
  <c r="F10016" i="1"/>
  <c r="P10016" i="1"/>
  <c r="F10017" i="1"/>
  <c r="P10017" i="1" s="1"/>
  <c r="F10018" i="1"/>
  <c r="P10018" i="1" s="1"/>
  <c r="F10019" i="1"/>
  <c r="P10019" i="1" s="1"/>
  <c r="F10020" i="1"/>
  <c r="P10020" i="1" s="1"/>
  <c r="F10021" i="1"/>
  <c r="P10021" i="1" s="1"/>
  <c r="F10022" i="1"/>
  <c r="P10022" i="1"/>
  <c r="F10023" i="1"/>
  <c r="P10023" i="1"/>
  <c r="F10024" i="1"/>
  <c r="P10024" i="1"/>
  <c r="F10025" i="1"/>
  <c r="P10025" i="1"/>
  <c r="F10026" i="1"/>
  <c r="P10026" i="1" s="1"/>
  <c r="F10027" i="1"/>
  <c r="P10027" i="1" s="1"/>
  <c r="F10028" i="1"/>
  <c r="P10028" i="1" s="1"/>
  <c r="F10029" i="1"/>
  <c r="P10029" i="1" s="1"/>
  <c r="F10030" i="1"/>
  <c r="P10030" i="1" s="1"/>
  <c r="F10031" i="1"/>
  <c r="P10031" i="1" s="1"/>
  <c r="F10032" i="1"/>
  <c r="P10032" i="1" s="1"/>
  <c r="F10033" i="1"/>
  <c r="P10033" i="1" s="1"/>
  <c r="F10034" i="1"/>
  <c r="P10034" i="1" s="1"/>
  <c r="F10035" i="1"/>
  <c r="P10035" i="1" s="1"/>
  <c r="F10036" i="1"/>
  <c r="P10036" i="1" s="1"/>
  <c r="F10037" i="1"/>
  <c r="P10037" i="1" s="1"/>
  <c r="F10038" i="1"/>
  <c r="P10038" i="1" s="1"/>
  <c r="F10039" i="1"/>
  <c r="P10039" i="1"/>
  <c r="F10040" i="1"/>
  <c r="P10040" i="1" s="1"/>
  <c r="F10041" i="1"/>
  <c r="P10041" i="1" s="1"/>
  <c r="F10042" i="1"/>
  <c r="P10042" i="1" s="1"/>
  <c r="F10043" i="1"/>
  <c r="P10043" i="1" s="1"/>
  <c r="F10044" i="1"/>
  <c r="P10044" i="1" s="1"/>
  <c r="F10045" i="1"/>
  <c r="P10045" i="1" s="1"/>
  <c r="F10046" i="1"/>
  <c r="P10046" i="1" s="1"/>
  <c r="F10047" i="1"/>
  <c r="P10047" i="1" s="1"/>
  <c r="F10048" i="1"/>
  <c r="P10048" i="1" s="1"/>
  <c r="F10049" i="1"/>
  <c r="P10049" i="1" s="1"/>
  <c r="F10050" i="1"/>
  <c r="P10050" i="1" s="1"/>
  <c r="F10051" i="1"/>
  <c r="P10051" i="1" s="1"/>
  <c r="F10052" i="1"/>
  <c r="P10052" i="1" s="1"/>
  <c r="F10053" i="1"/>
  <c r="P10053" i="1" s="1"/>
  <c r="F10054" i="1"/>
  <c r="P10054" i="1" s="1"/>
  <c r="F10055" i="1"/>
  <c r="P10055" i="1" s="1"/>
  <c r="F10056" i="1"/>
  <c r="P10056" i="1" s="1"/>
  <c r="F10057" i="1"/>
  <c r="P10057" i="1"/>
  <c r="F10058" i="1"/>
  <c r="P10058" i="1" s="1"/>
  <c r="F10059" i="1"/>
  <c r="P10059" i="1" s="1"/>
  <c r="F10060" i="1"/>
  <c r="P10060" i="1" s="1"/>
  <c r="F10061" i="1"/>
  <c r="P10061" i="1" s="1"/>
  <c r="F10062" i="1"/>
  <c r="P10062" i="1" s="1"/>
  <c r="F10063" i="1"/>
  <c r="P10063" i="1" s="1"/>
  <c r="F10064" i="1"/>
  <c r="P10064" i="1" s="1"/>
  <c r="F10065" i="1"/>
  <c r="P10065" i="1" s="1"/>
  <c r="F10066" i="1"/>
  <c r="P10066" i="1" s="1"/>
  <c r="F10067" i="1"/>
  <c r="P10067" i="1" s="1"/>
  <c r="F10068" i="1"/>
  <c r="P10068" i="1" s="1"/>
  <c r="F10069" i="1"/>
  <c r="P10069" i="1" s="1"/>
  <c r="F10070" i="1"/>
  <c r="P10070" i="1" s="1"/>
  <c r="F10071" i="1"/>
  <c r="P10071" i="1" s="1"/>
  <c r="F10072" i="1"/>
  <c r="P10072" i="1" s="1"/>
  <c r="F10073" i="1"/>
  <c r="P10073" i="1" s="1"/>
  <c r="F10074" i="1"/>
  <c r="P10074" i="1" s="1"/>
  <c r="F10075" i="1"/>
  <c r="P10075" i="1"/>
  <c r="F10076" i="1"/>
  <c r="P10076" i="1" s="1"/>
  <c r="F10077" i="1"/>
  <c r="P10077" i="1" s="1"/>
  <c r="F10078" i="1"/>
  <c r="P10078" i="1" s="1"/>
  <c r="F10079" i="1"/>
  <c r="P10079" i="1" s="1"/>
  <c r="F10080" i="1"/>
  <c r="P10080" i="1" s="1"/>
  <c r="F10081" i="1"/>
  <c r="P10081" i="1"/>
  <c r="F10082" i="1"/>
  <c r="P10082" i="1" s="1"/>
  <c r="F10083" i="1"/>
  <c r="P10083" i="1" s="1"/>
  <c r="F10084" i="1"/>
  <c r="P10084" i="1"/>
  <c r="F10085" i="1"/>
  <c r="P10085" i="1" s="1"/>
  <c r="F10086" i="1"/>
  <c r="P10086" i="1" s="1"/>
  <c r="F10087" i="1"/>
  <c r="P10087" i="1" s="1"/>
  <c r="F10088" i="1"/>
  <c r="P10088" i="1"/>
  <c r="F10089" i="1"/>
  <c r="P10089" i="1" s="1"/>
  <c r="F10090" i="1"/>
  <c r="P10090" i="1" s="1"/>
  <c r="F10091" i="1"/>
  <c r="P10091" i="1" s="1"/>
  <c r="F10092" i="1"/>
  <c r="P10092" i="1" s="1"/>
  <c r="F10093" i="1"/>
  <c r="P10093" i="1"/>
  <c r="F10094" i="1"/>
  <c r="P10094" i="1" s="1"/>
  <c r="F10095" i="1"/>
  <c r="P10095" i="1" s="1"/>
  <c r="F10096" i="1"/>
  <c r="P10096" i="1" s="1"/>
  <c r="F10097" i="1"/>
  <c r="P10097" i="1"/>
  <c r="F10098" i="1"/>
  <c r="P10098" i="1" s="1"/>
  <c r="F10099" i="1"/>
  <c r="P10099" i="1"/>
  <c r="F10100" i="1"/>
  <c r="P10100" i="1" s="1"/>
  <c r="F10101" i="1"/>
  <c r="P10101" i="1" s="1"/>
  <c r="F10102" i="1"/>
  <c r="P10102" i="1" s="1"/>
  <c r="F10103" i="1"/>
  <c r="P10103" i="1"/>
  <c r="F10104" i="1"/>
  <c r="P10104" i="1" s="1"/>
  <c r="F10105" i="1"/>
  <c r="P10105" i="1"/>
  <c r="F10106" i="1"/>
  <c r="P10106" i="1" s="1"/>
  <c r="F10107" i="1"/>
  <c r="P10107" i="1" s="1"/>
  <c r="F10108" i="1"/>
  <c r="P10108" i="1" s="1"/>
  <c r="F10109" i="1"/>
  <c r="P10109" i="1"/>
  <c r="F10110" i="1"/>
  <c r="P10110" i="1"/>
  <c r="F10111" i="1"/>
  <c r="P10111" i="1"/>
  <c r="F10112" i="1"/>
  <c r="P10112" i="1"/>
  <c r="F10113" i="1"/>
  <c r="P10113" i="1"/>
  <c r="F10114" i="1"/>
  <c r="P10114" i="1" s="1"/>
  <c r="F10115" i="1"/>
  <c r="P10115" i="1" s="1"/>
  <c r="F10116" i="1"/>
  <c r="P10116" i="1"/>
  <c r="F10117" i="1"/>
  <c r="P10117" i="1"/>
  <c r="F10118" i="1"/>
  <c r="P10118" i="1"/>
  <c r="F10119" i="1"/>
  <c r="P10119" i="1"/>
  <c r="F10120" i="1"/>
  <c r="P10120" i="1"/>
  <c r="F10121" i="1"/>
  <c r="P10121" i="1"/>
  <c r="F10122" i="1"/>
  <c r="P10122" i="1" s="1"/>
  <c r="F10123" i="1"/>
  <c r="P10123" i="1" s="1"/>
  <c r="F10124" i="1"/>
  <c r="P10124" i="1"/>
  <c r="F10125" i="1"/>
  <c r="P10125" i="1" s="1"/>
  <c r="F10126" i="1"/>
  <c r="P10126" i="1" s="1"/>
  <c r="F10127" i="1"/>
  <c r="P10127" i="1" s="1"/>
  <c r="F10128" i="1"/>
  <c r="P10128" i="1" s="1"/>
  <c r="F10129" i="1"/>
  <c r="P10129" i="1"/>
  <c r="F10130" i="1"/>
  <c r="P10130" i="1" s="1"/>
  <c r="F10131" i="1"/>
  <c r="P10131" i="1"/>
  <c r="F10132" i="1"/>
  <c r="P10132" i="1" s="1"/>
  <c r="F10133" i="1"/>
  <c r="P10133" i="1" s="1"/>
  <c r="F10134" i="1"/>
  <c r="P10134" i="1"/>
  <c r="F10135" i="1"/>
  <c r="P10135" i="1" s="1"/>
  <c r="F10136" i="1"/>
  <c r="P10136" i="1" s="1"/>
  <c r="F10137" i="1"/>
  <c r="P10137" i="1" s="1"/>
  <c r="F10138" i="1"/>
  <c r="P10138" i="1" s="1"/>
  <c r="F10139" i="1"/>
  <c r="P10139" i="1" s="1"/>
  <c r="F10140" i="1"/>
  <c r="P10140" i="1" s="1"/>
  <c r="F10141" i="1"/>
  <c r="P10141" i="1" s="1"/>
  <c r="F10142" i="1"/>
  <c r="P10142" i="1" s="1"/>
  <c r="F10143" i="1"/>
  <c r="P10143" i="1" s="1"/>
  <c r="F10144" i="1"/>
  <c r="P10144" i="1" s="1"/>
  <c r="F10145" i="1"/>
  <c r="P10145" i="1" s="1"/>
  <c r="F10146" i="1"/>
  <c r="P10146" i="1" s="1"/>
  <c r="F10147" i="1"/>
  <c r="P10147" i="1" s="1"/>
  <c r="F10148" i="1"/>
  <c r="P10148" i="1" s="1"/>
  <c r="F10149" i="1"/>
  <c r="P10149" i="1" s="1"/>
  <c r="F10150" i="1"/>
  <c r="P10150" i="1" s="1"/>
  <c r="F10151" i="1"/>
  <c r="P10151" i="1" s="1"/>
  <c r="F10152" i="1"/>
  <c r="P10152" i="1" s="1"/>
  <c r="F10153" i="1"/>
  <c r="P10153" i="1" s="1"/>
  <c r="F10154" i="1"/>
  <c r="P10154" i="1" s="1"/>
  <c r="F10155" i="1"/>
  <c r="P10155" i="1" s="1"/>
  <c r="F10156" i="1"/>
  <c r="P10156" i="1" s="1"/>
  <c r="F10157" i="1"/>
  <c r="P10157" i="1" s="1"/>
  <c r="F10158" i="1"/>
  <c r="P10158" i="1" s="1"/>
  <c r="F10159" i="1"/>
  <c r="P10159" i="1" s="1"/>
  <c r="F10160" i="1"/>
  <c r="P10160" i="1" s="1"/>
  <c r="F10161" i="1"/>
  <c r="P10161" i="1"/>
  <c r="F10162" i="1"/>
  <c r="P10162" i="1" s="1"/>
  <c r="F10163" i="1"/>
  <c r="P10163" i="1" s="1"/>
  <c r="F10164" i="1"/>
  <c r="P10164" i="1"/>
  <c r="F10165" i="1"/>
  <c r="P10165" i="1" s="1"/>
  <c r="F10166" i="1"/>
  <c r="P10166" i="1" s="1"/>
  <c r="F10167" i="1"/>
  <c r="P10167" i="1" s="1"/>
  <c r="F10168" i="1"/>
  <c r="P10168" i="1" s="1"/>
  <c r="F10169" i="1"/>
  <c r="P10169" i="1" s="1"/>
  <c r="F10170" i="1"/>
  <c r="P10170" i="1" s="1"/>
  <c r="F10171" i="1"/>
  <c r="P10171" i="1" s="1"/>
  <c r="F10172" i="1"/>
  <c r="P10172" i="1" s="1"/>
  <c r="F10173" i="1"/>
  <c r="P10173" i="1" s="1"/>
  <c r="F10174" i="1"/>
  <c r="P10174" i="1" s="1"/>
  <c r="F10175" i="1"/>
  <c r="P10175" i="1"/>
  <c r="F10176" i="1"/>
  <c r="P10176" i="1" s="1"/>
  <c r="F10177" i="1"/>
  <c r="P10177" i="1" s="1"/>
  <c r="F10178" i="1"/>
  <c r="P10178" i="1" s="1"/>
  <c r="F10179" i="1"/>
  <c r="P10179" i="1" s="1"/>
  <c r="F10180" i="1"/>
  <c r="P10180" i="1" s="1"/>
  <c r="F10181" i="1"/>
  <c r="P10181" i="1" s="1"/>
  <c r="F10182" i="1"/>
  <c r="P10182" i="1" s="1"/>
  <c r="F10183" i="1"/>
  <c r="P10183" i="1" s="1"/>
  <c r="F10184" i="1"/>
  <c r="P10184" i="1"/>
  <c r="F10185" i="1"/>
  <c r="P10185" i="1" s="1"/>
  <c r="F10186" i="1"/>
  <c r="P10186" i="1" s="1"/>
  <c r="F10187" i="1"/>
  <c r="P10187" i="1"/>
  <c r="F10188" i="1"/>
  <c r="P10188" i="1" s="1"/>
  <c r="F10189" i="1"/>
  <c r="P10189" i="1" s="1"/>
  <c r="F10190" i="1"/>
  <c r="P10190" i="1" s="1"/>
  <c r="F10191" i="1"/>
  <c r="P10191" i="1" s="1"/>
  <c r="F10192" i="1"/>
  <c r="P10192" i="1" s="1"/>
  <c r="F10193" i="1"/>
  <c r="P10193" i="1" s="1"/>
  <c r="F10194" i="1"/>
  <c r="P10194" i="1" s="1"/>
  <c r="F10195" i="1"/>
  <c r="P10195" i="1" s="1"/>
  <c r="F10196" i="1"/>
  <c r="P10196" i="1" s="1"/>
  <c r="F10197" i="1"/>
  <c r="P10197" i="1" s="1"/>
  <c r="F10198" i="1"/>
  <c r="P10198" i="1"/>
  <c r="F10199" i="1"/>
  <c r="P10199" i="1" s="1"/>
  <c r="F10200" i="1"/>
  <c r="P10200" i="1" s="1"/>
  <c r="F10201" i="1"/>
  <c r="P10201" i="1"/>
  <c r="F10202" i="1"/>
  <c r="P10202" i="1" s="1"/>
  <c r="F10203" i="1"/>
  <c r="P10203" i="1"/>
  <c r="F10204" i="1"/>
  <c r="P10204" i="1" s="1"/>
  <c r="F10205" i="1"/>
  <c r="P10205" i="1" s="1"/>
  <c r="F10206" i="1"/>
  <c r="P10206" i="1" s="1"/>
  <c r="F10207" i="1"/>
  <c r="P10207" i="1"/>
  <c r="F10208" i="1"/>
  <c r="P10208" i="1" s="1"/>
  <c r="F10209" i="1"/>
  <c r="P10209" i="1"/>
  <c r="F10210" i="1"/>
  <c r="P10210" i="1" s="1"/>
  <c r="F10211" i="1"/>
  <c r="P10211" i="1"/>
  <c r="F10212" i="1"/>
  <c r="P10212" i="1"/>
  <c r="F10213" i="1"/>
  <c r="P10213" i="1"/>
  <c r="F10214" i="1"/>
  <c r="P10214" i="1"/>
  <c r="F10215" i="1"/>
  <c r="P10215" i="1" s="1"/>
  <c r="F10216" i="1"/>
  <c r="P10216" i="1" s="1"/>
  <c r="F10217" i="1"/>
  <c r="P10217" i="1"/>
  <c r="F10218" i="1"/>
  <c r="P10218" i="1" s="1"/>
  <c r="F10219" i="1"/>
  <c r="P10219" i="1" s="1"/>
  <c r="F10220" i="1"/>
  <c r="P10220" i="1"/>
  <c r="F10221" i="1"/>
  <c r="P10221" i="1"/>
  <c r="F10222" i="1"/>
  <c r="P10222" i="1"/>
  <c r="F10223" i="1"/>
  <c r="P10223" i="1"/>
  <c r="F10224" i="1"/>
  <c r="P10224" i="1" s="1"/>
  <c r="F10225" i="1"/>
  <c r="P10225" i="1" s="1"/>
  <c r="F10226" i="1"/>
  <c r="P10226" i="1" s="1"/>
  <c r="F10227" i="1"/>
  <c r="P10227" i="1"/>
  <c r="F10228" i="1"/>
  <c r="P10228" i="1" s="1"/>
  <c r="F10229" i="1"/>
  <c r="P10229" i="1"/>
  <c r="F10230" i="1"/>
  <c r="P10230" i="1" s="1"/>
  <c r="F10231" i="1"/>
  <c r="P10231" i="1" s="1"/>
  <c r="F10232" i="1"/>
  <c r="P10232" i="1" s="1"/>
  <c r="F10233" i="1"/>
  <c r="P10233" i="1"/>
  <c r="F10234" i="1"/>
  <c r="P10234" i="1" s="1"/>
  <c r="F10235" i="1"/>
  <c r="P10235" i="1"/>
  <c r="F10236" i="1"/>
  <c r="P10236" i="1" s="1"/>
  <c r="F10237" i="1"/>
  <c r="P10237" i="1"/>
  <c r="F10238" i="1"/>
  <c r="P10238" i="1"/>
  <c r="F10239" i="1"/>
  <c r="P10239" i="1"/>
  <c r="F10240" i="1"/>
  <c r="P10240" i="1"/>
  <c r="F10241" i="1"/>
  <c r="P10241" i="1"/>
  <c r="F10242" i="1"/>
  <c r="P10242" i="1" s="1"/>
  <c r="F10243" i="1"/>
  <c r="P10243" i="1" s="1"/>
  <c r="F10244" i="1"/>
  <c r="P10244" i="1"/>
  <c r="F10245" i="1"/>
  <c r="P10245" i="1"/>
  <c r="F10246" i="1"/>
  <c r="P10246" i="1"/>
  <c r="F10247" i="1"/>
  <c r="P10247" i="1"/>
  <c r="F10248" i="1"/>
  <c r="P10248" i="1"/>
  <c r="F10249" i="1"/>
  <c r="P10249" i="1"/>
  <c r="F10250" i="1"/>
  <c r="P10250" i="1" s="1"/>
  <c r="F10251" i="1"/>
  <c r="P10251" i="1" s="1"/>
  <c r="F10252" i="1"/>
  <c r="P10252" i="1"/>
  <c r="F10253" i="1"/>
  <c r="P10253" i="1" s="1"/>
  <c r="F10254" i="1"/>
  <c r="P10254" i="1"/>
  <c r="F10255" i="1"/>
  <c r="P10255" i="1" s="1"/>
  <c r="F10256" i="1"/>
  <c r="P10256" i="1" s="1"/>
  <c r="F10257" i="1"/>
  <c r="P10257" i="1" s="1"/>
  <c r="F10258" i="1"/>
  <c r="P10258" i="1" s="1"/>
  <c r="F10259" i="1"/>
  <c r="P10259" i="1" s="1"/>
  <c r="F10260" i="1"/>
  <c r="P10260" i="1" s="1"/>
  <c r="F10261" i="1"/>
  <c r="P10261" i="1" s="1"/>
  <c r="F10262" i="1"/>
  <c r="P10262" i="1" s="1"/>
  <c r="F10263" i="1"/>
  <c r="P10263" i="1" s="1"/>
  <c r="F10264" i="1"/>
  <c r="P10264" i="1" s="1"/>
  <c r="F10265" i="1"/>
  <c r="P10265" i="1" s="1"/>
  <c r="F10266" i="1"/>
  <c r="P10266" i="1" s="1"/>
  <c r="F10267" i="1"/>
  <c r="P10267" i="1"/>
  <c r="F10268" i="1"/>
  <c r="P10268" i="1" s="1"/>
  <c r="F10269" i="1"/>
  <c r="P10269" i="1"/>
  <c r="F10270" i="1"/>
  <c r="P10270" i="1" s="1"/>
  <c r="F10271" i="1"/>
  <c r="P10271" i="1" s="1"/>
  <c r="F10272" i="1"/>
  <c r="P10272" i="1" s="1"/>
  <c r="F10273" i="1"/>
  <c r="P10273" i="1" s="1"/>
  <c r="F10274" i="1"/>
  <c r="P10274" i="1" s="1"/>
  <c r="F10275" i="1"/>
  <c r="P10275" i="1" s="1"/>
  <c r="F10276" i="1"/>
  <c r="P10276" i="1"/>
  <c r="F10277" i="1"/>
  <c r="P10277" i="1" s="1"/>
  <c r="F10278" i="1"/>
  <c r="P10278" i="1" s="1"/>
  <c r="F10279" i="1"/>
  <c r="P10279" i="1"/>
  <c r="F10280" i="1"/>
  <c r="P10280" i="1" s="1"/>
  <c r="F10281" i="1"/>
  <c r="P10281" i="1"/>
  <c r="F10282" i="1"/>
  <c r="P10282" i="1" s="1"/>
  <c r="F10283" i="1"/>
  <c r="P10283" i="1" s="1"/>
  <c r="F10284" i="1"/>
  <c r="P10284" i="1"/>
  <c r="F10285" i="1"/>
  <c r="P10285" i="1" s="1"/>
  <c r="F10286" i="1"/>
  <c r="P10286" i="1"/>
  <c r="F10287" i="1"/>
  <c r="P10287" i="1" s="1"/>
  <c r="F10288" i="1"/>
  <c r="P10288" i="1" s="1"/>
  <c r="F10289" i="1"/>
  <c r="P10289" i="1" s="1"/>
  <c r="F10290" i="1"/>
  <c r="P10290" i="1" s="1"/>
  <c r="F10291" i="1"/>
  <c r="P10291" i="1" s="1"/>
  <c r="F10292" i="1"/>
  <c r="P10292" i="1"/>
  <c r="F10293" i="1"/>
  <c r="P10293" i="1" s="1"/>
  <c r="F10294" i="1"/>
  <c r="P10294" i="1" s="1"/>
  <c r="F10295" i="1"/>
  <c r="P10295" i="1" s="1"/>
  <c r="F10296" i="1"/>
  <c r="P10296" i="1" s="1"/>
  <c r="F10297" i="1"/>
  <c r="P10297" i="1" s="1"/>
  <c r="F10298" i="1"/>
  <c r="P10298" i="1" s="1"/>
  <c r="F10299" i="1"/>
  <c r="P10299" i="1" s="1"/>
  <c r="F10300" i="1"/>
  <c r="P10300" i="1" s="1"/>
  <c r="F10301" i="1"/>
  <c r="P10301" i="1"/>
  <c r="F10302" i="1"/>
  <c r="P10302" i="1" s="1"/>
  <c r="F10303" i="1"/>
  <c r="P10303" i="1"/>
  <c r="F10304" i="1"/>
  <c r="P10304" i="1" s="1"/>
  <c r="F10305" i="1"/>
  <c r="P10305" i="1" s="1"/>
  <c r="F10306" i="1"/>
  <c r="P10306" i="1" s="1"/>
  <c r="F10307" i="1"/>
  <c r="P10307" i="1" s="1"/>
  <c r="F10308" i="1"/>
  <c r="P10308" i="1" s="1"/>
  <c r="F10309" i="1"/>
  <c r="P10309" i="1" s="1"/>
  <c r="F10310" i="1"/>
  <c r="P10310" i="1" s="1"/>
  <c r="F10311" i="1"/>
  <c r="P10311" i="1" s="1"/>
  <c r="F10312" i="1"/>
  <c r="P10312" i="1" s="1"/>
  <c r="F10313" i="1"/>
  <c r="P10313" i="1"/>
  <c r="F10314" i="1"/>
  <c r="P10314" i="1" s="1"/>
  <c r="F10315" i="1"/>
  <c r="P10315" i="1" s="1"/>
  <c r="F10316" i="1"/>
  <c r="P10316" i="1" s="1"/>
  <c r="F10317" i="1"/>
  <c r="P10317" i="1" s="1"/>
  <c r="F10318" i="1"/>
  <c r="P10318" i="1" s="1"/>
  <c r="F10319" i="1"/>
  <c r="P10319" i="1"/>
  <c r="F10320" i="1"/>
  <c r="P10320" i="1" s="1"/>
  <c r="F10321" i="1"/>
  <c r="P10321" i="1" s="1"/>
  <c r="F10322" i="1"/>
  <c r="P10322" i="1" s="1"/>
  <c r="F10323" i="1"/>
  <c r="P10323" i="1" s="1"/>
  <c r="F10324" i="1"/>
  <c r="P10324" i="1"/>
  <c r="F10325" i="1"/>
  <c r="P10325" i="1" s="1"/>
  <c r="F10326" i="1"/>
  <c r="P10326" i="1"/>
  <c r="F10327" i="1"/>
  <c r="P10327" i="1" s="1"/>
  <c r="F10328" i="1"/>
  <c r="P10328" i="1" s="1"/>
  <c r="F10329" i="1"/>
  <c r="P10329" i="1" s="1"/>
  <c r="F10330" i="1"/>
  <c r="P10330" i="1" s="1"/>
  <c r="F10331" i="1"/>
  <c r="P10331" i="1" s="1"/>
  <c r="F10332" i="1"/>
  <c r="P10332" i="1"/>
  <c r="F10333" i="1"/>
  <c r="P10333" i="1" s="1"/>
  <c r="F10334" i="1"/>
  <c r="P10334" i="1"/>
  <c r="F10335" i="1"/>
  <c r="P10335" i="1"/>
  <c r="F10336" i="1"/>
  <c r="P10336" i="1"/>
  <c r="F10337" i="1"/>
  <c r="P10337" i="1" s="1"/>
  <c r="F10338" i="1"/>
  <c r="P10338" i="1" s="1"/>
  <c r="F10339" i="1"/>
  <c r="P10339" i="1" s="1"/>
  <c r="F10340" i="1"/>
  <c r="P10340" i="1" s="1"/>
  <c r="F10341" i="1"/>
  <c r="P10341" i="1" s="1"/>
  <c r="F10342" i="1"/>
  <c r="P10342" i="1" s="1"/>
  <c r="F10343" i="1"/>
  <c r="P10343" i="1" s="1"/>
  <c r="F10344" i="1"/>
  <c r="P10344" i="1"/>
  <c r="F10345" i="1"/>
  <c r="P10345" i="1" s="1"/>
  <c r="F10346" i="1"/>
  <c r="P10346" i="1" s="1"/>
  <c r="F10347" i="1"/>
  <c r="P10347" i="1" s="1"/>
  <c r="F10348" i="1"/>
  <c r="P10348" i="1" s="1"/>
  <c r="F10349" i="1"/>
  <c r="P10349" i="1" s="1"/>
  <c r="F10350" i="1"/>
  <c r="P10350" i="1" s="1"/>
  <c r="F10351" i="1"/>
  <c r="P10351" i="1" s="1"/>
  <c r="F10352" i="1"/>
  <c r="P10352" i="1" s="1"/>
  <c r="F10353" i="1"/>
  <c r="P10353" i="1" s="1"/>
  <c r="F10354" i="1"/>
  <c r="P10354" i="1" s="1"/>
  <c r="F10355" i="1"/>
  <c r="P10355" i="1" s="1"/>
  <c r="F10356" i="1"/>
  <c r="P10356" i="1"/>
  <c r="F10357" i="1"/>
  <c r="P10357" i="1" s="1"/>
  <c r="F10358" i="1"/>
  <c r="P10358" i="1"/>
  <c r="F10359" i="1"/>
  <c r="P10359" i="1" s="1"/>
  <c r="F10360" i="1"/>
  <c r="P10360" i="1"/>
  <c r="F10361" i="1"/>
  <c r="P10361" i="1" s="1"/>
  <c r="F10362" i="1"/>
  <c r="P10362" i="1" s="1"/>
  <c r="F10363" i="1"/>
  <c r="P10363" i="1" s="1"/>
  <c r="F10364" i="1"/>
  <c r="P10364" i="1" s="1"/>
  <c r="F10365" i="1"/>
  <c r="P10365" i="1" s="1"/>
  <c r="F10366" i="1"/>
  <c r="P10366" i="1" s="1"/>
  <c r="F10367" i="1"/>
  <c r="P10367" i="1" s="1"/>
  <c r="F10368" i="1"/>
  <c r="P10368" i="1"/>
  <c r="F10369" i="1"/>
  <c r="P10369" i="1" s="1"/>
  <c r="F10370" i="1"/>
  <c r="P10370" i="1" s="1"/>
  <c r="F10371" i="1"/>
  <c r="P10371" i="1" s="1"/>
  <c r="F10372" i="1"/>
  <c r="P10372" i="1" s="1"/>
  <c r="F10373" i="1"/>
  <c r="P10373" i="1" s="1"/>
  <c r="F10374" i="1"/>
  <c r="P10374" i="1" s="1"/>
  <c r="F10375" i="1"/>
  <c r="P10375" i="1" s="1"/>
  <c r="F10376" i="1"/>
  <c r="P10376" i="1" s="1"/>
  <c r="F10377" i="1"/>
  <c r="P10377" i="1"/>
  <c r="F10378" i="1"/>
  <c r="P10378" i="1" s="1"/>
  <c r="F10379" i="1"/>
  <c r="P10379" i="1" s="1"/>
  <c r="F10380" i="1"/>
  <c r="P10380" i="1" s="1"/>
  <c r="F10381" i="1"/>
  <c r="P10381" i="1" s="1"/>
  <c r="F10382" i="1"/>
  <c r="P10382" i="1" s="1"/>
  <c r="F10383" i="1"/>
  <c r="P10383" i="1"/>
  <c r="F10384" i="1"/>
  <c r="P10384" i="1" s="1"/>
  <c r="F10385" i="1"/>
  <c r="P10385" i="1"/>
  <c r="F10386" i="1"/>
  <c r="P10386" i="1" s="1"/>
  <c r="F10387" i="1"/>
  <c r="P10387" i="1" s="1"/>
  <c r="F10388" i="1"/>
  <c r="P10388" i="1"/>
  <c r="F10389" i="1"/>
  <c r="P10389" i="1" s="1"/>
  <c r="F10390" i="1"/>
  <c r="P10390" i="1" s="1"/>
  <c r="F10391" i="1"/>
  <c r="P10391" i="1" s="1"/>
  <c r="F10392" i="1"/>
  <c r="P10392" i="1"/>
  <c r="F10393" i="1"/>
  <c r="P10393" i="1" s="1"/>
  <c r="F10394" i="1"/>
  <c r="P10394" i="1"/>
  <c r="F10395" i="1"/>
  <c r="P10395" i="1" s="1"/>
  <c r="F10396" i="1"/>
  <c r="P10396" i="1" s="1"/>
  <c r="F10397" i="1"/>
  <c r="P10397" i="1"/>
  <c r="F10398" i="1"/>
  <c r="P10398" i="1" s="1"/>
  <c r="F10399" i="1"/>
  <c r="P10399" i="1" s="1"/>
  <c r="F10400" i="1"/>
  <c r="P10400" i="1" s="1"/>
  <c r="F10401" i="1"/>
  <c r="P10401" i="1"/>
  <c r="F10402" i="1"/>
  <c r="P10402" i="1" s="1"/>
  <c r="F10403" i="1"/>
  <c r="P10403" i="1" s="1"/>
  <c r="F10404" i="1"/>
  <c r="P10404" i="1"/>
  <c r="F10405" i="1"/>
  <c r="P10405" i="1"/>
  <c r="F10406" i="1"/>
  <c r="P10406" i="1"/>
  <c r="F10407" i="1"/>
  <c r="P10407" i="1"/>
  <c r="F10408" i="1"/>
  <c r="P10408" i="1"/>
  <c r="F10409" i="1"/>
  <c r="P10409" i="1"/>
  <c r="F10410" i="1"/>
  <c r="P10410" i="1"/>
  <c r="F10411" i="1"/>
  <c r="P10411" i="1" s="1"/>
  <c r="F10412" i="1"/>
  <c r="P10412" i="1" s="1"/>
  <c r="F10413" i="1"/>
  <c r="P10413" i="1"/>
  <c r="F10414" i="1"/>
  <c r="P10414" i="1" s="1"/>
  <c r="F10415" i="1"/>
  <c r="P10415" i="1"/>
  <c r="F10416" i="1"/>
  <c r="P10416" i="1"/>
  <c r="F10417" i="1"/>
  <c r="P10417" i="1"/>
  <c r="F10418" i="1"/>
  <c r="P10418" i="1" s="1"/>
  <c r="F10419" i="1"/>
  <c r="P10419" i="1" s="1"/>
  <c r="F10420" i="1"/>
  <c r="P10420" i="1" s="1"/>
  <c r="F10421" i="1"/>
  <c r="P10421" i="1" s="1"/>
  <c r="F10422" i="1"/>
  <c r="P10422" i="1" s="1"/>
  <c r="F10423" i="1"/>
  <c r="P10423" i="1" s="1"/>
  <c r="F10424" i="1"/>
  <c r="P10424" i="1" s="1"/>
  <c r="F10425" i="1"/>
  <c r="P10425" i="1"/>
  <c r="F10426" i="1"/>
  <c r="P10426" i="1" s="1"/>
  <c r="F10427" i="1"/>
  <c r="P10427" i="1" s="1"/>
  <c r="F10428" i="1"/>
  <c r="P10428" i="1" s="1"/>
  <c r="F10429" i="1"/>
  <c r="P10429" i="1" s="1"/>
  <c r="F10430" i="1"/>
  <c r="P10430" i="1" s="1"/>
  <c r="F10431" i="1"/>
  <c r="P10431" i="1" s="1"/>
  <c r="F10432" i="1"/>
  <c r="P10432" i="1" s="1"/>
  <c r="F10433" i="1"/>
  <c r="P10433" i="1" s="1"/>
  <c r="F10434" i="1"/>
  <c r="P10434" i="1" s="1"/>
  <c r="F10435" i="1"/>
  <c r="P10435" i="1" s="1"/>
  <c r="F10436" i="1"/>
  <c r="P10436" i="1" s="1"/>
  <c r="F10437" i="1"/>
  <c r="P10437" i="1" s="1"/>
  <c r="F10438" i="1"/>
  <c r="P10438" i="1" s="1"/>
  <c r="F10439" i="1"/>
  <c r="P10439" i="1" s="1"/>
  <c r="F10440" i="1"/>
  <c r="P10440" i="1"/>
  <c r="F10441" i="1"/>
  <c r="P10441" i="1" s="1"/>
  <c r="F10442" i="1"/>
  <c r="P10442" i="1" s="1"/>
  <c r="F10443" i="1"/>
  <c r="P10443" i="1" s="1"/>
  <c r="F10444" i="1"/>
  <c r="P10444" i="1" s="1"/>
  <c r="F10445" i="1"/>
  <c r="P10445" i="1" s="1"/>
  <c r="F10446" i="1"/>
  <c r="P10446" i="1" s="1"/>
  <c r="F10447" i="1"/>
  <c r="P10447" i="1" s="1"/>
  <c r="F10448" i="1"/>
  <c r="P10448" i="1"/>
  <c r="F10449" i="1"/>
  <c r="P10449" i="1" s="1"/>
  <c r="F10450" i="1"/>
  <c r="P10450" i="1"/>
  <c r="F10451" i="1"/>
  <c r="P10451" i="1" s="1"/>
  <c r="F10452" i="1"/>
  <c r="P10452" i="1" s="1"/>
  <c r="F10453" i="1"/>
  <c r="P10453" i="1" s="1"/>
  <c r="F10454" i="1"/>
  <c r="P10454" i="1" s="1"/>
  <c r="F10455" i="1"/>
  <c r="P10455" i="1" s="1"/>
  <c r="F10456" i="1"/>
  <c r="P10456" i="1" s="1"/>
  <c r="F10457" i="1"/>
  <c r="P10457" i="1" s="1"/>
  <c r="F10458" i="1"/>
  <c r="P10458" i="1"/>
  <c r="F10459" i="1"/>
  <c r="P10459" i="1" s="1"/>
  <c r="F10460" i="1"/>
  <c r="P10460" i="1" s="1"/>
  <c r="F10461" i="1"/>
  <c r="P10461" i="1" s="1"/>
  <c r="F10462" i="1"/>
  <c r="P10462" i="1" s="1"/>
  <c r="F10463" i="1"/>
  <c r="P10463" i="1" s="1"/>
  <c r="F10464" i="1"/>
  <c r="P10464" i="1" s="1"/>
  <c r="F10465" i="1"/>
  <c r="P10465" i="1"/>
  <c r="F10466" i="1"/>
  <c r="P10466" i="1" s="1"/>
  <c r="F10467" i="1"/>
  <c r="P10467" i="1" s="1"/>
  <c r="F10468" i="1"/>
  <c r="P10468" i="1"/>
  <c r="F10469" i="1"/>
  <c r="P10469" i="1" s="1"/>
  <c r="F10470" i="1"/>
  <c r="P10470" i="1" s="1"/>
  <c r="F10471" i="1"/>
  <c r="P10471" i="1" s="1"/>
  <c r="F10472" i="1"/>
  <c r="P10472" i="1" s="1"/>
  <c r="F10473" i="1"/>
  <c r="P10473" i="1" s="1"/>
  <c r="F10474" i="1"/>
  <c r="P10474" i="1" s="1"/>
  <c r="F10475" i="1"/>
  <c r="P10475" i="1" s="1"/>
  <c r="F10476" i="1"/>
  <c r="P10476" i="1"/>
  <c r="F10477" i="1"/>
  <c r="P10477" i="1" s="1"/>
  <c r="F10478" i="1"/>
  <c r="P10478" i="1" s="1"/>
  <c r="F10479" i="1"/>
  <c r="P10479" i="1" s="1"/>
  <c r="F10480" i="1"/>
  <c r="P10480" i="1" s="1"/>
  <c r="F10481" i="1"/>
  <c r="P10481" i="1" s="1"/>
  <c r="F10482" i="1"/>
  <c r="P10482" i="1"/>
  <c r="F10483" i="1"/>
  <c r="P10483" i="1" s="1"/>
  <c r="F10484" i="1"/>
  <c r="P10484" i="1" s="1"/>
  <c r="F10485" i="1"/>
  <c r="P10485" i="1" s="1"/>
  <c r="F10486" i="1"/>
  <c r="P10486" i="1" s="1"/>
  <c r="F10487" i="1"/>
  <c r="P10487" i="1" s="1"/>
  <c r="F10488" i="1"/>
  <c r="P10488" i="1"/>
  <c r="F10489" i="1"/>
  <c r="P10489" i="1" s="1"/>
  <c r="F10490" i="1"/>
  <c r="P10490" i="1" s="1"/>
  <c r="F10491" i="1"/>
  <c r="P10491" i="1" s="1"/>
  <c r="F10492" i="1"/>
  <c r="P10492" i="1" s="1"/>
  <c r="F10493" i="1"/>
  <c r="P10493" i="1"/>
  <c r="F10494" i="1"/>
  <c r="P10494" i="1" s="1"/>
  <c r="F10495" i="1"/>
  <c r="P10495" i="1"/>
  <c r="F10496" i="1"/>
  <c r="P10496" i="1" s="1"/>
  <c r="F10497" i="1"/>
  <c r="P10497" i="1" s="1"/>
  <c r="F10498" i="1"/>
  <c r="P10498" i="1" s="1"/>
  <c r="F10499" i="1"/>
  <c r="P10499" i="1" s="1"/>
  <c r="F10500" i="1"/>
  <c r="P10500" i="1" s="1"/>
  <c r="F10501" i="1"/>
  <c r="P10501" i="1"/>
  <c r="F10502" i="1"/>
  <c r="P10502" i="1" s="1"/>
  <c r="F10503" i="1"/>
  <c r="P10503" i="1" s="1"/>
  <c r="F10504" i="1"/>
  <c r="P10504" i="1" s="1"/>
  <c r="F10505" i="1"/>
  <c r="P10505" i="1"/>
  <c r="F10506" i="1"/>
  <c r="P10506" i="1" s="1"/>
  <c r="F10507" i="1"/>
  <c r="P10507" i="1" s="1"/>
  <c r="F10508" i="1"/>
  <c r="P10508" i="1" s="1"/>
  <c r="F10509" i="1"/>
  <c r="P10509" i="1" s="1"/>
  <c r="F10510" i="1"/>
  <c r="P10510" i="1"/>
  <c r="F10511" i="1"/>
  <c r="P10511" i="1" s="1"/>
  <c r="F10512" i="1"/>
  <c r="P10512" i="1" s="1"/>
  <c r="F10513" i="1"/>
  <c r="P10513" i="1" s="1"/>
  <c r="F10514" i="1"/>
  <c r="P10514" i="1" s="1"/>
  <c r="F10515" i="1"/>
  <c r="P10515" i="1" s="1"/>
  <c r="F10516" i="1"/>
  <c r="P10516" i="1" s="1"/>
  <c r="F10517" i="1"/>
  <c r="P10517" i="1" s="1"/>
  <c r="F10518" i="1"/>
  <c r="P10518" i="1" s="1"/>
  <c r="F10519" i="1"/>
  <c r="P10519" i="1" s="1"/>
  <c r="F10520" i="1"/>
  <c r="P10520" i="1" s="1"/>
  <c r="F10521" i="1"/>
  <c r="P10521" i="1" s="1"/>
  <c r="F10522" i="1"/>
  <c r="P10522" i="1" s="1"/>
  <c r="F10523" i="1"/>
  <c r="P10523" i="1" s="1"/>
  <c r="F10524" i="1"/>
  <c r="P10524" i="1" s="1"/>
  <c r="F10525" i="1"/>
  <c r="P10525" i="1"/>
  <c r="F10526" i="1"/>
  <c r="P10526" i="1"/>
  <c r="F10527" i="1"/>
  <c r="P10527" i="1" s="1"/>
  <c r="F10528" i="1"/>
  <c r="P10528" i="1" s="1"/>
  <c r="F10529" i="1"/>
  <c r="P10529" i="1" s="1"/>
  <c r="F10530" i="1"/>
  <c r="P10530" i="1" s="1"/>
  <c r="F10531" i="1"/>
  <c r="P10531" i="1" s="1"/>
  <c r="F10532" i="1"/>
  <c r="P10532" i="1" s="1"/>
  <c r="F10533" i="1"/>
  <c r="P10533" i="1"/>
  <c r="F10534" i="1"/>
  <c r="P10534" i="1" s="1"/>
  <c r="F10535" i="1"/>
  <c r="P10535" i="1"/>
  <c r="F10536" i="1"/>
  <c r="P10536" i="1" s="1"/>
  <c r="F10537" i="1"/>
  <c r="P10537" i="1" s="1"/>
  <c r="F10538" i="1"/>
  <c r="P10538" i="1" s="1"/>
  <c r="F10539" i="1"/>
  <c r="P10539" i="1" s="1"/>
  <c r="F10540" i="1"/>
  <c r="P10540" i="1" s="1"/>
  <c r="F10541" i="1"/>
  <c r="P10541" i="1" s="1"/>
  <c r="F10542" i="1"/>
  <c r="P10542" i="1"/>
  <c r="F10543" i="1"/>
  <c r="P10543" i="1" s="1"/>
  <c r="F10544" i="1"/>
  <c r="P10544" i="1" s="1"/>
  <c r="F10545" i="1"/>
  <c r="P10545" i="1" s="1"/>
  <c r="F10546" i="1"/>
  <c r="P10546" i="1" s="1"/>
  <c r="F10547" i="1"/>
  <c r="P10547" i="1" s="1"/>
  <c r="F10548" i="1"/>
  <c r="P10548" i="1"/>
  <c r="F10549" i="1"/>
  <c r="P10549" i="1" s="1"/>
  <c r="F10550" i="1"/>
  <c r="P10550" i="1" s="1"/>
  <c r="F10551" i="1"/>
  <c r="P10551" i="1" s="1"/>
  <c r="F10552" i="1"/>
  <c r="P10552" i="1" s="1"/>
  <c r="F10553" i="1"/>
  <c r="P10553" i="1" s="1"/>
  <c r="F10554" i="1"/>
  <c r="P10554" i="1"/>
  <c r="F10555" i="1"/>
  <c r="P10555" i="1" s="1"/>
  <c r="F10556" i="1"/>
  <c r="P10556" i="1" s="1"/>
  <c r="F10557" i="1"/>
  <c r="P10557" i="1"/>
  <c r="F10558" i="1"/>
  <c r="P10558" i="1" s="1"/>
  <c r="F10559" i="1"/>
  <c r="P10559" i="1" s="1"/>
  <c r="F10560" i="1"/>
  <c r="P10560" i="1" s="1"/>
  <c r="F10561" i="1"/>
  <c r="P10561" i="1" s="1"/>
  <c r="F10562" i="1"/>
  <c r="P10562" i="1" s="1"/>
  <c r="F10563" i="1"/>
  <c r="P10563" i="1" s="1"/>
  <c r="F10564" i="1"/>
  <c r="P10564" i="1" s="1"/>
  <c r="F10565" i="1"/>
  <c r="P10565" i="1" s="1"/>
  <c r="F10566" i="1"/>
  <c r="P10566" i="1" s="1"/>
  <c r="F10567" i="1"/>
  <c r="P10567" i="1"/>
  <c r="F10568" i="1"/>
  <c r="P10568" i="1" s="1"/>
  <c r="F10569" i="1"/>
  <c r="P10569" i="1"/>
  <c r="F10570" i="1"/>
  <c r="P10570" i="1" s="1"/>
  <c r="F10571" i="1"/>
  <c r="P10571" i="1" s="1"/>
  <c r="F10572" i="1"/>
  <c r="P10572" i="1" s="1"/>
  <c r="F10573" i="1"/>
  <c r="P10573" i="1" s="1"/>
  <c r="F10574" i="1"/>
  <c r="P10574" i="1" s="1"/>
  <c r="F10575" i="1"/>
  <c r="P10575" i="1" s="1"/>
  <c r="F10576" i="1"/>
  <c r="P10576" i="1"/>
  <c r="F10577" i="1"/>
  <c r="P10577" i="1" s="1"/>
  <c r="F10578" i="1"/>
  <c r="P10578" i="1" s="1"/>
  <c r="F10579" i="1"/>
  <c r="P10579" i="1" s="1"/>
  <c r="F10580" i="1"/>
  <c r="P10580" i="1" s="1"/>
  <c r="F10581" i="1"/>
  <c r="P10581" i="1" s="1"/>
  <c r="F10582" i="1"/>
  <c r="P10582" i="1" s="1"/>
  <c r="F10583" i="1"/>
  <c r="P10583" i="1" s="1"/>
  <c r="F10584" i="1"/>
  <c r="P10584" i="1" s="1"/>
  <c r="F10585" i="1"/>
  <c r="P10585" i="1"/>
  <c r="F10586" i="1"/>
  <c r="P10586" i="1" s="1"/>
  <c r="F10587" i="1"/>
  <c r="P10587" i="1" s="1"/>
  <c r="F10588" i="1"/>
  <c r="P10588" i="1"/>
  <c r="F10589" i="1"/>
  <c r="P10589" i="1" s="1"/>
  <c r="F10590" i="1"/>
  <c r="P10590" i="1" s="1"/>
  <c r="F10591" i="1"/>
  <c r="P10591" i="1" s="1"/>
  <c r="F10592" i="1"/>
  <c r="P10592" i="1" s="1"/>
  <c r="F10593" i="1"/>
  <c r="P10593" i="1"/>
  <c r="F10594" i="1"/>
  <c r="P10594" i="1" s="1"/>
  <c r="F10595" i="1"/>
  <c r="P10595" i="1" s="1"/>
  <c r="F10596" i="1"/>
  <c r="P10596" i="1" s="1"/>
  <c r="F10597" i="1"/>
  <c r="P10597" i="1" s="1"/>
  <c r="F10598" i="1"/>
  <c r="P10598" i="1" s="1"/>
  <c r="F10599" i="1"/>
  <c r="P10599" i="1" s="1"/>
  <c r="F10600" i="1"/>
  <c r="P10600" i="1" s="1"/>
  <c r="F10601" i="1"/>
  <c r="P10601" i="1"/>
  <c r="F10602" i="1"/>
  <c r="P10602" i="1" s="1"/>
  <c r="F10603" i="1"/>
  <c r="P10603" i="1" s="1"/>
  <c r="F10604" i="1"/>
  <c r="P10604" i="1"/>
  <c r="F10605" i="1"/>
  <c r="P10605" i="1" s="1"/>
  <c r="F10606" i="1"/>
  <c r="P10606" i="1"/>
  <c r="F10607" i="1"/>
  <c r="P10607" i="1" s="1"/>
  <c r="F10608" i="1"/>
  <c r="P10608" i="1" s="1"/>
  <c r="F10609" i="1"/>
  <c r="P10609" i="1" s="1"/>
  <c r="F10610" i="1"/>
  <c r="P10610" i="1"/>
  <c r="F10611" i="1"/>
  <c r="P10611" i="1" s="1"/>
  <c r="F10612" i="1"/>
  <c r="P10612" i="1" s="1"/>
  <c r="F10613" i="1"/>
  <c r="P10613" i="1"/>
  <c r="F10614" i="1"/>
  <c r="P10614" i="1" s="1"/>
  <c r="F10615" i="1"/>
  <c r="P10615" i="1" s="1"/>
  <c r="F10616" i="1"/>
  <c r="P10616" i="1" s="1"/>
  <c r="F10617" i="1"/>
  <c r="P10617" i="1" s="1"/>
  <c r="F10618" i="1"/>
  <c r="P10618" i="1" s="1"/>
  <c r="F10619" i="1"/>
  <c r="P10619" i="1" s="1"/>
  <c r="F10620" i="1"/>
  <c r="P10620" i="1" s="1"/>
  <c r="F10621" i="1"/>
  <c r="P10621" i="1"/>
  <c r="F10622" i="1"/>
  <c r="P10622" i="1" s="1"/>
  <c r="F10623" i="1"/>
  <c r="P10623" i="1"/>
  <c r="F10624" i="1"/>
  <c r="P10624" i="1" s="1"/>
  <c r="F10625" i="1"/>
  <c r="P10625" i="1" s="1"/>
  <c r="F10626" i="1"/>
  <c r="P10626" i="1"/>
  <c r="F10627" i="1"/>
  <c r="P10627" i="1" s="1"/>
  <c r="F10628" i="1"/>
  <c r="P10628" i="1" s="1"/>
  <c r="F10629" i="1"/>
  <c r="P10629" i="1"/>
  <c r="F10630" i="1"/>
  <c r="P10630" i="1" s="1"/>
  <c r="F10631" i="1"/>
  <c r="P10631" i="1" s="1"/>
  <c r="F10632" i="1"/>
  <c r="P10632" i="1" s="1"/>
  <c r="F10633" i="1"/>
  <c r="P10633" i="1" s="1"/>
  <c r="F10634" i="1"/>
  <c r="P10634" i="1" s="1"/>
  <c r="F10635" i="1"/>
  <c r="P10635" i="1" s="1"/>
  <c r="F10636" i="1"/>
  <c r="P10636" i="1" s="1"/>
  <c r="F10637" i="1"/>
  <c r="P10637" i="1" s="1"/>
  <c r="F10638" i="1"/>
  <c r="P10638" i="1" s="1"/>
  <c r="F10639" i="1"/>
  <c r="P10639" i="1"/>
  <c r="F10640" i="1"/>
  <c r="P10640" i="1" s="1"/>
  <c r="F10641" i="1"/>
  <c r="P10641" i="1" s="1"/>
  <c r="F10642" i="1"/>
  <c r="P10642" i="1" s="1"/>
  <c r="F10643" i="1"/>
  <c r="P10643" i="1" s="1"/>
  <c r="F10644" i="1"/>
  <c r="P10644" i="1" s="1"/>
  <c r="F10645" i="1"/>
  <c r="P10645" i="1" s="1"/>
  <c r="F10646" i="1"/>
  <c r="P10646" i="1" s="1"/>
  <c r="F10647" i="1"/>
  <c r="P10647" i="1" s="1"/>
  <c r="F10648" i="1"/>
  <c r="P10648" i="1" s="1"/>
  <c r="F10649" i="1"/>
  <c r="P10649" i="1"/>
  <c r="F10650" i="1"/>
  <c r="P10650" i="1" s="1"/>
  <c r="F10651" i="1"/>
  <c r="P10651" i="1" s="1"/>
  <c r="F10652" i="1"/>
  <c r="P10652" i="1"/>
  <c r="F10653" i="1"/>
  <c r="P10653" i="1" s="1"/>
  <c r="F10654" i="1"/>
  <c r="P10654" i="1"/>
  <c r="F10655" i="1"/>
  <c r="P10655" i="1" s="1"/>
  <c r="F10656" i="1"/>
  <c r="P10656" i="1"/>
  <c r="F10657" i="1"/>
  <c r="P10657" i="1" s="1"/>
  <c r="F10658" i="1"/>
  <c r="P10658" i="1" s="1"/>
  <c r="F10659" i="1"/>
  <c r="P10659" i="1" s="1"/>
  <c r="F10660" i="1"/>
  <c r="P10660" i="1" s="1"/>
  <c r="F10661" i="1"/>
  <c r="P10661" i="1"/>
  <c r="F10662" i="1"/>
  <c r="P10662" i="1" s="1"/>
  <c r="F10663" i="1"/>
  <c r="P10663" i="1"/>
  <c r="F10664" i="1"/>
  <c r="P10664" i="1" s="1"/>
  <c r="F10665" i="1"/>
  <c r="P10665" i="1"/>
  <c r="F10666" i="1"/>
  <c r="P10666" i="1" s="1"/>
  <c r="F10667" i="1"/>
  <c r="P10667" i="1" s="1"/>
  <c r="F10668" i="1"/>
  <c r="P10668" i="1" s="1"/>
  <c r="F10669" i="1"/>
  <c r="P10669" i="1" s="1"/>
  <c r="F10670" i="1"/>
  <c r="P10670" i="1"/>
  <c r="F10671" i="1"/>
  <c r="P10671" i="1" s="1"/>
  <c r="F10672" i="1"/>
  <c r="P10672" i="1"/>
  <c r="F10673" i="1"/>
  <c r="P10673" i="1" s="1"/>
  <c r="F10674" i="1"/>
  <c r="P10674" i="1"/>
  <c r="F10675" i="1"/>
  <c r="P10675" i="1" s="1"/>
  <c r="F10676" i="1"/>
  <c r="P10676" i="1" s="1"/>
  <c r="F10677" i="1"/>
  <c r="P10677" i="1" s="1"/>
  <c r="F10678" i="1"/>
  <c r="P10678" i="1" s="1"/>
  <c r="F10679" i="1"/>
  <c r="P10679" i="1" s="1"/>
  <c r="F10680" i="1"/>
  <c r="P10680" i="1" s="1"/>
  <c r="F10681" i="1"/>
  <c r="P10681" i="1" s="1"/>
  <c r="F10682" i="1"/>
  <c r="P10682" i="1" s="1"/>
  <c r="F10683" i="1"/>
  <c r="P10683" i="1" s="1"/>
  <c r="F10684" i="1"/>
  <c r="P10684" i="1" s="1"/>
  <c r="F10685" i="1"/>
  <c r="P10685" i="1" s="1"/>
  <c r="F10686" i="1"/>
  <c r="P10686" i="1" s="1"/>
  <c r="F10687" i="1"/>
  <c r="P10687" i="1" s="1"/>
  <c r="F10688" i="1"/>
  <c r="P10688" i="1" s="1"/>
  <c r="F10689" i="1"/>
  <c r="P10689" i="1" s="1"/>
  <c r="F10690" i="1"/>
  <c r="P10690" i="1" s="1"/>
  <c r="F10691" i="1"/>
  <c r="P10691" i="1" s="1"/>
  <c r="F10692" i="1"/>
  <c r="P10692" i="1" s="1"/>
  <c r="F10693" i="1"/>
  <c r="P10693" i="1" s="1"/>
  <c r="F10694" i="1"/>
  <c r="P10694" i="1" s="1"/>
  <c r="F10695" i="1"/>
  <c r="P10695" i="1" s="1"/>
  <c r="F10696" i="1"/>
  <c r="P10696" i="1"/>
  <c r="F10697" i="1"/>
  <c r="P10697" i="1" s="1"/>
  <c r="F10698" i="1"/>
  <c r="P10698" i="1" s="1"/>
  <c r="F10699" i="1"/>
  <c r="P10699" i="1" s="1"/>
  <c r="F10700" i="1"/>
  <c r="P10700" i="1" s="1"/>
  <c r="F10701" i="1"/>
  <c r="P10701" i="1" s="1"/>
  <c r="F10702" i="1"/>
  <c r="P10702" i="1" s="1"/>
  <c r="F10703" i="1"/>
  <c r="P10703" i="1" s="1"/>
  <c r="F10704" i="1"/>
  <c r="P10704" i="1"/>
  <c r="F10705" i="1"/>
  <c r="P10705" i="1" s="1"/>
  <c r="F10706" i="1"/>
  <c r="P10706" i="1" s="1"/>
  <c r="F10707" i="1"/>
  <c r="P10707" i="1" s="1"/>
  <c r="F10708" i="1"/>
  <c r="P10708" i="1" s="1"/>
  <c r="F10709" i="1"/>
  <c r="P10709" i="1" s="1"/>
  <c r="F10710" i="1"/>
  <c r="P10710" i="1" s="1"/>
  <c r="F10711" i="1"/>
  <c r="P10711" i="1" s="1"/>
  <c r="F10712" i="1"/>
  <c r="P10712" i="1" s="1"/>
  <c r="F10713" i="1"/>
  <c r="P10713" i="1" s="1"/>
  <c r="F10714" i="1"/>
  <c r="P10714" i="1" s="1"/>
  <c r="F10715" i="1"/>
  <c r="P10715" i="1" s="1"/>
  <c r="F10716" i="1"/>
  <c r="P10716" i="1" s="1"/>
  <c r="F10717" i="1"/>
  <c r="P10717" i="1"/>
  <c r="F10718" i="1"/>
  <c r="P10718" i="1" s="1"/>
  <c r="F10719" i="1"/>
  <c r="P10719" i="1" s="1"/>
  <c r="F10720" i="1"/>
  <c r="P10720" i="1"/>
  <c r="F10721" i="1"/>
  <c r="P10721" i="1" s="1"/>
  <c r="F10722" i="1"/>
  <c r="P10722" i="1" s="1"/>
  <c r="F10723" i="1"/>
  <c r="P10723" i="1" s="1"/>
  <c r="F10724" i="1"/>
  <c r="P10724" i="1" s="1"/>
  <c r="F10725" i="1"/>
  <c r="P10725" i="1" s="1"/>
  <c r="F10726" i="1"/>
  <c r="P10726" i="1" s="1"/>
  <c r="F10727" i="1"/>
  <c r="P10727" i="1" s="1"/>
  <c r="F10728" i="1"/>
  <c r="P10728" i="1" s="1"/>
  <c r="F10729" i="1"/>
  <c r="P10729" i="1" s="1"/>
  <c r="F10730" i="1"/>
  <c r="P10730" i="1" s="1"/>
  <c r="F10731" i="1"/>
  <c r="P10731" i="1" s="1"/>
  <c r="F10732" i="1"/>
  <c r="P10732" i="1" s="1"/>
  <c r="F10733" i="1"/>
  <c r="P10733" i="1" s="1"/>
  <c r="F10734" i="1"/>
  <c r="P10734" i="1" s="1"/>
  <c r="F10735" i="1"/>
  <c r="P10735" i="1" s="1"/>
  <c r="F10736" i="1"/>
  <c r="P10736" i="1" s="1"/>
  <c r="F10737" i="1"/>
  <c r="P10737" i="1" s="1"/>
  <c r="F10738" i="1"/>
  <c r="P10738" i="1" s="1"/>
  <c r="F10739" i="1"/>
  <c r="P10739" i="1" s="1"/>
  <c r="F10740" i="1"/>
  <c r="P10740" i="1" s="1"/>
  <c r="F10741" i="1"/>
  <c r="P10741" i="1" s="1"/>
  <c r="F10742" i="1"/>
  <c r="P10742" i="1" s="1"/>
  <c r="F10743" i="1"/>
  <c r="P10743" i="1" s="1"/>
  <c r="F10744" i="1"/>
  <c r="P10744" i="1" s="1"/>
  <c r="F10745" i="1"/>
  <c r="P10745" i="1" s="1"/>
  <c r="F10746" i="1"/>
  <c r="P10746" i="1" s="1"/>
  <c r="F10747" i="1"/>
  <c r="P10747" i="1" s="1"/>
  <c r="F10748" i="1"/>
  <c r="P10748" i="1" s="1"/>
  <c r="F10749" i="1"/>
  <c r="P10749" i="1"/>
  <c r="F10750" i="1"/>
  <c r="P10750" i="1" s="1"/>
  <c r="F10751" i="1"/>
  <c r="P10751" i="1"/>
  <c r="F10752" i="1"/>
  <c r="P10752" i="1" s="1"/>
  <c r="F10753" i="1"/>
  <c r="P10753" i="1" s="1"/>
  <c r="F10754" i="1"/>
  <c r="P10754" i="1"/>
  <c r="F10755" i="1"/>
  <c r="P10755" i="1" s="1"/>
  <c r="F10756" i="1"/>
  <c r="P10756" i="1" s="1"/>
  <c r="F10757" i="1"/>
  <c r="P10757" i="1"/>
  <c r="F10758" i="1"/>
  <c r="P10758" i="1" s="1"/>
  <c r="F10759" i="1"/>
  <c r="P10759" i="1" s="1"/>
  <c r="F10760" i="1"/>
  <c r="P10760" i="1" s="1"/>
  <c r="F10761" i="1"/>
  <c r="P10761" i="1" s="1"/>
  <c r="F10762" i="1"/>
  <c r="P10762" i="1" s="1"/>
  <c r="F10763" i="1"/>
  <c r="P10763" i="1" s="1"/>
  <c r="F10764" i="1"/>
  <c r="P10764" i="1" s="1"/>
  <c r="F10765" i="1"/>
  <c r="P10765" i="1" s="1"/>
  <c r="F10766" i="1"/>
  <c r="P10766" i="1" s="1"/>
  <c r="F10767" i="1"/>
  <c r="P10767" i="1"/>
  <c r="F10768" i="1"/>
  <c r="P10768" i="1" s="1"/>
  <c r="F10769" i="1"/>
  <c r="P10769" i="1" s="1"/>
  <c r="F10770" i="1"/>
  <c r="P10770" i="1" s="1"/>
  <c r="F10771" i="1"/>
  <c r="P10771" i="1" s="1"/>
  <c r="F10772" i="1"/>
  <c r="P10772" i="1" s="1"/>
  <c r="F10773" i="1"/>
  <c r="P10773" i="1"/>
  <c r="F10774" i="1"/>
  <c r="P10774" i="1" s="1"/>
  <c r="F10775" i="1"/>
  <c r="P10775" i="1" s="1"/>
  <c r="F10776" i="1"/>
  <c r="P10776" i="1" s="1"/>
  <c r="F10777" i="1"/>
  <c r="P10777" i="1" s="1"/>
  <c r="F10778" i="1"/>
  <c r="P10778" i="1" s="1"/>
  <c r="F10779" i="1"/>
  <c r="P10779" i="1" s="1"/>
  <c r="F10780" i="1"/>
  <c r="P10780" i="1" s="1"/>
  <c r="F10781" i="1"/>
  <c r="P10781" i="1" s="1"/>
  <c r="F10782" i="1"/>
  <c r="P10782" i="1" s="1"/>
  <c r="F10783" i="1"/>
  <c r="P10783" i="1" s="1"/>
  <c r="F10784" i="1"/>
  <c r="P10784" i="1" s="1"/>
  <c r="F10785" i="1"/>
  <c r="P10785" i="1"/>
  <c r="F10786" i="1"/>
  <c r="P10786" i="1" s="1"/>
  <c r="F10787" i="1"/>
  <c r="P10787" i="1" s="1"/>
  <c r="F10788" i="1"/>
  <c r="P10788" i="1"/>
  <c r="F10789" i="1"/>
  <c r="P10789" i="1" s="1"/>
  <c r="F10790" i="1"/>
  <c r="P10790" i="1" s="1"/>
  <c r="F10791" i="1"/>
  <c r="P10791" i="1" s="1"/>
  <c r="F10792" i="1"/>
  <c r="P10792" i="1" s="1"/>
  <c r="F10793" i="1"/>
  <c r="P10793" i="1" s="1"/>
  <c r="F10794" i="1"/>
  <c r="P10794" i="1"/>
  <c r="F10795" i="1"/>
  <c r="P10795" i="1" s="1"/>
  <c r="F10796" i="1"/>
  <c r="P10796" i="1" s="1"/>
  <c r="F10797" i="1"/>
  <c r="P10797" i="1"/>
  <c r="F10798" i="1"/>
  <c r="P10798" i="1" s="1"/>
  <c r="F10799" i="1"/>
  <c r="P10799" i="1"/>
  <c r="F10800" i="1"/>
  <c r="P10800" i="1" s="1"/>
  <c r="F10801" i="1"/>
  <c r="P10801" i="1" s="1"/>
  <c r="F10802" i="1"/>
  <c r="P10802" i="1" s="1"/>
  <c r="F10803" i="1"/>
  <c r="P10803" i="1" s="1"/>
  <c r="F10804" i="1"/>
  <c r="P10804" i="1" s="1"/>
  <c r="F10805" i="1"/>
  <c r="P10805" i="1" s="1"/>
  <c r="F10806" i="1"/>
  <c r="P10806" i="1" s="1"/>
  <c r="F10807" i="1"/>
  <c r="P10807" i="1" s="1"/>
  <c r="F10808" i="1"/>
  <c r="P10808" i="1" s="1"/>
  <c r="F10809" i="1"/>
  <c r="P10809" i="1" s="1"/>
  <c r="F10810" i="1"/>
  <c r="P10810" i="1" s="1"/>
  <c r="F10811" i="1"/>
  <c r="P10811" i="1" s="1"/>
  <c r="F10812" i="1"/>
  <c r="P10812" i="1" s="1"/>
  <c r="F10813" i="1"/>
  <c r="P10813" i="1" s="1"/>
  <c r="F10814" i="1"/>
  <c r="P10814" i="1" s="1"/>
  <c r="F10815" i="1"/>
  <c r="P10815" i="1" s="1"/>
  <c r="F10816" i="1"/>
  <c r="P10816" i="1" s="1"/>
  <c r="F10817" i="1"/>
  <c r="P10817" i="1"/>
  <c r="F10818" i="1"/>
  <c r="P10818" i="1" s="1"/>
  <c r="F10819" i="1"/>
  <c r="P10819" i="1" s="1"/>
  <c r="F10820" i="1"/>
  <c r="P10820" i="1"/>
  <c r="F10821" i="1"/>
  <c r="P10821" i="1" s="1"/>
  <c r="F10822" i="1"/>
  <c r="P10822" i="1"/>
  <c r="F10823" i="1"/>
  <c r="P10823" i="1" s="1"/>
  <c r="F10824" i="1"/>
  <c r="P10824" i="1"/>
  <c r="F10825" i="1"/>
  <c r="P10825" i="1" s="1"/>
  <c r="F10826" i="1"/>
  <c r="P10826" i="1"/>
  <c r="F10827" i="1"/>
  <c r="P10827" i="1" s="1"/>
  <c r="F10828" i="1"/>
  <c r="P10828" i="1" s="1"/>
  <c r="F10829" i="1"/>
  <c r="P10829" i="1" s="1"/>
  <c r="F10830" i="1"/>
  <c r="P10830" i="1" s="1"/>
  <c r="F10831" i="1"/>
  <c r="P10831" i="1" s="1"/>
  <c r="F10832" i="1"/>
  <c r="P10832" i="1"/>
  <c r="F10833" i="1"/>
  <c r="P10833" i="1" s="1"/>
  <c r="F10834" i="1"/>
  <c r="P10834" i="1"/>
  <c r="F10835" i="1"/>
  <c r="P10835" i="1" s="1"/>
  <c r="F10836" i="1"/>
  <c r="P10836" i="1" s="1"/>
  <c r="F10837" i="1"/>
  <c r="P10837" i="1"/>
  <c r="F10838" i="1"/>
  <c r="P10838" i="1" s="1"/>
  <c r="F10839" i="1"/>
  <c r="P10839" i="1"/>
  <c r="F10840" i="1"/>
  <c r="P10840" i="1" s="1"/>
  <c r="F10841" i="1"/>
  <c r="P10841" i="1" s="1"/>
  <c r="F10842" i="1"/>
  <c r="P10842" i="1" s="1"/>
  <c r="F10843" i="1"/>
  <c r="P10843" i="1" s="1"/>
  <c r="F10844" i="1"/>
  <c r="P10844" i="1" s="1"/>
  <c r="F10845" i="1"/>
  <c r="P10845" i="1" s="1"/>
  <c r="F10846" i="1"/>
  <c r="P10846" i="1" s="1"/>
  <c r="F10847" i="1"/>
  <c r="P10847" i="1" s="1"/>
  <c r="F10848" i="1"/>
  <c r="P10848" i="1" s="1"/>
  <c r="F10849" i="1"/>
  <c r="P10849" i="1" s="1"/>
  <c r="F10850" i="1"/>
  <c r="P10850" i="1"/>
  <c r="F10851" i="1"/>
  <c r="P10851" i="1" s="1"/>
  <c r="F10852" i="1"/>
  <c r="P10852" i="1" s="1"/>
  <c r="F10853" i="1"/>
  <c r="P10853" i="1"/>
  <c r="F10854" i="1"/>
  <c r="P10854" i="1" s="1"/>
  <c r="F10855" i="1"/>
  <c r="P10855" i="1"/>
  <c r="F10856" i="1"/>
  <c r="P10856" i="1" s="1"/>
  <c r="F10857" i="1"/>
  <c r="P10857" i="1" s="1"/>
  <c r="F10858" i="1"/>
  <c r="P10858" i="1" s="1"/>
  <c r="F10859" i="1"/>
  <c r="P10859" i="1" s="1"/>
  <c r="F10860" i="1"/>
  <c r="P10860" i="1" s="1"/>
  <c r="F10861" i="1"/>
  <c r="P10861" i="1" s="1"/>
  <c r="F10862" i="1"/>
  <c r="P10862" i="1" s="1"/>
  <c r="F10863" i="1"/>
  <c r="P10863" i="1" s="1"/>
  <c r="F10864" i="1"/>
  <c r="P10864" i="1" s="1"/>
  <c r="F10865" i="1"/>
  <c r="P10865" i="1" s="1"/>
  <c r="F10866" i="1"/>
  <c r="P10866" i="1"/>
  <c r="F10867" i="1"/>
  <c r="P10867" i="1" s="1"/>
  <c r="F10868" i="1"/>
  <c r="P10868" i="1" s="1"/>
  <c r="F10869" i="1"/>
  <c r="P10869" i="1"/>
  <c r="F10870" i="1"/>
  <c r="P10870" i="1" s="1"/>
  <c r="F10871" i="1"/>
  <c r="P10871" i="1"/>
  <c r="F10872" i="1"/>
  <c r="P10872" i="1" s="1"/>
  <c r="F10873" i="1"/>
  <c r="P10873" i="1" s="1"/>
  <c r="F10874" i="1"/>
  <c r="P10874" i="1" s="1"/>
  <c r="F10875" i="1"/>
  <c r="P10875" i="1" s="1"/>
  <c r="F10876" i="1"/>
  <c r="P10876" i="1" s="1"/>
  <c r="F10877" i="1"/>
  <c r="P10877" i="1" s="1"/>
  <c r="F10878" i="1"/>
  <c r="P10878" i="1" s="1"/>
  <c r="F10879" i="1"/>
  <c r="P10879" i="1" s="1"/>
  <c r="F10880" i="1"/>
  <c r="P10880" i="1" s="1"/>
  <c r="F10881" i="1"/>
  <c r="P10881" i="1" s="1"/>
  <c r="F10882" i="1"/>
  <c r="P10882" i="1" s="1"/>
  <c r="F10883" i="1"/>
  <c r="P10883" i="1" s="1"/>
  <c r="F10884" i="1"/>
  <c r="P10884" i="1" s="1"/>
  <c r="F10885" i="1"/>
  <c r="P10885" i="1" s="1"/>
  <c r="F10886" i="1"/>
  <c r="P10886" i="1" s="1"/>
  <c r="F10887" i="1"/>
  <c r="P10887" i="1"/>
  <c r="F10888" i="1"/>
  <c r="P10888" i="1" s="1"/>
  <c r="F10889" i="1"/>
  <c r="P10889" i="1" s="1"/>
  <c r="F10890" i="1"/>
  <c r="P10890" i="1" s="1"/>
  <c r="F10891" i="1"/>
  <c r="P10891" i="1" s="1"/>
  <c r="F10892" i="1"/>
  <c r="P10892" i="1" s="1"/>
  <c r="F10893" i="1"/>
  <c r="P10893" i="1"/>
  <c r="F10894" i="1"/>
  <c r="P10894" i="1"/>
  <c r="F10895" i="1"/>
  <c r="P10895" i="1"/>
  <c r="F10896" i="1"/>
  <c r="P10896" i="1"/>
  <c r="F10897" i="1"/>
  <c r="P10897" i="1" s="1"/>
  <c r="F10898" i="1"/>
  <c r="P10898" i="1" s="1"/>
  <c r="F10899" i="1"/>
  <c r="P10899" i="1" s="1"/>
  <c r="F10900" i="1"/>
  <c r="P10900" i="1" s="1"/>
  <c r="F10901" i="1"/>
  <c r="P10901" i="1"/>
  <c r="F10902" i="1"/>
  <c r="P10902" i="1" s="1"/>
  <c r="F10903" i="1"/>
  <c r="P10903" i="1"/>
  <c r="F10904" i="1"/>
  <c r="P10904" i="1" s="1"/>
  <c r="F10905" i="1"/>
  <c r="P10905" i="1" s="1"/>
  <c r="F10906" i="1"/>
  <c r="P10906" i="1" s="1"/>
  <c r="F10907" i="1"/>
  <c r="P10907" i="1" s="1"/>
  <c r="F10908" i="1"/>
  <c r="P10908" i="1" s="1"/>
  <c r="F10909" i="1"/>
  <c r="P10909" i="1" s="1"/>
  <c r="F10910" i="1"/>
  <c r="P10910" i="1" s="1"/>
  <c r="F10911" i="1"/>
  <c r="P10911" i="1"/>
  <c r="F10912" i="1"/>
  <c r="P10912" i="1" s="1"/>
  <c r="F10913" i="1"/>
  <c r="P10913" i="1"/>
  <c r="F10914" i="1"/>
  <c r="P10914" i="1" s="1"/>
  <c r="F10915" i="1"/>
  <c r="P10915" i="1" s="1"/>
  <c r="F10916" i="1"/>
  <c r="P10916" i="1"/>
  <c r="F10917" i="1"/>
  <c r="P10917" i="1" s="1"/>
  <c r="F10918" i="1"/>
  <c r="P10918" i="1" s="1"/>
  <c r="F10919" i="1"/>
  <c r="P10919" i="1" s="1"/>
  <c r="F10920" i="1"/>
  <c r="P10920" i="1" s="1"/>
  <c r="F10921" i="1"/>
  <c r="P10921" i="1" s="1"/>
  <c r="F10922" i="1"/>
  <c r="P10922" i="1"/>
  <c r="F10923" i="1"/>
  <c r="P10923" i="1" s="1"/>
  <c r="F10924" i="1"/>
  <c r="P10924" i="1" s="1"/>
  <c r="F10925" i="1"/>
  <c r="P10925" i="1"/>
  <c r="F10926" i="1"/>
  <c r="P10926" i="1" s="1"/>
  <c r="F10927" i="1"/>
  <c r="P10927" i="1"/>
  <c r="F10928" i="1"/>
  <c r="P10928" i="1" s="1"/>
  <c r="F10929" i="1"/>
  <c r="P10929" i="1" s="1"/>
  <c r="F10930" i="1"/>
  <c r="P10930" i="1" s="1"/>
  <c r="F10931" i="1"/>
  <c r="P10931" i="1" s="1"/>
  <c r="F10932" i="1"/>
  <c r="P10932" i="1" s="1"/>
  <c r="F10933" i="1"/>
  <c r="P10933" i="1" s="1"/>
  <c r="F10934" i="1"/>
  <c r="P10934" i="1" s="1"/>
  <c r="F10935" i="1"/>
  <c r="P10935" i="1" s="1"/>
  <c r="F10936" i="1"/>
  <c r="P10936" i="1" s="1"/>
  <c r="F10937" i="1"/>
  <c r="P10937" i="1" s="1"/>
  <c r="F10938" i="1"/>
  <c r="P10938" i="1"/>
  <c r="F10939" i="1"/>
  <c r="P10939" i="1" s="1"/>
  <c r="F10940" i="1"/>
  <c r="P10940" i="1" s="1"/>
  <c r="F10941" i="1"/>
  <c r="P10941" i="1" s="1"/>
  <c r="F10942" i="1"/>
  <c r="P10942" i="1" s="1"/>
  <c r="F10943" i="1"/>
  <c r="P10943" i="1"/>
  <c r="F10944" i="1"/>
  <c r="P10944" i="1" s="1"/>
  <c r="F10945" i="1"/>
  <c r="P10945" i="1"/>
  <c r="F10946" i="1"/>
  <c r="P10946" i="1" s="1"/>
  <c r="F10947" i="1"/>
  <c r="P10947" i="1" s="1"/>
  <c r="F10948" i="1"/>
  <c r="P10948" i="1" s="1"/>
  <c r="F10949" i="1"/>
  <c r="P10949" i="1" s="1"/>
  <c r="F10950" i="1"/>
  <c r="P10950" i="1" s="1"/>
  <c r="F10951" i="1"/>
  <c r="P10951" i="1" s="1"/>
  <c r="F10952" i="1"/>
  <c r="P10952" i="1" s="1"/>
  <c r="F10953" i="1"/>
  <c r="P10953" i="1" s="1"/>
  <c r="F10954" i="1"/>
  <c r="P10954" i="1"/>
  <c r="F10955" i="1"/>
  <c r="P10955" i="1" s="1"/>
  <c r="F10956" i="1"/>
  <c r="P10956" i="1"/>
  <c r="F10957" i="1"/>
  <c r="P10957" i="1" s="1"/>
  <c r="F10958" i="1"/>
  <c r="P10958" i="1" s="1"/>
  <c r="F10959" i="1"/>
  <c r="P10959" i="1"/>
  <c r="F10960" i="1"/>
  <c r="P10960" i="1" s="1"/>
  <c r="F10961" i="1"/>
  <c r="P10961" i="1" s="1"/>
  <c r="F10962" i="1"/>
  <c r="P10962" i="1" s="1"/>
  <c r="F10963" i="1"/>
  <c r="P10963" i="1" s="1"/>
  <c r="F10964" i="1"/>
  <c r="P10964" i="1" s="1"/>
  <c r="F10965" i="1"/>
  <c r="P10965" i="1" s="1"/>
  <c r="F10966" i="1"/>
  <c r="P10966" i="1"/>
  <c r="F10967" i="1"/>
  <c r="P10967" i="1" s="1"/>
  <c r="F10968" i="1"/>
  <c r="P10968" i="1" s="1"/>
  <c r="F10969" i="1"/>
  <c r="P10969" i="1" s="1"/>
  <c r="F10970" i="1"/>
  <c r="P10970" i="1" s="1"/>
  <c r="F10971" i="1"/>
  <c r="P10971" i="1" s="1"/>
  <c r="F10972" i="1"/>
  <c r="P10972" i="1"/>
  <c r="F10973" i="1"/>
  <c r="P10973" i="1" s="1"/>
  <c r="F10974" i="1"/>
  <c r="P10974" i="1" s="1"/>
  <c r="F10975" i="1"/>
  <c r="P10975" i="1" s="1"/>
  <c r="F10976" i="1"/>
  <c r="P10976" i="1" s="1"/>
  <c r="F10977" i="1"/>
  <c r="P10977" i="1" s="1"/>
  <c r="F10978" i="1"/>
  <c r="P10978" i="1" s="1"/>
  <c r="F10979" i="1"/>
  <c r="P10979" i="1" s="1"/>
  <c r="F10980" i="1"/>
  <c r="P10980" i="1"/>
  <c r="F10981" i="1"/>
  <c r="P10981" i="1" s="1"/>
  <c r="F10982" i="1"/>
  <c r="P10982" i="1" s="1"/>
  <c r="F10983" i="1"/>
  <c r="P10983" i="1" s="1"/>
  <c r="F10984" i="1"/>
  <c r="P10984" i="1" s="1"/>
  <c r="F10985" i="1"/>
  <c r="P10985" i="1" s="1"/>
  <c r="F10986" i="1"/>
  <c r="P10986" i="1"/>
  <c r="F10987" i="1"/>
  <c r="P10987" i="1" s="1"/>
  <c r="F10988" i="1"/>
  <c r="P10988" i="1"/>
  <c r="F10989" i="1"/>
  <c r="P10989" i="1" s="1"/>
  <c r="F10990" i="1"/>
  <c r="P10990" i="1" s="1"/>
  <c r="F10991" i="1"/>
  <c r="P10991" i="1" s="1"/>
  <c r="F10992" i="1"/>
  <c r="P10992" i="1" s="1"/>
  <c r="F10993" i="1"/>
  <c r="P10993" i="1" s="1"/>
  <c r="F10994" i="1"/>
  <c r="P10994" i="1" s="1"/>
  <c r="F10995" i="1"/>
  <c r="P10995" i="1" s="1"/>
  <c r="F10996" i="1"/>
  <c r="P10996" i="1"/>
  <c r="F10997" i="1"/>
  <c r="P10997" i="1" s="1"/>
  <c r="F10998" i="1"/>
  <c r="P10998" i="1" s="1"/>
  <c r="F10999" i="1"/>
  <c r="P10999" i="1" s="1"/>
  <c r="F11000" i="1"/>
  <c r="P11000" i="1" s="1"/>
  <c r="F11001" i="1"/>
  <c r="P11001" i="1" s="1"/>
  <c r="F11002" i="1"/>
  <c r="P11002" i="1"/>
  <c r="F11003" i="1"/>
  <c r="P11003" i="1" s="1"/>
  <c r="F11004" i="1"/>
  <c r="P11004" i="1"/>
  <c r="F11005" i="1"/>
  <c r="P11005" i="1" s="1"/>
  <c r="F11006" i="1"/>
  <c r="P11006" i="1" s="1"/>
  <c r="F11007" i="1"/>
  <c r="P11007" i="1" s="1"/>
  <c r="F11008" i="1"/>
  <c r="P11008" i="1" s="1"/>
  <c r="F11009" i="1"/>
  <c r="P11009" i="1" s="1"/>
  <c r="F11010" i="1"/>
  <c r="P11010" i="1" s="1"/>
  <c r="F11011" i="1"/>
  <c r="P11011" i="1" s="1"/>
  <c r="F11012" i="1"/>
  <c r="P11012" i="1"/>
  <c r="F11013" i="1"/>
  <c r="P11013" i="1" s="1"/>
  <c r="F11014" i="1"/>
  <c r="P11014" i="1" s="1"/>
  <c r="F11015" i="1"/>
  <c r="P11015" i="1" s="1"/>
  <c r="F11016" i="1"/>
  <c r="P11016" i="1" s="1"/>
  <c r="F11017" i="1"/>
  <c r="P11017" i="1" s="1"/>
  <c r="F11018" i="1"/>
  <c r="P11018" i="1"/>
  <c r="F11019" i="1"/>
  <c r="P11019" i="1" s="1"/>
  <c r="F11020" i="1"/>
  <c r="P11020" i="1"/>
  <c r="F11021" i="1"/>
  <c r="P11021" i="1" s="1"/>
  <c r="F11022" i="1"/>
  <c r="P11022" i="1" s="1"/>
  <c r="F11023" i="1"/>
  <c r="P11023" i="1" s="1"/>
  <c r="F11024" i="1"/>
  <c r="P11024" i="1" s="1"/>
  <c r="F11025" i="1"/>
  <c r="P11025" i="1" s="1"/>
  <c r="F11026" i="1"/>
  <c r="P11026" i="1" s="1"/>
  <c r="F11027" i="1"/>
  <c r="P11027" i="1" s="1"/>
  <c r="F11028" i="1"/>
  <c r="P11028" i="1"/>
  <c r="F11029" i="1"/>
  <c r="P11029" i="1" s="1"/>
  <c r="F11030" i="1"/>
  <c r="P11030" i="1" s="1"/>
  <c r="F11031" i="1"/>
  <c r="P11031" i="1" s="1"/>
  <c r="F11032" i="1"/>
  <c r="P11032" i="1" s="1"/>
  <c r="F11033" i="1"/>
  <c r="P11033" i="1" s="1"/>
  <c r="F11034" i="1"/>
  <c r="P11034" i="1"/>
  <c r="F11035" i="1"/>
  <c r="P11035" i="1" s="1"/>
  <c r="F11036" i="1"/>
  <c r="P11036" i="1"/>
  <c r="F11037" i="1"/>
  <c r="P11037" i="1" s="1"/>
  <c r="F11038" i="1"/>
  <c r="P11038" i="1" s="1"/>
  <c r="F11039" i="1"/>
  <c r="P11039" i="1" s="1"/>
  <c r="F11040" i="1"/>
  <c r="P11040" i="1" s="1"/>
  <c r="F11041" i="1"/>
  <c r="P11041" i="1" s="1"/>
  <c r="F11042" i="1"/>
  <c r="P11042" i="1" s="1"/>
  <c r="F11043" i="1"/>
  <c r="P11043" i="1" s="1"/>
  <c r="F11044" i="1"/>
  <c r="P11044" i="1"/>
  <c r="F11045" i="1"/>
  <c r="P11045" i="1" s="1"/>
  <c r="F11046" i="1"/>
  <c r="P11046" i="1" s="1"/>
  <c r="F11047" i="1"/>
  <c r="P11047" i="1" s="1"/>
  <c r="F11048" i="1"/>
  <c r="P11048" i="1" s="1"/>
  <c r="F11049" i="1"/>
  <c r="P11049" i="1" s="1"/>
  <c r="F11050" i="1"/>
  <c r="P11050" i="1"/>
  <c r="F11051" i="1"/>
  <c r="P11051" i="1" s="1"/>
  <c r="F11052" i="1"/>
  <c r="P11052" i="1"/>
  <c r="F11053" i="1"/>
  <c r="P11053" i="1" s="1"/>
  <c r="F11054" i="1"/>
  <c r="P11054" i="1" s="1"/>
  <c r="F11055" i="1"/>
  <c r="P11055" i="1" s="1"/>
  <c r="F11056" i="1"/>
  <c r="P11056" i="1" s="1"/>
  <c r="F11057" i="1"/>
  <c r="P11057" i="1" s="1"/>
  <c r="F11058" i="1"/>
  <c r="P11058" i="1" s="1"/>
  <c r="F11059" i="1"/>
  <c r="P11059" i="1" s="1"/>
  <c r="F11060" i="1"/>
  <c r="P11060" i="1"/>
  <c r="F11061" i="1"/>
  <c r="P11061" i="1" s="1"/>
  <c r="F11062" i="1"/>
  <c r="P11062" i="1" s="1"/>
  <c r="F11063" i="1"/>
  <c r="P11063" i="1" s="1"/>
  <c r="F11064" i="1"/>
  <c r="P11064" i="1" s="1"/>
  <c r="F11065" i="1"/>
  <c r="P11065" i="1" s="1"/>
  <c r="F11066" i="1"/>
  <c r="P11066" i="1"/>
  <c r="F11067" i="1"/>
  <c r="P11067" i="1" s="1"/>
  <c r="F11068" i="1"/>
  <c r="P11068" i="1"/>
  <c r="F11069" i="1"/>
  <c r="P11069" i="1" s="1"/>
  <c r="F11070" i="1"/>
  <c r="P11070" i="1" s="1"/>
  <c r="F11071" i="1"/>
  <c r="P11071" i="1" s="1"/>
  <c r="F11072" i="1"/>
  <c r="P11072" i="1" s="1"/>
  <c r="F11073" i="1"/>
  <c r="P11073" i="1" s="1"/>
  <c r="F11074" i="1"/>
  <c r="P11074" i="1" s="1"/>
  <c r="F11075" i="1"/>
  <c r="P11075" i="1" s="1"/>
  <c r="F11076" i="1"/>
  <c r="P11076" i="1"/>
  <c r="F11077" i="1"/>
  <c r="P11077" i="1" s="1"/>
  <c r="F11078" i="1"/>
  <c r="P11078" i="1" s="1"/>
  <c r="F11079" i="1"/>
  <c r="P11079" i="1" s="1"/>
  <c r="F11080" i="1"/>
  <c r="P11080" i="1" s="1"/>
  <c r="F11081" i="1"/>
  <c r="P11081" i="1" s="1"/>
  <c r="F11082" i="1"/>
  <c r="P11082" i="1"/>
  <c r="F11083" i="1"/>
  <c r="P11083" i="1" s="1"/>
  <c r="F11084" i="1"/>
  <c r="P11084" i="1"/>
  <c r="F11085" i="1"/>
  <c r="P11085" i="1" s="1"/>
  <c r="F11086" i="1"/>
  <c r="P11086" i="1" s="1"/>
  <c r="F11087" i="1"/>
  <c r="P11087" i="1" s="1"/>
  <c r="F11088" i="1"/>
  <c r="P11088" i="1" s="1"/>
  <c r="F11089" i="1"/>
  <c r="P11089" i="1" s="1"/>
  <c r="F11090" i="1"/>
  <c r="P11090" i="1" s="1"/>
  <c r="F11091" i="1"/>
  <c r="P11091" i="1" s="1"/>
  <c r="F11092" i="1"/>
  <c r="P11092" i="1"/>
  <c r="F11093" i="1"/>
  <c r="P11093" i="1" s="1"/>
  <c r="F11094" i="1"/>
  <c r="P11094" i="1" s="1"/>
  <c r="F11095" i="1"/>
  <c r="P11095" i="1" s="1"/>
  <c r="F11096" i="1"/>
  <c r="P11096" i="1" s="1"/>
  <c r="F11097" i="1"/>
  <c r="P11097" i="1" s="1"/>
  <c r="F11098" i="1"/>
  <c r="P11098" i="1"/>
  <c r="F11099" i="1"/>
  <c r="P11099" i="1" s="1"/>
  <c r="F11100" i="1"/>
  <c r="P11100" i="1"/>
  <c r="F11101" i="1"/>
  <c r="P11101" i="1" s="1"/>
  <c r="F11102" i="1"/>
  <c r="P11102" i="1" s="1"/>
  <c r="F11103" i="1"/>
  <c r="P11103" i="1" s="1"/>
  <c r="F11104" i="1"/>
  <c r="P11104" i="1" s="1"/>
  <c r="F11105" i="1"/>
  <c r="P11105" i="1" s="1"/>
  <c r="F11106" i="1"/>
  <c r="P11106" i="1" s="1"/>
  <c r="F11107" i="1"/>
  <c r="P11107" i="1" s="1"/>
  <c r="F11108" i="1"/>
  <c r="P11108" i="1"/>
  <c r="F11109" i="1"/>
  <c r="P11109" i="1" s="1"/>
  <c r="F11110" i="1"/>
  <c r="P11110" i="1" s="1"/>
  <c r="F11111" i="1"/>
  <c r="P11111" i="1" s="1"/>
  <c r="F11112" i="1"/>
  <c r="P11112" i="1" s="1"/>
  <c r="F11113" i="1"/>
  <c r="P11113" i="1" s="1"/>
  <c r="F11114" i="1"/>
  <c r="P11114" i="1"/>
  <c r="F11115" i="1"/>
  <c r="P11115" i="1" s="1"/>
  <c r="F11116" i="1"/>
  <c r="P11116" i="1"/>
  <c r="F11117" i="1"/>
  <c r="P11117" i="1" s="1"/>
  <c r="F11118" i="1"/>
  <c r="P11118" i="1" s="1"/>
  <c r="F11119" i="1"/>
  <c r="P11119" i="1" s="1"/>
  <c r="F11120" i="1"/>
  <c r="P11120" i="1" s="1"/>
  <c r="F11121" i="1"/>
  <c r="P11121" i="1" s="1"/>
  <c r="F11122" i="1"/>
  <c r="P11122" i="1" s="1"/>
  <c r="F11123" i="1"/>
  <c r="P11123" i="1" s="1"/>
  <c r="F11124" i="1"/>
  <c r="P11124" i="1"/>
  <c r="F11125" i="1"/>
  <c r="P11125" i="1" s="1"/>
  <c r="F11126" i="1"/>
  <c r="P11126" i="1" s="1"/>
  <c r="F11127" i="1"/>
  <c r="P11127" i="1" s="1"/>
  <c r="F11128" i="1"/>
  <c r="P11128" i="1" s="1"/>
  <c r="F11129" i="1"/>
  <c r="P11129" i="1" s="1"/>
  <c r="F11130" i="1"/>
  <c r="P11130" i="1"/>
  <c r="F11131" i="1"/>
  <c r="P11131" i="1" s="1"/>
  <c r="F11132" i="1"/>
  <c r="P11132" i="1"/>
  <c r="F11133" i="1"/>
  <c r="P11133" i="1" s="1"/>
  <c r="F11134" i="1"/>
  <c r="P11134" i="1" s="1"/>
  <c r="F11135" i="1"/>
  <c r="P11135" i="1" s="1"/>
  <c r="F11136" i="1"/>
  <c r="P11136" i="1" s="1"/>
  <c r="F11137" i="1"/>
  <c r="P11137" i="1" s="1"/>
  <c r="F11138" i="1"/>
  <c r="P11138" i="1" s="1"/>
  <c r="F11139" i="1"/>
  <c r="P11139" i="1" s="1"/>
  <c r="F11140" i="1"/>
  <c r="P11140" i="1"/>
  <c r="F11141" i="1"/>
  <c r="P11141" i="1" s="1"/>
  <c r="F11142" i="1"/>
  <c r="P11142" i="1" s="1"/>
  <c r="F11143" i="1"/>
  <c r="P11143" i="1" s="1"/>
  <c r="F11144" i="1"/>
  <c r="P11144" i="1" s="1"/>
  <c r="F11145" i="1"/>
  <c r="P11145" i="1" s="1"/>
  <c r="F11146" i="1"/>
  <c r="P11146" i="1"/>
  <c r="F11147" i="1"/>
  <c r="P11147" i="1" s="1"/>
  <c r="F11148" i="1"/>
  <c r="P11148" i="1"/>
  <c r="F11149" i="1"/>
  <c r="P11149" i="1" s="1"/>
  <c r="F11150" i="1"/>
  <c r="P11150" i="1" s="1"/>
  <c r="F11151" i="1"/>
  <c r="P11151" i="1" s="1"/>
  <c r="F11152" i="1"/>
  <c r="P11152" i="1" s="1"/>
  <c r="F11153" i="1"/>
  <c r="P11153" i="1" s="1"/>
  <c r="F11154" i="1"/>
  <c r="P11154" i="1" s="1"/>
  <c r="F11155" i="1"/>
  <c r="P11155" i="1" s="1"/>
  <c r="F11156" i="1"/>
  <c r="P11156" i="1"/>
  <c r="F11157" i="1"/>
  <c r="P11157" i="1" s="1"/>
  <c r="F11158" i="1"/>
  <c r="P11158" i="1" s="1"/>
  <c r="F11159" i="1"/>
  <c r="P11159" i="1" s="1"/>
  <c r="F11160" i="1"/>
  <c r="P11160" i="1" s="1"/>
  <c r="F11161" i="1"/>
  <c r="P11161" i="1" s="1"/>
  <c r="F11162" i="1"/>
  <c r="P11162" i="1"/>
  <c r="F11163" i="1"/>
  <c r="P11163" i="1" s="1"/>
  <c r="F11164" i="1"/>
  <c r="P11164" i="1"/>
  <c r="F11165" i="1"/>
  <c r="P11165" i="1" s="1"/>
  <c r="F11166" i="1"/>
  <c r="P11166" i="1" s="1"/>
  <c r="F11167" i="1"/>
  <c r="P11167" i="1" s="1"/>
  <c r="F11168" i="1"/>
  <c r="P11168" i="1" s="1"/>
  <c r="F11169" i="1"/>
  <c r="P11169" i="1" s="1"/>
  <c r="F11170" i="1"/>
  <c r="P11170" i="1" s="1"/>
  <c r="F11171" i="1"/>
  <c r="P11171" i="1" s="1"/>
  <c r="F11172" i="1"/>
  <c r="P11172" i="1"/>
  <c r="F11173" i="1"/>
  <c r="P11173" i="1" s="1"/>
  <c r="F11174" i="1"/>
  <c r="P11174" i="1" s="1"/>
  <c r="F11175" i="1"/>
  <c r="P11175" i="1" s="1"/>
  <c r="F11176" i="1"/>
  <c r="P11176" i="1" s="1"/>
  <c r="F11177" i="1"/>
  <c r="P11177" i="1" s="1"/>
  <c r="F11178" i="1"/>
  <c r="P11178" i="1"/>
  <c r="F11179" i="1"/>
  <c r="P11179" i="1" s="1"/>
  <c r="F11180" i="1"/>
  <c r="P11180" i="1"/>
  <c r="F11181" i="1"/>
  <c r="P11181" i="1" s="1"/>
  <c r="F11182" i="1"/>
  <c r="P11182" i="1" s="1"/>
  <c r="F11183" i="1"/>
  <c r="P11183" i="1" s="1"/>
  <c r="F11184" i="1"/>
  <c r="P11184" i="1" s="1"/>
  <c r="F11185" i="1"/>
  <c r="P11185" i="1" s="1"/>
  <c r="F11186" i="1"/>
  <c r="P11186" i="1" s="1"/>
  <c r="F11187" i="1"/>
  <c r="P11187" i="1" s="1"/>
  <c r="F11188" i="1"/>
  <c r="P11188" i="1"/>
  <c r="F11189" i="1"/>
  <c r="P11189" i="1" s="1"/>
  <c r="F11190" i="1"/>
  <c r="P11190" i="1" s="1"/>
  <c r="F11191" i="1"/>
  <c r="P11191" i="1" s="1"/>
  <c r="F11192" i="1"/>
  <c r="P11192" i="1" s="1"/>
  <c r="F11193" i="1"/>
  <c r="P11193" i="1" s="1"/>
  <c r="F11194" i="1"/>
  <c r="P11194" i="1"/>
  <c r="F11195" i="1"/>
  <c r="P11195" i="1" s="1"/>
  <c r="F11196" i="1"/>
  <c r="P11196" i="1"/>
  <c r="F11197" i="1"/>
  <c r="P11197" i="1" s="1"/>
  <c r="F11198" i="1"/>
  <c r="P11198" i="1"/>
  <c r="F11199" i="1"/>
  <c r="P11199" i="1" s="1"/>
  <c r="F11200" i="1"/>
  <c r="P11200" i="1" s="1"/>
  <c r="F11201" i="1"/>
  <c r="P11201" i="1" s="1"/>
  <c r="F11202" i="1"/>
  <c r="P11202" i="1"/>
  <c r="F11203" i="1"/>
  <c r="P11203" i="1" s="1"/>
  <c r="F11204" i="1"/>
  <c r="P11204" i="1"/>
  <c r="F11205" i="1"/>
  <c r="P11205" i="1" s="1"/>
  <c r="F11206" i="1"/>
  <c r="P11206" i="1"/>
  <c r="F11207" i="1"/>
  <c r="P11207" i="1" s="1"/>
  <c r="F11208" i="1"/>
  <c r="P11208" i="1"/>
  <c r="F11209" i="1"/>
  <c r="P11209" i="1" s="1"/>
  <c r="F11210" i="1"/>
  <c r="P11210" i="1"/>
  <c r="F11211" i="1"/>
  <c r="P11211" i="1" s="1"/>
  <c r="F11212" i="1"/>
  <c r="P11212" i="1"/>
  <c r="F11213" i="1"/>
  <c r="P11213" i="1" s="1"/>
  <c r="F11214" i="1"/>
  <c r="P11214" i="1"/>
  <c r="F11215" i="1"/>
  <c r="P11215" i="1" s="1"/>
  <c r="F11216" i="1"/>
  <c r="P11216" i="1"/>
  <c r="F11217" i="1"/>
  <c r="P11217" i="1" s="1"/>
  <c r="F11218" i="1"/>
  <c r="P11218" i="1"/>
  <c r="F11219" i="1"/>
  <c r="P11219" i="1" s="1"/>
  <c r="F11220" i="1"/>
  <c r="P11220" i="1"/>
  <c r="F11221" i="1"/>
  <c r="P11221" i="1" s="1"/>
  <c r="F11222" i="1"/>
  <c r="P11222" i="1"/>
  <c r="F11223" i="1"/>
  <c r="P11223" i="1" s="1"/>
  <c r="F11224" i="1"/>
  <c r="P11224" i="1"/>
  <c r="F11225" i="1"/>
  <c r="P11225" i="1" s="1"/>
  <c r="F11226" i="1"/>
  <c r="P11226" i="1"/>
  <c r="F11227" i="1"/>
  <c r="P11227" i="1" s="1"/>
  <c r="F11228" i="1"/>
  <c r="P11228" i="1"/>
  <c r="F11229" i="1"/>
  <c r="P11229" i="1" s="1"/>
  <c r="F11230" i="1"/>
  <c r="P11230" i="1"/>
  <c r="F11231" i="1"/>
  <c r="P11231" i="1" s="1"/>
  <c r="F11232" i="1"/>
  <c r="P11232" i="1"/>
  <c r="F11233" i="1"/>
  <c r="P11233" i="1" s="1"/>
  <c r="F11234" i="1"/>
  <c r="P11234" i="1"/>
  <c r="F11235" i="1"/>
  <c r="P11235" i="1" s="1"/>
  <c r="F11236" i="1"/>
  <c r="P11236" i="1"/>
  <c r="F11237" i="1"/>
  <c r="P11237" i="1" s="1"/>
  <c r="F11238" i="1"/>
  <c r="P11238" i="1"/>
  <c r="F11239" i="1"/>
  <c r="P11239" i="1" s="1"/>
  <c r="F11240" i="1"/>
  <c r="P11240" i="1"/>
  <c r="F11241" i="1"/>
  <c r="P11241" i="1" s="1"/>
  <c r="F11242" i="1"/>
  <c r="P11242" i="1"/>
  <c r="F11243" i="1"/>
  <c r="P11243" i="1" s="1"/>
  <c r="F11244" i="1"/>
  <c r="P11244" i="1"/>
  <c r="F11245" i="1"/>
  <c r="P11245" i="1" s="1"/>
  <c r="F11246" i="1"/>
  <c r="P11246" i="1"/>
  <c r="F11247" i="1"/>
  <c r="P11247" i="1" s="1"/>
  <c r="F11248" i="1"/>
  <c r="P11248" i="1"/>
  <c r="F11249" i="1"/>
  <c r="P11249" i="1" s="1"/>
  <c r="F11250" i="1"/>
  <c r="P11250" i="1"/>
  <c r="F11251" i="1"/>
  <c r="P11251" i="1" s="1"/>
  <c r="F11252" i="1"/>
  <c r="P11252" i="1"/>
  <c r="F11253" i="1"/>
  <c r="P11253" i="1" s="1"/>
  <c r="F11254" i="1"/>
  <c r="P11254" i="1"/>
  <c r="F11255" i="1"/>
  <c r="P11255" i="1" s="1"/>
  <c r="F11256" i="1"/>
  <c r="P11256" i="1"/>
  <c r="F11257" i="1"/>
  <c r="P11257" i="1" s="1"/>
  <c r="F11258" i="1"/>
  <c r="P11258" i="1"/>
  <c r="F11259" i="1"/>
  <c r="P11259" i="1" s="1"/>
  <c r="F11260" i="1"/>
  <c r="P11260" i="1"/>
  <c r="F11261" i="1"/>
  <c r="P11261" i="1" s="1"/>
  <c r="F11262" i="1"/>
  <c r="P11262" i="1"/>
  <c r="F11263" i="1"/>
  <c r="P11263" i="1" s="1"/>
  <c r="F11264" i="1"/>
  <c r="P11264" i="1"/>
  <c r="F11265" i="1"/>
  <c r="P11265" i="1" s="1"/>
  <c r="F11266" i="1"/>
  <c r="P11266" i="1"/>
  <c r="F11267" i="1"/>
  <c r="P11267" i="1" s="1"/>
  <c r="F11268" i="1"/>
  <c r="P11268" i="1"/>
  <c r="F11269" i="1"/>
  <c r="P11269" i="1" s="1"/>
  <c r="F11270" i="1"/>
  <c r="P11270" i="1"/>
  <c r="F11271" i="1"/>
  <c r="P11271" i="1" s="1"/>
  <c r="F11272" i="1"/>
  <c r="P11272" i="1"/>
  <c r="F11273" i="1"/>
  <c r="P11273" i="1" s="1"/>
  <c r="F11274" i="1"/>
  <c r="P11274" i="1"/>
  <c r="F11275" i="1"/>
  <c r="P11275" i="1" s="1"/>
  <c r="F11276" i="1"/>
  <c r="P11276" i="1"/>
  <c r="F11277" i="1"/>
  <c r="P11277" i="1" s="1"/>
  <c r="F11278" i="1"/>
  <c r="P11278" i="1"/>
  <c r="F11279" i="1"/>
  <c r="P11279" i="1" s="1"/>
  <c r="F11280" i="1"/>
  <c r="P11280" i="1"/>
  <c r="F11281" i="1"/>
  <c r="P11281" i="1" s="1"/>
  <c r="F11282" i="1"/>
  <c r="P11282" i="1"/>
  <c r="F11283" i="1"/>
  <c r="P11283" i="1" s="1"/>
  <c r="F11284" i="1"/>
  <c r="P11284" i="1"/>
  <c r="F11285" i="1"/>
  <c r="P11285" i="1" s="1"/>
  <c r="F11286" i="1"/>
  <c r="P11286" i="1"/>
  <c r="F11287" i="1"/>
  <c r="P11287" i="1" s="1"/>
  <c r="F11288" i="1"/>
  <c r="P11288" i="1"/>
  <c r="F11289" i="1"/>
  <c r="P11289" i="1" s="1"/>
  <c r="F11290" i="1"/>
  <c r="P11290" i="1"/>
  <c r="F11291" i="1"/>
  <c r="P11291" i="1" s="1"/>
  <c r="F11292" i="1"/>
  <c r="P11292" i="1"/>
  <c r="F11293" i="1"/>
  <c r="P11293" i="1" s="1"/>
  <c r="F11294" i="1"/>
  <c r="P11294" i="1"/>
  <c r="F11295" i="1"/>
  <c r="P11295" i="1" s="1"/>
  <c r="F11296" i="1"/>
  <c r="P11296" i="1"/>
  <c r="F11297" i="1"/>
  <c r="P11297" i="1" s="1"/>
  <c r="F11298" i="1"/>
  <c r="P11298" i="1"/>
  <c r="F11299" i="1"/>
  <c r="P11299" i="1" s="1"/>
  <c r="F11300" i="1"/>
  <c r="P11300" i="1"/>
  <c r="F11301" i="1"/>
  <c r="P11301" i="1" s="1"/>
  <c r="F11302" i="1"/>
  <c r="P11302" i="1"/>
  <c r="F11303" i="1"/>
  <c r="P11303" i="1" s="1"/>
  <c r="F11304" i="1"/>
  <c r="P11304" i="1"/>
  <c r="F11305" i="1"/>
  <c r="P11305" i="1" s="1"/>
  <c r="F11306" i="1"/>
  <c r="P11306" i="1"/>
  <c r="F11307" i="1"/>
  <c r="P11307" i="1" s="1"/>
  <c r="F11308" i="1"/>
  <c r="P11308" i="1"/>
  <c r="F11309" i="1"/>
  <c r="P11309" i="1" s="1"/>
  <c r="F11310" i="1"/>
  <c r="P11310" i="1"/>
  <c r="F11311" i="1"/>
  <c r="P11311" i="1" s="1"/>
  <c r="F11312" i="1"/>
  <c r="P11312" i="1"/>
  <c r="F11313" i="1"/>
  <c r="P11313" i="1" s="1"/>
  <c r="F11314" i="1"/>
  <c r="P11314" i="1"/>
  <c r="F11315" i="1"/>
  <c r="P11315" i="1" s="1"/>
  <c r="F11316" i="1"/>
  <c r="P11316" i="1"/>
  <c r="F11317" i="1"/>
  <c r="P11317" i="1" s="1"/>
  <c r="F11318" i="1"/>
  <c r="P11318" i="1"/>
  <c r="F11319" i="1"/>
  <c r="P11319" i="1" s="1"/>
  <c r="F11320" i="1"/>
  <c r="P11320" i="1"/>
  <c r="F11321" i="1"/>
  <c r="P11321" i="1" s="1"/>
  <c r="F11322" i="1"/>
  <c r="P11322" i="1"/>
  <c r="F11323" i="1"/>
  <c r="P11323" i="1" s="1"/>
  <c r="F11324" i="1"/>
  <c r="P11324" i="1"/>
  <c r="F11325" i="1"/>
  <c r="P11325" i="1" s="1"/>
  <c r="F11326" i="1"/>
  <c r="P11326" i="1"/>
  <c r="F11327" i="1"/>
  <c r="P11327" i="1" s="1"/>
  <c r="F11328" i="1"/>
  <c r="P11328" i="1"/>
  <c r="F11329" i="1"/>
  <c r="P11329" i="1" s="1"/>
  <c r="F11330" i="1"/>
  <c r="P11330" i="1"/>
  <c r="F11331" i="1"/>
  <c r="P11331" i="1" s="1"/>
  <c r="F11332" i="1"/>
  <c r="P11332" i="1"/>
  <c r="F11333" i="1"/>
  <c r="P11333" i="1" s="1"/>
  <c r="F11334" i="1"/>
  <c r="P11334" i="1"/>
  <c r="F11335" i="1"/>
  <c r="P11335" i="1" s="1"/>
  <c r="F11336" i="1"/>
  <c r="P11336" i="1"/>
  <c r="F11337" i="1"/>
  <c r="P11337" i="1" s="1"/>
  <c r="F11338" i="1"/>
  <c r="P11338" i="1"/>
  <c r="F11339" i="1"/>
  <c r="P11339" i="1" s="1"/>
  <c r="F11340" i="1"/>
  <c r="P11340" i="1"/>
  <c r="F11341" i="1"/>
  <c r="P11341" i="1" s="1"/>
  <c r="F11342" i="1"/>
  <c r="P11342" i="1"/>
  <c r="F11343" i="1"/>
  <c r="P11343" i="1" s="1"/>
  <c r="F11344" i="1"/>
  <c r="P11344" i="1"/>
  <c r="F11345" i="1"/>
  <c r="P11345" i="1" s="1"/>
  <c r="F11346" i="1"/>
  <c r="P11346" i="1"/>
  <c r="F11347" i="1"/>
  <c r="P11347" i="1" s="1"/>
  <c r="F11348" i="1"/>
  <c r="P11348" i="1"/>
  <c r="F11349" i="1"/>
  <c r="P11349" i="1" s="1"/>
  <c r="F11350" i="1"/>
  <c r="P11350" i="1"/>
  <c r="F11351" i="1"/>
  <c r="P11351" i="1" s="1"/>
  <c r="F11352" i="1"/>
  <c r="P11352" i="1"/>
  <c r="F11353" i="1"/>
  <c r="P11353" i="1" s="1"/>
  <c r="F11354" i="1"/>
  <c r="P11354" i="1"/>
  <c r="F11355" i="1"/>
  <c r="P11355" i="1" s="1"/>
  <c r="F11356" i="1"/>
  <c r="P11356" i="1"/>
  <c r="F11357" i="1"/>
  <c r="P11357" i="1" s="1"/>
  <c r="F11358" i="1"/>
  <c r="P11358" i="1"/>
  <c r="F11359" i="1"/>
  <c r="P11359" i="1" s="1"/>
  <c r="F11360" i="1"/>
  <c r="P11360" i="1"/>
  <c r="F11361" i="1"/>
  <c r="P11361" i="1" s="1"/>
  <c r="F11362" i="1"/>
  <c r="P11362" i="1"/>
  <c r="F11363" i="1"/>
  <c r="P11363" i="1" s="1"/>
  <c r="F11364" i="1"/>
  <c r="P11364" i="1"/>
  <c r="F11365" i="1"/>
  <c r="P11365" i="1" s="1"/>
  <c r="F11366" i="1"/>
  <c r="P11366" i="1"/>
  <c r="F11367" i="1"/>
  <c r="P11367" i="1" s="1"/>
  <c r="F11368" i="1"/>
  <c r="P11368" i="1"/>
  <c r="F11369" i="1"/>
  <c r="P11369" i="1" s="1"/>
  <c r="F11370" i="1"/>
  <c r="P11370" i="1"/>
  <c r="F11371" i="1"/>
  <c r="P11371" i="1" s="1"/>
  <c r="F11372" i="1"/>
  <c r="P11372" i="1"/>
  <c r="F11373" i="1"/>
  <c r="P11373" i="1" s="1"/>
  <c r="F11374" i="1"/>
  <c r="P11374" i="1"/>
  <c r="F11375" i="1"/>
  <c r="P11375" i="1" s="1"/>
  <c r="F11376" i="1"/>
  <c r="P11376" i="1"/>
  <c r="F11377" i="1"/>
  <c r="P11377" i="1" s="1"/>
  <c r="F11378" i="1"/>
  <c r="P11378" i="1"/>
  <c r="F11379" i="1"/>
  <c r="P11379" i="1" s="1"/>
  <c r="F11380" i="1"/>
  <c r="P11380" i="1"/>
  <c r="F11381" i="1"/>
  <c r="P11381" i="1" s="1"/>
  <c r="F11382" i="1"/>
  <c r="P11382" i="1"/>
  <c r="F11383" i="1"/>
  <c r="P11383" i="1" s="1"/>
  <c r="F11384" i="1"/>
  <c r="P11384" i="1"/>
  <c r="F11385" i="1"/>
  <c r="P11385" i="1" s="1"/>
  <c r="F11386" i="1"/>
  <c r="P11386" i="1"/>
  <c r="F11387" i="1"/>
  <c r="P11387" i="1" s="1"/>
  <c r="F11388" i="1"/>
  <c r="P11388" i="1"/>
  <c r="F11389" i="1"/>
  <c r="P11389" i="1" s="1"/>
  <c r="F11390" i="1"/>
  <c r="P11390" i="1"/>
  <c r="F11391" i="1"/>
  <c r="P11391" i="1" s="1"/>
  <c r="F11392" i="1"/>
  <c r="P11392" i="1"/>
  <c r="F11393" i="1"/>
  <c r="P11393" i="1" s="1"/>
  <c r="F11394" i="1"/>
  <c r="P11394" i="1"/>
  <c r="F11395" i="1"/>
  <c r="P11395" i="1" s="1"/>
  <c r="F11396" i="1"/>
  <c r="P11396" i="1"/>
  <c r="F11397" i="1"/>
  <c r="P11397" i="1" s="1"/>
  <c r="F11398" i="1"/>
  <c r="P11398" i="1"/>
  <c r="F11399" i="1"/>
  <c r="P11399" i="1" s="1"/>
  <c r="F11400" i="1"/>
  <c r="P11400" i="1"/>
  <c r="F11401" i="1"/>
  <c r="P11401" i="1" s="1"/>
  <c r="F11402" i="1"/>
  <c r="P11402" i="1"/>
  <c r="F11403" i="1"/>
  <c r="P11403" i="1" s="1"/>
  <c r="F11404" i="1"/>
  <c r="P11404" i="1"/>
  <c r="F11405" i="1"/>
  <c r="P11405" i="1" s="1"/>
  <c r="F11406" i="1"/>
  <c r="P11406" i="1"/>
  <c r="F11407" i="1"/>
  <c r="P11407" i="1" s="1"/>
  <c r="F11408" i="1"/>
  <c r="P11408" i="1"/>
  <c r="F11409" i="1"/>
  <c r="P11409" i="1" s="1"/>
  <c r="F11410" i="1"/>
  <c r="P11410" i="1"/>
  <c r="F11411" i="1"/>
  <c r="P11411" i="1" s="1"/>
  <c r="F11412" i="1"/>
  <c r="P11412" i="1"/>
  <c r="F11413" i="1"/>
  <c r="P11413" i="1" s="1"/>
  <c r="F11414" i="1"/>
  <c r="P11414" i="1"/>
  <c r="F11415" i="1"/>
  <c r="P11415" i="1" s="1"/>
  <c r="F11416" i="1"/>
  <c r="P11416" i="1"/>
  <c r="F11417" i="1"/>
  <c r="P11417" i="1" s="1"/>
  <c r="F11418" i="1"/>
  <c r="P11418" i="1"/>
  <c r="F11419" i="1"/>
  <c r="P11419" i="1" s="1"/>
  <c r="F11420" i="1"/>
  <c r="P11420" i="1"/>
  <c r="F11421" i="1"/>
  <c r="P11421" i="1" s="1"/>
  <c r="F11422" i="1"/>
  <c r="P11422" i="1"/>
  <c r="F11423" i="1"/>
  <c r="P11423" i="1" s="1"/>
  <c r="F11424" i="1"/>
  <c r="P11424" i="1"/>
  <c r="F11425" i="1"/>
  <c r="P11425" i="1" s="1"/>
  <c r="F11426" i="1"/>
  <c r="P11426" i="1"/>
  <c r="F11427" i="1"/>
  <c r="P11427" i="1" s="1"/>
  <c r="F11428" i="1"/>
  <c r="P11428" i="1"/>
  <c r="F11429" i="1"/>
  <c r="P11429" i="1" s="1"/>
  <c r="F11430" i="1"/>
  <c r="P11430" i="1"/>
  <c r="F11431" i="1"/>
  <c r="P11431" i="1" s="1"/>
  <c r="F11432" i="1"/>
  <c r="P11432" i="1"/>
  <c r="F11433" i="1"/>
  <c r="P11433" i="1" s="1"/>
  <c r="F11434" i="1"/>
  <c r="P11434" i="1"/>
  <c r="F11435" i="1"/>
  <c r="P11435" i="1" s="1"/>
  <c r="F11436" i="1"/>
  <c r="P11436" i="1"/>
  <c r="F11437" i="1"/>
  <c r="P11437" i="1" s="1"/>
  <c r="F11438" i="1"/>
  <c r="P11438" i="1"/>
  <c r="F11439" i="1"/>
  <c r="P11439" i="1" s="1"/>
  <c r="F11440" i="1"/>
  <c r="P11440" i="1" s="1"/>
  <c r="F11441" i="1"/>
  <c r="P11441" i="1"/>
  <c r="F11442" i="1"/>
  <c r="P11442" i="1" s="1"/>
  <c r="F11443" i="1"/>
  <c r="P11443" i="1"/>
  <c r="F11444" i="1"/>
  <c r="P11444" i="1" s="1"/>
  <c r="F11445" i="1"/>
  <c r="P11445" i="1" s="1"/>
  <c r="F11446" i="1"/>
  <c r="P11446" i="1"/>
  <c r="F11447" i="1"/>
  <c r="P11447" i="1" s="1"/>
  <c r="F11448" i="1"/>
  <c r="P11448" i="1"/>
  <c r="F11449" i="1"/>
  <c r="P11449" i="1" s="1"/>
  <c r="F11450" i="1"/>
  <c r="P11450" i="1" s="1"/>
  <c r="F11451" i="1"/>
  <c r="P11451" i="1"/>
  <c r="F11452" i="1"/>
  <c r="P11452" i="1" s="1"/>
  <c r="F11453" i="1"/>
  <c r="P11453" i="1" s="1"/>
  <c r="F11454" i="1"/>
  <c r="P11454" i="1" s="1"/>
  <c r="F11455" i="1"/>
  <c r="P11455" i="1" s="1"/>
  <c r="F11456" i="1"/>
  <c r="P11456" i="1" s="1"/>
  <c r="F11457" i="1"/>
  <c r="P11457" i="1" s="1"/>
  <c r="F11458" i="1"/>
  <c r="P11458" i="1" s="1"/>
  <c r="F11459" i="1"/>
  <c r="P11459" i="1" s="1"/>
  <c r="F11460" i="1"/>
  <c r="P11460" i="1"/>
  <c r="F11461" i="1"/>
  <c r="P11461" i="1" s="1"/>
  <c r="F11462" i="1"/>
  <c r="P11462" i="1"/>
  <c r="F11463" i="1"/>
  <c r="P11463" i="1" s="1"/>
  <c r="F11464" i="1"/>
  <c r="P11464" i="1" s="1"/>
  <c r="F11465" i="1"/>
  <c r="P11465" i="1"/>
  <c r="F11466" i="1"/>
  <c r="P11466" i="1" s="1"/>
  <c r="F11467" i="1"/>
  <c r="P11467" i="1" s="1"/>
  <c r="F11468" i="1"/>
  <c r="P11468" i="1" s="1"/>
  <c r="F11469" i="1"/>
  <c r="P11469" i="1" s="1"/>
  <c r="F11470" i="1"/>
  <c r="P11470" i="1" s="1"/>
  <c r="F11471" i="1"/>
  <c r="P11471" i="1" s="1"/>
  <c r="F11472" i="1"/>
  <c r="P11472" i="1" s="1"/>
  <c r="F11473" i="1"/>
  <c r="P11473" i="1" s="1"/>
  <c r="F11474" i="1"/>
  <c r="P11474" i="1" s="1"/>
  <c r="F11475" i="1"/>
  <c r="P11475" i="1" s="1"/>
  <c r="F11476" i="1"/>
  <c r="P11476" i="1" s="1"/>
  <c r="F11477" i="1"/>
  <c r="P11477" i="1"/>
  <c r="F11478" i="1"/>
  <c r="P11478" i="1" s="1"/>
  <c r="F11479" i="1"/>
  <c r="P11479" i="1" s="1"/>
  <c r="F11480" i="1"/>
  <c r="P11480" i="1" s="1"/>
  <c r="F11481" i="1"/>
  <c r="P11481" i="1" s="1"/>
  <c r="F11482" i="1"/>
  <c r="P11482" i="1" s="1"/>
  <c r="F11483" i="1"/>
  <c r="P11483" i="1"/>
  <c r="F11484" i="1"/>
  <c r="P11484" i="1" s="1"/>
  <c r="F11485" i="1"/>
  <c r="P11485" i="1"/>
  <c r="F11486" i="1"/>
  <c r="P11486" i="1" s="1"/>
  <c r="F11487" i="1"/>
  <c r="P11487" i="1" s="1"/>
  <c r="F11488" i="1"/>
  <c r="P11488" i="1" s="1"/>
  <c r="F11489" i="1"/>
  <c r="P11489" i="1" s="1"/>
  <c r="F11490" i="1"/>
  <c r="P11490" i="1" s="1"/>
  <c r="F11491" i="1"/>
  <c r="P11491" i="1" s="1"/>
  <c r="F11492" i="1"/>
  <c r="P11492" i="1"/>
  <c r="F11493" i="1"/>
  <c r="P11493" i="1" s="1"/>
  <c r="F11494" i="1"/>
  <c r="P11494" i="1" s="1"/>
  <c r="F11495" i="1"/>
  <c r="P11495" i="1" s="1"/>
  <c r="F11496" i="1"/>
  <c r="P11496" i="1" s="1"/>
  <c r="F11497" i="1"/>
  <c r="P11497" i="1" s="1"/>
  <c r="F11498" i="1"/>
  <c r="P11498" i="1" s="1"/>
  <c r="F11499" i="1"/>
  <c r="P11499" i="1" s="1"/>
  <c r="F11500" i="1"/>
  <c r="P11500" i="1" s="1"/>
  <c r="F11501" i="1"/>
  <c r="P11501" i="1" s="1"/>
  <c r="F11502" i="1"/>
  <c r="P11502" i="1" s="1"/>
  <c r="F11503" i="1"/>
  <c r="P11503" i="1" s="1"/>
  <c r="F11504" i="1"/>
  <c r="P11504" i="1" s="1"/>
  <c r="F11505" i="1"/>
  <c r="P11505" i="1" s="1"/>
  <c r="F11506" i="1"/>
  <c r="P11506" i="1" s="1"/>
  <c r="F11507" i="1"/>
  <c r="P11507" i="1" s="1"/>
  <c r="F11508" i="1"/>
  <c r="P11508" i="1" s="1"/>
  <c r="F11509" i="1"/>
  <c r="P11509" i="1" s="1"/>
  <c r="F11510" i="1"/>
  <c r="P11510" i="1" s="1"/>
  <c r="F11511" i="1"/>
  <c r="P11511" i="1" s="1"/>
  <c r="F11512" i="1"/>
  <c r="P11512" i="1" s="1"/>
  <c r="F11513" i="1"/>
  <c r="P11513" i="1" s="1"/>
  <c r="F11514" i="1"/>
  <c r="P11514" i="1" s="1"/>
  <c r="F11515" i="1"/>
  <c r="P11515" i="1"/>
  <c r="F11516" i="1"/>
  <c r="P11516" i="1" s="1"/>
  <c r="F11517" i="1"/>
  <c r="P11517" i="1"/>
  <c r="F11518" i="1"/>
  <c r="P11518" i="1" s="1"/>
  <c r="F11519" i="1"/>
  <c r="P11519" i="1" s="1"/>
  <c r="F11520" i="1"/>
  <c r="P11520" i="1" s="1"/>
  <c r="F11521" i="1"/>
  <c r="P11521" i="1" s="1"/>
  <c r="F11522" i="1"/>
  <c r="P11522" i="1" s="1"/>
  <c r="F11523" i="1"/>
  <c r="P11523" i="1" s="1"/>
  <c r="F11524" i="1"/>
  <c r="P11524" i="1" s="1"/>
  <c r="F11525" i="1"/>
  <c r="P11525" i="1"/>
  <c r="F11526" i="1"/>
  <c r="P11526" i="1" s="1"/>
  <c r="F11527" i="1"/>
  <c r="P11527" i="1" s="1"/>
  <c r="F11528" i="1"/>
  <c r="P11528" i="1" s="1"/>
  <c r="F11529" i="1"/>
  <c r="P11529" i="1" s="1"/>
  <c r="F11530" i="1"/>
  <c r="P11530" i="1" s="1"/>
  <c r="F11531" i="1"/>
  <c r="P11531" i="1"/>
  <c r="F11532" i="1"/>
  <c r="P11532" i="1" s="1"/>
  <c r="F11533" i="1"/>
  <c r="P11533" i="1"/>
  <c r="F11534" i="1"/>
  <c r="P11534" i="1" s="1"/>
  <c r="F11535" i="1"/>
  <c r="P11535" i="1" s="1"/>
  <c r="F11536" i="1"/>
  <c r="P11536" i="1" s="1"/>
  <c r="F11537" i="1"/>
  <c r="P11537" i="1" s="1"/>
  <c r="F11538" i="1"/>
  <c r="P11538" i="1" s="1"/>
  <c r="F11539" i="1"/>
  <c r="P11539" i="1" s="1"/>
  <c r="F11540" i="1"/>
  <c r="P11540" i="1" s="1"/>
  <c r="F11541" i="1"/>
  <c r="P11541" i="1"/>
  <c r="F11542" i="1"/>
  <c r="P11542" i="1" s="1"/>
  <c r="F11543" i="1"/>
  <c r="P11543" i="1" s="1"/>
  <c r="F11544" i="1"/>
  <c r="P11544" i="1" s="1"/>
  <c r="F11545" i="1"/>
  <c r="P11545" i="1" s="1"/>
  <c r="F11546" i="1"/>
  <c r="P11546" i="1" s="1"/>
  <c r="F11547" i="1"/>
  <c r="P11547" i="1"/>
  <c r="F11548" i="1"/>
  <c r="P11548" i="1" s="1"/>
  <c r="F11549" i="1"/>
  <c r="P11549" i="1"/>
  <c r="F11550" i="1"/>
  <c r="P11550" i="1" s="1"/>
  <c r="F11551" i="1"/>
  <c r="P11551" i="1" s="1"/>
  <c r="F11552" i="1"/>
  <c r="P11552" i="1" s="1"/>
  <c r="F11553" i="1"/>
  <c r="P11553" i="1" s="1"/>
  <c r="F11554" i="1"/>
  <c r="P11554" i="1" s="1"/>
  <c r="F11555" i="1"/>
  <c r="P11555" i="1" s="1"/>
  <c r="F11556" i="1"/>
  <c r="P11556" i="1" s="1"/>
  <c r="F11557" i="1"/>
  <c r="P11557" i="1"/>
  <c r="F11558" i="1"/>
  <c r="P11558" i="1" s="1"/>
  <c r="F11559" i="1"/>
  <c r="P11559" i="1" s="1"/>
  <c r="F11560" i="1"/>
  <c r="P11560" i="1" s="1"/>
  <c r="F11561" i="1"/>
  <c r="P11561" i="1" s="1"/>
  <c r="F11562" i="1"/>
  <c r="P11562" i="1" s="1"/>
  <c r="F11563" i="1"/>
  <c r="P11563" i="1"/>
  <c r="F11564" i="1"/>
  <c r="P11564" i="1" s="1"/>
  <c r="F11565" i="1"/>
  <c r="P11565" i="1"/>
  <c r="F11566" i="1"/>
  <c r="P11566" i="1" s="1"/>
  <c r="F11567" i="1"/>
  <c r="P11567" i="1" s="1"/>
  <c r="F11568" i="1"/>
  <c r="P11568" i="1" s="1"/>
  <c r="F11569" i="1"/>
  <c r="P11569" i="1" s="1"/>
  <c r="F11570" i="1"/>
  <c r="P11570" i="1" s="1"/>
  <c r="F11571" i="1"/>
  <c r="P11571" i="1" s="1"/>
  <c r="F11572" i="1"/>
  <c r="P11572" i="1" s="1"/>
  <c r="F11573" i="1"/>
  <c r="P11573" i="1"/>
  <c r="F11574" i="1"/>
  <c r="P11574" i="1" s="1"/>
  <c r="F11575" i="1"/>
  <c r="P11575" i="1" s="1"/>
  <c r="F11576" i="1"/>
  <c r="P11576" i="1" s="1"/>
  <c r="F11577" i="1"/>
  <c r="P11577" i="1" s="1"/>
  <c r="F11578" i="1"/>
  <c r="P11578" i="1" s="1"/>
  <c r="F11579" i="1"/>
  <c r="P11579" i="1"/>
  <c r="F11580" i="1"/>
  <c r="P11580" i="1" s="1"/>
  <c r="F11581" i="1"/>
  <c r="P11581" i="1"/>
  <c r="F11582" i="1"/>
  <c r="P11582" i="1" s="1"/>
  <c r="F11583" i="1"/>
  <c r="P11583" i="1" s="1"/>
  <c r="F11584" i="1"/>
  <c r="P11584" i="1" s="1"/>
  <c r="F11585" i="1"/>
  <c r="P11585" i="1" s="1"/>
  <c r="F11586" i="1"/>
  <c r="P11586" i="1" s="1"/>
  <c r="F11587" i="1"/>
  <c r="P11587" i="1" s="1"/>
  <c r="F11588" i="1"/>
  <c r="P11588" i="1" s="1"/>
  <c r="F11589" i="1"/>
  <c r="P11589" i="1"/>
  <c r="F11590" i="1"/>
  <c r="P11590" i="1" s="1"/>
  <c r="F11591" i="1"/>
  <c r="P11591" i="1" s="1"/>
  <c r="F11592" i="1"/>
  <c r="P11592" i="1" s="1"/>
  <c r="F11593" i="1"/>
  <c r="P11593" i="1" s="1"/>
  <c r="F11594" i="1"/>
  <c r="P11594" i="1" s="1"/>
  <c r="F11595" i="1"/>
  <c r="P11595" i="1"/>
  <c r="F11596" i="1"/>
  <c r="P11596" i="1" s="1"/>
  <c r="F11597" i="1"/>
  <c r="P11597" i="1"/>
  <c r="F11598" i="1"/>
  <c r="P11598" i="1" s="1"/>
  <c r="F11599" i="1"/>
  <c r="P11599" i="1" s="1"/>
  <c r="F11600" i="1"/>
  <c r="P11600" i="1" s="1"/>
  <c r="F11601" i="1"/>
  <c r="P11601" i="1" s="1"/>
  <c r="F11602" i="1"/>
  <c r="P11602" i="1" s="1"/>
  <c r="F11603" i="1"/>
  <c r="P11603" i="1" s="1"/>
  <c r="F11604" i="1"/>
  <c r="P11604" i="1" s="1"/>
  <c r="F11605" i="1"/>
  <c r="P11605" i="1"/>
  <c r="F11606" i="1"/>
  <c r="P11606" i="1" s="1"/>
  <c r="F11607" i="1"/>
  <c r="P11607" i="1" s="1"/>
  <c r="F11608" i="1"/>
  <c r="P11608" i="1" s="1"/>
  <c r="F11609" i="1"/>
  <c r="P11609" i="1" s="1"/>
  <c r="F11610" i="1"/>
  <c r="P11610" i="1" s="1"/>
  <c r="F11611" i="1"/>
  <c r="P11611" i="1"/>
  <c r="F11612" i="1"/>
  <c r="P11612" i="1" s="1"/>
  <c r="F11613" i="1"/>
  <c r="P11613" i="1"/>
  <c r="F11614" i="1"/>
  <c r="P11614" i="1" s="1"/>
  <c r="F11615" i="1"/>
  <c r="P11615" i="1" s="1"/>
  <c r="F11616" i="1"/>
  <c r="P11616" i="1" s="1"/>
  <c r="F11617" i="1"/>
  <c r="P11617" i="1" s="1"/>
  <c r="F11618" i="1"/>
  <c r="P11618" i="1" s="1"/>
  <c r="F11619" i="1"/>
  <c r="P11619" i="1" s="1"/>
  <c r="F11620" i="1"/>
  <c r="P11620" i="1" s="1"/>
  <c r="F11621" i="1"/>
  <c r="P11621" i="1"/>
  <c r="F11622" i="1"/>
  <c r="P11622" i="1" s="1"/>
  <c r="F11623" i="1"/>
  <c r="P11623" i="1" s="1"/>
  <c r="F11624" i="1"/>
  <c r="P11624" i="1" s="1"/>
  <c r="F11625" i="1"/>
  <c r="P11625" i="1" s="1"/>
  <c r="F11626" i="1"/>
  <c r="P11626" i="1" s="1"/>
  <c r="F11627" i="1"/>
  <c r="P11627" i="1"/>
  <c r="F11628" i="1"/>
  <c r="P11628" i="1" s="1"/>
  <c r="F11629" i="1"/>
  <c r="P11629" i="1"/>
  <c r="F11630" i="1"/>
  <c r="P11630" i="1" s="1"/>
  <c r="F11631" i="1"/>
  <c r="P11631" i="1" s="1"/>
  <c r="F11632" i="1"/>
  <c r="P11632" i="1" s="1"/>
  <c r="F11633" i="1"/>
  <c r="P11633" i="1" s="1"/>
  <c r="F11634" i="1"/>
  <c r="P11634" i="1" s="1"/>
  <c r="F11635" i="1"/>
  <c r="P11635" i="1" s="1"/>
  <c r="F11636" i="1"/>
  <c r="P11636" i="1" s="1"/>
  <c r="F11637" i="1"/>
  <c r="P11637" i="1"/>
  <c r="F11638" i="1"/>
  <c r="P11638" i="1" s="1"/>
  <c r="F11639" i="1"/>
  <c r="P11639" i="1" s="1"/>
  <c r="F11640" i="1"/>
  <c r="P11640" i="1" s="1"/>
  <c r="F11641" i="1"/>
  <c r="P11641" i="1" s="1"/>
  <c r="F11642" i="1"/>
  <c r="P11642" i="1" s="1"/>
  <c r="F11643" i="1"/>
  <c r="P11643" i="1"/>
  <c r="F11644" i="1"/>
  <c r="P11644" i="1" s="1"/>
  <c r="F11645" i="1"/>
  <c r="P11645" i="1"/>
  <c r="F11646" i="1"/>
  <c r="P11646" i="1" s="1"/>
  <c r="F11647" i="1"/>
  <c r="P11647" i="1" s="1"/>
  <c r="F11648" i="1"/>
  <c r="P11648" i="1" s="1"/>
  <c r="F11649" i="1"/>
  <c r="P11649" i="1" s="1"/>
  <c r="F11650" i="1"/>
  <c r="P11650" i="1" s="1"/>
  <c r="F11651" i="1"/>
  <c r="P11651" i="1" s="1"/>
  <c r="F11652" i="1"/>
  <c r="P11652" i="1" s="1"/>
  <c r="F11653" i="1"/>
  <c r="P11653" i="1"/>
  <c r="F11654" i="1"/>
  <c r="P11654" i="1" s="1"/>
  <c r="F11655" i="1"/>
  <c r="P11655" i="1" s="1"/>
  <c r="F11656" i="1"/>
  <c r="P11656" i="1" s="1"/>
  <c r="F11657" i="1"/>
  <c r="P11657" i="1" s="1"/>
  <c r="F11658" i="1"/>
  <c r="P11658" i="1" s="1"/>
  <c r="F11659" i="1"/>
  <c r="P11659" i="1"/>
  <c r="F11660" i="1"/>
  <c r="P11660" i="1" s="1"/>
  <c r="F11661" i="1"/>
  <c r="P11661" i="1"/>
  <c r="F11662" i="1"/>
  <c r="P11662" i="1" s="1"/>
  <c r="F11663" i="1"/>
  <c r="P11663" i="1"/>
  <c r="F11664" i="1"/>
  <c r="P11664" i="1" s="1"/>
  <c r="F11665" i="1"/>
  <c r="P11665" i="1" s="1"/>
  <c r="F11666" i="1"/>
  <c r="P11666" i="1" s="1"/>
  <c r="F11667" i="1"/>
  <c r="P11667" i="1"/>
  <c r="F11668" i="1"/>
  <c r="P11668" i="1" s="1"/>
  <c r="F11669" i="1"/>
  <c r="P11669" i="1"/>
  <c r="F11670" i="1"/>
  <c r="P11670" i="1" s="1"/>
  <c r="F11671" i="1"/>
  <c r="P11671" i="1" s="1"/>
  <c r="F11672" i="1"/>
  <c r="P11672" i="1" s="1"/>
  <c r="F11673" i="1"/>
  <c r="P11673" i="1" s="1"/>
  <c r="F11674" i="1"/>
  <c r="P11674" i="1" s="1"/>
  <c r="F11675" i="1"/>
  <c r="P11675" i="1"/>
  <c r="F11676" i="1"/>
  <c r="P11676" i="1" s="1"/>
  <c r="F11677" i="1"/>
  <c r="P11677" i="1"/>
  <c r="F11678" i="1"/>
  <c r="P11678" i="1" s="1"/>
  <c r="F11679" i="1"/>
  <c r="P11679" i="1" s="1"/>
  <c r="F11680" i="1"/>
  <c r="P11680" i="1" s="1"/>
  <c r="F11681" i="1"/>
  <c r="P11681" i="1" s="1"/>
  <c r="F11682" i="1"/>
  <c r="P11682" i="1" s="1"/>
  <c r="F11683" i="1"/>
  <c r="P11683" i="1"/>
  <c r="F11684" i="1"/>
  <c r="P11684" i="1" s="1"/>
  <c r="F11685" i="1"/>
  <c r="P11685" i="1"/>
  <c r="F11686" i="1"/>
  <c r="P11686" i="1" s="1"/>
  <c r="F11687" i="1"/>
  <c r="P11687" i="1" s="1"/>
  <c r="F11688" i="1"/>
  <c r="P11688" i="1" s="1"/>
  <c r="F11689" i="1"/>
  <c r="P11689" i="1" s="1"/>
  <c r="F11690" i="1"/>
  <c r="P11690" i="1" s="1"/>
  <c r="F11691" i="1"/>
  <c r="P11691" i="1"/>
  <c r="F11692" i="1"/>
  <c r="P11692" i="1" s="1"/>
  <c r="F11693" i="1"/>
  <c r="P11693" i="1"/>
  <c r="F11694" i="1"/>
  <c r="P11694" i="1" s="1"/>
  <c r="F11695" i="1"/>
  <c r="P11695" i="1" s="1"/>
  <c r="F11696" i="1"/>
  <c r="P11696" i="1" s="1"/>
  <c r="F11697" i="1"/>
  <c r="P11697" i="1" s="1"/>
  <c r="F11698" i="1"/>
  <c r="P11698" i="1" s="1"/>
  <c r="F11699" i="1"/>
  <c r="P11699" i="1"/>
  <c r="F11700" i="1"/>
  <c r="P11700" i="1" s="1"/>
  <c r="F11701" i="1"/>
  <c r="P11701" i="1"/>
  <c r="F11702" i="1"/>
  <c r="P11702" i="1" s="1"/>
  <c r="F11703" i="1"/>
  <c r="P11703" i="1" s="1"/>
  <c r="F11704" i="1"/>
  <c r="P11704" i="1" s="1"/>
  <c r="F11705" i="1"/>
  <c r="P11705" i="1" s="1"/>
  <c r="F11706" i="1"/>
  <c r="P11706" i="1" s="1"/>
  <c r="F11707" i="1"/>
  <c r="P11707" i="1"/>
  <c r="F11708" i="1"/>
  <c r="P11708" i="1" s="1"/>
  <c r="F11709" i="1"/>
  <c r="P11709" i="1"/>
  <c r="F11710" i="1"/>
  <c r="P11710" i="1" s="1"/>
  <c r="F11711" i="1"/>
  <c r="P11711" i="1" s="1"/>
  <c r="F11712" i="1"/>
  <c r="P11712" i="1" s="1"/>
  <c r="F11713" i="1"/>
  <c r="P11713" i="1" s="1"/>
  <c r="F11714" i="1"/>
  <c r="P11714" i="1" s="1"/>
  <c r="F11715" i="1"/>
  <c r="P11715" i="1" s="1"/>
  <c r="F11716" i="1"/>
  <c r="P11716" i="1" s="1"/>
  <c r="F11717" i="1"/>
  <c r="P11717" i="1"/>
  <c r="F11718" i="1"/>
  <c r="P11718" i="1" s="1"/>
  <c r="F11719" i="1"/>
  <c r="P11719" i="1" s="1"/>
  <c r="F11720" i="1"/>
  <c r="P11720" i="1" s="1"/>
  <c r="F11721" i="1"/>
  <c r="P11721" i="1" s="1"/>
  <c r="F11722" i="1"/>
  <c r="P11722" i="1" s="1"/>
  <c r="F11723" i="1"/>
  <c r="P11723" i="1"/>
  <c r="F11724" i="1"/>
  <c r="P11724" i="1" s="1"/>
  <c r="F11725" i="1"/>
  <c r="P11725" i="1"/>
  <c r="F11726" i="1"/>
  <c r="P11726" i="1" s="1"/>
  <c r="F11727" i="1"/>
  <c r="P11727" i="1" s="1"/>
  <c r="F11728" i="1"/>
  <c r="P11728" i="1" s="1"/>
  <c r="F11729" i="1"/>
  <c r="P11729" i="1" s="1"/>
  <c r="F11730" i="1"/>
  <c r="P11730" i="1" s="1"/>
  <c r="F11731" i="1"/>
  <c r="P11731" i="1" s="1"/>
  <c r="F11732" i="1"/>
  <c r="P11732" i="1" s="1"/>
  <c r="F11733" i="1"/>
  <c r="P11733" i="1"/>
  <c r="F11734" i="1"/>
  <c r="P11734" i="1" s="1"/>
  <c r="F11735" i="1"/>
  <c r="P11735" i="1" s="1"/>
  <c r="F11736" i="1"/>
  <c r="P11736" i="1" s="1"/>
  <c r="F11737" i="1"/>
  <c r="P11737" i="1" s="1"/>
  <c r="F11738" i="1"/>
  <c r="P11738" i="1" s="1"/>
  <c r="F11739" i="1"/>
  <c r="P11739" i="1"/>
  <c r="F11740" i="1"/>
  <c r="P11740" i="1" s="1"/>
  <c r="F11741" i="1"/>
  <c r="P11741" i="1"/>
  <c r="F11742" i="1"/>
  <c r="P11742" i="1" s="1"/>
  <c r="F11743" i="1"/>
  <c r="P11743" i="1" s="1"/>
  <c r="F11744" i="1"/>
  <c r="P11744" i="1" s="1"/>
  <c r="F11745" i="1"/>
  <c r="P11745" i="1" s="1"/>
  <c r="F11746" i="1"/>
  <c r="P11746" i="1" s="1"/>
  <c r="F11747" i="1"/>
  <c r="P11747" i="1" s="1"/>
  <c r="F11748" i="1"/>
  <c r="P11748" i="1" s="1"/>
  <c r="F11749" i="1"/>
  <c r="P11749" i="1"/>
  <c r="F11750" i="1"/>
  <c r="P11750" i="1" s="1"/>
  <c r="F11751" i="1"/>
  <c r="P11751" i="1" s="1"/>
  <c r="F11752" i="1"/>
  <c r="P11752" i="1" s="1"/>
  <c r="F11753" i="1"/>
  <c r="P11753" i="1" s="1"/>
  <c r="F11754" i="1"/>
  <c r="P11754" i="1" s="1"/>
  <c r="F11755" i="1"/>
  <c r="P11755" i="1"/>
  <c r="F11756" i="1"/>
  <c r="P11756" i="1" s="1"/>
  <c r="F11757" i="1"/>
  <c r="P11757" i="1"/>
  <c r="F11758" i="1"/>
  <c r="P11758" i="1" s="1"/>
  <c r="F11759" i="1"/>
  <c r="P11759" i="1" s="1"/>
  <c r="F11760" i="1"/>
  <c r="P11760" i="1" s="1"/>
  <c r="F11761" i="1"/>
  <c r="P11761" i="1" s="1"/>
  <c r="F11762" i="1"/>
  <c r="P11762" i="1" s="1"/>
  <c r="F11763" i="1"/>
  <c r="P11763" i="1" s="1"/>
  <c r="F11764" i="1"/>
  <c r="P11764" i="1" s="1"/>
  <c r="F11765" i="1"/>
  <c r="P11765" i="1"/>
  <c r="F11766" i="1"/>
  <c r="P11766" i="1" s="1"/>
  <c r="F11767" i="1"/>
  <c r="P11767" i="1" s="1"/>
  <c r="F11768" i="1"/>
  <c r="P11768" i="1" s="1"/>
  <c r="F11769" i="1"/>
  <c r="P11769" i="1" s="1"/>
  <c r="F11770" i="1"/>
  <c r="P11770" i="1" s="1"/>
  <c r="F11771" i="1"/>
  <c r="P11771" i="1"/>
  <c r="F11772" i="1"/>
  <c r="P11772" i="1" s="1"/>
  <c r="F11773" i="1"/>
  <c r="P11773" i="1"/>
  <c r="F11774" i="1"/>
  <c r="P11774" i="1" s="1"/>
  <c r="F11775" i="1"/>
  <c r="P11775" i="1" s="1"/>
  <c r="F11776" i="1"/>
  <c r="P11776" i="1" s="1"/>
  <c r="F11777" i="1"/>
  <c r="P11777" i="1" s="1"/>
  <c r="F11778" i="1"/>
  <c r="P11778" i="1" s="1"/>
  <c r="F11779" i="1"/>
  <c r="P11779" i="1" s="1"/>
  <c r="F11780" i="1"/>
  <c r="P11780" i="1" s="1"/>
  <c r="F11781" i="1"/>
  <c r="P11781" i="1"/>
  <c r="F11782" i="1"/>
  <c r="P11782" i="1" s="1"/>
  <c r="F11783" i="1"/>
  <c r="P11783" i="1" s="1"/>
  <c r="F11784" i="1"/>
  <c r="P11784" i="1" s="1"/>
  <c r="F11785" i="1"/>
  <c r="P11785" i="1" s="1"/>
  <c r="F11786" i="1"/>
  <c r="P11786" i="1" s="1"/>
  <c r="F11787" i="1"/>
  <c r="P11787" i="1"/>
  <c r="F11788" i="1"/>
  <c r="P11788" i="1" s="1"/>
  <c r="F11789" i="1"/>
  <c r="P11789" i="1"/>
  <c r="F11790" i="1"/>
  <c r="P11790" i="1" s="1"/>
  <c r="F11791" i="1"/>
  <c r="P11791" i="1" s="1"/>
  <c r="F11792" i="1"/>
  <c r="P11792" i="1" s="1"/>
  <c r="F11793" i="1"/>
  <c r="P11793" i="1" s="1"/>
  <c r="F11794" i="1"/>
  <c r="P11794" i="1" s="1"/>
  <c r="F11795" i="1"/>
  <c r="P11795" i="1" s="1"/>
  <c r="F11796" i="1"/>
  <c r="P11796" i="1" s="1"/>
  <c r="F11797" i="1"/>
  <c r="P11797" i="1"/>
  <c r="F11798" i="1"/>
  <c r="P11798" i="1" s="1"/>
  <c r="F11799" i="1"/>
  <c r="P11799" i="1" s="1"/>
  <c r="F11800" i="1"/>
  <c r="P11800" i="1" s="1"/>
  <c r="F11801" i="1"/>
  <c r="P11801" i="1" s="1"/>
  <c r="F11802" i="1"/>
  <c r="P11802" i="1" s="1"/>
  <c r="F11803" i="1"/>
  <c r="P11803" i="1"/>
  <c r="F11804" i="1"/>
  <c r="P11804" i="1" s="1"/>
  <c r="F11805" i="1"/>
  <c r="P11805" i="1"/>
  <c r="F11806" i="1"/>
  <c r="P11806" i="1" s="1"/>
  <c r="F11807" i="1"/>
  <c r="P11807" i="1" s="1"/>
  <c r="F11808" i="1"/>
  <c r="P11808" i="1" s="1"/>
  <c r="F11809" i="1"/>
  <c r="P11809" i="1" s="1"/>
  <c r="F11810" i="1"/>
  <c r="P11810" i="1" s="1"/>
  <c r="F11811" i="1"/>
  <c r="P11811" i="1"/>
  <c r="F11812" i="1"/>
  <c r="P11812" i="1" s="1"/>
  <c r="F11813" i="1"/>
  <c r="P11813" i="1"/>
  <c r="F11814" i="1"/>
  <c r="P11814" i="1" s="1"/>
  <c r="F11815" i="1"/>
  <c r="P11815" i="1" s="1"/>
  <c r="F11816" i="1"/>
  <c r="P11816" i="1" s="1"/>
  <c r="F11817" i="1"/>
  <c r="P11817" i="1" s="1"/>
  <c r="F11818" i="1"/>
  <c r="P11818" i="1" s="1"/>
  <c r="F11819" i="1"/>
  <c r="P11819" i="1"/>
  <c r="F11820" i="1"/>
  <c r="P11820" i="1" s="1"/>
  <c r="F11821" i="1"/>
  <c r="P11821" i="1"/>
  <c r="F11822" i="1"/>
  <c r="P11822" i="1" s="1"/>
  <c r="F11823" i="1"/>
  <c r="P11823" i="1" s="1"/>
  <c r="F11824" i="1"/>
  <c r="P11824" i="1" s="1"/>
  <c r="F11825" i="1"/>
  <c r="P11825" i="1" s="1"/>
  <c r="F11826" i="1"/>
  <c r="P11826" i="1" s="1"/>
  <c r="F11827" i="1"/>
  <c r="P11827" i="1" s="1"/>
  <c r="F11828" i="1"/>
  <c r="P11828" i="1" s="1"/>
  <c r="F11829" i="1"/>
  <c r="P11829" i="1"/>
  <c r="F11830" i="1"/>
  <c r="P11830" i="1" s="1"/>
  <c r="F11831" i="1"/>
  <c r="P11831" i="1"/>
  <c r="F11832" i="1"/>
  <c r="P11832" i="1" s="1"/>
  <c r="F11833" i="1"/>
  <c r="P11833" i="1" s="1"/>
  <c r="F11834" i="1"/>
  <c r="P11834" i="1" s="1"/>
  <c r="F11835" i="1"/>
  <c r="P11835" i="1" s="1"/>
  <c r="F11836" i="1"/>
  <c r="P11836" i="1" s="1"/>
  <c r="F11837" i="1"/>
  <c r="P11837" i="1"/>
  <c r="F11838" i="1"/>
  <c r="P11838" i="1" s="1"/>
  <c r="F11839" i="1"/>
  <c r="P11839" i="1" s="1"/>
  <c r="F11840" i="1"/>
  <c r="P11840" i="1" s="1"/>
  <c r="F11841" i="1"/>
  <c r="P11841" i="1" s="1"/>
  <c r="F11842" i="1"/>
  <c r="P11842" i="1" s="1"/>
  <c r="F11843" i="1"/>
  <c r="P11843" i="1"/>
  <c r="F11844" i="1"/>
  <c r="P11844" i="1" s="1"/>
  <c r="F11845" i="1"/>
  <c r="P11845" i="1"/>
  <c r="F11846" i="1"/>
  <c r="P11846" i="1" s="1"/>
  <c r="F11847" i="1"/>
  <c r="P11847" i="1" s="1"/>
  <c r="F11848" i="1"/>
  <c r="P11848" i="1" s="1"/>
  <c r="F11849" i="1"/>
  <c r="P11849" i="1" s="1"/>
  <c r="F11850" i="1"/>
  <c r="P11850" i="1" s="1"/>
  <c r="F11851" i="1"/>
  <c r="P11851" i="1" s="1"/>
  <c r="F11852" i="1"/>
  <c r="P11852" i="1" s="1"/>
  <c r="F11853" i="1"/>
  <c r="P11853" i="1"/>
  <c r="F11854" i="1"/>
  <c r="P11854" i="1" s="1"/>
  <c r="F11855" i="1"/>
  <c r="P11855" i="1" s="1"/>
  <c r="F11856" i="1"/>
  <c r="P11856" i="1" s="1"/>
  <c r="F11857" i="1"/>
  <c r="P11857" i="1" s="1"/>
  <c r="F11858" i="1"/>
  <c r="P11858" i="1" s="1"/>
  <c r="F11859" i="1"/>
  <c r="P11859" i="1"/>
  <c r="F11860" i="1"/>
  <c r="P11860" i="1" s="1"/>
  <c r="F11861" i="1"/>
  <c r="P11861" i="1"/>
  <c r="F11862" i="1"/>
  <c r="P11862" i="1" s="1"/>
  <c r="F11863" i="1"/>
  <c r="P11863" i="1" s="1"/>
  <c r="F11864" i="1"/>
  <c r="P11864" i="1" s="1"/>
  <c r="F11865" i="1"/>
  <c r="P11865" i="1" s="1"/>
  <c r="F11866" i="1"/>
  <c r="P11866" i="1" s="1"/>
  <c r="F11867" i="1"/>
  <c r="P11867" i="1" s="1"/>
  <c r="F11868" i="1"/>
  <c r="P11868" i="1" s="1"/>
  <c r="F11869" i="1"/>
  <c r="P11869" i="1"/>
  <c r="F11870" i="1"/>
  <c r="P11870" i="1" s="1"/>
  <c r="F11871" i="1"/>
  <c r="P11871" i="1" s="1"/>
  <c r="F11872" i="1"/>
  <c r="P11872" i="1" s="1"/>
  <c r="F11873" i="1"/>
  <c r="P11873" i="1" s="1"/>
  <c r="F11874" i="1"/>
  <c r="P11874" i="1" s="1"/>
  <c r="F11875" i="1"/>
  <c r="P11875" i="1"/>
  <c r="F11876" i="1"/>
  <c r="P11876" i="1" s="1"/>
  <c r="F11877" i="1"/>
  <c r="P11877" i="1"/>
  <c r="F11878" i="1"/>
  <c r="P11878" i="1" s="1"/>
  <c r="F11879" i="1"/>
  <c r="P11879" i="1" s="1"/>
  <c r="F11880" i="1"/>
  <c r="P11880" i="1" s="1"/>
  <c r="F11881" i="1"/>
  <c r="P11881" i="1" s="1"/>
  <c r="F11882" i="1"/>
  <c r="P11882" i="1" s="1"/>
  <c r="F11883" i="1"/>
  <c r="P11883" i="1" s="1"/>
  <c r="F11884" i="1"/>
  <c r="P11884" i="1" s="1"/>
  <c r="F11885" i="1"/>
  <c r="P11885" i="1"/>
  <c r="F11886" i="1"/>
  <c r="P11886" i="1" s="1"/>
  <c r="F11887" i="1"/>
  <c r="P11887" i="1" s="1"/>
  <c r="F11888" i="1"/>
  <c r="P11888" i="1" s="1"/>
  <c r="F11889" i="1"/>
  <c r="P11889" i="1" s="1"/>
  <c r="F11890" i="1"/>
  <c r="P11890" i="1" s="1"/>
  <c r="F11891" i="1"/>
  <c r="P11891" i="1"/>
  <c r="F11892" i="1"/>
  <c r="P11892" i="1" s="1"/>
  <c r="F11893" i="1"/>
  <c r="P11893" i="1"/>
  <c r="F11894" i="1"/>
  <c r="P11894" i="1" s="1"/>
  <c r="F11895" i="1"/>
  <c r="P11895" i="1" s="1"/>
  <c r="F11896" i="1"/>
  <c r="P11896" i="1" s="1"/>
  <c r="F11897" i="1"/>
  <c r="P11897" i="1" s="1"/>
  <c r="F11898" i="1"/>
  <c r="P11898" i="1" s="1"/>
  <c r="F11899" i="1"/>
  <c r="P11899" i="1" s="1"/>
  <c r="F11900" i="1"/>
  <c r="P11900" i="1" s="1"/>
  <c r="F11901" i="1"/>
  <c r="P11901" i="1"/>
  <c r="F11902" i="1"/>
  <c r="P11902" i="1" s="1"/>
  <c r="F11903" i="1"/>
  <c r="P11903" i="1"/>
  <c r="F11904" i="1"/>
  <c r="P11904" i="1" s="1"/>
  <c r="F11905" i="1"/>
  <c r="P11905" i="1" s="1"/>
  <c r="F11906" i="1"/>
  <c r="P11906" i="1" s="1"/>
  <c r="F11907" i="1"/>
  <c r="P11907" i="1"/>
  <c r="F11908" i="1"/>
  <c r="P11908" i="1" s="1"/>
  <c r="F11909" i="1"/>
  <c r="P11909" i="1"/>
  <c r="F11910" i="1"/>
  <c r="P11910" i="1" s="1"/>
  <c r="F11911" i="1"/>
  <c r="P11911" i="1" s="1"/>
  <c r="F11912" i="1"/>
  <c r="P11912" i="1" s="1"/>
  <c r="F11913" i="1"/>
  <c r="P11913" i="1" s="1"/>
  <c r="F11914" i="1"/>
  <c r="P11914" i="1" s="1"/>
  <c r="F11915" i="1"/>
  <c r="P11915" i="1" s="1"/>
  <c r="F11916" i="1"/>
  <c r="P11916" i="1" s="1"/>
  <c r="F11917" i="1"/>
  <c r="P11917" i="1"/>
  <c r="F11918" i="1"/>
  <c r="P11918" i="1" s="1"/>
  <c r="F11919" i="1"/>
  <c r="P11919" i="1" s="1"/>
  <c r="F11920" i="1"/>
  <c r="P11920" i="1" s="1"/>
  <c r="F11921" i="1"/>
  <c r="P11921" i="1" s="1"/>
  <c r="F11922" i="1"/>
  <c r="P11922" i="1" s="1"/>
  <c r="F11923" i="1"/>
  <c r="P11923" i="1"/>
  <c r="F11924" i="1"/>
  <c r="P11924" i="1" s="1"/>
  <c r="F11925" i="1"/>
  <c r="P11925" i="1"/>
  <c r="F11926" i="1"/>
  <c r="P11926" i="1" s="1"/>
  <c r="F11927" i="1"/>
  <c r="P11927" i="1" s="1"/>
  <c r="F11928" i="1"/>
  <c r="P11928" i="1" s="1"/>
  <c r="F11929" i="1"/>
  <c r="P11929" i="1" s="1"/>
  <c r="F11930" i="1"/>
  <c r="P11930" i="1" s="1"/>
  <c r="F11931" i="1"/>
  <c r="P11931" i="1" s="1"/>
  <c r="F11932" i="1"/>
  <c r="P11932" i="1" s="1"/>
  <c r="F11933" i="1"/>
  <c r="P11933" i="1"/>
  <c r="F11934" i="1"/>
  <c r="P11934" i="1" s="1"/>
  <c r="F11935" i="1"/>
  <c r="P11935" i="1" s="1"/>
  <c r="F11936" i="1"/>
  <c r="P11936" i="1" s="1"/>
  <c r="F11937" i="1"/>
  <c r="P11937" i="1" s="1"/>
  <c r="F11938" i="1"/>
  <c r="P11938" i="1" s="1"/>
  <c r="F11939" i="1"/>
  <c r="P11939" i="1"/>
  <c r="F11940" i="1"/>
  <c r="P11940" i="1" s="1"/>
  <c r="F11941" i="1"/>
  <c r="P11941" i="1"/>
  <c r="F11942" i="1"/>
  <c r="P11942" i="1" s="1"/>
  <c r="F11943" i="1"/>
  <c r="P11943" i="1" s="1"/>
  <c r="F11944" i="1"/>
  <c r="P11944" i="1" s="1"/>
  <c r="F11945" i="1"/>
  <c r="P11945" i="1" s="1"/>
  <c r="F11946" i="1"/>
  <c r="P11946" i="1" s="1"/>
  <c r="F11947" i="1"/>
  <c r="P11947" i="1" s="1"/>
  <c r="F11948" i="1"/>
  <c r="P11948" i="1" s="1"/>
  <c r="F11949" i="1"/>
  <c r="P11949" i="1"/>
  <c r="F11950" i="1"/>
  <c r="P11950" i="1" s="1"/>
  <c r="F11951" i="1"/>
  <c r="P11951" i="1" s="1"/>
  <c r="F11952" i="1"/>
  <c r="P11952" i="1" s="1"/>
  <c r="F11953" i="1"/>
  <c r="P11953" i="1" s="1"/>
  <c r="F11954" i="1"/>
  <c r="P11954" i="1" s="1"/>
  <c r="F11955" i="1"/>
  <c r="P11955" i="1"/>
  <c r="F11956" i="1"/>
  <c r="P11956" i="1" s="1"/>
  <c r="F11957" i="1"/>
  <c r="P11957" i="1"/>
  <c r="F11958" i="1"/>
  <c r="P11958" i="1" s="1"/>
  <c r="F11959" i="1"/>
  <c r="P11959" i="1" s="1"/>
  <c r="F11960" i="1"/>
  <c r="P11960" i="1" s="1"/>
  <c r="F11961" i="1"/>
  <c r="P11961" i="1" s="1"/>
  <c r="F11962" i="1"/>
  <c r="P11962" i="1" s="1"/>
  <c r="F11963" i="1"/>
  <c r="P11963" i="1" s="1"/>
  <c r="F11964" i="1"/>
  <c r="P11964" i="1" s="1"/>
  <c r="F11965" i="1"/>
  <c r="P11965" i="1"/>
  <c r="F11966" i="1"/>
  <c r="P11966" i="1" s="1"/>
  <c r="F11967" i="1"/>
  <c r="P11967" i="1" s="1"/>
  <c r="F11968" i="1"/>
  <c r="P11968" i="1" s="1"/>
  <c r="F11969" i="1"/>
  <c r="P11969" i="1" s="1"/>
  <c r="F11970" i="1"/>
  <c r="P11970" i="1" s="1"/>
  <c r="F11971" i="1"/>
  <c r="P11971" i="1"/>
  <c r="F11972" i="1"/>
  <c r="P11972" i="1" s="1"/>
  <c r="F11973" i="1"/>
  <c r="P11973" i="1"/>
  <c r="F11974" i="1"/>
  <c r="P11974" i="1" s="1"/>
  <c r="F11975" i="1"/>
  <c r="P11975" i="1" s="1"/>
  <c r="F11976" i="1"/>
  <c r="P11976" i="1" s="1"/>
  <c r="F11977" i="1"/>
  <c r="P11977" i="1" s="1"/>
  <c r="F11978" i="1"/>
  <c r="P11978" i="1" s="1"/>
  <c r="F11979" i="1"/>
  <c r="P11979" i="1" s="1"/>
  <c r="F11980" i="1"/>
  <c r="P11980" i="1" s="1"/>
  <c r="F11981" i="1"/>
  <c r="P11981" i="1"/>
  <c r="F11982" i="1"/>
  <c r="P11982" i="1" s="1"/>
  <c r="F11983" i="1"/>
  <c r="P11983" i="1" s="1"/>
  <c r="F11984" i="1"/>
  <c r="P11984" i="1" s="1"/>
  <c r="F11985" i="1"/>
  <c r="P11985" i="1" s="1"/>
  <c r="F11986" i="1"/>
  <c r="P11986" i="1" s="1"/>
  <c r="F11987" i="1"/>
  <c r="P11987" i="1"/>
  <c r="F11988" i="1"/>
  <c r="P11988" i="1" s="1"/>
  <c r="F11989" i="1"/>
  <c r="P11989" i="1"/>
  <c r="F11990" i="1"/>
  <c r="P11990" i="1" s="1"/>
  <c r="F11991" i="1"/>
  <c r="P11991" i="1" s="1"/>
  <c r="F11992" i="1"/>
  <c r="P11992" i="1" s="1"/>
  <c r="F11993" i="1"/>
  <c r="P11993" i="1" s="1"/>
  <c r="F11994" i="1"/>
  <c r="P11994" i="1" s="1"/>
  <c r="F11995" i="1"/>
  <c r="P11995" i="1" s="1"/>
  <c r="F11996" i="1"/>
  <c r="P11996" i="1" s="1"/>
  <c r="F11997" i="1"/>
  <c r="P11997" i="1"/>
  <c r="F11998" i="1"/>
  <c r="P11998" i="1" s="1"/>
  <c r="F11999" i="1"/>
  <c r="P11999" i="1" s="1"/>
  <c r="F12000" i="1"/>
  <c r="P12000" i="1" s="1"/>
  <c r="F12001" i="1"/>
  <c r="P12001" i="1" s="1"/>
  <c r="F12002" i="1"/>
  <c r="P12002" i="1" s="1"/>
  <c r="F12003" i="1"/>
  <c r="P12003" i="1"/>
  <c r="F12004" i="1"/>
  <c r="P12004" i="1" s="1"/>
  <c r="F12005" i="1"/>
  <c r="P12005" i="1"/>
  <c r="F12006" i="1"/>
  <c r="P12006" i="1" s="1"/>
  <c r="F12007" i="1"/>
  <c r="P12007" i="1" s="1"/>
  <c r="F12008" i="1"/>
  <c r="P12008" i="1" s="1"/>
  <c r="F12009" i="1"/>
  <c r="P12009" i="1" s="1"/>
  <c r="F12010" i="1"/>
  <c r="P12010" i="1" s="1"/>
  <c r="F12011" i="1"/>
  <c r="P12011" i="1" s="1"/>
  <c r="F12012" i="1"/>
  <c r="P12012" i="1" s="1"/>
  <c r="F12013" i="1"/>
  <c r="P12013" i="1"/>
  <c r="F12014" i="1"/>
  <c r="P12014" i="1" s="1"/>
  <c r="F12015" i="1"/>
  <c r="P12015" i="1" s="1"/>
  <c r="F12016" i="1"/>
  <c r="P12016" i="1" s="1"/>
  <c r="F12017" i="1"/>
  <c r="P12017" i="1" s="1"/>
  <c r="F12018" i="1"/>
  <c r="P12018" i="1" s="1"/>
  <c r="F12019" i="1"/>
  <c r="P12019" i="1"/>
  <c r="F12020" i="1"/>
  <c r="P12020" i="1" s="1"/>
  <c r="F12021" i="1"/>
  <c r="P12021" i="1"/>
  <c r="F12022" i="1"/>
  <c r="P12022" i="1" s="1"/>
  <c r="F12023" i="1"/>
  <c r="P12023" i="1" s="1"/>
  <c r="F12024" i="1"/>
  <c r="P12024" i="1" s="1"/>
  <c r="F12025" i="1"/>
  <c r="P12025" i="1" s="1"/>
  <c r="F12026" i="1"/>
  <c r="P12026" i="1" s="1"/>
  <c r="F12027" i="1"/>
  <c r="P12027" i="1" s="1"/>
  <c r="F12028" i="1"/>
  <c r="P12028" i="1" s="1"/>
  <c r="F12029" i="1"/>
  <c r="P12029" i="1"/>
  <c r="F12030" i="1"/>
  <c r="P12030" i="1" s="1"/>
  <c r="F12031" i="1"/>
  <c r="P12031" i="1" s="1"/>
  <c r="F12032" i="1"/>
  <c r="P12032" i="1" s="1"/>
  <c r="F12033" i="1"/>
  <c r="P12033" i="1" s="1"/>
  <c r="F12034" i="1"/>
  <c r="P12034" i="1" s="1"/>
  <c r="F12035" i="1"/>
  <c r="P12035" i="1"/>
  <c r="F12036" i="1"/>
  <c r="P12036" i="1" s="1"/>
  <c r="F12037" i="1"/>
  <c r="P12037" i="1"/>
  <c r="F12038" i="1"/>
  <c r="P12038" i="1" s="1"/>
  <c r="F12039" i="1"/>
  <c r="P12039" i="1" s="1"/>
  <c r="F12040" i="1"/>
  <c r="P12040" i="1" s="1"/>
  <c r="F12041" i="1"/>
  <c r="P12041" i="1" s="1"/>
  <c r="F12042" i="1"/>
  <c r="P12042" i="1" s="1"/>
  <c r="F12043" i="1"/>
  <c r="P12043" i="1" s="1"/>
  <c r="F12044" i="1"/>
  <c r="P12044" i="1" s="1"/>
  <c r="F12045" i="1"/>
  <c r="P12045" i="1"/>
  <c r="F12046" i="1"/>
  <c r="P12046" i="1" s="1"/>
  <c r="F12047" i="1"/>
  <c r="P12047" i="1" s="1"/>
  <c r="F12048" i="1"/>
  <c r="P12048" i="1" s="1"/>
  <c r="F12049" i="1"/>
  <c r="P12049" i="1" s="1"/>
  <c r="F12050" i="1"/>
  <c r="P12050" i="1" s="1"/>
  <c r="F12051" i="1"/>
  <c r="P12051" i="1"/>
  <c r="F12052" i="1"/>
  <c r="P12052" i="1" s="1"/>
  <c r="F12053" i="1"/>
  <c r="P12053" i="1"/>
  <c r="F12054" i="1"/>
  <c r="P12054" i="1" s="1"/>
  <c r="F12055" i="1"/>
  <c r="P12055" i="1" s="1"/>
  <c r="F12056" i="1"/>
  <c r="P12056" i="1" s="1"/>
  <c r="F12057" i="1"/>
  <c r="P12057" i="1" s="1"/>
  <c r="F12058" i="1"/>
  <c r="P12058" i="1" s="1"/>
  <c r="F12059" i="1"/>
  <c r="P12059" i="1" s="1"/>
  <c r="F12060" i="1"/>
  <c r="P12060" i="1" s="1"/>
  <c r="F12061" i="1"/>
  <c r="P12061" i="1"/>
  <c r="F12062" i="1"/>
  <c r="P12062" i="1" s="1"/>
  <c r="F12063" i="1"/>
  <c r="P12063" i="1" s="1"/>
  <c r="F12064" i="1"/>
  <c r="P12064" i="1" s="1"/>
  <c r="F12065" i="1"/>
  <c r="P12065" i="1" s="1"/>
  <c r="F12066" i="1"/>
  <c r="P12066" i="1" s="1"/>
  <c r="F12067" i="1"/>
  <c r="P12067" i="1"/>
  <c r="F12068" i="1"/>
  <c r="P12068" i="1" s="1"/>
  <c r="F12069" i="1"/>
  <c r="P12069" i="1"/>
  <c r="F12070" i="1"/>
  <c r="P12070" i="1" s="1"/>
  <c r="F12071" i="1"/>
  <c r="P12071" i="1" s="1"/>
  <c r="F12072" i="1"/>
  <c r="P12072" i="1" s="1"/>
  <c r="F12073" i="1"/>
  <c r="P12073" i="1" s="1"/>
  <c r="F12074" i="1"/>
  <c r="P12074" i="1" s="1"/>
  <c r="F12075" i="1"/>
  <c r="P12075" i="1" s="1"/>
  <c r="F12076" i="1"/>
  <c r="P12076" i="1" s="1"/>
  <c r="F12077" i="1"/>
  <c r="P12077" i="1"/>
  <c r="F12078" i="1"/>
  <c r="P12078" i="1" s="1"/>
  <c r="F12079" i="1"/>
  <c r="P12079" i="1" s="1"/>
  <c r="F12080" i="1"/>
  <c r="P12080" i="1" s="1"/>
  <c r="F12081" i="1"/>
  <c r="P12081" i="1" s="1"/>
  <c r="F12082" i="1"/>
  <c r="P12082" i="1" s="1"/>
  <c r="F12083" i="1"/>
  <c r="P12083" i="1"/>
  <c r="F12084" i="1"/>
  <c r="P12084" i="1" s="1"/>
  <c r="F12085" i="1"/>
  <c r="P12085" i="1"/>
  <c r="F12086" i="1"/>
  <c r="P12086" i="1" s="1"/>
  <c r="F12087" i="1"/>
  <c r="P12087" i="1" s="1"/>
  <c r="F12088" i="1"/>
  <c r="P12088" i="1" s="1"/>
  <c r="F12089" i="1"/>
  <c r="P12089" i="1" s="1"/>
  <c r="F12090" i="1"/>
  <c r="P12090" i="1" s="1"/>
  <c r="F12091" i="1"/>
  <c r="P12091" i="1" s="1"/>
  <c r="F12092" i="1"/>
  <c r="P12092" i="1" s="1"/>
  <c r="F12093" i="1"/>
  <c r="P12093" i="1"/>
  <c r="F12094" i="1"/>
  <c r="P12094" i="1" s="1"/>
  <c r="F12095" i="1"/>
  <c r="P12095" i="1" s="1"/>
  <c r="F12096" i="1"/>
  <c r="P12096" i="1" s="1"/>
  <c r="F12097" i="1"/>
  <c r="P12097" i="1" s="1"/>
  <c r="F12098" i="1"/>
  <c r="P12098" i="1" s="1"/>
  <c r="F12099" i="1"/>
  <c r="P12099" i="1"/>
  <c r="F12100" i="1"/>
  <c r="P12100" i="1" s="1"/>
  <c r="F12101" i="1"/>
  <c r="P12101" i="1"/>
  <c r="F12102" i="1"/>
  <c r="P12102" i="1" s="1"/>
  <c r="F12103" i="1"/>
  <c r="P12103" i="1" s="1"/>
  <c r="F12104" i="1"/>
  <c r="P12104" i="1" s="1"/>
  <c r="F12105" i="1"/>
  <c r="P12105" i="1" s="1"/>
  <c r="F12106" i="1"/>
  <c r="P12106" i="1" s="1"/>
  <c r="F12107" i="1"/>
  <c r="P12107" i="1" s="1"/>
  <c r="F12108" i="1"/>
  <c r="P12108" i="1" s="1"/>
  <c r="F12109" i="1"/>
  <c r="P12109" i="1"/>
  <c r="F12110" i="1"/>
  <c r="P12110" i="1" s="1"/>
  <c r="F12111" i="1"/>
  <c r="P12111" i="1" s="1"/>
  <c r="F12112" i="1"/>
  <c r="P12112" i="1" s="1"/>
  <c r="F12113" i="1"/>
  <c r="P12113" i="1" s="1"/>
  <c r="F12114" i="1"/>
  <c r="P12114" i="1" s="1"/>
  <c r="F12115" i="1"/>
  <c r="P12115" i="1"/>
  <c r="F12116" i="1"/>
  <c r="P12116" i="1" s="1"/>
  <c r="F12117" i="1"/>
  <c r="P12117" i="1"/>
  <c r="F12118" i="1"/>
  <c r="P12118" i="1" s="1"/>
  <c r="F12119" i="1"/>
  <c r="P12119" i="1" s="1"/>
  <c r="F12120" i="1"/>
  <c r="P12120" i="1" s="1"/>
  <c r="F12121" i="1"/>
  <c r="P12121" i="1" s="1"/>
  <c r="F12122" i="1"/>
  <c r="P12122" i="1" s="1"/>
  <c r="F12123" i="1"/>
  <c r="P12123" i="1"/>
  <c r="F12124" i="1"/>
  <c r="P12124" i="1" s="1"/>
  <c r="F12125" i="1"/>
  <c r="P12125" i="1"/>
  <c r="F12126" i="1"/>
  <c r="P12126" i="1" s="1"/>
  <c r="F12127" i="1"/>
  <c r="P12127" i="1" s="1"/>
  <c r="F12128" i="1"/>
  <c r="P12128" i="1" s="1"/>
  <c r="F12129" i="1"/>
  <c r="P12129" i="1" s="1"/>
  <c r="F12130" i="1"/>
  <c r="P12130" i="1" s="1"/>
  <c r="F12131" i="1"/>
  <c r="P12131" i="1"/>
  <c r="F12132" i="1"/>
  <c r="P12132" i="1" s="1"/>
  <c r="F12133" i="1"/>
  <c r="P12133" i="1"/>
  <c r="F12134" i="1"/>
  <c r="P12134" i="1" s="1"/>
  <c r="F12135" i="1"/>
  <c r="P12135" i="1" s="1"/>
  <c r="F12136" i="1"/>
  <c r="P12136" i="1" s="1"/>
  <c r="F12137" i="1"/>
  <c r="P12137" i="1" s="1"/>
  <c r="F12138" i="1"/>
  <c r="P12138" i="1" s="1"/>
  <c r="F12139" i="1"/>
  <c r="P12139" i="1"/>
  <c r="F12140" i="1"/>
  <c r="P12140" i="1" s="1"/>
  <c r="F12141" i="1"/>
  <c r="P12141" i="1"/>
  <c r="F12142" i="1"/>
  <c r="P12142" i="1" s="1"/>
  <c r="F12143" i="1"/>
  <c r="P12143" i="1" s="1"/>
  <c r="F12144" i="1"/>
  <c r="P12144" i="1" s="1"/>
  <c r="F12145" i="1"/>
  <c r="P12145" i="1" s="1"/>
  <c r="F12146" i="1"/>
  <c r="P12146" i="1" s="1"/>
  <c r="F12147" i="1"/>
  <c r="P12147" i="1"/>
  <c r="F12148" i="1"/>
  <c r="P12148" i="1" s="1"/>
  <c r="F12149" i="1"/>
  <c r="P12149" i="1"/>
  <c r="F12150" i="1"/>
  <c r="P12150" i="1" s="1"/>
  <c r="F12151" i="1"/>
  <c r="P12151" i="1" s="1"/>
  <c r="F12152" i="1"/>
  <c r="P12152" i="1" s="1"/>
  <c r="F12153" i="1"/>
  <c r="P12153" i="1" s="1"/>
  <c r="F12154" i="1"/>
  <c r="P12154" i="1" s="1"/>
  <c r="F12155" i="1"/>
  <c r="P12155" i="1" s="1"/>
  <c r="F12156" i="1"/>
  <c r="P12156" i="1" s="1"/>
  <c r="F12157" i="1"/>
  <c r="P12157" i="1"/>
  <c r="F12158" i="1"/>
  <c r="P12158" i="1" s="1"/>
  <c r="F12159" i="1"/>
  <c r="P12159" i="1" s="1"/>
  <c r="F12160" i="1"/>
  <c r="P12160" i="1" s="1"/>
  <c r="F12161" i="1"/>
  <c r="P12161" i="1" s="1"/>
  <c r="F12162" i="1"/>
  <c r="P12162" i="1" s="1"/>
  <c r="F12163" i="1"/>
  <c r="P12163" i="1"/>
  <c r="F12164" i="1"/>
  <c r="P12164" i="1" s="1"/>
  <c r="F12165" i="1"/>
  <c r="P12165" i="1"/>
  <c r="F12166" i="1"/>
  <c r="P12166" i="1" s="1"/>
  <c r="F12167" i="1"/>
  <c r="P12167" i="1" s="1"/>
  <c r="F12168" i="1"/>
  <c r="P12168" i="1" s="1"/>
  <c r="F12169" i="1"/>
  <c r="P12169" i="1" s="1"/>
  <c r="F12170" i="1"/>
  <c r="P12170" i="1" s="1"/>
  <c r="F12171" i="1"/>
  <c r="P12171" i="1" s="1"/>
  <c r="F12172" i="1"/>
  <c r="P12172" i="1" s="1"/>
  <c r="F12173" i="1"/>
  <c r="P12173" i="1"/>
  <c r="F12174" i="1"/>
  <c r="P12174" i="1" s="1"/>
  <c r="F12175" i="1"/>
  <c r="P12175" i="1" s="1"/>
  <c r="F12176" i="1"/>
  <c r="P12176" i="1" s="1"/>
  <c r="F12177" i="1"/>
  <c r="P12177" i="1" s="1"/>
  <c r="F12178" i="1"/>
  <c r="P12178" i="1" s="1"/>
  <c r="F12179" i="1"/>
  <c r="P12179" i="1"/>
  <c r="F12180" i="1"/>
  <c r="P12180" i="1" s="1"/>
  <c r="F12181" i="1"/>
  <c r="P12181" i="1"/>
  <c r="F12182" i="1"/>
  <c r="P12182" i="1" s="1"/>
  <c r="F12183" i="1"/>
  <c r="P12183" i="1" s="1"/>
  <c r="F12184" i="1"/>
  <c r="P12184" i="1" s="1"/>
  <c r="F12185" i="1"/>
  <c r="P12185" i="1" s="1"/>
  <c r="F12186" i="1"/>
  <c r="P12186" i="1" s="1"/>
  <c r="F12187" i="1"/>
  <c r="P12187" i="1" s="1"/>
  <c r="F12188" i="1"/>
  <c r="P12188" i="1" s="1"/>
  <c r="F12189" i="1"/>
  <c r="P12189" i="1"/>
  <c r="F12190" i="1"/>
  <c r="P12190" i="1" s="1"/>
  <c r="F12191" i="1"/>
  <c r="P12191" i="1" s="1"/>
  <c r="F12192" i="1"/>
  <c r="P12192" i="1" s="1"/>
  <c r="F12193" i="1"/>
  <c r="P12193" i="1" s="1"/>
  <c r="F12194" i="1"/>
  <c r="P12194" i="1" s="1"/>
  <c r="F12195" i="1"/>
  <c r="P12195" i="1"/>
  <c r="F12196" i="1"/>
  <c r="P12196" i="1" s="1"/>
  <c r="F12197" i="1"/>
  <c r="P12197" i="1"/>
  <c r="F12198" i="1"/>
  <c r="P12198" i="1" s="1"/>
  <c r="F12199" i="1"/>
  <c r="P12199" i="1"/>
  <c r="F12200" i="1"/>
  <c r="P12200" i="1" s="1"/>
  <c r="F12201" i="1"/>
  <c r="P12201" i="1" s="1"/>
  <c r="F12202" i="1"/>
  <c r="P12202" i="1" s="1"/>
  <c r="F12203" i="1"/>
  <c r="P12203" i="1"/>
  <c r="F12204" i="1"/>
  <c r="P12204" i="1" s="1"/>
  <c r="F12205" i="1"/>
  <c r="P12205" i="1"/>
  <c r="F12206" i="1"/>
  <c r="P12206" i="1" s="1"/>
  <c r="F12207" i="1"/>
  <c r="P12207" i="1"/>
  <c r="F12208" i="1"/>
  <c r="P12208" i="1" s="1"/>
  <c r="F12209" i="1"/>
  <c r="P12209" i="1" s="1"/>
  <c r="F12210" i="1"/>
  <c r="P12210" i="1" s="1"/>
  <c r="F12211" i="1"/>
  <c r="P12211" i="1"/>
  <c r="F12212" i="1"/>
  <c r="P12212" i="1" s="1"/>
  <c r="F12213" i="1"/>
  <c r="P12213" i="1"/>
  <c r="F12214" i="1"/>
  <c r="P12214" i="1" s="1"/>
  <c r="F12215" i="1"/>
  <c r="P12215" i="1" s="1"/>
  <c r="F12216" i="1"/>
  <c r="P12216" i="1" s="1"/>
  <c r="F12217" i="1"/>
  <c r="P12217" i="1" s="1"/>
  <c r="F12218" i="1"/>
  <c r="P12218" i="1" s="1"/>
  <c r="F12219" i="1"/>
  <c r="P12219" i="1"/>
  <c r="F12220" i="1"/>
  <c r="P12220" i="1" s="1"/>
  <c r="F12221" i="1"/>
  <c r="P12221" i="1"/>
  <c r="F12222" i="1"/>
  <c r="P12222" i="1" s="1"/>
  <c r="F12223" i="1"/>
  <c r="P12223" i="1" s="1"/>
  <c r="F12224" i="1"/>
  <c r="P12224" i="1" s="1"/>
  <c r="F12225" i="1"/>
  <c r="P12225" i="1" s="1"/>
  <c r="F12226" i="1"/>
  <c r="P12226" i="1" s="1"/>
  <c r="F12227" i="1"/>
  <c r="P12227" i="1"/>
  <c r="F12228" i="1"/>
  <c r="P12228" i="1" s="1"/>
  <c r="F12229" i="1"/>
  <c r="P12229" i="1"/>
  <c r="F12230" i="1"/>
  <c r="P12230" i="1" s="1"/>
  <c r="F12231" i="1"/>
  <c r="P12231" i="1" s="1"/>
  <c r="F12232" i="1"/>
  <c r="P12232" i="1" s="1"/>
  <c r="F12233" i="1"/>
  <c r="P12233" i="1" s="1"/>
  <c r="F12234" i="1"/>
  <c r="P12234" i="1" s="1"/>
  <c r="F12235" i="1"/>
  <c r="P12235" i="1"/>
  <c r="F12236" i="1"/>
  <c r="P12236" i="1" s="1"/>
  <c r="F12237" i="1"/>
  <c r="P12237" i="1"/>
  <c r="F12238" i="1"/>
  <c r="P12238" i="1" s="1"/>
  <c r="F12239" i="1"/>
  <c r="P12239" i="1" s="1"/>
  <c r="F12240" i="1"/>
  <c r="P12240" i="1" s="1"/>
  <c r="F12241" i="1"/>
  <c r="P12241" i="1" s="1"/>
  <c r="F12242" i="1"/>
  <c r="P12242" i="1" s="1"/>
  <c r="F12243" i="1"/>
  <c r="P12243" i="1"/>
  <c r="F12244" i="1"/>
  <c r="P12244" i="1" s="1"/>
  <c r="F12245" i="1"/>
  <c r="P12245" i="1"/>
  <c r="F12246" i="1"/>
  <c r="P12246" i="1" s="1"/>
  <c r="F12247" i="1"/>
  <c r="P12247" i="1" s="1"/>
  <c r="F12248" i="1"/>
  <c r="P12248" i="1" s="1"/>
  <c r="F12249" i="1"/>
  <c r="P12249" i="1" s="1"/>
  <c r="F12250" i="1"/>
  <c r="P12250" i="1" s="1"/>
  <c r="F12251" i="1"/>
  <c r="P12251" i="1"/>
  <c r="F12252" i="1"/>
  <c r="P12252" i="1" s="1"/>
  <c r="F12253" i="1"/>
  <c r="P12253" i="1"/>
  <c r="F12254" i="1"/>
  <c r="P12254" i="1" s="1"/>
  <c r="F12255" i="1"/>
  <c r="P12255" i="1" s="1"/>
  <c r="F12256" i="1"/>
  <c r="P12256" i="1" s="1"/>
  <c r="F12257" i="1"/>
  <c r="P12257" i="1" s="1"/>
  <c r="F12258" i="1"/>
  <c r="P12258" i="1" s="1"/>
  <c r="F12259" i="1"/>
  <c r="P12259" i="1" s="1"/>
  <c r="F12260" i="1"/>
  <c r="P12260" i="1" s="1"/>
  <c r="F12261" i="1"/>
  <c r="P12261" i="1"/>
  <c r="F12262" i="1"/>
  <c r="P12262" i="1" s="1"/>
  <c r="F12263" i="1"/>
  <c r="P12263" i="1" s="1"/>
  <c r="F12264" i="1"/>
  <c r="P12264" i="1" s="1"/>
  <c r="F12265" i="1"/>
  <c r="P12265" i="1" s="1"/>
  <c r="F12266" i="1"/>
  <c r="P12266" i="1" s="1"/>
  <c r="F12267" i="1"/>
  <c r="P12267" i="1"/>
  <c r="F12268" i="1"/>
  <c r="P12268" i="1" s="1"/>
  <c r="F12269" i="1"/>
  <c r="P12269" i="1"/>
  <c r="F12270" i="1"/>
  <c r="P12270" i="1" s="1"/>
  <c r="F12271" i="1"/>
  <c r="P12271" i="1" s="1"/>
  <c r="F12272" i="1"/>
  <c r="P12272" i="1" s="1"/>
  <c r="F12273" i="1"/>
  <c r="P12273" i="1" s="1"/>
  <c r="F12274" i="1"/>
  <c r="P12274" i="1" s="1"/>
  <c r="F12275" i="1"/>
  <c r="P12275" i="1" s="1"/>
  <c r="F12276" i="1"/>
  <c r="P12276" i="1" s="1"/>
  <c r="F12277" i="1"/>
  <c r="P12277" i="1"/>
  <c r="F12278" i="1"/>
  <c r="P12278" i="1" s="1"/>
  <c r="F12279" i="1"/>
  <c r="P12279" i="1" s="1"/>
  <c r="F12280" i="1"/>
  <c r="P12280" i="1" s="1"/>
  <c r="F12281" i="1"/>
  <c r="P12281" i="1" s="1"/>
  <c r="F12282" i="1"/>
  <c r="P12282" i="1" s="1"/>
  <c r="F12283" i="1"/>
  <c r="P12283" i="1"/>
  <c r="F12284" i="1"/>
  <c r="P12284" i="1" s="1"/>
  <c r="F12285" i="1"/>
  <c r="P12285" i="1"/>
  <c r="F12286" i="1"/>
  <c r="P12286" i="1" s="1"/>
  <c r="F12287" i="1"/>
  <c r="P12287" i="1"/>
  <c r="F12288" i="1"/>
  <c r="P12288" i="1" s="1"/>
  <c r="F12289" i="1"/>
  <c r="P12289" i="1" s="1"/>
  <c r="F12290" i="1"/>
  <c r="P12290" i="1" s="1"/>
  <c r="F12291" i="1"/>
  <c r="P12291" i="1"/>
  <c r="F12292" i="1"/>
  <c r="P12292" i="1" s="1"/>
  <c r="F12293" i="1"/>
  <c r="P12293" i="1"/>
  <c r="F12294" i="1"/>
  <c r="P12294" i="1" s="1"/>
  <c r="F12295" i="1"/>
  <c r="P12295" i="1" s="1"/>
  <c r="F12296" i="1"/>
  <c r="P12296" i="1" s="1"/>
  <c r="F12297" i="1"/>
  <c r="P12297" i="1" s="1"/>
  <c r="F12298" i="1"/>
  <c r="P12298" i="1" s="1"/>
  <c r="F12299" i="1"/>
  <c r="P12299" i="1" s="1"/>
  <c r="F12300" i="1"/>
  <c r="P12300" i="1" s="1"/>
  <c r="F12301" i="1"/>
  <c r="P12301" i="1"/>
  <c r="F12302" i="1"/>
  <c r="P12302" i="1" s="1"/>
  <c r="F12303" i="1"/>
  <c r="P12303" i="1" s="1"/>
  <c r="F12304" i="1"/>
  <c r="P12304" i="1" s="1"/>
  <c r="F12305" i="1"/>
  <c r="P12305" i="1" s="1"/>
  <c r="F12306" i="1"/>
  <c r="P12306" i="1" s="1"/>
  <c r="F12307" i="1"/>
  <c r="P12307" i="1"/>
  <c r="F12308" i="1"/>
  <c r="P12308" i="1" s="1"/>
  <c r="F12309" i="1"/>
  <c r="P12309" i="1"/>
  <c r="F12310" i="1"/>
  <c r="P12310" i="1" s="1"/>
  <c r="F12311" i="1"/>
  <c r="P12311" i="1" s="1"/>
  <c r="F12312" i="1"/>
  <c r="P12312" i="1" s="1"/>
  <c r="F12313" i="1"/>
  <c r="P12313" i="1" s="1"/>
  <c r="F12314" i="1"/>
  <c r="P12314" i="1" s="1"/>
  <c r="F12315" i="1"/>
  <c r="P12315" i="1" s="1"/>
  <c r="F12316" i="1"/>
  <c r="P12316" i="1" s="1"/>
  <c r="F12317" i="1"/>
  <c r="P12317" i="1"/>
  <c r="F12318" i="1"/>
  <c r="P12318" i="1" s="1"/>
  <c r="F12319" i="1"/>
  <c r="P12319" i="1" s="1"/>
  <c r="F12320" i="1"/>
  <c r="P12320" i="1" s="1"/>
  <c r="F12321" i="1"/>
  <c r="P12321" i="1" s="1"/>
  <c r="F12322" i="1"/>
  <c r="P12322" i="1" s="1"/>
  <c r="F12323" i="1"/>
  <c r="P12323" i="1"/>
  <c r="F12324" i="1"/>
  <c r="P12324" i="1" s="1"/>
  <c r="F12325" i="1"/>
  <c r="P12325" i="1"/>
  <c r="F12326" i="1"/>
  <c r="P12326" i="1" s="1"/>
  <c r="F12327" i="1"/>
  <c r="P12327" i="1" s="1"/>
  <c r="F12328" i="1"/>
  <c r="P12328" i="1" s="1"/>
  <c r="F12329" i="1"/>
  <c r="P12329" i="1" s="1"/>
  <c r="F12330" i="1"/>
  <c r="P12330" i="1" s="1"/>
  <c r="F12331" i="1"/>
  <c r="P12331" i="1" s="1"/>
  <c r="F12332" i="1"/>
  <c r="P12332" i="1" s="1"/>
  <c r="F12333" i="1"/>
  <c r="P12333" i="1"/>
  <c r="F12334" i="1"/>
  <c r="P12334" i="1" s="1"/>
  <c r="F12335" i="1"/>
  <c r="P12335" i="1" s="1"/>
  <c r="F12336" i="1"/>
  <c r="P12336" i="1" s="1"/>
  <c r="F12337" i="1"/>
  <c r="P12337" i="1" s="1"/>
  <c r="F12338" i="1"/>
  <c r="P12338" i="1" s="1"/>
  <c r="F12339" i="1"/>
  <c r="P12339" i="1"/>
  <c r="F12340" i="1"/>
  <c r="P12340" i="1" s="1"/>
  <c r="F12341" i="1"/>
  <c r="P12341" i="1"/>
  <c r="F12342" i="1"/>
  <c r="P12342" i="1" s="1"/>
  <c r="F12343" i="1"/>
  <c r="P12343" i="1" s="1"/>
  <c r="F12344" i="1"/>
  <c r="P12344" i="1" s="1"/>
  <c r="F12345" i="1"/>
  <c r="P12345" i="1" s="1"/>
  <c r="F12346" i="1"/>
  <c r="P12346" i="1" s="1"/>
  <c r="F12347" i="1"/>
  <c r="P12347" i="1" s="1"/>
  <c r="F12348" i="1"/>
  <c r="P12348" i="1" s="1"/>
  <c r="F12349" i="1"/>
  <c r="P12349" i="1"/>
  <c r="F12350" i="1"/>
  <c r="P12350" i="1" s="1"/>
  <c r="F12351" i="1"/>
  <c r="P12351" i="1" s="1"/>
  <c r="F12352" i="1"/>
  <c r="P12352" i="1" s="1"/>
  <c r="F12353" i="1"/>
  <c r="P12353" i="1" s="1"/>
  <c r="F12354" i="1"/>
  <c r="P12354" i="1" s="1"/>
  <c r="F12355" i="1"/>
  <c r="P12355" i="1"/>
  <c r="F12356" i="1"/>
  <c r="P12356" i="1" s="1"/>
  <c r="F12357" i="1"/>
  <c r="P12357" i="1"/>
  <c r="F12358" i="1"/>
  <c r="P12358" i="1" s="1"/>
  <c r="F12359" i="1"/>
  <c r="P12359" i="1" s="1"/>
  <c r="F12360" i="1"/>
  <c r="P12360" i="1" s="1"/>
  <c r="F12361" i="1"/>
  <c r="P12361" i="1" s="1"/>
  <c r="F12362" i="1"/>
  <c r="P12362" i="1" s="1"/>
  <c r="F12363" i="1"/>
  <c r="P12363" i="1" s="1"/>
  <c r="F12364" i="1"/>
  <c r="P12364" i="1" s="1"/>
  <c r="F12365" i="1"/>
  <c r="P12365" i="1"/>
  <c r="F12366" i="1"/>
  <c r="P12366" i="1" s="1"/>
  <c r="F12367" i="1"/>
  <c r="P12367" i="1" s="1"/>
  <c r="F12368" i="1"/>
  <c r="P12368" i="1" s="1"/>
  <c r="F12369" i="1"/>
  <c r="P12369" i="1" s="1"/>
  <c r="F12370" i="1"/>
  <c r="P12370" i="1" s="1"/>
  <c r="F12371" i="1"/>
  <c r="P12371" i="1"/>
  <c r="F12372" i="1"/>
  <c r="P12372" i="1" s="1"/>
  <c r="F12373" i="1"/>
  <c r="P12373" i="1"/>
  <c r="F12374" i="1"/>
  <c r="P12374" i="1" s="1"/>
  <c r="F12375" i="1"/>
  <c r="P12375" i="1" s="1"/>
  <c r="F12376" i="1"/>
  <c r="P12376" i="1" s="1"/>
  <c r="F12377" i="1"/>
  <c r="P12377" i="1" s="1"/>
  <c r="F12378" i="1"/>
  <c r="P12378" i="1" s="1"/>
  <c r="F12379" i="1"/>
  <c r="P12379" i="1" s="1"/>
  <c r="F12380" i="1"/>
  <c r="P12380" i="1" s="1"/>
  <c r="F12381" i="1"/>
  <c r="P12381" i="1"/>
  <c r="F12382" i="1"/>
  <c r="P12382" i="1" s="1"/>
  <c r="F12383" i="1"/>
  <c r="P12383" i="1" s="1"/>
  <c r="F12384" i="1"/>
  <c r="P12384" i="1" s="1"/>
  <c r="F12385" i="1"/>
  <c r="P12385" i="1" s="1"/>
  <c r="F12386" i="1"/>
  <c r="P12386" i="1" s="1"/>
  <c r="F12387" i="1"/>
  <c r="P12387" i="1"/>
  <c r="F12388" i="1"/>
  <c r="P12388" i="1" s="1"/>
  <c r="F12389" i="1"/>
  <c r="P12389" i="1"/>
  <c r="F12390" i="1"/>
  <c r="P12390" i="1" s="1"/>
  <c r="F12391" i="1"/>
  <c r="P12391" i="1" s="1"/>
  <c r="F12392" i="1"/>
  <c r="P12392" i="1" s="1"/>
  <c r="F12393" i="1"/>
  <c r="P12393" i="1" s="1"/>
  <c r="F12394" i="1"/>
  <c r="P12394" i="1" s="1"/>
  <c r="F12395" i="1"/>
  <c r="P12395" i="1" s="1"/>
  <c r="F12396" i="1"/>
  <c r="P12396" i="1" s="1"/>
  <c r="F12397" i="1"/>
  <c r="P12397" i="1"/>
  <c r="F12398" i="1"/>
  <c r="P12398" i="1" s="1"/>
  <c r="F12399" i="1"/>
  <c r="P12399" i="1" s="1"/>
  <c r="F12400" i="1"/>
  <c r="P12400" i="1" s="1"/>
  <c r="F12401" i="1"/>
  <c r="P12401" i="1" s="1"/>
  <c r="F12402" i="1"/>
  <c r="P12402" i="1" s="1"/>
  <c r="F12403" i="1"/>
  <c r="P12403" i="1"/>
  <c r="F12404" i="1"/>
  <c r="P12404" i="1" s="1"/>
  <c r="F12405" i="1"/>
  <c r="P12405" i="1"/>
  <c r="F12406" i="1"/>
  <c r="P12406" i="1" s="1"/>
  <c r="F12407" i="1"/>
  <c r="P12407" i="1" s="1"/>
  <c r="F12408" i="1"/>
  <c r="P12408" i="1" s="1"/>
  <c r="F12409" i="1"/>
  <c r="P12409" i="1" s="1"/>
  <c r="F12410" i="1"/>
  <c r="P12410" i="1" s="1"/>
  <c r="F12411" i="1"/>
  <c r="P12411" i="1" s="1"/>
  <c r="F12412" i="1"/>
  <c r="P12412" i="1" s="1"/>
  <c r="F12413" i="1"/>
  <c r="P12413" i="1"/>
  <c r="F12414" i="1"/>
  <c r="P12414" i="1" s="1"/>
  <c r="F12415" i="1"/>
  <c r="P12415" i="1" s="1"/>
  <c r="F12416" i="1"/>
  <c r="P12416" i="1" s="1"/>
  <c r="F12417" i="1"/>
  <c r="P12417" i="1" s="1"/>
  <c r="F12418" i="1"/>
  <c r="P12418" i="1" s="1"/>
  <c r="F12419" i="1"/>
  <c r="P12419" i="1"/>
  <c r="F12420" i="1"/>
  <c r="P12420" i="1" s="1"/>
  <c r="F12421" i="1"/>
  <c r="P12421" i="1"/>
  <c r="F12422" i="1"/>
  <c r="P12422" i="1" s="1"/>
  <c r="F12423" i="1"/>
  <c r="P12423" i="1" s="1"/>
  <c r="F12424" i="1"/>
  <c r="P12424" i="1" s="1"/>
  <c r="F12425" i="1"/>
  <c r="P12425" i="1" s="1"/>
  <c r="F12426" i="1"/>
  <c r="P12426" i="1" s="1"/>
  <c r="F12427" i="1"/>
  <c r="P12427" i="1" s="1"/>
  <c r="F12428" i="1"/>
  <c r="P12428" i="1" s="1"/>
  <c r="F12429" i="1"/>
  <c r="P12429" i="1"/>
  <c r="F12430" i="1"/>
  <c r="P12430" i="1" s="1"/>
  <c r="F12431" i="1"/>
  <c r="P12431" i="1" s="1"/>
  <c r="F12432" i="1"/>
  <c r="P12432" i="1" s="1"/>
  <c r="F12433" i="1"/>
  <c r="P12433" i="1" s="1"/>
  <c r="F12434" i="1"/>
  <c r="P12434" i="1" s="1"/>
  <c r="F12435" i="1"/>
  <c r="P12435" i="1"/>
  <c r="F12436" i="1"/>
  <c r="P12436" i="1" s="1"/>
  <c r="F12437" i="1"/>
  <c r="P12437" i="1"/>
  <c r="F12438" i="1"/>
  <c r="P12438" i="1" s="1"/>
  <c r="F12439" i="1"/>
  <c r="P12439" i="1" s="1"/>
  <c r="F12440" i="1"/>
  <c r="P12440" i="1" s="1"/>
  <c r="F12441" i="1"/>
  <c r="P12441" i="1" s="1"/>
  <c r="F12442" i="1"/>
  <c r="P12442" i="1" s="1"/>
  <c r="F12443" i="1"/>
  <c r="P12443" i="1" s="1"/>
  <c r="F12444" i="1"/>
  <c r="P12444" i="1" s="1"/>
  <c r="F12445" i="1"/>
  <c r="P12445" i="1"/>
  <c r="F12446" i="1"/>
  <c r="P12446" i="1" s="1"/>
  <c r="F12447" i="1"/>
  <c r="P12447" i="1" s="1"/>
  <c r="F12448" i="1"/>
  <c r="P12448" i="1" s="1"/>
  <c r="F12449" i="1"/>
  <c r="P12449" i="1" s="1"/>
  <c r="F12450" i="1"/>
  <c r="P12450" i="1" s="1"/>
  <c r="F12451" i="1"/>
  <c r="P12451" i="1"/>
  <c r="F12452" i="1"/>
  <c r="P12452" i="1" s="1"/>
  <c r="F12453" i="1"/>
  <c r="P12453" i="1"/>
  <c r="F12454" i="1"/>
  <c r="P12454" i="1" s="1"/>
  <c r="F12455" i="1"/>
  <c r="P12455" i="1" s="1"/>
  <c r="F12456" i="1"/>
  <c r="P12456" i="1" s="1"/>
  <c r="F12457" i="1"/>
  <c r="P12457" i="1" s="1"/>
  <c r="F12458" i="1"/>
  <c r="P12458" i="1" s="1"/>
  <c r="F12459" i="1"/>
  <c r="P12459" i="1" s="1"/>
  <c r="F12460" i="1"/>
  <c r="P12460" i="1" s="1"/>
  <c r="F12461" i="1"/>
  <c r="P12461" i="1"/>
  <c r="F12462" i="1"/>
  <c r="P12462" i="1" s="1"/>
  <c r="F12463" i="1"/>
  <c r="P12463" i="1" s="1"/>
  <c r="F12464" i="1"/>
  <c r="P12464" i="1" s="1"/>
  <c r="F12465" i="1"/>
  <c r="P12465" i="1" s="1"/>
  <c r="F12466" i="1"/>
  <c r="P12466" i="1" s="1"/>
  <c r="F12467" i="1"/>
  <c r="P12467" i="1"/>
  <c r="F12468" i="1"/>
  <c r="P12468" i="1" s="1"/>
  <c r="F12469" i="1"/>
  <c r="P12469" i="1"/>
  <c r="F12470" i="1"/>
  <c r="P12470" i="1" s="1"/>
  <c r="F12471" i="1"/>
  <c r="P12471" i="1" s="1"/>
  <c r="F12472" i="1"/>
  <c r="P12472" i="1" s="1"/>
  <c r="F12473" i="1"/>
  <c r="P12473" i="1" s="1"/>
  <c r="F12474" i="1"/>
  <c r="P12474" i="1" s="1"/>
  <c r="F12475" i="1"/>
  <c r="P12475" i="1" s="1"/>
  <c r="F12476" i="1"/>
  <c r="P12476" i="1" s="1"/>
  <c r="F12477" i="1"/>
  <c r="P12477" i="1"/>
  <c r="F12478" i="1"/>
  <c r="P12478" i="1" s="1"/>
  <c r="F12479" i="1"/>
  <c r="P12479" i="1" s="1"/>
  <c r="F12480" i="1"/>
  <c r="P12480" i="1" s="1"/>
  <c r="F12481" i="1"/>
  <c r="P12481" i="1" s="1"/>
  <c r="F12482" i="1"/>
  <c r="P12482" i="1" s="1"/>
  <c r="F12483" i="1"/>
  <c r="P12483" i="1"/>
  <c r="F12484" i="1"/>
  <c r="P12484" i="1" s="1"/>
  <c r="F12485" i="1"/>
  <c r="P12485" i="1"/>
  <c r="F12486" i="1"/>
  <c r="P12486" i="1" s="1"/>
  <c r="F12487" i="1"/>
  <c r="P12487" i="1" s="1"/>
  <c r="F12488" i="1"/>
  <c r="P12488" i="1" s="1"/>
  <c r="F12489" i="1"/>
  <c r="P12489" i="1" s="1"/>
  <c r="F12490" i="1"/>
  <c r="P12490" i="1" s="1"/>
  <c r="F12491" i="1"/>
  <c r="P12491" i="1" s="1"/>
  <c r="F12492" i="1"/>
  <c r="P12492" i="1" s="1"/>
  <c r="F12493" i="1"/>
  <c r="P12493" i="1"/>
  <c r="F12494" i="1"/>
  <c r="P12494" i="1" s="1"/>
  <c r="F12495" i="1"/>
  <c r="P12495" i="1" s="1"/>
  <c r="F12496" i="1"/>
  <c r="P12496" i="1" s="1"/>
  <c r="F12497" i="1"/>
  <c r="P12497" i="1" s="1"/>
  <c r="F12498" i="1"/>
  <c r="P12498" i="1" s="1"/>
  <c r="F12499" i="1"/>
  <c r="P12499" i="1"/>
  <c r="F12500" i="1"/>
  <c r="P12500" i="1" s="1"/>
  <c r="F12501" i="1"/>
  <c r="P12501" i="1"/>
  <c r="F12502" i="1"/>
  <c r="P12502" i="1" s="1"/>
  <c r="F12503" i="1"/>
  <c r="P12503" i="1" s="1"/>
  <c r="F12504" i="1"/>
  <c r="P12504" i="1" s="1"/>
  <c r="F12505" i="1"/>
  <c r="P12505" i="1" s="1"/>
  <c r="F12506" i="1"/>
  <c r="P12506" i="1" s="1"/>
  <c r="F12507" i="1"/>
  <c r="P12507" i="1" s="1"/>
  <c r="F12508" i="1"/>
  <c r="P12508" i="1" s="1"/>
  <c r="F12509" i="1"/>
  <c r="P12509" i="1"/>
  <c r="F12510" i="1"/>
  <c r="P12510" i="1" s="1"/>
  <c r="F12511" i="1"/>
  <c r="P12511" i="1" s="1"/>
  <c r="F12512" i="1"/>
  <c r="P12512" i="1" s="1"/>
  <c r="F12513" i="1"/>
  <c r="P12513" i="1" s="1"/>
  <c r="F12514" i="1"/>
  <c r="P12514" i="1" s="1"/>
  <c r="F12515" i="1"/>
  <c r="P12515" i="1"/>
  <c r="F12516" i="1"/>
  <c r="P12516" i="1" s="1"/>
  <c r="F12517" i="1"/>
  <c r="P12517" i="1"/>
  <c r="F12518" i="1"/>
  <c r="P12518" i="1" s="1"/>
  <c r="F12519" i="1"/>
  <c r="P12519" i="1" s="1"/>
  <c r="F12520" i="1"/>
  <c r="P12520" i="1" s="1"/>
  <c r="F12521" i="1"/>
  <c r="P12521" i="1" s="1"/>
  <c r="F12522" i="1"/>
  <c r="P12522" i="1" s="1"/>
  <c r="F12523" i="1"/>
  <c r="P12523" i="1" s="1"/>
  <c r="F12524" i="1"/>
  <c r="P12524" i="1" s="1"/>
  <c r="F12525" i="1"/>
  <c r="P12525" i="1"/>
  <c r="F12526" i="1"/>
  <c r="P12526" i="1" s="1"/>
  <c r="F12527" i="1"/>
  <c r="P12527" i="1" s="1"/>
  <c r="F12528" i="1"/>
  <c r="P12528" i="1" s="1"/>
  <c r="F12529" i="1"/>
  <c r="P12529" i="1" s="1"/>
  <c r="F12530" i="1"/>
  <c r="P12530" i="1" s="1"/>
  <c r="F12531" i="1"/>
  <c r="P12531" i="1"/>
  <c r="F12532" i="1"/>
  <c r="P12532" i="1" s="1"/>
  <c r="F12533" i="1"/>
  <c r="P12533" i="1"/>
  <c r="F12534" i="1"/>
  <c r="P12534" i="1" s="1"/>
  <c r="F12535" i="1"/>
  <c r="P12535" i="1" s="1"/>
  <c r="F12536" i="1"/>
  <c r="P12536" i="1" s="1"/>
  <c r="F12537" i="1"/>
  <c r="P12537" i="1" s="1"/>
  <c r="F12538" i="1"/>
  <c r="P12538" i="1" s="1"/>
  <c r="F12539" i="1"/>
  <c r="P12539" i="1" s="1"/>
  <c r="F12540" i="1"/>
  <c r="P12540" i="1" s="1"/>
  <c r="F12541" i="1"/>
  <c r="P12541" i="1"/>
  <c r="F12542" i="1"/>
  <c r="P12542" i="1" s="1"/>
  <c r="F12543" i="1"/>
  <c r="P12543" i="1" s="1"/>
  <c r="F12544" i="1"/>
  <c r="P12544" i="1" s="1"/>
  <c r="F12545" i="1"/>
  <c r="P12545" i="1" s="1"/>
  <c r="F12546" i="1"/>
  <c r="P12546" i="1" s="1"/>
  <c r="F12547" i="1"/>
  <c r="P12547" i="1"/>
  <c r="F12548" i="1"/>
  <c r="P12548" i="1" s="1"/>
  <c r="F12549" i="1"/>
  <c r="P12549" i="1"/>
  <c r="F12550" i="1"/>
  <c r="P12550" i="1" s="1"/>
  <c r="F12551" i="1"/>
  <c r="P12551" i="1" s="1"/>
  <c r="F12552" i="1"/>
  <c r="P12552" i="1" s="1"/>
  <c r="F12553" i="1"/>
  <c r="P12553" i="1" s="1"/>
  <c r="F12554" i="1"/>
  <c r="P12554" i="1" s="1"/>
  <c r="F12555" i="1"/>
  <c r="P12555" i="1" s="1"/>
  <c r="F12556" i="1"/>
  <c r="P12556" i="1" s="1"/>
  <c r="F12557" i="1"/>
  <c r="P12557" i="1"/>
  <c r="F12558" i="1"/>
  <c r="P12558" i="1" s="1"/>
  <c r="F12559" i="1"/>
  <c r="P12559" i="1" s="1"/>
  <c r="F12560" i="1"/>
  <c r="P12560" i="1" s="1"/>
  <c r="F12561" i="1"/>
  <c r="P12561" i="1" s="1"/>
  <c r="F12562" i="1"/>
  <c r="P12562" i="1" s="1"/>
  <c r="F12563" i="1"/>
  <c r="P12563" i="1"/>
  <c r="F12564" i="1"/>
  <c r="P12564" i="1" s="1"/>
  <c r="F12565" i="1"/>
  <c r="P12565" i="1"/>
  <c r="F12566" i="1"/>
  <c r="P12566" i="1" s="1"/>
  <c r="F12567" i="1"/>
  <c r="P12567" i="1" s="1"/>
  <c r="F12568" i="1"/>
  <c r="P12568" i="1" s="1"/>
  <c r="F12569" i="1"/>
  <c r="P12569" i="1" s="1"/>
  <c r="F12570" i="1"/>
  <c r="P12570" i="1" s="1"/>
  <c r="F12571" i="1"/>
  <c r="P12571" i="1" s="1"/>
  <c r="F12572" i="1"/>
  <c r="P12572" i="1" s="1"/>
  <c r="F12573" i="1"/>
  <c r="P12573" i="1"/>
  <c r="F12574" i="1"/>
  <c r="P12574" i="1" s="1"/>
  <c r="F12575" i="1"/>
  <c r="P12575" i="1" s="1"/>
  <c r="F12576" i="1"/>
  <c r="P12576" i="1" s="1"/>
  <c r="F12577" i="1"/>
  <c r="P12577" i="1" s="1"/>
  <c r="F12578" i="1"/>
  <c r="P12578" i="1" s="1"/>
  <c r="F12579" i="1"/>
  <c r="P12579" i="1"/>
  <c r="F12580" i="1"/>
  <c r="P12580" i="1" s="1"/>
  <c r="F12581" i="1"/>
  <c r="P12581" i="1"/>
  <c r="F12582" i="1"/>
  <c r="P12582" i="1" s="1"/>
  <c r="F12583" i="1"/>
  <c r="P12583" i="1" s="1"/>
  <c r="F12584" i="1"/>
  <c r="P12584" i="1" s="1"/>
  <c r="F12585" i="1"/>
  <c r="P12585" i="1" s="1"/>
  <c r="F12586" i="1"/>
  <c r="P12586" i="1" s="1"/>
  <c r="F12587" i="1"/>
  <c r="P12587" i="1" s="1"/>
  <c r="F12588" i="1"/>
  <c r="P12588" i="1" s="1"/>
  <c r="F12589" i="1"/>
  <c r="P12589" i="1"/>
  <c r="F12590" i="1"/>
  <c r="P12590" i="1" s="1"/>
  <c r="F12591" i="1"/>
  <c r="P12591" i="1" s="1"/>
  <c r="F12592" i="1"/>
  <c r="P12592" i="1" s="1"/>
  <c r="F12593" i="1"/>
  <c r="P12593" i="1" s="1"/>
  <c r="F12594" i="1"/>
  <c r="P12594" i="1" s="1"/>
  <c r="F12595" i="1"/>
  <c r="P12595" i="1"/>
  <c r="F12596" i="1"/>
  <c r="P12596" i="1" s="1"/>
  <c r="F12597" i="1"/>
  <c r="P12597" i="1"/>
  <c r="F12598" i="1"/>
  <c r="P12598" i="1" s="1"/>
  <c r="F12599" i="1"/>
  <c r="P12599" i="1" s="1"/>
  <c r="F12600" i="1"/>
  <c r="P12600" i="1" s="1"/>
  <c r="F12601" i="1"/>
  <c r="P12601" i="1" s="1"/>
  <c r="F12602" i="1"/>
  <c r="P12602" i="1" s="1"/>
  <c r="F12603" i="1"/>
  <c r="P12603" i="1" s="1"/>
  <c r="F12604" i="1"/>
  <c r="P12604" i="1" s="1"/>
  <c r="F12605" i="1"/>
  <c r="P12605" i="1"/>
  <c r="F12606" i="1"/>
  <c r="P12606" i="1" s="1"/>
  <c r="F12607" i="1"/>
  <c r="P12607" i="1" s="1"/>
  <c r="F12608" i="1"/>
  <c r="P12608" i="1" s="1"/>
  <c r="F12609" i="1"/>
  <c r="P12609" i="1" s="1"/>
  <c r="F12610" i="1"/>
  <c r="P12610" i="1" s="1"/>
  <c r="F12611" i="1"/>
  <c r="P12611" i="1"/>
  <c r="F12612" i="1"/>
  <c r="P12612" i="1" s="1"/>
  <c r="F12613" i="1"/>
  <c r="P12613" i="1"/>
  <c r="F12614" i="1"/>
  <c r="P12614" i="1" s="1"/>
  <c r="F12615" i="1"/>
  <c r="P12615" i="1" s="1"/>
  <c r="F12616" i="1"/>
  <c r="P12616" i="1" s="1"/>
  <c r="F12617" i="1"/>
  <c r="P12617" i="1" s="1"/>
  <c r="F12618" i="1"/>
  <c r="P12618" i="1" s="1"/>
  <c r="F12619" i="1"/>
  <c r="P12619" i="1" s="1"/>
  <c r="F12620" i="1"/>
  <c r="P12620" i="1" s="1"/>
  <c r="F12621" i="1"/>
  <c r="P12621" i="1"/>
  <c r="F12622" i="1"/>
  <c r="P12622" i="1" s="1"/>
  <c r="F12623" i="1"/>
  <c r="P12623" i="1" s="1"/>
  <c r="F12624" i="1"/>
  <c r="P12624" i="1" s="1"/>
  <c r="F12625" i="1"/>
  <c r="P12625" i="1" s="1"/>
  <c r="F12626" i="1"/>
  <c r="P12626" i="1" s="1"/>
  <c r="F12627" i="1"/>
  <c r="P12627" i="1"/>
  <c r="F12628" i="1"/>
  <c r="P12628" i="1" s="1"/>
  <c r="F12629" i="1"/>
  <c r="P12629" i="1"/>
  <c r="F12630" i="1"/>
  <c r="P12630" i="1" s="1"/>
  <c r="F12631" i="1"/>
  <c r="P12631" i="1" s="1"/>
  <c r="F12632" i="1"/>
  <c r="P12632" i="1" s="1"/>
  <c r="F12633" i="1"/>
  <c r="P12633" i="1" s="1"/>
  <c r="F12634" i="1"/>
  <c r="P12634" i="1" s="1"/>
  <c r="F12635" i="1"/>
  <c r="P12635" i="1" s="1"/>
  <c r="F12636" i="1"/>
  <c r="P12636" i="1" s="1"/>
  <c r="F12637" i="1"/>
  <c r="P12637" i="1"/>
  <c r="F12638" i="1"/>
  <c r="P12638" i="1" s="1"/>
  <c r="F12639" i="1"/>
  <c r="P12639" i="1" s="1"/>
  <c r="F12640" i="1"/>
  <c r="P12640" i="1" s="1"/>
  <c r="F12641" i="1"/>
  <c r="P12641" i="1" s="1"/>
  <c r="F12642" i="1"/>
  <c r="P12642" i="1" s="1"/>
  <c r="F12643" i="1"/>
  <c r="P12643" i="1"/>
  <c r="F12644" i="1"/>
  <c r="P12644" i="1" s="1"/>
  <c r="F12645" i="1"/>
  <c r="P12645" i="1"/>
  <c r="F12646" i="1"/>
  <c r="P12646" i="1" s="1"/>
  <c r="F12647" i="1"/>
  <c r="P12647" i="1" s="1"/>
  <c r="F12648" i="1"/>
  <c r="P12648" i="1" s="1"/>
  <c r="F12649" i="1"/>
  <c r="P12649" i="1" s="1"/>
  <c r="F12650" i="1"/>
  <c r="P12650" i="1" s="1"/>
  <c r="F12651" i="1"/>
  <c r="P12651" i="1" s="1"/>
  <c r="F12652" i="1"/>
  <c r="P12652" i="1" s="1"/>
  <c r="F12653" i="1"/>
  <c r="P12653" i="1"/>
  <c r="F12654" i="1"/>
  <c r="P12654" i="1" s="1"/>
  <c r="F12655" i="1"/>
  <c r="P12655" i="1" s="1"/>
  <c r="F12656" i="1"/>
  <c r="P12656" i="1" s="1"/>
  <c r="F12657" i="1"/>
  <c r="P12657" i="1" s="1"/>
  <c r="F12658" i="1"/>
  <c r="P12658" i="1" s="1"/>
  <c r="F12659" i="1"/>
  <c r="P12659" i="1"/>
  <c r="F12660" i="1"/>
  <c r="P12660" i="1" s="1"/>
  <c r="F12661" i="1"/>
  <c r="P12661" i="1"/>
  <c r="F12662" i="1"/>
  <c r="P12662" i="1" s="1"/>
  <c r="F12663" i="1"/>
  <c r="P12663" i="1"/>
  <c r="F12664" i="1"/>
  <c r="P12664" i="1" s="1"/>
  <c r="F12665" i="1"/>
  <c r="P12665" i="1" s="1"/>
  <c r="F12666" i="1"/>
  <c r="P12666" i="1" s="1"/>
  <c r="F12667" i="1"/>
  <c r="P12667" i="1" s="1"/>
  <c r="F12668" i="1"/>
  <c r="P12668" i="1" s="1"/>
  <c r="F12669" i="1"/>
  <c r="P12669" i="1"/>
  <c r="F12670" i="1"/>
  <c r="P12670" i="1" s="1"/>
  <c r="F12671" i="1"/>
  <c r="P12671" i="1" s="1"/>
  <c r="F12672" i="1"/>
  <c r="P12672" i="1" s="1"/>
  <c r="F12673" i="1"/>
  <c r="P12673" i="1" s="1"/>
  <c r="F12674" i="1"/>
  <c r="P12674" i="1" s="1"/>
  <c r="F12675" i="1"/>
  <c r="P12675" i="1"/>
  <c r="F12676" i="1"/>
  <c r="P12676" i="1" s="1"/>
  <c r="F12677" i="1"/>
  <c r="P12677" i="1"/>
  <c r="F12678" i="1"/>
  <c r="P12678" i="1" s="1"/>
  <c r="F12679" i="1"/>
  <c r="P12679" i="1" s="1"/>
  <c r="F12680" i="1"/>
  <c r="P12680" i="1" s="1"/>
  <c r="F12681" i="1"/>
  <c r="P12681" i="1" s="1"/>
  <c r="F12682" i="1"/>
  <c r="P12682" i="1" s="1"/>
  <c r="F12683" i="1"/>
  <c r="P12683" i="1" s="1"/>
  <c r="F12684" i="1"/>
  <c r="P12684" i="1" s="1"/>
  <c r="F12685" i="1"/>
  <c r="P12685" i="1"/>
  <c r="F12686" i="1"/>
  <c r="P12686" i="1" s="1"/>
  <c r="F12687" i="1"/>
  <c r="P12687" i="1" s="1"/>
  <c r="F12688" i="1"/>
  <c r="P12688" i="1" s="1"/>
  <c r="F12689" i="1"/>
  <c r="P12689" i="1" s="1"/>
  <c r="F12690" i="1"/>
  <c r="P12690" i="1" s="1"/>
  <c r="F12691" i="1"/>
  <c r="P12691" i="1"/>
  <c r="F12692" i="1"/>
  <c r="P12692" i="1" s="1"/>
  <c r="F12693" i="1"/>
  <c r="P12693" i="1"/>
  <c r="F12694" i="1"/>
  <c r="P12694" i="1" s="1"/>
  <c r="F12695" i="1"/>
  <c r="P12695" i="1" s="1"/>
  <c r="F12696" i="1"/>
  <c r="P12696" i="1" s="1"/>
  <c r="F12697" i="1"/>
  <c r="P12697" i="1" s="1"/>
  <c r="F12698" i="1"/>
  <c r="P12698" i="1" s="1"/>
  <c r="F12699" i="1"/>
  <c r="P12699" i="1" s="1"/>
  <c r="F12700" i="1"/>
  <c r="P12700" i="1" s="1"/>
  <c r="F12701" i="1"/>
  <c r="P12701" i="1"/>
  <c r="F12702" i="1"/>
  <c r="P12702" i="1" s="1"/>
  <c r="F12703" i="1"/>
  <c r="P12703" i="1" s="1"/>
  <c r="F12704" i="1"/>
  <c r="P12704" i="1" s="1"/>
  <c r="F12705" i="1"/>
  <c r="P12705" i="1" s="1"/>
  <c r="F12706" i="1"/>
  <c r="P12706" i="1" s="1"/>
  <c r="F12707" i="1"/>
  <c r="P12707" i="1"/>
  <c r="F12708" i="1"/>
  <c r="P12708" i="1" s="1"/>
  <c r="F12709" i="1"/>
  <c r="P12709" i="1"/>
  <c r="F12710" i="1"/>
  <c r="P12710" i="1" s="1"/>
  <c r="F12711" i="1"/>
  <c r="P12711" i="1"/>
  <c r="F12712" i="1"/>
  <c r="P12712" i="1" s="1"/>
  <c r="F12713" i="1"/>
  <c r="P12713" i="1" s="1"/>
  <c r="F12714" i="1"/>
  <c r="P12714" i="1" s="1"/>
  <c r="F12715" i="1"/>
  <c r="P12715" i="1"/>
  <c r="F12716" i="1"/>
  <c r="P12716" i="1" s="1"/>
  <c r="F12717" i="1"/>
  <c r="P12717" i="1"/>
  <c r="F12718" i="1"/>
  <c r="P12718" i="1" s="1"/>
  <c r="F12719" i="1"/>
  <c r="P12719" i="1" s="1"/>
  <c r="F12720" i="1"/>
  <c r="P12720" i="1" s="1"/>
  <c r="F12721" i="1"/>
  <c r="P12721" i="1" s="1"/>
  <c r="F12722" i="1"/>
  <c r="P12722" i="1" s="1"/>
  <c r="F12723" i="1"/>
  <c r="P12723" i="1" s="1"/>
  <c r="F12724" i="1"/>
  <c r="P12724" i="1" s="1"/>
  <c r="F12725" i="1"/>
  <c r="P12725" i="1"/>
  <c r="F12726" i="1"/>
  <c r="P12726" i="1" s="1"/>
  <c r="F12727" i="1"/>
  <c r="P12727" i="1" s="1"/>
  <c r="F12728" i="1"/>
  <c r="P12728" i="1" s="1"/>
  <c r="F12729" i="1"/>
  <c r="P12729" i="1" s="1"/>
  <c r="F12730" i="1"/>
  <c r="P12730" i="1" s="1"/>
  <c r="F12731" i="1"/>
  <c r="P12731" i="1"/>
  <c r="F12732" i="1"/>
  <c r="P12732" i="1" s="1"/>
  <c r="F12733" i="1"/>
  <c r="P12733" i="1"/>
  <c r="F12734" i="1"/>
  <c r="P12734" i="1" s="1"/>
  <c r="F12735" i="1"/>
  <c r="P12735" i="1" s="1"/>
  <c r="F12736" i="1"/>
  <c r="P12736" i="1" s="1"/>
  <c r="F12737" i="1"/>
  <c r="P12737" i="1" s="1"/>
  <c r="F12738" i="1"/>
  <c r="P12738" i="1" s="1"/>
  <c r="F12739" i="1"/>
  <c r="P12739" i="1" s="1"/>
  <c r="F12740" i="1"/>
  <c r="P12740" i="1" s="1"/>
  <c r="F12741" i="1"/>
  <c r="P12741" i="1"/>
  <c r="F12742" i="1"/>
  <c r="P12742" i="1" s="1"/>
  <c r="F12743" i="1"/>
  <c r="P12743" i="1" s="1"/>
  <c r="F12744" i="1"/>
  <c r="P12744" i="1" s="1"/>
  <c r="F12745" i="1"/>
  <c r="P12745" i="1" s="1"/>
  <c r="F12746" i="1"/>
  <c r="P12746" i="1" s="1"/>
  <c r="F12747" i="1"/>
  <c r="P12747" i="1"/>
  <c r="F12748" i="1"/>
  <c r="P12748" i="1" s="1"/>
  <c r="F12749" i="1"/>
  <c r="P12749" i="1"/>
  <c r="F12750" i="1"/>
  <c r="P12750" i="1" s="1"/>
  <c r="F12751" i="1"/>
  <c r="P12751" i="1" s="1"/>
  <c r="F12752" i="1"/>
  <c r="P12752" i="1" s="1"/>
  <c r="F12753" i="1"/>
  <c r="P12753" i="1" s="1"/>
  <c r="F12754" i="1"/>
  <c r="P12754" i="1" s="1"/>
  <c r="F12755" i="1"/>
  <c r="P12755" i="1" s="1"/>
  <c r="F12756" i="1"/>
  <c r="P12756" i="1" s="1"/>
  <c r="F12757" i="1"/>
  <c r="P12757" i="1"/>
  <c r="F12758" i="1"/>
  <c r="P12758" i="1" s="1"/>
  <c r="F12759" i="1"/>
  <c r="P12759" i="1" s="1"/>
  <c r="F12760" i="1"/>
  <c r="P12760" i="1"/>
  <c r="F12761" i="1"/>
  <c r="P12761" i="1" s="1"/>
  <c r="F12762" i="1"/>
  <c r="P12762" i="1"/>
  <c r="F12763" i="1"/>
  <c r="P12763" i="1" s="1"/>
  <c r="F12764" i="1"/>
  <c r="P12764" i="1"/>
  <c r="F12765" i="1"/>
  <c r="P12765" i="1" s="1"/>
  <c r="F12766" i="1"/>
  <c r="P12766" i="1"/>
  <c r="F12767" i="1"/>
  <c r="P12767" i="1" s="1"/>
  <c r="F12768" i="1"/>
  <c r="P12768" i="1"/>
  <c r="F12769" i="1"/>
  <c r="P12769" i="1" s="1"/>
  <c r="F12770" i="1"/>
  <c r="P12770" i="1"/>
  <c r="F12771" i="1"/>
  <c r="P12771" i="1" s="1"/>
  <c r="F12772" i="1"/>
  <c r="P12772" i="1"/>
  <c r="F12773" i="1"/>
  <c r="P12773" i="1" s="1"/>
  <c r="F12774" i="1"/>
  <c r="P12774" i="1"/>
  <c r="F12775" i="1"/>
  <c r="P12775" i="1" s="1"/>
  <c r="F12776" i="1"/>
  <c r="P12776" i="1"/>
  <c r="F12777" i="1"/>
  <c r="P12777" i="1" s="1"/>
  <c r="F12778" i="1"/>
  <c r="P12778" i="1"/>
  <c r="F12779" i="1"/>
  <c r="P12779" i="1" s="1"/>
  <c r="F12780" i="1"/>
  <c r="P12780" i="1"/>
  <c r="F12781" i="1"/>
  <c r="P12781" i="1" s="1"/>
  <c r="F12782" i="1"/>
  <c r="P12782" i="1"/>
  <c r="F12783" i="1"/>
  <c r="P12783" i="1" s="1"/>
  <c r="F12784" i="1"/>
  <c r="P12784" i="1"/>
  <c r="F12785" i="1"/>
  <c r="P12785" i="1" s="1"/>
  <c r="F12786" i="1"/>
  <c r="P12786" i="1"/>
  <c r="F12787" i="1"/>
  <c r="P12787" i="1" s="1"/>
  <c r="F12788" i="1"/>
  <c r="P12788" i="1"/>
  <c r="F12789" i="1"/>
  <c r="P12789" i="1" s="1"/>
  <c r="F12790" i="1"/>
  <c r="P12790" i="1"/>
  <c r="F12791" i="1"/>
  <c r="P12791" i="1" s="1"/>
  <c r="F12792" i="1"/>
  <c r="P12792" i="1" s="1"/>
  <c r="F12793" i="1"/>
  <c r="P12793" i="1" s="1"/>
  <c r="F12794" i="1"/>
  <c r="P12794" i="1" s="1"/>
  <c r="F12795" i="1"/>
  <c r="P12795" i="1" s="1"/>
  <c r="F12796" i="1"/>
  <c r="P12796" i="1"/>
  <c r="F12797" i="1"/>
  <c r="P12797" i="1" s="1"/>
  <c r="F12798" i="1"/>
  <c r="P12798" i="1"/>
  <c r="F12799" i="1"/>
  <c r="P12799" i="1" s="1"/>
  <c r="F12800" i="1"/>
  <c r="P12800" i="1" s="1"/>
  <c r="F12801" i="1"/>
  <c r="P12801" i="1" s="1"/>
  <c r="F12802" i="1"/>
  <c r="P12802" i="1" s="1"/>
  <c r="F12803" i="1"/>
  <c r="P12803" i="1" s="1"/>
  <c r="F12804" i="1"/>
  <c r="P12804" i="1" s="1"/>
  <c r="F12805" i="1"/>
  <c r="P12805" i="1" s="1"/>
  <c r="F12806" i="1"/>
  <c r="P12806" i="1"/>
  <c r="F12807" i="1"/>
  <c r="P12807" i="1" s="1"/>
  <c r="F12808" i="1"/>
  <c r="P12808" i="1" s="1"/>
  <c r="F12809" i="1"/>
  <c r="P12809" i="1" s="1"/>
  <c r="F12810" i="1"/>
  <c r="P12810" i="1" s="1"/>
  <c r="F12811" i="1"/>
  <c r="P12811" i="1" s="1"/>
  <c r="F12812" i="1"/>
  <c r="P12812" i="1"/>
  <c r="F12813" i="1"/>
  <c r="P12813" i="1" s="1"/>
  <c r="F12814" i="1"/>
  <c r="P12814" i="1"/>
  <c r="F12815" i="1"/>
  <c r="P12815" i="1" s="1"/>
  <c r="F12816" i="1"/>
  <c r="P12816" i="1" s="1"/>
  <c r="F12817" i="1"/>
  <c r="P12817" i="1" s="1"/>
  <c r="F12818" i="1"/>
  <c r="P12818" i="1" s="1"/>
  <c r="F12819" i="1"/>
  <c r="P12819" i="1" s="1"/>
  <c r="F12820" i="1"/>
  <c r="P12820" i="1" s="1"/>
  <c r="F12821" i="1"/>
  <c r="P12821" i="1" s="1"/>
  <c r="F12822" i="1"/>
  <c r="P12822" i="1"/>
  <c r="F12823" i="1"/>
  <c r="P12823" i="1" s="1"/>
  <c r="F12824" i="1"/>
  <c r="P12824" i="1" s="1"/>
  <c r="F12825" i="1"/>
  <c r="P12825" i="1" s="1"/>
  <c r="F12826" i="1"/>
  <c r="P12826" i="1" s="1"/>
  <c r="F12827" i="1"/>
  <c r="P12827" i="1" s="1"/>
  <c r="F12828" i="1"/>
  <c r="P12828" i="1"/>
  <c r="F12829" i="1"/>
  <c r="P12829" i="1" s="1"/>
  <c r="F12830" i="1"/>
  <c r="P12830" i="1"/>
  <c r="F12831" i="1"/>
  <c r="P12831" i="1" s="1"/>
  <c r="F12832" i="1"/>
  <c r="P12832" i="1" s="1"/>
  <c r="F12833" i="1"/>
  <c r="P12833" i="1"/>
  <c r="F12834" i="1"/>
  <c r="P12834" i="1" s="1"/>
  <c r="F12835" i="1"/>
  <c r="P12835" i="1" s="1"/>
  <c r="F12836" i="1"/>
  <c r="P12836" i="1" s="1"/>
  <c r="F12837" i="1"/>
  <c r="P12837" i="1" s="1"/>
  <c r="F12838" i="1"/>
  <c r="P12838" i="1" s="1"/>
  <c r="F12839" i="1"/>
  <c r="P12839" i="1" s="1"/>
  <c r="F12840" i="1"/>
  <c r="P12840" i="1" s="1"/>
  <c r="F12841" i="1"/>
  <c r="P12841" i="1" s="1"/>
  <c r="F12842" i="1"/>
  <c r="P12842" i="1" s="1"/>
  <c r="F12843" i="1"/>
  <c r="P12843" i="1" s="1"/>
  <c r="F12844" i="1"/>
  <c r="P12844" i="1" s="1"/>
  <c r="F12845" i="1"/>
  <c r="P12845" i="1"/>
  <c r="F12846" i="1"/>
  <c r="P12846" i="1" s="1"/>
  <c r="F12847" i="1"/>
  <c r="P12847" i="1"/>
  <c r="F12848" i="1"/>
  <c r="P12848" i="1" s="1"/>
  <c r="F12849" i="1"/>
  <c r="P12849" i="1" s="1"/>
  <c r="F12850" i="1"/>
  <c r="P12850" i="1" s="1"/>
  <c r="F12851" i="1"/>
  <c r="P12851" i="1" s="1"/>
  <c r="F12852" i="1"/>
  <c r="P12852" i="1" s="1"/>
  <c r="F12853" i="1"/>
  <c r="P12853" i="1" s="1"/>
  <c r="F12854" i="1"/>
  <c r="P12854" i="1" s="1"/>
  <c r="F12855" i="1"/>
  <c r="P12855" i="1"/>
  <c r="F12856" i="1"/>
  <c r="P12856" i="1" s="1"/>
  <c r="F12857" i="1"/>
  <c r="P12857" i="1" s="1"/>
  <c r="F12858" i="1"/>
  <c r="P12858" i="1" s="1"/>
  <c r="F12859" i="1"/>
  <c r="P12859" i="1" s="1"/>
  <c r="F12860" i="1"/>
  <c r="P12860" i="1" s="1"/>
  <c r="F12861" i="1"/>
  <c r="P12861" i="1"/>
  <c r="F12862" i="1"/>
  <c r="P12862" i="1" s="1"/>
  <c r="F12863" i="1"/>
  <c r="P12863" i="1"/>
  <c r="F12864" i="1"/>
  <c r="P12864" i="1" s="1"/>
  <c r="F12865" i="1"/>
  <c r="P12865" i="1" s="1"/>
  <c r="F12866" i="1"/>
  <c r="P12866" i="1" s="1"/>
  <c r="F12867" i="1"/>
  <c r="P12867" i="1" s="1"/>
  <c r="F12868" i="1"/>
  <c r="P12868" i="1" s="1"/>
  <c r="F12869" i="1"/>
  <c r="P12869" i="1" s="1"/>
  <c r="F12870" i="1"/>
  <c r="P12870" i="1" s="1"/>
  <c r="F12871" i="1"/>
  <c r="P12871" i="1"/>
  <c r="F12872" i="1"/>
  <c r="P12872" i="1" s="1"/>
  <c r="F12873" i="1"/>
  <c r="P12873" i="1" s="1"/>
  <c r="F12874" i="1"/>
  <c r="P12874" i="1" s="1"/>
  <c r="F12875" i="1"/>
  <c r="P12875" i="1" s="1"/>
  <c r="F12876" i="1"/>
  <c r="P12876" i="1" s="1"/>
  <c r="F12877" i="1"/>
  <c r="P12877" i="1"/>
  <c r="F12878" i="1"/>
  <c r="P12878" i="1" s="1"/>
  <c r="F12879" i="1"/>
  <c r="P12879" i="1"/>
  <c r="F12880" i="1"/>
  <c r="P12880" i="1" s="1"/>
  <c r="F12881" i="1"/>
  <c r="P12881" i="1" s="1"/>
  <c r="F12882" i="1"/>
  <c r="P12882" i="1" s="1"/>
  <c r="F12883" i="1"/>
  <c r="P12883" i="1" s="1"/>
  <c r="F12884" i="1"/>
  <c r="P12884" i="1" s="1"/>
  <c r="F12885" i="1"/>
  <c r="P12885" i="1" s="1"/>
  <c r="F12886" i="1"/>
  <c r="P12886" i="1" s="1"/>
  <c r="F12887" i="1"/>
  <c r="P12887" i="1" s="1"/>
  <c r="F12888" i="1"/>
  <c r="P12888" i="1" s="1"/>
  <c r="F12889" i="1"/>
  <c r="P12889" i="1" s="1"/>
  <c r="F12890" i="1"/>
  <c r="P12890" i="1"/>
  <c r="F12891" i="1"/>
  <c r="P12891" i="1" s="1"/>
  <c r="F12892" i="1"/>
  <c r="P12892" i="1" s="1"/>
  <c r="F12893" i="1"/>
  <c r="P12893" i="1" s="1"/>
  <c r="F12894" i="1"/>
  <c r="P12894" i="1" s="1"/>
  <c r="F12895" i="1"/>
  <c r="P12895" i="1" s="1"/>
  <c r="F12896" i="1"/>
  <c r="P12896" i="1"/>
  <c r="F12897" i="1"/>
  <c r="P12897" i="1" s="1"/>
  <c r="F12898" i="1"/>
  <c r="P12898" i="1"/>
  <c r="F12899" i="1"/>
  <c r="P12899" i="1" s="1"/>
  <c r="F12900" i="1"/>
  <c r="P12900" i="1" s="1"/>
  <c r="F12901" i="1"/>
  <c r="P12901" i="1" s="1"/>
  <c r="F12902" i="1"/>
  <c r="P12902" i="1" s="1"/>
  <c r="F12903" i="1"/>
  <c r="P12903" i="1" s="1"/>
  <c r="F12904" i="1"/>
  <c r="P12904" i="1" s="1"/>
  <c r="F12905" i="1"/>
  <c r="P12905" i="1"/>
  <c r="F12906" i="1"/>
  <c r="P12906" i="1" s="1"/>
  <c r="F12907" i="1"/>
  <c r="P12907" i="1" s="1"/>
  <c r="F12908" i="1"/>
  <c r="P12908" i="1" s="1"/>
  <c r="F12909" i="1"/>
  <c r="P12909" i="1" s="1"/>
  <c r="F12910" i="1"/>
  <c r="P12910" i="1"/>
  <c r="F12911" i="1"/>
  <c r="P12911" i="1"/>
  <c r="F12912" i="1"/>
  <c r="P12912" i="1"/>
  <c r="F12913" i="1"/>
  <c r="P12913" i="1" s="1"/>
  <c r="F12914" i="1"/>
  <c r="P12914" i="1"/>
  <c r="F12915" i="1"/>
  <c r="P12915" i="1" s="1"/>
  <c r="F12916" i="1"/>
  <c r="P12916" i="1" s="1"/>
  <c r="F12917" i="1"/>
  <c r="P12917" i="1"/>
  <c r="F12918" i="1"/>
  <c r="P12918" i="1" s="1"/>
  <c r="F12919" i="1"/>
  <c r="P12919" i="1" s="1"/>
  <c r="F12920" i="1"/>
  <c r="P12920" i="1" s="1"/>
  <c r="F12921" i="1"/>
  <c r="P12921" i="1" s="1"/>
  <c r="F12922" i="1"/>
  <c r="P12922" i="1"/>
  <c r="F12923" i="1"/>
  <c r="P12923" i="1"/>
  <c r="F12924" i="1"/>
  <c r="P12924" i="1"/>
  <c r="F12925" i="1"/>
  <c r="P12925" i="1" s="1"/>
  <c r="F12926" i="1"/>
  <c r="P12926" i="1"/>
  <c r="F12927" i="1"/>
  <c r="P12927" i="1" s="1"/>
  <c r="F12928" i="1"/>
  <c r="P12928" i="1" s="1"/>
  <c r="F12929" i="1"/>
  <c r="P12929" i="1" s="1"/>
  <c r="F12930" i="1"/>
  <c r="P12930" i="1" s="1"/>
  <c r="F12931" i="1"/>
  <c r="P12931" i="1"/>
  <c r="F12932" i="1"/>
  <c r="P12932" i="1" s="1"/>
  <c r="F12933" i="1"/>
  <c r="P12933" i="1"/>
  <c r="F12934" i="1"/>
  <c r="P12934" i="1" s="1"/>
  <c r="F12935" i="1"/>
  <c r="P12935" i="1"/>
  <c r="F12936" i="1"/>
  <c r="P12936" i="1" s="1"/>
  <c r="F12937" i="1"/>
  <c r="P12937" i="1"/>
  <c r="F12938" i="1"/>
  <c r="P12938" i="1" s="1"/>
  <c r="F12939" i="1"/>
  <c r="P12939" i="1" s="1"/>
  <c r="F12940" i="1"/>
  <c r="P12940" i="1"/>
  <c r="F12941" i="1"/>
  <c r="P12941" i="1" s="1"/>
  <c r="F12942" i="1"/>
  <c r="P12942" i="1"/>
  <c r="F12943" i="1"/>
  <c r="P12943" i="1" s="1"/>
  <c r="F12944" i="1"/>
  <c r="P12944" i="1" s="1"/>
  <c r="F12945" i="1"/>
  <c r="P12945" i="1" s="1"/>
  <c r="F12946" i="1"/>
  <c r="P12946" i="1" s="1"/>
  <c r="F12947" i="1"/>
  <c r="P12947" i="1" s="1"/>
  <c r="F12948" i="1"/>
  <c r="P12948" i="1"/>
  <c r="F12949" i="1"/>
  <c r="P12949" i="1" s="1"/>
  <c r="F12950" i="1"/>
  <c r="P12950" i="1"/>
  <c r="F12951" i="1"/>
  <c r="P12951" i="1" s="1"/>
  <c r="F12952" i="1"/>
  <c r="P12952" i="1" s="1"/>
  <c r="F12953" i="1"/>
  <c r="P12953" i="1"/>
  <c r="F12954" i="1"/>
  <c r="P12954" i="1" s="1"/>
  <c r="F12955" i="1"/>
  <c r="P12955" i="1"/>
  <c r="F12956" i="1"/>
  <c r="P12956" i="1" s="1"/>
  <c r="F12957" i="1"/>
  <c r="P12957" i="1" s="1"/>
  <c r="F12958" i="1"/>
  <c r="P12958" i="1" s="1"/>
  <c r="F12959" i="1"/>
  <c r="P12959" i="1" s="1"/>
  <c r="F12960" i="1"/>
  <c r="P12960" i="1" s="1"/>
  <c r="F12961" i="1"/>
  <c r="P12961" i="1" s="1"/>
  <c r="F12962" i="1"/>
  <c r="P12962" i="1" s="1"/>
  <c r="F12963" i="1"/>
  <c r="P12963" i="1"/>
  <c r="F12964" i="1"/>
  <c r="P12964" i="1" s="1"/>
  <c r="F12965" i="1"/>
  <c r="P12965" i="1" s="1"/>
  <c r="F12966" i="1"/>
  <c r="P12966" i="1" s="1"/>
  <c r="F12967" i="1"/>
  <c r="P12967" i="1" s="1"/>
  <c r="F12968" i="1"/>
  <c r="P12968" i="1" s="1"/>
  <c r="F12969" i="1"/>
  <c r="P12969" i="1"/>
  <c r="F12970" i="1"/>
  <c r="P12970" i="1" s="1"/>
  <c r="F12971" i="1"/>
  <c r="P12971" i="1"/>
  <c r="F12972" i="1"/>
  <c r="P12972" i="1" s="1"/>
  <c r="F12973" i="1"/>
  <c r="P12973" i="1" s="1"/>
  <c r="F12974" i="1"/>
  <c r="P12974" i="1" s="1"/>
  <c r="F12975" i="1"/>
  <c r="P12975" i="1" s="1"/>
  <c r="F12976" i="1"/>
  <c r="P12976" i="1" s="1"/>
  <c r="F12977" i="1"/>
  <c r="P12977" i="1" s="1"/>
  <c r="F12978" i="1"/>
  <c r="P12978" i="1" s="1"/>
  <c r="F12979" i="1"/>
  <c r="P12979" i="1"/>
  <c r="F12980" i="1"/>
  <c r="P12980" i="1" s="1"/>
  <c r="F12981" i="1"/>
  <c r="P12981" i="1" s="1"/>
  <c r="F12982" i="1"/>
  <c r="P12982" i="1" s="1"/>
  <c r="F12983" i="1"/>
  <c r="P12983" i="1" s="1"/>
  <c r="F12984" i="1"/>
  <c r="P12984" i="1" s="1"/>
  <c r="F12985" i="1"/>
  <c r="P12985" i="1"/>
  <c r="F12986" i="1"/>
  <c r="P12986" i="1" s="1"/>
  <c r="F12987" i="1"/>
  <c r="P12987" i="1"/>
  <c r="F12988" i="1"/>
  <c r="P12988" i="1" s="1"/>
  <c r="F12989" i="1"/>
  <c r="P12989" i="1" s="1"/>
  <c r="F12990" i="1"/>
  <c r="P12990" i="1" s="1"/>
  <c r="F12991" i="1"/>
  <c r="P12991" i="1" s="1"/>
  <c r="F12992" i="1"/>
  <c r="P12992" i="1" s="1"/>
  <c r="F12993" i="1"/>
  <c r="P12993" i="1" s="1"/>
  <c r="F12994" i="1"/>
  <c r="P12994" i="1" s="1"/>
  <c r="F12995" i="1"/>
  <c r="P12995" i="1"/>
  <c r="F12996" i="1"/>
  <c r="P12996" i="1" s="1"/>
  <c r="F12997" i="1"/>
  <c r="P12997" i="1" s="1"/>
  <c r="F12998" i="1"/>
  <c r="P12998" i="1" s="1"/>
  <c r="F12999" i="1"/>
  <c r="P12999" i="1" s="1"/>
  <c r="F13000" i="1"/>
  <c r="P13000" i="1" s="1"/>
  <c r="F13001" i="1"/>
  <c r="P13001" i="1"/>
  <c r="F13002" i="1"/>
  <c r="P13002" i="1"/>
  <c r="F13003" i="1"/>
  <c r="P13003" i="1"/>
  <c r="F13004" i="1"/>
  <c r="P13004" i="1" s="1"/>
  <c r="F13005" i="1"/>
  <c r="P13005" i="1" s="1"/>
  <c r="F13006" i="1"/>
  <c r="P13006" i="1"/>
  <c r="F13007" i="1"/>
  <c r="P13007" i="1" s="1"/>
  <c r="F13008" i="1"/>
  <c r="P13008" i="1" s="1"/>
  <c r="F13009" i="1"/>
  <c r="P13009" i="1" s="1"/>
  <c r="F13010" i="1"/>
  <c r="P13010" i="1" s="1"/>
  <c r="F13011" i="1"/>
  <c r="P13011" i="1" s="1"/>
  <c r="F13012" i="1"/>
  <c r="P13012" i="1"/>
  <c r="F13013" i="1"/>
  <c r="P13013" i="1" s="1"/>
  <c r="F13014" i="1"/>
  <c r="P13014" i="1"/>
  <c r="F13015" i="1"/>
  <c r="P13015" i="1" s="1"/>
  <c r="F13016" i="1"/>
  <c r="P13016" i="1" s="1"/>
  <c r="F13017" i="1"/>
  <c r="P13017" i="1"/>
  <c r="F13018" i="1"/>
  <c r="P13018" i="1" s="1"/>
  <c r="F13019" i="1"/>
  <c r="P13019" i="1"/>
  <c r="F13020" i="1"/>
  <c r="P13020" i="1" s="1"/>
  <c r="F13021" i="1"/>
  <c r="P13021" i="1"/>
  <c r="F13022" i="1"/>
  <c r="P13022" i="1" s="1"/>
  <c r="F13023" i="1"/>
  <c r="P13023" i="1" s="1"/>
  <c r="F13024" i="1"/>
  <c r="P13024" i="1" s="1"/>
  <c r="F13025" i="1"/>
  <c r="P13025" i="1" s="1"/>
  <c r="F13026" i="1"/>
  <c r="P13026" i="1" s="1"/>
  <c r="F13027" i="1"/>
  <c r="P13027" i="1"/>
  <c r="F13028" i="1"/>
  <c r="P13028" i="1" s="1"/>
  <c r="F13029" i="1"/>
  <c r="P13029" i="1"/>
  <c r="F13030" i="1"/>
  <c r="P13030" i="1" s="1"/>
  <c r="F13031" i="1"/>
  <c r="P13031" i="1" s="1"/>
  <c r="F13032" i="1"/>
  <c r="P13032" i="1"/>
  <c r="F13033" i="1"/>
  <c r="P13033" i="1" s="1"/>
  <c r="F13034" i="1"/>
  <c r="P13034" i="1"/>
  <c r="F13035" i="1"/>
  <c r="P13035" i="1" s="1"/>
  <c r="F13036" i="1"/>
  <c r="P13036" i="1"/>
  <c r="F13037" i="1"/>
  <c r="P13037" i="1" s="1"/>
  <c r="F13038" i="1"/>
  <c r="P13038" i="1"/>
  <c r="F13039" i="1"/>
  <c r="P13039" i="1" s="1"/>
  <c r="F13040" i="1"/>
  <c r="P13040" i="1" s="1"/>
  <c r="F13041" i="1"/>
  <c r="P13041" i="1" s="1"/>
  <c r="F13042" i="1"/>
  <c r="P13042" i="1" s="1"/>
  <c r="F13043" i="1"/>
  <c r="P13043" i="1" s="1"/>
  <c r="F13044" i="1"/>
  <c r="P13044" i="1"/>
  <c r="F13045" i="1"/>
  <c r="P13045" i="1" s="1"/>
  <c r="F13046" i="1"/>
  <c r="P13046" i="1"/>
  <c r="F13047" i="1"/>
  <c r="P13047" i="1" s="1"/>
  <c r="F13048" i="1"/>
  <c r="P13048" i="1"/>
  <c r="F13049" i="1"/>
  <c r="P13049" i="1" s="1"/>
  <c r="F13050" i="1"/>
  <c r="P13050" i="1" s="1"/>
  <c r="F13051" i="1"/>
  <c r="P13051" i="1" s="1"/>
  <c r="F13052" i="1"/>
  <c r="P13052" i="1" s="1"/>
  <c r="F13053" i="1"/>
  <c r="P13053" i="1" s="1"/>
  <c r="F13054" i="1"/>
  <c r="P13054" i="1"/>
  <c r="F13055" i="1"/>
  <c r="P13055" i="1" s="1"/>
  <c r="F13056" i="1"/>
  <c r="P13056" i="1"/>
  <c r="F13057" i="1"/>
  <c r="P13057" i="1" s="1"/>
  <c r="F13058" i="1"/>
  <c r="P13058" i="1" s="1"/>
  <c r="F13059" i="1"/>
  <c r="P13059" i="1" s="1"/>
  <c r="F13060" i="1"/>
  <c r="P13060" i="1" s="1"/>
  <c r="F13061" i="1"/>
  <c r="P13061" i="1" s="1"/>
  <c r="F13062" i="1"/>
  <c r="P13062" i="1"/>
  <c r="F13063" i="1"/>
  <c r="P13063" i="1" s="1"/>
  <c r="F13064" i="1"/>
  <c r="P13064" i="1"/>
  <c r="F13065" i="1"/>
  <c r="P13065" i="1" s="1"/>
  <c r="F13066" i="1"/>
  <c r="P13066" i="1" s="1"/>
  <c r="F13067" i="1"/>
  <c r="P13067" i="1" s="1"/>
  <c r="F13068" i="1"/>
  <c r="P13068" i="1"/>
  <c r="F13069" i="1"/>
  <c r="P13069" i="1" s="1"/>
  <c r="F13070" i="1"/>
  <c r="P13070" i="1"/>
  <c r="F13071" i="1"/>
  <c r="P13071" i="1" s="1"/>
  <c r="F13072" i="1"/>
  <c r="P13072" i="1" s="1"/>
  <c r="F13073" i="1"/>
  <c r="P13073" i="1"/>
  <c r="F13074" i="1"/>
  <c r="P13074" i="1" s="1"/>
  <c r="F13075" i="1"/>
  <c r="P13075" i="1"/>
  <c r="F13076" i="1"/>
  <c r="P13076" i="1" s="1"/>
  <c r="F13077" i="1"/>
  <c r="P13077" i="1" s="1"/>
  <c r="F13078" i="1"/>
  <c r="P13078" i="1" s="1"/>
  <c r="F13079" i="1"/>
  <c r="P13079" i="1"/>
  <c r="F13080" i="1"/>
  <c r="P13080" i="1" s="1"/>
  <c r="F13081" i="1"/>
  <c r="P13081" i="1"/>
  <c r="F13082" i="1"/>
  <c r="P13082" i="1" s="1"/>
  <c r="F13083" i="1"/>
  <c r="P13083" i="1"/>
  <c r="F13084" i="1"/>
  <c r="P13084" i="1" s="1"/>
  <c r="F13085" i="1"/>
  <c r="P13085" i="1" s="1"/>
  <c r="F13086" i="1"/>
  <c r="P13086" i="1" s="1"/>
  <c r="F13087" i="1"/>
  <c r="P13087" i="1" s="1"/>
  <c r="F13088" i="1"/>
  <c r="P13088" i="1" s="1"/>
  <c r="F13089" i="1"/>
  <c r="P13089" i="1"/>
  <c r="F13090" i="1"/>
  <c r="P13090" i="1" s="1"/>
  <c r="F13091" i="1"/>
  <c r="P13091" i="1" s="1"/>
  <c r="F13092" i="1"/>
  <c r="P13092" i="1" s="1"/>
  <c r="F13093" i="1"/>
  <c r="P13093" i="1" s="1"/>
  <c r="F13094" i="1"/>
  <c r="P13094" i="1" s="1"/>
  <c r="F13095" i="1"/>
  <c r="P13095" i="1" s="1"/>
  <c r="F13096" i="1"/>
  <c r="P13096" i="1" s="1"/>
  <c r="F13097" i="1"/>
  <c r="P13097" i="1" s="1"/>
  <c r="F13098" i="1"/>
  <c r="P13098" i="1"/>
  <c r="F13099" i="1"/>
  <c r="P13099" i="1" s="1"/>
  <c r="F13100" i="1"/>
  <c r="P13100" i="1"/>
  <c r="F13101" i="1"/>
  <c r="P13101" i="1" s="1"/>
  <c r="F13102" i="1"/>
  <c r="P13102" i="1" s="1"/>
  <c r="F13103" i="1"/>
  <c r="P13103" i="1" s="1"/>
  <c r="F13104" i="1"/>
  <c r="P13104" i="1"/>
  <c r="F13105" i="1"/>
  <c r="P13105" i="1" s="1"/>
  <c r="F13106" i="1"/>
  <c r="P13106" i="1"/>
  <c r="F13107" i="1"/>
  <c r="P13107" i="1" s="1"/>
  <c r="F13108" i="1"/>
  <c r="P13108" i="1"/>
  <c r="F13109" i="1"/>
  <c r="P13109" i="1" s="1"/>
  <c r="F13110" i="1"/>
  <c r="P13110" i="1" s="1"/>
  <c r="F13111" i="1"/>
  <c r="P13111" i="1" s="1"/>
  <c r="F13112" i="1"/>
  <c r="P13112" i="1" s="1"/>
  <c r="F13113" i="1"/>
  <c r="P13113" i="1" s="1"/>
  <c r="F13114" i="1"/>
  <c r="P13114" i="1" s="1"/>
  <c r="F13115" i="1"/>
  <c r="P13115" i="1" s="1"/>
  <c r="F13116" i="1"/>
  <c r="P13116" i="1" s="1"/>
  <c r="F13117" i="1"/>
  <c r="P13117" i="1"/>
  <c r="F13118" i="1"/>
  <c r="P13118" i="1" s="1"/>
  <c r="F13119" i="1"/>
  <c r="P13119" i="1" s="1"/>
  <c r="F13120" i="1"/>
  <c r="P13120" i="1" s="1"/>
  <c r="F13121" i="1"/>
  <c r="P13121" i="1" s="1"/>
  <c r="F13122" i="1"/>
  <c r="P13122" i="1" s="1"/>
  <c r="F13123" i="1"/>
  <c r="P13123" i="1"/>
  <c r="F13124" i="1"/>
  <c r="P13124" i="1" s="1"/>
  <c r="F13125" i="1"/>
  <c r="P13125" i="1"/>
  <c r="F13126" i="1"/>
  <c r="P13126" i="1" s="1"/>
  <c r="F13127" i="1"/>
  <c r="P13127" i="1" s="1"/>
  <c r="F13128" i="1"/>
  <c r="P13128" i="1"/>
  <c r="F13129" i="1"/>
  <c r="P13129" i="1" s="1"/>
  <c r="F13130" i="1"/>
  <c r="P13130" i="1" s="1"/>
  <c r="F13131" i="1"/>
  <c r="P13131" i="1" s="1"/>
  <c r="F13132" i="1"/>
  <c r="P13132" i="1" s="1"/>
  <c r="F13133" i="1"/>
  <c r="P13133" i="1" s="1"/>
  <c r="F13134" i="1"/>
  <c r="P13134" i="1"/>
  <c r="F13135" i="1"/>
  <c r="P13135" i="1" s="1"/>
  <c r="F13136" i="1"/>
  <c r="P13136" i="1"/>
  <c r="F13137" i="1"/>
  <c r="P13137" i="1" s="1"/>
  <c r="F13138" i="1"/>
  <c r="P13138" i="1"/>
  <c r="F13139" i="1"/>
  <c r="P13139" i="1" s="1"/>
  <c r="F13140" i="1"/>
  <c r="P13140" i="1"/>
  <c r="F13141" i="1"/>
  <c r="P13141" i="1" s="1"/>
  <c r="F13142" i="1"/>
  <c r="P13142" i="1"/>
  <c r="F13143" i="1"/>
  <c r="P13143" i="1" s="1"/>
  <c r="F13144" i="1"/>
  <c r="P13144" i="1"/>
  <c r="F13145" i="1"/>
  <c r="P13145" i="1" s="1"/>
  <c r="F13146" i="1"/>
  <c r="P13146" i="1"/>
  <c r="F13147" i="1"/>
  <c r="P13147" i="1" s="1"/>
  <c r="F13148" i="1"/>
  <c r="P13148" i="1"/>
  <c r="F13149" i="1"/>
  <c r="P13149" i="1" s="1"/>
  <c r="F13150" i="1"/>
  <c r="P13150" i="1"/>
  <c r="F13151" i="1"/>
  <c r="P13151" i="1" s="1"/>
  <c r="F13152" i="1"/>
  <c r="P13152" i="1" s="1"/>
  <c r="F13153" i="1"/>
  <c r="P13153" i="1"/>
  <c r="F13154" i="1"/>
  <c r="P13154" i="1" s="1"/>
  <c r="F13155" i="1"/>
  <c r="P13155" i="1" s="1"/>
  <c r="F13156" i="1"/>
  <c r="P13156" i="1" s="1"/>
  <c r="F13157" i="1"/>
  <c r="P13157" i="1"/>
  <c r="F13158" i="1"/>
  <c r="P13158" i="1" s="1"/>
  <c r="F13159" i="1"/>
  <c r="P13159" i="1" s="1"/>
  <c r="F13160" i="1"/>
  <c r="P13160" i="1"/>
  <c r="F13161" i="1"/>
  <c r="P13161" i="1"/>
  <c r="F13162" i="1"/>
  <c r="P13162" i="1"/>
  <c r="F13163" i="1"/>
  <c r="P13163" i="1"/>
  <c r="F13164" i="1"/>
  <c r="P13164" i="1"/>
  <c r="F13165" i="1"/>
  <c r="P13165" i="1"/>
  <c r="F13166" i="1"/>
  <c r="P13166" i="1"/>
  <c r="F13167" i="1"/>
  <c r="P13167" i="1"/>
  <c r="F13168" i="1"/>
  <c r="P13168" i="1"/>
  <c r="F13169" i="1"/>
  <c r="P13169" i="1"/>
  <c r="F13170" i="1"/>
  <c r="P13170" i="1"/>
  <c r="F13171" i="1"/>
  <c r="P13171" i="1"/>
  <c r="F13172" i="1"/>
  <c r="P13172" i="1"/>
  <c r="F13173" i="1"/>
  <c r="P13173" i="1"/>
  <c r="F13174" i="1"/>
  <c r="P13174" i="1"/>
  <c r="F13175" i="1"/>
  <c r="P13175" i="1" s="1"/>
  <c r="F13176" i="1"/>
  <c r="P13176" i="1"/>
  <c r="F13177" i="1"/>
  <c r="P13177" i="1" s="1"/>
  <c r="F13178" i="1"/>
  <c r="P13178" i="1"/>
  <c r="F13179" i="1"/>
  <c r="P13179" i="1" s="1"/>
  <c r="F13180" i="1"/>
  <c r="P13180" i="1" s="1"/>
  <c r="F13181" i="1"/>
  <c r="P13181" i="1" s="1"/>
  <c r="F13182" i="1"/>
  <c r="P13182" i="1"/>
  <c r="F13183" i="1"/>
  <c r="P13183" i="1" s="1"/>
  <c r="F13184" i="1"/>
  <c r="P13184" i="1"/>
  <c r="F13185" i="1"/>
  <c r="P13185" i="1" s="1"/>
  <c r="F13186" i="1"/>
  <c r="P13186" i="1"/>
  <c r="F13187" i="1"/>
  <c r="P13187" i="1" s="1"/>
  <c r="F13188" i="1"/>
  <c r="P13188" i="1" s="1"/>
  <c r="F13189" i="1"/>
  <c r="P13189" i="1" s="1"/>
  <c r="F13190" i="1"/>
  <c r="P13190" i="1" s="1"/>
  <c r="F13191" i="1"/>
  <c r="P13191" i="1" s="1"/>
  <c r="F13192" i="1"/>
  <c r="P13192" i="1"/>
  <c r="F13193" i="1"/>
  <c r="P13193" i="1" s="1"/>
  <c r="F13194" i="1"/>
  <c r="P13194" i="1" s="1"/>
  <c r="F13195" i="1"/>
  <c r="P13195" i="1" s="1"/>
  <c r="F13196" i="1"/>
  <c r="P13196" i="1" s="1"/>
  <c r="F13197" i="1"/>
  <c r="P13197" i="1" s="1"/>
  <c r="F13198" i="1"/>
  <c r="P13198" i="1"/>
  <c r="F13199" i="1"/>
  <c r="P13199" i="1" s="1"/>
  <c r="F13200" i="1"/>
  <c r="P13200" i="1"/>
  <c r="F13201" i="1"/>
  <c r="P13201" i="1" s="1"/>
  <c r="F13202" i="1"/>
  <c r="P13202" i="1" s="1"/>
  <c r="F13203" i="1"/>
  <c r="P13203" i="1" s="1"/>
  <c r="F13204" i="1"/>
  <c r="P13204" i="1" s="1"/>
  <c r="F13205" i="1"/>
  <c r="P13205" i="1" s="1"/>
  <c r="F13206" i="1"/>
  <c r="P13206" i="1" s="1"/>
  <c r="F13207" i="1"/>
  <c r="P13207" i="1" s="1"/>
  <c r="F13208" i="1"/>
  <c r="P13208" i="1"/>
  <c r="F13209" i="1"/>
  <c r="P13209" i="1" s="1"/>
  <c r="F13210" i="1"/>
  <c r="P13210" i="1" s="1"/>
  <c r="F13211" i="1"/>
  <c r="P13211" i="1" s="1"/>
  <c r="F13212" i="1"/>
  <c r="P13212" i="1" s="1"/>
  <c r="F13213" i="1"/>
  <c r="P13213" i="1" s="1"/>
  <c r="F13214" i="1"/>
  <c r="P13214" i="1"/>
  <c r="F13215" i="1"/>
  <c r="P13215" i="1" s="1"/>
  <c r="F13216" i="1"/>
  <c r="P13216" i="1" s="1"/>
  <c r="F13217" i="1"/>
  <c r="P13217" i="1"/>
  <c r="F13218" i="1"/>
  <c r="P13218" i="1" s="1"/>
  <c r="F13219" i="1"/>
  <c r="P13219" i="1"/>
  <c r="F13220" i="1"/>
  <c r="P13220" i="1" s="1"/>
  <c r="F13221" i="1"/>
  <c r="P13221" i="1" s="1"/>
  <c r="F13222" i="1"/>
  <c r="P13222" i="1" s="1"/>
  <c r="F13223" i="1"/>
  <c r="P13223" i="1" s="1"/>
  <c r="F13224" i="1"/>
  <c r="P13224" i="1" s="1"/>
  <c r="F13225" i="1"/>
  <c r="P13225" i="1" s="1"/>
  <c r="F13226" i="1"/>
  <c r="P13226" i="1" s="1"/>
  <c r="F13227" i="1"/>
  <c r="P13227" i="1"/>
  <c r="F13228" i="1"/>
  <c r="P13228" i="1" s="1"/>
  <c r="F13229" i="1"/>
  <c r="P13229" i="1" s="1"/>
  <c r="F13230" i="1"/>
  <c r="P13230" i="1" s="1"/>
  <c r="F13231" i="1"/>
  <c r="P13231" i="1" s="1"/>
  <c r="F13232" i="1"/>
  <c r="P13232" i="1" s="1"/>
  <c r="F13233" i="1"/>
  <c r="P13233" i="1"/>
  <c r="F13234" i="1"/>
  <c r="P13234" i="1" s="1"/>
  <c r="F13235" i="1"/>
  <c r="P13235" i="1" s="1"/>
  <c r="F13236" i="1"/>
  <c r="P13236" i="1" s="1"/>
  <c r="F13237" i="1"/>
  <c r="P13237" i="1" s="1"/>
  <c r="F13238" i="1"/>
  <c r="P13238" i="1" s="1"/>
  <c r="F13239" i="1"/>
  <c r="P13239" i="1"/>
  <c r="F13240" i="1"/>
  <c r="P13240" i="1" s="1"/>
  <c r="F13241" i="1"/>
  <c r="P13241" i="1"/>
  <c r="F13242" i="1"/>
  <c r="P13242" i="1" s="1"/>
  <c r="F13243" i="1"/>
  <c r="P13243" i="1" s="1"/>
  <c r="F13244" i="1"/>
  <c r="P13244" i="1" s="1"/>
  <c r="F13245" i="1"/>
  <c r="P13245" i="1" s="1"/>
  <c r="F13246" i="1"/>
  <c r="P13246" i="1" s="1"/>
  <c r="F13247" i="1"/>
  <c r="P13247" i="1" s="1"/>
  <c r="F13248" i="1"/>
  <c r="P13248" i="1" s="1"/>
  <c r="F13249" i="1"/>
  <c r="P13249" i="1"/>
  <c r="F13250" i="1"/>
  <c r="P13250" i="1" s="1"/>
  <c r="F13251" i="1"/>
  <c r="P13251" i="1" s="1"/>
  <c r="F13252" i="1"/>
  <c r="P13252" i="1" s="1"/>
  <c r="F13253" i="1"/>
  <c r="P13253" i="1" s="1"/>
  <c r="F13254" i="1"/>
  <c r="P13254" i="1" s="1"/>
  <c r="F13255" i="1"/>
  <c r="P13255" i="1"/>
  <c r="F13256" i="1"/>
  <c r="P13256" i="1" s="1"/>
  <c r="F13257" i="1"/>
  <c r="P13257" i="1"/>
  <c r="F13258" i="1"/>
  <c r="P13258" i="1" s="1"/>
  <c r="F13259" i="1"/>
  <c r="P13259" i="1" s="1"/>
  <c r="F13260" i="1"/>
  <c r="P13260" i="1" s="1"/>
  <c r="F13261" i="1"/>
  <c r="P13261" i="1" s="1"/>
  <c r="F13262" i="1"/>
  <c r="P13262" i="1" s="1"/>
  <c r="F13263" i="1"/>
  <c r="P13263" i="1" s="1"/>
  <c r="F13264" i="1"/>
  <c r="P13264" i="1" s="1"/>
  <c r="F13265" i="1"/>
  <c r="P13265" i="1"/>
  <c r="F13266" i="1"/>
  <c r="P13266" i="1" s="1"/>
  <c r="F13267" i="1"/>
  <c r="P13267" i="1"/>
  <c r="F13268" i="1"/>
  <c r="P13268" i="1" s="1"/>
  <c r="F13269" i="1"/>
  <c r="P13269" i="1" s="1"/>
  <c r="F13270" i="1"/>
  <c r="P13270" i="1" s="1"/>
  <c r="F13271" i="1"/>
  <c r="P13271" i="1"/>
  <c r="F13272" i="1"/>
  <c r="P13272" i="1" s="1"/>
  <c r="F13273" i="1"/>
  <c r="P13273" i="1"/>
  <c r="F13274" i="1"/>
  <c r="P13274" i="1" s="1"/>
  <c r="F13275" i="1"/>
  <c r="P13275" i="1" s="1"/>
  <c r="F13276" i="1"/>
  <c r="P13276" i="1" s="1"/>
  <c r="F13277" i="1"/>
  <c r="P13277" i="1" s="1"/>
  <c r="F13278" i="1"/>
  <c r="P13278" i="1" s="1"/>
  <c r="F13279" i="1"/>
  <c r="P13279" i="1" s="1"/>
  <c r="F13280" i="1"/>
  <c r="P13280" i="1" s="1"/>
  <c r="F13281" i="1"/>
  <c r="P13281" i="1"/>
  <c r="F13282" i="1"/>
  <c r="P13282" i="1" s="1"/>
  <c r="F13283" i="1"/>
  <c r="P13283" i="1" s="1"/>
  <c r="F13284" i="1"/>
  <c r="P13284" i="1" s="1"/>
  <c r="F13285" i="1"/>
  <c r="P13285" i="1" s="1"/>
  <c r="F13286" i="1"/>
  <c r="P13286" i="1" s="1"/>
  <c r="F13287" i="1"/>
  <c r="P13287" i="1" s="1"/>
  <c r="F13288" i="1"/>
  <c r="P13288" i="1" s="1"/>
  <c r="F13289" i="1"/>
  <c r="P13289" i="1" s="1"/>
  <c r="F13290" i="1"/>
  <c r="P13290" i="1"/>
  <c r="F13291" i="1"/>
  <c r="P13291" i="1" s="1"/>
  <c r="F13292" i="1"/>
  <c r="P13292" i="1"/>
  <c r="F13293" i="1"/>
  <c r="P13293" i="1" s="1"/>
  <c r="F13294" i="1"/>
  <c r="P13294" i="1" s="1"/>
  <c r="F13295" i="1"/>
  <c r="P13295" i="1" s="1"/>
  <c r="F13296" i="1"/>
  <c r="P13296" i="1" s="1"/>
  <c r="F13297" i="1"/>
  <c r="P13297" i="1"/>
  <c r="F13298" i="1"/>
  <c r="P13298" i="1" s="1"/>
  <c r="F13299" i="1"/>
  <c r="P13299" i="1"/>
  <c r="F13300" i="1"/>
  <c r="P13300" i="1" s="1"/>
  <c r="F13301" i="1"/>
  <c r="P13301" i="1"/>
  <c r="F13302" i="1"/>
  <c r="P13302" i="1" s="1"/>
  <c r="F13303" i="1"/>
  <c r="P13303" i="1" s="1"/>
  <c r="F13304" i="1"/>
  <c r="P13304" i="1" s="1"/>
  <c r="F13305" i="1"/>
  <c r="P13305" i="1" s="1"/>
  <c r="F13306" i="1"/>
  <c r="P13306" i="1" s="1"/>
  <c r="F13307" i="1"/>
  <c r="P13307" i="1" s="1"/>
  <c r="F13308" i="1"/>
  <c r="P13308" i="1" s="1"/>
  <c r="F13309" i="1"/>
  <c r="P13309" i="1"/>
  <c r="F13310" i="1"/>
  <c r="P13310" i="1" s="1"/>
  <c r="F13311" i="1"/>
  <c r="P13311" i="1" s="1"/>
  <c r="F13312" i="1"/>
  <c r="P13312" i="1"/>
  <c r="F13313" i="1"/>
  <c r="P13313" i="1" s="1"/>
  <c r="F13314" i="1"/>
  <c r="P13314" i="1"/>
  <c r="F13315" i="1"/>
  <c r="P13315" i="1" s="1"/>
  <c r="F13316" i="1"/>
  <c r="P13316" i="1"/>
  <c r="F13317" i="1"/>
  <c r="P13317" i="1" s="1"/>
  <c r="F13318" i="1"/>
  <c r="P13318" i="1"/>
  <c r="F13319" i="1"/>
  <c r="P13319" i="1" s="1"/>
  <c r="F13320" i="1"/>
  <c r="P13320" i="1"/>
  <c r="F13321" i="1"/>
  <c r="P13321" i="1" s="1"/>
  <c r="F13322" i="1"/>
  <c r="P13322" i="1"/>
  <c r="F13323" i="1"/>
  <c r="P13323" i="1" s="1"/>
  <c r="F13324" i="1"/>
  <c r="P13324" i="1"/>
  <c r="F13325" i="1"/>
  <c r="P13325" i="1" s="1"/>
  <c r="F13326" i="1"/>
  <c r="P13326" i="1"/>
  <c r="F13327" i="1"/>
  <c r="P13327" i="1" s="1"/>
  <c r="F13328" i="1"/>
  <c r="P13328" i="1"/>
  <c r="F13329" i="1"/>
  <c r="P13329" i="1" s="1"/>
  <c r="F13330" i="1"/>
  <c r="P13330" i="1"/>
  <c r="F13331" i="1"/>
  <c r="P13331" i="1" s="1"/>
  <c r="F13332" i="1"/>
  <c r="P13332" i="1"/>
  <c r="F13333" i="1"/>
  <c r="P13333" i="1" s="1"/>
  <c r="F13334" i="1"/>
  <c r="P13334" i="1"/>
  <c r="F13335" i="1"/>
  <c r="P13335" i="1" s="1"/>
  <c r="F13336" i="1"/>
  <c r="P13336" i="1" s="1"/>
  <c r="F13337" i="1"/>
  <c r="P13337" i="1" s="1"/>
  <c r="F13338" i="1"/>
  <c r="P13338" i="1" s="1"/>
  <c r="F13339" i="1"/>
  <c r="P13339" i="1" s="1"/>
  <c r="F13340" i="1"/>
  <c r="P13340" i="1"/>
  <c r="F13341" i="1"/>
  <c r="P13341" i="1" s="1"/>
  <c r="F13342" i="1"/>
  <c r="P13342" i="1"/>
  <c r="F13343" i="1"/>
  <c r="P13343" i="1" s="1"/>
  <c r="F13344" i="1"/>
  <c r="P13344" i="1" s="1"/>
  <c r="F13345" i="1"/>
  <c r="P13345" i="1" s="1"/>
  <c r="F13346" i="1"/>
  <c r="P13346" i="1" s="1"/>
  <c r="F13347" i="1"/>
  <c r="P13347" i="1" s="1"/>
  <c r="F13348" i="1"/>
  <c r="P13348" i="1" s="1"/>
  <c r="F13349" i="1"/>
  <c r="P13349" i="1" s="1"/>
  <c r="F13350" i="1"/>
  <c r="P13350" i="1"/>
  <c r="F13351" i="1"/>
  <c r="P13351" i="1" s="1"/>
  <c r="F13352" i="1"/>
  <c r="P13352" i="1" s="1"/>
  <c r="F13353" i="1"/>
  <c r="P13353" i="1"/>
  <c r="F13354" i="1"/>
  <c r="P13354" i="1" s="1"/>
  <c r="F13355" i="1"/>
  <c r="P13355" i="1" s="1"/>
  <c r="F13356" i="1"/>
  <c r="P13356" i="1" s="1"/>
  <c r="F13357" i="1"/>
  <c r="P13357" i="1" s="1"/>
  <c r="F13358" i="1"/>
  <c r="P13358" i="1" s="1"/>
  <c r="F13359" i="1"/>
  <c r="P13359" i="1" s="1"/>
  <c r="F13360" i="1"/>
  <c r="P13360" i="1" s="1"/>
  <c r="F13361" i="1"/>
  <c r="P13361" i="1" s="1"/>
  <c r="F13362" i="1"/>
  <c r="P13362" i="1" s="1"/>
  <c r="F13363" i="1"/>
  <c r="P13363" i="1" s="1"/>
  <c r="F13364" i="1"/>
  <c r="P13364" i="1" s="1"/>
  <c r="F13365" i="1"/>
  <c r="P13365" i="1" s="1"/>
  <c r="F13366" i="1"/>
  <c r="P13366" i="1" s="1"/>
  <c r="F13367" i="1"/>
  <c r="P13367" i="1" s="1"/>
  <c r="F13368" i="1"/>
  <c r="P13368" i="1" s="1"/>
  <c r="F13369" i="1"/>
  <c r="P13369" i="1" s="1"/>
  <c r="F13370" i="1"/>
  <c r="P13370" i="1"/>
  <c r="F13371" i="1"/>
  <c r="P13371" i="1" s="1"/>
  <c r="F13372" i="1"/>
  <c r="P13372" i="1" s="1"/>
  <c r="F13373" i="1"/>
  <c r="P13373" i="1" s="1"/>
  <c r="F13374" i="1"/>
  <c r="P13374" i="1" s="1"/>
  <c r="F13375" i="1"/>
  <c r="P13375" i="1" s="1"/>
  <c r="F13376" i="1"/>
  <c r="P13376" i="1"/>
  <c r="F13377" i="1"/>
  <c r="P13377" i="1" s="1"/>
  <c r="F13378" i="1"/>
  <c r="P13378" i="1"/>
  <c r="F13379" i="1"/>
  <c r="P13379" i="1" s="1"/>
  <c r="F13380" i="1"/>
  <c r="P13380" i="1" s="1"/>
  <c r="F13381" i="1"/>
  <c r="P13381" i="1" s="1"/>
  <c r="F13382" i="1"/>
  <c r="P13382" i="1" s="1"/>
  <c r="F13383" i="1"/>
  <c r="P13383" i="1" s="1"/>
  <c r="F13384" i="1"/>
  <c r="P13384" i="1" s="1"/>
  <c r="F13385" i="1"/>
  <c r="P13385" i="1" s="1"/>
  <c r="F13386" i="1"/>
  <c r="P13386" i="1" s="1"/>
  <c r="F13387" i="1"/>
  <c r="P13387" i="1"/>
  <c r="F13388" i="1"/>
  <c r="P13388" i="1" s="1"/>
  <c r="F13389" i="1"/>
  <c r="P13389" i="1" s="1"/>
  <c r="F13390" i="1"/>
  <c r="P13390" i="1" s="1"/>
  <c r="F13391" i="1"/>
  <c r="P13391" i="1" s="1"/>
  <c r="F13392" i="1"/>
  <c r="P13392" i="1" s="1"/>
  <c r="F13393" i="1"/>
  <c r="P13393" i="1"/>
  <c r="F13394" i="1"/>
  <c r="P13394" i="1" s="1"/>
  <c r="F13395" i="1"/>
  <c r="P13395" i="1" s="1"/>
  <c r="F13396" i="1"/>
  <c r="P13396" i="1" s="1"/>
  <c r="F13397" i="1"/>
  <c r="P13397" i="1" s="1"/>
  <c r="F13398" i="1"/>
  <c r="P13398" i="1" s="1"/>
  <c r="F13399" i="1"/>
  <c r="P13399" i="1" s="1"/>
  <c r="F13400" i="1"/>
  <c r="P13400" i="1" s="1"/>
  <c r="F13401" i="1"/>
  <c r="P13401" i="1" s="1"/>
  <c r="F13402" i="1"/>
  <c r="P13402" i="1"/>
  <c r="F13403" i="1"/>
  <c r="P13403" i="1" s="1"/>
  <c r="F13404" i="1"/>
  <c r="P13404" i="1"/>
  <c r="F13405" i="1"/>
  <c r="P13405" i="1" s="1"/>
  <c r="F13406" i="1"/>
  <c r="P13406" i="1" s="1"/>
  <c r="F13407" i="1"/>
  <c r="P13407" i="1" s="1"/>
  <c r="F13408" i="1"/>
  <c r="P13408" i="1" s="1"/>
  <c r="F13409" i="1"/>
  <c r="P13409" i="1"/>
  <c r="F13410" i="1"/>
  <c r="P13410" i="1" s="1"/>
  <c r="F13411" i="1"/>
  <c r="P13411" i="1"/>
  <c r="F13412" i="1"/>
  <c r="P13412" i="1" s="1"/>
  <c r="F13413" i="1"/>
  <c r="P13413" i="1" s="1"/>
  <c r="F13414" i="1"/>
  <c r="P13414" i="1" s="1"/>
  <c r="F13415" i="1"/>
  <c r="P13415" i="1" s="1"/>
  <c r="F13416" i="1"/>
  <c r="P13416" i="1" s="1"/>
  <c r="F13417" i="1"/>
  <c r="P13417" i="1" s="1"/>
  <c r="F13418" i="1"/>
  <c r="P13418" i="1" s="1"/>
  <c r="F13419" i="1"/>
  <c r="P13419" i="1" s="1"/>
  <c r="F13420" i="1"/>
  <c r="P13420" i="1" s="1"/>
  <c r="F13421" i="1"/>
  <c r="P13421" i="1"/>
  <c r="F13422" i="1"/>
  <c r="P13422" i="1" s="1"/>
  <c r="F13423" i="1"/>
  <c r="P13423" i="1"/>
  <c r="F13424" i="1"/>
  <c r="P13424" i="1" s="1"/>
  <c r="F13425" i="1"/>
  <c r="P13425" i="1" s="1"/>
  <c r="F13426" i="1"/>
  <c r="P13426" i="1" s="1"/>
  <c r="F13427" i="1"/>
  <c r="P13427" i="1" s="1"/>
  <c r="F13428" i="1"/>
  <c r="P13428" i="1" s="1"/>
  <c r="F13429" i="1"/>
  <c r="P13429" i="1"/>
  <c r="F13430" i="1"/>
  <c r="P13430" i="1" s="1"/>
  <c r="F13431" i="1"/>
  <c r="P13431" i="1"/>
  <c r="F13432" i="1"/>
  <c r="P13432" i="1" s="1"/>
  <c r="F13433" i="1"/>
  <c r="P13433" i="1" s="1"/>
  <c r="F13434" i="1"/>
  <c r="P13434" i="1" s="1"/>
  <c r="F13435" i="1"/>
  <c r="P13435" i="1" s="1"/>
  <c r="F13436" i="1"/>
  <c r="P13436" i="1" s="1"/>
  <c r="F13437" i="1"/>
  <c r="P13437" i="1"/>
  <c r="F13438" i="1"/>
  <c r="P13438" i="1" s="1"/>
  <c r="F13439" i="1"/>
  <c r="P13439" i="1"/>
  <c r="F13440" i="1"/>
  <c r="P13440" i="1" s="1"/>
  <c r="F13441" i="1"/>
  <c r="P13441" i="1" s="1"/>
  <c r="F13442" i="1"/>
  <c r="P13442" i="1" s="1"/>
  <c r="F13443" i="1"/>
  <c r="P13443" i="1" s="1"/>
  <c r="F13444" i="1"/>
  <c r="P13444" i="1" s="1"/>
  <c r="F13445" i="1"/>
  <c r="P13445" i="1"/>
  <c r="F13446" i="1"/>
  <c r="P13446" i="1"/>
  <c r="F13447" i="1"/>
  <c r="P13447" i="1"/>
  <c r="F13448" i="1"/>
  <c r="P13448" i="1"/>
  <c r="F13449" i="1"/>
  <c r="P13449" i="1"/>
  <c r="F13450" i="1"/>
  <c r="P13450" i="1" s="1"/>
  <c r="F13451" i="1"/>
  <c r="P13451" i="1"/>
  <c r="F13452" i="1"/>
  <c r="P13452" i="1"/>
  <c r="F13453" i="1"/>
  <c r="P13453" i="1"/>
  <c r="F13454" i="1"/>
  <c r="P13454" i="1"/>
  <c r="F13455" i="1"/>
  <c r="P13455" i="1"/>
  <c r="F13456" i="1"/>
  <c r="P13456" i="1" s="1"/>
  <c r="F13457" i="1"/>
  <c r="P13457" i="1" s="1"/>
  <c r="F13458" i="1"/>
  <c r="P13458" i="1" s="1"/>
  <c r="F13459" i="1"/>
  <c r="P13459" i="1" s="1"/>
  <c r="F13460" i="1"/>
  <c r="P13460" i="1" s="1"/>
  <c r="F13461" i="1"/>
  <c r="P13461" i="1"/>
  <c r="F13462" i="1"/>
  <c r="P13462" i="1" s="1"/>
  <c r="F13463" i="1"/>
  <c r="P13463" i="1"/>
  <c r="F13464" i="1"/>
  <c r="P13464" i="1" s="1"/>
  <c r="F13465" i="1"/>
  <c r="P13465" i="1" s="1"/>
  <c r="F13466" i="1"/>
  <c r="P13466" i="1" s="1"/>
  <c r="F13467" i="1"/>
  <c r="P13467" i="1" s="1"/>
  <c r="F13468" i="1"/>
  <c r="P13468" i="1" s="1"/>
  <c r="F13469" i="1"/>
  <c r="P13469" i="1"/>
  <c r="F13470" i="1"/>
  <c r="P13470" i="1"/>
  <c r="F13471" i="1"/>
  <c r="P13471" i="1" s="1"/>
  <c r="F13472" i="1"/>
  <c r="P13472" i="1" s="1"/>
  <c r="F13473" i="1"/>
  <c r="P13473" i="1" s="1"/>
  <c r="F13474" i="1"/>
  <c r="P13474" i="1"/>
  <c r="F13475" i="1"/>
  <c r="P13475" i="1" s="1"/>
  <c r="F13476" i="1"/>
  <c r="P13476" i="1" s="1"/>
  <c r="F13477" i="1"/>
  <c r="P13477" i="1" s="1"/>
  <c r="F13478" i="1"/>
  <c r="P13478" i="1"/>
  <c r="F13479" i="1"/>
  <c r="P13479" i="1" s="1"/>
  <c r="F13480" i="1"/>
  <c r="P13480" i="1"/>
  <c r="F13481" i="1"/>
  <c r="P13481" i="1" s="1"/>
  <c r="F13482" i="1"/>
  <c r="P13482" i="1" s="1"/>
  <c r="F13483" i="1"/>
  <c r="P13483" i="1" s="1"/>
  <c r="F13484" i="1"/>
  <c r="P13484" i="1" s="1"/>
  <c r="F13485" i="1"/>
  <c r="P13485" i="1" s="1"/>
  <c r="F13486" i="1"/>
  <c r="P13486" i="1" s="1"/>
  <c r="F13487" i="1"/>
  <c r="P13487" i="1" s="1"/>
  <c r="F13488" i="1"/>
  <c r="P13488" i="1" s="1"/>
  <c r="F13489" i="1"/>
  <c r="P13489" i="1" s="1"/>
  <c r="F13490" i="1"/>
  <c r="P13490" i="1" s="1"/>
  <c r="F13491" i="1"/>
  <c r="P13491" i="1" s="1"/>
  <c r="F13492" i="1"/>
  <c r="P13492" i="1" s="1"/>
  <c r="F13493" i="1"/>
  <c r="P13493" i="1" s="1"/>
  <c r="F13494" i="1"/>
  <c r="P13494" i="1" s="1"/>
  <c r="F13495" i="1"/>
  <c r="P13495" i="1" s="1"/>
  <c r="F13496" i="1"/>
  <c r="P13496" i="1" s="1"/>
  <c r="F13497" i="1"/>
  <c r="P13497" i="1" s="1"/>
  <c r="F13498" i="1"/>
  <c r="P13498" i="1" s="1"/>
  <c r="F13499" i="1"/>
  <c r="P13499" i="1" s="1"/>
  <c r="F13500" i="1"/>
  <c r="P13500" i="1"/>
  <c r="F13501" i="1"/>
  <c r="P13501" i="1" s="1"/>
  <c r="F13502" i="1"/>
  <c r="P13502" i="1"/>
  <c r="F13503" i="1"/>
  <c r="P13503" i="1" s="1"/>
  <c r="F13504" i="1"/>
  <c r="P13504" i="1" s="1"/>
  <c r="F13505" i="1"/>
  <c r="P13505" i="1" s="1"/>
  <c r="F13506" i="1"/>
  <c r="P13506" i="1" s="1"/>
  <c r="F13507" i="1"/>
  <c r="P13507" i="1" s="1"/>
  <c r="F13508" i="1"/>
  <c r="P13508" i="1"/>
  <c r="F13509" i="1"/>
  <c r="P13509" i="1" s="1"/>
  <c r="F13510" i="1"/>
  <c r="P13510" i="1"/>
  <c r="F13511" i="1"/>
  <c r="P13511" i="1" s="1"/>
  <c r="F13512" i="1"/>
  <c r="P13512" i="1"/>
  <c r="F13513" i="1"/>
  <c r="P13513" i="1" s="1"/>
  <c r="F13514" i="1"/>
  <c r="P13514" i="1" s="1"/>
  <c r="F13515" i="1"/>
  <c r="P13515" i="1" s="1"/>
  <c r="F13516" i="1"/>
  <c r="P13516" i="1"/>
  <c r="F13517" i="1"/>
  <c r="P13517" i="1" s="1"/>
  <c r="F13518" i="1"/>
  <c r="P13518" i="1" s="1"/>
  <c r="F13519" i="1"/>
  <c r="P13519" i="1" s="1"/>
  <c r="F13520" i="1"/>
  <c r="P13520" i="1" s="1"/>
  <c r="F13521" i="1"/>
  <c r="P13521" i="1"/>
  <c r="F13522" i="1"/>
  <c r="P13522" i="1" s="1"/>
  <c r="F13523" i="1"/>
  <c r="P13523" i="1"/>
  <c r="F13524" i="1"/>
  <c r="P13524" i="1" s="1"/>
  <c r="F13525" i="1"/>
  <c r="P13525" i="1"/>
  <c r="F13526" i="1"/>
  <c r="P13526" i="1" s="1"/>
  <c r="F13527" i="1"/>
  <c r="P13527" i="1"/>
  <c r="F13528" i="1"/>
  <c r="P13528" i="1" s="1"/>
  <c r="F13529" i="1"/>
  <c r="P13529" i="1"/>
  <c r="F13530" i="1"/>
  <c r="P13530" i="1" s="1"/>
  <c r="F13531" i="1"/>
  <c r="P13531" i="1"/>
  <c r="F13532" i="1"/>
  <c r="P13532" i="1" s="1"/>
  <c r="F13533" i="1"/>
  <c r="P13533" i="1"/>
  <c r="F13534" i="1"/>
  <c r="P13534" i="1" s="1"/>
  <c r="F13535" i="1"/>
  <c r="P13535" i="1"/>
  <c r="F13536" i="1"/>
  <c r="P13536" i="1" s="1"/>
  <c r="F13537" i="1"/>
  <c r="P13537" i="1"/>
  <c r="F13538" i="1"/>
  <c r="P13538" i="1" s="1"/>
  <c r="F13539" i="1"/>
  <c r="P13539" i="1"/>
  <c r="F13540" i="1"/>
  <c r="P13540" i="1" s="1"/>
  <c r="F13541" i="1"/>
  <c r="P13541" i="1"/>
  <c r="F13542" i="1"/>
  <c r="P13542" i="1" s="1"/>
  <c r="F13543" i="1"/>
  <c r="P13543" i="1"/>
  <c r="F13544" i="1"/>
  <c r="P13544" i="1" s="1"/>
  <c r="F13545" i="1"/>
  <c r="P13545" i="1"/>
  <c r="F13546" i="1"/>
  <c r="P13546" i="1" s="1"/>
  <c r="F13547" i="1"/>
  <c r="P13547" i="1"/>
  <c r="F13548" i="1"/>
  <c r="P13548" i="1" s="1"/>
  <c r="F13549" i="1"/>
  <c r="P13549" i="1"/>
  <c r="F13550" i="1"/>
  <c r="P13550" i="1" s="1"/>
  <c r="F13551" i="1"/>
  <c r="P13551" i="1"/>
  <c r="F13552" i="1"/>
  <c r="P13552" i="1" s="1"/>
  <c r="F13553" i="1"/>
  <c r="P13553" i="1"/>
  <c r="F13554" i="1"/>
  <c r="P13554" i="1" s="1"/>
  <c r="F13555" i="1"/>
  <c r="P13555" i="1"/>
  <c r="F13556" i="1"/>
  <c r="P13556" i="1" s="1"/>
  <c r="F13557" i="1"/>
  <c r="P13557" i="1"/>
  <c r="F13558" i="1"/>
  <c r="P13558" i="1" s="1"/>
  <c r="F13559" i="1"/>
  <c r="P13559" i="1"/>
  <c r="F13560" i="1"/>
  <c r="P13560" i="1" s="1"/>
  <c r="F13561" i="1"/>
  <c r="P13561" i="1"/>
  <c r="F13562" i="1"/>
  <c r="P13562" i="1" s="1"/>
  <c r="F13563" i="1"/>
  <c r="P13563" i="1"/>
  <c r="F13564" i="1"/>
  <c r="P13564" i="1" s="1"/>
  <c r="F13565" i="1"/>
  <c r="P13565" i="1"/>
  <c r="F13566" i="1"/>
  <c r="P13566" i="1" s="1"/>
  <c r="F13567" i="1"/>
  <c r="P13567" i="1"/>
  <c r="F13568" i="1"/>
  <c r="P13568" i="1" s="1"/>
  <c r="F13569" i="1"/>
  <c r="P13569" i="1"/>
  <c r="F13570" i="1"/>
  <c r="P13570" i="1" s="1"/>
  <c r="F13571" i="1"/>
  <c r="P13571" i="1"/>
  <c r="F13572" i="1"/>
  <c r="P13572" i="1" s="1"/>
  <c r="F13573" i="1"/>
  <c r="P13573" i="1"/>
  <c r="F13574" i="1"/>
  <c r="P13574" i="1" s="1"/>
  <c r="F13575" i="1"/>
  <c r="P13575" i="1"/>
  <c r="F13576" i="1"/>
  <c r="P13576" i="1" s="1"/>
  <c r="F13577" i="1"/>
  <c r="P13577" i="1"/>
  <c r="F13578" i="1"/>
  <c r="P13578" i="1" s="1"/>
  <c r="F13579" i="1"/>
  <c r="P13579" i="1"/>
  <c r="F13580" i="1"/>
  <c r="P13580" i="1" s="1"/>
  <c r="F13581" i="1"/>
  <c r="P13581" i="1"/>
  <c r="F13582" i="1"/>
  <c r="P13582" i="1" s="1"/>
  <c r="F13583" i="1"/>
  <c r="P13583" i="1"/>
  <c r="F13584" i="1"/>
  <c r="P13584" i="1" s="1"/>
  <c r="F13585" i="1"/>
  <c r="P13585" i="1"/>
  <c r="F13586" i="1"/>
  <c r="P13586" i="1" s="1"/>
  <c r="F13587" i="1"/>
  <c r="P13587" i="1"/>
  <c r="F13588" i="1"/>
  <c r="P13588" i="1" s="1"/>
  <c r="F13589" i="1"/>
  <c r="P13589" i="1"/>
  <c r="F13590" i="1"/>
  <c r="P13590" i="1" s="1"/>
  <c r="F13591" i="1"/>
  <c r="P13591" i="1"/>
  <c r="F13592" i="1"/>
  <c r="P13592" i="1" s="1"/>
  <c r="F13593" i="1"/>
  <c r="P13593" i="1"/>
  <c r="F13594" i="1"/>
  <c r="P13594" i="1" s="1"/>
  <c r="F13595" i="1"/>
  <c r="P13595" i="1"/>
  <c r="F13596" i="1"/>
  <c r="P13596" i="1" s="1"/>
  <c r="F13597" i="1"/>
  <c r="P13597" i="1"/>
  <c r="F13598" i="1"/>
  <c r="P13598" i="1" s="1"/>
  <c r="F13599" i="1"/>
  <c r="P13599" i="1"/>
  <c r="F13600" i="1"/>
  <c r="P13600" i="1" s="1"/>
  <c r="F13601" i="1"/>
  <c r="P13601" i="1"/>
  <c r="F13602" i="1"/>
  <c r="P13602" i="1" s="1"/>
  <c r="F13603" i="1"/>
  <c r="P13603" i="1"/>
  <c r="F13604" i="1"/>
  <c r="P13604" i="1" s="1"/>
  <c r="F13605" i="1"/>
  <c r="P13605" i="1"/>
  <c r="F13606" i="1"/>
  <c r="P13606" i="1" s="1"/>
  <c r="F13607" i="1"/>
  <c r="P13607" i="1"/>
  <c r="F13608" i="1"/>
  <c r="P13608" i="1" s="1"/>
  <c r="F13609" i="1"/>
  <c r="P13609" i="1"/>
  <c r="F13610" i="1"/>
  <c r="P13610" i="1" s="1"/>
  <c r="F13611" i="1"/>
  <c r="P13611" i="1"/>
  <c r="F13612" i="1"/>
  <c r="P13612" i="1" s="1"/>
  <c r="F13613" i="1"/>
  <c r="P13613" i="1"/>
  <c r="F13614" i="1"/>
  <c r="P13614" i="1" s="1"/>
  <c r="F13615" i="1"/>
  <c r="P13615" i="1"/>
  <c r="F13616" i="1"/>
  <c r="P13616" i="1" s="1"/>
  <c r="F13617" i="1"/>
  <c r="P13617" i="1"/>
  <c r="F13618" i="1"/>
  <c r="P13618" i="1" s="1"/>
  <c r="F13619" i="1"/>
  <c r="P13619" i="1"/>
  <c r="F13620" i="1"/>
  <c r="P13620" i="1" s="1"/>
  <c r="F13621" i="1"/>
  <c r="P13621" i="1"/>
  <c r="F13622" i="1"/>
  <c r="P13622" i="1" s="1"/>
  <c r="F13623" i="1"/>
  <c r="P13623" i="1" s="1"/>
  <c r="F13624" i="1"/>
  <c r="P13624" i="1" s="1"/>
  <c r="F13625" i="1"/>
  <c r="P13625" i="1" s="1"/>
  <c r="F13626" i="1"/>
  <c r="P13626" i="1" s="1"/>
  <c r="F13627" i="1"/>
  <c r="P13627" i="1" s="1"/>
  <c r="F13628" i="1"/>
  <c r="P13628" i="1" s="1"/>
  <c r="F13629" i="1"/>
  <c r="P13629" i="1" s="1"/>
  <c r="F13630" i="1"/>
  <c r="P13630" i="1" s="1"/>
  <c r="F13631" i="1"/>
  <c r="P13631" i="1" s="1"/>
  <c r="F13632" i="1"/>
  <c r="P13632" i="1" s="1"/>
  <c r="F13633" i="1"/>
  <c r="P13633" i="1" s="1"/>
  <c r="F13634" i="1"/>
  <c r="P13634" i="1" s="1"/>
  <c r="F13635" i="1"/>
  <c r="P13635" i="1" s="1"/>
  <c r="F13636" i="1"/>
  <c r="P13636" i="1" s="1"/>
  <c r="F13637" i="1"/>
  <c r="P13637" i="1"/>
  <c r="F13638" i="1"/>
  <c r="P13638" i="1" s="1"/>
  <c r="F13639" i="1"/>
  <c r="P13639" i="1" s="1"/>
  <c r="F13640" i="1"/>
  <c r="P13640" i="1"/>
  <c r="F13641" i="1"/>
  <c r="P13641" i="1" s="1"/>
  <c r="F13642" i="1"/>
  <c r="P13642" i="1"/>
  <c r="F13643" i="1"/>
  <c r="P13643" i="1" s="1"/>
  <c r="F13644" i="1"/>
  <c r="P13644" i="1" s="1"/>
  <c r="F13645" i="1"/>
  <c r="P13645" i="1" s="1"/>
  <c r="F13646" i="1"/>
  <c r="P13646" i="1"/>
  <c r="F13647" i="1"/>
  <c r="P13647" i="1" s="1"/>
  <c r="F13648" i="1"/>
  <c r="P13648" i="1" s="1"/>
  <c r="F13649" i="1"/>
  <c r="P13649" i="1" s="1"/>
  <c r="F13650" i="1"/>
  <c r="P13650" i="1" s="1"/>
  <c r="F13651" i="1"/>
  <c r="P13651" i="1" s="1"/>
  <c r="F13652" i="1"/>
  <c r="P13652" i="1" s="1"/>
  <c r="F13653" i="1"/>
  <c r="P13653" i="1" s="1"/>
  <c r="F13654" i="1"/>
  <c r="P13654" i="1" s="1"/>
  <c r="F13655" i="1"/>
  <c r="P13655" i="1" s="1"/>
  <c r="F13656" i="1"/>
  <c r="P13656" i="1"/>
  <c r="F13657" i="1"/>
  <c r="P13657" i="1" s="1"/>
  <c r="F13658" i="1"/>
  <c r="P13658" i="1"/>
  <c r="F13659" i="1"/>
  <c r="P13659" i="1" s="1"/>
  <c r="F13660" i="1"/>
  <c r="P13660" i="1" s="1"/>
  <c r="F13661" i="1"/>
  <c r="P13661" i="1" s="1"/>
  <c r="F13662" i="1"/>
  <c r="P13662" i="1"/>
  <c r="F13663" i="1"/>
  <c r="P13663" i="1" s="1"/>
  <c r="F13664" i="1"/>
  <c r="P13664" i="1"/>
  <c r="F13665" i="1"/>
  <c r="P13665" i="1" s="1"/>
  <c r="F13666" i="1"/>
  <c r="P13666" i="1" s="1"/>
  <c r="F13667" i="1"/>
  <c r="P13667" i="1" s="1"/>
  <c r="F13668" i="1"/>
  <c r="P13668" i="1" s="1"/>
  <c r="F13669" i="1"/>
  <c r="P13669" i="1" s="1"/>
  <c r="F13670" i="1"/>
  <c r="P13670" i="1" s="1"/>
  <c r="F13671" i="1"/>
  <c r="P13671" i="1" s="1"/>
  <c r="F13672" i="1"/>
  <c r="P13672" i="1" s="1"/>
  <c r="F13673" i="1"/>
  <c r="P13673" i="1" s="1"/>
  <c r="F13674" i="1"/>
  <c r="P13674" i="1" s="1"/>
  <c r="F13675" i="1"/>
  <c r="P13675" i="1"/>
  <c r="F13676" i="1"/>
  <c r="P13676" i="1" s="1"/>
  <c r="F13677" i="1"/>
  <c r="P13677" i="1" s="1"/>
  <c r="F13678" i="1"/>
  <c r="P13678" i="1" s="1"/>
  <c r="F13679" i="1"/>
  <c r="P13679" i="1" s="1"/>
  <c r="F13680" i="1"/>
  <c r="P13680" i="1" s="1"/>
  <c r="F13681" i="1"/>
  <c r="P13681" i="1" s="1"/>
  <c r="F13682" i="1"/>
  <c r="P13682" i="1" s="1"/>
  <c r="F13683" i="1"/>
  <c r="P13683" i="1" s="1"/>
  <c r="F13684" i="1"/>
  <c r="P13684" i="1" s="1"/>
  <c r="F13685" i="1"/>
  <c r="P13685" i="1"/>
  <c r="F13686" i="1"/>
  <c r="P13686" i="1" s="1"/>
  <c r="F13687" i="1"/>
  <c r="P13687" i="1" s="1"/>
  <c r="F13688" i="1"/>
  <c r="P13688" i="1"/>
  <c r="F13689" i="1"/>
  <c r="P13689" i="1" s="1"/>
  <c r="F13690" i="1"/>
  <c r="P13690" i="1" s="1"/>
  <c r="F13691" i="1"/>
  <c r="P13691" i="1" s="1"/>
  <c r="F13692" i="1"/>
  <c r="P13692" i="1" s="1"/>
  <c r="F13693" i="1"/>
  <c r="P13693" i="1" s="1"/>
  <c r="F13694" i="1"/>
  <c r="P13694" i="1" s="1"/>
  <c r="F13695" i="1"/>
  <c r="P13695" i="1" s="1"/>
  <c r="F13696" i="1"/>
  <c r="P13696" i="1" s="1"/>
  <c r="F13697" i="1"/>
  <c r="P13697" i="1" s="1"/>
  <c r="F13698" i="1"/>
  <c r="P13698" i="1" s="1"/>
  <c r="F13699" i="1"/>
  <c r="P13699" i="1"/>
  <c r="F13700" i="1"/>
  <c r="P13700" i="1" s="1"/>
  <c r="F13701" i="1"/>
  <c r="P13701" i="1"/>
  <c r="F13702" i="1"/>
  <c r="P13702" i="1" s="1"/>
  <c r="F13703" i="1"/>
  <c r="P13703" i="1"/>
  <c r="F13704" i="1"/>
  <c r="P13704" i="1"/>
  <c r="F13705" i="1"/>
  <c r="P13705" i="1"/>
  <c r="F13706" i="1"/>
  <c r="P13706" i="1" s="1"/>
  <c r="F13707" i="1"/>
  <c r="P13707" i="1" s="1"/>
  <c r="F13708" i="1"/>
  <c r="P13708" i="1" s="1"/>
  <c r="F13709" i="1"/>
  <c r="P13709" i="1"/>
  <c r="F13710" i="1"/>
  <c r="P13710" i="1" s="1"/>
  <c r="F13711" i="1"/>
  <c r="P13711" i="1" s="1"/>
  <c r="F13712" i="1"/>
  <c r="P13712" i="1" s="1"/>
  <c r="F13713" i="1"/>
  <c r="P13713" i="1" s="1"/>
  <c r="F13714" i="1"/>
  <c r="P13714" i="1" s="1"/>
  <c r="F13715" i="1"/>
  <c r="P13715" i="1"/>
  <c r="F13716" i="1"/>
  <c r="P13716" i="1" s="1"/>
  <c r="F13717" i="1"/>
  <c r="P13717" i="1"/>
  <c r="F13718" i="1"/>
  <c r="P13718" i="1" s="1"/>
  <c r="F13719" i="1"/>
  <c r="P13719" i="1" s="1"/>
  <c r="F13720" i="1"/>
  <c r="P13720" i="1"/>
  <c r="F13721" i="1"/>
  <c r="P13721" i="1" s="1"/>
  <c r="F13722" i="1"/>
  <c r="P13722" i="1"/>
  <c r="F13723" i="1"/>
  <c r="P13723" i="1" s="1"/>
  <c r="F13724" i="1"/>
  <c r="P13724" i="1"/>
  <c r="F13725" i="1"/>
  <c r="P13725" i="1" s="1"/>
  <c r="F13726" i="1"/>
  <c r="P13726" i="1"/>
  <c r="F13727" i="1"/>
  <c r="P13727" i="1" s="1"/>
  <c r="F13728" i="1"/>
  <c r="P13728" i="1" s="1"/>
  <c r="F13729" i="1"/>
  <c r="P13729" i="1" s="1"/>
  <c r="F13730" i="1"/>
  <c r="P13730" i="1"/>
  <c r="F13731" i="1"/>
  <c r="P13731" i="1" s="1"/>
  <c r="F13732" i="1"/>
  <c r="P13732" i="1" s="1"/>
  <c r="F13733" i="1"/>
  <c r="P13733" i="1" s="1"/>
  <c r="F13734" i="1"/>
  <c r="P13734" i="1" s="1"/>
  <c r="F13735" i="1"/>
  <c r="P13735" i="1" s="1"/>
  <c r="F13736" i="1"/>
  <c r="P13736" i="1"/>
  <c r="F13737" i="1"/>
  <c r="P13737" i="1" s="1"/>
  <c r="F13738" i="1"/>
  <c r="P13738" i="1"/>
  <c r="F13739" i="1"/>
  <c r="P13739" i="1" s="1"/>
  <c r="F13740" i="1"/>
  <c r="P13740" i="1" s="1"/>
  <c r="F13741" i="1"/>
  <c r="P13741" i="1" s="1"/>
  <c r="F13742" i="1"/>
  <c r="P13742" i="1" s="1"/>
  <c r="F13743" i="1"/>
  <c r="P13743" i="1" s="1"/>
  <c r="F13744" i="1"/>
  <c r="P13744" i="1" s="1"/>
  <c r="F13745" i="1"/>
  <c r="P13745" i="1" s="1"/>
  <c r="F13746" i="1"/>
  <c r="P13746" i="1" s="1"/>
  <c r="F13747" i="1"/>
  <c r="P13747" i="1" s="1"/>
  <c r="F13748" i="1"/>
  <c r="P13748" i="1" s="1"/>
  <c r="F13749" i="1"/>
  <c r="P13749" i="1" s="1"/>
  <c r="F13750" i="1"/>
  <c r="P13750" i="1" s="1"/>
  <c r="F13751" i="1"/>
  <c r="P13751" i="1"/>
  <c r="F13752" i="1"/>
  <c r="P13752" i="1" s="1"/>
  <c r="F13753" i="1"/>
  <c r="P13753" i="1" s="1"/>
  <c r="F13754" i="1"/>
  <c r="P13754" i="1" s="1"/>
  <c r="F13755" i="1"/>
  <c r="P13755" i="1" s="1"/>
  <c r="F13756" i="1"/>
  <c r="P13756" i="1" s="1"/>
  <c r="F13757" i="1"/>
  <c r="P13757" i="1" s="1"/>
  <c r="F13758" i="1"/>
  <c r="P13758" i="1" s="1"/>
  <c r="F13759" i="1"/>
  <c r="P13759" i="1" s="1"/>
  <c r="F13760" i="1"/>
  <c r="P13760" i="1" s="1"/>
  <c r="F13761" i="1"/>
  <c r="P13761" i="1"/>
  <c r="F13762" i="1"/>
  <c r="P13762" i="1" s="1"/>
  <c r="F13763" i="1"/>
  <c r="P13763" i="1"/>
  <c r="F13764" i="1"/>
  <c r="P13764" i="1" s="1"/>
  <c r="F13765" i="1"/>
  <c r="P13765" i="1" s="1"/>
  <c r="F13766" i="1"/>
  <c r="P13766" i="1" s="1"/>
  <c r="F13767" i="1"/>
  <c r="P13767" i="1" s="1"/>
  <c r="F13768" i="1"/>
  <c r="P13768" i="1" s="1"/>
  <c r="F13769" i="1"/>
  <c r="P13769" i="1" s="1"/>
  <c r="F13770" i="1"/>
  <c r="P13770" i="1" s="1"/>
  <c r="F13771" i="1"/>
  <c r="P13771" i="1"/>
  <c r="F13772" i="1"/>
  <c r="P13772" i="1" s="1"/>
  <c r="F13773" i="1"/>
  <c r="P13773" i="1" s="1"/>
  <c r="F13774" i="1"/>
  <c r="P13774" i="1" s="1"/>
  <c r="F13775" i="1"/>
  <c r="P13775" i="1" s="1"/>
  <c r="F13776" i="1"/>
  <c r="P13776" i="1" s="1"/>
  <c r="F13777" i="1"/>
  <c r="P13777" i="1"/>
  <c r="F13778" i="1"/>
  <c r="P13778" i="1" s="1"/>
  <c r="F13779" i="1"/>
  <c r="P13779" i="1"/>
  <c r="F13780" i="1"/>
  <c r="P13780" i="1" s="1"/>
  <c r="F13781" i="1"/>
  <c r="P13781" i="1" s="1"/>
  <c r="F13782" i="1"/>
  <c r="P13782" i="1" s="1"/>
  <c r="F13783" i="1"/>
  <c r="P13783" i="1" s="1"/>
  <c r="F13784" i="1"/>
  <c r="P13784" i="1" s="1"/>
  <c r="F13785" i="1"/>
  <c r="P13785" i="1" s="1"/>
  <c r="F13786" i="1"/>
  <c r="P13786" i="1" s="1"/>
  <c r="F13787" i="1"/>
  <c r="P13787" i="1" s="1"/>
  <c r="F13788" i="1"/>
  <c r="P13788" i="1" s="1"/>
  <c r="F13789" i="1"/>
  <c r="P13789" i="1" s="1"/>
  <c r="F13790" i="1"/>
  <c r="P13790" i="1" s="1"/>
  <c r="F13791" i="1"/>
  <c r="P13791" i="1" s="1"/>
  <c r="F13792" i="1"/>
  <c r="P13792" i="1"/>
  <c r="F13793" i="1"/>
  <c r="P13793" i="1" s="1"/>
  <c r="F13794" i="1"/>
  <c r="P13794" i="1" s="1"/>
  <c r="F13795" i="1"/>
  <c r="P13795" i="1" s="1"/>
  <c r="F13796" i="1"/>
  <c r="P13796" i="1" s="1"/>
  <c r="F13797" i="1"/>
  <c r="P13797" i="1" s="1"/>
  <c r="F13798" i="1"/>
  <c r="P13798" i="1" s="1"/>
  <c r="F13799" i="1"/>
  <c r="P13799" i="1" s="1"/>
  <c r="F13800" i="1"/>
  <c r="P13800" i="1" s="1"/>
  <c r="F13801" i="1"/>
  <c r="P13801" i="1"/>
  <c r="F13802" i="1"/>
  <c r="P13802" i="1" s="1"/>
  <c r="F13803" i="1"/>
  <c r="P13803" i="1" s="1"/>
  <c r="F13804" i="1"/>
  <c r="P13804" i="1"/>
  <c r="F13805" i="1"/>
  <c r="P13805" i="1" s="1"/>
  <c r="F13806" i="1"/>
  <c r="P13806" i="1"/>
  <c r="F13807" i="1"/>
  <c r="P13807" i="1" s="1"/>
  <c r="F13808" i="1"/>
  <c r="P13808" i="1" s="1"/>
  <c r="F13809" i="1"/>
  <c r="P13809" i="1"/>
  <c r="F13810" i="1"/>
  <c r="P13810" i="1" s="1"/>
  <c r="F13811" i="1"/>
  <c r="P13811" i="1" s="1"/>
  <c r="F13812" i="1"/>
  <c r="P13812" i="1" s="1"/>
  <c r="F13813" i="1"/>
  <c r="P13813" i="1" s="1"/>
  <c r="F13814" i="1"/>
  <c r="P13814" i="1" s="1"/>
  <c r="F13815" i="1"/>
  <c r="P13815" i="1" s="1"/>
  <c r="F13816" i="1"/>
  <c r="P13816" i="1" s="1"/>
  <c r="F13817" i="1"/>
  <c r="P13817" i="1"/>
  <c r="F13818" i="1"/>
  <c r="P13818" i="1" s="1"/>
  <c r="F13819" i="1"/>
  <c r="P13819" i="1" s="1"/>
  <c r="F13820" i="1"/>
  <c r="P13820" i="1" s="1"/>
  <c r="F13821" i="1"/>
  <c r="P13821" i="1" s="1"/>
  <c r="F13822" i="1"/>
  <c r="P13822" i="1" s="1"/>
  <c r="F13823" i="1"/>
  <c r="P13823" i="1" s="1"/>
  <c r="F13824" i="1"/>
  <c r="P13824" i="1" s="1"/>
  <c r="F13825" i="1"/>
  <c r="P13825" i="1" s="1"/>
  <c r="F13826" i="1"/>
  <c r="P13826" i="1" s="1"/>
  <c r="F13827" i="1"/>
  <c r="P13827" i="1" s="1"/>
  <c r="F13828" i="1"/>
  <c r="P13828" i="1" s="1"/>
  <c r="F13829" i="1"/>
  <c r="P13829" i="1" s="1"/>
  <c r="F13830" i="1"/>
  <c r="P13830" i="1" s="1"/>
  <c r="F13831" i="1"/>
  <c r="P13831" i="1" s="1"/>
  <c r="F13832" i="1"/>
  <c r="P13832" i="1" s="1"/>
  <c r="F13833" i="1"/>
  <c r="P13833" i="1"/>
  <c r="F13834" i="1"/>
  <c r="P13834" i="1" s="1"/>
  <c r="F13835" i="1"/>
  <c r="P13835" i="1" s="1"/>
  <c r="F13836" i="1"/>
  <c r="P13836" i="1" s="1"/>
  <c r="F13837" i="1"/>
  <c r="P13837" i="1" s="1"/>
  <c r="F13838" i="1"/>
  <c r="P13838" i="1" s="1"/>
  <c r="F13839" i="1"/>
  <c r="P13839" i="1" s="1"/>
  <c r="F13840" i="1"/>
  <c r="P13840" i="1" s="1"/>
  <c r="F13841" i="1"/>
  <c r="P13841" i="1" s="1"/>
  <c r="F13842" i="1"/>
  <c r="P13842" i="1"/>
  <c r="F13843" i="1"/>
  <c r="P13843" i="1" s="1"/>
  <c r="F13844" i="1"/>
  <c r="P13844" i="1" s="1"/>
  <c r="F13845" i="1"/>
  <c r="P13845" i="1" s="1"/>
  <c r="F13846" i="1"/>
  <c r="P13846" i="1" s="1"/>
  <c r="F13847" i="1"/>
  <c r="P13847" i="1" s="1"/>
  <c r="F13848" i="1"/>
  <c r="P13848" i="1" s="1"/>
  <c r="F13849" i="1"/>
  <c r="P13849" i="1" s="1"/>
  <c r="F13850" i="1"/>
  <c r="P13850" i="1"/>
  <c r="F13851" i="1"/>
  <c r="P13851" i="1" s="1"/>
  <c r="F13852" i="1"/>
  <c r="P13852" i="1" s="1"/>
  <c r="F13853" i="1"/>
  <c r="P13853" i="1" s="1"/>
  <c r="F13854" i="1"/>
  <c r="P13854" i="1" s="1"/>
  <c r="F13855" i="1"/>
  <c r="P13855" i="1" s="1"/>
  <c r="F13856" i="1"/>
  <c r="P13856" i="1" s="1"/>
  <c r="F13857" i="1"/>
  <c r="P13857" i="1" s="1"/>
  <c r="F13858" i="1"/>
  <c r="P13858" i="1" s="1"/>
  <c r="F13859" i="1"/>
  <c r="P13859" i="1" s="1"/>
  <c r="F13860" i="1"/>
  <c r="P13860" i="1"/>
  <c r="F13861" i="1"/>
  <c r="P13861" i="1" s="1"/>
  <c r="F13862" i="1"/>
  <c r="P13862" i="1" s="1"/>
  <c r="F13863" i="1"/>
  <c r="P13863" i="1" s="1"/>
  <c r="F13864" i="1"/>
  <c r="P13864" i="1" s="1"/>
  <c r="F13865" i="1"/>
  <c r="P13865" i="1" s="1"/>
  <c r="F13866" i="1"/>
  <c r="P13866" i="1" s="1"/>
  <c r="F13867" i="1"/>
  <c r="P13867" i="1"/>
  <c r="F13868" i="1"/>
  <c r="P13868" i="1" s="1"/>
  <c r="F13869" i="1"/>
  <c r="P13869" i="1" s="1"/>
  <c r="F13870" i="1"/>
  <c r="P13870" i="1" s="1"/>
  <c r="F13871" i="1"/>
  <c r="P13871" i="1" s="1"/>
  <c r="F13872" i="1"/>
  <c r="P13872" i="1" s="1"/>
  <c r="F13873" i="1"/>
  <c r="P13873" i="1"/>
  <c r="F13874" i="1"/>
  <c r="P13874" i="1" s="1"/>
  <c r="F13875" i="1"/>
  <c r="P13875" i="1" s="1"/>
  <c r="F13876" i="1"/>
  <c r="P13876" i="1" s="1"/>
  <c r="F13877" i="1"/>
  <c r="P13877" i="1" s="1"/>
  <c r="F13878" i="1"/>
  <c r="P13878" i="1" s="1"/>
  <c r="F13879" i="1"/>
  <c r="P13879" i="1" s="1"/>
  <c r="F13880" i="1"/>
  <c r="P13880" i="1" s="1"/>
  <c r="F13881" i="1"/>
  <c r="P13881" i="1"/>
  <c r="F13882" i="1"/>
  <c r="P13882" i="1" s="1"/>
  <c r="F13883" i="1"/>
  <c r="P13883" i="1" s="1"/>
  <c r="F13884" i="1"/>
  <c r="P13884" i="1" s="1"/>
  <c r="F13885" i="1"/>
  <c r="P13885" i="1" s="1"/>
  <c r="F13886" i="1"/>
  <c r="P13886" i="1" s="1"/>
  <c r="F13887" i="1"/>
  <c r="P13887" i="1" s="1"/>
  <c r="F13888" i="1"/>
  <c r="P13888" i="1" s="1"/>
  <c r="F13889" i="1"/>
  <c r="P13889" i="1" s="1"/>
  <c r="F13890" i="1"/>
  <c r="P13890" i="1"/>
  <c r="F13891" i="1"/>
  <c r="P13891" i="1" s="1"/>
  <c r="F13892" i="1"/>
  <c r="P13892" i="1"/>
  <c r="F13893" i="1"/>
  <c r="P13893" i="1" s="1"/>
  <c r="F13894" i="1"/>
  <c r="P13894" i="1" s="1"/>
  <c r="F13895" i="1"/>
  <c r="P13895" i="1" s="1"/>
  <c r="F13896" i="1"/>
  <c r="P13896" i="1"/>
  <c r="F13897" i="1"/>
  <c r="P13897" i="1" s="1"/>
  <c r="F13898" i="1"/>
  <c r="P13898" i="1"/>
  <c r="F13899" i="1"/>
  <c r="P13899" i="1" s="1"/>
  <c r="F13900" i="1"/>
  <c r="P13900" i="1"/>
  <c r="F13901" i="1"/>
  <c r="P13901" i="1" s="1"/>
  <c r="F13902" i="1"/>
  <c r="P13902" i="1"/>
  <c r="F13903" i="1"/>
  <c r="P13903" i="1" s="1"/>
  <c r="F13904" i="1"/>
  <c r="P13904" i="1" s="1"/>
  <c r="F13905" i="1"/>
  <c r="P13905" i="1"/>
  <c r="F13906" i="1"/>
  <c r="P13906" i="1" s="1"/>
  <c r="F13907" i="1"/>
  <c r="P13907" i="1" s="1"/>
  <c r="F13908" i="1"/>
  <c r="P13908" i="1" s="1"/>
  <c r="F13909" i="1"/>
  <c r="P13909" i="1"/>
  <c r="F13910" i="1"/>
  <c r="P13910" i="1" s="1"/>
  <c r="F13911" i="1"/>
  <c r="P13911" i="1" s="1"/>
  <c r="F13912" i="1"/>
  <c r="P13912" i="1" s="1"/>
  <c r="F13913" i="1"/>
  <c r="P13913" i="1" s="1"/>
  <c r="F13914" i="1"/>
  <c r="P13914" i="1"/>
  <c r="F13915" i="1"/>
  <c r="P13915" i="1" s="1"/>
  <c r="F13916" i="1"/>
  <c r="P13916" i="1" s="1"/>
  <c r="F13917" i="1"/>
  <c r="P13917" i="1" s="1"/>
  <c r="F13918" i="1"/>
  <c r="P13918" i="1"/>
  <c r="F13919" i="1"/>
  <c r="P13919" i="1" s="1"/>
  <c r="F13920" i="1"/>
  <c r="P13920" i="1"/>
  <c r="F13921" i="1"/>
  <c r="P13921" i="1" s="1"/>
  <c r="F13922" i="1"/>
  <c r="P13922" i="1" s="1"/>
  <c r="F13923" i="1"/>
  <c r="P13923" i="1" s="1"/>
  <c r="F13924" i="1"/>
  <c r="P13924" i="1" s="1"/>
  <c r="F13925" i="1"/>
  <c r="P13925" i="1" s="1"/>
  <c r="F13926" i="1"/>
  <c r="P13926" i="1"/>
  <c r="F13927" i="1"/>
  <c r="P13927" i="1" s="1"/>
  <c r="F13928" i="1"/>
  <c r="P13928" i="1" s="1"/>
  <c r="F13929" i="1"/>
  <c r="P13929" i="1" s="1"/>
  <c r="F13930" i="1"/>
  <c r="P13930" i="1" s="1"/>
  <c r="F13931" i="1"/>
  <c r="P13931" i="1" s="1"/>
  <c r="F13932" i="1"/>
  <c r="P13932" i="1" s="1"/>
  <c r="F13933" i="1"/>
  <c r="P13933" i="1" s="1"/>
  <c r="F13934" i="1"/>
  <c r="P13934" i="1" s="1"/>
  <c r="F13935" i="1"/>
  <c r="P13935" i="1" s="1"/>
  <c r="F13936" i="1"/>
  <c r="P13936" i="1" s="1"/>
  <c r="F13937" i="1"/>
  <c r="P13937" i="1" s="1"/>
  <c r="F13938" i="1"/>
  <c r="P13938" i="1" s="1"/>
  <c r="F13939" i="1"/>
  <c r="P13939" i="1"/>
  <c r="F13940" i="1"/>
  <c r="P13940" i="1" s="1"/>
  <c r="F13941" i="1"/>
  <c r="P13941" i="1"/>
  <c r="F13942" i="1"/>
  <c r="P13942" i="1" s="1"/>
  <c r="F13943" i="1"/>
  <c r="P13943" i="1" s="1"/>
  <c r="F13944" i="1"/>
  <c r="P13944" i="1"/>
  <c r="F13945" i="1"/>
  <c r="P13945" i="1" s="1"/>
  <c r="F13946" i="1"/>
  <c r="P13946" i="1" s="1"/>
  <c r="F13947" i="1"/>
  <c r="P13947" i="1" s="1"/>
  <c r="F13948" i="1"/>
  <c r="P13948" i="1"/>
  <c r="F13949" i="1"/>
  <c r="P13949" i="1" s="1"/>
  <c r="F13950" i="1"/>
  <c r="P13950" i="1" s="1"/>
  <c r="F13951" i="1"/>
  <c r="P13951" i="1" s="1"/>
  <c r="F13952" i="1"/>
  <c r="P13952" i="1" s="1"/>
  <c r="F13953" i="1"/>
  <c r="P13953" i="1"/>
  <c r="F13954" i="1"/>
  <c r="P13954" i="1" s="1"/>
  <c r="F13955" i="1"/>
  <c r="P13955" i="1"/>
  <c r="F13956" i="1"/>
  <c r="P13956" i="1" s="1"/>
  <c r="F13957" i="1"/>
  <c r="P13957" i="1"/>
  <c r="F13958" i="1"/>
  <c r="P13958" i="1" s="1"/>
  <c r="F13959" i="1"/>
  <c r="P13959" i="1" s="1"/>
  <c r="F13960" i="1"/>
  <c r="P13960" i="1" s="1"/>
  <c r="F13961" i="1"/>
  <c r="P13961" i="1" s="1"/>
  <c r="F13962" i="1"/>
  <c r="P13962" i="1" s="1"/>
  <c r="F13963" i="1"/>
  <c r="P13963" i="1" s="1"/>
  <c r="F13964" i="1"/>
  <c r="P13964" i="1" s="1"/>
  <c r="F13965" i="1"/>
  <c r="P13965" i="1" s="1"/>
  <c r="F13966" i="1"/>
  <c r="P13966" i="1" s="1"/>
  <c r="F13967" i="1"/>
  <c r="P13967" i="1" s="1"/>
  <c r="F13968" i="1"/>
  <c r="P13968" i="1" s="1"/>
  <c r="F13969" i="1"/>
  <c r="P13969" i="1"/>
  <c r="F13970" i="1"/>
  <c r="P13970" i="1" s="1"/>
  <c r="F13971" i="1"/>
  <c r="P13971" i="1"/>
  <c r="F13972" i="1"/>
  <c r="P13972" i="1"/>
  <c r="F13973" i="1"/>
  <c r="P13973" i="1"/>
  <c r="F13974" i="1"/>
  <c r="P13974" i="1"/>
  <c r="F13975" i="1"/>
  <c r="P13975" i="1" s="1"/>
  <c r="F13976" i="1"/>
  <c r="P13976" i="1" s="1"/>
  <c r="F13977" i="1"/>
  <c r="P13977" i="1" s="1"/>
  <c r="F13978" i="1"/>
  <c r="P13978" i="1"/>
  <c r="F13979" i="1"/>
  <c r="P13979" i="1" s="1"/>
  <c r="F13980" i="1"/>
  <c r="P13980" i="1" s="1"/>
  <c r="F13981" i="1"/>
  <c r="P13981" i="1" s="1"/>
  <c r="F13982" i="1"/>
  <c r="P13982" i="1"/>
  <c r="F13983" i="1"/>
  <c r="P13983" i="1" s="1"/>
  <c r="F13984" i="1"/>
  <c r="P13984" i="1"/>
  <c r="F13985" i="1"/>
  <c r="P13985" i="1" s="1"/>
  <c r="F13986" i="1"/>
  <c r="P13986" i="1" s="1"/>
  <c r="F13987" i="1"/>
  <c r="P13987" i="1" s="1"/>
  <c r="F13988" i="1"/>
  <c r="P13988" i="1" s="1"/>
  <c r="F13989" i="1"/>
  <c r="P13989" i="1" s="1"/>
  <c r="F13990" i="1"/>
  <c r="P13990" i="1"/>
  <c r="F13991" i="1"/>
  <c r="P13991" i="1" s="1"/>
  <c r="F13992" i="1"/>
  <c r="P13992" i="1" s="1"/>
  <c r="F13993" i="1"/>
  <c r="P13993" i="1" s="1"/>
  <c r="F13994" i="1"/>
  <c r="P13994" i="1" s="1"/>
  <c r="F13995" i="1"/>
  <c r="P13995" i="1" s="1"/>
  <c r="F13996" i="1"/>
  <c r="P13996" i="1" s="1"/>
  <c r="F13997" i="1"/>
  <c r="P13997" i="1" s="1"/>
  <c r="F13998" i="1"/>
  <c r="P13998" i="1" s="1"/>
  <c r="F13999" i="1"/>
  <c r="P13999" i="1" s="1"/>
  <c r="F14000" i="1"/>
  <c r="P14000" i="1" s="1"/>
  <c r="F14001" i="1"/>
  <c r="P14001" i="1" s="1"/>
  <c r="F14002" i="1"/>
  <c r="P14002" i="1" s="1"/>
  <c r="F14003" i="1"/>
  <c r="P14003" i="1"/>
  <c r="F14004" i="1"/>
  <c r="P14004" i="1" s="1"/>
  <c r="F14005" i="1"/>
  <c r="P14005" i="1"/>
  <c r="F14006" i="1"/>
  <c r="P14006" i="1" s="1"/>
  <c r="F14007" i="1"/>
  <c r="P14007" i="1" s="1"/>
  <c r="F14008" i="1"/>
  <c r="P14008" i="1"/>
  <c r="F14009" i="1"/>
  <c r="P14009" i="1" s="1"/>
  <c r="F14010" i="1"/>
  <c r="P14010" i="1" s="1"/>
  <c r="F14011" i="1"/>
  <c r="P14011" i="1" s="1"/>
  <c r="F14012" i="1"/>
  <c r="P14012" i="1"/>
  <c r="F14013" i="1"/>
  <c r="P14013" i="1" s="1"/>
  <c r="F14014" i="1"/>
  <c r="P14014" i="1" s="1"/>
  <c r="F14015" i="1"/>
  <c r="P14015" i="1" s="1"/>
  <c r="F14016" i="1"/>
  <c r="P14016" i="1" s="1"/>
  <c r="F14017" i="1"/>
  <c r="P14017" i="1"/>
  <c r="F14018" i="1"/>
  <c r="P14018" i="1" s="1"/>
  <c r="F14019" i="1"/>
  <c r="P14019" i="1"/>
  <c r="F14020" i="1"/>
  <c r="P14020" i="1" s="1"/>
  <c r="F14021" i="1"/>
  <c r="P14021" i="1"/>
  <c r="F14022" i="1"/>
  <c r="P14022" i="1" s="1"/>
  <c r="F14023" i="1"/>
  <c r="P14023" i="1" s="1"/>
  <c r="F14024" i="1"/>
  <c r="P14024" i="1" s="1"/>
  <c r="F14025" i="1"/>
  <c r="P14025" i="1" s="1"/>
  <c r="F14026" i="1"/>
  <c r="P14026" i="1" s="1"/>
  <c r="F14027" i="1"/>
  <c r="P14027" i="1" s="1"/>
  <c r="F14028" i="1"/>
  <c r="P14028" i="1" s="1"/>
  <c r="F14029" i="1"/>
  <c r="P14029" i="1" s="1"/>
  <c r="F14030" i="1"/>
  <c r="P14030" i="1" s="1"/>
  <c r="F14031" i="1"/>
  <c r="P14031" i="1" s="1"/>
  <c r="F14032" i="1"/>
  <c r="P14032" i="1" s="1"/>
  <c r="F14033" i="1"/>
  <c r="P14033" i="1"/>
  <c r="F14034" i="1"/>
  <c r="P14034" i="1" s="1"/>
  <c r="F14035" i="1"/>
  <c r="P14035" i="1"/>
  <c r="F14036" i="1"/>
  <c r="P14036" i="1"/>
  <c r="F14037" i="1"/>
  <c r="P14037" i="1"/>
  <c r="F14038" i="1"/>
  <c r="P14038" i="1"/>
  <c r="F14039" i="1"/>
  <c r="P14039" i="1" s="1"/>
  <c r="F14040" i="1"/>
  <c r="P14040" i="1" s="1"/>
  <c r="F14041" i="1"/>
  <c r="P14041" i="1" s="1"/>
  <c r="F14042" i="1"/>
  <c r="P14042" i="1"/>
  <c r="F14043" i="1"/>
  <c r="P14043" i="1" s="1"/>
  <c r="F14044" i="1"/>
  <c r="P14044" i="1" s="1"/>
  <c r="F14045" i="1"/>
  <c r="P14045" i="1" s="1"/>
  <c r="F14046" i="1"/>
  <c r="P14046" i="1"/>
  <c r="F14047" i="1"/>
  <c r="P14047" i="1" s="1"/>
  <c r="F14048" i="1"/>
  <c r="P14048" i="1"/>
  <c r="F14049" i="1"/>
  <c r="P14049" i="1" s="1"/>
  <c r="F14050" i="1"/>
  <c r="P14050" i="1"/>
  <c r="F14051" i="1"/>
  <c r="P14051" i="1" s="1"/>
  <c r="F14052" i="1"/>
  <c r="P14052" i="1" s="1"/>
  <c r="F14053" i="1"/>
  <c r="P14053" i="1" s="1"/>
  <c r="F14054" i="1"/>
  <c r="P14054" i="1"/>
  <c r="F14055" i="1"/>
  <c r="P14055" i="1" s="1"/>
  <c r="F14056" i="1"/>
  <c r="P14056" i="1" s="1"/>
  <c r="F14057" i="1"/>
  <c r="P14057" i="1" s="1"/>
  <c r="F14058" i="1"/>
  <c r="P14058" i="1" s="1"/>
  <c r="F14059" i="1"/>
  <c r="P14059" i="1"/>
  <c r="F14060" i="1"/>
  <c r="P14060" i="1" s="1"/>
  <c r="F14061" i="1"/>
  <c r="P14061" i="1" s="1"/>
  <c r="F14062" i="1"/>
  <c r="P14062" i="1" s="1"/>
  <c r="F14063" i="1"/>
  <c r="P14063" i="1" s="1"/>
  <c r="F14064" i="1"/>
  <c r="P14064" i="1" s="1"/>
  <c r="F14065" i="1"/>
  <c r="P14065" i="1" s="1"/>
  <c r="F14066" i="1"/>
  <c r="P14066" i="1" s="1"/>
  <c r="F14067" i="1"/>
  <c r="P14067" i="1"/>
  <c r="F14068" i="1"/>
  <c r="P14068" i="1" s="1"/>
  <c r="F14069" i="1"/>
  <c r="P14069" i="1"/>
  <c r="F14070" i="1"/>
  <c r="P14070" i="1" s="1"/>
  <c r="F14071" i="1"/>
  <c r="P14071" i="1" s="1"/>
  <c r="F14072" i="1"/>
  <c r="P14072" i="1"/>
  <c r="F14073" i="1"/>
  <c r="P14073" i="1" s="1"/>
  <c r="F14074" i="1"/>
  <c r="P14074" i="1" s="1"/>
  <c r="F14075" i="1"/>
  <c r="P14075" i="1" s="1"/>
  <c r="F14076" i="1"/>
  <c r="P14076" i="1"/>
  <c r="F14077" i="1"/>
  <c r="P14077" i="1" s="1"/>
  <c r="F14078" i="1"/>
  <c r="P14078" i="1" s="1"/>
  <c r="F14079" i="1"/>
  <c r="P14079" i="1" s="1"/>
  <c r="F14080" i="1"/>
  <c r="P14080" i="1" s="1"/>
  <c r="F14081" i="1"/>
  <c r="P14081" i="1"/>
  <c r="F14082" i="1"/>
  <c r="P14082" i="1" s="1"/>
  <c r="F14083" i="1"/>
  <c r="P14083" i="1"/>
  <c r="F14084" i="1"/>
  <c r="P14084" i="1" s="1"/>
  <c r="F14085" i="1"/>
  <c r="P14085" i="1"/>
  <c r="F14086" i="1"/>
  <c r="P14086" i="1" s="1"/>
  <c r="F14087" i="1"/>
  <c r="P14087" i="1" s="1"/>
  <c r="F14088" i="1"/>
  <c r="P14088" i="1" s="1"/>
  <c r="F14089" i="1"/>
  <c r="P14089" i="1" s="1"/>
  <c r="F14090" i="1"/>
  <c r="P14090" i="1" s="1"/>
  <c r="F14091" i="1"/>
  <c r="P14091" i="1" s="1"/>
  <c r="F14092" i="1"/>
  <c r="P14092" i="1" s="1"/>
  <c r="F14093" i="1"/>
  <c r="P14093" i="1" s="1"/>
  <c r="F14094" i="1"/>
  <c r="P14094" i="1" s="1"/>
  <c r="F14095" i="1"/>
  <c r="P14095" i="1" s="1"/>
  <c r="F14096" i="1"/>
  <c r="P14096" i="1" s="1"/>
  <c r="F14097" i="1"/>
  <c r="P14097" i="1"/>
  <c r="F14098" i="1"/>
  <c r="P14098" i="1" s="1"/>
  <c r="F14099" i="1"/>
  <c r="P14099" i="1"/>
  <c r="F14100" i="1"/>
  <c r="P14100" i="1" s="1"/>
  <c r="F14101" i="1"/>
  <c r="P14101" i="1"/>
  <c r="F14102" i="1"/>
  <c r="P14102" i="1" s="1"/>
  <c r="F14103" i="1"/>
  <c r="P14103" i="1" s="1"/>
  <c r="F14104" i="1"/>
  <c r="P14104" i="1" s="1"/>
  <c r="F14105" i="1"/>
  <c r="P14105" i="1" s="1"/>
  <c r="F14106" i="1"/>
  <c r="P14106" i="1"/>
  <c r="F14107" i="1"/>
  <c r="P14107" i="1" s="1"/>
  <c r="F14108" i="1"/>
  <c r="P14108" i="1" s="1"/>
  <c r="F14109" i="1"/>
  <c r="P14109" i="1" s="1"/>
  <c r="F14110" i="1"/>
  <c r="P14110" i="1"/>
  <c r="F14111" i="1"/>
  <c r="P14111" i="1" s="1"/>
  <c r="F14112" i="1"/>
  <c r="P14112" i="1"/>
  <c r="F14113" i="1"/>
  <c r="P14113" i="1" s="1"/>
  <c r="F14114" i="1"/>
  <c r="P14114" i="1" s="1"/>
  <c r="F14115" i="1"/>
  <c r="P14115" i="1" s="1"/>
  <c r="F14116" i="1"/>
  <c r="P14116" i="1" s="1"/>
  <c r="F14117" i="1"/>
  <c r="P14117" i="1" s="1"/>
  <c r="F14118" i="1"/>
  <c r="P14118" i="1"/>
  <c r="F14119" i="1"/>
  <c r="P14119" i="1" s="1"/>
  <c r="F14120" i="1"/>
  <c r="P14120" i="1" s="1"/>
  <c r="F14121" i="1"/>
  <c r="P14121" i="1" s="1"/>
  <c r="F14122" i="1"/>
  <c r="P14122" i="1" s="1"/>
  <c r="F14123" i="1"/>
  <c r="P14123" i="1" s="1"/>
  <c r="F14124" i="1"/>
  <c r="P14124" i="1" s="1"/>
  <c r="F14125" i="1"/>
  <c r="P14125" i="1" s="1"/>
  <c r="F14126" i="1"/>
  <c r="P14126" i="1" s="1"/>
  <c r="F14127" i="1"/>
  <c r="P14127" i="1" s="1"/>
  <c r="F14128" i="1"/>
  <c r="P14128" i="1" s="1"/>
  <c r="F14129" i="1"/>
  <c r="P14129" i="1" s="1"/>
  <c r="F14130" i="1"/>
  <c r="P14130" i="1" s="1"/>
  <c r="F14131" i="1"/>
  <c r="P14131" i="1"/>
  <c r="F14132" i="1"/>
  <c r="P14132" i="1" s="1"/>
  <c r="F14133" i="1"/>
  <c r="P14133" i="1"/>
  <c r="F14134" i="1"/>
  <c r="P14134" i="1" s="1"/>
  <c r="F14135" i="1"/>
  <c r="P14135" i="1" s="1"/>
  <c r="F14136" i="1"/>
  <c r="P14136" i="1"/>
  <c r="F14137" i="1"/>
  <c r="P14137" i="1" s="1"/>
  <c r="F14138" i="1"/>
  <c r="P14138" i="1" s="1"/>
  <c r="F14139" i="1"/>
  <c r="P14139" i="1" s="1"/>
  <c r="F14140" i="1"/>
  <c r="P14140" i="1"/>
  <c r="F14141" i="1"/>
  <c r="P14141" i="1" s="1"/>
  <c r="F14142" i="1"/>
  <c r="P14142" i="1" s="1"/>
  <c r="F14143" i="1"/>
  <c r="P14143" i="1" s="1"/>
  <c r="F14144" i="1"/>
  <c r="P14144" i="1" s="1"/>
  <c r="F14145" i="1"/>
  <c r="P14145" i="1"/>
  <c r="F14146" i="1"/>
  <c r="P14146" i="1" s="1"/>
  <c r="F14147" i="1"/>
  <c r="P14147" i="1"/>
  <c r="F14148" i="1"/>
  <c r="P14148" i="1" s="1"/>
  <c r="F14149" i="1"/>
  <c r="P14149" i="1"/>
  <c r="F14150" i="1"/>
  <c r="P14150" i="1" s="1"/>
  <c r="F14151" i="1"/>
  <c r="P14151" i="1" s="1"/>
  <c r="F14152" i="1"/>
  <c r="P14152" i="1" s="1"/>
  <c r="F14153" i="1"/>
  <c r="P14153" i="1" s="1"/>
  <c r="F14154" i="1"/>
  <c r="P14154" i="1" s="1"/>
  <c r="F14155" i="1"/>
  <c r="P14155" i="1" s="1"/>
  <c r="F14156" i="1"/>
  <c r="P14156" i="1" s="1"/>
  <c r="F14157" i="1"/>
  <c r="P14157" i="1" s="1"/>
  <c r="F14158" i="1"/>
  <c r="P14158" i="1" s="1"/>
  <c r="F14159" i="1"/>
  <c r="P14159" i="1" s="1"/>
  <c r="F14160" i="1"/>
  <c r="P14160" i="1"/>
  <c r="F14161" i="1"/>
  <c r="P14161" i="1"/>
  <c r="F14162" i="1"/>
  <c r="P14162" i="1"/>
  <c r="F14163" i="1"/>
  <c r="P14163" i="1"/>
  <c r="F14164" i="1"/>
  <c r="P14164" i="1" s="1"/>
  <c r="F14165" i="1"/>
  <c r="P14165" i="1"/>
  <c r="F14166" i="1"/>
  <c r="P14166" i="1" s="1"/>
  <c r="F14167" i="1"/>
  <c r="P14167" i="1" s="1"/>
  <c r="F14168" i="1"/>
  <c r="P14168" i="1" s="1"/>
  <c r="F14169" i="1"/>
  <c r="P14169" i="1" s="1"/>
  <c r="F14170" i="1"/>
  <c r="P14170" i="1" s="1"/>
  <c r="F14171" i="1"/>
  <c r="P14171" i="1" s="1"/>
  <c r="F14172" i="1"/>
  <c r="P14172" i="1" s="1"/>
  <c r="F14173" i="1"/>
  <c r="P14173" i="1" s="1"/>
  <c r="F14174" i="1"/>
  <c r="P14174" i="1"/>
  <c r="F14175" i="1"/>
  <c r="P14175" i="1" s="1"/>
  <c r="F14176" i="1"/>
  <c r="P14176" i="1"/>
  <c r="F14177" i="1"/>
  <c r="P14177" i="1" s="1"/>
  <c r="F14178" i="1"/>
  <c r="P14178" i="1" s="1"/>
  <c r="F14179" i="1"/>
  <c r="P14179" i="1" s="1"/>
  <c r="F14180" i="1"/>
  <c r="P14180" i="1" s="1"/>
  <c r="F14181" i="1"/>
  <c r="P14181" i="1" s="1"/>
  <c r="F14182" i="1"/>
  <c r="P14182" i="1"/>
  <c r="F14183" i="1"/>
  <c r="P14183" i="1" s="1"/>
  <c r="F14184" i="1"/>
  <c r="P14184" i="1" s="1"/>
  <c r="F14185" i="1"/>
  <c r="P14185" i="1" s="1"/>
  <c r="F14186" i="1"/>
  <c r="P14186" i="1" s="1"/>
  <c r="F14187" i="1"/>
  <c r="P14187" i="1" s="1"/>
  <c r="F14188" i="1"/>
  <c r="P14188" i="1" s="1"/>
  <c r="F14189" i="1"/>
  <c r="P14189" i="1" s="1"/>
  <c r="F14190" i="1"/>
  <c r="P14190" i="1" s="1"/>
  <c r="F14191" i="1"/>
  <c r="P14191" i="1" s="1"/>
  <c r="F14192" i="1"/>
  <c r="P14192" i="1" s="1"/>
  <c r="F14193" i="1"/>
  <c r="P14193" i="1" s="1"/>
  <c r="F14194" i="1"/>
  <c r="P14194" i="1" s="1"/>
  <c r="F14195" i="1"/>
  <c r="P14195" i="1"/>
  <c r="F14196" i="1"/>
  <c r="P14196" i="1" s="1"/>
  <c r="F14197" i="1"/>
  <c r="P14197" i="1" s="1"/>
  <c r="F14198" i="1"/>
  <c r="P14198" i="1" s="1"/>
  <c r="F14199" i="1"/>
  <c r="P14199" i="1" s="1"/>
  <c r="F14200" i="1"/>
  <c r="P14200" i="1" s="1"/>
  <c r="F14201" i="1"/>
  <c r="P14201" i="1" s="1"/>
  <c r="F14202" i="1"/>
  <c r="P14202" i="1" s="1"/>
  <c r="F14203" i="1"/>
  <c r="P14203" i="1" s="1"/>
  <c r="F14204" i="1"/>
  <c r="P14204" i="1"/>
  <c r="F14205" i="1"/>
  <c r="P14205" i="1" s="1"/>
  <c r="F14206" i="1"/>
  <c r="P14206" i="1" s="1"/>
  <c r="F14207" i="1"/>
  <c r="P14207" i="1" s="1"/>
  <c r="F14208" i="1"/>
  <c r="P14208" i="1" s="1"/>
  <c r="F14209" i="1"/>
  <c r="P14209" i="1" s="1"/>
  <c r="F14210" i="1"/>
  <c r="P14210" i="1" s="1"/>
  <c r="F14211" i="1"/>
  <c r="P14211" i="1" s="1"/>
  <c r="F14212" i="1"/>
  <c r="P14212" i="1" s="1"/>
  <c r="F14213" i="1"/>
  <c r="P14213" i="1" s="1"/>
  <c r="F14214" i="1"/>
  <c r="P14214" i="1" s="1"/>
  <c r="F14215" i="1"/>
  <c r="P14215" i="1" s="1"/>
  <c r="F14216" i="1"/>
  <c r="P14216" i="1" s="1"/>
  <c r="F14217" i="1"/>
  <c r="P14217" i="1" s="1"/>
  <c r="F14218" i="1"/>
  <c r="P14218" i="1" s="1"/>
  <c r="F14219" i="1"/>
  <c r="P14219" i="1" s="1"/>
  <c r="F14220" i="1"/>
  <c r="P14220" i="1" s="1"/>
  <c r="F14221" i="1"/>
  <c r="P14221" i="1" s="1"/>
  <c r="F14222" i="1"/>
  <c r="P14222" i="1" s="1"/>
  <c r="F14223" i="1"/>
  <c r="P14223" i="1" s="1"/>
  <c r="F14224" i="1"/>
  <c r="P14224" i="1" s="1"/>
  <c r="F14225" i="1"/>
  <c r="P14225" i="1" s="1"/>
  <c r="F14226" i="1"/>
  <c r="P14226" i="1" s="1"/>
  <c r="F14227" i="1"/>
  <c r="P14227" i="1" s="1"/>
  <c r="F14228" i="1"/>
  <c r="P14228" i="1" s="1"/>
  <c r="F14229" i="1"/>
  <c r="P14229" i="1"/>
  <c r="F14230" i="1"/>
  <c r="P14230" i="1" s="1"/>
  <c r="F14231" i="1"/>
  <c r="P14231" i="1" s="1"/>
  <c r="F14232" i="1"/>
  <c r="P14232" i="1"/>
  <c r="F14233" i="1"/>
  <c r="P14233" i="1" s="1"/>
  <c r="F14234" i="1"/>
  <c r="P14234" i="1"/>
  <c r="F14235" i="1"/>
  <c r="P14235" i="1" s="1"/>
  <c r="F14236" i="1"/>
  <c r="P14236" i="1"/>
  <c r="F14237" i="1"/>
  <c r="P14237" i="1" s="1"/>
  <c r="F14238" i="1"/>
  <c r="P14238" i="1"/>
  <c r="F14239" i="1"/>
  <c r="P14239" i="1" s="1"/>
  <c r="F14240" i="1"/>
  <c r="P14240" i="1" s="1"/>
  <c r="F14241" i="1"/>
  <c r="P14241" i="1" s="1"/>
  <c r="F14242" i="1"/>
  <c r="P14242" i="1" s="1"/>
  <c r="F14243" i="1"/>
  <c r="P14243" i="1" s="1"/>
  <c r="F14244" i="1"/>
  <c r="P14244" i="1" s="1"/>
  <c r="F14245" i="1"/>
  <c r="P14245" i="1" s="1"/>
  <c r="F14246" i="1"/>
  <c r="P14246" i="1" s="1"/>
  <c r="F14247" i="1"/>
  <c r="P14247" i="1" s="1"/>
  <c r="F14248" i="1"/>
  <c r="P14248" i="1" s="1"/>
  <c r="F14249" i="1"/>
  <c r="P14249" i="1" s="1"/>
  <c r="F14250" i="1"/>
  <c r="P14250" i="1"/>
  <c r="F14251" i="1"/>
  <c r="P14251" i="1" s="1"/>
  <c r="F14252" i="1"/>
  <c r="P14252" i="1" s="1"/>
  <c r="F14253" i="1"/>
  <c r="P14253" i="1" s="1"/>
  <c r="F14254" i="1"/>
  <c r="P14254" i="1" s="1"/>
  <c r="F14255" i="1"/>
  <c r="P14255" i="1" s="1"/>
  <c r="F14256" i="1"/>
  <c r="P14256" i="1" s="1"/>
  <c r="F14257" i="1"/>
  <c r="P14257" i="1" s="1"/>
  <c r="F14258" i="1"/>
  <c r="P14258" i="1" s="1"/>
  <c r="F14259" i="1"/>
  <c r="P14259" i="1"/>
  <c r="F14260" i="1"/>
  <c r="P14260" i="1" s="1"/>
  <c r="F14261" i="1"/>
  <c r="P14261" i="1" s="1"/>
  <c r="F14262" i="1"/>
  <c r="P14262" i="1" s="1"/>
  <c r="F14263" i="1"/>
  <c r="P14263" i="1" s="1"/>
  <c r="F14264" i="1"/>
  <c r="P14264" i="1" s="1"/>
  <c r="F14265" i="1"/>
  <c r="P14265" i="1" s="1"/>
  <c r="F14266" i="1"/>
  <c r="P14266" i="1" s="1"/>
  <c r="F14267" i="1"/>
  <c r="P14267" i="1" s="1"/>
  <c r="F14268" i="1"/>
  <c r="P14268" i="1" s="1"/>
  <c r="F14269" i="1"/>
  <c r="P14269" i="1" s="1"/>
  <c r="F14270" i="1"/>
  <c r="P14270" i="1" s="1"/>
  <c r="F14271" i="1"/>
  <c r="P14271" i="1" s="1"/>
  <c r="F14272" i="1"/>
  <c r="P14272" i="1" s="1"/>
  <c r="F14273" i="1"/>
  <c r="P14273" i="1" s="1"/>
  <c r="F14274" i="1"/>
  <c r="P14274" i="1" s="1"/>
  <c r="F14275" i="1"/>
  <c r="P14275" i="1"/>
  <c r="F14276" i="1"/>
  <c r="P14276" i="1" s="1"/>
  <c r="F14277" i="1"/>
  <c r="P14277" i="1" s="1"/>
  <c r="F14278" i="1"/>
  <c r="P14278" i="1" s="1"/>
  <c r="F14279" i="1"/>
  <c r="P14279" i="1" s="1"/>
  <c r="F14280" i="1"/>
  <c r="P14280" i="1" s="1"/>
  <c r="F14281" i="1"/>
  <c r="P14281" i="1" s="1"/>
  <c r="F14282" i="1"/>
  <c r="P14282" i="1" s="1"/>
  <c r="F14283" i="1"/>
  <c r="P14283" i="1" s="1"/>
  <c r="F14284" i="1"/>
  <c r="P14284" i="1"/>
  <c r="F14285" i="1"/>
  <c r="P14285" i="1" s="1"/>
  <c r="F14286" i="1"/>
  <c r="P14286" i="1" s="1"/>
  <c r="F14287" i="1"/>
  <c r="P14287" i="1" s="1"/>
  <c r="F14288" i="1"/>
  <c r="P14288" i="1" s="1"/>
  <c r="F14289" i="1"/>
  <c r="P14289" i="1" s="1"/>
  <c r="F14290" i="1"/>
  <c r="P14290" i="1" s="1"/>
  <c r="F14291" i="1"/>
  <c r="P14291" i="1"/>
  <c r="F14292" i="1"/>
  <c r="P14292" i="1" s="1"/>
  <c r="F14293" i="1"/>
  <c r="P14293" i="1"/>
  <c r="F14294" i="1"/>
  <c r="P14294" i="1" s="1"/>
  <c r="F14295" i="1"/>
  <c r="P14295" i="1" s="1"/>
  <c r="F14296" i="1"/>
  <c r="P14296" i="1" s="1"/>
  <c r="F14297" i="1"/>
  <c r="P14297" i="1" s="1"/>
  <c r="F14298" i="1"/>
  <c r="P14298" i="1" s="1"/>
  <c r="F14299" i="1"/>
  <c r="P14299" i="1" s="1"/>
  <c r="F14300" i="1"/>
  <c r="P14300" i="1" s="1"/>
  <c r="F14301" i="1"/>
  <c r="P14301" i="1" s="1"/>
  <c r="F14302" i="1"/>
  <c r="P14302" i="1" s="1"/>
  <c r="F14303" i="1"/>
  <c r="P14303" i="1" s="1"/>
  <c r="F14304" i="1"/>
  <c r="P14304" i="1" s="1"/>
  <c r="F14305" i="1"/>
  <c r="P14305" i="1"/>
  <c r="F14306" i="1"/>
  <c r="P14306" i="1" s="1"/>
  <c r="F14307" i="1"/>
  <c r="P14307" i="1"/>
  <c r="F14308" i="1"/>
  <c r="P14308" i="1" s="1"/>
  <c r="F14309" i="1"/>
  <c r="P14309" i="1"/>
  <c r="F14310" i="1"/>
  <c r="P14310" i="1" s="1"/>
  <c r="F14311" i="1"/>
  <c r="P14311" i="1" s="1"/>
  <c r="F14312" i="1"/>
  <c r="P14312" i="1" s="1"/>
  <c r="F14313" i="1"/>
  <c r="P14313" i="1" s="1"/>
  <c r="F14314" i="1"/>
  <c r="P14314" i="1"/>
  <c r="F14315" i="1"/>
  <c r="P14315" i="1" s="1"/>
  <c r="F14316" i="1"/>
  <c r="P14316" i="1" s="1"/>
  <c r="F14317" i="1"/>
  <c r="P14317" i="1" s="1"/>
  <c r="F14318" i="1"/>
  <c r="P14318" i="1"/>
  <c r="F14319" i="1"/>
  <c r="P14319" i="1" s="1"/>
  <c r="F14320" i="1"/>
  <c r="P14320" i="1" s="1"/>
  <c r="F14321" i="1"/>
  <c r="P14321" i="1" s="1"/>
  <c r="F14322" i="1"/>
  <c r="P14322" i="1" s="1"/>
  <c r="F14323" i="1"/>
  <c r="P14323" i="1" s="1"/>
  <c r="F14324" i="1"/>
  <c r="P14324" i="1" s="1"/>
  <c r="F14325" i="1"/>
  <c r="P14325" i="1" s="1"/>
  <c r="F14326" i="1"/>
  <c r="P14326" i="1"/>
  <c r="F14327" i="1"/>
  <c r="P14327" i="1" s="1"/>
  <c r="F14328" i="1"/>
  <c r="P14328" i="1" s="1"/>
  <c r="F14329" i="1"/>
  <c r="P14329" i="1" s="1"/>
  <c r="F14330" i="1"/>
  <c r="P14330" i="1" s="1"/>
  <c r="F14331" i="1"/>
  <c r="P14331" i="1"/>
  <c r="F14332" i="1"/>
  <c r="P14332" i="1" s="1"/>
  <c r="F14333" i="1"/>
  <c r="P14333" i="1" s="1"/>
  <c r="F14334" i="1"/>
  <c r="P14334" i="1" s="1"/>
  <c r="F14335" i="1"/>
  <c r="P14335" i="1" s="1"/>
  <c r="F14336" i="1"/>
  <c r="P14336" i="1" s="1"/>
  <c r="F14337" i="1"/>
  <c r="P14337" i="1" s="1"/>
  <c r="F14338" i="1"/>
  <c r="P14338" i="1" s="1"/>
  <c r="F14339" i="1"/>
  <c r="P14339" i="1"/>
  <c r="F14340" i="1"/>
  <c r="P14340" i="1" s="1"/>
  <c r="F14341" i="1"/>
  <c r="P14341" i="1" s="1"/>
  <c r="F14342" i="1"/>
  <c r="P14342" i="1" s="1"/>
  <c r="F14343" i="1"/>
  <c r="P14343" i="1" s="1"/>
  <c r="F14344" i="1"/>
  <c r="P14344" i="1" s="1"/>
  <c r="F14345" i="1"/>
  <c r="P14345" i="1" s="1"/>
  <c r="F14346" i="1"/>
  <c r="P14346" i="1" s="1"/>
  <c r="F14347" i="1"/>
  <c r="P14347" i="1" s="1"/>
  <c r="F14348" i="1"/>
  <c r="P14348" i="1"/>
  <c r="F14349" i="1"/>
  <c r="P14349" i="1" s="1"/>
  <c r="F14350" i="1"/>
  <c r="P14350" i="1" s="1"/>
  <c r="F14351" i="1"/>
  <c r="P14351" i="1" s="1"/>
  <c r="F14352" i="1"/>
  <c r="P14352" i="1" s="1"/>
  <c r="F14353" i="1"/>
  <c r="P14353" i="1" s="1"/>
  <c r="F14354" i="1"/>
  <c r="P14354" i="1" s="1"/>
  <c r="F14355" i="1"/>
  <c r="P14355" i="1" s="1"/>
  <c r="F14356" i="1"/>
  <c r="P14356" i="1" s="1"/>
  <c r="F14357" i="1"/>
  <c r="P14357" i="1" s="1"/>
  <c r="F14358" i="1"/>
  <c r="P14358" i="1" s="1"/>
  <c r="F14359" i="1"/>
  <c r="P14359" i="1" s="1"/>
  <c r="F14360" i="1"/>
  <c r="P14360" i="1" s="1"/>
  <c r="F14361" i="1"/>
  <c r="P14361" i="1" s="1"/>
  <c r="F14362" i="1"/>
  <c r="P14362" i="1" s="1"/>
  <c r="F14363" i="1"/>
  <c r="P14363" i="1" s="1"/>
  <c r="F14364" i="1"/>
  <c r="P14364" i="1" s="1"/>
  <c r="F14365" i="1"/>
  <c r="P14365" i="1" s="1"/>
  <c r="F14366" i="1"/>
  <c r="P14366" i="1" s="1"/>
  <c r="F14367" i="1"/>
  <c r="P14367" i="1" s="1"/>
  <c r="F14368" i="1"/>
  <c r="P14368" i="1" s="1"/>
  <c r="F14369" i="1"/>
  <c r="P14369" i="1"/>
  <c r="F14370" i="1"/>
  <c r="P14370" i="1" s="1"/>
  <c r="F14371" i="1"/>
  <c r="P14371" i="1"/>
  <c r="F14372" i="1"/>
  <c r="P14372" i="1" s="1"/>
  <c r="F14373" i="1"/>
  <c r="P14373" i="1"/>
  <c r="F14374" i="1"/>
  <c r="P14374" i="1" s="1"/>
  <c r="F14375" i="1"/>
  <c r="P14375" i="1" s="1"/>
  <c r="F14376" i="1"/>
  <c r="P14376" i="1" s="1"/>
  <c r="F14377" i="1"/>
  <c r="P14377" i="1" s="1"/>
  <c r="F14378" i="1"/>
  <c r="P14378" i="1" s="1"/>
  <c r="F14379" i="1"/>
  <c r="P14379" i="1" s="1"/>
  <c r="F14380" i="1"/>
  <c r="P14380" i="1" s="1"/>
  <c r="F14381" i="1"/>
  <c r="P14381" i="1" s="1"/>
  <c r="F14382" i="1"/>
  <c r="P14382" i="1"/>
  <c r="F14383" i="1"/>
  <c r="P14383" i="1" s="1"/>
  <c r="F14384" i="1"/>
  <c r="P14384" i="1" s="1"/>
  <c r="F14385" i="1"/>
  <c r="P14385" i="1" s="1"/>
  <c r="F14386" i="1"/>
  <c r="P14386" i="1" s="1"/>
  <c r="F14387" i="1"/>
  <c r="P14387" i="1" s="1"/>
  <c r="F14388" i="1"/>
  <c r="P14388" i="1" s="1"/>
  <c r="F14389" i="1"/>
  <c r="P14389" i="1" s="1"/>
  <c r="F14390" i="1"/>
  <c r="P14390" i="1"/>
  <c r="F14391" i="1"/>
  <c r="P14391" i="1" s="1"/>
  <c r="F14392" i="1"/>
  <c r="P14392" i="1" s="1"/>
  <c r="F14393" i="1"/>
  <c r="P14393" i="1" s="1"/>
  <c r="F14394" i="1"/>
  <c r="P14394" i="1" s="1"/>
  <c r="F14395" i="1"/>
  <c r="P14395" i="1" s="1"/>
  <c r="F14396" i="1"/>
  <c r="P14396" i="1" s="1"/>
  <c r="F14397" i="1"/>
  <c r="P14397" i="1" s="1"/>
  <c r="F14398" i="1"/>
  <c r="P14398" i="1" s="1"/>
  <c r="F14399" i="1"/>
  <c r="P14399" i="1" s="1"/>
  <c r="F14400" i="1"/>
  <c r="P14400" i="1" s="1"/>
  <c r="F14401" i="1"/>
  <c r="P14401" i="1" s="1"/>
  <c r="F14402" i="1"/>
  <c r="P14402" i="1" s="1"/>
  <c r="F14403" i="1"/>
  <c r="P14403" i="1"/>
  <c r="F14404" i="1"/>
  <c r="P14404" i="1" s="1"/>
  <c r="F14405" i="1"/>
  <c r="P14405" i="1" s="1"/>
  <c r="F14406" i="1"/>
  <c r="P14406" i="1" s="1"/>
  <c r="F14407" i="1"/>
  <c r="P14407" i="1" s="1"/>
  <c r="F14408" i="1"/>
  <c r="P14408" i="1" s="1"/>
  <c r="F14409" i="1"/>
  <c r="P14409" i="1" s="1"/>
  <c r="F14410" i="1"/>
  <c r="P14410" i="1" s="1"/>
  <c r="F14411" i="1"/>
  <c r="P14411" i="1"/>
  <c r="F14412" i="1"/>
  <c r="P14412" i="1" s="1"/>
  <c r="F14413" i="1"/>
  <c r="P14413" i="1" s="1"/>
  <c r="F14414" i="1"/>
  <c r="P14414" i="1" s="1"/>
  <c r="F14415" i="1"/>
  <c r="P14415" i="1" s="1"/>
  <c r="F14416" i="1"/>
  <c r="P14416" i="1" s="1"/>
  <c r="F14417" i="1"/>
  <c r="P14417" i="1" s="1"/>
  <c r="F14418" i="1"/>
  <c r="P14418" i="1" s="1"/>
  <c r="F14419" i="1"/>
  <c r="P14419" i="1"/>
  <c r="F14420" i="1"/>
  <c r="P14420" i="1" s="1"/>
  <c r="F14421" i="1"/>
  <c r="P14421" i="1" s="1"/>
  <c r="F14422" i="1"/>
  <c r="P14422" i="1" s="1"/>
  <c r="F14423" i="1"/>
  <c r="P14423" i="1"/>
  <c r="F14424" i="1"/>
  <c r="P14424" i="1" s="1"/>
  <c r="F14425" i="1"/>
  <c r="P14425" i="1" s="1"/>
  <c r="F14426" i="1"/>
  <c r="P14426" i="1" s="1"/>
  <c r="F14427" i="1"/>
  <c r="P14427" i="1"/>
  <c r="F14428" i="1"/>
  <c r="P14428" i="1" s="1"/>
  <c r="F14429" i="1"/>
  <c r="P14429" i="1" s="1"/>
  <c r="F14430" i="1"/>
  <c r="P14430" i="1" s="1"/>
  <c r="F14431" i="1"/>
  <c r="P14431" i="1"/>
  <c r="F14432" i="1"/>
  <c r="P14432" i="1" s="1"/>
  <c r="F14433" i="1"/>
  <c r="P14433" i="1" s="1"/>
  <c r="F14434" i="1"/>
  <c r="P14434" i="1" s="1"/>
  <c r="F14435" i="1"/>
  <c r="P14435" i="1"/>
  <c r="F14436" i="1"/>
  <c r="P14436" i="1" s="1"/>
  <c r="F14437" i="1"/>
  <c r="P14437" i="1" s="1"/>
  <c r="F14438" i="1"/>
  <c r="P14438" i="1" s="1"/>
  <c r="F14439" i="1"/>
  <c r="P14439" i="1" s="1"/>
  <c r="F14440" i="1"/>
  <c r="P14440" i="1" s="1"/>
  <c r="F14441" i="1"/>
  <c r="P14441" i="1" s="1"/>
  <c r="F14442" i="1"/>
  <c r="P14442" i="1" s="1"/>
  <c r="F14443" i="1"/>
  <c r="P14443" i="1"/>
  <c r="F14444" i="1"/>
  <c r="P14444" i="1" s="1"/>
  <c r="F14445" i="1"/>
  <c r="P14445" i="1" s="1"/>
  <c r="F14446" i="1"/>
  <c r="P14446" i="1" s="1"/>
  <c r="F14447" i="1"/>
  <c r="P14447" i="1" s="1"/>
  <c r="F14448" i="1"/>
  <c r="P14448" i="1" s="1"/>
  <c r="F14449" i="1"/>
  <c r="P14449" i="1" s="1"/>
  <c r="F14450" i="1"/>
  <c r="P14450" i="1" s="1"/>
  <c r="F14451" i="1"/>
  <c r="P14451" i="1"/>
  <c r="F14452" i="1"/>
  <c r="P14452" i="1" s="1"/>
  <c r="F14453" i="1"/>
  <c r="P14453" i="1" s="1"/>
  <c r="F14454" i="1"/>
  <c r="P14454" i="1" s="1"/>
  <c r="F14455" i="1"/>
  <c r="P14455" i="1" s="1"/>
  <c r="F14456" i="1"/>
  <c r="P14456" i="1" s="1"/>
  <c r="F14457" i="1"/>
  <c r="P14457" i="1" s="1"/>
  <c r="F14458" i="1"/>
  <c r="P14458" i="1" s="1"/>
  <c r="F14459" i="1"/>
  <c r="P14459" i="1"/>
  <c r="F14460" i="1"/>
  <c r="P14460" i="1" s="1"/>
  <c r="F14461" i="1"/>
  <c r="P14461" i="1" s="1"/>
  <c r="F14462" i="1"/>
  <c r="P14462" i="1" s="1"/>
  <c r="F14463" i="1"/>
  <c r="P14463" i="1" s="1"/>
  <c r="F14464" i="1"/>
  <c r="P14464" i="1" s="1"/>
  <c r="F14465" i="1"/>
  <c r="P14465" i="1" s="1"/>
  <c r="F14466" i="1"/>
  <c r="P14466" i="1" s="1"/>
  <c r="F14467" i="1"/>
  <c r="P14467" i="1"/>
  <c r="F14468" i="1"/>
  <c r="P14468" i="1" s="1"/>
  <c r="F14469" i="1"/>
  <c r="P14469" i="1" s="1"/>
  <c r="F14470" i="1"/>
  <c r="P14470" i="1" s="1"/>
  <c r="F14471" i="1"/>
  <c r="P14471" i="1"/>
  <c r="F14472" i="1"/>
  <c r="P14472" i="1" s="1"/>
  <c r="F14473" i="1"/>
  <c r="P14473" i="1" s="1"/>
  <c r="F14474" i="1"/>
  <c r="P14474" i="1" s="1"/>
  <c r="F14475" i="1"/>
  <c r="P14475" i="1"/>
  <c r="F14476" i="1"/>
  <c r="P14476" i="1" s="1"/>
  <c r="F14477" i="1"/>
  <c r="P14477" i="1" s="1"/>
  <c r="F14478" i="1"/>
  <c r="P14478" i="1" s="1"/>
  <c r="F14479" i="1"/>
  <c r="P14479" i="1"/>
  <c r="F14480" i="1"/>
  <c r="P14480" i="1" s="1"/>
  <c r="F14481" i="1"/>
  <c r="P14481" i="1" s="1"/>
  <c r="F14482" i="1"/>
  <c r="P14482" i="1" s="1"/>
  <c r="F14483" i="1"/>
  <c r="P14483" i="1"/>
  <c r="F14484" i="1"/>
  <c r="P14484" i="1" s="1"/>
  <c r="F14485" i="1"/>
  <c r="P14485" i="1" s="1"/>
  <c r="F14486" i="1"/>
  <c r="P14486" i="1" s="1"/>
  <c r="F14487" i="1"/>
  <c r="P14487" i="1" s="1"/>
  <c r="F14488" i="1"/>
  <c r="P14488" i="1" s="1"/>
  <c r="F14489" i="1"/>
  <c r="P14489" i="1" s="1"/>
  <c r="F14490" i="1"/>
  <c r="P14490" i="1" s="1"/>
  <c r="F14491" i="1"/>
  <c r="P14491" i="1"/>
  <c r="F14492" i="1"/>
  <c r="P14492" i="1" s="1"/>
  <c r="F14493" i="1"/>
  <c r="P14493" i="1" s="1"/>
  <c r="F14494" i="1"/>
  <c r="P14494" i="1" s="1"/>
  <c r="F14495" i="1"/>
  <c r="P14495" i="1" s="1"/>
  <c r="F14496" i="1"/>
  <c r="P14496" i="1" s="1"/>
  <c r="F14497" i="1"/>
  <c r="P14497" i="1" s="1"/>
  <c r="F14498" i="1"/>
  <c r="P14498" i="1" s="1"/>
  <c r="F14499" i="1"/>
  <c r="P14499" i="1"/>
  <c r="F14500" i="1"/>
  <c r="P14500" i="1" s="1"/>
  <c r="F14501" i="1"/>
  <c r="P14501" i="1" s="1"/>
  <c r="F14502" i="1"/>
  <c r="P14502" i="1" s="1"/>
  <c r="F14503" i="1"/>
  <c r="P14503" i="1" s="1"/>
  <c r="F14504" i="1"/>
  <c r="P14504" i="1" s="1"/>
  <c r="F14505" i="1"/>
  <c r="P14505" i="1" s="1"/>
  <c r="F14506" i="1"/>
  <c r="P14506" i="1" s="1"/>
  <c r="F14507" i="1"/>
  <c r="P14507" i="1"/>
  <c r="F14508" i="1"/>
  <c r="P14508" i="1" s="1"/>
  <c r="F14509" i="1"/>
  <c r="P14509" i="1" s="1"/>
  <c r="F14510" i="1"/>
  <c r="P14510" i="1" s="1"/>
  <c r="F14511" i="1"/>
  <c r="P14511" i="1" s="1"/>
  <c r="F14512" i="1"/>
  <c r="P14512" i="1" s="1"/>
  <c r="F14513" i="1"/>
  <c r="P14513" i="1" s="1"/>
  <c r="F14514" i="1"/>
  <c r="P14514" i="1" s="1"/>
  <c r="F14515" i="1"/>
  <c r="P14515" i="1" s="1"/>
  <c r="F14516" i="1"/>
  <c r="P14516" i="1"/>
  <c r="F14517" i="1"/>
  <c r="P14517" i="1" s="1"/>
  <c r="F14518" i="1"/>
  <c r="P14518" i="1" s="1"/>
  <c r="F14519" i="1"/>
  <c r="P14519" i="1" s="1"/>
  <c r="F14520" i="1"/>
  <c r="P14520" i="1" s="1"/>
  <c r="F14521" i="1"/>
  <c r="P14521" i="1" s="1"/>
  <c r="F14522" i="1"/>
  <c r="P14522" i="1" s="1"/>
  <c r="F14523" i="1"/>
  <c r="P14523" i="1" s="1"/>
  <c r="F14524" i="1"/>
  <c r="P14524" i="1" s="1"/>
  <c r="F14525" i="1"/>
  <c r="P14525" i="1" s="1"/>
  <c r="F14526" i="1"/>
  <c r="P14526" i="1" s="1"/>
  <c r="F14527" i="1"/>
  <c r="P14527" i="1" s="1"/>
  <c r="F14528" i="1"/>
  <c r="P14528" i="1" s="1"/>
  <c r="F14529" i="1"/>
  <c r="P14529" i="1" s="1"/>
  <c r="F14530" i="1"/>
  <c r="P14530" i="1" s="1"/>
  <c r="F14531" i="1"/>
  <c r="P14531" i="1" s="1"/>
  <c r="F14532" i="1"/>
  <c r="P14532" i="1" s="1"/>
  <c r="F14533" i="1"/>
  <c r="P14533" i="1" s="1"/>
  <c r="F14534" i="1"/>
  <c r="P14534" i="1" s="1"/>
  <c r="F14535" i="1"/>
  <c r="P14535" i="1" s="1"/>
  <c r="F14536" i="1"/>
  <c r="P14536" i="1"/>
  <c r="F14537" i="1"/>
  <c r="P14537" i="1"/>
  <c r="F14538" i="1"/>
  <c r="P14538" i="1"/>
  <c r="F14539" i="1"/>
  <c r="P14539" i="1"/>
  <c r="F14540" i="1"/>
  <c r="P14540" i="1"/>
  <c r="F14541" i="1"/>
  <c r="P14541" i="1"/>
  <c r="F14542" i="1"/>
  <c r="P14542" i="1"/>
  <c r="F14543" i="1"/>
  <c r="P14543" i="1" s="1"/>
  <c r="F14544" i="1"/>
  <c r="P14544" i="1" s="1"/>
  <c r="F14545" i="1"/>
  <c r="P14545" i="1" s="1"/>
  <c r="F14546" i="1"/>
  <c r="P14546" i="1" s="1"/>
  <c r="F14547" i="1"/>
  <c r="P14547" i="1" s="1"/>
  <c r="F14548" i="1"/>
  <c r="P14548" i="1" s="1"/>
  <c r="F14549" i="1"/>
  <c r="P14549" i="1" s="1"/>
  <c r="F14550" i="1"/>
  <c r="P14550" i="1"/>
  <c r="F14551" i="1"/>
  <c r="P14551" i="1" s="1"/>
  <c r="F14552" i="1"/>
  <c r="P14552" i="1" s="1"/>
  <c r="F14553" i="1"/>
  <c r="P14553" i="1" s="1"/>
  <c r="F14554" i="1"/>
  <c r="P14554" i="1" s="1"/>
  <c r="F14555" i="1"/>
  <c r="P14555" i="1" s="1"/>
  <c r="F14556" i="1"/>
  <c r="P14556" i="1" s="1"/>
  <c r="F14557" i="1"/>
  <c r="P14557" i="1" s="1"/>
  <c r="F14558" i="1"/>
  <c r="P14558" i="1"/>
  <c r="F14559" i="1"/>
  <c r="P14559" i="1" s="1"/>
  <c r="F14560" i="1"/>
  <c r="P14560" i="1" s="1"/>
  <c r="F14561" i="1"/>
  <c r="P14561" i="1" s="1"/>
  <c r="F14562" i="1"/>
  <c r="P14562" i="1" s="1"/>
  <c r="F14563" i="1"/>
  <c r="P14563" i="1" s="1"/>
  <c r="F14564" i="1"/>
  <c r="P14564" i="1" s="1"/>
  <c r="F14565" i="1"/>
  <c r="P14565" i="1" s="1"/>
  <c r="F14566" i="1"/>
  <c r="P14566" i="1" s="1"/>
  <c r="F14567" i="1"/>
  <c r="P14567" i="1" s="1"/>
  <c r="F14568" i="1"/>
  <c r="P14568" i="1" s="1"/>
  <c r="F14569" i="1"/>
  <c r="P14569" i="1" s="1"/>
  <c r="F14570" i="1"/>
  <c r="P14570" i="1" s="1"/>
  <c r="F14571" i="1"/>
  <c r="P14571" i="1"/>
  <c r="F14572" i="1"/>
  <c r="P14572" i="1" s="1"/>
  <c r="F14573" i="1"/>
  <c r="P14573" i="1" s="1"/>
  <c r="F14574" i="1"/>
  <c r="P14574" i="1" s="1"/>
  <c r="F14575" i="1"/>
  <c r="P14575" i="1" s="1"/>
  <c r="F14576" i="1"/>
  <c r="P14576" i="1" s="1"/>
  <c r="F14577" i="1"/>
  <c r="P14577" i="1" s="1"/>
  <c r="F14578" i="1"/>
  <c r="P14578" i="1" s="1"/>
  <c r="F14579" i="1"/>
  <c r="P14579" i="1" s="1"/>
  <c r="F14580" i="1"/>
  <c r="P14580" i="1"/>
  <c r="F14581" i="1"/>
  <c r="P14581" i="1" s="1"/>
  <c r="F14582" i="1"/>
  <c r="P14582" i="1" s="1"/>
  <c r="F14583" i="1"/>
  <c r="P14583" i="1" s="1"/>
  <c r="F14584" i="1"/>
  <c r="P14584" i="1" s="1"/>
  <c r="F14585" i="1"/>
  <c r="P14585" i="1" s="1"/>
  <c r="F14586" i="1"/>
  <c r="P14586" i="1" s="1"/>
  <c r="F14587" i="1"/>
  <c r="P14587" i="1" s="1"/>
  <c r="F14588" i="1"/>
  <c r="P14588" i="1" s="1"/>
  <c r="F14589" i="1"/>
  <c r="P14589" i="1" s="1"/>
  <c r="F14590" i="1"/>
  <c r="P14590" i="1" s="1"/>
  <c r="F14591" i="1"/>
  <c r="P14591" i="1" s="1"/>
  <c r="F14592" i="1"/>
  <c r="P14592" i="1" s="1"/>
  <c r="F14593" i="1"/>
  <c r="P14593" i="1" s="1"/>
  <c r="F14594" i="1"/>
  <c r="P14594" i="1" s="1"/>
  <c r="F14595" i="1"/>
  <c r="P14595" i="1" s="1"/>
  <c r="F14596" i="1"/>
  <c r="P14596" i="1" s="1"/>
  <c r="F14597" i="1"/>
  <c r="P14597" i="1" s="1"/>
  <c r="F14598" i="1"/>
  <c r="P14598" i="1" s="1"/>
  <c r="F14599" i="1"/>
  <c r="P14599" i="1" s="1"/>
  <c r="F14600" i="1"/>
  <c r="P14600" i="1" s="1"/>
  <c r="F14601" i="1"/>
  <c r="P14601" i="1"/>
  <c r="F14602" i="1"/>
  <c r="P14602" i="1" s="1"/>
  <c r="F14603" i="1"/>
  <c r="P14603" i="1"/>
  <c r="F14604" i="1"/>
  <c r="P14604" i="1"/>
  <c r="F14605" i="1"/>
  <c r="P14605" i="1"/>
  <c r="F14606" i="1"/>
  <c r="P14606" i="1"/>
  <c r="F14607" i="1"/>
  <c r="P14607" i="1" s="1"/>
  <c r="F14608" i="1"/>
  <c r="P14608" i="1" s="1"/>
  <c r="F14609" i="1"/>
  <c r="P14609" i="1" s="1"/>
  <c r="F14610" i="1"/>
  <c r="P14610" i="1" s="1"/>
  <c r="F14611" i="1"/>
  <c r="P14611" i="1" s="1"/>
  <c r="F14612" i="1"/>
  <c r="P14612" i="1" s="1"/>
  <c r="F14613" i="1"/>
  <c r="P14613" i="1" s="1"/>
  <c r="F14614" i="1"/>
  <c r="P14614" i="1"/>
  <c r="F14615" i="1"/>
  <c r="P14615" i="1" s="1"/>
  <c r="F14616" i="1"/>
  <c r="P14616" i="1" s="1"/>
  <c r="F14617" i="1"/>
  <c r="P14617" i="1" s="1"/>
  <c r="F14618" i="1"/>
  <c r="P14618" i="1" s="1"/>
  <c r="F14619" i="1"/>
  <c r="P14619" i="1" s="1"/>
  <c r="F14620" i="1"/>
  <c r="P14620" i="1" s="1"/>
  <c r="F14621" i="1"/>
  <c r="P14621" i="1" s="1"/>
  <c r="F14622" i="1"/>
  <c r="P14622" i="1"/>
  <c r="F14623" i="1"/>
  <c r="P14623" i="1" s="1"/>
  <c r="F14624" i="1"/>
  <c r="P14624" i="1" s="1"/>
  <c r="F14625" i="1"/>
  <c r="P14625" i="1" s="1"/>
  <c r="F14626" i="1"/>
  <c r="P14626" i="1" s="1"/>
  <c r="F14627" i="1"/>
  <c r="P14627" i="1" s="1"/>
  <c r="F14628" i="1"/>
  <c r="P14628" i="1" s="1"/>
  <c r="F14629" i="1"/>
  <c r="P14629" i="1" s="1"/>
  <c r="F14630" i="1"/>
  <c r="P14630" i="1" s="1"/>
  <c r="F14631" i="1"/>
  <c r="P14631" i="1"/>
  <c r="F14632" i="1"/>
  <c r="P14632" i="1" s="1"/>
  <c r="F14633" i="1"/>
  <c r="P14633" i="1" s="1"/>
  <c r="F14634" i="1"/>
  <c r="P14634" i="1" s="1"/>
  <c r="F14635" i="1"/>
  <c r="P14635" i="1"/>
  <c r="F14636" i="1"/>
  <c r="P14636" i="1" s="1"/>
  <c r="F14637" i="1"/>
  <c r="P14637" i="1" s="1"/>
  <c r="F14638" i="1"/>
  <c r="P14638" i="1" s="1"/>
  <c r="F14639" i="1"/>
  <c r="P14639" i="1" s="1"/>
  <c r="F14640" i="1"/>
  <c r="P14640" i="1" s="1"/>
  <c r="F14641" i="1"/>
  <c r="P14641" i="1" s="1"/>
  <c r="F14642" i="1"/>
  <c r="P14642" i="1" s="1"/>
  <c r="F14643" i="1"/>
  <c r="P14643" i="1" s="1"/>
  <c r="F14644" i="1"/>
  <c r="P14644" i="1" s="1"/>
  <c r="F14645" i="1"/>
  <c r="P14645" i="1" s="1"/>
  <c r="F14646" i="1"/>
  <c r="P14646" i="1" s="1"/>
  <c r="F14647" i="1"/>
  <c r="P14647" i="1" s="1"/>
  <c r="F14648" i="1"/>
  <c r="P14648" i="1" s="1"/>
  <c r="F14649" i="1"/>
  <c r="P14649" i="1" s="1"/>
  <c r="F14650" i="1"/>
  <c r="P14650" i="1" s="1"/>
  <c r="F14651" i="1"/>
  <c r="P14651" i="1"/>
  <c r="F14652" i="1"/>
  <c r="P14652" i="1" s="1"/>
  <c r="F14653" i="1"/>
  <c r="P14653" i="1" s="1"/>
  <c r="F14654" i="1"/>
  <c r="P14654" i="1" s="1"/>
  <c r="F14655" i="1"/>
  <c r="P14655" i="1" s="1"/>
  <c r="F14656" i="1"/>
  <c r="P14656" i="1" s="1"/>
  <c r="F14657" i="1"/>
  <c r="P14657" i="1" s="1"/>
  <c r="F14658" i="1"/>
  <c r="P14658" i="1" s="1"/>
  <c r="F14659" i="1"/>
  <c r="P14659" i="1"/>
  <c r="F14660" i="1"/>
  <c r="P14660" i="1" s="1"/>
  <c r="F14661" i="1"/>
  <c r="P14661" i="1" s="1"/>
  <c r="F14662" i="1"/>
  <c r="P14662" i="1" s="1"/>
  <c r="F14663" i="1"/>
  <c r="P14663" i="1" s="1"/>
  <c r="F14664" i="1"/>
  <c r="P14664" i="1" s="1"/>
  <c r="F14665" i="1"/>
  <c r="P14665" i="1" s="1"/>
  <c r="F14666" i="1"/>
  <c r="P14666" i="1" s="1"/>
  <c r="F14667" i="1"/>
  <c r="P14667" i="1" s="1"/>
  <c r="F14668" i="1"/>
  <c r="P14668" i="1"/>
  <c r="F14669" i="1"/>
  <c r="P14669" i="1" s="1"/>
  <c r="F14670" i="1"/>
  <c r="P14670" i="1" s="1"/>
  <c r="F14671" i="1"/>
  <c r="P14671" i="1" s="1"/>
  <c r="F14672" i="1"/>
  <c r="P14672" i="1" s="1"/>
  <c r="F14673" i="1"/>
  <c r="P14673" i="1" s="1"/>
  <c r="F14674" i="1"/>
  <c r="P14674" i="1" s="1"/>
  <c r="F14675" i="1"/>
  <c r="P14675" i="1" s="1"/>
  <c r="F14676" i="1"/>
  <c r="P14676" i="1" s="1"/>
  <c r="F14677" i="1"/>
  <c r="P14677" i="1" s="1"/>
  <c r="F14678" i="1"/>
  <c r="P14678" i="1" s="1"/>
  <c r="F14679" i="1"/>
  <c r="P14679" i="1" s="1"/>
  <c r="F14680" i="1"/>
  <c r="P14680" i="1" s="1"/>
  <c r="F14681" i="1"/>
  <c r="P14681" i="1" s="1"/>
  <c r="F14682" i="1"/>
  <c r="P14682" i="1" s="1"/>
  <c r="F14683" i="1"/>
  <c r="P14683" i="1" s="1"/>
  <c r="F14684" i="1"/>
  <c r="P14684" i="1" s="1"/>
  <c r="F14685" i="1"/>
  <c r="P14685" i="1" s="1"/>
  <c r="F14686" i="1"/>
  <c r="P14686" i="1" s="1"/>
  <c r="F14687" i="1"/>
  <c r="P14687" i="1" s="1"/>
  <c r="F14688" i="1"/>
  <c r="P14688" i="1" s="1"/>
  <c r="F14689" i="1"/>
  <c r="P14689" i="1" s="1"/>
  <c r="F14690" i="1"/>
  <c r="P14690" i="1" s="1"/>
  <c r="F14691" i="1"/>
  <c r="P14691" i="1" s="1"/>
  <c r="F14692" i="1"/>
  <c r="P14692" i="1" s="1"/>
  <c r="F14693" i="1"/>
  <c r="P14693" i="1" s="1"/>
  <c r="F14694" i="1"/>
  <c r="P14694" i="1" s="1"/>
  <c r="F14695" i="1"/>
  <c r="P14695" i="1" s="1"/>
  <c r="F14696" i="1"/>
  <c r="P14696" i="1" s="1"/>
  <c r="F14697" i="1"/>
  <c r="P14697" i="1" s="1"/>
  <c r="F14698" i="1"/>
  <c r="P14698" i="1" s="1"/>
  <c r="F14699" i="1"/>
  <c r="P14699" i="1" s="1"/>
  <c r="F14700" i="1"/>
  <c r="P14700" i="1" s="1"/>
  <c r="F14701" i="1"/>
  <c r="P14701" i="1" s="1"/>
  <c r="F14702" i="1"/>
  <c r="P14702" i="1" s="1"/>
  <c r="F14703" i="1"/>
  <c r="P14703" i="1" s="1"/>
  <c r="F14704" i="1"/>
  <c r="P14704" i="1" s="1"/>
  <c r="F14705" i="1"/>
  <c r="P14705" i="1" s="1"/>
  <c r="F14706" i="1"/>
  <c r="P14706" i="1" s="1"/>
  <c r="F14707" i="1"/>
  <c r="P14707" i="1" s="1"/>
  <c r="F14708" i="1"/>
  <c r="P14708" i="1" s="1"/>
  <c r="F14709" i="1"/>
  <c r="P14709" i="1" s="1"/>
  <c r="F14710" i="1"/>
  <c r="P14710" i="1" s="1"/>
  <c r="F14711" i="1"/>
  <c r="P14711" i="1" s="1"/>
  <c r="F14712" i="1"/>
  <c r="P14712" i="1" s="1"/>
  <c r="F14713" i="1"/>
  <c r="P14713" i="1" s="1"/>
  <c r="F14714" i="1"/>
  <c r="P14714" i="1" s="1"/>
  <c r="F14715" i="1"/>
  <c r="P14715" i="1" s="1"/>
  <c r="F14716" i="1"/>
  <c r="P14716" i="1" s="1"/>
  <c r="F14717" i="1"/>
  <c r="P14717" i="1" s="1"/>
  <c r="F14718" i="1"/>
  <c r="P14718" i="1" s="1"/>
  <c r="F14719" i="1"/>
  <c r="P14719" i="1" s="1"/>
  <c r="F14720" i="1"/>
  <c r="P14720" i="1" s="1"/>
  <c r="F14721" i="1"/>
  <c r="P14721" i="1" s="1"/>
  <c r="F14722" i="1"/>
  <c r="P14722" i="1" s="1"/>
  <c r="F14723" i="1"/>
  <c r="P14723" i="1" s="1"/>
  <c r="F14724" i="1"/>
  <c r="P14724" i="1" s="1"/>
  <c r="F14725" i="1"/>
  <c r="P14725" i="1" s="1"/>
  <c r="F14726" i="1"/>
  <c r="P14726" i="1" s="1"/>
  <c r="F14727" i="1"/>
  <c r="P14727" i="1" s="1"/>
  <c r="F14728" i="1"/>
  <c r="P14728" i="1" s="1"/>
  <c r="F14729" i="1"/>
  <c r="P14729" i="1" s="1"/>
  <c r="F14730" i="1"/>
  <c r="P14730" i="1" s="1"/>
  <c r="F14731" i="1"/>
  <c r="P14731" i="1" s="1"/>
  <c r="F14732" i="1"/>
  <c r="P14732" i="1" s="1"/>
  <c r="F14733" i="1"/>
  <c r="P14733" i="1" s="1"/>
  <c r="F14734" i="1"/>
  <c r="P14734" i="1" s="1"/>
  <c r="F14735" i="1"/>
  <c r="P14735" i="1" s="1"/>
  <c r="F14736" i="1"/>
  <c r="P14736" i="1" s="1"/>
  <c r="F14737" i="1"/>
  <c r="P14737" i="1" s="1"/>
  <c r="F14738" i="1"/>
  <c r="P14738" i="1" s="1"/>
  <c r="F14739" i="1"/>
  <c r="P14739" i="1" s="1"/>
  <c r="F14740" i="1"/>
  <c r="P14740" i="1" s="1"/>
  <c r="F14741" i="1"/>
  <c r="P14741" i="1" s="1"/>
  <c r="F14742" i="1"/>
  <c r="P14742" i="1" s="1"/>
  <c r="F14743" i="1"/>
  <c r="P14743" i="1" s="1"/>
  <c r="F14744" i="1"/>
  <c r="P14744" i="1" s="1"/>
  <c r="F14745" i="1"/>
  <c r="P14745" i="1" s="1"/>
  <c r="F14746" i="1"/>
  <c r="P14746" i="1" s="1"/>
  <c r="F14747" i="1"/>
  <c r="P14747" i="1" s="1"/>
  <c r="F14748" i="1"/>
  <c r="P14748" i="1" s="1"/>
  <c r="F14749" i="1"/>
  <c r="P14749" i="1" s="1"/>
  <c r="F14750" i="1"/>
  <c r="P14750" i="1" s="1"/>
  <c r="F14751" i="1"/>
  <c r="P14751" i="1" s="1"/>
  <c r="F14752" i="1"/>
  <c r="P14752" i="1" s="1"/>
  <c r="F14753" i="1"/>
  <c r="P14753" i="1" s="1"/>
  <c r="F14754" i="1"/>
  <c r="P14754" i="1" s="1"/>
  <c r="F14755" i="1"/>
  <c r="P14755" i="1" s="1"/>
  <c r="F14756" i="1"/>
  <c r="P14756" i="1" s="1"/>
  <c r="F14757" i="1"/>
  <c r="P14757" i="1" s="1"/>
  <c r="F14758" i="1"/>
  <c r="P14758" i="1" s="1"/>
  <c r="F14759" i="1"/>
  <c r="P14759" i="1" s="1"/>
  <c r="F14760" i="1"/>
  <c r="P14760" i="1" s="1"/>
  <c r="F14761" i="1"/>
  <c r="P14761" i="1" s="1"/>
  <c r="F14762" i="1"/>
  <c r="P14762" i="1" s="1"/>
  <c r="F14763" i="1"/>
  <c r="P14763" i="1" s="1"/>
  <c r="F14764" i="1"/>
  <c r="P14764" i="1" s="1"/>
  <c r="F14765" i="1"/>
  <c r="P14765" i="1"/>
  <c r="F14766" i="1"/>
  <c r="P14766" i="1" s="1"/>
  <c r="F14767" i="1"/>
  <c r="P14767" i="1" s="1"/>
  <c r="F14768" i="1"/>
  <c r="P14768" i="1" s="1"/>
  <c r="F14769" i="1"/>
  <c r="P14769" i="1" s="1"/>
  <c r="F14770" i="1"/>
  <c r="P14770" i="1" s="1"/>
  <c r="F14771" i="1"/>
  <c r="P14771" i="1" s="1"/>
  <c r="F14772" i="1"/>
  <c r="P14772" i="1" s="1"/>
  <c r="F14773" i="1"/>
  <c r="P14773" i="1" s="1"/>
  <c r="F14774" i="1"/>
  <c r="P14774" i="1" s="1"/>
  <c r="F14775" i="1"/>
  <c r="P14775" i="1" s="1"/>
  <c r="F14776" i="1"/>
  <c r="P14776" i="1" s="1"/>
  <c r="F14777" i="1"/>
  <c r="P14777" i="1" s="1"/>
  <c r="F14778" i="1"/>
  <c r="P14778" i="1" s="1"/>
  <c r="F14779" i="1"/>
  <c r="P14779" i="1" s="1"/>
  <c r="F14780" i="1"/>
  <c r="P14780" i="1" s="1"/>
  <c r="F14781" i="1"/>
  <c r="P14781" i="1"/>
  <c r="F14782" i="1"/>
  <c r="P14782" i="1" s="1"/>
  <c r="F14783" i="1"/>
  <c r="P14783" i="1" s="1"/>
  <c r="F14784" i="1"/>
  <c r="P14784" i="1" s="1"/>
  <c r="F14785" i="1"/>
  <c r="P14785" i="1" s="1"/>
  <c r="F14786" i="1"/>
  <c r="P14786" i="1" s="1"/>
  <c r="F14787" i="1"/>
  <c r="P14787" i="1" s="1"/>
  <c r="F14788" i="1"/>
  <c r="P14788" i="1" s="1"/>
  <c r="F14789" i="1"/>
  <c r="P14789" i="1" s="1"/>
  <c r="F14790" i="1"/>
  <c r="P14790" i="1"/>
  <c r="F14791" i="1"/>
  <c r="P14791" i="1" s="1"/>
  <c r="F14792" i="1"/>
  <c r="P14792" i="1" s="1"/>
  <c r="F14793" i="1"/>
  <c r="P14793" i="1"/>
  <c r="F14794" i="1"/>
  <c r="P14794" i="1" s="1"/>
  <c r="F14795" i="1"/>
  <c r="P14795" i="1" s="1"/>
  <c r="F14796" i="1"/>
  <c r="P14796" i="1" s="1"/>
  <c r="F14797" i="1"/>
  <c r="P14797" i="1" s="1"/>
  <c r="F14798" i="1"/>
  <c r="P14798" i="1" s="1"/>
  <c r="F14799" i="1"/>
  <c r="P14799" i="1" s="1"/>
  <c r="F14800" i="1"/>
  <c r="P14800" i="1" s="1"/>
  <c r="F14801" i="1"/>
  <c r="P14801" i="1" s="1"/>
  <c r="F14802" i="1"/>
  <c r="P14802" i="1" s="1"/>
  <c r="F14803" i="1"/>
  <c r="P14803" i="1" s="1"/>
  <c r="F14804" i="1"/>
  <c r="P14804" i="1" s="1"/>
  <c r="F14805" i="1"/>
  <c r="P14805" i="1" s="1"/>
  <c r="F14806" i="1"/>
  <c r="P14806" i="1"/>
  <c r="F14807" i="1"/>
  <c r="P14807" i="1" s="1"/>
  <c r="F14808" i="1"/>
  <c r="P14808" i="1" s="1"/>
  <c r="F14809" i="1"/>
  <c r="P14809" i="1" s="1"/>
  <c r="F14810" i="1"/>
  <c r="P14810" i="1" s="1"/>
  <c r="F14811" i="1"/>
  <c r="P14811" i="1" s="1"/>
  <c r="F14812" i="1"/>
  <c r="P14812" i="1" s="1"/>
  <c r="F14813" i="1"/>
  <c r="P14813" i="1" s="1"/>
  <c r="F14814" i="1"/>
  <c r="P14814" i="1" s="1"/>
  <c r="F14815" i="1"/>
  <c r="P14815" i="1" s="1"/>
  <c r="F14816" i="1"/>
  <c r="P14816" i="1" s="1"/>
  <c r="F14817" i="1"/>
  <c r="P14817" i="1" s="1"/>
  <c r="F14818" i="1"/>
  <c r="P14818" i="1" s="1"/>
  <c r="F14819" i="1"/>
  <c r="P14819" i="1"/>
  <c r="F14820" i="1"/>
  <c r="P14820" i="1" s="1"/>
  <c r="F14821" i="1"/>
  <c r="P14821" i="1" s="1"/>
  <c r="F14822" i="1"/>
  <c r="P14822" i="1" s="1"/>
  <c r="F14823" i="1"/>
  <c r="P14823" i="1" s="1"/>
  <c r="F14824" i="1"/>
  <c r="P14824" i="1" s="1"/>
  <c r="F14825" i="1"/>
  <c r="P14825" i="1" s="1"/>
  <c r="F14826" i="1"/>
  <c r="P14826" i="1"/>
  <c r="F14827" i="1"/>
  <c r="P14827" i="1" s="1"/>
  <c r="F14828" i="1"/>
  <c r="P14828" i="1" s="1"/>
  <c r="F14829" i="1"/>
  <c r="P14829" i="1" s="1"/>
  <c r="F14830" i="1"/>
  <c r="P14830" i="1" s="1"/>
  <c r="F14831" i="1"/>
  <c r="P14831" i="1" s="1"/>
  <c r="F14832" i="1"/>
  <c r="P14832" i="1" s="1"/>
  <c r="F14833" i="1"/>
  <c r="P14833" i="1" s="1"/>
  <c r="F14834" i="1"/>
  <c r="P14834" i="1" s="1"/>
  <c r="F14835" i="1"/>
  <c r="P14835" i="1" s="1"/>
  <c r="F14836" i="1"/>
  <c r="P14836" i="1" s="1"/>
  <c r="F14837" i="1"/>
  <c r="P14837" i="1" s="1"/>
  <c r="F14838" i="1"/>
  <c r="P14838" i="1" s="1"/>
  <c r="F14839" i="1"/>
  <c r="P14839" i="1" s="1"/>
  <c r="F14840" i="1"/>
  <c r="P14840" i="1" s="1"/>
  <c r="F14841" i="1"/>
  <c r="P14841" i="1" s="1"/>
  <c r="F14842" i="1"/>
  <c r="P14842" i="1" s="1"/>
  <c r="F14843" i="1"/>
  <c r="P14843" i="1" s="1"/>
  <c r="F14844" i="1"/>
  <c r="P14844" i="1" s="1"/>
  <c r="F14845" i="1"/>
  <c r="P14845" i="1" s="1"/>
  <c r="F14846" i="1"/>
  <c r="P14846" i="1" s="1"/>
  <c r="F14847" i="1"/>
  <c r="P14847" i="1" s="1"/>
  <c r="F14848" i="1"/>
  <c r="P14848" i="1" s="1"/>
  <c r="F14849" i="1"/>
  <c r="P14849" i="1" s="1"/>
  <c r="F14850" i="1"/>
  <c r="P14850" i="1"/>
  <c r="F14851" i="1"/>
  <c r="P14851" i="1" s="1"/>
  <c r="F14852" i="1"/>
  <c r="P14852" i="1" s="1"/>
  <c r="F14853" i="1"/>
  <c r="P14853" i="1" s="1"/>
  <c r="F14854" i="1"/>
  <c r="P14854" i="1" s="1"/>
  <c r="F14855" i="1"/>
  <c r="P14855" i="1" s="1"/>
  <c r="F14856" i="1"/>
  <c r="P14856" i="1" s="1"/>
  <c r="F14857" i="1"/>
  <c r="P14857" i="1" s="1"/>
  <c r="F14858" i="1"/>
  <c r="P14858" i="1" s="1"/>
  <c r="F14859" i="1"/>
  <c r="P14859" i="1" s="1"/>
  <c r="F14860" i="1"/>
  <c r="P14860" i="1" s="1"/>
  <c r="F14861" i="1"/>
  <c r="P14861" i="1" s="1"/>
  <c r="F14862" i="1"/>
  <c r="P14862" i="1" s="1"/>
  <c r="F14863" i="1"/>
  <c r="P14863" i="1" s="1"/>
  <c r="F14864" i="1"/>
  <c r="P14864" i="1" s="1"/>
  <c r="F14865" i="1"/>
  <c r="P14865" i="1" s="1"/>
  <c r="F14866" i="1"/>
  <c r="P14866" i="1" s="1"/>
  <c r="F14867" i="1"/>
  <c r="P14867" i="1"/>
  <c r="F14868" i="1"/>
  <c r="P14868" i="1"/>
  <c r="F14869" i="1"/>
  <c r="P14869" i="1" s="1"/>
  <c r="F14870" i="1"/>
  <c r="P14870" i="1" s="1"/>
  <c r="F14871" i="1"/>
  <c r="P14871" i="1" s="1"/>
  <c r="F14872" i="1"/>
  <c r="P14872" i="1" s="1"/>
  <c r="F14873" i="1"/>
  <c r="P14873" i="1" s="1"/>
  <c r="F14874" i="1"/>
  <c r="P14874" i="1" s="1"/>
  <c r="F14875" i="1"/>
  <c r="P14875" i="1" s="1"/>
  <c r="F14876" i="1"/>
  <c r="P14876" i="1" s="1"/>
  <c r="F14877" i="1"/>
  <c r="P14877" i="1" s="1"/>
  <c r="F14878" i="1"/>
  <c r="P14878" i="1" s="1"/>
  <c r="F14879" i="1"/>
  <c r="P14879" i="1" s="1"/>
  <c r="F14880" i="1"/>
  <c r="P14880" i="1" s="1"/>
  <c r="F14881" i="1"/>
  <c r="P14881" i="1" s="1"/>
  <c r="F14882" i="1"/>
  <c r="P14882" i="1" s="1"/>
  <c r="F14883" i="1"/>
  <c r="P14883" i="1" s="1"/>
  <c r="F14884" i="1"/>
  <c r="P14884" i="1" s="1"/>
  <c r="F14885" i="1"/>
  <c r="P14885" i="1" s="1"/>
  <c r="F14886" i="1"/>
  <c r="P14886" i="1" s="1"/>
  <c r="F14887" i="1"/>
  <c r="P14887" i="1" s="1"/>
  <c r="F14888" i="1"/>
  <c r="P14888" i="1" s="1"/>
  <c r="F14889" i="1"/>
  <c r="P14889" i="1"/>
  <c r="F14890" i="1"/>
  <c r="P14890" i="1" s="1"/>
  <c r="F14891" i="1"/>
  <c r="P14891" i="1" s="1"/>
  <c r="F14892" i="1"/>
  <c r="P14892" i="1" s="1"/>
  <c r="F14893" i="1"/>
  <c r="P14893" i="1" s="1"/>
  <c r="F14894" i="1"/>
  <c r="P14894" i="1" s="1"/>
  <c r="F14895" i="1"/>
  <c r="P14895" i="1" s="1"/>
  <c r="F14896" i="1"/>
  <c r="P14896" i="1" s="1"/>
  <c r="F14897" i="1"/>
  <c r="P14897" i="1" s="1"/>
  <c r="F14898" i="1"/>
  <c r="P14898" i="1" s="1"/>
  <c r="F14899" i="1"/>
  <c r="P14899" i="1" s="1"/>
  <c r="F14900" i="1"/>
  <c r="P14900" i="1" s="1"/>
  <c r="F14901" i="1"/>
  <c r="P14901" i="1" s="1"/>
  <c r="F14902" i="1"/>
  <c r="P14902" i="1" s="1"/>
  <c r="F14903" i="1"/>
  <c r="P14903" i="1" s="1"/>
  <c r="F14904" i="1"/>
  <c r="P14904" i="1" s="1"/>
  <c r="F14905" i="1"/>
  <c r="P14905" i="1" s="1"/>
  <c r="F14906" i="1"/>
  <c r="P14906" i="1" s="1"/>
  <c r="F14907" i="1"/>
  <c r="P14907" i="1" s="1"/>
  <c r="F14908" i="1"/>
  <c r="P14908" i="1" s="1"/>
  <c r="F14909" i="1"/>
  <c r="P14909" i="1" s="1"/>
  <c r="F14910" i="1"/>
  <c r="P14910" i="1" s="1"/>
  <c r="F14911" i="1"/>
  <c r="P14911" i="1" s="1"/>
  <c r="F14912" i="1"/>
  <c r="P14912" i="1" s="1"/>
  <c r="F14913" i="1"/>
  <c r="P14913" i="1" s="1"/>
  <c r="F14914" i="1"/>
  <c r="P14914" i="1" s="1"/>
  <c r="F14915" i="1"/>
  <c r="P14915" i="1" s="1"/>
  <c r="F14916" i="1"/>
  <c r="P14916" i="1" s="1"/>
  <c r="F14917" i="1"/>
  <c r="P14917" i="1" s="1"/>
  <c r="F14918" i="1"/>
  <c r="P14918" i="1" s="1"/>
  <c r="F14919" i="1"/>
  <c r="P14919" i="1" s="1"/>
  <c r="F14920" i="1"/>
  <c r="P14920" i="1" s="1"/>
  <c r="F14921" i="1"/>
  <c r="P14921" i="1" s="1"/>
  <c r="F14922" i="1"/>
  <c r="P14922" i="1" s="1"/>
  <c r="F14923" i="1"/>
  <c r="P14923" i="1" s="1"/>
  <c r="F14924" i="1"/>
  <c r="P14924" i="1" s="1"/>
  <c r="F14925" i="1"/>
  <c r="P14925" i="1" s="1"/>
  <c r="F14926" i="1"/>
  <c r="P14926" i="1" s="1"/>
  <c r="F14927" i="1"/>
  <c r="P14927" i="1" s="1"/>
  <c r="F14928" i="1"/>
  <c r="P14928" i="1" s="1"/>
  <c r="F14929" i="1"/>
  <c r="P14929" i="1" s="1"/>
  <c r="F14930" i="1"/>
  <c r="P14930" i="1" s="1"/>
  <c r="F14931" i="1"/>
  <c r="P14931" i="1" s="1"/>
  <c r="F14932" i="1"/>
  <c r="P14932" i="1" s="1"/>
  <c r="F14933" i="1"/>
  <c r="P14933" i="1" s="1"/>
  <c r="F14934" i="1"/>
  <c r="P14934" i="1" s="1"/>
  <c r="F14935" i="1"/>
  <c r="P14935" i="1" s="1"/>
  <c r="F14936" i="1"/>
  <c r="P14936" i="1" s="1"/>
  <c r="F14937" i="1"/>
  <c r="P14937" i="1" s="1"/>
  <c r="F14938" i="1"/>
  <c r="P14938" i="1" s="1"/>
  <c r="F14939" i="1"/>
  <c r="P14939" i="1" s="1"/>
  <c r="F14940" i="1"/>
  <c r="P14940" i="1" s="1"/>
  <c r="F14941" i="1"/>
  <c r="P14941" i="1" s="1"/>
  <c r="F14942" i="1"/>
  <c r="P14942" i="1" s="1"/>
  <c r="F14943" i="1"/>
  <c r="P14943" i="1" s="1"/>
  <c r="F14944" i="1"/>
  <c r="P14944" i="1" s="1"/>
  <c r="F14945" i="1"/>
  <c r="P14945" i="1" s="1"/>
  <c r="F14946" i="1"/>
  <c r="P14946" i="1" s="1"/>
  <c r="F14947" i="1"/>
  <c r="P14947" i="1" s="1"/>
  <c r="F14948" i="1"/>
  <c r="P14948" i="1" s="1"/>
  <c r="F14949" i="1"/>
  <c r="P14949" i="1" s="1"/>
  <c r="F14950" i="1"/>
  <c r="P14950" i="1"/>
  <c r="F14951" i="1"/>
  <c r="P14951" i="1" s="1"/>
  <c r="F14952" i="1"/>
  <c r="P14952" i="1" s="1"/>
  <c r="F14953" i="1"/>
  <c r="P14953" i="1" s="1"/>
  <c r="F14954" i="1"/>
  <c r="P14954" i="1" s="1"/>
  <c r="F14955" i="1"/>
  <c r="P14955" i="1" s="1"/>
  <c r="F14956" i="1"/>
  <c r="P14956" i="1" s="1"/>
  <c r="F14957" i="1"/>
  <c r="P14957" i="1" s="1"/>
  <c r="F14958" i="1"/>
  <c r="P14958" i="1" s="1"/>
  <c r="F14959" i="1"/>
  <c r="P14959" i="1" s="1"/>
  <c r="F14960" i="1"/>
  <c r="P14960" i="1" s="1"/>
  <c r="F14961" i="1"/>
  <c r="P14961" i="1" s="1"/>
  <c r="F14962" i="1"/>
  <c r="P14962" i="1" s="1"/>
  <c r="F14963" i="1"/>
  <c r="P14963" i="1" s="1"/>
  <c r="F14964" i="1"/>
  <c r="P14964" i="1" s="1"/>
  <c r="F14965" i="1"/>
  <c r="P14965" i="1" s="1"/>
  <c r="F14966" i="1"/>
  <c r="P14966" i="1" s="1"/>
  <c r="F14967" i="1"/>
  <c r="P14967" i="1" s="1"/>
  <c r="F14968" i="1"/>
  <c r="P14968" i="1" s="1"/>
  <c r="F14969" i="1"/>
  <c r="P14969" i="1" s="1"/>
  <c r="F14970" i="1"/>
  <c r="P14970" i="1" s="1"/>
  <c r="F14971" i="1"/>
  <c r="P14971" i="1" s="1"/>
  <c r="F14972" i="1"/>
  <c r="P14972" i="1" s="1"/>
  <c r="F14973" i="1"/>
  <c r="P14973" i="1" s="1"/>
  <c r="F14974" i="1"/>
  <c r="P14974" i="1" s="1"/>
  <c r="F14975" i="1"/>
  <c r="P14975" i="1" s="1"/>
  <c r="F14976" i="1"/>
  <c r="P14976" i="1" s="1"/>
  <c r="F14977" i="1"/>
  <c r="P14977" i="1" s="1"/>
  <c r="F14978" i="1"/>
  <c r="P14978" i="1" s="1"/>
  <c r="F14979" i="1"/>
  <c r="P14979" i="1" s="1"/>
  <c r="F14980" i="1"/>
  <c r="P14980" i="1" s="1"/>
  <c r="F14981" i="1"/>
  <c r="P14981" i="1" s="1"/>
  <c r="F14982" i="1"/>
  <c r="P14982" i="1" s="1"/>
  <c r="F14983" i="1"/>
  <c r="P14983" i="1" s="1"/>
  <c r="F14984" i="1"/>
  <c r="P14984" i="1" s="1"/>
  <c r="F14985" i="1"/>
  <c r="P14985" i="1" s="1"/>
  <c r="F14986" i="1"/>
  <c r="P14986" i="1" s="1"/>
  <c r="F14987" i="1"/>
  <c r="P14987" i="1" s="1"/>
  <c r="F14988" i="1"/>
  <c r="P14988" i="1" s="1"/>
  <c r="F14989" i="1"/>
  <c r="P14989" i="1" s="1"/>
  <c r="F14990" i="1"/>
  <c r="P14990" i="1" s="1"/>
  <c r="F14991" i="1"/>
  <c r="P14991" i="1" s="1"/>
  <c r="F14992" i="1"/>
  <c r="P14992" i="1" s="1"/>
  <c r="F14993" i="1"/>
  <c r="P14993" i="1" s="1"/>
  <c r="F14994" i="1"/>
  <c r="P14994" i="1" s="1"/>
  <c r="F14995" i="1"/>
  <c r="P14995" i="1" s="1"/>
  <c r="F14996" i="1"/>
  <c r="P14996" i="1" s="1"/>
  <c r="F14997" i="1"/>
  <c r="P14997" i="1" s="1"/>
  <c r="F14998" i="1"/>
  <c r="P14998" i="1" s="1"/>
  <c r="F14999" i="1"/>
  <c r="P14999" i="1" s="1"/>
  <c r="F15000" i="1"/>
  <c r="P15000" i="1" s="1"/>
  <c r="F15001" i="1"/>
  <c r="P15001" i="1" s="1"/>
  <c r="F15002" i="1"/>
  <c r="P15002" i="1" s="1"/>
  <c r="F15003" i="1"/>
  <c r="P15003" i="1" s="1"/>
  <c r="F15004" i="1"/>
  <c r="P15004" i="1" s="1"/>
  <c r="F15005" i="1"/>
  <c r="P15005" i="1" s="1"/>
  <c r="F15006" i="1"/>
  <c r="P15006" i="1" s="1"/>
  <c r="F15007" i="1"/>
  <c r="P15007" i="1" s="1"/>
  <c r="F15008" i="1"/>
  <c r="P15008" i="1" s="1"/>
  <c r="F15009" i="1"/>
  <c r="P15009" i="1" s="1"/>
  <c r="F15010" i="1"/>
  <c r="P15010" i="1" s="1"/>
  <c r="F15011" i="1"/>
  <c r="P15011" i="1" s="1"/>
  <c r="F15012" i="1"/>
  <c r="P15012" i="1" s="1"/>
  <c r="F15013" i="1"/>
  <c r="P15013" i="1" s="1"/>
  <c r="F15014" i="1"/>
  <c r="P15014" i="1" s="1"/>
  <c r="F15015" i="1"/>
  <c r="P15015" i="1" s="1"/>
  <c r="F15016" i="1"/>
  <c r="P15016" i="1" s="1"/>
  <c r="F15017" i="1"/>
  <c r="P15017" i="1" s="1"/>
  <c r="F15018" i="1"/>
  <c r="P15018" i="1"/>
  <c r="F15019" i="1"/>
  <c r="P15019" i="1" s="1"/>
  <c r="F15020" i="1"/>
  <c r="P15020" i="1" s="1"/>
  <c r="F15021" i="1"/>
  <c r="P15021" i="1" s="1"/>
  <c r="F15022" i="1"/>
  <c r="P15022" i="1" s="1"/>
  <c r="F15023" i="1"/>
  <c r="P15023" i="1" s="1"/>
  <c r="F15024" i="1"/>
  <c r="P15024" i="1" s="1"/>
  <c r="F15025" i="1"/>
  <c r="P15025" i="1"/>
  <c r="F15026" i="1"/>
  <c r="P15026" i="1" s="1"/>
  <c r="F15027" i="1"/>
  <c r="P15027" i="1" s="1"/>
  <c r="F15028" i="1"/>
  <c r="P15028" i="1" s="1"/>
  <c r="F15029" i="1"/>
  <c r="P15029" i="1" s="1"/>
  <c r="F15030" i="1"/>
  <c r="P15030" i="1" s="1"/>
  <c r="F15031" i="1"/>
  <c r="P15031" i="1" s="1"/>
  <c r="F15032" i="1"/>
  <c r="P15032" i="1" s="1"/>
  <c r="F15033" i="1"/>
  <c r="P15033" i="1" s="1"/>
  <c r="F15034" i="1"/>
  <c r="P15034" i="1" s="1"/>
  <c r="F15035" i="1"/>
  <c r="P15035" i="1" s="1"/>
  <c r="F15036" i="1"/>
  <c r="P15036" i="1" s="1"/>
  <c r="F15037" i="1"/>
  <c r="P15037" i="1" s="1"/>
  <c r="F15038" i="1"/>
  <c r="P15038" i="1" s="1"/>
  <c r="F15039" i="1"/>
  <c r="P15039" i="1" s="1"/>
  <c r="F15040" i="1"/>
  <c r="P15040" i="1" s="1"/>
  <c r="F15041" i="1"/>
  <c r="P15041" i="1" s="1"/>
  <c r="F15042" i="1"/>
  <c r="P15042" i="1" s="1"/>
  <c r="F15043" i="1"/>
  <c r="P15043" i="1" s="1"/>
  <c r="F15044" i="1"/>
  <c r="P15044" i="1" s="1"/>
  <c r="F15045" i="1"/>
  <c r="P15045" i="1" s="1"/>
  <c r="F15046" i="1"/>
  <c r="P15046" i="1" s="1"/>
  <c r="F15047" i="1"/>
  <c r="P15047" i="1" s="1"/>
  <c r="F15048" i="1"/>
  <c r="P15048" i="1" s="1"/>
  <c r="F15049" i="1"/>
  <c r="P15049" i="1" s="1"/>
  <c r="F15050" i="1"/>
  <c r="P15050" i="1" s="1"/>
  <c r="F15051" i="1"/>
  <c r="P15051" i="1" s="1"/>
  <c r="F15052" i="1"/>
  <c r="P15052" i="1" s="1"/>
  <c r="F15053" i="1"/>
  <c r="P15053" i="1" s="1"/>
  <c r="F15054" i="1"/>
  <c r="P15054" i="1" s="1"/>
  <c r="F15055" i="1"/>
  <c r="P15055" i="1" s="1"/>
  <c r="F15056" i="1"/>
  <c r="P15056" i="1" s="1"/>
  <c r="F15057" i="1"/>
  <c r="P15057" i="1" s="1"/>
  <c r="F15058" i="1"/>
  <c r="P15058" i="1" s="1"/>
  <c r="F15059" i="1"/>
  <c r="P15059" i="1" s="1"/>
  <c r="F15060" i="1"/>
  <c r="P15060" i="1" s="1"/>
  <c r="F15061" i="1"/>
  <c r="P15061" i="1" s="1"/>
  <c r="F15062" i="1"/>
  <c r="P15062" i="1" s="1"/>
  <c r="F15063" i="1"/>
  <c r="P15063" i="1" s="1"/>
  <c r="F15064" i="1"/>
  <c r="P15064" i="1" s="1"/>
  <c r="F15065" i="1"/>
  <c r="P15065" i="1" s="1"/>
  <c r="F15066" i="1"/>
  <c r="P15066" i="1" s="1"/>
  <c r="F15067" i="1"/>
  <c r="P15067" i="1" s="1"/>
  <c r="F15068" i="1"/>
  <c r="P15068" i="1" s="1"/>
  <c r="F15069" i="1"/>
  <c r="P15069" i="1" s="1"/>
  <c r="F15070" i="1"/>
  <c r="P15070" i="1" s="1"/>
  <c r="F15071" i="1"/>
  <c r="P15071" i="1" s="1"/>
  <c r="F15072" i="1"/>
  <c r="P15072" i="1" s="1"/>
  <c r="F15073" i="1"/>
  <c r="P15073" i="1" s="1"/>
  <c r="F15074" i="1"/>
  <c r="P15074" i="1" s="1"/>
  <c r="F15075" i="1"/>
  <c r="P15075" i="1" s="1"/>
  <c r="F15076" i="1"/>
  <c r="P15076" i="1" s="1"/>
  <c r="F15077" i="1"/>
  <c r="P15077" i="1" s="1"/>
  <c r="F15078" i="1"/>
  <c r="P15078" i="1" s="1"/>
  <c r="F15079" i="1"/>
  <c r="P15079" i="1" s="1"/>
  <c r="F15080" i="1"/>
  <c r="P15080" i="1" s="1"/>
  <c r="F15081" i="1"/>
  <c r="P15081" i="1" s="1"/>
  <c r="F15082" i="1"/>
  <c r="P15082" i="1" s="1"/>
  <c r="F15083" i="1"/>
  <c r="P15083" i="1" s="1"/>
  <c r="F15084" i="1"/>
  <c r="P15084" i="1" s="1"/>
  <c r="F15085" i="1"/>
  <c r="P15085" i="1" s="1"/>
  <c r="F15086" i="1"/>
  <c r="P15086" i="1" s="1"/>
  <c r="F15087" i="1"/>
  <c r="P15087" i="1" s="1"/>
  <c r="F15088" i="1"/>
  <c r="P15088" i="1" s="1"/>
  <c r="F15089" i="1"/>
  <c r="P15089" i="1" s="1"/>
  <c r="F15090" i="1"/>
  <c r="P15090" i="1" s="1"/>
  <c r="F15091" i="1"/>
  <c r="P15091" i="1" s="1"/>
  <c r="F15092" i="1"/>
  <c r="P15092" i="1" s="1"/>
  <c r="F15093" i="1"/>
  <c r="P15093" i="1" s="1"/>
  <c r="F15094" i="1"/>
  <c r="P15094" i="1" s="1"/>
  <c r="F15095" i="1"/>
  <c r="P15095" i="1" s="1"/>
  <c r="F15096" i="1"/>
  <c r="P15096" i="1" s="1"/>
  <c r="F15097" i="1"/>
  <c r="P15097" i="1" s="1"/>
  <c r="F15098" i="1"/>
  <c r="P15098" i="1" s="1"/>
  <c r="F15099" i="1"/>
  <c r="P15099" i="1" s="1"/>
  <c r="F15100" i="1"/>
  <c r="P15100" i="1" s="1"/>
  <c r="F15101" i="1"/>
  <c r="P15101" i="1" s="1"/>
  <c r="F15102" i="1"/>
  <c r="P15102" i="1" s="1"/>
  <c r="F15103" i="1"/>
  <c r="P15103" i="1" s="1"/>
  <c r="F15104" i="1"/>
  <c r="P15104" i="1" s="1"/>
  <c r="F15105" i="1"/>
  <c r="P15105" i="1" s="1"/>
  <c r="F15106" i="1"/>
  <c r="P15106" i="1" s="1"/>
  <c r="F15107" i="1"/>
  <c r="P15107" i="1" s="1"/>
  <c r="F15108" i="1"/>
  <c r="P15108" i="1"/>
  <c r="F15109" i="1"/>
  <c r="P15109" i="1" s="1"/>
  <c r="F15110" i="1"/>
  <c r="P15110" i="1" s="1"/>
  <c r="F15111" i="1"/>
  <c r="P15111" i="1" s="1"/>
  <c r="F15112" i="1"/>
  <c r="P15112" i="1" s="1"/>
  <c r="F15113" i="1"/>
  <c r="P15113" i="1" s="1"/>
  <c r="F15114" i="1"/>
  <c r="P15114" i="1" s="1"/>
  <c r="F15115" i="1"/>
  <c r="P15115" i="1" s="1"/>
  <c r="F15116" i="1"/>
  <c r="P15116" i="1" s="1"/>
  <c r="F15117" i="1"/>
  <c r="P15117" i="1" s="1"/>
  <c r="F15118" i="1"/>
  <c r="P15118" i="1" s="1"/>
  <c r="F15119" i="1"/>
  <c r="P15119" i="1" s="1"/>
  <c r="F15120" i="1"/>
  <c r="P15120" i="1" s="1"/>
  <c r="F15121" i="1"/>
  <c r="P15121" i="1" s="1"/>
  <c r="F15122" i="1"/>
  <c r="P15122" i="1" s="1"/>
  <c r="F15123" i="1"/>
  <c r="P15123" i="1" s="1"/>
  <c r="F15124" i="1"/>
  <c r="P15124" i="1" s="1"/>
  <c r="F15125" i="1"/>
  <c r="P15125" i="1" s="1"/>
  <c r="F15126" i="1"/>
  <c r="P15126" i="1" s="1"/>
  <c r="F15127" i="1"/>
  <c r="P15127" i="1" s="1"/>
  <c r="F15128" i="1"/>
  <c r="P15128" i="1" s="1"/>
  <c r="F15129" i="1"/>
  <c r="P15129" i="1" s="1"/>
  <c r="F15130" i="1"/>
  <c r="P15130" i="1" s="1"/>
  <c r="F15131" i="1"/>
  <c r="P15131" i="1" s="1"/>
  <c r="F15132" i="1"/>
  <c r="P15132" i="1" s="1"/>
  <c r="F15133" i="1"/>
  <c r="P15133" i="1" s="1"/>
  <c r="F15134" i="1"/>
  <c r="P15134" i="1" s="1"/>
  <c r="F15135" i="1"/>
  <c r="P15135" i="1" s="1"/>
  <c r="F15136" i="1"/>
  <c r="P15136" i="1" s="1"/>
  <c r="F15137" i="1"/>
  <c r="P15137" i="1" s="1"/>
  <c r="F15138" i="1"/>
  <c r="P15138" i="1" s="1"/>
  <c r="F15139" i="1"/>
  <c r="P15139" i="1" s="1"/>
  <c r="F15140" i="1"/>
  <c r="P15140" i="1" s="1"/>
  <c r="F15141" i="1"/>
  <c r="P15141" i="1" s="1"/>
  <c r="F15142" i="1"/>
  <c r="P15142" i="1" s="1"/>
  <c r="F15143" i="1"/>
  <c r="P15143" i="1" s="1"/>
  <c r="F15144" i="1"/>
  <c r="P15144" i="1" s="1"/>
  <c r="F15145" i="1"/>
  <c r="P15145" i="1" s="1"/>
  <c r="F15146" i="1"/>
  <c r="P15146" i="1" s="1"/>
  <c r="F15147" i="1"/>
  <c r="P15147" i="1" s="1"/>
  <c r="F15148" i="1"/>
  <c r="P15148" i="1" s="1"/>
  <c r="F15149" i="1"/>
  <c r="P15149" i="1" s="1"/>
  <c r="F15150" i="1"/>
  <c r="P15150" i="1" s="1"/>
  <c r="F15151" i="1"/>
  <c r="P15151" i="1" s="1"/>
  <c r="F15152" i="1"/>
  <c r="P15152" i="1" s="1"/>
  <c r="F15153" i="1"/>
  <c r="P15153" i="1" s="1"/>
  <c r="F15154" i="1"/>
  <c r="P15154" i="1" s="1"/>
  <c r="F15155" i="1"/>
  <c r="P15155" i="1"/>
  <c r="F15156" i="1"/>
  <c r="P15156" i="1" s="1"/>
  <c r="F15157" i="1"/>
  <c r="P15157" i="1" s="1"/>
  <c r="F15158" i="1"/>
  <c r="P15158" i="1" s="1"/>
  <c r="F15159" i="1"/>
  <c r="P15159" i="1" s="1"/>
  <c r="F15160" i="1"/>
  <c r="P15160" i="1" s="1"/>
  <c r="F15161" i="1"/>
  <c r="P15161" i="1"/>
  <c r="F15162" i="1"/>
  <c r="P15162" i="1" s="1"/>
  <c r="F15163" i="1"/>
  <c r="P15163" i="1" s="1"/>
  <c r="F15164" i="1"/>
  <c r="P15164" i="1" s="1"/>
  <c r="F15165" i="1"/>
  <c r="P15165" i="1" s="1"/>
  <c r="F15166" i="1"/>
  <c r="P15166" i="1" s="1"/>
  <c r="F15167" i="1"/>
  <c r="P15167" i="1" s="1"/>
  <c r="F15168" i="1"/>
  <c r="P15168" i="1"/>
  <c r="F15169" i="1"/>
  <c r="P15169" i="1" s="1"/>
  <c r="F15170" i="1"/>
  <c r="P15170" i="1" s="1"/>
  <c r="F15171" i="1"/>
  <c r="P15171" i="1" s="1"/>
  <c r="F15172" i="1"/>
  <c r="P15172" i="1" s="1"/>
  <c r="F15173" i="1"/>
  <c r="P15173" i="1" s="1"/>
  <c r="F15174" i="1"/>
  <c r="P15174" i="1" s="1"/>
  <c r="F15175" i="1"/>
  <c r="P15175" i="1" s="1"/>
  <c r="F15176" i="1"/>
  <c r="P15176" i="1" s="1"/>
  <c r="F15177" i="1"/>
  <c r="P15177" i="1" s="1"/>
  <c r="F15178" i="1"/>
  <c r="P15178" i="1" s="1"/>
  <c r="F15179" i="1"/>
  <c r="P15179" i="1" s="1"/>
  <c r="F15180" i="1"/>
  <c r="P15180" i="1" s="1"/>
  <c r="F15181" i="1"/>
  <c r="P15181" i="1" s="1"/>
  <c r="F15182" i="1"/>
  <c r="P15182" i="1" s="1"/>
  <c r="F15183" i="1"/>
  <c r="P15183" i="1" s="1"/>
  <c r="F15184" i="1"/>
  <c r="P15184" i="1" s="1"/>
  <c r="F15185" i="1"/>
  <c r="P15185" i="1" s="1"/>
  <c r="F15186" i="1"/>
  <c r="P15186" i="1" s="1"/>
  <c r="F15187" i="1"/>
  <c r="P15187" i="1" s="1"/>
  <c r="F15188" i="1"/>
  <c r="P15188" i="1" s="1"/>
  <c r="F15189" i="1"/>
  <c r="P15189" i="1" s="1"/>
  <c r="F15190" i="1"/>
  <c r="P15190" i="1" s="1"/>
  <c r="F15191" i="1"/>
  <c r="P15191" i="1" s="1"/>
  <c r="F15192" i="1"/>
  <c r="P15192" i="1" s="1"/>
  <c r="F15193" i="1"/>
  <c r="P15193" i="1" s="1"/>
  <c r="F15194" i="1"/>
  <c r="P15194" i="1" s="1"/>
  <c r="F15195" i="1"/>
  <c r="P15195" i="1" s="1"/>
  <c r="F15196" i="1"/>
  <c r="P15196" i="1" s="1"/>
  <c r="F15197" i="1"/>
  <c r="P15197" i="1" s="1"/>
  <c r="F15198" i="1"/>
  <c r="P15198" i="1" s="1"/>
  <c r="F15199" i="1"/>
  <c r="P15199" i="1" s="1"/>
  <c r="F15200" i="1"/>
  <c r="P15200" i="1" s="1"/>
  <c r="F15201" i="1"/>
  <c r="P15201" i="1" s="1"/>
  <c r="F15202" i="1"/>
  <c r="P15202" i="1" s="1"/>
  <c r="F15203" i="1"/>
  <c r="P15203" i="1" s="1"/>
  <c r="F15204" i="1"/>
  <c r="P15204" i="1" s="1"/>
  <c r="F15205" i="1"/>
  <c r="P15205" i="1" s="1"/>
  <c r="F15206" i="1"/>
  <c r="P15206" i="1" s="1"/>
  <c r="F15207" i="1"/>
  <c r="P15207" i="1" s="1"/>
  <c r="F15208" i="1"/>
  <c r="P15208" i="1" s="1"/>
  <c r="F15209" i="1"/>
  <c r="P15209" i="1" s="1"/>
  <c r="F15210" i="1"/>
  <c r="P15210" i="1" s="1"/>
  <c r="F15211" i="1"/>
  <c r="P15211" i="1" s="1"/>
  <c r="F15212" i="1"/>
  <c r="P15212" i="1" s="1"/>
  <c r="F15213" i="1"/>
  <c r="P15213" i="1" s="1"/>
  <c r="F15214" i="1"/>
  <c r="P15214" i="1" s="1"/>
  <c r="F15215" i="1"/>
  <c r="P15215" i="1" s="1"/>
  <c r="F15216" i="1"/>
  <c r="P15216" i="1" s="1"/>
  <c r="F15217" i="1"/>
  <c r="P15217" i="1" s="1"/>
  <c r="F15218" i="1"/>
  <c r="P15218" i="1" s="1"/>
  <c r="F15219" i="1"/>
  <c r="P15219" i="1" s="1"/>
  <c r="F15220" i="1"/>
  <c r="P15220" i="1" s="1"/>
  <c r="F15221" i="1"/>
  <c r="P15221" i="1"/>
  <c r="F15222" i="1"/>
  <c r="P15222" i="1" s="1"/>
  <c r="F15223" i="1"/>
  <c r="P15223" i="1" s="1"/>
  <c r="F15224" i="1"/>
  <c r="P15224" i="1"/>
  <c r="F15225" i="1"/>
  <c r="P15225" i="1" s="1"/>
  <c r="F15226" i="1"/>
  <c r="P15226" i="1" s="1"/>
  <c r="F15227" i="1"/>
  <c r="P15227" i="1" s="1"/>
  <c r="F15228" i="1"/>
  <c r="P15228" i="1" s="1"/>
  <c r="F15229" i="1"/>
  <c r="P15229" i="1" s="1"/>
  <c r="F15230" i="1"/>
  <c r="P15230" i="1" s="1"/>
  <c r="F15231" i="1"/>
  <c r="P15231" i="1" s="1"/>
  <c r="F15232" i="1"/>
  <c r="P15232" i="1" s="1"/>
  <c r="F15233" i="1"/>
  <c r="P15233" i="1" s="1"/>
  <c r="F15234" i="1"/>
  <c r="P15234" i="1" s="1"/>
  <c r="F15235" i="1"/>
  <c r="P15235" i="1" s="1"/>
  <c r="F15236" i="1"/>
  <c r="P15236" i="1" s="1"/>
  <c r="F15237" i="1"/>
  <c r="P15237" i="1" s="1"/>
  <c r="F15238" i="1"/>
  <c r="P15238" i="1" s="1"/>
  <c r="F15239" i="1"/>
  <c r="P15239" i="1" s="1"/>
  <c r="F15240" i="1"/>
  <c r="P15240" i="1" s="1"/>
  <c r="F15241" i="1"/>
  <c r="P15241" i="1" s="1"/>
  <c r="F15242" i="1"/>
  <c r="P15242" i="1"/>
  <c r="F15243" i="1"/>
  <c r="P15243" i="1" s="1"/>
  <c r="F15244" i="1"/>
  <c r="P15244" i="1" s="1"/>
  <c r="F15245" i="1"/>
  <c r="P15245" i="1" s="1"/>
  <c r="F15246" i="1"/>
  <c r="P15246" i="1" s="1"/>
  <c r="F15247" i="1"/>
  <c r="P15247" i="1" s="1"/>
  <c r="F15248" i="1"/>
  <c r="P15248" i="1" s="1"/>
  <c r="F15249" i="1"/>
  <c r="P15249" i="1" s="1"/>
  <c r="F15250" i="1"/>
  <c r="P15250" i="1" s="1"/>
  <c r="F15251" i="1"/>
  <c r="P15251" i="1" s="1"/>
  <c r="F15252" i="1"/>
  <c r="P15252" i="1" s="1"/>
  <c r="F15253" i="1"/>
  <c r="P15253" i="1" s="1"/>
  <c r="F15254" i="1"/>
  <c r="P15254" i="1" s="1"/>
  <c r="F15255" i="1"/>
  <c r="P15255" i="1" s="1"/>
  <c r="F15256" i="1"/>
  <c r="P15256" i="1" s="1"/>
  <c r="F15257" i="1"/>
  <c r="P15257" i="1" s="1"/>
  <c r="F15258" i="1"/>
  <c r="P15258" i="1" s="1"/>
  <c r="F15259" i="1"/>
  <c r="P15259" i="1" s="1"/>
  <c r="F15260" i="1"/>
  <c r="P15260" i="1" s="1"/>
  <c r="F15261" i="1"/>
  <c r="P15261" i="1" s="1"/>
  <c r="F15262" i="1"/>
  <c r="P15262" i="1" s="1"/>
  <c r="F15263" i="1"/>
  <c r="P15263" i="1" s="1"/>
  <c r="F15264" i="1"/>
  <c r="P15264" i="1" s="1"/>
  <c r="F15265" i="1"/>
  <c r="P15265" i="1" s="1"/>
  <c r="F15266" i="1"/>
  <c r="P15266" i="1" s="1"/>
  <c r="F15267" i="1"/>
  <c r="P15267" i="1" s="1"/>
  <c r="F15268" i="1"/>
  <c r="P15268" i="1" s="1"/>
  <c r="F15269" i="1"/>
  <c r="P15269" i="1" s="1"/>
  <c r="F15270" i="1"/>
  <c r="P15270" i="1" s="1"/>
  <c r="F15271" i="1"/>
  <c r="P15271" i="1" s="1"/>
  <c r="F15272" i="1"/>
  <c r="P15272" i="1" s="1"/>
  <c r="F15273" i="1"/>
  <c r="P15273" i="1" s="1"/>
  <c r="F15274" i="1"/>
  <c r="P15274" i="1" s="1"/>
  <c r="F15275" i="1"/>
  <c r="P15275" i="1" s="1"/>
  <c r="F15276" i="1"/>
  <c r="P15276" i="1" s="1"/>
  <c r="F15277" i="1"/>
  <c r="P15277" i="1" s="1"/>
  <c r="F15278" i="1"/>
  <c r="P15278" i="1" s="1"/>
  <c r="F15279" i="1"/>
  <c r="P15279" i="1" s="1"/>
  <c r="F15280" i="1"/>
  <c r="P15280" i="1" s="1"/>
  <c r="F15281" i="1"/>
  <c r="P15281" i="1" s="1"/>
  <c r="F15282" i="1"/>
  <c r="P15282" i="1"/>
  <c r="F15283" i="1"/>
  <c r="P15283" i="1" s="1"/>
  <c r="F15284" i="1"/>
  <c r="P15284" i="1" s="1"/>
  <c r="F15285" i="1"/>
  <c r="P15285" i="1" s="1"/>
  <c r="F15286" i="1"/>
  <c r="P15286" i="1" s="1"/>
  <c r="F15287" i="1"/>
  <c r="P15287" i="1" s="1"/>
  <c r="F15288" i="1"/>
  <c r="P15288" i="1" s="1"/>
  <c r="F15289" i="1"/>
  <c r="P15289" i="1" s="1"/>
  <c r="F15290" i="1"/>
  <c r="P15290" i="1" s="1"/>
  <c r="F15291" i="1"/>
  <c r="P15291" i="1" s="1"/>
  <c r="F15292" i="1"/>
  <c r="P15292" i="1" s="1"/>
  <c r="F15293" i="1"/>
  <c r="P15293" i="1" s="1"/>
  <c r="F15294" i="1"/>
  <c r="P15294" i="1" s="1"/>
  <c r="F15295" i="1"/>
  <c r="P15295" i="1" s="1"/>
  <c r="F15296" i="1"/>
  <c r="P15296" i="1" s="1"/>
  <c r="F15297" i="1"/>
  <c r="P15297" i="1" s="1"/>
  <c r="F15298" i="1"/>
  <c r="P15298" i="1" s="1"/>
  <c r="F15299" i="1"/>
  <c r="P15299" i="1" s="1"/>
  <c r="F15300" i="1"/>
  <c r="P15300" i="1" s="1"/>
  <c r="F15301" i="1"/>
  <c r="P15301" i="1" s="1"/>
  <c r="F15302" i="1"/>
  <c r="P15302" i="1" s="1"/>
  <c r="F15303" i="1"/>
  <c r="P15303" i="1" s="1"/>
  <c r="F15304" i="1"/>
  <c r="P15304" i="1" s="1"/>
  <c r="F15305" i="1"/>
  <c r="P15305" i="1" s="1"/>
  <c r="F15306" i="1"/>
  <c r="P15306" i="1" s="1"/>
  <c r="F15307" i="1"/>
  <c r="P15307" i="1" s="1"/>
  <c r="F15308" i="1"/>
  <c r="P15308" i="1" s="1"/>
  <c r="F15309" i="1"/>
  <c r="P15309" i="1" s="1"/>
  <c r="F15310" i="1"/>
  <c r="P15310" i="1" s="1"/>
  <c r="F15311" i="1"/>
  <c r="P15311" i="1" s="1"/>
  <c r="F15312" i="1"/>
  <c r="P15312" i="1" s="1"/>
  <c r="F15313" i="1"/>
  <c r="P15313" i="1" s="1"/>
  <c r="F15314" i="1"/>
  <c r="P15314" i="1" s="1"/>
  <c r="F15315" i="1"/>
  <c r="P15315" i="1" s="1"/>
  <c r="F15316" i="1"/>
  <c r="P15316" i="1" s="1"/>
  <c r="F15317" i="1"/>
  <c r="P15317" i="1" s="1"/>
  <c r="F15318" i="1"/>
  <c r="P15318" i="1" s="1"/>
  <c r="F15319" i="1"/>
  <c r="P15319" i="1" s="1"/>
  <c r="F15320" i="1"/>
  <c r="P15320" i="1" s="1"/>
  <c r="F15321" i="1"/>
  <c r="P15321" i="1" s="1"/>
  <c r="F15322" i="1"/>
  <c r="P15322" i="1" s="1"/>
  <c r="F15323" i="1"/>
  <c r="P15323" i="1" s="1"/>
  <c r="F15324" i="1"/>
  <c r="P15324" i="1"/>
  <c r="F15325" i="1"/>
  <c r="P15325" i="1" s="1"/>
  <c r="F15326" i="1"/>
  <c r="P15326" i="1" s="1"/>
  <c r="F15327" i="1"/>
  <c r="P15327" i="1" s="1"/>
  <c r="F15328" i="1"/>
  <c r="P15328" i="1" s="1"/>
  <c r="F15329" i="1"/>
  <c r="P15329" i="1" s="1"/>
  <c r="F15330" i="1"/>
  <c r="P15330" i="1" s="1"/>
  <c r="F15331" i="1"/>
  <c r="P15331" i="1" s="1"/>
  <c r="F15332" i="1"/>
  <c r="P15332" i="1" s="1"/>
  <c r="F15333" i="1"/>
  <c r="P15333" i="1" s="1"/>
  <c r="F15334" i="1"/>
  <c r="P15334" i="1" s="1"/>
  <c r="F15335" i="1"/>
  <c r="P15335" i="1" s="1"/>
  <c r="F15336" i="1"/>
  <c r="P15336" i="1" s="1"/>
  <c r="F15337" i="1"/>
  <c r="P15337" i="1" s="1"/>
  <c r="F15338" i="1"/>
  <c r="P15338" i="1" s="1"/>
  <c r="F15339" i="1"/>
  <c r="P15339" i="1" s="1"/>
  <c r="F15340" i="1"/>
  <c r="P15340" i="1" s="1"/>
  <c r="F15341" i="1"/>
  <c r="P15341" i="1" s="1"/>
  <c r="F15342" i="1"/>
  <c r="P15342" i="1" s="1"/>
  <c r="F15343" i="1"/>
  <c r="P15343" i="1" s="1"/>
  <c r="F15344" i="1"/>
  <c r="P15344" i="1" s="1"/>
  <c r="F15345" i="1"/>
  <c r="P15345" i="1" s="1"/>
  <c r="F15346" i="1"/>
  <c r="P15346" i="1" s="1"/>
  <c r="F2" i="1"/>
  <c r="P2" i="1" s="1"/>
  <c r="R9" i="1"/>
  <c r="R12" i="1" s="1"/>
  <c r="R5" i="1"/>
  <c r="D15347" i="1"/>
  <c r="P1534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A02E9D-628C-4715-8C88-FFE4FAD735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8F8C8F-CBCB-473B-8885-01CCA0DE5199}" name="WorksheetConnection_Excel+LAB+3+Dataset_Dmart (1).xlsx!Table1" type="102" refreshedVersion="8" minRefreshableVersion="5">
    <extLst>
      <ext xmlns:x15="http://schemas.microsoft.com/office/spreadsheetml/2010/11/main" uri="{DE250136-89BD-433C-8126-D09CA5730AF9}">
        <x15:connection id="Table1" autoDelete="1">
          <x15:rangePr sourceName="_xlcn.WorksheetConnection_ExcelLAB3Dataset_Dmart1.xlsxTable11"/>
        </x15:connection>
      </ext>
    </extLst>
  </connection>
  <connection id="3" xr16:uid="{02CDED1D-CB05-4D8A-A4EA-7558DA3F4FD4}" name="WorksheetConnection_Excel+LAB+3+Dataset_Dmart (1).xlsx!Table2" type="102" refreshedVersion="8" minRefreshableVersion="5">
    <extLst>
      <ext xmlns:x15="http://schemas.microsoft.com/office/spreadsheetml/2010/11/main" uri="{DE250136-89BD-433C-8126-D09CA5730AF9}">
        <x15:connection id="Table2" autoDelete="1">
          <x15:rangePr sourceName="_xlcn.WorksheetConnection_ExcelLAB3Dataset_Dmart1.xlsxTable21"/>
        </x15:connection>
      </ext>
    </extLst>
  </connection>
  <connection id="4" xr16:uid="{62F6989F-9EFE-42D6-AEDA-1DAA90440F7B}" name="WorksheetConnection_Sheet1!$A:$P" type="102" refreshedVersion="8" minRefreshableVersion="5">
    <extLst>
      <ext xmlns:x15="http://schemas.microsoft.com/office/spreadsheetml/2010/11/main" uri="{DE250136-89BD-433C-8126-D09CA5730AF9}">
        <x15:connection id="Range" autoDelete="1">
          <x15:rangePr sourceName="_xlcn.WorksheetConnection_Sheet1AP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Table2].[Location].&amp;[Delhi],[Table2].[Location].&amp;[Mumbai]}"/>
    <s v="{[Table1].[city].&amp;[Pune],[Table1].[city].&amp;[Mumbai]}"/>
    <s v="{[Table1].[customer_type].[All]}"/>
    <s v="{[Range].[city].&amp;[Bangalore]}"/>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<sst xmlns="http://schemas.openxmlformats.org/spreadsheetml/2006/main" count="92175" uniqueCount="15412">
  <si>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</si>
  <si>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</si>
  <si>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</si>
  <si>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</si>
  <si>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</si>
  <si>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</si>
  <si>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</si>
  <si>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</si>
  <si>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</si>
  <si>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</si>
  <si>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</si>
  <si>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</si>
  <si>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</si>
  <si>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</si>
  <si>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</si>
  <si>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</si>
  <si>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</si>
  <si>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</si>
  <si>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</si>
  <si>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</si>
  <si>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</si>
  <si>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</si>
  <si>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</si>
  <si>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</si>
  <si>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</si>
  <si>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</si>
  <si>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</si>
  <si>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</si>
  <si>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</si>
  <si>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</si>
  <si>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</si>
  <si>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</si>
  <si>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</si>
  <si>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</si>
  <si>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</si>
  <si>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</si>
  <si>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</si>
  <si>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</si>
  <si>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</si>
  <si>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</si>
  <si>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</si>
  <si>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</si>
  <si>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</si>
  <si>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</si>
  <si>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</si>
  <si>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</si>
  <si>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</si>
  <si>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</si>
  <si>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</si>
  <si>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</si>
  <si>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</si>
  <si>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</si>
  <si>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</si>
  <si>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</si>
  <si>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</si>
  <si>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</si>
  <si>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</si>
  <si>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</si>
  <si>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</si>
  <si>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</si>
  <si>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</si>
  <si>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</si>
  <si>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</si>
  <si>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</si>
  <si>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</si>
  <si>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</si>
  <si>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</si>
  <si>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</si>
  <si>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</si>
  <si>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</si>
  <si>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</si>
  <si>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</si>
  <si>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</si>
  <si>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</si>
  <si>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</si>
  <si>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</si>
  <si>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</si>
  <si>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</si>
  <si>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</si>
  <si>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</si>
  <si>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</si>
  <si>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</si>
  <si>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</si>
  <si>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</si>
  <si>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</si>
  <si>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</si>
  <si>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</si>
  <si>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</si>
  <si>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</si>
  <si>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</si>
  <si>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</si>
  <si>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</si>
  <si>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</si>
  <si>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</si>
  <si>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</si>
  <si>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</si>
  <si>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</si>
  <si>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</si>
  <si>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</si>
  <si>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</si>
  <si>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</si>
  <si>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</si>
  <si>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</si>
  <si>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</si>
  <si>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</si>
  <si>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</si>
  <si>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</si>
  <si>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</si>
  <si>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</si>
  <si>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</si>
  <si>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</si>
  <si>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</si>
  <si>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</si>
  <si>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</si>
  <si>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</si>
  <si>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</si>
  <si>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</si>
  <si>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</si>
  <si>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</si>
  <si>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</si>
  <si>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</si>
  <si>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</si>
  <si>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</si>
  <si>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</si>
  <si>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</si>
  <si>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</si>
  <si>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</si>
  <si>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</si>
  <si>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</si>
  <si>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</si>
  <si>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</si>
  <si>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</si>
  <si>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</si>
  <si>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</si>
  <si>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</si>
  <si>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</si>
  <si>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</si>
  <si>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</si>
  <si>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</si>
  <si>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</si>
  <si>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</si>
  <si>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</si>
  <si>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</si>
  <si>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</si>
  <si>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</si>
  <si>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</si>
  <si>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</si>
  <si>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</si>
  <si>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</si>
  <si>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</si>
  <si>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</si>
  <si>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</si>
  <si>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</si>
  <si>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</si>
  <si>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</si>
  <si>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</si>
  <si>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</si>
  <si>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</si>
  <si>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</si>
  <si>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</si>
  <si>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</si>
  <si>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</si>
  <si>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</si>
  <si>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</si>
  <si>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</si>
  <si>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</si>
  <si>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</si>
  <si>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</si>
  <si>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</si>
  <si>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</si>
  <si>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</si>
  <si>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</si>
  <si>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</si>
  <si>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</si>
  <si>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</si>
  <si>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</si>
  <si>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</si>
  <si>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</si>
  <si>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</si>
  <si>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</si>
  <si>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</si>
  <si>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</si>
  <si>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</si>
  <si>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</si>
  <si>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</si>
  <si>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</si>
  <si>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</si>
  <si>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</si>
  <si>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</si>
  <si>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</si>
  <si>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</si>
  <si>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</si>
  <si>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</si>
  <si>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</si>
  <si>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</si>
  <si>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</si>
  <si>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</si>
  <si>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</si>
  <si>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</si>
  <si>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</si>
  <si>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</si>
  <si>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</si>
  <si>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</si>
  <si>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</si>
  <si>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</si>
  <si>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</si>
  <si>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</si>
  <si>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</si>
  <si>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</si>
  <si>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</si>
  <si>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</si>
  <si>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</si>
  <si>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</si>
  <si>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</si>
  <si>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</si>
  <si>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</si>
  <si>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</si>
  <si>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</si>
  <si>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</si>
  <si>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</si>
  <si>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</si>
  <si>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</si>
  <si>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</si>
  <si>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</si>
  <si>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</si>
  <si>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</si>
  <si>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</si>
  <si>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</si>
  <si>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</si>
  <si>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</si>
  <si>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</si>
  <si>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</si>
  <si>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</si>
  <si>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</si>
  <si>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</si>
  <si>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</si>
  <si>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</si>
  <si>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</si>
  <si>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</si>
  <si>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</si>
  <si>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</si>
  <si>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</si>
  <si>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</si>
  <si>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</si>
  <si>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</si>
  <si>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</si>
  <si>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</si>
  <si>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</si>
  <si>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</si>
  <si>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</si>
  <si>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</si>
  <si>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</si>
  <si>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</si>
  <si>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</si>
  <si>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</si>
  <si>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</si>
  <si>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</si>
  <si>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</si>
  <si>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</si>
  <si>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</si>
  <si>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</si>
  <si>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</si>
  <si>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</si>
  <si>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</si>
  <si>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</si>
  <si>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</si>
  <si>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</si>
  <si>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</si>
  <si>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</si>
  <si>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</si>
  <si>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</si>
  <si>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</si>
  <si>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</si>
  <si>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</si>
  <si>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</si>
  <si>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</si>
  <si>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</si>
  <si>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</si>
  <si>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</si>
  <si>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</si>
  <si>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</si>
  <si>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</si>
  <si>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</si>
  <si>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</si>
  <si>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</si>
  <si>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</si>
  <si>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</si>
  <si>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</si>
  <si>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</si>
  <si>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</si>
  <si>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</si>
  <si>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</si>
  <si>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</si>
  <si>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</si>
  <si>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</si>
  <si>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</si>
  <si>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</si>
  <si>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</si>
  <si>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</si>
  <si>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</si>
  <si>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</si>
  <si>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</si>
  <si>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</si>
  <si>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</si>
  <si>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</si>
  <si>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</si>
  <si>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</si>
  <si>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</si>
  <si>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</si>
  <si>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</si>
  <si>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</si>
  <si>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</si>
  <si>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</si>
  <si>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</si>
  <si>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</si>
  <si>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</si>
  <si>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</si>
  <si>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</si>
  <si>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</si>
  <si>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</si>
  <si>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</si>
  <si>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</si>
  <si>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</si>
  <si>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</si>
  <si>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</si>
  <si>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</si>
  <si>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</si>
  <si>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</si>
  <si>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</si>
  <si>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</si>
  <si>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</si>
  <si>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</si>
  <si>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</si>
  <si>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</si>
  <si>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</si>
  <si>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</si>
  <si>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</si>
  <si>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</si>
  <si>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</si>
  <si>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</si>
  <si>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</si>
  <si>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</si>
  <si>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</si>
  <si>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</si>
  <si>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</si>
  <si>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</si>
  <si>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</si>
  <si>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</si>
  <si>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</si>
  <si>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</si>
  <si>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</si>
  <si>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</si>
  <si>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</si>
  <si>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</si>
  <si>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</si>
  <si>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</si>
  <si>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</si>
  <si>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</si>
  <si>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</si>
  <si>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</si>
  <si>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</si>
  <si>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</si>
  <si>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</si>
  <si>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</si>
  <si>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</si>
  <si>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</si>
  <si>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</si>
  <si>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</si>
  <si>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</si>
  <si>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</si>
  <si>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</si>
  <si>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</si>
  <si>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</si>
  <si>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</si>
  <si>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</si>
  <si>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</si>
  <si>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</si>
  <si>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</si>
  <si>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</si>
  <si>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</si>
  <si>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</si>
  <si>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</si>
  <si>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</si>
  <si>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</si>
  <si>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</si>
  <si>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</si>
  <si>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</si>
  <si>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</si>
  <si>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</si>
  <si>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</si>
  <si>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</si>
  <si>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</si>
  <si>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</si>
  <si>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</si>
  <si>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</si>
  <si>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</si>
  <si>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</si>
  <si>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</si>
  <si>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</si>
  <si>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</si>
  <si>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</si>
  <si>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</si>
  <si>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</si>
  <si>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</si>
  <si>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</si>
  <si>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</si>
  <si>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</si>
  <si>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</si>
  <si>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</si>
  <si>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</si>
  <si>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</si>
  <si>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</si>
  <si>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</si>
  <si>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</si>
  <si>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</si>
  <si>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</si>
  <si>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</si>
  <si>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</si>
  <si>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</si>
  <si>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</si>
  <si>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</si>
  <si>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</si>
  <si>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</si>
  <si>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</si>
  <si>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</si>
  <si>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</si>
  <si>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</si>
  <si>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</si>
  <si>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</si>
  <si>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</si>
  <si>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</si>
  <si>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</si>
  <si>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</si>
  <si>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</si>
  <si>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</si>
  <si>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</si>
  <si>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</si>
  <si>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</si>
  <si>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</si>
  <si>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</si>
  <si>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</si>
  <si>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</si>
  <si>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</si>
  <si>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</si>
  <si>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</si>
  <si>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</si>
  <si>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</si>
  <si>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</si>
  <si>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</si>
  <si>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</si>
  <si>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</si>
  <si>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</si>
  <si>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</si>
  <si>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</si>
  <si>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</si>
  <si>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</si>
  <si>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</si>
  <si>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</si>
  <si>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</si>
  <si>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</si>
  <si>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</si>
  <si>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</si>
  <si>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</si>
  <si>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</si>
  <si>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</si>
  <si>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</si>
  <si>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</si>
  <si>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</si>
  <si>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</si>
  <si>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</si>
  <si>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</si>
  <si>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</si>
  <si>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</si>
  <si>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</si>
  <si>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</si>
  <si>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</si>
  <si>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</si>
  <si>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</si>
  <si>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</si>
  <si>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</si>
  <si>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</si>
  <si>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</si>
  <si>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</si>
  <si>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</si>
  <si>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</si>
  <si>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</si>
  <si>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</si>
  <si>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</si>
  <si>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</si>
  <si>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</si>
  <si>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</si>
  <si>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</si>
  <si>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</si>
  <si>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</si>
  <si>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</si>
  <si>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</si>
  <si>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</si>
  <si>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</si>
  <si>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</si>
  <si>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</si>
  <si>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</si>
  <si>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</si>
  <si>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</si>
  <si>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</si>
  <si>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</si>
  <si>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</si>
  <si>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</si>
  <si>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</si>
  <si>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</si>
  <si>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</si>
  <si>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</si>
  <si>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</si>
  <si>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</si>
  <si>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</si>
  <si>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</si>
  <si>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</si>
  <si>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</si>
  <si>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</si>
  <si>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</si>
  <si>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</si>
  <si>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</si>
  <si>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</si>
  <si>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</si>
  <si>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</si>
  <si>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</si>
  <si>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</si>
  <si>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</si>
  <si>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</si>
  <si>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</si>
  <si>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</si>
  <si>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</si>
  <si>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</si>
  <si>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</si>
  <si>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</si>
  <si>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</si>
  <si>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</si>
  <si>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</si>
  <si>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</si>
  <si>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</si>
  <si>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</si>
  <si>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</si>
  <si>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</si>
  <si>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</si>
  <si>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</si>
  <si>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</si>
  <si>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</si>
  <si>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</si>
  <si>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</si>
  <si>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</si>
  <si>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</si>
  <si>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</si>
  <si>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</si>
  <si>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</si>
  <si>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</si>
  <si>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</si>
  <si>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</si>
  <si>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</si>
  <si>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</si>
  <si>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</si>
  <si>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</si>
  <si>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</si>
  <si>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</si>
  <si>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</si>
  <si>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</si>
  <si>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</si>
  <si>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</si>
  <si>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</si>
  <si>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</si>
  <si>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</si>
  <si>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</si>
  <si>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</si>
  <si>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</si>
  <si>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</si>
  <si>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</si>
  <si>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</si>
  <si>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</si>
  <si>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</si>
  <si>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</si>
  <si>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</si>
  <si>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</si>
  <si>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</si>
  <si>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</si>
  <si>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</si>
  <si>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</si>
  <si>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</si>
  <si>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</si>
  <si>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</si>
  <si>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</si>
  <si>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</si>
  <si>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</si>
  <si>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</si>
  <si>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</si>
  <si>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</si>
  <si>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</si>
  <si>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</si>
  <si>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</si>
  <si>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</si>
  <si>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</si>
  <si>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</si>
  <si>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</si>
  <si>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</si>
  <si>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</si>
  <si>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</si>
  <si>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</si>
  <si>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</si>
  <si>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</si>
  <si>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</si>
  <si>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</si>
  <si>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</si>
  <si>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</si>
  <si>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</si>
  <si>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</si>
  <si>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</si>
  <si>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</si>
  <si>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</si>
  <si>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</si>
  <si>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</si>
  <si>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</si>
  <si>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</si>
  <si>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</si>
  <si>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</si>
  <si>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</si>
  <si>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</si>
  <si>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</si>
  <si>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</si>
  <si>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</si>
  <si>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</si>
  <si>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</si>
  <si>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</si>
  <si>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</si>
  <si>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</si>
  <si>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</si>
  <si>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</si>
  <si>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</si>
  <si>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</si>
  <si>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</si>
  <si>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</si>
  <si>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</si>
  <si>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</si>
  <si>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</si>
  <si>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</si>
  <si>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</si>
  <si>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</si>
  <si>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</si>
  <si>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</si>
  <si>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</si>
  <si>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</si>
  <si>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</si>
  <si>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</si>
  <si>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</si>
  <si>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</si>
  <si>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</si>
  <si>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</si>
  <si>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</si>
  <si>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</si>
  <si>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</si>
  <si>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</si>
  <si>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</si>
  <si>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</si>
  <si>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</si>
  <si>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</si>
  <si>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</si>
  <si>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</si>
  <si>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</si>
  <si>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</si>
  <si>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</si>
  <si>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</si>
  <si>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</si>
  <si>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</si>
  <si>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</si>
  <si>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</si>
  <si>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</si>
  <si>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</si>
  <si>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</si>
  <si>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</si>
  <si>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</si>
  <si>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</si>
  <si>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</si>
  <si>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</si>
  <si>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</si>
  <si>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</si>
  <si>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</si>
  <si>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</si>
  <si>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</si>
  <si>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</si>
  <si>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</si>
  <si>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</si>
  <si>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</si>
  <si>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</si>
  <si>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</si>
  <si>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</si>
  <si>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</si>
  <si>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</si>
  <si>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</si>
  <si>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</si>
  <si>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</si>
  <si>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</si>
  <si>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</si>
  <si>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</si>
  <si>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</si>
  <si>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</si>
  <si>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</si>
  <si>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</si>
  <si>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</si>
  <si>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</si>
  <si>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</si>
  <si>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</si>
  <si>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</si>
  <si>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</si>
  <si>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</si>
  <si>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</si>
  <si>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</si>
  <si>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</si>
  <si>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</si>
  <si>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</si>
  <si>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</si>
  <si>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</si>
  <si>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</si>
  <si>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</si>
  <si>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</si>
  <si>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</si>
  <si>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</si>
  <si>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</si>
  <si>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</si>
  <si>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</si>
  <si>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</si>
  <si>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</si>
  <si>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</si>
  <si>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</si>
  <si>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</si>
  <si>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</si>
  <si>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</si>
  <si>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</si>
  <si>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</si>
  <si>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</si>
  <si>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</si>
  <si>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</si>
  <si>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</si>
  <si>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</si>
  <si>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</si>
  <si>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</si>
  <si>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</si>
  <si>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</si>
  <si>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</si>
  <si>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</si>
  <si>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</si>
  <si>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</si>
  <si>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</si>
  <si>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</si>
  <si>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</si>
  <si>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</si>
  <si>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</si>
  <si>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</si>
  <si>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</si>
  <si>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</si>
  <si>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</si>
  <si>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</si>
  <si>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</si>
  <si>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</si>
  <si>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</si>
  <si>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</si>
  <si>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</si>
  <si>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</si>
  <si>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</si>
  <si>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</si>
  <si>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</si>
  <si>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</si>
  <si>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</si>
  <si>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</si>
  <si>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</si>
  <si>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</si>
  <si>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</si>
  <si>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</si>
  <si>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</si>
  <si>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</si>
  <si>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</si>
  <si>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</si>
  <si>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</si>
  <si>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</si>
  <si>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</si>
  <si>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</si>
  <si>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</si>
  <si>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</si>
  <si>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</si>
  <si>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</si>
  <si>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</si>
  <si>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</si>
  <si>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</si>
  <si>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</si>
  <si>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</si>
  <si>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</si>
  <si>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</si>
  <si>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</si>
  <si>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</si>
  <si>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</si>
  <si>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</si>
  <si>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</si>
  <si>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</si>
  <si>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</si>
  <si>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</si>
  <si>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</si>
  <si>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</si>
  <si>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</si>
  <si>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</si>
  <si>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</si>
  <si>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</si>
  <si>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</si>
  <si>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</si>
  <si>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</si>
  <si>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</si>
  <si>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</si>
  <si>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</si>
  <si>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</si>
  <si>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</si>
  <si>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</si>
  <si>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</si>
  <si>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</si>
  <si>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</si>
  <si>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</si>
  <si>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</si>
  <si>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</si>
  <si>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</si>
  <si>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</si>
  <si>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</si>
  <si>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</si>
  <si>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</si>
  <si>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</si>
  <si>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</si>
  <si>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</si>
  <si>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</si>
  <si>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</si>
  <si>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</si>
  <si>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</si>
  <si>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</si>
  <si>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</si>
  <si>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</si>
  <si>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</si>
  <si>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</si>
  <si>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</si>
  <si>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</si>
  <si>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</si>
  <si>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</si>
  <si>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</si>
  <si>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</si>
  <si>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</si>
  <si>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</si>
  <si>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</si>
  <si>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</si>
  <si>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</si>
  <si>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</si>
  <si>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</si>
  <si>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</si>
  <si>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</si>
  <si>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</si>
  <si>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</si>
  <si>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</si>
  <si>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</si>
  <si>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</si>
  <si>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</si>
  <si>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</si>
  <si>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</si>
  <si>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</si>
  <si>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</si>
  <si>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</si>
  <si>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</si>
  <si>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</si>
  <si>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</si>
  <si>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</si>
  <si>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</si>
  <si>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</si>
  <si>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</si>
  <si>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</si>
  <si>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</si>
  <si>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</si>
  <si>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</si>
  <si>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</si>
  <si>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</si>
  <si>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</si>
  <si>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</si>
  <si>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</si>
  <si>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</si>
  <si>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</si>
  <si>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</si>
  <si>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</si>
  <si>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</si>
  <si>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</si>
  <si>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</si>
  <si>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</si>
  <si>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</si>
  <si>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</si>
  <si>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</si>
  <si>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</si>
  <si>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</si>
  <si>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</si>
  <si>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</si>
  <si>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</si>
  <si>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</si>
  <si>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</si>
  <si>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</si>
  <si>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</si>
  <si>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</si>
  <si>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</si>
  <si>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</si>
  <si>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</si>
  <si>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</si>
  <si>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</si>
  <si>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</si>
  <si>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</si>
  <si>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</si>
  <si>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</si>
  <si>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</si>
  <si>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</si>
  <si>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</si>
  <si>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</si>
  <si>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</si>
  <si>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</si>
  <si>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</si>
  <si>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</si>
  <si>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</si>
  <si>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</si>
  <si>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</si>
  <si>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</si>
  <si>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</si>
  <si>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</si>
  <si>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</si>
  <si>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</si>
  <si>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</si>
  <si>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</si>
  <si>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</si>
  <si>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</si>
  <si>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</si>
  <si>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</si>
  <si>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</si>
  <si>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</si>
  <si>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</si>
  <si>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</si>
  <si>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</si>
  <si>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</si>
  <si>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</si>
  <si>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</si>
  <si>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</si>
  <si>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</si>
  <si>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</si>
  <si>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</si>
  <si>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</si>
  <si>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</si>
  <si>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</si>
  <si>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</si>
  <si>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</si>
  <si>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</si>
  <si>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</si>
  <si>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</si>
  <si>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</si>
  <si>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</si>
  <si>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</si>
  <si>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</si>
  <si>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</si>
  <si>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</si>
  <si>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</si>
  <si>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</si>
  <si>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</si>
  <si>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</si>
  <si>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</si>
  <si>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</si>
  <si>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</si>
  <si>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</si>
  <si>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</si>
  <si>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</si>
  <si>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</si>
  <si>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</si>
  <si>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</si>
  <si>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</si>
  <si>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</si>
  <si>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</si>
  <si>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</si>
  <si>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</si>
  <si>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</si>
  <si>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</si>
  <si>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</si>
  <si>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</si>
  <si>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</si>
  <si>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</si>
  <si>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</si>
  <si>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</si>
  <si>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</si>
  <si>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</si>
  <si>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</si>
  <si>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</si>
  <si>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</si>
  <si>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</si>
  <si>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</si>
  <si>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</si>
  <si>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</si>
  <si>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</si>
  <si>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</si>
  <si>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</si>
  <si>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</si>
  <si>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</si>
  <si>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</si>
  <si>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</si>
  <si>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</si>
  <si>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</si>
  <si>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</si>
  <si>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</si>
  <si>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</si>
  <si>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</si>
  <si>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</si>
  <si>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</si>
  <si>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</si>
  <si>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</si>
  <si>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</si>
  <si>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</si>
  <si>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</si>
  <si>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</si>
  <si>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</si>
  <si>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</si>
  <si>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</si>
  <si>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</si>
  <si>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</si>
  <si>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</si>
  <si>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</si>
  <si>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</si>
  <si>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</si>
  <si>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</si>
  <si>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</si>
  <si>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</si>
  <si>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</si>
  <si>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</si>
  <si>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</si>
  <si>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</si>
  <si>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</si>
  <si>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</si>
  <si>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</si>
  <si>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</si>
  <si>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</si>
  <si>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</si>
  <si>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</si>
  <si>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</si>
  <si>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</si>
  <si>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</si>
  <si>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</si>
  <si>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</si>
  <si>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</si>
  <si>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</si>
  <si>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</si>
  <si>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</si>
  <si>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</si>
  <si>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</si>
  <si>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</si>
  <si>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</si>
  <si>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</si>
  <si>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</si>
  <si>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</si>
  <si>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</si>
  <si>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</si>
  <si>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</si>
  <si>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</si>
  <si>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</si>
  <si>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</si>
  <si>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</si>
  <si>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</si>
  <si>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</si>
  <si>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</si>
  <si>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</si>
  <si>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</si>
  <si>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</si>
  <si>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</si>
  <si>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</si>
  <si>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</si>
  <si>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</si>
  <si>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</si>
  <si>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</si>
  <si>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</si>
  <si>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</si>
  <si>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</si>
  <si>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</si>
  <si>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</si>
  <si>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</si>
  <si>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</si>
  <si>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</si>
  <si>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</si>
  <si>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</si>
  <si>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</si>
  <si>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</si>
  <si>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</si>
  <si>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</si>
  <si>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</si>
  <si>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</si>
  <si>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</si>
  <si>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</si>
  <si>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</si>
  <si>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</si>
  <si>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</si>
  <si>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</si>
  <si>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</si>
  <si>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</si>
  <si>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</si>
  <si>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</si>
  <si>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</si>
  <si>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</si>
  <si>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</si>
  <si>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</si>
  <si>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</si>
  <si>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</si>
  <si>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</si>
  <si>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</si>
  <si>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</si>
  <si>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</si>
  <si>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</si>
  <si>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</si>
  <si>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</si>
  <si>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</si>
  <si>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</si>
  <si>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</si>
  <si>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</si>
  <si>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</si>
  <si>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</si>
  <si>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</si>
  <si>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</si>
  <si>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</si>
  <si>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</si>
  <si>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</si>
  <si>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</si>
  <si>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</si>
  <si>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</si>
  <si>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</si>
  <si>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</si>
  <si>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</si>
  <si>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</si>
  <si>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</si>
  <si>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</si>
  <si>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</si>
  <si>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</si>
  <si>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</si>
  <si>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</si>
  <si>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</si>
  <si>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</si>
  <si>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</si>
  <si>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</si>
  <si>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</si>
  <si>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</si>
  <si>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</si>
  <si>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</si>
  <si>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</si>
  <si>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</si>
  <si>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</si>
  <si>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</si>
  <si>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</si>
  <si>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</si>
  <si>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</si>
  <si>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</si>
  <si>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</si>
  <si>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</si>
  <si>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</si>
  <si>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</si>
  <si>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</si>
  <si>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</si>
  <si>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</si>
  <si>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</si>
  <si>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</si>
  <si>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</si>
  <si>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</si>
  <si>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</si>
  <si>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</si>
  <si>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</si>
  <si>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</si>
  <si>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</si>
  <si>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</si>
  <si>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</si>
  <si>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</si>
  <si>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</si>
  <si>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</si>
  <si>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</si>
  <si>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</si>
  <si>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</si>
  <si>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</si>
  <si>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</si>
  <si>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</si>
  <si>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</si>
  <si>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</si>
  <si>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</si>
  <si>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</si>
  <si>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</si>
  <si>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</si>
  <si>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</si>
  <si>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</si>
  <si>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</si>
  <si>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</si>
  <si>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</si>
  <si>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</si>
  <si>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</si>
  <si>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</si>
  <si>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</si>
  <si>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</si>
  <si>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</si>
  <si>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</si>
  <si>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</si>
  <si>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</si>
  <si>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</si>
  <si>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</si>
  <si>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</si>
  <si>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</si>
  <si>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</si>
  <si>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</si>
  <si>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</si>
  <si>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</si>
  <si>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</si>
  <si>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</si>
  <si>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</si>
  <si>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</si>
  <si>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</si>
  <si>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</si>
  <si>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</si>
  <si>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</si>
  <si>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</si>
  <si>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</si>
  <si>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</si>
  <si>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</si>
  <si>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</si>
  <si>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</si>
  <si>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</si>
  <si>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</si>
  <si>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</si>
  <si>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</si>
  <si>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</si>
  <si>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</si>
  <si>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</si>
  <si>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</si>
  <si>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</si>
  <si>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</si>
  <si>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</si>
  <si>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</si>
  <si>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</si>
  <si>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</si>
  <si>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</si>
  <si>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</si>
  <si>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</si>
  <si>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</si>
  <si>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</si>
  <si>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</si>
  <si>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</si>
  <si>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</si>
  <si>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</si>
  <si>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</si>
  <si>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</si>
  <si>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</si>
  <si>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</si>
  <si>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</si>
  <si>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</si>
  <si>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</si>
  <si>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</si>
  <si>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</si>
  <si>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</si>
  <si>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</si>
  <si>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</si>
  <si>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</si>
  <si>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</si>
  <si>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</si>
  <si>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</si>
  <si>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</si>
  <si>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</si>
  <si>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</si>
  <si>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</si>
  <si>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</si>
  <si>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</si>
  <si>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</si>
  <si>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</si>
  <si>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</si>
  <si>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</si>
  <si>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</si>
  <si>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</si>
  <si>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</si>
  <si>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</si>
  <si>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</si>
  <si>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</si>
  <si>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</si>
  <si>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</si>
  <si>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</si>
  <si>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</si>
  <si>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</si>
  <si>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</si>
  <si>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</si>
  <si>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</si>
  <si>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</si>
  <si>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</si>
  <si>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</si>
  <si>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</si>
  <si>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</si>
  <si>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</si>
  <si>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</si>
  <si>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</si>
  <si>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</si>
  <si>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</si>
  <si>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</si>
  <si>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</si>
  <si>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</si>
  <si>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</si>
  <si>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</si>
  <si>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</si>
  <si>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</si>
  <si>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</si>
  <si>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</si>
  <si>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</si>
  <si>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</si>
  <si>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</si>
  <si>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</si>
  <si>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</si>
  <si>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</si>
  <si>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</si>
  <si>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</si>
  <si>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</si>
  <si>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</si>
  <si>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</si>
  <si>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</si>
  <si>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</si>
  <si>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</si>
  <si>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</si>
  <si>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</si>
  <si>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</si>
  <si>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</si>
  <si>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</si>
  <si>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</si>
  <si>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</si>
  <si>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</si>
  <si>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</si>
  <si>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</si>
  <si>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</si>
  <si>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</si>
  <si>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</si>
  <si>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</si>
  <si>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</si>
  <si>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</si>
  <si>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</si>
  <si>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</si>
  <si>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</si>
  <si>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</si>
  <si>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</si>
  <si>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</si>
  <si>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</si>
  <si>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</si>
  <si>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</si>
  <si>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</si>
  <si>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</si>
  <si>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</si>
  <si>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</si>
  <si>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</si>
  <si>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</si>
  <si>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</si>
  <si>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</si>
  <si>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</si>
  <si>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</si>
  <si>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</si>
  <si>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</si>
  <si>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</si>
  <si>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</si>
  <si>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</si>
  <si>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</si>
  <si>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</si>
  <si>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</si>
  <si>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</si>
  <si>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</si>
  <si>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</si>
  <si>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</si>
  <si>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</si>
  <si>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</si>
  <si>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</si>
  <si>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</si>
  <si>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</si>
  <si>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</si>
  <si>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</si>
  <si>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</si>
  <si>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</si>
  <si>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</si>
  <si>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</si>
  <si>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</si>
  <si>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</si>
  <si>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</si>
  <si>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</si>
  <si>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</si>
  <si>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</si>
  <si>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</si>
  <si>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</si>
  <si>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</si>
  <si>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</si>
  <si>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</si>
  <si>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</si>
  <si>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</si>
  <si>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</si>
  <si>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</si>
  <si>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</si>
  <si>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</si>
  <si>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</si>
  <si>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</si>
  <si>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</si>
  <si>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</si>
  <si>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</si>
  <si>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</si>
  <si>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</si>
  <si>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</si>
  <si>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</si>
  <si>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</si>
  <si>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</si>
  <si>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</si>
  <si>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</si>
  <si>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</si>
  <si>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</si>
  <si>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</si>
  <si>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</si>
  <si>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</si>
  <si>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</si>
  <si>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</si>
  <si>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</si>
  <si>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</si>
  <si>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</si>
  <si>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</si>
  <si>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</si>
  <si>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</si>
  <si>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</si>
  <si>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</si>
  <si>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</si>
  <si>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</si>
  <si>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</si>
  <si>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</si>
  <si>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</si>
  <si>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</si>
  <si>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</si>
  <si>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</si>
  <si>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</si>
  <si>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</si>
  <si>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</si>
  <si>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</si>
  <si>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</si>
  <si>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</si>
  <si>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</si>
  <si>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</si>
  <si>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</si>
  <si>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</si>
  <si>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</si>
  <si>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</si>
  <si>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</si>
  <si>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</si>
  <si>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</si>
  <si>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</si>
  <si>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</si>
  <si>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</si>
  <si>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</si>
  <si>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</si>
  <si>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</si>
  <si>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</si>
  <si>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</si>
  <si>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</si>
  <si>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</si>
  <si>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</si>
  <si>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</si>
  <si>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</si>
  <si>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</si>
  <si>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</si>
  <si>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</si>
  <si>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</si>
  <si>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</si>
  <si>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</si>
  <si>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</si>
  <si>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</si>
  <si>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</si>
  <si>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</si>
  <si>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</si>
  <si>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</si>
  <si>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</si>
  <si>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</si>
  <si>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</si>
  <si>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</si>
  <si>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</si>
  <si>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</si>
  <si>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</si>
  <si>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</si>
  <si>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</si>
  <si>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</si>
  <si>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</si>
  <si>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</si>
  <si>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</si>
  <si>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</si>
  <si>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</si>
  <si>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</si>
  <si>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</si>
  <si>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</si>
  <si>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</si>
  <si>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</si>
  <si>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</si>
  <si>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</si>
  <si>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</si>
  <si>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</si>
  <si>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</si>
  <si>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</si>
  <si>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</si>
  <si>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</si>
  <si>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</si>
  <si>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</si>
  <si>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</si>
  <si>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</si>
  <si>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</si>
  <si>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</si>
  <si>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</si>
  <si>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</si>
  <si>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</si>
  <si>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</si>
  <si>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</si>
  <si>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</si>
  <si>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</si>
  <si>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</si>
  <si>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</si>
  <si>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</si>
  <si>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</si>
  <si>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</si>
  <si>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</si>
  <si>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</si>
  <si>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</si>
  <si>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</si>
  <si>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</si>
  <si>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</si>
  <si>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</si>
  <si>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</si>
  <si>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</si>
  <si>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</si>
  <si>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</si>
  <si>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</si>
  <si>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</si>
  <si>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</si>
  <si>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</si>
  <si>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</si>
  <si>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</si>
  <si>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</si>
  <si>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</si>
  <si>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</si>
  <si>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</si>
  <si>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</si>
  <si>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</si>
  <si>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</si>
  <si>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</si>
  <si>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</si>
  <si>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</si>
  <si>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</si>
  <si>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</si>
  <si>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</si>
  <si>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</si>
  <si>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</si>
  <si>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</si>
  <si>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</si>
  <si>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</si>
  <si>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</si>
  <si>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</si>
  <si>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</si>
  <si>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</si>
  <si>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</si>
  <si>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</si>
  <si>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</si>
  <si>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</si>
  <si>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</si>
  <si>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</si>
  <si>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</si>
  <si>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</si>
  <si>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</si>
  <si>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</si>
  <si>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</si>
  <si>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</si>
  <si>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</si>
  <si>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</si>
  <si>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</si>
  <si>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</si>
  <si>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</si>
  <si>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</si>
  <si>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</si>
  <si>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</si>
  <si>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</si>
  <si>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</si>
  <si>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</si>
  <si>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</si>
  <si>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</si>
  <si>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</si>
  <si>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</si>
  <si>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</si>
  <si>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</si>
  <si>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</si>
  <si>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</si>
  <si>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</si>
  <si>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</si>
  <si>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</si>
  <si>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</si>
  <si>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</si>
  <si>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</si>
  <si>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</si>
  <si>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</si>
  <si>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</si>
  <si>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</si>
  <si>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</si>
  <si>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</si>
  <si>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</si>
  <si>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</si>
  <si>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</si>
  <si>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</si>
  <si>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</si>
  <si>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</si>
  <si>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</si>
  <si>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</si>
  <si>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</si>
  <si>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</si>
  <si>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</si>
  <si>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</si>
  <si>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</si>
  <si>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</si>
  <si>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</si>
  <si>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</si>
  <si>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</si>
  <si>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</si>
  <si>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</si>
  <si>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</si>
  <si>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</si>
  <si>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</si>
  <si>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</si>
  <si>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</si>
  <si>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</si>
  <si>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</si>
  <si>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</si>
  <si>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</si>
  <si>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</si>
  <si>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</si>
  <si>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</si>
  <si>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</si>
  <si>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</si>
  <si>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</si>
  <si>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</si>
  <si>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</si>
  <si>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</si>
  <si>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</si>
  <si>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</si>
  <si>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</si>
  <si>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</si>
  <si>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</si>
  <si>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</si>
  <si>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</si>
  <si>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</si>
  <si>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</si>
  <si>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</si>
  <si>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</si>
  <si>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</si>
  <si>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</si>
  <si>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</si>
  <si>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</si>
  <si>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</si>
  <si>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</si>
  <si>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</si>
  <si>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</si>
  <si>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</si>
  <si>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</si>
  <si>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</si>
  <si>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</si>
  <si>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</si>
  <si>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</si>
  <si>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</si>
  <si>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</si>
  <si>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</si>
  <si>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</si>
  <si>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</si>
  <si>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</si>
  <si>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</si>
  <si>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</si>
  <si>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</si>
  <si>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</si>
  <si>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</si>
  <si>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</si>
  <si>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</si>
  <si>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</si>
  <si>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</si>
  <si>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</si>
  <si>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</si>
  <si>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</si>
  <si>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</si>
  <si>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</si>
  <si>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</si>
  <si>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</si>
  <si>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</si>
  <si>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</si>
  <si>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</si>
  <si>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</si>
  <si>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</si>
  <si>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</si>
  <si>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</si>
  <si>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</si>
  <si>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</si>
  <si>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</si>
  <si>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</si>
  <si>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</si>
  <si>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</si>
  <si>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</si>
  <si>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</si>
  <si>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</si>
  <si>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</si>
  <si>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</si>
  <si>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</si>
  <si>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</si>
  <si>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</si>
  <si>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</si>
  <si>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</si>
  <si>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</si>
  <si>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</si>
  <si>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</si>
  <si>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</si>
  <si>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</si>
  <si>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</si>
  <si>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</si>
  <si>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</si>
  <si>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</si>
  <si>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</si>
  <si>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</si>
  <si>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</si>
  <si>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</si>
  <si>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</si>
  <si>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</si>
  <si>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</si>
  <si>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</si>
  <si>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</si>
  <si>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</si>
  <si>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</si>
  <si>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</si>
  <si>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</si>
  <si>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</si>
  <si>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</si>
  <si>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</si>
  <si>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</si>
  <si>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</si>
  <si>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</si>
  <si>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</si>
  <si>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</si>
  <si>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</si>
  <si>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</si>
  <si>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</si>
  <si>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</si>
  <si>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</si>
  <si>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</si>
  <si>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</si>
  <si>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</si>
  <si>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</si>
  <si>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</si>
  <si>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</si>
  <si>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</si>
  <si>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</si>
  <si>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</si>
  <si>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</si>
  <si>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</si>
  <si>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</si>
  <si>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</si>
  <si>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</si>
  <si>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</si>
  <si>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</si>
  <si>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</si>
  <si>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</si>
  <si>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</si>
  <si>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</si>
  <si>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</si>
  <si>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</si>
  <si>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</si>
  <si>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</si>
  <si>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</si>
  <si>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</si>
  <si>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</si>
  <si>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</si>
  <si>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</si>
  <si>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</si>
  <si>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</si>
  <si>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</si>
  <si>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</si>
  <si>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</si>
  <si>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</si>
  <si>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</si>
  <si>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</si>
  <si>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</si>
  <si>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</si>
  <si>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</si>
  <si>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</si>
  <si>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</si>
  <si>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</si>
  <si>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</si>
  <si>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</si>
  <si>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</si>
  <si>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</si>
  <si>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</si>
  <si>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</si>
  <si>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</si>
  <si>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</si>
  <si>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</si>
  <si>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</si>
  <si>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</si>
  <si>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</si>
  <si>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</si>
  <si>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</si>
  <si>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</si>
  <si>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</si>
  <si>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</si>
  <si>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</si>
  <si>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</si>
  <si>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</si>
  <si>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</si>
  <si>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</si>
  <si>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</si>
  <si>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</si>
  <si>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</si>
  <si>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</si>
  <si>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</si>
  <si>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</si>
  <si>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</si>
  <si>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</si>
  <si>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</si>
  <si>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</si>
  <si>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</si>
  <si>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</si>
  <si>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</si>
  <si>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</si>
  <si>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</si>
  <si>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</si>
  <si>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</si>
  <si>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</si>
  <si>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</si>
  <si>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</si>
  <si>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</si>
  <si>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</si>
  <si>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</si>
  <si>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</si>
  <si>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</si>
  <si>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</si>
  <si>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</si>
  <si>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</si>
  <si>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</si>
  <si>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</si>
  <si>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</si>
  <si>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</si>
  <si>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</si>
  <si>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</si>
  <si>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</si>
  <si>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</si>
  <si>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</si>
  <si>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</si>
  <si>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</si>
  <si>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</si>
  <si>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</si>
  <si>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</si>
  <si>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</si>
  <si>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</si>
  <si>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</si>
  <si>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</si>
  <si>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</si>
  <si>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</si>
  <si>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</si>
  <si>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</si>
  <si>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</si>
  <si>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</si>
  <si>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</si>
  <si>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</si>
  <si>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</si>
  <si>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</si>
  <si>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</si>
  <si>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</si>
  <si>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</si>
  <si>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</si>
  <si>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</si>
  <si>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</si>
  <si>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</si>
  <si>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</si>
  <si>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</si>
  <si>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</si>
  <si>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</si>
  <si>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</si>
  <si>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</si>
  <si>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</si>
  <si>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</si>
  <si>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</si>
  <si>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</si>
  <si>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</si>
  <si>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</si>
  <si>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</si>
  <si>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</si>
  <si>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</si>
  <si>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</si>
  <si>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</si>
  <si>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</si>
  <si>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</si>
  <si>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</si>
  <si>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</si>
  <si>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</si>
  <si>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</si>
  <si>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</si>
  <si>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</si>
  <si>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</si>
  <si>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</si>
  <si>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</si>
  <si>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</si>
  <si>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</si>
  <si>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</si>
  <si>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</si>
  <si>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</si>
  <si>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</si>
  <si>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</si>
  <si>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</si>
  <si>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</si>
  <si>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</si>
  <si>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</si>
  <si>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</si>
  <si>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</si>
  <si>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</si>
  <si>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</si>
  <si>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</si>
  <si>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</si>
  <si>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</si>
  <si>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</si>
  <si>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</si>
  <si>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</si>
  <si>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</si>
  <si>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</si>
  <si>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</si>
  <si>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</si>
  <si>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</si>
  <si>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</si>
  <si>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</si>
  <si>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</si>
  <si>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</si>
  <si>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</si>
  <si>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</si>
  <si>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</si>
  <si>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</si>
  <si>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</si>
  <si>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</si>
  <si>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</si>
  <si>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</si>
  <si>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</si>
  <si>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</si>
  <si>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</si>
  <si>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</si>
  <si>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</si>
  <si>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</si>
  <si>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</si>
  <si>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</si>
  <si>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</si>
  <si>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</si>
  <si>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</si>
  <si>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</si>
  <si>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</si>
  <si>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</si>
  <si>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</si>
  <si>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</si>
  <si>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</si>
  <si>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</si>
  <si>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</si>
  <si>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</si>
  <si>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</si>
  <si>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</si>
  <si>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</si>
  <si>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</si>
  <si>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</si>
  <si>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</si>
  <si>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</si>
  <si>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</si>
  <si>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</si>
  <si>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</si>
  <si>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</si>
  <si>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</si>
  <si>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</si>
  <si>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</si>
  <si>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</si>
  <si>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</si>
  <si>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</si>
  <si>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</si>
  <si>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</si>
  <si>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</si>
  <si>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</si>
  <si>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</si>
  <si>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</si>
  <si>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</si>
  <si>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</si>
  <si>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</si>
  <si>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</si>
  <si>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</si>
  <si>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</si>
  <si>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</si>
  <si>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</si>
  <si>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</si>
  <si>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</si>
  <si>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</si>
  <si>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</si>
  <si>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</si>
  <si>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</si>
  <si>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</si>
  <si>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</si>
  <si>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</si>
  <si>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</si>
  <si>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</si>
  <si>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</si>
  <si>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</si>
  <si>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</si>
  <si>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</si>
  <si>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</si>
  <si>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</si>
  <si>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</si>
  <si>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</si>
  <si>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</si>
  <si>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</si>
  <si>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</si>
  <si>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</si>
  <si>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</si>
  <si>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</si>
  <si>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</si>
  <si>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</si>
  <si>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</si>
  <si>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</si>
  <si>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</si>
  <si>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</si>
  <si>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</si>
  <si>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</si>
  <si>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</si>
  <si>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</si>
  <si>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</si>
  <si>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</si>
  <si>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</si>
  <si>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</si>
  <si>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</si>
  <si>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</si>
  <si>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</si>
  <si>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</si>
  <si>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</si>
  <si>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</si>
  <si>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</si>
  <si>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</si>
  <si>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</si>
  <si>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</si>
  <si>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</si>
  <si>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</si>
  <si>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</si>
  <si>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</si>
  <si>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</si>
  <si>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</si>
  <si>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</si>
  <si>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</si>
  <si>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</si>
  <si>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</si>
  <si>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</si>
  <si>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</si>
  <si>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</si>
  <si>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</si>
  <si>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</si>
  <si>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</si>
  <si>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</si>
  <si>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</si>
  <si>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</si>
  <si>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</si>
  <si>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</si>
  <si>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</si>
  <si>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</si>
  <si>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</si>
  <si>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</si>
  <si>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</si>
  <si>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</si>
  <si>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</si>
  <si>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</si>
  <si>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</si>
  <si>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</si>
  <si>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</si>
  <si>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</si>
  <si>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</si>
  <si>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</si>
  <si>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</si>
  <si>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</si>
  <si>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</si>
  <si>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</si>
  <si>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</si>
  <si>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</si>
  <si>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</si>
  <si>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</si>
  <si>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</si>
  <si>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</si>
  <si>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</si>
  <si>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</si>
  <si>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</si>
  <si>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</si>
  <si>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</si>
  <si>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</si>
  <si>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</si>
  <si>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</si>
  <si>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</si>
  <si>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</si>
  <si>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</si>
  <si>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</si>
  <si>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</si>
  <si>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</si>
  <si>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</si>
  <si>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</si>
  <si>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</si>
  <si>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</si>
  <si>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</si>
  <si>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</si>
  <si>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</si>
  <si>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</si>
  <si>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</si>
  <si>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</si>
  <si>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</si>
  <si>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</si>
  <si>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</si>
  <si>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</si>
  <si>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</si>
  <si>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</si>
  <si>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</si>
  <si>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</si>
  <si>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</si>
  <si>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</si>
  <si>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</si>
  <si>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</si>
  <si>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</si>
  <si>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</si>
  <si>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</si>
  <si>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</si>
  <si>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</si>
  <si>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</si>
  <si>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</si>
  <si>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</si>
  <si>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</si>
  <si>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</si>
  <si>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</si>
  <si>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</si>
  <si>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</si>
  <si>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</si>
  <si>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</si>
  <si>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</si>
  <si>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</si>
  <si>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</si>
  <si>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</si>
  <si>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</si>
  <si>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</si>
  <si>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</si>
  <si>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</si>
  <si>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</si>
  <si>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</si>
  <si>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</si>
  <si>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</si>
  <si>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</si>
  <si>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</si>
  <si>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</si>
  <si>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</si>
  <si>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</si>
  <si>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</si>
  <si>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</si>
  <si>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</si>
  <si>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</si>
  <si>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</si>
  <si>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</si>
  <si>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</si>
  <si>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</si>
  <si>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</si>
  <si>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</si>
  <si>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</si>
  <si>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</si>
  <si>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</si>
  <si>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</si>
  <si>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</si>
  <si>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</si>
  <si>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</si>
  <si>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</si>
  <si>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</si>
  <si>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</si>
  <si>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</si>
  <si>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</si>
  <si>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</si>
  <si>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</si>
  <si>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</si>
  <si>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</si>
  <si>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</si>
  <si>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</si>
  <si>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</si>
  <si>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</si>
  <si>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</si>
  <si>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</si>
  <si>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</si>
  <si>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</si>
  <si>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</si>
  <si>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</si>
  <si>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</si>
  <si>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</si>
  <si>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</si>
  <si>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</si>
  <si>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</si>
  <si>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</si>
  <si>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</si>
  <si>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</si>
  <si>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</si>
  <si>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</si>
  <si>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</si>
  <si>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</si>
  <si>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</si>
  <si>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</si>
  <si>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</si>
  <si>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</si>
  <si>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</si>
  <si>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</si>
  <si>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</si>
  <si>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</si>
  <si>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</si>
  <si>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</si>
  <si>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</si>
  <si>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</si>
  <si>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</si>
  <si>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</si>
  <si>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</si>
  <si>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</si>
  <si>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</si>
  <si>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</si>
  <si>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</si>
  <si>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</si>
  <si>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</si>
  <si>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</si>
  <si>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</si>
  <si>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</si>
  <si>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</si>
  <si>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</si>
  <si>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</si>
  <si>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</si>
  <si>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</si>
  <si>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</si>
  <si>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</si>
  <si>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</si>
  <si>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</si>
  <si>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</si>
  <si>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</si>
  <si>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</si>
  <si>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</si>
  <si>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</si>
  <si>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</si>
  <si>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</si>
  <si>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</si>
  <si>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</si>
  <si>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</si>
  <si>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</si>
  <si>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</si>
  <si>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</si>
  <si>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</si>
  <si>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</si>
  <si>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</si>
  <si>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</si>
  <si>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</si>
  <si>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</si>
  <si>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</si>
  <si>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</si>
  <si>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</si>
  <si>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</si>
  <si>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</si>
  <si>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</si>
  <si>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</si>
  <si>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</si>
  <si>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</si>
  <si>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</si>
  <si>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</si>
  <si>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</si>
  <si>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</si>
  <si>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</si>
  <si>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</si>
  <si>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</si>
  <si>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</si>
  <si>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</si>
  <si>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</si>
  <si>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</si>
  <si>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</si>
  <si>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</si>
  <si>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</si>
  <si>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</si>
  <si>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</si>
  <si>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</si>
  <si>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</si>
  <si>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</si>
  <si>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</si>
  <si>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</si>
  <si>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</si>
  <si>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</si>
  <si>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</si>
  <si>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</si>
  <si>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</si>
  <si>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</si>
  <si>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</si>
  <si>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</si>
  <si>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</si>
  <si>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</si>
  <si>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</si>
  <si>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</si>
  <si>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</si>
  <si>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</si>
  <si>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</si>
  <si>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</si>
  <si>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</si>
  <si>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</si>
  <si>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</si>
  <si>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</si>
  <si>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</si>
  <si>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</si>
  <si>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</si>
  <si>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</si>
  <si>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</si>
  <si>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</si>
  <si>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</si>
  <si>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</si>
  <si>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</si>
  <si>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</si>
  <si>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</si>
  <si>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</si>
  <si>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</si>
  <si>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</si>
  <si>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</si>
  <si>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</si>
  <si>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</si>
  <si>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</si>
  <si>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</si>
  <si>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</si>
  <si>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</si>
  <si>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</si>
  <si>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</si>
  <si>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</si>
  <si>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</si>
  <si>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</si>
  <si>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</si>
  <si>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</si>
  <si>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</si>
  <si>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</si>
  <si>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</si>
  <si>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</si>
  <si>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</si>
  <si>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</si>
  <si>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</si>
  <si>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</si>
  <si>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</si>
  <si>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</si>
  <si>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</si>
  <si>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</si>
  <si>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</si>
  <si>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</si>
  <si>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</si>
  <si>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</si>
  <si>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</si>
  <si>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</si>
  <si>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</si>
  <si>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</si>
  <si>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</si>
  <si>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</si>
  <si>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</si>
  <si>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</si>
  <si>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</si>
  <si>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</si>
  <si>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</si>
  <si>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</si>
  <si>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</si>
  <si>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</si>
  <si>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</si>
  <si>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</si>
  <si>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</si>
  <si>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</si>
  <si>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</si>
  <si>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</si>
  <si>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</si>
  <si>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</si>
  <si>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</si>
  <si>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</si>
  <si>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</si>
  <si>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</si>
  <si>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</si>
  <si>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</si>
  <si>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</si>
  <si>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</si>
  <si>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</si>
  <si>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</si>
  <si>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</si>
  <si>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</si>
  <si>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</si>
  <si>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</si>
  <si>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</si>
  <si>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</si>
  <si>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</si>
  <si>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</si>
  <si>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</si>
  <si>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</si>
  <si>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</si>
  <si>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</si>
  <si>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</si>
  <si>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</si>
  <si>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</si>
  <si>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</si>
  <si>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</si>
  <si>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</si>
  <si>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</si>
  <si>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</si>
  <si>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</si>
  <si>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</si>
  <si>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</si>
  <si>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</si>
  <si>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</si>
  <si>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</si>
  <si>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</si>
  <si>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</si>
  <si>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</si>
  <si>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</si>
  <si>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</si>
  <si>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</si>
  <si>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</si>
  <si>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</si>
  <si>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</si>
  <si>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</si>
  <si>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</si>
  <si>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</si>
  <si>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</si>
  <si>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</si>
  <si>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</si>
  <si>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</si>
  <si>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</si>
  <si>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</si>
  <si>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</si>
  <si>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</si>
  <si>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</si>
  <si>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</si>
  <si>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</si>
  <si>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</si>
  <si>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</si>
  <si>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</si>
  <si>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</si>
  <si>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</si>
  <si>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</si>
  <si>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</si>
  <si>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</si>
  <si>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</si>
  <si>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</si>
  <si>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</si>
  <si>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</si>
  <si>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</si>
  <si>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</si>
  <si>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</si>
  <si>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</si>
  <si>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</si>
  <si>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</si>
  <si>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</si>
  <si>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</si>
  <si>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</si>
  <si>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</si>
  <si>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</si>
  <si>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</si>
  <si>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</si>
  <si>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</si>
  <si>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</si>
  <si>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</si>
  <si>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</si>
  <si>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</si>
  <si>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</si>
  <si>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</si>
  <si>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</si>
  <si>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</si>
  <si>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</si>
  <si>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</si>
  <si>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</si>
  <si>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</si>
  <si>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</si>
  <si>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</si>
  <si>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</si>
  <si>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</si>
  <si>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</si>
  <si>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</si>
  <si>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</si>
  <si>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</si>
  <si>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</si>
  <si>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</si>
  <si>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</si>
  <si>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</si>
  <si>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</si>
  <si>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</si>
  <si>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</si>
  <si>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</si>
  <si>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</si>
  <si>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</si>
  <si>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</si>
  <si>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</si>
  <si>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</si>
  <si>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</si>
  <si>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</si>
  <si>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</si>
  <si>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</si>
  <si>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</si>
  <si>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</si>
  <si>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</si>
  <si>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</si>
  <si>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</si>
  <si>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</si>
  <si>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</si>
  <si>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</si>
  <si>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</si>
  <si>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</si>
  <si>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</si>
  <si>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</si>
  <si>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</si>
  <si>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</si>
  <si>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</si>
  <si>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</si>
  <si>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</si>
  <si>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</si>
  <si>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</si>
  <si>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</si>
  <si>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</si>
  <si>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</si>
  <si>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</si>
  <si>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</si>
  <si>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</si>
  <si>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</si>
  <si>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</si>
  <si>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</si>
  <si>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</si>
  <si>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</si>
  <si>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</si>
  <si>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</si>
  <si>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</si>
  <si>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</si>
  <si>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</si>
  <si>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</si>
  <si>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</si>
  <si>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</si>
  <si>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</si>
  <si>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</si>
  <si>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</si>
  <si>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</si>
  <si>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</si>
  <si>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</si>
  <si>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</si>
  <si>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</si>
  <si>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</si>
  <si>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</si>
  <si>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</si>
  <si>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</si>
  <si>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</si>
  <si>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</si>
  <si>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</si>
  <si>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</si>
  <si>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</si>
  <si>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</si>
  <si>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</si>
  <si>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</si>
  <si>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</si>
  <si>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</si>
  <si>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</si>
  <si>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</si>
  <si>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</si>
  <si>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</si>
  <si>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</si>
  <si>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</si>
  <si>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</si>
  <si>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</si>
  <si>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</si>
  <si>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</si>
  <si>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</si>
  <si>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</si>
  <si>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</si>
  <si>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</si>
  <si>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</si>
  <si>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</si>
  <si>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</si>
  <si>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</si>
  <si>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</si>
  <si>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</si>
  <si>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</si>
  <si>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</si>
  <si>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</si>
  <si>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</si>
  <si>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</si>
  <si>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</si>
  <si>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</si>
  <si>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</si>
  <si>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</si>
  <si>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</si>
  <si>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</si>
  <si>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</si>
  <si>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</si>
  <si>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</si>
  <si>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</si>
  <si>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</si>
  <si>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</si>
  <si>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</si>
  <si>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</si>
  <si>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</si>
  <si>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</si>
  <si>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</si>
  <si>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</si>
  <si>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</si>
  <si>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</si>
  <si>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</si>
  <si>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</si>
  <si>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</si>
  <si>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</si>
  <si>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</si>
  <si>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</si>
  <si>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</si>
  <si>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</si>
  <si>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</si>
  <si>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</si>
  <si>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</si>
  <si>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</si>
  <si>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</si>
  <si>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</si>
  <si>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</si>
  <si>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</si>
  <si>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</si>
  <si>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</si>
  <si>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</si>
  <si>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</si>
  <si>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</si>
  <si>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</si>
  <si>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</si>
  <si>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</si>
  <si>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</si>
  <si>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</si>
  <si>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</si>
  <si>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</si>
  <si>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</si>
  <si>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</si>
  <si>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</si>
  <si>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</si>
  <si>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</si>
  <si>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</si>
  <si>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</si>
  <si>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</si>
  <si>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</si>
  <si>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</si>
  <si>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</si>
  <si>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</si>
  <si>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</si>
  <si>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</si>
  <si>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</si>
  <si>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</si>
  <si>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</si>
  <si>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</si>
  <si>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</si>
  <si>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</si>
  <si>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</si>
  <si>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</si>
  <si>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</si>
  <si>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</si>
  <si>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</si>
  <si>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</si>
  <si>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</si>
  <si>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</si>
  <si>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</si>
  <si>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</si>
  <si>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</si>
  <si>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</si>
  <si>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</si>
  <si>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</si>
  <si>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</si>
  <si>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</si>
  <si>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</si>
  <si>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</si>
  <si>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</si>
  <si>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</si>
  <si>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</si>
  <si>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</si>
  <si>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</si>
  <si>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</si>
  <si>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</si>
  <si>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</si>
  <si>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</si>
  <si>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</si>
  <si>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</si>
  <si>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</si>
  <si>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</si>
  <si>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</si>
  <si>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</si>
  <si>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</si>
  <si>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</si>
  <si>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</si>
  <si>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</si>
  <si>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</si>
  <si>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</si>
  <si>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</si>
  <si>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</si>
  <si>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</si>
  <si>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</si>
  <si>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</si>
  <si>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</si>
  <si>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</si>
  <si>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</si>
  <si>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</si>
  <si>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</si>
  <si>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</si>
  <si>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</si>
  <si>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</si>
  <si>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</si>
  <si>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</si>
  <si>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</si>
  <si>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</si>
  <si>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</si>
  <si>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</si>
  <si>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</si>
  <si>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</si>
  <si>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</si>
  <si>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</si>
  <si>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</si>
  <si>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</si>
  <si>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</si>
  <si>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</si>
  <si>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</si>
  <si>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</si>
  <si>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</si>
  <si>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</si>
  <si>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</si>
  <si>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</si>
  <si>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</si>
  <si>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</si>
  <si>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</si>
  <si>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</si>
  <si>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</si>
  <si>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</si>
  <si>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</si>
  <si>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</si>
  <si>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</si>
  <si>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</si>
  <si>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</si>
  <si>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</si>
  <si>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</si>
  <si>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</si>
  <si>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</si>
  <si>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</si>
  <si>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</si>
  <si>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</si>
  <si>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</si>
  <si>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</si>
  <si>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</si>
  <si>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</si>
  <si>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</si>
  <si>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</si>
  <si>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</si>
  <si>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</si>
  <si>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</si>
  <si>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</si>
  <si>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</si>
  <si>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</si>
  <si>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</si>
  <si>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</si>
  <si>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</si>
  <si>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</si>
  <si>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</si>
  <si>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</si>
  <si>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</si>
  <si>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</si>
  <si>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</si>
  <si>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</si>
  <si>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</si>
  <si>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</si>
  <si>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</si>
  <si>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</si>
  <si>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</si>
  <si>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</si>
  <si>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</si>
  <si>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</si>
  <si>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</si>
  <si>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</si>
  <si>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</si>
  <si>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</si>
  <si>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</si>
  <si>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</si>
  <si>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</si>
  <si>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</si>
  <si>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</si>
  <si>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</si>
  <si>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</si>
  <si>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</si>
  <si>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</si>
  <si>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</si>
  <si>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</si>
  <si>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</si>
  <si>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</si>
  <si>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</si>
  <si>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</si>
  <si>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</si>
  <si>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</si>
  <si>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</si>
  <si>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</si>
  <si>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</si>
  <si>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</si>
  <si>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</si>
  <si>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</si>
  <si>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</si>
  <si>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</si>
  <si>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</si>
  <si>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</si>
  <si>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</si>
  <si>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</si>
  <si>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</si>
  <si>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</si>
  <si>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</si>
  <si>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</si>
  <si>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</si>
  <si>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</si>
  <si>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</si>
  <si>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</si>
  <si>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</si>
  <si>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</si>
  <si>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</si>
  <si>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</si>
  <si>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</si>
  <si>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</si>
  <si>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</si>
  <si>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</si>
  <si>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</si>
  <si>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</si>
  <si>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</si>
  <si>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</si>
  <si>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</si>
  <si>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</si>
  <si>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</si>
  <si>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</si>
  <si>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</si>
  <si>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</si>
  <si>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</si>
  <si>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</si>
  <si>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</si>
  <si>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</si>
  <si>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</si>
  <si>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</si>
  <si>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</si>
  <si>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</si>
  <si>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</si>
  <si>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</si>
  <si>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</si>
  <si>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</si>
  <si>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</si>
  <si>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</si>
  <si>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</si>
  <si>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</si>
  <si>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</si>
  <si>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</si>
  <si>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</si>
  <si>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</si>
  <si>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</si>
  <si>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</si>
  <si>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</si>
  <si>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</si>
  <si>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</si>
  <si>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</si>
  <si>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</si>
  <si>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</si>
  <si>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</si>
  <si>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</si>
  <si>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</si>
  <si>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</si>
  <si>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</si>
  <si>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</si>
  <si>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</si>
  <si>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</si>
  <si>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</si>
  <si>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</si>
  <si>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</si>
  <si>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</si>
  <si>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</si>
  <si>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</si>
  <si>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</si>
  <si>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</si>
  <si>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</si>
  <si>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</si>
  <si>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</si>
  <si>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</si>
  <si>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</si>
  <si>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</si>
  <si>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</si>
  <si>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</si>
  <si>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</si>
  <si>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</si>
  <si>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</si>
  <si>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</si>
  <si>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</si>
  <si>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</si>
  <si>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</si>
  <si>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</si>
  <si>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</si>
  <si>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</si>
  <si>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</si>
  <si>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</si>
  <si>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</si>
  <si>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</si>
  <si>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</si>
  <si>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</si>
  <si>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</si>
  <si>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</si>
  <si>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</si>
  <si>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</si>
  <si>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</si>
  <si>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</si>
  <si>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</si>
  <si>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</si>
  <si>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</si>
  <si>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</si>
  <si>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</si>
  <si>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</si>
  <si>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</si>
  <si>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</si>
  <si>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</si>
  <si>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</si>
  <si>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</si>
  <si>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</si>
  <si>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</si>
  <si>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</si>
  <si>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</si>
  <si>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</si>
  <si>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</si>
  <si>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</si>
  <si>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</si>
  <si>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</si>
  <si>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</si>
  <si>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</si>
  <si>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</si>
  <si>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</si>
  <si>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</si>
  <si>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</si>
  <si>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</si>
  <si>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</si>
  <si>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</si>
  <si>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</si>
  <si>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</si>
  <si>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</si>
  <si>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</si>
  <si>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</si>
  <si>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</si>
  <si>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</si>
  <si>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</si>
  <si>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</si>
  <si>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</si>
  <si>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</si>
  <si>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</si>
  <si>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</si>
  <si>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</si>
  <si>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</si>
  <si>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</si>
  <si>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</si>
  <si>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</si>
  <si>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</si>
  <si>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</si>
  <si>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</si>
  <si>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</si>
  <si>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</si>
  <si>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</si>
  <si>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</si>
  <si>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</si>
  <si>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</si>
  <si>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</si>
  <si>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</si>
  <si>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</si>
  <si>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</si>
  <si>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</si>
  <si>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</si>
  <si>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</si>
  <si>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</si>
  <si>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</si>
  <si>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</si>
  <si>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</si>
  <si>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</si>
  <si>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</si>
  <si>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</si>
  <si>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</si>
  <si>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</si>
  <si>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</si>
  <si>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</si>
  <si>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</si>
  <si>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</si>
  <si>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</si>
  <si>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</si>
  <si>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</si>
  <si>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</si>
  <si>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</si>
  <si>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</si>
  <si>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</si>
  <si>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</si>
  <si>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</si>
  <si>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</si>
  <si>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</si>
  <si>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</si>
  <si>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</si>
  <si>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</si>
  <si>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</si>
  <si>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</si>
  <si>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</si>
  <si>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</si>
  <si>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</si>
  <si>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</si>
  <si>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</si>
  <si>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</si>
  <si>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</si>
  <si>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</si>
  <si>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</si>
  <si>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</si>
  <si>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</si>
  <si>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</si>
  <si>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</si>
  <si>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</si>
  <si>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</si>
  <si>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</si>
  <si>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</si>
  <si>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</si>
  <si>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</si>
  <si>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</si>
  <si>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</si>
  <si>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</si>
  <si>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</si>
  <si>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</si>
  <si>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</si>
  <si>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</si>
  <si>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</si>
  <si>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</si>
  <si>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</si>
  <si>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</si>
  <si>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</si>
  <si>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</si>
  <si>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</si>
  <si>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</si>
  <si>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</si>
  <si>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</si>
  <si>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</si>
  <si>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</si>
  <si>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</si>
  <si>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</si>
  <si>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</si>
  <si>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</si>
  <si>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</si>
  <si>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</si>
  <si>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</si>
  <si>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</si>
  <si>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</si>
  <si>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</si>
  <si>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</si>
  <si>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</si>
  <si>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</si>
  <si>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</si>
  <si>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</si>
  <si>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</si>
  <si>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</si>
  <si>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</si>
  <si>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</si>
  <si>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</si>
  <si>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</si>
  <si>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</si>
  <si>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</si>
  <si>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</si>
  <si>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</si>
  <si>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</si>
  <si>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</si>
  <si>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</si>
  <si>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</si>
  <si>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</si>
  <si>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</si>
  <si>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</si>
  <si>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</si>
  <si>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</si>
  <si>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</si>
  <si>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</si>
  <si>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</si>
  <si>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</si>
  <si>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</si>
  <si>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</si>
  <si>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</si>
  <si>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</si>
  <si>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</si>
  <si>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</si>
  <si>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</si>
  <si>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</si>
  <si>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</si>
  <si>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</si>
  <si>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</si>
  <si>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</si>
  <si>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</si>
  <si>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</si>
  <si>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</si>
  <si>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</si>
  <si>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</si>
  <si>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</si>
  <si>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</si>
  <si>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</si>
  <si>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</si>
  <si>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</si>
  <si>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</si>
  <si>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</si>
  <si>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</si>
  <si>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</si>
  <si>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</si>
  <si>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</si>
  <si>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</si>
  <si>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</si>
  <si>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</si>
  <si>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</si>
  <si>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</si>
  <si>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</si>
  <si>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</si>
  <si>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</si>
  <si>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</si>
  <si>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</si>
  <si>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</si>
  <si>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</si>
  <si>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</si>
  <si>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</si>
  <si>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</si>
  <si>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</si>
  <si>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</si>
  <si>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</si>
  <si>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</si>
  <si>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</si>
  <si>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</si>
  <si>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</si>
  <si>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</si>
  <si>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</si>
  <si>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</si>
  <si>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</si>
  <si>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</si>
  <si>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</si>
  <si>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</si>
  <si>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</si>
  <si>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</si>
  <si>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</si>
  <si>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</si>
  <si>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</si>
  <si>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</si>
  <si>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</si>
  <si>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</si>
  <si>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</si>
  <si>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</si>
  <si>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</si>
  <si>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</si>
  <si>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</si>
  <si>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</si>
  <si>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</si>
  <si>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</si>
  <si>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</si>
  <si>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</si>
  <si>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</si>
  <si>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</si>
  <si>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</si>
  <si>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</si>
  <si>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</si>
  <si>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</si>
  <si>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</si>
  <si>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</si>
  <si>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</si>
  <si>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</si>
  <si>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</si>
  <si>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</si>
  <si>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</si>
  <si>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</si>
  <si>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</si>
  <si>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</si>
  <si>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</si>
  <si>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</si>
  <si>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</si>
  <si>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</si>
  <si>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</si>
  <si>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</si>
  <si>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</si>
  <si>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</si>
  <si>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</si>
  <si>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</si>
  <si>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</si>
  <si>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</si>
  <si>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</si>
  <si>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</si>
  <si>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</si>
  <si>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</si>
  <si>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</si>
  <si>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</si>
  <si>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</si>
  <si>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</si>
  <si>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</si>
  <si>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</si>
  <si>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</si>
  <si>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</si>
  <si>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</si>
  <si>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</si>
  <si>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</si>
  <si>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</si>
  <si>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</si>
  <si>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</si>
  <si>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</si>
  <si>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</si>
  <si>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</si>
  <si>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</si>
  <si>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</si>
  <si>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</si>
  <si>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</si>
  <si>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</si>
  <si>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</si>
  <si>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</si>
  <si>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</si>
  <si>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</si>
  <si>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</si>
  <si>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</si>
  <si>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</si>
  <si>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</si>
  <si>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</si>
  <si>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</si>
  <si>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</si>
  <si>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</si>
  <si>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</si>
  <si>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</si>
  <si>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</si>
  <si>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</si>
  <si>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</si>
  <si>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</si>
  <si>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</si>
  <si>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</si>
  <si>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</si>
  <si>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</si>
  <si>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</si>
  <si>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</si>
  <si>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</si>
  <si>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</si>
  <si>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</si>
  <si>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</si>
  <si>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</si>
  <si>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</si>
  <si>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</si>
  <si>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</si>
  <si>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</si>
  <si>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</si>
  <si>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</si>
  <si>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</si>
  <si>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</si>
  <si>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</si>
  <si>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</si>
  <si>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</si>
  <si>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</si>
  <si>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</si>
  <si>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</si>
  <si>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</si>
  <si>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</si>
  <si>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</si>
  <si>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</si>
  <si>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</si>
  <si>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</si>
  <si>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</si>
  <si>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</si>
  <si>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</si>
  <si>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</si>
  <si>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</si>
  <si>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</si>
  <si>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</si>
  <si>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</si>
  <si>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</si>
  <si>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</si>
  <si>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</si>
  <si>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</si>
  <si>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</si>
  <si>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</si>
  <si>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</si>
  <si>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</si>
  <si>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</si>
  <si>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</si>
  <si>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</si>
  <si>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</si>
  <si>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</si>
  <si>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</si>
  <si>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</si>
  <si>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</si>
  <si>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</si>
  <si>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</si>
  <si>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</si>
  <si>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</si>
  <si>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</si>
  <si>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</si>
  <si>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</si>
  <si>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</si>
  <si>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</si>
  <si>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</si>
  <si>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</si>
  <si>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</si>
  <si>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</si>
  <si>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</si>
  <si>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</si>
  <si>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</si>
  <si>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</si>
  <si>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</si>
  <si>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</si>
  <si>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</si>
  <si>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</si>
  <si>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</si>
  <si>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</si>
  <si>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</si>
  <si>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</si>
  <si>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</si>
  <si>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</si>
  <si>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</si>
  <si>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</si>
  <si>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</si>
  <si>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</si>
  <si>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</si>
  <si>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</si>
  <si>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</si>
  <si>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</si>
  <si>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</si>
  <si>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</si>
  <si>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</si>
  <si>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</si>
  <si>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</si>
  <si>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</si>
  <si>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</si>
  <si>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</si>
  <si>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</si>
  <si>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</si>
  <si>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</si>
  <si>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</si>
  <si>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</si>
  <si>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</si>
  <si>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</si>
  <si>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</si>
  <si>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</si>
  <si>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</si>
  <si>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</si>
  <si>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</si>
  <si>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</si>
  <si>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</si>
  <si>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</si>
  <si>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</si>
  <si>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</si>
  <si>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</si>
  <si>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</si>
  <si>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</si>
  <si>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</si>
  <si>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</si>
  <si>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</si>
  <si>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</si>
  <si>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</si>
  <si>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</si>
  <si>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</si>
  <si>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</si>
  <si>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</si>
  <si>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</si>
  <si>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</si>
  <si>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</si>
  <si>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</si>
  <si>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</si>
  <si>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</si>
  <si>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</si>
  <si>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</si>
  <si>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</si>
  <si>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</si>
  <si>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</si>
  <si>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</si>
  <si>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</si>
  <si>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</si>
  <si>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</si>
  <si>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</si>
  <si>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</si>
  <si>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</si>
  <si>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</si>
  <si>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</si>
  <si>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</si>
  <si>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</si>
  <si>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</si>
  <si>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</si>
  <si>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</si>
  <si>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</si>
  <si>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</si>
  <si>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</si>
  <si>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</si>
  <si>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</si>
  <si>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</si>
  <si>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</si>
  <si>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</si>
  <si>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</si>
  <si>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</si>
  <si>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</si>
  <si>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</si>
  <si>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</si>
  <si>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</si>
  <si>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</si>
  <si>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</si>
  <si>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</si>
  <si>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</si>
  <si>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</si>
  <si>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</si>
  <si>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</si>
  <si>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</si>
  <si>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</si>
  <si>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</si>
  <si>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</si>
  <si>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</si>
  <si>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</si>
  <si>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</si>
  <si>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</si>
  <si>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</si>
  <si>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</si>
  <si>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</si>
  <si>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</si>
  <si>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</si>
  <si>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</si>
  <si>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</si>
  <si>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</si>
  <si>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</si>
  <si>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</si>
  <si>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</si>
  <si>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</si>
  <si>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</si>
  <si>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</si>
  <si>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</si>
  <si>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</si>
  <si>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</si>
  <si>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</si>
  <si>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</si>
  <si>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</si>
  <si>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</si>
  <si>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</si>
  <si>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</si>
  <si>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</si>
  <si>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</si>
  <si>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</si>
  <si>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</si>
  <si>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</si>
  <si>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</si>
  <si>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</si>
  <si>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</si>
  <si>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</si>
  <si>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</si>
  <si>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</si>
  <si>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</si>
  <si>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</si>
  <si>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</si>
  <si>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</si>
  <si>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</si>
  <si>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</si>
  <si>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</si>
  <si>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</si>
  <si>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</si>
  <si>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</si>
  <si>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</si>
  <si>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</si>
  <si>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</si>
  <si>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</si>
  <si>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</si>
  <si>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</si>
  <si>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</si>
  <si>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</si>
  <si>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</si>
  <si>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</si>
  <si>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</si>
  <si>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</si>
  <si>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</si>
  <si>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</si>
  <si>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</si>
  <si>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</si>
  <si>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</si>
  <si>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</si>
  <si>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</si>
  <si>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</si>
  <si>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</si>
  <si>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</si>
  <si>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</si>
  <si>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</si>
  <si>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</si>
  <si>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</si>
  <si>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</si>
  <si>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</si>
  <si>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</si>
  <si>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</si>
  <si>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</si>
  <si>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</si>
  <si>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</si>
  <si>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</si>
  <si>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</si>
  <si>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</si>
  <si>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</si>
  <si>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</si>
  <si>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</si>
  <si>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</si>
  <si>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</si>
  <si>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</si>
  <si>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</si>
  <si>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</si>
  <si>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</si>
  <si>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</si>
  <si>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</si>
  <si>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</si>
  <si>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</si>
  <si>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</si>
  <si>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</si>
  <si>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</si>
  <si>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</si>
  <si>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</si>
  <si>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</si>
  <si>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</si>
  <si>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</si>
  <si>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</si>
  <si>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</si>
  <si>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</si>
  <si>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</si>
  <si>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</si>
  <si>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</si>
  <si>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</si>
  <si>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</si>
  <si>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</si>
  <si>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</si>
  <si>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</si>
  <si>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</si>
  <si>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</si>
  <si>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</si>
  <si>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</si>
  <si>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</si>
  <si>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</si>
  <si>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</si>
  <si>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</si>
  <si>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</si>
  <si>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</si>
  <si>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</si>
  <si>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</si>
  <si>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</si>
  <si>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</si>
  <si>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</si>
  <si>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</si>
  <si>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</si>
  <si>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</si>
  <si>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</si>
  <si>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</si>
  <si>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</si>
  <si>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</si>
  <si>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</si>
  <si>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</si>
  <si>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</si>
  <si>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</si>
  <si>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</si>
  <si>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</si>
  <si>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</si>
  <si>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</si>
  <si>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</si>
  <si>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</si>
  <si>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</si>
  <si>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</si>
  <si>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</si>
  <si>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</si>
  <si>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</si>
  <si>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</si>
  <si>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</si>
  <si>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</si>
  <si>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</si>
  <si>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</si>
  <si>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</si>
  <si>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</si>
  <si>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</si>
  <si>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</si>
  <si>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</si>
  <si>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</si>
  <si>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</si>
  <si>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</si>
  <si>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</si>
  <si>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</si>
  <si>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</si>
  <si>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</si>
  <si>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</si>
  <si>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</si>
  <si>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</si>
  <si>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</si>
  <si>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</si>
  <si>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</si>
  <si>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</si>
  <si>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</si>
  <si>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</si>
  <si>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</si>
  <si>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</si>
  <si>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</si>
  <si>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</si>
  <si>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</si>
  <si>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</si>
  <si>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</si>
  <si>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</si>
  <si>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</si>
  <si>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</si>
  <si>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</si>
  <si>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</si>
  <si>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</si>
  <si>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</si>
  <si>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</si>
  <si>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</si>
  <si>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</si>
  <si>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</si>
  <si>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</si>
  <si>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</si>
  <si>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</si>
  <si>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</si>
  <si>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</si>
  <si>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</si>
  <si>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</si>
  <si>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</si>
  <si>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</si>
  <si>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</si>
  <si>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</si>
  <si>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</si>
  <si>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</si>
  <si>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</si>
  <si>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</si>
  <si>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</si>
  <si>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</si>
  <si>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</si>
  <si>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</si>
  <si>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</si>
  <si>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</si>
  <si>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</si>
  <si>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</si>
  <si>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</si>
  <si>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</si>
  <si>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</si>
  <si>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</si>
  <si>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</si>
  <si>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</si>
  <si>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</si>
  <si>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</si>
  <si>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</si>
  <si>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</si>
  <si>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</si>
  <si>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</si>
  <si>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</si>
  <si>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</si>
  <si>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</si>
  <si>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</si>
  <si>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</si>
  <si>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</si>
  <si>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</si>
  <si>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</si>
  <si>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</si>
  <si>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</si>
  <si>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</si>
  <si>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</si>
  <si>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</si>
  <si>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</si>
  <si>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</si>
  <si>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</si>
  <si>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</si>
  <si>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</si>
  <si>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</si>
  <si>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</si>
  <si>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</si>
  <si>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</si>
  <si>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</si>
  <si>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</si>
  <si>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</si>
  <si>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</si>
  <si>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</si>
  <si>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</si>
  <si>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</si>
  <si>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</si>
  <si>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</si>
  <si>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</si>
  <si>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</si>
  <si>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</si>
  <si>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</si>
  <si>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</si>
  <si>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</si>
  <si>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</si>
  <si>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</si>
  <si>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</si>
  <si>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</si>
  <si>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</si>
  <si>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</si>
  <si>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</si>
  <si>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</si>
  <si>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</si>
  <si>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</si>
  <si>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</si>
  <si>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</si>
  <si>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</si>
  <si>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</si>
  <si>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</si>
  <si>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</si>
  <si>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</si>
  <si>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</si>
  <si>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</si>
  <si>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</si>
  <si>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</si>
  <si>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</si>
  <si>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</si>
  <si>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</si>
  <si>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</si>
  <si>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</si>
  <si>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</si>
  <si>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</si>
  <si>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</si>
  <si>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</si>
  <si>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</si>
  <si>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</si>
  <si>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</si>
  <si>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</si>
  <si>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</si>
  <si>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</si>
  <si>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</si>
  <si>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</si>
  <si>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</si>
  <si>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</si>
  <si>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</si>
  <si>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</si>
  <si>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</si>
  <si>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</si>
  <si>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</si>
  <si>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</si>
  <si>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</si>
  <si>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</si>
  <si>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</si>
  <si>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</si>
  <si>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</si>
  <si>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</si>
  <si>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</si>
  <si>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</si>
  <si>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</si>
  <si>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</si>
  <si>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</si>
  <si>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</si>
  <si>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</si>
  <si>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</si>
  <si>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</si>
  <si>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</si>
  <si>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</si>
  <si>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</si>
  <si>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</si>
  <si>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</si>
  <si>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</si>
  <si>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</si>
  <si>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</si>
  <si>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</si>
  <si>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</si>
  <si>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</si>
  <si>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</si>
  <si>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</si>
  <si>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</si>
  <si>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</si>
  <si>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</si>
  <si>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</si>
  <si>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</si>
  <si>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</si>
  <si>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</si>
  <si>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</si>
  <si>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</si>
  <si>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</si>
  <si>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</si>
  <si>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</si>
  <si>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</si>
  <si>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</si>
  <si>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</si>
  <si>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</si>
  <si>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</si>
  <si>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</si>
  <si>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</si>
  <si>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</si>
  <si>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</si>
  <si>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</si>
  <si>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</si>
  <si>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</si>
  <si>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</si>
  <si>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</si>
  <si>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</si>
  <si>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</si>
  <si>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</si>
  <si>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</si>
  <si>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</si>
  <si>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</si>
  <si>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</si>
  <si>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</si>
  <si>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</si>
  <si>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</si>
  <si>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</si>
  <si>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</si>
  <si>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</si>
  <si>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</si>
  <si>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</si>
  <si>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</si>
  <si>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</si>
  <si>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</si>
  <si>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</si>
  <si>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</si>
  <si>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</si>
  <si>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</si>
  <si>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</si>
  <si>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</si>
  <si>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</si>
  <si>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</si>
  <si>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</si>
  <si>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</si>
  <si>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</si>
  <si>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</si>
  <si>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</si>
  <si>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</si>
  <si>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</si>
  <si>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</si>
  <si>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</si>
  <si>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</si>
  <si>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</si>
  <si>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</si>
  <si>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</si>
  <si>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</si>
  <si>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</si>
  <si>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</si>
  <si>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</si>
  <si>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</si>
  <si>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</si>
  <si>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</si>
  <si>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</si>
  <si>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</si>
  <si>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</si>
  <si>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</si>
  <si>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</si>
  <si>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</si>
  <si>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</si>
  <si>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</si>
  <si>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</si>
  <si>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</si>
  <si>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</si>
  <si>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</si>
  <si>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</si>
  <si>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</si>
  <si>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</si>
  <si>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</si>
  <si>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</si>
  <si>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</si>
  <si>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</si>
  <si>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</si>
  <si>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</si>
  <si>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</si>
  <si>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</si>
  <si>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</si>
  <si>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</si>
  <si>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</si>
  <si>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</si>
  <si>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</si>
  <si>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</si>
  <si>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</si>
  <si>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</si>
  <si>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</si>
  <si>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</si>
  <si>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</si>
  <si>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</si>
  <si>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</si>
  <si>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</si>
  <si>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</si>
  <si>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</si>
  <si>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</si>
  <si>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</si>
  <si>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</si>
  <si>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</si>
  <si>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</si>
  <si>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</si>
  <si>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</si>
  <si>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</si>
  <si>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</si>
  <si>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</si>
  <si>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</si>
  <si>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</si>
  <si>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</si>
  <si>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</si>
  <si>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</si>
  <si>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</si>
  <si>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</si>
  <si>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</si>
  <si>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</si>
  <si>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</si>
  <si>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</si>
  <si>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</si>
  <si>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</si>
  <si>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</si>
  <si>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</si>
  <si>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</si>
  <si>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</si>
  <si>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</si>
  <si>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</si>
  <si>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</si>
  <si>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</si>
  <si>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</si>
  <si>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</si>
  <si>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</si>
  <si>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</si>
  <si>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</si>
  <si>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</si>
  <si>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</si>
  <si>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</si>
  <si>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</si>
  <si>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</si>
  <si>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</si>
  <si>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</si>
  <si>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</si>
  <si>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</si>
  <si>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</si>
  <si>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</si>
  <si>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</si>
  <si>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</si>
  <si>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</si>
  <si>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</si>
  <si>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</si>
  <si>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</si>
  <si>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</si>
  <si>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</si>
  <si>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</si>
  <si>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</si>
  <si>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</si>
  <si>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</si>
  <si>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</si>
  <si>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</si>
  <si>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</si>
  <si>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</si>
  <si>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</si>
  <si>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</si>
  <si>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</si>
  <si>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</si>
  <si>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</si>
  <si>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</si>
  <si>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</si>
  <si>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</si>
  <si>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</si>
  <si>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</si>
  <si>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</si>
  <si>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</si>
  <si>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</si>
  <si>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</si>
  <si>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</si>
  <si>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</si>
  <si>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</si>
  <si>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</si>
  <si>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</si>
  <si>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</si>
  <si>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</si>
  <si>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</si>
  <si>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</si>
  <si>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</si>
  <si>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</si>
  <si>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</si>
  <si>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</si>
  <si>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</si>
  <si>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</si>
  <si>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</si>
  <si>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</si>
  <si>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</si>
  <si>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</si>
  <si>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</si>
  <si>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</si>
  <si>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</si>
  <si>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</si>
  <si>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</si>
  <si>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</si>
  <si>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</si>
  <si>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</si>
  <si>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</si>
  <si>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</si>
  <si>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</si>
  <si>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</si>
  <si>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</si>
  <si>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</si>
  <si>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</si>
  <si>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</si>
  <si>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</si>
  <si>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</si>
  <si>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</si>
  <si>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</si>
  <si>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</si>
  <si>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</si>
  <si>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</si>
  <si>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</si>
  <si>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</si>
  <si>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</si>
  <si>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</si>
  <si>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</si>
  <si>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</si>
  <si>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</si>
  <si>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</si>
  <si>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</si>
  <si>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</si>
  <si>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</si>
  <si>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</si>
  <si>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</si>
  <si>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</si>
  <si>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</si>
  <si>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</si>
  <si>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</si>
  <si>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</si>
  <si>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</si>
  <si>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</si>
  <si>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</si>
  <si>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</si>
  <si>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</si>
  <si>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</si>
  <si>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</si>
  <si>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</si>
  <si>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</si>
  <si>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</si>
  <si>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</si>
  <si>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</si>
  <si>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</si>
  <si>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</si>
  <si>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</si>
  <si>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</si>
  <si>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</si>
  <si>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</si>
  <si>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</si>
  <si>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</si>
  <si>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</si>
  <si>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</si>
  <si>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</si>
  <si>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</si>
  <si>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</si>
  <si>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</si>
  <si>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</si>
  <si>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</si>
  <si>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</si>
  <si>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</si>
  <si>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</si>
  <si>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</si>
  <si>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</si>
  <si>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</si>
  <si>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</si>
  <si>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</si>
  <si>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</si>
  <si>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</si>
  <si>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</si>
  <si>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</si>
  <si>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</si>
  <si>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</si>
  <si>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</si>
  <si>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</si>
  <si>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</si>
  <si>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</si>
  <si>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</si>
  <si>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</si>
  <si>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</si>
  <si>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</si>
  <si>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</si>
  <si>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</si>
  <si>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</si>
  <si>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</si>
  <si>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</si>
  <si>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</si>
  <si>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</si>
  <si>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</si>
  <si>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</si>
  <si>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</si>
  <si>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</si>
  <si>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</si>
  <si>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</si>
  <si>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</si>
  <si>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</si>
  <si>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</si>
  <si>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</si>
  <si>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</si>
  <si>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</si>
  <si>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</si>
  <si>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</si>
  <si>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</si>
  <si>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</si>
  <si>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</si>
  <si>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</si>
  <si>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</si>
  <si>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</si>
  <si>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</si>
  <si>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</si>
  <si>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</si>
  <si>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</si>
  <si>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</si>
  <si>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</si>
  <si>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</si>
  <si>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</si>
  <si>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</si>
  <si>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</si>
  <si>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</si>
  <si>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</si>
  <si>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</si>
  <si>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</si>
  <si>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</si>
  <si>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</si>
  <si>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</si>
  <si>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</si>
  <si>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</si>
  <si>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</si>
  <si>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</si>
  <si>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</si>
  <si>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</si>
  <si>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</si>
  <si>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</si>
  <si>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</si>
  <si>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</si>
  <si>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</si>
  <si>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</si>
  <si>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</si>
  <si>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</si>
  <si>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</si>
  <si>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</si>
  <si>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</si>
  <si>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</si>
  <si>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</si>
  <si>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</si>
  <si>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</si>
  <si>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</si>
  <si>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</si>
  <si>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</si>
  <si>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</si>
  <si>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</si>
  <si>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</si>
  <si>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</si>
  <si>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</si>
  <si>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</si>
  <si>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</si>
  <si>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</si>
  <si>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</si>
  <si>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</si>
  <si>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</si>
  <si>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</si>
  <si>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</si>
  <si>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</si>
  <si>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</si>
  <si>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</si>
  <si>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</si>
  <si>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</si>
  <si>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</si>
  <si>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</si>
  <si>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</si>
  <si>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</si>
  <si>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</si>
  <si>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</si>
  <si>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</si>
  <si>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</si>
  <si>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</si>
  <si>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</si>
  <si>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</si>
  <si>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</si>
  <si>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</si>
  <si>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</si>
  <si>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</si>
  <si>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</si>
  <si>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</si>
  <si>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</si>
  <si>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</si>
  <si>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</si>
  <si>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</si>
  <si>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</si>
  <si>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</si>
  <si>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</si>
  <si>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</si>
  <si>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</si>
  <si>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</si>
  <si>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</si>
  <si>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</si>
  <si>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</si>
  <si>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</si>
  <si>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</si>
  <si>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</si>
  <si>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</si>
  <si>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</si>
  <si>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</si>
  <si>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</si>
  <si>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</si>
  <si>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</si>
  <si>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</si>
  <si>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</si>
  <si>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</si>
  <si>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</si>
  <si>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</si>
  <si>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</si>
  <si>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</si>
  <si>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</si>
  <si>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</si>
  <si>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</si>
  <si>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</si>
  <si>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</si>
  <si>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</si>
  <si>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</si>
  <si>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</si>
  <si>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</si>
  <si>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</si>
  <si>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</si>
  <si>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</si>
  <si>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</si>
  <si>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</si>
  <si>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</si>
  <si>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</si>
  <si>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</si>
  <si>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</si>
  <si>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</si>
  <si>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</si>
  <si>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</si>
  <si>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</si>
  <si>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</si>
  <si>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</si>
  <si>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</si>
  <si>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</si>
  <si>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</si>
  <si>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</si>
  <si>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</si>
  <si>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</si>
  <si>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</si>
  <si>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</si>
  <si>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</si>
  <si>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</si>
  <si>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</si>
  <si>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</si>
  <si>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</si>
  <si>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</si>
  <si>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</si>
  <si>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</si>
  <si>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</si>
  <si>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</si>
  <si>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</si>
  <si>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</si>
  <si>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</si>
  <si>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</si>
  <si>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</si>
  <si>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</si>
  <si>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</si>
  <si>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</si>
  <si>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</si>
  <si>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</si>
  <si>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</si>
  <si>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</si>
  <si>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</si>
  <si>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</si>
  <si>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</si>
  <si>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</si>
  <si>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</si>
  <si>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</si>
  <si>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</si>
  <si>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</si>
  <si>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</si>
  <si>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</si>
  <si>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</si>
  <si>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</si>
  <si>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</si>
  <si>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</si>
  <si>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</si>
  <si>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</si>
  <si>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</si>
  <si>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</si>
  <si>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</si>
  <si>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</si>
  <si>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</si>
  <si>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</si>
  <si>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</si>
  <si>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</si>
  <si>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</si>
  <si>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</si>
  <si>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</si>
  <si>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</si>
  <si>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</si>
  <si>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</si>
  <si>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</si>
  <si>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</si>
  <si>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</si>
  <si>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</si>
  <si>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</si>
  <si>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</si>
  <si>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</si>
  <si>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</si>
  <si>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</si>
  <si>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</si>
  <si>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</si>
  <si>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</si>
  <si>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</si>
  <si>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</si>
  <si>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</si>
  <si>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</si>
  <si>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</si>
  <si>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</si>
  <si>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</si>
  <si>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</si>
  <si>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</si>
  <si>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</si>
  <si>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</si>
  <si>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</si>
  <si>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</si>
  <si>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</si>
  <si>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</si>
  <si>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</si>
  <si>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</si>
  <si>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</si>
  <si>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</si>
  <si>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</si>
  <si>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</si>
  <si>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</si>
  <si>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</si>
  <si>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</si>
  <si>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</si>
  <si>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</si>
  <si>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</si>
  <si>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</si>
  <si>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</si>
  <si>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</si>
  <si>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</si>
  <si>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</si>
  <si>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</si>
  <si>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</si>
  <si>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</si>
  <si>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</si>
  <si>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</si>
  <si>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</si>
  <si>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</si>
  <si>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</si>
  <si>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</si>
  <si>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</si>
  <si>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</si>
  <si>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</si>
  <si>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</si>
  <si>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</si>
  <si>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</si>
  <si>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</si>
  <si>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</si>
  <si>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</si>
  <si>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</si>
  <si>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</si>
  <si>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</si>
  <si>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</si>
  <si>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</si>
  <si>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</si>
  <si>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</si>
  <si>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</si>
  <si>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</si>
  <si>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</si>
  <si>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</si>
  <si>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</si>
  <si>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</si>
  <si>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</si>
  <si>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</si>
  <si>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</si>
  <si>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</si>
  <si>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</si>
  <si>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</si>
  <si>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</si>
  <si>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</si>
  <si>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</si>
  <si>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</si>
  <si>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</si>
  <si>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</si>
  <si>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</si>
  <si>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</si>
  <si>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</si>
  <si>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</si>
  <si>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</si>
  <si>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</si>
  <si>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</si>
  <si>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</si>
  <si>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</si>
  <si>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</si>
  <si>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</si>
  <si>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</si>
  <si>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</si>
  <si>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</si>
  <si>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</si>
  <si>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</si>
  <si>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</si>
  <si>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</si>
  <si>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</si>
  <si>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</si>
  <si>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</si>
  <si>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</si>
  <si>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</si>
  <si>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</si>
  <si>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</si>
  <si>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</si>
  <si>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</si>
  <si>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</si>
  <si>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</si>
  <si>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</si>
  <si>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</si>
  <si>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</si>
  <si>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</si>
  <si>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</si>
  <si>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</si>
  <si>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</si>
  <si>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</si>
  <si>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</si>
  <si>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</si>
  <si>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</si>
  <si>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</si>
  <si>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</si>
  <si>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</si>
  <si>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</si>
  <si>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</si>
  <si>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</si>
  <si>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</si>
  <si>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</si>
  <si>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</si>
  <si>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</si>
  <si>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</si>
  <si>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</si>
  <si>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</si>
  <si>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</si>
  <si>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</si>
  <si>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</si>
  <si>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</si>
  <si>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</si>
  <si>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</si>
  <si>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</si>
  <si>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</si>
  <si>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</si>
  <si>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</si>
  <si>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</si>
  <si>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</si>
  <si>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</si>
  <si>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</si>
  <si>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</si>
  <si>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</si>
  <si>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</si>
  <si>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</si>
  <si>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</si>
  <si>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</si>
  <si>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</si>
  <si>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</si>
  <si>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</si>
  <si>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</si>
  <si>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</si>
  <si>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</si>
  <si>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</si>
  <si>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</si>
  <si>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</si>
  <si>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</si>
  <si>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</si>
  <si>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</si>
  <si>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</si>
  <si>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</si>
  <si>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</si>
  <si>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</si>
  <si>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</si>
  <si>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</si>
  <si>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</si>
  <si>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</si>
  <si>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</si>
  <si>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</si>
  <si>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</si>
  <si>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</si>
  <si>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</si>
  <si>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</si>
  <si>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</si>
  <si>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</si>
  <si>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</si>
  <si>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</si>
  <si>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</si>
  <si>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</si>
  <si>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</si>
  <si>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</si>
  <si>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</si>
  <si>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</si>
  <si>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</si>
  <si>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</si>
  <si>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</si>
  <si>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</si>
  <si>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</si>
  <si>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</si>
  <si>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</si>
  <si>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</si>
  <si>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</si>
  <si>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</si>
  <si>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</si>
  <si>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</si>
  <si>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</si>
  <si>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</si>
  <si>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</si>
  <si>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</si>
  <si>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</si>
  <si>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</si>
  <si>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</si>
  <si>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</si>
  <si>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</si>
  <si>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</si>
  <si>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</si>
  <si>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</si>
  <si>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</si>
  <si>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</si>
  <si>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</si>
  <si>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</si>
  <si>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</si>
  <si>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</si>
  <si>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</si>
  <si>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</si>
  <si>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</si>
  <si>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</si>
  <si>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</si>
  <si>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</si>
  <si>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</si>
  <si>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</si>
  <si>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</si>
  <si>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</si>
  <si>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</si>
  <si>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</si>
  <si>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</si>
  <si>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</si>
  <si>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</si>
  <si>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</si>
  <si>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</si>
  <si>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</si>
  <si>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</si>
  <si>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</si>
  <si>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</si>
  <si>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</si>
  <si>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</si>
  <si>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</si>
  <si>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</si>
  <si>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</si>
  <si>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</si>
  <si>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</si>
  <si>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</si>
  <si>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</si>
  <si>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</si>
  <si>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</si>
  <si>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</si>
  <si>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</si>
  <si>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</si>
  <si>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</si>
  <si>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</si>
  <si>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</si>
  <si>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</si>
  <si>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</si>
  <si>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</si>
  <si>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</si>
  <si>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</si>
  <si>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</si>
  <si>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</si>
  <si>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</si>
  <si>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</si>
  <si>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</si>
  <si>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</si>
  <si>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</si>
  <si>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</si>
  <si>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</si>
  <si>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</si>
  <si>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</si>
  <si>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</si>
  <si>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</si>
  <si>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</si>
  <si>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</si>
  <si>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</si>
  <si>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</si>
  <si>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</si>
  <si>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</si>
  <si>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</si>
  <si>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</si>
  <si>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</si>
  <si>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</si>
  <si>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</si>
  <si>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</si>
  <si>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</si>
  <si>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</si>
  <si>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</si>
  <si>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</si>
  <si>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</si>
  <si>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</si>
  <si>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</si>
  <si>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</si>
  <si>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</si>
  <si>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</si>
  <si>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</si>
  <si>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</si>
  <si>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</si>
  <si>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</si>
  <si>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</si>
  <si>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</si>
  <si>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</si>
  <si>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</si>
  <si>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</si>
  <si>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</si>
  <si>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</si>
  <si>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</si>
  <si>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</si>
  <si>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</si>
  <si>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</si>
  <si>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</si>
  <si>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</si>
  <si>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</si>
  <si>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</si>
  <si>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</si>
  <si>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</si>
  <si>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</si>
  <si>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</si>
  <si>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</si>
  <si>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</si>
  <si>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</si>
  <si>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</si>
  <si>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</si>
  <si>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</si>
  <si>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</si>
  <si>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</si>
  <si>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</si>
  <si>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</si>
  <si>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</si>
  <si>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</si>
  <si>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</si>
  <si>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</si>
  <si>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</si>
  <si>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</si>
  <si>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</si>
  <si>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</si>
  <si>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</si>
  <si>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</si>
  <si>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</si>
  <si>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</si>
  <si>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</si>
  <si>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</si>
  <si>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</si>
  <si>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</si>
  <si>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</si>
  <si>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</si>
  <si>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</si>
  <si>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</si>
  <si>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</si>
  <si>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</si>
  <si>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</si>
  <si>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</si>
  <si>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</si>
  <si>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</si>
  <si>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</si>
  <si>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</si>
  <si>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</si>
  <si>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</si>
  <si>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</si>
  <si>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</si>
  <si>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</si>
  <si>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</si>
  <si>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</si>
  <si>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</si>
  <si>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</si>
  <si>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</si>
  <si>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</si>
  <si>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</si>
  <si>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</si>
  <si>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</si>
  <si>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</si>
  <si>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</si>
  <si>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</si>
  <si>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</si>
  <si>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</si>
  <si>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</si>
  <si>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</si>
  <si>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</si>
  <si>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</si>
  <si>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</si>
  <si>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</si>
  <si>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</si>
  <si>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</si>
  <si>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</si>
  <si>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</si>
  <si>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</si>
  <si>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</si>
  <si>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</si>
  <si>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</si>
  <si>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</si>
  <si>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</si>
  <si>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</si>
  <si>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</si>
  <si>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</si>
  <si>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</si>
  <si>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</si>
  <si>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</si>
  <si>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</si>
  <si>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</si>
  <si>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</si>
  <si>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</si>
  <si>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</si>
  <si>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</si>
  <si>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</si>
  <si>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</si>
  <si>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</si>
  <si>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</si>
  <si>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</si>
  <si>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</si>
  <si>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</si>
  <si>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</si>
  <si>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</si>
  <si>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</si>
  <si>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</si>
  <si>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</si>
  <si>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</si>
  <si>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</si>
  <si>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</si>
  <si>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</si>
  <si>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</si>
  <si>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</si>
  <si>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</si>
  <si>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</si>
  <si>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</si>
  <si>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</si>
  <si>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</si>
  <si>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</si>
  <si>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</si>
  <si>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</si>
  <si>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</si>
  <si>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</si>
  <si>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</si>
  <si>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</si>
  <si>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</si>
  <si>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</si>
  <si>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</si>
  <si>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</si>
  <si>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</si>
  <si>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</si>
  <si>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</si>
  <si>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</si>
  <si>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</si>
  <si>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</si>
  <si>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</si>
  <si>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</si>
  <si>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</si>
  <si>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</si>
  <si>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</si>
  <si>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</si>
  <si>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</si>
  <si>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</si>
  <si>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</si>
  <si>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</si>
  <si>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</si>
  <si>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</si>
  <si>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</si>
  <si>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</si>
  <si>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</si>
  <si>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</si>
  <si>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</si>
  <si>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</si>
  <si>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</si>
  <si>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</si>
  <si>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</si>
  <si>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</si>
  <si>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</si>
  <si>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</si>
  <si>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</si>
  <si>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</si>
  <si>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</si>
  <si>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</si>
  <si>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</si>
  <si>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</si>
  <si>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</si>
  <si>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</si>
  <si>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</si>
  <si>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</si>
  <si>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</si>
  <si>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</si>
  <si>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</si>
  <si>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</si>
  <si>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</si>
  <si>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</si>
  <si>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</si>
  <si>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</si>
  <si>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</si>
  <si>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</si>
  <si>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</si>
  <si>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</si>
  <si>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</si>
  <si>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</si>
  <si>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</si>
  <si>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</si>
  <si>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</si>
  <si>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</si>
  <si>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</si>
  <si>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</si>
  <si>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</si>
  <si>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</si>
  <si>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</si>
  <si>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</si>
  <si>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</si>
  <si>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</si>
  <si>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</si>
  <si>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</si>
  <si>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</si>
  <si>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</si>
  <si>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</si>
  <si>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</si>
  <si>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</si>
  <si>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</si>
  <si>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</si>
  <si>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</si>
  <si>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</si>
  <si>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</si>
  <si>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</si>
  <si>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</si>
  <si>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</si>
  <si>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</si>
  <si>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</si>
  <si>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</si>
  <si>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</si>
  <si>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</si>
  <si>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</si>
  <si>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</si>
  <si>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</si>
  <si>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</si>
  <si>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</si>
  <si>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</si>
  <si>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</si>
  <si>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</si>
  <si>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</si>
  <si>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</si>
  <si>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</si>
  <si>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</si>
  <si>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</si>
  <si>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</si>
  <si>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</si>
  <si>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</si>
  <si>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</si>
  <si>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</si>
  <si>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</si>
  <si>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</si>
  <si>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</si>
  <si>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</si>
  <si>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</si>
  <si>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</si>
  <si>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</si>
  <si>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</si>
  <si>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</si>
  <si>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</si>
  <si>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</si>
  <si>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</si>
  <si>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</si>
  <si>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</si>
  <si>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</si>
  <si>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</si>
  <si>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</si>
  <si>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</si>
  <si>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</si>
  <si>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</si>
  <si>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</si>
  <si>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</si>
  <si>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</si>
  <si>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</si>
  <si>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</si>
  <si>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</si>
  <si>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</si>
  <si>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</si>
  <si>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</si>
  <si>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</si>
  <si>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</si>
  <si>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</si>
  <si>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</si>
  <si>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</si>
  <si>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</si>
  <si>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</si>
  <si>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</si>
  <si>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</si>
  <si>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</si>
  <si>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</si>
  <si>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</si>
  <si>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</si>
  <si>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</si>
  <si>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</si>
  <si>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</si>
  <si>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</si>
  <si>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</si>
  <si>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</si>
  <si>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</si>
  <si>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</si>
  <si>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</si>
  <si>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</si>
  <si>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</si>
  <si>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</si>
  <si>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</si>
  <si>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</si>
  <si>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</si>
  <si>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</si>
  <si>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</si>
  <si>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</si>
  <si>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</si>
  <si>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</si>
  <si>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</si>
  <si>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</si>
  <si>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</si>
  <si>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</si>
  <si>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</si>
  <si>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</si>
  <si>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</si>
  <si>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</si>
  <si>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</si>
  <si>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</si>
  <si>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</si>
  <si>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</si>
  <si>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</si>
  <si>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</si>
  <si>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</si>
  <si>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</si>
  <si>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</si>
  <si>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</si>
  <si>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</si>
  <si>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</si>
  <si>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</si>
  <si>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</si>
  <si>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</si>
  <si>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</si>
  <si>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</si>
  <si>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</si>
  <si>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</si>
  <si>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</si>
  <si>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</si>
  <si>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</si>
  <si>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</si>
  <si>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</si>
  <si>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</si>
  <si>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</si>
  <si>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</si>
  <si>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</si>
  <si>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</si>
  <si>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</si>
  <si>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</si>
  <si>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</si>
  <si>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</si>
  <si>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</si>
  <si>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</si>
  <si>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</si>
  <si>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</si>
  <si>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</si>
  <si>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</si>
  <si>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</si>
  <si>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</si>
  <si>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</si>
  <si>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</si>
  <si>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</si>
  <si>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</si>
  <si>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</si>
  <si>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</si>
  <si>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</si>
  <si>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</si>
  <si>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</si>
  <si>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</si>
  <si>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</si>
  <si>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</si>
  <si>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</si>
  <si>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</si>
  <si>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</si>
  <si>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</si>
  <si>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</si>
  <si>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</si>
  <si>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</si>
  <si>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</si>
  <si>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</si>
  <si>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</si>
  <si>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</si>
  <si>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</si>
  <si>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</si>
  <si>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</si>
  <si>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</si>
  <si>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</si>
  <si>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</si>
  <si>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</si>
  <si>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</si>
  <si>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</si>
  <si>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</si>
  <si>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</si>
  <si>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</si>
  <si>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</si>
  <si>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</si>
  <si>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</si>
  <si>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</si>
  <si>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</si>
  <si>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</si>
  <si>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</si>
  <si>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</si>
  <si>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</si>
  <si>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</si>
  <si>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</si>
  <si>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</si>
  <si>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</si>
  <si>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</si>
  <si>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</si>
  <si>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</si>
  <si>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</si>
  <si>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</si>
  <si>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</si>
  <si>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</si>
  <si>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</si>
  <si>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</si>
  <si>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</si>
  <si>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</si>
  <si>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</si>
  <si>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</si>
  <si>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</si>
  <si>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</si>
  <si>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</si>
  <si>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</si>
  <si>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</si>
  <si>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</si>
  <si>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</si>
  <si>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</si>
  <si>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</si>
  <si>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</si>
  <si>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</si>
  <si>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</si>
  <si>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</si>
  <si>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</si>
  <si>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</si>
  <si>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</si>
  <si>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</si>
  <si>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</si>
  <si>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</si>
  <si>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</si>
  <si>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</si>
  <si>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</si>
  <si>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</si>
  <si>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</si>
  <si>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</si>
  <si>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</si>
  <si>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</si>
  <si>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</si>
  <si>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</si>
  <si>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</si>
  <si>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</si>
  <si>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</si>
  <si>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</si>
  <si>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</si>
  <si>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</si>
  <si>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</si>
  <si>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</si>
  <si>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</si>
  <si>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</si>
  <si>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</si>
  <si>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</si>
  <si>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</si>
  <si>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</si>
  <si>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</si>
  <si>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</si>
  <si>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</si>
  <si>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</si>
  <si>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</si>
  <si>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</si>
  <si>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</si>
  <si>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</si>
  <si>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</si>
  <si>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</si>
  <si>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</si>
  <si>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</si>
  <si>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</si>
  <si>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</si>
  <si>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</si>
  <si>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</si>
  <si>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</si>
  <si>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</si>
  <si>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</si>
  <si>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</si>
  <si>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</si>
  <si>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</si>
  <si>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</si>
  <si>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</si>
  <si>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</si>
  <si>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</si>
  <si>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</si>
  <si>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</si>
  <si>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</si>
  <si>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</si>
  <si>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</si>
  <si>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</si>
  <si>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</si>
  <si>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</si>
  <si>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</si>
  <si>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</si>
  <si>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</si>
  <si>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</si>
  <si>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</si>
  <si>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</si>
  <si>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</si>
  <si>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</si>
  <si>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</si>
  <si>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</si>
  <si>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</si>
  <si>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</si>
  <si>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</si>
  <si>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</si>
  <si>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</si>
  <si>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</si>
  <si>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</si>
  <si>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</si>
  <si>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</si>
  <si>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</si>
  <si>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</si>
  <si>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</si>
  <si>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</si>
  <si>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</si>
  <si>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</si>
  <si>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</si>
  <si>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</si>
  <si>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</si>
  <si>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</si>
  <si>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</si>
  <si>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</si>
  <si>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</si>
  <si>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</si>
  <si>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</si>
  <si>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</si>
  <si>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</si>
  <si>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</si>
  <si>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</si>
  <si>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</si>
  <si>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</si>
  <si>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</si>
  <si>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</si>
  <si>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</si>
  <si>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</si>
  <si>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</si>
  <si>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</si>
  <si>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</si>
  <si>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</si>
  <si>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</si>
  <si>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</si>
  <si>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</si>
  <si>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</si>
  <si>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</si>
  <si>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</si>
  <si>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</si>
  <si>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</si>
  <si>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</si>
  <si>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</si>
  <si>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</si>
  <si>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</si>
  <si>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</si>
  <si>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</si>
  <si>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</si>
  <si>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</si>
  <si>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</si>
  <si>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</si>
  <si>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</si>
  <si>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</si>
  <si>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</si>
  <si>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</si>
  <si>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</si>
  <si>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</si>
  <si>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</si>
  <si>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</si>
  <si>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</si>
  <si>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</si>
  <si>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</si>
  <si>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</si>
  <si>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</si>
  <si>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</si>
  <si>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</si>
  <si>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</si>
  <si>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</si>
  <si>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</si>
  <si>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</si>
  <si>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</si>
  <si>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</si>
  <si>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</si>
  <si>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</si>
  <si>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</si>
  <si>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</si>
  <si>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</si>
  <si>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</si>
  <si>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</si>
  <si>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</si>
  <si>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</si>
  <si>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</si>
  <si>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</si>
  <si>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</si>
  <si>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</si>
  <si>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</si>
  <si>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</si>
  <si>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</si>
  <si>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</si>
  <si>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</si>
  <si>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</si>
  <si>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</si>
  <si>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</si>
  <si>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</si>
  <si>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</si>
  <si>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</si>
  <si>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</si>
  <si>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</si>
  <si>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</si>
  <si>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</si>
  <si>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</si>
  <si>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</si>
  <si>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</si>
  <si>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</si>
  <si>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</si>
  <si>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</si>
  <si>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</si>
  <si>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</si>
  <si>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</si>
  <si>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</si>
  <si>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</si>
  <si>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</si>
  <si>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</si>
  <si>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</si>
  <si>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</si>
  <si>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</si>
  <si>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</si>
  <si>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</si>
  <si>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</si>
  <si>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</si>
  <si>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</si>
  <si>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</si>
  <si>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</si>
  <si>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</si>
  <si>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</si>
  <si>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</si>
  <si>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</si>
  <si>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</si>
  <si>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</si>
  <si>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</si>
  <si>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</si>
  <si>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</si>
  <si>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</si>
  <si>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</si>
  <si>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</si>
  <si>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</si>
  <si>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</si>
  <si>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</si>
  <si>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</si>
  <si>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</si>
  <si>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</si>
  <si>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</si>
  <si>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</si>
  <si>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</si>
  <si>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</si>
  <si>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</si>
  <si>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</si>
  <si>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</si>
  <si>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</si>
  <si>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</si>
  <si>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</si>
  <si>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</si>
  <si>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</si>
  <si>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</si>
  <si>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</si>
  <si>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</si>
  <si>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</si>
  <si>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</si>
  <si>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</si>
  <si>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</si>
  <si>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</si>
  <si>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</si>
  <si>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</si>
  <si>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</si>
  <si>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</si>
  <si>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</si>
  <si>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</si>
  <si>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</si>
  <si>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</si>
  <si>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</si>
  <si>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</si>
  <si>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</si>
  <si>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</si>
  <si>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</si>
  <si>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</si>
  <si>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</si>
  <si>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</si>
  <si>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</si>
  <si>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</si>
  <si>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</si>
  <si>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</si>
  <si>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</si>
  <si>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</si>
  <si>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</si>
  <si>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</si>
  <si>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</si>
  <si>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</si>
  <si>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</si>
  <si>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</si>
  <si>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</si>
  <si>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</si>
  <si>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</si>
  <si>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</si>
  <si>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</si>
  <si>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</si>
  <si>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</si>
  <si>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</si>
  <si>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</si>
  <si>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</si>
  <si>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</si>
  <si>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</si>
  <si>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</si>
  <si>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</si>
  <si>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</si>
  <si>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</si>
  <si>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</si>
  <si>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</si>
  <si>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</si>
  <si>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</si>
  <si>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</si>
  <si>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</si>
  <si>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</si>
  <si>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</si>
  <si>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</si>
  <si>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</si>
  <si>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</si>
  <si>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</si>
  <si>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</si>
  <si>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</si>
  <si>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</si>
  <si>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</si>
  <si>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</si>
  <si>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</si>
  <si>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</si>
  <si>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</si>
  <si>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</si>
  <si>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</si>
  <si>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</si>
  <si>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</si>
  <si>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</si>
  <si>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</si>
  <si>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</si>
  <si>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</si>
  <si>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</si>
  <si>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</si>
  <si>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</si>
  <si>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</si>
  <si>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</si>
  <si>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</si>
  <si>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</si>
  <si>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</si>
  <si>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</si>
  <si>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</si>
  <si>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</si>
  <si>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</si>
  <si>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</si>
  <si>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</si>
  <si>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</si>
  <si>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</si>
  <si>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</si>
  <si>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</si>
  <si>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</si>
  <si>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</si>
  <si>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</si>
  <si>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</si>
  <si>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</si>
  <si>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</si>
  <si>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</si>
  <si>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</si>
  <si>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</si>
  <si>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</si>
  <si>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</si>
  <si>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</si>
  <si>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</si>
  <si>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</si>
  <si>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</si>
  <si>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</si>
  <si>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</si>
  <si>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</si>
  <si>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</si>
  <si>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</si>
  <si>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</si>
  <si>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</si>
  <si>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</si>
  <si>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</si>
  <si>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</si>
  <si>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</si>
  <si>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</si>
  <si>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</si>
  <si>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</si>
  <si>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</si>
  <si>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</si>
  <si>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</si>
  <si>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</si>
  <si>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</si>
  <si>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</si>
  <si>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</si>
  <si>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</si>
  <si>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</si>
  <si>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</si>
  <si>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</si>
  <si>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</si>
  <si>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</si>
  <si>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</si>
  <si>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</si>
  <si>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</si>
  <si>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</si>
  <si>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</si>
  <si>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</si>
  <si>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</si>
  <si>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</si>
  <si>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</si>
  <si>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</si>
  <si>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</si>
  <si>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</si>
  <si>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</si>
  <si>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</si>
  <si>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</si>
  <si>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</si>
  <si>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</si>
  <si>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</si>
  <si>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</si>
  <si>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</si>
  <si>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</si>
  <si>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</si>
  <si>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</si>
  <si>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</si>
  <si>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</si>
  <si>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</si>
  <si>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</si>
  <si>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</si>
  <si>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</si>
  <si>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</si>
  <si>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</si>
  <si>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</si>
  <si>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</si>
  <si>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</si>
  <si>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</si>
  <si>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</si>
  <si>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</si>
  <si>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</si>
  <si>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</si>
  <si>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</si>
  <si>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</si>
  <si>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</si>
  <si>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</si>
  <si>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</si>
  <si>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</si>
  <si>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</si>
  <si>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</si>
  <si>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</si>
  <si>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</si>
  <si>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</si>
  <si>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</si>
  <si>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</si>
  <si>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</si>
  <si>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</si>
  <si>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</si>
  <si>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</si>
  <si>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</si>
  <si>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</si>
  <si>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</si>
  <si>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</si>
  <si>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</si>
  <si>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</si>
  <si>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</si>
  <si>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</si>
  <si>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</si>
  <si>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</si>
  <si>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</si>
  <si>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</si>
  <si>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</si>
  <si>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</si>
  <si>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</si>
  <si>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</si>
  <si>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</si>
  <si>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</si>
  <si>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</si>
  <si>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</si>
  <si>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</si>
  <si>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</si>
  <si>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</si>
  <si>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</si>
  <si>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</si>
  <si>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</si>
  <si>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</si>
  <si>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</si>
  <si>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</si>
  <si>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</si>
  <si>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</si>
  <si>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</si>
  <si>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</si>
  <si>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</si>
  <si>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</si>
  <si>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</si>
  <si>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</si>
  <si>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</si>
  <si>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</si>
  <si>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</si>
  <si>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</si>
  <si>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</si>
  <si>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</si>
  <si>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</si>
  <si>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</si>
  <si>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</si>
  <si>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</si>
  <si>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</si>
  <si>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</si>
  <si>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</si>
  <si>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</si>
  <si>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</si>
  <si>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</si>
  <si>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</si>
  <si>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</si>
  <si>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</si>
  <si>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</si>
  <si>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</si>
  <si>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</si>
  <si>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</si>
  <si>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</si>
  <si>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</si>
  <si>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</si>
  <si>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</si>
  <si>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</si>
  <si>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</si>
  <si>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</si>
  <si>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</si>
  <si>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</si>
  <si>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</si>
  <si>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</si>
  <si>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</si>
  <si>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</si>
  <si>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</si>
  <si>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</si>
  <si>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</si>
  <si>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</si>
  <si>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</si>
  <si>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</si>
  <si>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</si>
  <si>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</si>
  <si>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</si>
  <si>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</si>
  <si>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</si>
  <si>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</si>
  <si>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</si>
  <si>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</si>
  <si>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</si>
  <si>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</si>
  <si>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</si>
  <si>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</si>
  <si>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</si>
  <si>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</si>
  <si>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</si>
  <si>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</si>
  <si>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</si>
  <si>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</si>
  <si>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</si>
  <si>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</si>
  <si>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</si>
  <si>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</si>
  <si>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</si>
  <si>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</si>
  <si>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</si>
  <si>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</si>
  <si>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</si>
  <si>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</si>
  <si>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</si>
  <si>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</si>
  <si>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</si>
  <si>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</si>
  <si>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</si>
  <si>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</si>
  <si>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</si>
  <si>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</si>
  <si>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</si>
  <si>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</si>
  <si>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</si>
  <si>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</si>
  <si>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</si>
  <si>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</si>
  <si>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</si>
  <si>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</si>
  <si>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</si>
  <si>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</si>
  <si>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</si>
  <si>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</si>
  <si>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</si>
  <si>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</si>
  <si>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</si>
  <si>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</si>
  <si>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</si>
  <si>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</si>
  <si>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</si>
  <si>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</si>
  <si>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</si>
  <si>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</si>
  <si>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</si>
  <si>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</si>
  <si>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</si>
  <si>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</si>
  <si>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</si>
  <si>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</si>
  <si>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</si>
  <si>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</si>
  <si>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</si>
  <si>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</si>
  <si>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</si>
  <si>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</si>
  <si>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</si>
  <si>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</si>
  <si>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</si>
  <si>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</si>
  <si>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</si>
  <si>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</si>
  <si>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</si>
  <si>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</si>
  <si>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</si>
  <si>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</si>
  <si>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</si>
  <si>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</si>
  <si>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</si>
  <si>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</si>
  <si>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</si>
  <si>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</si>
  <si>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</si>
  <si>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</si>
  <si>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</si>
  <si>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</si>
  <si>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</si>
  <si>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</si>
  <si>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</si>
  <si>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</si>
  <si>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</si>
  <si>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</si>
  <si>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</si>
  <si>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</si>
  <si>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</si>
  <si>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</si>
  <si>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</si>
  <si>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</si>
  <si>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</si>
  <si>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</si>
  <si>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</si>
  <si>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</si>
  <si>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</si>
  <si>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</si>
  <si>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</si>
  <si>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</si>
  <si>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</si>
  <si>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</si>
  <si>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</si>
  <si>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</si>
  <si>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</si>
  <si>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</si>
  <si>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</si>
  <si>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</si>
  <si>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</si>
  <si>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</si>
  <si>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</si>
  <si>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</si>
  <si>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</si>
  <si>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</si>
  <si>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</si>
  <si>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</si>
  <si>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</si>
  <si>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</si>
  <si>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</si>
  <si>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</si>
  <si>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</si>
  <si>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</si>
  <si>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</si>
  <si>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</si>
  <si>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</si>
  <si>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</si>
  <si>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</si>
  <si>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</si>
  <si>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</si>
  <si>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</si>
  <si>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</si>
  <si>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</si>
  <si>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</si>
  <si>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</si>
  <si>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</si>
  <si>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</si>
  <si>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</si>
  <si>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</si>
  <si>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</si>
  <si>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</si>
  <si>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</si>
  <si>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</si>
  <si>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</si>
  <si>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</si>
  <si>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</si>
  <si>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</si>
  <si>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</si>
  <si>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</si>
  <si>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</si>
  <si>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</si>
  <si>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</si>
  <si>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</si>
  <si>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</si>
  <si>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</si>
  <si>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</si>
  <si>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</si>
  <si>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</si>
  <si>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</si>
  <si>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</si>
  <si>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</si>
  <si>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</si>
  <si>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</si>
  <si>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</si>
  <si>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</si>
  <si>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</si>
  <si>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</si>
  <si>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</si>
  <si>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</si>
  <si>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</si>
  <si>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</si>
  <si>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</si>
  <si>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</si>
  <si>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</si>
  <si>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</si>
  <si>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</si>
  <si>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</si>
  <si>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</si>
  <si>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</si>
  <si>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</si>
  <si>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</si>
  <si>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</si>
  <si>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</si>
  <si>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</si>
  <si>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</si>
  <si>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</si>
  <si>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</si>
  <si>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</si>
  <si>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</si>
  <si>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</si>
  <si>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</si>
  <si>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</si>
  <si>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</si>
  <si>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</si>
  <si>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</si>
  <si>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</si>
  <si>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</si>
  <si>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</si>
  <si>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</si>
  <si>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</si>
  <si>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</si>
  <si>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</si>
  <si>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</si>
  <si>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</si>
  <si>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</si>
  <si>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</si>
  <si>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</si>
  <si>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</si>
  <si>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</si>
  <si>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</si>
  <si>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</si>
  <si>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</si>
  <si>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</si>
  <si>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</si>
  <si>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</si>
  <si>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</si>
  <si>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</si>
  <si>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</si>
  <si>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</si>
  <si>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</si>
  <si>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</si>
  <si>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</si>
  <si>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</si>
  <si>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</si>
  <si>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</si>
  <si>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</si>
  <si>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</si>
  <si>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</si>
  <si>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</si>
  <si>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</si>
  <si>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</si>
  <si>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</si>
  <si>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</si>
  <si>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</si>
  <si>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</si>
  <si>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</si>
  <si>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</si>
  <si>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</si>
  <si>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</si>
  <si>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</si>
  <si>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</si>
  <si>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</si>
  <si>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</si>
  <si>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</si>
  <si>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</si>
  <si>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</si>
  <si>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</si>
  <si>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</si>
  <si>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</si>
  <si>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</si>
  <si>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</si>
  <si>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</si>
  <si>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</si>
  <si>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</si>
  <si>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</si>
  <si>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</si>
  <si>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</si>
  <si>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</si>
  <si>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</si>
  <si>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</si>
  <si>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</si>
  <si>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</si>
  <si>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</si>
  <si>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</si>
  <si>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</si>
  <si>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</si>
  <si>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</si>
  <si>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</si>
  <si>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</si>
  <si>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</si>
  <si>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</si>
  <si>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</si>
  <si>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</si>
  <si>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</si>
  <si>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</si>
  <si>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</si>
  <si>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</si>
  <si>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</si>
  <si>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</si>
  <si>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</si>
  <si>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</si>
  <si>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</si>
  <si>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</si>
  <si>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</si>
  <si>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</si>
  <si>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</si>
  <si>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</si>
  <si>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</si>
  <si>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</si>
  <si>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</si>
  <si>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</si>
  <si>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</si>
  <si>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</si>
  <si>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</si>
  <si>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</si>
  <si>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</si>
  <si>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</si>
  <si>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</si>
  <si>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</si>
  <si>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</si>
  <si>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</si>
  <si>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</si>
  <si>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</si>
  <si>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</si>
  <si>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</si>
  <si>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</si>
  <si>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</si>
  <si>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</si>
  <si>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</si>
  <si>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</si>
  <si>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</si>
  <si>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</si>
  <si>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</si>
  <si>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</si>
  <si>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</si>
  <si>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</si>
  <si>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</si>
  <si>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</si>
  <si>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</si>
  <si>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</si>
  <si>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</si>
  <si>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</si>
  <si>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</si>
  <si>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</si>
  <si>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</si>
  <si>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</si>
  <si>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</si>
  <si>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</si>
  <si>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</si>
  <si>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</si>
  <si>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</si>
  <si>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</si>
  <si>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</si>
  <si>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</si>
  <si>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</si>
  <si>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</si>
  <si>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</si>
  <si>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</si>
  <si>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</si>
  <si>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</si>
  <si>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</si>
  <si>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</si>
  <si>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</si>
  <si>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</si>
  <si>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</si>
  <si>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</si>
  <si>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</si>
  <si>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</si>
  <si>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</si>
  <si>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</si>
  <si>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</si>
  <si>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</si>
  <si>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</si>
  <si>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</si>
  <si>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</si>
  <si>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</si>
  <si>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</si>
  <si>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</si>
  <si>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</si>
  <si>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</si>
  <si>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</si>
  <si>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</si>
  <si>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</si>
  <si>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</si>
  <si>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</si>
  <si>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</si>
  <si>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</si>
  <si>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</si>
  <si>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</si>
  <si>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</si>
  <si>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</si>
  <si>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</si>
  <si>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</si>
  <si>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</si>
  <si>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</si>
  <si>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</si>
  <si>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</si>
  <si>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</si>
  <si>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</si>
  <si>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</si>
  <si>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</si>
  <si>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</si>
  <si>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</si>
  <si>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</si>
  <si>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</si>
  <si>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</si>
  <si>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</si>
  <si>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</si>
  <si>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</si>
  <si>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</si>
  <si>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</si>
  <si>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</si>
  <si>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</si>
  <si>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</si>
  <si>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</si>
  <si>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</si>
  <si>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</si>
  <si>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</si>
  <si>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</si>
  <si>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</si>
  <si>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</si>
  <si>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</si>
  <si>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</si>
  <si>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</si>
  <si>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</si>
  <si>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</si>
  <si>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</si>
  <si>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</si>
  <si>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</si>
  <si>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</si>
  <si>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</si>
  <si>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</si>
  <si>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</si>
  <si>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</si>
  <si>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</si>
  <si>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</si>
  <si>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</si>
  <si>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</si>
  <si>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</si>
  <si>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</si>
  <si>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</si>
  <si>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</si>
  <si>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</si>
  <si>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</si>
  <si>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</si>
  <si>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</si>
  <si>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</si>
  <si>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</si>
  <si>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</si>
  <si>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</si>
  <si>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</si>
  <si>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</si>
  <si>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</si>
  <si>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</si>
  <si>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</si>
  <si>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</si>
  <si>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</si>
  <si>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</si>
  <si>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</si>
  <si>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</si>
  <si>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</si>
  <si>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</si>
  <si>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</si>
  <si>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</si>
  <si>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</si>
  <si>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</si>
  <si>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</si>
  <si>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</si>
  <si>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</si>
  <si>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</si>
  <si>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</si>
  <si>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</si>
  <si>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</si>
  <si>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</si>
  <si>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</si>
  <si>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</si>
  <si>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</si>
  <si>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</si>
  <si>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</si>
  <si>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</si>
  <si>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</si>
  <si>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</si>
  <si>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</si>
  <si>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</si>
  <si>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</si>
  <si>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</si>
  <si>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</si>
  <si>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</si>
  <si>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</si>
  <si>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</si>
  <si>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</si>
  <si>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</si>
  <si>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</si>
  <si>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</si>
  <si>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</si>
  <si>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</si>
  <si>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</si>
  <si>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</si>
  <si>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</si>
  <si>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</si>
  <si>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</si>
  <si>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</si>
  <si>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</si>
  <si>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</si>
  <si>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</si>
  <si>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</si>
  <si>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</si>
  <si>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</si>
  <si>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</si>
  <si>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</si>
  <si>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</si>
  <si>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</si>
  <si>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</si>
  <si>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</si>
  <si>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</si>
  <si>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</si>
  <si>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</si>
  <si>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</si>
  <si>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</si>
  <si>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</si>
  <si>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</si>
  <si>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</si>
  <si>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</si>
  <si>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</si>
  <si>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</si>
  <si>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</si>
  <si>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</si>
  <si>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</si>
  <si>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</si>
  <si>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</si>
  <si>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</si>
  <si>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</si>
  <si>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</si>
  <si>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</si>
  <si>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</si>
  <si>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</si>
  <si>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</si>
  <si>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</si>
  <si>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</si>
  <si>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</si>
  <si>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</si>
  <si>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</si>
  <si>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</si>
  <si>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</si>
  <si>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</si>
  <si>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</si>
  <si>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</si>
  <si>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</si>
  <si>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</si>
  <si>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</si>
  <si>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</si>
  <si>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</si>
  <si>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</si>
  <si>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</si>
  <si>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</si>
  <si>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</si>
  <si>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</si>
  <si>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</si>
  <si>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</si>
  <si>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</si>
  <si>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</si>
  <si>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</si>
  <si>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</si>
  <si>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</si>
  <si>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</si>
  <si>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</si>
  <si>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</si>
  <si>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</si>
  <si>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</si>
  <si>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</si>
  <si>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</si>
  <si>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</si>
  <si>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</si>
  <si>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</si>
  <si>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</si>
  <si>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</si>
  <si>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</si>
  <si>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</si>
  <si>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</si>
  <si>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</si>
  <si>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</si>
  <si>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</si>
  <si>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</si>
  <si>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</si>
  <si>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</si>
  <si>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</si>
  <si>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</si>
  <si>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</si>
  <si>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</si>
  <si>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</si>
  <si>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</si>
  <si>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</si>
  <si>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</si>
  <si>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</si>
  <si>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</si>
  <si>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</si>
  <si>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</si>
  <si>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</si>
  <si>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</si>
  <si>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</si>
  <si>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</si>
  <si>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</si>
  <si>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</si>
  <si>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</si>
  <si>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</si>
  <si>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</si>
  <si>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</si>
  <si>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</si>
  <si>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</si>
  <si>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</si>
  <si>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</si>
  <si>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</si>
  <si>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</si>
  <si>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</si>
  <si>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</si>
  <si>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</si>
  <si>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</si>
  <si>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</si>
  <si>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</si>
  <si>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</si>
  <si>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</si>
  <si>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</si>
  <si>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</si>
  <si>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</si>
  <si>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</si>
  <si>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</si>
  <si>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</si>
  <si>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</si>
  <si>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</si>
  <si>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</si>
  <si>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</si>
  <si>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</si>
  <si>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</si>
  <si>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</si>
  <si>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</si>
  <si>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</si>
  <si>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</si>
  <si>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</si>
  <si>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</si>
  <si>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</si>
  <si>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</si>
  <si>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</si>
  <si>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</si>
  <si>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</si>
  <si>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</si>
  <si>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</si>
  <si>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</si>
  <si>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</si>
  <si>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</si>
  <si>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</si>
  <si>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</si>
  <si>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</si>
  <si>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</si>
  <si>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</si>
  <si>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</si>
  <si>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</si>
  <si>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</si>
  <si>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</si>
  <si>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</si>
  <si>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</si>
  <si>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</si>
  <si>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</si>
  <si>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</si>
  <si>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</si>
  <si>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</si>
  <si>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</si>
  <si>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</si>
  <si>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</si>
  <si>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</si>
  <si>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</si>
  <si>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</si>
  <si>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</si>
  <si>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</si>
  <si>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</si>
  <si>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</si>
  <si>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</si>
  <si>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</si>
  <si>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</si>
  <si>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</si>
  <si>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</si>
  <si>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</si>
  <si>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</si>
  <si>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</si>
  <si>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</si>
  <si>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</si>
  <si>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</si>
  <si>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</si>
  <si>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</si>
  <si>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</si>
  <si>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</si>
  <si>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</si>
  <si>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</si>
  <si>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</si>
  <si>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</si>
  <si>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</si>
  <si>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</si>
  <si>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</si>
  <si>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</si>
  <si>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</si>
  <si>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</si>
  <si>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</si>
  <si>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</si>
  <si>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</si>
  <si>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</si>
  <si>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</si>
  <si>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</si>
  <si>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</si>
  <si>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</si>
  <si>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</si>
  <si>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</si>
  <si>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</si>
  <si>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</si>
  <si>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</si>
  <si>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</si>
  <si>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</si>
  <si>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</si>
  <si>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</si>
  <si>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</si>
  <si>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</si>
  <si>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</si>
  <si>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</si>
  <si>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</si>
  <si>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</si>
  <si>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</si>
  <si>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</si>
  <si>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</si>
  <si>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</si>
  <si>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</si>
  <si>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</si>
  <si>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</si>
  <si>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</si>
  <si>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</si>
  <si>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</si>
  <si>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</si>
  <si>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</si>
  <si>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</si>
  <si>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</si>
  <si>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</si>
  <si>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</si>
  <si>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</si>
  <si>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</si>
  <si>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</si>
  <si>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</si>
  <si>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</si>
  <si>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</si>
  <si>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</si>
  <si>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</si>
  <si>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</si>
  <si>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</si>
  <si>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</si>
  <si>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</si>
  <si>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</si>
  <si>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</si>
  <si>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</si>
  <si>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</si>
  <si>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</si>
  <si>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</si>
  <si>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</si>
  <si>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</si>
  <si>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</si>
  <si>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</si>
  <si>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</si>
  <si>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</si>
  <si>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</si>
  <si>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</si>
  <si>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</si>
  <si>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</si>
  <si>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</si>
  <si>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</si>
  <si>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</si>
  <si>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</si>
  <si>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</si>
  <si>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</si>
  <si>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</si>
  <si>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</si>
  <si>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</si>
  <si>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</si>
  <si>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</si>
  <si>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</si>
  <si>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</si>
  <si>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</si>
  <si>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</si>
  <si>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</si>
  <si>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</si>
  <si>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</si>
  <si>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</si>
  <si>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</si>
  <si>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</si>
  <si>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</si>
  <si>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</si>
  <si>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</si>
  <si>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</si>
  <si>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</si>
  <si>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</si>
  <si>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</si>
  <si>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</si>
  <si>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</si>
  <si>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</si>
  <si>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</si>
  <si>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</si>
  <si>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</si>
  <si>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</si>
  <si>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</si>
  <si>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</si>
  <si>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</si>
  <si>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</si>
  <si>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</si>
  <si>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</si>
  <si>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</si>
  <si>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</si>
  <si>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</si>
  <si>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</si>
  <si>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</si>
  <si>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</si>
  <si>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</si>
  <si>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</si>
  <si>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</si>
  <si>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</si>
  <si>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</si>
  <si>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</si>
  <si>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</si>
  <si>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</si>
  <si>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</si>
  <si>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</si>
  <si>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</si>
  <si>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</si>
  <si>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</si>
  <si>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</si>
  <si>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</si>
  <si>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</si>
  <si>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</si>
  <si>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</si>
  <si>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</si>
  <si>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</si>
  <si>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</si>
  <si>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</si>
  <si>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</si>
  <si>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</si>
  <si>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</si>
  <si>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</si>
  <si>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</si>
  <si>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</si>
  <si>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</si>
  <si>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</si>
  <si>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</si>
  <si>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</si>
  <si>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</si>
  <si>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</si>
  <si>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</si>
  <si>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</si>
  <si>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</si>
  <si>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</si>
  <si>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</si>
  <si>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</si>
  <si>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</si>
  <si>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</si>
  <si>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</si>
  <si>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</si>
  <si>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</si>
  <si>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</si>
  <si>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</si>
  <si>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</si>
  <si>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</si>
  <si>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</si>
  <si>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</si>
  <si>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</si>
  <si>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</si>
  <si>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</si>
  <si>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</si>
  <si>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</si>
  <si>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</si>
  <si>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</si>
  <si>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</si>
  <si>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</si>
  <si>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</si>
  <si>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</si>
  <si>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</si>
  <si>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</si>
  <si>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</si>
  <si>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</si>
  <si>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</si>
  <si>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</si>
  <si>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</si>
  <si>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</si>
  <si>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</si>
  <si>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</si>
  <si>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</si>
  <si>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</si>
  <si>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</si>
  <si>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</si>
  <si>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</si>
  <si>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</si>
  <si>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</si>
  <si>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</si>
  <si>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</si>
  <si>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</si>
  <si>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</si>
  <si>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</si>
  <si>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</si>
  <si>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</si>
  <si>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</si>
  <si>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</si>
  <si>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</si>
  <si>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</si>
  <si>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</si>
  <si>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</si>
  <si>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</si>
  <si>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</si>
  <si>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</si>
  <si>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</si>
  <si>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</si>
  <si>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</si>
  <si>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</si>
  <si>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</si>
  <si>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</si>
  <si>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</si>
  <si>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</si>
  <si>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</si>
  <si>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</si>
  <si>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</si>
  <si>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</si>
  <si>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</si>
  <si>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</si>
  <si>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</si>
  <si>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</si>
  <si>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</si>
  <si>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</si>
  <si>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</si>
  <si>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</si>
  <si>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</si>
  <si>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</si>
  <si>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</si>
  <si>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</si>
  <si>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</si>
  <si>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</si>
  <si>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</si>
  <si>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</si>
  <si>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</si>
  <si>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</si>
  <si>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</si>
  <si>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</si>
  <si>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</si>
  <si>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</si>
  <si>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</si>
  <si>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</si>
  <si>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</si>
  <si>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</si>
  <si>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</si>
  <si>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</si>
  <si>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</si>
  <si>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</si>
  <si>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</si>
  <si>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</si>
  <si>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</si>
  <si>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</si>
  <si>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</si>
  <si>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</si>
  <si>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</si>
  <si>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</si>
  <si>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</si>
  <si>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</si>
  <si>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</si>
  <si>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</si>
  <si>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</si>
  <si>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</si>
  <si>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</si>
  <si>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</si>
  <si>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</si>
  <si>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</si>
  <si>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</si>
  <si>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</si>
  <si>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</si>
  <si>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</si>
  <si>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</si>
  <si>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</si>
  <si>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</si>
  <si>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</si>
  <si>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</si>
  <si>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</si>
  <si>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</si>
  <si>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</si>
  <si>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</si>
  <si>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</si>
  <si>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</si>
  <si>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</si>
  <si>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</si>
  <si>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</si>
  <si>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</si>
  <si>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</si>
  <si>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</si>
  <si>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</si>
  <si>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</si>
  <si>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</si>
  <si>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</si>
  <si>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</si>
  <si>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</si>
  <si>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</si>
  <si>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</si>
  <si>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</si>
  <si>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</si>
  <si>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</si>
  <si>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</si>
  <si>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</si>
  <si>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</si>
  <si>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</si>
  <si>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</si>
  <si>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</si>
  <si>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</si>
  <si>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</si>
  <si>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</si>
  <si>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</si>
  <si>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</si>
  <si>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</si>
  <si>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</si>
  <si>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</si>
  <si>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</si>
  <si>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</si>
  <si>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</si>
  <si>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</si>
  <si>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</si>
  <si>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</si>
  <si>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</si>
  <si>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</si>
  <si>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</si>
  <si>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</si>
  <si>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</si>
  <si>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</si>
  <si>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</si>
  <si>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</si>
  <si>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</si>
  <si>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</si>
  <si>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</si>
  <si>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</si>
  <si>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</si>
  <si>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</si>
  <si>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</si>
  <si>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</si>
  <si>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</si>
  <si>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</si>
  <si>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</si>
  <si>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</si>
  <si>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</si>
  <si>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</si>
  <si>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</si>
  <si>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</si>
  <si>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</si>
  <si>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</si>
  <si>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</si>
  <si>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</si>
  <si>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</si>
  <si>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</si>
  <si>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</si>
  <si>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</si>
  <si>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</si>
  <si>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</si>
  <si>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</si>
  <si>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</si>
  <si>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</si>
  <si>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</si>
  <si>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</si>
  <si>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</si>
  <si>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</si>
  <si>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</si>
  <si>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</si>
  <si>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</si>
  <si>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</si>
  <si>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</si>
  <si>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</si>
  <si>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</si>
  <si>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</si>
  <si>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</si>
  <si>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</si>
  <si>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</si>
  <si>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</si>
  <si>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</si>
  <si>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</si>
  <si>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</si>
  <si>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</si>
  <si>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</si>
  <si>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</si>
  <si>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</si>
  <si>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</si>
  <si>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</si>
  <si>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</si>
  <si>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</si>
  <si>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</si>
  <si>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</si>
  <si>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</si>
  <si>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</si>
  <si>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</si>
  <si>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</si>
  <si>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</si>
  <si>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</si>
  <si>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</si>
  <si>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</si>
  <si>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</si>
  <si>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</si>
  <si>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</si>
  <si>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</si>
  <si>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</si>
  <si>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</si>
  <si>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</si>
  <si>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</si>
  <si>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</si>
  <si>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</si>
  <si>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</si>
  <si>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</si>
  <si>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</si>
  <si>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</si>
  <si>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</si>
  <si>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</si>
  <si>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</si>
  <si>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</si>
  <si>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</si>
  <si>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</si>
  <si>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</si>
  <si>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</si>
  <si>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</si>
  <si>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</si>
  <si>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</si>
  <si>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</si>
  <si>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</si>
  <si>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</si>
  <si>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</si>
  <si>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</si>
  <si>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</si>
  <si>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</si>
  <si>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</si>
  <si>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</si>
  <si>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</si>
  <si>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</si>
  <si>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</si>
  <si>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</si>
  <si>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</si>
  <si>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</si>
  <si>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</si>
  <si>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</si>
  <si>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</si>
  <si>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</si>
  <si>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</si>
  <si>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</si>
  <si>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</si>
  <si>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</si>
  <si>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</si>
  <si>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</si>
  <si>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</si>
  <si>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</si>
  <si>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</si>
  <si>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</si>
  <si>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</si>
  <si>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</si>
  <si>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</si>
  <si>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</si>
  <si>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</si>
  <si>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</si>
  <si>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</si>
  <si>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</si>
  <si>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</si>
  <si>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</si>
  <si>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</si>
  <si>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</si>
  <si>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</si>
  <si>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</si>
  <si>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</si>
  <si>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</si>
  <si>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</si>
  <si>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</si>
  <si>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</si>
  <si>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</si>
  <si>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</si>
  <si>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</si>
  <si>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</si>
  <si>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</si>
  <si>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</si>
  <si>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</si>
  <si>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</si>
  <si>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</si>
  <si>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</si>
  <si>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</si>
  <si>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</si>
  <si>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</si>
  <si>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</si>
  <si>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</si>
  <si>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</si>
  <si>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</si>
  <si>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</si>
  <si>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</si>
  <si>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</si>
  <si>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</si>
  <si>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</si>
  <si>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</si>
  <si>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</si>
  <si>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</si>
  <si>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</si>
  <si>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</si>
  <si>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</si>
  <si>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</si>
  <si>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</si>
  <si>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</si>
  <si>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</si>
  <si>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</si>
  <si>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</si>
  <si>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</si>
  <si>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</si>
  <si>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</si>
  <si>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</si>
  <si>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</si>
  <si>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</si>
  <si>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</si>
  <si>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</si>
  <si>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</si>
  <si>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</si>
  <si>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</si>
  <si>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</si>
  <si>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</si>
  <si>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</si>
  <si>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</si>
  <si>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</si>
  <si>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</si>
  <si>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</si>
  <si>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</si>
  <si>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</si>
  <si>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</si>
  <si>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</si>
  <si>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</si>
  <si>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</si>
  <si>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</si>
  <si>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</si>
  <si>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</si>
  <si>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</si>
  <si>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</si>
  <si>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</si>
  <si>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</si>
  <si>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</si>
  <si>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</si>
  <si>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</si>
  <si>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</si>
  <si>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</si>
  <si>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</si>
  <si>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</si>
  <si>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</si>
  <si>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</si>
  <si>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</si>
  <si>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</si>
  <si>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</si>
  <si>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</si>
  <si>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</si>
  <si>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</si>
  <si>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</si>
  <si>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</si>
  <si>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</si>
  <si>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</si>
  <si>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</si>
  <si>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</si>
  <si>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</si>
  <si>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</si>
  <si>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</si>
  <si>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</si>
  <si>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</si>
  <si>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</si>
  <si>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</si>
  <si>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</si>
  <si>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</si>
  <si>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</si>
  <si>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</si>
  <si>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</si>
  <si>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</si>
  <si>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</si>
  <si>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</si>
  <si>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</si>
  <si>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</si>
  <si>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</si>
  <si>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</si>
  <si>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</si>
  <si>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</si>
  <si>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</si>
  <si>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</si>
  <si>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</si>
  <si>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</si>
  <si>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</si>
  <si>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</si>
  <si>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</si>
  <si>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</si>
  <si>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</si>
  <si>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</si>
  <si>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</si>
  <si>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</si>
  <si>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</si>
  <si>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</si>
  <si>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</si>
  <si>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</si>
  <si>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</si>
  <si>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</si>
  <si>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</si>
  <si>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</si>
  <si>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</si>
  <si>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</si>
  <si>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</si>
  <si>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</si>
  <si>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</si>
  <si>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</si>
  <si>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</si>
  <si>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</si>
  <si>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</si>
  <si>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</si>
  <si>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</si>
  <si>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</si>
  <si>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</si>
  <si>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</si>
  <si>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</si>
  <si>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</si>
  <si>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</si>
  <si>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</si>
  <si>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</si>
  <si>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</si>
  <si>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</si>
  <si>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</si>
  <si>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</si>
  <si>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</si>
  <si>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</si>
  <si>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</si>
  <si>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</si>
  <si>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</si>
  <si>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</si>
  <si>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</si>
  <si>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</si>
  <si>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</si>
  <si>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</si>
  <si>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</si>
  <si>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</si>
  <si>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</si>
  <si>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</si>
  <si>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</si>
  <si>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</si>
  <si>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</si>
  <si>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</si>
  <si>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</si>
  <si>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</si>
  <si>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</si>
  <si>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</si>
  <si>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</si>
  <si>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</si>
  <si>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</si>
  <si>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</si>
  <si>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</si>
  <si>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</si>
  <si>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</si>
  <si>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</si>
  <si>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</si>
  <si>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</si>
  <si>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</si>
  <si>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</si>
  <si>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</si>
  <si>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</si>
  <si>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</si>
  <si>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</si>
  <si>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</si>
  <si>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</si>
  <si>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</si>
  <si>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</si>
  <si>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</si>
  <si>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</si>
  <si>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</si>
  <si>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</si>
  <si>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</si>
  <si>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</si>
  <si>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</si>
  <si>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</si>
  <si>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</si>
  <si>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</si>
  <si>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</si>
  <si>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</si>
  <si>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</si>
  <si>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</si>
  <si>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</si>
  <si>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</si>
  <si>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</si>
  <si>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</si>
  <si>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</si>
  <si>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</si>
  <si>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</si>
  <si>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</si>
  <si>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</si>
  <si>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</si>
  <si>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</si>
  <si>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</si>
  <si>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</si>
  <si>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</si>
  <si>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</si>
  <si>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</si>
  <si>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</si>
  <si>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</si>
  <si>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</si>
  <si>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</si>
  <si>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</si>
  <si>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</si>
  <si>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</si>
  <si>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</si>
  <si>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</si>
  <si>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</si>
  <si>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</si>
  <si>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</si>
  <si>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</si>
  <si>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</si>
  <si>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</si>
  <si>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</si>
  <si>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</si>
  <si>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</si>
  <si>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</si>
  <si>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</si>
  <si>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</si>
  <si>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</si>
  <si>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</si>
  <si>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</si>
  <si>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</si>
  <si>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</si>
  <si>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</si>
  <si>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</si>
  <si>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</si>
  <si>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</si>
  <si>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</si>
  <si>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</si>
  <si>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</si>
  <si>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</si>
  <si>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</si>
  <si>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</si>
  <si>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</si>
  <si>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</si>
  <si>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</si>
  <si>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</si>
  <si>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</si>
  <si>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</si>
  <si>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</si>
  <si>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</si>
  <si>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</si>
  <si>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</si>
  <si>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</si>
  <si>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</si>
  <si>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</si>
  <si>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</si>
  <si>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</si>
  <si>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</si>
  <si>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</si>
  <si>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</si>
  <si>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</si>
  <si>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</si>
  <si>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</si>
  <si>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</si>
  <si>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</si>
  <si>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</si>
  <si>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</si>
  <si>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</si>
  <si>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</si>
  <si>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</si>
  <si>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</si>
  <si>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</si>
  <si>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</si>
  <si>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</si>
  <si>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</si>
  <si>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</si>
  <si>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</si>
  <si>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</si>
  <si>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</si>
  <si>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</si>
  <si>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</si>
  <si>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</si>
  <si>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</si>
  <si>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</si>
  <si>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</si>
  <si>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</si>
  <si>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</si>
  <si>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</si>
  <si>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</si>
  <si>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</si>
  <si>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</si>
  <si>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</si>
  <si>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</si>
  <si>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</si>
  <si>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</si>
  <si>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</si>
  <si>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</si>
  <si>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</si>
  <si>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</si>
  <si>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</si>
  <si>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</si>
  <si>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</si>
  <si>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</si>
  <si>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</si>
  <si>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</si>
  <si>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</si>
  <si>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</si>
  <si>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</si>
  <si>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</si>
  <si>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</si>
  <si>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</si>
  <si>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</si>
  <si>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</si>
  <si>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</si>
  <si>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</si>
  <si>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</si>
  <si>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</si>
  <si>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</si>
  <si>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</si>
  <si>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</si>
  <si>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</si>
  <si>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</si>
  <si>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</si>
  <si>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</si>
  <si>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</si>
  <si>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</si>
  <si>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</si>
  <si>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</si>
  <si>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</si>
  <si>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</si>
  <si>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</si>
  <si>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</si>
  <si>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</si>
  <si>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</si>
  <si>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</si>
  <si>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</si>
  <si>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</si>
  <si>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</si>
  <si>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</si>
  <si>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</si>
  <si>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</si>
  <si>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</si>
  <si>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</si>
  <si>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</si>
  <si>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</si>
  <si>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</si>
  <si>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</si>
  <si>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</si>
  <si>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</si>
  <si>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</si>
  <si>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</si>
  <si>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</si>
  <si>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</si>
  <si>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</si>
  <si>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</si>
  <si>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</si>
  <si>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</si>
  <si>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</si>
  <si>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</si>
  <si>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</si>
  <si>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</si>
  <si>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</si>
  <si>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</si>
  <si>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</si>
  <si>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</si>
  <si>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</si>
  <si>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</si>
  <si>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</si>
  <si>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</si>
  <si>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</si>
  <si>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</si>
  <si>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</si>
  <si>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</si>
  <si>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</si>
  <si>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</si>
  <si>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</si>
  <si>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</si>
  <si>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</si>
  <si>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</si>
  <si>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</si>
  <si>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</si>
  <si>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</si>
  <si>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</si>
  <si>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</si>
  <si>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</si>
  <si>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</si>
  <si>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</si>
  <si>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</si>
  <si>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</si>
  <si>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</si>
  <si>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</si>
  <si>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</si>
  <si>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</si>
  <si>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</si>
  <si>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</si>
  <si>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</si>
  <si>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</si>
  <si>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</si>
  <si>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</si>
  <si>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</si>
  <si>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</si>
  <si>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</si>
  <si>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</si>
  <si>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</si>
  <si>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</si>
  <si>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</si>
  <si>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</si>
  <si>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</si>
  <si>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</si>
  <si>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</si>
  <si>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</si>
  <si>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</si>
  <si>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</si>
  <si>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</si>
  <si>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</si>
  <si>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</si>
  <si>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</si>
  <si>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</si>
  <si>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</si>
  <si>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</si>
  <si>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</si>
  <si>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</si>
  <si>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</si>
  <si>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</si>
  <si>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</si>
  <si>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</si>
  <si>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</si>
  <si>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</si>
  <si>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</si>
  <si>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</si>
  <si>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</si>
  <si>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</si>
  <si>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</si>
  <si>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</si>
  <si>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</si>
  <si>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</si>
  <si>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</si>
  <si>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</si>
  <si>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</si>
  <si>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</si>
  <si>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</si>
  <si>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</si>
  <si>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</si>
  <si>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</si>
  <si>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</si>
  <si>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</si>
  <si>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</si>
  <si>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</si>
  <si>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</si>
  <si>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</si>
  <si>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</si>
  <si>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</si>
  <si>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</si>
  <si>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</si>
  <si>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</si>
  <si>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</si>
  <si>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</si>
  <si>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</si>
  <si>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</si>
  <si>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</si>
  <si>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</si>
  <si>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</si>
  <si>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</si>
  <si>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</si>
  <si>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</si>
  <si>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</si>
  <si>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</si>
  <si>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</si>
  <si>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</si>
  <si>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</si>
  <si>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</si>
  <si>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</si>
  <si>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</si>
  <si>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</si>
  <si>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</si>
  <si>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</si>
  <si>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</si>
  <si>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</si>
  <si>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</si>
  <si>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</si>
  <si>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</si>
  <si>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</si>
  <si>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</si>
  <si>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</si>
  <si>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</si>
  <si>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</si>
  <si>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</si>
  <si>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</si>
  <si>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</si>
  <si>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</si>
  <si>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</si>
  <si>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</si>
  <si>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</si>
  <si>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</si>
  <si>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</si>
  <si>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</si>
  <si>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</si>
  <si>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</si>
  <si>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</si>
  <si>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</si>
  <si>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</si>
  <si>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</si>
  <si>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</si>
  <si>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</si>
  <si>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</si>
  <si>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</si>
  <si>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</si>
  <si>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</si>
  <si>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</si>
  <si>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</si>
  <si>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</si>
  <si>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</si>
  <si>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</si>
  <si>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</si>
  <si>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</si>
  <si>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</si>
  <si>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</si>
  <si>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</si>
  <si>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</si>
  <si>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</si>
  <si>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</si>
  <si>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</si>
  <si>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</si>
  <si>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</si>
  <si>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</si>
  <si>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</si>
  <si>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</si>
  <si>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</si>
  <si>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</si>
  <si>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</si>
  <si>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</si>
  <si>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</si>
  <si>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</si>
  <si>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</si>
  <si>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</si>
  <si>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</si>
  <si>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</si>
  <si>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</si>
  <si>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</si>
  <si>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</si>
  <si>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</si>
  <si>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</si>
  <si>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</si>
  <si>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</si>
  <si>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</si>
  <si>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</si>
  <si>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</si>
  <si>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</si>
  <si>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</si>
  <si>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</si>
  <si>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</si>
  <si>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</si>
  <si>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</si>
  <si>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</si>
  <si>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</si>
  <si>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</si>
  <si>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</si>
  <si>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</si>
  <si>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</si>
  <si>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</si>
  <si>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</si>
  <si>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</si>
  <si>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</si>
  <si>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</si>
  <si>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</si>
  <si>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</si>
  <si>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</si>
  <si>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</si>
  <si>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</si>
  <si>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</si>
  <si>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</si>
  <si>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</si>
  <si>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</si>
  <si>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</si>
  <si>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</si>
  <si>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</si>
  <si>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</si>
  <si>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</si>
  <si>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</si>
  <si>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</si>
  <si>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</si>
  <si>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</si>
  <si>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</si>
  <si>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</si>
  <si>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</si>
  <si>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</si>
  <si>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</si>
  <si>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</si>
  <si>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</si>
  <si>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</si>
  <si>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</si>
  <si>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</si>
  <si>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</si>
  <si>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</si>
  <si>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</si>
  <si>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</si>
  <si>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</si>
  <si>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</si>
  <si>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</si>
  <si>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</si>
  <si>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</si>
  <si>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</si>
  <si>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</si>
  <si>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</si>
  <si>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</si>
  <si>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</si>
  <si>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</si>
  <si>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</si>
  <si>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</si>
  <si>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</si>
  <si>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</si>
  <si>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</si>
  <si>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</si>
  <si>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</si>
  <si>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</si>
  <si>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</si>
  <si>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</si>
  <si>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</si>
  <si>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</si>
  <si>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</si>
  <si>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</si>
  <si>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</si>
  <si>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</si>
  <si>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</si>
  <si>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</si>
  <si>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</si>
  <si>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</si>
  <si>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</si>
  <si>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</si>
  <si>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</si>
  <si>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</si>
  <si>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</si>
  <si>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</si>
  <si>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</si>
  <si>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</si>
  <si>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</si>
  <si>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</si>
  <si>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</si>
  <si>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</si>
  <si>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</si>
  <si>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</si>
  <si>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</si>
  <si>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</si>
  <si>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</si>
  <si>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</si>
  <si>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</si>
  <si>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</si>
  <si>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</si>
  <si>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</si>
  <si>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</si>
  <si>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</si>
  <si>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</si>
  <si>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</si>
  <si>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</si>
  <si>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</si>
  <si>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</si>
  <si>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</si>
  <si>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</si>
  <si>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</si>
  <si>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</si>
  <si>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</si>
  <si>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</si>
  <si>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</si>
  <si>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</si>
  <si>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</si>
  <si>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</si>
  <si>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</si>
  <si>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</si>
  <si>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</si>
  <si>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</si>
  <si>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</si>
  <si>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</si>
  <si>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</si>
  <si>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</si>
  <si>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</si>
  <si>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</si>
  <si>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</si>
  <si>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</si>
  <si>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</si>
  <si>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</si>
  <si>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</si>
  <si>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</si>
  <si>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</si>
  <si>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</si>
  <si>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</si>
  <si>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</si>
  <si>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</si>
  <si>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</si>
  <si>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</si>
  <si>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</si>
  <si>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</si>
  <si>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</si>
  <si>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</si>
  <si>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</si>
  <si>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</si>
  <si>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</si>
  <si>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</si>
  <si>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</si>
  <si>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</si>
  <si>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</si>
  <si>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</si>
  <si>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</si>
  <si>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</si>
  <si>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</si>
  <si>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</si>
  <si>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</si>
  <si>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</si>
  <si>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</si>
  <si>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</si>
  <si>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</si>
  <si>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</si>
  <si>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</si>
  <si>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</si>
  <si>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</si>
  <si>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</si>
  <si>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</si>
  <si>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</si>
  <si>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</si>
  <si>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</si>
  <si>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</si>
  <si>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</si>
  <si>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</si>
  <si>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</si>
  <si>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</si>
  <si>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</si>
  <si>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</si>
  <si>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</si>
  <si>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</si>
  <si>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</si>
  <si>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</si>
  <si>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</si>
  <si>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</si>
  <si>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</si>
  <si>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</si>
  <si>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</si>
  <si>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</si>
  <si>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</si>
  <si>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</si>
  <si>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</si>
  <si>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</si>
  <si>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</si>
  <si>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</si>
  <si>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</si>
  <si>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</si>
  <si>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</si>
  <si>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</si>
  <si>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</si>
  <si>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</si>
  <si>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</si>
  <si>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</si>
  <si>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</si>
  <si>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</si>
  <si>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</si>
  <si>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</si>
  <si>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</si>
  <si>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</si>
  <si>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</si>
  <si>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</si>
  <si>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</si>
  <si>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</si>
  <si>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</si>
  <si>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</si>
  <si>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</si>
  <si>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</si>
  <si>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</si>
  <si>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</si>
  <si>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</si>
  <si>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</si>
  <si>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</si>
  <si>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</si>
  <si>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</si>
  <si>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</si>
  <si>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</si>
  <si>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</si>
  <si>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</si>
  <si>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</si>
  <si>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</si>
  <si>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</si>
  <si>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</si>
  <si>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</si>
  <si>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</si>
  <si>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</si>
  <si>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</si>
  <si>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</si>
  <si>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</si>
  <si>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</si>
  <si>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</si>
  <si>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</si>
  <si>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</si>
  <si>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</si>
  <si>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</si>
  <si>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</si>
  <si>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</si>
  <si>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</si>
  <si>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</si>
  <si>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</si>
  <si>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</si>
  <si>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</si>
  <si>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</si>
  <si>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</si>
  <si>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</si>
  <si>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</si>
  <si>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</si>
  <si>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</si>
  <si>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</si>
  <si>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</si>
  <si>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</si>
  <si>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</si>
  <si>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</si>
  <si>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</si>
  <si>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</si>
  <si>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</si>
  <si>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</si>
  <si>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</si>
  <si>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</si>
  <si>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</si>
  <si>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</si>
  <si>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</si>
  <si>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</si>
  <si>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</si>
  <si>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</si>
  <si>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</si>
  <si>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</si>
  <si>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</si>
  <si>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</si>
  <si>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</si>
  <si>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</si>
  <si>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</si>
  <si>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</si>
  <si>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</si>
  <si>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</si>
  <si>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</si>
  <si>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</si>
  <si>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</si>
  <si>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</si>
  <si>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</si>
  <si>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</si>
  <si>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</si>
  <si>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</si>
  <si>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</si>
  <si>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</si>
  <si>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</si>
  <si>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</si>
  <si>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</si>
  <si>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</si>
  <si>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</si>
  <si>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</si>
  <si>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</si>
  <si>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</si>
  <si>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</si>
  <si>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</si>
  <si>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</si>
  <si>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</si>
  <si>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</si>
  <si>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</si>
  <si>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</si>
  <si>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</si>
  <si>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</si>
  <si>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</si>
  <si>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</si>
  <si>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</si>
  <si>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</si>
  <si>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</si>
  <si>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</si>
  <si>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</si>
  <si>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</si>
  <si>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</si>
  <si>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</si>
  <si>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</si>
  <si>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</si>
  <si>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</si>
  <si>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</si>
  <si>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</si>
  <si>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</si>
  <si>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</si>
  <si>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</si>
  <si>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</si>
  <si>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</si>
  <si>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</si>
  <si>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</si>
  <si>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</si>
  <si>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</si>
  <si>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</si>
  <si>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</si>
  <si>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</si>
  <si>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</si>
  <si>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</si>
  <si>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</si>
  <si>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</si>
  <si>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</si>
  <si>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</si>
  <si>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</si>
  <si>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</si>
  <si>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</si>
  <si>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</si>
  <si>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</si>
  <si>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</si>
  <si>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</si>
  <si>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</si>
  <si>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</si>
  <si>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</si>
  <si>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</si>
  <si>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</si>
  <si>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</si>
  <si>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</si>
  <si>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</si>
  <si>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</si>
  <si>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</si>
  <si>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</si>
  <si>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</si>
  <si>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</si>
  <si>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</si>
  <si>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</si>
  <si>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</si>
  <si>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</si>
  <si>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</si>
  <si>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</si>
  <si>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</si>
  <si>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</si>
  <si>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</si>
  <si>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</si>
  <si>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</si>
  <si>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</si>
  <si>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</si>
  <si>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</si>
  <si>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</si>
  <si>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</si>
  <si>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</si>
  <si>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</si>
  <si>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</si>
  <si>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</si>
  <si>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</si>
  <si>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</si>
  <si>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</si>
  <si>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</si>
  <si>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</si>
  <si>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</si>
  <si>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</si>
  <si>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</si>
  <si>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</si>
  <si>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</si>
  <si>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</si>
  <si>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</si>
  <si>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</si>
  <si>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</si>
  <si>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</si>
  <si>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</si>
  <si>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</si>
  <si>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</si>
  <si>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</si>
  <si>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</si>
  <si>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</si>
  <si>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</si>
  <si>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</si>
  <si>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</si>
  <si>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</si>
  <si>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</si>
  <si>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</si>
  <si>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</si>
  <si>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</si>
  <si>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</si>
  <si>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</si>
  <si>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</si>
  <si>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</si>
  <si>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</si>
  <si>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</si>
  <si>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</si>
  <si>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</si>
  <si>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</si>
  <si>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</si>
  <si>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</si>
  <si>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</si>
  <si>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</si>
  <si>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</si>
  <si>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</si>
  <si>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</si>
  <si>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</si>
  <si>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</si>
  <si>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</si>
  <si>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</si>
  <si>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</si>
  <si>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</si>
  <si>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</si>
  <si>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</si>
  <si>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</si>
  <si>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</si>
  <si>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</si>
  <si>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</si>
  <si>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</si>
  <si>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</si>
  <si>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</si>
  <si>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</si>
  <si>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</si>
  <si>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</si>
  <si>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</si>
  <si>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</si>
  <si>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</si>
  <si>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</si>
  <si>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</si>
  <si>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</si>
  <si>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</si>
  <si>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</si>
  <si>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</si>
  <si>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</si>
  <si>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</si>
  <si>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</si>
  <si>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</si>
  <si>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</si>
  <si>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</si>
  <si>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</si>
  <si>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</si>
  <si>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</si>
  <si>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</si>
  <si>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</si>
  <si>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</si>
  <si>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</si>
  <si>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</si>
  <si>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</si>
  <si>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</si>
  <si>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</si>
  <si>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</si>
  <si>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</si>
  <si>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</si>
  <si>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</si>
  <si>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</si>
  <si>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</si>
  <si>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</si>
  <si>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</si>
  <si>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</si>
  <si>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</si>
  <si>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</si>
  <si>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</si>
  <si>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</si>
  <si>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</si>
  <si>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</si>
  <si>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</si>
  <si>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</si>
  <si>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</si>
  <si>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</si>
  <si>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</si>
  <si>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</si>
  <si>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</si>
  <si>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</si>
  <si>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</si>
  <si>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</si>
  <si>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</si>
  <si>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</si>
  <si>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</si>
  <si>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</si>
  <si>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</si>
  <si>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</si>
  <si>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</si>
  <si>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</si>
  <si>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</si>
  <si>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</si>
  <si>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</si>
  <si>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</si>
  <si>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</si>
  <si>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</si>
  <si>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</si>
  <si>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</si>
  <si>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</si>
  <si>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</si>
  <si>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</si>
  <si>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</si>
  <si>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</si>
  <si>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</si>
  <si>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</si>
  <si>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</si>
  <si>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</si>
  <si>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</si>
  <si>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</si>
  <si>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</si>
  <si>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</si>
  <si>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</si>
  <si>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</si>
  <si>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</si>
  <si>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</si>
  <si>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</si>
  <si>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</si>
  <si>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</si>
  <si>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</si>
  <si>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</si>
  <si>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</si>
  <si>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</si>
  <si>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</si>
  <si>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</si>
  <si>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</si>
  <si>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</si>
  <si>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</si>
  <si>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</si>
  <si>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</si>
  <si>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</si>
  <si>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</si>
  <si>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</si>
  <si>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</si>
  <si>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</si>
  <si>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</si>
  <si>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</si>
  <si>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</si>
  <si>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</si>
  <si>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</si>
  <si>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</si>
  <si>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</si>
  <si>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</si>
  <si>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</si>
  <si>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</si>
  <si>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</si>
  <si>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</si>
  <si>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</si>
  <si>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</si>
  <si>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</si>
  <si>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</si>
  <si>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</si>
  <si>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</si>
  <si>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</si>
  <si>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</si>
  <si>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</si>
  <si>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</si>
  <si>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</si>
  <si>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</si>
  <si>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</si>
  <si>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</si>
  <si>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</si>
  <si>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</si>
  <si>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</si>
  <si>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</si>
  <si>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</si>
  <si>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</si>
  <si>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</si>
  <si>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</si>
  <si>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</si>
  <si>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</si>
  <si>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</si>
  <si>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</si>
  <si>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</si>
  <si>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</si>
  <si>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</si>
  <si>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</si>
  <si>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</si>
  <si>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</si>
  <si>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</si>
  <si>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</si>
  <si>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</si>
  <si>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</si>
  <si>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</si>
  <si>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</si>
  <si>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</si>
  <si>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</si>
  <si>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</si>
  <si>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</si>
  <si>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</si>
  <si>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</si>
  <si>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</si>
  <si>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</si>
  <si>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</si>
  <si>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</si>
  <si>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</si>
  <si>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</si>
  <si>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</si>
  <si>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</si>
  <si>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</si>
  <si>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</si>
  <si>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</si>
  <si>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</si>
  <si>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</si>
  <si>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</si>
  <si>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</si>
  <si>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</si>
  <si>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</si>
  <si>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</si>
  <si>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</si>
  <si>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</si>
  <si>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</si>
  <si>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</si>
  <si>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</si>
  <si>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</si>
  <si>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</si>
  <si>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</si>
  <si>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</si>
  <si>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</si>
  <si>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</si>
  <si>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</si>
  <si>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</si>
  <si>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</si>
  <si>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</si>
  <si>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</si>
  <si>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</si>
  <si>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</si>
  <si>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</si>
  <si>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</si>
  <si>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</si>
  <si>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</si>
  <si>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</si>
  <si>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</si>
  <si>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</si>
  <si>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</si>
  <si>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</si>
  <si>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</si>
  <si>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</si>
  <si>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</si>
  <si>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</si>
  <si>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</si>
  <si>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</si>
  <si>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</si>
  <si>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</si>
  <si>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</si>
  <si>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</si>
  <si>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</si>
  <si>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</si>
  <si>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</si>
  <si>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</si>
  <si>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</si>
  <si>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</si>
  <si>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</si>
  <si>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</si>
  <si>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</si>
  <si>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</si>
  <si>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</si>
  <si>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</si>
  <si>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</si>
  <si>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</si>
  <si>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</si>
  <si>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</si>
  <si>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</si>
  <si>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</si>
  <si>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</si>
  <si>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</si>
  <si>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</si>
  <si>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</si>
  <si>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</si>
  <si>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</si>
  <si>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</si>
  <si>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</si>
  <si>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</si>
  <si>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</si>
  <si>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</si>
  <si>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</si>
  <si>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</si>
  <si>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</si>
  <si>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</si>
  <si>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</si>
  <si>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</si>
  <si>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</si>
  <si>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</si>
  <si>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</si>
  <si>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</si>
  <si>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</si>
  <si>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</si>
  <si>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</si>
  <si>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</si>
  <si>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</si>
  <si>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</si>
  <si>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</si>
  <si>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</si>
  <si>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</si>
  <si>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</si>
  <si>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</si>
  <si>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</si>
  <si>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</si>
  <si>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</si>
  <si>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</si>
  <si>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</si>
  <si>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</si>
  <si>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</si>
  <si>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</si>
  <si>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</si>
  <si>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</si>
  <si>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</si>
  <si>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</si>
  <si>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</si>
  <si>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</si>
  <si>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</si>
  <si>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</si>
  <si>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</si>
  <si>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</si>
  <si>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</si>
  <si>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</si>
  <si>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</si>
  <si>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</si>
  <si>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</si>
  <si>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</si>
  <si>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</si>
  <si>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</si>
  <si>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</si>
  <si>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</si>
  <si>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</si>
  <si>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</si>
  <si>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</si>
  <si>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</si>
  <si>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</si>
  <si>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</si>
  <si>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</si>
  <si>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</si>
  <si>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</si>
  <si>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</si>
  <si>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</si>
  <si>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</si>
  <si>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</si>
  <si>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</si>
  <si>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</si>
  <si>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</si>
  <si>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</si>
  <si>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</si>
  <si>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</si>
  <si>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</si>
  <si>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</si>
  <si>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</si>
  <si>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</si>
  <si>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</si>
  <si>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</si>
  <si>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</si>
  <si>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</si>
  <si>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</si>
  <si>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</si>
  <si>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</si>
  <si>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</si>
  <si>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</si>
  <si>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</si>
  <si>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</si>
  <si>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</si>
  <si>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</si>
  <si>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</si>
  <si>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</si>
  <si>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</si>
  <si>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</si>
  <si>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</si>
  <si>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</si>
  <si>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</si>
  <si>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</si>
  <si>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</si>
  <si>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</si>
  <si>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</si>
  <si>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</si>
  <si>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</si>
  <si>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</si>
  <si>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</si>
  <si>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</si>
  <si>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</si>
  <si>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</si>
  <si>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</si>
  <si>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</si>
  <si>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</si>
  <si>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</si>
  <si>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</si>
  <si>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</si>
  <si>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</si>
  <si>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</si>
  <si>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</si>
  <si>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</si>
  <si>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</si>
  <si>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</si>
  <si>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</si>
  <si>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</si>
  <si>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</si>
  <si>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</si>
  <si>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</si>
  <si>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</si>
  <si>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</si>
  <si>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</si>
  <si>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</si>
  <si>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</si>
  <si>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</si>
  <si>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</si>
  <si>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</si>
  <si>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</si>
  <si>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</si>
  <si>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</si>
  <si>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</si>
  <si>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</si>
  <si>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</si>
  <si>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</si>
  <si>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</si>
  <si>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</si>
  <si>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</si>
  <si>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</si>
  <si>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</si>
  <si>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</si>
  <si>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</si>
  <si>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</si>
  <si>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</si>
  <si>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</si>
  <si>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</si>
  <si>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</si>
  <si>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</si>
  <si>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</si>
  <si>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</si>
  <si>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</si>
  <si>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</si>
  <si>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</si>
  <si>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</si>
  <si>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</si>
  <si>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</si>
  <si>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</si>
  <si>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</si>
  <si>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</si>
  <si>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</si>
  <si>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</si>
  <si>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</si>
  <si>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</si>
  <si>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</si>
  <si>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</si>
  <si>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</si>
  <si>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</si>
  <si>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</si>
  <si>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</si>
  <si>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</si>
  <si>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</si>
  <si>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</si>
  <si>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</si>
  <si>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</si>
  <si>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</si>
  <si>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</si>
  <si>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</si>
  <si>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</si>
  <si>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</si>
  <si>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</si>
  <si>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</si>
  <si>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</si>
  <si>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</si>
  <si>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</si>
  <si>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</si>
  <si>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</si>
  <si>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</si>
  <si>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</si>
  <si>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</si>
  <si>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</si>
  <si>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</si>
  <si>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</si>
  <si>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</si>
  <si>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</si>
  <si>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</si>
  <si>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</si>
  <si>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</si>
  <si>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</si>
  <si>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</si>
  <si>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</si>
  <si>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</si>
  <si>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</si>
  <si>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</si>
  <si>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</si>
  <si>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</si>
  <si>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</si>
  <si>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</si>
  <si>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</si>
  <si>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</si>
  <si>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</si>
  <si>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</si>
  <si>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</si>
  <si>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</si>
  <si>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</si>
  <si>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</si>
  <si>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</si>
  <si>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</si>
  <si>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</si>
  <si>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</si>
  <si>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</si>
  <si>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</si>
  <si>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</si>
  <si>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</si>
  <si>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</si>
  <si>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</si>
  <si>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</si>
  <si>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</si>
  <si>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</si>
  <si>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</si>
  <si>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</si>
  <si>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</si>
  <si>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</si>
  <si>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</si>
  <si>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</si>
  <si>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</si>
  <si>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</si>
  <si>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</si>
  <si>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</si>
  <si>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</si>
  <si>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</si>
  <si>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</si>
  <si>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</si>
  <si>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</si>
  <si>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</si>
  <si>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</si>
  <si>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</si>
  <si>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</si>
  <si>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</si>
  <si>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</si>
  <si>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</si>
  <si>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</si>
  <si>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</si>
  <si>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</si>
  <si>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</si>
  <si>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</si>
  <si>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</si>
  <si>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</si>
  <si>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</si>
  <si>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</si>
  <si>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</si>
  <si>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</si>
  <si>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</si>
  <si>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</si>
  <si>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</si>
  <si>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</si>
  <si>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</si>
  <si>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</si>
  <si>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</si>
  <si>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</si>
  <si>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</si>
  <si>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</si>
  <si>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</si>
  <si>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</si>
  <si>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</si>
  <si>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</si>
  <si>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</si>
  <si>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</si>
  <si>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</si>
  <si>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</si>
  <si>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</si>
  <si>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</si>
  <si>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</si>
  <si>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</si>
  <si>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</si>
  <si>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</si>
  <si>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</si>
  <si>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</si>
  <si>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</si>
  <si>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</si>
  <si>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</si>
  <si>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</si>
  <si>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</si>
  <si>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</si>
  <si>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</si>
  <si>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</si>
  <si>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</si>
  <si>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</si>
  <si>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</si>
  <si>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</si>
  <si>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</si>
  <si>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</si>
  <si>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</si>
  <si>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</si>
  <si>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</si>
  <si>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</si>
  <si>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</si>
  <si>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</si>
  <si>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</si>
  <si>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</si>
  <si>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</si>
  <si>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</si>
  <si>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</si>
  <si>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</si>
  <si>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</si>
  <si>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</si>
  <si>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</si>
  <si>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</si>
  <si>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</si>
  <si>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</si>
  <si>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</si>
  <si>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</si>
  <si>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</si>
  <si>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</si>
  <si>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</si>
  <si>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</si>
  <si>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</si>
  <si>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</si>
  <si>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</si>
  <si>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</si>
  <si>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</si>
  <si>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</si>
  <si>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</si>
  <si>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</si>
  <si>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</si>
  <si>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</si>
  <si>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</si>
  <si>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</si>
  <si>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</si>
  <si>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</si>
  <si>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</si>
  <si>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</si>
  <si>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</si>
  <si>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</si>
  <si>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</si>
  <si>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</si>
  <si>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</si>
  <si>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</si>
  <si>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</si>
  <si>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</si>
  <si>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</si>
  <si>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</si>
  <si>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</si>
  <si>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</si>
  <si>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</si>
  <si>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</si>
  <si>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</si>
  <si>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</si>
  <si>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</si>
  <si>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</si>
  <si>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</si>
  <si>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</si>
  <si>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</si>
  <si>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</si>
  <si>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</si>
  <si>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</si>
  <si>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</si>
  <si>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</si>
  <si>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</si>
  <si>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</si>
  <si>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</si>
  <si>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</si>
  <si>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</si>
  <si>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</si>
  <si>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</si>
  <si>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</si>
  <si>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</si>
  <si>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</si>
  <si>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</si>
  <si>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</si>
  <si>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</si>
  <si>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</si>
  <si>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</si>
  <si>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</si>
  <si>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</si>
  <si>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</si>
  <si>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</si>
  <si>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</si>
  <si>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</si>
  <si>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</si>
  <si>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</si>
  <si>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</si>
  <si>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</si>
  <si>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</si>
  <si>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</si>
  <si>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</si>
  <si>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</si>
  <si>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</si>
  <si>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</si>
  <si>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</si>
  <si>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</si>
  <si>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</si>
  <si>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</si>
  <si>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</si>
  <si>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</si>
  <si>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</si>
  <si>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</si>
  <si>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</si>
  <si>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</si>
  <si>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</si>
  <si>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</si>
  <si>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</si>
  <si>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</si>
  <si>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</si>
  <si>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</si>
  <si>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</si>
  <si>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</si>
  <si>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</si>
  <si>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</si>
  <si>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</si>
  <si>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</si>
  <si>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</si>
  <si>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</si>
  <si>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</si>
  <si>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</si>
  <si>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</si>
  <si>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</si>
  <si>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</si>
  <si>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</si>
  <si>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</si>
  <si>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</si>
  <si>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</si>
  <si>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</si>
  <si>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</si>
  <si>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</si>
  <si>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</si>
  <si>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</si>
  <si>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</si>
  <si>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</si>
  <si>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</si>
  <si>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</si>
  <si>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</si>
  <si>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</si>
  <si>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</si>
  <si>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</si>
  <si>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</si>
  <si>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</si>
  <si>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</si>
  <si>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</si>
  <si>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</si>
  <si>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</si>
  <si>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</si>
  <si>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</si>
  <si>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</si>
  <si>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</si>
  <si>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</si>
  <si>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</si>
  <si>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</si>
  <si>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</si>
  <si>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</si>
  <si>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</si>
  <si>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</si>
  <si>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</si>
  <si>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</si>
  <si>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</si>
  <si>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</si>
  <si>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</si>
  <si>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</si>
  <si>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</si>
  <si>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</si>
  <si>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</si>
  <si>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</si>
  <si>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</si>
  <si>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</si>
  <si>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</si>
  <si>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</si>
  <si>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</si>
  <si>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</si>
  <si>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</si>
  <si>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</si>
  <si>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</si>
  <si>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</si>
  <si>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</si>
  <si>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</si>
  <si>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</si>
  <si>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</si>
  <si>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</si>
  <si>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</si>
  <si>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</si>
  <si>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</si>
  <si>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</si>
  <si>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</si>
  <si>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</si>
  <si>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</si>
  <si>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</si>
  <si>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</si>
  <si>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</si>
  <si>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</si>
  <si>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</si>
  <si>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</si>
  <si>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</si>
  <si>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</si>
  <si>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</si>
  <si>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</si>
  <si>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</si>
  <si>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</si>
  <si>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</si>
  <si>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</si>
  <si>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</si>
  <si>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</si>
  <si>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</si>
  <si>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</si>
  <si>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</si>
  <si>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</si>
  <si>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</si>
  <si>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</si>
  <si>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</si>
  <si>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</si>
  <si>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</si>
  <si>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</si>
  <si>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</si>
  <si>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</si>
  <si>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</si>
  <si>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</si>
  <si>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</si>
  <si>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</si>
  <si>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</si>
  <si>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</si>
  <si>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</si>
  <si>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</si>
  <si>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</si>
  <si>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</si>
  <si>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</si>
  <si>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</si>
  <si>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</si>
  <si>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</si>
  <si>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</si>
  <si>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</si>
  <si>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</si>
  <si>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</si>
  <si>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</si>
  <si>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</si>
  <si>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</si>
  <si>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</si>
  <si>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</si>
  <si>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</si>
  <si>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</si>
  <si>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</si>
  <si>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</si>
  <si>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</si>
  <si>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</si>
  <si>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</si>
  <si>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</si>
  <si>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</si>
  <si>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</si>
  <si>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</si>
  <si>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</si>
  <si>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</si>
  <si>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</si>
  <si>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</si>
  <si>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</si>
  <si>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</si>
  <si>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</si>
  <si>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</si>
  <si>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</si>
  <si>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</si>
  <si>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</si>
  <si>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</si>
  <si>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</si>
  <si>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</si>
  <si>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</si>
  <si>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</si>
  <si>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</si>
  <si>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</si>
  <si>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</si>
  <si>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</si>
  <si>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</si>
  <si>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</si>
  <si>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</si>
  <si>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</si>
  <si>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</si>
  <si>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</si>
  <si>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</si>
  <si>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</si>
  <si>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</si>
  <si>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</si>
  <si>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</si>
  <si>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</si>
  <si>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</si>
  <si>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</si>
  <si>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</si>
  <si>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</si>
  <si>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</si>
  <si>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</si>
  <si>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</si>
  <si>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</si>
  <si>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</si>
  <si>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</si>
  <si>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</si>
  <si>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</si>
  <si>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</si>
  <si>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</si>
  <si>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</si>
  <si>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</si>
  <si>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</si>
  <si>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</si>
  <si>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</si>
  <si>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</si>
  <si>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</si>
  <si>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</si>
  <si>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</si>
  <si>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</si>
  <si>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</si>
  <si>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</si>
  <si>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</si>
  <si>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</si>
  <si>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</si>
  <si>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</si>
  <si>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</si>
  <si>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</si>
  <si>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</si>
  <si>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</si>
  <si>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</si>
  <si>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</si>
  <si>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</si>
  <si>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</si>
  <si>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</si>
  <si>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</si>
  <si>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</si>
  <si>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</si>
  <si>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</si>
  <si>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</si>
  <si>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</si>
  <si>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</si>
  <si>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</si>
  <si>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</si>
  <si>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</si>
  <si>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</si>
  <si>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</si>
  <si>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</si>
  <si>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</si>
  <si>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</si>
  <si>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</si>
  <si>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</si>
  <si>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</si>
  <si>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</si>
  <si>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</si>
  <si>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</si>
  <si>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</si>
  <si>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</si>
  <si>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</si>
  <si>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</si>
  <si>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</si>
  <si>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</si>
  <si>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</si>
  <si>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</si>
  <si>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</si>
  <si>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</si>
  <si>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</si>
  <si>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</si>
  <si>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</si>
  <si>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</si>
  <si>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</si>
  <si>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</si>
  <si>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</si>
  <si>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</si>
  <si>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</si>
  <si>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</si>
  <si>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</si>
  <si>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</si>
  <si>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</si>
  <si>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</si>
  <si>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</si>
  <si>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</si>
  <si>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</si>
  <si>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</si>
  <si>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</si>
  <si>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</si>
  <si>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</si>
  <si>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</si>
  <si>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</si>
  <si>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</si>
  <si>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</si>
  <si>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</si>
  <si>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</si>
  <si>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</si>
  <si>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</si>
  <si>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</si>
  <si>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</si>
  <si>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</si>
  <si>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</si>
  <si>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</si>
  <si>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</si>
  <si>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</si>
  <si>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</si>
  <si>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</si>
  <si>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</si>
  <si>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</si>
  <si>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</si>
  <si>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</si>
  <si>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</si>
  <si>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</si>
  <si>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</si>
  <si>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</si>
  <si>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</si>
  <si>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</si>
  <si>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</si>
  <si>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</si>
  <si>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</si>
  <si>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</si>
  <si>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</si>
  <si>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</si>
  <si>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</si>
  <si>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</si>
  <si>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</si>
  <si>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</si>
  <si>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</si>
  <si>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</si>
  <si>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</si>
  <si>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</si>
  <si>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</si>
  <si>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</si>
  <si>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</si>
  <si>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</si>
  <si>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</si>
  <si>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</si>
  <si>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</si>
  <si>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</si>
  <si>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</si>
  <si>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</si>
  <si>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</si>
  <si>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</si>
  <si>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</si>
  <si>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</si>
  <si>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</si>
  <si>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</si>
  <si>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</si>
  <si>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</si>
  <si>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</si>
  <si>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</si>
  <si>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</si>
  <si>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</si>
  <si>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</si>
  <si>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</si>
  <si>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</si>
  <si>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</si>
  <si>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</si>
  <si>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</si>
  <si>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</si>
  <si>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</si>
  <si>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</si>
  <si>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</si>
  <si>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</si>
  <si>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</si>
  <si>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</si>
  <si>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</si>
  <si>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</si>
  <si>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</si>
  <si>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</si>
  <si>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</si>
  <si>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</si>
  <si>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</si>
  <si>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</si>
  <si>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</si>
  <si>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</si>
  <si>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</si>
  <si>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</si>
  <si>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</si>
  <si>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</si>
  <si>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</si>
  <si>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</si>
  <si>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</si>
  <si>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</si>
  <si>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</si>
  <si>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</si>
  <si>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</si>
  <si>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</si>
  <si>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</si>
  <si>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</si>
  <si>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</si>
  <si>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</si>
  <si>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</si>
  <si>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</si>
  <si>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</si>
  <si>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</si>
  <si>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</si>
  <si>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</si>
  <si>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</si>
  <si>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</si>
  <si>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</si>
  <si>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</si>
  <si>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</si>
  <si>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</si>
  <si>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</si>
  <si>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</si>
  <si>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</si>
  <si>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</si>
  <si>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</si>
  <si>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</si>
  <si>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</si>
  <si>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</si>
  <si>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</si>
  <si>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</si>
  <si>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</si>
  <si>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</si>
  <si>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</si>
  <si>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</si>
  <si>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</si>
  <si>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</si>
  <si>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</si>
  <si>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</si>
  <si>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</si>
  <si>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</si>
  <si>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</si>
  <si>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</si>
  <si>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</si>
  <si>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</si>
  <si>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</si>
  <si>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</si>
  <si>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</si>
  <si>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</si>
  <si>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</si>
  <si>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</si>
  <si>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</si>
  <si>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</si>
  <si>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</si>
  <si>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</si>
  <si>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</si>
  <si>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</si>
  <si>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</si>
  <si>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</si>
  <si>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</si>
  <si>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</si>
  <si>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</si>
  <si>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</si>
  <si>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</si>
  <si>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</si>
  <si>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</si>
  <si>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</si>
  <si>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</si>
  <si>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</si>
  <si>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</si>
  <si>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</si>
  <si>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</si>
  <si>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</si>
  <si>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</si>
  <si>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</si>
  <si>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</si>
  <si>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</si>
  <si>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</si>
  <si>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</si>
  <si>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</si>
  <si>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</si>
  <si>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</si>
  <si>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</si>
  <si>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</si>
  <si>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</si>
  <si>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</si>
  <si>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</si>
  <si>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</si>
  <si>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</si>
  <si>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</si>
  <si>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</si>
  <si>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</si>
  <si>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</si>
  <si>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</si>
  <si>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</si>
  <si>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</si>
  <si>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</si>
  <si>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</si>
  <si>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</si>
  <si>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</si>
  <si>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</si>
  <si>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</si>
  <si>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</si>
  <si>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</si>
  <si>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</si>
  <si>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</si>
  <si>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</si>
  <si>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</si>
  <si>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</si>
  <si>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</si>
  <si>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</si>
  <si>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</si>
  <si>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</si>
  <si>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</si>
  <si>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</si>
  <si>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</si>
  <si>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</si>
  <si>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</si>
  <si>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</si>
  <si>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</si>
  <si>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</si>
  <si>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</si>
  <si>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</si>
  <si>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</si>
  <si>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</si>
  <si>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</si>
  <si>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</si>
  <si>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</si>
  <si>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</si>
  <si>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</si>
  <si>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</si>
  <si>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</si>
  <si>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</si>
  <si>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</si>
  <si>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</si>
  <si>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</si>
  <si>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</si>
  <si>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</si>
  <si>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</si>
  <si>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</si>
  <si>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</si>
  <si>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</si>
  <si>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</si>
  <si>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</si>
  <si>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</si>
  <si>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</si>
  <si>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</si>
  <si>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</si>
  <si>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</si>
  <si>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</si>
  <si>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</si>
  <si>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</si>
  <si>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</si>
  <si>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</si>
  <si>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</si>
  <si>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</si>
  <si>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</si>
  <si>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</si>
  <si>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</si>
  <si>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</si>
  <si>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</si>
  <si>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</si>
  <si>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</si>
  <si>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</si>
  <si>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</si>
  <si>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</si>
  <si>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</si>
  <si>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</si>
  <si>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</si>
  <si>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</si>
  <si>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</si>
  <si>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</si>
  <si>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</si>
  <si>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</si>
  <si>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</si>
  <si>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</si>
  <si>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</si>
  <si>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</si>
  <si>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</si>
  <si>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</si>
  <si>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</si>
  <si>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</si>
  <si>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</si>
  <si>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</si>
  <si>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</si>
  <si>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</si>
  <si>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</si>
  <si>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</si>
  <si>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</si>
  <si>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</si>
  <si>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</si>
  <si>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</si>
  <si>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</si>
  <si>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</si>
  <si>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</si>
  <si>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</si>
  <si>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</si>
  <si>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</si>
  <si>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</si>
  <si>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</si>
  <si>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</si>
  <si>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</si>
  <si>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</si>
  <si>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</si>
  <si>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</si>
  <si>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</si>
  <si>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</si>
  <si>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</si>
  <si>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</si>
  <si>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</si>
  <si>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</si>
  <si>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</si>
  <si>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</si>
  <si>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</si>
  <si>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</si>
  <si>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</si>
  <si>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</si>
  <si>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</si>
  <si>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</si>
  <si>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</si>
  <si>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</si>
  <si>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</si>
  <si>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</si>
  <si>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</si>
  <si>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</si>
  <si>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</si>
  <si>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</si>
  <si>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</si>
  <si>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</si>
  <si>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</si>
  <si>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</si>
  <si>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</si>
  <si>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</si>
  <si>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</si>
  <si>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</si>
  <si>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</si>
  <si>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</si>
  <si>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</si>
  <si>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</si>
  <si>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</si>
  <si>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</si>
  <si>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</si>
  <si>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</si>
  <si>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</si>
  <si>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</si>
  <si>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</si>
  <si>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</si>
  <si>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</si>
  <si>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</si>
  <si>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</si>
  <si>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</si>
  <si>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</si>
  <si>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</si>
  <si>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</si>
  <si>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</si>
  <si>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</si>
  <si>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</si>
  <si>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</si>
  <si>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</si>
  <si>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</si>
  <si>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</si>
  <si>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</si>
  <si>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</si>
  <si>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</si>
  <si>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</si>
  <si>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</si>
  <si>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</si>
  <si>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</si>
  <si>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</si>
  <si>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</si>
  <si>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</si>
  <si>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</si>
  <si>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</si>
  <si>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</si>
  <si>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</si>
  <si>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</si>
  <si>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</si>
  <si>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</si>
  <si>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</si>
  <si>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</si>
  <si>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</si>
  <si>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</si>
  <si>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</si>
  <si>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</si>
  <si>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</si>
  <si>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</si>
  <si>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</si>
  <si>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</si>
  <si>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</si>
  <si>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</si>
  <si>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</si>
  <si>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</si>
  <si>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</si>
  <si>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</si>
  <si>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</si>
  <si>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</si>
  <si>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</si>
  <si>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</si>
  <si>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</si>
  <si>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</si>
  <si>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</si>
  <si>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</si>
  <si>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</si>
  <si>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</si>
  <si>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</si>
  <si>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</si>
  <si>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</si>
  <si>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</si>
  <si>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</si>
  <si>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</si>
  <si>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</si>
  <si>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</si>
  <si>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</si>
  <si>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</si>
  <si>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</si>
  <si>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</si>
  <si>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</si>
  <si>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</si>
  <si>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</si>
  <si>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</si>
  <si>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</si>
  <si>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</si>
  <si>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</si>
  <si>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</si>
  <si>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</si>
  <si>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</si>
  <si>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</si>
  <si>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</si>
  <si>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</si>
  <si>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</si>
  <si>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</si>
  <si>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</si>
  <si>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</si>
  <si>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</si>
  <si>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</si>
  <si>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</si>
  <si>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</si>
  <si>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</si>
  <si>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</si>
  <si>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</si>
  <si>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</si>
  <si>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</si>
  <si>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</si>
  <si>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</si>
  <si>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</si>
  <si>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</si>
  <si>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</si>
  <si>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</si>
  <si>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</si>
  <si>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</si>
  <si>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</si>
  <si>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</si>
  <si>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</si>
  <si>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</si>
  <si>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</si>
  <si>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</si>
  <si>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</si>
  <si>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</si>
  <si>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</si>
  <si>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</si>
  <si>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</si>
  <si>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</si>
  <si>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</si>
  <si>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</si>
  <si>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</si>
  <si>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</si>
  <si>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</si>
  <si>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</si>
  <si>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</si>
  <si>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</si>
  <si>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</si>
  <si>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</si>
  <si>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</si>
  <si>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</si>
  <si>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</si>
  <si>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</si>
  <si>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</si>
  <si>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</si>
  <si>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</si>
  <si>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</si>
  <si>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</si>
  <si>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</si>
  <si>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</si>
  <si>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</si>
  <si>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</si>
  <si>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</si>
  <si>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</si>
  <si>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</si>
  <si>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</si>
  <si>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</si>
  <si>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</si>
  <si>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</si>
  <si>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</si>
  <si>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</si>
  <si>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</si>
  <si>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</si>
  <si>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</si>
  <si>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</si>
  <si>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</si>
  <si>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</si>
  <si>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</si>
  <si>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</si>
  <si>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</si>
  <si>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</si>
  <si>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</si>
  <si>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</si>
  <si>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</si>
  <si>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</si>
  <si>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</si>
  <si>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</si>
  <si>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</si>
  <si>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</si>
  <si>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</si>
  <si>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</si>
  <si>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</si>
  <si>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</si>
  <si>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</si>
  <si>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</si>
  <si>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</si>
  <si>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</si>
  <si>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</si>
  <si>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</si>
  <si>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</si>
  <si>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</si>
  <si>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</si>
  <si>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</si>
  <si>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</si>
  <si>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</si>
  <si>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</si>
  <si>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</si>
  <si>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</si>
  <si>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</si>
  <si>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</si>
  <si>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</si>
  <si>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</si>
  <si>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</si>
  <si>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</si>
  <si>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</si>
  <si>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</si>
  <si>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</si>
  <si>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</si>
  <si>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</si>
  <si>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</si>
  <si>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</si>
  <si>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</si>
  <si>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</si>
  <si>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</si>
  <si>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</si>
  <si>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</si>
  <si>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</si>
  <si>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</si>
  <si>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</si>
  <si>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</si>
  <si>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</si>
  <si>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</si>
  <si>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</si>
  <si>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</si>
  <si>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</si>
  <si>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</si>
  <si>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</si>
  <si>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</si>
  <si>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</si>
  <si>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</si>
  <si>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</si>
  <si>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</si>
  <si>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</si>
  <si>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</si>
  <si>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</si>
  <si>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</si>
  <si>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</si>
  <si>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</si>
  <si>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</si>
  <si>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</si>
  <si>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</si>
  <si>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</si>
  <si>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</si>
  <si>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</si>
  <si>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</si>
  <si>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</si>
  <si>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</si>
  <si>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</si>
  <si>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</si>
  <si>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</si>
  <si>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</si>
  <si>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</si>
  <si>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</si>
  <si>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</si>
  <si>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</si>
  <si>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</si>
  <si>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</si>
  <si>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</si>
  <si>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</si>
  <si>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</si>
  <si>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</si>
  <si>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</si>
  <si>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</si>
  <si>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</si>
  <si>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</si>
  <si>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</si>
  <si>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</si>
  <si>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</si>
  <si>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</si>
  <si>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</si>
  <si>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</si>
  <si>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</si>
  <si>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</si>
  <si>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</si>
  <si>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</si>
  <si>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</si>
  <si>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</si>
  <si>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</si>
  <si>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</si>
  <si>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</si>
  <si>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</si>
  <si>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</si>
  <si>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</si>
  <si>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</si>
  <si>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</si>
  <si>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</si>
  <si>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</si>
  <si>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</si>
  <si>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</si>
  <si>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</si>
  <si>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</si>
  <si>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</si>
  <si>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</si>
  <si>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</si>
  <si>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</si>
  <si>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</si>
  <si>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</si>
  <si>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</si>
  <si>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</si>
  <si>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</si>
  <si>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</si>
  <si>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</si>
  <si>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</si>
  <si>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</si>
  <si>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</si>
  <si>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</si>
  <si>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</si>
  <si>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</si>
  <si>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</si>
  <si>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</si>
  <si>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</si>
  <si>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</si>
  <si>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</si>
  <si>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</si>
  <si>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</si>
  <si>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</si>
  <si>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</si>
  <si>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</si>
  <si>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</si>
  <si>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</si>
  <si>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</si>
  <si>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</si>
  <si>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</si>
  <si>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</si>
  <si>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</si>
  <si>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</si>
  <si>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</si>
  <si>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</si>
  <si>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</si>
  <si>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</si>
  <si>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</si>
  <si>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</si>
  <si>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</si>
  <si>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</si>
  <si>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</si>
  <si>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</si>
  <si>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</si>
  <si>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</si>
  <si>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</si>
  <si>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</si>
  <si>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</si>
  <si>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</si>
  <si>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</si>
  <si>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</si>
  <si>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</si>
  <si>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</si>
  <si>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</si>
  <si>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</si>
  <si>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</si>
  <si>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</si>
  <si>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</si>
  <si>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</si>
  <si>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</si>
  <si>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</si>
  <si>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</si>
  <si>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</si>
  <si>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</si>
  <si>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</si>
  <si>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</si>
  <si>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</si>
  <si>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</si>
  <si>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</si>
  <si>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</si>
  <si>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</si>
  <si>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</si>
  <si>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</si>
  <si>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</si>
  <si>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</si>
  <si>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</si>
  <si>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</si>
  <si>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</si>
  <si>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</si>
  <si>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</si>
  <si>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</si>
  <si>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</si>
  <si>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</si>
  <si>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</si>
  <si>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</si>
  <si>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</si>
  <si>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</si>
  <si>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</si>
  <si>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</si>
  <si>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</si>
  <si>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</si>
  <si>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</si>
  <si>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</si>
  <si>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</si>
  <si>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</si>
  <si>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</si>
  <si>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</si>
  <si>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</si>
  <si>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</si>
  <si>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</si>
  <si>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</si>
  <si>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</si>
  <si>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</si>
  <si>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</si>
  <si>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</si>
  <si>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</si>
  <si>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</si>
  <si>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</si>
  <si>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</si>
  <si>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</si>
  <si>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</si>
  <si>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</si>
  <si>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</si>
  <si>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</si>
  <si>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</si>
  <si>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</si>
  <si>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</si>
  <si>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</si>
  <si>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</si>
  <si>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</si>
  <si>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</si>
  <si>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</si>
  <si>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</si>
  <si>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</si>
  <si>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</si>
  <si>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</si>
  <si>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</si>
  <si>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</si>
  <si>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</si>
  <si>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</si>
  <si>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</si>
  <si>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</si>
  <si>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</si>
  <si>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</si>
  <si>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</si>
  <si>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</si>
  <si>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</si>
  <si>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</si>
  <si>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</si>
  <si>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</si>
  <si>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</si>
  <si>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</si>
  <si>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</si>
  <si>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</si>
  <si>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</si>
  <si>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</si>
  <si>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</si>
  <si>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</si>
  <si>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</si>
  <si>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</si>
  <si>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</si>
  <si>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</si>
  <si>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</si>
  <si>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</si>
  <si>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</si>
  <si>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</si>
  <si>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</si>
  <si>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</si>
  <si>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</si>
  <si>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</si>
  <si>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</si>
  <si>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</si>
  <si>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</si>
  <si>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</si>
  <si>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</si>
  <si>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</si>
  <si>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</si>
  <si>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</si>
  <si>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</si>
  <si>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</si>
  <si>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</si>
  <si>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</si>
  <si>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</si>
  <si>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</si>
  <si>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</si>
  <si>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</si>
  <si>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</si>
  <si>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</si>
  <si>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</si>
  <si>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</si>
  <si>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</si>
  <si>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</si>
  <si>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</si>
  <si>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</si>
  <si>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</si>
  <si>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</si>
  <si>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</si>
  <si>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</si>
  <si>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</si>
  <si>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</si>
  <si>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</si>
  <si>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</si>
  <si>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</si>
  <si>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</si>
  <si>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</si>
  <si>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</si>
  <si>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</si>
  <si>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</si>
  <si>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</si>
  <si>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</si>
  <si>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</si>
  <si>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</si>
  <si>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</si>
  <si>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</si>
  <si>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</si>
  <si>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</si>
  <si>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</si>
  <si>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</si>
  <si>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</si>
  <si>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</si>
  <si>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</si>
  <si>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</si>
  <si>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</si>
  <si>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</si>
  <si>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</si>
  <si>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</si>
  <si>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</si>
  <si>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</si>
  <si>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</si>
  <si>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</si>
  <si>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</si>
  <si>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</si>
  <si>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</si>
  <si>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</si>
  <si>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</si>
  <si>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</si>
  <si>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</si>
  <si>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</si>
  <si>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</si>
  <si>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</si>
  <si>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</si>
  <si>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</si>
  <si>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</si>
  <si>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</si>
  <si>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</si>
  <si>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</si>
  <si>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</si>
  <si>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</si>
  <si>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</si>
  <si>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</si>
  <si>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</si>
  <si>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</si>
  <si>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</si>
  <si>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</si>
  <si>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</si>
  <si>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</si>
  <si>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</si>
  <si>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</si>
  <si>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</si>
  <si>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</si>
  <si>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</si>
  <si>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</si>
  <si>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</si>
  <si>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</si>
  <si>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</si>
  <si>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</si>
  <si>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</si>
  <si>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</si>
  <si>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</si>
  <si>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</si>
  <si>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</si>
  <si>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</si>
  <si>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</si>
  <si>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</si>
  <si>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</si>
  <si>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</si>
  <si>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</si>
  <si>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</si>
  <si>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</si>
  <si>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</si>
  <si>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</si>
  <si>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</si>
  <si>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</si>
  <si>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</si>
  <si>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</si>
  <si>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</si>
  <si>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</si>
  <si>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</si>
  <si>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</si>
  <si>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</si>
  <si>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</si>
  <si>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</si>
  <si>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</si>
  <si>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</si>
  <si>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</si>
  <si>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</si>
  <si>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</si>
  <si>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</si>
  <si>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</si>
  <si>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</si>
  <si>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</si>
  <si>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</si>
  <si>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</si>
  <si>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</si>
  <si>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</si>
  <si>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</si>
  <si>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</si>
  <si>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</si>
  <si>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</si>
  <si>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</si>
  <si>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</si>
  <si>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</si>
  <si>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</si>
  <si>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</si>
  <si>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</si>
  <si>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</si>
  <si>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</si>
  <si>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</si>
  <si>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</si>
  <si>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</si>
  <si>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</si>
  <si>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</si>
  <si>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</si>
  <si>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</si>
  <si>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</si>
  <si>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</si>
  <si>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</si>
  <si>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</si>
  <si>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</si>
  <si>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</si>
  <si>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</si>
  <si>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</si>
  <si>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</si>
  <si>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</si>
  <si>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</si>
  <si>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</si>
  <si>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</si>
  <si>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</si>
  <si>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</si>
  <si>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</si>
  <si>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</si>
  <si>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</si>
  <si>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</si>
  <si>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</si>
  <si>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</si>
  <si>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</si>
  <si>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</si>
  <si>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</si>
  <si>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</si>
  <si>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</si>
  <si>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</si>
  <si>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</si>
  <si>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</si>
  <si>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</si>
  <si>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</si>
  <si>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</si>
  <si>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</si>
  <si>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</si>
  <si>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</si>
  <si>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</si>
  <si>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</si>
  <si>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</si>
  <si>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</si>
  <si>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</si>
  <si>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</si>
  <si>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</si>
  <si>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</si>
  <si>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</si>
  <si>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</si>
  <si>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</si>
  <si>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</si>
  <si>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</si>
  <si>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</si>
  <si>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</si>
  <si>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</si>
  <si>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</si>
  <si>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</si>
  <si>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</si>
  <si>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</si>
  <si>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</si>
  <si>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</si>
  <si>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</si>
  <si>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</si>
  <si>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</si>
  <si>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</si>
  <si>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</si>
  <si>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</si>
  <si>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</si>
  <si>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</si>
  <si>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</si>
  <si>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</si>
  <si>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</si>
  <si>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</si>
  <si>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</si>
  <si>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</si>
  <si>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</si>
  <si>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</si>
  <si>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</si>
  <si>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</si>
  <si>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</si>
  <si>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</si>
  <si>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</si>
  <si>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</si>
  <si>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</si>
  <si>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</si>
  <si>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</si>
  <si>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</si>
  <si>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</si>
  <si>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</si>
  <si>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</si>
  <si>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</si>
  <si>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</si>
  <si>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</si>
  <si>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</si>
  <si>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</si>
  <si>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</si>
  <si>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</si>
  <si>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</si>
  <si>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</si>
  <si>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</si>
  <si>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</si>
  <si>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</si>
  <si>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</si>
  <si>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</si>
  <si>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</si>
  <si>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</si>
  <si>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</si>
  <si>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</si>
  <si>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</si>
  <si>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</si>
  <si>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</si>
  <si>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</si>
  <si>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</si>
  <si>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</si>
  <si>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</si>
  <si>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</si>
  <si>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</si>
  <si>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</si>
  <si>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</si>
  <si>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</si>
  <si>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</si>
  <si>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</si>
  <si>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</si>
  <si>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</si>
  <si>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</si>
  <si>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</si>
  <si>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</si>
  <si>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</si>
  <si>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</si>
  <si>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</si>
  <si>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</si>
  <si>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</si>
  <si>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</si>
  <si>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</si>
  <si>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</si>
  <si>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</si>
  <si>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</si>
  <si>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</si>
  <si>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</si>
  <si>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</si>
  <si>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</si>
  <si>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</si>
  <si>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</si>
  <si>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</si>
  <si>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</si>
  <si>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</si>
  <si>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</si>
  <si>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</si>
  <si>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</si>
  <si>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</si>
  <si>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</si>
  <si>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</si>
  <si>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</si>
  <si>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</si>
  <si>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</si>
  <si>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</si>
  <si>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</si>
  <si>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</si>
  <si>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</si>
  <si>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</si>
  <si>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</si>
  <si>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</si>
  <si>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</si>
  <si>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</si>
  <si>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</si>
  <si>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</si>
  <si>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</si>
  <si>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</si>
  <si>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</si>
  <si>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</si>
  <si>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</si>
  <si>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</si>
  <si>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</si>
  <si>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</si>
  <si>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</si>
  <si>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</si>
  <si>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</si>
  <si>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</si>
  <si>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</si>
  <si>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</si>
  <si>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</si>
  <si>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</si>
  <si>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</si>
  <si>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</si>
  <si>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</si>
  <si>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</si>
  <si>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</si>
  <si>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</si>
  <si>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</si>
  <si>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</si>
  <si>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</si>
  <si>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</si>
  <si>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</si>
  <si>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</si>
  <si>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</si>
  <si>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</si>
  <si>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</si>
  <si>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</si>
  <si>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</si>
  <si>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</si>
  <si>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</si>
  <si>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</si>
  <si>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</si>
  <si>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</si>
  <si>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</si>
  <si>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</si>
  <si>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</si>
  <si>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</si>
  <si>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</si>
  <si>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</si>
  <si>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</si>
  <si>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</si>
  <si>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</si>
  <si>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</si>
  <si>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</si>
  <si>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</si>
  <si>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</si>
  <si>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</si>
  <si>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</si>
  <si>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</si>
  <si>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</si>
  <si>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</si>
  <si>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</si>
  <si>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</si>
  <si>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</si>
  <si>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</si>
  <si>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</si>
  <si>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</si>
  <si>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</si>
  <si>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</si>
  <si>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</si>
  <si>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</si>
  <si>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</si>
  <si>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</si>
  <si>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</si>
  <si>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</si>
  <si>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</si>
  <si>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</si>
  <si>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</si>
  <si>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</si>
  <si>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</si>
  <si>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</si>
  <si>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</si>
  <si>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</si>
  <si>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</si>
  <si>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</si>
  <si>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</si>
  <si>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</si>
  <si>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</si>
  <si>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</si>
  <si>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</si>
  <si>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</si>
  <si>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</si>
  <si>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</si>
  <si>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</si>
  <si>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</si>
  <si>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</si>
  <si>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</si>
  <si>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</si>
  <si>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</si>
  <si>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</si>
  <si>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</si>
  <si>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</si>
  <si>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</si>
  <si>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</si>
  <si>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</si>
  <si>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</si>
  <si>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</si>
  <si>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</si>
  <si>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</si>
  <si>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</si>
  <si>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</si>
  <si>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</si>
  <si>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</si>
  <si>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</si>
  <si>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</si>
  <si>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</si>
  <si>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</si>
  <si>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</si>
  <si>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</si>
  <si>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</si>
  <si>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</si>
  <si>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</si>
  <si>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</si>
  <si>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</si>
  <si>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</si>
  <si>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</si>
  <si>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</si>
  <si>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</si>
  <si>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</si>
  <si>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</si>
  <si>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</si>
  <si>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</si>
  <si>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</si>
  <si>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</si>
  <si>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</si>
  <si>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</si>
  <si>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</si>
  <si>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</si>
  <si>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</si>
  <si>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</si>
  <si>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</si>
  <si>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</si>
  <si>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</si>
  <si>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</si>
  <si>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</si>
  <si>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</si>
  <si>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</si>
  <si>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</si>
  <si>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</si>
  <si>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</si>
  <si>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</si>
  <si>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</si>
  <si>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</si>
  <si>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</si>
  <si>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</si>
  <si>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</si>
  <si>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</si>
  <si>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</si>
  <si>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</si>
  <si>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</si>
  <si>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</si>
  <si>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</si>
  <si>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</si>
  <si>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</si>
  <si>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</si>
  <si>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</si>
  <si>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</si>
  <si>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</si>
  <si>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</si>
  <si>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</si>
  <si>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</si>
  <si>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</si>
  <si>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</si>
  <si>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</si>
  <si>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</si>
  <si>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</si>
  <si>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</si>
  <si>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</si>
  <si>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</si>
  <si>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</si>
  <si>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</si>
  <si>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</si>
  <si>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</si>
  <si>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</si>
  <si>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</si>
  <si>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</si>
  <si>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</si>
  <si>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</si>
  <si>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</si>
  <si>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</si>
  <si>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</si>
  <si>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</si>
  <si>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</si>
  <si>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</si>
  <si>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</si>
  <si>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</si>
  <si>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</si>
  <si>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</si>
  <si>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</si>
  <si>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</si>
  <si>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</si>
  <si>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</si>
  <si>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</si>
  <si>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</si>
  <si>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</si>
  <si>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</si>
  <si>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</si>
  <si>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</si>
  <si>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</si>
  <si>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</si>
  <si>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</si>
  <si>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</si>
  <si>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</si>
  <si>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</si>
  <si>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</si>
  <si>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</si>
  <si>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</si>
  <si>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</si>
  <si>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</si>
  <si>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</si>
  <si>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</si>
  <si>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</si>
  <si>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</si>
  <si>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</si>
  <si>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</si>
  <si>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</si>
  <si>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</si>
  <si>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</si>
  <si>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</si>
  <si>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</si>
  <si>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</si>
  <si>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</si>
  <si>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</si>
  <si>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</si>
  <si>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</si>
  <si>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</si>
  <si>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</si>
  <si>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</si>
  <si>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</si>
  <si>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</si>
  <si>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</si>
  <si>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</si>
  <si>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</si>
  <si>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</si>
  <si>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</si>
  <si>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</si>
  <si>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</si>
  <si>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</si>
  <si>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</si>
  <si>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</si>
  <si>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</si>
  <si>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</si>
  <si>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</si>
  <si>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</si>
  <si>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</si>
  <si>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</si>
  <si>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</si>
  <si>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</si>
  <si>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</si>
  <si>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</si>
  <si>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</si>
  <si>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</si>
  <si>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</si>
  <si>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</si>
  <si>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</si>
  <si>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</si>
  <si>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</si>
  <si>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</si>
  <si>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</si>
  <si>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</si>
  <si>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</si>
  <si>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</si>
  <si>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</si>
  <si>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</si>
  <si>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</si>
  <si>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</si>
  <si>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</si>
  <si>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</si>
  <si>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</si>
  <si>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</si>
  <si>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</si>
  <si>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</si>
  <si>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</si>
  <si>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</si>
  <si>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</si>
  <si>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</si>
  <si>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</si>
  <si>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</si>
  <si>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</si>
  <si>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</si>
  <si>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</si>
  <si>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</si>
  <si>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</si>
  <si>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</si>
  <si>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</si>
  <si>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</si>
  <si>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</si>
  <si>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</si>
  <si>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</si>
  <si>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</si>
  <si>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</si>
  <si>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</si>
  <si>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</si>
  <si>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</si>
  <si>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</si>
  <si>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</si>
  <si>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</si>
  <si>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</si>
  <si>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</si>
  <si>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</si>
  <si>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</si>
  <si>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</si>
  <si>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</si>
  <si>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</si>
  <si>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</si>
  <si>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</si>
  <si>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</si>
  <si>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</si>
  <si>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</si>
  <si>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</si>
  <si>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</si>
  <si>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</si>
  <si>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</si>
  <si>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</si>
  <si>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</si>
  <si>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</si>
  <si>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</si>
  <si>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</si>
  <si>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</si>
  <si>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</si>
  <si>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</si>
  <si>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</si>
  <si>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</si>
  <si>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</si>
  <si>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</si>
  <si>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</si>
  <si>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</si>
  <si>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</si>
  <si>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</si>
  <si>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</si>
  <si>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</si>
  <si>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</si>
  <si>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</si>
  <si>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</si>
  <si>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</si>
  <si>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</si>
  <si>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</si>
  <si>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</si>
  <si>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</si>
  <si>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</si>
  <si>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</si>
  <si>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</si>
  <si>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</si>
  <si>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</si>
  <si>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</si>
  <si>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</si>
  <si>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</si>
  <si>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</si>
  <si>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</si>
  <si>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</si>
  <si>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</si>
  <si>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</si>
  <si>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</si>
  <si>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</si>
  <si>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</si>
  <si>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</si>
  <si>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</si>
  <si>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</si>
  <si>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</si>
  <si>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</si>
  <si>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</si>
  <si>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</si>
  <si>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</si>
  <si>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</si>
  <si>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</si>
  <si>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</si>
  <si>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</si>
  <si>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</si>
  <si>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</si>
  <si>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</si>
  <si>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</si>
  <si>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</si>
  <si>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</si>
  <si>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</si>
  <si>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</si>
  <si>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</si>
  <si>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</si>
  <si>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</si>
  <si>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</si>
  <si>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</si>
  <si>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</si>
  <si>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</si>
  <si>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</si>
  <si>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</si>
  <si>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</si>
  <si>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</si>
  <si>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</si>
  <si>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</si>
  <si>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</si>
  <si>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</si>
  <si>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</si>
  <si>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</si>
  <si>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</si>
  <si>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</si>
  <si>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</si>
  <si>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</si>
  <si>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</si>
  <si>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</si>
  <si>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</si>
  <si>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</si>
  <si>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</si>
  <si>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</si>
  <si>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</si>
  <si>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</si>
  <si>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</si>
  <si>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</si>
  <si>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</si>
  <si>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</si>
  <si>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</si>
  <si>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</si>
  <si>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</si>
  <si>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</si>
  <si>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</si>
  <si>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</si>
  <si>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</si>
  <si>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</si>
  <si>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</si>
  <si>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</si>
  <si>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</si>
  <si>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</si>
  <si>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</si>
  <si>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</si>
  <si>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</si>
  <si>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</si>
  <si>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</si>
  <si>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</si>
  <si>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</si>
  <si>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</si>
  <si>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</si>
  <si>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</si>
  <si>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</si>
  <si>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</si>
  <si>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</si>
  <si>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</si>
  <si>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</si>
  <si>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</si>
  <si>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</si>
  <si>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</si>
  <si>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</si>
  <si>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</si>
  <si>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</si>
  <si>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</si>
  <si>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</si>
  <si>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</si>
  <si>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</si>
  <si>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</si>
  <si>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</si>
  <si>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</si>
  <si>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</si>
  <si>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</si>
  <si>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</si>
  <si>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</si>
  <si>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</si>
  <si>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</si>
  <si>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</si>
  <si>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</si>
  <si>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</si>
  <si>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</si>
  <si>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</si>
  <si>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</si>
  <si>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</si>
  <si>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</si>
  <si>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</si>
  <si>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</si>
  <si>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</si>
  <si>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</si>
  <si>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</si>
  <si>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</si>
  <si>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</si>
  <si>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</si>
  <si>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</si>
  <si>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</si>
  <si>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</si>
  <si>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</si>
  <si>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</si>
  <si>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</si>
  <si>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</si>
  <si>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</si>
  <si>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</si>
  <si>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</si>
  <si>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</si>
  <si>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</si>
  <si>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</si>
  <si>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</si>
  <si>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</si>
  <si>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</si>
  <si>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</si>
  <si>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</si>
  <si>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</si>
  <si>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</si>
  <si>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</si>
  <si>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</si>
  <si>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</si>
  <si>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</si>
  <si>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</si>
  <si>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</si>
  <si>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</si>
  <si>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</si>
  <si>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</si>
  <si>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</si>
  <si>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</si>
  <si>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</si>
  <si>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</si>
  <si>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</si>
  <si>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</si>
  <si>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</si>
  <si>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</si>
  <si>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</si>
  <si>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</si>
  <si>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</si>
  <si>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</si>
  <si>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</si>
  <si>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</si>
  <si>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</si>
  <si>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</si>
  <si>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</si>
  <si>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</si>
  <si>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</si>
  <si>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</si>
  <si>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</si>
  <si>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</si>
  <si>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</si>
  <si>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</si>
  <si>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</si>
  <si>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</si>
  <si>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</si>
  <si>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</si>
  <si>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</si>
  <si>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</si>
  <si>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</si>
  <si>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</si>
  <si>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</si>
  <si>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</si>
  <si>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</si>
  <si>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</si>
  <si>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</si>
  <si>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</si>
  <si>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</si>
  <si>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</si>
  <si>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</si>
  <si>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</si>
  <si>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</si>
  <si>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</si>
  <si>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</si>
  <si>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</si>
  <si>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</si>
  <si>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</si>
  <si>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</si>
  <si>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</si>
  <si>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</si>
  <si>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</si>
  <si>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</si>
  <si>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</si>
  <si>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</si>
  <si>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</si>
  <si>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</si>
  <si>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</si>
  <si>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</si>
  <si>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</si>
  <si>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</si>
  <si>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</si>
  <si>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</si>
  <si>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</si>
  <si>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</si>
  <si>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</si>
  <si>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</si>
  <si>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</si>
  <si>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</si>
  <si>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</si>
  <si>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</si>
  <si>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</si>
  <si>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</si>
  <si>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</si>
  <si>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</si>
  <si>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</si>
  <si>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</si>
  <si>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</si>
  <si>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</si>
  <si>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</si>
  <si>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</si>
  <si>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</si>
  <si>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</si>
  <si>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</si>
  <si>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</si>
  <si>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</si>
  <si>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</si>
  <si>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</si>
  <si>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</si>
  <si>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</si>
  <si>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</si>
  <si>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</si>
  <si>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</si>
  <si>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</si>
  <si>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</si>
  <si>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</si>
  <si>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</si>
  <si>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</si>
  <si>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</si>
  <si>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</si>
  <si>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</si>
  <si>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</si>
  <si>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</si>
  <si>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</si>
  <si>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</si>
  <si>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</si>
  <si>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</si>
  <si>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</si>
  <si>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</si>
  <si>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</si>
  <si>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</si>
  <si>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</si>
  <si>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</si>
  <si>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</si>
  <si>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</si>
  <si>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</si>
  <si>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</si>
  <si>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</si>
  <si>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</si>
  <si>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</si>
  <si>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</si>
  <si>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</si>
  <si>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</si>
  <si>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</si>
  <si>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</si>
  <si>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</si>
  <si>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</si>
  <si>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</si>
  <si>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</si>
  <si>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</si>
  <si>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</si>
  <si>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</si>
  <si>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</si>
  <si>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</si>
  <si>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</si>
  <si>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</si>
  <si>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</si>
  <si>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</si>
  <si>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</si>
  <si>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</si>
  <si>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</si>
  <si>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</si>
  <si>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</si>
  <si>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</si>
  <si>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</si>
  <si>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</si>
  <si>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</si>
  <si>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</si>
  <si>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</si>
  <si>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</si>
  <si>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</si>
  <si>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</si>
  <si>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</si>
  <si>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</si>
  <si>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</si>
  <si>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</si>
  <si>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</si>
  <si>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</si>
  <si>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</si>
  <si>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</si>
  <si>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</si>
  <si>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</si>
  <si>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</si>
  <si>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</si>
  <si>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</si>
  <si>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</si>
  <si>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</si>
  <si>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</si>
  <si>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</si>
  <si>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</si>
  <si>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</si>
  <si>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</si>
  <si>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</si>
  <si>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</si>
  <si>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</si>
  <si>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</si>
  <si>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</si>
  <si>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</si>
  <si>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</si>
  <si>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</si>
  <si>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</si>
  <si>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</si>
  <si>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</si>
  <si>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</si>
  <si>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</si>
  <si>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</si>
  <si>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</si>
  <si>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</si>
  <si>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</si>
  <si>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</si>
  <si>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</si>
  <si>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</si>
  <si>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</si>
  <si>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</si>
  <si>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</si>
  <si>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</si>
  <si>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</si>
  <si>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</si>
  <si>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</si>
  <si>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</si>
  <si>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</si>
  <si>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</si>
  <si>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</si>
  <si>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</si>
  <si>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</si>
  <si>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</si>
  <si>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</si>
  <si>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</si>
  <si>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</si>
  <si>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</si>
  <si>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</si>
  <si>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</si>
  <si>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</si>
  <si>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</si>
  <si>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</si>
  <si>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</si>
  <si>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</si>
  <si>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</si>
  <si>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</si>
  <si>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</si>
  <si>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</si>
  <si>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</si>
  <si>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</si>
  <si>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</si>
  <si>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</si>
  <si>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</si>
  <si>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</si>
  <si>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</si>
  <si>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</si>
  <si>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</si>
  <si>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</si>
  <si>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</si>
  <si>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</si>
  <si>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</si>
  <si>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</si>
  <si>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</si>
  <si>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</si>
  <si>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</si>
  <si>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</si>
  <si>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</si>
  <si>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</si>
  <si>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</si>
  <si>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</si>
  <si>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</si>
  <si>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</si>
  <si>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</si>
  <si>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</si>
  <si>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</si>
  <si>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</si>
  <si>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</si>
  <si>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</si>
  <si>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</si>
  <si>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</si>
  <si>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</si>
  <si>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</si>
  <si>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</si>
  <si>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</si>
  <si>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</si>
  <si>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</si>
  <si>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</si>
  <si>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</si>
  <si>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</si>
  <si>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</si>
  <si>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</si>
  <si>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</si>
  <si>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</si>
  <si>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</si>
  <si>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</si>
  <si>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</si>
  <si>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</si>
  <si>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</si>
  <si>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</si>
  <si>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</si>
  <si>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</si>
  <si>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</si>
  <si>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</si>
  <si>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</si>
  <si>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</si>
  <si>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</si>
  <si>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</si>
  <si>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</si>
  <si>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</si>
  <si>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</si>
  <si>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</si>
  <si>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</si>
  <si>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</si>
  <si>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</si>
  <si>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</si>
  <si>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</si>
  <si>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</si>
  <si>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</si>
  <si>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</si>
  <si>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</si>
  <si>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</si>
  <si>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</si>
  <si>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</si>
  <si>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</si>
  <si>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</si>
  <si>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</si>
  <si>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</si>
  <si>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</si>
  <si>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</si>
  <si>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</si>
  <si>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</si>
  <si>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</si>
  <si>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</si>
  <si>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</si>
  <si>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</si>
  <si>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</si>
  <si>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</si>
  <si>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</si>
  <si>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</si>
  <si>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</si>
  <si>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</si>
  <si>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</si>
  <si>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</si>
  <si>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</si>
  <si>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</si>
  <si>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</si>
  <si>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</si>
  <si>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</si>
  <si>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</si>
  <si>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</si>
  <si>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</si>
  <si>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</si>
  <si>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</si>
  <si>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</si>
  <si>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</si>
  <si>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</si>
  <si>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</si>
  <si>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</si>
  <si>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</si>
  <si>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</si>
  <si>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</si>
  <si>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</si>
  <si>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</si>
  <si>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</si>
  <si>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</si>
  <si>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</si>
  <si>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</si>
  <si>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</si>
  <si>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</si>
  <si>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</si>
  <si>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</si>
  <si>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</si>
  <si>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</si>
  <si>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</si>
  <si>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</si>
  <si>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</si>
  <si>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</si>
  <si>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</si>
  <si>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</si>
  <si>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</si>
  <si>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</si>
  <si>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</si>
  <si>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</si>
  <si>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</si>
  <si>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</si>
  <si>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</si>
  <si>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</si>
  <si>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</si>
  <si>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</si>
  <si>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</si>
  <si>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</si>
  <si>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</si>
  <si>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</si>
  <si>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</si>
  <si>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</si>
  <si>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</si>
  <si>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</si>
  <si>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</si>
  <si>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</si>
  <si>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</si>
  <si>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</si>
  <si>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</si>
  <si>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</si>
  <si>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</si>
  <si>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</si>
  <si>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</si>
  <si>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</si>
  <si>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</si>
  <si>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</si>
  <si>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</si>
  <si>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</si>
  <si>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</si>
  <si>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</si>
  <si>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</si>
  <si>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</si>
  <si>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</si>
  <si>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</si>
  <si>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</si>
  <si>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</si>
  <si>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</si>
  <si>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</si>
  <si>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</si>
  <si>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</si>
  <si>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</si>
  <si>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</si>
  <si>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</si>
  <si>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</si>
  <si>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</si>
  <si>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</si>
  <si>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</si>
  <si>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</si>
  <si>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</si>
  <si>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</si>
  <si>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</si>
  <si>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</si>
  <si>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</si>
  <si>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</si>
  <si>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</si>
  <si>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</si>
  <si>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</si>
  <si>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</si>
  <si>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</si>
  <si>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</si>
  <si>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</si>
  <si>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</si>
  <si>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</si>
  <si>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</si>
  <si>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</si>
  <si>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</si>
  <si>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</si>
  <si>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</si>
  <si>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</si>
  <si>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</si>
  <si>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</si>
  <si>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</si>
  <si>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</si>
  <si>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</si>
  <si>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</si>
  <si>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</si>
  <si>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</si>
  <si>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</si>
  <si>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</si>
  <si>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</si>
  <si>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</si>
  <si>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</si>
  <si>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</si>
  <si>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</si>
  <si>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</si>
  <si>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</si>
  <si>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</si>
  <si>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</si>
  <si>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</si>
  <si>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</si>
  <si>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</si>
  <si>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</si>
  <si>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</si>
  <si>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</si>
  <si>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</si>
  <si>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</si>
  <si>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</si>
  <si>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</si>
  <si>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</si>
  <si>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</si>
  <si>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</si>
  <si>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</si>
  <si>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</si>
  <si>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</si>
  <si>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</si>
  <si>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</si>
  <si>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</si>
  <si>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</si>
  <si>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</si>
  <si>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</si>
  <si>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</si>
  <si>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</si>
  <si>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</si>
  <si>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</si>
  <si>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</si>
  <si>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</si>
  <si>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</si>
  <si>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</si>
  <si>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</si>
  <si>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</si>
  <si>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</si>
  <si>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</si>
  <si>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</si>
  <si>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</si>
  <si>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</si>
  <si>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</si>
  <si>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</si>
  <si>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</si>
  <si>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</si>
  <si>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</si>
  <si>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</si>
  <si>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</si>
  <si>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</si>
  <si>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</si>
  <si>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</si>
  <si>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</si>
  <si>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</si>
  <si>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</si>
  <si>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</si>
  <si>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</si>
  <si>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</si>
  <si>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</si>
  <si>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</si>
  <si>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</si>
  <si>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</si>
  <si>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</si>
  <si>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</si>
  <si>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</si>
  <si>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</si>
  <si>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</si>
  <si>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</si>
  <si>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</si>
  <si>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</si>
  <si>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</si>
  <si>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</si>
  <si>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</si>
  <si>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</si>
  <si>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</si>
  <si>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</si>
  <si>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</si>
  <si>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</si>
  <si>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</si>
  <si>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</si>
  <si>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</si>
  <si>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</si>
  <si>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</si>
  <si>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</si>
  <si>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</si>
  <si>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</si>
  <si>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</si>
  <si>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</si>
  <si>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</si>
  <si>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</si>
  <si>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</si>
  <si>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</si>
  <si>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</si>
  <si>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</si>
  <si>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</si>
  <si>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</si>
  <si>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</si>
  <si>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</si>
  <si>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</si>
  <si>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</si>
  <si>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</si>
  <si>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</si>
  <si>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</si>
  <si>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</si>
  <si>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</si>
  <si>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</si>
  <si>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</si>
  <si>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</si>
  <si>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</si>
  <si>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</si>
  <si>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</si>
  <si>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</si>
  <si>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</si>
  <si>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</si>
  <si>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</si>
  <si>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</si>
  <si>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</si>
  <si>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</si>
  <si>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</si>
  <si>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</si>
  <si>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</si>
  <si>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</si>
  <si>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</si>
  <si>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</si>
  <si>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</si>
  <si>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</si>
  <si>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</si>
  <si>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</si>
  <si>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</si>
  <si>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</si>
  <si>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</si>
  <si>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</si>
  <si>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</si>
  <si>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</si>
  <si>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</si>
  <si>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</si>
  <si>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</si>
  <si>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</si>
  <si>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</si>
  <si>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</si>
  <si>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</si>
  <si>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</si>
  <si>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</si>
  <si>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</si>
  <si>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</si>
  <si>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</si>
  <si>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</si>
  <si>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</si>
  <si>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</si>
  <si>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</si>
  <si>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</si>
  <si>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</si>
  <si>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</si>
  <si>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</si>
  <si>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</si>
  <si>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</si>
  <si>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</si>
  <si>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</si>
  <si>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</si>
  <si>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</si>
  <si>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</si>
  <si>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</si>
  <si>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</si>
  <si>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</si>
  <si>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</si>
  <si>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</si>
  <si>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</si>
  <si>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</si>
  <si>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</si>
  <si>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</si>
  <si>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</si>
  <si>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</si>
  <si>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</si>
  <si>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</si>
  <si>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</si>
  <si>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</si>
  <si>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</si>
  <si>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</si>
  <si>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</si>
  <si>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</si>
  <si>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</si>
  <si>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</si>
  <si>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</si>
  <si>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</si>
  <si>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</si>
  <si>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</si>
  <si>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</si>
  <si>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</si>
  <si>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</si>
  <si>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</si>
  <si>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</si>
  <si>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</si>
  <si>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</si>
  <si>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</si>
  <si>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</si>
  <si>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</si>
  <si>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</si>
  <si>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</si>
  <si>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</si>
  <si>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</si>
  <si>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</si>
  <si>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</si>
  <si>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</si>
  <si>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</si>
  <si>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</si>
  <si>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</si>
  <si>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</si>
  <si>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</si>
  <si>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</si>
  <si>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</si>
  <si>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</si>
  <si>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</si>
  <si>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</si>
  <si>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</si>
  <si>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</si>
  <si>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</si>
  <si>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</si>
  <si>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</si>
  <si>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</si>
  <si>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</si>
  <si>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</si>
  <si>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</si>
  <si>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</si>
  <si>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</si>
  <si>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</si>
  <si>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</si>
  <si>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</si>
  <si>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</si>
  <si>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</si>
  <si>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</si>
  <si>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</si>
  <si>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</si>
  <si>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</si>
  <si>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</si>
  <si>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</si>
  <si>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</si>
  <si>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</si>
  <si>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</si>
  <si>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</si>
  <si>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</si>
  <si>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</si>
  <si>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</si>
  <si>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</si>
  <si>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</si>
  <si>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</si>
  <si>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</si>
  <si>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</si>
  <si>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</si>
  <si>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</si>
  <si>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</si>
  <si>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</si>
  <si>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</si>
  <si>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</si>
  <si>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</si>
  <si>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</si>
  <si>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</si>
  <si>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</si>
  <si>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</si>
  <si>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</si>
  <si>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</si>
  <si>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</si>
  <si>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</si>
  <si>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</si>
  <si>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</si>
  <si>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</si>
  <si>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</si>
  <si>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</si>
  <si>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</si>
  <si>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</si>
  <si>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</si>
  <si>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</si>
  <si>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</si>
  <si>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</si>
  <si>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</si>
  <si>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</si>
  <si>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</si>
  <si>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</si>
  <si>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</si>
  <si>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</si>
  <si>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</si>
  <si>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</si>
  <si>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</si>
  <si>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</si>
  <si>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</si>
  <si>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</si>
  <si>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</si>
  <si>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</si>
  <si>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</si>
  <si>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</si>
  <si>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</si>
  <si>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</si>
  <si>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</si>
  <si>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</si>
  <si>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</si>
  <si>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</si>
  <si>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</si>
  <si>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</si>
  <si>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</si>
  <si>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</si>
  <si>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</si>
  <si>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</si>
  <si>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</si>
  <si>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</si>
  <si>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</si>
  <si>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</si>
  <si>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</si>
  <si>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</si>
  <si>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</si>
  <si>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</si>
  <si>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</si>
  <si>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</si>
  <si>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</si>
  <si>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</si>
  <si>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</si>
  <si>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</si>
  <si>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</si>
  <si>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</si>
  <si>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</si>
  <si>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</si>
  <si>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</si>
  <si>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</si>
  <si>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</si>
  <si>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</si>
  <si>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</si>
  <si>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</si>
  <si>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</si>
  <si>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</si>
  <si>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</si>
  <si>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</si>
  <si>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</si>
  <si>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</si>
  <si>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</si>
  <si>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</si>
  <si>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</si>
  <si>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</si>
  <si>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</si>
  <si>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</si>
  <si>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</si>
  <si>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</si>
  <si>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</si>
  <si>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</si>
  <si>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</si>
  <si>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</si>
  <si>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</si>
  <si>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</si>
  <si>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</si>
  <si>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</si>
  <si>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</si>
  <si>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</si>
  <si>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</si>
  <si>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</si>
  <si>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</si>
  <si>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</si>
  <si>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</si>
  <si>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</si>
  <si>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</si>
  <si>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</si>
  <si>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</si>
  <si>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</si>
  <si>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</si>
  <si>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</si>
  <si>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</si>
  <si>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</si>
  <si>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</si>
  <si>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</si>
  <si>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</si>
  <si>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</si>
  <si>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</si>
  <si>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</si>
  <si>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</si>
  <si>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</si>
  <si>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</si>
  <si>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</si>
  <si>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</si>
  <si>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</si>
  <si>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</si>
  <si>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</si>
  <si>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</si>
  <si>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</si>
  <si>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</si>
  <si>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</si>
  <si>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</si>
  <si>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</si>
  <si>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</si>
  <si>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</si>
  <si>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</si>
  <si>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</si>
  <si>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</si>
  <si>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</si>
  <si>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</si>
  <si>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</si>
  <si>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</si>
  <si>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</si>
  <si>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</si>
  <si>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</si>
  <si>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</si>
  <si>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</si>
  <si>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</si>
  <si>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</si>
  <si>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</si>
  <si>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</si>
  <si>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</si>
  <si>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</si>
  <si>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</si>
  <si>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</si>
  <si>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</si>
  <si>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</si>
  <si>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</si>
  <si>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</si>
  <si>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</si>
  <si>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</si>
  <si>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</si>
  <si>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</si>
  <si>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</si>
  <si>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</si>
  <si>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</si>
  <si>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</si>
  <si>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</si>
  <si>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</si>
  <si>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</si>
  <si>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</si>
  <si>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</si>
  <si>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</si>
  <si>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</si>
  <si>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</si>
  <si>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</si>
  <si>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</si>
  <si>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</si>
  <si>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</si>
  <si>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</si>
  <si>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</si>
  <si>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</si>
  <si>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</si>
  <si>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</si>
  <si>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</si>
  <si>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</si>
  <si>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</si>
  <si>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</si>
  <si>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</si>
  <si>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</si>
  <si>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</si>
  <si>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</si>
  <si>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</si>
  <si>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</si>
  <si>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</si>
  <si>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</si>
  <si>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</si>
  <si>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</si>
  <si>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</si>
  <si>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</si>
  <si>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</si>
  <si>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</si>
  <si>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</si>
  <si>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</si>
  <si>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</si>
  <si>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</si>
  <si>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</si>
  <si>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</si>
  <si>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</si>
  <si>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</si>
  <si>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</si>
  <si>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</si>
  <si>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</si>
  <si>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</si>
  <si>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</si>
  <si>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</si>
  <si>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</si>
  <si>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</si>
  <si>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</si>
  <si>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</si>
  <si>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</si>
  <si>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</si>
  <si>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</si>
  <si>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</si>
  <si>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</si>
  <si>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</si>
  <si>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</si>
  <si>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</si>
  <si>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</si>
  <si>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</si>
  <si>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</si>
  <si>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</si>
  <si>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</si>
  <si>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</si>
  <si>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</si>
  <si>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</si>
  <si>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</si>
  <si>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</si>
  <si>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</si>
  <si>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</si>
  <si>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</si>
  <si>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</si>
  <si>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</si>
  <si>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</si>
  <si>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</si>
  <si>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</si>
  <si>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</si>
  <si>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</si>
  <si>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</si>
  <si>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</si>
  <si>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</si>
  <si>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</si>
  <si>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</si>
  <si>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</si>
  <si>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</si>
  <si>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</si>
  <si>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</si>
  <si>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</si>
  <si>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</si>
  <si>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</si>
  <si>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</si>
  <si>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</si>
  <si>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</si>
  <si>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</si>
  <si>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</si>
  <si>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</si>
  <si>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</si>
  <si>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</si>
  <si>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</si>
  <si>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</si>
  <si>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</si>
  <si>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</si>
  <si>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</si>
  <si>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</si>
  <si>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</si>
  <si>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</si>
  <si>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</si>
  <si>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</si>
  <si>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</si>
  <si>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</si>
  <si>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</si>
  <si>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</si>
  <si>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</si>
  <si>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</si>
  <si>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</si>
  <si>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</si>
  <si>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</si>
  <si>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</si>
  <si>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</si>
  <si>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</si>
  <si>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</si>
  <si>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</si>
  <si>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</si>
  <si>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</si>
  <si>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</si>
  <si>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</si>
  <si>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</si>
  <si>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</si>
  <si>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</si>
  <si>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</si>
  <si>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</si>
  <si>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</si>
  <si>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</si>
  <si>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</si>
  <si>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</si>
  <si>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</si>
  <si>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</si>
  <si>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</si>
  <si>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</si>
  <si>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</si>
  <si>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</si>
  <si>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</si>
  <si>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</si>
  <si>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</si>
  <si>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</si>
  <si>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</si>
  <si>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</si>
  <si>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</si>
  <si>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</si>
  <si>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</si>
  <si>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</si>
  <si>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</si>
  <si>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</si>
  <si>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</si>
  <si>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</si>
  <si>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</si>
  <si>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</si>
  <si>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</si>
  <si>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</si>
  <si>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</si>
  <si>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</si>
  <si>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</si>
  <si>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</si>
  <si>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</si>
  <si>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</si>
  <si>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</si>
  <si>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</si>
  <si>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</si>
  <si>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</si>
  <si>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</si>
  <si>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</si>
  <si>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</si>
  <si>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</si>
  <si>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</si>
  <si>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</si>
  <si>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</si>
  <si>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</si>
  <si>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</si>
  <si>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</si>
  <si>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</si>
  <si>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</si>
  <si>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</si>
  <si>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</si>
  <si>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</si>
  <si>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</si>
  <si>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</si>
  <si>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</si>
  <si>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</si>
  <si>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</si>
  <si>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</si>
  <si>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</si>
  <si>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</si>
  <si>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</si>
  <si>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</si>
  <si>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</si>
  <si>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</si>
  <si>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</si>
  <si>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</si>
  <si>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</si>
  <si>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</si>
  <si>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</si>
  <si>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</si>
  <si>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</si>
  <si>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</si>
  <si>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</si>
  <si>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</si>
  <si>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</si>
  <si>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</si>
  <si>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</si>
  <si>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</si>
  <si>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</si>
  <si>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</si>
  <si>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</si>
  <si>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</si>
  <si>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</si>
  <si>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</si>
  <si>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</si>
  <si>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</si>
  <si>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</si>
  <si>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</si>
  <si>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</si>
  <si>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</si>
  <si>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</si>
  <si>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</si>
  <si>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</si>
  <si>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</si>
  <si>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</si>
  <si>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</si>
  <si>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</si>
  <si>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</si>
  <si>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</si>
  <si>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</si>
  <si>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</si>
  <si>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</si>
  <si>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</si>
  <si>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</si>
  <si>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</si>
  <si>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</si>
  <si>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</si>
  <si>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</si>
  <si>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</si>
  <si>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</si>
  <si>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</si>
  <si>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</si>
  <si>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</si>
  <si>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</si>
  <si>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</si>
  <si>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</si>
  <si>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</si>
  <si>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</si>
  <si>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</si>
  <si>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</si>
  <si>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</si>
  <si>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</si>
  <si>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</si>
  <si>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</si>
  <si>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</si>
  <si>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</si>
  <si>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</si>
  <si>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</si>
  <si>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</si>
  <si>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</si>
  <si>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</si>
  <si>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</si>
  <si>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</si>
  <si>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</si>
  <si>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</si>
  <si>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</si>
  <si>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</si>
  <si>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</si>
  <si>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</si>
  <si>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</si>
  <si>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</si>
  <si>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</si>
  <si>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</si>
  <si>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</si>
  <si>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</si>
  <si>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</si>
  <si>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</si>
  <si>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</si>
  <si>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</si>
  <si>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</si>
  <si>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</si>
  <si>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</si>
  <si>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</si>
  <si>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</si>
  <si>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</si>
  <si>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</si>
  <si>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</si>
  <si>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</si>
  <si>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</si>
  <si>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</si>
  <si>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</si>
  <si>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</si>
  <si>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</si>
  <si>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</si>
  <si>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</si>
  <si>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</si>
  <si>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</si>
  <si>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</si>
  <si>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</si>
  <si>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</si>
  <si>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</si>
  <si>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</si>
  <si>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</si>
  <si>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</si>
  <si>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</si>
  <si>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</si>
  <si>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</si>
  <si>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</si>
  <si>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</si>
  <si>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</si>
  <si>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</si>
  <si>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</si>
  <si>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</si>
  <si>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</si>
  <si>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</si>
  <si>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</si>
  <si>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</si>
  <si>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</si>
  <si>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</si>
  <si>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</si>
  <si>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</si>
  <si>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</si>
  <si>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</si>
  <si>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</si>
  <si>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</si>
  <si>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</si>
  <si>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</si>
  <si>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</si>
  <si>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</si>
  <si>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</si>
  <si>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</si>
  <si>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</si>
  <si>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</si>
  <si>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</si>
  <si>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</si>
  <si>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</si>
  <si>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</si>
  <si>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</si>
  <si>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</si>
  <si>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</si>
  <si>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</si>
  <si>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</si>
  <si>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</si>
  <si>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</si>
  <si>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</si>
  <si>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</si>
  <si>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</si>
  <si>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</si>
  <si>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</si>
  <si>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</si>
  <si>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</si>
  <si>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</si>
  <si>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</si>
  <si>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</si>
  <si>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</si>
  <si>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</si>
  <si>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</si>
  <si>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</si>
  <si>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</si>
  <si>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</si>
  <si>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</si>
  <si>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</si>
  <si>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</si>
  <si>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</si>
  <si>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</si>
  <si>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</si>
  <si>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</si>
  <si>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</si>
  <si>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</si>
  <si>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</si>
  <si>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</si>
  <si>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</si>
  <si>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</si>
  <si>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</si>
  <si>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</si>
  <si>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</si>
  <si>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</si>
  <si>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</si>
  <si>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</si>
  <si>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</si>
  <si>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</si>
  <si>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</si>
  <si>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</si>
  <si>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</si>
  <si>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</si>
  <si>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</si>
  <si>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</si>
  <si>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</si>
  <si>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</si>
  <si>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</si>
  <si>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</si>
  <si>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</si>
  <si>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</si>
  <si>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</si>
  <si>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</si>
  <si>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</si>
  <si>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</si>
  <si>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</si>
  <si>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</si>
  <si>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</si>
  <si>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</si>
  <si>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</si>
  <si>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</si>
  <si>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</si>
  <si>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</si>
  <si>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</si>
  <si>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</si>
  <si>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</si>
  <si>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</si>
  <si>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</si>
  <si>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</si>
  <si>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</si>
  <si>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</si>
  <si>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</si>
  <si>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</si>
  <si>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</si>
  <si>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</si>
  <si>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</si>
  <si>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</si>
  <si>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</si>
  <si>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</si>
  <si>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</si>
  <si>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</si>
  <si>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</si>
  <si>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</si>
  <si>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</si>
  <si>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</si>
  <si>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</si>
  <si>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</si>
  <si>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</si>
  <si>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</si>
  <si>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</si>
  <si>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</si>
  <si>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</si>
  <si>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</si>
  <si>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</si>
  <si>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</si>
  <si>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</si>
  <si>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</si>
  <si>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</si>
  <si>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</si>
  <si>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</si>
  <si>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</si>
  <si>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</si>
  <si>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</si>
  <si>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</si>
  <si>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</si>
  <si>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</si>
  <si>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</si>
  <si>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</si>
  <si>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</si>
  <si>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</si>
  <si>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</si>
  <si>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</si>
  <si>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</si>
  <si>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</si>
  <si>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</si>
  <si>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</si>
  <si>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</si>
  <si>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</si>
  <si>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</si>
  <si>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</si>
  <si>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</si>
  <si>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</si>
  <si>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</si>
  <si>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</si>
  <si>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</si>
  <si>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</si>
  <si>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</si>
  <si>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</si>
  <si>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</si>
  <si>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</si>
  <si>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</si>
  <si>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</si>
  <si>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</si>
  <si>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</si>
  <si>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</si>
  <si>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</si>
  <si>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</si>
  <si>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</si>
  <si>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</si>
  <si>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</si>
  <si>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</si>
  <si>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</si>
  <si>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</si>
  <si>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</si>
  <si>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</si>
  <si>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</si>
  <si>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</si>
  <si>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</si>
  <si>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</si>
  <si>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</si>
  <si>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</si>
  <si>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</si>
  <si>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</si>
  <si>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</si>
  <si>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</si>
  <si>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</si>
  <si>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</si>
  <si>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</si>
  <si>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</si>
  <si>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</si>
  <si>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</si>
  <si>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</si>
  <si>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</si>
  <si>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</si>
  <si>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</si>
  <si>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</si>
  <si>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</si>
  <si>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</si>
  <si>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</si>
  <si>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</si>
  <si>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</si>
  <si>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</si>
  <si>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</si>
  <si>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</si>
  <si>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</si>
  <si>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</si>
  <si>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</si>
  <si>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</si>
  <si>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</si>
  <si>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</si>
  <si>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</si>
  <si>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</si>
  <si>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</si>
  <si>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</si>
  <si>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</si>
  <si>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</si>
  <si>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</si>
  <si>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</si>
  <si>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</si>
  <si>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</si>
  <si>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</si>
  <si>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</si>
  <si>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</si>
  <si>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</si>
  <si>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</si>
  <si>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</si>
  <si>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</si>
  <si>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</si>
  <si>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</si>
  <si>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</si>
  <si>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</si>
  <si>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</si>
  <si>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</si>
  <si>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</si>
  <si>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</si>
  <si>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</si>
  <si>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</si>
  <si>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</si>
  <si>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</si>
  <si>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</si>
  <si>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</si>
  <si>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</si>
  <si>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</si>
  <si>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</si>
  <si>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</si>
  <si>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</si>
  <si>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</si>
  <si>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</si>
  <si>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</si>
  <si>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</si>
  <si>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</si>
  <si>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</si>
  <si>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</si>
  <si>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</si>
  <si>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</si>
  <si>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</si>
  <si>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</si>
  <si>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</si>
  <si>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</si>
  <si>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</si>
  <si>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</si>
  <si>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</si>
  <si>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</si>
  <si>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</si>
  <si>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</si>
  <si>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</si>
  <si>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</si>
  <si>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</si>
  <si>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</si>
  <si>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</si>
  <si>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</si>
  <si>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</si>
  <si>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</si>
  <si>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</si>
  <si>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</si>
  <si>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</si>
  <si>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</si>
  <si>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</si>
  <si>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</si>
  <si>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</si>
  <si>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</si>
  <si>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</si>
  <si>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</si>
  <si>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</si>
  <si>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</si>
  <si>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</si>
  <si>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</si>
  <si>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</si>
  <si>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</si>
  <si>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</si>
  <si>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</si>
  <si>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</si>
  <si>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</si>
  <si>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</si>
  <si>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</si>
  <si>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</si>
  <si>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</si>
  <si>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</si>
  <si>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</si>
  <si>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</si>
  <si>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</si>
  <si>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</si>
  <si>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</si>
  <si>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</si>
  <si>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</si>
  <si>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</si>
  <si>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</si>
  <si>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</si>
  <si>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</si>
  <si>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</si>
  <si>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</si>
  <si>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</si>
  <si>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</si>
  <si>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</si>
  <si>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</si>
  <si>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</si>
  <si>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</si>
  <si>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</si>
  <si>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</si>
  <si>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</si>
  <si>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</si>
  <si>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</si>
  <si>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</si>
  <si>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</si>
  <si>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</si>
  <si>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</si>
  <si>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</si>
  <si>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</si>
  <si>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</si>
  <si>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</si>
  <si>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</si>
  <si>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</si>
  <si>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</si>
  <si>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</si>
  <si>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</si>
  <si>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</si>
  <si>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</si>
  <si>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</si>
  <si>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</si>
  <si>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</si>
  <si>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</si>
  <si>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</si>
  <si>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</si>
  <si>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</si>
  <si>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</si>
  <si>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</si>
  <si>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</si>
  <si>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</si>
  <si>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</si>
  <si>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</si>
  <si>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</si>
  <si>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</si>
  <si>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</si>
  <si>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</si>
  <si>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</si>
  <si>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</si>
  <si>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</si>
  <si>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</si>
  <si>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</si>
  <si>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</si>
  <si>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</si>
  <si>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</si>
  <si>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</si>
  <si>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</si>
  <si>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</si>
  <si>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</si>
  <si>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</si>
  <si>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</si>
  <si>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</si>
  <si>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</si>
  <si>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</si>
  <si>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</si>
  <si>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</si>
  <si>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</si>
  <si>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</si>
  <si>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</si>
  <si>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</si>
  <si>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</si>
  <si>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</si>
  <si>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</si>
  <si>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</si>
  <si>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</si>
  <si>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</si>
  <si>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</si>
  <si>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</si>
  <si>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</si>
  <si>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</si>
  <si>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</si>
  <si>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</si>
  <si>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</si>
  <si>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</si>
  <si>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</si>
  <si>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</si>
  <si>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</si>
  <si>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</si>
  <si>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</si>
  <si>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</si>
  <si>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</si>
  <si>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</si>
  <si>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</si>
  <si>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</si>
  <si>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</si>
  <si>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</si>
  <si>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</si>
  <si>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</si>
  <si>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</si>
  <si>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</si>
  <si>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</si>
  <si>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</si>
  <si>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</si>
  <si>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</si>
  <si>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</si>
  <si>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</si>
  <si>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</si>
  <si>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</si>
  <si>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</si>
  <si>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</si>
  <si>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</si>
  <si>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</si>
  <si>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</si>
  <si>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</si>
  <si>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</si>
  <si>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</si>
  <si>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</si>
  <si>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</si>
  <si>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</si>
  <si>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</si>
  <si>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</si>
  <si>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</si>
  <si>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</si>
  <si>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</si>
  <si>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</si>
  <si>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</si>
  <si>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</si>
  <si>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</si>
  <si>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</si>
  <si>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</si>
  <si>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</si>
  <si>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</si>
  <si>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</si>
  <si>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</si>
  <si>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</si>
  <si>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</si>
  <si>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</si>
  <si>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</si>
  <si>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</si>
  <si>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</si>
  <si>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</si>
  <si>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</si>
  <si>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</si>
  <si>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</si>
  <si>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</si>
  <si>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</si>
  <si>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</si>
  <si>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</si>
  <si>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</si>
  <si>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</si>
  <si>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</si>
  <si>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</si>
  <si>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</si>
  <si>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</si>
  <si>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</si>
  <si>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</si>
  <si>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</si>
  <si>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</si>
  <si>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</si>
  <si>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</si>
  <si>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</si>
  <si>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</si>
  <si>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</si>
  <si>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</si>
  <si>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</si>
  <si>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</si>
  <si>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</si>
  <si>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</si>
  <si>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</si>
  <si>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</si>
  <si>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</si>
  <si>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</si>
  <si>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</si>
  <si>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</si>
  <si>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</si>
  <si>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</si>
  <si>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</si>
  <si>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</si>
  <si>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</si>
  <si>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</si>
  <si>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</si>
  <si>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</si>
  <si>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</si>
  <si>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</si>
  <si>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</si>
  <si>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</si>
  <si>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</si>
  <si>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</si>
  <si>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</si>
  <si>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</si>
  <si>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</si>
  <si>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</si>
  <si>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</si>
  <si>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</si>
  <si>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</si>
  <si>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</si>
  <si>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</si>
  <si>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</si>
  <si>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</si>
  <si>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</si>
  <si>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</si>
  <si>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</si>
  <si>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</si>
  <si>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</si>
  <si>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</si>
  <si>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</si>
  <si>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</si>
  <si>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</si>
  <si>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</si>
  <si>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</si>
  <si>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</si>
  <si>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</si>
  <si>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</si>
  <si>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</si>
  <si>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</si>
  <si>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</si>
  <si>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</si>
  <si>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</si>
  <si>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</si>
  <si>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</si>
  <si>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</si>
  <si>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</si>
  <si>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</si>
  <si>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</si>
  <si>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</si>
  <si>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</si>
  <si>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</si>
  <si>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</si>
  <si>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</si>
  <si>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</si>
  <si>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</si>
  <si>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</si>
  <si>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</si>
  <si>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</si>
  <si>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</si>
  <si>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</si>
  <si>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</si>
  <si>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</si>
  <si>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</si>
  <si>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</si>
  <si>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</si>
  <si>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</si>
  <si>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</si>
  <si>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</si>
  <si>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</si>
  <si>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</si>
  <si>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</si>
  <si>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</si>
  <si>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</si>
  <si>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</si>
  <si>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</si>
  <si>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</si>
  <si>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</si>
  <si>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</si>
  <si>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</si>
  <si>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</si>
  <si>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</si>
  <si>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</si>
  <si>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</si>
  <si>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</si>
  <si>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</si>
  <si>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</si>
  <si>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</si>
  <si>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</si>
  <si>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</si>
  <si>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</si>
  <si>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</si>
  <si>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</si>
  <si>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</si>
  <si>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</si>
  <si>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</si>
  <si>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</si>
  <si>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</si>
  <si>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</si>
  <si>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</si>
  <si>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</si>
  <si>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</si>
  <si>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</si>
  <si>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</si>
  <si>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</si>
  <si>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</si>
  <si>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</si>
  <si>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</si>
  <si>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</si>
  <si>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</si>
  <si>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</si>
  <si>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</si>
  <si>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</si>
  <si>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</si>
  <si>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</si>
  <si>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</si>
  <si>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</si>
  <si>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</si>
  <si>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</si>
  <si>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</si>
  <si>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</si>
  <si>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</si>
  <si>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</si>
  <si>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</si>
  <si>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</si>
  <si>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</si>
  <si>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</si>
  <si>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</si>
  <si>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</si>
  <si>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</si>
  <si>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</si>
  <si>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</si>
  <si>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</si>
  <si>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</si>
  <si>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</si>
  <si>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</si>
  <si>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</si>
  <si>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</si>
  <si>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</si>
  <si>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</si>
  <si>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</si>
  <si>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</si>
  <si>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</si>
  <si>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</si>
  <si>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</si>
  <si>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</si>
  <si>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</si>
  <si>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</si>
  <si>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</si>
  <si>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</si>
  <si>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</si>
  <si>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</si>
  <si>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</si>
  <si>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</si>
  <si>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</si>
  <si>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</si>
  <si>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</si>
  <si>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</si>
  <si>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</si>
  <si>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</si>
  <si>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</si>
  <si>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</si>
  <si>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</si>
  <si>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</si>
  <si>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</si>
  <si>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</si>
  <si>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</si>
  <si>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</si>
  <si>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</si>
  <si>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</si>
  <si>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</si>
  <si>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</si>
  <si>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</si>
  <si>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</si>
  <si>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</si>
  <si>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</si>
  <si>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</si>
  <si>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</si>
  <si>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</si>
  <si>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</si>
  <si>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</si>
  <si>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</si>
  <si>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</si>
  <si>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</si>
  <si>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</si>
  <si>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</si>
  <si>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</si>
  <si>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</si>
  <si>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</si>
  <si>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</si>
  <si>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</si>
  <si>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</si>
  <si>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</si>
  <si>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</si>
  <si>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</si>
  <si>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</si>
  <si>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</si>
  <si>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</si>
  <si>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</si>
  <si>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</si>
  <si>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</si>
  <si>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</si>
  <si>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</si>
  <si>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</si>
  <si>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</si>
  <si>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</si>
  <si>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</si>
  <si>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</si>
  <si>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</si>
  <si>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</si>
  <si>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</si>
  <si>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</si>
  <si>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</si>
  <si>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</si>
  <si>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</si>
  <si>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</si>
  <si>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</si>
  <si>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</si>
  <si>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</si>
  <si>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</si>
  <si>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</si>
  <si>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</si>
  <si>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</si>
  <si>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</si>
  <si>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</si>
  <si>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</si>
  <si>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</si>
  <si>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</si>
  <si>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</si>
  <si>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</si>
  <si>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</si>
  <si>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</si>
  <si>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</si>
  <si>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</si>
  <si>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</si>
  <si>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</si>
  <si>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</si>
  <si>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</si>
  <si>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</si>
  <si>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</si>
  <si>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</si>
  <si>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</si>
  <si>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</si>
  <si>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</si>
  <si>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</si>
  <si>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</si>
  <si>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</si>
  <si>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</si>
  <si>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</si>
  <si>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</si>
  <si>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</si>
  <si>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</si>
  <si>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</si>
  <si>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</si>
  <si>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</si>
  <si>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</si>
  <si>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</si>
  <si>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</si>
  <si>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</si>
  <si>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</si>
  <si>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</si>
  <si>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</si>
  <si>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</si>
  <si>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</si>
  <si>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</si>
  <si>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</si>
  <si>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</si>
  <si>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</si>
  <si>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</si>
  <si>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</si>
  <si>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</si>
  <si>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</si>
  <si>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</si>
  <si>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</si>
  <si>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</si>
  <si>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</si>
  <si>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</si>
  <si>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</si>
  <si>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</si>
  <si>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</si>
  <si>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</si>
  <si>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</si>
  <si>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</si>
  <si>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</si>
  <si>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</si>
  <si>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</si>
  <si>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</si>
  <si>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</si>
  <si>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</si>
  <si>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</si>
  <si>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</si>
  <si>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</si>
  <si>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</si>
  <si>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</si>
  <si>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</si>
  <si>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</si>
  <si>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</si>
  <si>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</si>
  <si>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</si>
  <si>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</si>
  <si>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</si>
  <si>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</si>
  <si>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</si>
  <si>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</si>
  <si>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</si>
  <si>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</si>
  <si>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</si>
  <si>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</si>
  <si>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</si>
  <si>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</si>
  <si>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</si>
  <si>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</si>
  <si>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</si>
  <si>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</si>
  <si>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</si>
  <si>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</si>
  <si>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</si>
  <si>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</si>
  <si>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</si>
  <si>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</si>
  <si>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</si>
  <si>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</si>
  <si>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</si>
  <si>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</si>
  <si>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</si>
  <si>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</si>
  <si>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</si>
  <si>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</si>
  <si>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</si>
  <si>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</si>
  <si>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</si>
  <si>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</si>
  <si>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</si>
  <si>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</si>
  <si>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</si>
  <si>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</si>
  <si>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</si>
  <si>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</si>
  <si>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</si>
  <si>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</si>
  <si>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</si>
  <si>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</si>
  <si>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</si>
  <si>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</si>
  <si>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</si>
  <si>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</si>
  <si>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</si>
  <si>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</si>
  <si>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</si>
  <si>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</si>
  <si>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</si>
  <si>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</si>
  <si>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</si>
  <si>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</si>
  <si>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</si>
  <si>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</si>
  <si>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</si>
  <si>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</si>
  <si>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</si>
  <si>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</si>
  <si>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</si>
  <si>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</si>
  <si>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</si>
  <si>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</si>
  <si>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</si>
  <si>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</si>
  <si>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</si>
  <si>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</si>
  <si>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</si>
  <si>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</si>
  <si>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</si>
  <si>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</si>
  <si>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</si>
  <si>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</si>
  <si>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</si>
  <si>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</si>
  <si>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</si>
  <si>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</si>
  <si>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</si>
  <si>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</si>
  <si>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</si>
  <si>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</si>
  <si>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</si>
  <si>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</si>
  <si>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</si>
  <si>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</si>
  <si>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</si>
  <si>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</si>
  <si>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</si>
  <si>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</si>
  <si>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</si>
  <si>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</si>
  <si>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</si>
  <si>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</si>
  <si>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</si>
  <si>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</si>
  <si>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</si>
  <si>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</si>
  <si>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</si>
  <si>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</si>
  <si>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</si>
  <si>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</si>
  <si>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</si>
  <si>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</si>
  <si>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</si>
  <si>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</si>
  <si>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</si>
  <si>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</si>
  <si>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</si>
  <si>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</si>
  <si>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</si>
  <si>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</si>
  <si>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</si>
  <si>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</si>
  <si>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</si>
  <si>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</si>
  <si>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</si>
  <si>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</si>
  <si>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</si>
  <si>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</si>
  <si>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</si>
  <si>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</si>
  <si>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</si>
  <si>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</si>
  <si>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</si>
  <si>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</si>
  <si>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</si>
  <si>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</si>
  <si>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</si>
  <si>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</si>
  <si>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</si>
  <si>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</si>
  <si>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</si>
  <si>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</si>
  <si>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</si>
  <si>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</si>
  <si>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</si>
  <si>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</si>
  <si>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</si>
  <si>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</si>
  <si>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</si>
  <si>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</si>
  <si>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</si>
  <si>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</si>
  <si>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</si>
  <si>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</si>
  <si>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</si>
  <si>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</si>
  <si>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</si>
  <si>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</si>
  <si>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</si>
  <si>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</si>
  <si>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</si>
  <si>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</si>
  <si>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</si>
  <si>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</si>
  <si>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</si>
  <si>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</si>
  <si>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</si>
  <si>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</si>
  <si>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</si>
  <si>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</si>
  <si>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</si>
  <si>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</si>
  <si>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</si>
  <si>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</si>
  <si>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</si>
  <si>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</si>
  <si>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</si>
  <si>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</si>
  <si>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</si>
  <si>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</si>
  <si>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</si>
  <si>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</si>
  <si>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</si>
  <si>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</si>
  <si>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</si>
  <si>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</si>
  <si>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</si>
  <si>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</si>
  <si>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</si>
  <si>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</si>
  <si>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</si>
  <si>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</si>
  <si>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</si>
  <si>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</si>
  <si>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</si>
  <si>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</si>
  <si>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</si>
  <si>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</si>
  <si>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</si>
  <si>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</si>
  <si>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</si>
  <si>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</si>
  <si>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</si>
  <si>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</si>
  <si>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</si>
  <si>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</si>
  <si>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</si>
  <si>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</si>
  <si>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</si>
  <si>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</si>
  <si>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</si>
  <si>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</si>
  <si>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</si>
  <si>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</si>
  <si>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</si>
  <si>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</si>
  <si>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</si>
  <si>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</si>
  <si>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</si>
  <si>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</si>
  <si>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</si>
  <si>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</si>
  <si>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</si>
  <si>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</si>
  <si>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</si>
  <si>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</si>
  <si>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</si>
  <si>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</si>
  <si>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</si>
  <si>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</si>
  <si>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</si>
  <si>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</si>
  <si>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</si>
  <si>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</si>
  <si>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</si>
  <si>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</si>
  <si>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</si>
  <si>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</si>
  <si>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</si>
  <si>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</si>
  <si>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</si>
  <si>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</si>
  <si>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</si>
  <si>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</si>
  <si>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</si>
  <si>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</si>
  <si>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</si>
  <si>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</si>
  <si>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</si>
  <si>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</si>
  <si>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</si>
  <si>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</si>
  <si>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</si>
  <si>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</si>
  <si>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</si>
  <si>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</si>
  <si>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</si>
  <si>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</si>
  <si>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</si>
  <si>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</si>
  <si>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</si>
  <si>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</si>
  <si>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</si>
  <si>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</si>
  <si>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</si>
  <si>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</si>
  <si>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</si>
  <si>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</si>
  <si>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</si>
  <si>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</si>
  <si>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</si>
  <si>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</si>
  <si>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</si>
  <si>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</si>
  <si>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</si>
  <si>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</si>
  <si>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</si>
  <si>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</si>
  <si>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</si>
  <si>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</si>
  <si>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</si>
  <si>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</si>
  <si>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</si>
  <si>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</si>
  <si>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</si>
  <si>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</si>
  <si>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</si>
  <si>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</si>
  <si>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</si>
  <si>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</si>
  <si>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</si>
  <si>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</si>
  <si>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</si>
  <si>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</si>
  <si>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</si>
  <si>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</si>
  <si>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</si>
  <si>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</si>
  <si>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</si>
  <si>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</si>
  <si>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</si>
  <si>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</si>
  <si>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</si>
  <si>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</si>
  <si>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</si>
  <si>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</si>
  <si>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</si>
  <si>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</si>
  <si>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</si>
  <si>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</si>
  <si>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</si>
  <si>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</si>
  <si>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</si>
  <si>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</si>
  <si>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</si>
  <si>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</si>
  <si>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</si>
  <si>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</si>
  <si>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</si>
  <si>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</si>
  <si>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</si>
  <si>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</si>
  <si>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</si>
  <si>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</si>
  <si>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</si>
  <si>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</si>
  <si>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</si>
  <si>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</si>
  <si>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</si>
  <si>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</si>
  <si>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</si>
  <si>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</si>
  <si>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</si>
  <si>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</si>
  <si>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</si>
  <si>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</si>
  <si>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</si>
  <si>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</si>
  <si>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</si>
  <si>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</si>
  <si>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</si>
  <si>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</si>
  <si>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</si>
  <si>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</si>
  <si>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</si>
  <si>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</si>
  <si>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</si>
  <si>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</si>
  <si>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</si>
  <si>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</si>
  <si>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</si>
  <si>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</si>
  <si>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</si>
  <si>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</si>
  <si>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</si>
  <si>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</si>
  <si>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</si>
  <si>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</si>
  <si>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</si>
  <si>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</si>
  <si>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</si>
  <si>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</si>
  <si>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</si>
  <si>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</si>
  <si>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</si>
  <si>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</si>
  <si>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</si>
  <si>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</si>
  <si>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</si>
  <si>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</si>
  <si>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</si>
  <si>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</si>
  <si>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</si>
  <si>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</si>
  <si>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</si>
  <si>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</si>
  <si>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</si>
  <si>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</si>
  <si>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</si>
  <si>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</si>
  <si>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</si>
  <si>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</si>
  <si>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</si>
  <si>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</si>
  <si>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</si>
  <si>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</si>
  <si>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</si>
  <si>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</si>
  <si>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</si>
  <si>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</si>
  <si>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</si>
  <si>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</si>
  <si>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</si>
  <si>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</si>
  <si>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</si>
  <si>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</si>
  <si>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</si>
  <si>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</si>
  <si>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</si>
  <si>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</si>
  <si>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</si>
  <si>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</si>
  <si>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</si>
  <si>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</si>
  <si>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</si>
  <si>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</si>
  <si>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</si>
  <si>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</si>
  <si>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</si>
  <si>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</si>
  <si>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</si>
  <si>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</si>
  <si>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</si>
  <si>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</si>
  <si>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</si>
  <si>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</si>
  <si>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</si>
  <si>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</si>
  <si>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</si>
  <si>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</si>
  <si>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</si>
  <si>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</si>
  <si>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</si>
  <si>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</si>
  <si>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</si>
  <si>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</si>
  <si>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</si>
  <si>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</si>
  <si>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</si>
  <si>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</si>
  <si>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</si>
  <si>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</si>
  <si>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</si>
  <si>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</si>
  <si>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</si>
  <si>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</si>
  <si>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</si>
  <si>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</si>
  <si>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</si>
  <si>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</si>
  <si>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</si>
  <si>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</si>
  <si>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</si>
  <si>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</si>
  <si>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</si>
  <si>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</si>
  <si>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</si>
  <si>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</si>
  <si>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</si>
  <si>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</si>
  <si>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</si>
  <si>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</si>
  <si>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</si>
  <si>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</si>
  <si>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</si>
  <si>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</si>
  <si>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</si>
  <si>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</si>
  <si>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</si>
  <si>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</si>
  <si>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</si>
  <si>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</si>
  <si>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</si>
  <si>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</si>
  <si>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</si>
  <si>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</si>
  <si>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</si>
  <si>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</si>
  <si>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</si>
  <si>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</si>
  <si>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</si>
  <si>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</si>
  <si>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</si>
  <si>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</si>
  <si>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</si>
  <si>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</si>
  <si>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</si>
  <si>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</si>
  <si>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</si>
  <si>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</si>
  <si>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</si>
  <si>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</si>
  <si>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</si>
  <si>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</si>
  <si>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</si>
  <si>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</si>
  <si>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</si>
  <si>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</si>
  <si>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</si>
  <si>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</si>
  <si>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</si>
  <si>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</si>
  <si>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</si>
  <si>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</si>
  <si>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</si>
  <si>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</si>
  <si>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</si>
  <si>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</si>
  <si>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</si>
  <si>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</si>
  <si>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</si>
  <si>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</si>
  <si>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</si>
  <si>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</si>
  <si>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</si>
  <si>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</si>
  <si>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</si>
  <si>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</si>
  <si>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</si>
  <si>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</si>
  <si>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</si>
  <si>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</si>
  <si>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</si>
  <si>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</si>
  <si>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</si>
  <si>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</si>
  <si>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</si>
  <si>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</si>
  <si>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</si>
  <si>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</si>
  <si>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</si>
  <si>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</si>
  <si>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</si>
  <si>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</si>
  <si>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</si>
  <si>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</si>
  <si>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</si>
  <si>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</si>
  <si>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</si>
  <si>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</si>
  <si>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</si>
  <si>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</si>
  <si>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</si>
  <si>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</si>
  <si>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</si>
  <si>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</si>
  <si>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</si>
  <si>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</si>
  <si>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</si>
  <si>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</si>
  <si>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</si>
  <si>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</si>
  <si>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</si>
  <si>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</si>
  <si>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</si>
  <si>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</si>
  <si>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</si>
  <si>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</si>
  <si>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</si>
  <si>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</si>
  <si>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</si>
  <si>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</si>
  <si>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</si>
  <si>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</si>
  <si>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</si>
  <si>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</si>
  <si>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</si>
  <si>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</si>
  <si>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</si>
  <si>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</si>
  <si>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</si>
  <si>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</si>
  <si>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</si>
  <si>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</si>
  <si>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</si>
  <si>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</si>
  <si>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</si>
  <si>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</si>
  <si>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</si>
  <si>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</si>
  <si>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</si>
  <si>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</si>
  <si>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</si>
  <si>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</si>
  <si>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</si>
  <si>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</si>
  <si>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</si>
  <si>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</si>
  <si>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</si>
  <si>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</si>
  <si>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</si>
  <si>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</si>
  <si>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</si>
  <si>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</si>
  <si>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</si>
  <si>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</si>
  <si>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</si>
  <si>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</si>
  <si>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</si>
  <si>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</si>
  <si>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</si>
  <si>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</si>
  <si>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</si>
  <si>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</si>
  <si>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</si>
  <si>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</si>
  <si>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</si>
  <si>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</si>
  <si>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</si>
  <si>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</si>
  <si>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</si>
  <si>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</si>
  <si>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</si>
  <si>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</si>
  <si>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</si>
  <si>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</si>
  <si>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</si>
  <si>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</si>
  <si>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</si>
  <si>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</si>
  <si>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</si>
  <si>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</si>
  <si>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</si>
  <si>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</si>
  <si>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</si>
  <si>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</si>
  <si>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</si>
  <si>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</si>
  <si>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</si>
  <si>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</si>
  <si>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</si>
  <si>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</si>
  <si>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</si>
  <si>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</si>
  <si>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</si>
  <si>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</si>
  <si>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</si>
  <si>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</si>
  <si>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</si>
  <si>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</si>
  <si>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</si>
  <si>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</si>
  <si>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</si>
  <si>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</si>
  <si>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</si>
  <si>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</si>
  <si>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</si>
  <si>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</si>
  <si>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</si>
  <si>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</si>
  <si>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</si>
  <si>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</si>
  <si>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</si>
  <si>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</si>
  <si>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</si>
  <si>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</si>
  <si>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</si>
  <si>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</si>
  <si>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</si>
  <si>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</si>
  <si>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</si>
  <si>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</si>
  <si>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</si>
  <si>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</si>
  <si>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</si>
  <si>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</si>
  <si>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</si>
  <si>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</si>
  <si>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</si>
  <si>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</si>
  <si>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</si>
  <si>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</si>
  <si>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</si>
  <si>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</si>
  <si>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</si>
  <si>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</si>
  <si>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</si>
  <si>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</si>
  <si>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</si>
  <si>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</si>
  <si>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</si>
  <si>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</si>
  <si>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</si>
  <si>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</si>
  <si>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</si>
  <si>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</si>
  <si>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</si>
  <si>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</si>
  <si>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</si>
  <si>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</si>
  <si>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</si>
  <si>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</si>
  <si>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</si>
  <si>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</si>
  <si>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</si>
  <si>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</si>
  <si>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</si>
  <si>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</si>
  <si>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</si>
  <si>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</si>
  <si>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</si>
  <si>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</si>
  <si>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</si>
  <si>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</si>
  <si>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</si>
  <si>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</si>
  <si>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</si>
  <si>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</si>
  <si>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</si>
  <si>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</si>
  <si>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</si>
  <si>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</si>
  <si>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</si>
  <si>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</si>
  <si>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</si>
  <si>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</si>
  <si>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</si>
  <si>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</si>
  <si>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</si>
  <si>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</si>
  <si>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</si>
  <si>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</si>
  <si>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</si>
  <si>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</si>
  <si>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</si>
  <si>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</si>
  <si>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</si>
  <si>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</si>
  <si>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</si>
  <si>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</si>
  <si>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</si>
  <si>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</si>
  <si>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</si>
  <si>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</si>
  <si>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</si>
  <si>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</si>
  <si>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</si>
  <si>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</si>
  <si>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</si>
  <si>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</si>
  <si>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</si>
  <si>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</si>
  <si>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</si>
  <si>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</si>
  <si>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</si>
  <si>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</si>
  <si>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</si>
  <si>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</si>
  <si>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</si>
  <si>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</si>
  <si>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</si>
  <si>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</si>
  <si>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</si>
  <si>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</si>
  <si>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</si>
  <si>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</si>
  <si>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</si>
  <si>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</si>
  <si>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</si>
  <si>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</si>
  <si>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</si>
  <si>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</si>
  <si>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</si>
  <si>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</si>
  <si>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</si>
  <si>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</si>
  <si>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</si>
  <si>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</si>
  <si>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</si>
  <si>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</si>
  <si>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</si>
  <si>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</si>
  <si>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</si>
  <si>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</si>
  <si>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</si>
  <si>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</si>
  <si>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</si>
  <si>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</si>
  <si>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</si>
  <si>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</si>
  <si>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</si>
  <si>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</si>
  <si>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</si>
  <si>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</si>
  <si>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</si>
  <si>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</si>
  <si>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</si>
  <si>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</si>
  <si>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</si>
  <si>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</si>
  <si>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</si>
  <si>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</si>
  <si>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</si>
  <si>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</si>
  <si>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</si>
  <si>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</si>
  <si>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</si>
  <si>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</si>
  <si>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</si>
  <si>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</si>
  <si>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</si>
  <si>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</si>
  <si>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</si>
  <si>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</si>
  <si>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</si>
  <si>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</si>
  <si>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</si>
  <si>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</si>
  <si>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</si>
  <si>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</si>
  <si>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</si>
  <si>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</si>
  <si>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</si>
  <si>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</si>
  <si>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</si>
  <si>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</si>
  <si>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</si>
  <si>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</si>
  <si>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</si>
  <si>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</si>
  <si>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</si>
  <si>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</si>
  <si>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</si>
  <si>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</si>
  <si>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</si>
  <si>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</si>
  <si>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</si>
  <si>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</si>
  <si>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</si>
  <si>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</si>
  <si>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</si>
  <si>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</si>
  <si>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</si>
  <si>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</si>
  <si>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</si>
  <si>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</si>
  <si>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</si>
  <si>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</si>
  <si>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</si>
  <si>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</si>
  <si>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</si>
  <si>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</si>
  <si>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</si>
  <si>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</si>
  <si>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</si>
  <si>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</si>
  <si>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</si>
  <si>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</si>
  <si>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</si>
  <si>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</si>
  <si>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</si>
  <si>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</si>
  <si>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</si>
  <si>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</si>
  <si>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</si>
  <si>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</si>
  <si>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</si>
  <si>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</si>
  <si>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</si>
  <si>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</si>
  <si>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</si>
  <si>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</si>
  <si>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</si>
  <si>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</si>
  <si>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</si>
  <si>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</si>
  <si>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</si>
  <si>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</si>
  <si>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</si>
  <si>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</si>
  <si>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</si>
  <si>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</si>
  <si>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</si>
  <si>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</si>
  <si>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</si>
  <si>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</si>
  <si>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</si>
  <si>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</si>
  <si>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</si>
  <si>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</si>
  <si>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</si>
  <si>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</si>
  <si>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</si>
  <si>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</si>
  <si>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</si>
  <si>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</si>
  <si>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</si>
  <si>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</si>
  <si>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</si>
  <si>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</si>
  <si>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</si>
  <si>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</si>
  <si>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</si>
  <si>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</si>
  <si>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</si>
  <si>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</si>
  <si>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</si>
  <si>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</si>
  <si>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</si>
  <si>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</si>
  <si>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</si>
  <si>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</si>
  <si>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</si>
  <si>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</si>
  <si>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</si>
  <si>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</si>
  <si>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</si>
  <si>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</si>
  <si>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</si>
  <si>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</si>
  <si>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</si>
  <si>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</si>
  <si>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</si>
  <si>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</si>
  <si>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</si>
  <si>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</si>
  <si>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</si>
  <si>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</si>
  <si>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</si>
  <si>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</si>
  <si>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</si>
  <si>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</si>
  <si>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</si>
  <si>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</si>
  <si>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</si>
  <si>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</si>
  <si>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</si>
  <si>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</si>
  <si>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</si>
  <si>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</si>
  <si>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</si>
  <si>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</si>
  <si>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</si>
  <si>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</si>
  <si>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</si>
  <si>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</si>
  <si>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</si>
  <si>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</si>
  <si>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</si>
  <si>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</si>
  <si>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</si>
  <si>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</si>
  <si>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</si>
  <si>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</si>
  <si>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</si>
  <si>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</si>
  <si>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</si>
  <si>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</si>
  <si>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</si>
  <si>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</si>
  <si>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</si>
  <si>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</si>
  <si>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</si>
  <si>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</si>
  <si>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</si>
  <si>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</si>
  <si>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</si>
  <si>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</si>
  <si>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</si>
  <si>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</si>
  <si>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</si>
  <si>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</si>
  <si>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</si>
  <si>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</si>
  <si>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</si>
  <si>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</si>
  <si>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</si>
  <si>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</si>
  <si>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</si>
  <si>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</si>
  <si>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</si>
  <si>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</si>
  <si>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</si>
  <si>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</si>
  <si>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</si>
  <si>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</si>
  <si>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</si>
  <si>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</si>
  <si>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</si>
  <si>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</si>
  <si>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</si>
  <si>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</si>
  <si>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</si>
  <si>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</si>
  <si>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</si>
  <si>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</si>
  <si>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</si>
  <si>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</si>
  <si>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</si>
  <si>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</si>
  <si>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</si>
  <si>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</si>
  <si>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</si>
  <si>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</si>
  <si>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</si>
  <si>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</si>
  <si>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</si>
  <si>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</si>
  <si>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</si>
  <si>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</si>
  <si>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</si>
  <si>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</si>
  <si>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</si>
  <si>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</si>
  <si>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</si>
  <si>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</si>
  <si>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</si>
  <si>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</si>
  <si>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</si>
  <si>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</si>
  <si>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</si>
  <si>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</si>
  <si>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</si>
  <si>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</si>
  <si>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</si>
  <si>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</si>
  <si>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</si>
  <si>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</si>
  <si>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</si>
  <si>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</si>
  <si>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</si>
  <si>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</si>
  <si>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</si>
  <si>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</si>
  <si>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</si>
  <si>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</si>
  <si>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</si>
  <si>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</si>
  <si>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</si>
  <si>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</si>
  <si>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</si>
  <si>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</si>
  <si>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</si>
  <si>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</si>
  <si>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</si>
  <si>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</si>
  <si>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</si>
  <si>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</si>
  <si>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</si>
  <si>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</si>
  <si>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</si>
  <si>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</si>
  <si>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</si>
  <si>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</si>
  <si>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</si>
  <si>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</si>
  <si>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</si>
  <si>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</si>
  <si>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</si>
  <si>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</si>
  <si>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</si>
  <si>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</si>
  <si>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</si>
  <si>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</si>
  <si>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</si>
  <si>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</si>
  <si>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</si>
  <si>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</si>
  <si>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</si>
  <si>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</si>
  <si>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</si>
  <si>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</si>
  <si>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</si>
  <si>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</si>
  <si>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</si>
  <si>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</si>
  <si>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</si>
  <si>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</si>
  <si>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</si>
  <si>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</si>
  <si>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</si>
  <si>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</si>
  <si>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</si>
  <si>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</si>
  <si>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</si>
  <si>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</si>
  <si>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</si>
  <si>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</si>
  <si>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</si>
  <si>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</si>
  <si>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</si>
  <si>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</si>
  <si>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</si>
  <si>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</si>
  <si>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</si>
  <si>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</si>
  <si>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</si>
  <si>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</si>
  <si>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</si>
  <si>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</si>
  <si>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</si>
  <si>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</si>
  <si>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</si>
  <si>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</si>
  <si>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</si>
  <si>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</si>
  <si>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</si>
  <si>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</si>
  <si>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</si>
  <si>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</si>
  <si>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</si>
  <si>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</si>
  <si>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</si>
  <si>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</si>
  <si>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</si>
  <si>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</si>
  <si>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</si>
  <si>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</si>
  <si>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</si>
  <si>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</si>
  <si>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</si>
  <si>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</si>
  <si>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</si>
  <si>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</si>
  <si>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</si>
  <si>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</si>
  <si>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</si>
  <si>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</si>
  <si>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</si>
  <si>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</si>
  <si>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</si>
  <si>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</si>
  <si>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</si>
  <si>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</si>
  <si>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</si>
  <si>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</si>
  <si>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</si>
  <si>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</si>
  <si>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</si>
  <si>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</si>
  <si>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</si>
  <si>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</si>
  <si>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</si>
  <si>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</si>
  <si>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</si>
  <si>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</si>
  <si>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</si>
  <si>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</si>
  <si>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</si>
  <si>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</si>
  <si>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</si>
  <si>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</si>
  <si>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</si>
  <si>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</si>
  <si>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</si>
  <si>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</si>
  <si>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</si>
  <si>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</si>
  <si>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</si>
  <si>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</si>
  <si>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</si>
  <si>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</si>
  <si>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</si>
  <si>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</si>
  <si>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</si>
  <si>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</si>
  <si>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</si>
  <si>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</si>
  <si>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</si>
  <si>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</si>
  <si>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</si>
  <si>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</si>
  <si>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</si>
  <si>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</si>
  <si>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</si>
  <si>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</si>
  <si>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</si>
  <si>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</si>
  <si>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</si>
  <si>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</si>
  <si>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</si>
  <si>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</si>
  <si>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</si>
  <si>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</si>
  <si>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</si>
  <si>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</si>
  <si>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</si>
  <si>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</si>
  <si>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</si>
  <si>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</si>
  <si>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</si>
  <si>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</si>
  <si>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</si>
  <si>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</si>
  <si>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</si>
  <si>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</si>
  <si>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</si>
  <si>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</si>
  <si>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</si>
  <si>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</si>
  <si>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</si>
  <si>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</si>
  <si>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</si>
  <si>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</si>
  <si>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</si>
  <si>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</si>
  <si>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</si>
  <si>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</si>
  <si>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</si>
  <si>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</si>
  <si>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</si>
  <si>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</si>
  <si>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</si>
  <si>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</si>
  <si>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</si>
  <si>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</si>
  <si>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</si>
  <si>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</si>
  <si>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</si>
  <si>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</si>
  <si>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</si>
  <si>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</si>
  <si>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</si>
  <si>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</si>
  <si>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</si>
  <si>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</si>
  <si>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</si>
  <si>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</si>
  <si>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</si>
  <si>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</si>
  <si>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</si>
  <si>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</si>
  <si>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</si>
  <si>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</si>
  <si>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</si>
  <si>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</si>
  <si>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</si>
  <si>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</si>
  <si>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</si>
  <si>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</si>
  <si>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</si>
  <si>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</si>
  <si>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</si>
  <si>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</si>
  <si>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</si>
  <si>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</si>
  <si>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</si>
  <si>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</si>
  <si>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</si>
  <si>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</si>
  <si>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</si>
  <si>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</si>
  <si>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</si>
  <si>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</si>
  <si>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</si>
  <si>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</si>
  <si>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</si>
  <si>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</si>
  <si>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</si>
  <si>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</si>
  <si>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</si>
  <si>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</si>
  <si>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</si>
  <si>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</si>
  <si>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</si>
  <si>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</si>
  <si>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</si>
  <si>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</si>
  <si>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</si>
  <si>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</si>
  <si>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</si>
  <si>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</si>
  <si>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</si>
  <si>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</si>
  <si>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</si>
  <si>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</si>
  <si>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</si>
  <si>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</si>
  <si>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</si>
  <si>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</si>
  <si>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</si>
  <si>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</si>
  <si>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</si>
  <si>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</si>
  <si>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</si>
  <si>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</si>
  <si>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</si>
  <si>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</si>
  <si>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</si>
  <si>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</si>
  <si>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</si>
  <si>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</si>
  <si>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</si>
  <si>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</si>
  <si>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</si>
  <si>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</si>
  <si>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</si>
  <si>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</si>
  <si>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</si>
  <si>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</si>
  <si>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</si>
  <si>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</si>
  <si>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</si>
  <si>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</si>
  <si>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</si>
  <si>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</si>
  <si>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</si>
  <si>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</si>
  <si>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</si>
  <si>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</si>
  <si>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</si>
  <si>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</si>
  <si>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</si>
  <si>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</si>
  <si>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</si>
  <si>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</si>
  <si>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</si>
  <si>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</si>
  <si>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</si>
  <si>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</si>
  <si>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</si>
  <si>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</si>
  <si>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</si>
  <si>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</si>
  <si>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</si>
  <si>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</si>
  <si>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</si>
  <si>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</si>
  <si>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</si>
  <si>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</si>
  <si>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</si>
  <si>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</si>
  <si>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</si>
  <si>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</si>
  <si>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</si>
  <si>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</si>
  <si>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</si>
  <si>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</si>
  <si>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</si>
  <si>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</si>
  <si>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</si>
  <si>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</si>
  <si>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</si>
  <si>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</si>
  <si>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</si>
  <si>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</si>
  <si>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</si>
  <si>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</si>
  <si>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</si>
  <si>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</si>
  <si>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</si>
  <si>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</si>
  <si>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</si>
  <si>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</si>
  <si>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</si>
  <si>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</si>
  <si>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</si>
  <si>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</si>
  <si>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</si>
  <si>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</si>
  <si>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</si>
  <si>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</si>
  <si>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</si>
  <si>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</si>
  <si>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</si>
  <si>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</si>
  <si>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</si>
  <si>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</si>
  <si>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</si>
  <si>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</si>
  <si>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</si>
  <si>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</si>
  <si>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</si>
  <si>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</si>
  <si>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</si>
  <si>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</si>
  <si>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</si>
  <si>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</si>
  <si>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</si>
  <si>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</si>
  <si>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</si>
  <si>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</si>
  <si>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</si>
  <si>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</si>
  <si>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</si>
  <si>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</si>
  <si>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</si>
  <si>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</si>
  <si>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</si>
  <si>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</si>
  <si>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</si>
  <si>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</si>
  <si>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</si>
  <si>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</si>
  <si>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</si>
  <si>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</si>
  <si>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</si>
  <si>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</si>
  <si>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</si>
  <si>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</si>
  <si>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</si>
  <si>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</si>
  <si>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</si>
  <si>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</si>
  <si>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</si>
  <si>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</si>
  <si>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</si>
  <si>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</si>
  <si>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</si>
  <si>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</si>
  <si>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</si>
  <si>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</si>
  <si>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</si>
  <si>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</si>
  <si>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</si>
  <si>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</si>
  <si>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</si>
  <si>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</si>
  <si>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</si>
  <si>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</si>
  <si>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</si>
  <si>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</si>
  <si>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</si>
  <si>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</si>
  <si>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</si>
  <si>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</si>
  <si>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</si>
  <si>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</si>
  <si>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</si>
  <si>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</si>
  <si>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</si>
  <si>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</si>
  <si>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</si>
  <si>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</si>
  <si>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</si>
  <si>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</si>
  <si>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</si>
  <si>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</si>
  <si>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</si>
  <si>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</si>
  <si>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</si>
  <si>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</si>
  <si>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</si>
  <si>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</si>
  <si>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</si>
  <si>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</si>
  <si>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</si>
  <si>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</si>
  <si>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</si>
  <si>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</si>
  <si>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</si>
  <si>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</si>
  <si>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</si>
  <si>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</si>
  <si>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</si>
  <si>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</si>
  <si>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</si>
  <si>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</si>
  <si>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</si>
  <si>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</si>
  <si>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</si>
  <si>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</si>
  <si>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</si>
  <si>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</si>
  <si>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</si>
  <si>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</si>
  <si>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</si>
  <si>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</si>
  <si>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</si>
  <si>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</si>
  <si>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</si>
  <si>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</si>
  <si>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</si>
  <si>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</si>
  <si>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</si>
  <si>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</si>
  <si>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</si>
  <si>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</si>
  <si>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</si>
  <si>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</si>
  <si>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</si>
  <si>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</si>
  <si>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</si>
  <si>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</si>
  <si>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</si>
  <si>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</si>
  <si>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</si>
  <si>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</si>
  <si>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</si>
  <si>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</si>
  <si>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</si>
  <si>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</si>
  <si>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</si>
  <si>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</si>
  <si>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</si>
  <si>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</si>
  <si>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</si>
  <si>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</si>
  <si>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</si>
  <si>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</si>
  <si>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</si>
  <si>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</si>
  <si>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</si>
  <si>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</si>
  <si>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</si>
  <si>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</si>
  <si>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</si>
  <si>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</si>
  <si>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</si>
  <si>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</si>
  <si>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</si>
  <si>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</si>
  <si>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</si>
  <si>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</si>
  <si>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</si>
  <si>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</si>
  <si>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</si>
  <si>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</si>
  <si>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</si>
  <si>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</si>
  <si>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</si>
  <si>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</si>
  <si>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</si>
  <si>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</si>
  <si>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</si>
  <si>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</si>
  <si>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</si>
  <si>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</si>
  <si>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</si>
  <si>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</si>
  <si>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</si>
  <si>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</si>
  <si>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</si>
  <si>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</si>
  <si>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</si>
  <si>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</si>
  <si>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</si>
  <si>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</si>
  <si>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</si>
  <si>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</si>
  <si>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</si>
  <si>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</si>
  <si>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</si>
  <si>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</si>
  <si>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</si>
  <si>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</si>
  <si>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</si>
  <si>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</si>
  <si>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</si>
  <si>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</si>
  <si>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</si>
  <si>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</si>
  <si>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</si>
  <si>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</si>
  <si>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</si>
  <si>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</si>
  <si>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</si>
  <si>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</si>
  <si>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</si>
  <si>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</si>
  <si>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</si>
  <si>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</si>
  <si>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</si>
  <si>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</si>
  <si>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</si>
  <si>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</si>
  <si>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</si>
  <si>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</si>
  <si>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</si>
  <si>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</si>
  <si>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</si>
  <si>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</si>
  <si>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</si>
  <si>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</si>
  <si>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</si>
  <si>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</si>
  <si>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</si>
  <si>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</si>
  <si>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</si>
  <si>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</si>
  <si>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</si>
  <si>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</si>
  <si>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</si>
  <si>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</si>
  <si>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</si>
  <si>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</si>
  <si>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</si>
  <si>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</si>
  <si>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</si>
  <si>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</si>
  <si>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</si>
  <si>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</si>
  <si>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</si>
  <si>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</si>
  <si>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</si>
  <si>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</si>
  <si>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</si>
  <si>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</si>
  <si>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</si>
  <si>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</si>
  <si>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</si>
  <si>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</si>
  <si>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</si>
  <si>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</si>
  <si>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</si>
  <si>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</si>
  <si>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</si>
  <si>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</si>
  <si>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</si>
  <si>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</si>
  <si>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</si>
  <si>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</si>
  <si>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</si>
  <si>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</si>
  <si>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</si>
  <si>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</si>
  <si>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</si>
  <si>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</si>
  <si>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</si>
  <si>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</si>
  <si>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</si>
  <si>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</si>
  <si>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</si>
  <si>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</si>
  <si>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</si>
  <si>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</si>
  <si>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</si>
  <si>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</si>
  <si>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</si>
  <si>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</si>
  <si>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</si>
  <si>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</si>
  <si>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</si>
  <si>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</si>
  <si>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</si>
  <si>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</si>
  <si>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</si>
  <si>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</si>
  <si>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</si>
  <si>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</si>
  <si>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</si>
  <si>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</si>
  <si>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</si>
  <si>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</si>
  <si>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</si>
  <si>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</si>
  <si>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</si>
  <si>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</si>
  <si>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</si>
  <si>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</si>
  <si>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</si>
  <si>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</si>
  <si>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</si>
  <si>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</si>
  <si>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</si>
  <si>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</si>
  <si>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</si>
  <si>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</si>
  <si>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</si>
  <si>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</si>
  <si>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</si>
  <si>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</si>
  <si>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</si>
  <si>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</si>
  <si>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</si>
  <si>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</si>
  <si>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</si>
  <si>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</si>
  <si>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</si>
  <si>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</si>
  <si>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</si>
  <si>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</si>
  <si>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</si>
  <si>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</si>
  <si>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</si>
  <si>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</si>
  <si>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</si>
  <si>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</si>
  <si>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</si>
  <si>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</si>
  <si>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</si>
  <si>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</si>
  <si>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</si>
  <si>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</si>
  <si>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</si>
  <si>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</si>
  <si>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</si>
  <si>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</si>
  <si>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</si>
  <si>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</si>
  <si>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</si>
  <si>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</si>
  <si>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</si>
  <si>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</si>
  <si>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</si>
  <si>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</si>
  <si>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</si>
  <si>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</si>
  <si>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</si>
  <si>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</si>
  <si>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</si>
  <si>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</si>
  <si>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</si>
  <si>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</si>
  <si>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</si>
  <si>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</si>
  <si>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</si>
  <si>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</si>
  <si>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</si>
  <si>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</si>
  <si>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</si>
  <si>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</si>
  <si>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</si>
  <si>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</si>
  <si>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</si>
  <si>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</si>
  <si>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</si>
  <si>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</si>
  <si>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</si>
  <si>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</si>
  <si>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</si>
  <si>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</si>
  <si>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</si>
  <si>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</si>
  <si>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</si>
  <si>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</si>
  <si>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</si>
  <si>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</si>
  <si>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</si>
  <si>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</si>
  <si>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</si>
  <si>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</si>
  <si>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</si>
  <si>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</si>
  <si>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</si>
  <si>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</si>
  <si>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</si>
  <si>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</si>
  <si>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</si>
  <si>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</si>
  <si>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</si>
  <si>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</si>
  <si>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</si>
  <si>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</si>
  <si>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</si>
  <si>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</si>
  <si>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</si>
  <si>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</si>
  <si>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</si>
  <si>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</si>
  <si>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</si>
  <si>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</si>
  <si>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</si>
  <si>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</si>
  <si>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</si>
  <si>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</si>
  <si>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</si>
  <si>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</si>
  <si>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</si>
  <si>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</si>
  <si>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</si>
  <si>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</si>
  <si>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</si>
  <si>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</si>
  <si>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</si>
  <si>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</si>
  <si>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</si>
  <si>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</si>
  <si>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</si>
  <si>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</si>
  <si>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</si>
  <si>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</si>
  <si>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</si>
  <si>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</si>
  <si>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</si>
  <si>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</si>
  <si>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</si>
  <si>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</si>
  <si>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</si>
  <si>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</si>
  <si>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</si>
  <si>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</si>
  <si>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</si>
  <si>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</si>
  <si>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</si>
  <si>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</si>
  <si>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</si>
  <si>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</si>
  <si>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</si>
  <si>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</si>
  <si>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</si>
  <si>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</si>
  <si>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</si>
  <si>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</si>
  <si>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</si>
  <si>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</si>
  <si>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</si>
  <si>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</si>
  <si>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</si>
  <si>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</si>
  <si>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</si>
  <si>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</si>
  <si>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</si>
  <si>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</si>
  <si>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</si>
  <si>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</si>
  <si>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</si>
  <si>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</si>
  <si>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</si>
  <si>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</si>
  <si>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</si>
  <si>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</si>
  <si>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</si>
  <si>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</si>
  <si>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</si>
  <si>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</si>
  <si>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</si>
  <si>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</si>
  <si>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</si>
  <si>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</si>
  <si>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</si>
  <si>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</si>
  <si>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</si>
  <si>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</si>
  <si>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</si>
  <si>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</si>
  <si>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</si>
  <si>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</si>
  <si>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</si>
  <si>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</si>
  <si>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</si>
  <si>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</si>
  <si>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</si>
  <si>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</si>
  <si>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</si>
  <si>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</si>
  <si>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</si>
  <si>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</si>
  <si>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</si>
  <si>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</si>
  <si>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</si>
  <si>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</si>
  <si>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</si>
  <si>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</si>
  <si>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</si>
  <si>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</si>
  <si>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</si>
  <si>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</si>
  <si>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</si>
  <si>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</si>
  <si>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</si>
  <si>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</si>
  <si>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</si>
  <si>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</si>
  <si>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</si>
  <si>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</si>
  <si>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</si>
  <si>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</si>
  <si>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</si>
  <si>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</si>
  <si>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</si>
  <si>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</si>
  <si>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</si>
  <si>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</si>
  <si>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</si>
  <si>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</si>
  <si>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</si>
  <si>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</si>
  <si>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</si>
  <si>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</si>
  <si>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</si>
  <si>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</si>
  <si>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</si>
  <si>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</si>
  <si>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</si>
  <si>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</si>
  <si>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</si>
  <si>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</si>
  <si>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</si>
  <si>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</si>
  <si>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</si>
  <si>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</si>
  <si>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</si>
  <si>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</si>
  <si>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</si>
  <si>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</si>
  <si>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</si>
  <si>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</si>
  <si>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</si>
  <si>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</si>
  <si>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</si>
  <si>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</si>
  <si>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</si>
  <si>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</si>
  <si>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</si>
  <si>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</si>
  <si>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</si>
  <si>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</si>
  <si>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</si>
  <si>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</si>
  <si>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</si>
  <si>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</si>
  <si>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</si>
  <si>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</si>
  <si>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</si>
  <si>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</si>
  <si>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</si>
  <si>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</si>
  <si>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</si>
  <si>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</si>
  <si>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</si>
  <si>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</si>
  <si>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</si>
  <si>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</si>
  <si>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</si>
  <si>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</si>
  <si>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</si>
  <si>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</si>
  <si>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</si>
  <si>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</si>
  <si>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</si>
  <si>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</si>
  <si>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</si>
  <si>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</si>
  <si>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</si>
  <si>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</si>
  <si>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</si>
  <si>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</si>
  <si>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</si>
  <si>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</si>
  <si>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</si>
  <si>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</si>
  <si>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</si>
  <si>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</si>
  <si>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</si>
  <si>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</si>
  <si>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</si>
  <si>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</si>
  <si>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</si>
  <si>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</si>
  <si>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</si>
  <si>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</si>
  <si>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</si>
  <si>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</si>
  <si>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</si>
  <si>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</si>
  <si>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</si>
  <si>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</si>
  <si>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</si>
  <si>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</si>
  <si>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</si>
  <si>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</si>
  <si>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</si>
  <si>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</si>
  <si>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</si>
  <si>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</si>
  <si>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</si>
  <si>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</si>
  <si>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</si>
  <si>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</si>
  <si>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</si>
  <si>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</si>
  <si>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</si>
  <si>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</si>
  <si>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</si>
  <si>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</si>
  <si>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</si>
  <si>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</si>
  <si>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</si>
  <si>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</si>
  <si>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</si>
  <si>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</si>
  <si>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</si>
  <si>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</si>
  <si>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</si>
  <si>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</si>
  <si>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</si>
  <si>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</si>
  <si>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</si>
  <si>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</si>
  <si>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</si>
  <si>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</si>
  <si>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</si>
  <si>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</si>
  <si>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</si>
  <si>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</si>
  <si>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</si>
  <si>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</si>
  <si>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</si>
  <si>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</si>
  <si>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</si>
  <si>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</si>
  <si>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</si>
  <si>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</si>
  <si>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</si>
  <si>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</si>
  <si>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</si>
  <si>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</si>
  <si>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</si>
  <si>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</si>
  <si>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</si>
  <si>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</si>
  <si>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</si>
  <si>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</si>
  <si>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</si>
  <si>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</si>
  <si>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</si>
  <si>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</si>
  <si>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</si>
  <si>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</si>
  <si>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</si>
  <si>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</si>
  <si>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</si>
  <si>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</si>
  <si>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</si>
  <si>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</si>
  <si>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</si>
  <si>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</si>
  <si>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</si>
  <si>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</si>
  <si>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</si>
  <si>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</si>
  <si>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</si>
  <si>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</si>
  <si>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</si>
  <si>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</si>
  <si>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</si>
  <si>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</si>
  <si>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</si>
  <si>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</si>
  <si>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</si>
  <si>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</si>
  <si>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</si>
  <si>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</si>
  <si>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</si>
  <si>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</si>
  <si>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</si>
  <si>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</si>
  <si>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</si>
  <si>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</si>
  <si>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</si>
  <si>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</si>
  <si>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</si>
  <si>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</si>
  <si>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</si>
  <si>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</si>
  <si>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</si>
  <si>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</si>
  <si>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</si>
  <si>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</si>
  <si>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</si>
  <si>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</si>
  <si>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</si>
  <si>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</si>
  <si>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</si>
  <si>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</si>
  <si>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</si>
  <si>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</si>
  <si>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</si>
  <si>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</si>
  <si>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</si>
  <si>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</si>
  <si>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</si>
  <si>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</si>
  <si>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</si>
  <si>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</si>
  <si>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</si>
  <si>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</si>
  <si>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</si>
  <si>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</si>
  <si>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</si>
  <si>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</si>
  <si>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</si>
  <si>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</si>
  <si>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</si>
  <si>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</si>
  <si>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</si>
  <si>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</si>
  <si>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</si>
  <si>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</si>
  <si>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</si>
  <si>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</si>
  <si>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</si>
  <si>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</si>
  <si>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</si>
  <si>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</si>
  <si>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</si>
  <si>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</si>
  <si>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</si>
  <si>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</si>
  <si>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</si>
  <si>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</si>
  <si>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</si>
  <si>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</si>
  <si>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</si>
  <si>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</si>
  <si>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</si>
  <si>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</si>
  <si>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</si>
  <si>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</si>
  <si>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</si>
  <si>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</si>
  <si>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</si>
  <si>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</si>
  <si>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</si>
  <si>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</si>
  <si>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</si>
  <si>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</si>
  <si>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</si>
  <si>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</si>
  <si>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</si>
  <si>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</si>
  <si>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</si>
  <si>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</si>
  <si>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</si>
  <si>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</si>
  <si>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</si>
  <si>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</si>
  <si>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</si>
  <si>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</si>
  <si>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</si>
  <si>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</si>
  <si>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</si>
  <si>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</si>
  <si>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</si>
  <si>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</si>
  <si>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</si>
  <si>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</si>
  <si>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</si>
  <si>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</si>
  <si>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</si>
  <si>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</si>
  <si>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</si>
  <si>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</si>
  <si>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</si>
  <si>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</si>
  <si>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</si>
  <si>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</si>
  <si>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</si>
  <si>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</si>
  <si>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</si>
  <si>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</si>
  <si>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</si>
  <si>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</si>
  <si>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</si>
  <si>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</si>
  <si>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</si>
  <si>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</si>
  <si>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</si>
  <si>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</si>
  <si>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</si>
  <si>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</si>
  <si>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</si>
  <si>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</si>
  <si>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</si>
  <si>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</si>
  <si>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</si>
  <si>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</si>
  <si>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</si>
  <si>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</si>
  <si>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</si>
  <si>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</si>
  <si>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</si>
  <si>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</si>
  <si>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</si>
  <si>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</si>
  <si>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</si>
  <si>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</si>
  <si>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</si>
  <si>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</si>
  <si>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</si>
  <si>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</si>
  <si>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</si>
  <si>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</si>
  <si>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</si>
  <si>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</si>
  <si>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</si>
  <si>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</si>
  <si>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</si>
  <si>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</si>
  <si>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</si>
  <si>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</si>
  <si>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</si>
  <si>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</si>
  <si>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</si>
  <si>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</si>
  <si>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</si>
  <si>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</si>
  <si>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</si>
  <si>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</si>
  <si>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</si>
  <si>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</si>
  <si>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</si>
  <si>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</si>
  <si>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</si>
  <si>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</si>
  <si>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</si>
  <si>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</si>
  <si>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</si>
  <si>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</si>
  <si>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</si>
  <si>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</si>
  <si>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</si>
  <si>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</si>
  <si>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</si>
  <si>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</si>
  <si>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</si>
  <si>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</si>
  <si>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</si>
  <si>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</si>
  <si>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</si>
  <si>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</si>
  <si>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</si>
  <si>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</si>
  <si>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</si>
  <si>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</si>
  <si>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</si>
  <si>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</si>
  <si>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</si>
  <si>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</si>
  <si>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</si>
  <si>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</si>
  <si>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</si>
  <si>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</si>
  <si>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</si>
  <si>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</si>
  <si>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</si>
  <si>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</si>
  <si>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</si>
  <si>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</si>
  <si>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</si>
  <si>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</si>
  <si>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</si>
  <si>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</si>
  <si>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</si>
  <si>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</si>
  <si>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</si>
  <si>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</si>
  <si>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</si>
  <si>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</si>
  <si>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</si>
  <si>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</si>
  <si>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</si>
  <si>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</si>
  <si>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</si>
  <si>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</si>
  <si>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</si>
  <si>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</si>
  <si>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</si>
  <si>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</si>
  <si>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</si>
  <si>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</si>
  <si>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</si>
  <si>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</si>
  <si>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</si>
  <si>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</si>
  <si>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</si>
  <si>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</si>
  <si>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</si>
  <si>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</si>
  <si>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</si>
  <si>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</si>
  <si>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</si>
  <si>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</si>
  <si>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</si>
  <si>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</si>
  <si>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</si>
  <si>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</si>
  <si>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</si>
  <si>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</si>
  <si>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</si>
  <si>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</si>
  <si>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</si>
  <si>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</si>
  <si>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</si>
  <si>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</si>
  <si>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</si>
  <si>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</si>
  <si>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</si>
  <si>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</si>
  <si>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</si>
  <si>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</si>
  <si>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</si>
  <si>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</si>
  <si>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</si>
  <si>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</si>
  <si>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</si>
  <si>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</si>
  <si>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</si>
  <si>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</si>
  <si>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</si>
  <si>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</si>
  <si>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</si>
  <si>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</si>
  <si>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</si>
  <si>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</si>
  <si>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</si>
  <si>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</si>
  <si>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</si>
  <si>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</si>
  <si>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</si>
  <si>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</si>
  <si>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</si>
  <si>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</si>
  <si>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</si>
  <si>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</si>
  <si>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</si>
  <si>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</si>
  <si>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</si>
  <si>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</si>
  <si>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</si>
  <si>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</si>
  <si>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</si>
  <si>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</si>
  <si>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</si>
  <si>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</si>
  <si>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</si>
  <si>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</si>
  <si>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</si>
  <si>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</si>
  <si>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</si>
  <si>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</si>
  <si>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</si>
  <si>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</si>
  <si>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</si>
  <si>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</si>
  <si>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</si>
  <si>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</si>
  <si>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</si>
  <si>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</si>
  <si>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</si>
  <si>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</si>
  <si>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</si>
  <si>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</si>
  <si>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</si>
  <si>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</si>
  <si>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</si>
  <si>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</si>
  <si>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</si>
  <si>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</si>
  <si>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</si>
  <si>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</si>
  <si>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</si>
  <si>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</si>
  <si>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</si>
  <si>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</si>
  <si>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</si>
  <si>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</si>
  <si>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</si>
  <si>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</si>
  <si>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</si>
  <si>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</si>
  <si>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</si>
  <si>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</si>
  <si>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</si>
  <si>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</si>
  <si>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</si>
  <si>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</si>
  <si>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</si>
  <si>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</si>
  <si>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</si>
  <si>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</si>
  <si>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</si>
  <si>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</si>
  <si>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</si>
  <si>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</si>
  <si>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</si>
  <si>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</si>
  <si>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</si>
  <si>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</si>
  <si>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</si>
  <si>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</si>
  <si>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</si>
  <si>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</si>
  <si>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</si>
  <si>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</si>
  <si>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</si>
  <si>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</si>
  <si>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</si>
  <si>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</si>
  <si>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</si>
  <si>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</si>
  <si>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</si>
  <si>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</si>
  <si>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</si>
  <si>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</si>
  <si>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</si>
  <si>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</si>
  <si>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</si>
  <si>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</si>
  <si>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</si>
  <si>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</si>
  <si>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</si>
  <si>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</si>
  <si>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</si>
  <si>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</si>
  <si>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</si>
  <si>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</si>
  <si>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</si>
  <si>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</si>
  <si>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</si>
  <si>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</si>
  <si>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</si>
  <si>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</si>
  <si>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</si>
  <si>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</si>
  <si>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</si>
  <si>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</si>
  <si>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</si>
  <si>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</si>
  <si>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</si>
  <si>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</si>
  <si>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</si>
  <si>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</si>
  <si>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</si>
  <si>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</si>
  <si>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</si>
  <si>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</si>
  <si>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</si>
  <si>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</si>
  <si>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</si>
  <si>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</si>
  <si>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</si>
  <si>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</si>
  <si>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</si>
  <si>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</si>
  <si>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</si>
  <si>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</si>
  <si>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</si>
  <si>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</si>
  <si>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</si>
  <si>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</si>
  <si>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</si>
  <si>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</si>
  <si>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</si>
  <si>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</si>
  <si>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</si>
  <si>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</si>
  <si>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</si>
  <si>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</si>
  <si>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</si>
  <si>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</si>
  <si>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</si>
  <si>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</si>
  <si>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</si>
  <si>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</si>
  <si>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</si>
  <si>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</si>
  <si>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</si>
  <si>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</si>
  <si>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</si>
  <si>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</si>
  <si>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</si>
  <si>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</si>
  <si>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</si>
  <si>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</si>
  <si>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</si>
  <si>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</si>
  <si>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</si>
  <si>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</si>
  <si>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</si>
  <si>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</si>
  <si>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</si>
  <si>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</si>
  <si>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</si>
  <si>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</si>
  <si>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</si>
  <si>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</si>
  <si>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</si>
  <si>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</si>
  <si>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</si>
  <si>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</si>
  <si>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</si>
  <si>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</si>
  <si>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</si>
  <si>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</si>
  <si>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</si>
  <si>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</si>
  <si>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</si>
  <si>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</si>
  <si>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</si>
  <si>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</si>
  <si>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</si>
  <si>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</si>
  <si>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</si>
  <si>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</si>
  <si>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</si>
  <si>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</si>
  <si>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</si>
  <si>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</si>
  <si>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</si>
  <si>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</si>
  <si>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</si>
  <si>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</si>
  <si>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</si>
  <si>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</si>
  <si>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</si>
  <si>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</si>
  <si>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</si>
  <si>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</si>
  <si>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</si>
  <si>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</si>
  <si>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</si>
  <si>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</si>
  <si>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</si>
  <si>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</si>
  <si>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</si>
  <si>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</si>
  <si>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</si>
  <si>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</si>
  <si>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</si>
  <si>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</si>
  <si>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</si>
  <si>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</si>
  <si>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</si>
  <si>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</si>
  <si>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</si>
  <si>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</si>
  <si>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</si>
  <si>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</si>
  <si>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</si>
  <si>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</si>
  <si>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</si>
  <si>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</si>
  <si>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</si>
  <si>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</si>
  <si>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</si>
  <si>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</si>
  <si>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</si>
  <si>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</si>
  <si>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</si>
  <si>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</si>
  <si>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</si>
  <si>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</si>
  <si>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</si>
  <si>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</si>
  <si>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</si>
  <si>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</si>
  <si>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</si>
  <si>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</si>
  <si>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</si>
  <si>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</si>
  <si>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</si>
  <si>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</si>
  <si>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</si>
  <si>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</si>
  <si>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</si>
  <si>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</si>
  <si>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</si>
  <si>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</si>
  <si>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</si>
  <si>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</si>
  <si>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</si>
  <si>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</si>
  <si>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</si>
  <si>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</si>
  <si>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</si>
  <si>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</si>
  <si>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</si>
  <si>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</si>
  <si>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</si>
  <si>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</si>
  <si>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</si>
  <si>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</si>
  <si>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</si>
  <si>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</si>
  <si>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</si>
  <si>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</si>
  <si>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</si>
  <si>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</si>
  <si>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</si>
  <si>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</si>
  <si>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</si>
  <si>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</si>
  <si>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</si>
  <si>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</si>
  <si>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</si>
  <si>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</si>
  <si>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</si>
  <si>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</si>
  <si>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</si>
  <si>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</si>
  <si>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</si>
  <si>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</si>
  <si>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</si>
  <si>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</si>
  <si>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</si>
  <si>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</si>
  <si>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</si>
  <si>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</si>
  <si>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</si>
  <si>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</si>
  <si>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</si>
  <si>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</si>
  <si>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</si>
  <si>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</si>
  <si>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</si>
  <si>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</si>
  <si>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</si>
  <si>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</si>
  <si>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</si>
  <si>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</si>
  <si>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</si>
  <si>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</si>
  <si>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</si>
  <si>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</si>
  <si>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</si>
  <si>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</si>
  <si>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</si>
  <si>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</si>
  <si>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</si>
  <si>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</si>
  <si>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</si>
  <si>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</si>
  <si>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</si>
  <si>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</si>
  <si>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</si>
  <si>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</si>
  <si>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</si>
  <si>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</si>
  <si>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</si>
  <si>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</si>
  <si>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</si>
  <si>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</si>
  <si>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</si>
  <si>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</si>
  <si>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</si>
  <si>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</si>
  <si>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</si>
  <si>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</si>
  <si>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</si>
  <si>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</si>
  <si>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</si>
  <si>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</si>
  <si>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</si>
  <si>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</si>
  <si>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</si>
  <si>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</si>
  <si>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</si>
  <si>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</si>
  <si>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</si>
  <si>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</si>
  <si>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</si>
  <si>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</si>
  <si>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</si>
  <si>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</si>
  <si>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</si>
  <si>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</si>
  <si>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</si>
  <si>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</si>
  <si>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</si>
  <si>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</si>
  <si>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</si>
  <si>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</si>
  <si>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</si>
  <si>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</si>
  <si>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</si>
  <si>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</si>
  <si>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</si>
  <si>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</si>
  <si>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</si>
  <si>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</si>
  <si>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</si>
  <si>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</si>
  <si>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</si>
  <si>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</si>
  <si>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</si>
  <si>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</si>
  <si>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</si>
  <si>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</si>
  <si>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</si>
  <si>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</si>
  <si>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</si>
  <si>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</si>
  <si>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</si>
  <si>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</si>
  <si>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</si>
  <si>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</si>
  <si>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</si>
  <si>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</si>
  <si>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</si>
  <si>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</si>
  <si>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</si>
  <si>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</si>
  <si>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</si>
  <si>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</si>
  <si>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</si>
  <si>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</si>
  <si>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</si>
  <si>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</si>
  <si>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</si>
  <si>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</si>
  <si>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</si>
  <si>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</si>
  <si>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</si>
  <si>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</si>
  <si>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</si>
  <si>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</si>
  <si>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</si>
  <si>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</si>
  <si>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</si>
  <si>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</si>
  <si>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</si>
  <si>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</si>
  <si>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</si>
  <si>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</si>
  <si>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</si>
  <si>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</si>
  <si>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</si>
  <si>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</si>
  <si>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</si>
  <si>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</si>
  <si>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</si>
  <si>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</si>
  <si>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</si>
  <si>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</si>
  <si>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</si>
  <si>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</si>
  <si>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</si>
  <si>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</si>
  <si>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</si>
  <si>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</si>
  <si>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</si>
  <si>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</si>
  <si>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</si>
  <si>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</si>
  <si>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</si>
  <si>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</si>
  <si>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</si>
  <si>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</si>
  <si>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</si>
  <si>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</si>
  <si>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</si>
  <si>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</si>
  <si>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</si>
  <si>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</si>
  <si>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</si>
  <si>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</si>
  <si>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</si>
  <si>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</si>
  <si>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</si>
  <si>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</si>
  <si>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</si>
  <si>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</si>
  <si>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</si>
  <si>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</si>
  <si>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</si>
  <si>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</si>
  <si>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</si>
  <si>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</si>
  <si>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</si>
  <si>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</si>
  <si>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</si>
  <si>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</si>
  <si>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</si>
  <si>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</si>
  <si>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</si>
  <si>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</si>
  <si>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</si>
  <si>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</si>
  <si>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</si>
  <si>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</si>
  <si>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</si>
  <si>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</si>
  <si>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</si>
  <si>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</si>
  <si>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</si>
  <si>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</si>
  <si>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</si>
  <si>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</si>
  <si>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</si>
  <si>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</si>
  <si>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</si>
  <si>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</si>
  <si>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</si>
  <si>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</si>
  <si>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</si>
  <si>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</si>
  <si>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</si>
  <si>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</si>
  <si>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</si>
  <si>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</si>
  <si>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</si>
  <si>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</si>
  <si>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</si>
  <si>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</si>
  <si>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</si>
  <si>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</si>
  <si>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</si>
  <si>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</si>
  <si>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</si>
  <si>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</si>
  <si>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</si>
  <si>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</si>
  <si>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</si>
  <si>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</si>
  <si>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</si>
  <si>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</si>
  <si>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</si>
  <si>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</si>
  <si>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</si>
  <si>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</si>
  <si>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</si>
  <si>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</si>
  <si>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</si>
  <si>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</si>
  <si>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</si>
  <si>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</si>
  <si>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</si>
  <si>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</si>
  <si>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</si>
  <si>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</si>
  <si>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</si>
  <si>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</si>
  <si>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</si>
  <si>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</si>
  <si>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</si>
  <si>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</si>
  <si>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</si>
  <si>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</si>
  <si>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</si>
  <si>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</si>
  <si>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</si>
  <si>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</si>
  <si>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</si>
  <si>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</si>
  <si>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</si>
  <si>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</si>
  <si>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</si>
  <si>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</si>
  <si>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</si>
  <si>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</si>
  <si>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</si>
  <si>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</si>
  <si>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</si>
  <si>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</si>
  <si>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</si>
  <si>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</si>
  <si>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</si>
  <si>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</si>
  <si>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</si>
  <si>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</si>
  <si>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</si>
  <si>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</si>
  <si>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</si>
  <si>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</si>
  <si>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</si>
  <si>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</si>
  <si>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</si>
  <si>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</si>
  <si>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</si>
  <si>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</si>
  <si>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</si>
  <si>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</si>
  <si>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</si>
  <si>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</si>
  <si>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</si>
  <si>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</si>
  <si>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</si>
  <si>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</si>
  <si>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</si>
  <si>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</si>
  <si>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</si>
  <si>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</si>
  <si>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</si>
  <si>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</si>
  <si>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</si>
  <si>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</si>
  <si>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</si>
  <si>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</si>
  <si>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</si>
  <si>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</si>
  <si>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</si>
  <si>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</si>
  <si>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</si>
  <si>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</si>
  <si>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</si>
  <si>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</si>
  <si>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</si>
  <si>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</si>
  <si>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</si>
  <si>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</si>
  <si>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</si>
  <si>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</si>
  <si>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</si>
  <si>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</si>
  <si>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</si>
  <si>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</si>
  <si>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</si>
  <si>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</si>
  <si>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</si>
  <si>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</si>
  <si>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</si>
  <si>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</si>
  <si>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</si>
  <si>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</si>
  <si>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</si>
  <si>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</si>
  <si>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</si>
  <si>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</si>
  <si>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</si>
  <si>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</si>
  <si>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</si>
  <si>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</si>
  <si>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</si>
  <si>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</si>
  <si>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</si>
  <si>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</si>
  <si>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</si>
  <si>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</si>
  <si>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</si>
  <si>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</si>
  <si>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</si>
  <si>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</si>
  <si>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</si>
  <si>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</si>
  <si>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</si>
  <si>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</si>
  <si>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</si>
  <si>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</si>
  <si>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</si>
  <si>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</si>
  <si>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</si>
  <si>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</si>
  <si>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</si>
  <si>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</si>
  <si>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</si>
  <si>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</si>
  <si>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</si>
  <si>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</si>
  <si>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</si>
  <si>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</si>
  <si>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</si>
  <si>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</si>
  <si>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</si>
  <si>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</si>
  <si>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</si>
  <si>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</si>
  <si>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</si>
  <si>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</si>
  <si>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</si>
  <si>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</si>
  <si>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</si>
  <si>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</si>
  <si>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</si>
  <si>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</si>
  <si>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</si>
  <si>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</si>
  <si>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</si>
  <si>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</si>
  <si>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</si>
  <si>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</si>
  <si>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</si>
  <si>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</si>
  <si>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</si>
  <si>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</si>
  <si>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</si>
  <si>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</si>
  <si>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</si>
  <si>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</si>
  <si>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</si>
  <si>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</si>
  <si>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</si>
  <si>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</si>
  <si>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</si>
  <si>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</si>
  <si>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</si>
  <si>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</si>
  <si>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</si>
  <si>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</si>
  <si>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</si>
  <si>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</si>
  <si>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</si>
  <si>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</si>
  <si>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</si>
  <si>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</si>
  <si>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</si>
  <si>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</si>
  <si>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</si>
  <si>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</si>
  <si>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</si>
  <si>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</si>
  <si>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</si>
  <si>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</si>
  <si>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</si>
  <si>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</si>
  <si>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</si>
  <si>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</si>
  <si>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</si>
  <si>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</si>
  <si>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</si>
  <si>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</si>
  <si>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</si>
  <si>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</si>
  <si>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</si>
  <si>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</si>
  <si>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</si>
  <si>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</si>
  <si>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</si>
  <si>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</si>
  <si>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</si>
  <si>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</si>
  <si>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</si>
  <si>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</si>
  <si>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</si>
  <si>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</si>
  <si>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</si>
  <si>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</si>
  <si>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</si>
  <si>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</si>
  <si>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</si>
  <si>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</si>
  <si>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</si>
  <si>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</si>
  <si>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</si>
  <si>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</si>
  <si>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</si>
  <si>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</si>
  <si>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</si>
  <si>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</si>
  <si>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</si>
  <si>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</si>
  <si>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</si>
  <si>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</si>
  <si>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</si>
  <si>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</si>
  <si>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</si>
  <si>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</si>
  <si>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</si>
  <si>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</si>
  <si>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</si>
  <si>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</si>
  <si>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</si>
  <si>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</si>
  <si>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</si>
  <si>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</si>
  <si>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</si>
  <si>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</si>
  <si>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</si>
  <si>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</si>
  <si>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</si>
  <si>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</si>
  <si>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</si>
  <si>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</si>
  <si>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</si>
  <si>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</si>
  <si>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</si>
  <si>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</si>
  <si>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</si>
  <si>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</si>
  <si>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</si>
  <si>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</si>
  <si>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</si>
  <si>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</si>
  <si>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</si>
  <si>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</si>
  <si>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</si>
  <si>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</si>
  <si>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</si>
  <si>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</si>
  <si>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</si>
  <si>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</si>
  <si>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</si>
  <si>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</si>
  <si>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</si>
  <si>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</si>
  <si>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</si>
  <si>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</si>
  <si>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</si>
  <si>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</si>
  <si>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</si>
  <si>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</si>
  <si>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</si>
  <si>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</si>
  <si>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</si>
  <si>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</si>
  <si>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</si>
  <si>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</si>
  <si>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</si>
  <si>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</si>
  <si>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</si>
  <si>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</si>
  <si>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</si>
  <si>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</si>
  <si>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</si>
  <si>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</si>
  <si>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</si>
  <si>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</si>
  <si>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</si>
  <si>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</si>
  <si>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</si>
  <si>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</si>
  <si>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</si>
  <si>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</si>
  <si>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</si>
  <si>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</si>
  <si>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</si>
  <si>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</si>
  <si>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</si>
  <si>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</si>
  <si>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</si>
  <si>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</si>
  <si>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</si>
  <si>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</si>
  <si>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</si>
  <si>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</si>
  <si>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</si>
  <si>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</si>
  <si>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</si>
  <si>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</si>
  <si>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</si>
  <si>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</si>
  <si>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</si>
  <si>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</si>
  <si>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</si>
  <si>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</si>
  <si>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</si>
  <si>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</si>
  <si>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</si>
  <si>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</si>
  <si>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</si>
  <si>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</si>
  <si>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</si>
  <si>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</si>
  <si>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</si>
  <si>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</si>
  <si>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</si>
  <si>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</si>
  <si>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</si>
  <si>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</si>
  <si>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</si>
  <si>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</si>
  <si>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</si>
  <si>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</si>
  <si>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</si>
  <si>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</si>
  <si>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</si>
  <si>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</si>
  <si>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</si>
  <si>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</si>
  <si>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</si>
  <si>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</si>
  <si>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</si>
  <si>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</si>
  <si>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</si>
  <si>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</si>
  <si>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</si>
  <si>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</si>
  <si>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</si>
  <si>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</si>
  <si>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</si>
  <si>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</si>
  <si>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</si>
  <si>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</si>
  <si>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</si>
  <si>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</si>
  <si>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</si>
  <si>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</si>
  <si>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</si>
  <si>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</si>
  <si>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</si>
  <si>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</si>
  <si>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</si>
  <si>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</si>
  <si>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</si>
  <si>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</si>
  <si>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</si>
  <si>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</si>
  <si>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</si>
  <si>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</si>
  <si>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</si>
  <si>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</si>
  <si>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</si>
  <si>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</si>
  <si>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</si>
  <si>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</si>
  <si>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</si>
  <si>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</si>
  <si>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</si>
  <si>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</si>
  <si>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</si>
  <si>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</si>
  <si>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</si>
  <si>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</si>
  <si>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</si>
  <si>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</si>
  <si>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</si>
  <si>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</si>
  <si>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</si>
  <si>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</si>
  <si>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</si>
  <si>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</si>
  <si>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</si>
  <si>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</si>
  <si>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</si>
  <si>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</si>
  <si>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</si>
  <si>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</si>
  <si>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</si>
  <si>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</si>
  <si>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</si>
  <si>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</si>
  <si>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</si>
  <si>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</si>
  <si>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</si>
  <si>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</si>
  <si>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</si>
  <si>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</si>
  <si>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</si>
  <si>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</si>
  <si>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</si>
  <si>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</si>
  <si>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</si>
  <si>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</si>
  <si>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</si>
  <si>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</si>
  <si>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</si>
  <si>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</si>
  <si>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</si>
  <si>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</si>
  <si>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</si>
  <si>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</si>
  <si>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</si>
  <si>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</si>
  <si>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</si>
  <si>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</si>
  <si>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</si>
  <si>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</si>
  <si>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</si>
  <si>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</si>
  <si>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</si>
  <si>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</si>
  <si>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</si>
  <si>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</si>
  <si>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</si>
  <si>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</si>
  <si>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</si>
  <si>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</si>
  <si>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</si>
  <si>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</si>
  <si>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</si>
  <si>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</si>
  <si>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</si>
  <si>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</si>
  <si>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</si>
  <si>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</si>
  <si>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</si>
  <si>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</si>
  <si>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</si>
  <si>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</si>
  <si>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</si>
  <si>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</si>
  <si>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</si>
  <si>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</si>
  <si>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</si>
  <si>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</si>
  <si>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</si>
  <si>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</si>
  <si>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</si>
  <si>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</si>
  <si>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</si>
  <si>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</si>
  <si>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</si>
  <si>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</si>
  <si>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</si>
  <si>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</si>
  <si>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</si>
  <si>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</si>
  <si>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</si>
  <si>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</si>
  <si>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</si>
  <si>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</si>
  <si>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</si>
  <si>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</si>
  <si>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</si>
  <si>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</si>
  <si>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</si>
  <si>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</si>
  <si>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</si>
  <si>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</si>
  <si>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</si>
  <si>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</si>
  <si>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</si>
  <si>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</si>
  <si>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</si>
  <si>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</si>
  <si>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</si>
  <si>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KPI</t>
  </si>
  <si>
    <t>Sum of profit</t>
  </si>
  <si>
    <t>Total sales using named range</t>
  </si>
  <si>
    <t>Expected Marketing Budget</t>
  </si>
  <si>
    <t>Interval</t>
  </si>
  <si>
    <t>Employee Name</t>
  </si>
  <si>
    <t>Dept</t>
  </si>
  <si>
    <t>Salary</t>
  </si>
  <si>
    <t>Location</t>
  </si>
  <si>
    <t>Durgesh</t>
  </si>
  <si>
    <t>Evan</t>
  </si>
  <si>
    <t>HR</t>
  </si>
  <si>
    <t>Finance</t>
  </si>
  <si>
    <t>Operations</t>
  </si>
  <si>
    <t>Trainer</t>
  </si>
  <si>
    <t>CG</t>
  </si>
  <si>
    <t>Office Attendant</t>
  </si>
  <si>
    <t>Nagpur</t>
  </si>
  <si>
    <t>Average of Salary</t>
  </si>
  <si>
    <t>Row Labels</t>
  </si>
  <si>
    <t>Grand Total</t>
  </si>
  <si>
    <t>Kamal</t>
  </si>
  <si>
    <t>Gaurav</t>
  </si>
  <si>
    <t>All</t>
  </si>
  <si>
    <t>(Multiple Items)</t>
  </si>
  <si>
    <t>Total</t>
  </si>
  <si>
    <t>Sum of net_revenue</t>
  </si>
  <si>
    <t>Column Labels</t>
  </si>
  <si>
    <t>Order_Month</t>
  </si>
  <si>
    <t>April</t>
  </si>
  <si>
    <t>June</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</si>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</sst>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4"/>
      <color theme="1"/>
      <name val="Cambria"/>
      <family val="1"/>
    </font>
    <font>
      <sz val="14"/>
      <color theme="1"/>
      <name val="Cambria"/>
      <family val="1"/>
    </font>
    <font>
      <sz val="11"/>
      <color theme="1"/>
      <name val="Calibri"/>
      <family val="2"/>
      <scheme val="minor"/>
    </font>
    <font>
      <sz val="14"/>
      <color theme="1"/>
      <name val="Calibri"/>
      <family val="2"/>
      <scheme val="minor"/>
    </font>
    <font>
      <b/>
      <sz val="11"/>
      <color theme="1"/>
      <name val="Calibri"/>
      <family val="2"/>
      <scheme val="minor"/>
    </font>
    <font>
      <b/>
      <sz val="12"/>
      <color rgb="FF000000"/>
      <name val="Calibri"/>
      <family val="2"/>
      <scheme val="minor"/>
    </font>
  </fonts>
  <fills count="8">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18">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249977111117893"/>
      </bottom>
      <diagonal/>
    </border>
    <border>
      <left style="medium">
        <color theme="1" tint="4.9989318521683403E-2"/>
      </left>
      <right style="medium">
        <color theme="1" tint="4.9989318521683403E-2"/>
      </right>
      <top style="medium">
        <color theme="1" tint="4.9989318521683403E-2"/>
      </top>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style="thin">
        <color theme="0" tint="-0.249977111117893"/>
      </left>
      <right style="thin">
        <color theme="0" tint="-0.249977111117893"/>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0" borderId="1" xfId="0" applyFont="1" applyBorder="1"/>
    <xf numFmtId="0" fontId="2" fillId="2"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xf numFmtId="0" fontId="0" fillId="5" borderId="3" xfId="0" applyFill="1" applyBorder="1"/>
    <xf numFmtId="0" fontId="5" fillId="6" borderId="2" xfId="0" applyFont="1" applyFill="1" applyBorder="1"/>
    <xf numFmtId="0" fontId="0" fillId="0" borderId="1" xfId="0" applyBorder="1"/>
    <xf numFmtId="0" fontId="0" fillId="0" borderId="4" xfId="0" applyBorder="1"/>
    <xf numFmtId="0" fontId="6" fillId="3" borderId="5" xfId="0" applyFont="1" applyFill="1" applyBorder="1" applyAlignment="1">
      <alignment horizontal="center"/>
    </xf>
    <xf numFmtId="0" fontId="5" fillId="4" borderId="6" xfId="0" applyFont="1" applyFill="1" applyBorder="1" applyAlignment="1">
      <alignment horizontal="center"/>
    </xf>
    <xf numFmtId="0" fontId="0" fillId="0" borderId="7" xfId="0" applyBorder="1"/>
    <xf numFmtId="0" fontId="0" fillId="0" borderId="8" xfId="0" applyBorder="1"/>
    <xf numFmtId="0" fontId="0" fillId="0" borderId="3" xfId="0" applyBorder="1"/>
    <xf numFmtId="0" fontId="5" fillId="7" borderId="2" xfId="0" applyFont="1" applyFill="1" applyBorder="1" applyAlignment="1">
      <alignment horizontal="center"/>
    </xf>
    <xf numFmtId="0" fontId="0" fillId="0" borderId="0" xfId="0" pivotButton="1"/>
    <xf numFmtId="0" fontId="0" fillId="0" borderId="0" xfId="0" applyAlignment="1">
      <alignment horizontal="left"/>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0" xfId="0" applyNumberFormat="1"/>
  </cellXfs>
  <cellStyles count="1">
    <cellStyle name="Normal" xfId="0" builtinId="0"/>
  </cellStyles>
  <dxfs count="18">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Table" Target="pivotTables/pivotTable1.xml"/><Relationship Id="rId21" Type="http://schemas.openxmlformats.org/officeDocument/2006/relationships/pivotCacheDefinition" Target="pivotCache/pivotCacheDefinition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1.xml"/><Relationship Id="rId33" Type="http://schemas.openxmlformats.org/officeDocument/2006/relationships/connections" Target="connections.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theme" Target="theme/theme1.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2.xml"/><Relationship Id="rId28" Type="http://schemas.openxmlformats.org/officeDocument/2006/relationships/pivotCacheDefinition" Target="pivotCache/pivotCacheDefinition12.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pivotTable" Target="pivotTables/pivotTable2.xml"/><Relationship Id="rId30" Type="http://schemas.microsoft.com/office/2011/relationships/timelineCache" Target="timelineCaches/timelineCache2.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424682480"/>
        <c:axId val="413734240"/>
      </c:barChart>
      <c:catAx>
        <c:axId val="4246824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34240"/>
        <c:crosses val="autoZero"/>
        <c:auto val="1"/>
        <c:lblAlgn val="ctr"/>
        <c:lblOffset val="100"/>
        <c:noMultiLvlLbl val="0"/>
      </c:catAx>
      <c:valAx>
        <c:axId val="41373424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8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[Excel+LAB+3+Dataset_Dmart (1).xlsx]PivotChartTable2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 (1).xlsx]Profit Regionwise!PivotTable6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Regionwise'!$B$3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Regionwise'!$A$4:$A$8</c:f>
              <c:strCache>
                <c:ptCount val="4"/>
                <c:pt idx="0">
                  <c:v>East</c:v>
                </c:pt>
                <c:pt idx="1">
                  <c:v>North</c:v>
                </c:pt>
                <c:pt idx="2">
                  <c:v>South</c:v>
                </c:pt>
                <c:pt idx="3">
                  <c:v>West</c:v>
                </c:pt>
              </c:strCache>
            </c:strRef>
          </c:cat>
          <c:val>
            <c:numRef>
              <c:f>'Profit Regionwise'!$B$4:$B$8</c:f>
              <c:numCache>
                <c:formatCode>General</c:formatCode>
                <c:ptCount val="4"/>
                <c:pt idx="0">
                  <c:v>65844.12</c:v>
                </c:pt>
                <c:pt idx="1">
                  <c:v>83142.98</c:v>
                </c:pt>
                <c:pt idx="2">
                  <c:v>71018.649999999994</c:v>
                </c:pt>
                <c:pt idx="3">
                  <c:v>70561.77</c:v>
                </c:pt>
              </c:numCache>
            </c:numRef>
          </c:val>
          <c:extLst>
            <c:ext xmlns:c16="http://schemas.microsoft.com/office/drawing/2014/chart" uri="{C3380CC4-5D6E-409C-BE32-E72D297353CC}">
              <c16:uniqueId val="{0000000D-08CD-4CE6-AD22-AD07302C198B}"/>
            </c:ext>
          </c:extLst>
        </c:ser>
        <c:dLbls>
          <c:dLblPos val="outEnd"/>
          <c:showLegendKey val="0"/>
          <c:showVal val="1"/>
          <c:showCatName val="0"/>
          <c:showSerName val="0"/>
          <c:showPercent val="0"/>
          <c:showBubbleSize val="0"/>
        </c:dLbls>
        <c:gapWidth val="182"/>
        <c:axId val="414151920"/>
        <c:axId val="413741920"/>
      </c:barChart>
      <c:catAx>
        <c:axId val="41415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41920"/>
        <c:crosses val="autoZero"/>
        <c:auto val="1"/>
        <c:lblAlgn val="ctr"/>
        <c:lblOffset val="100"/>
        <c:noMultiLvlLbl val="0"/>
      </c:catAx>
      <c:valAx>
        <c:axId val="413741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5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 (1).xlsx]Line Chart!PivotTable1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Net Revenue over Months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prstDash val="sysDash"/>
              </a:ln>
              <a:effectLst/>
            </c:spPr>
            <c:trendlineType val="linear"/>
            <c:dispRSqr val="0"/>
            <c:dispEq val="0"/>
          </c:trendline>
          <c:cat>
            <c:strRef>
              <c:f>'Line Chart'!$A$4:$A$7</c:f>
              <c:strCache>
                <c:ptCount val="3"/>
                <c:pt idx="0">
                  <c:v>April</c:v>
                </c:pt>
                <c:pt idx="1">
                  <c:v>June</c:v>
                </c:pt>
                <c:pt idx="2">
                  <c:v>May</c:v>
                </c:pt>
              </c:strCache>
            </c:strRef>
          </c:cat>
          <c:val>
            <c:numRef>
              <c:f>'Line Chart'!$B$4:$B$7</c:f>
              <c:numCache>
                <c:formatCode>General</c:formatCode>
                <c:ptCount val="3"/>
                <c:pt idx="0">
                  <c:v>1168283.8947000005</c:v>
                </c:pt>
                <c:pt idx="1">
                  <c:v>1162970.8557000002</c:v>
                </c:pt>
                <c:pt idx="2">
                  <c:v>1234259.5713999998</c:v>
                </c:pt>
              </c:numCache>
            </c:numRef>
          </c:val>
          <c:smooth val="0"/>
          <c:extLst>
            <c:ext xmlns:c16="http://schemas.microsoft.com/office/drawing/2014/chart" uri="{C3380CC4-5D6E-409C-BE32-E72D297353CC}">
              <c16:uniqueId val="{00000000-62CA-4E8A-9DD5-BDC33B64B9B6}"/>
            </c:ext>
          </c:extLst>
        </c:ser>
        <c:dLbls>
          <c:dLblPos val="t"/>
          <c:showLegendKey val="0"/>
          <c:showVal val="1"/>
          <c:showCatName val="0"/>
          <c:showSerName val="0"/>
          <c:showPercent val="0"/>
          <c:showBubbleSize val="0"/>
        </c:dLbls>
        <c:marker val="1"/>
        <c:smooth val="0"/>
        <c:axId val="2089182752"/>
        <c:axId val="2083301920"/>
      </c:lineChart>
      <c:catAx>
        <c:axId val="208918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3301920"/>
        <c:crosses val="autoZero"/>
        <c:auto val="1"/>
        <c:lblAlgn val="ctr"/>
        <c:lblOffset val="100"/>
        <c:noMultiLvlLbl val="0"/>
      </c:catAx>
      <c:valAx>
        <c:axId val="208330192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Net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18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 (1).xlsx]Sheet12!PivotTable4</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Profit Share across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2">
              <a:alpha val="85000"/>
            </a:schemeClr>
          </a:solidFill>
          <a:ln>
            <a:noFill/>
          </a:ln>
          <a:effectLst>
            <a:innerShdw dist="12700" dir="16200000">
              <a:schemeClr val="lt1"/>
            </a:innerShdw>
          </a:effectLst>
        </c:spPr>
        <c:marker>
          <c:symbol val="none"/>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areaChart>
        <c:grouping val="standard"/>
        <c:varyColors val="0"/>
        <c:ser>
          <c:idx val="0"/>
          <c:order val="0"/>
          <c:tx>
            <c:strRef>
              <c:f>Sheet12!$B$3</c:f>
              <c:strCache>
                <c:ptCount val="1"/>
                <c:pt idx="0">
                  <c:v>Total</c:v>
                </c:pt>
              </c:strCache>
            </c:strRef>
          </c:tx>
          <c:spPr>
            <a:solidFill>
              <a:schemeClr val="accent2">
                <a:alpha val="85000"/>
              </a:schemeClr>
            </a:solidFill>
            <a:ln>
              <a:noFill/>
            </a:ln>
            <a:effectLst>
              <a:innerShdw dist="12700" dir="16200000">
                <a:schemeClr val="lt1"/>
              </a:innerShdw>
            </a:effectLst>
          </c:spPr>
          <c:dLbls>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dk1">
                          <a:lumMod val="50000"/>
                          <a:lumOff val="50000"/>
                        </a:schemeClr>
                      </a:solidFill>
                    </a:ln>
                    <a:effectLst/>
                  </c:spPr>
                </c15:leaderLines>
              </c:ext>
            </c:extLst>
          </c:dLbls>
          <c:cat>
            <c:strRef>
              <c:f>Sheet12!$A$4:$A$9</c:f>
              <c:strCache>
                <c:ptCount val="5"/>
                <c:pt idx="0">
                  <c:v>Clothing</c:v>
                </c:pt>
                <c:pt idx="1">
                  <c:v>Electronics</c:v>
                </c:pt>
                <c:pt idx="2">
                  <c:v>Grocery</c:v>
                </c:pt>
                <c:pt idx="3">
                  <c:v>Home Care</c:v>
                </c:pt>
                <c:pt idx="4">
                  <c:v>Personal Care</c:v>
                </c:pt>
              </c:strCache>
            </c:strRef>
          </c:cat>
          <c:val>
            <c:numRef>
              <c:f>Sheet12!$B$4:$B$9</c:f>
              <c:numCache>
                <c:formatCode>General</c:formatCode>
                <c:ptCount val="5"/>
                <c:pt idx="0">
                  <c:v>65341.770000000004</c:v>
                </c:pt>
                <c:pt idx="1">
                  <c:v>55978.929999999993</c:v>
                </c:pt>
                <c:pt idx="2">
                  <c:v>55876.590000000011</c:v>
                </c:pt>
                <c:pt idx="3">
                  <c:v>64366.22</c:v>
                </c:pt>
                <c:pt idx="4">
                  <c:v>46665.199999999975</c:v>
                </c:pt>
              </c:numCache>
            </c:numRef>
          </c:val>
          <c:extLst>
            <c:ext xmlns:c16="http://schemas.microsoft.com/office/drawing/2014/chart" uri="{C3380CC4-5D6E-409C-BE32-E72D297353CC}">
              <c16:uniqueId val="{00000000-F985-4E5B-9771-D5DBBFD1DEB2}"/>
            </c:ext>
          </c:extLst>
        </c:ser>
        <c:dLbls>
          <c:showLegendKey val="0"/>
          <c:showVal val="1"/>
          <c:showCatName val="0"/>
          <c:showSerName val="0"/>
          <c:showPercent val="0"/>
          <c:showBubbleSize val="0"/>
        </c:dLbls>
        <c:axId val="2076528816"/>
        <c:axId val="2083306720"/>
      </c:areaChart>
      <c:catAx>
        <c:axId val="2076528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083306720"/>
        <c:crosses val="autoZero"/>
        <c:auto val="1"/>
        <c:lblAlgn val="ctr"/>
        <c:lblOffset val="100"/>
        <c:noMultiLvlLbl val="0"/>
      </c:catAx>
      <c:valAx>
        <c:axId val="20833067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6528816"/>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CG</c:v>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0">
                <c:v>50000</c:v>
              </c:pt>
            </c:numLit>
          </c:val>
          <c:extLst>
            <c:ext xmlns:c16="http://schemas.microsoft.com/office/drawing/2014/chart" uri="{C3380CC4-5D6E-409C-BE32-E72D297353CC}">
              <c16:uniqueId val="{00000000-37CE-494E-8697-D06B538B4162}"/>
            </c:ext>
          </c:extLst>
        </c:ser>
        <c:ser>
          <c:idx val="1"/>
          <c:order val="1"/>
          <c:tx>
            <c:v>Finance</c:v>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2">
                <c:v>45000</c:v>
              </c:pt>
              <c:pt idx="4">
                <c:v>87000</c:v>
              </c:pt>
            </c:numLit>
          </c:val>
          <c:extLst>
            <c:ext xmlns:c16="http://schemas.microsoft.com/office/drawing/2014/chart" uri="{C3380CC4-5D6E-409C-BE32-E72D297353CC}">
              <c16:uniqueId val="{00000002-37CE-494E-8697-D06B538B4162}"/>
            </c:ext>
          </c:extLst>
        </c:ser>
        <c:ser>
          <c:idx val="2"/>
          <c:order val="2"/>
          <c:tx>
            <c:v>HR</c:v>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3">
                <c:v>35000</c:v>
              </c:pt>
              <c:pt idx="4">
                <c:v>40000</c:v>
              </c:pt>
            </c:numLit>
          </c:val>
          <c:extLst>
            <c:ext xmlns:c16="http://schemas.microsoft.com/office/drawing/2014/chart" uri="{C3380CC4-5D6E-409C-BE32-E72D297353CC}">
              <c16:uniqueId val="{00000003-37CE-494E-8697-D06B538B4162}"/>
            </c:ext>
          </c:extLst>
        </c:ser>
        <c:ser>
          <c:idx val="3"/>
          <c:order val="3"/>
          <c:tx>
            <c:v>Office Attendant</c:v>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3">
                <c:v>25000</c:v>
              </c:pt>
            </c:numLit>
          </c:val>
          <c:extLst>
            <c:ext xmlns:c16="http://schemas.microsoft.com/office/drawing/2014/chart" uri="{C3380CC4-5D6E-409C-BE32-E72D297353CC}">
              <c16:uniqueId val="{00000004-37CE-494E-8697-D06B538B4162}"/>
            </c:ext>
          </c:extLst>
        </c:ser>
        <c:ser>
          <c:idx val="4"/>
          <c:order val="4"/>
          <c:tx>
            <c:v>Operations</c:v>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1">
                <c:v>35000</c:v>
              </c:pt>
              <c:pt idx="2">
                <c:v>40000</c:v>
              </c:pt>
            </c:numLit>
          </c:val>
          <c:extLst>
            <c:ext xmlns:c16="http://schemas.microsoft.com/office/drawing/2014/chart" uri="{C3380CC4-5D6E-409C-BE32-E72D297353CC}">
              <c16:uniqueId val="{00000005-37CE-494E-8697-D06B538B4162}"/>
            </c:ext>
          </c:extLst>
        </c:ser>
        <c:ser>
          <c:idx val="5"/>
          <c:order val="5"/>
          <c:tx>
            <c:v>Trainer</c:v>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2">
                <c:v>56000</c:v>
              </c:pt>
            </c:numLit>
          </c:val>
          <c:extLst>
            <c:ext xmlns:c16="http://schemas.microsoft.com/office/drawing/2014/chart" uri="{C3380CC4-5D6E-409C-BE32-E72D297353CC}">
              <c16:uniqueId val="{00000006-37CE-494E-8697-D06B538B4162}"/>
            </c:ext>
          </c:extLst>
        </c:ser>
        <c:dLbls>
          <c:dLblPos val="outEnd"/>
          <c:showLegendKey val="0"/>
          <c:showVal val="1"/>
          <c:showCatName val="0"/>
          <c:showSerName val="0"/>
          <c:showPercent val="0"/>
          <c:showBubbleSize val="0"/>
        </c:dLbls>
        <c:gapWidth val="80"/>
        <c:overlap val="25"/>
        <c:axId val="1858161168"/>
        <c:axId val="1703468384"/>
      </c:barChart>
      <c:catAx>
        <c:axId val="18581611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3468384"/>
        <c:crosses val="autoZero"/>
        <c:auto val="1"/>
        <c:lblAlgn val="ctr"/>
        <c:lblOffset val="100"/>
        <c:noMultiLvlLbl val="0"/>
        <c:extLst>
          <c:ext xmlns:c15="http://schemas.microsoft.com/office/drawing/2012/chart" uri="{F40574EE-89B7-4290-83BB-5DA773EAF853}">
            <c15:numFmt c:formatCode="General" c:sourceLinked="1"/>
          </c:ext>
        </c:extLst>
      </c:catAx>
      <c:valAx>
        <c:axId val="1703468384"/>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Salary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5816116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[Excel+LAB+3+Dataset_Dmart (1).xlsx]PivotChartTable1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_xlchart.v1.33</cx:f>
      </cx:numDim>
    </cx:data>
    <cx:data id="1">
      <cx:numDim type="val">
        <cx:f>_xlchart.v1.35</cx:f>
      </cx:numDim>
    </cx:data>
    <cx:data id="2">
      <cx:numDim type="val">
        <cx:f>_xlchart.v1.37</cx:f>
      </cx:numDim>
    </cx:data>
    <cx:data id="3">
      <cx:numDim type="val">
        <cx:f>_xlchart.v1.39</cx:f>
      </cx:numDim>
    </cx:data>
    <cx:data id="4">
      <cx:numDim type="val">
        <cx:f>_xlchart.v1.41</cx:f>
      </cx:numDim>
    </cx:data>
    <cx:data id="5">
      <cx:numDim type="val">
        <cx:f>_xlchart.v1.43</cx:f>
      </cx:numDim>
    </cx:data>
    <cx:data id="6">
      <cx:numDim type="val">
        <cx:f>_xlchart.v1.45</cx:f>
      </cx:numDim>
    </cx:data>
    <cx:data id="7">
      <cx:numDim type="val">
        <cx:f>_xlchart.v1.47</cx:f>
      </cx:numDim>
    </cx:data>
    <cx:data id="8">
      <cx:numDim type="val">
        <cx:f>_xlchart.v1.49</cx:f>
      </cx:numDim>
    </cx:data>
    <cx:data id="9">
      <cx:numDim type="val">
        <cx:f>_xlchart.v1.51</cx:f>
      </cx:numDim>
    </cx:data>
    <cx:data id="10">
      <cx:numDim type="val">
        <cx:f>_xlchart.v1.53</cx:f>
      </cx:numDim>
    </cx:data>
    <cx:data id="11">
      <cx:numDim type="val">
        <cx:f>_xlchart.v1.55</cx:f>
      </cx:numDim>
    </cx:data>
    <cx:data id="12">
      <cx:numDim type="val">
        <cx:f>_xlchart.v1.57</cx:f>
      </cx:numDim>
    </cx:data>
    <cx:data id="13">
      <cx:numDim type="val">
        <cx:f>_xlchart.v1.59</cx:f>
      </cx:numDim>
    </cx:data>
    <cx:data id="14">
      <cx:numDim type="val">
        <cx:f>_xlchart.v1.61</cx:f>
      </cx:numDim>
    </cx:data>
    <cx:data id="15">
      <cx:numDim type="val">
        <cx:f>_xlchart.v1.63</cx:f>
      </cx:numDim>
    </cx:data>
  </cx:chartData>
  <cx:chart>
    <cx:title pos="t" align="ctr" overlay="0"/>
    <cx:plotArea>
      <cx:plotAreaRegion>
        <cx:series layoutId="waterfall" uniqueId="{00000000-C0C0-4EC2-8494-9D6E0A4DD84C}" formatIdx="0">
          <cx:tx>
            <cx:txData>
              <cx:f>_xlchart.v1.32</cx:f>
              <cx:v>order_id</cx:v>
            </cx:txData>
          </cx:tx>
          <cx:dataLabels pos="outEnd">
            <cx:visibility seriesName="0" categoryName="0" value="1"/>
          </cx:dataLabels>
          <cx:dataId val="0"/>
          <cx:layoutPr>
            <cx:subtotals/>
          </cx:layoutPr>
        </cx:series>
        <cx:series layoutId="waterfall" hidden="1" uniqueId="{00000001-C0C0-4EC2-8494-9D6E0A4DD84C}" formatIdx="1">
          <cx:tx>
            <cx:txData>
              <cx:f>_xlchart.v1.34</cx:f>
              <cx:v>region</cx:v>
            </cx:txData>
          </cx:tx>
          <cx:dataLabels pos="outEnd">
            <cx:visibility seriesName="0" categoryName="0" value="1"/>
          </cx:dataLabels>
          <cx:dataId val="1"/>
          <cx:layoutPr>
            <cx:subtotals/>
          </cx:layoutPr>
        </cx:series>
        <cx:series layoutId="waterfall" hidden="1" uniqueId="{00000002-C0C0-4EC2-8494-9D6E0A4DD84C}" formatIdx="2">
          <cx:tx>
            <cx:txData>
              <cx:f>_xlchart.v1.36</cx:f>
              <cx:v>category</cx:v>
            </cx:txData>
          </cx:tx>
          <cx:dataLabels pos="outEnd">
            <cx:visibility seriesName="0" categoryName="0" value="1"/>
          </cx:dataLabels>
          <cx:dataId val="2"/>
          <cx:layoutPr>
            <cx:subtotals/>
          </cx:layoutPr>
        </cx:series>
        <cx:series layoutId="waterfall" hidden="1" uniqueId="{00000003-C0C0-4EC2-8494-9D6E0A4DD84C}" formatIdx="3">
          <cx:tx>
            <cx:txData>
              <cx:f>_xlchart.v1.38</cx:f>
              <cx:v>sales</cx:v>
            </cx:txData>
          </cx:tx>
          <cx:dataLabels pos="outEnd">
            <cx:visibility seriesName="0" categoryName="0" value="1"/>
          </cx:dataLabels>
          <cx:dataId val="3"/>
          <cx:layoutPr>
            <cx:subtotals/>
          </cx:layoutPr>
        </cx:series>
        <cx:series layoutId="waterfall" hidden="1" uniqueId="{00000004-C0C0-4EC2-8494-9D6E0A4DD84C}" formatIdx="4">
          <cx:tx>
            <cx:txData>
              <cx:f>_xlchart.v1.40</cx:f>
              <cx:v>discount</cx:v>
            </cx:txData>
          </cx:tx>
          <cx:dataLabels pos="outEnd">
            <cx:visibility seriesName="0" categoryName="0" value="1"/>
          </cx:dataLabels>
          <cx:dataId val="4"/>
          <cx:layoutPr>
            <cx:subtotals/>
          </cx:layoutPr>
        </cx:series>
        <cx:series layoutId="waterfall" hidden="1" uniqueId="{00000005-C0C0-4EC2-8494-9D6E0A4DD84C}" formatIdx="5">
          <cx:tx>
            <cx:txData>
              <cx:f>_xlchart.v1.42</cx:f>
              <cx:v>discount_value</cx:v>
            </cx:txData>
          </cx:tx>
          <cx:dataLabels pos="outEnd">
            <cx:visibility seriesName="0" categoryName="0" value="1"/>
          </cx:dataLabels>
          <cx:dataId val="5"/>
          <cx:layoutPr>
            <cx:subtotals/>
          </cx:layoutPr>
        </cx:series>
        <cx:series layoutId="waterfall" hidden="1" uniqueId="{00000006-C0C0-4EC2-8494-9D6E0A4DD84C}" formatIdx="6">
          <cx:tx>
            <cx:txData>
              <cx:f>_xlchart.v1.44</cx:f>
              <cx:v>quantity</cx:v>
            </cx:txData>
          </cx:tx>
          <cx:dataLabels pos="outEnd">
            <cx:visibility seriesName="0" categoryName="0" value="1"/>
          </cx:dataLabels>
          <cx:dataId val="6"/>
          <cx:layoutPr>
            <cx:subtotals/>
          </cx:layoutPr>
        </cx:series>
        <cx:series layoutId="waterfall" hidden="1" uniqueId="{00000007-C0C0-4EC2-8494-9D6E0A4DD84C}" formatIdx="7">
          <cx:tx>
            <cx:txData>
              <cx:f>_xlchart.v1.46</cx:f>
              <cx:v>Order_Month</cx:v>
            </cx:txData>
          </cx:tx>
          <cx:dataLabels pos="outEnd">
            <cx:visibility seriesName="0" categoryName="0" value="1"/>
          </cx:dataLabels>
          <cx:dataId val="7"/>
          <cx:layoutPr>
            <cx:subtotals/>
          </cx:layoutPr>
        </cx:series>
        <cx:series layoutId="waterfall" hidden="1" uniqueId="{00000008-C0C0-4EC2-8494-9D6E0A4DD84C}" formatIdx="8">
          <cx:tx>
            <cx:txData>
              <cx:f>_xlchart.v1.48</cx:f>
              <cx:v>order_date</cx:v>
            </cx:txData>
          </cx:tx>
          <cx:dataLabels pos="outEnd">
            <cx:visibility seriesName="0" categoryName="0" value="1"/>
          </cx:dataLabels>
          <cx:dataId val="8"/>
          <cx:layoutPr>
            <cx:subtotals/>
          </cx:layoutPr>
        </cx:series>
        <cx:series layoutId="waterfall" hidden="1" uniqueId="{00000009-C0C0-4EC2-8494-9D6E0A4DD84C}" formatIdx="9">
          <cx:tx>
            <cx:txData>
              <cx:f>_xlchart.v1.50</cx:f>
              <cx:v>delivery_date</cx:v>
            </cx:txData>
          </cx:tx>
          <cx:dataLabels pos="outEnd">
            <cx:visibility seriesName="0" categoryName="0" value="1"/>
          </cx:dataLabels>
          <cx:dataId val="9"/>
          <cx:layoutPr>
            <cx:subtotals/>
          </cx:layoutPr>
        </cx:series>
        <cx:series layoutId="waterfall" hidden="1" uniqueId="{0000000A-C0C0-4EC2-8494-9D6E0A4DD84C}" formatIdx="10">
          <cx:tx>
            <cx:txData>
              <cx:f>_xlchart.v1.52</cx:f>
              <cx:v>Interval</cx:v>
            </cx:txData>
          </cx:tx>
          <cx:dataLabels pos="outEnd">
            <cx:visibility seriesName="0" categoryName="0" value="1"/>
          </cx:dataLabels>
          <cx:dataId val="10"/>
          <cx:layoutPr>
            <cx:subtotals/>
          </cx:layoutPr>
        </cx:series>
        <cx:series layoutId="waterfall" hidden="1" uniqueId="{0000000B-C0C0-4EC2-8494-9D6E0A4DD84C}" formatIdx="11">
          <cx:tx>
            <cx:txData>
              <cx:f>_xlchart.v1.54</cx:f>
              <cx:v>customer_type</cx:v>
            </cx:txData>
          </cx:tx>
          <cx:dataLabels pos="outEnd">
            <cx:visibility seriesName="0" categoryName="0" value="1"/>
          </cx:dataLabels>
          <cx:dataId val="11"/>
          <cx:layoutPr>
            <cx:subtotals/>
          </cx:layoutPr>
        </cx:series>
        <cx:series layoutId="waterfall" hidden="1" uniqueId="{0000000C-C0C0-4EC2-8494-9D6E0A4DD84C}" formatIdx="12">
          <cx:tx>
            <cx:txData>
              <cx:f>_xlchart.v1.56</cx:f>
              <cx:v>payment_mode</cx:v>
            </cx:txData>
          </cx:tx>
          <cx:dataLabels pos="outEnd">
            <cx:visibility seriesName="0" categoryName="0" value="1"/>
          </cx:dataLabels>
          <cx:dataId val="12"/>
          <cx:layoutPr>
            <cx:subtotals/>
          </cx:layoutPr>
        </cx:series>
        <cx:series layoutId="waterfall" hidden="1" uniqueId="{0000000D-C0C0-4EC2-8494-9D6E0A4DD84C}" formatIdx="13">
          <cx:tx>
            <cx:txData>
              <cx:f>_xlchart.v1.58</cx:f>
              <cx:v>profit</cx:v>
            </cx:txData>
          </cx:tx>
          <cx:dataLabels pos="outEnd">
            <cx:visibility seriesName="0" categoryName="0" value="1"/>
          </cx:dataLabels>
          <cx:dataId val="13"/>
          <cx:layoutPr>
            <cx:subtotals/>
          </cx:layoutPr>
        </cx:series>
        <cx:series layoutId="waterfall" hidden="1" uniqueId="{0000000E-C0C0-4EC2-8494-9D6E0A4DD84C}" formatIdx="14">
          <cx:tx>
            <cx:txData>
              <cx:f>_xlchart.v1.60</cx:f>
              <cx:v>city</cx:v>
            </cx:txData>
          </cx:tx>
          <cx:dataLabels pos="outEnd">
            <cx:visibility seriesName="0" categoryName="0" value="1"/>
          </cx:dataLabels>
          <cx:dataId val="14"/>
          <cx:layoutPr>
            <cx:subtotals/>
          </cx:layoutPr>
        </cx:series>
        <cx:series layoutId="waterfall" hidden="1" uniqueId="{0000000F-C0C0-4EC2-8494-9D6E0A4DD84C}" formatIdx="15">
          <cx:tx>
            <cx:txData>
              <cx:f>_xlchart.v1.62</cx:f>
              <cx:v>net_revenue</cx:v>
            </cx:txData>
          </cx:tx>
          <cx:dataLabels pos="outEnd">
            <cx:visibility seriesName="0" categoryName="0" value="1"/>
          </cx:dataLabels>
          <cx:dataId val="15"/>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536575</xdr:colOff>
      <xdr:row>2</xdr:row>
      <xdr:rowOff>28575</xdr:rowOff>
    </xdr:from>
    <xdr:to>
      <xdr:col>13</xdr:col>
      <xdr:colOff>231775</xdr:colOff>
      <xdr:row>17</xdr:row>
      <xdr:rowOff>9525</xdr:rowOff>
    </xdr:to>
    <xdr:graphicFrame macro="">
      <xdr:nvGraphicFramePr>
        <xdr:cNvPr id="2" name="Chart 1">
          <a:extLst>
            <a:ext uri="{FF2B5EF4-FFF2-40B4-BE49-F238E27FC236}">
              <a16:creationId xmlns:a16="http://schemas.microsoft.com/office/drawing/2014/main" id="{431B1F01-6233-D448-E994-4A8E780D0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781050</xdr:colOff>
      <xdr:row>2</xdr:row>
      <xdr:rowOff>82550</xdr:rowOff>
    </xdr:from>
    <xdr:to>
      <xdr:col>10</xdr:col>
      <xdr:colOff>330200</xdr:colOff>
      <xdr:row>17</xdr:row>
      <xdr:rowOff>69850</xdr:rowOff>
    </xdr:to>
    <xdr:graphicFrame macro="">
      <xdr:nvGraphicFramePr>
        <xdr:cNvPr id="3" name="Profit_Regionwise">
          <a:extLst>
            <a:ext uri="{FF2B5EF4-FFF2-40B4-BE49-F238E27FC236}">
              <a16:creationId xmlns:a16="http://schemas.microsoft.com/office/drawing/2014/main" id="{2A2D8AC2-1962-5E8B-E775-B0CBD6007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304800</xdr:colOff>
      <xdr:row>0</xdr:row>
      <xdr:rowOff>76200</xdr:rowOff>
    </xdr:from>
    <xdr:to>
      <xdr:col>15</xdr:col>
      <xdr:colOff>438150</xdr:colOff>
      <xdr:row>7</xdr:row>
      <xdr:rowOff>44450</xdr:rowOff>
    </xdr:to>
    <mc:AlternateContent xmlns:mc="http://schemas.openxmlformats.org/markup-compatibility/2006" xmlns:tsle="http://schemas.microsoft.com/office/drawing/2012/timeslicer">
      <mc:Choice Requires="tsle">
        <xdr:graphicFrame macro="">
          <xdr:nvGraphicFramePr>
            <xdr:cNvPr id="5" name="order_date">
              <a:extLst>
                <a:ext uri="{FF2B5EF4-FFF2-40B4-BE49-F238E27FC236}">
                  <a16:creationId xmlns:a16="http://schemas.microsoft.com/office/drawing/2014/main" id="{536F7387-484B-2AEA-25DF-72FB9B9D2A9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235950" y="76200"/>
              <a:ext cx="2978150" cy="1257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323850</xdr:colOff>
      <xdr:row>8</xdr:row>
      <xdr:rowOff>50801</xdr:rowOff>
    </xdr:from>
    <xdr:to>
      <xdr:col>14</xdr:col>
      <xdr:colOff>12700</xdr:colOff>
      <xdr:row>14</xdr:row>
      <xdr:rowOff>133351</xdr:rowOff>
    </xdr:to>
    <mc:AlternateContent xmlns:mc="http://schemas.openxmlformats.org/markup-compatibility/2006" xmlns:a14="http://schemas.microsoft.com/office/drawing/2010/main">
      <mc:Choice Requires="a14">
        <xdr:graphicFrame macro="">
          <xdr:nvGraphicFramePr>
            <xdr:cNvPr id="6" name="payment_mode">
              <a:extLst>
                <a:ext uri="{FF2B5EF4-FFF2-40B4-BE49-F238E27FC236}">
                  <a16:creationId xmlns:a16="http://schemas.microsoft.com/office/drawing/2014/main" id="{F0A1F8F7-92AD-76E0-4845-FCAF45AE3671}"/>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255000" y="1524001"/>
              <a:ext cx="18288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635000</xdr:colOff>
      <xdr:row>0</xdr:row>
      <xdr:rowOff>101600</xdr:rowOff>
    </xdr:from>
    <xdr:to>
      <xdr:col>8</xdr:col>
      <xdr:colOff>717550</xdr:colOff>
      <xdr:row>17</xdr:row>
      <xdr:rowOff>168275</xdr:rowOff>
    </xdr:to>
    <xdr:graphicFrame macro="">
      <xdr:nvGraphicFramePr>
        <xdr:cNvPr id="2" name="Chart 1">
          <a:extLst>
            <a:ext uri="{FF2B5EF4-FFF2-40B4-BE49-F238E27FC236}">
              <a16:creationId xmlns:a16="http://schemas.microsoft.com/office/drawing/2014/main" id="{FF12A3E4-3AE8-3494-3E02-33257C07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425450</xdr:colOff>
      <xdr:row>0</xdr:row>
      <xdr:rowOff>107950</xdr:rowOff>
    </xdr:from>
    <xdr:to>
      <xdr:col>15</xdr:col>
      <xdr:colOff>101600</xdr:colOff>
      <xdr:row>8</xdr:row>
      <xdr:rowOff>6350</xdr:rowOff>
    </xdr:to>
    <mc:AlternateContent xmlns:mc="http://schemas.openxmlformats.org/markup-compatibility/2006" xmlns:tsle="http://schemas.microsoft.com/office/drawing/2012/timeslicer">
      <mc:Choice Requires="tsle">
        <xdr:graphicFrame macro="">
          <xdr:nvGraphicFramePr>
            <xdr:cNvPr id="3" name="order_date 1">
              <a:extLst>
                <a:ext uri="{FF2B5EF4-FFF2-40B4-BE49-F238E27FC236}">
                  <a16:creationId xmlns:a16="http://schemas.microsoft.com/office/drawing/2014/main" id="{EC7061EE-B616-5782-8255-42A49E2D62C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8318500" y="1079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260350</xdr:colOff>
      <xdr:row>1</xdr:row>
      <xdr:rowOff>57151</xdr:rowOff>
    </xdr:from>
    <xdr:to>
      <xdr:col>5</xdr:col>
      <xdr:colOff>260350</xdr:colOff>
      <xdr:row>11</xdr:row>
      <xdr:rowOff>19051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38C218D-8029-11E4-FA94-50CE974577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45300" y="239478"/>
              <a:ext cx="1829555" cy="1785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546980</xdr:colOff>
      <xdr:row>0</xdr:row>
      <xdr:rowOff>114677</xdr:rowOff>
    </xdr:from>
    <xdr:to>
      <xdr:col>19</xdr:col>
      <xdr:colOff>94306</xdr:colOff>
      <xdr:row>14</xdr:row>
      <xdr:rowOff>108328</xdr:rowOff>
    </xdr:to>
    <xdr:graphicFrame macro="">
      <xdr:nvGraphicFramePr>
        <xdr:cNvPr id="3" name="Chart 2">
          <a:extLst>
            <a:ext uri="{FF2B5EF4-FFF2-40B4-BE49-F238E27FC236}">
              <a16:creationId xmlns:a16="http://schemas.microsoft.com/office/drawing/2014/main" id="{8CCFB6E5-F289-CEDD-9A58-16B99DBA8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879474</xdr:colOff>
      <xdr:row>2</xdr:row>
      <xdr:rowOff>41274</xdr:rowOff>
    </xdr:from>
    <xdr:to>
      <xdr:col>7</xdr:col>
      <xdr:colOff>387349</xdr:colOff>
      <xdr:row>18</xdr:row>
      <xdr:rowOff>126999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BBC9E7A-3ED0-8948-1EB1-52172F9C2D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4" y="396874"/>
              <a:ext cx="6346825" cy="27527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438150</xdr:colOff>
      <xdr:row>0</xdr:row>
      <xdr:rowOff>4</xdr:rowOff>
    </xdr:from>
    <xdr:to>
      <xdr:col>8</xdr:col>
      <xdr:colOff>48683</xdr:colOff>
      <xdr:row>14</xdr:row>
      <xdr:rowOff>135471</xdr:rowOff>
    </xdr:to>
    <xdr:graphicFrame macro="">
      <xdr:nvGraphicFramePr>
        <xdr:cNvPr id="2" name="citywise_salary">
          <a:extLst>
            <a:ext uri="{FF2B5EF4-FFF2-40B4-BE49-F238E27FC236}">
              <a16:creationId xmlns:a16="http://schemas.microsoft.com/office/drawing/2014/main" id="{884D0B59-EB41-BA34-81DF-E344803F2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4772569441" backgroundQuery="1" createdVersion="8" refreshedVersion="8" minRefreshableVersion="3" recordCount="0" supportSubquery="1" supportAdvancedDrill="1" xr:uid="{24C24DE7-C4A0-4B01-BFF6-49CD2592CD95}">
  <cacheSource type="external" connectionId="1"/>
  <cacheFields count="5">
    <cacheField name="[Measures].[Sum of net_revenue]" caption="Sum of net_revenue" numFmtId="0" hierarchy="46" level="32767"/>
    <cacheField name="[Table1].[region].[region]" caption="region" numFmtId="0" hierarchy="17" level="1">
      <sharedItems count="4">
        <s v="East"/>
        <s v="North"/>
        <s v="South"/>
        <s v="West"/>
      </sharedItems>
    </cacheField>
    <cacheField name="[Table1].[category].[category]" caption="category" numFmtId="0" hierarchy="18" level="1">
      <sharedItems count="5">
        <s v="Clothing"/>
        <s v="Electronics"/>
        <s v="Grocery"/>
        <s v="Home Care"/>
        <s v="Personal Care"/>
      </sharedItems>
    </cacheField>
    <cacheField name="[Table1].[city].[city]" caption="city" numFmtId="0" hierarchy="30" level="1">
      <sharedItems containsSemiMixedTypes="0" containsNonDate="0" containsString="0"/>
    </cacheField>
    <cacheField name="[Table1].[payment_mode].[payment_mode]" caption="payment_mode" numFmtId="0" hierarchy="28"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4"/>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4940740738" backgroundQuery="1" createdVersion="8" refreshedVersion="8" minRefreshableVersion="3" recordCount="0" supportSubquery="1" supportAdvancedDrill="1" xr:uid="{78CAF476-2CB4-4229-8D1D-7439A60F8950}">
  <cacheSource type="external" connectionId="1"/>
  <cacheFields count="6">
    <cacheField name="[Measures].[Sum of profit]" caption="Sum of profit" numFmtId="0" hierarchy="47" level="32767"/>
    <cacheField name="[Table1].[order_date (Year)].[order_date (Year)]" caption="order_date (Year)" numFmtId="0" hierarchy="32" level="1">
      <sharedItems count="2">
        <s v="2023"/>
        <s v="2024"/>
      </sharedItems>
    </cacheField>
    <cacheField name="[Table1].[customer_type].[customer_type]" caption="customer_type" numFmtId="0" hierarchy="27" level="1">
      <sharedItems containsSemiMixedTypes="0" containsNonDate="0" containsString="0"/>
    </cacheField>
    <cacheField name="[Table1].[region].[region]" caption="region" numFmtId="0" hierarchy="17" level="1">
      <sharedItems count="4">
        <s v="East"/>
        <s v="North"/>
        <s v="South"/>
        <s v="West"/>
      </sharedItems>
    </cacheField>
    <cacheField name="[Table1].[payment_mode].[payment_mode]" caption="payment_mode" numFmtId="0" hierarchy="28" level="1">
      <sharedItems containsSemiMixedTypes="0" containsNonDate="0" containsString="0"/>
    </cacheField>
    <cacheField name="[Table1].[order_date].[order_date]" caption="order_date" numFmtId="0" hierarchy="24"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5"/>
      </fieldsUsage>
    </cacheHierarchy>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2"/>
      </fieldsUsage>
    </cacheHierarchy>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4"/>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1"/>
      </fieldsUsage>
    </cacheHierarchy>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4771875002" backgroundQuery="1" createdVersion="8" refreshedVersion="8" minRefreshableVersion="3" recordCount="0" supportSubquery="1" supportAdvancedDrill="1" xr:uid="{D669DAF3-6E27-4B79-951D-5F01C84E0E14}">
  <cacheSource type="external" connectionId="1"/>
  <cacheFields count="3">
    <cacheField name="[Measures].[Average of Salary]" caption="Average of Salary" numFmtId="0" hierarchy="45" level="32767"/>
    <cacheField name="[Table2].[Dept].[Dept]" caption="Dept" numFmtId="0" hierarchy="36" level="1">
      <sharedItems count="6">
        <s v="CG"/>
        <s v="Finance"/>
        <s v="HR"/>
        <s v="Office Attendant"/>
        <s v="Operations"/>
        <s v="Trainer"/>
      </sharedItems>
    </cacheField>
    <cacheField name="[Table1].[payment_mode].[payment_mode]" caption="payment_mode" numFmtId="0" hierarchy="28"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2"/>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2" memberValueDatatype="130" unbalanced="0">
      <fieldsUsage count="2">
        <fieldUsage x="-1"/>
        <fieldUsage x="1"/>
      </fieldsUsage>
    </cacheHierarchy>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4772222225" backgroundQuery="1" createdVersion="8" refreshedVersion="8" minRefreshableVersion="3" recordCount="0" supportSubquery="1" supportAdvancedDrill="1" xr:uid="{04067F3B-DB96-4C39-AF38-13C7B6B00EE4}">
  <cacheSource type="external" connectionId="1"/>
  <cacheFields count="4">
    <cacheField name="[Measures].[Average of Salary]" caption="Average of Salary" numFmtId="0" hierarchy="45" level="32767"/>
    <cacheField name="[Table2].[Dept].[Dept]" caption="Dept" numFmtId="0" hierarchy="36" level="1">
      <sharedItems count="4">
        <s v="CG"/>
        <s v="Finance"/>
        <s v="Operations"/>
        <s v="Trainer"/>
      </sharedItems>
    </cacheField>
    <cacheField name="[Table2].[Location].[Location]" caption="Location" numFmtId="0" hierarchy="38" level="1">
      <sharedItems containsSemiMixedTypes="0" containsNonDate="0" containsString="0"/>
    </cacheField>
    <cacheField name="[Table1].[payment_mode].[payment_mode]" caption="payment_mode" numFmtId="0" hierarchy="28"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3"/>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2" memberValueDatatype="130" unbalanced="0">
      <fieldsUsage count="2">
        <fieldUsage x="-1"/>
        <fieldUsage x="1"/>
      </fieldsUsage>
    </cacheHierarchy>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2"/>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321133449077" backgroundQuery="1" createdVersion="8" refreshedVersion="8" minRefreshableVersion="3" recordCount="0" supportSubquery="1" supportAdvancedDrill="1" xr:uid="{11A9C648-1D53-4596-8912-A3C17C58C0E5}">
  <cacheSource type="external" connectionId="1"/>
  <cacheFields count="3">
    <cacheField name="[Measures].[Sum of net_revenue 2]" caption="Sum of net_revenue 2" numFmtId="0" hierarchy="48" level="32767"/>
    <cacheField name="[Range].[Order_Month].[Order_Month]" caption="Order_Month" numFmtId="0" hierarchy="7" level="1">
      <sharedItems count="12">
        <s v="April"/>
        <s v="June"/>
        <s v="May"/>
        <s v="August" u="1"/>
        <s v="December" u="1"/>
        <s v="February" u="1"/>
        <s v="January" u="1"/>
        <s v="July" u="1"/>
        <s v="March" u="1"/>
        <s v="November" u="1"/>
        <s v="October" u="1"/>
        <s v="September" u="1"/>
      </sharedItems>
    </cacheField>
    <cacheField name="[Range].[order_date].[order_date]" caption="order_date" numFmtId="0" hierarchy="8"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discount_value]" caption="discount_value" attribute="1" defaultMemberUniqueName="[Range].[discount_value].[All]" allUniqueName="[Range].[discount_valu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Order_Month]" caption="Order_Month" attribute="1" defaultMemberUniqueName="[Range].[Order_Month].[All]" allUniqueName="[Range].[Order_Month].[All]" dimensionUniqueName="[Range]" displayFolder="" count="2" memberValueDatatype="130" unbalanced="0">
      <fieldsUsage count="2">
        <fieldUsage x="-1"/>
        <fieldUsage x="1"/>
      </fieldsUsage>
    </cacheHierarchy>
    <cacheHierarchy uniqueName="[Range].[order_date]" caption="order_date" attribute="1" time="1" defaultMemberUniqueName="[Range].[order_date].[All]" allUniqueName="[Range].[order_date].[All]" dimensionUniqueName="[Range]" displayFolder="" count="2" memberValueDatatype="7" unbalanced="0">
      <fieldsUsage count="2">
        <fieldUsage x="-1"/>
        <fieldUsage x="2"/>
      </fieldsUsage>
    </cacheHierarchy>
    <cacheHierarchy uniqueName="[Range].[delivery_date]" caption="delivery_date" attribute="1" time="1" defaultMemberUniqueName="[Range].[delivery_date].[All]" allUniqueName="[Range].[delivery_date].[All]" dimensionUniqueName="[Range]" displayFolder="" count="2" memberValueDatatype="7" unbalanced="0"/>
    <cacheHierarchy uniqueName="[Range].[Interval]" caption="Interval" attribute="1" defaultMemberUniqueName="[Range].[Interval].[All]" allUniqueName="[Range].[Interval].[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payment_mode]" caption="payment_mode" attribute="1" defaultMemberUniqueName="[Range].[payment_mode].[All]" allUniqueName="[Range].[payment_mode].[All]" dimensionUniqueName="[Range]" displayFolder="" count="2" memberValueDatatype="130" unbalanced="0"/>
    <cacheHierarchy uniqueName="[Range].[profit]" caption="profit" attribute="1" defaultMemberUniqueName="[Range].[profit].[All]" allUniqueName="[Range].[profit].[All]" dimensionUniqueName="[Range]" displayFolder="" count="2" memberValueDatatype="5" unbalanced="0"/>
    <cacheHierarchy uniqueName="[Range].[city]" caption="city" attribute="1" defaultMemberUniqueName="[Range].[city].[All]" allUniqueName="[Range].[city].[All]" dimensionUniqueName="[Range]" displayFolder="" count="2" memberValueDatatype="130" unbalanced="0"/>
    <cacheHierarchy uniqueName="[Range].[net_revenue]" caption="net_revenue" attribute="1" defaultMemberUniqueName="[Range].[net_revenue].[All]" allUniqueName="[Range].[net_revenue].[All]" dimensionUniqueName="[Range]" displayFolder="" count="2" memberValueDatatype="5" unbalanced="0"/>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discount_value]" caption="discount_value" attribute="1" defaultMemberUniqueName="[Table1].[discount_value].[All]" allUniqueName="[Table1].[discount_valu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Month]" caption="Order_Month" attribute="1" defaultMemberUniqueName="[Table1].[Order_Month].[All]" allUniqueName="[Table1].[Order_Month].[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Interval]" caption="Interval" attribute="1" defaultMemberUniqueName="[Table1].[Interval].[All]" allUniqueName="[Table1].[Interval].[All]" dimensionUniqueName="[Table1]" displayFolder="" count="2" memberValueDatatype="130"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net_revenue]" caption="net_revenue" attribute="1" defaultMemberUniqueName="[Table1].[net_revenue].[All]" allUniqueName="[Table1].[net_revenue].[All]" dimensionUniqueName="[Table1]" displayFolder="" count="2"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2].[Employee Name]" caption="Employee Name" attribute="1" defaultMemberUniqueName="[Table2].[Employee Name].[All]" allUniqueName="[Table2].[Employee Name].[All]" dimensionUniqueName="[Table2]" displayFolder="" count="2" memberValueDatatype="130" unbalanced="0"/>
    <cacheHierarchy uniqueName="[Table2].[Dept]" caption="Dept" attribute="1" defaultMemberUniqueName="[Table2].[Dept].[All]" allUniqueName="[Table2].[Dept].[All]" dimensionUniqueName="[Table2]" displayFolder="" count="2" memberValueDatatype="130" unbalanced="0"/>
    <cacheHierarchy uniqueName="[Table2].[Salary]" caption="Salary" attribute="1" defaultMemberUniqueName="[Table2].[Salary].[All]" allUniqueName="[Table2].[Salary].[All]" dimensionUniqueName="[Table2]" displayFolder="" count="2" memberValueDatatype="20" unbalanced="0"/>
    <cacheHierarchy uniqueName="[Table2].[Location]" caption="Location" attribute="1" defaultMemberUniqueName="[Table2].[Location].[All]" allUniqueName="[Table2].[Location].[All]" dimensionUniqueName="[Table2]"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327319560187" backgroundQuery="1" createdVersion="8" refreshedVersion="8" minRefreshableVersion="3" recordCount="0" supportSubquery="1" supportAdvancedDrill="1" xr:uid="{60302C24-1E03-4FEE-A11B-1B3EE81D2A71}">
  <cacheSource type="external" connectionId="1"/>
  <cacheFields count="0"/>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339846527779" backgroundQuery="1" createdVersion="8" refreshedVersion="8" minRefreshableVersion="3" recordCount="0" supportSubquery="1" supportAdvancedDrill="1" xr:uid="{6D959645-E0FA-441B-9741-643418D3469B}">
  <cacheSource type="external" connectionId="1"/>
  <cacheFields count="4">
    <cacheField name="[Measures].[Sum of profit 2]" caption="Sum of profit 2" numFmtId="0" hierarchy="49" level="32767"/>
    <cacheField name="[Range].[category].[category]" caption="category" numFmtId="0" hierarchy="2" level="1">
      <sharedItems count="5">
        <s v="Clothing"/>
        <s v="Electronics"/>
        <s v="Grocery"/>
        <s v="Home Care"/>
        <s v="Personal Care"/>
      </sharedItems>
    </cacheField>
    <cacheField name="[Range].[city].[city]" caption="city" numFmtId="0" hierarchy="14" level="1">
      <sharedItems containsSemiMixedTypes="0" containsNonDate="0" containsString="0"/>
    </cacheField>
    <cacheField name="[Range].[region].[region]" caption="region" numFmtId="0" hierarchy="1" level="1">
      <sharedItems containsSemiMixedTypes="0" containsNonDate="0" containsString="0"/>
    </cacheField>
  </cacheFields>
  <cacheHierarchies count="50">
    <cacheHierarchy uniqueName="[Range].[order_id]" caption="order_id" attribute="1" defaultMemberUniqueName="[Range].[order_id].[All]" allUniqueName="[Range].[order_id].[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discount_value]" caption="discount_value" attribute="1" defaultMemberUniqueName="[Range].[discount_value].[All]" allUniqueName="[Range].[discount_valu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Order_Month]" caption="Order_Month" attribute="1" defaultMemberUniqueName="[Range].[Order_Month].[All]" allUniqueName="[Range].[Order_Month].[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Interval]" caption="Interval" attribute="1" defaultMemberUniqueName="[Range].[Interval].[All]" allUniqueName="[Range].[Interval].[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payment_mode]" caption="payment_mode" attribute="1" defaultMemberUniqueName="[Range].[payment_mode].[All]" allUniqueName="[Range].[payment_mode].[All]" dimensionUniqueName="[Range]" displayFolder="" count="2" memberValueDatatype="130" unbalanced="0"/>
    <cacheHierarchy uniqueName="[Range].[profit]" caption="profit" attribute="1" defaultMemberUniqueName="[Range].[profit].[All]" allUniqueName="[Range].[profit].[All]" dimensionUniqueName="[Range]" displayFolder="" count="2"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net_revenue]" caption="net_revenue" attribute="1" defaultMemberUniqueName="[Range].[net_revenue].[All]" allUniqueName="[Range].[net_revenue].[All]" dimensionUniqueName="[Range]" displayFolder="" count="2" memberValueDatatype="5" unbalanced="0"/>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discount_value]" caption="discount_value" attribute="1" defaultMemberUniqueName="[Table1].[discount_value].[All]" allUniqueName="[Table1].[discount_valu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Month]" caption="Order_Month" attribute="1" defaultMemberUniqueName="[Table1].[Order_Month].[All]" allUniqueName="[Table1].[Order_Month].[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2" memberValueDatatype="7" unbalanced="0"/>
    <cacheHierarchy uniqueName="[Table1].[Interval]" caption="Interval" attribute="1" defaultMemberUniqueName="[Table1].[Interval].[All]" allUniqueName="[Table1].[Interval].[All]" dimensionUniqueName="[Table1]" displayFolder="" count="2" memberValueDatatype="130"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net_revenue]" caption="net_revenue" attribute="1" defaultMemberUniqueName="[Table1].[net_revenue].[All]" allUniqueName="[Table1].[net_revenue].[All]" dimensionUniqueName="[Table1]" displayFolder="" count="2"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2].[Employee Name]" caption="Employee Name" attribute="1" defaultMemberUniqueName="[Table2].[Employee Name].[All]" allUniqueName="[Table2].[Employee Name].[All]" dimensionUniqueName="[Table2]" displayFolder="" count="2" memberValueDatatype="130" unbalanced="0"/>
    <cacheHierarchy uniqueName="[Table2].[Dept]" caption="Dept" attribute="1" defaultMemberUniqueName="[Table2].[Dept].[All]" allUniqueName="[Table2].[Dept].[All]" dimensionUniqueName="[Table2]" displayFolder="" count="2" memberValueDatatype="130" unbalanced="0"/>
    <cacheHierarchy uniqueName="[Table2].[Salary]" caption="Salary" attribute="1" defaultMemberUniqueName="[Table2].[Salary].[All]" allUniqueName="[Table2].[Salary].[All]" dimensionUniqueName="[Table2]" displayFolder="" count="2" memberValueDatatype="20" unbalanced="0"/>
    <cacheHierarchy uniqueName="[Table2].[Location]" caption="Location" attribute="1" defaultMemberUniqueName="[Table2].[Location].[All]" allUniqueName="[Table2].[Location].[All]" dimensionUniqueName="[Table2]"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y uniqueName="[Measures].[Sum of profit 2]" caption="Sum of profit 2"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1.377684375002" backgroundQuery="1" createdVersion="8" refreshedVersion="8" minRefreshableVersion="3" recordCount="0" supportSubquery="1" supportAdvancedDrill="1" xr:uid="{E1AB7A6C-BE22-4306-AD08-0E504BE54FC7}">
  <cacheSource type="external" connectionId="1"/>
  <cacheFields count="3">
    <cacheField name="[Measures].[Sum of net_revenue 2]" caption="Sum of net_revenue 2" numFmtId="0" hierarchy="48" level="32767"/>
    <cacheField name="[Range].[category].[category]" caption="category" numFmtId="0" hierarchy="2" level="1">
      <sharedItems count="5">
        <s v="Clothing"/>
        <s v="Electronics"/>
        <s v="Grocery"/>
        <s v="Home Care"/>
        <s v="Personal Care"/>
      </sharedItems>
    </cacheField>
    <cacheField name="[Range].[profit].[profit]" caption="profit" numFmtId="0" hierarchy="13" level="1">
      <sharedItems containsSemiMixedTypes="0" containsString="0" containsNumber="1" minValue="5.76" maxValue="1486.66" count="14300">
        <n v="5.76"/>
        <n v="5.92"/>
        <n v="6.09"/>
        <n v="6.47"/>
        <n v="6.64"/>
        <n v="7.02"/>
        <n v="7.25"/>
        <n v="7.37"/>
        <n v="7.71"/>
        <n v="7.79"/>
        <n v="7.97"/>
        <n v="8.01"/>
        <n v="8.0299999999999994"/>
        <n v="8.42"/>
        <n v="8.4600000000000009"/>
        <n v="8.5"/>
        <n v="8.7200000000000006"/>
        <n v="8.76"/>
        <n v="8.7899999999999991"/>
        <n v="8.86"/>
        <n v="9.02"/>
        <n v="9.0399999999999991"/>
        <n v="9.08"/>
        <n v="9.1"/>
        <n v="9.26"/>
        <n v="9.49"/>
        <n v="9.6300000000000008"/>
        <n v="9.7200000000000006"/>
        <n v="9.8000000000000007"/>
        <n v="9.9499999999999993"/>
        <n v="9.99"/>
        <n v="10.07"/>
        <n v="10.119999999999999"/>
        <n v="10.199999999999999"/>
        <n v="10.24"/>
        <n v="10.25"/>
        <n v="10.53"/>
        <n v="10.71"/>
        <n v="10.73"/>
        <n v="10.84"/>
        <n v="11.06"/>
        <n v="11.17"/>
        <n v="11.27"/>
        <n v="11.28"/>
        <n v="11.37"/>
        <n v="11.4"/>
        <n v="11.58"/>
        <n v="11.6"/>
        <n v="11.62"/>
        <n v="11.66"/>
        <n v="11.82"/>
        <n v="11.95"/>
        <n v="11.96"/>
        <n v="12.04"/>
        <n v="12.09"/>
        <n v="12.11"/>
        <n v="12.14"/>
        <n v="12.3"/>
        <n v="12.39"/>
        <n v="12.4"/>
        <n v="12.48"/>
        <n v="12.49"/>
        <n v="12.54"/>
        <n v="12.74"/>
        <n v="12.86"/>
        <n v="12.88"/>
        <n v="12.93"/>
        <n v="12.97"/>
        <n v="12.98"/>
        <n v="13.09"/>
        <n v="13.4"/>
        <n v="13.63"/>
        <n v="13.75"/>
        <n v="13.77"/>
        <n v="13.82"/>
        <n v="13.84"/>
        <n v="13.88"/>
        <n v="13.93"/>
        <n v="14.02"/>
        <n v="14.16"/>
        <n v="14.2"/>
        <n v="14.21"/>
        <n v="14.22"/>
        <n v="14.25"/>
        <n v="14.27"/>
        <n v="14.33"/>
        <n v="14.4"/>
        <n v="14.45"/>
        <n v="14.48"/>
        <n v="14.58"/>
        <n v="14.61"/>
        <n v="14.67"/>
        <n v="14.72"/>
        <n v="14.88"/>
        <n v="14.91"/>
        <n v="14.98"/>
        <n v="15.01"/>
        <n v="15.1"/>
        <n v="15.11"/>
        <n v="15.12"/>
        <n v="15.3"/>
        <n v="15.47"/>
        <n v="15.51"/>
        <n v="15.59"/>
        <n v="15.64"/>
        <n v="15.69"/>
        <n v="15.71"/>
        <n v="15.86"/>
        <n v="15.98"/>
        <n v="16.010000000000002"/>
        <n v="16.03"/>
        <n v="16.07"/>
        <n v="16.190000000000001"/>
        <n v="16.27"/>
        <n v="16.29"/>
        <n v="16.32"/>
        <n v="16.329999999999998"/>
        <n v="16.399999999999999"/>
        <n v="16.55"/>
        <n v="16.77"/>
        <n v="16.78"/>
        <n v="16.82"/>
        <n v="16.850000000000001"/>
        <n v="17.02"/>
        <n v="17.170000000000002"/>
        <n v="17.23"/>
        <n v="17.329999999999998"/>
        <n v="17.37"/>
        <n v="17.47"/>
        <n v="17.559999999999999"/>
        <n v="17.64"/>
        <n v="17.72"/>
        <n v="17.77"/>
        <n v="17.86"/>
        <n v="17.88"/>
        <n v="18"/>
        <n v="18.010000000000002"/>
        <n v="18.07"/>
        <n v="18.23"/>
        <n v="18.27"/>
        <n v="18.29"/>
        <n v="18.43"/>
        <n v="18.5"/>
        <n v="18.54"/>
        <n v="18.579999999999998"/>
        <n v="18.62"/>
        <n v="18.649999999999999"/>
        <n v="18.670000000000002"/>
        <n v="18.77"/>
        <n v="18.809999999999999"/>
        <n v="19.079999999999998"/>
        <n v="19.149999999999999"/>
        <n v="19.170000000000002"/>
        <n v="19.22"/>
        <n v="19.420000000000002"/>
        <n v="19.440000000000001"/>
        <n v="19.47"/>
        <n v="19.5"/>
        <n v="19.52"/>
        <n v="19.53"/>
        <n v="19.579999999999998"/>
        <n v="19.670000000000002"/>
        <n v="19.77"/>
        <n v="19.84"/>
        <n v="19.93"/>
        <n v="19.95"/>
        <n v="19.96"/>
        <n v="19.98"/>
        <n v="20"/>
        <n v="20.09"/>
        <n v="20.13"/>
        <n v="20.16"/>
        <n v="20.329999999999998"/>
        <n v="20.36"/>
        <n v="20.37"/>
        <n v="20.420000000000002"/>
        <n v="20.43"/>
        <n v="20.52"/>
        <n v="20.56"/>
        <n v="20.59"/>
        <n v="20.63"/>
        <n v="20.67"/>
        <n v="20.73"/>
        <n v="20.77"/>
        <n v="20.83"/>
        <n v="20.84"/>
        <n v="21.05"/>
        <n v="21.22"/>
        <n v="21.23"/>
        <n v="21.28"/>
        <n v="21.35"/>
        <n v="21.49"/>
        <n v="21.63"/>
        <n v="21.7"/>
        <n v="21.72"/>
        <n v="21.73"/>
        <n v="21.74"/>
        <n v="22.03"/>
        <n v="22.05"/>
        <n v="22.08"/>
        <n v="22.16"/>
        <n v="22.17"/>
        <n v="22.2"/>
        <n v="22.22"/>
        <n v="22.32"/>
        <n v="22.36"/>
        <n v="22.39"/>
        <n v="22.44"/>
        <n v="22.53"/>
        <n v="22.73"/>
        <n v="22.74"/>
        <n v="22.76"/>
        <n v="22.93"/>
        <n v="23.05"/>
        <n v="23.06"/>
        <n v="23.12"/>
        <n v="23.15"/>
        <n v="23.17"/>
        <n v="23.21"/>
        <n v="23.26"/>
        <n v="23.29"/>
        <n v="23.3"/>
        <n v="23.32"/>
        <n v="23.38"/>
        <n v="23.45"/>
        <n v="23.57"/>
        <n v="23.59"/>
        <n v="23.66"/>
        <n v="23.74"/>
        <n v="23.86"/>
        <n v="24.04"/>
        <n v="24.13"/>
        <n v="24.15"/>
        <n v="24.23"/>
        <n v="24.24"/>
        <n v="24.31"/>
        <n v="24.39"/>
        <n v="24.4"/>
        <n v="24.42"/>
        <n v="24.45"/>
        <n v="24.54"/>
        <n v="24.58"/>
        <n v="24.62"/>
        <n v="24.66"/>
        <n v="24.74"/>
        <n v="24.83"/>
        <n v="25.01"/>
        <n v="25.02"/>
        <n v="25.03"/>
        <n v="25.08"/>
        <n v="25.12"/>
        <n v="25.13"/>
        <n v="25.14"/>
        <n v="25.21"/>
        <n v="25.22"/>
        <n v="25.28"/>
        <n v="25.3"/>
        <n v="25.34"/>
        <n v="25.39"/>
        <n v="25.4"/>
        <n v="25.5"/>
        <n v="25.51"/>
        <n v="25.56"/>
        <n v="25.6"/>
        <n v="25.65"/>
        <n v="25.69"/>
        <n v="25.95"/>
        <n v="25.96"/>
        <n v="26.12"/>
        <n v="26.13"/>
        <n v="26.15"/>
        <n v="26.19"/>
        <n v="26.23"/>
        <n v="26.32"/>
        <n v="26.34"/>
        <n v="26.42"/>
        <n v="26.52"/>
        <n v="26.79"/>
        <n v="26.86"/>
        <n v="26.94"/>
        <n v="26.97"/>
        <n v="26.98"/>
        <n v="27.01"/>
        <n v="27.05"/>
        <n v="27.15"/>
        <n v="27.16"/>
        <n v="27.17"/>
        <n v="27.22"/>
        <n v="27.27"/>
        <n v="27.3"/>
        <n v="27.33"/>
        <n v="27.4"/>
        <n v="27.44"/>
        <n v="27.47"/>
        <n v="27.5"/>
        <n v="27.52"/>
        <n v="27.56"/>
        <n v="27.57"/>
        <n v="27.65"/>
        <n v="27.68"/>
        <n v="27.71"/>
        <n v="27.77"/>
        <n v="27.84"/>
        <n v="27.85"/>
        <n v="27.94"/>
        <n v="28.02"/>
        <n v="28.08"/>
        <n v="28.1"/>
        <n v="28.17"/>
        <n v="28.3"/>
        <n v="28.31"/>
        <n v="28.34"/>
        <n v="28.44"/>
        <n v="28.48"/>
        <n v="28.55"/>
        <n v="28.59"/>
        <n v="28.6"/>
        <n v="28.67"/>
        <n v="28.8"/>
        <n v="28.82"/>
        <n v="28.88"/>
        <n v="28.9"/>
        <n v="28.92"/>
        <n v="28.93"/>
        <n v="28.99"/>
        <n v="29"/>
        <n v="29.06"/>
        <n v="29.08"/>
        <n v="29.1"/>
        <n v="29.24"/>
        <n v="29.31"/>
        <n v="29.41"/>
        <n v="29.44"/>
        <n v="29.47"/>
        <n v="29.5"/>
        <n v="29.52"/>
        <n v="29.54"/>
        <n v="29.55"/>
        <n v="29.57"/>
        <n v="29.58"/>
        <n v="29.66"/>
        <n v="29.73"/>
        <n v="29.81"/>
        <n v="29.86"/>
        <n v="29.94"/>
        <n v="29.99"/>
        <n v="30.05"/>
        <n v="30.08"/>
        <n v="30.1"/>
        <n v="30.11"/>
        <n v="30.16"/>
        <n v="30.17"/>
        <n v="30.19"/>
        <n v="30.2"/>
        <n v="30.23"/>
        <n v="30.36"/>
        <n v="30.41"/>
        <n v="30.42"/>
        <n v="30.51"/>
        <n v="30.52"/>
        <n v="30.59"/>
        <n v="30.61"/>
        <n v="30.71"/>
        <n v="30.75"/>
        <n v="30.77"/>
        <n v="30.79"/>
        <n v="30.84"/>
        <n v="30.93"/>
        <n v="30.98"/>
        <n v="31.02"/>
        <n v="31.3"/>
        <n v="31.38"/>
        <n v="31.41"/>
        <n v="31.52"/>
        <n v="31.59"/>
        <n v="31.62"/>
        <n v="31.72"/>
        <n v="31.84"/>
        <n v="31.87"/>
        <n v="31.93"/>
        <n v="32.04"/>
        <n v="32.1"/>
        <n v="32.14"/>
        <n v="32.200000000000003"/>
        <n v="32.26"/>
        <n v="32.270000000000003"/>
        <n v="32.340000000000003"/>
        <n v="32.42"/>
        <n v="32.44"/>
        <n v="32.47"/>
        <n v="32.479999999999997"/>
        <n v="32.49"/>
        <n v="32.5"/>
        <n v="32.520000000000003"/>
        <n v="32.6"/>
        <n v="32.64"/>
        <n v="32.69"/>
        <n v="32.700000000000003"/>
        <n v="32.840000000000003"/>
        <n v="32.89"/>
        <n v="32.96"/>
        <n v="33.090000000000003"/>
        <n v="33.159999999999997"/>
        <n v="33.39"/>
        <n v="33.43"/>
        <n v="33.46"/>
        <n v="33.5"/>
        <n v="33.51"/>
        <n v="33.58"/>
        <n v="33.92"/>
        <n v="33.950000000000003"/>
        <n v="34.07"/>
        <n v="34.119999999999997"/>
        <n v="34.17"/>
        <n v="34.18"/>
        <n v="34.270000000000003"/>
        <n v="34.29"/>
        <n v="34.35"/>
        <n v="34.6"/>
        <n v="34.729999999999997"/>
        <n v="34.76"/>
        <n v="34.770000000000003"/>
        <n v="34.78"/>
        <n v="34.83"/>
        <n v="34.85"/>
        <n v="34.880000000000003"/>
        <n v="34.89"/>
        <n v="34.93"/>
        <n v="34.97"/>
        <n v="35.07"/>
        <n v="35.15"/>
        <n v="35.200000000000003"/>
        <n v="35.32"/>
        <n v="35.44"/>
        <n v="35.46"/>
        <n v="35.53"/>
        <n v="35.590000000000003"/>
        <n v="35.65"/>
        <n v="35.72"/>
        <n v="35.92"/>
        <n v="36.08"/>
        <n v="36.119999999999997"/>
        <n v="36.15"/>
        <n v="36.200000000000003"/>
        <n v="36.22"/>
        <n v="36.29"/>
        <n v="36.340000000000003"/>
        <n v="36.36"/>
        <n v="36.380000000000003"/>
        <n v="36.409999999999997"/>
        <n v="36.51"/>
        <n v="36.520000000000003"/>
        <n v="36.590000000000003"/>
        <n v="36.630000000000003"/>
        <n v="36.659999999999997"/>
        <n v="36.67"/>
        <n v="36.68"/>
        <n v="36.75"/>
        <n v="36.82"/>
        <n v="36.86"/>
        <n v="36.9"/>
        <n v="36.92"/>
        <n v="36.93"/>
        <n v="37"/>
        <n v="37.020000000000003"/>
        <n v="37.07"/>
        <n v="37.1"/>
        <n v="37.119999999999997"/>
        <n v="37.14"/>
        <n v="37.159999999999997"/>
        <n v="37.17"/>
        <n v="37.18"/>
        <n v="37.35"/>
        <n v="37.369999999999997"/>
        <n v="37.380000000000003"/>
        <n v="37.450000000000003"/>
        <n v="37.5"/>
        <n v="37.51"/>
        <n v="37.549999999999997"/>
        <n v="37.57"/>
        <n v="37.61"/>
        <n v="37.64"/>
        <n v="37.65"/>
        <n v="37.799999999999997"/>
        <n v="37.840000000000003"/>
        <n v="37.94"/>
        <n v="37.979999999999997"/>
        <n v="37.99"/>
        <n v="38.020000000000003"/>
        <n v="38.049999999999997"/>
        <n v="38.07"/>
        <n v="38.21"/>
        <n v="38.26"/>
        <n v="38.270000000000003"/>
        <n v="38.29"/>
        <n v="38.32"/>
        <n v="38.33"/>
        <n v="38.39"/>
        <n v="38.47"/>
        <n v="38.479999999999997"/>
        <n v="38.61"/>
        <n v="38.64"/>
        <n v="38.65"/>
        <n v="38.76"/>
        <n v="38.79"/>
        <n v="38.83"/>
        <n v="38.869999999999997"/>
        <n v="38.880000000000003"/>
        <n v="39.07"/>
        <n v="39.08"/>
        <n v="39.119999999999997"/>
        <n v="39.130000000000003"/>
        <n v="39.21"/>
        <n v="39.22"/>
        <n v="39.299999999999997"/>
        <n v="39.5"/>
        <n v="39.53"/>
        <n v="39.57"/>
        <n v="39.6"/>
        <n v="39.619999999999997"/>
        <n v="39.659999999999997"/>
        <n v="39.71"/>
        <n v="39.75"/>
        <n v="39.76"/>
        <n v="39.770000000000003"/>
        <n v="39.78"/>
        <n v="39.83"/>
        <n v="39.840000000000003"/>
        <n v="39.86"/>
        <n v="39.94"/>
        <n v="39.96"/>
        <n v="39.97"/>
        <n v="39.979999999999997"/>
        <n v="40.03"/>
        <n v="40.06"/>
        <n v="40.1"/>
        <n v="40.119999999999997"/>
        <n v="40.29"/>
        <n v="40.35"/>
        <n v="40.39"/>
        <n v="40.409999999999997"/>
        <n v="40.42"/>
        <n v="40.46"/>
        <n v="40.49"/>
        <n v="40.590000000000003"/>
        <n v="40.6"/>
        <n v="40.630000000000003"/>
        <n v="40.65"/>
        <n v="40.659999999999997"/>
        <n v="40.729999999999997"/>
        <n v="40.81"/>
        <n v="40.869999999999997"/>
        <n v="40.880000000000003"/>
        <n v="40.94"/>
        <n v="40.96"/>
        <n v="40.97"/>
        <n v="40.98"/>
        <n v="41"/>
        <n v="41.05"/>
        <n v="41.11"/>
        <n v="41.14"/>
        <n v="41.17"/>
        <n v="41.18"/>
        <n v="41.21"/>
        <n v="41.27"/>
        <n v="41.35"/>
        <n v="41.4"/>
        <n v="41.45"/>
        <n v="41.47"/>
        <n v="41.58"/>
        <n v="41.66"/>
        <n v="41.71"/>
        <n v="41.83"/>
        <n v="41.86"/>
        <n v="41.92"/>
        <n v="41.93"/>
        <n v="41.98"/>
        <n v="42.01"/>
        <n v="42.06"/>
        <n v="42.07"/>
        <n v="42.08"/>
        <n v="42.11"/>
        <n v="42.19"/>
        <n v="42.23"/>
        <n v="42.25"/>
        <n v="42.26"/>
        <n v="42.31"/>
        <n v="42.33"/>
        <n v="42.35"/>
        <n v="42.48"/>
        <n v="42.49"/>
        <n v="42.5"/>
        <n v="42.56"/>
        <n v="42.58"/>
        <n v="42.59"/>
        <n v="42.64"/>
        <n v="42.66"/>
        <n v="42.69"/>
        <n v="42.7"/>
        <n v="42.73"/>
        <n v="42.76"/>
        <n v="42.95"/>
        <n v="42.96"/>
        <n v="43.1"/>
        <n v="43.13"/>
        <n v="43.14"/>
        <n v="43.21"/>
        <n v="43.44"/>
        <n v="43.46"/>
        <n v="43.47"/>
        <n v="43.53"/>
        <n v="43.54"/>
        <n v="43.58"/>
        <n v="43.59"/>
        <n v="43.6"/>
        <n v="43.68"/>
        <n v="43.76"/>
        <n v="43.84"/>
        <n v="43.87"/>
        <n v="43.89"/>
        <n v="43.91"/>
        <n v="44.01"/>
        <n v="44.11"/>
        <n v="44.18"/>
        <n v="44.32"/>
        <n v="44.36"/>
        <n v="44.51"/>
        <n v="44.52"/>
        <n v="44.53"/>
        <n v="44.54"/>
        <n v="44.55"/>
        <n v="44.61"/>
        <n v="44.66"/>
        <n v="44.79"/>
        <n v="44.82"/>
        <n v="44.99"/>
        <n v="45.05"/>
        <n v="45.1"/>
        <n v="45.15"/>
        <n v="45.21"/>
        <n v="45.24"/>
        <n v="45.36"/>
        <n v="45.44"/>
        <n v="45.46"/>
        <n v="45.49"/>
        <n v="45.53"/>
        <n v="45.55"/>
        <n v="45.65"/>
        <n v="45.81"/>
        <n v="45.88"/>
        <n v="45.93"/>
        <n v="45.94"/>
        <n v="46.05"/>
        <n v="46.15"/>
        <n v="46.16"/>
        <n v="46.23"/>
        <n v="46.24"/>
        <n v="46.3"/>
        <n v="46.35"/>
        <n v="46.39"/>
        <n v="46.4"/>
        <n v="46.52"/>
        <n v="46.54"/>
        <n v="46.57"/>
        <n v="46.58"/>
        <n v="46.61"/>
        <n v="46.63"/>
        <n v="46.74"/>
        <n v="46.79"/>
        <n v="46.8"/>
        <n v="46.9"/>
        <n v="46.94"/>
        <n v="46.96"/>
        <n v="46.99"/>
        <n v="47.03"/>
        <n v="47.05"/>
        <n v="47.09"/>
        <n v="47.13"/>
        <n v="47.14"/>
        <n v="47.23"/>
        <n v="47.27"/>
        <n v="47.32"/>
        <n v="47.37"/>
        <n v="47.44"/>
        <n v="47.45"/>
        <n v="47.53"/>
        <n v="47.58"/>
        <n v="47.59"/>
        <n v="47.72"/>
        <n v="47.74"/>
        <n v="47.75"/>
        <n v="47.79"/>
        <n v="47.9"/>
        <n v="47.96"/>
        <n v="48"/>
        <n v="48.01"/>
        <n v="48.06"/>
        <n v="48.15"/>
        <n v="48.17"/>
        <n v="48.18"/>
        <n v="48.19"/>
        <n v="48.23"/>
        <n v="48.3"/>
        <n v="48.42"/>
        <n v="48.53"/>
        <n v="48.54"/>
        <n v="48.58"/>
        <n v="48.59"/>
        <n v="48.62"/>
        <n v="48.72"/>
        <n v="48.74"/>
        <n v="48.78"/>
        <n v="48.81"/>
        <n v="48.82"/>
        <n v="48.91"/>
        <n v="48.97"/>
        <n v="49.07"/>
        <n v="49.15"/>
        <n v="49.22"/>
        <n v="49.25"/>
        <n v="49.32"/>
        <n v="49.34"/>
        <n v="49.44"/>
        <n v="49.46"/>
        <n v="49.55"/>
        <n v="49.66"/>
        <n v="49.74"/>
        <n v="49.83"/>
        <n v="49.84"/>
        <n v="49.89"/>
        <n v="49.9"/>
        <n v="49.97"/>
        <n v="49.98"/>
        <n v="50.03"/>
        <n v="50.04"/>
        <n v="50.11"/>
        <n v="50.15"/>
        <n v="50.18"/>
        <n v="50.22"/>
        <n v="50.23"/>
        <n v="50.25"/>
        <n v="50.29"/>
        <n v="50.34"/>
        <n v="50.37"/>
        <n v="50.4"/>
        <n v="50.44"/>
        <n v="50.5"/>
        <n v="50.52"/>
        <n v="50.53"/>
        <n v="50.55"/>
        <n v="50.66"/>
        <n v="50.77"/>
        <n v="50.86"/>
        <n v="50.87"/>
        <n v="50.94"/>
        <n v="51"/>
        <n v="51.13"/>
        <n v="51.2"/>
        <n v="51.29"/>
        <n v="51.34"/>
        <n v="51.45"/>
        <n v="51.46"/>
        <n v="51.61"/>
        <n v="51.62"/>
        <n v="51.66"/>
        <n v="51.69"/>
        <n v="51.72"/>
        <n v="51.77"/>
        <n v="51.81"/>
        <n v="51.86"/>
        <n v="51.88"/>
        <n v="51.89"/>
        <n v="51.9"/>
        <n v="51.94"/>
        <n v="52.04"/>
        <n v="52.06"/>
        <n v="52.15"/>
        <n v="52.21"/>
        <n v="52.22"/>
        <n v="52.23"/>
        <n v="52.24"/>
        <n v="52.25"/>
        <n v="52.37"/>
        <n v="52.41"/>
        <n v="52.42"/>
        <n v="52.43"/>
        <n v="52.57"/>
        <n v="52.58"/>
        <n v="52.68"/>
        <n v="52.95"/>
        <n v="52.97"/>
        <n v="53"/>
        <n v="53.09"/>
        <n v="53.1"/>
        <n v="53.13"/>
        <n v="53.15"/>
        <n v="53.25"/>
        <n v="53.3"/>
        <n v="53.32"/>
        <n v="53.43"/>
        <n v="53.45"/>
        <n v="53.63"/>
        <n v="53.71"/>
        <n v="53.72"/>
        <n v="53.78"/>
        <n v="53.87"/>
        <n v="53.89"/>
        <n v="53.9"/>
        <n v="53.94"/>
        <n v="53.99"/>
        <n v="54.05"/>
        <n v="54.06"/>
        <n v="54.13"/>
        <n v="54.17"/>
        <n v="54.38"/>
        <n v="54.47"/>
        <n v="54.48"/>
        <n v="54.49"/>
        <n v="54.58"/>
        <n v="54.61"/>
        <n v="54.65"/>
        <n v="54.73"/>
        <n v="54.74"/>
        <n v="54.75"/>
        <n v="54.76"/>
        <n v="54.84"/>
        <n v="54.85"/>
        <n v="55.04"/>
        <n v="55.05"/>
        <n v="55.06"/>
        <n v="55.08"/>
        <n v="55.24"/>
        <n v="55.27"/>
        <n v="55.3"/>
        <n v="55.33"/>
        <n v="55.35"/>
        <n v="55.43"/>
        <n v="55.46"/>
        <n v="55.55"/>
        <n v="55.56"/>
        <n v="55.59"/>
        <n v="55.6"/>
        <n v="55.65"/>
        <n v="55.66"/>
        <n v="55.71"/>
        <n v="55.78"/>
        <n v="55.82"/>
        <n v="56.02"/>
        <n v="56.14"/>
        <n v="56.31"/>
        <n v="56.37"/>
        <n v="56.38"/>
        <n v="56.41"/>
        <n v="56.45"/>
        <n v="56.46"/>
        <n v="56.5"/>
        <n v="56.51"/>
        <n v="56.52"/>
        <n v="56.54"/>
        <n v="56.58"/>
        <n v="56.75"/>
        <n v="56.78"/>
        <n v="56.84"/>
        <n v="56.86"/>
        <n v="56.88"/>
        <n v="56.94"/>
        <n v="56.98"/>
        <n v="57.02"/>
        <n v="57.08"/>
        <n v="57.1"/>
        <n v="57.11"/>
        <n v="57.14"/>
        <n v="57.15"/>
        <n v="57.19"/>
        <n v="57.21"/>
        <n v="57.23"/>
        <n v="57.3"/>
        <n v="57.32"/>
        <n v="57.34"/>
        <n v="57.41"/>
        <n v="57.45"/>
        <n v="57.49"/>
        <n v="57.51"/>
        <n v="57.52"/>
        <n v="57.53"/>
        <n v="57.57"/>
        <n v="57.58"/>
        <n v="57.62"/>
        <n v="57.67"/>
        <n v="57.7"/>
        <n v="57.74"/>
        <n v="57.82"/>
        <n v="57.88"/>
        <n v="57.91"/>
        <n v="57.92"/>
        <n v="57.93"/>
        <n v="58.1"/>
        <n v="58.12"/>
        <n v="58.15"/>
        <n v="58.24"/>
        <n v="58.31"/>
        <n v="58.44"/>
        <n v="58.62"/>
        <n v="58.71"/>
        <n v="58.82"/>
        <n v="58.96"/>
        <n v="58.98"/>
        <n v="59"/>
        <n v="59.01"/>
        <n v="59.05"/>
        <n v="59.09"/>
        <n v="59.1"/>
        <n v="59.22"/>
        <n v="59.28"/>
        <n v="59.29"/>
        <n v="59.3"/>
        <n v="59.33"/>
        <n v="59.44"/>
        <n v="59.54"/>
        <n v="59.6"/>
        <n v="59.61"/>
        <n v="59.68"/>
        <n v="59.74"/>
        <n v="59.84"/>
        <n v="59.85"/>
        <n v="59.94"/>
        <n v="59.98"/>
        <n v="60.11"/>
        <n v="60.13"/>
        <n v="60.15"/>
        <n v="60.24"/>
        <n v="60.29"/>
        <n v="60.34"/>
        <n v="60.35"/>
        <n v="60.45"/>
        <n v="60.46"/>
        <n v="60.5"/>
        <n v="60.55"/>
        <n v="60.61"/>
        <n v="60.65"/>
        <n v="60.69"/>
        <n v="60.73"/>
        <n v="60.86"/>
        <n v="60.96"/>
        <n v="61"/>
        <n v="61.01"/>
        <n v="61.02"/>
        <n v="61.06"/>
        <n v="61.13"/>
        <n v="61.16"/>
        <n v="61.18"/>
        <n v="61.21"/>
        <n v="61.24"/>
        <n v="61.35"/>
        <n v="61.43"/>
        <n v="61.44"/>
        <n v="61.45"/>
        <n v="61.51"/>
        <n v="61.59"/>
        <n v="61.64"/>
        <n v="61.68"/>
        <n v="61.71"/>
        <n v="61.73"/>
        <n v="61.74"/>
        <n v="61.76"/>
        <n v="61.77"/>
        <n v="61.78"/>
        <n v="61.8"/>
        <n v="61.84"/>
        <n v="61.88"/>
        <n v="61.89"/>
        <n v="61.98"/>
        <n v="62.06"/>
        <n v="62.1"/>
        <n v="62.15"/>
        <n v="62.2"/>
        <n v="62.26"/>
        <n v="62.3"/>
        <n v="62.33"/>
        <n v="62.34"/>
        <n v="62.45"/>
        <n v="62.5"/>
        <n v="62.56"/>
        <n v="62.59"/>
        <n v="62.6"/>
        <n v="62.66"/>
        <n v="62.77"/>
        <n v="62.81"/>
        <n v="62.82"/>
        <n v="62.89"/>
        <n v="62.93"/>
        <n v="62.95"/>
        <n v="63.03"/>
        <n v="63.14"/>
        <n v="63.16"/>
        <n v="63.18"/>
        <n v="63.3"/>
        <n v="63.34"/>
        <n v="63.35"/>
        <n v="63.48"/>
        <n v="63.49"/>
        <n v="63.5"/>
        <n v="63.53"/>
        <n v="63.54"/>
        <n v="63.58"/>
        <n v="63.62"/>
        <n v="63.72"/>
        <n v="63.78"/>
        <n v="63.87"/>
        <n v="63.89"/>
        <n v="63.9"/>
        <n v="63.95"/>
        <n v="63.98"/>
        <n v="64.03"/>
        <n v="64.08"/>
        <n v="64.09"/>
        <n v="64.239999999999995"/>
        <n v="64.25"/>
        <n v="64.28"/>
        <n v="64.319999999999993"/>
        <n v="64.34"/>
        <n v="64.39"/>
        <n v="64.48"/>
        <n v="64.540000000000006"/>
        <n v="64.56"/>
        <n v="64.650000000000006"/>
        <n v="64.67"/>
        <n v="64.7"/>
        <n v="64.760000000000005"/>
        <n v="64.81"/>
        <n v="64.86"/>
        <n v="64.87"/>
        <n v="64.91"/>
        <n v="64.930000000000007"/>
        <n v="64.98"/>
        <n v="65"/>
        <n v="65.09"/>
        <n v="65.19"/>
        <n v="65.25"/>
        <n v="65.290000000000006"/>
        <n v="65.34"/>
        <n v="65.42"/>
        <n v="65.53"/>
        <n v="65.55"/>
        <n v="65.59"/>
        <n v="65.62"/>
        <n v="65.64"/>
        <n v="65.69"/>
        <n v="65.73"/>
        <n v="65.739999999999995"/>
        <n v="65.819999999999993"/>
        <n v="65.88"/>
        <n v="65.900000000000006"/>
        <n v="65.91"/>
        <n v="65.930000000000007"/>
        <n v="65.97"/>
        <n v="66.06"/>
        <n v="66.13"/>
        <n v="66.16"/>
        <n v="66.22"/>
        <n v="66.28"/>
        <n v="66.31"/>
        <n v="66.33"/>
        <n v="66.44"/>
        <n v="66.459999999999994"/>
        <n v="66.510000000000005"/>
        <n v="66.62"/>
        <n v="66.680000000000007"/>
        <n v="66.739999999999995"/>
        <n v="66.83"/>
        <n v="66.87"/>
        <n v="66.89"/>
        <n v="66.989999999999995"/>
        <n v="67.069999999999993"/>
        <n v="67.099999999999994"/>
        <n v="67.11"/>
        <n v="67.12"/>
        <n v="67.16"/>
        <n v="67.17"/>
        <n v="67.2"/>
        <n v="67.239999999999995"/>
        <n v="67.28"/>
        <n v="67.319999999999993"/>
        <n v="67.38"/>
        <n v="67.400000000000006"/>
        <n v="67.41"/>
        <n v="67.42"/>
        <n v="67.52"/>
        <n v="67.53"/>
        <n v="67.540000000000006"/>
        <n v="67.66"/>
        <n v="67.72"/>
        <n v="67.75"/>
        <n v="67.77"/>
        <n v="67.78"/>
        <n v="67.819999999999993"/>
        <n v="67.84"/>
        <n v="67.89"/>
        <n v="67.97"/>
        <n v="67.98"/>
        <n v="68.099999999999994"/>
        <n v="68.13"/>
        <n v="68.16"/>
        <n v="68.22"/>
        <n v="68.510000000000005"/>
        <n v="68.540000000000006"/>
        <n v="68.55"/>
        <n v="68.63"/>
        <n v="68.69"/>
        <n v="68.7"/>
        <n v="68.75"/>
        <n v="68.92"/>
        <n v="68.95"/>
        <n v="68.989999999999995"/>
        <n v="69.02"/>
        <n v="69.11"/>
        <n v="69.12"/>
        <n v="69.22"/>
        <n v="69.23"/>
        <n v="69.27"/>
        <n v="69.349999999999994"/>
        <n v="69.44"/>
        <n v="69.45"/>
        <n v="69.5"/>
        <n v="69.569999999999993"/>
        <n v="69.66"/>
        <n v="69.709999999999994"/>
        <n v="69.77"/>
        <n v="69.78"/>
        <n v="69.95"/>
        <n v="70.040000000000006"/>
        <n v="70.16"/>
        <n v="70.19"/>
        <n v="70.27"/>
        <n v="70.290000000000006"/>
        <n v="70.39"/>
        <n v="70.400000000000006"/>
        <n v="70.44"/>
        <n v="70.459999999999994"/>
        <n v="70.53"/>
        <n v="70.55"/>
        <n v="70.64"/>
        <n v="70.650000000000006"/>
        <n v="70.87"/>
        <n v="70.900000000000006"/>
        <n v="70.91"/>
        <n v="70.95"/>
        <n v="71"/>
        <n v="71.010000000000005"/>
        <n v="71.099999999999994"/>
        <n v="71.180000000000007"/>
        <n v="71.260000000000005"/>
        <n v="71.33"/>
        <n v="71.349999999999994"/>
        <n v="71.37"/>
        <n v="71.39"/>
        <n v="71.48"/>
        <n v="71.510000000000005"/>
        <n v="71.61"/>
        <n v="71.63"/>
        <n v="71.75"/>
        <n v="71.8"/>
        <n v="71.86"/>
        <n v="71.89"/>
        <n v="71.95"/>
        <n v="71.959999999999994"/>
        <n v="71.97"/>
        <n v="71.989999999999995"/>
        <n v="72.03"/>
        <n v="72.069999999999993"/>
        <n v="72.08"/>
        <n v="72.17"/>
        <n v="72.19"/>
        <n v="72.239999999999995"/>
        <n v="72.25"/>
        <n v="72.27"/>
        <n v="72.290000000000006"/>
        <n v="72.3"/>
        <n v="72.41"/>
        <n v="72.58"/>
        <n v="72.63"/>
        <n v="72.7"/>
        <n v="72.73"/>
        <n v="72.77"/>
        <n v="72.78"/>
        <n v="72.92"/>
        <n v="72.98"/>
        <n v="72.989999999999995"/>
        <n v="73.010000000000005"/>
        <n v="73.03"/>
        <n v="73.06"/>
        <n v="73.14"/>
        <n v="73.209999999999994"/>
        <n v="73.22"/>
        <n v="73.239999999999995"/>
        <n v="73.31"/>
        <n v="73.33"/>
        <n v="73.37"/>
        <n v="73.400000000000006"/>
        <n v="73.430000000000007"/>
        <n v="73.44"/>
        <n v="73.45"/>
        <n v="73.459999999999994"/>
        <n v="73.52"/>
        <n v="73.55"/>
        <n v="73.64"/>
        <n v="73.67"/>
        <n v="73.75"/>
        <n v="73.77"/>
        <n v="73.81"/>
        <n v="73.83"/>
        <n v="73.86"/>
        <n v="73.95"/>
        <n v="74.02"/>
        <n v="74.11"/>
        <n v="74.16"/>
        <n v="74.22"/>
        <n v="74.239999999999995"/>
        <n v="74.28"/>
        <n v="74.3"/>
        <n v="74.42"/>
        <n v="74.44"/>
        <n v="74.5"/>
        <n v="74.75"/>
        <n v="74.77"/>
        <n v="75"/>
        <n v="75.040000000000006"/>
        <n v="75.09"/>
        <n v="75.099999999999994"/>
        <n v="75.13"/>
        <n v="75.14"/>
        <n v="75.25"/>
        <n v="75.28"/>
        <n v="75.33"/>
        <n v="75.38"/>
        <n v="75.42"/>
        <n v="75.430000000000007"/>
        <n v="75.489999999999995"/>
        <n v="75.53"/>
        <n v="75.58"/>
        <n v="75.66"/>
        <n v="75.73"/>
        <n v="75.91"/>
        <n v="75.92"/>
        <n v="75.94"/>
        <n v="75.989999999999995"/>
        <n v="76"/>
        <n v="76.06"/>
        <n v="76.12"/>
        <n v="76.150000000000006"/>
        <n v="76.2"/>
        <n v="76.28"/>
        <n v="76.290000000000006"/>
        <n v="76.31"/>
        <n v="76.36"/>
        <n v="76.38"/>
        <n v="76.39"/>
        <n v="76.58"/>
        <n v="76.64"/>
        <n v="76.75"/>
        <n v="76.760000000000005"/>
        <n v="76.8"/>
        <n v="76.81"/>
        <n v="76.88"/>
        <n v="76.900000000000006"/>
        <n v="76.92"/>
        <n v="76.98"/>
        <n v="77.099999999999994"/>
        <n v="77.12"/>
        <n v="77.17"/>
        <n v="77.19"/>
        <n v="77.209999999999994"/>
        <n v="77.23"/>
        <n v="77.239999999999995"/>
        <n v="77.27"/>
        <n v="77.33"/>
        <n v="77.45"/>
        <n v="77.489999999999995"/>
        <n v="77.55"/>
        <n v="77.569999999999993"/>
        <n v="77.59"/>
        <n v="77.650000000000006"/>
        <n v="77.66"/>
        <n v="77.7"/>
        <n v="77.77"/>
        <n v="77.83"/>
        <n v="77.87"/>
        <n v="77.89"/>
        <n v="78.03"/>
        <n v="78.08"/>
        <n v="78.239999999999995"/>
        <n v="78.31"/>
        <n v="78.319999999999993"/>
        <n v="78.33"/>
        <n v="78.36"/>
        <n v="78.400000000000006"/>
        <n v="78.53"/>
        <n v="78.56"/>
        <n v="78.599999999999994"/>
        <n v="78.64"/>
        <n v="78.72"/>
        <n v="78.81"/>
        <n v="78.88"/>
        <n v="78.91"/>
        <n v="78.92"/>
        <n v="78.930000000000007"/>
        <n v="79.040000000000006"/>
        <n v="79.06"/>
        <n v="79.12"/>
        <n v="79.13"/>
        <n v="79.180000000000007"/>
        <n v="79.19"/>
        <n v="79.25"/>
        <n v="79.260000000000005"/>
        <n v="79.28"/>
        <n v="79.34"/>
        <n v="79.52"/>
        <n v="79.63"/>
        <n v="79.64"/>
        <n v="79.66"/>
        <n v="79.7"/>
        <n v="79.760000000000005"/>
        <n v="79.77"/>
        <n v="79.8"/>
        <n v="79.819999999999993"/>
        <n v="79.849999999999994"/>
        <n v="79.91"/>
        <n v="79.989999999999995"/>
        <n v="80"/>
        <n v="80.02"/>
        <n v="80.069999999999993"/>
        <n v="80.14"/>
        <n v="80.16"/>
        <n v="80.290000000000006"/>
        <n v="80.319999999999993"/>
        <n v="80.38"/>
        <n v="80.42"/>
        <n v="80.52"/>
        <n v="80.56"/>
        <n v="80.58"/>
        <n v="80.7"/>
        <n v="80.77"/>
        <n v="80.87"/>
        <n v="80.92"/>
        <n v="80.930000000000007"/>
        <n v="80.94"/>
        <n v="81"/>
        <n v="81.03"/>
        <n v="81.11"/>
        <n v="81.150000000000006"/>
        <n v="81.25"/>
        <n v="81.260000000000005"/>
        <n v="81.27"/>
        <n v="81.31"/>
        <n v="81.34"/>
        <n v="81.47"/>
        <n v="81.56"/>
        <n v="81.709999999999994"/>
        <n v="81.72"/>
        <n v="81.739999999999995"/>
        <n v="81.81"/>
        <n v="81.819999999999993"/>
        <n v="81.88"/>
        <n v="81.94"/>
        <n v="81.99"/>
        <n v="82.01"/>
        <n v="82.07"/>
        <n v="82.2"/>
        <n v="82.26"/>
        <n v="82.3"/>
        <n v="82.33"/>
        <n v="82.37"/>
        <n v="82.41"/>
        <n v="82.47"/>
        <n v="82.49"/>
        <n v="82.54"/>
        <n v="82.56"/>
        <n v="82.62"/>
        <n v="82.68"/>
        <n v="82.75"/>
        <n v="82.76"/>
        <n v="82.77"/>
        <n v="82.81"/>
        <n v="82.92"/>
        <n v="82.99"/>
        <n v="83.07"/>
        <n v="83.1"/>
        <n v="83.11"/>
        <n v="83.14"/>
        <n v="83.15"/>
        <n v="83.23"/>
        <n v="83.24"/>
        <n v="83.27"/>
        <n v="83.29"/>
        <n v="83.32"/>
        <n v="83.36"/>
        <n v="83.38"/>
        <n v="83.43"/>
        <n v="83.45"/>
        <n v="83.55"/>
        <n v="83.6"/>
        <n v="83.62"/>
        <n v="83.63"/>
        <n v="83.7"/>
        <n v="83.73"/>
        <n v="83.78"/>
        <n v="83.79"/>
        <n v="83.81"/>
        <n v="83.93"/>
        <n v="83.98"/>
        <n v="83.99"/>
        <n v="84.03"/>
        <n v="84.07"/>
        <n v="84.11"/>
        <n v="84.12"/>
        <n v="84.23"/>
        <n v="84.25"/>
        <n v="84.26"/>
        <n v="84.32"/>
        <n v="84.41"/>
        <n v="84.42"/>
        <n v="84.57"/>
        <n v="84.58"/>
        <n v="84.61"/>
        <n v="84.63"/>
        <n v="84.68"/>
        <n v="84.75"/>
        <n v="84.82"/>
        <n v="84.84"/>
        <n v="85.15"/>
        <n v="85.18"/>
        <n v="85.29"/>
        <n v="85.43"/>
        <n v="85.49"/>
        <n v="85.58"/>
        <n v="85.64"/>
        <n v="85.67"/>
        <n v="85.68"/>
        <n v="85.78"/>
        <n v="85.8"/>
        <n v="85.83"/>
        <n v="85.9"/>
        <n v="85.96"/>
        <n v="85.99"/>
        <n v="86.03"/>
        <n v="86.09"/>
        <n v="86.12"/>
        <n v="86.21"/>
        <n v="86.22"/>
        <n v="86.28"/>
        <n v="86.35"/>
        <n v="86.42"/>
        <n v="86.43"/>
        <n v="86.46"/>
        <n v="86.53"/>
        <n v="86.55"/>
        <n v="86.57"/>
        <n v="86.59"/>
        <n v="86.78"/>
        <n v="86.8"/>
        <n v="86.81"/>
        <n v="86.87"/>
        <n v="86.88"/>
        <n v="86.89"/>
        <n v="86.96"/>
        <n v="86.98"/>
        <n v="87"/>
        <n v="87.13"/>
        <n v="87.17"/>
        <n v="87.2"/>
        <n v="87.24"/>
        <n v="87.28"/>
        <n v="87.33"/>
        <n v="87.42"/>
        <n v="87.43"/>
        <n v="87.45"/>
        <n v="87.49"/>
        <n v="87.52"/>
        <n v="87.59"/>
        <n v="87.65"/>
        <n v="87.79"/>
        <n v="87.85"/>
        <n v="87.88"/>
        <n v="87.91"/>
        <n v="87.92"/>
        <n v="87.94"/>
        <n v="87.98"/>
        <n v="87.99"/>
        <n v="88.07"/>
        <n v="88.13"/>
        <n v="88.21"/>
        <n v="88.22"/>
        <n v="88.24"/>
        <n v="88.3"/>
        <n v="88.31"/>
        <n v="88.34"/>
        <n v="88.37"/>
        <n v="88.45"/>
        <n v="88.46"/>
        <n v="88.47"/>
        <n v="88.51"/>
        <n v="88.53"/>
        <n v="88.54"/>
        <n v="88.6"/>
        <n v="88.61"/>
        <n v="88.64"/>
        <n v="88.68"/>
        <n v="88.71"/>
        <n v="88.73"/>
        <n v="88.78"/>
        <n v="88.86"/>
        <n v="88.95"/>
        <n v="88.97"/>
        <n v="88.99"/>
        <n v="89"/>
        <n v="89.12"/>
        <n v="89.16"/>
        <n v="89.18"/>
        <n v="89.25"/>
        <n v="89.36"/>
        <n v="89.53"/>
        <n v="89.54"/>
        <n v="89.6"/>
        <n v="89.61"/>
        <n v="89.62"/>
        <n v="89.67"/>
        <n v="89.7"/>
        <n v="89.77"/>
        <n v="89.8"/>
        <n v="89.89"/>
        <n v="89.9"/>
        <n v="89.91"/>
        <n v="89.96"/>
        <n v="90"/>
        <n v="90.09"/>
        <n v="90.17"/>
        <n v="90.2"/>
        <n v="90.21"/>
        <n v="90.28"/>
        <n v="90.32"/>
        <n v="90.34"/>
        <n v="90.38"/>
        <n v="90.5"/>
        <n v="90.52"/>
        <n v="90.59"/>
        <n v="90.62"/>
        <n v="90.64"/>
        <n v="90.83"/>
        <n v="90.85"/>
        <n v="90.97"/>
        <n v="91"/>
        <n v="91.02"/>
        <n v="91.07"/>
        <n v="91.12"/>
        <n v="91.21"/>
        <n v="91.24"/>
        <n v="91.25"/>
        <n v="91.27"/>
        <n v="91.29"/>
        <n v="91.4"/>
        <n v="91.45"/>
        <n v="91.51"/>
        <n v="91.58"/>
        <n v="91.59"/>
        <n v="91.6"/>
        <n v="91.62"/>
        <n v="91.64"/>
        <n v="91.65"/>
        <n v="91.68"/>
        <n v="91.75"/>
        <n v="91.8"/>
        <n v="91.81"/>
        <n v="91.82"/>
        <n v="91.87"/>
        <n v="91.9"/>
        <n v="91.98"/>
        <n v="92.15"/>
        <n v="92.19"/>
        <n v="92.22"/>
        <n v="92.23"/>
        <n v="92.27"/>
        <n v="92.3"/>
        <n v="92.31"/>
        <n v="92.33"/>
        <n v="92.35"/>
        <n v="92.45"/>
        <n v="92.46"/>
        <n v="92.6"/>
        <n v="92.68"/>
        <n v="92.7"/>
        <n v="92.72"/>
        <n v="92.74"/>
        <n v="92.78"/>
        <n v="92.82"/>
        <n v="92.83"/>
        <n v="92.88"/>
        <n v="92.93"/>
        <n v="92.94"/>
        <n v="92.95"/>
        <n v="92.96"/>
        <n v="92.97"/>
        <n v="93.07"/>
        <n v="93.08"/>
        <n v="93.17"/>
        <n v="93.29"/>
        <n v="93.3"/>
        <n v="93.33"/>
        <n v="93.34"/>
        <n v="93.36"/>
        <n v="93.37"/>
        <n v="93.51"/>
        <n v="93.56"/>
        <n v="93.6"/>
        <n v="93.61"/>
        <n v="93.64"/>
        <n v="93.71"/>
        <n v="93.72"/>
        <n v="93.84"/>
        <n v="93.93"/>
        <n v="93.94"/>
        <n v="93.95"/>
        <n v="93.97"/>
        <n v="94.06"/>
        <n v="94.08"/>
        <n v="94.12"/>
        <n v="94.21"/>
        <n v="94.22"/>
        <n v="94.28"/>
        <n v="94.4"/>
        <n v="94.43"/>
        <n v="94.46"/>
        <n v="94.53"/>
        <n v="94.58"/>
        <n v="94.63"/>
        <n v="94.7"/>
        <n v="94.72"/>
        <n v="94.73"/>
        <n v="94.77"/>
        <n v="94.9"/>
        <n v="94.95"/>
        <n v="95"/>
        <n v="95.02"/>
        <n v="95.04"/>
        <n v="95.08"/>
        <n v="95.11"/>
        <n v="95.12"/>
        <n v="95.27"/>
        <n v="95.41"/>
        <n v="95.49"/>
        <n v="95.52"/>
        <n v="95.53"/>
        <n v="95.57"/>
        <n v="95.59"/>
        <n v="95.76"/>
        <n v="95.78"/>
        <n v="95.83"/>
        <n v="95.86"/>
        <n v="95.9"/>
        <n v="95.98"/>
        <n v="96"/>
        <n v="96.01"/>
        <n v="96.03"/>
        <n v="96.09"/>
        <n v="96.1"/>
        <n v="96.15"/>
        <n v="96.16"/>
        <n v="96.18"/>
        <n v="96.21"/>
        <n v="96.23"/>
        <n v="96.29"/>
        <n v="96.35"/>
        <n v="96.38"/>
        <n v="96.42"/>
        <n v="96.44"/>
        <n v="96.46"/>
        <n v="96.48"/>
        <n v="96.49"/>
        <n v="96.52"/>
        <n v="96.6"/>
        <n v="96.61"/>
        <n v="96.63"/>
        <n v="96.66"/>
        <n v="96.67"/>
        <n v="96.76"/>
        <n v="96.78"/>
        <n v="96.8"/>
        <n v="96.82"/>
        <n v="96.88"/>
        <n v="96.9"/>
        <n v="97.01"/>
        <n v="97.09"/>
        <n v="97.14"/>
        <n v="97.17"/>
        <n v="97.23"/>
        <n v="97.24"/>
        <n v="97.27"/>
        <n v="97.28"/>
        <n v="97.38"/>
        <n v="97.55"/>
        <n v="97.57"/>
        <n v="97.63"/>
        <n v="97.84"/>
        <n v="97.92"/>
        <n v="97.95"/>
        <n v="97.96"/>
        <n v="97.97"/>
        <n v="98.15"/>
        <n v="98.16"/>
        <n v="98.18"/>
        <n v="98.19"/>
        <n v="98.26"/>
        <n v="98.27"/>
        <n v="98.29"/>
        <n v="98.3"/>
        <n v="98.4"/>
        <n v="98.47"/>
        <n v="98.49"/>
        <n v="98.52"/>
        <n v="98.56"/>
        <n v="98.59"/>
        <n v="98.62"/>
        <n v="98.64"/>
        <n v="98.73"/>
        <n v="98.75"/>
        <n v="98.81"/>
        <n v="98.91"/>
        <n v="99.06"/>
        <n v="99.07"/>
        <n v="99.14"/>
        <n v="99.19"/>
        <n v="99.23"/>
        <n v="99.27"/>
        <n v="99.3"/>
        <n v="99.32"/>
        <n v="99.33"/>
        <n v="99.35"/>
        <n v="99.39"/>
        <n v="99.52"/>
        <n v="99.56"/>
        <n v="99.57"/>
        <n v="99.59"/>
        <n v="99.62"/>
        <n v="99.64"/>
        <n v="99.68"/>
        <n v="99.71"/>
        <n v="99.76"/>
        <n v="99.89"/>
        <n v="99.92"/>
        <n v="100.02"/>
        <n v="100.03"/>
        <n v="100.16"/>
        <n v="100.3"/>
        <n v="100.45"/>
        <n v="100.48"/>
        <n v="100.55"/>
        <n v="100.56"/>
        <n v="100.6"/>
        <n v="100.61"/>
        <n v="100.63"/>
        <n v="100.64"/>
        <n v="100.67"/>
        <n v="100.68"/>
        <n v="100.88"/>
        <n v="100.95"/>
        <n v="101"/>
        <n v="101.08"/>
        <n v="101.13"/>
        <n v="101.16"/>
        <n v="101.29"/>
        <n v="101.32"/>
        <n v="101.35"/>
        <n v="101.46"/>
        <n v="101.49"/>
        <n v="101.63"/>
        <n v="101.64"/>
        <n v="101.71"/>
        <n v="101.86"/>
        <n v="101.89"/>
        <n v="101.93"/>
        <n v="101.99"/>
        <n v="102.02"/>
        <n v="102.03"/>
        <n v="102.08"/>
        <n v="102.09"/>
        <n v="102.12"/>
        <n v="102.13"/>
        <n v="102.15"/>
        <n v="102.17"/>
        <n v="102.19"/>
        <n v="102.2"/>
        <n v="102.21"/>
        <n v="102.29"/>
        <n v="102.31"/>
        <n v="102.32"/>
        <n v="102.42"/>
        <n v="102.43"/>
        <n v="102.44"/>
        <n v="102.48"/>
        <n v="102.51"/>
        <n v="102.54"/>
        <n v="102.58"/>
        <n v="102.59"/>
        <n v="102.63"/>
        <n v="102.65"/>
        <n v="102.73"/>
        <n v="102.79"/>
        <n v="102.81"/>
        <n v="102.89"/>
        <n v="102.93"/>
        <n v="102.94"/>
        <n v="102.96"/>
        <n v="102.98"/>
        <n v="102.99"/>
        <n v="103.04"/>
        <n v="103.1"/>
        <n v="103.13"/>
        <n v="103.2"/>
        <n v="103.22"/>
        <n v="103.29"/>
        <n v="103.34"/>
        <n v="103.39"/>
        <n v="103.41"/>
        <n v="103.43"/>
        <n v="103.5"/>
        <n v="103.53"/>
        <n v="103.55"/>
        <n v="103.56"/>
        <n v="103.63"/>
        <n v="103.71"/>
        <n v="103.73"/>
        <n v="103.78"/>
        <n v="103.88"/>
        <n v="103.95"/>
        <n v="104"/>
        <n v="104.05"/>
        <n v="104.09"/>
        <n v="104.15"/>
        <n v="104.17"/>
        <n v="104.24"/>
        <n v="104.25"/>
        <n v="104.26"/>
        <n v="104.34"/>
        <n v="104.41"/>
        <n v="104.43"/>
        <n v="104.44"/>
        <n v="104.51"/>
        <n v="104.57"/>
        <n v="104.59"/>
        <n v="104.6"/>
        <n v="104.65"/>
        <n v="104.66"/>
        <n v="104.87"/>
        <n v="104.9"/>
        <n v="104.91"/>
        <n v="104.93"/>
        <n v="104.94"/>
        <n v="105.08"/>
        <n v="105.15"/>
        <n v="105.16"/>
        <n v="105.2"/>
        <n v="105.22"/>
        <n v="105.24"/>
        <n v="105.25"/>
        <n v="105.32"/>
        <n v="105.34"/>
        <n v="105.35"/>
        <n v="105.36"/>
        <n v="105.42"/>
        <n v="105.48"/>
        <n v="105.49"/>
        <n v="105.59"/>
        <n v="105.61"/>
        <n v="105.62"/>
        <n v="105.65"/>
        <n v="105.66"/>
        <n v="105.7"/>
        <n v="105.72"/>
        <n v="105.87"/>
        <n v="105.97"/>
        <n v="106"/>
        <n v="106.01"/>
        <n v="106.1"/>
        <n v="106.24"/>
        <n v="106.31"/>
        <n v="106.36"/>
        <n v="106.46"/>
        <n v="106.56"/>
        <n v="106.69"/>
        <n v="106.71"/>
        <n v="106.76"/>
        <n v="106.78"/>
        <n v="106.82"/>
        <n v="106.83"/>
        <n v="106.87"/>
        <n v="106.93"/>
        <n v="106.99"/>
        <n v="107.08"/>
        <n v="107.1"/>
        <n v="107.14"/>
        <n v="107.22"/>
        <n v="107.27"/>
        <n v="107.38"/>
        <n v="107.39"/>
        <n v="107.47"/>
        <n v="107.5"/>
        <n v="107.56"/>
        <n v="107.6"/>
        <n v="107.65"/>
        <n v="107.69"/>
        <n v="107.74"/>
        <n v="107.79"/>
        <n v="107.82"/>
        <n v="107.86"/>
        <n v="107.92"/>
        <n v="107.96"/>
        <n v="108.13"/>
        <n v="108.3"/>
        <n v="108.31"/>
        <n v="108.39"/>
        <n v="108.41"/>
        <n v="108.53"/>
        <n v="108.55"/>
        <n v="108.58"/>
        <n v="108.6"/>
        <n v="108.63"/>
        <n v="108.65"/>
        <n v="108.71"/>
        <n v="108.85"/>
        <n v="108.89"/>
        <n v="108.91"/>
        <n v="108.94"/>
        <n v="108.96"/>
        <n v="109.03"/>
        <n v="109.12"/>
        <n v="109.14"/>
        <n v="109.17"/>
        <n v="109.22"/>
        <n v="109.23"/>
        <n v="109.25"/>
        <n v="109.29"/>
        <n v="109.3"/>
        <n v="109.4"/>
        <n v="109.41"/>
        <n v="109.48"/>
        <n v="109.58"/>
        <n v="109.63"/>
        <n v="109.77"/>
        <n v="109.79"/>
        <n v="109.8"/>
        <n v="109.81"/>
        <n v="109.94"/>
        <n v="109.98"/>
        <n v="109.99"/>
        <n v="110.14"/>
        <n v="110.16"/>
        <n v="110.17"/>
        <n v="110.18"/>
        <n v="110.29"/>
        <n v="110.31"/>
        <n v="110.32"/>
        <n v="110.39"/>
        <n v="110.43"/>
        <n v="110.49"/>
        <n v="110.58"/>
        <n v="110.68"/>
        <n v="110.78"/>
        <n v="110.79"/>
        <n v="110.82"/>
        <n v="110.83"/>
        <n v="110.85"/>
        <n v="110.89"/>
        <n v="110.9"/>
        <n v="110.96"/>
        <n v="110.99"/>
        <n v="111.06"/>
        <n v="111.07"/>
        <n v="111.09"/>
        <n v="111.13"/>
        <n v="111.16"/>
        <n v="111.18"/>
        <n v="111.39"/>
        <n v="111.43"/>
        <n v="111.59"/>
        <n v="111.63"/>
        <n v="111.65"/>
        <n v="111.66"/>
        <n v="111.68"/>
        <n v="111.74"/>
        <n v="111.76"/>
        <n v="111.78"/>
        <n v="112.04"/>
        <n v="112.06"/>
        <n v="112.1"/>
        <n v="112.11"/>
        <n v="112.19"/>
        <n v="112.23"/>
        <n v="112.35"/>
        <n v="112.38"/>
        <n v="112.4"/>
        <n v="112.51"/>
        <n v="112.57"/>
        <n v="112.67"/>
        <n v="112.72"/>
        <n v="112.74"/>
        <n v="112.76"/>
        <n v="112.81"/>
        <n v="112.88"/>
        <n v="112.96"/>
        <n v="113.1"/>
        <n v="113.15"/>
        <n v="113.19"/>
        <n v="113.25"/>
        <n v="113.28"/>
        <n v="113.36"/>
        <n v="113.37"/>
        <n v="113.47"/>
        <n v="113.51"/>
        <n v="113.6"/>
        <n v="113.64"/>
        <n v="113.67"/>
        <n v="113.69"/>
        <n v="113.71"/>
        <n v="113.72"/>
        <n v="113.84"/>
        <n v="113.85"/>
        <n v="114.04"/>
        <n v="114.14"/>
        <n v="114.18"/>
        <n v="114.25"/>
        <n v="114.29"/>
        <n v="114.36"/>
        <n v="114.39"/>
        <n v="114.44"/>
        <n v="114.48"/>
        <n v="114.51"/>
        <n v="114.52"/>
        <n v="114.58"/>
        <n v="114.59"/>
        <n v="114.62"/>
        <n v="114.63"/>
        <n v="114.68"/>
        <n v="114.71"/>
        <n v="114.72"/>
        <n v="114.76"/>
        <n v="115.14"/>
        <n v="115.23"/>
        <n v="115.24"/>
        <n v="115.3"/>
        <n v="115.39"/>
        <n v="115.4"/>
        <n v="115.42"/>
        <n v="115.48"/>
        <n v="115.5"/>
        <n v="115.63"/>
        <n v="115.7"/>
        <n v="115.75"/>
        <n v="115.8"/>
        <n v="115.85"/>
        <n v="115.9"/>
        <n v="115.92"/>
        <n v="115.96"/>
        <n v="115.99"/>
        <n v="116.06"/>
        <n v="116.15"/>
        <n v="116.16"/>
        <n v="116.2"/>
        <n v="116.27"/>
        <n v="116.3"/>
        <n v="116.47"/>
        <n v="116.49"/>
        <n v="116.52"/>
        <n v="116.53"/>
        <n v="116.54"/>
        <n v="116.58"/>
        <n v="116.59"/>
        <n v="116.61"/>
        <n v="116.8"/>
        <n v="116.81"/>
        <n v="116.87"/>
        <n v="116.93"/>
        <n v="117"/>
        <n v="117.04"/>
        <n v="117.08"/>
        <n v="117.11"/>
        <n v="117.15"/>
        <n v="117.22"/>
        <n v="117.23"/>
        <n v="117.36"/>
        <n v="117.38"/>
        <n v="117.43"/>
        <n v="117.44"/>
        <n v="117.5"/>
        <n v="117.53"/>
        <n v="117.57"/>
        <n v="117.62"/>
        <n v="117.68"/>
        <n v="117.69"/>
        <n v="117.75"/>
        <n v="117.76"/>
        <n v="117.82"/>
        <n v="117.9"/>
        <n v="118"/>
        <n v="118.09"/>
        <n v="118.13"/>
        <n v="118.26"/>
        <n v="118.27"/>
        <n v="118.29"/>
        <n v="118.35"/>
        <n v="118.4"/>
        <n v="118.42"/>
        <n v="118.43"/>
        <n v="118.49"/>
        <n v="118.5"/>
        <n v="118.56"/>
        <n v="118.58"/>
        <n v="118.62"/>
        <n v="118.76"/>
        <n v="118.78"/>
        <n v="118.83"/>
        <n v="118.85"/>
        <n v="118.86"/>
        <n v="118.9"/>
        <n v="118.92"/>
        <n v="118.96"/>
        <n v="118.97"/>
        <n v="119.01"/>
        <n v="119.05"/>
        <n v="119.17"/>
        <n v="119.18"/>
        <n v="119.23"/>
        <n v="119.29"/>
        <n v="119.36"/>
        <n v="119.42"/>
        <n v="119.44"/>
        <n v="119.52"/>
        <n v="119.6"/>
        <n v="119.62"/>
        <n v="119.64"/>
        <n v="119.78"/>
        <n v="119.8"/>
        <n v="119.85"/>
        <n v="119.88"/>
        <n v="119.91"/>
        <n v="119.95"/>
        <n v="119.99"/>
        <n v="120.02"/>
        <n v="120.03"/>
        <n v="120.05"/>
        <n v="120.07"/>
        <n v="120.27"/>
        <n v="120.47"/>
        <n v="120.49"/>
        <n v="120.52"/>
        <n v="120.63"/>
        <n v="120.72"/>
        <n v="120.73"/>
        <n v="120.75"/>
        <n v="120.81"/>
        <n v="120.84"/>
        <n v="120.85"/>
        <n v="120.87"/>
        <n v="120.89"/>
        <n v="120.9"/>
        <n v="120.92"/>
        <n v="120.94"/>
        <n v="120.95"/>
        <n v="120.98"/>
        <n v="121.06"/>
        <n v="121.08"/>
        <n v="121.09"/>
        <n v="121.14"/>
        <n v="121.24"/>
        <n v="121.27"/>
        <n v="121.3"/>
        <n v="121.31"/>
        <n v="121.36"/>
        <n v="121.38"/>
        <n v="121.41"/>
        <n v="121.42"/>
        <n v="121.44"/>
        <n v="121.49"/>
        <n v="121.51"/>
        <n v="121.58"/>
        <n v="121.63"/>
        <n v="121.64"/>
        <n v="121.66"/>
        <n v="121.7"/>
        <n v="121.75"/>
        <n v="121.79"/>
        <n v="121.8"/>
        <n v="121.87"/>
        <n v="121.89"/>
        <n v="121.91"/>
        <n v="121.93"/>
        <n v="122.03"/>
        <n v="122.07"/>
        <n v="122.09"/>
        <n v="122.2"/>
        <n v="122.23"/>
        <n v="122.26"/>
        <n v="122.32"/>
        <n v="122.37"/>
        <n v="122.39"/>
        <n v="122.45"/>
        <n v="122.49"/>
        <n v="122.55"/>
        <n v="122.62"/>
        <n v="122.67"/>
        <n v="122.78"/>
        <n v="122.83"/>
        <n v="122.95"/>
        <n v="122.98"/>
        <n v="122.99"/>
        <n v="123.04"/>
        <n v="123.11"/>
        <n v="123.29"/>
        <n v="123.31"/>
        <n v="123.43"/>
        <n v="123.44"/>
        <n v="123.45"/>
        <n v="123.46"/>
        <n v="123.47"/>
        <n v="123.49"/>
        <n v="123.52"/>
        <n v="123.53"/>
        <n v="123.56"/>
        <n v="123.64"/>
        <n v="123.66"/>
        <n v="123.78"/>
        <n v="123.94"/>
        <n v="124"/>
        <n v="124.02"/>
        <n v="124.06"/>
        <n v="124.11"/>
        <n v="124.12"/>
        <n v="124.14"/>
        <n v="124.15"/>
        <n v="124.17"/>
        <n v="124.19"/>
        <n v="124.22"/>
        <n v="124.25"/>
        <n v="124.36"/>
        <n v="124.43"/>
        <n v="124.52"/>
        <n v="124.57"/>
        <n v="124.59"/>
        <n v="124.6"/>
        <n v="124.62"/>
        <n v="124.63"/>
        <n v="124.67"/>
        <n v="124.71"/>
        <n v="124.75"/>
        <n v="124.78"/>
        <n v="124.85"/>
        <n v="124.9"/>
        <n v="124.92"/>
        <n v="124.94"/>
        <n v="124.97"/>
        <n v="124.98"/>
        <n v="125.06"/>
        <n v="125.08"/>
        <n v="125.09"/>
        <n v="125.1"/>
        <n v="125.13"/>
        <n v="125.15"/>
        <n v="125.18"/>
        <n v="125.22"/>
        <n v="125.33"/>
        <n v="125.37"/>
        <n v="125.41"/>
        <n v="125.46"/>
        <n v="125.47"/>
        <n v="125.52"/>
        <n v="125.56"/>
        <n v="125.6"/>
        <n v="125.62"/>
        <n v="125.66"/>
        <n v="125.7"/>
        <n v="125.77"/>
        <n v="125.86"/>
        <n v="125.92"/>
        <n v="125.95"/>
        <n v="126.12"/>
        <n v="126.14"/>
        <n v="126.16"/>
        <n v="126.17"/>
        <n v="126.23"/>
        <n v="126.24"/>
        <n v="126.28"/>
        <n v="126.38"/>
        <n v="126.5"/>
        <n v="126.57"/>
        <n v="126.59"/>
        <n v="126.67"/>
        <n v="126.68"/>
        <n v="126.7"/>
        <n v="126.73"/>
        <n v="126.75"/>
        <n v="126.78"/>
        <n v="126.82"/>
        <n v="126.95"/>
        <n v="127.15"/>
        <n v="127.17"/>
        <n v="127.29"/>
        <n v="127.43"/>
        <n v="127.47"/>
        <n v="127.54"/>
        <n v="127.57"/>
        <n v="127.61"/>
        <n v="127.71"/>
        <n v="127.73"/>
        <n v="127.75"/>
        <n v="127.8"/>
        <n v="127.89"/>
        <n v="127.92"/>
        <n v="127.96"/>
        <n v="128.04"/>
        <n v="128.12"/>
        <n v="128.16999999999999"/>
        <n v="128.28"/>
        <n v="128.34"/>
        <n v="128.36000000000001"/>
        <n v="128.38999999999999"/>
        <n v="128.41"/>
        <n v="128.43"/>
        <n v="128.44999999999999"/>
        <n v="128.47"/>
        <n v="128.5"/>
        <n v="128.57"/>
        <n v="128.59"/>
        <n v="128.66999999999999"/>
        <n v="128.69"/>
        <n v="128.75"/>
        <n v="128.76"/>
        <n v="128.78"/>
        <n v="128.85"/>
        <n v="128.88"/>
        <n v="128.91"/>
        <n v="129"/>
        <n v="129.03"/>
        <n v="129.13"/>
        <n v="129.15"/>
        <n v="129.19"/>
        <n v="129.21"/>
        <n v="129.28"/>
        <n v="129.29"/>
        <n v="129.32"/>
        <n v="129.35"/>
        <n v="129.37"/>
        <n v="129.46"/>
        <n v="129.5"/>
        <n v="129.51"/>
        <n v="129.54"/>
        <n v="129.55000000000001"/>
        <n v="129.56"/>
        <n v="129.63999999999999"/>
        <n v="129.65"/>
        <n v="129.68"/>
        <n v="129.79"/>
        <n v="129.80000000000001"/>
        <n v="129.83000000000001"/>
        <n v="129.97"/>
        <n v="130.05000000000001"/>
        <n v="130.06"/>
        <n v="130.13999999999999"/>
        <n v="130.22999999999999"/>
        <n v="130.28"/>
        <n v="130.29"/>
        <n v="130.31"/>
        <n v="130.33000000000001"/>
        <n v="130.34"/>
        <n v="130.37"/>
        <n v="130.38"/>
        <n v="130.43"/>
        <n v="130.47999999999999"/>
        <n v="130.54"/>
        <n v="130.63999999999999"/>
        <n v="130.66999999999999"/>
        <n v="130.68"/>
        <n v="130.81"/>
        <n v="130.83000000000001"/>
        <n v="130.84"/>
        <n v="130.87"/>
        <n v="130.91"/>
        <n v="130.96"/>
        <n v="131"/>
        <n v="131.05000000000001"/>
        <n v="131.11000000000001"/>
        <n v="131.19"/>
        <n v="131.21"/>
        <n v="131.28"/>
        <n v="131.29"/>
        <n v="131.38"/>
        <n v="131.41999999999999"/>
        <n v="131.46"/>
        <n v="131.47"/>
        <n v="131.49"/>
        <n v="131.5"/>
        <n v="131.63999999999999"/>
        <n v="131.65"/>
        <n v="131.66999999999999"/>
        <n v="131.69"/>
        <n v="131.69999999999999"/>
        <n v="131.81"/>
        <n v="131.86000000000001"/>
        <n v="131.91999999999999"/>
        <n v="131.94999999999999"/>
        <n v="131.99"/>
        <n v="132.05000000000001"/>
        <n v="132.13"/>
        <n v="132.16"/>
        <n v="132.16999999999999"/>
        <n v="132.18"/>
        <n v="132.19999999999999"/>
        <n v="132.22999999999999"/>
        <n v="132.24"/>
        <n v="132.25"/>
        <n v="132.31"/>
        <n v="132.34"/>
        <n v="132.38999999999999"/>
        <n v="132.4"/>
        <n v="132.47999999999999"/>
        <n v="132.5"/>
        <n v="132.57"/>
        <n v="132.69"/>
        <n v="132.71"/>
        <n v="132.72"/>
        <n v="132.74"/>
        <n v="132.75"/>
        <n v="132.79"/>
        <n v="132.80000000000001"/>
        <n v="132.86000000000001"/>
        <n v="132.91"/>
        <n v="132.94"/>
        <n v="133"/>
        <n v="133.02000000000001"/>
        <n v="133.06"/>
        <n v="133.11000000000001"/>
        <n v="133.13999999999999"/>
        <n v="133.15"/>
        <n v="133.21"/>
        <n v="133.33000000000001"/>
        <n v="133.43"/>
        <n v="133.51"/>
        <n v="133.54"/>
        <n v="133.6"/>
        <n v="133.62"/>
        <n v="133.88999999999999"/>
        <n v="133.93"/>
        <n v="134.09"/>
        <n v="134.13999999999999"/>
        <n v="134.33000000000001"/>
        <n v="134.34"/>
        <n v="134.36000000000001"/>
        <n v="134.53"/>
        <n v="134.71"/>
        <n v="134.86000000000001"/>
        <n v="134.91"/>
        <n v="134.96"/>
        <n v="135.06"/>
        <n v="135.07"/>
        <n v="135.12"/>
        <n v="135.18"/>
        <n v="135.31"/>
        <n v="135.33000000000001"/>
        <n v="135.38999999999999"/>
        <n v="135.41"/>
        <n v="135.44"/>
        <n v="135.44999999999999"/>
        <n v="135.46"/>
        <n v="135.47999999999999"/>
        <n v="135.49"/>
        <n v="135.5"/>
        <n v="135.51"/>
        <n v="135.55000000000001"/>
        <n v="135.6"/>
        <n v="135.62"/>
        <n v="135.66"/>
        <n v="135.83000000000001"/>
        <n v="135.84"/>
        <n v="135.88"/>
        <n v="135.88999999999999"/>
        <n v="135.96"/>
        <n v="135.97"/>
        <n v="136.04"/>
        <n v="136.08000000000001"/>
        <n v="136.09"/>
        <n v="136.11000000000001"/>
        <n v="136.19"/>
        <n v="136.19999999999999"/>
        <n v="136.29"/>
        <n v="136.34"/>
        <n v="136.38"/>
        <n v="136.49"/>
        <n v="136.53"/>
        <n v="136.56"/>
        <n v="136.63999999999999"/>
        <n v="136.68"/>
        <n v="136.83000000000001"/>
        <n v="136.91"/>
        <n v="136.99"/>
        <n v="137.01"/>
        <n v="137.02000000000001"/>
        <n v="137.13999999999999"/>
        <n v="137.15"/>
        <n v="137.32"/>
        <n v="137.38999999999999"/>
        <n v="137.49"/>
        <n v="137.6"/>
        <n v="137.65"/>
        <n v="137.68"/>
        <n v="137.69999999999999"/>
        <n v="137.71"/>
        <n v="137.79"/>
        <n v="137.81"/>
        <n v="137.94"/>
        <n v="137.94999999999999"/>
        <n v="137.99"/>
        <n v="138.02000000000001"/>
        <n v="138.08000000000001"/>
        <n v="138.22999999999999"/>
        <n v="138.26"/>
        <n v="138.27000000000001"/>
        <n v="138.28"/>
        <n v="138.32"/>
        <n v="138.38"/>
        <n v="138.44"/>
        <n v="138.44999999999999"/>
        <n v="138.47"/>
        <n v="138.49"/>
        <n v="138.51"/>
        <n v="138.52000000000001"/>
        <n v="138.53"/>
        <n v="138.58000000000001"/>
        <n v="138.59"/>
        <n v="138.87"/>
        <n v="138.99"/>
        <n v="139"/>
        <n v="139.08000000000001"/>
        <n v="139.09"/>
        <n v="139.22"/>
        <n v="139.24"/>
        <n v="139.26"/>
        <n v="139.28"/>
        <n v="139.31"/>
        <n v="139.32"/>
        <n v="139.4"/>
        <n v="139.54"/>
        <n v="139.56"/>
        <n v="139.66999999999999"/>
        <n v="139.72"/>
        <n v="139.74"/>
        <n v="139.81"/>
        <n v="139.84"/>
        <n v="139.85"/>
        <n v="139.86000000000001"/>
        <n v="139.94"/>
        <n v="140"/>
        <n v="140.04"/>
        <n v="140.13"/>
        <n v="140.15"/>
        <n v="140.18"/>
        <n v="140.22"/>
        <n v="140.27000000000001"/>
        <n v="140.29"/>
        <n v="140.30000000000001"/>
        <n v="140.34"/>
        <n v="140.43"/>
        <n v="140.47999999999999"/>
        <n v="140.51"/>
        <n v="140.58000000000001"/>
        <n v="140.6"/>
        <n v="140.63"/>
        <n v="140.65"/>
        <n v="140.72999999999999"/>
        <n v="140.75"/>
        <n v="140.76"/>
        <n v="140.78"/>
        <n v="140.81"/>
        <n v="140.86000000000001"/>
        <n v="140.97999999999999"/>
        <n v="141.04"/>
        <n v="141.15"/>
        <n v="141.16"/>
        <n v="141.16999999999999"/>
        <n v="141.18"/>
        <n v="141.24"/>
        <n v="141.25"/>
        <n v="141.29"/>
        <n v="141.41"/>
        <n v="141.52000000000001"/>
        <n v="141.54"/>
        <n v="141.69"/>
        <n v="141.74"/>
        <n v="141.75"/>
        <n v="141.76"/>
        <n v="141.77000000000001"/>
        <n v="141.78"/>
        <n v="141.83000000000001"/>
        <n v="142.05000000000001"/>
        <n v="142.11000000000001"/>
        <n v="142.21"/>
        <n v="142.25"/>
        <n v="142.27000000000001"/>
        <n v="142.35"/>
        <n v="142.41999999999999"/>
        <n v="142.44"/>
        <n v="142.49"/>
        <n v="142.55000000000001"/>
        <n v="142.58000000000001"/>
        <n v="142.61000000000001"/>
        <n v="142.63"/>
        <n v="142.66"/>
        <n v="142.69999999999999"/>
        <n v="142.76"/>
        <n v="142.79"/>
        <n v="142.87"/>
        <n v="142.97"/>
        <n v="142.99"/>
        <n v="143"/>
        <n v="143.05000000000001"/>
        <n v="143.06"/>
        <n v="143.07"/>
        <n v="143.19999999999999"/>
        <n v="143.27000000000001"/>
        <n v="143.46"/>
        <n v="143.51"/>
        <n v="143.52000000000001"/>
        <n v="143.55000000000001"/>
        <n v="143.56"/>
        <n v="143.57"/>
        <n v="143.63"/>
        <n v="143.69"/>
        <n v="143.72999999999999"/>
        <n v="143.74"/>
        <n v="143.81"/>
        <n v="143.83000000000001"/>
        <n v="143.84"/>
        <n v="143.87"/>
        <n v="143.88"/>
        <n v="143.88999999999999"/>
        <n v="143.9"/>
        <n v="143.91"/>
        <n v="143.93"/>
        <n v="144.11000000000001"/>
        <n v="144.12"/>
        <n v="144.19999999999999"/>
        <n v="144.22999999999999"/>
        <n v="144.24"/>
        <n v="144.25"/>
        <n v="144.30000000000001"/>
        <n v="144.31"/>
        <n v="144.4"/>
        <n v="144.41"/>
        <n v="144.44999999999999"/>
        <n v="144.47999999999999"/>
        <n v="144.54"/>
        <n v="144.57"/>
        <n v="144.71"/>
        <n v="144.82"/>
        <n v="144.83000000000001"/>
        <n v="144.85"/>
        <n v="144.96"/>
        <n v="144.99"/>
        <n v="145.01"/>
        <n v="145.08000000000001"/>
        <n v="145.09"/>
        <n v="145.11000000000001"/>
        <n v="145.15"/>
        <n v="145.29"/>
        <n v="145.30000000000001"/>
        <n v="145.32"/>
        <n v="145.37"/>
        <n v="145.47"/>
        <n v="145.49"/>
        <n v="145.5"/>
        <n v="145.53"/>
        <n v="145.77000000000001"/>
        <n v="145.79"/>
        <n v="145.83000000000001"/>
        <n v="145.84"/>
        <n v="145.87"/>
        <n v="145.88999999999999"/>
        <n v="145.9"/>
        <n v="145.93"/>
        <n v="145.94999999999999"/>
        <n v="146"/>
        <n v="146.02000000000001"/>
        <n v="146.11000000000001"/>
        <n v="146.12"/>
        <n v="146.13"/>
        <n v="146.18"/>
        <n v="146.19"/>
        <n v="146.21"/>
        <n v="146.24"/>
        <n v="146.31"/>
        <n v="146.33000000000001"/>
        <n v="146.36000000000001"/>
        <n v="146.37"/>
        <n v="146.41"/>
        <n v="146.59"/>
        <n v="146.6"/>
        <n v="146.66"/>
        <n v="146.83000000000001"/>
        <n v="146.85"/>
        <n v="146.86000000000001"/>
        <n v="146.88"/>
        <n v="146.88999999999999"/>
        <n v="146.96"/>
        <n v="146.97"/>
        <n v="147"/>
        <n v="147.05000000000001"/>
        <n v="147.1"/>
        <n v="147.12"/>
        <n v="147.13999999999999"/>
        <n v="147.22"/>
        <n v="147.32"/>
        <n v="147.36000000000001"/>
        <n v="147.63999999999999"/>
        <n v="147.65"/>
        <n v="147.85"/>
        <n v="147.9"/>
        <n v="147.96"/>
        <n v="147.97"/>
        <n v="148.02000000000001"/>
        <n v="148.07"/>
        <n v="148.21"/>
        <n v="148.31"/>
        <n v="148.32"/>
        <n v="148.34"/>
        <n v="148.38"/>
        <n v="148.38999999999999"/>
        <n v="148.4"/>
        <n v="148.46"/>
        <n v="148.5"/>
        <n v="148.59"/>
        <n v="148.63999999999999"/>
        <n v="148.71"/>
        <n v="148.78"/>
        <n v="148.88999999999999"/>
        <n v="148.93"/>
        <n v="149.01"/>
        <n v="149.03"/>
        <n v="149.06"/>
        <n v="149.12"/>
        <n v="149.26"/>
        <n v="149.34"/>
        <n v="149.41"/>
        <n v="149.51"/>
        <n v="149.57"/>
        <n v="149.59"/>
        <n v="149.63999999999999"/>
        <n v="149.71"/>
        <n v="149.75"/>
        <n v="149.84"/>
        <n v="149.99"/>
        <n v="150.01"/>
        <n v="150.06"/>
        <n v="150.09"/>
        <n v="150.19"/>
        <n v="150.22"/>
        <n v="150.30000000000001"/>
        <n v="150.34"/>
        <n v="150.35"/>
        <n v="150.44999999999999"/>
        <n v="150.47"/>
        <n v="150.54"/>
        <n v="150.79"/>
        <n v="150.86000000000001"/>
        <n v="150.91999999999999"/>
        <n v="151.01"/>
        <n v="151.03"/>
        <n v="151.04"/>
        <n v="151.07"/>
        <n v="151.09"/>
        <n v="151.18"/>
        <n v="151.24"/>
        <n v="151.26"/>
        <n v="151.29"/>
        <n v="151.31"/>
        <n v="151.38"/>
        <n v="151.43"/>
        <n v="151.52000000000001"/>
        <n v="151.66"/>
        <n v="151.75"/>
        <n v="151.77000000000001"/>
        <n v="151.78"/>
        <n v="151.81"/>
        <n v="151.82"/>
        <n v="151.83000000000001"/>
        <n v="151.94"/>
        <n v="152"/>
        <n v="152.02000000000001"/>
        <n v="152.16999999999999"/>
        <n v="152.18"/>
        <n v="152.21"/>
        <n v="152.24"/>
        <n v="152.27000000000001"/>
        <n v="152.30000000000001"/>
        <n v="152.34"/>
        <n v="152.4"/>
        <n v="152.43"/>
        <n v="152.46"/>
        <n v="152.47"/>
        <n v="152.52000000000001"/>
        <n v="152.57"/>
        <n v="152.58000000000001"/>
        <n v="152.65"/>
        <n v="152.66999999999999"/>
        <n v="152.72"/>
        <n v="153.02000000000001"/>
        <n v="153.15"/>
        <n v="153.16"/>
        <n v="153.28"/>
        <n v="153.32"/>
        <n v="153.37"/>
        <n v="153.44"/>
        <n v="153.5"/>
        <n v="153.62"/>
        <n v="153.68"/>
        <n v="153.72"/>
        <n v="153.72999999999999"/>
        <n v="153.75"/>
        <n v="153.9"/>
        <n v="153.94"/>
        <n v="153.96"/>
        <n v="153.97"/>
        <n v="153.97999999999999"/>
        <n v="154.05000000000001"/>
        <n v="154.19"/>
        <n v="154.25"/>
        <n v="154.26"/>
        <n v="154.32"/>
        <n v="154.47999999999999"/>
        <n v="154.49"/>
        <n v="154.5"/>
        <n v="154.6"/>
        <n v="154.71"/>
        <n v="154.74"/>
        <n v="154.78"/>
        <n v="154.84"/>
        <n v="154.88999999999999"/>
        <n v="154.9"/>
        <n v="154.91999999999999"/>
        <n v="155.16"/>
        <n v="155.22999999999999"/>
        <n v="155.24"/>
        <n v="155.27000000000001"/>
        <n v="155.33000000000001"/>
        <n v="155.5"/>
        <n v="155.61000000000001"/>
        <n v="155.72999999999999"/>
        <n v="155.79"/>
        <n v="155.86000000000001"/>
        <n v="155.91"/>
        <n v="155.93"/>
        <n v="155.97"/>
        <n v="155.97999999999999"/>
        <n v="156"/>
        <n v="156.05000000000001"/>
        <n v="156.06"/>
        <n v="156.1"/>
        <n v="156.16999999999999"/>
        <n v="156.24"/>
        <n v="156.30000000000001"/>
        <n v="156.32"/>
        <n v="156.33000000000001"/>
        <n v="156.47"/>
        <n v="156.52000000000001"/>
        <n v="156.61000000000001"/>
        <n v="156.62"/>
        <n v="156.72"/>
        <n v="156.72999999999999"/>
        <n v="156.74"/>
        <n v="156.83000000000001"/>
        <n v="156.94999999999999"/>
        <n v="156.97999999999999"/>
        <n v="157"/>
        <n v="157.07"/>
        <n v="157.16"/>
        <n v="157.18"/>
        <n v="157.22"/>
        <n v="157.4"/>
        <n v="157.44"/>
        <n v="157.58000000000001"/>
        <n v="157.66999999999999"/>
        <n v="157.71"/>
        <n v="157.85"/>
        <n v="157.86000000000001"/>
        <n v="157.91999999999999"/>
        <n v="158.01"/>
        <n v="158.02000000000001"/>
        <n v="158.1"/>
        <n v="158.18"/>
        <n v="158.19"/>
        <n v="158.24"/>
        <n v="158.27000000000001"/>
        <n v="158.34"/>
        <n v="158.38"/>
        <n v="158.44"/>
        <n v="158.55000000000001"/>
        <n v="158.59"/>
        <n v="158.66"/>
        <n v="158.86000000000001"/>
        <n v="158.88"/>
        <n v="158.88999999999999"/>
        <n v="159.11000000000001"/>
        <n v="159.31"/>
        <n v="159.34"/>
        <n v="159.37"/>
        <n v="159.41999999999999"/>
        <n v="159.46"/>
        <n v="159.63999999999999"/>
        <n v="159.68"/>
        <n v="159.69"/>
        <n v="159.74"/>
        <n v="159.83000000000001"/>
        <n v="159.85"/>
        <n v="159.87"/>
        <n v="159.88"/>
        <n v="159.93"/>
        <n v="160.08000000000001"/>
        <n v="160.11000000000001"/>
        <n v="160.12"/>
        <n v="160.19"/>
        <n v="160.28"/>
        <n v="160.41"/>
        <n v="160.43"/>
        <n v="160.44"/>
        <n v="160.54"/>
        <n v="160.63"/>
        <n v="160.75"/>
        <n v="160.77000000000001"/>
        <n v="160.82"/>
        <n v="160.83000000000001"/>
        <n v="160.94999999999999"/>
        <n v="161.01"/>
        <n v="161.02000000000001"/>
        <n v="161.04"/>
        <n v="161.06"/>
        <n v="161.16"/>
        <n v="161.16999999999999"/>
        <n v="161.19999999999999"/>
        <n v="161.24"/>
        <n v="161.25"/>
        <n v="161.28"/>
        <n v="161.4"/>
        <n v="161.44999999999999"/>
        <n v="161.49"/>
        <n v="161.51"/>
        <n v="161.52000000000001"/>
        <n v="161.53"/>
        <n v="161.57"/>
        <n v="161.6"/>
        <n v="161.61000000000001"/>
        <n v="161.62"/>
        <n v="161.72999999999999"/>
        <n v="161.75"/>
        <n v="161.77000000000001"/>
        <n v="161.79"/>
        <n v="161.81"/>
        <n v="161.97"/>
        <n v="162.05000000000001"/>
        <n v="162.06"/>
        <n v="162.08000000000001"/>
        <n v="162.12"/>
        <n v="162.16999999999999"/>
        <n v="162.22"/>
        <n v="162.25"/>
        <n v="162.33000000000001"/>
        <n v="162.35"/>
        <n v="162.36000000000001"/>
        <n v="162.41999999999999"/>
        <n v="162.44"/>
        <n v="162.44999999999999"/>
        <n v="162.47999999999999"/>
        <n v="162.57"/>
        <n v="162.61000000000001"/>
        <n v="162.62"/>
        <n v="162.63999999999999"/>
        <n v="162.68"/>
        <n v="162.72999999999999"/>
        <n v="162.74"/>
        <n v="162.87"/>
        <n v="162.93"/>
        <n v="163.13"/>
        <n v="163.16"/>
        <n v="163.16999999999999"/>
        <n v="163.18"/>
        <n v="163.19999999999999"/>
        <n v="163.21"/>
        <n v="163.30000000000001"/>
        <n v="163.31"/>
        <n v="163.35"/>
        <n v="163.38999999999999"/>
        <n v="163.5"/>
        <n v="163.59"/>
        <n v="163.6"/>
        <n v="163.68"/>
        <n v="163.71"/>
        <n v="163.77000000000001"/>
        <n v="163.84"/>
        <n v="163.88"/>
        <n v="164.02"/>
        <n v="164.04"/>
        <n v="164.05"/>
        <n v="164.07"/>
        <n v="164.11"/>
        <n v="164.16"/>
        <n v="164.21"/>
        <n v="164.22"/>
        <n v="164.29"/>
        <n v="164.3"/>
        <n v="164.33"/>
        <n v="164.39"/>
        <n v="164.42"/>
        <n v="164.53"/>
        <n v="164.59"/>
        <n v="164.61"/>
        <n v="164.68"/>
        <n v="164.73"/>
        <n v="164.77"/>
        <n v="164.84"/>
        <n v="164.87"/>
        <n v="164.93"/>
        <n v="164.98"/>
        <n v="165"/>
        <n v="165.09"/>
        <n v="165.1"/>
        <n v="165.23"/>
        <n v="165.33"/>
        <n v="165.35"/>
        <n v="165.4"/>
        <n v="165.42"/>
        <n v="165.45"/>
        <n v="165.46"/>
        <n v="165.47"/>
        <n v="165.48"/>
        <n v="165.5"/>
        <n v="165.55"/>
        <n v="165.63"/>
        <n v="165.68"/>
        <n v="165.81"/>
        <n v="165.83"/>
        <n v="165.87"/>
        <n v="166.15"/>
        <n v="166.22"/>
        <n v="166.26"/>
        <n v="166.32"/>
        <n v="166.37"/>
        <n v="166.38"/>
        <n v="166.39"/>
        <n v="166.4"/>
        <n v="166.55"/>
        <n v="166.67"/>
        <n v="166.72"/>
        <n v="166.8"/>
        <n v="166.83"/>
        <n v="166.93"/>
        <n v="166.99"/>
        <n v="167.06"/>
        <n v="167.08"/>
        <n v="167.12"/>
        <n v="167.24"/>
        <n v="167.25"/>
        <n v="167.28"/>
        <n v="167.29"/>
        <n v="167.34"/>
        <n v="167.4"/>
        <n v="167.43"/>
        <n v="167.49"/>
        <n v="167.5"/>
        <n v="167.52"/>
        <n v="167.53"/>
        <n v="167.55"/>
        <n v="167.56"/>
        <n v="167.6"/>
        <n v="167.67"/>
        <n v="167.68"/>
        <n v="167.72"/>
        <n v="167.76"/>
        <n v="167.78"/>
        <n v="167.79"/>
        <n v="167.85"/>
        <n v="167.89"/>
        <n v="167.95"/>
        <n v="168.01"/>
        <n v="168.18"/>
        <n v="168.24"/>
        <n v="168.45"/>
        <n v="168.47"/>
        <n v="168.51"/>
        <n v="168.56"/>
        <n v="168.66"/>
        <n v="168.7"/>
        <n v="168.72"/>
        <n v="168.73"/>
        <n v="168.78"/>
        <n v="168.82"/>
        <n v="168.85"/>
        <n v="168.89"/>
        <n v="168.9"/>
        <n v="168.91"/>
        <n v="168.93"/>
        <n v="168.94"/>
        <n v="168.97"/>
        <n v="169.12"/>
        <n v="169.13"/>
        <n v="169.21"/>
        <n v="169.25"/>
        <n v="169.31"/>
        <n v="169.42"/>
        <n v="169.65"/>
        <n v="169.69"/>
        <n v="169.82"/>
        <n v="169.83"/>
        <n v="169.85"/>
        <n v="169.87"/>
        <n v="169.95"/>
        <n v="169.97"/>
        <n v="170"/>
        <n v="170.03"/>
        <n v="170.06"/>
        <n v="170.11"/>
        <n v="170.14"/>
        <n v="170.16"/>
        <n v="170.18"/>
        <n v="170.26"/>
        <n v="170.27"/>
        <n v="170.28"/>
        <n v="170.33"/>
        <n v="170.36"/>
        <n v="170.4"/>
        <n v="170.44"/>
        <n v="170.49"/>
        <n v="170.5"/>
        <n v="170.67"/>
        <n v="170.69"/>
        <n v="170.77"/>
        <n v="170.8"/>
        <n v="170.93"/>
        <n v="170.96"/>
        <n v="170.97"/>
        <n v="171.02"/>
        <n v="171.07"/>
        <n v="171.24"/>
        <n v="171.25"/>
        <n v="171.26"/>
        <n v="171.28"/>
        <n v="171.35"/>
        <n v="171.37"/>
        <n v="171.44"/>
        <n v="171.5"/>
        <n v="171.54"/>
        <n v="171.55"/>
        <n v="171.56"/>
        <n v="171.57"/>
        <n v="171.6"/>
        <n v="171.61"/>
        <n v="171.71"/>
        <n v="171.8"/>
        <n v="171.87"/>
        <n v="171.92"/>
        <n v="171.99"/>
        <n v="172.01"/>
        <n v="172.03"/>
        <n v="172.1"/>
        <n v="172.24"/>
        <n v="172.37"/>
        <n v="172.5"/>
        <n v="172.57"/>
        <n v="172.59"/>
        <n v="172.61"/>
        <n v="172.75"/>
        <n v="172.76"/>
        <n v="172.77"/>
        <n v="172.8"/>
        <n v="172.86"/>
        <n v="172.87"/>
        <n v="172.96"/>
        <n v="172.98"/>
        <n v="172.99"/>
        <n v="173.07"/>
        <n v="173.21"/>
        <n v="173.22"/>
        <n v="173.3"/>
        <n v="173.36"/>
        <n v="173.39"/>
        <n v="173.41"/>
        <n v="173.48"/>
        <n v="173.52"/>
        <n v="173.58"/>
        <n v="173.6"/>
        <n v="173.61"/>
        <n v="173.62"/>
        <n v="173.66"/>
        <n v="173.68"/>
        <n v="173.71"/>
        <n v="173.73"/>
        <n v="173.77"/>
        <n v="173.81"/>
        <n v="173.85"/>
        <n v="173.88"/>
        <n v="174.02"/>
        <n v="174.05"/>
        <n v="174.11"/>
        <n v="174.18"/>
        <n v="174.37"/>
        <n v="174.4"/>
        <n v="174.45"/>
        <n v="174.51"/>
        <n v="174.58"/>
        <n v="174.6"/>
        <n v="174.66"/>
        <n v="174.67"/>
        <n v="174.69"/>
        <n v="174.73"/>
        <n v="174.77"/>
        <n v="174.8"/>
        <n v="174.83"/>
        <n v="174.9"/>
        <n v="174.91"/>
        <n v="175.01"/>
        <n v="175.06"/>
        <n v="175.12"/>
        <n v="175.13"/>
        <n v="175.16"/>
        <n v="175.2"/>
        <n v="175.22"/>
        <n v="175.25"/>
        <n v="175.27"/>
        <n v="175.31"/>
        <n v="175.64"/>
        <n v="175.72"/>
        <n v="175.75"/>
        <n v="175.8"/>
        <n v="175.91"/>
        <n v="175.93"/>
        <n v="175.97"/>
        <n v="175.98"/>
        <n v="176.01"/>
        <n v="176.04"/>
        <n v="176.07"/>
        <n v="176.2"/>
        <n v="176.22"/>
        <n v="176.33"/>
        <n v="176.36"/>
        <n v="176.42"/>
        <n v="176.43"/>
        <n v="176.47"/>
        <n v="176.48"/>
        <n v="176.49"/>
        <n v="176.55"/>
        <n v="176.56"/>
        <n v="176.65"/>
        <n v="176.66"/>
        <n v="176.77"/>
        <n v="176.83"/>
        <n v="176.84"/>
        <n v="176.86"/>
        <n v="176.88"/>
        <n v="176.89"/>
        <n v="176.94"/>
        <n v="176.98"/>
        <n v="177.09"/>
        <n v="177.1"/>
        <n v="177.11"/>
        <n v="177.13"/>
        <n v="177.17"/>
        <n v="177.2"/>
        <n v="177.22"/>
        <n v="177.29"/>
        <n v="177.3"/>
        <n v="177.35"/>
        <n v="177.42"/>
        <n v="177.44"/>
        <n v="177.46"/>
        <n v="177.56"/>
        <n v="177.57"/>
        <n v="177.63"/>
        <n v="177.64"/>
        <n v="177.68"/>
        <n v="177.71"/>
        <n v="177.8"/>
        <n v="177.84"/>
        <n v="178.05"/>
        <n v="178.11"/>
        <n v="178.21"/>
        <n v="178.29"/>
        <n v="178.41"/>
        <n v="178.42"/>
        <n v="178.45"/>
        <n v="178.49"/>
        <n v="178.54"/>
        <n v="178.58"/>
        <n v="178.71"/>
        <n v="178.76"/>
        <n v="178.86"/>
        <n v="178.98"/>
        <n v="178.99"/>
        <n v="179.04"/>
        <n v="179.11"/>
        <n v="179.13"/>
        <n v="179.2"/>
        <n v="179.29"/>
        <n v="179.3"/>
        <n v="179.36"/>
        <n v="179.41"/>
        <n v="179.47"/>
        <n v="179.48"/>
        <n v="179.54"/>
        <n v="179.55"/>
        <n v="179.56"/>
        <n v="179.59"/>
        <n v="179.66"/>
        <n v="179.68"/>
        <n v="179.71"/>
        <n v="179.74"/>
        <n v="179.76"/>
        <n v="179.78"/>
        <n v="179.79"/>
        <n v="179.84"/>
        <n v="179.85"/>
        <n v="179.9"/>
        <n v="179.95"/>
        <n v="179.96"/>
        <n v="179.97"/>
        <n v="179.99"/>
        <n v="180"/>
        <n v="180.03"/>
        <n v="180.27"/>
        <n v="180.3"/>
        <n v="180.31"/>
        <n v="180.42"/>
        <n v="180.44"/>
        <n v="180.5"/>
        <n v="180.54"/>
        <n v="180.59"/>
        <n v="180.82"/>
        <n v="180.83"/>
        <n v="180.86"/>
        <n v="180.89"/>
        <n v="181.06"/>
        <n v="181.07"/>
        <n v="181.09"/>
        <n v="181.14"/>
        <n v="181.17"/>
        <n v="181.18"/>
        <n v="181.39"/>
        <n v="181.4"/>
        <n v="181.42"/>
        <n v="181.45"/>
        <n v="181.46"/>
        <n v="181.48"/>
        <n v="181.53"/>
        <n v="181.55"/>
        <n v="181.64"/>
        <n v="181.68"/>
        <n v="181.73"/>
        <n v="181.75"/>
        <n v="181.79"/>
        <n v="181.84"/>
        <n v="181.86"/>
        <n v="181.87"/>
        <n v="182"/>
        <n v="182.06"/>
        <n v="182.11"/>
        <n v="182.14"/>
        <n v="182.19"/>
        <n v="182.25"/>
        <n v="182.26"/>
        <n v="182.28"/>
        <n v="182.34"/>
        <n v="182.39"/>
        <n v="182.4"/>
        <n v="182.46"/>
        <n v="182.51"/>
        <n v="182.53"/>
        <n v="182.54"/>
        <n v="182.63"/>
        <n v="182.68"/>
        <n v="182.7"/>
        <n v="182.86"/>
        <n v="182.97"/>
        <n v="183.1"/>
        <n v="183.17"/>
        <n v="183.3"/>
        <n v="183.37"/>
        <n v="183.44"/>
        <n v="183.51"/>
        <n v="183.53"/>
        <n v="183.54"/>
        <n v="183.65"/>
        <n v="183.8"/>
        <n v="183.84"/>
        <n v="183.85"/>
        <n v="183.99"/>
        <n v="184.05"/>
        <n v="184.13"/>
        <n v="184.19"/>
        <n v="184.26"/>
        <n v="184.62"/>
        <n v="184.64"/>
        <n v="184.65"/>
        <n v="184.68"/>
        <n v="184.71"/>
        <n v="184.81"/>
        <n v="184.83"/>
        <n v="184.84"/>
        <n v="184.86"/>
        <n v="184.88"/>
        <n v="184.97"/>
        <n v="185.03"/>
        <n v="185.06"/>
        <n v="185.13"/>
        <n v="185.18"/>
        <n v="185.19"/>
        <n v="185.35"/>
        <n v="185.37"/>
        <n v="185.5"/>
        <n v="185.52"/>
        <n v="185.59"/>
        <n v="185.62"/>
        <n v="185.67"/>
        <n v="185.72"/>
        <n v="185.77"/>
        <n v="185.8"/>
        <n v="185.81"/>
        <n v="185.86"/>
        <n v="185.9"/>
        <n v="186.02"/>
        <n v="186.07"/>
        <n v="186.08"/>
        <n v="186.09"/>
        <n v="186.11"/>
        <n v="186.23"/>
        <n v="186.24"/>
        <n v="186.3"/>
        <n v="186.31"/>
        <n v="186.34"/>
        <n v="186.35"/>
        <n v="186.37"/>
        <n v="186.44"/>
        <n v="186.51"/>
        <n v="186.61"/>
        <n v="186.63"/>
        <n v="186.66"/>
        <n v="186.78"/>
        <n v="186.83"/>
        <n v="186.88"/>
        <n v="186.9"/>
        <n v="186.99"/>
        <n v="187"/>
        <n v="187.1"/>
        <n v="187.14"/>
        <n v="187.2"/>
        <n v="187.21"/>
        <n v="187.27"/>
        <n v="187.28"/>
        <n v="187.3"/>
        <n v="187.33"/>
        <n v="187.41"/>
        <n v="187.52"/>
        <n v="187.59"/>
        <n v="187.6"/>
        <n v="187.7"/>
        <n v="187.71"/>
        <n v="187.75"/>
        <n v="187.78"/>
        <n v="187.85"/>
        <n v="187.88"/>
        <n v="188.01"/>
        <n v="188.05"/>
        <n v="188.12"/>
        <n v="188.13"/>
        <n v="188.14"/>
        <n v="188.16"/>
        <n v="188.2"/>
        <n v="188.25"/>
        <n v="188.3"/>
        <n v="188.36"/>
        <n v="188.38"/>
        <n v="188.54"/>
        <n v="188.59"/>
        <n v="188.65"/>
        <n v="188.69"/>
        <n v="188.71"/>
        <n v="188.73"/>
        <n v="188.78"/>
        <n v="188.84"/>
        <n v="188.85"/>
        <n v="188.95"/>
        <n v="188.96"/>
        <n v="188.97"/>
        <n v="189.02"/>
        <n v="189.16"/>
        <n v="189.24"/>
        <n v="189.28"/>
        <n v="189.29"/>
        <n v="189.37"/>
        <n v="189.45"/>
        <n v="189.53"/>
        <n v="189.59"/>
        <n v="189.61"/>
        <n v="189.65"/>
        <n v="189.66"/>
        <n v="189.71"/>
        <n v="189.77"/>
        <n v="189.82"/>
        <n v="189.83"/>
        <n v="189.85"/>
        <n v="189.88"/>
        <n v="189.89"/>
        <n v="189.96"/>
        <n v="189.97"/>
        <n v="189.98"/>
        <n v="190.02"/>
        <n v="190.04"/>
        <n v="190.06"/>
        <n v="190.13"/>
        <n v="190.14"/>
        <n v="190.22"/>
        <n v="190.23"/>
        <n v="190.33"/>
        <n v="190.38"/>
        <n v="190.4"/>
        <n v="190.41"/>
        <n v="190.55"/>
        <n v="190.64"/>
        <n v="190.66"/>
        <n v="190.68"/>
        <n v="190.7"/>
        <n v="190.71"/>
        <n v="190.73"/>
        <n v="190.84"/>
        <n v="190.86"/>
        <n v="190.9"/>
        <n v="190.97"/>
        <n v="190.98"/>
        <n v="191.04"/>
        <n v="191.13"/>
        <n v="191.14"/>
        <n v="191.22"/>
        <n v="191.23"/>
        <n v="191.3"/>
        <n v="191.32"/>
        <n v="191.34"/>
        <n v="191.39"/>
        <n v="191.4"/>
        <n v="191.46"/>
        <n v="191.47"/>
        <n v="191.48"/>
        <n v="191.54"/>
        <n v="191.66"/>
        <n v="191.68"/>
        <n v="191.75"/>
        <n v="191.78"/>
        <n v="191.82"/>
        <n v="191.84"/>
        <n v="191.87"/>
        <n v="191.97"/>
        <n v="192.06"/>
        <n v="192.07"/>
        <n v="192.08"/>
        <n v="192.09"/>
        <n v="192.18"/>
        <n v="192.19"/>
        <n v="192.21"/>
        <n v="192.38"/>
        <n v="192.49"/>
        <n v="192.55"/>
        <n v="192.61"/>
        <n v="192.62"/>
        <n v="192.63"/>
        <n v="192.72"/>
        <n v="192.76"/>
        <n v="192.77"/>
        <n v="192.78"/>
        <n v="192.82"/>
        <n v="192.83"/>
        <n v="192.86"/>
        <n v="192.9"/>
        <n v="192.91"/>
        <n v="192.94"/>
        <n v="192.98"/>
        <n v="193.1"/>
        <n v="193.11"/>
        <n v="193.12"/>
        <n v="193.19"/>
        <n v="193.21"/>
        <n v="193.24"/>
        <n v="193.25"/>
        <n v="193.3"/>
        <n v="193.31"/>
        <n v="193.33"/>
        <n v="193.34"/>
        <n v="193.37"/>
        <n v="193.39"/>
        <n v="193.4"/>
        <n v="193.42"/>
        <n v="193.47"/>
        <n v="193.48"/>
        <n v="193.57"/>
        <n v="193.61"/>
        <n v="193.67"/>
        <n v="193.72"/>
        <n v="193.73"/>
        <n v="193.79"/>
        <n v="193.8"/>
        <n v="193.88"/>
        <n v="193.89"/>
        <n v="194.03"/>
        <n v="194.08"/>
        <n v="194.1"/>
        <n v="194.13"/>
        <n v="194.18"/>
        <n v="194.21"/>
        <n v="194.26"/>
        <n v="194.31"/>
        <n v="194.37"/>
        <n v="194.38"/>
        <n v="194.47"/>
        <n v="194.49"/>
        <n v="194.54"/>
        <n v="194.56"/>
        <n v="194.66"/>
        <n v="194.67"/>
        <n v="194.75"/>
        <n v="194.81"/>
        <n v="194.84"/>
        <n v="194.99"/>
        <n v="195.02"/>
        <n v="195.2"/>
        <n v="195.24"/>
        <n v="195.31"/>
        <n v="195.33"/>
        <n v="195.4"/>
        <n v="195.44"/>
        <n v="195.51"/>
        <n v="195.52"/>
        <n v="195.54"/>
        <n v="195.55"/>
        <n v="195.58"/>
        <n v="195.63"/>
        <n v="195.66"/>
        <n v="195.68"/>
        <n v="195.77"/>
        <n v="195.78"/>
        <n v="195.81"/>
        <n v="195.88"/>
        <n v="195.91"/>
        <n v="195.95"/>
        <n v="195.97"/>
        <n v="196"/>
        <n v="196.03"/>
        <n v="196.04"/>
        <n v="196.11"/>
        <n v="196.14"/>
        <n v="196.17"/>
        <n v="196.19"/>
        <n v="196.2"/>
        <n v="196.22"/>
        <n v="196.24"/>
        <n v="196.25"/>
        <n v="196.26"/>
        <n v="196.28"/>
        <n v="196.42"/>
        <n v="196.44"/>
        <n v="196.45"/>
        <n v="196.51"/>
        <n v="196.61"/>
        <n v="196.63"/>
        <n v="196.64"/>
        <n v="196.74"/>
        <n v="196.76"/>
        <n v="196.8"/>
        <n v="196.82"/>
        <n v="196.83"/>
        <n v="196.87"/>
        <n v="196.92"/>
        <n v="196.94"/>
        <n v="196.97"/>
        <n v="197.02"/>
        <n v="197.03"/>
        <n v="197.13"/>
        <n v="197.2"/>
        <n v="197.26"/>
        <n v="197.3"/>
        <n v="197.33"/>
        <n v="197.37"/>
        <n v="197.38"/>
        <n v="197.4"/>
        <n v="197.41"/>
        <n v="197.42"/>
        <n v="197.43"/>
        <n v="197.53"/>
        <n v="197.54"/>
        <n v="197.56"/>
        <n v="197.6"/>
        <n v="197.61"/>
        <n v="197.64"/>
        <n v="197.65"/>
        <n v="197.67"/>
        <n v="197.71"/>
        <n v="197.74"/>
        <n v="197.87"/>
        <n v="197.88"/>
        <n v="197.89"/>
        <n v="197.91"/>
        <n v="198.08"/>
        <n v="198.11"/>
        <n v="198.14"/>
        <n v="198.24"/>
        <n v="198.32"/>
        <n v="198.45"/>
        <n v="198.47"/>
        <n v="198.49"/>
        <n v="198.57"/>
        <n v="198.68"/>
        <n v="198.71"/>
        <n v="198.8"/>
        <n v="198.81"/>
        <n v="198.82"/>
        <n v="198.89"/>
        <n v="198.93"/>
        <n v="198.94"/>
        <n v="198.99"/>
        <n v="199.03"/>
        <n v="199.07"/>
        <n v="199.11"/>
        <n v="199.16"/>
        <n v="199.17"/>
        <n v="199.3"/>
        <n v="199.35"/>
        <n v="199.55"/>
        <n v="199.61"/>
        <n v="199.67"/>
        <n v="199.74"/>
        <n v="199.78"/>
        <n v="199.81"/>
        <n v="199.86"/>
        <n v="199.91"/>
        <n v="199.95"/>
        <n v="200.05"/>
        <n v="200.17"/>
        <n v="200.34"/>
        <n v="200.57"/>
        <n v="200.61"/>
        <n v="200.68"/>
        <n v="200.69"/>
        <n v="200.77"/>
        <n v="200.79"/>
        <n v="200.91"/>
        <n v="200.93"/>
        <n v="200.95"/>
        <n v="201"/>
        <n v="201.02"/>
        <n v="201.05"/>
        <n v="201.06"/>
        <n v="201.07"/>
        <n v="201.13"/>
        <n v="201.14"/>
        <n v="201.2"/>
        <n v="201.24"/>
        <n v="201.33"/>
        <n v="201.35"/>
        <n v="201.45"/>
        <n v="201.47"/>
        <n v="201.48"/>
        <n v="201.51"/>
        <n v="201.52"/>
        <n v="201.53"/>
        <n v="201.57"/>
        <n v="201.58"/>
        <n v="201.71"/>
        <n v="201.72"/>
        <n v="201.73"/>
        <n v="201.75"/>
        <n v="201.81"/>
        <n v="201.83"/>
        <n v="201.84"/>
        <n v="201.91"/>
        <n v="202.07"/>
        <n v="202.37"/>
        <n v="202.41"/>
        <n v="202.43"/>
        <n v="202.45"/>
        <n v="202.46"/>
        <n v="202.49"/>
        <n v="202.55"/>
        <n v="202.57"/>
        <n v="202.61"/>
        <n v="202.68"/>
        <n v="202.71"/>
        <n v="202.72"/>
        <n v="202.73"/>
        <n v="202.75"/>
        <n v="202.88"/>
        <n v="203.01"/>
        <n v="203.15"/>
        <n v="203.17"/>
        <n v="203.18"/>
        <n v="203.21"/>
        <n v="203.25"/>
        <n v="203.26"/>
        <n v="203.27"/>
        <n v="203.29"/>
        <n v="203.3"/>
        <n v="203.32"/>
        <n v="203.35"/>
        <n v="203.36"/>
        <n v="203.49"/>
        <n v="203.5"/>
        <n v="203.52"/>
        <n v="203.54"/>
        <n v="203.55"/>
        <n v="203.57"/>
        <n v="203.61"/>
        <n v="203.66"/>
        <n v="203.68"/>
        <n v="203.72"/>
        <n v="203.8"/>
        <n v="203.85"/>
        <n v="204.01"/>
        <n v="204.14"/>
        <n v="204.15"/>
        <n v="204.18"/>
        <n v="204.22"/>
        <n v="204.27"/>
        <n v="204.3"/>
        <n v="204.32"/>
        <n v="204.34"/>
        <n v="204.36"/>
        <n v="204.37"/>
        <n v="204.47"/>
        <n v="204.51"/>
        <n v="204.56"/>
        <n v="204.62"/>
        <n v="204.65"/>
        <n v="204.75"/>
        <n v="204.76"/>
        <n v="204.77"/>
        <n v="204.79"/>
        <n v="204.81"/>
        <n v="204.87"/>
        <n v="204.95"/>
        <n v="204.97"/>
        <n v="205"/>
        <n v="205.03"/>
        <n v="205.04"/>
        <n v="205.13"/>
        <n v="205.14"/>
        <n v="205.18"/>
        <n v="205.22"/>
        <n v="205.25"/>
        <n v="205.28"/>
        <n v="205.31"/>
        <n v="205.33"/>
        <n v="205.36"/>
        <n v="205.37"/>
        <n v="205.42"/>
        <n v="205.46"/>
        <n v="205.47"/>
        <n v="205.48"/>
        <n v="205.5"/>
        <n v="205.52"/>
        <n v="205.55"/>
        <n v="205.57"/>
        <n v="205.66"/>
        <n v="205.68"/>
        <n v="205.73"/>
        <n v="205.78"/>
        <n v="205.93"/>
        <n v="205.96"/>
        <n v="206"/>
        <n v="206.01"/>
        <n v="206.23"/>
        <n v="206.25"/>
        <n v="206.44"/>
        <n v="206.5"/>
        <n v="206.54"/>
        <n v="206.62"/>
        <n v="206.73"/>
        <n v="206.75"/>
        <n v="206.87"/>
        <n v="206.92"/>
        <n v="206.96"/>
        <n v="206.97"/>
        <n v="206.99"/>
        <n v="207"/>
        <n v="207.09"/>
        <n v="207.11"/>
        <n v="207.14"/>
        <n v="207.15"/>
        <n v="207.21"/>
        <n v="207.24"/>
        <n v="207.32"/>
        <n v="207.33"/>
        <n v="207.5"/>
        <n v="207.51"/>
        <n v="207.61"/>
        <n v="207.73"/>
        <n v="207.92"/>
        <n v="208.05"/>
        <n v="208.06"/>
        <n v="208.07"/>
        <n v="208.14"/>
        <n v="208.2"/>
        <n v="208.22"/>
        <n v="208.39"/>
        <n v="208.43"/>
        <n v="208.44"/>
        <n v="208.45"/>
        <n v="208.51"/>
        <n v="208.52"/>
        <n v="208.68"/>
        <n v="208.77"/>
        <n v="208.81"/>
        <n v="208.93"/>
        <n v="209.04"/>
        <n v="209.06"/>
        <n v="209.11"/>
        <n v="209.15"/>
        <n v="209.25"/>
        <n v="209.28"/>
        <n v="209.29"/>
        <n v="209.32"/>
        <n v="209.34"/>
        <n v="209.35"/>
        <n v="209.38"/>
        <n v="209.39"/>
        <n v="209.4"/>
        <n v="209.41"/>
        <n v="209.43"/>
        <n v="209.44"/>
        <n v="209.53"/>
        <n v="209.56"/>
        <n v="209.72"/>
        <n v="209.73"/>
        <n v="209.75"/>
        <n v="209.9"/>
        <n v="209.92"/>
        <n v="209.96"/>
        <n v="209.98"/>
        <n v="209.99"/>
        <n v="210.05"/>
        <n v="210.06"/>
        <n v="210.11"/>
        <n v="210.13"/>
        <n v="210.23"/>
        <n v="210.34"/>
        <n v="210.35"/>
        <n v="210.45"/>
        <n v="210.46"/>
        <n v="210.47"/>
        <n v="210.52"/>
        <n v="210.62"/>
        <n v="210.63"/>
        <n v="210.65"/>
        <n v="210.66"/>
        <n v="210.69"/>
        <n v="210.74"/>
        <n v="210.78"/>
        <n v="210.85"/>
        <n v="210.93"/>
        <n v="211.04"/>
        <n v="211.05"/>
        <n v="211.14"/>
        <n v="211.2"/>
        <n v="211.22"/>
        <n v="211.23"/>
        <n v="211.28"/>
        <n v="211.29"/>
        <n v="211.31"/>
        <n v="211.33"/>
        <n v="211.36"/>
        <n v="211.38"/>
        <n v="211.42"/>
        <n v="211.43"/>
        <n v="211.51"/>
        <n v="211.53"/>
        <n v="211.6"/>
        <n v="211.68"/>
        <n v="211.92"/>
        <n v="211.93"/>
        <n v="211.96"/>
        <n v="211.97"/>
        <n v="211.98"/>
        <n v="212.04"/>
        <n v="212.07"/>
        <n v="212.18"/>
        <n v="212.19"/>
        <n v="212.24"/>
        <n v="212.27"/>
        <n v="212.3"/>
        <n v="212.34"/>
        <n v="212.38"/>
        <n v="212.49"/>
        <n v="212.51"/>
        <n v="212.56"/>
        <n v="212.64"/>
        <n v="212.68"/>
        <n v="212.7"/>
        <n v="212.72"/>
        <n v="212.81"/>
        <n v="212.88"/>
        <n v="212.89"/>
        <n v="212.91"/>
        <n v="212.95"/>
        <n v="212.96"/>
        <n v="213.02"/>
        <n v="213.09"/>
        <n v="213.14"/>
        <n v="213.15"/>
        <n v="213.17"/>
        <n v="213.19"/>
        <n v="213.27"/>
        <n v="213.35"/>
        <n v="213.41"/>
        <n v="213.42"/>
        <n v="213.51"/>
        <n v="213.52"/>
        <n v="213.55"/>
        <n v="213.56"/>
        <n v="213.59"/>
        <n v="213.65"/>
        <n v="213.79"/>
        <n v="213.84"/>
        <n v="213.88"/>
        <n v="213.9"/>
        <n v="213.91"/>
        <n v="213.93"/>
        <n v="213.94"/>
        <n v="213.95"/>
        <n v="213.97"/>
        <n v="213.98"/>
        <n v="214"/>
        <n v="214.29"/>
        <n v="214.34"/>
        <n v="214.56"/>
        <n v="214.57"/>
        <n v="214.59"/>
        <n v="214.63"/>
        <n v="214.67"/>
        <n v="214.78"/>
        <n v="214.8"/>
        <n v="214.85"/>
        <n v="214.89"/>
        <n v="214.94"/>
        <n v="214.95"/>
        <n v="215.03"/>
        <n v="215.05"/>
        <n v="215.11"/>
        <n v="215.15"/>
        <n v="215.21"/>
        <n v="215.47"/>
        <n v="215.51"/>
        <n v="215.52"/>
        <n v="215.57"/>
        <n v="215.61"/>
        <n v="215.7"/>
        <n v="215.75"/>
        <n v="215.85"/>
        <n v="216"/>
        <n v="216.03"/>
        <n v="216.04"/>
        <n v="216.05"/>
        <n v="216.06"/>
        <n v="216.14"/>
        <n v="216.16"/>
        <n v="216.21"/>
        <n v="216.22"/>
        <n v="216.3"/>
        <n v="216.33"/>
        <n v="216.36"/>
        <n v="216.41"/>
        <n v="216.43"/>
        <n v="216.45"/>
        <n v="216.52"/>
        <n v="216.55"/>
        <n v="216.59"/>
        <n v="216.6"/>
        <n v="216.67"/>
        <n v="216.69"/>
        <n v="216.74"/>
        <n v="216.76"/>
        <n v="216.77"/>
        <n v="216.81"/>
        <n v="216.82"/>
        <n v="216.92"/>
        <n v="217.04"/>
        <n v="217.12"/>
        <n v="217.15"/>
        <n v="217.21"/>
        <n v="217.29"/>
        <n v="217.31"/>
        <n v="217.32"/>
        <n v="217.4"/>
        <n v="217.42"/>
        <n v="217.49"/>
        <n v="217.54"/>
        <n v="217.56"/>
        <n v="217.66"/>
        <n v="217.67"/>
        <n v="217.68"/>
        <n v="217.72"/>
        <n v="217.76"/>
        <n v="217.79"/>
        <n v="217.85"/>
        <n v="217.87"/>
        <n v="218.07"/>
        <n v="218.26"/>
        <n v="218.27"/>
        <n v="218.29"/>
        <n v="218.32"/>
        <n v="218.38"/>
        <n v="218.39"/>
        <n v="218.41"/>
        <n v="218.57"/>
        <n v="218.67"/>
        <n v="218.95"/>
        <n v="218.96"/>
        <n v="219"/>
        <n v="219.01"/>
        <n v="219.03"/>
        <n v="219.05"/>
        <n v="219.13"/>
        <n v="219.23"/>
        <n v="219.24"/>
        <n v="219.27"/>
        <n v="219.3"/>
        <n v="219.31"/>
        <n v="219.35"/>
        <n v="219.36"/>
        <n v="219.37"/>
        <n v="219.41"/>
        <n v="219.42"/>
        <n v="219.44"/>
        <n v="219.45"/>
        <n v="219.47"/>
        <n v="219.5"/>
        <n v="219.54"/>
        <n v="219.61"/>
        <n v="219.66"/>
        <n v="219.68"/>
        <n v="219.7"/>
        <n v="219.72"/>
        <n v="219.83"/>
        <n v="219.85"/>
        <n v="219.91"/>
        <n v="219.95"/>
        <n v="220"/>
        <n v="220.01"/>
        <n v="220.03"/>
        <n v="220.18"/>
        <n v="220.23"/>
        <n v="220.26"/>
        <n v="220.3"/>
        <n v="220.39"/>
        <n v="220.41"/>
        <n v="220.52"/>
        <n v="220.65"/>
        <n v="220.77"/>
        <n v="221.06"/>
        <n v="221.1"/>
        <n v="221.3"/>
        <n v="221.32"/>
        <n v="221.35"/>
        <n v="221.37"/>
        <n v="221.43"/>
        <n v="221.49"/>
        <n v="221.65"/>
        <n v="221.81"/>
        <n v="221.93"/>
        <n v="221.96"/>
        <n v="222.04"/>
        <n v="222.05"/>
        <n v="222.09"/>
        <n v="222.11"/>
        <n v="222.13"/>
        <n v="222.14"/>
        <n v="222.15"/>
        <n v="222.16"/>
        <n v="222.19"/>
        <n v="222.21"/>
        <n v="222.26"/>
        <n v="222.39"/>
        <n v="222.4"/>
        <n v="222.46"/>
        <n v="222.52"/>
        <n v="222.6"/>
        <n v="222.63"/>
        <n v="222.85"/>
        <n v="222.88"/>
        <n v="222.9"/>
        <n v="222.92"/>
        <n v="222.95"/>
        <n v="222.98"/>
        <n v="222.99"/>
        <n v="223.01"/>
        <n v="223.02"/>
        <n v="223.07"/>
        <n v="223.09"/>
        <n v="223.11"/>
        <n v="223.14"/>
        <n v="223.19"/>
        <n v="223.2"/>
        <n v="223.32"/>
        <n v="223.37"/>
        <n v="223.4"/>
        <n v="223.46"/>
        <n v="223.51"/>
        <n v="223.52"/>
        <n v="223.59"/>
        <n v="223.68"/>
        <n v="223.75"/>
        <n v="223.76"/>
        <n v="223.82"/>
        <n v="223.93"/>
        <n v="224.03"/>
        <n v="224.05"/>
        <n v="224.18"/>
        <n v="224.32"/>
        <n v="224.36"/>
        <n v="224.37"/>
        <n v="224.41"/>
        <n v="224.44"/>
        <n v="224.46"/>
        <n v="224.53"/>
        <n v="224.54"/>
        <n v="224.71"/>
        <n v="224.73"/>
        <n v="224.75"/>
        <n v="224.93"/>
        <n v="224.99"/>
        <n v="225"/>
        <n v="225.03"/>
        <n v="225.05"/>
        <n v="225.07"/>
        <n v="225.23"/>
        <n v="225.25"/>
        <n v="225.32"/>
        <n v="225.36"/>
        <n v="225.37"/>
        <n v="225.38"/>
        <n v="225.43"/>
        <n v="225.6"/>
        <n v="225.69"/>
        <n v="225.78"/>
        <n v="225.89"/>
        <n v="225.91"/>
        <n v="226"/>
        <n v="226.02"/>
        <n v="226.1"/>
        <n v="226.19"/>
        <n v="226.34"/>
        <n v="226.42"/>
        <n v="226.44"/>
        <n v="226.45"/>
        <n v="226.49"/>
        <n v="226.54"/>
        <n v="226.6"/>
        <n v="226.63"/>
        <n v="226.66"/>
        <n v="226.7"/>
        <n v="226.8"/>
        <n v="226.81"/>
        <n v="226.82"/>
        <n v="226.88"/>
        <n v="226.92"/>
        <n v="226.95"/>
        <n v="226.97"/>
        <n v="226.99"/>
        <n v="227.02"/>
        <n v="227.04"/>
        <n v="227.08"/>
        <n v="227.23"/>
        <n v="227.24"/>
        <n v="227.28"/>
        <n v="227.29"/>
        <n v="227.45"/>
        <n v="227.46"/>
        <n v="227.49"/>
        <n v="227.56"/>
        <n v="227.6"/>
        <n v="227.62"/>
        <n v="227.64"/>
        <n v="227.66"/>
        <n v="227.72"/>
        <n v="227.76"/>
        <n v="227.77"/>
        <n v="227.81"/>
        <n v="227.96"/>
        <n v="227.97"/>
        <n v="227.98"/>
        <n v="228.03"/>
        <n v="228.07"/>
        <n v="228.09"/>
        <n v="228.14"/>
        <n v="228.16"/>
        <n v="228.19"/>
        <n v="228.23"/>
        <n v="228.32"/>
        <n v="228.4"/>
        <n v="228.42"/>
        <n v="228.44"/>
        <n v="228.45"/>
        <n v="228.46"/>
        <n v="228.54"/>
        <n v="228.57"/>
        <n v="228.61"/>
        <n v="228.68"/>
        <n v="228.69"/>
        <n v="228.7"/>
        <n v="228.73"/>
        <n v="228.74"/>
        <n v="228.79"/>
        <n v="228.89"/>
        <n v="229.02"/>
        <n v="229.2"/>
        <n v="229.22"/>
        <n v="229.28"/>
        <n v="229.42"/>
        <n v="229.46"/>
        <n v="229.61"/>
        <n v="229.7"/>
        <n v="229.77"/>
        <n v="229.8"/>
        <n v="229.84"/>
        <n v="229.92"/>
        <n v="230.04"/>
        <n v="230.05"/>
        <n v="230.08"/>
        <n v="230.11"/>
        <n v="230.24"/>
        <n v="230.29"/>
        <n v="230.3"/>
        <n v="230.31"/>
        <n v="230.32"/>
        <n v="230.37"/>
        <n v="230.47"/>
        <n v="230.54"/>
        <n v="230.59"/>
        <n v="230.62"/>
        <n v="230.64"/>
        <n v="230.73"/>
        <n v="230.77"/>
        <n v="230.82"/>
        <n v="230.83"/>
        <n v="230.84"/>
        <n v="230.92"/>
        <n v="230.96"/>
        <n v="230.98"/>
        <n v="230.99"/>
        <n v="231.01"/>
        <n v="231.03"/>
        <n v="231.17"/>
        <n v="231.18"/>
        <n v="231.2"/>
        <n v="231.26"/>
        <n v="231.3"/>
        <n v="231.33"/>
        <n v="231.47"/>
        <n v="231.53"/>
        <n v="231.61"/>
        <n v="231.69"/>
        <n v="231.81"/>
        <n v="231.83"/>
        <n v="231.85"/>
        <n v="231.88"/>
        <n v="231.9"/>
        <n v="231.91"/>
        <n v="231.93"/>
        <n v="232.06"/>
        <n v="232.18"/>
        <n v="232.37"/>
        <n v="232.43"/>
        <n v="232.47"/>
        <n v="232.5"/>
        <n v="232.52"/>
        <n v="232.54"/>
        <n v="232.56"/>
        <n v="232.6"/>
        <n v="232.7"/>
        <n v="232.72"/>
        <n v="232.73"/>
        <n v="232.77"/>
        <n v="232.79"/>
        <n v="232.85"/>
        <n v="232.9"/>
        <n v="232.96"/>
        <n v="233.02"/>
        <n v="233.14"/>
        <n v="233.21"/>
        <n v="233.22"/>
        <n v="233.24"/>
        <n v="233.31"/>
        <n v="233.37"/>
        <n v="233.38"/>
        <n v="233.4"/>
        <n v="233.46"/>
        <n v="233.47"/>
        <n v="233.53"/>
        <n v="233.56"/>
        <n v="233.58"/>
        <n v="233.6"/>
        <n v="233.65"/>
        <n v="233.68"/>
        <n v="233.69"/>
        <n v="233.7"/>
        <n v="233.73"/>
        <n v="233.75"/>
        <n v="233.79"/>
        <n v="233.82"/>
        <n v="233.92"/>
        <n v="233.97"/>
        <n v="233.99"/>
        <n v="234"/>
        <n v="234.06"/>
        <n v="234.09"/>
        <n v="234.17"/>
        <n v="234.3"/>
        <n v="234.31"/>
        <n v="234.34"/>
        <n v="234.36"/>
        <n v="234.45"/>
        <n v="234.47"/>
        <n v="234.5"/>
        <n v="234.65"/>
        <n v="234.72"/>
        <n v="234.74"/>
        <n v="234.77"/>
        <n v="234.8"/>
        <n v="234.82"/>
        <n v="234.84"/>
        <n v="234.97"/>
        <n v="235.01"/>
        <n v="235.02"/>
        <n v="235.05"/>
        <n v="235.06"/>
        <n v="235.11"/>
        <n v="235.12"/>
        <n v="235.17"/>
        <n v="235.18"/>
        <n v="235.26"/>
        <n v="235.37"/>
        <n v="235.4"/>
        <n v="235.46"/>
        <n v="235.6"/>
        <n v="235.62"/>
        <n v="235.65"/>
        <n v="235.73"/>
        <n v="235.75"/>
        <n v="235.91"/>
        <n v="235.93"/>
        <n v="236"/>
        <n v="236.05"/>
        <n v="236.12"/>
        <n v="236.13"/>
        <n v="236.2"/>
        <n v="236.25"/>
        <n v="236.28"/>
        <n v="236.32"/>
        <n v="236.36"/>
        <n v="236.39"/>
        <n v="236.45"/>
        <n v="236.49"/>
        <n v="236.58"/>
        <n v="236.63"/>
        <n v="236.7"/>
        <n v="236.79"/>
        <n v="236.81"/>
        <n v="236.99"/>
        <n v="237.01"/>
        <n v="237.12"/>
        <n v="237.17"/>
        <n v="237.18"/>
        <n v="237.21"/>
        <n v="237.24"/>
        <n v="237.26"/>
        <n v="237.27"/>
        <n v="237.29"/>
        <n v="237.39"/>
        <n v="237.4"/>
        <n v="237.47"/>
        <n v="237.51"/>
        <n v="237.54"/>
        <n v="237.56"/>
        <n v="237.63"/>
        <n v="237.81"/>
        <n v="237.85"/>
        <n v="237.88"/>
        <n v="238"/>
        <n v="238.01"/>
        <n v="238.03"/>
        <n v="238.2"/>
        <n v="238.23"/>
        <n v="238.28"/>
        <n v="238.46"/>
        <n v="238.5"/>
        <n v="238.52"/>
        <n v="238.63"/>
        <n v="238.65"/>
        <n v="238.78"/>
        <n v="238.81"/>
        <n v="238.9"/>
        <n v="238.94"/>
        <n v="238.97"/>
        <n v="239.03"/>
        <n v="239.14"/>
        <n v="239.16"/>
        <n v="239.26"/>
        <n v="239.27"/>
        <n v="239.34"/>
        <n v="239.38"/>
        <n v="239.43"/>
        <n v="239.46"/>
        <n v="239.47"/>
        <n v="239.51"/>
        <n v="239.52"/>
        <n v="239.57"/>
        <n v="239.67"/>
        <n v="239.71"/>
        <n v="239.8"/>
        <n v="239.91"/>
        <n v="239.93"/>
        <n v="240.01"/>
        <n v="240.03"/>
        <n v="240.06"/>
        <n v="240.08"/>
        <n v="240.17"/>
        <n v="240.18"/>
        <n v="240.19"/>
        <n v="240.23"/>
        <n v="240.31"/>
        <n v="240.35"/>
        <n v="240.36"/>
        <n v="240.4"/>
        <n v="240.41"/>
        <n v="240.42"/>
        <n v="240.54"/>
        <n v="240.56"/>
        <n v="240.62"/>
        <n v="240.63"/>
        <n v="240.7"/>
        <n v="240.74"/>
        <n v="240.76"/>
        <n v="240.79"/>
        <n v="240.85"/>
        <n v="240.96"/>
        <n v="241.07"/>
        <n v="241.1"/>
        <n v="241.15"/>
        <n v="241.16"/>
        <n v="241.17"/>
        <n v="241.18"/>
        <n v="241.28"/>
        <n v="241.29"/>
        <n v="241.3"/>
        <n v="241.33"/>
        <n v="241.36"/>
        <n v="241.45"/>
        <n v="241.48"/>
        <n v="241.54"/>
        <n v="241.58"/>
        <n v="241.59"/>
        <n v="241.61"/>
        <n v="241.71"/>
        <n v="241.75"/>
        <n v="241.79"/>
        <n v="241.86"/>
        <n v="241.92"/>
        <n v="241.94"/>
        <n v="241.96"/>
        <n v="241.98"/>
        <n v="242"/>
        <n v="242.01"/>
        <n v="242.07"/>
        <n v="242.18"/>
        <n v="242.2"/>
        <n v="242.25"/>
        <n v="242.35"/>
        <n v="242.36"/>
        <n v="242.41"/>
        <n v="242.48"/>
        <n v="242.51"/>
        <n v="242.53"/>
        <n v="242.54"/>
        <n v="242.63"/>
        <n v="242.69"/>
        <n v="242.71"/>
        <n v="242.74"/>
        <n v="242.82"/>
        <n v="242.83"/>
        <n v="242.92"/>
        <n v="242.98"/>
        <n v="242.99"/>
        <n v="243"/>
        <n v="243.06"/>
        <n v="243.09"/>
        <n v="243.16"/>
        <n v="243.19"/>
        <n v="243.21"/>
        <n v="243.25"/>
        <n v="243.39"/>
        <n v="243.41"/>
        <n v="243.44"/>
        <n v="243.55"/>
        <n v="243.57"/>
        <n v="243.61"/>
        <n v="243.69"/>
        <n v="243.78"/>
        <n v="243.87"/>
        <n v="243.9"/>
        <n v="243.92"/>
        <n v="243.94"/>
        <n v="243.96"/>
        <n v="244.02"/>
        <n v="244.06"/>
        <n v="244.1"/>
        <n v="244.12"/>
        <n v="244.13"/>
        <n v="244.22"/>
        <n v="244.3"/>
        <n v="244.33"/>
        <n v="244.38"/>
        <n v="244.4"/>
        <n v="244.42"/>
        <n v="244.53"/>
        <n v="244.58"/>
        <n v="244.64"/>
        <n v="244.72"/>
        <n v="244.79"/>
        <n v="244.85"/>
        <n v="244.94"/>
        <n v="244.95"/>
        <n v="244.96"/>
        <n v="244.99"/>
        <n v="245.04"/>
        <n v="245.07"/>
        <n v="245.12"/>
        <n v="245.15"/>
        <n v="245.25"/>
        <n v="245.27"/>
        <n v="245.29"/>
        <n v="245.33"/>
        <n v="245.36"/>
        <n v="245.4"/>
        <n v="245.43"/>
        <n v="245.5"/>
        <n v="245.64"/>
        <n v="245.71"/>
        <n v="245.73"/>
        <n v="245.74"/>
        <n v="245.77"/>
        <n v="245.8"/>
        <n v="245.81"/>
        <n v="245.84"/>
        <n v="245.88"/>
        <n v="245.9"/>
        <n v="245.92"/>
        <n v="245.93"/>
        <n v="245.94"/>
        <n v="245.99"/>
        <n v="246.15"/>
        <n v="246.16"/>
        <n v="246.22"/>
        <n v="246.23"/>
        <n v="246.24"/>
        <n v="246.33"/>
        <n v="246.36"/>
        <n v="246.45"/>
        <n v="246.56"/>
        <n v="246.6"/>
        <n v="246.61"/>
        <n v="246.67"/>
        <n v="246.74"/>
        <n v="246.75"/>
        <n v="246.85"/>
        <n v="246.87"/>
        <n v="247.07"/>
        <n v="247.09"/>
        <n v="247.13"/>
        <n v="247.16"/>
        <n v="247.2"/>
        <n v="247.22"/>
        <n v="247.23"/>
        <n v="247.24"/>
        <n v="247.31"/>
        <n v="247.32"/>
        <n v="247.34"/>
        <n v="247.35"/>
        <n v="247.39"/>
        <n v="247.47"/>
        <n v="247.59"/>
        <n v="247.74"/>
        <n v="247.77"/>
        <n v="247.79"/>
        <n v="247.83"/>
        <n v="247.84"/>
        <n v="247.94"/>
        <n v="247.99"/>
        <n v="248.12"/>
        <n v="248.19"/>
        <n v="248.23"/>
        <n v="248.32"/>
        <n v="248.33"/>
        <n v="248.36"/>
        <n v="248.41"/>
        <n v="248.45"/>
        <n v="248.46"/>
        <n v="248.49"/>
        <n v="248.55"/>
        <n v="248.58"/>
        <n v="248.62"/>
        <n v="248.71"/>
        <n v="248.76"/>
        <n v="248.8"/>
        <n v="248.86"/>
        <n v="248.9"/>
        <n v="248.91"/>
        <n v="248.94"/>
        <n v="249.15"/>
        <n v="249.16"/>
        <n v="249.19"/>
        <n v="249.29"/>
        <n v="249.31"/>
        <n v="249.34"/>
        <n v="249.35"/>
        <n v="249.39"/>
        <n v="249.52"/>
        <n v="249.56"/>
        <n v="249.6"/>
        <n v="249.63"/>
        <n v="249.68"/>
        <n v="249.71"/>
        <n v="249.78"/>
        <n v="249.83"/>
        <n v="249.87"/>
        <n v="249.88"/>
        <n v="249.91"/>
        <n v="249.93"/>
        <n v="250.02"/>
        <n v="250.13"/>
        <n v="250.18"/>
        <n v="250.2"/>
        <n v="250.22"/>
        <n v="250.23"/>
        <n v="250.24"/>
        <n v="250.27"/>
        <n v="250.3"/>
        <n v="250.33"/>
        <n v="250.34"/>
        <n v="250.41"/>
        <n v="250.49"/>
        <n v="250.5"/>
        <n v="250.55"/>
        <n v="250.61"/>
        <n v="250.66"/>
        <n v="250.7"/>
        <n v="250.73"/>
        <n v="250.75"/>
        <n v="250.77"/>
        <n v="250.82"/>
        <n v="250.83"/>
        <n v="250.88"/>
        <n v="250.91"/>
        <n v="250.99"/>
        <n v="251.04"/>
        <n v="251.06"/>
        <n v="251.08"/>
        <n v="251.12"/>
        <n v="251.15"/>
        <n v="251.36"/>
        <n v="251.39"/>
        <n v="251.41"/>
        <n v="251.42"/>
        <n v="251.47"/>
        <n v="251.49"/>
        <n v="251.5"/>
        <n v="251.63"/>
        <n v="251.67"/>
        <n v="251.68"/>
        <n v="251.77"/>
        <n v="251.98"/>
        <n v="251.99"/>
        <n v="252"/>
        <n v="252.03"/>
        <n v="252.1"/>
        <n v="252.18"/>
        <n v="252.24"/>
        <n v="252.25"/>
        <n v="252.27"/>
        <n v="252.29"/>
        <n v="252.34"/>
        <n v="252.38"/>
        <n v="252.4"/>
        <n v="252.42"/>
        <n v="252.47"/>
        <n v="252.53"/>
        <n v="252.73"/>
        <n v="252.77"/>
        <n v="252.8"/>
        <n v="252.9"/>
        <n v="252.91"/>
        <n v="252.93"/>
        <n v="252.97"/>
        <n v="252.98"/>
        <n v="252.99"/>
        <n v="253.03"/>
        <n v="253.25"/>
        <n v="253.27"/>
        <n v="253.34"/>
        <n v="253.4"/>
        <n v="253.44"/>
        <n v="253.48"/>
        <n v="253.58"/>
        <n v="253.65"/>
        <n v="253.69"/>
        <n v="253.73"/>
        <n v="253.75"/>
        <n v="253.8"/>
        <n v="253.81"/>
        <n v="253.92"/>
        <n v="253.94"/>
        <n v="253.95"/>
        <n v="253.98"/>
        <n v="254.01"/>
        <n v="254.02"/>
        <n v="254.04"/>
        <n v="254.06"/>
        <n v="254.1"/>
        <n v="254.16"/>
        <n v="254.25"/>
        <n v="254.26"/>
        <n v="254.28"/>
        <n v="254.3"/>
        <n v="254.32"/>
        <n v="254.38"/>
        <n v="254.47"/>
        <n v="254.52"/>
        <n v="254.6"/>
        <n v="254.63"/>
        <n v="254.66"/>
        <n v="254.68"/>
        <n v="254.78"/>
        <n v="254.79"/>
        <n v="254.92"/>
        <n v="254.95"/>
        <n v="254.98"/>
        <n v="254.99"/>
        <n v="255.03"/>
        <n v="255.09"/>
        <n v="255.13"/>
        <n v="255.16"/>
        <n v="255.2"/>
        <n v="255.28"/>
        <n v="255.42"/>
        <n v="255.43"/>
        <n v="255.46"/>
        <n v="255.49"/>
        <n v="255.56"/>
        <n v="255.64"/>
        <n v="255.7"/>
        <n v="255.71"/>
        <n v="255.82"/>
        <n v="255.85"/>
        <n v="255.86"/>
        <n v="255.88"/>
        <n v="255.92"/>
        <n v="255.94"/>
        <n v="255.96"/>
        <n v="256.18"/>
        <n v="256.22000000000003"/>
        <n v="256.24"/>
        <n v="256.27999999999997"/>
        <n v="256.42"/>
        <n v="256.45999999999998"/>
        <n v="256.49"/>
        <n v="256.5"/>
        <n v="256.54000000000002"/>
        <n v="256.57"/>
        <n v="256.61"/>
        <n v="256.64999999999998"/>
        <n v="256.66000000000003"/>
        <n v="256.72000000000003"/>
        <n v="256.76"/>
        <n v="256.79000000000002"/>
        <n v="256.83999999999997"/>
        <n v="256.85000000000002"/>
        <n v="257"/>
        <n v="257.08"/>
        <n v="257.14"/>
        <n v="257.19"/>
        <n v="257.23"/>
        <n v="257.24"/>
        <n v="257.26"/>
        <n v="257.33"/>
        <n v="257.36"/>
        <n v="257.38"/>
        <n v="257.45"/>
        <n v="257.57"/>
        <n v="257.61"/>
        <n v="257.64999999999998"/>
        <n v="257.66000000000003"/>
        <n v="257.70999999999998"/>
        <n v="257.73"/>
        <n v="257.76"/>
        <n v="257.79000000000002"/>
        <n v="257.81"/>
        <n v="257.83999999999997"/>
        <n v="257.92"/>
        <n v="258"/>
        <n v="258.05"/>
        <n v="258.14999999999998"/>
        <n v="258.16000000000003"/>
        <n v="258.27"/>
        <n v="258.27999999999997"/>
        <n v="258.36"/>
        <n v="258.37"/>
        <n v="258.42"/>
        <n v="258.60000000000002"/>
        <n v="258.68"/>
        <n v="258.69"/>
        <n v="258.89999999999998"/>
        <n v="258.91000000000003"/>
        <n v="258.95999999999998"/>
        <n v="258.99"/>
        <n v="259.06"/>
        <n v="259.10000000000002"/>
        <n v="259.14999999999998"/>
        <n v="259.2"/>
        <n v="259.22000000000003"/>
        <n v="259.26"/>
        <n v="259.27999999999997"/>
        <n v="259.29000000000002"/>
        <n v="259.44"/>
        <n v="259.45"/>
        <n v="259.45999999999998"/>
        <n v="259.60000000000002"/>
        <n v="259.63"/>
        <n v="259.66000000000003"/>
        <n v="259.72000000000003"/>
        <n v="259.77"/>
        <n v="259.89"/>
        <n v="259.95999999999998"/>
        <n v="259.97000000000003"/>
        <n v="259.98"/>
        <n v="260.12"/>
        <n v="260.14999999999998"/>
        <n v="260.16000000000003"/>
        <n v="260.25"/>
        <n v="260.31"/>
        <n v="260.39"/>
        <n v="260.44"/>
        <n v="260.47000000000003"/>
        <n v="260.48"/>
        <n v="260.57"/>
        <n v="260.69"/>
        <n v="260.72000000000003"/>
        <n v="260.76"/>
        <n v="260.81"/>
        <n v="260.83"/>
        <n v="260.85000000000002"/>
        <n v="260.86"/>
        <n v="260.95"/>
        <n v="261.02999999999997"/>
        <n v="261.05"/>
        <n v="261.06"/>
        <n v="261.14999999999998"/>
        <n v="261.17"/>
        <n v="261.18"/>
        <n v="261.27"/>
        <n v="261.32"/>
        <n v="261.49"/>
        <n v="261.55"/>
        <n v="261.61"/>
        <n v="261.63"/>
        <n v="261.75"/>
        <n v="261.76"/>
        <n v="261.83"/>
        <n v="261.88"/>
        <n v="261.89999999999998"/>
        <n v="261.93"/>
        <n v="261.95"/>
        <n v="261.97000000000003"/>
        <n v="262.07"/>
        <n v="262.08999999999997"/>
        <n v="262.14999999999998"/>
        <n v="262.19"/>
        <n v="262.24"/>
        <n v="262.26"/>
        <n v="262.33"/>
        <n v="262.39"/>
        <n v="262.39999999999998"/>
        <n v="262.44"/>
        <n v="262.54000000000002"/>
        <n v="262.61"/>
        <n v="262.63"/>
        <n v="262.67"/>
        <n v="262.72000000000003"/>
        <n v="262.73"/>
        <n v="262.82"/>
        <n v="262.87"/>
        <n v="262.89999999999998"/>
        <n v="262.95999999999998"/>
        <n v="262.97000000000003"/>
        <n v="262.98"/>
        <n v="263.01"/>
        <n v="263.05"/>
        <n v="263.08"/>
        <n v="263.12"/>
        <n v="263.16000000000003"/>
        <n v="263.3"/>
        <n v="263.37"/>
        <n v="263.38"/>
        <n v="263.39999999999998"/>
        <n v="263.42"/>
        <n v="263.45"/>
        <n v="263.51"/>
        <n v="263.60000000000002"/>
        <n v="263.62"/>
        <n v="263.64999999999998"/>
        <n v="263.69"/>
        <n v="263.76"/>
        <n v="263.81"/>
        <n v="263.82"/>
        <n v="263.95999999999998"/>
        <n v="264.02999999999997"/>
        <n v="264.12"/>
        <n v="264.18"/>
        <n v="264.25"/>
        <n v="264.26"/>
        <n v="264.29000000000002"/>
        <n v="264.3"/>
        <n v="264.38"/>
        <n v="264.39999999999998"/>
        <n v="264.45999999999998"/>
        <n v="264.62"/>
        <n v="264.68"/>
        <n v="264.7"/>
        <n v="264.79000000000002"/>
        <n v="264.8"/>
        <n v="264.82"/>
        <n v="264.88"/>
        <n v="264.94"/>
        <n v="264.99"/>
        <n v="265.02"/>
        <n v="265.08"/>
        <n v="265.32"/>
        <n v="265.5"/>
        <n v="265.51"/>
        <n v="265.57"/>
        <n v="265.72000000000003"/>
        <n v="265.73"/>
        <n v="265.76"/>
        <n v="265.81"/>
        <n v="265.83"/>
        <n v="265.85000000000002"/>
        <n v="265.91000000000003"/>
        <n v="265.94"/>
        <n v="266"/>
        <n v="266.08"/>
        <n v="266.08999999999997"/>
        <n v="266.10000000000002"/>
        <n v="266.14"/>
        <n v="266.14999999999998"/>
        <n v="266.24"/>
        <n v="266.26"/>
        <n v="266.29000000000002"/>
        <n v="266.33999999999997"/>
        <n v="266.43"/>
        <n v="266.45"/>
        <n v="266.47000000000003"/>
        <n v="266.5"/>
        <n v="266.58999999999997"/>
        <n v="266.60000000000002"/>
        <n v="266.61"/>
        <n v="266.62"/>
        <n v="266.68"/>
        <n v="266.75"/>
        <n v="266.81"/>
        <n v="266.83"/>
        <n v="266.83999999999997"/>
        <n v="266.92"/>
        <n v="266.99"/>
        <n v="267.08999999999997"/>
        <n v="267.11"/>
        <n v="267.14"/>
        <n v="267.25"/>
        <n v="267.26"/>
        <n v="267.36"/>
        <n v="267.39999999999998"/>
        <n v="267.64999999999998"/>
        <n v="267.69"/>
        <n v="267.81"/>
        <n v="267.91000000000003"/>
        <n v="267.95999999999998"/>
        <n v="267.97000000000003"/>
        <n v="268"/>
        <n v="268.08999999999997"/>
        <n v="268.11"/>
        <n v="268.19"/>
        <n v="268.23"/>
        <n v="268.45"/>
        <n v="268.47000000000003"/>
        <n v="268.49"/>
        <n v="268.52999999999997"/>
        <n v="268.58"/>
        <n v="268.63"/>
        <n v="268.66000000000003"/>
        <n v="268.67"/>
        <n v="268.7"/>
        <n v="268.74"/>
        <n v="268.76"/>
        <n v="268.77999999999997"/>
        <n v="268.83"/>
        <n v="268.88"/>
        <n v="268.89999999999998"/>
        <n v="268.91000000000003"/>
        <n v="268.92"/>
        <n v="269.07"/>
        <n v="269.14999999999998"/>
        <n v="269.17"/>
        <n v="269.20999999999998"/>
        <n v="269.23"/>
        <n v="269.27"/>
        <n v="269.39"/>
        <n v="269.41000000000003"/>
        <n v="269.42"/>
        <n v="269.51"/>
        <n v="269.52"/>
        <n v="269.56"/>
        <n v="269.60000000000002"/>
        <n v="269.63"/>
        <n v="269.74"/>
        <n v="269.86"/>
        <n v="269.89999999999998"/>
        <n v="269.95999999999998"/>
        <n v="270"/>
        <n v="270.02"/>
        <n v="270.02999999999997"/>
        <n v="270.18"/>
        <n v="270.19"/>
        <n v="270.20999999999998"/>
        <n v="270.22000000000003"/>
        <n v="270.32"/>
        <n v="270.33"/>
        <n v="270.36"/>
        <n v="270.37"/>
        <n v="270.39"/>
        <n v="270.47000000000003"/>
        <n v="270.52"/>
        <n v="270.58"/>
        <n v="270.62"/>
        <n v="270.73"/>
        <n v="270.92"/>
        <n v="270.99"/>
        <n v="271.05"/>
        <n v="271.07"/>
        <n v="271.17"/>
        <n v="271.20999999999998"/>
        <n v="271.27"/>
        <n v="271.31"/>
        <n v="271.44"/>
        <n v="271.45999999999998"/>
        <n v="271.51"/>
        <n v="271.55"/>
        <n v="271.64999999999998"/>
        <n v="271.69"/>
        <n v="271.83999999999997"/>
        <n v="271.88"/>
        <n v="271.89"/>
        <n v="271.99"/>
        <n v="272.02999999999997"/>
        <n v="272.17"/>
        <n v="272.22000000000003"/>
        <n v="272.33999999999997"/>
        <n v="272.41000000000003"/>
        <n v="272.45"/>
        <n v="272.5"/>
        <n v="272.73"/>
        <n v="272.76"/>
        <n v="272.82"/>
        <n v="272.83999999999997"/>
        <n v="272.87"/>
        <n v="272.95"/>
        <n v="272.98"/>
        <n v="273.11"/>
        <n v="273.14"/>
        <n v="273.22000000000003"/>
        <n v="273.31"/>
        <n v="273.33"/>
        <n v="273.36"/>
        <n v="273.38"/>
        <n v="273.39999999999998"/>
        <n v="273.44"/>
        <n v="273.45999999999998"/>
        <n v="273.55"/>
        <n v="273.61"/>
        <n v="273.63"/>
        <n v="273.67"/>
        <n v="273.68"/>
        <n v="273.73"/>
        <n v="273.8"/>
        <n v="273.83"/>
        <n v="273.83999999999997"/>
        <n v="273.92"/>
        <n v="273.98"/>
        <n v="274.01"/>
        <n v="274.08999999999997"/>
        <n v="274.12"/>
        <n v="274.2"/>
        <n v="274.25"/>
        <n v="274.29000000000002"/>
        <n v="274.31"/>
        <n v="274.32"/>
        <n v="274.36"/>
        <n v="274.43"/>
        <n v="274.48"/>
        <n v="274.58"/>
        <n v="274.60000000000002"/>
        <n v="274.62"/>
        <n v="274.64"/>
        <n v="274.64999999999998"/>
        <n v="274.7"/>
        <n v="274.74"/>
        <n v="274.77"/>
        <n v="274.82"/>
        <n v="274.88"/>
        <n v="274.93"/>
        <n v="275"/>
        <n v="275.10000000000002"/>
        <n v="275.12"/>
        <n v="275.19"/>
        <n v="275.24"/>
        <n v="275.25"/>
        <n v="275.27"/>
        <n v="275.38"/>
        <n v="275.42"/>
        <n v="275.44"/>
        <n v="275.49"/>
        <n v="275.5"/>
        <n v="275.54000000000002"/>
        <n v="275.58999999999997"/>
        <n v="275.62"/>
        <n v="275.63"/>
        <n v="275.64999999999998"/>
        <n v="275.68"/>
        <n v="275.73"/>
        <n v="275.8"/>
        <n v="275.83999999999997"/>
        <n v="275.86"/>
        <n v="275.87"/>
        <n v="275.95"/>
        <n v="275.98"/>
        <n v="275.99"/>
        <n v="276.02"/>
        <n v="276.02999999999997"/>
        <n v="276.07"/>
        <n v="276.08"/>
        <n v="276.08999999999997"/>
        <n v="276.17"/>
        <n v="276.20999999999998"/>
        <n v="276.35000000000002"/>
        <n v="276.36"/>
        <n v="276.38"/>
        <n v="276.52"/>
        <n v="276.64"/>
        <n v="276.70999999999998"/>
        <n v="276.73"/>
        <n v="276.74"/>
        <n v="276.76"/>
        <n v="276.82"/>
        <n v="276.85000000000002"/>
        <n v="276.92"/>
        <n v="276.94"/>
        <n v="276.95999999999998"/>
        <n v="276.97000000000003"/>
        <n v="276.98"/>
        <n v="277.05"/>
        <n v="277.08999999999997"/>
        <n v="277.10000000000002"/>
        <n v="277.12"/>
        <n v="277.20999999999998"/>
        <n v="277.24"/>
        <n v="277.33"/>
        <n v="277.42"/>
        <n v="277.5"/>
        <n v="277.52"/>
        <n v="277.58999999999997"/>
        <n v="277.60000000000002"/>
        <n v="277.63"/>
        <n v="277.64999999999998"/>
        <n v="277.68"/>
        <n v="277.70999999999998"/>
        <n v="277.75"/>
        <n v="277.83999999999997"/>
        <n v="277.89999999999998"/>
        <n v="277.91000000000003"/>
        <n v="277.97000000000003"/>
        <n v="277.98"/>
        <n v="278.01"/>
        <n v="278.06"/>
        <n v="278.08"/>
        <n v="278.10000000000002"/>
        <n v="278.14999999999998"/>
        <n v="278.16000000000003"/>
        <n v="278.2"/>
        <n v="278.24"/>
        <n v="278.27999999999997"/>
        <n v="278.36"/>
        <n v="278.45999999999998"/>
        <n v="278.48"/>
        <n v="278.52"/>
        <n v="278.58"/>
        <n v="278.70999999999998"/>
        <n v="278.75"/>
        <n v="278.83"/>
        <n v="278.87"/>
        <n v="278.92"/>
        <n v="278.99"/>
        <n v="279.02999999999997"/>
        <n v="279.13"/>
        <n v="279.20999999999998"/>
        <n v="279.31"/>
        <n v="279.33"/>
        <n v="279.37"/>
        <n v="279.39999999999998"/>
        <n v="279.52999999999997"/>
        <n v="279.56"/>
        <n v="279.57"/>
        <n v="279.58999999999997"/>
        <n v="279.60000000000002"/>
        <n v="279.74"/>
        <n v="279.76"/>
        <n v="279.77999999999997"/>
        <n v="279.81"/>
        <n v="279.91000000000003"/>
        <n v="279.92"/>
        <n v="280.08"/>
        <n v="280.13"/>
        <n v="280.29000000000002"/>
        <n v="280.38"/>
        <n v="280.41000000000003"/>
        <n v="280.47000000000003"/>
        <n v="280.52999999999997"/>
        <n v="280.61"/>
        <n v="280.64999999999998"/>
        <n v="280.66000000000003"/>
        <n v="280.67"/>
        <n v="280.69"/>
        <n v="280.74"/>
        <n v="280.88"/>
        <n v="280.93"/>
        <n v="280.99"/>
        <n v="281.01"/>
        <n v="281.07"/>
        <n v="281.12"/>
        <n v="281.13"/>
        <n v="281.14"/>
        <n v="281.17"/>
        <n v="281.20999999999998"/>
        <n v="281.27999999999997"/>
        <n v="281.29000000000002"/>
        <n v="281.31"/>
        <n v="281.33"/>
        <n v="281.33999999999997"/>
        <n v="281.36"/>
        <n v="281.38"/>
        <n v="281.39"/>
        <n v="281.43"/>
        <n v="281.49"/>
        <n v="281.55"/>
        <n v="281.57"/>
        <n v="281.58"/>
        <n v="281.64"/>
        <n v="281.69"/>
        <n v="281.7"/>
        <n v="281.73"/>
        <n v="281.74"/>
        <n v="281.79000000000002"/>
        <n v="281.83"/>
        <n v="281.86"/>
        <n v="281.92"/>
        <n v="281.94"/>
        <n v="281.95999999999998"/>
        <n v="281.97000000000003"/>
        <n v="282.01"/>
        <n v="282.02"/>
        <n v="282.06"/>
        <n v="282.08"/>
        <n v="282.12"/>
        <n v="282.14"/>
        <n v="282.16000000000003"/>
        <n v="282.22000000000003"/>
        <n v="282.27"/>
        <n v="282.3"/>
        <n v="282.39"/>
        <n v="282.49"/>
        <n v="282.52"/>
        <n v="282.54000000000002"/>
        <n v="282.56"/>
        <n v="282.57"/>
        <n v="282.60000000000002"/>
        <n v="282.61"/>
        <n v="282.67"/>
        <n v="282.79000000000002"/>
        <n v="282.81"/>
        <n v="282.86"/>
        <n v="282.89999999999998"/>
        <n v="282.94"/>
        <n v="283.06"/>
        <n v="283.16000000000003"/>
        <n v="283.3"/>
        <n v="283.33999999999997"/>
        <n v="283.36"/>
        <n v="283.39"/>
        <n v="283.41000000000003"/>
        <n v="283.47000000000003"/>
        <n v="283.52999999999997"/>
        <n v="283.54000000000002"/>
        <n v="283.67"/>
        <n v="283.75"/>
        <n v="283.77"/>
        <n v="283.81"/>
        <n v="283.85000000000002"/>
        <n v="283.98"/>
        <n v="284.01"/>
        <n v="284.07"/>
        <n v="284.08"/>
        <n v="284.14999999999998"/>
        <n v="284.2"/>
        <n v="284.25"/>
        <n v="284.27"/>
        <n v="284.27999999999997"/>
        <n v="284.29000000000002"/>
        <n v="284.35000000000002"/>
        <n v="284.37"/>
        <n v="284.48"/>
        <n v="284.52999999999997"/>
        <n v="284.67"/>
        <n v="284.82"/>
        <n v="284.89"/>
        <n v="284.91000000000003"/>
        <n v="285"/>
        <n v="285.02"/>
        <n v="285.02999999999997"/>
        <n v="285.2"/>
        <n v="285.20999999999998"/>
        <n v="285.23"/>
        <n v="285.31"/>
        <n v="285.52"/>
        <n v="285.58"/>
        <n v="285.63"/>
        <n v="285.64"/>
        <n v="285.64999999999998"/>
        <n v="285.70999999999998"/>
        <n v="285.76"/>
        <n v="285.88"/>
        <n v="285.91000000000003"/>
        <n v="285.95"/>
        <n v="285.95999999999998"/>
        <n v="285.98"/>
        <n v="286.18"/>
        <n v="286.2"/>
        <n v="286.25"/>
        <n v="286.36"/>
        <n v="286.49"/>
        <n v="286.5"/>
        <n v="286.56"/>
        <n v="286.57"/>
        <n v="286.58"/>
        <n v="286.58999999999997"/>
        <n v="286.63"/>
        <n v="286.64999999999998"/>
        <n v="286.66000000000003"/>
        <n v="286.68"/>
        <n v="286.76"/>
        <n v="286.79000000000002"/>
        <n v="286.88"/>
        <n v="286.94"/>
        <n v="287.05"/>
        <n v="287.08"/>
        <n v="287.12"/>
        <n v="287.14"/>
        <n v="287.17"/>
        <n v="287.22000000000003"/>
        <n v="287.26"/>
        <n v="287.32"/>
        <n v="287.36"/>
        <n v="287.39"/>
        <n v="287.47000000000003"/>
        <n v="287.56"/>
        <n v="287.57"/>
        <n v="287.7"/>
        <n v="287.77"/>
        <n v="287.82"/>
        <n v="287.93"/>
        <n v="287.95999999999998"/>
        <n v="287.99"/>
        <n v="288"/>
        <n v="288.02999999999997"/>
        <n v="288.06"/>
        <n v="288.14"/>
        <n v="288.43"/>
        <n v="288.52"/>
        <n v="288.52999999999997"/>
        <n v="288.54000000000002"/>
        <n v="288.63"/>
        <n v="288.69"/>
        <n v="288.72000000000003"/>
        <n v="288.83"/>
        <n v="288.86"/>
        <n v="288.88"/>
        <n v="288.89"/>
        <n v="288.91000000000003"/>
        <n v="288.94"/>
        <n v="289"/>
        <n v="289.07"/>
        <n v="289.11"/>
        <n v="289.20999999999998"/>
        <n v="289.23"/>
        <n v="289.24"/>
        <n v="289.31"/>
        <n v="289.32"/>
        <n v="289.33999999999997"/>
        <n v="289.36"/>
        <n v="289.37"/>
        <n v="289.39"/>
        <n v="289.41000000000003"/>
        <n v="289.47000000000003"/>
        <n v="289.49"/>
        <n v="289.55"/>
        <n v="289.56"/>
        <n v="289.57"/>
        <n v="289.58999999999997"/>
        <n v="289.61"/>
        <n v="289.67"/>
        <n v="289.68"/>
        <n v="289.79000000000002"/>
        <n v="289.83"/>
        <n v="289.86"/>
        <n v="289.89"/>
        <n v="289.92"/>
        <n v="289.98"/>
        <n v="289.99"/>
        <n v="290"/>
        <n v="290.08"/>
        <n v="290.10000000000002"/>
        <n v="290.14999999999998"/>
        <n v="290.16000000000003"/>
        <n v="290.2"/>
        <n v="290.35000000000002"/>
        <n v="290.39"/>
        <n v="290.41000000000003"/>
        <n v="290.51"/>
        <n v="290.57"/>
        <n v="290.61"/>
        <n v="290.66000000000003"/>
        <n v="290.70999999999998"/>
        <n v="290.86"/>
        <n v="290.87"/>
        <n v="290.92"/>
        <n v="290.94"/>
        <n v="291.02999999999997"/>
        <n v="291.12"/>
        <n v="291.17"/>
        <n v="291.24"/>
        <n v="291.41000000000003"/>
        <n v="291.42"/>
        <n v="291.45"/>
        <n v="291.47000000000003"/>
        <n v="291.48"/>
        <n v="291.51"/>
        <n v="291.66000000000003"/>
        <n v="291.70999999999998"/>
        <n v="291.72000000000003"/>
        <n v="291.73"/>
        <n v="291.82"/>
        <n v="291.93"/>
        <n v="291.95"/>
        <n v="291.95999999999998"/>
        <n v="292.01"/>
        <n v="292.04000000000002"/>
        <n v="292.05"/>
        <n v="292.08"/>
        <n v="292.13"/>
        <n v="292.23"/>
        <n v="292.27999999999997"/>
        <n v="292.29000000000002"/>
        <n v="292.33999999999997"/>
        <n v="292.41000000000003"/>
        <n v="292.49"/>
        <n v="292.60000000000002"/>
        <n v="292.63"/>
        <n v="292.7"/>
        <n v="292.77999999999997"/>
        <n v="292.81"/>
        <n v="292.83"/>
        <n v="292.93"/>
        <n v="292.99"/>
        <n v="293.01"/>
        <n v="293.04000000000002"/>
        <n v="293.06"/>
        <n v="293.12"/>
        <n v="293.14"/>
        <n v="293.16000000000003"/>
        <n v="293.27"/>
        <n v="293.31"/>
        <n v="293.32"/>
        <n v="293.33999999999997"/>
        <n v="293.39999999999998"/>
        <n v="293.56"/>
        <n v="293.57"/>
        <n v="293.61"/>
        <n v="293.63"/>
        <n v="293.69"/>
        <n v="293.72000000000003"/>
        <n v="293.83999999999997"/>
        <n v="293.89999999999998"/>
        <n v="293.91000000000003"/>
        <n v="294.06"/>
        <n v="294.07"/>
        <n v="294.10000000000002"/>
        <n v="294.13"/>
        <n v="294.17"/>
        <n v="294.25"/>
        <n v="294.3"/>
        <n v="294.39"/>
        <n v="294.44"/>
        <n v="294.52999999999997"/>
        <n v="294.63"/>
        <n v="294.64"/>
        <n v="294.68"/>
        <n v="294.76"/>
        <n v="294.77999999999997"/>
        <n v="294.87"/>
        <n v="294.92"/>
        <n v="294.95"/>
        <n v="294.95999999999998"/>
        <n v="295.07"/>
        <n v="295.14"/>
        <n v="295.22000000000003"/>
        <n v="295.31"/>
        <n v="295.35000000000002"/>
        <n v="295.74"/>
        <n v="295.76"/>
        <n v="295.82"/>
        <n v="295.83999999999997"/>
        <n v="295.87"/>
        <n v="295.91000000000003"/>
        <n v="296.01"/>
        <n v="296.04000000000002"/>
        <n v="296.07"/>
        <n v="296.18"/>
        <n v="296.25"/>
        <n v="296.43"/>
        <n v="296.49"/>
        <n v="296.52999999999997"/>
        <n v="296.54000000000002"/>
        <n v="296.74"/>
        <n v="296.85000000000002"/>
        <n v="296.87"/>
        <n v="296.94"/>
        <n v="296.95999999999998"/>
        <n v="296.98"/>
        <n v="297.2"/>
        <n v="297.31"/>
        <n v="297.36"/>
        <n v="297.52"/>
        <n v="297.60000000000002"/>
        <n v="297.68"/>
        <n v="297.7"/>
        <n v="297.72000000000003"/>
        <n v="297.76"/>
        <n v="297.8"/>
        <n v="297.95999999999998"/>
        <n v="298"/>
        <n v="298.02999999999997"/>
        <n v="298.06"/>
        <n v="298.16000000000003"/>
        <n v="298.23"/>
        <n v="298.32"/>
        <n v="298.35000000000002"/>
        <n v="298.37"/>
        <n v="298.38"/>
        <n v="298.41000000000003"/>
        <n v="298.49"/>
        <n v="298.54000000000002"/>
        <n v="298.56"/>
        <n v="298.64"/>
        <n v="298.8"/>
        <n v="298.87"/>
        <n v="298.88"/>
        <n v="298.93"/>
        <n v="298.98"/>
        <n v="299.02"/>
        <n v="299.04000000000002"/>
        <n v="299.05"/>
        <n v="299.08999999999997"/>
        <n v="299.13"/>
        <n v="299.29000000000002"/>
        <n v="299.3"/>
        <n v="299.31"/>
        <n v="299.39999999999998"/>
        <n v="299.43"/>
        <n v="299.44"/>
        <n v="299.54000000000002"/>
        <n v="299.57"/>
        <n v="299.63"/>
        <n v="299.7"/>
        <n v="299.72000000000003"/>
        <n v="299.8"/>
        <n v="299.85000000000002"/>
        <n v="299.91000000000003"/>
        <n v="299.98"/>
        <n v="300.10000000000002"/>
        <n v="300.16000000000003"/>
        <n v="300.25"/>
        <n v="300.33"/>
        <n v="300.39"/>
        <n v="300.41000000000003"/>
        <n v="300.44"/>
        <n v="300.47000000000003"/>
        <n v="300.48"/>
        <n v="300.49"/>
        <n v="300.51"/>
        <n v="300.54000000000002"/>
        <n v="300.55"/>
        <n v="300.56"/>
        <n v="300.66000000000003"/>
        <n v="300.68"/>
        <n v="300.70999999999998"/>
        <n v="300.73"/>
        <n v="300.82"/>
        <n v="300.85000000000002"/>
        <n v="300.88"/>
        <n v="300.92"/>
        <n v="300.95999999999998"/>
        <n v="300.98"/>
        <n v="300.99"/>
        <n v="301"/>
        <n v="301.02"/>
        <n v="301.02999999999997"/>
        <n v="301.05"/>
        <n v="301.07"/>
        <n v="301.10000000000002"/>
        <n v="301.16000000000003"/>
        <n v="301.23"/>
        <n v="301.27999999999997"/>
        <n v="301.29000000000002"/>
        <n v="301.33"/>
        <n v="301.36"/>
        <n v="301.39"/>
        <n v="301.43"/>
        <n v="301.48"/>
        <n v="301.51"/>
        <n v="301.52999999999997"/>
        <n v="301.67"/>
        <n v="301.68"/>
        <n v="301.72000000000003"/>
        <n v="301.75"/>
        <n v="301.76"/>
        <n v="301.77"/>
        <n v="301.77999999999997"/>
        <n v="301.8"/>
        <n v="301.85000000000002"/>
        <n v="301.89"/>
        <n v="301.92"/>
        <n v="301.94"/>
        <n v="302.16000000000003"/>
        <n v="302.3"/>
        <n v="302.33999999999997"/>
        <n v="302.39"/>
        <n v="302.45"/>
        <n v="302.5"/>
        <n v="302.51"/>
        <n v="302.54000000000002"/>
        <n v="302.55"/>
        <n v="302.61"/>
        <n v="302.62"/>
        <n v="302.64"/>
        <n v="302.64999999999998"/>
        <n v="302.67"/>
        <n v="302.73"/>
        <n v="302.81"/>
        <n v="302.88"/>
        <n v="302.99"/>
        <n v="303"/>
        <n v="303.01"/>
        <n v="303.04000000000002"/>
        <n v="303.22000000000003"/>
        <n v="303.24"/>
        <n v="303.26"/>
        <n v="303.27"/>
        <n v="303.29000000000002"/>
        <n v="303.42"/>
        <n v="303.43"/>
        <n v="303.47000000000003"/>
        <n v="303.52"/>
        <n v="303.55"/>
        <n v="303.62"/>
        <n v="303.66000000000003"/>
        <n v="303.67"/>
        <n v="303.70999999999998"/>
        <n v="303.92"/>
        <n v="303.95999999999998"/>
        <n v="303.97000000000003"/>
        <n v="304.06"/>
        <n v="304.17"/>
        <n v="304.36"/>
        <n v="304.39"/>
        <n v="304.43"/>
        <n v="304.44"/>
        <n v="304.48"/>
        <n v="304.60000000000002"/>
        <n v="304.66000000000003"/>
        <n v="304.7"/>
        <n v="304.75"/>
        <n v="304.76"/>
        <n v="304.87"/>
        <n v="304.93"/>
        <n v="304.99"/>
        <n v="305.14"/>
        <n v="305.19"/>
        <n v="305.2"/>
        <n v="305.23"/>
        <n v="305.25"/>
        <n v="305.27999999999997"/>
        <n v="305.3"/>
        <n v="305.31"/>
        <n v="305.32"/>
        <n v="305.36"/>
        <n v="305.41000000000003"/>
        <n v="305.49"/>
        <n v="305.52999999999997"/>
        <n v="305.58999999999997"/>
        <n v="305.61"/>
        <n v="305.7"/>
        <n v="305.75"/>
        <n v="305.87"/>
        <n v="305.88"/>
        <n v="305.95"/>
        <n v="306.13"/>
        <n v="306.17"/>
        <n v="306.19"/>
        <n v="306.24"/>
        <n v="306.3"/>
        <n v="306.39999999999998"/>
        <n v="306.44"/>
        <n v="306.48"/>
        <n v="306.5"/>
        <n v="306.55"/>
        <n v="306.68"/>
        <n v="306.87"/>
        <n v="306.89"/>
        <n v="306.94"/>
        <n v="306.98"/>
        <n v="307.02999999999997"/>
        <n v="307.14"/>
        <n v="307.18"/>
        <n v="307.32"/>
        <n v="307.38"/>
        <n v="307.48"/>
        <n v="307.52"/>
        <n v="307.54000000000002"/>
        <n v="307.60000000000002"/>
        <n v="307.69"/>
        <n v="307.7"/>
        <n v="307.79000000000002"/>
        <n v="307.92"/>
        <n v="307.93"/>
        <n v="308.04000000000002"/>
        <n v="308.05"/>
        <n v="308.11"/>
        <n v="308.17"/>
        <n v="308.20999999999998"/>
        <n v="308.32"/>
        <n v="308.55"/>
        <n v="308.56"/>
        <n v="308.67"/>
        <n v="308.77999999999997"/>
        <n v="308.79000000000002"/>
        <n v="308.83"/>
        <n v="308.86"/>
        <n v="308.88"/>
        <n v="308.89999999999998"/>
        <n v="308.98"/>
        <n v="309"/>
        <n v="309.04000000000002"/>
        <n v="309.11"/>
        <n v="309.12"/>
        <n v="309.13"/>
        <n v="309.16000000000003"/>
        <n v="309.2"/>
        <n v="309.20999999999998"/>
        <n v="309.24"/>
        <n v="309.25"/>
        <n v="309.26"/>
        <n v="309.29000000000002"/>
        <n v="309.41000000000003"/>
        <n v="309.45"/>
        <n v="309.56"/>
        <n v="309.58"/>
        <n v="309.60000000000002"/>
        <n v="309.69"/>
        <n v="309.91000000000003"/>
        <n v="309.93"/>
        <n v="310.08"/>
        <n v="310.11"/>
        <n v="310.18"/>
        <n v="310.27999999999997"/>
        <n v="310.32"/>
        <n v="310.35000000000002"/>
        <n v="310.36"/>
        <n v="310.44"/>
        <n v="310.61"/>
        <n v="310.63"/>
        <n v="310.76"/>
        <n v="310.79000000000002"/>
        <n v="310.81"/>
        <n v="310.83999999999997"/>
        <n v="310.89"/>
        <n v="310.91000000000003"/>
        <n v="310.95999999999998"/>
        <n v="310.97000000000003"/>
        <n v="311.14"/>
        <n v="311.19"/>
        <n v="311.23"/>
        <n v="311.24"/>
        <n v="311.26"/>
        <n v="311.37"/>
        <n v="311.38"/>
        <n v="311.42"/>
        <n v="311.5"/>
        <n v="311.58999999999997"/>
        <n v="311.64999999999998"/>
        <n v="311.67"/>
        <n v="311.77999999999997"/>
        <n v="311.79000000000002"/>
        <n v="311.83"/>
        <n v="311.83999999999997"/>
        <n v="311.88"/>
        <n v="312.01"/>
        <n v="312.06"/>
        <n v="312.08"/>
        <n v="312.10000000000002"/>
        <n v="312.11"/>
        <n v="312.14"/>
        <n v="312.33"/>
        <n v="312.38"/>
        <n v="312.47000000000003"/>
        <n v="312.52"/>
        <n v="312.57"/>
        <n v="312.63"/>
        <n v="312.72000000000003"/>
        <n v="312.77"/>
        <n v="312.77999999999997"/>
        <n v="312.8"/>
        <n v="312.86"/>
        <n v="312.88"/>
        <n v="313.31"/>
        <n v="313.36"/>
        <n v="313.39999999999998"/>
        <n v="313.43"/>
        <n v="313.48"/>
        <n v="313.52"/>
        <n v="313.58"/>
        <n v="313.74"/>
        <n v="313.82"/>
        <n v="313.85000000000002"/>
        <n v="313.89999999999998"/>
        <n v="314.02999999999997"/>
        <n v="314.14999999999998"/>
        <n v="314.17"/>
        <n v="314.19"/>
        <n v="314.24"/>
        <n v="314.27"/>
        <n v="314.27999999999997"/>
        <n v="314.36"/>
        <n v="314.49"/>
        <n v="314.5"/>
        <n v="314.54000000000002"/>
        <n v="314.66000000000003"/>
        <n v="314.69"/>
        <n v="314.73"/>
        <n v="314.75"/>
        <n v="314.81"/>
        <n v="314.83"/>
        <n v="314.85000000000002"/>
        <n v="314.86"/>
        <n v="314.89"/>
        <n v="314.93"/>
        <n v="315.05"/>
        <n v="315.08"/>
        <n v="315.11"/>
        <n v="315.14999999999998"/>
        <n v="315.22000000000003"/>
        <n v="315.24"/>
        <n v="315.27"/>
        <n v="315.35000000000002"/>
        <n v="315.36"/>
        <n v="315.37"/>
        <n v="315.38"/>
        <n v="315.41000000000003"/>
        <n v="315.42"/>
        <n v="315.43"/>
        <n v="315.44"/>
        <n v="315.45"/>
        <n v="315.5"/>
        <n v="315.54000000000002"/>
        <n v="315.61"/>
        <n v="315.66000000000003"/>
        <n v="315.70999999999998"/>
        <n v="315.77"/>
        <n v="315.77999999999997"/>
        <n v="315.79000000000002"/>
        <n v="315.82"/>
        <n v="315.89"/>
        <n v="315.89999999999998"/>
        <n v="316"/>
        <n v="316.10000000000002"/>
        <n v="316.18"/>
        <n v="316.19"/>
        <n v="316.20999999999998"/>
        <n v="316.27"/>
        <n v="316.42"/>
        <n v="316.45999999999998"/>
        <n v="316.47000000000003"/>
        <n v="316.48"/>
        <n v="316.52999999999997"/>
        <n v="316.67"/>
        <n v="316.73"/>
        <n v="316.89999999999998"/>
        <n v="316.91000000000003"/>
        <n v="317.08999999999997"/>
        <n v="317.10000000000002"/>
        <n v="317.14"/>
        <n v="317.16000000000003"/>
        <n v="317.17"/>
        <n v="317.18"/>
        <n v="317.37"/>
        <n v="317.41000000000003"/>
        <n v="317.45999999999998"/>
        <n v="317.47000000000003"/>
        <n v="317.5"/>
        <n v="317.56"/>
        <n v="317.60000000000002"/>
        <n v="317.68"/>
        <n v="317.7"/>
        <n v="317.85000000000002"/>
        <n v="318.02999999999997"/>
        <n v="318.04000000000002"/>
        <n v="318.23"/>
        <n v="318.25"/>
        <n v="318.27999999999997"/>
        <n v="318.33"/>
        <n v="318.33999999999997"/>
        <n v="318.36"/>
        <n v="318.37"/>
        <n v="318.39"/>
        <n v="318.41000000000003"/>
        <n v="318.47000000000003"/>
        <n v="318.52999999999997"/>
        <n v="318.56"/>
        <n v="318.62"/>
        <n v="318.64999999999998"/>
        <n v="318.72000000000003"/>
        <n v="318.77"/>
        <n v="318.79000000000002"/>
        <n v="318.81"/>
        <n v="318.83999999999997"/>
        <n v="318.86"/>
        <n v="318.93"/>
        <n v="319.01"/>
        <n v="319.05"/>
        <n v="319.07"/>
        <n v="319.22000000000003"/>
        <n v="319.23"/>
        <n v="319.35000000000002"/>
        <n v="319.37"/>
        <n v="319.44"/>
        <n v="319.49"/>
        <n v="319.61"/>
        <n v="319.64"/>
        <n v="319.77"/>
        <n v="319.83"/>
        <n v="319.87"/>
        <n v="319.94"/>
        <n v="319.95999999999998"/>
        <n v="319.98"/>
        <n v="320.05"/>
        <n v="320.08999999999997"/>
        <n v="320.11"/>
        <n v="320.16000000000003"/>
        <n v="320.20999999999998"/>
        <n v="320.23"/>
        <n v="320.25"/>
        <n v="320.26"/>
        <n v="320.27999999999997"/>
        <n v="320.37"/>
        <n v="320.38"/>
        <n v="320.43"/>
        <n v="320.45"/>
        <n v="320.47000000000003"/>
        <n v="320.55"/>
        <n v="320.56"/>
        <n v="320.58999999999997"/>
        <n v="320.66000000000003"/>
        <n v="320.68"/>
        <n v="320.73"/>
        <n v="320.76"/>
        <n v="320.8"/>
        <n v="320.89"/>
        <n v="320.89999999999998"/>
        <n v="320.92"/>
        <n v="320.94"/>
        <n v="321.08999999999997"/>
        <n v="321.17"/>
        <n v="321.19"/>
        <n v="321.20999999999998"/>
        <n v="321.3"/>
        <n v="321.45"/>
        <n v="321.66000000000003"/>
        <n v="321.68"/>
        <n v="321.83"/>
        <n v="321.85000000000002"/>
        <n v="321.86"/>
        <n v="321.87"/>
        <n v="321.95"/>
        <n v="322.01"/>
        <n v="322.07"/>
        <n v="322.18"/>
        <n v="322.20999999999998"/>
        <n v="322.27999999999997"/>
        <n v="322.29000000000002"/>
        <n v="322.33999999999997"/>
        <n v="322.45"/>
        <n v="322.48"/>
        <n v="322.52999999999997"/>
        <n v="322.68"/>
        <n v="322.70999999999998"/>
        <n v="322.77999999999997"/>
        <n v="322.85000000000002"/>
        <n v="322.93"/>
        <n v="323.01"/>
        <n v="323.07"/>
        <n v="323.20999999999998"/>
        <n v="323.32"/>
        <n v="323.36"/>
        <n v="323.37"/>
        <n v="323.39"/>
        <n v="323.45999999999998"/>
        <n v="323.48"/>
        <n v="323.51"/>
        <n v="323.54000000000002"/>
        <n v="323.57"/>
        <n v="323.58"/>
        <n v="323.63"/>
        <n v="323.64"/>
        <n v="323.64999999999998"/>
        <n v="323.68"/>
        <n v="323.72000000000003"/>
        <n v="323.74"/>
        <n v="323.83"/>
        <n v="323.88"/>
        <n v="323.95"/>
        <n v="323.99"/>
        <n v="324.13"/>
        <n v="324.14"/>
        <n v="324.24"/>
        <n v="324.27999999999997"/>
        <n v="324.32"/>
        <n v="324.33"/>
        <n v="324.37"/>
        <n v="324.38"/>
        <n v="324.42"/>
        <n v="324.51"/>
        <n v="324.54000000000002"/>
        <n v="324.62"/>
        <n v="324.7"/>
        <n v="324.74"/>
        <n v="324.75"/>
        <n v="324.87"/>
        <n v="324.89999999999998"/>
        <n v="325"/>
        <n v="325.01"/>
        <n v="325.02"/>
        <n v="325.08"/>
        <n v="325.23"/>
        <n v="325.26"/>
        <n v="325.27"/>
        <n v="325.31"/>
        <n v="325.33999999999997"/>
        <n v="325.42"/>
        <n v="325.45999999999998"/>
        <n v="325.48"/>
        <n v="325.51"/>
        <n v="325.55"/>
        <n v="325.63"/>
        <n v="325.64"/>
        <n v="325.64999999999998"/>
        <n v="325.68"/>
        <n v="325.88"/>
        <n v="325.97000000000003"/>
        <n v="326.01"/>
        <n v="326.04000000000002"/>
        <n v="326.11"/>
        <n v="326.16000000000003"/>
        <n v="326.23"/>
        <n v="326.25"/>
        <n v="326.27"/>
        <n v="326.37"/>
        <n v="326.47000000000003"/>
        <n v="326.49"/>
        <n v="326.52"/>
        <n v="326.55"/>
        <n v="326.62"/>
        <n v="326.64"/>
        <n v="326.70999999999998"/>
        <n v="326.73"/>
        <n v="326.81"/>
        <n v="326.91000000000003"/>
        <n v="326.92"/>
        <n v="326.93"/>
        <n v="326.94"/>
        <n v="327.05"/>
        <n v="327.10000000000002"/>
        <n v="327.2"/>
        <n v="327.3"/>
        <n v="327.33999999999997"/>
        <n v="327.42"/>
        <n v="327.47000000000003"/>
        <n v="327.51"/>
        <n v="327.52"/>
        <n v="327.55"/>
        <n v="327.58999999999997"/>
        <n v="327.66000000000003"/>
        <n v="327.74"/>
        <n v="327.76"/>
        <n v="327.77"/>
        <n v="327.81"/>
        <n v="327.82"/>
        <n v="327.83"/>
        <n v="327.84"/>
        <n v="327.87"/>
        <n v="327.88"/>
        <n v="327.91"/>
        <n v="327.98"/>
        <n v="328.04"/>
        <n v="328.07"/>
        <n v="328.08"/>
        <n v="328.11"/>
        <n v="328.12"/>
        <n v="328.28"/>
        <n v="328.32"/>
        <n v="328.33"/>
        <n v="328.43"/>
        <n v="328.5"/>
        <n v="328.51"/>
        <n v="328.52"/>
        <n v="328.55"/>
        <n v="328.79"/>
        <n v="328.86"/>
        <n v="328.95"/>
        <n v="328.99"/>
        <n v="329.02"/>
        <n v="329.06"/>
        <n v="329.07"/>
        <n v="329.1"/>
        <n v="329.14"/>
        <n v="329.41"/>
        <n v="329.51"/>
        <n v="329.52"/>
        <n v="329.55"/>
        <n v="329.56"/>
        <n v="329.6"/>
        <n v="329.71"/>
        <n v="329.91"/>
        <n v="329.96"/>
        <n v="330.02"/>
        <n v="330.05"/>
        <n v="330.12"/>
        <n v="330.22"/>
        <n v="330.35"/>
        <n v="330.37"/>
        <n v="330.38"/>
        <n v="330.39"/>
        <n v="330.45"/>
        <n v="330.56"/>
        <n v="330.61"/>
        <n v="330.76"/>
        <n v="330.78"/>
        <n v="330.86"/>
        <n v="330.88"/>
        <n v="330.98"/>
        <n v="330.99"/>
        <n v="331.01"/>
        <n v="331.05"/>
        <n v="331.11"/>
        <n v="331.17"/>
        <n v="331.24"/>
        <n v="331.29"/>
        <n v="331.53"/>
        <n v="331.59"/>
        <n v="331.63"/>
        <n v="331.64"/>
        <n v="331.76"/>
        <n v="331.77"/>
        <n v="331.78"/>
        <n v="331.8"/>
        <n v="331.91"/>
        <n v="331.93"/>
        <n v="332.01"/>
        <n v="332.08"/>
        <n v="332.09"/>
        <n v="332.1"/>
        <n v="332.11"/>
        <n v="332.15"/>
        <n v="332.19"/>
        <n v="332.22"/>
        <n v="332.23"/>
        <n v="332.28"/>
        <n v="332.29"/>
        <n v="332.37"/>
        <n v="332.51"/>
        <n v="332.56"/>
        <n v="332.62"/>
        <n v="332.66"/>
        <n v="332.74"/>
        <n v="332.8"/>
        <n v="332.86"/>
        <n v="332.87"/>
        <n v="332.97"/>
        <n v="333.05"/>
        <n v="333.11"/>
        <n v="333.15"/>
        <n v="333.2"/>
        <n v="333.33"/>
        <n v="333.34"/>
        <n v="333.38"/>
        <n v="333.44"/>
        <n v="333.45"/>
        <n v="333.47"/>
        <n v="333.48"/>
        <n v="333.63"/>
        <n v="333.65"/>
        <n v="333.66"/>
        <n v="333.75"/>
        <n v="333.77"/>
        <n v="333.83"/>
        <n v="333.84"/>
        <n v="333.9"/>
        <n v="333.93"/>
        <n v="333.99"/>
        <n v="334.03"/>
        <n v="334.16"/>
        <n v="334.27"/>
        <n v="334.34"/>
        <n v="334.37"/>
        <n v="334.45"/>
        <n v="334.48"/>
        <n v="334.52"/>
        <n v="334.54"/>
        <n v="334.57"/>
        <n v="334.59"/>
        <n v="334.61"/>
        <n v="334.65"/>
        <n v="334.73"/>
        <n v="334.78"/>
        <n v="334.87"/>
        <n v="334.95"/>
        <n v="334.99"/>
        <n v="335.01"/>
        <n v="335.04"/>
        <n v="335.06"/>
        <n v="335.14"/>
        <n v="335.15"/>
        <n v="335.29"/>
        <n v="335.3"/>
        <n v="335.37"/>
        <n v="335.41"/>
        <n v="335.49"/>
        <n v="335.53"/>
        <n v="335.55"/>
        <n v="335.61"/>
        <n v="335.62"/>
        <n v="335.75"/>
        <n v="335.78"/>
        <n v="335.81"/>
        <n v="335.86"/>
        <n v="335.96"/>
        <n v="335.98"/>
        <n v="336.04"/>
        <n v="336.18"/>
        <n v="336.19"/>
        <n v="336.22"/>
        <n v="336.25"/>
        <n v="336.28"/>
        <n v="336.3"/>
        <n v="336.39"/>
        <n v="336.56"/>
        <n v="336.64"/>
        <n v="336.82"/>
        <n v="336.85"/>
        <n v="336.86"/>
        <n v="336.88"/>
        <n v="336.92"/>
        <n v="336.95"/>
        <n v="337.03"/>
        <n v="337.19"/>
        <n v="337.22"/>
        <n v="337.25"/>
        <n v="337.28"/>
        <n v="337.4"/>
        <n v="337.43"/>
        <n v="337.48"/>
        <n v="337.59"/>
        <n v="337.6"/>
        <n v="337.68"/>
        <n v="337.81"/>
        <n v="337.84"/>
        <n v="337.89"/>
        <n v="337.9"/>
        <n v="337.95"/>
        <n v="337.96"/>
        <n v="337.97"/>
        <n v="338.08"/>
        <n v="338.16"/>
        <n v="338.22"/>
        <n v="338.29"/>
        <n v="338.3"/>
        <n v="338.38"/>
        <n v="338.41"/>
        <n v="338.42"/>
        <n v="338.43"/>
        <n v="338.48"/>
        <n v="338.55"/>
        <n v="338.65"/>
        <n v="338.69"/>
        <n v="338.77"/>
        <n v="338.79"/>
        <n v="338.93"/>
        <n v="338.97"/>
        <n v="339.05"/>
        <n v="339.06"/>
        <n v="339.14"/>
        <n v="339.22"/>
        <n v="339.24"/>
        <n v="339.32"/>
        <n v="339.33"/>
        <n v="339.34"/>
        <n v="339.61"/>
        <n v="339.67"/>
        <n v="339.69"/>
        <n v="339.75"/>
        <n v="339.76"/>
        <n v="339.86"/>
        <n v="339.9"/>
        <n v="339.94"/>
        <n v="339.95"/>
        <n v="339.98"/>
        <n v="340.05"/>
        <n v="340.12"/>
        <n v="340.16"/>
        <n v="340.18"/>
        <n v="340.23"/>
        <n v="340.28"/>
        <n v="340.33"/>
        <n v="340.38"/>
        <n v="340.46"/>
        <n v="340.47"/>
        <n v="340.54"/>
        <n v="340.58"/>
        <n v="340.59"/>
        <n v="340.68"/>
        <n v="340.75"/>
        <n v="340.84"/>
        <n v="340.85"/>
        <n v="340.95"/>
        <n v="341.04"/>
        <n v="341.1"/>
        <n v="341.4"/>
        <n v="341.43"/>
        <n v="341.63"/>
        <n v="341.71"/>
        <n v="341.8"/>
        <n v="341.82"/>
        <n v="341.89"/>
        <n v="341.97"/>
        <n v="342"/>
        <n v="342.01"/>
        <n v="342.11"/>
        <n v="342.15"/>
        <n v="342.23"/>
        <n v="342.29"/>
        <n v="342.37"/>
        <n v="342.43"/>
        <n v="342.47"/>
        <n v="342.55"/>
        <n v="342.6"/>
        <n v="342.75"/>
        <n v="342.9"/>
        <n v="342.98"/>
        <n v="343.03"/>
        <n v="343.05"/>
        <n v="343.1"/>
        <n v="343.17"/>
        <n v="343.19"/>
        <n v="343.26"/>
        <n v="343.3"/>
        <n v="343.39"/>
        <n v="343.46"/>
        <n v="343.63"/>
        <n v="343.65"/>
        <n v="343.66"/>
        <n v="343.71"/>
        <n v="343.75"/>
        <n v="343.87"/>
        <n v="344.02"/>
        <n v="344.08"/>
        <n v="344.19"/>
        <n v="344.3"/>
        <n v="344.37"/>
        <n v="344.47"/>
        <n v="344.48"/>
        <n v="344.58"/>
        <n v="344.68"/>
        <n v="344.8"/>
        <n v="344.82"/>
        <n v="344.87"/>
        <n v="344.94"/>
        <n v="345.02"/>
        <n v="345.08"/>
        <n v="345.1"/>
        <n v="345.32"/>
        <n v="345.38"/>
        <n v="345.53"/>
        <n v="345.55"/>
        <n v="345.57"/>
        <n v="345.6"/>
        <n v="345.64"/>
        <n v="345.66"/>
        <n v="345.7"/>
        <n v="345.76"/>
        <n v="345.77"/>
        <n v="345.85"/>
        <n v="345.92"/>
        <n v="345.99"/>
        <n v="346.16"/>
        <n v="346.37"/>
        <n v="346.39"/>
        <n v="346.42"/>
        <n v="346.52"/>
        <n v="346.82"/>
        <n v="347"/>
        <n v="347.07"/>
        <n v="347.1"/>
        <n v="347.13"/>
        <n v="347.16"/>
        <n v="347.25"/>
        <n v="347.36"/>
        <n v="347.42"/>
        <n v="347.45"/>
        <n v="347.47"/>
        <n v="347.51"/>
        <n v="347.78"/>
        <n v="347.84"/>
        <n v="347.91"/>
        <n v="347.93"/>
        <n v="348"/>
        <n v="348.02"/>
        <n v="348.03"/>
        <n v="348.08"/>
        <n v="348.09"/>
        <n v="348.17"/>
        <n v="348.37"/>
        <n v="348.38"/>
        <n v="348.41"/>
        <n v="348.52"/>
        <n v="348.54"/>
        <n v="348.6"/>
        <n v="348.66"/>
        <n v="348.75"/>
        <n v="348.8"/>
        <n v="348.81"/>
        <n v="348.92"/>
        <n v="349"/>
        <n v="349.18"/>
        <n v="349.21"/>
        <n v="349.26"/>
        <n v="349.27"/>
        <n v="349.28"/>
        <n v="349.3"/>
        <n v="349.4"/>
        <n v="349.42"/>
        <n v="349.46"/>
        <n v="349.51"/>
        <n v="349.54"/>
        <n v="349.58"/>
        <n v="349.61"/>
        <n v="349.63"/>
        <n v="349.67"/>
        <n v="349.68"/>
        <n v="349.79"/>
        <n v="349.81"/>
        <n v="349.91"/>
        <n v="349.97"/>
        <n v="350.09"/>
        <n v="350.16"/>
        <n v="350.26"/>
        <n v="350.27"/>
        <n v="350.29"/>
        <n v="350.46"/>
        <n v="350.58"/>
        <n v="350.59"/>
        <n v="350.63"/>
        <n v="350.64"/>
        <n v="350.67"/>
        <n v="350.71"/>
        <n v="350.75"/>
        <n v="350.77"/>
        <n v="350.83"/>
        <n v="350.96"/>
        <n v="351.07"/>
        <n v="351.08"/>
        <n v="351.09"/>
        <n v="351.1"/>
        <n v="351.13"/>
        <n v="351.14"/>
        <n v="351.15"/>
        <n v="351.32"/>
        <n v="351.38"/>
        <n v="351.43"/>
        <n v="351.44"/>
        <n v="351.5"/>
        <n v="351.52"/>
        <n v="351.57"/>
        <n v="351.61"/>
        <n v="351.81"/>
        <n v="351.85"/>
        <n v="351.91"/>
        <n v="351.96"/>
        <n v="352.04"/>
        <n v="352.06"/>
        <n v="352.23"/>
        <n v="352.3"/>
        <n v="352.36"/>
        <n v="352.44"/>
        <n v="352.52"/>
        <n v="352.56"/>
        <n v="352.61"/>
        <n v="352.63"/>
        <n v="352.65"/>
        <n v="352.75"/>
        <n v="352.98"/>
        <n v="352.99"/>
        <n v="353.01"/>
        <n v="353.07"/>
        <n v="353.12"/>
        <n v="353.17"/>
        <n v="353.26"/>
        <n v="353.45"/>
        <n v="353.5"/>
        <n v="353.56"/>
        <n v="353.64"/>
        <n v="353.69"/>
        <n v="353.75"/>
        <n v="353.76"/>
        <n v="353.78"/>
        <n v="353.82"/>
        <n v="353.96"/>
        <n v="353.99"/>
        <n v="354"/>
        <n v="354.05"/>
        <n v="354.14"/>
        <n v="354.16"/>
        <n v="354.17"/>
        <n v="354.22"/>
        <n v="354.23"/>
        <n v="354.28"/>
        <n v="354.43"/>
        <n v="354.48"/>
        <n v="354.49"/>
        <n v="354.52"/>
        <n v="354.53"/>
        <n v="354.58"/>
        <n v="354.64"/>
        <n v="354.66"/>
        <n v="354.68"/>
        <n v="354.71"/>
        <n v="354.77"/>
        <n v="354.79"/>
        <n v="354.88"/>
        <n v="354.89"/>
        <n v="354.91"/>
        <n v="354.94"/>
        <n v="355.1"/>
        <n v="355.12"/>
        <n v="355.13"/>
        <n v="355.14"/>
        <n v="355.34"/>
        <n v="355.35"/>
        <n v="355.38"/>
        <n v="355.4"/>
        <n v="355.43"/>
        <n v="355.53"/>
        <n v="355.6"/>
        <n v="355.66"/>
        <n v="356.03"/>
        <n v="356.16"/>
        <n v="356.18"/>
        <n v="356.22"/>
        <n v="356.25"/>
        <n v="356.36"/>
        <n v="356.44"/>
        <n v="356.45"/>
        <n v="356.49"/>
        <n v="356.5"/>
        <n v="356.65"/>
        <n v="356.69"/>
        <n v="356.71"/>
        <n v="356.72"/>
        <n v="356.73"/>
        <n v="356.78"/>
        <n v="356.81"/>
        <n v="356.84"/>
        <n v="356.91"/>
        <n v="356.97"/>
        <n v="357.17"/>
        <n v="357.23"/>
        <n v="357.24"/>
        <n v="357.25"/>
        <n v="357.28"/>
        <n v="357.29"/>
        <n v="357.4"/>
        <n v="357.48"/>
        <n v="357.55"/>
        <n v="357.7"/>
        <n v="357.72"/>
        <n v="357.76"/>
        <n v="357.87"/>
        <n v="357.92"/>
        <n v="357.99"/>
        <n v="358.05"/>
        <n v="358.16"/>
        <n v="358.2"/>
        <n v="358.26"/>
        <n v="358.33"/>
        <n v="358.46"/>
        <n v="358.48"/>
        <n v="358.51"/>
        <n v="358.54"/>
        <n v="358.57"/>
        <n v="358.59"/>
        <n v="358.68"/>
        <n v="358.76"/>
        <n v="358.85"/>
        <n v="358.89"/>
        <n v="358.92"/>
        <n v="358.93"/>
        <n v="359.04"/>
        <n v="359.11"/>
        <n v="359.12"/>
        <n v="359.15"/>
        <n v="359.18"/>
        <n v="359.23"/>
        <n v="359.24"/>
        <n v="359.28"/>
        <n v="359.32"/>
        <n v="359.45"/>
        <n v="359.51"/>
        <n v="359.53"/>
        <n v="359.54"/>
        <n v="359.69"/>
        <n v="359.72"/>
        <n v="359.77"/>
        <n v="359.9"/>
        <n v="359.98"/>
        <n v="359.99"/>
        <n v="360.06"/>
        <n v="360.07"/>
        <n v="360.08"/>
        <n v="360.19"/>
        <n v="360.28"/>
        <n v="360.3"/>
        <n v="360.43"/>
        <n v="360.44"/>
        <n v="360.49"/>
        <n v="360.5"/>
        <n v="360.6"/>
        <n v="360.61"/>
        <n v="360.65"/>
        <n v="360.78"/>
        <n v="360.91"/>
        <n v="360.92"/>
        <n v="360.98"/>
        <n v="360.99"/>
        <n v="361.16"/>
        <n v="361.18"/>
        <n v="361.37"/>
        <n v="361.51"/>
        <n v="361.82"/>
        <n v="361.91"/>
        <n v="361.92"/>
        <n v="361.96"/>
        <n v="362.07"/>
        <n v="362.15"/>
        <n v="362.25"/>
        <n v="362.38"/>
        <n v="362.46"/>
        <n v="362.47"/>
        <n v="362.5"/>
        <n v="362.51"/>
        <n v="362.55"/>
        <n v="362.57"/>
        <n v="362.59"/>
        <n v="362.64"/>
        <n v="362.65"/>
        <n v="362.69"/>
        <n v="362.81"/>
        <n v="362.88"/>
        <n v="362.89"/>
        <n v="362.95"/>
        <n v="362.96"/>
        <n v="363.09"/>
        <n v="363.1"/>
        <n v="363.15"/>
        <n v="363.21"/>
        <n v="363.3"/>
        <n v="363.32"/>
        <n v="363.37"/>
        <n v="363.49"/>
        <n v="363.58"/>
        <n v="363.59"/>
        <n v="363.61"/>
        <n v="363.63"/>
        <n v="363.67"/>
        <n v="363.72"/>
        <n v="363.79"/>
        <n v="363.86"/>
        <n v="363.9"/>
        <n v="364.08"/>
        <n v="364.09"/>
        <n v="364.12"/>
        <n v="364.15"/>
        <n v="364.17"/>
        <n v="364.19"/>
        <n v="364.24"/>
        <n v="364.25"/>
        <n v="364.28"/>
        <n v="364.31"/>
        <n v="364.37"/>
        <n v="364.38"/>
        <n v="364.43"/>
        <n v="364.46"/>
        <n v="364.48"/>
        <n v="364.52"/>
        <n v="364.56"/>
        <n v="364.57"/>
        <n v="364.76"/>
        <n v="364.78"/>
        <n v="364.82"/>
        <n v="365.37"/>
        <n v="365.39"/>
        <n v="365.4"/>
        <n v="365.41"/>
        <n v="365.43"/>
        <n v="365.47"/>
        <n v="365.49"/>
        <n v="365.74"/>
        <n v="365.81"/>
        <n v="365.89"/>
        <n v="366.05"/>
        <n v="366.21"/>
        <n v="366.23"/>
        <n v="366.26"/>
        <n v="366.37"/>
        <n v="366.43"/>
        <n v="366.53"/>
        <n v="366.56"/>
        <n v="366.61"/>
        <n v="366.63"/>
        <n v="366.64"/>
        <n v="366.66"/>
        <n v="366.7"/>
        <n v="366.88"/>
        <n v="367.08"/>
        <n v="367.12"/>
        <n v="367.2"/>
        <n v="367.31"/>
        <n v="367.39"/>
        <n v="367.48"/>
        <n v="367.49"/>
        <n v="367.58"/>
        <n v="367.62"/>
        <n v="367.64"/>
        <n v="367.68"/>
        <n v="367.7"/>
        <n v="367.73"/>
        <n v="367.77"/>
        <n v="367.82"/>
        <n v="367.9"/>
        <n v="367.95"/>
        <n v="367.97"/>
        <n v="368.03"/>
        <n v="368.04"/>
        <n v="368.05"/>
        <n v="368.12"/>
        <n v="368.2"/>
        <n v="368.21"/>
        <n v="368.22"/>
        <n v="368.23"/>
        <n v="368.3"/>
        <n v="368.35"/>
        <n v="368.37"/>
        <n v="368.42"/>
        <n v="368.56"/>
        <n v="368.58"/>
        <n v="368.6"/>
        <n v="368.63"/>
        <n v="368.68"/>
        <n v="368.74"/>
        <n v="368.83"/>
        <n v="368.86"/>
        <n v="368.89"/>
        <n v="369.04"/>
        <n v="369.07"/>
        <n v="369.17"/>
        <n v="369.18"/>
        <n v="369.23"/>
        <n v="369.28"/>
        <n v="369.29"/>
        <n v="369.36"/>
        <n v="369.45"/>
        <n v="369.49"/>
        <n v="369.51"/>
        <n v="369.52"/>
        <n v="369.68"/>
        <n v="369.72"/>
        <n v="369.75"/>
        <n v="369.8"/>
        <n v="369.88"/>
        <n v="369.92"/>
        <n v="369.94"/>
        <n v="369.96"/>
        <n v="370.02"/>
        <n v="370.04"/>
        <n v="370.06"/>
        <n v="370.14"/>
        <n v="370.18"/>
        <n v="370.24"/>
        <n v="370.32"/>
        <n v="370.38"/>
        <n v="370.54"/>
        <n v="370.56"/>
        <n v="370.57"/>
        <n v="370.66"/>
        <n v="370.71"/>
        <n v="370.73"/>
        <n v="370.75"/>
        <n v="370.77"/>
        <n v="370.83"/>
        <n v="370.86"/>
        <n v="370.94"/>
        <n v="370.96"/>
        <n v="371.21"/>
        <n v="371.26"/>
        <n v="371.38"/>
        <n v="371.52"/>
        <n v="371.55"/>
        <n v="371.63"/>
        <n v="371.65"/>
        <n v="371.7"/>
        <n v="371.82"/>
        <n v="371.83"/>
        <n v="371.89"/>
        <n v="372.06"/>
        <n v="372.17"/>
        <n v="372.34"/>
        <n v="372.38"/>
        <n v="372.39"/>
        <n v="372.9"/>
        <n v="372.97"/>
        <n v="372.99"/>
        <n v="373.01"/>
        <n v="373.07"/>
        <n v="373.09"/>
        <n v="373.14"/>
        <n v="373.26"/>
        <n v="373.29"/>
        <n v="373.34"/>
        <n v="373.36"/>
        <n v="373.38"/>
        <n v="373.39"/>
        <n v="373.54"/>
        <n v="373.6"/>
        <n v="373.66"/>
        <n v="373.71"/>
        <n v="373.78"/>
        <n v="373.79"/>
        <n v="373.82"/>
        <n v="373.88"/>
        <n v="373.89"/>
        <n v="373.93"/>
        <n v="373.97"/>
        <n v="373.98"/>
        <n v="373.99"/>
        <n v="374.1"/>
        <n v="374.19"/>
        <n v="374.22"/>
        <n v="374.25"/>
        <n v="374.26"/>
        <n v="374.28"/>
        <n v="374.3"/>
        <n v="374.31"/>
        <n v="374.36"/>
        <n v="374.45"/>
        <n v="374.46"/>
        <n v="374.57"/>
        <n v="374.6"/>
        <n v="374.63"/>
        <n v="374.7"/>
        <n v="374.73"/>
        <n v="374.8"/>
        <n v="374.88"/>
        <n v="375.07"/>
        <n v="375.08"/>
        <n v="375.1"/>
        <n v="375.21"/>
        <n v="375.33"/>
        <n v="375.36"/>
        <n v="375.37"/>
        <n v="375.4"/>
        <n v="375.41"/>
        <n v="375.44"/>
        <n v="375.53"/>
        <n v="375.65"/>
        <n v="375.68"/>
        <n v="375.7"/>
        <n v="375.93"/>
        <n v="375.94"/>
        <n v="375.97"/>
        <n v="376.09"/>
        <n v="376.26"/>
        <n v="376.36"/>
        <n v="376.38"/>
        <n v="376.42"/>
        <n v="376.47"/>
        <n v="376.56"/>
        <n v="376.7"/>
        <n v="376.81"/>
        <n v="376.97"/>
        <n v="376.99"/>
        <n v="377.03"/>
        <n v="377.12"/>
        <n v="377.21"/>
        <n v="377.34"/>
        <n v="377.56"/>
        <n v="377.77"/>
        <n v="377.81"/>
        <n v="377.85"/>
        <n v="377.91"/>
        <n v="377.92"/>
        <n v="377.94"/>
        <n v="377.96"/>
        <n v="378.13"/>
        <n v="378.17"/>
        <n v="378.2"/>
        <n v="378.22"/>
        <n v="378.55"/>
        <n v="378.56"/>
        <n v="378.73"/>
        <n v="378.77"/>
        <n v="378.89"/>
        <n v="378.93"/>
        <n v="378.98"/>
        <n v="379.09"/>
        <n v="379.17"/>
        <n v="379.2"/>
        <n v="379.21"/>
        <n v="379.24"/>
        <n v="379.27"/>
        <n v="379.43"/>
        <n v="379.49"/>
        <n v="379.59"/>
        <n v="379.62"/>
        <n v="379.79"/>
        <n v="379.83"/>
        <n v="379.88"/>
        <n v="379.94"/>
        <n v="379.95"/>
        <n v="379.97"/>
        <n v="380.02"/>
        <n v="380.04"/>
        <n v="380.17"/>
        <n v="380.24"/>
        <n v="380.36"/>
        <n v="380.4"/>
        <n v="380.47"/>
        <n v="380.57"/>
        <n v="380.67"/>
        <n v="380.77"/>
        <n v="381.02"/>
        <n v="381.05"/>
        <n v="381.1"/>
        <n v="381.21"/>
        <n v="381.22"/>
        <n v="381.26"/>
        <n v="381.34"/>
        <n v="381.36"/>
        <n v="381.37"/>
        <n v="381.38"/>
        <n v="381.42"/>
        <n v="381.68"/>
        <n v="381.7"/>
        <n v="381.72"/>
        <n v="381.8"/>
        <n v="381.81"/>
        <n v="381.83"/>
        <n v="381.88"/>
        <n v="382.02"/>
        <n v="382.2"/>
        <n v="382.22"/>
        <n v="382.32"/>
        <n v="382.42"/>
        <n v="382.52"/>
        <n v="382.74"/>
        <n v="382.77"/>
        <n v="382.86"/>
        <n v="382.93"/>
        <n v="382.95"/>
        <n v="383.02"/>
        <n v="383.09"/>
        <n v="383.1"/>
        <n v="383.16"/>
        <n v="383.22"/>
        <n v="383.32"/>
        <n v="383.34"/>
        <n v="383.35"/>
        <n v="383.46"/>
        <n v="383.47"/>
        <n v="383.5"/>
        <n v="383.56"/>
        <n v="383.61"/>
        <n v="383.62"/>
        <n v="383.77"/>
        <n v="383.79"/>
        <n v="383.89"/>
        <n v="383.93"/>
        <n v="383.95"/>
        <n v="384.02"/>
        <n v="384.07"/>
        <n v="384.08"/>
        <n v="384.14"/>
        <n v="384.22"/>
        <n v="384.62"/>
        <n v="384.71"/>
        <n v="384.98"/>
        <n v="385.01"/>
        <n v="385.03"/>
        <n v="385.06"/>
        <n v="385.08"/>
        <n v="385.09"/>
        <n v="385.14"/>
        <n v="385.19"/>
        <n v="385.24"/>
        <n v="385.28"/>
        <n v="385.31"/>
        <n v="385.32"/>
        <n v="385.38"/>
        <n v="385.44"/>
        <n v="385.45"/>
        <n v="385.51"/>
        <n v="385.55"/>
        <n v="385.59"/>
        <n v="385.71"/>
        <n v="385.94"/>
        <n v="386.03"/>
        <n v="386.08"/>
        <n v="386.24"/>
        <n v="386.25"/>
        <n v="386.32"/>
        <n v="386.4"/>
        <n v="386.46"/>
        <n v="386.61"/>
        <n v="386.62"/>
        <n v="386.71"/>
        <n v="386.74"/>
        <n v="386.76"/>
        <n v="386.91"/>
        <n v="386.98"/>
        <n v="387.05"/>
        <n v="387.1"/>
        <n v="387.13"/>
        <n v="387.16"/>
        <n v="387.28"/>
        <n v="387.38"/>
        <n v="387.39"/>
        <n v="387.51"/>
        <n v="387.52"/>
        <n v="387.61"/>
        <n v="387.63"/>
        <n v="387.67"/>
        <n v="387.72"/>
        <n v="387.77"/>
        <n v="387.78"/>
        <n v="387.79"/>
        <n v="387.81"/>
        <n v="387.86"/>
        <n v="387.87"/>
        <n v="387.91"/>
        <n v="387.92"/>
        <n v="388.09"/>
        <n v="388.24"/>
        <n v="388.27"/>
        <n v="388.32"/>
        <n v="388.34"/>
        <n v="388.55"/>
        <n v="388.64"/>
        <n v="388.8"/>
        <n v="388.81"/>
        <n v="388.89"/>
        <n v="388.93"/>
        <n v="388.94"/>
        <n v="388.96"/>
        <n v="389.05"/>
        <n v="389.09"/>
        <n v="389.11"/>
        <n v="389.16"/>
        <n v="389.37"/>
        <n v="389.39"/>
        <n v="389.49"/>
        <n v="389.54"/>
        <n v="389.58"/>
        <n v="389.64"/>
        <n v="389.68"/>
        <n v="389.7"/>
        <n v="389.75"/>
        <n v="389.8"/>
        <n v="390.04"/>
        <n v="390.05"/>
        <n v="390.09"/>
        <n v="390.11"/>
        <n v="390.12"/>
        <n v="390.18"/>
        <n v="390.39"/>
        <n v="390.61"/>
        <n v="390.67"/>
        <n v="390.8"/>
        <n v="390.83"/>
        <n v="390.9"/>
        <n v="390.99"/>
        <n v="391.01"/>
        <n v="391.07"/>
        <n v="391.21"/>
        <n v="391.25"/>
        <n v="391.27"/>
        <n v="391.37"/>
        <n v="391.43"/>
        <n v="391.48"/>
        <n v="391.49"/>
        <n v="391.55"/>
        <n v="391.68"/>
        <n v="391.72"/>
        <n v="391.74"/>
        <n v="391.8"/>
        <n v="391.83"/>
        <n v="391.94"/>
        <n v="392.2"/>
        <n v="392.25"/>
        <n v="392.31"/>
        <n v="392.35"/>
        <n v="392.46"/>
        <n v="392.49"/>
        <n v="392.57"/>
        <n v="392.63"/>
        <n v="392.69"/>
        <n v="392.88"/>
        <n v="392.9"/>
        <n v="392.91"/>
        <n v="393.02"/>
        <n v="393.1"/>
        <n v="393.15"/>
        <n v="393.24"/>
        <n v="393.26"/>
        <n v="393.33"/>
        <n v="393.41"/>
        <n v="393.45"/>
        <n v="393.48"/>
        <n v="393.5"/>
        <n v="393.51"/>
        <n v="393.63"/>
        <n v="393.69"/>
        <n v="393.79"/>
        <n v="393.82"/>
        <n v="393.87"/>
        <n v="393.88"/>
        <n v="393.92"/>
        <n v="393.95"/>
        <n v="393.97"/>
        <n v="393.98"/>
        <n v="393.99"/>
        <n v="394.01"/>
        <n v="394.17"/>
        <n v="394.18"/>
        <n v="394.2"/>
        <n v="394.34"/>
        <n v="394.37"/>
        <n v="394.51"/>
        <n v="394.54"/>
        <n v="394.67"/>
        <n v="394.73"/>
        <n v="394.81"/>
        <n v="394.96"/>
        <n v="394.98"/>
        <n v="394.99"/>
        <n v="395.05"/>
        <n v="395.12"/>
        <n v="395.2"/>
        <n v="395.3"/>
        <n v="395.31"/>
        <n v="395.38"/>
        <n v="395.39"/>
        <n v="395.42"/>
        <n v="395.49"/>
        <n v="395.53"/>
        <n v="395.56"/>
        <n v="395.58"/>
        <n v="395.59"/>
        <n v="395.67"/>
        <n v="395.69"/>
        <n v="395.71"/>
        <n v="395.75"/>
        <n v="395.77"/>
        <n v="395.86"/>
        <n v="395.94"/>
        <n v="395.95"/>
        <n v="395.98"/>
        <n v="396.01"/>
        <n v="396.06"/>
        <n v="396.08"/>
        <n v="396.21"/>
        <n v="396.3"/>
        <n v="396.32"/>
        <n v="396.44"/>
        <n v="396.54"/>
        <n v="396.64"/>
        <n v="396.67"/>
        <n v="396.69"/>
        <n v="396.71"/>
        <n v="396.72"/>
        <n v="396.81"/>
        <n v="396.83"/>
        <n v="396.89"/>
        <n v="396.97"/>
        <n v="397.01"/>
        <n v="397.2"/>
        <n v="397.21"/>
        <n v="397.26"/>
        <n v="397.31"/>
        <n v="397.33"/>
        <n v="397.55"/>
        <n v="397.63"/>
        <n v="397.71"/>
        <n v="397.77"/>
        <n v="397.78"/>
        <n v="397.84"/>
        <n v="397.86"/>
        <n v="398.02"/>
        <n v="398.05"/>
        <n v="398.18"/>
        <n v="398.22"/>
        <n v="398.29"/>
        <n v="398.3"/>
        <n v="398.31"/>
        <n v="398.33"/>
        <n v="398.38"/>
        <n v="398.42"/>
        <n v="398.5"/>
        <n v="398.51"/>
        <n v="398.53"/>
        <n v="398.57"/>
        <n v="398.58"/>
        <n v="398.59"/>
        <n v="398.63"/>
        <n v="398.64"/>
        <n v="398.79"/>
        <n v="398.94"/>
        <n v="399.06"/>
        <n v="399.07"/>
        <n v="399.1"/>
        <n v="399.21"/>
        <n v="399.28"/>
        <n v="399.36"/>
        <n v="399.38"/>
        <n v="399.4"/>
        <n v="399.42"/>
        <n v="399.43"/>
        <n v="399.53"/>
        <n v="399.66"/>
        <n v="399.72"/>
        <n v="399.73"/>
        <n v="399.88"/>
        <n v="399.93"/>
        <n v="400.18"/>
        <n v="400.23"/>
        <n v="400.27"/>
        <n v="400.29"/>
        <n v="400.31"/>
        <n v="400.46"/>
        <n v="400.48"/>
        <n v="400.54"/>
        <n v="400.6"/>
        <n v="400.65"/>
        <n v="400.67"/>
        <n v="400.79"/>
        <n v="400.83"/>
        <n v="400.95"/>
        <n v="400.98"/>
        <n v="400.99"/>
        <n v="401.03"/>
        <n v="401.06"/>
        <n v="401.12"/>
        <n v="401.29"/>
        <n v="401.42"/>
        <n v="401.49"/>
        <n v="401.51"/>
        <n v="401.57"/>
        <n v="401.64"/>
        <n v="401.72"/>
        <n v="401.78"/>
        <n v="401.8"/>
        <n v="401.9"/>
        <n v="401.94"/>
        <n v="401.99"/>
        <n v="402"/>
        <n v="402.05"/>
        <n v="402.1"/>
        <n v="402.11"/>
        <n v="402.26"/>
        <n v="402.41"/>
        <n v="402.44"/>
        <n v="402.52"/>
        <n v="402.53"/>
        <n v="402.59"/>
        <n v="402.67"/>
        <n v="402.68"/>
        <n v="402.71"/>
        <n v="402.72"/>
        <n v="402.83"/>
        <n v="402.87"/>
        <n v="402.88"/>
        <n v="403.05"/>
        <n v="403.31"/>
        <n v="403.36"/>
        <n v="403.43"/>
        <n v="403.46"/>
        <n v="403.52"/>
        <n v="403.53"/>
        <n v="403.54"/>
        <n v="403.58"/>
        <n v="403.6"/>
        <n v="403.64"/>
        <n v="403.65"/>
        <n v="403.69"/>
        <n v="403.84"/>
        <n v="403.88"/>
        <n v="404.01"/>
        <n v="404.06"/>
        <n v="404.12"/>
        <n v="404.14"/>
        <n v="404.27"/>
        <n v="404.4"/>
        <n v="404.47"/>
        <n v="404.54"/>
        <n v="404.73"/>
        <n v="404.76"/>
        <n v="404.92"/>
        <n v="404.96"/>
        <n v="405.05"/>
        <n v="405.2"/>
        <n v="405.21"/>
        <n v="405.32"/>
        <n v="405.33"/>
        <n v="405.46"/>
        <n v="405.53"/>
        <n v="405.75"/>
        <n v="405.82"/>
        <n v="405.92"/>
        <n v="406.11"/>
        <n v="406.21"/>
        <n v="406.23"/>
        <n v="406.41"/>
        <n v="406.43"/>
        <n v="406.54"/>
        <n v="406.66"/>
        <n v="406.77"/>
        <n v="406.79"/>
        <n v="406.8"/>
        <n v="406.87"/>
        <n v="407.04"/>
        <n v="407.05"/>
        <n v="407.36"/>
        <n v="407.38"/>
        <n v="407.44"/>
        <n v="407.49"/>
        <n v="407.65"/>
        <n v="407.71"/>
        <n v="407.83"/>
        <n v="407.86"/>
        <n v="407.97"/>
        <n v="407.98"/>
        <n v="408"/>
        <n v="408.02"/>
        <n v="408.06"/>
        <n v="408.11"/>
        <n v="408.16"/>
        <n v="408.3"/>
        <n v="408.31"/>
        <n v="408.39"/>
        <n v="408.56"/>
        <n v="408.59"/>
        <n v="408.8"/>
        <n v="408.95"/>
        <n v="409.05"/>
        <n v="409.07"/>
        <n v="409.2"/>
        <n v="409.21"/>
        <n v="409.39"/>
        <n v="409.7"/>
        <n v="409.71"/>
        <n v="409.73"/>
        <n v="409.78"/>
        <n v="409.89"/>
        <n v="409.91"/>
        <n v="409.92"/>
        <n v="409.94"/>
        <n v="409.96"/>
        <n v="409.97"/>
        <n v="409.99"/>
        <n v="410.06"/>
        <n v="410.2"/>
        <n v="410.31"/>
        <n v="410.35"/>
        <n v="410.36"/>
        <n v="410.43"/>
        <n v="410.5"/>
        <n v="410.56"/>
        <n v="410.65"/>
        <n v="410.81"/>
        <n v="410.83"/>
        <n v="410.84"/>
        <n v="410.85"/>
        <n v="411.01"/>
        <n v="411.03"/>
        <n v="411.23"/>
        <n v="411.25"/>
        <n v="411.31"/>
        <n v="411.32"/>
        <n v="411.57"/>
        <n v="411.63"/>
        <n v="411.68"/>
        <n v="411.83"/>
        <n v="411.86"/>
        <n v="411.88"/>
        <n v="411.92"/>
        <n v="411.95"/>
        <n v="411.96"/>
        <n v="412.01"/>
        <n v="412.03"/>
        <n v="412.05"/>
        <n v="412.08"/>
        <n v="412.15"/>
        <n v="412.21"/>
        <n v="412.23"/>
        <n v="412.26"/>
        <n v="412.36"/>
        <n v="412.5"/>
        <n v="412.55"/>
        <n v="412.64"/>
        <n v="412.69"/>
        <n v="412.7"/>
        <n v="412.77"/>
        <n v="412.78"/>
        <n v="412.91"/>
        <n v="412.94"/>
        <n v="412.95"/>
        <n v="412.96"/>
        <n v="413.11"/>
        <n v="413.18"/>
        <n v="413.29"/>
        <n v="413.32"/>
        <n v="413.41"/>
        <n v="413.5"/>
        <n v="413.56"/>
        <n v="413.69"/>
        <n v="413.72"/>
        <n v="413.88"/>
        <n v="413.97"/>
        <n v="414.01"/>
        <n v="414.05"/>
        <n v="414.09"/>
        <n v="414.13"/>
        <n v="414.15"/>
        <n v="414.18"/>
        <n v="414.26"/>
        <n v="414.28"/>
        <n v="414.32"/>
        <n v="414.36"/>
        <n v="414.37"/>
        <n v="414.51"/>
        <n v="414.56"/>
        <n v="414.61"/>
        <n v="414.66"/>
        <n v="414.73"/>
        <n v="414.74"/>
        <n v="414.76"/>
        <n v="414.82"/>
        <n v="414.86"/>
        <n v="414.87"/>
        <n v="414.9"/>
        <n v="414.91"/>
        <n v="414.96"/>
        <n v="414.98"/>
        <n v="415.11"/>
        <n v="415.19"/>
        <n v="415.24"/>
        <n v="415.38"/>
        <n v="415.45"/>
        <n v="415.59"/>
        <n v="415.78"/>
        <n v="415.79"/>
        <n v="415.8"/>
        <n v="415.87"/>
        <n v="415.91"/>
        <n v="415.94"/>
        <n v="415.98"/>
        <n v="416.12"/>
        <n v="416.14"/>
        <n v="416.16"/>
        <n v="416.17"/>
        <n v="416.26"/>
        <n v="416.27"/>
        <n v="416.29"/>
        <n v="416.31"/>
        <n v="416.39"/>
        <n v="416.4"/>
        <n v="416.41"/>
        <n v="416.46"/>
        <n v="416.52"/>
        <n v="416.55"/>
        <n v="416.56"/>
        <n v="416.71"/>
        <n v="416.77"/>
        <n v="416.84"/>
        <n v="416.89"/>
        <n v="416.9"/>
        <n v="416.99"/>
        <n v="417.01"/>
        <n v="417.04"/>
        <n v="417.11"/>
        <n v="417.19"/>
        <n v="417.26"/>
        <n v="417.28"/>
        <n v="417.32"/>
        <n v="417.43"/>
        <n v="417.54"/>
        <n v="417.61"/>
        <n v="417.77"/>
        <n v="417.81"/>
        <n v="417.91"/>
        <n v="417.94"/>
        <n v="418.04"/>
        <n v="418.05"/>
        <n v="418.18"/>
        <n v="418.27"/>
        <n v="418.5"/>
        <n v="418.59"/>
        <n v="418.66"/>
        <n v="418.67"/>
        <n v="418.7"/>
        <n v="418.81"/>
        <n v="418.85"/>
        <n v="418.9"/>
        <n v="418.96"/>
        <n v="418.97"/>
        <n v="419.08"/>
        <n v="419.17"/>
        <n v="419.2"/>
        <n v="419.21"/>
        <n v="419.23"/>
        <n v="419.34"/>
        <n v="419.42"/>
        <n v="419.44"/>
        <n v="419.46"/>
        <n v="419.48"/>
        <n v="419.63"/>
        <n v="419.78"/>
        <n v="419.8"/>
        <n v="419.92"/>
        <n v="419.96"/>
        <n v="420.12"/>
        <n v="420.15"/>
        <n v="420.25"/>
        <n v="420.26"/>
        <n v="420.43"/>
        <n v="420.51"/>
        <n v="420.55"/>
        <n v="420.56"/>
        <n v="420.6"/>
        <n v="420.79"/>
        <n v="420.8"/>
        <n v="420.82"/>
        <n v="420.83"/>
        <n v="420.84"/>
        <n v="420.9"/>
        <n v="420.94"/>
        <n v="420.98"/>
        <n v="421"/>
        <n v="421.04"/>
        <n v="421.12"/>
        <n v="421.13"/>
        <n v="421.15"/>
        <n v="421.64"/>
        <n v="421.67"/>
        <n v="421.76"/>
        <n v="421.91"/>
        <n v="422.05"/>
        <n v="422.09"/>
        <n v="422.13"/>
        <n v="422.17"/>
        <n v="422.22"/>
        <n v="422.33"/>
        <n v="422.52"/>
        <n v="422.58"/>
        <n v="422.59"/>
        <n v="422.62"/>
        <n v="422.71"/>
        <n v="422.78"/>
        <n v="422.94"/>
        <n v="422.97"/>
        <n v="423.01"/>
        <n v="423.09"/>
        <n v="423.21"/>
        <n v="423.29"/>
        <n v="423.35"/>
        <n v="423.36"/>
        <n v="423.52"/>
        <n v="423.58"/>
        <n v="423.6"/>
        <n v="423.64"/>
        <n v="423.82"/>
        <n v="423.83"/>
        <n v="423.94"/>
        <n v="423.97"/>
        <n v="424.02"/>
        <n v="424.14"/>
        <n v="424.17"/>
        <n v="424.34"/>
        <n v="424.41"/>
        <n v="424.58"/>
        <n v="424.66"/>
        <n v="424.67"/>
        <n v="424.68"/>
        <n v="424.7"/>
        <n v="424.71"/>
        <n v="424.79"/>
        <n v="424.8"/>
        <n v="424.81"/>
        <n v="424.91"/>
        <n v="425.08"/>
        <n v="425.1"/>
        <n v="425.52"/>
        <n v="425.53"/>
        <n v="425.64"/>
        <n v="425.71"/>
        <n v="425.75"/>
        <n v="425.99"/>
        <n v="426.04"/>
        <n v="426.1"/>
        <n v="426.15"/>
        <n v="426.19"/>
        <n v="426.36"/>
        <n v="426.43"/>
        <n v="426.54"/>
        <n v="426.57"/>
        <n v="426.62"/>
        <n v="426.69"/>
        <n v="426.77"/>
        <n v="426.78"/>
        <n v="426.81"/>
        <n v="426.83"/>
        <n v="427.03"/>
        <n v="427.1"/>
        <n v="427.18"/>
        <n v="427.22"/>
        <n v="427.39"/>
        <n v="427.43"/>
        <n v="427.44"/>
        <n v="427.45"/>
        <n v="427.47"/>
        <n v="427.59"/>
        <n v="427.62"/>
        <n v="427.68"/>
        <n v="427.71"/>
        <n v="427.83"/>
        <n v="427.93"/>
        <n v="428.1"/>
        <n v="428.13"/>
        <n v="428.15"/>
        <n v="428.2"/>
        <n v="428.23"/>
        <n v="428.31"/>
        <n v="428.34"/>
        <n v="428.37"/>
        <n v="428.39"/>
        <n v="428.41"/>
        <n v="428.43"/>
        <n v="428.47"/>
        <n v="428.55"/>
        <n v="428.56"/>
        <n v="428.62"/>
        <n v="428.65"/>
        <n v="428.7"/>
        <n v="428.84"/>
        <n v="428.89"/>
        <n v="429"/>
        <n v="429.01"/>
        <n v="429.06"/>
        <n v="429.12"/>
        <n v="429.17"/>
        <n v="429.21"/>
        <n v="429.25"/>
        <n v="429.29"/>
        <n v="429.3"/>
        <n v="429.32"/>
        <n v="429.33"/>
        <n v="429.47"/>
        <n v="429.5"/>
        <n v="429.55"/>
        <n v="429.56"/>
        <n v="429.61"/>
        <n v="429.68"/>
        <n v="429.77"/>
        <n v="429.82"/>
        <n v="429.85"/>
        <n v="430.1"/>
        <n v="430.11"/>
        <n v="430.14"/>
        <n v="430.2"/>
        <n v="430.28"/>
        <n v="430.41"/>
        <n v="430.45"/>
        <n v="430.46"/>
        <n v="430.49"/>
        <n v="430.5"/>
        <n v="430.59"/>
        <n v="430.63"/>
        <n v="430.66"/>
        <n v="430.68"/>
        <n v="430.87"/>
        <n v="430.92"/>
        <n v="430.97"/>
        <n v="431.06"/>
        <n v="431.14"/>
        <n v="431.29"/>
        <n v="431.33"/>
        <n v="431.38"/>
        <n v="431.4"/>
        <n v="431.41"/>
        <n v="431.46"/>
        <n v="431.6"/>
        <n v="431.8"/>
        <n v="431.83"/>
        <n v="431.93"/>
        <n v="432"/>
        <n v="432.01"/>
        <n v="432.05"/>
        <n v="432.07"/>
        <n v="432.16"/>
        <n v="432.17"/>
        <n v="432.18"/>
        <n v="432.2"/>
        <n v="432.21"/>
        <n v="432.23"/>
        <n v="432.27"/>
        <n v="432.29"/>
        <n v="432.3"/>
        <n v="432.43"/>
        <n v="432.46"/>
        <n v="432.47"/>
        <n v="432.57"/>
        <n v="432.86"/>
        <n v="432.87"/>
        <n v="432.98"/>
        <n v="433"/>
        <n v="433.01"/>
        <n v="433.04"/>
        <n v="433.06"/>
        <n v="433.09"/>
        <n v="433.11"/>
        <n v="433.12"/>
        <n v="433.34"/>
        <n v="433.38"/>
        <n v="433.39"/>
        <n v="433.62"/>
        <n v="433.68"/>
        <n v="433.9"/>
        <n v="433.93"/>
        <n v="433.95"/>
        <n v="434.07"/>
        <n v="434.11"/>
        <n v="434.12"/>
        <n v="434.13"/>
        <n v="434.2"/>
        <n v="434.25"/>
        <n v="434.28"/>
        <n v="434.46"/>
        <n v="434.54"/>
        <n v="434.79"/>
        <n v="434.89"/>
        <n v="434.92"/>
        <n v="434.95"/>
        <n v="435.04"/>
        <n v="435.15"/>
        <n v="435.17"/>
        <n v="435.37"/>
        <n v="435.39"/>
        <n v="435.41"/>
        <n v="435.52"/>
        <n v="435.64"/>
        <n v="435.68"/>
        <n v="435.69"/>
        <n v="435.74"/>
        <n v="435.84"/>
        <n v="435.87"/>
        <n v="435.92"/>
        <n v="436.02"/>
        <n v="436.06"/>
        <n v="436.12"/>
        <n v="436.17"/>
        <n v="436.28"/>
        <n v="436.31"/>
        <n v="436.53"/>
        <n v="436.57"/>
        <n v="436.58"/>
        <n v="436.59"/>
        <n v="436.71"/>
        <n v="436.73"/>
        <n v="436.78"/>
        <n v="437.04"/>
        <n v="437.07"/>
        <n v="437.09"/>
        <n v="437.28"/>
        <n v="437.34"/>
        <n v="437.44"/>
        <n v="437.6"/>
        <n v="437.65"/>
        <n v="437.7"/>
        <n v="437.73"/>
        <n v="437.74"/>
        <n v="437.79"/>
        <n v="437.95"/>
        <n v="437.99"/>
        <n v="438"/>
        <n v="438.13"/>
        <n v="438.24"/>
        <n v="438.42"/>
        <n v="438.45"/>
        <n v="438.62"/>
        <n v="438.63"/>
        <n v="438.68"/>
        <n v="438.74"/>
        <n v="438.79"/>
        <n v="438.84"/>
        <n v="438.89"/>
        <n v="438.95"/>
        <n v="439.51"/>
        <n v="439.56"/>
        <n v="439.74"/>
        <n v="439.77"/>
        <n v="439.82"/>
        <n v="439.84"/>
        <n v="439.87"/>
        <n v="439.91"/>
        <n v="440.04"/>
        <n v="440.06"/>
        <n v="440.14"/>
        <n v="440.15"/>
        <n v="440.26"/>
        <n v="440.36"/>
        <n v="440.37"/>
        <n v="440.38"/>
        <n v="440.4"/>
        <n v="440.49"/>
        <n v="440.57"/>
        <n v="440.61"/>
        <n v="440.79"/>
        <n v="440.9"/>
        <n v="440.92"/>
        <n v="440.97"/>
        <n v="441.05"/>
        <n v="441.08"/>
        <n v="441.14"/>
        <n v="441.32"/>
        <n v="441.36"/>
        <n v="441.38"/>
        <n v="441.67"/>
        <n v="441.72"/>
        <n v="441.73"/>
        <n v="441.75"/>
        <n v="441.78"/>
        <n v="441.84"/>
        <n v="442.05"/>
        <n v="442.1"/>
        <n v="442.18"/>
        <n v="442.23"/>
        <n v="442.34"/>
        <n v="442.49"/>
        <n v="442.59"/>
        <n v="442.6"/>
        <n v="442.72"/>
        <n v="442.89"/>
        <n v="442.96"/>
        <n v="443.1"/>
        <n v="443.13"/>
        <n v="443.26"/>
        <n v="443.29"/>
        <n v="443.32"/>
        <n v="443.35"/>
        <n v="443.36"/>
        <n v="443.56"/>
        <n v="443.63"/>
        <n v="443.69"/>
        <n v="443.76"/>
        <n v="443.8"/>
        <n v="443.84"/>
        <n v="443.85"/>
        <n v="443.88"/>
        <n v="443.99"/>
        <n v="444.03"/>
        <n v="444.13"/>
        <n v="444.17"/>
        <n v="444.32"/>
        <n v="444.4"/>
        <n v="444.45"/>
        <n v="444.53"/>
        <n v="444.67"/>
        <n v="444.68"/>
        <n v="444.76"/>
        <n v="444.78"/>
        <n v="444.85"/>
        <n v="444.98"/>
        <n v="444.99"/>
        <n v="445"/>
        <n v="445.07"/>
        <n v="445.1"/>
        <n v="445.18"/>
        <n v="445.23"/>
        <n v="445.35"/>
        <n v="445.36"/>
        <n v="445.49"/>
        <n v="445.57"/>
        <n v="445.76"/>
        <n v="445.79"/>
        <n v="445.89"/>
        <n v="445.99"/>
        <n v="446.02"/>
        <n v="446.03"/>
        <n v="446.11"/>
        <n v="446.14"/>
        <n v="446.26"/>
        <n v="446.31"/>
        <n v="446.35"/>
        <n v="446.4"/>
        <n v="446.46"/>
        <n v="446.49"/>
        <n v="446.57"/>
        <n v="446.94"/>
        <n v="446.95"/>
        <n v="446.98"/>
        <n v="447.28"/>
        <n v="447.45"/>
        <n v="447.55"/>
        <n v="447.64"/>
        <n v="447.65"/>
        <n v="447.69"/>
        <n v="447.71"/>
        <n v="447.78"/>
        <n v="447.8"/>
        <n v="447.81"/>
        <n v="447.83"/>
        <n v="447.85"/>
        <n v="447.99"/>
        <n v="448.16"/>
        <n v="448.17"/>
        <n v="448.18"/>
        <n v="448.21"/>
        <n v="448.39"/>
        <n v="448.4"/>
        <n v="448.49"/>
        <n v="448.53"/>
        <n v="448.63"/>
        <n v="448.64"/>
        <n v="448.65"/>
        <n v="448.73"/>
        <n v="448.86"/>
        <n v="448.88"/>
        <n v="449.07"/>
        <n v="449.11"/>
        <n v="449.18"/>
        <n v="449.19"/>
        <n v="449.21"/>
        <n v="449.25"/>
        <n v="449.26"/>
        <n v="449.27"/>
        <n v="449.28"/>
        <n v="449.34"/>
        <n v="449.35"/>
        <n v="449.43"/>
        <n v="449.55"/>
        <n v="449.79"/>
        <n v="449.8"/>
        <n v="449.96"/>
        <n v="449.99"/>
        <n v="450.01"/>
        <n v="450.02"/>
        <n v="450.08"/>
        <n v="450.2"/>
        <n v="450.37"/>
        <n v="450.52"/>
        <n v="450.69"/>
        <n v="450.73"/>
        <n v="450.76"/>
        <n v="450.78"/>
        <n v="450.79"/>
        <n v="450.84"/>
        <n v="450.94"/>
        <n v="450.95"/>
        <n v="450.98"/>
        <n v="451.2"/>
        <n v="451.22"/>
        <n v="451.25"/>
        <n v="451.27"/>
        <n v="451.43"/>
        <n v="451.48"/>
        <n v="451.5"/>
        <n v="451.52"/>
        <n v="451.55"/>
        <n v="451.63"/>
        <n v="451.72"/>
        <n v="451.8"/>
        <n v="451.83"/>
        <n v="451.9"/>
        <n v="451.99"/>
        <n v="452.02"/>
        <n v="452.03"/>
        <n v="452.24"/>
        <n v="452.3"/>
        <n v="452.39"/>
        <n v="452.4"/>
        <n v="452.42"/>
        <n v="452.48"/>
        <n v="452.53"/>
        <n v="452.54"/>
        <n v="452.63"/>
        <n v="452.69"/>
        <n v="452.78"/>
        <n v="452.9"/>
        <n v="452.96"/>
        <n v="453.02"/>
        <n v="453.05"/>
        <n v="453.08"/>
        <n v="453.28"/>
        <n v="453.31"/>
        <n v="453.4"/>
        <n v="453.48"/>
        <n v="453.66"/>
        <n v="453.69"/>
        <n v="453.7"/>
        <n v="453.74"/>
        <n v="453.76"/>
        <n v="453.8"/>
        <n v="453.92"/>
        <n v="453.98"/>
        <n v="454.01"/>
        <n v="454.28"/>
        <n v="454.3"/>
        <n v="454.61"/>
        <n v="454.68"/>
        <n v="454.74"/>
        <n v="454.76"/>
        <n v="454.77"/>
        <n v="454.78"/>
        <n v="454.81"/>
        <n v="454.83"/>
        <n v="454.85"/>
        <n v="454.89"/>
        <n v="454.93"/>
        <n v="455.03"/>
        <n v="455.05"/>
        <n v="455.07"/>
        <n v="455.08"/>
        <n v="455.11"/>
        <n v="455.16"/>
        <n v="455.18"/>
        <n v="455.44"/>
        <n v="455.65"/>
        <n v="455.67"/>
        <n v="455.83"/>
        <n v="455.84"/>
        <n v="456.03"/>
        <n v="456.13"/>
        <n v="456.14"/>
        <n v="456.25"/>
        <n v="456.36"/>
        <n v="456.4"/>
        <n v="456.49"/>
        <n v="456.6"/>
        <n v="456.66"/>
        <n v="456.72"/>
        <n v="456.76"/>
        <n v="456.82"/>
        <n v="456.89"/>
        <n v="456.92"/>
        <n v="457.04"/>
        <n v="457.06"/>
        <n v="457.07"/>
        <n v="457.08"/>
        <n v="457.16"/>
        <n v="457.32"/>
        <n v="457.36"/>
        <n v="457.42"/>
        <n v="457.49"/>
        <n v="457.53"/>
        <n v="457.63"/>
        <n v="457.67"/>
        <n v="457.68"/>
        <n v="457.7"/>
        <n v="457.74"/>
        <n v="457.77"/>
        <n v="457.79"/>
        <n v="457.85"/>
        <n v="458.1"/>
        <n v="458.18"/>
        <n v="458.19"/>
        <n v="458.2"/>
        <n v="458.26"/>
        <n v="458.29"/>
        <n v="458.35"/>
        <n v="458.38"/>
        <n v="458.51"/>
        <n v="458.57"/>
        <n v="458.58"/>
        <n v="458.6"/>
        <n v="458.61"/>
        <n v="458.66"/>
        <n v="458.67"/>
        <n v="458.84"/>
        <n v="458.87"/>
        <n v="458.96"/>
        <n v="458.98"/>
        <n v="458.99"/>
        <n v="459.02"/>
        <n v="459.2"/>
        <n v="459.32"/>
        <n v="459.4"/>
        <n v="459.62"/>
        <n v="459.81"/>
        <n v="459.83"/>
        <n v="459.89"/>
        <n v="459.92"/>
        <n v="459.93"/>
        <n v="459.95"/>
        <n v="460"/>
        <n v="460.01"/>
        <n v="460.05"/>
        <n v="460.08"/>
        <n v="460.1"/>
        <n v="460.11"/>
        <n v="460.12"/>
        <n v="460.15"/>
        <n v="460.21"/>
        <n v="460.5"/>
        <n v="460.53"/>
        <n v="460.56"/>
        <n v="460.58"/>
        <n v="460.6"/>
        <n v="460.73"/>
        <n v="460.79"/>
        <n v="461.01"/>
        <n v="461.02"/>
        <n v="461.09"/>
        <n v="461.14"/>
        <n v="461.24"/>
        <n v="461.26"/>
        <n v="461.27"/>
        <n v="461.3"/>
        <n v="461.34"/>
        <n v="461.37"/>
        <n v="461.5"/>
        <n v="461.55"/>
        <n v="461.71"/>
        <n v="461.74"/>
        <n v="461.94"/>
        <n v="461.97"/>
        <n v="462.04"/>
        <n v="462.17"/>
        <n v="462.22"/>
        <n v="462.26"/>
        <n v="462.37"/>
        <n v="462.41"/>
        <n v="462.42"/>
        <n v="462.49"/>
        <n v="462.53"/>
        <n v="462.55"/>
        <n v="462.56"/>
        <n v="462.58"/>
        <n v="462.76"/>
        <n v="462.81"/>
        <n v="462.85"/>
        <n v="462.98"/>
        <n v="463.02"/>
        <n v="463.03"/>
        <n v="463.34"/>
        <n v="463.36"/>
        <n v="463.37"/>
        <n v="463.48"/>
        <n v="463.52"/>
        <n v="463.53"/>
        <n v="463.62"/>
        <n v="463.68"/>
        <n v="463.7"/>
        <n v="463.74"/>
        <n v="463.78"/>
        <n v="463.92"/>
        <n v="463.97"/>
        <n v="464.15"/>
        <n v="464.19"/>
        <n v="464.2"/>
        <n v="464.22"/>
        <n v="464.3"/>
        <n v="464.44"/>
        <n v="464.67"/>
        <n v="464.77"/>
        <n v="464.81"/>
        <n v="464.94"/>
        <n v="464.96"/>
        <n v="465.03"/>
        <n v="465.18"/>
        <n v="465.23"/>
        <n v="465.3"/>
        <n v="465.32"/>
        <n v="465.4"/>
        <n v="465.44"/>
        <n v="465.57"/>
        <n v="465.59"/>
        <n v="465.61"/>
        <n v="465.75"/>
        <n v="465.8"/>
        <n v="465.96"/>
        <n v="466.03"/>
        <n v="466.08"/>
        <n v="466.13"/>
        <n v="466.22"/>
        <n v="466.32"/>
        <n v="466.34"/>
        <n v="466.35"/>
        <n v="466.36"/>
        <n v="466.37"/>
        <n v="466.39"/>
        <n v="466.4"/>
        <n v="466.41"/>
        <n v="466.45"/>
        <n v="466.47"/>
        <n v="466.54"/>
        <n v="466.57"/>
        <n v="466.59"/>
        <n v="466.75"/>
        <n v="466.86"/>
        <n v="466.94"/>
        <n v="466.96"/>
        <n v="466.97"/>
        <n v="467.28"/>
        <n v="467.29"/>
        <n v="467.32"/>
        <n v="467.33"/>
        <n v="467.34"/>
        <n v="467.4"/>
        <n v="467.46"/>
        <n v="467.49"/>
        <n v="467.67"/>
        <n v="467.77"/>
        <n v="467.79"/>
        <n v="467.86"/>
        <n v="467.97"/>
        <n v="467.98"/>
        <n v="468.19"/>
        <n v="468.31"/>
        <n v="468.32"/>
        <n v="468.49"/>
        <n v="468.56"/>
        <n v="468.61"/>
        <n v="468.68"/>
        <n v="468.81"/>
        <n v="468.82"/>
        <n v="468.86"/>
        <n v="468.9"/>
        <n v="468.97"/>
        <n v="469.13"/>
        <n v="469.26"/>
        <n v="469.27"/>
        <n v="469.28"/>
        <n v="469.32"/>
        <n v="469.34"/>
        <n v="469.39"/>
        <n v="469.47"/>
        <n v="469.48"/>
        <n v="469.52"/>
        <n v="469.59"/>
        <n v="469.62"/>
        <n v="469.69"/>
        <n v="469.7"/>
        <n v="469.84"/>
        <n v="469.93"/>
        <n v="470.04"/>
        <n v="470.05"/>
        <n v="470.09"/>
        <n v="470.1"/>
        <n v="470.15"/>
        <n v="470.19"/>
        <n v="470.43"/>
        <n v="470.71"/>
        <n v="470.74"/>
        <n v="470.77"/>
        <n v="470.85"/>
        <n v="470.87"/>
        <n v="470.91"/>
        <n v="470.93"/>
        <n v="471.52"/>
        <n v="471.53"/>
        <n v="471.57"/>
        <n v="471.68"/>
        <n v="471.69"/>
        <n v="471.8"/>
        <n v="471.87"/>
        <n v="471.92"/>
        <n v="471.98"/>
        <n v="472"/>
        <n v="472.08"/>
        <n v="472.14"/>
        <n v="472.17"/>
        <n v="472.22"/>
        <n v="472.35"/>
        <n v="472.39"/>
        <n v="472.44"/>
        <n v="472.45"/>
        <n v="472.53"/>
        <n v="472.57"/>
        <n v="472.63"/>
        <n v="472.65"/>
        <n v="472.67"/>
        <n v="472.7"/>
        <n v="472.73"/>
        <n v="472.99"/>
        <n v="473.15"/>
        <n v="473.19"/>
        <n v="473.3"/>
        <n v="473.35"/>
        <n v="473.4"/>
        <n v="473.42"/>
        <n v="473.43"/>
        <n v="473.47"/>
        <n v="473.5"/>
        <n v="473.55"/>
        <n v="473.57"/>
        <n v="473.58"/>
        <n v="473.67"/>
        <n v="473.75"/>
        <n v="473.77"/>
        <n v="473.84"/>
        <n v="474"/>
        <n v="474.07"/>
        <n v="474.11"/>
        <n v="474.15"/>
        <n v="474.38"/>
        <n v="474.41"/>
        <n v="474.45"/>
        <n v="474.52"/>
        <n v="474.64"/>
        <n v="474.7"/>
        <n v="474.72"/>
        <n v="474.77"/>
        <n v="474.78"/>
        <n v="475.13"/>
        <n v="475.25"/>
        <n v="475.45"/>
        <n v="475.46"/>
        <n v="475.61"/>
        <n v="475.69"/>
        <n v="475.73"/>
        <n v="475.83"/>
        <n v="475.89"/>
        <n v="476.01"/>
        <n v="476.03"/>
        <n v="476.11"/>
        <n v="476.16"/>
        <n v="476.27"/>
        <n v="476.38"/>
        <n v="476.68"/>
        <n v="476.69"/>
        <n v="476.78"/>
        <n v="476.79"/>
        <n v="476.87"/>
        <n v="476.9"/>
        <n v="476.92"/>
        <n v="476.95"/>
        <n v="477.12"/>
        <n v="477.22"/>
        <n v="477.24"/>
        <n v="477.35"/>
        <n v="477.38"/>
        <n v="477.4"/>
        <n v="477.42"/>
        <n v="477.43"/>
        <n v="477.45"/>
        <n v="477.62"/>
        <n v="477.74"/>
        <n v="477.87"/>
        <n v="477.96"/>
        <n v="478.09"/>
        <n v="478.11"/>
        <n v="478.2"/>
        <n v="478.53"/>
        <n v="478.54"/>
        <n v="478.55"/>
        <n v="478.63"/>
        <n v="478.69"/>
        <n v="478.75"/>
        <n v="478.77"/>
        <n v="478.84"/>
        <n v="478.87"/>
        <n v="478.99"/>
        <n v="479.04"/>
        <n v="479.17"/>
        <n v="479.33"/>
        <n v="479.43"/>
        <n v="479.51"/>
        <n v="479.55"/>
        <n v="479.75"/>
        <n v="479.79"/>
        <n v="479.85"/>
        <n v="479.88"/>
        <n v="479.97"/>
        <n v="479.98"/>
        <n v="480.02"/>
        <n v="480.1"/>
        <n v="480.15"/>
        <n v="480.2"/>
        <n v="480.25"/>
        <n v="480.36"/>
        <n v="480.4"/>
        <n v="480.48"/>
        <n v="480.53"/>
        <n v="480.61"/>
        <n v="480.62"/>
        <n v="480.67"/>
        <n v="480.74"/>
        <n v="480.81"/>
        <n v="480.91"/>
        <n v="480.94"/>
        <n v="480.98"/>
        <n v="481.02"/>
        <n v="481.19"/>
        <n v="481.23"/>
        <n v="481.27"/>
        <n v="481.39"/>
        <n v="481.41"/>
        <n v="481.46"/>
        <n v="481.51"/>
        <n v="481.59"/>
        <n v="481.63"/>
        <n v="481.68"/>
        <n v="481.71"/>
        <n v="481.8"/>
        <n v="481.87"/>
        <n v="481.98"/>
        <n v="482.05"/>
        <n v="482.28"/>
        <n v="482.41"/>
        <n v="482.6"/>
        <n v="482.62"/>
        <n v="482.63"/>
        <n v="482.71"/>
        <n v="482.84"/>
        <n v="482.97"/>
        <n v="483.11"/>
        <n v="483.22"/>
        <n v="483.25"/>
        <n v="483.76"/>
        <n v="483.8"/>
        <n v="483.83"/>
        <n v="483.88"/>
        <n v="484.07"/>
        <n v="484.09"/>
        <n v="484.12"/>
        <n v="484.16"/>
        <n v="484.33"/>
        <n v="484.36"/>
        <n v="484.38"/>
        <n v="484.52"/>
        <n v="484.66"/>
        <n v="484.81"/>
        <n v="484.89"/>
        <n v="484.92"/>
        <n v="484.96"/>
        <n v="485.07"/>
        <n v="485.17"/>
        <n v="485.22"/>
        <n v="485.26"/>
        <n v="485.27"/>
        <n v="485.3"/>
        <n v="485.36"/>
        <n v="485.37"/>
        <n v="485.4"/>
        <n v="485.41"/>
        <n v="485.54"/>
        <n v="485.55"/>
        <n v="485.63"/>
        <n v="485.74"/>
        <n v="485.96"/>
        <n v="486.17"/>
        <n v="486.31"/>
        <n v="486.51"/>
        <n v="486.58"/>
        <n v="486.63"/>
        <n v="486.7"/>
        <n v="486.76"/>
        <n v="486.85"/>
        <n v="486.93"/>
        <n v="487.21"/>
        <n v="487.43"/>
        <n v="487.53"/>
        <n v="487.7"/>
        <n v="487.84"/>
        <n v="488.01"/>
        <n v="488.13"/>
        <n v="488.17"/>
        <n v="488.18"/>
        <n v="488.32"/>
        <n v="488.35"/>
        <n v="488.36"/>
        <n v="488.55"/>
        <n v="488.57"/>
        <n v="488.67"/>
        <n v="488.89"/>
        <n v="488.9"/>
        <n v="488.92"/>
        <n v="488.97"/>
        <n v="488.99"/>
        <n v="489"/>
        <n v="489.2"/>
        <n v="489.24"/>
        <n v="489.26"/>
        <n v="489.39"/>
        <n v="489.44"/>
        <n v="489.45"/>
        <n v="489.48"/>
        <n v="489.58"/>
        <n v="489.6"/>
        <n v="489.67"/>
        <n v="489.73"/>
        <n v="489.76"/>
        <n v="489.82"/>
        <n v="489.84"/>
        <n v="489.96"/>
        <n v="489.99"/>
        <n v="490.09"/>
        <n v="490.12"/>
        <n v="490.15"/>
        <n v="490.2"/>
        <n v="490.28"/>
        <n v="490.32"/>
        <n v="490.41"/>
        <n v="490.44"/>
        <n v="490.45"/>
        <n v="490.56"/>
        <n v="490.7"/>
        <n v="490.71"/>
        <n v="490.91"/>
        <n v="491.11"/>
        <n v="491.13"/>
        <n v="491.14"/>
        <n v="491.22"/>
        <n v="491.28"/>
        <n v="491.3"/>
        <n v="491.38"/>
        <n v="491.42"/>
        <n v="491.43"/>
        <n v="491.44"/>
        <n v="491.51"/>
        <n v="491.65"/>
        <n v="491.67"/>
        <n v="491.76"/>
        <n v="491.84"/>
        <n v="491.85"/>
        <n v="491.86"/>
        <n v="491.87"/>
        <n v="491.97"/>
        <n v="491.98"/>
        <n v="492.02"/>
        <n v="492.09"/>
        <n v="492.21"/>
        <n v="492.33"/>
        <n v="492.34"/>
        <n v="492.39"/>
        <n v="492.42"/>
        <n v="492.48"/>
        <n v="492.56"/>
        <n v="492.57"/>
        <n v="492.62"/>
        <n v="492.63"/>
        <n v="492.65"/>
        <n v="492.69"/>
        <n v="492.8"/>
        <n v="492.82"/>
        <n v="492.85"/>
        <n v="492.91"/>
        <n v="492.99"/>
        <n v="493.07"/>
        <n v="493.08"/>
        <n v="493.29"/>
        <n v="493.37"/>
        <n v="493.4"/>
        <n v="493.57"/>
        <n v="493.58"/>
        <n v="493.72"/>
        <n v="493.82"/>
        <n v="493.92"/>
        <n v="493.94"/>
        <n v="494.02"/>
        <n v="494.39"/>
        <n v="494.45"/>
        <n v="494.55"/>
        <n v="494.65"/>
        <n v="494.74"/>
        <n v="494.75"/>
        <n v="494.76"/>
        <n v="494.8"/>
        <n v="494.84"/>
        <n v="494.9"/>
        <n v="495.07"/>
        <n v="495.1"/>
        <n v="495.19"/>
        <n v="495.27"/>
        <n v="495.28"/>
        <n v="495.42"/>
        <n v="495.52"/>
        <n v="495.59"/>
        <n v="495.62"/>
        <n v="496.17"/>
        <n v="496.25"/>
        <n v="496.4"/>
        <n v="496.49"/>
        <n v="496.59"/>
        <n v="496.61"/>
        <n v="496.71"/>
        <n v="496.73"/>
        <n v="496.75"/>
        <n v="496.86"/>
        <n v="496.9"/>
        <n v="497.02"/>
        <n v="497.08"/>
        <n v="497.12"/>
        <n v="497.26"/>
        <n v="497.32"/>
        <n v="497.57"/>
        <n v="497.69"/>
        <n v="497.78"/>
        <n v="497.79"/>
        <n v="497.81"/>
        <n v="497.84"/>
        <n v="497.92"/>
        <n v="497.95"/>
        <n v="497.97"/>
        <n v="498.02"/>
        <n v="498.08"/>
        <n v="498.11"/>
        <n v="498.16"/>
        <n v="498.21"/>
        <n v="498.25"/>
        <n v="498.29"/>
        <n v="498.33"/>
        <n v="498.4"/>
        <n v="498.49"/>
        <n v="498.6"/>
        <n v="498.63"/>
        <n v="498.86"/>
        <n v="498.87"/>
        <n v="498.91"/>
        <n v="499.01"/>
        <n v="499.02"/>
        <n v="499.29"/>
        <n v="499.31"/>
        <n v="499.32"/>
        <n v="499.33"/>
        <n v="499.38"/>
        <n v="499.39"/>
        <n v="499.41"/>
        <n v="499.65"/>
        <n v="499.67"/>
        <n v="499.7"/>
        <n v="499.76"/>
        <n v="499.78"/>
        <n v="499.95"/>
        <n v="500.06"/>
        <n v="500.08"/>
        <n v="500.11"/>
        <n v="500.37"/>
        <n v="500.45"/>
        <n v="500.49"/>
        <n v="500.5"/>
        <n v="500.58"/>
        <n v="500.68"/>
        <n v="500.71"/>
        <n v="500.81"/>
        <n v="500.96"/>
        <n v="501.05"/>
        <n v="501.11"/>
        <n v="501.19"/>
        <n v="501.38"/>
        <n v="501.43"/>
        <n v="501.45"/>
        <n v="501.55"/>
        <n v="501.59"/>
        <n v="501.63"/>
        <n v="501.67"/>
        <n v="501.71"/>
        <n v="501.77"/>
        <n v="501.85"/>
        <n v="501.9"/>
        <n v="502.02"/>
        <n v="502.09"/>
        <n v="502.14"/>
        <n v="502.26"/>
        <n v="502.28"/>
        <n v="502.43"/>
        <n v="502.58"/>
        <n v="502.71"/>
        <n v="502.82"/>
        <n v="502.91"/>
        <n v="502.93"/>
        <n v="502.98"/>
        <n v="503.07"/>
        <n v="503.33"/>
        <n v="503.48"/>
        <n v="503.53"/>
        <n v="503.56"/>
        <n v="503.78"/>
        <n v="503.87"/>
        <n v="504.13"/>
        <n v="504.15"/>
        <n v="504.18"/>
        <n v="504.21"/>
        <n v="504.24"/>
        <n v="504.35"/>
        <n v="504.44"/>
        <n v="504.45"/>
        <n v="504.61"/>
        <n v="504.73"/>
        <n v="504.83"/>
        <n v="505.04"/>
        <n v="505.13"/>
        <n v="505.24"/>
        <n v="505.27"/>
        <n v="505.3"/>
        <n v="505.41"/>
        <n v="505.48"/>
        <n v="505.49"/>
        <n v="505.63"/>
        <n v="505.64"/>
        <n v="505.72"/>
        <n v="505.78"/>
        <n v="505.84"/>
        <n v="505.9"/>
        <n v="505.96"/>
        <n v="506.09"/>
        <n v="506.18"/>
        <n v="506.21"/>
        <n v="506.22"/>
        <n v="506.3"/>
        <n v="506.31"/>
        <n v="506.4"/>
        <n v="506.45"/>
        <n v="506.54"/>
        <n v="506.56"/>
        <n v="506.72"/>
        <n v="506.77"/>
        <n v="506.8"/>
        <n v="507.13"/>
        <n v="507.21"/>
        <n v="507.52"/>
        <n v="507.59"/>
        <n v="507.71"/>
        <n v="507.72"/>
        <n v="507.79"/>
        <n v="507.95"/>
        <n v="508.01"/>
        <n v="508.02"/>
        <n v="508.17"/>
        <n v="508.33"/>
        <n v="508.34"/>
        <n v="508.56"/>
        <n v="508.59"/>
        <n v="508.63"/>
        <n v="508.69"/>
        <n v="508.7"/>
        <n v="508.82"/>
        <n v="508.87"/>
        <n v="508.93"/>
        <n v="508.95"/>
        <n v="508.96"/>
        <n v="509.07"/>
        <n v="509.08"/>
        <n v="509.09"/>
        <n v="509.11"/>
        <n v="509.12"/>
        <n v="509.17"/>
        <n v="509.23"/>
        <n v="509.25"/>
        <n v="509.35"/>
        <n v="509.39"/>
        <n v="509.4"/>
        <n v="509.68"/>
        <n v="509.73"/>
        <n v="509.74"/>
        <n v="509.82"/>
        <n v="510.15"/>
        <n v="510.21"/>
        <n v="510.51"/>
        <n v="510.52"/>
        <n v="510.53"/>
        <n v="510.56"/>
        <n v="510.68"/>
        <n v="510.87"/>
        <n v="510.91"/>
        <n v="511.06"/>
        <n v="511.08"/>
        <n v="511.17"/>
        <n v="511.37"/>
        <n v="511.56"/>
        <n v="511.79"/>
        <n v="511.86"/>
        <n v="511.96"/>
        <n v="511.99"/>
        <n v="512.01"/>
        <n v="512.13"/>
        <n v="512.22"/>
        <n v="512.38"/>
        <n v="512.4"/>
        <n v="512.48"/>
        <n v="512.5"/>
        <n v="512.54999999999995"/>
        <n v="512.75"/>
        <n v="512.76"/>
        <n v="512.83000000000004"/>
        <n v="512.86"/>
        <n v="512.9"/>
        <n v="512.92999999999995"/>
        <n v="512.95000000000005"/>
        <n v="512.98"/>
        <n v="513.01"/>
        <n v="513.02"/>
        <n v="513.05999999999995"/>
        <n v="513.1"/>
        <n v="513.26"/>
        <n v="513.29"/>
        <n v="513.39"/>
        <n v="513.44000000000005"/>
        <n v="513.57000000000005"/>
        <n v="513.59"/>
        <n v="513.61"/>
        <n v="513.70000000000005"/>
        <n v="513.86"/>
        <n v="513.95000000000005"/>
        <n v="514.16"/>
        <n v="514.20000000000005"/>
        <n v="514.25"/>
        <n v="514.27"/>
        <n v="514.28"/>
        <n v="514.29"/>
        <n v="514.36"/>
        <n v="514.74"/>
        <n v="514.77"/>
        <n v="514.79"/>
        <n v="514.89"/>
        <n v="514.96"/>
        <n v="514.99"/>
        <n v="515.02"/>
        <n v="515.16999999999996"/>
        <n v="515.17999999999995"/>
        <n v="515.33000000000004"/>
        <n v="515.5"/>
        <n v="515.6"/>
        <n v="515.61"/>
        <n v="515.66"/>
        <n v="515.66999999999996"/>
        <n v="515.91999999999996"/>
        <n v="515.95000000000005"/>
        <n v="516"/>
        <n v="516.04"/>
        <n v="516.04999999999995"/>
        <n v="516.23"/>
        <n v="516.41999999999996"/>
        <n v="516.42999999999995"/>
        <n v="516.63"/>
        <n v="516.79999999999995"/>
        <n v="516.80999999999995"/>
        <n v="516.82000000000005"/>
        <n v="516.83000000000004"/>
        <n v="516.99"/>
        <n v="517.04"/>
        <n v="517.07000000000005"/>
        <n v="517.12"/>
        <n v="517.13"/>
        <n v="517.16"/>
        <n v="517.20000000000005"/>
        <n v="517.4"/>
        <n v="517.5"/>
        <n v="517.52"/>
        <n v="517.6"/>
        <n v="517.61"/>
        <n v="517.62"/>
        <n v="517.64"/>
        <n v="517.77"/>
        <n v="517.80999999999995"/>
        <n v="517.87"/>
        <n v="517.91"/>
        <n v="517.95000000000005"/>
        <n v="518.20000000000005"/>
        <n v="518.28"/>
        <n v="518.45000000000005"/>
        <n v="518.58000000000004"/>
        <n v="518.61"/>
        <n v="518.66"/>
        <n v="518.89"/>
        <n v="518.9"/>
        <n v="519.08000000000004"/>
        <n v="519.32000000000005"/>
        <n v="519.48"/>
        <n v="519.49"/>
        <n v="519.5"/>
        <n v="519.58000000000004"/>
        <n v="519.6"/>
        <n v="519.70000000000005"/>
        <n v="519.72"/>
        <n v="519.73"/>
        <n v="519.79999999999995"/>
        <n v="519.87"/>
        <n v="519.96"/>
        <n v="520.04"/>
        <n v="520.07000000000005"/>
        <n v="520.16999999999996"/>
        <n v="520.27"/>
        <n v="520.48"/>
        <n v="520.57000000000005"/>
        <n v="520.62"/>
        <n v="520.85"/>
        <n v="520.96"/>
        <n v="521"/>
        <n v="521.13"/>
        <n v="521.30999999999995"/>
        <n v="521.4"/>
        <n v="521.47"/>
        <n v="521.49"/>
        <n v="521.59"/>
        <n v="521.70000000000005"/>
        <n v="521.95000000000005"/>
        <n v="521.98"/>
        <n v="522.15"/>
        <n v="522.16999999999996"/>
        <n v="522.21"/>
        <n v="522.22"/>
        <n v="522.28"/>
        <n v="522.29999999999995"/>
        <n v="522.4"/>
        <n v="522.48"/>
        <n v="522.59"/>
        <n v="522.69000000000005"/>
        <n v="522.74"/>
        <n v="522.95000000000005"/>
        <n v="523.02"/>
        <n v="523.23"/>
        <n v="523.33000000000004"/>
        <n v="523.4"/>
        <n v="523.44000000000005"/>
        <n v="523.46"/>
        <n v="523.47"/>
        <n v="523.49"/>
        <n v="523.54"/>
        <n v="523.61"/>
        <n v="523.67999999999995"/>
        <n v="523.78"/>
        <n v="523.88"/>
        <n v="523.95000000000005"/>
        <n v="523.96"/>
        <n v="523.97"/>
        <n v="523.99"/>
        <n v="524.16"/>
        <n v="524.21"/>
        <n v="524.34"/>
        <n v="524.35"/>
        <n v="524.45000000000005"/>
        <n v="524.62"/>
        <n v="524.78"/>
        <n v="524.85"/>
        <n v="524.98"/>
        <n v="525.16"/>
        <n v="525.21"/>
        <n v="525.37"/>
        <n v="525.45000000000005"/>
        <n v="525.62"/>
        <n v="525.77"/>
        <n v="525.79"/>
        <n v="525.87"/>
        <n v="525.9"/>
        <n v="525.91999999999996"/>
        <n v="525.94000000000005"/>
        <n v="526.04999999999995"/>
        <n v="526.05999999999995"/>
        <n v="526.16"/>
        <n v="526.25"/>
        <n v="526.30999999999995"/>
        <n v="526.42999999999995"/>
        <n v="526.52"/>
        <n v="526.66"/>
        <n v="526.79"/>
        <n v="526.80999999999995"/>
        <n v="526.84"/>
        <n v="526.88"/>
        <n v="526.91"/>
        <n v="526.92999999999995"/>
        <n v="526.97"/>
        <n v="527.01"/>
        <n v="527.30999999999995"/>
        <n v="527.37"/>
        <n v="527.46"/>
        <n v="528.04999999999995"/>
        <n v="528.20000000000005"/>
        <n v="528.32000000000005"/>
        <n v="528.38"/>
        <n v="528.45000000000005"/>
        <n v="528.48"/>
        <n v="528.53"/>
        <n v="528.71"/>
        <n v="528.72"/>
        <n v="528.94000000000005"/>
        <n v="528.96"/>
        <n v="528.97"/>
        <n v="528.99"/>
        <n v="529.04"/>
        <n v="529.08000000000004"/>
        <n v="529.09"/>
        <n v="529.28"/>
        <n v="529.29"/>
        <n v="529.32000000000005"/>
        <n v="529.49"/>
        <n v="529.80999999999995"/>
        <n v="529.85"/>
        <n v="529.88"/>
        <n v="529.94000000000005"/>
        <n v="529.95000000000005"/>
        <n v="530.38"/>
        <n v="530.58000000000004"/>
        <n v="530.79999999999995"/>
        <n v="530.91999999999996"/>
        <n v="530.98"/>
        <n v="531.02"/>
        <n v="531.25"/>
        <n v="531.29"/>
        <n v="531.33000000000004"/>
        <n v="531.38"/>
        <n v="531.53"/>
        <n v="531.57000000000005"/>
        <n v="531.66"/>
        <n v="531.75"/>
        <n v="531.78"/>
        <n v="531.89"/>
        <n v="531.95000000000005"/>
        <n v="532.02"/>
        <n v="532.08000000000004"/>
        <n v="532.19000000000005"/>
        <n v="532.25"/>
        <n v="532.29"/>
        <n v="532.41999999999996"/>
        <n v="532.42999999999995"/>
        <n v="532.46"/>
        <n v="532.71"/>
        <n v="532.80999999999995"/>
        <n v="533.01"/>
        <n v="533.04999999999995"/>
        <n v="533.15"/>
        <n v="533.19000000000005"/>
        <n v="533.24"/>
        <n v="533.39"/>
        <n v="533.44000000000005"/>
        <n v="533.59"/>
        <n v="533.6"/>
        <n v="533.61"/>
        <n v="533.77"/>
        <n v="533.79999999999995"/>
        <n v="533.80999999999995"/>
        <n v="533.87"/>
        <n v="533.9"/>
        <n v="533.94000000000005"/>
        <n v="533.95000000000005"/>
        <n v="534.23"/>
        <n v="534.33000000000004"/>
        <n v="534.34"/>
        <n v="534.44000000000005"/>
        <n v="534.48"/>
        <n v="534.51"/>
        <n v="534.54"/>
        <n v="534.63"/>
        <n v="534.65"/>
        <n v="534.75"/>
        <n v="534.76"/>
        <n v="534.79999999999995"/>
        <n v="535.02"/>
        <n v="535.04999999999995"/>
        <n v="535.1"/>
        <n v="535.15"/>
        <n v="535.16999999999996"/>
        <n v="535.26"/>
        <n v="535.28"/>
        <n v="535.29999999999995"/>
        <n v="535.41999999999996"/>
        <n v="535.61"/>
        <n v="535.62"/>
        <n v="535.70000000000005"/>
        <n v="535.80999999999995"/>
        <n v="535.91999999999996"/>
        <n v="536.03"/>
        <n v="536.14"/>
        <n v="536.20000000000005"/>
        <n v="536.27"/>
        <n v="536.41999999999996"/>
        <n v="536.42999999999995"/>
        <n v="536.51"/>
        <n v="536.70000000000005"/>
        <n v="536.79999999999995"/>
        <n v="536.94000000000005"/>
        <n v="537.01"/>
        <n v="537.05999999999995"/>
        <n v="537.09"/>
        <n v="537.25"/>
        <n v="537.29"/>
        <n v="537.30999999999995"/>
        <n v="537.45000000000005"/>
        <n v="537.52"/>
        <n v="537.54999999999995"/>
        <n v="537.55999999999995"/>
        <n v="537.64"/>
        <n v="537.71"/>
        <n v="537.72"/>
        <n v="537.79999999999995"/>
        <n v="537.82000000000005"/>
        <n v="537.94000000000005"/>
        <n v="538.1"/>
        <n v="538.25"/>
        <n v="538.28"/>
        <n v="538.29999999999995"/>
        <n v="538.41999999999996"/>
        <n v="538.44000000000005"/>
        <n v="538.48"/>
        <n v="538.53"/>
        <n v="538.66"/>
        <n v="538.69000000000005"/>
        <n v="538.70000000000005"/>
        <n v="538.76"/>
        <n v="538.80999999999995"/>
        <n v="538.84"/>
        <n v="538.86"/>
        <n v="538.91999999999996"/>
        <n v="538.97"/>
        <n v="538.99"/>
        <n v="539.07000000000005"/>
        <n v="539.11"/>
        <n v="539.12"/>
        <n v="539.22"/>
        <n v="539.26"/>
        <n v="539.29"/>
        <n v="539.34"/>
        <n v="539.36"/>
        <n v="539.41"/>
        <n v="539.45000000000005"/>
        <n v="539.49"/>
        <n v="539.52"/>
        <n v="539.63"/>
        <n v="539.65"/>
        <n v="539.9"/>
        <n v="540.22"/>
        <n v="540.45000000000005"/>
        <n v="540.46"/>
        <n v="540.48"/>
        <n v="540.54"/>
        <n v="540.73"/>
        <n v="540.96"/>
        <n v="541.1"/>
        <n v="541.14"/>
        <n v="541.16999999999996"/>
        <n v="541.24"/>
        <n v="541.25"/>
        <n v="541.29999999999995"/>
        <n v="541.35"/>
        <n v="541.41999999999996"/>
        <n v="541.53"/>
        <n v="541.59"/>
        <n v="541.71"/>
        <n v="542.01"/>
        <n v="542.02"/>
        <n v="542.05999999999995"/>
        <n v="542.24"/>
        <n v="542.25"/>
        <n v="542.37"/>
        <n v="542.38"/>
        <n v="542.49"/>
        <n v="542.59"/>
        <n v="542.70000000000005"/>
        <n v="542.74"/>
        <n v="542.77"/>
        <n v="542.82000000000005"/>
        <n v="542.87"/>
        <n v="542.89"/>
        <n v="542.91"/>
        <n v="542.91999999999996"/>
        <n v="543.08000000000004"/>
        <n v="543.51"/>
        <n v="543.54"/>
        <n v="543.57000000000005"/>
        <n v="543.79999999999995"/>
        <n v="543.85"/>
        <n v="543.9"/>
        <n v="543.92999999999995"/>
        <n v="544.13"/>
        <n v="544.14"/>
        <n v="544.17999999999995"/>
        <n v="544.29"/>
        <n v="544.39"/>
        <n v="544.6"/>
        <n v="544.61"/>
        <n v="544.74"/>
        <n v="544.79"/>
        <n v="544.9"/>
        <n v="544.99"/>
        <n v="545.04"/>
        <n v="545.08000000000004"/>
        <n v="545.09"/>
        <n v="545.22"/>
        <n v="545.24"/>
        <n v="545.37"/>
        <n v="545.4"/>
        <n v="545.48"/>
        <n v="545.49"/>
        <n v="545.54"/>
        <n v="545.6"/>
        <n v="545.65"/>
        <n v="545.71"/>
        <n v="545.77"/>
        <n v="545.86"/>
        <n v="545.91999999999996"/>
        <n v="545.98"/>
        <n v="546.01"/>
        <n v="546.09"/>
        <n v="546.11"/>
        <n v="546.14"/>
        <n v="546.23"/>
        <n v="546.26"/>
        <n v="546.28"/>
        <n v="546.33000000000004"/>
        <n v="546.41"/>
        <n v="546.41999999999996"/>
        <n v="546.45000000000005"/>
        <n v="546.72"/>
        <n v="546.73"/>
        <n v="546.9"/>
        <n v="546.91"/>
        <n v="546.96"/>
        <n v="547.04"/>
        <n v="547.15"/>
        <n v="547.24"/>
        <n v="547.29999999999995"/>
        <n v="547.33000000000004"/>
        <n v="547.44000000000005"/>
        <n v="547.47"/>
        <n v="547.57000000000005"/>
        <n v="547.59"/>
        <n v="547.63"/>
        <n v="547.65"/>
        <n v="547.69000000000005"/>
        <n v="547.79999999999995"/>
        <n v="547.92999999999995"/>
        <n v="547.94000000000005"/>
        <n v="548.01"/>
        <n v="548.05999999999995"/>
        <n v="548.23"/>
        <n v="548.36"/>
        <n v="548.53"/>
        <n v="548.61"/>
        <n v="548.62"/>
        <n v="548.67999999999995"/>
        <n v="548.73"/>
        <n v="548.85"/>
        <n v="549.05999999999995"/>
        <n v="549.11"/>
        <n v="549.12"/>
        <n v="549.19000000000005"/>
        <n v="549.28"/>
        <n v="549.36"/>
        <n v="549.4"/>
        <n v="549.48"/>
        <n v="549.53"/>
        <n v="549.62"/>
        <n v="549.65"/>
        <n v="549.72"/>
        <n v="549.83000000000004"/>
        <n v="549.86"/>
        <n v="549.92999999999995"/>
        <n v="549.96"/>
        <n v="550.03"/>
        <n v="550.09"/>
        <n v="550.13"/>
        <n v="550.35"/>
        <n v="550.39"/>
        <n v="550.55999999999995"/>
        <n v="550.69000000000005"/>
        <n v="550.73"/>
        <n v="550.95000000000005"/>
        <n v="550.96"/>
        <n v="550.97"/>
        <n v="550.98"/>
        <n v="550.99"/>
        <n v="551.01"/>
        <n v="551.1"/>
        <n v="551.17999999999995"/>
        <n v="551.23"/>
        <n v="551.27"/>
        <n v="551.4"/>
        <n v="551.52"/>
        <n v="551.59"/>
        <n v="551.62"/>
        <n v="551.80999999999995"/>
        <n v="551.98"/>
        <n v="552.08000000000004"/>
        <n v="552.09"/>
        <n v="552.1"/>
        <n v="552.16999999999996"/>
        <n v="552.23"/>
        <n v="552.34"/>
        <n v="552.39"/>
        <n v="552.65"/>
        <n v="552.83000000000004"/>
        <n v="552.88"/>
        <n v="553.04999999999995"/>
        <n v="553.07000000000005"/>
        <n v="553.09"/>
        <n v="553.1"/>
        <n v="553.19000000000005"/>
        <n v="553.21"/>
        <n v="553.28"/>
        <n v="553.32000000000005"/>
        <n v="553.39"/>
        <n v="553.58000000000004"/>
        <n v="553.65"/>
        <n v="553.78"/>
        <n v="553.79999999999995"/>
        <n v="553.95000000000005"/>
        <n v="554.05999999999995"/>
        <n v="554.09"/>
        <n v="554.1"/>
        <n v="554.15"/>
        <n v="554.22"/>
        <n v="554.38"/>
        <n v="554.41"/>
        <n v="554.44000000000005"/>
        <n v="554.53"/>
        <n v="554.62"/>
        <n v="554.65"/>
        <n v="554.85"/>
        <n v="554.9"/>
        <n v="554.95000000000005"/>
        <n v="555.05999999999995"/>
        <n v="555.17999999999995"/>
        <n v="555.26"/>
        <n v="555.35"/>
        <n v="555.49"/>
        <n v="555.51"/>
        <n v="555.6"/>
        <n v="555.70000000000005"/>
        <n v="555.75"/>
        <n v="555.80999999999995"/>
        <n v="555.85"/>
        <n v="556.02"/>
        <n v="556.08000000000004"/>
        <n v="556.17999999999995"/>
        <n v="556.35"/>
        <n v="556.52"/>
        <n v="556.53"/>
        <n v="556.63"/>
        <n v="556.87"/>
        <n v="556.94000000000005"/>
        <n v="556.96"/>
        <n v="557"/>
        <n v="557.23"/>
        <n v="557.29"/>
        <n v="557.34"/>
        <n v="557.38"/>
        <n v="557.41"/>
        <n v="557.53"/>
        <n v="557.55999999999995"/>
        <n v="557.58000000000004"/>
        <n v="557.63"/>
        <n v="557.79999999999995"/>
        <n v="557.80999999999995"/>
        <n v="557.88"/>
        <n v="557.97"/>
        <n v="558.05999999999995"/>
        <n v="558.12"/>
        <n v="558.28"/>
        <n v="558.30999999999995"/>
        <n v="558.33000000000004"/>
        <n v="558.37"/>
        <n v="558.38"/>
        <n v="558.46"/>
        <n v="558.65"/>
        <n v="558.82000000000005"/>
        <n v="558.91"/>
        <n v="559.04999999999995"/>
        <n v="559.15"/>
        <n v="559.32000000000005"/>
        <n v="559.46"/>
        <n v="559.76"/>
        <n v="560.02"/>
        <n v="560.28"/>
        <n v="560.32000000000005"/>
        <n v="560.33000000000004"/>
        <n v="560.35"/>
        <n v="560.39"/>
        <n v="560.4"/>
        <n v="560.42999999999995"/>
        <n v="560.65"/>
        <n v="560.66"/>
        <n v="560.69000000000005"/>
        <n v="560.80999999999995"/>
        <n v="560.83000000000004"/>
        <n v="560.84"/>
        <n v="560.86"/>
        <n v="560.87"/>
        <n v="560.88"/>
        <n v="561.05999999999995"/>
        <n v="561.13"/>
        <n v="561.16"/>
        <n v="561.29999999999995"/>
        <n v="561.4"/>
        <n v="561.66"/>
        <n v="561.82000000000005"/>
        <n v="561.88"/>
        <n v="561.96"/>
        <n v="562.04999999999995"/>
        <n v="562.14"/>
        <n v="562.19000000000005"/>
        <n v="562.26"/>
        <n v="562.39"/>
        <n v="562.59"/>
        <n v="562.64"/>
        <n v="562.65"/>
        <n v="562.66999999999996"/>
        <n v="562.67999999999995"/>
        <n v="562.71"/>
        <n v="562.72"/>
        <n v="562.82000000000005"/>
        <n v="562.88"/>
        <n v="563.04"/>
        <n v="563.16"/>
        <n v="563.19000000000005"/>
        <n v="563.41"/>
        <n v="563.55999999999995"/>
        <n v="563.6"/>
        <n v="563.65"/>
        <n v="563.69000000000005"/>
        <n v="563.84"/>
        <n v="563.96"/>
        <n v="564.26"/>
        <n v="564.33000000000004"/>
        <n v="564.44000000000005"/>
        <n v="564.46"/>
        <n v="564.51"/>
        <n v="564.53"/>
        <n v="564.58000000000004"/>
        <n v="564.61"/>
        <n v="564.66999999999996"/>
        <n v="564.79999999999995"/>
        <n v="564.84"/>
        <n v="564.95000000000005"/>
        <n v="564.97"/>
        <n v="565.12"/>
        <n v="565.15"/>
        <n v="565.34"/>
        <n v="565.39"/>
        <n v="565.4"/>
        <n v="565.45000000000005"/>
        <n v="565.83000000000004"/>
        <n v="566.01"/>
        <n v="566.16"/>
        <n v="566.22"/>
        <n v="566.35"/>
        <n v="566.39"/>
        <n v="566.5"/>
        <n v="566.52"/>
        <n v="566.6"/>
        <n v="566.61"/>
        <n v="566.65"/>
        <n v="566.82000000000005"/>
        <n v="566.87"/>
        <n v="566.91999999999996"/>
        <n v="566.92999999999995"/>
        <n v="567.04"/>
        <n v="567.05999999999995"/>
        <n v="567.08000000000004"/>
        <n v="567.22"/>
        <n v="567.59"/>
        <n v="567.62"/>
        <n v="567.72"/>
        <n v="567.83000000000004"/>
        <n v="567.84"/>
        <n v="567.98"/>
        <n v="568.05999999999995"/>
        <n v="568.1"/>
        <n v="568.11"/>
        <n v="568.30999999999995"/>
        <n v="568.5"/>
        <n v="568.53"/>
        <n v="568.82000000000005"/>
        <n v="568.85"/>
        <n v="568.96"/>
        <n v="569.13"/>
        <n v="569.28"/>
        <n v="569.32000000000005"/>
        <n v="569.34"/>
        <n v="569.54999999999995"/>
        <n v="569.65"/>
        <n v="569.66999999999996"/>
        <n v="569.72"/>
        <n v="569.75"/>
        <n v="569.9"/>
        <n v="569.97"/>
        <n v="570.12"/>
        <n v="570.27"/>
        <n v="570.33000000000004"/>
        <n v="570.39"/>
        <n v="570.47"/>
        <n v="570.48"/>
        <n v="570.55999999999995"/>
        <n v="570.66999999999996"/>
        <n v="570.76"/>
        <n v="570.82000000000005"/>
        <n v="570.92999999999995"/>
        <n v="570.98"/>
        <n v="571.03"/>
        <n v="571.22"/>
        <n v="571.23"/>
        <n v="571.41999999999996"/>
        <n v="571.45000000000005"/>
        <n v="571.46"/>
        <n v="571.63"/>
        <n v="571.74"/>
        <n v="571.82000000000005"/>
        <n v="571.97"/>
        <n v="571.98"/>
        <n v="571.99"/>
        <n v="572.01"/>
        <n v="572.11"/>
        <n v="572.32000000000005"/>
        <n v="572.53"/>
        <n v="572.65"/>
        <n v="572.66"/>
        <n v="572.66999999999996"/>
        <n v="572.76"/>
        <n v="572.78"/>
        <n v="572.79"/>
        <n v="572.9"/>
        <n v="573.05999999999995"/>
        <n v="573.11"/>
        <n v="573.13"/>
        <n v="573.15"/>
        <n v="573.21"/>
        <n v="573.34"/>
        <n v="573.44000000000005"/>
        <n v="573.6"/>
        <n v="573.63"/>
        <n v="573.66999999999996"/>
        <n v="573.67999999999995"/>
        <n v="573.79"/>
        <n v="573.82000000000005"/>
        <n v="573.91"/>
        <n v="573.92999999999995"/>
        <n v="573.97"/>
        <n v="574.09"/>
        <n v="574.1"/>
        <n v="574.11"/>
        <n v="574.14"/>
        <n v="574.15"/>
        <n v="574.22"/>
        <n v="574.28"/>
        <n v="574.39"/>
        <n v="574.54"/>
        <n v="574.55999999999995"/>
        <n v="574.61"/>
        <n v="574.63"/>
        <n v="574.80999999999995"/>
        <n v="574.88"/>
        <n v="575.04999999999995"/>
        <n v="575.25"/>
        <n v="575.26"/>
        <n v="575.28"/>
        <n v="575.29999999999995"/>
        <n v="575.37"/>
        <n v="575.42999999999995"/>
        <n v="575.52"/>
        <n v="575.64"/>
        <n v="575.86"/>
        <n v="576.05999999999995"/>
        <n v="576.19000000000005"/>
        <n v="576.25"/>
        <n v="576.29999999999995"/>
        <n v="576.48"/>
        <n v="576.63"/>
        <n v="576.67999999999995"/>
        <n v="576.82000000000005"/>
        <n v="577.05999999999995"/>
        <n v="577.16"/>
        <n v="577.19000000000005"/>
        <n v="577.24"/>
        <n v="577.27"/>
        <n v="577.33000000000004"/>
        <n v="577.45000000000005"/>
        <n v="577.48"/>
        <n v="577.49"/>
        <n v="577.54999999999995"/>
        <n v="577.73"/>
        <n v="577.74"/>
        <n v="577.77"/>
        <n v="577.84"/>
        <n v="578.08000000000004"/>
        <n v="578.26"/>
        <n v="578.32000000000005"/>
        <n v="578.35"/>
        <n v="578.46"/>
        <n v="578.53"/>
        <n v="578.54"/>
        <n v="578.61"/>
        <n v="578.64"/>
        <n v="578.73"/>
        <n v="578.89"/>
        <n v="578.92999999999995"/>
        <n v="578.94000000000005"/>
        <n v="578.98"/>
        <n v="579"/>
        <n v="579.01"/>
        <n v="579.03"/>
        <n v="579.07000000000005"/>
        <n v="579.12"/>
        <n v="579.34"/>
        <n v="579.36"/>
        <n v="579.54"/>
        <n v="579.62"/>
        <n v="579.66"/>
        <n v="579.66999999999996"/>
        <n v="579.78"/>
        <n v="579.86"/>
        <n v="580.03"/>
        <n v="580.17999999999995"/>
        <n v="580.30999999999995"/>
        <n v="580.61"/>
        <n v="580.76"/>
        <n v="580.87"/>
        <n v="580.91"/>
        <n v="580.96"/>
        <n v="581.23"/>
        <n v="581.25"/>
        <n v="581.29999999999995"/>
        <n v="581.35"/>
        <n v="581.4"/>
        <n v="581.45000000000005"/>
        <n v="581.65"/>
        <n v="581.67999999999995"/>
        <n v="581.70000000000005"/>
        <n v="581.75"/>
        <n v="581.83000000000004"/>
        <n v="581.85"/>
        <n v="581.91"/>
        <n v="581.91999999999996"/>
        <n v="582"/>
        <n v="582.02"/>
        <n v="582.05999999999995"/>
        <n v="582.09"/>
        <n v="582.12"/>
        <n v="582.22"/>
        <n v="582.24"/>
        <n v="582.27"/>
        <n v="582.33000000000004"/>
        <n v="582.34"/>
        <n v="582.35"/>
        <n v="582.4"/>
        <n v="582.41"/>
        <n v="582.42999999999995"/>
        <n v="582.47"/>
        <n v="582.51"/>
        <n v="582.53"/>
        <n v="582.54"/>
        <n v="582.55999999999995"/>
        <n v="582.59"/>
        <n v="582.61"/>
        <n v="582.98"/>
        <n v="583.02"/>
        <n v="583.08000000000004"/>
        <n v="583.20000000000005"/>
        <n v="583.28"/>
        <n v="583.30999999999995"/>
        <n v="583.35"/>
        <n v="583.54"/>
        <n v="583.55999999999995"/>
        <n v="583.58000000000004"/>
        <n v="583.66999999999996"/>
        <n v="583.76"/>
        <n v="583.77"/>
        <n v="583.80999999999995"/>
        <n v="583.83000000000004"/>
        <n v="583.86"/>
        <n v="584.08000000000004"/>
        <n v="584.13"/>
        <n v="584.17999999999995"/>
        <n v="584.29"/>
        <n v="584.32000000000005"/>
        <n v="584.33000000000004"/>
        <n v="584.35"/>
        <n v="584.62"/>
        <n v="584.91999999999996"/>
        <n v="584.92999999999995"/>
        <n v="585.1"/>
        <n v="585.17999999999995"/>
        <n v="585.21"/>
        <n v="585.22"/>
        <n v="585.33000000000004"/>
        <n v="585.37"/>
        <n v="585.57000000000005"/>
        <n v="585.58000000000004"/>
        <n v="585.61"/>
        <n v="585.73"/>
        <n v="585.84"/>
        <n v="585.98"/>
        <n v="586.17999999999995"/>
        <n v="586.33000000000004"/>
        <n v="586.44000000000005"/>
        <n v="586.55999999999995"/>
        <n v="586.69000000000005"/>
        <n v="586.72"/>
        <n v="586.79999999999995"/>
        <n v="586.86"/>
        <n v="586.89"/>
        <n v="587.53"/>
        <n v="587.57000000000005"/>
        <n v="587.79"/>
        <n v="587.80999999999995"/>
        <n v="587.86"/>
        <n v="587.87"/>
        <n v="587.99"/>
        <n v="588.04999999999995"/>
        <n v="588.24"/>
        <n v="588.29999999999995"/>
        <n v="588.30999999999995"/>
        <n v="588.39"/>
        <n v="588.4"/>
        <n v="588.57000000000005"/>
        <n v="588.63"/>
        <n v="588.64"/>
        <n v="588.66999999999996"/>
        <n v="588.79"/>
        <n v="588.85"/>
        <n v="588.91999999999996"/>
        <n v="589.12"/>
        <n v="589.14"/>
        <n v="589.22"/>
        <n v="589.23"/>
        <n v="589.25"/>
        <n v="589.36"/>
        <n v="589.38"/>
        <n v="589.52"/>
        <n v="589.53"/>
        <n v="589.54"/>
        <n v="589.61"/>
        <n v="589.70000000000005"/>
        <n v="589.74"/>
        <n v="589.89"/>
        <n v="589.9"/>
        <n v="589.94000000000005"/>
        <n v="590.03"/>
        <n v="590.05999999999995"/>
        <n v="590.13"/>
        <n v="590.24"/>
        <n v="590.32000000000005"/>
        <n v="590.63"/>
        <n v="590.64"/>
        <n v="590.80999999999995"/>
        <n v="590.86"/>
        <n v="590.91"/>
        <n v="590.92999999999995"/>
        <n v="590.96"/>
        <n v="591.03"/>
        <n v="591.15"/>
        <n v="591.25"/>
        <n v="591.32000000000005"/>
        <n v="591.58000000000004"/>
        <n v="591.70000000000005"/>
        <n v="591.85"/>
        <n v="591.89"/>
        <n v="591.96"/>
        <n v="591.97"/>
        <n v="592.04999999999995"/>
        <n v="592.23"/>
        <n v="592.30999999999995"/>
        <n v="592.47"/>
        <n v="592.5"/>
        <n v="592.52"/>
        <n v="592.54"/>
        <n v="592.66999999999996"/>
        <n v="592.69000000000005"/>
        <n v="592.86"/>
        <n v="592.94000000000005"/>
        <n v="592.97"/>
        <n v="593.08000000000004"/>
        <n v="593.1"/>
        <n v="593.16999999999996"/>
        <n v="593.17999999999995"/>
        <n v="593.23"/>
        <n v="593.33000000000004"/>
        <n v="593.38"/>
        <n v="593.44000000000005"/>
        <n v="593.49"/>
        <n v="593.79"/>
        <n v="594.01"/>
        <n v="594.09"/>
        <n v="594.12"/>
        <n v="594.20000000000005"/>
        <n v="594.21"/>
        <n v="594.41"/>
        <n v="594.44000000000005"/>
        <n v="594.5"/>
        <n v="594.52"/>
        <n v="594.54999999999995"/>
        <n v="594.57000000000005"/>
        <n v="594.58000000000004"/>
        <n v="594.71"/>
        <n v="594.77"/>
        <n v="594.85"/>
        <n v="595.01"/>
        <n v="595.04"/>
        <n v="595.14"/>
        <n v="595.24"/>
        <n v="595.32000000000005"/>
        <n v="595.34"/>
        <n v="595.44000000000005"/>
        <n v="595.45000000000005"/>
        <n v="595.48"/>
        <n v="595.55999999999995"/>
        <n v="595.59"/>
        <n v="595.6"/>
        <n v="595.66"/>
        <n v="595.74"/>
        <n v="595.91999999999996"/>
        <n v="596.1"/>
        <n v="596.19000000000005"/>
        <n v="596.20000000000005"/>
        <n v="596.25"/>
        <n v="596.28"/>
        <n v="596.5"/>
        <n v="596.54999999999995"/>
        <n v="596.65"/>
        <n v="596.69000000000005"/>
        <n v="596.99"/>
        <n v="597.08000000000004"/>
        <n v="597.09"/>
        <n v="597.1"/>
        <n v="597.16"/>
        <n v="597.44000000000005"/>
        <n v="597.5"/>
        <n v="597.54999999999995"/>
        <n v="597.63"/>
        <n v="597.75"/>
        <n v="597.82000000000005"/>
        <n v="598.01"/>
        <n v="598.03"/>
        <n v="598.07000000000005"/>
        <n v="598.15"/>
        <n v="598.38"/>
        <n v="598.41999999999996"/>
        <n v="598.54"/>
        <n v="598.59"/>
        <n v="598.64"/>
        <n v="598.70000000000005"/>
        <n v="598.77"/>
        <n v="598.78"/>
        <n v="598.87"/>
        <n v="598.89"/>
        <n v="599.15"/>
        <n v="599.44000000000005"/>
        <n v="599.46"/>
        <n v="599.5"/>
        <n v="599.51"/>
        <n v="599.6"/>
        <n v="599.63"/>
        <n v="599.84"/>
        <n v="599.89"/>
        <n v="599.91999999999996"/>
        <n v="599.98"/>
        <n v="600.08000000000004"/>
        <n v="600.20000000000005"/>
        <n v="600.29999999999995"/>
        <n v="600.37"/>
        <n v="600.4"/>
        <n v="600.48"/>
        <n v="600.5"/>
        <n v="600.6"/>
        <n v="600.77"/>
        <n v="600.91"/>
        <n v="601.07000000000005"/>
        <n v="601.11"/>
        <n v="601.15"/>
        <n v="601.36"/>
        <n v="601.38"/>
        <n v="601.41999999999996"/>
        <n v="601.54"/>
        <n v="601.65"/>
        <n v="601.73"/>
        <n v="601.85"/>
        <n v="601.86"/>
        <n v="601.91"/>
        <n v="601.98"/>
        <n v="602.29"/>
        <n v="602.35"/>
        <n v="602.37"/>
        <n v="602.39"/>
        <n v="602.70000000000005"/>
        <n v="602.71"/>
        <n v="602.73"/>
        <n v="602.87"/>
        <n v="603.04999999999995"/>
        <n v="603.09"/>
        <n v="603.12"/>
        <n v="603.42999999999995"/>
        <n v="603.51"/>
        <n v="603.54"/>
        <n v="603.6"/>
        <n v="603.66"/>
        <n v="603.69000000000005"/>
        <n v="603.85"/>
        <n v="603.86"/>
        <n v="604.05999999999995"/>
        <n v="604.07000000000005"/>
        <n v="604.19000000000005"/>
        <n v="604.49"/>
        <n v="604.51"/>
        <n v="604.61"/>
        <n v="604.75"/>
        <n v="604.78"/>
        <n v="604.79"/>
        <n v="604.80999999999995"/>
        <n v="605.02"/>
        <n v="605.17999999999995"/>
        <n v="605.22"/>
        <n v="605.42999999999995"/>
        <n v="605.45000000000005"/>
        <n v="605.46"/>
        <n v="605.49"/>
        <n v="605.73"/>
        <n v="605.89"/>
        <n v="605.91999999999996"/>
        <n v="605.96"/>
        <n v="605.99"/>
        <n v="606.01"/>
        <n v="606.08000000000004"/>
        <n v="606.28"/>
        <n v="606.45000000000005"/>
        <n v="606.48"/>
        <n v="606.72"/>
        <n v="606.85"/>
        <n v="607.14"/>
        <n v="607.48"/>
        <n v="607.63"/>
        <n v="607.66999999999996"/>
        <n v="607.72"/>
        <n v="607.75"/>
        <n v="607.79"/>
        <n v="607.92999999999995"/>
        <n v="608.04"/>
        <n v="608.1"/>
        <n v="608.20000000000005"/>
        <n v="608.29999999999995"/>
        <n v="608.39"/>
        <n v="608.51"/>
        <n v="608.55999999999995"/>
        <n v="608.6"/>
        <n v="608.69000000000005"/>
        <n v="608.77"/>
        <n v="608.78"/>
        <n v="608.89"/>
        <n v="608.95000000000005"/>
        <n v="609"/>
        <n v="609.04"/>
        <n v="609.05999999999995"/>
        <n v="609.07000000000005"/>
        <n v="609.08000000000004"/>
        <n v="609.12"/>
        <n v="609.20000000000005"/>
        <n v="609.22"/>
        <n v="609.29"/>
        <n v="609.37"/>
        <n v="609.46"/>
        <n v="609.51"/>
        <n v="609.58000000000004"/>
        <n v="609.59"/>
        <n v="609.79"/>
        <n v="609.99"/>
        <n v="610.08000000000004"/>
        <n v="610.29999999999995"/>
        <n v="610.30999999999995"/>
        <n v="610.34"/>
        <n v="610.41"/>
        <n v="610.63"/>
        <n v="610.64"/>
        <n v="610.70000000000005"/>
        <n v="610.87"/>
        <n v="610.91999999999996"/>
        <n v="610.94000000000005"/>
        <n v="611.16"/>
        <n v="611.19000000000005"/>
        <n v="611.34"/>
        <n v="611.44000000000005"/>
        <n v="611.45000000000005"/>
        <n v="611.48"/>
        <n v="611.72"/>
        <n v="611.76"/>
        <n v="612.02"/>
        <n v="612.12"/>
        <n v="612.13"/>
        <n v="612.19000000000005"/>
        <n v="612.20000000000005"/>
        <n v="612.22"/>
        <n v="612.28"/>
        <n v="612.46"/>
        <n v="612.53"/>
        <n v="612.6"/>
        <n v="612.76"/>
        <n v="612.80999999999995"/>
        <n v="612.83000000000004"/>
        <n v="612.84"/>
        <n v="613.03"/>
        <n v="613.08000000000004"/>
        <n v="613.1"/>
        <n v="613.13"/>
        <n v="613.38"/>
        <n v="613.45000000000005"/>
        <n v="613.55999999999995"/>
        <n v="613.71"/>
        <n v="613.76"/>
        <n v="613.78"/>
        <n v="613.80999999999995"/>
        <n v="613.9"/>
        <n v="613.95000000000005"/>
        <n v="613.96"/>
        <n v="614.03"/>
        <n v="614.27"/>
        <n v="614.28"/>
        <n v="614.32000000000005"/>
        <n v="614.33000000000004"/>
        <n v="614.37"/>
        <n v="614.4"/>
        <n v="614.41999999999996"/>
        <n v="614.48"/>
        <n v="614.70000000000005"/>
        <n v="614.72"/>
        <n v="614.86"/>
        <n v="614.87"/>
        <n v="615.14"/>
        <n v="615.24"/>
        <n v="615.35"/>
        <n v="615.36"/>
        <n v="615.45000000000005"/>
        <n v="615.61"/>
        <n v="615.70000000000005"/>
        <n v="615.73"/>
        <n v="615.82000000000005"/>
        <n v="615.9"/>
        <n v="615.95000000000005"/>
        <n v="615.97"/>
        <n v="616.02"/>
        <n v="616.11"/>
        <n v="616.32000000000005"/>
        <n v="616.49"/>
        <n v="616.70000000000005"/>
        <n v="617.02"/>
        <n v="617.09"/>
        <n v="617.20000000000005"/>
        <n v="617.23"/>
        <n v="617.25"/>
        <n v="617.26"/>
        <n v="617.27"/>
        <n v="617.32000000000005"/>
        <n v="617.37"/>
        <n v="617.48"/>
        <n v="617.54"/>
        <n v="617.55999999999995"/>
        <n v="617.57000000000005"/>
        <n v="617.58000000000004"/>
        <n v="617.77"/>
        <n v="617.79"/>
        <n v="617.87"/>
        <n v="617.97"/>
        <n v="618.12"/>
        <n v="618.15"/>
        <n v="618.19000000000005"/>
        <n v="618.6"/>
        <n v="618.65"/>
        <n v="618.69000000000005"/>
        <n v="618.98"/>
        <n v="618.99"/>
        <n v="619.04"/>
        <n v="619.1"/>
        <n v="619.11"/>
        <n v="619.14"/>
        <n v="619.16"/>
        <n v="619.25"/>
        <n v="619.26"/>
        <n v="619.32000000000005"/>
        <n v="619.66999999999996"/>
        <n v="619.69000000000005"/>
        <n v="619.72"/>
        <n v="619.95000000000005"/>
        <n v="619.99"/>
        <n v="620.02"/>
        <n v="620.03"/>
        <n v="620.20000000000005"/>
        <n v="620.27"/>
        <n v="620.4"/>
        <n v="620.73"/>
        <n v="620.79"/>
        <n v="620.96"/>
        <n v="621.21"/>
        <n v="621.30999999999995"/>
        <n v="621.32000000000005"/>
        <n v="621.39"/>
        <n v="621.62"/>
        <n v="621.87"/>
        <n v="621.91"/>
        <n v="621.91999999999996"/>
        <n v="622.11"/>
        <n v="622.36"/>
        <n v="622.45000000000005"/>
        <n v="622.57000000000005"/>
        <n v="622.59"/>
        <n v="622.63"/>
        <n v="622.75"/>
        <n v="622.85"/>
        <n v="622.88"/>
        <n v="623.24"/>
        <n v="623.28"/>
        <n v="623.37"/>
        <n v="623.71"/>
        <n v="623.88"/>
        <n v="623.91"/>
        <n v="623.94000000000005"/>
        <n v="623.96"/>
        <n v="624.04999999999995"/>
        <n v="624.07000000000005"/>
        <n v="624.1"/>
        <n v="624.51"/>
        <n v="624.72"/>
        <n v="624.78"/>
        <n v="624.85"/>
        <n v="624.86"/>
        <n v="625.05999999999995"/>
        <n v="625.08000000000004"/>
        <n v="625.19000000000005"/>
        <n v="625.20000000000005"/>
        <n v="625.4"/>
        <n v="625.46"/>
        <n v="625.52"/>
        <n v="625.74"/>
        <n v="625.75"/>
        <n v="625.77"/>
        <n v="625.79999999999995"/>
        <n v="626.14"/>
        <n v="626.15"/>
        <n v="626.17999999999995"/>
        <n v="626.27"/>
        <n v="626.35"/>
        <n v="626.38"/>
        <n v="626.39"/>
        <n v="626.46"/>
        <n v="626.55999999999995"/>
        <n v="626.64"/>
        <n v="626.66"/>
        <n v="626.67999999999995"/>
        <n v="627.04999999999995"/>
        <n v="627.15"/>
        <n v="627.19000000000005"/>
        <n v="627.20000000000005"/>
        <n v="627.32000000000005"/>
        <n v="627.83000000000004"/>
        <n v="628.04"/>
        <n v="628.19000000000005"/>
        <n v="628.27"/>
        <n v="628.29"/>
        <n v="628.32000000000005"/>
        <n v="628.73"/>
        <n v="628.74"/>
        <n v="628.79"/>
        <n v="628.79999999999995"/>
        <n v="628.92999999999995"/>
        <n v="629.1"/>
        <n v="629.13"/>
        <n v="629.14"/>
        <n v="629.46"/>
        <n v="629.5"/>
        <n v="629.59"/>
        <n v="629.66999999999996"/>
        <n v="629.75"/>
        <n v="629.78"/>
        <n v="629.88"/>
        <n v="629.9"/>
        <n v="630.08000000000004"/>
        <n v="630.16"/>
        <n v="630.16999999999996"/>
        <n v="630.20000000000005"/>
        <n v="630.21"/>
        <n v="630.29999999999995"/>
        <n v="630.41999999999996"/>
        <n v="630.6"/>
        <n v="630.62"/>
        <n v="630.64"/>
        <n v="630.82000000000005"/>
        <n v="631.08000000000004"/>
        <n v="631.13"/>
        <n v="631.16999999999996"/>
        <n v="631.17999999999995"/>
        <n v="631.48"/>
        <n v="631.58000000000004"/>
        <n v="631.77"/>
        <n v="631.84"/>
        <n v="631.85"/>
        <n v="632"/>
        <n v="632.08000000000004"/>
        <n v="632.24"/>
        <n v="632.26"/>
        <n v="632.48"/>
        <n v="632.52"/>
        <n v="632.83000000000004"/>
        <n v="632.89"/>
        <n v="632.91999999999996"/>
        <n v="632.99"/>
        <n v="633.08000000000004"/>
        <n v="633.1"/>
        <n v="633.16"/>
        <n v="633.19000000000005"/>
        <n v="633.21"/>
        <n v="633.33000000000004"/>
        <n v="633.4"/>
        <n v="633.54"/>
        <n v="633.75"/>
        <n v="633.96"/>
        <n v="633.97"/>
        <n v="634.19000000000005"/>
        <n v="634.20000000000005"/>
        <n v="634.28"/>
        <n v="634.77"/>
        <n v="634.96"/>
        <n v="635.05999999999995"/>
        <n v="635.1"/>
        <n v="635.25"/>
        <n v="635.33000000000004"/>
        <n v="635.49"/>
        <n v="635.5"/>
        <n v="635.54"/>
        <n v="635.6"/>
        <n v="635.65"/>
        <n v="635.70000000000005"/>
        <n v="635.78"/>
        <n v="635.9"/>
        <n v="635.94000000000005"/>
        <n v="636.38"/>
        <n v="636.47"/>
        <n v="636.53"/>
        <n v="636.63"/>
        <n v="636.70000000000005"/>
        <n v="636.72"/>
        <n v="636.73"/>
        <n v="636.80999999999995"/>
        <n v="636.82000000000005"/>
        <n v="636.83000000000004"/>
        <n v="636.92999999999995"/>
        <n v="637.01"/>
        <n v="637.04999999999995"/>
        <n v="637.05999999999995"/>
        <n v="637.34"/>
        <n v="637.36"/>
        <n v="637.49"/>
        <n v="637.5"/>
        <n v="637.61"/>
        <n v="637.74"/>
        <n v="637.86"/>
        <n v="637.96"/>
        <n v="638"/>
        <n v="638.04"/>
        <n v="638.12"/>
        <n v="638.25"/>
        <n v="638.26"/>
        <n v="638.27"/>
        <n v="638.36"/>
        <n v="638.37"/>
        <n v="638.65"/>
        <n v="638.66"/>
        <n v="638.82000000000005"/>
        <n v="638.88"/>
        <n v="639.04999999999995"/>
        <n v="639.24"/>
        <n v="639.37"/>
        <n v="639.41999999999996"/>
        <n v="639.42999999999995"/>
        <n v="639.51"/>
        <n v="639.57000000000005"/>
        <n v="639.61"/>
        <n v="639.71"/>
        <n v="639.77"/>
        <n v="639.80999999999995"/>
        <n v="639.85"/>
        <n v="640.04999999999995"/>
        <n v="640.07000000000005"/>
        <n v="640.26"/>
        <n v="640.45000000000005"/>
        <n v="640.52"/>
        <n v="640.72"/>
        <n v="640.79999999999995"/>
        <n v="640.85"/>
        <n v="641.03"/>
        <n v="641.19000000000005"/>
        <n v="641.55999999999995"/>
        <n v="641.64"/>
        <n v="641.66"/>
        <n v="641.79"/>
        <n v="641.87"/>
        <n v="642.09"/>
        <n v="642.14"/>
        <n v="642.29"/>
        <n v="642.54999999999995"/>
        <n v="642.6"/>
        <n v="642.91"/>
        <n v="642.96"/>
        <n v="642.97"/>
        <n v="643.20000000000005"/>
        <n v="643.24"/>
        <n v="643.34"/>
        <n v="643.44000000000005"/>
        <n v="643.46"/>
        <n v="643.51"/>
        <n v="643.53"/>
        <n v="643.57000000000005"/>
        <n v="643.58000000000004"/>
        <n v="643.65"/>
        <n v="643.71"/>
        <n v="643.72"/>
        <n v="643.76"/>
        <n v="643.96"/>
        <n v="644.07000000000005"/>
        <n v="644.08000000000004"/>
        <n v="644.11"/>
        <n v="644.16999999999996"/>
        <n v="644.17999999999995"/>
        <n v="644.30999999999995"/>
        <n v="644.46"/>
        <n v="644.62"/>
        <n v="644.65"/>
        <n v="644.66"/>
        <n v="644.67999999999995"/>
        <n v="644.80999999999995"/>
        <n v="645"/>
        <n v="645.14"/>
        <n v="645.16"/>
        <n v="645.19000000000005"/>
        <n v="645.24"/>
        <n v="645.38"/>
        <n v="645.44000000000005"/>
        <n v="645.48"/>
        <n v="645.64"/>
        <n v="646.25"/>
        <n v="646.51"/>
        <n v="646.53"/>
        <n v="646.54999999999995"/>
        <n v="646.99"/>
        <n v="647.04999999999995"/>
        <n v="647.13"/>
        <n v="647.24"/>
        <n v="647.25"/>
        <n v="647.27"/>
        <n v="647.34"/>
        <n v="647.39"/>
        <n v="647.51"/>
        <n v="647.57000000000005"/>
        <n v="647.62"/>
        <n v="647.70000000000005"/>
        <n v="647.71"/>
        <n v="647.74"/>
        <n v="647.79"/>
        <n v="647.80999999999995"/>
        <n v="647.85"/>
        <n v="647.88"/>
        <n v="647.94000000000005"/>
        <n v="647.98"/>
        <n v="648"/>
        <n v="648.15"/>
        <n v="648.25"/>
        <n v="648.27"/>
        <n v="648.29999999999995"/>
        <n v="648.37"/>
        <n v="648.45000000000005"/>
        <n v="648.47"/>
        <n v="648.61"/>
        <n v="648.72"/>
        <n v="648.84"/>
        <n v="648.91"/>
        <n v="648.94000000000005"/>
        <n v="649"/>
        <n v="649.01"/>
        <n v="649.03"/>
        <n v="649.04999999999995"/>
        <n v="649.1"/>
        <n v="649.14"/>
        <n v="649.19000000000005"/>
        <n v="649.32000000000005"/>
        <n v="649.82000000000005"/>
        <n v="649.95000000000005"/>
        <n v="650.16"/>
        <n v="650.23"/>
        <n v="650.52"/>
        <n v="650.54"/>
        <n v="650.55999999999995"/>
        <n v="650.80999999999995"/>
        <n v="650.84"/>
        <n v="650.92999999999995"/>
        <n v="650.96"/>
        <n v="651.41999999999996"/>
        <n v="651.46"/>
        <n v="651.48"/>
        <n v="651.69000000000005"/>
        <n v="651.71"/>
        <n v="651.77"/>
        <n v="651.78"/>
        <n v="651.89"/>
        <n v="652.02"/>
        <n v="652.14"/>
        <n v="652.32000000000005"/>
        <n v="652.54999999999995"/>
        <n v="652.91"/>
        <n v="652.92999999999995"/>
        <n v="652.99"/>
        <n v="653.02"/>
        <n v="653.08000000000004"/>
        <n v="653.13"/>
        <n v="653.28"/>
        <n v="653.33000000000004"/>
        <n v="653.45000000000005"/>
        <n v="653.63"/>
        <n v="653.64"/>
        <n v="653.76"/>
        <n v="653.78"/>
        <n v="653.86"/>
        <n v="653.9"/>
        <n v="653.99"/>
        <n v="654.1"/>
        <n v="654.11"/>
        <n v="654.19000000000005"/>
        <n v="654.29"/>
        <n v="654.34"/>
        <n v="654.51"/>
        <n v="654.53"/>
        <n v="654.54999999999995"/>
        <n v="654.73"/>
        <n v="654.82000000000005"/>
        <n v="654.94000000000005"/>
        <n v="655.03"/>
        <n v="655.04"/>
        <n v="655.27"/>
        <n v="655.30999999999995"/>
        <n v="655.33000000000004"/>
        <n v="655.36"/>
        <n v="655.48"/>
        <n v="655.49"/>
        <n v="655.52"/>
        <n v="655.62"/>
        <n v="655.68"/>
        <n v="655.98"/>
        <n v="656.12"/>
        <n v="656.19"/>
        <n v="656.32"/>
        <n v="656.39"/>
        <n v="656.42"/>
        <n v="656.48"/>
        <n v="656.57"/>
        <n v="656.75"/>
        <n v="656.81"/>
        <n v="656.86"/>
        <n v="656.92"/>
        <n v="656.93"/>
        <n v="656.97"/>
        <n v="657.31"/>
        <n v="657.76"/>
        <n v="657.8"/>
        <n v="657.83"/>
        <n v="658.21"/>
        <n v="658.27"/>
        <n v="658.39"/>
        <n v="658.44"/>
        <n v="658.49"/>
        <n v="658.5"/>
        <n v="658.78"/>
        <n v="658.84"/>
        <n v="658.91"/>
        <n v="658.94"/>
        <n v="659.11"/>
        <n v="659.16"/>
        <n v="659.29"/>
        <n v="659.33"/>
        <n v="659.36"/>
        <n v="659.37"/>
        <n v="659.46"/>
        <n v="659.51"/>
        <n v="659.69"/>
        <n v="659.88"/>
        <n v="659.89"/>
        <n v="659.97"/>
        <n v="660.06"/>
        <n v="660.08"/>
        <n v="660.11"/>
        <n v="660.35"/>
        <n v="660.39"/>
        <n v="660.41"/>
        <n v="660.42"/>
        <n v="660.43"/>
        <n v="660.44"/>
        <n v="660.47"/>
        <n v="660.51"/>
        <n v="660.66"/>
        <n v="660.78"/>
        <n v="661.03"/>
        <n v="661.08"/>
        <n v="661.13"/>
        <n v="661.2"/>
        <n v="661.25"/>
        <n v="661.36"/>
        <n v="661.4"/>
        <n v="661.78"/>
        <n v="661.85"/>
        <n v="661.88"/>
        <n v="661.89"/>
        <n v="661.93"/>
        <n v="661.95"/>
        <n v="662"/>
        <n v="662.04"/>
        <n v="662.21"/>
        <n v="662.37"/>
        <n v="662.46"/>
        <n v="662.48"/>
        <n v="662.51"/>
        <n v="662.62"/>
        <n v="662.63"/>
        <n v="662.69"/>
        <n v="662.75"/>
        <n v="662.98"/>
        <n v="663.03"/>
        <n v="663.1"/>
        <n v="663.21"/>
        <n v="663.23"/>
        <n v="663.32"/>
        <n v="663.35"/>
        <n v="663.37"/>
        <n v="663.48"/>
        <n v="663.57"/>
        <n v="663.62"/>
        <n v="663.63"/>
        <n v="663.67"/>
        <n v="663.73"/>
        <n v="663.82"/>
        <n v="663.84"/>
        <n v="663.92"/>
        <n v="663.94"/>
        <n v="664.08"/>
        <n v="664.11"/>
        <n v="664.13"/>
        <n v="664.27"/>
        <n v="664.29"/>
        <n v="664.3"/>
        <n v="664.33"/>
        <n v="664.4"/>
        <n v="664.42"/>
        <n v="664.57"/>
        <n v="664.6"/>
        <n v="664.67"/>
        <n v="664.73"/>
        <n v="664.75"/>
        <n v="664.76"/>
        <n v="664.85"/>
        <n v="665.07"/>
        <n v="665.08"/>
        <n v="665.1"/>
        <n v="665.13"/>
        <n v="665.31"/>
        <n v="665.45"/>
        <n v="665.46"/>
        <n v="665.68"/>
        <n v="665.75"/>
        <n v="665.77"/>
        <n v="665.8"/>
        <n v="665.91"/>
        <n v="665.94"/>
        <n v="665.99"/>
        <n v="666.22"/>
        <n v="666.23"/>
        <n v="666.26"/>
        <n v="666.29"/>
        <n v="666.52"/>
        <n v="666.58"/>
        <n v="666.75"/>
        <n v="666.87"/>
        <n v="666.98"/>
        <n v="667.03"/>
        <n v="667.09"/>
        <n v="667.1"/>
        <n v="667.11"/>
        <n v="667.33"/>
        <n v="667.52"/>
        <n v="667.58"/>
        <n v="667.76"/>
        <n v="667.97"/>
        <n v="668.03"/>
        <n v="668.11"/>
        <n v="668.12"/>
        <n v="668.15"/>
        <n v="668.21"/>
        <n v="668.27"/>
        <n v="668.36"/>
        <n v="668.46"/>
        <n v="668.6"/>
        <n v="668.62"/>
        <n v="668.71"/>
        <n v="668.72"/>
        <n v="668.87"/>
        <n v="669.06"/>
        <n v="669.2"/>
        <n v="669.21"/>
        <n v="669.22"/>
        <n v="669.26"/>
        <n v="669.56"/>
        <n v="669.63"/>
        <n v="669.68"/>
        <n v="669.75"/>
        <n v="669.79"/>
        <n v="669.97"/>
        <n v="670.07"/>
        <n v="670.08"/>
        <n v="670.13"/>
        <n v="670.17"/>
        <n v="670.28"/>
        <n v="670.56"/>
        <n v="670.67"/>
        <n v="670.76"/>
        <n v="670.88"/>
        <n v="670.93"/>
        <n v="671.18"/>
        <n v="671.24"/>
        <n v="671.41"/>
        <n v="671.42"/>
        <n v="671.61"/>
        <n v="671.64"/>
        <n v="671.65"/>
        <n v="671.74"/>
        <n v="671.76"/>
        <n v="671.82"/>
        <n v="671.84"/>
        <n v="671.88"/>
        <n v="671.91"/>
        <n v="672.16"/>
        <n v="672.27"/>
        <n v="672.65"/>
        <n v="672.68"/>
        <n v="672.75"/>
        <n v="672.87"/>
        <n v="672.95"/>
        <n v="673.06"/>
        <n v="673.15"/>
        <n v="673.16"/>
        <n v="673.21"/>
        <n v="673.29"/>
        <n v="673.39"/>
        <n v="673.63"/>
        <n v="673.84"/>
        <n v="673.87"/>
        <n v="673.98"/>
        <n v="673.99"/>
        <n v="674.12"/>
        <n v="674.21"/>
        <n v="674.36"/>
        <n v="674.37"/>
        <n v="674.5"/>
        <n v="674.65"/>
        <n v="674.69"/>
        <n v="674.84"/>
        <n v="674.92"/>
        <n v="675.11"/>
        <n v="675.12"/>
        <n v="675.3"/>
        <n v="675.35"/>
        <n v="675.38"/>
        <n v="675.39"/>
        <n v="675.41"/>
        <n v="675.51"/>
        <n v="675.69"/>
        <n v="675.87"/>
        <n v="675.95"/>
        <n v="675.98"/>
        <n v="676.04"/>
        <n v="676.07"/>
        <n v="676.24"/>
        <n v="676.37"/>
        <n v="676.47"/>
        <n v="676.84"/>
        <n v="676.88"/>
        <n v="676.98"/>
        <n v="677.05"/>
        <n v="677.16"/>
        <n v="677.2"/>
        <n v="677.28"/>
        <n v="677.45"/>
        <n v="677.64"/>
        <n v="677.67"/>
        <n v="677.69"/>
        <n v="677.81"/>
        <n v="677.89"/>
        <n v="678.03"/>
        <n v="678.05"/>
        <n v="678.18"/>
        <n v="678.34"/>
        <n v="678.6"/>
        <n v="678.78"/>
        <n v="678.87"/>
        <n v="678.96"/>
        <n v="678.99"/>
        <n v="679.11"/>
        <n v="679.14"/>
        <n v="679.17"/>
        <n v="679.2"/>
        <n v="679.22"/>
        <n v="679.26"/>
        <n v="679.3"/>
        <n v="679.5"/>
        <n v="679.52"/>
        <n v="679.57"/>
        <n v="679.6"/>
        <n v="679.64"/>
        <n v="679.66"/>
        <n v="679.68"/>
        <n v="679.98"/>
        <n v="680.27"/>
        <n v="680.29"/>
        <n v="680.31"/>
        <n v="680.52"/>
        <n v="680.58"/>
        <n v="680.66"/>
        <n v="680.75"/>
        <n v="680.8"/>
        <n v="680.82"/>
        <n v="680.87"/>
        <n v="680.94"/>
        <n v="681.13"/>
        <n v="681.2"/>
        <n v="681.35"/>
        <n v="681.41"/>
        <n v="681.46"/>
        <n v="681.62"/>
        <n v="681.69"/>
        <n v="681.86"/>
        <n v="682"/>
        <n v="682.05"/>
        <n v="682.07"/>
        <n v="682.24"/>
        <n v="682.33"/>
        <n v="682.58"/>
        <n v="682.6"/>
        <n v="682.64"/>
        <n v="682.76"/>
        <n v="682.77"/>
        <n v="682.85"/>
        <n v="682.98"/>
        <n v="683.09"/>
        <n v="683.12"/>
        <n v="683.23"/>
        <n v="683.47"/>
        <n v="683.54"/>
        <n v="683.57"/>
        <n v="683.95"/>
        <n v="684.16"/>
        <n v="684.17"/>
        <n v="684.39"/>
        <n v="684.44"/>
        <n v="684.6"/>
        <n v="684.66"/>
        <n v="684.71"/>
        <n v="684.74"/>
        <n v="684.94"/>
        <n v="685"/>
        <n v="685.02"/>
        <n v="685.1"/>
        <n v="685.19"/>
        <n v="685.24"/>
        <n v="685.41"/>
        <n v="685.49"/>
        <n v="685.51"/>
        <n v="685.57"/>
        <n v="685.62"/>
        <n v="685.68"/>
        <n v="685.7"/>
        <n v="685.74"/>
        <n v="685.8"/>
        <n v="686.21"/>
        <n v="686.22"/>
        <n v="686.32"/>
        <n v="686.47"/>
        <n v="686.48"/>
        <n v="686.53"/>
        <n v="686.7"/>
        <n v="686.71"/>
        <n v="686.83"/>
        <n v="686.88"/>
        <n v="686.94"/>
        <n v="687.15"/>
        <n v="687.33"/>
        <n v="687.34"/>
        <n v="687.36"/>
        <n v="687.57"/>
        <n v="687.58"/>
        <n v="687.6"/>
        <n v="687.81"/>
        <n v="687.85"/>
        <n v="687.86"/>
        <n v="687.88"/>
        <n v="687.94"/>
        <n v="687.96"/>
        <n v="688.09"/>
        <n v="688.34"/>
        <n v="688.47"/>
        <n v="688.53"/>
        <n v="688.74"/>
        <n v="688.82"/>
        <n v="688.96"/>
        <n v="689.06"/>
        <n v="689.22"/>
        <n v="689.35"/>
        <n v="689.37"/>
        <n v="689.39"/>
        <n v="689.54"/>
        <n v="689.55"/>
        <n v="689.59"/>
        <n v="689.62"/>
        <n v="689.64"/>
        <n v="689.65"/>
        <n v="689.72"/>
        <n v="689.74"/>
        <n v="689.82"/>
        <n v="689.89"/>
        <n v="689.9"/>
        <n v="689.91"/>
        <n v="689.98"/>
        <n v="690"/>
        <n v="690.25"/>
        <n v="690.26"/>
        <n v="690.28"/>
        <n v="690.48"/>
        <n v="690.55"/>
        <n v="690.69"/>
        <n v="690.7"/>
        <n v="690.83"/>
        <n v="690.95"/>
        <n v="691.15"/>
        <n v="691.25"/>
        <n v="691.71"/>
        <n v="691.77"/>
        <n v="692.01"/>
        <n v="692.16"/>
        <n v="692.21"/>
        <n v="692.25"/>
        <n v="692.61"/>
        <n v="692.71"/>
        <n v="692.87"/>
        <n v="692.89"/>
        <n v="693.08"/>
        <n v="693.15"/>
        <n v="693.31"/>
        <n v="693.41"/>
        <n v="693.46"/>
        <n v="693.52"/>
        <n v="693.64"/>
        <n v="693.67"/>
        <n v="693.68"/>
        <n v="693.81"/>
        <n v="693.87"/>
        <n v="694.16"/>
        <n v="694.36"/>
        <n v="694.71"/>
        <n v="694.99"/>
        <n v="695.02"/>
        <n v="695.16"/>
        <n v="695.21"/>
        <n v="695.41"/>
        <n v="695.64"/>
        <n v="695.75"/>
        <n v="695.78"/>
        <n v="695.95"/>
        <n v="695.99"/>
        <n v="696.02"/>
        <n v="696.13"/>
        <n v="696.38"/>
        <n v="696.44"/>
        <n v="696.5"/>
        <n v="696.56"/>
        <n v="696.57"/>
        <n v="696.77"/>
        <n v="697.03"/>
        <n v="697.04"/>
        <n v="697.24"/>
        <n v="697.28"/>
        <n v="697.32"/>
        <n v="697.38"/>
        <n v="697.53"/>
        <n v="697.71"/>
        <n v="697.79"/>
        <n v="697.81"/>
        <n v="698.02"/>
        <n v="698.07"/>
        <n v="698.13"/>
        <n v="698.27"/>
        <n v="698.34"/>
        <n v="698.4"/>
        <n v="698.46"/>
        <n v="698.49"/>
        <n v="698.54"/>
        <n v="698.61"/>
        <n v="698.75"/>
        <n v="698.99"/>
        <n v="699.11"/>
        <n v="699.17"/>
        <n v="699.26"/>
        <n v="699.28"/>
        <n v="699.51"/>
        <n v="699.79"/>
        <n v="699.88"/>
        <n v="700.02"/>
        <n v="700.03"/>
        <n v="700.11"/>
        <n v="700.49"/>
        <n v="700.56"/>
        <n v="700.59"/>
        <n v="700.71"/>
        <n v="700.79"/>
        <n v="700.8"/>
        <n v="701.16"/>
        <n v="701.25"/>
        <n v="701.27"/>
        <n v="701.29"/>
        <n v="701.33"/>
        <n v="701.59"/>
        <n v="701.61"/>
        <n v="701.66"/>
        <n v="701.67"/>
        <n v="701.86"/>
        <n v="701.9"/>
        <n v="701.96"/>
        <n v="702.07"/>
        <n v="702.45"/>
        <n v="702.47"/>
        <n v="702.63"/>
        <n v="702.67"/>
        <n v="702.74"/>
        <n v="702.9"/>
        <n v="702.93"/>
        <n v="702.98"/>
        <n v="703"/>
        <n v="703.06"/>
        <n v="703.18"/>
        <n v="703.51"/>
        <n v="703.52"/>
        <n v="703.69"/>
        <n v="703.94"/>
        <n v="704.1"/>
        <n v="704.21"/>
        <n v="704.34"/>
        <n v="704.36"/>
        <n v="704.55"/>
        <n v="704.72"/>
        <n v="705.01"/>
        <n v="705.12"/>
        <n v="705.33"/>
        <n v="705.38"/>
        <n v="705.53"/>
        <n v="705.57"/>
        <n v="705.64"/>
        <n v="705.76"/>
        <n v="705.77"/>
        <n v="705.78"/>
        <n v="705.81"/>
        <n v="705.88"/>
        <n v="705.97"/>
        <n v="706"/>
        <n v="706.02"/>
        <n v="706.04"/>
        <n v="706.06"/>
        <n v="706.1"/>
        <n v="706.13"/>
        <n v="706.15"/>
        <n v="706.18"/>
        <n v="706.27"/>
        <n v="706.53"/>
        <n v="706.6"/>
        <n v="706.71"/>
        <n v="706.75"/>
        <n v="706.8"/>
        <n v="706.93"/>
        <n v="707.06"/>
        <n v="707.36"/>
        <n v="707.58"/>
        <n v="707.61"/>
        <n v="707.7"/>
        <n v="707.71"/>
        <n v="707.76"/>
        <n v="707.94"/>
        <n v="708.1"/>
        <n v="708.14"/>
        <n v="708.29"/>
        <n v="708.31"/>
        <n v="708.61"/>
        <n v="708.98"/>
        <n v="709.05"/>
        <n v="709.19"/>
        <n v="709.61"/>
        <n v="709.71"/>
        <n v="709.83"/>
        <n v="710"/>
        <n v="710.07"/>
        <n v="710.2"/>
        <n v="710.28"/>
        <n v="710.3"/>
        <n v="710.31"/>
        <n v="710.37"/>
        <n v="710.4"/>
        <n v="710.43"/>
        <n v="710.63"/>
        <n v="710.66"/>
        <n v="710.68"/>
        <n v="710.69"/>
        <n v="710.72"/>
        <n v="710.87"/>
        <n v="711.06"/>
        <n v="711.16"/>
        <n v="711.34"/>
        <n v="711.67"/>
        <n v="711.8"/>
        <n v="712.1"/>
        <n v="712.12"/>
        <n v="712.15"/>
        <n v="712.26"/>
        <n v="712.49"/>
        <n v="712.52"/>
        <n v="712.6"/>
        <n v="712.8"/>
        <n v="712.88"/>
        <n v="713.08"/>
        <n v="713.15"/>
        <n v="713.38"/>
        <n v="713.43"/>
        <n v="713.64"/>
        <n v="713.95"/>
        <n v="714.45"/>
        <n v="714.47"/>
        <n v="714.62"/>
        <n v="714.76"/>
        <n v="714.77"/>
        <n v="714.96"/>
        <n v="715.02"/>
        <n v="715.14"/>
        <n v="715.17"/>
        <n v="715.32"/>
        <n v="715.35"/>
        <n v="715.42"/>
        <n v="715.43"/>
        <n v="715.56"/>
        <n v="715.63"/>
        <n v="715.66"/>
        <n v="715.7"/>
        <n v="715.78"/>
        <n v="715.84"/>
        <n v="715.87"/>
        <n v="715.88"/>
        <n v="715.9"/>
        <n v="716.04"/>
        <n v="716.13"/>
        <n v="716.19"/>
        <n v="716.38"/>
        <n v="716.45"/>
        <n v="716.92"/>
        <n v="716.95"/>
        <n v="717.24"/>
        <n v="717.77"/>
        <n v="717.86"/>
        <n v="717.96"/>
        <n v="717.97"/>
        <n v="718.05"/>
        <n v="718.1"/>
        <n v="718.16"/>
        <n v="718.18"/>
        <n v="718.41"/>
        <n v="718.44"/>
        <n v="718.45"/>
        <n v="718.5"/>
        <n v="718.54"/>
        <n v="718.71"/>
        <n v="718.75"/>
        <n v="718.76"/>
        <n v="719.03"/>
        <n v="719.05"/>
        <n v="719.11"/>
        <n v="719.15"/>
        <n v="719.2"/>
        <n v="719.36"/>
        <n v="719.48"/>
        <n v="719.54"/>
        <n v="719.59"/>
        <n v="719.61"/>
        <n v="719.66"/>
        <n v="719.78"/>
        <n v="719.81"/>
        <n v="719.85"/>
        <n v="720"/>
        <n v="720.2"/>
        <n v="720.21"/>
        <n v="720.24"/>
        <n v="720.26"/>
        <n v="720.42"/>
        <n v="720.48"/>
        <n v="720.6"/>
        <n v="720.67"/>
        <n v="720.77"/>
        <n v="720.81"/>
        <n v="720.82"/>
        <n v="720.97"/>
        <n v="721"/>
        <n v="721.23"/>
        <n v="721.91"/>
        <n v="722.06"/>
        <n v="722.07"/>
        <n v="722.12"/>
        <n v="722.26"/>
        <n v="722.38"/>
        <n v="722.41"/>
        <n v="722.52"/>
        <n v="722.54"/>
        <n v="722.68"/>
        <n v="722.72"/>
        <n v="722.76"/>
        <n v="722.77"/>
        <n v="723.19"/>
        <n v="723.24"/>
        <n v="723.25"/>
        <n v="723.42"/>
        <n v="723.52"/>
        <n v="723.67"/>
        <n v="723.75"/>
        <n v="723.79"/>
        <n v="723.87"/>
        <n v="723.96"/>
        <n v="724.01"/>
        <n v="724.1"/>
        <n v="724.37"/>
        <n v="724.81"/>
        <n v="724.91"/>
        <n v="725.25"/>
        <n v="725.37"/>
        <n v="725.43"/>
        <n v="725.51"/>
        <n v="725.52"/>
        <n v="725.71"/>
        <n v="726.08"/>
        <n v="726.2"/>
        <n v="726.26"/>
        <n v="726.29"/>
        <n v="726.35"/>
        <n v="726.42"/>
        <n v="726.44"/>
        <n v="726.48"/>
        <n v="726.57"/>
        <n v="726.79"/>
        <n v="727.02"/>
        <n v="727.15"/>
        <n v="727.29"/>
        <n v="727.3"/>
        <n v="727.36"/>
        <n v="727.37"/>
        <n v="727.39"/>
        <n v="727.5"/>
        <n v="727.54"/>
        <n v="727.61"/>
        <n v="727.68"/>
        <n v="727.7"/>
        <n v="727.88"/>
        <n v="727.95"/>
        <n v="728.04"/>
        <n v="728.08"/>
        <n v="728.22"/>
        <n v="728.42"/>
        <n v="728.48"/>
        <n v="728.55"/>
        <n v="728.6"/>
        <n v="728.74"/>
        <n v="728.78"/>
        <n v="728.97"/>
        <n v="729.04"/>
        <n v="729.11"/>
        <n v="729.36"/>
        <n v="729.37"/>
        <n v="729.42"/>
        <n v="729.46"/>
        <n v="729.51"/>
        <n v="729.61"/>
        <n v="729.88"/>
        <n v="730"/>
        <n v="730.1"/>
        <n v="730.15"/>
        <n v="730.16"/>
        <n v="730.31"/>
        <n v="730.34"/>
        <n v="730.54"/>
        <n v="730.62"/>
        <n v="731.15"/>
        <n v="731.39"/>
        <n v="731.42"/>
        <n v="731.63"/>
        <n v="731.64"/>
        <n v="731.92"/>
        <n v="732.04"/>
        <n v="732.07"/>
        <n v="732.17"/>
        <n v="732.44"/>
        <n v="732.63"/>
        <n v="732.86"/>
        <n v="732.97"/>
        <n v="733.06"/>
        <n v="733.14"/>
        <n v="733.27"/>
        <n v="733.35"/>
        <n v="733.36"/>
        <n v="733.43"/>
        <n v="733.69"/>
        <n v="733.71"/>
        <n v="733.83"/>
        <n v="734.3"/>
        <n v="734.39"/>
        <n v="734.42"/>
        <n v="734.54"/>
        <n v="734.68"/>
        <n v="734.74"/>
        <n v="734.99"/>
        <n v="735.02"/>
        <n v="735.04"/>
        <n v="735.06"/>
        <n v="735.14"/>
        <n v="735.37"/>
        <n v="735.42"/>
        <n v="735.46"/>
        <n v="735.5"/>
        <n v="735.62"/>
        <n v="735.66"/>
        <n v="735.72"/>
        <n v="735.74"/>
        <n v="735.8"/>
        <n v="735.99"/>
        <n v="736"/>
        <n v="736.04"/>
        <n v="736.15"/>
        <n v="736.2"/>
        <n v="736.35"/>
        <n v="736.41"/>
        <n v="736.58"/>
        <n v="736.61"/>
        <n v="736.67"/>
        <n v="736.74"/>
        <n v="736.82"/>
        <n v="736.88"/>
        <n v="736.93"/>
        <n v="736.95"/>
        <n v="737"/>
        <n v="737.1"/>
        <n v="737.15"/>
        <n v="737.25"/>
        <n v="737.26"/>
        <n v="737.64"/>
        <n v="737.7"/>
        <n v="737.76"/>
        <n v="737.96"/>
        <n v="738.09"/>
        <n v="738.26"/>
        <n v="738.44"/>
        <n v="738.46"/>
        <n v="738.49"/>
        <n v="738.51"/>
        <n v="738.75"/>
        <n v="738.98"/>
        <n v="739.08"/>
        <n v="739.1"/>
        <n v="739.17"/>
        <n v="739.2"/>
        <n v="739.48"/>
        <n v="739.5"/>
        <n v="739.55"/>
        <n v="739.68"/>
        <n v="739.69"/>
        <n v="739.87"/>
        <n v="739.89"/>
        <n v="740.05"/>
        <n v="740.09"/>
        <n v="740.19"/>
        <n v="740.49"/>
        <n v="740.59"/>
        <n v="740.77"/>
        <n v="740.79"/>
        <n v="740.84"/>
        <n v="740.98"/>
        <n v="741.08"/>
        <n v="741.13"/>
        <n v="741.25"/>
        <n v="741.44"/>
        <n v="741.73"/>
        <n v="741.78"/>
        <n v="741.85"/>
        <n v="742.05"/>
        <n v="742.17"/>
        <n v="742.22"/>
        <n v="742.46"/>
        <n v="742.53"/>
        <n v="742.57"/>
        <n v="742.76"/>
        <n v="742.92"/>
        <n v="743.04"/>
        <n v="743.13"/>
        <n v="743.16"/>
        <n v="743.22"/>
        <n v="743.3"/>
        <n v="743.36"/>
        <n v="743.4"/>
        <n v="743.52"/>
        <n v="743.56"/>
        <n v="743.57"/>
        <n v="743.65"/>
        <n v="743.71"/>
        <n v="743.77"/>
        <n v="743.84"/>
        <n v="744.06"/>
        <n v="744.13"/>
        <n v="744.18"/>
        <n v="744.22"/>
        <n v="744.24"/>
        <n v="744.28"/>
        <n v="744.5"/>
        <n v="744.7"/>
        <n v="745"/>
        <n v="745.13"/>
        <n v="745.18"/>
        <n v="745.49"/>
        <n v="745.56"/>
        <n v="745.64"/>
        <n v="745.65"/>
        <n v="745.74"/>
        <n v="745.75"/>
        <n v="745.93"/>
        <n v="745.99"/>
        <n v="746.41"/>
        <n v="746.7"/>
        <n v="746.72"/>
        <n v="746.83"/>
        <n v="746.92"/>
        <n v="746.97"/>
        <n v="747.05"/>
        <n v="747.08"/>
        <n v="747.1"/>
        <n v="747.12"/>
        <n v="747.34"/>
        <n v="747.48"/>
        <n v="747.51"/>
        <n v="747.69"/>
        <n v="747.8"/>
        <n v="747.88"/>
        <n v="747.91"/>
        <n v="748.07"/>
        <n v="748.19"/>
        <n v="748.23"/>
        <n v="748.29"/>
        <n v="748.3"/>
        <n v="748.38"/>
        <n v="748.39"/>
        <n v="748.41"/>
        <n v="748.52"/>
        <n v="748.74"/>
        <n v="748.84"/>
        <n v="748.86"/>
        <n v="748.93"/>
        <n v="748.95"/>
        <n v="748.97"/>
        <n v="749.05"/>
        <n v="749.06"/>
        <n v="749.42"/>
        <n v="749.57"/>
        <n v="749.8"/>
        <n v="749.84"/>
        <n v="749.9"/>
        <n v="750.06"/>
        <n v="750.4"/>
        <n v="750.53"/>
        <n v="750.62"/>
        <n v="750.69"/>
        <n v="750.71"/>
        <n v="750.89"/>
        <n v="751.37"/>
        <n v="751.4"/>
        <n v="751.43"/>
        <n v="751.54"/>
        <n v="751.66"/>
        <n v="751.69"/>
        <n v="751.89"/>
        <n v="751.98"/>
        <n v="752"/>
        <n v="752.01"/>
        <n v="752.08"/>
        <n v="752.14"/>
        <n v="752.38"/>
        <n v="752.55"/>
        <n v="752.61"/>
        <n v="752.66"/>
        <n v="752.7"/>
        <n v="752.84"/>
        <n v="752.86"/>
        <n v="753.13"/>
        <n v="753.16"/>
        <n v="753.24"/>
        <n v="753.46"/>
        <n v="753.54"/>
        <n v="753.63"/>
        <n v="753.68"/>
        <n v="753.76"/>
        <n v="753.77"/>
        <n v="753.79"/>
        <n v="753.8"/>
        <n v="753.91"/>
        <n v="754.03"/>
        <n v="754.25"/>
        <n v="754.77"/>
        <n v="754.78"/>
        <n v="754.79"/>
        <n v="754.82"/>
        <n v="754.93"/>
        <n v="755.07"/>
        <n v="755.15"/>
        <n v="755.24"/>
        <n v="755.25"/>
        <n v="755.28"/>
        <n v="755.56"/>
        <n v="755.93"/>
        <n v="756.04"/>
        <n v="756.13"/>
        <n v="756.18"/>
        <n v="756.24"/>
        <n v="756.26"/>
        <n v="756.33"/>
        <n v="756.34"/>
        <n v="756.72"/>
        <n v="756.97"/>
        <n v="757.25"/>
        <n v="757.27"/>
        <n v="757.48"/>
        <n v="757.65"/>
        <n v="757.88"/>
        <n v="757.89"/>
        <n v="758.22"/>
        <n v="758.23"/>
        <n v="758.52"/>
        <n v="758.64"/>
        <n v="758.76"/>
        <n v="758.82"/>
        <n v="758.84"/>
        <n v="758.87"/>
        <n v="759.04"/>
        <n v="759.06"/>
        <n v="759.24"/>
        <n v="759.26"/>
        <n v="759.76"/>
        <n v="759.83"/>
        <n v="759.92"/>
        <n v="759.93"/>
        <n v="760.11"/>
        <n v="760.32"/>
        <n v="760.59"/>
        <n v="760.67"/>
        <n v="760.95"/>
        <n v="761.07"/>
        <n v="761.11"/>
        <n v="761.18"/>
        <n v="761.2"/>
        <n v="761.38"/>
        <n v="761.39"/>
        <n v="761.41"/>
        <n v="761.47"/>
        <n v="761.73"/>
        <n v="761.9"/>
        <n v="761.98"/>
        <n v="761.99"/>
        <n v="762.19"/>
        <n v="762.27"/>
        <n v="762.3"/>
        <n v="762.6"/>
        <n v="762.78"/>
        <n v="762.87"/>
        <n v="762.98"/>
        <n v="763.13"/>
        <n v="763.14"/>
        <n v="763.18"/>
        <n v="763.47"/>
        <n v="763.67"/>
        <n v="763.94"/>
        <n v="763.96"/>
        <n v="764.06"/>
        <n v="764.29"/>
        <n v="764.41"/>
        <n v="764.68"/>
        <n v="764.75"/>
        <n v="764.78"/>
        <n v="764.79"/>
        <n v="765.08"/>
        <n v="765.31"/>
        <n v="765.85"/>
        <n v="766.08"/>
        <n v="766.22"/>
        <n v="766.34"/>
        <n v="766.4"/>
        <n v="766.53"/>
        <n v="766.58"/>
        <n v="767.02"/>
        <n v="767.08"/>
        <n v="767.5"/>
        <n v="768.28"/>
        <n v="768.34"/>
        <n v="768.56"/>
        <n v="768.63"/>
        <n v="768.73"/>
        <n v="768.81"/>
        <n v="768.93"/>
        <n v="769.08"/>
        <n v="769.25"/>
        <n v="769.43"/>
        <n v="769.46"/>
        <n v="769.54"/>
        <n v="769.79"/>
        <n v="770.12"/>
        <n v="770.18"/>
        <n v="770.21"/>
        <n v="770.26"/>
        <n v="770.27"/>
        <n v="770.39"/>
        <n v="770.62"/>
        <n v="770.67"/>
        <n v="770.75"/>
        <n v="770.78"/>
        <n v="770.94"/>
        <n v="770.97"/>
        <n v="770.98"/>
        <n v="771.03"/>
        <n v="771.18"/>
        <n v="771.19"/>
        <n v="771.25"/>
        <n v="771.49"/>
        <n v="771.61"/>
        <n v="771.77"/>
        <n v="771.78"/>
        <n v="771.8"/>
        <n v="771.94"/>
        <n v="771.99"/>
        <n v="772"/>
        <n v="772.03"/>
        <n v="772.22"/>
        <n v="772.23"/>
        <n v="772.4"/>
        <n v="772.46"/>
        <n v="772.59"/>
        <n v="772.94"/>
        <n v="773.32"/>
        <n v="773.33"/>
        <n v="773.34"/>
        <n v="773.35"/>
        <n v="773.41"/>
        <n v="773.55"/>
        <n v="774.33"/>
        <n v="774.34"/>
        <n v="774.35"/>
        <n v="774.38"/>
        <n v="774.43"/>
        <n v="774.71"/>
        <n v="774.75"/>
        <n v="774.77"/>
        <n v="774.81"/>
        <n v="774.86"/>
        <n v="775.09"/>
        <n v="775.25"/>
        <n v="775.61"/>
        <n v="776.06"/>
        <n v="776.18"/>
        <n v="776.36"/>
        <n v="776.55"/>
        <n v="776.64"/>
        <n v="777.1"/>
        <n v="777.13"/>
        <n v="777.2"/>
        <n v="777.34"/>
        <n v="777.36"/>
        <n v="777.41"/>
        <n v="777.49"/>
        <n v="777.62"/>
        <n v="777.67"/>
        <n v="777.78"/>
        <n v="777.94"/>
        <n v="778.08"/>
        <n v="778.24"/>
        <n v="778.39"/>
        <n v="778.44"/>
        <n v="778.64"/>
        <n v="778.85"/>
        <n v="779.08"/>
        <n v="779.14"/>
        <n v="779.18"/>
        <n v="779.34"/>
        <n v="779.57"/>
        <n v="779.58"/>
        <n v="779.73"/>
        <n v="779.86"/>
        <n v="780.06"/>
        <n v="780.2"/>
        <n v="780.52"/>
        <n v="780.87"/>
        <n v="780.9"/>
        <n v="781.1"/>
        <n v="781.11"/>
        <n v="781.34"/>
        <n v="781.4"/>
        <n v="781.52"/>
        <n v="781.72"/>
        <n v="781.8"/>
        <n v="781.93"/>
        <n v="781.95"/>
        <n v="782.08"/>
        <n v="782.1"/>
        <n v="782.29"/>
        <n v="782.35"/>
        <n v="782.41"/>
        <n v="782.53"/>
        <n v="782.54"/>
        <n v="782.89"/>
        <n v="783.17"/>
        <n v="783.52"/>
        <n v="783.56"/>
        <n v="783.59"/>
        <n v="783.74"/>
        <n v="783.82"/>
        <n v="783.84"/>
        <n v="783.93"/>
        <n v="784.14"/>
        <n v="784.2"/>
        <n v="784.27"/>
        <n v="784.49"/>
        <n v="784.51"/>
        <n v="784.53"/>
        <n v="784.64"/>
        <n v="784.8"/>
        <n v="784.82"/>
        <n v="784.99"/>
        <n v="785.38"/>
        <n v="785.66"/>
        <n v="786.07"/>
        <n v="786.29"/>
        <n v="786.58"/>
        <n v="786.75"/>
        <n v="786.85"/>
        <n v="787.19"/>
        <n v="787.27"/>
        <n v="787.28"/>
        <n v="787.48"/>
        <n v="787.81"/>
        <n v="787.84"/>
        <n v="787.9"/>
        <n v="788.01"/>
        <n v="788.11"/>
        <n v="788.19"/>
        <n v="788.62"/>
        <n v="788.63"/>
        <n v="788.71"/>
        <n v="788.72"/>
        <n v="788.81"/>
        <n v="788.89"/>
        <n v="789.19"/>
        <n v="789.24"/>
        <n v="789.27"/>
        <n v="789.35"/>
        <n v="789.4"/>
        <n v="789.67"/>
        <n v="790.01"/>
        <n v="790.39"/>
        <n v="790.44"/>
        <n v="790.46"/>
        <n v="790.5"/>
        <n v="790.63"/>
        <n v="790.67"/>
        <n v="790.72"/>
        <n v="790.9"/>
        <n v="790.97"/>
        <n v="790.99"/>
        <n v="791.05"/>
        <n v="791.13"/>
        <n v="791.16"/>
        <n v="791.48"/>
        <n v="791.76"/>
        <n v="791.81"/>
        <n v="791.94"/>
        <n v="792.21"/>
        <n v="792.3"/>
        <n v="792.39"/>
        <n v="792.47"/>
        <n v="792.64"/>
        <n v="792.82"/>
        <n v="792.97"/>
        <n v="793.04"/>
        <n v="793.05"/>
        <n v="793.21"/>
        <n v="793.27"/>
        <n v="793.28"/>
        <n v="793.31"/>
        <n v="793.37"/>
        <n v="793.44"/>
        <n v="793.5"/>
        <n v="793.56"/>
        <n v="793.64"/>
        <n v="793.89"/>
        <n v="793.94"/>
        <n v="794.21"/>
        <n v="794.26"/>
        <n v="794.33"/>
        <n v="794.36"/>
        <n v="794.51"/>
        <n v="794.71"/>
        <n v="794.74"/>
        <n v="794.81"/>
        <n v="794.97"/>
        <n v="795.01"/>
        <n v="795.1"/>
        <n v="795.13"/>
        <n v="795.14"/>
        <n v="795.21"/>
        <n v="795.25"/>
        <n v="795.26"/>
        <n v="795.58"/>
        <n v="795.62"/>
        <n v="795.85"/>
        <n v="795.99"/>
        <n v="796.02"/>
        <n v="796.66"/>
        <n v="796.88"/>
        <n v="797.25"/>
        <n v="797.32"/>
        <n v="797.35"/>
        <n v="797.43"/>
        <n v="797.6"/>
        <n v="797.61"/>
        <n v="797.72"/>
        <n v="797.86"/>
        <n v="797.94"/>
        <n v="798.1"/>
        <n v="798.16"/>
        <n v="798.39"/>
        <n v="798.45"/>
        <n v="798.5"/>
        <n v="798.81"/>
        <n v="799.15"/>
        <n v="799.16"/>
        <n v="799.33"/>
        <n v="799.48"/>
        <n v="799.86"/>
        <n v="799.91"/>
        <n v="799.93"/>
        <n v="800.01"/>
        <n v="800.1"/>
        <n v="800.12"/>
        <n v="800.21"/>
        <n v="800.31"/>
        <n v="800.39"/>
        <n v="800.8"/>
        <n v="800.82"/>
        <n v="800.88"/>
        <n v="801.01"/>
        <n v="801.04"/>
        <n v="801.39"/>
        <n v="801.55"/>
        <n v="802.26"/>
        <n v="802.31"/>
        <n v="802.36"/>
        <n v="802.57"/>
        <n v="802.64"/>
        <n v="802.84"/>
        <n v="803.28"/>
        <n v="803.29"/>
        <n v="803.58"/>
        <n v="803.64"/>
        <n v="803.76"/>
        <n v="803.79"/>
        <n v="804.36"/>
        <n v="804.5"/>
        <n v="804.81"/>
        <n v="804.85"/>
        <n v="804.96"/>
        <n v="805.32"/>
        <n v="805.49"/>
        <n v="805.76"/>
        <n v="806"/>
        <n v="806.05"/>
        <n v="806.06"/>
        <n v="806.1"/>
        <n v="806.26"/>
        <n v="806.42"/>
        <n v="806.62"/>
        <n v="806.71"/>
        <n v="806.75"/>
        <n v="807.03"/>
        <n v="807.05"/>
        <n v="807.31"/>
        <n v="807.59"/>
        <n v="807.78"/>
        <n v="807.83"/>
        <n v="807.89"/>
        <n v="807.91"/>
        <n v="808.05"/>
        <n v="808.58"/>
        <n v="808.88"/>
        <n v="808.89"/>
        <n v="809.21"/>
        <n v="809.47"/>
        <n v="809.53"/>
        <n v="810.12"/>
        <n v="810.16"/>
        <n v="810.19"/>
        <n v="810.31"/>
        <n v="810.39"/>
        <n v="810.4"/>
        <n v="810.82"/>
        <n v="811"/>
        <n v="811.19"/>
        <n v="811.34"/>
        <n v="811.59"/>
        <n v="811.66"/>
        <n v="811.8"/>
        <n v="811.87"/>
        <n v="811.88"/>
        <n v="811.98"/>
        <n v="812.06"/>
        <n v="812.18"/>
        <n v="812.66"/>
        <n v="812.8"/>
        <n v="812.81"/>
        <n v="812.91"/>
        <n v="813.18"/>
        <n v="813.44"/>
        <n v="813.55"/>
        <n v="813.65"/>
        <n v="813.7"/>
        <n v="813.75"/>
        <n v="813.82"/>
        <n v="813.91"/>
        <n v="814"/>
        <n v="814.04"/>
        <n v="814.27"/>
        <n v="814.66"/>
        <n v="814.77"/>
        <n v="814.96"/>
        <n v="815"/>
        <n v="815.03"/>
        <n v="815.09"/>
        <n v="815.29"/>
        <n v="815.33"/>
        <n v="815.57"/>
        <n v="815.65"/>
        <n v="815.77"/>
        <n v="815.81"/>
        <n v="815.98"/>
        <n v="815.99"/>
        <n v="816.09"/>
        <n v="816.5"/>
        <n v="816.77"/>
        <n v="816.85"/>
        <n v="816.98"/>
        <n v="817.55"/>
        <n v="817.56"/>
        <n v="817.61"/>
        <n v="818.77"/>
        <n v="818.8"/>
        <n v="819.13"/>
        <n v="819.16"/>
        <n v="819.18"/>
        <n v="819.2"/>
        <n v="819.25"/>
        <n v="819.35"/>
        <n v="819.36"/>
        <n v="819.39"/>
        <n v="819.4"/>
        <n v="819.52"/>
        <n v="819.6"/>
        <n v="819.66"/>
        <n v="820.39"/>
        <n v="820.44"/>
        <n v="820.59"/>
        <n v="820.72"/>
        <n v="820.85"/>
        <n v="820.99"/>
        <n v="821.04"/>
        <n v="821.18"/>
        <n v="821.3"/>
        <n v="821.41"/>
        <n v="821.7"/>
        <n v="821.99"/>
        <n v="822"/>
        <n v="822.08"/>
        <n v="822.32"/>
        <n v="822.4"/>
        <n v="822.6"/>
        <n v="822.71"/>
        <n v="822.78"/>
        <n v="822.86"/>
        <n v="822.93"/>
        <n v="823.18"/>
        <n v="823.26"/>
        <n v="823.34"/>
        <n v="823.36"/>
        <n v="823.73"/>
        <n v="823.87"/>
        <n v="824.02"/>
        <n v="824.09"/>
        <n v="824.15"/>
        <n v="824.61"/>
        <n v="824.62"/>
        <n v="824.64"/>
        <n v="824.69"/>
        <n v="825.12"/>
        <n v="825.29"/>
        <n v="825.34"/>
        <n v="825.36"/>
        <n v="825.5"/>
        <n v="825.53"/>
        <n v="826.07"/>
        <n v="826.19"/>
        <n v="826.4"/>
        <n v="826.54"/>
        <n v="826.6"/>
        <n v="826.7"/>
        <n v="826.71"/>
        <n v="826.76"/>
        <n v="826.81"/>
        <n v="826.96"/>
        <n v="827"/>
        <n v="827.22"/>
        <n v="827.81"/>
        <n v="827.91"/>
        <n v="827.99"/>
        <n v="828.2"/>
        <n v="828.53"/>
        <n v="828.54"/>
        <n v="828.7"/>
        <n v="828.97"/>
        <n v="829.06"/>
        <n v="829.26"/>
        <n v="829.97"/>
        <n v="830.27"/>
        <n v="830.41"/>
        <n v="830.62"/>
        <n v="831.22"/>
        <n v="831.3"/>
        <n v="831.53"/>
        <n v="831.55"/>
        <n v="831.69"/>
        <n v="831.83"/>
        <n v="832.02"/>
        <n v="832.14"/>
        <n v="832.18"/>
        <n v="832.26"/>
        <n v="832.4"/>
        <n v="832.51"/>
        <n v="832.86"/>
        <n v="832.92"/>
        <n v="832.93"/>
        <n v="833.01"/>
        <n v="833.06"/>
        <n v="833.26"/>
        <n v="833.34"/>
        <n v="833.42"/>
        <n v="833.68"/>
        <n v="833.71"/>
        <n v="833.76"/>
        <n v="833.88"/>
        <n v="833.89"/>
        <n v="833.91"/>
        <n v="833.98"/>
        <n v="834.4"/>
        <n v="834.41"/>
        <n v="834.54"/>
        <n v="834.58"/>
        <n v="834.7"/>
        <n v="834.8"/>
        <n v="834.84"/>
        <n v="835.1"/>
        <n v="835.39"/>
        <n v="835.53"/>
        <n v="835.67"/>
        <n v="835.76"/>
        <n v="835.81"/>
        <n v="835.93"/>
        <n v="835.97"/>
        <n v="836.04"/>
        <n v="836.43"/>
        <n v="836.53"/>
        <n v="836.58"/>
        <n v="836.71"/>
        <n v="836.73"/>
        <n v="837.11"/>
        <n v="837.56"/>
        <n v="837.78"/>
        <n v="837.85"/>
        <n v="837.91"/>
        <n v="838.26"/>
        <n v="838.33"/>
        <n v="838.44"/>
        <n v="838.45"/>
        <n v="838.56"/>
        <n v="838.62"/>
        <n v="838.7"/>
        <n v="838.83"/>
        <n v="838.86"/>
        <n v="839.12"/>
        <n v="839.37"/>
        <n v="839.43"/>
        <n v="839.83"/>
        <n v="839.92"/>
        <n v="840.06"/>
        <n v="840.08"/>
        <n v="840.14"/>
        <n v="840.15"/>
        <n v="840.46"/>
        <n v="840.81"/>
        <n v="840.99"/>
        <n v="841.15"/>
        <n v="841.21"/>
        <n v="841.35"/>
        <n v="841.57"/>
        <n v="841.58"/>
        <n v="841.86"/>
        <n v="842"/>
        <n v="842.15"/>
        <n v="842.2"/>
        <n v="842.46"/>
        <n v="842.47"/>
        <n v="842.72"/>
        <n v="842.86"/>
        <n v="843.08"/>
        <n v="843.12"/>
        <n v="843.35"/>
        <n v="843.42"/>
        <n v="843.43"/>
        <n v="843.44"/>
        <n v="843.52"/>
        <n v="843.97"/>
        <n v="844.01"/>
        <n v="844.24"/>
        <n v="844.33"/>
        <n v="844.5"/>
        <n v="844.65"/>
        <n v="844.73"/>
        <n v="844.87"/>
        <n v="844.92"/>
        <n v="845.38"/>
        <n v="845.43"/>
        <n v="845.55"/>
        <n v="846.13"/>
        <n v="846.33"/>
        <n v="846.42"/>
        <n v="846.44"/>
        <n v="846.49"/>
        <n v="846.62"/>
        <n v="846.9"/>
        <n v="847.03"/>
        <n v="847.19"/>
        <n v="847.28"/>
        <n v="847.32"/>
        <n v="847.68"/>
        <n v="848.11"/>
        <n v="848.43"/>
        <n v="848.51"/>
        <n v="848.66"/>
        <n v="848.82"/>
        <n v="849.27"/>
        <n v="849.33"/>
        <n v="849.36"/>
        <n v="849.61"/>
        <n v="849.82"/>
        <n v="849.94"/>
        <n v="849.95"/>
        <n v="850.04"/>
        <n v="850.07"/>
        <n v="850.12"/>
        <n v="850.2"/>
        <n v="850.36"/>
        <n v="850.38"/>
        <n v="850.55"/>
        <n v="850.9"/>
        <n v="850.97"/>
        <n v="851.54"/>
        <n v="851.78"/>
        <n v="851.86"/>
        <n v="851.91"/>
        <n v="852"/>
        <n v="852.03"/>
        <n v="852.07"/>
        <n v="852.23"/>
        <n v="852.35"/>
        <n v="852.6"/>
        <n v="852.97"/>
        <n v="853.11"/>
        <n v="853.45"/>
        <n v="853.55"/>
        <n v="853.67"/>
        <n v="853.73"/>
        <n v="853.98"/>
        <n v="854.33"/>
        <n v="854.7"/>
        <n v="854.87"/>
        <n v="854.88"/>
        <n v="855.19"/>
        <n v="855.21"/>
        <n v="855.39"/>
        <n v="855.4"/>
        <n v="855.61"/>
        <n v="855.79"/>
        <n v="855.98"/>
        <n v="856.12"/>
        <n v="856.15"/>
        <n v="856.22"/>
        <n v="856.23"/>
        <n v="856.36"/>
        <n v="856.37"/>
        <n v="856.42"/>
        <n v="856.62"/>
        <n v="856.77"/>
        <n v="856.84"/>
        <n v="856.93"/>
        <n v="857"/>
        <n v="857.2"/>
        <n v="857.34"/>
        <n v="857.48"/>
        <n v="857.53"/>
        <n v="857.95"/>
        <n v="858.04"/>
        <n v="858.1"/>
        <n v="858.15"/>
        <n v="858.21"/>
        <n v="858.26"/>
        <n v="858.27"/>
        <n v="858.35"/>
        <n v="858.41"/>
        <n v="858.64"/>
        <n v="858.93"/>
        <n v="859"/>
        <n v="859.14"/>
        <n v="859.25"/>
        <n v="859.33"/>
        <n v="859.34"/>
        <n v="859.43"/>
        <n v="859.45"/>
        <n v="859.51"/>
        <n v="859.76"/>
        <n v="860.13"/>
        <n v="860.26"/>
        <n v="860.34"/>
        <n v="860.77"/>
        <n v="861.13"/>
        <n v="861.19"/>
        <n v="861.2"/>
        <n v="861.29"/>
        <n v="861.32"/>
        <n v="861.49"/>
        <n v="861.5"/>
        <n v="861.6"/>
        <n v="861.78"/>
        <n v="862"/>
        <n v="862.32"/>
        <n v="862.53"/>
        <n v="862.54"/>
        <n v="862.89"/>
        <n v="863.33"/>
        <n v="863.56"/>
        <n v="863.58"/>
        <n v="863.63"/>
        <n v="863.7"/>
        <n v="863.86"/>
        <n v="863.89"/>
        <n v="863.91"/>
        <n v="863.98"/>
        <n v="864.69"/>
        <n v="864.91"/>
        <n v="865.02"/>
        <n v="865.42"/>
        <n v="865.51"/>
        <n v="865.62"/>
        <n v="865.76"/>
        <n v="865.77"/>
        <n v="865.81"/>
        <n v="865.82"/>
        <n v="866.05"/>
        <n v="866.29"/>
        <n v="866.36"/>
        <n v="866.81"/>
        <n v="866.96"/>
        <n v="867.25"/>
        <n v="867.34"/>
        <n v="867.6"/>
        <n v="867.75"/>
        <n v="867.82"/>
        <n v="867.99"/>
        <n v="868.53"/>
        <n v="868.8"/>
        <n v="868.85"/>
        <n v="868.91"/>
        <n v="869.12"/>
        <n v="869.18"/>
        <n v="869.19"/>
        <n v="869.41"/>
        <n v="869.61"/>
        <n v="869.7"/>
        <n v="869.78"/>
        <n v="869.88"/>
        <n v="870.03"/>
        <n v="870.37"/>
        <n v="870.5"/>
        <n v="870.57"/>
        <n v="870.92"/>
        <n v="870.98"/>
        <n v="871.08"/>
        <n v="871.42"/>
        <n v="871.53"/>
        <n v="872.04"/>
        <n v="872.13"/>
        <n v="872.28"/>
        <n v="872.37"/>
        <n v="872.62"/>
        <n v="872.93"/>
        <n v="872.94"/>
        <n v="872.95"/>
        <n v="872.96"/>
        <n v="872.99"/>
        <n v="873.1"/>
        <n v="873.14"/>
        <n v="873.2"/>
        <n v="873.38"/>
        <n v="873.39"/>
        <n v="873.49"/>
        <n v="873.75"/>
        <n v="873.84"/>
        <n v="874.05"/>
        <n v="874.09"/>
        <n v="874.22"/>
        <n v="874.58"/>
        <n v="874.66"/>
        <n v="874.67"/>
        <n v="874.68"/>
        <n v="874.91"/>
        <n v="875.26"/>
        <n v="875.6"/>
        <n v="875.65"/>
        <n v="875.69"/>
        <n v="875.75"/>
        <n v="875.9"/>
        <n v="876.15"/>
        <n v="876.52"/>
        <n v="876.56"/>
        <n v="876.61"/>
        <n v="876.94"/>
        <n v="877.03"/>
        <n v="877.18"/>
        <n v="877.36"/>
        <n v="877.8"/>
        <n v="877.89"/>
        <n v="877.98"/>
        <n v="878.36"/>
        <n v="878.7"/>
        <n v="879.31"/>
        <n v="879.49"/>
        <n v="879.54"/>
        <n v="879.62"/>
        <n v="879.85"/>
        <n v="879.88"/>
        <n v="879.89"/>
        <n v="879.92"/>
        <n v="880.8"/>
        <n v="880.88"/>
        <n v="880.93"/>
        <n v="881.07"/>
        <n v="881.43"/>
        <n v="881.66"/>
        <n v="881.69"/>
        <n v="881.72"/>
        <n v="881.86"/>
        <n v="882.14"/>
        <n v="882.22"/>
        <n v="882.56"/>
        <n v="882.62"/>
        <n v="882.7"/>
        <n v="882.86"/>
        <n v="882.94"/>
        <n v="883.07"/>
        <n v="883.24"/>
        <n v="883.52"/>
        <n v="883.57"/>
        <n v="883.75"/>
        <n v="883.79"/>
        <n v="884.02"/>
        <n v="884.07"/>
        <n v="884.2"/>
        <n v="884.23"/>
        <n v="884.47"/>
        <n v="884.6"/>
        <n v="884.82"/>
        <n v="885.05"/>
        <n v="885.2"/>
        <n v="885.38"/>
        <n v="885.48"/>
        <n v="885.58"/>
        <n v="885.82"/>
        <n v="885.88"/>
        <n v="885.89"/>
        <n v="886.27"/>
        <n v="886.34"/>
        <n v="886.4"/>
        <n v="886.66"/>
        <n v="886.67"/>
        <n v="886.83"/>
        <n v="887.13"/>
        <n v="887.32"/>
        <n v="887.33"/>
        <n v="887.44"/>
        <n v="887.45"/>
        <n v="887.52"/>
        <n v="887.58"/>
        <n v="887.67"/>
        <n v="887.73"/>
        <n v="887.74"/>
        <n v="887.85"/>
        <n v="887.91"/>
        <n v="888.18"/>
        <n v="888.69"/>
        <n v="888.73"/>
        <n v="889.14"/>
        <n v="889.15"/>
        <n v="889.49"/>
        <n v="889.83"/>
        <n v="889.9"/>
        <n v="890.22"/>
        <n v="890.42"/>
        <n v="890.58"/>
        <n v="890.76"/>
        <n v="890.96"/>
        <n v="891.01"/>
        <n v="891.08"/>
        <n v="891.27"/>
        <n v="891.71"/>
        <n v="891.85"/>
        <n v="891.86"/>
        <n v="892.05"/>
        <n v="892.36"/>
        <n v="892.45"/>
        <n v="892.53"/>
        <n v="892.54"/>
        <n v="892.63"/>
        <n v="892.67"/>
        <n v="892.73"/>
        <n v="892.86"/>
        <n v="892.97"/>
        <n v="893.03"/>
        <n v="893.36"/>
        <n v="893.45"/>
        <n v="893.74"/>
        <n v="894.19"/>
        <n v="894.46"/>
        <n v="894.55"/>
        <n v="894.8"/>
        <n v="894.82"/>
        <n v="895.23"/>
        <n v="895.28"/>
        <n v="895.57"/>
        <n v="895.6"/>
        <n v="895.71"/>
        <n v="895.72"/>
        <n v="896.3"/>
        <n v="896.31"/>
        <n v="896.32"/>
        <n v="896.45"/>
        <n v="896.54"/>
        <n v="896.56"/>
        <n v="896.75"/>
        <n v="896.77"/>
        <n v="896.78"/>
        <n v="896.84"/>
        <n v="896.93"/>
        <n v="897.07"/>
        <n v="897.12"/>
        <n v="897.17"/>
        <n v="897.31"/>
        <n v="897.5"/>
        <n v="897.54"/>
        <n v="897.84"/>
        <n v="898.22"/>
        <n v="898.27"/>
        <n v="898.29"/>
        <n v="898.39"/>
        <n v="898.4"/>
        <n v="898.48"/>
        <n v="898.64"/>
        <n v="898.74"/>
        <n v="898.76"/>
        <n v="898.79"/>
        <n v="898.81"/>
        <n v="899.71"/>
        <n v="899.86"/>
        <n v="900.56"/>
        <n v="901.06"/>
        <n v="901.25"/>
        <n v="901.4"/>
        <n v="901.53"/>
        <n v="901.74"/>
        <n v="901.87"/>
        <n v="901.92"/>
        <n v="901.96"/>
        <n v="902.06"/>
        <n v="902.19"/>
        <n v="902.2"/>
        <n v="902.22"/>
        <n v="902.41"/>
        <n v="902.57"/>
        <n v="902.58"/>
        <n v="902.6"/>
        <n v="902.82"/>
        <n v="902.83"/>
        <n v="902.99"/>
        <n v="903.04"/>
        <n v="903.2"/>
        <n v="903.39"/>
        <n v="903.68"/>
        <n v="904.1"/>
        <n v="904.16"/>
        <n v="904.49"/>
        <n v="904.53"/>
        <n v="904.71"/>
        <n v="905.1"/>
        <n v="905.27"/>
        <n v="905.32"/>
        <n v="905.39"/>
        <n v="905.51"/>
        <n v="905.56"/>
        <n v="905.67"/>
        <n v="905.95"/>
        <n v="906.06"/>
        <n v="906.39"/>
        <n v="906.61"/>
        <n v="906.63"/>
        <n v="906.76"/>
        <n v="906.87"/>
        <n v="907.45"/>
        <n v="907.53"/>
        <n v="907.59"/>
        <n v="907.72"/>
        <n v="907.83"/>
        <n v="907.93"/>
        <n v="908.33"/>
        <n v="908.6"/>
        <n v="908.76"/>
        <n v="909.05"/>
        <n v="909.1"/>
        <n v="909.23"/>
        <n v="909.36"/>
        <n v="909.43"/>
        <n v="909.46"/>
        <n v="909.72"/>
        <n v="909.76"/>
        <n v="909.95"/>
        <n v="910.13"/>
        <n v="910.24"/>
        <n v="910.32"/>
        <n v="910.45"/>
        <n v="911.09"/>
        <n v="911.11"/>
        <n v="911.34"/>
        <n v="911.36"/>
        <n v="911.78"/>
        <n v="911.8"/>
        <n v="911.81"/>
        <n v="912.04"/>
        <n v="912.07"/>
        <n v="912.09"/>
        <n v="912.49"/>
        <n v="912.69"/>
        <n v="913.24"/>
        <n v="913.36"/>
        <n v="913.57"/>
        <n v="913.63"/>
        <n v="913.67"/>
        <n v="913.82"/>
        <n v="913.96"/>
        <n v="914.3"/>
        <n v="914.39"/>
        <n v="914.61"/>
        <n v="914.79"/>
        <n v="915.11"/>
        <n v="915.18"/>
        <n v="915.3"/>
        <n v="915.38"/>
        <n v="915.49"/>
        <n v="915.58"/>
        <n v="915.64"/>
        <n v="915.85"/>
        <n v="915.94"/>
        <n v="916.05"/>
        <n v="916.09"/>
        <n v="916.2"/>
        <n v="916.35"/>
        <n v="916.74"/>
        <n v="917.14"/>
        <n v="917.18"/>
        <n v="917.28"/>
        <n v="917.4"/>
        <n v="917.46"/>
        <n v="917.47"/>
        <n v="917.6"/>
        <n v="917.64"/>
        <n v="917.77"/>
        <n v="917.86"/>
        <n v="917.92"/>
        <n v="918.6"/>
        <n v="918.67"/>
        <n v="918.82"/>
        <n v="918.88"/>
        <n v="919.44"/>
        <n v="919.45"/>
        <n v="919.76"/>
        <n v="920"/>
        <n v="920.08"/>
        <n v="920.22"/>
        <n v="920.26"/>
        <n v="920.27"/>
        <n v="920.42"/>
        <n v="920.78"/>
        <n v="920.84"/>
        <n v="920.89"/>
        <n v="920.91"/>
        <n v="920.92"/>
        <n v="920.95"/>
        <n v="921.19"/>
        <n v="921.26"/>
        <n v="921.3"/>
        <n v="921.82"/>
        <n v="921.87"/>
        <n v="921.96"/>
        <n v="922.06"/>
        <n v="922.32"/>
        <n v="922.53"/>
        <n v="922.63"/>
        <n v="922.71"/>
        <n v="922.83"/>
        <n v="923.08"/>
        <n v="923.54"/>
        <n v="923.58"/>
        <n v="924.07"/>
        <n v="924.11"/>
        <n v="924.12"/>
        <n v="924.14"/>
        <n v="924.28"/>
        <n v="924.4"/>
        <n v="924.41"/>
        <n v="924.55"/>
        <n v="924.57"/>
        <n v="924.65"/>
        <n v="925.29"/>
        <n v="925.54"/>
        <n v="925.76"/>
        <n v="926.1"/>
        <n v="926.61"/>
        <n v="926.65"/>
        <n v="926.69"/>
        <n v="926.76"/>
        <n v="926.97"/>
        <n v="927.06"/>
        <n v="927.17"/>
        <n v="927.31"/>
        <n v="927.51"/>
        <n v="927.62"/>
        <n v="927.74"/>
        <n v="927.92"/>
        <n v="928.04"/>
        <n v="928.09"/>
        <n v="928.11"/>
        <n v="928.27"/>
        <n v="928.81"/>
        <n v="928.88"/>
        <n v="928.89"/>
        <n v="928.96"/>
        <n v="929.19"/>
        <n v="929.23"/>
        <n v="929.27"/>
        <n v="929.71"/>
        <n v="930.19"/>
        <n v="930.2"/>
        <n v="930.25"/>
        <n v="930.46"/>
        <n v="930.59"/>
        <n v="930.63"/>
        <n v="930.79"/>
        <n v="930.81"/>
        <n v="930.99"/>
        <n v="931.24"/>
        <n v="931.34"/>
        <n v="931.37"/>
        <n v="931.44"/>
        <n v="931.52"/>
        <n v="931.65"/>
        <n v="931.86"/>
        <n v="931.92"/>
        <n v="932.1"/>
        <n v="932.55"/>
        <n v="932.7"/>
        <n v="932.71"/>
        <n v="933.09"/>
        <n v="933.32"/>
        <n v="933.4"/>
        <n v="933.7"/>
        <n v="933.97"/>
        <n v="934.14"/>
        <n v="934.55"/>
        <n v="934.81"/>
        <n v="934.84"/>
        <n v="935.04"/>
        <n v="935.08"/>
        <n v="935.21"/>
        <n v="935.26"/>
        <n v="935.33"/>
        <n v="935.36"/>
        <n v="935.45"/>
        <n v="935.6"/>
        <n v="935.85"/>
        <n v="935.98"/>
        <n v="936.2"/>
        <n v="936.26"/>
        <n v="936.39"/>
        <n v="936.86"/>
        <n v="937.2"/>
        <n v="937.21"/>
        <n v="937.23"/>
        <n v="937.25"/>
        <n v="937.32"/>
        <n v="937.64"/>
        <n v="937.9"/>
        <n v="938.09"/>
        <n v="938.45"/>
        <n v="938.68"/>
        <n v="939.25"/>
        <n v="939.42"/>
        <n v="939.53"/>
        <n v="939.56"/>
        <n v="939.62"/>
        <n v="939.87"/>
        <n v="940.06"/>
        <n v="940.14"/>
        <n v="940.16"/>
        <n v="940.28"/>
        <n v="940.55"/>
        <n v="940.76"/>
        <n v="940.8"/>
        <n v="940.89"/>
        <n v="941.18"/>
        <n v="941.34"/>
        <n v="941.42"/>
        <n v="941.63"/>
        <n v="941.67"/>
        <n v="941.76"/>
        <n v="941.83"/>
        <n v="941.87"/>
        <n v="941.9"/>
        <n v="942.02"/>
        <n v="942.12"/>
        <n v="942.29"/>
        <n v="942.36"/>
        <n v="942.63"/>
        <n v="942.94"/>
        <n v="942.95"/>
        <n v="943.25"/>
        <n v="943.47"/>
        <n v="943.81"/>
        <n v="943.82"/>
        <n v="944.78"/>
        <n v="945.04"/>
        <n v="945.14"/>
        <n v="945.26"/>
        <n v="945.74"/>
        <n v="946.38"/>
        <n v="946.42"/>
        <n v="946.73"/>
        <n v="946.8"/>
        <n v="947.31"/>
        <n v="947.71"/>
        <n v="948.06"/>
        <n v="948.24"/>
        <n v="948.26"/>
        <n v="948.83"/>
        <n v="948.85"/>
        <n v="948.87"/>
        <n v="948.93"/>
        <n v="949.09"/>
        <n v="949.34"/>
        <n v="949.4"/>
        <n v="949.5"/>
        <n v="949.65"/>
        <n v="949.8"/>
        <n v="949.82"/>
        <n v="949.93"/>
        <n v="950.57"/>
        <n v="950.63"/>
        <n v="950.75"/>
        <n v="950.82"/>
        <n v="950.9"/>
        <n v="950.92"/>
        <n v="950.96"/>
        <n v="951.36"/>
        <n v="951.49"/>
        <n v="951.51"/>
        <n v="951.93"/>
        <n v="952.05"/>
        <n v="952.1"/>
        <n v="952.21"/>
        <n v="952.37"/>
        <n v="952.77"/>
        <n v="952.92"/>
        <n v="953.35"/>
        <n v="953.36"/>
        <n v="953.78"/>
        <n v="953.8"/>
        <n v="953.81"/>
        <n v="954.08"/>
        <n v="954.37"/>
        <n v="954.66"/>
        <n v="954.84"/>
        <n v="954.89"/>
        <n v="954.91"/>
        <n v="955.03"/>
        <n v="955.21"/>
        <n v="955.36"/>
        <n v="955.79"/>
        <n v="956"/>
        <n v="956.26"/>
        <n v="956.47"/>
        <n v="956.66"/>
        <n v="956.72"/>
        <n v="956.76"/>
        <n v="957"/>
        <n v="957.03"/>
        <n v="957.15"/>
        <n v="957.18"/>
        <n v="957.21"/>
        <n v="957.31"/>
        <n v="957.47"/>
        <n v="957.5"/>
        <n v="957.53"/>
        <n v="957.61"/>
        <n v="957.67"/>
        <n v="957.73"/>
        <n v="957.8"/>
        <n v="957.96"/>
        <n v="958.16"/>
        <n v="958.43"/>
        <n v="958.71"/>
        <n v="958.83"/>
        <n v="959.1"/>
        <n v="959.12"/>
        <n v="959.16"/>
        <n v="959.17"/>
        <n v="959.29"/>
        <n v="959.42"/>
        <n v="959.47"/>
        <n v="959.5"/>
        <n v="959.7"/>
        <n v="960.01"/>
        <n v="960.22"/>
        <n v="960.39"/>
        <n v="960.42"/>
        <n v="960.48"/>
        <n v="960.57"/>
        <n v="961.04"/>
        <n v="961.26"/>
        <n v="961.52"/>
        <n v="961.64"/>
        <n v="961.81"/>
        <n v="961.87"/>
        <n v="961.96"/>
        <n v="962.07"/>
        <n v="962.29"/>
        <n v="962.35"/>
        <n v="962.92"/>
        <n v="963.26"/>
        <n v="963.28"/>
        <n v="963.35"/>
        <n v="963.4"/>
        <n v="963.48"/>
        <n v="963.85"/>
        <n v="964.11"/>
        <n v="964.5"/>
        <n v="964.6"/>
        <n v="964.75"/>
        <n v="964.98"/>
        <n v="965.07"/>
        <n v="965.15"/>
        <n v="965.41"/>
        <n v="965.44"/>
        <n v="965.77"/>
        <n v="966.21"/>
        <n v="966.37"/>
        <n v="966.83"/>
        <n v="967.11"/>
        <n v="967.12"/>
        <n v="967.15"/>
        <n v="967.34"/>
        <n v="967.49"/>
        <n v="967.69"/>
        <n v="967.72"/>
        <n v="967.84"/>
        <n v="968.63"/>
        <n v="968.7"/>
        <n v="969.33"/>
        <n v="969.46"/>
        <n v="969.9"/>
        <n v="969.97"/>
        <n v="970.15"/>
        <n v="970.21"/>
        <n v="970.33"/>
        <n v="970.91"/>
        <n v="971.05"/>
        <n v="971.41"/>
        <n v="971.47"/>
        <n v="971.93"/>
        <n v="972.48"/>
        <n v="972.55"/>
        <n v="972.63"/>
        <n v="972.9"/>
        <n v="973.05"/>
        <n v="973.15"/>
        <n v="973.57"/>
        <n v="973.65"/>
        <n v="973.83"/>
        <n v="974.02"/>
        <n v="974.17"/>
        <n v="974.7"/>
        <n v="974.82"/>
        <n v="974.91"/>
        <n v="974.95"/>
        <n v="975.71"/>
        <n v="975.81"/>
        <n v="976.58"/>
        <n v="976.62"/>
        <n v="977.22"/>
        <n v="977.95"/>
        <n v="978.07"/>
        <n v="978.08"/>
        <n v="978.47"/>
        <n v="978.5"/>
        <n v="978.53"/>
        <n v="979.18"/>
        <n v="980.13"/>
        <n v="980.43"/>
        <n v="980.96"/>
        <n v="981.08"/>
        <n v="981.73"/>
        <n v="981.94"/>
        <n v="982.08"/>
        <n v="982.17"/>
        <n v="982.27"/>
        <n v="982.3"/>
        <n v="982.45"/>
        <n v="982.5"/>
        <n v="982.81"/>
        <n v="982.88"/>
        <n v="982.94"/>
        <n v="983.08"/>
        <n v="983.14"/>
        <n v="983.25"/>
        <n v="983.29"/>
        <n v="983.51"/>
        <n v="983.88"/>
        <n v="983.92"/>
        <n v="984.14"/>
        <n v="984.17"/>
        <n v="984.32"/>
        <n v="984.7"/>
        <n v="985.18"/>
        <n v="985.25"/>
        <n v="985.26"/>
        <n v="985.34"/>
        <n v="985.4"/>
        <n v="985.57"/>
        <n v="985.82"/>
        <n v="985.96"/>
        <n v="986.49"/>
        <n v="986.52"/>
        <n v="986.61"/>
        <n v="986.76"/>
        <n v="986.91"/>
        <n v="987.01"/>
        <n v="987.02"/>
        <n v="987.07"/>
        <n v="987.27"/>
        <n v="987.3"/>
        <n v="987.38"/>
        <n v="987.5"/>
        <n v="987.83"/>
        <n v="987.93"/>
        <n v="988.18"/>
        <n v="988.32"/>
        <n v="988.33"/>
        <n v="988.38"/>
        <n v="988.51"/>
        <n v="989.37"/>
        <n v="989.42"/>
        <n v="989.57"/>
        <n v="990.05"/>
        <n v="990.4"/>
        <n v="990.43"/>
        <n v="990.82"/>
        <n v="990.91"/>
        <n v="991.12"/>
        <n v="991.15"/>
        <n v="991.62"/>
        <n v="991.65"/>
        <n v="991.79"/>
        <n v="992.05"/>
        <n v="992.33"/>
        <n v="992.58"/>
        <n v="992.61"/>
        <n v="993.06"/>
        <n v="993.36"/>
        <n v="993.51"/>
        <n v="993.72"/>
        <n v="993.8"/>
        <n v="994.87"/>
        <n v="995.04"/>
        <n v="995.18"/>
        <n v="995.25"/>
        <n v="995.37"/>
        <n v="995.54"/>
        <n v="995.6"/>
        <n v="995.72"/>
        <n v="995.78"/>
        <n v="995.83"/>
        <n v="996.11"/>
        <n v="996.17"/>
        <n v="996.76"/>
        <n v="996.83"/>
        <n v="997.04"/>
        <n v="997.25"/>
        <n v="997.26"/>
        <n v="997.46"/>
        <n v="997.47"/>
        <n v="997.89"/>
        <n v="998.1"/>
        <n v="998.35"/>
        <n v="998.41"/>
        <n v="998.45"/>
        <n v="998.53"/>
        <n v="998.93"/>
        <n v="999.56"/>
        <n v="999.84"/>
        <n v="1000.39"/>
        <n v="1000.5"/>
        <n v="1000.86"/>
        <n v="1000.96"/>
        <n v="1000.97"/>
        <n v="1001.16"/>
        <n v="1001.18"/>
        <n v="1001.85"/>
        <n v="1002.02"/>
        <n v="1002.17"/>
        <n v="1002.34"/>
        <n v="1002.45"/>
        <n v="1002.64"/>
        <n v="1002.7"/>
        <n v="1002.97"/>
        <n v="1003.68"/>
        <n v="1003.85"/>
        <n v="1004.1"/>
        <n v="1004.14"/>
        <n v="1004.15"/>
        <n v="1004.68"/>
        <n v="1004.76"/>
        <n v="1005.18"/>
        <n v="1005.45"/>
        <n v="1005.7"/>
        <n v="1006.02"/>
        <n v="1006.46"/>
        <n v="1006.56"/>
        <n v="1006.95"/>
        <n v="1007.02"/>
        <n v="1007.04"/>
        <n v="1007.74"/>
        <n v="1007.77"/>
        <n v="1007.81"/>
        <n v="1008.18"/>
        <n v="1008.28"/>
        <n v="1008.42"/>
        <n v="1008.81"/>
        <n v="1008.88"/>
        <n v="1009.1"/>
        <n v="1009.37"/>
        <n v="1009.54"/>
        <n v="1009.75"/>
        <n v="1009.91"/>
        <n v="1009.93"/>
        <n v="1010.24"/>
        <n v="1010.25"/>
        <n v="1010.61"/>
        <n v="1010.64"/>
        <n v="1010.69"/>
        <n v="1010.72"/>
        <n v="1010.9"/>
        <n v="1011.24"/>
        <n v="1011.29"/>
        <n v="1011.31"/>
        <n v="1011.36"/>
        <n v="1011.55"/>
        <n v="1011.65"/>
        <n v="1011.69"/>
        <n v="1011.78"/>
        <n v="1011.84"/>
        <n v="1011.86"/>
        <n v="1012.83"/>
        <n v="1012.96"/>
        <n v="1013.06"/>
        <n v="1013.24"/>
        <n v="1013.25"/>
        <n v="1013.28"/>
        <n v="1013.44"/>
        <n v="1013.55"/>
        <n v="1013.61"/>
        <n v="1013.85"/>
        <n v="1014.29"/>
        <n v="1014.73"/>
        <n v="1014.79"/>
        <n v="1014.81"/>
        <n v="1014.89"/>
        <n v="1015.04"/>
        <n v="1015.16"/>
        <n v="1015.32"/>
        <n v="1015.45"/>
        <n v="1015.47"/>
        <n v="1015.75"/>
        <n v="1015.82"/>
        <n v="1015.87"/>
        <n v="1016.57"/>
        <n v="1016.73"/>
        <n v="1016.89"/>
        <n v="1017.11"/>
        <n v="1017.28"/>
        <n v="1017.66"/>
        <n v="1017.86"/>
        <n v="1017.95"/>
        <n v="1018.04"/>
        <n v="1018.32"/>
        <n v="1018.42"/>
        <n v="1018.47"/>
        <n v="1018.74"/>
        <n v="1018.78"/>
        <n v="1018.81"/>
        <n v="1019.1"/>
        <n v="1019.5"/>
        <n v="1019.51"/>
        <n v="1019.52"/>
        <n v="1019.54"/>
        <n v="1019.64"/>
        <n v="1019.89"/>
        <n v="1020.42"/>
        <n v="1020.6"/>
        <n v="1020.76"/>
        <n v="1021.08"/>
        <n v="1021.44"/>
        <n v="1021.74"/>
        <n v="1021.86"/>
        <n v="1021.88"/>
        <n v="1022.24"/>
        <n v="1022.41"/>
        <n v="1022.49"/>
        <n v="1022.73"/>
        <n v="1023.12"/>
        <n v="1023.72"/>
        <n v="1023.81"/>
        <n v="1023.91"/>
        <n v="1024.24"/>
        <n v="1024.3699999999999"/>
        <n v="1024.4000000000001"/>
        <n v="1025.1600000000001"/>
        <n v="1025.22"/>
        <n v="1025.44"/>
        <n v="1025.5899999999999"/>
        <n v="1025.74"/>
        <n v="1025.8"/>
        <n v="1025.8599999999999"/>
        <n v="1025.8800000000001"/>
        <n v="1025.92"/>
        <n v="1025.96"/>
        <n v="1026.2"/>
        <n v="1026.28"/>
        <n v="1026.43"/>
        <n v="1026.53"/>
        <n v="1026.73"/>
        <n v="1027.04"/>
        <n v="1027.4100000000001"/>
        <n v="1027.78"/>
        <n v="1027.81"/>
        <n v="1027.8900000000001"/>
        <n v="1027.97"/>
        <n v="1028.18"/>
        <n v="1028.47"/>
        <n v="1028.6600000000001"/>
        <n v="1028.81"/>
        <n v="1029.06"/>
        <n v="1029.1600000000001"/>
        <n v="1029.46"/>
        <n v="1029.6300000000001"/>
        <n v="1029.75"/>
        <n v="1030.72"/>
        <n v="1031.06"/>
        <n v="1031.18"/>
        <n v="1031.4000000000001"/>
        <n v="1031.46"/>
        <n v="1031.49"/>
        <n v="1032.27"/>
        <n v="1032.42"/>
        <n v="1032.6099999999999"/>
        <n v="1032.76"/>
        <n v="1032.95"/>
        <n v="1033.49"/>
        <n v="1033.5999999999999"/>
        <n v="1033.6500000000001"/>
        <n v="1033.73"/>
        <n v="1034.08"/>
        <n v="1034.31"/>
        <n v="1034.33"/>
        <n v="1034.6400000000001"/>
        <n v="1034.68"/>
        <n v="1034.8800000000001"/>
        <n v="1035.1500000000001"/>
        <n v="1035.92"/>
        <n v="1036.0999999999999"/>
        <n v="1036.23"/>
        <n v="1037.07"/>
        <n v="1037.1500000000001"/>
        <n v="1037.54"/>
        <n v="1037.6300000000001"/>
        <n v="1037.6400000000001"/>
        <n v="1037.9100000000001"/>
        <n v="1038.1199999999999"/>
        <n v="1038.68"/>
        <n v="1038.93"/>
        <n v="1039.1300000000001"/>
        <n v="1039.1400000000001"/>
        <n v="1039.2"/>
        <n v="1039.24"/>
        <n v="1039.3900000000001"/>
        <n v="1039.42"/>
        <n v="1039.6400000000001"/>
        <n v="1039.81"/>
        <n v="1039.8399999999999"/>
        <n v="1040.02"/>
        <n v="1040.05"/>
        <n v="1040.22"/>
        <n v="1040.26"/>
        <n v="1040.3900000000001"/>
        <n v="1040.81"/>
        <n v="1041.01"/>
        <n v="1041.02"/>
        <n v="1041.22"/>
        <n v="1041.46"/>
        <n v="1041.6300000000001"/>
        <n v="1041.77"/>
        <n v="1041.8900000000001"/>
        <n v="1042.06"/>
        <n v="1042.0899999999999"/>
        <n v="1042.79"/>
        <n v="1042.93"/>
        <n v="1042.94"/>
        <n v="1043.1300000000001"/>
        <n v="1043.1500000000001"/>
        <n v="1043.31"/>
        <n v="1043.77"/>
        <n v="1043.95"/>
        <n v="1044.0999999999999"/>
        <n v="1044.32"/>
        <n v="1044.49"/>
        <n v="1044.97"/>
        <n v="1045.02"/>
        <n v="1045.3499999999999"/>
        <n v="1045.7"/>
        <n v="1046.3499999999999"/>
        <n v="1046.5"/>
        <n v="1046.74"/>
        <n v="1046.83"/>
        <n v="1046.8599999999999"/>
        <n v="1047.53"/>
        <n v="1047.6199999999999"/>
        <n v="1047.7"/>
        <n v="1047.72"/>
        <n v="1047.8699999999999"/>
        <n v="1048.04"/>
        <n v="1048.06"/>
        <n v="1048.31"/>
        <n v="1048.3699999999999"/>
        <n v="1048.46"/>
        <n v="1048.56"/>
        <n v="1048.68"/>
        <n v="1048.72"/>
        <n v="1048.83"/>
        <n v="1049.04"/>
        <n v="1049.0899999999999"/>
        <n v="1049.1300000000001"/>
        <n v="1049.22"/>
        <n v="1049.67"/>
        <n v="1049.83"/>
        <n v="1050.21"/>
        <n v="1050.74"/>
        <n v="1050.8900000000001"/>
        <n v="1051.0999999999999"/>
        <n v="1051.17"/>
        <n v="1051.4000000000001"/>
        <n v="1051.42"/>
        <n v="1051.83"/>
        <n v="1052.06"/>
        <n v="1052.33"/>
        <n v="1052.42"/>
        <n v="1053.17"/>
        <n v="1053.25"/>
        <n v="1053.3699999999999"/>
        <n v="1053.57"/>
        <n v="1053.58"/>
        <n v="1053.67"/>
        <n v="1053.92"/>
        <n v="1053.96"/>
        <n v="1054.2"/>
        <n v="1054.5999999999999"/>
        <n v="1054.72"/>
        <n v="1054.78"/>
        <n v="1055.03"/>
        <n v="1055.3800000000001"/>
        <n v="1055.47"/>
        <n v="1055.77"/>
        <n v="1055.9100000000001"/>
        <n v="1055.96"/>
        <n v="1055.98"/>
        <n v="1056.32"/>
        <n v="1056.78"/>
        <n v="1056.8"/>
        <n v="1057.6099999999999"/>
        <n v="1057.8900000000001"/>
        <n v="1057.94"/>
        <n v="1058.17"/>
        <n v="1058.3499999999999"/>
        <n v="1058.53"/>
        <n v="1058.54"/>
        <n v="1059.02"/>
        <n v="1059.1300000000001"/>
        <n v="1059.1500000000001"/>
        <n v="1059.21"/>
        <n v="1059.24"/>
        <n v="1059.25"/>
        <n v="1060.44"/>
        <n v="1060.68"/>
        <n v="1061.07"/>
        <n v="1061.8699999999999"/>
        <n v="1062.02"/>
        <n v="1062.08"/>
        <n v="1062.4000000000001"/>
        <n v="1062.58"/>
        <n v="1062.67"/>
        <n v="1063.05"/>
        <n v="1063.27"/>
        <n v="1063.6600000000001"/>
        <n v="1063.9000000000001"/>
        <n v="1064.1400000000001"/>
        <n v="1064.26"/>
        <n v="1064.29"/>
        <n v="1064.53"/>
        <n v="1064.6600000000001"/>
        <n v="1064.8399999999999"/>
        <n v="1064.9100000000001"/>
        <n v="1065.26"/>
        <n v="1065.33"/>
        <n v="1065.7"/>
        <n v="1065.77"/>
        <n v="1065.93"/>
        <n v="1066.1300000000001"/>
        <n v="1066.33"/>
        <n v="1066.3599999999999"/>
        <n v="1066.53"/>
        <n v="1066.54"/>
        <n v="1066.71"/>
        <n v="1066.82"/>
        <n v="1066.95"/>
        <n v="1067.0899999999999"/>
        <n v="1067.1600000000001"/>
        <n v="1067.6400000000001"/>
        <n v="1067.6500000000001"/>
        <n v="1068.1400000000001"/>
        <n v="1068.18"/>
        <n v="1068.3499999999999"/>
        <n v="1068.4000000000001"/>
        <n v="1069.45"/>
        <n v="1069.5"/>
        <n v="1069.71"/>
        <n v="1069.82"/>
        <n v="1070.1400000000001"/>
        <n v="1070.3900000000001"/>
        <n v="1071.0999999999999"/>
        <n v="1071.3699999999999"/>
        <n v="1071.71"/>
        <n v="1072.05"/>
        <n v="1072.26"/>
        <n v="1072.3"/>
        <n v="1072.54"/>
        <n v="1072.8499999999999"/>
        <n v="1073.17"/>
        <n v="1073.3499999999999"/>
        <n v="1073.4100000000001"/>
        <n v="1074.1099999999999"/>
        <n v="1074.4000000000001"/>
        <n v="1074.45"/>
        <n v="1074.8599999999999"/>
        <n v="1074.8800000000001"/>
        <n v="1074.97"/>
        <n v="1075.03"/>
        <n v="1075.6400000000001"/>
        <n v="1075.8"/>
        <n v="1076.1400000000001"/>
        <n v="1076.6500000000001"/>
        <n v="1076.67"/>
        <n v="1076.7"/>
        <n v="1077.1099999999999"/>
        <n v="1077.1199999999999"/>
        <n v="1077.31"/>
        <n v="1078"/>
        <n v="1078.79"/>
        <n v="1079.01"/>
        <n v="1079.6300000000001"/>
        <n v="1079.8499999999999"/>
        <n v="1080.08"/>
        <n v="1080.24"/>
        <n v="1080.71"/>
        <n v="1080.8699999999999"/>
        <n v="1080.9100000000001"/>
        <n v="1081.17"/>
        <n v="1082.03"/>
        <n v="1082.1099999999999"/>
        <n v="1082.8800000000001"/>
        <n v="1083"/>
        <n v="1083.3499999999999"/>
        <n v="1083.3599999999999"/>
        <n v="1083.44"/>
        <n v="1083.72"/>
        <n v="1084.03"/>
        <n v="1084.3900000000001"/>
        <n v="1084.45"/>
        <n v="1084.79"/>
        <n v="1085.1199999999999"/>
        <n v="1085.25"/>
        <n v="1085.5"/>
        <n v="1085.77"/>
        <n v="1086.06"/>
        <n v="1086.44"/>
        <n v="1086.72"/>
        <n v="1086.83"/>
        <n v="1086.8800000000001"/>
        <n v="1087.6199999999999"/>
        <n v="1087.6600000000001"/>
        <n v="1087.67"/>
        <n v="1088.07"/>
        <n v="1088.2"/>
        <n v="1088.54"/>
        <n v="1088.6400000000001"/>
        <n v="1088.8399999999999"/>
        <n v="1088.97"/>
        <n v="1089.1500000000001"/>
        <n v="1089.8800000000001"/>
        <n v="1089.93"/>
        <n v="1090.23"/>
        <n v="1090.5999999999999"/>
        <n v="1090.6300000000001"/>
        <n v="1090.72"/>
        <n v="1090.8399999999999"/>
        <n v="1091.22"/>
        <n v="1091.33"/>
        <n v="1091.46"/>
        <n v="1091.53"/>
        <n v="1091.5899999999999"/>
        <n v="1091.68"/>
        <n v="1091.73"/>
        <n v="1091.9100000000001"/>
        <n v="1092.43"/>
        <n v="1092.94"/>
        <n v="1093.0999999999999"/>
        <n v="1093.32"/>
        <n v="1093.56"/>
        <n v="1093.93"/>
        <n v="1094.04"/>
        <n v="1094.2"/>
        <n v="1094.58"/>
        <n v="1094.6500000000001"/>
        <n v="1094.6600000000001"/>
        <n v="1095.1099999999999"/>
        <n v="1095.1400000000001"/>
        <n v="1095.22"/>
        <n v="1095.6300000000001"/>
        <n v="1096"/>
        <n v="1096.01"/>
        <n v="1096.1600000000001"/>
        <n v="1096.2"/>
        <n v="1096.27"/>
        <n v="1096.94"/>
        <n v="1096.95"/>
        <n v="1097.26"/>
        <n v="1097.6400000000001"/>
        <n v="1097.77"/>
        <n v="1097.94"/>
        <n v="1099.32"/>
        <n v="1099.3900000000001"/>
        <n v="1099.56"/>
        <n v="1099.76"/>
        <n v="1100.25"/>
        <n v="1100.3800000000001"/>
        <n v="1100.95"/>
        <n v="1100.97"/>
        <n v="1101.2"/>
        <n v="1101.4100000000001"/>
        <n v="1101.44"/>
        <n v="1101.93"/>
        <n v="1102.02"/>
        <n v="1102.06"/>
        <n v="1102.08"/>
        <n v="1102.1099999999999"/>
        <n v="1102.45"/>
        <n v="1102.56"/>
        <n v="1102.6300000000001"/>
        <n v="1103.0899999999999"/>
        <n v="1103.48"/>
        <n v="1103.6400000000001"/>
        <n v="1104"/>
        <n v="1105.75"/>
        <n v="1106.96"/>
        <n v="1107.49"/>
        <n v="1107.67"/>
        <n v="1107.71"/>
        <n v="1108.0899999999999"/>
        <n v="1108.53"/>
        <n v="1108.6199999999999"/>
        <n v="1109.02"/>
        <n v="1109.04"/>
        <n v="1109.0999999999999"/>
        <n v="1109.23"/>
        <n v="1109.3399999999999"/>
        <n v="1109.55"/>
        <n v="1109.5999999999999"/>
        <n v="1109.72"/>
        <n v="1109.9000000000001"/>
        <n v="1110.04"/>
        <n v="1110.0899999999999"/>
        <n v="1110.5"/>
        <n v="1110.78"/>
        <n v="1110.8"/>
        <n v="1111.4000000000001"/>
        <n v="1111.58"/>
        <n v="1111.98"/>
        <n v="1112.02"/>
        <n v="1112.08"/>
        <n v="1112.1099999999999"/>
        <n v="1112.18"/>
        <n v="1112.23"/>
        <n v="1112.3900000000001"/>
        <n v="1112.79"/>
        <n v="1112.8"/>
        <n v="1112.83"/>
        <n v="1113.07"/>
        <n v="1113.48"/>
        <n v="1113.57"/>
        <n v="1113.6500000000001"/>
        <n v="1113.95"/>
        <n v="1114.1099999999999"/>
        <n v="1114.3699999999999"/>
        <n v="1114.5"/>
        <n v="1114.5999999999999"/>
        <n v="1115.19"/>
        <n v="1115.3399999999999"/>
        <n v="1116.31"/>
        <n v="1116.99"/>
        <n v="1117.49"/>
        <n v="1117.56"/>
        <n v="1117.8399999999999"/>
        <n v="1118.01"/>
        <n v="1118.02"/>
        <n v="1118.17"/>
        <n v="1118.7"/>
        <n v="1118.8399999999999"/>
        <n v="1118.97"/>
        <n v="1119.33"/>
        <n v="1119.49"/>
        <n v="1119.6500000000001"/>
        <n v="1119.67"/>
        <n v="1119.8499999999999"/>
        <n v="1119.8599999999999"/>
        <n v="1120.7"/>
        <n v="1120.97"/>
        <n v="1121.22"/>
        <n v="1121.44"/>
        <n v="1122.0999999999999"/>
        <n v="1122.27"/>
        <n v="1122.5899999999999"/>
        <n v="1122.8699999999999"/>
        <n v="1122.9000000000001"/>
        <n v="1123.05"/>
        <n v="1123.1099999999999"/>
        <n v="1123.79"/>
        <n v="1123.8"/>
        <n v="1123.83"/>
        <n v="1124.22"/>
        <n v="1124.4000000000001"/>
        <n v="1124.58"/>
        <n v="1124.81"/>
        <n v="1124.8900000000001"/>
        <n v="1125.08"/>
        <n v="1125.32"/>
        <n v="1125.6400000000001"/>
        <n v="1125.97"/>
        <n v="1126.3699999999999"/>
        <n v="1126.54"/>
        <n v="1126.67"/>
        <n v="1126.73"/>
        <n v="1126.81"/>
        <n v="1127.02"/>
        <n v="1128.5999999999999"/>
        <n v="1128.68"/>
        <n v="1128.8699999999999"/>
        <n v="1128.9100000000001"/>
        <n v="1129.02"/>
        <n v="1129.05"/>
        <n v="1130.8800000000001"/>
        <n v="1131.29"/>
        <n v="1131.72"/>
        <n v="1131.83"/>
        <n v="1131.8399999999999"/>
        <n v="1132.6099999999999"/>
        <n v="1133.1300000000001"/>
        <n v="1133.48"/>
        <n v="1133.6300000000001"/>
        <n v="1134.25"/>
        <n v="1134.72"/>
        <n v="1136.9000000000001"/>
        <n v="1137.33"/>
        <n v="1137.3800000000001"/>
        <n v="1137.8800000000001"/>
        <n v="1138.6199999999999"/>
        <n v="1138.99"/>
        <n v="1139.21"/>
        <n v="1139.22"/>
        <n v="1139.6199999999999"/>
        <n v="1139.82"/>
        <n v="1139.8900000000001"/>
        <n v="1140.04"/>
        <n v="1140.28"/>
        <n v="1140.32"/>
        <n v="1140.49"/>
        <n v="1142.05"/>
        <n v="1142.46"/>
        <n v="1142.76"/>
        <n v="1142.98"/>
        <n v="1143.3599999999999"/>
        <n v="1143.47"/>
        <n v="1143.6500000000001"/>
        <n v="1143.8699999999999"/>
        <n v="1144.42"/>
        <n v="1144.95"/>
        <n v="1145.5"/>
        <n v="1145.52"/>
        <n v="1145.53"/>
        <n v="1145.71"/>
        <n v="1146.94"/>
        <n v="1147.83"/>
        <n v="1148.42"/>
        <n v="1148.6400000000001"/>
        <n v="1148.8599999999999"/>
        <n v="1149.3699999999999"/>
        <n v="1149.57"/>
        <n v="1150.6400000000001"/>
        <n v="1151.48"/>
        <n v="1151.52"/>
        <n v="1151.97"/>
        <n v="1152.23"/>
        <n v="1152.28"/>
        <n v="1152.97"/>
        <n v="1153"/>
        <n v="1153.4100000000001"/>
        <n v="1154.53"/>
        <n v="1154.57"/>
        <n v="1154.6500000000001"/>
        <n v="1154.8"/>
        <n v="1154.97"/>
        <n v="1155.54"/>
        <n v="1155.56"/>
        <n v="1156.46"/>
        <n v="1156.8800000000001"/>
        <n v="1157.1600000000001"/>
        <n v="1157.28"/>
        <n v="1158.3"/>
        <n v="1158.6300000000001"/>
        <n v="1158.83"/>
        <n v="1159.28"/>
        <n v="1160.26"/>
        <n v="1160.75"/>
        <n v="1161.71"/>
        <n v="1161.83"/>
        <n v="1161.8800000000001"/>
        <n v="1163.08"/>
        <n v="1163.26"/>
        <n v="1163.5"/>
        <n v="1163.51"/>
        <n v="1163.8"/>
        <n v="1164.01"/>
        <n v="1164.75"/>
        <n v="1165.69"/>
        <n v="1165.99"/>
        <n v="1166.3800000000001"/>
        <n v="1166.92"/>
        <n v="1166.97"/>
        <n v="1168.01"/>
        <n v="1168.31"/>
        <n v="1168.51"/>
        <n v="1168.56"/>
        <n v="1168.57"/>
        <n v="1168.8399999999999"/>
        <n v="1169.3"/>
        <n v="1169.3599999999999"/>
        <n v="1169.52"/>
        <n v="1169.8900000000001"/>
        <n v="1170.27"/>
        <n v="1170.3900000000001"/>
        <n v="1170.43"/>
        <n v="1170.51"/>
        <n v="1170.9000000000001"/>
        <n v="1170.9100000000001"/>
        <n v="1171.5"/>
        <n v="1171.6099999999999"/>
        <n v="1171.96"/>
        <n v="1172.99"/>
        <n v="1173.01"/>
        <n v="1173.26"/>
        <n v="1173.3599999999999"/>
        <n v="1173.5"/>
        <n v="1174.03"/>
        <n v="1174.22"/>
        <n v="1175.75"/>
        <n v="1175.97"/>
        <n v="1177.0999999999999"/>
        <n v="1177.17"/>
        <n v="1177.8499999999999"/>
        <n v="1178.21"/>
        <n v="1178.3499999999999"/>
        <n v="1178.3800000000001"/>
        <n v="1178.52"/>
        <n v="1178.54"/>
        <n v="1179.45"/>
        <n v="1179.5899999999999"/>
        <n v="1179.69"/>
        <n v="1179.97"/>
        <n v="1180.4000000000001"/>
        <n v="1180.52"/>
        <n v="1180.75"/>
        <n v="1181.1199999999999"/>
        <n v="1181.18"/>
        <n v="1181.2"/>
        <n v="1181.22"/>
        <n v="1181.5899999999999"/>
        <n v="1181.71"/>
        <n v="1182.44"/>
        <n v="1182.8699999999999"/>
        <n v="1183.33"/>
        <n v="1183.3499999999999"/>
        <n v="1183.8800000000001"/>
        <n v="1184.24"/>
        <n v="1184.82"/>
        <n v="1185.18"/>
        <n v="1186.58"/>
        <n v="1186.8900000000001"/>
        <n v="1187.25"/>
        <n v="1187.79"/>
        <n v="1187.8699999999999"/>
        <n v="1188.07"/>
        <n v="1188.69"/>
        <n v="1189.02"/>
        <n v="1189.22"/>
        <n v="1189.5899999999999"/>
        <n v="1190.43"/>
        <n v="1190.8399999999999"/>
        <n v="1191.4100000000001"/>
        <n v="1192.0999999999999"/>
        <n v="1193.31"/>
        <n v="1193.51"/>
        <n v="1193.52"/>
        <n v="1193.74"/>
        <n v="1193.95"/>
        <n v="1194.3900000000001"/>
        <n v="1194.5899999999999"/>
        <n v="1194.79"/>
        <n v="1194.8"/>
        <n v="1194.95"/>
        <n v="1195.2"/>
        <n v="1195.5"/>
        <n v="1195.56"/>
        <n v="1195.71"/>
        <n v="1195.98"/>
        <n v="1196.42"/>
        <n v="1196.7"/>
        <n v="1197.17"/>
        <n v="1197.52"/>
        <n v="1198.32"/>
        <n v="1198.72"/>
        <n v="1200.1500000000001"/>
        <n v="1200.3499999999999"/>
        <n v="1200.5"/>
        <n v="1200.92"/>
        <n v="1201.0999999999999"/>
        <n v="1201.26"/>
        <n v="1201.33"/>
        <n v="1201.3399999999999"/>
        <n v="1201.3900000000001"/>
        <n v="1201.72"/>
        <n v="1201.8699999999999"/>
        <n v="1202.19"/>
        <n v="1202.3699999999999"/>
        <n v="1202.5"/>
        <n v="1202.58"/>
        <n v="1203.1500000000001"/>
        <n v="1203.24"/>
        <n v="1203.33"/>
        <n v="1203.45"/>
        <n v="1203.48"/>
        <n v="1203.8900000000001"/>
        <n v="1204"/>
        <n v="1204.47"/>
        <n v="1204.51"/>
        <n v="1205.46"/>
        <n v="1205.75"/>
        <n v="1205.82"/>
        <n v="1205.9000000000001"/>
        <n v="1206.02"/>
        <n v="1206.5899999999999"/>
        <n v="1207.1099999999999"/>
        <n v="1207.3699999999999"/>
        <n v="1207.8699999999999"/>
        <n v="1208.18"/>
        <n v="1208.31"/>
        <n v="1208.68"/>
        <n v="1209.18"/>
        <n v="1210.0899999999999"/>
        <n v="1210.3800000000001"/>
        <n v="1210.43"/>
        <n v="1210.49"/>
        <n v="1210.78"/>
        <n v="1211.54"/>
        <n v="1211.5899999999999"/>
        <n v="1211.92"/>
        <n v="1212.07"/>
        <n v="1212.25"/>
        <n v="1212.28"/>
        <n v="1212.52"/>
        <n v="1212.5999999999999"/>
        <n v="1212.96"/>
        <n v="1213.3399999999999"/>
        <n v="1213.42"/>
        <n v="1213.8"/>
        <n v="1213.8900000000001"/>
        <n v="1214.25"/>
        <n v="1214.48"/>
        <n v="1215.02"/>
        <n v="1215.1400000000001"/>
        <n v="1215.1500000000001"/>
        <n v="1215.8900000000001"/>
        <n v="1216.24"/>
        <n v="1216.43"/>
        <n v="1216.81"/>
        <n v="1217.8399999999999"/>
        <n v="1218.1199999999999"/>
        <n v="1218.3900000000001"/>
        <n v="1218.6199999999999"/>
        <n v="1219.0899999999999"/>
        <n v="1219.75"/>
        <n v="1219.98"/>
        <n v="1220.24"/>
        <n v="1220.46"/>
        <n v="1220.68"/>
        <n v="1221.24"/>
        <n v="1221.25"/>
        <n v="1223.6199999999999"/>
        <n v="1224.1500000000001"/>
        <n v="1224.2"/>
        <n v="1224.24"/>
        <n v="1224.82"/>
        <n v="1225.3699999999999"/>
        <n v="1227.24"/>
        <n v="1228.08"/>
        <n v="1228.1400000000001"/>
        <n v="1228.6600000000001"/>
        <n v="1228.72"/>
        <n v="1228.8800000000001"/>
        <n v="1229.3"/>
        <n v="1229.54"/>
        <n v="1229.71"/>
        <n v="1229.83"/>
        <n v="1230.27"/>
        <n v="1230.32"/>
        <n v="1230.45"/>
        <n v="1230.5"/>
        <n v="1230.7"/>
        <n v="1231.0999999999999"/>
        <n v="1231.1099999999999"/>
        <n v="1231.3699999999999"/>
        <n v="1231.4100000000001"/>
        <n v="1232.07"/>
        <n v="1232.33"/>
        <n v="1233.2"/>
        <n v="1234.43"/>
        <n v="1235"/>
        <n v="1235.17"/>
        <n v="1235.99"/>
        <n v="1236.5899999999999"/>
        <n v="1236.68"/>
        <n v="1236.82"/>
        <n v="1237.1500000000001"/>
        <n v="1237.5"/>
        <n v="1237.52"/>
        <n v="1237.6400000000001"/>
        <n v="1237.73"/>
        <n v="1238.03"/>
        <n v="1238.81"/>
        <n v="1239.24"/>
        <n v="1240.17"/>
        <n v="1240.4100000000001"/>
        <n v="1240.47"/>
        <n v="1241.04"/>
        <n v="1241.4000000000001"/>
        <n v="1241.6300000000001"/>
        <n v="1241.98"/>
        <n v="1242.78"/>
        <n v="1242.81"/>
        <n v="1242.8399999999999"/>
        <n v="1243.53"/>
        <n v="1244.3599999999999"/>
        <n v="1244.54"/>
        <n v="1245.1300000000001"/>
        <n v="1245.4000000000001"/>
        <n v="1245.42"/>
        <n v="1245.7"/>
        <n v="1245.8399999999999"/>
        <n v="1246.55"/>
        <n v="1247.73"/>
        <n v="1247.78"/>
        <n v="1248.48"/>
        <n v="1248.75"/>
        <n v="1249.04"/>
        <n v="1249.08"/>
        <n v="1249.97"/>
        <n v="1250.68"/>
        <n v="1251.19"/>
        <n v="1251.56"/>
        <n v="1251.81"/>
        <n v="1252.33"/>
        <n v="1252.8599999999999"/>
        <n v="1253.05"/>
        <n v="1253.32"/>
        <n v="1253.6199999999999"/>
        <n v="1254"/>
        <n v="1254.07"/>
        <n v="1254.21"/>
        <n v="1255.25"/>
        <n v="1255.8399999999999"/>
        <n v="1256.04"/>
        <n v="1256.3800000000001"/>
        <n v="1256.5"/>
        <n v="1256.6099999999999"/>
        <n v="1256.68"/>
        <n v="1256.8399999999999"/>
        <n v="1257.49"/>
        <n v="1257.8399999999999"/>
        <n v="1258.78"/>
        <n v="1259.25"/>
        <n v="1259.32"/>
        <n v="1259.42"/>
        <n v="1259.45"/>
        <n v="1260.3800000000001"/>
        <n v="1261.03"/>
        <n v="1262.54"/>
        <n v="1262.6199999999999"/>
        <n v="1262.83"/>
        <n v="1262.92"/>
        <n v="1264.73"/>
        <n v="1264.78"/>
        <n v="1264.9100000000001"/>
        <n v="1265.5"/>
        <n v="1265.73"/>
        <n v="1266.26"/>
        <n v="1267.2"/>
        <n v="1267.7"/>
        <n v="1268.5899999999999"/>
        <n v="1268.6300000000001"/>
        <n v="1269.53"/>
        <n v="1269.6400000000001"/>
        <n v="1269.8499999999999"/>
        <n v="1270.04"/>
        <n v="1270.1600000000001"/>
        <n v="1270.43"/>
        <n v="1270.99"/>
        <n v="1271.07"/>
        <n v="1271.54"/>
        <n v="1274.24"/>
        <n v="1274.6099999999999"/>
        <n v="1275.1199999999999"/>
        <n v="1276.6600000000001"/>
        <n v="1276.8599999999999"/>
        <n v="1278.31"/>
        <n v="1278.79"/>
        <n v="1279.26"/>
        <n v="1279.42"/>
        <n v="1279.69"/>
        <n v="1280.47"/>
        <n v="1280.8499999999999"/>
        <n v="1281.0999999999999"/>
        <n v="1281.73"/>
        <n v="1282.06"/>
        <n v="1282.32"/>
        <n v="1284.3800000000001"/>
        <n v="1285.04"/>
        <n v="1285.1099999999999"/>
        <n v="1286.05"/>
        <n v="1286.3399999999999"/>
        <n v="1286.42"/>
        <n v="1286.47"/>
        <n v="1287.3599999999999"/>
        <n v="1287.6300000000001"/>
        <n v="1288.83"/>
        <n v="1288.9100000000001"/>
        <n v="1289.04"/>
        <n v="1289.1199999999999"/>
        <n v="1289.45"/>
        <n v="1289.58"/>
        <n v="1289.73"/>
        <n v="1290.04"/>
        <n v="1290.32"/>
        <n v="1290.3399999999999"/>
        <n v="1290.6300000000001"/>
        <n v="1290.8399999999999"/>
        <n v="1290.9100000000001"/>
        <n v="1291.29"/>
        <n v="1291.43"/>
        <n v="1292.8"/>
        <n v="1294.0999999999999"/>
        <n v="1295.5"/>
        <n v="1296.82"/>
        <n v="1296.8599999999999"/>
        <n v="1296.8699999999999"/>
        <n v="1297.8599999999999"/>
        <n v="1299.42"/>
        <n v="1299.51"/>
        <n v="1299.7"/>
        <n v="1300.29"/>
        <n v="1300.3699999999999"/>
        <n v="1300.75"/>
        <n v="1301.0999999999999"/>
        <n v="1301.3"/>
        <n v="1301.74"/>
        <n v="1302.6099999999999"/>
        <n v="1302.83"/>
        <n v="1303.69"/>
        <n v="1304.19"/>
        <n v="1304.83"/>
        <n v="1305.29"/>
        <n v="1305.48"/>
        <n v="1305.6500000000001"/>
        <n v="1306.69"/>
        <n v="1307.76"/>
        <n v="1308.18"/>
        <n v="1309.44"/>
        <n v="1309.8699999999999"/>
        <n v="1310.1600000000001"/>
        <n v="1310.7"/>
        <n v="1311.42"/>
        <n v="1311.79"/>
        <n v="1312.23"/>
        <n v="1312.25"/>
        <n v="1312.31"/>
        <n v="1312.65"/>
        <n v="1313.11"/>
        <n v="1313.26"/>
        <n v="1315.09"/>
        <n v="1315.18"/>
        <n v="1315.36"/>
        <n v="1316.13"/>
        <n v="1316.99"/>
        <n v="1317.87"/>
        <n v="1318.13"/>
        <n v="1318.46"/>
        <n v="1318.47"/>
        <n v="1320.22"/>
        <n v="1320.6"/>
        <n v="1322.26"/>
        <n v="1323.05"/>
        <n v="1323.75"/>
        <n v="1324.09"/>
        <n v="1324.47"/>
        <n v="1324.69"/>
        <n v="1324.74"/>
        <n v="1325.26"/>
        <n v="1325.93"/>
        <n v="1326.28"/>
        <n v="1328.08"/>
        <n v="1328.2"/>
        <n v="1328.36"/>
        <n v="1329.6"/>
        <n v="1330.12"/>
        <n v="1330.27"/>
        <n v="1330.37"/>
        <n v="1330.84"/>
        <n v="1330.88"/>
        <n v="1332.01"/>
        <n v="1332.95"/>
        <n v="1333.44"/>
        <n v="1333.58"/>
        <n v="1333.85"/>
        <n v="1333.86"/>
        <n v="1336.42"/>
        <n v="1337.34"/>
        <n v="1338.59"/>
        <n v="1339.51"/>
        <n v="1339.58"/>
        <n v="1340.35"/>
        <n v="1340.79"/>
        <n v="1341.07"/>
        <n v="1342.2"/>
        <n v="1342.38"/>
        <n v="1343.68"/>
        <n v="1344.04"/>
        <n v="1344.93"/>
        <n v="1345.54"/>
        <n v="1346.67"/>
        <n v="1347.79"/>
        <n v="1349.02"/>
        <n v="1351.38"/>
        <n v="1352.14"/>
        <n v="1352.65"/>
        <n v="1353.34"/>
        <n v="1353.74"/>
        <n v="1354.27"/>
        <n v="1354.77"/>
        <n v="1354.89"/>
        <n v="1355.34"/>
        <n v="1356.52"/>
        <n v="1356.67"/>
        <n v="1357.56"/>
        <n v="1358.03"/>
        <n v="1358.4"/>
        <n v="1359.9"/>
        <n v="1362.34"/>
        <n v="1362.56"/>
        <n v="1363.84"/>
        <n v="1364.1"/>
        <n v="1364.11"/>
        <n v="1364.67"/>
        <n v="1364.76"/>
        <n v="1365.97"/>
        <n v="1367.47"/>
        <n v="1368.3"/>
        <n v="1369.07"/>
        <n v="1371.54"/>
        <n v="1372.75"/>
        <n v="1372.84"/>
        <n v="1373.64"/>
        <n v="1373.94"/>
        <n v="1374.09"/>
        <n v="1375.36"/>
        <n v="1375.74"/>
        <n v="1376.24"/>
        <n v="1376.88"/>
        <n v="1377.06"/>
        <n v="1377.53"/>
        <n v="1380.33"/>
        <n v="1381"/>
        <n v="1383.28"/>
        <n v="1383.79"/>
        <n v="1384.21"/>
        <n v="1384.86"/>
        <n v="1385.27"/>
        <n v="1386.43"/>
        <n v="1387.2"/>
        <n v="1388.01"/>
        <n v="1389.1"/>
        <n v="1390.85"/>
        <n v="1391.29"/>
        <n v="1392.13"/>
        <n v="1392.23"/>
        <n v="1392.68"/>
        <n v="1393.37"/>
        <n v="1393.4"/>
        <n v="1394.15"/>
        <n v="1395.45"/>
        <n v="1397.24"/>
        <n v="1397.88"/>
        <n v="1398.3"/>
        <n v="1399.92"/>
        <n v="1400.07"/>
        <n v="1401.44"/>
        <n v="1406.43"/>
        <n v="1407.81"/>
        <n v="1408.22"/>
        <n v="1408.27"/>
        <n v="1409.78"/>
        <n v="1411.6"/>
        <n v="1414.02"/>
        <n v="1414.52"/>
        <n v="1418.09"/>
        <n v="1419.14"/>
        <n v="1419.32"/>
        <n v="1419.63"/>
        <n v="1420.71"/>
        <n v="1423.24"/>
        <n v="1425.24"/>
        <n v="1427.69"/>
        <n v="1428.56"/>
        <n v="1432.64"/>
        <n v="1434.36"/>
        <n v="1435.25"/>
        <n v="1439.95"/>
        <n v="1440.78"/>
        <n v="1441.25"/>
        <n v="1444.15"/>
        <n v="1448.83"/>
        <n v="1450.06"/>
        <n v="1462.02"/>
        <n v="1471.48"/>
        <n v="1473.07"/>
        <n v="1482.39"/>
        <n v="1486.66"/>
      </sharedItems>
    </cacheField>
  </cacheFields>
  <cacheHierarchies count="50">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2" memberValueDatatype="5"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2]" caption="Sum of profit 2" measure="1" displayFolder="" measureGroup="Range"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2646759257" backgroundQuery="1" createdVersion="3" refreshedVersion="8" minRefreshableVersion="3" recordCount="0" supportSubquery="1" supportAdvancedDrill="1" xr:uid="{188891FA-AB79-4966-BE33-B3ACA71BED7D}">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licerData="1" pivotCacheId="6169065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4771296294" backgroundQuery="1" createdVersion="8" refreshedVersion="8" minRefreshableVersion="3" recordCount="0" supportSubquery="1" supportAdvancedDrill="1" xr:uid="{693B8D7E-9829-4C43-B528-7F270F6BDA99}">
  <cacheSource type="external" connectionId="1">
    <extLst>
      <ext xmlns:x14="http://schemas.microsoft.com/office/spreadsheetml/2009/9/main" uri="{F057638F-6D5F-4e77-A914-E7F072B9BCA8}">
        <x14:sourceConnection name="ThisWorkbookDataModel"/>
      </ext>
    </extLst>
  </cacheSource>
  <cacheFields count="4">
    <cacheField name="[Measures].[Sum of Salary]" caption="Sum of Salary" numFmtId="0" hierarchy="44" level="32767"/>
    <cacheField name="[Table2].[Location].[Location]" caption="Location" numFmtId="0" hierarchy="38" level="1">
      <sharedItems count="5">
        <s v="Delhi"/>
        <s v="Hyderabad"/>
        <s v="Mumbai"/>
        <s v="Nagpur"/>
        <s v="Pune"/>
      </sharedItems>
    </cacheField>
    <cacheField name="[Table2].[Dept].[Dept]" caption="Dept" numFmtId="0" hierarchy="36" level="1">
      <sharedItems count="6">
        <s v="CG"/>
        <s v="Finance"/>
        <s v="HR"/>
        <s v="Office Attendant"/>
        <s v="Operations"/>
        <s v="Trainer"/>
      </sharedItems>
    </cacheField>
    <cacheField name="[Table1].[payment_mode].[payment_mode]" caption="payment_mode" numFmtId="0" hierarchy="28"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3"/>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2" memberValueDatatype="130" unbalanced="0">
      <fieldsUsage count="2">
        <fieldUsage x="-1"/>
        <fieldUsage x="2"/>
      </fieldsUsage>
    </cacheHierarchy>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1"/>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oneField="1" hidden="1">
      <fieldsUsage count="1">
        <fieldUsage x="0"/>
      </fieldsUsage>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pivotCacheId="3502903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4772569441" backgroundQuery="1" createdVersion="8" refreshedVersion="8" minRefreshableVersion="3" recordCount="0" supportSubquery="1" supportAdvancedDrill="1" xr:uid="{C86F69A8-0EBB-4AE9-9C51-F63D8A844B05}">
  <cacheSource type="external" connectionId="1">
    <extLst>
      <ext xmlns:x14="http://schemas.microsoft.com/office/spreadsheetml/2009/9/main" uri="{F057638F-6D5F-4e77-A914-E7F072B9BCA8}">
        <x14:sourceConnection name="ThisWorkbookDataModel"/>
      </ext>
    </extLst>
  </cacheSource>
  <cacheFields count="1">
    <cacheField name="[Table1].[payment_mode].[payment_mode]" caption="payment_mode" numFmtId="0" hierarchy="28" level="1">
      <sharedItems containsSemiMixedTypes="0" containsNonDate="0" containsString="0"/>
    </cacheField>
  </cacheFields>
  <cacheHierarchies count="49">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0"/>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y uniqueName="[Measures].[Sum of net_revenue 2]" caption="Sum of net_revenue 2" measure="1" displayFolder="" measureGroup="Range"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pivotCacheId="1862087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370232407404" backgroundQuery="1" createdVersion="3" refreshedVersion="8" minRefreshableVersion="3" recordCount="0" supportSubquery="1" supportAdvancedDrill="1" xr:uid="{754158D1-6BA2-44B4-80BF-E56C6711BE36}">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Range].[order_id]" caption="order_id" attribute="1" defaultMemberUniqueName="[Range].[order_id].[All]" allUniqueName="[Range].[order_id].[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_value]" caption="discount_value" attribute="1" defaultMemberUniqueName="[Range].[discount_value].[All]" allUniqueName="[Range].[discount_valu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Interval]" caption="Interval" attribute="1" defaultMemberUniqueName="[Range].[Interval].[All]" allUniqueName="[Range].[Interval].[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net_revenue]" caption="net_revenue" attribute="1" defaultMemberUniqueName="[Range].[net_revenue].[All]" allUniqueName="[Range].[net_revenue].[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Month]" caption="Order_Month" attribute="1" defaultMemberUniqueName="[Table1].[Order_Month].[All]" allUniqueName="[Table1].[Order_Month].[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Interval]" caption="Interval" attribute="1" defaultMemberUniqueName="[Table1].[Interval].[All]" allUniqueName="[Table1].[Interva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37"/>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37"/>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9"/>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pivotCacheId="10841080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649E1-DB26-498D-BE60-800AA841079F}" name="PivotChar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C18" firstHeaderRow="1" firstDataRow="1" firstDataCol="0"/>
  <pivotFields count="1">
    <pivotField allDrilled="1" subtotalTop="0" showAll="0" dataSourceSort="1" defaultSubtotal="0" defaultAttributeDrillState="1"/>
  </pivot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38CE85-FE3D-4A2D-AE9D-6F759C57D17D}" name="PivotChar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H8"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7">
    <i>
      <x/>
    </i>
    <i>
      <x v="1"/>
    </i>
    <i>
      <x v="2"/>
    </i>
    <i>
      <x v="3"/>
    </i>
    <i>
      <x v="4"/>
    </i>
    <i>
      <x v="5"/>
    </i>
    <i t="grand">
      <x/>
    </i>
  </colItems>
  <dataFields count="1">
    <dataField name="Sum of Salary" fld="0"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8"/>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7" cacheId="350290370">
        <x15:pivotRow count="7">
          <x15:c>
            <x15:v>50000</x15:v>
          </x15:c>
          <x15:c t="e">
            <x15:v/>
          </x15:c>
          <x15:c t="e">
            <x15:v/>
          </x15:c>
          <x15:c t="e">
            <x15:v/>
          </x15:c>
          <x15:c t="e">
            <x15:v/>
          </x15:c>
          <x15:c t="e">
            <x15:v/>
          </x15:c>
          <x15:c>
            <x15:v>50000</x15:v>
          </x15:c>
        </x15:pivotRow>
        <x15:pivotRow count="7">
          <x15:c t="e">
            <x15:v/>
          </x15:c>
          <x15:c t="e">
            <x15:v/>
          </x15:c>
          <x15:c t="e">
            <x15:v/>
          </x15:c>
          <x15:c t="e">
            <x15:v/>
          </x15:c>
          <x15:c>
            <x15:v>35000</x15:v>
          </x15:c>
          <x15:c t="e">
            <x15:v/>
          </x15:c>
          <x15:c>
            <x15:v>35000</x15:v>
          </x15:c>
        </x15:pivotRow>
        <x15:pivotRow count="7">
          <x15:c t="e">
            <x15:v/>
          </x15:c>
          <x15:c>
            <x15:v>45000</x15:v>
          </x15:c>
          <x15:c t="e">
            <x15:v/>
          </x15:c>
          <x15:c t="e">
            <x15:v/>
          </x15:c>
          <x15:c>
            <x15:v>40000</x15:v>
          </x15:c>
          <x15:c>
            <x15:v>56000</x15:v>
          </x15:c>
          <x15:c>
            <x15:v>141000</x15:v>
          </x15:c>
        </x15:pivotRow>
        <x15:pivotRow count="7">
          <x15:c t="e">
            <x15:v/>
          </x15:c>
          <x15:c t="e">
            <x15:v/>
          </x15:c>
          <x15:c>
            <x15:v>35000</x15:v>
          </x15:c>
          <x15:c>
            <x15:v>25000</x15:v>
          </x15:c>
          <x15:c t="e">
            <x15:v/>
          </x15:c>
          <x15:c t="e">
            <x15:v/>
          </x15:c>
          <x15:c>
            <x15:v>60000</x15:v>
          </x15:c>
        </x15:pivotRow>
        <x15:pivotRow count="7">
          <x15:c t="e">
            <x15:v/>
          </x15:c>
          <x15:c>
            <x15:v>87000</x15:v>
          </x15:c>
          <x15:c>
            <x15:v>40000</x15:v>
          </x15:c>
          <x15:c t="e">
            <x15:v/>
          </x15:c>
          <x15:c t="e">
            <x15:v/>
          </x15:c>
          <x15:c t="e">
            <x15:v/>
          </x15:c>
          <x15:c>
            <x15:v>127000</x15:v>
          </x15:c>
        </x15:pivotRow>
        <x15:pivotRow count="7">
          <x15:c>
            <x15:v>50000</x15:v>
          </x15:c>
          <x15:c>
            <x15:v>132000</x15:v>
          </x15:c>
          <x15:c>
            <x15:v>75000</x15:v>
          </x15:c>
          <x15:c>
            <x15:v>25000</x15:v>
          </x15:c>
          <x15:c>
            <x15:v>75000</x15:v>
          </x15:c>
          <x15:c>
            <x15:v>56000</x15:v>
          </x15:c>
          <x15:c>
            <x15:v>413000</x15:v>
          </x15:c>
        </x15:pivotRow>
      </x15:pivotTableData>
    </ext>
    <ext xmlns:x15="http://schemas.microsoft.com/office/spreadsheetml/2010/11/main" uri="{E67621CE-5B39-4880-91FE-76760E9C1902}">
      <x15:pivotTableUISettings sourceDataName="WorksheetConnection_Excel+LAB+3+Dataset_Dmart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2C2C7-0557-4804-9EAF-C52E643E14C3}"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G9" firstHeaderRow="1" firstDataRow="2" firstDataCol="1" rowPageCount="1" colPageCount="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6">
    <i>
      <x/>
    </i>
    <i>
      <x v="1"/>
    </i>
    <i>
      <x v="2"/>
    </i>
    <i>
      <x v="3"/>
    </i>
    <i>
      <x v="4"/>
    </i>
    <i t="grand">
      <x/>
    </i>
  </colItems>
  <pageFields count="1">
    <pageField fld="3" hier="30" name="[Table1].[city].&amp;[Pune]" cap="Pune"/>
  </pageFields>
  <dataFields count="1">
    <dataField name="Sum of net_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multipleItemSelectionAllowed="1" dragToData="1">
      <members count="2" level="1">
        <member name="[Table1].[city].&amp;[Pune]"/>
        <member name="[Table1].[city].&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6DDC4D-2355-400B-9DCA-F7DB5AE3AA0D}" name="PivotTable6"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3:B8" firstHeaderRow="1" firstDataRow="1" firstDataCol="1" rowPageCount="1" colPageCount="1"/>
  <pivotFields count="6">
    <pivotField dataField="1" subtotalTop="0" showAll="0" defaultSubtotal="0"/>
    <pivotField name="order_date (Month)" allDrilled="1" subtotalTop="0" showAll="0" includeNewItemsInFilter="1" dataSourceSort="1" defaultSubtotal="0" defaultAttributeDrillState="1">
      <items count="2">
        <item x="0"/>
        <item x="1"/>
      </items>
    </pivotField>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t="grand">
      <x/>
    </i>
  </rowItems>
  <colItems count="1">
    <i/>
  </colItems>
  <pageFields count="1">
    <pageField fld="2" hier="27" name="[Table1].[customer_type].[All]" cap="All"/>
  </pageFields>
  <dataFields count="1">
    <dataField name="Sum of profit" fld="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includeNewItemsInFilter="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6" name="[Table1].[order_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ACFF2-CB51-4E0D-AB49-223FBFC05451}" name="PivotTable1"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3:B7" firstHeaderRow="1" firstDataRow="1" firstDataCol="1"/>
  <pivotFields count="3">
    <pivotField dataField="1" subtotalTop="0" showAll="0" defaultSubtotal="0"/>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net_reven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Range].[order_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114F81-7D68-4228-941C-3DC45DB6F303}"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8BE283-209C-49D5-B7AB-59BDA29C2AF5}" name="PivotTable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9"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5">
        <item s="1" x="0"/>
        <item s="1" x="1"/>
        <item s="1" x="2"/>
        <item s="1" x="3"/>
        <item s="1" x="4"/>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14" name="[Range].[city].&amp;[Bangalore]" cap="Bangalore"/>
  </pageField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Range].[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C80DE9-4A96-4D23-9E97-48934F7EBD61}" name="PivotTable1"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UDB10" firstHeaderRow="1" firstDataRow="2" firstDataCol="1"/>
  <pivotFields count="3">
    <pivotField dataField="1" subtotalTop="0" showAll="0" defaultSubtotal="0"/>
    <pivotField axis="axisRow" allDrilled="1" subtotalTop="0" showAll="0" dataSourceSort="1" defaultSubtotal="0" defaultAttributeDrillState="1">
      <items count="5">
        <item s="1" x="0"/>
        <item s="1" x="1"/>
        <item s="1" x="2"/>
        <item s="1" x="3"/>
        <item s="1" x="4"/>
      </items>
    </pivotField>
    <pivotField axis="axisCol" allDrilled="1" subtotalTop="0" showAll="0" dataSourceSort="1" defaultSubtotal="0" defaultAttributeDrillState="1">
      <items count="14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s>
    </pivotField>
  </pivotFields>
  <rowFields count="1">
    <field x="1"/>
  </rowFields>
  <rowItems count="6">
    <i>
      <x/>
    </i>
    <i>
      <x v="1"/>
    </i>
    <i>
      <x v="2"/>
    </i>
    <i>
      <x v="3"/>
    </i>
    <i>
      <x v="4"/>
    </i>
    <i t="grand">
      <x/>
    </i>
  </rowItems>
  <colFields count="1">
    <field x="2"/>
  </colFields>
  <colItems count="143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x v="10000"/>
    </i>
    <i>
      <x v="10001"/>
    </i>
    <i>
      <x v="10002"/>
    </i>
    <i>
      <x v="10003"/>
    </i>
    <i>
      <x v="10004"/>
    </i>
    <i>
      <x v="10005"/>
    </i>
    <i>
      <x v="10006"/>
    </i>
    <i>
      <x v="10007"/>
    </i>
    <i>
      <x v="10008"/>
    </i>
    <i>
      <x v="10009"/>
    </i>
    <i>
      <x v="10010"/>
    </i>
    <i>
      <x v="10011"/>
    </i>
    <i>
      <x v="10012"/>
    </i>
    <i>
      <x v="10013"/>
    </i>
    <i>
      <x v="10014"/>
    </i>
    <i>
      <x v="10015"/>
    </i>
    <i>
      <x v="10016"/>
    </i>
    <i>
      <x v="10017"/>
    </i>
    <i>
      <x v="10018"/>
    </i>
    <i>
      <x v="10019"/>
    </i>
    <i>
      <x v="10020"/>
    </i>
    <i>
      <x v="10021"/>
    </i>
    <i>
      <x v="10022"/>
    </i>
    <i>
      <x v="10023"/>
    </i>
    <i>
      <x v="10024"/>
    </i>
    <i>
      <x v="10025"/>
    </i>
    <i>
      <x v="10026"/>
    </i>
    <i>
      <x v="10027"/>
    </i>
    <i>
      <x v="10028"/>
    </i>
    <i>
      <x v="10029"/>
    </i>
    <i>
      <x v="10030"/>
    </i>
    <i>
      <x v="10031"/>
    </i>
    <i>
      <x v="10032"/>
    </i>
    <i>
      <x v="10033"/>
    </i>
    <i>
      <x v="10034"/>
    </i>
    <i>
      <x v="10035"/>
    </i>
    <i>
      <x v="10036"/>
    </i>
    <i>
      <x v="10037"/>
    </i>
    <i>
      <x v="10038"/>
    </i>
    <i>
      <x v="10039"/>
    </i>
    <i>
      <x v="10040"/>
    </i>
    <i>
      <x v="10041"/>
    </i>
    <i>
      <x v="10042"/>
    </i>
    <i>
      <x v="10043"/>
    </i>
    <i>
      <x v="10044"/>
    </i>
    <i>
      <x v="10045"/>
    </i>
    <i>
      <x v="10046"/>
    </i>
    <i>
      <x v="10047"/>
    </i>
    <i>
      <x v="10048"/>
    </i>
    <i>
      <x v="10049"/>
    </i>
    <i>
      <x v="10050"/>
    </i>
    <i>
      <x v="10051"/>
    </i>
    <i>
      <x v="10052"/>
    </i>
    <i>
      <x v="10053"/>
    </i>
    <i>
      <x v="10054"/>
    </i>
    <i>
      <x v="10055"/>
    </i>
    <i>
      <x v="10056"/>
    </i>
    <i>
      <x v="10057"/>
    </i>
    <i>
      <x v="10058"/>
    </i>
    <i>
      <x v="10059"/>
    </i>
    <i>
      <x v="10060"/>
    </i>
    <i>
      <x v="10061"/>
    </i>
    <i>
      <x v="10062"/>
    </i>
    <i>
      <x v="10063"/>
    </i>
    <i>
      <x v="10064"/>
    </i>
    <i>
      <x v="10065"/>
    </i>
    <i>
      <x v="10066"/>
    </i>
    <i>
      <x v="10067"/>
    </i>
    <i>
      <x v="10068"/>
    </i>
    <i>
      <x v="10069"/>
    </i>
    <i>
      <x v="10070"/>
    </i>
    <i>
      <x v="10071"/>
    </i>
    <i>
      <x v="10072"/>
    </i>
    <i>
      <x v="10073"/>
    </i>
    <i>
      <x v="10074"/>
    </i>
    <i>
      <x v="10075"/>
    </i>
    <i>
      <x v="10076"/>
    </i>
    <i>
      <x v="10077"/>
    </i>
    <i>
      <x v="10078"/>
    </i>
    <i>
      <x v="10079"/>
    </i>
    <i>
      <x v="10080"/>
    </i>
    <i>
      <x v="10081"/>
    </i>
    <i>
      <x v="10082"/>
    </i>
    <i>
      <x v="10083"/>
    </i>
    <i>
      <x v="10084"/>
    </i>
    <i>
      <x v="10085"/>
    </i>
    <i>
      <x v="10086"/>
    </i>
    <i>
      <x v="10087"/>
    </i>
    <i>
      <x v="10088"/>
    </i>
    <i>
      <x v="10089"/>
    </i>
    <i>
      <x v="10090"/>
    </i>
    <i>
      <x v="10091"/>
    </i>
    <i>
      <x v="10092"/>
    </i>
    <i>
      <x v="10093"/>
    </i>
    <i>
      <x v="10094"/>
    </i>
    <i>
      <x v="10095"/>
    </i>
    <i>
      <x v="10096"/>
    </i>
    <i>
      <x v="10097"/>
    </i>
    <i>
      <x v="10098"/>
    </i>
    <i>
      <x v="10099"/>
    </i>
    <i>
      <x v="10100"/>
    </i>
    <i>
      <x v="10101"/>
    </i>
    <i>
      <x v="10102"/>
    </i>
    <i>
      <x v="10103"/>
    </i>
    <i>
      <x v="10104"/>
    </i>
    <i>
      <x v="10105"/>
    </i>
    <i>
      <x v="10106"/>
    </i>
    <i>
      <x v="10107"/>
    </i>
    <i>
      <x v="10108"/>
    </i>
    <i>
      <x v="10109"/>
    </i>
    <i>
      <x v="10110"/>
    </i>
    <i>
      <x v="10111"/>
    </i>
    <i>
      <x v="10112"/>
    </i>
    <i>
      <x v="10113"/>
    </i>
    <i>
      <x v="10114"/>
    </i>
    <i>
      <x v="10115"/>
    </i>
    <i>
      <x v="10116"/>
    </i>
    <i>
      <x v="10117"/>
    </i>
    <i>
      <x v="10118"/>
    </i>
    <i>
      <x v="10119"/>
    </i>
    <i>
      <x v="10120"/>
    </i>
    <i>
      <x v="10121"/>
    </i>
    <i>
      <x v="10122"/>
    </i>
    <i>
      <x v="10123"/>
    </i>
    <i>
      <x v="10124"/>
    </i>
    <i>
      <x v="10125"/>
    </i>
    <i>
      <x v="10126"/>
    </i>
    <i>
      <x v="10127"/>
    </i>
    <i>
      <x v="10128"/>
    </i>
    <i>
      <x v="10129"/>
    </i>
    <i>
      <x v="10130"/>
    </i>
    <i>
      <x v="10131"/>
    </i>
    <i>
      <x v="10132"/>
    </i>
    <i>
      <x v="10133"/>
    </i>
    <i>
      <x v="10134"/>
    </i>
    <i>
      <x v="10135"/>
    </i>
    <i>
      <x v="10136"/>
    </i>
    <i>
      <x v="10137"/>
    </i>
    <i>
      <x v="10138"/>
    </i>
    <i>
      <x v="10139"/>
    </i>
    <i>
      <x v="10140"/>
    </i>
    <i>
      <x v="10141"/>
    </i>
    <i>
      <x v="10142"/>
    </i>
    <i>
      <x v="10143"/>
    </i>
    <i>
      <x v="10144"/>
    </i>
    <i>
      <x v="10145"/>
    </i>
    <i>
      <x v="10146"/>
    </i>
    <i>
      <x v="10147"/>
    </i>
    <i>
      <x v="10148"/>
    </i>
    <i>
      <x v="10149"/>
    </i>
    <i>
      <x v="10150"/>
    </i>
    <i>
      <x v="10151"/>
    </i>
    <i>
      <x v="10152"/>
    </i>
    <i>
      <x v="10153"/>
    </i>
    <i>
      <x v="10154"/>
    </i>
    <i>
      <x v="10155"/>
    </i>
    <i>
      <x v="10156"/>
    </i>
    <i>
      <x v="10157"/>
    </i>
    <i>
      <x v="10158"/>
    </i>
    <i>
      <x v="10159"/>
    </i>
    <i>
      <x v="10160"/>
    </i>
    <i>
      <x v="10161"/>
    </i>
    <i>
      <x v="10162"/>
    </i>
    <i>
      <x v="10163"/>
    </i>
    <i>
      <x v="10164"/>
    </i>
    <i>
      <x v="10165"/>
    </i>
    <i>
      <x v="10166"/>
    </i>
    <i>
      <x v="10167"/>
    </i>
    <i>
      <x v="10168"/>
    </i>
    <i>
      <x v="10169"/>
    </i>
    <i>
      <x v="10170"/>
    </i>
    <i>
      <x v="10171"/>
    </i>
    <i>
      <x v="10172"/>
    </i>
    <i>
      <x v="10173"/>
    </i>
    <i>
      <x v="10174"/>
    </i>
    <i>
      <x v="10175"/>
    </i>
    <i>
      <x v="10176"/>
    </i>
    <i>
      <x v="10177"/>
    </i>
    <i>
      <x v="10178"/>
    </i>
    <i>
      <x v="10179"/>
    </i>
    <i>
      <x v="10180"/>
    </i>
    <i>
      <x v="10181"/>
    </i>
    <i>
      <x v="10182"/>
    </i>
    <i>
      <x v="10183"/>
    </i>
    <i>
      <x v="10184"/>
    </i>
    <i>
      <x v="10185"/>
    </i>
    <i>
      <x v="10186"/>
    </i>
    <i>
      <x v="10187"/>
    </i>
    <i>
      <x v="10188"/>
    </i>
    <i>
      <x v="10189"/>
    </i>
    <i>
      <x v="10190"/>
    </i>
    <i>
      <x v="10191"/>
    </i>
    <i>
      <x v="10192"/>
    </i>
    <i>
      <x v="10193"/>
    </i>
    <i>
      <x v="10194"/>
    </i>
    <i>
      <x v="10195"/>
    </i>
    <i>
      <x v="10196"/>
    </i>
    <i>
      <x v="10197"/>
    </i>
    <i>
      <x v="10198"/>
    </i>
    <i>
      <x v="10199"/>
    </i>
    <i>
      <x v="10200"/>
    </i>
    <i>
      <x v="10201"/>
    </i>
    <i>
      <x v="10202"/>
    </i>
    <i>
      <x v="10203"/>
    </i>
    <i>
      <x v="10204"/>
    </i>
    <i>
      <x v="10205"/>
    </i>
    <i>
      <x v="10206"/>
    </i>
    <i>
      <x v="10207"/>
    </i>
    <i>
      <x v="10208"/>
    </i>
    <i>
      <x v="10209"/>
    </i>
    <i>
      <x v="10210"/>
    </i>
    <i>
      <x v="10211"/>
    </i>
    <i>
      <x v="10212"/>
    </i>
    <i>
      <x v="10213"/>
    </i>
    <i>
      <x v="10214"/>
    </i>
    <i>
      <x v="10215"/>
    </i>
    <i>
      <x v="10216"/>
    </i>
    <i>
      <x v="10217"/>
    </i>
    <i>
      <x v="10218"/>
    </i>
    <i>
      <x v="10219"/>
    </i>
    <i>
      <x v="10220"/>
    </i>
    <i>
      <x v="10221"/>
    </i>
    <i>
      <x v="10222"/>
    </i>
    <i>
      <x v="10223"/>
    </i>
    <i>
      <x v="10224"/>
    </i>
    <i>
      <x v="10225"/>
    </i>
    <i>
      <x v="10226"/>
    </i>
    <i>
      <x v="10227"/>
    </i>
    <i>
      <x v="10228"/>
    </i>
    <i>
      <x v="10229"/>
    </i>
    <i>
      <x v="10230"/>
    </i>
    <i>
      <x v="10231"/>
    </i>
    <i>
      <x v="10232"/>
    </i>
    <i>
      <x v="10233"/>
    </i>
    <i>
      <x v="10234"/>
    </i>
    <i>
      <x v="10235"/>
    </i>
    <i>
      <x v="10236"/>
    </i>
    <i>
      <x v="10237"/>
    </i>
    <i>
      <x v="10238"/>
    </i>
    <i>
      <x v="10239"/>
    </i>
    <i>
      <x v="10240"/>
    </i>
    <i>
      <x v="10241"/>
    </i>
    <i>
      <x v="10242"/>
    </i>
    <i>
      <x v="10243"/>
    </i>
    <i>
      <x v="10244"/>
    </i>
    <i>
      <x v="10245"/>
    </i>
    <i>
      <x v="10246"/>
    </i>
    <i>
      <x v="10247"/>
    </i>
    <i>
      <x v="10248"/>
    </i>
    <i>
      <x v="10249"/>
    </i>
    <i>
      <x v="10250"/>
    </i>
    <i>
      <x v="10251"/>
    </i>
    <i>
      <x v="10252"/>
    </i>
    <i>
      <x v="10253"/>
    </i>
    <i>
      <x v="10254"/>
    </i>
    <i>
      <x v="10255"/>
    </i>
    <i>
      <x v="10256"/>
    </i>
    <i>
      <x v="10257"/>
    </i>
    <i>
      <x v="10258"/>
    </i>
    <i>
      <x v="10259"/>
    </i>
    <i>
      <x v="10260"/>
    </i>
    <i>
      <x v="10261"/>
    </i>
    <i>
      <x v="10262"/>
    </i>
    <i>
      <x v="10263"/>
    </i>
    <i>
      <x v="10264"/>
    </i>
    <i>
      <x v="10265"/>
    </i>
    <i>
      <x v="10266"/>
    </i>
    <i>
      <x v="10267"/>
    </i>
    <i>
      <x v="10268"/>
    </i>
    <i>
      <x v="10269"/>
    </i>
    <i>
      <x v="10270"/>
    </i>
    <i>
      <x v="10271"/>
    </i>
    <i>
      <x v="10272"/>
    </i>
    <i>
      <x v="10273"/>
    </i>
    <i>
      <x v="10274"/>
    </i>
    <i>
      <x v="10275"/>
    </i>
    <i>
      <x v="10276"/>
    </i>
    <i>
      <x v="10277"/>
    </i>
    <i>
      <x v="10278"/>
    </i>
    <i>
      <x v="10279"/>
    </i>
    <i>
      <x v="10280"/>
    </i>
    <i>
      <x v="10281"/>
    </i>
    <i>
      <x v="10282"/>
    </i>
    <i>
      <x v="10283"/>
    </i>
    <i>
      <x v="10284"/>
    </i>
    <i>
      <x v="10285"/>
    </i>
    <i>
      <x v="10286"/>
    </i>
    <i>
      <x v="10287"/>
    </i>
    <i>
      <x v="10288"/>
    </i>
    <i>
      <x v="10289"/>
    </i>
    <i>
      <x v="10290"/>
    </i>
    <i>
      <x v="10291"/>
    </i>
    <i>
      <x v="10292"/>
    </i>
    <i>
      <x v="10293"/>
    </i>
    <i>
      <x v="10294"/>
    </i>
    <i>
      <x v="10295"/>
    </i>
    <i>
      <x v="10296"/>
    </i>
    <i>
      <x v="10297"/>
    </i>
    <i>
      <x v="10298"/>
    </i>
    <i>
      <x v="10299"/>
    </i>
    <i>
      <x v="10300"/>
    </i>
    <i>
      <x v="10301"/>
    </i>
    <i>
      <x v="10302"/>
    </i>
    <i>
      <x v="10303"/>
    </i>
    <i>
      <x v="10304"/>
    </i>
    <i>
      <x v="10305"/>
    </i>
    <i>
      <x v="10306"/>
    </i>
    <i>
      <x v="10307"/>
    </i>
    <i>
      <x v="10308"/>
    </i>
    <i>
      <x v="10309"/>
    </i>
    <i>
      <x v="10310"/>
    </i>
    <i>
      <x v="10311"/>
    </i>
    <i>
      <x v="10312"/>
    </i>
    <i>
      <x v="10313"/>
    </i>
    <i>
      <x v="10314"/>
    </i>
    <i>
      <x v="10315"/>
    </i>
    <i>
      <x v="10316"/>
    </i>
    <i>
      <x v="10317"/>
    </i>
    <i>
      <x v="10318"/>
    </i>
    <i>
      <x v="10319"/>
    </i>
    <i>
      <x v="10320"/>
    </i>
    <i>
      <x v="10321"/>
    </i>
    <i>
      <x v="10322"/>
    </i>
    <i>
      <x v="10323"/>
    </i>
    <i>
      <x v="10324"/>
    </i>
    <i>
      <x v="10325"/>
    </i>
    <i>
      <x v="10326"/>
    </i>
    <i>
      <x v="10327"/>
    </i>
    <i>
      <x v="10328"/>
    </i>
    <i>
      <x v="10329"/>
    </i>
    <i>
      <x v="10330"/>
    </i>
    <i>
      <x v="10331"/>
    </i>
    <i>
      <x v="10332"/>
    </i>
    <i>
      <x v="10333"/>
    </i>
    <i>
      <x v="10334"/>
    </i>
    <i>
      <x v="10335"/>
    </i>
    <i>
      <x v="10336"/>
    </i>
    <i>
      <x v="10337"/>
    </i>
    <i>
      <x v="10338"/>
    </i>
    <i>
      <x v="10339"/>
    </i>
    <i>
      <x v="10340"/>
    </i>
    <i>
      <x v="10341"/>
    </i>
    <i>
      <x v="10342"/>
    </i>
    <i>
      <x v="10343"/>
    </i>
    <i>
      <x v="10344"/>
    </i>
    <i>
      <x v="10345"/>
    </i>
    <i>
      <x v="10346"/>
    </i>
    <i>
      <x v="10347"/>
    </i>
    <i>
      <x v="10348"/>
    </i>
    <i>
      <x v="10349"/>
    </i>
    <i>
      <x v="10350"/>
    </i>
    <i>
      <x v="10351"/>
    </i>
    <i>
      <x v="10352"/>
    </i>
    <i>
      <x v="10353"/>
    </i>
    <i>
      <x v="10354"/>
    </i>
    <i>
      <x v="10355"/>
    </i>
    <i>
      <x v="10356"/>
    </i>
    <i>
      <x v="10357"/>
    </i>
    <i>
      <x v="10358"/>
    </i>
    <i>
      <x v="10359"/>
    </i>
    <i>
      <x v="10360"/>
    </i>
    <i>
      <x v="10361"/>
    </i>
    <i>
      <x v="10362"/>
    </i>
    <i>
      <x v="10363"/>
    </i>
    <i>
      <x v="10364"/>
    </i>
    <i>
      <x v="10365"/>
    </i>
    <i>
      <x v="10366"/>
    </i>
    <i>
      <x v="10367"/>
    </i>
    <i>
      <x v="10368"/>
    </i>
    <i>
      <x v="10369"/>
    </i>
    <i>
      <x v="10370"/>
    </i>
    <i>
      <x v="10371"/>
    </i>
    <i>
      <x v="10372"/>
    </i>
    <i>
      <x v="10373"/>
    </i>
    <i>
      <x v="10374"/>
    </i>
    <i>
      <x v="10375"/>
    </i>
    <i>
      <x v="10376"/>
    </i>
    <i>
      <x v="10377"/>
    </i>
    <i>
      <x v="10378"/>
    </i>
    <i>
      <x v="10379"/>
    </i>
    <i>
      <x v="10380"/>
    </i>
    <i>
      <x v="10381"/>
    </i>
    <i>
      <x v="10382"/>
    </i>
    <i>
      <x v="10383"/>
    </i>
    <i>
      <x v="10384"/>
    </i>
    <i>
      <x v="10385"/>
    </i>
    <i>
      <x v="10386"/>
    </i>
    <i>
      <x v="10387"/>
    </i>
    <i>
      <x v="10388"/>
    </i>
    <i>
      <x v="10389"/>
    </i>
    <i>
      <x v="10390"/>
    </i>
    <i>
      <x v="10391"/>
    </i>
    <i>
      <x v="10392"/>
    </i>
    <i>
      <x v="10393"/>
    </i>
    <i>
      <x v="10394"/>
    </i>
    <i>
      <x v="10395"/>
    </i>
    <i>
      <x v="10396"/>
    </i>
    <i>
      <x v="10397"/>
    </i>
    <i>
      <x v="10398"/>
    </i>
    <i>
      <x v="10399"/>
    </i>
    <i>
      <x v="10400"/>
    </i>
    <i>
      <x v="10401"/>
    </i>
    <i>
      <x v="10402"/>
    </i>
    <i>
      <x v="10403"/>
    </i>
    <i>
      <x v="10404"/>
    </i>
    <i>
      <x v="10405"/>
    </i>
    <i>
      <x v="10406"/>
    </i>
    <i>
      <x v="10407"/>
    </i>
    <i>
      <x v="10408"/>
    </i>
    <i>
      <x v="10409"/>
    </i>
    <i>
      <x v="10410"/>
    </i>
    <i>
      <x v="10411"/>
    </i>
    <i>
      <x v="10412"/>
    </i>
    <i>
      <x v="10413"/>
    </i>
    <i>
      <x v="10414"/>
    </i>
    <i>
      <x v="10415"/>
    </i>
    <i>
      <x v="10416"/>
    </i>
    <i>
      <x v="10417"/>
    </i>
    <i>
      <x v="10418"/>
    </i>
    <i>
      <x v="10419"/>
    </i>
    <i>
      <x v="10420"/>
    </i>
    <i>
      <x v="10421"/>
    </i>
    <i>
      <x v="10422"/>
    </i>
    <i>
      <x v="10423"/>
    </i>
    <i>
      <x v="10424"/>
    </i>
    <i>
      <x v="10425"/>
    </i>
    <i>
      <x v="10426"/>
    </i>
    <i>
      <x v="10427"/>
    </i>
    <i>
      <x v="10428"/>
    </i>
    <i>
      <x v="10429"/>
    </i>
    <i>
      <x v="10430"/>
    </i>
    <i>
      <x v="10431"/>
    </i>
    <i>
      <x v="10432"/>
    </i>
    <i>
      <x v="10433"/>
    </i>
    <i>
      <x v="10434"/>
    </i>
    <i>
      <x v="10435"/>
    </i>
    <i>
      <x v="10436"/>
    </i>
    <i>
      <x v="10437"/>
    </i>
    <i>
      <x v="10438"/>
    </i>
    <i>
      <x v="10439"/>
    </i>
    <i>
      <x v="10440"/>
    </i>
    <i>
      <x v="10441"/>
    </i>
    <i>
      <x v="10442"/>
    </i>
    <i>
      <x v="10443"/>
    </i>
    <i>
      <x v="10444"/>
    </i>
    <i>
      <x v="10445"/>
    </i>
    <i>
      <x v="10446"/>
    </i>
    <i>
      <x v="10447"/>
    </i>
    <i>
      <x v="10448"/>
    </i>
    <i>
      <x v="10449"/>
    </i>
    <i>
      <x v="10450"/>
    </i>
    <i>
      <x v="10451"/>
    </i>
    <i>
      <x v="10452"/>
    </i>
    <i>
      <x v="10453"/>
    </i>
    <i>
      <x v="10454"/>
    </i>
    <i>
      <x v="10455"/>
    </i>
    <i>
      <x v="10456"/>
    </i>
    <i>
      <x v="10457"/>
    </i>
    <i>
      <x v="10458"/>
    </i>
    <i>
      <x v="10459"/>
    </i>
    <i>
      <x v="10460"/>
    </i>
    <i>
      <x v="10461"/>
    </i>
    <i>
      <x v="10462"/>
    </i>
    <i>
      <x v="10463"/>
    </i>
    <i>
      <x v="10464"/>
    </i>
    <i>
      <x v="10465"/>
    </i>
    <i>
      <x v="10466"/>
    </i>
    <i>
      <x v="10467"/>
    </i>
    <i>
      <x v="10468"/>
    </i>
    <i>
      <x v="10469"/>
    </i>
    <i>
      <x v="10470"/>
    </i>
    <i>
      <x v="10471"/>
    </i>
    <i>
      <x v="10472"/>
    </i>
    <i>
      <x v="10473"/>
    </i>
    <i>
      <x v="10474"/>
    </i>
    <i>
      <x v="10475"/>
    </i>
    <i>
      <x v="10476"/>
    </i>
    <i>
      <x v="10477"/>
    </i>
    <i>
      <x v="10478"/>
    </i>
    <i>
      <x v="10479"/>
    </i>
    <i>
      <x v="10480"/>
    </i>
    <i>
      <x v="10481"/>
    </i>
    <i>
      <x v="10482"/>
    </i>
    <i>
      <x v="10483"/>
    </i>
    <i>
      <x v="10484"/>
    </i>
    <i>
      <x v="10485"/>
    </i>
    <i>
      <x v="10486"/>
    </i>
    <i>
      <x v="10487"/>
    </i>
    <i>
      <x v="10488"/>
    </i>
    <i>
      <x v="10489"/>
    </i>
    <i>
      <x v="10490"/>
    </i>
    <i>
      <x v="10491"/>
    </i>
    <i>
      <x v="10492"/>
    </i>
    <i>
      <x v="10493"/>
    </i>
    <i>
      <x v="10494"/>
    </i>
    <i>
      <x v="10495"/>
    </i>
    <i>
      <x v="10496"/>
    </i>
    <i>
      <x v="10497"/>
    </i>
    <i>
      <x v="10498"/>
    </i>
    <i>
      <x v="10499"/>
    </i>
    <i>
      <x v="10500"/>
    </i>
    <i>
      <x v="10501"/>
    </i>
    <i>
      <x v="10502"/>
    </i>
    <i>
      <x v="10503"/>
    </i>
    <i>
      <x v="10504"/>
    </i>
    <i>
      <x v="10505"/>
    </i>
    <i>
      <x v="10506"/>
    </i>
    <i>
      <x v="10507"/>
    </i>
    <i>
      <x v="10508"/>
    </i>
    <i>
      <x v="10509"/>
    </i>
    <i>
      <x v="10510"/>
    </i>
    <i>
      <x v="10511"/>
    </i>
    <i>
      <x v="10512"/>
    </i>
    <i>
      <x v="10513"/>
    </i>
    <i>
      <x v="10514"/>
    </i>
    <i>
      <x v="10515"/>
    </i>
    <i>
      <x v="10516"/>
    </i>
    <i>
      <x v="10517"/>
    </i>
    <i>
      <x v="10518"/>
    </i>
    <i>
      <x v="10519"/>
    </i>
    <i>
      <x v="10520"/>
    </i>
    <i>
      <x v="10521"/>
    </i>
    <i>
      <x v="10522"/>
    </i>
    <i>
      <x v="10523"/>
    </i>
    <i>
      <x v="10524"/>
    </i>
    <i>
      <x v="10525"/>
    </i>
    <i>
      <x v="10526"/>
    </i>
    <i>
      <x v="10527"/>
    </i>
    <i>
      <x v="10528"/>
    </i>
    <i>
      <x v="10529"/>
    </i>
    <i>
      <x v="10530"/>
    </i>
    <i>
      <x v="10531"/>
    </i>
    <i>
      <x v="10532"/>
    </i>
    <i>
      <x v="10533"/>
    </i>
    <i>
      <x v="10534"/>
    </i>
    <i>
      <x v="10535"/>
    </i>
    <i>
      <x v="10536"/>
    </i>
    <i>
      <x v="10537"/>
    </i>
    <i>
      <x v="10538"/>
    </i>
    <i>
      <x v="10539"/>
    </i>
    <i>
      <x v="10540"/>
    </i>
    <i>
      <x v="10541"/>
    </i>
    <i>
      <x v="10542"/>
    </i>
    <i>
      <x v="10543"/>
    </i>
    <i>
      <x v="10544"/>
    </i>
    <i>
      <x v="10545"/>
    </i>
    <i>
      <x v="10546"/>
    </i>
    <i>
      <x v="10547"/>
    </i>
    <i>
      <x v="10548"/>
    </i>
    <i>
      <x v="10549"/>
    </i>
    <i>
      <x v="10550"/>
    </i>
    <i>
      <x v="10551"/>
    </i>
    <i>
      <x v="10552"/>
    </i>
    <i>
      <x v="10553"/>
    </i>
    <i>
      <x v="10554"/>
    </i>
    <i>
      <x v="10555"/>
    </i>
    <i>
      <x v="10556"/>
    </i>
    <i>
      <x v="10557"/>
    </i>
    <i>
      <x v="10558"/>
    </i>
    <i>
      <x v="10559"/>
    </i>
    <i>
      <x v="10560"/>
    </i>
    <i>
      <x v="10561"/>
    </i>
    <i>
      <x v="10562"/>
    </i>
    <i>
      <x v="10563"/>
    </i>
    <i>
      <x v="10564"/>
    </i>
    <i>
      <x v="10565"/>
    </i>
    <i>
      <x v="10566"/>
    </i>
    <i>
      <x v="10567"/>
    </i>
    <i>
      <x v="10568"/>
    </i>
    <i>
      <x v="10569"/>
    </i>
    <i>
      <x v="10570"/>
    </i>
    <i>
      <x v="10571"/>
    </i>
    <i>
      <x v="10572"/>
    </i>
    <i>
      <x v="10573"/>
    </i>
    <i>
      <x v="10574"/>
    </i>
    <i>
      <x v="10575"/>
    </i>
    <i>
      <x v="10576"/>
    </i>
    <i>
      <x v="10577"/>
    </i>
    <i>
      <x v="10578"/>
    </i>
    <i>
      <x v="10579"/>
    </i>
    <i>
      <x v="10580"/>
    </i>
    <i>
      <x v="10581"/>
    </i>
    <i>
      <x v="10582"/>
    </i>
    <i>
      <x v="10583"/>
    </i>
    <i>
      <x v="10584"/>
    </i>
    <i>
      <x v="10585"/>
    </i>
    <i>
      <x v="10586"/>
    </i>
    <i>
      <x v="10587"/>
    </i>
    <i>
      <x v="10588"/>
    </i>
    <i>
      <x v="10589"/>
    </i>
    <i>
      <x v="10590"/>
    </i>
    <i>
      <x v="10591"/>
    </i>
    <i>
      <x v="10592"/>
    </i>
    <i>
      <x v="10593"/>
    </i>
    <i>
      <x v="10594"/>
    </i>
    <i>
      <x v="10595"/>
    </i>
    <i>
      <x v="10596"/>
    </i>
    <i>
      <x v="10597"/>
    </i>
    <i>
      <x v="10598"/>
    </i>
    <i>
      <x v="10599"/>
    </i>
    <i>
      <x v="10600"/>
    </i>
    <i>
      <x v="10601"/>
    </i>
    <i>
      <x v="10602"/>
    </i>
    <i>
      <x v="10603"/>
    </i>
    <i>
      <x v="10604"/>
    </i>
    <i>
      <x v="10605"/>
    </i>
    <i>
      <x v="10606"/>
    </i>
    <i>
      <x v="10607"/>
    </i>
    <i>
      <x v="10608"/>
    </i>
    <i>
      <x v="10609"/>
    </i>
    <i>
      <x v="10610"/>
    </i>
    <i>
      <x v="10611"/>
    </i>
    <i>
      <x v="10612"/>
    </i>
    <i>
      <x v="10613"/>
    </i>
    <i>
      <x v="10614"/>
    </i>
    <i>
      <x v="10615"/>
    </i>
    <i>
      <x v="10616"/>
    </i>
    <i>
      <x v="10617"/>
    </i>
    <i>
      <x v="10618"/>
    </i>
    <i>
      <x v="10619"/>
    </i>
    <i>
      <x v="10620"/>
    </i>
    <i>
      <x v="10621"/>
    </i>
    <i>
      <x v="10622"/>
    </i>
    <i>
      <x v="10623"/>
    </i>
    <i>
      <x v="10624"/>
    </i>
    <i>
      <x v="10625"/>
    </i>
    <i>
      <x v="10626"/>
    </i>
    <i>
      <x v="10627"/>
    </i>
    <i>
      <x v="10628"/>
    </i>
    <i>
      <x v="10629"/>
    </i>
    <i>
      <x v="10630"/>
    </i>
    <i>
      <x v="10631"/>
    </i>
    <i>
      <x v="10632"/>
    </i>
    <i>
      <x v="10633"/>
    </i>
    <i>
      <x v="10634"/>
    </i>
    <i>
      <x v="10635"/>
    </i>
    <i>
      <x v="10636"/>
    </i>
    <i>
      <x v="10637"/>
    </i>
    <i>
      <x v="10638"/>
    </i>
    <i>
      <x v="10639"/>
    </i>
    <i>
      <x v="10640"/>
    </i>
    <i>
      <x v="10641"/>
    </i>
    <i>
      <x v="10642"/>
    </i>
    <i>
      <x v="10643"/>
    </i>
    <i>
      <x v="10644"/>
    </i>
    <i>
      <x v="10645"/>
    </i>
    <i>
      <x v="10646"/>
    </i>
    <i>
      <x v="10647"/>
    </i>
    <i>
      <x v="10648"/>
    </i>
    <i>
      <x v="10649"/>
    </i>
    <i>
      <x v="10650"/>
    </i>
    <i>
      <x v="10651"/>
    </i>
    <i>
      <x v="10652"/>
    </i>
    <i>
      <x v="10653"/>
    </i>
    <i>
      <x v="10654"/>
    </i>
    <i>
      <x v="10655"/>
    </i>
    <i>
      <x v="10656"/>
    </i>
    <i>
      <x v="10657"/>
    </i>
    <i>
      <x v="10658"/>
    </i>
    <i>
      <x v="10659"/>
    </i>
    <i>
      <x v="10660"/>
    </i>
    <i>
      <x v="10661"/>
    </i>
    <i>
      <x v="10662"/>
    </i>
    <i>
      <x v="10663"/>
    </i>
    <i>
      <x v="10664"/>
    </i>
    <i>
      <x v="10665"/>
    </i>
    <i>
      <x v="10666"/>
    </i>
    <i>
      <x v="10667"/>
    </i>
    <i>
      <x v="10668"/>
    </i>
    <i>
      <x v="10669"/>
    </i>
    <i>
      <x v="10670"/>
    </i>
    <i>
      <x v="10671"/>
    </i>
    <i>
      <x v="10672"/>
    </i>
    <i>
      <x v="10673"/>
    </i>
    <i>
      <x v="10674"/>
    </i>
    <i>
      <x v="10675"/>
    </i>
    <i>
      <x v="10676"/>
    </i>
    <i>
      <x v="10677"/>
    </i>
    <i>
      <x v="10678"/>
    </i>
    <i>
      <x v="10679"/>
    </i>
    <i>
      <x v="10680"/>
    </i>
    <i>
      <x v="10681"/>
    </i>
    <i>
      <x v="10682"/>
    </i>
    <i>
      <x v="10683"/>
    </i>
    <i>
      <x v="10684"/>
    </i>
    <i>
      <x v="10685"/>
    </i>
    <i>
      <x v="10686"/>
    </i>
    <i>
      <x v="10687"/>
    </i>
    <i>
      <x v="10688"/>
    </i>
    <i>
      <x v="10689"/>
    </i>
    <i>
      <x v="10690"/>
    </i>
    <i>
      <x v="10691"/>
    </i>
    <i>
      <x v="10692"/>
    </i>
    <i>
      <x v="10693"/>
    </i>
    <i>
      <x v="10694"/>
    </i>
    <i>
      <x v="10695"/>
    </i>
    <i>
      <x v="10696"/>
    </i>
    <i>
      <x v="10697"/>
    </i>
    <i>
      <x v="10698"/>
    </i>
    <i>
      <x v="10699"/>
    </i>
    <i>
      <x v="10700"/>
    </i>
    <i>
      <x v="10701"/>
    </i>
    <i>
      <x v="10702"/>
    </i>
    <i>
      <x v="10703"/>
    </i>
    <i>
      <x v="10704"/>
    </i>
    <i>
      <x v="10705"/>
    </i>
    <i>
      <x v="10706"/>
    </i>
    <i>
      <x v="10707"/>
    </i>
    <i>
      <x v="10708"/>
    </i>
    <i>
      <x v="10709"/>
    </i>
    <i>
      <x v="10710"/>
    </i>
    <i>
      <x v="10711"/>
    </i>
    <i>
      <x v="10712"/>
    </i>
    <i>
      <x v="10713"/>
    </i>
    <i>
      <x v="10714"/>
    </i>
    <i>
      <x v="10715"/>
    </i>
    <i>
      <x v="10716"/>
    </i>
    <i>
      <x v="10717"/>
    </i>
    <i>
      <x v="10718"/>
    </i>
    <i>
      <x v="10719"/>
    </i>
    <i>
      <x v="10720"/>
    </i>
    <i>
      <x v="10721"/>
    </i>
    <i>
      <x v="10722"/>
    </i>
    <i>
      <x v="10723"/>
    </i>
    <i>
      <x v="10724"/>
    </i>
    <i>
      <x v="10725"/>
    </i>
    <i>
      <x v="10726"/>
    </i>
    <i>
      <x v="10727"/>
    </i>
    <i>
      <x v="10728"/>
    </i>
    <i>
      <x v="10729"/>
    </i>
    <i>
      <x v="10730"/>
    </i>
    <i>
      <x v="10731"/>
    </i>
    <i>
      <x v="10732"/>
    </i>
    <i>
      <x v="10733"/>
    </i>
    <i>
      <x v="10734"/>
    </i>
    <i>
      <x v="10735"/>
    </i>
    <i>
      <x v="10736"/>
    </i>
    <i>
      <x v="10737"/>
    </i>
    <i>
      <x v="10738"/>
    </i>
    <i>
      <x v="10739"/>
    </i>
    <i>
      <x v="10740"/>
    </i>
    <i>
      <x v="10741"/>
    </i>
    <i>
      <x v="10742"/>
    </i>
    <i>
      <x v="10743"/>
    </i>
    <i>
      <x v="10744"/>
    </i>
    <i>
      <x v="10745"/>
    </i>
    <i>
      <x v="10746"/>
    </i>
    <i>
      <x v="10747"/>
    </i>
    <i>
      <x v="10748"/>
    </i>
    <i>
      <x v="10749"/>
    </i>
    <i>
      <x v="10750"/>
    </i>
    <i>
      <x v="10751"/>
    </i>
    <i>
      <x v="10752"/>
    </i>
    <i>
      <x v="10753"/>
    </i>
    <i>
      <x v="10754"/>
    </i>
    <i>
      <x v="10755"/>
    </i>
    <i>
      <x v="10756"/>
    </i>
    <i>
      <x v="10757"/>
    </i>
    <i>
      <x v="10758"/>
    </i>
    <i>
      <x v="10759"/>
    </i>
    <i>
      <x v="10760"/>
    </i>
    <i>
      <x v="10761"/>
    </i>
    <i>
      <x v="10762"/>
    </i>
    <i>
      <x v="10763"/>
    </i>
    <i>
      <x v="10764"/>
    </i>
    <i>
      <x v="10765"/>
    </i>
    <i>
      <x v="10766"/>
    </i>
    <i>
      <x v="10767"/>
    </i>
    <i>
      <x v="10768"/>
    </i>
    <i>
      <x v="10769"/>
    </i>
    <i>
      <x v="10770"/>
    </i>
    <i>
      <x v="10771"/>
    </i>
    <i>
      <x v="10772"/>
    </i>
    <i>
      <x v="10773"/>
    </i>
    <i>
      <x v="10774"/>
    </i>
    <i>
      <x v="10775"/>
    </i>
    <i>
      <x v="10776"/>
    </i>
    <i>
      <x v="10777"/>
    </i>
    <i>
      <x v="10778"/>
    </i>
    <i>
      <x v="10779"/>
    </i>
    <i>
      <x v="10780"/>
    </i>
    <i>
      <x v="10781"/>
    </i>
    <i>
      <x v="10782"/>
    </i>
    <i>
      <x v="10783"/>
    </i>
    <i>
      <x v="10784"/>
    </i>
    <i>
      <x v="10785"/>
    </i>
    <i>
      <x v="10786"/>
    </i>
    <i>
      <x v="10787"/>
    </i>
    <i>
      <x v="10788"/>
    </i>
    <i>
      <x v="10789"/>
    </i>
    <i>
      <x v="10790"/>
    </i>
    <i>
      <x v="10791"/>
    </i>
    <i>
      <x v="10792"/>
    </i>
    <i>
      <x v="10793"/>
    </i>
    <i>
      <x v="10794"/>
    </i>
    <i>
      <x v="10795"/>
    </i>
    <i>
      <x v="10796"/>
    </i>
    <i>
      <x v="10797"/>
    </i>
    <i>
      <x v="10798"/>
    </i>
    <i>
      <x v="10799"/>
    </i>
    <i>
      <x v="10800"/>
    </i>
    <i>
      <x v="10801"/>
    </i>
    <i>
      <x v="10802"/>
    </i>
    <i>
      <x v="10803"/>
    </i>
    <i>
      <x v="10804"/>
    </i>
    <i>
      <x v="10805"/>
    </i>
    <i>
      <x v="10806"/>
    </i>
    <i>
      <x v="10807"/>
    </i>
    <i>
      <x v="10808"/>
    </i>
    <i>
      <x v="10809"/>
    </i>
    <i>
      <x v="10810"/>
    </i>
    <i>
      <x v="10811"/>
    </i>
    <i>
      <x v="10812"/>
    </i>
    <i>
      <x v="10813"/>
    </i>
    <i>
      <x v="10814"/>
    </i>
    <i>
      <x v="10815"/>
    </i>
    <i>
      <x v="10816"/>
    </i>
    <i>
      <x v="10817"/>
    </i>
    <i>
      <x v="10818"/>
    </i>
    <i>
      <x v="10819"/>
    </i>
    <i>
      <x v="10820"/>
    </i>
    <i>
      <x v="10821"/>
    </i>
    <i>
      <x v="10822"/>
    </i>
    <i>
      <x v="10823"/>
    </i>
    <i>
      <x v="10824"/>
    </i>
    <i>
      <x v="10825"/>
    </i>
    <i>
      <x v="10826"/>
    </i>
    <i>
      <x v="10827"/>
    </i>
    <i>
      <x v="10828"/>
    </i>
    <i>
      <x v="10829"/>
    </i>
    <i>
      <x v="10830"/>
    </i>
    <i>
      <x v="10831"/>
    </i>
    <i>
      <x v="10832"/>
    </i>
    <i>
      <x v="10833"/>
    </i>
    <i>
      <x v="10834"/>
    </i>
    <i>
      <x v="10835"/>
    </i>
    <i>
      <x v="10836"/>
    </i>
    <i>
      <x v="10837"/>
    </i>
    <i>
      <x v="10838"/>
    </i>
    <i>
      <x v="10839"/>
    </i>
    <i>
      <x v="10840"/>
    </i>
    <i>
      <x v="10841"/>
    </i>
    <i>
      <x v="10842"/>
    </i>
    <i>
      <x v="10843"/>
    </i>
    <i>
      <x v="10844"/>
    </i>
    <i>
      <x v="10845"/>
    </i>
    <i>
      <x v="10846"/>
    </i>
    <i>
      <x v="10847"/>
    </i>
    <i>
      <x v="10848"/>
    </i>
    <i>
      <x v="10849"/>
    </i>
    <i>
      <x v="10850"/>
    </i>
    <i>
      <x v="10851"/>
    </i>
    <i>
      <x v="10852"/>
    </i>
    <i>
      <x v="10853"/>
    </i>
    <i>
      <x v="10854"/>
    </i>
    <i>
      <x v="10855"/>
    </i>
    <i>
      <x v="10856"/>
    </i>
    <i>
      <x v="10857"/>
    </i>
    <i>
      <x v="10858"/>
    </i>
    <i>
      <x v="10859"/>
    </i>
    <i>
      <x v="10860"/>
    </i>
    <i>
      <x v="10861"/>
    </i>
    <i>
      <x v="10862"/>
    </i>
    <i>
      <x v="10863"/>
    </i>
    <i>
      <x v="10864"/>
    </i>
    <i>
      <x v="10865"/>
    </i>
    <i>
      <x v="10866"/>
    </i>
    <i>
      <x v="10867"/>
    </i>
    <i>
      <x v="10868"/>
    </i>
    <i>
      <x v="10869"/>
    </i>
    <i>
      <x v="10870"/>
    </i>
    <i>
      <x v="10871"/>
    </i>
    <i>
      <x v="10872"/>
    </i>
    <i>
      <x v="10873"/>
    </i>
    <i>
      <x v="10874"/>
    </i>
    <i>
      <x v="10875"/>
    </i>
    <i>
      <x v="10876"/>
    </i>
    <i>
      <x v="10877"/>
    </i>
    <i>
      <x v="10878"/>
    </i>
    <i>
      <x v="10879"/>
    </i>
    <i>
      <x v="10880"/>
    </i>
    <i>
      <x v="10881"/>
    </i>
    <i>
      <x v="10882"/>
    </i>
    <i>
      <x v="10883"/>
    </i>
    <i>
      <x v="10884"/>
    </i>
    <i>
      <x v="10885"/>
    </i>
    <i>
      <x v="10886"/>
    </i>
    <i>
      <x v="10887"/>
    </i>
    <i>
      <x v="10888"/>
    </i>
    <i>
      <x v="10889"/>
    </i>
    <i>
      <x v="10890"/>
    </i>
    <i>
      <x v="10891"/>
    </i>
    <i>
      <x v="10892"/>
    </i>
    <i>
      <x v="10893"/>
    </i>
    <i>
      <x v="10894"/>
    </i>
    <i>
      <x v="10895"/>
    </i>
    <i>
      <x v="10896"/>
    </i>
    <i>
      <x v="10897"/>
    </i>
    <i>
      <x v="10898"/>
    </i>
    <i>
      <x v="10899"/>
    </i>
    <i>
      <x v="10900"/>
    </i>
    <i>
      <x v="10901"/>
    </i>
    <i>
      <x v="10902"/>
    </i>
    <i>
      <x v="10903"/>
    </i>
    <i>
      <x v="10904"/>
    </i>
    <i>
      <x v="10905"/>
    </i>
    <i>
      <x v="10906"/>
    </i>
    <i>
      <x v="10907"/>
    </i>
    <i>
      <x v="10908"/>
    </i>
    <i>
      <x v="10909"/>
    </i>
    <i>
      <x v="10910"/>
    </i>
    <i>
      <x v="10911"/>
    </i>
    <i>
      <x v="10912"/>
    </i>
    <i>
      <x v="10913"/>
    </i>
    <i>
      <x v="10914"/>
    </i>
    <i>
      <x v="10915"/>
    </i>
    <i>
      <x v="10916"/>
    </i>
    <i>
      <x v="10917"/>
    </i>
    <i>
      <x v="10918"/>
    </i>
    <i>
      <x v="10919"/>
    </i>
    <i>
      <x v="10920"/>
    </i>
    <i>
      <x v="10921"/>
    </i>
    <i>
      <x v="10922"/>
    </i>
    <i>
      <x v="10923"/>
    </i>
    <i>
      <x v="10924"/>
    </i>
    <i>
      <x v="10925"/>
    </i>
    <i>
      <x v="10926"/>
    </i>
    <i>
      <x v="10927"/>
    </i>
    <i>
      <x v="10928"/>
    </i>
    <i>
      <x v="10929"/>
    </i>
    <i>
      <x v="10930"/>
    </i>
    <i>
      <x v="10931"/>
    </i>
    <i>
      <x v="10932"/>
    </i>
    <i>
      <x v="10933"/>
    </i>
    <i>
      <x v="10934"/>
    </i>
    <i>
      <x v="10935"/>
    </i>
    <i>
      <x v="10936"/>
    </i>
    <i>
      <x v="10937"/>
    </i>
    <i>
      <x v="10938"/>
    </i>
    <i>
      <x v="10939"/>
    </i>
    <i>
      <x v="10940"/>
    </i>
    <i>
      <x v="10941"/>
    </i>
    <i>
      <x v="10942"/>
    </i>
    <i>
      <x v="10943"/>
    </i>
    <i>
      <x v="10944"/>
    </i>
    <i>
      <x v="10945"/>
    </i>
    <i>
      <x v="10946"/>
    </i>
    <i>
      <x v="10947"/>
    </i>
    <i>
      <x v="10948"/>
    </i>
    <i>
      <x v="10949"/>
    </i>
    <i>
      <x v="10950"/>
    </i>
    <i>
      <x v="10951"/>
    </i>
    <i>
      <x v="10952"/>
    </i>
    <i>
      <x v="10953"/>
    </i>
    <i>
      <x v="10954"/>
    </i>
    <i>
      <x v="10955"/>
    </i>
    <i>
      <x v="10956"/>
    </i>
    <i>
      <x v="10957"/>
    </i>
    <i>
      <x v="10958"/>
    </i>
    <i>
      <x v="10959"/>
    </i>
    <i>
      <x v="10960"/>
    </i>
    <i>
      <x v="10961"/>
    </i>
    <i>
      <x v="10962"/>
    </i>
    <i>
      <x v="10963"/>
    </i>
    <i>
      <x v="10964"/>
    </i>
    <i>
      <x v="10965"/>
    </i>
    <i>
      <x v="10966"/>
    </i>
    <i>
      <x v="10967"/>
    </i>
    <i>
      <x v="10968"/>
    </i>
    <i>
      <x v="10969"/>
    </i>
    <i>
      <x v="10970"/>
    </i>
    <i>
      <x v="10971"/>
    </i>
    <i>
      <x v="10972"/>
    </i>
    <i>
      <x v="10973"/>
    </i>
    <i>
      <x v="10974"/>
    </i>
    <i>
      <x v="10975"/>
    </i>
    <i>
      <x v="10976"/>
    </i>
    <i>
      <x v="10977"/>
    </i>
    <i>
      <x v="10978"/>
    </i>
    <i>
      <x v="10979"/>
    </i>
    <i>
      <x v="10980"/>
    </i>
    <i>
      <x v="10981"/>
    </i>
    <i>
      <x v="10982"/>
    </i>
    <i>
      <x v="10983"/>
    </i>
    <i>
      <x v="10984"/>
    </i>
    <i>
      <x v="10985"/>
    </i>
    <i>
      <x v="10986"/>
    </i>
    <i>
      <x v="10987"/>
    </i>
    <i>
      <x v="10988"/>
    </i>
    <i>
      <x v="10989"/>
    </i>
    <i>
      <x v="10990"/>
    </i>
    <i>
      <x v="10991"/>
    </i>
    <i>
      <x v="10992"/>
    </i>
    <i>
      <x v="10993"/>
    </i>
    <i>
      <x v="10994"/>
    </i>
    <i>
      <x v="10995"/>
    </i>
    <i>
      <x v="10996"/>
    </i>
    <i>
      <x v="10997"/>
    </i>
    <i>
      <x v="10998"/>
    </i>
    <i>
      <x v="10999"/>
    </i>
    <i>
      <x v="11000"/>
    </i>
    <i>
      <x v="11001"/>
    </i>
    <i>
      <x v="11002"/>
    </i>
    <i>
      <x v="11003"/>
    </i>
    <i>
      <x v="11004"/>
    </i>
    <i>
      <x v="11005"/>
    </i>
    <i>
      <x v="11006"/>
    </i>
    <i>
      <x v="11007"/>
    </i>
    <i>
      <x v="11008"/>
    </i>
    <i>
      <x v="11009"/>
    </i>
    <i>
      <x v="11010"/>
    </i>
    <i>
      <x v="11011"/>
    </i>
    <i>
      <x v="11012"/>
    </i>
    <i>
      <x v="11013"/>
    </i>
    <i>
      <x v="11014"/>
    </i>
    <i>
      <x v="11015"/>
    </i>
    <i>
      <x v="11016"/>
    </i>
    <i>
      <x v="11017"/>
    </i>
    <i>
      <x v="11018"/>
    </i>
    <i>
      <x v="11019"/>
    </i>
    <i>
      <x v="11020"/>
    </i>
    <i>
      <x v="11021"/>
    </i>
    <i>
      <x v="11022"/>
    </i>
    <i>
      <x v="11023"/>
    </i>
    <i>
      <x v="11024"/>
    </i>
    <i>
      <x v="11025"/>
    </i>
    <i>
      <x v="11026"/>
    </i>
    <i>
      <x v="11027"/>
    </i>
    <i>
      <x v="11028"/>
    </i>
    <i>
      <x v="11029"/>
    </i>
    <i>
      <x v="11030"/>
    </i>
    <i>
      <x v="11031"/>
    </i>
    <i>
      <x v="11032"/>
    </i>
    <i>
      <x v="11033"/>
    </i>
    <i>
      <x v="11034"/>
    </i>
    <i>
      <x v="11035"/>
    </i>
    <i>
      <x v="11036"/>
    </i>
    <i>
      <x v="11037"/>
    </i>
    <i>
      <x v="11038"/>
    </i>
    <i>
      <x v="11039"/>
    </i>
    <i>
      <x v="11040"/>
    </i>
    <i>
      <x v="11041"/>
    </i>
    <i>
      <x v="11042"/>
    </i>
    <i>
      <x v="11043"/>
    </i>
    <i>
      <x v="11044"/>
    </i>
    <i>
      <x v="11045"/>
    </i>
    <i>
      <x v="11046"/>
    </i>
    <i>
      <x v="11047"/>
    </i>
    <i>
      <x v="11048"/>
    </i>
    <i>
      <x v="11049"/>
    </i>
    <i>
      <x v="11050"/>
    </i>
    <i>
      <x v="11051"/>
    </i>
    <i>
      <x v="11052"/>
    </i>
    <i>
      <x v="11053"/>
    </i>
    <i>
      <x v="11054"/>
    </i>
    <i>
      <x v="11055"/>
    </i>
    <i>
      <x v="11056"/>
    </i>
    <i>
      <x v="11057"/>
    </i>
    <i>
      <x v="11058"/>
    </i>
    <i>
      <x v="11059"/>
    </i>
    <i>
      <x v="11060"/>
    </i>
    <i>
      <x v="11061"/>
    </i>
    <i>
      <x v="11062"/>
    </i>
    <i>
      <x v="11063"/>
    </i>
    <i>
      <x v="11064"/>
    </i>
    <i>
      <x v="11065"/>
    </i>
    <i>
      <x v="11066"/>
    </i>
    <i>
      <x v="11067"/>
    </i>
    <i>
      <x v="11068"/>
    </i>
    <i>
      <x v="11069"/>
    </i>
    <i>
      <x v="11070"/>
    </i>
    <i>
      <x v="11071"/>
    </i>
    <i>
      <x v="11072"/>
    </i>
    <i>
      <x v="11073"/>
    </i>
    <i>
      <x v="11074"/>
    </i>
    <i>
      <x v="11075"/>
    </i>
    <i>
      <x v="11076"/>
    </i>
    <i>
      <x v="11077"/>
    </i>
    <i>
      <x v="11078"/>
    </i>
    <i>
      <x v="11079"/>
    </i>
    <i>
      <x v="11080"/>
    </i>
    <i>
      <x v="11081"/>
    </i>
    <i>
      <x v="11082"/>
    </i>
    <i>
      <x v="11083"/>
    </i>
    <i>
      <x v="11084"/>
    </i>
    <i>
      <x v="11085"/>
    </i>
    <i>
      <x v="11086"/>
    </i>
    <i>
      <x v="11087"/>
    </i>
    <i>
      <x v="11088"/>
    </i>
    <i>
      <x v="11089"/>
    </i>
    <i>
      <x v="11090"/>
    </i>
    <i>
      <x v="11091"/>
    </i>
    <i>
      <x v="11092"/>
    </i>
    <i>
      <x v="11093"/>
    </i>
    <i>
      <x v="11094"/>
    </i>
    <i>
      <x v="11095"/>
    </i>
    <i>
      <x v="11096"/>
    </i>
    <i>
      <x v="11097"/>
    </i>
    <i>
      <x v="11098"/>
    </i>
    <i>
      <x v="11099"/>
    </i>
    <i>
      <x v="11100"/>
    </i>
    <i>
      <x v="11101"/>
    </i>
    <i>
      <x v="11102"/>
    </i>
    <i>
      <x v="11103"/>
    </i>
    <i>
      <x v="11104"/>
    </i>
    <i>
      <x v="11105"/>
    </i>
    <i>
      <x v="11106"/>
    </i>
    <i>
      <x v="11107"/>
    </i>
    <i>
      <x v="11108"/>
    </i>
    <i>
      <x v="11109"/>
    </i>
    <i>
      <x v="11110"/>
    </i>
    <i>
      <x v="11111"/>
    </i>
    <i>
      <x v="11112"/>
    </i>
    <i>
      <x v="11113"/>
    </i>
    <i>
      <x v="11114"/>
    </i>
    <i>
      <x v="11115"/>
    </i>
    <i>
      <x v="11116"/>
    </i>
    <i>
      <x v="11117"/>
    </i>
    <i>
      <x v="11118"/>
    </i>
    <i>
      <x v="11119"/>
    </i>
    <i>
      <x v="11120"/>
    </i>
    <i>
      <x v="11121"/>
    </i>
    <i>
      <x v="11122"/>
    </i>
    <i>
      <x v="11123"/>
    </i>
    <i>
      <x v="11124"/>
    </i>
    <i>
      <x v="11125"/>
    </i>
    <i>
      <x v="11126"/>
    </i>
    <i>
      <x v="11127"/>
    </i>
    <i>
      <x v="11128"/>
    </i>
    <i>
      <x v="11129"/>
    </i>
    <i>
      <x v="11130"/>
    </i>
    <i>
      <x v="11131"/>
    </i>
    <i>
      <x v="11132"/>
    </i>
    <i>
      <x v="11133"/>
    </i>
    <i>
      <x v="11134"/>
    </i>
    <i>
      <x v="11135"/>
    </i>
    <i>
      <x v="11136"/>
    </i>
    <i>
      <x v="11137"/>
    </i>
    <i>
      <x v="11138"/>
    </i>
    <i>
      <x v="11139"/>
    </i>
    <i>
      <x v="11140"/>
    </i>
    <i>
      <x v="11141"/>
    </i>
    <i>
      <x v="11142"/>
    </i>
    <i>
      <x v="11143"/>
    </i>
    <i>
      <x v="11144"/>
    </i>
    <i>
      <x v="11145"/>
    </i>
    <i>
      <x v="11146"/>
    </i>
    <i>
      <x v="11147"/>
    </i>
    <i>
      <x v="11148"/>
    </i>
    <i>
      <x v="11149"/>
    </i>
    <i>
      <x v="11150"/>
    </i>
    <i>
      <x v="11151"/>
    </i>
    <i>
      <x v="11152"/>
    </i>
    <i>
      <x v="11153"/>
    </i>
    <i>
      <x v="11154"/>
    </i>
    <i>
      <x v="11155"/>
    </i>
    <i>
      <x v="11156"/>
    </i>
    <i>
      <x v="11157"/>
    </i>
    <i>
      <x v="11158"/>
    </i>
    <i>
      <x v="11159"/>
    </i>
    <i>
      <x v="11160"/>
    </i>
    <i>
      <x v="11161"/>
    </i>
    <i>
      <x v="11162"/>
    </i>
    <i>
      <x v="11163"/>
    </i>
    <i>
      <x v="11164"/>
    </i>
    <i>
      <x v="11165"/>
    </i>
    <i>
      <x v="11166"/>
    </i>
    <i>
      <x v="11167"/>
    </i>
    <i>
      <x v="11168"/>
    </i>
    <i>
      <x v="11169"/>
    </i>
    <i>
      <x v="11170"/>
    </i>
    <i>
      <x v="11171"/>
    </i>
    <i>
      <x v="11172"/>
    </i>
    <i>
      <x v="11173"/>
    </i>
    <i>
      <x v="11174"/>
    </i>
    <i>
      <x v="11175"/>
    </i>
    <i>
      <x v="11176"/>
    </i>
    <i>
      <x v="11177"/>
    </i>
    <i>
      <x v="11178"/>
    </i>
    <i>
      <x v="11179"/>
    </i>
    <i>
      <x v="11180"/>
    </i>
    <i>
      <x v="11181"/>
    </i>
    <i>
      <x v="11182"/>
    </i>
    <i>
      <x v="11183"/>
    </i>
    <i>
      <x v="11184"/>
    </i>
    <i>
      <x v="11185"/>
    </i>
    <i>
      <x v="11186"/>
    </i>
    <i>
      <x v="11187"/>
    </i>
    <i>
      <x v="11188"/>
    </i>
    <i>
      <x v="11189"/>
    </i>
    <i>
      <x v="11190"/>
    </i>
    <i>
      <x v="11191"/>
    </i>
    <i>
      <x v="11192"/>
    </i>
    <i>
      <x v="11193"/>
    </i>
    <i>
      <x v="11194"/>
    </i>
    <i>
      <x v="11195"/>
    </i>
    <i>
      <x v="11196"/>
    </i>
    <i>
      <x v="11197"/>
    </i>
    <i>
      <x v="11198"/>
    </i>
    <i>
      <x v="11199"/>
    </i>
    <i>
      <x v="11200"/>
    </i>
    <i>
      <x v="11201"/>
    </i>
    <i>
      <x v="11202"/>
    </i>
    <i>
      <x v="11203"/>
    </i>
    <i>
      <x v="11204"/>
    </i>
    <i>
      <x v="11205"/>
    </i>
    <i>
      <x v="11206"/>
    </i>
    <i>
      <x v="11207"/>
    </i>
    <i>
      <x v="11208"/>
    </i>
    <i>
      <x v="11209"/>
    </i>
    <i>
      <x v="11210"/>
    </i>
    <i>
      <x v="11211"/>
    </i>
    <i>
      <x v="11212"/>
    </i>
    <i>
      <x v="11213"/>
    </i>
    <i>
      <x v="11214"/>
    </i>
    <i>
      <x v="11215"/>
    </i>
    <i>
      <x v="11216"/>
    </i>
    <i>
      <x v="11217"/>
    </i>
    <i>
      <x v="11218"/>
    </i>
    <i>
      <x v="11219"/>
    </i>
    <i>
      <x v="11220"/>
    </i>
    <i>
      <x v="11221"/>
    </i>
    <i>
      <x v="11222"/>
    </i>
    <i>
      <x v="11223"/>
    </i>
    <i>
      <x v="11224"/>
    </i>
    <i>
      <x v="11225"/>
    </i>
    <i>
      <x v="11226"/>
    </i>
    <i>
      <x v="11227"/>
    </i>
    <i>
      <x v="11228"/>
    </i>
    <i>
      <x v="11229"/>
    </i>
    <i>
      <x v="11230"/>
    </i>
    <i>
      <x v="11231"/>
    </i>
    <i>
      <x v="11232"/>
    </i>
    <i>
      <x v="11233"/>
    </i>
    <i>
      <x v="11234"/>
    </i>
    <i>
      <x v="11235"/>
    </i>
    <i>
      <x v="11236"/>
    </i>
    <i>
      <x v="11237"/>
    </i>
    <i>
      <x v="11238"/>
    </i>
    <i>
      <x v="11239"/>
    </i>
    <i>
      <x v="11240"/>
    </i>
    <i>
      <x v="11241"/>
    </i>
    <i>
      <x v="11242"/>
    </i>
    <i>
      <x v="11243"/>
    </i>
    <i>
      <x v="11244"/>
    </i>
    <i>
      <x v="11245"/>
    </i>
    <i>
      <x v="11246"/>
    </i>
    <i>
      <x v="11247"/>
    </i>
    <i>
      <x v="11248"/>
    </i>
    <i>
      <x v="11249"/>
    </i>
    <i>
      <x v="11250"/>
    </i>
    <i>
      <x v="11251"/>
    </i>
    <i>
      <x v="11252"/>
    </i>
    <i>
      <x v="11253"/>
    </i>
    <i>
      <x v="11254"/>
    </i>
    <i>
      <x v="11255"/>
    </i>
    <i>
      <x v="11256"/>
    </i>
    <i>
      <x v="11257"/>
    </i>
    <i>
      <x v="11258"/>
    </i>
    <i>
      <x v="11259"/>
    </i>
    <i>
      <x v="11260"/>
    </i>
    <i>
      <x v="11261"/>
    </i>
    <i>
      <x v="11262"/>
    </i>
    <i>
      <x v="11263"/>
    </i>
    <i>
      <x v="11264"/>
    </i>
    <i>
      <x v="11265"/>
    </i>
    <i>
      <x v="11266"/>
    </i>
    <i>
      <x v="11267"/>
    </i>
    <i>
      <x v="11268"/>
    </i>
    <i>
      <x v="11269"/>
    </i>
    <i>
      <x v="11270"/>
    </i>
    <i>
      <x v="11271"/>
    </i>
    <i>
      <x v="11272"/>
    </i>
    <i>
      <x v="11273"/>
    </i>
    <i>
      <x v="11274"/>
    </i>
    <i>
      <x v="11275"/>
    </i>
    <i>
      <x v="11276"/>
    </i>
    <i>
      <x v="11277"/>
    </i>
    <i>
      <x v="11278"/>
    </i>
    <i>
      <x v="11279"/>
    </i>
    <i>
      <x v="11280"/>
    </i>
    <i>
      <x v="11281"/>
    </i>
    <i>
      <x v="11282"/>
    </i>
    <i>
      <x v="11283"/>
    </i>
    <i>
      <x v="11284"/>
    </i>
    <i>
      <x v="11285"/>
    </i>
    <i>
      <x v="11286"/>
    </i>
    <i>
      <x v="11287"/>
    </i>
    <i>
      <x v="11288"/>
    </i>
    <i>
      <x v="11289"/>
    </i>
    <i>
      <x v="11290"/>
    </i>
    <i>
      <x v="11291"/>
    </i>
    <i>
      <x v="11292"/>
    </i>
    <i>
      <x v="11293"/>
    </i>
    <i>
      <x v="11294"/>
    </i>
    <i>
      <x v="11295"/>
    </i>
    <i>
      <x v="11296"/>
    </i>
    <i>
      <x v="11297"/>
    </i>
    <i>
      <x v="11298"/>
    </i>
    <i>
      <x v="11299"/>
    </i>
    <i>
      <x v="11300"/>
    </i>
    <i>
      <x v="11301"/>
    </i>
    <i>
      <x v="11302"/>
    </i>
    <i>
      <x v="11303"/>
    </i>
    <i>
      <x v="11304"/>
    </i>
    <i>
      <x v="11305"/>
    </i>
    <i>
      <x v="11306"/>
    </i>
    <i>
      <x v="11307"/>
    </i>
    <i>
      <x v="11308"/>
    </i>
    <i>
      <x v="11309"/>
    </i>
    <i>
      <x v="11310"/>
    </i>
    <i>
      <x v="11311"/>
    </i>
    <i>
      <x v="11312"/>
    </i>
    <i>
      <x v="11313"/>
    </i>
    <i>
      <x v="11314"/>
    </i>
    <i>
      <x v="11315"/>
    </i>
    <i>
      <x v="11316"/>
    </i>
    <i>
      <x v="11317"/>
    </i>
    <i>
      <x v="11318"/>
    </i>
    <i>
      <x v="11319"/>
    </i>
    <i>
      <x v="11320"/>
    </i>
    <i>
      <x v="11321"/>
    </i>
    <i>
      <x v="11322"/>
    </i>
    <i>
      <x v="11323"/>
    </i>
    <i>
      <x v="11324"/>
    </i>
    <i>
      <x v="11325"/>
    </i>
    <i>
      <x v="11326"/>
    </i>
    <i>
      <x v="11327"/>
    </i>
    <i>
      <x v="11328"/>
    </i>
    <i>
      <x v="11329"/>
    </i>
    <i>
      <x v="11330"/>
    </i>
    <i>
      <x v="11331"/>
    </i>
    <i>
      <x v="11332"/>
    </i>
    <i>
      <x v="11333"/>
    </i>
    <i>
      <x v="11334"/>
    </i>
    <i>
      <x v="11335"/>
    </i>
    <i>
      <x v="11336"/>
    </i>
    <i>
      <x v="11337"/>
    </i>
    <i>
      <x v="11338"/>
    </i>
    <i>
      <x v="11339"/>
    </i>
    <i>
      <x v="11340"/>
    </i>
    <i>
      <x v="11341"/>
    </i>
    <i>
      <x v="11342"/>
    </i>
    <i>
      <x v="11343"/>
    </i>
    <i>
      <x v="11344"/>
    </i>
    <i>
      <x v="11345"/>
    </i>
    <i>
      <x v="11346"/>
    </i>
    <i>
      <x v="11347"/>
    </i>
    <i>
      <x v="11348"/>
    </i>
    <i>
      <x v="11349"/>
    </i>
    <i>
      <x v="11350"/>
    </i>
    <i>
      <x v="11351"/>
    </i>
    <i>
      <x v="11352"/>
    </i>
    <i>
      <x v="11353"/>
    </i>
    <i>
      <x v="11354"/>
    </i>
    <i>
      <x v="11355"/>
    </i>
    <i>
      <x v="11356"/>
    </i>
    <i>
      <x v="11357"/>
    </i>
    <i>
      <x v="11358"/>
    </i>
    <i>
      <x v="11359"/>
    </i>
    <i>
      <x v="11360"/>
    </i>
    <i>
      <x v="11361"/>
    </i>
    <i>
      <x v="11362"/>
    </i>
    <i>
      <x v="11363"/>
    </i>
    <i>
      <x v="11364"/>
    </i>
    <i>
      <x v="11365"/>
    </i>
    <i>
      <x v="11366"/>
    </i>
    <i>
      <x v="11367"/>
    </i>
    <i>
      <x v="11368"/>
    </i>
    <i>
      <x v="11369"/>
    </i>
    <i>
      <x v="11370"/>
    </i>
    <i>
      <x v="11371"/>
    </i>
    <i>
      <x v="11372"/>
    </i>
    <i>
      <x v="11373"/>
    </i>
    <i>
      <x v="11374"/>
    </i>
    <i>
      <x v="11375"/>
    </i>
    <i>
      <x v="11376"/>
    </i>
    <i>
      <x v="11377"/>
    </i>
    <i>
      <x v="11378"/>
    </i>
    <i>
      <x v="11379"/>
    </i>
    <i>
      <x v="11380"/>
    </i>
    <i>
      <x v="11381"/>
    </i>
    <i>
      <x v="11382"/>
    </i>
    <i>
      <x v="11383"/>
    </i>
    <i>
      <x v="11384"/>
    </i>
    <i>
      <x v="11385"/>
    </i>
    <i>
      <x v="11386"/>
    </i>
    <i>
      <x v="11387"/>
    </i>
    <i>
      <x v="11388"/>
    </i>
    <i>
      <x v="11389"/>
    </i>
    <i>
      <x v="11390"/>
    </i>
    <i>
      <x v="11391"/>
    </i>
    <i>
      <x v="11392"/>
    </i>
    <i>
      <x v="11393"/>
    </i>
    <i>
      <x v="11394"/>
    </i>
    <i>
      <x v="11395"/>
    </i>
    <i>
      <x v="11396"/>
    </i>
    <i>
      <x v="11397"/>
    </i>
    <i>
      <x v="11398"/>
    </i>
    <i>
      <x v="11399"/>
    </i>
    <i>
      <x v="11400"/>
    </i>
    <i>
      <x v="11401"/>
    </i>
    <i>
      <x v="11402"/>
    </i>
    <i>
      <x v="11403"/>
    </i>
    <i>
      <x v="11404"/>
    </i>
    <i>
      <x v="11405"/>
    </i>
    <i>
      <x v="11406"/>
    </i>
    <i>
      <x v="11407"/>
    </i>
    <i>
      <x v="11408"/>
    </i>
    <i>
      <x v="11409"/>
    </i>
    <i>
      <x v="11410"/>
    </i>
    <i>
      <x v="11411"/>
    </i>
    <i>
      <x v="11412"/>
    </i>
    <i>
      <x v="11413"/>
    </i>
    <i>
      <x v="11414"/>
    </i>
    <i>
      <x v="11415"/>
    </i>
    <i>
      <x v="11416"/>
    </i>
    <i>
      <x v="11417"/>
    </i>
    <i>
      <x v="11418"/>
    </i>
    <i>
      <x v="11419"/>
    </i>
    <i>
      <x v="11420"/>
    </i>
    <i>
      <x v="11421"/>
    </i>
    <i>
      <x v="11422"/>
    </i>
    <i>
      <x v="11423"/>
    </i>
    <i>
      <x v="11424"/>
    </i>
    <i>
      <x v="11425"/>
    </i>
    <i>
      <x v="11426"/>
    </i>
    <i>
      <x v="11427"/>
    </i>
    <i>
      <x v="11428"/>
    </i>
    <i>
      <x v="11429"/>
    </i>
    <i>
      <x v="11430"/>
    </i>
    <i>
      <x v="11431"/>
    </i>
    <i>
      <x v="11432"/>
    </i>
    <i>
      <x v="11433"/>
    </i>
    <i>
      <x v="11434"/>
    </i>
    <i>
      <x v="11435"/>
    </i>
    <i>
      <x v="11436"/>
    </i>
    <i>
      <x v="11437"/>
    </i>
    <i>
      <x v="11438"/>
    </i>
    <i>
      <x v="11439"/>
    </i>
    <i>
      <x v="11440"/>
    </i>
    <i>
      <x v="11441"/>
    </i>
    <i>
      <x v="11442"/>
    </i>
    <i>
      <x v="11443"/>
    </i>
    <i>
      <x v="11444"/>
    </i>
    <i>
      <x v="11445"/>
    </i>
    <i>
      <x v="11446"/>
    </i>
    <i>
      <x v="11447"/>
    </i>
    <i>
      <x v="11448"/>
    </i>
    <i>
      <x v="11449"/>
    </i>
    <i>
      <x v="11450"/>
    </i>
    <i>
      <x v="11451"/>
    </i>
    <i>
      <x v="11452"/>
    </i>
    <i>
      <x v="11453"/>
    </i>
    <i>
      <x v="11454"/>
    </i>
    <i>
      <x v="11455"/>
    </i>
    <i>
      <x v="11456"/>
    </i>
    <i>
      <x v="11457"/>
    </i>
    <i>
      <x v="11458"/>
    </i>
    <i>
      <x v="11459"/>
    </i>
    <i>
      <x v="11460"/>
    </i>
    <i>
      <x v="11461"/>
    </i>
    <i>
      <x v="11462"/>
    </i>
    <i>
      <x v="11463"/>
    </i>
    <i>
      <x v="11464"/>
    </i>
    <i>
      <x v="11465"/>
    </i>
    <i>
      <x v="11466"/>
    </i>
    <i>
      <x v="11467"/>
    </i>
    <i>
      <x v="11468"/>
    </i>
    <i>
      <x v="11469"/>
    </i>
    <i>
      <x v="11470"/>
    </i>
    <i>
      <x v="11471"/>
    </i>
    <i>
      <x v="11472"/>
    </i>
    <i>
      <x v="11473"/>
    </i>
    <i>
      <x v="11474"/>
    </i>
    <i>
      <x v="11475"/>
    </i>
    <i>
      <x v="11476"/>
    </i>
    <i>
      <x v="11477"/>
    </i>
    <i>
      <x v="11478"/>
    </i>
    <i>
      <x v="11479"/>
    </i>
    <i>
      <x v="11480"/>
    </i>
    <i>
      <x v="11481"/>
    </i>
    <i>
      <x v="11482"/>
    </i>
    <i>
      <x v="11483"/>
    </i>
    <i>
      <x v="11484"/>
    </i>
    <i>
      <x v="11485"/>
    </i>
    <i>
      <x v="11486"/>
    </i>
    <i>
      <x v="11487"/>
    </i>
    <i>
      <x v="11488"/>
    </i>
    <i>
      <x v="11489"/>
    </i>
    <i>
      <x v="11490"/>
    </i>
    <i>
      <x v="11491"/>
    </i>
    <i>
      <x v="11492"/>
    </i>
    <i>
      <x v="11493"/>
    </i>
    <i>
      <x v="11494"/>
    </i>
    <i>
      <x v="11495"/>
    </i>
    <i>
      <x v="11496"/>
    </i>
    <i>
      <x v="11497"/>
    </i>
    <i>
      <x v="11498"/>
    </i>
    <i>
      <x v="11499"/>
    </i>
    <i>
      <x v="11500"/>
    </i>
    <i>
      <x v="11501"/>
    </i>
    <i>
      <x v="11502"/>
    </i>
    <i>
      <x v="11503"/>
    </i>
    <i>
      <x v="11504"/>
    </i>
    <i>
      <x v="11505"/>
    </i>
    <i>
      <x v="11506"/>
    </i>
    <i>
      <x v="11507"/>
    </i>
    <i>
      <x v="11508"/>
    </i>
    <i>
      <x v="11509"/>
    </i>
    <i>
      <x v="11510"/>
    </i>
    <i>
      <x v="11511"/>
    </i>
    <i>
      <x v="11512"/>
    </i>
    <i>
      <x v="11513"/>
    </i>
    <i>
      <x v="11514"/>
    </i>
    <i>
      <x v="11515"/>
    </i>
    <i>
      <x v="11516"/>
    </i>
    <i>
      <x v="11517"/>
    </i>
    <i>
      <x v="11518"/>
    </i>
    <i>
      <x v="11519"/>
    </i>
    <i>
      <x v="11520"/>
    </i>
    <i>
      <x v="11521"/>
    </i>
    <i>
      <x v="11522"/>
    </i>
    <i>
      <x v="11523"/>
    </i>
    <i>
      <x v="11524"/>
    </i>
    <i>
      <x v="11525"/>
    </i>
    <i>
      <x v="11526"/>
    </i>
    <i>
      <x v="11527"/>
    </i>
    <i>
      <x v="11528"/>
    </i>
    <i>
      <x v="11529"/>
    </i>
    <i>
      <x v="11530"/>
    </i>
    <i>
      <x v="11531"/>
    </i>
    <i>
      <x v="11532"/>
    </i>
    <i>
      <x v="11533"/>
    </i>
    <i>
      <x v="11534"/>
    </i>
    <i>
      <x v="11535"/>
    </i>
    <i>
      <x v="11536"/>
    </i>
    <i>
      <x v="11537"/>
    </i>
    <i>
      <x v="11538"/>
    </i>
    <i>
      <x v="11539"/>
    </i>
    <i>
      <x v="11540"/>
    </i>
    <i>
      <x v="11541"/>
    </i>
    <i>
      <x v="11542"/>
    </i>
    <i>
      <x v="11543"/>
    </i>
    <i>
      <x v="11544"/>
    </i>
    <i>
      <x v="11545"/>
    </i>
    <i>
      <x v="11546"/>
    </i>
    <i>
      <x v="11547"/>
    </i>
    <i>
      <x v="11548"/>
    </i>
    <i>
      <x v="11549"/>
    </i>
    <i>
      <x v="11550"/>
    </i>
    <i>
      <x v="11551"/>
    </i>
    <i>
      <x v="11552"/>
    </i>
    <i>
      <x v="11553"/>
    </i>
    <i>
      <x v="11554"/>
    </i>
    <i>
      <x v="11555"/>
    </i>
    <i>
      <x v="11556"/>
    </i>
    <i>
      <x v="11557"/>
    </i>
    <i>
      <x v="11558"/>
    </i>
    <i>
      <x v="11559"/>
    </i>
    <i>
      <x v="11560"/>
    </i>
    <i>
      <x v="11561"/>
    </i>
    <i>
      <x v="11562"/>
    </i>
    <i>
      <x v="11563"/>
    </i>
    <i>
      <x v="11564"/>
    </i>
    <i>
      <x v="11565"/>
    </i>
    <i>
      <x v="11566"/>
    </i>
    <i>
      <x v="11567"/>
    </i>
    <i>
      <x v="11568"/>
    </i>
    <i>
      <x v="11569"/>
    </i>
    <i>
      <x v="11570"/>
    </i>
    <i>
      <x v="11571"/>
    </i>
    <i>
      <x v="11572"/>
    </i>
    <i>
      <x v="11573"/>
    </i>
    <i>
      <x v="11574"/>
    </i>
    <i>
      <x v="11575"/>
    </i>
    <i>
      <x v="11576"/>
    </i>
    <i>
      <x v="11577"/>
    </i>
    <i>
      <x v="11578"/>
    </i>
    <i>
      <x v="11579"/>
    </i>
    <i>
      <x v="11580"/>
    </i>
    <i>
      <x v="11581"/>
    </i>
    <i>
      <x v="11582"/>
    </i>
    <i>
      <x v="11583"/>
    </i>
    <i>
      <x v="11584"/>
    </i>
    <i>
      <x v="11585"/>
    </i>
    <i>
      <x v="11586"/>
    </i>
    <i>
      <x v="11587"/>
    </i>
    <i>
      <x v="11588"/>
    </i>
    <i>
      <x v="11589"/>
    </i>
    <i>
      <x v="11590"/>
    </i>
    <i>
      <x v="11591"/>
    </i>
    <i>
      <x v="11592"/>
    </i>
    <i>
      <x v="11593"/>
    </i>
    <i>
      <x v="11594"/>
    </i>
    <i>
      <x v="11595"/>
    </i>
    <i>
      <x v="11596"/>
    </i>
    <i>
      <x v="11597"/>
    </i>
    <i>
      <x v="11598"/>
    </i>
    <i>
      <x v="11599"/>
    </i>
    <i>
      <x v="11600"/>
    </i>
    <i>
      <x v="11601"/>
    </i>
    <i>
      <x v="11602"/>
    </i>
    <i>
      <x v="11603"/>
    </i>
    <i>
      <x v="11604"/>
    </i>
    <i>
      <x v="11605"/>
    </i>
    <i>
      <x v="11606"/>
    </i>
    <i>
      <x v="11607"/>
    </i>
    <i>
      <x v="11608"/>
    </i>
    <i>
      <x v="11609"/>
    </i>
    <i>
      <x v="11610"/>
    </i>
    <i>
      <x v="11611"/>
    </i>
    <i>
      <x v="11612"/>
    </i>
    <i>
      <x v="11613"/>
    </i>
    <i>
      <x v="11614"/>
    </i>
    <i>
      <x v="11615"/>
    </i>
    <i>
      <x v="11616"/>
    </i>
    <i>
      <x v="11617"/>
    </i>
    <i>
      <x v="11618"/>
    </i>
    <i>
      <x v="11619"/>
    </i>
    <i>
      <x v="11620"/>
    </i>
    <i>
      <x v="11621"/>
    </i>
    <i>
      <x v="11622"/>
    </i>
    <i>
      <x v="11623"/>
    </i>
    <i>
      <x v="11624"/>
    </i>
    <i>
      <x v="11625"/>
    </i>
    <i>
      <x v="11626"/>
    </i>
    <i>
      <x v="11627"/>
    </i>
    <i>
      <x v="11628"/>
    </i>
    <i>
      <x v="11629"/>
    </i>
    <i>
      <x v="11630"/>
    </i>
    <i>
      <x v="11631"/>
    </i>
    <i>
      <x v="11632"/>
    </i>
    <i>
      <x v="11633"/>
    </i>
    <i>
      <x v="11634"/>
    </i>
    <i>
      <x v="11635"/>
    </i>
    <i>
      <x v="11636"/>
    </i>
    <i>
      <x v="11637"/>
    </i>
    <i>
      <x v="11638"/>
    </i>
    <i>
      <x v="11639"/>
    </i>
    <i>
      <x v="11640"/>
    </i>
    <i>
      <x v="11641"/>
    </i>
    <i>
      <x v="11642"/>
    </i>
    <i>
      <x v="11643"/>
    </i>
    <i>
      <x v="11644"/>
    </i>
    <i>
      <x v="11645"/>
    </i>
    <i>
      <x v="11646"/>
    </i>
    <i>
      <x v="11647"/>
    </i>
    <i>
      <x v="11648"/>
    </i>
    <i>
      <x v="11649"/>
    </i>
    <i>
      <x v="11650"/>
    </i>
    <i>
      <x v="11651"/>
    </i>
    <i>
      <x v="11652"/>
    </i>
    <i>
      <x v="11653"/>
    </i>
    <i>
      <x v="11654"/>
    </i>
    <i>
      <x v="11655"/>
    </i>
    <i>
      <x v="11656"/>
    </i>
    <i>
      <x v="11657"/>
    </i>
    <i>
      <x v="11658"/>
    </i>
    <i>
      <x v="11659"/>
    </i>
    <i>
      <x v="11660"/>
    </i>
    <i>
      <x v="11661"/>
    </i>
    <i>
      <x v="11662"/>
    </i>
    <i>
      <x v="11663"/>
    </i>
    <i>
      <x v="11664"/>
    </i>
    <i>
      <x v="11665"/>
    </i>
    <i>
      <x v="11666"/>
    </i>
    <i>
      <x v="11667"/>
    </i>
    <i>
      <x v="11668"/>
    </i>
    <i>
      <x v="11669"/>
    </i>
    <i>
      <x v="11670"/>
    </i>
    <i>
      <x v="11671"/>
    </i>
    <i>
      <x v="11672"/>
    </i>
    <i>
      <x v="11673"/>
    </i>
    <i>
      <x v="11674"/>
    </i>
    <i>
      <x v="11675"/>
    </i>
    <i>
      <x v="11676"/>
    </i>
    <i>
      <x v="11677"/>
    </i>
    <i>
      <x v="11678"/>
    </i>
    <i>
      <x v="11679"/>
    </i>
    <i>
      <x v="11680"/>
    </i>
    <i>
      <x v="11681"/>
    </i>
    <i>
      <x v="11682"/>
    </i>
    <i>
      <x v="11683"/>
    </i>
    <i>
      <x v="11684"/>
    </i>
    <i>
      <x v="11685"/>
    </i>
    <i>
      <x v="11686"/>
    </i>
    <i>
      <x v="11687"/>
    </i>
    <i>
      <x v="11688"/>
    </i>
    <i>
      <x v="11689"/>
    </i>
    <i>
      <x v="11690"/>
    </i>
    <i>
      <x v="11691"/>
    </i>
    <i>
      <x v="11692"/>
    </i>
    <i>
      <x v="11693"/>
    </i>
    <i>
      <x v="11694"/>
    </i>
    <i>
      <x v="11695"/>
    </i>
    <i>
      <x v="11696"/>
    </i>
    <i>
      <x v="11697"/>
    </i>
    <i>
      <x v="11698"/>
    </i>
    <i>
      <x v="11699"/>
    </i>
    <i>
      <x v="11700"/>
    </i>
    <i>
      <x v="11701"/>
    </i>
    <i>
      <x v="11702"/>
    </i>
    <i>
      <x v="11703"/>
    </i>
    <i>
      <x v="11704"/>
    </i>
    <i>
      <x v="11705"/>
    </i>
    <i>
      <x v="11706"/>
    </i>
    <i>
      <x v="11707"/>
    </i>
    <i>
      <x v="11708"/>
    </i>
    <i>
      <x v="11709"/>
    </i>
    <i>
      <x v="11710"/>
    </i>
    <i>
      <x v="11711"/>
    </i>
    <i>
      <x v="11712"/>
    </i>
    <i>
      <x v="11713"/>
    </i>
    <i>
      <x v="11714"/>
    </i>
    <i>
      <x v="11715"/>
    </i>
    <i>
      <x v="11716"/>
    </i>
    <i>
      <x v="11717"/>
    </i>
    <i>
      <x v="11718"/>
    </i>
    <i>
      <x v="11719"/>
    </i>
    <i>
      <x v="11720"/>
    </i>
    <i>
      <x v="11721"/>
    </i>
    <i>
      <x v="11722"/>
    </i>
    <i>
      <x v="11723"/>
    </i>
    <i>
      <x v="11724"/>
    </i>
    <i>
      <x v="11725"/>
    </i>
    <i>
      <x v="11726"/>
    </i>
    <i>
      <x v="11727"/>
    </i>
    <i>
      <x v="11728"/>
    </i>
    <i>
      <x v="11729"/>
    </i>
    <i>
      <x v="11730"/>
    </i>
    <i>
      <x v="11731"/>
    </i>
    <i>
      <x v="11732"/>
    </i>
    <i>
      <x v="11733"/>
    </i>
    <i>
      <x v="11734"/>
    </i>
    <i>
      <x v="11735"/>
    </i>
    <i>
      <x v="11736"/>
    </i>
    <i>
      <x v="11737"/>
    </i>
    <i>
      <x v="11738"/>
    </i>
    <i>
      <x v="11739"/>
    </i>
    <i>
      <x v="11740"/>
    </i>
    <i>
      <x v="11741"/>
    </i>
    <i>
      <x v="11742"/>
    </i>
    <i>
      <x v="11743"/>
    </i>
    <i>
      <x v="11744"/>
    </i>
    <i>
      <x v="11745"/>
    </i>
    <i>
      <x v="11746"/>
    </i>
    <i>
      <x v="11747"/>
    </i>
    <i>
      <x v="11748"/>
    </i>
    <i>
      <x v="11749"/>
    </i>
    <i>
      <x v="11750"/>
    </i>
    <i>
      <x v="11751"/>
    </i>
    <i>
      <x v="11752"/>
    </i>
    <i>
      <x v="11753"/>
    </i>
    <i>
      <x v="11754"/>
    </i>
    <i>
      <x v="11755"/>
    </i>
    <i>
      <x v="11756"/>
    </i>
    <i>
      <x v="11757"/>
    </i>
    <i>
      <x v="11758"/>
    </i>
    <i>
      <x v="11759"/>
    </i>
    <i>
      <x v="11760"/>
    </i>
    <i>
      <x v="11761"/>
    </i>
    <i>
      <x v="11762"/>
    </i>
    <i>
      <x v="11763"/>
    </i>
    <i>
      <x v="11764"/>
    </i>
    <i>
      <x v="11765"/>
    </i>
    <i>
      <x v="11766"/>
    </i>
    <i>
      <x v="11767"/>
    </i>
    <i>
      <x v="11768"/>
    </i>
    <i>
      <x v="11769"/>
    </i>
    <i>
      <x v="11770"/>
    </i>
    <i>
      <x v="11771"/>
    </i>
    <i>
      <x v="11772"/>
    </i>
    <i>
      <x v="11773"/>
    </i>
    <i>
      <x v="11774"/>
    </i>
    <i>
      <x v="11775"/>
    </i>
    <i>
      <x v="11776"/>
    </i>
    <i>
      <x v="11777"/>
    </i>
    <i>
      <x v="11778"/>
    </i>
    <i>
      <x v="11779"/>
    </i>
    <i>
      <x v="11780"/>
    </i>
    <i>
      <x v="11781"/>
    </i>
    <i>
      <x v="11782"/>
    </i>
    <i>
      <x v="11783"/>
    </i>
    <i>
      <x v="11784"/>
    </i>
    <i>
      <x v="11785"/>
    </i>
    <i>
      <x v="11786"/>
    </i>
    <i>
      <x v="11787"/>
    </i>
    <i>
      <x v="11788"/>
    </i>
    <i>
      <x v="11789"/>
    </i>
    <i>
      <x v="11790"/>
    </i>
    <i>
      <x v="11791"/>
    </i>
    <i>
      <x v="11792"/>
    </i>
    <i>
      <x v="11793"/>
    </i>
    <i>
      <x v="11794"/>
    </i>
    <i>
      <x v="11795"/>
    </i>
    <i>
      <x v="11796"/>
    </i>
    <i>
      <x v="11797"/>
    </i>
    <i>
      <x v="11798"/>
    </i>
    <i>
      <x v="11799"/>
    </i>
    <i>
      <x v="11800"/>
    </i>
    <i>
      <x v="11801"/>
    </i>
    <i>
      <x v="11802"/>
    </i>
    <i>
      <x v="11803"/>
    </i>
    <i>
      <x v="11804"/>
    </i>
    <i>
      <x v="11805"/>
    </i>
    <i>
      <x v="11806"/>
    </i>
    <i>
      <x v="11807"/>
    </i>
    <i>
      <x v="11808"/>
    </i>
    <i>
      <x v="11809"/>
    </i>
    <i>
      <x v="11810"/>
    </i>
    <i>
      <x v="11811"/>
    </i>
    <i>
      <x v="11812"/>
    </i>
    <i>
      <x v="11813"/>
    </i>
    <i>
      <x v="11814"/>
    </i>
    <i>
      <x v="11815"/>
    </i>
    <i>
      <x v="11816"/>
    </i>
    <i>
      <x v="11817"/>
    </i>
    <i>
      <x v="11818"/>
    </i>
    <i>
      <x v="11819"/>
    </i>
    <i>
      <x v="11820"/>
    </i>
    <i>
      <x v="11821"/>
    </i>
    <i>
      <x v="11822"/>
    </i>
    <i>
      <x v="11823"/>
    </i>
    <i>
      <x v="11824"/>
    </i>
    <i>
      <x v="11825"/>
    </i>
    <i>
      <x v="11826"/>
    </i>
    <i>
      <x v="11827"/>
    </i>
    <i>
      <x v="11828"/>
    </i>
    <i>
      <x v="11829"/>
    </i>
    <i>
      <x v="11830"/>
    </i>
    <i>
      <x v="11831"/>
    </i>
    <i>
      <x v="11832"/>
    </i>
    <i>
      <x v="11833"/>
    </i>
    <i>
      <x v="11834"/>
    </i>
    <i>
      <x v="11835"/>
    </i>
    <i>
      <x v="11836"/>
    </i>
    <i>
      <x v="11837"/>
    </i>
    <i>
      <x v="11838"/>
    </i>
    <i>
      <x v="11839"/>
    </i>
    <i>
      <x v="11840"/>
    </i>
    <i>
      <x v="11841"/>
    </i>
    <i>
      <x v="11842"/>
    </i>
    <i>
      <x v="11843"/>
    </i>
    <i>
      <x v="11844"/>
    </i>
    <i>
      <x v="11845"/>
    </i>
    <i>
      <x v="11846"/>
    </i>
    <i>
      <x v="11847"/>
    </i>
    <i>
      <x v="11848"/>
    </i>
    <i>
      <x v="11849"/>
    </i>
    <i>
      <x v="11850"/>
    </i>
    <i>
      <x v="11851"/>
    </i>
    <i>
      <x v="11852"/>
    </i>
    <i>
      <x v="11853"/>
    </i>
    <i>
      <x v="11854"/>
    </i>
    <i>
      <x v="11855"/>
    </i>
    <i>
      <x v="11856"/>
    </i>
    <i>
      <x v="11857"/>
    </i>
    <i>
      <x v="11858"/>
    </i>
    <i>
      <x v="11859"/>
    </i>
    <i>
      <x v="11860"/>
    </i>
    <i>
      <x v="11861"/>
    </i>
    <i>
      <x v="11862"/>
    </i>
    <i>
      <x v="11863"/>
    </i>
    <i>
      <x v="11864"/>
    </i>
    <i>
      <x v="11865"/>
    </i>
    <i>
      <x v="11866"/>
    </i>
    <i>
      <x v="11867"/>
    </i>
    <i>
      <x v="11868"/>
    </i>
    <i>
      <x v="11869"/>
    </i>
    <i>
      <x v="11870"/>
    </i>
    <i>
      <x v="11871"/>
    </i>
    <i>
      <x v="11872"/>
    </i>
    <i>
      <x v="11873"/>
    </i>
    <i>
      <x v="11874"/>
    </i>
    <i>
      <x v="11875"/>
    </i>
    <i>
      <x v="11876"/>
    </i>
    <i>
      <x v="11877"/>
    </i>
    <i>
      <x v="11878"/>
    </i>
    <i>
      <x v="11879"/>
    </i>
    <i>
      <x v="11880"/>
    </i>
    <i>
      <x v="11881"/>
    </i>
    <i>
      <x v="11882"/>
    </i>
    <i>
      <x v="11883"/>
    </i>
    <i>
      <x v="11884"/>
    </i>
    <i>
      <x v="11885"/>
    </i>
    <i>
      <x v="11886"/>
    </i>
    <i>
      <x v="11887"/>
    </i>
    <i>
      <x v="11888"/>
    </i>
    <i>
      <x v="11889"/>
    </i>
    <i>
      <x v="11890"/>
    </i>
    <i>
      <x v="11891"/>
    </i>
    <i>
      <x v="11892"/>
    </i>
    <i>
      <x v="11893"/>
    </i>
    <i>
      <x v="11894"/>
    </i>
    <i>
      <x v="11895"/>
    </i>
    <i>
      <x v="11896"/>
    </i>
    <i>
      <x v="11897"/>
    </i>
    <i>
      <x v="11898"/>
    </i>
    <i>
      <x v="11899"/>
    </i>
    <i>
      <x v="11900"/>
    </i>
    <i>
      <x v="11901"/>
    </i>
    <i>
      <x v="11902"/>
    </i>
    <i>
      <x v="11903"/>
    </i>
    <i>
      <x v="11904"/>
    </i>
    <i>
      <x v="11905"/>
    </i>
    <i>
      <x v="11906"/>
    </i>
    <i>
      <x v="11907"/>
    </i>
    <i>
      <x v="11908"/>
    </i>
    <i>
      <x v="11909"/>
    </i>
    <i>
      <x v="11910"/>
    </i>
    <i>
      <x v="11911"/>
    </i>
    <i>
      <x v="11912"/>
    </i>
    <i>
      <x v="11913"/>
    </i>
    <i>
      <x v="11914"/>
    </i>
    <i>
      <x v="11915"/>
    </i>
    <i>
      <x v="11916"/>
    </i>
    <i>
      <x v="11917"/>
    </i>
    <i>
      <x v="11918"/>
    </i>
    <i>
      <x v="11919"/>
    </i>
    <i>
      <x v="11920"/>
    </i>
    <i>
      <x v="11921"/>
    </i>
    <i>
      <x v="11922"/>
    </i>
    <i>
      <x v="11923"/>
    </i>
    <i>
      <x v="11924"/>
    </i>
    <i>
      <x v="11925"/>
    </i>
    <i>
      <x v="11926"/>
    </i>
    <i>
      <x v="11927"/>
    </i>
    <i>
      <x v="11928"/>
    </i>
    <i>
      <x v="11929"/>
    </i>
    <i>
      <x v="11930"/>
    </i>
    <i>
      <x v="11931"/>
    </i>
    <i>
      <x v="11932"/>
    </i>
    <i>
      <x v="11933"/>
    </i>
    <i>
      <x v="11934"/>
    </i>
    <i>
      <x v="11935"/>
    </i>
    <i>
      <x v="11936"/>
    </i>
    <i>
      <x v="11937"/>
    </i>
    <i>
      <x v="11938"/>
    </i>
    <i>
      <x v="11939"/>
    </i>
    <i>
      <x v="11940"/>
    </i>
    <i>
      <x v="11941"/>
    </i>
    <i>
      <x v="11942"/>
    </i>
    <i>
      <x v="11943"/>
    </i>
    <i>
      <x v="11944"/>
    </i>
    <i>
      <x v="11945"/>
    </i>
    <i>
      <x v="11946"/>
    </i>
    <i>
      <x v="11947"/>
    </i>
    <i>
      <x v="11948"/>
    </i>
    <i>
      <x v="11949"/>
    </i>
    <i>
      <x v="11950"/>
    </i>
    <i>
      <x v="11951"/>
    </i>
    <i>
      <x v="11952"/>
    </i>
    <i>
      <x v="11953"/>
    </i>
    <i>
      <x v="11954"/>
    </i>
    <i>
      <x v="11955"/>
    </i>
    <i>
      <x v="11956"/>
    </i>
    <i>
      <x v="11957"/>
    </i>
    <i>
      <x v="11958"/>
    </i>
    <i>
      <x v="11959"/>
    </i>
    <i>
      <x v="11960"/>
    </i>
    <i>
      <x v="11961"/>
    </i>
    <i>
      <x v="11962"/>
    </i>
    <i>
      <x v="11963"/>
    </i>
    <i>
      <x v="11964"/>
    </i>
    <i>
      <x v="11965"/>
    </i>
    <i>
      <x v="11966"/>
    </i>
    <i>
      <x v="11967"/>
    </i>
    <i>
      <x v="11968"/>
    </i>
    <i>
      <x v="11969"/>
    </i>
    <i>
      <x v="11970"/>
    </i>
    <i>
      <x v="11971"/>
    </i>
    <i>
      <x v="11972"/>
    </i>
    <i>
      <x v="11973"/>
    </i>
    <i>
      <x v="11974"/>
    </i>
    <i>
      <x v="11975"/>
    </i>
    <i>
      <x v="11976"/>
    </i>
    <i>
      <x v="11977"/>
    </i>
    <i>
      <x v="11978"/>
    </i>
    <i>
      <x v="11979"/>
    </i>
    <i>
      <x v="11980"/>
    </i>
    <i>
      <x v="11981"/>
    </i>
    <i>
      <x v="11982"/>
    </i>
    <i>
      <x v="11983"/>
    </i>
    <i>
      <x v="11984"/>
    </i>
    <i>
      <x v="11985"/>
    </i>
    <i>
      <x v="11986"/>
    </i>
    <i>
      <x v="11987"/>
    </i>
    <i>
      <x v="11988"/>
    </i>
    <i>
      <x v="11989"/>
    </i>
    <i>
      <x v="11990"/>
    </i>
    <i>
      <x v="11991"/>
    </i>
    <i>
      <x v="11992"/>
    </i>
    <i>
      <x v="11993"/>
    </i>
    <i>
      <x v="11994"/>
    </i>
    <i>
      <x v="11995"/>
    </i>
    <i>
      <x v="11996"/>
    </i>
    <i>
      <x v="11997"/>
    </i>
    <i>
      <x v="11998"/>
    </i>
    <i>
      <x v="11999"/>
    </i>
    <i>
      <x v="12000"/>
    </i>
    <i>
      <x v="12001"/>
    </i>
    <i>
      <x v="12002"/>
    </i>
    <i>
      <x v="12003"/>
    </i>
    <i>
      <x v="12004"/>
    </i>
    <i>
      <x v="12005"/>
    </i>
    <i>
      <x v="12006"/>
    </i>
    <i>
      <x v="12007"/>
    </i>
    <i>
      <x v="12008"/>
    </i>
    <i>
      <x v="12009"/>
    </i>
    <i>
      <x v="12010"/>
    </i>
    <i>
      <x v="12011"/>
    </i>
    <i>
      <x v="12012"/>
    </i>
    <i>
      <x v="12013"/>
    </i>
    <i>
      <x v="12014"/>
    </i>
    <i>
      <x v="12015"/>
    </i>
    <i>
      <x v="12016"/>
    </i>
    <i>
      <x v="12017"/>
    </i>
    <i>
      <x v="12018"/>
    </i>
    <i>
      <x v="12019"/>
    </i>
    <i>
      <x v="12020"/>
    </i>
    <i>
      <x v="12021"/>
    </i>
    <i>
      <x v="12022"/>
    </i>
    <i>
      <x v="12023"/>
    </i>
    <i>
      <x v="12024"/>
    </i>
    <i>
      <x v="12025"/>
    </i>
    <i>
      <x v="12026"/>
    </i>
    <i>
      <x v="12027"/>
    </i>
    <i>
      <x v="12028"/>
    </i>
    <i>
      <x v="12029"/>
    </i>
    <i>
      <x v="12030"/>
    </i>
    <i>
      <x v="12031"/>
    </i>
    <i>
      <x v="12032"/>
    </i>
    <i>
      <x v="12033"/>
    </i>
    <i>
      <x v="12034"/>
    </i>
    <i>
      <x v="12035"/>
    </i>
    <i>
      <x v="12036"/>
    </i>
    <i>
      <x v="12037"/>
    </i>
    <i>
      <x v="12038"/>
    </i>
    <i>
      <x v="12039"/>
    </i>
    <i>
      <x v="12040"/>
    </i>
    <i>
      <x v="12041"/>
    </i>
    <i>
      <x v="12042"/>
    </i>
    <i>
      <x v="12043"/>
    </i>
    <i>
      <x v="12044"/>
    </i>
    <i>
      <x v="12045"/>
    </i>
    <i>
      <x v="12046"/>
    </i>
    <i>
      <x v="12047"/>
    </i>
    <i>
      <x v="12048"/>
    </i>
    <i>
      <x v="12049"/>
    </i>
    <i>
      <x v="12050"/>
    </i>
    <i>
      <x v="12051"/>
    </i>
    <i>
      <x v="12052"/>
    </i>
    <i>
      <x v="12053"/>
    </i>
    <i>
      <x v="12054"/>
    </i>
    <i>
      <x v="12055"/>
    </i>
    <i>
      <x v="12056"/>
    </i>
    <i>
      <x v="12057"/>
    </i>
    <i>
      <x v="12058"/>
    </i>
    <i>
      <x v="12059"/>
    </i>
    <i>
      <x v="12060"/>
    </i>
    <i>
      <x v="12061"/>
    </i>
    <i>
      <x v="12062"/>
    </i>
    <i>
      <x v="12063"/>
    </i>
    <i>
      <x v="12064"/>
    </i>
    <i>
      <x v="12065"/>
    </i>
    <i>
      <x v="12066"/>
    </i>
    <i>
      <x v="12067"/>
    </i>
    <i>
      <x v="12068"/>
    </i>
    <i>
      <x v="12069"/>
    </i>
    <i>
      <x v="12070"/>
    </i>
    <i>
      <x v="12071"/>
    </i>
    <i>
      <x v="12072"/>
    </i>
    <i>
      <x v="12073"/>
    </i>
    <i>
      <x v="12074"/>
    </i>
    <i>
      <x v="12075"/>
    </i>
    <i>
      <x v="12076"/>
    </i>
    <i>
      <x v="12077"/>
    </i>
    <i>
      <x v="12078"/>
    </i>
    <i>
      <x v="12079"/>
    </i>
    <i>
      <x v="12080"/>
    </i>
    <i>
      <x v="12081"/>
    </i>
    <i>
      <x v="12082"/>
    </i>
    <i>
      <x v="12083"/>
    </i>
    <i>
      <x v="12084"/>
    </i>
    <i>
      <x v="12085"/>
    </i>
    <i>
      <x v="12086"/>
    </i>
    <i>
      <x v="12087"/>
    </i>
    <i>
      <x v="12088"/>
    </i>
    <i>
      <x v="12089"/>
    </i>
    <i>
      <x v="12090"/>
    </i>
    <i>
      <x v="12091"/>
    </i>
    <i>
      <x v="12092"/>
    </i>
    <i>
      <x v="12093"/>
    </i>
    <i>
      <x v="12094"/>
    </i>
    <i>
      <x v="12095"/>
    </i>
    <i>
      <x v="12096"/>
    </i>
    <i>
      <x v="12097"/>
    </i>
    <i>
      <x v="12098"/>
    </i>
    <i>
      <x v="12099"/>
    </i>
    <i>
      <x v="12100"/>
    </i>
    <i>
      <x v="12101"/>
    </i>
    <i>
      <x v="12102"/>
    </i>
    <i>
      <x v="12103"/>
    </i>
    <i>
      <x v="12104"/>
    </i>
    <i>
      <x v="12105"/>
    </i>
    <i>
      <x v="12106"/>
    </i>
    <i>
      <x v="12107"/>
    </i>
    <i>
      <x v="12108"/>
    </i>
    <i>
      <x v="12109"/>
    </i>
    <i>
      <x v="12110"/>
    </i>
    <i>
      <x v="12111"/>
    </i>
    <i>
      <x v="12112"/>
    </i>
    <i>
      <x v="12113"/>
    </i>
    <i>
      <x v="12114"/>
    </i>
    <i>
      <x v="12115"/>
    </i>
    <i>
      <x v="12116"/>
    </i>
    <i>
      <x v="12117"/>
    </i>
    <i>
      <x v="12118"/>
    </i>
    <i>
      <x v="12119"/>
    </i>
    <i>
      <x v="12120"/>
    </i>
    <i>
      <x v="12121"/>
    </i>
    <i>
      <x v="12122"/>
    </i>
    <i>
      <x v="12123"/>
    </i>
    <i>
      <x v="12124"/>
    </i>
    <i>
      <x v="12125"/>
    </i>
    <i>
      <x v="12126"/>
    </i>
    <i>
      <x v="12127"/>
    </i>
    <i>
      <x v="12128"/>
    </i>
    <i>
      <x v="12129"/>
    </i>
    <i>
      <x v="12130"/>
    </i>
    <i>
      <x v="12131"/>
    </i>
    <i>
      <x v="12132"/>
    </i>
    <i>
      <x v="12133"/>
    </i>
    <i>
      <x v="12134"/>
    </i>
    <i>
      <x v="12135"/>
    </i>
    <i>
      <x v="12136"/>
    </i>
    <i>
      <x v="12137"/>
    </i>
    <i>
      <x v="12138"/>
    </i>
    <i>
      <x v="12139"/>
    </i>
    <i>
      <x v="12140"/>
    </i>
    <i>
      <x v="12141"/>
    </i>
    <i>
      <x v="12142"/>
    </i>
    <i>
      <x v="12143"/>
    </i>
    <i>
      <x v="12144"/>
    </i>
    <i>
      <x v="12145"/>
    </i>
    <i>
      <x v="12146"/>
    </i>
    <i>
      <x v="12147"/>
    </i>
    <i>
      <x v="12148"/>
    </i>
    <i>
      <x v="12149"/>
    </i>
    <i>
      <x v="12150"/>
    </i>
    <i>
      <x v="12151"/>
    </i>
    <i>
      <x v="12152"/>
    </i>
    <i>
      <x v="12153"/>
    </i>
    <i>
      <x v="12154"/>
    </i>
    <i>
      <x v="12155"/>
    </i>
    <i>
      <x v="12156"/>
    </i>
    <i>
      <x v="12157"/>
    </i>
    <i>
      <x v="12158"/>
    </i>
    <i>
      <x v="12159"/>
    </i>
    <i>
      <x v="12160"/>
    </i>
    <i>
      <x v="12161"/>
    </i>
    <i>
      <x v="12162"/>
    </i>
    <i>
      <x v="12163"/>
    </i>
    <i>
      <x v="12164"/>
    </i>
    <i>
      <x v="12165"/>
    </i>
    <i>
      <x v="12166"/>
    </i>
    <i>
      <x v="12167"/>
    </i>
    <i>
      <x v="12168"/>
    </i>
    <i>
      <x v="12169"/>
    </i>
    <i>
      <x v="12170"/>
    </i>
    <i>
      <x v="12171"/>
    </i>
    <i>
      <x v="12172"/>
    </i>
    <i>
      <x v="12173"/>
    </i>
    <i>
      <x v="12174"/>
    </i>
    <i>
      <x v="12175"/>
    </i>
    <i>
      <x v="12176"/>
    </i>
    <i>
      <x v="12177"/>
    </i>
    <i>
      <x v="12178"/>
    </i>
    <i>
      <x v="12179"/>
    </i>
    <i>
      <x v="12180"/>
    </i>
    <i>
      <x v="12181"/>
    </i>
    <i>
      <x v="12182"/>
    </i>
    <i>
      <x v="12183"/>
    </i>
    <i>
      <x v="12184"/>
    </i>
    <i>
      <x v="12185"/>
    </i>
    <i>
      <x v="12186"/>
    </i>
    <i>
      <x v="12187"/>
    </i>
    <i>
      <x v="12188"/>
    </i>
    <i>
      <x v="12189"/>
    </i>
    <i>
      <x v="12190"/>
    </i>
    <i>
      <x v="12191"/>
    </i>
    <i>
      <x v="12192"/>
    </i>
    <i>
      <x v="12193"/>
    </i>
    <i>
      <x v="12194"/>
    </i>
    <i>
      <x v="12195"/>
    </i>
    <i>
      <x v="12196"/>
    </i>
    <i>
      <x v="12197"/>
    </i>
    <i>
      <x v="12198"/>
    </i>
    <i>
      <x v="12199"/>
    </i>
    <i>
      <x v="12200"/>
    </i>
    <i>
      <x v="12201"/>
    </i>
    <i>
      <x v="12202"/>
    </i>
    <i>
      <x v="12203"/>
    </i>
    <i>
      <x v="12204"/>
    </i>
    <i>
      <x v="12205"/>
    </i>
    <i>
      <x v="12206"/>
    </i>
    <i>
      <x v="12207"/>
    </i>
    <i>
      <x v="12208"/>
    </i>
    <i>
      <x v="12209"/>
    </i>
    <i>
      <x v="12210"/>
    </i>
    <i>
      <x v="12211"/>
    </i>
    <i>
      <x v="12212"/>
    </i>
    <i>
      <x v="12213"/>
    </i>
    <i>
      <x v="12214"/>
    </i>
    <i>
      <x v="12215"/>
    </i>
    <i>
      <x v="12216"/>
    </i>
    <i>
      <x v="12217"/>
    </i>
    <i>
      <x v="12218"/>
    </i>
    <i>
      <x v="12219"/>
    </i>
    <i>
      <x v="12220"/>
    </i>
    <i>
      <x v="12221"/>
    </i>
    <i>
      <x v="12222"/>
    </i>
    <i>
      <x v="12223"/>
    </i>
    <i>
      <x v="12224"/>
    </i>
    <i>
      <x v="12225"/>
    </i>
    <i>
      <x v="12226"/>
    </i>
    <i>
      <x v="12227"/>
    </i>
    <i>
      <x v="12228"/>
    </i>
    <i>
      <x v="12229"/>
    </i>
    <i>
      <x v="12230"/>
    </i>
    <i>
      <x v="12231"/>
    </i>
    <i>
      <x v="12232"/>
    </i>
    <i>
      <x v="12233"/>
    </i>
    <i>
      <x v="12234"/>
    </i>
    <i>
      <x v="12235"/>
    </i>
    <i>
      <x v="12236"/>
    </i>
    <i>
      <x v="12237"/>
    </i>
    <i>
      <x v="12238"/>
    </i>
    <i>
      <x v="12239"/>
    </i>
    <i>
      <x v="12240"/>
    </i>
    <i>
      <x v="12241"/>
    </i>
    <i>
      <x v="12242"/>
    </i>
    <i>
      <x v="12243"/>
    </i>
    <i>
      <x v="12244"/>
    </i>
    <i>
      <x v="12245"/>
    </i>
    <i>
      <x v="12246"/>
    </i>
    <i>
      <x v="12247"/>
    </i>
    <i>
      <x v="12248"/>
    </i>
    <i>
      <x v="12249"/>
    </i>
    <i>
      <x v="12250"/>
    </i>
    <i>
      <x v="12251"/>
    </i>
    <i>
      <x v="12252"/>
    </i>
    <i>
      <x v="12253"/>
    </i>
    <i>
      <x v="12254"/>
    </i>
    <i>
      <x v="12255"/>
    </i>
    <i>
      <x v="12256"/>
    </i>
    <i>
      <x v="12257"/>
    </i>
    <i>
      <x v="12258"/>
    </i>
    <i>
      <x v="12259"/>
    </i>
    <i>
      <x v="12260"/>
    </i>
    <i>
      <x v="12261"/>
    </i>
    <i>
      <x v="12262"/>
    </i>
    <i>
      <x v="12263"/>
    </i>
    <i>
      <x v="12264"/>
    </i>
    <i>
      <x v="12265"/>
    </i>
    <i>
      <x v="12266"/>
    </i>
    <i>
      <x v="12267"/>
    </i>
    <i>
      <x v="12268"/>
    </i>
    <i>
      <x v="12269"/>
    </i>
    <i>
      <x v="12270"/>
    </i>
    <i>
      <x v="12271"/>
    </i>
    <i>
      <x v="12272"/>
    </i>
    <i>
      <x v="12273"/>
    </i>
    <i>
      <x v="12274"/>
    </i>
    <i>
      <x v="12275"/>
    </i>
    <i>
      <x v="12276"/>
    </i>
    <i>
      <x v="12277"/>
    </i>
    <i>
      <x v="12278"/>
    </i>
    <i>
      <x v="12279"/>
    </i>
    <i>
      <x v="12280"/>
    </i>
    <i>
      <x v="12281"/>
    </i>
    <i>
      <x v="12282"/>
    </i>
    <i>
      <x v="12283"/>
    </i>
    <i>
      <x v="12284"/>
    </i>
    <i>
      <x v="12285"/>
    </i>
    <i>
      <x v="12286"/>
    </i>
    <i>
      <x v="12287"/>
    </i>
    <i>
      <x v="12288"/>
    </i>
    <i>
      <x v="12289"/>
    </i>
    <i>
      <x v="12290"/>
    </i>
    <i>
      <x v="12291"/>
    </i>
    <i>
      <x v="12292"/>
    </i>
    <i>
      <x v="12293"/>
    </i>
    <i>
      <x v="12294"/>
    </i>
    <i>
      <x v="12295"/>
    </i>
    <i>
      <x v="12296"/>
    </i>
    <i>
      <x v="12297"/>
    </i>
    <i>
      <x v="12298"/>
    </i>
    <i>
      <x v="12299"/>
    </i>
    <i>
      <x v="12300"/>
    </i>
    <i>
      <x v="12301"/>
    </i>
    <i>
      <x v="12302"/>
    </i>
    <i>
      <x v="12303"/>
    </i>
    <i>
      <x v="12304"/>
    </i>
    <i>
      <x v="12305"/>
    </i>
    <i>
      <x v="12306"/>
    </i>
    <i>
      <x v="12307"/>
    </i>
    <i>
      <x v="12308"/>
    </i>
    <i>
      <x v="12309"/>
    </i>
    <i>
      <x v="12310"/>
    </i>
    <i>
      <x v="12311"/>
    </i>
    <i>
      <x v="12312"/>
    </i>
    <i>
      <x v="12313"/>
    </i>
    <i>
      <x v="12314"/>
    </i>
    <i>
      <x v="12315"/>
    </i>
    <i>
      <x v="12316"/>
    </i>
    <i>
      <x v="12317"/>
    </i>
    <i>
      <x v="12318"/>
    </i>
    <i>
      <x v="12319"/>
    </i>
    <i>
      <x v="12320"/>
    </i>
    <i>
      <x v="12321"/>
    </i>
    <i>
      <x v="12322"/>
    </i>
    <i>
      <x v="12323"/>
    </i>
    <i>
      <x v="12324"/>
    </i>
    <i>
      <x v="12325"/>
    </i>
    <i>
      <x v="12326"/>
    </i>
    <i>
      <x v="12327"/>
    </i>
    <i>
      <x v="12328"/>
    </i>
    <i>
      <x v="12329"/>
    </i>
    <i>
      <x v="12330"/>
    </i>
    <i>
      <x v="12331"/>
    </i>
    <i>
      <x v="12332"/>
    </i>
    <i>
      <x v="12333"/>
    </i>
    <i>
      <x v="12334"/>
    </i>
    <i>
      <x v="12335"/>
    </i>
    <i>
      <x v="12336"/>
    </i>
    <i>
      <x v="12337"/>
    </i>
    <i>
      <x v="12338"/>
    </i>
    <i>
      <x v="12339"/>
    </i>
    <i>
      <x v="12340"/>
    </i>
    <i>
      <x v="12341"/>
    </i>
    <i>
      <x v="12342"/>
    </i>
    <i>
      <x v="12343"/>
    </i>
    <i>
      <x v="12344"/>
    </i>
    <i>
      <x v="12345"/>
    </i>
    <i>
      <x v="12346"/>
    </i>
    <i>
      <x v="12347"/>
    </i>
    <i>
      <x v="12348"/>
    </i>
    <i>
      <x v="12349"/>
    </i>
    <i>
      <x v="12350"/>
    </i>
    <i>
      <x v="12351"/>
    </i>
    <i>
      <x v="12352"/>
    </i>
    <i>
      <x v="12353"/>
    </i>
    <i>
      <x v="12354"/>
    </i>
    <i>
      <x v="12355"/>
    </i>
    <i>
      <x v="12356"/>
    </i>
    <i>
      <x v="12357"/>
    </i>
    <i>
      <x v="12358"/>
    </i>
    <i>
      <x v="12359"/>
    </i>
    <i>
      <x v="12360"/>
    </i>
    <i>
      <x v="12361"/>
    </i>
    <i>
      <x v="12362"/>
    </i>
    <i>
      <x v="12363"/>
    </i>
    <i>
      <x v="12364"/>
    </i>
    <i>
      <x v="12365"/>
    </i>
    <i>
      <x v="12366"/>
    </i>
    <i>
      <x v="12367"/>
    </i>
    <i>
      <x v="12368"/>
    </i>
    <i>
      <x v="12369"/>
    </i>
    <i>
      <x v="12370"/>
    </i>
    <i>
      <x v="12371"/>
    </i>
    <i>
      <x v="12372"/>
    </i>
    <i>
      <x v="12373"/>
    </i>
    <i>
      <x v="12374"/>
    </i>
    <i>
      <x v="12375"/>
    </i>
    <i>
      <x v="12376"/>
    </i>
    <i>
      <x v="12377"/>
    </i>
    <i>
      <x v="12378"/>
    </i>
    <i>
      <x v="12379"/>
    </i>
    <i>
      <x v="12380"/>
    </i>
    <i>
      <x v="12381"/>
    </i>
    <i>
      <x v="12382"/>
    </i>
    <i>
      <x v="12383"/>
    </i>
    <i>
      <x v="12384"/>
    </i>
    <i>
      <x v="12385"/>
    </i>
    <i>
      <x v="12386"/>
    </i>
    <i>
      <x v="12387"/>
    </i>
    <i>
      <x v="12388"/>
    </i>
    <i>
      <x v="12389"/>
    </i>
    <i>
      <x v="12390"/>
    </i>
    <i>
      <x v="12391"/>
    </i>
    <i>
      <x v="12392"/>
    </i>
    <i>
      <x v="12393"/>
    </i>
    <i>
      <x v="12394"/>
    </i>
    <i>
      <x v="12395"/>
    </i>
    <i>
      <x v="12396"/>
    </i>
    <i>
      <x v="12397"/>
    </i>
    <i>
      <x v="12398"/>
    </i>
    <i>
      <x v="12399"/>
    </i>
    <i>
      <x v="12400"/>
    </i>
    <i>
      <x v="12401"/>
    </i>
    <i>
      <x v="12402"/>
    </i>
    <i>
      <x v="12403"/>
    </i>
    <i>
      <x v="12404"/>
    </i>
    <i>
      <x v="12405"/>
    </i>
    <i>
      <x v="12406"/>
    </i>
    <i>
      <x v="12407"/>
    </i>
    <i>
      <x v="12408"/>
    </i>
    <i>
      <x v="12409"/>
    </i>
    <i>
      <x v="12410"/>
    </i>
    <i>
      <x v="12411"/>
    </i>
    <i>
      <x v="12412"/>
    </i>
    <i>
      <x v="12413"/>
    </i>
    <i>
      <x v="12414"/>
    </i>
    <i>
      <x v="12415"/>
    </i>
    <i>
      <x v="12416"/>
    </i>
    <i>
      <x v="12417"/>
    </i>
    <i>
      <x v="12418"/>
    </i>
    <i>
      <x v="12419"/>
    </i>
    <i>
      <x v="12420"/>
    </i>
    <i>
      <x v="12421"/>
    </i>
    <i>
      <x v="12422"/>
    </i>
    <i>
      <x v="12423"/>
    </i>
    <i>
      <x v="12424"/>
    </i>
    <i>
      <x v="12425"/>
    </i>
    <i>
      <x v="12426"/>
    </i>
    <i>
      <x v="12427"/>
    </i>
    <i>
      <x v="12428"/>
    </i>
    <i>
      <x v="12429"/>
    </i>
    <i>
      <x v="12430"/>
    </i>
    <i>
      <x v="12431"/>
    </i>
    <i>
      <x v="12432"/>
    </i>
    <i>
      <x v="12433"/>
    </i>
    <i>
      <x v="12434"/>
    </i>
    <i>
      <x v="12435"/>
    </i>
    <i>
      <x v="12436"/>
    </i>
    <i>
      <x v="12437"/>
    </i>
    <i>
      <x v="12438"/>
    </i>
    <i>
      <x v="12439"/>
    </i>
    <i>
      <x v="12440"/>
    </i>
    <i>
      <x v="12441"/>
    </i>
    <i>
      <x v="12442"/>
    </i>
    <i>
      <x v="12443"/>
    </i>
    <i>
      <x v="12444"/>
    </i>
    <i>
      <x v="12445"/>
    </i>
    <i>
      <x v="12446"/>
    </i>
    <i>
      <x v="12447"/>
    </i>
    <i>
      <x v="12448"/>
    </i>
    <i>
      <x v="12449"/>
    </i>
    <i>
      <x v="12450"/>
    </i>
    <i>
      <x v="12451"/>
    </i>
    <i>
      <x v="12452"/>
    </i>
    <i>
      <x v="12453"/>
    </i>
    <i>
      <x v="12454"/>
    </i>
    <i>
      <x v="12455"/>
    </i>
    <i>
      <x v="12456"/>
    </i>
    <i>
      <x v="12457"/>
    </i>
    <i>
      <x v="12458"/>
    </i>
    <i>
      <x v="12459"/>
    </i>
    <i>
      <x v="12460"/>
    </i>
    <i>
      <x v="12461"/>
    </i>
    <i>
      <x v="12462"/>
    </i>
    <i>
      <x v="12463"/>
    </i>
    <i>
      <x v="12464"/>
    </i>
    <i>
      <x v="12465"/>
    </i>
    <i>
      <x v="12466"/>
    </i>
    <i>
      <x v="12467"/>
    </i>
    <i>
      <x v="12468"/>
    </i>
    <i>
      <x v="12469"/>
    </i>
    <i>
      <x v="12470"/>
    </i>
    <i>
      <x v="12471"/>
    </i>
    <i>
      <x v="12472"/>
    </i>
    <i>
      <x v="12473"/>
    </i>
    <i>
      <x v="12474"/>
    </i>
    <i>
      <x v="12475"/>
    </i>
    <i>
      <x v="12476"/>
    </i>
    <i>
      <x v="12477"/>
    </i>
    <i>
      <x v="12478"/>
    </i>
    <i>
      <x v="12479"/>
    </i>
    <i>
      <x v="12480"/>
    </i>
    <i>
      <x v="12481"/>
    </i>
    <i>
      <x v="12482"/>
    </i>
    <i>
      <x v="12483"/>
    </i>
    <i>
      <x v="12484"/>
    </i>
    <i>
      <x v="12485"/>
    </i>
    <i>
      <x v="12486"/>
    </i>
    <i>
      <x v="12487"/>
    </i>
    <i>
      <x v="12488"/>
    </i>
    <i>
      <x v="12489"/>
    </i>
    <i>
      <x v="12490"/>
    </i>
    <i>
      <x v="12491"/>
    </i>
    <i>
      <x v="12492"/>
    </i>
    <i>
      <x v="12493"/>
    </i>
    <i>
      <x v="12494"/>
    </i>
    <i>
      <x v="12495"/>
    </i>
    <i>
      <x v="12496"/>
    </i>
    <i>
      <x v="12497"/>
    </i>
    <i>
      <x v="12498"/>
    </i>
    <i>
      <x v="12499"/>
    </i>
    <i>
      <x v="12500"/>
    </i>
    <i>
      <x v="12501"/>
    </i>
    <i>
      <x v="12502"/>
    </i>
    <i>
      <x v="12503"/>
    </i>
    <i>
      <x v="12504"/>
    </i>
    <i>
      <x v="12505"/>
    </i>
    <i>
      <x v="12506"/>
    </i>
    <i>
      <x v="12507"/>
    </i>
    <i>
      <x v="12508"/>
    </i>
    <i>
      <x v="12509"/>
    </i>
    <i>
      <x v="12510"/>
    </i>
    <i>
      <x v="12511"/>
    </i>
    <i>
      <x v="12512"/>
    </i>
    <i>
      <x v="12513"/>
    </i>
    <i>
      <x v="12514"/>
    </i>
    <i>
      <x v="12515"/>
    </i>
    <i>
      <x v="12516"/>
    </i>
    <i>
      <x v="12517"/>
    </i>
    <i>
      <x v="12518"/>
    </i>
    <i>
      <x v="12519"/>
    </i>
    <i>
      <x v="12520"/>
    </i>
    <i>
      <x v="12521"/>
    </i>
    <i>
      <x v="12522"/>
    </i>
    <i>
      <x v="12523"/>
    </i>
    <i>
      <x v="12524"/>
    </i>
    <i>
      <x v="12525"/>
    </i>
    <i>
      <x v="12526"/>
    </i>
    <i>
      <x v="12527"/>
    </i>
    <i>
      <x v="12528"/>
    </i>
    <i>
      <x v="12529"/>
    </i>
    <i>
      <x v="12530"/>
    </i>
    <i>
      <x v="12531"/>
    </i>
    <i>
      <x v="12532"/>
    </i>
    <i>
      <x v="12533"/>
    </i>
    <i>
      <x v="12534"/>
    </i>
    <i>
      <x v="12535"/>
    </i>
    <i>
      <x v="12536"/>
    </i>
    <i>
      <x v="12537"/>
    </i>
    <i>
      <x v="12538"/>
    </i>
    <i>
      <x v="12539"/>
    </i>
    <i>
      <x v="12540"/>
    </i>
    <i>
      <x v="12541"/>
    </i>
    <i>
      <x v="12542"/>
    </i>
    <i>
      <x v="12543"/>
    </i>
    <i>
      <x v="12544"/>
    </i>
    <i>
      <x v="12545"/>
    </i>
    <i>
      <x v="12546"/>
    </i>
    <i>
      <x v="12547"/>
    </i>
    <i>
      <x v="12548"/>
    </i>
    <i>
      <x v="12549"/>
    </i>
    <i>
      <x v="12550"/>
    </i>
    <i>
      <x v="12551"/>
    </i>
    <i>
      <x v="12552"/>
    </i>
    <i>
      <x v="12553"/>
    </i>
    <i>
      <x v="12554"/>
    </i>
    <i>
      <x v="12555"/>
    </i>
    <i>
      <x v="12556"/>
    </i>
    <i>
      <x v="12557"/>
    </i>
    <i>
      <x v="12558"/>
    </i>
    <i>
      <x v="12559"/>
    </i>
    <i>
      <x v="12560"/>
    </i>
    <i>
      <x v="12561"/>
    </i>
    <i>
      <x v="12562"/>
    </i>
    <i>
      <x v="12563"/>
    </i>
    <i>
      <x v="12564"/>
    </i>
    <i>
      <x v="12565"/>
    </i>
    <i>
      <x v="12566"/>
    </i>
    <i>
      <x v="12567"/>
    </i>
    <i>
      <x v="12568"/>
    </i>
    <i>
      <x v="12569"/>
    </i>
    <i>
      <x v="12570"/>
    </i>
    <i>
      <x v="12571"/>
    </i>
    <i>
      <x v="12572"/>
    </i>
    <i>
      <x v="12573"/>
    </i>
    <i>
      <x v="12574"/>
    </i>
    <i>
      <x v="12575"/>
    </i>
    <i>
      <x v="12576"/>
    </i>
    <i>
      <x v="12577"/>
    </i>
    <i>
      <x v="12578"/>
    </i>
    <i>
      <x v="12579"/>
    </i>
    <i>
      <x v="12580"/>
    </i>
    <i>
      <x v="12581"/>
    </i>
    <i>
      <x v="12582"/>
    </i>
    <i>
      <x v="12583"/>
    </i>
    <i>
      <x v="12584"/>
    </i>
    <i>
      <x v="12585"/>
    </i>
    <i>
      <x v="12586"/>
    </i>
    <i>
      <x v="12587"/>
    </i>
    <i>
      <x v="12588"/>
    </i>
    <i>
      <x v="12589"/>
    </i>
    <i>
      <x v="12590"/>
    </i>
    <i>
      <x v="12591"/>
    </i>
    <i>
      <x v="12592"/>
    </i>
    <i>
      <x v="12593"/>
    </i>
    <i>
      <x v="12594"/>
    </i>
    <i>
      <x v="12595"/>
    </i>
    <i>
      <x v="12596"/>
    </i>
    <i>
      <x v="12597"/>
    </i>
    <i>
      <x v="12598"/>
    </i>
    <i>
      <x v="12599"/>
    </i>
    <i>
      <x v="12600"/>
    </i>
    <i>
      <x v="12601"/>
    </i>
    <i>
      <x v="12602"/>
    </i>
    <i>
      <x v="12603"/>
    </i>
    <i>
      <x v="12604"/>
    </i>
    <i>
      <x v="12605"/>
    </i>
    <i>
      <x v="12606"/>
    </i>
    <i>
      <x v="12607"/>
    </i>
    <i>
      <x v="12608"/>
    </i>
    <i>
      <x v="12609"/>
    </i>
    <i>
      <x v="12610"/>
    </i>
    <i>
      <x v="12611"/>
    </i>
    <i>
      <x v="12612"/>
    </i>
    <i>
      <x v="12613"/>
    </i>
    <i>
      <x v="12614"/>
    </i>
    <i>
      <x v="12615"/>
    </i>
    <i>
      <x v="12616"/>
    </i>
    <i>
      <x v="12617"/>
    </i>
    <i>
      <x v="12618"/>
    </i>
    <i>
      <x v="12619"/>
    </i>
    <i>
      <x v="12620"/>
    </i>
    <i>
      <x v="12621"/>
    </i>
    <i>
      <x v="12622"/>
    </i>
    <i>
      <x v="12623"/>
    </i>
    <i>
      <x v="12624"/>
    </i>
    <i>
      <x v="12625"/>
    </i>
    <i>
      <x v="12626"/>
    </i>
    <i>
      <x v="12627"/>
    </i>
    <i>
      <x v="12628"/>
    </i>
    <i>
      <x v="12629"/>
    </i>
    <i>
      <x v="12630"/>
    </i>
    <i>
      <x v="12631"/>
    </i>
    <i>
      <x v="12632"/>
    </i>
    <i>
      <x v="12633"/>
    </i>
    <i>
      <x v="12634"/>
    </i>
    <i>
      <x v="12635"/>
    </i>
    <i>
      <x v="12636"/>
    </i>
    <i>
      <x v="12637"/>
    </i>
    <i>
      <x v="12638"/>
    </i>
    <i>
      <x v="12639"/>
    </i>
    <i>
      <x v="12640"/>
    </i>
    <i>
      <x v="12641"/>
    </i>
    <i>
      <x v="12642"/>
    </i>
    <i>
      <x v="12643"/>
    </i>
    <i>
      <x v="12644"/>
    </i>
    <i>
      <x v="12645"/>
    </i>
    <i>
      <x v="12646"/>
    </i>
    <i>
      <x v="12647"/>
    </i>
    <i>
      <x v="12648"/>
    </i>
    <i>
      <x v="12649"/>
    </i>
    <i>
      <x v="12650"/>
    </i>
    <i>
      <x v="12651"/>
    </i>
    <i>
      <x v="12652"/>
    </i>
    <i>
      <x v="12653"/>
    </i>
    <i>
      <x v="12654"/>
    </i>
    <i>
      <x v="12655"/>
    </i>
    <i>
      <x v="12656"/>
    </i>
    <i>
      <x v="12657"/>
    </i>
    <i>
      <x v="12658"/>
    </i>
    <i>
      <x v="12659"/>
    </i>
    <i>
      <x v="12660"/>
    </i>
    <i>
      <x v="12661"/>
    </i>
    <i>
      <x v="12662"/>
    </i>
    <i>
      <x v="12663"/>
    </i>
    <i>
      <x v="12664"/>
    </i>
    <i>
      <x v="12665"/>
    </i>
    <i>
      <x v="12666"/>
    </i>
    <i>
      <x v="12667"/>
    </i>
    <i>
      <x v="12668"/>
    </i>
    <i>
      <x v="12669"/>
    </i>
    <i>
      <x v="12670"/>
    </i>
    <i>
      <x v="12671"/>
    </i>
    <i>
      <x v="12672"/>
    </i>
    <i>
      <x v="12673"/>
    </i>
    <i>
      <x v="12674"/>
    </i>
    <i>
      <x v="12675"/>
    </i>
    <i>
      <x v="12676"/>
    </i>
    <i>
      <x v="12677"/>
    </i>
    <i>
      <x v="12678"/>
    </i>
    <i>
      <x v="12679"/>
    </i>
    <i>
      <x v="12680"/>
    </i>
    <i>
      <x v="12681"/>
    </i>
    <i>
      <x v="12682"/>
    </i>
    <i>
      <x v="12683"/>
    </i>
    <i>
      <x v="12684"/>
    </i>
    <i>
      <x v="12685"/>
    </i>
    <i>
      <x v="12686"/>
    </i>
    <i>
      <x v="12687"/>
    </i>
    <i>
      <x v="12688"/>
    </i>
    <i>
      <x v="12689"/>
    </i>
    <i>
      <x v="12690"/>
    </i>
    <i>
      <x v="12691"/>
    </i>
    <i>
      <x v="12692"/>
    </i>
    <i>
      <x v="12693"/>
    </i>
    <i>
      <x v="12694"/>
    </i>
    <i>
      <x v="12695"/>
    </i>
    <i>
      <x v="12696"/>
    </i>
    <i>
      <x v="12697"/>
    </i>
    <i>
      <x v="12698"/>
    </i>
    <i>
      <x v="12699"/>
    </i>
    <i>
      <x v="12700"/>
    </i>
    <i>
      <x v="12701"/>
    </i>
    <i>
      <x v="12702"/>
    </i>
    <i>
      <x v="12703"/>
    </i>
    <i>
      <x v="12704"/>
    </i>
    <i>
      <x v="12705"/>
    </i>
    <i>
      <x v="12706"/>
    </i>
    <i>
      <x v="12707"/>
    </i>
    <i>
      <x v="12708"/>
    </i>
    <i>
      <x v="12709"/>
    </i>
    <i>
      <x v="12710"/>
    </i>
    <i>
      <x v="12711"/>
    </i>
    <i>
      <x v="12712"/>
    </i>
    <i>
      <x v="12713"/>
    </i>
    <i>
      <x v="12714"/>
    </i>
    <i>
      <x v="12715"/>
    </i>
    <i>
      <x v="12716"/>
    </i>
    <i>
      <x v="12717"/>
    </i>
    <i>
      <x v="12718"/>
    </i>
    <i>
      <x v="12719"/>
    </i>
    <i>
      <x v="12720"/>
    </i>
    <i>
      <x v="12721"/>
    </i>
    <i>
      <x v="12722"/>
    </i>
    <i>
      <x v="12723"/>
    </i>
    <i>
      <x v="12724"/>
    </i>
    <i>
      <x v="12725"/>
    </i>
    <i>
      <x v="12726"/>
    </i>
    <i>
      <x v="12727"/>
    </i>
    <i>
      <x v="12728"/>
    </i>
    <i>
      <x v="12729"/>
    </i>
    <i>
      <x v="12730"/>
    </i>
    <i>
      <x v="12731"/>
    </i>
    <i>
      <x v="12732"/>
    </i>
    <i>
      <x v="12733"/>
    </i>
    <i>
      <x v="12734"/>
    </i>
    <i>
      <x v="12735"/>
    </i>
    <i>
      <x v="12736"/>
    </i>
    <i>
      <x v="12737"/>
    </i>
    <i>
      <x v="12738"/>
    </i>
    <i>
      <x v="12739"/>
    </i>
    <i>
      <x v="12740"/>
    </i>
    <i>
      <x v="12741"/>
    </i>
    <i>
      <x v="12742"/>
    </i>
    <i>
      <x v="12743"/>
    </i>
    <i>
      <x v="12744"/>
    </i>
    <i>
      <x v="12745"/>
    </i>
    <i>
      <x v="12746"/>
    </i>
    <i>
      <x v="12747"/>
    </i>
    <i>
      <x v="12748"/>
    </i>
    <i>
      <x v="12749"/>
    </i>
    <i>
      <x v="12750"/>
    </i>
    <i>
      <x v="12751"/>
    </i>
    <i>
      <x v="12752"/>
    </i>
    <i>
      <x v="12753"/>
    </i>
    <i>
      <x v="12754"/>
    </i>
    <i>
      <x v="12755"/>
    </i>
    <i>
      <x v="12756"/>
    </i>
    <i>
      <x v="12757"/>
    </i>
    <i>
      <x v="12758"/>
    </i>
    <i>
      <x v="12759"/>
    </i>
    <i>
      <x v="12760"/>
    </i>
    <i>
      <x v="12761"/>
    </i>
    <i>
      <x v="12762"/>
    </i>
    <i>
      <x v="12763"/>
    </i>
    <i>
      <x v="12764"/>
    </i>
    <i>
      <x v="12765"/>
    </i>
    <i>
      <x v="12766"/>
    </i>
    <i>
      <x v="12767"/>
    </i>
    <i>
      <x v="12768"/>
    </i>
    <i>
      <x v="12769"/>
    </i>
    <i>
      <x v="12770"/>
    </i>
    <i>
      <x v="12771"/>
    </i>
    <i>
      <x v="12772"/>
    </i>
    <i>
      <x v="12773"/>
    </i>
    <i>
      <x v="12774"/>
    </i>
    <i>
      <x v="12775"/>
    </i>
    <i>
      <x v="12776"/>
    </i>
    <i>
      <x v="12777"/>
    </i>
    <i>
      <x v="12778"/>
    </i>
    <i>
      <x v="12779"/>
    </i>
    <i>
      <x v="12780"/>
    </i>
    <i>
      <x v="12781"/>
    </i>
    <i>
      <x v="12782"/>
    </i>
    <i>
      <x v="12783"/>
    </i>
    <i>
      <x v="12784"/>
    </i>
    <i>
      <x v="12785"/>
    </i>
    <i>
      <x v="12786"/>
    </i>
    <i>
      <x v="12787"/>
    </i>
    <i>
      <x v="12788"/>
    </i>
    <i>
      <x v="12789"/>
    </i>
    <i>
      <x v="12790"/>
    </i>
    <i>
      <x v="12791"/>
    </i>
    <i>
      <x v="12792"/>
    </i>
    <i>
      <x v="12793"/>
    </i>
    <i>
      <x v="12794"/>
    </i>
    <i>
      <x v="12795"/>
    </i>
    <i>
      <x v="12796"/>
    </i>
    <i>
      <x v="12797"/>
    </i>
    <i>
      <x v="12798"/>
    </i>
    <i>
      <x v="12799"/>
    </i>
    <i>
      <x v="12800"/>
    </i>
    <i>
      <x v="12801"/>
    </i>
    <i>
      <x v="12802"/>
    </i>
    <i>
      <x v="12803"/>
    </i>
    <i>
      <x v="12804"/>
    </i>
    <i>
      <x v="12805"/>
    </i>
    <i>
      <x v="12806"/>
    </i>
    <i>
      <x v="12807"/>
    </i>
    <i>
      <x v="12808"/>
    </i>
    <i>
      <x v="12809"/>
    </i>
    <i>
      <x v="12810"/>
    </i>
    <i>
      <x v="12811"/>
    </i>
    <i>
      <x v="12812"/>
    </i>
    <i>
      <x v="12813"/>
    </i>
    <i>
      <x v="12814"/>
    </i>
    <i>
      <x v="12815"/>
    </i>
    <i>
      <x v="12816"/>
    </i>
    <i>
      <x v="12817"/>
    </i>
    <i>
      <x v="12818"/>
    </i>
    <i>
      <x v="12819"/>
    </i>
    <i>
      <x v="12820"/>
    </i>
    <i>
      <x v="12821"/>
    </i>
    <i>
      <x v="12822"/>
    </i>
    <i>
      <x v="12823"/>
    </i>
    <i>
      <x v="12824"/>
    </i>
    <i>
      <x v="12825"/>
    </i>
    <i>
      <x v="12826"/>
    </i>
    <i>
      <x v="12827"/>
    </i>
    <i>
      <x v="12828"/>
    </i>
    <i>
      <x v="12829"/>
    </i>
    <i>
      <x v="12830"/>
    </i>
    <i>
      <x v="12831"/>
    </i>
    <i>
      <x v="12832"/>
    </i>
    <i>
      <x v="12833"/>
    </i>
    <i>
      <x v="12834"/>
    </i>
    <i>
      <x v="12835"/>
    </i>
    <i>
      <x v="12836"/>
    </i>
    <i>
      <x v="12837"/>
    </i>
    <i>
      <x v="12838"/>
    </i>
    <i>
      <x v="12839"/>
    </i>
    <i>
      <x v="12840"/>
    </i>
    <i>
      <x v="12841"/>
    </i>
    <i>
      <x v="12842"/>
    </i>
    <i>
      <x v="12843"/>
    </i>
    <i>
      <x v="12844"/>
    </i>
    <i>
      <x v="12845"/>
    </i>
    <i>
      <x v="12846"/>
    </i>
    <i>
      <x v="12847"/>
    </i>
    <i>
      <x v="12848"/>
    </i>
    <i>
      <x v="12849"/>
    </i>
    <i>
      <x v="12850"/>
    </i>
    <i>
      <x v="12851"/>
    </i>
    <i>
      <x v="12852"/>
    </i>
    <i>
      <x v="12853"/>
    </i>
    <i>
      <x v="12854"/>
    </i>
    <i>
      <x v="12855"/>
    </i>
    <i>
      <x v="12856"/>
    </i>
    <i>
      <x v="12857"/>
    </i>
    <i>
      <x v="12858"/>
    </i>
    <i>
      <x v="12859"/>
    </i>
    <i>
      <x v="12860"/>
    </i>
    <i>
      <x v="12861"/>
    </i>
    <i>
      <x v="12862"/>
    </i>
    <i>
      <x v="12863"/>
    </i>
    <i>
      <x v="12864"/>
    </i>
    <i>
      <x v="12865"/>
    </i>
    <i>
      <x v="12866"/>
    </i>
    <i>
      <x v="12867"/>
    </i>
    <i>
      <x v="12868"/>
    </i>
    <i>
      <x v="12869"/>
    </i>
    <i>
      <x v="12870"/>
    </i>
    <i>
      <x v="12871"/>
    </i>
    <i>
      <x v="12872"/>
    </i>
    <i>
      <x v="12873"/>
    </i>
    <i>
      <x v="12874"/>
    </i>
    <i>
      <x v="12875"/>
    </i>
    <i>
      <x v="12876"/>
    </i>
    <i>
      <x v="12877"/>
    </i>
    <i>
      <x v="12878"/>
    </i>
    <i>
      <x v="12879"/>
    </i>
    <i>
      <x v="12880"/>
    </i>
    <i>
      <x v="12881"/>
    </i>
    <i>
      <x v="12882"/>
    </i>
    <i>
      <x v="12883"/>
    </i>
    <i>
      <x v="12884"/>
    </i>
    <i>
      <x v="12885"/>
    </i>
    <i>
      <x v="12886"/>
    </i>
    <i>
      <x v="12887"/>
    </i>
    <i>
      <x v="12888"/>
    </i>
    <i>
      <x v="12889"/>
    </i>
    <i>
      <x v="12890"/>
    </i>
    <i>
      <x v="12891"/>
    </i>
    <i>
      <x v="12892"/>
    </i>
    <i>
      <x v="12893"/>
    </i>
    <i>
      <x v="12894"/>
    </i>
    <i>
      <x v="12895"/>
    </i>
    <i>
      <x v="12896"/>
    </i>
    <i>
      <x v="12897"/>
    </i>
    <i>
      <x v="12898"/>
    </i>
    <i>
      <x v="12899"/>
    </i>
    <i>
      <x v="12900"/>
    </i>
    <i>
      <x v="12901"/>
    </i>
    <i>
      <x v="12902"/>
    </i>
    <i>
      <x v="12903"/>
    </i>
    <i>
      <x v="12904"/>
    </i>
    <i>
      <x v="12905"/>
    </i>
    <i>
      <x v="12906"/>
    </i>
    <i>
      <x v="12907"/>
    </i>
    <i>
      <x v="12908"/>
    </i>
    <i>
      <x v="12909"/>
    </i>
    <i>
      <x v="12910"/>
    </i>
    <i>
      <x v="12911"/>
    </i>
    <i>
      <x v="12912"/>
    </i>
    <i>
      <x v="12913"/>
    </i>
    <i>
      <x v="12914"/>
    </i>
    <i>
      <x v="12915"/>
    </i>
    <i>
      <x v="12916"/>
    </i>
    <i>
      <x v="12917"/>
    </i>
    <i>
      <x v="12918"/>
    </i>
    <i>
      <x v="12919"/>
    </i>
    <i>
      <x v="12920"/>
    </i>
    <i>
      <x v="12921"/>
    </i>
    <i>
      <x v="12922"/>
    </i>
    <i>
      <x v="12923"/>
    </i>
    <i>
      <x v="12924"/>
    </i>
    <i>
      <x v="12925"/>
    </i>
    <i>
      <x v="12926"/>
    </i>
    <i>
      <x v="12927"/>
    </i>
    <i>
      <x v="12928"/>
    </i>
    <i>
      <x v="12929"/>
    </i>
    <i>
      <x v="12930"/>
    </i>
    <i>
      <x v="12931"/>
    </i>
    <i>
      <x v="12932"/>
    </i>
    <i>
      <x v="12933"/>
    </i>
    <i>
      <x v="12934"/>
    </i>
    <i>
      <x v="12935"/>
    </i>
    <i>
      <x v="12936"/>
    </i>
    <i>
      <x v="12937"/>
    </i>
    <i>
      <x v="12938"/>
    </i>
    <i>
      <x v="12939"/>
    </i>
    <i>
      <x v="12940"/>
    </i>
    <i>
      <x v="12941"/>
    </i>
    <i>
      <x v="12942"/>
    </i>
    <i>
      <x v="12943"/>
    </i>
    <i>
      <x v="12944"/>
    </i>
    <i>
      <x v="12945"/>
    </i>
    <i>
      <x v="12946"/>
    </i>
    <i>
      <x v="12947"/>
    </i>
    <i>
      <x v="12948"/>
    </i>
    <i>
      <x v="12949"/>
    </i>
    <i>
      <x v="12950"/>
    </i>
    <i>
      <x v="12951"/>
    </i>
    <i>
      <x v="12952"/>
    </i>
    <i>
      <x v="12953"/>
    </i>
    <i>
      <x v="12954"/>
    </i>
    <i>
      <x v="12955"/>
    </i>
    <i>
      <x v="12956"/>
    </i>
    <i>
      <x v="12957"/>
    </i>
    <i>
      <x v="12958"/>
    </i>
    <i>
      <x v="12959"/>
    </i>
    <i>
      <x v="12960"/>
    </i>
    <i>
      <x v="12961"/>
    </i>
    <i>
      <x v="12962"/>
    </i>
    <i>
      <x v="12963"/>
    </i>
    <i>
      <x v="12964"/>
    </i>
    <i>
      <x v="12965"/>
    </i>
    <i>
      <x v="12966"/>
    </i>
    <i>
      <x v="12967"/>
    </i>
    <i>
      <x v="12968"/>
    </i>
    <i>
      <x v="12969"/>
    </i>
    <i>
      <x v="12970"/>
    </i>
    <i>
      <x v="12971"/>
    </i>
    <i>
      <x v="12972"/>
    </i>
    <i>
      <x v="12973"/>
    </i>
    <i>
      <x v="12974"/>
    </i>
    <i>
      <x v="12975"/>
    </i>
    <i>
      <x v="12976"/>
    </i>
    <i>
      <x v="12977"/>
    </i>
    <i>
      <x v="12978"/>
    </i>
    <i>
      <x v="12979"/>
    </i>
    <i>
      <x v="12980"/>
    </i>
    <i>
      <x v="12981"/>
    </i>
    <i>
      <x v="12982"/>
    </i>
    <i>
      <x v="12983"/>
    </i>
    <i>
      <x v="12984"/>
    </i>
    <i>
      <x v="12985"/>
    </i>
    <i>
      <x v="12986"/>
    </i>
    <i>
      <x v="12987"/>
    </i>
    <i>
      <x v="12988"/>
    </i>
    <i>
      <x v="12989"/>
    </i>
    <i>
      <x v="12990"/>
    </i>
    <i>
      <x v="12991"/>
    </i>
    <i>
      <x v="12992"/>
    </i>
    <i>
      <x v="12993"/>
    </i>
    <i>
      <x v="12994"/>
    </i>
    <i>
      <x v="12995"/>
    </i>
    <i>
      <x v="12996"/>
    </i>
    <i>
      <x v="12997"/>
    </i>
    <i>
      <x v="12998"/>
    </i>
    <i>
      <x v="12999"/>
    </i>
    <i>
      <x v="13000"/>
    </i>
    <i>
      <x v="13001"/>
    </i>
    <i>
      <x v="13002"/>
    </i>
    <i>
      <x v="13003"/>
    </i>
    <i>
      <x v="13004"/>
    </i>
    <i>
      <x v="13005"/>
    </i>
    <i>
      <x v="13006"/>
    </i>
    <i>
      <x v="13007"/>
    </i>
    <i>
      <x v="13008"/>
    </i>
    <i>
      <x v="13009"/>
    </i>
    <i>
      <x v="13010"/>
    </i>
    <i>
      <x v="13011"/>
    </i>
    <i>
      <x v="13012"/>
    </i>
    <i>
      <x v="13013"/>
    </i>
    <i>
      <x v="13014"/>
    </i>
    <i>
      <x v="13015"/>
    </i>
    <i>
      <x v="13016"/>
    </i>
    <i>
      <x v="13017"/>
    </i>
    <i>
      <x v="13018"/>
    </i>
    <i>
      <x v="13019"/>
    </i>
    <i>
      <x v="13020"/>
    </i>
    <i>
      <x v="13021"/>
    </i>
    <i>
      <x v="13022"/>
    </i>
    <i>
      <x v="13023"/>
    </i>
    <i>
      <x v="13024"/>
    </i>
    <i>
      <x v="13025"/>
    </i>
    <i>
      <x v="13026"/>
    </i>
    <i>
      <x v="13027"/>
    </i>
    <i>
      <x v="13028"/>
    </i>
    <i>
      <x v="13029"/>
    </i>
    <i>
      <x v="13030"/>
    </i>
    <i>
      <x v="13031"/>
    </i>
    <i>
      <x v="13032"/>
    </i>
    <i>
      <x v="13033"/>
    </i>
    <i>
      <x v="13034"/>
    </i>
    <i>
      <x v="13035"/>
    </i>
    <i>
      <x v="13036"/>
    </i>
    <i>
      <x v="13037"/>
    </i>
    <i>
      <x v="13038"/>
    </i>
    <i>
      <x v="13039"/>
    </i>
    <i>
      <x v="13040"/>
    </i>
    <i>
      <x v="13041"/>
    </i>
    <i>
      <x v="13042"/>
    </i>
    <i>
      <x v="13043"/>
    </i>
    <i>
      <x v="13044"/>
    </i>
    <i>
      <x v="13045"/>
    </i>
    <i>
      <x v="13046"/>
    </i>
    <i>
      <x v="13047"/>
    </i>
    <i>
      <x v="13048"/>
    </i>
    <i>
      <x v="13049"/>
    </i>
    <i>
      <x v="13050"/>
    </i>
    <i>
      <x v="13051"/>
    </i>
    <i>
      <x v="13052"/>
    </i>
    <i>
      <x v="13053"/>
    </i>
    <i>
      <x v="13054"/>
    </i>
    <i>
      <x v="13055"/>
    </i>
    <i>
      <x v="13056"/>
    </i>
    <i>
      <x v="13057"/>
    </i>
    <i>
      <x v="13058"/>
    </i>
    <i>
      <x v="13059"/>
    </i>
    <i>
      <x v="13060"/>
    </i>
    <i>
      <x v="13061"/>
    </i>
    <i>
      <x v="13062"/>
    </i>
    <i>
      <x v="13063"/>
    </i>
    <i>
      <x v="13064"/>
    </i>
    <i>
      <x v="13065"/>
    </i>
    <i>
      <x v="13066"/>
    </i>
    <i>
      <x v="13067"/>
    </i>
    <i>
      <x v="13068"/>
    </i>
    <i>
      <x v="13069"/>
    </i>
    <i>
      <x v="13070"/>
    </i>
    <i>
      <x v="13071"/>
    </i>
    <i>
      <x v="13072"/>
    </i>
    <i>
      <x v="13073"/>
    </i>
    <i>
      <x v="13074"/>
    </i>
    <i>
      <x v="13075"/>
    </i>
    <i>
      <x v="13076"/>
    </i>
    <i>
      <x v="13077"/>
    </i>
    <i>
      <x v="13078"/>
    </i>
    <i>
      <x v="13079"/>
    </i>
    <i>
      <x v="13080"/>
    </i>
    <i>
      <x v="13081"/>
    </i>
    <i>
      <x v="13082"/>
    </i>
    <i>
      <x v="13083"/>
    </i>
    <i>
      <x v="13084"/>
    </i>
    <i>
      <x v="13085"/>
    </i>
    <i>
      <x v="13086"/>
    </i>
    <i>
      <x v="13087"/>
    </i>
    <i>
      <x v="13088"/>
    </i>
    <i>
      <x v="13089"/>
    </i>
    <i>
      <x v="13090"/>
    </i>
    <i>
      <x v="13091"/>
    </i>
    <i>
      <x v="13092"/>
    </i>
    <i>
      <x v="13093"/>
    </i>
    <i>
      <x v="13094"/>
    </i>
    <i>
      <x v="13095"/>
    </i>
    <i>
      <x v="13096"/>
    </i>
    <i>
      <x v="13097"/>
    </i>
    <i>
      <x v="13098"/>
    </i>
    <i>
      <x v="13099"/>
    </i>
    <i>
      <x v="13100"/>
    </i>
    <i>
      <x v="13101"/>
    </i>
    <i>
      <x v="13102"/>
    </i>
    <i>
      <x v="13103"/>
    </i>
    <i>
      <x v="13104"/>
    </i>
    <i>
      <x v="13105"/>
    </i>
    <i>
      <x v="13106"/>
    </i>
    <i>
      <x v="13107"/>
    </i>
    <i>
      <x v="13108"/>
    </i>
    <i>
      <x v="13109"/>
    </i>
    <i>
      <x v="13110"/>
    </i>
    <i>
      <x v="13111"/>
    </i>
    <i>
      <x v="13112"/>
    </i>
    <i>
      <x v="13113"/>
    </i>
    <i>
      <x v="13114"/>
    </i>
    <i>
      <x v="13115"/>
    </i>
    <i>
      <x v="13116"/>
    </i>
    <i>
      <x v="13117"/>
    </i>
    <i>
      <x v="13118"/>
    </i>
    <i>
      <x v="13119"/>
    </i>
    <i>
      <x v="13120"/>
    </i>
    <i>
      <x v="13121"/>
    </i>
    <i>
      <x v="13122"/>
    </i>
    <i>
      <x v="13123"/>
    </i>
    <i>
      <x v="13124"/>
    </i>
    <i>
      <x v="13125"/>
    </i>
    <i>
      <x v="13126"/>
    </i>
    <i>
      <x v="13127"/>
    </i>
    <i>
      <x v="13128"/>
    </i>
    <i>
      <x v="13129"/>
    </i>
    <i>
      <x v="13130"/>
    </i>
    <i>
      <x v="13131"/>
    </i>
    <i>
      <x v="13132"/>
    </i>
    <i>
      <x v="13133"/>
    </i>
    <i>
      <x v="13134"/>
    </i>
    <i>
      <x v="13135"/>
    </i>
    <i>
      <x v="13136"/>
    </i>
    <i>
      <x v="13137"/>
    </i>
    <i>
      <x v="13138"/>
    </i>
    <i>
      <x v="13139"/>
    </i>
    <i>
      <x v="13140"/>
    </i>
    <i>
      <x v="13141"/>
    </i>
    <i>
      <x v="13142"/>
    </i>
    <i>
      <x v="13143"/>
    </i>
    <i>
      <x v="13144"/>
    </i>
    <i>
      <x v="13145"/>
    </i>
    <i>
      <x v="13146"/>
    </i>
    <i>
      <x v="13147"/>
    </i>
    <i>
      <x v="13148"/>
    </i>
    <i>
      <x v="13149"/>
    </i>
    <i>
      <x v="13150"/>
    </i>
    <i>
      <x v="13151"/>
    </i>
    <i>
      <x v="13152"/>
    </i>
    <i>
      <x v="13153"/>
    </i>
    <i>
      <x v="13154"/>
    </i>
    <i>
      <x v="13155"/>
    </i>
    <i>
      <x v="13156"/>
    </i>
    <i>
      <x v="13157"/>
    </i>
    <i>
      <x v="13158"/>
    </i>
    <i>
      <x v="13159"/>
    </i>
    <i>
      <x v="13160"/>
    </i>
    <i>
      <x v="13161"/>
    </i>
    <i>
      <x v="13162"/>
    </i>
    <i>
      <x v="13163"/>
    </i>
    <i>
      <x v="13164"/>
    </i>
    <i>
      <x v="13165"/>
    </i>
    <i>
      <x v="13166"/>
    </i>
    <i>
      <x v="13167"/>
    </i>
    <i>
      <x v="13168"/>
    </i>
    <i>
      <x v="13169"/>
    </i>
    <i>
      <x v="13170"/>
    </i>
    <i>
      <x v="13171"/>
    </i>
    <i>
      <x v="13172"/>
    </i>
    <i>
      <x v="13173"/>
    </i>
    <i>
      <x v="13174"/>
    </i>
    <i>
      <x v="13175"/>
    </i>
    <i>
      <x v="13176"/>
    </i>
    <i>
      <x v="13177"/>
    </i>
    <i>
      <x v="13178"/>
    </i>
    <i>
      <x v="13179"/>
    </i>
    <i>
      <x v="13180"/>
    </i>
    <i>
      <x v="13181"/>
    </i>
    <i>
      <x v="13182"/>
    </i>
    <i>
      <x v="13183"/>
    </i>
    <i>
      <x v="13184"/>
    </i>
    <i>
      <x v="13185"/>
    </i>
    <i>
      <x v="13186"/>
    </i>
    <i>
      <x v="13187"/>
    </i>
    <i>
      <x v="13188"/>
    </i>
    <i>
      <x v="13189"/>
    </i>
    <i>
      <x v="13190"/>
    </i>
    <i>
      <x v="13191"/>
    </i>
    <i>
      <x v="13192"/>
    </i>
    <i>
      <x v="13193"/>
    </i>
    <i>
      <x v="13194"/>
    </i>
    <i>
      <x v="13195"/>
    </i>
    <i>
      <x v="13196"/>
    </i>
    <i>
      <x v="13197"/>
    </i>
    <i>
      <x v="13198"/>
    </i>
    <i>
      <x v="13199"/>
    </i>
    <i>
      <x v="13200"/>
    </i>
    <i>
      <x v="13201"/>
    </i>
    <i>
      <x v="13202"/>
    </i>
    <i>
      <x v="13203"/>
    </i>
    <i>
      <x v="13204"/>
    </i>
    <i>
      <x v="13205"/>
    </i>
    <i>
      <x v="13206"/>
    </i>
    <i>
      <x v="13207"/>
    </i>
    <i>
      <x v="13208"/>
    </i>
    <i>
      <x v="13209"/>
    </i>
    <i>
      <x v="13210"/>
    </i>
    <i>
      <x v="13211"/>
    </i>
    <i>
      <x v="13212"/>
    </i>
    <i>
      <x v="13213"/>
    </i>
    <i>
      <x v="13214"/>
    </i>
    <i>
      <x v="13215"/>
    </i>
    <i>
      <x v="13216"/>
    </i>
    <i>
      <x v="13217"/>
    </i>
    <i>
      <x v="13218"/>
    </i>
    <i>
      <x v="13219"/>
    </i>
    <i>
      <x v="13220"/>
    </i>
    <i>
      <x v="13221"/>
    </i>
    <i>
      <x v="13222"/>
    </i>
    <i>
      <x v="13223"/>
    </i>
    <i>
      <x v="13224"/>
    </i>
    <i>
      <x v="13225"/>
    </i>
    <i>
      <x v="13226"/>
    </i>
    <i>
      <x v="13227"/>
    </i>
    <i>
      <x v="13228"/>
    </i>
    <i>
      <x v="13229"/>
    </i>
    <i>
      <x v="13230"/>
    </i>
    <i>
      <x v="13231"/>
    </i>
    <i>
      <x v="13232"/>
    </i>
    <i>
      <x v="13233"/>
    </i>
    <i>
      <x v="13234"/>
    </i>
    <i>
      <x v="13235"/>
    </i>
    <i>
      <x v="13236"/>
    </i>
    <i>
      <x v="13237"/>
    </i>
    <i>
      <x v="13238"/>
    </i>
    <i>
      <x v="13239"/>
    </i>
    <i>
      <x v="13240"/>
    </i>
    <i>
      <x v="13241"/>
    </i>
    <i>
      <x v="13242"/>
    </i>
    <i>
      <x v="13243"/>
    </i>
    <i>
      <x v="13244"/>
    </i>
    <i>
      <x v="13245"/>
    </i>
    <i>
      <x v="13246"/>
    </i>
    <i>
      <x v="13247"/>
    </i>
    <i>
      <x v="13248"/>
    </i>
    <i>
      <x v="13249"/>
    </i>
    <i>
      <x v="13250"/>
    </i>
    <i>
      <x v="13251"/>
    </i>
    <i>
      <x v="13252"/>
    </i>
    <i>
      <x v="13253"/>
    </i>
    <i>
      <x v="13254"/>
    </i>
    <i>
      <x v="13255"/>
    </i>
    <i>
      <x v="13256"/>
    </i>
    <i>
      <x v="13257"/>
    </i>
    <i>
      <x v="13258"/>
    </i>
    <i>
      <x v="13259"/>
    </i>
    <i>
      <x v="13260"/>
    </i>
    <i>
      <x v="13261"/>
    </i>
    <i>
      <x v="13262"/>
    </i>
    <i>
      <x v="13263"/>
    </i>
    <i>
      <x v="13264"/>
    </i>
    <i>
      <x v="13265"/>
    </i>
    <i>
      <x v="13266"/>
    </i>
    <i>
      <x v="13267"/>
    </i>
    <i>
      <x v="13268"/>
    </i>
    <i>
      <x v="13269"/>
    </i>
    <i>
      <x v="13270"/>
    </i>
    <i>
      <x v="13271"/>
    </i>
    <i>
      <x v="13272"/>
    </i>
    <i>
      <x v="13273"/>
    </i>
    <i>
      <x v="13274"/>
    </i>
    <i>
      <x v="13275"/>
    </i>
    <i>
      <x v="13276"/>
    </i>
    <i>
      <x v="13277"/>
    </i>
    <i>
      <x v="13278"/>
    </i>
    <i>
      <x v="13279"/>
    </i>
    <i>
      <x v="13280"/>
    </i>
    <i>
      <x v="13281"/>
    </i>
    <i>
      <x v="13282"/>
    </i>
    <i>
      <x v="13283"/>
    </i>
    <i>
      <x v="13284"/>
    </i>
    <i>
      <x v="13285"/>
    </i>
    <i>
      <x v="13286"/>
    </i>
    <i>
      <x v="13287"/>
    </i>
    <i>
      <x v="13288"/>
    </i>
    <i>
      <x v="13289"/>
    </i>
    <i>
      <x v="13290"/>
    </i>
    <i>
      <x v="13291"/>
    </i>
    <i>
      <x v="13292"/>
    </i>
    <i>
      <x v="13293"/>
    </i>
    <i>
      <x v="13294"/>
    </i>
    <i>
      <x v="13295"/>
    </i>
    <i>
      <x v="13296"/>
    </i>
    <i>
      <x v="13297"/>
    </i>
    <i>
      <x v="13298"/>
    </i>
    <i>
      <x v="13299"/>
    </i>
    <i>
      <x v="13300"/>
    </i>
    <i>
      <x v="13301"/>
    </i>
    <i>
      <x v="13302"/>
    </i>
    <i>
      <x v="13303"/>
    </i>
    <i>
      <x v="13304"/>
    </i>
    <i>
      <x v="13305"/>
    </i>
    <i>
      <x v="13306"/>
    </i>
    <i>
      <x v="13307"/>
    </i>
    <i>
      <x v="13308"/>
    </i>
    <i>
      <x v="13309"/>
    </i>
    <i>
      <x v="13310"/>
    </i>
    <i>
      <x v="13311"/>
    </i>
    <i>
      <x v="13312"/>
    </i>
    <i>
      <x v="13313"/>
    </i>
    <i>
      <x v="13314"/>
    </i>
    <i>
      <x v="13315"/>
    </i>
    <i>
      <x v="13316"/>
    </i>
    <i>
      <x v="13317"/>
    </i>
    <i>
      <x v="13318"/>
    </i>
    <i>
      <x v="13319"/>
    </i>
    <i>
      <x v="13320"/>
    </i>
    <i>
      <x v="13321"/>
    </i>
    <i>
      <x v="13322"/>
    </i>
    <i>
      <x v="13323"/>
    </i>
    <i>
      <x v="13324"/>
    </i>
    <i>
      <x v="13325"/>
    </i>
    <i>
      <x v="13326"/>
    </i>
    <i>
      <x v="13327"/>
    </i>
    <i>
      <x v="13328"/>
    </i>
    <i>
      <x v="13329"/>
    </i>
    <i>
      <x v="13330"/>
    </i>
    <i>
      <x v="13331"/>
    </i>
    <i>
      <x v="13332"/>
    </i>
    <i>
      <x v="13333"/>
    </i>
    <i>
      <x v="13334"/>
    </i>
    <i>
      <x v="13335"/>
    </i>
    <i>
      <x v="13336"/>
    </i>
    <i>
      <x v="13337"/>
    </i>
    <i>
      <x v="13338"/>
    </i>
    <i>
      <x v="13339"/>
    </i>
    <i>
      <x v="13340"/>
    </i>
    <i>
      <x v="13341"/>
    </i>
    <i>
      <x v="13342"/>
    </i>
    <i>
      <x v="13343"/>
    </i>
    <i>
      <x v="13344"/>
    </i>
    <i>
      <x v="13345"/>
    </i>
    <i>
      <x v="13346"/>
    </i>
    <i>
      <x v="13347"/>
    </i>
    <i>
      <x v="13348"/>
    </i>
    <i>
      <x v="13349"/>
    </i>
    <i>
      <x v="13350"/>
    </i>
    <i>
      <x v="13351"/>
    </i>
    <i>
      <x v="13352"/>
    </i>
    <i>
      <x v="13353"/>
    </i>
    <i>
      <x v="13354"/>
    </i>
    <i>
      <x v="13355"/>
    </i>
    <i>
      <x v="13356"/>
    </i>
    <i>
      <x v="13357"/>
    </i>
    <i>
      <x v="13358"/>
    </i>
    <i>
      <x v="13359"/>
    </i>
    <i>
      <x v="13360"/>
    </i>
    <i>
      <x v="13361"/>
    </i>
    <i>
      <x v="13362"/>
    </i>
    <i>
      <x v="13363"/>
    </i>
    <i>
      <x v="13364"/>
    </i>
    <i>
      <x v="13365"/>
    </i>
    <i>
      <x v="13366"/>
    </i>
    <i>
      <x v="13367"/>
    </i>
    <i>
      <x v="13368"/>
    </i>
    <i>
      <x v="13369"/>
    </i>
    <i>
      <x v="13370"/>
    </i>
    <i>
      <x v="13371"/>
    </i>
    <i>
      <x v="13372"/>
    </i>
    <i>
      <x v="13373"/>
    </i>
    <i>
      <x v="13374"/>
    </i>
    <i>
      <x v="13375"/>
    </i>
    <i>
      <x v="13376"/>
    </i>
    <i>
      <x v="13377"/>
    </i>
    <i>
      <x v="13378"/>
    </i>
    <i>
      <x v="13379"/>
    </i>
    <i>
      <x v="13380"/>
    </i>
    <i>
      <x v="13381"/>
    </i>
    <i>
      <x v="13382"/>
    </i>
    <i>
      <x v="13383"/>
    </i>
    <i>
      <x v="13384"/>
    </i>
    <i>
      <x v="13385"/>
    </i>
    <i>
      <x v="13386"/>
    </i>
    <i>
      <x v="13387"/>
    </i>
    <i>
      <x v="13388"/>
    </i>
    <i>
      <x v="13389"/>
    </i>
    <i>
      <x v="13390"/>
    </i>
    <i>
      <x v="13391"/>
    </i>
    <i>
      <x v="13392"/>
    </i>
    <i>
      <x v="13393"/>
    </i>
    <i>
      <x v="13394"/>
    </i>
    <i>
      <x v="13395"/>
    </i>
    <i>
      <x v="13396"/>
    </i>
    <i>
      <x v="13397"/>
    </i>
    <i>
      <x v="13398"/>
    </i>
    <i>
      <x v="13399"/>
    </i>
    <i>
      <x v="13400"/>
    </i>
    <i>
      <x v="13401"/>
    </i>
    <i>
      <x v="13402"/>
    </i>
    <i>
      <x v="13403"/>
    </i>
    <i>
      <x v="13404"/>
    </i>
    <i>
      <x v="13405"/>
    </i>
    <i>
      <x v="13406"/>
    </i>
    <i>
      <x v="13407"/>
    </i>
    <i>
      <x v="13408"/>
    </i>
    <i>
      <x v="13409"/>
    </i>
    <i>
      <x v="13410"/>
    </i>
    <i>
      <x v="13411"/>
    </i>
    <i>
      <x v="13412"/>
    </i>
    <i>
      <x v="13413"/>
    </i>
    <i>
      <x v="13414"/>
    </i>
    <i>
      <x v="13415"/>
    </i>
    <i>
      <x v="13416"/>
    </i>
    <i>
      <x v="13417"/>
    </i>
    <i>
      <x v="13418"/>
    </i>
    <i>
      <x v="13419"/>
    </i>
    <i>
      <x v="13420"/>
    </i>
    <i>
      <x v="13421"/>
    </i>
    <i>
      <x v="13422"/>
    </i>
    <i>
      <x v="13423"/>
    </i>
    <i>
      <x v="13424"/>
    </i>
    <i>
      <x v="13425"/>
    </i>
    <i>
      <x v="13426"/>
    </i>
    <i>
      <x v="13427"/>
    </i>
    <i>
      <x v="13428"/>
    </i>
    <i>
      <x v="13429"/>
    </i>
    <i>
      <x v="13430"/>
    </i>
    <i>
      <x v="13431"/>
    </i>
    <i>
      <x v="13432"/>
    </i>
    <i>
      <x v="13433"/>
    </i>
    <i>
      <x v="13434"/>
    </i>
    <i>
      <x v="13435"/>
    </i>
    <i>
      <x v="13436"/>
    </i>
    <i>
      <x v="13437"/>
    </i>
    <i>
      <x v="13438"/>
    </i>
    <i>
      <x v="13439"/>
    </i>
    <i>
      <x v="13440"/>
    </i>
    <i>
      <x v="13441"/>
    </i>
    <i>
      <x v="13442"/>
    </i>
    <i>
      <x v="13443"/>
    </i>
    <i>
      <x v="13444"/>
    </i>
    <i>
      <x v="13445"/>
    </i>
    <i>
      <x v="13446"/>
    </i>
    <i>
      <x v="13447"/>
    </i>
    <i>
      <x v="13448"/>
    </i>
    <i>
      <x v="13449"/>
    </i>
    <i>
      <x v="13450"/>
    </i>
    <i>
      <x v="13451"/>
    </i>
    <i>
      <x v="13452"/>
    </i>
    <i>
      <x v="13453"/>
    </i>
    <i>
      <x v="13454"/>
    </i>
    <i>
      <x v="13455"/>
    </i>
    <i>
      <x v="13456"/>
    </i>
    <i>
      <x v="13457"/>
    </i>
    <i>
      <x v="13458"/>
    </i>
    <i>
      <x v="13459"/>
    </i>
    <i>
      <x v="13460"/>
    </i>
    <i>
      <x v="13461"/>
    </i>
    <i>
      <x v="13462"/>
    </i>
    <i>
      <x v="13463"/>
    </i>
    <i>
      <x v="13464"/>
    </i>
    <i>
      <x v="13465"/>
    </i>
    <i>
      <x v="13466"/>
    </i>
    <i>
      <x v="13467"/>
    </i>
    <i>
      <x v="13468"/>
    </i>
    <i>
      <x v="13469"/>
    </i>
    <i>
      <x v="13470"/>
    </i>
    <i>
      <x v="13471"/>
    </i>
    <i>
      <x v="13472"/>
    </i>
    <i>
      <x v="13473"/>
    </i>
    <i>
      <x v="13474"/>
    </i>
    <i>
      <x v="13475"/>
    </i>
    <i>
      <x v="13476"/>
    </i>
    <i>
      <x v="13477"/>
    </i>
    <i>
      <x v="13478"/>
    </i>
    <i>
      <x v="13479"/>
    </i>
    <i>
      <x v="13480"/>
    </i>
    <i>
      <x v="13481"/>
    </i>
    <i>
      <x v="13482"/>
    </i>
    <i>
      <x v="13483"/>
    </i>
    <i>
      <x v="13484"/>
    </i>
    <i>
      <x v="13485"/>
    </i>
    <i>
      <x v="13486"/>
    </i>
    <i>
      <x v="13487"/>
    </i>
    <i>
      <x v="13488"/>
    </i>
    <i>
      <x v="13489"/>
    </i>
    <i>
      <x v="13490"/>
    </i>
    <i>
      <x v="13491"/>
    </i>
    <i>
      <x v="13492"/>
    </i>
    <i>
      <x v="13493"/>
    </i>
    <i>
      <x v="13494"/>
    </i>
    <i>
      <x v="13495"/>
    </i>
    <i>
      <x v="13496"/>
    </i>
    <i>
      <x v="13497"/>
    </i>
    <i>
      <x v="13498"/>
    </i>
    <i>
      <x v="13499"/>
    </i>
    <i>
      <x v="13500"/>
    </i>
    <i>
      <x v="13501"/>
    </i>
    <i>
      <x v="13502"/>
    </i>
    <i>
      <x v="13503"/>
    </i>
    <i>
      <x v="13504"/>
    </i>
    <i>
      <x v="13505"/>
    </i>
    <i>
      <x v="13506"/>
    </i>
    <i>
      <x v="13507"/>
    </i>
    <i>
      <x v="13508"/>
    </i>
    <i>
      <x v="13509"/>
    </i>
    <i>
      <x v="13510"/>
    </i>
    <i>
      <x v="13511"/>
    </i>
    <i>
      <x v="13512"/>
    </i>
    <i>
      <x v="13513"/>
    </i>
    <i>
      <x v="13514"/>
    </i>
    <i>
      <x v="13515"/>
    </i>
    <i>
      <x v="13516"/>
    </i>
    <i>
      <x v="13517"/>
    </i>
    <i>
      <x v="13518"/>
    </i>
    <i>
      <x v="13519"/>
    </i>
    <i>
      <x v="13520"/>
    </i>
    <i>
      <x v="13521"/>
    </i>
    <i>
      <x v="13522"/>
    </i>
    <i>
      <x v="13523"/>
    </i>
    <i>
      <x v="13524"/>
    </i>
    <i>
      <x v="13525"/>
    </i>
    <i>
      <x v="13526"/>
    </i>
    <i>
      <x v="13527"/>
    </i>
    <i>
      <x v="13528"/>
    </i>
    <i>
      <x v="13529"/>
    </i>
    <i>
      <x v="13530"/>
    </i>
    <i>
      <x v="13531"/>
    </i>
    <i>
      <x v="13532"/>
    </i>
    <i>
      <x v="13533"/>
    </i>
    <i>
      <x v="13534"/>
    </i>
    <i>
      <x v="13535"/>
    </i>
    <i>
      <x v="13536"/>
    </i>
    <i>
      <x v="13537"/>
    </i>
    <i>
      <x v="13538"/>
    </i>
    <i>
      <x v="13539"/>
    </i>
    <i>
      <x v="13540"/>
    </i>
    <i>
      <x v="13541"/>
    </i>
    <i>
      <x v="13542"/>
    </i>
    <i>
      <x v="13543"/>
    </i>
    <i>
      <x v="13544"/>
    </i>
    <i>
      <x v="13545"/>
    </i>
    <i>
      <x v="13546"/>
    </i>
    <i>
      <x v="13547"/>
    </i>
    <i>
      <x v="13548"/>
    </i>
    <i>
      <x v="13549"/>
    </i>
    <i>
      <x v="13550"/>
    </i>
    <i>
      <x v="13551"/>
    </i>
    <i>
      <x v="13552"/>
    </i>
    <i>
      <x v="13553"/>
    </i>
    <i>
      <x v="13554"/>
    </i>
    <i>
      <x v="13555"/>
    </i>
    <i>
      <x v="13556"/>
    </i>
    <i>
      <x v="13557"/>
    </i>
    <i>
      <x v="13558"/>
    </i>
    <i>
      <x v="13559"/>
    </i>
    <i>
      <x v="13560"/>
    </i>
    <i>
      <x v="13561"/>
    </i>
    <i>
      <x v="13562"/>
    </i>
    <i>
      <x v="13563"/>
    </i>
    <i>
      <x v="13564"/>
    </i>
    <i>
      <x v="13565"/>
    </i>
    <i>
      <x v="13566"/>
    </i>
    <i>
      <x v="13567"/>
    </i>
    <i>
      <x v="13568"/>
    </i>
    <i>
      <x v="13569"/>
    </i>
    <i>
      <x v="13570"/>
    </i>
    <i>
      <x v="13571"/>
    </i>
    <i>
      <x v="13572"/>
    </i>
    <i>
      <x v="13573"/>
    </i>
    <i>
      <x v="13574"/>
    </i>
    <i>
      <x v="13575"/>
    </i>
    <i>
      <x v="13576"/>
    </i>
    <i>
      <x v="13577"/>
    </i>
    <i>
      <x v="13578"/>
    </i>
    <i>
      <x v="13579"/>
    </i>
    <i>
      <x v="13580"/>
    </i>
    <i>
      <x v="13581"/>
    </i>
    <i>
      <x v="13582"/>
    </i>
    <i>
      <x v="13583"/>
    </i>
    <i>
      <x v="13584"/>
    </i>
    <i>
      <x v="13585"/>
    </i>
    <i>
      <x v="13586"/>
    </i>
    <i>
      <x v="13587"/>
    </i>
    <i>
      <x v="13588"/>
    </i>
    <i>
      <x v="13589"/>
    </i>
    <i>
      <x v="13590"/>
    </i>
    <i>
      <x v="13591"/>
    </i>
    <i>
      <x v="13592"/>
    </i>
    <i>
      <x v="13593"/>
    </i>
    <i>
      <x v="13594"/>
    </i>
    <i>
      <x v="13595"/>
    </i>
    <i>
      <x v="13596"/>
    </i>
    <i>
      <x v="13597"/>
    </i>
    <i>
      <x v="13598"/>
    </i>
    <i>
      <x v="13599"/>
    </i>
    <i>
      <x v="13600"/>
    </i>
    <i>
      <x v="13601"/>
    </i>
    <i>
      <x v="13602"/>
    </i>
    <i>
      <x v="13603"/>
    </i>
    <i>
      <x v="13604"/>
    </i>
    <i>
      <x v="13605"/>
    </i>
    <i>
      <x v="13606"/>
    </i>
    <i>
      <x v="13607"/>
    </i>
    <i>
      <x v="13608"/>
    </i>
    <i>
      <x v="13609"/>
    </i>
    <i>
      <x v="13610"/>
    </i>
    <i>
      <x v="13611"/>
    </i>
    <i>
      <x v="13612"/>
    </i>
    <i>
      <x v="13613"/>
    </i>
    <i>
      <x v="13614"/>
    </i>
    <i>
      <x v="13615"/>
    </i>
    <i>
      <x v="13616"/>
    </i>
    <i>
      <x v="13617"/>
    </i>
    <i>
      <x v="13618"/>
    </i>
    <i>
      <x v="13619"/>
    </i>
    <i>
      <x v="13620"/>
    </i>
    <i>
      <x v="13621"/>
    </i>
    <i>
      <x v="13622"/>
    </i>
    <i>
      <x v="13623"/>
    </i>
    <i>
      <x v="13624"/>
    </i>
    <i>
      <x v="13625"/>
    </i>
    <i>
      <x v="13626"/>
    </i>
    <i>
      <x v="13627"/>
    </i>
    <i>
      <x v="13628"/>
    </i>
    <i>
      <x v="13629"/>
    </i>
    <i>
      <x v="13630"/>
    </i>
    <i>
      <x v="13631"/>
    </i>
    <i>
      <x v="13632"/>
    </i>
    <i>
      <x v="13633"/>
    </i>
    <i>
      <x v="13634"/>
    </i>
    <i>
      <x v="13635"/>
    </i>
    <i>
      <x v="13636"/>
    </i>
    <i>
      <x v="13637"/>
    </i>
    <i>
      <x v="13638"/>
    </i>
    <i>
      <x v="13639"/>
    </i>
    <i>
      <x v="13640"/>
    </i>
    <i>
      <x v="13641"/>
    </i>
    <i>
      <x v="13642"/>
    </i>
    <i>
      <x v="13643"/>
    </i>
    <i>
      <x v="13644"/>
    </i>
    <i>
      <x v="13645"/>
    </i>
    <i>
      <x v="13646"/>
    </i>
    <i>
      <x v="13647"/>
    </i>
    <i>
      <x v="13648"/>
    </i>
    <i>
      <x v="13649"/>
    </i>
    <i>
      <x v="13650"/>
    </i>
    <i>
      <x v="13651"/>
    </i>
    <i>
      <x v="13652"/>
    </i>
    <i>
      <x v="13653"/>
    </i>
    <i>
      <x v="13654"/>
    </i>
    <i>
      <x v="13655"/>
    </i>
    <i>
      <x v="13656"/>
    </i>
    <i>
      <x v="13657"/>
    </i>
    <i>
      <x v="13658"/>
    </i>
    <i>
      <x v="13659"/>
    </i>
    <i>
      <x v="13660"/>
    </i>
    <i>
      <x v="13661"/>
    </i>
    <i>
      <x v="13662"/>
    </i>
    <i>
      <x v="13663"/>
    </i>
    <i>
      <x v="13664"/>
    </i>
    <i>
      <x v="13665"/>
    </i>
    <i>
      <x v="13666"/>
    </i>
    <i>
      <x v="13667"/>
    </i>
    <i>
      <x v="13668"/>
    </i>
    <i>
      <x v="13669"/>
    </i>
    <i>
      <x v="13670"/>
    </i>
    <i>
      <x v="13671"/>
    </i>
    <i>
      <x v="13672"/>
    </i>
    <i>
      <x v="13673"/>
    </i>
    <i>
      <x v="13674"/>
    </i>
    <i>
      <x v="13675"/>
    </i>
    <i>
      <x v="13676"/>
    </i>
    <i>
      <x v="13677"/>
    </i>
    <i>
      <x v="13678"/>
    </i>
    <i>
      <x v="13679"/>
    </i>
    <i>
      <x v="13680"/>
    </i>
    <i>
      <x v="13681"/>
    </i>
    <i>
      <x v="13682"/>
    </i>
    <i>
      <x v="13683"/>
    </i>
    <i>
      <x v="13684"/>
    </i>
    <i>
      <x v="13685"/>
    </i>
    <i>
      <x v="13686"/>
    </i>
    <i>
      <x v="13687"/>
    </i>
    <i>
      <x v="13688"/>
    </i>
    <i>
      <x v="13689"/>
    </i>
    <i>
      <x v="13690"/>
    </i>
    <i>
      <x v="13691"/>
    </i>
    <i>
      <x v="13692"/>
    </i>
    <i>
      <x v="13693"/>
    </i>
    <i>
      <x v="13694"/>
    </i>
    <i>
      <x v="13695"/>
    </i>
    <i>
      <x v="13696"/>
    </i>
    <i>
      <x v="13697"/>
    </i>
    <i>
      <x v="13698"/>
    </i>
    <i>
      <x v="13699"/>
    </i>
    <i>
      <x v="13700"/>
    </i>
    <i>
      <x v="13701"/>
    </i>
    <i>
      <x v="13702"/>
    </i>
    <i>
      <x v="13703"/>
    </i>
    <i>
      <x v="13704"/>
    </i>
    <i>
      <x v="13705"/>
    </i>
    <i>
      <x v="13706"/>
    </i>
    <i>
      <x v="13707"/>
    </i>
    <i>
      <x v="13708"/>
    </i>
    <i>
      <x v="13709"/>
    </i>
    <i>
      <x v="13710"/>
    </i>
    <i>
      <x v="13711"/>
    </i>
    <i>
      <x v="13712"/>
    </i>
    <i>
      <x v="13713"/>
    </i>
    <i>
      <x v="13714"/>
    </i>
    <i>
      <x v="13715"/>
    </i>
    <i>
      <x v="13716"/>
    </i>
    <i>
      <x v="13717"/>
    </i>
    <i>
      <x v="13718"/>
    </i>
    <i>
      <x v="13719"/>
    </i>
    <i>
      <x v="13720"/>
    </i>
    <i>
      <x v="13721"/>
    </i>
    <i>
      <x v="13722"/>
    </i>
    <i>
      <x v="13723"/>
    </i>
    <i>
      <x v="13724"/>
    </i>
    <i>
      <x v="13725"/>
    </i>
    <i>
      <x v="13726"/>
    </i>
    <i>
      <x v="13727"/>
    </i>
    <i>
      <x v="13728"/>
    </i>
    <i>
      <x v="13729"/>
    </i>
    <i>
      <x v="13730"/>
    </i>
    <i>
      <x v="13731"/>
    </i>
    <i>
      <x v="13732"/>
    </i>
    <i>
      <x v="13733"/>
    </i>
    <i>
      <x v="13734"/>
    </i>
    <i>
      <x v="13735"/>
    </i>
    <i>
      <x v="13736"/>
    </i>
    <i>
      <x v="13737"/>
    </i>
    <i>
      <x v="13738"/>
    </i>
    <i>
      <x v="13739"/>
    </i>
    <i>
      <x v="13740"/>
    </i>
    <i>
      <x v="13741"/>
    </i>
    <i>
      <x v="13742"/>
    </i>
    <i>
      <x v="13743"/>
    </i>
    <i>
      <x v="13744"/>
    </i>
    <i>
      <x v="13745"/>
    </i>
    <i>
      <x v="13746"/>
    </i>
    <i>
      <x v="13747"/>
    </i>
    <i>
      <x v="13748"/>
    </i>
    <i>
      <x v="13749"/>
    </i>
    <i>
      <x v="13750"/>
    </i>
    <i>
      <x v="13751"/>
    </i>
    <i>
      <x v="13752"/>
    </i>
    <i>
      <x v="13753"/>
    </i>
    <i>
      <x v="13754"/>
    </i>
    <i>
      <x v="13755"/>
    </i>
    <i>
      <x v="13756"/>
    </i>
    <i>
      <x v="13757"/>
    </i>
    <i>
      <x v="13758"/>
    </i>
    <i>
      <x v="13759"/>
    </i>
    <i>
      <x v="13760"/>
    </i>
    <i>
      <x v="13761"/>
    </i>
    <i>
      <x v="13762"/>
    </i>
    <i>
      <x v="13763"/>
    </i>
    <i>
      <x v="13764"/>
    </i>
    <i>
      <x v="13765"/>
    </i>
    <i>
      <x v="13766"/>
    </i>
    <i>
      <x v="13767"/>
    </i>
    <i>
      <x v="13768"/>
    </i>
    <i>
      <x v="13769"/>
    </i>
    <i>
      <x v="13770"/>
    </i>
    <i>
      <x v="13771"/>
    </i>
    <i>
      <x v="13772"/>
    </i>
    <i>
      <x v="13773"/>
    </i>
    <i>
      <x v="13774"/>
    </i>
    <i>
      <x v="13775"/>
    </i>
    <i>
      <x v="13776"/>
    </i>
    <i>
      <x v="13777"/>
    </i>
    <i>
      <x v="13778"/>
    </i>
    <i>
      <x v="13779"/>
    </i>
    <i>
      <x v="13780"/>
    </i>
    <i>
      <x v="13781"/>
    </i>
    <i>
      <x v="13782"/>
    </i>
    <i>
      <x v="13783"/>
    </i>
    <i>
      <x v="13784"/>
    </i>
    <i>
      <x v="13785"/>
    </i>
    <i>
      <x v="13786"/>
    </i>
    <i>
      <x v="13787"/>
    </i>
    <i>
      <x v="13788"/>
    </i>
    <i>
      <x v="13789"/>
    </i>
    <i>
      <x v="13790"/>
    </i>
    <i>
      <x v="13791"/>
    </i>
    <i>
      <x v="13792"/>
    </i>
    <i>
      <x v="13793"/>
    </i>
    <i>
      <x v="13794"/>
    </i>
    <i>
      <x v="13795"/>
    </i>
    <i>
      <x v="13796"/>
    </i>
    <i>
      <x v="13797"/>
    </i>
    <i>
      <x v="13798"/>
    </i>
    <i>
      <x v="13799"/>
    </i>
    <i>
      <x v="13800"/>
    </i>
    <i>
      <x v="13801"/>
    </i>
    <i>
      <x v="13802"/>
    </i>
    <i>
      <x v="13803"/>
    </i>
    <i>
      <x v="13804"/>
    </i>
    <i>
      <x v="13805"/>
    </i>
    <i>
      <x v="13806"/>
    </i>
    <i>
      <x v="13807"/>
    </i>
    <i>
      <x v="13808"/>
    </i>
    <i>
      <x v="13809"/>
    </i>
    <i>
      <x v="13810"/>
    </i>
    <i>
      <x v="13811"/>
    </i>
    <i>
      <x v="13812"/>
    </i>
    <i>
      <x v="13813"/>
    </i>
    <i>
      <x v="13814"/>
    </i>
    <i>
      <x v="13815"/>
    </i>
    <i>
      <x v="13816"/>
    </i>
    <i>
      <x v="13817"/>
    </i>
    <i>
      <x v="13818"/>
    </i>
    <i>
      <x v="13819"/>
    </i>
    <i>
      <x v="13820"/>
    </i>
    <i>
      <x v="13821"/>
    </i>
    <i>
      <x v="13822"/>
    </i>
    <i>
      <x v="13823"/>
    </i>
    <i>
      <x v="13824"/>
    </i>
    <i>
      <x v="13825"/>
    </i>
    <i>
      <x v="13826"/>
    </i>
    <i>
      <x v="13827"/>
    </i>
    <i>
      <x v="13828"/>
    </i>
    <i>
      <x v="13829"/>
    </i>
    <i>
      <x v="13830"/>
    </i>
    <i>
      <x v="13831"/>
    </i>
    <i>
      <x v="13832"/>
    </i>
    <i>
      <x v="13833"/>
    </i>
    <i>
      <x v="13834"/>
    </i>
    <i>
      <x v="13835"/>
    </i>
    <i>
      <x v="13836"/>
    </i>
    <i>
      <x v="13837"/>
    </i>
    <i>
      <x v="13838"/>
    </i>
    <i>
      <x v="13839"/>
    </i>
    <i>
      <x v="13840"/>
    </i>
    <i>
      <x v="13841"/>
    </i>
    <i>
      <x v="13842"/>
    </i>
    <i>
      <x v="13843"/>
    </i>
    <i>
      <x v="13844"/>
    </i>
    <i>
      <x v="13845"/>
    </i>
    <i>
      <x v="13846"/>
    </i>
    <i>
      <x v="13847"/>
    </i>
    <i>
      <x v="13848"/>
    </i>
    <i>
      <x v="13849"/>
    </i>
    <i>
      <x v="13850"/>
    </i>
    <i>
      <x v="13851"/>
    </i>
    <i>
      <x v="13852"/>
    </i>
    <i>
      <x v="13853"/>
    </i>
    <i>
      <x v="13854"/>
    </i>
    <i>
      <x v="13855"/>
    </i>
    <i>
      <x v="13856"/>
    </i>
    <i>
      <x v="13857"/>
    </i>
    <i>
      <x v="13858"/>
    </i>
    <i>
      <x v="13859"/>
    </i>
    <i>
      <x v="13860"/>
    </i>
    <i>
      <x v="13861"/>
    </i>
    <i>
      <x v="13862"/>
    </i>
    <i>
      <x v="13863"/>
    </i>
    <i>
      <x v="13864"/>
    </i>
    <i>
      <x v="13865"/>
    </i>
    <i>
      <x v="13866"/>
    </i>
    <i>
      <x v="13867"/>
    </i>
    <i>
      <x v="13868"/>
    </i>
    <i>
      <x v="13869"/>
    </i>
    <i>
      <x v="13870"/>
    </i>
    <i>
      <x v="13871"/>
    </i>
    <i>
      <x v="13872"/>
    </i>
    <i>
      <x v="13873"/>
    </i>
    <i>
      <x v="13874"/>
    </i>
    <i>
      <x v="13875"/>
    </i>
    <i>
      <x v="13876"/>
    </i>
    <i>
      <x v="13877"/>
    </i>
    <i>
      <x v="13878"/>
    </i>
    <i>
      <x v="13879"/>
    </i>
    <i>
      <x v="13880"/>
    </i>
    <i>
      <x v="13881"/>
    </i>
    <i>
      <x v="13882"/>
    </i>
    <i>
      <x v="13883"/>
    </i>
    <i>
      <x v="13884"/>
    </i>
    <i>
      <x v="13885"/>
    </i>
    <i>
      <x v="13886"/>
    </i>
    <i>
      <x v="13887"/>
    </i>
    <i>
      <x v="13888"/>
    </i>
    <i>
      <x v="13889"/>
    </i>
    <i>
      <x v="13890"/>
    </i>
    <i>
      <x v="13891"/>
    </i>
    <i>
      <x v="13892"/>
    </i>
    <i>
      <x v="13893"/>
    </i>
    <i>
      <x v="13894"/>
    </i>
    <i>
      <x v="13895"/>
    </i>
    <i>
      <x v="13896"/>
    </i>
    <i>
      <x v="13897"/>
    </i>
    <i>
      <x v="13898"/>
    </i>
    <i>
      <x v="13899"/>
    </i>
    <i>
      <x v="13900"/>
    </i>
    <i>
      <x v="13901"/>
    </i>
    <i>
      <x v="13902"/>
    </i>
    <i>
      <x v="13903"/>
    </i>
    <i>
      <x v="13904"/>
    </i>
    <i>
      <x v="13905"/>
    </i>
    <i>
      <x v="13906"/>
    </i>
    <i>
      <x v="13907"/>
    </i>
    <i>
      <x v="13908"/>
    </i>
    <i>
      <x v="13909"/>
    </i>
    <i>
      <x v="13910"/>
    </i>
    <i>
      <x v="13911"/>
    </i>
    <i>
      <x v="13912"/>
    </i>
    <i>
      <x v="13913"/>
    </i>
    <i>
      <x v="13914"/>
    </i>
    <i>
      <x v="13915"/>
    </i>
    <i>
      <x v="13916"/>
    </i>
    <i>
      <x v="13917"/>
    </i>
    <i>
      <x v="13918"/>
    </i>
    <i>
      <x v="13919"/>
    </i>
    <i>
      <x v="13920"/>
    </i>
    <i>
      <x v="13921"/>
    </i>
    <i>
      <x v="13922"/>
    </i>
    <i>
      <x v="13923"/>
    </i>
    <i>
      <x v="13924"/>
    </i>
    <i>
      <x v="13925"/>
    </i>
    <i>
      <x v="13926"/>
    </i>
    <i>
      <x v="13927"/>
    </i>
    <i>
      <x v="13928"/>
    </i>
    <i>
      <x v="13929"/>
    </i>
    <i>
      <x v="13930"/>
    </i>
    <i>
      <x v="13931"/>
    </i>
    <i>
      <x v="13932"/>
    </i>
    <i>
      <x v="13933"/>
    </i>
    <i>
      <x v="13934"/>
    </i>
    <i>
      <x v="13935"/>
    </i>
    <i>
      <x v="13936"/>
    </i>
    <i>
      <x v="13937"/>
    </i>
    <i>
      <x v="13938"/>
    </i>
    <i>
      <x v="13939"/>
    </i>
    <i>
      <x v="13940"/>
    </i>
    <i>
      <x v="13941"/>
    </i>
    <i>
      <x v="13942"/>
    </i>
    <i>
      <x v="13943"/>
    </i>
    <i>
      <x v="13944"/>
    </i>
    <i>
      <x v="13945"/>
    </i>
    <i>
      <x v="13946"/>
    </i>
    <i>
      <x v="13947"/>
    </i>
    <i>
      <x v="13948"/>
    </i>
    <i>
      <x v="13949"/>
    </i>
    <i>
      <x v="13950"/>
    </i>
    <i>
      <x v="13951"/>
    </i>
    <i>
      <x v="13952"/>
    </i>
    <i>
      <x v="13953"/>
    </i>
    <i>
      <x v="13954"/>
    </i>
    <i>
      <x v="13955"/>
    </i>
    <i>
      <x v="13956"/>
    </i>
    <i>
      <x v="13957"/>
    </i>
    <i>
      <x v="13958"/>
    </i>
    <i>
      <x v="13959"/>
    </i>
    <i>
      <x v="13960"/>
    </i>
    <i>
      <x v="13961"/>
    </i>
    <i>
      <x v="13962"/>
    </i>
    <i>
      <x v="13963"/>
    </i>
    <i>
      <x v="13964"/>
    </i>
    <i>
      <x v="13965"/>
    </i>
    <i>
      <x v="13966"/>
    </i>
    <i>
      <x v="13967"/>
    </i>
    <i>
      <x v="13968"/>
    </i>
    <i>
      <x v="13969"/>
    </i>
    <i>
      <x v="13970"/>
    </i>
    <i>
      <x v="13971"/>
    </i>
    <i>
      <x v="13972"/>
    </i>
    <i>
      <x v="13973"/>
    </i>
    <i>
      <x v="13974"/>
    </i>
    <i>
      <x v="13975"/>
    </i>
    <i>
      <x v="13976"/>
    </i>
    <i>
      <x v="13977"/>
    </i>
    <i>
      <x v="13978"/>
    </i>
    <i>
      <x v="13979"/>
    </i>
    <i>
      <x v="13980"/>
    </i>
    <i>
      <x v="13981"/>
    </i>
    <i>
      <x v="13982"/>
    </i>
    <i>
      <x v="13983"/>
    </i>
    <i>
      <x v="13984"/>
    </i>
    <i>
      <x v="13985"/>
    </i>
    <i>
      <x v="13986"/>
    </i>
    <i>
      <x v="13987"/>
    </i>
    <i>
      <x v="13988"/>
    </i>
    <i>
      <x v="13989"/>
    </i>
    <i>
      <x v="13990"/>
    </i>
    <i>
      <x v="13991"/>
    </i>
    <i>
      <x v="13992"/>
    </i>
    <i>
      <x v="13993"/>
    </i>
    <i>
      <x v="13994"/>
    </i>
    <i>
      <x v="13995"/>
    </i>
    <i>
      <x v="13996"/>
    </i>
    <i>
      <x v="13997"/>
    </i>
    <i>
      <x v="13998"/>
    </i>
    <i>
      <x v="13999"/>
    </i>
    <i>
      <x v="14000"/>
    </i>
    <i>
      <x v="14001"/>
    </i>
    <i>
      <x v="14002"/>
    </i>
    <i>
      <x v="14003"/>
    </i>
    <i>
      <x v="14004"/>
    </i>
    <i>
      <x v="14005"/>
    </i>
    <i>
      <x v="14006"/>
    </i>
    <i>
      <x v="14007"/>
    </i>
    <i>
      <x v="14008"/>
    </i>
    <i>
      <x v="14009"/>
    </i>
    <i>
      <x v="14010"/>
    </i>
    <i>
      <x v="14011"/>
    </i>
    <i>
      <x v="14012"/>
    </i>
    <i>
      <x v="14013"/>
    </i>
    <i>
      <x v="14014"/>
    </i>
    <i>
      <x v="14015"/>
    </i>
    <i>
      <x v="14016"/>
    </i>
    <i>
      <x v="14017"/>
    </i>
    <i>
      <x v="14018"/>
    </i>
    <i>
      <x v="14019"/>
    </i>
    <i>
      <x v="14020"/>
    </i>
    <i>
      <x v="14021"/>
    </i>
    <i>
      <x v="14022"/>
    </i>
    <i>
      <x v="14023"/>
    </i>
    <i>
      <x v="14024"/>
    </i>
    <i>
      <x v="14025"/>
    </i>
    <i>
      <x v="14026"/>
    </i>
    <i>
      <x v="14027"/>
    </i>
    <i>
      <x v="14028"/>
    </i>
    <i>
      <x v="14029"/>
    </i>
    <i>
      <x v="14030"/>
    </i>
    <i>
      <x v="14031"/>
    </i>
    <i>
      <x v="14032"/>
    </i>
    <i>
      <x v="14033"/>
    </i>
    <i>
      <x v="14034"/>
    </i>
    <i>
      <x v="14035"/>
    </i>
    <i>
      <x v="14036"/>
    </i>
    <i>
      <x v="14037"/>
    </i>
    <i>
      <x v="14038"/>
    </i>
    <i>
      <x v="14039"/>
    </i>
    <i>
      <x v="14040"/>
    </i>
    <i>
      <x v="14041"/>
    </i>
    <i>
      <x v="14042"/>
    </i>
    <i>
      <x v="14043"/>
    </i>
    <i>
      <x v="14044"/>
    </i>
    <i>
      <x v="14045"/>
    </i>
    <i>
      <x v="14046"/>
    </i>
    <i>
      <x v="14047"/>
    </i>
    <i>
      <x v="14048"/>
    </i>
    <i>
      <x v="14049"/>
    </i>
    <i>
      <x v="14050"/>
    </i>
    <i>
      <x v="14051"/>
    </i>
    <i>
      <x v="14052"/>
    </i>
    <i>
      <x v="14053"/>
    </i>
    <i>
      <x v="14054"/>
    </i>
    <i>
      <x v="14055"/>
    </i>
    <i>
      <x v="14056"/>
    </i>
    <i>
      <x v="14057"/>
    </i>
    <i>
      <x v="14058"/>
    </i>
    <i>
      <x v="14059"/>
    </i>
    <i>
      <x v="14060"/>
    </i>
    <i>
      <x v="14061"/>
    </i>
    <i>
      <x v="14062"/>
    </i>
    <i>
      <x v="14063"/>
    </i>
    <i>
      <x v="14064"/>
    </i>
    <i>
      <x v="14065"/>
    </i>
    <i>
      <x v="14066"/>
    </i>
    <i>
      <x v="14067"/>
    </i>
    <i>
      <x v="14068"/>
    </i>
    <i>
      <x v="14069"/>
    </i>
    <i>
      <x v="14070"/>
    </i>
    <i>
      <x v="14071"/>
    </i>
    <i>
      <x v="14072"/>
    </i>
    <i>
      <x v="14073"/>
    </i>
    <i>
      <x v="14074"/>
    </i>
    <i>
      <x v="14075"/>
    </i>
    <i>
      <x v="14076"/>
    </i>
    <i>
      <x v="14077"/>
    </i>
    <i>
      <x v="14078"/>
    </i>
    <i>
      <x v="14079"/>
    </i>
    <i>
      <x v="14080"/>
    </i>
    <i>
      <x v="14081"/>
    </i>
    <i>
      <x v="14082"/>
    </i>
    <i>
      <x v="14083"/>
    </i>
    <i>
      <x v="14084"/>
    </i>
    <i>
      <x v="14085"/>
    </i>
    <i>
      <x v="14086"/>
    </i>
    <i>
      <x v="14087"/>
    </i>
    <i>
      <x v="14088"/>
    </i>
    <i>
      <x v="14089"/>
    </i>
    <i>
      <x v="14090"/>
    </i>
    <i>
      <x v="14091"/>
    </i>
    <i>
      <x v="14092"/>
    </i>
    <i>
      <x v="14093"/>
    </i>
    <i>
      <x v="14094"/>
    </i>
    <i>
      <x v="14095"/>
    </i>
    <i>
      <x v="14096"/>
    </i>
    <i>
      <x v="14097"/>
    </i>
    <i>
      <x v="14098"/>
    </i>
    <i>
      <x v="14099"/>
    </i>
    <i>
      <x v="14100"/>
    </i>
    <i>
      <x v="14101"/>
    </i>
    <i>
      <x v="14102"/>
    </i>
    <i>
      <x v="14103"/>
    </i>
    <i>
      <x v="14104"/>
    </i>
    <i>
      <x v="14105"/>
    </i>
    <i>
      <x v="14106"/>
    </i>
    <i>
      <x v="14107"/>
    </i>
    <i>
      <x v="14108"/>
    </i>
    <i>
      <x v="14109"/>
    </i>
    <i>
      <x v="14110"/>
    </i>
    <i>
      <x v="14111"/>
    </i>
    <i>
      <x v="14112"/>
    </i>
    <i>
      <x v="14113"/>
    </i>
    <i>
      <x v="14114"/>
    </i>
    <i>
      <x v="14115"/>
    </i>
    <i>
      <x v="14116"/>
    </i>
    <i>
      <x v="14117"/>
    </i>
    <i>
      <x v="14118"/>
    </i>
    <i>
      <x v="14119"/>
    </i>
    <i>
      <x v="14120"/>
    </i>
    <i>
      <x v="14121"/>
    </i>
    <i>
      <x v="14122"/>
    </i>
    <i>
      <x v="14123"/>
    </i>
    <i>
      <x v="14124"/>
    </i>
    <i>
      <x v="14125"/>
    </i>
    <i>
      <x v="14126"/>
    </i>
    <i>
      <x v="14127"/>
    </i>
    <i>
      <x v="14128"/>
    </i>
    <i>
      <x v="14129"/>
    </i>
    <i>
      <x v="14130"/>
    </i>
    <i>
      <x v="14131"/>
    </i>
    <i>
      <x v="14132"/>
    </i>
    <i>
      <x v="14133"/>
    </i>
    <i>
      <x v="14134"/>
    </i>
    <i>
      <x v="14135"/>
    </i>
    <i>
      <x v="14136"/>
    </i>
    <i>
      <x v="14137"/>
    </i>
    <i>
      <x v="14138"/>
    </i>
    <i>
      <x v="14139"/>
    </i>
    <i>
      <x v="14140"/>
    </i>
    <i>
      <x v="14141"/>
    </i>
    <i>
      <x v="14142"/>
    </i>
    <i>
      <x v="14143"/>
    </i>
    <i>
      <x v="14144"/>
    </i>
    <i>
      <x v="14145"/>
    </i>
    <i>
      <x v="14146"/>
    </i>
    <i>
      <x v="14147"/>
    </i>
    <i>
      <x v="14148"/>
    </i>
    <i>
      <x v="14149"/>
    </i>
    <i>
      <x v="14150"/>
    </i>
    <i>
      <x v="14151"/>
    </i>
    <i>
      <x v="14152"/>
    </i>
    <i>
      <x v="14153"/>
    </i>
    <i>
      <x v="14154"/>
    </i>
    <i>
      <x v="14155"/>
    </i>
    <i>
      <x v="14156"/>
    </i>
    <i>
      <x v="14157"/>
    </i>
    <i>
      <x v="14158"/>
    </i>
    <i>
      <x v="14159"/>
    </i>
    <i>
      <x v="14160"/>
    </i>
    <i>
      <x v="14161"/>
    </i>
    <i>
      <x v="14162"/>
    </i>
    <i>
      <x v="14163"/>
    </i>
    <i>
      <x v="14164"/>
    </i>
    <i>
      <x v="14165"/>
    </i>
    <i>
      <x v="14166"/>
    </i>
    <i>
      <x v="14167"/>
    </i>
    <i>
      <x v="14168"/>
    </i>
    <i>
      <x v="14169"/>
    </i>
    <i>
      <x v="14170"/>
    </i>
    <i>
      <x v="14171"/>
    </i>
    <i>
      <x v="14172"/>
    </i>
    <i>
      <x v="14173"/>
    </i>
    <i>
      <x v="14174"/>
    </i>
    <i>
      <x v="14175"/>
    </i>
    <i>
      <x v="14176"/>
    </i>
    <i>
      <x v="14177"/>
    </i>
    <i>
      <x v="14178"/>
    </i>
    <i>
      <x v="14179"/>
    </i>
    <i>
      <x v="14180"/>
    </i>
    <i>
      <x v="14181"/>
    </i>
    <i>
      <x v="14182"/>
    </i>
    <i>
      <x v="14183"/>
    </i>
    <i>
      <x v="14184"/>
    </i>
    <i>
      <x v="14185"/>
    </i>
    <i>
      <x v="14186"/>
    </i>
    <i>
      <x v="14187"/>
    </i>
    <i>
      <x v="14188"/>
    </i>
    <i>
      <x v="14189"/>
    </i>
    <i>
      <x v="14190"/>
    </i>
    <i>
      <x v="14191"/>
    </i>
    <i>
      <x v="14192"/>
    </i>
    <i>
      <x v="14193"/>
    </i>
    <i>
      <x v="14194"/>
    </i>
    <i>
      <x v="14195"/>
    </i>
    <i>
      <x v="14196"/>
    </i>
    <i>
      <x v="14197"/>
    </i>
    <i>
      <x v="14198"/>
    </i>
    <i>
      <x v="14199"/>
    </i>
    <i>
      <x v="14200"/>
    </i>
    <i>
      <x v="14201"/>
    </i>
    <i>
      <x v="14202"/>
    </i>
    <i>
      <x v="14203"/>
    </i>
    <i>
      <x v="14204"/>
    </i>
    <i>
      <x v="14205"/>
    </i>
    <i>
      <x v="14206"/>
    </i>
    <i>
      <x v="14207"/>
    </i>
    <i>
      <x v="14208"/>
    </i>
    <i>
      <x v="14209"/>
    </i>
    <i>
      <x v="14210"/>
    </i>
    <i>
      <x v="14211"/>
    </i>
    <i>
      <x v="14212"/>
    </i>
    <i>
      <x v="14213"/>
    </i>
    <i>
      <x v="14214"/>
    </i>
    <i>
      <x v="14215"/>
    </i>
    <i>
      <x v="14216"/>
    </i>
    <i>
      <x v="14217"/>
    </i>
    <i>
      <x v="14218"/>
    </i>
    <i>
      <x v="14219"/>
    </i>
    <i>
      <x v="14220"/>
    </i>
    <i>
      <x v="14221"/>
    </i>
    <i>
      <x v="14222"/>
    </i>
    <i>
      <x v="14223"/>
    </i>
    <i>
      <x v="14224"/>
    </i>
    <i>
      <x v="14225"/>
    </i>
    <i>
      <x v="14226"/>
    </i>
    <i>
      <x v="14227"/>
    </i>
    <i>
      <x v="14228"/>
    </i>
    <i>
      <x v="14229"/>
    </i>
    <i>
      <x v="14230"/>
    </i>
    <i>
      <x v="14231"/>
    </i>
    <i>
      <x v="14232"/>
    </i>
    <i>
      <x v="14233"/>
    </i>
    <i>
      <x v="14234"/>
    </i>
    <i>
      <x v="14235"/>
    </i>
    <i>
      <x v="14236"/>
    </i>
    <i>
      <x v="14237"/>
    </i>
    <i>
      <x v="14238"/>
    </i>
    <i>
      <x v="14239"/>
    </i>
    <i>
      <x v="14240"/>
    </i>
    <i>
      <x v="14241"/>
    </i>
    <i>
      <x v="14242"/>
    </i>
    <i>
      <x v="14243"/>
    </i>
    <i>
      <x v="14244"/>
    </i>
    <i>
      <x v="14245"/>
    </i>
    <i>
      <x v="14246"/>
    </i>
    <i>
      <x v="14247"/>
    </i>
    <i>
      <x v="14248"/>
    </i>
    <i>
      <x v="14249"/>
    </i>
    <i>
      <x v="14250"/>
    </i>
    <i>
      <x v="14251"/>
    </i>
    <i>
      <x v="14252"/>
    </i>
    <i>
      <x v="14253"/>
    </i>
    <i>
      <x v="14254"/>
    </i>
    <i>
      <x v="14255"/>
    </i>
    <i>
      <x v="14256"/>
    </i>
    <i>
      <x v="14257"/>
    </i>
    <i>
      <x v="14258"/>
    </i>
    <i>
      <x v="14259"/>
    </i>
    <i>
      <x v="14260"/>
    </i>
    <i>
      <x v="14261"/>
    </i>
    <i>
      <x v="14262"/>
    </i>
    <i>
      <x v="14263"/>
    </i>
    <i>
      <x v="14264"/>
    </i>
    <i>
      <x v="14265"/>
    </i>
    <i>
      <x v="14266"/>
    </i>
    <i>
      <x v="14267"/>
    </i>
    <i>
      <x v="14268"/>
    </i>
    <i>
      <x v="14269"/>
    </i>
    <i>
      <x v="14270"/>
    </i>
    <i>
      <x v="14271"/>
    </i>
    <i>
      <x v="14272"/>
    </i>
    <i>
      <x v="14273"/>
    </i>
    <i>
      <x v="14274"/>
    </i>
    <i>
      <x v="14275"/>
    </i>
    <i>
      <x v="14276"/>
    </i>
    <i>
      <x v="14277"/>
    </i>
    <i>
      <x v="14278"/>
    </i>
    <i>
      <x v="14279"/>
    </i>
    <i>
      <x v="14280"/>
    </i>
    <i>
      <x v="14281"/>
    </i>
    <i>
      <x v="14282"/>
    </i>
    <i>
      <x v="14283"/>
    </i>
    <i>
      <x v="14284"/>
    </i>
    <i>
      <x v="14285"/>
    </i>
    <i>
      <x v="14286"/>
    </i>
    <i>
      <x v="14287"/>
    </i>
    <i>
      <x v="14288"/>
    </i>
    <i>
      <x v="14289"/>
    </i>
    <i>
      <x v="14290"/>
    </i>
    <i>
      <x v="14291"/>
    </i>
    <i>
      <x v="14292"/>
    </i>
    <i>
      <x v="14293"/>
    </i>
    <i>
      <x v="14294"/>
    </i>
    <i>
      <x v="14295"/>
    </i>
    <i>
      <x v="14296"/>
    </i>
    <i>
      <x v="14297"/>
    </i>
    <i>
      <x v="14298"/>
    </i>
    <i>
      <x v="14299"/>
    </i>
    <i t="grand">
      <x/>
    </i>
  </colItems>
  <dataFields count="1">
    <dataField name="Sum of net_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P">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723D7F-1A80-4CAC-A0C9-3C057DB391CB}"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Sala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 (1).xlsx!Table2">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C1FBBC-90C8-48FC-B218-B4639A137385}"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8"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38" name="[Table2].[Location].&amp;[Delhi]" cap="Delhi"/>
  </pageFields>
  <dataFields count="1">
    <dataField name="Average of Sala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2].[Location].&amp;[Delhi]"/>
        <member name="[Table2].[Location].&amp;[Mumbai]"/>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 (1).xlsx!Table2">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45C9D93-F411-4A8F-AC2E-F4E74B0930C7}" sourceName="[Table1].[payment_mode]">
  <pivotTables>
    <pivotTable tabId="8" name="PivotTable6"/>
    <pivotTable tabId="4" name="PivotTable1"/>
    <pivotTable tabId="5" name="PivotTable2"/>
    <pivotTable tabId="6" name="PivotTable4"/>
  </pivotTables>
  <data>
    <olap pivotCacheId="61690656">
      <levels count="2">
        <level uniqueName="[Table1].[payment_mode].[(All)]" sourceCaption="(All)" count="0"/>
        <level uniqueName="[Table1].[payment_mode].[payment_mode]" sourceCaption="payment_mode" count="3">
          <ranges>
            <range startItem="0">
              <i n="[Table1].[payment_mode].&amp;[Card]" c="Card"/>
              <i n="[Table1].[payment_mode].&amp;[Cash]" c="Cash"/>
              <i n="[Table1].[payment_mode].&amp;[UPI]" c="UPI"/>
            </range>
          </ranges>
        </level>
      </levels>
      <selections count="1">
        <selection n="[Table1].[payment_mode].&amp;[Cash]"/>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A3670-2CDE-4CDD-A1A2-7F26FFD227EA}" sourceName="[Range].[region]">
  <pivotTables>
    <pivotTable tabId="13" name="PivotTable4"/>
  </pivotTables>
  <data>
    <olap pivotCacheId="61690656">
      <levels count="2">
        <level uniqueName="[Range].[region].[(All)]" sourceCaption="(All)" count="0"/>
        <level uniqueName="[Range].[region].[region]" sourceCaption="region" count="5">
          <ranges>
            <range startItem="0">
              <i n="[Range].[region].&amp;[East]" c="East"/>
              <i n="[Range].[region].&amp;[North]" c="North"/>
              <i n="[Range].[region].&amp;[South]" c="South"/>
              <i n="[Range].[region].&amp;[West]" c="West"/>
              <i n="[Range].[region].&amp;" c="(blank)" nd="1"/>
            </range>
          </ranges>
        </level>
      </levels>
      <selections count="1">
        <selection n="[Range].[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CC667345-25B0-4212-B0ED-6D4B58C7DF45}" cache="Slicer_payment_mode" caption="payment_mod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55DDF0E-3940-43D3-BFAA-89828AAF511F}"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9863-C8D3-4207-8E00-1916CFA05BA6}" name="Table1" displayName="Table1" ref="A1:P15346" totalsRowShown="0" headerRowDxfId="17" dataDxfId="16">
  <autoFilter ref="A1:P15346" xr:uid="{EFC99863-C8D3-4207-8E00-1916CFA05BA6}">
    <filterColumn colId="14">
      <customFilters>
        <customFilter operator="notEqual" val=" "/>
      </customFilters>
    </filterColumn>
  </autoFilter>
  <tableColumns count="16">
    <tableColumn id="1" xr3:uid="{B54627E2-EFDE-42FB-822B-B1F4E1299CAC}" name="order_id" dataDxfId="15"/>
    <tableColumn id="2" xr3:uid="{75EE1798-91D4-44F2-BC25-0C02C206F1A0}" name="region" dataDxfId="14"/>
    <tableColumn id="3" xr3:uid="{9779C869-61E1-47D3-8069-C1759468CEA5}" name="category" dataDxfId="13"/>
    <tableColumn id="4" xr3:uid="{61A5BBB9-9795-473E-84B8-32DDCD235005}" name="sales" dataDxfId="12"/>
    <tableColumn id="5" xr3:uid="{5BFBB15B-DDEB-45ED-8EE0-92DDF627A428}" name="discount" dataDxfId="11"/>
    <tableColumn id="6" xr3:uid="{778ADA9B-DC11-4DEE-8264-43430C07F1D0}" name="discount_value" dataDxfId="10">
      <calculatedColumnFormula>D2*E2</calculatedColumnFormula>
    </tableColumn>
    <tableColumn id="7" xr3:uid="{6FFC928A-134D-42A2-AEAD-4F12E0BAD307}" name="quantity" dataDxfId="9"/>
    <tableColumn id="16" xr3:uid="{62294D58-C4A9-44D8-BD46-A542EEBD6620}" name="Order_Month" dataDxfId="8">
      <calculatedColumnFormula>TEXT(Table1[[#This Row],[order_date]],"mmmm")</calculatedColumnFormula>
    </tableColumn>
    <tableColumn id="8" xr3:uid="{99E29E99-ED29-4DA4-B026-2247BA307DC4}" name="order_date" dataDxfId="7"/>
    <tableColumn id="9" xr3:uid="{9C6530CC-8AC7-407D-9175-1FF978A63539}" name="delivery_date" dataDxfId="6"/>
    <tableColumn id="15" xr3:uid="{B5A7F4F3-238E-4F7D-B01B-E9B41BFF7197}" name="Interval" dataDxfId="5">
      <calculatedColumnFormula>TEXT(Table1[[#This Row],[delivery_date]]-Table1[[#This Row],[order_date]],"D")</calculatedColumnFormula>
    </tableColumn>
    <tableColumn id="10" xr3:uid="{58EA5001-3CD2-4694-A4C4-D689B1095F04}" name="customer_type" dataDxfId="4"/>
    <tableColumn id="11" xr3:uid="{AB4F75D8-415A-40F3-B5D3-4E967A811FB7}" name="payment_mode" dataDxfId="3"/>
    <tableColumn id="12" xr3:uid="{E2607E46-2CC7-4842-8D04-7D132FE0AAD5}" name="profit" dataDxfId="2"/>
    <tableColumn id="13" xr3:uid="{B40CB4F1-432D-4C5A-B2ED-A3E9152B839A}" name="city" dataDxfId="1"/>
    <tableColumn id="14" xr3:uid="{976DA3F5-624D-4758-BF32-FB7EFB5051ED}" name="net_revenue" dataDxfId="0">
      <calculatedColumnFormula>D2-F2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A86F47-7EA0-45E2-9853-89006442BEB2}" name="Employee" displayName="Employee" ref="A1:D6" totalsRowCount="1">
  <autoFilter ref="A1:D5" xr:uid="{68A86F47-7EA0-45E2-9853-89006442BEB2}"/>
  <sortState xmlns:xlrd2="http://schemas.microsoft.com/office/spreadsheetml/2017/richdata2" ref="A2:D5">
    <sortCondition descending="1" ref="C5:C9"/>
    <sortCondition descending="1" ref="A5:A9"/>
  </sortState>
  <tableColumns count="4">
    <tableColumn id="1" xr3:uid="{6958CF4D-5673-4B42-886C-05F6A4C0C405}" name="Employee Name" totalsRowLabel="Total"/>
    <tableColumn id="2" xr3:uid="{E879A2CB-5CC2-4D04-A717-05EA214C9CC5}" name="Dept"/>
    <tableColumn id="3" xr3:uid="{8E206E47-DC5F-43FF-AA33-77B91ECCF8E5}" name="Salary"/>
    <tableColumn id="4" xr3:uid="{8E8F8030-A043-4D88-8D1D-E0FCD4425A3A}" name="Location" totalsRowFunction="count"/>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BBC0397-B859-4B18-B254-686FD6F14DC4}" sourceName="[Table1].[order_date]">
  <pivotTables>
    <pivotTable tabId="8" name="PivotTable6"/>
  </pivotTables>
  <state minimalRefreshVersion="6" lastRefreshVersion="6" pivotCacheId="1084108036" filterType="dateBetween">
    <selection startDate="2024-01-01T00:00:00" endDate="2024-03-31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DD6AF5F7-FACC-4526-BBD2-B73570A3A0CE}" sourceName="[Range].[order_date]">
  <pivotTables>
    <pivotTable tabId="9" name="PivotTable1"/>
  </pivotTables>
  <state minimalRefreshVersion="6" lastRefreshVersion="6" pivotCacheId="1084108036" filterType="dateBetween">
    <selection startDate="2024-04-01T00:00:00" endDate="2024-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1F491C9-87D3-4F72-A97E-7F78260F9426}" cache="Timeline_order_date" caption="order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376F06E-67DC-46B0-BB9B-2AB6E748C898}" cache="Timeline_order_date1"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69E1-FEF1-41DA-94B7-8F284832EA5D}">
  <dimension ref="A1:G9"/>
  <sheetViews>
    <sheetView workbookViewId="0">
      <selection activeCell="B1" sqref="B1"/>
    </sheetView>
  </sheetViews>
  <sheetFormatPr defaultRowHeight="14.5" x14ac:dyDescent="0.35"/>
  <cols>
    <col min="1" max="1" width="17.90625" bestFit="1" customWidth="1"/>
    <col min="2" max="2" width="16.453125" bestFit="1" customWidth="1"/>
    <col min="3" max="5" width="11.81640625" bestFit="1" customWidth="1"/>
    <col min="6" max="6" width="12.36328125" bestFit="1" customWidth="1"/>
    <col min="7" max="7" width="11.81640625" bestFit="1" customWidth="1"/>
  </cols>
  <sheetData>
    <row r="1" spans="1:7" x14ac:dyDescent="0.35">
      <c r="A1" s="18" t="s">
        <v>11</v>
      </c>
      <c r="B1" t="s" vm="2">
        <v>15404</v>
      </c>
    </row>
    <row r="3" spans="1:7" x14ac:dyDescent="0.35">
      <c r="A3" s="18" t="s">
        <v>15406</v>
      </c>
      <c r="B3" s="18" t="s">
        <v>15407</v>
      </c>
    </row>
    <row r="4" spans="1:7" x14ac:dyDescent="0.35">
      <c r="A4" s="18" t="s">
        <v>15399</v>
      </c>
      <c r="B4" t="s">
        <v>14</v>
      </c>
      <c r="C4" t="s">
        <v>20</v>
      </c>
      <c r="D4" t="s">
        <v>33</v>
      </c>
      <c r="E4" t="s">
        <v>26</v>
      </c>
      <c r="F4" t="s">
        <v>36</v>
      </c>
      <c r="G4" t="s">
        <v>15400</v>
      </c>
    </row>
    <row r="5" spans="1:7" x14ac:dyDescent="0.35">
      <c r="A5" s="19" t="s">
        <v>13</v>
      </c>
      <c r="B5">
        <v>118119.02020000004</v>
      </c>
      <c r="C5">
        <v>165515.84510000001</v>
      </c>
      <c r="D5">
        <v>153391.70029999994</v>
      </c>
      <c r="E5">
        <v>156982.34620000003</v>
      </c>
      <c r="F5">
        <v>151819.06120000003</v>
      </c>
      <c r="G5">
        <v>745827.97299999988</v>
      </c>
    </row>
    <row r="6" spans="1:7" x14ac:dyDescent="0.35">
      <c r="A6" s="19" t="s">
        <v>25</v>
      </c>
      <c r="B6">
        <v>141797.7997</v>
      </c>
      <c r="C6">
        <v>141446.2212</v>
      </c>
      <c r="D6">
        <v>179845.35399999996</v>
      </c>
      <c r="E6">
        <v>193566.09460000001</v>
      </c>
      <c r="F6">
        <v>197009.6102</v>
      </c>
      <c r="G6">
        <v>853665.07969999977</v>
      </c>
    </row>
    <row r="7" spans="1:7" x14ac:dyDescent="0.35">
      <c r="A7" s="19" t="s">
        <v>41</v>
      </c>
      <c r="B7">
        <v>158344.83539999998</v>
      </c>
      <c r="C7">
        <v>132622.51060000001</v>
      </c>
      <c r="D7">
        <v>179072.30020000003</v>
      </c>
      <c r="E7">
        <v>153284.62189999997</v>
      </c>
      <c r="F7">
        <v>140487.75950000001</v>
      </c>
      <c r="G7">
        <v>763812.02760000026</v>
      </c>
    </row>
    <row r="8" spans="1:7" x14ac:dyDescent="0.35">
      <c r="A8" s="19" t="s">
        <v>19</v>
      </c>
      <c r="B8">
        <v>170642.50929999998</v>
      </c>
      <c r="C8">
        <v>160093.1666</v>
      </c>
      <c r="D8">
        <v>151950.71189999997</v>
      </c>
      <c r="E8">
        <v>166302.48450000002</v>
      </c>
      <c r="F8">
        <v>203772.51139999999</v>
      </c>
      <c r="G8">
        <v>852761.38370000082</v>
      </c>
    </row>
    <row r="9" spans="1:7" x14ac:dyDescent="0.35">
      <c r="A9" s="19" t="s">
        <v>15400</v>
      </c>
      <c r="B9">
        <v>588904.1645999999</v>
      </c>
      <c r="C9">
        <v>599677.7435000001</v>
      </c>
      <c r="D9">
        <v>664260.06639999954</v>
      </c>
      <c r="E9">
        <v>670135.54720000003</v>
      </c>
      <c r="F9">
        <v>693088.9423</v>
      </c>
      <c r="G9">
        <v>3216066.4640000034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C1EE-EF53-409F-84D4-80BF49087B78}">
  <dimension ref="A1"/>
  <sheetViews>
    <sheetView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A5BD-974A-482B-948E-74A0794B2679}">
  <dimension ref="A1:B8"/>
  <sheetViews>
    <sheetView workbookViewId="0">
      <selection activeCell="O7" sqref="O7"/>
    </sheetView>
  </sheetViews>
  <sheetFormatPr defaultRowHeight="14.5" x14ac:dyDescent="0.35"/>
  <cols>
    <col min="1" max="1" width="13.36328125" bestFit="1" customWidth="1"/>
    <col min="2" max="2" width="11.81640625" bestFit="1" customWidth="1"/>
    <col min="3" max="12" width="9.81640625" bestFit="1" customWidth="1"/>
    <col min="13" max="13" width="10" bestFit="1" customWidth="1"/>
    <col min="14" max="14" width="10.81640625" bestFit="1" customWidth="1"/>
    <col min="15" max="732" width="10.08984375" bestFit="1" customWidth="1"/>
    <col min="733" max="733" width="10.81640625" bestFit="1" customWidth="1"/>
  </cols>
  <sheetData>
    <row r="1" spans="1:2" x14ac:dyDescent="0.35">
      <c r="A1" s="18" t="s">
        <v>8</v>
      </c>
      <c r="B1" t="s" vm="3">
        <v>15403</v>
      </c>
    </row>
    <row r="3" spans="1:2" x14ac:dyDescent="0.35">
      <c r="A3" s="18" t="s">
        <v>15399</v>
      </c>
      <c r="B3" t="s">
        <v>15381</v>
      </c>
    </row>
    <row r="4" spans="1:2" x14ac:dyDescent="0.35">
      <c r="A4" s="19" t="s">
        <v>13</v>
      </c>
      <c r="B4">
        <v>65844.12</v>
      </c>
    </row>
    <row r="5" spans="1:2" x14ac:dyDescent="0.35">
      <c r="A5" s="19" t="s">
        <v>25</v>
      </c>
      <c r="B5">
        <v>83142.98</v>
      </c>
    </row>
    <row r="6" spans="1:2" x14ac:dyDescent="0.35">
      <c r="A6" s="19" t="s">
        <v>41</v>
      </c>
      <c r="B6">
        <v>71018.649999999994</v>
      </c>
    </row>
    <row r="7" spans="1:2" x14ac:dyDescent="0.35">
      <c r="A7" s="19" t="s">
        <v>19</v>
      </c>
      <c r="B7">
        <v>70561.77</v>
      </c>
    </row>
    <row r="8" spans="1:2" x14ac:dyDescent="0.35">
      <c r="A8" s="19" t="s">
        <v>15400</v>
      </c>
      <c r="B8">
        <v>290567.52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3FE8-B7F7-4BA3-AF77-4945F0EF3C97}">
  <dimension ref="A3:B7"/>
  <sheetViews>
    <sheetView workbookViewId="0">
      <selection activeCell="J7" sqref="J7"/>
    </sheetView>
  </sheetViews>
  <sheetFormatPr defaultRowHeight="14.5" x14ac:dyDescent="0.35"/>
  <cols>
    <col min="1" max="1" width="12.36328125" bestFit="1" customWidth="1"/>
    <col min="2" max="2" width="17.90625" bestFit="1" customWidth="1"/>
    <col min="3" max="9" width="11.81640625" bestFit="1" customWidth="1"/>
  </cols>
  <sheetData>
    <row r="3" spans="1:2" x14ac:dyDescent="0.35">
      <c r="A3" s="18" t="s">
        <v>15399</v>
      </c>
      <c r="B3" t="s">
        <v>15406</v>
      </c>
    </row>
    <row r="4" spans="1:2" x14ac:dyDescent="0.35">
      <c r="A4" s="19" t="s">
        <v>15409</v>
      </c>
      <c r="B4">
        <v>1168283.8947000005</v>
      </c>
    </row>
    <row r="5" spans="1:2" x14ac:dyDescent="0.35">
      <c r="A5" s="19" t="s">
        <v>15410</v>
      </c>
      <c r="B5">
        <v>1162970.8557000002</v>
      </c>
    </row>
    <row r="6" spans="1:2" x14ac:dyDescent="0.35">
      <c r="A6" s="19" t="s">
        <v>15411</v>
      </c>
      <c r="B6">
        <v>1234259.5713999998</v>
      </c>
    </row>
    <row r="7" spans="1:2" x14ac:dyDescent="0.35">
      <c r="A7" s="19" t="s">
        <v>15400</v>
      </c>
      <c r="B7">
        <v>3565514.3218000019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9C052-C4CB-494C-9C03-FFE888AEEE93}">
  <dimension ref="A3:C20"/>
  <sheetViews>
    <sheetView workbookViewId="0">
      <selection activeCell="A3" sqref="A3"/>
    </sheetView>
  </sheetViews>
  <sheetFormatPr defaultRowHeight="14.5" x14ac:dyDescent="0.35"/>
  <sheetData>
    <row r="3" spans="1:3" x14ac:dyDescent="0.35">
      <c r="A3" s="20"/>
      <c r="B3" s="21"/>
      <c r="C3" s="22"/>
    </row>
    <row r="4" spans="1:3" x14ac:dyDescent="0.35">
      <c r="A4" s="23"/>
      <c r="B4" s="24"/>
      <c r="C4" s="25"/>
    </row>
    <row r="5" spans="1:3" x14ac:dyDescent="0.35">
      <c r="A5" s="23"/>
      <c r="B5" s="24"/>
      <c r="C5" s="25"/>
    </row>
    <row r="6" spans="1:3" x14ac:dyDescent="0.35">
      <c r="A6" s="23"/>
      <c r="B6" s="24"/>
      <c r="C6" s="25"/>
    </row>
    <row r="7" spans="1:3" x14ac:dyDescent="0.35">
      <c r="A7" s="23"/>
      <c r="B7" s="24"/>
      <c r="C7" s="25"/>
    </row>
    <row r="8" spans="1:3" x14ac:dyDescent="0.35">
      <c r="A8" s="23"/>
      <c r="B8" s="24"/>
      <c r="C8" s="25"/>
    </row>
    <row r="9" spans="1:3" x14ac:dyDescent="0.35">
      <c r="A9" s="23"/>
      <c r="B9" s="24"/>
      <c r="C9" s="25"/>
    </row>
    <row r="10" spans="1:3" x14ac:dyDescent="0.35">
      <c r="A10" s="23"/>
      <c r="B10" s="24"/>
      <c r="C10" s="25"/>
    </row>
    <row r="11" spans="1:3" x14ac:dyDescent="0.35">
      <c r="A11" s="23"/>
      <c r="B11" s="24"/>
      <c r="C11" s="25"/>
    </row>
    <row r="12" spans="1:3" x14ac:dyDescent="0.35">
      <c r="A12" s="23"/>
      <c r="B12" s="24"/>
      <c r="C12" s="25"/>
    </row>
    <row r="13" spans="1:3" x14ac:dyDescent="0.35">
      <c r="A13" s="23"/>
      <c r="B13" s="24"/>
      <c r="C13" s="25"/>
    </row>
    <row r="14" spans="1:3" x14ac:dyDescent="0.35">
      <c r="A14" s="23"/>
      <c r="B14" s="24"/>
      <c r="C14" s="25"/>
    </row>
    <row r="15" spans="1:3" x14ac:dyDescent="0.35">
      <c r="A15" s="23"/>
      <c r="B15" s="24"/>
      <c r="C15" s="25"/>
    </row>
    <row r="16" spans="1:3" x14ac:dyDescent="0.35">
      <c r="A16" s="23"/>
      <c r="B16" s="24"/>
      <c r="C16" s="25"/>
    </row>
    <row r="17" spans="1:3" x14ac:dyDescent="0.35">
      <c r="A17" s="23"/>
      <c r="B17" s="24"/>
      <c r="C17" s="25"/>
    </row>
    <row r="18" spans="1:3" x14ac:dyDescent="0.35">
      <c r="A18" s="23"/>
      <c r="B18" s="24"/>
      <c r="C18" s="25"/>
    </row>
    <row r="19" spans="1:3" x14ac:dyDescent="0.35">
      <c r="A19" s="23"/>
      <c r="B19" s="24"/>
      <c r="C19" s="25"/>
    </row>
    <row r="20" spans="1:3" x14ac:dyDescent="0.35">
      <c r="A20" s="26"/>
      <c r="B20" s="27"/>
      <c r="C20"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4F80-2E3E-42CD-9098-3CD19E1FEEB6}">
  <dimension ref="A1:B9"/>
  <sheetViews>
    <sheetView topLeftCell="B1" zoomScale="101" workbookViewId="0">
      <selection activeCell="E16" sqref="E16"/>
    </sheetView>
  </sheetViews>
  <sheetFormatPr defaultRowHeight="14.5" x14ac:dyDescent="0.35"/>
  <cols>
    <col min="1" max="1" width="12.36328125" bestFit="1" customWidth="1"/>
    <col min="2" max="2" width="11.81640625" bestFit="1" customWidth="1"/>
  </cols>
  <sheetData>
    <row r="1" spans="1:2" x14ac:dyDescent="0.35">
      <c r="A1" s="18" t="s">
        <v>11</v>
      </c>
      <c r="B1" t="s" vm="4">
        <v>28</v>
      </c>
    </row>
    <row r="3" spans="1:2" x14ac:dyDescent="0.35">
      <c r="A3" s="18" t="s">
        <v>15399</v>
      </c>
      <c r="B3" t="s">
        <v>15381</v>
      </c>
    </row>
    <row r="4" spans="1:2" x14ac:dyDescent="0.35">
      <c r="A4" s="19" t="s">
        <v>14</v>
      </c>
      <c r="B4">
        <v>65341.770000000004</v>
      </c>
    </row>
    <row r="5" spans="1:2" x14ac:dyDescent="0.35">
      <c r="A5" s="19" t="s">
        <v>20</v>
      </c>
      <c r="B5">
        <v>55978.929999999993</v>
      </c>
    </row>
    <row r="6" spans="1:2" x14ac:dyDescent="0.35">
      <c r="A6" s="19" t="s">
        <v>33</v>
      </c>
      <c r="B6">
        <v>55876.590000000011</v>
      </c>
    </row>
    <row r="7" spans="1:2" x14ac:dyDescent="0.35">
      <c r="A7" s="19" t="s">
        <v>26</v>
      </c>
      <c r="B7">
        <v>64366.22</v>
      </c>
    </row>
    <row r="8" spans="1:2" x14ac:dyDescent="0.35">
      <c r="A8" s="19" t="s">
        <v>36</v>
      </c>
      <c r="B8">
        <v>46665.199999999975</v>
      </c>
    </row>
    <row r="9" spans="1:2" x14ac:dyDescent="0.35">
      <c r="A9" s="19" t="s">
        <v>15400</v>
      </c>
      <c r="B9">
        <v>288228.70999999996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C6BE-AA78-40BC-8F53-FC7D06818A92}">
  <dimension ref="A3:UDB10"/>
  <sheetViews>
    <sheetView workbookViewId="0">
      <selection activeCell="A3" sqref="A3:UDB10"/>
      <pivotSelection pane="bottomRight" showHeader="1" activeRow="2" previousRow="2" click="1" r:id="rId1">
        <pivotArea type="all" dataOnly="0" outline="0" fieldPosition="0"/>
      </pivotSelection>
    </sheetView>
  </sheetViews>
  <sheetFormatPr defaultRowHeight="14.5" x14ac:dyDescent="0.35"/>
  <cols>
    <col min="1" max="1" width="17.90625" bestFit="1" customWidth="1"/>
    <col min="2" max="2" width="15.26953125" bestFit="1" customWidth="1"/>
    <col min="3" max="4" width="8.81640625" bestFit="1" customWidth="1"/>
    <col min="5" max="9" width="7.81640625" bestFit="1" customWidth="1"/>
    <col min="10" max="11" width="8.81640625" bestFit="1" customWidth="1"/>
    <col min="12" max="13" width="7.81640625" bestFit="1" customWidth="1"/>
    <col min="14" max="14" width="8.81640625" bestFit="1" customWidth="1"/>
    <col min="15" max="15" width="6.81640625" bestFit="1" customWidth="1"/>
    <col min="16" max="18" width="7.81640625" bestFit="1" customWidth="1"/>
    <col min="19" max="22" width="8.81640625" bestFit="1" customWidth="1"/>
    <col min="23" max="24" width="6.81640625" bestFit="1" customWidth="1"/>
    <col min="25" max="25" width="7.81640625" bestFit="1" customWidth="1"/>
    <col min="26" max="26" width="4.81640625" bestFit="1" customWidth="1"/>
    <col min="27" max="27" width="6.81640625" bestFit="1" customWidth="1"/>
    <col min="28" max="28" width="7.81640625" bestFit="1" customWidth="1"/>
    <col min="29" max="29" width="8.81640625" bestFit="1" customWidth="1"/>
    <col min="30" max="30" width="7.81640625" bestFit="1" customWidth="1"/>
    <col min="31" max="31" width="8.81640625" bestFit="1" customWidth="1"/>
    <col min="32" max="34" width="7.81640625" bestFit="1" customWidth="1"/>
    <col min="35" max="35" width="5.81640625" bestFit="1" customWidth="1"/>
    <col min="36" max="36" width="8.81640625" bestFit="1" customWidth="1"/>
    <col min="37" max="37" width="5.81640625" bestFit="1" customWidth="1"/>
    <col min="38" max="38" width="8.81640625" bestFit="1" customWidth="1"/>
    <col min="39" max="39" width="6.81640625" bestFit="1" customWidth="1"/>
    <col min="40" max="40" width="5.81640625" bestFit="1" customWidth="1"/>
    <col min="41" max="41" width="7.81640625" bestFit="1" customWidth="1"/>
    <col min="42" max="42" width="8.81640625" bestFit="1" customWidth="1"/>
    <col min="43" max="43" width="7.81640625" bestFit="1" customWidth="1"/>
    <col min="44" max="44" width="6.81640625" bestFit="1" customWidth="1"/>
    <col min="45" max="45" width="7.81640625" bestFit="1" customWidth="1"/>
    <col min="46" max="47" width="8.81640625" bestFit="1" customWidth="1"/>
    <col min="48" max="48" width="7.81640625" bestFit="1" customWidth="1"/>
    <col min="49" max="49" width="6.81640625" bestFit="1" customWidth="1"/>
    <col min="50" max="51" width="8.81640625" bestFit="1" customWidth="1"/>
    <col min="52" max="52" width="7.81640625" bestFit="1" customWidth="1"/>
    <col min="53" max="55" width="8.81640625" bestFit="1" customWidth="1"/>
    <col min="56" max="56" width="7.81640625" bestFit="1" customWidth="1"/>
    <col min="57" max="58" width="8.81640625" bestFit="1" customWidth="1"/>
    <col min="59" max="59" width="7.81640625" bestFit="1" customWidth="1"/>
    <col min="60" max="60" width="5.81640625" bestFit="1" customWidth="1"/>
    <col min="61" max="61" width="7.81640625" bestFit="1" customWidth="1"/>
    <col min="62" max="62" width="8.81640625" bestFit="1" customWidth="1"/>
    <col min="63" max="63" width="7.81640625" bestFit="1" customWidth="1"/>
    <col min="64" max="64" width="8.81640625" bestFit="1" customWidth="1"/>
    <col min="65" max="65" width="7.81640625" bestFit="1" customWidth="1"/>
    <col min="66" max="67" width="8.81640625" bestFit="1" customWidth="1"/>
    <col min="68" max="68" width="7.81640625" bestFit="1" customWidth="1"/>
    <col min="69" max="71" width="8.81640625" bestFit="1" customWidth="1"/>
    <col min="72" max="72" width="7.81640625" bestFit="1" customWidth="1"/>
    <col min="73" max="75" width="8.81640625" bestFit="1" customWidth="1"/>
    <col min="76" max="77" width="6.81640625" bestFit="1" customWidth="1"/>
    <col min="78" max="79" width="8.81640625" bestFit="1" customWidth="1"/>
    <col min="80" max="80" width="6.81640625" bestFit="1" customWidth="1"/>
    <col min="81" max="81" width="5.81640625" bestFit="1" customWidth="1"/>
    <col min="82" max="82" width="6.81640625" bestFit="1" customWidth="1"/>
    <col min="83" max="83" width="8.81640625" bestFit="1" customWidth="1"/>
    <col min="84" max="84" width="7.81640625" bestFit="1" customWidth="1"/>
    <col min="85" max="85" width="8.81640625" bestFit="1" customWidth="1"/>
    <col min="86" max="86" width="7.81640625" bestFit="1" customWidth="1"/>
    <col min="87" max="88" width="8.81640625" bestFit="1" customWidth="1"/>
    <col min="89" max="90" width="7.81640625" bestFit="1" customWidth="1"/>
    <col min="91" max="91" width="8.81640625" bestFit="1" customWidth="1"/>
    <col min="92" max="92" width="6.81640625" bestFit="1" customWidth="1"/>
    <col min="93" max="93" width="7.81640625" bestFit="1" customWidth="1"/>
    <col min="94" max="97" width="8.81640625" bestFit="1" customWidth="1"/>
    <col min="98" max="98" width="7.81640625" bestFit="1" customWidth="1"/>
    <col min="99" max="99" width="8.81640625" bestFit="1" customWidth="1"/>
    <col min="100" max="100" width="7.81640625" bestFit="1" customWidth="1"/>
    <col min="101" max="105" width="8.81640625" bestFit="1" customWidth="1"/>
    <col min="106" max="106" width="7.81640625" bestFit="1" customWidth="1"/>
    <col min="107" max="107" width="8.81640625" bestFit="1" customWidth="1"/>
    <col min="108" max="108" width="7.81640625" bestFit="1" customWidth="1"/>
    <col min="109" max="110" width="8.81640625" bestFit="1" customWidth="1"/>
    <col min="111" max="111" width="7.81640625" bestFit="1" customWidth="1"/>
    <col min="112" max="112" width="8.81640625" bestFit="1" customWidth="1"/>
    <col min="113" max="113" width="7.81640625" bestFit="1" customWidth="1"/>
    <col min="114" max="115" width="8.81640625" bestFit="1" customWidth="1"/>
    <col min="116" max="116" width="6.81640625" bestFit="1" customWidth="1"/>
    <col min="117" max="117" width="8.81640625" bestFit="1" customWidth="1"/>
    <col min="118" max="118" width="6.81640625" bestFit="1" customWidth="1"/>
    <col min="119" max="119" width="7.81640625" bestFit="1" customWidth="1"/>
    <col min="120" max="121" width="8.81640625" bestFit="1" customWidth="1"/>
    <col min="122" max="122" width="7.81640625" bestFit="1" customWidth="1"/>
    <col min="123" max="125" width="8.81640625" bestFit="1" customWidth="1"/>
    <col min="126" max="126" width="7.81640625" bestFit="1" customWidth="1"/>
    <col min="127" max="127" width="6.81640625" bestFit="1" customWidth="1"/>
    <col min="128" max="128" width="7.81640625" bestFit="1" customWidth="1"/>
    <col min="129" max="129" width="6.81640625" bestFit="1" customWidth="1"/>
    <col min="130" max="131" width="8.81640625" bestFit="1" customWidth="1"/>
    <col min="132" max="132" width="7.81640625" bestFit="1" customWidth="1"/>
    <col min="133" max="134" width="8.81640625" bestFit="1" customWidth="1"/>
    <col min="135" max="135" width="7.81640625" bestFit="1" customWidth="1"/>
    <col min="136" max="136" width="8.81640625" bestFit="1" customWidth="1"/>
    <col min="137" max="137" width="7.81640625" bestFit="1" customWidth="1"/>
    <col min="138" max="139" width="8.81640625" bestFit="1" customWidth="1"/>
    <col min="140" max="140" width="7.81640625" bestFit="1" customWidth="1"/>
    <col min="141" max="141" width="6.81640625" bestFit="1" customWidth="1"/>
    <col min="142" max="142" width="7.81640625" bestFit="1" customWidth="1"/>
    <col min="143" max="143" width="8.81640625" bestFit="1" customWidth="1"/>
    <col min="144" max="144" width="7.81640625" bestFit="1" customWidth="1"/>
    <col min="145" max="145" width="8.81640625" bestFit="1" customWidth="1"/>
    <col min="146" max="147" width="7.81640625" bestFit="1" customWidth="1"/>
    <col min="148" max="148" width="8.81640625" bestFit="1" customWidth="1"/>
    <col min="149" max="149" width="7.81640625" bestFit="1" customWidth="1"/>
    <col min="150" max="152" width="8.81640625" bestFit="1" customWidth="1"/>
    <col min="153" max="154" width="7.81640625" bestFit="1" customWidth="1"/>
    <col min="155" max="156" width="8.81640625" bestFit="1" customWidth="1"/>
    <col min="157" max="157" width="7.81640625" bestFit="1" customWidth="1"/>
    <col min="158" max="163" width="8.81640625" bestFit="1" customWidth="1"/>
    <col min="164" max="164" width="6.81640625" bestFit="1" customWidth="1"/>
    <col min="165" max="168" width="8.81640625" bestFit="1" customWidth="1"/>
    <col min="169" max="169" width="7.81640625" bestFit="1" customWidth="1"/>
    <col min="170" max="170" width="5.81640625" bestFit="1" customWidth="1"/>
    <col min="171" max="171" width="8.81640625" bestFit="1" customWidth="1"/>
    <col min="172" max="172" width="6.81640625" bestFit="1" customWidth="1"/>
    <col min="173" max="173" width="8.81640625" bestFit="1" customWidth="1"/>
    <col min="174" max="174" width="7.81640625" bestFit="1" customWidth="1"/>
    <col min="175" max="175" width="8.81640625" bestFit="1" customWidth="1"/>
    <col min="176" max="176" width="7.81640625" bestFit="1" customWidth="1"/>
    <col min="177" max="177" width="8.81640625" bestFit="1" customWidth="1"/>
    <col min="178" max="178" width="7.81640625" bestFit="1" customWidth="1"/>
    <col min="179" max="187" width="8.81640625" bestFit="1" customWidth="1"/>
    <col min="188" max="188" width="5.81640625" bestFit="1" customWidth="1"/>
    <col min="189" max="195" width="8.81640625" bestFit="1" customWidth="1"/>
    <col min="196" max="197" width="7.81640625" bestFit="1" customWidth="1"/>
    <col min="198" max="202" width="8.81640625" bestFit="1" customWidth="1"/>
    <col min="203" max="203" width="7.81640625" bestFit="1" customWidth="1"/>
    <col min="204" max="205" width="8.81640625" bestFit="1" customWidth="1"/>
    <col min="206" max="207" width="7.81640625" bestFit="1" customWidth="1"/>
    <col min="208" max="208" width="8.81640625" bestFit="1" customWidth="1"/>
    <col min="209" max="209" width="7.81640625" bestFit="1" customWidth="1"/>
    <col min="210" max="211" width="8.81640625" bestFit="1" customWidth="1"/>
    <col min="212" max="212" width="7.81640625" bestFit="1" customWidth="1"/>
    <col min="213" max="218" width="8.81640625" bestFit="1" customWidth="1"/>
    <col min="219" max="219" width="7.81640625" bestFit="1" customWidth="1"/>
    <col min="220" max="225" width="8.81640625" bestFit="1" customWidth="1"/>
    <col min="226" max="226" width="7.81640625" bestFit="1" customWidth="1"/>
    <col min="227" max="227" width="8.81640625" bestFit="1" customWidth="1"/>
    <col min="228" max="228" width="7.81640625" bestFit="1" customWidth="1"/>
    <col min="229" max="233" width="8.81640625" bestFit="1" customWidth="1"/>
    <col min="234" max="234" width="7.81640625" bestFit="1" customWidth="1"/>
    <col min="235" max="235" width="8.81640625" bestFit="1" customWidth="1"/>
    <col min="236" max="236" width="6.81640625" bestFit="1" customWidth="1"/>
    <col min="237" max="237" width="7.81640625" bestFit="1" customWidth="1"/>
    <col min="238" max="238" width="8.81640625" bestFit="1" customWidth="1"/>
    <col min="239" max="239" width="7.81640625" bestFit="1" customWidth="1"/>
    <col min="240" max="240" width="8.81640625" bestFit="1" customWidth="1"/>
    <col min="241" max="243" width="7.81640625" bestFit="1" customWidth="1"/>
    <col min="244" max="246" width="8.81640625" bestFit="1" customWidth="1"/>
    <col min="247" max="247" width="7.81640625" bestFit="1" customWidth="1"/>
    <col min="248" max="252" width="8.81640625" bestFit="1" customWidth="1"/>
    <col min="253" max="253" width="7.81640625" bestFit="1" customWidth="1"/>
    <col min="254" max="256" width="8.81640625" bestFit="1" customWidth="1"/>
    <col min="257" max="259" width="7.81640625" bestFit="1" customWidth="1"/>
    <col min="260" max="260" width="8.81640625" bestFit="1" customWidth="1"/>
    <col min="261" max="261" width="7.81640625" bestFit="1" customWidth="1"/>
    <col min="262" max="262" width="6.81640625" bestFit="1" customWidth="1"/>
    <col min="263" max="263" width="8.81640625" bestFit="1" customWidth="1"/>
    <col min="264" max="264" width="7.81640625" bestFit="1" customWidth="1"/>
    <col min="265" max="266" width="8.81640625" bestFit="1" customWidth="1"/>
    <col min="267" max="267" width="7.81640625" bestFit="1" customWidth="1"/>
    <col min="268" max="268" width="8.81640625" bestFit="1" customWidth="1"/>
    <col min="269" max="269" width="7.81640625" bestFit="1" customWidth="1"/>
    <col min="270" max="270" width="5.81640625" bestFit="1" customWidth="1"/>
    <col min="271" max="271" width="8.81640625" bestFit="1" customWidth="1"/>
    <col min="272" max="274" width="7.81640625" bestFit="1" customWidth="1"/>
    <col min="275" max="278" width="8.81640625" bestFit="1" customWidth="1"/>
    <col min="279" max="279" width="7.81640625" bestFit="1" customWidth="1"/>
    <col min="280" max="280" width="8.81640625" bestFit="1" customWidth="1"/>
    <col min="281" max="281" width="7.81640625" bestFit="1" customWidth="1"/>
    <col min="282" max="282" width="8.81640625" bestFit="1" customWidth="1"/>
    <col min="283" max="285" width="7.81640625" bestFit="1" customWidth="1"/>
    <col min="286" max="291" width="8.81640625" bestFit="1" customWidth="1"/>
    <col min="292" max="292" width="7.81640625" bestFit="1" customWidth="1"/>
    <col min="293" max="296" width="8.81640625" bestFit="1" customWidth="1"/>
    <col min="297" max="298" width="7.81640625" bestFit="1" customWidth="1"/>
    <col min="299" max="299" width="8.81640625" bestFit="1" customWidth="1"/>
    <col min="300" max="300" width="6.81640625" bestFit="1" customWidth="1"/>
    <col min="301" max="302" width="7.81640625" bestFit="1" customWidth="1"/>
    <col min="303" max="303" width="8.81640625" bestFit="1" customWidth="1"/>
    <col min="304" max="304" width="7.81640625" bestFit="1" customWidth="1"/>
    <col min="305" max="305" width="6.81640625" bestFit="1" customWidth="1"/>
    <col min="306" max="307" width="7.81640625" bestFit="1" customWidth="1"/>
    <col min="308" max="309" width="8.81640625" bestFit="1" customWidth="1"/>
    <col min="310" max="310" width="7.81640625" bestFit="1" customWidth="1"/>
    <col min="311" max="311" width="8.81640625" bestFit="1" customWidth="1"/>
    <col min="312" max="312" width="6.81640625" bestFit="1" customWidth="1"/>
    <col min="313" max="314" width="8.81640625" bestFit="1" customWidth="1"/>
    <col min="315" max="316" width="7.81640625" bestFit="1" customWidth="1"/>
    <col min="317" max="323" width="8.81640625" bestFit="1" customWidth="1"/>
    <col min="324" max="324" width="7.81640625" bestFit="1" customWidth="1"/>
    <col min="325" max="325" width="8.81640625" bestFit="1" customWidth="1"/>
    <col min="326" max="326" width="5.81640625" bestFit="1" customWidth="1"/>
    <col min="327" max="328" width="8.81640625" bestFit="1" customWidth="1"/>
    <col min="329" max="329" width="5.81640625" bestFit="1" customWidth="1"/>
    <col min="330" max="339" width="8.81640625" bestFit="1" customWidth="1"/>
    <col min="340" max="340" width="7.81640625" bestFit="1" customWidth="1"/>
    <col min="341" max="343" width="8.81640625" bestFit="1" customWidth="1"/>
    <col min="344" max="347" width="7.81640625" bestFit="1" customWidth="1"/>
    <col min="348" max="349" width="8.81640625" bestFit="1" customWidth="1"/>
    <col min="350" max="352" width="7.81640625" bestFit="1" customWidth="1"/>
    <col min="353" max="355" width="8.81640625" bestFit="1" customWidth="1"/>
    <col min="356" max="356" width="6.81640625" bestFit="1" customWidth="1"/>
    <col min="357" max="358" width="8.81640625" bestFit="1" customWidth="1"/>
    <col min="359" max="359" width="7.81640625" bestFit="1" customWidth="1"/>
    <col min="360" max="360" width="8.81640625" bestFit="1" customWidth="1"/>
    <col min="361" max="362" width="7.81640625" bestFit="1" customWidth="1"/>
    <col min="363" max="363" width="8.81640625" bestFit="1" customWidth="1"/>
    <col min="364" max="364" width="7.81640625" bestFit="1" customWidth="1"/>
    <col min="365" max="370" width="8.81640625" bestFit="1" customWidth="1"/>
    <col min="371" max="371" width="7.81640625" bestFit="1" customWidth="1"/>
    <col min="372" max="372" width="8.81640625" bestFit="1" customWidth="1"/>
    <col min="373" max="374" width="7.81640625" bestFit="1" customWidth="1"/>
    <col min="375" max="375" width="8.81640625" bestFit="1" customWidth="1"/>
    <col min="376" max="376" width="7.81640625" bestFit="1" customWidth="1"/>
    <col min="377" max="377" width="8.81640625" bestFit="1" customWidth="1"/>
    <col min="378" max="379" width="7.81640625" bestFit="1" customWidth="1"/>
    <col min="380" max="380" width="6.81640625" bestFit="1" customWidth="1"/>
    <col min="381" max="381" width="8.81640625" bestFit="1" customWidth="1"/>
    <col min="382" max="385" width="7.81640625" bestFit="1" customWidth="1"/>
    <col min="386" max="386" width="6.81640625" bestFit="1" customWidth="1"/>
    <col min="387" max="387" width="7.81640625" bestFit="1" customWidth="1"/>
    <col min="388" max="391" width="8.81640625" bestFit="1" customWidth="1"/>
    <col min="392" max="393" width="7.81640625" bestFit="1" customWidth="1"/>
    <col min="394" max="394" width="8.81640625" bestFit="1" customWidth="1"/>
    <col min="395" max="395" width="7.81640625" bestFit="1" customWidth="1"/>
    <col min="396" max="398" width="8.81640625" bestFit="1" customWidth="1"/>
    <col min="399" max="399" width="7.81640625" bestFit="1" customWidth="1"/>
    <col min="400" max="401" width="8.81640625" bestFit="1" customWidth="1"/>
    <col min="402" max="402" width="7.81640625" bestFit="1" customWidth="1"/>
    <col min="403" max="405" width="8.81640625" bestFit="1" customWidth="1"/>
    <col min="406" max="406" width="5.81640625" bestFit="1" customWidth="1"/>
    <col min="407" max="407" width="8.81640625" bestFit="1" customWidth="1"/>
    <col min="408" max="408" width="6.81640625" bestFit="1" customWidth="1"/>
    <col min="409" max="411" width="8.81640625" bestFit="1" customWidth="1"/>
    <col min="412" max="412" width="7.81640625" bestFit="1" customWidth="1"/>
    <col min="413" max="415" width="8.81640625" bestFit="1" customWidth="1"/>
    <col min="416" max="416" width="6.81640625" bestFit="1" customWidth="1"/>
    <col min="417" max="417" width="7.81640625" bestFit="1" customWidth="1"/>
    <col min="418" max="420" width="8.81640625" bestFit="1" customWidth="1"/>
    <col min="421" max="421" width="6.81640625" bestFit="1" customWidth="1"/>
    <col min="422" max="422" width="7.81640625" bestFit="1" customWidth="1"/>
    <col min="423" max="423" width="8.81640625" bestFit="1" customWidth="1"/>
    <col min="424" max="424" width="7.81640625" bestFit="1" customWidth="1"/>
    <col min="425" max="425" width="6.81640625" bestFit="1" customWidth="1"/>
    <col min="426" max="427" width="7.81640625" bestFit="1" customWidth="1"/>
    <col min="428" max="433" width="8.81640625" bestFit="1" customWidth="1"/>
    <col min="434" max="434" width="7.81640625" bestFit="1" customWidth="1"/>
    <col min="435" max="435" width="6.81640625" bestFit="1" customWidth="1"/>
    <col min="436" max="436" width="8.81640625" bestFit="1" customWidth="1"/>
    <col min="437" max="437" width="7.81640625" bestFit="1" customWidth="1"/>
    <col min="438" max="440" width="8.81640625" bestFit="1" customWidth="1"/>
    <col min="441" max="441" width="6.81640625" bestFit="1" customWidth="1"/>
    <col min="442" max="449" width="8.81640625" bestFit="1" customWidth="1"/>
    <col min="450" max="450" width="7.81640625" bestFit="1" customWidth="1"/>
    <col min="451" max="452" width="8.81640625" bestFit="1" customWidth="1"/>
    <col min="453" max="455" width="7.81640625" bestFit="1" customWidth="1"/>
    <col min="456" max="457" width="6.81640625" bestFit="1" customWidth="1"/>
    <col min="458" max="463" width="8.81640625" bestFit="1" customWidth="1"/>
    <col min="464" max="464" width="7.81640625" bestFit="1" customWidth="1"/>
    <col min="465" max="467" width="8.81640625" bestFit="1" customWidth="1"/>
    <col min="468" max="468" width="7.81640625" bestFit="1" customWidth="1"/>
    <col min="469" max="469" width="8.81640625" bestFit="1" customWidth="1"/>
    <col min="470" max="470" width="7.81640625" bestFit="1" customWidth="1"/>
    <col min="471" max="474" width="8.81640625" bestFit="1" customWidth="1"/>
    <col min="475" max="475" width="7.81640625" bestFit="1" customWidth="1"/>
    <col min="476" max="476" width="8.81640625" bestFit="1" customWidth="1"/>
    <col min="477" max="478" width="7.81640625" bestFit="1" customWidth="1"/>
    <col min="479" max="479" width="8.81640625" bestFit="1" customWidth="1"/>
    <col min="480" max="480" width="7.81640625" bestFit="1" customWidth="1"/>
    <col min="481" max="489" width="8.81640625" bestFit="1" customWidth="1"/>
    <col min="490" max="490" width="7.81640625" bestFit="1" customWidth="1"/>
    <col min="491" max="499" width="8.81640625" bestFit="1" customWidth="1"/>
    <col min="500" max="502" width="6.81640625" bestFit="1" customWidth="1"/>
    <col min="503" max="503" width="7.81640625" bestFit="1" customWidth="1"/>
    <col min="504" max="507" width="8.81640625" bestFit="1" customWidth="1"/>
    <col min="508" max="508" width="7.81640625" bestFit="1" customWidth="1"/>
    <col min="509" max="516" width="8.81640625" bestFit="1" customWidth="1"/>
    <col min="517" max="517" width="7.81640625" bestFit="1" customWidth="1"/>
    <col min="518" max="519" width="8.81640625" bestFit="1" customWidth="1"/>
    <col min="520" max="521" width="7.81640625" bestFit="1" customWidth="1"/>
    <col min="522" max="526" width="8.81640625" bestFit="1" customWidth="1"/>
    <col min="527" max="527" width="7.81640625" bestFit="1" customWidth="1"/>
    <col min="528" max="529" width="8.81640625" bestFit="1" customWidth="1"/>
    <col min="530" max="530" width="7.81640625" bestFit="1" customWidth="1"/>
    <col min="531" max="531" width="8.81640625" bestFit="1" customWidth="1"/>
    <col min="532" max="532" width="7.81640625" bestFit="1" customWidth="1"/>
    <col min="533" max="534" width="8.81640625" bestFit="1" customWidth="1"/>
    <col min="535" max="535" width="7.81640625" bestFit="1" customWidth="1"/>
    <col min="536" max="544" width="8.81640625" bestFit="1" customWidth="1"/>
    <col min="545" max="545" width="7.81640625" bestFit="1" customWidth="1"/>
    <col min="546" max="548" width="8.81640625" bestFit="1" customWidth="1"/>
    <col min="549" max="549" width="9.81640625" bestFit="1" customWidth="1"/>
    <col min="550" max="551" width="8.81640625" bestFit="1" customWidth="1"/>
    <col min="552" max="552" width="7.81640625" bestFit="1" customWidth="1"/>
    <col min="553" max="553" width="8.81640625" bestFit="1" customWidth="1"/>
    <col min="554" max="554" width="7.81640625" bestFit="1" customWidth="1"/>
    <col min="555" max="556" width="8.81640625" bestFit="1" customWidth="1"/>
    <col min="557" max="557" width="7.81640625" bestFit="1" customWidth="1"/>
    <col min="558" max="559" width="8.81640625" bestFit="1" customWidth="1"/>
    <col min="560" max="560" width="7.81640625" bestFit="1" customWidth="1"/>
    <col min="561" max="561" width="8.81640625" bestFit="1" customWidth="1"/>
    <col min="562" max="562" width="7.81640625" bestFit="1" customWidth="1"/>
    <col min="563" max="564" width="8.81640625" bestFit="1" customWidth="1"/>
    <col min="565" max="565" width="6.81640625" bestFit="1" customWidth="1"/>
    <col min="566" max="569" width="8.81640625" bestFit="1" customWidth="1"/>
    <col min="570" max="570" width="5.81640625" bestFit="1" customWidth="1"/>
    <col min="571" max="571" width="8.81640625" bestFit="1" customWidth="1"/>
    <col min="572" max="572" width="9.81640625" bestFit="1" customWidth="1"/>
    <col min="573" max="573" width="8.81640625" bestFit="1" customWidth="1"/>
    <col min="574" max="574" width="7.81640625" bestFit="1" customWidth="1"/>
    <col min="575" max="577" width="8.81640625" bestFit="1" customWidth="1"/>
    <col min="578" max="578" width="7.81640625" bestFit="1" customWidth="1"/>
    <col min="579" max="582" width="8.81640625" bestFit="1" customWidth="1"/>
    <col min="583" max="584" width="7.81640625" bestFit="1" customWidth="1"/>
    <col min="585" max="588" width="8.81640625" bestFit="1" customWidth="1"/>
    <col min="589" max="589" width="7.81640625" bestFit="1" customWidth="1"/>
    <col min="590" max="599" width="8.81640625" bestFit="1" customWidth="1"/>
    <col min="600" max="600" width="7.81640625" bestFit="1" customWidth="1"/>
    <col min="601" max="602" width="8.81640625" bestFit="1" customWidth="1"/>
    <col min="603" max="603" width="6.81640625" bestFit="1" customWidth="1"/>
    <col min="604" max="606" width="8.81640625" bestFit="1" customWidth="1"/>
    <col min="607" max="607" width="7.81640625" bestFit="1" customWidth="1"/>
    <col min="608" max="609" width="8.81640625" bestFit="1" customWidth="1"/>
    <col min="610" max="610" width="7.81640625" bestFit="1" customWidth="1"/>
    <col min="611" max="614" width="8.81640625" bestFit="1" customWidth="1"/>
    <col min="615" max="615" width="6.81640625" bestFit="1" customWidth="1"/>
    <col min="616" max="617" width="7.81640625" bestFit="1" customWidth="1"/>
    <col min="618" max="621" width="8.81640625" bestFit="1" customWidth="1"/>
    <col min="622" max="622" width="7.81640625" bestFit="1" customWidth="1"/>
    <col min="623" max="623" width="6.81640625" bestFit="1" customWidth="1"/>
    <col min="624" max="624" width="8.81640625" bestFit="1" customWidth="1"/>
    <col min="625" max="625" width="7.81640625" bestFit="1" customWidth="1"/>
    <col min="626" max="628" width="8.81640625" bestFit="1" customWidth="1"/>
    <col min="629" max="629" width="6.81640625" bestFit="1" customWidth="1"/>
    <col min="630" max="635" width="8.81640625" bestFit="1" customWidth="1"/>
    <col min="636" max="636" width="7.81640625" bestFit="1" customWidth="1"/>
    <col min="637" max="637" width="8.81640625" bestFit="1" customWidth="1"/>
    <col min="638" max="638" width="7.81640625" bestFit="1" customWidth="1"/>
    <col min="639" max="639" width="8.81640625" bestFit="1" customWidth="1"/>
    <col min="640" max="640" width="7.81640625" bestFit="1" customWidth="1"/>
    <col min="641" max="643" width="8.81640625" bestFit="1" customWidth="1"/>
    <col min="644" max="644" width="7.81640625" bestFit="1" customWidth="1"/>
    <col min="645" max="647" width="8.81640625" bestFit="1" customWidth="1"/>
    <col min="648" max="649" width="7.81640625" bestFit="1" customWidth="1"/>
    <col min="650" max="652" width="8.81640625" bestFit="1" customWidth="1"/>
    <col min="653" max="654" width="7.81640625" bestFit="1" customWidth="1"/>
    <col min="655" max="655" width="8.81640625" bestFit="1" customWidth="1"/>
    <col min="656" max="658" width="7.81640625" bestFit="1" customWidth="1"/>
    <col min="659" max="661" width="8.81640625" bestFit="1" customWidth="1"/>
    <col min="662" max="662" width="7.81640625" bestFit="1" customWidth="1"/>
    <col min="663" max="666" width="8.81640625" bestFit="1" customWidth="1"/>
    <col min="667" max="667" width="7.81640625" bestFit="1" customWidth="1"/>
    <col min="668" max="674" width="8.81640625" bestFit="1" customWidth="1"/>
    <col min="675" max="675" width="6.81640625" bestFit="1" customWidth="1"/>
    <col min="676" max="677" width="8.81640625" bestFit="1" customWidth="1"/>
    <col min="678" max="678" width="7.81640625" bestFit="1" customWidth="1"/>
    <col min="679" max="680" width="6.81640625" bestFit="1" customWidth="1"/>
    <col min="681" max="683" width="8.81640625" bestFit="1" customWidth="1"/>
    <col min="684" max="684" width="7.81640625" bestFit="1" customWidth="1"/>
    <col min="685" max="688" width="8.81640625" bestFit="1" customWidth="1"/>
    <col min="689" max="689" width="7.81640625" bestFit="1" customWidth="1"/>
    <col min="690" max="690" width="8.81640625" bestFit="1" customWidth="1"/>
    <col min="691" max="691" width="6.81640625" bestFit="1" customWidth="1"/>
    <col min="692" max="692" width="8.81640625" bestFit="1" customWidth="1"/>
    <col min="693" max="693" width="6.81640625" bestFit="1" customWidth="1"/>
    <col min="694" max="694" width="7.81640625" bestFit="1" customWidth="1"/>
    <col min="695" max="696" width="8.81640625" bestFit="1" customWidth="1"/>
    <col min="697" max="699" width="7.81640625" bestFit="1" customWidth="1"/>
    <col min="700" max="702" width="8.81640625" bestFit="1" customWidth="1"/>
    <col min="703" max="703" width="7.81640625" bestFit="1" customWidth="1"/>
    <col min="704" max="704" width="8.81640625" bestFit="1" customWidth="1"/>
    <col min="705" max="705" width="9.81640625" bestFit="1" customWidth="1"/>
    <col min="706" max="706" width="6.81640625" bestFit="1" customWidth="1"/>
    <col min="707" max="710" width="8.81640625" bestFit="1" customWidth="1"/>
    <col min="711" max="711" width="7.81640625" bestFit="1" customWidth="1"/>
    <col min="712" max="712" width="8.81640625" bestFit="1" customWidth="1"/>
    <col min="713" max="713" width="6.81640625" bestFit="1" customWidth="1"/>
    <col min="714" max="718" width="8.81640625" bestFit="1" customWidth="1"/>
    <col min="719" max="719" width="5.81640625" bestFit="1" customWidth="1"/>
    <col min="720" max="720" width="7.81640625" bestFit="1" customWidth="1"/>
    <col min="721" max="722" width="8.81640625" bestFit="1" customWidth="1"/>
    <col min="723" max="723" width="6.81640625" bestFit="1" customWidth="1"/>
    <col min="724" max="724" width="8.81640625" bestFit="1" customWidth="1"/>
    <col min="725" max="725" width="6.81640625" bestFit="1" customWidth="1"/>
    <col min="726" max="727" width="8.81640625" bestFit="1" customWidth="1"/>
    <col min="728" max="728" width="6.81640625" bestFit="1" customWidth="1"/>
    <col min="729" max="732" width="8.81640625" bestFit="1" customWidth="1"/>
    <col min="733" max="733" width="7.81640625" bestFit="1" customWidth="1"/>
    <col min="734" max="740" width="8.81640625" bestFit="1" customWidth="1"/>
    <col min="741" max="741" width="6.81640625" bestFit="1" customWidth="1"/>
    <col min="742" max="742" width="8.81640625" bestFit="1" customWidth="1"/>
    <col min="743" max="743" width="7.81640625" bestFit="1" customWidth="1"/>
    <col min="744" max="746" width="8.81640625" bestFit="1" customWidth="1"/>
    <col min="747" max="747" width="9.81640625" bestFit="1" customWidth="1"/>
    <col min="748" max="755" width="8.81640625" bestFit="1" customWidth="1"/>
    <col min="756" max="757" width="7.81640625" bestFit="1" customWidth="1"/>
    <col min="758" max="759" width="8.81640625" bestFit="1" customWidth="1"/>
    <col min="760" max="760" width="7.81640625" bestFit="1" customWidth="1"/>
    <col min="761" max="761" width="9.81640625" bestFit="1" customWidth="1"/>
    <col min="762" max="767" width="8.81640625" bestFit="1" customWidth="1"/>
    <col min="768" max="768" width="6.81640625" bestFit="1" customWidth="1"/>
    <col min="769" max="769" width="7.81640625" bestFit="1" customWidth="1"/>
    <col min="770" max="770" width="8.81640625" bestFit="1" customWidth="1"/>
    <col min="771" max="771" width="7.81640625" bestFit="1" customWidth="1"/>
    <col min="772" max="772" width="8.81640625" bestFit="1" customWidth="1"/>
    <col min="773" max="773" width="7.81640625" bestFit="1" customWidth="1"/>
    <col min="774" max="776" width="8.81640625" bestFit="1" customWidth="1"/>
    <col min="777" max="777" width="7.81640625" bestFit="1" customWidth="1"/>
    <col min="778" max="778" width="8.81640625" bestFit="1" customWidth="1"/>
    <col min="779" max="779" width="6.81640625" bestFit="1" customWidth="1"/>
    <col min="780" max="780" width="7.81640625" bestFit="1" customWidth="1"/>
    <col min="781" max="781" width="8.81640625" bestFit="1" customWidth="1"/>
    <col min="782" max="783" width="7.81640625" bestFit="1" customWidth="1"/>
    <col min="784" max="785" width="8.81640625" bestFit="1" customWidth="1"/>
    <col min="786" max="787" width="7.81640625" bestFit="1" customWidth="1"/>
    <col min="788" max="788" width="6.81640625" bestFit="1" customWidth="1"/>
    <col min="789" max="790" width="8.81640625" bestFit="1" customWidth="1"/>
    <col min="791" max="791" width="7.81640625" bestFit="1" customWidth="1"/>
    <col min="792" max="792" width="8.81640625" bestFit="1" customWidth="1"/>
    <col min="793" max="793" width="7.81640625" bestFit="1" customWidth="1"/>
    <col min="794" max="797" width="8.81640625" bestFit="1" customWidth="1"/>
    <col min="798" max="798" width="7.81640625" bestFit="1" customWidth="1"/>
    <col min="799" max="804" width="8.81640625" bestFit="1" customWidth="1"/>
    <col min="805" max="805" width="7.81640625" bestFit="1" customWidth="1"/>
    <col min="806" max="809" width="8.81640625" bestFit="1" customWidth="1"/>
    <col min="810" max="810" width="7.81640625" bestFit="1" customWidth="1"/>
    <col min="811" max="813" width="8.81640625" bestFit="1" customWidth="1"/>
    <col min="814" max="814" width="7.81640625" bestFit="1" customWidth="1"/>
    <col min="815" max="818" width="8.81640625" bestFit="1" customWidth="1"/>
    <col min="819" max="819" width="7.81640625" bestFit="1" customWidth="1"/>
    <col min="820" max="823" width="8.81640625" bestFit="1" customWidth="1"/>
    <col min="824" max="825" width="7.81640625" bestFit="1" customWidth="1"/>
    <col min="826" max="830" width="8.81640625" bestFit="1" customWidth="1"/>
    <col min="831" max="831" width="7.81640625" bestFit="1" customWidth="1"/>
    <col min="832" max="832" width="9.81640625" bestFit="1" customWidth="1"/>
    <col min="833" max="833" width="7.81640625" bestFit="1" customWidth="1"/>
    <col min="834" max="836" width="8.81640625" bestFit="1" customWidth="1"/>
    <col min="837" max="837" width="5.81640625" bestFit="1" customWidth="1"/>
    <col min="838" max="841" width="8.81640625" bestFit="1" customWidth="1"/>
    <col min="842" max="842" width="6.81640625" bestFit="1" customWidth="1"/>
    <col min="843" max="853" width="8.81640625" bestFit="1" customWidth="1"/>
    <col min="854" max="854" width="6.81640625" bestFit="1" customWidth="1"/>
    <col min="855" max="866" width="8.81640625" bestFit="1" customWidth="1"/>
    <col min="867" max="870" width="7.81640625" bestFit="1" customWidth="1"/>
    <col min="871" max="881" width="8.81640625" bestFit="1" customWidth="1"/>
    <col min="882" max="882" width="9.81640625" bestFit="1" customWidth="1"/>
    <col min="883" max="886" width="8.81640625" bestFit="1" customWidth="1"/>
    <col min="887" max="887" width="9.81640625" bestFit="1" customWidth="1"/>
    <col min="888" max="888" width="7.81640625" bestFit="1" customWidth="1"/>
    <col min="889" max="890" width="8.81640625" bestFit="1" customWidth="1"/>
    <col min="891" max="892" width="7.81640625" bestFit="1" customWidth="1"/>
    <col min="893" max="893" width="8.81640625" bestFit="1" customWidth="1"/>
    <col min="894" max="894" width="6.81640625" bestFit="1" customWidth="1"/>
    <col min="895" max="895" width="5.81640625" bestFit="1" customWidth="1"/>
    <col min="896" max="902" width="8.81640625" bestFit="1" customWidth="1"/>
    <col min="903" max="903" width="9.81640625" bestFit="1" customWidth="1"/>
    <col min="904" max="906" width="8.81640625" bestFit="1" customWidth="1"/>
    <col min="907" max="907" width="7.81640625" bestFit="1" customWidth="1"/>
    <col min="908" max="914" width="8.81640625" bestFit="1" customWidth="1"/>
    <col min="915" max="915" width="7.81640625" bestFit="1" customWidth="1"/>
    <col min="916" max="922" width="8.81640625" bestFit="1" customWidth="1"/>
    <col min="923" max="923" width="9.81640625" bestFit="1" customWidth="1"/>
    <col min="924" max="924" width="8.81640625" bestFit="1" customWidth="1"/>
    <col min="925" max="925" width="7.81640625" bestFit="1" customWidth="1"/>
    <col min="926" max="927" width="8.81640625" bestFit="1" customWidth="1"/>
    <col min="928" max="928" width="9.81640625" bestFit="1" customWidth="1"/>
    <col min="929" max="936" width="8.81640625" bestFit="1" customWidth="1"/>
    <col min="937" max="937" width="7.81640625" bestFit="1" customWidth="1"/>
    <col min="938" max="944" width="8.81640625" bestFit="1" customWidth="1"/>
    <col min="945" max="945" width="7.81640625" bestFit="1" customWidth="1"/>
    <col min="946" max="946" width="8.81640625" bestFit="1" customWidth="1"/>
    <col min="947" max="947" width="7.81640625" bestFit="1" customWidth="1"/>
    <col min="948" max="951" width="8.81640625" bestFit="1" customWidth="1"/>
    <col min="952" max="952" width="7.81640625" bestFit="1" customWidth="1"/>
    <col min="953" max="959" width="8.81640625" bestFit="1" customWidth="1"/>
    <col min="960" max="960" width="7.81640625" bestFit="1" customWidth="1"/>
    <col min="961" max="967" width="8.81640625" bestFit="1" customWidth="1"/>
    <col min="968" max="969" width="7.81640625" bestFit="1" customWidth="1"/>
    <col min="970" max="970" width="9.81640625" bestFit="1" customWidth="1"/>
    <col min="971" max="971" width="7.81640625" bestFit="1" customWidth="1"/>
    <col min="972" max="972" width="9.81640625" bestFit="1" customWidth="1"/>
    <col min="973" max="973" width="8.81640625" bestFit="1" customWidth="1"/>
    <col min="974" max="975" width="7.81640625" bestFit="1" customWidth="1"/>
    <col min="976" max="978" width="8.81640625" bestFit="1" customWidth="1"/>
    <col min="979" max="981" width="7.81640625" bestFit="1" customWidth="1"/>
    <col min="982" max="984" width="8.81640625" bestFit="1" customWidth="1"/>
    <col min="985" max="985" width="6.81640625" bestFit="1" customWidth="1"/>
    <col min="986" max="987" width="8.81640625" bestFit="1" customWidth="1"/>
    <col min="988" max="988" width="7.81640625" bestFit="1" customWidth="1"/>
    <col min="989" max="999" width="8.81640625" bestFit="1" customWidth="1"/>
    <col min="1000" max="1001" width="7.81640625" bestFit="1" customWidth="1"/>
    <col min="1002" max="1015" width="8.81640625" bestFit="1" customWidth="1"/>
    <col min="1016" max="1016" width="7.81640625" bestFit="1" customWidth="1"/>
    <col min="1017" max="1017" width="8.81640625" bestFit="1" customWidth="1"/>
    <col min="1018" max="1018" width="7.81640625" bestFit="1" customWidth="1"/>
    <col min="1019" max="1020" width="8.81640625" bestFit="1" customWidth="1"/>
    <col min="1021" max="1021" width="9.81640625" bestFit="1" customWidth="1"/>
    <col min="1022" max="1022" width="7.81640625" bestFit="1" customWidth="1"/>
    <col min="1023" max="1024" width="8.81640625" bestFit="1" customWidth="1"/>
    <col min="1025" max="1025" width="9.81640625" bestFit="1" customWidth="1"/>
    <col min="1026" max="1026" width="8.81640625" bestFit="1" customWidth="1"/>
    <col min="1027" max="1027" width="7.81640625" bestFit="1" customWidth="1"/>
    <col min="1028" max="1028" width="8.81640625" bestFit="1" customWidth="1"/>
    <col min="1029" max="1029" width="7.81640625" bestFit="1" customWidth="1"/>
    <col min="1030" max="1033" width="8.81640625" bestFit="1" customWidth="1"/>
    <col min="1034" max="1034" width="9.81640625" bestFit="1" customWidth="1"/>
    <col min="1035" max="1036" width="7.81640625" bestFit="1" customWidth="1"/>
    <col min="1037" max="1044" width="8.81640625" bestFit="1" customWidth="1"/>
    <col min="1045" max="1045" width="6.81640625" bestFit="1" customWidth="1"/>
    <col min="1046" max="1046" width="5.81640625" bestFit="1" customWidth="1"/>
    <col min="1047" max="1047" width="8.81640625" bestFit="1" customWidth="1"/>
    <col min="1048" max="1048" width="7.81640625" bestFit="1" customWidth="1"/>
    <col min="1049" max="1053" width="8.81640625" bestFit="1" customWidth="1"/>
    <col min="1054" max="1054" width="7.81640625" bestFit="1" customWidth="1"/>
    <col min="1055" max="1058" width="8.81640625" bestFit="1" customWidth="1"/>
    <col min="1059" max="1059" width="7.81640625" bestFit="1" customWidth="1"/>
    <col min="1060" max="1061" width="8.81640625" bestFit="1" customWidth="1"/>
    <col min="1062" max="1062" width="9.81640625" bestFit="1" customWidth="1"/>
    <col min="1063" max="1063" width="8.81640625" bestFit="1" customWidth="1"/>
    <col min="1064" max="1065" width="7.81640625" bestFit="1" customWidth="1"/>
    <col min="1066" max="1066" width="8.81640625" bestFit="1" customWidth="1"/>
    <col min="1067" max="1067" width="9.81640625" bestFit="1" customWidth="1"/>
    <col min="1068" max="1069" width="8.81640625" bestFit="1" customWidth="1"/>
    <col min="1070" max="1071" width="7.81640625" bestFit="1" customWidth="1"/>
    <col min="1072" max="1072" width="8.81640625" bestFit="1" customWidth="1"/>
    <col min="1073" max="1073" width="7.81640625" bestFit="1" customWidth="1"/>
    <col min="1074" max="1074" width="8.81640625" bestFit="1" customWidth="1"/>
    <col min="1075" max="1075" width="9.81640625" bestFit="1" customWidth="1"/>
    <col min="1076" max="1076" width="8.81640625" bestFit="1" customWidth="1"/>
    <col min="1077" max="1077" width="7.81640625" bestFit="1" customWidth="1"/>
    <col min="1078" max="1079" width="8.81640625" bestFit="1" customWidth="1"/>
    <col min="1080" max="1080" width="7.81640625" bestFit="1" customWidth="1"/>
    <col min="1081" max="1095" width="8.81640625" bestFit="1" customWidth="1"/>
    <col min="1096" max="1098" width="9.81640625" bestFit="1" customWidth="1"/>
    <col min="1099" max="1100" width="8.81640625" bestFit="1" customWidth="1"/>
    <col min="1101" max="1101" width="7.81640625" bestFit="1" customWidth="1"/>
    <col min="1102" max="1102" width="8.81640625" bestFit="1" customWidth="1"/>
    <col min="1103" max="1103" width="7.81640625" bestFit="1" customWidth="1"/>
    <col min="1104" max="1105" width="8.81640625" bestFit="1" customWidth="1"/>
    <col min="1106" max="1106" width="7.81640625" bestFit="1" customWidth="1"/>
    <col min="1107" max="1110" width="8.81640625" bestFit="1" customWidth="1"/>
    <col min="1111" max="1112" width="9.81640625" bestFit="1" customWidth="1"/>
    <col min="1113" max="1114" width="7.81640625" bestFit="1" customWidth="1"/>
    <col min="1115" max="1115" width="8.81640625" bestFit="1" customWidth="1"/>
    <col min="1116" max="1116" width="9.81640625" bestFit="1" customWidth="1"/>
    <col min="1117" max="1119" width="8.81640625" bestFit="1" customWidth="1"/>
    <col min="1120" max="1120" width="7.81640625" bestFit="1" customWidth="1"/>
    <col min="1121" max="1123" width="8.81640625" bestFit="1" customWidth="1"/>
    <col min="1124" max="1124" width="9.81640625" bestFit="1" customWidth="1"/>
    <col min="1125" max="1133" width="8.81640625" bestFit="1" customWidth="1"/>
    <col min="1134" max="1134" width="9.81640625" bestFit="1" customWidth="1"/>
    <col min="1135" max="1135" width="8.81640625" bestFit="1" customWidth="1"/>
    <col min="1136" max="1136" width="7.81640625" bestFit="1" customWidth="1"/>
    <col min="1137" max="1141" width="8.81640625" bestFit="1" customWidth="1"/>
    <col min="1142" max="1142" width="7.81640625" bestFit="1" customWidth="1"/>
    <col min="1143" max="1143" width="6.81640625" bestFit="1" customWidth="1"/>
    <col min="1144" max="1145" width="8.81640625" bestFit="1" customWidth="1"/>
    <col min="1146" max="1146" width="9.81640625" bestFit="1" customWidth="1"/>
    <col min="1147" max="1147" width="6.81640625" bestFit="1" customWidth="1"/>
    <col min="1148" max="1148" width="9.81640625" bestFit="1" customWidth="1"/>
    <col min="1149" max="1149" width="8.81640625" bestFit="1" customWidth="1"/>
    <col min="1150" max="1150" width="7.81640625" bestFit="1" customWidth="1"/>
    <col min="1151" max="1163" width="8.81640625" bestFit="1" customWidth="1"/>
    <col min="1164" max="1164" width="7.81640625" bestFit="1" customWidth="1"/>
    <col min="1165" max="1165" width="8.81640625" bestFit="1" customWidth="1"/>
    <col min="1166" max="1166" width="7.81640625" bestFit="1" customWidth="1"/>
    <col min="1167" max="1168" width="8.81640625" bestFit="1" customWidth="1"/>
    <col min="1169" max="1169" width="7.81640625" bestFit="1" customWidth="1"/>
    <col min="1170" max="1170" width="8.81640625" bestFit="1" customWidth="1"/>
    <col min="1171" max="1171" width="7.81640625" bestFit="1" customWidth="1"/>
    <col min="1172" max="1172" width="9.81640625" bestFit="1" customWidth="1"/>
    <col min="1173" max="1176" width="8.81640625" bestFit="1" customWidth="1"/>
    <col min="1177" max="1177" width="9.81640625" bestFit="1" customWidth="1"/>
    <col min="1178" max="1178" width="6.81640625" bestFit="1" customWidth="1"/>
    <col min="1179" max="1185" width="8.81640625" bestFit="1" customWidth="1"/>
    <col min="1186" max="1186" width="9.81640625" bestFit="1" customWidth="1"/>
    <col min="1187" max="1187" width="8.81640625" bestFit="1" customWidth="1"/>
    <col min="1188" max="1188" width="9.81640625" bestFit="1" customWidth="1"/>
    <col min="1189" max="1189" width="7.81640625" bestFit="1" customWidth="1"/>
    <col min="1190" max="1191" width="8.81640625" bestFit="1" customWidth="1"/>
    <col min="1192" max="1192" width="7.81640625" bestFit="1" customWidth="1"/>
    <col min="1193" max="1193" width="9.81640625" bestFit="1" customWidth="1"/>
    <col min="1194" max="1195" width="8.81640625" bestFit="1" customWidth="1"/>
    <col min="1196" max="1196" width="9.81640625" bestFit="1" customWidth="1"/>
    <col min="1197" max="1197" width="8.81640625" bestFit="1" customWidth="1"/>
    <col min="1198" max="1198" width="9.81640625" bestFit="1" customWidth="1"/>
    <col min="1199" max="1201" width="8.81640625" bestFit="1" customWidth="1"/>
    <col min="1202" max="1202" width="9.81640625" bestFit="1" customWidth="1"/>
    <col min="1203" max="1207" width="8.81640625" bestFit="1" customWidth="1"/>
    <col min="1208" max="1208" width="7.81640625" bestFit="1" customWidth="1"/>
    <col min="1209" max="1209" width="8.81640625" bestFit="1" customWidth="1"/>
    <col min="1210" max="1210" width="9.81640625" bestFit="1" customWidth="1"/>
    <col min="1211" max="1215" width="8.81640625" bestFit="1" customWidth="1"/>
    <col min="1216" max="1216" width="9.81640625" bestFit="1" customWidth="1"/>
    <col min="1217" max="1228" width="8.81640625" bestFit="1" customWidth="1"/>
    <col min="1229" max="1229" width="7.81640625" bestFit="1" customWidth="1"/>
    <col min="1230" max="1232" width="8.81640625" bestFit="1" customWidth="1"/>
    <col min="1233" max="1234" width="7.81640625" bestFit="1" customWidth="1"/>
    <col min="1235" max="1239" width="8.81640625" bestFit="1" customWidth="1"/>
    <col min="1240" max="1240" width="7.81640625" bestFit="1" customWidth="1"/>
    <col min="1241" max="1243" width="8.81640625" bestFit="1" customWidth="1"/>
    <col min="1244" max="1244" width="6.81640625" bestFit="1" customWidth="1"/>
    <col min="1245" max="1245" width="8.81640625" bestFit="1" customWidth="1"/>
    <col min="1246" max="1246" width="6.81640625" bestFit="1" customWidth="1"/>
    <col min="1247" max="1251" width="8.81640625" bestFit="1" customWidth="1"/>
    <col min="1252" max="1252" width="7.81640625" bestFit="1" customWidth="1"/>
    <col min="1253" max="1253" width="8.81640625" bestFit="1" customWidth="1"/>
    <col min="1254" max="1254" width="7.81640625" bestFit="1" customWidth="1"/>
    <col min="1255" max="1255" width="8.81640625" bestFit="1" customWidth="1"/>
    <col min="1256" max="1256" width="9.81640625" bestFit="1" customWidth="1"/>
    <col min="1257" max="1257" width="6.81640625" bestFit="1" customWidth="1"/>
    <col min="1258" max="1259" width="8.81640625" bestFit="1" customWidth="1"/>
    <col min="1260" max="1260" width="7.81640625" bestFit="1" customWidth="1"/>
    <col min="1261" max="1267" width="8.81640625" bestFit="1" customWidth="1"/>
    <col min="1268" max="1268" width="9.81640625" bestFit="1" customWidth="1"/>
    <col min="1269" max="1270" width="7.81640625" bestFit="1" customWidth="1"/>
    <col min="1271" max="1271" width="8.81640625" bestFit="1" customWidth="1"/>
    <col min="1272" max="1272" width="6.81640625" bestFit="1" customWidth="1"/>
    <col min="1273" max="1273" width="8.81640625" bestFit="1" customWidth="1"/>
    <col min="1274" max="1274" width="7.81640625" bestFit="1" customWidth="1"/>
    <col min="1275" max="1276" width="8.81640625" bestFit="1" customWidth="1"/>
    <col min="1277" max="1277" width="7.81640625" bestFit="1" customWidth="1"/>
    <col min="1278" max="1280" width="8.81640625" bestFit="1" customWidth="1"/>
    <col min="1281" max="1281" width="6.81640625" bestFit="1" customWidth="1"/>
    <col min="1282" max="1282" width="7.81640625" bestFit="1" customWidth="1"/>
    <col min="1283" max="1283" width="8.81640625" bestFit="1" customWidth="1"/>
    <col min="1284" max="1284" width="9.81640625" bestFit="1" customWidth="1"/>
    <col min="1285" max="1285" width="7.81640625" bestFit="1" customWidth="1"/>
    <col min="1286" max="1287" width="8.81640625" bestFit="1" customWidth="1"/>
    <col min="1288" max="1288" width="7.81640625" bestFit="1" customWidth="1"/>
    <col min="1289" max="1298" width="8.81640625" bestFit="1" customWidth="1"/>
    <col min="1299" max="1299" width="9.81640625" bestFit="1" customWidth="1"/>
    <col min="1300" max="1305" width="8.81640625" bestFit="1" customWidth="1"/>
    <col min="1306" max="1306" width="7.81640625" bestFit="1" customWidth="1"/>
    <col min="1307" max="1307" width="8.81640625" bestFit="1" customWidth="1"/>
    <col min="1308" max="1308" width="7.81640625" bestFit="1" customWidth="1"/>
    <col min="1309" max="1309" width="8.81640625" bestFit="1" customWidth="1"/>
    <col min="1310" max="1310" width="6.81640625" bestFit="1" customWidth="1"/>
    <col min="1311" max="1312" width="8.81640625" bestFit="1" customWidth="1"/>
    <col min="1313" max="1313" width="9.81640625" bestFit="1" customWidth="1"/>
    <col min="1314" max="1314" width="6.81640625" bestFit="1" customWidth="1"/>
    <col min="1315" max="1315" width="8.81640625" bestFit="1" customWidth="1"/>
    <col min="1316" max="1316" width="9.81640625" bestFit="1" customWidth="1"/>
    <col min="1317" max="1317" width="7.81640625" bestFit="1" customWidth="1"/>
    <col min="1318" max="1318" width="6.81640625" bestFit="1" customWidth="1"/>
    <col min="1319" max="1319" width="8.81640625" bestFit="1" customWidth="1"/>
    <col min="1320" max="1321" width="9.81640625" bestFit="1" customWidth="1"/>
    <col min="1322" max="1329" width="8.81640625" bestFit="1" customWidth="1"/>
    <col min="1330" max="1330" width="9.81640625" bestFit="1" customWidth="1"/>
    <col min="1331" max="1332" width="8.81640625" bestFit="1" customWidth="1"/>
    <col min="1333" max="1333" width="6.81640625" bestFit="1" customWidth="1"/>
    <col min="1334" max="1335" width="8.81640625" bestFit="1" customWidth="1"/>
    <col min="1336" max="1336" width="9.81640625" bestFit="1" customWidth="1"/>
    <col min="1337" max="1338" width="7.81640625" bestFit="1" customWidth="1"/>
    <col min="1339" max="1339" width="8.81640625" bestFit="1" customWidth="1"/>
    <col min="1340" max="1340" width="6.81640625" bestFit="1" customWidth="1"/>
    <col min="1341" max="1341" width="9.81640625" bestFit="1" customWidth="1"/>
    <col min="1342" max="1342" width="8.81640625" bestFit="1" customWidth="1"/>
    <col min="1343" max="1343" width="9.81640625" bestFit="1" customWidth="1"/>
    <col min="1344" max="1347" width="8.81640625" bestFit="1" customWidth="1"/>
    <col min="1348" max="1348" width="7.81640625" bestFit="1" customWidth="1"/>
    <col min="1349" max="1350" width="8.81640625" bestFit="1" customWidth="1"/>
    <col min="1351" max="1351" width="7.81640625" bestFit="1" customWidth="1"/>
    <col min="1352" max="1352" width="6.81640625" bestFit="1" customWidth="1"/>
    <col min="1353" max="1353" width="9.81640625" bestFit="1" customWidth="1"/>
    <col min="1354" max="1355" width="8.81640625" bestFit="1" customWidth="1"/>
    <col min="1356" max="1356" width="7.81640625" bestFit="1" customWidth="1"/>
    <col min="1357" max="1357" width="8.81640625" bestFit="1" customWidth="1"/>
    <col min="1358" max="1358" width="7.81640625" bestFit="1" customWidth="1"/>
    <col min="1359" max="1359" width="9.81640625" bestFit="1" customWidth="1"/>
    <col min="1360" max="1362" width="8.81640625" bestFit="1" customWidth="1"/>
    <col min="1363" max="1363" width="9.81640625" bestFit="1" customWidth="1"/>
    <col min="1364" max="1366" width="8.81640625" bestFit="1" customWidth="1"/>
    <col min="1367" max="1367" width="7.81640625" bestFit="1" customWidth="1"/>
    <col min="1368" max="1370" width="8.81640625" bestFit="1" customWidth="1"/>
    <col min="1371" max="1371" width="7.81640625" bestFit="1" customWidth="1"/>
    <col min="1372" max="1374" width="9.81640625" bestFit="1" customWidth="1"/>
    <col min="1375" max="1375" width="8.81640625" bestFit="1" customWidth="1"/>
    <col min="1376" max="1376" width="9.81640625" bestFit="1" customWidth="1"/>
    <col min="1377" max="1377" width="7.81640625" bestFit="1" customWidth="1"/>
    <col min="1378" max="1381" width="8.81640625" bestFit="1" customWidth="1"/>
    <col min="1382" max="1382" width="9.81640625" bestFit="1" customWidth="1"/>
    <col min="1383" max="1383" width="7.81640625" bestFit="1" customWidth="1"/>
    <col min="1384" max="1384" width="8.81640625" bestFit="1" customWidth="1"/>
    <col min="1385" max="1385" width="9.81640625" bestFit="1" customWidth="1"/>
    <col min="1386" max="1388" width="8.81640625" bestFit="1" customWidth="1"/>
    <col min="1389" max="1389" width="7.81640625" bestFit="1" customWidth="1"/>
    <col min="1390" max="1390" width="9.81640625" bestFit="1" customWidth="1"/>
    <col min="1391" max="1394" width="8.81640625" bestFit="1" customWidth="1"/>
    <col min="1395" max="1395" width="9.81640625" bestFit="1" customWidth="1"/>
    <col min="1396" max="1396" width="7.81640625" bestFit="1" customWidth="1"/>
    <col min="1397" max="1397" width="8.81640625" bestFit="1" customWidth="1"/>
    <col min="1398" max="1398" width="7.81640625" bestFit="1" customWidth="1"/>
    <col min="1399" max="1399" width="8.81640625" bestFit="1" customWidth="1"/>
    <col min="1400" max="1400" width="9.81640625" bestFit="1" customWidth="1"/>
    <col min="1401" max="1401" width="7.81640625" bestFit="1" customWidth="1"/>
    <col min="1402" max="1402" width="8.81640625" bestFit="1" customWidth="1"/>
    <col min="1403" max="1403" width="7.81640625" bestFit="1" customWidth="1"/>
    <col min="1404" max="1404" width="8.81640625" bestFit="1" customWidth="1"/>
    <col min="1405" max="1405" width="7.81640625" bestFit="1" customWidth="1"/>
    <col min="1406" max="1407" width="9.81640625" bestFit="1" customWidth="1"/>
    <col min="1408" max="1408" width="7.81640625" bestFit="1" customWidth="1"/>
    <col min="1409" max="1410" width="8.81640625" bestFit="1" customWidth="1"/>
    <col min="1411" max="1411" width="9.81640625" bestFit="1" customWidth="1"/>
    <col min="1412" max="1413" width="8.81640625" bestFit="1" customWidth="1"/>
    <col min="1414" max="1414" width="9.81640625" bestFit="1" customWidth="1"/>
    <col min="1415" max="1417" width="8.81640625" bestFit="1" customWidth="1"/>
    <col min="1418" max="1418" width="9.81640625" bestFit="1" customWidth="1"/>
    <col min="1419" max="1419" width="7.81640625" bestFit="1" customWidth="1"/>
    <col min="1420" max="1420" width="9.81640625" bestFit="1" customWidth="1"/>
    <col min="1421" max="1424" width="8.81640625" bestFit="1" customWidth="1"/>
    <col min="1425" max="1425" width="7.81640625" bestFit="1" customWidth="1"/>
    <col min="1426" max="1427" width="8.81640625" bestFit="1" customWidth="1"/>
    <col min="1428" max="1428" width="7.81640625" bestFit="1" customWidth="1"/>
    <col min="1429" max="1429" width="9.81640625" bestFit="1" customWidth="1"/>
    <col min="1430" max="1432" width="8.81640625" bestFit="1" customWidth="1"/>
    <col min="1433" max="1433" width="7.81640625" bestFit="1" customWidth="1"/>
    <col min="1434" max="1437" width="8.81640625" bestFit="1" customWidth="1"/>
    <col min="1438" max="1439" width="7.81640625" bestFit="1" customWidth="1"/>
    <col min="1440" max="1443" width="8.81640625" bestFit="1" customWidth="1"/>
    <col min="1444" max="1444" width="9.81640625" bestFit="1" customWidth="1"/>
    <col min="1445" max="1445" width="7.81640625" bestFit="1" customWidth="1"/>
    <col min="1446" max="1447" width="8.81640625" bestFit="1" customWidth="1"/>
    <col min="1448" max="1448" width="7.81640625" bestFit="1" customWidth="1"/>
    <col min="1449" max="1449" width="5.81640625" bestFit="1" customWidth="1"/>
    <col min="1450" max="1452" width="8.81640625" bestFit="1" customWidth="1"/>
    <col min="1453" max="1453" width="7.81640625" bestFit="1" customWidth="1"/>
    <col min="1454" max="1455" width="8.81640625" bestFit="1" customWidth="1"/>
    <col min="1456" max="1457" width="9.81640625" bestFit="1" customWidth="1"/>
    <col min="1458" max="1458" width="8.81640625" bestFit="1" customWidth="1"/>
    <col min="1459" max="1459" width="9.81640625" bestFit="1" customWidth="1"/>
    <col min="1460" max="1460" width="8.81640625" bestFit="1" customWidth="1"/>
    <col min="1461" max="1461" width="7.81640625" bestFit="1" customWidth="1"/>
    <col min="1462" max="1462" width="8.81640625" bestFit="1" customWidth="1"/>
    <col min="1463" max="1463" width="9.81640625" bestFit="1" customWidth="1"/>
    <col min="1464" max="1464" width="8.81640625" bestFit="1" customWidth="1"/>
    <col min="1465" max="1465" width="7.81640625" bestFit="1" customWidth="1"/>
    <col min="1466" max="1467" width="9.81640625" bestFit="1" customWidth="1"/>
    <col min="1468" max="1468" width="7.81640625" bestFit="1" customWidth="1"/>
    <col min="1469" max="1471" width="8.81640625" bestFit="1" customWidth="1"/>
    <col min="1472" max="1472" width="7.81640625" bestFit="1" customWidth="1"/>
    <col min="1473" max="1473" width="8.81640625" bestFit="1" customWidth="1"/>
    <col min="1474" max="1474" width="7.81640625" bestFit="1" customWidth="1"/>
    <col min="1475" max="1476" width="8.81640625" bestFit="1" customWidth="1"/>
    <col min="1477" max="1478" width="7.81640625" bestFit="1" customWidth="1"/>
    <col min="1479" max="1484" width="8.81640625" bestFit="1" customWidth="1"/>
    <col min="1485" max="1486" width="7.81640625" bestFit="1" customWidth="1"/>
    <col min="1487" max="1487" width="8.81640625" bestFit="1" customWidth="1"/>
    <col min="1488" max="1488" width="7.81640625" bestFit="1" customWidth="1"/>
    <col min="1489" max="1489" width="8.81640625" bestFit="1" customWidth="1"/>
    <col min="1490" max="1490" width="7.81640625" bestFit="1" customWidth="1"/>
    <col min="1491" max="1491" width="8.81640625" bestFit="1" customWidth="1"/>
    <col min="1492" max="1492" width="7.81640625" bestFit="1" customWidth="1"/>
    <col min="1493" max="1494" width="9.81640625" bestFit="1" customWidth="1"/>
    <col min="1495" max="1495" width="8.81640625" bestFit="1" customWidth="1"/>
    <col min="1496" max="1496" width="7.81640625" bestFit="1" customWidth="1"/>
    <col min="1497" max="1497" width="9.81640625" bestFit="1" customWidth="1"/>
    <col min="1498" max="1498" width="6.81640625" bestFit="1" customWidth="1"/>
    <col min="1499" max="1499" width="8.81640625" bestFit="1" customWidth="1"/>
    <col min="1500" max="1500" width="9.81640625" bestFit="1" customWidth="1"/>
    <col min="1501" max="1502" width="8.81640625" bestFit="1" customWidth="1"/>
    <col min="1503" max="1503" width="9.81640625" bestFit="1" customWidth="1"/>
    <col min="1504" max="1506" width="8.81640625" bestFit="1" customWidth="1"/>
    <col min="1507" max="1507" width="6.81640625" bestFit="1" customWidth="1"/>
    <col min="1508" max="1510" width="8.81640625" bestFit="1" customWidth="1"/>
    <col min="1511" max="1511" width="7.81640625" bestFit="1" customWidth="1"/>
    <col min="1512" max="1512" width="9.81640625" bestFit="1" customWidth="1"/>
    <col min="1513" max="1515" width="7.81640625" bestFit="1" customWidth="1"/>
    <col min="1516" max="1517" width="8.81640625" bestFit="1" customWidth="1"/>
    <col min="1518" max="1518" width="7.81640625" bestFit="1" customWidth="1"/>
    <col min="1519" max="1520" width="8.81640625" bestFit="1" customWidth="1"/>
    <col min="1521" max="1521" width="7.81640625" bestFit="1" customWidth="1"/>
    <col min="1522" max="1522" width="8.81640625" bestFit="1" customWidth="1"/>
    <col min="1523" max="1523" width="9.81640625" bestFit="1" customWidth="1"/>
    <col min="1524" max="1524" width="8.81640625" bestFit="1" customWidth="1"/>
    <col min="1525" max="1525" width="9.81640625" bestFit="1" customWidth="1"/>
    <col min="1526" max="1526" width="7.81640625" bestFit="1" customWidth="1"/>
    <col min="1527" max="1528" width="9.81640625" bestFit="1" customWidth="1"/>
    <col min="1529" max="1532" width="8.81640625" bestFit="1" customWidth="1"/>
    <col min="1533" max="1535" width="9.81640625" bestFit="1" customWidth="1"/>
    <col min="1536" max="1538" width="8.81640625" bestFit="1" customWidth="1"/>
    <col min="1539" max="1540" width="9.81640625" bestFit="1" customWidth="1"/>
    <col min="1541" max="1545" width="8.81640625" bestFit="1" customWidth="1"/>
    <col min="1546" max="1546" width="9.81640625" bestFit="1" customWidth="1"/>
    <col min="1547" max="1547" width="8.81640625" bestFit="1" customWidth="1"/>
    <col min="1548" max="1548" width="7.81640625" bestFit="1" customWidth="1"/>
    <col min="1549" max="1550" width="8.81640625" bestFit="1" customWidth="1"/>
    <col min="1551" max="1552" width="7.81640625" bestFit="1" customWidth="1"/>
    <col min="1553" max="1553" width="9.81640625" bestFit="1" customWidth="1"/>
    <col min="1554" max="1555" width="8.81640625" bestFit="1" customWidth="1"/>
    <col min="1556" max="1556" width="9.81640625" bestFit="1" customWidth="1"/>
    <col min="1557" max="1557" width="8.81640625" bestFit="1" customWidth="1"/>
    <col min="1558" max="1558" width="9.81640625" bestFit="1" customWidth="1"/>
    <col min="1559" max="1559" width="6.81640625" bestFit="1" customWidth="1"/>
    <col min="1560" max="1561" width="8.81640625" bestFit="1" customWidth="1"/>
    <col min="1562" max="1562" width="9.81640625" bestFit="1" customWidth="1"/>
    <col min="1563" max="1563" width="7.81640625" bestFit="1" customWidth="1"/>
    <col min="1564" max="1564" width="8.81640625" bestFit="1" customWidth="1"/>
    <col min="1565" max="1565" width="9.81640625" bestFit="1" customWidth="1"/>
    <col min="1566" max="1569" width="8.81640625" bestFit="1" customWidth="1"/>
    <col min="1570" max="1570" width="9.81640625" bestFit="1" customWidth="1"/>
    <col min="1571" max="1571" width="8.81640625" bestFit="1" customWidth="1"/>
    <col min="1572" max="1572" width="9.81640625" bestFit="1" customWidth="1"/>
    <col min="1573" max="1576" width="8.81640625" bestFit="1" customWidth="1"/>
    <col min="1577" max="1577" width="7.81640625" bestFit="1" customWidth="1"/>
    <col min="1578" max="1586" width="8.81640625" bestFit="1" customWidth="1"/>
    <col min="1587" max="1587" width="7.81640625" bestFit="1" customWidth="1"/>
    <col min="1588" max="1589" width="9.81640625" bestFit="1" customWidth="1"/>
    <col min="1590" max="1590" width="7.81640625" bestFit="1" customWidth="1"/>
    <col min="1591" max="1592" width="8.81640625" bestFit="1" customWidth="1"/>
    <col min="1593" max="1593" width="9.81640625" bestFit="1" customWidth="1"/>
    <col min="1594" max="1594" width="7.81640625" bestFit="1" customWidth="1"/>
    <col min="1595" max="1595" width="8.81640625" bestFit="1" customWidth="1"/>
    <col min="1596" max="1596" width="7.81640625" bestFit="1" customWidth="1"/>
    <col min="1597" max="1599" width="8.81640625" bestFit="1" customWidth="1"/>
    <col min="1600" max="1600" width="9.81640625" bestFit="1" customWidth="1"/>
    <col min="1601" max="1601" width="8.81640625" bestFit="1" customWidth="1"/>
    <col min="1602" max="1602" width="9.81640625" bestFit="1" customWidth="1"/>
    <col min="1603" max="1603" width="7.81640625" bestFit="1" customWidth="1"/>
    <col min="1604" max="1604" width="9.81640625" bestFit="1" customWidth="1"/>
    <col min="1605" max="1605" width="6.81640625" bestFit="1" customWidth="1"/>
    <col min="1606" max="1606" width="8.81640625" bestFit="1" customWidth="1"/>
    <col min="1607" max="1607" width="9.81640625" bestFit="1" customWidth="1"/>
    <col min="1608" max="1608" width="7.81640625" bestFit="1" customWidth="1"/>
    <col min="1609" max="1613" width="8.81640625" bestFit="1" customWidth="1"/>
    <col min="1614" max="1615" width="9.81640625" bestFit="1" customWidth="1"/>
    <col min="1616" max="1620" width="8.81640625" bestFit="1" customWidth="1"/>
    <col min="1621" max="1621" width="9.81640625" bestFit="1" customWidth="1"/>
    <col min="1622" max="1622" width="7.81640625" bestFit="1" customWidth="1"/>
    <col min="1623" max="1625" width="8.81640625" bestFit="1" customWidth="1"/>
    <col min="1626" max="1626" width="7.81640625" bestFit="1" customWidth="1"/>
    <col min="1627" max="1628" width="8.81640625" bestFit="1" customWidth="1"/>
    <col min="1629" max="1629" width="7.81640625" bestFit="1" customWidth="1"/>
    <col min="1630" max="1632" width="8.81640625" bestFit="1" customWidth="1"/>
    <col min="1633" max="1633" width="9.81640625" bestFit="1" customWidth="1"/>
    <col min="1634" max="1634" width="8.81640625" bestFit="1" customWidth="1"/>
    <col min="1635" max="1635" width="7.81640625" bestFit="1" customWidth="1"/>
    <col min="1636" max="1636" width="8.81640625" bestFit="1" customWidth="1"/>
    <col min="1637" max="1638" width="9.81640625" bestFit="1" customWidth="1"/>
    <col min="1639" max="1639" width="8.81640625" bestFit="1" customWidth="1"/>
    <col min="1640" max="1640" width="7.81640625" bestFit="1" customWidth="1"/>
    <col min="1641" max="1646" width="8.81640625" bestFit="1" customWidth="1"/>
    <col min="1647" max="1647" width="7.81640625" bestFit="1" customWidth="1"/>
    <col min="1648" max="1650" width="9.81640625" bestFit="1" customWidth="1"/>
    <col min="1651" max="1652" width="8.81640625" bestFit="1" customWidth="1"/>
    <col min="1653" max="1653" width="7.81640625" bestFit="1" customWidth="1"/>
    <col min="1654" max="1654" width="9.81640625" bestFit="1" customWidth="1"/>
    <col min="1655" max="1656" width="8.81640625" bestFit="1" customWidth="1"/>
    <col min="1657" max="1659" width="7.81640625" bestFit="1" customWidth="1"/>
    <col min="1660" max="1662" width="8.81640625" bestFit="1" customWidth="1"/>
    <col min="1663" max="1665" width="9.81640625" bestFit="1" customWidth="1"/>
    <col min="1666" max="1669" width="8.81640625" bestFit="1" customWidth="1"/>
    <col min="1670" max="1673" width="7.81640625" bestFit="1" customWidth="1"/>
    <col min="1674" max="1674" width="8.81640625" bestFit="1" customWidth="1"/>
    <col min="1675" max="1675" width="7.81640625" bestFit="1" customWidth="1"/>
    <col min="1676" max="1677" width="8.81640625" bestFit="1" customWidth="1"/>
    <col min="1678" max="1679" width="9.81640625" bestFit="1" customWidth="1"/>
    <col min="1680" max="1680" width="8.81640625" bestFit="1" customWidth="1"/>
    <col min="1681" max="1682" width="9.81640625" bestFit="1" customWidth="1"/>
    <col min="1683" max="1684" width="8.81640625" bestFit="1" customWidth="1"/>
    <col min="1685" max="1685" width="7.81640625" bestFit="1" customWidth="1"/>
    <col min="1686" max="1686" width="8.81640625" bestFit="1" customWidth="1"/>
    <col min="1687" max="1687" width="9.81640625" bestFit="1" customWidth="1"/>
    <col min="1688" max="1689" width="8.81640625" bestFit="1" customWidth="1"/>
    <col min="1690" max="1691" width="9.81640625" bestFit="1" customWidth="1"/>
    <col min="1692" max="1692" width="8.81640625" bestFit="1" customWidth="1"/>
    <col min="1693" max="1693" width="9.81640625" bestFit="1" customWidth="1"/>
    <col min="1694" max="1695" width="8.81640625" bestFit="1" customWidth="1"/>
    <col min="1696" max="1696" width="9.81640625" bestFit="1" customWidth="1"/>
    <col min="1697" max="1697" width="8.81640625" bestFit="1" customWidth="1"/>
    <col min="1698" max="1698" width="9.81640625" bestFit="1" customWidth="1"/>
    <col min="1699" max="1699" width="8.81640625" bestFit="1" customWidth="1"/>
    <col min="1700" max="1700" width="9.81640625" bestFit="1" customWidth="1"/>
    <col min="1701" max="1701" width="7.81640625" bestFit="1" customWidth="1"/>
    <col min="1702" max="1702" width="8.81640625" bestFit="1" customWidth="1"/>
    <col min="1703" max="1704" width="7.81640625" bestFit="1" customWidth="1"/>
    <col min="1705" max="1711" width="8.81640625" bestFit="1" customWidth="1"/>
    <col min="1712" max="1712" width="9.81640625" bestFit="1" customWidth="1"/>
    <col min="1713" max="1713" width="8.81640625" bestFit="1" customWidth="1"/>
    <col min="1714" max="1715" width="9.81640625" bestFit="1" customWidth="1"/>
    <col min="1716" max="1716" width="8.81640625" bestFit="1" customWidth="1"/>
    <col min="1717" max="1717" width="7.81640625" bestFit="1" customWidth="1"/>
    <col min="1718" max="1721" width="8.81640625" bestFit="1" customWidth="1"/>
    <col min="1722" max="1722" width="7.81640625" bestFit="1" customWidth="1"/>
    <col min="1723" max="1728" width="8.81640625" bestFit="1" customWidth="1"/>
    <col min="1729" max="1729" width="9.81640625" bestFit="1" customWidth="1"/>
    <col min="1730" max="1731" width="8.81640625" bestFit="1" customWidth="1"/>
    <col min="1732" max="1732" width="7.81640625" bestFit="1" customWidth="1"/>
    <col min="1733" max="1735" width="8.81640625" bestFit="1" customWidth="1"/>
    <col min="1736" max="1736" width="6.81640625" bestFit="1" customWidth="1"/>
    <col min="1737" max="1737" width="8.81640625" bestFit="1" customWidth="1"/>
    <col min="1738" max="1738" width="9.81640625" bestFit="1" customWidth="1"/>
    <col min="1739" max="1742" width="8.81640625" bestFit="1" customWidth="1"/>
    <col min="1743" max="1744" width="9.81640625" bestFit="1" customWidth="1"/>
    <col min="1745" max="1745" width="8.81640625" bestFit="1" customWidth="1"/>
    <col min="1746" max="1746" width="9.81640625" bestFit="1" customWidth="1"/>
    <col min="1747" max="1756" width="8.81640625" bestFit="1" customWidth="1"/>
    <col min="1757" max="1757" width="7.81640625" bestFit="1" customWidth="1"/>
    <col min="1758" max="1761" width="8.81640625" bestFit="1" customWidth="1"/>
    <col min="1762" max="1763" width="7.81640625" bestFit="1" customWidth="1"/>
    <col min="1764" max="1766" width="8.81640625" bestFit="1" customWidth="1"/>
    <col min="1767" max="1767" width="9.81640625" bestFit="1" customWidth="1"/>
    <col min="1768" max="1768" width="8.81640625" bestFit="1" customWidth="1"/>
    <col min="1769" max="1769" width="9.81640625" bestFit="1" customWidth="1"/>
    <col min="1770" max="1770" width="7.81640625" bestFit="1" customWidth="1"/>
    <col min="1771" max="1771" width="8.81640625" bestFit="1" customWidth="1"/>
    <col min="1772" max="1773" width="9.81640625" bestFit="1" customWidth="1"/>
    <col min="1774" max="1774" width="8.81640625" bestFit="1" customWidth="1"/>
    <col min="1775" max="1775" width="9.81640625" bestFit="1" customWidth="1"/>
    <col min="1776" max="1777" width="8.81640625" bestFit="1" customWidth="1"/>
    <col min="1778" max="1778" width="6.81640625" bestFit="1" customWidth="1"/>
    <col min="1779" max="1779" width="8.81640625" bestFit="1" customWidth="1"/>
    <col min="1780" max="1780" width="7.81640625" bestFit="1" customWidth="1"/>
    <col min="1781" max="1782" width="8.81640625" bestFit="1" customWidth="1"/>
    <col min="1783" max="1783" width="6.81640625" bestFit="1" customWidth="1"/>
    <col min="1784" max="1784" width="8.81640625" bestFit="1" customWidth="1"/>
    <col min="1785" max="1785" width="7.81640625" bestFit="1" customWidth="1"/>
    <col min="1786" max="1789" width="8.81640625" bestFit="1" customWidth="1"/>
    <col min="1790" max="1790" width="7.81640625" bestFit="1" customWidth="1"/>
    <col min="1791" max="1794" width="8.81640625" bestFit="1" customWidth="1"/>
    <col min="1795" max="1795" width="7.81640625" bestFit="1" customWidth="1"/>
    <col min="1796" max="1796" width="9.81640625" bestFit="1" customWidth="1"/>
    <col min="1797" max="1797" width="8.81640625" bestFit="1" customWidth="1"/>
    <col min="1798" max="1798" width="6.81640625" bestFit="1" customWidth="1"/>
    <col min="1799" max="1799" width="8.81640625" bestFit="1" customWidth="1"/>
    <col min="1800" max="1800" width="7.81640625" bestFit="1" customWidth="1"/>
    <col min="1801" max="1801" width="6.81640625" bestFit="1" customWidth="1"/>
    <col min="1802" max="1802" width="8.81640625" bestFit="1" customWidth="1"/>
    <col min="1803" max="1803" width="9.81640625" bestFit="1" customWidth="1"/>
    <col min="1804" max="1809" width="8.81640625" bestFit="1" customWidth="1"/>
    <col min="1810" max="1810" width="9.81640625" bestFit="1" customWidth="1"/>
    <col min="1811" max="1813" width="8.81640625" bestFit="1" customWidth="1"/>
    <col min="1814" max="1815" width="7.81640625" bestFit="1" customWidth="1"/>
    <col min="1816" max="1816" width="8.81640625" bestFit="1" customWidth="1"/>
    <col min="1817" max="1817" width="7.81640625" bestFit="1" customWidth="1"/>
    <col min="1818" max="1820" width="8.81640625" bestFit="1" customWidth="1"/>
    <col min="1821" max="1821" width="7.81640625" bestFit="1" customWidth="1"/>
    <col min="1822" max="1823" width="8.81640625" bestFit="1" customWidth="1"/>
    <col min="1824" max="1824" width="6.81640625" bestFit="1" customWidth="1"/>
    <col min="1825" max="1825" width="9.81640625" bestFit="1" customWidth="1"/>
    <col min="1826" max="1828" width="8.81640625" bestFit="1" customWidth="1"/>
    <col min="1829" max="1829" width="7.81640625" bestFit="1" customWidth="1"/>
    <col min="1830" max="1831" width="8.81640625" bestFit="1" customWidth="1"/>
    <col min="1832" max="1833" width="9.81640625" bestFit="1" customWidth="1"/>
    <col min="1834" max="1834" width="7.81640625" bestFit="1" customWidth="1"/>
    <col min="1835" max="1835" width="8.81640625" bestFit="1" customWidth="1"/>
    <col min="1836" max="1836" width="7.81640625" bestFit="1" customWidth="1"/>
    <col min="1837" max="1838" width="8.81640625" bestFit="1" customWidth="1"/>
    <col min="1839" max="1839" width="9.81640625" bestFit="1" customWidth="1"/>
    <col min="1840" max="1843" width="8.81640625" bestFit="1" customWidth="1"/>
    <col min="1844" max="1844" width="9.81640625" bestFit="1" customWidth="1"/>
    <col min="1845" max="1846" width="7.81640625" bestFit="1" customWidth="1"/>
    <col min="1847" max="1848" width="8.81640625" bestFit="1" customWidth="1"/>
    <col min="1849" max="1849" width="9.81640625" bestFit="1" customWidth="1"/>
    <col min="1850" max="1850" width="8.81640625" bestFit="1" customWidth="1"/>
    <col min="1851" max="1851" width="9.81640625" bestFit="1" customWidth="1"/>
    <col min="1852" max="1853" width="8.81640625" bestFit="1" customWidth="1"/>
    <col min="1854" max="1855" width="7.81640625" bestFit="1" customWidth="1"/>
    <col min="1856" max="1857" width="8.81640625" bestFit="1" customWidth="1"/>
    <col min="1858" max="1860" width="9.81640625" bestFit="1" customWidth="1"/>
    <col min="1861" max="1861" width="7.81640625" bestFit="1" customWidth="1"/>
    <col min="1862" max="1862" width="9.81640625" bestFit="1" customWidth="1"/>
    <col min="1863" max="1863" width="8.81640625" bestFit="1" customWidth="1"/>
    <col min="1864" max="1864" width="9.81640625" bestFit="1" customWidth="1"/>
    <col min="1865" max="1870" width="8.81640625" bestFit="1" customWidth="1"/>
    <col min="1871" max="1871" width="9.81640625" bestFit="1" customWidth="1"/>
    <col min="1872" max="1872" width="7.81640625" bestFit="1" customWidth="1"/>
    <col min="1873" max="1873" width="8.81640625" bestFit="1" customWidth="1"/>
    <col min="1874" max="1874" width="7.81640625" bestFit="1" customWidth="1"/>
    <col min="1875" max="1879" width="8.81640625" bestFit="1" customWidth="1"/>
    <col min="1880" max="1880" width="7.81640625" bestFit="1" customWidth="1"/>
    <col min="1881" max="1882" width="8.81640625" bestFit="1" customWidth="1"/>
    <col min="1883" max="1883" width="7.81640625" bestFit="1" customWidth="1"/>
    <col min="1884" max="1884" width="9.81640625" bestFit="1" customWidth="1"/>
    <col min="1885" max="1885" width="8.81640625" bestFit="1" customWidth="1"/>
    <col min="1886" max="1886" width="9.81640625" bestFit="1" customWidth="1"/>
    <col min="1887" max="1887" width="7.81640625" bestFit="1" customWidth="1"/>
    <col min="1888" max="1888" width="8.81640625" bestFit="1" customWidth="1"/>
    <col min="1889" max="1889" width="9.81640625" bestFit="1" customWidth="1"/>
    <col min="1890" max="1890" width="8.81640625" bestFit="1" customWidth="1"/>
    <col min="1891" max="1891" width="9.81640625" bestFit="1" customWidth="1"/>
    <col min="1892" max="1894" width="8.81640625" bestFit="1" customWidth="1"/>
    <col min="1895" max="1895" width="9.81640625" bestFit="1" customWidth="1"/>
    <col min="1896" max="1899" width="8.81640625" bestFit="1" customWidth="1"/>
    <col min="1900" max="1900" width="9.81640625" bestFit="1" customWidth="1"/>
    <col min="1901" max="1906" width="8.81640625" bestFit="1" customWidth="1"/>
    <col min="1907" max="1907" width="7.81640625" bestFit="1" customWidth="1"/>
    <col min="1908" max="1915" width="8.81640625" bestFit="1" customWidth="1"/>
    <col min="1916" max="1916" width="7.81640625" bestFit="1" customWidth="1"/>
    <col min="1917" max="1917" width="9.81640625" bestFit="1" customWidth="1"/>
    <col min="1918" max="1922" width="8.81640625" bestFit="1" customWidth="1"/>
    <col min="1923" max="1923" width="7.81640625" bestFit="1" customWidth="1"/>
    <col min="1924" max="1926" width="8.81640625" bestFit="1" customWidth="1"/>
    <col min="1927" max="1928" width="9.81640625" bestFit="1" customWidth="1"/>
    <col min="1929" max="1929" width="7.81640625" bestFit="1" customWidth="1"/>
    <col min="1930" max="1930" width="8.81640625" bestFit="1" customWidth="1"/>
    <col min="1931" max="1932" width="9.81640625" bestFit="1" customWidth="1"/>
    <col min="1933" max="1933" width="8.81640625" bestFit="1" customWidth="1"/>
    <col min="1934" max="1934" width="9.81640625" bestFit="1" customWidth="1"/>
    <col min="1935" max="1938" width="8.81640625" bestFit="1" customWidth="1"/>
    <col min="1939" max="1939" width="7.81640625" bestFit="1" customWidth="1"/>
    <col min="1940" max="1941" width="9.81640625" bestFit="1" customWidth="1"/>
    <col min="1942" max="1942" width="8.81640625" bestFit="1" customWidth="1"/>
    <col min="1943" max="1943" width="9.81640625" bestFit="1" customWidth="1"/>
    <col min="1944" max="1947" width="8.81640625" bestFit="1" customWidth="1"/>
    <col min="1948" max="1948" width="7.81640625" bestFit="1" customWidth="1"/>
    <col min="1949" max="1949" width="9.81640625" bestFit="1" customWidth="1"/>
    <col min="1950" max="1950" width="7.81640625" bestFit="1" customWidth="1"/>
    <col min="1951" max="1951" width="6.81640625" bestFit="1" customWidth="1"/>
    <col min="1952" max="1952" width="9.81640625" bestFit="1" customWidth="1"/>
    <col min="1953" max="1957" width="8.81640625" bestFit="1" customWidth="1"/>
    <col min="1958" max="1958" width="9.81640625" bestFit="1" customWidth="1"/>
    <col min="1959" max="1959" width="8.81640625" bestFit="1" customWidth="1"/>
    <col min="1960" max="1960" width="6.81640625" bestFit="1" customWidth="1"/>
    <col min="1961" max="1961" width="8.81640625" bestFit="1" customWidth="1"/>
    <col min="1962" max="1962" width="9.81640625" bestFit="1" customWidth="1"/>
    <col min="1963" max="1963" width="7.81640625" bestFit="1" customWidth="1"/>
    <col min="1964" max="1964" width="8.81640625" bestFit="1" customWidth="1"/>
    <col min="1965" max="1965" width="9.81640625" bestFit="1" customWidth="1"/>
    <col min="1966" max="1967" width="8.81640625" bestFit="1" customWidth="1"/>
    <col min="1968" max="1968" width="9.81640625" bestFit="1" customWidth="1"/>
    <col min="1969" max="1969" width="8.81640625" bestFit="1" customWidth="1"/>
    <col min="1970" max="1970" width="9.81640625" bestFit="1" customWidth="1"/>
    <col min="1971" max="1972" width="8.81640625" bestFit="1" customWidth="1"/>
    <col min="1973" max="1973" width="9.81640625" bestFit="1" customWidth="1"/>
    <col min="1974" max="1974" width="8.81640625" bestFit="1" customWidth="1"/>
    <col min="1975" max="1976" width="9.81640625" bestFit="1" customWidth="1"/>
    <col min="1977" max="1977" width="8.81640625" bestFit="1" customWidth="1"/>
    <col min="1978" max="1978" width="7.81640625" bestFit="1" customWidth="1"/>
    <col min="1979" max="1979" width="8.81640625" bestFit="1" customWidth="1"/>
    <col min="1980" max="1981" width="7.81640625" bestFit="1" customWidth="1"/>
    <col min="1982" max="1982" width="9.81640625" bestFit="1" customWidth="1"/>
    <col min="1983" max="1983" width="8.81640625" bestFit="1" customWidth="1"/>
    <col min="1984" max="1984" width="9.81640625" bestFit="1" customWidth="1"/>
    <col min="1985" max="1985" width="8.81640625" bestFit="1" customWidth="1"/>
    <col min="1986" max="1986" width="9.81640625" bestFit="1" customWidth="1"/>
    <col min="1987" max="1987" width="7.81640625" bestFit="1" customWidth="1"/>
    <col min="1988" max="1988" width="6.81640625" bestFit="1" customWidth="1"/>
    <col min="1989" max="1989" width="8.81640625" bestFit="1" customWidth="1"/>
    <col min="1990" max="1991" width="7.81640625" bestFit="1" customWidth="1"/>
    <col min="1992" max="1992" width="8.81640625" bestFit="1" customWidth="1"/>
    <col min="1993" max="1993" width="9.81640625" bestFit="1" customWidth="1"/>
    <col min="1994" max="1994" width="8.81640625" bestFit="1" customWidth="1"/>
    <col min="1995" max="1996" width="9.81640625" bestFit="1" customWidth="1"/>
    <col min="1997" max="1997" width="8.81640625" bestFit="1" customWidth="1"/>
    <col min="1998" max="1999" width="6.81640625" bestFit="1" customWidth="1"/>
    <col min="2000" max="2001" width="9.81640625" bestFit="1" customWidth="1"/>
    <col min="2002" max="2002" width="8.81640625" bestFit="1" customWidth="1"/>
    <col min="2003" max="2003" width="7.81640625" bestFit="1" customWidth="1"/>
    <col min="2004" max="2004" width="9.81640625" bestFit="1" customWidth="1"/>
    <col min="2005" max="2005" width="7.81640625" bestFit="1" customWidth="1"/>
    <col min="2006" max="2007" width="8.81640625" bestFit="1" customWidth="1"/>
    <col min="2008" max="2008" width="9.81640625" bestFit="1" customWidth="1"/>
    <col min="2009" max="2009" width="8.81640625" bestFit="1" customWidth="1"/>
    <col min="2010" max="2011" width="7.81640625" bestFit="1" customWidth="1"/>
    <col min="2012" max="2014" width="8.81640625" bestFit="1" customWidth="1"/>
    <col min="2015" max="2015" width="7.81640625" bestFit="1" customWidth="1"/>
    <col min="2016" max="2016" width="9.81640625" bestFit="1" customWidth="1"/>
    <col min="2017" max="2018" width="8.81640625" bestFit="1" customWidth="1"/>
    <col min="2019" max="2019" width="7.81640625" bestFit="1" customWidth="1"/>
    <col min="2020" max="2020" width="8.81640625" bestFit="1" customWidth="1"/>
    <col min="2021" max="2021" width="6.81640625" bestFit="1" customWidth="1"/>
    <col min="2022" max="2022" width="8.81640625" bestFit="1" customWidth="1"/>
    <col min="2023" max="2023" width="7.81640625" bestFit="1" customWidth="1"/>
    <col min="2024" max="2025" width="9.81640625" bestFit="1" customWidth="1"/>
    <col min="2026" max="2026" width="6.81640625" bestFit="1" customWidth="1"/>
    <col min="2027" max="2028" width="9.81640625" bestFit="1" customWidth="1"/>
    <col min="2029" max="2029" width="6.81640625" bestFit="1" customWidth="1"/>
    <col min="2030" max="2030" width="7.81640625" bestFit="1" customWidth="1"/>
    <col min="2031" max="2032" width="8.81640625" bestFit="1" customWidth="1"/>
    <col min="2033" max="2033" width="9.81640625" bestFit="1" customWidth="1"/>
    <col min="2034" max="2034" width="7.81640625" bestFit="1" customWidth="1"/>
    <col min="2035" max="2035" width="6.81640625" bestFit="1" customWidth="1"/>
    <col min="2036" max="2045" width="8.81640625" bestFit="1" customWidth="1"/>
    <col min="2046" max="2046" width="9.81640625" bestFit="1" customWidth="1"/>
    <col min="2047" max="2049" width="8.81640625" bestFit="1" customWidth="1"/>
    <col min="2050" max="2051" width="9.81640625" bestFit="1" customWidth="1"/>
    <col min="2052" max="2052" width="7.81640625" bestFit="1" customWidth="1"/>
    <col min="2053" max="2057" width="8.81640625" bestFit="1" customWidth="1"/>
    <col min="2058" max="2058" width="9.81640625" bestFit="1" customWidth="1"/>
    <col min="2059" max="2061" width="8.81640625" bestFit="1" customWidth="1"/>
    <col min="2062" max="2065" width="7.81640625" bestFit="1" customWidth="1"/>
    <col min="2066" max="2067" width="8.81640625" bestFit="1" customWidth="1"/>
    <col min="2068" max="2068" width="9.81640625" bestFit="1" customWidth="1"/>
    <col min="2069" max="2073" width="8.81640625" bestFit="1" customWidth="1"/>
    <col min="2074" max="2074" width="7.81640625" bestFit="1" customWidth="1"/>
    <col min="2075" max="2075" width="9.81640625" bestFit="1" customWidth="1"/>
    <col min="2076" max="2076" width="6.81640625" bestFit="1" customWidth="1"/>
    <col min="2077" max="2077" width="7.81640625" bestFit="1" customWidth="1"/>
    <col min="2078" max="2078" width="8.81640625" bestFit="1" customWidth="1"/>
    <col min="2079" max="2079" width="7.81640625" bestFit="1" customWidth="1"/>
    <col min="2080" max="2080" width="8.81640625" bestFit="1" customWidth="1"/>
    <col min="2081" max="2081" width="7.81640625" bestFit="1" customWidth="1"/>
    <col min="2082" max="2082" width="9.81640625" bestFit="1" customWidth="1"/>
    <col min="2083" max="2083" width="8.81640625" bestFit="1" customWidth="1"/>
    <col min="2084" max="2084" width="9.81640625" bestFit="1" customWidth="1"/>
    <col min="2085" max="2085" width="8.81640625" bestFit="1" customWidth="1"/>
    <col min="2086" max="2087" width="9.81640625" bestFit="1" customWidth="1"/>
    <col min="2088" max="2088" width="8.81640625" bestFit="1" customWidth="1"/>
    <col min="2089" max="2089" width="6.81640625" bestFit="1" customWidth="1"/>
    <col min="2090" max="2092" width="9.81640625" bestFit="1" customWidth="1"/>
    <col min="2093" max="2094" width="8.81640625" bestFit="1" customWidth="1"/>
    <col min="2095" max="2097" width="9.81640625" bestFit="1" customWidth="1"/>
    <col min="2098" max="2101" width="8.81640625" bestFit="1" customWidth="1"/>
    <col min="2102" max="2102" width="7.81640625" bestFit="1" customWidth="1"/>
    <col min="2103" max="2105" width="8.81640625" bestFit="1" customWidth="1"/>
    <col min="2106" max="2106" width="7.81640625" bestFit="1" customWidth="1"/>
    <col min="2107" max="2108" width="8.81640625" bestFit="1" customWidth="1"/>
    <col min="2109" max="2109" width="9.81640625" bestFit="1" customWidth="1"/>
    <col min="2110" max="2112" width="8.81640625" bestFit="1" customWidth="1"/>
    <col min="2113" max="2113" width="9.81640625" bestFit="1" customWidth="1"/>
    <col min="2114" max="2114" width="7.81640625" bestFit="1" customWidth="1"/>
    <col min="2115" max="2115" width="8.81640625" bestFit="1" customWidth="1"/>
    <col min="2116" max="2116" width="9.81640625" bestFit="1" customWidth="1"/>
    <col min="2117" max="2120" width="8.81640625" bestFit="1" customWidth="1"/>
    <col min="2121" max="2121" width="7.81640625" bestFit="1" customWidth="1"/>
    <col min="2122" max="2122" width="8.81640625" bestFit="1" customWidth="1"/>
    <col min="2123" max="2123" width="9.81640625" bestFit="1" customWidth="1"/>
    <col min="2124" max="2125" width="8.81640625" bestFit="1" customWidth="1"/>
    <col min="2126" max="2126" width="7.81640625" bestFit="1" customWidth="1"/>
    <col min="2127" max="2129" width="8.81640625" bestFit="1" customWidth="1"/>
    <col min="2130" max="2130" width="9.81640625" bestFit="1" customWidth="1"/>
    <col min="2131" max="2131" width="7.81640625" bestFit="1" customWidth="1"/>
    <col min="2132" max="2133" width="9.81640625" bestFit="1" customWidth="1"/>
    <col min="2134" max="2134" width="6.81640625" bestFit="1" customWidth="1"/>
    <col min="2135" max="2135" width="9.81640625" bestFit="1" customWidth="1"/>
    <col min="2136" max="2136" width="7.81640625" bestFit="1" customWidth="1"/>
    <col min="2137" max="2137" width="8.81640625" bestFit="1" customWidth="1"/>
    <col min="2138" max="2138" width="9.81640625" bestFit="1" customWidth="1"/>
    <col min="2139" max="2140" width="8.81640625" bestFit="1" customWidth="1"/>
    <col min="2141" max="2141" width="9.81640625" bestFit="1" customWidth="1"/>
    <col min="2142" max="2147" width="8.81640625" bestFit="1" customWidth="1"/>
    <col min="2148" max="2149" width="7.81640625" bestFit="1" customWidth="1"/>
    <col min="2150" max="2150" width="9.81640625" bestFit="1" customWidth="1"/>
    <col min="2151" max="2155" width="8.81640625" bestFit="1" customWidth="1"/>
    <col min="2156" max="2156" width="9.81640625" bestFit="1" customWidth="1"/>
    <col min="2157" max="2157" width="8.81640625" bestFit="1" customWidth="1"/>
    <col min="2158" max="2158" width="9.81640625" bestFit="1" customWidth="1"/>
    <col min="2159" max="2159" width="7.81640625" bestFit="1" customWidth="1"/>
    <col min="2160" max="2160" width="9.81640625" bestFit="1" customWidth="1"/>
    <col min="2161" max="2161" width="8.81640625" bestFit="1" customWidth="1"/>
    <col min="2162" max="2163" width="7.81640625" bestFit="1" customWidth="1"/>
    <col min="2164" max="2165" width="6.81640625" bestFit="1" customWidth="1"/>
    <col min="2166" max="2166" width="8.81640625" bestFit="1" customWidth="1"/>
    <col min="2167" max="2168" width="9.81640625" bestFit="1" customWidth="1"/>
    <col min="2169" max="2169" width="7.81640625" bestFit="1" customWidth="1"/>
    <col min="2170" max="2171" width="9.81640625" bestFit="1" customWidth="1"/>
    <col min="2172" max="2172" width="7.81640625" bestFit="1" customWidth="1"/>
    <col min="2173" max="2173" width="8.81640625" bestFit="1" customWidth="1"/>
    <col min="2174" max="2174" width="9.81640625" bestFit="1" customWidth="1"/>
    <col min="2175" max="2175" width="7.81640625" bestFit="1" customWidth="1"/>
    <col min="2176" max="2176" width="8.81640625" bestFit="1" customWidth="1"/>
    <col min="2177" max="2177" width="9.81640625" bestFit="1" customWidth="1"/>
    <col min="2178" max="2179" width="8.81640625" bestFit="1" customWidth="1"/>
    <col min="2180" max="2180" width="9.81640625" bestFit="1" customWidth="1"/>
    <col min="2181" max="2181" width="7.81640625" bestFit="1" customWidth="1"/>
    <col min="2182" max="2182" width="8.81640625" bestFit="1" customWidth="1"/>
    <col min="2183" max="2186" width="9.81640625" bestFit="1" customWidth="1"/>
    <col min="2187" max="2187" width="6.81640625" bestFit="1" customWidth="1"/>
    <col min="2188" max="2188" width="8.81640625" bestFit="1" customWidth="1"/>
    <col min="2189" max="2189" width="7.81640625" bestFit="1" customWidth="1"/>
    <col min="2190" max="2190" width="8.81640625" bestFit="1" customWidth="1"/>
    <col min="2191" max="2192" width="9.81640625" bestFit="1" customWidth="1"/>
    <col min="2193" max="2194" width="8.81640625" bestFit="1" customWidth="1"/>
    <col min="2195" max="2195" width="9.81640625" bestFit="1" customWidth="1"/>
    <col min="2196" max="2198" width="8.81640625" bestFit="1" customWidth="1"/>
    <col min="2199" max="2199" width="6.81640625" bestFit="1" customWidth="1"/>
    <col min="2200" max="2200" width="7.81640625" bestFit="1" customWidth="1"/>
    <col min="2201" max="2205" width="8.81640625" bestFit="1" customWidth="1"/>
    <col min="2206" max="2206" width="9.81640625" bestFit="1" customWidth="1"/>
    <col min="2207" max="2211" width="8.81640625" bestFit="1" customWidth="1"/>
    <col min="2212" max="2212" width="7.81640625" bestFit="1" customWidth="1"/>
    <col min="2213" max="2214" width="8.81640625" bestFit="1" customWidth="1"/>
    <col min="2215" max="2215" width="9.81640625" bestFit="1" customWidth="1"/>
    <col min="2216" max="2216" width="8.81640625" bestFit="1" customWidth="1"/>
    <col min="2217" max="2217" width="6.81640625" bestFit="1" customWidth="1"/>
    <col min="2218" max="2218" width="9.81640625" bestFit="1" customWidth="1"/>
    <col min="2219" max="2219" width="8.81640625" bestFit="1" customWidth="1"/>
    <col min="2220" max="2220" width="9.81640625" bestFit="1" customWidth="1"/>
    <col min="2221" max="2221" width="7.81640625" bestFit="1" customWidth="1"/>
    <col min="2222" max="2223" width="9.81640625" bestFit="1" customWidth="1"/>
    <col min="2224" max="2225" width="8.81640625" bestFit="1" customWidth="1"/>
    <col min="2226" max="2226" width="7.81640625" bestFit="1" customWidth="1"/>
    <col min="2227" max="2227" width="8.81640625" bestFit="1" customWidth="1"/>
    <col min="2228" max="2228" width="7.81640625" bestFit="1" customWidth="1"/>
    <col min="2229" max="2232" width="8.81640625" bestFit="1" customWidth="1"/>
    <col min="2233" max="2233" width="9.81640625" bestFit="1" customWidth="1"/>
    <col min="2234" max="2236" width="8.81640625" bestFit="1" customWidth="1"/>
    <col min="2237" max="2238" width="9.81640625" bestFit="1" customWidth="1"/>
    <col min="2239" max="2239" width="8.81640625" bestFit="1" customWidth="1"/>
    <col min="2240" max="2240" width="7.81640625" bestFit="1" customWidth="1"/>
    <col min="2241" max="2241" width="8.81640625" bestFit="1" customWidth="1"/>
    <col min="2242" max="2242" width="7.81640625" bestFit="1" customWidth="1"/>
    <col min="2243" max="2244" width="8.81640625" bestFit="1" customWidth="1"/>
    <col min="2245" max="2245" width="9.81640625" bestFit="1" customWidth="1"/>
    <col min="2246" max="2246" width="8.81640625" bestFit="1" customWidth="1"/>
    <col min="2247" max="2249" width="9.81640625" bestFit="1" customWidth="1"/>
    <col min="2250" max="2250" width="7.81640625" bestFit="1" customWidth="1"/>
    <col min="2251" max="2252" width="8.81640625" bestFit="1" customWidth="1"/>
    <col min="2253" max="2253" width="9.81640625" bestFit="1" customWidth="1"/>
    <col min="2254" max="2254" width="8.81640625" bestFit="1" customWidth="1"/>
    <col min="2255" max="2255" width="9.81640625" bestFit="1" customWidth="1"/>
    <col min="2256" max="2256" width="7.81640625" bestFit="1" customWidth="1"/>
    <col min="2257" max="2257" width="9.81640625" bestFit="1" customWidth="1"/>
    <col min="2258" max="2258" width="8.81640625" bestFit="1" customWidth="1"/>
    <col min="2259" max="2260" width="9.81640625" bestFit="1" customWidth="1"/>
    <col min="2261" max="2261" width="8.81640625" bestFit="1" customWidth="1"/>
    <col min="2262" max="2262" width="9.81640625" bestFit="1" customWidth="1"/>
    <col min="2263" max="2264" width="8.81640625" bestFit="1" customWidth="1"/>
    <col min="2265" max="2266" width="9.81640625" bestFit="1" customWidth="1"/>
    <col min="2267" max="2267" width="8.81640625" bestFit="1" customWidth="1"/>
    <col min="2268" max="2270" width="9.81640625" bestFit="1" customWidth="1"/>
    <col min="2271" max="2274" width="8.81640625" bestFit="1" customWidth="1"/>
    <col min="2275" max="2275" width="7.81640625" bestFit="1" customWidth="1"/>
    <col min="2276" max="2279" width="8.81640625" bestFit="1" customWidth="1"/>
    <col min="2280" max="2281" width="7.81640625" bestFit="1" customWidth="1"/>
    <col min="2282" max="2282" width="9.81640625" bestFit="1" customWidth="1"/>
    <col min="2283" max="2284" width="8.81640625" bestFit="1" customWidth="1"/>
    <col min="2285" max="2285" width="9.81640625" bestFit="1" customWidth="1"/>
    <col min="2286" max="2286" width="8.81640625" bestFit="1" customWidth="1"/>
    <col min="2287" max="2287" width="9.81640625" bestFit="1" customWidth="1"/>
    <col min="2288" max="2288" width="7.81640625" bestFit="1" customWidth="1"/>
    <col min="2289" max="2292" width="8.81640625" bestFit="1" customWidth="1"/>
    <col min="2293" max="2293" width="6.81640625" bestFit="1" customWidth="1"/>
    <col min="2294" max="2294" width="7.81640625" bestFit="1" customWidth="1"/>
    <col min="2295" max="2295" width="6.81640625" bestFit="1" customWidth="1"/>
    <col min="2296" max="2299" width="8.81640625" bestFit="1" customWidth="1"/>
    <col min="2300" max="2300" width="7.81640625" bestFit="1" customWidth="1"/>
    <col min="2301" max="2302" width="9.81640625" bestFit="1" customWidth="1"/>
    <col min="2303" max="2303" width="7.81640625" bestFit="1" customWidth="1"/>
    <col min="2304" max="2304" width="8.81640625" bestFit="1" customWidth="1"/>
    <col min="2305" max="2305" width="9.81640625" bestFit="1" customWidth="1"/>
    <col min="2306" max="2310" width="8.81640625" bestFit="1" customWidth="1"/>
    <col min="2311" max="2311" width="7.81640625" bestFit="1" customWidth="1"/>
    <col min="2312" max="2313" width="9.81640625" bestFit="1" customWidth="1"/>
    <col min="2314" max="2314" width="8.81640625" bestFit="1" customWidth="1"/>
    <col min="2315" max="2316" width="9.81640625" bestFit="1" customWidth="1"/>
    <col min="2317" max="2318" width="8.81640625" bestFit="1" customWidth="1"/>
    <col min="2319" max="2319" width="9.81640625" bestFit="1" customWidth="1"/>
    <col min="2320" max="2320" width="8.81640625" bestFit="1" customWidth="1"/>
    <col min="2321" max="2321" width="9.81640625" bestFit="1" customWidth="1"/>
    <col min="2322" max="2326" width="8.81640625" bestFit="1" customWidth="1"/>
    <col min="2327" max="2327" width="7.81640625" bestFit="1" customWidth="1"/>
    <col min="2328" max="2328" width="9.81640625" bestFit="1" customWidth="1"/>
    <col min="2329" max="2333" width="8.81640625" bestFit="1" customWidth="1"/>
    <col min="2334" max="2334" width="9.81640625" bestFit="1" customWidth="1"/>
    <col min="2335" max="2335" width="7.81640625" bestFit="1" customWidth="1"/>
    <col min="2336" max="2336" width="8.81640625" bestFit="1" customWidth="1"/>
    <col min="2337" max="2337" width="9.81640625" bestFit="1" customWidth="1"/>
    <col min="2338" max="2341" width="8.81640625" bestFit="1" customWidth="1"/>
    <col min="2342" max="2342" width="6.81640625" bestFit="1" customWidth="1"/>
    <col min="2343" max="2353" width="8.81640625" bestFit="1" customWidth="1"/>
    <col min="2354" max="2354" width="9.81640625" bestFit="1" customWidth="1"/>
    <col min="2355" max="2355" width="7.81640625" bestFit="1" customWidth="1"/>
    <col min="2356" max="2356" width="8.81640625" bestFit="1" customWidth="1"/>
    <col min="2357" max="2358" width="7.81640625" bestFit="1" customWidth="1"/>
    <col min="2359" max="2359" width="9.81640625" bestFit="1" customWidth="1"/>
    <col min="2360" max="2360" width="6.81640625" bestFit="1" customWidth="1"/>
    <col min="2361" max="2365" width="8.81640625" bestFit="1" customWidth="1"/>
    <col min="2366" max="2370" width="9.81640625" bestFit="1" customWidth="1"/>
    <col min="2371" max="2371" width="8.81640625" bestFit="1" customWidth="1"/>
    <col min="2372" max="2373" width="9.81640625" bestFit="1" customWidth="1"/>
    <col min="2374" max="2374" width="8.81640625" bestFit="1" customWidth="1"/>
    <col min="2375" max="2375" width="9.81640625" bestFit="1" customWidth="1"/>
    <col min="2376" max="2376" width="8.81640625" bestFit="1" customWidth="1"/>
    <col min="2377" max="2377" width="7.81640625" bestFit="1" customWidth="1"/>
    <col min="2378" max="2378" width="9.81640625" bestFit="1" customWidth="1"/>
    <col min="2379" max="2379" width="8.81640625" bestFit="1" customWidth="1"/>
    <col min="2380" max="2380" width="7.81640625" bestFit="1" customWidth="1"/>
    <col min="2381" max="2381" width="9.81640625" bestFit="1" customWidth="1"/>
    <col min="2382" max="2385" width="8.81640625" bestFit="1" customWidth="1"/>
    <col min="2386" max="2387" width="9.81640625" bestFit="1" customWidth="1"/>
    <col min="2388" max="2388" width="7.81640625" bestFit="1" customWidth="1"/>
    <col min="2389" max="2391" width="8.81640625" bestFit="1" customWidth="1"/>
    <col min="2392" max="2392" width="7.81640625" bestFit="1" customWidth="1"/>
    <col min="2393" max="2395" width="8.81640625" bestFit="1" customWidth="1"/>
    <col min="2396" max="2396" width="7.81640625" bestFit="1" customWidth="1"/>
    <col min="2397" max="2399" width="8.81640625" bestFit="1" customWidth="1"/>
    <col min="2400" max="2400" width="7.81640625" bestFit="1" customWidth="1"/>
    <col min="2401" max="2403" width="8.81640625" bestFit="1" customWidth="1"/>
    <col min="2404" max="2406" width="9.81640625" bestFit="1" customWidth="1"/>
    <col min="2407" max="2407" width="8.81640625" bestFit="1" customWidth="1"/>
    <col min="2408" max="2408" width="9.81640625" bestFit="1" customWidth="1"/>
    <col min="2409" max="2409" width="7.81640625" bestFit="1" customWidth="1"/>
    <col min="2410" max="2412" width="8.81640625" bestFit="1" customWidth="1"/>
    <col min="2413" max="2413" width="7.81640625" bestFit="1" customWidth="1"/>
    <col min="2414" max="2414" width="8.81640625" bestFit="1" customWidth="1"/>
    <col min="2415" max="2415" width="9.81640625" bestFit="1" customWidth="1"/>
    <col min="2416" max="2417" width="8.81640625" bestFit="1" customWidth="1"/>
    <col min="2418" max="2418" width="6.81640625" bestFit="1" customWidth="1"/>
    <col min="2419" max="2420" width="8.81640625" bestFit="1" customWidth="1"/>
    <col min="2421" max="2421" width="9.81640625" bestFit="1" customWidth="1"/>
    <col min="2422" max="2423" width="8.81640625" bestFit="1" customWidth="1"/>
    <col min="2424" max="2424" width="9.81640625" bestFit="1" customWidth="1"/>
    <col min="2425" max="2427" width="8.81640625" bestFit="1" customWidth="1"/>
    <col min="2428" max="2428" width="7.81640625" bestFit="1" customWidth="1"/>
    <col min="2429" max="2429" width="8.81640625" bestFit="1" customWidth="1"/>
    <col min="2430" max="2430" width="7.81640625" bestFit="1" customWidth="1"/>
    <col min="2431" max="2432" width="8.81640625" bestFit="1" customWidth="1"/>
    <col min="2433" max="2434" width="9.81640625" bestFit="1" customWidth="1"/>
    <col min="2435" max="2435" width="8.81640625" bestFit="1" customWidth="1"/>
    <col min="2436" max="2436" width="7.81640625" bestFit="1" customWidth="1"/>
    <col min="2437" max="2439" width="8.81640625" bestFit="1" customWidth="1"/>
    <col min="2440" max="2440" width="7.81640625" bestFit="1" customWidth="1"/>
    <col min="2441" max="2441" width="9.81640625" bestFit="1" customWidth="1"/>
    <col min="2442" max="2445" width="8.81640625" bestFit="1" customWidth="1"/>
    <col min="2446" max="2448" width="9.81640625" bestFit="1" customWidth="1"/>
    <col min="2449" max="2449" width="8.81640625" bestFit="1" customWidth="1"/>
    <col min="2450" max="2451" width="7.81640625" bestFit="1" customWidth="1"/>
    <col min="2452" max="2453" width="9.81640625" bestFit="1" customWidth="1"/>
    <col min="2454" max="2454" width="8.81640625" bestFit="1" customWidth="1"/>
    <col min="2455" max="2457" width="9.81640625" bestFit="1" customWidth="1"/>
    <col min="2458" max="2458" width="7.81640625" bestFit="1" customWidth="1"/>
    <col min="2459" max="2459" width="8.81640625" bestFit="1" customWidth="1"/>
    <col min="2460" max="2460" width="9.81640625" bestFit="1" customWidth="1"/>
    <col min="2461" max="2461" width="8.81640625" bestFit="1" customWidth="1"/>
    <col min="2462" max="2462" width="7.81640625" bestFit="1" customWidth="1"/>
    <col min="2463" max="2463" width="9.81640625" bestFit="1" customWidth="1"/>
    <col min="2464" max="2464" width="8.81640625" bestFit="1" customWidth="1"/>
    <col min="2465" max="2466" width="9.81640625" bestFit="1" customWidth="1"/>
    <col min="2467" max="2468" width="8.81640625" bestFit="1" customWidth="1"/>
    <col min="2469" max="2470" width="9.81640625" bestFit="1" customWidth="1"/>
    <col min="2471" max="2471" width="7.81640625" bestFit="1" customWidth="1"/>
    <col min="2472" max="2472" width="9.81640625" bestFit="1" customWidth="1"/>
    <col min="2473" max="2474" width="8.81640625" bestFit="1" customWidth="1"/>
    <col min="2475" max="2475" width="7.81640625" bestFit="1" customWidth="1"/>
    <col min="2476" max="2476" width="8.81640625" bestFit="1" customWidth="1"/>
    <col min="2477" max="2477" width="7.81640625" bestFit="1" customWidth="1"/>
    <col min="2478" max="2479" width="9.81640625" bestFit="1" customWidth="1"/>
    <col min="2480" max="2482" width="8.81640625" bestFit="1" customWidth="1"/>
    <col min="2483" max="2483" width="9.81640625" bestFit="1" customWidth="1"/>
    <col min="2484" max="2485" width="8.81640625" bestFit="1" customWidth="1"/>
    <col min="2486" max="2486" width="7.81640625" bestFit="1" customWidth="1"/>
    <col min="2487" max="2487" width="8.81640625" bestFit="1" customWidth="1"/>
    <col min="2488" max="2488" width="9.81640625" bestFit="1" customWidth="1"/>
    <col min="2489" max="2489" width="6.81640625" bestFit="1" customWidth="1"/>
    <col min="2490" max="2490" width="9.81640625" bestFit="1" customWidth="1"/>
    <col min="2491" max="2492" width="7.81640625" bestFit="1" customWidth="1"/>
    <col min="2493" max="2493" width="8.81640625" bestFit="1" customWidth="1"/>
    <col min="2494" max="2494" width="9.81640625" bestFit="1" customWidth="1"/>
    <col min="2495" max="2495" width="7.81640625" bestFit="1" customWidth="1"/>
    <col min="2496" max="2497" width="9.81640625" bestFit="1" customWidth="1"/>
    <col min="2498" max="2498" width="7.81640625" bestFit="1" customWidth="1"/>
    <col min="2499" max="2499" width="9.81640625" bestFit="1" customWidth="1"/>
    <col min="2500" max="2500" width="6.81640625" bestFit="1" customWidth="1"/>
    <col min="2501" max="2502" width="9.81640625" bestFit="1" customWidth="1"/>
    <col min="2503" max="2504" width="8.81640625" bestFit="1" customWidth="1"/>
    <col min="2505" max="2505" width="9.81640625" bestFit="1" customWidth="1"/>
    <col min="2506" max="2506" width="7.81640625" bestFit="1" customWidth="1"/>
    <col min="2507" max="2507" width="8.81640625" bestFit="1" customWidth="1"/>
    <col min="2508" max="2508" width="9.81640625" bestFit="1" customWidth="1"/>
    <col min="2509" max="2509" width="8.81640625" bestFit="1" customWidth="1"/>
    <col min="2510" max="2510" width="7.81640625" bestFit="1" customWidth="1"/>
    <col min="2511" max="2511" width="6.81640625" bestFit="1" customWidth="1"/>
    <col min="2512" max="2512" width="7.81640625" bestFit="1" customWidth="1"/>
    <col min="2513" max="2513" width="9.81640625" bestFit="1" customWidth="1"/>
    <col min="2514" max="2515" width="8.81640625" bestFit="1" customWidth="1"/>
    <col min="2516" max="2517" width="9.81640625" bestFit="1" customWidth="1"/>
    <col min="2518" max="2518" width="8.81640625" bestFit="1" customWidth="1"/>
    <col min="2519" max="2519" width="9.81640625" bestFit="1" customWidth="1"/>
    <col min="2520" max="2520" width="8.81640625" bestFit="1" customWidth="1"/>
    <col min="2521" max="2521" width="7.81640625" bestFit="1" customWidth="1"/>
    <col min="2522" max="2526" width="8.81640625" bestFit="1" customWidth="1"/>
    <col min="2527" max="2527" width="9.81640625" bestFit="1" customWidth="1"/>
    <col min="2528" max="2528" width="6.81640625" bestFit="1" customWidth="1"/>
    <col min="2529" max="2532" width="8.81640625" bestFit="1" customWidth="1"/>
    <col min="2533" max="2533" width="7.81640625" bestFit="1" customWidth="1"/>
    <col min="2534" max="2535" width="8.81640625" bestFit="1" customWidth="1"/>
    <col min="2536" max="2536" width="7.81640625" bestFit="1" customWidth="1"/>
    <col min="2537" max="2539" width="9.81640625" bestFit="1" customWidth="1"/>
    <col min="2540" max="2541" width="7.81640625" bestFit="1" customWidth="1"/>
    <col min="2542" max="2545" width="8.81640625" bestFit="1" customWidth="1"/>
    <col min="2546" max="2546" width="9.81640625" bestFit="1" customWidth="1"/>
    <col min="2547" max="2552" width="8.81640625" bestFit="1" customWidth="1"/>
    <col min="2553" max="2553" width="9.81640625" bestFit="1" customWidth="1"/>
    <col min="2554" max="2555" width="8.81640625" bestFit="1" customWidth="1"/>
    <col min="2556" max="2556" width="9.81640625" bestFit="1" customWidth="1"/>
    <col min="2557" max="2557" width="8.81640625" bestFit="1" customWidth="1"/>
    <col min="2558" max="2558" width="9.81640625" bestFit="1" customWidth="1"/>
    <col min="2559" max="2559" width="8.81640625" bestFit="1" customWidth="1"/>
    <col min="2560" max="2560" width="7.81640625" bestFit="1" customWidth="1"/>
    <col min="2561" max="2561" width="8.81640625" bestFit="1" customWidth="1"/>
    <col min="2562" max="2562" width="9.81640625" bestFit="1" customWidth="1"/>
    <col min="2563" max="2564" width="8.81640625" bestFit="1" customWidth="1"/>
    <col min="2565" max="2565" width="7.81640625" bestFit="1" customWidth="1"/>
    <col min="2566" max="2566" width="9.81640625" bestFit="1" customWidth="1"/>
    <col min="2567" max="2570" width="8.81640625" bestFit="1" customWidth="1"/>
    <col min="2571" max="2571" width="7.81640625" bestFit="1" customWidth="1"/>
    <col min="2572" max="2573" width="9.81640625" bestFit="1" customWidth="1"/>
    <col min="2574" max="2576" width="8.81640625" bestFit="1" customWidth="1"/>
    <col min="2577" max="2577" width="9.81640625" bestFit="1" customWidth="1"/>
    <col min="2578" max="2578" width="8.81640625" bestFit="1" customWidth="1"/>
    <col min="2579" max="2580" width="9.81640625" bestFit="1" customWidth="1"/>
    <col min="2581" max="2582" width="7.81640625" bestFit="1" customWidth="1"/>
    <col min="2583" max="2583" width="8.81640625" bestFit="1" customWidth="1"/>
    <col min="2584" max="2584" width="6.81640625" bestFit="1" customWidth="1"/>
    <col min="2585" max="2585" width="8.81640625" bestFit="1" customWidth="1"/>
    <col min="2586" max="2586" width="9.81640625" bestFit="1" customWidth="1"/>
    <col min="2587" max="2587" width="8.81640625" bestFit="1" customWidth="1"/>
    <col min="2588" max="2588" width="7.81640625" bestFit="1" customWidth="1"/>
    <col min="2589" max="2597" width="8.81640625" bestFit="1" customWidth="1"/>
    <col min="2598" max="2600" width="9.81640625" bestFit="1" customWidth="1"/>
    <col min="2601" max="2604" width="8.81640625" bestFit="1" customWidth="1"/>
    <col min="2605" max="2606" width="9.81640625" bestFit="1" customWidth="1"/>
    <col min="2607" max="2607" width="8.81640625" bestFit="1" customWidth="1"/>
    <col min="2608" max="2608" width="9.81640625" bestFit="1" customWidth="1"/>
    <col min="2609" max="2609" width="8.81640625" bestFit="1" customWidth="1"/>
    <col min="2610" max="2610" width="9.81640625" bestFit="1" customWidth="1"/>
    <col min="2611" max="2611" width="7.81640625" bestFit="1" customWidth="1"/>
    <col min="2612" max="2612" width="8.81640625" bestFit="1" customWidth="1"/>
    <col min="2613" max="2615" width="9.81640625" bestFit="1" customWidth="1"/>
    <col min="2616" max="2616" width="8.81640625" bestFit="1" customWidth="1"/>
    <col min="2617" max="2617" width="9.81640625" bestFit="1" customWidth="1"/>
    <col min="2618" max="2618" width="8.81640625" bestFit="1" customWidth="1"/>
    <col min="2619" max="2621" width="9.81640625" bestFit="1" customWidth="1"/>
    <col min="2622" max="2622" width="7.81640625" bestFit="1" customWidth="1"/>
    <col min="2623" max="2623" width="9.81640625" bestFit="1" customWidth="1"/>
    <col min="2624" max="2626" width="8.81640625" bestFit="1" customWidth="1"/>
    <col min="2627" max="2627" width="9.81640625" bestFit="1" customWidth="1"/>
    <col min="2628" max="2628" width="8.81640625" bestFit="1" customWidth="1"/>
    <col min="2629" max="2629" width="9.81640625" bestFit="1" customWidth="1"/>
    <col min="2630" max="2630" width="7.81640625" bestFit="1" customWidth="1"/>
    <col min="2631" max="2631" width="6.81640625" bestFit="1" customWidth="1"/>
    <col min="2632" max="2634" width="8.81640625" bestFit="1" customWidth="1"/>
    <col min="2635" max="2635" width="9.81640625" bestFit="1" customWidth="1"/>
    <col min="2636" max="2636" width="8.81640625" bestFit="1" customWidth="1"/>
    <col min="2637" max="2637" width="7.81640625" bestFit="1" customWidth="1"/>
    <col min="2638" max="2643" width="8.81640625" bestFit="1" customWidth="1"/>
    <col min="2644" max="2644" width="6.81640625" bestFit="1" customWidth="1"/>
    <col min="2645" max="2649" width="8.81640625" bestFit="1" customWidth="1"/>
    <col min="2650" max="2650" width="6.81640625" bestFit="1" customWidth="1"/>
    <col min="2651" max="2651" width="7.81640625" bestFit="1" customWidth="1"/>
    <col min="2652" max="2652" width="8.81640625" bestFit="1" customWidth="1"/>
    <col min="2653" max="2653" width="7.81640625" bestFit="1" customWidth="1"/>
    <col min="2654" max="2654" width="8.81640625" bestFit="1" customWidth="1"/>
    <col min="2655" max="2655" width="9.81640625" bestFit="1" customWidth="1"/>
    <col min="2656" max="2656" width="8.81640625" bestFit="1" customWidth="1"/>
    <col min="2657" max="2658" width="9.81640625" bestFit="1" customWidth="1"/>
    <col min="2659" max="2659" width="8.81640625" bestFit="1" customWidth="1"/>
    <col min="2660" max="2660" width="9.81640625" bestFit="1" customWidth="1"/>
    <col min="2661" max="2661" width="7.81640625" bestFit="1" customWidth="1"/>
    <col min="2662" max="2663" width="8.81640625" bestFit="1" customWidth="1"/>
    <col min="2664" max="2667" width="9.81640625" bestFit="1" customWidth="1"/>
    <col min="2668" max="2668" width="6.81640625" bestFit="1" customWidth="1"/>
    <col min="2669" max="2669" width="7.81640625" bestFit="1" customWidth="1"/>
    <col min="2670" max="2670" width="9.81640625" bestFit="1" customWidth="1"/>
    <col min="2671" max="2671" width="8.81640625" bestFit="1" customWidth="1"/>
    <col min="2672" max="2672" width="9.81640625" bestFit="1" customWidth="1"/>
    <col min="2673" max="2673" width="8.81640625" bestFit="1" customWidth="1"/>
    <col min="2674" max="2674" width="7.81640625" bestFit="1" customWidth="1"/>
    <col min="2675" max="2675" width="9.81640625" bestFit="1" customWidth="1"/>
    <col min="2676" max="2676" width="7.81640625" bestFit="1" customWidth="1"/>
    <col min="2677" max="2679" width="8.81640625" bestFit="1" customWidth="1"/>
    <col min="2680" max="2680" width="7.81640625" bestFit="1" customWidth="1"/>
    <col min="2681" max="2683" width="8.81640625" bestFit="1" customWidth="1"/>
    <col min="2684" max="2686" width="9.81640625" bestFit="1" customWidth="1"/>
    <col min="2687" max="2687" width="7.81640625" bestFit="1" customWidth="1"/>
    <col min="2688" max="2688" width="8.81640625" bestFit="1" customWidth="1"/>
    <col min="2689" max="2689" width="9.81640625" bestFit="1" customWidth="1"/>
    <col min="2690" max="2690" width="8.81640625" bestFit="1" customWidth="1"/>
    <col min="2691" max="2692" width="9.81640625" bestFit="1" customWidth="1"/>
    <col min="2693" max="2693" width="7.81640625" bestFit="1" customWidth="1"/>
    <col min="2694" max="2694" width="8.81640625" bestFit="1" customWidth="1"/>
    <col min="2695" max="2696" width="7.81640625" bestFit="1" customWidth="1"/>
    <col min="2697" max="2698" width="9.81640625" bestFit="1" customWidth="1"/>
    <col min="2699" max="2699" width="8.81640625" bestFit="1" customWidth="1"/>
    <col min="2700" max="2700" width="7.81640625" bestFit="1" customWidth="1"/>
    <col min="2701" max="2703" width="9.81640625" bestFit="1" customWidth="1"/>
    <col min="2704" max="2704" width="7.81640625" bestFit="1" customWidth="1"/>
    <col min="2705" max="2706" width="8.81640625" bestFit="1" customWidth="1"/>
    <col min="2707" max="2707" width="9.81640625" bestFit="1" customWidth="1"/>
    <col min="2708" max="2708" width="7.81640625" bestFit="1" customWidth="1"/>
    <col min="2709" max="2710" width="8.81640625" bestFit="1" customWidth="1"/>
    <col min="2711" max="2714" width="9.81640625" bestFit="1" customWidth="1"/>
    <col min="2715" max="2715" width="8.81640625" bestFit="1" customWidth="1"/>
    <col min="2716" max="2718" width="9.81640625" bestFit="1" customWidth="1"/>
    <col min="2719" max="2719" width="8.81640625" bestFit="1" customWidth="1"/>
    <col min="2720" max="2720" width="9.81640625" bestFit="1" customWidth="1"/>
    <col min="2721" max="2722" width="8.81640625" bestFit="1" customWidth="1"/>
    <col min="2723" max="2723" width="9.81640625" bestFit="1" customWidth="1"/>
    <col min="2724" max="2725" width="8.81640625" bestFit="1" customWidth="1"/>
    <col min="2726" max="2727" width="9.81640625" bestFit="1" customWidth="1"/>
    <col min="2728" max="2729" width="8.81640625" bestFit="1" customWidth="1"/>
    <col min="2730" max="2730" width="7.81640625" bestFit="1" customWidth="1"/>
    <col min="2731" max="2733" width="8.81640625" bestFit="1" customWidth="1"/>
    <col min="2734" max="2734" width="9.81640625" bestFit="1" customWidth="1"/>
    <col min="2735" max="2736" width="8.81640625" bestFit="1" customWidth="1"/>
    <col min="2737" max="2737" width="9.81640625" bestFit="1" customWidth="1"/>
    <col min="2738" max="2738" width="8.81640625" bestFit="1" customWidth="1"/>
    <col min="2739" max="2739" width="7.81640625" bestFit="1" customWidth="1"/>
    <col min="2740" max="2740" width="8.81640625" bestFit="1" customWidth="1"/>
    <col min="2741" max="2742" width="9.81640625" bestFit="1" customWidth="1"/>
    <col min="2743" max="2743" width="8.81640625" bestFit="1" customWidth="1"/>
    <col min="2744" max="2744" width="7.81640625" bestFit="1" customWidth="1"/>
    <col min="2745" max="2745" width="9.81640625" bestFit="1" customWidth="1"/>
    <col min="2746" max="2747" width="8.81640625" bestFit="1" customWidth="1"/>
    <col min="2748" max="2748" width="9.81640625" bestFit="1" customWidth="1"/>
    <col min="2749" max="2751" width="8.81640625" bestFit="1" customWidth="1"/>
    <col min="2752" max="2752" width="9.81640625" bestFit="1" customWidth="1"/>
    <col min="2753" max="2753" width="6.81640625" bestFit="1" customWidth="1"/>
    <col min="2754" max="2755" width="8.81640625" bestFit="1" customWidth="1"/>
    <col min="2756" max="2757" width="9.81640625" bestFit="1" customWidth="1"/>
    <col min="2758" max="2758" width="8.81640625" bestFit="1" customWidth="1"/>
    <col min="2759" max="2759" width="9.81640625" bestFit="1" customWidth="1"/>
    <col min="2760" max="2761" width="8.81640625" bestFit="1" customWidth="1"/>
    <col min="2762" max="2762" width="9.81640625" bestFit="1" customWidth="1"/>
    <col min="2763" max="2763" width="8.81640625" bestFit="1" customWidth="1"/>
    <col min="2764" max="2764" width="6.81640625" bestFit="1" customWidth="1"/>
    <col min="2765" max="2766" width="9.81640625" bestFit="1" customWidth="1"/>
    <col min="2767" max="2767" width="6.81640625" bestFit="1" customWidth="1"/>
    <col min="2768" max="2768" width="9.81640625" bestFit="1" customWidth="1"/>
    <col min="2769" max="2770" width="6.81640625" bestFit="1" customWidth="1"/>
    <col min="2771" max="2771" width="8.81640625" bestFit="1" customWidth="1"/>
    <col min="2772" max="2773" width="9.81640625" bestFit="1" customWidth="1"/>
    <col min="2774" max="2774" width="7.81640625" bestFit="1" customWidth="1"/>
    <col min="2775" max="2778" width="8.81640625" bestFit="1" customWidth="1"/>
    <col min="2779" max="2779" width="9.81640625" bestFit="1" customWidth="1"/>
    <col min="2780" max="2781" width="8.81640625" bestFit="1" customWidth="1"/>
    <col min="2782" max="2782" width="9.81640625" bestFit="1" customWidth="1"/>
    <col min="2783" max="2787" width="8.81640625" bestFit="1" customWidth="1"/>
    <col min="2788" max="2788" width="9.81640625" bestFit="1" customWidth="1"/>
    <col min="2789" max="2789" width="7.81640625" bestFit="1" customWidth="1"/>
    <col min="2790" max="2790" width="8.81640625" bestFit="1" customWidth="1"/>
    <col min="2791" max="2796" width="9.81640625" bestFit="1" customWidth="1"/>
    <col min="2797" max="2797" width="8.81640625" bestFit="1" customWidth="1"/>
    <col min="2798" max="2798" width="9.81640625" bestFit="1" customWidth="1"/>
    <col min="2799" max="2799" width="7.81640625" bestFit="1" customWidth="1"/>
    <col min="2800" max="2804" width="8.81640625" bestFit="1" customWidth="1"/>
    <col min="2805" max="2805" width="7.81640625" bestFit="1" customWidth="1"/>
    <col min="2806" max="2807" width="8.81640625" bestFit="1" customWidth="1"/>
    <col min="2808" max="2808" width="9.81640625" bestFit="1" customWidth="1"/>
    <col min="2809" max="2809" width="6.81640625" bestFit="1" customWidth="1"/>
    <col min="2810" max="2810" width="8.81640625" bestFit="1" customWidth="1"/>
    <col min="2811" max="2812" width="9.81640625" bestFit="1" customWidth="1"/>
    <col min="2813" max="2813" width="7.81640625" bestFit="1" customWidth="1"/>
    <col min="2814" max="2815" width="8.81640625" bestFit="1" customWidth="1"/>
    <col min="2816" max="2816" width="7.81640625" bestFit="1" customWidth="1"/>
    <col min="2817" max="2817" width="8.81640625" bestFit="1" customWidth="1"/>
    <col min="2818" max="2818" width="9.81640625" bestFit="1" customWidth="1"/>
    <col min="2819" max="2819" width="7.81640625" bestFit="1" customWidth="1"/>
    <col min="2820" max="2822" width="8.81640625" bestFit="1" customWidth="1"/>
    <col min="2823" max="2823" width="9.81640625" bestFit="1" customWidth="1"/>
    <col min="2824" max="2824" width="7.81640625" bestFit="1" customWidth="1"/>
    <col min="2825" max="2825" width="9.81640625" bestFit="1" customWidth="1"/>
    <col min="2826" max="2826" width="6.81640625" bestFit="1" customWidth="1"/>
    <col min="2827" max="2828" width="9.81640625" bestFit="1" customWidth="1"/>
    <col min="2829" max="2830" width="8.81640625" bestFit="1" customWidth="1"/>
    <col min="2831" max="2832" width="7.81640625" bestFit="1" customWidth="1"/>
    <col min="2833" max="2833" width="6.81640625" bestFit="1" customWidth="1"/>
    <col min="2834" max="2834" width="9.81640625" bestFit="1" customWidth="1"/>
    <col min="2835" max="2835" width="8.81640625" bestFit="1" customWidth="1"/>
    <col min="2836" max="2836" width="9.81640625" bestFit="1" customWidth="1"/>
    <col min="2837" max="2837" width="8.81640625" bestFit="1" customWidth="1"/>
    <col min="2838" max="2839" width="9.81640625" bestFit="1" customWidth="1"/>
    <col min="2840" max="2840" width="8.81640625" bestFit="1" customWidth="1"/>
    <col min="2841" max="2843" width="9.81640625" bestFit="1" customWidth="1"/>
    <col min="2844" max="2844" width="8.81640625" bestFit="1" customWidth="1"/>
    <col min="2845" max="2845" width="9.81640625" bestFit="1" customWidth="1"/>
    <col min="2846" max="2846" width="8.81640625" bestFit="1" customWidth="1"/>
    <col min="2847" max="2847" width="9.81640625" bestFit="1" customWidth="1"/>
    <col min="2848" max="2848" width="8.81640625" bestFit="1" customWidth="1"/>
    <col min="2849" max="2849" width="9.81640625" bestFit="1" customWidth="1"/>
    <col min="2850" max="2850" width="8.81640625" bestFit="1" customWidth="1"/>
    <col min="2851" max="2851" width="9.81640625" bestFit="1" customWidth="1"/>
    <col min="2852" max="2852" width="8.81640625" bestFit="1" customWidth="1"/>
    <col min="2853" max="2856" width="9.81640625" bestFit="1" customWidth="1"/>
    <col min="2857" max="2857" width="8.81640625" bestFit="1" customWidth="1"/>
    <col min="2858" max="2858" width="9.81640625" bestFit="1" customWidth="1"/>
    <col min="2859" max="2859" width="6.81640625" bestFit="1" customWidth="1"/>
    <col min="2860" max="2861" width="8.81640625" bestFit="1" customWidth="1"/>
    <col min="2862" max="2863" width="7.81640625" bestFit="1" customWidth="1"/>
    <col min="2864" max="2864" width="9.81640625" bestFit="1" customWidth="1"/>
    <col min="2865" max="2866" width="8.81640625" bestFit="1" customWidth="1"/>
    <col min="2867" max="2867" width="9.81640625" bestFit="1" customWidth="1"/>
    <col min="2868" max="2869" width="8.81640625" bestFit="1" customWidth="1"/>
    <col min="2870" max="2870" width="7.81640625" bestFit="1" customWidth="1"/>
    <col min="2871" max="2871" width="9.81640625" bestFit="1" customWidth="1"/>
    <col min="2872" max="2872" width="7.81640625" bestFit="1" customWidth="1"/>
    <col min="2873" max="2873" width="8.81640625" bestFit="1" customWidth="1"/>
    <col min="2874" max="2874" width="9.81640625" bestFit="1" customWidth="1"/>
    <col min="2875" max="2875" width="8.81640625" bestFit="1" customWidth="1"/>
    <col min="2876" max="2876" width="9.81640625" bestFit="1" customWidth="1"/>
    <col min="2877" max="2879" width="8.81640625" bestFit="1" customWidth="1"/>
    <col min="2880" max="2880" width="7.81640625" bestFit="1" customWidth="1"/>
    <col min="2881" max="2881" width="8.81640625" bestFit="1" customWidth="1"/>
    <col min="2882" max="2882" width="9.81640625" bestFit="1" customWidth="1"/>
    <col min="2883" max="2883" width="7.81640625" bestFit="1" customWidth="1"/>
    <col min="2884" max="2885" width="8.81640625" bestFit="1" customWidth="1"/>
    <col min="2886" max="2888" width="9.81640625" bestFit="1" customWidth="1"/>
    <col min="2889" max="2889" width="8.81640625" bestFit="1" customWidth="1"/>
    <col min="2890" max="2890" width="9.81640625" bestFit="1" customWidth="1"/>
    <col min="2891" max="2891" width="8.81640625" bestFit="1" customWidth="1"/>
    <col min="2892" max="2892" width="9.81640625" bestFit="1" customWidth="1"/>
    <col min="2893" max="2893" width="8.81640625" bestFit="1" customWidth="1"/>
    <col min="2894" max="2895" width="9.81640625" bestFit="1" customWidth="1"/>
    <col min="2896" max="2897" width="8.81640625" bestFit="1" customWidth="1"/>
    <col min="2898" max="2898" width="9.81640625" bestFit="1" customWidth="1"/>
    <col min="2899" max="2899" width="8.81640625" bestFit="1" customWidth="1"/>
    <col min="2900" max="2900" width="6.81640625" bestFit="1" customWidth="1"/>
    <col min="2901" max="2901" width="9.81640625" bestFit="1" customWidth="1"/>
    <col min="2902" max="2902" width="7.81640625" bestFit="1" customWidth="1"/>
    <col min="2903" max="2906" width="8.81640625" bestFit="1" customWidth="1"/>
    <col min="2907" max="2908" width="9.81640625" bestFit="1" customWidth="1"/>
    <col min="2909" max="2911" width="8.81640625" bestFit="1" customWidth="1"/>
    <col min="2912" max="2912" width="7.81640625" bestFit="1" customWidth="1"/>
    <col min="2913" max="2913" width="9.81640625" bestFit="1" customWidth="1"/>
    <col min="2914" max="2914" width="8.81640625" bestFit="1" customWidth="1"/>
    <col min="2915" max="2915" width="9.81640625" bestFit="1" customWidth="1"/>
    <col min="2916" max="2916" width="8.81640625" bestFit="1" customWidth="1"/>
    <col min="2917" max="2917" width="9.81640625" bestFit="1" customWidth="1"/>
    <col min="2918" max="2919" width="8.81640625" bestFit="1" customWidth="1"/>
    <col min="2920" max="2922" width="7.81640625" bestFit="1" customWidth="1"/>
    <col min="2923" max="2927" width="9.81640625" bestFit="1" customWidth="1"/>
    <col min="2928" max="2928" width="8.81640625" bestFit="1" customWidth="1"/>
    <col min="2929" max="2929" width="6.81640625" bestFit="1" customWidth="1"/>
    <col min="2930" max="2930" width="9.81640625" bestFit="1" customWidth="1"/>
    <col min="2931" max="2931" width="7.81640625" bestFit="1" customWidth="1"/>
    <col min="2932" max="2932" width="9.81640625" bestFit="1" customWidth="1"/>
    <col min="2933" max="2933" width="8.81640625" bestFit="1" customWidth="1"/>
    <col min="2934" max="2934" width="7.81640625" bestFit="1" customWidth="1"/>
    <col min="2935" max="2936" width="8.81640625" bestFit="1" customWidth="1"/>
    <col min="2937" max="2937" width="7.81640625" bestFit="1" customWidth="1"/>
    <col min="2938" max="2938" width="8.81640625" bestFit="1" customWidth="1"/>
    <col min="2939" max="2940" width="9.81640625" bestFit="1" customWidth="1"/>
    <col min="2941" max="2941" width="7.81640625" bestFit="1" customWidth="1"/>
    <col min="2942" max="2942" width="9.81640625" bestFit="1" customWidth="1"/>
    <col min="2943" max="2944" width="8.81640625" bestFit="1" customWidth="1"/>
    <col min="2945" max="2945" width="9.81640625" bestFit="1" customWidth="1"/>
    <col min="2946" max="2946" width="6.81640625" bestFit="1" customWidth="1"/>
    <col min="2947" max="2949" width="9.81640625" bestFit="1" customWidth="1"/>
    <col min="2950" max="2951" width="8.81640625" bestFit="1" customWidth="1"/>
    <col min="2952" max="2952" width="9.81640625" bestFit="1" customWidth="1"/>
    <col min="2953" max="2954" width="8.81640625" bestFit="1" customWidth="1"/>
    <col min="2955" max="2955" width="9.81640625" bestFit="1" customWidth="1"/>
    <col min="2956" max="2958" width="8.81640625" bestFit="1" customWidth="1"/>
    <col min="2959" max="2959" width="9.81640625" bestFit="1" customWidth="1"/>
    <col min="2960" max="2960" width="8.81640625" bestFit="1" customWidth="1"/>
    <col min="2961" max="2961" width="9.81640625" bestFit="1" customWidth="1"/>
    <col min="2962" max="2962" width="7.81640625" bestFit="1" customWidth="1"/>
    <col min="2963" max="2965" width="9.81640625" bestFit="1" customWidth="1"/>
    <col min="2966" max="2966" width="8.81640625" bestFit="1" customWidth="1"/>
    <col min="2967" max="2967" width="7.81640625" bestFit="1" customWidth="1"/>
    <col min="2968" max="2968" width="8.81640625" bestFit="1" customWidth="1"/>
    <col min="2969" max="2969" width="7.81640625" bestFit="1" customWidth="1"/>
    <col min="2970" max="2971" width="9.81640625" bestFit="1" customWidth="1"/>
    <col min="2972" max="2972" width="7.81640625" bestFit="1" customWidth="1"/>
    <col min="2973" max="2975" width="9.81640625" bestFit="1" customWidth="1"/>
    <col min="2976" max="2976" width="7.81640625" bestFit="1" customWidth="1"/>
    <col min="2977" max="2980" width="8.81640625" bestFit="1" customWidth="1"/>
    <col min="2981" max="2982" width="9.81640625" bestFit="1" customWidth="1"/>
    <col min="2983" max="2987" width="8.81640625" bestFit="1" customWidth="1"/>
    <col min="2988" max="2988" width="9.81640625" bestFit="1" customWidth="1"/>
    <col min="2989" max="2989" width="7.81640625" bestFit="1" customWidth="1"/>
    <col min="2990" max="2990" width="9.81640625" bestFit="1" customWidth="1"/>
    <col min="2991" max="2991" width="8.81640625" bestFit="1" customWidth="1"/>
    <col min="2992" max="2992" width="9.81640625" bestFit="1" customWidth="1"/>
    <col min="2993" max="2995" width="8.81640625" bestFit="1" customWidth="1"/>
    <col min="2996" max="2998" width="9.81640625" bestFit="1" customWidth="1"/>
    <col min="2999" max="2999" width="8.81640625" bestFit="1" customWidth="1"/>
    <col min="3000" max="3000" width="9.81640625" bestFit="1" customWidth="1"/>
    <col min="3001" max="3001" width="8.81640625" bestFit="1" customWidth="1"/>
    <col min="3002" max="3002" width="7.81640625" bestFit="1" customWidth="1"/>
    <col min="3003" max="3003" width="9.81640625" bestFit="1" customWidth="1"/>
    <col min="3004" max="3004" width="7.81640625" bestFit="1" customWidth="1"/>
    <col min="3005" max="3005" width="9.81640625" bestFit="1" customWidth="1"/>
    <col min="3006" max="3007" width="8.81640625" bestFit="1" customWidth="1"/>
    <col min="3008" max="3009" width="7.81640625" bestFit="1" customWidth="1"/>
    <col min="3010" max="3012" width="8.81640625" bestFit="1" customWidth="1"/>
    <col min="3013" max="3013" width="9.81640625" bestFit="1" customWidth="1"/>
    <col min="3014" max="3015" width="8.81640625" bestFit="1" customWidth="1"/>
    <col min="3016" max="3016" width="7.81640625" bestFit="1" customWidth="1"/>
    <col min="3017" max="3017" width="8.81640625" bestFit="1" customWidth="1"/>
    <col min="3018" max="3018" width="9.81640625" bestFit="1" customWidth="1"/>
    <col min="3019" max="3019" width="7.81640625" bestFit="1" customWidth="1"/>
    <col min="3020" max="3020" width="6.81640625" bestFit="1" customWidth="1"/>
    <col min="3021" max="3023" width="8.81640625" bestFit="1" customWidth="1"/>
    <col min="3024" max="3024" width="9.81640625" bestFit="1" customWidth="1"/>
    <col min="3025" max="3028" width="8.81640625" bestFit="1" customWidth="1"/>
    <col min="3029" max="3030" width="9.81640625" bestFit="1" customWidth="1"/>
    <col min="3031" max="3032" width="8.81640625" bestFit="1" customWidth="1"/>
    <col min="3033" max="3033" width="9.81640625" bestFit="1" customWidth="1"/>
    <col min="3034" max="3034" width="8.81640625" bestFit="1" customWidth="1"/>
    <col min="3035" max="3035" width="9.81640625" bestFit="1" customWidth="1"/>
    <col min="3036" max="3036" width="8.81640625" bestFit="1" customWidth="1"/>
    <col min="3037" max="3037" width="7.81640625" bestFit="1" customWidth="1"/>
    <col min="3038" max="3038" width="8.81640625" bestFit="1" customWidth="1"/>
    <col min="3039" max="3040" width="9.81640625" bestFit="1" customWidth="1"/>
    <col min="3041" max="3041" width="6.81640625" bestFit="1" customWidth="1"/>
    <col min="3042" max="3044" width="9.81640625" bestFit="1" customWidth="1"/>
    <col min="3045" max="3045" width="6.81640625" bestFit="1" customWidth="1"/>
    <col min="3046" max="3046" width="9.81640625" bestFit="1" customWidth="1"/>
    <col min="3047" max="3048" width="8.81640625" bestFit="1" customWidth="1"/>
    <col min="3049" max="3049" width="7.81640625" bestFit="1" customWidth="1"/>
    <col min="3050" max="3050" width="8.81640625" bestFit="1" customWidth="1"/>
    <col min="3051" max="3051" width="9.81640625" bestFit="1" customWidth="1"/>
    <col min="3052" max="3052" width="8.81640625" bestFit="1" customWidth="1"/>
    <col min="3053" max="3053" width="7.81640625" bestFit="1" customWidth="1"/>
    <col min="3054" max="3056" width="8.81640625" bestFit="1" customWidth="1"/>
    <col min="3057" max="3057" width="6.81640625" bestFit="1" customWidth="1"/>
    <col min="3058" max="3058" width="8.81640625" bestFit="1" customWidth="1"/>
    <col min="3059" max="3061" width="9.81640625" bestFit="1" customWidth="1"/>
    <col min="3062" max="3062" width="8.81640625" bestFit="1" customWidth="1"/>
    <col min="3063" max="3065" width="9.81640625" bestFit="1" customWidth="1"/>
    <col min="3066" max="3066" width="8.81640625" bestFit="1" customWidth="1"/>
    <col min="3067" max="3067" width="9.81640625" bestFit="1" customWidth="1"/>
    <col min="3068" max="3068" width="7.81640625" bestFit="1" customWidth="1"/>
    <col min="3069" max="3070" width="8.81640625" bestFit="1" customWidth="1"/>
    <col min="3071" max="3071" width="9.81640625" bestFit="1" customWidth="1"/>
    <col min="3072" max="3072" width="8.81640625" bestFit="1" customWidth="1"/>
    <col min="3073" max="3073" width="9.81640625" bestFit="1" customWidth="1"/>
    <col min="3074" max="3077" width="8.81640625" bestFit="1" customWidth="1"/>
    <col min="3078" max="3078" width="7.81640625" bestFit="1" customWidth="1"/>
    <col min="3079" max="3079" width="9.81640625" bestFit="1" customWidth="1"/>
    <col min="3080" max="3081" width="7.81640625" bestFit="1" customWidth="1"/>
    <col min="3082" max="3083" width="8.81640625" bestFit="1" customWidth="1"/>
    <col min="3084" max="3084" width="9.81640625" bestFit="1" customWidth="1"/>
    <col min="3085" max="3085" width="7.81640625" bestFit="1" customWidth="1"/>
    <col min="3086" max="3087" width="8.81640625" bestFit="1" customWidth="1"/>
    <col min="3088" max="3089" width="9.81640625" bestFit="1" customWidth="1"/>
    <col min="3090" max="3091" width="7.81640625" bestFit="1" customWidth="1"/>
    <col min="3092" max="3095" width="9.81640625" bestFit="1" customWidth="1"/>
    <col min="3096" max="3096" width="6.81640625" bestFit="1" customWidth="1"/>
    <col min="3097" max="3100" width="9.81640625" bestFit="1" customWidth="1"/>
    <col min="3101" max="3101" width="8.81640625" bestFit="1" customWidth="1"/>
    <col min="3102" max="3102" width="9.81640625" bestFit="1" customWidth="1"/>
    <col min="3103" max="3104" width="8.81640625" bestFit="1" customWidth="1"/>
    <col min="3105" max="3105" width="9.81640625" bestFit="1" customWidth="1"/>
    <col min="3106" max="3107" width="8.81640625" bestFit="1" customWidth="1"/>
    <col min="3108" max="3108" width="7.81640625" bestFit="1" customWidth="1"/>
    <col min="3109" max="3109" width="8.81640625" bestFit="1" customWidth="1"/>
    <col min="3110" max="3110" width="7.81640625" bestFit="1" customWidth="1"/>
    <col min="3111" max="3111" width="8.81640625" bestFit="1" customWidth="1"/>
    <col min="3112" max="3118" width="9.81640625" bestFit="1" customWidth="1"/>
    <col min="3119" max="3119" width="8.81640625" bestFit="1" customWidth="1"/>
    <col min="3120" max="3121" width="9.81640625" bestFit="1" customWidth="1"/>
    <col min="3122" max="3124" width="8.81640625" bestFit="1" customWidth="1"/>
    <col min="3125" max="3126" width="7.81640625" bestFit="1" customWidth="1"/>
    <col min="3127" max="3127" width="9.81640625" bestFit="1" customWidth="1"/>
    <col min="3128" max="3129" width="8.81640625" bestFit="1" customWidth="1"/>
    <col min="3130" max="3130" width="9.81640625" bestFit="1" customWidth="1"/>
    <col min="3131" max="3132" width="7.81640625" bestFit="1" customWidth="1"/>
    <col min="3133" max="3134" width="9.81640625" bestFit="1" customWidth="1"/>
    <col min="3135" max="3137" width="8.81640625" bestFit="1" customWidth="1"/>
    <col min="3138" max="3138" width="6.81640625" bestFit="1" customWidth="1"/>
    <col min="3139" max="3139" width="9.81640625" bestFit="1" customWidth="1"/>
    <col min="3140" max="3140" width="8.81640625" bestFit="1" customWidth="1"/>
    <col min="3141" max="3141" width="9.81640625" bestFit="1" customWidth="1"/>
    <col min="3142" max="3142" width="7.81640625" bestFit="1" customWidth="1"/>
    <col min="3143" max="3143" width="9.81640625" bestFit="1" customWidth="1"/>
    <col min="3144" max="3144" width="8.81640625" bestFit="1" customWidth="1"/>
    <col min="3145" max="3147" width="9.81640625" bestFit="1" customWidth="1"/>
    <col min="3148" max="3148" width="7.81640625" bestFit="1" customWidth="1"/>
    <col min="3149" max="3150" width="8.81640625" bestFit="1" customWidth="1"/>
    <col min="3151" max="3151" width="9.81640625" bestFit="1" customWidth="1"/>
    <col min="3152" max="3152" width="7.81640625" bestFit="1" customWidth="1"/>
    <col min="3153" max="3153" width="8.81640625" bestFit="1" customWidth="1"/>
    <col min="3154" max="3154" width="9.81640625" bestFit="1" customWidth="1"/>
    <col min="3155" max="3155" width="6.81640625" bestFit="1" customWidth="1"/>
    <col min="3156" max="3156" width="7.81640625" bestFit="1" customWidth="1"/>
    <col min="3157" max="3157" width="9.81640625" bestFit="1" customWidth="1"/>
    <col min="3158" max="3160" width="8.81640625" bestFit="1" customWidth="1"/>
    <col min="3161" max="3163" width="9.81640625" bestFit="1" customWidth="1"/>
    <col min="3164" max="3164" width="6.81640625" bestFit="1" customWidth="1"/>
    <col min="3165" max="3165" width="9.81640625" bestFit="1" customWidth="1"/>
    <col min="3166" max="3166" width="8.81640625" bestFit="1" customWidth="1"/>
    <col min="3167" max="3167" width="7.81640625" bestFit="1" customWidth="1"/>
    <col min="3168" max="3168" width="8.81640625" bestFit="1" customWidth="1"/>
    <col min="3169" max="3169" width="9.81640625" bestFit="1" customWidth="1"/>
    <col min="3170" max="3170" width="8.81640625" bestFit="1" customWidth="1"/>
    <col min="3171" max="3174" width="9.81640625" bestFit="1" customWidth="1"/>
    <col min="3175" max="3175" width="7.81640625" bestFit="1" customWidth="1"/>
    <col min="3176" max="3176" width="9.81640625" bestFit="1" customWidth="1"/>
    <col min="3177" max="3177" width="8.81640625" bestFit="1" customWidth="1"/>
    <col min="3178" max="3178" width="7.81640625" bestFit="1" customWidth="1"/>
    <col min="3179" max="3179" width="8.81640625" bestFit="1" customWidth="1"/>
    <col min="3180" max="3180" width="7.81640625" bestFit="1" customWidth="1"/>
    <col min="3181" max="3181" width="8.81640625" bestFit="1" customWidth="1"/>
    <col min="3182" max="3182" width="6.81640625" bestFit="1" customWidth="1"/>
    <col min="3183" max="3183" width="8.81640625" bestFit="1" customWidth="1"/>
    <col min="3184" max="3184" width="7.81640625" bestFit="1" customWidth="1"/>
    <col min="3185" max="3185" width="9.81640625" bestFit="1" customWidth="1"/>
    <col min="3186" max="3188" width="8.81640625" bestFit="1" customWidth="1"/>
    <col min="3189" max="3189" width="9.81640625" bestFit="1" customWidth="1"/>
    <col min="3190" max="3190" width="8.81640625" bestFit="1" customWidth="1"/>
    <col min="3191" max="3191" width="7.81640625" bestFit="1" customWidth="1"/>
    <col min="3192" max="3192" width="8.81640625" bestFit="1" customWidth="1"/>
    <col min="3193" max="3193" width="9.81640625" bestFit="1" customWidth="1"/>
    <col min="3194" max="3196" width="8.81640625" bestFit="1" customWidth="1"/>
    <col min="3197" max="3197" width="9.81640625" bestFit="1" customWidth="1"/>
    <col min="3198" max="3198" width="8.81640625" bestFit="1" customWidth="1"/>
    <col min="3199" max="3199" width="7.81640625" bestFit="1" customWidth="1"/>
    <col min="3200" max="3201" width="9.81640625" bestFit="1" customWidth="1"/>
    <col min="3202" max="3202" width="8.81640625" bestFit="1" customWidth="1"/>
    <col min="3203" max="3203" width="7.81640625" bestFit="1" customWidth="1"/>
    <col min="3204" max="3204" width="8.81640625" bestFit="1" customWidth="1"/>
    <col min="3205" max="3205" width="9.81640625" bestFit="1" customWidth="1"/>
    <col min="3206" max="3207" width="7.81640625" bestFit="1" customWidth="1"/>
    <col min="3208" max="3209" width="9.81640625" bestFit="1" customWidth="1"/>
    <col min="3210" max="3210" width="7.81640625" bestFit="1" customWidth="1"/>
    <col min="3211" max="3211" width="8.81640625" bestFit="1" customWidth="1"/>
    <col min="3212" max="3213" width="7.81640625" bestFit="1" customWidth="1"/>
    <col min="3214" max="3215" width="9.81640625" bestFit="1" customWidth="1"/>
    <col min="3216" max="3217" width="8.81640625" bestFit="1" customWidth="1"/>
    <col min="3218" max="3218" width="6.81640625" bestFit="1" customWidth="1"/>
    <col min="3219" max="3219" width="8.81640625" bestFit="1" customWidth="1"/>
    <col min="3220" max="3220" width="9.81640625" bestFit="1" customWidth="1"/>
    <col min="3221" max="3222" width="8.81640625" bestFit="1" customWidth="1"/>
    <col min="3223" max="3225" width="9.81640625" bestFit="1" customWidth="1"/>
    <col min="3226" max="3226" width="8.81640625" bestFit="1" customWidth="1"/>
    <col min="3227" max="3228" width="9.81640625" bestFit="1" customWidth="1"/>
    <col min="3229" max="3230" width="8.81640625" bestFit="1" customWidth="1"/>
    <col min="3231" max="3231" width="9.81640625" bestFit="1" customWidth="1"/>
    <col min="3232" max="3232" width="8.81640625" bestFit="1" customWidth="1"/>
    <col min="3233" max="3233" width="7.81640625" bestFit="1" customWidth="1"/>
    <col min="3234" max="3234" width="6.81640625" bestFit="1" customWidth="1"/>
    <col min="3235" max="3237" width="8.81640625" bestFit="1" customWidth="1"/>
    <col min="3238" max="3243" width="9.81640625" bestFit="1" customWidth="1"/>
    <col min="3244" max="3245" width="8.81640625" bestFit="1" customWidth="1"/>
    <col min="3246" max="3247" width="9.81640625" bestFit="1" customWidth="1"/>
    <col min="3248" max="3248" width="8.81640625" bestFit="1" customWidth="1"/>
    <col min="3249" max="3249" width="9.81640625" bestFit="1" customWidth="1"/>
    <col min="3250" max="3250" width="7.81640625" bestFit="1" customWidth="1"/>
    <col min="3251" max="3251" width="9.81640625" bestFit="1" customWidth="1"/>
    <col min="3252" max="3253" width="8.81640625" bestFit="1" customWidth="1"/>
    <col min="3254" max="3255" width="9.81640625" bestFit="1" customWidth="1"/>
    <col min="3256" max="3256" width="8.81640625" bestFit="1" customWidth="1"/>
    <col min="3257" max="3259" width="9.81640625" bestFit="1" customWidth="1"/>
    <col min="3260" max="3262" width="8.81640625" bestFit="1" customWidth="1"/>
    <col min="3263" max="3263" width="9.81640625" bestFit="1" customWidth="1"/>
    <col min="3264" max="3264" width="8.81640625" bestFit="1" customWidth="1"/>
    <col min="3265" max="3267" width="9.81640625" bestFit="1" customWidth="1"/>
    <col min="3268" max="3268" width="8.81640625" bestFit="1" customWidth="1"/>
    <col min="3269" max="3269" width="9.81640625" bestFit="1" customWidth="1"/>
    <col min="3270" max="3271" width="8.81640625" bestFit="1" customWidth="1"/>
    <col min="3272" max="3272" width="9.81640625" bestFit="1" customWidth="1"/>
    <col min="3273" max="3274" width="7.81640625" bestFit="1" customWidth="1"/>
    <col min="3275" max="3278" width="8.81640625" bestFit="1" customWidth="1"/>
    <col min="3279" max="3279" width="7.81640625" bestFit="1" customWidth="1"/>
    <col min="3280" max="3281" width="9.81640625" bestFit="1" customWidth="1"/>
    <col min="3282" max="3283" width="8.81640625" bestFit="1" customWidth="1"/>
    <col min="3284" max="3284" width="9.81640625" bestFit="1" customWidth="1"/>
    <col min="3285" max="3286" width="8.81640625" bestFit="1" customWidth="1"/>
    <col min="3287" max="3287" width="9.81640625" bestFit="1" customWidth="1"/>
    <col min="3288" max="3289" width="8.81640625" bestFit="1" customWidth="1"/>
    <col min="3290" max="3290" width="7.81640625" bestFit="1" customWidth="1"/>
    <col min="3291" max="3294" width="9.81640625" bestFit="1" customWidth="1"/>
    <col min="3295" max="3297" width="8.81640625" bestFit="1" customWidth="1"/>
    <col min="3298" max="3300" width="9.81640625" bestFit="1" customWidth="1"/>
    <col min="3301" max="3301" width="8.81640625" bestFit="1" customWidth="1"/>
    <col min="3302" max="3304" width="9.81640625" bestFit="1" customWidth="1"/>
    <col min="3305" max="3305" width="8.81640625" bestFit="1" customWidth="1"/>
    <col min="3306" max="3307" width="9.81640625" bestFit="1" customWidth="1"/>
    <col min="3308" max="3308" width="8.81640625" bestFit="1" customWidth="1"/>
    <col min="3309" max="3309" width="7.81640625" bestFit="1" customWidth="1"/>
    <col min="3310" max="3310" width="9.81640625" bestFit="1" customWidth="1"/>
    <col min="3311" max="3313" width="8.81640625" bestFit="1" customWidth="1"/>
    <col min="3314" max="3314" width="9.81640625" bestFit="1" customWidth="1"/>
    <col min="3315" max="3315" width="8.81640625" bestFit="1" customWidth="1"/>
    <col min="3316" max="3317" width="9.81640625" bestFit="1" customWidth="1"/>
    <col min="3318" max="3319" width="8.81640625" bestFit="1" customWidth="1"/>
    <col min="3320" max="3320" width="7.81640625" bestFit="1" customWidth="1"/>
    <col min="3321" max="3321" width="9.81640625" bestFit="1" customWidth="1"/>
    <col min="3322" max="3323" width="8.81640625" bestFit="1" customWidth="1"/>
    <col min="3324" max="3324" width="7.81640625" bestFit="1" customWidth="1"/>
    <col min="3325" max="3325" width="8.81640625" bestFit="1" customWidth="1"/>
    <col min="3326" max="3327" width="9.81640625" bestFit="1" customWidth="1"/>
    <col min="3328" max="3328" width="8.81640625" bestFit="1" customWidth="1"/>
    <col min="3329" max="3332" width="9.81640625" bestFit="1" customWidth="1"/>
    <col min="3333" max="3333" width="8.81640625" bestFit="1" customWidth="1"/>
    <col min="3334" max="3334" width="7.81640625" bestFit="1" customWidth="1"/>
    <col min="3335" max="3335" width="9.81640625" bestFit="1" customWidth="1"/>
    <col min="3336" max="3337" width="8.81640625" bestFit="1" customWidth="1"/>
    <col min="3338" max="3339" width="9.81640625" bestFit="1" customWidth="1"/>
    <col min="3340" max="3341" width="8.81640625" bestFit="1" customWidth="1"/>
    <col min="3342" max="3342" width="9.81640625" bestFit="1" customWidth="1"/>
    <col min="3343" max="3343" width="7.81640625" bestFit="1" customWidth="1"/>
    <col min="3344" max="3344" width="9.81640625" bestFit="1" customWidth="1"/>
    <col min="3345" max="3345" width="6.81640625" bestFit="1" customWidth="1"/>
    <col min="3346" max="3346" width="8.81640625" bestFit="1" customWidth="1"/>
    <col min="3347" max="3349" width="7.81640625" bestFit="1" customWidth="1"/>
    <col min="3350" max="3350" width="8.81640625" bestFit="1" customWidth="1"/>
    <col min="3351" max="3351" width="9.81640625" bestFit="1" customWidth="1"/>
    <col min="3352" max="3353" width="8.81640625" bestFit="1" customWidth="1"/>
    <col min="3354" max="3355" width="9.81640625" bestFit="1" customWidth="1"/>
    <col min="3356" max="3357" width="8.81640625" bestFit="1" customWidth="1"/>
    <col min="3358" max="3358" width="9.81640625" bestFit="1" customWidth="1"/>
    <col min="3359" max="3362" width="8.81640625" bestFit="1" customWidth="1"/>
    <col min="3363" max="3363" width="9.81640625" bestFit="1" customWidth="1"/>
    <col min="3364" max="3364" width="8.81640625" bestFit="1" customWidth="1"/>
    <col min="3365" max="3365" width="7.81640625" bestFit="1" customWidth="1"/>
    <col min="3366" max="3366" width="9.81640625" bestFit="1" customWidth="1"/>
    <col min="3367" max="3367" width="7.81640625" bestFit="1" customWidth="1"/>
    <col min="3368" max="3369" width="8.81640625" bestFit="1" customWidth="1"/>
    <col min="3370" max="3370" width="9.81640625" bestFit="1" customWidth="1"/>
    <col min="3371" max="3371" width="8.81640625" bestFit="1" customWidth="1"/>
    <col min="3372" max="3372" width="9.81640625" bestFit="1" customWidth="1"/>
    <col min="3373" max="3375" width="8.81640625" bestFit="1" customWidth="1"/>
    <col min="3376" max="3376" width="9.81640625" bestFit="1" customWidth="1"/>
    <col min="3377" max="3377" width="8.81640625" bestFit="1" customWidth="1"/>
    <col min="3378" max="3378" width="9.81640625" bestFit="1" customWidth="1"/>
    <col min="3379" max="3379" width="7.81640625" bestFit="1" customWidth="1"/>
    <col min="3380" max="3380" width="9.81640625" bestFit="1" customWidth="1"/>
    <col min="3381" max="3382" width="8.81640625" bestFit="1" customWidth="1"/>
    <col min="3383" max="3383" width="9.81640625" bestFit="1" customWidth="1"/>
    <col min="3384" max="3386" width="8.81640625" bestFit="1" customWidth="1"/>
    <col min="3387" max="3393" width="9.81640625" bestFit="1" customWidth="1"/>
    <col min="3394" max="3394" width="8.81640625" bestFit="1" customWidth="1"/>
    <col min="3395" max="3396" width="9.81640625" bestFit="1" customWidth="1"/>
    <col min="3397" max="3397" width="8.81640625" bestFit="1" customWidth="1"/>
    <col min="3398" max="3398" width="9.81640625" bestFit="1" customWidth="1"/>
    <col min="3399" max="3400" width="8.81640625" bestFit="1" customWidth="1"/>
    <col min="3401" max="3401" width="9.81640625" bestFit="1" customWidth="1"/>
    <col min="3402" max="3402" width="6.81640625" bestFit="1" customWidth="1"/>
    <col min="3403" max="3404" width="9.81640625" bestFit="1" customWidth="1"/>
    <col min="3405" max="3405" width="8.81640625" bestFit="1" customWidth="1"/>
    <col min="3406" max="3407" width="9.81640625" bestFit="1" customWidth="1"/>
    <col min="3408" max="3408" width="6.81640625" bestFit="1" customWidth="1"/>
    <col min="3409" max="3409" width="9.81640625" bestFit="1" customWidth="1"/>
    <col min="3410" max="3412" width="8.81640625" bestFit="1" customWidth="1"/>
    <col min="3413" max="3413" width="7.81640625" bestFit="1" customWidth="1"/>
    <col min="3414" max="3416" width="9.81640625" bestFit="1" customWidth="1"/>
    <col min="3417" max="3417" width="8.81640625" bestFit="1" customWidth="1"/>
    <col min="3418" max="3418" width="9.81640625" bestFit="1" customWidth="1"/>
    <col min="3419" max="3421" width="8.81640625" bestFit="1" customWidth="1"/>
    <col min="3422" max="3423" width="9.81640625" bestFit="1" customWidth="1"/>
    <col min="3424" max="3424" width="8.81640625" bestFit="1" customWidth="1"/>
    <col min="3425" max="3425" width="7.81640625" bestFit="1" customWidth="1"/>
    <col min="3426" max="3426" width="9.81640625" bestFit="1" customWidth="1"/>
    <col min="3427" max="3427" width="7.81640625" bestFit="1" customWidth="1"/>
    <col min="3428" max="3429" width="8.81640625" bestFit="1" customWidth="1"/>
    <col min="3430" max="3432" width="9.81640625" bestFit="1" customWidth="1"/>
    <col min="3433" max="3433" width="6.81640625" bestFit="1" customWidth="1"/>
    <col min="3434" max="3438" width="9.81640625" bestFit="1" customWidth="1"/>
    <col min="3439" max="3439" width="8.81640625" bestFit="1" customWidth="1"/>
    <col min="3440" max="3444" width="9.81640625" bestFit="1" customWidth="1"/>
    <col min="3445" max="3447" width="8.81640625" bestFit="1" customWidth="1"/>
    <col min="3448" max="3448" width="9.81640625" bestFit="1" customWidth="1"/>
    <col min="3449" max="3449" width="8.81640625" bestFit="1" customWidth="1"/>
    <col min="3450" max="3451" width="9.81640625" bestFit="1" customWidth="1"/>
    <col min="3452" max="3452" width="8.81640625" bestFit="1" customWidth="1"/>
    <col min="3453" max="3459" width="9.81640625" bestFit="1" customWidth="1"/>
    <col min="3460" max="3460" width="7.81640625" bestFit="1" customWidth="1"/>
    <col min="3461" max="3461" width="6.81640625" bestFit="1" customWidth="1"/>
    <col min="3462" max="3462" width="7.81640625" bestFit="1" customWidth="1"/>
    <col min="3463" max="3463" width="8.81640625" bestFit="1" customWidth="1"/>
    <col min="3464" max="3464" width="9.81640625" bestFit="1" customWidth="1"/>
    <col min="3465" max="3467" width="8.81640625" bestFit="1" customWidth="1"/>
    <col min="3468" max="3468" width="9.81640625" bestFit="1" customWidth="1"/>
    <col min="3469" max="3469" width="6.81640625" bestFit="1" customWidth="1"/>
    <col min="3470" max="3470" width="9.81640625" bestFit="1" customWidth="1"/>
    <col min="3471" max="3471" width="7.81640625" bestFit="1" customWidth="1"/>
    <col min="3472" max="3474" width="8.81640625" bestFit="1" customWidth="1"/>
    <col min="3475" max="3475" width="7.81640625" bestFit="1" customWidth="1"/>
    <col min="3476" max="3477" width="8.81640625" bestFit="1" customWidth="1"/>
    <col min="3478" max="3479" width="9.81640625" bestFit="1" customWidth="1"/>
    <col min="3480" max="3480" width="8.81640625" bestFit="1" customWidth="1"/>
    <col min="3481" max="3481" width="7.81640625" bestFit="1" customWidth="1"/>
    <col min="3482" max="3484" width="8.81640625" bestFit="1" customWidth="1"/>
    <col min="3485" max="3485" width="9.81640625" bestFit="1" customWidth="1"/>
    <col min="3486" max="3486" width="8.81640625" bestFit="1" customWidth="1"/>
    <col min="3487" max="3489" width="9.81640625" bestFit="1" customWidth="1"/>
    <col min="3490" max="3490" width="8.81640625" bestFit="1" customWidth="1"/>
    <col min="3491" max="3491" width="9.81640625" bestFit="1" customWidth="1"/>
    <col min="3492" max="3493" width="8.81640625" bestFit="1" customWidth="1"/>
    <col min="3494" max="3494" width="7.81640625" bestFit="1" customWidth="1"/>
    <col min="3495" max="3497" width="9.81640625" bestFit="1" customWidth="1"/>
    <col min="3498" max="3498" width="8.81640625" bestFit="1" customWidth="1"/>
    <col min="3499" max="3499" width="9.81640625" bestFit="1" customWidth="1"/>
    <col min="3500" max="3500" width="8.81640625" bestFit="1" customWidth="1"/>
    <col min="3501" max="3503" width="9.81640625" bestFit="1" customWidth="1"/>
    <col min="3504" max="3506" width="8.81640625" bestFit="1" customWidth="1"/>
    <col min="3507" max="3507" width="7.81640625" bestFit="1" customWidth="1"/>
    <col min="3508" max="3509" width="9.81640625" bestFit="1" customWidth="1"/>
    <col min="3510" max="3510" width="8.81640625" bestFit="1" customWidth="1"/>
    <col min="3511" max="3511" width="7.81640625" bestFit="1" customWidth="1"/>
    <col min="3512" max="3512" width="9.81640625" bestFit="1" customWidth="1"/>
    <col min="3513" max="3513" width="8.81640625" bestFit="1" customWidth="1"/>
    <col min="3514" max="3518" width="9.81640625" bestFit="1" customWidth="1"/>
    <col min="3519" max="3519" width="7.81640625" bestFit="1" customWidth="1"/>
    <col min="3520" max="3521" width="8.81640625" bestFit="1" customWidth="1"/>
    <col min="3522" max="3522" width="9.81640625" bestFit="1" customWidth="1"/>
    <col min="3523" max="3523" width="8.81640625" bestFit="1" customWidth="1"/>
    <col min="3524" max="3526" width="9.81640625" bestFit="1" customWidth="1"/>
    <col min="3527" max="3527" width="8.81640625" bestFit="1" customWidth="1"/>
    <col min="3528" max="3528" width="9.81640625" bestFit="1" customWidth="1"/>
    <col min="3529" max="3530" width="8.81640625" bestFit="1" customWidth="1"/>
    <col min="3531" max="3532" width="9.81640625" bestFit="1" customWidth="1"/>
    <col min="3533" max="3533" width="8.81640625" bestFit="1" customWidth="1"/>
    <col min="3534" max="3535" width="9.81640625" bestFit="1" customWidth="1"/>
    <col min="3536" max="3536" width="8.81640625" bestFit="1" customWidth="1"/>
    <col min="3537" max="3539" width="9.81640625" bestFit="1" customWidth="1"/>
    <col min="3540" max="3541" width="8.81640625" bestFit="1" customWidth="1"/>
    <col min="3542" max="3543" width="9.81640625" bestFit="1" customWidth="1"/>
    <col min="3544" max="3544" width="8.81640625" bestFit="1" customWidth="1"/>
    <col min="3545" max="3545" width="7.81640625" bestFit="1" customWidth="1"/>
    <col min="3546" max="3546" width="6.81640625" bestFit="1" customWidth="1"/>
    <col min="3547" max="3547" width="8.81640625" bestFit="1" customWidth="1"/>
    <col min="3548" max="3549" width="9.81640625" bestFit="1" customWidth="1"/>
    <col min="3550" max="3550" width="8.81640625" bestFit="1" customWidth="1"/>
    <col min="3551" max="3552" width="9.81640625" bestFit="1" customWidth="1"/>
    <col min="3553" max="3553" width="8.81640625" bestFit="1" customWidth="1"/>
    <col min="3554" max="3555" width="9.81640625" bestFit="1" customWidth="1"/>
    <col min="3556" max="3557" width="8.81640625" bestFit="1" customWidth="1"/>
    <col min="3558" max="3558" width="9.81640625" bestFit="1" customWidth="1"/>
    <col min="3559" max="3559" width="7.81640625" bestFit="1" customWidth="1"/>
    <col min="3560" max="3560" width="9.81640625" bestFit="1" customWidth="1"/>
    <col min="3561" max="3561" width="7.81640625" bestFit="1" customWidth="1"/>
    <col min="3562" max="3563" width="8.81640625" bestFit="1" customWidth="1"/>
    <col min="3564" max="3564" width="9.81640625" bestFit="1" customWidth="1"/>
    <col min="3565" max="3565" width="6.81640625" bestFit="1" customWidth="1"/>
    <col min="3566" max="3566" width="9.81640625" bestFit="1" customWidth="1"/>
    <col min="3567" max="3567" width="7.81640625" bestFit="1" customWidth="1"/>
    <col min="3568" max="3568" width="9.81640625" bestFit="1" customWidth="1"/>
    <col min="3569" max="3569" width="7.81640625" bestFit="1" customWidth="1"/>
    <col min="3570" max="3570" width="9.81640625" bestFit="1" customWidth="1"/>
    <col min="3571" max="3571" width="7.81640625" bestFit="1" customWidth="1"/>
    <col min="3572" max="3572" width="8.81640625" bestFit="1" customWidth="1"/>
    <col min="3573" max="3573" width="9.81640625" bestFit="1" customWidth="1"/>
    <col min="3574" max="3574" width="8.81640625" bestFit="1" customWidth="1"/>
    <col min="3575" max="3575" width="9.81640625" bestFit="1" customWidth="1"/>
    <col min="3576" max="3576" width="7.81640625" bestFit="1" customWidth="1"/>
    <col min="3577" max="3577" width="9.81640625" bestFit="1" customWidth="1"/>
    <col min="3578" max="3578" width="8.81640625" bestFit="1" customWidth="1"/>
    <col min="3579" max="3580" width="9.81640625" bestFit="1" customWidth="1"/>
    <col min="3581" max="3581" width="8.81640625" bestFit="1" customWidth="1"/>
    <col min="3582" max="3582" width="9.81640625" bestFit="1" customWidth="1"/>
    <col min="3583" max="3583" width="8.81640625" bestFit="1" customWidth="1"/>
    <col min="3584" max="3588" width="9.81640625" bestFit="1" customWidth="1"/>
    <col min="3589" max="3591" width="8.81640625" bestFit="1" customWidth="1"/>
    <col min="3592" max="3593" width="9.81640625" bestFit="1" customWidth="1"/>
    <col min="3594" max="3594" width="8.81640625" bestFit="1" customWidth="1"/>
    <col min="3595" max="3595" width="9.81640625" bestFit="1" customWidth="1"/>
    <col min="3596" max="3598" width="8.81640625" bestFit="1" customWidth="1"/>
    <col min="3599" max="3600" width="9.81640625" bestFit="1" customWidth="1"/>
    <col min="3601" max="3601" width="8.81640625" bestFit="1" customWidth="1"/>
    <col min="3602" max="3602" width="7.81640625" bestFit="1" customWidth="1"/>
    <col min="3603" max="3603" width="9.81640625" bestFit="1" customWidth="1"/>
    <col min="3604" max="3604" width="8.81640625" bestFit="1" customWidth="1"/>
    <col min="3605" max="3605" width="9.81640625" bestFit="1" customWidth="1"/>
    <col min="3606" max="3607" width="8.81640625" bestFit="1" customWidth="1"/>
    <col min="3608" max="3610" width="9.81640625" bestFit="1" customWidth="1"/>
    <col min="3611" max="3611" width="8.81640625" bestFit="1" customWidth="1"/>
    <col min="3612" max="3612" width="9.81640625" bestFit="1" customWidth="1"/>
    <col min="3613" max="3613" width="8.81640625" bestFit="1" customWidth="1"/>
    <col min="3614" max="3621" width="9.81640625" bestFit="1" customWidth="1"/>
    <col min="3622" max="3622" width="8.81640625" bestFit="1" customWidth="1"/>
    <col min="3623" max="3623" width="7.81640625" bestFit="1" customWidth="1"/>
    <col min="3624" max="3626" width="9.81640625" bestFit="1" customWidth="1"/>
    <col min="3627" max="3627" width="7.81640625" bestFit="1" customWidth="1"/>
    <col min="3628" max="3628" width="9.81640625" bestFit="1" customWidth="1"/>
    <col min="3629" max="3629" width="8.81640625" bestFit="1" customWidth="1"/>
    <col min="3630" max="3633" width="9.81640625" bestFit="1" customWidth="1"/>
    <col min="3634" max="3634" width="8.81640625" bestFit="1" customWidth="1"/>
    <col min="3635" max="3635" width="9.81640625" bestFit="1" customWidth="1"/>
    <col min="3636" max="3636" width="7.81640625" bestFit="1" customWidth="1"/>
    <col min="3637" max="3638" width="8.81640625" bestFit="1" customWidth="1"/>
    <col min="3639" max="3639" width="7.81640625" bestFit="1" customWidth="1"/>
    <col min="3640" max="3640" width="8.81640625" bestFit="1" customWidth="1"/>
    <col min="3641" max="3641" width="9.81640625" bestFit="1" customWidth="1"/>
    <col min="3642" max="3642" width="8.81640625" bestFit="1" customWidth="1"/>
    <col min="3643" max="3643" width="9.81640625" bestFit="1" customWidth="1"/>
    <col min="3644" max="3644" width="7.81640625" bestFit="1" customWidth="1"/>
    <col min="3645" max="3645" width="8.81640625" bestFit="1" customWidth="1"/>
    <col min="3646" max="3646" width="7.81640625" bestFit="1" customWidth="1"/>
    <col min="3647" max="3647" width="9.81640625" bestFit="1" customWidth="1"/>
    <col min="3648" max="3649" width="8.81640625" bestFit="1" customWidth="1"/>
    <col min="3650" max="3650" width="6.81640625" bestFit="1" customWidth="1"/>
    <col min="3651" max="3651" width="9.81640625" bestFit="1" customWidth="1"/>
    <col min="3652" max="3654" width="8.81640625" bestFit="1" customWidth="1"/>
    <col min="3655" max="3659" width="9.81640625" bestFit="1" customWidth="1"/>
    <col min="3660" max="3660" width="8.81640625" bestFit="1" customWidth="1"/>
    <col min="3661" max="3662" width="9.81640625" bestFit="1" customWidth="1"/>
    <col min="3663" max="3663" width="8.81640625" bestFit="1" customWidth="1"/>
    <col min="3664" max="3666" width="9.81640625" bestFit="1" customWidth="1"/>
    <col min="3667" max="3668" width="8.81640625" bestFit="1" customWidth="1"/>
    <col min="3669" max="3670" width="9.81640625" bestFit="1" customWidth="1"/>
    <col min="3671" max="3671" width="8.81640625" bestFit="1" customWidth="1"/>
    <col min="3672" max="3672" width="7.81640625" bestFit="1" customWidth="1"/>
    <col min="3673" max="3673" width="8.81640625" bestFit="1" customWidth="1"/>
    <col min="3674" max="3674" width="9.81640625" bestFit="1" customWidth="1"/>
    <col min="3675" max="3675" width="8.81640625" bestFit="1" customWidth="1"/>
    <col min="3676" max="3677" width="9.81640625" bestFit="1" customWidth="1"/>
    <col min="3678" max="3678" width="8.81640625" bestFit="1" customWidth="1"/>
    <col min="3679" max="3679" width="9.81640625" bestFit="1" customWidth="1"/>
    <col min="3680" max="3680" width="8.81640625" bestFit="1" customWidth="1"/>
    <col min="3681" max="3681" width="9.81640625" bestFit="1" customWidth="1"/>
    <col min="3682" max="3682" width="8.81640625" bestFit="1" customWidth="1"/>
    <col min="3683" max="3683" width="9.81640625" bestFit="1" customWidth="1"/>
    <col min="3684" max="3685" width="8.81640625" bestFit="1" customWidth="1"/>
    <col min="3686" max="3686" width="9.81640625" bestFit="1" customWidth="1"/>
    <col min="3687" max="3687" width="7.81640625" bestFit="1" customWidth="1"/>
    <col min="3688" max="3688" width="8.81640625" bestFit="1" customWidth="1"/>
    <col min="3689" max="3690" width="9.81640625" bestFit="1" customWidth="1"/>
    <col min="3691" max="3691" width="7.81640625" bestFit="1" customWidth="1"/>
    <col min="3692" max="3692" width="9.81640625" bestFit="1" customWidth="1"/>
    <col min="3693" max="3693" width="8.81640625" bestFit="1" customWidth="1"/>
    <col min="3694" max="3694" width="7.81640625" bestFit="1" customWidth="1"/>
    <col min="3695" max="3695" width="9.81640625" bestFit="1" customWidth="1"/>
    <col min="3696" max="3696" width="6.81640625" bestFit="1" customWidth="1"/>
    <col min="3697" max="3697" width="9.81640625" bestFit="1" customWidth="1"/>
    <col min="3698" max="3699" width="7.81640625" bestFit="1" customWidth="1"/>
    <col min="3700" max="3701" width="8.81640625" bestFit="1" customWidth="1"/>
    <col min="3702" max="3703" width="9.81640625" bestFit="1" customWidth="1"/>
    <col min="3704" max="3704" width="8.81640625" bestFit="1" customWidth="1"/>
    <col min="3705" max="3705" width="9.81640625" bestFit="1" customWidth="1"/>
    <col min="3706" max="3706" width="8.81640625" bestFit="1" customWidth="1"/>
    <col min="3707" max="3707" width="7.81640625" bestFit="1" customWidth="1"/>
    <col min="3708" max="3708" width="8.81640625" bestFit="1" customWidth="1"/>
    <col min="3709" max="3709" width="7.81640625" bestFit="1" customWidth="1"/>
    <col min="3710" max="3715" width="8.81640625" bestFit="1" customWidth="1"/>
    <col min="3716" max="3716" width="9.81640625" bestFit="1" customWidth="1"/>
    <col min="3717" max="3717" width="8.81640625" bestFit="1" customWidth="1"/>
    <col min="3718" max="3718" width="9.81640625" bestFit="1" customWidth="1"/>
    <col min="3719" max="3721" width="7.81640625" bestFit="1" customWidth="1"/>
    <col min="3722" max="3722" width="8.81640625" bestFit="1" customWidth="1"/>
    <col min="3723" max="3725" width="9.81640625" bestFit="1" customWidth="1"/>
    <col min="3726" max="3727" width="8.81640625" bestFit="1" customWidth="1"/>
    <col min="3728" max="3728" width="9.81640625" bestFit="1" customWidth="1"/>
    <col min="3729" max="3729" width="7.81640625" bestFit="1" customWidth="1"/>
    <col min="3730" max="3731" width="8.81640625" bestFit="1" customWidth="1"/>
    <col min="3732" max="3732" width="9.81640625" bestFit="1" customWidth="1"/>
    <col min="3733" max="3733" width="8.81640625" bestFit="1" customWidth="1"/>
    <col min="3734" max="3736" width="9.81640625" bestFit="1" customWidth="1"/>
    <col min="3737" max="3739" width="8.81640625" bestFit="1" customWidth="1"/>
    <col min="3740" max="3740" width="9.81640625" bestFit="1" customWidth="1"/>
    <col min="3741" max="3742" width="8.81640625" bestFit="1" customWidth="1"/>
    <col min="3743" max="3744" width="7.81640625" bestFit="1" customWidth="1"/>
    <col min="3745" max="3747" width="8.81640625" bestFit="1" customWidth="1"/>
    <col min="3748" max="3748" width="7.81640625" bestFit="1" customWidth="1"/>
    <col min="3749" max="3749" width="8.81640625" bestFit="1" customWidth="1"/>
    <col min="3750" max="3751" width="9.81640625" bestFit="1" customWidth="1"/>
    <col min="3752" max="3752" width="8.81640625" bestFit="1" customWidth="1"/>
    <col min="3753" max="3753" width="6.81640625" bestFit="1" customWidth="1"/>
    <col min="3754" max="3754" width="9.81640625" bestFit="1" customWidth="1"/>
    <col min="3755" max="3759" width="8.81640625" bestFit="1" customWidth="1"/>
    <col min="3760" max="3764" width="9.81640625" bestFit="1" customWidth="1"/>
    <col min="3765" max="3765" width="7.81640625" bestFit="1" customWidth="1"/>
    <col min="3766" max="3768" width="9.81640625" bestFit="1" customWidth="1"/>
    <col min="3769" max="3770" width="8.81640625" bestFit="1" customWidth="1"/>
    <col min="3771" max="3771" width="7.81640625" bestFit="1" customWidth="1"/>
    <col min="3772" max="3772" width="8.81640625" bestFit="1" customWidth="1"/>
    <col min="3773" max="3773" width="9.81640625" bestFit="1" customWidth="1"/>
    <col min="3774" max="3774" width="8.81640625" bestFit="1" customWidth="1"/>
    <col min="3775" max="3776" width="9.81640625" bestFit="1" customWidth="1"/>
    <col min="3777" max="3779" width="8.81640625" bestFit="1" customWidth="1"/>
    <col min="3780" max="3781" width="9.81640625" bestFit="1" customWidth="1"/>
    <col min="3782" max="3782" width="7.81640625" bestFit="1" customWidth="1"/>
    <col min="3783" max="3783" width="9.81640625" bestFit="1" customWidth="1"/>
    <col min="3784" max="3785" width="8.81640625" bestFit="1" customWidth="1"/>
    <col min="3786" max="3786" width="7.81640625" bestFit="1" customWidth="1"/>
    <col min="3787" max="3790" width="9.81640625" bestFit="1" customWidth="1"/>
    <col min="3791" max="3791" width="8.81640625" bestFit="1" customWidth="1"/>
    <col min="3792" max="3793" width="9.81640625" bestFit="1" customWidth="1"/>
    <col min="3794" max="3794" width="8.81640625" bestFit="1" customWidth="1"/>
    <col min="3795" max="3795" width="9.81640625" bestFit="1" customWidth="1"/>
    <col min="3796" max="3796" width="6.81640625" bestFit="1" customWidth="1"/>
    <col min="3797" max="3797" width="9.81640625" bestFit="1" customWidth="1"/>
    <col min="3798" max="3798" width="7.81640625" bestFit="1" customWidth="1"/>
    <col min="3799" max="3800" width="8.81640625" bestFit="1" customWidth="1"/>
    <col min="3801" max="3801" width="9.81640625" bestFit="1" customWidth="1"/>
    <col min="3802" max="3802" width="7.81640625" bestFit="1" customWidth="1"/>
    <col min="3803" max="3803" width="9.81640625" bestFit="1" customWidth="1"/>
    <col min="3804" max="3804" width="8.81640625" bestFit="1" customWidth="1"/>
    <col min="3805" max="3805" width="9.81640625" bestFit="1" customWidth="1"/>
    <col min="3806" max="3806" width="7.81640625" bestFit="1" customWidth="1"/>
    <col min="3807" max="3807" width="8.81640625" bestFit="1" customWidth="1"/>
    <col min="3808" max="3811" width="9.81640625" bestFit="1" customWidth="1"/>
    <col min="3812" max="3812" width="8.81640625" bestFit="1" customWidth="1"/>
    <col min="3813" max="3815" width="9.81640625" bestFit="1" customWidth="1"/>
    <col min="3816" max="3816" width="8.81640625" bestFit="1" customWidth="1"/>
    <col min="3817" max="3817" width="7.81640625" bestFit="1" customWidth="1"/>
    <col min="3818" max="3820" width="9.81640625" bestFit="1" customWidth="1"/>
    <col min="3821" max="3821" width="8.81640625" bestFit="1" customWidth="1"/>
    <col min="3822" max="3823" width="9.81640625" bestFit="1" customWidth="1"/>
    <col min="3824" max="3824" width="8.81640625" bestFit="1" customWidth="1"/>
    <col min="3825" max="3825" width="9.81640625" bestFit="1" customWidth="1"/>
    <col min="3826" max="3827" width="8.81640625" bestFit="1" customWidth="1"/>
    <col min="3828" max="3828" width="7.81640625" bestFit="1" customWidth="1"/>
    <col min="3829" max="3829" width="8.81640625" bestFit="1" customWidth="1"/>
    <col min="3830" max="3834" width="9.81640625" bestFit="1" customWidth="1"/>
    <col min="3835" max="3836" width="8.81640625" bestFit="1" customWidth="1"/>
    <col min="3837" max="3837" width="9.81640625" bestFit="1" customWidth="1"/>
    <col min="3838" max="3838" width="8.81640625" bestFit="1" customWidth="1"/>
    <col min="3839" max="3840" width="9.81640625" bestFit="1" customWidth="1"/>
    <col min="3841" max="3841" width="8.81640625" bestFit="1" customWidth="1"/>
    <col min="3842" max="3842" width="9.81640625" bestFit="1" customWidth="1"/>
    <col min="3843" max="3843" width="8.81640625" bestFit="1" customWidth="1"/>
    <col min="3844" max="3844" width="6.81640625" bestFit="1" customWidth="1"/>
    <col min="3845" max="3845" width="7.81640625" bestFit="1" customWidth="1"/>
    <col min="3846" max="3848" width="9.81640625" bestFit="1" customWidth="1"/>
    <col min="3849" max="3850" width="8.81640625" bestFit="1" customWidth="1"/>
    <col min="3851" max="3852" width="9.81640625" bestFit="1" customWidth="1"/>
    <col min="3853" max="3853" width="7.81640625" bestFit="1" customWidth="1"/>
    <col min="3854" max="3854" width="8.81640625" bestFit="1" customWidth="1"/>
    <col min="3855" max="3855" width="9.81640625" bestFit="1" customWidth="1"/>
    <col min="3856" max="3856" width="8.81640625" bestFit="1" customWidth="1"/>
    <col min="3857" max="3858" width="9.81640625" bestFit="1" customWidth="1"/>
    <col min="3859" max="3859" width="8.81640625" bestFit="1" customWidth="1"/>
    <col min="3860" max="3860" width="9.81640625" bestFit="1" customWidth="1"/>
    <col min="3861" max="3861" width="8.81640625" bestFit="1" customWidth="1"/>
    <col min="3862" max="3862" width="9.81640625" bestFit="1" customWidth="1"/>
    <col min="3863" max="3865" width="8.81640625" bestFit="1" customWidth="1"/>
    <col min="3866" max="3866" width="9.81640625" bestFit="1" customWidth="1"/>
    <col min="3867" max="3867" width="8.81640625" bestFit="1" customWidth="1"/>
    <col min="3868" max="3876" width="9.81640625" bestFit="1" customWidth="1"/>
    <col min="3877" max="3877" width="8.81640625" bestFit="1" customWidth="1"/>
    <col min="3878" max="3878" width="7.81640625" bestFit="1" customWidth="1"/>
    <col min="3879" max="3880" width="9.81640625" bestFit="1" customWidth="1"/>
    <col min="3881" max="3882" width="8.81640625" bestFit="1" customWidth="1"/>
    <col min="3883" max="3886" width="9.81640625" bestFit="1" customWidth="1"/>
    <col min="3887" max="3891" width="8.81640625" bestFit="1" customWidth="1"/>
    <col min="3892" max="3894" width="9.81640625" bestFit="1" customWidth="1"/>
    <col min="3895" max="3896" width="8.81640625" bestFit="1" customWidth="1"/>
    <col min="3897" max="3900" width="9.81640625" bestFit="1" customWidth="1"/>
    <col min="3901" max="3902" width="8.81640625" bestFit="1" customWidth="1"/>
    <col min="3903" max="3903" width="7.81640625" bestFit="1" customWidth="1"/>
    <col min="3904" max="3905" width="9.81640625" bestFit="1" customWidth="1"/>
    <col min="3906" max="3906" width="8.81640625" bestFit="1" customWidth="1"/>
    <col min="3907" max="3908" width="9.81640625" bestFit="1" customWidth="1"/>
    <col min="3909" max="3909" width="8.81640625" bestFit="1" customWidth="1"/>
    <col min="3910" max="3910" width="7.81640625" bestFit="1" customWidth="1"/>
    <col min="3911" max="3912" width="8.81640625" bestFit="1" customWidth="1"/>
    <col min="3913" max="3916" width="9.81640625" bestFit="1" customWidth="1"/>
    <col min="3917" max="3920" width="8.81640625" bestFit="1" customWidth="1"/>
    <col min="3921" max="3922" width="9.81640625" bestFit="1" customWidth="1"/>
    <col min="3923" max="3923" width="8.81640625" bestFit="1" customWidth="1"/>
    <col min="3924" max="3927" width="9.81640625" bestFit="1" customWidth="1"/>
    <col min="3928" max="3928" width="8.81640625" bestFit="1" customWidth="1"/>
    <col min="3929" max="3929" width="9.81640625" bestFit="1" customWidth="1"/>
    <col min="3930" max="3930" width="8.81640625" bestFit="1" customWidth="1"/>
    <col min="3931" max="3932" width="9.81640625" bestFit="1" customWidth="1"/>
    <col min="3933" max="3933" width="8.81640625" bestFit="1" customWidth="1"/>
    <col min="3934" max="3938" width="9.81640625" bestFit="1" customWidth="1"/>
    <col min="3939" max="3940" width="8.81640625" bestFit="1" customWidth="1"/>
    <col min="3941" max="3941" width="9.81640625" bestFit="1" customWidth="1"/>
    <col min="3942" max="3942" width="8.81640625" bestFit="1" customWidth="1"/>
    <col min="3943" max="3944" width="9.81640625" bestFit="1" customWidth="1"/>
    <col min="3945" max="3946" width="8.81640625" bestFit="1" customWidth="1"/>
    <col min="3947" max="3947" width="9.81640625" bestFit="1" customWidth="1"/>
    <col min="3948" max="3952" width="8.81640625" bestFit="1" customWidth="1"/>
    <col min="3953" max="3955" width="9.81640625" bestFit="1" customWidth="1"/>
    <col min="3956" max="3956" width="8.81640625" bestFit="1" customWidth="1"/>
    <col min="3957" max="3957" width="7.81640625" bestFit="1" customWidth="1"/>
    <col min="3958" max="3959" width="8.81640625" bestFit="1" customWidth="1"/>
    <col min="3960" max="3960" width="9.81640625" bestFit="1" customWidth="1"/>
    <col min="3961" max="3961" width="8.81640625" bestFit="1" customWidth="1"/>
    <col min="3962" max="3963" width="9.81640625" bestFit="1" customWidth="1"/>
    <col min="3964" max="3966" width="8.81640625" bestFit="1" customWidth="1"/>
    <col min="3967" max="3970" width="9.81640625" bestFit="1" customWidth="1"/>
    <col min="3971" max="3971" width="8.81640625" bestFit="1" customWidth="1"/>
    <col min="3972" max="3972" width="7.81640625" bestFit="1" customWidth="1"/>
    <col min="3973" max="3974" width="9.81640625" bestFit="1" customWidth="1"/>
    <col min="3975" max="3975" width="8.81640625" bestFit="1" customWidth="1"/>
    <col min="3976" max="3976" width="9.81640625" bestFit="1" customWidth="1"/>
    <col min="3977" max="3977" width="8.81640625" bestFit="1" customWidth="1"/>
    <col min="3978" max="3981" width="9.81640625" bestFit="1" customWidth="1"/>
    <col min="3982" max="3983" width="8.81640625" bestFit="1" customWidth="1"/>
    <col min="3984" max="3984" width="9.81640625" bestFit="1" customWidth="1"/>
    <col min="3985" max="3986" width="8.81640625" bestFit="1" customWidth="1"/>
    <col min="3987" max="3987" width="9.81640625" bestFit="1" customWidth="1"/>
    <col min="3988" max="3988" width="7.81640625" bestFit="1" customWidth="1"/>
    <col min="3989" max="3989" width="8.81640625" bestFit="1" customWidth="1"/>
    <col min="3990" max="3991" width="9.81640625" bestFit="1" customWidth="1"/>
    <col min="3992" max="3992" width="8.81640625" bestFit="1" customWidth="1"/>
    <col min="3993" max="3993" width="9.81640625" bestFit="1" customWidth="1"/>
    <col min="3994" max="3994" width="6.81640625" bestFit="1" customWidth="1"/>
    <col min="3995" max="3995" width="9.81640625" bestFit="1" customWidth="1"/>
    <col min="3996" max="3996" width="8.81640625" bestFit="1" customWidth="1"/>
    <col min="3997" max="3997" width="9.81640625" bestFit="1" customWidth="1"/>
    <col min="3998" max="3998" width="7.81640625" bestFit="1" customWidth="1"/>
    <col min="3999" max="3999" width="9.81640625" bestFit="1" customWidth="1"/>
    <col min="4000" max="4000" width="8.81640625" bestFit="1" customWidth="1"/>
    <col min="4001" max="4002" width="9.81640625" bestFit="1" customWidth="1"/>
    <col min="4003" max="4004" width="8.81640625" bestFit="1" customWidth="1"/>
    <col min="4005" max="4005" width="9.81640625" bestFit="1" customWidth="1"/>
    <col min="4006" max="4006" width="7.81640625" bestFit="1" customWidth="1"/>
    <col min="4007" max="4007" width="9.81640625" bestFit="1" customWidth="1"/>
    <col min="4008" max="4009" width="8.81640625" bestFit="1" customWidth="1"/>
    <col min="4010" max="4014" width="9.81640625" bestFit="1" customWidth="1"/>
    <col min="4015" max="4015" width="8.81640625" bestFit="1" customWidth="1"/>
    <col min="4016" max="4017" width="9.81640625" bestFit="1" customWidth="1"/>
    <col min="4018" max="4018" width="8.81640625" bestFit="1" customWidth="1"/>
    <col min="4019" max="4019" width="7.81640625" bestFit="1" customWidth="1"/>
    <col min="4020" max="4020" width="9.81640625" bestFit="1" customWidth="1"/>
    <col min="4021" max="4023" width="8.81640625" bestFit="1" customWidth="1"/>
    <col min="4024" max="4026" width="9.81640625" bestFit="1" customWidth="1"/>
    <col min="4027" max="4027" width="8.81640625" bestFit="1" customWidth="1"/>
    <col min="4028" max="4028" width="7.81640625" bestFit="1" customWidth="1"/>
    <col min="4029" max="4029" width="8.81640625" bestFit="1" customWidth="1"/>
    <col min="4030" max="4030" width="9.81640625" bestFit="1" customWidth="1"/>
    <col min="4031" max="4031" width="8.81640625" bestFit="1" customWidth="1"/>
    <col min="4032" max="4034" width="9.81640625" bestFit="1" customWidth="1"/>
    <col min="4035" max="4035" width="7.81640625" bestFit="1" customWidth="1"/>
    <col min="4036" max="4036" width="9.81640625" bestFit="1" customWidth="1"/>
    <col min="4037" max="4037" width="8.81640625" bestFit="1" customWidth="1"/>
    <col min="4038" max="4038" width="9.81640625" bestFit="1" customWidth="1"/>
    <col min="4039" max="4040" width="8.81640625" bestFit="1" customWidth="1"/>
    <col min="4041" max="4041" width="9.81640625" bestFit="1" customWidth="1"/>
    <col min="4042" max="4042" width="7.81640625" bestFit="1" customWidth="1"/>
    <col min="4043" max="4045" width="8.81640625" bestFit="1" customWidth="1"/>
    <col min="4046" max="4049" width="9.81640625" bestFit="1" customWidth="1"/>
    <col min="4050" max="4053" width="8.81640625" bestFit="1" customWidth="1"/>
    <col min="4054" max="4054" width="9.81640625" bestFit="1" customWidth="1"/>
    <col min="4055" max="4055" width="8.81640625" bestFit="1" customWidth="1"/>
    <col min="4056" max="4056" width="9.81640625" bestFit="1" customWidth="1"/>
    <col min="4057" max="4057" width="8.81640625" bestFit="1" customWidth="1"/>
    <col min="4058" max="4059" width="9.81640625" bestFit="1" customWidth="1"/>
    <col min="4060" max="4064" width="8.81640625" bestFit="1" customWidth="1"/>
    <col min="4065" max="4065" width="9.81640625" bestFit="1" customWidth="1"/>
    <col min="4066" max="4066" width="7.81640625" bestFit="1" customWidth="1"/>
    <col min="4067" max="4068" width="9.81640625" bestFit="1" customWidth="1"/>
    <col min="4069" max="4071" width="8.81640625" bestFit="1" customWidth="1"/>
    <col min="4072" max="4076" width="9.81640625" bestFit="1" customWidth="1"/>
    <col min="4077" max="4077" width="7.81640625" bestFit="1" customWidth="1"/>
    <col min="4078" max="4079" width="9.81640625" bestFit="1" customWidth="1"/>
    <col min="4080" max="4080" width="8.81640625" bestFit="1" customWidth="1"/>
    <col min="4081" max="4083" width="9.81640625" bestFit="1" customWidth="1"/>
    <col min="4084" max="4084" width="8.81640625" bestFit="1" customWidth="1"/>
    <col min="4085" max="4085" width="6.81640625" bestFit="1" customWidth="1"/>
    <col min="4086" max="4089" width="9.81640625" bestFit="1" customWidth="1"/>
    <col min="4090" max="4090" width="8.81640625" bestFit="1" customWidth="1"/>
    <col min="4091" max="4092" width="9.81640625" bestFit="1" customWidth="1"/>
    <col min="4093" max="4093" width="8.81640625" bestFit="1" customWidth="1"/>
    <col min="4094" max="4094" width="9.81640625" bestFit="1" customWidth="1"/>
    <col min="4095" max="4095" width="8.81640625" bestFit="1" customWidth="1"/>
    <col min="4096" max="4096" width="9.81640625" bestFit="1" customWidth="1"/>
    <col min="4097" max="4097" width="8.81640625" bestFit="1" customWidth="1"/>
    <col min="4098" max="4098" width="6.81640625" bestFit="1" customWidth="1"/>
    <col min="4099" max="4100" width="8.81640625" bestFit="1" customWidth="1"/>
    <col min="4101" max="4102" width="9.81640625" bestFit="1" customWidth="1"/>
    <col min="4103" max="4103" width="8.81640625" bestFit="1" customWidth="1"/>
    <col min="4104" max="4108" width="9.81640625" bestFit="1" customWidth="1"/>
    <col min="4109" max="4109" width="8.81640625" bestFit="1" customWidth="1"/>
    <col min="4110" max="4110" width="7.81640625" bestFit="1" customWidth="1"/>
    <col min="4111" max="4113" width="9.81640625" bestFit="1" customWidth="1"/>
    <col min="4114" max="4114" width="7.81640625" bestFit="1" customWidth="1"/>
    <col min="4115" max="4116" width="8.81640625" bestFit="1" customWidth="1"/>
    <col min="4117" max="4122" width="9.81640625" bestFit="1" customWidth="1"/>
    <col min="4123" max="4123" width="8.81640625" bestFit="1" customWidth="1"/>
    <col min="4124" max="4124" width="9.81640625" bestFit="1" customWidth="1"/>
    <col min="4125" max="4125" width="8.81640625" bestFit="1" customWidth="1"/>
    <col min="4126" max="4128" width="9.81640625" bestFit="1" customWidth="1"/>
    <col min="4129" max="4129" width="8.81640625" bestFit="1" customWidth="1"/>
    <col min="4130" max="4132" width="9.81640625" bestFit="1" customWidth="1"/>
    <col min="4133" max="4133" width="8.81640625" bestFit="1" customWidth="1"/>
    <col min="4134" max="4134" width="9.81640625" bestFit="1" customWidth="1"/>
    <col min="4135" max="4135" width="8.81640625" bestFit="1" customWidth="1"/>
    <col min="4136" max="4136" width="9.81640625" bestFit="1" customWidth="1"/>
    <col min="4137" max="4137" width="8.81640625" bestFit="1" customWidth="1"/>
    <col min="4138" max="4138" width="9.81640625" bestFit="1" customWidth="1"/>
    <col min="4139" max="4139" width="8.81640625" bestFit="1" customWidth="1"/>
    <col min="4140" max="4141" width="9.81640625" bestFit="1" customWidth="1"/>
    <col min="4142" max="4143" width="7.81640625" bestFit="1" customWidth="1"/>
    <col min="4144" max="4145" width="9.81640625" bestFit="1" customWidth="1"/>
    <col min="4146" max="4146" width="7.81640625" bestFit="1" customWidth="1"/>
    <col min="4147" max="4147" width="8.81640625" bestFit="1" customWidth="1"/>
    <col min="4148" max="4148" width="7.81640625" bestFit="1" customWidth="1"/>
    <col min="4149" max="4150" width="8.81640625" bestFit="1" customWidth="1"/>
    <col min="4151" max="4151" width="9.81640625" bestFit="1" customWidth="1"/>
    <col min="4152" max="4152" width="8.81640625" bestFit="1" customWidth="1"/>
    <col min="4153" max="4156" width="9.81640625" bestFit="1" customWidth="1"/>
    <col min="4157" max="4160" width="8.81640625" bestFit="1" customWidth="1"/>
    <col min="4161" max="4162" width="9.81640625" bestFit="1" customWidth="1"/>
    <col min="4163" max="4163" width="8.81640625" bestFit="1" customWidth="1"/>
    <col min="4164" max="4164" width="6.81640625" bestFit="1" customWidth="1"/>
    <col min="4165" max="4165" width="9.81640625" bestFit="1" customWidth="1"/>
    <col min="4166" max="4166" width="8.81640625" bestFit="1" customWidth="1"/>
    <col min="4167" max="4169" width="9.81640625" bestFit="1" customWidth="1"/>
    <col min="4170" max="4171" width="7.81640625" bestFit="1" customWidth="1"/>
    <col min="4172" max="4173" width="9.81640625" bestFit="1" customWidth="1"/>
    <col min="4174" max="4174" width="8.81640625" bestFit="1" customWidth="1"/>
    <col min="4175" max="4175" width="9.81640625" bestFit="1" customWidth="1"/>
    <col min="4176" max="4176" width="7.81640625" bestFit="1" customWidth="1"/>
    <col min="4177" max="4177" width="9.81640625" bestFit="1" customWidth="1"/>
    <col min="4178" max="4178" width="8.81640625" bestFit="1" customWidth="1"/>
    <col min="4179" max="4179" width="9.81640625" bestFit="1" customWidth="1"/>
    <col min="4180" max="4180" width="8.81640625" bestFit="1" customWidth="1"/>
    <col min="4181" max="4182" width="7.81640625" bestFit="1" customWidth="1"/>
    <col min="4183" max="4185" width="9.81640625" bestFit="1" customWidth="1"/>
    <col min="4186" max="4186" width="8.81640625" bestFit="1" customWidth="1"/>
    <col min="4187" max="4189" width="9.81640625" bestFit="1" customWidth="1"/>
    <col min="4190" max="4190" width="8.81640625" bestFit="1" customWidth="1"/>
    <col min="4191" max="4191" width="9.81640625" bestFit="1" customWidth="1"/>
    <col min="4192" max="4192" width="8.81640625" bestFit="1" customWidth="1"/>
    <col min="4193" max="4193" width="9.81640625" bestFit="1" customWidth="1"/>
    <col min="4194" max="4196" width="8.81640625" bestFit="1" customWidth="1"/>
    <col min="4197" max="4197" width="7.81640625" bestFit="1" customWidth="1"/>
    <col min="4198" max="4198" width="9.81640625" bestFit="1" customWidth="1"/>
    <col min="4199" max="4199" width="8.81640625" bestFit="1" customWidth="1"/>
    <col min="4200" max="4202" width="9.81640625" bestFit="1" customWidth="1"/>
    <col min="4203" max="4203" width="8.81640625" bestFit="1" customWidth="1"/>
    <col min="4204" max="4204" width="9.81640625" bestFit="1" customWidth="1"/>
    <col min="4205" max="4205" width="8.81640625" bestFit="1" customWidth="1"/>
    <col min="4206" max="4208" width="9.81640625" bestFit="1" customWidth="1"/>
    <col min="4209" max="4209" width="7.81640625" bestFit="1" customWidth="1"/>
    <col min="4210" max="4210" width="8.81640625" bestFit="1" customWidth="1"/>
    <col min="4211" max="4211" width="9.81640625" bestFit="1" customWidth="1"/>
    <col min="4212" max="4213" width="8.81640625" bestFit="1" customWidth="1"/>
    <col min="4214" max="4214" width="9.81640625" bestFit="1" customWidth="1"/>
    <col min="4215" max="4216" width="8.81640625" bestFit="1" customWidth="1"/>
    <col min="4217" max="4217" width="7.81640625" bestFit="1" customWidth="1"/>
    <col min="4218" max="4218" width="8.81640625" bestFit="1" customWidth="1"/>
    <col min="4219" max="4219" width="9.81640625" bestFit="1" customWidth="1"/>
    <col min="4220" max="4222" width="8.81640625" bestFit="1" customWidth="1"/>
    <col min="4223" max="4224" width="7.81640625" bestFit="1" customWidth="1"/>
    <col min="4225" max="4225" width="9.81640625" bestFit="1" customWidth="1"/>
    <col min="4226" max="4226" width="8.81640625" bestFit="1" customWidth="1"/>
    <col min="4227" max="4229" width="9.81640625" bestFit="1" customWidth="1"/>
    <col min="4230" max="4231" width="8.81640625" bestFit="1" customWidth="1"/>
    <col min="4232" max="4232" width="6.81640625" bestFit="1" customWidth="1"/>
    <col min="4233" max="4235" width="9.81640625" bestFit="1" customWidth="1"/>
    <col min="4236" max="4237" width="8.81640625" bestFit="1" customWidth="1"/>
    <col min="4238" max="4238" width="9.81640625" bestFit="1" customWidth="1"/>
    <col min="4239" max="4239" width="8.81640625" bestFit="1" customWidth="1"/>
    <col min="4240" max="4240" width="9.81640625" bestFit="1" customWidth="1"/>
    <col min="4241" max="4241" width="8.81640625" bestFit="1" customWidth="1"/>
    <col min="4242" max="4242" width="6.81640625" bestFit="1" customWidth="1"/>
    <col min="4243" max="4244" width="9.81640625" bestFit="1" customWidth="1"/>
    <col min="4245" max="4245" width="8.81640625" bestFit="1" customWidth="1"/>
    <col min="4246" max="4247" width="9.81640625" bestFit="1" customWidth="1"/>
    <col min="4248" max="4248" width="8.81640625" bestFit="1" customWidth="1"/>
    <col min="4249" max="4250" width="9.81640625" bestFit="1" customWidth="1"/>
    <col min="4251" max="4251" width="8.81640625" bestFit="1" customWidth="1"/>
    <col min="4252" max="4252" width="9.81640625" bestFit="1" customWidth="1"/>
    <col min="4253" max="4253" width="7.81640625" bestFit="1" customWidth="1"/>
    <col min="4254" max="4255" width="9.81640625" bestFit="1" customWidth="1"/>
    <col min="4256" max="4256" width="7.81640625" bestFit="1" customWidth="1"/>
    <col min="4257" max="4258" width="9.81640625" bestFit="1" customWidth="1"/>
    <col min="4259" max="4259" width="8.81640625" bestFit="1" customWidth="1"/>
    <col min="4260" max="4261" width="9.81640625" bestFit="1" customWidth="1"/>
    <col min="4262" max="4262" width="8.81640625" bestFit="1" customWidth="1"/>
    <col min="4263" max="4263" width="9.81640625" bestFit="1" customWidth="1"/>
    <col min="4264" max="4265" width="8.81640625" bestFit="1" customWidth="1"/>
    <col min="4266" max="4266" width="9.81640625" bestFit="1" customWidth="1"/>
    <col min="4267" max="4268" width="8.81640625" bestFit="1" customWidth="1"/>
    <col min="4269" max="4269" width="7.81640625" bestFit="1" customWidth="1"/>
    <col min="4270" max="4270" width="9.81640625" bestFit="1" customWidth="1"/>
    <col min="4271" max="4271" width="8.81640625" bestFit="1" customWidth="1"/>
    <col min="4272" max="4273" width="9.81640625" bestFit="1" customWidth="1"/>
    <col min="4274" max="4274" width="8.81640625" bestFit="1" customWidth="1"/>
    <col min="4275" max="4277" width="9.81640625" bestFit="1" customWidth="1"/>
    <col min="4278" max="4279" width="8.81640625" bestFit="1" customWidth="1"/>
    <col min="4280" max="4283" width="9.81640625" bestFit="1" customWidth="1"/>
    <col min="4284" max="4284" width="7.81640625" bestFit="1" customWidth="1"/>
    <col min="4285" max="4285" width="9.81640625" bestFit="1" customWidth="1"/>
    <col min="4286" max="4286" width="8.81640625" bestFit="1" customWidth="1"/>
    <col min="4287" max="4288" width="9.81640625" bestFit="1" customWidth="1"/>
    <col min="4289" max="4289" width="6.81640625" bestFit="1" customWidth="1"/>
    <col min="4290" max="4290" width="9.81640625" bestFit="1" customWidth="1"/>
    <col min="4291" max="4291" width="8.81640625" bestFit="1" customWidth="1"/>
    <col min="4292" max="4292" width="9.81640625" bestFit="1" customWidth="1"/>
    <col min="4293" max="4293" width="8.81640625" bestFit="1" customWidth="1"/>
    <col min="4294" max="4295" width="9.81640625" bestFit="1" customWidth="1"/>
    <col min="4296" max="4298" width="8.81640625" bestFit="1" customWidth="1"/>
    <col min="4299" max="4301" width="9.81640625" bestFit="1" customWidth="1"/>
    <col min="4302" max="4304" width="8.81640625" bestFit="1" customWidth="1"/>
    <col min="4305" max="4305" width="9.81640625" bestFit="1" customWidth="1"/>
    <col min="4306" max="4306" width="8.81640625" bestFit="1" customWidth="1"/>
    <col min="4307" max="4308" width="9.81640625" bestFit="1" customWidth="1"/>
    <col min="4309" max="4311" width="7.81640625" bestFit="1" customWidth="1"/>
    <col min="4312" max="4312" width="9.81640625" bestFit="1" customWidth="1"/>
    <col min="4313" max="4313" width="8.81640625" bestFit="1" customWidth="1"/>
    <col min="4314" max="4314" width="9.81640625" bestFit="1" customWidth="1"/>
    <col min="4315" max="4315" width="8.81640625" bestFit="1" customWidth="1"/>
    <col min="4316" max="4318" width="9.81640625" bestFit="1" customWidth="1"/>
    <col min="4319" max="4319" width="8.81640625" bestFit="1" customWidth="1"/>
    <col min="4320" max="4320" width="6.81640625" bestFit="1" customWidth="1"/>
    <col min="4321" max="4321" width="7.81640625" bestFit="1" customWidth="1"/>
    <col min="4322" max="4322" width="9.81640625" bestFit="1" customWidth="1"/>
    <col min="4323" max="4323" width="8.81640625" bestFit="1" customWidth="1"/>
    <col min="4324" max="4327" width="9.81640625" bestFit="1" customWidth="1"/>
    <col min="4328" max="4328" width="7.81640625" bestFit="1" customWidth="1"/>
    <col min="4329" max="4329" width="8.81640625" bestFit="1" customWidth="1"/>
    <col min="4330" max="4330" width="9.81640625" bestFit="1" customWidth="1"/>
    <col min="4331" max="4331" width="7.81640625" bestFit="1" customWidth="1"/>
    <col min="4332" max="4334" width="9.81640625" bestFit="1" customWidth="1"/>
    <col min="4335" max="4335" width="8.81640625" bestFit="1" customWidth="1"/>
    <col min="4336" max="4340" width="9.81640625" bestFit="1" customWidth="1"/>
    <col min="4341" max="4342" width="8.81640625" bestFit="1" customWidth="1"/>
    <col min="4343" max="4343" width="7.81640625" bestFit="1" customWidth="1"/>
    <col min="4344" max="4344" width="9.81640625" bestFit="1" customWidth="1"/>
    <col min="4345" max="4345" width="8.81640625" bestFit="1" customWidth="1"/>
    <col min="4346" max="4348" width="9.81640625" bestFit="1" customWidth="1"/>
    <col min="4349" max="4349" width="8.81640625" bestFit="1" customWidth="1"/>
    <col min="4350" max="4350" width="9.81640625" bestFit="1" customWidth="1"/>
    <col min="4351" max="4351" width="7.81640625" bestFit="1" customWidth="1"/>
    <col min="4352" max="4352" width="9.81640625" bestFit="1" customWidth="1"/>
    <col min="4353" max="4354" width="8.81640625" bestFit="1" customWidth="1"/>
    <col min="4355" max="4358" width="9.81640625" bestFit="1" customWidth="1"/>
    <col min="4359" max="4359" width="8.81640625" bestFit="1" customWidth="1"/>
    <col min="4360" max="4360" width="9.81640625" bestFit="1" customWidth="1"/>
    <col min="4361" max="4361" width="8.81640625" bestFit="1" customWidth="1"/>
    <col min="4362" max="4363" width="9.81640625" bestFit="1" customWidth="1"/>
    <col min="4364" max="4364" width="8.81640625" bestFit="1" customWidth="1"/>
    <col min="4365" max="4367" width="9.81640625" bestFit="1" customWidth="1"/>
    <col min="4368" max="4368" width="8.81640625" bestFit="1" customWidth="1"/>
    <col min="4369" max="4369" width="7.81640625" bestFit="1" customWidth="1"/>
    <col min="4370" max="4376" width="9.81640625" bestFit="1" customWidth="1"/>
    <col min="4377" max="4377" width="8.81640625" bestFit="1" customWidth="1"/>
    <col min="4378" max="4378" width="9.81640625" bestFit="1" customWidth="1"/>
    <col min="4379" max="4379" width="6.81640625" bestFit="1" customWidth="1"/>
    <col min="4380" max="4381" width="8.81640625" bestFit="1" customWidth="1"/>
    <col min="4382" max="4382" width="9.81640625" bestFit="1" customWidth="1"/>
    <col min="4383" max="4383" width="8.81640625" bestFit="1" customWidth="1"/>
    <col min="4384" max="4385" width="9.81640625" bestFit="1" customWidth="1"/>
    <col min="4386" max="4386" width="8.81640625" bestFit="1" customWidth="1"/>
    <col min="4387" max="4391" width="9.81640625" bestFit="1" customWidth="1"/>
    <col min="4392" max="4392" width="8.81640625" bestFit="1" customWidth="1"/>
    <col min="4393" max="4396" width="9.81640625" bestFit="1" customWidth="1"/>
    <col min="4397" max="4397" width="8.81640625" bestFit="1" customWidth="1"/>
    <col min="4398" max="4398" width="9.81640625" bestFit="1" customWidth="1"/>
    <col min="4399" max="4399" width="8.81640625" bestFit="1" customWidth="1"/>
    <col min="4400" max="4400" width="9.81640625" bestFit="1" customWidth="1"/>
    <col min="4401" max="4402" width="8.81640625" bestFit="1" customWidth="1"/>
    <col min="4403" max="4403" width="9.81640625" bestFit="1" customWidth="1"/>
    <col min="4404" max="4407" width="8.81640625" bestFit="1" customWidth="1"/>
    <col min="4408" max="4408" width="7.81640625" bestFit="1" customWidth="1"/>
    <col min="4409" max="4409" width="9.81640625" bestFit="1" customWidth="1"/>
    <col min="4410" max="4410" width="8.81640625" bestFit="1" customWidth="1"/>
    <col min="4411" max="4411" width="9.81640625" bestFit="1" customWidth="1"/>
    <col min="4412" max="4412" width="7.81640625" bestFit="1" customWidth="1"/>
    <col min="4413" max="4413" width="9.81640625" bestFit="1" customWidth="1"/>
    <col min="4414" max="4414" width="8.81640625" bestFit="1" customWidth="1"/>
    <col min="4415" max="4415" width="9.81640625" bestFit="1" customWidth="1"/>
    <col min="4416" max="4416" width="8.81640625" bestFit="1" customWidth="1"/>
    <col min="4417" max="4417" width="9.81640625" bestFit="1" customWidth="1"/>
    <col min="4418" max="4419" width="8.81640625" bestFit="1" customWidth="1"/>
    <col min="4420" max="4421" width="9.81640625" bestFit="1" customWidth="1"/>
    <col min="4422" max="4422" width="8.81640625" bestFit="1" customWidth="1"/>
    <col min="4423" max="4424" width="9.81640625" bestFit="1" customWidth="1"/>
    <col min="4425" max="4425" width="8.81640625" bestFit="1" customWidth="1"/>
    <col min="4426" max="4428" width="9.81640625" bestFit="1" customWidth="1"/>
    <col min="4429" max="4429" width="8.81640625" bestFit="1" customWidth="1"/>
    <col min="4430" max="4431" width="9.81640625" bestFit="1" customWidth="1"/>
    <col min="4432" max="4434" width="8.81640625" bestFit="1" customWidth="1"/>
    <col min="4435" max="4436" width="9.81640625" bestFit="1" customWidth="1"/>
    <col min="4437" max="4437" width="7.81640625" bestFit="1" customWidth="1"/>
    <col min="4438" max="4438" width="9.81640625" bestFit="1" customWidth="1"/>
    <col min="4439" max="4439" width="7.81640625" bestFit="1" customWidth="1"/>
    <col min="4440" max="4441" width="8.81640625" bestFit="1" customWidth="1"/>
    <col min="4442" max="4443" width="9.81640625" bestFit="1" customWidth="1"/>
    <col min="4444" max="4447" width="8.81640625" bestFit="1" customWidth="1"/>
    <col min="4448" max="4451" width="9.81640625" bestFit="1" customWidth="1"/>
    <col min="4452" max="4452" width="7.81640625" bestFit="1" customWidth="1"/>
    <col min="4453" max="4453" width="9.81640625" bestFit="1" customWidth="1"/>
    <col min="4454" max="4454" width="8.81640625" bestFit="1" customWidth="1"/>
    <col min="4455" max="4456" width="9.81640625" bestFit="1" customWidth="1"/>
    <col min="4457" max="4457" width="8.81640625" bestFit="1" customWidth="1"/>
    <col min="4458" max="4458" width="9.81640625" bestFit="1" customWidth="1"/>
    <col min="4459" max="4459" width="8.81640625" bestFit="1" customWidth="1"/>
    <col min="4460" max="4460" width="9.81640625" bestFit="1" customWidth="1"/>
    <col min="4461" max="4461" width="8.81640625" bestFit="1" customWidth="1"/>
    <col min="4462" max="4467" width="9.81640625" bestFit="1" customWidth="1"/>
    <col min="4468" max="4468" width="8.81640625" bestFit="1" customWidth="1"/>
    <col min="4469" max="4470" width="9.81640625" bestFit="1" customWidth="1"/>
    <col min="4471" max="4472" width="8.81640625" bestFit="1" customWidth="1"/>
    <col min="4473" max="4473" width="9.81640625" bestFit="1" customWidth="1"/>
    <col min="4474" max="4474" width="6.81640625" bestFit="1" customWidth="1"/>
    <col min="4475" max="4476" width="9.81640625" bestFit="1" customWidth="1"/>
    <col min="4477" max="4477" width="8.81640625" bestFit="1" customWidth="1"/>
    <col min="4478" max="4478" width="7.81640625" bestFit="1" customWidth="1"/>
    <col min="4479" max="4479" width="9.81640625" bestFit="1" customWidth="1"/>
    <col min="4480" max="4480" width="6.81640625" bestFit="1" customWidth="1"/>
    <col min="4481" max="4481" width="8.81640625" bestFit="1" customWidth="1"/>
    <col min="4482" max="4482" width="9.81640625" bestFit="1" customWidth="1"/>
    <col min="4483" max="4483" width="7.81640625" bestFit="1" customWidth="1"/>
    <col min="4484" max="4484" width="9.81640625" bestFit="1" customWidth="1"/>
    <col min="4485" max="4485" width="8.81640625" bestFit="1" customWidth="1"/>
    <col min="4486" max="4488" width="9.81640625" bestFit="1" customWidth="1"/>
    <col min="4489" max="4490" width="8.81640625" bestFit="1" customWidth="1"/>
    <col min="4491" max="4492" width="9.81640625" bestFit="1" customWidth="1"/>
    <col min="4493" max="4494" width="8.81640625" bestFit="1" customWidth="1"/>
    <col min="4495" max="4497" width="9.81640625" bestFit="1" customWidth="1"/>
    <col min="4498" max="4500" width="8.81640625" bestFit="1" customWidth="1"/>
    <col min="4501" max="4501" width="9.81640625" bestFit="1" customWidth="1"/>
    <col min="4502" max="4503" width="8.81640625" bestFit="1" customWidth="1"/>
    <col min="4504" max="4505" width="9.81640625" bestFit="1" customWidth="1"/>
    <col min="4506" max="4506" width="7.81640625" bestFit="1" customWidth="1"/>
    <col min="4507" max="4509" width="9.81640625" bestFit="1" customWidth="1"/>
    <col min="4510" max="4510" width="8.81640625" bestFit="1" customWidth="1"/>
    <col min="4511" max="4513" width="9.81640625" bestFit="1" customWidth="1"/>
    <col min="4514" max="4515" width="8.81640625" bestFit="1" customWidth="1"/>
    <col min="4516" max="4520" width="9.81640625" bestFit="1" customWidth="1"/>
    <col min="4521" max="4522" width="7.81640625" bestFit="1" customWidth="1"/>
    <col min="4523" max="4524" width="9.81640625" bestFit="1" customWidth="1"/>
    <col min="4525" max="4527" width="8.81640625" bestFit="1" customWidth="1"/>
    <col min="4528" max="4529" width="9.81640625" bestFit="1" customWidth="1"/>
    <col min="4530" max="4530" width="6.81640625" bestFit="1" customWidth="1"/>
    <col min="4531" max="4532" width="8.81640625" bestFit="1" customWidth="1"/>
    <col min="4533" max="4538" width="9.81640625" bestFit="1" customWidth="1"/>
    <col min="4539" max="4541" width="8.81640625" bestFit="1" customWidth="1"/>
    <col min="4542" max="4544" width="9.81640625" bestFit="1" customWidth="1"/>
    <col min="4545" max="4545" width="8.81640625" bestFit="1" customWidth="1"/>
    <col min="4546" max="4548" width="9.81640625" bestFit="1" customWidth="1"/>
    <col min="4549" max="4549" width="8.81640625" bestFit="1" customWidth="1"/>
    <col min="4550" max="4553" width="9.81640625" bestFit="1" customWidth="1"/>
    <col min="4554" max="4554" width="7.81640625" bestFit="1" customWidth="1"/>
    <col min="4555" max="4556" width="9.81640625" bestFit="1" customWidth="1"/>
    <col min="4557" max="4558" width="8.81640625" bestFit="1" customWidth="1"/>
    <col min="4559" max="4563" width="9.81640625" bestFit="1" customWidth="1"/>
    <col min="4564" max="4566" width="8.81640625" bestFit="1" customWidth="1"/>
    <col min="4567" max="4567" width="9.81640625" bestFit="1" customWidth="1"/>
    <col min="4568" max="4568" width="8.81640625" bestFit="1" customWidth="1"/>
    <col min="4569" max="4571" width="9.81640625" bestFit="1" customWidth="1"/>
    <col min="4572" max="4573" width="8.81640625" bestFit="1" customWidth="1"/>
    <col min="4574" max="4577" width="9.81640625" bestFit="1" customWidth="1"/>
    <col min="4578" max="4578" width="7.81640625" bestFit="1" customWidth="1"/>
    <col min="4579" max="4579" width="8.81640625" bestFit="1" customWidth="1"/>
    <col min="4580" max="4580" width="9.81640625" bestFit="1" customWidth="1"/>
    <col min="4581" max="4581" width="6.81640625" bestFit="1" customWidth="1"/>
    <col min="4582" max="4582" width="7.81640625" bestFit="1" customWidth="1"/>
    <col min="4583" max="4583" width="8.81640625" bestFit="1" customWidth="1"/>
    <col min="4584" max="4585" width="9.81640625" bestFit="1" customWidth="1"/>
    <col min="4586" max="4587" width="8.81640625" bestFit="1" customWidth="1"/>
    <col min="4588" max="4591" width="9.81640625" bestFit="1" customWidth="1"/>
    <col min="4592" max="4593" width="8.81640625" bestFit="1" customWidth="1"/>
    <col min="4594" max="4594" width="7.81640625" bestFit="1" customWidth="1"/>
    <col min="4595" max="4596" width="9.81640625" bestFit="1" customWidth="1"/>
    <col min="4597" max="4597" width="8.81640625" bestFit="1" customWidth="1"/>
    <col min="4598" max="4600" width="7.81640625" bestFit="1" customWidth="1"/>
    <col min="4601" max="4603" width="8.81640625" bestFit="1" customWidth="1"/>
    <col min="4604" max="4606" width="9.81640625" bestFit="1" customWidth="1"/>
    <col min="4607" max="4608" width="8.81640625" bestFit="1" customWidth="1"/>
    <col min="4609" max="4611" width="9.81640625" bestFit="1" customWidth="1"/>
    <col min="4612" max="4612" width="7.81640625" bestFit="1" customWidth="1"/>
    <col min="4613" max="4614" width="8.81640625" bestFit="1" customWidth="1"/>
    <col min="4615" max="4615" width="9.81640625" bestFit="1" customWidth="1"/>
    <col min="4616" max="4618" width="8.81640625" bestFit="1" customWidth="1"/>
    <col min="4619" max="4620" width="9.81640625" bestFit="1" customWidth="1"/>
    <col min="4621" max="4621" width="8.81640625" bestFit="1" customWidth="1"/>
    <col min="4622" max="4622" width="7.81640625" bestFit="1" customWidth="1"/>
    <col min="4623" max="4623" width="9.81640625" bestFit="1" customWidth="1"/>
    <col min="4624" max="4625" width="8.81640625" bestFit="1" customWidth="1"/>
    <col min="4626" max="4626" width="9.81640625" bestFit="1" customWidth="1"/>
    <col min="4627" max="4627" width="8.81640625" bestFit="1" customWidth="1"/>
    <col min="4628" max="4628" width="7.81640625" bestFit="1" customWidth="1"/>
    <col min="4629" max="4630" width="9.81640625" bestFit="1" customWidth="1"/>
    <col min="4631" max="4631" width="8.81640625" bestFit="1" customWidth="1"/>
    <col min="4632" max="4632" width="9.81640625" bestFit="1" customWidth="1"/>
    <col min="4633" max="4633" width="8.81640625" bestFit="1" customWidth="1"/>
    <col min="4634" max="4634" width="7.81640625" bestFit="1" customWidth="1"/>
    <col min="4635" max="4639" width="9.81640625" bestFit="1" customWidth="1"/>
    <col min="4640" max="4640" width="8.81640625" bestFit="1" customWidth="1"/>
    <col min="4641" max="4641" width="9.81640625" bestFit="1" customWidth="1"/>
    <col min="4642" max="4642" width="8.81640625" bestFit="1" customWidth="1"/>
    <col min="4643" max="4643" width="9.81640625" bestFit="1" customWidth="1"/>
    <col min="4644" max="4644" width="8.81640625" bestFit="1" customWidth="1"/>
    <col min="4645" max="4645" width="9.81640625" bestFit="1" customWidth="1"/>
    <col min="4646" max="4646" width="7.81640625" bestFit="1" customWidth="1"/>
    <col min="4647" max="4649" width="9.81640625" bestFit="1" customWidth="1"/>
    <col min="4650" max="4650" width="8.81640625" bestFit="1" customWidth="1"/>
    <col min="4651" max="4651" width="9.81640625" bestFit="1" customWidth="1"/>
    <col min="4652" max="4652" width="7.81640625" bestFit="1" customWidth="1"/>
    <col min="4653" max="4653" width="9.81640625" bestFit="1" customWidth="1"/>
    <col min="4654" max="4654" width="8.81640625" bestFit="1" customWidth="1"/>
    <col min="4655" max="4657" width="9.81640625" bestFit="1" customWidth="1"/>
    <col min="4658" max="4659" width="8.81640625" bestFit="1" customWidth="1"/>
    <col min="4660" max="4660" width="6.81640625" bestFit="1" customWidth="1"/>
    <col min="4661" max="4661" width="8.81640625" bestFit="1" customWidth="1"/>
    <col min="4662" max="4662" width="9.81640625" bestFit="1" customWidth="1"/>
    <col min="4663" max="4663" width="8.81640625" bestFit="1" customWidth="1"/>
    <col min="4664" max="4664" width="9.81640625" bestFit="1" customWidth="1"/>
    <col min="4665" max="4665" width="7.81640625" bestFit="1" customWidth="1"/>
    <col min="4666" max="4667" width="8.81640625" bestFit="1" customWidth="1"/>
    <col min="4668" max="4670" width="9.81640625" bestFit="1" customWidth="1"/>
    <col min="4671" max="4671" width="7.81640625" bestFit="1" customWidth="1"/>
    <col min="4672" max="4675" width="9.81640625" bestFit="1" customWidth="1"/>
    <col min="4676" max="4676" width="7.81640625" bestFit="1" customWidth="1"/>
    <col min="4677" max="4677" width="8.81640625" bestFit="1" customWidth="1"/>
    <col min="4678" max="4682" width="9.81640625" bestFit="1" customWidth="1"/>
    <col min="4683" max="4683" width="8.81640625" bestFit="1" customWidth="1"/>
    <col min="4684" max="4685" width="9.81640625" bestFit="1" customWidth="1"/>
    <col min="4686" max="4686" width="8.81640625" bestFit="1" customWidth="1"/>
    <col min="4687" max="4687" width="9.81640625" bestFit="1" customWidth="1"/>
    <col min="4688" max="4688" width="8.81640625" bestFit="1" customWidth="1"/>
    <col min="4689" max="4689" width="9.81640625" bestFit="1" customWidth="1"/>
    <col min="4690" max="4691" width="8.81640625" bestFit="1" customWidth="1"/>
    <col min="4692" max="4692" width="9.81640625" bestFit="1" customWidth="1"/>
    <col min="4693" max="4693" width="7.81640625" bestFit="1" customWidth="1"/>
    <col min="4694" max="4694" width="9.81640625" bestFit="1" customWidth="1"/>
    <col min="4695" max="4695" width="8.81640625" bestFit="1" customWidth="1"/>
    <col min="4696" max="4696" width="9.81640625" bestFit="1" customWidth="1"/>
    <col min="4697" max="4697" width="8.81640625" bestFit="1" customWidth="1"/>
    <col min="4698" max="4698" width="7.81640625" bestFit="1" customWidth="1"/>
    <col min="4699" max="4699" width="8.81640625" bestFit="1" customWidth="1"/>
    <col min="4700" max="4700" width="7.81640625" bestFit="1" customWidth="1"/>
    <col min="4701" max="4701" width="9.81640625" bestFit="1" customWidth="1"/>
    <col min="4702" max="4702" width="8.81640625" bestFit="1" customWidth="1"/>
    <col min="4703" max="4703" width="9.81640625" bestFit="1" customWidth="1"/>
    <col min="4704" max="4704" width="8.81640625" bestFit="1" customWidth="1"/>
    <col min="4705" max="4707" width="9.81640625" bestFit="1" customWidth="1"/>
    <col min="4708" max="4709" width="8.81640625" bestFit="1" customWidth="1"/>
    <col min="4710" max="4712" width="9.81640625" bestFit="1" customWidth="1"/>
    <col min="4713" max="4713" width="7.81640625" bestFit="1" customWidth="1"/>
    <col min="4714" max="4716" width="9.81640625" bestFit="1" customWidth="1"/>
    <col min="4717" max="4717" width="7.81640625" bestFit="1" customWidth="1"/>
    <col min="4718" max="4719" width="9.81640625" bestFit="1" customWidth="1"/>
    <col min="4720" max="4720" width="8.81640625" bestFit="1" customWidth="1"/>
    <col min="4721" max="4722" width="9.81640625" bestFit="1" customWidth="1"/>
    <col min="4723" max="4723" width="8.81640625" bestFit="1" customWidth="1"/>
    <col min="4724" max="4724" width="9.81640625" bestFit="1" customWidth="1"/>
    <col min="4725" max="4725" width="6.81640625" bestFit="1" customWidth="1"/>
    <col min="4726" max="4726" width="9.81640625" bestFit="1" customWidth="1"/>
    <col min="4727" max="4727" width="8.81640625" bestFit="1" customWidth="1"/>
    <col min="4728" max="4730" width="9.81640625" bestFit="1" customWidth="1"/>
    <col min="4731" max="4732" width="6.81640625" bestFit="1" customWidth="1"/>
    <col min="4733" max="4733" width="7.81640625" bestFit="1" customWidth="1"/>
    <col min="4734" max="4735" width="9.81640625" bestFit="1" customWidth="1"/>
    <col min="4736" max="4736" width="8.81640625" bestFit="1" customWidth="1"/>
    <col min="4737" max="4738" width="9.81640625" bestFit="1" customWidth="1"/>
    <col min="4739" max="4739" width="7.81640625" bestFit="1" customWidth="1"/>
    <col min="4740" max="4742" width="8.81640625" bestFit="1" customWidth="1"/>
    <col min="4743" max="4743" width="9.81640625" bestFit="1" customWidth="1"/>
    <col min="4744" max="4744" width="8.81640625" bestFit="1" customWidth="1"/>
    <col min="4745" max="4748" width="9.81640625" bestFit="1" customWidth="1"/>
    <col min="4749" max="4749" width="7.81640625" bestFit="1" customWidth="1"/>
    <col min="4750" max="4750" width="9.81640625" bestFit="1" customWidth="1"/>
    <col min="4751" max="4753" width="8.81640625" bestFit="1" customWidth="1"/>
    <col min="4754" max="4757" width="9.81640625" bestFit="1" customWidth="1"/>
    <col min="4758" max="4758" width="8.81640625" bestFit="1" customWidth="1"/>
    <col min="4759" max="4759" width="9.81640625" bestFit="1" customWidth="1"/>
    <col min="4760" max="4763" width="8.81640625" bestFit="1" customWidth="1"/>
    <col min="4764" max="4764" width="7.81640625" bestFit="1" customWidth="1"/>
    <col min="4765" max="4765" width="9.81640625" bestFit="1" customWidth="1"/>
    <col min="4766" max="4766" width="7.81640625" bestFit="1" customWidth="1"/>
    <col min="4767" max="4767" width="8.81640625" bestFit="1" customWidth="1"/>
    <col min="4768" max="4768" width="9.81640625" bestFit="1" customWidth="1"/>
    <col min="4769" max="4769" width="8.81640625" bestFit="1" customWidth="1"/>
    <col min="4770" max="4770" width="9.81640625" bestFit="1" customWidth="1"/>
    <col min="4771" max="4771" width="8.81640625" bestFit="1" customWidth="1"/>
    <col min="4772" max="4772" width="9.81640625" bestFit="1" customWidth="1"/>
    <col min="4773" max="4773" width="8.81640625" bestFit="1" customWidth="1"/>
    <col min="4774" max="4775" width="9.81640625" bestFit="1" customWidth="1"/>
    <col min="4776" max="4776" width="8.81640625" bestFit="1" customWidth="1"/>
    <col min="4777" max="4780" width="9.81640625" bestFit="1" customWidth="1"/>
    <col min="4781" max="4781" width="7.81640625" bestFit="1" customWidth="1"/>
    <col min="4782" max="4782" width="9.81640625" bestFit="1" customWidth="1"/>
    <col min="4783" max="4783" width="8.81640625" bestFit="1" customWidth="1"/>
    <col min="4784" max="4784" width="9.81640625" bestFit="1" customWidth="1"/>
    <col min="4785" max="4785" width="8.81640625" bestFit="1" customWidth="1"/>
    <col min="4786" max="4786" width="9.81640625" bestFit="1" customWidth="1"/>
    <col min="4787" max="4788" width="8.81640625" bestFit="1" customWidth="1"/>
    <col min="4789" max="4790" width="9.81640625" bestFit="1" customWidth="1"/>
    <col min="4791" max="4791" width="6.81640625" bestFit="1" customWidth="1"/>
    <col min="4792" max="4792" width="7.81640625" bestFit="1" customWidth="1"/>
    <col min="4793" max="4793" width="9.81640625" bestFit="1" customWidth="1"/>
    <col min="4794" max="4795" width="8.81640625" bestFit="1" customWidth="1"/>
    <col min="4796" max="4797" width="9.81640625" bestFit="1" customWidth="1"/>
    <col min="4798" max="4798" width="8.81640625" bestFit="1" customWidth="1"/>
    <col min="4799" max="4799" width="9.81640625" bestFit="1" customWidth="1"/>
    <col min="4800" max="4800" width="8.81640625" bestFit="1" customWidth="1"/>
    <col min="4801" max="4802" width="9.81640625" bestFit="1" customWidth="1"/>
    <col min="4803" max="4803" width="8.81640625" bestFit="1" customWidth="1"/>
    <col min="4804" max="4804" width="9.81640625" bestFit="1" customWidth="1"/>
    <col min="4805" max="4805" width="8.81640625" bestFit="1" customWidth="1"/>
    <col min="4806" max="4806" width="9.81640625" bestFit="1" customWidth="1"/>
    <col min="4807" max="4813" width="8.81640625" bestFit="1" customWidth="1"/>
    <col min="4814" max="4814" width="9.81640625" bestFit="1" customWidth="1"/>
    <col min="4815" max="4815" width="7.81640625" bestFit="1" customWidth="1"/>
    <col min="4816" max="4816" width="6.81640625" bestFit="1" customWidth="1"/>
    <col min="4817" max="4817" width="9.81640625" bestFit="1" customWidth="1"/>
    <col min="4818" max="4819" width="8.81640625" bestFit="1" customWidth="1"/>
    <col min="4820" max="4820" width="9.81640625" bestFit="1" customWidth="1"/>
    <col min="4821" max="4821" width="7.81640625" bestFit="1" customWidth="1"/>
    <col min="4822" max="4822" width="9.81640625" bestFit="1" customWidth="1"/>
    <col min="4823" max="4823" width="8.81640625" bestFit="1" customWidth="1"/>
    <col min="4824" max="4824" width="7.81640625" bestFit="1" customWidth="1"/>
    <col min="4825" max="4825" width="9.81640625" bestFit="1" customWidth="1"/>
    <col min="4826" max="4826" width="7.81640625" bestFit="1" customWidth="1"/>
    <col min="4827" max="4830" width="9.81640625" bestFit="1" customWidth="1"/>
    <col min="4831" max="4831" width="8.81640625" bestFit="1" customWidth="1"/>
    <col min="4832" max="4839" width="9.81640625" bestFit="1" customWidth="1"/>
    <col min="4840" max="4840" width="8.81640625" bestFit="1" customWidth="1"/>
    <col min="4841" max="4841" width="9.81640625" bestFit="1" customWidth="1"/>
    <col min="4842" max="4842" width="6.81640625" bestFit="1" customWidth="1"/>
    <col min="4843" max="4848" width="9.81640625" bestFit="1" customWidth="1"/>
    <col min="4849" max="4849" width="8.81640625" bestFit="1" customWidth="1"/>
    <col min="4850" max="4850" width="9.81640625" bestFit="1" customWidth="1"/>
    <col min="4851" max="4851" width="8.81640625" bestFit="1" customWidth="1"/>
    <col min="4852" max="4856" width="9.81640625" bestFit="1" customWidth="1"/>
    <col min="4857" max="4858" width="8.81640625" bestFit="1" customWidth="1"/>
    <col min="4859" max="4859" width="7.81640625" bestFit="1" customWidth="1"/>
    <col min="4860" max="4862" width="9.81640625" bestFit="1" customWidth="1"/>
    <col min="4863" max="4864" width="8.81640625" bestFit="1" customWidth="1"/>
    <col min="4865" max="4866" width="9.81640625" bestFit="1" customWidth="1"/>
    <col min="4867" max="4868" width="8.81640625" bestFit="1" customWidth="1"/>
    <col min="4869" max="4871" width="9.81640625" bestFit="1" customWidth="1"/>
    <col min="4872" max="4872" width="8.81640625" bestFit="1" customWidth="1"/>
    <col min="4873" max="4874" width="9.81640625" bestFit="1" customWidth="1"/>
    <col min="4875" max="4875" width="8.81640625" bestFit="1" customWidth="1"/>
    <col min="4876" max="4876" width="7.81640625" bestFit="1" customWidth="1"/>
    <col min="4877" max="4877" width="9.81640625" bestFit="1" customWidth="1"/>
    <col min="4878" max="4878" width="6.81640625" bestFit="1" customWidth="1"/>
    <col min="4879" max="4879" width="9.81640625" bestFit="1" customWidth="1"/>
    <col min="4880" max="4880" width="7.81640625" bestFit="1" customWidth="1"/>
    <col min="4881" max="4881" width="9.81640625" bestFit="1" customWidth="1"/>
    <col min="4882" max="4882" width="8.81640625" bestFit="1" customWidth="1"/>
    <col min="4883" max="4883" width="7.81640625" bestFit="1" customWidth="1"/>
    <col min="4884" max="4884" width="8.81640625" bestFit="1" customWidth="1"/>
    <col min="4885" max="4885" width="9.81640625" bestFit="1" customWidth="1"/>
    <col min="4886" max="4886" width="8.81640625" bestFit="1" customWidth="1"/>
    <col min="4887" max="4890" width="9.81640625" bestFit="1" customWidth="1"/>
    <col min="4891" max="4891" width="8.81640625" bestFit="1" customWidth="1"/>
    <col min="4892" max="4893" width="9.81640625" bestFit="1" customWidth="1"/>
    <col min="4894" max="4894" width="8.81640625" bestFit="1" customWidth="1"/>
    <col min="4895" max="4895" width="9.81640625" bestFit="1" customWidth="1"/>
    <col min="4896" max="4896" width="8.81640625" bestFit="1" customWidth="1"/>
    <col min="4897" max="4901" width="9.81640625" bestFit="1" customWidth="1"/>
    <col min="4902" max="4903" width="8.81640625" bestFit="1" customWidth="1"/>
    <col min="4904" max="4904" width="9.81640625" bestFit="1" customWidth="1"/>
    <col min="4905" max="4905" width="8.81640625" bestFit="1" customWidth="1"/>
    <col min="4906" max="4908" width="9.81640625" bestFit="1" customWidth="1"/>
    <col min="4909" max="4909" width="8.81640625" bestFit="1" customWidth="1"/>
    <col min="4910" max="4910" width="9.81640625" bestFit="1" customWidth="1"/>
    <col min="4911" max="4911" width="8.81640625" bestFit="1" customWidth="1"/>
    <col min="4912" max="4913" width="9.81640625" bestFit="1" customWidth="1"/>
    <col min="4914" max="4914" width="8.81640625" bestFit="1" customWidth="1"/>
    <col min="4915" max="4918" width="9.81640625" bestFit="1" customWidth="1"/>
    <col min="4919" max="4919" width="8.81640625" bestFit="1" customWidth="1"/>
    <col min="4920" max="4921" width="9.81640625" bestFit="1" customWidth="1"/>
    <col min="4922" max="4923" width="8.81640625" bestFit="1" customWidth="1"/>
    <col min="4924" max="4925" width="9.81640625" bestFit="1" customWidth="1"/>
    <col min="4926" max="4927" width="8.81640625" bestFit="1" customWidth="1"/>
    <col min="4928" max="4928" width="9.81640625" bestFit="1" customWidth="1"/>
    <col min="4929" max="4929" width="6.81640625" bestFit="1" customWidth="1"/>
    <col min="4930" max="4930" width="7.81640625" bestFit="1" customWidth="1"/>
    <col min="4931" max="4931" width="8.81640625" bestFit="1" customWidth="1"/>
    <col min="4932" max="4933" width="9.81640625" bestFit="1" customWidth="1"/>
    <col min="4934" max="4934" width="7.81640625" bestFit="1" customWidth="1"/>
    <col min="4935" max="4938" width="9.81640625" bestFit="1" customWidth="1"/>
    <col min="4939" max="4939" width="8.81640625" bestFit="1" customWidth="1"/>
    <col min="4940" max="4942" width="9.81640625" bestFit="1" customWidth="1"/>
    <col min="4943" max="4943" width="8.81640625" bestFit="1" customWidth="1"/>
    <col min="4944" max="4946" width="9.81640625" bestFit="1" customWidth="1"/>
    <col min="4947" max="4947" width="8.81640625" bestFit="1" customWidth="1"/>
    <col min="4948" max="4950" width="9.81640625" bestFit="1" customWidth="1"/>
    <col min="4951" max="4951" width="8.81640625" bestFit="1" customWidth="1"/>
    <col min="4952" max="4957" width="9.81640625" bestFit="1" customWidth="1"/>
    <col min="4958" max="4958" width="8.81640625" bestFit="1" customWidth="1"/>
    <col min="4959" max="4959" width="9.81640625" bestFit="1" customWidth="1"/>
    <col min="4960" max="4960" width="7.81640625" bestFit="1" customWidth="1"/>
    <col min="4961" max="4961" width="9.81640625" bestFit="1" customWidth="1"/>
    <col min="4962" max="4962" width="8.81640625" bestFit="1" customWidth="1"/>
    <col min="4963" max="4965" width="9.81640625" bestFit="1" customWidth="1"/>
    <col min="4966" max="4966" width="8.81640625" bestFit="1" customWidth="1"/>
    <col min="4967" max="4967" width="9.81640625" bestFit="1" customWidth="1"/>
    <col min="4968" max="4968" width="7.81640625" bestFit="1" customWidth="1"/>
    <col min="4969" max="4969" width="8.81640625" bestFit="1" customWidth="1"/>
    <col min="4970" max="4970" width="9.81640625" bestFit="1" customWidth="1"/>
    <col min="4971" max="4971" width="8.81640625" bestFit="1" customWidth="1"/>
    <col min="4972" max="4973" width="9.81640625" bestFit="1" customWidth="1"/>
    <col min="4974" max="4974" width="6.81640625" bestFit="1" customWidth="1"/>
    <col min="4975" max="4975" width="8.81640625" bestFit="1" customWidth="1"/>
    <col min="4976" max="4978" width="9.81640625" bestFit="1" customWidth="1"/>
    <col min="4979" max="4980" width="8.81640625" bestFit="1" customWidth="1"/>
    <col min="4981" max="4990" width="9.81640625" bestFit="1" customWidth="1"/>
    <col min="4991" max="4991" width="8.81640625" bestFit="1" customWidth="1"/>
    <col min="4992" max="4992" width="7.81640625" bestFit="1" customWidth="1"/>
    <col min="4993" max="4995" width="9.81640625" bestFit="1" customWidth="1"/>
    <col min="4996" max="4996" width="6.81640625" bestFit="1" customWidth="1"/>
    <col min="4997" max="4997" width="9.81640625" bestFit="1" customWidth="1"/>
    <col min="4998" max="4998" width="8.81640625" bestFit="1" customWidth="1"/>
    <col min="4999" max="5004" width="9.81640625" bestFit="1" customWidth="1"/>
    <col min="5005" max="5005" width="8.81640625" bestFit="1" customWidth="1"/>
    <col min="5006" max="5007" width="9.81640625" bestFit="1" customWidth="1"/>
    <col min="5008" max="5008" width="6.81640625" bestFit="1" customWidth="1"/>
    <col min="5009" max="5009" width="9.81640625" bestFit="1" customWidth="1"/>
    <col min="5010" max="5010" width="8.81640625" bestFit="1" customWidth="1"/>
    <col min="5011" max="5011" width="9.81640625" bestFit="1" customWidth="1"/>
    <col min="5012" max="5012" width="8.81640625" bestFit="1" customWidth="1"/>
    <col min="5013" max="5013" width="7.81640625" bestFit="1" customWidth="1"/>
    <col min="5014" max="5014" width="8.81640625" bestFit="1" customWidth="1"/>
    <col min="5015" max="5015" width="9.81640625" bestFit="1" customWidth="1"/>
    <col min="5016" max="5018" width="8.81640625" bestFit="1" customWidth="1"/>
    <col min="5019" max="5020" width="9.81640625" bestFit="1" customWidth="1"/>
    <col min="5021" max="5021" width="7.81640625" bestFit="1" customWidth="1"/>
    <col min="5022" max="5022" width="9.81640625" bestFit="1" customWidth="1"/>
    <col min="5023" max="5023" width="8.81640625" bestFit="1" customWidth="1"/>
    <col min="5024" max="5024" width="9.81640625" bestFit="1" customWidth="1"/>
    <col min="5025" max="5027" width="8.81640625" bestFit="1" customWidth="1"/>
    <col min="5028" max="5030" width="9.81640625" bestFit="1" customWidth="1"/>
    <col min="5031" max="5031" width="8.81640625" bestFit="1" customWidth="1"/>
    <col min="5032" max="5032" width="7.81640625" bestFit="1" customWidth="1"/>
    <col min="5033" max="5036" width="9.81640625" bestFit="1" customWidth="1"/>
    <col min="5037" max="5038" width="8.81640625" bestFit="1" customWidth="1"/>
    <col min="5039" max="5039" width="9.81640625" bestFit="1" customWidth="1"/>
    <col min="5040" max="5040" width="8.81640625" bestFit="1" customWidth="1"/>
    <col min="5041" max="5044" width="9.81640625" bestFit="1" customWidth="1"/>
    <col min="5045" max="5045" width="7.81640625" bestFit="1" customWidth="1"/>
    <col min="5046" max="5049" width="9.81640625" bestFit="1" customWidth="1"/>
    <col min="5050" max="5050" width="8.81640625" bestFit="1" customWidth="1"/>
    <col min="5051" max="5051" width="9.81640625" bestFit="1" customWidth="1"/>
    <col min="5052" max="5052" width="7.81640625" bestFit="1" customWidth="1"/>
    <col min="5053" max="5056" width="8.81640625" bestFit="1" customWidth="1"/>
    <col min="5057" max="5057" width="9.81640625" bestFit="1" customWidth="1"/>
    <col min="5058" max="5058" width="8.81640625" bestFit="1" customWidth="1"/>
    <col min="5059" max="5060" width="9.81640625" bestFit="1" customWidth="1"/>
    <col min="5061" max="5061" width="8.81640625" bestFit="1" customWidth="1"/>
    <col min="5062" max="5067" width="9.81640625" bestFit="1" customWidth="1"/>
    <col min="5068" max="5068" width="8.81640625" bestFit="1" customWidth="1"/>
    <col min="5069" max="5072" width="9.81640625" bestFit="1" customWidth="1"/>
    <col min="5073" max="5074" width="8.81640625" bestFit="1" customWidth="1"/>
    <col min="5075" max="5077" width="9.81640625" bestFit="1" customWidth="1"/>
    <col min="5078" max="5078" width="8.81640625" bestFit="1" customWidth="1"/>
    <col min="5079" max="5080" width="9.81640625" bestFit="1" customWidth="1"/>
    <col min="5081" max="5081" width="8.81640625" bestFit="1" customWidth="1"/>
    <col min="5082" max="5082" width="7.81640625" bestFit="1" customWidth="1"/>
    <col min="5083" max="5084" width="8.81640625" bestFit="1" customWidth="1"/>
    <col min="5085" max="5085" width="7.81640625" bestFit="1" customWidth="1"/>
    <col min="5086" max="5086" width="8.81640625" bestFit="1" customWidth="1"/>
    <col min="5087" max="5088" width="9.81640625" bestFit="1" customWidth="1"/>
    <col min="5089" max="5089" width="8.81640625" bestFit="1" customWidth="1"/>
    <col min="5090" max="5090" width="7.81640625" bestFit="1" customWidth="1"/>
    <col min="5091" max="5096" width="9.81640625" bestFit="1" customWidth="1"/>
    <col min="5097" max="5097" width="8.81640625" bestFit="1" customWidth="1"/>
    <col min="5098" max="5098" width="9.81640625" bestFit="1" customWidth="1"/>
    <col min="5099" max="5099" width="7.81640625" bestFit="1" customWidth="1"/>
    <col min="5100" max="5100" width="8.81640625" bestFit="1" customWidth="1"/>
    <col min="5101" max="5104" width="9.81640625" bestFit="1" customWidth="1"/>
    <col min="5105" max="5105" width="8.81640625" bestFit="1" customWidth="1"/>
    <col min="5106" max="5106" width="7.81640625" bestFit="1" customWidth="1"/>
    <col min="5107" max="5107" width="8.81640625" bestFit="1" customWidth="1"/>
    <col min="5108" max="5111" width="9.81640625" bestFit="1" customWidth="1"/>
    <col min="5112" max="5112" width="8.81640625" bestFit="1" customWidth="1"/>
    <col min="5113" max="5114" width="9.81640625" bestFit="1" customWidth="1"/>
    <col min="5115" max="5115" width="8.81640625" bestFit="1" customWidth="1"/>
    <col min="5116" max="5116" width="9.81640625" bestFit="1" customWidth="1"/>
    <col min="5117" max="5117" width="8.81640625" bestFit="1" customWidth="1"/>
    <col min="5118" max="5118" width="9.81640625" bestFit="1" customWidth="1"/>
    <col min="5119" max="5119" width="7.81640625" bestFit="1" customWidth="1"/>
    <col min="5120" max="5122" width="9.81640625" bestFit="1" customWidth="1"/>
    <col min="5123" max="5123" width="8.81640625" bestFit="1" customWidth="1"/>
    <col min="5124" max="5124" width="9.81640625" bestFit="1" customWidth="1"/>
    <col min="5125" max="5125" width="8.81640625" bestFit="1" customWidth="1"/>
    <col min="5126" max="5127" width="9.81640625" bestFit="1" customWidth="1"/>
    <col min="5128" max="5128" width="8.81640625" bestFit="1" customWidth="1"/>
    <col min="5129" max="5130" width="9.81640625" bestFit="1" customWidth="1"/>
    <col min="5131" max="5132" width="7.81640625" bestFit="1" customWidth="1"/>
    <col min="5133" max="5134" width="9.81640625" bestFit="1" customWidth="1"/>
    <col min="5135" max="5135" width="7.81640625" bestFit="1" customWidth="1"/>
    <col min="5136" max="5136" width="9.81640625" bestFit="1" customWidth="1"/>
    <col min="5137" max="5137" width="8.81640625" bestFit="1" customWidth="1"/>
    <col min="5138" max="5139" width="9.81640625" bestFit="1" customWidth="1"/>
    <col min="5140" max="5140" width="8.81640625" bestFit="1" customWidth="1"/>
    <col min="5141" max="5141" width="7.81640625" bestFit="1" customWidth="1"/>
    <col min="5142" max="5147" width="9.81640625" bestFit="1" customWidth="1"/>
    <col min="5148" max="5148" width="8.81640625" bestFit="1" customWidth="1"/>
    <col min="5149" max="5149" width="9.81640625" bestFit="1" customWidth="1"/>
    <col min="5150" max="5150" width="8.81640625" bestFit="1" customWidth="1"/>
    <col min="5151" max="5153" width="9.81640625" bestFit="1" customWidth="1"/>
    <col min="5154" max="5154" width="7.81640625" bestFit="1" customWidth="1"/>
    <col min="5155" max="5155" width="9.81640625" bestFit="1" customWidth="1"/>
    <col min="5156" max="5156" width="8.81640625" bestFit="1" customWidth="1"/>
    <col min="5157" max="5157" width="6.81640625" bestFit="1" customWidth="1"/>
    <col min="5158" max="5159" width="8.81640625" bestFit="1" customWidth="1"/>
    <col min="5160" max="5161" width="9.81640625" bestFit="1" customWidth="1"/>
    <col min="5162" max="5162" width="8.81640625" bestFit="1" customWidth="1"/>
    <col min="5163" max="5164" width="9.81640625" bestFit="1" customWidth="1"/>
    <col min="5165" max="5165" width="8.81640625" bestFit="1" customWidth="1"/>
    <col min="5166" max="5166" width="7.81640625" bestFit="1" customWidth="1"/>
    <col min="5167" max="5167" width="8.81640625" bestFit="1" customWidth="1"/>
    <col min="5168" max="5169" width="9.81640625" bestFit="1" customWidth="1"/>
    <col min="5170" max="5170" width="8.81640625" bestFit="1" customWidth="1"/>
    <col min="5171" max="5171" width="9.81640625" bestFit="1" customWidth="1"/>
    <col min="5172" max="5173" width="8.81640625" bestFit="1" customWidth="1"/>
    <col min="5174" max="5174" width="9.81640625" bestFit="1" customWidth="1"/>
    <col min="5175" max="5175" width="8.81640625" bestFit="1" customWidth="1"/>
    <col min="5176" max="5178" width="9.81640625" bestFit="1" customWidth="1"/>
    <col min="5179" max="5179" width="8.81640625" bestFit="1" customWidth="1"/>
    <col min="5180" max="5180" width="9.81640625" bestFit="1" customWidth="1"/>
    <col min="5181" max="5182" width="8.81640625" bestFit="1" customWidth="1"/>
    <col min="5183" max="5183" width="9.81640625" bestFit="1" customWidth="1"/>
    <col min="5184" max="5184" width="7.81640625" bestFit="1" customWidth="1"/>
    <col min="5185" max="5194" width="9.81640625" bestFit="1" customWidth="1"/>
    <col min="5195" max="5195" width="8.81640625" bestFit="1" customWidth="1"/>
    <col min="5196" max="5196" width="9.81640625" bestFit="1" customWidth="1"/>
    <col min="5197" max="5199" width="8.81640625" bestFit="1" customWidth="1"/>
    <col min="5200" max="5200" width="6.81640625" bestFit="1" customWidth="1"/>
    <col min="5201" max="5202" width="9.81640625" bestFit="1" customWidth="1"/>
    <col min="5203" max="5204" width="8.81640625" bestFit="1" customWidth="1"/>
    <col min="5205" max="5205" width="7.81640625" bestFit="1" customWidth="1"/>
    <col min="5206" max="5206" width="8.81640625" bestFit="1" customWidth="1"/>
    <col min="5207" max="5207" width="7.81640625" bestFit="1" customWidth="1"/>
    <col min="5208" max="5214" width="9.81640625" bestFit="1" customWidth="1"/>
    <col min="5215" max="5215" width="7.81640625" bestFit="1" customWidth="1"/>
    <col min="5216" max="5227" width="9.81640625" bestFit="1" customWidth="1"/>
    <col min="5228" max="5228" width="8.81640625" bestFit="1" customWidth="1"/>
    <col min="5229" max="5229" width="9.81640625" bestFit="1" customWidth="1"/>
    <col min="5230" max="5230" width="8.81640625" bestFit="1" customWidth="1"/>
    <col min="5231" max="5232" width="9.81640625" bestFit="1" customWidth="1"/>
    <col min="5233" max="5234" width="8.81640625" bestFit="1" customWidth="1"/>
    <col min="5235" max="5235" width="9.81640625" bestFit="1" customWidth="1"/>
    <col min="5236" max="5236" width="8.81640625" bestFit="1" customWidth="1"/>
    <col min="5237" max="5238" width="7.81640625" bestFit="1" customWidth="1"/>
    <col min="5239" max="5242" width="9.81640625" bestFit="1" customWidth="1"/>
    <col min="5243" max="5244" width="8.81640625" bestFit="1" customWidth="1"/>
    <col min="5245" max="5246" width="9.81640625" bestFit="1" customWidth="1"/>
    <col min="5247" max="5247" width="7.81640625" bestFit="1" customWidth="1"/>
    <col min="5248" max="5248" width="8.81640625" bestFit="1" customWidth="1"/>
    <col min="5249" max="5250" width="9.81640625" bestFit="1" customWidth="1"/>
    <col min="5251" max="5251" width="8.81640625" bestFit="1" customWidth="1"/>
    <col min="5252" max="5252" width="9.81640625" bestFit="1" customWidth="1"/>
    <col min="5253" max="5254" width="8.81640625" bestFit="1" customWidth="1"/>
    <col min="5255" max="5255" width="9.81640625" bestFit="1" customWidth="1"/>
    <col min="5256" max="5256" width="8.81640625" bestFit="1" customWidth="1"/>
    <col min="5257" max="5257" width="9.81640625" bestFit="1" customWidth="1"/>
    <col min="5258" max="5258" width="8.81640625" bestFit="1" customWidth="1"/>
    <col min="5259" max="5259" width="9.81640625" bestFit="1" customWidth="1"/>
    <col min="5260" max="5260" width="7.81640625" bestFit="1" customWidth="1"/>
    <col min="5261" max="5261" width="9.81640625" bestFit="1" customWidth="1"/>
    <col min="5262" max="5263" width="8.81640625" bestFit="1" customWidth="1"/>
    <col min="5264" max="5264" width="7.81640625" bestFit="1" customWidth="1"/>
    <col min="5265" max="5265" width="9.81640625" bestFit="1" customWidth="1"/>
    <col min="5266" max="5267" width="8.81640625" bestFit="1" customWidth="1"/>
    <col min="5268" max="5268" width="9.81640625" bestFit="1" customWidth="1"/>
    <col min="5269" max="5269" width="8.81640625" bestFit="1" customWidth="1"/>
    <col min="5270" max="5275" width="9.81640625" bestFit="1" customWidth="1"/>
    <col min="5276" max="5276" width="8.81640625" bestFit="1" customWidth="1"/>
    <col min="5277" max="5278" width="9.81640625" bestFit="1" customWidth="1"/>
    <col min="5279" max="5279" width="7.81640625" bestFit="1" customWidth="1"/>
    <col min="5280" max="5280" width="8.81640625" bestFit="1" customWidth="1"/>
    <col min="5281" max="5281" width="9.81640625" bestFit="1" customWidth="1"/>
    <col min="5282" max="5282" width="8.81640625" bestFit="1" customWidth="1"/>
    <col min="5283" max="5287" width="9.81640625" bestFit="1" customWidth="1"/>
    <col min="5288" max="5288" width="7.81640625" bestFit="1" customWidth="1"/>
    <col min="5289" max="5291" width="9.81640625" bestFit="1" customWidth="1"/>
    <col min="5292" max="5292" width="8.81640625" bestFit="1" customWidth="1"/>
    <col min="5293" max="5294" width="9.81640625" bestFit="1" customWidth="1"/>
    <col min="5295" max="5295" width="7.81640625" bestFit="1" customWidth="1"/>
    <col min="5296" max="5302" width="9.81640625" bestFit="1" customWidth="1"/>
    <col min="5303" max="5303" width="7.81640625" bestFit="1" customWidth="1"/>
    <col min="5304" max="5304" width="9.81640625" bestFit="1" customWidth="1"/>
    <col min="5305" max="5306" width="8.81640625" bestFit="1" customWidth="1"/>
    <col min="5307" max="5307" width="9.81640625" bestFit="1" customWidth="1"/>
    <col min="5308" max="5309" width="8.81640625" bestFit="1" customWidth="1"/>
    <col min="5310" max="5310" width="9.81640625" bestFit="1" customWidth="1"/>
    <col min="5311" max="5312" width="8.81640625" bestFit="1" customWidth="1"/>
    <col min="5313" max="5314" width="9.81640625" bestFit="1" customWidth="1"/>
    <col min="5315" max="5315" width="8.81640625" bestFit="1" customWidth="1"/>
    <col min="5316" max="5325" width="9.81640625" bestFit="1" customWidth="1"/>
    <col min="5326" max="5326" width="8.81640625" bestFit="1" customWidth="1"/>
    <col min="5327" max="5327" width="9.81640625" bestFit="1" customWidth="1"/>
    <col min="5328" max="5328" width="8.81640625" bestFit="1" customWidth="1"/>
    <col min="5329" max="5329" width="9.81640625" bestFit="1" customWidth="1"/>
    <col min="5330" max="5330" width="8.81640625" bestFit="1" customWidth="1"/>
    <col min="5331" max="5336" width="9.81640625" bestFit="1" customWidth="1"/>
    <col min="5337" max="5337" width="8.81640625" bestFit="1" customWidth="1"/>
    <col min="5338" max="5338" width="9.81640625" bestFit="1" customWidth="1"/>
    <col min="5339" max="5339" width="8.81640625" bestFit="1" customWidth="1"/>
    <col min="5340" max="5340" width="9.81640625" bestFit="1" customWidth="1"/>
    <col min="5341" max="5343" width="8.81640625" bestFit="1" customWidth="1"/>
    <col min="5344" max="5350" width="9.81640625" bestFit="1" customWidth="1"/>
    <col min="5351" max="5351" width="7.81640625" bestFit="1" customWidth="1"/>
    <col min="5352" max="5352" width="8.81640625" bestFit="1" customWidth="1"/>
    <col min="5353" max="5353" width="9.81640625" bestFit="1" customWidth="1"/>
    <col min="5354" max="5354" width="8.81640625" bestFit="1" customWidth="1"/>
    <col min="5355" max="5360" width="9.81640625" bestFit="1" customWidth="1"/>
    <col min="5361" max="5361" width="8.81640625" bestFit="1" customWidth="1"/>
    <col min="5362" max="5363" width="9.81640625" bestFit="1" customWidth="1"/>
    <col min="5364" max="5365" width="8.81640625" bestFit="1" customWidth="1"/>
    <col min="5366" max="5366" width="9.81640625" bestFit="1" customWidth="1"/>
    <col min="5367" max="5367" width="8.81640625" bestFit="1" customWidth="1"/>
    <col min="5368" max="5368" width="7.81640625" bestFit="1" customWidth="1"/>
    <col min="5369" max="5369" width="9.81640625" bestFit="1" customWidth="1"/>
    <col min="5370" max="5371" width="8.81640625" bestFit="1" customWidth="1"/>
    <col min="5372" max="5375" width="9.81640625" bestFit="1" customWidth="1"/>
    <col min="5376" max="5376" width="7.81640625" bestFit="1" customWidth="1"/>
    <col min="5377" max="5377" width="9.81640625" bestFit="1" customWidth="1"/>
    <col min="5378" max="5378" width="8.81640625" bestFit="1" customWidth="1"/>
    <col min="5379" max="5383" width="9.81640625" bestFit="1" customWidth="1"/>
    <col min="5384" max="5384" width="8.81640625" bestFit="1" customWidth="1"/>
    <col min="5385" max="5385" width="9.81640625" bestFit="1" customWidth="1"/>
    <col min="5386" max="5386" width="8.81640625" bestFit="1" customWidth="1"/>
    <col min="5387" max="5391" width="9.81640625" bestFit="1" customWidth="1"/>
    <col min="5392" max="5392" width="8.81640625" bestFit="1" customWidth="1"/>
    <col min="5393" max="5399" width="9.81640625" bestFit="1" customWidth="1"/>
    <col min="5400" max="5400" width="8.81640625" bestFit="1" customWidth="1"/>
    <col min="5401" max="5401" width="9.81640625" bestFit="1" customWidth="1"/>
    <col min="5402" max="5403" width="8.81640625" bestFit="1" customWidth="1"/>
    <col min="5404" max="5405" width="9.81640625" bestFit="1" customWidth="1"/>
    <col min="5406" max="5406" width="8.81640625" bestFit="1" customWidth="1"/>
    <col min="5407" max="5407" width="9.81640625" bestFit="1" customWidth="1"/>
    <col min="5408" max="5408" width="7.81640625" bestFit="1" customWidth="1"/>
    <col min="5409" max="5409" width="9.81640625" bestFit="1" customWidth="1"/>
    <col min="5410" max="5410" width="8.81640625" bestFit="1" customWidth="1"/>
    <col min="5411" max="5412" width="9.81640625" bestFit="1" customWidth="1"/>
    <col min="5413" max="5413" width="8.81640625" bestFit="1" customWidth="1"/>
    <col min="5414" max="5416" width="9.81640625" bestFit="1" customWidth="1"/>
    <col min="5417" max="5417" width="7.81640625" bestFit="1" customWidth="1"/>
    <col min="5418" max="5427" width="9.81640625" bestFit="1" customWidth="1"/>
    <col min="5428" max="5428" width="8.81640625" bestFit="1" customWidth="1"/>
    <col min="5429" max="5429" width="9.81640625" bestFit="1" customWidth="1"/>
    <col min="5430" max="5430" width="8.81640625" bestFit="1" customWidth="1"/>
    <col min="5431" max="5431" width="7.81640625" bestFit="1" customWidth="1"/>
    <col min="5432" max="5432" width="9.81640625" bestFit="1" customWidth="1"/>
    <col min="5433" max="5434" width="8.81640625" bestFit="1" customWidth="1"/>
    <col min="5435" max="5436" width="9.81640625" bestFit="1" customWidth="1"/>
    <col min="5437" max="5440" width="8.81640625" bestFit="1" customWidth="1"/>
    <col min="5441" max="5441" width="9.81640625" bestFit="1" customWidth="1"/>
    <col min="5442" max="5442" width="8.81640625" bestFit="1" customWidth="1"/>
    <col min="5443" max="5443" width="9.81640625" bestFit="1" customWidth="1"/>
    <col min="5444" max="5444" width="7.81640625" bestFit="1" customWidth="1"/>
    <col min="5445" max="5445" width="8.81640625" bestFit="1" customWidth="1"/>
    <col min="5446" max="5446" width="9.81640625" bestFit="1" customWidth="1"/>
    <col min="5447" max="5448" width="8.81640625" bestFit="1" customWidth="1"/>
    <col min="5449" max="5449" width="9.81640625" bestFit="1" customWidth="1"/>
    <col min="5450" max="5450" width="8.81640625" bestFit="1" customWidth="1"/>
    <col min="5451" max="5452" width="9.81640625" bestFit="1" customWidth="1"/>
    <col min="5453" max="5453" width="7.81640625" bestFit="1" customWidth="1"/>
    <col min="5454" max="5454" width="8.81640625" bestFit="1" customWidth="1"/>
    <col min="5455" max="5455" width="9.81640625" bestFit="1" customWidth="1"/>
    <col min="5456" max="5456" width="7.81640625" bestFit="1" customWidth="1"/>
    <col min="5457" max="5457" width="9.81640625" bestFit="1" customWidth="1"/>
    <col min="5458" max="5458" width="8.81640625" bestFit="1" customWidth="1"/>
    <col min="5459" max="5459" width="7.81640625" bestFit="1" customWidth="1"/>
    <col min="5460" max="5460" width="9.81640625" bestFit="1" customWidth="1"/>
    <col min="5461" max="5461" width="7.81640625" bestFit="1" customWidth="1"/>
    <col min="5462" max="5462" width="8.81640625" bestFit="1" customWidth="1"/>
    <col min="5463" max="5464" width="9.81640625" bestFit="1" customWidth="1"/>
    <col min="5465" max="5465" width="8.81640625" bestFit="1" customWidth="1"/>
    <col min="5466" max="5466" width="9.81640625" bestFit="1" customWidth="1"/>
    <col min="5467" max="5468" width="8.81640625" bestFit="1" customWidth="1"/>
    <col min="5469" max="5469" width="9.81640625" bestFit="1" customWidth="1"/>
    <col min="5470" max="5470" width="7.81640625" bestFit="1" customWidth="1"/>
    <col min="5471" max="5471" width="9.81640625" bestFit="1" customWidth="1"/>
    <col min="5472" max="5472" width="7.81640625" bestFit="1" customWidth="1"/>
    <col min="5473" max="5473" width="9.81640625" bestFit="1" customWidth="1"/>
    <col min="5474" max="5474" width="8.81640625" bestFit="1" customWidth="1"/>
    <col min="5475" max="5475" width="9.81640625" bestFit="1" customWidth="1"/>
    <col min="5476" max="5476" width="8.81640625" bestFit="1" customWidth="1"/>
    <col min="5477" max="5477" width="6.81640625" bestFit="1" customWidth="1"/>
    <col min="5478" max="5481" width="9.81640625" bestFit="1" customWidth="1"/>
    <col min="5482" max="5482" width="8.81640625" bestFit="1" customWidth="1"/>
    <col min="5483" max="5483" width="9.81640625" bestFit="1" customWidth="1"/>
    <col min="5484" max="5484" width="8.81640625" bestFit="1" customWidth="1"/>
    <col min="5485" max="5485" width="9.81640625" bestFit="1" customWidth="1"/>
    <col min="5486" max="5486" width="8.81640625" bestFit="1" customWidth="1"/>
    <col min="5487" max="5487" width="7.81640625" bestFit="1" customWidth="1"/>
    <col min="5488" max="5491" width="9.81640625" bestFit="1" customWidth="1"/>
    <col min="5492" max="5493" width="8.81640625" bestFit="1" customWidth="1"/>
    <col min="5494" max="5495" width="9.81640625" bestFit="1" customWidth="1"/>
    <col min="5496" max="5496" width="8.81640625" bestFit="1" customWidth="1"/>
    <col min="5497" max="5497" width="9.81640625" bestFit="1" customWidth="1"/>
    <col min="5498" max="5499" width="8.81640625" bestFit="1" customWidth="1"/>
    <col min="5500" max="5501" width="9.81640625" bestFit="1" customWidth="1"/>
    <col min="5502" max="5502" width="8.81640625" bestFit="1" customWidth="1"/>
    <col min="5503" max="5504" width="9.81640625" bestFit="1" customWidth="1"/>
    <col min="5505" max="5505" width="8.81640625" bestFit="1" customWidth="1"/>
    <col min="5506" max="5506" width="9.81640625" bestFit="1" customWidth="1"/>
    <col min="5507" max="5507" width="6.81640625" bestFit="1" customWidth="1"/>
    <col min="5508" max="5509" width="9.81640625" bestFit="1" customWidth="1"/>
    <col min="5510" max="5510" width="8.81640625" bestFit="1" customWidth="1"/>
    <col min="5511" max="5512" width="9.81640625" bestFit="1" customWidth="1"/>
    <col min="5513" max="5513" width="8.81640625" bestFit="1" customWidth="1"/>
    <col min="5514" max="5516" width="9.81640625" bestFit="1" customWidth="1"/>
    <col min="5517" max="5517" width="7.81640625" bestFit="1" customWidth="1"/>
    <col min="5518" max="5518" width="9.81640625" bestFit="1" customWidth="1"/>
    <col min="5519" max="5519" width="8.81640625" bestFit="1" customWidth="1"/>
    <col min="5520" max="5520" width="9.81640625" bestFit="1" customWidth="1"/>
    <col min="5521" max="5521" width="8.81640625" bestFit="1" customWidth="1"/>
    <col min="5522" max="5522" width="9.81640625" bestFit="1" customWidth="1"/>
    <col min="5523" max="5523" width="8.81640625" bestFit="1" customWidth="1"/>
    <col min="5524" max="5524" width="7.81640625" bestFit="1" customWidth="1"/>
    <col min="5525" max="5525" width="9.81640625" bestFit="1" customWidth="1"/>
    <col min="5526" max="5529" width="8.81640625" bestFit="1" customWidth="1"/>
    <col min="5530" max="5530" width="9.81640625" bestFit="1" customWidth="1"/>
    <col min="5531" max="5531" width="8.81640625" bestFit="1" customWidth="1"/>
    <col min="5532" max="5532" width="9.81640625" bestFit="1" customWidth="1"/>
    <col min="5533" max="5533" width="8.81640625" bestFit="1" customWidth="1"/>
    <col min="5534" max="5537" width="9.81640625" bestFit="1" customWidth="1"/>
    <col min="5538" max="5538" width="8.81640625" bestFit="1" customWidth="1"/>
    <col min="5539" max="5540" width="9.81640625" bestFit="1" customWidth="1"/>
    <col min="5541" max="5541" width="8.81640625" bestFit="1" customWidth="1"/>
    <col min="5542" max="5542" width="9.81640625" bestFit="1" customWidth="1"/>
    <col min="5543" max="5543" width="8.81640625" bestFit="1" customWidth="1"/>
    <col min="5544" max="5545" width="9.81640625" bestFit="1" customWidth="1"/>
    <col min="5546" max="5546" width="7.81640625" bestFit="1" customWidth="1"/>
    <col min="5547" max="5547" width="8.81640625" bestFit="1" customWidth="1"/>
    <col min="5548" max="5549" width="9.81640625" bestFit="1" customWidth="1"/>
    <col min="5550" max="5550" width="8.81640625" bestFit="1" customWidth="1"/>
    <col min="5551" max="5551" width="9.81640625" bestFit="1" customWidth="1"/>
    <col min="5552" max="5552" width="8.81640625" bestFit="1" customWidth="1"/>
    <col min="5553" max="5553" width="9.81640625" bestFit="1" customWidth="1"/>
    <col min="5554" max="5554" width="8.81640625" bestFit="1" customWidth="1"/>
    <col min="5555" max="5557" width="9.81640625" bestFit="1" customWidth="1"/>
    <col min="5558" max="5559" width="8.81640625" bestFit="1" customWidth="1"/>
    <col min="5560" max="5560" width="9.81640625" bestFit="1" customWidth="1"/>
    <col min="5561" max="5561" width="8.81640625" bestFit="1" customWidth="1"/>
    <col min="5562" max="5562" width="6.81640625" bestFit="1" customWidth="1"/>
    <col min="5563" max="5564" width="9.81640625" bestFit="1" customWidth="1"/>
    <col min="5565" max="5565" width="8.81640625" bestFit="1" customWidth="1"/>
    <col min="5566" max="5567" width="9.81640625" bestFit="1" customWidth="1"/>
    <col min="5568" max="5569" width="8.81640625" bestFit="1" customWidth="1"/>
    <col min="5570" max="5570" width="9.81640625" bestFit="1" customWidth="1"/>
    <col min="5571" max="5571" width="8.81640625" bestFit="1" customWidth="1"/>
    <col min="5572" max="5574" width="9.81640625" bestFit="1" customWidth="1"/>
    <col min="5575" max="5575" width="8.81640625" bestFit="1" customWidth="1"/>
    <col min="5576" max="5577" width="9.81640625" bestFit="1" customWidth="1"/>
    <col min="5578" max="5579" width="8.81640625" bestFit="1" customWidth="1"/>
    <col min="5580" max="5580" width="9.81640625" bestFit="1" customWidth="1"/>
    <col min="5581" max="5581" width="8.81640625" bestFit="1" customWidth="1"/>
    <col min="5582" max="5583" width="9.81640625" bestFit="1" customWidth="1"/>
    <col min="5584" max="5584" width="8.81640625" bestFit="1" customWidth="1"/>
    <col min="5585" max="5591" width="9.81640625" bestFit="1" customWidth="1"/>
    <col min="5592" max="5593" width="8.81640625" bestFit="1" customWidth="1"/>
    <col min="5594" max="5594" width="6.81640625" bestFit="1" customWidth="1"/>
    <col min="5595" max="5595" width="9.81640625" bestFit="1" customWidth="1"/>
    <col min="5596" max="5597" width="8.81640625" bestFit="1" customWidth="1"/>
    <col min="5598" max="5604" width="9.81640625" bestFit="1" customWidth="1"/>
    <col min="5605" max="5605" width="8.81640625" bestFit="1" customWidth="1"/>
    <col min="5606" max="5608" width="9.81640625" bestFit="1" customWidth="1"/>
    <col min="5609" max="5609" width="7.81640625" bestFit="1" customWidth="1"/>
    <col min="5610" max="5611" width="9.81640625" bestFit="1" customWidth="1"/>
    <col min="5612" max="5612" width="8.81640625" bestFit="1" customWidth="1"/>
    <col min="5613" max="5615" width="9.81640625" bestFit="1" customWidth="1"/>
    <col min="5616" max="5617" width="8.81640625" bestFit="1" customWidth="1"/>
    <col min="5618" max="5622" width="9.81640625" bestFit="1" customWidth="1"/>
    <col min="5623" max="5623" width="8.81640625" bestFit="1" customWidth="1"/>
    <col min="5624" max="5624" width="9.81640625" bestFit="1" customWidth="1"/>
    <col min="5625" max="5626" width="8.81640625" bestFit="1" customWidth="1"/>
    <col min="5627" max="5629" width="9.81640625" bestFit="1" customWidth="1"/>
    <col min="5630" max="5630" width="8.81640625" bestFit="1" customWidth="1"/>
    <col min="5631" max="5631" width="9.81640625" bestFit="1" customWidth="1"/>
    <col min="5632" max="5632" width="8.81640625" bestFit="1" customWidth="1"/>
    <col min="5633" max="5633" width="9.81640625" bestFit="1" customWidth="1"/>
    <col min="5634" max="5634" width="8.81640625" bestFit="1" customWidth="1"/>
    <col min="5635" max="5640" width="9.81640625" bestFit="1" customWidth="1"/>
    <col min="5641" max="5641" width="7.81640625" bestFit="1" customWidth="1"/>
    <col min="5642" max="5642" width="8.81640625" bestFit="1" customWidth="1"/>
    <col min="5643" max="5643" width="9.81640625" bestFit="1" customWidth="1"/>
    <col min="5644" max="5644" width="7.81640625" bestFit="1" customWidth="1"/>
    <col min="5645" max="5646" width="9.81640625" bestFit="1" customWidth="1"/>
    <col min="5647" max="5647" width="7.81640625" bestFit="1" customWidth="1"/>
    <col min="5648" max="5648" width="8.81640625" bestFit="1" customWidth="1"/>
    <col min="5649" max="5652" width="9.81640625" bestFit="1" customWidth="1"/>
    <col min="5653" max="5654" width="8.81640625" bestFit="1" customWidth="1"/>
    <col min="5655" max="5657" width="9.81640625" bestFit="1" customWidth="1"/>
    <col min="5658" max="5658" width="8.81640625" bestFit="1" customWidth="1"/>
    <col min="5659" max="5659" width="7.81640625" bestFit="1" customWidth="1"/>
    <col min="5660" max="5664" width="9.81640625" bestFit="1" customWidth="1"/>
    <col min="5665" max="5666" width="8.81640625" bestFit="1" customWidth="1"/>
    <col min="5667" max="5669" width="9.81640625" bestFit="1" customWidth="1"/>
    <col min="5670" max="5670" width="7.81640625" bestFit="1" customWidth="1"/>
    <col min="5671" max="5671" width="9.81640625" bestFit="1" customWidth="1"/>
    <col min="5672" max="5674" width="8.81640625" bestFit="1" customWidth="1"/>
    <col min="5675" max="5675" width="9.81640625" bestFit="1" customWidth="1"/>
    <col min="5676" max="5676" width="8.81640625" bestFit="1" customWidth="1"/>
    <col min="5677" max="5678" width="9.81640625" bestFit="1" customWidth="1"/>
    <col min="5679" max="5680" width="7.81640625" bestFit="1" customWidth="1"/>
    <col min="5681" max="5685" width="9.81640625" bestFit="1" customWidth="1"/>
    <col min="5686" max="5687" width="8.81640625" bestFit="1" customWidth="1"/>
    <col min="5688" max="5688" width="9.81640625" bestFit="1" customWidth="1"/>
    <col min="5689" max="5689" width="8.81640625" bestFit="1" customWidth="1"/>
    <col min="5690" max="5691" width="9.81640625" bestFit="1" customWidth="1"/>
    <col min="5692" max="5692" width="8.81640625" bestFit="1" customWidth="1"/>
    <col min="5693" max="5693" width="9.81640625" bestFit="1" customWidth="1"/>
    <col min="5694" max="5694" width="8.81640625" bestFit="1" customWidth="1"/>
    <col min="5695" max="5695" width="9.81640625" bestFit="1" customWidth="1"/>
    <col min="5696" max="5696" width="7.81640625" bestFit="1" customWidth="1"/>
    <col min="5697" max="5698" width="9.81640625" bestFit="1" customWidth="1"/>
    <col min="5699" max="5699" width="8.81640625" bestFit="1" customWidth="1"/>
    <col min="5700" max="5700" width="9.81640625" bestFit="1" customWidth="1"/>
    <col min="5701" max="5701" width="8.81640625" bestFit="1" customWidth="1"/>
    <col min="5702" max="5702" width="6.81640625" bestFit="1" customWidth="1"/>
    <col min="5703" max="5703" width="8.81640625" bestFit="1" customWidth="1"/>
    <col min="5704" max="5704" width="7.81640625" bestFit="1" customWidth="1"/>
    <col min="5705" max="5705" width="8.81640625" bestFit="1" customWidth="1"/>
    <col min="5706" max="5711" width="9.81640625" bestFit="1" customWidth="1"/>
    <col min="5712" max="5712" width="8.81640625" bestFit="1" customWidth="1"/>
    <col min="5713" max="5713" width="9.81640625" bestFit="1" customWidth="1"/>
    <col min="5714" max="5718" width="8.81640625" bestFit="1" customWidth="1"/>
    <col min="5719" max="5721" width="9.81640625" bestFit="1" customWidth="1"/>
    <col min="5722" max="5723" width="8.81640625" bestFit="1" customWidth="1"/>
    <col min="5724" max="5725" width="9.81640625" bestFit="1" customWidth="1"/>
    <col min="5726" max="5726" width="8.81640625" bestFit="1" customWidth="1"/>
    <col min="5727" max="5731" width="9.81640625" bestFit="1" customWidth="1"/>
    <col min="5732" max="5734" width="8.81640625" bestFit="1" customWidth="1"/>
    <col min="5735" max="5735" width="9.81640625" bestFit="1" customWidth="1"/>
    <col min="5736" max="5737" width="8.81640625" bestFit="1" customWidth="1"/>
    <col min="5738" max="5739" width="9.81640625" bestFit="1" customWidth="1"/>
    <col min="5740" max="5740" width="8.81640625" bestFit="1" customWidth="1"/>
    <col min="5741" max="5748" width="9.81640625" bestFit="1" customWidth="1"/>
    <col min="5749" max="5749" width="8.81640625" bestFit="1" customWidth="1"/>
    <col min="5750" max="5751" width="9.81640625" bestFit="1" customWidth="1"/>
    <col min="5752" max="5752" width="8.81640625" bestFit="1" customWidth="1"/>
    <col min="5753" max="5754" width="9.81640625" bestFit="1" customWidth="1"/>
    <col min="5755" max="5756" width="8.81640625" bestFit="1" customWidth="1"/>
    <col min="5757" max="5757" width="6.81640625" bestFit="1" customWidth="1"/>
    <col min="5758" max="5758" width="8.81640625" bestFit="1" customWidth="1"/>
    <col min="5759" max="5759" width="7.81640625" bestFit="1" customWidth="1"/>
    <col min="5760" max="5763" width="8.81640625" bestFit="1" customWidth="1"/>
    <col min="5764" max="5767" width="9.81640625" bestFit="1" customWidth="1"/>
    <col min="5768" max="5768" width="8.81640625" bestFit="1" customWidth="1"/>
    <col min="5769" max="5770" width="9.81640625" bestFit="1" customWidth="1"/>
    <col min="5771" max="5771" width="7.81640625" bestFit="1" customWidth="1"/>
    <col min="5772" max="5773" width="9.81640625" bestFit="1" customWidth="1"/>
    <col min="5774" max="5779" width="8.81640625" bestFit="1" customWidth="1"/>
    <col min="5780" max="5780" width="9.81640625" bestFit="1" customWidth="1"/>
    <col min="5781" max="5781" width="8.81640625" bestFit="1" customWidth="1"/>
    <col min="5782" max="5782" width="9.81640625" bestFit="1" customWidth="1"/>
    <col min="5783" max="5783" width="8.81640625" bestFit="1" customWidth="1"/>
    <col min="5784" max="5784" width="9.81640625" bestFit="1" customWidth="1"/>
    <col min="5785" max="5785" width="8.81640625" bestFit="1" customWidth="1"/>
    <col min="5786" max="5787" width="9.81640625" bestFit="1" customWidth="1"/>
    <col min="5788" max="5788" width="8.81640625" bestFit="1" customWidth="1"/>
    <col min="5789" max="5789" width="7.81640625" bestFit="1" customWidth="1"/>
    <col min="5790" max="5791" width="8.81640625" bestFit="1" customWidth="1"/>
    <col min="5792" max="5792" width="9.81640625" bestFit="1" customWidth="1"/>
    <col min="5793" max="5793" width="8.81640625" bestFit="1" customWidth="1"/>
    <col min="5794" max="5794" width="9.81640625" bestFit="1" customWidth="1"/>
    <col min="5795" max="5795" width="8.81640625" bestFit="1" customWidth="1"/>
    <col min="5796" max="5796" width="9.81640625" bestFit="1" customWidth="1"/>
    <col min="5797" max="5797" width="8.81640625" bestFit="1" customWidth="1"/>
    <col min="5798" max="5805" width="9.81640625" bestFit="1" customWidth="1"/>
    <col min="5806" max="5806" width="8.81640625" bestFit="1" customWidth="1"/>
    <col min="5807" max="5808" width="9.81640625" bestFit="1" customWidth="1"/>
    <col min="5809" max="5809" width="8.81640625" bestFit="1" customWidth="1"/>
    <col min="5810" max="5810" width="9.81640625" bestFit="1" customWidth="1"/>
    <col min="5811" max="5812" width="7.81640625" bestFit="1" customWidth="1"/>
    <col min="5813" max="5813" width="9.81640625" bestFit="1" customWidth="1"/>
    <col min="5814" max="5814" width="7.81640625" bestFit="1" customWidth="1"/>
    <col min="5815" max="5820" width="9.81640625" bestFit="1" customWidth="1"/>
    <col min="5821" max="5822" width="7.81640625" bestFit="1" customWidth="1"/>
    <col min="5823" max="5823" width="9.81640625" bestFit="1" customWidth="1"/>
    <col min="5824" max="5824" width="8.81640625" bestFit="1" customWidth="1"/>
    <col min="5825" max="5830" width="9.81640625" bestFit="1" customWidth="1"/>
    <col min="5831" max="5832" width="8.81640625" bestFit="1" customWidth="1"/>
    <col min="5833" max="5834" width="9.81640625" bestFit="1" customWidth="1"/>
    <col min="5835" max="5835" width="7.81640625" bestFit="1" customWidth="1"/>
    <col min="5836" max="5836" width="8.81640625" bestFit="1" customWidth="1"/>
    <col min="5837" max="5839" width="9.81640625" bestFit="1" customWidth="1"/>
    <col min="5840" max="5841" width="8.81640625" bestFit="1" customWidth="1"/>
    <col min="5842" max="5842" width="9.81640625" bestFit="1" customWidth="1"/>
    <col min="5843" max="5843" width="7.81640625" bestFit="1" customWidth="1"/>
    <col min="5844" max="5844" width="9.81640625" bestFit="1" customWidth="1"/>
    <col min="5845" max="5845" width="8.81640625" bestFit="1" customWidth="1"/>
    <col min="5846" max="5848" width="9.81640625" bestFit="1" customWidth="1"/>
    <col min="5849" max="5849" width="6.81640625" bestFit="1" customWidth="1"/>
    <col min="5850" max="5850" width="7.81640625" bestFit="1" customWidth="1"/>
    <col min="5851" max="5853" width="9.81640625" bestFit="1" customWidth="1"/>
    <col min="5854" max="5854" width="8.81640625" bestFit="1" customWidth="1"/>
    <col min="5855" max="5855" width="9.81640625" bestFit="1" customWidth="1"/>
    <col min="5856" max="5856" width="7.81640625" bestFit="1" customWidth="1"/>
    <col min="5857" max="5859" width="9.81640625" bestFit="1" customWidth="1"/>
    <col min="5860" max="5860" width="8.81640625" bestFit="1" customWidth="1"/>
    <col min="5861" max="5862" width="9.81640625" bestFit="1" customWidth="1"/>
    <col min="5863" max="5863" width="8.81640625" bestFit="1" customWidth="1"/>
    <col min="5864" max="5864" width="9.81640625" bestFit="1" customWidth="1"/>
    <col min="5865" max="5865" width="8.81640625" bestFit="1" customWidth="1"/>
    <col min="5866" max="5866" width="7.81640625" bestFit="1" customWidth="1"/>
    <col min="5867" max="5868" width="8.81640625" bestFit="1" customWidth="1"/>
    <col min="5869" max="5870" width="9.81640625" bestFit="1" customWidth="1"/>
    <col min="5871" max="5872" width="8.81640625" bestFit="1" customWidth="1"/>
    <col min="5873" max="5874" width="9.81640625" bestFit="1" customWidth="1"/>
    <col min="5875" max="5875" width="8.81640625" bestFit="1" customWidth="1"/>
    <col min="5876" max="5881" width="9.81640625" bestFit="1" customWidth="1"/>
    <col min="5882" max="5882" width="8.81640625" bestFit="1" customWidth="1"/>
    <col min="5883" max="5884" width="9.81640625" bestFit="1" customWidth="1"/>
    <col min="5885" max="5886" width="8.81640625" bestFit="1" customWidth="1"/>
    <col min="5887" max="5888" width="9.81640625" bestFit="1" customWidth="1"/>
    <col min="5889" max="5889" width="8.81640625" bestFit="1" customWidth="1"/>
    <col min="5890" max="5891" width="9.81640625" bestFit="1" customWidth="1"/>
    <col min="5892" max="5892" width="8.81640625" bestFit="1" customWidth="1"/>
    <col min="5893" max="5893" width="9.81640625" bestFit="1" customWidth="1"/>
    <col min="5894" max="5894" width="8.81640625" bestFit="1" customWidth="1"/>
    <col min="5895" max="5897" width="9.81640625" bestFit="1" customWidth="1"/>
    <col min="5898" max="5898" width="7.81640625" bestFit="1" customWidth="1"/>
    <col min="5899" max="5901" width="9.81640625" bestFit="1" customWidth="1"/>
    <col min="5902" max="5903" width="7.81640625" bestFit="1" customWidth="1"/>
    <col min="5904" max="5904" width="9.81640625" bestFit="1" customWidth="1"/>
    <col min="5905" max="5905" width="8.81640625" bestFit="1" customWidth="1"/>
    <col min="5906" max="5907" width="9.81640625" bestFit="1" customWidth="1"/>
    <col min="5908" max="5908" width="8.81640625" bestFit="1" customWidth="1"/>
    <col min="5909" max="5910" width="9.81640625" bestFit="1" customWidth="1"/>
    <col min="5911" max="5912" width="8.81640625" bestFit="1" customWidth="1"/>
    <col min="5913" max="5913" width="9.81640625" bestFit="1" customWidth="1"/>
    <col min="5914" max="5914" width="8.81640625" bestFit="1" customWidth="1"/>
    <col min="5915" max="5915" width="9.81640625" bestFit="1" customWidth="1"/>
    <col min="5916" max="5916" width="8.81640625" bestFit="1" customWidth="1"/>
    <col min="5917" max="5919" width="9.81640625" bestFit="1" customWidth="1"/>
    <col min="5920" max="5921" width="8.81640625" bestFit="1" customWidth="1"/>
    <col min="5922" max="5922" width="9.81640625" bestFit="1" customWidth="1"/>
    <col min="5923" max="5923" width="8.81640625" bestFit="1" customWidth="1"/>
    <col min="5924" max="5924" width="7.81640625" bestFit="1" customWidth="1"/>
    <col min="5925" max="5926" width="8.81640625" bestFit="1" customWidth="1"/>
    <col min="5927" max="5927" width="9.81640625" bestFit="1" customWidth="1"/>
    <col min="5928" max="5928" width="8.81640625" bestFit="1" customWidth="1"/>
    <col min="5929" max="5938" width="9.81640625" bestFit="1" customWidth="1"/>
    <col min="5939" max="5939" width="8.81640625" bestFit="1" customWidth="1"/>
    <col min="5940" max="5944" width="9.81640625" bestFit="1" customWidth="1"/>
    <col min="5945" max="5945" width="7.81640625" bestFit="1" customWidth="1"/>
    <col min="5946" max="5950" width="8.81640625" bestFit="1" customWidth="1"/>
    <col min="5951" max="5960" width="9.81640625" bestFit="1" customWidth="1"/>
    <col min="5961" max="5961" width="8.81640625" bestFit="1" customWidth="1"/>
    <col min="5962" max="5968" width="9.81640625" bestFit="1" customWidth="1"/>
    <col min="5969" max="5969" width="8.81640625" bestFit="1" customWidth="1"/>
    <col min="5970" max="5972" width="9.81640625" bestFit="1" customWidth="1"/>
    <col min="5973" max="5973" width="8.81640625" bestFit="1" customWidth="1"/>
    <col min="5974" max="5982" width="9.81640625" bestFit="1" customWidth="1"/>
    <col min="5983" max="5983" width="8.81640625" bestFit="1" customWidth="1"/>
    <col min="5984" max="5984" width="9.81640625" bestFit="1" customWidth="1"/>
    <col min="5985" max="5985" width="7.81640625" bestFit="1" customWidth="1"/>
    <col min="5986" max="5986" width="8.81640625" bestFit="1" customWidth="1"/>
    <col min="5987" max="5994" width="9.81640625" bestFit="1" customWidth="1"/>
    <col min="5995" max="5995" width="7.81640625" bestFit="1" customWidth="1"/>
    <col min="5996" max="5996" width="9.81640625" bestFit="1" customWidth="1"/>
    <col min="5997" max="5997" width="7.81640625" bestFit="1" customWidth="1"/>
    <col min="5998" max="6000" width="9.81640625" bestFit="1" customWidth="1"/>
    <col min="6001" max="6001" width="8.81640625" bestFit="1" customWidth="1"/>
    <col min="6002" max="6002" width="7.81640625" bestFit="1" customWidth="1"/>
    <col min="6003" max="6004" width="8.81640625" bestFit="1" customWidth="1"/>
    <col min="6005" max="6005" width="9.81640625" bestFit="1" customWidth="1"/>
    <col min="6006" max="6006" width="8.81640625" bestFit="1" customWidth="1"/>
    <col min="6007" max="6008" width="9.81640625" bestFit="1" customWidth="1"/>
    <col min="6009" max="6009" width="7.81640625" bestFit="1" customWidth="1"/>
    <col min="6010" max="6011" width="9.81640625" bestFit="1" customWidth="1"/>
    <col min="6012" max="6014" width="8.81640625" bestFit="1" customWidth="1"/>
    <col min="6015" max="6016" width="9.81640625" bestFit="1" customWidth="1"/>
    <col min="6017" max="6017" width="7.81640625" bestFit="1" customWidth="1"/>
    <col min="6018" max="6025" width="9.81640625" bestFit="1" customWidth="1"/>
    <col min="6026" max="6026" width="8.81640625" bestFit="1" customWidth="1"/>
    <col min="6027" max="6032" width="9.81640625" bestFit="1" customWidth="1"/>
    <col min="6033" max="6033" width="8.81640625" bestFit="1" customWidth="1"/>
    <col min="6034" max="6034" width="9.81640625" bestFit="1" customWidth="1"/>
    <col min="6035" max="6035" width="6.81640625" bestFit="1" customWidth="1"/>
    <col min="6036" max="6036" width="9.81640625" bestFit="1" customWidth="1"/>
    <col min="6037" max="6037" width="8.81640625" bestFit="1" customWidth="1"/>
    <col min="6038" max="6047" width="9.81640625" bestFit="1" customWidth="1"/>
    <col min="6048" max="6048" width="7.81640625" bestFit="1" customWidth="1"/>
    <col min="6049" max="6050" width="9.81640625" bestFit="1" customWidth="1"/>
    <col min="6051" max="6051" width="8.81640625" bestFit="1" customWidth="1"/>
    <col min="6052" max="6055" width="9.81640625" bestFit="1" customWidth="1"/>
    <col min="6056" max="6057" width="8.81640625" bestFit="1" customWidth="1"/>
    <col min="6058" max="6058" width="9.81640625" bestFit="1" customWidth="1"/>
    <col min="6059" max="6059" width="8.81640625" bestFit="1" customWidth="1"/>
    <col min="6060" max="6065" width="9.81640625" bestFit="1" customWidth="1"/>
    <col min="6066" max="6066" width="7.81640625" bestFit="1" customWidth="1"/>
    <col min="6067" max="6069" width="9.81640625" bestFit="1" customWidth="1"/>
    <col min="6070" max="6070" width="7.81640625" bestFit="1" customWidth="1"/>
    <col min="6071" max="6071" width="8.81640625" bestFit="1" customWidth="1"/>
    <col min="6072" max="6074" width="9.81640625" bestFit="1" customWidth="1"/>
    <col min="6075" max="6075" width="8.81640625" bestFit="1" customWidth="1"/>
    <col min="6076" max="6079" width="9.81640625" bestFit="1" customWidth="1"/>
    <col min="6080" max="6080" width="7.81640625" bestFit="1" customWidth="1"/>
    <col min="6081" max="6081" width="8.81640625" bestFit="1" customWidth="1"/>
    <col min="6082" max="6082" width="9.81640625" bestFit="1" customWidth="1"/>
    <col min="6083" max="6083" width="7.81640625" bestFit="1" customWidth="1"/>
    <col min="6084" max="6085" width="8.81640625" bestFit="1" customWidth="1"/>
    <col min="6086" max="6086" width="9.81640625" bestFit="1" customWidth="1"/>
    <col min="6087" max="6087" width="8.81640625" bestFit="1" customWidth="1"/>
    <col min="6088" max="6089" width="9.81640625" bestFit="1" customWidth="1"/>
    <col min="6090" max="6090" width="8.81640625" bestFit="1" customWidth="1"/>
    <col min="6091" max="6094" width="9.81640625" bestFit="1" customWidth="1"/>
    <col min="6095" max="6095" width="8.81640625" bestFit="1" customWidth="1"/>
    <col min="6096" max="6096" width="9.81640625" bestFit="1" customWidth="1"/>
    <col min="6097" max="6097" width="8.81640625" bestFit="1" customWidth="1"/>
    <col min="6098" max="6098" width="7.81640625" bestFit="1" customWidth="1"/>
    <col min="6099" max="6101" width="9.81640625" bestFit="1" customWidth="1"/>
    <col min="6102" max="6102" width="7.81640625" bestFit="1" customWidth="1"/>
    <col min="6103" max="6103" width="9.81640625" bestFit="1" customWidth="1"/>
    <col min="6104" max="6104" width="8.81640625" bestFit="1" customWidth="1"/>
    <col min="6105" max="6105" width="9.81640625" bestFit="1" customWidth="1"/>
    <col min="6106" max="6106" width="8.81640625" bestFit="1" customWidth="1"/>
    <col min="6107" max="6107" width="9.81640625" bestFit="1" customWidth="1"/>
    <col min="6108" max="6109" width="8.81640625" bestFit="1" customWidth="1"/>
    <col min="6110" max="6116" width="9.81640625" bestFit="1" customWidth="1"/>
    <col min="6117" max="6117" width="8.81640625" bestFit="1" customWidth="1"/>
    <col min="6118" max="6118" width="9.81640625" bestFit="1" customWidth="1"/>
    <col min="6119" max="6120" width="8.81640625" bestFit="1" customWidth="1"/>
    <col min="6121" max="6121" width="7.81640625" bestFit="1" customWidth="1"/>
    <col min="6122" max="6122" width="8.81640625" bestFit="1" customWidth="1"/>
    <col min="6123" max="6123" width="9.81640625" bestFit="1" customWidth="1"/>
    <col min="6124" max="6124" width="7.81640625" bestFit="1" customWidth="1"/>
    <col min="6125" max="6128" width="9.81640625" bestFit="1" customWidth="1"/>
    <col min="6129" max="6129" width="8.81640625" bestFit="1" customWidth="1"/>
    <col min="6130" max="6131" width="9.81640625" bestFit="1" customWidth="1"/>
    <col min="6132" max="6132" width="8.81640625" bestFit="1" customWidth="1"/>
    <col min="6133" max="6136" width="9.81640625" bestFit="1" customWidth="1"/>
    <col min="6137" max="6137" width="8.81640625" bestFit="1" customWidth="1"/>
    <col min="6138" max="6139" width="9.81640625" bestFit="1" customWidth="1"/>
    <col min="6140" max="6140" width="7.81640625" bestFit="1" customWidth="1"/>
    <col min="6141" max="6142" width="8.81640625" bestFit="1" customWidth="1"/>
    <col min="6143" max="6144" width="9.81640625" bestFit="1" customWidth="1"/>
    <col min="6145" max="6146" width="8.81640625" bestFit="1" customWidth="1"/>
    <col min="6147" max="6147" width="7.81640625" bestFit="1" customWidth="1"/>
    <col min="6148" max="6148" width="9.81640625" bestFit="1" customWidth="1"/>
    <col min="6149" max="6149" width="7.81640625" bestFit="1" customWidth="1"/>
    <col min="6150" max="6155" width="9.81640625" bestFit="1" customWidth="1"/>
    <col min="6156" max="6156" width="8.81640625" bestFit="1" customWidth="1"/>
    <col min="6157" max="6157" width="7.81640625" bestFit="1" customWidth="1"/>
    <col min="6158" max="6160" width="9.81640625" bestFit="1" customWidth="1"/>
    <col min="6161" max="6162" width="8.81640625" bestFit="1" customWidth="1"/>
    <col min="6163" max="6164" width="9.81640625" bestFit="1" customWidth="1"/>
    <col min="6165" max="6165" width="6.81640625" bestFit="1" customWidth="1"/>
    <col min="6166" max="6166" width="8.81640625" bestFit="1" customWidth="1"/>
    <col min="6167" max="6171" width="9.81640625" bestFit="1" customWidth="1"/>
    <col min="6172" max="6172" width="8.81640625" bestFit="1" customWidth="1"/>
    <col min="6173" max="6174" width="9.81640625" bestFit="1" customWidth="1"/>
    <col min="6175" max="6175" width="7.81640625" bestFit="1" customWidth="1"/>
    <col min="6176" max="6176" width="8.81640625" bestFit="1" customWidth="1"/>
    <col min="6177" max="6177" width="9.81640625" bestFit="1" customWidth="1"/>
    <col min="6178" max="6178" width="7.81640625" bestFit="1" customWidth="1"/>
    <col min="6179" max="6184" width="9.81640625" bestFit="1" customWidth="1"/>
    <col min="6185" max="6185" width="7.81640625" bestFit="1" customWidth="1"/>
    <col min="6186" max="6186" width="8.81640625" bestFit="1" customWidth="1"/>
    <col min="6187" max="6187" width="9.81640625" bestFit="1" customWidth="1"/>
    <col min="6188" max="6188" width="8.81640625" bestFit="1" customWidth="1"/>
    <col min="6189" max="6191" width="9.81640625" bestFit="1" customWidth="1"/>
    <col min="6192" max="6192" width="8.81640625" bestFit="1" customWidth="1"/>
    <col min="6193" max="6193" width="9.81640625" bestFit="1" customWidth="1"/>
    <col min="6194" max="6194" width="6.81640625" bestFit="1" customWidth="1"/>
    <col min="6195" max="6197" width="9.81640625" bestFit="1" customWidth="1"/>
    <col min="6198" max="6198" width="8.81640625" bestFit="1" customWidth="1"/>
    <col min="6199" max="6204" width="9.81640625" bestFit="1" customWidth="1"/>
    <col min="6205" max="6205" width="8.81640625" bestFit="1" customWidth="1"/>
    <col min="6206" max="6206" width="7.81640625" bestFit="1" customWidth="1"/>
    <col min="6207" max="6207" width="9.81640625" bestFit="1" customWidth="1"/>
    <col min="6208" max="6209" width="8.81640625" bestFit="1" customWidth="1"/>
    <col min="6210" max="6211" width="9.81640625" bestFit="1" customWidth="1"/>
    <col min="6212" max="6212" width="8.81640625" bestFit="1" customWidth="1"/>
    <col min="6213" max="6216" width="9.81640625" bestFit="1" customWidth="1"/>
    <col min="6217" max="6218" width="8.81640625" bestFit="1" customWidth="1"/>
    <col min="6219" max="6222" width="9.81640625" bestFit="1" customWidth="1"/>
    <col min="6223" max="6223" width="8.81640625" bestFit="1" customWidth="1"/>
    <col min="6224" max="6224" width="6.81640625" bestFit="1" customWidth="1"/>
    <col min="6225" max="6226" width="9.81640625" bestFit="1" customWidth="1"/>
    <col min="6227" max="6227" width="8.81640625" bestFit="1" customWidth="1"/>
    <col min="6228" max="6228" width="9.81640625" bestFit="1" customWidth="1"/>
    <col min="6229" max="6229" width="8.81640625" bestFit="1" customWidth="1"/>
    <col min="6230" max="6230" width="9.81640625" bestFit="1" customWidth="1"/>
    <col min="6231" max="6231" width="7.81640625" bestFit="1" customWidth="1"/>
    <col min="6232" max="6234" width="9.81640625" bestFit="1" customWidth="1"/>
    <col min="6235" max="6236" width="8.81640625" bestFit="1" customWidth="1"/>
    <col min="6237" max="6238" width="9.81640625" bestFit="1" customWidth="1"/>
    <col min="6239" max="6239" width="8.81640625" bestFit="1" customWidth="1"/>
    <col min="6240" max="6240" width="9.81640625" bestFit="1" customWidth="1"/>
    <col min="6241" max="6241" width="8.81640625" bestFit="1" customWidth="1"/>
    <col min="6242" max="6243" width="7.81640625" bestFit="1" customWidth="1"/>
    <col min="6244" max="6244" width="6.81640625" bestFit="1" customWidth="1"/>
    <col min="6245" max="6245" width="8.81640625" bestFit="1" customWidth="1"/>
    <col min="6246" max="6248" width="9.81640625" bestFit="1" customWidth="1"/>
    <col min="6249" max="6249" width="8.81640625" bestFit="1" customWidth="1"/>
    <col min="6250" max="6250" width="9.81640625" bestFit="1" customWidth="1"/>
    <col min="6251" max="6252" width="8.81640625" bestFit="1" customWidth="1"/>
    <col min="6253" max="6257" width="9.81640625" bestFit="1" customWidth="1"/>
    <col min="6258" max="6258" width="8.81640625" bestFit="1" customWidth="1"/>
    <col min="6259" max="6259" width="9.81640625" bestFit="1" customWidth="1"/>
    <col min="6260" max="6260" width="8.81640625" bestFit="1" customWidth="1"/>
    <col min="6261" max="6263" width="9.81640625" bestFit="1" customWidth="1"/>
    <col min="6264" max="6264" width="8.81640625" bestFit="1" customWidth="1"/>
    <col min="6265" max="6265" width="9.81640625" bestFit="1" customWidth="1"/>
    <col min="6266" max="6268" width="8.81640625" bestFit="1" customWidth="1"/>
    <col min="6269" max="6270" width="9.81640625" bestFit="1" customWidth="1"/>
    <col min="6271" max="6271" width="8.81640625" bestFit="1" customWidth="1"/>
    <col min="6272" max="6277" width="9.81640625" bestFit="1" customWidth="1"/>
    <col min="6278" max="6278" width="8.81640625" bestFit="1" customWidth="1"/>
    <col min="6279" max="6283" width="9.81640625" bestFit="1" customWidth="1"/>
    <col min="6284" max="6284" width="8.81640625" bestFit="1" customWidth="1"/>
    <col min="6285" max="6285" width="9.81640625" bestFit="1" customWidth="1"/>
    <col min="6286" max="6286" width="6.81640625" bestFit="1" customWidth="1"/>
    <col min="6287" max="6287" width="9.81640625" bestFit="1" customWidth="1"/>
    <col min="6288" max="6288" width="8.81640625" bestFit="1" customWidth="1"/>
    <col min="6289" max="6289" width="9.81640625" bestFit="1" customWidth="1"/>
    <col min="6290" max="6290" width="8.81640625" bestFit="1" customWidth="1"/>
    <col min="6291" max="6291" width="9.81640625" bestFit="1" customWidth="1"/>
    <col min="6292" max="6292" width="8.81640625" bestFit="1" customWidth="1"/>
    <col min="6293" max="6297" width="9.81640625" bestFit="1" customWidth="1"/>
    <col min="6298" max="6298" width="8.81640625" bestFit="1" customWidth="1"/>
    <col min="6299" max="6299" width="9.81640625" bestFit="1" customWidth="1"/>
    <col min="6300" max="6300" width="8.81640625" bestFit="1" customWidth="1"/>
    <col min="6301" max="6301" width="7.81640625" bestFit="1" customWidth="1"/>
    <col min="6302" max="6302" width="8.81640625" bestFit="1" customWidth="1"/>
    <col min="6303" max="6303" width="9.81640625" bestFit="1" customWidth="1"/>
    <col min="6304" max="6304" width="8.81640625" bestFit="1" customWidth="1"/>
    <col min="6305" max="6307" width="9.81640625" bestFit="1" customWidth="1"/>
    <col min="6308" max="6308" width="8.81640625" bestFit="1" customWidth="1"/>
    <col min="6309" max="6312" width="9.81640625" bestFit="1" customWidth="1"/>
    <col min="6313" max="6315" width="8.81640625" bestFit="1" customWidth="1"/>
    <col min="6316" max="6316" width="9.81640625" bestFit="1" customWidth="1"/>
    <col min="6317" max="6318" width="8.81640625" bestFit="1" customWidth="1"/>
    <col min="6319" max="6319" width="7.81640625" bestFit="1" customWidth="1"/>
    <col min="6320" max="6324" width="9.81640625" bestFit="1" customWidth="1"/>
    <col min="6325" max="6326" width="8.81640625" bestFit="1" customWidth="1"/>
    <col min="6327" max="6327" width="9.81640625" bestFit="1" customWidth="1"/>
    <col min="6328" max="6328" width="7.81640625" bestFit="1" customWidth="1"/>
    <col min="6329" max="6330" width="9.81640625" bestFit="1" customWidth="1"/>
    <col min="6331" max="6331" width="8.81640625" bestFit="1" customWidth="1"/>
    <col min="6332" max="6332" width="7.81640625" bestFit="1" customWidth="1"/>
    <col min="6333" max="6333" width="8.81640625" bestFit="1" customWidth="1"/>
    <col min="6334" max="6335" width="9.81640625" bestFit="1" customWidth="1"/>
    <col min="6336" max="6336" width="8.81640625" bestFit="1" customWidth="1"/>
    <col min="6337" max="6337" width="7.81640625" bestFit="1" customWidth="1"/>
    <col min="6338" max="6340" width="9.81640625" bestFit="1" customWidth="1"/>
    <col min="6341" max="6342" width="8.81640625" bestFit="1" customWidth="1"/>
    <col min="6343" max="6343" width="9.81640625" bestFit="1" customWidth="1"/>
    <col min="6344" max="6344" width="8.81640625" bestFit="1" customWidth="1"/>
    <col min="6345" max="6345" width="9.81640625" bestFit="1" customWidth="1"/>
    <col min="6346" max="6346" width="8.81640625" bestFit="1" customWidth="1"/>
    <col min="6347" max="6351" width="9.81640625" bestFit="1" customWidth="1"/>
    <col min="6352" max="6352" width="8.81640625" bestFit="1" customWidth="1"/>
    <col min="6353" max="6355" width="9.81640625" bestFit="1" customWidth="1"/>
    <col min="6356" max="6356" width="7.81640625" bestFit="1" customWidth="1"/>
    <col min="6357" max="6359" width="9.81640625" bestFit="1" customWidth="1"/>
    <col min="6360" max="6360" width="7.81640625" bestFit="1" customWidth="1"/>
    <col min="6361" max="6362" width="8.81640625" bestFit="1" customWidth="1"/>
    <col min="6363" max="6364" width="9.81640625" bestFit="1" customWidth="1"/>
    <col min="6365" max="6365" width="8.81640625" bestFit="1" customWidth="1"/>
    <col min="6366" max="6366" width="9.81640625" bestFit="1" customWidth="1"/>
    <col min="6367" max="6367" width="8.81640625" bestFit="1" customWidth="1"/>
    <col min="6368" max="6370" width="9.81640625" bestFit="1" customWidth="1"/>
    <col min="6371" max="6371" width="8.81640625" bestFit="1" customWidth="1"/>
    <col min="6372" max="6376" width="9.81640625" bestFit="1" customWidth="1"/>
    <col min="6377" max="6377" width="8.81640625" bestFit="1" customWidth="1"/>
    <col min="6378" max="6381" width="9.81640625" bestFit="1" customWidth="1"/>
    <col min="6382" max="6382" width="8.81640625" bestFit="1" customWidth="1"/>
    <col min="6383" max="6383" width="9.81640625" bestFit="1" customWidth="1"/>
    <col min="6384" max="6386" width="8.81640625" bestFit="1" customWidth="1"/>
    <col min="6387" max="6390" width="9.81640625" bestFit="1" customWidth="1"/>
    <col min="6391" max="6391" width="8.81640625" bestFit="1" customWidth="1"/>
    <col min="6392" max="6395" width="9.81640625" bestFit="1" customWidth="1"/>
    <col min="6396" max="6396" width="8.81640625" bestFit="1" customWidth="1"/>
    <col min="6397" max="6397" width="9.81640625" bestFit="1" customWidth="1"/>
    <col min="6398" max="6398" width="8.81640625" bestFit="1" customWidth="1"/>
    <col min="6399" max="6399" width="9.81640625" bestFit="1" customWidth="1"/>
    <col min="6400" max="6400" width="8.81640625" bestFit="1" customWidth="1"/>
    <col min="6401" max="6401" width="7.81640625" bestFit="1" customWidth="1"/>
    <col min="6402" max="6403" width="9.81640625" bestFit="1" customWidth="1"/>
    <col min="6404" max="6404" width="7.81640625" bestFit="1" customWidth="1"/>
    <col min="6405" max="6406" width="9.81640625" bestFit="1" customWidth="1"/>
    <col min="6407" max="6407" width="7.81640625" bestFit="1" customWidth="1"/>
    <col min="6408" max="6408" width="9.81640625" bestFit="1" customWidth="1"/>
    <col min="6409" max="6409" width="8.81640625" bestFit="1" customWidth="1"/>
    <col min="6410" max="6418" width="9.81640625" bestFit="1" customWidth="1"/>
    <col min="6419" max="6419" width="8.81640625" bestFit="1" customWidth="1"/>
    <col min="6420" max="6422" width="9.81640625" bestFit="1" customWidth="1"/>
    <col min="6423" max="6423" width="7.81640625" bestFit="1" customWidth="1"/>
    <col min="6424" max="6425" width="9.81640625" bestFit="1" customWidth="1"/>
    <col min="6426" max="6426" width="8.81640625" bestFit="1" customWidth="1"/>
    <col min="6427" max="6429" width="9.81640625" bestFit="1" customWidth="1"/>
    <col min="6430" max="6431" width="8.81640625" bestFit="1" customWidth="1"/>
    <col min="6432" max="6432" width="9.81640625" bestFit="1" customWidth="1"/>
    <col min="6433" max="6433" width="8.81640625" bestFit="1" customWidth="1"/>
    <col min="6434" max="6434" width="9.81640625" bestFit="1" customWidth="1"/>
    <col min="6435" max="6436" width="8.81640625" bestFit="1" customWidth="1"/>
    <col min="6437" max="6439" width="9.81640625" bestFit="1" customWidth="1"/>
    <col min="6440" max="6440" width="8.81640625" bestFit="1" customWidth="1"/>
    <col min="6441" max="6443" width="9.81640625" bestFit="1" customWidth="1"/>
    <col min="6444" max="6444" width="8.81640625" bestFit="1" customWidth="1"/>
    <col min="6445" max="6455" width="9.81640625" bestFit="1" customWidth="1"/>
    <col min="6456" max="6456" width="7.81640625" bestFit="1" customWidth="1"/>
    <col min="6457" max="6457" width="9.81640625" bestFit="1" customWidth="1"/>
    <col min="6458" max="6458" width="8.81640625" bestFit="1" customWidth="1"/>
    <col min="6459" max="6459" width="7.81640625" bestFit="1" customWidth="1"/>
    <col min="6460" max="6460" width="8.81640625" bestFit="1" customWidth="1"/>
    <col min="6461" max="6461" width="9.81640625" bestFit="1" customWidth="1"/>
    <col min="6462" max="6462" width="8.81640625" bestFit="1" customWidth="1"/>
    <col min="6463" max="6463" width="7.81640625" bestFit="1" customWidth="1"/>
    <col min="6464" max="6467" width="9.81640625" bestFit="1" customWidth="1"/>
    <col min="6468" max="6468" width="8.81640625" bestFit="1" customWidth="1"/>
    <col min="6469" max="6469" width="9.81640625" bestFit="1" customWidth="1"/>
    <col min="6470" max="6470" width="7.81640625" bestFit="1" customWidth="1"/>
    <col min="6471" max="6475" width="9.81640625" bestFit="1" customWidth="1"/>
    <col min="6476" max="6476" width="8.81640625" bestFit="1" customWidth="1"/>
    <col min="6477" max="6477" width="7.81640625" bestFit="1" customWidth="1"/>
    <col min="6478" max="6478" width="6.81640625" bestFit="1" customWidth="1"/>
    <col min="6479" max="6479" width="8.81640625" bestFit="1" customWidth="1"/>
    <col min="6480" max="6484" width="9.81640625" bestFit="1" customWidth="1"/>
    <col min="6485" max="6485" width="8.81640625" bestFit="1" customWidth="1"/>
    <col min="6486" max="6490" width="9.81640625" bestFit="1" customWidth="1"/>
    <col min="6491" max="6491" width="7.81640625" bestFit="1" customWidth="1"/>
    <col min="6492" max="6494" width="9.81640625" bestFit="1" customWidth="1"/>
    <col min="6495" max="6495" width="8.81640625" bestFit="1" customWidth="1"/>
    <col min="6496" max="6496" width="9.81640625" bestFit="1" customWidth="1"/>
    <col min="6497" max="6498" width="7.81640625" bestFit="1" customWidth="1"/>
    <col min="6499" max="6499" width="9.81640625" bestFit="1" customWidth="1"/>
    <col min="6500" max="6500" width="8.81640625" bestFit="1" customWidth="1"/>
    <col min="6501" max="6503" width="9.81640625" bestFit="1" customWidth="1"/>
    <col min="6504" max="6504" width="8.81640625" bestFit="1" customWidth="1"/>
    <col min="6505" max="6509" width="9.81640625" bestFit="1" customWidth="1"/>
    <col min="6510" max="6510" width="8.81640625" bestFit="1" customWidth="1"/>
    <col min="6511" max="6512" width="9.81640625" bestFit="1" customWidth="1"/>
    <col min="6513" max="6513" width="8.81640625" bestFit="1" customWidth="1"/>
    <col min="6514" max="6514" width="9.81640625" bestFit="1" customWidth="1"/>
    <col min="6515" max="6515" width="8.81640625" bestFit="1" customWidth="1"/>
    <col min="6516" max="6517" width="9.81640625" bestFit="1" customWidth="1"/>
    <col min="6518" max="6519" width="8.81640625" bestFit="1" customWidth="1"/>
    <col min="6520" max="6521" width="9.81640625" bestFit="1" customWidth="1"/>
    <col min="6522" max="6522" width="8.81640625" bestFit="1" customWidth="1"/>
    <col min="6523" max="6523" width="9.81640625" bestFit="1" customWidth="1"/>
    <col min="6524" max="6524" width="7.81640625" bestFit="1" customWidth="1"/>
    <col min="6525" max="6525" width="8.81640625" bestFit="1" customWidth="1"/>
    <col min="6526" max="6526" width="9.81640625" bestFit="1" customWidth="1"/>
    <col min="6527" max="6527" width="8.81640625" bestFit="1" customWidth="1"/>
    <col min="6528" max="6528" width="9.81640625" bestFit="1" customWidth="1"/>
    <col min="6529" max="6529" width="8.81640625" bestFit="1" customWidth="1"/>
    <col min="6530" max="6530" width="9.81640625" bestFit="1" customWidth="1"/>
    <col min="6531" max="6531" width="8.81640625" bestFit="1" customWidth="1"/>
    <col min="6532" max="6532" width="9.81640625" bestFit="1" customWidth="1"/>
    <col min="6533" max="6533" width="7.81640625" bestFit="1" customWidth="1"/>
    <col min="6534" max="6536" width="9.81640625" bestFit="1" customWidth="1"/>
    <col min="6537" max="6537" width="8.81640625" bestFit="1" customWidth="1"/>
    <col min="6538" max="6541" width="9.81640625" bestFit="1" customWidth="1"/>
    <col min="6542" max="6542" width="8.81640625" bestFit="1" customWidth="1"/>
    <col min="6543" max="6547" width="9.81640625" bestFit="1" customWidth="1"/>
    <col min="6548" max="6548" width="8.81640625" bestFit="1" customWidth="1"/>
    <col min="6549" max="6551" width="9.81640625" bestFit="1" customWidth="1"/>
    <col min="6552" max="6552" width="8.81640625" bestFit="1" customWidth="1"/>
    <col min="6553" max="6553" width="9.81640625" bestFit="1" customWidth="1"/>
    <col min="6554" max="6554" width="8.81640625" bestFit="1" customWidth="1"/>
    <col min="6555" max="6557" width="9.81640625" bestFit="1" customWidth="1"/>
    <col min="6558" max="6558" width="8.81640625" bestFit="1" customWidth="1"/>
    <col min="6559" max="6561" width="9.81640625" bestFit="1" customWidth="1"/>
    <col min="6562" max="6562" width="8.81640625" bestFit="1" customWidth="1"/>
    <col min="6563" max="6567" width="9.81640625" bestFit="1" customWidth="1"/>
    <col min="6568" max="6568" width="8.81640625" bestFit="1" customWidth="1"/>
    <col min="6569" max="6571" width="9.81640625" bestFit="1" customWidth="1"/>
    <col min="6572" max="6572" width="8.81640625" bestFit="1" customWidth="1"/>
    <col min="6573" max="6576" width="9.81640625" bestFit="1" customWidth="1"/>
    <col min="6577" max="6577" width="8.81640625" bestFit="1" customWidth="1"/>
    <col min="6578" max="6582" width="9.81640625" bestFit="1" customWidth="1"/>
    <col min="6583" max="6583" width="8.81640625" bestFit="1" customWidth="1"/>
    <col min="6584" max="6584" width="6.81640625" bestFit="1" customWidth="1"/>
    <col min="6585" max="6585" width="9.81640625" bestFit="1" customWidth="1"/>
    <col min="6586" max="6586" width="8.81640625" bestFit="1" customWidth="1"/>
    <col min="6587" max="6589" width="9.81640625" bestFit="1" customWidth="1"/>
    <col min="6590" max="6590" width="8.81640625" bestFit="1" customWidth="1"/>
    <col min="6591" max="6594" width="9.81640625" bestFit="1" customWidth="1"/>
    <col min="6595" max="6595" width="8.81640625" bestFit="1" customWidth="1"/>
    <col min="6596" max="6597" width="9.81640625" bestFit="1" customWidth="1"/>
    <col min="6598" max="6598" width="8.81640625" bestFit="1" customWidth="1"/>
    <col min="6599" max="6599" width="9.81640625" bestFit="1" customWidth="1"/>
    <col min="6600" max="6600" width="8.81640625" bestFit="1" customWidth="1"/>
    <col min="6601" max="6602" width="9.81640625" bestFit="1" customWidth="1"/>
    <col min="6603" max="6603" width="8.81640625" bestFit="1" customWidth="1"/>
    <col min="6604" max="6605" width="9.81640625" bestFit="1" customWidth="1"/>
    <col min="6606" max="6607" width="8.81640625" bestFit="1" customWidth="1"/>
    <col min="6608" max="6608" width="9.81640625" bestFit="1" customWidth="1"/>
    <col min="6609" max="6609" width="8.81640625" bestFit="1" customWidth="1"/>
    <col min="6610" max="6614" width="9.81640625" bestFit="1" customWidth="1"/>
    <col min="6615" max="6615" width="8.81640625" bestFit="1" customWidth="1"/>
    <col min="6616" max="6616" width="9.81640625" bestFit="1" customWidth="1"/>
    <col min="6617" max="6617" width="7.81640625" bestFit="1" customWidth="1"/>
    <col min="6618" max="6620" width="9.81640625" bestFit="1" customWidth="1"/>
    <col min="6621" max="6621" width="8.81640625" bestFit="1" customWidth="1"/>
    <col min="6622" max="6622" width="9.81640625" bestFit="1" customWidth="1"/>
    <col min="6623" max="6623" width="7.81640625" bestFit="1" customWidth="1"/>
    <col min="6624" max="6625" width="9.81640625" bestFit="1" customWidth="1"/>
    <col min="6626" max="6626" width="8.81640625" bestFit="1" customWidth="1"/>
    <col min="6627" max="6630" width="9.81640625" bestFit="1" customWidth="1"/>
    <col min="6631" max="6631" width="7.81640625" bestFit="1" customWidth="1"/>
    <col min="6632" max="6632" width="8.81640625" bestFit="1" customWidth="1"/>
    <col min="6633" max="6633" width="9.81640625" bestFit="1" customWidth="1"/>
    <col min="6634" max="6634" width="7.81640625" bestFit="1" customWidth="1"/>
    <col min="6635" max="6640" width="9.81640625" bestFit="1" customWidth="1"/>
    <col min="6641" max="6644" width="8.81640625" bestFit="1" customWidth="1"/>
    <col min="6645" max="6645" width="9.81640625" bestFit="1" customWidth="1"/>
    <col min="6646" max="6647" width="8.81640625" bestFit="1" customWidth="1"/>
    <col min="6648" max="6653" width="9.81640625" bestFit="1" customWidth="1"/>
    <col min="6654" max="6654" width="7.81640625" bestFit="1" customWidth="1"/>
    <col min="6655" max="6655" width="9.81640625" bestFit="1" customWidth="1"/>
    <col min="6656" max="6656" width="8.81640625" bestFit="1" customWidth="1"/>
    <col min="6657" max="6657" width="9.81640625" bestFit="1" customWidth="1"/>
    <col min="6658" max="6658" width="8.81640625" bestFit="1" customWidth="1"/>
    <col min="6659" max="6659" width="9.81640625" bestFit="1" customWidth="1"/>
    <col min="6660" max="6660" width="7.81640625" bestFit="1" customWidth="1"/>
    <col min="6661" max="6661" width="8.81640625" bestFit="1" customWidth="1"/>
    <col min="6662" max="6665" width="9.81640625" bestFit="1" customWidth="1"/>
    <col min="6666" max="6666" width="6.81640625" bestFit="1" customWidth="1"/>
    <col min="6667" max="6667" width="9.81640625" bestFit="1" customWidth="1"/>
    <col min="6668" max="6668" width="7.81640625" bestFit="1" customWidth="1"/>
    <col min="6669" max="6688" width="9.81640625" bestFit="1" customWidth="1"/>
    <col min="6689" max="6690" width="8.81640625" bestFit="1" customWidth="1"/>
    <col min="6691" max="6693" width="9.81640625" bestFit="1" customWidth="1"/>
    <col min="6694" max="6694" width="8.81640625" bestFit="1" customWidth="1"/>
    <col min="6695" max="6697" width="9.81640625" bestFit="1" customWidth="1"/>
    <col min="6698" max="6698" width="8.81640625" bestFit="1" customWidth="1"/>
    <col min="6699" max="6699" width="9.81640625" bestFit="1" customWidth="1"/>
    <col min="6700" max="6700" width="7.81640625" bestFit="1" customWidth="1"/>
    <col min="6701" max="6706" width="9.81640625" bestFit="1" customWidth="1"/>
    <col min="6707" max="6707" width="7.81640625" bestFit="1" customWidth="1"/>
    <col min="6708" max="6710" width="9.81640625" bestFit="1" customWidth="1"/>
    <col min="6711" max="6711" width="7.81640625" bestFit="1" customWidth="1"/>
    <col min="6712" max="6714" width="9.81640625" bestFit="1" customWidth="1"/>
    <col min="6715" max="6716" width="8.81640625" bestFit="1" customWidth="1"/>
    <col min="6717" max="6721" width="9.81640625" bestFit="1" customWidth="1"/>
    <col min="6722" max="6722" width="8.81640625" bestFit="1" customWidth="1"/>
    <col min="6723" max="6724" width="9.81640625" bestFit="1" customWidth="1"/>
    <col min="6725" max="6725" width="8.81640625" bestFit="1" customWidth="1"/>
    <col min="6726" max="6726" width="6.81640625" bestFit="1" customWidth="1"/>
    <col min="6727" max="6727" width="7.81640625" bestFit="1" customWidth="1"/>
    <col min="6728" max="6728" width="8.81640625" bestFit="1" customWidth="1"/>
    <col min="6729" max="6729" width="9.81640625" bestFit="1" customWidth="1"/>
    <col min="6730" max="6730" width="8.81640625" bestFit="1" customWidth="1"/>
    <col min="6731" max="6737" width="9.81640625" bestFit="1" customWidth="1"/>
    <col min="6738" max="6738" width="8.81640625" bestFit="1" customWidth="1"/>
    <col min="6739" max="6739" width="9.81640625" bestFit="1" customWidth="1"/>
    <col min="6740" max="6740" width="8.81640625" bestFit="1" customWidth="1"/>
    <col min="6741" max="6742" width="9.81640625" bestFit="1" customWidth="1"/>
    <col min="6743" max="6745" width="8.81640625" bestFit="1" customWidth="1"/>
    <col min="6746" max="6761" width="9.81640625" bestFit="1" customWidth="1"/>
    <col min="6762" max="6762" width="7.81640625" bestFit="1" customWidth="1"/>
    <col min="6763" max="6763" width="9.81640625" bestFit="1" customWidth="1"/>
    <col min="6764" max="6764" width="8.81640625" bestFit="1" customWidth="1"/>
    <col min="6765" max="6771" width="9.81640625" bestFit="1" customWidth="1"/>
    <col min="6772" max="6772" width="8.81640625" bestFit="1" customWidth="1"/>
    <col min="6773" max="6773" width="9.81640625" bestFit="1" customWidth="1"/>
    <col min="6774" max="6774" width="7.81640625" bestFit="1" customWidth="1"/>
    <col min="6775" max="6775" width="8.81640625" bestFit="1" customWidth="1"/>
    <col min="6776" max="6783" width="9.81640625" bestFit="1" customWidth="1"/>
    <col min="6784" max="6784" width="8.81640625" bestFit="1" customWidth="1"/>
    <col min="6785" max="6790" width="9.81640625" bestFit="1" customWidth="1"/>
    <col min="6791" max="6792" width="7.81640625" bestFit="1" customWidth="1"/>
    <col min="6793" max="6793" width="8.81640625" bestFit="1" customWidth="1"/>
    <col min="6794" max="6795" width="9.81640625" bestFit="1" customWidth="1"/>
    <col min="6796" max="6796" width="8.81640625" bestFit="1" customWidth="1"/>
    <col min="6797" max="6800" width="9.81640625" bestFit="1" customWidth="1"/>
    <col min="6801" max="6801" width="6.81640625" bestFit="1" customWidth="1"/>
    <col min="6802" max="6804" width="9.81640625" bestFit="1" customWidth="1"/>
    <col min="6805" max="6805" width="8.81640625" bestFit="1" customWidth="1"/>
    <col min="6806" max="6808" width="9.81640625" bestFit="1" customWidth="1"/>
    <col min="6809" max="6809" width="8.81640625" bestFit="1" customWidth="1"/>
    <col min="6810" max="6811" width="9.81640625" bestFit="1" customWidth="1"/>
    <col min="6812" max="6812" width="8.81640625" bestFit="1" customWidth="1"/>
    <col min="6813" max="6816" width="9.81640625" bestFit="1" customWidth="1"/>
    <col min="6817" max="6817" width="7.81640625" bestFit="1" customWidth="1"/>
    <col min="6818" max="6818" width="8.81640625" bestFit="1" customWidth="1"/>
    <col min="6819" max="6822" width="9.81640625" bestFit="1" customWidth="1"/>
    <col min="6823" max="6824" width="8.81640625" bestFit="1" customWidth="1"/>
    <col min="6825" max="6827" width="9.81640625" bestFit="1" customWidth="1"/>
    <col min="6828" max="6828" width="7.81640625" bestFit="1" customWidth="1"/>
    <col min="6829" max="6829" width="9.81640625" bestFit="1" customWidth="1"/>
    <col min="6830" max="6830" width="8.81640625" bestFit="1" customWidth="1"/>
    <col min="6831" max="6831" width="9.81640625" bestFit="1" customWidth="1"/>
    <col min="6832" max="6832" width="7.81640625" bestFit="1" customWidth="1"/>
    <col min="6833" max="6834" width="9.81640625" bestFit="1" customWidth="1"/>
    <col min="6835" max="6836" width="8.81640625" bestFit="1" customWidth="1"/>
    <col min="6837" max="6837" width="6.81640625" bestFit="1" customWidth="1"/>
    <col min="6838" max="6838" width="8.81640625" bestFit="1" customWidth="1"/>
    <col min="6839" max="6839" width="9.81640625" bestFit="1" customWidth="1"/>
    <col min="6840" max="6842" width="8.81640625" bestFit="1" customWidth="1"/>
    <col min="6843" max="6847" width="9.81640625" bestFit="1" customWidth="1"/>
    <col min="6848" max="6848" width="8.81640625" bestFit="1" customWidth="1"/>
    <col min="6849" max="6853" width="9.81640625" bestFit="1" customWidth="1"/>
    <col min="6854" max="6854" width="8.81640625" bestFit="1" customWidth="1"/>
    <col min="6855" max="6855" width="9.81640625" bestFit="1" customWidth="1"/>
    <col min="6856" max="6856" width="7.81640625" bestFit="1" customWidth="1"/>
    <col min="6857" max="6860" width="9.81640625" bestFit="1" customWidth="1"/>
    <col min="6861" max="6861" width="8.81640625" bestFit="1" customWidth="1"/>
    <col min="6862" max="6862" width="7.81640625" bestFit="1" customWidth="1"/>
    <col min="6863" max="6863" width="9.81640625" bestFit="1" customWidth="1"/>
    <col min="6864" max="6864" width="8.81640625" bestFit="1" customWidth="1"/>
    <col min="6865" max="6866" width="9.81640625" bestFit="1" customWidth="1"/>
    <col min="6867" max="6867" width="8.81640625" bestFit="1" customWidth="1"/>
    <col min="6868" max="6873" width="9.81640625" bestFit="1" customWidth="1"/>
    <col min="6874" max="6874" width="8.81640625" bestFit="1" customWidth="1"/>
    <col min="6875" max="6875" width="9.81640625" bestFit="1" customWidth="1"/>
    <col min="6876" max="6876" width="8.81640625" bestFit="1" customWidth="1"/>
    <col min="6877" max="6878" width="9.81640625" bestFit="1" customWidth="1"/>
    <col min="6879" max="6879" width="7.81640625" bestFit="1" customWidth="1"/>
    <col min="6880" max="6889" width="9.81640625" bestFit="1" customWidth="1"/>
    <col min="6890" max="6890" width="8.81640625" bestFit="1" customWidth="1"/>
    <col min="6891" max="6894" width="9.81640625" bestFit="1" customWidth="1"/>
    <col min="6895" max="6896" width="8.81640625" bestFit="1" customWidth="1"/>
    <col min="6897" max="6897" width="9.81640625" bestFit="1" customWidth="1"/>
    <col min="6898" max="6898" width="7.81640625" bestFit="1" customWidth="1"/>
    <col min="6899" max="6899" width="9.81640625" bestFit="1" customWidth="1"/>
    <col min="6900" max="6900" width="8.81640625" bestFit="1" customWidth="1"/>
    <col min="6901" max="6903" width="9.81640625" bestFit="1" customWidth="1"/>
    <col min="6904" max="6904" width="8.81640625" bestFit="1" customWidth="1"/>
    <col min="6905" max="6905" width="9.81640625" bestFit="1" customWidth="1"/>
    <col min="6906" max="6907" width="8.81640625" bestFit="1" customWidth="1"/>
    <col min="6908" max="6915" width="9.81640625" bestFit="1" customWidth="1"/>
    <col min="6916" max="6916" width="8.81640625" bestFit="1" customWidth="1"/>
    <col min="6917" max="6917" width="9.81640625" bestFit="1" customWidth="1"/>
    <col min="6918" max="6918" width="8.81640625" bestFit="1" customWidth="1"/>
    <col min="6919" max="6919" width="6.81640625" bestFit="1" customWidth="1"/>
    <col min="6920" max="6922" width="9.81640625" bestFit="1" customWidth="1"/>
    <col min="6923" max="6923" width="7.81640625" bestFit="1" customWidth="1"/>
    <col min="6924" max="6924" width="8.81640625" bestFit="1" customWidth="1"/>
    <col min="6925" max="6925" width="9.81640625" bestFit="1" customWidth="1"/>
    <col min="6926" max="6926" width="7.81640625" bestFit="1" customWidth="1"/>
    <col min="6927" max="6927" width="9.81640625" bestFit="1" customWidth="1"/>
    <col min="6928" max="6928" width="8.81640625" bestFit="1" customWidth="1"/>
    <col min="6929" max="6929" width="9.81640625" bestFit="1" customWidth="1"/>
    <col min="6930" max="6930" width="8.81640625" bestFit="1" customWidth="1"/>
    <col min="6931" max="6932" width="9.81640625" bestFit="1" customWidth="1"/>
    <col min="6933" max="6933" width="8.81640625" bestFit="1" customWidth="1"/>
    <col min="6934" max="6935" width="9.81640625" bestFit="1" customWidth="1"/>
    <col min="6936" max="6936" width="7.81640625" bestFit="1" customWidth="1"/>
    <col min="6937" max="6942" width="9.81640625" bestFit="1" customWidth="1"/>
    <col min="6943" max="6943" width="8.81640625" bestFit="1" customWidth="1"/>
    <col min="6944" max="6945" width="9.81640625" bestFit="1" customWidth="1"/>
    <col min="6946" max="6947" width="8.81640625" bestFit="1" customWidth="1"/>
    <col min="6948" max="6950" width="9.81640625" bestFit="1" customWidth="1"/>
    <col min="6951" max="6951" width="8.81640625" bestFit="1" customWidth="1"/>
    <col min="6952" max="6952" width="6.81640625" bestFit="1" customWidth="1"/>
    <col min="6953" max="6953" width="8.81640625" bestFit="1" customWidth="1"/>
    <col min="6954" max="6958" width="9.81640625" bestFit="1" customWidth="1"/>
    <col min="6959" max="6959" width="8.81640625" bestFit="1" customWidth="1"/>
    <col min="6960" max="6964" width="9.81640625" bestFit="1" customWidth="1"/>
    <col min="6965" max="6965" width="8.81640625" bestFit="1" customWidth="1"/>
    <col min="6966" max="6966" width="7.81640625" bestFit="1" customWidth="1"/>
    <col min="6967" max="6969" width="9.81640625" bestFit="1" customWidth="1"/>
    <col min="6970" max="6970" width="8.81640625" bestFit="1" customWidth="1"/>
    <col min="6971" max="6972" width="9.81640625" bestFit="1" customWidth="1"/>
    <col min="6973" max="6974" width="8.81640625" bestFit="1" customWidth="1"/>
    <col min="6975" max="6976" width="9.81640625" bestFit="1" customWidth="1"/>
    <col min="6977" max="6977" width="8.81640625" bestFit="1" customWidth="1"/>
    <col min="6978" max="6978" width="9.81640625" bestFit="1" customWidth="1"/>
    <col min="6979" max="6979" width="8.81640625" bestFit="1" customWidth="1"/>
    <col min="6980" max="6980" width="9.81640625" bestFit="1" customWidth="1"/>
    <col min="6981" max="6982" width="8.81640625" bestFit="1" customWidth="1"/>
    <col min="6983" max="6984" width="9.81640625" bestFit="1" customWidth="1"/>
    <col min="6985" max="6985" width="8.81640625" bestFit="1" customWidth="1"/>
    <col min="6986" max="6987" width="9.81640625" bestFit="1" customWidth="1"/>
    <col min="6988" max="6988" width="8.81640625" bestFit="1" customWidth="1"/>
    <col min="6989" max="6990" width="9.81640625" bestFit="1" customWidth="1"/>
    <col min="6991" max="6991" width="6.81640625" bestFit="1" customWidth="1"/>
    <col min="6992" max="6997" width="9.81640625" bestFit="1" customWidth="1"/>
    <col min="6998" max="6998" width="7.81640625" bestFit="1" customWidth="1"/>
    <col min="6999" max="6999" width="6.81640625" bestFit="1" customWidth="1"/>
    <col min="7000" max="7003" width="9.81640625" bestFit="1" customWidth="1"/>
    <col min="7004" max="7004" width="8.81640625" bestFit="1" customWidth="1"/>
    <col min="7005" max="7005" width="7.81640625" bestFit="1" customWidth="1"/>
    <col min="7006" max="7008" width="9.81640625" bestFit="1" customWidth="1"/>
    <col min="7009" max="7009" width="8.81640625" bestFit="1" customWidth="1"/>
    <col min="7010" max="7014" width="9.81640625" bestFit="1" customWidth="1"/>
    <col min="7015" max="7015" width="7.81640625" bestFit="1" customWidth="1"/>
    <col min="7016" max="7018" width="9.81640625" bestFit="1" customWidth="1"/>
    <col min="7019" max="7019" width="8.81640625" bestFit="1" customWidth="1"/>
    <col min="7020" max="7022" width="9.81640625" bestFit="1" customWidth="1"/>
    <col min="7023" max="7023" width="8.81640625" bestFit="1" customWidth="1"/>
    <col min="7024" max="7024" width="9.81640625" bestFit="1" customWidth="1"/>
    <col min="7025" max="7025" width="8.81640625" bestFit="1" customWidth="1"/>
    <col min="7026" max="7028" width="9.81640625" bestFit="1" customWidth="1"/>
    <col min="7029" max="7029" width="8.81640625" bestFit="1" customWidth="1"/>
    <col min="7030" max="7037" width="9.81640625" bestFit="1" customWidth="1"/>
    <col min="7038" max="7039" width="8.81640625" bestFit="1" customWidth="1"/>
    <col min="7040" max="7049" width="9.81640625" bestFit="1" customWidth="1"/>
    <col min="7050" max="7050" width="8.81640625" bestFit="1" customWidth="1"/>
    <col min="7051" max="7051" width="9.81640625" bestFit="1" customWidth="1"/>
    <col min="7052" max="7054" width="8.81640625" bestFit="1" customWidth="1"/>
    <col min="7055" max="7055" width="9.81640625" bestFit="1" customWidth="1"/>
    <col min="7056" max="7056" width="8.81640625" bestFit="1" customWidth="1"/>
    <col min="7057" max="7057" width="9.81640625" bestFit="1" customWidth="1"/>
    <col min="7058" max="7058" width="8.81640625" bestFit="1" customWidth="1"/>
    <col min="7059" max="7059" width="9.81640625" bestFit="1" customWidth="1"/>
    <col min="7060" max="7060" width="8.81640625" bestFit="1" customWidth="1"/>
    <col min="7061" max="7062" width="9.81640625" bestFit="1" customWidth="1"/>
    <col min="7063" max="7063" width="8.81640625" bestFit="1" customWidth="1"/>
    <col min="7064" max="7070" width="9.81640625" bestFit="1" customWidth="1"/>
    <col min="7071" max="7071" width="7.81640625" bestFit="1" customWidth="1"/>
    <col min="7072" max="7074" width="9.81640625" bestFit="1" customWidth="1"/>
    <col min="7075" max="7075" width="7.81640625" bestFit="1" customWidth="1"/>
    <col min="7076" max="7076" width="9.81640625" bestFit="1" customWidth="1"/>
    <col min="7077" max="7077" width="8.81640625" bestFit="1" customWidth="1"/>
    <col min="7078" max="7084" width="9.81640625" bestFit="1" customWidth="1"/>
    <col min="7085" max="7087" width="8.81640625" bestFit="1" customWidth="1"/>
    <col min="7088" max="7088" width="9.81640625" bestFit="1" customWidth="1"/>
    <col min="7089" max="7090" width="8.81640625" bestFit="1" customWidth="1"/>
    <col min="7091" max="7091" width="9.81640625" bestFit="1" customWidth="1"/>
    <col min="7092" max="7092" width="8.81640625" bestFit="1" customWidth="1"/>
    <col min="7093" max="7096" width="9.81640625" bestFit="1" customWidth="1"/>
    <col min="7097" max="7097" width="7.81640625" bestFit="1" customWidth="1"/>
    <col min="7098" max="7100" width="8.81640625" bestFit="1" customWidth="1"/>
    <col min="7101" max="7102" width="9.81640625" bestFit="1" customWidth="1"/>
    <col min="7103" max="7103" width="8.81640625" bestFit="1" customWidth="1"/>
    <col min="7104" max="7104" width="9.81640625" bestFit="1" customWidth="1"/>
    <col min="7105" max="7106" width="8.81640625" bestFit="1" customWidth="1"/>
    <col min="7107" max="7107" width="9.81640625" bestFit="1" customWidth="1"/>
    <col min="7108" max="7109" width="7.81640625" bestFit="1" customWidth="1"/>
    <col min="7110" max="7110" width="9.81640625" bestFit="1" customWidth="1"/>
    <col min="7111" max="7112" width="8.81640625" bestFit="1" customWidth="1"/>
    <col min="7113" max="7113" width="9.81640625" bestFit="1" customWidth="1"/>
    <col min="7114" max="7114" width="7.81640625" bestFit="1" customWidth="1"/>
    <col min="7115" max="7116" width="9.81640625" bestFit="1" customWidth="1"/>
    <col min="7117" max="7117" width="8.81640625" bestFit="1" customWidth="1"/>
    <col min="7118" max="7118" width="6.81640625" bestFit="1" customWidth="1"/>
    <col min="7119" max="7122" width="9.81640625" bestFit="1" customWidth="1"/>
    <col min="7123" max="7123" width="7.81640625" bestFit="1" customWidth="1"/>
    <col min="7124" max="7127" width="9.81640625" bestFit="1" customWidth="1"/>
    <col min="7128" max="7128" width="8.81640625" bestFit="1" customWidth="1"/>
    <col min="7129" max="7130" width="9.81640625" bestFit="1" customWidth="1"/>
    <col min="7131" max="7131" width="8.81640625" bestFit="1" customWidth="1"/>
    <col min="7132" max="7134" width="9.81640625" bestFit="1" customWidth="1"/>
    <col min="7135" max="7135" width="7.81640625" bestFit="1" customWidth="1"/>
    <col min="7136" max="7136" width="8.81640625" bestFit="1" customWidth="1"/>
    <col min="7137" max="7137" width="9.81640625" bestFit="1" customWidth="1"/>
    <col min="7138" max="7138" width="7.81640625" bestFit="1" customWidth="1"/>
    <col min="7139" max="7145" width="9.81640625" bestFit="1" customWidth="1"/>
    <col min="7146" max="7147" width="8.81640625" bestFit="1" customWidth="1"/>
    <col min="7148" max="7148" width="9.81640625" bestFit="1" customWidth="1"/>
    <col min="7149" max="7149" width="7.81640625" bestFit="1" customWidth="1"/>
    <col min="7150" max="7151" width="8.81640625" bestFit="1" customWidth="1"/>
    <col min="7152" max="7155" width="9.81640625" bestFit="1" customWidth="1"/>
    <col min="7156" max="7156" width="7.81640625" bestFit="1" customWidth="1"/>
    <col min="7157" max="7157" width="9.81640625" bestFit="1" customWidth="1"/>
    <col min="7158" max="7158" width="8.81640625" bestFit="1" customWidth="1"/>
    <col min="7159" max="7159" width="9.81640625" bestFit="1" customWidth="1"/>
    <col min="7160" max="7160" width="8.81640625" bestFit="1" customWidth="1"/>
    <col min="7161" max="7163" width="9.81640625" bestFit="1" customWidth="1"/>
    <col min="7164" max="7164" width="8.81640625" bestFit="1" customWidth="1"/>
    <col min="7165" max="7166" width="9.81640625" bestFit="1" customWidth="1"/>
    <col min="7167" max="7168" width="8.81640625" bestFit="1" customWidth="1"/>
    <col min="7169" max="7170" width="9.81640625" bestFit="1" customWidth="1"/>
    <col min="7171" max="7171" width="8.81640625" bestFit="1" customWidth="1"/>
    <col min="7172" max="7172" width="9.81640625" bestFit="1" customWidth="1"/>
    <col min="7173" max="7173" width="8.81640625" bestFit="1" customWidth="1"/>
    <col min="7174" max="7178" width="9.81640625" bestFit="1" customWidth="1"/>
    <col min="7179" max="7179" width="8.81640625" bestFit="1" customWidth="1"/>
    <col min="7180" max="7180" width="7.81640625" bestFit="1" customWidth="1"/>
    <col min="7181" max="7183" width="9.81640625" bestFit="1" customWidth="1"/>
    <col min="7184" max="7184" width="8.81640625" bestFit="1" customWidth="1"/>
    <col min="7185" max="7185" width="9.81640625" bestFit="1" customWidth="1"/>
    <col min="7186" max="7186" width="8.81640625" bestFit="1" customWidth="1"/>
    <col min="7187" max="7187" width="7.81640625" bestFit="1" customWidth="1"/>
    <col min="7188" max="7189" width="9.81640625" bestFit="1" customWidth="1"/>
    <col min="7190" max="7190" width="8.81640625" bestFit="1" customWidth="1"/>
    <col min="7191" max="7195" width="9.81640625" bestFit="1" customWidth="1"/>
    <col min="7196" max="7200" width="8.81640625" bestFit="1" customWidth="1"/>
    <col min="7201" max="7201" width="9.81640625" bestFit="1" customWidth="1"/>
    <col min="7202" max="7205" width="8.81640625" bestFit="1" customWidth="1"/>
    <col min="7206" max="7206" width="9.81640625" bestFit="1" customWidth="1"/>
    <col min="7207" max="7208" width="8.81640625" bestFit="1" customWidth="1"/>
    <col min="7209" max="7210" width="9.81640625" bestFit="1" customWidth="1"/>
    <col min="7211" max="7211" width="7.81640625" bestFit="1" customWidth="1"/>
    <col min="7212" max="7213" width="9.81640625" bestFit="1" customWidth="1"/>
    <col min="7214" max="7214" width="8.81640625" bestFit="1" customWidth="1"/>
    <col min="7215" max="7218" width="9.81640625" bestFit="1" customWidth="1"/>
    <col min="7219" max="7219" width="8.81640625" bestFit="1" customWidth="1"/>
    <col min="7220" max="7221" width="9.81640625" bestFit="1" customWidth="1"/>
    <col min="7222" max="7222" width="8.81640625" bestFit="1" customWidth="1"/>
    <col min="7223" max="7225" width="9.81640625" bestFit="1" customWidth="1"/>
    <col min="7226" max="7226" width="8.81640625" bestFit="1" customWidth="1"/>
    <col min="7227" max="7227" width="9.81640625" bestFit="1" customWidth="1"/>
    <col min="7228" max="7228" width="8.81640625" bestFit="1" customWidth="1"/>
    <col min="7229" max="7232" width="9.81640625" bestFit="1" customWidth="1"/>
    <col min="7233" max="7233" width="8.81640625" bestFit="1" customWidth="1"/>
    <col min="7234" max="7237" width="9.81640625" bestFit="1" customWidth="1"/>
    <col min="7238" max="7238" width="8.81640625" bestFit="1" customWidth="1"/>
    <col min="7239" max="7239" width="9.81640625" bestFit="1" customWidth="1"/>
    <col min="7240" max="7240" width="8.81640625" bestFit="1" customWidth="1"/>
    <col min="7241" max="7241" width="9.81640625" bestFit="1" customWidth="1"/>
    <col min="7242" max="7242" width="8.81640625" bestFit="1" customWidth="1"/>
    <col min="7243" max="7245" width="9.81640625" bestFit="1" customWidth="1"/>
    <col min="7246" max="7246" width="8.81640625" bestFit="1" customWidth="1"/>
    <col min="7247" max="7247" width="9.81640625" bestFit="1" customWidth="1"/>
    <col min="7248" max="7248" width="8.81640625" bestFit="1" customWidth="1"/>
    <col min="7249" max="7249" width="9.81640625" bestFit="1" customWidth="1"/>
    <col min="7250" max="7250" width="7.81640625" bestFit="1" customWidth="1"/>
    <col min="7251" max="7255" width="9.81640625" bestFit="1" customWidth="1"/>
    <col min="7256" max="7258" width="8.81640625" bestFit="1" customWidth="1"/>
    <col min="7259" max="7260" width="9.81640625" bestFit="1" customWidth="1"/>
    <col min="7261" max="7261" width="7.81640625" bestFit="1" customWidth="1"/>
    <col min="7262" max="7262" width="8.81640625" bestFit="1" customWidth="1"/>
    <col min="7263" max="7268" width="9.81640625" bestFit="1" customWidth="1"/>
    <col min="7269" max="7269" width="7.81640625" bestFit="1" customWidth="1"/>
    <col min="7270" max="7270" width="8.81640625" bestFit="1" customWidth="1"/>
    <col min="7271" max="7272" width="9.81640625" bestFit="1" customWidth="1"/>
    <col min="7273" max="7273" width="8.81640625" bestFit="1" customWidth="1"/>
    <col min="7274" max="7276" width="9.81640625" bestFit="1" customWidth="1"/>
    <col min="7277" max="7278" width="8.81640625" bestFit="1" customWidth="1"/>
    <col min="7279" max="7279" width="9.81640625" bestFit="1" customWidth="1"/>
    <col min="7280" max="7280" width="7.81640625" bestFit="1" customWidth="1"/>
    <col min="7281" max="7281" width="9.81640625" bestFit="1" customWidth="1"/>
    <col min="7282" max="7282" width="7.81640625" bestFit="1" customWidth="1"/>
    <col min="7283" max="7284" width="9.81640625" bestFit="1" customWidth="1"/>
    <col min="7285" max="7286" width="8.81640625" bestFit="1" customWidth="1"/>
    <col min="7287" max="7290" width="9.81640625" bestFit="1" customWidth="1"/>
    <col min="7291" max="7291" width="8.81640625" bestFit="1" customWidth="1"/>
    <col min="7292" max="7292" width="7.81640625" bestFit="1" customWidth="1"/>
    <col min="7293" max="7298" width="9.81640625" bestFit="1" customWidth="1"/>
    <col min="7299" max="7300" width="8.81640625" bestFit="1" customWidth="1"/>
    <col min="7301" max="7305" width="9.81640625" bestFit="1" customWidth="1"/>
    <col min="7306" max="7306" width="8.81640625" bestFit="1" customWidth="1"/>
    <col min="7307" max="7310" width="9.81640625" bestFit="1" customWidth="1"/>
    <col min="7311" max="7311" width="8.81640625" bestFit="1" customWidth="1"/>
    <col min="7312" max="7313" width="9.81640625" bestFit="1" customWidth="1"/>
    <col min="7314" max="7314" width="8.81640625" bestFit="1" customWidth="1"/>
    <col min="7315" max="7317" width="9.81640625" bestFit="1" customWidth="1"/>
    <col min="7318" max="7318" width="7.81640625" bestFit="1" customWidth="1"/>
    <col min="7319" max="7324" width="9.81640625" bestFit="1" customWidth="1"/>
    <col min="7325" max="7325" width="8.81640625" bestFit="1" customWidth="1"/>
    <col min="7326" max="7326" width="9.81640625" bestFit="1" customWidth="1"/>
    <col min="7327" max="7327" width="8.81640625" bestFit="1" customWidth="1"/>
    <col min="7328" max="7330" width="9.81640625" bestFit="1" customWidth="1"/>
    <col min="7331" max="7331" width="8.81640625" bestFit="1" customWidth="1"/>
    <col min="7332" max="7332" width="9.81640625" bestFit="1" customWidth="1"/>
    <col min="7333" max="7333" width="8.81640625" bestFit="1" customWidth="1"/>
    <col min="7334" max="7334" width="9.81640625" bestFit="1" customWidth="1"/>
    <col min="7335" max="7335" width="8.81640625" bestFit="1" customWidth="1"/>
    <col min="7336" max="7341" width="9.81640625" bestFit="1" customWidth="1"/>
    <col min="7342" max="7342" width="8.81640625" bestFit="1" customWidth="1"/>
    <col min="7343" max="7354" width="9.81640625" bestFit="1" customWidth="1"/>
    <col min="7355" max="7355" width="8.81640625" bestFit="1" customWidth="1"/>
    <col min="7356" max="7359" width="9.81640625" bestFit="1" customWidth="1"/>
    <col min="7360" max="7362" width="8.81640625" bestFit="1" customWidth="1"/>
    <col min="7363" max="7368" width="9.81640625" bestFit="1" customWidth="1"/>
    <col min="7369" max="7369" width="7.81640625" bestFit="1" customWidth="1"/>
    <col min="7370" max="7374" width="9.81640625" bestFit="1" customWidth="1"/>
    <col min="7375" max="7376" width="8.81640625" bestFit="1" customWidth="1"/>
    <col min="7377" max="7380" width="9.81640625" bestFit="1" customWidth="1"/>
    <col min="7381" max="7381" width="7.81640625" bestFit="1" customWidth="1"/>
    <col min="7382" max="7382" width="9.81640625" bestFit="1" customWidth="1"/>
    <col min="7383" max="7383" width="7.81640625" bestFit="1" customWidth="1"/>
    <col min="7384" max="7384" width="9.81640625" bestFit="1" customWidth="1"/>
    <col min="7385" max="7385" width="8.81640625" bestFit="1" customWidth="1"/>
    <col min="7386" max="7392" width="9.81640625" bestFit="1" customWidth="1"/>
    <col min="7393" max="7393" width="8.81640625" bestFit="1" customWidth="1"/>
    <col min="7394" max="7402" width="9.81640625" bestFit="1" customWidth="1"/>
    <col min="7403" max="7403" width="8.81640625" bestFit="1" customWidth="1"/>
    <col min="7404" max="7415" width="9.81640625" bestFit="1" customWidth="1"/>
    <col min="7416" max="7418" width="8.81640625" bestFit="1" customWidth="1"/>
    <col min="7419" max="7422" width="9.81640625" bestFit="1" customWidth="1"/>
    <col min="7423" max="7423" width="8.81640625" bestFit="1" customWidth="1"/>
    <col min="7424" max="7428" width="9.81640625" bestFit="1" customWidth="1"/>
    <col min="7429" max="7429" width="7.81640625" bestFit="1" customWidth="1"/>
    <col min="7430" max="7436" width="9.81640625" bestFit="1" customWidth="1"/>
    <col min="7437" max="7437" width="7.81640625" bestFit="1" customWidth="1"/>
    <col min="7438" max="7438" width="9.81640625" bestFit="1" customWidth="1"/>
    <col min="7439" max="7439" width="8.81640625" bestFit="1" customWidth="1"/>
    <col min="7440" max="7440" width="6.81640625" bestFit="1" customWidth="1"/>
    <col min="7441" max="7441" width="9.81640625" bestFit="1" customWidth="1"/>
    <col min="7442" max="7444" width="8.81640625" bestFit="1" customWidth="1"/>
    <col min="7445" max="7453" width="9.81640625" bestFit="1" customWidth="1"/>
    <col min="7454" max="7455" width="8.81640625" bestFit="1" customWidth="1"/>
    <col min="7456" max="7460" width="9.81640625" bestFit="1" customWidth="1"/>
    <col min="7461" max="7461" width="8.81640625" bestFit="1" customWidth="1"/>
    <col min="7462" max="7463" width="7.81640625" bestFit="1" customWidth="1"/>
    <col min="7464" max="7464" width="9.81640625" bestFit="1" customWidth="1"/>
    <col min="7465" max="7466" width="8.81640625" bestFit="1" customWidth="1"/>
    <col min="7467" max="7471" width="9.81640625" bestFit="1" customWidth="1"/>
    <col min="7472" max="7472" width="8.81640625" bestFit="1" customWidth="1"/>
    <col min="7473" max="7473" width="9.81640625" bestFit="1" customWidth="1"/>
    <col min="7474" max="7474" width="8.81640625" bestFit="1" customWidth="1"/>
    <col min="7475" max="7475" width="9.81640625" bestFit="1" customWidth="1"/>
    <col min="7476" max="7476" width="8.81640625" bestFit="1" customWidth="1"/>
    <col min="7477" max="7477" width="9.81640625" bestFit="1" customWidth="1"/>
    <col min="7478" max="7479" width="8.81640625" bestFit="1" customWidth="1"/>
    <col min="7480" max="7480" width="9.81640625" bestFit="1" customWidth="1"/>
    <col min="7481" max="7481" width="8.81640625" bestFit="1" customWidth="1"/>
    <col min="7482" max="7486" width="9.81640625" bestFit="1" customWidth="1"/>
    <col min="7487" max="7487" width="8.81640625" bestFit="1" customWidth="1"/>
    <col min="7488" max="7490" width="9.81640625" bestFit="1" customWidth="1"/>
    <col min="7491" max="7491" width="8.81640625" bestFit="1" customWidth="1"/>
    <col min="7492" max="7495" width="9.81640625" bestFit="1" customWidth="1"/>
    <col min="7496" max="7496" width="8.81640625" bestFit="1" customWidth="1"/>
    <col min="7497" max="7499" width="9.81640625" bestFit="1" customWidth="1"/>
    <col min="7500" max="7500" width="8.81640625" bestFit="1" customWidth="1"/>
    <col min="7501" max="7502" width="9.81640625" bestFit="1" customWidth="1"/>
    <col min="7503" max="7503" width="7.81640625" bestFit="1" customWidth="1"/>
    <col min="7504" max="7504" width="8.81640625" bestFit="1" customWidth="1"/>
    <col min="7505" max="7514" width="9.81640625" bestFit="1" customWidth="1"/>
    <col min="7515" max="7515" width="7.81640625" bestFit="1" customWidth="1"/>
    <col min="7516" max="7522" width="9.81640625" bestFit="1" customWidth="1"/>
    <col min="7523" max="7523" width="8.81640625" bestFit="1" customWidth="1"/>
    <col min="7524" max="7524" width="7.81640625" bestFit="1" customWidth="1"/>
    <col min="7525" max="7527" width="9.81640625" bestFit="1" customWidth="1"/>
    <col min="7528" max="7528" width="8.81640625" bestFit="1" customWidth="1"/>
    <col min="7529" max="7529" width="9.81640625" bestFit="1" customWidth="1"/>
    <col min="7530" max="7530" width="7.81640625" bestFit="1" customWidth="1"/>
    <col min="7531" max="7541" width="9.81640625" bestFit="1" customWidth="1"/>
    <col min="7542" max="7543" width="8.81640625" bestFit="1" customWidth="1"/>
    <col min="7544" max="7545" width="9.81640625" bestFit="1" customWidth="1"/>
    <col min="7546" max="7546" width="8.81640625" bestFit="1" customWidth="1"/>
    <col min="7547" max="7547" width="7.81640625" bestFit="1" customWidth="1"/>
    <col min="7548" max="7548" width="8.81640625" bestFit="1" customWidth="1"/>
    <col min="7549" max="7555" width="9.81640625" bestFit="1" customWidth="1"/>
    <col min="7556" max="7556" width="8.81640625" bestFit="1" customWidth="1"/>
    <col min="7557" max="7557" width="9.81640625" bestFit="1" customWidth="1"/>
    <col min="7558" max="7559" width="8.81640625" bestFit="1" customWidth="1"/>
    <col min="7560" max="7560" width="7.81640625" bestFit="1" customWidth="1"/>
    <col min="7561" max="7561" width="9.81640625" bestFit="1" customWidth="1"/>
    <col min="7562" max="7562" width="8.81640625" bestFit="1" customWidth="1"/>
    <col min="7563" max="7564" width="9.81640625" bestFit="1" customWidth="1"/>
    <col min="7565" max="7565" width="6.81640625" bestFit="1" customWidth="1"/>
    <col min="7566" max="7569" width="9.81640625" bestFit="1" customWidth="1"/>
    <col min="7570" max="7570" width="7.81640625" bestFit="1" customWidth="1"/>
    <col min="7571" max="7571" width="6.81640625" bestFit="1" customWidth="1"/>
    <col min="7572" max="7572" width="9.81640625" bestFit="1" customWidth="1"/>
    <col min="7573" max="7575" width="8.81640625" bestFit="1" customWidth="1"/>
    <col min="7576" max="7576" width="9.81640625" bestFit="1" customWidth="1"/>
    <col min="7577" max="7577" width="8.81640625" bestFit="1" customWidth="1"/>
    <col min="7578" max="7580" width="9.81640625" bestFit="1" customWidth="1"/>
    <col min="7581" max="7581" width="7.81640625" bestFit="1" customWidth="1"/>
    <col min="7582" max="7586" width="9.81640625" bestFit="1" customWidth="1"/>
    <col min="7587" max="7587" width="8.81640625" bestFit="1" customWidth="1"/>
    <col min="7588" max="7588" width="9.81640625" bestFit="1" customWidth="1"/>
    <col min="7589" max="7589" width="8.81640625" bestFit="1" customWidth="1"/>
    <col min="7590" max="7590" width="9.81640625" bestFit="1" customWidth="1"/>
    <col min="7591" max="7592" width="8.81640625" bestFit="1" customWidth="1"/>
    <col min="7593" max="7593" width="7.81640625" bestFit="1" customWidth="1"/>
    <col min="7594" max="7598" width="9.81640625" bestFit="1" customWidth="1"/>
    <col min="7599" max="7599" width="8.81640625" bestFit="1" customWidth="1"/>
    <col min="7600" max="7602" width="9.81640625" bestFit="1" customWidth="1"/>
    <col min="7603" max="7604" width="8.81640625" bestFit="1" customWidth="1"/>
    <col min="7605" max="7605" width="9.81640625" bestFit="1" customWidth="1"/>
    <col min="7606" max="7606" width="8.81640625" bestFit="1" customWidth="1"/>
    <col min="7607" max="7610" width="9.81640625" bestFit="1" customWidth="1"/>
    <col min="7611" max="7611" width="8.81640625" bestFit="1" customWidth="1"/>
    <col min="7612" max="7617" width="9.81640625" bestFit="1" customWidth="1"/>
    <col min="7618" max="7618" width="8.81640625" bestFit="1" customWidth="1"/>
    <col min="7619" max="7621" width="9.81640625" bestFit="1" customWidth="1"/>
    <col min="7622" max="7622" width="7.81640625" bestFit="1" customWidth="1"/>
    <col min="7623" max="7623" width="9.81640625" bestFit="1" customWidth="1"/>
    <col min="7624" max="7624" width="7.81640625" bestFit="1" customWidth="1"/>
    <col min="7625" max="7627" width="9.81640625" bestFit="1" customWidth="1"/>
    <col min="7628" max="7628" width="8.81640625" bestFit="1" customWidth="1"/>
    <col min="7629" max="7629" width="9.81640625" bestFit="1" customWidth="1"/>
    <col min="7630" max="7630" width="8.81640625" bestFit="1" customWidth="1"/>
    <col min="7631" max="7632" width="9.81640625" bestFit="1" customWidth="1"/>
    <col min="7633" max="7633" width="7.81640625" bestFit="1" customWidth="1"/>
    <col min="7634" max="7638" width="8.81640625" bestFit="1" customWidth="1"/>
    <col min="7639" max="7642" width="9.81640625" bestFit="1" customWidth="1"/>
    <col min="7643" max="7643" width="7.81640625" bestFit="1" customWidth="1"/>
    <col min="7644" max="7648" width="9.81640625" bestFit="1" customWidth="1"/>
    <col min="7649" max="7649" width="7.81640625" bestFit="1" customWidth="1"/>
    <col min="7650" max="7650" width="9.81640625" bestFit="1" customWidth="1"/>
    <col min="7651" max="7651" width="8.81640625" bestFit="1" customWidth="1"/>
    <col min="7652" max="7652" width="7.81640625" bestFit="1" customWidth="1"/>
    <col min="7653" max="7653" width="9.81640625" bestFit="1" customWidth="1"/>
    <col min="7654" max="7655" width="8.81640625" bestFit="1" customWidth="1"/>
    <col min="7656" max="7658" width="9.81640625" bestFit="1" customWidth="1"/>
    <col min="7659" max="7660" width="8.81640625" bestFit="1" customWidth="1"/>
    <col min="7661" max="7661" width="9.81640625" bestFit="1" customWidth="1"/>
    <col min="7662" max="7665" width="8.81640625" bestFit="1" customWidth="1"/>
    <col min="7666" max="7666" width="9.81640625" bestFit="1" customWidth="1"/>
    <col min="7667" max="7668" width="7.81640625" bestFit="1" customWidth="1"/>
    <col min="7669" max="7672" width="9.81640625" bestFit="1" customWidth="1"/>
    <col min="7673" max="7673" width="7.81640625" bestFit="1" customWidth="1"/>
    <col min="7674" max="7676" width="9.81640625" bestFit="1" customWidth="1"/>
    <col min="7677" max="7677" width="8.81640625" bestFit="1" customWidth="1"/>
    <col min="7678" max="7678" width="9.81640625" bestFit="1" customWidth="1"/>
    <col min="7679" max="7679" width="7.81640625" bestFit="1" customWidth="1"/>
    <col min="7680" max="7681" width="9.81640625" bestFit="1" customWidth="1"/>
    <col min="7682" max="7682" width="8.81640625" bestFit="1" customWidth="1"/>
    <col min="7683" max="7685" width="9.81640625" bestFit="1" customWidth="1"/>
    <col min="7686" max="7686" width="7.81640625" bestFit="1" customWidth="1"/>
    <col min="7687" max="7687" width="9.81640625" bestFit="1" customWidth="1"/>
    <col min="7688" max="7689" width="8.81640625" bestFit="1" customWidth="1"/>
    <col min="7690" max="7701" width="9.81640625" bestFit="1" customWidth="1"/>
    <col min="7702" max="7702" width="8.81640625" bestFit="1" customWidth="1"/>
    <col min="7703" max="7709" width="9.81640625" bestFit="1" customWidth="1"/>
    <col min="7710" max="7710" width="8.81640625" bestFit="1" customWidth="1"/>
    <col min="7711" max="7711" width="9.81640625" bestFit="1" customWidth="1"/>
    <col min="7712" max="7712" width="8.81640625" bestFit="1" customWidth="1"/>
    <col min="7713" max="7714" width="9.81640625" bestFit="1" customWidth="1"/>
    <col min="7715" max="7715" width="7.81640625" bestFit="1" customWidth="1"/>
    <col min="7716" max="7717" width="9.81640625" bestFit="1" customWidth="1"/>
    <col min="7718" max="7719" width="8.81640625" bestFit="1" customWidth="1"/>
    <col min="7720" max="7732" width="9.81640625" bestFit="1" customWidth="1"/>
    <col min="7733" max="7733" width="8.81640625" bestFit="1" customWidth="1"/>
    <col min="7734" max="7742" width="9.81640625" bestFit="1" customWidth="1"/>
    <col min="7743" max="7743" width="8.81640625" bestFit="1" customWidth="1"/>
    <col min="7744" max="7745" width="9.81640625" bestFit="1" customWidth="1"/>
    <col min="7746" max="7746" width="8.81640625" bestFit="1" customWidth="1"/>
    <col min="7747" max="7752" width="9.81640625" bestFit="1" customWidth="1"/>
    <col min="7753" max="7753" width="8.81640625" bestFit="1" customWidth="1"/>
    <col min="7754" max="7755" width="7.81640625" bestFit="1" customWidth="1"/>
    <col min="7756" max="7756" width="9.81640625" bestFit="1" customWidth="1"/>
    <col min="7757" max="7757" width="8.81640625" bestFit="1" customWidth="1"/>
    <col min="7758" max="7766" width="9.81640625" bestFit="1" customWidth="1"/>
    <col min="7767" max="7769" width="8.81640625" bestFit="1" customWidth="1"/>
    <col min="7770" max="7770" width="7.81640625" bestFit="1" customWidth="1"/>
    <col min="7771" max="7771" width="9.81640625" bestFit="1" customWidth="1"/>
    <col min="7772" max="7772" width="8.81640625" bestFit="1" customWidth="1"/>
    <col min="7773" max="7773" width="9.81640625" bestFit="1" customWidth="1"/>
    <col min="7774" max="7774" width="8.81640625" bestFit="1" customWidth="1"/>
    <col min="7775" max="7775" width="9.81640625" bestFit="1" customWidth="1"/>
    <col min="7776" max="7776" width="8.81640625" bestFit="1" customWidth="1"/>
    <col min="7777" max="7780" width="9.81640625" bestFit="1" customWidth="1"/>
    <col min="7781" max="7781" width="8.81640625" bestFit="1" customWidth="1"/>
    <col min="7782" max="7782" width="9.81640625" bestFit="1" customWidth="1"/>
    <col min="7783" max="7783" width="8.81640625" bestFit="1" customWidth="1"/>
    <col min="7784" max="7785" width="9.81640625" bestFit="1" customWidth="1"/>
    <col min="7786" max="7786" width="7.81640625" bestFit="1" customWidth="1"/>
    <col min="7787" max="7787" width="8.81640625" bestFit="1" customWidth="1"/>
    <col min="7788" max="7788" width="9.81640625" bestFit="1" customWidth="1"/>
    <col min="7789" max="7791" width="8.81640625" bestFit="1" customWidth="1"/>
    <col min="7792" max="7797" width="9.81640625" bestFit="1" customWidth="1"/>
    <col min="7798" max="7798" width="7.81640625" bestFit="1" customWidth="1"/>
    <col min="7799" max="7801" width="9.81640625" bestFit="1" customWidth="1"/>
    <col min="7802" max="7802" width="8.81640625" bestFit="1" customWidth="1"/>
    <col min="7803" max="7804" width="9.81640625" bestFit="1" customWidth="1"/>
    <col min="7805" max="7805" width="7.81640625" bestFit="1" customWidth="1"/>
    <col min="7806" max="7811" width="9.81640625" bestFit="1" customWidth="1"/>
    <col min="7812" max="7813" width="8.81640625" bestFit="1" customWidth="1"/>
    <col min="7814" max="7815" width="9.81640625" bestFit="1" customWidth="1"/>
    <col min="7816" max="7816" width="8.81640625" bestFit="1" customWidth="1"/>
    <col min="7817" max="7823" width="9.81640625" bestFit="1" customWidth="1"/>
    <col min="7824" max="7824" width="8.81640625" bestFit="1" customWidth="1"/>
    <col min="7825" max="7826" width="9.81640625" bestFit="1" customWidth="1"/>
    <col min="7827" max="7827" width="8.81640625" bestFit="1" customWidth="1"/>
    <col min="7828" max="7828" width="9.81640625" bestFit="1" customWidth="1"/>
    <col min="7829" max="7829" width="8.81640625" bestFit="1" customWidth="1"/>
    <col min="7830" max="7830" width="6.81640625" bestFit="1" customWidth="1"/>
    <col min="7831" max="7832" width="8.81640625" bestFit="1" customWidth="1"/>
    <col min="7833" max="7836" width="9.81640625" bestFit="1" customWidth="1"/>
    <col min="7837" max="7837" width="7.81640625" bestFit="1" customWidth="1"/>
    <col min="7838" max="7842" width="9.81640625" bestFit="1" customWidth="1"/>
    <col min="7843" max="7843" width="7.81640625" bestFit="1" customWidth="1"/>
    <col min="7844" max="7849" width="9.81640625" bestFit="1" customWidth="1"/>
    <col min="7850" max="7850" width="7.81640625" bestFit="1" customWidth="1"/>
    <col min="7851" max="7851" width="9.81640625" bestFit="1" customWidth="1"/>
    <col min="7852" max="7852" width="8.81640625" bestFit="1" customWidth="1"/>
    <col min="7853" max="7857" width="9.81640625" bestFit="1" customWidth="1"/>
    <col min="7858" max="7858" width="8.81640625" bestFit="1" customWidth="1"/>
    <col min="7859" max="7863" width="9.81640625" bestFit="1" customWidth="1"/>
    <col min="7864" max="7864" width="8.81640625" bestFit="1" customWidth="1"/>
    <col min="7865" max="7865" width="9.81640625" bestFit="1" customWidth="1"/>
    <col min="7866" max="7867" width="8.81640625" bestFit="1" customWidth="1"/>
    <col min="7868" max="7878" width="9.81640625" bestFit="1" customWidth="1"/>
    <col min="7879" max="7879" width="8.81640625" bestFit="1" customWidth="1"/>
    <col min="7880" max="7880" width="7.81640625" bestFit="1" customWidth="1"/>
    <col min="7881" max="7882" width="9.81640625" bestFit="1" customWidth="1"/>
    <col min="7883" max="7883" width="8.81640625" bestFit="1" customWidth="1"/>
    <col min="7884" max="7884" width="9.81640625" bestFit="1" customWidth="1"/>
    <col min="7885" max="7885" width="8.81640625" bestFit="1" customWidth="1"/>
    <col min="7886" max="7892" width="9.81640625" bestFit="1" customWidth="1"/>
    <col min="7893" max="7895" width="8.81640625" bestFit="1" customWidth="1"/>
    <col min="7896" max="7897" width="9.81640625" bestFit="1" customWidth="1"/>
    <col min="7898" max="7898" width="8.81640625" bestFit="1" customWidth="1"/>
    <col min="7899" max="7907" width="9.81640625" bestFit="1" customWidth="1"/>
    <col min="7908" max="7908" width="8.81640625" bestFit="1" customWidth="1"/>
    <col min="7909" max="7909" width="9.81640625" bestFit="1" customWidth="1"/>
    <col min="7910" max="7910" width="8.81640625" bestFit="1" customWidth="1"/>
    <col min="7911" max="7913" width="9.81640625" bestFit="1" customWidth="1"/>
    <col min="7914" max="7914" width="8.81640625" bestFit="1" customWidth="1"/>
    <col min="7915" max="7916" width="9.81640625" bestFit="1" customWidth="1"/>
    <col min="7917" max="7917" width="8.81640625" bestFit="1" customWidth="1"/>
    <col min="7918" max="7918" width="7.81640625" bestFit="1" customWidth="1"/>
    <col min="7919" max="7919" width="8.81640625" bestFit="1" customWidth="1"/>
    <col min="7920" max="7924" width="9.81640625" bestFit="1" customWidth="1"/>
    <col min="7925" max="7925" width="7.81640625" bestFit="1" customWidth="1"/>
    <col min="7926" max="7928" width="8.81640625" bestFit="1" customWidth="1"/>
    <col min="7929" max="7938" width="9.81640625" bestFit="1" customWidth="1"/>
    <col min="7939" max="7939" width="8.81640625" bestFit="1" customWidth="1"/>
    <col min="7940" max="7941" width="9.81640625" bestFit="1" customWidth="1"/>
    <col min="7942" max="7942" width="8.81640625" bestFit="1" customWidth="1"/>
    <col min="7943" max="7947" width="9.81640625" bestFit="1" customWidth="1"/>
    <col min="7948" max="7948" width="8.81640625" bestFit="1" customWidth="1"/>
    <col min="7949" max="7949" width="9.81640625" bestFit="1" customWidth="1"/>
    <col min="7950" max="7951" width="8.81640625" bestFit="1" customWidth="1"/>
    <col min="7952" max="7958" width="9.81640625" bestFit="1" customWidth="1"/>
    <col min="7959" max="7959" width="8.81640625" bestFit="1" customWidth="1"/>
    <col min="7960" max="7960" width="9.81640625" bestFit="1" customWidth="1"/>
    <col min="7961" max="7961" width="8.81640625" bestFit="1" customWidth="1"/>
    <col min="7962" max="7966" width="9.81640625" bestFit="1" customWidth="1"/>
    <col min="7967" max="7968" width="7.81640625" bestFit="1" customWidth="1"/>
    <col min="7969" max="7970" width="9.81640625" bestFit="1" customWidth="1"/>
    <col min="7971" max="7971" width="8.81640625" bestFit="1" customWidth="1"/>
    <col min="7972" max="7972" width="9.81640625" bestFit="1" customWidth="1"/>
    <col min="7973" max="7973" width="8.81640625" bestFit="1" customWidth="1"/>
    <col min="7974" max="7975" width="9.81640625" bestFit="1" customWidth="1"/>
    <col min="7976" max="7976" width="8.81640625" bestFit="1" customWidth="1"/>
    <col min="7977" max="7981" width="9.81640625" bestFit="1" customWidth="1"/>
    <col min="7982" max="7982" width="8.81640625" bestFit="1" customWidth="1"/>
    <col min="7983" max="7983" width="7.81640625" bestFit="1" customWidth="1"/>
    <col min="7984" max="7985" width="9.81640625" bestFit="1" customWidth="1"/>
    <col min="7986" max="7986" width="8.81640625" bestFit="1" customWidth="1"/>
    <col min="7987" max="8002" width="9.81640625" bestFit="1" customWidth="1"/>
    <col min="8003" max="8003" width="8.81640625" bestFit="1" customWidth="1"/>
    <col min="8004" max="8011" width="9.81640625" bestFit="1" customWidth="1"/>
    <col min="8012" max="8012" width="8.81640625" bestFit="1" customWidth="1"/>
    <col min="8013" max="8013" width="9.81640625" bestFit="1" customWidth="1"/>
    <col min="8014" max="8015" width="8.81640625" bestFit="1" customWidth="1"/>
    <col min="8016" max="8016" width="9.81640625" bestFit="1" customWidth="1"/>
    <col min="8017" max="8017" width="7.81640625" bestFit="1" customWidth="1"/>
    <col min="8018" max="8019" width="8.81640625" bestFit="1" customWidth="1"/>
    <col min="8020" max="8021" width="9.81640625" bestFit="1" customWidth="1"/>
    <col min="8022" max="8022" width="8.81640625" bestFit="1" customWidth="1"/>
    <col min="8023" max="8024" width="9.81640625" bestFit="1" customWidth="1"/>
    <col min="8025" max="8025" width="6.81640625" bestFit="1" customWidth="1"/>
    <col min="8026" max="8029" width="9.81640625" bestFit="1" customWidth="1"/>
    <col min="8030" max="8030" width="8.81640625" bestFit="1" customWidth="1"/>
    <col min="8031" max="8031" width="7.81640625" bestFit="1" customWidth="1"/>
    <col min="8032" max="8032" width="9.81640625" bestFit="1" customWidth="1"/>
    <col min="8033" max="8033" width="8.81640625" bestFit="1" customWidth="1"/>
    <col min="8034" max="8039" width="9.81640625" bestFit="1" customWidth="1"/>
    <col min="8040" max="8040" width="8.81640625" bestFit="1" customWidth="1"/>
    <col min="8041" max="8042" width="9.81640625" bestFit="1" customWidth="1"/>
    <col min="8043" max="8043" width="8.81640625" bestFit="1" customWidth="1"/>
    <col min="8044" max="8045" width="9.81640625" bestFit="1" customWidth="1"/>
    <col min="8046" max="8046" width="7.81640625" bestFit="1" customWidth="1"/>
    <col min="8047" max="8049" width="9.81640625" bestFit="1" customWidth="1"/>
    <col min="8050" max="8050" width="8.81640625" bestFit="1" customWidth="1"/>
    <col min="8051" max="8054" width="9.81640625" bestFit="1" customWidth="1"/>
    <col min="8055" max="8055" width="8.81640625" bestFit="1" customWidth="1"/>
    <col min="8056" max="8060" width="9.81640625" bestFit="1" customWidth="1"/>
    <col min="8061" max="8061" width="7.81640625" bestFit="1" customWidth="1"/>
    <col min="8062" max="8065" width="9.81640625" bestFit="1" customWidth="1"/>
    <col min="8066" max="8066" width="8.81640625" bestFit="1" customWidth="1"/>
    <col min="8067" max="8074" width="9.81640625" bestFit="1" customWidth="1"/>
    <col min="8075" max="8075" width="8.81640625" bestFit="1" customWidth="1"/>
    <col min="8076" max="8079" width="9.81640625" bestFit="1" customWidth="1"/>
    <col min="8080" max="8081" width="8.81640625" bestFit="1" customWidth="1"/>
    <col min="8082" max="8083" width="9.81640625" bestFit="1" customWidth="1"/>
    <col min="8084" max="8084" width="8.81640625" bestFit="1" customWidth="1"/>
    <col min="8085" max="8087" width="9.81640625" bestFit="1" customWidth="1"/>
    <col min="8088" max="8088" width="8.81640625" bestFit="1" customWidth="1"/>
    <col min="8089" max="8089" width="9.81640625" bestFit="1" customWidth="1"/>
    <col min="8090" max="8091" width="8.81640625" bestFit="1" customWidth="1"/>
    <col min="8092" max="8101" width="9.81640625" bestFit="1" customWidth="1"/>
    <col min="8102" max="8103" width="8.81640625" bestFit="1" customWidth="1"/>
    <col min="8104" max="8106" width="9.81640625" bestFit="1" customWidth="1"/>
    <col min="8107" max="8108" width="8.81640625" bestFit="1" customWidth="1"/>
    <col min="8109" max="8113" width="9.81640625" bestFit="1" customWidth="1"/>
    <col min="8114" max="8114" width="8.81640625" bestFit="1" customWidth="1"/>
    <col min="8115" max="8121" width="9.81640625" bestFit="1" customWidth="1"/>
    <col min="8122" max="8122" width="8.81640625" bestFit="1" customWidth="1"/>
    <col min="8123" max="8129" width="9.81640625" bestFit="1" customWidth="1"/>
    <col min="8130" max="8130" width="8.81640625" bestFit="1" customWidth="1"/>
    <col min="8131" max="8133" width="9.81640625" bestFit="1" customWidth="1"/>
    <col min="8134" max="8134" width="7.81640625" bestFit="1" customWidth="1"/>
    <col min="8135" max="8135" width="8.81640625" bestFit="1" customWidth="1"/>
    <col min="8136" max="8136" width="7.81640625" bestFit="1" customWidth="1"/>
    <col min="8137" max="8140" width="9.81640625" bestFit="1" customWidth="1"/>
    <col min="8141" max="8141" width="8.81640625" bestFit="1" customWidth="1"/>
    <col min="8142" max="8143" width="9.81640625" bestFit="1" customWidth="1"/>
    <col min="8144" max="8145" width="8.81640625" bestFit="1" customWidth="1"/>
    <col min="8146" max="8161" width="9.81640625" bestFit="1" customWidth="1"/>
    <col min="8162" max="8162" width="8.81640625" bestFit="1" customWidth="1"/>
    <col min="8163" max="8166" width="9.81640625" bestFit="1" customWidth="1"/>
    <col min="8167" max="8167" width="8.81640625" bestFit="1" customWidth="1"/>
    <col min="8168" max="8172" width="9.81640625" bestFit="1" customWidth="1"/>
    <col min="8173" max="8173" width="8.81640625" bestFit="1" customWidth="1"/>
    <col min="8174" max="8174" width="9.81640625" bestFit="1" customWidth="1"/>
    <col min="8175" max="8175" width="8.81640625" bestFit="1" customWidth="1"/>
    <col min="8176" max="8176" width="9.81640625" bestFit="1" customWidth="1"/>
    <col min="8177" max="8180" width="8.81640625" bestFit="1" customWidth="1"/>
    <col min="8181" max="8189" width="9.81640625" bestFit="1" customWidth="1"/>
    <col min="8190" max="8190" width="8.81640625" bestFit="1" customWidth="1"/>
    <col min="8191" max="8191" width="9.81640625" bestFit="1" customWidth="1"/>
    <col min="8192" max="8192" width="8.81640625" bestFit="1" customWidth="1"/>
    <col min="8193" max="8195" width="9.81640625" bestFit="1" customWidth="1"/>
    <col min="8196" max="8196" width="8.81640625" bestFit="1" customWidth="1"/>
    <col min="8197" max="8198" width="9.81640625" bestFit="1" customWidth="1"/>
    <col min="8199" max="8199" width="8.81640625" bestFit="1" customWidth="1"/>
    <col min="8200" max="8202" width="9.81640625" bestFit="1" customWidth="1"/>
    <col min="8203" max="8204" width="8.81640625" bestFit="1" customWidth="1"/>
    <col min="8205" max="8205" width="9.81640625" bestFit="1" customWidth="1"/>
    <col min="8206" max="8206" width="8.81640625" bestFit="1" customWidth="1"/>
    <col min="8207" max="8217" width="9.81640625" bestFit="1" customWidth="1"/>
    <col min="8218" max="8218" width="8.81640625" bestFit="1" customWidth="1"/>
    <col min="8219" max="8220" width="9.81640625" bestFit="1" customWidth="1"/>
    <col min="8221" max="8221" width="8.81640625" bestFit="1" customWidth="1"/>
    <col min="8222" max="8223" width="9.81640625" bestFit="1" customWidth="1"/>
    <col min="8224" max="8225" width="8.81640625" bestFit="1" customWidth="1"/>
    <col min="8226" max="8232" width="9.81640625" bestFit="1" customWidth="1"/>
    <col min="8233" max="8233" width="8.81640625" bestFit="1" customWidth="1"/>
    <col min="8234" max="8234" width="9.81640625" bestFit="1" customWidth="1"/>
    <col min="8235" max="8235" width="8.81640625" bestFit="1" customWidth="1"/>
    <col min="8236" max="8236" width="9.81640625" bestFit="1" customWidth="1"/>
    <col min="8237" max="8237" width="8.81640625" bestFit="1" customWidth="1"/>
    <col min="8238" max="8238" width="9.81640625" bestFit="1" customWidth="1"/>
    <col min="8239" max="8239" width="7.81640625" bestFit="1" customWidth="1"/>
    <col min="8240" max="8240" width="9.81640625" bestFit="1" customWidth="1"/>
    <col min="8241" max="8241" width="7.81640625" bestFit="1" customWidth="1"/>
    <col min="8242" max="8244" width="9.81640625" bestFit="1" customWidth="1"/>
    <col min="8245" max="8245" width="8.81640625" bestFit="1" customWidth="1"/>
    <col min="8246" max="8250" width="9.81640625" bestFit="1" customWidth="1"/>
    <col min="8251" max="8251" width="7.81640625" bestFit="1" customWidth="1"/>
    <col min="8252" max="8253" width="9.81640625" bestFit="1" customWidth="1"/>
    <col min="8254" max="8254" width="8.81640625" bestFit="1" customWidth="1"/>
    <col min="8255" max="8255" width="9.81640625" bestFit="1" customWidth="1"/>
    <col min="8256" max="8256" width="8.81640625" bestFit="1" customWidth="1"/>
    <col min="8257" max="8258" width="9.81640625" bestFit="1" customWidth="1"/>
    <col min="8259" max="8259" width="8.81640625" bestFit="1" customWidth="1"/>
    <col min="8260" max="8260" width="9.81640625" bestFit="1" customWidth="1"/>
    <col min="8261" max="8261" width="8.81640625" bestFit="1" customWidth="1"/>
    <col min="8262" max="8262" width="9.81640625" bestFit="1" customWidth="1"/>
    <col min="8263" max="8263" width="7.81640625" bestFit="1" customWidth="1"/>
    <col min="8264" max="8264" width="8.81640625" bestFit="1" customWidth="1"/>
    <col min="8265" max="8266" width="9.81640625" bestFit="1" customWidth="1"/>
    <col min="8267" max="8267" width="8.81640625" bestFit="1" customWidth="1"/>
    <col min="8268" max="8268" width="9.81640625" bestFit="1" customWidth="1"/>
    <col min="8269" max="8269" width="7.81640625" bestFit="1" customWidth="1"/>
    <col min="8270" max="8270" width="8.81640625" bestFit="1" customWidth="1"/>
    <col min="8271" max="8277" width="9.81640625" bestFit="1" customWidth="1"/>
    <col min="8278" max="8278" width="8.81640625" bestFit="1" customWidth="1"/>
    <col min="8279" max="8294" width="9.81640625" bestFit="1" customWidth="1"/>
    <col min="8295" max="8295" width="8.81640625" bestFit="1" customWidth="1"/>
    <col min="8296" max="8300" width="9.81640625" bestFit="1" customWidth="1"/>
    <col min="8301" max="8301" width="8.81640625" bestFit="1" customWidth="1"/>
    <col min="8302" max="8303" width="9.81640625" bestFit="1" customWidth="1"/>
    <col min="8304" max="8304" width="8.81640625" bestFit="1" customWidth="1"/>
    <col min="8305" max="8311" width="9.81640625" bestFit="1" customWidth="1"/>
    <col min="8312" max="8312" width="8.81640625" bestFit="1" customWidth="1"/>
    <col min="8313" max="8316" width="9.81640625" bestFit="1" customWidth="1"/>
    <col min="8317" max="8317" width="8.81640625" bestFit="1" customWidth="1"/>
    <col min="8318" max="8318" width="9.81640625" bestFit="1" customWidth="1"/>
    <col min="8319" max="8319" width="6.81640625" bestFit="1" customWidth="1"/>
    <col min="8320" max="8320" width="8.81640625" bestFit="1" customWidth="1"/>
    <col min="8321" max="8321" width="9.81640625" bestFit="1" customWidth="1"/>
    <col min="8322" max="8322" width="8.81640625" bestFit="1" customWidth="1"/>
    <col min="8323" max="8323" width="7.81640625" bestFit="1" customWidth="1"/>
    <col min="8324" max="8324" width="9.81640625" bestFit="1" customWidth="1"/>
    <col min="8325" max="8326" width="8.81640625" bestFit="1" customWidth="1"/>
    <col min="8327" max="8329" width="9.81640625" bestFit="1" customWidth="1"/>
    <col min="8330" max="8330" width="7.81640625" bestFit="1" customWidth="1"/>
    <col min="8331" max="8332" width="9.81640625" bestFit="1" customWidth="1"/>
    <col min="8333" max="8333" width="7.81640625" bestFit="1" customWidth="1"/>
    <col min="8334" max="8336" width="9.81640625" bestFit="1" customWidth="1"/>
    <col min="8337" max="8337" width="8.81640625" bestFit="1" customWidth="1"/>
    <col min="8338" max="8343" width="9.81640625" bestFit="1" customWidth="1"/>
    <col min="8344" max="8344" width="8.81640625" bestFit="1" customWidth="1"/>
    <col min="8345" max="8346" width="9.81640625" bestFit="1" customWidth="1"/>
    <col min="8347" max="8348" width="8.81640625" bestFit="1" customWidth="1"/>
    <col min="8349" max="8350" width="9.81640625" bestFit="1" customWidth="1"/>
    <col min="8351" max="8351" width="7.81640625" bestFit="1" customWidth="1"/>
    <col min="8352" max="8352" width="8.81640625" bestFit="1" customWidth="1"/>
    <col min="8353" max="8356" width="9.81640625" bestFit="1" customWidth="1"/>
    <col min="8357" max="8357" width="8.81640625" bestFit="1" customWidth="1"/>
    <col min="8358" max="8358" width="7.81640625" bestFit="1" customWidth="1"/>
    <col min="8359" max="8360" width="9.81640625" bestFit="1" customWidth="1"/>
    <col min="8361" max="8361" width="7.81640625" bestFit="1" customWidth="1"/>
    <col min="8362" max="8368" width="9.81640625" bestFit="1" customWidth="1"/>
    <col min="8369" max="8369" width="8.81640625" bestFit="1" customWidth="1"/>
    <col min="8370" max="8370" width="9.81640625" bestFit="1" customWidth="1"/>
    <col min="8371" max="8372" width="8.81640625" bestFit="1" customWidth="1"/>
    <col min="8373" max="8376" width="9.81640625" bestFit="1" customWidth="1"/>
    <col min="8377" max="8377" width="6.81640625" bestFit="1" customWidth="1"/>
    <col min="8378" max="8378" width="9.81640625" bestFit="1" customWidth="1"/>
    <col min="8379" max="8379" width="8.81640625" bestFit="1" customWidth="1"/>
    <col min="8380" max="8388" width="9.81640625" bestFit="1" customWidth="1"/>
    <col min="8389" max="8389" width="8.81640625" bestFit="1" customWidth="1"/>
    <col min="8390" max="8395" width="9.81640625" bestFit="1" customWidth="1"/>
    <col min="8396" max="8396" width="8.81640625" bestFit="1" customWidth="1"/>
    <col min="8397" max="8404" width="9.81640625" bestFit="1" customWidth="1"/>
    <col min="8405" max="8405" width="8.81640625" bestFit="1" customWidth="1"/>
    <col min="8406" max="8410" width="9.81640625" bestFit="1" customWidth="1"/>
    <col min="8411" max="8411" width="8.81640625" bestFit="1" customWidth="1"/>
    <col min="8412" max="8412" width="9.81640625" bestFit="1" customWidth="1"/>
    <col min="8413" max="8414" width="8.81640625" bestFit="1" customWidth="1"/>
    <col min="8415" max="8415" width="9.81640625" bestFit="1" customWidth="1"/>
    <col min="8416" max="8417" width="8.81640625" bestFit="1" customWidth="1"/>
    <col min="8418" max="8420" width="9.81640625" bestFit="1" customWidth="1"/>
    <col min="8421" max="8421" width="6.81640625" bestFit="1" customWidth="1"/>
    <col min="8422" max="8423" width="9.81640625" bestFit="1" customWidth="1"/>
    <col min="8424" max="8424" width="8.81640625" bestFit="1" customWidth="1"/>
    <col min="8425" max="8429" width="9.81640625" bestFit="1" customWidth="1"/>
    <col min="8430" max="8430" width="7.81640625" bestFit="1" customWidth="1"/>
    <col min="8431" max="8435" width="9.81640625" bestFit="1" customWidth="1"/>
    <col min="8436" max="8436" width="8.81640625" bestFit="1" customWidth="1"/>
    <col min="8437" max="8438" width="9.81640625" bestFit="1" customWidth="1"/>
    <col min="8439" max="8440" width="8.81640625" bestFit="1" customWidth="1"/>
    <col min="8441" max="8443" width="9.81640625" bestFit="1" customWidth="1"/>
    <col min="8444" max="8444" width="8.81640625" bestFit="1" customWidth="1"/>
    <col min="8445" max="8449" width="9.81640625" bestFit="1" customWidth="1"/>
    <col min="8450" max="8453" width="8.81640625" bestFit="1" customWidth="1"/>
    <col min="8454" max="8455" width="9.81640625" bestFit="1" customWidth="1"/>
    <col min="8456" max="8456" width="8.81640625" bestFit="1" customWidth="1"/>
    <col min="8457" max="8457" width="9.81640625" bestFit="1" customWidth="1"/>
    <col min="8458" max="8458" width="7.81640625" bestFit="1" customWidth="1"/>
    <col min="8459" max="8460" width="9.81640625" bestFit="1" customWidth="1"/>
    <col min="8461" max="8461" width="8.81640625" bestFit="1" customWidth="1"/>
    <col min="8462" max="8469" width="9.81640625" bestFit="1" customWidth="1"/>
    <col min="8470" max="8472" width="8.81640625" bestFit="1" customWidth="1"/>
    <col min="8473" max="8473" width="9.81640625" bestFit="1" customWidth="1"/>
    <col min="8474" max="8474" width="8.81640625" bestFit="1" customWidth="1"/>
    <col min="8475" max="8475" width="7.81640625" bestFit="1" customWidth="1"/>
    <col min="8476" max="8478" width="8.81640625" bestFit="1" customWidth="1"/>
    <col min="8479" max="8481" width="9.81640625" bestFit="1" customWidth="1"/>
    <col min="8482" max="8482" width="8.81640625" bestFit="1" customWidth="1"/>
    <col min="8483" max="8485" width="9.81640625" bestFit="1" customWidth="1"/>
    <col min="8486" max="8486" width="7.81640625" bestFit="1" customWidth="1"/>
    <col min="8487" max="8489" width="9.81640625" bestFit="1" customWidth="1"/>
    <col min="8490" max="8490" width="8.81640625" bestFit="1" customWidth="1"/>
    <col min="8491" max="8492" width="9.81640625" bestFit="1" customWidth="1"/>
    <col min="8493" max="8493" width="8.81640625" bestFit="1" customWidth="1"/>
    <col min="8494" max="8494" width="9.81640625" bestFit="1" customWidth="1"/>
    <col min="8495" max="8496" width="8.81640625" bestFit="1" customWidth="1"/>
    <col min="8497" max="8499" width="9.81640625" bestFit="1" customWidth="1"/>
    <col min="8500" max="8500" width="6.81640625" bestFit="1" customWidth="1"/>
    <col min="8501" max="8506" width="9.81640625" bestFit="1" customWidth="1"/>
    <col min="8507" max="8507" width="8.81640625" bestFit="1" customWidth="1"/>
    <col min="8508" max="8508" width="7.81640625" bestFit="1" customWidth="1"/>
    <col min="8509" max="8516" width="9.81640625" bestFit="1" customWidth="1"/>
    <col min="8517" max="8517" width="7.81640625" bestFit="1" customWidth="1"/>
    <col min="8518" max="8518" width="9.81640625" bestFit="1" customWidth="1"/>
    <col min="8519" max="8519" width="8.81640625" bestFit="1" customWidth="1"/>
    <col min="8520" max="8528" width="9.81640625" bestFit="1" customWidth="1"/>
    <col min="8529" max="8529" width="8.81640625" bestFit="1" customWidth="1"/>
    <col min="8530" max="8534" width="9.81640625" bestFit="1" customWidth="1"/>
    <col min="8535" max="8535" width="6.81640625" bestFit="1" customWidth="1"/>
    <col min="8536" max="8536" width="9.81640625" bestFit="1" customWidth="1"/>
    <col min="8537" max="8538" width="8.81640625" bestFit="1" customWidth="1"/>
    <col min="8539" max="8544" width="9.81640625" bestFit="1" customWidth="1"/>
    <col min="8545" max="8546" width="8.81640625" bestFit="1" customWidth="1"/>
    <col min="8547" max="8554" width="9.81640625" bestFit="1" customWidth="1"/>
    <col min="8555" max="8555" width="8.81640625" bestFit="1" customWidth="1"/>
    <col min="8556" max="8557" width="9.81640625" bestFit="1" customWidth="1"/>
    <col min="8558" max="8559" width="8.81640625" bestFit="1" customWidth="1"/>
    <col min="8560" max="8566" width="9.81640625" bestFit="1" customWidth="1"/>
    <col min="8567" max="8567" width="8.81640625" bestFit="1" customWidth="1"/>
    <col min="8568" max="8570" width="9.81640625" bestFit="1" customWidth="1"/>
    <col min="8571" max="8571" width="8.81640625" bestFit="1" customWidth="1"/>
    <col min="8572" max="8572" width="9.81640625" bestFit="1" customWidth="1"/>
    <col min="8573" max="8573" width="8.81640625" bestFit="1" customWidth="1"/>
    <col min="8574" max="8582" width="9.81640625" bestFit="1" customWidth="1"/>
    <col min="8583" max="8586" width="8.81640625" bestFit="1" customWidth="1"/>
    <col min="8587" max="8591" width="9.81640625" bestFit="1" customWidth="1"/>
    <col min="8592" max="8592" width="7.81640625" bestFit="1" customWidth="1"/>
    <col min="8593" max="8595" width="9.81640625" bestFit="1" customWidth="1"/>
    <col min="8596" max="8597" width="8.81640625" bestFit="1" customWidth="1"/>
    <col min="8598" max="8601" width="9.81640625" bestFit="1" customWidth="1"/>
    <col min="8602" max="8602" width="8.81640625" bestFit="1" customWidth="1"/>
    <col min="8603" max="8608" width="9.81640625" bestFit="1" customWidth="1"/>
    <col min="8609" max="8609" width="8.81640625" bestFit="1" customWidth="1"/>
    <col min="8610" max="8610" width="9.81640625" bestFit="1" customWidth="1"/>
    <col min="8611" max="8611" width="8.81640625" bestFit="1" customWidth="1"/>
    <col min="8612" max="8612" width="7.81640625" bestFit="1" customWidth="1"/>
    <col min="8613" max="8618" width="9.81640625" bestFit="1" customWidth="1"/>
    <col min="8619" max="8620" width="7.81640625" bestFit="1" customWidth="1"/>
    <col min="8621" max="8626" width="9.81640625" bestFit="1" customWidth="1"/>
    <col min="8627" max="8627" width="8.81640625" bestFit="1" customWidth="1"/>
    <col min="8628" max="8638" width="9.81640625" bestFit="1" customWidth="1"/>
    <col min="8639" max="8641" width="8.81640625" bestFit="1" customWidth="1"/>
    <col min="8642" max="8645" width="9.81640625" bestFit="1" customWidth="1"/>
    <col min="8646" max="8646" width="8.81640625" bestFit="1" customWidth="1"/>
    <col min="8647" max="8647" width="9.81640625" bestFit="1" customWidth="1"/>
    <col min="8648" max="8649" width="8.81640625" bestFit="1" customWidth="1"/>
    <col min="8650" max="8656" width="9.81640625" bestFit="1" customWidth="1"/>
    <col min="8657" max="8657" width="7.81640625" bestFit="1" customWidth="1"/>
    <col min="8658" max="8658" width="8.81640625" bestFit="1" customWidth="1"/>
    <col min="8659" max="8662" width="9.81640625" bestFit="1" customWidth="1"/>
    <col min="8663" max="8663" width="8.81640625" bestFit="1" customWidth="1"/>
    <col min="8664" max="8664" width="9.81640625" bestFit="1" customWidth="1"/>
    <col min="8665" max="8665" width="8.81640625" bestFit="1" customWidth="1"/>
    <col min="8666" max="8675" width="9.81640625" bestFit="1" customWidth="1"/>
    <col min="8676" max="8676" width="8.81640625" bestFit="1" customWidth="1"/>
    <col min="8677" max="8677" width="9.81640625" bestFit="1" customWidth="1"/>
    <col min="8678" max="8678" width="8.81640625" bestFit="1" customWidth="1"/>
    <col min="8679" max="8680" width="9.81640625" bestFit="1" customWidth="1"/>
    <col min="8681" max="8681" width="8.81640625" bestFit="1" customWidth="1"/>
    <col min="8682" max="8687" width="9.81640625" bestFit="1" customWidth="1"/>
    <col min="8688" max="8688" width="7.81640625" bestFit="1" customWidth="1"/>
    <col min="8689" max="8691" width="9.81640625" bestFit="1" customWidth="1"/>
    <col min="8692" max="8692" width="8.81640625" bestFit="1" customWidth="1"/>
    <col min="8693" max="8696" width="9.81640625" bestFit="1" customWidth="1"/>
    <col min="8697" max="8697" width="7.81640625" bestFit="1" customWidth="1"/>
    <col min="8698" max="8703" width="9.81640625" bestFit="1" customWidth="1"/>
    <col min="8704" max="8704" width="7.81640625" bestFit="1" customWidth="1"/>
    <col min="8705" max="8708" width="9.81640625" bestFit="1" customWidth="1"/>
    <col min="8709" max="8710" width="8.81640625" bestFit="1" customWidth="1"/>
    <col min="8711" max="8713" width="9.81640625" bestFit="1" customWidth="1"/>
    <col min="8714" max="8716" width="8.81640625" bestFit="1" customWidth="1"/>
    <col min="8717" max="8722" width="9.81640625" bestFit="1" customWidth="1"/>
    <col min="8723" max="8723" width="8.81640625" bestFit="1" customWidth="1"/>
    <col min="8724" max="8725" width="9.81640625" bestFit="1" customWidth="1"/>
    <col min="8726" max="8726" width="7.81640625" bestFit="1" customWidth="1"/>
    <col min="8727" max="8730" width="9.81640625" bestFit="1" customWidth="1"/>
    <col min="8731" max="8731" width="8.81640625" bestFit="1" customWidth="1"/>
    <col min="8732" max="8735" width="9.81640625" bestFit="1" customWidth="1"/>
    <col min="8736" max="8736" width="7.81640625" bestFit="1" customWidth="1"/>
    <col min="8737" max="8738" width="9.81640625" bestFit="1" customWidth="1"/>
    <col min="8739" max="8739" width="8.81640625" bestFit="1" customWidth="1"/>
    <col min="8740" max="8740" width="9.81640625" bestFit="1" customWidth="1"/>
    <col min="8741" max="8741" width="7.81640625" bestFit="1" customWidth="1"/>
    <col min="8742" max="8742" width="9.81640625" bestFit="1" customWidth="1"/>
    <col min="8743" max="8743" width="8.81640625" bestFit="1" customWidth="1"/>
    <col min="8744" max="8744" width="9.81640625" bestFit="1" customWidth="1"/>
    <col min="8745" max="8745" width="8.81640625" bestFit="1" customWidth="1"/>
    <col min="8746" max="8747" width="9.81640625" bestFit="1" customWidth="1"/>
    <col min="8748" max="8748" width="8.81640625" bestFit="1" customWidth="1"/>
    <col min="8749" max="8750" width="9.81640625" bestFit="1" customWidth="1"/>
    <col min="8751" max="8751" width="8.81640625" bestFit="1" customWidth="1"/>
    <col min="8752" max="8765" width="9.81640625" bestFit="1" customWidth="1"/>
    <col min="8766" max="8766" width="8.81640625" bestFit="1" customWidth="1"/>
    <col min="8767" max="8769" width="9.81640625" bestFit="1" customWidth="1"/>
    <col min="8770" max="8770" width="8.81640625" bestFit="1" customWidth="1"/>
    <col min="8771" max="8771" width="9.81640625" bestFit="1" customWidth="1"/>
    <col min="8772" max="8772" width="8.81640625" bestFit="1" customWidth="1"/>
    <col min="8773" max="8778" width="9.81640625" bestFit="1" customWidth="1"/>
    <col min="8779" max="8779" width="8.81640625" bestFit="1" customWidth="1"/>
    <col min="8780" max="8780" width="7.81640625" bestFit="1" customWidth="1"/>
    <col min="8781" max="8782" width="8.81640625" bestFit="1" customWidth="1"/>
    <col min="8783" max="8788" width="9.81640625" bestFit="1" customWidth="1"/>
    <col min="8789" max="8791" width="8.81640625" bestFit="1" customWidth="1"/>
    <col min="8792" max="8792" width="9.81640625" bestFit="1" customWidth="1"/>
    <col min="8793" max="8793" width="7.81640625" bestFit="1" customWidth="1"/>
    <col min="8794" max="8794" width="9.81640625" bestFit="1" customWidth="1"/>
    <col min="8795" max="8795" width="8.81640625" bestFit="1" customWidth="1"/>
    <col min="8796" max="8799" width="9.81640625" bestFit="1" customWidth="1"/>
    <col min="8800" max="8801" width="8.81640625" bestFit="1" customWidth="1"/>
    <col min="8802" max="8812" width="9.81640625" bestFit="1" customWidth="1"/>
    <col min="8813" max="8813" width="8.81640625" bestFit="1" customWidth="1"/>
    <col min="8814" max="8817" width="9.81640625" bestFit="1" customWidth="1"/>
    <col min="8818" max="8818" width="8.81640625" bestFit="1" customWidth="1"/>
    <col min="8819" max="8824" width="9.81640625" bestFit="1" customWidth="1"/>
    <col min="8825" max="8825" width="8.81640625" bestFit="1" customWidth="1"/>
    <col min="8826" max="8826" width="9.81640625" bestFit="1" customWidth="1"/>
    <col min="8827" max="8827" width="8.81640625" bestFit="1" customWidth="1"/>
    <col min="8828" max="8828" width="9.81640625" bestFit="1" customWidth="1"/>
    <col min="8829" max="8832" width="8.81640625" bestFit="1" customWidth="1"/>
    <col min="8833" max="8833" width="9.81640625" bestFit="1" customWidth="1"/>
    <col min="8834" max="8834" width="8.81640625" bestFit="1" customWidth="1"/>
    <col min="8835" max="8837" width="9.81640625" bestFit="1" customWidth="1"/>
    <col min="8838" max="8838" width="8.81640625" bestFit="1" customWidth="1"/>
    <col min="8839" max="8843" width="9.81640625" bestFit="1" customWidth="1"/>
    <col min="8844" max="8844" width="8.81640625" bestFit="1" customWidth="1"/>
    <col min="8845" max="8845" width="9.81640625" bestFit="1" customWidth="1"/>
    <col min="8846" max="8846" width="8.81640625" bestFit="1" customWidth="1"/>
    <col min="8847" max="8851" width="9.81640625" bestFit="1" customWidth="1"/>
    <col min="8852" max="8853" width="8.81640625" bestFit="1" customWidth="1"/>
    <col min="8854" max="8855" width="9.81640625" bestFit="1" customWidth="1"/>
    <col min="8856" max="8858" width="8.81640625" bestFit="1" customWidth="1"/>
    <col min="8859" max="8865" width="9.81640625" bestFit="1" customWidth="1"/>
    <col min="8866" max="8866" width="8.81640625" bestFit="1" customWidth="1"/>
    <col min="8867" max="8873" width="9.81640625" bestFit="1" customWidth="1"/>
    <col min="8874" max="8874" width="8.81640625" bestFit="1" customWidth="1"/>
    <col min="8875" max="8878" width="9.81640625" bestFit="1" customWidth="1"/>
    <col min="8879" max="8879" width="7.81640625" bestFit="1" customWidth="1"/>
    <col min="8880" max="8887" width="9.81640625" bestFit="1" customWidth="1"/>
    <col min="8888" max="8888" width="8.81640625" bestFit="1" customWidth="1"/>
    <col min="8889" max="8890" width="9.81640625" bestFit="1" customWidth="1"/>
    <col min="8891" max="8891" width="8.81640625" bestFit="1" customWidth="1"/>
    <col min="8892" max="8897" width="9.81640625" bestFit="1" customWidth="1"/>
    <col min="8898" max="8898" width="8.81640625" bestFit="1" customWidth="1"/>
    <col min="8899" max="8899" width="9.81640625" bestFit="1" customWidth="1"/>
    <col min="8900" max="8900" width="8.81640625" bestFit="1" customWidth="1"/>
    <col min="8901" max="8905" width="9.81640625" bestFit="1" customWidth="1"/>
    <col min="8906" max="8906" width="7.81640625" bestFit="1" customWidth="1"/>
    <col min="8907" max="8908" width="9.81640625" bestFit="1" customWidth="1"/>
    <col min="8909" max="8909" width="8.81640625" bestFit="1" customWidth="1"/>
    <col min="8910" max="8916" width="9.81640625" bestFit="1" customWidth="1"/>
    <col min="8917" max="8918" width="8.81640625" bestFit="1" customWidth="1"/>
    <col min="8919" max="8924" width="9.81640625" bestFit="1" customWidth="1"/>
    <col min="8925" max="8925" width="8.81640625" bestFit="1" customWidth="1"/>
    <col min="8926" max="8928" width="9.81640625" bestFit="1" customWidth="1"/>
    <col min="8929" max="8930" width="8.81640625" bestFit="1" customWidth="1"/>
    <col min="8931" max="8933" width="9.81640625" bestFit="1" customWidth="1"/>
    <col min="8934" max="8934" width="8.81640625" bestFit="1" customWidth="1"/>
    <col min="8935" max="8935" width="9.81640625" bestFit="1" customWidth="1"/>
    <col min="8936" max="8936" width="7.81640625" bestFit="1" customWidth="1"/>
    <col min="8937" max="8937" width="8.81640625" bestFit="1" customWidth="1"/>
    <col min="8938" max="8940" width="9.81640625" bestFit="1" customWidth="1"/>
    <col min="8941" max="8941" width="7.81640625" bestFit="1" customWidth="1"/>
    <col min="8942" max="8945" width="9.81640625" bestFit="1" customWidth="1"/>
    <col min="8946" max="8946" width="8.81640625" bestFit="1" customWidth="1"/>
    <col min="8947" max="8947" width="9.81640625" bestFit="1" customWidth="1"/>
    <col min="8948" max="8948" width="8.81640625" bestFit="1" customWidth="1"/>
    <col min="8949" max="8954" width="9.81640625" bestFit="1" customWidth="1"/>
    <col min="8955" max="8955" width="8.81640625" bestFit="1" customWidth="1"/>
    <col min="8956" max="8956" width="6.81640625" bestFit="1" customWidth="1"/>
    <col min="8957" max="8958" width="8.81640625" bestFit="1" customWidth="1"/>
    <col min="8959" max="8961" width="9.81640625" bestFit="1" customWidth="1"/>
    <col min="8962" max="8963" width="8.81640625" bestFit="1" customWidth="1"/>
    <col min="8964" max="8972" width="9.81640625" bestFit="1" customWidth="1"/>
    <col min="8973" max="8973" width="8.81640625" bestFit="1" customWidth="1"/>
    <col min="8974" max="8979" width="9.81640625" bestFit="1" customWidth="1"/>
    <col min="8980" max="8980" width="8.81640625" bestFit="1" customWidth="1"/>
    <col min="8981" max="8983" width="9.81640625" bestFit="1" customWidth="1"/>
    <col min="8984" max="8984" width="8.81640625" bestFit="1" customWidth="1"/>
    <col min="8985" max="8985" width="9.81640625" bestFit="1" customWidth="1"/>
    <col min="8986" max="8986" width="6.81640625" bestFit="1" customWidth="1"/>
    <col min="8987" max="8988" width="8.81640625" bestFit="1" customWidth="1"/>
    <col min="8989" max="8989" width="6.81640625" bestFit="1" customWidth="1"/>
    <col min="8990" max="8990" width="7.81640625" bestFit="1" customWidth="1"/>
    <col min="8991" max="8994" width="9.81640625" bestFit="1" customWidth="1"/>
    <col min="8995" max="8995" width="7.81640625" bestFit="1" customWidth="1"/>
    <col min="8996" max="8998" width="9.81640625" bestFit="1" customWidth="1"/>
    <col min="8999" max="9000" width="8.81640625" bestFit="1" customWidth="1"/>
    <col min="9001" max="9002" width="9.81640625" bestFit="1" customWidth="1"/>
    <col min="9003" max="9003" width="8.81640625" bestFit="1" customWidth="1"/>
    <col min="9004" max="9004" width="9.81640625" bestFit="1" customWidth="1"/>
    <col min="9005" max="9005" width="8.81640625" bestFit="1" customWidth="1"/>
    <col min="9006" max="9007" width="9.81640625" bestFit="1" customWidth="1"/>
    <col min="9008" max="9008" width="7.81640625" bestFit="1" customWidth="1"/>
    <col min="9009" max="9024" width="9.81640625" bestFit="1" customWidth="1"/>
    <col min="9025" max="9025" width="7.81640625" bestFit="1" customWidth="1"/>
    <col min="9026" max="9032" width="9.81640625" bestFit="1" customWidth="1"/>
    <col min="9033" max="9033" width="8.81640625" bestFit="1" customWidth="1"/>
    <col min="9034" max="9035" width="9.81640625" bestFit="1" customWidth="1"/>
    <col min="9036" max="9038" width="8.81640625" bestFit="1" customWidth="1"/>
    <col min="9039" max="9042" width="9.81640625" bestFit="1" customWidth="1"/>
    <col min="9043" max="9043" width="8.81640625" bestFit="1" customWidth="1"/>
    <col min="9044" max="9046" width="9.81640625" bestFit="1" customWidth="1"/>
    <col min="9047" max="9047" width="8.81640625" bestFit="1" customWidth="1"/>
    <col min="9048" max="9052" width="9.81640625" bestFit="1" customWidth="1"/>
    <col min="9053" max="9054" width="8.81640625" bestFit="1" customWidth="1"/>
    <col min="9055" max="9055" width="9.81640625" bestFit="1" customWidth="1"/>
    <col min="9056" max="9056" width="7.81640625" bestFit="1" customWidth="1"/>
    <col min="9057" max="9058" width="9.81640625" bestFit="1" customWidth="1"/>
    <col min="9059" max="9059" width="8.81640625" bestFit="1" customWidth="1"/>
    <col min="9060" max="9061" width="9.81640625" bestFit="1" customWidth="1"/>
    <col min="9062" max="9062" width="8.81640625" bestFit="1" customWidth="1"/>
    <col min="9063" max="9063" width="9.81640625" bestFit="1" customWidth="1"/>
    <col min="9064" max="9064" width="8.81640625" bestFit="1" customWidth="1"/>
    <col min="9065" max="9070" width="9.81640625" bestFit="1" customWidth="1"/>
    <col min="9071" max="9071" width="8.81640625" bestFit="1" customWidth="1"/>
    <col min="9072" max="9074" width="9.81640625" bestFit="1" customWidth="1"/>
    <col min="9075" max="9075" width="8.81640625" bestFit="1" customWidth="1"/>
    <col min="9076" max="9076" width="9.81640625" bestFit="1" customWidth="1"/>
    <col min="9077" max="9077" width="8.81640625" bestFit="1" customWidth="1"/>
    <col min="9078" max="9079" width="9.81640625" bestFit="1" customWidth="1"/>
    <col min="9080" max="9080" width="6.81640625" bestFit="1" customWidth="1"/>
    <col min="9081" max="9084" width="9.81640625" bestFit="1" customWidth="1"/>
    <col min="9085" max="9085" width="7.81640625" bestFit="1" customWidth="1"/>
    <col min="9086" max="9089" width="9.81640625" bestFit="1" customWidth="1"/>
    <col min="9090" max="9091" width="8.81640625" bestFit="1" customWidth="1"/>
    <col min="9092" max="9092" width="9.81640625" bestFit="1" customWidth="1"/>
    <col min="9093" max="9094" width="8.81640625" bestFit="1" customWidth="1"/>
    <col min="9095" max="9095" width="7.81640625" bestFit="1" customWidth="1"/>
    <col min="9096" max="9096" width="8.81640625" bestFit="1" customWidth="1"/>
    <col min="9097" max="9099" width="9.81640625" bestFit="1" customWidth="1"/>
    <col min="9100" max="9101" width="8.81640625" bestFit="1" customWidth="1"/>
    <col min="9102" max="9110" width="9.81640625" bestFit="1" customWidth="1"/>
    <col min="9111" max="9111" width="8.81640625" bestFit="1" customWidth="1"/>
    <col min="9112" max="9120" width="9.81640625" bestFit="1" customWidth="1"/>
    <col min="9121" max="9121" width="8.81640625" bestFit="1" customWidth="1"/>
    <col min="9122" max="9122" width="9.81640625" bestFit="1" customWidth="1"/>
    <col min="9123" max="9123" width="7.81640625" bestFit="1" customWidth="1"/>
    <col min="9124" max="9124" width="9.81640625" bestFit="1" customWidth="1"/>
    <col min="9125" max="9125" width="8.81640625" bestFit="1" customWidth="1"/>
    <col min="9126" max="9129" width="9.81640625" bestFit="1" customWidth="1"/>
    <col min="9130" max="9130" width="8.81640625" bestFit="1" customWidth="1"/>
    <col min="9131" max="9137" width="9.81640625" bestFit="1" customWidth="1"/>
    <col min="9138" max="9138" width="8.81640625" bestFit="1" customWidth="1"/>
    <col min="9139" max="9143" width="9.81640625" bestFit="1" customWidth="1"/>
    <col min="9144" max="9144" width="7.81640625" bestFit="1" customWidth="1"/>
    <col min="9145" max="9145" width="9.81640625" bestFit="1" customWidth="1"/>
    <col min="9146" max="9146" width="8.81640625" bestFit="1" customWidth="1"/>
    <col min="9147" max="9155" width="9.81640625" bestFit="1" customWidth="1"/>
    <col min="9156" max="9157" width="8.81640625" bestFit="1" customWidth="1"/>
    <col min="9158" max="9170" width="9.81640625" bestFit="1" customWidth="1"/>
    <col min="9171" max="9172" width="7.81640625" bestFit="1" customWidth="1"/>
    <col min="9173" max="9175" width="9.81640625" bestFit="1" customWidth="1"/>
    <col min="9176" max="9176" width="8.81640625" bestFit="1" customWidth="1"/>
    <col min="9177" max="9177" width="7.81640625" bestFit="1" customWidth="1"/>
    <col min="9178" max="9179" width="9.81640625" bestFit="1" customWidth="1"/>
    <col min="9180" max="9180" width="8.81640625" bestFit="1" customWidth="1"/>
    <col min="9181" max="9181" width="9.81640625" bestFit="1" customWidth="1"/>
    <col min="9182" max="9183" width="8.81640625" bestFit="1" customWidth="1"/>
    <col min="9184" max="9187" width="9.81640625" bestFit="1" customWidth="1"/>
    <col min="9188" max="9188" width="7.81640625" bestFit="1" customWidth="1"/>
    <col min="9189" max="9195" width="9.81640625" bestFit="1" customWidth="1"/>
    <col min="9196" max="9196" width="8.81640625" bestFit="1" customWidth="1"/>
    <col min="9197" max="9202" width="9.81640625" bestFit="1" customWidth="1"/>
    <col min="9203" max="9203" width="8.81640625" bestFit="1" customWidth="1"/>
    <col min="9204" max="9209" width="9.81640625" bestFit="1" customWidth="1"/>
    <col min="9210" max="9210" width="8.81640625" bestFit="1" customWidth="1"/>
    <col min="9211" max="9217" width="9.81640625" bestFit="1" customWidth="1"/>
    <col min="9218" max="9218" width="8.81640625" bestFit="1" customWidth="1"/>
    <col min="9219" max="9222" width="9.81640625" bestFit="1" customWidth="1"/>
    <col min="9223" max="9223" width="8.81640625" bestFit="1" customWidth="1"/>
    <col min="9224" max="9225" width="9.81640625" bestFit="1" customWidth="1"/>
    <col min="9226" max="9226" width="8.81640625" bestFit="1" customWidth="1"/>
    <col min="9227" max="9235" width="9.81640625" bestFit="1" customWidth="1"/>
    <col min="9236" max="9236" width="7.81640625" bestFit="1" customWidth="1"/>
    <col min="9237" max="9242" width="9.81640625" bestFit="1" customWidth="1"/>
    <col min="9243" max="9243" width="8.81640625" bestFit="1" customWidth="1"/>
    <col min="9244" max="9245" width="9.81640625" bestFit="1" customWidth="1"/>
    <col min="9246" max="9246" width="8.81640625" bestFit="1" customWidth="1"/>
    <col min="9247" max="9248" width="9.81640625" bestFit="1" customWidth="1"/>
    <col min="9249" max="9250" width="8.81640625" bestFit="1" customWidth="1"/>
    <col min="9251" max="9254" width="9.81640625" bestFit="1" customWidth="1"/>
    <col min="9255" max="9256" width="8.81640625" bestFit="1" customWidth="1"/>
    <col min="9257" max="9257" width="9.81640625" bestFit="1" customWidth="1"/>
    <col min="9258" max="9258" width="7.81640625" bestFit="1" customWidth="1"/>
    <col min="9259" max="9261" width="9.81640625" bestFit="1" customWidth="1"/>
    <col min="9262" max="9264" width="8.81640625" bestFit="1" customWidth="1"/>
    <col min="9265" max="9266" width="9.81640625" bestFit="1" customWidth="1"/>
    <col min="9267" max="9267" width="8.81640625" bestFit="1" customWidth="1"/>
    <col min="9268" max="9269" width="7.81640625" bestFit="1" customWidth="1"/>
    <col min="9270" max="9270" width="9.81640625" bestFit="1" customWidth="1"/>
    <col min="9271" max="9271" width="7.81640625" bestFit="1" customWidth="1"/>
    <col min="9272" max="9272" width="8.81640625" bestFit="1" customWidth="1"/>
    <col min="9273" max="9275" width="9.81640625" bestFit="1" customWidth="1"/>
    <col min="9276" max="9276" width="7.81640625" bestFit="1" customWidth="1"/>
    <col min="9277" max="9277" width="8.81640625" bestFit="1" customWidth="1"/>
    <col min="9278" max="9282" width="9.81640625" bestFit="1" customWidth="1"/>
    <col min="9283" max="9284" width="8.81640625" bestFit="1" customWidth="1"/>
    <col min="9285" max="9286" width="9.81640625" bestFit="1" customWidth="1"/>
    <col min="9287" max="9287" width="8.81640625" bestFit="1" customWidth="1"/>
    <col min="9288" max="9288" width="9.81640625" bestFit="1" customWidth="1"/>
    <col min="9289" max="9289" width="8.81640625" bestFit="1" customWidth="1"/>
    <col min="9290" max="9291" width="9.81640625" bestFit="1" customWidth="1"/>
    <col min="9292" max="9292" width="8.81640625" bestFit="1" customWidth="1"/>
    <col min="9293" max="9299" width="9.81640625" bestFit="1" customWidth="1"/>
    <col min="9300" max="9300" width="8.81640625" bestFit="1" customWidth="1"/>
    <col min="9301" max="9301" width="9.81640625" bestFit="1" customWidth="1"/>
    <col min="9302" max="9303" width="8.81640625" bestFit="1" customWidth="1"/>
    <col min="9304" max="9304" width="7.81640625" bestFit="1" customWidth="1"/>
    <col min="9305" max="9306" width="9.81640625" bestFit="1" customWidth="1"/>
    <col min="9307" max="9308" width="8.81640625" bestFit="1" customWidth="1"/>
    <col min="9309" max="9310" width="9.81640625" bestFit="1" customWidth="1"/>
    <col min="9311" max="9311" width="7.81640625" bestFit="1" customWidth="1"/>
    <col min="9312" max="9312" width="8.81640625" bestFit="1" customWidth="1"/>
    <col min="9313" max="9314" width="9.81640625" bestFit="1" customWidth="1"/>
    <col min="9315" max="9315" width="8.81640625" bestFit="1" customWidth="1"/>
    <col min="9316" max="9318" width="9.81640625" bestFit="1" customWidth="1"/>
    <col min="9319" max="9320" width="8.81640625" bestFit="1" customWidth="1"/>
    <col min="9321" max="9322" width="9.81640625" bestFit="1" customWidth="1"/>
    <col min="9323" max="9325" width="8.81640625" bestFit="1" customWidth="1"/>
    <col min="9326" max="9332" width="9.81640625" bestFit="1" customWidth="1"/>
    <col min="9333" max="9333" width="8.81640625" bestFit="1" customWidth="1"/>
    <col min="9334" max="9341" width="9.81640625" bestFit="1" customWidth="1"/>
    <col min="9342" max="9345" width="8.81640625" bestFit="1" customWidth="1"/>
    <col min="9346" max="9348" width="9.81640625" bestFit="1" customWidth="1"/>
    <col min="9349" max="9349" width="8.81640625" bestFit="1" customWidth="1"/>
    <col min="9350" max="9350" width="9.81640625" bestFit="1" customWidth="1"/>
    <col min="9351" max="9353" width="8.81640625" bestFit="1" customWidth="1"/>
    <col min="9354" max="9355" width="9.81640625" bestFit="1" customWidth="1"/>
    <col min="9356" max="9356" width="8.81640625" bestFit="1" customWidth="1"/>
    <col min="9357" max="9358" width="9.81640625" bestFit="1" customWidth="1"/>
    <col min="9359" max="9359" width="8.81640625" bestFit="1" customWidth="1"/>
    <col min="9360" max="9360" width="9.81640625" bestFit="1" customWidth="1"/>
    <col min="9361" max="9361" width="8.81640625" bestFit="1" customWidth="1"/>
    <col min="9362" max="9364" width="9.81640625" bestFit="1" customWidth="1"/>
    <col min="9365" max="9366" width="8.81640625" bestFit="1" customWidth="1"/>
    <col min="9367" max="9373" width="9.81640625" bestFit="1" customWidth="1"/>
    <col min="9374" max="9374" width="8.81640625" bestFit="1" customWidth="1"/>
    <col min="9375" max="9377" width="9.81640625" bestFit="1" customWidth="1"/>
    <col min="9378" max="9378" width="8.81640625" bestFit="1" customWidth="1"/>
    <col min="9379" max="9379" width="9.81640625" bestFit="1" customWidth="1"/>
    <col min="9380" max="9380" width="8.81640625" bestFit="1" customWidth="1"/>
    <col min="9381" max="9383" width="9.81640625" bestFit="1" customWidth="1"/>
    <col min="9384" max="9384" width="8.81640625" bestFit="1" customWidth="1"/>
    <col min="9385" max="9387" width="9.81640625" bestFit="1" customWidth="1"/>
    <col min="9388" max="9388" width="8.81640625" bestFit="1" customWidth="1"/>
    <col min="9389" max="9389" width="9.81640625" bestFit="1" customWidth="1"/>
    <col min="9390" max="9390" width="8.81640625" bestFit="1" customWidth="1"/>
    <col min="9391" max="9397" width="9.81640625" bestFit="1" customWidth="1"/>
    <col min="9398" max="9398" width="7.81640625" bestFit="1" customWidth="1"/>
    <col min="9399" max="9405" width="9.81640625" bestFit="1" customWidth="1"/>
    <col min="9406" max="9406" width="8.81640625" bestFit="1" customWidth="1"/>
    <col min="9407" max="9410" width="9.81640625" bestFit="1" customWidth="1"/>
    <col min="9411" max="9412" width="8.81640625" bestFit="1" customWidth="1"/>
    <col min="9413" max="9414" width="9.81640625" bestFit="1" customWidth="1"/>
    <col min="9415" max="9415" width="7.81640625" bestFit="1" customWidth="1"/>
    <col min="9416" max="9418" width="9.81640625" bestFit="1" customWidth="1"/>
    <col min="9419" max="9419" width="7.81640625" bestFit="1" customWidth="1"/>
    <col min="9420" max="9420" width="9.81640625" bestFit="1" customWidth="1"/>
    <col min="9421" max="9421" width="8.81640625" bestFit="1" customWidth="1"/>
    <col min="9422" max="9422" width="6.81640625" bestFit="1" customWidth="1"/>
    <col min="9423" max="9426" width="9.81640625" bestFit="1" customWidth="1"/>
    <col min="9427" max="9428" width="8.81640625" bestFit="1" customWidth="1"/>
    <col min="9429" max="9429" width="9.81640625" bestFit="1" customWidth="1"/>
    <col min="9430" max="9430" width="8.81640625" bestFit="1" customWidth="1"/>
    <col min="9431" max="9434" width="9.81640625" bestFit="1" customWidth="1"/>
    <col min="9435" max="9435" width="7.81640625" bestFit="1" customWidth="1"/>
    <col min="9436" max="9440" width="9.81640625" bestFit="1" customWidth="1"/>
    <col min="9441" max="9442" width="8.81640625" bestFit="1" customWidth="1"/>
    <col min="9443" max="9443" width="9.81640625" bestFit="1" customWidth="1"/>
    <col min="9444" max="9444" width="8.81640625" bestFit="1" customWidth="1"/>
    <col min="9445" max="9450" width="9.81640625" bestFit="1" customWidth="1"/>
    <col min="9451" max="9452" width="8.81640625" bestFit="1" customWidth="1"/>
    <col min="9453" max="9453" width="9.81640625" bestFit="1" customWidth="1"/>
    <col min="9454" max="9454" width="8.81640625" bestFit="1" customWidth="1"/>
    <col min="9455" max="9477" width="9.81640625" bestFit="1" customWidth="1"/>
    <col min="9478" max="9478" width="8.81640625" bestFit="1" customWidth="1"/>
    <col min="9479" max="9483" width="9.81640625" bestFit="1" customWidth="1"/>
    <col min="9484" max="9484" width="7.81640625" bestFit="1" customWidth="1"/>
    <col min="9485" max="9485" width="9.81640625" bestFit="1" customWidth="1"/>
    <col min="9486" max="9486" width="8.81640625" bestFit="1" customWidth="1"/>
    <col min="9487" max="9487" width="9.81640625" bestFit="1" customWidth="1"/>
    <col min="9488" max="9488" width="8.81640625" bestFit="1" customWidth="1"/>
    <col min="9489" max="9489" width="9.81640625" bestFit="1" customWidth="1"/>
    <col min="9490" max="9490" width="8.81640625" bestFit="1" customWidth="1"/>
    <col min="9491" max="9491" width="7.81640625" bestFit="1" customWidth="1"/>
    <col min="9492" max="9492" width="8.81640625" bestFit="1" customWidth="1"/>
    <col min="9493" max="9498" width="9.81640625" bestFit="1" customWidth="1"/>
    <col min="9499" max="9499" width="8.81640625" bestFit="1" customWidth="1"/>
    <col min="9500" max="9506" width="9.81640625" bestFit="1" customWidth="1"/>
    <col min="9507" max="9507" width="8.81640625" bestFit="1" customWidth="1"/>
    <col min="9508" max="9512" width="9.81640625" bestFit="1" customWidth="1"/>
    <col min="9513" max="9513" width="6.81640625" bestFit="1" customWidth="1"/>
    <col min="9514" max="9516" width="9.81640625" bestFit="1" customWidth="1"/>
    <col min="9517" max="9517" width="7.81640625" bestFit="1" customWidth="1"/>
    <col min="9518" max="9518" width="9.81640625" bestFit="1" customWidth="1"/>
    <col min="9519" max="9519" width="7.81640625" bestFit="1" customWidth="1"/>
    <col min="9520" max="9520" width="8.81640625" bestFit="1" customWidth="1"/>
    <col min="9521" max="9521" width="7.81640625" bestFit="1" customWidth="1"/>
    <col min="9522" max="9523" width="8.81640625" bestFit="1" customWidth="1"/>
    <col min="9524" max="9525" width="9.81640625" bestFit="1" customWidth="1"/>
    <col min="9526" max="9526" width="8.81640625" bestFit="1" customWidth="1"/>
    <col min="9527" max="9535" width="9.81640625" bestFit="1" customWidth="1"/>
    <col min="9536" max="9537" width="8.81640625" bestFit="1" customWidth="1"/>
    <col min="9538" max="9541" width="9.81640625" bestFit="1" customWidth="1"/>
    <col min="9542" max="9542" width="8.81640625" bestFit="1" customWidth="1"/>
    <col min="9543" max="9543" width="9.81640625" bestFit="1" customWidth="1"/>
    <col min="9544" max="9544" width="8.81640625" bestFit="1" customWidth="1"/>
    <col min="9545" max="9545" width="9.81640625" bestFit="1" customWidth="1"/>
    <col min="9546" max="9546" width="8.81640625" bestFit="1" customWidth="1"/>
    <col min="9547" max="9551" width="9.81640625" bestFit="1" customWidth="1"/>
    <col min="9552" max="9552" width="8.81640625" bestFit="1" customWidth="1"/>
    <col min="9553" max="9555" width="9.81640625" bestFit="1" customWidth="1"/>
    <col min="9556" max="9556" width="8.81640625" bestFit="1" customWidth="1"/>
    <col min="9557" max="9557" width="9.81640625" bestFit="1" customWidth="1"/>
    <col min="9558" max="9558" width="8.81640625" bestFit="1" customWidth="1"/>
    <col min="9559" max="9560" width="9.81640625" bestFit="1" customWidth="1"/>
    <col min="9561" max="9561" width="8.81640625" bestFit="1" customWidth="1"/>
    <col min="9562" max="9562" width="9.81640625" bestFit="1" customWidth="1"/>
    <col min="9563" max="9563" width="7.81640625" bestFit="1" customWidth="1"/>
    <col min="9564" max="9564" width="9.81640625" bestFit="1" customWidth="1"/>
    <col min="9565" max="9565" width="8.81640625" bestFit="1" customWidth="1"/>
    <col min="9566" max="9568" width="9.81640625" bestFit="1" customWidth="1"/>
    <col min="9569" max="9569" width="8.81640625" bestFit="1" customWidth="1"/>
    <col min="9570" max="9571" width="9.81640625" bestFit="1" customWidth="1"/>
    <col min="9572" max="9573" width="8.81640625" bestFit="1" customWidth="1"/>
    <col min="9574" max="9579" width="9.81640625" bestFit="1" customWidth="1"/>
    <col min="9580" max="9580" width="8.81640625" bestFit="1" customWidth="1"/>
    <col min="9581" max="9581" width="9.81640625" bestFit="1" customWidth="1"/>
    <col min="9582" max="9582" width="8.81640625" bestFit="1" customWidth="1"/>
    <col min="9583" max="9588" width="9.81640625" bestFit="1" customWidth="1"/>
    <col min="9589" max="9589" width="8.81640625" bestFit="1" customWidth="1"/>
    <col min="9590" max="9592" width="9.81640625" bestFit="1" customWidth="1"/>
    <col min="9593" max="9593" width="8.81640625" bestFit="1" customWidth="1"/>
    <col min="9594" max="9595" width="9.81640625" bestFit="1" customWidth="1"/>
    <col min="9596" max="9596" width="8.81640625" bestFit="1" customWidth="1"/>
    <col min="9597" max="9604" width="9.81640625" bestFit="1" customWidth="1"/>
    <col min="9605" max="9607" width="8.81640625" bestFit="1" customWidth="1"/>
    <col min="9608" max="9611" width="9.81640625" bestFit="1" customWidth="1"/>
    <col min="9612" max="9612" width="8.81640625" bestFit="1" customWidth="1"/>
    <col min="9613" max="9616" width="9.81640625" bestFit="1" customWidth="1"/>
    <col min="9617" max="9617" width="7.81640625" bestFit="1" customWidth="1"/>
    <col min="9618" max="9626" width="9.81640625" bestFit="1" customWidth="1"/>
    <col min="9627" max="9627" width="8.81640625" bestFit="1" customWidth="1"/>
    <col min="9628" max="9631" width="9.81640625" bestFit="1" customWidth="1"/>
    <col min="9632" max="9632" width="8.81640625" bestFit="1" customWidth="1"/>
    <col min="9633" max="9633" width="7.81640625" bestFit="1" customWidth="1"/>
    <col min="9634" max="9635" width="8.81640625" bestFit="1" customWidth="1"/>
    <col min="9636" max="9639" width="9.81640625" bestFit="1" customWidth="1"/>
    <col min="9640" max="9640" width="8.81640625" bestFit="1" customWidth="1"/>
    <col min="9641" max="9646" width="9.81640625" bestFit="1" customWidth="1"/>
    <col min="9647" max="9647" width="8.81640625" bestFit="1" customWidth="1"/>
    <col min="9648" max="9648" width="7.81640625" bestFit="1" customWidth="1"/>
    <col min="9649" max="9650" width="9.81640625" bestFit="1" customWidth="1"/>
    <col min="9651" max="9651" width="7.81640625" bestFit="1" customWidth="1"/>
    <col min="9652" max="9657" width="9.81640625" bestFit="1" customWidth="1"/>
    <col min="9658" max="9659" width="8.81640625" bestFit="1" customWidth="1"/>
    <col min="9660" max="9660" width="9.81640625" bestFit="1" customWidth="1"/>
    <col min="9661" max="9661" width="8.81640625" bestFit="1" customWidth="1"/>
    <col min="9662" max="9662" width="9.81640625" bestFit="1" customWidth="1"/>
    <col min="9663" max="9663" width="8.81640625" bestFit="1" customWidth="1"/>
    <col min="9664" max="9670" width="9.81640625" bestFit="1" customWidth="1"/>
    <col min="9671" max="9672" width="8.81640625" bestFit="1" customWidth="1"/>
    <col min="9673" max="9675" width="9.81640625" bestFit="1" customWidth="1"/>
    <col min="9676" max="9676" width="8.81640625" bestFit="1" customWidth="1"/>
    <col min="9677" max="9683" width="9.81640625" bestFit="1" customWidth="1"/>
    <col min="9684" max="9684" width="6.81640625" bestFit="1" customWidth="1"/>
    <col min="9685" max="9685" width="8.81640625" bestFit="1" customWidth="1"/>
    <col min="9686" max="9686" width="7.81640625" bestFit="1" customWidth="1"/>
    <col min="9687" max="9690" width="9.81640625" bestFit="1" customWidth="1"/>
    <col min="9691" max="9691" width="7.81640625" bestFit="1" customWidth="1"/>
    <col min="9692" max="9692" width="8.81640625" bestFit="1" customWidth="1"/>
    <col min="9693" max="9694" width="9.81640625" bestFit="1" customWidth="1"/>
    <col min="9695" max="9695" width="8.81640625" bestFit="1" customWidth="1"/>
    <col min="9696" max="9696" width="7.81640625" bestFit="1" customWidth="1"/>
    <col min="9697" max="9697" width="9.81640625" bestFit="1" customWidth="1"/>
    <col min="9698" max="9698" width="8.81640625" bestFit="1" customWidth="1"/>
    <col min="9699" max="9714" width="9.81640625" bestFit="1" customWidth="1"/>
    <col min="9715" max="9715" width="8.81640625" bestFit="1" customWidth="1"/>
    <col min="9716" max="9721" width="9.81640625" bestFit="1" customWidth="1"/>
    <col min="9722" max="9722" width="8.81640625" bestFit="1" customWidth="1"/>
    <col min="9723" max="9735" width="9.81640625" bestFit="1" customWidth="1"/>
    <col min="9736" max="9737" width="8.81640625" bestFit="1" customWidth="1"/>
    <col min="9738" max="9739" width="9.81640625" bestFit="1" customWidth="1"/>
    <col min="9740" max="9740" width="8.81640625" bestFit="1" customWidth="1"/>
    <col min="9741" max="9744" width="9.81640625" bestFit="1" customWidth="1"/>
    <col min="9745" max="9745" width="8.81640625" bestFit="1" customWidth="1"/>
    <col min="9746" max="9749" width="9.81640625" bestFit="1" customWidth="1"/>
    <col min="9750" max="9751" width="8.81640625" bestFit="1" customWidth="1"/>
    <col min="9752" max="9752" width="9.81640625" bestFit="1" customWidth="1"/>
    <col min="9753" max="9753" width="8.81640625" bestFit="1" customWidth="1"/>
    <col min="9754" max="9756" width="9.81640625" bestFit="1" customWidth="1"/>
    <col min="9757" max="9757" width="8.81640625" bestFit="1" customWidth="1"/>
    <col min="9758" max="9759" width="9.81640625" bestFit="1" customWidth="1"/>
    <col min="9760" max="9762" width="8.81640625" bestFit="1" customWidth="1"/>
    <col min="9763" max="9766" width="9.81640625" bestFit="1" customWidth="1"/>
    <col min="9767" max="9768" width="8.81640625" bestFit="1" customWidth="1"/>
    <col min="9769" max="9771" width="9.81640625" bestFit="1" customWidth="1"/>
    <col min="9772" max="9772" width="8.81640625" bestFit="1" customWidth="1"/>
    <col min="9773" max="9775" width="9.81640625" bestFit="1" customWidth="1"/>
    <col min="9776" max="9776" width="8.81640625" bestFit="1" customWidth="1"/>
    <col min="9777" max="9777" width="9.81640625" bestFit="1" customWidth="1"/>
    <col min="9778" max="9778" width="8.81640625" bestFit="1" customWidth="1"/>
    <col min="9779" max="9779" width="9.81640625" bestFit="1" customWidth="1"/>
    <col min="9780" max="9780" width="7.81640625" bestFit="1" customWidth="1"/>
    <col min="9781" max="9784" width="9.81640625" bestFit="1" customWidth="1"/>
    <col min="9785" max="9785" width="8.81640625" bestFit="1" customWidth="1"/>
    <col min="9786" max="9787" width="9.81640625" bestFit="1" customWidth="1"/>
    <col min="9788" max="9788" width="8.81640625" bestFit="1" customWidth="1"/>
    <col min="9789" max="9793" width="9.81640625" bestFit="1" customWidth="1"/>
    <col min="9794" max="9794" width="7.81640625" bestFit="1" customWidth="1"/>
    <col min="9795" max="9798" width="9.81640625" bestFit="1" customWidth="1"/>
    <col min="9799" max="9800" width="8.81640625" bestFit="1" customWidth="1"/>
    <col min="9801" max="9801" width="9.81640625" bestFit="1" customWidth="1"/>
    <col min="9802" max="9802" width="8.81640625" bestFit="1" customWidth="1"/>
    <col min="9803" max="9804" width="9.81640625" bestFit="1" customWidth="1"/>
    <col min="9805" max="9806" width="8.81640625" bestFit="1" customWidth="1"/>
    <col min="9807" max="9807" width="9.81640625" bestFit="1" customWidth="1"/>
    <col min="9808" max="9808" width="7.81640625" bestFit="1" customWidth="1"/>
    <col min="9809" max="9809" width="8.81640625" bestFit="1" customWidth="1"/>
    <col min="9810" max="9812" width="9.81640625" bestFit="1" customWidth="1"/>
    <col min="9813" max="9813" width="8.81640625" bestFit="1" customWidth="1"/>
    <col min="9814" max="9818" width="9.81640625" bestFit="1" customWidth="1"/>
    <col min="9819" max="9819" width="8.81640625" bestFit="1" customWidth="1"/>
    <col min="9820" max="9822" width="9.81640625" bestFit="1" customWidth="1"/>
    <col min="9823" max="9823" width="7.81640625" bestFit="1" customWidth="1"/>
    <col min="9824" max="9824" width="9.81640625" bestFit="1" customWidth="1"/>
    <col min="9825" max="9825" width="8.81640625" bestFit="1" customWidth="1"/>
    <col min="9826" max="9832" width="9.81640625" bestFit="1" customWidth="1"/>
    <col min="9833" max="9833" width="8.81640625" bestFit="1" customWidth="1"/>
    <col min="9834" max="9838" width="9.81640625" bestFit="1" customWidth="1"/>
    <col min="9839" max="9840" width="8.81640625" bestFit="1" customWidth="1"/>
    <col min="9841" max="9845" width="9.81640625" bestFit="1" customWidth="1"/>
    <col min="9846" max="9846" width="7.81640625" bestFit="1" customWidth="1"/>
    <col min="9847" max="9847" width="8.81640625" bestFit="1" customWidth="1"/>
    <col min="9848" max="9849" width="9.81640625" bestFit="1" customWidth="1"/>
    <col min="9850" max="9850" width="8.81640625" bestFit="1" customWidth="1"/>
    <col min="9851" max="9856" width="9.81640625" bestFit="1" customWidth="1"/>
    <col min="9857" max="9857" width="8.81640625" bestFit="1" customWidth="1"/>
    <col min="9858" max="9859" width="9.81640625" bestFit="1" customWidth="1"/>
    <col min="9860" max="9862" width="8.81640625" bestFit="1" customWidth="1"/>
    <col min="9863" max="9864" width="9.81640625" bestFit="1" customWidth="1"/>
    <col min="9865" max="9865" width="8.81640625" bestFit="1" customWidth="1"/>
    <col min="9866" max="9870" width="9.81640625" bestFit="1" customWidth="1"/>
    <col min="9871" max="9871" width="7.81640625" bestFit="1" customWidth="1"/>
    <col min="9872" max="9878" width="9.81640625" bestFit="1" customWidth="1"/>
    <col min="9879" max="9879" width="8.81640625" bestFit="1" customWidth="1"/>
    <col min="9880" max="9880" width="9.81640625" bestFit="1" customWidth="1"/>
    <col min="9881" max="9881" width="8.81640625" bestFit="1" customWidth="1"/>
    <col min="9882" max="9883" width="9.81640625" bestFit="1" customWidth="1"/>
    <col min="9884" max="9888" width="8.81640625" bestFit="1" customWidth="1"/>
    <col min="9889" max="9889" width="7.81640625" bestFit="1" customWidth="1"/>
    <col min="9890" max="9890" width="9.81640625" bestFit="1" customWidth="1"/>
    <col min="9891" max="9891" width="8.81640625" bestFit="1" customWidth="1"/>
    <col min="9892" max="9893" width="9.81640625" bestFit="1" customWidth="1"/>
    <col min="9894" max="9895" width="8.81640625" bestFit="1" customWidth="1"/>
    <col min="9896" max="9897" width="9.81640625" bestFit="1" customWidth="1"/>
    <col min="9898" max="9899" width="7.81640625" bestFit="1" customWidth="1"/>
    <col min="9900" max="9900" width="9.81640625" bestFit="1" customWidth="1"/>
    <col min="9901" max="9902" width="8.81640625" bestFit="1" customWidth="1"/>
    <col min="9903" max="9903" width="7.81640625" bestFit="1" customWidth="1"/>
    <col min="9904" max="9908" width="9.81640625" bestFit="1" customWidth="1"/>
    <col min="9909" max="9910" width="8.81640625" bestFit="1" customWidth="1"/>
    <col min="9911" max="9911" width="9.81640625" bestFit="1" customWidth="1"/>
    <col min="9912" max="9912" width="8.81640625" bestFit="1" customWidth="1"/>
    <col min="9913" max="9919" width="9.81640625" bestFit="1" customWidth="1"/>
    <col min="9920" max="9920" width="8.81640625" bestFit="1" customWidth="1"/>
    <col min="9921" max="9922" width="9.81640625" bestFit="1" customWidth="1"/>
    <col min="9923" max="9923" width="8.81640625" bestFit="1" customWidth="1"/>
    <col min="9924" max="9925" width="9.81640625" bestFit="1" customWidth="1"/>
    <col min="9926" max="9926" width="8.81640625" bestFit="1" customWidth="1"/>
    <col min="9927" max="9935" width="9.81640625" bestFit="1" customWidth="1"/>
    <col min="9936" max="9936" width="8.81640625" bestFit="1" customWidth="1"/>
    <col min="9937" max="9939" width="9.81640625" bestFit="1" customWidth="1"/>
    <col min="9940" max="9940" width="8.81640625" bestFit="1" customWidth="1"/>
    <col min="9941" max="9942" width="9.81640625" bestFit="1" customWidth="1"/>
    <col min="9943" max="9943" width="8.81640625" bestFit="1" customWidth="1"/>
    <col min="9944" max="9945" width="9.81640625" bestFit="1" customWidth="1"/>
    <col min="9946" max="9946" width="8.81640625" bestFit="1" customWidth="1"/>
    <col min="9947" max="9949" width="9.81640625" bestFit="1" customWidth="1"/>
    <col min="9950" max="9952" width="8.81640625" bestFit="1" customWidth="1"/>
    <col min="9953" max="9956" width="9.81640625" bestFit="1" customWidth="1"/>
    <col min="9957" max="9958" width="8.81640625" bestFit="1" customWidth="1"/>
    <col min="9959" max="9963" width="9.81640625" bestFit="1" customWidth="1"/>
    <col min="9964" max="9964" width="8.81640625" bestFit="1" customWidth="1"/>
    <col min="9965" max="9969" width="9.81640625" bestFit="1" customWidth="1"/>
    <col min="9970" max="9970" width="6.81640625" bestFit="1" customWidth="1"/>
    <col min="9971" max="9971" width="9.81640625" bestFit="1" customWidth="1"/>
    <col min="9972" max="9972" width="8.81640625" bestFit="1" customWidth="1"/>
    <col min="9973" max="9977" width="9.81640625" bestFit="1" customWidth="1"/>
    <col min="9978" max="9979" width="8.81640625" bestFit="1" customWidth="1"/>
    <col min="9980" max="9982" width="9.81640625" bestFit="1" customWidth="1"/>
    <col min="9983" max="9984" width="8.81640625" bestFit="1" customWidth="1"/>
    <col min="9985" max="9985" width="9.81640625" bestFit="1" customWidth="1"/>
    <col min="9986" max="9987" width="8.81640625" bestFit="1" customWidth="1"/>
    <col min="9988" max="9988" width="6.81640625" bestFit="1" customWidth="1"/>
    <col min="9989" max="9989" width="9.81640625" bestFit="1" customWidth="1"/>
    <col min="9990" max="9990" width="8.81640625" bestFit="1" customWidth="1"/>
    <col min="9991" max="9994" width="9.81640625" bestFit="1" customWidth="1"/>
    <col min="9995" max="9995" width="6.81640625" bestFit="1" customWidth="1"/>
    <col min="9996" max="10004" width="9.81640625" bestFit="1" customWidth="1"/>
    <col min="10005" max="10005" width="8.81640625" bestFit="1" customWidth="1"/>
    <col min="10006" max="10008" width="9.81640625" bestFit="1" customWidth="1"/>
    <col min="10009" max="10009" width="8.81640625" bestFit="1" customWidth="1"/>
    <col min="10010" max="10012" width="9.81640625" bestFit="1" customWidth="1"/>
    <col min="10013" max="10015" width="8.81640625" bestFit="1" customWidth="1"/>
    <col min="10016" max="10018" width="9.81640625" bestFit="1" customWidth="1"/>
    <col min="10019" max="10019" width="8.81640625" bestFit="1" customWidth="1"/>
    <col min="10020" max="10032" width="9.81640625" bestFit="1" customWidth="1"/>
    <col min="10033" max="10033" width="8.81640625" bestFit="1" customWidth="1"/>
    <col min="10034" max="10039" width="9.81640625" bestFit="1" customWidth="1"/>
    <col min="10040" max="10040" width="8.81640625" bestFit="1" customWidth="1"/>
    <col min="10041" max="10042" width="9.81640625" bestFit="1" customWidth="1"/>
    <col min="10043" max="10043" width="8.81640625" bestFit="1" customWidth="1"/>
    <col min="10044" max="10048" width="9.81640625" bestFit="1" customWidth="1"/>
    <col min="10049" max="10049" width="8.81640625" bestFit="1" customWidth="1"/>
    <col min="10050" max="10056" width="9.81640625" bestFit="1" customWidth="1"/>
    <col min="10057" max="10058" width="8.81640625" bestFit="1" customWidth="1"/>
    <col min="10059" max="10072" width="9.81640625" bestFit="1" customWidth="1"/>
    <col min="10073" max="10074" width="8.81640625" bestFit="1" customWidth="1"/>
    <col min="10075" max="10076" width="9.81640625" bestFit="1" customWidth="1"/>
    <col min="10077" max="10077" width="8.81640625" bestFit="1" customWidth="1"/>
    <col min="10078" max="10083" width="9.81640625" bestFit="1" customWidth="1"/>
    <col min="10084" max="10084" width="8.81640625" bestFit="1" customWidth="1"/>
    <col min="10085" max="10089" width="9.81640625" bestFit="1" customWidth="1"/>
    <col min="10090" max="10090" width="8.81640625" bestFit="1" customWidth="1"/>
    <col min="10091" max="10092" width="9.81640625" bestFit="1" customWidth="1"/>
    <col min="10093" max="10093" width="8.81640625" bestFit="1" customWidth="1"/>
    <col min="10094" max="10094" width="9.81640625" bestFit="1" customWidth="1"/>
    <col min="10095" max="10095" width="7.81640625" bestFit="1" customWidth="1"/>
    <col min="10096" max="10099" width="9.81640625" bestFit="1" customWidth="1"/>
    <col min="10100" max="10100" width="8.81640625" bestFit="1" customWidth="1"/>
    <col min="10101" max="10101" width="9.81640625" bestFit="1" customWidth="1"/>
    <col min="10102" max="10102" width="8.81640625" bestFit="1" customWidth="1"/>
    <col min="10103" max="10103" width="9.81640625" bestFit="1" customWidth="1"/>
    <col min="10104" max="10105" width="8.81640625" bestFit="1" customWidth="1"/>
    <col min="10106" max="10111" width="9.81640625" bestFit="1" customWidth="1"/>
    <col min="10112" max="10112" width="7.81640625" bestFit="1" customWidth="1"/>
    <col min="10113" max="10113" width="9.81640625" bestFit="1" customWidth="1"/>
    <col min="10114" max="10114" width="7.81640625" bestFit="1" customWidth="1"/>
    <col min="10115" max="10115" width="9.81640625" bestFit="1" customWidth="1"/>
    <col min="10116" max="10117" width="8.81640625" bestFit="1" customWidth="1"/>
    <col min="10118" max="10118" width="6.81640625" bestFit="1" customWidth="1"/>
    <col min="10119" max="10119" width="8.81640625" bestFit="1" customWidth="1"/>
    <col min="10120" max="10121" width="9.81640625" bestFit="1" customWidth="1"/>
    <col min="10122" max="10122" width="8.81640625" bestFit="1" customWidth="1"/>
    <col min="10123" max="10129" width="9.81640625" bestFit="1" customWidth="1"/>
    <col min="10130" max="10130" width="8.81640625" bestFit="1" customWidth="1"/>
    <col min="10131" max="10132" width="9.81640625" bestFit="1" customWidth="1"/>
    <col min="10133" max="10133" width="8.81640625" bestFit="1" customWidth="1"/>
    <col min="10134" max="10140" width="9.81640625" bestFit="1" customWidth="1"/>
    <col min="10141" max="10142" width="8.81640625" bestFit="1" customWidth="1"/>
    <col min="10143" max="10143" width="7.81640625" bestFit="1" customWidth="1"/>
    <col min="10144" max="10144" width="9.81640625" bestFit="1" customWidth="1"/>
    <col min="10145" max="10145" width="8.81640625" bestFit="1" customWidth="1"/>
    <col min="10146" max="10147" width="9.81640625" bestFit="1" customWidth="1"/>
    <col min="10148" max="10148" width="8.81640625" bestFit="1" customWidth="1"/>
    <col min="10149" max="10154" width="9.81640625" bestFit="1" customWidth="1"/>
    <col min="10155" max="10155" width="8.81640625" bestFit="1" customWidth="1"/>
    <col min="10156" max="10157" width="9.81640625" bestFit="1" customWidth="1"/>
    <col min="10158" max="10158" width="8.81640625" bestFit="1" customWidth="1"/>
    <col min="10159" max="10159" width="9.81640625" bestFit="1" customWidth="1"/>
    <col min="10160" max="10160" width="8.81640625" bestFit="1" customWidth="1"/>
    <col min="10161" max="10161" width="9.81640625" bestFit="1" customWidth="1"/>
    <col min="10162" max="10162" width="8.81640625" bestFit="1" customWidth="1"/>
    <col min="10163" max="10165" width="9.81640625" bestFit="1" customWidth="1"/>
    <col min="10166" max="10166" width="8.81640625" bestFit="1" customWidth="1"/>
    <col min="10167" max="10171" width="9.81640625" bestFit="1" customWidth="1"/>
    <col min="10172" max="10172" width="8.81640625" bestFit="1" customWidth="1"/>
    <col min="10173" max="10175" width="9.81640625" bestFit="1" customWidth="1"/>
    <col min="10176" max="10176" width="7.81640625" bestFit="1" customWidth="1"/>
    <col min="10177" max="10177" width="9.81640625" bestFit="1" customWidth="1"/>
    <col min="10178" max="10179" width="8.81640625" bestFit="1" customWidth="1"/>
    <col min="10180" max="10181" width="9.81640625" bestFit="1" customWidth="1"/>
    <col min="10182" max="10182" width="8.81640625" bestFit="1" customWidth="1"/>
    <col min="10183" max="10190" width="9.81640625" bestFit="1" customWidth="1"/>
    <col min="10191" max="10191" width="8.81640625" bestFit="1" customWidth="1"/>
    <col min="10192" max="10200" width="9.81640625" bestFit="1" customWidth="1"/>
    <col min="10201" max="10201" width="8.81640625" bestFit="1" customWidth="1"/>
    <col min="10202" max="10204" width="9.81640625" bestFit="1" customWidth="1"/>
    <col min="10205" max="10205" width="8.81640625" bestFit="1" customWidth="1"/>
    <col min="10206" max="10209" width="9.81640625" bestFit="1" customWidth="1"/>
    <col min="10210" max="10210" width="7.81640625" bestFit="1" customWidth="1"/>
    <col min="10211" max="10211" width="9.81640625" bestFit="1" customWidth="1"/>
    <col min="10212" max="10214" width="8.81640625" bestFit="1" customWidth="1"/>
    <col min="10215" max="10221" width="9.81640625" bestFit="1" customWidth="1"/>
    <col min="10222" max="10222" width="8.81640625" bestFit="1" customWidth="1"/>
    <col min="10223" max="10223" width="9.81640625" bestFit="1" customWidth="1"/>
    <col min="10224" max="10224" width="8.81640625" bestFit="1" customWidth="1"/>
    <col min="10225" max="10227" width="9.81640625" bestFit="1" customWidth="1"/>
    <col min="10228" max="10228" width="8.81640625" bestFit="1" customWidth="1"/>
    <col min="10229" max="10231" width="9.81640625" bestFit="1" customWidth="1"/>
    <col min="10232" max="10234" width="8.81640625" bestFit="1" customWidth="1"/>
    <col min="10235" max="10247" width="9.81640625" bestFit="1" customWidth="1"/>
    <col min="10248" max="10248" width="7.81640625" bestFit="1" customWidth="1"/>
    <col min="10249" max="10254" width="9.81640625" bestFit="1" customWidth="1"/>
    <col min="10255" max="10255" width="8.81640625" bestFit="1" customWidth="1"/>
    <col min="10256" max="10256" width="9.81640625" bestFit="1" customWidth="1"/>
    <col min="10257" max="10257" width="8.81640625" bestFit="1" customWidth="1"/>
    <col min="10258" max="10263" width="9.81640625" bestFit="1" customWidth="1"/>
    <col min="10264" max="10264" width="8.81640625" bestFit="1" customWidth="1"/>
    <col min="10265" max="10265" width="9.81640625" bestFit="1" customWidth="1"/>
    <col min="10266" max="10266" width="7.81640625" bestFit="1" customWidth="1"/>
    <col min="10267" max="10267" width="8.81640625" bestFit="1" customWidth="1"/>
    <col min="10268" max="10270" width="9.81640625" bestFit="1" customWidth="1"/>
    <col min="10271" max="10271" width="8.81640625" bestFit="1" customWidth="1"/>
    <col min="10272" max="10281" width="9.81640625" bestFit="1" customWidth="1"/>
    <col min="10282" max="10282" width="7.81640625" bestFit="1" customWidth="1"/>
    <col min="10283" max="10283" width="8.81640625" bestFit="1" customWidth="1"/>
    <col min="10284" max="10294" width="9.81640625" bestFit="1" customWidth="1"/>
    <col min="10295" max="10295" width="8.81640625" bestFit="1" customWidth="1"/>
    <col min="10296" max="10296" width="9.81640625" bestFit="1" customWidth="1"/>
    <col min="10297" max="10297" width="8.81640625" bestFit="1" customWidth="1"/>
    <col min="10298" max="10300" width="9.81640625" bestFit="1" customWidth="1"/>
    <col min="10301" max="10301" width="6.81640625" bestFit="1" customWidth="1"/>
    <col min="10302" max="10306" width="9.81640625" bestFit="1" customWidth="1"/>
    <col min="10307" max="10307" width="8.81640625" bestFit="1" customWidth="1"/>
    <col min="10308" max="10311" width="9.81640625" bestFit="1" customWidth="1"/>
    <col min="10312" max="10312" width="7.81640625" bestFit="1" customWidth="1"/>
    <col min="10313" max="10313" width="8.81640625" bestFit="1" customWidth="1"/>
    <col min="10314" max="10315" width="9.81640625" bestFit="1" customWidth="1"/>
    <col min="10316" max="10316" width="7.81640625" bestFit="1" customWidth="1"/>
    <col min="10317" max="10321" width="9.81640625" bestFit="1" customWidth="1"/>
    <col min="10322" max="10322" width="7.81640625" bestFit="1" customWidth="1"/>
    <col min="10323" max="10324" width="8.81640625" bestFit="1" customWidth="1"/>
    <col min="10325" max="10333" width="9.81640625" bestFit="1" customWidth="1"/>
    <col min="10334" max="10335" width="8.81640625" bestFit="1" customWidth="1"/>
    <col min="10336" max="10341" width="9.81640625" bestFit="1" customWidth="1"/>
    <col min="10342" max="10342" width="8.81640625" bestFit="1" customWidth="1"/>
    <col min="10343" max="10344" width="9.81640625" bestFit="1" customWidth="1"/>
    <col min="10345" max="10345" width="7.81640625" bestFit="1" customWidth="1"/>
    <col min="10346" max="10366" width="9.81640625" bestFit="1" customWidth="1"/>
    <col min="10367" max="10367" width="8.81640625" bestFit="1" customWidth="1"/>
    <col min="10368" max="10373" width="9.81640625" bestFit="1" customWidth="1"/>
    <col min="10374" max="10375" width="8.81640625" bestFit="1" customWidth="1"/>
    <col min="10376" max="10378" width="9.81640625" bestFit="1" customWidth="1"/>
    <col min="10379" max="10379" width="8.81640625" bestFit="1" customWidth="1"/>
    <col min="10380" max="10383" width="9.81640625" bestFit="1" customWidth="1"/>
    <col min="10384" max="10384" width="8.81640625" bestFit="1" customWidth="1"/>
    <col min="10385" max="10385" width="9.81640625" bestFit="1" customWidth="1"/>
    <col min="10386" max="10386" width="8.81640625" bestFit="1" customWidth="1"/>
    <col min="10387" max="10387" width="9.81640625" bestFit="1" customWidth="1"/>
    <col min="10388" max="10388" width="8.81640625" bestFit="1" customWidth="1"/>
    <col min="10389" max="10391" width="9.81640625" bestFit="1" customWidth="1"/>
    <col min="10392" max="10392" width="8.81640625" bestFit="1" customWidth="1"/>
    <col min="10393" max="10395" width="9.81640625" bestFit="1" customWidth="1"/>
    <col min="10396" max="10396" width="8.81640625" bestFit="1" customWidth="1"/>
    <col min="10397" max="10400" width="9.81640625" bestFit="1" customWidth="1"/>
    <col min="10401" max="10401" width="8.81640625" bestFit="1" customWidth="1"/>
    <col min="10402" max="10402" width="9.81640625" bestFit="1" customWidth="1"/>
    <col min="10403" max="10403" width="7.81640625" bestFit="1" customWidth="1"/>
    <col min="10404" max="10411" width="9.81640625" bestFit="1" customWidth="1"/>
    <col min="10412" max="10412" width="8.81640625" bestFit="1" customWidth="1"/>
    <col min="10413" max="10413" width="9.81640625" bestFit="1" customWidth="1"/>
    <col min="10414" max="10415" width="8.81640625" bestFit="1" customWidth="1"/>
    <col min="10416" max="10417" width="9.81640625" bestFit="1" customWidth="1"/>
    <col min="10418" max="10418" width="8.81640625" bestFit="1" customWidth="1"/>
    <col min="10419" max="10421" width="9.81640625" bestFit="1" customWidth="1"/>
    <col min="10422" max="10422" width="8.81640625" bestFit="1" customWidth="1"/>
    <col min="10423" max="10426" width="9.81640625" bestFit="1" customWidth="1"/>
    <col min="10427" max="10427" width="8.81640625" bestFit="1" customWidth="1"/>
    <col min="10428" max="10428" width="9.81640625" bestFit="1" customWidth="1"/>
    <col min="10429" max="10429" width="8.81640625" bestFit="1" customWidth="1"/>
    <col min="10430" max="10433" width="9.81640625" bestFit="1" customWidth="1"/>
    <col min="10434" max="10434" width="8.81640625" bestFit="1" customWidth="1"/>
    <col min="10435" max="10442" width="9.81640625" bestFit="1" customWidth="1"/>
    <col min="10443" max="10443" width="8.81640625" bestFit="1" customWidth="1"/>
    <col min="10444" max="10447" width="9.81640625" bestFit="1" customWidth="1"/>
    <col min="10448" max="10448" width="8.81640625" bestFit="1" customWidth="1"/>
    <col min="10449" max="10449" width="7.81640625" bestFit="1" customWidth="1"/>
    <col min="10450" max="10450" width="8.81640625" bestFit="1" customWidth="1"/>
    <col min="10451" max="10453" width="9.81640625" bestFit="1" customWidth="1"/>
    <col min="10454" max="10455" width="8.81640625" bestFit="1" customWidth="1"/>
    <col min="10456" max="10457" width="9.81640625" bestFit="1" customWidth="1"/>
    <col min="10458" max="10458" width="8.81640625" bestFit="1" customWidth="1"/>
    <col min="10459" max="10463" width="9.81640625" bestFit="1" customWidth="1"/>
    <col min="10464" max="10465" width="8.81640625" bestFit="1" customWidth="1"/>
    <col min="10466" max="10466" width="9.81640625" bestFit="1" customWidth="1"/>
    <col min="10467" max="10468" width="8.81640625" bestFit="1" customWidth="1"/>
    <col min="10469" max="10470" width="9.81640625" bestFit="1" customWidth="1"/>
    <col min="10471" max="10474" width="8.81640625" bestFit="1" customWidth="1"/>
    <col min="10475" max="10475" width="7.81640625" bestFit="1" customWidth="1"/>
    <col min="10476" max="10478" width="9.81640625" bestFit="1" customWidth="1"/>
    <col min="10479" max="10480" width="8.81640625" bestFit="1" customWidth="1"/>
    <col min="10481" max="10494" width="9.81640625" bestFit="1" customWidth="1"/>
    <col min="10495" max="10495" width="8.81640625" bestFit="1" customWidth="1"/>
    <col min="10496" max="10498" width="9.81640625" bestFit="1" customWidth="1"/>
    <col min="10499" max="10499" width="8.81640625" bestFit="1" customWidth="1"/>
    <col min="10500" max="10502" width="9.81640625" bestFit="1" customWidth="1"/>
    <col min="10503" max="10503" width="7.81640625" bestFit="1" customWidth="1"/>
    <col min="10504" max="10505" width="9.81640625" bestFit="1" customWidth="1"/>
    <col min="10506" max="10506" width="7.81640625" bestFit="1" customWidth="1"/>
    <col min="10507" max="10509" width="8.81640625" bestFit="1" customWidth="1"/>
    <col min="10510" max="10513" width="9.81640625" bestFit="1" customWidth="1"/>
    <col min="10514" max="10514" width="8.81640625" bestFit="1" customWidth="1"/>
    <col min="10515" max="10516" width="9.81640625" bestFit="1" customWidth="1"/>
    <col min="10517" max="10518" width="8.81640625" bestFit="1" customWidth="1"/>
    <col min="10519" max="10519" width="9.81640625" bestFit="1" customWidth="1"/>
    <col min="10520" max="10520" width="8.81640625" bestFit="1" customWidth="1"/>
    <col min="10521" max="10522" width="9.81640625" bestFit="1" customWidth="1"/>
    <col min="10523" max="10523" width="8.81640625" bestFit="1" customWidth="1"/>
    <col min="10524" max="10530" width="9.81640625" bestFit="1" customWidth="1"/>
    <col min="10531" max="10532" width="8.81640625" bestFit="1" customWidth="1"/>
    <col min="10533" max="10537" width="9.81640625" bestFit="1" customWidth="1"/>
    <col min="10538" max="10538" width="8.81640625" bestFit="1" customWidth="1"/>
    <col min="10539" max="10544" width="9.81640625" bestFit="1" customWidth="1"/>
    <col min="10545" max="10545" width="8.81640625" bestFit="1" customWidth="1"/>
    <col min="10546" max="10547" width="9.81640625" bestFit="1" customWidth="1"/>
    <col min="10548" max="10548" width="8.81640625" bestFit="1" customWidth="1"/>
    <col min="10549" max="10551" width="9.81640625" bestFit="1" customWidth="1"/>
    <col min="10552" max="10553" width="8.81640625" bestFit="1" customWidth="1"/>
    <col min="10554" max="10555" width="9.81640625" bestFit="1" customWidth="1"/>
    <col min="10556" max="10557" width="8.81640625" bestFit="1" customWidth="1"/>
    <col min="10558" max="10559" width="9.81640625" bestFit="1" customWidth="1"/>
    <col min="10560" max="10560" width="8.81640625" bestFit="1" customWidth="1"/>
    <col min="10561" max="10562" width="9.81640625" bestFit="1" customWidth="1"/>
    <col min="10563" max="10563" width="8.81640625" bestFit="1" customWidth="1"/>
    <col min="10564" max="10564" width="9.81640625" bestFit="1" customWidth="1"/>
    <col min="10565" max="10565" width="8.81640625" bestFit="1" customWidth="1"/>
    <col min="10566" max="10566" width="9.81640625" bestFit="1" customWidth="1"/>
    <col min="10567" max="10567" width="8.81640625" bestFit="1" customWidth="1"/>
    <col min="10568" max="10570" width="9.81640625" bestFit="1" customWidth="1"/>
    <col min="10571" max="10571" width="8.81640625" bestFit="1" customWidth="1"/>
    <col min="10572" max="10572" width="7.81640625" bestFit="1" customWidth="1"/>
    <col min="10573" max="10573" width="8.81640625" bestFit="1" customWidth="1"/>
    <col min="10574" max="10582" width="9.81640625" bestFit="1" customWidth="1"/>
    <col min="10583" max="10583" width="8.81640625" bestFit="1" customWidth="1"/>
    <col min="10584" max="10584" width="9.81640625" bestFit="1" customWidth="1"/>
    <col min="10585" max="10585" width="8.81640625" bestFit="1" customWidth="1"/>
    <col min="10586" max="10587" width="9.81640625" bestFit="1" customWidth="1"/>
    <col min="10588" max="10588" width="8.81640625" bestFit="1" customWidth="1"/>
    <col min="10589" max="10596" width="9.81640625" bestFit="1" customWidth="1"/>
    <col min="10597" max="10597" width="8.81640625" bestFit="1" customWidth="1"/>
    <col min="10598" max="10602" width="9.81640625" bestFit="1" customWidth="1"/>
    <col min="10603" max="10603" width="8.81640625" bestFit="1" customWidth="1"/>
    <col min="10604" max="10613" width="9.81640625" bestFit="1" customWidth="1"/>
    <col min="10614" max="10614" width="6.81640625" bestFit="1" customWidth="1"/>
    <col min="10615" max="10621" width="9.81640625" bestFit="1" customWidth="1"/>
    <col min="10622" max="10623" width="8.81640625" bestFit="1" customWidth="1"/>
    <col min="10624" max="10639" width="9.81640625" bestFit="1" customWidth="1"/>
    <col min="10640" max="10641" width="8.81640625" bestFit="1" customWidth="1"/>
    <col min="10642" max="10645" width="9.81640625" bestFit="1" customWidth="1"/>
    <col min="10646" max="10646" width="8.81640625" bestFit="1" customWidth="1"/>
    <col min="10647" max="10649" width="9.81640625" bestFit="1" customWidth="1"/>
    <col min="10650" max="10650" width="8.81640625" bestFit="1" customWidth="1"/>
    <col min="10651" max="10652" width="9.81640625" bestFit="1" customWidth="1"/>
    <col min="10653" max="10653" width="8.81640625" bestFit="1" customWidth="1"/>
    <col min="10654" max="10654" width="9.81640625" bestFit="1" customWidth="1"/>
    <col min="10655" max="10655" width="8.81640625" bestFit="1" customWidth="1"/>
    <col min="10656" max="10660" width="9.81640625" bestFit="1" customWidth="1"/>
    <col min="10661" max="10661" width="7.81640625" bestFit="1" customWidth="1"/>
    <col min="10662" max="10666" width="9.81640625" bestFit="1" customWidth="1"/>
    <col min="10667" max="10667" width="8.81640625" bestFit="1" customWidth="1"/>
    <col min="10668" max="10669" width="9.81640625" bestFit="1" customWidth="1"/>
    <col min="10670" max="10670" width="8.81640625" bestFit="1" customWidth="1"/>
    <col min="10671" max="10673" width="9.81640625" bestFit="1" customWidth="1"/>
    <col min="10674" max="10674" width="8.81640625" bestFit="1" customWidth="1"/>
    <col min="10675" max="10676" width="9.81640625" bestFit="1" customWidth="1"/>
    <col min="10677" max="10677" width="7.81640625" bestFit="1" customWidth="1"/>
    <col min="10678" max="10682" width="9.81640625" bestFit="1" customWidth="1"/>
    <col min="10683" max="10683" width="8.81640625" bestFit="1" customWidth="1"/>
    <col min="10684" max="10687" width="9.81640625" bestFit="1" customWidth="1"/>
    <col min="10688" max="10689" width="8.81640625" bestFit="1" customWidth="1"/>
    <col min="10690" max="10693" width="9.81640625" bestFit="1" customWidth="1"/>
    <col min="10694" max="10694" width="7.81640625" bestFit="1" customWidth="1"/>
    <col min="10695" max="10695" width="9.81640625" bestFit="1" customWidth="1"/>
    <col min="10696" max="10696" width="8.81640625" bestFit="1" customWidth="1"/>
    <col min="10697" max="10705" width="9.81640625" bestFit="1" customWidth="1"/>
    <col min="10706" max="10706" width="8.81640625" bestFit="1" customWidth="1"/>
    <col min="10707" max="10712" width="9.81640625" bestFit="1" customWidth="1"/>
    <col min="10713" max="10714" width="8.81640625" bestFit="1" customWidth="1"/>
    <col min="10715" max="10716" width="9.81640625" bestFit="1" customWidth="1"/>
    <col min="10717" max="10717" width="7.81640625" bestFit="1" customWidth="1"/>
    <col min="10718" max="10720" width="9.81640625" bestFit="1" customWidth="1"/>
    <col min="10721" max="10721" width="7.81640625" bestFit="1" customWidth="1"/>
    <col min="10722" max="10722" width="9.81640625" bestFit="1" customWidth="1"/>
    <col min="10723" max="10723" width="8.81640625" bestFit="1" customWidth="1"/>
    <col min="10724" max="10724" width="9.81640625" bestFit="1" customWidth="1"/>
    <col min="10725" max="10725" width="7.81640625" bestFit="1" customWidth="1"/>
    <col min="10726" max="10733" width="9.81640625" bestFit="1" customWidth="1"/>
    <col min="10734" max="10735" width="8.81640625" bestFit="1" customWidth="1"/>
    <col min="10736" max="10737" width="9.81640625" bestFit="1" customWidth="1"/>
    <col min="10738" max="10738" width="8.81640625" bestFit="1" customWidth="1"/>
    <col min="10739" max="10739" width="9.81640625" bestFit="1" customWidth="1"/>
    <col min="10740" max="10740" width="8.81640625" bestFit="1" customWidth="1"/>
    <col min="10741" max="10742" width="9.81640625" bestFit="1" customWidth="1"/>
    <col min="10743" max="10743" width="8.81640625" bestFit="1" customWidth="1"/>
    <col min="10744" max="10748" width="9.81640625" bestFit="1" customWidth="1"/>
    <col min="10749" max="10749" width="8.81640625" bestFit="1" customWidth="1"/>
    <col min="10750" max="10755" width="9.81640625" bestFit="1" customWidth="1"/>
    <col min="10756" max="10756" width="8.81640625" bestFit="1" customWidth="1"/>
    <col min="10757" max="10757" width="7.81640625" bestFit="1" customWidth="1"/>
    <col min="10758" max="10762" width="9.81640625" bestFit="1" customWidth="1"/>
    <col min="10763" max="10763" width="7.81640625" bestFit="1" customWidth="1"/>
    <col min="10764" max="10765" width="8.81640625" bestFit="1" customWidth="1"/>
    <col min="10766" max="10769" width="9.81640625" bestFit="1" customWidth="1"/>
    <col min="10770" max="10771" width="8.81640625" bestFit="1" customWidth="1"/>
    <col min="10772" max="10772" width="9.81640625" bestFit="1" customWidth="1"/>
    <col min="10773" max="10773" width="8.81640625" bestFit="1" customWidth="1"/>
    <col min="10774" max="10775" width="9.81640625" bestFit="1" customWidth="1"/>
    <col min="10776" max="10777" width="8.81640625" bestFit="1" customWidth="1"/>
    <col min="10778" max="10779" width="9.81640625" bestFit="1" customWidth="1"/>
    <col min="10780" max="10780" width="8.81640625" bestFit="1" customWidth="1"/>
    <col min="10781" max="10782" width="9.81640625" bestFit="1" customWidth="1"/>
    <col min="10783" max="10783" width="8.81640625" bestFit="1" customWidth="1"/>
    <col min="10784" max="10785" width="9.81640625" bestFit="1" customWidth="1"/>
    <col min="10786" max="10786" width="8.81640625" bestFit="1" customWidth="1"/>
    <col min="10787" max="10794" width="9.81640625" bestFit="1" customWidth="1"/>
    <col min="10795" max="10795" width="8.81640625" bestFit="1" customWidth="1"/>
    <col min="10796" max="10797" width="9.81640625" bestFit="1" customWidth="1"/>
    <col min="10798" max="10799" width="7.81640625" bestFit="1" customWidth="1"/>
    <col min="10800" max="10807" width="9.81640625" bestFit="1" customWidth="1"/>
    <col min="10808" max="10808" width="8.81640625" bestFit="1" customWidth="1"/>
    <col min="10809" max="10809" width="9.81640625" bestFit="1" customWidth="1"/>
    <col min="10810" max="10810" width="8.81640625" bestFit="1" customWidth="1"/>
    <col min="10811" max="10812" width="9.81640625" bestFit="1" customWidth="1"/>
    <col min="10813" max="10814" width="8.81640625" bestFit="1" customWidth="1"/>
    <col min="10815" max="10818" width="9.81640625" bestFit="1" customWidth="1"/>
    <col min="10819" max="10820" width="8.81640625" bestFit="1" customWidth="1"/>
    <col min="10821" max="10825" width="9.81640625" bestFit="1" customWidth="1"/>
    <col min="10826" max="10826" width="8.81640625" bestFit="1" customWidth="1"/>
    <col min="10827" max="10827" width="9.81640625" bestFit="1" customWidth="1"/>
    <col min="10828" max="10828" width="8.81640625" bestFit="1" customWidth="1"/>
    <col min="10829" max="10830" width="9.81640625" bestFit="1" customWidth="1"/>
    <col min="10831" max="10832" width="8.81640625" bestFit="1" customWidth="1"/>
    <col min="10833" max="10841" width="9.81640625" bestFit="1" customWidth="1"/>
    <col min="10842" max="10842" width="8.81640625" bestFit="1" customWidth="1"/>
    <col min="10843" max="10843" width="9.81640625" bestFit="1" customWidth="1"/>
    <col min="10844" max="10844" width="8.81640625" bestFit="1" customWidth="1"/>
    <col min="10845" max="10846" width="9.81640625" bestFit="1" customWidth="1"/>
    <col min="10847" max="10847" width="8.81640625" bestFit="1" customWidth="1"/>
    <col min="10848" max="10849" width="9.81640625" bestFit="1" customWidth="1"/>
    <col min="10850" max="10850" width="7.81640625" bestFit="1" customWidth="1"/>
    <col min="10851" max="10852" width="8.81640625" bestFit="1" customWidth="1"/>
    <col min="10853" max="10855" width="9.81640625" bestFit="1" customWidth="1"/>
    <col min="10856" max="10856" width="8.81640625" bestFit="1" customWidth="1"/>
    <col min="10857" max="10863" width="9.81640625" bestFit="1" customWidth="1"/>
    <col min="10864" max="10864" width="8.81640625" bestFit="1" customWidth="1"/>
    <col min="10865" max="10865" width="9.81640625" bestFit="1" customWidth="1"/>
    <col min="10866" max="10867" width="8.81640625" bestFit="1" customWidth="1"/>
    <col min="10868" max="10870" width="9.81640625" bestFit="1" customWidth="1"/>
    <col min="10871" max="10872" width="8.81640625" bestFit="1" customWidth="1"/>
    <col min="10873" max="10873" width="9.81640625" bestFit="1" customWidth="1"/>
    <col min="10874" max="10875" width="7.81640625" bestFit="1" customWidth="1"/>
    <col min="10876" max="10876" width="8.81640625" bestFit="1" customWidth="1"/>
    <col min="10877" max="10880" width="9.81640625" bestFit="1" customWidth="1"/>
    <col min="10881" max="10881" width="8.81640625" bestFit="1" customWidth="1"/>
    <col min="10882" max="10882" width="9.81640625" bestFit="1" customWidth="1"/>
    <col min="10883" max="10883" width="8.81640625" bestFit="1" customWidth="1"/>
    <col min="10884" max="10885" width="9.81640625" bestFit="1" customWidth="1"/>
    <col min="10886" max="10886" width="6.81640625" bestFit="1" customWidth="1"/>
    <col min="10887" max="10888" width="9.81640625" bestFit="1" customWidth="1"/>
    <col min="10889" max="10889" width="7.81640625" bestFit="1" customWidth="1"/>
    <col min="10890" max="10890" width="8.81640625" bestFit="1" customWidth="1"/>
    <col min="10891" max="10892" width="9.81640625" bestFit="1" customWidth="1"/>
    <col min="10893" max="10893" width="8.81640625" bestFit="1" customWidth="1"/>
    <col min="10894" max="10897" width="9.81640625" bestFit="1" customWidth="1"/>
    <col min="10898" max="10898" width="8.81640625" bestFit="1" customWidth="1"/>
    <col min="10899" max="10905" width="9.81640625" bestFit="1" customWidth="1"/>
    <col min="10906" max="10906" width="8.81640625" bestFit="1" customWidth="1"/>
    <col min="10907" max="10908" width="9.81640625" bestFit="1" customWidth="1"/>
    <col min="10909" max="10910" width="8.81640625" bestFit="1" customWidth="1"/>
    <col min="10911" max="10918" width="9.81640625" bestFit="1" customWidth="1"/>
    <col min="10919" max="10919" width="7.81640625" bestFit="1" customWidth="1"/>
    <col min="10920" max="10923" width="9.81640625" bestFit="1" customWidth="1"/>
    <col min="10924" max="10924" width="8.81640625" bestFit="1" customWidth="1"/>
    <col min="10925" max="10927" width="9.81640625" bestFit="1" customWidth="1"/>
    <col min="10928" max="10928" width="8.81640625" bestFit="1" customWidth="1"/>
    <col min="10929" max="10931" width="9.81640625" bestFit="1" customWidth="1"/>
    <col min="10932" max="10932" width="7.81640625" bestFit="1" customWidth="1"/>
    <col min="10933" max="10933" width="9.81640625" bestFit="1" customWidth="1"/>
    <col min="10934" max="10934" width="7.81640625" bestFit="1" customWidth="1"/>
    <col min="10935" max="10935" width="8.81640625" bestFit="1" customWidth="1"/>
    <col min="10936" max="10940" width="9.81640625" bestFit="1" customWidth="1"/>
    <col min="10941" max="10941" width="8.81640625" bestFit="1" customWidth="1"/>
    <col min="10942" max="10950" width="9.81640625" bestFit="1" customWidth="1"/>
    <col min="10951" max="10952" width="8.81640625" bestFit="1" customWidth="1"/>
    <col min="10953" max="10953" width="7.81640625" bestFit="1" customWidth="1"/>
    <col min="10954" max="10956" width="9.81640625" bestFit="1" customWidth="1"/>
    <col min="10957" max="10957" width="8.81640625" bestFit="1" customWidth="1"/>
    <col min="10958" max="10963" width="9.81640625" bestFit="1" customWidth="1"/>
    <col min="10964" max="10964" width="8.81640625" bestFit="1" customWidth="1"/>
    <col min="10965" max="10969" width="9.81640625" bestFit="1" customWidth="1"/>
    <col min="10970" max="10970" width="8.81640625" bestFit="1" customWidth="1"/>
    <col min="10971" max="10974" width="9.81640625" bestFit="1" customWidth="1"/>
    <col min="10975" max="10975" width="8.81640625" bestFit="1" customWidth="1"/>
    <col min="10976" max="10978" width="9.81640625" bestFit="1" customWidth="1"/>
    <col min="10979" max="10979" width="8.81640625" bestFit="1" customWidth="1"/>
    <col min="10980" max="10981" width="9.81640625" bestFit="1" customWidth="1"/>
    <col min="10982" max="10984" width="8.81640625" bestFit="1" customWidth="1"/>
    <col min="10985" max="10985" width="9.81640625" bestFit="1" customWidth="1"/>
    <col min="10986" max="10986" width="8.81640625" bestFit="1" customWidth="1"/>
    <col min="10987" max="10987" width="9.81640625" bestFit="1" customWidth="1"/>
    <col min="10988" max="10988" width="8.81640625" bestFit="1" customWidth="1"/>
    <col min="10989" max="10989" width="9.81640625" bestFit="1" customWidth="1"/>
    <col min="10990" max="10990" width="7.81640625" bestFit="1" customWidth="1"/>
    <col min="10991" max="10994" width="9.81640625" bestFit="1" customWidth="1"/>
    <col min="10995" max="10995" width="8.81640625" bestFit="1" customWidth="1"/>
    <col min="10996" max="11000" width="9.81640625" bestFit="1" customWidth="1"/>
    <col min="11001" max="11001" width="8.81640625" bestFit="1" customWidth="1"/>
    <col min="11002" max="11002" width="9.81640625" bestFit="1" customWidth="1"/>
    <col min="11003" max="11004" width="8.81640625" bestFit="1" customWidth="1"/>
    <col min="11005" max="11009" width="9.81640625" bestFit="1" customWidth="1"/>
    <col min="11010" max="11012" width="8.81640625" bestFit="1" customWidth="1"/>
    <col min="11013" max="11016" width="9.81640625" bestFit="1" customWidth="1"/>
    <col min="11017" max="11018" width="8.81640625" bestFit="1" customWidth="1"/>
    <col min="11019" max="11026" width="9.81640625" bestFit="1" customWidth="1"/>
    <col min="11027" max="11027" width="8.81640625" bestFit="1" customWidth="1"/>
    <col min="11028" max="11031" width="9.81640625" bestFit="1" customWidth="1"/>
    <col min="11032" max="11032" width="8.81640625" bestFit="1" customWidth="1"/>
    <col min="11033" max="11042" width="9.81640625" bestFit="1" customWidth="1"/>
    <col min="11043" max="11043" width="8.81640625" bestFit="1" customWidth="1"/>
    <col min="11044" max="11044" width="9.81640625" bestFit="1" customWidth="1"/>
    <col min="11045" max="11045" width="8.81640625" bestFit="1" customWidth="1"/>
    <col min="11046" max="11046" width="9.81640625" bestFit="1" customWidth="1"/>
    <col min="11047" max="11047" width="7.81640625" bestFit="1" customWidth="1"/>
    <col min="11048" max="11049" width="9.81640625" bestFit="1" customWidth="1"/>
    <col min="11050" max="11050" width="8.81640625" bestFit="1" customWidth="1"/>
    <col min="11051" max="11060" width="9.81640625" bestFit="1" customWidth="1"/>
    <col min="11061" max="11061" width="7.81640625" bestFit="1" customWidth="1"/>
    <col min="11062" max="11062" width="9.81640625" bestFit="1" customWidth="1"/>
    <col min="11063" max="11063" width="8.81640625" bestFit="1" customWidth="1"/>
    <col min="11064" max="11067" width="9.81640625" bestFit="1" customWidth="1"/>
    <col min="11068" max="11068" width="8.81640625" bestFit="1" customWidth="1"/>
    <col min="11069" max="11071" width="9.81640625" bestFit="1" customWidth="1"/>
    <col min="11072" max="11072" width="8.81640625" bestFit="1" customWidth="1"/>
    <col min="11073" max="11074" width="9.81640625" bestFit="1" customWidth="1"/>
    <col min="11075" max="11075" width="8.81640625" bestFit="1" customWidth="1"/>
    <col min="11076" max="11076" width="9.81640625" bestFit="1" customWidth="1"/>
    <col min="11077" max="11077" width="8.81640625" bestFit="1" customWidth="1"/>
    <col min="11078" max="11084" width="9.81640625" bestFit="1" customWidth="1"/>
    <col min="11085" max="11085" width="8.81640625" bestFit="1" customWidth="1"/>
    <col min="11086" max="11086" width="7.81640625" bestFit="1" customWidth="1"/>
    <col min="11087" max="11087" width="9.81640625" bestFit="1" customWidth="1"/>
    <col min="11088" max="11088" width="8.81640625" bestFit="1" customWidth="1"/>
    <col min="11089" max="11090" width="9.81640625" bestFit="1" customWidth="1"/>
    <col min="11091" max="11091" width="8.81640625" bestFit="1" customWidth="1"/>
    <col min="11092" max="11092" width="9.81640625" bestFit="1" customWidth="1"/>
    <col min="11093" max="11094" width="8.81640625" bestFit="1" customWidth="1"/>
    <col min="11095" max="11100" width="9.81640625" bestFit="1" customWidth="1"/>
    <col min="11101" max="11102" width="8.81640625" bestFit="1" customWidth="1"/>
    <col min="11103" max="11103" width="9.81640625" bestFit="1" customWidth="1"/>
    <col min="11104" max="11104" width="8.81640625" bestFit="1" customWidth="1"/>
    <col min="11105" max="11108" width="9.81640625" bestFit="1" customWidth="1"/>
    <col min="11109" max="11110" width="8.81640625" bestFit="1" customWidth="1"/>
    <col min="11111" max="11124" width="9.81640625" bestFit="1" customWidth="1"/>
    <col min="11125" max="11125" width="8.81640625" bestFit="1" customWidth="1"/>
    <col min="11126" max="11127" width="9.81640625" bestFit="1" customWidth="1"/>
    <col min="11128" max="11128" width="8.81640625" bestFit="1" customWidth="1"/>
    <col min="11129" max="11135" width="9.81640625" bestFit="1" customWidth="1"/>
    <col min="11136" max="11136" width="8.81640625" bestFit="1" customWidth="1"/>
    <col min="11137" max="11141" width="9.81640625" bestFit="1" customWidth="1"/>
    <col min="11142" max="11143" width="8.81640625" bestFit="1" customWidth="1"/>
    <col min="11144" max="11151" width="9.81640625" bestFit="1" customWidth="1"/>
    <col min="11152" max="11152" width="8.81640625" bestFit="1" customWidth="1"/>
    <col min="11153" max="11153" width="9.81640625" bestFit="1" customWidth="1"/>
    <col min="11154" max="11156" width="8.81640625" bestFit="1" customWidth="1"/>
    <col min="11157" max="11163" width="9.81640625" bestFit="1" customWidth="1"/>
    <col min="11164" max="11165" width="8.81640625" bestFit="1" customWidth="1"/>
    <col min="11166" max="11168" width="9.81640625" bestFit="1" customWidth="1"/>
    <col min="11169" max="11169" width="5.81640625" bestFit="1" customWidth="1"/>
    <col min="11170" max="11173" width="9.81640625" bestFit="1" customWidth="1"/>
    <col min="11174" max="11174" width="7.81640625" bestFit="1" customWidth="1"/>
    <col min="11175" max="11176" width="8.81640625" bestFit="1" customWidth="1"/>
    <col min="11177" max="11179" width="9.81640625" bestFit="1" customWidth="1"/>
    <col min="11180" max="11181" width="8.81640625" bestFit="1" customWidth="1"/>
    <col min="11182" max="11183" width="9.81640625" bestFit="1" customWidth="1"/>
    <col min="11184" max="11186" width="8.81640625" bestFit="1" customWidth="1"/>
    <col min="11187" max="11187" width="9.81640625" bestFit="1" customWidth="1"/>
    <col min="11188" max="11188" width="8.81640625" bestFit="1" customWidth="1"/>
    <col min="11189" max="11189" width="9.81640625" bestFit="1" customWidth="1"/>
    <col min="11190" max="11190" width="7.81640625" bestFit="1" customWidth="1"/>
    <col min="11191" max="11191" width="9.81640625" bestFit="1" customWidth="1"/>
    <col min="11192" max="11192" width="8.81640625" bestFit="1" customWidth="1"/>
    <col min="11193" max="11202" width="9.81640625" bestFit="1" customWidth="1"/>
    <col min="11203" max="11203" width="8.81640625" bestFit="1" customWidth="1"/>
    <col min="11204" max="11205" width="9.81640625" bestFit="1" customWidth="1"/>
    <col min="11206" max="11206" width="8.81640625" bestFit="1" customWidth="1"/>
    <col min="11207" max="11208" width="9.81640625" bestFit="1" customWidth="1"/>
    <col min="11209" max="11210" width="8.81640625" bestFit="1" customWidth="1"/>
    <col min="11211" max="11211" width="9.81640625" bestFit="1" customWidth="1"/>
    <col min="11212" max="11212" width="8.81640625" bestFit="1" customWidth="1"/>
    <col min="11213" max="11213" width="9.81640625" bestFit="1" customWidth="1"/>
    <col min="11214" max="11214" width="8.81640625" bestFit="1" customWidth="1"/>
    <col min="11215" max="11221" width="9.81640625" bestFit="1" customWidth="1"/>
    <col min="11222" max="11224" width="8.81640625" bestFit="1" customWidth="1"/>
    <col min="11225" max="11227" width="9.81640625" bestFit="1" customWidth="1"/>
    <col min="11228" max="11229" width="8.81640625" bestFit="1" customWidth="1"/>
    <col min="11230" max="11237" width="9.81640625" bestFit="1" customWidth="1"/>
    <col min="11238" max="11238" width="8.81640625" bestFit="1" customWidth="1"/>
    <col min="11239" max="11239" width="9.81640625" bestFit="1" customWidth="1"/>
    <col min="11240" max="11240" width="8.81640625" bestFit="1" customWidth="1"/>
    <col min="11241" max="11243" width="9.81640625" bestFit="1" customWidth="1"/>
    <col min="11244" max="11244" width="8.81640625" bestFit="1" customWidth="1"/>
    <col min="11245" max="11256" width="9.81640625" bestFit="1" customWidth="1"/>
    <col min="11257" max="11257" width="6.81640625" bestFit="1" customWidth="1"/>
    <col min="11258" max="11259" width="9.81640625" bestFit="1" customWidth="1"/>
    <col min="11260" max="11260" width="8.81640625" bestFit="1" customWidth="1"/>
    <col min="11261" max="11267" width="9.81640625" bestFit="1" customWidth="1"/>
    <col min="11268" max="11268" width="8.81640625" bestFit="1" customWidth="1"/>
    <col min="11269" max="11270" width="9.81640625" bestFit="1" customWidth="1"/>
    <col min="11271" max="11271" width="8.81640625" bestFit="1" customWidth="1"/>
    <col min="11272" max="11282" width="9.81640625" bestFit="1" customWidth="1"/>
    <col min="11283" max="11283" width="8.81640625" bestFit="1" customWidth="1"/>
    <col min="11284" max="11286" width="9.81640625" bestFit="1" customWidth="1"/>
    <col min="11287" max="11287" width="8.81640625" bestFit="1" customWidth="1"/>
    <col min="11288" max="11288" width="7.81640625" bestFit="1" customWidth="1"/>
    <col min="11289" max="11290" width="9.81640625" bestFit="1" customWidth="1"/>
    <col min="11291" max="11291" width="8.81640625" bestFit="1" customWidth="1"/>
    <col min="11292" max="11292" width="9.81640625" bestFit="1" customWidth="1"/>
    <col min="11293" max="11293" width="7.81640625" bestFit="1" customWidth="1"/>
    <col min="11294" max="11295" width="9.81640625" bestFit="1" customWidth="1"/>
    <col min="11296" max="11296" width="8.81640625" bestFit="1" customWidth="1"/>
    <col min="11297" max="11301" width="9.81640625" bestFit="1" customWidth="1"/>
    <col min="11302" max="11302" width="8.81640625" bestFit="1" customWidth="1"/>
    <col min="11303" max="11303" width="9.81640625" bestFit="1" customWidth="1"/>
    <col min="11304" max="11304" width="8.81640625" bestFit="1" customWidth="1"/>
    <col min="11305" max="11306" width="9.81640625" bestFit="1" customWidth="1"/>
    <col min="11307" max="11308" width="8.81640625" bestFit="1" customWidth="1"/>
    <col min="11309" max="11323" width="9.81640625" bestFit="1" customWidth="1"/>
    <col min="11324" max="11324" width="8.81640625" bestFit="1" customWidth="1"/>
    <col min="11325" max="11325" width="9.81640625" bestFit="1" customWidth="1"/>
    <col min="11326" max="11329" width="8.81640625" bestFit="1" customWidth="1"/>
    <col min="11330" max="11335" width="9.81640625" bestFit="1" customWidth="1"/>
    <col min="11336" max="11336" width="8.81640625" bestFit="1" customWidth="1"/>
    <col min="11337" max="11340" width="9.81640625" bestFit="1" customWidth="1"/>
    <col min="11341" max="11342" width="8.81640625" bestFit="1" customWidth="1"/>
    <col min="11343" max="11344" width="9.81640625" bestFit="1" customWidth="1"/>
    <col min="11345" max="11345" width="8.81640625" bestFit="1" customWidth="1"/>
    <col min="11346" max="11353" width="9.81640625" bestFit="1" customWidth="1"/>
    <col min="11354" max="11354" width="8.81640625" bestFit="1" customWidth="1"/>
    <col min="11355" max="11356" width="9.81640625" bestFit="1" customWidth="1"/>
    <col min="11357" max="11357" width="7.81640625" bestFit="1" customWidth="1"/>
    <col min="11358" max="11360" width="9.81640625" bestFit="1" customWidth="1"/>
    <col min="11361" max="11361" width="8.81640625" bestFit="1" customWidth="1"/>
    <col min="11362" max="11362" width="9.81640625" bestFit="1" customWidth="1"/>
    <col min="11363" max="11363" width="7.81640625" bestFit="1" customWidth="1"/>
    <col min="11364" max="11370" width="9.81640625" bestFit="1" customWidth="1"/>
    <col min="11371" max="11371" width="8.81640625" bestFit="1" customWidth="1"/>
    <col min="11372" max="11385" width="9.81640625" bestFit="1" customWidth="1"/>
    <col min="11386" max="11386" width="8.81640625" bestFit="1" customWidth="1"/>
    <col min="11387" max="11389" width="9.81640625" bestFit="1" customWidth="1"/>
    <col min="11390" max="11390" width="8.81640625" bestFit="1" customWidth="1"/>
    <col min="11391" max="11392" width="9.81640625" bestFit="1" customWidth="1"/>
    <col min="11393" max="11393" width="8.81640625" bestFit="1" customWidth="1"/>
    <col min="11394" max="11396" width="9.81640625" bestFit="1" customWidth="1"/>
    <col min="11397" max="11398" width="8.81640625" bestFit="1" customWidth="1"/>
    <col min="11399" max="11401" width="9.81640625" bestFit="1" customWidth="1"/>
    <col min="11402" max="11402" width="8.81640625" bestFit="1" customWidth="1"/>
    <col min="11403" max="11403" width="9.81640625" bestFit="1" customWidth="1"/>
    <col min="11404" max="11404" width="8.81640625" bestFit="1" customWidth="1"/>
    <col min="11405" max="11407" width="9.81640625" bestFit="1" customWidth="1"/>
    <col min="11408" max="11408" width="6.81640625" bestFit="1" customWidth="1"/>
    <col min="11409" max="11411" width="9.81640625" bestFit="1" customWidth="1"/>
    <col min="11412" max="11412" width="7.81640625" bestFit="1" customWidth="1"/>
    <col min="11413" max="11413" width="9.81640625" bestFit="1" customWidth="1"/>
    <col min="11414" max="11414" width="7.81640625" bestFit="1" customWidth="1"/>
    <col min="11415" max="11417" width="9.81640625" bestFit="1" customWidth="1"/>
    <col min="11418" max="11418" width="7.81640625" bestFit="1" customWidth="1"/>
    <col min="11419" max="11421" width="9.81640625" bestFit="1" customWidth="1"/>
    <col min="11422" max="11422" width="8.81640625" bestFit="1" customWidth="1"/>
    <col min="11423" max="11423" width="9.81640625" bestFit="1" customWidth="1"/>
    <col min="11424" max="11424" width="7.81640625" bestFit="1" customWidth="1"/>
    <col min="11425" max="11425" width="9.81640625" bestFit="1" customWidth="1"/>
    <col min="11426" max="11426" width="8.81640625" bestFit="1" customWidth="1"/>
    <col min="11427" max="11428" width="9.81640625" bestFit="1" customWidth="1"/>
    <col min="11429" max="11429" width="8.81640625" bestFit="1" customWidth="1"/>
    <col min="11430" max="11436" width="9.81640625" bestFit="1" customWidth="1"/>
    <col min="11437" max="11437" width="8.81640625" bestFit="1" customWidth="1"/>
    <col min="11438" max="11443" width="9.81640625" bestFit="1" customWidth="1"/>
    <col min="11444" max="11444" width="8.81640625" bestFit="1" customWidth="1"/>
    <col min="11445" max="11445" width="6.81640625" bestFit="1" customWidth="1"/>
    <col min="11446" max="11446" width="9.81640625" bestFit="1" customWidth="1"/>
    <col min="11447" max="11447" width="8.81640625" bestFit="1" customWidth="1"/>
    <col min="11448" max="11454" width="9.81640625" bestFit="1" customWidth="1"/>
    <col min="11455" max="11456" width="8.81640625" bestFit="1" customWidth="1"/>
    <col min="11457" max="11458" width="9.81640625" bestFit="1" customWidth="1"/>
    <col min="11459" max="11459" width="8.81640625" bestFit="1" customWidth="1"/>
    <col min="11460" max="11460" width="6.81640625" bestFit="1" customWidth="1"/>
    <col min="11461" max="11461" width="8.81640625" bestFit="1" customWidth="1"/>
    <col min="11462" max="11463" width="9.81640625" bestFit="1" customWidth="1"/>
    <col min="11464" max="11464" width="8.81640625" bestFit="1" customWidth="1"/>
    <col min="11465" max="11470" width="9.81640625" bestFit="1" customWidth="1"/>
    <col min="11471" max="11471" width="8.81640625" bestFit="1" customWidth="1"/>
    <col min="11472" max="11474" width="9.81640625" bestFit="1" customWidth="1"/>
    <col min="11475" max="11475" width="7.81640625" bestFit="1" customWidth="1"/>
    <col min="11476" max="11479" width="9.81640625" bestFit="1" customWidth="1"/>
    <col min="11480" max="11480" width="8.81640625" bestFit="1" customWidth="1"/>
    <col min="11481" max="11482" width="9.81640625" bestFit="1" customWidth="1"/>
    <col min="11483" max="11484" width="8.81640625" bestFit="1" customWidth="1"/>
    <col min="11485" max="11485" width="9.81640625" bestFit="1" customWidth="1"/>
    <col min="11486" max="11486" width="8.81640625" bestFit="1" customWidth="1"/>
    <col min="11487" max="11487" width="7.81640625" bestFit="1" customWidth="1"/>
    <col min="11488" max="11488" width="9.81640625" bestFit="1" customWidth="1"/>
    <col min="11489" max="11489" width="8.81640625" bestFit="1" customWidth="1"/>
    <col min="11490" max="11491" width="9.81640625" bestFit="1" customWidth="1"/>
    <col min="11492" max="11492" width="8.81640625" bestFit="1" customWidth="1"/>
    <col min="11493" max="11496" width="9.81640625" bestFit="1" customWidth="1"/>
    <col min="11497" max="11497" width="8.81640625" bestFit="1" customWidth="1"/>
    <col min="11498" max="11501" width="9.81640625" bestFit="1" customWidth="1"/>
    <col min="11502" max="11502" width="8.81640625" bestFit="1" customWidth="1"/>
    <col min="11503" max="11509" width="9.81640625" bestFit="1" customWidth="1"/>
    <col min="11510" max="11510" width="8.81640625" bestFit="1" customWidth="1"/>
    <col min="11511" max="11511" width="9.81640625" bestFit="1" customWidth="1"/>
    <col min="11512" max="11512" width="8.81640625" bestFit="1" customWidth="1"/>
    <col min="11513" max="11514" width="9.81640625" bestFit="1" customWidth="1"/>
    <col min="11515" max="11516" width="8.81640625" bestFit="1" customWidth="1"/>
    <col min="11517" max="11517" width="9.81640625" bestFit="1" customWidth="1"/>
    <col min="11518" max="11518" width="7.81640625" bestFit="1" customWidth="1"/>
    <col min="11519" max="11522" width="9.81640625" bestFit="1" customWidth="1"/>
    <col min="11523" max="11523" width="7.81640625" bestFit="1" customWidth="1"/>
    <col min="11524" max="11525" width="8.81640625" bestFit="1" customWidth="1"/>
    <col min="11526" max="11526" width="9.81640625" bestFit="1" customWidth="1"/>
    <col min="11527" max="11527" width="8.81640625" bestFit="1" customWidth="1"/>
    <col min="11528" max="11528" width="9.81640625" bestFit="1" customWidth="1"/>
    <col min="11529" max="11529" width="8.81640625" bestFit="1" customWidth="1"/>
    <col min="11530" max="11539" width="9.81640625" bestFit="1" customWidth="1"/>
    <col min="11540" max="11540" width="8.81640625" bestFit="1" customWidth="1"/>
    <col min="11541" max="11549" width="9.81640625" bestFit="1" customWidth="1"/>
    <col min="11550" max="11550" width="8.81640625" bestFit="1" customWidth="1"/>
    <col min="11551" max="11552" width="9.81640625" bestFit="1" customWidth="1"/>
    <col min="11553" max="11553" width="8.81640625" bestFit="1" customWidth="1"/>
    <col min="11554" max="11560" width="9.81640625" bestFit="1" customWidth="1"/>
    <col min="11561" max="11561" width="8.81640625" bestFit="1" customWidth="1"/>
    <col min="11562" max="11566" width="9.81640625" bestFit="1" customWidth="1"/>
    <col min="11567" max="11567" width="8.81640625" bestFit="1" customWidth="1"/>
    <col min="11568" max="11571" width="9.81640625" bestFit="1" customWidth="1"/>
    <col min="11572" max="11572" width="8.81640625" bestFit="1" customWidth="1"/>
    <col min="11573" max="11575" width="9.81640625" bestFit="1" customWidth="1"/>
    <col min="11576" max="11576" width="8.81640625" bestFit="1" customWidth="1"/>
    <col min="11577" max="11587" width="9.81640625" bestFit="1" customWidth="1"/>
    <col min="11588" max="11589" width="8.81640625" bestFit="1" customWidth="1"/>
    <col min="11590" max="11596" width="9.81640625" bestFit="1" customWidth="1"/>
    <col min="11597" max="11597" width="7.81640625" bestFit="1" customWidth="1"/>
    <col min="11598" max="11601" width="9.81640625" bestFit="1" customWidth="1"/>
    <col min="11602" max="11602" width="8.81640625" bestFit="1" customWidth="1"/>
    <col min="11603" max="11607" width="9.81640625" bestFit="1" customWidth="1"/>
    <col min="11608" max="11608" width="7.81640625" bestFit="1" customWidth="1"/>
    <col min="11609" max="11609" width="9.81640625" bestFit="1" customWidth="1"/>
    <col min="11610" max="11610" width="8.81640625" bestFit="1" customWidth="1"/>
    <col min="11611" max="11612" width="9.81640625" bestFit="1" customWidth="1"/>
    <col min="11613" max="11613" width="7.81640625" bestFit="1" customWidth="1"/>
    <col min="11614" max="11614" width="9.81640625" bestFit="1" customWidth="1"/>
    <col min="11615" max="11615" width="8.81640625" bestFit="1" customWidth="1"/>
    <col min="11616" max="11616" width="9.81640625" bestFit="1" customWidth="1"/>
    <col min="11617" max="11617" width="8.81640625" bestFit="1" customWidth="1"/>
    <col min="11618" max="11618" width="9.81640625" bestFit="1" customWidth="1"/>
    <col min="11619" max="11619" width="8.81640625" bestFit="1" customWidth="1"/>
    <col min="11620" max="11624" width="9.81640625" bestFit="1" customWidth="1"/>
    <col min="11625" max="11626" width="8.81640625" bestFit="1" customWidth="1"/>
    <col min="11627" max="11637" width="9.81640625" bestFit="1" customWidth="1"/>
    <col min="11638" max="11639" width="8.81640625" bestFit="1" customWidth="1"/>
    <col min="11640" max="11640" width="9.81640625" bestFit="1" customWidth="1"/>
    <col min="11641" max="11641" width="8.81640625" bestFit="1" customWidth="1"/>
    <col min="11642" max="11645" width="9.81640625" bestFit="1" customWidth="1"/>
    <col min="11646" max="11646" width="8.81640625" bestFit="1" customWidth="1"/>
    <col min="11647" max="11648" width="9.81640625" bestFit="1" customWidth="1"/>
    <col min="11649" max="11649" width="8.81640625" bestFit="1" customWidth="1"/>
    <col min="11650" max="11653" width="9.81640625" bestFit="1" customWidth="1"/>
    <col min="11654" max="11654" width="7.81640625" bestFit="1" customWidth="1"/>
    <col min="11655" max="11656" width="9.81640625" bestFit="1" customWidth="1"/>
    <col min="11657" max="11657" width="7.81640625" bestFit="1" customWidth="1"/>
    <col min="11658" max="11660" width="9.81640625" bestFit="1" customWidth="1"/>
    <col min="11661" max="11661" width="8.81640625" bestFit="1" customWidth="1"/>
    <col min="11662" max="11665" width="9.81640625" bestFit="1" customWidth="1"/>
    <col min="11666" max="11666" width="8.81640625" bestFit="1" customWidth="1"/>
    <col min="11667" max="11667" width="7.81640625" bestFit="1" customWidth="1"/>
    <col min="11668" max="11668" width="8.81640625" bestFit="1" customWidth="1"/>
    <col min="11669" max="11672" width="9.81640625" bestFit="1" customWidth="1"/>
    <col min="11673" max="11674" width="8.81640625" bestFit="1" customWidth="1"/>
    <col min="11675" max="11681" width="9.81640625" bestFit="1" customWidth="1"/>
    <col min="11682" max="11685" width="8.81640625" bestFit="1" customWidth="1"/>
    <col min="11686" max="11686" width="9.81640625" bestFit="1" customWidth="1"/>
    <col min="11687" max="11687" width="8.81640625" bestFit="1" customWidth="1"/>
    <col min="11688" max="11690" width="9.81640625" bestFit="1" customWidth="1"/>
    <col min="11691" max="11692" width="8.81640625" bestFit="1" customWidth="1"/>
    <col min="11693" max="11696" width="9.81640625" bestFit="1" customWidth="1"/>
    <col min="11697" max="11697" width="8.81640625" bestFit="1" customWidth="1"/>
    <col min="11698" max="11698" width="9.81640625" bestFit="1" customWidth="1"/>
    <col min="11699" max="11699" width="8.81640625" bestFit="1" customWidth="1"/>
    <col min="11700" max="11705" width="9.81640625" bestFit="1" customWidth="1"/>
    <col min="11706" max="11706" width="8.81640625" bestFit="1" customWidth="1"/>
    <col min="11707" max="11718" width="9.81640625" bestFit="1" customWidth="1"/>
    <col min="11719" max="11719" width="8.81640625" bestFit="1" customWidth="1"/>
    <col min="11720" max="11720" width="9.81640625" bestFit="1" customWidth="1"/>
    <col min="11721" max="11721" width="8.81640625" bestFit="1" customWidth="1"/>
    <col min="11722" max="11723" width="9.81640625" bestFit="1" customWidth="1"/>
    <col min="11724" max="11724" width="8.81640625" bestFit="1" customWidth="1"/>
    <col min="11725" max="11731" width="9.81640625" bestFit="1" customWidth="1"/>
    <col min="11732" max="11732" width="8.81640625" bestFit="1" customWidth="1"/>
    <col min="11733" max="11734" width="9.81640625" bestFit="1" customWidth="1"/>
    <col min="11735" max="11735" width="8.81640625" bestFit="1" customWidth="1"/>
    <col min="11736" max="11736" width="9.81640625" bestFit="1" customWidth="1"/>
    <col min="11737" max="11738" width="8.81640625" bestFit="1" customWidth="1"/>
    <col min="11739" max="11751" width="9.81640625" bestFit="1" customWidth="1"/>
    <col min="11752" max="11752" width="7.81640625" bestFit="1" customWidth="1"/>
    <col min="11753" max="11753" width="8.81640625" bestFit="1" customWidth="1"/>
    <col min="11754" max="11756" width="9.81640625" bestFit="1" customWidth="1"/>
    <col min="11757" max="11757" width="7.81640625" bestFit="1" customWidth="1"/>
    <col min="11758" max="11760" width="9.81640625" bestFit="1" customWidth="1"/>
    <col min="11761" max="11761" width="8.81640625" bestFit="1" customWidth="1"/>
    <col min="11762" max="11762" width="9.81640625" bestFit="1" customWidth="1"/>
    <col min="11763" max="11763" width="8.81640625" bestFit="1" customWidth="1"/>
    <col min="11764" max="11767" width="9.81640625" bestFit="1" customWidth="1"/>
    <col min="11768" max="11768" width="8.81640625" bestFit="1" customWidth="1"/>
    <col min="11769" max="11770" width="9.81640625" bestFit="1" customWidth="1"/>
    <col min="11771" max="11771" width="8.81640625" bestFit="1" customWidth="1"/>
    <col min="11772" max="11779" width="9.81640625" bestFit="1" customWidth="1"/>
    <col min="11780" max="11780" width="8.81640625" bestFit="1" customWidth="1"/>
    <col min="11781" max="11781" width="9.81640625" bestFit="1" customWidth="1"/>
    <col min="11782" max="11782" width="8.81640625" bestFit="1" customWidth="1"/>
    <col min="11783" max="11787" width="9.81640625" bestFit="1" customWidth="1"/>
    <col min="11788" max="11788" width="8.81640625" bestFit="1" customWidth="1"/>
    <col min="11789" max="11792" width="9.81640625" bestFit="1" customWidth="1"/>
    <col min="11793" max="11793" width="7.81640625" bestFit="1" customWidth="1"/>
    <col min="11794" max="11799" width="9.81640625" bestFit="1" customWidth="1"/>
    <col min="11800" max="11800" width="8.81640625" bestFit="1" customWidth="1"/>
    <col min="11801" max="11802" width="9.81640625" bestFit="1" customWidth="1"/>
    <col min="11803" max="11803" width="8.81640625" bestFit="1" customWidth="1"/>
    <col min="11804" max="11807" width="9.81640625" bestFit="1" customWidth="1"/>
    <col min="11808" max="11808" width="8.81640625" bestFit="1" customWidth="1"/>
    <col min="11809" max="11809" width="9.81640625" bestFit="1" customWidth="1"/>
    <col min="11810" max="11810" width="6.81640625" bestFit="1" customWidth="1"/>
    <col min="11811" max="11811" width="9.81640625" bestFit="1" customWidth="1"/>
    <col min="11812" max="11812" width="6.81640625" bestFit="1" customWidth="1"/>
    <col min="11813" max="11813" width="9.81640625" bestFit="1" customWidth="1"/>
    <col min="11814" max="11814" width="8.81640625" bestFit="1" customWidth="1"/>
    <col min="11815" max="11818" width="9.81640625" bestFit="1" customWidth="1"/>
    <col min="11819" max="11821" width="8.81640625" bestFit="1" customWidth="1"/>
    <col min="11822" max="11823" width="9.81640625" bestFit="1" customWidth="1"/>
    <col min="11824" max="11826" width="8.81640625" bestFit="1" customWidth="1"/>
    <col min="11827" max="11831" width="9.81640625" bestFit="1" customWidth="1"/>
    <col min="11832" max="11832" width="7.81640625" bestFit="1" customWidth="1"/>
    <col min="11833" max="11833" width="8.81640625" bestFit="1" customWidth="1"/>
    <col min="11834" max="11834" width="9.81640625" bestFit="1" customWidth="1"/>
    <col min="11835" max="11835" width="8.81640625" bestFit="1" customWidth="1"/>
    <col min="11836" max="11840" width="9.81640625" bestFit="1" customWidth="1"/>
    <col min="11841" max="11841" width="8.81640625" bestFit="1" customWidth="1"/>
    <col min="11842" max="11847" width="9.81640625" bestFit="1" customWidth="1"/>
    <col min="11848" max="11848" width="8.81640625" bestFit="1" customWidth="1"/>
    <col min="11849" max="11852" width="9.81640625" bestFit="1" customWidth="1"/>
    <col min="11853" max="11853" width="8.81640625" bestFit="1" customWidth="1"/>
    <col min="11854" max="11858" width="9.81640625" bestFit="1" customWidth="1"/>
    <col min="11859" max="11859" width="8.81640625" bestFit="1" customWidth="1"/>
    <col min="11860" max="11863" width="9.81640625" bestFit="1" customWidth="1"/>
    <col min="11864" max="11864" width="8.81640625" bestFit="1" customWidth="1"/>
    <col min="11865" max="11874" width="9.81640625" bestFit="1" customWidth="1"/>
    <col min="11875" max="11875" width="8.81640625" bestFit="1" customWidth="1"/>
    <col min="11876" max="11878" width="9.81640625" bestFit="1" customWidth="1"/>
    <col min="11879" max="11880" width="7.81640625" bestFit="1" customWidth="1"/>
    <col min="11881" max="11881" width="8.81640625" bestFit="1" customWidth="1"/>
    <col min="11882" max="11887" width="9.81640625" bestFit="1" customWidth="1"/>
    <col min="11888" max="11888" width="8.81640625" bestFit="1" customWidth="1"/>
    <col min="11889" max="11890" width="7.81640625" bestFit="1" customWidth="1"/>
    <col min="11891" max="11891" width="9.81640625" bestFit="1" customWidth="1"/>
    <col min="11892" max="11893" width="8.81640625" bestFit="1" customWidth="1"/>
    <col min="11894" max="11898" width="9.81640625" bestFit="1" customWidth="1"/>
    <col min="11899" max="11899" width="7.81640625" bestFit="1" customWidth="1"/>
    <col min="11900" max="11900" width="8.81640625" bestFit="1" customWidth="1"/>
    <col min="11901" max="11907" width="9.81640625" bestFit="1" customWidth="1"/>
    <col min="11908" max="11908" width="8.81640625" bestFit="1" customWidth="1"/>
    <col min="11909" max="11911" width="9.81640625" bestFit="1" customWidth="1"/>
    <col min="11912" max="11912" width="8.81640625" bestFit="1" customWidth="1"/>
    <col min="11913" max="11916" width="9.81640625" bestFit="1" customWidth="1"/>
    <col min="11917" max="11917" width="8.81640625" bestFit="1" customWidth="1"/>
    <col min="11918" max="11921" width="9.81640625" bestFit="1" customWidth="1"/>
    <col min="11922" max="11922" width="8.81640625" bestFit="1" customWidth="1"/>
    <col min="11923" max="11923" width="9.81640625" bestFit="1" customWidth="1"/>
    <col min="11924" max="11924" width="8.81640625" bestFit="1" customWidth="1"/>
    <col min="11925" max="11926" width="9.81640625" bestFit="1" customWidth="1"/>
    <col min="11927" max="11927" width="8.81640625" bestFit="1" customWidth="1"/>
    <col min="11928" max="11929" width="9.81640625" bestFit="1" customWidth="1"/>
    <col min="11930" max="11930" width="7.81640625" bestFit="1" customWidth="1"/>
    <col min="11931" max="11932" width="9.81640625" bestFit="1" customWidth="1"/>
    <col min="11933" max="11933" width="8.81640625" bestFit="1" customWidth="1"/>
    <col min="11934" max="11936" width="9.81640625" bestFit="1" customWidth="1"/>
    <col min="11937" max="11937" width="8.81640625" bestFit="1" customWidth="1"/>
    <col min="11938" max="11941" width="9.81640625" bestFit="1" customWidth="1"/>
    <col min="11942" max="11942" width="8.81640625" bestFit="1" customWidth="1"/>
    <col min="11943" max="11951" width="9.81640625" bestFit="1" customWidth="1"/>
    <col min="11952" max="11952" width="8.81640625" bestFit="1" customWidth="1"/>
    <col min="11953" max="11954" width="9.81640625" bestFit="1" customWidth="1"/>
    <col min="11955" max="11955" width="8.81640625" bestFit="1" customWidth="1"/>
    <col min="11956" max="11966" width="9.81640625" bestFit="1" customWidth="1"/>
    <col min="11967" max="11967" width="7.81640625" bestFit="1" customWidth="1"/>
    <col min="11968" max="11968" width="9.81640625" bestFit="1" customWidth="1"/>
    <col min="11969" max="11969" width="8.81640625" bestFit="1" customWidth="1"/>
    <col min="11970" max="11975" width="9.81640625" bestFit="1" customWidth="1"/>
    <col min="11976" max="11977" width="8.81640625" bestFit="1" customWidth="1"/>
    <col min="11978" max="11979" width="9.81640625" bestFit="1" customWidth="1"/>
    <col min="11980" max="11980" width="7.81640625" bestFit="1" customWidth="1"/>
    <col min="11981" max="11982" width="9.81640625" bestFit="1" customWidth="1"/>
    <col min="11983" max="11983" width="7.81640625" bestFit="1" customWidth="1"/>
    <col min="11984" max="11989" width="9.81640625" bestFit="1" customWidth="1"/>
    <col min="11990" max="11990" width="8.81640625" bestFit="1" customWidth="1"/>
    <col min="11991" max="11994" width="9.81640625" bestFit="1" customWidth="1"/>
    <col min="11995" max="11996" width="8.81640625" bestFit="1" customWidth="1"/>
    <col min="11997" max="11999" width="9.81640625" bestFit="1" customWidth="1"/>
    <col min="12000" max="12000" width="8.81640625" bestFit="1" customWidth="1"/>
    <col min="12001" max="12001" width="9.81640625" bestFit="1" customWidth="1"/>
    <col min="12002" max="12002" width="8.81640625" bestFit="1" customWidth="1"/>
    <col min="12003" max="12003" width="9.81640625" bestFit="1" customWidth="1"/>
    <col min="12004" max="12004" width="7.81640625" bestFit="1" customWidth="1"/>
    <col min="12005" max="12012" width="9.81640625" bestFit="1" customWidth="1"/>
    <col min="12013" max="12013" width="6.81640625" bestFit="1" customWidth="1"/>
    <col min="12014" max="12015" width="9.81640625" bestFit="1" customWidth="1"/>
    <col min="12016" max="12016" width="8.81640625" bestFit="1" customWidth="1"/>
    <col min="12017" max="12017" width="9.81640625" bestFit="1" customWidth="1"/>
    <col min="12018" max="12018" width="8.81640625" bestFit="1" customWidth="1"/>
    <col min="12019" max="12019" width="7.81640625" bestFit="1" customWidth="1"/>
    <col min="12020" max="12020" width="9.81640625" bestFit="1" customWidth="1"/>
    <col min="12021" max="12021" width="8.81640625" bestFit="1" customWidth="1"/>
    <col min="12022" max="12028" width="9.81640625" bestFit="1" customWidth="1"/>
    <col min="12029" max="12029" width="8.81640625" bestFit="1" customWidth="1"/>
    <col min="12030" max="12031" width="9.81640625" bestFit="1" customWidth="1"/>
    <col min="12032" max="12032" width="8.81640625" bestFit="1" customWidth="1"/>
    <col min="12033" max="12034" width="9.81640625" bestFit="1" customWidth="1"/>
    <col min="12035" max="12035" width="8.81640625" bestFit="1" customWidth="1"/>
    <col min="12036" max="12037" width="9.81640625" bestFit="1" customWidth="1"/>
    <col min="12038" max="12039" width="8.81640625" bestFit="1" customWidth="1"/>
    <col min="12040" max="12043" width="9.81640625" bestFit="1" customWidth="1"/>
    <col min="12044" max="12044" width="8.81640625" bestFit="1" customWidth="1"/>
    <col min="12045" max="12046" width="9.81640625" bestFit="1" customWidth="1"/>
    <col min="12047" max="12047" width="8.81640625" bestFit="1" customWidth="1"/>
    <col min="12048" max="12052" width="9.81640625" bestFit="1" customWidth="1"/>
    <col min="12053" max="12053" width="8.81640625" bestFit="1" customWidth="1"/>
    <col min="12054" max="12054" width="9.81640625" bestFit="1" customWidth="1"/>
    <col min="12055" max="12055" width="7.81640625" bestFit="1" customWidth="1"/>
    <col min="12056" max="12056" width="8.81640625" bestFit="1" customWidth="1"/>
    <col min="12057" max="12061" width="9.81640625" bestFit="1" customWidth="1"/>
    <col min="12062" max="12062" width="8.81640625" bestFit="1" customWidth="1"/>
    <col min="12063" max="12070" width="9.81640625" bestFit="1" customWidth="1"/>
    <col min="12071" max="12072" width="7.81640625" bestFit="1" customWidth="1"/>
    <col min="12073" max="12073" width="8.81640625" bestFit="1" customWidth="1"/>
    <col min="12074" max="12076" width="9.81640625" bestFit="1" customWidth="1"/>
    <col min="12077" max="12077" width="8.81640625" bestFit="1" customWidth="1"/>
    <col min="12078" max="12080" width="9.81640625" bestFit="1" customWidth="1"/>
    <col min="12081" max="12083" width="8.81640625" bestFit="1" customWidth="1"/>
    <col min="12084" max="12085" width="9.81640625" bestFit="1" customWidth="1"/>
    <col min="12086" max="12086" width="8.81640625" bestFit="1" customWidth="1"/>
    <col min="12087" max="12087" width="9.81640625" bestFit="1" customWidth="1"/>
    <col min="12088" max="12088" width="8.81640625" bestFit="1" customWidth="1"/>
    <col min="12089" max="12092" width="9.81640625" bestFit="1" customWidth="1"/>
    <col min="12093" max="12093" width="8.81640625" bestFit="1" customWidth="1"/>
    <col min="12094" max="12099" width="9.81640625" bestFit="1" customWidth="1"/>
    <col min="12100" max="12100" width="8.81640625" bestFit="1" customWidth="1"/>
    <col min="12101" max="12104" width="9.81640625" bestFit="1" customWidth="1"/>
    <col min="12105" max="12105" width="8.81640625" bestFit="1" customWidth="1"/>
    <col min="12106" max="12109" width="9.81640625" bestFit="1" customWidth="1"/>
    <col min="12110" max="12110" width="6.81640625" bestFit="1" customWidth="1"/>
    <col min="12111" max="12111" width="9.81640625" bestFit="1" customWidth="1"/>
    <col min="12112" max="12112" width="7.81640625" bestFit="1" customWidth="1"/>
    <col min="12113" max="12118" width="9.81640625" bestFit="1" customWidth="1"/>
    <col min="12119" max="12119" width="8.81640625" bestFit="1" customWidth="1"/>
    <col min="12120" max="12124" width="9.81640625" bestFit="1" customWidth="1"/>
    <col min="12125" max="12125" width="8.81640625" bestFit="1" customWidth="1"/>
    <col min="12126" max="12126" width="9.81640625" bestFit="1" customWidth="1"/>
    <col min="12127" max="12131" width="8.81640625" bestFit="1" customWidth="1"/>
    <col min="12132" max="12132" width="9.81640625" bestFit="1" customWidth="1"/>
    <col min="12133" max="12133" width="8.81640625" bestFit="1" customWidth="1"/>
    <col min="12134" max="12136" width="9.81640625" bestFit="1" customWidth="1"/>
    <col min="12137" max="12137" width="8.81640625" bestFit="1" customWidth="1"/>
    <col min="12138" max="12139" width="9.81640625" bestFit="1" customWidth="1"/>
    <col min="12140" max="12141" width="8.81640625" bestFit="1" customWidth="1"/>
    <col min="12142" max="12143" width="9.81640625" bestFit="1" customWidth="1"/>
    <col min="12144" max="12144" width="8.81640625" bestFit="1" customWidth="1"/>
    <col min="12145" max="12145" width="9.81640625" bestFit="1" customWidth="1"/>
    <col min="12146" max="12146" width="8.81640625" bestFit="1" customWidth="1"/>
    <col min="12147" max="12150" width="9.81640625" bestFit="1" customWidth="1"/>
    <col min="12151" max="12151" width="8.81640625" bestFit="1" customWidth="1"/>
    <col min="12152" max="12156" width="9.81640625" bestFit="1" customWidth="1"/>
    <col min="12157" max="12157" width="7.81640625" bestFit="1" customWidth="1"/>
    <col min="12158" max="12158" width="8.81640625" bestFit="1" customWidth="1"/>
    <col min="12159" max="12159" width="9.81640625" bestFit="1" customWidth="1"/>
    <col min="12160" max="12160" width="8.81640625" bestFit="1" customWidth="1"/>
    <col min="12161" max="12168" width="9.81640625" bestFit="1" customWidth="1"/>
    <col min="12169" max="12170" width="8.81640625" bestFit="1" customWidth="1"/>
    <col min="12171" max="12171" width="7.81640625" bestFit="1" customWidth="1"/>
    <col min="12172" max="12172" width="9.81640625" bestFit="1" customWidth="1"/>
    <col min="12173" max="12173" width="8.81640625" bestFit="1" customWidth="1"/>
    <col min="12174" max="12174" width="7.81640625" bestFit="1" customWidth="1"/>
    <col min="12175" max="12177" width="8.81640625" bestFit="1" customWidth="1"/>
    <col min="12178" max="12180" width="9.81640625" bestFit="1" customWidth="1"/>
    <col min="12181" max="12182" width="8.81640625" bestFit="1" customWidth="1"/>
    <col min="12183" max="12205" width="9.81640625" bestFit="1" customWidth="1"/>
    <col min="12206" max="12206" width="8.81640625" bestFit="1" customWidth="1"/>
    <col min="12207" max="12207" width="9.81640625" bestFit="1" customWidth="1"/>
    <col min="12208" max="12208" width="8.81640625" bestFit="1" customWidth="1"/>
    <col min="12209" max="12209" width="9.81640625" bestFit="1" customWidth="1"/>
    <col min="12210" max="12210" width="8.81640625" bestFit="1" customWidth="1"/>
    <col min="12211" max="12211" width="9.81640625" bestFit="1" customWidth="1"/>
    <col min="12212" max="12212" width="8.81640625" bestFit="1" customWidth="1"/>
    <col min="12213" max="12215" width="9.81640625" bestFit="1" customWidth="1"/>
    <col min="12216" max="12216" width="7.81640625" bestFit="1" customWidth="1"/>
    <col min="12217" max="12219" width="9.81640625" bestFit="1" customWidth="1"/>
    <col min="12220" max="12220" width="8.81640625" bestFit="1" customWidth="1"/>
    <col min="12221" max="12221" width="9.81640625" bestFit="1" customWidth="1"/>
    <col min="12222" max="12222" width="8.81640625" bestFit="1" customWidth="1"/>
    <col min="12223" max="12223" width="7.81640625" bestFit="1" customWidth="1"/>
    <col min="12224" max="12226" width="9.81640625" bestFit="1" customWidth="1"/>
    <col min="12227" max="12227" width="6.81640625" bestFit="1" customWidth="1"/>
    <col min="12228" max="12228" width="8.81640625" bestFit="1" customWidth="1"/>
    <col min="12229" max="12233" width="9.81640625" bestFit="1" customWidth="1"/>
    <col min="12234" max="12235" width="8.81640625" bestFit="1" customWidth="1"/>
    <col min="12236" max="12242" width="9.81640625" bestFit="1" customWidth="1"/>
    <col min="12243" max="12243" width="8.81640625" bestFit="1" customWidth="1"/>
    <col min="12244" max="12251" width="9.81640625" bestFit="1" customWidth="1"/>
    <col min="12252" max="12252" width="7.81640625" bestFit="1" customWidth="1"/>
    <col min="12253" max="12253" width="8.81640625" bestFit="1" customWidth="1"/>
    <col min="12254" max="12255" width="9.81640625" bestFit="1" customWidth="1"/>
    <col min="12256" max="12256" width="8.81640625" bestFit="1" customWidth="1"/>
    <col min="12257" max="12260" width="9.81640625" bestFit="1" customWidth="1"/>
    <col min="12261" max="12265" width="8.81640625" bestFit="1" customWidth="1"/>
    <col min="12266" max="12270" width="9.81640625" bestFit="1" customWidth="1"/>
    <col min="12271" max="12273" width="8.81640625" bestFit="1" customWidth="1"/>
    <col min="12274" max="12280" width="9.81640625" bestFit="1" customWidth="1"/>
    <col min="12281" max="12281" width="8.81640625" bestFit="1" customWidth="1"/>
    <col min="12282" max="12286" width="9.81640625" bestFit="1" customWidth="1"/>
    <col min="12287" max="12287" width="7.81640625" bestFit="1" customWidth="1"/>
    <col min="12288" max="12294" width="9.81640625" bestFit="1" customWidth="1"/>
    <col min="12295" max="12295" width="8.81640625" bestFit="1" customWidth="1"/>
    <col min="12296" max="12297" width="9.81640625" bestFit="1" customWidth="1"/>
    <col min="12298" max="12298" width="8.81640625" bestFit="1" customWidth="1"/>
    <col min="12299" max="12303" width="9.81640625" bestFit="1" customWidth="1"/>
    <col min="12304" max="12304" width="7.81640625" bestFit="1" customWidth="1"/>
    <col min="12305" max="12312" width="9.81640625" bestFit="1" customWidth="1"/>
    <col min="12313" max="12313" width="8.81640625" bestFit="1" customWidth="1"/>
    <col min="12314" max="12314" width="7.81640625" bestFit="1" customWidth="1"/>
    <col min="12315" max="12315" width="9.81640625" bestFit="1" customWidth="1"/>
    <col min="12316" max="12316" width="8.81640625" bestFit="1" customWidth="1"/>
    <col min="12317" max="12320" width="9.81640625" bestFit="1" customWidth="1"/>
    <col min="12321" max="12321" width="7.81640625" bestFit="1" customWidth="1"/>
    <col min="12322" max="12323" width="9.81640625" bestFit="1" customWidth="1"/>
    <col min="12324" max="12324" width="8.81640625" bestFit="1" customWidth="1"/>
    <col min="12325" max="12328" width="9.81640625" bestFit="1" customWidth="1"/>
    <col min="12329" max="12329" width="8.81640625" bestFit="1" customWidth="1"/>
    <col min="12330" max="12332" width="9.81640625" bestFit="1" customWidth="1"/>
    <col min="12333" max="12333" width="8.81640625" bestFit="1" customWidth="1"/>
    <col min="12334" max="12334" width="9.81640625" bestFit="1" customWidth="1"/>
    <col min="12335" max="12335" width="8.81640625" bestFit="1" customWidth="1"/>
    <col min="12336" max="12353" width="9.81640625" bestFit="1" customWidth="1"/>
    <col min="12354" max="12354" width="8.81640625" bestFit="1" customWidth="1"/>
    <col min="12355" max="12356" width="9.81640625" bestFit="1" customWidth="1"/>
    <col min="12357" max="12358" width="8.81640625" bestFit="1" customWidth="1"/>
    <col min="12359" max="12359" width="7.81640625" bestFit="1" customWidth="1"/>
    <col min="12360" max="12362" width="9.81640625" bestFit="1" customWidth="1"/>
    <col min="12363" max="12363" width="7.81640625" bestFit="1" customWidth="1"/>
    <col min="12364" max="12373" width="9.81640625" bestFit="1" customWidth="1"/>
    <col min="12374" max="12374" width="8.81640625" bestFit="1" customWidth="1"/>
    <col min="12375" max="12375" width="9.81640625" bestFit="1" customWidth="1"/>
    <col min="12376" max="12376" width="8.81640625" bestFit="1" customWidth="1"/>
    <col min="12377" max="12380" width="9.81640625" bestFit="1" customWidth="1"/>
    <col min="12381" max="12381" width="8.81640625" bestFit="1" customWidth="1"/>
    <col min="12382" max="12388" width="9.81640625" bestFit="1" customWidth="1"/>
    <col min="12389" max="12389" width="8.81640625" bestFit="1" customWidth="1"/>
    <col min="12390" max="12395" width="9.81640625" bestFit="1" customWidth="1"/>
    <col min="12396" max="12396" width="8.81640625" bestFit="1" customWidth="1"/>
    <col min="12397" max="12402" width="9.81640625" bestFit="1" customWidth="1"/>
    <col min="12403" max="12403" width="8.81640625" bestFit="1" customWidth="1"/>
    <col min="12404" max="12409" width="9.81640625" bestFit="1" customWidth="1"/>
    <col min="12410" max="12410" width="8.81640625" bestFit="1" customWidth="1"/>
    <col min="12411" max="12417" width="9.81640625" bestFit="1" customWidth="1"/>
    <col min="12418" max="12418" width="6.81640625" bestFit="1" customWidth="1"/>
    <col min="12419" max="12419" width="8.81640625" bestFit="1" customWidth="1"/>
    <col min="12420" max="12422" width="9.81640625" bestFit="1" customWidth="1"/>
    <col min="12423" max="12424" width="8.81640625" bestFit="1" customWidth="1"/>
    <col min="12425" max="12429" width="9.81640625" bestFit="1" customWidth="1"/>
    <col min="12430" max="12430" width="8.81640625" bestFit="1" customWidth="1"/>
    <col min="12431" max="12433" width="9.81640625" bestFit="1" customWidth="1"/>
    <col min="12434" max="12434" width="8.81640625" bestFit="1" customWidth="1"/>
    <col min="12435" max="12435" width="9.81640625" bestFit="1" customWidth="1"/>
    <col min="12436" max="12436" width="8.81640625" bestFit="1" customWidth="1"/>
    <col min="12437" max="12442" width="9.81640625" bestFit="1" customWidth="1"/>
    <col min="12443" max="12443" width="7.81640625" bestFit="1" customWidth="1"/>
    <col min="12444" max="12444" width="8.81640625" bestFit="1" customWidth="1"/>
    <col min="12445" max="12451" width="9.81640625" bestFit="1" customWidth="1"/>
    <col min="12452" max="12453" width="8.81640625" bestFit="1" customWidth="1"/>
    <col min="12454" max="12456" width="9.81640625" bestFit="1" customWidth="1"/>
    <col min="12457" max="12457" width="8.81640625" bestFit="1" customWidth="1"/>
    <col min="12458" max="12467" width="9.81640625" bestFit="1" customWidth="1"/>
    <col min="12468" max="12468" width="8.81640625" bestFit="1" customWidth="1"/>
    <col min="12469" max="12470" width="9.81640625" bestFit="1" customWidth="1"/>
    <col min="12471" max="12471" width="8.81640625" bestFit="1" customWidth="1"/>
    <col min="12472" max="12475" width="9.81640625" bestFit="1" customWidth="1"/>
    <col min="12476" max="12477" width="8.81640625" bestFit="1" customWidth="1"/>
    <col min="12478" max="12482" width="9.81640625" bestFit="1" customWidth="1"/>
    <col min="12483" max="12483" width="8.81640625" bestFit="1" customWidth="1"/>
    <col min="12484" max="12486" width="9.81640625" bestFit="1" customWidth="1"/>
    <col min="12487" max="12487" width="8.81640625" bestFit="1" customWidth="1"/>
    <col min="12488" max="12489" width="9.81640625" bestFit="1" customWidth="1"/>
    <col min="12490" max="12490" width="7.81640625" bestFit="1" customWidth="1"/>
    <col min="12491" max="12491" width="9.81640625" bestFit="1" customWidth="1"/>
    <col min="12492" max="12492" width="8.81640625" bestFit="1" customWidth="1"/>
    <col min="12493" max="12500" width="9.81640625" bestFit="1" customWidth="1"/>
    <col min="12501" max="12501" width="8.81640625" bestFit="1" customWidth="1"/>
    <col min="12502" max="12502" width="9.81640625" bestFit="1" customWidth="1"/>
    <col min="12503" max="12503" width="8.81640625" bestFit="1" customWidth="1"/>
    <col min="12504" max="12506" width="9.81640625" bestFit="1" customWidth="1"/>
    <col min="12507" max="12507" width="8.81640625" bestFit="1" customWidth="1"/>
    <col min="12508" max="12508" width="9.81640625" bestFit="1" customWidth="1"/>
    <col min="12509" max="12509" width="8.81640625" bestFit="1" customWidth="1"/>
    <col min="12510" max="12522" width="9.81640625" bestFit="1" customWidth="1"/>
    <col min="12523" max="12523" width="8.81640625" bestFit="1" customWidth="1"/>
    <col min="12524" max="12527" width="9.81640625" bestFit="1" customWidth="1"/>
    <col min="12528" max="12528" width="6.81640625" bestFit="1" customWidth="1"/>
    <col min="12529" max="12541" width="9.81640625" bestFit="1" customWidth="1"/>
    <col min="12542" max="12542" width="8.81640625" bestFit="1" customWidth="1"/>
    <col min="12543" max="12543" width="7.81640625" bestFit="1" customWidth="1"/>
    <col min="12544" max="12545" width="9.81640625" bestFit="1" customWidth="1"/>
    <col min="12546" max="12546" width="8.81640625" bestFit="1" customWidth="1"/>
    <col min="12547" max="12550" width="9.81640625" bestFit="1" customWidth="1"/>
    <col min="12551" max="12551" width="8.81640625" bestFit="1" customWidth="1"/>
    <col min="12552" max="12570" width="9.81640625" bestFit="1" customWidth="1"/>
    <col min="12571" max="12571" width="8.81640625" bestFit="1" customWidth="1"/>
    <col min="12572" max="12574" width="9.81640625" bestFit="1" customWidth="1"/>
    <col min="12575" max="12575" width="8.81640625" bestFit="1" customWidth="1"/>
    <col min="12576" max="12576" width="9.81640625" bestFit="1" customWidth="1"/>
    <col min="12577" max="12578" width="8.81640625" bestFit="1" customWidth="1"/>
    <col min="12579" max="12579" width="7.81640625" bestFit="1" customWidth="1"/>
    <col min="12580" max="12580" width="8.81640625" bestFit="1" customWidth="1"/>
    <col min="12581" max="12583" width="9.81640625" bestFit="1" customWidth="1"/>
    <col min="12584" max="12584" width="8.81640625" bestFit="1" customWidth="1"/>
    <col min="12585" max="12588" width="9.81640625" bestFit="1" customWidth="1"/>
    <col min="12589" max="12590" width="8.81640625" bestFit="1" customWidth="1"/>
    <col min="12591" max="12591" width="9.81640625" bestFit="1" customWidth="1"/>
    <col min="12592" max="12592" width="8.81640625" bestFit="1" customWidth="1"/>
    <col min="12593" max="12597" width="9.81640625" bestFit="1" customWidth="1"/>
    <col min="12598" max="12598" width="8.81640625" bestFit="1" customWidth="1"/>
    <col min="12599" max="12599" width="9.81640625" bestFit="1" customWidth="1"/>
    <col min="12600" max="12600" width="7.81640625" bestFit="1" customWidth="1"/>
    <col min="12601" max="12605" width="9.81640625" bestFit="1" customWidth="1"/>
    <col min="12606" max="12607" width="8.81640625" bestFit="1" customWidth="1"/>
    <col min="12608" max="12610" width="9.81640625" bestFit="1" customWidth="1"/>
    <col min="12611" max="12611" width="8.81640625" bestFit="1" customWidth="1"/>
    <col min="12612" max="12618" width="9.81640625" bestFit="1" customWidth="1"/>
    <col min="12619" max="12620" width="8.81640625" bestFit="1" customWidth="1"/>
    <col min="12621" max="12622" width="9.81640625" bestFit="1" customWidth="1"/>
    <col min="12623" max="12623" width="8.81640625" bestFit="1" customWidth="1"/>
    <col min="12624" max="12626" width="9.81640625" bestFit="1" customWidth="1"/>
    <col min="12627" max="12628" width="8.81640625" bestFit="1" customWidth="1"/>
    <col min="12629" max="12630" width="9.81640625" bestFit="1" customWidth="1"/>
    <col min="12631" max="12631" width="8.81640625" bestFit="1" customWidth="1"/>
    <col min="12632" max="12636" width="9.81640625" bestFit="1" customWidth="1"/>
    <col min="12637" max="12637" width="7.81640625" bestFit="1" customWidth="1"/>
    <col min="12638" max="12638" width="8.81640625" bestFit="1" customWidth="1"/>
    <col min="12639" max="12654" width="9.81640625" bestFit="1" customWidth="1"/>
    <col min="12655" max="12656" width="7.81640625" bestFit="1" customWidth="1"/>
    <col min="12657" max="12657" width="9.81640625" bestFit="1" customWidth="1"/>
    <col min="12658" max="12658" width="8.81640625" bestFit="1" customWidth="1"/>
    <col min="12659" max="12659" width="9.81640625" bestFit="1" customWidth="1"/>
    <col min="12660" max="12660" width="8.81640625" bestFit="1" customWidth="1"/>
    <col min="12661" max="12661" width="9.81640625" bestFit="1" customWidth="1"/>
    <col min="12662" max="12662" width="8.81640625" bestFit="1" customWidth="1"/>
    <col min="12663" max="12663" width="9.81640625" bestFit="1" customWidth="1"/>
    <col min="12664" max="12664" width="8.81640625" bestFit="1" customWidth="1"/>
    <col min="12665" max="12665" width="9.81640625" bestFit="1" customWidth="1"/>
    <col min="12666" max="12666" width="7.81640625" bestFit="1" customWidth="1"/>
    <col min="12667" max="12669" width="9.81640625" bestFit="1" customWidth="1"/>
    <col min="12670" max="12670" width="8.81640625" bestFit="1" customWidth="1"/>
    <col min="12671" max="12675" width="9.81640625" bestFit="1" customWidth="1"/>
    <col min="12676" max="12676" width="8.81640625" bestFit="1" customWidth="1"/>
    <col min="12677" max="12678" width="9.81640625" bestFit="1" customWidth="1"/>
    <col min="12679" max="12680" width="8.81640625" bestFit="1" customWidth="1"/>
    <col min="12681" max="12681" width="9.81640625" bestFit="1" customWidth="1"/>
    <col min="12682" max="12682" width="8.81640625" bestFit="1" customWidth="1"/>
    <col min="12683" max="12684" width="9.81640625" bestFit="1" customWidth="1"/>
    <col min="12685" max="12685" width="8.81640625" bestFit="1" customWidth="1"/>
    <col min="12686" max="12687" width="9.81640625" bestFit="1" customWidth="1"/>
    <col min="12688" max="12688" width="8.81640625" bestFit="1" customWidth="1"/>
    <col min="12689" max="12691" width="9.81640625" bestFit="1" customWidth="1"/>
    <col min="12692" max="12692" width="8.81640625" bestFit="1" customWidth="1"/>
    <col min="12693" max="12694" width="9.81640625" bestFit="1" customWidth="1"/>
    <col min="12695" max="12695" width="8.81640625" bestFit="1" customWidth="1"/>
    <col min="12696" max="12696" width="9.81640625" bestFit="1" customWidth="1"/>
    <col min="12697" max="12697" width="8.81640625" bestFit="1" customWidth="1"/>
    <col min="12698" max="12704" width="9.81640625" bestFit="1" customWidth="1"/>
    <col min="12705" max="12705" width="6.81640625" bestFit="1" customWidth="1"/>
    <col min="12706" max="12707" width="8.81640625" bestFit="1" customWidth="1"/>
    <col min="12708" max="12711" width="9.81640625" bestFit="1" customWidth="1"/>
    <col min="12712" max="12712" width="8.81640625" bestFit="1" customWidth="1"/>
    <col min="12713" max="12713" width="9.81640625" bestFit="1" customWidth="1"/>
    <col min="12714" max="12714" width="8.81640625" bestFit="1" customWidth="1"/>
    <col min="12715" max="12718" width="9.81640625" bestFit="1" customWidth="1"/>
    <col min="12719" max="12719" width="8.81640625" bestFit="1" customWidth="1"/>
    <col min="12720" max="12731" width="9.81640625" bestFit="1" customWidth="1"/>
    <col min="12732" max="12732" width="8.81640625" bestFit="1" customWidth="1"/>
    <col min="12733" max="12757" width="9.81640625" bestFit="1" customWidth="1"/>
    <col min="12758" max="12758" width="8.81640625" bestFit="1" customWidth="1"/>
    <col min="12759" max="12760" width="9.81640625" bestFit="1" customWidth="1"/>
    <col min="12761" max="12761" width="8.81640625" bestFit="1" customWidth="1"/>
    <col min="12762" max="12765" width="9.81640625" bestFit="1" customWidth="1"/>
    <col min="12766" max="12766" width="8.81640625" bestFit="1" customWidth="1"/>
    <col min="12767" max="12771" width="9.81640625" bestFit="1" customWidth="1"/>
    <col min="12772" max="12773" width="8.81640625" bestFit="1" customWidth="1"/>
    <col min="12774" max="12779" width="9.81640625" bestFit="1" customWidth="1"/>
    <col min="12780" max="12780" width="8.81640625" bestFit="1" customWidth="1"/>
    <col min="12781" max="12782" width="9.81640625" bestFit="1" customWidth="1"/>
    <col min="12783" max="12783" width="8.81640625" bestFit="1" customWidth="1"/>
    <col min="12784" max="12784" width="9.81640625" bestFit="1" customWidth="1"/>
    <col min="12785" max="12785" width="8.81640625" bestFit="1" customWidth="1"/>
    <col min="12786" max="12786" width="9.81640625" bestFit="1" customWidth="1"/>
    <col min="12787" max="12787" width="8.81640625" bestFit="1" customWidth="1"/>
    <col min="12788" max="12799" width="9.81640625" bestFit="1" customWidth="1"/>
    <col min="12800" max="12800" width="8.81640625" bestFit="1" customWidth="1"/>
    <col min="12801" max="12801" width="9.81640625" bestFit="1" customWidth="1"/>
    <col min="12802" max="12802" width="8.81640625" bestFit="1" customWidth="1"/>
    <col min="12803" max="12803" width="9.81640625" bestFit="1" customWidth="1"/>
    <col min="12804" max="12804" width="8.81640625" bestFit="1" customWidth="1"/>
    <col min="12805" max="12822" width="9.81640625" bestFit="1" customWidth="1"/>
    <col min="12823" max="12823" width="8.81640625" bestFit="1" customWidth="1"/>
    <col min="12824" max="12829" width="9.81640625" bestFit="1" customWidth="1"/>
    <col min="12830" max="12830" width="8.81640625" bestFit="1" customWidth="1"/>
    <col min="12831" max="12832" width="9.81640625" bestFit="1" customWidth="1"/>
    <col min="12833" max="12834" width="8.81640625" bestFit="1" customWidth="1"/>
    <col min="12835" max="12837" width="9.81640625" bestFit="1" customWidth="1"/>
    <col min="12838" max="12839" width="8.81640625" bestFit="1" customWidth="1"/>
    <col min="12840" max="12842" width="9.81640625" bestFit="1" customWidth="1"/>
    <col min="12843" max="12845" width="8.81640625" bestFit="1" customWidth="1"/>
    <col min="12846" max="12846" width="7.81640625" bestFit="1" customWidth="1"/>
    <col min="12847" max="12847" width="8.81640625" bestFit="1" customWidth="1"/>
    <col min="12848" max="12848" width="9.81640625" bestFit="1" customWidth="1"/>
    <col min="12849" max="12849" width="8.81640625" bestFit="1" customWidth="1"/>
    <col min="12850" max="12850" width="7.81640625" bestFit="1" customWidth="1"/>
    <col min="12851" max="12851" width="8.81640625" bestFit="1" customWidth="1"/>
    <col min="12852" max="12859" width="9.81640625" bestFit="1" customWidth="1"/>
    <col min="12860" max="12860" width="8.81640625" bestFit="1" customWidth="1"/>
    <col min="12861" max="12863" width="9.81640625" bestFit="1" customWidth="1"/>
    <col min="12864" max="12864" width="8.81640625" bestFit="1" customWidth="1"/>
    <col min="12865" max="12867" width="9.81640625" bestFit="1" customWidth="1"/>
    <col min="12868" max="12868" width="8.81640625" bestFit="1" customWidth="1"/>
    <col min="12869" max="12872" width="9.81640625" bestFit="1" customWidth="1"/>
    <col min="12873" max="12873" width="7.81640625" bestFit="1" customWidth="1"/>
    <col min="12874" max="12878" width="9.81640625" bestFit="1" customWidth="1"/>
    <col min="12879" max="12879" width="8.81640625" bestFit="1" customWidth="1"/>
    <col min="12880" max="12880" width="9.81640625" bestFit="1" customWidth="1"/>
    <col min="12881" max="12881" width="8.81640625" bestFit="1" customWidth="1"/>
    <col min="12882" max="12887" width="9.81640625" bestFit="1" customWidth="1"/>
    <col min="12888" max="12888" width="8.81640625" bestFit="1" customWidth="1"/>
    <col min="12889" max="12889" width="9.81640625" bestFit="1" customWidth="1"/>
    <col min="12890" max="12890" width="8.81640625" bestFit="1" customWidth="1"/>
    <col min="12891" max="12891" width="9.81640625" bestFit="1" customWidth="1"/>
    <col min="12892" max="12892" width="7.81640625" bestFit="1" customWidth="1"/>
    <col min="12893" max="12893" width="8.81640625" bestFit="1" customWidth="1"/>
    <col min="12894" max="12897" width="9.81640625" bestFit="1" customWidth="1"/>
    <col min="12898" max="12899" width="8.81640625" bestFit="1" customWidth="1"/>
    <col min="12900" max="12904" width="9.81640625" bestFit="1" customWidth="1"/>
    <col min="12905" max="12905" width="8.81640625" bestFit="1" customWidth="1"/>
    <col min="12906" max="12906" width="9.81640625" bestFit="1" customWidth="1"/>
    <col min="12907" max="12907" width="7.81640625" bestFit="1" customWidth="1"/>
    <col min="12908" max="12917" width="9.81640625" bestFit="1" customWidth="1"/>
    <col min="12918" max="12918" width="6.81640625" bestFit="1" customWidth="1"/>
    <col min="12919" max="12919" width="9.81640625" bestFit="1" customWidth="1"/>
    <col min="12920" max="12920" width="8.81640625" bestFit="1" customWidth="1"/>
    <col min="12921" max="12922" width="9.81640625" bestFit="1" customWidth="1"/>
    <col min="12923" max="12923" width="8.81640625" bestFit="1" customWidth="1"/>
    <col min="12924" max="12924" width="9.81640625" bestFit="1" customWidth="1"/>
    <col min="12925" max="12926" width="8.81640625" bestFit="1" customWidth="1"/>
    <col min="12927" max="12935" width="9.81640625" bestFit="1" customWidth="1"/>
    <col min="12936" max="12936" width="8.81640625" bestFit="1" customWidth="1"/>
    <col min="12937" max="12955" width="9.81640625" bestFit="1" customWidth="1"/>
    <col min="12956" max="12956" width="8.81640625" bestFit="1" customWidth="1"/>
    <col min="12957" max="12959" width="9.81640625" bestFit="1" customWidth="1"/>
    <col min="12960" max="12960" width="8.81640625" bestFit="1" customWidth="1"/>
    <col min="12961" max="12966" width="9.81640625" bestFit="1" customWidth="1"/>
    <col min="12967" max="12967" width="8.81640625" bestFit="1" customWidth="1"/>
    <col min="12968" max="12969" width="9.81640625" bestFit="1" customWidth="1"/>
    <col min="12970" max="12970" width="8.81640625" bestFit="1" customWidth="1"/>
    <col min="12971" max="12974" width="9.81640625" bestFit="1" customWidth="1"/>
    <col min="12975" max="12976" width="8.81640625" bestFit="1" customWidth="1"/>
    <col min="12977" max="12981" width="9.81640625" bestFit="1" customWidth="1"/>
    <col min="12982" max="12982" width="8.81640625" bestFit="1" customWidth="1"/>
    <col min="12983" max="12986" width="9.81640625" bestFit="1" customWidth="1"/>
    <col min="12987" max="12987" width="8.81640625" bestFit="1" customWidth="1"/>
    <col min="12988" max="12989" width="9.81640625" bestFit="1" customWidth="1"/>
    <col min="12990" max="12990" width="8.81640625" bestFit="1" customWidth="1"/>
    <col min="12991" max="12991" width="9.81640625" bestFit="1" customWidth="1"/>
    <col min="12992" max="12992" width="8.81640625" bestFit="1" customWidth="1"/>
    <col min="12993" max="12994" width="9.81640625" bestFit="1" customWidth="1"/>
    <col min="12995" max="12995" width="8.81640625" bestFit="1" customWidth="1"/>
    <col min="12996" max="13001" width="9.81640625" bestFit="1" customWidth="1"/>
    <col min="13002" max="13002" width="8.81640625" bestFit="1" customWidth="1"/>
    <col min="13003" max="13005" width="9.81640625" bestFit="1" customWidth="1"/>
    <col min="13006" max="13006" width="8.81640625" bestFit="1" customWidth="1"/>
    <col min="13007" max="13010" width="9.81640625" bestFit="1" customWidth="1"/>
    <col min="13011" max="13011" width="7.81640625" bestFit="1" customWidth="1"/>
    <col min="13012" max="13012" width="9.81640625" bestFit="1" customWidth="1"/>
    <col min="13013" max="13013" width="8.81640625" bestFit="1" customWidth="1"/>
    <col min="13014" max="13014" width="9.81640625" bestFit="1" customWidth="1"/>
    <col min="13015" max="13015" width="8.81640625" bestFit="1" customWidth="1"/>
    <col min="13016" max="13016" width="9.81640625" bestFit="1" customWidth="1"/>
    <col min="13017" max="13018" width="8.81640625" bestFit="1" customWidth="1"/>
    <col min="13019" max="13021" width="9.81640625" bestFit="1" customWidth="1"/>
    <col min="13022" max="13022" width="7.81640625" bestFit="1" customWidth="1"/>
    <col min="13023" max="13026" width="9.81640625" bestFit="1" customWidth="1"/>
    <col min="13027" max="13028" width="8.81640625" bestFit="1" customWidth="1"/>
    <col min="13029" max="13029" width="9.81640625" bestFit="1" customWidth="1"/>
    <col min="13030" max="13030" width="8.81640625" bestFit="1" customWidth="1"/>
    <col min="13031" max="13038" width="9.81640625" bestFit="1" customWidth="1"/>
    <col min="13039" max="13039" width="8.81640625" bestFit="1" customWidth="1"/>
    <col min="13040" max="13055" width="9.81640625" bestFit="1" customWidth="1"/>
    <col min="13056" max="13056" width="8.81640625" bestFit="1" customWidth="1"/>
    <col min="13057" max="13058" width="9.81640625" bestFit="1" customWidth="1"/>
    <col min="13059" max="13059" width="6.81640625" bestFit="1" customWidth="1"/>
    <col min="13060" max="13060" width="8.81640625" bestFit="1" customWidth="1"/>
    <col min="13061" max="13061" width="9.81640625" bestFit="1" customWidth="1"/>
    <col min="13062" max="13062" width="8.81640625" bestFit="1" customWidth="1"/>
    <col min="13063" max="13064" width="9.81640625" bestFit="1" customWidth="1"/>
    <col min="13065" max="13065" width="6.81640625" bestFit="1" customWidth="1"/>
    <col min="13066" max="13069" width="9.81640625" bestFit="1" customWidth="1"/>
    <col min="13070" max="13070" width="8.81640625" bestFit="1" customWidth="1"/>
    <col min="13071" max="13071" width="7.81640625" bestFit="1" customWidth="1"/>
    <col min="13072" max="13076" width="9.81640625" bestFit="1" customWidth="1"/>
    <col min="13077" max="13077" width="8.81640625" bestFit="1" customWidth="1"/>
    <col min="13078" max="13084" width="9.81640625" bestFit="1" customWidth="1"/>
    <col min="13085" max="13085" width="8.81640625" bestFit="1" customWidth="1"/>
    <col min="13086" max="13086" width="9.81640625" bestFit="1" customWidth="1"/>
    <col min="13087" max="13087" width="7.81640625" bestFit="1" customWidth="1"/>
    <col min="13088" max="13088" width="9.81640625" bestFit="1" customWidth="1"/>
    <col min="13089" max="13089" width="7.81640625" bestFit="1" customWidth="1"/>
    <col min="13090" max="13090" width="9.81640625" bestFit="1" customWidth="1"/>
    <col min="13091" max="13091" width="7.81640625" bestFit="1" customWidth="1"/>
    <col min="13092" max="13092" width="8.81640625" bestFit="1" customWidth="1"/>
    <col min="13093" max="13096" width="9.81640625" bestFit="1" customWidth="1"/>
    <col min="13097" max="13098" width="8.81640625" bestFit="1" customWidth="1"/>
    <col min="13099" max="13101" width="9.81640625" bestFit="1" customWidth="1"/>
    <col min="13102" max="13102" width="8.81640625" bestFit="1" customWidth="1"/>
    <col min="13103" max="13105" width="9.81640625" bestFit="1" customWidth="1"/>
    <col min="13106" max="13106" width="8.81640625" bestFit="1" customWidth="1"/>
    <col min="13107" max="13107" width="6.81640625" bestFit="1" customWidth="1"/>
    <col min="13108" max="13108" width="8.81640625" bestFit="1" customWidth="1"/>
    <col min="13109" max="13110" width="9.81640625" bestFit="1" customWidth="1"/>
    <col min="13111" max="13111" width="8.81640625" bestFit="1" customWidth="1"/>
    <col min="13112" max="13112" width="9.81640625" bestFit="1" customWidth="1"/>
    <col min="13113" max="13113" width="8.81640625" bestFit="1" customWidth="1"/>
    <col min="13114" max="13114" width="9.81640625" bestFit="1" customWidth="1"/>
    <col min="13115" max="13118" width="8.81640625" bestFit="1" customWidth="1"/>
    <col min="13119" max="13119" width="9.81640625" bestFit="1" customWidth="1"/>
    <col min="13120" max="13122" width="8.81640625" bestFit="1" customWidth="1"/>
    <col min="13123" max="13130" width="9.81640625" bestFit="1" customWidth="1"/>
    <col min="13131" max="13131" width="7.81640625" bestFit="1" customWidth="1"/>
    <col min="13132" max="13134" width="9.81640625" bestFit="1" customWidth="1"/>
    <col min="13135" max="13135" width="8.81640625" bestFit="1" customWidth="1"/>
    <col min="13136" max="13140" width="9.81640625" bestFit="1" customWidth="1"/>
    <col min="13141" max="13144" width="8.81640625" bestFit="1" customWidth="1"/>
    <col min="13145" max="13149" width="9.81640625" bestFit="1" customWidth="1"/>
    <col min="13150" max="13150" width="7.81640625" bestFit="1" customWidth="1"/>
    <col min="13151" max="13151" width="9.81640625" bestFit="1" customWidth="1"/>
    <col min="13152" max="13152" width="8.81640625" bestFit="1" customWidth="1"/>
    <col min="13153" max="13154" width="9.81640625" bestFit="1" customWidth="1"/>
    <col min="13155" max="13155" width="8.81640625" bestFit="1" customWidth="1"/>
    <col min="13156" max="13156" width="7.81640625" bestFit="1" customWidth="1"/>
    <col min="13157" max="13157" width="8.81640625" bestFit="1" customWidth="1"/>
    <col min="13158" max="13161" width="9.81640625" bestFit="1" customWidth="1"/>
    <col min="13162" max="13162" width="8.81640625" bestFit="1" customWidth="1"/>
    <col min="13163" max="13173" width="9.81640625" bestFit="1" customWidth="1"/>
    <col min="13174" max="13174" width="8.81640625" bestFit="1" customWidth="1"/>
    <col min="13175" max="13175" width="9.81640625" bestFit="1" customWidth="1"/>
    <col min="13176" max="13177" width="8.81640625" bestFit="1" customWidth="1"/>
    <col min="13178" max="13178" width="9.81640625" bestFit="1" customWidth="1"/>
    <col min="13179" max="13179" width="8.81640625" bestFit="1" customWidth="1"/>
    <col min="13180" max="13184" width="9.81640625" bestFit="1" customWidth="1"/>
    <col min="13185" max="13186" width="8.81640625" bestFit="1" customWidth="1"/>
    <col min="13187" max="13189" width="9.81640625" bestFit="1" customWidth="1"/>
    <col min="13190" max="13190" width="8.81640625" bestFit="1" customWidth="1"/>
    <col min="13191" max="13193" width="9.81640625" bestFit="1" customWidth="1"/>
    <col min="13194" max="13194" width="8.81640625" bestFit="1" customWidth="1"/>
    <col min="13195" max="13205" width="9.81640625" bestFit="1" customWidth="1"/>
    <col min="13206" max="13206" width="8.81640625" bestFit="1" customWidth="1"/>
    <col min="13207" max="13208" width="9.81640625" bestFit="1" customWidth="1"/>
    <col min="13209" max="13209" width="8.81640625" bestFit="1" customWidth="1"/>
    <col min="13210" max="13218" width="9.81640625" bestFit="1" customWidth="1"/>
    <col min="13219" max="13219" width="8.81640625" bestFit="1" customWidth="1"/>
    <col min="13220" max="13220" width="9.81640625" bestFit="1" customWidth="1"/>
    <col min="13221" max="13221" width="8.81640625" bestFit="1" customWidth="1"/>
    <col min="13222" max="13232" width="9.81640625" bestFit="1" customWidth="1"/>
    <col min="13233" max="13233" width="8.81640625" bestFit="1" customWidth="1"/>
    <col min="13234" max="13242" width="9.81640625" bestFit="1" customWidth="1"/>
    <col min="13243" max="13243" width="8.81640625" bestFit="1" customWidth="1"/>
    <col min="13244" max="13253" width="9.81640625" bestFit="1" customWidth="1"/>
    <col min="13254" max="13255" width="8.81640625" bestFit="1" customWidth="1"/>
    <col min="13256" max="13256" width="9.81640625" bestFit="1" customWidth="1"/>
    <col min="13257" max="13259" width="8.81640625" bestFit="1" customWidth="1"/>
    <col min="13260" max="13263" width="9.81640625" bestFit="1" customWidth="1"/>
    <col min="13264" max="13264" width="7.81640625" bestFit="1" customWidth="1"/>
    <col min="13265" max="13266" width="9.81640625" bestFit="1" customWidth="1"/>
    <col min="13267" max="13267" width="7.81640625" bestFit="1" customWidth="1"/>
    <col min="13268" max="13268" width="9.81640625" bestFit="1" customWidth="1"/>
    <col min="13269" max="13269" width="8.81640625" bestFit="1" customWidth="1"/>
    <col min="13270" max="13276" width="9.81640625" bestFit="1" customWidth="1"/>
    <col min="13277" max="13277" width="8.81640625" bestFit="1" customWidth="1"/>
    <col min="13278" max="13280" width="9.81640625" bestFit="1" customWidth="1"/>
    <col min="13281" max="13281" width="8.81640625" bestFit="1" customWidth="1"/>
    <col min="13282" max="13282" width="7.81640625" bestFit="1" customWidth="1"/>
    <col min="13283" max="13285" width="9.81640625" bestFit="1" customWidth="1"/>
    <col min="13286" max="13286" width="8.81640625" bestFit="1" customWidth="1"/>
    <col min="13287" max="13288" width="9.81640625" bestFit="1" customWidth="1"/>
    <col min="13289" max="13290" width="8.81640625" bestFit="1" customWidth="1"/>
    <col min="13291" max="13292" width="9.81640625" bestFit="1" customWidth="1"/>
    <col min="13293" max="13293" width="8.81640625" bestFit="1" customWidth="1"/>
    <col min="13294" max="13294" width="9.81640625" bestFit="1" customWidth="1"/>
    <col min="13295" max="13295" width="8.81640625" bestFit="1" customWidth="1"/>
    <col min="13296" max="13296" width="9.81640625" bestFit="1" customWidth="1"/>
    <col min="13297" max="13298" width="8.81640625" bestFit="1" customWidth="1"/>
    <col min="13299" max="13301" width="9.81640625" bestFit="1" customWidth="1"/>
    <col min="13302" max="13302" width="8.81640625" bestFit="1" customWidth="1"/>
    <col min="13303" max="13303" width="9.81640625" bestFit="1" customWidth="1"/>
    <col min="13304" max="13304" width="8.81640625" bestFit="1" customWidth="1"/>
    <col min="13305" max="13307" width="9.81640625" bestFit="1" customWidth="1"/>
    <col min="13308" max="13309" width="8.81640625" bestFit="1" customWidth="1"/>
    <col min="13310" max="13310" width="9.81640625" bestFit="1" customWidth="1"/>
    <col min="13311" max="13311" width="8.81640625" bestFit="1" customWidth="1"/>
    <col min="13312" max="13312" width="7.81640625" bestFit="1" customWidth="1"/>
    <col min="13313" max="13313" width="8.81640625" bestFit="1" customWidth="1"/>
    <col min="13314" max="13315" width="9.81640625" bestFit="1" customWidth="1"/>
    <col min="13316" max="13316" width="8.81640625" bestFit="1" customWidth="1"/>
    <col min="13317" max="13318" width="9.81640625" bestFit="1" customWidth="1"/>
    <col min="13319" max="13321" width="8.81640625" bestFit="1" customWidth="1"/>
    <col min="13322" max="13326" width="9.81640625" bestFit="1" customWidth="1"/>
    <col min="13327" max="13327" width="8.81640625" bestFit="1" customWidth="1"/>
    <col min="13328" max="13343" width="9.81640625" bestFit="1" customWidth="1"/>
    <col min="13344" max="13345" width="8.81640625" bestFit="1" customWidth="1"/>
    <col min="13346" max="13351" width="9.81640625" bestFit="1" customWidth="1"/>
    <col min="13352" max="13352" width="8.81640625" bestFit="1" customWidth="1"/>
    <col min="13353" max="13353" width="9.81640625" bestFit="1" customWidth="1"/>
    <col min="13354" max="13355" width="8.81640625" bestFit="1" customWidth="1"/>
    <col min="13356" max="13356" width="9.81640625" bestFit="1" customWidth="1"/>
    <col min="13357" max="13357" width="8.81640625" bestFit="1" customWidth="1"/>
    <col min="13358" max="13363" width="9.81640625" bestFit="1" customWidth="1"/>
    <col min="13364" max="13364" width="8.81640625" bestFit="1" customWidth="1"/>
    <col min="13365" max="13366" width="9.81640625" bestFit="1" customWidth="1"/>
    <col min="13367" max="13368" width="8.81640625" bestFit="1" customWidth="1"/>
    <col min="13369" max="13370" width="9.81640625" bestFit="1" customWidth="1"/>
    <col min="13371" max="13371" width="8.81640625" bestFit="1" customWidth="1"/>
    <col min="13372" max="13378" width="9.81640625" bestFit="1" customWidth="1"/>
    <col min="13379" max="13379" width="8.81640625" bestFit="1" customWidth="1"/>
    <col min="13380" max="13380" width="9.81640625" bestFit="1" customWidth="1"/>
    <col min="13381" max="13382" width="8.81640625" bestFit="1" customWidth="1"/>
    <col min="13383" max="13383" width="7.81640625" bestFit="1" customWidth="1"/>
    <col min="13384" max="13389" width="9.81640625" bestFit="1" customWidth="1"/>
    <col min="13390" max="13390" width="8.81640625" bestFit="1" customWidth="1"/>
    <col min="13391" max="13391" width="9.81640625" bestFit="1" customWidth="1"/>
    <col min="13392" max="13395" width="8.81640625" bestFit="1" customWidth="1"/>
    <col min="13396" max="13397" width="9.81640625" bestFit="1" customWidth="1"/>
    <col min="13398" max="13398" width="8.81640625" bestFit="1" customWidth="1"/>
    <col min="13399" max="13400" width="9.81640625" bestFit="1" customWidth="1"/>
    <col min="13401" max="13401" width="8.81640625" bestFit="1" customWidth="1"/>
    <col min="13402" max="13402" width="9.81640625" bestFit="1" customWidth="1"/>
    <col min="13403" max="13404" width="8.81640625" bestFit="1" customWidth="1"/>
    <col min="13405" max="13415" width="9.81640625" bestFit="1" customWidth="1"/>
    <col min="13416" max="13416" width="8.81640625" bestFit="1" customWidth="1"/>
    <col min="13417" max="13417" width="9.81640625" bestFit="1" customWidth="1"/>
    <col min="13418" max="13419" width="7.81640625" bestFit="1" customWidth="1"/>
    <col min="13420" max="13420" width="9.81640625" bestFit="1" customWidth="1"/>
    <col min="13421" max="13424" width="8.81640625" bestFit="1" customWidth="1"/>
    <col min="13425" max="13425" width="9.81640625" bestFit="1" customWidth="1"/>
    <col min="13426" max="13427" width="8.81640625" bestFit="1" customWidth="1"/>
    <col min="13428" max="13430" width="9.81640625" bestFit="1" customWidth="1"/>
    <col min="13431" max="13431" width="8.81640625" bestFit="1" customWidth="1"/>
    <col min="13432" max="13432" width="7.81640625" bestFit="1" customWidth="1"/>
    <col min="13433" max="13433" width="9.81640625" bestFit="1" customWidth="1"/>
    <col min="13434" max="13434" width="8.81640625" bestFit="1" customWidth="1"/>
    <col min="13435" max="13437" width="9.81640625" bestFit="1" customWidth="1"/>
    <col min="13438" max="13438" width="8.81640625" bestFit="1" customWidth="1"/>
    <col min="13439" max="13447" width="9.81640625" bestFit="1" customWidth="1"/>
    <col min="13448" max="13449" width="8.81640625" bestFit="1" customWidth="1"/>
    <col min="13450" max="13454" width="9.81640625" bestFit="1" customWidth="1"/>
    <col min="13455" max="13455" width="7.81640625" bestFit="1" customWidth="1"/>
    <col min="13456" max="13456" width="9.81640625" bestFit="1" customWidth="1"/>
    <col min="13457" max="13460" width="8.81640625" bestFit="1" customWidth="1"/>
    <col min="13461" max="13461" width="9.81640625" bestFit="1" customWidth="1"/>
    <col min="13462" max="13462" width="8.81640625" bestFit="1" customWidth="1"/>
    <col min="13463" max="13463" width="9.81640625" bestFit="1" customWidth="1"/>
    <col min="13464" max="13464" width="8.81640625" bestFit="1" customWidth="1"/>
    <col min="13465" max="13467" width="9.81640625" bestFit="1" customWidth="1"/>
    <col min="13468" max="13468" width="7.81640625" bestFit="1" customWidth="1"/>
    <col min="13469" max="13471" width="9.81640625" bestFit="1" customWidth="1"/>
    <col min="13472" max="13472" width="8.81640625" bestFit="1" customWidth="1"/>
    <col min="13473" max="13473" width="9.81640625" bestFit="1" customWidth="1"/>
    <col min="13474" max="13474" width="8.81640625" bestFit="1" customWidth="1"/>
    <col min="13475" max="13475" width="9.81640625" bestFit="1" customWidth="1"/>
    <col min="13476" max="13476" width="8.81640625" bestFit="1" customWidth="1"/>
    <col min="13477" max="13478" width="9.81640625" bestFit="1" customWidth="1"/>
    <col min="13479" max="13479" width="8.81640625" bestFit="1" customWidth="1"/>
    <col min="13480" max="13483" width="9.81640625" bestFit="1" customWidth="1"/>
    <col min="13484" max="13484" width="7.81640625" bestFit="1" customWidth="1"/>
    <col min="13485" max="13488" width="9.81640625" bestFit="1" customWidth="1"/>
    <col min="13489" max="13490" width="8.81640625" bestFit="1" customWidth="1"/>
    <col min="13491" max="13492" width="9.81640625" bestFit="1" customWidth="1"/>
    <col min="13493" max="13493" width="8.81640625" bestFit="1" customWidth="1"/>
    <col min="13494" max="13502" width="9.81640625" bestFit="1" customWidth="1"/>
    <col min="13503" max="13503" width="8.81640625" bestFit="1" customWidth="1"/>
    <col min="13504" max="13507" width="9.81640625" bestFit="1" customWidth="1"/>
    <col min="13508" max="13508" width="8.81640625" bestFit="1" customWidth="1"/>
    <col min="13509" max="13512" width="9.81640625" bestFit="1" customWidth="1"/>
    <col min="13513" max="13513" width="7.81640625" bestFit="1" customWidth="1"/>
    <col min="13514" max="13515" width="8.81640625" bestFit="1" customWidth="1"/>
    <col min="13516" max="13529" width="9.81640625" bestFit="1" customWidth="1"/>
    <col min="13530" max="13530" width="8.81640625" bestFit="1" customWidth="1"/>
    <col min="13531" max="13533" width="9.81640625" bestFit="1" customWidth="1"/>
    <col min="13534" max="13534" width="8.81640625" bestFit="1" customWidth="1"/>
    <col min="13535" max="13536" width="9.81640625" bestFit="1" customWidth="1"/>
    <col min="13537" max="13538" width="8.81640625" bestFit="1" customWidth="1"/>
    <col min="13539" max="13539" width="9.81640625" bestFit="1" customWidth="1"/>
    <col min="13540" max="13540" width="8.81640625" bestFit="1" customWidth="1"/>
    <col min="13541" max="13547" width="9.81640625" bestFit="1" customWidth="1"/>
    <col min="13548" max="13548" width="8.81640625" bestFit="1" customWidth="1"/>
    <col min="13549" max="13550" width="9.81640625" bestFit="1" customWidth="1"/>
    <col min="13551" max="13551" width="8.81640625" bestFit="1" customWidth="1"/>
    <col min="13552" max="13554" width="9.81640625" bestFit="1" customWidth="1"/>
    <col min="13555" max="13555" width="8.81640625" bestFit="1" customWidth="1"/>
    <col min="13556" max="13557" width="9.81640625" bestFit="1" customWidth="1"/>
    <col min="13558" max="13560" width="8.81640625" bestFit="1" customWidth="1"/>
    <col min="13561" max="13572" width="9.81640625" bestFit="1" customWidth="1"/>
    <col min="13573" max="13573" width="7.81640625" bestFit="1" customWidth="1"/>
    <col min="13574" max="13583" width="9.81640625" bestFit="1" customWidth="1"/>
    <col min="13584" max="13584" width="8.81640625" bestFit="1" customWidth="1"/>
    <col min="13585" max="13595" width="9.81640625" bestFit="1" customWidth="1"/>
    <col min="13596" max="13596" width="8.81640625" bestFit="1" customWidth="1"/>
    <col min="13597" max="13598" width="9.81640625" bestFit="1" customWidth="1"/>
    <col min="13599" max="13599" width="8.81640625" bestFit="1" customWidth="1"/>
    <col min="13600" max="13600" width="9.81640625" bestFit="1" customWidth="1"/>
    <col min="13601" max="13602" width="8.81640625" bestFit="1" customWidth="1"/>
    <col min="13603" max="13611" width="9.81640625" bestFit="1" customWidth="1"/>
    <col min="13612" max="13612" width="8.81640625" bestFit="1" customWidth="1"/>
    <col min="13613" max="13614" width="9.81640625" bestFit="1" customWidth="1"/>
    <col min="13615" max="13615" width="7.81640625" bestFit="1" customWidth="1"/>
    <col min="13616" max="13616" width="8.81640625" bestFit="1" customWidth="1"/>
    <col min="13617" max="13618" width="9.81640625" bestFit="1" customWidth="1"/>
    <col min="13619" max="13620" width="8.81640625" bestFit="1" customWidth="1"/>
    <col min="13621" max="13624" width="9.81640625" bestFit="1" customWidth="1"/>
    <col min="13625" max="13625" width="8.81640625" bestFit="1" customWidth="1"/>
    <col min="13626" max="13626" width="9.81640625" bestFit="1" customWidth="1"/>
    <col min="13627" max="13627" width="8.81640625" bestFit="1" customWidth="1"/>
    <col min="13628" max="13628" width="9.81640625" bestFit="1" customWidth="1"/>
    <col min="13629" max="13630" width="8.81640625" bestFit="1" customWidth="1"/>
    <col min="13631" max="13634" width="9.81640625" bestFit="1" customWidth="1"/>
    <col min="13635" max="13635" width="8.81640625" bestFit="1" customWidth="1"/>
    <col min="13636" max="13638" width="9.81640625" bestFit="1" customWidth="1"/>
    <col min="13639" max="13639" width="8.81640625" bestFit="1" customWidth="1"/>
    <col min="13640" max="13642" width="9.81640625" bestFit="1" customWidth="1"/>
    <col min="13643" max="13643" width="8.81640625" bestFit="1" customWidth="1"/>
    <col min="13644" max="13653" width="9.81640625" bestFit="1" customWidth="1"/>
    <col min="13654" max="13654" width="8.81640625" bestFit="1" customWidth="1"/>
    <col min="13655" max="13657" width="9.81640625" bestFit="1" customWidth="1"/>
    <col min="13658" max="13660" width="8.81640625" bestFit="1" customWidth="1"/>
    <col min="13661" max="13661" width="9.81640625" bestFit="1" customWidth="1"/>
    <col min="13662" max="13662" width="8.81640625" bestFit="1" customWidth="1"/>
    <col min="13663" max="13665" width="9.81640625" bestFit="1" customWidth="1"/>
    <col min="13666" max="13666" width="8.81640625" bestFit="1" customWidth="1"/>
    <col min="13667" max="13667" width="9.81640625" bestFit="1" customWidth="1"/>
    <col min="13668" max="13668" width="7.81640625" bestFit="1" customWidth="1"/>
    <col min="13669" max="13672" width="9.81640625" bestFit="1" customWidth="1"/>
    <col min="13673" max="13674" width="8.81640625" bestFit="1" customWidth="1"/>
    <col min="13675" max="13677" width="9.81640625" bestFit="1" customWidth="1"/>
    <col min="13678" max="13678" width="8.81640625" bestFit="1" customWidth="1"/>
    <col min="13679" max="13681" width="9.81640625" bestFit="1" customWidth="1"/>
    <col min="13682" max="13682" width="8.81640625" bestFit="1" customWidth="1"/>
    <col min="13683" max="13685" width="9.81640625" bestFit="1" customWidth="1"/>
    <col min="13686" max="13686" width="8.81640625" bestFit="1" customWidth="1"/>
    <col min="13687" max="13688" width="9.81640625" bestFit="1" customWidth="1"/>
    <col min="13689" max="13690" width="8.81640625" bestFit="1" customWidth="1"/>
    <col min="13691" max="13691" width="9.81640625" bestFit="1" customWidth="1"/>
    <col min="13692" max="13692" width="7.81640625" bestFit="1" customWidth="1"/>
    <col min="13693" max="13694" width="9.81640625" bestFit="1" customWidth="1"/>
    <col min="13695" max="13695" width="8.81640625" bestFit="1" customWidth="1"/>
    <col min="13696" max="13696" width="9.81640625" bestFit="1" customWidth="1"/>
    <col min="13697" max="13697" width="8.81640625" bestFit="1" customWidth="1"/>
    <col min="13698" max="13703" width="9.81640625" bestFit="1" customWidth="1"/>
    <col min="13704" max="13704" width="7.81640625" bestFit="1" customWidth="1"/>
    <col min="13705" max="13706" width="9.81640625" bestFit="1" customWidth="1"/>
    <col min="13707" max="13707" width="8.81640625" bestFit="1" customWidth="1"/>
    <col min="13708" max="13710" width="9.81640625" bestFit="1" customWidth="1"/>
    <col min="13711" max="13711" width="8.81640625" bestFit="1" customWidth="1"/>
    <col min="13712" max="13712" width="9.81640625" bestFit="1" customWidth="1"/>
    <col min="13713" max="13713" width="7.81640625" bestFit="1" customWidth="1"/>
    <col min="13714" max="13716" width="9.81640625" bestFit="1" customWidth="1"/>
    <col min="13717" max="13717" width="7.81640625" bestFit="1" customWidth="1"/>
    <col min="13718" max="13720" width="9.81640625" bestFit="1" customWidth="1"/>
    <col min="13721" max="13721" width="8.81640625" bestFit="1" customWidth="1"/>
    <col min="13722" max="13724" width="9.81640625" bestFit="1" customWidth="1"/>
    <col min="13725" max="13725" width="8.81640625" bestFit="1" customWidth="1"/>
    <col min="13726" max="13729" width="9.81640625" bestFit="1" customWidth="1"/>
    <col min="13730" max="13730" width="8.81640625" bestFit="1" customWidth="1"/>
    <col min="13731" max="13740" width="9.81640625" bestFit="1" customWidth="1"/>
    <col min="13741" max="13741" width="8.81640625" bestFit="1" customWidth="1"/>
    <col min="13742" max="13742" width="9.81640625" bestFit="1" customWidth="1"/>
    <col min="13743" max="13743" width="8.81640625" bestFit="1" customWidth="1"/>
    <col min="13744" max="13747" width="9.81640625" bestFit="1" customWidth="1"/>
    <col min="13748" max="13748" width="8.81640625" bestFit="1" customWidth="1"/>
    <col min="13749" max="13749" width="9.81640625" bestFit="1" customWidth="1"/>
    <col min="13750" max="13750" width="8.81640625" bestFit="1" customWidth="1"/>
    <col min="13751" max="13759" width="9.81640625" bestFit="1" customWidth="1"/>
    <col min="13760" max="13761" width="8.81640625" bestFit="1" customWidth="1"/>
    <col min="13762" max="13770" width="9.81640625" bestFit="1" customWidth="1"/>
    <col min="13771" max="13771" width="8.81640625" bestFit="1" customWidth="1"/>
    <col min="13772" max="13773" width="9.81640625" bestFit="1" customWidth="1"/>
    <col min="13774" max="13774" width="7.81640625" bestFit="1" customWidth="1"/>
    <col min="13775" max="13775" width="9.81640625" bestFit="1" customWidth="1"/>
    <col min="13776" max="13776" width="8.81640625" bestFit="1" customWidth="1"/>
    <col min="13777" max="13781" width="9.81640625" bestFit="1" customWidth="1"/>
    <col min="13782" max="13783" width="8.81640625" bestFit="1" customWidth="1"/>
    <col min="13784" max="13787" width="9.81640625" bestFit="1" customWidth="1"/>
    <col min="13788" max="13788" width="7.81640625" bestFit="1" customWidth="1"/>
    <col min="13789" max="13797" width="9.81640625" bestFit="1" customWidth="1"/>
    <col min="13798" max="13799" width="8.81640625" bestFit="1" customWidth="1"/>
    <col min="13800" max="13802" width="9.81640625" bestFit="1" customWidth="1"/>
    <col min="13803" max="13803" width="8.81640625" bestFit="1" customWidth="1"/>
    <col min="13804" max="13804" width="9.81640625" bestFit="1" customWidth="1"/>
    <col min="13805" max="13805" width="8.81640625" bestFit="1" customWidth="1"/>
    <col min="13806" max="13809" width="9.81640625" bestFit="1" customWidth="1"/>
    <col min="13810" max="13812" width="8.81640625" bestFit="1" customWidth="1"/>
    <col min="13813" max="13821" width="9.81640625" bestFit="1" customWidth="1"/>
    <col min="13822" max="13822" width="8.81640625" bestFit="1" customWidth="1"/>
    <col min="13823" max="13829" width="9.81640625" bestFit="1" customWidth="1"/>
    <col min="13830" max="13830" width="7.81640625" bestFit="1" customWidth="1"/>
    <col min="13831" max="13831" width="8.81640625" bestFit="1" customWidth="1"/>
    <col min="13832" max="13836" width="9.81640625" bestFit="1" customWidth="1"/>
    <col min="13837" max="13837" width="8.81640625" bestFit="1" customWidth="1"/>
    <col min="13838" max="13838" width="9.81640625" bestFit="1" customWidth="1"/>
    <col min="13839" max="13839" width="7.81640625" bestFit="1" customWidth="1"/>
    <col min="13840" max="13843" width="9.81640625" bestFit="1" customWidth="1"/>
    <col min="13844" max="13844" width="7.81640625" bestFit="1" customWidth="1"/>
    <col min="13845" max="13848" width="9.81640625" bestFit="1" customWidth="1"/>
    <col min="13849" max="13849" width="8.81640625" bestFit="1" customWidth="1"/>
    <col min="13850" max="13856" width="9.81640625" bestFit="1" customWidth="1"/>
    <col min="13857" max="13859" width="8.81640625" bestFit="1" customWidth="1"/>
    <col min="13860" max="13862" width="9.81640625" bestFit="1" customWidth="1"/>
    <col min="13863" max="13863" width="8.81640625" bestFit="1" customWidth="1"/>
    <col min="13864" max="13864" width="9.81640625" bestFit="1" customWidth="1"/>
    <col min="13865" max="13865" width="8.81640625" bestFit="1" customWidth="1"/>
    <col min="13866" max="13870" width="9.81640625" bestFit="1" customWidth="1"/>
    <col min="13871" max="13871" width="8.81640625" bestFit="1" customWidth="1"/>
    <col min="13872" max="13872" width="9.81640625" bestFit="1" customWidth="1"/>
    <col min="13873" max="13873" width="8.81640625" bestFit="1" customWidth="1"/>
    <col min="13874" max="13876" width="9.81640625" bestFit="1" customWidth="1"/>
    <col min="13877" max="13877" width="7.81640625" bestFit="1" customWidth="1"/>
    <col min="13878" max="13878" width="9.81640625" bestFit="1" customWidth="1"/>
    <col min="13879" max="13879" width="8.81640625" bestFit="1" customWidth="1"/>
    <col min="13880" max="13883" width="9.81640625" bestFit="1" customWidth="1"/>
    <col min="13884" max="13884" width="7.81640625" bestFit="1" customWidth="1"/>
    <col min="13885" max="13886" width="9.81640625" bestFit="1" customWidth="1"/>
    <col min="13887" max="13888" width="8.81640625" bestFit="1" customWidth="1"/>
    <col min="13889" max="13889" width="9.81640625" bestFit="1" customWidth="1"/>
    <col min="13890" max="13891" width="8.81640625" bestFit="1" customWidth="1"/>
    <col min="13892" max="13892" width="9.81640625" bestFit="1" customWidth="1"/>
    <col min="13893" max="13893" width="8.81640625" bestFit="1" customWidth="1"/>
    <col min="13894" max="13894" width="9.81640625" bestFit="1" customWidth="1"/>
    <col min="13895" max="13895" width="8.81640625" bestFit="1" customWidth="1"/>
    <col min="13896" max="13896" width="7.81640625" bestFit="1" customWidth="1"/>
    <col min="13897" max="13898" width="9.81640625" bestFit="1" customWidth="1"/>
    <col min="13899" max="13899" width="8.81640625" bestFit="1" customWidth="1"/>
    <col min="13900" max="13906" width="9.81640625" bestFit="1" customWidth="1"/>
    <col min="13907" max="13908" width="8.81640625" bestFit="1" customWidth="1"/>
    <col min="13909" max="13912" width="9.81640625" bestFit="1" customWidth="1"/>
    <col min="13913" max="13913" width="8.81640625" bestFit="1" customWidth="1"/>
    <col min="13914" max="13914" width="9.81640625" bestFit="1" customWidth="1"/>
    <col min="13915" max="13915" width="8.81640625" bestFit="1" customWidth="1"/>
    <col min="13916" max="13916" width="9.81640625" bestFit="1" customWidth="1"/>
    <col min="13917" max="13917" width="7.81640625" bestFit="1" customWidth="1"/>
    <col min="13918" max="13925" width="9.81640625" bestFit="1" customWidth="1"/>
    <col min="13926" max="13926" width="8.81640625" bestFit="1" customWidth="1"/>
    <col min="13927" max="13928" width="9.81640625" bestFit="1" customWidth="1"/>
    <col min="13929" max="13929" width="8.81640625" bestFit="1" customWidth="1"/>
    <col min="13930" max="13933" width="9.81640625" bestFit="1" customWidth="1"/>
    <col min="13934" max="13934" width="8.81640625" bestFit="1" customWidth="1"/>
    <col min="13935" max="13936" width="9.81640625" bestFit="1" customWidth="1"/>
    <col min="13937" max="13937" width="8.81640625" bestFit="1" customWidth="1"/>
    <col min="13938" max="13942" width="9.81640625" bestFit="1" customWidth="1"/>
    <col min="13943" max="13943" width="8.81640625" bestFit="1" customWidth="1"/>
    <col min="13944" max="13948" width="9.81640625" bestFit="1" customWidth="1"/>
    <col min="13949" max="13949" width="8.81640625" bestFit="1" customWidth="1"/>
    <col min="13950" max="13957" width="9.81640625" bestFit="1" customWidth="1"/>
    <col min="13958" max="13958" width="8.81640625" bestFit="1" customWidth="1"/>
    <col min="13959" max="13959" width="9.81640625" bestFit="1" customWidth="1"/>
    <col min="13960" max="13960" width="8.81640625" bestFit="1" customWidth="1"/>
    <col min="13961" max="13968" width="9.81640625" bestFit="1" customWidth="1"/>
    <col min="13969" max="13970" width="8.81640625" bestFit="1" customWidth="1"/>
    <col min="13971" max="13973" width="9.81640625" bestFit="1" customWidth="1"/>
    <col min="13974" max="13974" width="6.81640625" bestFit="1" customWidth="1"/>
    <col min="13975" max="13975" width="8.81640625" bestFit="1" customWidth="1"/>
    <col min="13976" max="13980" width="9.81640625" bestFit="1" customWidth="1"/>
    <col min="13981" max="13982" width="8.81640625" bestFit="1" customWidth="1"/>
    <col min="13983" max="13985" width="9.81640625" bestFit="1" customWidth="1"/>
    <col min="13986" max="13986" width="8.81640625" bestFit="1" customWidth="1"/>
    <col min="13987" max="13989" width="9.81640625" bestFit="1" customWidth="1"/>
    <col min="13990" max="13991" width="8.81640625" bestFit="1" customWidth="1"/>
    <col min="13992" max="13992" width="9.81640625" bestFit="1" customWidth="1"/>
    <col min="13993" max="13993" width="8.81640625" bestFit="1" customWidth="1"/>
    <col min="13994" max="13994" width="9.81640625" bestFit="1" customWidth="1"/>
    <col min="13995" max="13995" width="8.81640625" bestFit="1" customWidth="1"/>
    <col min="13996" max="13999" width="9.81640625" bestFit="1" customWidth="1"/>
    <col min="14000" max="14000" width="8.81640625" bestFit="1" customWidth="1"/>
    <col min="14001" max="14004" width="9.81640625" bestFit="1" customWidth="1"/>
    <col min="14005" max="14005" width="8.81640625" bestFit="1" customWidth="1"/>
    <col min="14006" max="14006" width="9.81640625" bestFit="1" customWidth="1"/>
    <col min="14007" max="14007" width="8.81640625" bestFit="1" customWidth="1"/>
    <col min="14008" max="14009" width="9.81640625" bestFit="1" customWidth="1"/>
    <col min="14010" max="14010" width="8.81640625" bestFit="1" customWidth="1"/>
    <col min="14011" max="14031" width="9.81640625" bestFit="1" customWidth="1"/>
    <col min="14032" max="14032" width="8.81640625" bestFit="1" customWidth="1"/>
    <col min="14033" max="14035" width="9.81640625" bestFit="1" customWidth="1"/>
    <col min="14036" max="14036" width="8.81640625" bestFit="1" customWidth="1"/>
    <col min="14037" max="14037" width="7.81640625" bestFit="1" customWidth="1"/>
    <col min="14038" max="14039" width="8.81640625" bestFit="1" customWidth="1"/>
    <col min="14040" max="14040" width="9.81640625" bestFit="1" customWidth="1"/>
    <col min="14041" max="14041" width="7.81640625" bestFit="1" customWidth="1"/>
    <col min="14042" max="14042" width="8.81640625" bestFit="1" customWidth="1"/>
    <col min="14043" max="14044" width="7.81640625" bestFit="1" customWidth="1"/>
    <col min="14045" max="14050" width="9.81640625" bestFit="1" customWidth="1"/>
    <col min="14051" max="14051" width="8.81640625" bestFit="1" customWidth="1"/>
    <col min="14052" max="14058" width="9.81640625" bestFit="1" customWidth="1"/>
    <col min="14059" max="14060" width="8.81640625" bestFit="1" customWidth="1"/>
    <col min="14061" max="14066" width="9.81640625" bestFit="1" customWidth="1"/>
    <col min="14067" max="14067" width="8.81640625" bestFit="1" customWidth="1"/>
    <col min="14068" max="14068" width="9.81640625" bestFit="1" customWidth="1"/>
    <col min="14069" max="14069" width="8.81640625" bestFit="1" customWidth="1"/>
    <col min="14070" max="14070" width="9.81640625" bestFit="1" customWidth="1"/>
    <col min="14071" max="14072" width="8.81640625" bestFit="1" customWidth="1"/>
    <col min="14073" max="14075" width="9.81640625" bestFit="1" customWidth="1"/>
    <col min="14076" max="14076" width="8.81640625" bestFit="1" customWidth="1"/>
    <col min="14077" max="14078" width="9.81640625" bestFit="1" customWidth="1"/>
    <col min="14079" max="14079" width="8.81640625" bestFit="1" customWidth="1"/>
    <col min="14080" max="14091" width="9.81640625" bestFit="1" customWidth="1"/>
    <col min="14092" max="14092" width="8.81640625" bestFit="1" customWidth="1"/>
    <col min="14093" max="14095" width="9.81640625" bestFit="1" customWidth="1"/>
    <col min="14096" max="14096" width="8.81640625" bestFit="1" customWidth="1"/>
    <col min="14097" max="14097" width="9.81640625" bestFit="1" customWidth="1"/>
    <col min="14098" max="14099" width="8.81640625" bestFit="1" customWidth="1"/>
    <col min="14100" max="14101" width="9.81640625" bestFit="1" customWidth="1"/>
    <col min="14102" max="14102" width="7.81640625" bestFit="1" customWidth="1"/>
    <col min="14103" max="14103" width="8.81640625" bestFit="1" customWidth="1"/>
    <col min="14104" max="14111" width="9.81640625" bestFit="1" customWidth="1"/>
    <col min="14112" max="14112" width="7.81640625" bestFit="1" customWidth="1"/>
    <col min="14113" max="14113" width="8.81640625" bestFit="1" customWidth="1"/>
    <col min="14114" max="14115" width="9.81640625" bestFit="1" customWidth="1"/>
    <col min="14116" max="14116" width="8.81640625" bestFit="1" customWidth="1"/>
    <col min="14117" max="14119" width="9.81640625" bestFit="1" customWidth="1"/>
    <col min="14120" max="14120" width="8.81640625" bestFit="1" customWidth="1"/>
    <col min="14121" max="14125" width="9.81640625" bestFit="1" customWidth="1"/>
    <col min="14126" max="14126" width="8.81640625" bestFit="1" customWidth="1"/>
    <col min="14127" max="14127" width="9.81640625" bestFit="1" customWidth="1"/>
    <col min="14128" max="14128" width="8.81640625" bestFit="1" customWidth="1"/>
    <col min="14129" max="14131" width="9.81640625" bestFit="1" customWidth="1"/>
    <col min="14132" max="14132" width="8.81640625" bestFit="1" customWidth="1"/>
    <col min="14133" max="14133" width="9.81640625" bestFit="1" customWidth="1"/>
    <col min="14134" max="14134" width="8.81640625" bestFit="1" customWidth="1"/>
    <col min="14135" max="14143" width="9.81640625" bestFit="1" customWidth="1"/>
    <col min="14144" max="14144" width="7.81640625" bestFit="1" customWidth="1"/>
    <col min="14145" max="14146" width="8.81640625" bestFit="1" customWidth="1"/>
    <col min="14147" max="14153" width="9.81640625" bestFit="1" customWidth="1"/>
    <col min="14154" max="14158" width="8.81640625" bestFit="1" customWidth="1"/>
    <col min="14159" max="14160" width="9.81640625" bestFit="1" customWidth="1"/>
    <col min="14161" max="14161" width="8.81640625" bestFit="1" customWidth="1"/>
    <col min="14162" max="14163" width="9.81640625" bestFit="1" customWidth="1"/>
    <col min="14164" max="14164" width="8.81640625" bestFit="1" customWidth="1"/>
    <col min="14165" max="14171" width="9.81640625" bestFit="1" customWidth="1"/>
    <col min="14172" max="14172" width="7.81640625" bestFit="1" customWidth="1"/>
    <col min="14173" max="14176" width="9.81640625" bestFit="1" customWidth="1"/>
    <col min="14177" max="14177" width="7.81640625" bestFit="1" customWidth="1"/>
    <col min="14178" max="14181" width="9.81640625" bestFit="1" customWidth="1"/>
    <col min="14182" max="14182" width="8.81640625" bestFit="1" customWidth="1"/>
    <col min="14183" max="14183" width="7.81640625" bestFit="1" customWidth="1"/>
    <col min="14184" max="14187" width="9.81640625" bestFit="1" customWidth="1"/>
    <col min="14188" max="14188" width="8.81640625" bestFit="1" customWidth="1"/>
    <col min="14189" max="14189" width="9.81640625" bestFit="1" customWidth="1"/>
    <col min="14190" max="14191" width="8.81640625" bestFit="1" customWidth="1"/>
    <col min="14192" max="14192" width="9.81640625" bestFit="1" customWidth="1"/>
    <col min="14193" max="14193" width="8.81640625" bestFit="1" customWidth="1"/>
    <col min="14194" max="14197" width="9.81640625" bestFit="1" customWidth="1"/>
    <col min="14198" max="14198" width="8.81640625" bestFit="1" customWidth="1"/>
    <col min="14199" max="14199" width="9.81640625" bestFit="1" customWidth="1"/>
    <col min="14200" max="14200" width="8.81640625" bestFit="1" customWidth="1"/>
    <col min="14201" max="14203" width="9.81640625" bestFit="1" customWidth="1"/>
    <col min="14204" max="14204" width="7.81640625" bestFit="1" customWidth="1"/>
    <col min="14205" max="14205" width="8.81640625" bestFit="1" customWidth="1"/>
    <col min="14206" max="14209" width="9.81640625" bestFit="1" customWidth="1"/>
    <col min="14210" max="14211" width="8.81640625" bestFit="1" customWidth="1"/>
    <col min="14212" max="14218" width="9.81640625" bestFit="1" customWidth="1"/>
    <col min="14219" max="14219" width="8.81640625" bestFit="1" customWidth="1"/>
    <col min="14220" max="14220" width="9.81640625" bestFit="1" customWidth="1"/>
    <col min="14221" max="14221" width="6.81640625" bestFit="1" customWidth="1"/>
    <col min="14222" max="14222" width="8.81640625" bestFit="1" customWidth="1"/>
    <col min="14223" max="14225" width="9.81640625" bestFit="1" customWidth="1"/>
    <col min="14226" max="14226" width="7.81640625" bestFit="1" customWidth="1"/>
    <col min="14227" max="14227" width="9.81640625" bestFit="1" customWidth="1"/>
    <col min="14228" max="14228" width="8.81640625" bestFit="1" customWidth="1"/>
    <col min="14229" max="14229" width="9.81640625" bestFit="1" customWidth="1"/>
    <col min="14230" max="14230" width="8.81640625" bestFit="1" customWidth="1"/>
    <col min="14231" max="14232" width="9.81640625" bestFit="1" customWidth="1"/>
    <col min="14233" max="14233" width="8.81640625" bestFit="1" customWidth="1"/>
    <col min="14234" max="14235" width="9.81640625" bestFit="1" customWidth="1"/>
    <col min="14236" max="14236" width="7.81640625" bestFit="1" customWidth="1"/>
    <col min="14237" max="14239" width="9.81640625" bestFit="1" customWidth="1"/>
    <col min="14240" max="14241" width="8.81640625" bestFit="1" customWidth="1"/>
    <col min="14242" max="14246" width="9.81640625" bestFit="1" customWidth="1"/>
    <col min="14247" max="14248" width="8.81640625" bestFit="1" customWidth="1"/>
    <col min="14249" max="14249" width="7.81640625" bestFit="1" customWidth="1"/>
    <col min="14250" max="14250" width="8.81640625" bestFit="1" customWidth="1"/>
    <col min="14251" max="14252" width="9.81640625" bestFit="1" customWidth="1"/>
    <col min="14253" max="14253" width="8.81640625" bestFit="1" customWidth="1"/>
    <col min="14254" max="14256" width="9.81640625" bestFit="1" customWidth="1"/>
    <col min="14257" max="14257" width="7.81640625" bestFit="1" customWidth="1"/>
    <col min="14258" max="14258" width="9.81640625" bestFit="1" customWidth="1"/>
    <col min="14259" max="14259" width="8.81640625" bestFit="1" customWidth="1"/>
    <col min="14260" max="14265" width="9.81640625" bestFit="1" customWidth="1"/>
    <col min="14266" max="14266" width="8.81640625" bestFit="1" customWidth="1"/>
    <col min="14267" max="14268" width="9.81640625" bestFit="1" customWidth="1"/>
    <col min="14269" max="14269" width="8.81640625" bestFit="1" customWidth="1"/>
    <col min="14270" max="14274" width="9.81640625" bestFit="1" customWidth="1"/>
    <col min="14275" max="14275" width="8.81640625" bestFit="1" customWidth="1"/>
    <col min="14276" max="14294" width="9.81640625" bestFit="1" customWidth="1"/>
    <col min="14295" max="14296" width="8.81640625" bestFit="1" customWidth="1"/>
    <col min="14297" max="14299" width="9.81640625" bestFit="1" customWidth="1"/>
    <col min="14300" max="14300" width="8.81640625" bestFit="1" customWidth="1"/>
    <col min="14301" max="14301" width="9.81640625" bestFit="1" customWidth="1"/>
    <col min="14302" max="14302" width="11.81640625" bestFit="1" customWidth="1"/>
  </cols>
  <sheetData>
    <row r="3" spans="1:14302" x14ac:dyDescent="0.35">
      <c r="A3" s="18" t="s">
        <v>15406</v>
      </c>
      <c r="B3" s="18" t="s">
        <v>15407</v>
      </c>
    </row>
    <row r="4" spans="1:14302" x14ac:dyDescent="0.35">
      <c r="A4" s="18" t="s">
        <v>15399</v>
      </c>
      <c r="B4">
        <v>5.76</v>
      </c>
      <c r="C4">
        <v>5.92</v>
      </c>
      <c r="D4">
        <v>6.09</v>
      </c>
      <c r="E4">
        <v>6.47</v>
      </c>
      <c r="F4">
        <v>6.64</v>
      </c>
      <c r="G4">
        <v>7.02</v>
      </c>
      <c r="H4">
        <v>7.25</v>
      </c>
      <c r="I4">
        <v>7.37</v>
      </c>
      <c r="J4">
        <v>7.71</v>
      </c>
      <c r="K4">
        <v>7.79</v>
      </c>
      <c r="L4">
        <v>7.97</v>
      </c>
      <c r="M4">
        <v>8.01</v>
      </c>
      <c r="N4">
        <v>8.0299999999999994</v>
      </c>
      <c r="O4">
        <v>8.42</v>
      </c>
      <c r="P4">
        <v>8.4600000000000009</v>
      </c>
      <c r="Q4">
        <v>8.5</v>
      </c>
      <c r="R4">
        <v>8.7200000000000006</v>
      </c>
      <c r="S4">
        <v>8.76</v>
      </c>
      <c r="T4">
        <v>8.7899999999999991</v>
      </c>
      <c r="U4">
        <v>8.86</v>
      </c>
      <c r="V4">
        <v>9.02</v>
      </c>
      <c r="W4">
        <v>9.0399999999999991</v>
      </c>
      <c r="X4">
        <v>9.08</v>
      </c>
      <c r="Y4">
        <v>9.1</v>
      </c>
      <c r="Z4">
        <v>9.26</v>
      </c>
      <c r="AA4">
        <v>9.49</v>
      </c>
      <c r="AB4">
        <v>9.6300000000000008</v>
      </c>
      <c r="AC4">
        <v>9.7200000000000006</v>
      </c>
      <c r="AD4">
        <v>9.8000000000000007</v>
      </c>
      <c r="AE4">
        <v>9.9499999999999993</v>
      </c>
      <c r="AF4">
        <v>9.99</v>
      </c>
      <c r="AG4">
        <v>10.07</v>
      </c>
      <c r="AH4">
        <v>10.119999999999999</v>
      </c>
      <c r="AI4">
        <v>10.199999999999999</v>
      </c>
      <c r="AJ4">
        <v>10.24</v>
      </c>
      <c r="AK4">
        <v>10.25</v>
      </c>
      <c r="AL4">
        <v>10.53</v>
      </c>
      <c r="AM4">
        <v>10.71</v>
      </c>
      <c r="AN4">
        <v>10.73</v>
      </c>
      <c r="AO4">
        <v>10.84</v>
      </c>
      <c r="AP4">
        <v>11.06</v>
      </c>
      <c r="AQ4">
        <v>11.17</v>
      </c>
      <c r="AR4">
        <v>11.27</v>
      </c>
      <c r="AS4">
        <v>11.28</v>
      </c>
      <c r="AT4">
        <v>11.37</v>
      </c>
      <c r="AU4">
        <v>11.4</v>
      </c>
      <c r="AV4">
        <v>11.58</v>
      </c>
      <c r="AW4">
        <v>11.6</v>
      </c>
      <c r="AX4">
        <v>11.62</v>
      </c>
      <c r="AY4">
        <v>11.66</v>
      </c>
      <c r="AZ4">
        <v>11.82</v>
      </c>
      <c r="BA4">
        <v>11.95</v>
      </c>
      <c r="BB4">
        <v>11.96</v>
      </c>
      <c r="BC4">
        <v>12.04</v>
      </c>
      <c r="BD4">
        <v>12.09</v>
      </c>
      <c r="BE4">
        <v>12.11</v>
      </c>
      <c r="BF4">
        <v>12.14</v>
      </c>
      <c r="BG4">
        <v>12.3</v>
      </c>
      <c r="BH4">
        <v>12.39</v>
      </c>
      <c r="BI4">
        <v>12.4</v>
      </c>
      <c r="BJ4">
        <v>12.48</v>
      </c>
      <c r="BK4">
        <v>12.49</v>
      </c>
      <c r="BL4">
        <v>12.54</v>
      </c>
      <c r="BM4">
        <v>12.74</v>
      </c>
      <c r="BN4">
        <v>12.86</v>
      </c>
      <c r="BO4">
        <v>12.88</v>
      </c>
      <c r="BP4">
        <v>12.93</v>
      </c>
      <c r="BQ4">
        <v>12.97</v>
      </c>
      <c r="BR4">
        <v>12.98</v>
      </c>
      <c r="BS4">
        <v>13.09</v>
      </c>
      <c r="BT4">
        <v>13.4</v>
      </c>
      <c r="BU4">
        <v>13.63</v>
      </c>
      <c r="BV4">
        <v>13.75</v>
      </c>
      <c r="BW4">
        <v>13.77</v>
      </c>
      <c r="BX4">
        <v>13.82</v>
      </c>
      <c r="BY4">
        <v>13.84</v>
      </c>
      <c r="BZ4">
        <v>13.88</v>
      </c>
      <c r="CA4">
        <v>13.93</v>
      </c>
      <c r="CB4">
        <v>14.02</v>
      </c>
      <c r="CC4">
        <v>14.16</v>
      </c>
      <c r="CD4">
        <v>14.2</v>
      </c>
      <c r="CE4">
        <v>14.21</v>
      </c>
      <c r="CF4">
        <v>14.22</v>
      </c>
      <c r="CG4">
        <v>14.25</v>
      </c>
      <c r="CH4">
        <v>14.27</v>
      </c>
      <c r="CI4">
        <v>14.33</v>
      </c>
      <c r="CJ4">
        <v>14.4</v>
      </c>
      <c r="CK4">
        <v>14.45</v>
      </c>
      <c r="CL4">
        <v>14.48</v>
      </c>
      <c r="CM4">
        <v>14.58</v>
      </c>
      <c r="CN4">
        <v>14.61</v>
      </c>
      <c r="CO4">
        <v>14.67</v>
      </c>
      <c r="CP4">
        <v>14.72</v>
      </c>
      <c r="CQ4">
        <v>14.88</v>
      </c>
      <c r="CR4">
        <v>14.91</v>
      </c>
      <c r="CS4">
        <v>14.98</v>
      </c>
      <c r="CT4">
        <v>15.01</v>
      </c>
      <c r="CU4">
        <v>15.1</v>
      </c>
      <c r="CV4">
        <v>15.11</v>
      </c>
      <c r="CW4">
        <v>15.12</v>
      </c>
      <c r="CX4">
        <v>15.3</v>
      </c>
      <c r="CY4">
        <v>15.47</v>
      </c>
      <c r="CZ4">
        <v>15.51</v>
      </c>
      <c r="DA4">
        <v>15.59</v>
      </c>
      <c r="DB4">
        <v>15.64</v>
      </c>
      <c r="DC4">
        <v>15.69</v>
      </c>
      <c r="DD4">
        <v>15.71</v>
      </c>
      <c r="DE4">
        <v>15.86</v>
      </c>
      <c r="DF4">
        <v>15.98</v>
      </c>
      <c r="DG4">
        <v>16.010000000000002</v>
      </c>
      <c r="DH4">
        <v>16.03</v>
      </c>
      <c r="DI4">
        <v>16.07</v>
      </c>
      <c r="DJ4">
        <v>16.190000000000001</v>
      </c>
      <c r="DK4">
        <v>16.27</v>
      </c>
      <c r="DL4">
        <v>16.29</v>
      </c>
      <c r="DM4">
        <v>16.32</v>
      </c>
      <c r="DN4">
        <v>16.329999999999998</v>
      </c>
      <c r="DO4">
        <v>16.399999999999999</v>
      </c>
      <c r="DP4">
        <v>16.55</v>
      </c>
      <c r="DQ4">
        <v>16.77</v>
      </c>
      <c r="DR4">
        <v>16.78</v>
      </c>
      <c r="DS4">
        <v>16.82</v>
      </c>
      <c r="DT4">
        <v>16.850000000000001</v>
      </c>
      <c r="DU4">
        <v>17.02</v>
      </c>
      <c r="DV4">
        <v>17.170000000000002</v>
      </c>
      <c r="DW4">
        <v>17.23</v>
      </c>
      <c r="DX4">
        <v>17.329999999999998</v>
      </c>
      <c r="DY4">
        <v>17.37</v>
      </c>
      <c r="DZ4">
        <v>17.47</v>
      </c>
      <c r="EA4">
        <v>17.559999999999999</v>
      </c>
      <c r="EB4">
        <v>17.64</v>
      </c>
      <c r="EC4">
        <v>17.72</v>
      </c>
      <c r="ED4">
        <v>17.77</v>
      </c>
      <c r="EE4">
        <v>17.86</v>
      </c>
      <c r="EF4">
        <v>17.88</v>
      </c>
      <c r="EG4">
        <v>18</v>
      </c>
      <c r="EH4">
        <v>18.010000000000002</v>
      </c>
      <c r="EI4">
        <v>18.07</v>
      </c>
      <c r="EJ4">
        <v>18.23</v>
      </c>
      <c r="EK4">
        <v>18.27</v>
      </c>
      <c r="EL4">
        <v>18.29</v>
      </c>
      <c r="EM4">
        <v>18.43</v>
      </c>
      <c r="EN4">
        <v>18.5</v>
      </c>
      <c r="EO4">
        <v>18.54</v>
      </c>
      <c r="EP4">
        <v>18.579999999999998</v>
      </c>
      <c r="EQ4">
        <v>18.62</v>
      </c>
      <c r="ER4">
        <v>18.649999999999999</v>
      </c>
      <c r="ES4">
        <v>18.670000000000002</v>
      </c>
      <c r="ET4">
        <v>18.77</v>
      </c>
      <c r="EU4">
        <v>18.809999999999999</v>
      </c>
      <c r="EV4">
        <v>19.079999999999998</v>
      </c>
      <c r="EW4">
        <v>19.149999999999999</v>
      </c>
      <c r="EX4">
        <v>19.170000000000002</v>
      </c>
      <c r="EY4">
        <v>19.22</v>
      </c>
      <c r="EZ4">
        <v>19.420000000000002</v>
      </c>
      <c r="FA4">
        <v>19.440000000000001</v>
      </c>
      <c r="FB4">
        <v>19.47</v>
      </c>
      <c r="FC4">
        <v>19.5</v>
      </c>
      <c r="FD4">
        <v>19.52</v>
      </c>
      <c r="FE4">
        <v>19.53</v>
      </c>
      <c r="FF4">
        <v>19.579999999999998</v>
      </c>
      <c r="FG4">
        <v>19.670000000000002</v>
      </c>
      <c r="FH4">
        <v>19.77</v>
      </c>
      <c r="FI4">
        <v>19.84</v>
      </c>
      <c r="FJ4">
        <v>19.93</v>
      </c>
      <c r="FK4">
        <v>19.95</v>
      </c>
      <c r="FL4">
        <v>19.96</v>
      </c>
      <c r="FM4">
        <v>19.98</v>
      </c>
      <c r="FN4">
        <v>20</v>
      </c>
      <c r="FO4">
        <v>20.09</v>
      </c>
      <c r="FP4">
        <v>20.13</v>
      </c>
      <c r="FQ4">
        <v>20.16</v>
      </c>
      <c r="FR4">
        <v>20.329999999999998</v>
      </c>
      <c r="FS4">
        <v>20.36</v>
      </c>
      <c r="FT4">
        <v>20.37</v>
      </c>
      <c r="FU4">
        <v>20.420000000000002</v>
      </c>
      <c r="FV4">
        <v>20.43</v>
      </c>
      <c r="FW4">
        <v>20.52</v>
      </c>
      <c r="FX4">
        <v>20.56</v>
      </c>
      <c r="FY4">
        <v>20.59</v>
      </c>
      <c r="FZ4">
        <v>20.63</v>
      </c>
      <c r="GA4">
        <v>20.67</v>
      </c>
      <c r="GB4">
        <v>20.73</v>
      </c>
      <c r="GC4">
        <v>20.77</v>
      </c>
      <c r="GD4">
        <v>20.83</v>
      </c>
      <c r="GE4">
        <v>20.84</v>
      </c>
      <c r="GF4">
        <v>21.05</v>
      </c>
      <c r="GG4">
        <v>21.22</v>
      </c>
      <c r="GH4">
        <v>21.23</v>
      </c>
      <c r="GI4">
        <v>21.28</v>
      </c>
      <c r="GJ4">
        <v>21.35</v>
      </c>
      <c r="GK4">
        <v>21.49</v>
      </c>
      <c r="GL4">
        <v>21.63</v>
      </c>
      <c r="GM4">
        <v>21.7</v>
      </c>
      <c r="GN4">
        <v>21.72</v>
      </c>
      <c r="GO4">
        <v>21.73</v>
      </c>
      <c r="GP4">
        <v>21.74</v>
      </c>
      <c r="GQ4">
        <v>22.03</v>
      </c>
      <c r="GR4">
        <v>22.05</v>
      </c>
      <c r="GS4">
        <v>22.08</v>
      </c>
      <c r="GT4">
        <v>22.16</v>
      </c>
      <c r="GU4">
        <v>22.17</v>
      </c>
      <c r="GV4">
        <v>22.2</v>
      </c>
      <c r="GW4">
        <v>22.22</v>
      </c>
      <c r="GX4">
        <v>22.32</v>
      </c>
      <c r="GY4">
        <v>22.36</v>
      </c>
      <c r="GZ4">
        <v>22.39</v>
      </c>
      <c r="HA4">
        <v>22.44</v>
      </c>
      <c r="HB4">
        <v>22.53</v>
      </c>
      <c r="HC4">
        <v>22.73</v>
      </c>
      <c r="HD4">
        <v>22.74</v>
      </c>
      <c r="HE4">
        <v>22.76</v>
      </c>
      <c r="HF4">
        <v>22.93</v>
      </c>
      <c r="HG4">
        <v>23.05</v>
      </c>
      <c r="HH4">
        <v>23.06</v>
      </c>
      <c r="HI4">
        <v>23.12</v>
      </c>
      <c r="HJ4">
        <v>23.15</v>
      </c>
      <c r="HK4">
        <v>23.17</v>
      </c>
      <c r="HL4">
        <v>23.21</v>
      </c>
      <c r="HM4">
        <v>23.26</v>
      </c>
      <c r="HN4">
        <v>23.29</v>
      </c>
      <c r="HO4">
        <v>23.3</v>
      </c>
      <c r="HP4">
        <v>23.32</v>
      </c>
      <c r="HQ4">
        <v>23.38</v>
      </c>
      <c r="HR4">
        <v>23.45</v>
      </c>
      <c r="HS4">
        <v>23.57</v>
      </c>
      <c r="HT4">
        <v>23.59</v>
      </c>
      <c r="HU4">
        <v>23.66</v>
      </c>
      <c r="HV4">
        <v>23.74</v>
      </c>
      <c r="HW4">
        <v>23.86</v>
      </c>
      <c r="HX4">
        <v>24.04</v>
      </c>
      <c r="HY4">
        <v>24.13</v>
      </c>
      <c r="HZ4">
        <v>24.15</v>
      </c>
      <c r="IA4">
        <v>24.23</v>
      </c>
      <c r="IB4">
        <v>24.24</v>
      </c>
      <c r="IC4">
        <v>24.31</v>
      </c>
      <c r="ID4">
        <v>24.39</v>
      </c>
      <c r="IE4">
        <v>24.4</v>
      </c>
      <c r="IF4">
        <v>24.42</v>
      </c>
      <c r="IG4">
        <v>24.45</v>
      </c>
      <c r="IH4">
        <v>24.54</v>
      </c>
      <c r="II4">
        <v>24.58</v>
      </c>
      <c r="IJ4">
        <v>24.62</v>
      </c>
      <c r="IK4">
        <v>24.66</v>
      </c>
      <c r="IL4">
        <v>24.74</v>
      </c>
      <c r="IM4">
        <v>24.83</v>
      </c>
      <c r="IN4">
        <v>25.01</v>
      </c>
      <c r="IO4">
        <v>25.02</v>
      </c>
      <c r="IP4">
        <v>25.03</v>
      </c>
      <c r="IQ4">
        <v>25.08</v>
      </c>
      <c r="IR4">
        <v>25.12</v>
      </c>
      <c r="IS4">
        <v>25.13</v>
      </c>
      <c r="IT4">
        <v>25.14</v>
      </c>
      <c r="IU4">
        <v>25.21</v>
      </c>
      <c r="IV4">
        <v>25.22</v>
      </c>
      <c r="IW4">
        <v>25.28</v>
      </c>
      <c r="IX4">
        <v>25.3</v>
      </c>
      <c r="IY4">
        <v>25.34</v>
      </c>
      <c r="IZ4">
        <v>25.39</v>
      </c>
      <c r="JA4">
        <v>25.4</v>
      </c>
      <c r="JB4">
        <v>25.5</v>
      </c>
      <c r="JC4">
        <v>25.51</v>
      </c>
      <c r="JD4">
        <v>25.56</v>
      </c>
      <c r="JE4">
        <v>25.6</v>
      </c>
      <c r="JF4">
        <v>25.65</v>
      </c>
      <c r="JG4">
        <v>25.69</v>
      </c>
      <c r="JH4">
        <v>25.95</v>
      </c>
      <c r="JI4">
        <v>25.96</v>
      </c>
      <c r="JJ4">
        <v>26.12</v>
      </c>
      <c r="JK4">
        <v>26.13</v>
      </c>
      <c r="JL4">
        <v>26.15</v>
      </c>
      <c r="JM4">
        <v>26.19</v>
      </c>
      <c r="JN4">
        <v>26.23</v>
      </c>
      <c r="JO4">
        <v>26.32</v>
      </c>
      <c r="JP4">
        <v>26.34</v>
      </c>
      <c r="JQ4">
        <v>26.42</v>
      </c>
      <c r="JR4">
        <v>26.52</v>
      </c>
      <c r="JS4">
        <v>26.79</v>
      </c>
      <c r="JT4">
        <v>26.86</v>
      </c>
      <c r="JU4">
        <v>26.94</v>
      </c>
      <c r="JV4">
        <v>26.97</v>
      </c>
      <c r="JW4">
        <v>26.98</v>
      </c>
      <c r="JX4">
        <v>27.01</v>
      </c>
      <c r="JY4">
        <v>27.05</v>
      </c>
      <c r="JZ4">
        <v>27.15</v>
      </c>
      <c r="KA4">
        <v>27.16</v>
      </c>
      <c r="KB4">
        <v>27.17</v>
      </c>
      <c r="KC4">
        <v>27.22</v>
      </c>
      <c r="KD4">
        <v>27.27</v>
      </c>
      <c r="KE4">
        <v>27.3</v>
      </c>
      <c r="KF4">
        <v>27.33</v>
      </c>
      <c r="KG4">
        <v>27.4</v>
      </c>
      <c r="KH4">
        <v>27.44</v>
      </c>
      <c r="KI4">
        <v>27.47</v>
      </c>
      <c r="KJ4">
        <v>27.5</v>
      </c>
      <c r="KK4">
        <v>27.52</v>
      </c>
      <c r="KL4">
        <v>27.56</v>
      </c>
      <c r="KM4">
        <v>27.57</v>
      </c>
      <c r="KN4">
        <v>27.65</v>
      </c>
      <c r="KO4">
        <v>27.68</v>
      </c>
      <c r="KP4">
        <v>27.71</v>
      </c>
      <c r="KQ4">
        <v>27.77</v>
      </c>
      <c r="KR4">
        <v>27.84</v>
      </c>
      <c r="KS4">
        <v>27.85</v>
      </c>
      <c r="KT4">
        <v>27.94</v>
      </c>
      <c r="KU4">
        <v>28.02</v>
      </c>
      <c r="KV4">
        <v>28.08</v>
      </c>
      <c r="KW4">
        <v>28.1</v>
      </c>
      <c r="KX4">
        <v>28.17</v>
      </c>
      <c r="KY4">
        <v>28.3</v>
      </c>
      <c r="KZ4">
        <v>28.31</v>
      </c>
      <c r="LA4">
        <v>28.34</v>
      </c>
      <c r="LB4">
        <v>28.44</v>
      </c>
      <c r="LC4">
        <v>28.48</v>
      </c>
      <c r="LD4">
        <v>28.55</v>
      </c>
      <c r="LE4">
        <v>28.59</v>
      </c>
      <c r="LF4">
        <v>28.6</v>
      </c>
      <c r="LG4">
        <v>28.67</v>
      </c>
      <c r="LH4">
        <v>28.8</v>
      </c>
      <c r="LI4">
        <v>28.82</v>
      </c>
      <c r="LJ4">
        <v>28.88</v>
      </c>
      <c r="LK4">
        <v>28.9</v>
      </c>
      <c r="LL4">
        <v>28.92</v>
      </c>
      <c r="LM4">
        <v>28.93</v>
      </c>
      <c r="LN4">
        <v>28.99</v>
      </c>
      <c r="LO4">
        <v>29</v>
      </c>
      <c r="LP4">
        <v>29.06</v>
      </c>
      <c r="LQ4">
        <v>29.08</v>
      </c>
      <c r="LR4">
        <v>29.1</v>
      </c>
      <c r="LS4">
        <v>29.24</v>
      </c>
      <c r="LT4">
        <v>29.31</v>
      </c>
      <c r="LU4">
        <v>29.41</v>
      </c>
      <c r="LV4">
        <v>29.44</v>
      </c>
      <c r="LW4">
        <v>29.47</v>
      </c>
      <c r="LX4">
        <v>29.5</v>
      </c>
      <c r="LY4">
        <v>29.52</v>
      </c>
      <c r="LZ4">
        <v>29.54</v>
      </c>
      <c r="MA4">
        <v>29.55</v>
      </c>
      <c r="MB4">
        <v>29.57</v>
      </c>
      <c r="MC4">
        <v>29.58</v>
      </c>
      <c r="MD4">
        <v>29.66</v>
      </c>
      <c r="ME4">
        <v>29.73</v>
      </c>
      <c r="MF4">
        <v>29.81</v>
      </c>
      <c r="MG4">
        <v>29.86</v>
      </c>
      <c r="MH4">
        <v>29.94</v>
      </c>
      <c r="MI4">
        <v>29.99</v>
      </c>
      <c r="MJ4">
        <v>30.05</v>
      </c>
      <c r="MK4">
        <v>30.08</v>
      </c>
      <c r="ML4">
        <v>30.1</v>
      </c>
      <c r="MM4">
        <v>30.11</v>
      </c>
      <c r="MN4">
        <v>30.16</v>
      </c>
      <c r="MO4">
        <v>30.17</v>
      </c>
      <c r="MP4">
        <v>30.19</v>
      </c>
      <c r="MQ4">
        <v>30.2</v>
      </c>
      <c r="MR4">
        <v>30.23</v>
      </c>
      <c r="MS4">
        <v>30.36</v>
      </c>
      <c r="MT4">
        <v>30.41</v>
      </c>
      <c r="MU4">
        <v>30.42</v>
      </c>
      <c r="MV4">
        <v>30.51</v>
      </c>
      <c r="MW4">
        <v>30.52</v>
      </c>
      <c r="MX4">
        <v>30.59</v>
      </c>
      <c r="MY4">
        <v>30.61</v>
      </c>
      <c r="MZ4">
        <v>30.71</v>
      </c>
      <c r="NA4">
        <v>30.75</v>
      </c>
      <c r="NB4">
        <v>30.77</v>
      </c>
      <c r="NC4">
        <v>30.79</v>
      </c>
      <c r="ND4">
        <v>30.84</v>
      </c>
      <c r="NE4">
        <v>30.93</v>
      </c>
      <c r="NF4">
        <v>30.98</v>
      </c>
      <c r="NG4">
        <v>31.02</v>
      </c>
      <c r="NH4">
        <v>31.3</v>
      </c>
      <c r="NI4">
        <v>31.38</v>
      </c>
      <c r="NJ4">
        <v>31.41</v>
      </c>
      <c r="NK4">
        <v>31.52</v>
      </c>
      <c r="NL4">
        <v>31.59</v>
      </c>
      <c r="NM4">
        <v>31.62</v>
      </c>
      <c r="NN4">
        <v>31.72</v>
      </c>
      <c r="NO4">
        <v>31.84</v>
      </c>
      <c r="NP4">
        <v>31.87</v>
      </c>
      <c r="NQ4">
        <v>31.93</v>
      </c>
      <c r="NR4">
        <v>32.04</v>
      </c>
      <c r="NS4">
        <v>32.1</v>
      </c>
      <c r="NT4">
        <v>32.14</v>
      </c>
      <c r="NU4">
        <v>32.200000000000003</v>
      </c>
      <c r="NV4">
        <v>32.26</v>
      </c>
      <c r="NW4">
        <v>32.270000000000003</v>
      </c>
      <c r="NX4">
        <v>32.340000000000003</v>
      </c>
      <c r="NY4">
        <v>32.42</v>
      </c>
      <c r="NZ4">
        <v>32.44</v>
      </c>
      <c r="OA4">
        <v>32.47</v>
      </c>
      <c r="OB4">
        <v>32.479999999999997</v>
      </c>
      <c r="OC4">
        <v>32.49</v>
      </c>
      <c r="OD4">
        <v>32.5</v>
      </c>
      <c r="OE4">
        <v>32.520000000000003</v>
      </c>
      <c r="OF4">
        <v>32.6</v>
      </c>
      <c r="OG4">
        <v>32.64</v>
      </c>
      <c r="OH4">
        <v>32.69</v>
      </c>
      <c r="OI4">
        <v>32.700000000000003</v>
      </c>
      <c r="OJ4">
        <v>32.840000000000003</v>
      </c>
      <c r="OK4">
        <v>32.89</v>
      </c>
      <c r="OL4">
        <v>32.96</v>
      </c>
      <c r="OM4">
        <v>33.090000000000003</v>
      </c>
      <c r="ON4">
        <v>33.159999999999997</v>
      </c>
      <c r="OO4">
        <v>33.39</v>
      </c>
      <c r="OP4">
        <v>33.43</v>
      </c>
      <c r="OQ4">
        <v>33.46</v>
      </c>
      <c r="OR4">
        <v>33.5</v>
      </c>
      <c r="OS4">
        <v>33.51</v>
      </c>
      <c r="OT4">
        <v>33.58</v>
      </c>
      <c r="OU4">
        <v>33.92</v>
      </c>
      <c r="OV4">
        <v>33.950000000000003</v>
      </c>
      <c r="OW4">
        <v>34.07</v>
      </c>
      <c r="OX4">
        <v>34.119999999999997</v>
      </c>
      <c r="OY4">
        <v>34.17</v>
      </c>
      <c r="OZ4">
        <v>34.18</v>
      </c>
      <c r="PA4">
        <v>34.270000000000003</v>
      </c>
      <c r="PB4">
        <v>34.29</v>
      </c>
      <c r="PC4">
        <v>34.35</v>
      </c>
      <c r="PD4">
        <v>34.6</v>
      </c>
      <c r="PE4">
        <v>34.729999999999997</v>
      </c>
      <c r="PF4">
        <v>34.76</v>
      </c>
      <c r="PG4">
        <v>34.770000000000003</v>
      </c>
      <c r="PH4">
        <v>34.78</v>
      </c>
      <c r="PI4">
        <v>34.83</v>
      </c>
      <c r="PJ4">
        <v>34.85</v>
      </c>
      <c r="PK4">
        <v>34.880000000000003</v>
      </c>
      <c r="PL4">
        <v>34.89</v>
      </c>
      <c r="PM4">
        <v>34.93</v>
      </c>
      <c r="PN4">
        <v>34.97</v>
      </c>
      <c r="PO4">
        <v>35.07</v>
      </c>
      <c r="PP4">
        <v>35.15</v>
      </c>
      <c r="PQ4">
        <v>35.200000000000003</v>
      </c>
      <c r="PR4">
        <v>35.32</v>
      </c>
      <c r="PS4">
        <v>35.44</v>
      </c>
      <c r="PT4">
        <v>35.46</v>
      </c>
      <c r="PU4">
        <v>35.53</v>
      </c>
      <c r="PV4">
        <v>35.590000000000003</v>
      </c>
      <c r="PW4">
        <v>35.65</v>
      </c>
      <c r="PX4">
        <v>35.72</v>
      </c>
      <c r="PY4">
        <v>35.92</v>
      </c>
      <c r="PZ4">
        <v>36.08</v>
      </c>
      <c r="QA4">
        <v>36.119999999999997</v>
      </c>
      <c r="QB4">
        <v>36.15</v>
      </c>
      <c r="QC4">
        <v>36.200000000000003</v>
      </c>
      <c r="QD4">
        <v>36.22</v>
      </c>
      <c r="QE4">
        <v>36.29</v>
      </c>
      <c r="QF4">
        <v>36.340000000000003</v>
      </c>
      <c r="QG4">
        <v>36.36</v>
      </c>
      <c r="QH4">
        <v>36.380000000000003</v>
      </c>
      <c r="QI4">
        <v>36.409999999999997</v>
      </c>
      <c r="QJ4">
        <v>36.51</v>
      </c>
      <c r="QK4">
        <v>36.520000000000003</v>
      </c>
      <c r="QL4">
        <v>36.590000000000003</v>
      </c>
      <c r="QM4">
        <v>36.630000000000003</v>
      </c>
      <c r="QN4">
        <v>36.659999999999997</v>
      </c>
      <c r="QO4">
        <v>36.67</v>
      </c>
      <c r="QP4">
        <v>36.68</v>
      </c>
      <c r="QQ4">
        <v>36.75</v>
      </c>
      <c r="QR4">
        <v>36.82</v>
      </c>
      <c r="QS4">
        <v>36.86</v>
      </c>
      <c r="QT4">
        <v>36.9</v>
      </c>
      <c r="QU4">
        <v>36.92</v>
      </c>
      <c r="QV4">
        <v>36.93</v>
      </c>
      <c r="QW4">
        <v>37</v>
      </c>
      <c r="QX4">
        <v>37.020000000000003</v>
      </c>
      <c r="QY4">
        <v>37.07</v>
      </c>
      <c r="QZ4">
        <v>37.1</v>
      </c>
      <c r="RA4">
        <v>37.119999999999997</v>
      </c>
      <c r="RB4">
        <v>37.14</v>
      </c>
      <c r="RC4">
        <v>37.159999999999997</v>
      </c>
      <c r="RD4">
        <v>37.17</v>
      </c>
      <c r="RE4">
        <v>37.18</v>
      </c>
      <c r="RF4">
        <v>37.35</v>
      </c>
      <c r="RG4">
        <v>37.369999999999997</v>
      </c>
      <c r="RH4">
        <v>37.380000000000003</v>
      </c>
      <c r="RI4">
        <v>37.450000000000003</v>
      </c>
      <c r="RJ4">
        <v>37.5</v>
      </c>
      <c r="RK4">
        <v>37.51</v>
      </c>
      <c r="RL4">
        <v>37.549999999999997</v>
      </c>
      <c r="RM4">
        <v>37.57</v>
      </c>
      <c r="RN4">
        <v>37.61</v>
      </c>
      <c r="RO4">
        <v>37.64</v>
      </c>
      <c r="RP4">
        <v>37.65</v>
      </c>
      <c r="RQ4">
        <v>37.799999999999997</v>
      </c>
      <c r="RR4">
        <v>37.840000000000003</v>
      </c>
      <c r="RS4">
        <v>37.94</v>
      </c>
      <c r="RT4">
        <v>37.979999999999997</v>
      </c>
      <c r="RU4">
        <v>37.99</v>
      </c>
      <c r="RV4">
        <v>38.020000000000003</v>
      </c>
      <c r="RW4">
        <v>38.049999999999997</v>
      </c>
      <c r="RX4">
        <v>38.07</v>
      </c>
      <c r="RY4">
        <v>38.21</v>
      </c>
      <c r="RZ4">
        <v>38.26</v>
      </c>
      <c r="SA4">
        <v>38.270000000000003</v>
      </c>
      <c r="SB4">
        <v>38.29</v>
      </c>
      <c r="SC4">
        <v>38.32</v>
      </c>
      <c r="SD4">
        <v>38.33</v>
      </c>
      <c r="SE4">
        <v>38.39</v>
      </c>
      <c r="SF4">
        <v>38.47</v>
      </c>
      <c r="SG4">
        <v>38.479999999999997</v>
      </c>
      <c r="SH4">
        <v>38.61</v>
      </c>
      <c r="SI4">
        <v>38.64</v>
      </c>
      <c r="SJ4">
        <v>38.65</v>
      </c>
      <c r="SK4">
        <v>38.76</v>
      </c>
      <c r="SL4">
        <v>38.79</v>
      </c>
      <c r="SM4">
        <v>38.83</v>
      </c>
      <c r="SN4">
        <v>38.869999999999997</v>
      </c>
      <c r="SO4">
        <v>38.880000000000003</v>
      </c>
      <c r="SP4">
        <v>39.07</v>
      </c>
      <c r="SQ4">
        <v>39.08</v>
      </c>
      <c r="SR4">
        <v>39.119999999999997</v>
      </c>
      <c r="SS4">
        <v>39.130000000000003</v>
      </c>
      <c r="ST4">
        <v>39.21</v>
      </c>
      <c r="SU4">
        <v>39.22</v>
      </c>
      <c r="SV4">
        <v>39.299999999999997</v>
      </c>
      <c r="SW4">
        <v>39.5</v>
      </c>
      <c r="SX4">
        <v>39.53</v>
      </c>
      <c r="SY4">
        <v>39.57</v>
      </c>
      <c r="SZ4">
        <v>39.6</v>
      </c>
      <c r="TA4">
        <v>39.619999999999997</v>
      </c>
      <c r="TB4">
        <v>39.659999999999997</v>
      </c>
      <c r="TC4">
        <v>39.71</v>
      </c>
      <c r="TD4">
        <v>39.75</v>
      </c>
      <c r="TE4">
        <v>39.76</v>
      </c>
      <c r="TF4">
        <v>39.770000000000003</v>
      </c>
      <c r="TG4">
        <v>39.78</v>
      </c>
      <c r="TH4">
        <v>39.83</v>
      </c>
      <c r="TI4">
        <v>39.840000000000003</v>
      </c>
      <c r="TJ4">
        <v>39.86</v>
      </c>
      <c r="TK4">
        <v>39.94</v>
      </c>
      <c r="TL4">
        <v>39.96</v>
      </c>
      <c r="TM4">
        <v>39.97</v>
      </c>
      <c r="TN4">
        <v>39.979999999999997</v>
      </c>
      <c r="TO4">
        <v>40.03</v>
      </c>
      <c r="TP4">
        <v>40.06</v>
      </c>
      <c r="TQ4">
        <v>40.1</v>
      </c>
      <c r="TR4">
        <v>40.119999999999997</v>
      </c>
      <c r="TS4">
        <v>40.29</v>
      </c>
      <c r="TT4">
        <v>40.35</v>
      </c>
      <c r="TU4">
        <v>40.39</v>
      </c>
      <c r="TV4">
        <v>40.409999999999997</v>
      </c>
      <c r="TW4">
        <v>40.42</v>
      </c>
      <c r="TX4">
        <v>40.46</v>
      </c>
      <c r="TY4">
        <v>40.49</v>
      </c>
      <c r="TZ4">
        <v>40.590000000000003</v>
      </c>
      <c r="UA4">
        <v>40.6</v>
      </c>
      <c r="UB4">
        <v>40.630000000000003</v>
      </c>
      <c r="UC4">
        <v>40.65</v>
      </c>
      <c r="UD4">
        <v>40.659999999999997</v>
      </c>
      <c r="UE4">
        <v>40.729999999999997</v>
      </c>
      <c r="UF4">
        <v>40.81</v>
      </c>
      <c r="UG4">
        <v>40.869999999999997</v>
      </c>
      <c r="UH4">
        <v>40.880000000000003</v>
      </c>
      <c r="UI4">
        <v>40.94</v>
      </c>
      <c r="UJ4">
        <v>40.96</v>
      </c>
      <c r="UK4">
        <v>40.97</v>
      </c>
      <c r="UL4">
        <v>40.98</v>
      </c>
      <c r="UM4">
        <v>41</v>
      </c>
      <c r="UN4">
        <v>41.05</v>
      </c>
      <c r="UO4">
        <v>41.11</v>
      </c>
      <c r="UP4">
        <v>41.14</v>
      </c>
      <c r="UQ4">
        <v>41.17</v>
      </c>
      <c r="UR4">
        <v>41.18</v>
      </c>
      <c r="US4">
        <v>41.21</v>
      </c>
      <c r="UT4">
        <v>41.27</v>
      </c>
      <c r="UU4">
        <v>41.35</v>
      </c>
      <c r="UV4">
        <v>41.4</v>
      </c>
      <c r="UW4">
        <v>41.45</v>
      </c>
      <c r="UX4">
        <v>41.47</v>
      </c>
      <c r="UY4">
        <v>41.58</v>
      </c>
      <c r="UZ4">
        <v>41.66</v>
      </c>
      <c r="VA4">
        <v>41.71</v>
      </c>
      <c r="VB4">
        <v>41.83</v>
      </c>
      <c r="VC4">
        <v>41.86</v>
      </c>
      <c r="VD4">
        <v>41.92</v>
      </c>
      <c r="VE4">
        <v>41.93</v>
      </c>
      <c r="VF4">
        <v>41.98</v>
      </c>
      <c r="VG4">
        <v>42.01</v>
      </c>
      <c r="VH4">
        <v>42.06</v>
      </c>
      <c r="VI4">
        <v>42.07</v>
      </c>
      <c r="VJ4">
        <v>42.08</v>
      </c>
      <c r="VK4">
        <v>42.11</v>
      </c>
      <c r="VL4">
        <v>42.19</v>
      </c>
      <c r="VM4">
        <v>42.23</v>
      </c>
      <c r="VN4">
        <v>42.25</v>
      </c>
      <c r="VO4">
        <v>42.26</v>
      </c>
      <c r="VP4">
        <v>42.31</v>
      </c>
      <c r="VQ4">
        <v>42.33</v>
      </c>
      <c r="VR4">
        <v>42.35</v>
      </c>
      <c r="VS4">
        <v>42.48</v>
      </c>
      <c r="VT4">
        <v>42.49</v>
      </c>
      <c r="VU4">
        <v>42.5</v>
      </c>
      <c r="VV4">
        <v>42.56</v>
      </c>
      <c r="VW4">
        <v>42.58</v>
      </c>
      <c r="VX4">
        <v>42.59</v>
      </c>
      <c r="VY4">
        <v>42.64</v>
      </c>
      <c r="VZ4">
        <v>42.66</v>
      </c>
      <c r="WA4">
        <v>42.69</v>
      </c>
      <c r="WB4">
        <v>42.7</v>
      </c>
      <c r="WC4">
        <v>42.73</v>
      </c>
      <c r="WD4">
        <v>42.76</v>
      </c>
      <c r="WE4">
        <v>42.95</v>
      </c>
      <c r="WF4">
        <v>42.96</v>
      </c>
      <c r="WG4">
        <v>43.1</v>
      </c>
      <c r="WH4">
        <v>43.13</v>
      </c>
      <c r="WI4">
        <v>43.14</v>
      </c>
      <c r="WJ4">
        <v>43.21</v>
      </c>
      <c r="WK4">
        <v>43.44</v>
      </c>
      <c r="WL4">
        <v>43.46</v>
      </c>
      <c r="WM4">
        <v>43.47</v>
      </c>
      <c r="WN4">
        <v>43.53</v>
      </c>
      <c r="WO4">
        <v>43.54</v>
      </c>
      <c r="WP4">
        <v>43.58</v>
      </c>
      <c r="WQ4">
        <v>43.59</v>
      </c>
      <c r="WR4">
        <v>43.6</v>
      </c>
      <c r="WS4">
        <v>43.68</v>
      </c>
      <c r="WT4">
        <v>43.76</v>
      </c>
      <c r="WU4">
        <v>43.84</v>
      </c>
      <c r="WV4">
        <v>43.87</v>
      </c>
      <c r="WW4">
        <v>43.89</v>
      </c>
      <c r="WX4">
        <v>43.91</v>
      </c>
      <c r="WY4">
        <v>44.01</v>
      </c>
      <c r="WZ4">
        <v>44.11</v>
      </c>
      <c r="XA4">
        <v>44.18</v>
      </c>
      <c r="XB4">
        <v>44.32</v>
      </c>
      <c r="XC4">
        <v>44.36</v>
      </c>
      <c r="XD4">
        <v>44.51</v>
      </c>
      <c r="XE4">
        <v>44.52</v>
      </c>
      <c r="XF4">
        <v>44.53</v>
      </c>
      <c r="XG4">
        <v>44.54</v>
      </c>
      <c r="XH4">
        <v>44.55</v>
      </c>
      <c r="XI4">
        <v>44.61</v>
      </c>
      <c r="XJ4">
        <v>44.66</v>
      </c>
      <c r="XK4">
        <v>44.79</v>
      </c>
      <c r="XL4">
        <v>44.82</v>
      </c>
      <c r="XM4">
        <v>44.99</v>
      </c>
      <c r="XN4">
        <v>45.05</v>
      </c>
      <c r="XO4">
        <v>45.1</v>
      </c>
      <c r="XP4">
        <v>45.15</v>
      </c>
      <c r="XQ4">
        <v>45.21</v>
      </c>
      <c r="XR4">
        <v>45.24</v>
      </c>
      <c r="XS4">
        <v>45.36</v>
      </c>
      <c r="XT4">
        <v>45.44</v>
      </c>
      <c r="XU4">
        <v>45.46</v>
      </c>
      <c r="XV4">
        <v>45.49</v>
      </c>
      <c r="XW4">
        <v>45.53</v>
      </c>
      <c r="XX4">
        <v>45.55</v>
      </c>
      <c r="XY4">
        <v>45.65</v>
      </c>
      <c r="XZ4">
        <v>45.81</v>
      </c>
      <c r="YA4">
        <v>45.88</v>
      </c>
      <c r="YB4">
        <v>45.93</v>
      </c>
      <c r="YC4">
        <v>45.94</v>
      </c>
      <c r="YD4">
        <v>46.05</v>
      </c>
      <c r="YE4">
        <v>46.15</v>
      </c>
      <c r="YF4">
        <v>46.16</v>
      </c>
      <c r="YG4">
        <v>46.23</v>
      </c>
      <c r="YH4">
        <v>46.24</v>
      </c>
      <c r="YI4">
        <v>46.3</v>
      </c>
      <c r="YJ4">
        <v>46.35</v>
      </c>
      <c r="YK4">
        <v>46.39</v>
      </c>
      <c r="YL4">
        <v>46.4</v>
      </c>
      <c r="YM4">
        <v>46.52</v>
      </c>
      <c r="YN4">
        <v>46.54</v>
      </c>
      <c r="YO4">
        <v>46.57</v>
      </c>
      <c r="YP4">
        <v>46.58</v>
      </c>
      <c r="YQ4">
        <v>46.61</v>
      </c>
      <c r="YR4">
        <v>46.63</v>
      </c>
      <c r="YS4">
        <v>46.74</v>
      </c>
      <c r="YT4">
        <v>46.79</v>
      </c>
      <c r="YU4">
        <v>46.8</v>
      </c>
      <c r="YV4">
        <v>46.9</v>
      </c>
      <c r="YW4">
        <v>46.94</v>
      </c>
      <c r="YX4">
        <v>46.96</v>
      </c>
      <c r="YY4">
        <v>46.99</v>
      </c>
      <c r="YZ4">
        <v>47.03</v>
      </c>
      <c r="ZA4">
        <v>47.05</v>
      </c>
      <c r="ZB4">
        <v>47.09</v>
      </c>
      <c r="ZC4">
        <v>47.13</v>
      </c>
      <c r="ZD4">
        <v>47.14</v>
      </c>
      <c r="ZE4">
        <v>47.23</v>
      </c>
      <c r="ZF4">
        <v>47.27</v>
      </c>
      <c r="ZG4">
        <v>47.32</v>
      </c>
      <c r="ZH4">
        <v>47.37</v>
      </c>
      <c r="ZI4">
        <v>47.44</v>
      </c>
      <c r="ZJ4">
        <v>47.45</v>
      </c>
      <c r="ZK4">
        <v>47.53</v>
      </c>
      <c r="ZL4">
        <v>47.58</v>
      </c>
      <c r="ZM4">
        <v>47.59</v>
      </c>
      <c r="ZN4">
        <v>47.72</v>
      </c>
      <c r="ZO4">
        <v>47.74</v>
      </c>
      <c r="ZP4">
        <v>47.75</v>
      </c>
      <c r="ZQ4">
        <v>47.79</v>
      </c>
      <c r="ZR4">
        <v>47.9</v>
      </c>
      <c r="ZS4">
        <v>47.96</v>
      </c>
      <c r="ZT4">
        <v>48</v>
      </c>
      <c r="ZU4">
        <v>48.01</v>
      </c>
      <c r="ZV4">
        <v>48.06</v>
      </c>
      <c r="ZW4">
        <v>48.15</v>
      </c>
      <c r="ZX4">
        <v>48.17</v>
      </c>
      <c r="ZY4">
        <v>48.18</v>
      </c>
      <c r="ZZ4">
        <v>48.19</v>
      </c>
      <c r="AAA4">
        <v>48.23</v>
      </c>
      <c r="AAB4">
        <v>48.3</v>
      </c>
      <c r="AAC4">
        <v>48.42</v>
      </c>
      <c r="AAD4">
        <v>48.53</v>
      </c>
      <c r="AAE4">
        <v>48.54</v>
      </c>
      <c r="AAF4">
        <v>48.58</v>
      </c>
      <c r="AAG4">
        <v>48.59</v>
      </c>
      <c r="AAH4">
        <v>48.62</v>
      </c>
      <c r="AAI4">
        <v>48.72</v>
      </c>
      <c r="AAJ4">
        <v>48.74</v>
      </c>
      <c r="AAK4">
        <v>48.78</v>
      </c>
      <c r="AAL4">
        <v>48.81</v>
      </c>
      <c r="AAM4">
        <v>48.82</v>
      </c>
      <c r="AAN4">
        <v>48.91</v>
      </c>
      <c r="AAO4">
        <v>48.97</v>
      </c>
      <c r="AAP4">
        <v>49.07</v>
      </c>
      <c r="AAQ4">
        <v>49.15</v>
      </c>
      <c r="AAR4">
        <v>49.22</v>
      </c>
      <c r="AAS4">
        <v>49.25</v>
      </c>
      <c r="AAT4">
        <v>49.32</v>
      </c>
      <c r="AAU4">
        <v>49.34</v>
      </c>
      <c r="AAV4">
        <v>49.44</v>
      </c>
      <c r="AAW4">
        <v>49.46</v>
      </c>
      <c r="AAX4">
        <v>49.55</v>
      </c>
      <c r="AAY4">
        <v>49.66</v>
      </c>
      <c r="AAZ4">
        <v>49.74</v>
      </c>
      <c r="ABA4">
        <v>49.83</v>
      </c>
      <c r="ABB4">
        <v>49.84</v>
      </c>
      <c r="ABC4">
        <v>49.89</v>
      </c>
      <c r="ABD4">
        <v>49.9</v>
      </c>
      <c r="ABE4">
        <v>49.97</v>
      </c>
      <c r="ABF4">
        <v>49.98</v>
      </c>
      <c r="ABG4">
        <v>50.03</v>
      </c>
      <c r="ABH4">
        <v>50.04</v>
      </c>
      <c r="ABI4">
        <v>50.11</v>
      </c>
      <c r="ABJ4">
        <v>50.15</v>
      </c>
      <c r="ABK4">
        <v>50.18</v>
      </c>
      <c r="ABL4">
        <v>50.22</v>
      </c>
      <c r="ABM4">
        <v>50.23</v>
      </c>
      <c r="ABN4">
        <v>50.25</v>
      </c>
      <c r="ABO4">
        <v>50.29</v>
      </c>
      <c r="ABP4">
        <v>50.34</v>
      </c>
      <c r="ABQ4">
        <v>50.37</v>
      </c>
      <c r="ABR4">
        <v>50.4</v>
      </c>
      <c r="ABS4">
        <v>50.44</v>
      </c>
      <c r="ABT4">
        <v>50.5</v>
      </c>
      <c r="ABU4">
        <v>50.52</v>
      </c>
      <c r="ABV4">
        <v>50.53</v>
      </c>
      <c r="ABW4">
        <v>50.55</v>
      </c>
      <c r="ABX4">
        <v>50.66</v>
      </c>
      <c r="ABY4">
        <v>50.77</v>
      </c>
      <c r="ABZ4">
        <v>50.86</v>
      </c>
      <c r="ACA4">
        <v>50.87</v>
      </c>
      <c r="ACB4">
        <v>50.94</v>
      </c>
      <c r="ACC4">
        <v>51</v>
      </c>
      <c r="ACD4">
        <v>51.13</v>
      </c>
      <c r="ACE4">
        <v>51.2</v>
      </c>
      <c r="ACF4">
        <v>51.29</v>
      </c>
      <c r="ACG4">
        <v>51.34</v>
      </c>
      <c r="ACH4">
        <v>51.45</v>
      </c>
      <c r="ACI4">
        <v>51.46</v>
      </c>
      <c r="ACJ4">
        <v>51.61</v>
      </c>
      <c r="ACK4">
        <v>51.62</v>
      </c>
      <c r="ACL4">
        <v>51.66</v>
      </c>
      <c r="ACM4">
        <v>51.69</v>
      </c>
      <c r="ACN4">
        <v>51.72</v>
      </c>
      <c r="ACO4">
        <v>51.77</v>
      </c>
      <c r="ACP4">
        <v>51.81</v>
      </c>
      <c r="ACQ4">
        <v>51.86</v>
      </c>
      <c r="ACR4">
        <v>51.88</v>
      </c>
      <c r="ACS4">
        <v>51.89</v>
      </c>
      <c r="ACT4">
        <v>51.9</v>
      </c>
      <c r="ACU4">
        <v>51.94</v>
      </c>
      <c r="ACV4">
        <v>52.04</v>
      </c>
      <c r="ACW4">
        <v>52.06</v>
      </c>
      <c r="ACX4">
        <v>52.15</v>
      </c>
      <c r="ACY4">
        <v>52.21</v>
      </c>
      <c r="ACZ4">
        <v>52.22</v>
      </c>
      <c r="ADA4">
        <v>52.23</v>
      </c>
      <c r="ADB4">
        <v>52.24</v>
      </c>
      <c r="ADC4">
        <v>52.25</v>
      </c>
      <c r="ADD4">
        <v>52.37</v>
      </c>
      <c r="ADE4">
        <v>52.41</v>
      </c>
      <c r="ADF4">
        <v>52.42</v>
      </c>
      <c r="ADG4">
        <v>52.43</v>
      </c>
      <c r="ADH4">
        <v>52.57</v>
      </c>
      <c r="ADI4">
        <v>52.58</v>
      </c>
      <c r="ADJ4">
        <v>52.68</v>
      </c>
      <c r="ADK4">
        <v>52.95</v>
      </c>
      <c r="ADL4">
        <v>52.97</v>
      </c>
      <c r="ADM4">
        <v>53</v>
      </c>
      <c r="ADN4">
        <v>53.09</v>
      </c>
      <c r="ADO4">
        <v>53.1</v>
      </c>
      <c r="ADP4">
        <v>53.13</v>
      </c>
      <c r="ADQ4">
        <v>53.15</v>
      </c>
      <c r="ADR4">
        <v>53.25</v>
      </c>
      <c r="ADS4">
        <v>53.3</v>
      </c>
      <c r="ADT4">
        <v>53.32</v>
      </c>
      <c r="ADU4">
        <v>53.43</v>
      </c>
      <c r="ADV4">
        <v>53.45</v>
      </c>
      <c r="ADW4">
        <v>53.63</v>
      </c>
      <c r="ADX4">
        <v>53.71</v>
      </c>
      <c r="ADY4">
        <v>53.72</v>
      </c>
      <c r="ADZ4">
        <v>53.78</v>
      </c>
      <c r="AEA4">
        <v>53.87</v>
      </c>
      <c r="AEB4">
        <v>53.89</v>
      </c>
      <c r="AEC4">
        <v>53.9</v>
      </c>
      <c r="AED4">
        <v>53.94</v>
      </c>
      <c r="AEE4">
        <v>53.99</v>
      </c>
      <c r="AEF4">
        <v>54.05</v>
      </c>
      <c r="AEG4">
        <v>54.06</v>
      </c>
      <c r="AEH4">
        <v>54.13</v>
      </c>
      <c r="AEI4">
        <v>54.17</v>
      </c>
      <c r="AEJ4">
        <v>54.38</v>
      </c>
      <c r="AEK4">
        <v>54.47</v>
      </c>
      <c r="AEL4">
        <v>54.48</v>
      </c>
      <c r="AEM4">
        <v>54.49</v>
      </c>
      <c r="AEN4">
        <v>54.58</v>
      </c>
      <c r="AEO4">
        <v>54.61</v>
      </c>
      <c r="AEP4">
        <v>54.65</v>
      </c>
      <c r="AEQ4">
        <v>54.73</v>
      </c>
      <c r="AER4">
        <v>54.74</v>
      </c>
      <c r="AES4">
        <v>54.75</v>
      </c>
      <c r="AET4">
        <v>54.76</v>
      </c>
      <c r="AEU4">
        <v>54.84</v>
      </c>
      <c r="AEV4">
        <v>54.85</v>
      </c>
      <c r="AEW4">
        <v>55.04</v>
      </c>
      <c r="AEX4">
        <v>55.05</v>
      </c>
      <c r="AEY4">
        <v>55.06</v>
      </c>
      <c r="AEZ4">
        <v>55.08</v>
      </c>
      <c r="AFA4">
        <v>55.24</v>
      </c>
      <c r="AFB4">
        <v>55.27</v>
      </c>
      <c r="AFC4">
        <v>55.3</v>
      </c>
      <c r="AFD4">
        <v>55.33</v>
      </c>
      <c r="AFE4">
        <v>55.35</v>
      </c>
      <c r="AFF4">
        <v>55.43</v>
      </c>
      <c r="AFG4">
        <v>55.46</v>
      </c>
      <c r="AFH4">
        <v>55.55</v>
      </c>
      <c r="AFI4">
        <v>55.56</v>
      </c>
      <c r="AFJ4">
        <v>55.59</v>
      </c>
      <c r="AFK4">
        <v>55.6</v>
      </c>
      <c r="AFL4">
        <v>55.65</v>
      </c>
      <c r="AFM4">
        <v>55.66</v>
      </c>
      <c r="AFN4">
        <v>55.71</v>
      </c>
      <c r="AFO4">
        <v>55.78</v>
      </c>
      <c r="AFP4">
        <v>55.82</v>
      </c>
      <c r="AFQ4">
        <v>56.02</v>
      </c>
      <c r="AFR4">
        <v>56.14</v>
      </c>
      <c r="AFS4">
        <v>56.31</v>
      </c>
      <c r="AFT4">
        <v>56.37</v>
      </c>
      <c r="AFU4">
        <v>56.38</v>
      </c>
      <c r="AFV4">
        <v>56.41</v>
      </c>
      <c r="AFW4">
        <v>56.45</v>
      </c>
      <c r="AFX4">
        <v>56.46</v>
      </c>
      <c r="AFY4">
        <v>56.5</v>
      </c>
      <c r="AFZ4">
        <v>56.51</v>
      </c>
      <c r="AGA4">
        <v>56.52</v>
      </c>
      <c r="AGB4">
        <v>56.54</v>
      </c>
      <c r="AGC4">
        <v>56.58</v>
      </c>
      <c r="AGD4">
        <v>56.75</v>
      </c>
      <c r="AGE4">
        <v>56.78</v>
      </c>
      <c r="AGF4">
        <v>56.84</v>
      </c>
      <c r="AGG4">
        <v>56.86</v>
      </c>
      <c r="AGH4">
        <v>56.88</v>
      </c>
      <c r="AGI4">
        <v>56.94</v>
      </c>
      <c r="AGJ4">
        <v>56.98</v>
      </c>
      <c r="AGK4">
        <v>57.02</v>
      </c>
      <c r="AGL4">
        <v>57.08</v>
      </c>
      <c r="AGM4">
        <v>57.1</v>
      </c>
      <c r="AGN4">
        <v>57.11</v>
      </c>
      <c r="AGO4">
        <v>57.14</v>
      </c>
      <c r="AGP4">
        <v>57.15</v>
      </c>
      <c r="AGQ4">
        <v>57.19</v>
      </c>
      <c r="AGR4">
        <v>57.21</v>
      </c>
      <c r="AGS4">
        <v>57.23</v>
      </c>
      <c r="AGT4">
        <v>57.3</v>
      </c>
      <c r="AGU4">
        <v>57.32</v>
      </c>
      <c r="AGV4">
        <v>57.34</v>
      </c>
      <c r="AGW4">
        <v>57.41</v>
      </c>
      <c r="AGX4">
        <v>57.45</v>
      </c>
      <c r="AGY4">
        <v>57.49</v>
      </c>
      <c r="AGZ4">
        <v>57.51</v>
      </c>
      <c r="AHA4">
        <v>57.52</v>
      </c>
      <c r="AHB4">
        <v>57.53</v>
      </c>
      <c r="AHC4">
        <v>57.57</v>
      </c>
      <c r="AHD4">
        <v>57.58</v>
      </c>
      <c r="AHE4">
        <v>57.62</v>
      </c>
      <c r="AHF4">
        <v>57.67</v>
      </c>
      <c r="AHG4">
        <v>57.7</v>
      </c>
      <c r="AHH4">
        <v>57.74</v>
      </c>
      <c r="AHI4">
        <v>57.82</v>
      </c>
      <c r="AHJ4">
        <v>57.88</v>
      </c>
      <c r="AHK4">
        <v>57.91</v>
      </c>
      <c r="AHL4">
        <v>57.92</v>
      </c>
      <c r="AHM4">
        <v>57.93</v>
      </c>
      <c r="AHN4">
        <v>58.1</v>
      </c>
      <c r="AHO4">
        <v>58.12</v>
      </c>
      <c r="AHP4">
        <v>58.15</v>
      </c>
      <c r="AHQ4">
        <v>58.24</v>
      </c>
      <c r="AHR4">
        <v>58.31</v>
      </c>
      <c r="AHS4">
        <v>58.44</v>
      </c>
      <c r="AHT4">
        <v>58.62</v>
      </c>
      <c r="AHU4">
        <v>58.71</v>
      </c>
      <c r="AHV4">
        <v>58.82</v>
      </c>
      <c r="AHW4">
        <v>58.96</v>
      </c>
      <c r="AHX4">
        <v>58.98</v>
      </c>
      <c r="AHY4">
        <v>59</v>
      </c>
      <c r="AHZ4">
        <v>59.01</v>
      </c>
      <c r="AIA4">
        <v>59.05</v>
      </c>
      <c r="AIB4">
        <v>59.09</v>
      </c>
      <c r="AIC4">
        <v>59.1</v>
      </c>
      <c r="AID4">
        <v>59.22</v>
      </c>
      <c r="AIE4">
        <v>59.28</v>
      </c>
      <c r="AIF4">
        <v>59.29</v>
      </c>
      <c r="AIG4">
        <v>59.3</v>
      </c>
      <c r="AIH4">
        <v>59.33</v>
      </c>
      <c r="AII4">
        <v>59.44</v>
      </c>
      <c r="AIJ4">
        <v>59.54</v>
      </c>
      <c r="AIK4">
        <v>59.6</v>
      </c>
      <c r="AIL4">
        <v>59.61</v>
      </c>
      <c r="AIM4">
        <v>59.68</v>
      </c>
      <c r="AIN4">
        <v>59.74</v>
      </c>
      <c r="AIO4">
        <v>59.84</v>
      </c>
      <c r="AIP4">
        <v>59.85</v>
      </c>
      <c r="AIQ4">
        <v>59.94</v>
      </c>
      <c r="AIR4">
        <v>59.98</v>
      </c>
      <c r="AIS4">
        <v>60.11</v>
      </c>
      <c r="AIT4">
        <v>60.13</v>
      </c>
      <c r="AIU4">
        <v>60.15</v>
      </c>
      <c r="AIV4">
        <v>60.24</v>
      </c>
      <c r="AIW4">
        <v>60.29</v>
      </c>
      <c r="AIX4">
        <v>60.34</v>
      </c>
      <c r="AIY4">
        <v>60.35</v>
      </c>
      <c r="AIZ4">
        <v>60.45</v>
      </c>
      <c r="AJA4">
        <v>60.46</v>
      </c>
      <c r="AJB4">
        <v>60.5</v>
      </c>
      <c r="AJC4">
        <v>60.55</v>
      </c>
      <c r="AJD4">
        <v>60.61</v>
      </c>
      <c r="AJE4">
        <v>60.65</v>
      </c>
      <c r="AJF4">
        <v>60.69</v>
      </c>
      <c r="AJG4">
        <v>60.73</v>
      </c>
      <c r="AJH4">
        <v>60.86</v>
      </c>
      <c r="AJI4">
        <v>60.96</v>
      </c>
      <c r="AJJ4">
        <v>61</v>
      </c>
      <c r="AJK4">
        <v>61.01</v>
      </c>
      <c r="AJL4">
        <v>61.02</v>
      </c>
      <c r="AJM4">
        <v>61.06</v>
      </c>
      <c r="AJN4">
        <v>61.13</v>
      </c>
      <c r="AJO4">
        <v>61.16</v>
      </c>
      <c r="AJP4">
        <v>61.18</v>
      </c>
      <c r="AJQ4">
        <v>61.21</v>
      </c>
      <c r="AJR4">
        <v>61.24</v>
      </c>
      <c r="AJS4">
        <v>61.35</v>
      </c>
      <c r="AJT4">
        <v>61.43</v>
      </c>
      <c r="AJU4">
        <v>61.44</v>
      </c>
      <c r="AJV4">
        <v>61.45</v>
      </c>
      <c r="AJW4">
        <v>61.51</v>
      </c>
      <c r="AJX4">
        <v>61.59</v>
      </c>
      <c r="AJY4">
        <v>61.64</v>
      </c>
      <c r="AJZ4">
        <v>61.68</v>
      </c>
      <c r="AKA4">
        <v>61.71</v>
      </c>
      <c r="AKB4">
        <v>61.73</v>
      </c>
      <c r="AKC4">
        <v>61.74</v>
      </c>
      <c r="AKD4">
        <v>61.76</v>
      </c>
      <c r="AKE4">
        <v>61.77</v>
      </c>
      <c r="AKF4">
        <v>61.78</v>
      </c>
      <c r="AKG4">
        <v>61.8</v>
      </c>
      <c r="AKH4">
        <v>61.84</v>
      </c>
      <c r="AKI4">
        <v>61.88</v>
      </c>
      <c r="AKJ4">
        <v>61.89</v>
      </c>
      <c r="AKK4">
        <v>61.98</v>
      </c>
      <c r="AKL4">
        <v>62.06</v>
      </c>
      <c r="AKM4">
        <v>62.1</v>
      </c>
      <c r="AKN4">
        <v>62.15</v>
      </c>
      <c r="AKO4">
        <v>62.2</v>
      </c>
      <c r="AKP4">
        <v>62.26</v>
      </c>
      <c r="AKQ4">
        <v>62.3</v>
      </c>
      <c r="AKR4">
        <v>62.33</v>
      </c>
      <c r="AKS4">
        <v>62.34</v>
      </c>
      <c r="AKT4">
        <v>62.45</v>
      </c>
      <c r="AKU4">
        <v>62.5</v>
      </c>
      <c r="AKV4">
        <v>62.56</v>
      </c>
      <c r="AKW4">
        <v>62.59</v>
      </c>
      <c r="AKX4">
        <v>62.6</v>
      </c>
      <c r="AKY4">
        <v>62.66</v>
      </c>
      <c r="AKZ4">
        <v>62.77</v>
      </c>
      <c r="ALA4">
        <v>62.81</v>
      </c>
      <c r="ALB4">
        <v>62.82</v>
      </c>
      <c r="ALC4">
        <v>62.89</v>
      </c>
      <c r="ALD4">
        <v>62.93</v>
      </c>
      <c r="ALE4">
        <v>62.95</v>
      </c>
      <c r="ALF4">
        <v>63.03</v>
      </c>
      <c r="ALG4">
        <v>63.14</v>
      </c>
      <c r="ALH4">
        <v>63.16</v>
      </c>
      <c r="ALI4">
        <v>63.18</v>
      </c>
      <c r="ALJ4">
        <v>63.3</v>
      </c>
      <c r="ALK4">
        <v>63.34</v>
      </c>
      <c r="ALL4">
        <v>63.35</v>
      </c>
      <c r="ALM4">
        <v>63.48</v>
      </c>
      <c r="ALN4">
        <v>63.49</v>
      </c>
      <c r="ALO4">
        <v>63.5</v>
      </c>
      <c r="ALP4">
        <v>63.53</v>
      </c>
      <c r="ALQ4">
        <v>63.54</v>
      </c>
      <c r="ALR4">
        <v>63.58</v>
      </c>
      <c r="ALS4">
        <v>63.62</v>
      </c>
      <c r="ALT4">
        <v>63.72</v>
      </c>
      <c r="ALU4">
        <v>63.78</v>
      </c>
      <c r="ALV4">
        <v>63.87</v>
      </c>
      <c r="ALW4">
        <v>63.89</v>
      </c>
      <c r="ALX4">
        <v>63.9</v>
      </c>
      <c r="ALY4">
        <v>63.95</v>
      </c>
      <c r="ALZ4">
        <v>63.98</v>
      </c>
      <c r="AMA4">
        <v>64.03</v>
      </c>
      <c r="AMB4">
        <v>64.08</v>
      </c>
      <c r="AMC4">
        <v>64.09</v>
      </c>
      <c r="AMD4">
        <v>64.239999999999995</v>
      </c>
      <c r="AME4">
        <v>64.25</v>
      </c>
      <c r="AMF4">
        <v>64.28</v>
      </c>
      <c r="AMG4">
        <v>64.319999999999993</v>
      </c>
      <c r="AMH4">
        <v>64.34</v>
      </c>
      <c r="AMI4">
        <v>64.39</v>
      </c>
      <c r="AMJ4">
        <v>64.48</v>
      </c>
      <c r="AMK4">
        <v>64.540000000000006</v>
      </c>
      <c r="AML4">
        <v>64.56</v>
      </c>
      <c r="AMM4">
        <v>64.650000000000006</v>
      </c>
      <c r="AMN4">
        <v>64.67</v>
      </c>
      <c r="AMO4">
        <v>64.7</v>
      </c>
      <c r="AMP4">
        <v>64.760000000000005</v>
      </c>
      <c r="AMQ4">
        <v>64.81</v>
      </c>
      <c r="AMR4">
        <v>64.86</v>
      </c>
      <c r="AMS4">
        <v>64.87</v>
      </c>
      <c r="AMT4">
        <v>64.91</v>
      </c>
      <c r="AMU4">
        <v>64.930000000000007</v>
      </c>
      <c r="AMV4">
        <v>64.98</v>
      </c>
      <c r="AMW4">
        <v>65</v>
      </c>
      <c r="AMX4">
        <v>65.09</v>
      </c>
      <c r="AMY4">
        <v>65.19</v>
      </c>
      <c r="AMZ4">
        <v>65.25</v>
      </c>
      <c r="ANA4">
        <v>65.290000000000006</v>
      </c>
      <c r="ANB4">
        <v>65.34</v>
      </c>
      <c r="ANC4">
        <v>65.42</v>
      </c>
      <c r="AND4">
        <v>65.53</v>
      </c>
      <c r="ANE4">
        <v>65.55</v>
      </c>
      <c r="ANF4">
        <v>65.59</v>
      </c>
      <c r="ANG4">
        <v>65.62</v>
      </c>
      <c r="ANH4">
        <v>65.64</v>
      </c>
      <c r="ANI4">
        <v>65.69</v>
      </c>
      <c r="ANJ4">
        <v>65.73</v>
      </c>
      <c r="ANK4">
        <v>65.739999999999995</v>
      </c>
      <c r="ANL4">
        <v>65.819999999999993</v>
      </c>
      <c r="ANM4">
        <v>65.88</v>
      </c>
      <c r="ANN4">
        <v>65.900000000000006</v>
      </c>
      <c r="ANO4">
        <v>65.91</v>
      </c>
      <c r="ANP4">
        <v>65.930000000000007</v>
      </c>
      <c r="ANQ4">
        <v>65.97</v>
      </c>
      <c r="ANR4">
        <v>66.06</v>
      </c>
      <c r="ANS4">
        <v>66.13</v>
      </c>
      <c r="ANT4">
        <v>66.16</v>
      </c>
      <c r="ANU4">
        <v>66.22</v>
      </c>
      <c r="ANV4">
        <v>66.28</v>
      </c>
      <c r="ANW4">
        <v>66.31</v>
      </c>
      <c r="ANX4">
        <v>66.33</v>
      </c>
      <c r="ANY4">
        <v>66.44</v>
      </c>
      <c r="ANZ4">
        <v>66.459999999999994</v>
      </c>
      <c r="AOA4">
        <v>66.510000000000005</v>
      </c>
      <c r="AOB4">
        <v>66.62</v>
      </c>
      <c r="AOC4">
        <v>66.680000000000007</v>
      </c>
      <c r="AOD4">
        <v>66.739999999999995</v>
      </c>
      <c r="AOE4">
        <v>66.83</v>
      </c>
      <c r="AOF4">
        <v>66.87</v>
      </c>
      <c r="AOG4">
        <v>66.89</v>
      </c>
      <c r="AOH4">
        <v>66.989999999999995</v>
      </c>
      <c r="AOI4">
        <v>67.069999999999993</v>
      </c>
      <c r="AOJ4">
        <v>67.099999999999994</v>
      </c>
      <c r="AOK4">
        <v>67.11</v>
      </c>
      <c r="AOL4">
        <v>67.12</v>
      </c>
      <c r="AOM4">
        <v>67.16</v>
      </c>
      <c r="AON4">
        <v>67.17</v>
      </c>
      <c r="AOO4">
        <v>67.2</v>
      </c>
      <c r="AOP4">
        <v>67.239999999999995</v>
      </c>
      <c r="AOQ4">
        <v>67.28</v>
      </c>
      <c r="AOR4">
        <v>67.319999999999993</v>
      </c>
      <c r="AOS4">
        <v>67.38</v>
      </c>
      <c r="AOT4">
        <v>67.400000000000006</v>
      </c>
      <c r="AOU4">
        <v>67.41</v>
      </c>
      <c r="AOV4">
        <v>67.42</v>
      </c>
      <c r="AOW4">
        <v>67.52</v>
      </c>
      <c r="AOX4">
        <v>67.53</v>
      </c>
      <c r="AOY4">
        <v>67.540000000000006</v>
      </c>
      <c r="AOZ4">
        <v>67.66</v>
      </c>
      <c r="APA4">
        <v>67.72</v>
      </c>
      <c r="APB4">
        <v>67.75</v>
      </c>
      <c r="APC4">
        <v>67.77</v>
      </c>
      <c r="APD4">
        <v>67.78</v>
      </c>
      <c r="APE4">
        <v>67.819999999999993</v>
      </c>
      <c r="APF4">
        <v>67.84</v>
      </c>
      <c r="APG4">
        <v>67.89</v>
      </c>
      <c r="APH4">
        <v>67.97</v>
      </c>
      <c r="API4">
        <v>67.98</v>
      </c>
      <c r="APJ4">
        <v>68.099999999999994</v>
      </c>
      <c r="APK4">
        <v>68.13</v>
      </c>
      <c r="APL4">
        <v>68.16</v>
      </c>
      <c r="APM4">
        <v>68.22</v>
      </c>
      <c r="APN4">
        <v>68.510000000000005</v>
      </c>
      <c r="APO4">
        <v>68.540000000000006</v>
      </c>
      <c r="APP4">
        <v>68.55</v>
      </c>
      <c r="APQ4">
        <v>68.63</v>
      </c>
      <c r="APR4">
        <v>68.69</v>
      </c>
      <c r="APS4">
        <v>68.7</v>
      </c>
      <c r="APT4">
        <v>68.75</v>
      </c>
      <c r="APU4">
        <v>68.92</v>
      </c>
      <c r="APV4">
        <v>68.95</v>
      </c>
      <c r="APW4">
        <v>68.989999999999995</v>
      </c>
      <c r="APX4">
        <v>69.02</v>
      </c>
      <c r="APY4">
        <v>69.11</v>
      </c>
      <c r="APZ4">
        <v>69.12</v>
      </c>
      <c r="AQA4">
        <v>69.22</v>
      </c>
      <c r="AQB4">
        <v>69.23</v>
      </c>
      <c r="AQC4">
        <v>69.27</v>
      </c>
      <c r="AQD4">
        <v>69.349999999999994</v>
      </c>
      <c r="AQE4">
        <v>69.44</v>
      </c>
      <c r="AQF4">
        <v>69.45</v>
      </c>
      <c r="AQG4">
        <v>69.5</v>
      </c>
      <c r="AQH4">
        <v>69.569999999999993</v>
      </c>
      <c r="AQI4">
        <v>69.66</v>
      </c>
      <c r="AQJ4">
        <v>69.709999999999994</v>
      </c>
      <c r="AQK4">
        <v>69.77</v>
      </c>
      <c r="AQL4">
        <v>69.78</v>
      </c>
      <c r="AQM4">
        <v>69.95</v>
      </c>
      <c r="AQN4">
        <v>70.040000000000006</v>
      </c>
      <c r="AQO4">
        <v>70.16</v>
      </c>
      <c r="AQP4">
        <v>70.19</v>
      </c>
      <c r="AQQ4">
        <v>70.27</v>
      </c>
      <c r="AQR4">
        <v>70.290000000000006</v>
      </c>
      <c r="AQS4">
        <v>70.39</v>
      </c>
      <c r="AQT4">
        <v>70.400000000000006</v>
      </c>
      <c r="AQU4">
        <v>70.44</v>
      </c>
      <c r="AQV4">
        <v>70.459999999999994</v>
      </c>
      <c r="AQW4">
        <v>70.53</v>
      </c>
      <c r="AQX4">
        <v>70.55</v>
      </c>
      <c r="AQY4">
        <v>70.64</v>
      </c>
      <c r="AQZ4">
        <v>70.650000000000006</v>
      </c>
      <c r="ARA4">
        <v>70.87</v>
      </c>
      <c r="ARB4">
        <v>70.900000000000006</v>
      </c>
      <c r="ARC4">
        <v>70.91</v>
      </c>
      <c r="ARD4">
        <v>70.95</v>
      </c>
      <c r="ARE4">
        <v>71</v>
      </c>
      <c r="ARF4">
        <v>71.010000000000005</v>
      </c>
      <c r="ARG4">
        <v>71.099999999999994</v>
      </c>
      <c r="ARH4">
        <v>71.180000000000007</v>
      </c>
      <c r="ARI4">
        <v>71.260000000000005</v>
      </c>
      <c r="ARJ4">
        <v>71.33</v>
      </c>
      <c r="ARK4">
        <v>71.349999999999994</v>
      </c>
      <c r="ARL4">
        <v>71.37</v>
      </c>
      <c r="ARM4">
        <v>71.39</v>
      </c>
      <c r="ARN4">
        <v>71.48</v>
      </c>
      <c r="ARO4">
        <v>71.510000000000005</v>
      </c>
      <c r="ARP4">
        <v>71.61</v>
      </c>
      <c r="ARQ4">
        <v>71.63</v>
      </c>
      <c r="ARR4">
        <v>71.75</v>
      </c>
      <c r="ARS4">
        <v>71.8</v>
      </c>
      <c r="ART4">
        <v>71.86</v>
      </c>
      <c r="ARU4">
        <v>71.89</v>
      </c>
      <c r="ARV4">
        <v>71.95</v>
      </c>
      <c r="ARW4">
        <v>71.959999999999994</v>
      </c>
      <c r="ARX4">
        <v>71.97</v>
      </c>
      <c r="ARY4">
        <v>71.989999999999995</v>
      </c>
      <c r="ARZ4">
        <v>72.03</v>
      </c>
      <c r="ASA4">
        <v>72.069999999999993</v>
      </c>
      <c r="ASB4">
        <v>72.08</v>
      </c>
      <c r="ASC4">
        <v>72.17</v>
      </c>
      <c r="ASD4">
        <v>72.19</v>
      </c>
      <c r="ASE4">
        <v>72.239999999999995</v>
      </c>
      <c r="ASF4">
        <v>72.25</v>
      </c>
      <c r="ASG4">
        <v>72.27</v>
      </c>
      <c r="ASH4">
        <v>72.290000000000006</v>
      </c>
      <c r="ASI4">
        <v>72.3</v>
      </c>
      <c r="ASJ4">
        <v>72.41</v>
      </c>
      <c r="ASK4">
        <v>72.58</v>
      </c>
      <c r="ASL4">
        <v>72.63</v>
      </c>
      <c r="ASM4">
        <v>72.7</v>
      </c>
      <c r="ASN4">
        <v>72.73</v>
      </c>
      <c r="ASO4">
        <v>72.77</v>
      </c>
      <c r="ASP4">
        <v>72.78</v>
      </c>
      <c r="ASQ4">
        <v>72.92</v>
      </c>
      <c r="ASR4">
        <v>72.98</v>
      </c>
      <c r="ASS4">
        <v>72.989999999999995</v>
      </c>
      <c r="AST4">
        <v>73.010000000000005</v>
      </c>
      <c r="ASU4">
        <v>73.03</v>
      </c>
      <c r="ASV4">
        <v>73.06</v>
      </c>
      <c r="ASW4">
        <v>73.14</v>
      </c>
      <c r="ASX4">
        <v>73.209999999999994</v>
      </c>
      <c r="ASY4">
        <v>73.22</v>
      </c>
      <c r="ASZ4">
        <v>73.239999999999995</v>
      </c>
      <c r="ATA4">
        <v>73.31</v>
      </c>
      <c r="ATB4">
        <v>73.33</v>
      </c>
      <c r="ATC4">
        <v>73.37</v>
      </c>
      <c r="ATD4">
        <v>73.400000000000006</v>
      </c>
      <c r="ATE4">
        <v>73.430000000000007</v>
      </c>
      <c r="ATF4">
        <v>73.44</v>
      </c>
      <c r="ATG4">
        <v>73.45</v>
      </c>
      <c r="ATH4">
        <v>73.459999999999994</v>
      </c>
      <c r="ATI4">
        <v>73.52</v>
      </c>
      <c r="ATJ4">
        <v>73.55</v>
      </c>
      <c r="ATK4">
        <v>73.64</v>
      </c>
      <c r="ATL4">
        <v>73.67</v>
      </c>
      <c r="ATM4">
        <v>73.75</v>
      </c>
      <c r="ATN4">
        <v>73.77</v>
      </c>
      <c r="ATO4">
        <v>73.81</v>
      </c>
      <c r="ATP4">
        <v>73.83</v>
      </c>
      <c r="ATQ4">
        <v>73.86</v>
      </c>
      <c r="ATR4">
        <v>73.95</v>
      </c>
      <c r="ATS4">
        <v>74.02</v>
      </c>
      <c r="ATT4">
        <v>74.11</v>
      </c>
      <c r="ATU4">
        <v>74.16</v>
      </c>
      <c r="ATV4">
        <v>74.22</v>
      </c>
      <c r="ATW4">
        <v>74.239999999999995</v>
      </c>
      <c r="ATX4">
        <v>74.28</v>
      </c>
      <c r="ATY4">
        <v>74.3</v>
      </c>
      <c r="ATZ4">
        <v>74.42</v>
      </c>
      <c r="AUA4">
        <v>74.44</v>
      </c>
      <c r="AUB4">
        <v>74.5</v>
      </c>
      <c r="AUC4">
        <v>74.75</v>
      </c>
      <c r="AUD4">
        <v>74.77</v>
      </c>
      <c r="AUE4">
        <v>75</v>
      </c>
      <c r="AUF4">
        <v>75.040000000000006</v>
      </c>
      <c r="AUG4">
        <v>75.09</v>
      </c>
      <c r="AUH4">
        <v>75.099999999999994</v>
      </c>
      <c r="AUI4">
        <v>75.13</v>
      </c>
      <c r="AUJ4">
        <v>75.14</v>
      </c>
      <c r="AUK4">
        <v>75.25</v>
      </c>
      <c r="AUL4">
        <v>75.28</v>
      </c>
      <c r="AUM4">
        <v>75.33</v>
      </c>
      <c r="AUN4">
        <v>75.38</v>
      </c>
      <c r="AUO4">
        <v>75.42</v>
      </c>
      <c r="AUP4">
        <v>75.430000000000007</v>
      </c>
      <c r="AUQ4">
        <v>75.489999999999995</v>
      </c>
      <c r="AUR4">
        <v>75.53</v>
      </c>
      <c r="AUS4">
        <v>75.58</v>
      </c>
      <c r="AUT4">
        <v>75.66</v>
      </c>
      <c r="AUU4">
        <v>75.73</v>
      </c>
      <c r="AUV4">
        <v>75.91</v>
      </c>
      <c r="AUW4">
        <v>75.92</v>
      </c>
      <c r="AUX4">
        <v>75.94</v>
      </c>
      <c r="AUY4">
        <v>75.989999999999995</v>
      </c>
      <c r="AUZ4">
        <v>76</v>
      </c>
      <c r="AVA4">
        <v>76.06</v>
      </c>
      <c r="AVB4">
        <v>76.12</v>
      </c>
      <c r="AVC4">
        <v>76.150000000000006</v>
      </c>
      <c r="AVD4">
        <v>76.2</v>
      </c>
      <c r="AVE4">
        <v>76.28</v>
      </c>
      <c r="AVF4">
        <v>76.290000000000006</v>
      </c>
      <c r="AVG4">
        <v>76.31</v>
      </c>
      <c r="AVH4">
        <v>76.36</v>
      </c>
      <c r="AVI4">
        <v>76.38</v>
      </c>
      <c r="AVJ4">
        <v>76.39</v>
      </c>
      <c r="AVK4">
        <v>76.58</v>
      </c>
      <c r="AVL4">
        <v>76.64</v>
      </c>
      <c r="AVM4">
        <v>76.75</v>
      </c>
      <c r="AVN4">
        <v>76.760000000000005</v>
      </c>
      <c r="AVO4">
        <v>76.8</v>
      </c>
      <c r="AVP4">
        <v>76.81</v>
      </c>
      <c r="AVQ4">
        <v>76.88</v>
      </c>
      <c r="AVR4">
        <v>76.900000000000006</v>
      </c>
      <c r="AVS4">
        <v>76.92</v>
      </c>
      <c r="AVT4">
        <v>76.98</v>
      </c>
      <c r="AVU4">
        <v>77.099999999999994</v>
      </c>
      <c r="AVV4">
        <v>77.12</v>
      </c>
      <c r="AVW4">
        <v>77.17</v>
      </c>
      <c r="AVX4">
        <v>77.19</v>
      </c>
      <c r="AVY4">
        <v>77.209999999999994</v>
      </c>
      <c r="AVZ4">
        <v>77.23</v>
      </c>
      <c r="AWA4">
        <v>77.239999999999995</v>
      </c>
      <c r="AWB4">
        <v>77.27</v>
      </c>
      <c r="AWC4">
        <v>77.33</v>
      </c>
      <c r="AWD4">
        <v>77.45</v>
      </c>
      <c r="AWE4">
        <v>77.489999999999995</v>
      </c>
      <c r="AWF4">
        <v>77.55</v>
      </c>
      <c r="AWG4">
        <v>77.569999999999993</v>
      </c>
      <c r="AWH4">
        <v>77.59</v>
      </c>
      <c r="AWI4">
        <v>77.650000000000006</v>
      </c>
      <c r="AWJ4">
        <v>77.66</v>
      </c>
      <c r="AWK4">
        <v>77.7</v>
      </c>
      <c r="AWL4">
        <v>77.77</v>
      </c>
      <c r="AWM4">
        <v>77.83</v>
      </c>
      <c r="AWN4">
        <v>77.87</v>
      </c>
      <c r="AWO4">
        <v>77.89</v>
      </c>
      <c r="AWP4">
        <v>78.03</v>
      </c>
      <c r="AWQ4">
        <v>78.08</v>
      </c>
      <c r="AWR4">
        <v>78.239999999999995</v>
      </c>
      <c r="AWS4">
        <v>78.31</v>
      </c>
      <c r="AWT4">
        <v>78.319999999999993</v>
      </c>
      <c r="AWU4">
        <v>78.33</v>
      </c>
      <c r="AWV4">
        <v>78.36</v>
      </c>
      <c r="AWW4">
        <v>78.400000000000006</v>
      </c>
      <c r="AWX4">
        <v>78.53</v>
      </c>
      <c r="AWY4">
        <v>78.56</v>
      </c>
      <c r="AWZ4">
        <v>78.599999999999994</v>
      </c>
      <c r="AXA4">
        <v>78.64</v>
      </c>
      <c r="AXB4">
        <v>78.72</v>
      </c>
      <c r="AXC4">
        <v>78.81</v>
      </c>
      <c r="AXD4">
        <v>78.88</v>
      </c>
      <c r="AXE4">
        <v>78.91</v>
      </c>
      <c r="AXF4">
        <v>78.92</v>
      </c>
      <c r="AXG4">
        <v>78.930000000000007</v>
      </c>
      <c r="AXH4">
        <v>79.040000000000006</v>
      </c>
      <c r="AXI4">
        <v>79.06</v>
      </c>
      <c r="AXJ4">
        <v>79.12</v>
      </c>
      <c r="AXK4">
        <v>79.13</v>
      </c>
      <c r="AXL4">
        <v>79.180000000000007</v>
      </c>
      <c r="AXM4">
        <v>79.19</v>
      </c>
      <c r="AXN4">
        <v>79.25</v>
      </c>
      <c r="AXO4">
        <v>79.260000000000005</v>
      </c>
      <c r="AXP4">
        <v>79.28</v>
      </c>
      <c r="AXQ4">
        <v>79.34</v>
      </c>
      <c r="AXR4">
        <v>79.52</v>
      </c>
      <c r="AXS4">
        <v>79.63</v>
      </c>
      <c r="AXT4">
        <v>79.64</v>
      </c>
      <c r="AXU4">
        <v>79.66</v>
      </c>
      <c r="AXV4">
        <v>79.7</v>
      </c>
      <c r="AXW4">
        <v>79.760000000000005</v>
      </c>
      <c r="AXX4">
        <v>79.77</v>
      </c>
      <c r="AXY4">
        <v>79.8</v>
      </c>
      <c r="AXZ4">
        <v>79.819999999999993</v>
      </c>
      <c r="AYA4">
        <v>79.849999999999994</v>
      </c>
      <c r="AYB4">
        <v>79.91</v>
      </c>
      <c r="AYC4">
        <v>79.989999999999995</v>
      </c>
      <c r="AYD4">
        <v>80</v>
      </c>
      <c r="AYE4">
        <v>80.02</v>
      </c>
      <c r="AYF4">
        <v>80.069999999999993</v>
      </c>
      <c r="AYG4">
        <v>80.14</v>
      </c>
      <c r="AYH4">
        <v>80.16</v>
      </c>
      <c r="AYI4">
        <v>80.290000000000006</v>
      </c>
      <c r="AYJ4">
        <v>80.319999999999993</v>
      </c>
      <c r="AYK4">
        <v>80.38</v>
      </c>
      <c r="AYL4">
        <v>80.42</v>
      </c>
      <c r="AYM4">
        <v>80.52</v>
      </c>
      <c r="AYN4">
        <v>80.56</v>
      </c>
      <c r="AYO4">
        <v>80.58</v>
      </c>
      <c r="AYP4">
        <v>80.7</v>
      </c>
      <c r="AYQ4">
        <v>80.77</v>
      </c>
      <c r="AYR4">
        <v>80.87</v>
      </c>
      <c r="AYS4">
        <v>80.92</v>
      </c>
      <c r="AYT4">
        <v>80.930000000000007</v>
      </c>
      <c r="AYU4">
        <v>80.94</v>
      </c>
      <c r="AYV4">
        <v>81</v>
      </c>
      <c r="AYW4">
        <v>81.03</v>
      </c>
      <c r="AYX4">
        <v>81.11</v>
      </c>
      <c r="AYY4">
        <v>81.150000000000006</v>
      </c>
      <c r="AYZ4">
        <v>81.25</v>
      </c>
      <c r="AZA4">
        <v>81.260000000000005</v>
      </c>
      <c r="AZB4">
        <v>81.27</v>
      </c>
      <c r="AZC4">
        <v>81.31</v>
      </c>
      <c r="AZD4">
        <v>81.34</v>
      </c>
      <c r="AZE4">
        <v>81.47</v>
      </c>
      <c r="AZF4">
        <v>81.56</v>
      </c>
      <c r="AZG4">
        <v>81.709999999999994</v>
      </c>
      <c r="AZH4">
        <v>81.72</v>
      </c>
      <c r="AZI4">
        <v>81.739999999999995</v>
      </c>
      <c r="AZJ4">
        <v>81.81</v>
      </c>
      <c r="AZK4">
        <v>81.819999999999993</v>
      </c>
      <c r="AZL4">
        <v>81.88</v>
      </c>
      <c r="AZM4">
        <v>81.94</v>
      </c>
      <c r="AZN4">
        <v>81.99</v>
      </c>
      <c r="AZO4">
        <v>82.01</v>
      </c>
      <c r="AZP4">
        <v>82.07</v>
      </c>
      <c r="AZQ4">
        <v>82.2</v>
      </c>
      <c r="AZR4">
        <v>82.26</v>
      </c>
      <c r="AZS4">
        <v>82.3</v>
      </c>
      <c r="AZT4">
        <v>82.33</v>
      </c>
      <c r="AZU4">
        <v>82.37</v>
      </c>
      <c r="AZV4">
        <v>82.41</v>
      </c>
      <c r="AZW4">
        <v>82.47</v>
      </c>
      <c r="AZX4">
        <v>82.49</v>
      </c>
      <c r="AZY4">
        <v>82.54</v>
      </c>
      <c r="AZZ4">
        <v>82.56</v>
      </c>
      <c r="BAA4">
        <v>82.62</v>
      </c>
      <c r="BAB4">
        <v>82.68</v>
      </c>
      <c r="BAC4">
        <v>82.75</v>
      </c>
      <c r="BAD4">
        <v>82.76</v>
      </c>
      <c r="BAE4">
        <v>82.77</v>
      </c>
      <c r="BAF4">
        <v>82.81</v>
      </c>
      <c r="BAG4">
        <v>82.92</v>
      </c>
      <c r="BAH4">
        <v>82.99</v>
      </c>
      <c r="BAI4">
        <v>83.07</v>
      </c>
      <c r="BAJ4">
        <v>83.1</v>
      </c>
      <c r="BAK4">
        <v>83.11</v>
      </c>
      <c r="BAL4">
        <v>83.14</v>
      </c>
      <c r="BAM4">
        <v>83.15</v>
      </c>
      <c r="BAN4">
        <v>83.23</v>
      </c>
      <c r="BAO4">
        <v>83.24</v>
      </c>
      <c r="BAP4">
        <v>83.27</v>
      </c>
      <c r="BAQ4">
        <v>83.29</v>
      </c>
      <c r="BAR4">
        <v>83.32</v>
      </c>
      <c r="BAS4">
        <v>83.36</v>
      </c>
      <c r="BAT4">
        <v>83.38</v>
      </c>
      <c r="BAU4">
        <v>83.43</v>
      </c>
      <c r="BAV4">
        <v>83.45</v>
      </c>
      <c r="BAW4">
        <v>83.55</v>
      </c>
      <c r="BAX4">
        <v>83.6</v>
      </c>
      <c r="BAY4">
        <v>83.62</v>
      </c>
      <c r="BAZ4">
        <v>83.63</v>
      </c>
      <c r="BBA4">
        <v>83.7</v>
      </c>
      <c r="BBB4">
        <v>83.73</v>
      </c>
      <c r="BBC4">
        <v>83.78</v>
      </c>
      <c r="BBD4">
        <v>83.79</v>
      </c>
      <c r="BBE4">
        <v>83.81</v>
      </c>
      <c r="BBF4">
        <v>83.93</v>
      </c>
      <c r="BBG4">
        <v>83.98</v>
      </c>
      <c r="BBH4">
        <v>83.99</v>
      </c>
      <c r="BBI4">
        <v>84.03</v>
      </c>
      <c r="BBJ4">
        <v>84.07</v>
      </c>
      <c r="BBK4">
        <v>84.11</v>
      </c>
      <c r="BBL4">
        <v>84.12</v>
      </c>
      <c r="BBM4">
        <v>84.23</v>
      </c>
      <c r="BBN4">
        <v>84.25</v>
      </c>
      <c r="BBO4">
        <v>84.26</v>
      </c>
      <c r="BBP4">
        <v>84.32</v>
      </c>
      <c r="BBQ4">
        <v>84.41</v>
      </c>
      <c r="BBR4">
        <v>84.42</v>
      </c>
      <c r="BBS4">
        <v>84.57</v>
      </c>
      <c r="BBT4">
        <v>84.58</v>
      </c>
      <c r="BBU4">
        <v>84.61</v>
      </c>
      <c r="BBV4">
        <v>84.63</v>
      </c>
      <c r="BBW4">
        <v>84.68</v>
      </c>
      <c r="BBX4">
        <v>84.75</v>
      </c>
      <c r="BBY4">
        <v>84.82</v>
      </c>
      <c r="BBZ4">
        <v>84.84</v>
      </c>
      <c r="BCA4">
        <v>85.15</v>
      </c>
      <c r="BCB4">
        <v>85.18</v>
      </c>
      <c r="BCC4">
        <v>85.29</v>
      </c>
      <c r="BCD4">
        <v>85.43</v>
      </c>
      <c r="BCE4">
        <v>85.49</v>
      </c>
      <c r="BCF4">
        <v>85.58</v>
      </c>
      <c r="BCG4">
        <v>85.64</v>
      </c>
      <c r="BCH4">
        <v>85.67</v>
      </c>
      <c r="BCI4">
        <v>85.68</v>
      </c>
      <c r="BCJ4">
        <v>85.78</v>
      </c>
      <c r="BCK4">
        <v>85.8</v>
      </c>
      <c r="BCL4">
        <v>85.83</v>
      </c>
      <c r="BCM4">
        <v>85.9</v>
      </c>
      <c r="BCN4">
        <v>85.96</v>
      </c>
      <c r="BCO4">
        <v>85.99</v>
      </c>
      <c r="BCP4">
        <v>86.03</v>
      </c>
      <c r="BCQ4">
        <v>86.09</v>
      </c>
      <c r="BCR4">
        <v>86.12</v>
      </c>
      <c r="BCS4">
        <v>86.21</v>
      </c>
      <c r="BCT4">
        <v>86.22</v>
      </c>
      <c r="BCU4">
        <v>86.28</v>
      </c>
      <c r="BCV4">
        <v>86.35</v>
      </c>
      <c r="BCW4">
        <v>86.42</v>
      </c>
      <c r="BCX4">
        <v>86.43</v>
      </c>
      <c r="BCY4">
        <v>86.46</v>
      </c>
      <c r="BCZ4">
        <v>86.53</v>
      </c>
      <c r="BDA4">
        <v>86.55</v>
      </c>
      <c r="BDB4">
        <v>86.57</v>
      </c>
      <c r="BDC4">
        <v>86.59</v>
      </c>
      <c r="BDD4">
        <v>86.78</v>
      </c>
      <c r="BDE4">
        <v>86.8</v>
      </c>
      <c r="BDF4">
        <v>86.81</v>
      </c>
      <c r="BDG4">
        <v>86.87</v>
      </c>
      <c r="BDH4">
        <v>86.88</v>
      </c>
      <c r="BDI4">
        <v>86.89</v>
      </c>
      <c r="BDJ4">
        <v>86.96</v>
      </c>
      <c r="BDK4">
        <v>86.98</v>
      </c>
      <c r="BDL4">
        <v>87</v>
      </c>
      <c r="BDM4">
        <v>87.13</v>
      </c>
      <c r="BDN4">
        <v>87.17</v>
      </c>
      <c r="BDO4">
        <v>87.2</v>
      </c>
      <c r="BDP4">
        <v>87.24</v>
      </c>
      <c r="BDQ4">
        <v>87.28</v>
      </c>
      <c r="BDR4">
        <v>87.33</v>
      </c>
      <c r="BDS4">
        <v>87.42</v>
      </c>
      <c r="BDT4">
        <v>87.43</v>
      </c>
      <c r="BDU4">
        <v>87.45</v>
      </c>
      <c r="BDV4">
        <v>87.49</v>
      </c>
      <c r="BDW4">
        <v>87.52</v>
      </c>
      <c r="BDX4">
        <v>87.59</v>
      </c>
      <c r="BDY4">
        <v>87.65</v>
      </c>
      <c r="BDZ4">
        <v>87.79</v>
      </c>
      <c r="BEA4">
        <v>87.85</v>
      </c>
      <c r="BEB4">
        <v>87.88</v>
      </c>
      <c r="BEC4">
        <v>87.91</v>
      </c>
      <c r="BED4">
        <v>87.92</v>
      </c>
      <c r="BEE4">
        <v>87.94</v>
      </c>
      <c r="BEF4">
        <v>87.98</v>
      </c>
      <c r="BEG4">
        <v>87.99</v>
      </c>
      <c r="BEH4">
        <v>88.07</v>
      </c>
      <c r="BEI4">
        <v>88.13</v>
      </c>
      <c r="BEJ4">
        <v>88.21</v>
      </c>
      <c r="BEK4">
        <v>88.22</v>
      </c>
      <c r="BEL4">
        <v>88.24</v>
      </c>
      <c r="BEM4">
        <v>88.3</v>
      </c>
      <c r="BEN4">
        <v>88.31</v>
      </c>
      <c r="BEO4">
        <v>88.34</v>
      </c>
      <c r="BEP4">
        <v>88.37</v>
      </c>
      <c r="BEQ4">
        <v>88.45</v>
      </c>
      <c r="BER4">
        <v>88.46</v>
      </c>
      <c r="BES4">
        <v>88.47</v>
      </c>
      <c r="BET4">
        <v>88.51</v>
      </c>
      <c r="BEU4">
        <v>88.53</v>
      </c>
      <c r="BEV4">
        <v>88.54</v>
      </c>
      <c r="BEW4">
        <v>88.6</v>
      </c>
      <c r="BEX4">
        <v>88.61</v>
      </c>
      <c r="BEY4">
        <v>88.64</v>
      </c>
      <c r="BEZ4">
        <v>88.68</v>
      </c>
      <c r="BFA4">
        <v>88.71</v>
      </c>
      <c r="BFB4">
        <v>88.73</v>
      </c>
      <c r="BFC4">
        <v>88.78</v>
      </c>
      <c r="BFD4">
        <v>88.86</v>
      </c>
      <c r="BFE4">
        <v>88.95</v>
      </c>
      <c r="BFF4">
        <v>88.97</v>
      </c>
      <c r="BFG4">
        <v>88.99</v>
      </c>
      <c r="BFH4">
        <v>89</v>
      </c>
      <c r="BFI4">
        <v>89.12</v>
      </c>
      <c r="BFJ4">
        <v>89.16</v>
      </c>
      <c r="BFK4">
        <v>89.18</v>
      </c>
      <c r="BFL4">
        <v>89.25</v>
      </c>
      <c r="BFM4">
        <v>89.36</v>
      </c>
      <c r="BFN4">
        <v>89.53</v>
      </c>
      <c r="BFO4">
        <v>89.54</v>
      </c>
      <c r="BFP4">
        <v>89.6</v>
      </c>
      <c r="BFQ4">
        <v>89.61</v>
      </c>
      <c r="BFR4">
        <v>89.62</v>
      </c>
      <c r="BFS4">
        <v>89.67</v>
      </c>
      <c r="BFT4">
        <v>89.7</v>
      </c>
      <c r="BFU4">
        <v>89.77</v>
      </c>
      <c r="BFV4">
        <v>89.8</v>
      </c>
      <c r="BFW4">
        <v>89.89</v>
      </c>
      <c r="BFX4">
        <v>89.9</v>
      </c>
      <c r="BFY4">
        <v>89.91</v>
      </c>
      <c r="BFZ4">
        <v>89.96</v>
      </c>
      <c r="BGA4">
        <v>90</v>
      </c>
      <c r="BGB4">
        <v>90.09</v>
      </c>
      <c r="BGC4">
        <v>90.17</v>
      </c>
      <c r="BGD4">
        <v>90.2</v>
      </c>
      <c r="BGE4">
        <v>90.21</v>
      </c>
      <c r="BGF4">
        <v>90.28</v>
      </c>
      <c r="BGG4">
        <v>90.32</v>
      </c>
      <c r="BGH4">
        <v>90.34</v>
      </c>
      <c r="BGI4">
        <v>90.38</v>
      </c>
      <c r="BGJ4">
        <v>90.5</v>
      </c>
      <c r="BGK4">
        <v>90.52</v>
      </c>
      <c r="BGL4">
        <v>90.59</v>
      </c>
      <c r="BGM4">
        <v>90.62</v>
      </c>
      <c r="BGN4">
        <v>90.64</v>
      </c>
      <c r="BGO4">
        <v>90.83</v>
      </c>
      <c r="BGP4">
        <v>90.85</v>
      </c>
      <c r="BGQ4">
        <v>90.97</v>
      </c>
      <c r="BGR4">
        <v>91</v>
      </c>
      <c r="BGS4">
        <v>91.02</v>
      </c>
      <c r="BGT4">
        <v>91.07</v>
      </c>
      <c r="BGU4">
        <v>91.12</v>
      </c>
      <c r="BGV4">
        <v>91.21</v>
      </c>
      <c r="BGW4">
        <v>91.24</v>
      </c>
      <c r="BGX4">
        <v>91.25</v>
      </c>
      <c r="BGY4">
        <v>91.27</v>
      </c>
      <c r="BGZ4">
        <v>91.29</v>
      </c>
      <c r="BHA4">
        <v>91.4</v>
      </c>
      <c r="BHB4">
        <v>91.45</v>
      </c>
      <c r="BHC4">
        <v>91.51</v>
      </c>
      <c r="BHD4">
        <v>91.58</v>
      </c>
      <c r="BHE4">
        <v>91.59</v>
      </c>
      <c r="BHF4">
        <v>91.6</v>
      </c>
      <c r="BHG4">
        <v>91.62</v>
      </c>
      <c r="BHH4">
        <v>91.64</v>
      </c>
      <c r="BHI4">
        <v>91.65</v>
      </c>
      <c r="BHJ4">
        <v>91.68</v>
      </c>
      <c r="BHK4">
        <v>91.75</v>
      </c>
      <c r="BHL4">
        <v>91.8</v>
      </c>
      <c r="BHM4">
        <v>91.81</v>
      </c>
      <c r="BHN4">
        <v>91.82</v>
      </c>
      <c r="BHO4">
        <v>91.87</v>
      </c>
      <c r="BHP4">
        <v>91.9</v>
      </c>
      <c r="BHQ4">
        <v>91.98</v>
      </c>
      <c r="BHR4">
        <v>92.15</v>
      </c>
      <c r="BHS4">
        <v>92.19</v>
      </c>
      <c r="BHT4">
        <v>92.22</v>
      </c>
      <c r="BHU4">
        <v>92.23</v>
      </c>
      <c r="BHV4">
        <v>92.27</v>
      </c>
      <c r="BHW4">
        <v>92.3</v>
      </c>
      <c r="BHX4">
        <v>92.31</v>
      </c>
      <c r="BHY4">
        <v>92.33</v>
      </c>
      <c r="BHZ4">
        <v>92.35</v>
      </c>
      <c r="BIA4">
        <v>92.45</v>
      </c>
      <c r="BIB4">
        <v>92.46</v>
      </c>
      <c r="BIC4">
        <v>92.6</v>
      </c>
      <c r="BID4">
        <v>92.68</v>
      </c>
      <c r="BIE4">
        <v>92.7</v>
      </c>
      <c r="BIF4">
        <v>92.72</v>
      </c>
      <c r="BIG4">
        <v>92.74</v>
      </c>
      <c r="BIH4">
        <v>92.78</v>
      </c>
      <c r="BII4">
        <v>92.82</v>
      </c>
      <c r="BIJ4">
        <v>92.83</v>
      </c>
      <c r="BIK4">
        <v>92.88</v>
      </c>
      <c r="BIL4">
        <v>92.93</v>
      </c>
      <c r="BIM4">
        <v>92.94</v>
      </c>
      <c r="BIN4">
        <v>92.95</v>
      </c>
      <c r="BIO4">
        <v>92.96</v>
      </c>
      <c r="BIP4">
        <v>92.97</v>
      </c>
      <c r="BIQ4">
        <v>93.07</v>
      </c>
      <c r="BIR4">
        <v>93.08</v>
      </c>
      <c r="BIS4">
        <v>93.17</v>
      </c>
      <c r="BIT4">
        <v>93.29</v>
      </c>
      <c r="BIU4">
        <v>93.3</v>
      </c>
      <c r="BIV4">
        <v>93.33</v>
      </c>
      <c r="BIW4">
        <v>93.34</v>
      </c>
      <c r="BIX4">
        <v>93.36</v>
      </c>
      <c r="BIY4">
        <v>93.37</v>
      </c>
      <c r="BIZ4">
        <v>93.51</v>
      </c>
      <c r="BJA4">
        <v>93.56</v>
      </c>
      <c r="BJB4">
        <v>93.6</v>
      </c>
      <c r="BJC4">
        <v>93.61</v>
      </c>
      <c r="BJD4">
        <v>93.64</v>
      </c>
      <c r="BJE4">
        <v>93.71</v>
      </c>
      <c r="BJF4">
        <v>93.72</v>
      </c>
      <c r="BJG4">
        <v>93.84</v>
      </c>
      <c r="BJH4">
        <v>93.93</v>
      </c>
      <c r="BJI4">
        <v>93.94</v>
      </c>
      <c r="BJJ4">
        <v>93.95</v>
      </c>
      <c r="BJK4">
        <v>93.97</v>
      </c>
      <c r="BJL4">
        <v>94.06</v>
      </c>
      <c r="BJM4">
        <v>94.08</v>
      </c>
      <c r="BJN4">
        <v>94.12</v>
      </c>
      <c r="BJO4">
        <v>94.21</v>
      </c>
      <c r="BJP4">
        <v>94.22</v>
      </c>
      <c r="BJQ4">
        <v>94.28</v>
      </c>
      <c r="BJR4">
        <v>94.4</v>
      </c>
      <c r="BJS4">
        <v>94.43</v>
      </c>
      <c r="BJT4">
        <v>94.46</v>
      </c>
      <c r="BJU4">
        <v>94.53</v>
      </c>
      <c r="BJV4">
        <v>94.58</v>
      </c>
      <c r="BJW4">
        <v>94.63</v>
      </c>
      <c r="BJX4">
        <v>94.7</v>
      </c>
      <c r="BJY4">
        <v>94.72</v>
      </c>
      <c r="BJZ4">
        <v>94.73</v>
      </c>
      <c r="BKA4">
        <v>94.77</v>
      </c>
      <c r="BKB4">
        <v>94.9</v>
      </c>
      <c r="BKC4">
        <v>94.95</v>
      </c>
      <c r="BKD4">
        <v>95</v>
      </c>
      <c r="BKE4">
        <v>95.02</v>
      </c>
      <c r="BKF4">
        <v>95.04</v>
      </c>
      <c r="BKG4">
        <v>95.08</v>
      </c>
      <c r="BKH4">
        <v>95.11</v>
      </c>
      <c r="BKI4">
        <v>95.12</v>
      </c>
      <c r="BKJ4">
        <v>95.27</v>
      </c>
      <c r="BKK4">
        <v>95.41</v>
      </c>
      <c r="BKL4">
        <v>95.49</v>
      </c>
      <c r="BKM4">
        <v>95.52</v>
      </c>
      <c r="BKN4">
        <v>95.53</v>
      </c>
      <c r="BKO4">
        <v>95.57</v>
      </c>
      <c r="BKP4">
        <v>95.59</v>
      </c>
      <c r="BKQ4">
        <v>95.76</v>
      </c>
      <c r="BKR4">
        <v>95.78</v>
      </c>
      <c r="BKS4">
        <v>95.83</v>
      </c>
      <c r="BKT4">
        <v>95.86</v>
      </c>
      <c r="BKU4">
        <v>95.9</v>
      </c>
      <c r="BKV4">
        <v>95.98</v>
      </c>
      <c r="BKW4">
        <v>96</v>
      </c>
      <c r="BKX4">
        <v>96.01</v>
      </c>
      <c r="BKY4">
        <v>96.03</v>
      </c>
      <c r="BKZ4">
        <v>96.09</v>
      </c>
      <c r="BLA4">
        <v>96.1</v>
      </c>
      <c r="BLB4">
        <v>96.15</v>
      </c>
      <c r="BLC4">
        <v>96.16</v>
      </c>
      <c r="BLD4">
        <v>96.18</v>
      </c>
      <c r="BLE4">
        <v>96.21</v>
      </c>
      <c r="BLF4">
        <v>96.23</v>
      </c>
      <c r="BLG4">
        <v>96.29</v>
      </c>
      <c r="BLH4">
        <v>96.35</v>
      </c>
      <c r="BLI4">
        <v>96.38</v>
      </c>
      <c r="BLJ4">
        <v>96.42</v>
      </c>
      <c r="BLK4">
        <v>96.44</v>
      </c>
      <c r="BLL4">
        <v>96.46</v>
      </c>
      <c r="BLM4">
        <v>96.48</v>
      </c>
      <c r="BLN4">
        <v>96.49</v>
      </c>
      <c r="BLO4">
        <v>96.52</v>
      </c>
      <c r="BLP4">
        <v>96.6</v>
      </c>
      <c r="BLQ4">
        <v>96.61</v>
      </c>
      <c r="BLR4">
        <v>96.63</v>
      </c>
      <c r="BLS4">
        <v>96.66</v>
      </c>
      <c r="BLT4">
        <v>96.67</v>
      </c>
      <c r="BLU4">
        <v>96.76</v>
      </c>
      <c r="BLV4">
        <v>96.78</v>
      </c>
      <c r="BLW4">
        <v>96.8</v>
      </c>
      <c r="BLX4">
        <v>96.82</v>
      </c>
      <c r="BLY4">
        <v>96.88</v>
      </c>
      <c r="BLZ4">
        <v>96.9</v>
      </c>
      <c r="BMA4">
        <v>97.01</v>
      </c>
      <c r="BMB4">
        <v>97.09</v>
      </c>
      <c r="BMC4">
        <v>97.14</v>
      </c>
      <c r="BMD4">
        <v>97.17</v>
      </c>
      <c r="BME4">
        <v>97.23</v>
      </c>
      <c r="BMF4">
        <v>97.24</v>
      </c>
      <c r="BMG4">
        <v>97.27</v>
      </c>
      <c r="BMH4">
        <v>97.28</v>
      </c>
      <c r="BMI4">
        <v>97.38</v>
      </c>
      <c r="BMJ4">
        <v>97.55</v>
      </c>
      <c r="BMK4">
        <v>97.57</v>
      </c>
      <c r="BML4">
        <v>97.63</v>
      </c>
      <c r="BMM4">
        <v>97.84</v>
      </c>
      <c r="BMN4">
        <v>97.92</v>
      </c>
      <c r="BMO4">
        <v>97.95</v>
      </c>
      <c r="BMP4">
        <v>97.96</v>
      </c>
      <c r="BMQ4">
        <v>97.97</v>
      </c>
      <c r="BMR4">
        <v>98.15</v>
      </c>
      <c r="BMS4">
        <v>98.16</v>
      </c>
      <c r="BMT4">
        <v>98.18</v>
      </c>
      <c r="BMU4">
        <v>98.19</v>
      </c>
      <c r="BMV4">
        <v>98.26</v>
      </c>
      <c r="BMW4">
        <v>98.27</v>
      </c>
      <c r="BMX4">
        <v>98.29</v>
      </c>
      <c r="BMY4">
        <v>98.3</v>
      </c>
      <c r="BMZ4">
        <v>98.4</v>
      </c>
      <c r="BNA4">
        <v>98.47</v>
      </c>
      <c r="BNB4">
        <v>98.49</v>
      </c>
      <c r="BNC4">
        <v>98.52</v>
      </c>
      <c r="BND4">
        <v>98.56</v>
      </c>
      <c r="BNE4">
        <v>98.59</v>
      </c>
      <c r="BNF4">
        <v>98.62</v>
      </c>
      <c r="BNG4">
        <v>98.64</v>
      </c>
      <c r="BNH4">
        <v>98.73</v>
      </c>
      <c r="BNI4">
        <v>98.75</v>
      </c>
      <c r="BNJ4">
        <v>98.81</v>
      </c>
      <c r="BNK4">
        <v>98.91</v>
      </c>
      <c r="BNL4">
        <v>99.06</v>
      </c>
      <c r="BNM4">
        <v>99.07</v>
      </c>
      <c r="BNN4">
        <v>99.14</v>
      </c>
      <c r="BNO4">
        <v>99.19</v>
      </c>
      <c r="BNP4">
        <v>99.23</v>
      </c>
      <c r="BNQ4">
        <v>99.27</v>
      </c>
      <c r="BNR4">
        <v>99.3</v>
      </c>
      <c r="BNS4">
        <v>99.32</v>
      </c>
      <c r="BNT4">
        <v>99.33</v>
      </c>
      <c r="BNU4">
        <v>99.35</v>
      </c>
      <c r="BNV4">
        <v>99.39</v>
      </c>
      <c r="BNW4">
        <v>99.52</v>
      </c>
      <c r="BNX4">
        <v>99.56</v>
      </c>
      <c r="BNY4">
        <v>99.57</v>
      </c>
      <c r="BNZ4">
        <v>99.59</v>
      </c>
      <c r="BOA4">
        <v>99.62</v>
      </c>
      <c r="BOB4">
        <v>99.64</v>
      </c>
      <c r="BOC4">
        <v>99.68</v>
      </c>
      <c r="BOD4">
        <v>99.71</v>
      </c>
      <c r="BOE4">
        <v>99.76</v>
      </c>
      <c r="BOF4">
        <v>99.89</v>
      </c>
      <c r="BOG4">
        <v>99.92</v>
      </c>
      <c r="BOH4">
        <v>100.02</v>
      </c>
      <c r="BOI4">
        <v>100.03</v>
      </c>
      <c r="BOJ4">
        <v>100.16</v>
      </c>
      <c r="BOK4">
        <v>100.3</v>
      </c>
      <c r="BOL4">
        <v>100.45</v>
      </c>
      <c r="BOM4">
        <v>100.48</v>
      </c>
      <c r="BON4">
        <v>100.55</v>
      </c>
      <c r="BOO4">
        <v>100.56</v>
      </c>
      <c r="BOP4">
        <v>100.6</v>
      </c>
      <c r="BOQ4">
        <v>100.61</v>
      </c>
      <c r="BOR4">
        <v>100.63</v>
      </c>
      <c r="BOS4">
        <v>100.64</v>
      </c>
      <c r="BOT4">
        <v>100.67</v>
      </c>
      <c r="BOU4">
        <v>100.68</v>
      </c>
      <c r="BOV4">
        <v>100.88</v>
      </c>
      <c r="BOW4">
        <v>100.95</v>
      </c>
      <c r="BOX4">
        <v>101</v>
      </c>
      <c r="BOY4">
        <v>101.08</v>
      </c>
      <c r="BOZ4">
        <v>101.13</v>
      </c>
      <c r="BPA4">
        <v>101.16</v>
      </c>
      <c r="BPB4">
        <v>101.29</v>
      </c>
      <c r="BPC4">
        <v>101.32</v>
      </c>
      <c r="BPD4">
        <v>101.35</v>
      </c>
      <c r="BPE4">
        <v>101.46</v>
      </c>
      <c r="BPF4">
        <v>101.49</v>
      </c>
      <c r="BPG4">
        <v>101.63</v>
      </c>
      <c r="BPH4">
        <v>101.64</v>
      </c>
      <c r="BPI4">
        <v>101.71</v>
      </c>
      <c r="BPJ4">
        <v>101.86</v>
      </c>
      <c r="BPK4">
        <v>101.89</v>
      </c>
      <c r="BPL4">
        <v>101.93</v>
      </c>
      <c r="BPM4">
        <v>101.99</v>
      </c>
      <c r="BPN4">
        <v>102.02</v>
      </c>
      <c r="BPO4">
        <v>102.03</v>
      </c>
      <c r="BPP4">
        <v>102.08</v>
      </c>
      <c r="BPQ4">
        <v>102.09</v>
      </c>
      <c r="BPR4">
        <v>102.12</v>
      </c>
      <c r="BPS4">
        <v>102.13</v>
      </c>
      <c r="BPT4">
        <v>102.15</v>
      </c>
      <c r="BPU4">
        <v>102.17</v>
      </c>
      <c r="BPV4">
        <v>102.19</v>
      </c>
      <c r="BPW4">
        <v>102.2</v>
      </c>
      <c r="BPX4">
        <v>102.21</v>
      </c>
      <c r="BPY4">
        <v>102.29</v>
      </c>
      <c r="BPZ4">
        <v>102.31</v>
      </c>
      <c r="BQA4">
        <v>102.32</v>
      </c>
      <c r="BQB4">
        <v>102.42</v>
      </c>
      <c r="BQC4">
        <v>102.43</v>
      </c>
      <c r="BQD4">
        <v>102.44</v>
      </c>
      <c r="BQE4">
        <v>102.48</v>
      </c>
      <c r="BQF4">
        <v>102.51</v>
      </c>
      <c r="BQG4">
        <v>102.54</v>
      </c>
      <c r="BQH4">
        <v>102.58</v>
      </c>
      <c r="BQI4">
        <v>102.59</v>
      </c>
      <c r="BQJ4">
        <v>102.63</v>
      </c>
      <c r="BQK4">
        <v>102.65</v>
      </c>
      <c r="BQL4">
        <v>102.73</v>
      </c>
      <c r="BQM4">
        <v>102.79</v>
      </c>
      <c r="BQN4">
        <v>102.81</v>
      </c>
      <c r="BQO4">
        <v>102.89</v>
      </c>
      <c r="BQP4">
        <v>102.93</v>
      </c>
      <c r="BQQ4">
        <v>102.94</v>
      </c>
      <c r="BQR4">
        <v>102.96</v>
      </c>
      <c r="BQS4">
        <v>102.98</v>
      </c>
      <c r="BQT4">
        <v>102.99</v>
      </c>
      <c r="BQU4">
        <v>103.04</v>
      </c>
      <c r="BQV4">
        <v>103.1</v>
      </c>
      <c r="BQW4">
        <v>103.13</v>
      </c>
      <c r="BQX4">
        <v>103.2</v>
      </c>
      <c r="BQY4">
        <v>103.22</v>
      </c>
      <c r="BQZ4">
        <v>103.29</v>
      </c>
      <c r="BRA4">
        <v>103.34</v>
      </c>
      <c r="BRB4">
        <v>103.39</v>
      </c>
      <c r="BRC4">
        <v>103.41</v>
      </c>
      <c r="BRD4">
        <v>103.43</v>
      </c>
      <c r="BRE4">
        <v>103.5</v>
      </c>
      <c r="BRF4">
        <v>103.53</v>
      </c>
      <c r="BRG4">
        <v>103.55</v>
      </c>
      <c r="BRH4">
        <v>103.56</v>
      </c>
      <c r="BRI4">
        <v>103.63</v>
      </c>
      <c r="BRJ4">
        <v>103.71</v>
      </c>
      <c r="BRK4">
        <v>103.73</v>
      </c>
      <c r="BRL4">
        <v>103.78</v>
      </c>
      <c r="BRM4">
        <v>103.88</v>
      </c>
      <c r="BRN4">
        <v>103.95</v>
      </c>
      <c r="BRO4">
        <v>104</v>
      </c>
      <c r="BRP4">
        <v>104.05</v>
      </c>
      <c r="BRQ4">
        <v>104.09</v>
      </c>
      <c r="BRR4">
        <v>104.15</v>
      </c>
      <c r="BRS4">
        <v>104.17</v>
      </c>
      <c r="BRT4">
        <v>104.24</v>
      </c>
      <c r="BRU4">
        <v>104.25</v>
      </c>
      <c r="BRV4">
        <v>104.26</v>
      </c>
      <c r="BRW4">
        <v>104.34</v>
      </c>
      <c r="BRX4">
        <v>104.41</v>
      </c>
      <c r="BRY4">
        <v>104.43</v>
      </c>
      <c r="BRZ4">
        <v>104.44</v>
      </c>
      <c r="BSA4">
        <v>104.51</v>
      </c>
      <c r="BSB4">
        <v>104.57</v>
      </c>
      <c r="BSC4">
        <v>104.59</v>
      </c>
      <c r="BSD4">
        <v>104.6</v>
      </c>
      <c r="BSE4">
        <v>104.65</v>
      </c>
      <c r="BSF4">
        <v>104.66</v>
      </c>
      <c r="BSG4">
        <v>104.87</v>
      </c>
      <c r="BSH4">
        <v>104.9</v>
      </c>
      <c r="BSI4">
        <v>104.91</v>
      </c>
      <c r="BSJ4">
        <v>104.93</v>
      </c>
      <c r="BSK4">
        <v>104.94</v>
      </c>
      <c r="BSL4">
        <v>105.08</v>
      </c>
      <c r="BSM4">
        <v>105.15</v>
      </c>
      <c r="BSN4">
        <v>105.16</v>
      </c>
      <c r="BSO4">
        <v>105.2</v>
      </c>
      <c r="BSP4">
        <v>105.22</v>
      </c>
      <c r="BSQ4">
        <v>105.24</v>
      </c>
      <c r="BSR4">
        <v>105.25</v>
      </c>
      <c r="BSS4">
        <v>105.32</v>
      </c>
      <c r="BST4">
        <v>105.34</v>
      </c>
      <c r="BSU4">
        <v>105.35</v>
      </c>
      <c r="BSV4">
        <v>105.36</v>
      </c>
      <c r="BSW4">
        <v>105.42</v>
      </c>
      <c r="BSX4">
        <v>105.48</v>
      </c>
      <c r="BSY4">
        <v>105.49</v>
      </c>
      <c r="BSZ4">
        <v>105.59</v>
      </c>
      <c r="BTA4">
        <v>105.61</v>
      </c>
      <c r="BTB4">
        <v>105.62</v>
      </c>
      <c r="BTC4">
        <v>105.65</v>
      </c>
      <c r="BTD4">
        <v>105.66</v>
      </c>
      <c r="BTE4">
        <v>105.7</v>
      </c>
      <c r="BTF4">
        <v>105.72</v>
      </c>
      <c r="BTG4">
        <v>105.87</v>
      </c>
      <c r="BTH4">
        <v>105.97</v>
      </c>
      <c r="BTI4">
        <v>106</v>
      </c>
      <c r="BTJ4">
        <v>106.01</v>
      </c>
      <c r="BTK4">
        <v>106.1</v>
      </c>
      <c r="BTL4">
        <v>106.24</v>
      </c>
      <c r="BTM4">
        <v>106.31</v>
      </c>
      <c r="BTN4">
        <v>106.36</v>
      </c>
      <c r="BTO4">
        <v>106.46</v>
      </c>
      <c r="BTP4">
        <v>106.56</v>
      </c>
      <c r="BTQ4">
        <v>106.69</v>
      </c>
      <c r="BTR4">
        <v>106.71</v>
      </c>
      <c r="BTS4">
        <v>106.76</v>
      </c>
      <c r="BTT4">
        <v>106.78</v>
      </c>
      <c r="BTU4">
        <v>106.82</v>
      </c>
      <c r="BTV4">
        <v>106.83</v>
      </c>
      <c r="BTW4">
        <v>106.87</v>
      </c>
      <c r="BTX4">
        <v>106.93</v>
      </c>
      <c r="BTY4">
        <v>106.99</v>
      </c>
      <c r="BTZ4">
        <v>107.08</v>
      </c>
      <c r="BUA4">
        <v>107.1</v>
      </c>
      <c r="BUB4">
        <v>107.14</v>
      </c>
      <c r="BUC4">
        <v>107.22</v>
      </c>
      <c r="BUD4">
        <v>107.27</v>
      </c>
      <c r="BUE4">
        <v>107.38</v>
      </c>
      <c r="BUF4">
        <v>107.39</v>
      </c>
      <c r="BUG4">
        <v>107.47</v>
      </c>
      <c r="BUH4">
        <v>107.5</v>
      </c>
      <c r="BUI4">
        <v>107.56</v>
      </c>
      <c r="BUJ4">
        <v>107.6</v>
      </c>
      <c r="BUK4">
        <v>107.65</v>
      </c>
      <c r="BUL4">
        <v>107.69</v>
      </c>
      <c r="BUM4">
        <v>107.74</v>
      </c>
      <c r="BUN4">
        <v>107.79</v>
      </c>
      <c r="BUO4">
        <v>107.82</v>
      </c>
      <c r="BUP4">
        <v>107.86</v>
      </c>
      <c r="BUQ4">
        <v>107.92</v>
      </c>
      <c r="BUR4">
        <v>107.96</v>
      </c>
      <c r="BUS4">
        <v>108.13</v>
      </c>
      <c r="BUT4">
        <v>108.3</v>
      </c>
      <c r="BUU4">
        <v>108.31</v>
      </c>
      <c r="BUV4">
        <v>108.39</v>
      </c>
      <c r="BUW4">
        <v>108.41</v>
      </c>
      <c r="BUX4">
        <v>108.53</v>
      </c>
      <c r="BUY4">
        <v>108.55</v>
      </c>
      <c r="BUZ4">
        <v>108.58</v>
      </c>
      <c r="BVA4">
        <v>108.6</v>
      </c>
      <c r="BVB4">
        <v>108.63</v>
      </c>
      <c r="BVC4">
        <v>108.65</v>
      </c>
      <c r="BVD4">
        <v>108.71</v>
      </c>
      <c r="BVE4">
        <v>108.85</v>
      </c>
      <c r="BVF4">
        <v>108.89</v>
      </c>
      <c r="BVG4">
        <v>108.91</v>
      </c>
      <c r="BVH4">
        <v>108.94</v>
      </c>
      <c r="BVI4">
        <v>108.96</v>
      </c>
      <c r="BVJ4">
        <v>109.03</v>
      </c>
      <c r="BVK4">
        <v>109.12</v>
      </c>
      <c r="BVL4">
        <v>109.14</v>
      </c>
      <c r="BVM4">
        <v>109.17</v>
      </c>
      <c r="BVN4">
        <v>109.22</v>
      </c>
      <c r="BVO4">
        <v>109.23</v>
      </c>
      <c r="BVP4">
        <v>109.25</v>
      </c>
      <c r="BVQ4">
        <v>109.29</v>
      </c>
      <c r="BVR4">
        <v>109.3</v>
      </c>
      <c r="BVS4">
        <v>109.4</v>
      </c>
      <c r="BVT4">
        <v>109.41</v>
      </c>
      <c r="BVU4">
        <v>109.48</v>
      </c>
      <c r="BVV4">
        <v>109.58</v>
      </c>
      <c r="BVW4">
        <v>109.63</v>
      </c>
      <c r="BVX4">
        <v>109.77</v>
      </c>
      <c r="BVY4">
        <v>109.79</v>
      </c>
      <c r="BVZ4">
        <v>109.8</v>
      </c>
      <c r="BWA4">
        <v>109.81</v>
      </c>
      <c r="BWB4">
        <v>109.94</v>
      </c>
      <c r="BWC4">
        <v>109.98</v>
      </c>
      <c r="BWD4">
        <v>109.99</v>
      </c>
      <c r="BWE4">
        <v>110.14</v>
      </c>
      <c r="BWF4">
        <v>110.16</v>
      </c>
      <c r="BWG4">
        <v>110.17</v>
      </c>
      <c r="BWH4">
        <v>110.18</v>
      </c>
      <c r="BWI4">
        <v>110.29</v>
      </c>
      <c r="BWJ4">
        <v>110.31</v>
      </c>
      <c r="BWK4">
        <v>110.32</v>
      </c>
      <c r="BWL4">
        <v>110.39</v>
      </c>
      <c r="BWM4">
        <v>110.43</v>
      </c>
      <c r="BWN4">
        <v>110.49</v>
      </c>
      <c r="BWO4">
        <v>110.58</v>
      </c>
      <c r="BWP4">
        <v>110.68</v>
      </c>
      <c r="BWQ4">
        <v>110.78</v>
      </c>
      <c r="BWR4">
        <v>110.79</v>
      </c>
      <c r="BWS4">
        <v>110.82</v>
      </c>
      <c r="BWT4">
        <v>110.83</v>
      </c>
      <c r="BWU4">
        <v>110.85</v>
      </c>
      <c r="BWV4">
        <v>110.89</v>
      </c>
      <c r="BWW4">
        <v>110.9</v>
      </c>
      <c r="BWX4">
        <v>110.96</v>
      </c>
      <c r="BWY4">
        <v>110.99</v>
      </c>
      <c r="BWZ4">
        <v>111.06</v>
      </c>
      <c r="BXA4">
        <v>111.07</v>
      </c>
      <c r="BXB4">
        <v>111.09</v>
      </c>
      <c r="BXC4">
        <v>111.13</v>
      </c>
      <c r="BXD4">
        <v>111.16</v>
      </c>
      <c r="BXE4">
        <v>111.18</v>
      </c>
      <c r="BXF4">
        <v>111.39</v>
      </c>
      <c r="BXG4">
        <v>111.43</v>
      </c>
      <c r="BXH4">
        <v>111.59</v>
      </c>
      <c r="BXI4">
        <v>111.63</v>
      </c>
      <c r="BXJ4">
        <v>111.65</v>
      </c>
      <c r="BXK4">
        <v>111.66</v>
      </c>
      <c r="BXL4">
        <v>111.68</v>
      </c>
      <c r="BXM4">
        <v>111.74</v>
      </c>
      <c r="BXN4">
        <v>111.76</v>
      </c>
      <c r="BXO4">
        <v>111.78</v>
      </c>
      <c r="BXP4">
        <v>112.04</v>
      </c>
      <c r="BXQ4">
        <v>112.06</v>
      </c>
      <c r="BXR4">
        <v>112.1</v>
      </c>
      <c r="BXS4">
        <v>112.11</v>
      </c>
      <c r="BXT4">
        <v>112.19</v>
      </c>
      <c r="BXU4">
        <v>112.23</v>
      </c>
      <c r="BXV4">
        <v>112.35</v>
      </c>
      <c r="BXW4">
        <v>112.38</v>
      </c>
      <c r="BXX4">
        <v>112.4</v>
      </c>
      <c r="BXY4">
        <v>112.51</v>
      </c>
      <c r="BXZ4">
        <v>112.57</v>
      </c>
      <c r="BYA4">
        <v>112.67</v>
      </c>
      <c r="BYB4">
        <v>112.72</v>
      </c>
      <c r="BYC4">
        <v>112.74</v>
      </c>
      <c r="BYD4">
        <v>112.76</v>
      </c>
      <c r="BYE4">
        <v>112.81</v>
      </c>
      <c r="BYF4">
        <v>112.88</v>
      </c>
      <c r="BYG4">
        <v>112.96</v>
      </c>
      <c r="BYH4">
        <v>113.1</v>
      </c>
      <c r="BYI4">
        <v>113.15</v>
      </c>
      <c r="BYJ4">
        <v>113.19</v>
      </c>
      <c r="BYK4">
        <v>113.25</v>
      </c>
      <c r="BYL4">
        <v>113.28</v>
      </c>
      <c r="BYM4">
        <v>113.36</v>
      </c>
      <c r="BYN4">
        <v>113.37</v>
      </c>
      <c r="BYO4">
        <v>113.47</v>
      </c>
      <c r="BYP4">
        <v>113.51</v>
      </c>
      <c r="BYQ4">
        <v>113.6</v>
      </c>
      <c r="BYR4">
        <v>113.64</v>
      </c>
      <c r="BYS4">
        <v>113.67</v>
      </c>
      <c r="BYT4">
        <v>113.69</v>
      </c>
      <c r="BYU4">
        <v>113.71</v>
      </c>
      <c r="BYV4">
        <v>113.72</v>
      </c>
      <c r="BYW4">
        <v>113.84</v>
      </c>
      <c r="BYX4">
        <v>113.85</v>
      </c>
      <c r="BYY4">
        <v>114.04</v>
      </c>
      <c r="BYZ4">
        <v>114.14</v>
      </c>
      <c r="BZA4">
        <v>114.18</v>
      </c>
      <c r="BZB4">
        <v>114.25</v>
      </c>
      <c r="BZC4">
        <v>114.29</v>
      </c>
      <c r="BZD4">
        <v>114.36</v>
      </c>
      <c r="BZE4">
        <v>114.39</v>
      </c>
      <c r="BZF4">
        <v>114.44</v>
      </c>
      <c r="BZG4">
        <v>114.48</v>
      </c>
      <c r="BZH4">
        <v>114.51</v>
      </c>
      <c r="BZI4">
        <v>114.52</v>
      </c>
      <c r="BZJ4">
        <v>114.58</v>
      </c>
      <c r="BZK4">
        <v>114.59</v>
      </c>
      <c r="BZL4">
        <v>114.62</v>
      </c>
      <c r="BZM4">
        <v>114.63</v>
      </c>
      <c r="BZN4">
        <v>114.68</v>
      </c>
      <c r="BZO4">
        <v>114.71</v>
      </c>
      <c r="BZP4">
        <v>114.72</v>
      </c>
      <c r="BZQ4">
        <v>114.76</v>
      </c>
      <c r="BZR4">
        <v>115.14</v>
      </c>
      <c r="BZS4">
        <v>115.23</v>
      </c>
      <c r="BZT4">
        <v>115.24</v>
      </c>
      <c r="BZU4">
        <v>115.3</v>
      </c>
      <c r="BZV4">
        <v>115.39</v>
      </c>
      <c r="BZW4">
        <v>115.4</v>
      </c>
      <c r="BZX4">
        <v>115.42</v>
      </c>
      <c r="BZY4">
        <v>115.48</v>
      </c>
      <c r="BZZ4">
        <v>115.5</v>
      </c>
      <c r="CAA4">
        <v>115.63</v>
      </c>
      <c r="CAB4">
        <v>115.7</v>
      </c>
      <c r="CAC4">
        <v>115.75</v>
      </c>
      <c r="CAD4">
        <v>115.8</v>
      </c>
      <c r="CAE4">
        <v>115.85</v>
      </c>
      <c r="CAF4">
        <v>115.9</v>
      </c>
      <c r="CAG4">
        <v>115.92</v>
      </c>
      <c r="CAH4">
        <v>115.96</v>
      </c>
      <c r="CAI4">
        <v>115.99</v>
      </c>
      <c r="CAJ4">
        <v>116.06</v>
      </c>
      <c r="CAK4">
        <v>116.15</v>
      </c>
      <c r="CAL4">
        <v>116.16</v>
      </c>
      <c r="CAM4">
        <v>116.2</v>
      </c>
      <c r="CAN4">
        <v>116.27</v>
      </c>
      <c r="CAO4">
        <v>116.3</v>
      </c>
      <c r="CAP4">
        <v>116.47</v>
      </c>
      <c r="CAQ4">
        <v>116.49</v>
      </c>
      <c r="CAR4">
        <v>116.52</v>
      </c>
      <c r="CAS4">
        <v>116.53</v>
      </c>
      <c r="CAT4">
        <v>116.54</v>
      </c>
      <c r="CAU4">
        <v>116.58</v>
      </c>
      <c r="CAV4">
        <v>116.59</v>
      </c>
      <c r="CAW4">
        <v>116.61</v>
      </c>
      <c r="CAX4">
        <v>116.8</v>
      </c>
      <c r="CAY4">
        <v>116.81</v>
      </c>
      <c r="CAZ4">
        <v>116.87</v>
      </c>
      <c r="CBA4">
        <v>116.93</v>
      </c>
      <c r="CBB4">
        <v>117</v>
      </c>
      <c r="CBC4">
        <v>117.04</v>
      </c>
      <c r="CBD4">
        <v>117.08</v>
      </c>
      <c r="CBE4">
        <v>117.11</v>
      </c>
      <c r="CBF4">
        <v>117.15</v>
      </c>
      <c r="CBG4">
        <v>117.22</v>
      </c>
      <c r="CBH4">
        <v>117.23</v>
      </c>
      <c r="CBI4">
        <v>117.36</v>
      </c>
      <c r="CBJ4">
        <v>117.38</v>
      </c>
      <c r="CBK4">
        <v>117.43</v>
      </c>
      <c r="CBL4">
        <v>117.44</v>
      </c>
      <c r="CBM4">
        <v>117.5</v>
      </c>
      <c r="CBN4">
        <v>117.53</v>
      </c>
      <c r="CBO4">
        <v>117.57</v>
      </c>
      <c r="CBP4">
        <v>117.62</v>
      </c>
      <c r="CBQ4">
        <v>117.68</v>
      </c>
      <c r="CBR4">
        <v>117.69</v>
      </c>
      <c r="CBS4">
        <v>117.75</v>
      </c>
      <c r="CBT4">
        <v>117.76</v>
      </c>
      <c r="CBU4">
        <v>117.82</v>
      </c>
      <c r="CBV4">
        <v>117.9</v>
      </c>
      <c r="CBW4">
        <v>118</v>
      </c>
      <c r="CBX4">
        <v>118.09</v>
      </c>
      <c r="CBY4">
        <v>118.13</v>
      </c>
      <c r="CBZ4">
        <v>118.26</v>
      </c>
      <c r="CCA4">
        <v>118.27</v>
      </c>
      <c r="CCB4">
        <v>118.29</v>
      </c>
      <c r="CCC4">
        <v>118.35</v>
      </c>
      <c r="CCD4">
        <v>118.4</v>
      </c>
      <c r="CCE4">
        <v>118.42</v>
      </c>
      <c r="CCF4">
        <v>118.43</v>
      </c>
      <c r="CCG4">
        <v>118.49</v>
      </c>
      <c r="CCH4">
        <v>118.5</v>
      </c>
      <c r="CCI4">
        <v>118.56</v>
      </c>
      <c r="CCJ4">
        <v>118.58</v>
      </c>
      <c r="CCK4">
        <v>118.62</v>
      </c>
      <c r="CCL4">
        <v>118.76</v>
      </c>
      <c r="CCM4">
        <v>118.78</v>
      </c>
      <c r="CCN4">
        <v>118.83</v>
      </c>
      <c r="CCO4">
        <v>118.85</v>
      </c>
      <c r="CCP4">
        <v>118.86</v>
      </c>
      <c r="CCQ4">
        <v>118.9</v>
      </c>
      <c r="CCR4">
        <v>118.92</v>
      </c>
      <c r="CCS4">
        <v>118.96</v>
      </c>
      <c r="CCT4">
        <v>118.97</v>
      </c>
      <c r="CCU4">
        <v>119.01</v>
      </c>
      <c r="CCV4">
        <v>119.05</v>
      </c>
      <c r="CCW4">
        <v>119.17</v>
      </c>
      <c r="CCX4">
        <v>119.18</v>
      </c>
      <c r="CCY4">
        <v>119.23</v>
      </c>
      <c r="CCZ4">
        <v>119.29</v>
      </c>
      <c r="CDA4">
        <v>119.36</v>
      </c>
      <c r="CDB4">
        <v>119.42</v>
      </c>
      <c r="CDC4">
        <v>119.44</v>
      </c>
      <c r="CDD4">
        <v>119.52</v>
      </c>
      <c r="CDE4">
        <v>119.6</v>
      </c>
      <c r="CDF4">
        <v>119.62</v>
      </c>
      <c r="CDG4">
        <v>119.64</v>
      </c>
      <c r="CDH4">
        <v>119.78</v>
      </c>
      <c r="CDI4">
        <v>119.8</v>
      </c>
      <c r="CDJ4">
        <v>119.85</v>
      </c>
      <c r="CDK4">
        <v>119.88</v>
      </c>
      <c r="CDL4">
        <v>119.91</v>
      </c>
      <c r="CDM4">
        <v>119.95</v>
      </c>
      <c r="CDN4">
        <v>119.99</v>
      </c>
      <c r="CDO4">
        <v>120.02</v>
      </c>
      <c r="CDP4">
        <v>120.03</v>
      </c>
      <c r="CDQ4">
        <v>120.05</v>
      </c>
      <c r="CDR4">
        <v>120.07</v>
      </c>
      <c r="CDS4">
        <v>120.27</v>
      </c>
      <c r="CDT4">
        <v>120.47</v>
      </c>
      <c r="CDU4">
        <v>120.49</v>
      </c>
      <c r="CDV4">
        <v>120.52</v>
      </c>
      <c r="CDW4">
        <v>120.63</v>
      </c>
      <c r="CDX4">
        <v>120.72</v>
      </c>
      <c r="CDY4">
        <v>120.73</v>
      </c>
      <c r="CDZ4">
        <v>120.75</v>
      </c>
      <c r="CEA4">
        <v>120.81</v>
      </c>
      <c r="CEB4">
        <v>120.84</v>
      </c>
      <c r="CEC4">
        <v>120.85</v>
      </c>
      <c r="CED4">
        <v>120.87</v>
      </c>
      <c r="CEE4">
        <v>120.89</v>
      </c>
      <c r="CEF4">
        <v>120.9</v>
      </c>
      <c r="CEG4">
        <v>120.92</v>
      </c>
      <c r="CEH4">
        <v>120.94</v>
      </c>
      <c r="CEI4">
        <v>120.95</v>
      </c>
      <c r="CEJ4">
        <v>120.98</v>
      </c>
      <c r="CEK4">
        <v>121.06</v>
      </c>
      <c r="CEL4">
        <v>121.08</v>
      </c>
      <c r="CEM4">
        <v>121.09</v>
      </c>
      <c r="CEN4">
        <v>121.14</v>
      </c>
      <c r="CEO4">
        <v>121.24</v>
      </c>
      <c r="CEP4">
        <v>121.27</v>
      </c>
      <c r="CEQ4">
        <v>121.3</v>
      </c>
      <c r="CER4">
        <v>121.31</v>
      </c>
      <c r="CES4">
        <v>121.36</v>
      </c>
      <c r="CET4">
        <v>121.38</v>
      </c>
      <c r="CEU4">
        <v>121.41</v>
      </c>
      <c r="CEV4">
        <v>121.42</v>
      </c>
      <c r="CEW4">
        <v>121.44</v>
      </c>
      <c r="CEX4">
        <v>121.49</v>
      </c>
      <c r="CEY4">
        <v>121.51</v>
      </c>
      <c r="CEZ4">
        <v>121.58</v>
      </c>
      <c r="CFA4">
        <v>121.63</v>
      </c>
      <c r="CFB4">
        <v>121.64</v>
      </c>
      <c r="CFC4">
        <v>121.66</v>
      </c>
      <c r="CFD4">
        <v>121.7</v>
      </c>
      <c r="CFE4">
        <v>121.75</v>
      </c>
      <c r="CFF4">
        <v>121.79</v>
      </c>
      <c r="CFG4">
        <v>121.8</v>
      </c>
      <c r="CFH4">
        <v>121.87</v>
      </c>
      <c r="CFI4">
        <v>121.89</v>
      </c>
      <c r="CFJ4">
        <v>121.91</v>
      </c>
      <c r="CFK4">
        <v>121.93</v>
      </c>
      <c r="CFL4">
        <v>122.03</v>
      </c>
      <c r="CFM4">
        <v>122.07</v>
      </c>
      <c r="CFN4">
        <v>122.09</v>
      </c>
      <c r="CFO4">
        <v>122.2</v>
      </c>
      <c r="CFP4">
        <v>122.23</v>
      </c>
      <c r="CFQ4">
        <v>122.26</v>
      </c>
      <c r="CFR4">
        <v>122.32</v>
      </c>
      <c r="CFS4">
        <v>122.37</v>
      </c>
      <c r="CFT4">
        <v>122.39</v>
      </c>
      <c r="CFU4">
        <v>122.45</v>
      </c>
      <c r="CFV4">
        <v>122.49</v>
      </c>
      <c r="CFW4">
        <v>122.55</v>
      </c>
      <c r="CFX4">
        <v>122.62</v>
      </c>
      <c r="CFY4">
        <v>122.67</v>
      </c>
      <c r="CFZ4">
        <v>122.78</v>
      </c>
      <c r="CGA4">
        <v>122.83</v>
      </c>
      <c r="CGB4">
        <v>122.95</v>
      </c>
      <c r="CGC4">
        <v>122.98</v>
      </c>
      <c r="CGD4">
        <v>122.99</v>
      </c>
      <c r="CGE4">
        <v>123.04</v>
      </c>
      <c r="CGF4">
        <v>123.11</v>
      </c>
      <c r="CGG4">
        <v>123.29</v>
      </c>
      <c r="CGH4">
        <v>123.31</v>
      </c>
      <c r="CGI4">
        <v>123.43</v>
      </c>
      <c r="CGJ4">
        <v>123.44</v>
      </c>
      <c r="CGK4">
        <v>123.45</v>
      </c>
      <c r="CGL4">
        <v>123.46</v>
      </c>
      <c r="CGM4">
        <v>123.47</v>
      </c>
      <c r="CGN4">
        <v>123.49</v>
      </c>
      <c r="CGO4">
        <v>123.52</v>
      </c>
      <c r="CGP4">
        <v>123.53</v>
      </c>
      <c r="CGQ4">
        <v>123.56</v>
      </c>
      <c r="CGR4">
        <v>123.64</v>
      </c>
      <c r="CGS4">
        <v>123.66</v>
      </c>
      <c r="CGT4">
        <v>123.78</v>
      </c>
      <c r="CGU4">
        <v>123.94</v>
      </c>
      <c r="CGV4">
        <v>124</v>
      </c>
      <c r="CGW4">
        <v>124.02</v>
      </c>
      <c r="CGX4">
        <v>124.06</v>
      </c>
      <c r="CGY4">
        <v>124.11</v>
      </c>
      <c r="CGZ4">
        <v>124.12</v>
      </c>
      <c r="CHA4">
        <v>124.14</v>
      </c>
      <c r="CHB4">
        <v>124.15</v>
      </c>
      <c r="CHC4">
        <v>124.17</v>
      </c>
      <c r="CHD4">
        <v>124.19</v>
      </c>
      <c r="CHE4">
        <v>124.22</v>
      </c>
      <c r="CHF4">
        <v>124.25</v>
      </c>
      <c r="CHG4">
        <v>124.36</v>
      </c>
      <c r="CHH4">
        <v>124.43</v>
      </c>
      <c r="CHI4">
        <v>124.52</v>
      </c>
      <c r="CHJ4">
        <v>124.57</v>
      </c>
      <c r="CHK4">
        <v>124.59</v>
      </c>
      <c r="CHL4">
        <v>124.6</v>
      </c>
      <c r="CHM4">
        <v>124.62</v>
      </c>
      <c r="CHN4">
        <v>124.63</v>
      </c>
      <c r="CHO4">
        <v>124.67</v>
      </c>
      <c r="CHP4">
        <v>124.71</v>
      </c>
      <c r="CHQ4">
        <v>124.75</v>
      </c>
      <c r="CHR4">
        <v>124.78</v>
      </c>
      <c r="CHS4">
        <v>124.85</v>
      </c>
      <c r="CHT4">
        <v>124.9</v>
      </c>
      <c r="CHU4">
        <v>124.92</v>
      </c>
      <c r="CHV4">
        <v>124.94</v>
      </c>
      <c r="CHW4">
        <v>124.97</v>
      </c>
      <c r="CHX4">
        <v>124.98</v>
      </c>
      <c r="CHY4">
        <v>125.06</v>
      </c>
      <c r="CHZ4">
        <v>125.08</v>
      </c>
      <c r="CIA4">
        <v>125.09</v>
      </c>
      <c r="CIB4">
        <v>125.1</v>
      </c>
      <c r="CIC4">
        <v>125.13</v>
      </c>
      <c r="CID4">
        <v>125.15</v>
      </c>
      <c r="CIE4">
        <v>125.18</v>
      </c>
      <c r="CIF4">
        <v>125.22</v>
      </c>
      <c r="CIG4">
        <v>125.33</v>
      </c>
      <c r="CIH4">
        <v>125.37</v>
      </c>
      <c r="CII4">
        <v>125.41</v>
      </c>
      <c r="CIJ4">
        <v>125.46</v>
      </c>
      <c r="CIK4">
        <v>125.47</v>
      </c>
      <c r="CIL4">
        <v>125.52</v>
      </c>
      <c r="CIM4">
        <v>125.56</v>
      </c>
      <c r="CIN4">
        <v>125.6</v>
      </c>
      <c r="CIO4">
        <v>125.62</v>
      </c>
      <c r="CIP4">
        <v>125.66</v>
      </c>
      <c r="CIQ4">
        <v>125.7</v>
      </c>
      <c r="CIR4">
        <v>125.77</v>
      </c>
      <c r="CIS4">
        <v>125.86</v>
      </c>
      <c r="CIT4">
        <v>125.92</v>
      </c>
      <c r="CIU4">
        <v>125.95</v>
      </c>
      <c r="CIV4">
        <v>126.12</v>
      </c>
      <c r="CIW4">
        <v>126.14</v>
      </c>
      <c r="CIX4">
        <v>126.16</v>
      </c>
      <c r="CIY4">
        <v>126.17</v>
      </c>
      <c r="CIZ4">
        <v>126.23</v>
      </c>
      <c r="CJA4">
        <v>126.24</v>
      </c>
      <c r="CJB4">
        <v>126.28</v>
      </c>
      <c r="CJC4">
        <v>126.38</v>
      </c>
      <c r="CJD4">
        <v>126.5</v>
      </c>
      <c r="CJE4">
        <v>126.57</v>
      </c>
      <c r="CJF4">
        <v>126.59</v>
      </c>
      <c r="CJG4">
        <v>126.67</v>
      </c>
      <c r="CJH4">
        <v>126.68</v>
      </c>
      <c r="CJI4">
        <v>126.7</v>
      </c>
      <c r="CJJ4">
        <v>126.73</v>
      </c>
      <c r="CJK4">
        <v>126.75</v>
      </c>
      <c r="CJL4">
        <v>126.78</v>
      </c>
      <c r="CJM4">
        <v>126.82</v>
      </c>
      <c r="CJN4">
        <v>126.95</v>
      </c>
      <c r="CJO4">
        <v>127.15</v>
      </c>
      <c r="CJP4">
        <v>127.17</v>
      </c>
      <c r="CJQ4">
        <v>127.29</v>
      </c>
      <c r="CJR4">
        <v>127.43</v>
      </c>
      <c r="CJS4">
        <v>127.47</v>
      </c>
      <c r="CJT4">
        <v>127.54</v>
      </c>
      <c r="CJU4">
        <v>127.57</v>
      </c>
      <c r="CJV4">
        <v>127.61</v>
      </c>
      <c r="CJW4">
        <v>127.71</v>
      </c>
      <c r="CJX4">
        <v>127.73</v>
      </c>
      <c r="CJY4">
        <v>127.75</v>
      </c>
      <c r="CJZ4">
        <v>127.8</v>
      </c>
      <c r="CKA4">
        <v>127.89</v>
      </c>
      <c r="CKB4">
        <v>127.92</v>
      </c>
      <c r="CKC4">
        <v>127.96</v>
      </c>
      <c r="CKD4">
        <v>128.04</v>
      </c>
      <c r="CKE4">
        <v>128.12</v>
      </c>
      <c r="CKF4">
        <v>128.16999999999999</v>
      </c>
      <c r="CKG4">
        <v>128.28</v>
      </c>
      <c r="CKH4">
        <v>128.34</v>
      </c>
      <c r="CKI4">
        <v>128.36000000000001</v>
      </c>
      <c r="CKJ4">
        <v>128.38999999999999</v>
      </c>
      <c r="CKK4">
        <v>128.41</v>
      </c>
      <c r="CKL4">
        <v>128.43</v>
      </c>
      <c r="CKM4">
        <v>128.44999999999999</v>
      </c>
      <c r="CKN4">
        <v>128.47</v>
      </c>
      <c r="CKO4">
        <v>128.5</v>
      </c>
      <c r="CKP4">
        <v>128.57</v>
      </c>
      <c r="CKQ4">
        <v>128.59</v>
      </c>
      <c r="CKR4">
        <v>128.66999999999999</v>
      </c>
      <c r="CKS4">
        <v>128.69</v>
      </c>
      <c r="CKT4">
        <v>128.75</v>
      </c>
      <c r="CKU4">
        <v>128.76</v>
      </c>
      <c r="CKV4">
        <v>128.78</v>
      </c>
      <c r="CKW4">
        <v>128.85</v>
      </c>
      <c r="CKX4">
        <v>128.88</v>
      </c>
      <c r="CKY4">
        <v>128.91</v>
      </c>
      <c r="CKZ4">
        <v>129</v>
      </c>
      <c r="CLA4">
        <v>129.03</v>
      </c>
      <c r="CLB4">
        <v>129.13</v>
      </c>
      <c r="CLC4">
        <v>129.15</v>
      </c>
      <c r="CLD4">
        <v>129.19</v>
      </c>
      <c r="CLE4">
        <v>129.21</v>
      </c>
      <c r="CLF4">
        <v>129.28</v>
      </c>
      <c r="CLG4">
        <v>129.29</v>
      </c>
      <c r="CLH4">
        <v>129.32</v>
      </c>
      <c r="CLI4">
        <v>129.35</v>
      </c>
      <c r="CLJ4">
        <v>129.37</v>
      </c>
      <c r="CLK4">
        <v>129.46</v>
      </c>
      <c r="CLL4">
        <v>129.5</v>
      </c>
      <c r="CLM4">
        <v>129.51</v>
      </c>
      <c r="CLN4">
        <v>129.54</v>
      </c>
      <c r="CLO4">
        <v>129.55000000000001</v>
      </c>
      <c r="CLP4">
        <v>129.56</v>
      </c>
      <c r="CLQ4">
        <v>129.63999999999999</v>
      </c>
      <c r="CLR4">
        <v>129.65</v>
      </c>
      <c r="CLS4">
        <v>129.68</v>
      </c>
      <c r="CLT4">
        <v>129.79</v>
      </c>
      <c r="CLU4">
        <v>129.80000000000001</v>
      </c>
      <c r="CLV4">
        <v>129.83000000000001</v>
      </c>
      <c r="CLW4">
        <v>129.97</v>
      </c>
      <c r="CLX4">
        <v>130.05000000000001</v>
      </c>
      <c r="CLY4">
        <v>130.06</v>
      </c>
      <c r="CLZ4">
        <v>130.13999999999999</v>
      </c>
      <c r="CMA4">
        <v>130.22999999999999</v>
      </c>
      <c r="CMB4">
        <v>130.28</v>
      </c>
      <c r="CMC4">
        <v>130.29</v>
      </c>
      <c r="CMD4">
        <v>130.31</v>
      </c>
      <c r="CME4">
        <v>130.33000000000001</v>
      </c>
      <c r="CMF4">
        <v>130.34</v>
      </c>
      <c r="CMG4">
        <v>130.37</v>
      </c>
      <c r="CMH4">
        <v>130.38</v>
      </c>
      <c r="CMI4">
        <v>130.43</v>
      </c>
      <c r="CMJ4">
        <v>130.47999999999999</v>
      </c>
      <c r="CMK4">
        <v>130.54</v>
      </c>
      <c r="CML4">
        <v>130.63999999999999</v>
      </c>
      <c r="CMM4">
        <v>130.66999999999999</v>
      </c>
      <c r="CMN4">
        <v>130.68</v>
      </c>
      <c r="CMO4">
        <v>130.81</v>
      </c>
      <c r="CMP4">
        <v>130.83000000000001</v>
      </c>
      <c r="CMQ4">
        <v>130.84</v>
      </c>
      <c r="CMR4">
        <v>130.87</v>
      </c>
      <c r="CMS4">
        <v>130.91</v>
      </c>
      <c r="CMT4">
        <v>130.96</v>
      </c>
      <c r="CMU4">
        <v>131</v>
      </c>
      <c r="CMV4">
        <v>131.05000000000001</v>
      </c>
      <c r="CMW4">
        <v>131.11000000000001</v>
      </c>
      <c r="CMX4">
        <v>131.19</v>
      </c>
      <c r="CMY4">
        <v>131.21</v>
      </c>
      <c r="CMZ4">
        <v>131.28</v>
      </c>
      <c r="CNA4">
        <v>131.29</v>
      </c>
      <c r="CNB4">
        <v>131.38</v>
      </c>
      <c r="CNC4">
        <v>131.41999999999999</v>
      </c>
      <c r="CND4">
        <v>131.46</v>
      </c>
      <c r="CNE4">
        <v>131.47</v>
      </c>
      <c r="CNF4">
        <v>131.49</v>
      </c>
      <c r="CNG4">
        <v>131.5</v>
      </c>
      <c r="CNH4">
        <v>131.63999999999999</v>
      </c>
      <c r="CNI4">
        <v>131.65</v>
      </c>
      <c r="CNJ4">
        <v>131.66999999999999</v>
      </c>
      <c r="CNK4">
        <v>131.69</v>
      </c>
      <c r="CNL4">
        <v>131.69999999999999</v>
      </c>
      <c r="CNM4">
        <v>131.81</v>
      </c>
      <c r="CNN4">
        <v>131.86000000000001</v>
      </c>
      <c r="CNO4">
        <v>131.91999999999999</v>
      </c>
      <c r="CNP4">
        <v>131.94999999999999</v>
      </c>
      <c r="CNQ4">
        <v>131.99</v>
      </c>
      <c r="CNR4">
        <v>132.05000000000001</v>
      </c>
      <c r="CNS4">
        <v>132.13</v>
      </c>
      <c r="CNT4">
        <v>132.16</v>
      </c>
      <c r="CNU4">
        <v>132.16999999999999</v>
      </c>
      <c r="CNV4">
        <v>132.18</v>
      </c>
      <c r="CNW4">
        <v>132.19999999999999</v>
      </c>
      <c r="CNX4">
        <v>132.22999999999999</v>
      </c>
      <c r="CNY4">
        <v>132.24</v>
      </c>
      <c r="CNZ4">
        <v>132.25</v>
      </c>
      <c r="COA4">
        <v>132.31</v>
      </c>
      <c r="COB4">
        <v>132.34</v>
      </c>
      <c r="COC4">
        <v>132.38999999999999</v>
      </c>
      <c r="COD4">
        <v>132.4</v>
      </c>
      <c r="COE4">
        <v>132.47999999999999</v>
      </c>
      <c r="COF4">
        <v>132.5</v>
      </c>
      <c r="COG4">
        <v>132.57</v>
      </c>
      <c r="COH4">
        <v>132.69</v>
      </c>
      <c r="COI4">
        <v>132.71</v>
      </c>
      <c r="COJ4">
        <v>132.72</v>
      </c>
      <c r="COK4">
        <v>132.74</v>
      </c>
      <c r="COL4">
        <v>132.75</v>
      </c>
      <c r="COM4">
        <v>132.79</v>
      </c>
      <c r="CON4">
        <v>132.80000000000001</v>
      </c>
      <c r="COO4">
        <v>132.86000000000001</v>
      </c>
      <c r="COP4">
        <v>132.91</v>
      </c>
      <c r="COQ4">
        <v>132.94</v>
      </c>
      <c r="COR4">
        <v>133</v>
      </c>
      <c r="COS4">
        <v>133.02000000000001</v>
      </c>
      <c r="COT4">
        <v>133.06</v>
      </c>
      <c r="COU4">
        <v>133.11000000000001</v>
      </c>
      <c r="COV4">
        <v>133.13999999999999</v>
      </c>
      <c r="COW4">
        <v>133.15</v>
      </c>
      <c r="COX4">
        <v>133.21</v>
      </c>
      <c r="COY4">
        <v>133.33000000000001</v>
      </c>
      <c r="COZ4">
        <v>133.43</v>
      </c>
      <c r="CPA4">
        <v>133.51</v>
      </c>
      <c r="CPB4">
        <v>133.54</v>
      </c>
      <c r="CPC4">
        <v>133.6</v>
      </c>
      <c r="CPD4">
        <v>133.62</v>
      </c>
      <c r="CPE4">
        <v>133.88999999999999</v>
      </c>
      <c r="CPF4">
        <v>133.93</v>
      </c>
      <c r="CPG4">
        <v>134.09</v>
      </c>
      <c r="CPH4">
        <v>134.13999999999999</v>
      </c>
      <c r="CPI4">
        <v>134.33000000000001</v>
      </c>
      <c r="CPJ4">
        <v>134.34</v>
      </c>
      <c r="CPK4">
        <v>134.36000000000001</v>
      </c>
      <c r="CPL4">
        <v>134.53</v>
      </c>
      <c r="CPM4">
        <v>134.71</v>
      </c>
      <c r="CPN4">
        <v>134.86000000000001</v>
      </c>
      <c r="CPO4">
        <v>134.91</v>
      </c>
      <c r="CPP4">
        <v>134.96</v>
      </c>
      <c r="CPQ4">
        <v>135.06</v>
      </c>
      <c r="CPR4">
        <v>135.07</v>
      </c>
      <c r="CPS4">
        <v>135.12</v>
      </c>
      <c r="CPT4">
        <v>135.18</v>
      </c>
      <c r="CPU4">
        <v>135.31</v>
      </c>
      <c r="CPV4">
        <v>135.33000000000001</v>
      </c>
      <c r="CPW4">
        <v>135.38999999999999</v>
      </c>
      <c r="CPX4">
        <v>135.41</v>
      </c>
      <c r="CPY4">
        <v>135.44</v>
      </c>
      <c r="CPZ4">
        <v>135.44999999999999</v>
      </c>
      <c r="CQA4">
        <v>135.46</v>
      </c>
      <c r="CQB4">
        <v>135.47999999999999</v>
      </c>
      <c r="CQC4">
        <v>135.49</v>
      </c>
      <c r="CQD4">
        <v>135.5</v>
      </c>
      <c r="CQE4">
        <v>135.51</v>
      </c>
      <c r="CQF4">
        <v>135.55000000000001</v>
      </c>
      <c r="CQG4">
        <v>135.6</v>
      </c>
      <c r="CQH4">
        <v>135.62</v>
      </c>
      <c r="CQI4">
        <v>135.66</v>
      </c>
      <c r="CQJ4">
        <v>135.83000000000001</v>
      </c>
      <c r="CQK4">
        <v>135.84</v>
      </c>
      <c r="CQL4">
        <v>135.88</v>
      </c>
      <c r="CQM4">
        <v>135.88999999999999</v>
      </c>
      <c r="CQN4">
        <v>135.96</v>
      </c>
      <c r="CQO4">
        <v>135.97</v>
      </c>
      <c r="CQP4">
        <v>136.04</v>
      </c>
      <c r="CQQ4">
        <v>136.08000000000001</v>
      </c>
      <c r="CQR4">
        <v>136.09</v>
      </c>
      <c r="CQS4">
        <v>136.11000000000001</v>
      </c>
      <c r="CQT4">
        <v>136.19</v>
      </c>
      <c r="CQU4">
        <v>136.19999999999999</v>
      </c>
      <c r="CQV4">
        <v>136.29</v>
      </c>
      <c r="CQW4">
        <v>136.34</v>
      </c>
      <c r="CQX4">
        <v>136.38</v>
      </c>
      <c r="CQY4">
        <v>136.49</v>
      </c>
      <c r="CQZ4">
        <v>136.53</v>
      </c>
      <c r="CRA4">
        <v>136.56</v>
      </c>
      <c r="CRB4">
        <v>136.63999999999999</v>
      </c>
      <c r="CRC4">
        <v>136.68</v>
      </c>
      <c r="CRD4">
        <v>136.83000000000001</v>
      </c>
      <c r="CRE4">
        <v>136.91</v>
      </c>
      <c r="CRF4">
        <v>136.99</v>
      </c>
      <c r="CRG4">
        <v>137.01</v>
      </c>
      <c r="CRH4">
        <v>137.02000000000001</v>
      </c>
      <c r="CRI4">
        <v>137.13999999999999</v>
      </c>
      <c r="CRJ4">
        <v>137.15</v>
      </c>
      <c r="CRK4">
        <v>137.32</v>
      </c>
      <c r="CRL4">
        <v>137.38999999999999</v>
      </c>
      <c r="CRM4">
        <v>137.49</v>
      </c>
      <c r="CRN4">
        <v>137.6</v>
      </c>
      <c r="CRO4">
        <v>137.65</v>
      </c>
      <c r="CRP4">
        <v>137.68</v>
      </c>
      <c r="CRQ4">
        <v>137.69999999999999</v>
      </c>
      <c r="CRR4">
        <v>137.71</v>
      </c>
      <c r="CRS4">
        <v>137.79</v>
      </c>
      <c r="CRT4">
        <v>137.81</v>
      </c>
      <c r="CRU4">
        <v>137.94</v>
      </c>
      <c r="CRV4">
        <v>137.94999999999999</v>
      </c>
      <c r="CRW4">
        <v>137.99</v>
      </c>
      <c r="CRX4">
        <v>138.02000000000001</v>
      </c>
      <c r="CRY4">
        <v>138.08000000000001</v>
      </c>
      <c r="CRZ4">
        <v>138.22999999999999</v>
      </c>
      <c r="CSA4">
        <v>138.26</v>
      </c>
      <c r="CSB4">
        <v>138.27000000000001</v>
      </c>
      <c r="CSC4">
        <v>138.28</v>
      </c>
      <c r="CSD4">
        <v>138.32</v>
      </c>
      <c r="CSE4">
        <v>138.38</v>
      </c>
      <c r="CSF4">
        <v>138.44</v>
      </c>
      <c r="CSG4">
        <v>138.44999999999999</v>
      </c>
      <c r="CSH4">
        <v>138.47</v>
      </c>
      <c r="CSI4">
        <v>138.49</v>
      </c>
      <c r="CSJ4">
        <v>138.51</v>
      </c>
      <c r="CSK4">
        <v>138.52000000000001</v>
      </c>
      <c r="CSL4">
        <v>138.53</v>
      </c>
      <c r="CSM4">
        <v>138.58000000000001</v>
      </c>
      <c r="CSN4">
        <v>138.59</v>
      </c>
      <c r="CSO4">
        <v>138.87</v>
      </c>
      <c r="CSP4">
        <v>138.99</v>
      </c>
      <c r="CSQ4">
        <v>139</v>
      </c>
      <c r="CSR4">
        <v>139.08000000000001</v>
      </c>
      <c r="CSS4">
        <v>139.09</v>
      </c>
      <c r="CST4">
        <v>139.22</v>
      </c>
      <c r="CSU4">
        <v>139.24</v>
      </c>
      <c r="CSV4">
        <v>139.26</v>
      </c>
      <c r="CSW4">
        <v>139.28</v>
      </c>
      <c r="CSX4">
        <v>139.31</v>
      </c>
      <c r="CSY4">
        <v>139.32</v>
      </c>
      <c r="CSZ4">
        <v>139.4</v>
      </c>
      <c r="CTA4">
        <v>139.54</v>
      </c>
      <c r="CTB4">
        <v>139.56</v>
      </c>
      <c r="CTC4">
        <v>139.66999999999999</v>
      </c>
      <c r="CTD4">
        <v>139.72</v>
      </c>
      <c r="CTE4">
        <v>139.74</v>
      </c>
      <c r="CTF4">
        <v>139.81</v>
      </c>
      <c r="CTG4">
        <v>139.84</v>
      </c>
      <c r="CTH4">
        <v>139.85</v>
      </c>
      <c r="CTI4">
        <v>139.86000000000001</v>
      </c>
      <c r="CTJ4">
        <v>139.94</v>
      </c>
      <c r="CTK4">
        <v>140</v>
      </c>
      <c r="CTL4">
        <v>140.04</v>
      </c>
      <c r="CTM4">
        <v>140.13</v>
      </c>
      <c r="CTN4">
        <v>140.15</v>
      </c>
      <c r="CTO4">
        <v>140.18</v>
      </c>
      <c r="CTP4">
        <v>140.22</v>
      </c>
      <c r="CTQ4">
        <v>140.27000000000001</v>
      </c>
      <c r="CTR4">
        <v>140.29</v>
      </c>
      <c r="CTS4">
        <v>140.30000000000001</v>
      </c>
      <c r="CTT4">
        <v>140.34</v>
      </c>
      <c r="CTU4">
        <v>140.43</v>
      </c>
      <c r="CTV4">
        <v>140.47999999999999</v>
      </c>
      <c r="CTW4">
        <v>140.51</v>
      </c>
      <c r="CTX4">
        <v>140.58000000000001</v>
      </c>
      <c r="CTY4">
        <v>140.6</v>
      </c>
      <c r="CTZ4">
        <v>140.63</v>
      </c>
      <c r="CUA4">
        <v>140.65</v>
      </c>
      <c r="CUB4">
        <v>140.72999999999999</v>
      </c>
      <c r="CUC4">
        <v>140.75</v>
      </c>
      <c r="CUD4">
        <v>140.76</v>
      </c>
      <c r="CUE4">
        <v>140.78</v>
      </c>
      <c r="CUF4">
        <v>140.81</v>
      </c>
      <c r="CUG4">
        <v>140.86000000000001</v>
      </c>
      <c r="CUH4">
        <v>140.97999999999999</v>
      </c>
      <c r="CUI4">
        <v>141.04</v>
      </c>
      <c r="CUJ4">
        <v>141.15</v>
      </c>
      <c r="CUK4">
        <v>141.16</v>
      </c>
      <c r="CUL4">
        <v>141.16999999999999</v>
      </c>
      <c r="CUM4">
        <v>141.18</v>
      </c>
      <c r="CUN4">
        <v>141.24</v>
      </c>
      <c r="CUO4">
        <v>141.25</v>
      </c>
      <c r="CUP4">
        <v>141.29</v>
      </c>
      <c r="CUQ4">
        <v>141.41</v>
      </c>
      <c r="CUR4">
        <v>141.52000000000001</v>
      </c>
      <c r="CUS4">
        <v>141.54</v>
      </c>
      <c r="CUT4">
        <v>141.69</v>
      </c>
      <c r="CUU4">
        <v>141.74</v>
      </c>
      <c r="CUV4">
        <v>141.75</v>
      </c>
      <c r="CUW4">
        <v>141.76</v>
      </c>
      <c r="CUX4">
        <v>141.77000000000001</v>
      </c>
      <c r="CUY4">
        <v>141.78</v>
      </c>
      <c r="CUZ4">
        <v>141.83000000000001</v>
      </c>
      <c r="CVA4">
        <v>142.05000000000001</v>
      </c>
      <c r="CVB4">
        <v>142.11000000000001</v>
      </c>
      <c r="CVC4">
        <v>142.21</v>
      </c>
      <c r="CVD4">
        <v>142.25</v>
      </c>
      <c r="CVE4">
        <v>142.27000000000001</v>
      </c>
      <c r="CVF4">
        <v>142.35</v>
      </c>
      <c r="CVG4">
        <v>142.41999999999999</v>
      </c>
      <c r="CVH4">
        <v>142.44</v>
      </c>
      <c r="CVI4">
        <v>142.49</v>
      </c>
      <c r="CVJ4">
        <v>142.55000000000001</v>
      </c>
      <c r="CVK4">
        <v>142.58000000000001</v>
      </c>
      <c r="CVL4">
        <v>142.61000000000001</v>
      </c>
      <c r="CVM4">
        <v>142.63</v>
      </c>
      <c r="CVN4">
        <v>142.66</v>
      </c>
      <c r="CVO4">
        <v>142.69999999999999</v>
      </c>
      <c r="CVP4">
        <v>142.76</v>
      </c>
      <c r="CVQ4">
        <v>142.79</v>
      </c>
      <c r="CVR4">
        <v>142.87</v>
      </c>
      <c r="CVS4">
        <v>142.97</v>
      </c>
      <c r="CVT4">
        <v>142.99</v>
      </c>
      <c r="CVU4">
        <v>143</v>
      </c>
      <c r="CVV4">
        <v>143.05000000000001</v>
      </c>
      <c r="CVW4">
        <v>143.06</v>
      </c>
      <c r="CVX4">
        <v>143.07</v>
      </c>
      <c r="CVY4">
        <v>143.19999999999999</v>
      </c>
      <c r="CVZ4">
        <v>143.27000000000001</v>
      </c>
      <c r="CWA4">
        <v>143.46</v>
      </c>
      <c r="CWB4">
        <v>143.51</v>
      </c>
      <c r="CWC4">
        <v>143.52000000000001</v>
      </c>
      <c r="CWD4">
        <v>143.55000000000001</v>
      </c>
      <c r="CWE4">
        <v>143.56</v>
      </c>
      <c r="CWF4">
        <v>143.57</v>
      </c>
      <c r="CWG4">
        <v>143.63</v>
      </c>
      <c r="CWH4">
        <v>143.69</v>
      </c>
      <c r="CWI4">
        <v>143.72999999999999</v>
      </c>
      <c r="CWJ4">
        <v>143.74</v>
      </c>
      <c r="CWK4">
        <v>143.81</v>
      </c>
      <c r="CWL4">
        <v>143.83000000000001</v>
      </c>
      <c r="CWM4">
        <v>143.84</v>
      </c>
      <c r="CWN4">
        <v>143.87</v>
      </c>
      <c r="CWO4">
        <v>143.88</v>
      </c>
      <c r="CWP4">
        <v>143.88999999999999</v>
      </c>
      <c r="CWQ4">
        <v>143.9</v>
      </c>
      <c r="CWR4">
        <v>143.91</v>
      </c>
      <c r="CWS4">
        <v>143.93</v>
      </c>
      <c r="CWT4">
        <v>144.11000000000001</v>
      </c>
      <c r="CWU4">
        <v>144.12</v>
      </c>
      <c r="CWV4">
        <v>144.19999999999999</v>
      </c>
      <c r="CWW4">
        <v>144.22999999999999</v>
      </c>
      <c r="CWX4">
        <v>144.24</v>
      </c>
      <c r="CWY4">
        <v>144.25</v>
      </c>
      <c r="CWZ4">
        <v>144.30000000000001</v>
      </c>
      <c r="CXA4">
        <v>144.31</v>
      </c>
      <c r="CXB4">
        <v>144.4</v>
      </c>
      <c r="CXC4">
        <v>144.41</v>
      </c>
      <c r="CXD4">
        <v>144.44999999999999</v>
      </c>
      <c r="CXE4">
        <v>144.47999999999999</v>
      </c>
      <c r="CXF4">
        <v>144.54</v>
      </c>
      <c r="CXG4">
        <v>144.57</v>
      </c>
      <c r="CXH4">
        <v>144.71</v>
      </c>
      <c r="CXI4">
        <v>144.82</v>
      </c>
      <c r="CXJ4">
        <v>144.83000000000001</v>
      </c>
      <c r="CXK4">
        <v>144.85</v>
      </c>
      <c r="CXL4">
        <v>144.96</v>
      </c>
      <c r="CXM4">
        <v>144.99</v>
      </c>
      <c r="CXN4">
        <v>145.01</v>
      </c>
      <c r="CXO4">
        <v>145.08000000000001</v>
      </c>
      <c r="CXP4">
        <v>145.09</v>
      </c>
      <c r="CXQ4">
        <v>145.11000000000001</v>
      </c>
      <c r="CXR4">
        <v>145.15</v>
      </c>
      <c r="CXS4">
        <v>145.29</v>
      </c>
      <c r="CXT4">
        <v>145.30000000000001</v>
      </c>
      <c r="CXU4">
        <v>145.32</v>
      </c>
      <c r="CXV4">
        <v>145.37</v>
      </c>
      <c r="CXW4">
        <v>145.47</v>
      </c>
      <c r="CXX4">
        <v>145.49</v>
      </c>
      <c r="CXY4">
        <v>145.5</v>
      </c>
      <c r="CXZ4">
        <v>145.53</v>
      </c>
      <c r="CYA4">
        <v>145.77000000000001</v>
      </c>
      <c r="CYB4">
        <v>145.79</v>
      </c>
      <c r="CYC4">
        <v>145.83000000000001</v>
      </c>
      <c r="CYD4">
        <v>145.84</v>
      </c>
      <c r="CYE4">
        <v>145.87</v>
      </c>
      <c r="CYF4">
        <v>145.88999999999999</v>
      </c>
      <c r="CYG4">
        <v>145.9</v>
      </c>
      <c r="CYH4">
        <v>145.93</v>
      </c>
      <c r="CYI4">
        <v>145.94999999999999</v>
      </c>
      <c r="CYJ4">
        <v>146</v>
      </c>
      <c r="CYK4">
        <v>146.02000000000001</v>
      </c>
      <c r="CYL4">
        <v>146.11000000000001</v>
      </c>
      <c r="CYM4">
        <v>146.12</v>
      </c>
      <c r="CYN4">
        <v>146.13</v>
      </c>
      <c r="CYO4">
        <v>146.18</v>
      </c>
      <c r="CYP4">
        <v>146.19</v>
      </c>
      <c r="CYQ4">
        <v>146.21</v>
      </c>
      <c r="CYR4">
        <v>146.24</v>
      </c>
      <c r="CYS4">
        <v>146.31</v>
      </c>
      <c r="CYT4">
        <v>146.33000000000001</v>
      </c>
      <c r="CYU4">
        <v>146.36000000000001</v>
      </c>
      <c r="CYV4">
        <v>146.37</v>
      </c>
      <c r="CYW4">
        <v>146.41</v>
      </c>
      <c r="CYX4">
        <v>146.59</v>
      </c>
      <c r="CYY4">
        <v>146.6</v>
      </c>
      <c r="CYZ4">
        <v>146.66</v>
      </c>
      <c r="CZA4">
        <v>146.83000000000001</v>
      </c>
      <c r="CZB4">
        <v>146.85</v>
      </c>
      <c r="CZC4">
        <v>146.86000000000001</v>
      </c>
      <c r="CZD4">
        <v>146.88</v>
      </c>
      <c r="CZE4">
        <v>146.88999999999999</v>
      </c>
      <c r="CZF4">
        <v>146.96</v>
      </c>
      <c r="CZG4">
        <v>146.97</v>
      </c>
      <c r="CZH4">
        <v>147</v>
      </c>
      <c r="CZI4">
        <v>147.05000000000001</v>
      </c>
      <c r="CZJ4">
        <v>147.1</v>
      </c>
      <c r="CZK4">
        <v>147.12</v>
      </c>
      <c r="CZL4">
        <v>147.13999999999999</v>
      </c>
      <c r="CZM4">
        <v>147.22</v>
      </c>
      <c r="CZN4">
        <v>147.32</v>
      </c>
      <c r="CZO4">
        <v>147.36000000000001</v>
      </c>
      <c r="CZP4">
        <v>147.63999999999999</v>
      </c>
      <c r="CZQ4">
        <v>147.65</v>
      </c>
      <c r="CZR4">
        <v>147.85</v>
      </c>
      <c r="CZS4">
        <v>147.9</v>
      </c>
      <c r="CZT4">
        <v>147.96</v>
      </c>
      <c r="CZU4">
        <v>147.97</v>
      </c>
      <c r="CZV4">
        <v>148.02000000000001</v>
      </c>
      <c r="CZW4">
        <v>148.07</v>
      </c>
      <c r="CZX4">
        <v>148.21</v>
      </c>
      <c r="CZY4">
        <v>148.31</v>
      </c>
      <c r="CZZ4">
        <v>148.32</v>
      </c>
      <c r="DAA4">
        <v>148.34</v>
      </c>
      <c r="DAB4">
        <v>148.38</v>
      </c>
      <c r="DAC4">
        <v>148.38999999999999</v>
      </c>
      <c r="DAD4">
        <v>148.4</v>
      </c>
      <c r="DAE4">
        <v>148.46</v>
      </c>
      <c r="DAF4">
        <v>148.5</v>
      </c>
      <c r="DAG4">
        <v>148.59</v>
      </c>
      <c r="DAH4">
        <v>148.63999999999999</v>
      </c>
      <c r="DAI4">
        <v>148.71</v>
      </c>
      <c r="DAJ4">
        <v>148.78</v>
      </c>
      <c r="DAK4">
        <v>148.88999999999999</v>
      </c>
      <c r="DAL4">
        <v>148.93</v>
      </c>
      <c r="DAM4">
        <v>149.01</v>
      </c>
      <c r="DAN4">
        <v>149.03</v>
      </c>
      <c r="DAO4">
        <v>149.06</v>
      </c>
      <c r="DAP4">
        <v>149.12</v>
      </c>
      <c r="DAQ4">
        <v>149.26</v>
      </c>
      <c r="DAR4">
        <v>149.34</v>
      </c>
      <c r="DAS4">
        <v>149.41</v>
      </c>
      <c r="DAT4">
        <v>149.51</v>
      </c>
      <c r="DAU4">
        <v>149.57</v>
      </c>
      <c r="DAV4">
        <v>149.59</v>
      </c>
      <c r="DAW4">
        <v>149.63999999999999</v>
      </c>
      <c r="DAX4">
        <v>149.71</v>
      </c>
      <c r="DAY4">
        <v>149.75</v>
      </c>
      <c r="DAZ4">
        <v>149.84</v>
      </c>
      <c r="DBA4">
        <v>149.99</v>
      </c>
      <c r="DBB4">
        <v>150.01</v>
      </c>
      <c r="DBC4">
        <v>150.06</v>
      </c>
      <c r="DBD4">
        <v>150.09</v>
      </c>
      <c r="DBE4">
        <v>150.19</v>
      </c>
      <c r="DBF4">
        <v>150.22</v>
      </c>
      <c r="DBG4">
        <v>150.30000000000001</v>
      </c>
      <c r="DBH4">
        <v>150.34</v>
      </c>
      <c r="DBI4">
        <v>150.35</v>
      </c>
      <c r="DBJ4">
        <v>150.44999999999999</v>
      </c>
      <c r="DBK4">
        <v>150.47</v>
      </c>
      <c r="DBL4">
        <v>150.54</v>
      </c>
      <c r="DBM4">
        <v>150.79</v>
      </c>
      <c r="DBN4">
        <v>150.86000000000001</v>
      </c>
      <c r="DBO4">
        <v>150.91999999999999</v>
      </c>
      <c r="DBP4">
        <v>151.01</v>
      </c>
      <c r="DBQ4">
        <v>151.03</v>
      </c>
      <c r="DBR4">
        <v>151.04</v>
      </c>
      <c r="DBS4">
        <v>151.07</v>
      </c>
      <c r="DBT4">
        <v>151.09</v>
      </c>
      <c r="DBU4">
        <v>151.18</v>
      </c>
      <c r="DBV4">
        <v>151.24</v>
      </c>
      <c r="DBW4">
        <v>151.26</v>
      </c>
      <c r="DBX4">
        <v>151.29</v>
      </c>
      <c r="DBY4">
        <v>151.31</v>
      </c>
      <c r="DBZ4">
        <v>151.38</v>
      </c>
      <c r="DCA4">
        <v>151.43</v>
      </c>
      <c r="DCB4">
        <v>151.52000000000001</v>
      </c>
      <c r="DCC4">
        <v>151.66</v>
      </c>
      <c r="DCD4">
        <v>151.75</v>
      </c>
      <c r="DCE4">
        <v>151.77000000000001</v>
      </c>
      <c r="DCF4">
        <v>151.78</v>
      </c>
      <c r="DCG4">
        <v>151.81</v>
      </c>
      <c r="DCH4">
        <v>151.82</v>
      </c>
      <c r="DCI4">
        <v>151.83000000000001</v>
      </c>
      <c r="DCJ4">
        <v>151.94</v>
      </c>
      <c r="DCK4">
        <v>152</v>
      </c>
      <c r="DCL4">
        <v>152.02000000000001</v>
      </c>
      <c r="DCM4">
        <v>152.16999999999999</v>
      </c>
      <c r="DCN4">
        <v>152.18</v>
      </c>
      <c r="DCO4">
        <v>152.21</v>
      </c>
      <c r="DCP4">
        <v>152.24</v>
      </c>
      <c r="DCQ4">
        <v>152.27000000000001</v>
      </c>
      <c r="DCR4">
        <v>152.30000000000001</v>
      </c>
      <c r="DCS4">
        <v>152.34</v>
      </c>
      <c r="DCT4">
        <v>152.4</v>
      </c>
      <c r="DCU4">
        <v>152.43</v>
      </c>
      <c r="DCV4">
        <v>152.46</v>
      </c>
      <c r="DCW4">
        <v>152.47</v>
      </c>
      <c r="DCX4">
        <v>152.52000000000001</v>
      </c>
      <c r="DCY4">
        <v>152.57</v>
      </c>
      <c r="DCZ4">
        <v>152.58000000000001</v>
      </c>
      <c r="DDA4">
        <v>152.65</v>
      </c>
      <c r="DDB4">
        <v>152.66999999999999</v>
      </c>
      <c r="DDC4">
        <v>152.72</v>
      </c>
      <c r="DDD4">
        <v>153.02000000000001</v>
      </c>
      <c r="DDE4">
        <v>153.15</v>
      </c>
      <c r="DDF4">
        <v>153.16</v>
      </c>
      <c r="DDG4">
        <v>153.28</v>
      </c>
      <c r="DDH4">
        <v>153.32</v>
      </c>
      <c r="DDI4">
        <v>153.37</v>
      </c>
      <c r="DDJ4">
        <v>153.44</v>
      </c>
      <c r="DDK4">
        <v>153.5</v>
      </c>
      <c r="DDL4">
        <v>153.62</v>
      </c>
      <c r="DDM4">
        <v>153.68</v>
      </c>
      <c r="DDN4">
        <v>153.72</v>
      </c>
      <c r="DDO4">
        <v>153.72999999999999</v>
      </c>
      <c r="DDP4">
        <v>153.75</v>
      </c>
      <c r="DDQ4">
        <v>153.9</v>
      </c>
      <c r="DDR4">
        <v>153.94</v>
      </c>
      <c r="DDS4">
        <v>153.96</v>
      </c>
      <c r="DDT4">
        <v>153.97</v>
      </c>
      <c r="DDU4">
        <v>153.97999999999999</v>
      </c>
      <c r="DDV4">
        <v>154.05000000000001</v>
      </c>
      <c r="DDW4">
        <v>154.19</v>
      </c>
      <c r="DDX4">
        <v>154.25</v>
      </c>
      <c r="DDY4">
        <v>154.26</v>
      </c>
      <c r="DDZ4">
        <v>154.32</v>
      </c>
      <c r="DEA4">
        <v>154.47999999999999</v>
      </c>
      <c r="DEB4">
        <v>154.49</v>
      </c>
      <c r="DEC4">
        <v>154.5</v>
      </c>
      <c r="DED4">
        <v>154.6</v>
      </c>
      <c r="DEE4">
        <v>154.71</v>
      </c>
      <c r="DEF4">
        <v>154.74</v>
      </c>
      <c r="DEG4">
        <v>154.78</v>
      </c>
      <c r="DEH4">
        <v>154.84</v>
      </c>
      <c r="DEI4">
        <v>154.88999999999999</v>
      </c>
      <c r="DEJ4">
        <v>154.9</v>
      </c>
      <c r="DEK4">
        <v>154.91999999999999</v>
      </c>
      <c r="DEL4">
        <v>155.16</v>
      </c>
      <c r="DEM4">
        <v>155.22999999999999</v>
      </c>
      <c r="DEN4">
        <v>155.24</v>
      </c>
      <c r="DEO4">
        <v>155.27000000000001</v>
      </c>
      <c r="DEP4">
        <v>155.33000000000001</v>
      </c>
      <c r="DEQ4">
        <v>155.5</v>
      </c>
      <c r="DER4">
        <v>155.61000000000001</v>
      </c>
      <c r="DES4">
        <v>155.72999999999999</v>
      </c>
      <c r="DET4">
        <v>155.79</v>
      </c>
      <c r="DEU4">
        <v>155.86000000000001</v>
      </c>
      <c r="DEV4">
        <v>155.91</v>
      </c>
      <c r="DEW4">
        <v>155.93</v>
      </c>
      <c r="DEX4">
        <v>155.97</v>
      </c>
      <c r="DEY4">
        <v>155.97999999999999</v>
      </c>
      <c r="DEZ4">
        <v>156</v>
      </c>
      <c r="DFA4">
        <v>156.05000000000001</v>
      </c>
      <c r="DFB4">
        <v>156.06</v>
      </c>
      <c r="DFC4">
        <v>156.1</v>
      </c>
      <c r="DFD4">
        <v>156.16999999999999</v>
      </c>
      <c r="DFE4">
        <v>156.24</v>
      </c>
      <c r="DFF4">
        <v>156.30000000000001</v>
      </c>
      <c r="DFG4">
        <v>156.32</v>
      </c>
      <c r="DFH4">
        <v>156.33000000000001</v>
      </c>
      <c r="DFI4">
        <v>156.47</v>
      </c>
      <c r="DFJ4">
        <v>156.52000000000001</v>
      </c>
      <c r="DFK4">
        <v>156.61000000000001</v>
      </c>
      <c r="DFL4">
        <v>156.62</v>
      </c>
      <c r="DFM4">
        <v>156.72</v>
      </c>
      <c r="DFN4">
        <v>156.72999999999999</v>
      </c>
      <c r="DFO4">
        <v>156.74</v>
      </c>
      <c r="DFP4">
        <v>156.83000000000001</v>
      </c>
      <c r="DFQ4">
        <v>156.94999999999999</v>
      </c>
      <c r="DFR4">
        <v>156.97999999999999</v>
      </c>
      <c r="DFS4">
        <v>157</v>
      </c>
      <c r="DFT4">
        <v>157.07</v>
      </c>
      <c r="DFU4">
        <v>157.16</v>
      </c>
      <c r="DFV4">
        <v>157.18</v>
      </c>
      <c r="DFW4">
        <v>157.22</v>
      </c>
      <c r="DFX4">
        <v>157.4</v>
      </c>
      <c r="DFY4">
        <v>157.44</v>
      </c>
      <c r="DFZ4">
        <v>157.58000000000001</v>
      </c>
      <c r="DGA4">
        <v>157.66999999999999</v>
      </c>
      <c r="DGB4">
        <v>157.71</v>
      </c>
      <c r="DGC4">
        <v>157.85</v>
      </c>
      <c r="DGD4">
        <v>157.86000000000001</v>
      </c>
      <c r="DGE4">
        <v>157.91999999999999</v>
      </c>
      <c r="DGF4">
        <v>158.01</v>
      </c>
      <c r="DGG4">
        <v>158.02000000000001</v>
      </c>
      <c r="DGH4">
        <v>158.1</v>
      </c>
      <c r="DGI4">
        <v>158.18</v>
      </c>
      <c r="DGJ4">
        <v>158.19</v>
      </c>
      <c r="DGK4">
        <v>158.24</v>
      </c>
      <c r="DGL4">
        <v>158.27000000000001</v>
      </c>
      <c r="DGM4">
        <v>158.34</v>
      </c>
      <c r="DGN4">
        <v>158.38</v>
      </c>
      <c r="DGO4">
        <v>158.44</v>
      </c>
      <c r="DGP4">
        <v>158.55000000000001</v>
      </c>
      <c r="DGQ4">
        <v>158.59</v>
      </c>
      <c r="DGR4">
        <v>158.66</v>
      </c>
      <c r="DGS4">
        <v>158.86000000000001</v>
      </c>
      <c r="DGT4">
        <v>158.88</v>
      </c>
      <c r="DGU4">
        <v>158.88999999999999</v>
      </c>
      <c r="DGV4">
        <v>159.11000000000001</v>
      </c>
      <c r="DGW4">
        <v>159.31</v>
      </c>
      <c r="DGX4">
        <v>159.34</v>
      </c>
      <c r="DGY4">
        <v>159.37</v>
      </c>
      <c r="DGZ4">
        <v>159.41999999999999</v>
      </c>
      <c r="DHA4">
        <v>159.46</v>
      </c>
      <c r="DHB4">
        <v>159.63999999999999</v>
      </c>
      <c r="DHC4">
        <v>159.68</v>
      </c>
      <c r="DHD4">
        <v>159.69</v>
      </c>
      <c r="DHE4">
        <v>159.74</v>
      </c>
      <c r="DHF4">
        <v>159.83000000000001</v>
      </c>
      <c r="DHG4">
        <v>159.85</v>
      </c>
      <c r="DHH4">
        <v>159.87</v>
      </c>
      <c r="DHI4">
        <v>159.88</v>
      </c>
      <c r="DHJ4">
        <v>159.93</v>
      </c>
      <c r="DHK4">
        <v>160.08000000000001</v>
      </c>
      <c r="DHL4">
        <v>160.11000000000001</v>
      </c>
      <c r="DHM4">
        <v>160.12</v>
      </c>
      <c r="DHN4">
        <v>160.19</v>
      </c>
      <c r="DHO4">
        <v>160.28</v>
      </c>
      <c r="DHP4">
        <v>160.41</v>
      </c>
      <c r="DHQ4">
        <v>160.43</v>
      </c>
      <c r="DHR4">
        <v>160.44</v>
      </c>
      <c r="DHS4">
        <v>160.54</v>
      </c>
      <c r="DHT4">
        <v>160.63</v>
      </c>
      <c r="DHU4">
        <v>160.75</v>
      </c>
      <c r="DHV4">
        <v>160.77000000000001</v>
      </c>
      <c r="DHW4">
        <v>160.82</v>
      </c>
      <c r="DHX4">
        <v>160.83000000000001</v>
      </c>
      <c r="DHY4">
        <v>160.94999999999999</v>
      </c>
      <c r="DHZ4">
        <v>161.01</v>
      </c>
      <c r="DIA4">
        <v>161.02000000000001</v>
      </c>
      <c r="DIB4">
        <v>161.04</v>
      </c>
      <c r="DIC4">
        <v>161.06</v>
      </c>
      <c r="DID4">
        <v>161.16</v>
      </c>
      <c r="DIE4">
        <v>161.16999999999999</v>
      </c>
      <c r="DIF4">
        <v>161.19999999999999</v>
      </c>
      <c r="DIG4">
        <v>161.24</v>
      </c>
      <c r="DIH4">
        <v>161.25</v>
      </c>
      <c r="DII4">
        <v>161.28</v>
      </c>
      <c r="DIJ4">
        <v>161.4</v>
      </c>
      <c r="DIK4">
        <v>161.44999999999999</v>
      </c>
      <c r="DIL4">
        <v>161.49</v>
      </c>
      <c r="DIM4">
        <v>161.51</v>
      </c>
      <c r="DIN4">
        <v>161.52000000000001</v>
      </c>
      <c r="DIO4">
        <v>161.53</v>
      </c>
      <c r="DIP4">
        <v>161.57</v>
      </c>
      <c r="DIQ4">
        <v>161.6</v>
      </c>
      <c r="DIR4">
        <v>161.61000000000001</v>
      </c>
      <c r="DIS4">
        <v>161.62</v>
      </c>
      <c r="DIT4">
        <v>161.72999999999999</v>
      </c>
      <c r="DIU4">
        <v>161.75</v>
      </c>
      <c r="DIV4">
        <v>161.77000000000001</v>
      </c>
      <c r="DIW4">
        <v>161.79</v>
      </c>
      <c r="DIX4">
        <v>161.81</v>
      </c>
      <c r="DIY4">
        <v>161.97</v>
      </c>
      <c r="DIZ4">
        <v>162.05000000000001</v>
      </c>
      <c r="DJA4">
        <v>162.06</v>
      </c>
      <c r="DJB4">
        <v>162.08000000000001</v>
      </c>
      <c r="DJC4">
        <v>162.12</v>
      </c>
      <c r="DJD4">
        <v>162.16999999999999</v>
      </c>
      <c r="DJE4">
        <v>162.22</v>
      </c>
      <c r="DJF4">
        <v>162.25</v>
      </c>
      <c r="DJG4">
        <v>162.33000000000001</v>
      </c>
      <c r="DJH4">
        <v>162.35</v>
      </c>
      <c r="DJI4">
        <v>162.36000000000001</v>
      </c>
      <c r="DJJ4">
        <v>162.41999999999999</v>
      </c>
      <c r="DJK4">
        <v>162.44</v>
      </c>
      <c r="DJL4">
        <v>162.44999999999999</v>
      </c>
      <c r="DJM4">
        <v>162.47999999999999</v>
      </c>
      <c r="DJN4">
        <v>162.57</v>
      </c>
      <c r="DJO4">
        <v>162.61000000000001</v>
      </c>
      <c r="DJP4">
        <v>162.62</v>
      </c>
      <c r="DJQ4">
        <v>162.63999999999999</v>
      </c>
      <c r="DJR4">
        <v>162.68</v>
      </c>
      <c r="DJS4">
        <v>162.72999999999999</v>
      </c>
      <c r="DJT4">
        <v>162.74</v>
      </c>
      <c r="DJU4">
        <v>162.87</v>
      </c>
      <c r="DJV4">
        <v>162.93</v>
      </c>
      <c r="DJW4">
        <v>163.13</v>
      </c>
      <c r="DJX4">
        <v>163.16</v>
      </c>
      <c r="DJY4">
        <v>163.16999999999999</v>
      </c>
      <c r="DJZ4">
        <v>163.18</v>
      </c>
      <c r="DKA4">
        <v>163.19999999999999</v>
      </c>
      <c r="DKB4">
        <v>163.21</v>
      </c>
      <c r="DKC4">
        <v>163.30000000000001</v>
      </c>
      <c r="DKD4">
        <v>163.31</v>
      </c>
      <c r="DKE4">
        <v>163.35</v>
      </c>
      <c r="DKF4">
        <v>163.38999999999999</v>
      </c>
      <c r="DKG4">
        <v>163.5</v>
      </c>
      <c r="DKH4">
        <v>163.59</v>
      </c>
      <c r="DKI4">
        <v>163.6</v>
      </c>
      <c r="DKJ4">
        <v>163.68</v>
      </c>
      <c r="DKK4">
        <v>163.71</v>
      </c>
      <c r="DKL4">
        <v>163.77000000000001</v>
      </c>
      <c r="DKM4">
        <v>163.84</v>
      </c>
      <c r="DKN4">
        <v>163.88</v>
      </c>
      <c r="DKO4">
        <v>164.02</v>
      </c>
      <c r="DKP4">
        <v>164.04</v>
      </c>
      <c r="DKQ4">
        <v>164.05</v>
      </c>
      <c r="DKR4">
        <v>164.07</v>
      </c>
      <c r="DKS4">
        <v>164.11</v>
      </c>
      <c r="DKT4">
        <v>164.16</v>
      </c>
      <c r="DKU4">
        <v>164.21</v>
      </c>
      <c r="DKV4">
        <v>164.22</v>
      </c>
      <c r="DKW4">
        <v>164.29</v>
      </c>
      <c r="DKX4">
        <v>164.3</v>
      </c>
      <c r="DKY4">
        <v>164.33</v>
      </c>
      <c r="DKZ4">
        <v>164.39</v>
      </c>
      <c r="DLA4">
        <v>164.42</v>
      </c>
      <c r="DLB4">
        <v>164.53</v>
      </c>
      <c r="DLC4">
        <v>164.59</v>
      </c>
      <c r="DLD4">
        <v>164.61</v>
      </c>
      <c r="DLE4">
        <v>164.68</v>
      </c>
      <c r="DLF4">
        <v>164.73</v>
      </c>
      <c r="DLG4">
        <v>164.77</v>
      </c>
      <c r="DLH4">
        <v>164.84</v>
      </c>
      <c r="DLI4">
        <v>164.87</v>
      </c>
      <c r="DLJ4">
        <v>164.93</v>
      </c>
      <c r="DLK4">
        <v>164.98</v>
      </c>
      <c r="DLL4">
        <v>165</v>
      </c>
      <c r="DLM4">
        <v>165.09</v>
      </c>
      <c r="DLN4">
        <v>165.1</v>
      </c>
      <c r="DLO4">
        <v>165.23</v>
      </c>
      <c r="DLP4">
        <v>165.33</v>
      </c>
      <c r="DLQ4">
        <v>165.35</v>
      </c>
      <c r="DLR4">
        <v>165.4</v>
      </c>
      <c r="DLS4">
        <v>165.42</v>
      </c>
      <c r="DLT4">
        <v>165.45</v>
      </c>
      <c r="DLU4">
        <v>165.46</v>
      </c>
      <c r="DLV4">
        <v>165.47</v>
      </c>
      <c r="DLW4">
        <v>165.48</v>
      </c>
      <c r="DLX4">
        <v>165.5</v>
      </c>
      <c r="DLY4">
        <v>165.55</v>
      </c>
      <c r="DLZ4">
        <v>165.63</v>
      </c>
      <c r="DMA4">
        <v>165.68</v>
      </c>
      <c r="DMB4">
        <v>165.81</v>
      </c>
      <c r="DMC4">
        <v>165.83</v>
      </c>
      <c r="DMD4">
        <v>165.87</v>
      </c>
      <c r="DME4">
        <v>166.15</v>
      </c>
      <c r="DMF4">
        <v>166.22</v>
      </c>
      <c r="DMG4">
        <v>166.26</v>
      </c>
      <c r="DMH4">
        <v>166.32</v>
      </c>
      <c r="DMI4">
        <v>166.37</v>
      </c>
      <c r="DMJ4">
        <v>166.38</v>
      </c>
      <c r="DMK4">
        <v>166.39</v>
      </c>
      <c r="DML4">
        <v>166.4</v>
      </c>
      <c r="DMM4">
        <v>166.55</v>
      </c>
      <c r="DMN4">
        <v>166.67</v>
      </c>
      <c r="DMO4">
        <v>166.72</v>
      </c>
      <c r="DMP4">
        <v>166.8</v>
      </c>
      <c r="DMQ4">
        <v>166.83</v>
      </c>
      <c r="DMR4">
        <v>166.93</v>
      </c>
      <c r="DMS4">
        <v>166.99</v>
      </c>
      <c r="DMT4">
        <v>167.06</v>
      </c>
      <c r="DMU4">
        <v>167.08</v>
      </c>
      <c r="DMV4">
        <v>167.12</v>
      </c>
      <c r="DMW4">
        <v>167.24</v>
      </c>
      <c r="DMX4">
        <v>167.25</v>
      </c>
      <c r="DMY4">
        <v>167.28</v>
      </c>
      <c r="DMZ4">
        <v>167.29</v>
      </c>
      <c r="DNA4">
        <v>167.34</v>
      </c>
      <c r="DNB4">
        <v>167.4</v>
      </c>
      <c r="DNC4">
        <v>167.43</v>
      </c>
      <c r="DND4">
        <v>167.49</v>
      </c>
      <c r="DNE4">
        <v>167.5</v>
      </c>
      <c r="DNF4">
        <v>167.52</v>
      </c>
      <c r="DNG4">
        <v>167.53</v>
      </c>
      <c r="DNH4">
        <v>167.55</v>
      </c>
      <c r="DNI4">
        <v>167.56</v>
      </c>
      <c r="DNJ4">
        <v>167.6</v>
      </c>
      <c r="DNK4">
        <v>167.67</v>
      </c>
      <c r="DNL4">
        <v>167.68</v>
      </c>
      <c r="DNM4">
        <v>167.72</v>
      </c>
      <c r="DNN4">
        <v>167.76</v>
      </c>
      <c r="DNO4">
        <v>167.78</v>
      </c>
      <c r="DNP4">
        <v>167.79</v>
      </c>
      <c r="DNQ4">
        <v>167.85</v>
      </c>
      <c r="DNR4">
        <v>167.89</v>
      </c>
      <c r="DNS4">
        <v>167.95</v>
      </c>
      <c r="DNT4">
        <v>168.01</v>
      </c>
      <c r="DNU4">
        <v>168.18</v>
      </c>
      <c r="DNV4">
        <v>168.24</v>
      </c>
      <c r="DNW4">
        <v>168.45</v>
      </c>
      <c r="DNX4">
        <v>168.47</v>
      </c>
      <c r="DNY4">
        <v>168.51</v>
      </c>
      <c r="DNZ4">
        <v>168.56</v>
      </c>
      <c r="DOA4">
        <v>168.66</v>
      </c>
      <c r="DOB4">
        <v>168.7</v>
      </c>
      <c r="DOC4">
        <v>168.72</v>
      </c>
      <c r="DOD4">
        <v>168.73</v>
      </c>
      <c r="DOE4">
        <v>168.78</v>
      </c>
      <c r="DOF4">
        <v>168.82</v>
      </c>
      <c r="DOG4">
        <v>168.85</v>
      </c>
      <c r="DOH4">
        <v>168.89</v>
      </c>
      <c r="DOI4">
        <v>168.9</v>
      </c>
      <c r="DOJ4">
        <v>168.91</v>
      </c>
      <c r="DOK4">
        <v>168.93</v>
      </c>
      <c r="DOL4">
        <v>168.94</v>
      </c>
      <c r="DOM4">
        <v>168.97</v>
      </c>
      <c r="DON4">
        <v>169.12</v>
      </c>
      <c r="DOO4">
        <v>169.13</v>
      </c>
      <c r="DOP4">
        <v>169.21</v>
      </c>
      <c r="DOQ4">
        <v>169.25</v>
      </c>
      <c r="DOR4">
        <v>169.31</v>
      </c>
      <c r="DOS4">
        <v>169.42</v>
      </c>
      <c r="DOT4">
        <v>169.65</v>
      </c>
      <c r="DOU4">
        <v>169.69</v>
      </c>
      <c r="DOV4">
        <v>169.82</v>
      </c>
      <c r="DOW4">
        <v>169.83</v>
      </c>
      <c r="DOX4">
        <v>169.85</v>
      </c>
      <c r="DOY4">
        <v>169.87</v>
      </c>
      <c r="DOZ4">
        <v>169.95</v>
      </c>
      <c r="DPA4">
        <v>169.97</v>
      </c>
      <c r="DPB4">
        <v>170</v>
      </c>
      <c r="DPC4">
        <v>170.03</v>
      </c>
      <c r="DPD4">
        <v>170.06</v>
      </c>
      <c r="DPE4">
        <v>170.11</v>
      </c>
      <c r="DPF4">
        <v>170.14</v>
      </c>
      <c r="DPG4">
        <v>170.16</v>
      </c>
      <c r="DPH4">
        <v>170.18</v>
      </c>
      <c r="DPI4">
        <v>170.26</v>
      </c>
      <c r="DPJ4">
        <v>170.27</v>
      </c>
      <c r="DPK4">
        <v>170.28</v>
      </c>
      <c r="DPL4">
        <v>170.33</v>
      </c>
      <c r="DPM4">
        <v>170.36</v>
      </c>
      <c r="DPN4">
        <v>170.4</v>
      </c>
      <c r="DPO4">
        <v>170.44</v>
      </c>
      <c r="DPP4">
        <v>170.49</v>
      </c>
      <c r="DPQ4">
        <v>170.5</v>
      </c>
      <c r="DPR4">
        <v>170.67</v>
      </c>
      <c r="DPS4">
        <v>170.69</v>
      </c>
      <c r="DPT4">
        <v>170.77</v>
      </c>
      <c r="DPU4">
        <v>170.8</v>
      </c>
      <c r="DPV4">
        <v>170.93</v>
      </c>
      <c r="DPW4">
        <v>170.96</v>
      </c>
      <c r="DPX4">
        <v>170.97</v>
      </c>
      <c r="DPY4">
        <v>171.02</v>
      </c>
      <c r="DPZ4">
        <v>171.07</v>
      </c>
      <c r="DQA4">
        <v>171.24</v>
      </c>
      <c r="DQB4">
        <v>171.25</v>
      </c>
      <c r="DQC4">
        <v>171.26</v>
      </c>
      <c r="DQD4">
        <v>171.28</v>
      </c>
      <c r="DQE4">
        <v>171.35</v>
      </c>
      <c r="DQF4">
        <v>171.37</v>
      </c>
      <c r="DQG4">
        <v>171.44</v>
      </c>
      <c r="DQH4">
        <v>171.5</v>
      </c>
      <c r="DQI4">
        <v>171.54</v>
      </c>
      <c r="DQJ4">
        <v>171.55</v>
      </c>
      <c r="DQK4">
        <v>171.56</v>
      </c>
      <c r="DQL4">
        <v>171.57</v>
      </c>
      <c r="DQM4">
        <v>171.6</v>
      </c>
      <c r="DQN4">
        <v>171.61</v>
      </c>
      <c r="DQO4">
        <v>171.71</v>
      </c>
      <c r="DQP4">
        <v>171.8</v>
      </c>
      <c r="DQQ4">
        <v>171.87</v>
      </c>
      <c r="DQR4">
        <v>171.92</v>
      </c>
      <c r="DQS4">
        <v>171.99</v>
      </c>
      <c r="DQT4">
        <v>172.01</v>
      </c>
      <c r="DQU4">
        <v>172.03</v>
      </c>
      <c r="DQV4">
        <v>172.1</v>
      </c>
      <c r="DQW4">
        <v>172.24</v>
      </c>
      <c r="DQX4">
        <v>172.37</v>
      </c>
      <c r="DQY4">
        <v>172.5</v>
      </c>
      <c r="DQZ4">
        <v>172.57</v>
      </c>
      <c r="DRA4">
        <v>172.59</v>
      </c>
      <c r="DRB4">
        <v>172.61</v>
      </c>
      <c r="DRC4">
        <v>172.75</v>
      </c>
      <c r="DRD4">
        <v>172.76</v>
      </c>
      <c r="DRE4">
        <v>172.77</v>
      </c>
      <c r="DRF4">
        <v>172.8</v>
      </c>
      <c r="DRG4">
        <v>172.86</v>
      </c>
      <c r="DRH4">
        <v>172.87</v>
      </c>
      <c r="DRI4">
        <v>172.96</v>
      </c>
      <c r="DRJ4">
        <v>172.98</v>
      </c>
      <c r="DRK4">
        <v>172.99</v>
      </c>
      <c r="DRL4">
        <v>173.07</v>
      </c>
      <c r="DRM4">
        <v>173.21</v>
      </c>
      <c r="DRN4">
        <v>173.22</v>
      </c>
      <c r="DRO4">
        <v>173.3</v>
      </c>
      <c r="DRP4">
        <v>173.36</v>
      </c>
      <c r="DRQ4">
        <v>173.39</v>
      </c>
      <c r="DRR4">
        <v>173.41</v>
      </c>
      <c r="DRS4">
        <v>173.48</v>
      </c>
      <c r="DRT4">
        <v>173.52</v>
      </c>
      <c r="DRU4">
        <v>173.58</v>
      </c>
      <c r="DRV4">
        <v>173.6</v>
      </c>
      <c r="DRW4">
        <v>173.61</v>
      </c>
      <c r="DRX4">
        <v>173.62</v>
      </c>
      <c r="DRY4">
        <v>173.66</v>
      </c>
      <c r="DRZ4">
        <v>173.68</v>
      </c>
      <c r="DSA4">
        <v>173.71</v>
      </c>
      <c r="DSB4">
        <v>173.73</v>
      </c>
      <c r="DSC4">
        <v>173.77</v>
      </c>
      <c r="DSD4">
        <v>173.81</v>
      </c>
      <c r="DSE4">
        <v>173.85</v>
      </c>
      <c r="DSF4">
        <v>173.88</v>
      </c>
      <c r="DSG4">
        <v>174.02</v>
      </c>
      <c r="DSH4">
        <v>174.05</v>
      </c>
      <c r="DSI4">
        <v>174.11</v>
      </c>
      <c r="DSJ4">
        <v>174.18</v>
      </c>
      <c r="DSK4">
        <v>174.37</v>
      </c>
      <c r="DSL4">
        <v>174.4</v>
      </c>
      <c r="DSM4">
        <v>174.45</v>
      </c>
      <c r="DSN4">
        <v>174.51</v>
      </c>
      <c r="DSO4">
        <v>174.58</v>
      </c>
      <c r="DSP4">
        <v>174.6</v>
      </c>
      <c r="DSQ4">
        <v>174.66</v>
      </c>
      <c r="DSR4">
        <v>174.67</v>
      </c>
      <c r="DSS4">
        <v>174.69</v>
      </c>
      <c r="DST4">
        <v>174.73</v>
      </c>
      <c r="DSU4">
        <v>174.77</v>
      </c>
      <c r="DSV4">
        <v>174.8</v>
      </c>
      <c r="DSW4">
        <v>174.83</v>
      </c>
      <c r="DSX4">
        <v>174.9</v>
      </c>
      <c r="DSY4">
        <v>174.91</v>
      </c>
      <c r="DSZ4">
        <v>175.01</v>
      </c>
      <c r="DTA4">
        <v>175.06</v>
      </c>
      <c r="DTB4">
        <v>175.12</v>
      </c>
      <c r="DTC4">
        <v>175.13</v>
      </c>
      <c r="DTD4">
        <v>175.16</v>
      </c>
      <c r="DTE4">
        <v>175.2</v>
      </c>
      <c r="DTF4">
        <v>175.22</v>
      </c>
      <c r="DTG4">
        <v>175.25</v>
      </c>
      <c r="DTH4">
        <v>175.27</v>
      </c>
      <c r="DTI4">
        <v>175.31</v>
      </c>
      <c r="DTJ4">
        <v>175.64</v>
      </c>
      <c r="DTK4">
        <v>175.72</v>
      </c>
      <c r="DTL4">
        <v>175.75</v>
      </c>
      <c r="DTM4">
        <v>175.8</v>
      </c>
      <c r="DTN4">
        <v>175.91</v>
      </c>
      <c r="DTO4">
        <v>175.93</v>
      </c>
      <c r="DTP4">
        <v>175.97</v>
      </c>
      <c r="DTQ4">
        <v>175.98</v>
      </c>
      <c r="DTR4">
        <v>176.01</v>
      </c>
      <c r="DTS4">
        <v>176.04</v>
      </c>
      <c r="DTT4">
        <v>176.07</v>
      </c>
      <c r="DTU4">
        <v>176.2</v>
      </c>
      <c r="DTV4">
        <v>176.22</v>
      </c>
      <c r="DTW4">
        <v>176.33</v>
      </c>
      <c r="DTX4">
        <v>176.36</v>
      </c>
      <c r="DTY4">
        <v>176.42</v>
      </c>
      <c r="DTZ4">
        <v>176.43</v>
      </c>
      <c r="DUA4">
        <v>176.47</v>
      </c>
      <c r="DUB4">
        <v>176.48</v>
      </c>
      <c r="DUC4">
        <v>176.49</v>
      </c>
      <c r="DUD4">
        <v>176.55</v>
      </c>
      <c r="DUE4">
        <v>176.56</v>
      </c>
      <c r="DUF4">
        <v>176.65</v>
      </c>
      <c r="DUG4">
        <v>176.66</v>
      </c>
      <c r="DUH4">
        <v>176.77</v>
      </c>
      <c r="DUI4">
        <v>176.83</v>
      </c>
      <c r="DUJ4">
        <v>176.84</v>
      </c>
      <c r="DUK4">
        <v>176.86</v>
      </c>
      <c r="DUL4">
        <v>176.88</v>
      </c>
      <c r="DUM4">
        <v>176.89</v>
      </c>
      <c r="DUN4">
        <v>176.94</v>
      </c>
      <c r="DUO4">
        <v>176.98</v>
      </c>
      <c r="DUP4">
        <v>177.09</v>
      </c>
      <c r="DUQ4">
        <v>177.1</v>
      </c>
      <c r="DUR4">
        <v>177.11</v>
      </c>
      <c r="DUS4">
        <v>177.13</v>
      </c>
      <c r="DUT4">
        <v>177.17</v>
      </c>
      <c r="DUU4">
        <v>177.2</v>
      </c>
      <c r="DUV4">
        <v>177.22</v>
      </c>
      <c r="DUW4">
        <v>177.29</v>
      </c>
      <c r="DUX4">
        <v>177.3</v>
      </c>
      <c r="DUY4">
        <v>177.35</v>
      </c>
      <c r="DUZ4">
        <v>177.42</v>
      </c>
      <c r="DVA4">
        <v>177.44</v>
      </c>
      <c r="DVB4">
        <v>177.46</v>
      </c>
      <c r="DVC4">
        <v>177.56</v>
      </c>
      <c r="DVD4">
        <v>177.57</v>
      </c>
      <c r="DVE4">
        <v>177.63</v>
      </c>
      <c r="DVF4">
        <v>177.64</v>
      </c>
      <c r="DVG4">
        <v>177.68</v>
      </c>
      <c r="DVH4">
        <v>177.71</v>
      </c>
      <c r="DVI4">
        <v>177.8</v>
      </c>
      <c r="DVJ4">
        <v>177.84</v>
      </c>
      <c r="DVK4">
        <v>178.05</v>
      </c>
      <c r="DVL4">
        <v>178.11</v>
      </c>
      <c r="DVM4">
        <v>178.21</v>
      </c>
      <c r="DVN4">
        <v>178.29</v>
      </c>
      <c r="DVO4">
        <v>178.41</v>
      </c>
      <c r="DVP4">
        <v>178.42</v>
      </c>
      <c r="DVQ4">
        <v>178.45</v>
      </c>
      <c r="DVR4">
        <v>178.49</v>
      </c>
      <c r="DVS4">
        <v>178.54</v>
      </c>
      <c r="DVT4">
        <v>178.58</v>
      </c>
      <c r="DVU4">
        <v>178.71</v>
      </c>
      <c r="DVV4">
        <v>178.76</v>
      </c>
      <c r="DVW4">
        <v>178.86</v>
      </c>
      <c r="DVX4">
        <v>178.98</v>
      </c>
      <c r="DVY4">
        <v>178.99</v>
      </c>
      <c r="DVZ4">
        <v>179.04</v>
      </c>
      <c r="DWA4">
        <v>179.11</v>
      </c>
      <c r="DWB4">
        <v>179.13</v>
      </c>
      <c r="DWC4">
        <v>179.2</v>
      </c>
      <c r="DWD4">
        <v>179.29</v>
      </c>
      <c r="DWE4">
        <v>179.3</v>
      </c>
      <c r="DWF4">
        <v>179.36</v>
      </c>
      <c r="DWG4">
        <v>179.41</v>
      </c>
      <c r="DWH4">
        <v>179.47</v>
      </c>
      <c r="DWI4">
        <v>179.48</v>
      </c>
      <c r="DWJ4">
        <v>179.54</v>
      </c>
      <c r="DWK4">
        <v>179.55</v>
      </c>
      <c r="DWL4">
        <v>179.56</v>
      </c>
      <c r="DWM4">
        <v>179.59</v>
      </c>
      <c r="DWN4">
        <v>179.66</v>
      </c>
      <c r="DWO4">
        <v>179.68</v>
      </c>
      <c r="DWP4">
        <v>179.71</v>
      </c>
      <c r="DWQ4">
        <v>179.74</v>
      </c>
      <c r="DWR4">
        <v>179.76</v>
      </c>
      <c r="DWS4">
        <v>179.78</v>
      </c>
      <c r="DWT4">
        <v>179.79</v>
      </c>
      <c r="DWU4">
        <v>179.84</v>
      </c>
      <c r="DWV4">
        <v>179.85</v>
      </c>
      <c r="DWW4">
        <v>179.9</v>
      </c>
      <c r="DWX4">
        <v>179.95</v>
      </c>
      <c r="DWY4">
        <v>179.96</v>
      </c>
      <c r="DWZ4">
        <v>179.97</v>
      </c>
      <c r="DXA4">
        <v>179.99</v>
      </c>
      <c r="DXB4">
        <v>180</v>
      </c>
      <c r="DXC4">
        <v>180.03</v>
      </c>
      <c r="DXD4">
        <v>180.27</v>
      </c>
      <c r="DXE4">
        <v>180.3</v>
      </c>
      <c r="DXF4">
        <v>180.31</v>
      </c>
      <c r="DXG4">
        <v>180.42</v>
      </c>
      <c r="DXH4">
        <v>180.44</v>
      </c>
      <c r="DXI4">
        <v>180.5</v>
      </c>
      <c r="DXJ4">
        <v>180.54</v>
      </c>
      <c r="DXK4">
        <v>180.59</v>
      </c>
      <c r="DXL4">
        <v>180.82</v>
      </c>
      <c r="DXM4">
        <v>180.83</v>
      </c>
      <c r="DXN4">
        <v>180.86</v>
      </c>
      <c r="DXO4">
        <v>180.89</v>
      </c>
      <c r="DXP4">
        <v>181.06</v>
      </c>
      <c r="DXQ4">
        <v>181.07</v>
      </c>
      <c r="DXR4">
        <v>181.09</v>
      </c>
      <c r="DXS4">
        <v>181.14</v>
      </c>
      <c r="DXT4">
        <v>181.17</v>
      </c>
      <c r="DXU4">
        <v>181.18</v>
      </c>
      <c r="DXV4">
        <v>181.39</v>
      </c>
      <c r="DXW4">
        <v>181.4</v>
      </c>
      <c r="DXX4">
        <v>181.42</v>
      </c>
      <c r="DXY4">
        <v>181.45</v>
      </c>
      <c r="DXZ4">
        <v>181.46</v>
      </c>
      <c r="DYA4">
        <v>181.48</v>
      </c>
      <c r="DYB4">
        <v>181.53</v>
      </c>
      <c r="DYC4">
        <v>181.55</v>
      </c>
      <c r="DYD4">
        <v>181.64</v>
      </c>
      <c r="DYE4">
        <v>181.68</v>
      </c>
      <c r="DYF4">
        <v>181.73</v>
      </c>
      <c r="DYG4">
        <v>181.75</v>
      </c>
      <c r="DYH4">
        <v>181.79</v>
      </c>
      <c r="DYI4">
        <v>181.84</v>
      </c>
      <c r="DYJ4">
        <v>181.86</v>
      </c>
      <c r="DYK4">
        <v>181.87</v>
      </c>
      <c r="DYL4">
        <v>182</v>
      </c>
      <c r="DYM4">
        <v>182.06</v>
      </c>
      <c r="DYN4">
        <v>182.11</v>
      </c>
      <c r="DYO4">
        <v>182.14</v>
      </c>
      <c r="DYP4">
        <v>182.19</v>
      </c>
      <c r="DYQ4">
        <v>182.25</v>
      </c>
      <c r="DYR4">
        <v>182.26</v>
      </c>
      <c r="DYS4">
        <v>182.28</v>
      </c>
      <c r="DYT4">
        <v>182.34</v>
      </c>
      <c r="DYU4">
        <v>182.39</v>
      </c>
      <c r="DYV4">
        <v>182.4</v>
      </c>
      <c r="DYW4">
        <v>182.46</v>
      </c>
      <c r="DYX4">
        <v>182.51</v>
      </c>
      <c r="DYY4">
        <v>182.53</v>
      </c>
      <c r="DYZ4">
        <v>182.54</v>
      </c>
      <c r="DZA4">
        <v>182.63</v>
      </c>
      <c r="DZB4">
        <v>182.68</v>
      </c>
      <c r="DZC4">
        <v>182.7</v>
      </c>
      <c r="DZD4">
        <v>182.86</v>
      </c>
      <c r="DZE4">
        <v>182.97</v>
      </c>
      <c r="DZF4">
        <v>183.1</v>
      </c>
      <c r="DZG4">
        <v>183.17</v>
      </c>
      <c r="DZH4">
        <v>183.3</v>
      </c>
      <c r="DZI4">
        <v>183.37</v>
      </c>
      <c r="DZJ4">
        <v>183.44</v>
      </c>
      <c r="DZK4">
        <v>183.51</v>
      </c>
      <c r="DZL4">
        <v>183.53</v>
      </c>
      <c r="DZM4">
        <v>183.54</v>
      </c>
      <c r="DZN4">
        <v>183.65</v>
      </c>
      <c r="DZO4">
        <v>183.8</v>
      </c>
      <c r="DZP4">
        <v>183.84</v>
      </c>
      <c r="DZQ4">
        <v>183.85</v>
      </c>
      <c r="DZR4">
        <v>183.99</v>
      </c>
      <c r="DZS4">
        <v>184.05</v>
      </c>
      <c r="DZT4">
        <v>184.13</v>
      </c>
      <c r="DZU4">
        <v>184.19</v>
      </c>
      <c r="DZV4">
        <v>184.26</v>
      </c>
      <c r="DZW4">
        <v>184.62</v>
      </c>
      <c r="DZX4">
        <v>184.64</v>
      </c>
      <c r="DZY4">
        <v>184.65</v>
      </c>
      <c r="DZZ4">
        <v>184.68</v>
      </c>
      <c r="EAA4">
        <v>184.71</v>
      </c>
      <c r="EAB4">
        <v>184.81</v>
      </c>
      <c r="EAC4">
        <v>184.83</v>
      </c>
      <c r="EAD4">
        <v>184.84</v>
      </c>
      <c r="EAE4">
        <v>184.86</v>
      </c>
      <c r="EAF4">
        <v>184.88</v>
      </c>
      <c r="EAG4">
        <v>184.97</v>
      </c>
      <c r="EAH4">
        <v>185.03</v>
      </c>
      <c r="EAI4">
        <v>185.06</v>
      </c>
      <c r="EAJ4">
        <v>185.13</v>
      </c>
      <c r="EAK4">
        <v>185.18</v>
      </c>
      <c r="EAL4">
        <v>185.19</v>
      </c>
      <c r="EAM4">
        <v>185.35</v>
      </c>
      <c r="EAN4">
        <v>185.37</v>
      </c>
      <c r="EAO4">
        <v>185.5</v>
      </c>
      <c r="EAP4">
        <v>185.52</v>
      </c>
      <c r="EAQ4">
        <v>185.59</v>
      </c>
      <c r="EAR4">
        <v>185.62</v>
      </c>
      <c r="EAS4">
        <v>185.67</v>
      </c>
      <c r="EAT4">
        <v>185.72</v>
      </c>
      <c r="EAU4">
        <v>185.77</v>
      </c>
      <c r="EAV4">
        <v>185.8</v>
      </c>
      <c r="EAW4">
        <v>185.81</v>
      </c>
      <c r="EAX4">
        <v>185.86</v>
      </c>
      <c r="EAY4">
        <v>185.9</v>
      </c>
      <c r="EAZ4">
        <v>186.02</v>
      </c>
      <c r="EBA4">
        <v>186.07</v>
      </c>
      <c r="EBB4">
        <v>186.08</v>
      </c>
      <c r="EBC4">
        <v>186.09</v>
      </c>
      <c r="EBD4">
        <v>186.11</v>
      </c>
      <c r="EBE4">
        <v>186.23</v>
      </c>
      <c r="EBF4">
        <v>186.24</v>
      </c>
      <c r="EBG4">
        <v>186.3</v>
      </c>
      <c r="EBH4">
        <v>186.31</v>
      </c>
      <c r="EBI4">
        <v>186.34</v>
      </c>
      <c r="EBJ4">
        <v>186.35</v>
      </c>
      <c r="EBK4">
        <v>186.37</v>
      </c>
      <c r="EBL4">
        <v>186.44</v>
      </c>
      <c r="EBM4">
        <v>186.51</v>
      </c>
      <c r="EBN4">
        <v>186.61</v>
      </c>
      <c r="EBO4">
        <v>186.63</v>
      </c>
      <c r="EBP4">
        <v>186.66</v>
      </c>
      <c r="EBQ4">
        <v>186.78</v>
      </c>
      <c r="EBR4">
        <v>186.83</v>
      </c>
      <c r="EBS4">
        <v>186.88</v>
      </c>
      <c r="EBT4">
        <v>186.9</v>
      </c>
      <c r="EBU4">
        <v>186.99</v>
      </c>
      <c r="EBV4">
        <v>187</v>
      </c>
      <c r="EBW4">
        <v>187.1</v>
      </c>
      <c r="EBX4">
        <v>187.14</v>
      </c>
      <c r="EBY4">
        <v>187.2</v>
      </c>
      <c r="EBZ4">
        <v>187.21</v>
      </c>
      <c r="ECA4">
        <v>187.27</v>
      </c>
      <c r="ECB4">
        <v>187.28</v>
      </c>
      <c r="ECC4">
        <v>187.3</v>
      </c>
      <c r="ECD4">
        <v>187.33</v>
      </c>
      <c r="ECE4">
        <v>187.41</v>
      </c>
      <c r="ECF4">
        <v>187.52</v>
      </c>
      <c r="ECG4">
        <v>187.59</v>
      </c>
      <c r="ECH4">
        <v>187.6</v>
      </c>
      <c r="ECI4">
        <v>187.7</v>
      </c>
      <c r="ECJ4">
        <v>187.71</v>
      </c>
      <c r="ECK4">
        <v>187.75</v>
      </c>
      <c r="ECL4">
        <v>187.78</v>
      </c>
      <c r="ECM4">
        <v>187.85</v>
      </c>
      <c r="ECN4">
        <v>187.88</v>
      </c>
      <c r="ECO4">
        <v>188.01</v>
      </c>
      <c r="ECP4">
        <v>188.05</v>
      </c>
      <c r="ECQ4">
        <v>188.12</v>
      </c>
      <c r="ECR4">
        <v>188.13</v>
      </c>
      <c r="ECS4">
        <v>188.14</v>
      </c>
      <c r="ECT4">
        <v>188.16</v>
      </c>
      <c r="ECU4">
        <v>188.2</v>
      </c>
      <c r="ECV4">
        <v>188.25</v>
      </c>
      <c r="ECW4">
        <v>188.3</v>
      </c>
      <c r="ECX4">
        <v>188.36</v>
      </c>
      <c r="ECY4">
        <v>188.38</v>
      </c>
      <c r="ECZ4">
        <v>188.54</v>
      </c>
      <c r="EDA4">
        <v>188.59</v>
      </c>
      <c r="EDB4">
        <v>188.65</v>
      </c>
      <c r="EDC4">
        <v>188.69</v>
      </c>
      <c r="EDD4">
        <v>188.71</v>
      </c>
      <c r="EDE4">
        <v>188.73</v>
      </c>
      <c r="EDF4">
        <v>188.78</v>
      </c>
      <c r="EDG4">
        <v>188.84</v>
      </c>
      <c r="EDH4">
        <v>188.85</v>
      </c>
      <c r="EDI4">
        <v>188.95</v>
      </c>
      <c r="EDJ4">
        <v>188.96</v>
      </c>
      <c r="EDK4">
        <v>188.97</v>
      </c>
      <c r="EDL4">
        <v>189.02</v>
      </c>
      <c r="EDM4">
        <v>189.16</v>
      </c>
      <c r="EDN4">
        <v>189.24</v>
      </c>
      <c r="EDO4">
        <v>189.28</v>
      </c>
      <c r="EDP4">
        <v>189.29</v>
      </c>
      <c r="EDQ4">
        <v>189.37</v>
      </c>
      <c r="EDR4">
        <v>189.45</v>
      </c>
      <c r="EDS4">
        <v>189.53</v>
      </c>
      <c r="EDT4">
        <v>189.59</v>
      </c>
      <c r="EDU4">
        <v>189.61</v>
      </c>
      <c r="EDV4">
        <v>189.65</v>
      </c>
      <c r="EDW4">
        <v>189.66</v>
      </c>
      <c r="EDX4">
        <v>189.71</v>
      </c>
      <c r="EDY4">
        <v>189.77</v>
      </c>
      <c r="EDZ4">
        <v>189.82</v>
      </c>
      <c r="EEA4">
        <v>189.83</v>
      </c>
      <c r="EEB4">
        <v>189.85</v>
      </c>
      <c r="EEC4">
        <v>189.88</v>
      </c>
      <c r="EED4">
        <v>189.89</v>
      </c>
      <c r="EEE4">
        <v>189.96</v>
      </c>
      <c r="EEF4">
        <v>189.97</v>
      </c>
      <c r="EEG4">
        <v>189.98</v>
      </c>
      <c r="EEH4">
        <v>190.02</v>
      </c>
      <c r="EEI4">
        <v>190.04</v>
      </c>
      <c r="EEJ4">
        <v>190.06</v>
      </c>
      <c r="EEK4">
        <v>190.13</v>
      </c>
      <c r="EEL4">
        <v>190.14</v>
      </c>
      <c r="EEM4">
        <v>190.22</v>
      </c>
      <c r="EEN4">
        <v>190.23</v>
      </c>
      <c r="EEO4">
        <v>190.33</v>
      </c>
      <c r="EEP4">
        <v>190.38</v>
      </c>
      <c r="EEQ4">
        <v>190.4</v>
      </c>
      <c r="EER4">
        <v>190.41</v>
      </c>
      <c r="EES4">
        <v>190.55</v>
      </c>
      <c r="EET4">
        <v>190.64</v>
      </c>
      <c r="EEU4">
        <v>190.66</v>
      </c>
      <c r="EEV4">
        <v>190.68</v>
      </c>
      <c r="EEW4">
        <v>190.7</v>
      </c>
      <c r="EEX4">
        <v>190.71</v>
      </c>
      <c r="EEY4">
        <v>190.73</v>
      </c>
      <c r="EEZ4">
        <v>190.84</v>
      </c>
      <c r="EFA4">
        <v>190.86</v>
      </c>
      <c r="EFB4">
        <v>190.9</v>
      </c>
      <c r="EFC4">
        <v>190.97</v>
      </c>
      <c r="EFD4">
        <v>190.98</v>
      </c>
      <c r="EFE4">
        <v>191.04</v>
      </c>
      <c r="EFF4">
        <v>191.13</v>
      </c>
      <c r="EFG4">
        <v>191.14</v>
      </c>
      <c r="EFH4">
        <v>191.22</v>
      </c>
      <c r="EFI4">
        <v>191.23</v>
      </c>
      <c r="EFJ4">
        <v>191.3</v>
      </c>
      <c r="EFK4">
        <v>191.32</v>
      </c>
      <c r="EFL4">
        <v>191.34</v>
      </c>
      <c r="EFM4">
        <v>191.39</v>
      </c>
      <c r="EFN4">
        <v>191.4</v>
      </c>
      <c r="EFO4">
        <v>191.46</v>
      </c>
      <c r="EFP4">
        <v>191.47</v>
      </c>
      <c r="EFQ4">
        <v>191.48</v>
      </c>
      <c r="EFR4">
        <v>191.54</v>
      </c>
      <c r="EFS4">
        <v>191.66</v>
      </c>
      <c r="EFT4">
        <v>191.68</v>
      </c>
      <c r="EFU4">
        <v>191.75</v>
      </c>
      <c r="EFV4">
        <v>191.78</v>
      </c>
      <c r="EFW4">
        <v>191.82</v>
      </c>
      <c r="EFX4">
        <v>191.84</v>
      </c>
      <c r="EFY4">
        <v>191.87</v>
      </c>
      <c r="EFZ4">
        <v>191.97</v>
      </c>
      <c r="EGA4">
        <v>192.06</v>
      </c>
      <c r="EGB4">
        <v>192.07</v>
      </c>
      <c r="EGC4">
        <v>192.08</v>
      </c>
      <c r="EGD4">
        <v>192.09</v>
      </c>
      <c r="EGE4">
        <v>192.18</v>
      </c>
      <c r="EGF4">
        <v>192.19</v>
      </c>
      <c r="EGG4">
        <v>192.21</v>
      </c>
      <c r="EGH4">
        <v>192.38</v>
      </c>
      <c r="EGI4">
        <v>192.49</v>
      </c>
      <c r="EGJ4">
        <v>192.55</v>
      </c>
      <c r="EGK4">
        <v>192.61</v>
      </c>
      <c r="EGL4">
        <v>192.62</v>
      </c>
      <c r="EGM4">
        <v>192.63</v>
      </c>
      <c r="EGN4">
        <v>192.72</v>
      </c>
      <c r="EGO4">
        <v>192.76</v>
      </c>
      <c r="EGP4">
        <v>192.77</v>
      </c>
      <c r="EGQ4">
        <v>192.78</v>
      </c>
      <c r="EGR4">
        <v>192.82</v>
      </c>
      <c r="EGS4">
        <v>192.83</v>
      </c>
      <c r="EGT4">
        <v>192.86</v>
      </c>
      <c r="EGU4">
        <v>192.9</v>
      </c>
      <c r="EGV4">
        <v>192.91</v>
      </c>
      <c r="EGW4">
        <v>192.94</v>
      </c>
      <c r="EGX4">
        <v>192.98</v>
      </c>
      <c r="EGY4">
        <v>193.1</v>
      </c>
      <c r="EGZ4">
        <v>193.11</v>
      </c>
      <c r="EHA4">
        <v>193.12</v>
      </c>
      <c r="EHB4">
        <v>193.19</v>
      </c>
      <c r="EHC4">
        <v>193.21</v>
      </c>
      <c r="EHD4">
        <v>193.24</v>
      </c>
      <c r="EHE4">
        <v>193.25</v>
      </c>
      <c r="EHF4">
        <v>193.3</v>
      </c>
      <c r="EHG4">
        <v>193.31</v>
      </c>
      <c r="EHH4">
        <v>193.33</v>
      </c>
      <c r="EHI4">
        <v>193.34</v>
      </c>
      <c r="EHJ4">
        <v>193.37</v>
      </c>
      <c r="EHK4">
        <v>193.39</v>
      </c>
      <c r="EHL4">
        <v>193.4</v>
      </c>
      <c r="EHM4">
        <v>193.42</v>
      </c>
      <c r="EHN4">
        <v>193.47</v>
      </c>
      <c r="EHO4">
        <v>193.48</v>
      </c>
      <c r="EHP4">
        <v>193.57</v>
      </c>
      <c r="EHQ4">
        <v>193.61</v>
      </c>
      <c r="EHR4">
        <v>193.67</v>
      </c>
      <c r="EHS4">
        <v>193.72</v>
      </c>
      <c r="EHT4">
        <v>193.73</v>
      </c>
      <c r="EHU4">
        <v>193.79</v>
      </c>
      <c r="EHV4">
        <v>193.8</v>
      </c>
      <c r="EHW4">
        <v>193.88</v>
      </c>
      <c r="EHX4">
        <v>193.89</v>
      </c>
      <c r="EHY4">
        <v>194.03</v>
      </c>
      <c r="EHZ4">
        <v>194.08</v>
      </c>
      <c r="EIA4">
        <v>194.1</v>
      </c>
      <c r="EIB4">
        <v>194.13</v>
      </c>
      <c r="EIC4">
        <v>194.18</v>
      </c>
      <c r="EID4">
        <v>194.21</v>
      </c>
      <c r="EIE4">
        <v>194.26</v>
      </c>
      <c r="EIF4">
        <v>194.31</v>
      </c>
      <c r="EIG4">
        <v>194.37</v>
      </c>
      <c r="EIH4">
        <v>194.38</v>
      </c>
      <c r="EII4">
        <v>194.47</v>
      </c>
      <c r="EIJ4">
        <v>194.49</v>
      </c>
      <c r="EIK4">
        <v>194.54</v>
      </c>
      <c r="EIL4">
        <v>194.56</v>
      </c>
      <c r="EIM4">
        <v>194.66</v>
      </c>
      <c r="EIN4">
        <v>194.67</v>
      </c>
      <c r="EIO4">
        <v>194.75</v>
      </c>
      <c r="EIP4">
        <v>194.81</v>
      </c>
      <c r="EIQ4">
        <v>194.84</v>
      </c>
      <c r="EIR4">
        <v>194.99</v>
      </c>
      <c r="EIS4">
        <v>195.02</v>
      </c>
      <c r="EIT4">
        <v>195.2</v>
      </c>
      <c r="EIU4">
        <v>195.24</v>
      </c>
      <c r="EIV4">
        <v>195.31</v>
      </c>
      <c r="EIW4">
        <v>195.33</v>
      </c>
      <c r="EIX4">
        <v>195.4</v>
      </c>
      <c r="EIY4">
        <v>195.44</v>
      </c>
      <c r="EIZ4">
        <v>195.51</v>
      </c>
      <c r="EJA4">
        <v>195.52</v>
      </c>
      <c r="EJB4">
        <v>195.54</v>
      </c>
      <c r="EJC4">
        <v>195.55</v>
      </c>
      <c r="EJD4">
        <v>195.58</v>
      </c>
      <c r="EJE4">
        <v>195.63</v>
      </c>
      <c r="EJF4">
        <v>195.66</v>
      </c>
      <c r="EJG4">
        <v>195.68</v>
      </c>
      <c r="EJH4">
        <v>195.77</v>
      </c>
      <c r="EJI4">
        <v>195.78</v>
      </c>
      <c r="EJJ4">
        <v>195.81</v>
      </c>
      <c r="EJK4">
        <v>195.88</v>
      </c>
      <c r="EJL4">
        <v>195.91</v>
      </c>
      <c r="EJM4">
        <v>195.95</v>
      </c>
      <c r="EJN4">
        <v>195.97</v>
      </c>
      <c r="EJO4">
        <v>196</v>
      </c>
      <c r="EJP4">
        <v>196.03</v>
      </c>
      <c r="EJQ4">
        <v>196.04</v>
      </c>
      <c r="EJR4">
        <v>196.11</v>
      </c>
      <c r="EJS4">
        <v>196.14</v>
      </c>
      <c r="EJT4">
        <v>196.17</v>
      </c>
      <c r="EJU4">
        <v>196.19</v>
      </c>
      <c r="EJV4">
        <v>196.2</v>
      </c>
      <c r="EJW4">
        <v>196.22</v>
      </c>
      <c r="EJX4">
        <v>196.24</v>
      </c>
      <c r="EJY4">
        <v>196.25</v>
      </c>
      <c r="EJZ4">
        <v>196.26</v>
      </c>
      <c r="EKA4">
        <v>196.28</v>
      </c>
      <c r="EKB4">
        <v>196.42</v>
      </c>
      <c r="EKC4">
        <v>196.44</v>
      </c>
      <c r="EKD4">
        <v>196.45</v>
      </c>
      <c r="EKE4">
        <v>196.51</v>
      </c>
      <c r="EKF4">
        <v>196.61</v>
      </c>
      <c r="EKG4">
        <v>196.63</v>
      </c>
      <c r="EKH4">
        <v>196.64</v>
      </c>
      <c r="EKI4">
        <v>196.74</v>
      </c>
      <c r="EKJ4">
        <v>196.76</v>
      </c>
      <c r="EKK4">
        <v>196.8</v>
      </c>
      <c r="EKL4">
        <v>196.82</v>
      </c>
      <c r="EKM4">
        <v>196.83</v>
      </c>
      <c r="EKN4">
        <v>196.87</v>
      </c>
      <c r="EKO4">
        <v>196.92</v>
      </c>
      <c r="EKP4">
        <v>196.94</v>
      </c>
      <c r="EKQ4">
        <v>196.97</v>
      </c>
      <c r="EKR4">
        <v>197.02</v>
      </c>
      <c r="EKS4">
        <v>197.03</v>
      </c>
      <c r="EKT4">
        <v>197.13</v>
      </c>
      <c r="EKU4">
        <v>197.2</v>
      </c>
      <c r="EKV4">
        <v>197.26</v>
      </c>
      <c r="EKW4">
        <v>197.3</v>
      </c>
      <c r="EKX4">
        <v>197.33</v>
      </c>
      <c r="EKY4">
        <v>197.37</v>
      </c>
      <c r="EKZ4">
        <v>197.38</v>
      </c>
      <c r="ELA4">
        <v>197.4</v>
      </c>
      <c r="ELB4">
        <v>197.41</v>
      </c>
      <c r="ELC4">
        <v>197.42</v>
      </c>
      <c r="ELD4">
        <v>197.43</v>
      </c>
      <c r="ELE4">
        <v>197.53</v>
      </c>
      <c r="ELF4">
        <v>197.54</v>
      </c>
      <c r="ELG4">
        <v>197.56</v>
      </c>
      <c r="ELH4">
        <v>197.6</v>
      </c>
      <c r="ELI4">
        <v>197.61</v>
      </c>
      <c r="ELJ4">
        <v>197.64</v>
      </c>
      <c r="ELK4">
        <v>197.65</v>
      </c>
      <c r="ELL4">
        <v>197.67</v>
      </c>
      <c r="ELM4">
        <v>197.71</v>
      </c>
      <c r="ELN4">
        <v>197.74</v>
      </c>
      <c r="ELO4">
        <v>197.87</v>
      </c>
      <c r="ELP4">
        <v>197.88</v>
      </c>
      <c r="ELQ4">
        <v>197.89</v>
      </c>
      <c r="ELR4">
        <v>197.91</v>
      </c>
      <c r="ELS4">
        <v>198.08</v>
      </c>
      <c r="ELT4">
        <v>198.11</v>
      </c>
      <c r="ELU4">
        <v>198.14</v>
      </c>
      <c r="ELV4">
        <v>198.24</v>
      </c>
      <c r="ELW4">
        <v>198.32</v>
      </c>
      <c r="ELX4">
        <v>198.45</v>
      </c>
      <c r="ELY4">
        <v>198.47</v>
      </c>
      <c r="ELZ4">
        <v>198.49</v>
      </c>
      <c r="EMA4">
        <v>198.57</v>
      </c>
      <c r="EMB4">
        <v>198.68</v>
      </c>
      <c r="EMC4">
        <v>198.71</v>
      </c>
      <c r="EMD4">
        <v>198.8</v>
      </c>
      <c r="EME4">
        <v>198.81</v>
      </c>
      <c r="EMF4">
        <v>198.82</v>
      </c>
      <c r="EMG4">
        <v>198.89</v>
      </c>
      <c r="EMH4">
        <v>198.93</v>
      </c>
      <c r="EMI4">
        <v>198.94</v>
      </c>
      <c r="EMJ4">
        <v>198.99</v>
      </c>
      <c r="EMK4">
        <v>199.03</v>
      </c>
      <c r="EML4">
        <v>199.07</v>
      </c>
      <c r="EMM4">
        <v>199.11</v>
      </c>
      <c r="EMN4">
        <v>199.16</v>
      </c>
      <c r="EMO4">
        <v>199.17</v>
      </c>
      <c r="EMP4">
        <v>199.3</v>
      </c>
      <c r="EMQ4">
        <v>199.35</v>
      </c>
      <c r="EMR4">
        <v>199.55</v>
      </c>
      <c r="EMS4">
        <v>199.61</v>
      </c>
      <c r="EMT4">
        <v>199.67</v>
      </c>
      <c r="EMU4">
        <v>199.74</v>
      </c>
      <c r="EMV4">
        <v>199.78</v>
      </c>
      <c r="EMW4">
        <v>199.81</v>
      </c>
      <c r="EMX4">
        <v>199.86</v>
      </c>
      <c r="EMY4">
        <v>199.91</v>
      </c>
      <c r="EMZ4">
        <v>199.95</v>
      </c>
      <c r="ENA4">
        <v>200.05</v>
      </c>
      <c r="ENB4">
        <v>200.17</v>
      </c>
      <c r="ENC4">
        <v>200.34</v>
      </c>
      <c r="END4">
        <v>200.57</v>
      </c>
      <c r="ENE4">
        <v>200.61</v>
      </c>
      <c r="ENF4">
        <v>200.68</v>
      </c>
      <c r="ENG4">
        <v>200.69</v>
      </c>
      <c r="ENH4">
        <v>200.77</v>
      </c>
      <c r="ENI4">
        <v>200.79</v>
      </c>
      <c r="ENJ4">
        <v>200.91</v>
      </c>
      <c r="ENK4">
        <v>200.93</v>
      </c>
      <c r="ENL4">
        <v>200.95</v>
      </c>
      <c r="ENM4">
        <v>201</v>
      </c>
      <c r="ENN4">
        <v>201.02</v>
      </c>
      <c r="ENO4">
        <v>201.05</v>
      </c>
      <c r="ENP4">
        <v>201.06</v>
      </c>
      <c r="ENQ4">
        <v>201.07</v>
      </c>
      <c r="ENR4">
        <v>201.13</v>
      </c>
      <c r="ENS4">
        <v>201.14</v>
      </c>
      <c r="ENT4">
        <v>201.2</v>
      </c>
      <c r="ENU4">
        <v>201.24</v>
      </c>
      <c r="ENV4">
        <v>201.33</v>
      </c>
      <c r="ENW4">
        <v>201.35</v>
      </c>
      <c r="ENX4">
        <v>201.45</v>
      </c>
      <c r="ENY4">
        <v>201.47</v>
      </c>
      <c r="ENZ4">
        <v>201.48</v>
      </c>
      <c r="EOA4">
        <v>201.51</v>
      </c>
      <c r="EOB4">
        <v>201.52</v>
      </c>
      <c r="EOC4">
        <v>201.53</v>
      </c>
      <c r="EOD4">
        <v>201.57</v>
      </c>
      <c r="EOE4">
        <v>201.58</v>
      </c>
      <c r="EOF4">
        <v>201.71</v>
      </c>
      <c r="EOG4">
        <v>201.72</v>
      </c>
      <c r="EOH4">
        <v>201.73</v>
      </c>
      <c r="EOI4">
        <v>201.75</v>
      </c>
      <c r="EOJ4">
        <v>201.81</v>
      </c>
      <c r="EOK4">
        <v>201.83</v>
      </c>
      <c r="EOL4">
        <v>201.84</v>
      </c>
      <c r="EOM4">
        <v>201.91</v>
      </c>
      <c r="EON4">
        <v>202.07</v>
      </c>
      <c r="EOO4">
        <v>202.37</v>
      </c>
      <c r="EOP4">
        <v>202.41</v>
      </c>
      <c r="EOQ4">
        <v>202.43</v>
      </c>
      <c r="EOR4">
        <v>202.45</v>
      </c>
      <c r="EOS4">
        <v>202.46</v>
      </c>
      <c r="EOT4">
        <v>202.49</v>
      </c>
      <c r="EOU4">
        <v>202.55</v>
      </c>
      <c r="EOV4">
        <v>202.57</v>
      </c>
      <c r="EOW4">
        <v>202.61</v>
      </c>
      <c r="EOX4">
        <v>202.68</v>
      </c>
      <c r="EOY4">
        <v>202.71</v>
      </c>
      <c r="EOZ4">
        <v>202.72</v>
      </c>
      <c r="EPA4">
        <v>202.73</v>
      </c>
      <c r="EPB4">
        <v>202.75</v>
      </c>
      <c r="EPC4">
        <v>202.88</v>
      </c>
      <c r="EPD4">
        <v>203.01</v>
      </c>
      <c r="EPE4">
        <v>203.15</v>
      </c>
      <c r="EPF4">
        <v>203.17</v>
      </c>
      <c r="EPG4">
        <v>203.18</v>
      </c>
      <c r="EPH4">
        <v>203.21</v>
      </c>
      <c r="EPI4">
        <v>203.25</v>
      </c>
      <c r="EPJ4">
        <v>203.26</v>
      </c>
      <c r="EPK4">
        <v>203.27</v>
      </c>
      <c r="EPL4">
        <v>203.29</v>
      </c>
      <c r="EPM4">
        <v>203.3</v>
      </c>
      <c r="EPN4">
        <v>203.32</v>
      </c>
      <c r="EPO4">
        <v>203.35</v>
      </c>
      <c r="EPP4">
        <v>203.36</v>
      </c>
      <c r="EPQ4">
        <v>203.49</v>
      </c>
      <c r="EPR4">
        <v>203.5</v>
      </c>
      <c r="EPS4">
        <v>203.52</v>
      </c>
      <c r="EPT4">
        <v>203.54</v>
      </c>
      <c r="EPU4">
        <v>203.55</v>
      </c>
      <c r="EPV4">
        <v>203.57</v>
      </c>
      <c r="EPW4">
        <v>203.61</v>
      </c>
      <c r="EPX4">
        <v>203.66</v>
      </c>
      <c r="EPY4">
        <v>203.68</v>
      </c>
      <c r="EPZ4">
        <v>203.72</v>
      </c>
      <c r="EQA4">
        <v>203.8</v>
      </c>
      <c r="EQB4">
        <v>203.85</v>
      </c>
      <c r="EQC4">
        <v>204.01</v>
      </c>
      <c r="EQD4">
        <v>204.14</v>
      </c>
      <c r="EQE4">
        <v>204.15</v>
      </c>
      <c r="EQF4">
        <v>204.18</v>
      </c>
      <c r="EQG4">
        <v>204.22</v>
      </c>
      <c r="EQH4">
        <v>204.27</v>
      </c>
      <c r="EQI4">
        <v>204.3</v>
      </c>
      <c r="EQJ4">
        <v>204.32</v>
      </c>
      <c r="EQK4">
        <v>204.34</v>
      </c>
      <c r="EQL4">
        <v>204.36</v>
      </c>
      <c r="EQM4">
        <v>204.37</v>
      </c>
      <c r="EQN4">
        <v>204.47</v>
      </c>
      <c r="EQO4">
        <v>204.51</v>
      </c>
      <c r="EQP4">
        <v>204.56</v>
      </c>
      <c r="EQQ4">
        <v>204.62</v>
      </c>
      <c r="EQR4">
        <v>204.65</v>
      </c>
      <c r="EQS4">
        <v>204.75</v>
      </c>
      <c r="EQT4">
        <v>204.76</v>
      </c>
      <c r="EQU4">
        <v>204.77</v>
      </c>
      <c r="EQV4">
        <v>204.79</v>
      </c>
      <c r="EQW4">
        <v>204.81</v>
      </c>
      <c r="EQX4">
        <v>204.87</v>
      </c>
      <c r="EQY4">
        <v>204.95</v>
      </c>
      <c r="EQZ4">
        <v>204.97</v>
      </c>
      <c r="ERA4">
        <v>205</v>
      </c>
      <c r="ERB4">
        <v>205.03</v>
      </c>
      <c r="ERC4">
        <v>205.04</v>
      </c>
      <c r="ERD4">
        <v>205.13</v>
      </c>
      <c r="ERE4">
        <v>205.14</v>
      </c>
      <c r="ERF4">
        <v>205.18</v>
      </c>
      <c r="ERG4">
        <v>205.22</v>
      </c>
      <c r="ERH4">
        <v>205.25</v>
      </c>
      <c r="ERI4">
        <v>205.28</v>
      </c>
      <c r="ERJ4">
        <v>205.31</v>
      </c>
      <c r="ERK4">
        <v>205.33</v>
      </c>
      <c r="ERL4">
        <v>205.36</v>
      </c>
      <c r="ERM4">
        <v>205.37</v>
      </c>
      <c r="ERN4">
        <v>205.42</v>
      </c>
      <c r="ERO4">
        <v>205.46</v>
      </c>
      <c r="ERP4">
        <v>205.47</v>
      </c>
      <c r="ERQ4">
        <v>205.48</v>
      </c>
      <c r="ERR4">
        <v>205.5</v>
      </c>
      <c r="ERS4">
        <v>205.52</v>
      </c>
      <c r="ERT4">
        <v>205.55</v>
      </c>
      <c r="ERU4">
        <v>205.57</v>
      </c>
      <c r="ERV4">
        <v>205.66</v>
      </c>
      <c r="ERW4">
        <v>205.68</v>
      </c>
      <c r="ERX4">
        <v>205.73</v>
      </c>
      <c r="ERY4">
        <v>205.78</v>
      </c>
      <c r="ERZ4">
        <v>205.93</v>
      </c>
      <c r="ESA4">
        <v>205.96</v>
      </c>
      <c r="ESB4">
        <v>206</v>
      </c>
      <c r="ESC4">
        <v>206.01</v>
      </c>
      <c r="ESD4">
        <v>206.23</v>
      </c>
      <c r="ESE4">
        <v>206.25</v>
      </c>
      <c r="ESF4">
        <v>206.44</v>
      </c>
      <c r="ESG4">
        <v>206.5</v>
      </c>
      <c r="ESH4">
        <v>206.54</v>
      </c>
      <c r="ESI4">
        <v>206.62</v>
      </c>
      <c r="ESJ4">
        <v>206.73</v>
      </c>
      <c r="ESK4">
        <v>206.75</v>
      </c>
      <c r="ESL4">
        <v>206.87</v>
      </c>
      <c r="ESM4">
        <v>206.92</v>
      </c>
      <c r="ESN4">
        <v>206.96</v>
      </c>
      <c r="ESO4">
        <v>206.97</v>
      </c>
      <c r="ESP4">
        <v>206.99</v>
      </c>
      <c r="ESQ4">
        <v>207</v>
      </c>
      <c r="ESR4">
        <v>207.09</v>
      </c>
      <c r="ESS4">
        <v>207.11</v>
      </c>
      <c r="EST4">
        <v>207.14</v>
      </c>
      <c r="ESU4">
        <v>207.15</v>
      </c>
      <c r="ESV4">
        <v>207.21</v>
      </c>
      <c r="ESW4">
        <v>207.24</v>
      </c>
      <c r="ESX4">
        <v>207.32</v>
      </c>
      <c r="ESY4">
        <v>207.33</v>
      </c>
      <c r="ESZ4">
        <v>207.5</v>
      </c>
      <c r="ETA4">
        <v>207.51</v>
      </c>
      <c r="ETB4">
        <v>207.61</v>
      </c>
      <c r="ETC4">
        <v>207.73</v>
      </c>
      <c r="ETD4">
        <v>207.92</v>
      </c>
      <c r="ETE4">
        <v>208.05</v>
      </c>
      <c r="ETF4">
        <v>208.06</v>
      </c>
      <c r="ETG4">
        <v>208.07</v>
      </c>
      <c r="ETH4">
        <v>208.14</v>
      </c>
      <c r="ETI4">
        <v>208.2</v>
      </c>
      <c r="ETJ4">
        <v>208.22</v>
      </c>
      <c r="ETK4">
        <v>208.39</v>
      </c>
      <c r="ETL4">
        <v>208.43</v>
      </c>
      <c r="ETM4">
        <v>208.44</v>
      </c>
      <c r="ETN4">
        <v>208.45</v>
      </c>
      <c r="ETO4">
        <v>208.51</v>
      </c>
      <c r="ETP4">
        <v>208.52</v>
      </c>
      <c r="ETQ4">
        <v>208.68</v>
      </c>
      <c r="ETR4">
        <v>208.77</v>
      </c>
      <c r="ETS4">
        <v>208.81</v>
      </c>
      <c r="ETT4">
        <v>208.93</v>
      </c>
      <c r="ETU4">
        <v>209.04</v>
      </c>
      <c r="ETV4">
        <v>209.06</v>
      </c>
      <c r="ETW4">
        <v>209.11</v>
      </c>
      <c r="ETX4">
        <v>209.15</v>
      </c>
      <c r="ETY4">
        <v>209.25</v>
      </c>
      <c r="ETZ4">
        <v>209.28</v>
      </c>
      <c r="EUA4">
        <v>209.29</v>
      </c>
      <c r="EUB4">
        <v>209.32</v>
      </c>
      <c r="EUC4">
        <v>209.34</v>
      </c>
      <c r="EUD4">
        <v>209.35</v>
      </c>
      <c r="EUE4">
        <v>209.38</v>
      </c>
      <c r="EUF4">
        <v>209.39</v>
      </c>
      <c r="EUG4">
        <v>209.4</v>
      </c>
      <c r="EUH4">
        <v>209.41</v>
      </c>
      <c r="EUI4">
        <v>209.43</v>
      </c>
      <c r="EUJ4">
        <v>209.44</v>
      </c>
      <c r="EUK4">
        <v>209.53</v>
      </c>
      <c r="EUL4">
        <v>209.56</v>
      </c>
      <c r="EUM4">
        <v>209.72</v>
      </c>
      <c r="EUN4">
        <v>209.73</v>
      </c>
      <c r="EUO4">
        <v>209.75</v>
      </c>
      <c r="EUP4">
        <v>209.9</v>
      </c>
      <c r="EUQ4">
        <v>209.92</v>
      </c>
      <c r="EUR4">
        <v>209.96</v>
      </c>
      <c r="EUS4">
        <v>209.98</v>
      </c>
      <c r="EUT4">
        <v>209.99</v>
      </c>
      <c r="EUU4">
        <v>210.05</v>
      </c>
      <c r="EUV4">
        <v>210.06</v>
      </c>
      <c r="EUW4">
        <v>210.11</v>
      </c>
      <c r="EUX4">
        <v>210.13</v>
      </c>
      <c r="EUY4">
        <v>210.23</v>
      </c>
      <c r="EUZ4">
        <v>210.34</v>
      </c>
      <c r="EVA4">
        <v>210.35</v>
      </c>
      <c r="EVB4">
        <v>210.45</v>
      </c>
      <c r="EVC4">
        <v>210.46</v>
      </c>
      <c r="EVD4">
        <v>210.47</v>
      </c>
      <c r="EVE4">
        <v>210.52</v>
      </c>
      <c r="EVF4">
        <v>210.62</v>
      </c>
      <c r="EVG4">
        <v>210.63</v>
      </c>
      <c r="EVH4">
        <v>210.65</v>
      </c>
      <c r="EVI4">
        <v>210.66</v>
      </c>
      <c r="EVJ4">
        <v>210.69</v>
      </c>
      <c r="EVK4">
        <v>210.74</v>
      </c>
      <c r="EVL4">
        <v>210.78</v>
      </c>
      <c r="EVM4">
        <v>210.85</v>
      </c>
      <c r="EVN4">
        <v>210.93</v>
      </c>
      <c r="EVO4">
        <v>211.04</v>
      </c>
      <c r="EVP4">
        <v>211.05</v>
      </c>
      <c r="EVQ4">
        <v>211.14</v>
      </c>
      <c r="EVR4">
        <v>211.2</v>
      </c>
      <c r="EVS4">
        <v>211.22</v>
      </c>
      <c r="EVT4">
        <v>211.23</v>
      </c>
      <c r="EVU4">
        <v>211.28</v>
      </c>
      <c r="EVV4">
        <v>211.29</v>
      </c>
      <c r="EVW4">
        <v>211.31</v>
      </c>
      <c r="EVX4">
        <v>211.33</v>
      </c>
      <c r="EVY4">
        <v>211.36</v>
      </c>
      <c r="EVZ4">
        <v>211.38</v>
      </c>
      <c r="EWA4">
        <v>211.42</v>
      </c>
      <c r="EWB4">
        <v>211.43</v>
      </c>
      <c r="EWC4">
        <v>211.51</v>
      </c>
      <c r="EWD4">
        <v>211.53</v>
      </c>
      <c r="EWE4">
        <v>211.6</v>
      </c>
      <c r="EWF4">
        <v>211.68</v>
      </c>
      <c r="EWG4">
        <v>211.92</v>
      </c>
      <c r="EWH4">
        <v>211.93</v>
      </c>
      <c r="EWI4">
        <v>211.96</v>
      </c>
      <c r="EWJ4">
        <v>211.97</v>
      </c>
      <c r="EWK4">
        <v>211.98</v>
      </c>
      <c r="EWL4">
        <v>212.04</v>
      </c>
      <c r="EWM4">
        <v>212.07</v>
      </c>
      <c r="EWN4">
        <v>212.18</v>
      </c>
      <c r="EWO4">
        <v>212.19</v>
      </c>
      <c r="EWP4">
        <v>212.24</v>
      </c>
      <c r="EWQ4">
        <v>212.27</v>
      </c>
      <c r="EWR4">
        <v>212.3</v>
      </c>
      <c r="EWS4">
        <v>212.34</v>
      </c>
      <c r="EWT4">
        <v>212.38</v>
      </c>
      <c r="EWU4">
        <v>212.49</v>
      </c>
      <c r="EWV4">
        <v>212.51</v>
      </c>
      <c r="EWW4">
        <v>212.56</v>
      </c>
      <c r="EWX4">
        <v>212.64</v>
      </c>
      <c r="EWY4">
        <v>212.68</v>
      </c>
      <c r="EWZ4">
        <v>212.7</v>
      </c>
      <c r="EXA4">
        <v>212.72</v>
      </c>
      <c r="EXB4">
        <v>212.81</v>
      </c>
      <c r="EXC4">
        <v>212.88</v>
      </c>
      <c r="EXD4">
        <v>212.89</v>
      </c>
      <c r="EXE4">
        <v>212.91</v>
      </c>
      <c r="EXF4">
        <v>212.95</v>
      </c>
      <c r="EXG4">
        <v>212.96</v>
      </c>
      <c r="EXH4">
        <v>213.02</v>
      </c>
      <c r="EXI4">
        <v>213.09</v>
      </c>
      <c r="EXJ4">
        <v>213.14</v>
      </c>
      <c r="EXK4">
        <v>213.15</v>
      </c>
      <c r="EXL4">
        <v>213.17</v>
      </c>
      <c r="EXM4">
        <v>213.19</v>
      </c>
      <c r="EXN4">
        <v>213.27</v>
      </c>
      <c r="EXO4">
        <v>213.35</v>
      </c>
      <c r="EXP4">
        <v>213.41</v>
      </c>
      <c r="EXQ4">
        <v>213.42</v>
      </c>
      <c r="EXR4">
        <v>213.51</v>
      </c>
      <c r="EXS4">
        <v>213.52</v>
      </c>
      <c r="EXT4">
        <v>213.55</v>
      </c>
      <c r="EXU4">
        <v>213.56</v>
      </c>
      <c r="EXV4">
        <v>213.59</v>
      </c>
      <c r="EXW4">
        <v>213.65</v>
      </c>
      <c r="EXX4">
        <v>213.79</v>
      </c>
      <c r="EXY4">
        <v>213.84</v>
      </c>
      <c r="EXZ4">
        <v>213.88</v>
      </c>
      <c r="EYA4">
        <v>213.9</v>
      </c>
      <c r="EYB4">
        <v>213.91</v>
      </c>
      <c r="EYC4">
        <v>213.93</v>
      </c>
      <c r="EYD4">
        <v>213.94</v>
      </c>
      <c r="EYE4">
        <v>213.95</v>
      </c>
      <c r="EYF4">
        <v>213.97</v>
      </c>
      <c r="EYG4">
        <v>213.98</v>
      </c>
      <c r="EYH4">
        <v>214</v>
      </c>
      <c r="EYI4">
        <v>214.29</v>
      </c>
      <c r="EYJ4">
        <v>214.34</v>
      </c>
      <c r="EYK4">
        <v>214.56</v>
      </c>
      <c r="EYL4">
        <v>214.57</v>
      </c>
      <c r="EYM4">
        <v>214.59</v>
      </c>
      <c r="EYN4">
        <v>214.63</v>
      </c>
      <c r="EYO4">
        <v>214.67</v>
      </c>
      <c r="EYP4">
        <v>214.78</v>
      </c>
      <c r="EYQ4">
        <v>214.8</v>
      </c>
      <c r="EYR4">
        <v>214.85</v>
      </c>
      <c r="EYS4">
        <v>214.89</v>
      </c>
      <c r="EYT4">
        <v>214.94</v>
      </c>
      <c r="EYU4">
        <v>214.95</v>
      </c>
      <c r="EYV4">
        <v>215.03</v>
      </c>
      <c r="EYW4">
        <v>215.05</v>
      </c>
      <c r="EYX4">
        <v>215.11</v>
      </c>
      <c r="EYY4">
        <v>215.15</v>
      </c>
      <c r="EYZ4">
        <v>215.21</v>
      </c>
      <c r="EZA4">
        <v>215.47</v>
      </c>
      <c r="EZB4">
        <v>215.51</v>
      </c>
      <c r="EZC4">
        <v>215.52</v>
      </c>
      <c r="EZD4">
        <v>215.57</v>
      </c>
      <c r="EZE4">
        <v>215.61</v>
      </c>
      <c r="EZF4">
        <v>215.7</v>
      </c>
      <c r="EZG4">
        <v>215.75</v>
      </c>
      <c r="EZH4">
        <v>215.85</v>
      </c>
      <c r="EZI4">
        <v>216</v>
      </c>
      <c r="EZJ4">
        <v>216.03</v>
      </c>
      <c r="EZK4">
        <v>216.04</v>
      </c>
      <c r="EZL4">
        <v>216.05</v>
      </c>
      <c r="EZM4">
        <v>216.06</v>
      </c>
      <c r="EZN4">
        <v>216.14</v>
      </c>
      <c r="EZO4">
        <v>216.16</v>
      </c>
      <c r="EZP4">
        <v>216.21</v>
      </c>
      <c r="EZQ4">
        <v>216.22</v>
      </c>
      <c r="EZR4">
        <v>216.3</v>
      </c>
      <c r="EZS4">
        <v>216.33</v>
      </c>
      <c r="EZT4">
        <v>216.36</v>
      </c>
      <c r="EZU4">
        <v>216.41</v>
      </c>
      <c r="EZV4">
        <v>216.43</v>
      </c>
      <c r="EZW4">
        <v>216.45</v>
      </c>
      <c r="EZX4">
        <v>216.52</v>
      </c>
      <c r="EZY4">
        <v>216.55</v>
      </c>
      <c r="EZZ4">
        <v>216.59</v>
      </c>
      <c r="FAA4">
        <v>216.6</v>
      </c>
      <c r="FAB4">
        <v>216.67</v>
      </c>
      <c r="FAC4">
        <v>216.69</v>
      </c>
      <c r="FAD4">
        <v>216.74</v>
      </c>
      <c r="FAE4">
        <v>216.76</v>
      </c>
      <c r="FAF4">
        <v>216.77</v>
      </c>
      <c r="FAG4">
        <v>216.81</v>
      </c>
      <c r="FAH4">
        <v>216.82</v>
      </c>
      <c r="FAI4">
        <v>216.92</v>
      </c>
      <c r="FAJ4">
        <v>217.04</v>
      </c>
      <c r="FAK4">
        <v>217.12</v>
      </c>
      <c r="FAL4">
        <v>217.15</v>
      </c>
      <c r="FAM4">
        <v>217.21</v>
      </c>
      <c r="FAN4">
        <v>217.29</v>
      </c>
      <c r="FAO4">
        <v>217.31</v>
      </c>
      <c r="FAP4">
        <v>217.32</v>
      </c>
      <c r="FAQ4">
        <v>217.4</v>
      </c>
      <c r="FAR4">
        <v>217.42</v>
      </c>
      <c r="FAS4">
        <v>217.49</v>
      </c>
      <c r="FAT4">
        <v>217.54</v>
      </c>
      <c r="FAU4">
        <v>217.56</v>
      </c>
      <c r="FAV4">
        <v>217.66</v>
      </c>
      <c r="FAW4">
        <v>217.67</v>
      </c>
      <c r="FAX4">
        <v>217.68</v>
      </c>
      <c r="FAY4">
        <v>217.72</v>
      </c>
      <c r="FAZ4">
        <v>217.76</v>
      </c>
      <c r="FBA4">
        <v>217.79</v>
      </c>
      <c r="FBB4">
        <v>217.85</v>
      </c>
      <c r="FBC4">
        <v>217.87</v>
      </c>
      <c r="FBD4">
        <v>218.07</v>
      </c>
      <c r="FBE4">
        <v>218.26</v>
      </c>
      <c r="FBF4">
        <v>218.27</v>
      </c>
      <c r="FBG4">
        <v>218.29</v>
      </c>
      <c r="FBH4">
        <v>218.32</v>
      </c>
      <c r="FBI4">
        <v>218.38</v>
      </c>
      <c r="FBJ4">
        <v>218.39</v>
      </c>
      <c r="FBK4">
        <v>218.41</v>
      </c>
      <c r="FBL4">
        <v>218.57</v>
      </c>
      <c r="FBM4">
        <v>218.67</v>
      </c>
      <c r="FBN4">
        <v>218.95</v>
      </c>
      <c r="FBO4">
        <v>218.96</v>
      </c>
      <c r="FBP4">
        <v>219</v>
      </c>
      <c r="FBQ4">
        <v>219.01</v>
      </c>
      <c r="FBR4">
        <v>219.03</v>
      </c>
      <c r="FBS4">
        <v>219.05</v>
      </c>
      <c r="FBT4">
        <v>219.13</v>
      </c>
      <c r="FBU4">
        <v>219.23</v>
      </c>
      <c r="FBV4">
        <v>219.24</v>
      </c>
      <c r="FBW4">
        <v>219.27</v>
      </c>
      <c r="FBX4">
        <v>219.3</v>
      </c>
      <c r="FBY4">
        <v>219.31</v>
      </c>
      <c r="FBZ4">
        <v>219.35</v>
      </c>
      <c r="FCA4">
        <v>219.36</v>
      </c>
      <c r="FCB4">
        <v>219.37</v>
      </c>
      <c r="FCC4">
        <v>219.41</v>
      </c>
      <c r="FCD4">
        <v>219.42</v>
      </c>
      <c r="FCE4">
        <v>219.44</v>
      </c>
      <c r="FCF4">
        <v>219.45</v>
      </c>
      <c r="FCG4">
        <v>219.47</v>
      </c>
      <c r="FCH4">
        <v>219.5</v>
      </c>
      <c r="FCI4">
        <v>219.54</v>
      </c>
      <c r="FCJ4">
        <v>219.61</v>
      </c>
      <c r="FCK4">
        <v>219.66</v>
      </c>
      <c r="FCL4">
        <v>219.68</v>
      </c>
      <c r="FCM4">
        <v>219.7</v>
      </c>
      <c r="FCN4">
        <v>219.72</v>
      </c>
      <c r="FCO4">
        <v>219.83</v>
      </c>
      <c r="FCP4">
        <v>219.85</v>
      </c>
      <c r="FCQ4">
        <v>219.91</v>
      </c>
      <c r="FCR4">
        <v>219.95</v>
      </c>
      <c r="FCS4">
        <v>220</v>
      </c>
      <c r="FCT4">
        <v>220.01</v>
      </c>
      <c r="FCU4">
        <v>220.03</v>
      </c>
      <c r="FCV4">
        <v>220.18</v>
      </c>
      <c r="FCW4">
        <v>220.23</v>
      </c>
      <c r="FCX4">
        <v>220.26</v>
      </c>
      <c r="FCY4">
        <v>220.3</v>
      </c>
      <c r="FCZ4">
        <v>220.39</v>
      </c>
      <c r="FDA4">
        <v>220.41</v>
      </c>
      <c r="FDB4">
        <v>220.52</v>
      </c>
      <c r="FDC4">
        <v>220.65</v>
      </c>
      <c r="FDD4">
        <v>220.77</v>
      </c>
      <c r="FDE4">
        <v>221.06</v>
      </c>
      <c r="FDF4">
        <v>221.1</v>
      </c>
      <c r="FDG4">
        <v>221.3</v>
      </c>
      <c r="FDH4">
        <v>221.32</v>
      </c>
      <c r="FDI4">
        <v>221.35</v>
      </c>
      <c r="FDJ4">
        <v>221.37</v>
      </c>
      <c r="FDK4">
        <v>221.43</v>
      </c>
      <c r="FDL4">
        <v>221.49</v>
      </c>
      <c r="FDM4">
        <v>221.65</v>
      </c>
      <c r="FDN4">
        <v>221.81</v>
      </c>
      <c r="FDO4">
        <v>221.93</v>
      </c>
      <c r="FDP4">
        <v>221.96</v>
      </c>
      <c r="FDQ4">
        <v>222.04</v>
      </c>
      <c r="FDR4">
        <v>222.05</v>
      </c>
      <c r="FDS4">
        <v>222.09</v>
      </c>
      <c r="FDT4">
        <v>222.11</v>
      </c>
      <c r="FDU4">
        <v>222.13</v>
      </c>
      <c r="FDV4">
        <v>222.14</v>
      </c>
      <c r="FDW4">
        <v>222.15</v>
      </c>
      <c r="FDX4">
        <v>222.16</v>
      </c>
      <c r="FDY4">
        <v>222.19</v>
      </c>
      <c r="FDZ4">
        <v>222.21</v>
      </c>
      <c r="FEA4">
        <v>222.26</v>
      </c>
      <c r="FEB4">
        <v>222.39</v>
      </c>
      <c r="FEC4">
        <v>222.4</v>
      </c>
      <c r="FED4">
        <v>222.46</v>
      </c>
      <c r="FEE4">
        <v>222.52</v>
      </c>
      <c r="FEF4">
        <v>222.6</v>
      </c>
      <c r="FEG4">
        <v>222.63</v>
      </c>
      <c r="FEH4">
        <v>222.85</v>
      </c>
      <c r="FEI4">
        <v>222.88</v>
      </c>
      <c r="FEJ4">
        <v>222.9</v>
      </c>
      <c r="FEK4">
        <v>222.92</v>
      </c>
      <c r="FEL4">
        <v>222.95</v>
      </c>
      <c r="FEM4">
        <v>222.98</v>
      </c>
      <c r="FEN4">
        <v>222.99</v>
      </c>
      <c r="FEO4">
        <v>223.01</v>
      </c>
      <c r="FEP4">
        <v>223.02</v>
      </c>
      <c r="FEQ4">
        <v>223.07</v>
      </c>
      <c r="FER4">
        <v>223.09</v>
      </c>
      <c r="FES4">
        <v>223.11</v>
      </c>
      <c r="FET4">
        <v>223.14</v>
      </c>
      <c r="FEU4">
        <v>223.19</v>
      </c>
      <c r="FEV4">
        <v>223.2</v>
      </c>
      <c r="FEW4">
        <v>223.32</v>
      </c>
      <c r="FEX4">
        <v>223.37</v>
      </c>
      <c r="FEY4">
        <v>223.4</v>
      </c>
      <c r="FEZ4">
        <v>223.46</v>
      </c>
      <c r="FFA4">
        <v>223.51</v>
      </c>
      <c r="FFB4">
        <v>223.52</v>
      </c>
      <c r="FFC4">
        <v>223.59</v>
      </c>
      <c r="FFD4">
        <v>223.68</v>
      </c>
      <c r="FFE4">
        <v>223.75</v>
      </c>
      <c r="FFF4">
        <v>223.76</v>
      </c>
      <c r="FFG4">
        <v>223.82</v>
      </c>
      <c r="FFH4">
        <v>223.93</v>
      </c>
      <c r="FFI4">
        <v>224.03</v>
      </c>
      <c r="FFJ4">
        <v>224.05</v>
      </c>
      <c r="FFK4">
        <v>224.18</v>
      </c>
      <c r="FFL4">
        <v>224.32</v>
      </c>
      <c r="FFM4">
        <v>224.36</v>
      </c>
      <c r="FFN4">
        <v>224.37</v>
      </c>
      <c r="FFO4">
        <v>224.41</v>
      </c>
      <c r="FFP4">
        <v>224.44</v>
      </c>
      <c r="FFQ4">
        <v>224.46</v>
      </c>
      <c r="FFR4">
        <v>224.53</v>
      </c>
      <c r="FFS4">
        <v>224.54</v>
      </c>
      <c r="FFT4">
        <v>224.71</v>
      </c>
      <c r="FFU4">
        <v>224.73</v>
      </c>
      <c r="FFV4">
        <v>224.75</v>
      </c>
      <c r="FFW4">
        <v>224.93</v>
      </c>
      <c r="FFX4">
        <v>224.99</v>
      </c>
      <c r="FFY4">
        <v>225</v>
      </c>
      <c r="FFZ4">
        <v>225.03</v>
      </c>
      <c r="FGA4">
        <v>225.05</v>
      </c>
      <c r="FGB4">
        <v>225.07</v>
      </c>
      <c r="FGC4">
        <v>225.23</v>
      </c>
      <c r="FGD4">
        <v>225.25</v>
      </c>
      <c r="FGE4">
        <v>225.32</v>
      </c>
      <c r="FGF4">
        <v>225.36</v>
      </c>
      <c r="FGG4">
        <v>225.37</v>
      </c>
      <c r="FGH4">
        <v>225.38</v>
      </c>
      <c r="FGI4">
        <v>225.43</v>
      </c>
      <c r="FGJ4">
        <v>225.6</v>
      </c>
      <c r="FGK4">
        <v>225.69</v>
      </c>
      <c r="FGL4">
        <v>225.78</v>
      </c>
      <c r="FGM4">
        <v>225.89</v>
      </c>
      <c r="FGN4">
        <v>225.91</v>
      </c>
      <c r="FGO4">
        <v>226</v>
      </c>
      <c r="FGP4">
        <v>226.02</v>
      </c>
      <c r="FGQ4">
        <v>226.1</v>
      </c>
      <c r="FGR4">
        <v>226.19</v>
      </c>
      <c r="FGS4">
        <v>226.34</v>
      </c>
      <c r="FGT4">
        <v>226.42</v>
      </c>
      <c r="FGU4">
        <v>226.44</v>
      </c>
      <c r="FGV4">
        <v>226.45</v>
      </c>
      <c r="FGW4">
        <v>226.49</v>
      </c>
      <c r="FGX4">
        <v>226.54</v>
      </c>
      <c r="FGY4">
        <v>226.6</v>
      </c>
      <c r="FGZ4">
        <v>226.63</v>
      </c>
      <c r="FHA4">
        <v>226.66</v>
      </c>
      <c r="FHB4">
        <v>226.7</v>
      </c>
      <c r="FHC4">
        <v>226.8</v>
      </c>
      <c r="FHD4">
        <v>226.81</v>
      </c>
      <c r="FHE4">
        <v>226.82</v>
      </c>
      <c r="FHF4">
        <v>226.88</v>
      </c>
      <c r="FHG4">
        <v>226.92</v>
      </c>
      <c r="FHH4">
        <v>226.95</v>
      </c>
      <c r="FHI4">
        <v>226.97</v>
      </c>
      <c r="FHJ4">
        <v>226.99</v>
      </c>
      <c r="FHK4">
        <v>227.02</v>
      </c>
      <c r="FHL4">
        <v>227.04</v>
      </c>
      <c r="FHM4">
        <v>227.08</v>
      </c>
      <c r="FHN4">
        <v>227.23</v>
      </c>
      <c r="FHO4">
        <v>227.24</v>
      </c>
      <c r="FHP4">
        <v>227.28</v>
      </c>
      <c r="FHQ4">
        <v>227.29</v>
      </c>
      <c r="FHR4">
        <v>227.45</v>
      </c>
      <c r="FHS4">
        <v>227.46</v>
      </c>
      <c r="FHT4">
        <v>227.49</v>
      </c>
      <c r="FHU4">
        <v>227.56</v>
      </c>
      <c r="FHV4">
        <v>227.6</v>
      </c>
      <c r="FHW4">
        <v>227.62</v>
      </c>
      <c r="FHX4">
        <v>227.64</v>
      </c>
      <c r="FHY4">
        <v>227.66</v>
      </c>
      <c r="FHZ4">
        <v>227.72</v>
      </c>
      <c r="FIA4">
        <v>227.76</v>
      </c>
      <c r="FIB4">
        <v>227.77</v>
      </c>
      <c r="FIC4">
        <v>227.81</v>
      </c>
      <c r="FID4">
        <v>227.96</v>
      </c>
      <c r="FIE4">
        <v>227.97</v>
      </c>
      <c r="FIF4">
        <v>227.98</v>
      </c>
      <c r="FIG4">
        <v>228.03</v>
      </c>
      <c r="FIH4">
        <v>228.07</v>
      </c>
      <c r="FII4">
        <v>228.09</v>
      </c>
      <c r="FIJ4">
        <v>228.14</v>
      </c>
      <c r="FIK4">
        <v>228.16</v>
      </c>
      <c r="FIL4">
        <v>228.19</v>
      </c>
      <c r="FIM4">
        <v>228.23</v>
      </c>
      <c r="FIN4">
        <v>228.32</v>
      </c>
      <c r="FIO4">
        <v>228.4</v>
      </c>
      <c r="FIP4">
        <v>228.42</v>
      </c>
      <c r="FIQ4">
        <v>228.44</v>
      </c>
      <c r="FIR4">
        <v>228.45</v>
      </c>
      <c r="FIS4">
        <v>228.46</v>
      </c>
      <c r="FIT4">
        <v>228.54</v>
      </c>
      <c r="FIU4">
        <v>228.57</v>
      </c>
      <c r="FIV4">
        <v>228.61</v>
      </c>
      <c r="FIW4">
        <v>228.68</v>
      </c>
      <c r="FIX4">
        <v>228.69</v>
      </c>
      <c r="FIY4">
        <v>228.7</v>
      </c>
      <c r="FIZ4">
        <v>228.73</v>
      </c>
      <c r="FJA4">
        <v>228.74</v>
      </c>
      <c r="FJB4">
        <v>228.79</v>
      </c>
      <c r="FJC4">
        <v>228.89</v>
      </c>
      <c r="FJD4">
        <v>229.02</v>
      </c>
      <c r="FJE4">
        <v>229.2</v>
      </c>
      <c r="FJF4">
        <v>229.22</v>
      </c>
      <c r="FJG4">
        <v>229.28</v>
      </c>
      <c r="FJH4">
        <v>229.42</v>
      </c>
      <c r="FJI4">
        <v>229.46</v>
      </c>
      <c r="FJJ4">
        <v>229.61</v>
      </c>
      <c r="FJK4">
        <v>229.7</v>
      </c>
      <c r="FJL4">
        <v>229.77</v>
      </c>
      <c r="FJM4">
        <v>229.8</v>
      </c>
      <c r="FJN4">
        <v>229.84</v>
      </c>
      <c r="FJO4">
        <v>229.92</v>
      </c>
      <c r="FJP4">
        <v>230.04</v>
      </c>
      <c r="FJQ4">
        <v>230.05</v>
      </c>
      <c r="FJR4">
        <v>230.08</v>
      </c>
      <c r="FJS4">
        <v>230.11</v>
      </c>
      <c r="FJT4">
        <v>230.24</v>
      </c>
      <c r="FJU4">
        <v>230.29</v>
      </c>
      <c r="FJV4">
        <v>230.3</v>
      </c>
      <c r="FJW4">
        <v>230.31</v>
      </c>
      <c r="FJX4">
        <v>230.32</v>
      </c>
      <c r="FJY4">
        <v>230.37</v>
      </c>
      <c r="FJZ4">
        <v>230.47</v>
      </c>
      <c r="FKA4">
        <v>230.54</v>
      </c>
      <c r="FKB4">
        <v>230.59</v>
      </c>
      <c r="FKC4">
        <v>230.62</v>
      </c>
      <c r="FKD4">
        <v>230.64</v>
      </c>
      <c r="FKE4">
        <v>230.73</v>
      </c>
      <c r="FKF4">
        <v>230.77</v>
      </c>
      <c r="FKG4">
        <v>230.82</v>
      </c>
      <c r="FKH4">
        <v>230.83</v>
      </c>
      <c r="FKI4">
        <v>230.84</v>
      </c>
      <c r="FKJ4">
        <v>230.92</v>
      </c>
      <c r="FKK4">
        <v>230.96</v>
      </c>
      <c r="FKL4">
        <v>230.98</v>
      </c>
      <c r="FKM4">
        <v>230.99</v>
      </c>
      <c r="FKN4">
        <v>231.01</v>
      </c>
      <c r="FKO4">
        <v>231.03</v>
      </c>
      <c r="FKP4">
        <v>231.17</v>
      </c>
      <c r="FKQ4">
        <v>231.18</v>
      </c>
      <c r="FKR4">
        <v>231.2</v>
      </c>
      <c r="FKS4">
        <v>231.26</v>
      </c>
      <c r="FKT4">
        <v>231.3</v>
      </c>
      <c r="FKU4">
        <v>231.33</v>
      </c>
      <c r="FKV4">
        <v>231.47</v>
      </c>
      <c r="FKW4">
        <v>231.53</v>
      </c>
      <c r="FKX4">
        <v>231.61</v>
      </c>
      <c r="FKY4">
        <v>231.69</v>
      </c>
      <c r="FKZ4">
        <v>231.81</v>
      </c>
      <c r="FLA4">
        <v>231.83</v>
      </c>
      <c r="FLB4">
        <v>231.85</v>
      </c>
      <c r="FLC4">
        <v>231.88</v>
      </c>
      <c r="FLD4">
        <v>231.9</v>
      </c>
      <c r="FLE4">
        <v>231.91</v>
      </c>
      <c r="FLF4">
        <v>231.93</v>
      </c>
      <c r="FLG4">
        <v>232.06</v>
      </c>
      <c r="FLH4">
        <v>232.18</v>
      </c>
      <c r="FLI4">
        <v>232.37</v>
      </c>
      <c r="FLJ4">
        <v>232.43</v>
      </c>
      <c r="FLK4">
        <v>232.47</v>
      </c>
      <c r="FLL4">
        <v>232.5</v>
      </c>
      <c r="FLM4">
        <v>232.52</v>
      </c>
      <c r="FLN4">
        <v>232.54</v>
      </c>
      <c r="FLO4">
        <v>232.56</v>
      </c>
      <c r="FLP4">
        <v>232.6</v>
      </c>
      <c r="FLQ4">
        <v>232.7</v>
      </c>
      <c r="FLR4">
        <v>232.72</v>
      </c>
      <c r="FLS4">
        <v>232.73</v>
      </c>
      <c r="FLT4">
        <v>232.77</v>
      </c>
      <c r="FLU4">
        <v>232.79</v>
      </c>
      <c r="FLV4">
        <v>232.85</v>
      </c>
      <c r="FLW4">
        <v>232.9</v>
      </c>
      <c r="FLX4">
        <v>232.96</v>
      </c>
      <c r="FLY4">
        <v>233.02</v>
      </c>
      <c r="FLZ4">
        <v>233.14</v>
      </c>
      <c r="FMA4">
        <v>233.21</v>
      </c>
      <c r="FMB4">
        <v>233.22</v>
      </c>
      <c r="FMC4">
        <v>233.24</v>
      </c>
      <c r="FMD4">
        <v>233.31</v>
      </c>
      <c r="FME4">
        <v>233.37</v>
      </c>
      <c r="FMF4">
        <v>233.38</v>
      </c>
      <c r="FMG4">
        <v>233.4</v>
      </c>
      <c r="FMH4">
        <v>233.46</v>
      </c>
      <c r="FMI4">
        <v>233.47</v>
      </c>
      <c r="FMJ4">
        <v>233.53</v>
      </c>
      <c r="FMK4">
        <v>233.56</v>
      </c>
      <c r="FML4">
        <v>233.58</v>
      </c>
      <c r="FMM4">
        <v>233.6</v>
      </c>
      <c r="FMN4">
        <v>233.65</v>
      </c>
      <c r="FMO4">
        <v>233.68</v>
      </c>
      <c r="FMP4">
        <v>233.69</v>
      </c>
      <c r="FMQ4">
        <v>233.7</v>
      </c>
      <c r="FMR4">
        <v>233.73</v>
      </c>
      <c r="FMS4">
        <v>233.75</v>
      </c>
      <c r="FMT4">
        <v>233.79</v>
      </c>
      <c r="FMU4">
        <v>233.82</v>
      </c>
      <c r="FMV4">
        <v>233.92</v>
      </c>
      <c r="FMW4">
        <v>233.97</v>
      </c>
      <c r="FMX4">
        <v>233.99</v>
      </c>
      <c r="FMY4">
        <v>234</v>
      </c>
      <c r="FMZ4">
        <v>234.06</v>
      </c>
      <c r="FNA4">
        <v>234.09</v>
      </c>
      <c r="FNB4">
        <v>234.17</v>
      </c>
      <c r="FNC4">
        <v>234.3</v>
      </c>
      <c r="FND4">
        <v>234.31</v>
      </c>
      <c r="FNE4">
        <v>234.34</v>
      </c>
      <c r="FNF4">
        <v>234.36</v>
      </c>
      <c r="FNG4">
        <v>234.45</v>
      </c>
      <c r="FNH4">
        <v>234.47</v>
      </c>
      <c r="FNI4">
        <v>234.5</v>
      </c>
      <c r="FNJ4">
        <v>234.65</v>
      </c>
      <c r="FNK4">
        <v>234.72</v>
      </c>
      <c r="FNL4">
        <v>234.74</v>
      </c>
      <c r="FNM4">
        <v>234.77</v>
      </c>
      <c r="FNN4">
        <v>234.8</v>
      </c>
      <c r="FNO4">
        <v>234.82</v>
      </c>
      <c r="FNP4">
        <v>234.84</v>
      </c>
      <c r="FNQ4">
        <v>234.97</v>
      </c>
      <c r="FNR4">
        <v>235.01</v>
      </c>
      <c r="FNS4">
        <v>235.02</v>
      </c>
      <c r="FNT4">
        <v>235.05</v>
      </c>
      <c r="FNU4">
        <v>235.06</v>
      </c>
      <c r="FNV4">
        <v>235.11</v>
      </c>
      <c r="FNW4">
        <v>235.12</v>
      </c>
      <c r="FNX4">
        <v>235.17</v>
      </c>
      <c r="FNY4">
        <v>235.18</v>
      </c>
      <c r="FNZ4">
        <v>235.26</v>
      </c>
      <c r="FOA4">
        <v>235.37</v>
      </c>
      <c r="FOB4">
        <v>235.4</v>
      </c>
      <c r="FOC4">
        <v>235.46</v>
      </c>
      <c r="FOD4">
        <v>235.6</v>
      </c>
      <c r="FOE4">
        <v>235.62</v>
      </c>
      <c r="FOF4">
        <v>235.65</v>
      </c>
      <c r="FOG4">
        <v>235.73</v>
      </c>
      <c r="FOH4">
        <v>235.75</v>
      </c>
      <c r="FOI4">
        <v>235.91</v>
      </c>
      <c r="FOJ4">
        <v>235.93</v>
      </c>
      <c r="FOK4">
        <v>236</v>
      </c>
      <c r="FOL4">
        <v>236.05</v>
      </c>
      <c r="FOM4">
        <v>236.12</v>
      </c>
      <c r="FON4">
        <v>236.13</v>
      </c>
      <c r="FOO4">
        <v>236.2</v>
      </c>
      <c r="FOP4">
        <v>236.25</v>
      </c>
      <c r="FOQ4">
        <v>236.28</v>
      </c>
      <c r="FOR4">
        <v>236.32</v>
      </c>
      <c r="FOS4">
        <v>236.36</v>
      </c>
      <c r="FOT4">
        <v>236.39</v>
      </c>
      <c r="FOU4">
        <v>236.45</v>
      </c>
      <c r="FOV4">
        <v>236.49</v>
      </c>
      <c r="FOW4">
        <v>236.58</v>
      </c>
      <c r="FOX4">
        <v>236.63</v>
      </c>
      <c r="FOY4">
        <v>236.7</v>
      </c>
      <c r="FOZ4">
        <v>236.79</v>
      </c>
      <c r="FPA4">
        <v>236.81</v>
      </c>
      <c r="FPB4">
        <v>236.99</v>
      </c>
      <c r="FPC4">
        <v>237.01</v>
      </c>
      <c r="FPD4">
        <v>237.12</v>
      </c>
      <c r="FPE4">
        <v>237.17</v>
      </c>
      <c r="FPF4">
        <v>237.18</v>
      </c>
      <c r="FPG4">
        <v>237.21</v>
      </c>
      <c r="FPH4">
        <v>237.24</v>
      </c>
      <c r="FPI4">
        <v>237.26</v>
      </c>
      <c r="FPJ4">
        <v>237.27</v>
      </c>
      <c r="FPK4">
        <v>237.29</v>
      </c>
      <c r="FPL4">
        <v>237.39</v>
      </c>
      <c r="FPM4">
        <v>237.4</v>
      </c>
      <c r="FPN4">
        <v>237.47</v>
      </c>
      <c r="FPO4">
        <v>237.51</v>
      </c>
      <c r="FPP4">
        <v>237.54</v>
      </c>
      <c r="FPQ4">
        <v>237.56</v>
      </c>
      <c r="FPR4">
        <v>237.63</v>
      </c>
      <c r="FPS4">
        <v>237.81</v>
      </c>
      <c r="FPT4">
        <v>237.85</v>
      </c>
      <c r="FPU4">
        <v>237.88</v>
      </c>
      <c r="FPV4">
        <v>238</v>
      </c>
      <c r="FPW4">
        <v>238.01</v>
      </c>
      <c r="FPX4">
        <v>238.03</v>
      </c>
      <c r="FPY4">
        <v>238.2</v>
      </c>
      <c r="FPZ4">
        <v>238.23</v>
      </c>
      <c r="FQA4">
        <v>238.28</v>
      </c>
      <c r="FQB4">
        <v>238.46</v>
      </c>
      <c r="FQC4">
        <v>238.5</v>
      </c>
      <c r="FQD4">
        <v>238.52</v>
      </c>
      <c r="FQE4">
        <v>238.63</v>
      </c>
      <c r="FQF4">
        <v>238.65</v>
      </c>
      <c r="FQG4">
        <v>238.78</v>
      </c>
      <c r="FQH4">
        <v>238.81</v>
      </c>
      <c r="FQI4">
        <v>238.9</v>
      </c>
      <c r="FQJ4">
        <v>238.94</v>
      </c>
      <c r="FQK4">
        <v>238.97</v>
      </c>
      <c r="FQL4">
        <v>239.03</v>
      </c>
      <c r="FQM4">
        <v>239.14</v>
      </c>
      <c r="FQN4">
        <v>239.16</v>
      </c>
      <c r="FQO4">
        <v>239.26</v>
      </c>
      <c r="FQP4">
        <v>239.27</v>
      </c>
      <c r="FQQ4">
        <v>239.34</v>
      </c>
      <c r="FQR4">
        <v>239.38</v>
      </c>
      <c r="FQS4">
        <v>239.43</v>
      </c>
      <c r="FQT4">
        <v>239.46</v>
      </c>
      <c r="FQU4">
        <v>239.47</v>
      </c>
      <c r="FQV4">
        <v>239.51</v>
      </c>
      <c r="FQW4">
        <v>239.52</v>
      </c>
      <c r="FQX4">
        <v>239.57</v>
      </c>
      <c r="FQY4">
        <v>239.67</v>
      </c>
      <c r="FQZ4">
        <v>239.71</v>
      </c>
      <c r="FRA4">
        <v>239.8</v>
      </c>
      <c r="FRB4">
        <v>239.91</v>
      </c>
      <c r="FRC4">
        <v>239.93</v>
      </c>
      <c r="FRD4">
        <v>240.01</v>
      </c>
      <c r="FRE4">
        <v>240.03</v>
      </c>
      <c r="FRF4">
        <v>240.06</v>
      </c>
      <c r="FRG4">
        <v>240.08</v>
      </c>
      <c r="FRH4">
        <v>240.17</v>
      </c>
      <c r="FRI4">
        <v>240.18</v>
      </c>
      <c r="FRJ4">
        <v>240.19</v>
      </c>
      <c r="FRK4">
        <v>240.23</v>
      </c>
      <c r="FRL4">
        <v>240.31</v>
      </c>
      <c r="FRM4">
        <v>240.35</v>
      </c>
      <c r="FRN4">
        <v>240.36</v>
      </c>
      <c r="FRO4">
        <v>240.4</v>
      </c>
      <c r="FRP4">
        <v>240.41</v>
      </c>
      <c r="FRQ4">
        <v>240.42</v>
      </c>
      <c r="FRR4">
        <v>240.54</v>
      </c>
      <c r="FRS4">
        <v>240.56</v>
      </c>
      <c r="FRT4">
        <v>240.62</v>
      </c>
      <c r="FRU4">
        <v>240.63</v>
      </c>
      <c r="FRV4">
        <v>240.7</v>
      </c>
      <c r="FRW4">
        <v>240.74</v>
      </c>
      <c r="FRX4">
        <v>240.76</v>
      </c>
      <c r="FRY4">
        <v>240.79</v>
      </c>
      <c r="FRZ4">
        <v>240.85</v>
      </c>
      <c r="FSA4">
        <v>240.96</v>
      </c>
      <c r="FSB4">
        <v>241.07</v>
      </c>
      <c r="FSC4">
        <v>241.1</v>
      </c>
      <c r="FSD4">
        <v>241.15</v>
      </c>
      <c r="FSE4">
        <v>241.16</v>
      </c>
      <c r="FSF4">
        <v>241.17</v>
      </c>
      <c r="FSG4">
        <v>241.18</v>
      </c>
      <c r="FSH4">
        <v>241.28</v>
      </c>
      <c r="FSI4">
        <v>241.29</v>
      </c>
      <c r="FSJ4">
        <v>241.3</v>
      </c>
      <c r="FSK4">
        <v>241.33</v>
      </c>
      <c r="FSL4">
        <v>241.36</v>
      </c>
      <c r="FSM4">
        <v>241.45</v>
      </c>
      <c r="FSN4">
        <v>241.48</v>
      </c>
      <c r="FSO4">
        <v>241.54</v>
      </c>
      <c r="FSP4">
        <v>241.58</v>
      </c>
      <c r="FSQ4">
        <v>241.59</v>
      </c>
      <c r="FSR4">
        <v>241.61</v>
      </c>
      <c r="FSS4">
        <v>241.71</v>
      </c>
      <c r="FST4">
        <v>241.75</v>
      </c>
      <c r="FSU4">
        <v>241.79</v>
      </c>
      <c r="FSV4">
        <v>241.86</v>
      </c>
      <c r="FSW4">
        <v>241.92</v>
      </c>
      <c r="FSX4">
        <v>241.94</v>
      </c>
      <c r="FSY4">
        <v>241.96</v>
      </c>
      <c r="FSZ4">
        <v>241.98</v>
      </c>
      <c r="FTA4">
        <v>242</v>
      </c>
      <c r="FTB4">
        <v>242.01</v>
      </c>
      <c r="FTC4">
        <v>242.07</v>
      </c>
      <c r="FTD4">
        <v>242.18</v>
      </c>
      <c r="FTE4">
        <v>242.2</v>
      </c>
      <c r="FTF4">
        <v>242.25</v>
      </c>
      <c r="FTG4">
        <v>242.35</v>
      </c>
      <c r="FTH4">
        <v>242.36</v>
      </c>
      <c r="FTI4">
        <v>242.41</v>
      </c>
      <c r="FTJ4">
        <v>242.48</v>
      </c>
      <c r="FTK4">
        <v>242.51</v>
      </c>
      <c r="FTL4">
        <v>242.53</v>
      </c>
      <c r="FTM4">
        <v>242.54</v>
      </c>
      <c r="FTN4">
        <v>242.63</v>
      </c>
      <c r="FTO4">
        <v>242.69</v>
      </c>
      <c r="FTP4">
        <v>242.71</v>
      </c>
      <c r="FTQ4">
        <v>242.74</v>
      </c>
      <c r="FTR4">
        <v>242.82</v>
      </c>
      <c r="FTS4">
        <v>242.83</v>
      </c>
      <c r="FTT4">
        <v>242.92</v>
      </c>
      <c r="FTU4">
        <v>242.98</v>
      </c>
      <c r="FTV4">
        <v>242.99</v>
      </c>
      <c r="FTW4">
        <v>243</v>
      </c>
      <c r="FTX4">
        <v>243.06</v>
      </c>
      <c r="FTY4">
        <v>243.09</v>
      </c>
      <c r="FTZ4">
        <v>243.16</v>
      </c>
      <c r="FUA4">
        <v>243.19</v>
      </c>
      <c r="FUB4">
        <v>243.21</v>
      </c>
      <c r="FUC4">
        <v>243.25</v>
      </c>
      <c r="FUD4">
        <v>243.39</v>
      </c>
      <c r="FUE4">
        <v>243.41</v>
      </c>
      <c r="FUF4">
        <v>243.44</v>
      </c>
      <c r="FUG4">
        <v>243.55</v>
      </c>
      <c r="FUH4">
        <v>243.57</v>
      </c>
      <c r="FUI4">
        <v>243.61</v>
      </c>
      <c r="FUJ4">
        <v>243.69</v>
      </c>
      <c r="FUK4">
        <v>243.78</v>
      </c>
      <c r="FUL4">
        <v>243.87</v>
      </c>
      <c r="FUM4">
        <v>243.9</v>
      </c>
      <c r="FUN4">
        <v>243.92</v>
      </c>
      <c r="FUO4">
        <v>243.94</v>
      </c>
      <c r="FUP4">
        <v>243.96</v>
      </c>
      <c r="FUQ4">
        <v>244.02</v>
      </c>
      <c r="FUR4">
        <v>244.06</v>
      </c>
      <c r="FUS4">
        <v>244.1</v>
      </c>
      <c r="FUT4">
        <v>244.12</v>
      </c>
      <c r="FUU4">
        <v>244.13</v>
      </c>
      <c r="FUV4">
        <v>244.22</v>
      </c>
      <c r="FUW4">
        <v>244.3</v>
      </c>
      <c r="FUX4">
        <v>244.33</v>
      </c>
      <c r="FUY4">
        <v>244.38</v>
      </c>
      <c r="FUZ4">
        <v>244.4</v>
      </c>
      <c r="FVA4">
        <v>244.42</v>
      </c>
      <c r="FVB4">
        <v>244.53</v>
      </c>
      <c r="FVC4">
        <v>244.58</v>
      </c>
      <c r="FVD4">
        <v>244.64</v>
      </c>
      <c r="FVE4">
        <v>244.72</v>
      </c>
      <c r="FVF4">
        <v>244.79</v>
      </c>
      <c r="FVG4">
        <v>244.85</v>
      </c>
      <c r="FVH4">
        <v>244.94</v>
      </c>
      <c r="FVI4">
        <v>244.95</v>
      </c>
      <c r="FVJ4">
        <v>244.96</v>
      </c>
      <c r="FVK4">
        <v>244.99</v>
      </c>
      <c r="FVL4">
        <v>245.04</v>
      </c>
      <c r="FVM4">
        <v>245.07</v>
      </c>
      <c r="FVN4">
        <v>245.12</v>
      </c>
      <c r="FVO4">
        <v>245.15</v>
      </c>
      <c r="FVP4">
        <v>245.25</v>
      </c>
      <c r="FVQ4">
        <v>245.27</v>
      </c>
      <c r="FVR4">
        <v>245.29</v>
      </c>
      <c r="FVS4">
        <v>245.33</v>
      </c>
      <c r="FVT4">
        <v>245.36</v>
      </c>
      <c r="FVU4">
        <v>245.4</v>
      </c>
      <c r="FVV4">
        <v>245.43</v>
      </c>
      <c r="FVW4">
        <v>245.5</v>
      </c>
      <c r="FVX4">
        <v>245.64</v>
      </c>
      <c r="FVY4">
        <v>245.71</v>
      </c>
      <c r="FVZ4">
        <v>245.73</v>
      </c>
      <c r="FWA4">
        <v>245.74</v>
      </c>
      <c r="FWB4">
        <v>245.77</v>
      </c>
      <c r="FWC4">
        <v>245.8</v>
      </c>
      <c r="FWD4">
        <v>245.81</v>
      </c>
      <c r="FWE4">
        <v>245.84</v>
      </c>
      <c r="FWF4">
        <v>245.88</v>
      </c>
      <c r="FWG4">
        <v>245.9</v>
      </c>
      <c r="FWH4">
        <v>245.92</v>
      </c>
      <c r="FWI4">
        <v>245.93</v>
      </c>
      <c r="FWJ4">
        <v>245.94</v>
      </c>
      <c r="FWK4">
        <v>245.99</v>
      </c>
      <c r="FWL4">
        <v>246.15</v>
      </c>
      <c r="FWM4">
        <v>246.16</v>
      </c>
      <c r="FWN4">
        <v>246.22</v>
      </c>
      <c r="FWO4">
        <v>246.23</v>
      </c>
      <c r="FWP4">
        <v>246.24</v>
      </c>
      <c r="FWQ4">
        <v>246.33</v>
      </c>
      <c r="FWR4">
        <v>246.36</v>
      </c>
      <c r="FWS4">
        <v>246.45</v>
      </c>
      <c r="FWT4">
        <v>246.56</v>
      </c>
      <c r="FWU4">
        <v>246.6</v>
      </c>
      <c r="FWV4">
        <v>246.61</v>
      </c>
      <c r="FWW4">
        <v>246.67</v>
      </c>
      <c r="FWX4">
        <v>246.74</v>
      </c>
      <c r="FWY4">
        <v>246.75</v>
      </c>
      <c r="FWZ4">
        <v>246.85</v>
      </c>
      <c r="FXA4">
        <v>246.87</v>
      </c>
      <c r="FXB4">
        <v>247.07</v>
      </c>
      <c r="FXC4">
        <v>247.09</v>
      </c>
      <c r="FXD4">
        <v>247.13</v>
      </c>
      <c r="FXE4">
        <v>247.16</v>
      </c>
      <c r="FXF4">
        <v>247.2</v>
      </c>
      <c r="FXG4">
        <v>247.22</v>
      </c>
      <c r="FXH4">
        <v>247.23</v>
      </c>
      <c r="FXI4">
        <v>247.24</v>
      </c>
      <c r="FXJ4">
        <v>247.31</v>
      </c>
      <c r="FXK4">
        <v>247.32</v>
      </c>
      <c r="FXL4">
        <v>247.34</v>
      </c>
      <c r="FXM4">
        <v>247.35</v>
      </c>
      <c r="FXN4">
        <v>247.39</v>
      </c>
      <c r="FXO4">
        <v>247.47</v>
      </c>
      <c r="FXP4">
        <v>247.59</v>
      </c>
      <c r="FXQ4">
        <v>247.74</v>
      </c>
      <c r="FXR4">
        <v>247.77</v>
      </c>
      <c r="FXS4">
        <v>247.79</v>
      </c>
      <c r="FXT4">
        <v>247.83</v>
      </c>
      <c r="FXU4">
        <v>247.84</v>
      </c>
      <c r="FXV4">
        <v>247.94</v>
      </c>
      <c r="FXW4">
        <v>247.99</v>
      </c>
      <c r="FXX4">
        <v>248.12</v>
      </c>
      <c r="FXY4">
        <v>248.19</v>
      </c>
      <c r="FXZ4">
        <v>248.23</v>
      </c>
      <c r="FYA4">
        <v>248.32</v>
      </c>
      <c r="FYB4">
        <v>248.33</v>
      </c>
      <c r="FYC4">
        <v>248.36</v>
      </c>
      <c r="FYD4">
        <v>248.41</v>
      </c>
      <c r="FYE4">
        <v>248.45</v>
      </c>
      <c r="FYF4">
        <v>248.46</v>
      </c>
      <c r="FYG4">
        <v>248.49</v>
      </c>
      <c r="FYH4">
        <v>248.55</v>
      </c>
      <c r="FYI4">
        <v>248.58</v>
      </c>
      <c r="FYJ4">
        <v>248.62</v>
      </c>
      <c r="FYK4">
        <v>248.71</v>
      </c>
      <c r="FYL4">
        <v>248.76</v>
      </c>
      <c r="FYM4">
        <v>248.8</v>
      </c>
      <c r="FYN4">
        <v>248.86</v>
      </c>
      <c r="FYO4">
        <v>248.9</v>
      </c>
      <c r="FYP4">
        <v>248.91</v>
      </c>
      <c r="FYQ4">
        <v>248.94</v>
      </c>
      <c r="FYR4">
        <v>249.15</v>
      </c>
      <c r="FYS4">
        <v>249.16</v>
      </c>
      <c r="FYT4">
        <v>249.19</v>
      </c>
      <c r="FYU4">
        <v>249.29</v>
      </c>
      <c r="FYV4">
        <v>249.31</v>
      </c>
      <c r="FYW4">
        <v>249.34</v>
      </c>
      <c r="FYX4">
        <v>249.35</v>
      </c>
      <c r="FYY4">
        <v>249.39</v>
      </c>
      <c r="FYZ4">
        <v>249.52</v>
      </c>
      <c r="FZA4">
        <v>249.56</v>
      </c>
      <c r="FZB4">
        <v>249.6</v>
      </c>
      <c r="FZC4">
        <v>249.63</v>
      </c>
      <c r="FZD4">
        <v>249.68</v>
      </c>
      <c r="FZE4">
        <v>249.71</v>
      </c>
      <c r="FZF4">
        <v>249.78</v>
      </c>
      <c r="FZG4">
        <v>249.83</v>
      </c>
      <c r="FZH4">
        <v>249.87</v>
      </c>
      <c r="FZI4">
        <v>249.88</v>
      </c>
      <c r="FZJ4">
        <v>249.91</v>
      </c>
      <c r="FZK4">
        <v>249.93</v>
      </c>
      <c r="FZL4">
        <v>250.02</v>
      </c>
      <c r="FZM4">
        <v>250.13</v>
      </c>
      <c r="FZN4">
        <v>250.18</v>
      </c>
      <c r="FZO4">
        <v>250.2</v>
      </c>
      <c r="FZP4">
        <v>250.22</v>
      </c>
      <c r="FZQ4">
        <v>250.23</v>
      </c>
      <c r="FZR4">
        <v>250.24</v>
      </c>
      <c r="FZS4">
        <v>250.27</v>
      </c>
      <c r="FZT4">
        <v>250.3</v>
      </c>
      <c r="FZU4">
        <v>250.33</v>
      </c>
      <c r="FZV4">
        <v>250.34</v>
      </c>
      <c r="FZW4">
        <v>250.41</v>
      </c>
      <c r="FZX4">
        <v>250.49</v>
      </c>
      <c r="FZY4">
        <v>250.5</v>
      </c>
      <c r="FZZ4">
        <v>250.55</v>
      </c>
      <c r="GAA4">
        <v>250.61</v>
      </c>
      <c r="GAB4">
        <v>250.66</v>
      </c>
      <c r="GAC4">
        <v>250.7</v>
      </c>
      <c r="GAD4">
        <v>250.73</v>
      </c>
      <c r="GAE4">
        <v>250.75</v>
      </c>
      <c r="GAF4">
        <v>250.77</v>
      </c>
      <c r="GAG4">
        <v>250.82</v>
      </c>
      <c r="GAH4">
        <v>250.83</v>
      </c>
      <c r="GAI4">
        <v>250.88</v>
      </c>
      <c r="GAJ4">
        <v>250.91</v>
      </c>
      <c r="GAK4">
        <v>250.99</v>
      </c>
      <c r="GAL4">
        <v>251.04</v>
      </c>
      <c r="GAM4">
        <v>251.06</v>
      </c>
      <c r="GAN4">
        <v>251.08</v>
      </c>
      <c r="GAO4">
        <v>251.12</v>
      </c>
      <c r="GAP4">
        <v>251.15</v>
      </c>
      <c r="GAQ4">
        <v>251.36</v>
      </c>
      <c r="GAR4">
        <v>251.39</v>
      </c>
      <c r="GAS4">
        <v>251.41</v>
      </c>
      <c r="GAT4">
        <v>251.42</v>
      </c>
      <c r="GAU4">
        <v>251.47</v>
      </c>
      <c r="GAV4">
        <v>251.49</v>
      </c>
      <c r="GAW4">
        <v>251.5</v>
      </c>
      <c r="GAX4">
        <v>251.63</v>
      </c>
      <c r="GAY4">
        <v>251.67</v>
      </c>
      <c r="GAZ4">
        <v>251.68</v>
      </c>
      <c r="GBA4">
        <v>251.77</v>
      </c>
      <c r="GBB4">
        <v>251.98</v>
      </c>
      <c r="GBC4">
        <v>251.99</v>
      </c>
      <c r="GBD4">
        <v>252</v>
      </c>
      <c r="GBE4">
        <v>252.03</v>
      </c>
      <c r="GBF4">
        <v>252.1</v>
      </c>
      <c r="GBG4">
        <v>252.18</v>
      </c>
      <c r="GBH4">
        <v>252.24</v>
      </c>
      <c r="GBI4">
        <v>252.25</v>
      </c>
      <c r="GBJ4">
        <v>252.27</v>
      </c>
      <c r="GBK4">
        <v>252.29</v>
      </c>
      <c r="GBL4">
        <v>252.34</v>
      </c>
      <c r="GBM4">
        <v>252.38</v>
      </c>
      <c r="GBN4">
        <v>252.4</v>
      </c>
      <c r="GBO4">
        <v>252.42</v>
      </c>
      <c r="GBP4">
        <v>252.47</v>
      </c>
      <c r="GBQ4">
        <v>252.53</v>
      </c>
      <c r="GBR4">
        <v>252.73</v>
      </c>
      <c r="GBS4">
        <v>252.77</v>
      </c>
      <c r="GBT4">
        <v>252.8</v>
      </c>
      <c r="GBU4">
        <v>252.9</v>
      </c>
      <c r="GBV4">
        <v>252.91</v>
      </c>
      <c r="GBW4">
        <v>252.93</v>
      </c>
      <c r="GBX4">
        <v>252.97</v>
      </c>
      <c r="GBY4">
        <v>252.98</v>
      </c>
      <c r="GBZ4">
        <v>252.99</v>
      </c>
      <c r="GCA4">
        <v>253.03</v>
      </c>
      <c r="GCB4">
        <v>253.25</v>
      </c>
      <c r="GCC4">
        <v>253.27</v>
      </c>
      <c r="GCD4">
        <v>253.34</v>
      </c>
      <c r="GCE4">
        <v>253.4</v>
      </c>
      <c r="GCF4">
        <v>253.44</v>
      </c>
      <c r="GCG4">
        <v>253.48</v>
      </c>
      <c r="GCH4">
        <v>253.58</v>
      </c>
      <c r="GCI4">
        <v>253.65</v>
      </c>
      <c r="GCJ4">
        <v>253.69</v>
      </c>
      <c r="GCK4">
        <v>253.73</v>
      </c>
      <c r="GCL4">
        <v>253.75</v>
      </c>
      <c r="GCM4">
        <v>253.8</v>
      </c>
      <c r="GCN4">
        <v>253.81</v>
      </c>
      <c r="GCO4">
        <v>253.92</v>
      </c>
      <c r="GCP4">
        <v>253.94</v>
      </c>
      <c r="GCQ4">
        <v>253.95</v>
      </c>
      <c r="GCR4">
        <v>253.98</v>
      </c>
      <c r="GCS4">
        <v>254.01</v>
      </c>
      <c r="GCT4">
        <v>254.02</v>
      </c>
      <c r="GCU4">
        <v>254.04</v>
      </c>
      <c r="GCV4">
        <v>254.06</v>
      </c>
      <c r="GCW4">
        <v>254.1</v>
      </c>
      <c r="GCX4">
        <v>254.16</v>
      </c>
      <c r="GCY4">
        <v>254.25</v>
      </c>
      <c r="GCZ4">
        <v>254.26</v>
      </c>
      <c r="GDA4">
        <v>254.28</v>
      </c>
      <c r="GDB4">
        <v>254.3</v>
      </c>
      <c r="GDC4">
        <v>254.32</v>
      </c>
      <c r="GDD4">
        <v>254.38</v>
      </c>
      <c r="GDE4">
        <v>254.47</v>
      </c>
      <c r="GDF4">
        <v>254.52</v>
      </c>
      <c r="GDG4">
        <v>254.6</v>
      </c>
      <c r="GDH4">
        <v>254.63</v>
      </c>
      <c r="GDI4">
        <v>254.66</v>
      </c>
      <c r="GDJ4">
        <v>254.68</v>
      </c>
      <c r="GDK4">
        <v>254.78</v>
      </c>
      <c r="GDL4">
        <v>254.79</v>
      </c>
      <c r="GDM4">
        <v>254.92</v>
      </c>
      <c r="GDN4">
        <v>254.95</v>
      </c>
      <c r="GDO4">
        <v>254.98</v>
      </c>
      <c r="GDP4">
        <v>254.99</v>
      </c>
      <c r="GDQ4">
        <v>255.03</v>
      </c>
      <c r="GDR4">
        <v>255.09</v>
      </c>
      <c r="GDS4">
        <v>255.13</v>
      </c>
      <c r="GDT4">
        <v>255.16</v>
      </c>
      <c r="GDU4">
        <v>255.2</v>
      </c>
      <c r="GDV4">
        <v>255.28</v>
      </c>
      <c r="GDW4">
        <v>255.42</v>
      </c>
      <c r="GDX4">
        <v>255.43</v>
      </c>
      <c r="GDY4">
        <v>255.46</v>
      </c>
      <c r="GDZ4">
        <v>255.49</v>
      </c>
      <c r="GEA4">
        <v>255.56</v>
      </c>
      <c r="GEB4">
        <v>255.64</v>
      </c>
      <c r="GEC4">
        <v>255.7</v>
      </c>
      <c r="GED4">
        <v>255.71</v>
      </c>
      <c r="GEE4">
        <v>255.82</v>
      </c>
      <c r="GEF4">
        <v>255.85</v>
      </c>
      <c r="GEG4">
        <v>255.86</v>
      </c>
      <c r="GEH4">
        <v>255.88</v>
      </c>
      <c r="GEI4">
        <v>255.92</v>
      </c>
      <c r="GEJ4">
        <v>255.94</v>
      </c>
      <c r="GEK4">
        <v>255.96</v>
      </c>
      <c r="GEL4">
        <v>256.18</v>
      </c>
      <c r="GEM4">
        <v>256.22000000000003</v>
      </c>
      <c r="GEN4">
        <v>256.24</v>
      </c>
      <c r="GEO4">
        <v>256.27999999999997</v>
      </c>
      <c r="GEP4">
        <v>256.42</v>
      </c>
      <c r="GEQ4">
        <v>256.45999999999998</v>
      </c>
      <c r="GER4">
        <v>256.49</v>
      </c>
      <c r="GES4">
        <v>256.5</v>
      </c>
      <c r="GET4">
        <v>256.54000000000002</v>
      </c>
      <c r="GEU4">
        <v>256.57</v>
      </c>
      <c r="GEV4">
        <v>256.61</v>
      </c>
      <c r="GEW4">
        <v>256.64999999999998</v>
      </c>
      <c r="GEX4">
        <v>256.66000000000003</v>
      </c>
      <c r="GEY4">
        <v>256.72000000000003</v>
      </c>
      <c r="GEZ4">
        <v>256.76</v>
      </c>
      <c r="GFA4">
        <v>256.79000000000002</v>
      </c>
      <c r="GFB4">
        <v>256.83999999999997</v>
      </c>
      <c r="GFC4">
        <v>256.85000000000002</v>
      </c>
      <c r="GFD4">
        <v>257</v>
      </c>
      <c r="GFE4">
        <v>257.08</v>
      </c>
      <c r="GFF4">
        <v>257.14</v>
      </c>
      <c r="GFG4">
        <v>257.19</v>
      </c>
      <c r="GFH4">
        <v>257.23</v>
      </c>
      <c r="GFI4">
        <v>257.24</v>
      </c>
      <c r="GFJ4">
        <v>257.26</v>
      </c>
      <c r="GFK4">
        <v>257.33</v>
      </c>
      <c r="GFL4">
        <v>257.36</v>
      </c>
      <c r="GFM4">
        <v>257.38</v>
      </c>
      <c r="GFN4">
        <v>257.45</v>
      </c>
      <c r="GFO4">
        <v>257.57</v>
      </c>
      <c r="GFP4">
        <v>257.61</v>
      </c>
      <c r="GFQ4">
        <v>257.64999999999998</v>
      </c>
      <c r="GFR4">
        <v>257.66000000000003</v>
      </c>
      <c r="GFS4">
        <v>257.70999999999998</v>
      </c>
      <c r="GFT4">
        <v>257.73</v>
      </c>
      <c r="GFU4">
        <v>257.76</v>
      </c>
      <c r="GFV4">
        <v>257.79000000000002</v>
      </c>
      <c r="GFW4">
        <v>257.81</v>
      </c>
      <c r="GFX4">
        <v>257.83999999999997</v>
      </c>
      <c r="GFY4">
        <v>257.92</v>
      </c>
      <c r="GFZ4">
        <v>258</v>
      </c>
      <c r="GGA4">
        <v>258.05</v>
      </c>
      <c r="GGB4">
        <v>258.14999999999998</v>
      </c>
      <c r="GGC4">
        <v>258.16000000000003</v>
      </c>
      <c r="GGD4">
        <v>258.27</v>
      </c>
      <c r="GGE4">
        <v>258.27999999999997</v>
      </c>
      <c r="GGF4">
        <v>258.36</v>
      </c>
      <c r="GGG4">
        <v>258.37</v>
      </c>
      <c r="GGH4">
        <v>258.42</v>
      </c>
      <c r="GGI4">
        <v>258.60000000000002</v>
      </c>
      <c r="GGJ4">
        <v>258.68</v>
      </c>
      <c r="GGK4">
        <v>258.69</v>
      </c>
      <c r="GGL4">
        <v>258.89999999999998</v>
      </c>
      <c r="GGM4">
        <v>258.91000000000003</v>
      </c>
      <c r="GGN4">
        <v>258.95999999999998</v>
      </c>
      <c r="GGO4">
        <v>258.99</v>
      </c>
      <c r="GGP4">
        <v>259.06</v>
      </c>
      <c r="GGQ4">
        <v>259.10000000000002</v>
      </c>
      <c r="GGR4">
        <v>259.14999999999998</v>
      </c>
      <c r="GGS4">
        <v>259.2</v>
      </c>
      <c r="GGT4">
        <v>259.22000000000003</v>
      </c>
      <c r="GGU4">
        <v>259.26</v>
      </c>
      <c r="GGV4">
        <v>259.27999999999997</v>
      </c>
      <c r="GGW4">
        <v>259.29000000000002</v>
      </c>
      <c r="GGX4">
        <v>259.44</v>
      </c>
      <c r="GGY4">
        <v>259.45</v>
      </c>
      <c r="GGZ4">
        <v>259.45999999999998</v>
      </c>
      <c r="GHA4">
        <v>259.60000000000002</v>
      </c>
      <c r="GHB4">
        <v>259.63</v>
      </c>
      <c r="GHC4">
        <v>259.66000000000003</v>
      </c>
      <c r="GHD4">
        <v>259.72000000000003</v>
      </c>
      <c r="GHE4">
        <v>259.77</v>
      </c>
      <c r="GHF4">
        <v>259.89</v>
      </c>
      <c r="GHG4">
        <v>259.95999999999998</v>
      </c>
      <c r="GHH4">
        <v>259.97000000000003</v>
      </c>
      <c r="GHI4">
        <v>259.98</v>
      </c>
      <c r="GHJ4">
        <v>260.12</v>
      </c>
      <c r="GHK4">
        <v>260.14999999999998</v>
      </c>
      <c r="GHL4">
        <v>260.16000000000003</v>
      </c>
      <c r="GHM4">
        <v>260.25</v>
      </c>
      <c r="GHN4">
        <v>260.31</v>
      </c>
      <c r="GHO4">
        <v>260.39</v>
      </c>
      <c r="GHP4">
        <v>260.44</v>
      </c>
      <c r="GHQ4">
        <v>260.47000000000003</v>
      </c>
      <c r="GHR4">
        <v>260.48</v>
      </c>
      <c r="GHS4">
        <v>260.57</v>
      </c>
      <c r="GHT4">
        <v>260.69</v>
      </c>
      <c r="GHU4">
        <v>260.72000000000003</v>
      </c>
      <c r="GHV4">
        <v>260.76</v>
      </c>
      <c r="GHW4">
        <v>260.81</v>
      </c>
      <c r="GHX4">
        <v>260.83</v>
      </c>
      <c r="GHY4">
        <v>260.85000000000002</v>
      </c>
      <c r="GHZ4">
        <v>260.86</v>
      </c>
      <c r="GIA4">
        <v>260.95</v>
      </c>
      <c r="GIB4">
        <v>261.02999999999997</v>
      </c>
      <c r="GIC4">
        <v>261.05</v>
      </c>
      <c r="GID4">
        <v>261.06</v>
      </c>
      <c r="GIE4">
        <v>261.14999999999998</v>
      </c>
      <c r="GIF4">
        <v>261.17</v>
      </c>
      <c r="GIG4">
        <v>261.18</v>
      </c>
      <c r="GIH4">
        <v>261.27</v>
      </c>
      <c r="GII4">
        <v>261.32</v>
      </c>
      <c r="GIJ4">
        <v>261.49</v>
      </c>
      <c r="GIK4">
        <v>261.55</v>
      </c>
      <c r="GIL4">
        <v>261.61</v>
      </c>
      <c r="GIM4">
        <v>261.63</v>
      </c>
      <c r="GIN4">
        <v>261.75</v>
      </c>
      <c r="GIO4">
        <v>261.76</v>
      </c>
      <c r="GIP4">
        <v>261.83</v>
      </c>
      <c r="GIQ4">
        <v>261.88</v>
      </c>
      <c r="GIR4">
        <v>261.89999999999998</v>
      </c>
      <c r="GIS4">
        <v>261.93</v>
      </c>
      <c r="GIT4">
        <v>261.95</v>
      </c>
      <c r="GIU4">
        <v>261.97000000000003</v>
      </c>
      <c r="GIV4">
        <v>262.07</v>
      </c>
      <c r="GIW4">
        <v>262.08999999999997</v>
      </c>
      <c r="GIX4">
        <v>262.14999999999998</v>
      </c>
      <c r="GIY4">
        <v>262.19</v>
      </c>
      <c r="GIZ4">
        <v>262.24</v>
      </c>
      <c r="GJA4">
        <v>262.26</v>
      </c>
      <c r="GJB4">
        <v>262.33</v>
      </c>
      <c r="GJC4">
        <v>262.39</v>
      </c>
      <c r="GJD4">
        <v>262.39999999999998</v>
      </c>
      <c r="GJE4">
        <v>262.44</v>
      </c>
      <c r="GJF4">
        <v>262.54000000000002</v>
      </c>
      <c r="GJG4">
        <v>262.61</v>
      </c>
      <c r="GJH4">
        <v>262.63</v>
      </c>
      <c r="GJI4">
        <v>262.67</v>
      </c>
      <c r="GJJ4">
        <v>262.72000000000003</v>
      </c>
      <c r="GJK4">
        <v>262.73</v>
      </c>
      <c r="GJL4">
        <v>262.82</v>
      </c>
      <c r="GJM4">
        <v>262.87</v>
      </c>
      <c r="GJN4">
        <v>262.89999999999998</v>
      </c>
      <c r="GJO4">
        <v>262.95999999999998</v>
      </c>
      <c r="GJP4">
        <v>262.97000000000003</v>
      </c>
      <c r="GJQ4">
        <v>262.98</v>
      </c>
      <c r="GJR4">
        <v>263.01</v>
      </c>
      <c r="GJS4">
        <v>263.05</v>
      </c>
      <c r="GJT4">
        <v>263.08</v>
      </c>
      <c r="GJU4">
        <v>263.12</v>
      </c>
      <c r="GJV4">
        <v>263.16000000000003</v>
      </c>
      <c r="GJW4">
        <v>263.3</v>
      </c>
      <c r="GJX4">
        <v>263.37</v>
      </c>
      <c r="GJY4">
        <v>263.38</v>
      </c>
      <c r="GJZ4">
        <v>263.39999999999998</v>
      </c>
      <c r="GKA4">
        <v>263.42</v>
      </c>
      <c r="GKB4">
        <v>263.45</v>
      </c>
      <c r="GKC4">
        <v>263.51</v>
      </c>
      <c r="GKD4">
        <v>263.60000000000002</v>
      </c>
      <c r="GKE4">
        <v>263.62</v>
      </c>
      <c r="GKF4">
        <v>263.64999999999998</v>
      </c>
      <c r="GKG4">
        <v>263.69</v>
      </c>
      <c r="GKH4">
        <v>263.76</v>
      </c>
      <c r="GKI4">
        <v>263.81</v>
      </c>
      <c r="GKJ4">
        <v>263.82</v>
      </c>
      <c r="GKK4">
        <v>263.95999999999998</v>
      </c>
      <c r="GKL4">
        <v>264.02999999999997</v>
      </c>
      <c r="GKM4">
        <v>264.12</v>
      </c>
      <c r="GKN4">
        <v>264.18</v>
      </c>
      <c r="GKO4">
        <v>264.25</v>
      </c>
      <c r="GKP4">
        <v>264.26</v>
      </c>
      <c r="GKQ4">
        <v>264.29000000000002</v>
      </c>
      <c r="GKR4">
        <v>264.3</v>
      </c>
      <c r="GKS4">
        <v>264.38</v>
      </c>
      <c r="GKT4">
        <v>264.39999999999998</v>
      </c>
      <c r="GKU4">
        <v>264.45999999999998</v>
      </c>
      <c r="GKV4">
        <v>264.62</v>
      </c>
      <c r="GKW4">
        <v>264.68</v>
      </c>
      <c r="GKX4">
        <v>264.7</v>
      </c>
      <c r="GKY4">
        <v>264.79000000000002</v>
      </c>
      <c r="GKZ4">
        <v>264.8</v>
      </c>
      <c r="GLA4">
        <v>264.82</v>
      </c>
      <c r="GLB4">
        <v>264.88</v>
      </c>
      <c r="GLC4">
        <v>264.94</v>
      </c>
      <c r="GLD4">
        <v>264.99</v>
      </c>
      <c r="GLE4">
        <v>265.02</v>
      </c>
      <c r="GLF4">
        <v>265.08</v>
      </c>
      <c r="GLG4">
        <v>265.32</v>
      </c>
      <c r="GLH4">
        <v>265.5</v>
      </c>
      <c r="GLI4">
        <v>265.51</v>
      </c>
      <c r="GLJ4">
        <v>265.57</v>
      </c>
      <c r="GLK4">
        <v>265.72000000000003</v>
      </c>
      <c r="GLL4">
        <v>265.73</v>
      </c>
      <c r="GLM4">
        <v>265.76</v>
      </c>
      <c r="GLN4">
        <v>265.81</v>
      </c>
      <c r="GLO4">
        <v>265.83</v>
      </c>
      <c r="GLP4">
        <v>265.85000000000002</v>
      </c>
      <c r="GLQ4">
        <v>265.91000000000003</v>
      </c>
      <c r="GLR4">
        <v>265.94</v>
      </c>
      <c r="GLS4">
        <v>266</v>
      </c>
      <c r="GLT4">
        <v>266.08</v>
      </c>
      <c r="GLU4">
        <v>266.08999999999997</v>
      </c>
      <c r="GLV4">
        <v>266.10000000000002</v>
      </c>
      <c r="GLW4">
        <v>266.14</v>
      </c>
      <c r="GLX4">
        <v>266.14999999999998</v>
      </c>
      <c r="GLY4">
        <v>266.24</v>
      </c>
      <c r="GLZ4">
        <v>266.26</v>
      </c>
      <c r="GMA4">
        <v>266.29000000000002</v>
      </c>
      <c r="GMB4">
        <v>266.33999999999997</v>
      </c>
      <c r="GMC4">
        <v>266.43</v>
      </c>
      <c r="GMD4">
        <v>266.45</v>
      </c>
      <c r="GME4">
        <v>266.47000000000003</v>
      </c>
      <c r="GMF4">
        <v>266.5</v>
      </c>
      <c r="GMG4">
        <v>266.58999999999997</v>
      </c>
      <c r="GMH4">
        <v>266.60000000000002</v>
      </c>
      <c r="GMI4">
        <v>266.61</v>
      </c>
      <c r="GMJ4">
        <v>266.62</v>
      </c>
      <c r="GMK4">
        <v>266.68</v>
      </c>
      <c r="GML4">
        <v>266.75</v>
      </c>
      <c r="GMM4">
        <v>266.81</v>
      </c>
      <c r="GMN4">
        <v>266.83</v>
      </c>
      <c r="GMO4">
        <v>266.83999999999997</v>
      </c>
      <c r="GMP4">
        <v>266.92</v>
      </c>
      <c r="GMQ4">
        <v>266.99</v>
      </c>
      <c r="GMR4">
        <v>267.08999999999997</v>
      </c>
      <c r="GMS4">
        <v>267.11</v>
      </c>
      <c r="GMT4">
        <v>267.14</v>
      </c>
      <c r="GMU4">
        <v>267.25</v>
      </c>
      <c r="GMV4">
        <v>267.26</v>
      </c>
      <c r="GMW4">
        <v>267.36</v>
      </c>
      <c r="GMX4">
        <v>267.39999999999998</v>
      </c>
      <c r="GMY4">
        <v>267.64999999999998</v>
      </c>
      <c r="GMZ4">
        <v>267.69</v>
      </c>
      <c r="GNA4">
        <v>267.81</v>
      </c>
      <c r="GNB4">
        <v>267.91000000000003</v>
      </c>
      <c r="GNC4">
        <v>267.95999999999998</v>
      </c>
      <c r="GND4">
        <v>267.97000000000003</v>
      </c>
      <c r="GNE4">
        <v>268</v>
      </c>
      <c r="GNF4">
        <v>268.08999999999997</v>
      </c>
      <c r="GNG4">
        <v>268.11</v>
      </c>
      <c r="GNH4">
        <v>268.19</v>
      </c>
      <c r="GNI4">
        <v>268.23</v>
      </c>
      <c r="GNJ4">
        <v>268.45</v>
      </c>
      <c r="GNK4">
        <v>268.47000000000003</v>
      </c>
      <c r="GNL4">
        <v>268.49</v>
      </c>
      <c r="GNM4">
        <v>268.52999999999997</v>
      </c>
      <c r="GNN4">
        <v>268.58</v>
      </c>
      <c r="GNO4">
        <v>268.63</v>
      </c>
      <c r="GNP4">
        <v>268.66000000000003</v>
      </c>
      <c r="GNQ4">
        <v>268.67</v>
      </c>
      <c r="GNR4">
        <v>268.7</v>
      </c>
      <c r="GNS4">
        <v>268.74</v>
      </c>
      <c r="GNT4">
        <v>268.76</v>
      </c>
      <c r="GNU4">
        <v>268.77999999999997</v>
      </c>
      <c r="GNV4">
        <v>268.83</v>
      </c>
      <c r="GNW4">
        <v>268.88</v>
      </c>
      <c r="GNX4">
        <v>268.89999999999998</v>
      </c>
      <c r="GNY4">
        <v>268.91000000000003</v>
      </c>
      <c r="GNZ4">
        <v>268.92</v>
      </c>
      <c r="GOA4">
        <v>269.07</v>
      </c>
      <c r="GOB4">
        <v>269.14999999999998</v>
      </c>
      <c r="GOC4">
        <v>269.17</v>
      </c>
      <c r="GOD4">
        <v>269.20999999999998</v>
      </c>
      <c r="GOE4">
        <v>269.23</v>
      </c>
      <c r="GOF4">
        <v>269.27</v>
      </c>
      <c r="GOG4">
        <v>269.39</v>
      </c>
      <c r="GOH4">
        <v>269.41000000000003</v>
      </c>
      <c r="GOI4">
        <v>269.42</v>
      </c>
      <c r="GOJ4">
        <v>269.51</v>
      </c>
      <c r="GOK4">
        <v>269.52</v>
      </c>
      <c r="GOL4">
        <v>269.56</v>
      </c>
      <c r="GOM4">
        <v>269.60000000000002</v>
      </c>
      <c r="GON4">
        <v>269.63</v>
      </c>
      <c r="GOO4">
        <v>269.74</v>
      </c>
      <c r="GOP4">
        <v>269.86</v>
      </c>
      <c r="GOQ4">
        <v>269.89999999999998</v>
      </c>
      <c r="GOR4">
        <v>269.95999999999998</v>
      </c>
      <c r="GOS4">
        <v>270</v>
      </c>
      <c r="GOT4">
        <v>270.02</v>
      </c>
      <c r="GOU4">
        <v>270.02999999999997</v>
      </c>
      <c r="GOV4">
        <v>270.18</v>
      </c>
      <c r="GOW4">
        <v>270.19</v>
      </c>
      <c r="GOX4">
        <v>270.20999999999998</v>
      </c>
      <c r="GOY4">
        <v>270.22000000000003</v>
      </c>
      <c r="GOZ4">
        <v>270.32</v>
      </c>
      <c r="GPA4">
        <v>270.33</v>
      </c>
      <c r="GPB4">
        <v>270.36</v>
      </c>
      <c r="GPC4">
        <v>270.37</v>
      </c>
      <c r="GPD4">
        <v>270.39</v>
      </c>
      <c r="GPE4">
        <v>270.47000000000003</v>
      </c>
      <c r="GPF4">
        <v>270.52</v>
      </c>
      <c r="GPG4">
        <v>270.58</v>
      </c>
      <c r="GPH4">
        <v>270.62</v>
      </c>
      <c r="GPI4">
        <v>270.73</v>
      </c>
      <c r="GPJ4">
        <v>270.92</v>
      </c>
      <c r="GPK4">
        <v>270.99</v>
      </c>
      <c r="GPL4">
        <v>271.05</v>
      </c>
      <c r="GPM4">
        <v>271.07</v>
      </c>
      <c r="GPN4">
        <v>271.17</v>
      </c>
      <c r="GPO4">
        <v>271.20999999999998</v>
      </c>
      <c r="GPP4">
        <v>271.27</v>
      </c>
      <c r="GPQ4">
        <v>271.31</v>
      </c>
      <c r="GPR4">
        <v>271.44</v>
      </c>
      <c r="GPS4">
        <v>271.45999999999998</v>
      </c>
      <c r="GPT4">
        <v>271.51</v>
      </c>
      <c r="GPU4">
        <v>271.55</v>
      </c>
      <c r="GPV4">
        <v>271.64999999999998</v>
      </c>
      <c r="GPW4">
        <v>271.69</v>
      </c>
      <c r="GPX4">
        <v>271.83999999999997</v>
      </c>
      <c r="GPY4">
        <v>271.88</v>
      </c>
      <c r="GPZ4">
        <v>271.89</v>
      </c>
      <c r="GQA4">
        <v>271.99</v>
      </c>
      <c r="GQB4">
        <v>272.02999999999997</v>
      </c>
      <c r="GQC4">
        <v>272.17</v>
      </c>
      <c r="GQD4">
        <v>272.22000000000003</v>
      </c>
      <c r="GQE4">
        <v>272.33999999999997</v>
      </c>
      <c r="GQF4">
        <v>272.41000000000003</v>
      </c>
      <c r="GQG4">
        <v>272.45</v>
      </c>
      <c r="GQH4">
        <v>272.5</v>
      </c>
      <c r="GQI4">
        <v>272.73</v>
      </c>
      <c r="GQJ4">
        <v>272.76</v>
      </c>
      <c r="GQK4">
        <v>272.82</v>
      </c>
      <c r="GQL4">
        <v>272.83999999999997</v>
      </c>
      <c r="GQM4">
        <v>272.87</v>
      </c>
      <c r="GQN4">
        <v>272.95</v>
      </c>
      <c r="GQO4">
        <v>272.98</v>
      </c>
      <c r="GQP4">
        <v>273.11</v>
      </c>
      <c r="GQQ4">
        <v>273.14</v>
      </c>
      <c r="GQR4">
        <v>273.22000000000003</v>
      </c>
      <c r="GQS4">
        <v>273.31</v>
      </c>
      <c r="GQT4">
        <v>273.33</v>
      </c>
      <c r="GQU4">
        <v>273.36</v>
      </c>
      <c r="GQV4">
        <v>273.38</v>
      </c>
      <c r="GQW4">
        <v>273.39999999999998</v>
      </c>
      <c r="GQX4">
        <v>273.44</v>
      </c>
      <c r="GQY4">
        <v>273.45999999999998</v>
      </c>
      <c r="GQZ4">
        <v>273.55</v>
      </c>
      <c r="GRA4">
        <v>273.61</v>
      </c>
      <c r="GRB4">
        <v>273.63</v>
      </c>
      <c r="GRC4">
        <v>273.67</v>
      </c>
      <c r="GRD4">
        <v>273.68</v>
      </c>
      <c r="GRE4">
        <v>273.73</v>
      </c>
      <c r="GRF4">
        <v>273.8</v>
      </c>
      <c r="GRG4">
        <v>273.83</v>
      </c>
      <c r="GRH4">
        <v>273.83999999999997</v>
      </c>
      <c r="GRI4">
        <v>273.92</v>
      </c>
      <c r="GRJ4">
        <v>273.98</v>
      </c>
      <c r="GRK4">
        <v>274.01</v>
      </c>
      <c r="GRL4">
        <v>274.08999999999997</v>
      </c>
      <c r="GRM4">
        <v>274.12</v>
      </c>
      <c r="GRN4">
        <v>274.2</v>
      </c>
      <c r="GRO4">
        <v>274.25</v>
      </c>
      <c r="GRP4">
        <v>274.29000000000002</v>
      </c>
      <c r="GRQ4">
        <v>274.31</v>
      </c>
      <c r="GRR4">
        <v>274.32</v>
      </c>
      <c r="GRS4">
        <v>274.36</v>
      </c>
      <c r="GRT4">
        <v>274.43</v>
      </c>
      <c r="GRU4">
        <v>274.48</v>
      </c>
      <c r="GRV4">
        <v>274.58</v>
      </c>
      <c r="GRW4">
        <v>274.60000000000002</v>
      </c>
      <c r="GRX4">
        <v>274.62</v>
      </c>
      <c r="GRY4">
        <v>274.64</v>
      </c>
      <c r="GRZ4">
        <v>274.64999999999998</v>
      </c>
      <c r="GSA4">
        <v>274.7</v>
      </c>
      <c r="GSB4">
        <v>274.74</v>
      </c>
      <c r="GSC4">
        <v>274.77</v>
      </c>
      <c r="GSD4">
        <v>274.82</v>
      </c>
      <c r="GSE4">
        <v>274.88</v>
      </c>
      <c r="GSF4">
        <v>274.93</v>
      </c>
      <c r="GSG4">
        <v>275</v>
      </c>
      <c r="GSH4">
        <v>275.10000000000002</v>
      </c>
      <c r="GSI4">
        <v>275.12</v>
      </c>
      <c r="GSJ4">
        <v>275.19</v>
      </c>
      <c r="GSK4">
        <v>275.24</v>
      </c>
      <c r="GSL4">
        <v>275.25</v>
      </c>
      <c r="GSM4">
        <v>275.27</v>
      </c>
      <c r="GSN4">
        <v>275.38</v>
      </c>
      <c r="GSO4">
        <v>275.42</v>
      </c>
      <c r="GSP4">
        <v>275.44</v>
      </c>
      <c r="GSQ4">
        <v>275.49</v>
      </c>
      <c r="GSR4">
        <v>275.5</v>
      </c>
      <c r="GSS4">
        <v>275.54000000000002</v>
      </c>
      <c r="GST4">
        <v>275.58999999999997</v>
      </c>
      <c r="GSU4">
        <v>275.62</v>
      </c>
      <c r="GSV4">
        <v>275.63</v>
      </c>
      <c r="GSW4">
        <v>275.64999999999998</v>
      </c>
      <c r="GSX4">
        <v>275.68</v>
      </c>
      <c r="GSY4">
        <v>275.73</v>
      </c>
      <c r="GSZ4">
        <v>275.8</v>
      </c>
      <c r="GTA4">
        <v>275.83999999999997</v>
      </c>
      <c r="GTB4">
        <v>275.86</v>
      </c>
      <c r="GTC4">
        <v>275.87</v>
      </c>
      <c r="GTD4">
        <v>275.95</v>
      </c>
      <c r="GTE4">
        <v>275.98</v>
      </c>
      <c r="GTF4">
        <v>275.99</v>
      </c>
      <c r="GTG4">
        <v>276.02</v>
      </c>
      <c r="GTH4">
        <v>276.02999999999997</v>
      </c>
      <c r="GTI4">
        <v>276.07</v>
      </c>
      <c r="GTJ4">
        <v>276.08</v>
      </c>
      <c r="GTK4">
        <v>276.08999999999997</v>
      </c>
      <c r="GTL4">
        <v>276.17</v>
      </c>
      <c r="GTM4">
        <v>276.20999999999998</v>
      </c>
      <c r="GTN4">
        <v>276.35000000000002</v>
      </c>
      <c r="GTO4">
        <v>276.36</v>
      </c>
      <c r="GTP4">
        <v>276.38</v>
      </c>
      <c r="GTQ4">
        <v>276.52</v>
      </c>
      <c r="GTR4">
        <v>276.64</v>
      </c>
      <c r="GTS4">
        <v>276.70999999999998</v>
      </c>
      <c r="GTT4">
        <v>276.73</v>
      </c>
      <c r="GTU4">
        <v>276.74</v>
      </c>
      <c r="GTV4">
        <v>276.76</v>
      </c>
      <c r="GTW4">
        <v>276.82</v>
      </c>
      <c r="GTX4">
        <v>276.85000000000002</v>
      </c>
      <c r="GTY4">
        <v>276.92</v>
      </c>
      <c r="GTZ4">
        <v>276.94</v>
      </c>
      <c r="GUA4">
        <v>276.95999999999998</v>
      </c>
      <c r="GUB4">
        <v>276.97000000000003</v>
      </c>
      <c r="GUC4">
        <v>276.98</v>
      </c>
      <c r="GUD4">
        <v>277.05</v>
      </c>
      <c r="GUE4">
        <v>277.08999999999997</v>
      </c>
      <c r="GUF4">
        <v>277.10000000000002</v>
      </c>
      <c r="GUG4">
        <v>277.12</v>
      </c>
      <c r="GUH4">
        <v>277.20999999999998</v>
      </c>
      <c r="GUI4">
        <v>277.24</v>
      </c>
      <c r="GUJ4">
        <v>277.33</v>
      </c>
      <c r="GUK4">
        <v>277.42</v>
      </c>
      <c r="GUL4">
        <v>277.5</v>
      </c>
      <c r="GUM4">
        <v>277.52</v>
      </c>
      <c r="GUN4">
        <v>277.58999999999997</v>
      </c>
      <c r="GUO4">
        <v>277.60000000000002</v>
      </c>
      <c r="GUP4">
        <v>277.63</v>
      </c>
      <c r="GUQ4">
        <v>277.64999999999998</v>
      </c>
      <c r="GUR4">
        <v>277.68</v>
      </c>
      <c r="GUS4">
        <v>277.70999999999998</v>
      </c>
      <c r="GUT4">
        <v>277.75</v>
      </c>
      <c r="GUU4">
        <v>277.83999999999997</v>
      </c>
      <c r="GUV4">
        <v>277.89999999999998</v>
      </c>
      <c r="GUW4">
        <v>277.91000000000003</v>
      </c>
      <c r="GUX4">
        <v>277.97000000000003</v>
      </c>
      <c r="GUY4">
        <v>277.98</v>
      </c>
      <c r="GUZ4">
        <v>278.01</v>
      </c>
      <c r="GVA4">
        <v>278.06</v>
      </c>
      <c r="GVB4">
        <v>278.08</v>
      </c>
      <c r="GVC4">
        <v>278.10000000000002</v>
      </c>
      <c r="GVD4">
        <v>278.14999999999998</v>
      </c>
      <c r="GVE4">
        <v>278.16000000000003</v>
      </c>
      <c r="GVF4">
        <v>278.2</v>
      </c>
      <c r="GVG4">
        <v>278.24</v>
      </c>
      <c r="GVH4">
        <v>278.27999999999997</v>
      </c>
      <c r="GVI4">
        <v>278.36</v>
      </c>
      <c r="GVJ4">
        <v>278.45999999999998</v>
      </c>
      <c r="GVK4">
        <v>278.48</v>
      </c>
      <c r="GVL4">
        <v>278.52</v>
      </c>
      <c r="GVM4">
        <v>278.58</v>
      </c>
      <c r="GVN4">
        <v>278.70999999999998</v>
      </c>
      <c r="GVO4">
        <v>278.75</v>
      </c>
      <c r="GVP4">
        <v>278.83</v>
      </c>
      <c r="GVQ4">
        <v>278.87</v>
      </c>
      <c r="GVR4">
        <v>278.92</v>
      </c>
      <c r="GVS4">
        <v>278.99</v>
      </c>
      <c r="GVT4">
        <v>279.02999999999997</v>
      </c>
      <c r="GVU4">
        <v>279.13</v>
      </c>
      <c r="GVV4">
        <v>279.20999999999998</v>
      </c>
      <c r="GVW4">
        <v>279.31</v>
      </c>
      <c r="GVX4">
        <v>279.33</v>
      </c>
      <c r="GVY4">
        <v>279.37</v>
      </c>
      <c r="GVZ4">
        <v>279.39999999999998</v>
      </c>
      <c r="GWA4">
        <v>279.52999999999997</v>
      </c>
      <c r="GWB4">
        <v>279.56</v>
      </c>
      <c r="GWC4">
        <v>279.57</v>
      </c>
      <c r="GWD4">
        <v>279.58999999999997</v>
      </c>
      <c r="GWE4">
        <v>279.60000000000002</v>
      </c>
      <c r="GWF4">
        <v>279.74</v>
      </c>
      <c r="GWG4">
        <v>279.76</v>
      </c>
      <c r="GWH4">
        <v>279.77999999999997</v>
      </c>
      <c r="GWI4">
        <v>279.81</v>
      </c>
      <c r="GWJ4">
        <v>279.91000000000003</v>
      </c>
      <c r="GWK4">
        <v>279.92</v>
      </c>
      <c r="GWL4">
        <v>280.08</v>
      </c>
      <c r="GWM4">
        <v>280.13</v>
      </c>
      <c r="GWN4">
        <v>280.29000000000002</v>
      </c>
      <c r="GWO4">
        <v>280.38</v>
      </c>
      <c r="GWP4">
        <v>280.41000000000003</v>
      </c>
      <c r="GWQ4">
        <v>280.47000000000003</v>
      </c>
      <c r="GWR4">
        <v>280.52999999999997</v>
      </c>
      <c r="GWS4">
        <v>280.61</v>
      </c>
      <c r="GWT4">
        <v>280.64999999999998</v>
      </c>
      <c r="GWU4">
        <v>280.66000000000003</v>
      </c>
      <c r="GWV4">
        <v>280.67</v>
      </c>
      <c r="GWW4">
        <v>280.69</v>
      </c>
      <c r="GWX4">
        <v>280.74</v>
      </c>
      <c r="GWY4">
        <v>280.88</v>
      </c>
      <c r="GWZ4">
        <v>280.93</v>
      </c>
      <c r="GXA4">
        <v>280.99</v>
      </c>
      <c r="GXB4">
        <v>281.01</v>
      </c>
      <c r="GXC4">
        <v>281.07</v>
      </c>
      <c r="GXD4">
        <v>281.12</v>
      </c>
      <c r="GXE4">
        <v>281.13</v>
      </c>
      <c r="GXF4">
        <v>281.14</v>
      </c>
      <c r="GXG4">
        <v>281.17</v>
      </c>
      <c r="GXH4">
        <v>281.20999999999998</v>
      </c>
      <c r="GXI4">
        <v>281.27999999999997</v>
      </c>
      <c r="GXJ4">
        <v>281.29000000000002</v>
      </c>
      <c r="GXK4">
        <v>281.31</v>
      </c>
      <c r="GXL4">
        <v>281.33</v>
      </c>
      <c r="GXM4">
        <v>281.33999999999997</v>
      </c>
      <c r="GXN4">
        <v>281.36</v>
      </c>
      <c r="GXO4">
        <v>281.38</v>
      </c>
      <c r="GXP4">
        <v>281.39</v>
      </c>
      <c r="GXQ4">
        <v>281.43</v>
      </c>
      <c r="GXR4">
        <v>281.49</v>
      </c>
      <c r="GXS4">
        <v>281.55</v>
      </c>
      <c r="GXT4">
        <v>281.57</v>
      </c>
      <c r="GXU4">
        <v>281.58</v>
      </c>
      <c r="GXV4">
        <v>281.64</v>
      </c>
      <c r="GXW4">
        <v>281.69</v>
      </c>
      <c r="GXX4">
        <v>281.7</v>
      </c>
      <c r="GXY4">
        <v>281.73</v>
      </c>
      <c r="GXZ4">
        <v>281.74</v>
      </c>
      <c r="GYA4">
        <v>281.79000000000002</v>
      </c>
      <c r="GYB4">
        <v>281.83</v>
      </c>
      <c r="GYC4">
        <v>281.86</v>
      </c>
      <c r="GYD4">
        <v>281.92</v>
      </c>
      <c r="GYE4">
        <v>281.94</v>
      </c>
      <c r="GYF4">
        <v>281.95999999999998</v>
      </c>
      <c r="GYG4">
        <v>281.97000000000003</v>
      </c>
      <c r="GYH4">
        <v>282.01</v>
      </c>
      <c r="GYI4">
        <v>282.02</v>
      </c>
      <c r="GYJ4">
        <v>282.06</v>
      </c>
      <c r="GYK4">
        <v>282.08</v>
      </c>
      <c r="GYL4">
        <v>282.12</v>
      </c>
      <c r="GYM4">
        <v>282.14</v>
      </c>
      <c r="GYN4">
        <v>282.16000000000003</v>
      </c>
      <c r="GYO4">
        <v>282.22000000000003</v>
      </c>
      <c r="GYP4">
        <v>282.27</v>
      </c>
      <c r="GYQ4">
        <v>282.3</v>
      </c>
      <c r="GYR4">
        <v>282.39</v>
      </c>
      <c r="GYS4">
        <v>282.49</v>
      </c>
      <c r="GYT4">
        <v>282.52</v>
      </c>
      <c r="GYU4">
        <v>282.54000000000002</v>
      </c>
      <c r="GYV4">
        <v>282.56</v>
      </c>
      <c r="GYW4">
        <v>282.57</v>
      </c>
      <c r="GYX4">
        <v>282.60000000000002</v>
      </c>
      <c r="GYY4">
        <v>282.61</v>
      </c>
      <c r="GYZ4">
        <v>282.67</v>
      </c>
      <c r="GZA4">
        <v>282.79000000000002</v>
      </c>
      <c r="GZB4">
        <v>282.81</v>
      </c>
      <c r="GZC4">
        <v>282.86</v>
      </c>
      <c r="GZD4">
        <v>282.89999999999998</v>
      </c>
      <c r="GZE4">
        <v>282.94</v>
      </c>
      <c r="GZF4">
        <v>283.06</v>
      </c>
      <c r="GZG4">
        <v>283.16000000000003</v>
      </c>
      <c r="GZH4">
        <v>283.3</v>
      </c>
      <c r="GZI4">
        <v>283.33999999999997</v>
      </c>
      <c r="GZJ4">
        <v>283.36</v>
      </c>
      <c r="GZK4">
        <v>283.39</v>
      </c>
      <c r="GZL4">
        <v>283.41000000000003</v>
      </c>
      <c r="GZM4">
        <v>283.47000000000003</v>
      </c>
      <c r="GZN4">
        <v>283.52999999999997</v>
      </c>
      <c r="GZO4">
        <v>283.54000000000002</v>
      </c>
      <c r="GZP4">
        <v>283.67</v>
      </c>
      <c r="GZQ4">
        <v>283.75</v>
      </c>
      <c r="GZR4">
        <v>283.77</v>
      </c>
      <c r="GZS4">
        <v>283.81</v>
      </c>
      <c r="GZT4">
        <v>283.85000000000002</v>
      </c>
      <c r="GZU4">
        <v>283.98</v>
      </c>
      <c r="GZV4">
        <v>284.01</v>
      </c>
      <c r="GZW4">
        <v>284.07</v>
      </c>
      <c r="GZX4">
        <v>284.08</v>
      </c>
      <c r="GZY4">
        <v>284.14999999999998</v>
      </c>
      <c r="GZZ4">
        <v>284.2</v>
      </c>
      <c r="HAA4">
        <v>284.25</v>
      </c>
      <c r="HAB4">
        <v>284.27</v>
      </c>
      <c r="HAC4">
        <v>284.27999999999997</v>
      </c>
      <c r="HAD4">
        <v>284.29000000000002</v>
      </c>
      <c r="HAE4">
        <v>284.35000000000002</v>
      </c>
      <c r="HAF4">
        <v>284.37</v>
      </c>
      <c r="HAG4">
        <v>284.48</v>
      </c>
      <c r="HAH4">
        <v>284.52999999999997</v>
      </c>
      <c r="HAI4">
        <v>284.67</v>
      </c>
      <c r="HAJ4">
        <v>284.82</v>
      </c>
      <c r="HAK4">
        <v>284.89</v>
      </c>
      <c r="HAL4">
        <v>284.91000000000003</v>
      </c>
      <c r="HAM4">
        <v>285</v>
      </c>
      <c r="HAN4">
        <v>285.02</v>
      </c>
      <c r="HAO4">
        <v>285.02999999999997</v>
      </c>
      <c r="HAP4">
        <v>285.2</v>
      </c>
      <c r="HAQ4">
        <v>285.20999999999998</v>
      </c>
      <c r="HAR4">
        <v>285.23</v>
      </c>
      <c r="HAS4">
        <v>285.31</v>
      </c>
      <c r="HAT4">
        <v>285.52</v>
      </c>
      <c r="HAU4">
        <v>285.58</v>
      </c>
      <c r="HAV4">
        <v>285.63</v>
      </c>
      <c r="HAW4">
        <v>285.64</v>
      </c>
      <c r="HAX4">
        <v>285.64999999999998</v>
      </c>
      <c r="HAY4">
        <v>285.70999999999998</v>
      </c>
      <c r="HAZ4">
        <v>285.76</v>
      </c>
      <c r="HBA4">
        <v>285.88</v>
      </c>
      <c r="HBB4">
        <v>285.91000000000003</v>
      </c>
      <c r="HBC4">
        <v>285.95</v>
      </c>
      <c r="HBD4">
        <v>285.95999999999998</v>
      </c>
      <c r="HBE4">
        <v>285.98</v>
      </c>
      <c r="HBF4">
        <v>286.18</v>
      </c>
      <c r="HBG4">
        <v>286.2</v>
      </c>
      <c r="HBH4">
        <v>286.25</v>
      </c>
      <c r="HBI4">
        <v>286.36</v>
      </c>
      <c r="HBJ4">
        <v>286.49</v>
      </c>
      <c r="HBK4">
        <v>286.5</v>
      </c>
      <c r="HBL4">
        <v>286.56</v>
      </c>
      <c r="HBM4">
        <v>286.57</v>
      </c>
      <c r="HBN4">
        <v>286.58</v>
      </c>
      <c r="HBO4">
        <v>286.58999999999997</v>
      </c>
      <c r="HBP4">
        <v>286.63</v>
      </c>
      <c r="HBQ4">
        <v>286.64999999999998</v>
      </c>
      <c r="HBR4">
        <v>286.66000000000003</v>
      </c>
      <c r="HBS4">
        <v>286.68</v>
      </c>
      <c r="HBT4">
        <v>286.76</v>
      </c>
      <c r="HBU4">
        <v>286.79000000000002</v>
      </c>
      <c r="HBV4">
        <v>286.88</v>
      </c>
      <c r="HBW4">
        <v>286.94</v>
      </c>
      <c r="HBX4">
        <v>287.05</v>
      </c>
      <c r="HBY4">
        <v>287.08</v>
      </c>
      <c r="HBZ4">
        <v>287.12</v>
      </c>
      <c r="HCA4">
        <v>287.14</v>
      </c>
      <c r="HCB4">
        <v>287.17</v>
      </c>
      <c r="HCC4">
        <v>287.22000000000003</v>
      </c>
      <c r="HCD4">
        <v>287.26</v>
      </c>
      <c r="HCE4">
        <v>287.32</v>
      </c>
      <c r="HCF4">
        <v>287.36</v>
      </c>
      <c r="HCG4">
        <v>287.39</v>
      </c>
      <c r="HCH4">
        <v>287.47000000000003</v>
      </c>
      <c r="HCI4">
        <v>287.56</v>
      </c>
      <c r="HCJ4">
        <v>287.57</v>
      </c>
      <c r="HCK4">
        <v>287.7</v>
      </c>
      <c r="HCL4">
        <v>287.77</v>
      </c>
      <c r="HCM4">
        <v>287.82</v>
      </c>
      <c r="HCN4">
        <v>287.93</v>
      </c>
      <c r="HCO4">
        <v>287.95999999999998</v>
      </c>
      <c r="HCP4">
        <v>287.99</v>
      </c>
      <c r="HCQ4">
        <v>288</v>
      </c>
      <c r="HCR4">
        <v>288.02999999999997</v>
      </c>
      <c r="HCS4">
        <v>288.06</v>
      </c>
      <c r="HCT4">
        <v>288.14</v>
      </c>
      <c r="HCU4">
        <v>288.43</v>
      </c>
      <c r="HCV4">
        <v>288.52</v>
      </c>
      <c r="HCW4">
        <v>288.52999999999997</v>
      </c>
      <c r="HCX4">
        <v>288.54000000000002</v>
      </c>
      <c r="HCY4">
        <v>288.63</v>
      </c>
      <c r="HCZ4">
        <v>288.69</v>
      </c>
      <c r="HDA4">
        <v>288.72000000000003</v>
      </c>
      <c r="HDB4">
        <v>288.83</v>
      </c>
      <c r="HDC4">
        <v>288.86</v>
      </c>
      <c r="HDD4">
        <v>288.88</v>
      </c>
      <c r="HDE4">
        <v>288.89</v>
      </c>
      <c r="HDF4">
        <v>288.91000000000003</v>
      </c>
      <c r="HDG4">
        <v>288.94</v>
      </c>
      <c r="HDH4">
        <v>289</v>
      </c>
      <c r="HDI4">
        <v>289.07</v>
      </c>
      <c r="HDJ4">
        <v>289.11</v>
      </c>
      <c r="HDK4">
        <v>289.20999999999998</v>
      </c>
      <c r="HDL4">
        <v>289.23</v>
      </c>
      <c r="HDM4">
        <v>289.24</v>
      </c>
      <c r="HDN4">
        <v>289.31</v>
      </c>
      <c r="HDO4">
        <v>289.32</v>
      </c>
      <c r="HDP4">
        <v>289.33999999999997</v>
      </c>
      <c r="HDQ4">
        <v>289.36</v>
      </c>
      <c r="HDR4">
        <v>289.37</v>
      </c>
      <c r="HDS4">
        <v>289.39</v>
      </c>
      <c r="HDT4">
        <v>289.41000000000003</v>
      </c>
      <c r="HDU4">
        <v>289.47000000000003</v>
      </c>
      <c r="HDV4">
        <v>289.49</v>
      </c>
      <c r="HDW4">
        <v>289.55</v>
      </c>
      <c r="HDX4">
        <v>289.56</v>
      </c>
      <c r="HDY4">
        <v>289.57</v>
      </c>
      <c r="HDZ4">
        <v>289.58999999999997</v>
      </c>
      <c r="HEA4">
        <v>289.61</v>
      </c>
      <c r="HEB4">
        <v>289.67</v>
      </c>
      <c r="HEC4">
        <v>289.68</v>
      </c>
      <c r="HED4">
        <v>289.79000000000002</v>
      </c>
      <c r="HEE4">
        <v>289.83</v>
      </c>
      <c r="HEF4">
        <v>289.86</v>
      </c>
      <c r="HEG4">
        <v>289.89</v>
      </c>
      <c r="HEH4">
        <v>289.92</v>
      </c>
      <c r="HEI4">
        <v>289.98</v>
      </c>
      <c r="HEJ4">
        <v>289.99</v>
      </c>
      <c r="HEK4">
        <v>290</v>
      </c>
      <c r="HEL4">
        <v>290.08</v>
      </c>
      <c r="HEM4">
        <v>290.10000000000002</v>
      </c>
      <c r="HEN4">
        <v>290.14999999999998</v>
      </c>
      <c r="HEO4">
        <v>290.16000000000003</v>
      </c>
      <c r="HEP4">
        <v>290.2</v>
      </c>
      <c r="HEQ4">
        <v>290.35000000000002</v>
      </c>
      <c r="HER4">
        <v>290.39</v>
      </c>
      <c r="HES4">
        <v>290.41000000000003</v>
      </c>
      <c r="HET4">
        <v>290.51</v>
      </c>
      <c r="HEU4">
        <v>290.57</v>
      </c>
      <c r="HEV4">
        <v>290.61</v>
      </c>
      <c r="HEW4">
        <v>290.66000000000003</v>
      </c>
      <c r="HEX4">
        <v>290.70999999999998</v>
      </c>
      <c r="HEY4">
        <v>290.86</v>
      </c>
      <c r="HEZ4">
        <v>290.87</v>
      </c>
      <c r="HFA4">
        <v>290.92</v>
      </c>
      <c r="HFB4">
        <v>290.94</v>
      </c>
      <c r="HFC4">
        <v>291.02999999999997</v>
      </c>
      <c r="HFD4">
        <v>291.12</v>
      </c>
      <c r="HFE4">
        <v>291.17</v>
      </c>
      <c r="HFF4">
        <v>291.24</v>
      </c>
      <c r="HFG4">
        <v>291.41000000000003</v>
      </c>
      <c r="HFH4">
        <v>291.42</v>
      </c>
      <c r="HFI4">
        <v>291.45</v>
      </c>
      <c r="HFJ4">
        <v>291.47000000000003</v>
      </c>
      <c r="HFK4">
        <v>291.48</v>
      </c>
      <c r="HFL4">
        <v>291.51</v>
      </c>
      <c r="HFM4">
        <v>291.66000000000003</v>
      </c>
      <c r="HFN4">
        <v>291.70999999999998</v>
      </c>
      <c r="HFO4">
        <v>291.72000000000003</v>
      </c>
      <c r="HFP4">
        <v>291.73</v>
      </c>
      <c r="HFQ4">
        <v>291.82</v>
      </c>
      <c r="HFR4">
        <v>291.93</v>
      </c>
      <c r="HFS4">
        <v>291.95</v>
      </c>
      <c r="HFT4">
        <v>291.95999999999998</v>
      </c>
      <c r="HFU4">
        <v>292.01</v>
      </c>
      <c r="HFV4">
        <v>292.04000000000002</v>
      </c>
      <c r="HFW4">
        <v>292.05</v>
      </c>
      <c r="HFX4">
        <v>292.08</v>
      </c>
      <c r="HFY4">
        <v>292.13</v>
      </c>
      <c r="HFZ4">
        <v>292.23</v>
      </c>
      <c r="HGA4">
        <v>292.27999999999997</v>
      </c>
      <c r="HGB4">
        <v>292.29000000000002</v>
      </c>
      <c r="HGC4">
        <v>292.33999999999997</v>
      </c>
      <c r="HGD4">
        <v>292.41000000000003</v>
      </c>
      <c r="HGE4">
        <v>292.49</v>
      </c>
      <c r="HGF4">
        <v>292.60000000000002</v>
      </c>
      <c r="HGG4">
        <v>292.63</v>
      </c>
      <c r="HGH4">
        <v>292.7</v>
      </c>
      <c r="HGI4">
        <v>292.77999999999997</v>
      </c>
      <c r="HGJ4">
        <v>292.81</v>
      </c>
      <c r="HGK4">
        <v>292.83</v>
      </c>
      <c r="HGL4">
        <v>292.93</v>
      </c>
      <c r="HGM4">
        <v>292.99</v>
      </c>
      <c r="HGN4">
        <v>293.01</v>
      </c>
      <c r="HGO4">
        <v>293.04000000000002</v>
      </c>
      <c r="HGP4">
        <v>293.06</v>
      </c>
      <c r="HGQ4">
        <v>293.12</v>
      </c>
      <c r="HGR4">
        <v>293.14</v>
      </c>
      <c r="HGS4">
        <v>293.16000000000003</v>
      </c>
      <c r="HGT4">
        <v>293.27</v>
      </c>
      <c r="HGU4">
        <v>293.31</v>
      </c>
      <c r="HGV4">
        <v>293.32</v>
      </c>
      <c r="HGW4">
        <v>293.33999999999997</v>
      </c>
      <c r="HGX4">
        <v>293.39999999999998</v>
      </c>
      <c r="HGY4">
        <v>293.56</v>
      </c>
      <c r="HGZ4">
        <v>293.57</v>
      </c>
      <c r="HHA4">
        <v>293.61</v>
      </c>
      <c r="HHB4">
        <v>293.63</v>
      </c>
      <c r="HHC4">
        <v>293.69</v>
      </c>
      <c r="HHD4">
        <v>293.72000000000003</v>
      </c>
      <c r="HHE4">
        <v>293.83999999999997</v>
      </c>
      <c r="HHF4">
        <v>293.89999999999998</v>
      </c>
      <c r="HHG4">
        <v>293.91000000000003</v>
      </c>
      <c r="HHH4">
        <v>294.06</v>
      </c>
      <c r="HHI4">
        <v>294.07</v>
      </c>
      <c r="HHJ4">
        <v>294.10000000000002</v>
      </c>
      <c r="HHK4">
        <v>294.13</v>
      </c>
      <c r="HHL4">
        <v>294.17</v>
      </c>
      <c r="HHM4">
        <v>294.25</v>
      </c>
      <c r="HHN4">
        <v>294.3</v>
      </c>
      <c r="HHO4">
        <v>294.39</v>
      </c>
      <c r="HHP4">
        <v>294.44</v>
      </c>
      <c r="HHQ4">
        <v>294.52999999999997</v>
      </c>
      <c r="HHR4">
        <v>294.63</v>
      </c>
      <c r="HHS4">
        <v>294.64</v>
      </c>
      <c r="HHT4">
        <v>294.68</v>
      </c>
      <c r="HHU4">
        <v>294.76</v>
      </c>
      <c r="HHV4">
        <v>294.77999999999997</v>
      </c>
      <c r="HHW4">
        <v>294.87</v>
      </c>
      <c r="HHX4">
        <v>294.92</v>
      </c>
      <c r="HHY4">
        <v>294.95</v>
      </c>
      <c r="HHZ4">
        <v>294.95999999999998</v>
      </c>
      <c r="HIA4">
        <v>295.07</v>
      </c>
      <c r="HIB4">
        <v>295.14</v>
      </c>
      <c r="HIC4">
        <v>295.22000000000003</v>
      </c>
      <c r="HID4">
        <v>295.31</v>
      </c>
      <c r="HIE4">
        <v>295.35000000000002</v>
      </c>
      <c r="HIF4">
        <v>295.74</v>
      </c>
      <c r="HIG4">
        <v>295.76</v>
      </c>
      <c r="HIH4">
        <v>295.82</v>
      </c>
      <c r="HII4">
        <v>295.83999999999997</v>
      </c>
      <c r="HIJ4">
        <v>295.87</v>
      </c>
      <c r="HIK4">
        <v>295.91000000000003</v>
      </c>
      <c r="HIL4">
        <v>296.01</v>
      </c>
      <c r="HIM4">
        <v>296.04000000000002</v>
      </c>
      <c r="HIN4">
        <v>296.07</v>
      </c>
      <c r="HIO4">
        <v>296.18</v>
      </c>
      <c r="HIP4">
        <v>296.25</v>
      </c>
      <c r="HIQ4">
        <v>296.43</v>
      </c>
      <c r="HIR4">
        <v>296.49</v>
      </c>
      <c r="HIS4">
        <v>296.52999999999997</v>
      </c>
      <c r="HIT4">
        <v>296.54000000000002</v>
      </c>
      <c r="HIU4">
        <v>296.74</v>
      </c>
      <c r="HIV4">
        <v>296.85000000000002</v>
      </c>
      <c r="HIW4">
        <v>296.87</v>
      </c>
      <c r="HIX4">
        <v>296.94</v>
      </c>
      <c r="HIY4">
        <v>296.95999999999998</v>
      </c>
      <c r="HIZ4">
        <v>296.98</v>
      </c>
      <c r="HJA4">
        <v>297.2</v>
      </c>
      <c r="HJB4">
        <v>297.31</v>
      </c>
      <c r="HJC4">
        <v>297.36</v>
      </c>
      <c r="HJD4">
        <v>297.52</v>
      </c>
      <c r="HJE4">
        <v>297.60000000000002</v>
      </c>
      <c r="HJF4">
        <v>297.68</v>
      </c>
      <c r="HJG4">
        <v>297.7</v>
      </c>
      <c r="HJH4">
        <v>297.72000000000003</v>
      </c>
      <c r="HJI4">
        <v>297.76</v>
      </c>
      <c r="HJJ4">
        <v>297.8</v>
      </c>
      <c r="HJK4">
        <v>297.95999999999998</v>
      </c>
      <c r="HJL4">
        <v>298</v>
      </c>
      <c r="HJM4">
        <v>298.02999999999997</v>
      </c>
      <c r="HJN4">
        <v>298.06</v>
      </c>
      <c r="HJO4">
        <v>298.16000000000003</v>
      </c>
      <c r="HJP4">
        <v>298.23</v>
      </c>
      <c r="HJQ4">
        <v>298.32</v>
      </c>
      <c r="HJR4">
        <v>298.35000000000002</v>
      </c>
      <c r="HJS4">
        <v>298.37</v>
      </c>
      <c r="HJT4">
        <v>298.38</v>
      </c>
      <c r="HJU4">
        <v>298.41000000000003</v>
      </c>
      <c r="HJV4">
        <v>298.49</v>
      </c>
      <c r="HJW4">
        <v>298.54000000000002</v>
      </c>
      <c r="HJX4">
        <v>298.56</v>
      </c>
      <c r="HJY4">
        <v>298.64</v>
      </c>
      <c r="HJZ4">
        <v>298.8</v>
      </c>
      <c r="HKA4">
        <v>298.87</v>
      </c>
      <c r="HKB4">
        <v>298.88</v>
      </c>
      <c r="HKC4">
        <v>298.93</v>
      </c>
      <c r="HKD4">
        <v>298.98</v>
      </c>
      <c r="HKE4">
        <v>299.02</v>
      </c>
      <c r="HKF4">
        <v>299.04000000000002</v>
      </c>
      <c r="HKG4">
        <v>299.05</v>
      </c>
      <c r="HKH4">
        <v>299.08999999999997</v>
      </c>
      <c r="HKI4">
        <v>299.13</v>
      </c>
      <c r="HKJ4">
        <v>299.29000000000002</v>
      </c>
      <c r="HKK4">
        <v>299.3</v>
      </c>
      <c r="HKL4">
        <v>299.31</v>
      </c>
      <c r="HKM4">
        <v>299.39999999999998</v>
      </c>
      <c r="HKN4">
        <v>299.43</v>
      </c>
      <c r="HKO4">
        <v>299.44</v>
      </c>
      <c r="HKP4">
        <v>299.54000000000002</v>
      </c>
      <c r="HKQ4">
        <v>299.57</v>
      </c>
      <c r="HKR4">
        <v>299.63</v>
      </c>
      <c r="HKS4">
        <v>299.7</v>
      </c>
      <c r="HKT4">
        <v>299.72000000000003</v>
      </c>
      <c r="HKU4">
        <v>299.8</v>
      </c>
      <c r="HKV4">
        <v>299.85000000000002</v>
      </c>
      <c r="HKW4">
        <v>299.91000000000003</v>
      </c>
      <c r="HKX4">
        <v>299.98</v>
      </c>
      <c r="HKY4">
        <v>300.10000000000002</v>
      </c>
      <c r="HKZ4">
        <v>300.16000000000003</v>
      </c>
      <c r="HLA4">
        <v>300.25</v>
      </c>
      <c r="HLB4">
        <v>300.33</v>
      </c>
      <c r="HLC4">
        <v>300.39</v>
      </c>
      <c r="HLD4">
        <v>300.41000000000003</v>
      </c>
      <c r="HLE4">
        <v>300.44</v>
      </c>
      <c r="HLF4">
        <v>300.47000000000003</v>
      </c>
      <c r="HLG4">
        <v>300.48</v>
      </c>
      <c r="HLH4">
        <v>300.49</v>
      </c>
      <c r="HLI4">
        <v>300.51</v>
      </c>
      <c r="HLJ4">
        <v>300.54000000000002</v>
      </c>
      <c r="HLK4">
        <v>300.55</v>
      </c>
      <c r="HLL4">
        <v>300.56</v>
      </c>
      <c r="HLM4">
        <v>300.66000000000003</v>
      </c>
      <c r="HLN4">
        <v>300.68</v>
      </c>
      <c r="HLO4">
        <v>300.70999999999998</v>
      </c>
      <c r="HLP4">
        <v>300.73</v>
      </c>
      <c r="HLQ4">
        <v>300.82</v>
      </c>
      <c r="HLR4">
        <v>300.85000000000002</v>
      </c>
      <c r="HLS4">
        <v>300.88</v>
      </c>
      <c r="HLT4">
        <v>300.92</v>
      </c>
      <c r="HLU4">
        <v>300.95999999999998</v>
      </c>
      <c r="HLV4">
        <v>300.98</v>
      </c>
      <c r="HLW4">
        <v>300.99</v>
      </c>
      <c r="HLX4">
        <v>301</v>
      </c>
      <c r="HLY4">
        <v>301.02</v>
      </c>
      <c r="HLZ4">
        <v>301.02999999999997</v>
      </c>
      <c r="HMA4">
        <v>301.05</v>
      </c>
      <c r="HMB4">
        <v>301.07</v>
      </c>
      <c r="HMC4">
        <v>301.10000000000002</v>
      </c>
      <c r="HMD4">
        <v>301.16000000000003</v>
      </c>
      <c r="HME4">
        <v>301.23</v>
      </c>
      <c r="HMF4">
        <v>301.27999999999997</v>
      </c>
      <c r="HMG4">
        <v>301.29000000000002</v>
      </c>
      <c r="HMH4">
        <v>301.33</v>
      </c>
      <c r="HMI4">
        <v>301.36</v>
      </c>
      <c r="HMJ4">
        <v>301.39</v>
      </c>
      <c r="HMK4">
        <v>301.43</v>
      </c>
      <c r="HML4">
        <v>301.48</v>
      </c>
      <c r="HMM4">
        <v>301.51</v>
      </c>
      <c r="HMN4">
        <v>301.52999999999997</v>
      </c>
      <c r="HMO4">
        <v>301.67</v>
      </c>
      <c r="HMP4">
        <v>301.68</v>
      </c>
      <c r="HMQ4">
        <v>301.72000000000003</v>
      </c>
      <c r="HMR4">
        <v>301.75</v>
      </c>
      <c r="HMS4">
        <v>301.76</v>
      </c>
      <c r="HMT4">
        <v>301.77</v>
      </c>
      <c r="HMU4">
        <v>301.77999999999997</v>
      </c>
      <c r="HMV4">
        <v>301.8</v>
      </c>
      <c r="HMW4">
        <v>301.85000000000002</v>
      </c>
      <c r="HMX4">
        <v>301.89</v>
      </c>
      <c r="HMY4">
        <v>301.92</v>
      </c>
      <c r="HMZ4">
        <v>301.94</v>
      </c>
      <c r="HNA4">
        <v>302.16000000000003</v>
      </c>
      <c r="HNB4">
        <v>302.3</v>
      </c>
      <c r="HNC4">
        <v>302.33999999999997</v>
      </c>
      <c r="HND4">
        <v>302.39</v>
      </c>
      <c r="HNE4">
        <v>302.45</v>
      </c>
      <c r="HNF4">
        <v>302.5</v>
      </c>
      <c r="HNG4">
        <v>302.51</v>
      </c>
      <c r="HNH4">
        <v>302.54000000000002</v>
      </c>
      <c r="HNI4">
        <v>302.55</v>
      </c>
      <c r="HNJ4">
        <v>302.61</v>
      </c>
      <c r="HNK4">
        <v>302.62</v>
      </c>
      <c r="HNL4">
        <v>302.64</v>
      </c>
      <c r="HNM4">
        <v>302.64999999999998</v>
      </c>
      <c r="HNN4">
        <v>302.67</v>
      </c>
      <c r="HNO4">
        <v>302.73</v>
      </c>
      <c r="HNP4">
        <v>302.81</v>
      </c>
      <c r="HNQ4">
        <v>302.88</v>
      </c>
      <c r="HNR4">
        <v>302.99</v>
      </c>
      <c r="HNS4">
        <v>303</v>
      </c>
      <c r="HNT4">
        <v>303.01</v>
      </c>
      <c r="HNU4">
        <v>303.04000000000002</v>
      </c>
      <c r="HNV4">
        <v>303.22000000000003</v>
      </c>
      <c r="HNW4">
        <v>303.24</v>
      </c>
      <c r="HNX4">
        <v>303.26</v>
      </c>
      <c r="HNY4">
        <v>303.27</v>
      </c>
      <c r="HNZ4">
        <v>303.29000000000002</v>
      </c>
      <c r="HOA4">
        <v>303.42</v>
      </c>
      <c r="HOB4">
        <v>303.43</v>
      </c>
      <c r="HOC4">
        <v>303.47000000000003</v>
      </c>
      <c r="HOD4">
        <v>303.52</v>
      </c>
      <c r="HOE4">
        <v>303.55</v>
      </c>
      <c r="HOF4">
        <v>303.62</v>
      </c>
      <c r="HOG4">
        <v>303.66000000000003</v>
      </c>
      <c r="HOH4">
        <v>303.67</v>
      </c>
      <c r="HOI4">
        <v>303.70999999999998</v>
      </c>
      <c r="HOJ4">
        <v>303.92</v>
      </c>
      <c r="HOK4">
        <v>303.95999999999998</v>
      </c>
      <c r="HOL4">
        <v>303.97000000000003</v>
      </c>
      <c r="HOM4">
        <v>304.06</v>
      </c>
      <c r="HON4">
        <v>304.17</v>
      </c>
      <c r="HOO4">
        <v>304.36</v>
      </c>
      <c r="HOP4">
        <v>304.39</v>
      </c>
      <c r="HOQ4">
        <v>304.43</v>
      </c>
      <c r="HOR4">
        <v>304.44</v>
      </c>
      <c r="HOS4">
        <v>304.48</v>
      </c>
      <c r="HOT4">
        <v>304.60000000000002</v>
      </c>
      <c r="HOU4">
        <v>304.66000000000003</v>
      </c>
      <c r="HOV4">
        <v>304.7</v>
      </c>
      <c r="HOW4">
        <v>304.75</v>
      </c>
      <c r="HOX4">
        <v>304.76</v>
      </c>
      <c r="HOY4">
        <v>304.87</v>
      </c>
      <c r="HOZ4">
        <v>304.93</v>
      </c>
      <c r="HPA4">
        <v>304.99</v>
      </c>
      <c r="HPB4">
        <v>305.14</v>
      </c>
      <c r="HPC4">
        <v>305.19</v>
      </c>
      <c r="HPD4">
        <v>305.2</v>
      </c>
      <c r="HPE4">
        <v>305.23</v>
      </c>
      <c r="HPF4">
        <v>305.25</v>
      </c>
      <c r="HPG4">
        <v>305.27999999999997</v>
      </c>
      <c r="HPH4">
        <v>305.3</v>
      </c>
      <c r="HPI4">
        <v>305.31</v>
      </c>
      <c r="HPJ4">
        <v>305.32</v>
      </c>
      <c r="HPK4">
        <v>305.36</v>
      </c>
      <c r="HPL4">
        <v>305.41000000000003</v>
      </c>
      <c r="HPM4">
        <v>305.49</v>
      </c>
      <c r="HPN4">
        <v>305.52999999999997</v>
      </c>
      <c r="HPO4">
        <v>305.58999999999997</v>
      </c>
      <c r="HPP4">
        <v>305.61</v>
      </c>
      <c r="HPQ4">
        <v>305.7</v>
      </c>
      <c r="HPR4">
        <v>305.75</v>
      </c>
      <c r="HPS4">
        <v>305.87</v>
      </c>
      <c r="HPT4">
        <v>305.88</v>
      </c>
      <c r="HPU4">
        <v>305.95</v>
      </c>
      <c r="HPV4">
        <v>306.13</v>
      </c>
      <c r="HPW4">
        <v>306.17</v>
      </c>
      <c r="HPX4">
        <v>306.19</v>
      </c>
      <c r="HPY4">
        <v>306.24</v>
      </c>
      <c r="HPZ4">
        <v>306.3</v>
      </c>
      <c r="HQA4">
        <v>306.39999999999998</v>
      </c>
      <c r="HQB4">
        <v>306.44</v>
      </c>
      <c r="HQC4">
        <v>306.48</v>
      </c>
      <c r="HQD4">
        <v>306.5</v>
      </c>
      <c r="HQE4">
        <v>306.55</v>
      </c>
      <c r="HQF4">
        <v>306.68</v>
      </c>
      <c r="HQG4">
        <v>306.87</v>
      </c>
      <c r="HQH4">
        <v>306.89</v>
      </c>
      <c r="HQI4">
        <v>306.94</v>
      </c>
      <c r="HQJ4">
        <v>306.98</v>
      </c>
      <c r="HQK4">
        <v>307.02999999999997</v>
      </c>
      <c r="HQL4">
        <v>307.14</v>
      </c>
      <c r="HQM4">
        <v>307.18</v>
      </c>
      <c r="HQN4">
        <v>307.32</v>
      </c>
      <c r="HQO4">
        <v>307.38</v>
      </c>
      <c r="HQP4">
        <v>307.48</v>
      </c>
      <c r="HQQ4">
        <v>307.52</v>
      </c>
      <c r="HQR4">
        <v>307.54000000000002</v>
      </c>
      <c r="HQS4">
        <v>307.60000000000002</v>
      </c>
      <c r="HQT4">
        <v>307.69</v>
      </c>
      <c r="HQU4">
        <v>307.7</v>
      </c>
      <c r="HQV4">
        <v>307.79000000000002</v>
      </c>
      <c r="HQW4">
        <v>307.92</v>
      </c>
      <c r="HQX4">
        <v>307.93</v>
      </c>
      <c r="HQY4">
        <v>308.04000000000002</v>
      </c>
      <c r="HQZ4">
        <v>308.05</v>
      </c>
      <c r="HRA4">
        <v>308.11</v>
      </c>
      <c r="HRB4">
        <v>308.17</v>
      </c>
      <c r="HRC4">
        <v>308.20999999999998</v>
      </c>
      <c r="HRD4">
        <v>308.32</v>
      </c>
      <c r="HRE4">
        <v>308.55</v>
      </c>
      <c r="HRF4">
        <v>308.56</v>
      </c>
      <c r="HRG4">
        <v>308.67</v>
      </c>
      <c r="HRH4">
        <v>308.77999999999997</v>
      </c>
      <c r="HRI4">
        <v>308.79000000000002</v>
      </c>
      <c r="HRJ4">
        <v>308.83</v>
      </c>
      <c r="HRK4">
        <v>308.86</v>
      </c>
      <c r="HRL4">
        <v>308.88</v>
      </c>
      <c r="HRM4">
        <v>308.89999999999998</v>
      </c>
      <c r="HRN4">
        <v>308.98</v>
      </c>
      <c r="HRO4">
        <v>309</v>
      </c>
      <c r="HRP4">
        <v>309.04000000000002</v>
      </c>
      <c r="HRQ4">
        <v>309.11</v>
      </c>
      <c r="HRR4">
        <v>309.12</v>
      </c>
      <c r="HRS4">
        <v>309.13</v>
      </c>
      <c r="HRT4">
        <v>309.16000000000003</v>
      </c>
      <c r="HRU4">
        <v>309.2</v>
      </c>
      <c r="HRV4">
        <v>309.20999999999998</v>
      </c>
      <c r="HRW4">
        <v>309.24</v>
      </c>
      <c r="HRX4">
        <v>309.25</v>
      </c>
      <c r="HRY4">
        <v>309.26</v>
      </c>
      <c r="HRZ4">
        <v>309.29000000000002</v>
      </c>
      <c r="HSA4">
        <v>309.41000000000003</v>
      </c>
      <c r="HSB4">
        <v>309.45</v>
      </c>
      <c r="HSC4">
        <v>309.56</v>
      </c>
      <c r="HSD4">
        <v>309.58</v>
      </c>
      <c r="HSE4">
        <v>309.60000000000002</v>
      </c>
      <c r="HSF4">
        <v>309.69</v>
      </c>
      <c r="HSG4">
        <v>309.91000000000003</v>
      </c>
      <c r="HSH4">
        <v>309.93</v>
      </c>
      <c r="HSI4">
        <v>310.08</v>
      </c>
      <c r="HSJ4">
        <v>310.11</v>
      </c>
      <c r="HSK4">
        <v>310.18</v>
      </c>
      <c r="HSL4">
        <v>310.27999999999997</v>
      </c>
      <c r="HSM4">
        <v>310.32</v>
      </c>
      <c r="HSN4">
        <v>310.35000000000002</v>
      </c>
      <c r="HSO4">
        <v>310.36</v>
      </c>
      <c r="HSP4">
        <v>310.44</v>
      </c>
      <c r="HSQ4">
        <v>310.61</v>
      </c>
      <c r="HSR4">
        <v>310.63</v>
      </c>
      <c r="HSS4">
        <v>310.76</v>
      </c>
      <c r="HST4">
        <v>310.79000000000002</v>
      </c>
      <c r="HSU4">
        <v>310.81</v>
      </c>
      <c r="HSV4">
        <v>310.83999999999997</v>
      </c>
      <c r="HSW4">
        <v>310.89</v>
      </c>
      <c r="HSX4">
        <v>310.91000000000003</v>
      </c>
      <c r="HSY4">
        <v>310.95999999999998</v>
      </c>
      <c r="HSZ4">
        <v>310.97000000000003</v>
      </c>
      <c r="HTA4">
        <v>311.14</v>
      </c>
      <c r="HTB4">
        <v>311.19</v>
      </c>
      <c r="HTC4">
        <v>311.23</v>
      </c>
      <c r="HTD4">
        <v>311.24</v>
      </c>
      <c r="HTE4">
        <v>311.26</v>
      </c>
      <c r="HTF4">
        <v>311.37</v>
      </c>
      <c r="HTG4">
        <v>311.38</v>
      </c>
      <c r="HTH4">
        <v>311.42</v>
      </c>
      <c r="HTI4">
        <v>311.5</v>
      </c>
      <c r="HTJ4">
        <v>311.58999999999997</v>
      </c>
      <c r="HTK4">
        <v>311.64999999999998</v>
      </c>
      <c r="HTL4">
        <v>311.67</v>
      </c>
      <c r="HTM4">
        <v>311.77999999999997</v>
      </c>
      <c r="HTN4">
        <v>311.79000000000002</v>
      </c>
      <c r="HTO4">
        <v>311.83</v>
      </c>
      <c r="HTP4">
        <v>311.83999999999997</v>
      </c>
      <c r="HTQ4">
        <v>311.88</v>
      </c>
      <c r="HTR4">
        <v>312.01</v>
      </c>
      <c r="HTS4">
        <v>312.06</v>
      </c>
      <c r="HTT4">
        <v>312.08</v>
      </c>
      <c r="HTU4">
        <v>312.10000000000002</v>
      </c>
      <c r="HTV4">
        <v>312.11</v>
      </c>
      <c r="HTW4">
        <v>312.14</v>
      </c>
      <c r="HTX4">
        <v>312.33</v>
      </c>
      <c r="HTY4">
        <v>312.38</v>
      </c>
      <c r="HTZ4">
        <v>312.47000000000003</v>
      </c>
      <c r="HUA4">
        <v>312.52</v>
      </c>
      <c r="HUB4">
        <v>312.57</v>
      </c>
      <c r="HUC4">
        <v>312.63</v>
      </c>
      <c r="HUD4">
        <v>312.72000000000003</v>
      </c>
      <c r="HUE4">
        <v>312.77</v>
      </c>
      <c r="HUF4">
        <v>312.77999999999997</v>
      </c>
      <c r="HUG4">
        <v>312.8</v>
      </c>
      <c r="HUH4">
        <v>312.86</v>
      </c>
      <c r="HUI4">
        <v>312.88</v>
      </c>
      <c r="HUJ4">
        <v>313.31</v>
      </c>
      <c r="HUK4">
        <v>313.36</v>
      </c>
      <c r="HUL4">
        <v>313.39999999999998</v>
      </c>
      <c r="HUM4">
        <v>313.43</v>
      </c>
      <c r="HUN4">
        <v>313.48</v>
      </c>
      <c r="HUO4">
        <v>313.52</v>
      </c>
      <c r="HUP4">
        <v>313.58</v>
      </c>
      <c r="HUQ4">
        <v>313.74</v>
      </c>
      <c r="HUR4">
        <v>313.82</v>
      </c>
      <c r="HUS4">
        <v>313.85000000000002</v>
      </c>
      <c r="HUT4">
        <v>313.89999999999998</v>
      </c>
      <c r="HUU4">
        <v>314.02999999999997</v>
      </c>
      <c r="HUV4">
        <v>314.14999999999998</v>
      </c>
      <c r="HUW4">
        <v>314.17</v>
      </c>
      <c r="HUX4">
        <v>314.19</v>
      </c>
      <c r="HUY4">
        <v>314.24</v>
      </c>
      <c r="HUZ4">
        <v>314.27</v>
      </c>
      <c r="HVA4">
        <v>314.27999999999997</v>
      </c>
      <c r="HVB4">
        <v>314.36</v>
      </c>
      <c r="HVC4">
        <v>314.49</v>
      </c>
      <c r="HVD4">
        <v>314.5</v>
      </c>
      <c r="HVE4">
        <v>314.54000000000002</v>
      </c>
      <c r="HVF4">
        <v>314.66000000000003</v>
      </c>
      <c r="HVG4">
        <v>314.69</v>
      </c>
      <c r="HVH4">
        <v>314.73</v>
      </c>
      <c r="HVI4">
        <v>314.75</v>
      </c>
      <c r="HVJ4">
        <v>314.81</v>
      </c>
      <c r="HVK4">
        <v>314.83</v>
      </c>
      <c r="HVL4">
        <v>314.85000000000002</v>
      </c>
      <c r="HVM4">
        <v>314.86</v>
      </c>
      <c r="HVN4">
        <v>314.89</v>
      </c>
      <c r="HVO4">
        <v>314.93</v>
      </c>
      <c r="HVP4">
        <v>315.05</v>
      </c>
      <c r="HVQ4">
        <v>315.08</v>
      </c>
      <c r="HVR4">
        <v>315.11</v>
      </c>
      <c r="HVS4">
        <v>315.14999999999998</v>
      </c>
      <c r="HVT4">
        <v>315.22000000000003</v>
      </c>
      <c r="HVU4">
        <v>315.24</v>
      </c>
      <c r="HVV4">
        <v>315.27</v>
      </c>
      <c r="HVW4">
        <v>315.35000000000002</v>
      </c>
      <c r="HVX4">
        <v>315.36</v>
      </c>
      <c r="HVY4">
        <v>315.37</v>
      </c>
      <c r="HVZ4">
        <v>315.38</v>
      </c>
      <c r="HWA4">
        <v>315.41000000000003</v>
      </c>
      <c r="HWB4">
        <v>315.42</v>
      </c>
      <c r="HWC4">
        <v>315.43</v>
      </c>
      <c r="HWD4">
        <v>315.44</v>
      </c>
      <c r="HWE4">
        <v>315.45</v>
      </c>
      <c r="HWF4">
        <v>315.5</v>
      </c>
      <c r="HWG4">
        <v>315.54000000000002</v>
      </c>
      <c r="HWH4">
        <v>315.61</v>
      </c>
      <c r="HWI4">
        <v>315.66000000000003</v>
      </c>
      <c r="HWJ4">
        <v>315.70999999999998</v>
      </c>
      <c r="HWK4">
        <v>315.77</v>
      </c>
      <c r="HWL4">
        <v>315.77999999999997</v>
      </c>
      <c r="HWM4">
        <v>315.79000000000002</v>
      </c>
      <c r="HWN4">
        <v>315.82</v>
      </c>
      <c r="HWO4">
        <v>315.89</v>
      </c>
      <c r="HWP4">
        <v>315.89999999999998</v>
      </c>
      <c r="HWQ4">
        <v>316</v>
      </c>
      <c r="HWR4">
        <v>316.10000000000002</v>
      </c>
      <c r="HWS4">
        <v>316.18</v>
      </c>
      <c r="HWT4">
        <v>316.19</v>
      </c>
      <c r="HWU4">
        <v>316.20999999999998</v>
      </c>
      <c r="HWV4">
        <v>316.27</v>
      </c>
      <c r="HWW4">
        <v>316.42</v>
      </c>
      <c r="HWX4">
        <v>316.45999999999998</v>
      </c>
      <c r="HWY4">
        <v>316.47000000000003</v>
      </c>
      <c r="HWZ4">
        <v>316.48</v>
      </c>
      <c r="HXA4">
        <v>316.52999999999997</v>
      </c>
      <c r="HXB4">
        <v>316.67</v>
      </c>
      <c r="HXC4">
        <v>316.73</v>
      </c>
      <c r="HXD4">
        <v>316.89999999999998</v>
      </c>
      <c r="HXE4">
        <v>316.91000000000003</v>
      </c>
      <c r="HXF4">
        <v>317.08999999999997</v>
      </c>
      <c r="HXG4">
        <v>317.10000000000002</v>
      </c>
      <c r="HXH4">
        <v>317.14</v>
      </c>
      <c r="HXI4">
        <v>317.16000000000003</v>
      </c>
      <c r="HXJ4">
        <v>317.17</v>
      </c>
      <c r="HXK4">
        <v>317.18</v>
      </c>
      <c r="HXL4">
        <v>317.37</v>
      </c>
      <c r="HXM4">
        <v>317.41000000000003</v>
      </c>
      <c r="HXN4">
        <v>317.45999999999998</v>
      </c>
      <c r="HXO4">
        <v>317.47000000000003</v>
      </c>
      <c r="HXP4">
        <v>317.5</v>
      </c>
      <c r="HXQ4">
        <v>317.56</v>
      </c>
      <c r="HXR4">
        <v>317.60000000000002</v>
      </c>
      <c r="HXS4">
        <v>317.68</v>
      </c>
      <c r="HXT4">
        <v>317.7</v>
      </c>
      <c r="HXU4">
        <v>317.85000000000002</v>
      </c>
      <c r="HXV4">
        <v>318.02999999999997</v>
      </c>
      <c r="HXW4">
        <v>318.04000000000002</v>
      </c>
      <c r="HXX4">
        <v>318.23</v>
      </c>
      <c r="HXY4">
        <v>318.25</v>
      </c>
      <c r="HXZ4">
        <v>318.27999999999997</v>
      </c>
      <c r="HYA4">
        <v>318.33</v>
      </c>
      <c r="HYB4">
        <v>318.33999999999997</v>
      </c>
      <c r="HYC4">
        <v>318.36</v>
      </c>
      <c r="HYD4">
        <v>318.37</v>
      </c>
      <c r="HYE4">
        <v>318.39</v>
      </c>
      <c r="HYF4">
        <v>318.41000000000003</v>
      </c>
      <c r="HYG4">
        <v>318.47000000000003</v>
      </c>
      <c r="HYH4">
        <v>318.52999999999997</v>
      </c>
      <c r="HYI4">
        <v>318.56</v>
      </c>
      <c r="HYJ4">
        <v>318.62</v>
      </c>
      <c r="HYK4">
        <v>318.64999999999998</v>
      </c>
      <c r="HYL4">
        <v>318.72000000000003</v>
      </c>
      <c r="HYM4">
        <v>318.77</v>
      </c>
      <c r="HYN4">
        <v>318.79000000000002</v>
      </c>
      <c r="HYO4">
        <v>318.81</v>
      </c>
      <c r="HYP4">
        <v>318.83999999999997</v>
      </c>
      <c r="HYQ4">
        <v>318.86</v>
      </c>
      <c r="HYR4">
        <v>318.93</v>
      </c>
      <c r="HYS4">
        <v>319.01</v>
      </c>
      <c r="HYT4">
        <v>319.05</v>
      </c>
      <c r="HYU4">
        <v>319.07</v>
      </c>
      <c r="HYV4">
        <v>319.22000000000003</v>
      </c>
      <c r="HYW4">
        <v>319.23</v>
      </c>
      <c r="HYX4">
        <v>319.35000000000002</v>
      </c>
      <c r="HYY4">
        <v>319.37</v>
      </c>
      <c r="HYZ4">
        <v>319.44</v>
      </c>
      <c r="HZA4">
        <v>319.49</v>
      </c>
      <c r="HZB4">
        <v>319.61</v>
      </c>
      <c r="HZC4">
        <v>319.64</v>
      </c>
      <c r="HZD4">
        <v>319.77</v>
      </c>
      <c r="HZE4">
        <v>319.83</v>
      </c>
      <c r="HZF4">
        <v>319.87</v>
      </c>
      <c r="HZG4">
        <v>319.94</v>
      </c>
      <c r="HZH4">
        <v>319.95999999999998</v>
      </c>
      <c r="HZI4">
        <v>319.98</v>
      </c>
      <c r="HZJ4">
        <v>320.05</v>
      </c>
      <c r="HZK4">
        <v>320.08999999999997</v>
      </c>
      <c r="HZL4">
        <v>320.11</v>
      </c>
      <c r="HZM4">
        <v>320.16000000000003</v>
      </c>
      <c r="HZN4">
        <v>320.20999999999998</v>
      </c>
      <c r="HZO4">
        <v>320.23</v>
      </c>
      <c r="HZP4">
        <v>320.25</v>
      </c>
      <c r="HZQ4">
        <v>320.26</v>
      </c>
      <c r="HZR4">
        <v>320.27999999999997</v>
      </c>
      <c r="HZS4">
        <v>320.37</v>
      </c>
      <c r="HZT4">
        <v>320.38</v>
      </c>
      <c r="HZU4">
        <v>320.43</v>
      </c>
      <c r="HZV4">
        <v>320.45</v>
      </c>
      <c r="HZW4">
        <v>320.47000000000003</v>
      </c>
      <c r="HZX4">
        <v>320.55</v>
      </c>
      <c r="HZY4">
        <v>320.56</v>
      </c>
      <c r="HZZ4">
        <v>320.58999999999997</v>
      </c>
      <c r="IAA4">
        <v>320.66000000000003</v>
      </c>
      <c r="IAB4">
        <v>320.68</v>
      </c>
      <c r="IAC4">
        <v>320.73</v>
      </c>
      <c r="IAD4">
        <v>320.76</v>
      </c>
      <c r="IAE4">
        <v>320.8</v>
      </c>
      <c r="IAF4">
        <v>320.89</v>
      </c>
      <c r="IAG4">
        <v>320.89999999999998</v>
      </c>
      <c r="IAH4">
        <v>320.92</v>
      </c>
      <c r="IAI4">
        <v>320.94</v>
      </c>
      <c r="IAJ4">
        <v>321.08999999999997</v>
      </c>
      <c r="IAK4">
        <v>321.17</v>
      </c>
      <c r="IAL4">
        <v>321.19</v>
      </c>
      <c r="IAM4">
        <v>321.20999999999998</v>
      </c>
      <c r="IAN4">
        <v>321.3</v>
      </c>
      <c r="IAO4">
        <v>321.45</v>
      </c>
      <c r="IAP4">
        <v>321.66000000000003</v>
      </c>
      <c r="IAQ4">
        <v>321.68</v>
      </c>
      <c r="IAR4">
        <v>321.83</v>
      </c>
      <c r="IAS4">
        <v>321.85000000000002</v>
      </c>
      <c r="IAT4">
        <v>321.86</v>
      </c>
      <c r="IAU4">
        <v>321.87</v>
      </c>
      <c r="IAV4">
        <v>321.95</v>
      </c>
      <c r="IAW4">
        <v>322.01</v>
      </c>
      <c r="IAX4">
        <v>322.07</v>
      </c>
      <c r="IAY4">
        <v>322.18</v>
      </c>
      <c r="IAZ4">
        <v>322.20999999999998</v>
      </c>
      <c r="IBA4">
        <v>322.27999999999997</v>
      </c>
      <c r="IBB4">
        <v>322.29000000000002</v>
      </c>
      <c r="IBC4">
        <v>322.33999999999997</v>
      </c>
      <c r="IBD4">
        <v>322.45</v>
      </c>
      <c r="IBE4">
        <v>322.48</v>
      </c>
      <c r="IBF4">
        <v>322.52999999999997</v>
      </c>
      <c r="IBG4">
        <v>322.68</v>
      </c>
      <c r="IBH4">
        <v>322.70999999999998</v>
      </c>
      <c r="IBI4">
        <v>322.77999999999997</v>
      </c>
      <c r="IBJ4">
        <v>322.85000000000002</v>
      </c>
      <c r="IBK4">
        <v>322.93</v>
      </c>
      <c r="IBL4">
        <v>323.01</v>
      </c>
      <c r="IBM4">
        <v>323.07</v>
      </c>
      <c r="IBN4">
        <v>323.20999999999998</v>
      </c>
      <c r="IBO4">
        <v>323.32</v>
      </c>
      <c r="IBP4">
        <v>323.36</v>
      </c>
      <c r="IBQ4">
        <v>323.37</v>
      </c>
      <c r="IBR4">
        <v>323.39</v>
      </c>
      <c r="IBS4">
        <v>323.45999999999998</v>
      </c>
      <c r="IBT4">
        <v>323.48</v>
      </c>
      <c r="IBU4">
        <v>323.51</v>
      </c>
      <c r="IBV4">
        <v>323.54000000000002</v>
      </c>
      <c r="IBW4">
        <v>323.57</v>
      </c>
      <c r="IBX4">
        <v>323.58</v>
      </c>
      <c r="IBY4">
        <v>323.63</v>
      </c>
      <c r="IBZ4">
        <v>323.64</v>
      </c>
      <c r="ICA4">
        <v>323.64999999999998</v>
      </c>
      <c r="ICB4">
        <v>323.68</v>
      </c>
      <c r="ICC4">
        <v>323.72000000000003</v>
      </c>
      <c r="ICD4">
        <v>323.74</v>
      </c>
      <c r="ICE4">
        <v>323.83</v>
      </c>
      <c r="ICF4">
        <v>323.88</v>
      </c>
      <c r="ICG4">
        <v>323.95</v>
      </c>
      <c r="ICH4">
        <v>323.99</v>
      </c>
      <c r="ICI4">
        <v>324.13</v>
      </c>
      <c r="ICJ4">
        <v>324.14</v>
      </c>
      <c r="ICK4">
        <v>324.24</v>
      </c>
      <c r="ICL4">
        <v>324.27999999999997</v>
      </c>
      <c r="ICM4">
        <v>324.32</v>
      </c>
      <c r="ICN4">
        <v>324.33</v>
      </c>
      <c r="ICO4">
        <v>324.37</v>
      </c>
      <c r="ICP4">
        <v>324.38</v>
      </c>
      <c r="ICQ4">
        <v>324.42</v>
      </c>
      <c r="ICR4">
        <v>324.51</v>
      </c>
      <c r="ICS4">
        <v>324.54000000000002</v>
      </c>
      <c r="ICT4">
        <v>324.62</v>
      </c>
      <c r="ICU4">
        <v>324.7</v>
      </c>
      <c r="ICV4">
        <v>324.74</v>
      </c>
      <c r="ICW4">
        <v>324.75</v>
      </c>
      <c r="ICX4">
        <v>324.87</v>
      </c>
      <c r="ICY4">
        <v>324.89999999999998</v>
      </c>
      <c r="ICZ4">
        <v>325</v>
      </c>
      <c r="IDA4">
        <v>325.01</v>
      </c>
      <c r="IDB4">
        <v>325.02</v>
      </c>
      <c r="IDC4">
        <v>325.08</v>
      </c>
      <c r="IDD4">
        <v>325.23</v>
      </c>
      <c r="IDE4">
        <v>325.26</v>
      </c>
      <c r="IDF4">
        <v>325.27</v>
      </c>
      <c r="IDG4">
        <v>325.31</v>
      </c>
      <c r="IDH4">
        <v>325.33999999999997</v>
      </c>
      <c r="IDI4">
        <v>325.42</v>
      </c>
      <c r="IDJ4">
        <v>325.45999999999998</v>
      </c>
      <c r="IDK4">
        <v>325.48</v>
      </c>
      <c r="IDL4">
        <v>325.51</v>
      </c>
      <c r="IDM4">
        <v>325.55</v>
      </c>
      <c r="IDN4">
        <v>325.63</v>
      </c>
      <c r="IDO4">
        <v>325.64</v>
      </c>
      <c r="IDP4">
        <v>325.64999999999998</v>
      </c>
      <c r="IDQ4">
        <v>325.68</v>
      </c>
      <c r="IDR4">
        <v>325.88</v>
      </c>
      <c r="IDS4">
        <v>325.97000000000003</v>
      </c>
      <c r="IDT4">
        <v>326.01</v>
      </c>
      <c r="IDU4">
        <v>326.04000000000002</v>
      </c>
      <c r="IDV4">
        <v>326.11</v>
      </c>
      <c r="IDW4">
        <v>326.16000000000003</v>
      </c>
      <c r="IDX4">
        <v>326.23</v>
      </c>
      <c r="IDY4">
        <v>326.25</v>
      </c>
      <c r="IDZ4">
        <v>326.27</v>
      </c>
      <c r="IEA4">
        <v>326.37</v>
      </c>
      <c r="IEB4">
        <v>326.47000000000003</v>
      </c>
      <c r="IEC4">
        <v>326.49</v>
      </c>
      <c r="IED4">
        <v>326.52</v>
      </c>
      <c r="IEE4">
        <v>326.55</v>
      </c>
      <c r="IEF4">
        <v>326.62</v>
      </c>
      <c r="IEG4">
        <v>326.64</v>
      </c>
      <c r="IEH4">
        <v>326.70999999999998</v>
      </c>
      <c r="IEI4">
        <v>326.73</v>
      </c>
      <c r="IEJ4">
        <v>326.81</v>
      </c>
      <c r="IEK4">
        <v>326.91000000000003</v>
      </c>
      <c r="IEL4">
        <v>326.92</v>
      </c>
      <c r="IEM4">
        <v>326.93</v>
      </c>
      <c r="IEN4">
        <v>326.94</v>
      </c>
      <c r="IEO4">
        <v>327.05</v>
      </c>
      <c r="IEP4">
        <v>327.10000000000002</v>
      </c>
      <c r="IEQ4">
        <v>327.2</v>
      </c>
      <c r="IER4">
        <v>327.3</v>
      </c>
      <c r="IES4">
        <v>327.33999999999997</v>
      </c>
      <c r="IET4">
        <v>327.42</v>
      </c>
      <c r="IEU4">
        <v>327.47000000000003</v>
      </c>
      <c r="IEV4">
        <v>327.51</v>
      </c>
      <c r="IEW4">
        <v>327.52</v>
      </c>
      <c r="IEX4">
        <v>327.55</v>
      </c>
      <c r="IEY4">
        <v>327.58999999999997</v>
      </c>
      <c r="IEZ4">
        <v>327.66000000000003</v>
      </c>
      <c r="IFA4">
        <v>327.74</v>
      </c>
      <c r="IFB4">
        <v>327.76</v>
      </c>
      <c r="IFC4">
        <v>327.77</v>
      </c>
      <c r="IFD4">
        <v>327.81</v>
      </c>
      <c r="IFE4">
        <v>327.82</v>
      </c>
      <c r="IFF4">
        <v>327.83</v>
      </c>
      <c r="IFG4">
        <v>327.84</v>
      </c>
      <c r="IFH4">
        <v>327.87</v>
      </c>
      <c r="IFI4">
        <v>327.88</v>
      </c>
      <c r="IFJ4">
        <v>327.91</v>
      </c>
      <c r="IFK4">
        <v>327.98</v>
      </c>
      <c r="IFL4">
        <v>328.04</v>
      </c>
      <c r="IFM4">
        <v>328.07</v>
      </c>
      <c r="IFN4">
        <v>328.08</v>
      </c>
      <c r="IFO4">
        <v>328.11</v>
      </c>
      <c r="IFP4">
        <v>328.12</v>
      </c>
      <c r="IFQ4">
        <v>328.28</v>
      </c>
      <c r="IFR4">
        <v>328.32</v>
      </c>
      <c r="IFS4">
        <v>328.33</v>
      </c>
      <c r="IFT4">
        <v>328.43</v>
      </c>
      <c r="IFU4">
        <v>328.5</v>
      </c>
      <c r="IFV4">
        <v>328.51</v>
      </c>
      <c r="IFW4">
        <v>328.52</v>
      </c>
      <c r="IFX4">
        <v>328.55</v>
      </c>
      <c r="IFY4">
        <v>328.79</v>
      </c>
      <c r="IFZ4">
        <v>328.86</v>
      </c>
      <c r="IGA4">
        <v>328.95</v>
      </c>
      <c r="IGB4">
        <v>328.99</v>
      </c>
      <c r="IGC4">
        <v>329.02</v>
      </c>
      <c r="IGD4">
        <v>329.06</v>
      </c>
      <c r="IGE4">
        <v>329.07</v>
      </c>
      <c r="IGF4">
        <v>329.1</v>
      </c>
      <c r="IGG4">
        <v>329.14</v>
      </c>
      <c r="IGH4">
        <v>329.41</v>
      </c>
      <c r="IGI4">
        <v>329.51</v>
      </c>
      <c r="IGJ4">
        <v>329.52</v>
      </c>
      <c r="IGK4">
        <v>329.55</v>
      </c>
      <c r="IGL4">
        <v>329.56</v>
      </c>
      <c r="IGM4">
        <v>329.6</v>
      </c>
      <c r="IGN4">
        <v>329.71</v>
      </c>
      <c r="IGO4">
        <v>329.91</v>
      </c>
      <c r="IGP4">
        <v>329.96</v>
      </c>
      <c r="IGQ4">
        <v>330.02</v>
      </c>
      <c r="IGR4">
        <v>330.05</v>
      </c>
      <c r="IGS4">
        <v>330.12</v>
      </c>
      <c r="IGT4">
        <v>330.22</v>
      </c>
      <c r="IGU4">
        <v>330.35</v>
      </c>
      <c r="IGV4">
        <v>330.37</v>
      </c>
      <c r="IGW4">
        <v>330.38</v>
      </c>
      <c r="IGX4">
        <v>330.39</v>
      </c>
      <c r="IGY4">
        <v>330.45</v>
      </c>
      <c r="IGZ4">
        <v>330.56</v>
      </c>
      <c r="IHA4">
        <v>330.61</v>
      </c>
      <c r="IHB4">
        <v>330.76</v>
      </c>
      <c r="IHC4">
        <v>330.78</v>
      </c>
      <c r="IHD4">
        <v>330.86</v>
      </c>
      <c r="IHE4">
        <v>330.88</v>
      </c>
      <c r="IHF4">
        <v>330.98</v>
      </c>
      <c r="IHG4">
        <v>330.99</v>
      </c>
      <c r="IHH4">
        <v>331.01</v>
      </c>
      <c r="IHI4">
        <v>331.05</v>
      </c>
      <c r="IHJ4">
        <v>331.11</v>
      </c>
      <c r="IHK4">
        <v>331.17</v>
      </c>
      <c r="IHL4">
        <v>331.24</v>
      </c>
      <c r="IHM4">
        <v>331.29</v>
      </c>
      <c r="IHN4">
        <v>331.53</v>
      </c>
      <c r="IHO4">
        <v>331.59</v>
      </c>
      <c r="IHP4">
        <v>331.63</v>
      </c>
      <c r="IHQ4">
        <v>331.64</v>
      </c>
      <c r="IHR4">
        <v>331.76</v>
      </c>
      <c r="IHS4">
        <v>331.77</v>
      </c>
      <c r="IHT4">
        <v>331.78</v>
      </c>
      <c r="IHU4">
        <v>331.8</v>
      </c>
      <c r="IHV4">
        <v>331.91</v>
      </c>
      <c r="IHW4">
        <v>331.93</v>
      </c>
      <c r="IHX4">
        <v>332.01</v>
      </c>
      <c r="IHY4">
        <v>332.08</v>
      </c>
      <c r="IHZ4">
        <v>332.09</v>
      </c>
      <c r="IIA4">
        <v>332.1</v>
      </c>
      <c r="IIB4">
        <v>332.11</v>
      </c>
      <c r="IIC4">
        <v>332.15</v>
      </c>
      <c r="IID4">
        <v>332.19</v>
      </c>
      <c r="IIE4">
        <v>332.22</v>
      </c>
      <c r="IIF4">
        <v>332.23</v>
      </c>
      <c r="IIG4">
        <v>332.28</v>
      </c>
      <c r="IIH4">
        <v>332.29</v>
      </c>
      <c r="III4">
        <v>332.37</v>
      </c>
      <c r="IIJ4">
        <v>332.51</v>
      </c>
      <c r="IIK4">
        <v>332.56</v>
      </c>
      <c r="IIL4">
        <v>332.62</v>
      </c>
      <c r="IIM4">
        <v>332.66</v>
      </c>
      <c r="IIN4">
        <v>332.74</v>
      </c>
      <c r="IIO4">
        <v>332.8</v>
      </c>
      <c r="IIP4">
        <v>332.86</v>
      </c>
      <c r="IIQ4">
        <v>332.87</v>
      </c>
      <c r="IIR4">
        <v>332.97</v>
      </c>
      <c r="IIS4">
        <v>333.05</v>
      </c>
      <c r="IIT4">
        <v>333.11</v>
      </c>
      <c r="IIU4">
        <v>333.15</v>
      </c>
      <c r="IIV4">
        <v>333.2</v>
      </c>
      <c r="IIW4">
        <v>333.33</v>
      </c>
      <c r="IIX4">
        <v>333.34</v>
      </c>
      <c r="IIY4">
        <v>333.38</v>
      </c>
      <c r="IIZ4">
        <v>333.44</v>
      </c>
      <c r="IJA4">
        <v>333.45</v>
      </c>
      <c r="IJB4">
        <v>333.47</v>
      </c>
      <c r="IJC4">
        <v>333.48</v>
      </c>
      <c r="IJD4">
        <v>333.63</v>
      </c>
      <c r="IJE4">
        <v>333.65</v>
      </c>
      <c r="IJF4">
        <v>333.66</v>
      </c>
      <c r="IJG4">
        <v>333.75</v>
      </c>
      <c r="IJH4">
        <v>333.77</v>
      </c>
      <c r="IJI4">
        <v>333.83</v>
      </c>
      <c r="IJJ4">
        <v>333.84</v>
      </c>
      <c r="IJK4">
        <v>333.9</v>
      </c>
      <c r="IJL4">
        <v>333.93</v>
      </c>
      <c r="IJM4">
        <v>333.99</v>
      </c>
      <c r="IJN4">
        <v>334.03</v>
      </c>
      <c r="IJO4">
        <v>334.16</v>
      </c>
      <c r="IJP4">
        <v>334.27</v>
      </c>
      <c r="IJQ4">
        <v>334.34</v>
      </c>
      <c r="IJR4">
        <v>334.37</v>
      </c>
      <c r="IJS4">
        <v>334.45</v>
      </c>
      <c r="IJT4">
        <v>334.48</v>
      </c>
      <c r="IJU4">
        <v>334.52</v>
      </c>
      <c r="IJV4">
        <v>334.54</v>
      </c>
      <c r="IJW4">
        <v>334.57</v>
      </c>
      <c r="IJX4">
        <v>334.59</v>
      </c>
      <c r="IJY4">
        <v>334.61</v>
      </c>
      <c r="IJZ4">
        <v>334.65</v>
      </c>
      <c r="IKA4">
        <v>334.73</v>
      </c>
      <c r="IKB4">
        <v>334.78</v>
      </c>
      <c r="IKC4">
        <v>334.87</v>
      </c>
      <c r="IKD4">
        <v>334.95</v>
      </c>
      <c r="IKE4">
        <v>334.99</v>
      </c>
      <c r="IKF4">
        <v>335.01</v>
      </c>
      <c r="IKG4">
        <v>335.04</v>
      </c>
      <c r="IKH4">
        <v>335.06</v>
      </c>
      <c r="IKI4">
        <v>335.14</v>
      </c>
      <c r="IKJ4">
        <v>335.15</v>
      </c>
      <c r="IKK4">
        <v>335.29</v>
      </c>
      <c r="IKL4">
        <v>335.3</v>
      </c>
      <c r="IKM4">
        <v>335.37</v>
      </c>
      <c r="IKN4">
        <v>335.41</v>
      </c>
      <c r="IKO4">
        <v>335.49</v>
      </c>
      <c r="IKP4">
        <v>335.53</v>
      </c>
      <c r="IKQ4">
        <v>335.55</v>
      </c>
      <c r="IKR4">
        <v>335.61</v>
      </c>
      <c r="IKS4">
        <v>335.62</v>
      </c>
      <c r="IKT4">
        <v>335.75</v>
      </c>
      <c r="IKU4">
        <v>335.78</v>
      </c>
      <c r="IKV4">
        <v>335.81</v>
      </c>
      <c r="IKW4">
        <v>335.86</v>
      </c>
      <c r="IKX4">
        <v>335.96</v>
      </c>
      <c r="IKY4">
        <v>335.98</v>
      </c>
      <c r="IKZ4">
        <v>336.04</v>
      </c>
      <c r="ILA4">
        <v>336.18</v>
      </c>
      <c r="ILB4">
        <v>336.19</v>
      </c>
      <c r="ILC4">
        <v>336.22</v>
      </c>
      <c r="ILD4">
        <v>336.25</v>
      </c>
      <c r="ILE4">
        <v>336.28</v>
      </c>
      <c r="ILF4">
        <v>336.3</v>
      </c>
      <c r="ILG4">
        <v>336.39</v>
      </c>
      <c r="ILH4">
        <v>336.56</v>
      </c>
      <c r="ILI4">
        <v>336.64</v>
      </c>
      <c r="ILJ4">
        <v>336.82</v>
      </c>
      <c r="ILK4">
        <v>336.85</v>
      </c>
      <c r="ILL4">
        <v>336.86</v>
      </c>
      <c r="ILM4">
        <v>336.88</v>
      </c>
      <c r="ILN4">
        <v>336.92</v>
      </c>
      <c r="ILO4">
        <v>336.95</v>
      </c>
      <c r="ILP4">
        <v>337.03</v>
      </c>
      <c r="ILQ4">
        <v>337.19</v>
      </c>
      <c r="ILR4">
        <v>337.22</v>
      </c>
      <c r="ILS4">
        <v>337.25</v>
      </c>
      <c r="ILT4">
        <v>337.28</v>
      </c>
      <c r="ILU4">
        <v>337.4</v>
      </c>
      <c r="ILV4">
        <v>337.43</v>
      </c>
      <c r="ILW4">
        <v>337.48</v>
      </c>
      <c r="ILX4">
        <v>337.59</v>
      </c>
      <c r="ILY4">
        <v>337.6</v>
      </c>
      <c r="ILZ4">
        <v>337.68</v>
      </c>
      <c r="IMA4">
        <v>337.81</v>
      </c>
      <c r="IMB4">
        <v>337.84</v>
      </c>
      <c r="IMC4">
        <v>337.89</v>
      </c>
      <c r="IMD4">
        <v>337.9</v>
      </c>
      <c r="IME4">
        <v>337.95</v>
      </c>
      <c r="IMF4">
        <v>337.96</v>
      </c>
      <c r="IMG4">
        <v>337.97</v>
      </c>
      <c r="IMH4">
        <v>338.08</v>
      </c>
      <c r="IMI4">
        <v>338.16</v>
      </c>
      <c r="IMJ4">
        <v>338.22</v>
      </c>
      <c r="IMK4">
        <v>338.29</v>
      </c>
      <c r="IML4">
        <v>338.3</v>
      </c>
      <c r="IMM4">
        <v>338.38</v>
      </c>
      <c r="IMN4">
        <v>338.41</v>
      </c>
      <c r="IMO4">
        <v>338.42</v>
      </c>
      <c r="IMP4">
        <v>338.43</v>
      </c>
      <c r="IMQ4">
        <v>338.48</v>
      </c>
      <c r="IMR4">
        <v>338.55</v>
      </c>
      <c r="IMS4">
        <v>338.65</v>
      </c>
      <c r="IMT4">
        <v>338.69</v>
      </c>
      <c r="IMU4">
        <v>338.77</v>
      </c>
      <c r="IMV4">
        <v>338.79</v>
      </c>
      <c r="IMW4">
        <v>338.93</v>
      </c>
      <c r="IMX4">
        <v>338.97</v>
      </c>
      <c r="IMY4">
        <v>339.05</v>
      </c>
      <c r="IMZ4">
        <v>339.06</v>
      </c>
      <c r="INA4">
        <v>339.14</v>
      </c>
      <c r="INB4">
        <v>339.22</v>
      </c>
      <c r="INC4">
        <v>339.24</v>
      </c>
      <c r="IND4">
        <v>339.32</v>
      </c>
      <c r="INE4">
        <v>339.33</v>
      </c>
      <c r="INF4">
        <v>339.34</v>
      </c>
      <c r="ING4">
        <v>339.61</v>
      </c>
      <c r="INH4">
        <v>339.67</v>
      </c>
      <c r="INI4">
        <v>339.69</v>
      </c>
      <c r="INJ4">
        <v>339.75</v>
      </c>
      <c r="INK4">
        <v>339.76</v>
      </c>
      <c r="INL4">
        <v>339.86</v>
      </c>
      <c r="INM4">
        <v>339.9</v>
      </c>
      <c r="INN4">
        <v>339.94</v>
      </c>
      <c r="INO4">
        <v>339.95</v>
      </c>
      <c r="INP4">
        <v>339.98</v>
      </c>
      <c r="INQ4">
        <v>340.05</v>
      </c>
      <c r="INR4">
        <v>340.12</v>
      </c>
      <c r="INS4">
        <v>340.16</v>
      </c>
      <c r="INT4">
        <v>340.18</v>
      </c>
      <c r="INU4">
        <v>340.23</v>
      </c>
      <c r="INV4">
        <v>340.28</v>
      </c>
      <c r="INW4">
        <v>340.33</v>
      </c>
      <c r="INX4">
        <v>340.38</v>
      </c>
      <c r="INY4">
        <v>340.46</v>
      </c>
      <c r="INZ4">
        <v>340.47</v>
      </c>
      <c r="IOA4">
        <v>340.54</v>
      </c>
      <c r="IOB4">
        <v>340.58</v>
      </c>
      <c r="IOC4">
        <v>340.59</v>
      </c>
      <c r="IOD4">
        <v>340.68</v>
      </c>
      <c r="IOE4">
        <v>340.75</v>
      </c>
      <c r="IOF4">
        <v>340.84</v>
      </c>
      <c r="IOG4">
        <v>340.85</v>
      </c>
      <c r="IOH4">
        <v>340.95</v>
      </c>
      <c r="IOI4">
        <v>341.04</v>
      </c>
      <c r="IOJ4">
        <v>341.1</v>
      </c>
      <c r="IOK4">
        <v>341.4</v>
      </c>
      <c r="IOL4">
        <v>341.43</v>
      </c>
      <c r="IOM4">
        <v>341.63</v>
      </c>
      <c r="ION4">
        <v>341.71</v>
      </c>
      <c r="IOO4">
        <v>341.8</v>
      </c>
      <c r="IOP4">
        <v>341.82</v>
      </c>
      <c r="IOQ4">
        <v>341.89</v>
      </c>
      <c r="IOR4">
        <v>341.97</v>
      </c>
      <c r="IOS4">
        <v>342</v>
      </c>
      <c r="IOT4">
        <v>342.01</v>
      </c>
      <c r="IOU4">
        <v>342.11</v>
      </c>
      <c r="IOV4">
        <v>342.15</v>
      </c>
      <c r="IOW4">
        <v>342.23</v>
      </c>
      <c r="IOX4">
        <v>342.29</v>
      </c>
      <c r="IOY4">
        <v>342.37</v>
      </c>
      <c r="IOZ4">
        <v>342.43</v>
      </c>
      <c r="IPA4">
        <v>342.47</v>
      </c>
      <c r="IPB4">
        <v>342.55</v>
      </c>
      <c r="IPC4">
        <v>342.6</v>
      </c>
      <c r="IPD4">
        <v>342.75</v>
      </c>
      <c r="IPE4">
        <v>342.9</v>
      </c>
      <c r="IPF4">
        <v>342.98</v>
      </c>
      <c r="IPG4">
        <v>343.03</v>
      </c>
      <c r="IPH4">
        <v>343.05</v>
      </c>
      <c r="IPI4">
        <v>343.1</v>
      </c>
      <c r="IPJ4">
        <v>343.17</v>
      </c>
      <c r="IPK4">
        <v>343.19</v>
      </c>
      <c r="IPL4">
        <v>343.26</v>
      </c>
      <c r="IPM4">
        <v>343.3</v>
      </c>
      <c r="IPN4">
        <v>343.39</v>
      </c>
      <c r="IPO4">
        <v>343.46</v>
      </c>
      <c r="IPP4">
        <v>343.63</v>
      </c>
      <c r="IPQ4">
        <v>343.65</v>
      </c>
      <c r="IPR4">
        <v>343.66</v>
      </c>
      <c r="IPS4">
        <v>343.71</v>
      </c>
      <c r="IPT4">
        <v>343.75</v>
      </c>
      <c r="IPU4">
        <v>343.87</v>
      </c>
      <c r="IPV4">
        <v>344.02</v>
      </c>
      <c r="IPW4">
        <v>344.08</v>
      </c>
      <c r="IPX4">
        <v>344.19</v>
      </c>
      <c r="IPY4">
        <v>344.3</v>
      </c>
      <c r="IPZ4">
        <v>344.37</v>
      </c>
      <c r="IQA4">
        <v>344.47</v>
      </c>
      <c r="IQB4">
        <v>344.48</v>
      </c>
      <c r="IQC4">
        <v>344.58</v>
      </c>
      <c r="IQD4">
        <v>344.68</v>
      </c>
      <c r="IQE4">
        <v>344.8</v>
      </c>
      <c r="IQF4">
        <v>344.82</v>
      </c>
      <c r="IQG4">
        <v>344.87</v>
      </c>
      <c r="IQH4">
        <v>344.94</v>
      </c>
      <c r="IQI4">
        <v>345.02</v>
      </c>
      <c r="IQJ4">
        <v>345.08</v>
      </c>
      <c r="IQK4">
        <v>345.1</v>
      </c>
      <c r="IQL4">
        <v>345.32</v>
      </c>
      <c r="IQM4">
        <v>345.38</v>
      </c>
      <c r="IQN4">
        <v>345.53</v>
      </c>
      <c r="IQO4">
        <v>345.55</v>
      </c>
      <c r="IQP4">
        <v>345.57</v>
      </c>
      <c r="IQQ4">
        <v>345.6</v>
      </c>
      <c r="IQR4">
        <v>345.64</v>
      </c>
      <c r="IQS4">
        <v>345.66</v>
      </c>
      <c r="IQT4">
        <v>345.7</v>
      </c>
      <c r="IQU4">
        <v>345.76</v>
      </c>
      <c r="IQV4">
        <v>345.77</v>
      </c>
      <c r="IQW4">
        <v>345.85</v>
      </c>
      <c r="IQX4">
        <v>345.92</v>
      </c>
      <c r="IQY4">
        <v>345.99</v>
      </c>
      <c r="IQZ4">
        <v>346.16</v>
      </c>
      <c r="IRA4">
        <v>346.37</v>
      </c>
      <c r="IRB4">
        <v>346.39</v>
      </c>
      <c r="IRC4">
        <v>346.42</v>
      </c>
      <c r="IRD4">
        <v>346.52</v>
      </c>
      <c r="IRE4">
        <v>346.82</v>
      </c>
      <c r="IRF4">
        <v>347</v>
      </c>
      <c r="IRG4">
        <v>347.07</v>
      </c>
      <c r="IRH4">
        <v>347.1</v>
      </c>
      <c r="IRI4">
        <v>347.13</v>
      </c>
      <c r="IRJ4">
        <v>347.16</v>
      </c>
      <c r="IRK4">
        <v>347.25</v>
      </c>
      <c r="IRL4">
        <v>347.36</v>
      </c>
      <c r="IRM4">
        <v>347.42</v>
      </c>
      <c r="IRN4">
        <v>347.45</v>
      </c>
      <c r="IRO4">
        <v>347.47</v>
      </c>
      <c r="IRP4">
        <v>347.51</v>
      </c>
      <c r="IRQ4">
        <v>347.78</v>
      </c>
      <c r="IRR4">
        <v>347.84</v>
      </c>
      <c r="IRS4">
        <v>347.91</v>
      </c>
      <c r="IRT4">
        <v>347.93</v>
      </c>
      <c r="IRU4">
        <v>348</v>
      </c>
      <c r="IRV4">
        <v>348.02</v>
      </c>
      <c r="IRW4">
        <v>348.03</v>
      </c>
      <c r="IRX4">
        <v>348.08</v>
      </c>
      <c r="IRY4">
        <v>348.09</v>
      </c>
      <c r="IRZ4">
        <v>348.17</v>
      </c>
      <c r="ISA4">
        <v>348.37</v>
      </c>
      <c r="ISB4">
        <v>348.38</v>
      </c>
      <c r="ISC4">
        <v>348.41</v>
      </c>
      <c r="ISD4">
        <v>348.52</v>
      </c>
      <c r="ISE4">
        <v>348.54</v>
      </c>
      <c r="ISF4">
        <v>348.6</v>
      </c>
      <c r="ISG4">
        <v>348.66</v>
      </c>
      <c r="ISH4">
        <v>348.75</v>
      </c>
      <c r="ISI4">
        <v>348.8</v>
      </c>
      <c r="ISJ4">
        <v>348.81</v>
      </c>
      <c r="ISK4">
        <v>348.92</v>
      </c>
      <c r="ISL4">
        <v>349</v>
      </c>
      <c r="ISM4">
        <v>349.18</v>
      </c>
      <c r="ISN4">
        <v>349.21</v>
      </c>
      <c r="ISO4">
        <v>349.26</v>
      </c>
      <c r="ISP4">
        <v>349.27</v>
      </c>
      <c r="ISQ4">
        <v>349.28</v>
      </c>
      <c r="ISR4">
        <v>349.3</v>
      </c>
      <c r="ISS4">
        <v>349.4</v>
      </c>
      <c r="IST4">
        <v>349.42</v>
      </c>
      <c r="ISU4">
        <v>349.46</v>
      </c>
      <c r="ISV4">
        <v>349.51</v>
      </c>
      <c r="ISW4">
        <v>349.54</v>
      </c>
      <c r="ISX4">
        <v>349.58</v>
      </c>
      <c r="ISY4">
        <v>349.61</v>
      </c>
      <c r="ISZ4">
        <v>349.63</v>
      </c>
      <c r="ITA4">
        <v>349.67</v>
      </c>
      <c r="ITB4">
        <v>349.68</v>
      </c>
      <c r="ITC4">
        <v>349.79</v>
      </c>
      <c r="ITD4">
        <v>349.81</v>
      </c>
      <c r="ITE4">
        <v>349.91</v>
      </c>
      <c r="ITF4">
        <v>349.97</v>
      </c>
      <c r="ITG4">
        <v>350.09</v>
      </c>
      <c r="ITH4">
        <v>350.16</v>
      </c>
      <c r="ITI4">
        <v>350.26</v>
      </c>
      <c r="ITJ4">
        <v>350.27</v>
      </c>
      <c r="ITK4">
        <v>350.29</v>
      </c>
      <c r="ITL4">
        <v>350.46</v>
      </c>
      <c r="ITM4">
        <v>350.58</v>
      </c>
      <c r="ITN4">
        <v>350.59</v>
      </c>
      <c r="ITO4">
        <v>350.63</v>
      </c>
      <c r="ITP4">
        <v>350.64</v>
      </c>
      <c r="ITQ4">
        <v>350.67</v>
      </c>
      <c r="ITR4">
        <v>350.71</v>
      </c>
      <c r="ITS4">
        <v>350.75</v>
      </c>
      <c r="ITT4">
        <v>350.77</v>
      </c>
      <c r="ITU4">
        <v>350.83</v>
      </c>
      <c r="ITV4">
        <v>350.96</v>
      </c>
      <c r="ITW4">
        <v>351.07</v>
      </c>
      <c r="ITX4">
        <v>351.08</v>
      </c>
      <c r="ITY4">
        <v>351.09</v>
      </c>
      <c r="ITZ4">
        <v>351.1</v>
      </c>
      <c r="IUA4">
        <v>351.13</v>
      </c>
      <c r="IUB4">
        <v>351.14</v>
      </c>
      <c r="IUC4">
        <v>351.15</v>
      </c>
      <c r="IUD4">
        <v>351.32</v>
      </c>
      <c r="IUE4">
        <v>351.38</v>
      </c>
      <c r="IUF4">
        <v>351.43</v>
      </c>
      <c r="IUG4">
        <v>351.44</v>
      </c>
      <c r="IUH4">
        <v>351.5</v>
      </c>
      <c r="IUI4">
        <v>351.52</v>
      </c>
      <c r="IUJ4">
        <v>351.57</v>
      </c>
      <c r="IUK4">
        <v>351.61</v>
      </c>
      <c r="IUL4">
        <v>351.81</v>
      </c>
      <c r="IUM4">
        <v>351.85</v>
      </c>
      <c r="IUN4">
        <v>351.91</v>
      </c>
      <c r="IUO4">
        <v>351.96</v>
      </c>
      <c r="IUP4">
        <v>352.04</v>
      </c>
      <c r="IUQ4">
        <v>352.06</v>
      </c>
      <c r="IUR4">
        <v>352.23</v>
      </c>
      <c r="IUS4">
        <v>352.3</v>
      </c>
      <c r="IUT4">
        <v>352.36</v>
      </c>
      <c r="IUU4">
        <v>352.44</v>
      </c>
      <c r="IUV4">
        <v>352.52</v>
      </c>
      <c r="IUW4">
        <v>352.56</v>
      </c>
      <c r="IUX4">
        <v>352.61</v>
      </c>
      <c r="IUY4">
        <v>352.63</v>
      </c>
      <c r="IUZ4">
        <v>352.65</v>
      </c>
      <c r="IVA4">
        <v>352.75</v>
      </c>
      <c r="IVB4">
        <v>352.98</v>
      </c>
      <c r="IVC4">
        <v>352.99</v>
      </c>
      <c r="IVD4">
        <v>353.01</v>
      </c>
      <c r="IVE4">
        <v>353.07</v>
      </c>
      <c r="IVF4">
        <v>353.12</v>
      </c>
      <c r="IVG4">
        <v>353.17</v>
      </c>
      <c r="IVH4">
        <v>353.26</v>
      </c>
      <c r="IVI4">
        <v>353.45</v>
      </c>
      <c r="IVJ4">
        <v>353.5</v>
      </c>
      <c r="IVK4">
        <v>353.56</v>
      </c>
      <c r="IVL4">
        <v>353.64</v>
      </c>
      <c r="IVM4">
        <v>353.69</v>
      </c>
      <c r="IVN4">
        <v>353.75</v>
      </c>
      <c r="IVO4">
        <v>353.76</v>
      </c>
      <c r="IVP4">
        <v>353.78</v>
      </c>
      <c r="IVQ4">
        <v>353.82</v>
      </c>
      <c r="IVR4">
        <v>353.96</v>
      </c>
      <c r="IVS4">
        <v>353.99</v>
      </c>
      <c r="IVT4">
        <v>354</v>
      </c>
      <c r="IVU4">
        <v>354.05</v>
      </c>
      <c r="IVV4">
        <v>354.14</v>
      </c>
      <c r="IVW4">
        <v>354.16</v>
      </c>
      <c r="IVX4">
        <v>354.17</v>
      </c>
      <c r="IVY4">
        <v>354.22</v>
      </c>
      <c r="IVZ4">
        <v>354.23</v>
      </c>
      <c r="IWA4">
        <v>354.28</v>
      </c>
      <c r="IWB4">
        <v>354.43</v>
      </c>
      <c r="IWC4">
        <v>354.48</v>
      </c>
      <c r="IWD4">
        <v>354.49</v>
      </c>
      <c r="IWE4">
        <v>354.52</v>
      </c>
      <c r="IWF4">
        <v>354.53</v>
      </c>
      <c r="IWG4">
        <v>354.58</v>
      </c>
      <c r="IWH4">
        <v>354.64</v>
      </c>
      <c r="IWI4">
        <v>354.66</v>
      </c>
      <c r="IWJ4">
        <v>354.68</v>
      </c>
      <c r="IWK4">
        <v>354.71</v>
      </c>
      <c r="IWL4">
        <v>354.77</v>
      </c>
      <c r="IWM4">
        <v>354.79</v>
      </c>
      <c r="IWN4">
        <v>354.88</v>
      </c>
      <c r="IWO4">
        <v>354.89</v>
      </c>
      <c r="IWP4">
        <v>354.91</v>
      </c>
      <c r="IWQ4">
        <v>354.94</v>
      </c>
      <c r="IWR4">
        <v>355.1</v>
      </c>
      <c r="IWS4">
        <v>355.12</v>
      </c>
      <c r="IWT4">
        <v>355.13</v>
      </c>
      <c r="IWU4">
        <v>355.14</v>
      </c>
      <c r="IWV4">
        <v>355.34</v>
      </c>
      <c r="IWW4">
        <v>355.35</v>
      </c>
      <c r="IWX4">
        <v>355.38</v>
      </c>
      <c r="IWY4">
        <v>355.4</v>
      </c>
      <c r="IWZ4">
        <v>355.43</v>
      </c>
      <c r="IXA4">
        <v>355.53</v>
      </c>
      <c r="IXB4">
        <v>355.6</v>
      </c>
      <c r="IXC4">
        <v>355.66</v>
      </c>
      <c r="IXD4">
        <v>356.03</v>
      </c>
      <c r="IXE4">
        <v>356.16</v>
      </c>
      <c r="IXF4">
        <v>356.18</v>
      </c>
      <c r="IXG4">
        <v>356.22</v>
      </c>
      <c r="IXH4">
        <v>356.25</v>
      </c>
      <c r="IXI4">
        <v>356.36</v>
      </c>
      <c r="IXJ4">
        <v>356.44</v>
      </c>
      <c r="IXK4">
        <v>356.45</v>
      </c>
      <c r="IXL4">
        <v>356.49</v>
      </c>
      <c r="IXM4">
        <v>356.5</v>
      </c>
      <c r="IXN4">
        <v>356.65</v>
      </c>
      <c r="IXO4">
        <v>356.69</v>
      </c>
      <c r="IXP4">
        <v>356.71</v>
      </c>
      <c r="IXQ4">
        <v>356.72</v>
      </c>
      <c r="IXR4">
        <v>356.73</v>
      </c>
      <c r="IXS4">
        <v>356.78</v>
      </c>
      <c r="IXT4">
        <v>356.81</v>
      </c>
      <c r="IXU4">
        <v>356.84</v>
      </c>
      <c r="IXV4">
        <v>356.91</v>
      </c>
      <c r="IXW4">
        <v>356.97</v>
      </c>
      <c r="IXX4">
        <v>357.17</v>
      </c>
      <c r="IXY4">
        <v>357.23</v>
      </c>
      <c r="IXZ4">
        <v>357.24</v>
      </c>
      <c r="IYA4">
        <v>357.25</v>
      </c>
      <c r="IYB4">
        <v>357.28</v>
      </c>
      <c r="IYC4">
        <v>357.29</v>
      </c>
      <c r="IYD4">
        <v>357.4</v>
      </c>
      <c r="IYE4">
        <v>357.48</v>
      </c>
      <c r="IYF4">
        <v>357.55</v>
      </c>
      <c r="IYG4">
        <v>357.7</v>
      </c>
      <c r="IYH4">
        <v>357.72</v>
      </c>
      <c r="IYI4">
        <v>357.76</v>
      </c>
      <c r="IYJ4">
        <v>357.87</v>
      </c>
      <c r="IYK4">
        <v>357.92</v>
      </c>
      <c r="IYL4">
        <v>357.99</v>
      </c>
      <c r="IYM4">
        <v>358.05</v>
      </c>
      <c r="IYN4">
        <v>358.16</v>
      </c>
      <c r="IYO4">
        <v>358.2</v>
      </c>
      <c r="IYP4">
        <v>358.26</v>
      </c>
      <c r="IYQ4">
        <v>358.33</v>
      </c>
      <c r="IYR4">
        <v>358.46</v>
      </c>
      <c r="IYS4">
        <v>358.48</v>
      </c>
      <c r="IYT4">
        <v>358.51</v>
      </c>
      <c r="IYU4">
        <v>358.54</v>
      </c>
      <c r="IYV4">
        <v>358.57</v>
      </c>
      <c r="IYW4">
        <v>358.59</v>
      </c>
      <c r="IYX4">
        <v>358.68</v>
      </c>
      <c r="IYY4">
        <v>358.76</v>
      </c>
      <c r="IYZ4">
        <v>358.85</v>
      </c>
      <c r="IZA4">
        <v>358.89</v>
      </c>
      <c r="IZB4">
        <v>358.92</v>
      </c>
      <c r="IZC4">
        <v>358.93</v>
      </c>
      <c r="IZD4">
        <v>359.04</v>
      </c>
      <c r="IZE4">
        <v>359.11</v>
      </c>
      <c r="IZF4">
        <v>359.12</v>
      </c>
      <c r="IZG4">
        <v>359.15</v>
      </c>
      <c r="IZH4">
        <v>359.18</v>
      </c>
      <c r="IZI4">
        <v>359.23</v>
      </c>
      <c r="IZJ4">
        <v>359.24</v>
      </c>
      <c r="IZK4">
        <v>359.28</v>
      </c>
      <c r="IZL4">
        <v>359.32</v>
      </c>
      <c r="IZM4">
        <v>359.45</v>
      </c>
      <c r="IZN4">
        <v>359.51</v>
      </c>
      <c r="IZO4">
        <v>359.53</v>
      </c>
      <c r="IZP4">
        <v>359.54</v>
      </c>
      <c r="IZQ4">
        <v>359.69</v>
      </c>
      <c r="IZR4">
        <v>359.72</v>
      </c>
      <c r="IZS4">
        <v>359.77</v>
      </c>
      <c r="IZT4">
        <v>359.9</v>
      </c>
      <c r="IZU4">
        <v>359.98</v>
      </c>
      <c r="IZV4">
        <v>359.99</v>
      </c>
      <c r="IZW4">
        <v>360.06</v>
      </c>
      <c r="IZX4">
        <v>360.07</v>
      </c>
      <c r="IZY4">
        <v>360.08</v>
      </c>
      <c r="IZZ4">
        <v>360.19</v>
      </c>
      <c r="JAA4">
        <v>360.28</v>
      </c>
      <c r="JAB4">
        <v>360.3</v>
      </c>
      <c r="JAC4">
        <v>360.43</v>
      </c>
      <c r="JAD4">
        <v>360.44</v>
      </c>
      <c r="JAE4">
        <v>360.49</v>
      </c>
      <c r="JAF4">
        <v>360.5</v>
      </c>
      <c r="JAG4">
        <v>360.6</v>
      </c>
      <c r="JAH4">
        <v>360.61</v>
      </c>
      <c r="JAI4">
        <v>360.65</v>
      </c>
      <c r="JAJ4">
        <v>360.78</v>
      </c>
      <c r="JAK4">
        <v>360.91</v>
      </c>
      <c r="JAL4">
        <v>360.92</v>
      </c>
      <c r="JAM4">
        <v>360.98</v>
      </c>
      <c r="JAN4">
        <v>360.99</v>
      </c>
      <c r="JAO4">
        <v>361.16</v>
      </c>
      <c r="JAP4">
        <v>361.18</v>
      </c>
      <c r="JAQ4">
        <v>361.37</v>
      </c>
      <c r="JAR4">
        <v>361.51</v>
      </c>
      <c r="JAS4">
        <v>361.82</v>
      </c>
      <c r="JAT4">
        <v>361.91</v>
      </c>
      <c r="JAU4">
        <v>361.92</v>
      </c>
      <c r="JAV4">
        <v>361.96</v>
      </c>
      <c r="JAW4">
        <v>362.07</v>
      </c>
      <c r="JAX4">
        <v>362.15</v>
      </c>
      <c r="JAY4">
        <v>362.25</v>
      </c>
      <c r="JAZ4">
        <v>362.38</v>
      </c>
      <c r="JBA4">
        <v>362.46</v>
      </c>
      <c r="JBB4">
        <v>362.47</v>
      </c>
      <c r="JBC4">
        <v>362.5</v>
      </c>
      <c r="JBD4">
        <v>362.51</v>
      </c>
      <c r="JBE4">
        <v>362.55</v>
      </c>
      <c r="JBF4">
        <v>362.57</v>
      </c>
      <c r="JBG4">
        <v>362.59</v>
      </c>
      <c r="JBH4">
        <v>362.64</v>
      </c>
      <c r="JBI4">
        <v>362.65</v>
      </c>
      <c r="JBJ4">
        <v>362.69</v>
      </c>
      <c r="JBK4">
        <v>362.81</v>
      </c>
      <c r="JBL4">
        <v>362.88</v>
      </c>
      <c r="JBM4">
        <v>362.89</v>
      </c>
      <c r="JBN4">
        <v>362.95</v>
      </c>
      <c r="JBO4">
        <v>362.96</v>
      </c>
      <c r="JBP4">
        <v>363.09</v>
      </c>
      <c r="JBQ4">
        <v>363.1</v>
      </c>
      <c r="JBR4">
        <v>363.15</v>
      </c>
      <c r="JBS4">
        <v>363.21</v>
      </c>
      <c r="JBT4">
        <v>363.3</v>
      </c>
      <c r="JBU4">
        <v>363.32</v>
      </c>
      <c r="JBV4">
        <v>363.37</v>
      </c>
      <c r="JBW4">
        <v>363.49</v>
      </c>
      <c r="JBX4">
        <v>363.58</v>
      </c>
      <c r="JBY4">
        <v>363.59</v>
      </c>
      <c r="JBZ4">
        <v>363.61</v>
      </c>
      <c r="JCA4">
        <v>363.63</v>
      </c>
      <c r="JCB4">
        <v>363.67</v>
      </c>
      <c r="JCC4">
        <v>363.72</v>
      </c>
      <c r="JCD4">
        <v>363.79</v>
      </c>
      <c r="JCE4">
        <v>363.86</v>
      </c>
      <c r="JCF4">
        <v>363.9</v>
      </c>
      <c r="JCG4">
        <v>364.08</v>
      </c>
      <c r="JCH4">
        <v>364.09</v>
      </c>
      <c r="JCI4">
        <v>364.12</v>
      </c>
      <c r="JCJ4">
        <v>364.15</v>
      </c>
      <c r="JCK4">
        <v>364.17</v>
      </c>
      <c r="JCL4">
        <v>364.19</v>
      </c>
      <c r="JCM4">
        <v>364.24</v>
      </c>
      <c r="JCN4">
        <v>364.25</v>
      </c>
      <c r="JCO4">
        <v>364.28</v>
      </c>
      <c r="JCP4">
        <v>364.31</v>
      </c>
      <c r="JCQ4">
        <v>364.37</v>
      </c>
      <c r="JCR4">
        <v>364.38</v>
      </c>
      <c r="JCS4">
        <v>364.43</v>
      </c>
      <c r="JCT4">
        <v>364.46</v>
      </c>
      <c r="JCU4">
        <v>364.48</v>
      </c>
      <c r="JCV4">
        <v>364.52</v>
      </c>
      <c r="JCW4">
        <v>364.56</v>
      </c>
      <c r="JCX4">
        <v>364.57</v>
      </c>
      <c r="JCY4">
        <v>364.76</v>
      </c>
      <c r="JCZ4">
        <v>364.78</v>
      </c>
      <c r="JDA4">
        <v>364.82</v>
      </c>
      <c r="JDB4">
        <v>365.37</v>
      </c>
      <c r="JDC4">
        <v>365.39</v>
      </c>
      <c r="JDD4">
        <v>365.4</v>
      </c>
      <c r="JDE4">
        <v>365.41</v>
      </c>
      <c r="JDF4">
        <v>365.43</v>
      </c>
      <c r="JDG4">
        <v>365.47</v>
      </c>
      <c r="JDH4">
        <v>365.49</v>
      </c>
      <c r="JDI4">
        <v>365.74</v>
      </c>
      <c r="JDJ4">
        <v>365.81</v>
      </c>
      <c r="JDK4">
        <v>365.89</v>
      </c>
      <c r="JDL4">
        <v>366.05</v>
      </c>
      <c r="JDM4">
        <v>366.21</v>
      </c>
      <c r="JDN4">
        <v>366.23</v>
      </c>
      <c r="JDO4">
        <v>366.26</v>
      </c>
      <c r="JDP4">
        <v>366.37</v>
      </c>
      <c r="JDQ4">
        <v>366.43</v>
      </c>
      <c r="JDR4">
        <v>366.53</v>
      </c>
      <c r="JDS4">
        <v>366.56</v>
      </c>
      <c r="JDT4">
        <v>366.61</v>
      </c>
      <c r="JDU4">
        <v>366.63</v>
      </c>
      <c r="JDV4">
        <v>366.64</v>
      </c>
      <c r="JDW4">
        <v>366.66</v>
      </c>
      <c r="JDX4">
        <v>366.7</v>
      </c>
      <c r="JDY4">
        <v>366.88</v>
      </c>
      <c r="JDZ4">
        <v>367.08</v>
      </c>
      <c r="JEA4">
        <v>367.12</v>
      </c>
      <c r="JEB4">
        <v>367.2</v>
      </c>
      <c r="JEC4">
        <v>367.31</v>
      </c>
      <c r="JED4">
        <v>367.39</v>
      </c>
      <c r="JEE4">
        <v>367.48</v>
      </c>
      <c r="JEF4">
        <v>367.49</v>
      </c>
      <c r="JEG4">
        <v>367.58</v>
      </c>
      <c r="JEH4">
        <v>367.62</v>
      </c>
      <c r="JEI4">
        <v>367.64</v>
      </c>
      <c r="JEJ4">
        <v>367.68</v>
      </c>
      <c r="JEK4">
        <v>367.7</v>
      </c>
      <c r="JEL4">
        <v>367.73</v>
      </c>
      <c r="JEM4">
        <v>367.77</v>
      </c>
      <c r="JEN4">
        <v>367.82</v>
      </c>
      <c r="JEO4">
        <v>367.9</v>
      </c>
      <c r="JEP4">
        <v>367.95</v>
      </c>
      <c r="JEQ4">
        <v>367.97</v>
      </c>
      <c r="JER4">
        <v>368.03</v>
      </c>
      <c r="JES4">
        <v>368.04</v>
      </c>
      <c r="JET4">
        <v>368.05</v>
      </c>
      <c r="JEU4">
        <v>368.12</v>
      </c>
      <c r="JEV4">
        <v>368.2</v>
      </c>
      <c r="JEW4">
        <v>368.21</v>
      </c>
      <c r="JEX4">
        <v>368.22</v>
      </c>
      <c r="JEY4">
        <v>368.23</v>
      </c>
      <c r="JEZ4">
        <v>368.3</v>
      </c>
      <c r="JFA4">
        <v>368.35</v>
      </c>
      <c r="JFB4">
        <v>368.37</v>
      </c>
      <c r="JFC4">
        <v>368.42</v>
      </c>
      <c r="JFD4">
        <v>368.56</v>
      </c>
      <c r="JFE4">
        <v>368.58</v>
      </c>
      <c r="JFF4">
        <v>368.6</v>
      </c>
      <c r="JFG4">
        <v>368.63</v>
      </c>
      <c r="JFH4">
        <v>368.68</v>
      </c>
      <c r="JFI4">
        <v>368.74</v>
      </c>
      <c r="JFJ4">
        <v>368.83</v>
      </c>
      <c r="JFK4">
        <v>368.86</v>
      </c>
      <c r="JFL4">
        <v>368.89</v>
      </c>
      <c r="JFM4">
        <v>369.04</v>
      </c>
      <c r="JFN4">
        <v>369.07</v>
      </c>
      <c r="JFO4">
        <v>369.17</v>
      </c>
      <c r="JFP4">
        <v>369.18</v>
      </c>
      <c r="JFQ4">
        <v>369.23</v>
      </c>
      <c r="JFR4">
        <v>369.28</v>
      </c>
      <c r="JFS4">
        <v>369.29</v>
      </c>
      <c r="JFT4">
        <v>369.36</v>
      </c>
      <c r="JFU4">
        <v>369.45</v>
      </c>
      <c r="JFV4">
        <v>369.49</v>
      </c>
      <c r="JFW4">
        <v>369.51</v>
      </c>
      <c r="JFX4">
        <v>369.52</v>
      </c>
      <c r="JFY4">
        <v>369.68</v>
      </c>
      <c r="JFZ4">
        <v>369.72</v>
      </c>
      <c r="JGA4">
        <v>369.75</v>
      </c>
      <c r="JGB4">
        <v>369.8</v>
      </c>
      <c r="JGC4">
        <v>369.88</v>
      </c>
      <c r="JGD4">
        <v>369.92</v>
      </c>
      <c r="JGE4">
        <v>369.94</v>
      </c>
      <c r="JGF4">
        <v>369.96</v>
      </c>
      <c r="JGG4">
        <v>370.02</v>
      </c>
      <c r="JGH4">
        <v>370.04</v>
      </c>
      <c r="JGI4">
        <v>370.06</v>
      </c>
      <c r="JGJ4">
        <v>370.14</v>
      </c>
      <c r="JGK4">
        <v>370.18</v>
      </c>
      <c r="JGL4">
        <v>370.24</v>
      </c>
      <c r="JGM4">
        <v>370.32</v>
      </c>
      <c r="JGN4">
        <v>370.38</v>
      </c>
      <c r="JGO4">
        <v>370.54</v>
      </c>
      <c r="JGP4">
        <v>370.56</v>
      </c>
      <c r="JGQ4">
        <v>370.57</v>
      </c>
      <c r="JGR4">
        <v>370.66</v>
      </c>
      <c r="JGS4">
        <v>370.71</v>
      </c>
      <c r="JGT4">
        <v>370.73</v>
      </c>
      <c r="JGU4">
        <v>370.75</v>
      </c>
      <c r="JGV4">
        <v>370.77</v>
      </c>
      <c r="JGW4">
        <v>370.83</v>
      </c>
      <c r="JGX4">
        <v>370.86</v>
      </c>
      <c r="JGY4">
        <v>370.94</v>
      </c>
      <c r="JGZ4">
        <v>370.96</v>
      </c>
      <c r="JHA4">
        <v>371.21</v>
      </c>
      <c r="JHB4">
        <v>371.26</v>
      </c>
      <c r="JHC4">
        <v>371.38</v>
      </c>
      <c r="JHD4">
        <v>371.52</v>
      </c>
      <c r="JHE4">
        <v>371.55</v>
      </c>
      <c r="JHF4">
        <v>371.63</v>
      </c>
      <c r="JHG4">
        <v>371.65</v>
      </c>
      <c r="JHH4">
        <v>371.7</v>
      </c>
      <c r="JHI4">
        <v>371.82</v>
      </c>
      <c r="JHJ4">
        <v>371.83</v>
      </c>
      <c r="JHK4">
        <v>371.89</v>
      </c>
      <c r="JHL4">
        <v>372.06</v>
      </c>
      <c r="JHM4">
        <v>372.17</v>
      </c>
      <c r="JHN4">
        <v>372.34</v>
      </c>
      <c r="JHO4">
        <v>372.38</v>
      </c>
      <c r="JHP4">
        <v>372.39</v>
      </c>
      <c r="JHQ4">
        <v>372.9</v>
      </c>
      <c r="JHR4">
        <v>372.97</v>
      </c>
      <c r="JHS4">
        <v>372.99</v>
      </c>
      <c r="JHT4">
        <v>373.01</v>
      </c>
      <c r="JHU4">
        <v>373.07</v>
      </c>
      <c r="JHV4">
        <v>373.09</v>
      </c>
      <c r="JHW4">
        <v>373.14</v>
      </c>
      <c r="JHX4">
        <v>373.26</v>
      </c>
      <c r="JHY4">
        <v>373.29</v>
      </c>
      <c r="JHZ4">
        <v>373.34</v>
      </c>
      <c r="JIA4">
        <v>373.36</v>
      </c>
      <c r="JIB4">
        <v>373.38</v>
      </c>
      <c r="JIC4">
        <v>373.39</v>
      </c>
      <c r="JID4">
        <v>373.54</v>
      </c>
      <c r="JIE4">
        <v>373.6</v>
      </c>
      <c r="JIF4">
        <v>373.66</v>
      </c>
      <c r="JIG4">
        <v>373.71</v>
      </c>
      <c r="JIH4">
        <v>373.78</v>
      </c>
      <c r="JII4">
        <v>373.79</v>
      </c>
      <c r="JIJ4">
        <v>373.82</v>
      </c>
      <c r="JIK4">
        <v>373.88</v>
      </c>
      <c r="JIL4">
        <v>373.89</v>
      </c>
      <c r="JIM4">
        <v>373.93</v>
      </c>
      <c r="JIN4">
        <v>373.97</v>
      </c>
      <c r="JIO4">
        <v>373.98</v>
      </c>
      <c r="JIP4">
        <v>373.99</v>
      </c>
      <c r="JIQ4">
        <v>374.1</v>
      </c>
      <c r="JIR4">
        <v>374.19</v>
      </c>
      <c r="JIS4">
        <v>374.22</v>
      </c>
      <c r="JIT4">
        <v>374.25</v>
      </c>
      <c r="JIU4">
        <v>374.26</v>
      </c>
      <c r="JIV4">
        <v>374.28</v>
      </c>
      <c r="JIW4">
        <v>374.3</v>
      </c>
      <c r="JIX4">
        <v>374.31</v>
      </c>
      <c r="JIY4">
        <v>374.36</v>
      </c>
      <c r="JIZ4">
        <v>374.45</v>
      </c>
      <c r="JJA4">
        <v>374.46</v>
      </c>
      <c r="JJB4">
        <v>374.57</v>
      </c>
      <c r="JJC4">
        <v>374.6</v>
      </c>
      <c r="JJD4">
        <v>374.63</v>
      </c>
      <c r="JJE4">
        <v>374.7</v>
      </c>
      <c r="JJF4">
        <v>374.73</v>
      </c>
      <c r="JJG4">
        <v>374.8</v>
      </c>
      <c r="JJH4">
        <v>374.88</v>
      </c>
      <c r="JJI4">
        <v>375.07</v>
      </c>
      <c r="JJJ4">
        <v>375.08</v>
      </c>
      <c r="JJK4">
        <v>375.1</v>
      </c>
      <c r="JJL4">
        <v>375.21</v>
      </c>
      <c r="JJM4">
        <v>375.33</v>
      </c>
      <c r="JJN4">
        <v>375.36</v>
      </c>
      <c r="JJO4">
        <v>375.37</v>
      </c>
      <c r="JJP4">
        <v>375.4</v>
      </c>
      <c r="JJQ4">
        <v>375.41</v>
      </c>
      <c r="JJR4">
        <v>375.44</v>
      </c>
      <c r="JJS4">
        <v>375.53</v>
      </c>
      <c r="JJT4">
        <v>375.65</v>
      </c>
      <c r="JJU4">
        <v>375.68</v>
      </c>
      <c r="JJV4">
        <v>375.7</v>
      </c>
      <c r="JJW4">
        <v>375.93</v>
      </c>
      <c r="JJX4">
        <v>375.94</v>
      </c>
      <c r="JJY4">
        <v>375.97</v>
      </c>
      <c r="JJZ4">
        <v>376.09</v>
      </c>
      <c r="JKA4">
        <v>376.26</v>
      </c>
      <c r="JKB4">
        <v>376.36</v>
      </c>
      <c r="JKC4">
        <v>376.38</v>
      </c>
      <c r="JKD4">
        <v>376.42</v>
      </c>
      <c r="JKE4">
        <v>376.47</v>
      </c>
      <c r="JKF4">
        <v>376.56</v>
      </c>
      <c r="JKG4">
        <v>376.7</v>
      </c>
      <c r="JKH4">
        <v>376.81</v>
      </c>
      <c r="JKI4">
        <v>376.97</v>
      </c>
      <c r="JKJ4">
        <v>376.99</v>
      </c>
      <c r="JKK4">
        <v>377.03</v>
      </c>
      <c r="JKL4">
        <v>377.12</v>
      </c>
      <c r="JKM4">
        <v>377.21</v>
      </c>
      <c r="JKN4">
        <v>377.34</v>
      </c>
      <c r="JKO4">
        <v>377.56</v>
      </c>
      <c r="JKP4">
        <v>377.77</v>
      </c>
      <c r="JKQ4">
        <v>377.81</v>
      </c>
      <c r="JKR4">
        <v>377.85</v>
      </c>
      <c r="JKS4">
        <v>377.91</v>
      </c>
      <c r="JKT4">
        <v>377.92</v>
      </c>
      <c r="JKU4">
        <v>377.94</v>
      </c>
      <c r="JKV4">
        <v>377.96</v>
      </c>
      <c r="JKW4">
        <v>378.13</v>
      </c>
      <c r="JKX4">
        <v>378.17</v>
      </c>
      <c r="JKY4">
        <v>378.2</v>
      </c>
      <c r="JKZ4">
        <v>378.22</v>
      </c>
      <c r="JLA4">
        <v>378.55</v>
      </c>
      <c r="JLB4">
        <v>378.56</v>
      </c>
      <c r="JLC4">
        <v>378.73</v>
      </c>
      <c r="JLD4">
        <v>378.77</v>
      </c>
      <c r="JLE4">
        <v>378.89</v>
      </c>
      <c r="JLF4">
        <v>378.93</v>
      </c>
      <c r="JLG4">
        <v>378.98</v>
      </c>
      <c r="JLH4">
        <v>379.09</v>
      </c>
      <c r="JLI4">
        <v>379.17</v>
      </c>
      <c r="JLJ4">
        <v>379.2</v>
      </c>
      <c r="JLK4">
        <v>379.21</v>
      </c>
      <c r="JLL4">
        <v>379.24</v>
      </c>
      <c r="JLM4">
        <v>379.27</v>
      </c>
      <c r="JLN4">
        <v>379.43</v>
      </c>
      <c r="JLO4">
        <v>379.49</v>
      </c>
      <c r="JLP4">
        <v>379.59</v>
      </c>
      <c r="JLQ4">
        <v>379.62</v>
      </c>
      <c r="JLR4">
        <v>379.79</v>
      </c>
      <c r="JLS4">
        <v>379.83</v>
      </c>
      <c r="JLT4">
        <v>379.88</v>
      </c>
      <c r="JLU4">
        <v>379.94</v>
      </c>
      <c r="JLV4">
        <v>379.95</v>
      </c>
      <c r="JLW4">
        <v>379.97</v>
      </c>
      <c r="JLX4">
        <v>380.02</v>
      </c>
      <c r="JLY4">
        <v>380.04</v>
      </c>
      <c r="JLZ4">
        <v>380.17</v>
      </c>
      <c r="JMA4">
        <v>380.24</v>
      </c>
      <c r="JMB4">
        <v>380.36</v>
      </c>
      <c r="JMC4">
        <v>380.4</v>
      </c>
      <c r="JMD4">
        <v>380.47</v>
      </c>
      <c r="JME4">
        <v>380.57</v>
      </c>
      <c r="JMF4">
        <v>380.67</v>
      </c>
      <c r="JMG4">
        <v>380.77</v>
      </c>
      <c r="JMH4">
        <v>381.02</v>
      </c>
      <c r="JMI4">
        <v>381.05</v>
      </c>
      <c r="JMJ4">
        <v>381.1</v>
      </c>
      <c r="JMK4">
        <v>381.21</v>
      </c>
      <c r="JML4">
        <v>381.22</v>
      </c>
      <c r="JMM4">
        <v>381.26</v>
      </c>
      <c r="JMN4">
        <v>381.34</v>
      </c>
      <c r="JMO4">
        <v>381.36</v>
      </c>
      <c r="JMP4">
        <v>381.37</v>
      </c>
      <c r="JMQ4">
        <v>381.38</v>
      </c>
      <c r="JMR4">
        <v>381.42</v>
      </c>
      <c r="JMS4">
        <v>381.68</v>
      </c>
      <c r="JMT4">
        <v>381.7</v>
      </c>
      <c r="JMU4">
        <v>381.72</v>
      </c>
      <c r="JMV4">
        <v>381.8</v>
      </c>
      <c r="JMW4">
        <v>381.81</v>
      </c>
      <c r="JMX4">
        <v>381.83</v>
      </c>
      <c r="JMY4">
        <v>381.88</v>
      </c>
      <c r="JMZ4">
        <v>382.02</v>
      </c>
      <c r="JNA4">
        <v>382.2</v>
      </c>
      <c r="JNB4">
        <v>382.22</v>
      </c>
      <c r="JNC4">
        <v>382.32</v>
      </c>
      <c r="JND4">
        <v>382.42</v>
      </c>
      <c r="JNE4">
        <v>382.52</v>
      </c>
      <c r="JNF4">
        <v>382.74</v>
      </c>
      <c r="JNG4">
        <v>382.77</v>
      </c>
      <c r="JNH4">
        <v>382.86</v>
      </c>
      <c r="JNI4">
        <v>382.93</v>
      </c>
      <c r="JNJ4">
        <v>382.95</v>
      </c>
      <c r="JNK4">
        <v>383.02</v>
      </c>
      <c r="JNL4">
        <v>383.09</v>
      </c>
      <c r="JNM4">
        <v>383.1</v>
      </c>
      <c r="JNN4">
        <v>383.16</v>
      </c>
      <c r="JNO4">
        <v>383.22</v>
      </c>
      <c r="JNP4">
        <v>383.32</v>
      </c>
      <c r="JNQ4">
        <v>383.34</v>
      </c>
      <c r="JNR4">
        <v>383.35</v>
      </c>
      <c r="JNS4">
        <v>383.46</v>
      </c>
      <c r="JNT4">
        <v>383.47</v>
      </c>
      <c r="JNU4">
        <v>383.5</v>
      </c>
      <c r="JNV4">
        <v>383.56</v>
      </c>
      <c r="JNW4">
        <v>383.61</v>
      </c>
      <c r="JNX4">
        <v>383.62</v>
      </c>
      <c r="JNY4">
        <v>383.77</v>
      </c>
      <c r="JNZ4">
        <v>383.79</v>
      </c>
      <c r="JOA4">
        <v>383.89</v>
      </c>
      <c r="JOB4">
        <v>383.93</v>
      </c>
      <c r="JOC4">
        <v>383.95</v>
      </c>
      <c r="JOD4">
        <v>384.02</v>
      </c>
      <c r="JOE4">
        <v>384.07</v>
      </c>
      <c r="JOF4">
        <v>384.08</v>
      </c>
      <c r="JOG4">
        <v>384.14</v>
      </c>
      <c r="JOH4">
        <v>384.22</v>
      </c>
      <c r="JOI4">
        <v>384.62</v>
      </c>
      <c r="JOJ4">
        <v>384.71</v>
      </c>
      <c r="JOK4">
        <v>384.98</v>
      </c>
      <c r="JOL4">
        <v>385.01</v>
      </c>
      <c r="JOM4">
        <v>385.03</v>
      </c>
      <c r="JON4">
        <v>385.06</v>
      </c>
      <c r="JOO4">
        <v>385.08</v>
      </c>
      <c r="JOP4">
        <v>385.09</v>
      </c>
      <c r="JOQ4">
        <v>385.14</v>
      </c>
      <c r="JOR4">
        <v>385.19</v>
      </c>
      <c r="JOS4">
        <v>385.24</v>
      </c>
      <c r="JOT4">
        <v>385.28</v>
      </c>
      <c r="JOU4">
        <v>385.31</v>
      </c>
      <c r="JOV4">
        <v>385.32</v>
      </c>
      <c r="JOW4">
        <v>385.38</v>
      </c>
      <c r="JOX4">
        <v>385.44</v>
      </c>
      <c r="JOY4">
        <v>385.45</v>
      </c>
      <c r="JOZ4">
        <v>385.51</v>
      </c>
      <c r="JPA4">
        <v>385.55</v>
      </c>
      <c r="JPB4">
        <v>385.59</v>
      </c>
      <c r="JPC4">
        <v>385.71</v>
      </c>
      <c r="JPD4">
        <v>385.94</v>
      </c>
      <c r="JPE4">
        <v>386.03</v>
      </c>
      <c r="JPF4">
        <v>386.08</v>
      </c>
      <c r="JPG4">
        <v>386.24</v>
      </c>
      <c r="JPH4">
        <v>386.25</v>
      </c>
      <c r="JPI4">
        <v>386.32</v>
      </c>
      <c r="JPJ4">
        <v>386.4</v>
      </c>
      <c r="JPK4">
        <v>386.46</v>
      </c>
      <c r="JPL4">
        <v>386.61</v>
      </c>
      <c r="JPM4">
        <v>386.62</v>
      </c>
      <c r="JPN4">
        <v>386.71</v>
      </c>
      <c r="JPO4">
        <v>386.74</v>
      </c>
      <c r="JPP4">
        <v>386.76</v>
      </c>
      <c r="JPQ4">
        <v>386.91</v>
      </c>
      <c r="JPR4">
        <v>386.98</v>
      </c>
      <c r="JPS4">
        <v>387.05</v>
      </c>
      <c r="JPT4">
        <v>387.1</v>
      </c>
      <c r="JPU4">
        <v>387.13</v>
      </c>
      <c r="JPV4">
        <v>387.16</v>
      </c>
      <c r="JPW4">
        <v>387.28</v>
      </c>
      <c r="JPX4">
        <v>387.38</v>
      </c>
      <c r="JPY4">
        <v>387.39</v>
      </c>
      <c r="JPZ4">
        <v>387.51</v>
      </c>
      <c r="JQA4">
        <v>387.52</v>
      </c>
      <c r="JQB4">
        <v>387.61</v>
      </c>
      <c r="JQC4">
        <v>387.63</v>
      </c>
      <c r="JQD4">
        <v>387.67</v>
      </c>
      <c r="JQE4">
        <v>387.72</v>
      </c>
      <c r="JQF4">
        <v>387.77</v>
      </c>
      <c r="JQG4">
        <v>387.78</v>
      </c>
      <c r="JQH4">
        <v>387.79</v>
      </c>
      <c r="JQI4">
        <v>387.81</v>
      </c>
      <c r="JQJ4">
        <v>387.86</v>
      </c>
      <c r="JQK4">
        <v>387.87</v>
      </c>
      <c r="JQL4">
        <v>387.91</v>
      </c>
      <c r="JQM4">
        <v>387.92</v>
      </c>
      <c r="JQN4">
        <v>388.09</v>
      </c>
      <c r="JQO4">
        <v>388.24</v>
      </c>
      <c r="JQP4">
        <v>388.27</v>
      </c>
      <c r="JQQ4">
        <v>388.32</v>
      </c>
      <c r="JQR4">
        <v>388.34</v>
      </c>
      <c r="JQS4">
        <v>388.55</v>
      </c>
      <c r="JQT4">
        <v>388.64</v>
      </c>
      <c r="JQU4">
        <v>388.8</v>
      </c>
      <c r="JQV4">
        <v>388.81</v>
      </c>
      <c r="JQW4">
        <v>388.89</v>
      </c>
      <c r="JQX4">
        <v>388.93</v>
      </c>
      <c r="JQY4">
        <v>388.94</v>
      </c>
      <c r="JQZ4">
        <v>388.96</v>
      </c>
      <c r="JRA4">
        <v>389.05</v>
      </c>
      <c r="JRB4">
        <v>389.09</v>
      </c>
      <c r="JRC4">
        <v>389.11</v>
      </c>
      <c r="JRD4">
        <v>389.16</v>
      </c>
      <c r="JRE4">
        <v>389.37</v>
      </c>
      <c r="JRF4">
        <v>389.39</v>
      </c>
      <c r="JRG4">
        <v>389.49</v>
      </c>
      <c r="JRH4">
        <v>389.54</v>
      </c>
      <c r="JRI4">
        <v>389.58</v>
      </c>
      <c r="JRJ4">
        <v>389.64</v>
      </c>
      <c r="JRK4">
        <v>389.68</v>
      </c>
      <c r="JRL4">
        <v>389.7</v>
      </c>
      <c r="JRM4">
        <v>389.75</v>
      </c>
      <c r="JRN4">
        <v>389.8</v>
      </c>
      <c r="JRO4">
        <v>390.04</v>
      </c>
      <c r="JRP4">
        <v>390.05</v>
      </c>
      <c r="JRQ4">
        <v>390.09</v>
      </c>
      <c r="JRR4">
        <v>390.11</v>
      </c>
      <c r="JRS4">
        <v>390.12</v>
      </c>
      <c r="JRT4">
        <v>390.18</v>
      </c>
      <c r="JRU4">
        <v>390.39</v>
      </c>
      <c r="JRV4">
        <v>390.61</v>
      </c>
      <c r="JRW4">
        <v>390.67</v>
      </c>
      <c r="JRX4">
        <v>390.8</v>
      </c>
      <c r="JRY4">
        <v>390.83</v>
      </c>
      <c r="JRZ4">
        <v>390.9</v>
      </c>
      <c r="JSA4">
        <v>390.99</v>
      </c>
      <c r="JSB4">
        <v>391.01</v>
      </c>
      <c r="JSC4">
        <v>391.07</v>
      </c>
      <c r="JSD4">
        <v>391.21</v>
      </c>
      <c r="JSE4">
        <v>391.25</v>
      </c>
      <c r="JSF4">
        <v>391.27</v>
      </c>
      <c r="JSG4">
        <v>391.37</v>
      </c>
      <c r="JSH4">
        <v>391.43</v>
      </c>
      <c r="JSI4">
        <v>391.48</v>
      </c>
      <c r="JSJ4">
        <v>391.49</v>
      </c>
      <c r="JSK4">
        <v>391.55</v>
      </c>
      <c r="JSL4">
        <v>391.68</v>
      </c>
      <c r="JSM4">
        <v>391.72</v>
      </c>
      <c r="JSN4">
        <v>391.74</v>
      </c>
      <c r="JSO4">
        <v>391.8</v>
      </c>
      <c r="JSP4">
        <v>391.83</v>
      </c>
      <c r="JSQ4">
        <v>391.94</v>
      </c>
      <c r="JSR4">
        <v>392.2</v>
      </c>
      <c r="JSS4">
        <v>392.25</v>
      </c>
      <c r="JST4">
        <v>392.31</v>
      </c>
      <c r="JSU4">
        <v>392.35</v>
      </c>
      <c r="JSV4">
        <v>392.46</v>
      </c>
      <c r="JSW4">
        <v>392.49</v>
      </c>
      <c r="JSX4">
        <v>392.57</v>
      </c>
      <c r="JSY4">
        <v>392.63</v>
      </c>
      <c r="JSZ4">
        <v>392.69</v>
      </c>
      <c r="JTA4">
        <v>392.88</v>
      </c>
      <c r="JTB4">
        <v>392.9</v>
      </c>
      <c r="JTC4">
        <v>392.91</v>
      </c>
      <c r="JTD4">
        <v>393.02</v>
      </c>
      <c r="JTE4">
        <v>393.1</v>
      </c>
      <c r="JTF4">
        <v>393.15</v>
      </c>
      <c r="JTG4">
        <v>393.24</v>
      </c>
      <c r="JTH4">
        <v>393.26</v>
      </c>
      <c r="JTI4">
        <v>393.33</v>
      </c>
      <c r="JTJ4">
        <v>393.41</v>
      </c>
      <c r="JTK4">
        <v>393.45</v>
      </c>
      <c r="JTL4">
        <v>393.48</v>
      </c>
      <c r="JTM4">
        <v>393.5</v>
      </c>
      <c r="JTN4">
        <v>393.51</v>
      </c>
      <c r="JTO4">
        <v>393.63</v>
      </c>
      <c r="JTP4">
        <v>393.69</v>
      </c>
      <c r="JTQ4">
        <v>393.79</v>
      </c>
      <c r="JTR4">
        <v>393.82</v>
      </c>
      <c r="JTS4">
        <v>393.87</v>
      </c>
      <c r="JTT4">
        <v>393.88</v>
      </c>
      <c r="JTU4">
        <v>393.92</v>
      </c>
      <c r="JTV4">
        <v>393.95</v>
      </c>
      <c r="JTW4">
        <v>393.97</v>
      </c>
      <c r="JTX4">
        <v>393.98</v>
      </c>
      <c r="JTY4">
        <v>393.99</v>
      </c>
      <c r="JTZ4">
        <v>394.01</v>
      </c>
      <c r="JUA4">
        <v>394.17</v>
      </c>
      <c r="JUB4">
        <v>394.18</v>
      </c>
      <c r="JUC4">
        <v>394.2</v>
      </c>
      <c r="JUD4">
        <v>394.34</v>
      </c>
      <c r="JUE4">
        <v>394.37</v>
      </c>
      <c r="JUF4">
        <v>394.51</v>
      </c>
      <c r="JUG4">
        <v>394.54</v>
      </c>
      <c r="JUH4">
        <v>394.67</v>
      </c>
      <c r="JUI4">
        <v>394.73</v>
      </c>
      <c r="JUJ4">
        <v>394.81</v>
      </c>
      <c r="JUK4">
        <v>394.96</v>
      </c>
      <c r="JUL4">
        <v>394.98</v>
      </c>
      <c r="JUM4">
        <v>394.99</v>
      </c>
      <c r="JUN4">
        <v>395.05</v>
      </c>
      <c r="JUO4">
        <v>395.12</v>
      </c>
      <c r="JUP4">
        <v>395.2</v>
      </c>
      <c r="JUQ4">
        <v>395.3</v>
      </c>
      <c r="JUR4">
        <v>395.31</v>
      </c>
      <c r="JUS4">
        <v>395.38</v>
      </c>
      <c r="JUT4">
        <v>395.39</v>
      </c>
      <c r="JUU4">
        <v>395.42</v>
      </c>
      <c r="JUV4">
        <v>395.49</v>
      </c>
      <c r="JUW4">
        <v>395.53</v>
      </c>
      <c r="JUX4">
        <v>395.56</v>
      </c>
      <c r="JUY4">
        <v>395.58</v>
      </c>
      <c r="JUZ4">
        <v>395.59</v>
      </c>
      <c r="JVA4">
        <v>395.67</v>
      </c>
      <c r="JVB4">
        <v>395.69</v>
      </c>
      <c r="JVC4">
        <v>395.71</v>
      </c>
      <c r="JVD4">
        <v>395.75</v>
      </c>
      <c r="JVE4">
        <v>395.77</v>
      </c>
      <c r="JVF4">
        <v>395.86</v>
      </c>
      <c r="JVG4">
        <v>395.94</v>
      </c>
      <c r="JVH4">
        <v>395.95</v>
      </c>
      <c r="JVI4">
        <v>395.98</v>
      </c>
      <c r="JVJ4">
        <v>396.01</v>
      </c>
      <c r="JVK4">
        <v>396.06</v>
      </c>
      <c r="JVL4">
        <v>396.08</v>
      </c>
      <c r="JVM4">
        <v>396.21</v>
      </c>
      <c r="JVN4">
        <v>396.3</v>
      </c>
      <c r="JVO4">
        <v>396.32</v>
      </c>
      <c r="JVP4">
        <v>396.44</v>
      </c>
      <c r="JVQ4">
        <v>396.54</v>
      </c>
      <c r="JVR4">
        <v>396.64</v>
      </c>
      <c r="JVS4">
        <v>396.67</v>
      </c>
      <c r="JVT4">
        <v>396.69</v>
      </c>
      <c r="JVU4">
        <v>396.71</v>
      </c>
      <c r="JVV4">
        <v>396.72</v>
      </c>
      <c r="JVW4">
        <v>396.81</v>
      </c>
      <c r="JVX4">
        <v>396.83</v>
      </c>
      <c r="JVY4">
        <v>396.89</v>
      </c>
      <c r="JVZ4">
        <v>396.97</v>
      </c>
      <c r="JWA4">
        <v>397.01</v>
      </c>
      <c r="JWB4">
        <v>397.2</v>
      </c>
      <c r="JWC4">
        <v>397.21</v>
      </c>
      <c r="JWD4">
        <v>397.26</v>
      </c>
      <c r="JWE4">
        <v>397.31</v>
      </c>
      <c r="JWF4">
        <v>397.33</v>
      </c>
      <c r="JWG4">
        <v>397.55</v>
      </c>
      <c r="JWH4">
        <v>397.63</v>
      </c>
      <c r="JWI4">
        <v>397.71</v>
      </c>
      <c r="JWJ4">
        <v>397.77</v>
      </c>
      <c r="JWK4">
        <v>397.78</v>
      </c>
      <c r="JWL4">
        <v>397.84</v>
      </c>
      <c r="JWM4">
        <v>397.86</v>
      </c>
      <c r="JWN4">
        <v>398.02</v>
      </c>
      <c r="JWO4">
        <v>398.05</v>
      </c>
      <c r="JWP4">
        <v>398.18</v>
      </c>
      <c r="JWQ4">
        <v>398.22</v>
      </c>
      <c r="JWR4">
        <v>398.29</v>
      </c>
      <c r="JWS4">
        <v>398.3</v>
      </c>
      <c r="JWT4">
        <v>398.31</v>
      </c>
      <c r="JWU4">
        <v>398.33</v>
      </c>
      <c r="JWV4">
        <v>398.38</v>
      </c>
      <c r="JWW4">
        <v>398.42</v>
      </c>
      <c r="JWX4">
        <v>398.5</v>
      </c>
      <c r="JWY4">
        <v>398.51</v>
      </c>
      <c r="JWZ4">
        <v>398.53</v>
      </c>
      <c r="JXA4">
        <v>398.57</v>
      </c>
      <c r="JXB4">
        <v>398.58</v>
      </c>
      <c r="JXC4">
        <v>398.59</v>
      </c>
      <c r="JXD4">
        <v>398.63</v>
      </c>
      <c r="JXE4">
        <v>398.64</v>
      </c>
      <c r="JXF4">
        <v>398.79</v>
      </c>
      <c r="JXG4">
        <v>398.94</v>
      </c>
      <c r="JXH4">
        <v>399.06</v>
      </c>
      <c r="JXI4">
        <v>399.07</v>
      </c>
      <c r="JXJ4">
        <v>399.1</v>
      </c>
      <c r="JXK4">
        <v>399.21</v>
      </c>
      <c r="JXL4">
        <v>399.28</v>
      </c>
      <c r="JXM4">
        <v>399.36</v>
      </c>
      <c r="JXN4">
        <v>399.38</v>
      </c>
      <c r="JXO4">
        <v>399.4</v>
      </c>
      <c r="JXP4">
        <v>399.42</v>
      </c>
      <c r="JXQ4">
        <v>399.43</v>
      </c>
      <c r="JXR4">
        <v>399.53</v>
      </c>
      <c r="JXS4">
        <v>399.66</v>
      </c>
      <c r="JXT4">
        <v>399.72</v>
      </c>
      <c r="JXU4">
        <v>399.73</v>
      </c>
      <c r="JXV4">
        <v>399.88</v>
      </c>
      <c r="JXW4">
        <v>399.93</v>
      </c>
      <c r="JXX4">
        <v>400.18</v>
      </c>
      <c r="JXY4">
        <v>400.23</v>
      </c>
      <c r="JXZ4">
        <v>400.27</v>
      </c>
      <c r="JYA4">
        <v>400.29</v>
      </c>
      <c r="JYB4">
        <v>400.31</v>
      </c>
      <c r="JYC4">
        <v>400.46</v>
      </c>
      <c r="JYD4">
        <v>400.48</v>
      </c>
      <c r="JYE4">
        <v>400.54</v>
      </c>
      <c r="JYF4">
        <v>400.6</v>
      </c>
      <c r="JYG4">
        <v>400.65</v>
      </c>
      <c r="JYH4">
        <v>400.67</v>
      </c>
      <c r="JYI4">
        <v>400.79</v>
      </c>
      <c r="JYJ4">
        <v>400.83</v>
      </c>
      <c r="JYK4">
        <v>400.95</v>
      </c>
      <c r="JYL4">
        <v>400.98</v>
      </c>
      <c r="JYM4">
        <v>400.99</v>
      </c>
      <c r="JYN4">
        <v>401.03</v>
      </c>
      <c r="JYO4">
        <v>401.06</v>
      </c>
      <c r="JYP4">
        <v>401.12</v>
      </c>
      <c r="JYQ4">
        <v>401.29</v>
      </c>
      <c r="JYR4">
        <v>401.42</v>
      </c>
      <c r="JYS4">
        <v>401.49</v>
      </c>
      <c r="JYT4">
        <v>401.51</v>
      </c>
      <c r="JYU4">
        <v>401.57</v>
      </c>
      <c r="JYV4">
        <v>401.64</v>
      </c>
      <c r="JYW4">
        <v>401.72</v>
      </c>
      <c r="JYX4">
        <v>401.78</v>
      </c>
      <c r="JYY4">
        <v>401.8</v>
      </c>
      <c r="JYZ4">
        <v>401.9</v>
      </c>
      <c r="JZA4">
        <v>401.94</v>
      </c>
      <c r="JZB4">
        <v>401.99</v>
      </c>
      <c r="JZC4">
        <v>402</v>
      </c>
      <c r="JZD4">
        <v>402.05</v>
      </c>
      <c r="JZE4">
        <v>402.1</v>
      </c>
      <c r="JZF4">
        <v>402.11</v>
      </c>
      <c r="JZG4">
        <v>402.26</v>
      </c>
      <c r="JZH4">
        <v>402.41</v>
      </c>
      <c r="JZI4">
        <v>402.44</v>
      </c>
      <c r="JZJ4">
        <v>402.52</v>
      </c>
      <c r="JZK4">
        <v>402.53</v>
      </c>
      <c r="JZL4">
        <v>402.59</v>
      </c>
      <c r="JZM4">
        <v>402.67</v>
      </c>
      <c r="JZN4">
        <v>402.68</v>
      </c>
      <c r="JZO4">
        <v>402.71</v>
      </c>
      <c r="JZP4">
        <v>402.72</v>
      </c>
      <c r="JZQ4">
        <v>402.83</v>
      </c>
      <c r="JZR4">
        <v>402.87</v>
      </c>
      <c r="JZS4">
        <v>402.88</v>
      </c>
      <c r="JZT4">
        <v>403.05</v>
      </c>
      <c r="JZU4">
        <v>403.31</v>
      </c>
      <c r="JZV4">
        <v>403.36</v>
      </c>
      <c r="JZW4">
        <v>403.43</v>
      </c>
      <c r="JZX4">
        <v>403.46</v>
      </c>
      <c r="JZY4">
        <v>403.52</v>
      </c>
      <c r="JZZ4">
        <v>403.53</v>
      </c>
      <c r="KAA4">
        <v>403.54</v>
      </c>
      <c r="KAB4">
        <v>403.58</v>
      </c>
      <c r="KAC4">
        <v>403.6</v>
      </c>
      <c r="KAD4">
        <v>403.64</v>
      </c>
      <c r="KAE4">
        <v>403.65</v>
      </c>
      <c r="KAF4">
        <v>403.69</v>
      </c>
      <c r="KAG4">
        <v>403.84</v>
      </c>
      <c r="KAH4">
        <v>403.88</v>
      </c>
      <c r="KAI4">
        <v>404.01</v>
      </c>
      <c r="KAJ4">
        <v>404.06</v>
      </c>
      <c r="KAK4">
        <v>404.12</v>
      </c>
      <c r="KAL4">
        <v>404.14</v>
      </c>
      <c r="KAM4">
        <v>404.27</v>
      </c>
      <c r="KAN4">
        <v>404.4</v>
      </c>
      <c r="KAO4">
        <v>404.47</v>
      </c>
      <c r="KAP4">
        <v>404.54</v>
      </c>
      <c r="KAQ4">
        <v>404.73</v>
      </c>
      <c r="KAR4">
        <v>404.76</v>
      </c>
      <c r="KAS4">
        <v>404.92</v>
      </c>
      <c r="KAT4">
        <v>404.96</v>
      </c>
      <c r="KAU4">
        <v>405.05</v>
      </c>
      <c r="KAV4">
        <v>405.2</v>
      </c>
      <c r="KAW4">
        <v>405.21</v>
      </c>
      <c r="KAX4">
        <v>405.32</v>
      </c>
      <c r="KAY4">
        <v>405.33</v>
      </c>
      <c r="KAZ4">
        <v>405.46</v>
      </c>
      <c r="KBA4">
        <v>405.53</v>
      </c>
      <c r="KBB4">
        <v>405.75</v>
      </c>
      <c r="KBC4">
        <v>405.82</v>
      </c>
      <c r="KBD4">
        <v>405.92</v>
      </c>
      <c r="KBE4">
        <v>406.11</v>
      </c>
      <c r="KBF4">
        <v>406.21</v>
      </c>
      <c r="KBG4">
        <v>406.23</v>
      </c>
      <c r="KBH4">
        <v>406.41</v>
      </c>
      <c r="KBI4">
        <v>406.43</v>
      </c>
      <c r="KBJ4">
        <v>406.54</v>
      </c>
      <c r="KBK4">
        <v>406.66</v>
      </c>
      <c r="KBL4">
        <v>406.77</v>
      </c>
      <c r="KBM4">
        <v>406.79</v>
      </c>
      <c r="KBN4">
        <v>406.8</v>
      </c>
      <c r="KBO4">
        <v>406.87</v>
      </c>
      <c r="KBP4">
        <v>407.04</v>
      </c>
      <c r="KBQ4">
        <v>407.05</v>
      </c>
      <c r="KBR4">
        <v>407.36</v>
      </c>
      <c r="KBS4">
        <v>407.38</v>
      </c>
      <c r="KBT4">
        <v>407.44</v>
      </c>
      <c r="KBU4">
        <v>407.49</v>
      </c>
      <c r="KBV4">
        <v>407.65</v>
      </c>
      <c r="KBW4">
        <v>407.71</v>
      </c>
      <c r="KBX4">
        <v>407.83</v>
      </c>
      <c r="KBY4">
        <v>407.86</v>
      </c>
      <c r="KBZ4">
        <v>407.97</v>
      </c>
      <c r="KCA4">
        <v>407.98</v>
      </c>
      <c r="KCB4">
        <v>408</v>
      </c>
      <c r="KCC4">
        <v>408.02</v>
      </c>
      <c r="KCD4">
        <v>408.06</v>
      </c>
      <c r="KCE4">
        <v>408.11</v>
      </c>
      <c r="KCF4">
        <v>408.16</v>
      </c>
      <c r="KCG4">
        <v>408.3</v>
      </c>
      <c r="KCH4">
        <v>408.31</v>
      </c>
      <c r="KCI4">
        <v>408.39</v>
      </c>
      <c r="KCJ4">
        <v>408.56</v>
      </c>
      <c r="KCK4">
        <v>408.59</v>
      </c>
      <c r="KCL4">
        <v>408.8</v>
      </c>
      <c r="KCM4">
        <v>408.95</v>
      </c>
      <c r="KCN4">
        <v>409.05</v>
      </c>
      <c r="KCO4">
        <v>409.07</v>
      </c>
      <c r="KCP4">
        <v>409.2</v>
      </c>
      <c r="KCQ4">
        <v>409.21</v>
      </c>
      <c r="KCR4">
        <v>409.39</v>
      </c>
      <c r="KCS4">
        <v>409.7</v>
      </c>
      <c r="KCT4">
        <v>409.71</v>
      </c>
      <c r="KCU4">
        <v>409.73</v>
      </c>
      <c r="KCV4">
        <v>409.78</v>
      </c>
      <c r="KCW4">
        <v>409.89</v>
      </c>
      <c r="KCX4">
        <v>409.91</v>
      </c>
      <c r="KCY4">
        <v>409.92</v>
      </c>
      <c r="KCZ4">
        <v>409.94</v>
      </c>
      <c r="KDA4">
        <v>409.96</v>
      </c>
      <c r="KDB4">
        <v>409.97</v>
      </c>
      <c r="KDC4">
        <v>409.99</v>
      </c>
      <c r="KDD4">
        <v>410.06</v>
      </c>
      <c r="KDE4">
        <v>410.2</v>
      </c>
      <c r="KDF4">
        <v>410.31</v>
      </c>
      <c r="KDG4">
        <v>410.35</v>
      </c>
      <c r="KDH4">
        <v>410.36</v>
      </c>
      <c r="KDI4">
        <v>410.43</v>
      </c>
      <c r="KDJ4">
        <v>410.5</v>
      </c>
      <c r="KDK4">
        <v>410.56</v>
      </c>
      <c r="KDL4">
        <v>410.65</v>
      </c>
      <c r="KDM4">
        <v>410.81</v>
      </c>
      <c r="KDN4">
        <v>410.83</v>
      </c>
      <c r="KDO4">
        <v>410.84</v>
      </c>
      <c r="KDP4">
        <v>410.85</v>
      </c>
      <c r="KDQ4">
        <v>411.01</v>
      </c>
      <c r="KDR4">
        <v>411.03</v>
      </c>
      <c r="KDS4">
        <v>411.23</v>
      </c>
      <c r="KDT4">
        <v>411.25</v>
      </c>
      <c r="KDU4">
        <v>411.31</v>
      </c>
      <c r="KDV4">
        <v>411.32</v>
      </c>
      <c r="KDW4">
        <v>411.57</v>
      </c>
      <c r="KDX4">
        <v>411.63</v>
      </c>
      <c r="KDY4">
        <v>411.68</v>
      </c>
      <c r="KDZ4">
        <v>411.83</v>
      </c>
      <c r="KEA4">
        <v>411.86</v>
      </c>
      <c r="KEB4">
        <v>411.88</v>
      </c>
      <c r="KEC4">
        <v>411.92</v>
      </c>
      <c r="KED4">
        <v>411.95</v>
      </c>
      <c r="KEE4">
        <v>411.96</v>
      </c>
      <c r="KEF4">
        <v>412.01</v>
      </c>
      <c r="KEG4">
        <v>412.03</v>
      </c>
      <c r="KEH4">
        <v>412.05</v>
      </c>
      <c r="KEI4">
        <v>412.08</v>
      </c>
      <c r="KEJ4">
        <v>412.15</v>
      </c>
      <c r="KEK4">
        <v>412.21</v>
      </c>
      <c r="KEL4">
        <v>412.23</v>
      </c>
      <c r="KEM4">
        <v>412.26</v>
      </c>
      <c r="KEN4">
        <v>412.36</v>
      </c>
      <c r="KEO4">
        <v>412.5</v>
      </c>
      <c r="KEP4">
        <v>412.55</v>
      </c>
      <c r="KEQ4">
        <v>412.64</v>
      </c>
      <c r="KER4">
        <v>412.69</v>
      </c>
      <c r="KES4">
        <v>412.7</v>
      </c>
      <c r="KET4">
        <v>412.77</v>
      </c>
      <c r="KEU4">
        <v>412.78</v>
      </c>
      <c r="KEV4">
        <v>412.91</v>
      </c>
      <c r="KEW4">
        <v>412.94</v>
      </c>
      <c r="KEX4">
        <v>412.95</v>
      </c>
      <c r="KEY4">
        <v>412.96</v>
      </c>
      <c r="KEZ4">
        <v>413.11</v>
      </c>
      <c r="KFA4">
        <v>413.18</v>
      </c>
      <c r="KFB4">
        <v>413.29</v>
      </c>
      <c r="KFC4">
        <v>413.32</v>
      </c>
      <c r="KFD4">
        <v>413.41</v>
      </c>
      <c r="KFE4">
        <v>413.5</v>
      </c>
      <c r="KFF4">
        <v>413.56</v>
      </c>
      <c r="KFG4">
        <v>413.69</v>
      </c>
      <c r="KFH4">
        <v>413.72</v>
      </c>
      <c r="KFI4">
        <v>413.88</v>
      </c>
      <c r="KFJ4">
        <v>413.97</v>
      </c>
      <c r="KFK4">
        <v>414.01</v>
      </c>
      <c r="KFL4">
        <v>414.05</v>
      </c>
      <c r="KFM4">
        <v>414.09</v>
      </c>
      <c r="KFN4">
        <v>414.13</v>
      </c>
      <c r="KFO4">
        <v>414.15</v>
      </c>
      <c r="KFP4">
        <v>414.18</v>
      </c>
      <c r="KFQ4">
        <v>414.26</v>
      </c>
      <c r="KFR4">
        <v>414.28</v>
      </c>
      <c r="KFS4">
        <v>414.32</v>
      </c>
      <c r="KFT4">
        <v>414.36</v>
      </c>
      <c r="KFU4">
        <v>414.37</v>
      </c>
      <c r="KFV4">
        <v>414.51</v>
      </c>
      <c r="KFW4">
        <v>414.56</v>
      </c>
      <c r="KFX4">
        <v>414.61</v>
      </c>
      <c r="KFY4">
        <v>414.66</v>
      </c>
      <c r="KFZ4">
        <v>414.73</v>
      </c>
      <c r="KGA4">
        <v>414.74</v>
      </c>
      <c r="KGB4">
        <v>414.76</v>
      </c>
      <c r="KGC4">
        <v>414.82</v>
      </c>
      <c r="KGD4">
        <v>414.86</v>
      </c>
      <c r="KGE4">
        <v>414.87</v>
      </c>
      <c r="KGF4">
        <v>414.9</v>
      </c>
      <c r="KGG4">
        <v>414.91</v>
      </c>
      <c r="KGH4">
        <v>414.96</v>
      </c>
      <c r="KGI4">
        <v>414.98</v>
      </c>
      <c r="KGJ4">
        <v>415.11</v>
      </c>
      <c r="KGK4">
        <v>415.19</v>
      </c>
      <c r="KGL4">
        <v>415.24</v>
      </c>
      <c r="KGM4">
        <v>415.38</v>
      </c>
      <c r="KGN4">
        <v>415.45</v>
      </c>
      <c r="KGO4">
        <v>415.59</v>
      </c>
      <c r="KGP4">
        <v>415.78</v>
      </c>
      <c r="KGQ4">
        <v>415.79</v>
      </c>
      <c r="KGR4">
        <v>415.8</v>
      </c>
      <c r="KGS4">
        <v>415.87</v>
      </c>
      <c r="KGT4">
        <v>415.91</v>
      </c>
      <c r="KGU4">
        <v>415.94</v>
      </c>
      <c r="KGV4">
        <v>415.98</v>
      </c>
      <c r="KGW4">
        <v>416.12</v>
      </c>
      <c r="KGX4">
        <v>416.14</v>
      </c>
      <c r="KGY4">
        <v>416.16</v>
      </c>
      <c r="KGZ4">
        <v>416.17</v>
      </c>
      <c r="KHA4">
        <v>416.26</v>
      </c>
      <c r="KHB4">
        <v>416.27</v>
      </c>
      <c r="KHC4">
        <v>416.29</v>
      </c>
      <c r="KHD4">
        <v>416.31</v>
      </c>
      <c r="KHE4">
        <v>416.39</v>
      </c>
      <c r="KHF4">
        <v>416.4</v>
      </c>
      <c r="KHG4">
        <v>416.41</v>
      </c>
      <c r="KHH4">
        <v>416.46</v>
      </c>
      <c r="KHI4">
        <v>416.52</v>
      </c>
      <c r="KHJ4">
        <v>416.55</v>
      </c>
      <c r="KHK4">
        <v>416.56</v>
      </c>
      <c r="KHL4">
        <v>416.71</v>
      </c>
      <c r="KHM4">
        <v>416.77</v>
      </c>
      <c r="KHN4">
        <v>416.84</v>
      </c>
      <c r="KHO4">
        <v>416.89</v>
      </c>
      <c r="KHP4">
        <v>416.9</v>
      </c>
      <c r="KHQ4">
        <v>416.99</v>
      </c>
      <c r="KHR4">
        <v>417.01</v>
      </c>
      <c r="KHS4">
        <v>417.04</v>
      </c>
      <c r="KHT4">
        <v>417.11</v>
      </c>
      <c r="KHU4">
        <v>417.19</v>
      </c>
      <c r="KHV4">
        <v>417.26</v>
      </c>
      <c r="KHW4">
        <v>417.28</v>
      </c>
      <c r="KHX4">
        <v>417.32</v>
      </c>
      <c r="KHY4">
        <v>417.43</v>
      </c>
      <c r="KHZ4">
        <v>417.54</v>
      </c>
      <c r="KIA4">
        <v>417.61</v>
      </c>
      <c r="KIB4">
        <v>417.77</v>
      </c>
      <c r="KIC4">
        <v>417.81</v>
      </c>
      <c r="KID4">
        <v>417.91</v>
      </c>
      <c r="KIE4">
        <v>417.94</v>
      </c>
      <c r="KIF4">
        <v>418.04</v>
      </c>
      <c r="KIG4">
        <v>418.05</v>
      </c>
      <c r="KIH4">
        <v>418.18</v>
      </c>
      <c r="KII4">
        <v>418.27</v>
      </c>
      <c r="KIJ4">
        <v>418.5</v>
      </c>
      <c r="KIK4">
        <v>418.59</v>
      </c>
      <c r="KIL4">
        <v>418.66</v>
      </c>
      <c r="KIM4">
        <v>418.67</v>
      </c>
      <c r="KIN4">
        <v>418.7</v>
      </c>
      <c r="KIO4">
        <v>418.81</v>
      </c>
      <c r="KIP4">
        <v>418.85</v>
      </c>
      <c r="KIQ4">
        <v>418.9</v>
      </c>
      <c r="KIR4">
        <v>418.96</v>
      </c>
      <c r="KIS4">
        <v>418.97</v>
      </c>
      <c r="KIT4">
        <v>419.08</v>
      </c>
      <c r="KIU4">
        <v>419.17</v>
      </c>
      <c r="KIV4">
        <v>419.2</v>
      </c>
      <c r="KIW4">
        <v>419.21</v>
      </c>
      <c r="KIX4">
        <v>419.23</v>
      </c>
      <c r="KIY4">
        <v>419.34</v>
      </c>
      <c r="KIZ4">
        <v>419.42</v>
      </c>
      <c r="KJA4">
        <v>419.44</v>
      </c>
      <c r="KJB4">
        <v>419.46</v>
      </c>
      <c r="KJC4">
        <v>419.48</v>
      </c>
      <c r="KJD4">
        <v>419.63</v>
      </c>
      <c r="KJE4">
        <v>419.78</v>
      </c>
      <c r="KJF4">
        <v>419.8</v>
      </c>
      <c r="KJG4">
        <v>419.92</v>
      </c>
      <c r="KJH4">
        <v>419.96</v>
      </c>
      <c r="KJI4">
        <v>420.12</v>
      </c>
      <c r="KJJ4">
        <v>420.15</v>
      </c>
      <c r="KJK4">
        <v>420.25</v>
      </c>
      <c r="KJL4">
        <v>420.26</v>
      </c>
      <c r="KJM4">
        <v>420.43</v>
      </c>
      <c r="KJN4">
        <v>420.51</v>
      </c>
      <c r="KJO4">
        <v>420.55</v>
      </c>
      <c r="KJP4">
        <v>420.56</v>
      </c>
      <c r="KJQ4">
        <v>420.6</v>
      </c>
      <c r="KJR4">
        <v>420.79</v>
      </c>
      <c r="KJS4">
        <v>420.8</v>
      </c>
      <c r="KJT4">
        <v>420.82</v>
      </c>
      <c r="KJU4">
        <v>420.83</v>
      </c>
      <c r="KJV4">
        <v>420.84</v>
      </c>
      <c r="KJW4">
        <v>420.9</v>
      </c>
      <c r="KJX4">
        <v>420.94</v>
      </c>
      <c r="KJY4">
        <v>420.98</v>
      </c>
      <c r="KJZ4">
        <v>421</v>
      </c>
      <c r="KKA4">
        <v>421.04</v>
      </c>
      <c r="KKB4">
        <v>421.12</v>
      </c>
      <c r="KKC4">
        <v>421.13</v>
      </c>
      <c r="KKD4">
        <v>421.15</v>
      </c>
      <c r="KKE4">
        <v>421.64</v>
      </c>
      <c r="KKF4">
        <v>421.67</v>
      </c>
      <c r="KKG4">
        <v>421.76</v>
      </c>
      <c r="KKH4">
        <v>421.91</v>
      </c>
      <c r="KKI4">
        <v>422.05</v>
      </c>
      <c r="KKJ4">
        <v>422.09</v>
      </c>
      <c r="KKK4">
        <v>422.13</v>
      </c>
      <c r="KKL4">
        <v>422.17</v>
      </c>
      <c r="KKM4">
        <v>422.22</v>
      </c>
      <c r="KKN4">
        <v>422.33</v>
      </c>
      <c r="KKO4">
        <v>422.52</v>
      </c>
      <c r="KKP4">
        <v>422.58</v>
      </c>
      <c r="KKQ4">
        <v>422.59</v>
      </c>
      <c r="KKR4">
        <v>422.62</v>
      </c>
      <c r="KKS4">
        <v>422.71</v>
      </c>
      <c r="KKT4">
        <v>422.78</v>
      </c>
      <c r="KKU4">
        <v>422.94</v>
      </c>
      <c r="KKV4">
        <v>422.97</v>
      </c>
      <c r="KKW4">
        <v>423.01</v>
      </c>
      <c r="KKX4">
        <v>423.09</v>
      </c>
      <c r="KKY4">
        <v>423.21</v>
      </c>
      <c r="KKZ4">
        <v>423.29</v>
      </c>
      <c r="KLA4">
        <v>423.35</v>
      </c>
      <c r="KLB4">
        <v>423.36</v>
      </c>
      <c r="KLC4">
        <v>423.52</v>
      </c>
      <c r="KLD4">
        <v>423.58</v>
      </c>
      <c r="KLE4">
        <v>423.6</v>
      </c>
      <c r="KLF4">
        <v>423.64</v>
      </c>
      <c r="KLG4">
        <v>423.82</v>
      </c>
      <c r="KLH4">
        <v>423.83</v>
      </c>
      <c r="KLI4">
        <v>423.94</v>
      </c>
      <c r="KLJ4">
        <v>423.97</v>
      </c>
      <c r="KLK4">
        <v>424.02</v>
      </c>
      <c r="KLL4">
        <v>424.14</v>
      </c>
      <c r="KLM4">
        <v>424.17</v>
      </c>
      <c r="KLN4">
        <v>424.34</v>
      </c>
      <c r="KLO4">
        <v>424.41</v>
      </c>
      <c r="KLP4">
        <v>424.58</v>
      </c>
      <c r="KLQ4">
        <v>424.66</v>
      </c>
      <c r="KLR4">
        <v>424.67</v>
      </c>
      <c r="KLS4">
        <v>424.68</v>
      </c>
      <c r="KLT4">
        <v>424.7</v>
      </c>
      <c r="KLU4">
        <v>424.71</v>
      </c>
      <c r="KLV4">
        <v>424.79</v>
      </c>
      <c r="KLW4">
        <v>424.8</v>
      </c>
      <c r="KLX4">
        <v>424.81</v>
      </c>
      <c r="KLY4">
        <v>424.91</v>
      </c>
      <c r="KLZ4">
        <v>425.08</v>
      </c>
      <c r="KMA4">
        <v>425.1</v>
      </c>
      <c r="KMB4">
        <v>425.52</v>
      </c>
      <c r="KMC4">
        <v>425.53</v>
      </c>
      <c r="KMD4">
        <v>425.64</v>
      </c>
      <c r="KME4">
        <v>425.71</v>
      </c>
      <c r="KMF4">
        <v>425.75</v>
      </c>
      <c r="KMG4">
        <v>425.99</v>
      </c>
      <c r="KMH4">
        <v>426.04</v>
      </c>
      <c r="KMI4">
        <v>426.1</v>
      </c>
      <c r="KMJ4">
        <v>426.15</v>
      </c>
      <c r="KMK4">
        <v>426.19</v>
      </c>
      <c r="KML4">
        <v>426.36</v>
      </c>
      <c r="KMM4">
        <v>426.43</v>
      </c>
      <c r="KMN4">
        <v>426.54</v>
      </c>
      <c r="KMO4">
        <v>426.57</v>
      </c>
      <c r="KMP4">
        <v>426.62</v>
      </c>
      <c r="KMQ4">
        <v>426.69</v>
      </c>
      <c r="KMR4">
        <v>426.77</v>
      </c>
      <c r="KMS4">
        <v>426.78</v>
      </c>
      <c r="KMT4">
        <v>426.81</v>
      </c>
      <c r="KMU4">
        <v>426.83</v>
      </c>
      <c r="KMV4">
        <v>427.03</v>
      </c>
      <c r="KMW4">
        <v>427.1</v>
      </c>
      <c r="KMX4">
        <v>427.18</v>
      </c>
      <c r="KMY4">
        <v>427.22</v>
      </c>
      <c r="KMZ4">
        <v>427.39</v>
      </c>
      <c r="KNA4">
        <v>427.43</v>
      </c>
      <c r="KNB4">
        <v>427.44</v>
      </c>
      <c r="KNC4">
        <v>427.45</v>
      </c>
      <c r="KND4">
        <v>427.47</v>
      </c>
      <c r="KNE4">
        <v>427.59</v>
      </c>
      <c r="KNF4">
        <v>427.62</v>
      </c>
      <c r="KNG4">
        <v>427.68</v>
      </c>
      <c r="KNH4">
        <v>427.71</v>
      </c>
      <c r="KNI4">
        <v>427.83</v>
      </c>
      <c r="KNJ4">
        <v>427.93</v>
      </c>
      <c r="KNK4">
        <v>428.1</v>
      </c>
      <c r="KNL4">
        <v>428.13</v>
      </c>
      <c r="KNM4">
        <v>428.15</v>
      </c>
      <c r="KNN4">
        <v>428.2</v>
      </c>
      <c r="KNO4">
        <v>428.23</v>
      </c>
      <c r="KNP4">
        <v>428.31</v>
      </c>
      <c r="KNQ4">
        <v>428.34</v>
      </c>
      <c r="KNR4">
        <v>428.37</v>
      </c>
      <c r="KNS4">
        <v>428.39</v>
      </c>
      <c r="KNT4">
        <v>428.41</v>
      </c>
      <c r="KNU4">
        <v>428.43</v>
      </c>
      <c r="KNV4">
        <v>428.47</v>
      </c>
      <c r="KNW4">
        <v>428.55</v>
      </c>
      <c r="KNX4">
        <v>428.56</v>
      </c>
      <c r="KNY4">
        <v>428.62</v>
      </c>
      <c r="KNZ4">
        <v>428.65</v>
      </c>
      <c r="KOA4">
        <v>428.7</v>
      </c>
      <c r="KOB4">
        <v>428.84</v>
      </c>
      <c r="KOC4">
        <v>428.89</v>
      </c>
      <c r="KOD4">
        <v>429</v>
      </c>
      <c r="KOE4">
        <v>429.01</v>
      </c>
      <c r="KOF4">
        <v>429.06</v>
      </c>
      <c r="KOG4">
        <v>429.12</v>
      </c>
      <c r="KOH4">
        <v>429.17</v>
      </c>
      <c r="KOI4">
        <v>429.21</v>
      </c>
      <c r="KOJ4">
        <v>429.25</v>
      </c>
      <c r="KOK4">
        <v>429.29</v>
      </c>
      <c r="KOL4">
        <v>429.3</v>
      </c>
      <c r="KOM4">
        <v>429.32</v>
      </c>
      <c r="KON4">
        <v>429.33</v>
      </c>
      <c r="KOO4">
        <v>429.47</v>
      </c>
      <c r="KOP4">
        <v>429.5</v>
      </c>
      <c r="KOQ4">
        <v>429.55</v>
      </c>
      <c r="KOR4">
        <v>429.56</v>
      </c>
      <c r="KOS4">
        <v>429.61</v>
      </c>
      <c r="KOT4">
        <v>429.68</v>
      </c>
      <c r="KOU4">
        <v>429.77</v>
      </c>
      <c r="KOV4">
        <v>429.82</v>
      </c>
      <c r="KOW4">
        <v>429.85</v>
      </c>
      <c r="KOX4">
        <v>430.1</v>
      </c>
      <c r="KOY4">
        <v>430.11</v>
      </c>
      <c r="KOZ4">
        <v>430.14</v>
      </c>
      <c r="KPA4">
        <v>430.2</v>
      </c>
      <c r="KPB4">
        <v>430.28</v>
      </c>
      <c r="KPC4">
        <v>430.41</v>
      </c>
      <c r="KPD4">
        <v>430.45</v>
      </c>
      <c r="KPE4">
        <v>430.46</v>
      </c>
      <c r="KPF4">
        <v>430.49</v>
      </c>
      <c r="KPG4">
        <v>430.5</v>
      </c>
      <c r="KPH4">
        <v>430.59</v>
      </c>
      <c r="KPI4">
        <v>430.63</v>
      </c>
      <c r="KPJ4">
        <v>430.66</v>
      </c>
      <c r="KPK4">
        <v>430.68</v>
      </c>
      <c r="KPL4">
        <v>430.87</v>
      </c>
      <c r="KPM4">
        <v>430.92</v>
      </c>
      <c r="KPN4">
        <v>430.97</v>
      </c>
      <c r="KPO4">
        <v>431.06</v>
      </c>
      <c r="KPP4">
        <v>431.14</v>
      </c>
      <c r="KPQ4">
        <v>431.29</v>
      </c>
      <c r="KPR4">
        <v>431.33</v>
      </c>
      <c r="KPS4">
        <v>431.38</v>
      </c>
      <c r="KPT4">
        <v>431.4</v>
      </c>
      <c r="KPU4">
        <v>431.41</v>
      </c>
      <c r="KPV4">
        <v>431.46</v>
      </c>
      <c r="KPW4">
        <v>431.6</v>
      </c>
      <c r="KPX4">
        <v>431.8</v>
      </c>
      <c r="KPY4">
        <v>431.83</v>
      </c>
      <c r="KPZ4">
        <v>431.93</v>
      </c>
      <c r="KQA4">
        <v>432</v>
      </c>
      <c r="KQB4">
        <v>432.01</v>
      </c>
      <c r="KQC4">
        <v>432.05</v>
      </c>
      <c r="KQD4">
        <v>432.07</v>
      </c>
      <c r="KQE4">
        <v>432.16</v>
      </c>
      <c r="KQF4">
        <v>432.17</v>
      </c>
      <c r="KQG4">
        <v>432.18</v>
      </c>
      <c r="KQH4">
        <v>432.2</v>
      </c>
      <c r="KQI4">
        <v>432.21</v>
      </c>
      <c r="KQJ4">
        <v>432.23</v>
      </c>
      <c r="KQK4">
        <v>432.27</v>
      </c>
      <c r="KQL4">
        <v>432.29</v>
      </c>
      <c r="KQM4">
        <v>432.3</v>
      </c>
      <c r="KQN4">
        <v>432.43</v>
      </c>
      <c r="KQO4">
        <v>432.46</v>
      </c>
      <c r="KQP4">
        <v>432.47</v>
      </c>
      <c r="KQQ4">
        <v>432.57</v>
      </c>
      <c r="KQR4">
        <v>432.86</v>
      </c>
      <c r="KQS4">
        <v>432.87</v>
      </c>
      <c r="KQT4">
        <v>432.98</v>
      </c>
      <c r="KQU4">
        <v>433</v>
      </c>
      <c r="KQV4">
        <v>433.01</v>
      </c>
      <c r="KQW4">
        <v>433.04</v>
      </c>
      <c r="KQX4">
        <v>433.06</v>
      </c>
      <c r="KQY4">
        <v>433.09</v>
      </c>
      <c r="KQZ4">
        <v>433.11</v>
      </c>
      <c r="KRA4">
        <v>433.12</v>
      </c>
      <c r="KRB4">
        <v>433.34</v>
      </c>
      <c r="KRC4">
        <v>433.38</v>
      </c>
      <c r="KRD4">
        <v>433.39</v>
      </c>
      <c r="KRE4">
        <v>433.62</v>
      </c>
      <c r="KRF4">
        <v>433.68</v>
      </c>
      <c r="KRG4">
        <v>433.9</v>
      </c>
      <c r="KRH4">
        <v>433.93</v>
      </c>
      <c r="KRI4">
        <v>433.95</v>
      </c>
      <c r="KRJ4">
        <v>434.07</v>
      </c>
      <c r="KRK4">
        <v>434.11</v>
      </c>
      <c r="KRL4">
        <v>434.12</v>
      </c>
      <c r="KRM4">
        <v>434.13</v>
      </c>
      <c r="KRN4">
        <v>434.2</v>
      </c>
      <c r="KRO4">
        <v>434.25</v>
      </c>
      <c r="KRP4">
        <v>434.28</v>
      </c>
      <c r="KRQ4">
        <v>434.46</v>
      </c>
      <c r="KRR4">
        <v>434.54</v>
      </c>
      <c r="KRS4">
        <v>434.79</v>
      </c>
      <c r="KRT4">
        <v>434.89</v>
      </c>
      <c r="KRU4">
        <v>434.92</v>
      </c>
      <c r="KRV4">
        <v>434.95</v>
      </c>
      <c r="KRW4">
        <v>435.04</v>
      </c>
      <c r="KRX4">
        <v>435.15</v>
      </c>
      <c r="KRY4">
        <v>435.17</v>
      </c>
      <c r="KRZ4">
        <v>435.37</v>
      </c>
      <c r="KSA4">
        <v>435.39</v>
      </c>
      <c r="KSB4">
        <v>435.41</v>
      </c>
      <c r="KSC4">
        <v>435.52</v>
      </c>
      <c r="KSD4">
        <v>435.64</v>
      </c>
      <c r="KSE4">
        <v>435.68</v>
      </c>
      <c r="KSF4">
        <v>435.69</v>
      </c>
      <c r="KSG4">
        <v>435.74</v>
      </c>
      <c r="KSH4">
        <v>435.84</v>
      </c>
      <c r="KSI4">
        <v>435.87</v>
      </c>
      <c r="KSJ4">
        <v>435.92</v>
      </c>
      <c r="KSK4">
        <v>436.02</v>
      </c>
      <c r="KSL4">
        <v>436.06</v>
      </c>
      <c r="KSM4">
        <v>436.12</v>
      </c>
      <c r="KSN4">
        <v>436.17</v>
      </c>
      <c r="KSO4">
        <v>436.28</v>
      </c>
      <c r="KSP4">
        <v>436.31</v>
      </c>
      <c r="KSQ4">
        <v>436.53</v>
      </c>
      <c r="KSR4">
        <v>436.57</v>
      </c>
      <c r="KSS4">
        <v>436.58</v>
      </c>
      <c r="KST4">
        <v>436.59</v>
      </c>
      <c r="KSU4">
        <v>436.71</v>
      </c>
      <c r="KSV4">
        <v>436.73</v>
      </c>
      <c r="KSW4">
        <v>436.78</v>
      </c>
      <c r="KSX4">
        <v>437.04</v>
      </c>
      <c r="KSY4">
        <v>437.07</v>
      </c>
      <c r="KSZ4">
        <v>437.09</v>
      </c>
      <c r="KTA4">
        <v>437.28</v>
      </c>
      <c r="KTB4">
        <v>437.34</v>
      </c>
      <c r="KTC4">
        <v>437.44</v>
      </c>
      <c r="KTD4">
        <v>437.6</v>
      </c>
      <c r="KTE4">
        <v>437.65</v>
      </c>
      <c r="KTF4">
        <v>437.7</v>
      </c>
      <c r="KTG4">
        <v>437.73</v>
      </c>
      <c r="KTH4">
        <v>437.74</v>
      </c>
      <c r="KTI4">
        <v>437.79</v>
      </c>
      <c r="KTJ4">
        <v>437.95</v>
      </c>
      <c r="KTK4">
        <v>437.99</v>
      </c>
      <c r="KTL4">
        <v>438</v>
      </c>
      <c r="KTM4">
        <v>438.13</v>
      </c>
      <c r="KTN4">
        <v>438.24</v>
      </c>
      <c r="KTO4">
        <v>438.42</v>
      </c>
      <c r="KTP4">
        <v>438.45</v>
      </c>
      <c r="KTQ4">
        <v>438.62</v>
      </c>
      <c r="KTR4">
        <v>438.63</v>
      </c>
      <c r="KTS4">
        <v>438.68</v>
      </c>
      <c r="KTT4">
        <v>438.74</v>
      </c>
      <c r="KTU4">
        <v>438.79</v>
      </c>
      <c r="KTV4">
        <v>438.84</v>
      </c>
      <c r="KTW4">
        <v>438.89</v>
      </c>
      <c r="KTX4">
        <v>438.95</v>
      </c>
      <c r="KTY4">
        <v>439.51</v>
      </c>
      <c r="KTZ4">
        <v>439.56</v>
      </c>
      <c r="KUA4">
        <v>439.74</v>
      </c>
      <c r="KUB4">
        <v>439.77</v>
      </c>
      <c r="KUC4">
        <v>439.82</v>
      </c>
      <c r="KUD4">
        <v>439.84</v>
      </c>
      <c r="KUE4">
        <v>439.87</v>
      </c>
      <c r="KUF4">
        <v>439.91</v>
      </c>
      <c r="KUG4">
        <v>440.04</v>
      </c>
      <c r="KUH4">
        <v>440.06</v>
      </c>
      <c r="KUI4">
        <v>440.14</v>
      </c>
      <c r="KUJ4">
        <v>440.15</v>
      </c>
      <c r="KUK4">
        <v>440.26</v>
      </c>
      <c r="KUL4">
        <v>440.36</v>
      </c>
      <c r="KUM4">
        <v>440.37</v>
      </c>
      <c r="KUN4">
        <v>440.38</v>
      </c>
      <c r="KUO4">
        <v>440.4</v>
      </c>
      <c r="KUP4">
        <v>440.49</v>
      </c>
      <c r="KUQ4">
        <v>440.57</v>
      </c>
      <c r="KUR4">
        <v>440.61</v>
      </c>
      <c r="KUS4">
        <v>440.79</v>
      </c>
      <c r="KUT4">
        <v>440.9</v>
      </c>
      <c r="KUU4">
        <v>440.92</v>
      </c>
      <c r="KUV4">
        <v>440.97</v>
      </c>
      <c r="KUW4">
        <v>441.05</v>
      </c>
      <c r="KUX4">
        <v>441.08</v>
      </c>
      <c r="KUY4">
        <v>441.14</v>
      </c>
      <c r="KUZ4">
        <v>441.32</v>
      </c>
      <c r="KVA4">
        <v>441.36</v>
      </c>
      <c r="KVB4">
        <v>441.38</v>
      </c>
      <c r="KVC4">
        <v>441.67</v>
      </c>
      <c r="KVD4">
        <v>441.72</v>
      </c>
      <c r="KVE4">
        <v>441.73</v>
      </c>
      <c r="KVF4">
        <v>441.75</v>
      </c>
      <c r="KVG4">
        <v>441.78</v>
      </c>
      <c r="KVH4">
        <v>441.84</v>
      </c>
      <c r="KVI4">
        <v>442.05</v>
      </c>
      <c r="KVJ4">
        <v>442.1</v>
      </c>
      <c r="KVK4">
        <v>442.18</v>
      </c>
      <c r="KVL4">
        <v>442.23</v>
      </c>
      <c r="KVM4">
        <v>442.34</v>
      </c>
      <c r="KVN4">
        <v>442.49</v>
      </c>
      <c r="KVO4">
        <v>442.59</v>
      </c>
      <c r="KVP4">
        <v>442.6</v>
      </c>
      <c r="KVQ4">
        <v>442.72</v>
      </c>
      <c r="KVR4">
        <v>442.89</v>
      </c>
      <c r="KVS4">
        <v>442.96</v>
      </c>
      <c r="KVT4">
        <v>443.1</v>
      </c>
      <c r="KVU4">
        <v>443.13</v>
      </c>
      <c r="KVV4">
        <v>443.26</v>
      </c>
      <c r="KVW4">
        <v>443.29</v>
      </c>
      <c r="KVX4">
        <v>443.32</v>
      </c>
      <c r="KVY4">
        <v>443.35</v>
      </c>
      <c r="KVZ4">
        <v>443.36</v>
      </c>
      <c r="KWA4">
        <v>443.56</v>
      </c>
      <c r="KWB4">
        <v>443.63</v>
      </c>
      <c r="KWC4">
        <v>443.69</v>
      </c>
      <c r="KWD4">
        <v>443.76</v>
      </c>
      <c r="KWE4">
        <v>443.8</v>
      </c>
      <c r="KWF4">
        <v>443.84</v>
      </c>
      <c r="KWG4">
        <v>443.85</v>
      </c>
      <c r="KWH4">
        <v>443.88</v>
      </c>
      <c r="KWI4">
        <v>443.99</v>
      </c>
      <c r="KWJ4">
        <v>444.03</v>
      </c>
      <c r="KWK4">
        <v>444.13</v>
      </c>
      <c r="KWL4">
        <v>444.17</v>
      </c>
      <c r="KWM4">
        <v>444.32</v>
      </c>
      <c r="KWN4">
        <v>444.4</v>
      </c>
      <c r="KWO4">
        <v>444.45</v>
      </c>
      <c r="KWP4">
        <v>444.53</v>
      </c>
      <c r="KWQ4">
        <v>444.67</v>
      </c>
      <c r="KWR4">
        <v>444.68</v>
      </c>
      <c r="KWS4">
        <v>444.76</v>
      </c>
      <c r="KWT4">
        <v>444.78</v>
      </c>
      <c r="KWU4">
        <v>444.85</v>
      </c>
      <c r="KWV4">
        <v>444.98</v>
      </c>
      <c r="KWW4">
        <v>444.99</v>
      </c>
      <c r="KWX4">
        <v>445</v>
      </c>
      <c r="KWY4">
        <v>445.07</v>
      </c>
      <c r="KWZ4">
        <v>445.1</v>
      </c>
      <c r="KXA4">
        <v>445.18</v>
      </c>
      <c r="KXB4">
        <v>445.23</v>
      </c>
      <c r="KXC4">
        <v>445.35</v>
      </c>
      <c r="KXD4">
        <v>445.36</v>
      </c>
      <c r="KXE4">
        <v>445.49</v>
      </c>
      <c r="KXF4">
        <v>445.57</v>
      </c>
      <c r="KXG4">
        <v>445.76</v>
      </c>
      <c r="KXH4">
        <v>445.79</v>
      </c>
      <c r="KXI4">
        <v>445.89</v>
      </c>
      <c r="KXJ4">
        <v>445.99</v>
      </c>
      <c r="KXK4">
        <v>446.02</v>
      </c>
      <c r="KXL4">
        <v>446.03</v>
      </c>
      <c r="KXM4">
        <v>446.11</v>
      </c>
      <c r="KXN4">
        <v>446.14</v>
      </c>
      <c r="KXO4">
        <v>446.26</v>
      </c>
      <c r="KXP4">
        <v>446.31</v>
      </c>
      <c r="KXQ4">
        <v>446.35</v>
      </c>
      <c r="KXR4">
        <v>446.4</v>
      </c>
      <c r="KXS4">
        <v>446.46</v>
      </c>
      <c r="KXT4">
        <v>446.49</v>
      </c>
      <c r="KXU4">
        <v>446.57</v>
      </c>
      <c r="KXV4">
        <v>446.94</v>
      </c>
      <c r="KXW4">
        <v>446.95</v>
      </c>
      <c r="KXX4">
        <v>446.98</v>
      </c>
      <c r="KXY4">
        <v>447.28</v>
      </c>
      <c r="KXZ4">
        <v>447.45</v>
      </c>
      <c r="KYA4">
        <v>447.55</v>
      </c>
      <c r="KYB4">
        <v>447.64</v>
      </c>
      <c r="KYC4">
        <v>447.65</v>
      </c>
      <c r="KYD4">
        <v>447.69</v>
      </c>
      <c r="KYE4">
        <v>447.71</v>
      </c>
      <c r="KYF4">
        <v>447.78</v>
      </c>
      <c r="KYG4">
        <v>447.8</v>
      </c>
      <c r="KYH4">
        <v>447.81</v>
      </c>
      <c r="KYI4">
        <v>447.83</v>
      </c>
      <c r="KYJ4">
        <v>447.85</v>
      </c>
      <c r="KYK4">
        <v>447.99</v>
      </c>
      <c r="KYL4">
        <v>448.16</v>
      </c>
      <c r="KYM4">
        <v>448.17</v>
      </c>
      <c r="KYN4">
        <v>448.18</v>
      </c>
      <c r="KYO4">
        <v>448.21</v>
      </c>
      <c r="KYP4">
        <v>448.39</v>
      </c>
      <c r="KYQ4">
        <v>448.4</v>
      </c>
      <c r="KYR4">
        <v>448.49</v>
      </c>
      <c r="KYS4">
        <v>448.53</v>
      </c>
      <c r="KYT4">
        <v>448.63</v>
      </c>
      <c r="KYU4">
        <v>448.64</v>
      </c>
      <c r="KYV4">
        <v>448.65</v>
      </c>
      <c r="KYW4">
        <v>448.73</v>
      </c>
      <c r="KYX4">
        <v>448.86</v>
      </c>
      <c r="KYY4">
        <v>448.88</v>
      </c>
      <c r="KYZ4">
        <v>449.07</v>
      </c>
      <c r="KZA4">
        <v>449.11</v>
      </c>
      <c r="KZB4">
        <v>449.18</v>
      </c>
      <c r="KZC4">
        <v>449.19</v>
      </c>
      <c r="KZD4">
        <v>449.21</v>
      </c>
      <c r="KZE4">
        <v>449.25</v>
      </c>
      <c r="KZF4">
        <v>449.26</v>
      </c>
      <c r="KZG4">
        <v>449.27</v>
      </c>
      <c r="KZH4">
        <v>449.28</v>
      </c>
      <c r="KZI4">
        <v>449.34</v>
      </c>
      <c r="KZJ4">
        <v>449.35</v>
      </c>
      <c r="KZK4">
        <v>449.43</v>
      </c>
      <c r="KZL4">
        <v>449.55</v>
      </c>
      <c r="KZM4">
        <v>449.79</v>
      </c>
      <c r="KZN4">
        <v>449.8</v>
      </c>
      <c r="KZO4">
        <v>449.96</v>
      </c>
      <c r="KZP4">
        <v>449.99</v>
      </c>
      <c r="KZQ4">
        <v>450.01</v>
      </c>
      <c r="KZR4">
        <v>450.02</v>
      </c>
      <c r="KZS4">
        <v>450.08</v>
      </c>
      <c r="KZT4">
        <v>450.2</v>
      </c>
      <c r="KZU4">
        <v>450.37</v>
      </c>
      <c r="KZV4">
        <v>450.52</v>
      </c>
      <c r="KZW4">
        <v>450.69</v>
      </c>
      <c r="KZX4">
        <v>450.73</v>
      </c>
      <c r="KZY4">
        <v>450.76</v>
      </c>
      <c r="KZZ4">
        <v>450.78</v>
      </c>
      <c r="LAA4">
        <v>450.79</v>
      </c>
      <c r="LAB4">
        <v>450.84</v>
      </c>
      <c r="LAC4">
        <v>450.94</v>
      </c>
      <c r="LAD4">
        <v>450.95</v>
      </c>
      <c r="LAE4">
        <v>450.98</v>
      </c>
      <c r="LAF4">
        <v>451.2</v>
      </c>
      <c r="LAG4">
        <v>451.22</v>
      </c>
      <c r="LAH4">
        <v>451.25</v>
      </c>
      <c r="LAI4">
        <v>451.27</v>
      </c>
      <c r="LAJ4">
        <v>451.43</v>
      </c>
      <c r="LAK4">
        <v>451.48</v>
      </c>
      <c r="LAL4">
        <v>451.5</v>
      </c>
      <c r="LAM4">
        <v>451.52</v>
      </c>
      <c r="LAN4">
        <v>451.55</v>
      </c>
      <c r="LAO4">
        <v>451.63</v>
      </c>
      <c r="LAP4">
        <v>451.72</v>
      </c>
      <c r="LAQ4">
        <v>451.8</v>
      </c>
      <c r="LAR4">
        <v>451.83</v>
      </c>
      <c r="LAS4">
        <v>451.9</v>
      </c>
      <c r="LAT4">
        <v>451.99</v>
      </c>
      <c r="LAU4">
        <v>452.02</v>
      </c>
      <c r="LAV4">
        <v>452.03</v>
      </c>
      <c r="LAW4">
        <v>452.24</v>
      </c>
      <c r="LAX4">
        <v>452.3</v>
      </c>
      <c r="LAY4">
        <v>452.39</v>
      </c>
      <c r="LAZ4">
        <v>452.4</v>
      </c>
      <c r="LBA4">
        <v>452.42</v>
      </c>
      <c r="LBB4">
        <v>452.48</v>
      </c>
      <c r="LBC4">
        <v>452.53</v>
      </c>
      <c r="LBD4">
        <v>452.54</v>
      </c>
      <c r="LBE4">
        <v>452.63</v>
      </c>
      <c r="LBF4">
        <v>452.69</v>
      </c>
      <c r="LBG4">
        <v>452.78</v>
      </c>
      <c r="LBH4">
        <v>452.9</v>
      </c>
      <c r="LBI4">
        <v>452.96</v>
      </c>
      <c r="LBJ4">
        <v>453.02</v>
      </c>
      <c r="LBK4">
        <v>453.05</v>
      </c>
      <c r="LBL4">
        <v>453.08</v>
      </c>
      <c r="LBM4">
        <v>453.28</v>
      </c>
      <c r="LBN4">
        <v>453.31</v>
      </c>
      <c r="LBO4">
        <v>453.4</v>
      </c>
      <c r="LBP4">
        <v>453.48</v>
      </c>
      <c r="LBQ4">
        <v>453.66</v>
      </c>
      <c r="LBR4">
        <v>453.69</v>
      </c>
      <c r="LBS4">
        <v>453.7</v>
      </c>
      <c r="LBT4">
        <v>453.74</v>
      </c>
      <c r="LBU4">
        <v>453.76</v>
      </c>
      <c r="LBV4">
        <v>453.8</v>
      </c>
      <c r="LBW4">
        <v>453.92</v>
      </c>
      <c r="LBX4">
        <v>453.98</v>
      </c>
      <c r="LBY4">
        <v>454.01</v>
      </c>
      <c r="LBZ4">
        <v>454.28</v>
      </c>
      <c r="LCA4">
        <v>454.3</v>
      </c>
      <c r="LCB4">
        <v>454.61</v>
      </c>
      <c r="LCC4">
        <v>454.68</v>
      </c>
      <c r="LCD4">
        <v>454.74</v>
      </c>
      <c r="LCE4">
        <v>454.76</v>
      </c>
      <c r="LCF4">
        <v>454.77</v>
      </c>
      <c r="LCG4">
        <v>454.78</v>
      </c>
      <c r="LCH4">
        <v>454.81</v>
      </c>
      <c r="LCI4">
        <v>454.83</v>
      </c>
      <c r="LCJ4">
        <v>454.85</v>
      </c>
      <c r="LCK4">
        <v>454.89</v>
      </c>
      <c r="LCL4">
        <v>454.93</v>
      </c>
      <c r="LCM4">
        <v>455.03</v>
      </c>
      <c r="LCN4">
        <v>455.05</v>
      </c>
      <c r="LCO4">
        <v>455.07</v>
      </c>
      <c r="LCP4">
        <v>455.08</v>
      </c>
      <c r="LCQ4">
        <v>455.11</v>
      </c>
      <c r="LCR4">
        <v>455.16</v>
      </c>
      <c r="LCS4">
        <v>455.18</v>
      </c>
      <c r="LCT4">
        <v>455.44</v>
      </c>
      <c r="LCU4">
        <v>455.65</v>
      </c>
      <c r="LCV4">
        <v>455.67</v>
      </c>
      <c r="LCW4">
        <v>455.83</v>
      </c>
      <c r="LCX4">
        <v>455.84</v>
      </c>
      <c r="LCY4">
        <v>456.03</v>
      </c>
      <c r="LCZ4">
        <v>456.13</v>
      </c>
      <c r="LDA4">
        <v>456.14</v>
      </c>
      <c r="LDB4">
        <v>456.25</v>
      </c>
      <c r="LDC4">
        <v>456.36</v>
      </c>
      <c r="LDD4">
        <v>456.4</v>
      </c>
      <c r="LDE4">
        <v>456.49</v>
      </c>
      <c r="LDF4">
        <v>456.6</v>
      </c>
      <c r="LDG4">
        <v>456.66</v>
      </c>
      <c r="LDH4">
        <v>456.72</v>
      </c>
      <c r="LDI4">
        <v>456.76</v>
      </c>
      <c r="LDJ4">
        <v>456.82</v>
      </c>
      <c r="LDK4">
        <v>456.89</v>
      </c>
      <c r="LDL4">
        <v>456.92</v>
      </c>
      <c r="LDM4">
        <v>457.04</v>
      </c>
      <c r="LDN4">
        <v>457.06</v>
      </c>
      <c r="LDO4">
        <v>457.07</v>
      </c>
      <c r="LDP4">
        <v>457.08</v>
      </c>
      <c r="LDQ4">
        <v>457.16</v>
      </c>
      <c r="LDR4">
        <v>457.32</v>
      </c>
      <c r="LDS4">
        <v>457.36</v>
      </c>
      <c r="LDT4">
        <v>457.42</v>
      </c>
      <c r="LDU4">
        <v>457.49</v>
      </c>
      <c r="LDV4">
        <v>457.53</v>
      </c>
      <c r="LDW4">
        <v>457.63</v>
      </c>
      <c r="LDX4">
        <v>457.67</v>
      </c>
      <c r="LDY4">
        <v>457.68</v>
      </c>
      <c r="LDZ4">
        <v>457.7</v>
      </c>
      <c r="LEA4">
        <v>457.74</v>
      </c>
      <c r="LEB4">
        <v>457.77</v>
      </c>
      <c r="LEC4">
        <v>457.79</v>
      </c>
      <c r="LED4">
        <v>457.85</v>
      </c>
      <c r="LEE4">
        <v>458.1</v>
      </c>
      <c r="LEF4">
        <v>458.18</v>
      </c>
      <c r="LEG4">
        <v>458.19</v>
      </c>
      <c r="LEH4">
        <v>458.2</v>
      </c>
      <c r="LEI4">
        <v>458.26</v>
      </c>
      <c r="LEJ4">
        <v>458.29</v>
      </c>
      <c r="LEK4">
        <v>458.35</v>
      </c>
      <c r="LEL4">
        <v>458.38</v>
      </c>
      <c r="LEM4">
        <v>458.51</v>
      </c>
      <c r="LEN4">
        <v>458.57</v>
      </c>
      <c r="LEO4">
        <v>458.58</v>
      </c>
      <c r="LEP4">
        <v>458.6</v>
      </c>
      <c r="LEQ4">
        <v>458.61</v>
      </c>
      <c r="LER4">
        <v>458.66</v>
      </c>
      <c r="LES4">
        <v>458.67</v>
      </c>
      <c r="LET4">
        <v>458.84</v>
      </c>
      <c r="LEU4">
        <v>458.87</v>
      </c>
      <c r="LEV4">
        <v>458.96</v>
      </c>
      <c r="LEW4">
        <v>458.98</v>
      </c>
      <c r="LEX4">
        <v>458.99</v>
      </c>
      <c r="LEY4">
        <v>459.02</v>
      </c>
      <c r="LEZ4">
        <v>459.2</v>
      </c>
      <c r="LFA4">
        <v>459.32</v>
      </c>
      <c r="LFB4">
        <v>459.4</v>
      </c>
      <c r="LFC4">
        <v>459.62</v>
      </c>
      <c r="LFD4">
        <v>459.81</v>
      </c>
      <c r="LFE4">
        <v>459.83</v>
      </c>
      <c r="LFF4">
        <v>459.89</v>
      </c>
      <c r="LFG4">
        <v>459.92</v>
      </c>
      <c r="LFH4">
        <v>459.93</v>
      </c>
      <c r="LFI4">
        <v>459.95</v>
      </c>
      <c r="LFJ4">
        <v>460</v>
      </c>
      <c r="LFK4">
        <v>460.01</v>
      </c>
      <c r="LFL4">
        <v>460.05</v>
      </c>
      <c r="LFM4">
        <v>460.08</v>
      </c>
      <c r="LFN4">
        <v>460.1</v>
      </c>
      <c r="LFO4">
        <v>460.11</v>
      </c>
      <c r="LFP4">
        <v>460.12</v>
      </c>
      <c r="LFQ4">
        <v>460.15</v>
      </c>
      <c r="LFR4">
        <v>460.21</v>
      </c>
      <c r="LFS4">
        <v>460.5</v>
      </c>
      <c r="LFT4">
        <v>460.53</v>
      </c>
      <c r="LFU4">
        <v>460.56</v>
      </c>
      <c r="LFV4">
        <v>460.58</v>
      </c>
      <c r="LFW4">
        <v>460.6</v>
      </c>
      <c r="LFX4">
        <v>460.73</v>
      </c>
      <c r="LFY4">
        <v>460.79</v>
      </c>
      <c r="LFZ4">
        <v>461.01</v>
      </c>
      <c r="LGA4">
        <v>461.02</v>
      </c>
      <c r="LGB4">
        <v>461.09</v>
      </c>
      <c r="LGC4">
        <v>461.14</v>
      </c>
      <c r="LGD4">
        <v>461.24</v>
      </c>
      <c r="LGE4">
        <v>461.26</v>
      </c>
      <c r="LGF4">
        <v>461.27</v>
      </c>
      <c r="LGG4">
        <v>461.3</v>
      </c>
      <c r="LGH4">
        <v>461.34</v>
      </c>
      <c r="LGI4">
        <v>461.37</v>
      </c>
      <c r="LGJ4">
        <v>461.5</v>
      </c>
      <c r="LGK4">
        <v>461.55</v>
      </c>
      <c r="LGL4">
        <v>461.71</v>
      </c>
      <c r="LGM4">
        <v>461.74</v>
      </c>
      <c r="LGN4">
        <v>461.94</v>
      </c>
      <c r="LGO4">
        <v>461.97</v>
      </c>
      <c r="LGP4">
        <v>462.04</v>
      </c>
      <c r="LGQ4">
        <v>462.17</v>
      </c>
      <c r="LGR4">
        <v>462.22</v>
      </c>
      <c r="LGS4">
        <v>462.26</v>
      </c>
      <c r="LGT4">
        <v>462.37</v>
      </c>
      <c r="LGU4">
        <v>462.41</v>
      </c>
      <c r="LGV4">
        <v>462.42</v>
      </c>
      <c r="LGW4">
        <v>462.49</v>
      </c>
      <c r="LGX4">
        <v>462.53</v>
      </c>
      <c r="LGY4">
        <v>462.55</v>
      </c>
      <c r="LGZ4">
        <v>462.56</v>
      </c>
      <c r="LHA4">
        <v>462.58</v>
      </c>
      <c r="LHB4">
        <v>462.76</v>
      </c>
      <c r="LHC4">
        <v>462.81</v>
      </c>
      <c r="LHD4">
        <v>462.85</v>
      </c>
      <c r="LHE4">
        <v>462.98</v>
      </c>
      <c r="LHF4">
        <v>463.02</v>
      </c>
      <c r="LHG4">
        <v>463.03</v>
      </c>
      <c r="LHH4">
        <v>463.34</v>
      </c>
      <c r="LHI4">
        <v>463.36</v>
      </c>
      <c r="LHJ4">
        <v>463.37</v>
      </c>
      <c r="LHK4">
        <v>463.48</v>
      </c>
      <c r="LHL4">
        <v>463.52</v>
      </c>
      <c r="LHM4">
        <v>463.53</v>
      </c>
      <c r="LHN4">
        <v>463.62</v>
      </c>
      <c r="LHO4">
        <v>463.68</v>
      </c>
      <c r="LHP4">
        <v>463.7</v>
      </c>
      <c r="LHQ4">
        <v>463.74</v>
      </c>
      <c r="LHR4">
        <v>463.78</v>
      </c>
      <c r="LHS4">
        <v>463.92</v>
      </c>
      <c r="LHT4">
        <v>463.97</v>
      </c>
      <c r="LHU4">
        <v>464.15</v>
      </c>
      <c r="LHV4">
        <v>464.19</v>
      </c>
      <c r="LHW4">
        <v>464.2</v>
      </c>
      <c r="LHX4">
        <v>464.22</v>
      </c>
      <c r="LHY4">
        <v>464.3</v>
      </c>
      <c r="LHZ4">
        <v>464.44</v>
      </c>
      <c r="LIA4">
        <v>464.67</v>
      </c>
      <c r="LIB4">
        <v>464.77</v>
      </c>
      <c r="LIC4">
        <v>464.81</v>
      </c>
      <c r="LID4">
        <v>464.94</v>
      </c>
      <c r="LIE4">
        <v>464.96</v>
      </c>
      <c r="LIF4">
        <v>465.03</v>
      </c>
      <c r="LIG4">
        <v>465.18</v>
      </c>
      <c r="LIH4">
        <v>465.23</v>
      </c>
      <c r="LII4">
        <v>465.3</v>
      </c>
      <c r="LIJ4">
        <v>465.32</v>
      </c>
      <c r="LIK4">
        <v>465.4</v>
      </c>
      <c r="LIL4">
        <v>465.44</v>
      </c>
      <c r="LIM4">
        <v>465.57</v>
      </c>
      <c r="LIN4">
        <v>465.59</v>
      </c>
      <c r="LIO4">
        <v>465.61</v>
      </c>
      <c r="LIP4">
        <v>465.75</v>
      </c>
      <c r="LIQ4">
        <v>465.8</v>
      </c>
      <c r="LIR4">
        <v>465.96</v>
      </c>
      <c r="LIS4">
        <v>466.03</v>
      </c>
      <c r="LIT4">
        <v>466.08</v>
      </c>
      <c r="LIU4">
        <v>466.13</v>
      </c>
      <c r="LIV4">
        <v>466.22</v>
      </c>
      <c r="LIW4">
        <v>466.32</v>
      </c>
      <c r="LIX4">
        <v>466.34</v>
      </c>
      <c r="LIY4">
        <v>466.35</v>
      </c>
      <c r="LIZ4">
        <v>466.36</v>
      </c>
      <c r="LJA4">
        <v>466.37</v>
      </c>
      <c r="LJB4">
        <v>466.39</v>
      </c>
      <c r="LJC4">
        <v>466.4</v>
      </c>
      <c r="LJD4">
        <v>466.41</v>
      </c>
      <c r="LJE4">
        <v>466.45</v>
      </c>
      <c r="LJF4">
        <v>466.47</v>
      </c>
      <c r="LJG4">
        <v>466.54</v>
      </c>
      <c r="LJH4">
        <v>466.57</v>
      </c>
      <c r="LJI4">
        <v>466.59</v>
      </c>
      <c r="LJJ4">
        <v>466.75</v>
      </c>
      <c r="LJK4">
        <v>466.86</v>
      </c>
      <c r="LJL4">
        <v>466.94</v>
      </c>
      <c r="LJM4">
        <v>466.96</v>
      </c>
      <c r="LJN4">
        <v>466.97</v>
      </c>
      <c r="LJO4">
        <v>467.28</v>
      </c>
      <c r="LJP4">
        <v>467.29</v>
      </c>
      <c r="LJQ4">
        <v>467.32</v>
      </c>
      <c r="LJR4">
        <v>467.33</v>
      </c>
      <c r="LJS4">
        <v>467.34</v>
      </c>
      <c r="LJT4">
        <v>467.4</v>
      </c>
      <c r="LJU4">
        <v>467.46</v>
      </c>
      <c r="LJV4">
        <v>467.49</v>
      </c>
      <c r="LJW4">
        <v>467.67</v>
      </c>
      <c r="LJX4">
        <v>467.77</v>
      </c>
      <c r="LJY4">
        <v>467.79</v>
      </c>
      <c r="LJZ4">
        <v>467.86</v>
      </c>
      <c r="LKA4">
        <v>467.97</v>
      </c>
      <c r="LKB4">
        <v>467.98</v>
      </c>
      <c r="LKC4">
        <v>468.19</v>
      </c>
      <c r="LKD4">
        <v>468.31</v>
      </c>
      <c r="LKE4">
        <v>468.32</v>
      </c>
      <c r="LKF4">
        <v>468.49</v>
      </c>
      <c r="LKG4">
        <v>468.56</v>
      </c>
      <c r="LKH4">
        <v>468.61</v>
      </c>
      <c r="LKI4">
        <v>468.68</v>
      </c>
      <c r="LKJ4">
        <v>468.81</v>
      </c>
      <c r="LKK4">
        <v>468.82</v>
      </c>
      <c r="LKL4">
        <v>468.86</v>
      </c>
      <c r="LKM4">
        <v>468.9</v>
      </c>
      <c r="LKN4">
        <v>468.97</v>
      </c>
      <c r="LKO4">
        <v>469.13</v>
      </c>
      <c r="LKP4">
        <v>469.26</v>
      </c>
      <c r="LKQ4">
        <v>469.27</v>
      </c>
      <c r="LKR4">
        <v>469.28</v>
      </c>
      <c r="LKS4">
        <v>469.32</v>
      </c>
      <c r="LKT4">
        <v>469.34</v>
      </c>
      <c r="LKU4">
        <v>469.39</v>
      </c>
      <c r="LKV4">
        <v>469.47</v>
      </c>
      <c r="LKW4">
        <v>469.48</v>
      </c>
      <c r="LKX4">
        <v>469.52</v>
      </c>
      <c r="LKY4">
        <v>469.59</v>
      </c>
      <c r="LKZ4">
        <v>469.62</v>
      </c>
      <c r="LLA4">
        <v>469.69</v>
      </c>
      <c r="LLB4">
        <v>469.7</v>
      </c>
      <c r="LLC4">
        <v>469.84</v>
      </c>
      <c r="LLD4">
        <v>469.93</v>
      </c>
      <c r="LLE4">
        <v>470.04</v>
      </c>
      <c r="LLF4">
        <v>470.05</v>
      </c>
      <c r="LLG4">
        <v>470.09</v>
      </c>
      <c r="LLH4">
        <v>470.1</v>
      </c>
      <c r="LLI4">
        <v>470.15</v>
      </c>
      <c r="LLJ4">
        <v>470.19</v>
      </c>
      <c r="LLK4">
        <v>470.43</v>
      </c>
      <c r="LLL4">
        <v>470.71</v>
      </c>
      <c r="LLM4">
        <v>470.74</v>
      </c>
      <c r="LLN4">
        <v>470.77</v>
      </c>
      <c r="LLO4">
        <v>470.85</v>
      </c>
      <c r="LLP4">
        <v>470.87</v>
      </c>
      <c r="LLQ4">
        <v>470.91</v>
      </c>
      <c r="LLR4">
        <v>470.93</v>
      </c>
      <c r="LLS4">
        <v>471.52</v>
      </c>
      <c r="LLT4">
        <v>471.53</v>
      </c>
      <c r="LLU4">
        <v>471.57</v>
      </c>
      <c r="LLV4">
        <v>471.68</v>
      </c>
      <c r="LLW4">
        <v>471.69</v>
      </c>
      <c r="LLX4">
        <v>471.8</v>
      </c>
      <c r="LLY4">
        <v>471.87</v>
      </c>
      <c r="LLZ4">
        <v>471.92</v>
      </c>
      <c r="LMA4">
        <v>471.98</v>
      </c>
      <c r="LMB4">
        <v>472</v>
      </c>
      <c r="LMC4">
        <v>472.08</v>
      </c>
      <c r="LMD4">
        <v>472.14</v>
      </c>
      <c r="LME4">
        <v>472.17</v>
      </c>
      <c r="LMF4">
        <v>472.22</v>
      </c>
      <c r="LMG4">
        <v>472.35</v>
      </c>
      <c r="LMH4">
        <v>472.39</v>
      </c>
      <c r="LMI4">
        <v>472.44</v>
      </c>
      <c r="LMJ4">
        <v>472.45</v>
      </c>
      <c r="LMK4">
        <v>472.53</v>
      </c>
      <c r="LML4">
        <v>472.57</v>
      </c>
      <c r="LMM4">
        <v>472.63</v>
      </c>
      <c r="LMN4">
        <v>472.65</v>
      </c>
      <c r="LMO4">
        <v>472.67</v>
      </c>
      <c r="LMP4">
        <v>472.7</v>
      </c>
      <c r="LMQ4">
        <v>472.73</v>
      </c>
      <c r="LMR4">
        <v>472.99</v>
      </c>
      <c r="LMS4">
        <v>473.15</v>
      </c>
      <c r="LMT4">
        <v>473.19</v>
      </c>
      <c r="LMU4">
        <v>473.3</v>
      </c>
      <c r="LMV4">
        <v>473.35</v>
      </c>
      <c r="LMW4">
        <v>473.4</v>
      </c>
      <c r="LMX4">
        <v>473.42</v>
      </c>
      <c r="LMY4">
        <v>473.43</v>
      </c>
      <c r="LMZ4">
        <v>473.47</v>
      </c>
      <c r="LNA4">
        <v>473.5</v>
      </c>
      <c r="LNB4">
        <v>473.55</v>
      </c>
      <c r="LNC4">
        <v>473.57</v>
      </c>
      <c r="LND4">
        <v>473.58</v>
      </c>
      <c r="LNE4">
        <v>473.67</v>
      </c>
      <c r="LNF4">
        <v>473.75</v>
      </c>
      <c r="LNG4">
        <v>473.77</v>
      </c>
      <c r="LNH4">
        <v>473.84</v>
      </c>
      <c r="LNI4">
        <v>474</v>
      </c>
      <c r="LNJ4">
        <v>474.07</v>
      </c>
      <c r="LNK4">
        <v>474.11</v>
      </c>
      <c r="LNL4">
        <v>474.15</v>
      </c>
      <c r="LNM4">
        <v>474.38</v>
      </c>
      <c r="LNN4">
        <v>474.41</v>
      </c>
      <c r="LNO4">
        <v>474.45</v>
      </c>
      <c r="LNP4">
        <v>474.52</v>
      </c>
      <c r="LNQ4">
        <v>474.64</v>
      </c>
      <c r="LNR4">
        <v>474.7</v>
      </c>
      <c r="LNS4">
        <v>474.72</v>
      </c>
      <c r="LNT4">
        <v>474.77</v>
      </c>
      <c r="LNU4">
        <v>474.78</v>
      </c>
      <c r="LNV4">
        <v>475.13</v>
      </c>
      <c r="LNW4">
        <v>475.25</v>
      </c>
      <c r="LNX4">
        <v>475.45</v>
      </c>
      <c r="LNY4">
        <v>475.46</v>
      </c>
      <c r="LNZ4">
        <v>475.61</v>
      </c>
      <c r="LOA4">
        <v>475.69</v>
      </c>
      <c r="LOB4">
        <v>475.73</v>
      </c>
      <c r="LOC4">
        <v>475.83</v>
      </c>
      <c r="LOD4">
        <v>475.89</v>
      </c>
      <c r="LOE4">
        <v>476.01</v>
      </c>
      <c r="LOF4">
        <v>476.03</v>
      </c>
      <c r="LOG4">
        <v>476.11</v>
      </c>
      <c r="LOH4">
        <v>476.16</v>
      </c>
      <c r="LOI4">
        <v>476.27</v>
      </c>
      <c r="LOJ4">
        <v>476.38</v>
      </c>
      <c r="LOK4">
        <v>476.68</v>
      </c>
      <c r="LOL4">
        <v>476.69</v>
      </c>
      <c r="LOM4">
        <v>476.78</v>
      </c>
      <c r="LON4">
        <v>476.79</v>
      </c>
      <c r="LOO4">
        <v>476.87</v>
      </c>
      <c r="LOP4">
        <v>476.9</v>
      </c>
      <c r="LOQ4">
        <v>476.92</v>
      </c>
      <c r="LOR4">
        <v>476.95</v>
      </c>
      <c r="LOS4">
        <v>477.12</v>
      </c>
      <c r="LOT4">
        <v>477.22</v>
      </c>
      <c r="LOU4">
        <v>477.24</v>
      </c>
      <c r="LOV4">
        <v>477.35</v>
      </c>
      <c r="LOW4">
        <v>477.38</v>
      </c>
      <c r="LOX4">
        <v>477.4</v>
      </c>
      <c r="LOY4">
        <v>477.42</v>
      </c>
      <c r="LOZ4">
        <v>477.43</v>
      </c>
      <c r="LPA4">
        <v>477.45</v>
      </c>
      <c r="LPB4">
        <v>477.62</v>
      </c>
      <c r="LPC4">
        <v>477.74</v>
      </c>
      <c r="LPD4">
        <v>477.87</v>
      </c>
      <c r="LPE4">
        <v>477.96</v>
      </c>
      <c r="LPF4">
        <v>478.09</v>
      </c>
      <c r="LPG4">
        <v>478.11</v>
      </c>
      <c r="LPH4">
        <v>478.2</v>
      </c>
      <c r="LPI4">
        <v>478.53</v>
      </c>
      <c r="LPJ4">
        <v>478.54</v>
      </c>
      <c r="LPK4">
        <v>478.55</v>
      </c>
      <c r="LPL4">
        <v>478.63</v>
      </c>
      <c r="LPM4">
        <v>478.69</v>
      </c>
      <c r="LPN4">
        <v>478.75</v>
      </c>
      <c r="LPO4">
        <v>478.77</v>
      </c>
      <c r="LPP4">
        <v>478.84</v>
      </c>
      <c r="LPQ4">
        <v>478.87</v>
      </c>
      <c r="LPR4">
        <v>478.99</v>
      </c>
      <c r="LPS4">
        <v>479.04</v>
      </c>
      <c r="LPT4">
        <v>479.17</v>
      </c>
      <c r="LPU4">
        <v>479.33</v>
      </c>
      <c r="LPV4">
        <v>479.43</v>
      </c>
      <c r="LPW4">
        <v>479.51</v>
      </c>
      <c r="LPX4">
        <v>479.55</v>
      </c>
      <c r="LPY4">
        <v>479.75</v>
      </c>
      <c r="LPZ4">
        <v>479.79</v>
      </c>
      <c r="LQA4">
        <v>479.85</v>
      </c>
      <c r="LQB4">
        <v>479.88</v>
      </c>
      <c r="LQC4">
        <v>479.97</v>
      </c>
      <c r="LQD4">
        <v>479.98</v>
      </c>
      <c r="LQE4">
        <v>480.02</v>
      </c>
      <c r="LQF4">
        <v>480.1</v>
      </c>
      <c r="LQG4">
        <v>480.15</v>
      </c>
      <c r="LQH4">
        <v>480.2</v>
      </c>
      <c r="LQI4">
        <v>480.25</v>
      </c>
      <c r="LQJ4">
        <v>480.36</v>
      </c>
      <c r="LQK4">
        <v>480.4</v>
      </c>
      <c r="LQL4">
        <v>480.48</v>
      </c>
      <c r="LQM4">
        <v>480.53</v>
      </c>
      <c r="LQN4">
        <v>480.61</v>
      </c>
      <c r="LQO4">
        <v>480.62</v>
      </c>
      <c r="LQP4">
        <v>480.67</v>
      </c>
      <c r="LQQ4">
        <v>480.74</v>
      </c>
      <c r="LQR4">
        <v>480.81</v>
      </c>
      <c r="LQS4">
        <v>480.91</v>
      </c>
      <c r="LQT4">
        <v>480.94</v>
      </c>
      <c r="LQU4">
        <v>480.98</v>
      </c>
      <c r="LQV4">
        <v>481.02</v>
      </c>
      <c r="LQW4">
        <v>481.19</v>
      </c>
      <c r="LQX4">
        <v>481.23</v>
      </c>
      <c r="LQY4">
        <v>481.27</v>
      </c>
      <c r="LQZ4">
        <v>481.39</v>
      </c>
      <c r="LRA4">
        <v>481.41</v>
      </c>
      <c r="LRB4">
        <v>481.46</v>
      </c>
      <c r="LRC4">
        <v>481.51</v>
      </c>
      <c r="LRD4">
        <v>481.59</v>
      </c>
      <c r="LRE4">
        <v>481.63</v>
      </c>
      <c r="LRF4">
        <v>481.68</v>
      </c>
      <c r="LRG4">
        <v>481.71</v>
      </c>
      <c r="LRH4">
        <v>481.8</v>
      </c>
      <c r="LRI4">
        <v>481.87</v>
      </c>
      <c r="LRJ4">
        <v>481.98</v>
      </c>
      <c r="LRK4">
        <v>482.05</v>
      </c>
      <c r="LRL4">
        <v>482.28</v>
      </c>
      <c r="LRM4">
        <v>482.41</v>
      </c>
      <c r="LRN4">
        <v>482.6</v>
      </c>
      <c r="LRO4">
        <v>482.62</v>
      </c>
      <c r="LRP4">
        <v>482.63</v>
      </c>
      <c r="LRQ4">
        <v>482.71</v>
      </c>
      <c r="LRR4">
        <v>482.84</v>
      </c>
      <c r="LRS4">
        <v>482.97</v>
      </c>
      <c r="LRT4">
        <v>483.11</v>
      </c>
      <c r="LRU4">
        <v>483.22</v>
      </c>
      <c r="LRV4">
        <v>483.25</v>
      </c>
      <c r="LRW4">
        <v>483.76</v>
      </c>
      <c r="LRX4">
        <v>483.8</v>
      </c>
      <c r="LRY4">
        <v>483.83</v>
      </c>
      <c r="LRZ4">
        <v>483.88</v>
      </c>
      <c r="LSA4">
        <v>484.07</v>
      </c>
      <c r="LSB4">
        <v>484.09</v>
      </c>
      <c r="LSC4">
        <v>484.12</v>
      </c>
      <c r="LSD4">
        <v>484.16</v>
      </c>
      <c r="LSE4">
        <v>484.33</v>
      </c>
      <c r="LSF4">
        <v>484.36</v>
      </c>
      <c r="LSG4">
        <v>484.38</v>
      </c>
      <c r="LSH4">
        <v>484.52</v>
      </c>
      <c r="LSI4">
        <v>484.66</v>
      </c>
      <c r="LSJ4">
        <v>484.81</v>
      </c>
      <c r="LSK4">
        <v>484.89</v>
      </c>
      <c r="LSL4">
        <v>484.92</v>
      </c>
      <c r="LSM4">
        <v>484.96</v>
      </c>
      <c r="LSN4">
        <v>485.07</v>
      </c>
      <c r="LSO4">
        <v>485.17</v>
      </c>
      <c r="LSP4">
        <v>485.22</v>
      </c>
      <c r="LSQ4">
        <v>485.26</v>
      </c>
      <c r="LSR4">
        <v>485.27</v>
      </c>
      <c r="LSS4">
        <v>485.3</v>
      </c>
      <c r="LST4">
        <v>485.36</v>
      </c>
      <c r="LSU4">
        <v>485.37</v>
      </c>
      <c r="LSV4">
        <v>485.4</v>
      </c>
      <c r="LSW4">
        <v>485.41</v>
      </c>
      <c r="LSX4">
        <v>485.54</v>
      </c>
      <c r="LSY4">
        <v>485.55</v>
      </c>
      <c r="LSZ4">
        <v>485.63</v>
      </c>
      <c r="LTA4">
        <v>485.74</v>
      </c>
      <c r="LTB4">
        <v>485.96</v>
      </c>
      <c r="LTC4">
        <v>486.17</v>
      </c>
      <c r="LTD4">
        <v>486.31</v>
      </c>
      <c r="LTE4">
        <v>486.51</v>
      </c>
      <c r="LTF4">
        <v>486.58</v>
      </c>
      <c r="LTG4">
        <v>486.63</v>
      </c>
      <c r="LTH4">
        <v>486.7</v>
      </c>
      <c r="LTI4">
        <v>486.76</v>
      </c>
      <c r="LTJ4">
        <v>486.85</v>
      </c>
      <c r="LTK4">
        <v>486.93</v>
      </c>
      <c r="LTL4">
        <v>487.21</v>
      </c>
      <c r="LTM4">
        <v>487.43</v>
      </c>
      <c r="LTN4">
        <v>487.53</v>
      </c>
      <c r="LTO4">
        <v>487.7</v>
      </c>
      <c r="LTP4">
        <v>487.84</v>
      </c>
      <c r="LTQ4">
        <v>488.01</v>
      </c>
      <c r="LTR4">
        <v>488.13</v>
      </c>
      <c r="LTS4">
        <v>488.17</v>
      </c>
      <c r="LTT4">
        <v>488.18</v>
      </c>
      <c r="LTU4">
        <v>488.32</v>
      </c>
      <c r="LTV4">
        <v>488.35</v>
      </c>
      <c r="LTW4">
        <v>488.36</v>
      </c>
      <c r="LTX4">
        <v>488.55</v>
      </c>
      <c r="LTY4">
        <v>488.57</v>
      </c>
      <c r="LTZ4">
        <v>488.67</v>
      </c>
      <c r="LUA4">
        <v>488.89</v>
      </c>
      <c r="LUB4">
        <v>488.9</v>
      </c>
      <c r="LUC4">
        <v>488.92</v>
      </c>
      <c r="LUD4">
        <v>488.97</v>
      </c>
      <c r="LUE4">
        <v>488.99</v>
      </c>
      <c r="LUF4">
        <v>489</v>
      </c>
      <c r="LUG4">
        <v>489.2</v>
      </c>
      <c r="LUH4">
        <v>489.24</v>
      </c>
      <c r="LUI4">
        <v>489.26</v>
      </c>
      <c r="LUJ4">
        <v>489.39</v>
      </c>
      <c r="LUK4">
        <v>489.44</v>
      </c>
      <c r="LUL4">
        <v>489.45</v>
      </c>
      <c r="LUM4">
        <v>489.48</v>
      </c>
      <c r="LUN4">
        <v>489.58</v>
      </c>
      <c r="LUO4">
        <v>489.6</v>
      </c>
      <c r="LUP4">
        <v>489.67</v>
      </c>
      <c r="LUQ4">
        <v>489.73</v>
      </c>
      <c r="LUR4">
        <v>489.76</v>
      </c>
      <c r="LUS4">
        <v>489.82</v>
      </c>
      <c r="LUT4">
        <v>489.84</v>
      </c>
      <c r="LUU4">
        <v>489.96</v>
      </c>
      <c r="LUV4">
        <v>489.99</v>
      </c>
      <c r="LUW4">
        <v>490.09</v>
      </c>
      <c r="LUX4">
        <v>490.12</v>
      </c>
      <c r="LUY4">
        <v>490.15</v>
      </c>
      <c r="LUZ4">
        <v>490.2</v>
      </c>
      <c r="LVA4">
        <v>490.28</v>
      </c>
      <c r="LVB4">
        <v>490.32</v>
      </c>
      <c r="LVC4">
        <v>490.41</v>
      </c>
      <c r="LVD4">
        <v>490.44</v>
      </c>
      <c r="LVE4">
        <v>490.45</v>
      </c>
      <c r="LVF4">
        <v>490.56</v>
      </c>
      <c r="LVG4">
        <v>490.7</v>
      </c>
      <c r="LVH4">
        <v>490.71</v>
      </c>
      <c r="LVI4">
        <v>490.91</v>
      </c>
      <c r="LVJ4">
        <v>491.11</v>
      </c>
      <c r="LVK4">
        <v>491.13</v>
      </c>
      <c r="LVL4">
        <v>491.14</v>
      </c>
      <c r="LVM4">
        <v>491.22</v>
      </c>
      <c r="LVN4">
        <v>491.28</v>
      </c>
      <c r="LVO4">
        <v>491.3</v>
      </c>
      <c r="LVP4">
        <v>491.38</v>
      </c>
      <c r="LVQ4">
        <v>491.42</v>
      </c>
      <c r="LVR4">
        <v>491.43</v>
      </c>
      <c r="LVS4">
        <v>491.44</v>
      </c>
      <c r="LVT4">
        <v>491.51</v>
      </c>
      <c r="LVU4">
        <v>491.65</v>
      </c>
      <c r="LVV4">
        <v>491.67</v>
      </c>
      <c r="LVW4">
        <v>491.76</v>
      </c>
      <c r="LVX4">
        <v>491.84</v>
      </c>
      <c r="LVY4">
        <v>491.85</v>
      </c>
      <c r="LVZ4">
        <v>491.86</v>
      </c>
      <c r="LWA4">
        <v>491.87</v>
      </c>
      <c r="LWB4">
        <v>491.97</v>
      </c>
      <c r="LWC4">
        <v>491.98</v>
      </c>
      <c r="LWD4">
        <v>492.02</v>
      </c>
      <c r="LWE4">
        <v>492.09</v>
      </c>
      <c r="LWF4">
        <v>492.21</v>
      </c>
      <c r="LWG4">
        <v>492.33</v>
      </c>
      <c r="LWH4">
        <v>492.34</v>
      </c>
      <c r="LWI4">
        <v>492.39</v>
      </c>
      <c r="LWJ4">
        <v>492.42</v>
      </c>
      <c r="LWK4">
        <v>492.48</v>
      </c>
      <c r="LWL4">
        <v>492.56</v>
      </c>
      <c r="LWM4">
        <v>492.57</v>
      </c>
      <c r="LWN4">
        <v>492.62</v>
      </c>
      <c r="LWO4">
        <v>492.63</v>
      </c>
      <c r="LWP4">
        <v>492.65</v>
      </c>
      <c r="LWQ4">
        <v>492.69</v>
      </c>
      <c r="LWR4">
        <v>492.8</v>
      </c>
      <c r="LWS4">
        <v>492.82</v>
      </c>
      <c r="LWT4">
        <v>492.85</v>
      </c>
      <c r="LWU4">
        <v>492.91</v>
      </c>
      <c r="LWV4">
        <v>492.99</v>
      </c>
      <c r="LWW4">
        <v>493.07</v>
      </c>
      <c r="LWX4">
        <v>493.08</v>
      </c>
      <c r="LWY4">
        <v>493.29</v>
      </c>
      <c r="LWZ4">
        <v>493.37</v>
      </c>
      <c r="LXA4">
        <v>493.4</v>
      </c>
      <c r="LXB4">
        <v>493.57</v>
      </c>
      <c r="LXC4">
        <v>493.58</v>
      </c>
      <c r="LXD4">
        <v>493.72</v>
      </c>
      <c r="LXE4">
        <v>493.82</v>
      </c>
      <c r="LXF4">
        <v>493.92</v>
      </c>
      <c r="LXG4">
        <v>493.94</v>
      </c>
      <c r="LXH4">
        <v>494.02</v>
      </c>
      <c r="LXI4">
        <v>494.39</v>
      </c>
      <c r="LXJ4">
        <v>494.45</v>
      </c>
      <c r="LXK4">
        <v>494.55</v>
      </c>
      <c r="LXL4">
        <v>494.65</v>
      </c>
      <c r="LXM4">
        <v>494.74</v>
      </c>
      <c r="LXN4">
        <v>494.75</v>
      </c>
      <c r="LXO4">
        <v>494.76</v>
      </c>
      <c r="LXP4">
        <v>494.8</v>
      </c>
      <c r="LXQ4">
        <v>494.84</v>
      </c>
      <c r="LXR4">
        <v>494.9</v>
      </c>
      <c r="LXS4">
        <v>495.07</v>
      </c>
      <c r="LXT4">
        <v>495.1</v>
      </c>
      <c r="LXU4">
        <v>495.19</v>
      </c>
      <c r="LXV4">
        <v>495.27</v>
      </c>
      <c r="LXW4">
        <v>495.28</v>
      </c>
      <c r="LXX4">
        <v>495.42</v>
      </c>
      <c r="LXY4">
        <v>495.52</v>
      </c>
      <c r="LXZ4">
        <v>495.59</v>
      </c>
      <c r="LYA4">
        <v>495.62</v>
      </c>
      <c r="LYB4">
        <v>496.17</v>
      </c>
      <c r="LYC4">
        <v>496.25</v>
      </c>
      <c r="LYD4">
        <v>496.4</v>
      </c>
      <c r="LYE4">
        <v>496.49</v>
      </c>
      <c r="LYF4">
        <v>496.59</v>
      </c>
      <c r="LYG4">
        <v>496.61</v>
      </c>
      <c r="LYH4">
        <v>496.71</v>
      </c>
      <c r="LYI4">
        <v>496.73</v>
      </c>
      <c r="LYJ4">
        <v>496.75</v>
      </c>
      <c r="LYK4">
        <v>496.86</v>
      </c>
      <c r="LYL4">
        <v>496.9</v>
      </c>
      <c r="LYM4">
        <v>497.02</v>
      </c>
      <c r="LYN4">
        <v>497.08</v>
      </c>
      <c r="LYO4">
        <v>497.12</v>
      </c>
      <c r="LYP4">
        <v>497.26</v>
      </c>
      <c r="LYQ4">
        <v>497.32</v>
      </c>
      <c r="LYR4">
        <v>497.57</v>
      </c>
      <c r="LYS4">
        <v>497.69</v>
      </c>
      <c r="LYT4">
        <v>497.78</v>
      </c>
      <c r="LYU4">
        <v>497.79</v>
      </c>
      <c r="LYV4">
        <v>497.81</v>
      </c>
      <c r="LYW4">
        <v>497.84</v>
      </c>
      <c r="LYX4">
        <v>497.92</v>
      </c>
      <c r="LYY4">
        <v>497.95</v>
      </c>
      <c r="LYZ4">
        <v>497.97</v>
      </c>
      <c r="LZA4">
        <v>498.02</v>
      </c>
      <c r="LZB4">
        <v>498.08</v>
      </c>
      <c r="LZC4">
        <v>498.11</v>
      </c>
      <c r="LZD4">
        <v>498.16</v>
      </c>
      <c r="LZE4">
        <v>498.21</v>
      </c>
      <c r="LZF4">
        <v>498.25</v>
      </c>
      <c r="LZG4">
        <v>498.29</v>
      </c>
      <c r="LZH4">
        <v>498.33</v>
      </c>
      <c r="LZI4">
        <v>498.4</v>
      </c>
      <c r="LZJ4">
        <v>498.49</v>
      </c>
      <c r="LZK4">
        <v>498.6</v>
      </c>
      <c r="LZL4">
        <v>498.63</v>
      </c>
      <c r="LZM4">
        <v>498.86</v>
      </c>
      <c r="LZN4">
        <v>498.87</v>
      </c>
      <c r="LZO4">
        <v>498.91</v>
      </c>
      <c r="LZP4">
        <v>499.01</v>
      </c>
      <c r="LZQ4">
        <v>499.02</v>
      </c>
      <c r="LZR4">
        <v>499.29</v>
      </c>
      <c r="LZS4">
        <v>499.31</v>
      </c>
      <c r="LZT4">
        <v>499.32</v>
      </c>
      <c r="LZU4">
        <v>499.33</v>
      </c>
      <c r="LZV4">
        <v>499.38</v>
      </c>
      <c r="LZW4">
        <v>499.39</v>
      </c>
      <c r="LZX4">
        <v>499.41</v>
      </c>
      <c r="LZY4">
        <v>499.65</v>
      </c>
      <c r="LZZ4">
        <v>499.67</v>
      </c>
      <c r="MAA4">
        <v>499.7</v>
      </c>
      <c r="MAB4">
        <v>499.76</v>
      </c>
      <c r="MAC4">
        <v>499.78</v>
      </c>
      <c r="MAD4">
        <v>499.95</v>
      </c>
      <c r="MAE4">
        <v>500.06</v>
      </c>
      <c r="MAF4">
        <v>500.08</v>
      </c>
      <c r="MAG4">
        <v>500.11</v>
      </c>
      <c r="MAH4">
        <v>500.37</v>
      </c>
      <c r="MAI4">
        <v>500.45</v>
      </c>
      <c r="MAJ4">
        <v>500.49</v>
      </c>
      <c r="MAK4">
        <v>500.5</v>
      </c>
      <c r="MAL4">
        <v>500.58</v>
      </c>
      <c r="MAM4">
        <v>500.68</v>
      </c>
      <c r="MAN4">
        <v>500.71</v>
      </c>
      <c r="MAO4">
        <v>500.81</v>
      </c>
      <c r="MAP4">
        <v>500.96</v>
      </c>
      <c r="MAQ4">
        <v>501.05</v>
      </c>
      <c r="MAR4">
        <v>501.11</v>
      </c>
      <c r="MAS4">
        <v>501.19</v>
      </c>
      <c r="MAT4">
        <v>501.38</v>
      </c>
      <c r="MAU4">
        <v>501.43</v>
      </c>
      <c r="MAV4">
        <v>501.45</v>
      </c>
      <c r="MAW4">
        <v>501.55</v>
      </c>
      <c r="MAX4">
        <v>501.59</v>
      </c>
      <c r="MAY4">
        <v>501.63</v>
      </c>
      <c r="MAZ4">
        <v>501.67</v>
      </c>
      <c r="MBA4">
        <v>501.71</v>
      </c>
      <c r="MBB4">
        <v>501.77</v>
      </c>
      <c r="MBC4">
        <v>501.85</v>
      </c>
      <c r="MBD4">
        <v>501.9</v>
      </c>
      <c r="MBE4">
        <v>502.02</v>
      </c>
      <c r="MBF4">
        <v>502.09</v>
      </c>
      <c r="MBG4">
        <v>502.14</v>
      </c>
      <c r="MBH4">
        <v>502.26</v>
      </c>
      <c r="MBI4">
        <v>502.28</v>
      </c>
      <c r="MBJ4">
        <v>502.43</v>
      </c>
      <c r="MBK4">
        <v>502.58</v>
      </c>
      <c r="MBL4">
        <v>502.71</v>
      </c>
      <c r="MBM4">
        <v>502.82</v>
      </c>
      <c r="MBN4">
        <v>502.91</v>
      </c>
      <c r="MBO4">
        <v>502.93</v>
      </c>
      <c r="MBP4">
        <v>502.98</v>
      </c>
      <c r="MBQ4">
        <v>503.07</v>
      </c>
      <c r="MBR4">
        <v>503.33</v>
      </c>
      <c r="MBS4">
        <v>503.48</v>
      </c>
      <c r="MBT4">
        <v>503.53</v>
      </c>
      <c r="MBU4">
        <v>503.56</v>
      </c>
      <c r="MBV4">
        <v>503.78</v>
      </c>
      <c r="MBW4">
        <v>503.87</v>
      </c>
      <c r="MBX4">
        <v>504.13</v>
      </c>
      <c r="MBY4">
        <v>504.15</v>
      </c>
      <c r="MBZ4">
        <v>504.18</v>
      </c>
      <c r="MCA4">
        <v>504.21</v>
      </c>
      <c r="MCB4">
        <v>504.24</v>
      </c>
      <c r="MCC4">
        <v>504.35</v>
      </c>
      <c r="MCD4">
        <v>504.44</v>
      </c>
      <c r="MCE4">
        <v>504.45</v>
      </c>
      <c r="MCF4">
        <v>504.61</v>
      </c>
      <c r="MCG4">
        <v>504.73</v>
      </c>
      <c r="MCH4">
        <v>504.83</v>
      </c>
      <c r="MCI4">
        <v>505.04</v>
      </c>
      <c r="MCJ4">
        <v>505.13</v>
      </c>
      <c r="MCK4">
        <v>505.24</v>
      </c>
      <c r="MCL4">
        <v>505.27</v>
      </c>
      <c r="MCM4">
        <v>505.3</v>
      </c>
      <c r="MCN4">
        <v>505.41</v>
      </c>
      <c r="MCO4">
        <v>505.48</v>
      </c>
      <c r="MCP4">
        <v>505.49</v>
      </c>
      <c r="MCQ4">
        <v>505.63</v>
      </c>
      <c r="MCR4">
        <v>505.64</v>
      </c>
      <c r="MCS4">
        <v>505.72</v>
      </c>
      <c r="MCT4">
        <v>505.78</v>
      </c>
      <c r="MCU4">
        <v>505.84</v>
      </c>
      <c r="MCV4">
        <v>505.9</v>
      </c>
      <c r="MCW4">
        <v>505.96</v>
      </c>
      <c r="MCX4">
        <v>506.09</v>
      </c>
      <c r="MCY4">
        <v>506.18</v>
      </c>
      <c r="MCZ4">
        <v>506.21</v>
      </c>
      <c r="MDA4">
        <v>506.22</v>
      </c>
      <c r="MDB4">
        <v>506.3</v>
      </c>
      <c r="MDC4">
        <v>506.31</v>
      </c>
      <c r="MDD4">
        <v>506.4</v>
      </c>
      <c r="MDE4">
        <v>506.45</v>
      </c>
      <c r="MDF4">
        <v>506.54</v>
      </c>
      <c r="MDG4">
        <v>506.56</v>
      </c>
      <c r="MDH4">
        <v>506.72</v>
      </c>
      <c r="MDI4">
        <v>506.77</v>
      </c>
      <c r="MDJ4">
        <v>506.8</v>
      </c>
      <c r="MDK4">
        <v>507.13</v>
      </c>
      <c r="MDL4">
        <v>507.21</v>
      </c>
      <c r="MDM4">
        <v>507.52</v>
      </c>
      <c r="MDN4">
        <v>507.59</v>
      </c>
      <c r="MDO4">
        <v>507.71</v>
      </c>
      <c r="MDP4">
        <v>507.72</v>
      </c>
      <c r="MDQ4">
        <v>507.79</v>
      </c>
      <c r="MDR4">
        <v>507.95</v>
      </c>
      <c r="MDS4">
        <v>508.01</v>
      </c>
      <c r="MDT4">
        <v>508.02</v>
      </c>
      <c r="MDU4">
        <v>508.17</v>
      </c>
      <c r="MDV4">
        <v>508.33</v>
      </c>
      <c r="MDW4">
        <v>508.34</v>
      </c>
      <c r="MDX4">
        <v>508.56</v>
      </c>
      <c r="MDY4">
        <v>508.59</v>
      </c>
      <c r="MDZ4">
        <v>508.63</v>
      </c>
      <c r="MEA4">
        <v>508.69</v>
      </c>
      <c r="MEB4">
        <v>508.7</v>
      </c>
      <c r="MEC4">
        <v>508.82</v>
      </c>
      <c r="MED4">
        <v>508.87</v>
      </c>
      <c r="MEE4">
        <v>508.93</v>
      </c>
      <c r="MEF4">
        <v>508.95</v>
      </c>
      <c r="MEG4">
        <v>508.96</v>
      </c>
      <c r="MEH4">
        <v>509.07</v>
      </c>
      <c r="MEI4">
        <v>509.08</v>
      </c>
      <c r="MEJ4">
        <v>509.09</v>
      </c>
      <c r="MEK4">
        <v>509.11</v>
      </c>
      <c r="MEL4">
        <v>509.12</v>
      </c>
      <c r="MEM4">
        <v>509.17</v>
      </c>
      <c r="MEN4">
        <v>509.23</v>
      </c>
      <c r="MEO4">
        <v>509.25</v>
      </c>
      <c r="MEP4">
        <v>509.35</v>
      </c>
      <c r="MEQ4">
        <v>509.39</v>
      </c>
      <c r="MER4">
        <v>509.4</v>
      </c>
      <c r="MES4">
        <v>509.68</v>
      </c>
      <c r="MET4">
        <v>509.73</v>
      </c>
      <c r="MEU4">
        <v>509.74</v>
      </c>
      <c r="MEV4">
        <v>509.82</v>
      </c>
      <c r="MEW4">
        <v>510.15</v>
      </c>
      <c r="MEX4">
        <v>510.21</v>
      </c>
      <c r="MEY4">
        <v>510.51</v>
      </c>
      <c r="MEZ4">
        <v>510.52</v>
      </c>
      <c r="MFA4">
        <v>510.53</v>
      </c>
      <c r="MFB4">
        <v>510.56</v>
      </c>
      <c r="MFC4">
        <v>510.68</v>
      </c>
      <c r="MFD4">
        <v>510.87</v>
      </c>
      <c r="MFE4">
        <v>510.91</v>
      </c>
      <c r="MFF4">
        <v>511.06</v>
      </c>
      <c r="MFG4">
        <v>511.08</v>
      </c>
      <c r="MFH4">
        <v>511.17</v>
      </c>
      <c r="MFI4">
        <v>511.37</v>
      </c>
      <c r="MFJ4">
        <v>511.56</v>
      </c>
      <c r="MFK4">
        <v>511.79</v>
      </c>
      <c r="MFL4">
        <v>511.86</v>
      </c>
      <c r="MFM4">
        <v>511.96</v>
      </c>
      <c r="MFN4">
        <v>511.99</v>
      </c>
      <c r="MFO4">
        <v>512.01</v>
      </c>
      <c r="MFP4">
        <v>512.13</v>
      </c>
      <c r="MFQ4">
        <v>512.22</v>
      </c>
      <c r="MFR4">
        <v>512.38</v>
      </c>
      <c r="MFS4">
        <v>512.4</v>
      </c>
      <c r="MFT4">
        <v>512.48</v>
      </c>
      <c r="MFU4">
        <v>512.5</v>
      </c>
      <c r="MFV4">
        <v>512.54999999999995</v>
      </c>
      <c r="MFW4">
        <v>512.75</v>
      </c>
      <c r="MFX4">
        <v>512.76</v>
      </c>
      <c r="MFY4">
        <v>512.83000000000004</v>
      </c>
      <c r="MFZ4">
        <v>512.86</v>
      </c>
      <c r="MGA4">
        <v>512.9</v>
      </c>
      <c r="MGB4">
        <v>512.92999999999995</v>
      </c>
      <c r="MGC4">
        <v>512.95000000000005</v>
      </c>
      <c r="MGD4">
        <v>512.98</v>
      </c>
      <c r="MGE4">
        <v>513.01</v>
      </c>
      <c r="MGF4">
        <v>513.02</v>
      </c>
      <c r="MGG4">
        <v>513.05999999999995</v>
      </c>
      <c r="MGH4">
        <v>513.1</v>
      </c>
      <c r="MGI4">
        <v>513.26</v>
      </c>
      <c r="MGJ4">
        <v>513.29</v>
      </c>
      <c r="MGK4">
        <v>513.39</v>
      </c>
      <c r="MGL4">
        <v>513.44000000000005</v>
      </c>
      <c r="MGM4">
        <v>513.57000000000005</v>
      </c>
      <c r="MGN4">
        <v>513.59</v>
      </c>
      <c r="MGO4">
        <v>513.61</v>
      </c>
      <c r="MGP4">
        <v>513.70000000000005</v>
      </c>
      <c r="MGQ4">
        <v>513.86</v>
      </c>
      <c r="MGR4">
        <v>513.95000000000005</v>
      </c>
      <c r="MGS4">
        <v>514.16</v>
      </c>
      <c r="MGT4">
        <v>514.20000000000005</v>
      </c>
      <c r="MGU4">
        <v>514.25</v>
      </c>
      <c r="MGV4">
        <v>514.27</v>
      </c>
      <c r="MGW4">
        <v>514.28</v>
      </c>
      <c r="MGX4">
        <v>514.29</v>
      </c>
      <c r="MGY4">
        <v>514.36</v>
      </c>
      <c r="MGZ4">
        <v>514.74</v>
      </c>
      <c r="MHA4">
        <v>514.77</v>
      </c>
      <c r="MHB4">
        <v>514.79</v>
      </c>
      <c r="MHC4">
        <v>514.89</v>
      </c>
      <c r="MHD4">
        <v>514.96</v>
      </c>
      <c r="MHE4">
        <v>514.99</v>
      </c>
      <c r="MHF4">
        <v>515.02</v>
      </c>
      <c r="MHG4">
        <v>515.16999999999996</v>
      </c>
      <c r="MHH4">
        <v>515.17999999999995</v>
      </c>
      <c r="MHI4">
        <v>515.33000000000004</v>
      </c>
      <c r="MHJ4">
        <v>515.5</v>
      </c>
      <c r="MHK4">
        <v>515.6</v>
      </c>
      <c r="MHL4">
        <v>515.61</v>
      </c>
      <c r="MHM4">
        <v>515.66</v>
      </c>
      <c r="MHN4">
        <v>515.66999999999996</v>
      </c>
      <c r="MHO4">
        <v>515.91999999999996</v>
      </c>
      <c r="MHP4">
        <v>515.95000000000005</v>
      </c>
      <c r="MHQ4">
        <v>516</v>
      </c>
      <c r="MHR4">
        <v>516.04</v>
      </c>
      <c r="MHS4">
        <v>516.04999999999995</v>
      </c>
      <c r="MHT4">
        <v>516.23</v>
      </c>
      <c r="MHU4">
        <v>516.41999999999996</v>
      </c>
      <c r="MHV4">
        <v>516.42999999999995</v>
      </c>
      <c r="MHW4">
        <v>516.63</v>
      </c>
      <c r="MHX4">
        <v>516.79999999999995</v>
      </c>
      <c r="MHY4">
        <v>516.80999999999995</v>
      </c>
      <c r="MHZ4">
        <v>516.82000000000005</v>
      </c>
      <c r="MIA4">
        <v>516.83000000000004</v>
      </c>
      <c r="MIB4">
        <v>516.99</v>
      </c>
      <c r="MIC4">
        <v>517.04</v>
      </c>
      <c r="MID4">
        <v>517.07000000000005</v>
      </c>
      <c r="MIE4">
        <v>517.12</v>
      </c>
      <c r="MIF4">
        <v>517.13</v>
      </c>
      <c r="MIG4">
        <v>517.16</v>
      </c>
      <c r="MIH4">
        <v>517.20000000000005</v>
      </c>
      <c r="MII4">
        <v>517.4</v>
      </c>
      <c r="MIJ4">
        <v>517.5</v>
      </c>
      <c r="MIK4">
        <v>517.52</v>
      </c>
      <c r="MIL4">
        <v>517.6</v>
      </c>
      <c r="MIM4">
        <v>517.61</v>
      </c>
      <c r="MIN4">
        <v>517.62</v>
      </c>
      <c r="MIO4">
        <v>517.64</v>
      </c>
      <c r="MIP4">
        <v>517.77</v>
      </c>
      <c r="MIQ4">
        <v>517.80999999999995</v>
      </c>
      <c r="MIR4">
        <v>517.87</v>
      </c>
      <c r="MIS4">
        <v>517.91</v>
      </c>
      <c r="MIT4">
        <v>517.95000000000005</v>
      </c>
      <c r="MIU4">
        <v>518.20000000000005</v>
      </c>
      <c r="MIV4">
        <v>518.28</v>
      </c>
      <c r="MIW4">
        <v>518.45000000000005</v>
      </c>
      <c r="MIX4">
        <v>518.58000000000004</v>
      </c>
      <c r="MIY4">
        <v>518.61</v>
      </c>
      <c r="MIZ4">
        <v>518.66</v>
      </c>
      <c r="MJA4">
        <v>518.89</v>
      </c>
      <c r="MJB4">
        <v>518.9</v>
      </c>
      <c r="MJC4">
        <v>519.08000000000004</v>
      </c>
      <c r="MJD4">
        <v>519.32000000000005</v>
      </c>
      <c r="MJE4">
        <v>519.48</v>
      </c>
      <c r="MJF4">
        <v>519.49</v>
      </c>
      <c r="MJG4">
        <v>519.5</v>
      </c>
      <c r="MJH4">
        <v>519.58000000000004</v>
      </c>
      <c r="MJI4">
        <v>519.6</v>
      </c>
      <c r="MJJ4">
        <v>519.70000000000005</v>
      </c>
      <c r="MJK4">
        <v>519.72</v>
      </c>
      <c r="MJL4">
        <v>519.73</v>
      </c>
      <c r="MJM4">
        <v>519.79999999999995</v>
      </c>
      <c r="MJN4">
        <v>519.87</v>
      </c>
      <c r="MJO4">
        <v>519.96</v>
      </c>
      <c r="MJP4">
        <v>520.04</v>
      </c>
      <c r="MJQ4">
        <v>520.07000000000005</v>
      </c>
      <c r="MJR4">
        <v>520.16999999999996</v>
      </c>
      <c r="MJS4">
        <v>520.27</v>
      </c>
      <c r="MJT4">
        <v>520.48</v>
      </c>
      <c r="MJU4">
        <v>520.57000000000005</v>
      </c>
      <c r="MJV4">
        <v>520.62</v>
      </c>
      <c r="MJW4">
        <v>520.85</v>
      </c>
      <c r="MJX4">
        <v>520.96</v>
      </c>
      <c r="MJY4">
        <v>521</v>
      </c>
      <c r="MJZ4">
        <v>521.13</v>
      </c>
      <c r="MKA4">
        <v>521.30999999999995</v>
      </c>
      <c r="MKB4">
        <v>521.4</v>
      </c>
      <c r="MKC4">
        <v>521.47</v>
      </c>
      <c r="MKD4">
        <v>521.49</v>
      </c>
      <c r="MKE4">
        <v>521.59</v>
      </c>
      <c r="MKF4">
        <v>521.70000000000005</v>
      </c>
      <c r="MKG4">
        <v>521.95000000000005</v>
      </c>
      <c r="MKH4">
        <v>521.98</v>
      </c>
      <c r="MKI4">
        <v>522.15</v>
      </c>
      <c r="MKJ4">
        <v>522.16999999999996</v>
      </c>
      <c r="MKK4">
        <v>522.21</v>
      </c>
      <c r="MKL4">
        <v>522.22</v>
      </c>
      <c r="MKM4">
        <v>522.28</v>
      </c>
      <c r="MKN4">
        <v>522.29999999999995</v>
      </c>
      <c r="MKO4">
        <v>522.4</v>
      </c>
      <c r="MKP4">
        <v>522.48</v>
      </c>
      <c r="MKQ4">
        <v>522.59</v>
      </c>
      <c r="MKR4">
        <v>522.69000000000005</v>
      </c>
      <c r="MKS4">
        <v>522.74</v>
      </c>
      <c r="MKT4">
        <v>522.95000000000005</v>
      </c>
      <c r="MKU4">
        <v>523.02</v>
      </c>
      <c r="MKV4">
        <v>523.23</v>
      </c>
      <c r="MKW4">
        <v>523.33000000000004</v>
      </c>
      <c r="MKX4">
        <v>523.4</v>
      </c>
      <c r="MKY4">
        <v>523.44000000000005</v>
      </c>
      <c r="MKZ4">
        <v>523.46</v>
      </c>
      <c r="MLA4">
        <v>523.47</v>
      </c>
      <c r="MLB4">
        <v>523.49</v>
      </c>
      <c r="MLC4">
        <v>523.54</v>
      </c>
      <c r="MLD4">
        <v>523.61</v>
      </c>
      <c r="MLE4">
        <v>523.67999999999995</v>
      </c>
      <c r="MLF4">
        <v>523.78</v>
      </c>
      <c r="MLG4">
        <v>523.88</v>
      </c>
      <c r="MLH4">
        <v>523.95000000000005</v>
      </c>
      <c r="MLI4">
        <v>523.96</v>
      </c>
      <c r="MLJ4">
        <v>523.97</v>
      </c>
      <c r="MLK4">
        <v>523.99</v>
      </c>
      <c r="MLL4">
        <v>524.16</v>
      </c>
      <c r="MLM4">
        <v>524.21</v>
      </c>
      <c r="MLN4">
        <v>524.34</v>
      </c>
      <c r="MLO4">
        <v>524.35</v>
      </c>
      <c r="MLP4">
        <v>524.45000000000005</v>
      </c>
      <c r="MLQ4">
        <v>524.62</v>
      </c>
      <c r="MLR4">
        <v>524.78</v>
      </c>
      <c r="MLS4">
        <v>524.85</v>
      </c>
      <c r="MLT4">
        <v>524.98</v>
      </c>
      <c r="MLU4">
        <v>525.16</v>
      </c>
      <c r="MLV4">
        <v>525.21</v>
      </c>
      <c r="MLW4">
        <v>525.37</v>
      </c>
      <c r="MLX4">
        <v>525.45000000000005</v>
      </c>
      <c r="MLY4">
        <v>525.62</v>
      </c>
      <c r="MLZ4">
        <v>525.77</v>
      </c>
      <c r="MMA4">
        <v>525.79</v>
      </c>
      <c r="MMB4">
        <v>525.87</v>
      </c>
      <c r="MMC4">
        <v>525.9</v>
      </c>
      <c r="MMD4">
        <v>525.91999999999996</v>
      </c>
      <c r="MME4">
        <v>525.94000000000005</v>
      </c>
      <c r="MMF4">
        <v>526.04999999999995</v>
      </c>
      <c r="MMG4">
        <v>526.05999999999995</v>
      </c>
      <c r="MMH4">
        <v>526.16</v>
      </c>
      <c r="MMI4">
        <v>526.25</v>
      </c>
      <c r="MMJ4">
        <v>526.30999999999995</v>
      </c>
      <c r="MMK4">
        <v>526.42999999999995</v>
      </c>
      <c r="MML4">
        <v>526.52</v>
      </c>
      <c r="MMM4">
        <v>526.66</v>
      </c>
      <c r="MMN4">
        <v>526.79</v>
      </c>
      <c r="MMO4">
        <v>526.80999999999995</v>
      </c>
      <c r="MMP4">
        <v>526.84</v>
      </c>
      <c r="MMQ4">
        <v>526.88</v>
      </c>
      <c r="MMR4">
        <v>526.91</v>
      </c>
      <c r="MMS4">
        <v>526.92999999999995</v>
      </c>
      <c r="MMT4">
        <v>526.97</v>
      </c>
      <c r="MMU4">
        <v>527.01</v>
      </c>
      <c r="MMV4">
        <v>527.30999999999995</v>
      </c>
      <c r="MMW4">
        <v>527.37</v>
      </c>
      <c r="MMX4">
        <v>527.46</v>
      </c>
      <c r="MMY4">
        <v>528.04999999999995</v>
      </c>
      <c r="MMZ4">
        <v>528.20000000000005</v>
      </c>
      <c r="MNA4">
        <v>528.32000000000005</v>
      </c>
      <c r="MNB4">
        <v>528.38</v>
      </c>
      <c r="MNC4">
        <v>528.45000000000005</v>
      </c>
      <c r="MND4">
        <v>528.48</v>
      </c>
      <c r="MNE4">
        <v>528.53</v>
      </c>
      <c r="MNF4">
        <v>528.71</v>
      </c>
      <c r="MNG4">
        <v>528.72</v>
      </c>
      <c r="MNH4">
        <v>528.94000000000005</v>
      </c>
      <c r="MNI4">
        <v>528.96</v>
      </c>
      <c r="MNJ4">
        <v>528.97</v>
      </c>
      <c r="MNK4">
        <v>528.99</v>
      </c>
      <c r="MNL4">
        <v>529.04</v>
      </c>
      <c r="MNM4">
        <v>529.08000000000004</v>
      </c>
      <c r="MNN4">
        <v>529.09</v>
      </c>
      <c r="MNO4">
        <v>529.28</v>
      </c>
      <c r="MNP4">
        <v>529.29</v>
      </c>
      <c r="MNQ4">
        <v>529.32000000000005</v>
      </c>
      <c r="MNR4">
        <v>529.49</v>
      </c>
      <c r="MNS4">
        <v>529.80999999999995</v>
      </c>
      <c r="MNT4">
        <v>529.85</v>
      </c>
      <c r="MNU4">
        <v>529.88</v>
      </c>
      <c r="MNV4">
        <v>529.94000000000005</v>
      </c>
      <c r="MNW4">
        <v>529.95000000000005</v>
      </c>
      <c r="MNX4">
        <v>530.38</v>
      </c>
      <c r="MNY4">
        <v>530.58000000000004</v>
      </c>
      <c r="MNZ4">
        <v>530.79999999999995</v>
      </c>
      <c r="MOA4">
        <v>530.91999999999996</v>
      </c>
      <c r="MOB4">
        <v>530.98</v>
      </c>
      <c r="MOC4">
        <v>531.02</v>
      </c>
      <c r="MOD4">
        <v>531.25</v>
      </c>
      <c r="MOE4">
        <v>531.29</v>
      </c>
      <c r="MOF4">
        <v>531.33000000000004</v>
      </c>
      <c r="MOG4">
        <v>531.38</v>
      </c>
      <c r="MOH4">
        <v>531.53</v>
      </c>
      <c r="MOI4">
        <v>531.57000000000005</v>
      </c>
      <c r="MOJ4">
        <v>531.66</v>
      </c>
      <c r="MOK4">
        <v>531.75</v>
      </c>
      <c r="MOL4">
        <v>531.78</v>
      </c>
      <c r="MOM4">
        <v>531.89</v>
      </c>
      <c r="MON4">
        <v>531.95000000000005</v>
      </c>
      <c r="MOO4">
        <v>532.02</v>
      </c>
      <c r="MOP4">
        <v>532.08000000000004</v>
      </c>
      <c r="MOQ4">
        <v>532.19000000000005</v>
      </c>
      <c r="MOR4">
        <v>532.25</v>
      </c>
      <c r="MOS4">
        <v>532.29</v>
      </c>
      <c r="MOT4">
        <v>532.41999999999996</v>
      </c>
      <c r="MOU4">
        <v>532.42999999999995</v>
      </c>
      <c r="MOV4">
        <v>532.46</v>
      </c>
      <c r="MOW4">
        <v>532.71</v>
      </c>
      <c r="MOX4">
        <v>532.80999999999995</v>
      </c>
      <c r="MOY4">
        <v>533.01</v>
      </c>
      <c r="MOZ4">
        <v>533.04999999999995</v>
      </c>
      <c r="MPA4">
        <v>533.15</v>
      </c>
      <c r="MPB4">
        <v>533.19000000000005</v>
      </c>
      <c r="MPC4">
        <v>533.24</v>
      </c>
      <c r="MPD4">
        <v>533.39</v>
      </c>
      <c r="MPE4">
        <v>533.44000000000005</v>
      </c>
      <c r="MPF4">
        <v>533.59</v>
      </c>
      <c r="MPG4">
        <v>533.6</v>
      </c>
      <c r="MPH4">
        <v>533.61</v>
      </c>
      <c r="MPI4">
        <v>533.77</v>
      </c>
      <c r="MPJ4">
        <v>533.79999999999995</v>
      </c>
      <c r="MPK4">
        <v>533.80999999999995</v>
      </c>
      <c r="MPL4">
        <v>533.87</v>
      </c>
      <c r="MPM4">
        <v>533.9</v>
      </c>
      <c r="MPN4">
        <v>533.94000000000005</v>
      </c>
      <c r="MPO4">
        <v>533.95000000000005</v>
      </c>
      <c r="MPP4">
        <v>534.23</v>
      </c>
      <c r="MPQ4">
        <v>534.33000000000004</v>
      </c>
      <c r="MPR4">
        <v>534.34</v>
      </c>
      <c r="MPS4">
        <v>534.44000000000005</v>
      </c>
      <c r="MPT4">
        <v>534.48</v>
      </c>
      <c r="MPU4">
        <v>534.51</v>
      </c>
      <c r="MPV4">
        <v>534.54</v>
      </c>
      <c r="MPW4">
        <v>534.63</v>
      </c>
      <c r="MPX4">
        <v>534.65</v>
      </c>
      <c r="MPY4">
        <v>534.75</v>
      </c>
      <c r="MPZ4">
        <v>534.76</v>
      </c>
      <c r="MQA4">
        <v>534.79999999999995</v>
      </c>
      <c r="MQB4">
        <v>535.02</v>
      </c>
      <c r="MQC4">
        <v>535.04999999999995</v>
      </c>
      <c r="MQD4">
        <v>535.1</v>
      </c>
      <c r="MQE4">
        <v>535.15</v>
      </c>
      <c r="MQF4">
        <v>535.16999999999996</v>
      </c>
      <c r="MQG4">
        <v>535.26</v>
      </c>
      <c r="MQH4">
        <v>535.28</v>
      </c>
      <c r="MQI4">
        <v>535.29999999999995</v>
      </c>
      <c r="MQJ4">
        <v>535.41999999999996</v>
      </c>
      <c r="MQK4">
        <v>535.61</v>
      </c>
      <c r="MQL4">
        <v>535.62</v>
      </c>
      <c r="MQM4">
        <v>535.70000000000005</v>
      </c>
      <c r="MQN4">
        <v>535.80999999999995</v>
      </c>
      <c r="MQO4">
        <v>535.91999999999996</v>
      </c>
      <c r="MQP4">
        <v>536.03</v>
      </c>
      <c r="MQQ4">
        <v>536.14</v>
      </c>
      <c r="MQR4">
        <v>536.20000000000005</v>
      </c>
      <c r="MQS4">
        <v>536.27</v>
      </c>
      <c r="MQT4">
        <v>536.41999999999996</v>
      </c>
      <c r="MQU4">
        <v>536.42999999999995</v>
      </c>
      <c r="MQV4">
        <v>536.51</v>
      </c>
      <c r="MQW4">
        <v>536.70000000000005</v>
      </c>
      <c r="MQX4">
        <v>536.79999999999995</v>
      </c>
      <c r="MQY4">
        <v>536.94000000000005</v>
      </c>
      <c r="MQZ4">
        <v>537.01</v>
      </c>
      <c r="MRA4">
        <v>537.05999999999995</v>
      </c>
      <c r="MRB4">
        <v>537.09</v>
      </c>
      <c r="MRC4">
        <v>537.25</v>
      </c>
      <c r="MRD4">
        <v>537.29</v>
      </c>
      <c r="MRE4">
        <v>537.30999999999995</v>
      </c>
      <c r="MRF4">
        <v>537.45000000000005</v>
      </c>
      <c r="MRG4">
        <v>537.52</v>
      </c>
      <c r="MRH4">
        <v>537.54999999999995</v>
      </c>
      <c r="MRI4">
        <v>537.55999999999995</v>
      </c>
      <c r="MRJ4">
        <v>537.64</v>
      </c>
      <c r="MRK4">
        <v>537.71</v>
      </c>
      <c r="MRL4">
        <v>537.72</v>
      </c>
      <c r="MRM4">
        <v>537.79999999999995</v>
      </c>
      <c r="MRN4">
        <v>537.82000000000005</v>
      </c>
      <c r="MRO4">
        <v>537.94000000000005</v>
      </c>
      <c r="MRP4">
        <v>538.1</v>
      </c>
      <c r="MRQ4">
        <v>538.25</v>
      </c>
      <c r="MRR4">
        <v>538.28</v>
      </c>
      <c r="MRS4">
        <v>538.29999999999995</v>
      </c>
      <c r="MRT4">
        <v>538.41999999999996</v>
      </c>
      <c r="MRU4">
        <v>538.44000000000005</v>
      </c>
      <c r="MRV4">
        <v>538.48</v>
      </c>
      <c r="MRW4">
        <v>538.53</v>
      </c>
      <c r="MRX4">
        <v>538.66</v>
      </c>
      <c r="MRY4">
        <v>538.69000000000005</v>
      </c>
      <c r="MRZ4">
        <v>538.70000000000005</v>
      </c>
      <c r="MSA4">
        <v>538.76</v>
      </c>
      <c r="MSB4">
        <v>538.80999999999995</v>
      </c>
      <c r="MSC4">
        <v>538.84</v>
      </c>
      <c r="MSD4">
        <v>538.86</v>
      </c>
      <c r="MSE4">
        <v>538.91999999999996</v>
      </c>
      <c r="MSF4">
        <v>538.97</v>
      </c>
      <c r="MSG4">
        <v>538.99</v>
      </c>
      <c r="MSH4">
        <v>539.07000000000005</v>
      </c>
      <c r="MSI4">
        <v>539.11</v>
      </c>
      <c r="MSJ4">
        <v>539.12</v>
      </c>
      <c r="MSK4">
        <v>539.22</v>
      </c>
      <c r="MSL4">
        <v>539.26</v>
      </c>
      <c r="MSM4">
        <v>539.29</v>
      </c>
      <c r="MSN4">
        <v>539.34</v>
      </c>
      <c r="MSO4">
        <v>539.36</v>
      </c>
      <c r="MSP4">
        <v>539.41</v>
      </c>
      <c r="MSQ4">
        <v>539.45000000000005</v>
      </c>
      <c r="MSR4">
        <v>539.49</v>
      </c>
      <c r="MSS4">
        <v>539.52</v>
      </c>
      <c r="MST4">
        <v>539.63</v>
      </c>
      <c r="MSU4">
        <v>539.65</v>
      </c>
      <c r="MSV4">
        <v>539.9</v>
      </c>
      <c r="MSW4">
        <v>540.22</v>
      </c>
      <c r="MSX4">
        <v>540.45000000000005</v>
      </c>
      <c r="MSY4">
        <v>540.46</v>
      </c>
      <c r="MSZ4">
        <v>540.48</v>
      </c>
      <c r="MTA4">
        <v>540.54</v>
      </c>
      <c r="MTB4">
        <v>540.73</v>
      </c>
      <c r="MTC4">
        <v>540.96</v>
      </c>
      <c r="MTD4">
        <v>541.1</v>
      </c>
      <c r="MTE4">
        <v>541.14</v>
      </c>
      <c r="MTF4">
        <v>541.16999999999996</v>
      </c>
      <c r="MTG4">
        <v>541.24</v>
      </c>
      <c r="MTH4">
        <v>541.25</v>
      </c>
      <c r="MTI4">
        <v>541.29999999999995</v>
      </c>
      <c r="MTJ4">
        <v>541.35</v>
      </c>
      <c r="MTK4">
        <v>541.41999999999996</v>
      </c>
      <c r="MTL4">
        <v>541.53</v>
      </c>
      <c r="MTM4">
        <v>541.59</v>
      </c>
      <c r="MTN4">
        <v>541.71</v>
      </c>
      <c r="MTO4">
        <v>542.01</v>
      </c>
      <c r="MTP4">
        <v>542.02</v>
      </c>
      <c r="MTQ4">
        <v>542.05999999999995</v>
      </c>
      <c r="MTR4">
        <v>542.24</v>
      </c>
      <c r="MTS4">
        <v>542.25</v>
      </c>
      <c r="MTT4">
        <v>542.37</v>
      </c>
      <c r="MTU4">
        <v>542.38</v>
      </c>
      <c r="MTV4">
        <v>542.49</v>
      </c>
      <c r="MTW4">
        <v>542.59</v>
      </c>
      <c r="MTX4">
        <v>542.70000000000005</v>
      </c>
      <c r="MTY4">
        <v>542.74</v>
      </c>
      <c r="MTZ4">
        <v>542.77</v>
      </c>
      <c r="MUA4">
        <v>542.82000000000005</v>
      </c>
      <c r="MUB4">
        <v>542.87</v>
      </c>
      <c r="MUC4">
        <v>542.89</v>
      </c>
      <c r="MUD4">
        <v>542.91</v>
      </c>
      <c r="MUE4">
        <v>542.91999999999996</v>
      </c>
      <c r="MUF4">
        <v>543.08000000000004</v>
      </c>
      <c r="MUG4">
        <v>543.51</v>
      </c>
      <c r="MUH4">
        <v>543.54</v>
      </c>
      <c r="MUI4">
        <v>543.57000000000005</v>
      </c>
      <c r="MUJ4">
        <v>543.79999999999995</v>
      </c>
      <c r="MUK4">
        <v>543.85</v>
      </c>
      <c r="MUL4">
        <v>543.9</v>
      </c>
      <c r="MUM4">
        <v>543.92999999999995</v>
      </c>
      <c r="MUN4">
        <v>544.13</v>
      </c>
      <c r="MUO4">
        <v>544.14</v>
      </c>
      <c r="MUP4">
        <v>544.17999999999995</v>
      </c>
      <c r="MUQ4">
        <v>544.29</v>
      </c>
      <c r="MUR4">
        <v>544.39</v>
      </c>
      <c r="MUS4">
        <v>544.6</v>
      </c>
      <c r="MUT4">
        <v>544.61</v>
      </c>
      <c r="MUU4">
        <v>544.74</v>
      </c>
      <c r="MUV4">
        <v>544.79</v>
      </c>
      <c r="MUW4">
        <v>544.9</v>
      </c>
      <c r="MUX4">
        <v>544.99</v>
      </c>
      <c r="MUY4">
        <v>545.04</v>
      </c>
      <c r="MUZ4">
        <v>545.08000000000004</v>
      </c>
      <c r="MVA4">
        <v>545.09</v>
      </c>
      <c r="MVB4">
        <v>545.22</v>
      </c>
      <c r="MVC4">
        <v>545.24</v>
      </c>
      <c r="MVD4">
        <v>545.37</v>
      </c>
      <c r="MVE4">
        <v>545.4</v>
      </c>
      <c r="MVF4">
        <v>545.48</v>
      </c>
      <c r="MVG4">
        <v>545.49</v>
      </c>
      <c r="MVH4">
        <v>545.54</v>
      </c>
      <c r="MVI4">
        <v>545.6</v>
      </c>
      <c r="MVJ4">
        <v>545.65</v>
      </c>
      <c r="MVK4">
        <v>545.71</v>
      </c>
      <c r="MVL4">
        <v>545.77</v>
      </c>
      <c r="MVM4">
        <v>545.86</v>
      </c>
      <c r="MVN4">
        <v>545.91999999999996</v>
      </c>
      <c r="MVO4">
        <v>545.98</v>
      </c>
      <c r="MVP4">
        <v>546.01</v>
      </c>
      <c r="MVQ4">
        <v>546.09</v>
      </c>
      <c r="MVR4">
        <v>546.11</v>
      </c>
      <c r="MVS4">
        <v>546.14</v>
      </c>
      <c r="MVT4">
        <v>546.23</v>
      </c>
      <c r="MVU4">
        <v>546.26</v>
      </c>
      <c r="MVV4">
        <v>546.28</v>
      </c>
      <c r="MVW4">
        <v>546.33000000000004</v>
      </c>
      <c r="MVX4">
        <v>546.41</v>
      </c>
      <c r="MVY4">
        <v>546.41999999999996</v>
      </c>
      <c r="MVZ4">
        <v>546.45000000000005</v>
      </c>
      <c r="MWA4">
        <v>546.72</v>
      </c>
      <c r="MWB4">
        <v>546.73</v>
      </c>
      <c r="MWC4">
        <v>546.9</v>
      </c>
      <c r="MWD4">
        <v>546.91</v>
      </c>
      <c r="MWE4">
        <v>546.96</v>
      </c>
      <c r="MWF4">
        <v>547.04</v>
      </c>
      <c r="MWG4">
        <v>547.15</v>
      </c>
      <c r="MWH4">
        <v>547.24</v>
      </c>
      <c r="MWI4">
        <v>547.29999999999995</v>
      </c>
      <c r="MWJ4">
        <v>547.33000000000004</v>
      </c>
      <c r="MWK4">
        <v>547.44000000000005</v>
      </c>
      <c r="MWL4">
        <v>547.47</v>
      </c>
      <c r="MWM4">
        <v>547.57000000000005</v>
      </c>
      <c r="MWN4">
        <v>547.59</v>
      </c>
      <c r="MWO4">
        <v>547.63</v>
      </c>
      <c r="MWP4">
        <v>547.65</v>
      </c>
      <c r="MWQ4">
        <v>547.69000000000005</v>
      </c>
      <c r="MWR4">
        <v>547.79999999999995</v>
      </c>
      <c r="MWS4">
        <v>547.92999999999995</v>
      </c>
      <c r="MWT4">
        <v>547.94000000000005</v>
      </c>
      <c r="MWU4">
        <v>548.01</v>
      </c>
      <c r="MWV4">
        <v>548.05999999999995</v>
      </c>
      <c r="MWW4">
        <v>548.23</v>
      </c>
      <c r="MWX4">
        <v>548.36</v>
      </c>
      <c r="MWY4">
        <v>548.53</v>
      </c>
      <c r="MWZ4">
        <v>548.61</v>
      </c>
      <c r="MXA4">
        <v>548.62</v>
      </c>
      <c r="MXB4">
        <v>548.67999999999995</v>
      </c>
      <c r="MXC4">
        <v>548.73</v>
      </c>
      <c r="MXD4">
        <v>548.85</v>
      </c>
      <c r="MXE4">
        <v>549.05999999999995</v>
      </c>
      <c r="MXF4">
        <v>549.11</v>
      </c>
      <c r="MXG4">
        <v>549.12</v>
      </c>
      <c r="MXH4">
        <v>549.19000000000005</v>
      </c>
      <c r="MXI4">
        <v>549.28</v>
      </c>
      <c r="MXJ4">
        <v>549.36</v>
      </c>
      <c r="MXK4">
        <v>549.4</v>
      </c>
      <c r="MXL4">
        <v>549.48</v>
      </c>
      <c r="MXM4">
        <v>549.53</v>
      </c>
      <c r="MXN4">
        <v>549.62</v>
      </c>
      <c r="MXO4">
        <v>549.65</v>
      </c>
      <c r="MXP4">
        <v>549.72</v>
      </c>
      <c r="MXQ4">
        <v>549.83000000000004</v>
      </c>
      <c r="MXR4">
        <v>549.86</v>
      </c>
      <c r="MXS4">
        <v>549.92999999999995</v>
      </c>
      <c r="MXT4">
        <v>549.96</v>
      </c>
      <c r="MXU4">
        <v>550.03</v>
      </c>
      <c r="MXV4">
        <v>550.09</v>
      </c>
      <c r="MXW4">
        <v>550.13</v>
      </c>
      <c r="MXX4">
        <v>550.35</v>
      </c>
      <c r="MXY4">
        <v>550.39</v>
      </c>
      <c r="MXZ4">
        <v>550.55999999999995</v>
      </c>
      <c r="MYA4">
        <v>550.69000000000005</v>
      </c>
      <c r="MYB4">
        <v>550.73</v>
      </c>
      <c r="MYC4">
        <v>550.95000000000005</v>
      </c>
      <c r="MYD4">
        <v>550.96</v>
      </c>
      <c r="MYE4">
        <v>550.97</v>
      </c>
      <c r="MYF4">
        <v>550.98</v>
      </c>
      <c r="MYG4">
        <v>550.99</v>
      </c>
      <c r="MYH4">
        <v>551.01</v>
      </c>
      <c r="MYI4">
        <v>551.1</v>
      </c>
      <c r="MYJ4">
        <v>551.17999999999995</v>
      </c>
      <c r="MYK4">
        <v>551.23</v>
      </c>
      <c r="MYL4">
        <v>551.27</v>
      </c>
      <c r="MYM4">
        <v>551.4</v>
      </c>
      <c r="MYN4">
        <v>551.52</v>
      </c>
      <c r="MYO4">
        <v>551.59</v>
      </c>
      <c r="MYP4">
        <v>551.62</v>
      </c>
      <c r="MYQ4">
        <v>551.80999999999995</v>
      </c>
      <c r="MYR4">
        <v>551.98</v>
      </c>
      <c r="MYS4">
        <v>552.08000000000004</v>
      </c>
      <c r="MYT4">
        <v>552.09</v>
      </c>
      <c r="MYU4">
        <v>552.1</v>
      </c>
      <c r="MYV4">
        <v>552.16999999999996</v>
      </c>
      <c r="MYW4">
        <v>552.23</v>
      </c>
      <c r="MYX4">
        <v>552.34</v>
      </c>
      <c r="MYY4">
        <v>552.39</v>
      </c>
      <c r="MYZ4">
        <v>552.65</v>
      </c>
      <c r="MZA4">
        <v>552.83000000000004</v>
      </c>
      <c r="MZB4">
        <v>552.88</v>
      </c>
      <c r="MZC4">
        <v>553.04999999999995</v>
      </c>
      <c r="MZD4">
        <v>553.07000000000005</v>
      </c>
      <c r="MZE4">
        <v>553.09</v>
      </c>
      <c r="MZF4">
        <v>553.1</v>
      </c>
      <c r="MZG4">
        <v>553.19000000000005</v>
      </c>
      <c r="MZH4">
        <v>553.21</v>
      </c>
      <c r="MZI4">
        <v>553.28</v>
      </c>
      <c r="MZJ4">
        <v>553.32000000000005</v>
      </c>
      <c r="MZK4">
        <v>553.39</v>
      </c>
      <c r="MZL4">
        <v>553.58000000000004</v>
      </c>
      <c r="MZM4">
        <v>553.65</v>
      </c>
      <c r="MZN4">
        <v>553.78</v>
      </c>
      <c r="MZO4">
        <v>553.79999999999995</v>
      </c>
      <c r="MZP4">
        <v>553.95000000000005</v>
      </c>
      <c r="MZQ4">
        <v>554.05999999999995</v>
      </c>
      <c r="MZR4">
        <v>554.09</v>
      </c>
      <c r="MZS4">
        <v>554.1</v>
      </c>
      <c r="MZT4">
        <v>554.15</v>
      </c>
      <c r="MZU4">
        <v>554.22</v>
      </c>
      <c r="MZV4">
        <v>554.38</v>
      </c>
      <c r="MZW4">
        <v>554.41</v>
      </c>
      <c r="MZX4">
        <v>554.44000000000005</v>
      </c>
      <c r="MZY4">
        <v>554.53</v>
      </c>
      <c r="MZZ4">
        <v>554.62</v>
      </c>
      <c r="NAA4">
        <v>554.65</v>
      </c>
      <c r="NAB4">
        <v>554.85</v>
      </c>
      <c r="NAC4">
        <v>554.9</v>
      </c>
      <c r="NAD4">
        <v>554.95000000000005</v>
      </c>
      <c r="NAE4">
        <v>555.05999999999995</v>
      </c>
      <c r="NAF4">
        <v>555.17999999999995</v>
      </c>
      <c r="NAG4">
        <v>555.26</v>
      </c>
      <c r="NAH4">
        <v>555.35</v>
      </c>
      <c r="NAI4">
        <v>555.49</v>
      </c>
      <c r="NAJ4">
        <v>555.51</v>
      </c>
      <c r="NAK4">
        <v>555.6</v>
      </c>
      <c r="NAL4">
        <v>555.70000000000005</v>
      </c>
      <c r="NAM4">
        <v>555.75</v>
      </c>
      <c r="NAN4">
        <v>555.80999999999995</v>
      </c>
      <c r="NAO4">
        <v>555.85</v>
      </c>
      <c r="NAP4">
        <v>556.02</v>
      </c>
      <c r="NAQ4">
        <v>556.08000000000004</v>
      </c>
      <c r="NAR4">
        <v>556.17999999999995</v>
      </c>
      <c r="NAS4">
        <v>556.35</v>
      </c>
      <c r="NAT4">
        <v>556.52</v>
      </c>
      <c r="NAU4">
        <v>556.53</v>
      </c>
      <c r="NAV4">
        <v>556.63</v>
      </c>
      <c r="NAW4">
        <v>556.87</v>
      </c>
      <c r="NAX4">
        <v>556.94000000000005</v>
      </c>
      <c r="NAY4">
        <v>556.96</v>
      </c>
      <c r="NAZ4">
        <v>557</v>
      </c>
      <c r="NBA4">
        <v>557.23</v>
      </c>
      <c r="NBB4">
        <v>557.29</v>
      </c>
      <c r="NBC4">
        <v>557.34</v>
      </c>
      <c r="NBD4">
        <v>557.38</v>
      </c>
      <c r="NBE4">
        <v>557.41</v>
      </c>
      <c r="NBF4">
        <v>557.53</v>
      </c>
      <c r="NBG4">
        <v>557.55999999999995</v>
      </c>
      <c r="NBH4">
        <v>557.58000000000004</v>
      </c>
      <c r="NBI4">
        <v>557.63</v>
      </c>
      <c r="NBJ4">
        <v>557.79999999999995</v>
      </c>
      <c r="NBK4">
        <v>557.80999999999995</v>
      </c>
      <c r="NBL4">
        <v>557.88</v>
      </c>
      <c r="NBM4">
        <v>557.97</v>
      </c>
      <c r="NBN4">
        <v>558.05999999999995</v>
      </c>
      <c r="NBO4">
        <v>558.12</v>
      </c>
      <c r="NBP4">
        <v>558.28</v>
      </c>
      <c r="NBQ4">
        <v>558.30999999999995</v>
      </c>
      <c r="NBR4">
        <v>558.33000000000004</v>
      </c>
      <c r="NBS4">
        <v>558.37</v>
      </c>
      <c r="NBT4">
        <v>558.38</v>
      </c>
      <c r="NBU4">
        <v>558.46</v>
      </c>
      <c r="NBV4">
        <v>558.65</v>
      </c>
      <c r="NBW4">
        <v>558.82000000000005</v>
      </c>
      <c r="NBX4">
        <v>558.91</v>
      </c>
      <c r="NBY4">
        <v>559.04999999999995</v>
      </c>
      <c r="NBZ4">
        <v>559.15</v>
      </c>
      <c r="NCA4">
        <v>559.32000000000005</v>
      </c>
      <c r="NCB4">
        <v>559.46</v>
      </c>
      <c r="NCC4">
        <v>559.76</v>
      </c>
      <c r="NCD4">
        <v>560.02</v>
      </c>
      <c r="NCE4">
        <v>560.28</v>
      </c>
      <c r="NCF4">
        <v>560.32000000000005</v>
      </c>
      <c r="NCG4">
        <v>560.33000000000004</v>
      </c>
      <c r="NCH4">
        <v>560.35</v>
      </c>
      <c r="NCI4">
        <v>560.39</v>
      </c>
      <c r="NCJ4">
        <v>560.4</v>
      </c>
      <c r="NCK4">
        <v>560.42999999999995</v>
      </c>
      <c r="NCL4">
        <v>560.65</v>
      </c>
      <c r="NCM4">
        <v>560.66</v>
      </c>
      <c r="NCN4">
        <v>560.69000000000005</v>
      </c>
      <c r="NCO4">
        <v>560.80999999999995</v>
      </c>
      <c r="NCP4">
        <v>560.83000000000004</v>
      </c>
      <c r="NCQ4">
        <v>560.84</v>
      </c>
      <c r="NCR4">
        <v>560.86</v>
      </c>
      <c r="NCS4">
        <v>560.87</v>
      </c>
      <c r="NCT4">
        <v>560.88</v>
      </c>
      <c r="NCU4">
        <v>561.05999999999995</v>
      </c>
      <c r="NCV4">
        <v>561.13</v>
      </c>
      <c r="NCW4">
        <v>561.16</v>
      </c>
      <c r="NCX4">
        <v>561.29999999999995</v>
      </c>
      <c r="NCY4">
        <v>561.4</v>
      </c>
      <c r="NCZ4">
        <v>561.66</v>
      </c>
      <c r="NDA4">
        <v>561.82000000000005</v>
      </c>
      <c r="NDB4">
        <v>561.88</v>
      </c>
      <c r="NDC4">
        <v>561.96</v>
      </c>
      <c r="NDD4">
        <v>562.04999999999995</v>
      </c>
      <c r="NDE4">
        <v>562.14</v>
      </c>
      <c r="NDF4">
        <v>562.19000000000005</v>
      </c>
      <c r="NDG4">
        <v>562.26</v>
      </c>
      <c r="NDH4">
        <v>562.39</v>
      </c>
      <c r="NDI4">
        <v>562.59</v>
      </c>
      <c r="NDJ4">
        <v>562.64</v>
      </c>
      <c r="NDK4">
        <v>562.65</v>
      </c>
      <c r="NDL4">
        <v>562.66999999999996</v>
      </c>
      <c r="NDM4">
        <v>562.67999999999995</v>
      </c>
      <c r="NDN4">
        <v>562.71</v>
      </c>
      <c r="NDO4">
        <v>562.72</v>
      </c>
      <c r="NDP4">
        <v>562.82000000000005</v>
      </c>
      <c r="NDQ4">
        <v>562.88</v>
      </c>
      <c r="NDR4">
        <v>563.04</v>
      </c>
      <c r="NDS4">
        <v>563.16</v>
      </c>
      <c r="NDT4">
        <v>563.19000000000005</v>
      </c>
      <c r="NDU4">
        <v>563.41</v>
      </c>
      <c r="NDV4">
        <v>563.55999999999995</v>
      </c>
      <c r="NDW4">
        <v>563.6</v>
      </c>
      <c r="NDX4">
        <v>563.65</v>
      </c>
      <c r="NDY4">
        <v>563.69000000000005</v>
      </c>
      <c r="NDZ4">
        <v>563.84</v>
      </c>
      <c r="NEA4">
        <v>563.96</v>
      </c>
      <c r="NEB4">
        <v>564.26</v>
      </c>
      <c r="NEC4">
        <v>564.33000000000004</v>
      </c>
      <c r="NED4">
        <v>564.44000000000005</v>
      </c>
      <c r="NEE4">
        <v>564.46</v>
      </c>
      <c r="NEF4">
        <v>564.51</v>
      </c>
      <c r="NEG4">
        <v>564.53</v>
      </c>
      <c r="NEH4">
        <v>564.58000000000004</v>
      </c>
      <c r="NEI4">
        <v>564.61</v>
      </c>
      <c r="NEJ4">
        <v>564.66999999999996</v>
      </c>
      <c r="NEK4">
        <v>564.79999999999995</v>
      </c>
      <c r="NEL4">
        <v>564.84</v>
      </c>
      <c r="NEM4">
        <v>564.95000000000005</v>
      </c>
      <c r="NEN4">
        <v>564.97</v>
      </c>
      <c r="NEO4">
        <v>565.12</v>
      </c>
      <c r="NEP4">
        <v>565.15</v>
      </c>
      <c r="NEQ4">
        <v>565.34</v>
      </c>
      <c r="NER4">
        <v>565.39</v>
      </c>
      <c r="NES4">
        <v>565.4</v>
      </c>
      <c r="NET4">
        <v>565.45000000000005</v>
      </c>
      <c r="NEU4">
        <v>565.83000000000004</v>
      </c>
      <c r="NEV4">
        <v>566.01</v>
      </c>
      <c r="NEW4">
        <v>566.16</v>
      </c>
      <c r="NEX4">
        <v>566.22</v>
      </c>
      <c r="NEY4">
        <v>566.35</v>
      </c>
      <c r="NEZ4">
        <v>566.39</v>
      </c>
      <c r="NFA4">
        <v>566.5</v>
      </c>
      <c r="NFB4">
        <v>566.52</v>
      </c>
      <c r="NFC4">
        <v>566.6</v>
      </c>
      <c r="NFD4">
        <v>566.61</v>
      </c>
      <c r="NFE4">
        <v>566.65</v>
      </c>
      <c r="NFF4">
        <v>566.82000000000005</v>
      </c>
      <c r="NFG4">
        <v>566.87</v>
      </c>
      <c r="NFH4">
        <v>566.91999999999996</v>
      </c>
      <c r="NFI4">
        <v>566.92999999999995</v>
      </c>
      <c r="NFJ4">
        <v>567.04</v>
      </c>
      <c r="NFK4">
        <v>567.05999999999995</v>
      </c>
      <c r="NFL4">
        <v>567.08000000000004</v>
      </c>
      <c r="NFM4">
        <v>567.22</v>
      </c>
      <c r="NFN4">
        <v>567.59</v>
      </c>
      <c r="NFO4">
        <v>567.62</v>
      </c>
      <c r="NFP4">
        <v>567.72</v>
      </c>
      <c r="NFQ4">
        <v>567.83000000000004</v>
      </c>
      <c r="NFR4">
        <v>567.84</v>
      </c>
      <c r="NFS4">
        <v>567.98</v>
      </c>
      <c r="NFT4">
        <v>568.05999999999995</v>
      </c>
      <c r="NFU4">
        <v>568.1</v>
      </c>
      <c r="NFV4">
        <v>568.11</v>
      </c>
      <c r="NFW4">
        <v>568.30999999999995</v>
      </c>
      <c r="NFX4">
        <v>568.5</v>
      </c>
      <c r="NFY4">
        <v>568.53</v>
      </c>
      <c r="NFZ4">
        <v>568.82000000000005</v>
      </c>
      <c r="NGA4">
        <v>568.85</v>
      </c>
      <c r="NGB4">
        <v>568.96</v>
      </c>
      <c r="NGC4">
        <v>569.13</v>
      </c>
      <c r="NGD4">
        <v>569.28</v>
      </c>
      <c r="NGE4">
        <v>569.32000000000005</v>
      </c>
      <c r="NGF4">
        <v>569.34</v>
      </c>
      <c r="NGG4">
        <v>569.54999999999995</v>
      </c>
      <c r="NGH4">
        <v>569.65</v>
      </c>
      <c r="NGI4">
        <v>569.66999999999996</v>
      </c>
      <c r="NGJ4">
        <v>569.72</v>
      </c>
      <c r="NGK4">
        <v>569.75</v>
      </c>
      <c r="NGL4">
        <v>569.9</v>
      </c>
      <c r="NGM4">
        <v>569.97</v>
      </c>
      <c r="NGN4">
        <v>570.12</v>
      </c>
      <c r="NGO4">
        <v>570.27</v>
      </c>
      <c r="NGP4">
        <v>570.33000000000004</v>
      </c>
      <c r="NGQ4">
        <v>570.39</v>
      </c>
      <c r="NGR4">
        <v>570.47</v>
      </c>
      <c r="NGS4">
        <v>570.48</v>
      </c>
      <c r="NGT4">
        <v>570.55999999999995</v>
      </c>
      <c r="NGU4">
        <v>570.66999999999996</v>
      </c>
      <c r="NGV4">
        <v>570.76</v>
      </c>
      <c r="NGW4">
        <v>570.82000000000005</v>
      </c>
      <c r="NGX4">
        <v>570.92999999999995</v>
      </c>
      <c r="NGY4">
        <v>570.98</v>
      </c>
      <c r="NGZ4">
        <v>571.03</v>
      </c>
      <c r="NHA4">
        <v>571.22</v>
      </c>
      <c r="NHB4">
        <v>571.23</v>
      </c>
      <c r="NHC4">
        <v>571.41999999999996</v>
      </c>
      <c r="NHD4">
        <v>571.45000000000005</v>
      </c>
      <c r="NHE4">
        <v>571.46</v>
      </c>
      <c r="NHF4">
        <v>571.63</v>
      </c>
      <c r="NHG4">
        <v>571.74</v>
      </c>
      <c r="NHH4">
        <v>571.82000000000005</v>
      </c>
      <c r="NHI4">
        <v>571.97</v>
      </c>
      <c r="NHJ4">
        <v>571.98</v>
      </c>
      <c r="NHK4">
        <v>571.99</v>
      </c>
      <c r="NHL4">
        <v>572.01</v>
      </c>
      <c r="NHM4">
        <v>572.11</v>
      </c>
      <c r="NHN4">
        <v>572.32000000000005</v>
      </c>
      <c r="NHO4">
        <v>572.53</v>
      </c>
      <c r="NHP4">
        <v>572.65</v>
      </c>
      <c r="NHQ4">
        <v>572.66</v>
      </c>
      <c r="NHR4">
        <v>572.66999999999996</v>
      </c>
      <c r="NHS4">
        <v>572.76</v>
      </c>
      <c r="NHT4">
        <v>572.78</v>
      </c>
      <c r="NHU4">
        <v>572.79</v>
      </c>
      <c r="NHV4">
        <v>572.9</v>
      </c>
      <c r="NHW4">
        <v>573.05999999999995</v>
      </c>
      <c r="NHX4">
        <v>573.11</v>
      </c>
      <c r="NHY4">
        <v>573.13</v>
      </c>
      <c r="NHZ4">
        <v>573.15</v>
      </c>
      <c r="NIA4">
        <v>573.21</v>
      </c>
      <c r="NIB4">
        <v>573.34</v>
      </c>
      <c r="NIC4">
        <v>573.44000000000005</v>
      </c>
      <c r="NID4">
        <v>573.6</v>
      </c>
      <c r="NIE4">
        <v>573.63</v>
      </c>
      <c r="NIF4">
        <v>573.66999999999996</v>
      </c>
      <c r="NIG4">
        <v>573.67999999999995</v>
      </c>
      <c r="NIH4">
        <v>573.79</v>
      </c>
      <c r="NII4">
        <v>573.82000000000005</v>
      </c>
      <c r="NIJ4">
        <v>573.91</v>
      </c>
      <c r="NIK4">
        <v>573.92999999999995</v>
      </c>
      <c r="NIL4">
        <v>573.97</v>
      </c>
      <c r="NIM4">
        <v>574.09</v>
      </c>
      <c r="NIN4">
        <v>574.1</v>
      </c>
      <c r="NIO4">
        <v>574.11</v>
      </c>
      <c r="NIP4">
        <v>574.14</v>
      </c>
      <c r="NIQ4">
        <v>574.15</v>
      </c>
      <c r="NIR4">
        <v>574.22</v>
      </c>
      <c r="NIS4">
        <v>574.28</v>
      </c>
      <c r="NIT4">
        <v>574.39</v>
      </c>
      <c r="NIU4">
        <v>574.54</v>
      </c>
      <c r="NIV4">
        <v>574.55999999999995</v>
      </c>
      <c r="NIW4">
        <v>574.61</v>
      </c>
      <c r="NIX4">
        <v>574.63</v>
      </c>
      <c r="NIY4">
        <v>574.80999999999995</v>
      </c>
      <c r="NIZ4">
        <v>574.88</v>
      </c>
      <c r="NJA4">
        <v>575.04999999999995</v>
      </c>
      <c r="NJB4">
        <v>575.25</v>
      </c>
      <c r="NJC4">
        <v>575.26</v>
      </c>
      <c r="NJD4">
        <v>575.28</v>
      </c>
      <c r="NJE4">
        <v>575.29999999999995</v>
      </c>
      <c r="NJF4">
        <v>575.37</v>
      </c>
      <c r="NJG4">
        <v>575.42999999999995</v>
      </c>
      <c r="NJH4">
        <v>575.52</v>
      </c>
      <c r="NJI4">
        <v>575.64</v>
      </c>
      <c r="NJJ4">
        <v>575.86</v>
      </c>
      <c r="NJK4">
        <v>576.05999999999995</v>
      </c>
      <c r="NJL4">
        <v>576.19000000000005</v>
      </c>
      <c r="NJM4">
        <v>576.25</v>
      </c>
      <c r="NJN4">
        <v>576.29999999999995</v>
      </c>
      <c r="NJO4">
        <v>576.48</v>
      </c>
      <c r="NJP4">
        <v>576.63</v>
      </c>
      <c r="NJQ4">
        <v>576.67999999999995</v>
      </c>
      <c r="NJR4">
        <v>576.82000000000005</v>
      </c>
      <c r="NJS4">
        <v>577.05999999999995</v>
      </c>
      <c r="NJT4">
        <v>577.16</v>
      </c>
      <c r="NJU4">
        <v>577.19000000000005</v>
      </c>
      <c r="NJV4">
        <v>577.24</v>
      </c>
      <c r="NJW4">
        <v>577.27</v>
      </c>
      <c r="NJX4">
        <v>577.33000000000004</v>
      </c>
      <c r="NJY4">
        <v>577.45000000000005</v>
      </c>
      <c r="NJZ4">
        <v>577.48</v>
      </c>
      <c r="NKA4">
        <v>577.49</v>
      </c>
      <c r="NKB4">
        <v>577.54999999999995</v>
      </c>
      <c r="NKC4">
        <v>577.73</v>
      </c>
      <c r="NKD4">
        <v>577.74</v>
      </c>
      <c r="NKE4">
        <v>577.77</v>
      </c>
      <c r="NKF4">
        <v>577.84</v>
      </c>
      <c r="NKG4">
        <v>578.08000000000004</v>
      </c>
      <c r="NKH4">
        <v>578.26</v>
      </c>
      <c r="NKI4">
        <v>578.32000000000005</v>
      </c>
      <c r="NKJ4">
        <v>578.35</v>
      </c>
      <c r="NKK4">
        <v>578.46</v>
      </c>
      <c r="NKL4">
        <v>578.53</v>
      </c>
      <c r="NKM4">
        <v>578.54</v>
      </c>
      <c r="NKN4">
        <v>578.61</v>
      </c>
      <c r="NKO4">
        <v>578.64</v>
      </c>
      <c r="NKP4">
        <v>578.73</v>
      </c>
      <c r="NKQ4">
        <v>578.89</v>
      </c>
      <c r="NKR4">
        <v>578.92999999999995</v>
      </c>
      <c r="NKS4">
        <v>578.94000000000005</v>
      </c>
      <c r="NKT4">
        <v>578.98</v>
      </c>
      <c r="NKU4">
        <v>579</v>
      </c>
      <c r="NKV4">
        <v>579.01</v>
      </c>
      <c r="NKW4">
        <v>579.03</v>
      </c>
      <c r="NKX4">
        <v>579.07000000000005</v>
      </c>
      <c r="NKY4">
        <v>579.12</v>
      </c>
      <c r="NKZ4">
        <v>579.34</v>
      </c>
      <c r="NLA4">
        <v>579.36</v>
      </c>
      <c r="NLB4">
        <v>579.54</v>
      </c>
      <c r="NLC4">
        <v>579.62</v>
      </c>
      <c r="NLD4">
        <v>579.66</v>
      </c>
      <c r="NLE4">
        <v>579.66999999999996</v>
      </c>
      <c r="NLF4">
        <v>579.78</v>
      </c>
      <c r="NLG4">
        <v>579.86</v>
      </c>
      <c r="NLH4">
        <v>580.03</v>
      </c>
      <c r="NLI4">
        <v>580.17999999999995</v>
      </c>
      <c r="NLJ4">
        <v>580.30999999999995</v>
      </c>
      <c r="NLK4">
        <v>580.61</v>
      </c>
      <c r="NLL4">
        <v>580.76</v>
      </c>
      <c r="NLM4">
        <v>580.87</v>
      </c>
      <c r="NLN4">
        <v>580.91</v>
      </c>
      <c r="NLO4">
        <v>580.96</v>
      </c>
      <c r="NLP4">
        <v>581.23</v>
      </c>
      <c r="NLQ4">
        <v>581.25</v>
      </c>
      <c r="NLR4">
        <v>581.29999999999995</v>
      </c>
      <c r="NLS4">
        <v>581.35</v>
      </c>
      <c r="NLT4">
        <v>581.4</v>
      </c>
      <c r="NLU4">
        <v>581.45000000000005</v>
      </c>
      <c r="NLV4">
        <v>581.65</v>
      </c>
      <c r="NLW4">
        <v>581.67999999999995</v>
      </c>
      <c r="NLX4">
        <v>581.70000000000005</v>
      </c>
      <c r="NLY4">
        <v>581.75</v>
      </c>
      <c r="NLZ4">
        <v>581.83000000000004</v>
      </c>
      <c r="NMA4">
        <v>581.85</v>
      </c>
      <c r="NMB4">
        <v>581.91</v>
      </c>
      <c r="NMC4">
        <v>581.91999999999996</v>
      </c>
      <c r="NMD4">
        <v>582</v>
      </c>
      <c r="NME4">
        <v>582.02</v>
      </c>
      <c r="NMF4">
        <v>582.05999999999995</v>
      </c>
      <c r="NMG4">
        <v>582.09</v>
      </c>
      <c r="NMH4">
        <v>582.12</v>
      </c>
      <c r="NMI4">
        <v>582.22</v>
      </c>
      <c r="NMJ4">
        <v>582.24</v>
      </c>
      <c r="NMK4">
        <v>582.27</v>
      </c>
      <c r="NML4">
        <v>582.33000000000004</v>
      </c>
      <c r="NMM4">
        <v>582.34</v>
      </c>
      <c r="NMN4">
        <v>582.35</v>
      </c>
      <c r="NMO4">
        <v>582.4</v>
      </c>
      <c r="NMP4">
        <v>582.41</v>
      </c>
      <c r="NMQ4">
        <v>582.42999999999995</v>
      </c>
      <c r="NMR4">
        <v>582.47</v>
      </c>
      <c r="NMS4">
        <v>582.51</v>
      </c>
      <c r="NMT4">
        <v>582.53</v>
      </c>
      <c r="NMU4">
        <v>582.54</v>
      </c>
      <c r="NMV4">
        <v>582.55999999999995</v>
      </c>
      <c r="NMW4">
        <v>582.59</v>
      </c>
      <c r="NMX4">
        <v>582.61</v>
      </c>
      <c r="NMY4">
        <v>582.98</v>
      </c>
      <c r="NMZ4">
        <v>583.02</v>
      </c>
      <c r="NNA4">
        <v>583.08000000000004</v>
      </c>
      <c r="NNB4">
        <v>583.20000000000005</v>
      </c>
      <c r="NNC4">
        <v>583.28</v>
      </c>
      <c r="NND4">
        <v>583.30999999999995</v>
      </c>
      <c r="NNE4">
        <v>583.35</v>
      </c>
      <c r="NNF4">
        <v>583.54</v>
      </c>
      <c r="NNG4">
        <v>583.55999999999995</v>
      </c>
      <c r="NNH4">
        <v>583.58000000000004</v>
      </c>
      <c r="NNI4">
        <v>583.66999999999996</v>
      </c>
      <c r="NNJ4">
        <v>583.76</v>
      </c>
      <c r="NNK4">
        <v>583.77</v>
      </c>
      <c r="NNL4">
        <v>583.80999999999995</v>
      </c>
      <c r="NNM4">
        <v>583.83000000000004</v>
      </c>
      <c r="NNN4">
        <v>583.86</v>
      </c>
      <c r="NNO4">
        <v>584.08000000000004</v>
      </c>
      <c r="NNP4">
        <v>584.13</v>
      </c>
      <c r="NNQ4">
        <v>584.17999999999995</v>
      </c>
      <c r="NNR4">
        <v>584.29</v>
      </c>
      <c r="NNS4">
        <v>584.32000000000005</v>
      </c>
      <c r="NNT4">
        <v>584.33000000000004</v>
      </c>
      <c r="NNU4">
        <v>584.35</v>
      </c>
      <c r="NNV4">
        <v>584.62</v>
      </c>
      <c r="NNW4">
        <v>584.91999999999996</v>
      </c>
      <c r="NNX4">
        <v>584.92999999999995</v>
      </c>
      <c r="NNY4">
        <v>585.1</v>
      </c>
      <c r="NNZ4">
        <v>585.17999999999995</v>
      </c>
      <c r="NOA4">
        <v>585.21</v>
      </c>
      <c r="NOB4">
        <v>585.22</v>
      </c>
      <c r="NOC4">
        <v>585.33000000000004</v>
      </c>
      <c r="NOD4">
        <v>585.37</v>
      </c>
      <c r="NOE4">
        <v>585.57000000000005</v>
      </c>
      <c r="NOF4">
        <v>585.58000000000004</v>
      </c>
      <c r="NOG4">
        <v>585.61</v>
      </c>
      <c r="NOH4">
        <v>585.73</v>
      </c>
      <c r="NOI4">
        <v>585.84</v>
      </c>
      <c r="NOJ4">
        <v>585.98</v>
      </c>
      <c r="NOK4">
        <v>586.17999999999995</v>
      </c>
      <c r="NOL4">
        <v>586.33000000000004</v>
      </c>
      <c r="NOM4">
        <v>586.44000000000005</v>
      </c>
      <c r="NON4">
        <v>586.55999999999995</v>
      </c>
      <c r="NOO4">
        <v>586.69000000000005</v>
      </c>
      <c r="NOP4">
        <v>586.72</v>
      </c>
      <c r="NOQ4">
        <v>586.79999999999995</v>
      </c>
      <c r="NOR4">
        <v>586.86</v>
      </c>
      <c r="NOS4">
        <v>586.89</v>
      </c>
      <c r="NOT4">
        <v>587.53</v>
      </c>
      <c r="NOU4">
        <v>587.57000000000005</v>
      </c>
      <c r="NOV4">
        <v>587.79</v>
      </c>
      <c r="NOW4">
        <v>587.80999999999995</v>
      </c>
      <c r="NOX4">
        <v>587.86</v>
      </c>
      <c r="NOY4">
        <v>587.87</v>
      </c>
      <c r="NOZ4">
        <v>587.99</v>
      </c>
      <c r="NPA4">
        <v>588.04999999999995</v>
      </c>
      <c r="NPB4">
        <v>588.24</v>
      </c>
      <c r="NPC4">
        <v>588.29999999999995</v>
      </c>
      <c r="NPD4">
        <v>588.30999999999995</v>
      </c>
      <c r="NPE4">
        <v>588.39</v>
      </c>
      <c r="NPF4">
        <v>588.4</v>
      </c>
      <c r="NPG4">
        <v>588.57000000000005</v>
      </c>
      <c r="NPH4">
        <v>588.63</v>
      </c>
      <c r="NPI4">
        <v>588.64</v>
      </c>
      <c r="NPJ4">
        <v>588.66999999999996</v>
      </c>
      <c r="NPK4">
        <v>588.79</v>
      </c>
      <c r="NPL4">
        <v>588.85</v>
      </c>
      <c r="NPM4">
        <v>588.91999999999996</v>
      </c>
      <c r="NPN4">
        <v>589.12</v>
      </c>
      <c r="NPO4">
        <v>589.14</v>
      </c>
      <c r="NPP4">
        <v>589.22</v>
      </c>
      <c r="NPQ4">
        <v>589.23</v>
      </c>
      <c r="NPR4">
        <v>589.25</v>
      </c>
      <c r="NPS4">
        <v>589.36</v>
      </c>
      <c r="NPT4">
        <v>589.38</v>
      </c>
      <c r="NPU4">
        <v>589.52</v>
      </c>
      <c r="NPV4">
        <v>589.53</v>
      </c>
      <c r="NPW4">
        <v>589.54</v>
      </c>
      <c r="NPX4">
        <v>589.61</v>
      </c>
      <c r="NPY4">
        <v>589.70000000000005</v>
      </c>
      <c r="NPZ4">
        <v>589.74</v>
      </c>
      <c r="NQA4">
        <v>589.89</v>
      </c>
      <c r="NQB4">
        <v>589.9</v>
      </c>
      <c r="NQC4">
        <v>589.94000000000005</v>
      </c>
      <c r="NQD4">
        <v>590.03</v>
      </c>
      <c r="NQE4">
        <v>590.05999999999995</v>
      </c>
      <c r="NQF4">
        <v>590.13</v>
      </c>
      <c r="NQG4">
        <v>590.24</v>
      </c>
      <c r="NQH4">
        <v>590.32000000000005</v>
      </c>
      <c r="NQI4">
        <v>590.63</v>
      </c>
      <c r="NQJ4">
        <v>590.64</v>
      </c>
      <c r="NQK4">
        <v>590.80999999999995</v>
      </c>
      <c r="NQL4">
        <v>590.86</v>
      </c>
      <c r="NQM4">
        <v>590.91</v>
      </c>
      <c r="NQN4">
        <v>590.92999999999995</v>
      </c>
      <c r="NQO4">
        <v>590.96</v>
      </c>
      <c r="NQP4">
        <v>591.03</v>
      </c>
      <c r="NQQ4">
        <v>591.15</v>
      </c>
      <c r="NQR4">
        <v>591.25</v>
      </c>
      <c r="NQS4">
        <v>591.32000000000005</v>
      </c>
      <c r="NQT4">
        <v>591.58000000000004</v>
      </c>
      <c r="NQU4">
        <v>591.70000000000005</v>
      </c>
      <c r="NQV4">
        <v>591.85</v>
      </c>
      <c r="NQW4">
        <v>591.89</v>
      </c>
      <c r="NQX4">
        <v>591.96</v>
      </c>
      <c r="NQY4">
        <v>591.97</v>
      </c>
      <c r="NQZ4">
        <v>592.04999999999995</v>
      </c>
      <c r="NRA4">
        <v>592.23</v>
      </c>
      <c r="NRB4">
        <v>592.30999999999995</v>
      </c>
      <c r="NRC4">
        <v>592.47</v>
      </c>
      <c r="NRD4">
        <v>592.5</v>
      </c>
      <c r="NRE4">
        <v>592.52</v>
      </c>
      <c r="NRF4">
        <v>592.54</v>
      </c>
      <c r="NRG4">
        <v>592.66999999999996</v>
      </c>
      <c r="NRH4">
        <v>592.69000000000005</v>
      </c>
      <c r="NRI4">
        <v>592.86</v>
      </c>
      <c r="NRJ4">
        <v>592.94000000000005</v>
      </c>
      <c r="NRK4">
        <v>592.97</v>
      </c>
      <c r="NRL4">
        <v>593.08000000000004</v>
      </c>
      <c r="NRM4">
        <v>593.1</v>
      </c>
      <c r="NRN4">
        <v>593.16999999999996</v>
      </c>
      <c r="NRO4">
        <v>593.17999999999995</v>
      </c>
      <c r="NRP4">
        <v>593.23</v>
      </c>
      <c r="NRQ4">
        <v>593.33000000000004</v>
      </c>
      <c r="NRR4">
        <v>593.38</v>
      </c>
      <c r="NRS4">
        <v>593.44000000000005</v>
      </c>
      <c r="NRT4">
        <v>593.49</v>
      </c>
      <c r="NRU4">
        <v>593.79</v>
      </c>
      <c r="NRV4">
        <v>594.01</v>
      </c>
      <c r="NRW4">
        <v>594.09</v>
      </c>
      <c r="NRX4">
        <v>594.12</v>
      </c>
      <c r="NRY4">
        <v>594.20000000000005</v>
      </c>
      <c r="NRZ4">
        <v>594.21</v>
      </c>
      <c r="NSA4">
        <v>594.41</v>
      </c>
      <c r="NSB4">
        <v>594.44000000000005</v>
      </c>
      <c r="NSC4">
        <v>594.5</v>
      </c>
      <c r="NSD4">
        <v>594.52</v>
      </c>
      <c r="NSE4">
        <v>594.54999999999995</v>
      </c>
      <c r="NSF4">
        <v>594.57000000000005</v>
      </c>
      <c r="NSG4">
        <v>594.58000000000004</v>
      </c>
      <c r="NSH4">
        <v>594.71</v>
      </c>
      <c r="NSI4">
        <v>594.77</v>
      </c>
      <c r="NSJ4">
        <v>594.85</v>
      </c>
      <c r="NSK4">
        <v>595.01</v>
      </c>
      <c r="NSL4">
        <v>595.04</v>
      </c>
      <c r="NSM4">
        <v>595.14</v>
      </c>
      <c r="NSN4">
        <v>595.24</v>
      </c>
      <c r="NSO4">
        <v>595.32000000000005</v>
      </c>
      <c r="NSP4">
        <v>595.34</v>
      </c>
      <c r="NSQ4">
        <v>595.44000000000005</v>
      </c>
      <c r="NSR4">
        <v>595.45000000000005</v>
      </c>
      <c r="NSS4">
        <v>595.48</v>
      </c>
      <c r="NST4">
        <v>595.55999999999995</v>
      </c>
      <c r="NSU4">
        <v>595.59</v>
      </c>
      <c r="NSV4">
        <v>595.6</v>
      </c>
      <c r="NSW4">
        <v>595.66</v>
      </c>
      <c r="NSX4">
        <v>595.74</v>
      </c>
      <c r="NSY4">
        <v>595.91999999999996</v>
      </c>
      <c r="NSZ4">
        <v>596.1</v>
      </c>
      <c r="NTA4">
        <v>596.19000000000005</v>
      </c>
      <c r="NTB4">
        <v>596.20000000000005</v>
      </c>
      <c r="NTC4">
        <v>596.25</v>
      </c>
      <c r="NTD4">
        <v>596.28</v>
      </c>
      <c r="NTE4">
        <v>596.5</v>
      </c>
      <c r="NTF4">
        <v>596.54999999999995</v>
      </c>
      <c r="NTG4">
        <v>596.65</v>
      </c>
      <c r="NTH4">
        <v>596.69000000000005</v>
      </c>
      <c r="NTI4">
        <v>596.99</v>
      </c>
      <c r="NTJ4">
        <v>597.08000000000004</v>
      </c>
      <c r="NTK4">
        <v>597.09</v>
      </c>
      <c r="NTL4">
        <v>597.1</v>
      </c>
      <c r="NTM4">
        <v>597.16</v>
      </c>
      <c r="NTN4">
        <v>597.44000000000005</v>
      </c>
      <c r="NTO4">
        <v>597.5</v>
      </c>
      <c r="NTP4">
        <v>597.54999999999995</v>
      </c>
      <c r="NTQ4">
        <v>597.63</v>
      </c>
      <c r="NTR4">
        <v>597.75</v>
      </c>
      <c r="NTS4">
        <v>597.82000000000005</v>
      </c>
      <c r="NTT4">
        <v>598.01</v>
      </c>
      <c r="NTU4">
        <v>598.03</v>
      </c>
      <c r="NTV4">
        <v>598.07000000000005</v>
      </c>
      <c r="NTW4">
        <v>598.15</v>
      </c>
      <c r="NTX4">
        <v>598.38</v>
      </c>
      <c r="NTY4">
        <v>598.41999999999996</v>
      </c>
      <c r="NTZ4">
        <v>598.54</v>
      </c>
      <c r="NUA4">
        <v>598.59</v>
      </c>
      <c r="NUB4">
        <v>598.64</v>
      </c>
      <c r="NUC4">
        <v>598.70000000000005</v>
      </c>
      <c r="NUD4">
        <v>598.77</v>
      </c>
      <c r="NUE4">
        <v>598.78</v>
      </c>
      <c r="NUF4">
        <v>598.87</v>
      </c>
      <c r="NUG4">
        <v>598.89</v>
      </c>
      <c r="NUH4">
        <v>599.15</v>
      </c>
      <c r="NUI4">
        <v>599.44000000000005</v>
      </c>
      <c r="NUJ4">
        <v>599.46</v>
      </c>
      <c r="NUK4">
        <v>599.5</v>
      </c>
      <c r="NUL4">
        <v>599.51</v>
      </c>
      <c r="NUM4">
        <v>599.6</v>
      </c>
      <c r="NUN4">
        <v>599.63</v>
      </c>
      <c r="NUO4">
        <v>599.84</v>
      </c>
      <c r="NUP4">
        <v>599.89</v>
      </c>
      <c r="NUQ4">
        <v>599.91999999999996</v>
      </c>
      <c r="NUR4">
        <v>599.98</v>
      </c>
      <c r="NUS4">
        <v>600.08000000000004</v>
      </c>
      <c r="NUT4">
        <v>600.20000000000005</v>
      </c>
      <c r="NUU4">
        <v>600.29999999999995</v>
      </c>
      <c r="NUV4">
        <v>600.37</v>
      </c>
      <c r="NUW4">
        <v>600.4</v>
      </c>
      <c r="NUX4">
        <v>600.48</v>
      </c>
      <c r="NUY4">
        <v>600.5</v>
      </c>
      <c r="NUZ4">
        <v>600.6</v>
      </c>
      <c r="NVA4">
        <v>600.77</v>
      </c>
      <c r="NVB4">
        <v>600.91</v>
      </c>
      <c r="NVC4">
        <v>601.07000000000005</v>
      </c>
      <c r="NVD4">
        <v>601.11</v>
      </c>
      <c r="NVE4">
        <v>601.15</v>
      </c>
      <c r="NVF4">
        <v>601.36</v>
      </c>
      <c r="NVG4">
        <v>601.38</v>
      </c>
      <c r="NVH4">
        <v>601.41999999999996</v>
      </c>
      <c r="NVI4">
        <v>601.54</v>
      </c>
      <c r="NVJ4">
        <v>601.65</v>
      </c>
      <c r="NVK4">
        <v>601.73</v>
      </c>
      <c r="NVL4">
        <v>601.85</v>
      </c>
      <c r="NVM4">
        <v>601.86</v>
      </c>
      <c r="NVN4">
        <v>601.91</v>
      </c>
      <c r="NVO4">
        <v>601.98</v>
      </c>
      <c r="NVP4">
        <v>602.29</v>
      </c>
      <c r="NVQ4">
        <v>602.35</v>
      </c>
      <c r="NVR4">
        <v>602.37</v>
      </c>
      <c r="NVS4">
        <v>602.39</v>
      </c>
      <c r="NVT4">
        <v>602.70000000000005</v>
      </c>
      <c r="NVU4">
        <v>602.71</v>
      </c>
      <c r="NVV4">
        <v>602.73</v>
      </c>
      <c r="NVW4">
        <v>602.87</v>
      </c>
      <c r="NVX4">
        <v>603.04999999999995</v>
      </c>
      <c r="NVY4">
        <v>603.09</v>
      </c>
      <c r="NVZ4">
        <v>603.12</v>
      </c>
      <c r="NWA4">
        <v>603.42999999999995</v>
      </c>
      <c r="NWB4">
        <v>603.51</v>
      </c>
      <c r="NWC4">
        <v>603.54</v>
      </c>
      <c r="NWD4">
        <v>603.6</v>
      </c>
      <c r="NWE4">
        <v>603.66</v>
      </c>
      <c r="NWF4">
        <v>603.69000000000005</v>
      </c>
      <c r="NWG4">
        <v>603.85</v>
      </c>
      <c r="NWH4">
        <v>603.86</v>
      </c>
      <c r="NWI4">
        <v>604.05999999999995</v>
      </c>
      <c r="NWJ4">
        <v>604.07000000000005</v>
      </c>
      <c r="NWK4">
        <v>604.19000000000005</v>
      </c>
      <c r="NWL4">
        <v>604.49</v>
      </c>
      <c r="NWM4">
        <v>604.51</v>
      </c>
      <c r="NWN4">
        <v>604.61</v>
      </c>
      <c r="NWO4">
        <v>604.75</v>
      </c>
      <c r="NWP4">
        <v>604.78</v>
      </c>
      <c r="NWQ4">
        <v>604.79</v>
      </c>
      <c r="NWR4">
        <v>604.80999999999995</v>
      </c>
      <c r="NWS4">
        <v>605.02</v>
      </c>
      <c r="NWT4">
        <v>605.17999999999995</v>
      </c>
      <c r="NWU4">
        <v>605.22</v>
      </c>
      <c r="NWV4">
        <v>605.42999999999995</v>
      </c>
      <c r="NWW4">
        <v>605.45000000000005</v>
      </c>
      <c r="NWX4">
        <v>605.46</v>
      </c>
      <c r="NWY4">
        <v>605.49</v>
      </c>
      <c r="NWZ4">
        <v>605.73</v>
      </c>
      <c r="NXA4">
        <v>605.89</v>
      </c>
      <c r="NXB4">
        <v>605.91999999999996</v>
      </c>
      <c r="NXC4">
        <v>605.96</v>
      </c>
      <c r="NXD4">
        <v>605.99</v>
      </c>
      <c r="NXE4">
        <v>606.01</v>
      </c>
      <c r="NXF4">
        <v>606.08000000000004</v>
      </c>
      <c r="NXG4">
        <v>606.28</v>
      </c>
      <c r="NXH4">
        <v>606.45000000000005</v>
      </c>
      <c r="NXI4">
        <v>606.48</v>
      </c>
      <c r="NXJ4">
        <v>606.72</v>
      </c>
      <c r="NXK4">
        <v>606.85</v>
      </c>
      <c r="NXL4">
        <v>607.14</v>
      </c>
      <c r="NXM4">
        <v>607.48</v>
      </c>
      <c r="NXN4">
        <v>607.63</v>
      </c>
      <c r="NXO4">
        <v>607.66999999999996</v>
      </c>
      <c r="NXP4">
        <v>607.72</v>
      </c>
      <c r="NXQ4">
        <v>607.75</v>
      </c>
      <c r="NXR4">
        <v>607.79</v>
      </c>
      <c r="NXS4">
        <v>607.92999999999995</v>
      </c>
      <c r="NXT4">
        <v>608.04</v>
      </c>
      <c r="NXU4">
        <v>608.1</v>
      </c>
      <c r="NXV4">
        <v>608.20000000000005</v>
      </c>
      <c r="NXW4">
        <v>608.29999999999995</v>
      </c>
      <c r="NXX4">
        <v>608.39</v>
      </c>
      <c r="NXY4">
        <v>608.51</v>
      </c>
      <c r="NXZ4">
        <v>608.55999999999995</v>
      </c>
      <c r="NYA4">
        <v>608.6</v>
      </c>
      <c r="NYB4">
        <v>608.69000000000005</v>
      </c>
      <c r="NYC4">
        <v>608.77</v>
      </c>
      <c r="NYD4">
        <v>608.78</v>
      </c>
      <c r="NYE4">
        <v>608.89</v>
      </c>
      <c r="NYF4">
        <v>608.95000000000005</v>
      </c>
      <c r="NYG4">
        <v>609</v>
      </c>
      <c r="NYH4">
        <v>609.04</v>
      </c>
      <c r="NYI4">
        <v>609.05999999999995</v>
      </c>
      <c r="NYJ4">
        <v>609.07000000000005</v>
      </c>
      <c r="NYK4">
        <v>609.08000000000004</v>
      </c>
      <c r="NYL4">
        <v>609.12</v>
      </c>
      <c r="NYM4">
        <v>609.20000000000005</v>
      </c>
      <c r="NYN4">
        <v>609.22</v>
      </c>
      <c r="NYO4">
        <v>609.29</v>
      </c>
      <c r="NYP4">
        <v>609.37</v>
      </c>
      <c r="NYQ4">
        <v>609.46</v>
      </c>
      <c r="NYR4">
        <v>609.51</v>
      </c>
      <c r="NYS4">
        <v>609.58000000000004</v>
      </c>
      <c r="NYT4">
        <v>609.59</v>
      </c>
      <c r="NYU4">
        <v>609.79</v>
      </c>
      <c r="NYV4">
        <v>609.99</v>
      </c>
      <c r="NYW4">
        <v>610.08000000000004</v>
      </c>
      <c r="NYX4">
        <v>610.29999999999995</v>
      </c>
      <c r="NYY4">
        <v>610.30999999999995</v>
      </c>
      <c r="NYZ4">
        <v>610.34</v>
      </c>
      <c r="NZA4">
        <v>610.41</v>
      </c>
      <c r="NZB4">
        <v>610.63</v>
      </c>
      <c r="NZC4">
        <v>610.64</v>
      </c>
      <c r="NZD4">
        <v>610.70000000000005</v>
      </c>
      <c r="NZE4">
        <v>610.87</v>
      </c>
      <c r="NZF4">
        <v>610.91999999999996</v>
      </c>
      <c r="NZG4">
        <v>610.94000000000005</v>
      </c>
      <c r="NZH4">
        <v>611.16</v>
      </c>
      <c r="NZI4">
        <v>611.19000000000005</v>
      </c>
      <c r="NZJ4">
        <v>611.34</v>
      </c>
      <c r="NZK4">
        <v>611.44000000000005</v>
      </c>
      <c r="NZL4">
        <v>611.45000000000005</v>
      </c>
      <c r="NZM4">
        <v>611.48</v>
      </c>
      <c r="NZN4">
        <v>611.72</v>
      </c>
      <c r="NZO4">
        <v>611.76</v>
      </c>
      <c r="NZP4">
        <v>612.02</v>
      </c>
      <c r="NZQ4">
        <v>612.12</v>
      </c>
      <c r="NZR4">
        <v>612.13</v>
      </c>
      <c r="NZS4">
        <v>612.19000000000005</v>
      </c>
      <c r="NZT4">
        <v>612.20000000000005</v>
      </c>
      <c r="NZU4">
        <v>612.22</v>
      </c>
      <c r="NZV4">
        <v>612.28</v>
      </c>
      <c r="NZW4">
        <v>612.46</v>
      </c>
      <c r="NZX4">
        <v>612.53</v>
      </c>
      <c r="NZY4">
        <v>612.6</v>
      </c>
      <c r="NZZ4">
        <v>612.76</v>
      </c>
      <c r="OAA4">
        <v>612.80999999999995</v>
      </c>
      <c r="OAB4">
        <v>612.83000000000004</v>
      </c>
      <c r="OAC4">
        <v>612.84</v>
      </c>
      <c r="OAD4">
        <v>613.03</v>
      </c>
      <c r="OAE4">
        <v>613.08000000000004</v>
      </c>
      <c r="OAF4">
        <v>613.1</v>
      </c>
      <c r="OAG4">
        <v>613.13</v>
      </c>
      <c r="OAH4">
        <v>613.38</v>
      </c>
      <c r="OAI4">
        <v>613.45000000000005</v>
      </c>
      <c r="OAJ4">
        <v>613.55999999999995</v>
      </c>
      <c r="OAK4">
        <v>613.71</v>
      </c>
      <c r="OAL4">
        <v>613.76</v>
      </c>
      <c r="OAM4">
        <v>613.78</v>
      </c>
      <c r="OAN4">
        <v>613.80999999999995</v>
      </c>
      <c r="OAO4">
        <v>613.9</v>
      </c>
      <c r="OAP4">
        <v>613.95000000000005</v>
      </c>
      <c r="OAQ4">
        <v>613.96</v>
      </c>
      <c r="OAR4">
        <v>614.03</v>
      </c>
      <c r="OAS4">
        <v>614.27</v>
      </c>
      <c r="OAT4">
        <v>614.28</v>
      </c>
      <c r="OAU4">
        <v>614.32000000000005</v>
      </c>
      <c r="OAV4">
        <v>614.33000000000004</v>
      </c>
      <c r="OAW4">
        <v>614.37</v>
      </c>
      <c r="OAX4">
        <v>614.4</v>
      </c>
      <c r="OAY4">
        <v>614.41999999999996</v>
      </c>
      <c r="OAZ4">
        <v>614.48</v>
      </c>
      <c r="OBA4">
        <v>614.70000000000005</v>
      </c>
      <c r="OBB4">
        <v>614.72</v>
      </c>
      <c r="OBC4">
        <v>614.86</v>
      </c>
      <c r="OBD4">
        <v>614.87</v>
      </c>
      <c r="OBE4">
        <v>615.14</v>
      </c>
      <c r="OBF4">
        <v>615.24</v>
      </c>
      <c r="OBG4">
        <v>615.35</v>
      </c>
      <c r="OBH4">
        <v>615.36</v>
      </c>
      <c r="OBI4">
        <v>615.45000000000005</v>
      </c>
      <c r="OBJ4">
        <v>615.61</v>
      </c>
      <c r="OBK4">
        <v>615.70000000000005</v>
      </c>
      <c r="OBL4">
        <v>615.73</v>
      </c>
      <c r="OBM4">
        <v>615.82000000000005</v>
      </c>
      <c r="OBN4">
        <v>615.9</v>
      </c>
      <c r="OBO4">
        <v>615.95000000000005</v>
      </c>
      <c r="OBP4">
        <v>615.97</v>
      </c>
      <c r="OBQ4">
        <v>616.02</v>
      </c>
      <c r="OBR4">
        <v>616.11</v>
      </c>
      <c r="OBS4">
        <v>616.32000000000005</v>
      </c>
      <c r="OBT4">
        <v>616.49</v>
      </c>
      <c r="OBU4">
        <v>616.70000000000005</v>
      </c>
      <c r="OBV4">
        <v>617.02</v>
      </c>
      <c r="OBW4">
        <v>617.09</v>
      </c>
      <c r="OBX4">
        <v>617.20000000000005</v>
      </c>
      <c r="OBY4">
        <v>617.23</v>
      </c>
      <c r="OBZ4">
        <v>617.25</v>
      </c>
      <c r="OCA4">
        <v>617.26</v>
      </c>
      <c r="OCB4">
        <v>617.27</v>
      </c>
      <c r="OCC4">
        <v>617.32000000000005</v>
      </c>
      <c r="OCD4">
        <v>617.37</v>
      </c>
      <c r="OCE4">
        <v>617.48</v>
      </c>
      <c r="OCF4">
        <v>617.54</v>
      </c>
      <c r="OCG4">
        <v>617.55999999999995</v>
      </c>
      <c r="OCH4">
        <v>617.57000000000005</v>
      </c>
      <c r="OCI4">
        <v>617.58000000000004</v>
      </c>
      <c r="OCJ4">
        <v>617.77</v>
      </c>
      <c r="OCK4">
        <v>617.79</v>
      </c>
      <c r="OCL4">
        <v>617.87</v>
      </c>
      <c r="OCM4">
        <v>617.97</v>
      </c>
      <c r="OCN4">
        <v>618.12</v>
      </c>
      <c r="OCO4">
        <v>618.15</v>
      </c>
      <c r="OCP4">
        <v>618.19000000000005</v>
      </c>
      <c r="OCQ4">
        <v>618.6</v>
      </c>
      <c r="OCR4">
        <v>618.65</v>
      </c>
      <c r="OCS4">
        <v>618.69000000000005</v>
      </c>
      <c r="OCT4">
        <v>618.98</v>
      </c>
      <c r="OCU4">
        <v>618.99</v>
      </c>
      <c r="OCV4">
        <v>619.04</v>
      </c>
      <c r="OCW4">
        <v>619.1</v>
      </c>
      <c r="OCX4">
        <v>619.11</v>
      </c>
      <c r="OCY4">
        <v>619.14</v>
      </c>
      <c r="OCZ4">
        <v>619.16</v>
      </c>
      <c r="ODA4">
        <v>619.25</v>
      </c>
      <c r="ODB4">
        <v>619.26</v>
      </c>
      <c r="ODC4">
        <v>619.32000000000005</v>
      </c>
      <c r="ODD4">
        <v>619.66999999999996</v>
      </c>
      <c r="ODE4">
        <v>619.69000000000005</v>
      </c>
      <c r="ODF4">
        <v>619.72</v>
      </c>
      <c r="ODG4">
        <v>619.95000000000005</v>
      </c>
      <c r="ODH4">
        <v>619.99</v>
      </c>
      <c r="ODI4">
        <v>620.02</v>
      </c>
      <c r="ODJ4">
        <v>620.03</v>
      </c>
      <c r="ODK4">
        <v>620.20000000000005</v>
      </c>
      <c r="ODL4">
        <v>620.27</v>
      </c>
      <c r="ODM4">
        <v>620.4</v>
      </c>
      <c r="ODN4">
        <v>620.73</v>
      </c>
      <c r="ODO4">
        <v>620.79</v>
      </c>
      <c r="ODP4">
        <v>620.96</v>
      </c>
      <c r="ODQ4">
        <v>621.21</v>
      </c>
      <c r="ODR4">
        <v>621.30999999999995</v>
      </c>
      <c r="ODS4">
        <v>621.32000000000005</v>
      </c>
      <c r="ODT4">
        <v>621.39</v>
      </c>
      <c r="ODU4">
        <v>621.62</v>
      </c>
      <c r="ODV4">
        <v>621.87</v>
      </c>
      <c r="ODW4">
        <v>621.91</v>
      </c>
      <c r="ODX4">
        <v>621.91999999999996</v>
      </c>
      <c r="ODY4">
        <v>622.11</v>
      </c>
      <c r="ODZ4">
        <v>622.36</v>
      </c>
      <c r="OEA4">
        <v>622.45000000000005</v>
      </c>
      <c r="OEB4">
        <v>622.57000000000005</v>
      </c>
      <c r="OEC4">
        <v>622.59</v>
      </c>
      <c r="OED4">
        <v>622.63</v>
      </c>
      <c r="OEE4">
        <v>622.75</v>
      </c>
      <c r="OEF4">
        <v>622.85</v>
      </c>
      <c r="OEG4">
        <v>622.88</v>
      </c>
      <c r="OEH4">
        <v>623.24</v>
      </c>
      <c r="OEI4">
        <v>623.28</v>
      </c>
      <c r="OEJ4">
        <v>623.37</v>
      </c>
      <c r="OEK4">
        <v>623.71</v>
      </c>
      <c r="OEL4">
        <v>623.88</v>
      </c>
      <c r="OEM4">
        <v>623.91</v>
      </c>
      <c r="OEN4">
        <v>623.94000000000005</v>
      </c>
      <c r="OEO4">
        <v>623.96</v>
      </c>
      <c r="OEP4">
        <v>624.04999999999995</v>
      </c>
      <c r="OEQ4">
        <v>624.07000000000005</v>
      </c>
      <c r="OER4">
        <v>624.1</v>
      </c>
      <c r="OES4">
        <v>624.51</v>
      </c>
      <c r="OET4">
        <v>624.72</v>
      </c>
      <c r="OEU4">
        <v>624.78</v>
      </c>
      <c r="OEV4">
        <v>624.85</v>
      </c>
      <c r="OEW4">
        <v>624.86</v>
      </c>
      <c r="OEX4">
        <v>625.05999999999995</v>
      </c>
      <c r="OEY4">
        <v>625.08000000000004</v>
      </c>
      <c r="OEZ4">
        <v>625.19000000000005</v>
      </c>
      <c r="OFA4">
        <v>625.20000000000005</v>
      </c>
      <c r="OFB4">
        <v>625.4</v>
      </c>
      <c r="OFC4">
        <v>625.46</v>
      </c>
      <c r="OFD4">
        <v>625.52</v>
      </c>
      <c r="OFE4">
        <v>625.74</v>
      </c>
      <c r="OFF4">
        <v>625.75</v>
      </c>
      <c r="OFG4">
        <v>625.77</v>
      </c>
      <c r="OFH4">
        <v>625.79999999999995</v>
      </c>
      <c r="OFI4">
        <v>626.14</v>
      </c>
      <c r="OFJ4">
        <v>626.15</v>
      </c>
      <c r="OFK4">
        <v>626.17999999999995</v>
      </c>
      <c r="OFL4">
        <v>626.27</v>
      </c>
      <c r="OFM4">
        <v>626.35</v>
      </c>
      <c r="OFN4">
        <v>626.38</v>
      </c>
      <c r="OFO4">
        <v>626.39</v>
      </c>
      <c r="OFP4">
        <v>626.46</v>
      </c>
      <c r="OFQ4">
        <v>626.55999999999995</v>
      </c>
      <c r="OFR4">
        <v>626.64</v>
      </c>
      <c r="OFS4">
        <v>626.66</v>
      </c>
      <c r="OFT4">
        <v>626.67999999999995</v>
      </c>
      <c r="OFU4">
        <v>627.04999999999995</v>
      </c>
      <c r="OFV4">
        <v>627.15</v>
      </c>
      <c r="OFW4">
        <v>627.19000000000005</v>
      </c>
      <c r="OFX4">
        <v>627.20000000000005</v>
      </c>
      <c r="OFY4">
        <v>627.32000000000005</v>
      </c>
      <c r="OFZ4">
        <v>627.83000000000004</v>
      </c>
      <c r="OGA4">
        <v>628.04</v>
      </c>
      <c r="OGB4">
        <v>628.19000000000005</v>
      </c>
      <c r="OGC4">
        <v>628.27</v>
      </c>
      <c r="OGD4">
        <v>628.29</v>
      </c>
      <c r="OGE4">
        <v>628.32000000000005</v>
      </c>
      <c r="OGF4">
        <v>628.73</v>
      </c>
      <c r="OGG4">
        <v>628.74</v>
      </c>
      <c r="OGH4">
        <v>628.79</v>
      </c>
      <c r="OGI4">
        <v>628.79999999999995</v>
      </c>
      <c r="OGJ4">
        <v>628.92999999999995</v>
      </c>
      <c r="OGK4">
        <v>629.1</v>
      </c>
      <c r="OGL4">
        <v>629.13</v>
      </c>
      <c r="OGM4">
        <v>629.14</v>
      </c>
      <c r="OGN4">
        <v>629.46</v>
      </c>
      <c r="OGO4">
        <v>629.5</v>
      </c>
      <c r="OGP4">
        <v>629.59</v>
      </c>
      <c r="OGQ4">
        <v>629.66999999999996</v>
      </c>
      <c r="OGR4">
        <v>629.75</v>
      </c>
      <c r="OGS4">
        <v>629.78</v>
      </c>
      <c r="OGT4">
        <v>629.88</v>
      </c>
      <c r="OGU4">
        <v>629.9</v>
      </c>
      <c r="OGV4">
        <v>630.08000000000004</v>
      </c>
      <c r="OGW4">
        <v>630.16</v>
      </c>
      <c r="OGX4">
        <v>630.16999999999996</v>
      </c>
      <c r="OGY4">
        <v>630.20000000000005</v>
      </c>
      <c r="OGZ4">
        <v>630.21</v>
      </c>
      <c r="OHA4">
        <v>630.29999999999995</v>
      </c>
      <c r="OHB4">
        <v>630.41999999999996</v>
      </c>
      <c r="OHC4">
        <v>630.6</v>
      </c>
      <c r="OHD4">
        <v>630.62</v>
      </c>
      <c r="OHE4">
        <v>630.64</v>
      </c>
      <c r="OHF4">
        <v>630.82000000000005</v>
      </c>
      <c r="OHG4">
        <v>631.08000000000004</v>
      </c>
      <c r="OHH4">
        <v>631.13</v>
      </c>
      <c r="OHI4">
        <v>631.16999999999996</v>
      </c>
      <c r="OHJ4">
        <v>631.17999999999995</v>
      </c>
      <c r="OHK4">
        <v>631.48</v>
      </c>
      <c r="OHL4">
        <v>631.58000000000004</v>
      </c>
      <c r="OHM4">
        <v>631.77</v>
      </c>
      <c r="OHN4">
        <v>631.84</v>
      </c>
      <c r="OHO4">
        <v>631.85</v>
      </c>
      <c r="OHP4">
        <v>632</v>
      </c>
      <c r="OHQ4">
        <v>632.08000000000004</v>
      </c>
      <c r="OHR4">
        <v>632.24</v>
      </c>
      <c r="OHS4">
        <v>632.26</v>
      </c>
      <c r="OHT4">
        <v>632.48</v>
      </c>
      <c r="OHU4">
        <v>632.52</v>
      </c>
      <c r="OHV4">
        <v>632.83000000000004</v>
      </c>
      <c r="OHW4">
        <v>632.89</v>
      </c>
      <c r="OHX4">
        <v>632.91999999999996</v>
      </c>
      <c r="OHY4">
        <v>632.99</v>
      </c>
      <c r="OHZ4">
        <v>633.08000000000004</v>
      </c>
      <c r="OIA4">
        <v>633.1</v>
      </c>
      <c r="OIB4">
        <v>633.16</v>
      </c>
      <c r="OIC4">
        <v>633.19000000000005</v>
      </c>
      <c r="OID4">
        <v>633.21</v>
      </c>
      <c r="OIE4">
        <v>633.33000000000004</v>
      </c>
      <c r="OIF4">
        <v>633.4</v>
      </c>
      <c r="OIG4">
        <v>633.54</v>
      </c>
      <c r="OIH4">
        <v>633.75</v>
      </c>
      <c r="OII4">
        <v>633.96</v>
      </c>
      <c r="OIJ4">
        <v>633.97</v>
      </c>
      <c r="OIK4">
        <v>634.19000000000005</v>
      </c>
      <c r="OIL4">
        <v>634.20000000000005</v>
      </c>
      <c r="OIM4">
        <v>634.28</v>
      </c>
      <c r="OIN4">
        <v>634.77</v>
      </c>
      <c r="OIO4">
        <v>634.96</v>
      </c>
      <c r="OIP4">
        <v>635.05999999999995</v>
      </c>
      <c r="OIQ4">
        <v>635.1</v>
      </c>
      <c r="OIR4">
        <v>635.25</v>
      </c>
      <c r="OIS4">
        <v>635.33000000000004</v>
      </c>
      <c r="OIT4">
        <v>635.49</v>
      </c>
      <c r="OIU4">
        <v>635.5</v>
      </c>
      <c r="OIV4">
        <v>635.54</v>
      </c>
      <c r="OIW4">
        <v>635.6</v>
      </c>
      <c r="OIX4">
        <v>635.65</v>
      </c>
      <c r="OIY4">
        <v>635.70000000000005</v>
      </c>
      <c r="OIZ4">
        <v>635.78</v>
      </c>
      <c r="OJA4">
        <v>635.9</v>
      </c>
      <c r="OJB4">
        <v>635.94000000000005</v>
      </c>
      <c r="OJC4">
        <v>636.38</v>
      </c>
      <c r="OJD4">
        <v>636.47</v>
      </c>
      <c r="OJE4">
        <v>636.53</v>
      </c>
      <c r="OJF4">
        <v>636.63</v>
      </c>
      <c r="OJG4">
        <v>636.70000000000005</v>
      </c>
      <c r="OJH4">
        <v>636.72</v>
      </c>
      <c r="OJI4">
        <v>636.73</v>
      </c>
      <c r="OJJ4">
        <v>636.80999999999995</v>
      </c>
      <c r="OJK4">
        <v>636.82000000000005</v>
      </c>
      <c r="OJL4">
        <v>636.83000000000004</v>
      </c>
      <c r="OJM4">
        <v>636.92999999999995</v>
      </c>
      <c r="OJN4">
        <v>637.01</v>
      </c>
      <c r="OJO4">
        <v>637.04999999999995</v>
      </c>
      <c r="OJP4">
        <v>637.05999999999995</v>
      </c>
      <c r="OJQ4">
        <v>637.34</v>
      </c>
      <c r="OJR4">
        <v>637.36</v>
      </c>
      <c r="OJS4">
        <v>637.49</v>
      </c>
      <c r="OJT4">
        <v>637.5</v>
      </c>
      <c r="OJU4">
        <v>637.61</v>
      </c>
      <c r="OJV4">
        <v>637.74</v>
      </c>
      <c r="OJW4">
        <v>637.86</v>
      </c>
      <c r="OJX4">
        <v>637.96</v>
      </c>
      <c r="OJY4">
        <v>638</v>
      </c>
      <c r="OJZ4">
        <v>638.04</v>
      </c>
      <c r="OKA4">
        <v>638.12</v>
      </c>
      <c r="OKB4">
        <v>638.25</v>
      </c>
      <c r="OKC4">
        <v>638.26</v>
      </c>
      <c r="OKD4">
        <v>638.27</v>
      </c>
      <c r="OKE4">
        <v>638.36</v>
      </c>
      <c r="OKF4">
        <v>638.37</v>
      </c>
      <c r="OKG4">
        <v>638.65</v>
      </c>
      <c r="OKH4">
        <v>638.66</v>
      </c>
      <c r="OKI4">
        <v>638.82000000000005</v>
      </c>
      <c r="OKJ4">
        <v>638.88</v>
      </c>
      <c r="OKK4">
        <v>639.04999999999995</v>
      </c>
      <c r="OKL4">
        <v>639.24</v>
      </c>
      <c r="OKM4">
        <v>639.37</v>
      </c>
      <c r="OKN4">
        <v>639.41999999999996</v>
      </c>
      <c r="OKO4">
        <v>639.42999999999995</v>
      </c>
      <c r="OKP4">
        <v>639.51</v>
      </c>
      <c r="OKQ4">
        <v>639.57000000000005</v>
      </c>
      <c r="OKR4">
        <v>639.61</v>
      </c>
      <c r="OKS4">
        <v>639.71</v>
      </c>
      <c r="OKT4">
        <v>639.77</v>
      </c>
      <c r="OKU4">
        <v>639.80999999999995</v>
      </c>
      <c r="OKV4">
        <v>639.85</v>
      </c>
      <c r="OKW4">
        <v>640.04999999999995</v>
      </c>
      <c r="OKX4">
        <v>640.07000000000005</v>
      </c>
      <c r="OKY4">
        <v>640.26</v>
      </c>
      <c r="OKZ4">
        <v>640.45000000000005</v>
      </c>
      <c r="OLA4">
        <v>640.52</v>
      </c>
      <c r="OLB4">
        <v>640.72</v>
      </c>
      <c r="OLC4">
        <v>640.79999999999995</v>
      </c>
      <c r="OLD4">
        <v>640.85</v>
      </c>
      <c r="OLE4">
        <v>641.03</v>
      </c>
      <c r="OLF4">
        <v>641.19000000000005</v>
      </c>
      <c r="OLG4">
        <v>641.55999999999995</v>
      </c>
      <c r="OLH4">
        <v>641.64</v>
      </c>
      <c r="OLI4">
        <v>641.66</v>
      </c>
      <c r="OLJ4">
        <v>641.79</v>
      </c>
      <c r="OLK4">
        <v>641.87</v>
      </c>
      <c r="OLL4">
        <v>642.09</v>
      </c>
      <c r="OLM4">
        <v>642.14</v>
      </c>
      <c r="OLN4">
        <v>642.29</v>
      </c>
      <c r="OLO4">
        <v>642.54999999999995</v>
      </c>
      <c r="OLP4">
        <v>642.6</v>
      </c>
      <c r="OLQ4">
        <v>642.91</v>
      </c>
      <c r="OLR4">
        <v>642.96</v>
      </c>
      <c r="OLS4">
        <v>642.97</v>
      </c>
      <c r="OLT4">
        <v>643.20000000000005</v>
      </c>
      <c r="OLU4">
        <v>643.24</v>
      </c>
      <c r="OLV4">
        <v>643.34</v>
      </c>
      <c r="OLW4">
        <v>643.44000000000005</v>
      </c>
      <c r="OLX4">
        <v>643.46</v>
      </c>
      <c r="OLY4">
        <v>643.51</v>
      </c>
      <c r="OLZ4">
        <v>643.53</v>
      </c>
      <c r="OMA4">
        <v>643.57000000000005</v>
      </c>
      <c r="OMB4">
        <v>643.58000000000004</v>
      </c>
      <c r="OMC4">
        <v>643.65</v>
      </c>
      <c r="OMD4">
        <v>643.71</v>
      </c>
      <c r="OME4">
        <v>643.72</v>
      </c>
      <c r="OMF4">
        <v>643.76</v>
      </c>
      <c r="OMG4">
        <v>643.96</v>
      </c>
      <c r="OMH4">
        <v>644.07000000000005</v>
      </c>
      <c r="OMI4">
        <v>644.08000000000004</v>
      </c>
      <c r="OMJ4">
        <v>644.11</v>
      </c>
      <c r="OMK4">
        <v>644.16999999999996</v>
      </c>
      <c r="OML4">
        <v>644.17999999999995</v>
      </c>
      <c r="OMM4">
        <v>644.30999999999995</v>
      </c>
      <c r="OMN4">
        <v>644.46</v>
      </c>
      <c r="OMO4">
        <v>644.62</v>
      </c>
      <c r="OMP4">
        <v>644.65</v>
      </c>
      <c r="OMQ4">
        <v>644.66</v>
      </c>
      <c r="OMR4">
        <v>644.67999999999995</v>
      </c>
      <c r="OMS4">
        <v>644.80999999999995</v>
      </c>
      <c r="OMT4">
        <v>645</v>
      </c>
      <c r="OMU4">
        <v>645.14</v>
      </c>
      <c r="OMV4">
        <v>645.16</v>
      </c>
      <c r="OMW4">
        <v>645.19000000000005</v>
      </c>
      <c r="OMX4">
        <v>645.24</v>
      </c>
      <c r="OMY4">
        <v>645.38</v>
      </c>
      <c r="OMZ4">
        <v>645.44000000000005</v>
      </c>
      <c r="ONA4">
        <v>645.48</v>
      </c>
      <c r="ONB4">
        <v>645.64</v>
      </c>
      <c r="ONC4">
        <v>646.25</v>
      </c>
      <c r="OND4">
        <v>646.51</v>
      </c>
      <c r="ONE4">
        <v>646.53</v>
      </c>
      <c r="ONF4">
        <v>646.54999999999995</v>
      </c>
      <c r="ONG4">
        <v>646.99</v>
      </c>
      <c r="ONH4">
        <v>647.04999999999995</v>
      </c>
      <c r="ONI4">
        <v>647.13</v>
      </c>
      <c r="ONJ4">
        <v>647.24</v>
      </c>
      <c r="ONK4">
        <v>647.25</v>
      </c>
      <c r="ONL4">
        <v>647.27</v>
      </c>
      <c r="ONM4">
        <v>647.34</v>
      </c>
      <c r="ONN4">
        <v>647.39</v>
      </c>
      <c r="ONO4">
        <v>647.51</v>
      </c>
      <c r="ONP4">
        <v>647.57000000000005</v>
      </c>
      <c r="ONQ4">
        <v>647.62</v>
      </c>
      <c r="ONR4">
        <v>647.70000000000005</v>
      </c>
      <c r="ONS4">
        <v>647.71</v>
      </c>
      <c r="ONT4">
        <v>647.74</v>
      </c>
      <c r="ONU4">
        <v>647.79</v>
      </c>
      <c r="ONV4">
        <v>647.80999999999995</v>
      </c>
      <c r="ONW4">
        <v>647.85</v>
      </c>
      <c r="ONX4">
        <v>647.88</v>
      </c>
      <c r="ONY4">
        <v>647.94000000000005</v>
      </c>
      <c r="ONZ4">
        <v>647.98</v>
      </c>
      <c r="OOA4">
        <v>648</v>
      </c>
      <c r="OOB4">
        <v>648.15</v>
      </c>
      <c r="OOC4">
        <v>648.25</v>
      </c>
      <c r="OOD4">
        <v>648.27</v>
      </c>
      <c r="OOE4">
        <v>648.29999999999995</v>
      </c>
      <c r="OOF4">
        <v>648.37</v>
      </c>
      <c r="OOG4">
        <v>648.45000000000005</v>
      </c>
      <c r="OOH4">
        <v>648.47</v>
      </c>
      <c r="OOI4">
        <v>648.61</v>
      </c>
      <c r="OOJ4">
        <v>648.72</v>
      </c>
      <c r="OOK4">
        <v>648.84</v>
      </c>
      <c r="OOL4">
        <v>648.91</v>
      </c>
      <c r="OOM4">
        <v>648.94000000000005</v>
      </c>
      <c r="OON4">
        <v>649</v>
      </c>
      <c r="OOO4">
        <v>649.01</v>
      </c>
      <c r="OOP4">
        <v>649.03</v>
      </c>
      <c r="OOQ4">
        <v>649.04999999999995</v>
      </c>
      <c r="OOR4">
        <v>649.1</v>
      </c>
      <c r="OOS4">
        <v>649.14</v>
      </c>
      <c r="OOT4">
        <v>649.19000000000005</v>
      </c>
      <c r="OOU4">
        <v>649.32000000000005</v>
      </c>
      <c r="OOV4">
        <v>649.82000000000005</v>
      </c>
      <c r="OOW4">
        <v>649.95000000000005</v>
      </c>
      <c r="OOX4">
        <v>650.16</v>
      </c>
      <c r="OOY4">
        <v>650.23</v>
      </c>
      <c r="OOZ4">
        <v>650.52</v>
      </c>
      <c r="OPA4">
        <v>650.54</v>
      </c>
      <c r="OPB4">
        <v>650.55999999999995</v>
      </c>
      <c r="OPC4">
        <v>650.80999999999995</v>
      </c>
      <c r="OPD4">
        <v>650.84</v>
      </c>
      <c r="OPE4">
        <v>650.92999999999995</v>
      </c>
      <c r="OPF4">
        <v>650.96</v>
      </c>
      <c r="OPG4">
        <v>651.41999999999996</v>
      </c>
      <c r="OPH4">
        <v>651.46</v>
      </c>
      <c r="OPI4">
        <v>651.48</v>
      </c>
      <c r="OPJ4">
        <v>651.69000000000005</v>
      </c>
      <c r="OPK4">
        <v>651.71</v>
      </c>
      <c r="OPL4">
        <v>651.77</v>
      </c>
      <c r="OPM4">
        <v>651.78</v>
      </c>
      <c r="OPN4">
        <v>651.89</v>
      </c>
      <c r="OPO4">
        <v>652.02</v>
      </c>
      <c r="OPP4">
        <v>652.14</v>
      </c>
      <c r="OPQ4">
        <v>652.32000000000005</v>
      </c>
      <c r="OPR4">
        <v>652.54999999999995</v>
      </c>
      <c r="OPS4">
        <v>652.91</v>
      </c>
      <c r="OPT4">
        <v>652.92999999999995</v>
      </c>
      <c r="OPU4">
        <v>652.99</v>
      </c>
      <c r="OPV4">
        <v>653.02</v>
      </c>
      <c r="OPW4">
        <v>653.08000000000004</v>
      </c>
      <c r="OPX4">
        <v>653.13</v>
      </c>
      <c r="OPY4">
        <v>653.28</v>
      </c>
      <c r="OPZ4">
        <v>653.33000000000004</v>
      </c>
      <c r="OQA4">
        <v>653.45000000000005</v>
      </c>
      <c r="OQB4">
        <v>653.63</v>
      </c>
      <c r="OQC4">
        <v>653.64</v>
      </c>
      <c r="OQD4">
        <v>653.76</v>
      </c>
      <c r="OQE4">
        <v>653.78</v>
      </c>
      <c r="OQF4">
        <v>653.86</v>
      </c>
      <c r="OQG4">
        <v>653.9</v>
      </c>
      <c r="OQH4">
        <v>653.99</v>
      </c>
      <c r="OQI4">
        <v>654.1</v>
      </c>
      <c r="OQJ4">
        <v>654.11</v>
      </c>
      <c r="OQK4">
        <v>654.19000000000005</v>
      </c>
      <c r="OQL4">
        <v>654.29</v>
      </c>
      <c r="OQM4">
        <v>654.34</v>
      </c>
      <c r="OQN4">
        <v>654.51</v>
      </c>
      <c r="OQO4">
        <v>654.53</v>
      </c>
      <c r="OQP4">
        <v>654.54999999999995</v>
      </c>
      <c r="OQQ4">
        <v>654.73</v>
      </c>
      <c r="OQR4">
        <v>654.82000000000005</v>
      </c>
      <c r="OQS4">
        <v>654.94000000000005</v>
      </c>
      <c r="OQT4">
        <v>655.03</v>
      </c>
      <c r="OQU4">
        <v>655.04</v>
      </c>
      <c r="OQV4">
        <v>655.27</v>
      </c>
      <c r="OQW4">
        <v>655.30999999999995</v>
      </c>
      <c r="OQX4">
        <v>655.33000000000004</v>
      </c>
      <c r="OQY4">
        <v>655.36</v>
      </c>
      <c r="OQZ4">
        <v>655.48</v>
      </c>
      <c r="ORA4">
        <v>655.49</v>
      </c>
      <c r="ORB4">
        <v>655.52</v>
      </c>
      <c r="ORC4">
        <v>655.62</v>
      </c>
      <c r="ORD4">
        <v>655.68</v>
      </c>
      <c r="ORE4">
        <v>655.98</v>
      </c>
      <c r="ORF4">
        <v>656.12</v>
      </c>
      <c r="ORG4">
        <v>656.19</v>
      </c>
      <c r="ORH4">
        <v>656.32</v>
      </c>
      <c r="ORI4">
        <v>656.39</v>
      </c>
      <c r="ORJ4">
        <v>656.42</v>
      </c>
      <c r="ORK4">
        <v>656.48</v>
      </c>
      <c r="ORL4">
        <v>656.57</v>
      </c>
      <c r="ORM4">
        <v>656.75</v>
      </c>
      <c r="ORN4">
        <v>656.81</v>
      </c>
      <c r="ORO4">
        <v>656.86</v>
      </c>
      <c r="ORP4">
        <v>656.92</v>
      </c>
      <c r="ORQ4">
        <v>656.93</v>
      </c>
      <c r="ORR4">
        <v>656.97</v>
      </c>
      <c r="ORS4">
        <v>657.31</v>
      </c>
      <c r="ORT4">
        <v>657.76</v>
      </c>
      <c r="ORU4">
        <v>657.8</v>
      </c>
      <c r="ORV4">
        <v>657.83</v>
      </c>
      <c r="ORW4">
        <v>658.21</v>
      </c>
      <c r="ORX4">
        <v>658.27</v>
      </c>
      <c r="ORY4">
        <v>658.39</v>
      </c>
      <c r="ORZ4">
        <v>658.44</v>
      </c>
      <c r="OSA4">
        <v>658.49</v>
      </c>
      <c r="OSB4">
        <v>658.5</v>
      </c>
      <c r="OSC4">
        <v>658.78</v>
      </c>
      <c r="OSD4">
        <v>658.84</v>
      </c>
      <c r="OSE4">
        <v>658.91</v>
      </c>
      <c r="OSF4">
        <v>658.94</v>
      </c>
      <c r="OSG4">
        <v>659.11</v>
      </c>
      <c r="OSH4">
        <v>659.16</v>
      </c>
      <c r="OSI4">
        <v>659.29</v>
      </c>
      <c r="OSJ4">
        <v>659.33</v>
      </c>
      <c r="OSK4">
        <v>659.36</v>
      </c>
      <c r="OSL4">
        <v>659.37</v>
      </c>
      <c r="OSM4">
        <v>659.46</v>
      </c>
      <c r="OSN4">
        <v>659.51</v>
      </c>
      <c r="OSO4">
        <v>659.69</v>
      </c>
      <c r="OSP4">
        <v>659.88</v>
      </c>
      <c r="OSQ4">
        <v>659.89</v>
      </c>
      <c r="OSR4">
        <v>659.97</v>
      </c>
      <c r="OSS4">
        <v>660.06</v>
      </c>
      <c r="OST4">
        <v>660.08</v>
      </c>
      <c r="OSU4">
        <v>660.11</v>
      </c>
      <c r="OSV4">
        <v>660.35</v>
      </c>
      <c r="OSW4">
        <v>660.39</v>
      </c>
      <c r="OSX4">
        <v>660.41</v>
      </c>
      <c r="OSY4">
        <v>660.42</v>
      </c>
      <c r="OSZ4">
        <v>660.43</v>
      </c>
      <c r="OTA4">
        <v>660.44</v>
      </c>
      <c r="OTB4">
        <v>660.47</v>
      </c>
      <c r="OTC4">
        <v>660.51</v>
      </c>
      <c r="OTD4">
        <v>660.66</v>
      </c>
      <c r="OTE4">
        <v>660.78</v>
      </c>
      <c r="OTF4">
        <v>661.03</v>
      </c>
      <c r="OTG4">
        <v>661.08</v>
      </c>
      <c r="OTH4">
        <v>661.13</v>
      </c>
      <c r="OTI4">
        <v>661.2</v>
      </c>
      <c r="OTJ4">
        <v>661.25</v>
      </c>
      <c r="OTK4">
        <v>661.36</v>
      </c>
      <c r="OTL4">
        <v>661.4</v>
      </c>
      <c r="OTM4">
        <v>661.78</v>
      </c>
      <c r="OTN4">
        <v>661.85</v>
      </c>
      <c r="OTO4">
        <v>661.88</v>
      </c>
      <c r="OTP4">
        <v>661.89</v>
      </c>
      <c r="OTQ4">
        <v>661.93</v>
      </c>
      <c r="OTR4">
        <v>661.95</v>
      </c>
      <c r="OTS4">
        <v>662</v>
      </c>
      <c r="OTT4">
        <v>662.04</v>
      </c>
      <c r="OTU4">
        <v>662.21</v>
      </c>
      <c r="OTV4">
        <v>662.37</v>
      </c>
      <c r="OTW4">
        <v>662.46</v>
      </c>
      <c r="OTX4">
        <v>662.48</v>
      </c>
      <c r="OTY4">
        <v>662.51</v>
      </c>
      <c r="OTZ4">
        <v>662.62</v>
      </c>
      <c r="OUA4">
        <v>662.63</v>
      </c>
      <c r="OUB4">
        <v>662.69</v>
      </c>
      <c r="OUC4">
        <v>662.75</v>
      </c>
      <c r="OUD4">
        <v>662.98</v>
      </c>
      <c r="OUE4">
        <v>663.03</v>
      </c>
      <c r="OUF4">
        <v>663.1</v>
      </c>
      <c r="OUG4">
        <v>663.21</v>
      </c>
      <c r="OUH4">
        <v>663.23</v>
      </c>
      <c r="OUI4">
        <v>663.32</v>
      </c>
      <c r="OUJ4">
        <v>663.35</v>
      </c>
      <c r="OUK4">
        <v>663.37</v>
      </c>
      <c r="OUL4">
        <v>663.48</v>
      </c>
      <c r="OUM4">
        <v>663.57</v>
      </c>
      <c r="OUN4">
        <v>663.62</v>
      </c>
      <c r="OUO4">
        <v>663.63</v>
      </c>
      <c r="OUP4">
        <v>663.67</v>
      </c>
      <c r="OUQ4">
        <v>663.73</v>
      </c>
      <c r="OUR4">
        <v>663.82</v>
      </c>
      <c r="OUS4">
        <v>663.84</v>
      </c>
      <c r="OUT4">
        <v>663.92</v>
      </c>
      <c r="OUU4">
        <v>663.94</v>
      </c>
      <c r="OUV4">
        <v>664.08</v>
      </c>
      <c r="OUW4">
        <v>664.11</v>
      </c>
      <c r="OUX4">
        <v>664.13</v>
      </c>
      <c r="OUY4">
        <v>664.27</v>
      </c>
      <c r="OUZ4">
        <v>664.29</v>
      </c>
      <c r="OVA4">
        <v>664.3</v>
      </c>
      <c r="OVB4">
        <v>664.33</v>
      </c>
      <c r="OVC4">
        <v>664.4</v>
      </c>
      <c r="OVD4">
        <v>664.42</v>
      </c>
      <c r="OVE4">
        <v>664.57</v>
      </c>
      <c r="OVF4">
        <v>664.6</v>
      </c>
      <c r="OVG4">
        <v>664.67</v>
      </c>
      <c r="OVH4">
        <v>664.73</v>
      </c>
      <c r="OVI4">
        <v>664.75</v>
      </c>
      <c r="OVJ4">
        <v>664.76</v>
      </c>
      <c r="OVK4">
        <v>664.85</v>
      </c>
      <c r="OVL4">
        <v>665.07</v>
      </c>
      <c r="OVM4">
        <v>665.08</v>
      </c>
      <c r="OVN4">
        <v>665.1</v>
      </c>
      <c r="OVO4">
        <v>665.13</v>
      </c>
      <c r="OVP4">
        <v>665.31</v>
      </c>
      <c r="OVQ4">
        <v>665.45</v>
      </c>
      <c r="OVR4">
        <v>665.46</v>
      </c>
      <c r="OVS4">
        <v>665.68</v>
      </c>
      <c r="OVT4">
        <v>665.75</v>
      </c>
      <c r="OVU4">
        <v>665.77</v>
      </c>
      <c r="OVV4">
        <v>665.8</v>
      </c>
      <c r="OVW4">
        <v>665.91</v>
      </c>
      <c r="OVX4">
        <v>665.94</v>
      </c>
      <c r="OVY4">
        <v>665.99</v>
      </c>
      <c r="OVZ4">
        <v>666.22</v>
      </c>
      <c r="OWA4">
        <v>666.23</v>
      </c>
      <c r="OWB4">
        <v>666.26</v>
      </c>
      <c r="OWC4">
        <v>666.29</v>
      </c>
      <c r="OWD4">
        <v>666.52</v>
      </c>
      <c r="OWE4">
        <v>666.58</v>
      </c>
      <c r="OWF4">
        <v>666.75</v>
      </c>
      <c r="OWG4">
        <v>666.87</v>
      </c>
      <c r="OWH4">
        <v>666.98</v>
      </c>
      <c r="OWI4">
        <v>667.03</v>
      </c>
      <c r="OWJ4">
        <v>667.09</v>
      </c>
      <c r="OWK4">
        <v>667.1</v>
      </c>
      <c r="OWL4">
        <v>667.11</v>
      </c>
      <c r="OWM4">
        <v>667.33</v>
      </c>
      <c r="OWN4">
        <v>667.52</v>
      </c>
      <c r="OWO4">
        <v>667.58</v>
      </c>
      <c r="OWP4">
        <v>667.76</v>
      </c>
      <c r="OWQ4">
        <v>667.97</v>
      </c>
      <c r="OWR4">
        <v>668.03</v>
      </c>
      <c r="OWS4">
        <v>668.11</v>
      </c>
      <c r="OWT4">
        <v>668.12</v>
      </c>
      <c r="OWU4">
        <v>668.15</v>
      </c>
      <c r="OWV4">
        <v>668.21</v>
      </c>
      <c r="OWW4">
        <v>668.27</v>
      </c>
      <c r="OWX4">
        <v>668.36</v>
      </c>
      <c r="OWY4">
        <v>668.46</v>
      </c>
      <c r="OWZ4">
        <v>668.6</v>
      </c>
      <c r="OXA4">
        <v>668.62</v>
      </c>
      <c r="OXB4">
        <v>668.71</v>
      </c>
      <c r="OXC4">
        <v>668.72</v>
      </c>
      <c r="OXD4">
        <v>668.87</v>
      </c>
      <c r="OXE4">
        <v>669.06</v>
      </c>
      <c r="OXF4">
        <v>669.2</v>
      </c>
      <c r="OXG4">
        <v>669.21</v>
      </c>
      <c r="OXH4">
        <v>669.22</v>
      </c>
      <c r="OXI4">
        <v>669.26</v>
      </c>
      <c r="OXJ4">
        <v>669.56</v>
      </c>
      <c r="OXK4">
        <v>669.63</v>
      </c>
      <c r="OXL4">
        <v>669.68</v>
      </c>
      <c r="OXM4">
        <v>669.75</v>
      </c>
      <c r="OXN4">
        <v>669.79</v>
      </c>
      <c r="OXO4">
        <v>669.97</v>
      </c>
      <c r="OXP4">
        <v>670.07</v>
      </c>
      <c r="OXQ4">
        <v>670.08</v>
      </c>
      <c r="OXR4">
        <v>670.13</v>
      </c>
      <c r="OXS4">
        <v>670.17</v>
      </c>
      <c r="OXT4">
        <v>670.28</v>
      </c>
      <c r="OXU4">
        <v>670.56</v>
      </c>
      <c r="OXV4">
        <v>670.67</v>
      </c>
      <c r="OXW4">
        <v>670.76</v>
      </c>
      <c r="OXX4">
        <v>670.88</v>
      </c>
      <c r="OXY4">
        <v>670.93</v>
      </c>
      <c r="OXZ4">
        <v>671.18</v>
      </c>
      <c r="OYA4">
        <v>671.24</v>
      </c>
      <c r="OYB4">
        <v>671.41</v>
      </c>
      <c r="OYC4">
        <v>671.42</v>
      </c>
      <c r="OYD4">
        <v>671.61</v>
      </c>
      <c r="OYE4">
        <v>671.64</v>
      </c>
      <c r="OYF4">
        <v>671.65</v>
      </c>
      <c r="OYG4">
        <v>671.74</v>
      </c>
      <c r="OYH4">
        <v>671.76</v>
      </c>
      <c r="OYI4">
        <v>671.82</v>
      </c>
      <c r="OYJ4">
        <v>671.84</v>
      </c>
      <c r="OYK4">
        <v>671.88</v>
      </c>
      <c r="OYL4">
        <v>671.91</v>
      </c>
      <c r="OYM4">
        <v>672.16</v>
      </c>
      <c r="OYN4">
        <v>672.27</v>
      </c>
      <c r="OYO4">
        <v>672.65</v>
      </c>
      <c r="OYP4">
        <v>672.68</v>
      </c>
      <c r="OYQ4">
        <v>672.75</v>
      </c>
      <c r="OYR4">
        <v>672.87</v>
      </c>
      <c r="OYS4">
        <v>672.95</v>
      </c>
      <c r="OYT4">
        <v>673.06</v>
      </c>
      <c r="OYU4">
        <v>673.15</v>
      </c>
      <c r="OYV4">
        <v>673.16</v>
      </c>
      <c r="OYW4">
        <v>673.21</v>
      </c>
      <c r="OYX4">
        <v>673.29</v>
      </c>
      <c r="OYY4">
        <v>673.39</v>
      </c>
      <c r="OYZ4">
        <v>673.63</v>
      </c>
      <c r="OZA4">
        <v>673.84</v>
      </c>
      <c r="OZB4">
        <v>673.87</v>
      </c>
      <c r="OZC4">
        <v>673.98</v>
      </c>
      <c r="OZD4">
        <v>673.99</v>
      </c>
      <c r="OZE4">
        <v>674.12</v>
      </c>
      <c r="OZF4">
        <v>674.21</v>
      </c>
      <c r="OZG4">
        <v>674.36</v>
      </c>
      <c r="OZH4">
        <v>674.37</v>
      </c>
      <c r="OZI4">
        <v>674.5</v>
      </c>
      <c r="OZJ4">
        <v>674.65</v>
      </c>
      <c r="OZK4">
        <v>674.69</v>
      </c>
      <c r="OZL4">
        <v>674.84</v>
      </c>
      <c r="OZM4">
        <v>674.92</v>
      </c>
      <c r="OZN4">
        <v>675.11</v>
      </c>
      <c r="OZO4">
        <v>675.12</v>
      </c>
      <c r="OZP4">
        <v>675.3</v>
      </c>
      <c r="OZQ4">
        <v>675.35</v>
      </c>
      <c r="OZR4">
        <v>675.38</v>
      </c>
      <c r="OZS4">
        <v>675.39</v>
      </c>
      <c r="OZT4">
        <v>675.41</v>
      </c>
      <c r="OZU4">
        <v>675.51</v>
      </c>
      <c r="OZV4">
        <v>675.69</v>
      </c>
      <c r="OZW4">
        <v>675.87</v>
      </c>
      <c r="OZX4">
        <v>675.95</v>
      </c>
      <c r="OZY4">
        <v>675.98</v>
      </c>
      <c r="OZZ4">
        <v>676.04</v>
      </c>
      <c r="PAA4">
        <v>676.07</v>
      </c>
      <c r="PAB4">
        <v>676.24</v>
      </c>
      <c r="PAC4">
        <v>676.37</v>
      </c>
      <c r="PAD4">
        <v>676.47</v>
      </c>
      <c r="PAE4">
        <v>676.84</v>
      </c>
      <c r="PAF4">
        <v>676.88</v>
      </c>
      <c r="PAG4">
        <v>676.98</v>
      </c>
      <c r="PAH4">
        <v>677.05</v>
      </c>
      <c r="PAI4">
        <v>677.16</v>
      </c>
      <c r="PAJ4">
        <v>677.2</v>
      </c>
      <c r="PAK4">
        <v>677.28</v>
      </c>
      <c r="PAL4">
        <v>677.45</v>
      </c>
      <c r="PAM4">
        <v>677.64</v>
      </c>
      <c r="PAN4">
        <v>677.67</v>
      </c>
      <c r="PAO4">
        <v>677.69</v>
      </c>
      <c r="PAP4">
        <v>677.81</v>
      </c>
      <c r="PAQ4">
        <v>677.89</v>
      </c>
      <c r="PAR4">
        <v>678.03</v>
      </c>
      <c r="PAS4">
        <v>678.05</v>
      </c>
      <c r="PAT4">
        <v>678.18</v>
      </c>
      <c r="PAU4">
        <v>678.34</v>
      </c>
      <c r="PAV4">
        <v>678.6</v>
      </c>
      <c r="PAW4">
        <v>678.78</v>
      </c>
      <c r="PAX4">
        <v>678.87</v>
      </c>
      <c r="PAY4">
        <v>678.96</v>
      </c>
      <c r="PAZ4">
        <v>678.99</v>
      </c>
      <c r="PBA4">
        <v>679.11</v>
      </c>
      <c r="PBB4">
        <v>679.14</v>
      </c>
      <c r="PBC4">
        <v>679.17</v>
      </c>
      <c r="PBD4">
        <v>679.2</v>
      </c>
      <c r="PBE4">
        <v>679.22</v>
      </c>
      <c r="PBF4">
        <v>679.26</v>
      </c>
      <c r="PBG4">
        <v>679.3</v>
      </c>
      <c r="PBH4">
        <v>679.5</v>
      </c>
      <c r="PBI4">
        <v>679.52</v>
      </c>
      <c r="PBJ4">
        <v>679.57</v>
      </c>
      <c r="PBK4">
        <v>679.6</v>
      </c>
      <c r="PBL4">
        <v>679.64</v>
      </c>
      <c r="PBM4">
        <v>679.66</v>
      </c>
      <c r="PBN4">
        <v>679.68</v>
      </c>
      <c r="PBO4">
        <v>679.98</v>
      </c>
      <c r="PBP4">
        <v>680.27</v>
      </c>
      <c r="PBQ4">
        <v>680.29</v>
      </c>
      <c r="PBR4">
        <v>680.31</v>
      </c>
      <c r="PBS4">
        <v>680.52</v>
      </c>
      <c r="PBT4">
        <v>680.58</v>
      </c>
      <c r="PBU4">
        <v>680.66</v>
      </c>
      <c r="PBV4">
        <v>680.75</v>
      </c>
      <c r="PBW4">
        <v>680.8</v>
      </c>
      <c r="PBX4">
        <v>680.82</v>
      </c>
      <c r="PBY4">
        <v>680.87</v>
      </c>
      <c r="PBZ4">
        <v>680.94</v>
      </c>
      <c r="PCA4">
        <v>681.13</v>
      </c>
      <c r="PCB4">
        <v>681.2</v>
      </c>
      <c r="PCC4">
        <v>681.35</v>
      </c>
      <c r="PCD4">
        <v>681.41</v>
      </c>
      <c r="PCE4">
        <v>681.46</v>
      </c>
      <c r="PCF4">
        <v>681.62</v>
      </c>
      <c r="PCG4">
        <v>681.69</v>
      </c>
      <c r="PCH4">
        <v>681.86</v>
      </c>
      <c r="PCI4">
        <v>682</v>
      </c>
      <c r="PCJ4">
        <v>682.05</v>
      </c>
      <c r="PCK4">
        <v>682.07</v>
      </c>
      <c r="PCL4">
        <v>682.24</v>
      </c>
      <c r="PCM4">
        <v>682.33</v>
      </c>
      <c r="PCN4">
        <v>682.58</v>
      </c>
      <c r="PCO4">
        <v>682.6</v>
      </c>
      <c r="PCP4">
        <v>682.64</v>
      </c>
      <c r="PCQ4">
        <v>682.76</v>
      </c>
      <c r="PCR4">
        <v>682.77</v>
      </c>
      <c r="PCS4">
        <v>682.85</v>
      </c>
      <c r="PCT4">
        <v>682.98</v>
      </c>
      <c r="PCU4">
        <v>683.09</v>
      </c>
      <c r="PCV4">
        <v>683.12</v>
      </c>
      <c r="PCW4">
        <v>683.23</v>
      </c>
      <c r="PCX4">
        <v>683.47</v>
      </c>
      <c r="PCY4">
        <v>683.54</v>
      </c>
      <c r="PCZ4">
        <v>683.57</v>
      </c>
      <c r="PDA4">
        <v>683.95</v>
      </c>
      <c r="PDB4">
        <v>684.16</v>
      </c>
      <c r="PDC4">
        <v>684.17</v>
      </c>
      <c r="PDD4">
        <v>684.39</v>
      </c>
      <c r="PDE4">
        <v>684.44</v>
      </c>
      <c r="PDF4">
        <v>684.6</v>
      </c>
      <c r="PDG4">
        <v>684.66</v>
      </c>
      <c r="PDH4">
        <v>684.71</v>
      </c>
      <c r="PDI4">
        <v>684.74</v>
      </c>
      <c r="PDJ4">
        <v>684.94</v>
      </c>
      <c r="PDK4">
        <v>685</v>
      </c>
      <c r="PDL4">
        <v>685.02</v>
      </c>
      <c r="PDM4">
        <v>685.1</v>
      </c>
      <c r="PDN4">
        <v>685.19</v>
      </c>
      <c r="PDO4">
        <v>685.24</v>
      </c>
      <c r="PDP4">
        <v>685.41</v>
      </c>
      <c r="PDQ4">
        <v>685.49</v>
      </c>
      <c r="PDR4">
        <v>685.51</v>
      </c>
      <c r="PDS4">
        <v>685.57</v>
      </c>
      <c r="PDT4">
        <v>685.62</v>
      </c>
      <c r="PDU4">
        <v>685.68</v>
      </c>
      <c r="PDV4">
        <v>685.7</v>
      </c>
      <c r="PDW4">
        <v>685.74</v>
      </c>
      <c r="PDX4">
        <v>685.8</v>
      </c>
      <c r="PDY4">
        <v>686.21</v>
      </c>
      <c r="PDZ4">
        <v>686.22</v>
      </c>
      <c r="PEA4">
        <v>686.32</v>
      </c>
      <c r="PEB4">
        <v>686.47</v>
      </c>
      <c r="PEC4">
        <v>686.48</v>
      </c>
      <c r="PED4">
        <v>686.53</v>
      </c>
      <c r="PEE4">
        <v>686.7</v>
      </c>
      <c r="PEF4">
        <v>686.71</v>
      </c>
      <c r="PEG4">
        <v>686.83</v>
      </c>
      <c r="PEH4">
        <v>686.88</v>
      </c>
      <c r="PEI4">
        <v>686.94</v>
      </c>
      <c r="PEJ4">
        <v>687.15</v>
      </c>
      <c r="PEK4">
        <v>687.33</v>
      </c>
      <c r="PEL4">
        <v>687.34</v>
      </c>
      <c r="PEM4">
        <v>687.36</v>
      </c>
      <c r="PEN4">
        <v>687.57</v>
      </c>
      <c r="PEO4">
        <v>687.58</v>
      </c>
      <c r="PEP4">
        <v>687.6</v>
      </c>
      <c r="PEQ4">
        <v>687.81</v>
      </c>
      <c r="PER4">
        <v>687.85</v>
      </c>
      <c r="PES4">
        <v>687.86</v>
      </c>
      <c r="PET4">
        <v>687.88</v>
      </c>
      <c r="PEU4">
        <v>687.94</v>
      </c>
      <c r="PEV4">
        <v>687.96</v>
      </c>
      <c r="PEW4">
        <v>688.09</v>
      </c>
      <c r="PEX4">
        <v>688.34</v>
      </c>
      <c r="PEY4">
        <v>688.47</v>
      </c>
      <c r="PEZ4">
        <v>688.53</v>
      </c>
      <c r="PFA4">
        <v>688.74</v>
      </c>
      <c r="PFB4">
        <v>688.82</v>
      </c>
      <c r="PFC4">
        <v>688.96</v>
      </c>
      <c r="PFD4">
        <v>689.06</v>
      </c>
      <c r="PFE4">
        <v>689.22</v>
      </c>
      <c r="PFF4">
        <v>689.35</v>
      </c>
      <c r="PFG4">
        <v>689.37</v>
      </c>
      <c r="PFH4">
        <v>689.39</v>
      </c>
      <c r="PFI4">
        <v>689.54</v>
      </c>
      <c r="PFJ4">
        <v>689.55</v>
      </c>
      <c r="PFK4">
        <v>689.59</v>
      </c>
      <c r="PFL4">
        <v>689.62</v>
      </c>
      <c r="PFM4">
        <v>689.64</v>
      </c>
      <c r="PFN4">
        <v>689.65</v>
      </c>
      <c r="PFO4">
        <v>689.72</v>
      </c>
      <c r="PFP4">
        <v>689.74</v>
      </c>
      <c r="PFQ4">
        <v>689.82</v>
      </c>
      <c r="PFR4">
        <v>689.89</v>
      </c>
      <c r="PFS4">
        <v>689.9</v>
      </c>
      <c r="PFT4">
        <v>689.91</v>
      </c>
      <c r="PFU4">
        <v>689.98</v>
      </c>
      <c r="PFV4">
        <v>690</v>
      </c>
      <c r="PFW4">
        <v>690.25</v>
      </c>
      <c r="PFX4">
        <v>690.26</v>
      </c>
      <c r="PFY4">
        <v>690.28</v>
      </c>
      <c r="PFZ4">
        <v>690.48</v>
      </c>
      <c r="PGA4">
        <v>690.55</v>
      </c>
      <c r="PGB4">
        <v>690.69</v>
      </c>
      <c r="PGC4">
        <v>690.7</v>
      </c>
      <c r="PGD4">
        <v>690.83</v>
      </c>
      <c r="PGE4">
        <v>690.95</v>
      </c>
      <c r="PGF4">
        <v>691.15</v>
      </c>
      <c r="PGG4">
        <v>691.25</v>
      </c>
      <c r="PGH4">
        <v>691.71</v>
      </c>
      <c r="PGI4">
        <v>691.77</v>
      </c>
      <c r="PGJ4">
        <v>692.01</v>
      </c>
      <c r="PGK4">
        <v>692.16</v>
      </c>
      <c r="PGL4">
        <v>692.21</v>
      </c>
      <c r="PGM4">
        <v>692.25</v>
      </c>
      <c r="PGN4">
        <v>692.61</v>
      </c>
      <c r="PGO4">
        <v>692.71</v>
      </c>
      <c r="PGP4">
        <v>692.87</v>
      </c>
      <c r="PGQ4">
        <v>692.89</v>
      </c>
      <c r="PGR4">
        <v>693.08</v>
      </c>
      <c r="PGS4">
        <v>693.15</v>
      </c>
      <c r="PGT4">
        <v>693.31</v>
      </c>
      <c r="PGU4">
        <v>693.41</v>
      </c>
      <c r="PGV4">
        <v>693.46</v>
      </c>
      <c r="PGW4">
        <v>693.52</v>
      </c>
      <c r="PGX4">
        <v>693.64</v>
      </c>
      <c r="PGY4">
        <v>693.67</v>
      </c>
      <c r="PGZ4">
        <v>693.68</v>
      </c>
      <c r="PHA4">
        <v>693.81</v>
      </c>
      <c r="PHB4">
        <v>693.87</v>
      </c>
      <c r="PHC4">
        <v>694.16</v>
      </c>
      <c r="PHD4">
        <v>694.36</v>
      </c>
      <c r="PHE4">
        <v>694.71</v>
      </c>
      <c r="PHF4">
        <v>694.99</v>
      </c>
      <c r="PHG4">
        <v>695.02</v>
      </c>
      <c r="PHH4">
        <v>695.16</v>
      </c>
      <c r="PHI4">
        <v>695.21</v>
      </c>
      <c r="PHJ4">
        <v>695.41</v>
      </c>
      <c r="PHK4">
        <v>695.64</v>
      </c>
      <c r="PHL4">
        <v>695.75</v>
      </c>
      <c r="PHM4">
        <v>695.78</v>
      </c>
      <c r="PHN4">
        <v>695.95</v>
      </c>
      <c r="PHO4">
        <v>695.99</v>
      </c>
      <c r="PHP4">
        <v>696.02</v>
      </c>
      <c r="PHQ4">
        <v>696.13</v>
      </c>
      <c r="PHR4">
        <v>696.38</v>
      </c>
      <c r="PHS4">
        <v>696.44</v>
      </c>
      <c r="PHT4">
        <v>696.5</v>
      </c>
      <c r="PHU4">
        <v>696.56</v>
      </c>
      <c r="PHV4">
        <v>696.57</v>
      </c>
      <c r="PHW4">
        <v>696.77</v>
      </c>
      <c r="PHX4">
        <v>697.03</v>
      </c>
      <c r="PHY4">
        <v>697.04</v>
      </c>
      <c r="PHZ4">
        <v>697.24</v>
      </c>
      <c r="PIA4">
        <v>697.28</v>
      </c>
      <c r="PIB4">
        <v>697.32</v>
      </c>
      <c r="PIC4">
        <v>697.38</v>
      </c>
      <c r="PID4">
        <v>697.53</v>
      </c>
      <c r="PIE4">
        <v>697.71</v>
      </c>
      <c r="PIF4">
        <v>697.79</v>
      </c>
      <c r="PIG4">
        <v>697.81</v>
      </c>
      <c r="PIH4">
        <v>698.02</v>
      </c>
      <c r="PII4">
        <v>698.07</v>
      </c>
      <c r="PIJ4">
        <v>698.13</v>
      </c>
      <c r="PIK4">
        <v>698.27</v>
      </c>
      <c r="PIL4">
        <v>698.34</v>
      </c>
      <c r="PIM4">
        <v>698.4</v>
      </c>
      <c r="PIN4">
        <v>698.46</v>
      </c>
      <c r="PIO4">
        <v>698.49</v>
      </c>
      <c r="PIP4">
        <v>698.54</v>
      </c>
      <c r="PIQ4">
        <v>698.61</v>
      </c>
      <c r="PIR4">
        <v>698.75</v>
      </c>
      <c r="PIS4">
        <v>698.99</v>
      </c>
      <c r="PIT4">
        <v>699.11</v>
      </c>
      <c r="PIU4">
        <v>699.17</v>
      </c>
      <c r="PIV4">
        <v>699.26</v>
      </c>
      <c r="PIW4">
        <v>699.28</v>
      </c>
      <c r="PIX4">
        <v>699.51</v>
      </c>
      <c r="PIY4">
        <v>699.79</v>
      </c>
      <c r="PIZ4">
        <v>699.88</v>
      </c>
      <c r="PJA4">
        <v>700.02</v>
      </c>
      <c r="PJB4">
        <v>700.03</v>
      </c>
      <c r="PJC4">
        <v>700.11</v>
      </c>
      <c r="PJD4">
        <v>700.49</v>
      </c>
      <c r="PJE4">
        <v>700.56</v>
      </c>
      <c r="PJF4">
        <v>700.59</v>
      </c>
      <c r="PJG4">
        <v>700.71</v>
      </c>
      <c r="PJH4">
        <v>700.79</v>
      </c>
      <c r="PJI4">
        <v>700.8</v>
      </c>
      <c r="PJJ4">
        <v>701.16</v>
      </c>
      <c r="PJK4">
        <v>701.25</v>
      </c>
      <c r="PJL4">
        <v>701.27</v>
      </c>
      <c r="PJM4">
        <v>701.29</v>
      </c>
      <c r="PJN4">
        <v>701.33</v>
      </c>
      <c r="PJO4">
        <v>701.59</v>
      </c>
      <c r="PJP4">
        <v>701.61</v>
      </c>
      <c r="PJQ4">
        <v>701.66</v>
      </c>
      <c r="PJR4">
        <v>701.67</v>
      </c>
      <c r="PJS4">
        <v>701.86</v>
      </c>
      <c r="PJT4">
        <v>701.9</v>
      </c>
      <c r="PJU4">
        <v>701.96</v>
      </c>
      <c r="PJV4">
        <v>702.07</v>
      </c>
      <c r="PJW4">
        <v>702.45</v>
      </c>
      <c r="PJX4">
        <v>702.47</v>
      </c>
      <c r="PJY4">
        <v>702.63</v>
      </c>
      <c r="PJZ4">
        <v>702.67</v>
      </c>
      <c r="PKA4">
        <v>702.74</v>
      </c>
      <c r="PKB4">
        <v>702.9</v>
      </c>
      <c r="PKC4">
        <v>702.93</v>
      </c>
      <c r="PKD4">
        <v>702.98</v>
      </c>
      <c r="PKE4">
        <v>703</v>
      </c>
      <c r="PKF4">
        <v>703.06</v>
      </c>
      <c r="PKG4">
        <v>703.18</v>
      </c>
      <c r="PKH4">
        <v>703.51</v>
      </c>
      <c r="PKI4">
        <v>703.52</v>
      </c>
      <c r="PKJ4">
        <v>703.69</v>
      </c>
      <c r="PKK4">
        <v>703.94</v>
      </c>
      <c r="PKL4">
        <v>704.1</v>
      </c>
      <c r="PKM4">
        <v>704.21</v>
      </c>
      <c r="PKN4">
        <v>704.34</v>
      </c>
      <c r="PKO4">
        <v>704.36</v>
      </c>
      <c r="PKP4">
        <v>704.55</v>
      </c>
      <c r="PKQ4">
        <v>704.72</v>
      </c>
      <c r="PKR4">
        <v>705.01</v>
      </c>
      <c r="PKS4">
        <v>705.12</v>
      </c>
      <c r="PKT4">
        <v>705.33</v>
      </c>
      <c r="PKU4">
        <v>705.38</v>
      </c>
      <c r="PKV4">
        <v>705.53</v>
      </c>
      <c r="PKW4">
        <v>705.57</v>
      </c>
      <c r="PKX4">
        <v>705.64</v>
      </c>
      <c r="PKY4">
        <v>705.76</v>
      </c>
      <c r="PKZ4">
        <v>705.77</v>
      </c>
      <c r="PLA4">
        <v>705.78</v>
      </c>
      <c r="PLB4">
        <v>705.81</v>
      </c>
      <c r="PLC4">
        <v>705.88</v>
      </c>
      <c r="PLD4">
        <v>705.97</v>
      </c>
      <c r="PLE4">
        <v>706</v>
      </c>
      <c r="PLF4">
        <v>706.02</v>
      </c>
      <c r="PLG4">
        <v>706.04</v>
      </c>
      <c r="PLH4">
        <v>706.06</v>
      </c>
      <c r="PLI4">
        <v>706.1</v>
      </c>
      <c r="PLJ4">
        <v>706.13</v>
      </c>
      <c r="PLK4">
        <v>706.15</v>
      </c>
      <c r="PLL4">
        <v>706.18</v>
      </c>
      <c r="PLM4">
        <v>706.27</v>
      </c>
      <c r="PLN4">
        <v>706.53</v>
      </c>
      <c r="PLO4">
        <v>706.6</v>
      </c>
      <c r="PLP4">
        <v>706.71</v>
      </c>
      <c r="PLQ4">
        <v>706.75</v>
      </c>
      <c r="PLR4">
        <v>706.8</v>
      </c>
      <c r="PLS4">
        <v>706.93</v>
      </c>
      <c r="PLT4">
        <v>707.06</v>
      </c>
      <c r="PLU4">
        <v>707.36</v>
      </c>
      <c r="PLV4">
        <v>707.58</v>
      </c>
      <c r="PLW4">
        <v>707.61</v>
      </c>
      <c r="PLX4">
        <v>707.7</v>
      </c>
      <c r="PLY4">
        <v>707.71</v>
      </c>
      <c r="PLZ4">
        <v>707.76</v>
      </c>
      <c r="PMA4">
        <v>707.94</v>
      </c>
      <c r="PMB4">
        <v>708.1</v>
      </c>
      <c r="PMC4">
        <v>708.14</v>
      </c>
      <c r="PMD4">
        <v>708.29</v>
      </c>
      <c r="PME4">
        <v>708.31</v>
      </c>
      <c r="PMF4">
        <v>708.61</v>
      </c>
      <c r="PMG4">
        <v>708.98</v>
      </c>
      <c r="PMH4">
        <v>709.05</v>
      </c>
      <c r="PMI4">
        <v>709.19</v>
      </c>
      <c r="PMJ4">
        <v>709.61</v>
      </c>
      <c r="PMK4">
        <v>709.71</v>
      </c>
      <c r="PML4">
        <v>709.83</v>
      </c>
      <c r="PMM4">
        <v>710</v>
      </c>
      <c r="PMN4">
        <v>710.07</v>
      </c>
      <c r="PMO4">
        <v>710.2</v>
      </c>
      <c r="PMP4">
        <v>710.28</v>
      </c>
      <c r="PMQ4">
        <v>710.3</v>
      </c>
      <c r="PMR4">
        <v>710.31</v>
      </c>
      <c r="PMS4">
        <v>710.37</v>
      </c>
      <c r="PMT4">
        <v>710.4</v>
      </c>
      <c r="PMU4">
        <v>710.43</v>
      </c>
      <c r="PMV4">
        <v>710.63</v>
      </c>
      <c r="PMW4">
        <v>710.66</v>
      </c>
      <c r="PMX4">
        <v>710.68</v>
      </c>
      <c r="PMY4">
        <v>710.69</v>
      </c>
      <c r="PMZ4">
        <v>710.72</v>
      </c>
      <c r="PNA4">
        <v>710.87</v>
      </c>
      <c r="PNB4">
        <v>711.06</v>
      </c>
      <c r="PNC4">
        <v>711.16</v>
      </c>
      <c r="PND4">
        <v>711.34</v>
      </c>
      <c r="PNE4">
        <v>711.67</v>
      </c>
      <c r="PNF4">
        <v>711.8</v>
      </c>
      <c r="PNG4">
        <v>712.1</v>
      </c>
      <c r="PNH4">
        <v>712.12</v>
      </c>
      <c r="PNI4">
        <v>712.15</v>
      </c>
      <c r="PNJ4">
        <v>712.26</v>
      </c>
      <c r="PNK4">
        <v>712.49</v>
      </c>
      <c r="PNL4">
        <v>712.52</v>
      </c>
      <c r="PNM4">
        <v>712.6</v>
      </c>
      <c r="PNN4">
        <v>712.8</v>
      </c>
      <c r="PNO4">
        <v>712.88</v>
      </c>
      <c r="PNP4">
        <v>713.08</v>
      </c>
      <c r="PNQ4">
        <v>713.15</v>
      </c>
      <c r="PNR4">
        <v>713.38</v>
      </c>
      <c r="PNS4">
        <v>713.43</v>
      </c>
      <c r="PNT4">
        <v>713.64</v>
      </c>
      <c r="PNU4">
        <v>713.95</v>
      </c>
      <c r="PNV4">
        <v>714.45</v>
      </c>
      <c r="PNW4">
        <v>714.47</v>
      </c>
      <c r="PNX4">
        <v>714.62</v>
      </c>
      <c r="PNY4">
        <v>714.76</v>
      </c>
      <c r="PNZ4">
        <v>714.77</v>
      </c>
      <c r="POA4">
        <v>714.96</v>
      </c>
      <c r="POB4">
        <v>715.02</v>
      </c>
      <c r="POC4">
        <v>715.14</v>
      </c>
      <c r="POD4">
        <v>715.17</v>
      </c>
      <c r="POE4">
        <v>715.32</v>
      </c>
      <c r="POF4">
        <v>715.35</v>
      </c>
      <c r="POG4">
        <v>715.42</v>
      </c>
      <c r="POH4">
        <v>715.43</v>
      </c>
      <c r="POI4">
        <v>715.56</v>
      </c>
      <c r="POJ4">
        <v>715.63</v>
      </c>
      <c r="POK4">
        <v>715.66</v>
      </c>
      <c r="POL4">
        <v>715.7</v>
      </c>
      <c r="POM4">
        <v>715.78</v>
      </c>
      <c r="PON4">
        <v>715.84</v>
      </c>
      <c r="POO4">
        <v>715.87</v>
      </c>
      <c r="POP4">
        <v>715.88</v>
      </c>
      <c r="POQ4">
        <v>715.9</v>
      </c>
      <c r="POR4">
        <v>716.04</v>
      </c>
      <c r="POS4">
        <v>716.13</v>
      </c>
      <c r="POT4">
        <v>716.19</v>
      </c>
      <c r="POU4">
        <v>716.38</v>
      </c>
      <c r="POV4">
        <v>716.45</v>
      </c>
      <c r="POW4">
        <v>716.92</v>
      </c>
      <c r="POX4">
        <v>716.95</v>
      </c>
      <c r="POY4">
        <v>717.24</v>
      </c>
      <c r="POZ4">
        <v>717.77</v>
      </c>
      <c r="PPA4">
        <v>717.86</v>
      </c>
      <c r="PPB4">
        <v>717.96</v>
      </c>
      <c r="PPC4">
        <v>717.97</v>
      </c>
      <c r="PPD4">
        <v>718.05</v>
      </c>
      <c r="PPE4">
        <v>718.1</v>
      </c>
      <c r="PPF4">
        <v>718.16</v>
      </c>
      <c r="PPG4">
        <v>718.18</v>
      </c>
      <c r="PPH4">
        <v>718.41</v>
      </c>
      <c r="PPI4">
        <v>718.44</v>
      </c>
      <c r="PPJ4">
        <v>718.45</v>
      </c>
      <c r="PPK4">
        <v>718.5</v>
      </c>
      <c r="PPL4">
        <v>718.54</v>
      </c>
      <c r="PPM4">
        <v>718.71</v>
      </c>
      <c r="PPN4">
        <v>718.75</v>
      </c>
      <c r="PPO4">
        <v>718.76</v>
      </c>
      <c r="PPP4">
        <v>719.03</v>
      </c>
      <c r="PPQ4">
        <v>719.05</v>
      </c>
      <c r="PPR4">
        <v>719.11</v>
      </c>
      <c r="PPS4">
        <v>719.15</v>
      </c>
      <c r="PPT4">
        <v>719.2</v>
      </c>
      <c r="PPU4">
        <v>719.36</v>
      </c>
      <c r="PPV4">
        <v>719.48</v>
      </c>
      <c r="PPW4">
        <v>719.54</v>
      </c>
      <c r="PPX4">
        <v>719.59</v>
      </c>
      <c r="PPY4">
        <v>719.61</v>
      </c>
      <c r="PPZ4">
        <v>719.66</v>
      </c>
      <c r="PQA4">
        <v>719.78</v>
      </c>
      <c r="PQB4">
        <v>719.81</v>
      </c>
      <c r="PQC4">
        <v>719.85</v>
      </c>
      <c r="PQD4">
        <v>720</v>
      </c>
      <c r="PQE4">
        <v>720.2</v>
      </c>
      <c r="PQF4">
        <v>720.21</v>
      </c>
      <c r="PQG4">
        <v>720.24</v>
      </c>
      <c r="PQH4">
        <v>720.26</v>
      </c>
      <c r="PQI4">
        <v>720.42</v>
      </c>
      <c r="PQJ4">
        <v>720.48</v>
      </c>
      <c r="PQK4">
        <v>720.6</v>
      </c>
      <c r="PQL4">
        <v>720.67</v>
      </c>
      <c r="PQM4">
        <v>720.77</v>
      </c>
      <c r="PQN4">
        <v>720.81</v>
      </c>
      <c r="PQO4">
        <v>720.82</v>
      </c>
      <c r="PQP4">
        <v>720.97</v>
      </c>
      <c r="PQQ4">
        <v>721</v>
      </c>
      <c r="PQR4">
        <v>721.23</v>
      </c>
      <c r="PQS4">
        <v>721.91</v>
      </c>
      <c r="PQT4">
        <v>722.06</v>
      </c>
      <c r="PQU4">
        <v>722.07</v>
      </c>
      <c r="PQV4">
        <v>722.12</v>
      </c>
      <c r="PQW4">
        <v>722.26</v>
      </c>
      <c r="PQX4">
        <v>722.38</v>
      </c>
      <c r="PQY4">
        <v>722.41</v>
      </c>
      <c r="PQZ4">
        <v>722.52</v>
      </c>
      <c r="PRA4">
        <v>722.54</v>
      </c>
      <c r="PRB4">
        <v>722.68</v>
      </c>
      <c r="PRC4">
        <v>722.72</v>
      </c>
      <c r="PRD4">
        <v>722.76</v>
      </c>
      <c r="PRE4">
        <v>722.77</v>
      </c>
      <c r="PRF4">
        <v>723.19</v>
      </c>
      <c r="PRG4">
        <v>723.24</v>
      </c>
      <c r="PRH4">
        <v>723.25</v>
      </c>
      <c r="PRI4">
        <v>723.42</v>
      </c>
      <c r="PRJ4">
        <v>723.52</v>
      </c>
      <c r="PRK4">
        <v>723.67</v>
      </c>
      <c r="PRL4">
        <v>723.75</v>
      </c>
      <c r="PRM4">
        <v>723.79</v>
      </c>
      <c r="PRN4">
        <v>723.87</v>
      </c>
      <c r="PRO4">
        <v>723.96</v>
      </c>
      <c r="PRP4">
        <v>724.01</v>
      </c>
      <c r="PRQ4">
        <v>724.1</v>
      </c>
      <c r="PRR4">
        <v>724.37</v>
      </c>
      <c r="PRS4">
        <v>724.81</v>
      </c>
      <c r="PRT4">
        <v>724.91</v>
      </c>
      <c r="PRU4">
        <v>725.25</v>
      </c>
      <c r="PRV4">
        <v>725.37</v>
      </c>
      <c r="PRW4">
        <v>725.43</v>
      </c>
      <c r="PRX4">
        <v>725.51</v>
      </c>
      <c r="PRY4">
        <v>725.52</v>
      </c>
      <c r="PRZ4">
        <v>725.71</v>
      </c>
      <c r="PSA4">
        <v>726.08</v>
      </c>
      <c r="PSB4">
        <v>726.2</v>
      </c>
      <c r="PSC4">
        <v>726.26</v>
      </c>
      <c r="PSD4">
        <v>726.29</v>
      </c>
      <c r="PSE4">
        <v>726.35</v>
      </c>
      <c r="PSF4">
        <v>726.42</v>
      </c>
      <c r="PSG4">
        <v>726.44</v>
      </c>
      <c r="PSH4">
        <v>726.48</v>
      </c>
      <c r="PSI4">
        <v>726.57</v>
      </c>
      <c r="PSJ4">
        <v>726.79</v>
      </c>
      <c r="PSK4">
        <v>727.02</v>
      </c>
      <c r="PSL4">
        <v>727.15</v>
      </c>
      <c r="PSM4">
        <v>727.29</v>
      </c>
      <c r="PSN4">
        <v>727.3</v>
      </c>
      <c r="PSO4">
        <v>727.36</v>
      </c>
      <c r="PSP4">
        <v>727.37</v>
      </c>
      <c r="PSQ4">
        <v>727.39</v>
      </c>
      <c r="PSR4">
        <v>727.5</v>
      </c>
      <c r="PSS4">
        <v>727.54</v>
      </c>
      <c r="PST4">
        <v>727.61</v>
      </c>
      <c r="PSU4">
        <v>727.68</v>
      </c>
      <c r="PSV4">
        <v>727.7</v>
      </c>
      <c r="PSW4">
        <v>727.88</v>
      </c>
      <c r="PSX4">
        <v>727.95</v>
      </c>
      <c r="PSY4">
        <v>728.04</v>
      </c>
      <c r="PSZ4">
        <v>728.08</v>
      </c>
      <c r="PTA4">
        <v>728.22</v>
      </c>
      <c r="PTB4">
        <v>728.42</v>
      </c>
      <c r="PTC4">
        <v>728.48</v>
      </c>
      <c r="PTD4">
        <v>728.55</v>
      </c>
      <c r="PTE4">
        <v>728.6</v>
      </c>
      <c r="PTF4">
        <v>728.74</v>
      </c>
      <c r="PTG4">
        <v>728.78</v>
      </c>
      <c r="PTH4">
        <v>728.97</v>
      </c>
      <c r="PTI4">
        <v>729.04</v>
      </c>
      <c r="PTJ4">
        <v>729.11</v>
      </c>
      <c r="PTK4">
        <v>729.36</v>
      </c>
      <c r="PTL4">
        <v>729.37</v>
      </c>
      <c r="PTM4">
        <v>729.42</v>
      </c>
      <c r="PTN4">
        <v>729.46</v>
      </c>
      <c r="PTO4">
        <v>729.51</v>
      </c>
      <c r="PTP4">
        <v>729.61</v>
      </c>
      <c r="PTQ4">
        <v>729.88</v>
      </c>
      <c r="PTR4">
        <v>730</v>
      </c>
      <c r="PTS4">
        <v>730.1</v>
      </c>
      <c r="PTT4">
        <v>730.15</v>
      </c>
      <c r="PTU4">
        <v>730.16</v>
      </c>
      <c r="PTV4">
        <v>730.31</v>
      </c>
      <c r="PTW4">
        <v>730.34</v>
      </c>
      <c r="PTX4">
        <v>730.54</v>
      </c>
      <c r="PTY4">
        <v>730.62</v>
      </c>
      <c r="PTZ4">
        <v>731.15</v>
      </c>
      <c r="PUA4">
        <v>731.39</v>
      </c>
      <c r="PUB4">
        <v>731.42</v>
      </c>
      <c r="PUC4">
        <v>731.63</v>
      </c>
      <c r="PUD4">
        <v>731.64</v>
      </c>
      <c r="PUE4">
        <v>731.92</v>
      </c>
      <c r="PUF4">
        <v>732.04</v>
      </c>
      <c r="PUG4">
        <v>732.07</v>
      </c>
      <c r="PUH4">
        <v>732.17</v>
      </c>
      <c r="PUI4">
        <v>732.44</v>
      </c>
      <c r="PUJ4">
        <v>732.63</v>
      </c>
      <c r="PUK4">
        <v>732.86</v>
      </c>
      <c r="PUL4">
        <v>732.97</v>
      </c>
      <c r="PUM4">
        <v>733.06</v>
      </c>
      <c r="PUN4">
        <v>733.14</v>
      </c>
      <c r="PUO4">
        <v>733.27</v>
      </c>
      <c r="PUP4">
        <v>733.35</v>
      </c>
      <c r="PUQ4">
        <v>733.36</v>
      </c>
      <c r="PUR4">
        <v>733.43</v>
      </c>
      <c r="PUS4">
        <v>733.69</v>
      </c>
      <c r="PUT4">
        <v>733.71</v>
      </c>
      <c r="PUU4">
        <v>733.83</v>
      </c>
      <c r="PUV4">
        <v>734.3</v>
      </c>
      <c r="PUW4">
        <v>734.39</v>
      </c>
      <c r="PUX4">
        <v>734.42</v>
      </c>
      <c r="PUY4">
        <v>734.54</v>
      </c>
      <c r="PUZ4">
        <v>734.68</v>
      </c>
      <c r="PVA4">
        <v>734.74</v>
      </c>
      <c r="PVB4">
        <v>734.99</v>
      </c>
      <c r="PVC4">
        <v>735.02</v>
      </c>
      <c r="PVD4">
        <v>735.04</v>
      </c>
      <c r="PVE4">
        <v>735.06</v>
      </c>
      <c r="PVF4">
        <v>735.14</v>
      </c>
      <c r="PVG4">
        <v>735.37</v>
      </c>
      <c r="PVH4">
        <v>735.42</v>
      </c>
      <c r="PVI4">
        <v>735.46</v>
      </c>
      <c r="PVJ4">
        <v>735.5</v>
      </c>
      <c r="PVK4">
        <v>735.62</v>
      </c>
      <c r="PVL4">
        <v>735.66</v>
      </c>
      <c r="PVM4">
        <v>735.72</v>
      </c>
      <c r="PVN4">
        <v>735.74</v>
      </c>
      <c r="PVO4">
        <v>735.8</v>
      </c>
      <c r="PVP4">
        <v>735.99</v>
      </c>
      <c r="PVQ4">
        <v>736</v>
      </c>
      <c r="PVR4">
        <v>736.04</v>
      </c>
      <c r="PVS4">
        <v>736.15</v>
      </c>
      <c r="PVT4">
        <v>736.2</v>
      </c>
      <c r="PVU4">
        <v>736.35</v>
      </c>
      <c r="PVV4">
        <v>736.41</v>
      </c>
      <c r="PVW4">
        <v>736.58</v>
      </c>
      <c r="PVX4">
        <v>736.61</v>
      </c>
      <c r="PVY4">
        <v>736.67</v>
      </c>
      <c r="PVZ4">
        <v>736.74</v>
      </c>
      <c r="PWA4">
        <v>736.82</v>
      </c>
      <c r="PWB4">
        <v>736.88</v>
      </c>
      <c r="PWC4">
        <v>736.93</v>
      </c>
      <c r="PWD4">
        <v>736.95</v>
      </c>
      <c r="PWE4">
        <v>737</v>
      </c>
      <c r="PWF4">
        <v>737.1</v>
      </c>
      <c r="PWG4">
        <v>737.15</v>
      </c>
      <c r="PWH4">
        <v>737.25</v>
      </c>
      <c r="PWI4">
        <v>737.26</v>
      </c>
      <c r="PWJ4">
        <v>737.64</v>
      </c>
      <c r="PWK4">
        <v>737.7</v>
      </c>
      <c r="PWL4">
        <v>737.76</v>
      </c>
      <c r="PWM4">
        <v>737.96</v>
      </c>
      <c r="PWN4">
        <v>738.09</v>
      </c>
      <c r="PWO4">
        <v>738.26</v>
      </c>
      <c r="PWP4">
        <v>738.44</v>
      </c>
      <c r="PWQ4">
        <v>738.46</v>
      </c>
      <c r="PWR4">
        <v>738.49</v>
      </c>
      <c r="PWS4">
        <v>738.51</v>
      </c>
      <c r="PWT4">
        <v>738.75</v>
      </c>
      <c r="PWU4">
        <v>738.98</v>
      </c>
      <c r="PWV4">
        <v>739.08</v>
      </c>
      <c r="PWW4">
        <v>739.1</v>
      </c>
      <c r="PWX4">
        <v>739.17</v>
      </c>
      <c r="PWY4">
        <v>739.2</v>
      </c>
      <c r="PWZ4">
        <v>739.48</v>
      </c>
      <c r="PXA4">
        <v>739.5</v>
      </c>
      <c r="PXB4">
        <v>739.55</v>
      </c>
      <c r="PXC4">
        <v>739.68</v>
      </c>
      <c r="PXD4">
        <v>739.69</v>
      </c>
      <c r="PXE4">
        <v>739.87</v>
      </c>
      <c r="PXF4">
        <v>739.89</v>
      </c>
      <c r="PXG4">
        <v>740.05</v>
      </c>
      <c r="PXH4">
        <v>740.09</v>
      </c>
      <c r="PXI4">
        <v>740.19</v>
      </c>
      <c r="PXJ4">
        <v>740.49</v>
      </c>
      <c r="PXK4">
        <v>740.59</v>
      </c>
      <c r="PXL4">
        <v>740.77</v>
      </c>
      <c r="PXM4">
        <v>740.79</v>
      </c>
      <c r="PXN4">
        <v>740.84</v>
      </c>
      <c r="PXO4">
        <v>740.98</v>
      </c>
      <c r="PXP4">
        <v>741.08</v>
      </c>
      <c r="PXQ4">
        <v>741.13</v>
      </c>
      <c r="PXR4">
        <v>741.25</v>
      </c>
      <c r="PXS4">
        <v>741.44</v>
      </c>
      <c r="PXT4">
        <v>741.73</v>
      </c>
      <c r="PXU4">
        <v>741.78</v>
      </c>
      <c r="PXV4">
        <v>741.85</v>
      </c>
      <c r="PXW4">
        <v>742.05</v>
      </c>
      <c r="PXX4">
        <v>742.17</v>
      </c>
      <c r="PXY4">
        <v>742.22</v>
      </c>
      <c r="PXZ4">
        <v>742.46</v>
      </c>
      <c r="PYA4">
        <v>742.53</v>
      </c>
      <c r="PYB4">
        <v>742.57</v>
      </c>
      <c r="PYC4">
        <v>742.76</v>
      </c>
      <c r="PYD4">
        <v>742.92</v>
      </c>
      <c r="PYE4">
        <v>743.04</v>
      </c>
      <c r="PYF4">
        <v>743.13</v>
      </c>
      <c r="PYG4">
        <v>743.16</v>
      </c>
      <c r="PYH4">
        <v>743.22</v>
      </c>
      <c r="PYI4">
        <v>743.3</v>
      </c>
      <c r="PYJ4">
        <v>743.36</v>
      </c>
      <c r="PYK4">
        <v>743.4</v>
      </c>
      <c r="PYL4">
        <v>743.52</v>
      </c>
      <c r="PYM4">
        <v>743.56</v>
      </c>
      <c r="PYN4">
        <v>743.57</v>
      </c>
      <c r="PYO4">
        <v>743.65</v>
      </c>
      <c r="PYP4">
        <v>743.71</v>
      </c>
      <c r="PYQ4">
        <v>743.77</v>
      </c>
      <c r="PYR4">
        <v>743.84</v>
      </c>
      <c r="PYS4">
        <v>744.06</v>
      </c>
      <c r="PYT4">
        <v>744.13</v>
      </c>
      <c r="PYU4">
        <v>744.18</v>
      </c>
      <c r="PYV4">
        <v>744.22</v>
      </c>
      <c r="PYW4">
        <v>744.24</v>
      </c>
      <c r="PYX4">
        <v>744.28</v>
      </c>
      <c r="PYY4">
        <v>744.5</v>
      </c>
      <c r="PYZ4">
        <v>744.7</v>
      </c>
      <c r="PZA4">
        <v>745</v>
      </c>
      <c r="PZB4">
        <v>745.13</v>
      </c>
      <c r="PZC4">
        <v>745.18</v>
      </c>
      <c r="PZD4">
        <v>745.49</v>
      </c>
      <c r="PZE4">
        <v>745.56</v>
      </c>
      <c r="PZF4">
        <v>745.64</v>
      </c>
      <c r="PZG4">
        <v>745.65</v>
      </c>
      <c r="PZH4">
        <v>745.74</v>
      </c>
      <c r="PZI4">
        <v>745.75</v>
      </c>
      <c r="PZJ4">
        <v>745.93</v>
      </c>
      <c r="PZK4">
        <v>745.99</v>
      </c>
      <c r="PZL4">
        <v>746.41</v>
      </c>
      <c r="PZM4">
        <v>746.7</v>
      </c>
      <c r="PZN4">
        <v>746.72</v>
      </c>
      <c r="PZO4">
        <v>746.83</v>
      </c>
      <c r="PZP4">
        <v>746.92</v>
      </c>
      <c r="PZQ4">
        <v>746.97</v>
      </c>
      <c r="PZR4">
        <v>747.05</v>
      </c>
      <c r="PZS4">
        <v>747.08</v>
      </c>
      <c r="PZT4">
        <v>747.1</v>
      </c>
      <c r="PZU4">
        <v>747.12</v>
      </c>
      <c r="PZV4">
        <v>747.34</v>
      </c>
      <c r="PZW4">
        <v>747.48</v>
      </c>
      <c r="PZX4">
        <v>747.51</v>
      </c>
      <c r="PZY4">
        <v>747.69</v>
      </c>
      <c r="PZZ4">
        <v>747.8</v>
      </c>
      <c r="QAA4">
        <v>747.88</v>
      </c>
      <c r="QAB4">
        <v>747.91</v>
      </c>
      <c r="QAC4">
        <v>748.07</v>
      </c>
      <c r="QAD4">
        <v>748.19</v>
      </c>
      <c r="QAE4">
        <v>748.23</v>
      </c>
      <c r="QAF4">
        <v>748.29</v>
      </c>
      <c r="QAG4">
        <v>748.3</v>
      </c>
      <c r="QAH4">
        <v>748.38</v>
      </c>
      <c r="QAI4">
        <v>748.39</v>
      </c>
      <c r="QAJ4">
        <v>748.41</v>
      </c>
      <c r="QAK4">
        <v>748.52</v>
      </c>
      <c r="QAL4">
        <v>748.74</v>
      </c>
      <c r="QAM4">
        <v>748.84</v>
      </c>
      <c r="QAN4">
        <v>748.86</v>
      </c>
      <c r="QAO4">
        <v>748.93</v>
      </c>
      <c r="QAP4">
        <v>748.95</v>
      </c>
      <c r="QAQ4">
        <v>748.97</v>
      </c>
      <c r="QAR4">
        <v>749.05</v>
      </c>
      <c r="QAS4">
        <v>749.06</v>
      </c>
      <c r="QAT4">
        <v>749.42</v>
      </c>
      <c r="QAU4">
        <v>749.57</v>
      </c>
      <c r="QAV4">
        <v>749.8</v>
      </c>
      <c r="QAW4">
        <v>749.84</v>
      </c>
      <c r="QAX4">
        <v>749.9</v>
      </c>
      <c r="QAY4">
        <v>750.06</v>
      </c>
      <c r="QAZ4">
        <v>750.4</v>
      </c>
      <c r="QBA4">
        <v>750.53</v>
      </c>
      <c r="QBB4">
        <v>750.62</v>
      </c>
      <c r="QBC4">
        <v>750.69</v>
      </c>
      <c r="QBD4">
        <v>750.71</v>
      </c>
      <c r="QBE4">
        <v>750.89</v>
      </c>
      <c r="QBF4">
        <v>751.37</v>
      </c>
      <c r="QBG4">
        <v>751.4</v>
      </c>
      <c r="QBH4">
        <v>751.43</v>
      </c>
      <c r="QBI4">
        <v>751.54</v>
      </c>
      <c r="QBJ4">
        <v>751.66</v>
      </c>
      <c r="QBK4">
        <v>751.69</v>
      </c>
      <c r="QBL4">
        <v>751.89</v>
      </c>
      <c r="QBM4">
        <v>751.98</v>
      </c>
      <c r="QBN4">
        <v>752</v>
      </c>
      <c r="QBO4">
        <v>752.01</v>
      </c>
      <c r="QBP4">
        <v>752.08</v>
      </c>
      <c r="QBQ4">
        <v>752.14</v>
      </c>
      <c r="QBR4">
        <v>752.38</v>
      </c>
      <c r="QBS4">
        <v>752.55</v>
      </c>
      <c r="QBT4">
        <v>752.61</v>
      </c>
      <c r="QBU4">
        <v>752.66</v>
      </c>
      <c r="QBV4">
        <v>752.7</v>
      </c>
      <c r="QBW4">
        <v>752.84</v>
      </c>
      <c r="QBX4">
        <v>752.86</v>
      </c>
      <c r="QBY4">
        <v>753.13</v>
      </c>
      <c r="QBZ4">
        <v>753.16</v>
      </c>
      <c r="QCA4">
        <v>753.24</v>
      </c>
      <c r="QCB4">
        <v>753.46</v>
      </c>
      <c r="QCC4">
        <v>753.54</v>
      </c>
      <c r="QCD4">
        <v>753.63</v>
      </c>
      <c r="QCE4">
        <v>753.68</v>
      </c>
      <c r="QCF4">
        <v>753.76</v>
      </c>
      <c r="QCG4">
        <v>753.77</v>
      </c>
      <c r="QCH4">
        <v>753.79</v>
      </c>
      <c r="QCI4">
        <v>753.8</v>
      </c>
      <c r="QCJ4">
        <v>753.91</v>
      </c>
      <c r="QCK4">
        <v>754.03</v>
      </c>
      <c r="QCL4">
        <v>754.25</v>
      </c>
      <c r="QCM4">
        <v>754.77</v>
      </c>
      <c r="QCN4">
        <v>754.78</v>
      </c>
      <c r="QCO4">
        <v>754.79</v>
      </c>
      <c r="QCP4">
        <v>754.82</v>
      </c>
      <c r="QCQ4">
        <v>754.93</v>
      </c>
      <c r="QCR4">
        <v>755.07</v>
      </c>
      <c r="QCS4">
        <v>755.15</v>
      </c>
      <c r="QCT4">
        <v>755.24</v>
      </c>
      <c r="QCU4">
        <v>755.25</v>
      </c>
      <c r="QCV4">
        <v>755.28</v>
      </c>
      <c r="QCW4">
        <v>755.56</v>
      </c>
      <c r="QCX4">
        <v>755.93</v>
      </c>
      <c r="QCY4">
        <v>756.04</v>
      </c>
      <c r="QCZ4">
        <v>756.13</v>
      </c>
      <c r="QDA4">
        <v>756.18</v>
      </c>
      <c r="QDB4">
        <v>756.24</v>
      </c>
      <c r="QDC4">
        <v>756.26</v>
      </c>
      <c r="QDD4">
        <v>756.33</v>
      </c>
      <c r="QDE4">
        <v>756.34</v>
      </c>
      <c r="QDF4">
        <v>756.72</v>
      </c>
      <c r="QDG4">
        <v>756.97</v>
      </c>
      <c r="QDH4">
        <v>757.25</v>
      </c>
      <c r="QDI4">
        <v>757.27</v>
      </c>
      <c r="QDJ4">
        <v>757.48</v>
      </c>
      <c r="QDK4">
        <v>757.65</v>
      </c>
      <c r="QDL4">
        <v>757.88</v>
      </c>
      <c r="QDM4">
        <v>757.89</v>
      </c>
      <c r="QDN4">
        <v>758.22</v>
      </c>
      <c r="QDO4">
        <v>758.23</v>
      </c>
      <c r="QDP4">
        <v>758.52</v>
      </c>
      <c r="QDQ4">
        <v>758.64</v>
      </c>
      <c r="QDR4">
        <v>758.76</v>
      </c>
      <c r="QDS4">
        <v>758.82</v>
      </c>
      <c r="QDT4">
        <v>758.84</v>
      </c>
      <c r="QDU4">
        <v>758.87</v>
      </c>
      <c r="QDV4">
        <v>759.04</v>
      </c>
      <c r="QDW4">
        <v>759.06</v>
      </c>
      <c r="QDX4">
        <v>759.24</v>
      </c>
      <c r="QDY4">
        <v>759.26</v>
      </c>
      <c r="QDZ4">
        <v>759.76</v>
      </c>
      <c r="QEA4">
        <v>759.83</v>
      </c>
      <c r="QEB4">
        <v>759.92</v>
      </c>
      <c r="QEC4">
        <v>759.93</v>
      </c>
      <c r="QED4">
        <v>760.11</v>
      </c>
      <c r="QEE4">
        <v>760.32</v>
      </c>
      <c r="QEF4">
        <v>760.59</v>
      </c>
      <c r="QEG4">
        <v>760.67</v>
      </c>
      <c r="QEH4">
        <v>760.95</v>
      </c>
      <c r="QEI4">
        <v>761.07</v>
      </c>
      <c r="QEJ4">
        <v>761.11</v>
      </c>
      <c r="QEK4">
        <v>761.18</v>
      </c>
      <c r="QEL4">
        <v>761.2</v>
      </c>
      <c r="QEM4">
        <v>761.38</v>
      </c>
      <c r="QEN4">
        <v>761.39</v>
      </c>
      <c r="QEO4">
        <v>761.41</v>
      </c>
      <c r="QEP4">
        <v>761.47</v>
      </c>
      <c r="QEQ4">
        <v>761.73</v>
      </c>
      <c r="QER4">
        <v>761.9</v>
      </c>
      <c r="QES4">
        <v>761.98</v>
      </c>
      <c r="QET4">
        <v>761.99</v>
      </c>
      <c r="QEU4">
        <v>762.19</v>
      </c>
      <c r="QEV4">
        <v>762.27</v>
      </c>
      <c r="QEW4">
        <v>762.3</v>
      </c>
      <c r="QEX4">
        <v>762.6</v>
      </c>
      <c r="QEY4">
        <v>762.78</v>
      </c>
      <c r="QEZ4">
        <v>762.87</v>
      </c>
      <c r="QFA4">
        <v>762.98</v>
      </c>
      <c r="QFB4">
        <v>763.13</v>
      </c>
      <c r="QFC4">
        <v>763.14</v>
      </c>
      <c r="QFD4">
        <v>763.18</v>
      </c>
      <c r="QFE4">
        <v>763.47</v>
      </c>
      <c r="QFF4">
        <v>763.67</v>
      </c>
      <c r="QFG4">
        <v>763.94</v>
      </c>
      <c r="QFH4">
        <v>763.96</v>
      </c>
      <c r="QFI4">
        <v>764.06</v>
      </c>
      <c r="QFJ4">
        <v>764.29</v>
      </c>
      <c r="QFK4">
        <v>764.41</v>
      </c>
      <c r="QFL4">
        <v>764.68</v>
      </c>
      <c r="QFM4">
        <v>764.75</v>
      </c>
      <c r="QFN4">
        <v>764.78</v>
      </c>
      <c r="QFO4">
        <v>764.79</v>
      </c>
      <c r="QFP4">
        <v>765.08</v>
      </c>
      <c r="QFQ4">
        <v>765.31</v>
      </c>
      <c r="QFR4">
        <v>765.85</v>
      </c>
      <c r="QFS4">
        <v>766.08</v>
      </c>
      <c r="QFT4">
        <v>766.22</v>
      </c>
      <c r="QFU4">
        <v>766.34</v>
      </c>
      <c r="QFV4">
        <v>766.4</v>
      </c>
      <c r="QFW4">
        <v>766.53</v>
      </c>
      <c r="QFX4">
        <v>766.58</v>
      </c>
      <c r="QFY4">
        <v>767.02</v>
      </c>
      <c r="QFZ4">
        <v>767.08</v>
      </c>
      <c r="QGA4">
        <v>767.5</v>
      </c>
      <c r="QGB4">
        <v>768.28</v>
      </c>
      <c r="QGC4">
        <v>768.34</v>
      </c>
      <c r="QGD4">
        <v>768.56</v>
      </c>
      <c r="QGE4">
        <v>768.63</v>
      </c>
      <c r="QGF4">
        <v>768.73</v>
      </c>
      <c r="QGG4">
        <v>768.81</v>
      </c>
      <c r="QGH4">
        <v>768.93</v>
      </c>
      <c r="QGI4">
        <v>769.08</v>
      </c>
      <c r="QGJ4">
        <v>769.25</v>
      </c>
      <c r="QGK4">
        <v>769.43</v>
      </c>
      <c r="QGL4">
        <v>769.46</v>
      </c>
      <c r="QGM4">
        <v>769.54</v>
      </c>
      <c r="QGN4">
        <v>769.79</v>
      </c>
      <c r="QGO4">
        <v>770.12</v>
      </c>
      <c r="QGP4">
        <v>770.18</v>
      </c>
      <c r="QGQ4">
        <v>770.21</v>
      </c>
      <c r="QGR4">
        <v>770.26</v>
      </c>
      <c r="QGS4">
        <v>770.27</v>
      </c>
      <c r="QGT4">
        <v>770.39</v>
      </c>
      <c r="QGU4">
        <v>770.62</v>
      </c>
      <c r="QGV4">
        <v>770.67</v>
      </c>
      <c r="QGW4">
        <v>770.75</v>
      </c>
      <c r="QGX4">
        <v>770.78</v>
      </c>
      <c r="QGY4">
        <v>770.94</v>
      </c>
      <c r="QGZ4">
        <v>770.97</v>
      </c>
      <c r="QHA4">
        <v>770.98</v>
      </c>
      <c r="QHB4">
        <v>771.03</v>
      </c>
      <c r="QHC4">
        <v>771.18</v>
      </c>
      <c r="QHD4">
        <v>771.19</v>
      </c>
      <c r="QHE4">
        <v>771.25</v>
      </c>
      <c r="QHF4">
        <v>771.49</v>
      </c>
      <c r="QHG4">
        <v>771.61</v>
      </c>
      <c r="QHH4">
        <v>771.77</v>
      </c>
      <c r="QHI4">
        <v>771.78</v>
      </c>
      <c r="QHJ4">
        <v>771.8</v>
      </c>
      <c r="QHK4">
        <v>771.94</v>
      </c>
      <c r="QHL4">
        <v>771.99</v>
      </c>
      <c r="QHM4">
        <v>772</v>
      </c>
      <c r="QHN4">
        <v>772.03</v>
      </c>
      <c r="QHO4">
        <v>772.22</v>
      </c>
      <c r="QHP4">
        <v>772.23</v>
      </c>
      <c r="QHQ4">
        <v>772.4</v>
      </c>
      <c r="QHR4">
        <v>772.46</v>
      </c>
      <c r="QHS4">
        <v>772.59</v>
      </c>
      <c r="QHT4">
        <v>772.94</v>
      </c>
      <c r="QHU4">
        <v>773.32</v>
      </c>
      <c r="QHV4">
        <v>773.33</v>
      </c>
      <c r="QHW4">
        <v>773.34</v>
      </c>
      <c r="QHX4">
        <v>773.35</v>
      </c>
      <c r="QHY4">
        <v>773.41</v>
      </c>
      <c r="QHZ4">
        <v>773.55</v>
      </c>
      <c r="QIA4">
        <v>774.33</v>
      </c>
      <c r="QIB4">
        <v>774.34</v>
      </c>
      <c r="QIC4">
        <v>774.35</v>
      </c>
      <c r="QID4">
        <v>774.38</v>
      </c>
      <c r="QIE4">
        <v>774.43</v>
      </c>
      <c r="QIF4">
        <v>774.71</v>
      </c>
      <c r="QIG4">
        <v>774.75</v>
      </c>
      <c r="QIH4">
        <v>774.77</v>
      </c>
      <c r="QII4">
        <v>774.81</v>
      </c>
      <c r="QIJ4">
        <v>774.86</v>
      </c>
      <c r="QIK4">
        <v>775.09</v>
      </c>
      <c r="QIL4">
        <v>775.25</v>
      </c>
      <c r="QIM4">
        <v>775.61</v>
      </c>
      <c r="QIN4">
        <v>776.06</v>
      </c>
      <c r="QIO4">
        <v>776.18</v>
      </c>
      <c r="QIP4">
        <v>776.36</v>
      </c>
      <c r="QIQ4">
        <v>776.55</v>
      </c>
      <c r="QIR4">
        <v>776.64</v>
      </c>
      <c r="QIS4">
        <v>777.1</v>
      </c>
      <c r="QIT4">
        <v>777.13</v>
      </c>
      <c r="QIU4">
        <v>777.2</v>
      </c>
      <c r="QIV4">
        <v>777.34</v>
      </c>
      <c r="QIW4">
        <v>777.36</v>
      </c>
      <c r="QIX4">
        <v>777.41</v>
      </c>
      <c r="QIY4">
        <v>777.49</v>
      </c>
      <c r="QIZ4">
        <v>777.62</v>
      </c>
      <c r="QJA4">
        <v>777.67</v>
      </c>
      <c r="QJB4">
        <v>777.78</v>
      </c>
      <c r="QJC4">
        <v>777.94</v>
      </c>
      <c r="QJD4">
        <v>778.08</v>
      </c>
      <c r="QJE4">
        <v>778.24</v>
      </c>
      <c r="QJF4">
        <v>778.39</v>
      </c>
      <c r="QJG4">
        <v>778.44</v>
      </c>
      <c r="QJH4">
        <v>778.64</v>
      </c>
      <c r="QJI4">
        <v>778.85</v>
      </c>
      <c r="QJJ4">
        <v>779.08</v>
      </c>
      <c r="QJK4">
        <v>779.14</v>
      </c>
      <c r="QJL4">
        <v>779.18</v>
      </c>
      <c r="QJM4">
        <v>779.34</v>
      </c>
      <c r="QJN4">
        <v>779.57</v>
      </c>
      <c r="QJO4">
        <v>779.58</v>
      </c>
      <c r="QJP4">
        <v>779.73</v>
      </c>
      <c r="QJQ4">
        <v>779.86</v>
      </c>
      <c r="QJR4">
        <v>780.06</v>
      </c>
      <c r="QJS4">
        <v>780.2</v>
      </c>
      <c r="QJT4">
        <v>780.52</v>
      </c>
      <c r="QJU4">
        <v>780.87</v>
      </c>
      <c r="QJV4">
        <v>780.9</v>
      </c>
      <c r="QJW4">
        <v>781.1</v>
      </c>
      <c r="QJX4">
        <v>781.11</v>
      </c>
      <c r="QJY4">
        <v>781.34</v>
      </c>
      <c r="QJZ4">
        <v>781.4</v>
      </c>
      <c r="QKA4">
        <v>781.52</v>
      </c>
      <c r="QKB4">
        <v>781.72</v>
      </c>
      <c r="QKC4">
        <v>781.8</v>
      </c>
      <c r="QKD4">
        <v>781.93</v>
      </c>
      <c r="QKE4">
        <v>781.95</v>
      </c>
      <c r="QKF4">
        <v>782.08</v>
      </c>
      <c r="QKG4">
        <v>782.1</v>
      </c>
      <c r="QKH4">
        <v>782.29</v>
      </c>
      <c r="QKI4">
        <v>782.35</v>
      </c>
      <c r="QKJ4">
        <v>782.41</v>
      </c>
      <c r="QKK4">
        <v>782.53</v>
      </c>
      <c r="QKL4">
        <v>782.54</v>
      </c>
      <c r="QKM4">
        <v>782.89</v>
      </c>
      <c r="QKN4">
        <v>783.17</v>
      </c>
      <c r="QKO4">
        <v>783.52</v>
      </c>
      <c r="QKP4">
        <v>783.56</v>
      </c>
      <c r="QKQ4">
        <v>783.59</v>
      </c>
      <c r="QKR4">
        <v>783.74</v>
      </c>
      <c r="QKS4">
        <v>783.82</v>
      </c>
      <c r="QKT4">
        <v>783.84</v>
      </c>
      <c r="QKU4">
        <v>783.93</v>
      </c>
      <c r="QKV4">
        <v>784.14</v>
      </c>
      <c r="QKW4">
        <v>784.2</v>
      </c>
      <c r="QKX4">
        <v>784.27</v>
      </c>
      <c r="QKY4">
        <v>784.49</v>
      </c>
      <c r="QKZ4">
        <v>784.51</v>
      </c>
      <c r="QLA4">
        <v>784.53</v>
      </c>
      <c r="QLB4">
        <v>784.64</v>
      </c>
      <c r="QLC4">
        <v>784.8</v>
      </c>
      <c r="QLD4">
        <v>784.82</v>
      </c>
      <c r="QLE4">
        <v>784.99</v>
      </c>
      <c r="QLF4">
        <v>785.38</v>
      </c>
      <c r="QLG4">
        <v>785.66</v>
      </c>
      <c r="QLH4">
        <v>786.07</v>
      </c>
      <c r="QLI4">
        <v>786.29</v>
      </c>
      <c r="QLJ4">
        <v>786.58</v>
      </c>
      <c r="QLK4">
        <v>786.75</v>
      </c>
      <c r="QLL4">
        <v>786.85</v>
      </c>
      <c r="QLM4">
        <v>787.19</v>
      </c>
      <c r="QLN4">
        <v>787.27</v>
      </c>
      <c r="QLO4">
        <v>787.28</v>
      </c>
      <c r="QLP4">
        <v>787.48</v>
      </c>
      <c r="QLQ4">
        <v>787.81</v>
      </c>
      <c r="QLR4">
        <v>787.84</v>
      </c>
      <c r="QLS4">
        <v>787.9</v>
      </c>
      <c r="QLT4">
        <v>788.01</v>
      </c>
      <c r="QLU4">
        <v>788.11</v>
      </c>
      <c r="QLV4">
        <v>788.19</v>
      </c>
      <c r="QLW4">
        <v>788.62</v>
      </c>
      <c r="QLX4">
        <v>788.63</v>
      </c>
      <c r="QLY4">
        <v>788.71</v>
      </c>
      <c r="QLZ4">
        <v>788.72</v>
      </c>
      <c r="QMA4">
        <v>788.81</v>
      </c>
      <c r="QMB4">
        <v>788.89</v>
      </c>
      <c r="QMC4">
        <v>789.19</v>
      </c>
      <c r="QMD4">
        <v>789.24</v>
      </c>
      <c r="QME4">
        <v>789.27</v>
      </c>
      <c r="QMF4">
        <v>789.35</v>
      </c>
      <c r="QMG4">
        <v>789.4</v>
      </c>
      <c r="QMH4">
        <v>789.67</v>
      </c>
      <c r="QMI4">
        <v>790.01</v>
      </c>
      <c r="QMJ4">
        <v>790.39</v>
      </c>
      <c r="QMK4">
        <v>790.44</v>
      </c>
      <c r="QML4">
        <v>790.46</v>
      </c>
      <c r="QMM4">
        <v>790.5</v>
      </c>
      <c r="QMN4">
        <v>790.63</v>
      </c>
      <c r="QMO4">
        <v>790.67</v>
      </c>
      <c r="QMP4">
        <v>790.72</v>
      </c>
      <c r="QMQ4">
        <v>790.9</v>
      </c>
      <c r="QMR4">
        <v>790.97</v>
      </c>
      <c r="QMS4">
        <v>790.99</v>
      </c>
      <c r="QMT4">
        <v>791.05</v>
      </c>
      <c r="QMU4">
        <v>791.13</v>
      </c>
      <c r="QMV4">
        <v>791.16</v>
      </c>
      <c r="QMW4">
        <v>791.48</v>
      </c>
      <c r="QMX4">
        <v>791.76</v>
      </c>
      <c r="QMY4">
        <v>791.81</v>
      </c>
      <c r="QMZ4">
        <v>791.94</v>
      </c>
      <c r="QNA4">
        <v>792.21</v>
      </c>
      <c r="QNB4">
        <v>792.3</v>
      </c>
      <c r="QNC4">
        <v>792.39</v>
      </c>
      <c r="QND4">
        <v>792.47</v>
      </c>
      <c r="QNE4">
        <v>792.64</v>
      </c>
      <c r="QNF4">
        <v>792.82</v>
      </c>
      <c r="QNG4">
        <v>792.97</v>
      </c>
      <c r="QNH4">
        <v>793.04</v>
      </c>
      <c r="QNI4">
        <v>793.05</v>
      </c>
      <c r="QNJ4">
        <v>793.21</v>
      </c>
      <c r="QNK4">
        <v>793.27</v>
      </c>
      <c r="QNL4">
        <v>793.28</v>
      </c>
      <c r="QNM4">
        <v>793.31</v>
      </c>
      <c r="QNN4">
        <v>793.37</v>
      </c>
      <c r="QNO4">
        <v>793.44</v>
      </c>
      <c r="QNP4">
        <v>793.5</v>
      </c>
      <c r="QNQ4">
        <v>793.56</v>
      </c>
      <c r="QNR4">
        <v>793.64</v>
      </c>
      <c r="QNS4">
        <v>793.89</v>
      </c>
      <c r="QNT4">
        <v>793.94</v>
      </c>
      <c r="QNU4">
        <v>794.21</v>
      </c>
      <c r="QNV4">
        <v>794.26</v>
      </c>
      <c r="QNW4">
        <v>794.33</v>
      </c>
      <c r="QNX4">
        <v>794.36</v>
      </c>
      <c r="QNY4">
        <v>794.51</v>
      </c>
      <c r="QNZ4">
        <v>794.71</v>
      </c>
      <c r="QOA4">
        <v>794.74</v>
      </c>
      <c r="QOB4">
        <v>794.81</v>
      </c>
      <c r="QOC4">
        <v>794.97</v>
      </c>
      <c r="QOD4">
        <v>795.01</v>
      </c>
      <c r="QOE4">
        <v>795.1</v>
      </c>
      <c r="QOF4">
        <v>795.13</v>
      </c>
      <c r="QOG4">
        <v>795.14</v>
      </c>
      <c r="QOH4">
        <v>795.21</v>
      </c>
      <c r="QOI4">
        <v>795.25</v>
      </c>
      <c r="QOJ4">
        <v>795.26</v>
      </c>
      <c r="QOK4">
        <v>795.58</v>
      </c>
      <c r="QOL4">
        <v>795.62</v>
      </c>
      <c r="QOM4">
        <v>795.85</v>
      </c>
      <c r="QON4">
        <v>795.99</v>
      </c>
      <c r="QOO4">
        <v>796.02</v>
      </c>
      <c r="QOP4">
        <v>796.66</v>
      </c>
      <c r="QOQ4">
        <v>796.88</v>
      </c>
      <c r="QOR4">
        <v>797.25</v>
      </c>
      <c r="QOS4">
        <v>797.32</v>
      </c>
      <c r="QOT4">
        <v>797.35</v>
      </c>
      <c r="QOU4">
        <v>797.43</v>
      </c>
      <c r="QOV4">
        <v>797.6</v>
      </c>
      <c r="QOW4">
        <v>797.61</v>
      </c>
      <c r="QOX4">
        <v>797.72</v>
      </c>
      <c r="QOY4">
        <v>797.86</v>
      </c>
      <c r="QOZ4">
        <v>797.94</v>
      </c>
      <c r="QPA4">
        <v>798.1</v>
      </c>
      <c r="QPB4">
        <v>798.16</v>
      </c>
      <c r="QPC4">
        <v>798.39</v>
      </c>
      <c r="QPD4">
        <v>798.45</v>
      </c>
      <c r="QPE4">
        <v>798.5</v>
      </c>
      <c r="QPF4">
        <v>798.81</v>
      </c>
      <c r="QPG4">
        <v>799.15</v>
      </c>
      <c r="QPH4">
        <v>799.16</v>
      </c>
      <c r="QPI4">
        <v>799.33</v>
      </c>
      <c r="QPJ4">
        <v>799.48</v>
      </c>
      <c r="QPK4">
        <v>799.86</v>
      </c>
      <c r="QPL4">
        <v>799.91</v>
      </c>
      <c r="QPM4">
        <v>799.93</v>
      </c>
      <c r="QPN4">
        <v>800.01</v>
      </c>
      <c r="QPO4">
        <v>800.1</v>
      </c>
      <c r="QPP4">
        <v>800.12</v>
      </c>
      <c r="QPQ4">
        <v>800.21</v>
      </c>
      <c r="QPR4">
        <v>800.31</v>
      </c>
      <c r="QPS4">
        <v>800.39</v>
      </c>
      <c r="QPT4">
        <v>800.8</v>
      </c>
      <c r="QPU4">
        <v>800.82</v>
      </c>
      <c r="QPV4">
        <v>800.88</v>
      </c>
      <c r="QPW4">
        <v>801.01</v>
      </c>
      <c r="QPX4">
        <v>801.04</v>
      </c>
      <c r="QPY4">
        <v>801.39</v>
      </c>
      <c r="QPZ4">
        <v>801.55</v>
      </c>
      <c r="QQA4">
        <v>802.26</v>
      </c>
      <c r="QQB4">
        <v>802.31</v>
      </c>
      <c r="QQC4">
        <v>802.36</v>
      </c>
      <c r="QQD4">
        <v>802.57</v>
      </c>
      <c r="QQE4">
        <v>802.64</v>
      </c>
      <c r="QQF4">
        <v>802.84</v>
      </c>
      <c r="QQG4">
        <v>803.28</v>
      </c>
      <c r="QQH4">
        <v>803.29</v>
      </c>
      <c r="QQI4">
        <v>803.58</v>
      </c>
      <c r="QQJ4">
        <v>803.64</v>
      </c>
      <c r="QQK4">
        <v>803.76</v>
      </c>
      <c r="QQL4">
        <v>803.79</v>
      </c>
      <c r="QQM4">
        <v>804.36</v>
      </c>
      <c r="QQN4">
        <v>804.5</v>
      </c>
      <c r="QQO4">
        <v>804.81</v>
      </c>
      <c r="QQP4">
        <v>804.85</v>
      </c>
      <c r="QQQ4">
        <v>804.96</v>
      </c>
      <c r="QQR4">
        <v>805.32</v>
      </c>
      <c r="QQS4">
        <v>805.49</v>
      </c>
      <c r="QQT4">
        <v>805.76</v>
      </c>
      <c r="QQU4">
        <v>806</v>
      </c>
      <c r="QQV4">
        <v>806.05</v>
      </c>
      <c r="QQW4">
        <v>806.06</v>
      </c>
      <c r="QQX4">
        <v>806.1</v>
      </c>
      <c r="QQY4">
        <v>806.26</v>
      </c>
      <c r="QQZ4">
        <v>806.42</v>
      </c>
      <c r="QRA4">
        <v>806.62</v>
      </c>
      <c r="QRB4">
        <v>806.71</v>
      </c>
      <c r="QRC4">
        <v>806.75</v>
      </c>
      <c r="QRD4">
        <v>807.03</v>
      </c>
      <c r="QRE4">
        <v>807.05</v>
      </c>
      <c r="QRF4">
        <v>807.31</v>
      </c>
      <c r="QRG4">
        <v>807.59</v>
      </c>
      <c r="QRH4">
        <v>807.78</v>
      </c>
      <c r="QRI4">
        <v>807.83</v>
      </c>
      <c r="QRJ4">
        <v>807.89</v>
      </c>
      <c r="QRK4">
        <v>807.91</v>
      </c>
      <c r="QRL4">
        <v>808.05</v>
      </c>
      <c r="QRM4">
        <v>808.58</v>
      </c>
      <c r="QRN4">
        <v>808.88</v>
      </c>
      <c r="QRO4">
        <v>808.89</v>
      </c>
      <c r="QRP4">
        <v>809.21</v>
      </c>
      <c r="QRQ4">
        <v>809.47</v>
      </c>
      <c r="QRR4">
        <v>809.53</v>
      </c>
      <c r="QRS4">
        <v>810.12</v>
      </c>
      <c r="QRT4">
        <v>810.16</v>
      </c>
      <c r="QRU4">
        <v>810.19</v>
      </c>
      <c r="QRV4">
        <v>810.31</v>
      </c>
      <c r="QRW4">
        <v>810.39</v>
      </c>
      <c r="QRX4">
        <v>810.4</v>
      </c>
      <c r="QRY4">
        <v>810.82</v>
      </c>
      <c r="QRZ4">
        <v>811</v>
      </c>
      <c r="QSA4">
        <v>811.19</v>
      </c>
      <c r="QSB4">
        <v>811.34</v>
      </c>
      <c r="QSC4">
        <v>811.59</v>
      </c>
      <c r="QSD4">
        <v>811.66</v>
      </c>
      <c r="QSE4">
        <v>811.8</v>
      </c>
      <c r="QSF4">
        <v>811.87</v>
      </c>
      <c r="QSG4">
        <v>811.88</v>
      </c>
      <c r="QSH4">
        <v>811.98</v>
      </c>
      <c r="QSI4">
        <v>812.06</v>
      </c>
      <c r="QSJ4">
        <v>812.18</v>
      </c>
      <c r="QSK4">
        <v>812.66</v>
      </c>
      <c r="QSL4">
        <v>812.8</v>
      </c>
      <c r="QSM4">
        <v>812.81</v>
      </c>
      <c r="QSN4">
        <v>812.91</v>
      </c>
      <c r="QSO4">
        <v>813.18</v>
      </c>
      <c r="QSP4">
        <v>813.44</v>
      </c>
      <c r="QSQ4">
        <v>813.55</v>
      </c>
      <c r="QSR4">
        <v>813.65</v>
      </c>
      <c r="QSS4">
        <v>813.7</v>
      </c>
      <c r="QST4">
        <v>813.75</v>
      </c>
      <c r="QSU4">
        <v>813.82</v>
      </c>
      <c r="QSV4">
        <v>813.91</v>
      </c>
      <c r="QSW4">
        <v>814</v>
      </c>
      <c r="QSX4">
        <v>814.04</v>
      </c>
      <c r="QSY4">
        <v>814.27</v>
      </c>
      <c r="QSZ4">
        <v>814.66</v>
      </c>
      <c r="QTA4">
        <v>814.77</v>
      </c>
      <c r="QTB4">
        <v>814.96</v>
      </c>
      <c r="QTC4">
        <v>815</v>
      </c>
      <c r="QTD4">
        <v>815.03</v>
      </c>
      <c r="QTE4">
        <v>815.09</v>
      </c>
      <c r="QTF4">
        <v>815.29</v>
      </c>
      <c r="QTG4">
        <v>815.33</v>
      </c>
      <c r="QTH4">
        <v>815.57</v>
      </c>
      <c r="QTI4">
        <v>815.65</v>
      </c>
      <c r="QTJ4">
        <v>815.77</v>
      </c>
      <c r="QTK4">
        <v>815.81</v>
      </c>
      <c r="QTL4">
        <v>815.98</v>
      </c>
      <c r="QTM4">
        <v>815.99</v>
      </c>
      <c r="QTN4">
        <v>816.09</v>
      </c>
      <c r="QTO4">
        <v>816.5</v>
      </c>
      <c r="QTP4">
        <v>816.77</v>
      </c>
      <c r="QTQ4">
        <v>816.85</v>
      </c>
      <c r="QTR4">
        <v>816.98</v>
      </c>
      <c r="QTS4">
        <v>817.55</v>
      </c>
      <c r="QTT4">
        <v>817.56</v>
      </c>
      <c r="QTU4">
        <v>817.61</v>
      </c>
      <c r="QTV4">
        <v>818.77</v>
      </c>
      <c r="QTW4">
        <v>818.8</v>
      </c>
      <c r="QTX4">
        <v>819.13</v>
      </c>
      <c r="QTY4">
        <v>819.16</v>
      </c>
      <c r="QTZ4">
        <v>819.18</v>
      </c>
      <c r="QUA4">
        <v>819.2</v>
      </c>
      <c r="QUB4">
        <v>819.25</v>
      </c>
      <c r="QUC4">
        <v>819.35</v>
      </c>
      <c r="QUD4">
        <v>819.36</v>
      </c>
      <c r="QUE4">
        <v>819.39</v>
      </c>
      <c r="QUF4">
        <v>819.4</v>
      </c>
      <c r="QUG4">
        <v>819.52</v>
      </c>
      <c r="QUH4">
        <v>819.6</v>
      </c>
      <c r="QUI4">
        <v>819.66</v>
      </c>
      <c r="QUJ4">
        <v>820.39</v>
      </c>
      <c r="QUK4">
        <v>820.44</v>
      </c>
      <c r="QUL4">
        <v>820.59</v>
      </c>
      <c r="QUM4">
        <v>820.72</v>
      </c>
      <c r="QUN4">
        <v>820.85</v>
      </c>
      <c r="QUO4">
        <v>820.99</v>
      </c>
      <c r="QUP4">
        <v>821.04</v>
      </c>
      <c r="QUQ4">
        <v>821.18</v>
      </c>
      <c r="QUR4">
        <v>821.3</v>
      </c>
      <c r="QUS4">
        <v>821.41</v>
      </c>
      <c r="QUT4">
        <v>821.7</v>
      </c>
      <c r="QUU4">
        <v>821.99</v>
      </c>
      <c r="QUV4">
        <v>822</v>
      </c>
      <c r="QUW4">
        <v>822.08</v>
      </c>
      <c r="QUX4">
        <v>822.32</v>
      </c>
      <c r="QUY4">
        <v>822.4</v>
      </c>
      <c r="QUZ4">
        <v>822.6</v>
      </c>
      <c r="QVA4">
        <v>822.71</v>
      </c>
      <c r="QVB4">
        <v>822.78</v>
      </c>
      <c r="QVC4">
        <v>822.86</v>
      </c>
      <c r="QVD4">
        <v>822.93</v>
      </c>
      <c r="QVE4">
        <v>823.18</v>
      </c>
      <c r="QVF4">
        <v>823.26</v>
      </c>
      <c r="QVG4">
        <v>823.34</v>
      </c>
      <c r="QVH4">
        <v>823.36</v>
      </c>
      <c r="QVI4">
        <v>823.73</v>
      </c>
      <c r="QVJ4">
        <v>823.87</v>
      </c>
      <c r="QVK4">
        <v>824.02</v>
      </c>
      <c r="QVL4">
        <v>824.09</v>
      </c>
      <c r="QVM4">
        <v>824.15</v>
      </c>
      <c r="QVN4">
        <v>824.61</v>
      </c>
      <c r="QVO4">
        <v>824.62</v>
      </c>
      <c r="QVP4">
        <v>824.64</v>
      </c>
      <c r="QVQ4">
        <v>824.69</v>
      </c>
      <c r="QVR4">
        <v>825.12</v>
      </c>
      <c r="QVS4">
        <v>825.29</v>
      </c>
      <c r="QVT4">
        <v>825.34</v>
      </c>
      <c r="QVU4">
        <v>825.36</v>
      </c>
      <c r="QVV4">
        <v>825.5</v>
      </c>
      <c r="QVW4">
        <v>825.53</v>
      </c>
      <c r="QVX4">
        <v>826.07</v>
      </c>
      <c r="QVY4">
        <v>826.19</v>
      </c>
      <c r="QVZ4">
        <v>826.4</v>
      </c>
      <c r="QWA4">
        <v>826.54</v>
      </c>
      <c r="QWB4">
        <v>826.6</v>
      </c>
      <c r="QWC4">
        <v>826.7</v>
      </c>
      <c r="QWD4">
        <v>826.71</v>
      </c>
      <c r="QWE4">
        <v>826.76</v>
      </c>
      <c r="QWF4">
        <v>826.81</v>
      </c>
      <c r="QWG4">
        <v>826.96</v>
      </c>
      <c r="QWH4">
        <v>827</v>
      </c>
      <c r="QWI4">
        <v>827.22</v>
      </c>
      <c r="QWJ4">
        <v>827.81</v>
      </c>
      <c r="QWK4">
        <v>827.91</v>
      </c>
      <c r="QWL4">
        <v>827.99</v>
      </c>
      <c r="QWM4">
        <v>828.2</v>
      </c>
      <c r="QWN4">
        <v>828.53</v>
      </c>
      <c r="QWO4">
        <v>828.54</v>
      </c>
      <c r="QWP4">
        <v>828.7</v>
      </c>
      <c r="QWQ4">
        <v>828.97</v>
      </c>
      <c r="QWR4">
        <v>829.06</v>
      </c>
      <c r="QWS4">
        <v>829.26</v>
      </c>
      <c r="QWT4">
        <v>829.97</v>
      </c>
      <c r="QWU4">
        <v>830.27</v>
      </c>
      <c r="QWV4">
        <v>830.41</v>
      </c>
      <c r="QWW4">
        <v>830.62</v>
      </c>
      <c r="QWX4">
        <v>831.22</v>
      </c>
      <c r="QWY4">
        <v>831.3</v>
      </c>
      <c r="QWZ4">
        <v>831.53</v>
      </c>
      <c r="QXA4">
        <v>831.55</v>
      </c>
      <c r="QXB4">
        <v>831.69</v>
      </c>
      <c r="QXC4">
        <v>831.83</v>
      </c>
      <c r="QXD4">
        <v>832.02</v>
      </c>
      <c r="QXE4">
        <v>832.14</v>
      </c>
      <c r="QXF4">
        <v>832.18</v>
      </c>
      <c r="QXG4">
        <v>832.26</v>
      </c>
      <c r="QXH4">
        <v>832.4</v>
      </c>
      <c r="QXI4">
        <v>832.51</v>
      </c>
      <c r="QXJ4">
        <v>832.86</v>
      </c>
      <c r="QXK4">
        <v>832.92</v>
      </c>
      <c r="QXL4">
        <v>832.93</v>
      </c>
      <c r="QXM4">
        <v>833.01</v>
      </c>
      <c r="QXN4">
        <v>833.06</v>
      </c>
      <c r="QXO4">
        <v>833.26</v>
      </c>
      <c r="QXP4">
        <v>833.34</v>
      </c>
      <c r="QXQ4">
        <v>833.42</v>
      </c>
      <c r="QXR4">
        <v>833.68</v>
      </c>
      <c r="QXS4">
        <v>833.71</v>
      </c>
      <c r="QXT4">
        <v>833.76</v>
      </c>
      <c r="QXU4">
        <v>833.88</v>
      </c>
      <c r="QXV4">
        <v>833.89</v>
      </c>
      <c r="QXW4">
        <v>833.91</v>
      </c>
      <c r="QXX4">
        <v>833.98</v>
      </c>
      <c r="QXY4">
        <v>834.4</v>
      </c>
      <c r="QXZ4">
        <v>834.41</v>
      </c>
      <c r="QYA4">
        <v>834.54</v>
      </c>
      <c r="QYB4">
        <v>834.58</v>
      </c>
      <c r="QYC4">
        <v>834.7</v>
      </c>
      <c r="QYD4">
        <v>834.8</v>
      </c>
      <c r="QYE4">
        <v>834.84</v>
      </c>
      <c r="QYF4">
        <v>835.1</v>
      </c>
      <c r="QYG4">
        <v>835.39</v>
      </c>
      <c r="QYH4">
        <v>835.53</v>
      </c>
      <c r="QYI4">
        <v>835.67</v>
      </c>
      <c r="QYJ4">
        <v>835.76</v>
      </c>
      <c r="QYK4">
        <v>835.81</v>
      </c>
      <c r="QYL4">
        <v>835.93</v>
      </c>
      <c r="QYM4">
        <v>835.97</v>
      </c>
      <c r="QYN4">
        <v>836.04</v>
      </c>
      <c r="QYO4">
        <v>836.43</v>
      </c>
      <c r="QYP4">
        <v>836.53</v>
      </c>
      <c r="QYQ4">
        <v>836.58</v>
      </c>
      <c r="QYR4">
        <v>836.71</v>
      </c>
      <c r="QYS4">
        <v>836.73</v>
      </c>
      <c r="QYT4">
        <v>837.11</v>
      </c>
      <c r="QYU4">
        <v>837.56</v>
      </c>
      <c r="QYV4">
        <v>837.78</v>
      </c>
      <c r="QYW4">
        <v>837.85</v>
      </c>
      <c r="QYX4">
        <v>837.91</v>
      </c>
      <c r="QYY4">
        <v>838.26</v>
      </c>
      <c r="QYZ4">
        <v>838.33</v>
      </c>
      <c r="QZA4">
        <v>838.44</v>
      </c>
      <c r="QZB4">
        <v>838.45</v>
      </c>
      <c r="QZC4">
        <v>838.56</v>
      </c>
      <c r="QZD4">
        <v>838.62</v>
      </c>
      <c r="QZE4">
        <v>838.7</v>
      </c>
      <c r="QZF4">
        <v>838.83</v>
      </c>
      <c r="QZG4">
        <v>838.86</v>
      </c>
      <c r="QZH4">
        <v>839.12</v>
      </c>
      <c r="QZI4">
        <v>839.37</v>
      </c>
      <c r="QZJ4">
        <v>839.43</v>
      </c>
      <c r="QZK4">
        <v>839.83</v>
      </c>
      <c r="QZL4">
        <v>839.92</v>
      </c>
      <c r="QZM4">
        <v>840.06</v>
      </c>
      <c r="QZN4">
        <v>840.08</v>
      </c>
      <c r="QZO4">
        <v>840.14</v>
      </c>
      <c r="QZP4">
        <v>840.15</v>
      </c>
      <c r="QZQ4">
        <v>840.46</v>
      </c>
      <c r="QZR4">
        <v>840.81</v>
      </c>
      <c r="QZS4">
        <v>840.99</v>
      </c>
      <c r="QZT4">
        <v>841.15</v>
      </c>
      <c r="QZU4">
        <v>841.21</v>
      </c>
      <c r="QZV4">
        <v>841.35</v>
      </c>
      <c r="QZW4">
        <v>841.57</v>
      </c>
      <c r="QZX4">
        <v>841.58</v>
      </c>
      <c r="QZY4">
        <v>841.86</v>
      </c>
      <c r="QZZ4">
        <v>842</v>
      </c>
      <c r="RAA4">
        <v>842.15</v>
      </c>
      <c r="RAB4">
        <v>842.2</v>
      </c>
      <c r="RAC4">
        <v>842.46</v>
      </c>
      <c r="RAD4">
        <v>842.47</v>
      </c>
      <c r="RAE4">
        <v>842.72</v>
      </c>
      <c r="RAF4">
        <v>842.86</v>
      </c>
      <c r="RAG4">
        <v>843.08</v>
      </c>
      <c r="RAH4">
        <v>843.12</v>
      </c>
      <c r="RAI4">
        <v>843.35</v>
      </c>
      <c r="RAJ4">
        <v>843.42</v>
      </c>
      <c r="RAK4">
        <v>843.43</v>
      </c>
      <c r="RAL4">
        <v>843.44</v>
      </c>
      <c r="RAM4">
        <v>843.52</v>
      </c>
      <c r="RAN4">
        <v>843.97</v>
      </c>
      <c r="RAO4">
        <v>844.01</v>
      </c>
      <c r="RAP4">
        <v>844.24</v>
      </c>
      <c r="RAQ4">
        <v>844.33</v>
      </c>
      <c r="RAR4">
        <v>844.5</v>
      </c>
      <c r="RAS4">
        <v>844.65</v>
      </c>
      <c r="RAT4">
        <v>844.73</v>
      </c>
      <c r="RAU4">
        <v>844.87</v>
      </c>
      <c r="RAV4">
        <v>844.92</v>
      </c>
      <c r="RAW4">
        <v>845.38</v>
      </c>
      <c r="RAX4">
        <v>845.43</v>
      </c>
      <c r="RAY4">
        <v>845.55</v>
      </c>
      <c r="RAZ4">
        <v>846.13</v>
      </c>
      <c r="RBA4">
        <v>846.33</v>
      </c>
      <c r="RBB4">
        <v>846.42</v>
      </c>
      <c r="RBC4">
        <v>846.44</v>
      </c>
      <c r="RBD4">
        <v>846.49</v>
      </c>
      <c r="RBE4">
        <v>846.62</v>
      </c>
      <c r="RBF4">
        <v>846.9</v>
      </c>
      <c r="RBG4">
        <v>847.03</v>
      </c>
      <c r="RBH4">
        <v>847.19</v>
      </c>
      <c r="RBI4">
        <v>847.28</v>
      </c>
      <c r="RBJ4">
        <v>847.32</v>
      </c>
      <c r="RBK4">
        <v>847.68</v>
      </c>
      <c r="RBL4">
        <v>848.11</v>
      </c>
      <c r="RBM4">
        <v>848.43</v>
      </c>
      <c r="RBN4">
        <v>848.51</v>
      </c>
      <c r="RBO4">
        <v>848.66</v>
      </c>
      <c r="RBP4">
        <v>848.82</v>
      </c>
      <c r="RBQ4">
        <v>849.27</v>
      </c>
      <c r="RBR4">
        <v>849.33</v>
      </c>
      <c r="RBS4">
        <v>849.36</v>
      </c>
      <c r="RBT4">
        <v>849.61</v>
      </c>
      <c r="RBU4">
        <v>849.82</v>
      </c>
      <c r="RBV4">
        <v>849.94</v>
      </c>
      <c r="RBW4">
        <v>849.95</v>
      </c>
      <c r="RBX4">
        <v>850.04</v>
      </c>
      <c r="RBY4">
        <v>850.07</v>
      </c>
      <c r="RBZ4">
        <v>850.12</v>
      </c>
      <c r="RCA4">
        <v>850.2</v>
      </c>
      <c r="RCB4">
        <v>850.36</v>
      </c>
      <c r="RCC4">
        <v>850.38</v>
      </c>
      <c r="RCD4">
        <v>850.55</v>
      </c>
      <c r="RCE4">
        <v>850.9</v>
      </c>
      <c r="RCF4">
        <v>850.97</v>
      </c>
      <c r="RCG4">
        <v>851.54</v>
      </c>
      <c r="RCH4">
        <v>851.78</v>
      </c>
      <c r="RCI4">
        <v>851.86</v>
      </c>
      <c r="RCJ4">
        <v>851.91</v>
      </c>
      <c r="RCK4">
        <v>852</v>
      </c>
      <c r="RCL4">
        <v>852.03</v>
      </c>
      <c r="RCM4">
        <v>852.07</v>
      </c>
      <c r="RCN4">
        <v>852.23</v>
      </c>
      <c r="RCO4">
        <v>852.35</v>
      </c>
      <c r="RCP4">
        <v>852.6</v>
      </c>
      <c r="RCQ4">
        <v>852.97</v>
      </c>
      <c r="RCR4">
        <v>853.11</v>
      </c>
      <c r="RCS4">
        <v>853.45</v>
      </c>
      <c r="RCT4">
        <v>853.55</v>
      </c>
      <c r="RCU4">
        <v>853.67</v>
      </c>
      <c r="RCV4">
        <v>853.73</v>
      </c>
      <c r="RCW4">
        <v>853.98</v>
      </c>
      <c r="RCX4">
        <v>854.33</v>
      </c>
      <c r="RCY4">
        <v>854.7</v>
      </c>
      <c r="RCZ4">
        <v>854.87</v>
      </c>
      <c r="RDA4">
        <v>854.88</v>
      </c>
      <c r="RDB4">
        <v>855.19</v>
      </c>
      <c r="RDC4">
        <v>855.21</v>
      </c>
      <c r="RDD4">
        <v>855.39</v>
      </c>
      <c r="RDE4">
        <v>855.4</v>
      </c>
      <c r="RDF4">
        <v>855.61</v>
      </c>
      <c r="RDG4">
        <v>855.79</v>
      </c>
      <c r="RDH4">
        <v>855.98</v>
      </c>
      <c r="RDI4">
        <v>856.12</v>
      </c>
      <c r="RDJ4">
        <v>856.15</v>
      </c>
      <c r="RDK4">
        <v>856.22</v>
      </c>
      <c r="RDL4">
        <v>856.23</v>
      </c>
      <c r="RDM4">
        <v>856.36</v>
      </c>
      <c r="RDN4">
        <v>856.37</v>
      </c>
      <c r="RDO4">
        <v>856.42</v>
      </c>
      <c r="RDP4">
        <v>856.62</v>
      </c>
      <c r="RDQ4">
        <v>856.77</v>
      </c>
      <c r="RDR4">
        <v>856.84</v>
      </c>
      <c r="RDS4">
        <v>856.93</v>
      </c>
      <c r="RDT4">
        <v>857</v>
      </c>
      <c r="RDU4">
        <v>857.2</v>
      </c>
      <c r="RDV4">
        <v>857.34</v>
      </c>
      <c r="RDW4">
        <v>857.48</v>
      </c>
      <c r="RDX4">
        <v>857.53</v>
      </c>
      <c r="RDY4">
        <v>857.95</v>
      </c>
      <c r="RDZ4">
        <v>858.04</v>
      </c>
      <c r="REA4">
        <v>858.1</v>
      </c>
      <c r="REB4">
        <v>858.15</v>
      </c>
      <c r="REC4">
        <v>858.21</v>
      </c>
      <c r="RED4">
        <v>858.26</v>
      </c>
      <c r="REE4">
        <v>858.27</v>
      </c>
      <c r="REF4">
        <v>858.35</v>
      </c>
      <c r="REG4">
        <v>858.41</v>
      </c>
      <c r="REH4">
        <v>858.64</v>
      </c>
      <c r="REI4">
        <v>858.93</v>
      </c>
      <c r="REJ4">
        <v>859</v>
      </c>
      <c r="REK4">
        <v>859.14</v>
      </c>
      <c r="REL4">
        <v>859.25</v>
      </c>
      <c r="REM4">
        <v>859.33</v>
      </c>
      <c r="REN4">
        <v>859.34</v>
      </c>
      <c r="REO4">
        <v>859.43</v>
      </c>
      <c r="REP4">
        <v>859.45</v>
      </c>
      <c r="REQ4">
        <v>859.51</v>
      </c>
      <c r="RER4">
        <v>859.76</v>
      </c>
      <c r="RES4">
        <v>860.13</v>
      </c>
      <c r="RET4">
        <v>860.26</v>
      </c>
      <c r="REU4">
        <v>860.34</v>
      </c>
      <c r="REV4">
        <v>860.77</v>
      </c>
      <c r="REW4">
        <v>861.13</v>
      </c>
      <c r="REX4">
        <v>861.19</v>
      </c>
      <c r="REY4">
        <v>861.2</v>
      </c>
      <c r="REZ4">
        <v>861.29</v>
      </c>
      <c r="RFA4">
        <v>861.32</v>
      </c>
      <c r="RFB4">
        <v>861.49</v>
      </c>
      <c r="RFC4">
        <v>861.5</v>
      </c>
      <c r="RFD4">
        <v>861.6</v>
      </c>
      <c r="RFE4">
        <v>861.78</v>
      </c>
      <c r="RFF4">
        <v>862</v>
      </c>
      <c r="RFG4">
        <v>862.32</v>
      </c>
      <c r="RFH4">
        <v>862.53</v>
      </c>
      <c r="RFI4">
        <v>862.54</v>
      </c>
      <c r="RFJ4">
        <v>862.89</v>
      </c>
      <c r="RFK4">
        <v>863.33</v>
      </c>
      <c r="RFL4">
        <v>863.56</v>
      </c>
      <c r="RFM4">
        <v>863.58</v>
      </c>
      <c r="RFN4">
        <v>863.63</v>
      </c>
      <c r="RFO4">
        <v>863.7</v>
      </c>
      <c r="RFP4">
        <v>863.86</v>
      </c>
      <c r="RFQ4">
        <v>863.89</v>
      </c>
      <c r="RFR4">
        <v>863.91</v>
      </c>
      <c r="RFS4">
        <v>863.98</v>
      </c>
      <c r="RFT4">
        <v>864.69</v>
      </c>
      <c r="RFU4">
        <v>864.91</v>
      </c>
      <c r="RFV4">
        <v>865.02</v>
      </c>
      <c r="RFW4">
        <v>865.42</v>
      </c>
      <c r="RFX4">
        <v>865.51</v>
      </c>
      <c r="RFY4">
        <v>865.62</v>
      </c>
      <c r="RFZ4">
        <v>865.76</v>
      </c>
      <c r="RGA4">
        <v>865.77</v>
      </c>
      <c r="RGB4">
        <v>865.81</v>
      </c>
      <c r="RGC4">
        <v>865.82</v>
      </c>
      <c r="RGD4">
        <v>866.05</v>
      </c>
      <c r="RGE4">
        <v>866.29</v>
      </c>
      <c r="RGF4">
        <v>866.36</v>
      </c>
      <c r="RGG4">
        <v>866.81</v>
      </c>
      <c r="RGH4">
        <v>866.96</v>
      </c>
      <c r="RGI4">
        <v>867.25</v>
      </c>
      <c r="RGJ4">
        <v>867.34</v>
      </c>
      <c r="RGK4">
        <v>867.6</v>
      </c>
      <c r="RGL4">
        <v>867.75</v>
      </c>
      <c r="RGM4">
        <v>867.82</v>
      </c>
      <c r="RGN4">
        <v>867.99</v>
      </c>
      <c r="RGO4">
        <v>868.53</v>
      </c>
      <c r="RGP4">
        <v>868.8</v>
      </c>
      <c r="RGQ4">
        <v>868.85</v>
      </c>
      <c r="RGR4">
        <v>868.91</v>
      </c>
      <c r="RGS4">
        <v>869.12</v>
      </c>
      <c r="RGT4">
        <v>869.18</v>
      </c>
      <c r="RGU4">
        <v>869.19</v>
      </c>
      <c r="RGV4">
        <v>869.41</v>
      </c>
      <c r="RGW4">
        <v>869.61</v>
      </c>
      <c r="RGX4">
        <v>869.7</v>
      </c>
      <c r="RGY4">
        <v>869.78</v>
      </c>
      <c r="RGZ4">
        <v>869.88</v>
      </c>
      <c r="RHA4">
        <v>870.03</v>
      </c>
      <c r="RHB4">
        <v>870.37</v>
      </c>
      <c r="RHC4">
        <v>870.5</v>
      </c>
      <c r="RHD4">
        <v>870.57</v>
      </c>
      <c r="RHE4">
        <v>870.92</v>
      </c>
      <c r="RHF4">
        <v>870.98</v>
      </c>
      <c r="RHG4">
        <v>871.08</v>
      </c>
      <c r="RHH4">
        <v>871.42</v>
      </c>
      <c r="RHI4">
        <v>871.53</v>
      </c>
      <c r="RHJ4">
        <v>872.04</v>
      </c>
      <c r="RHK4">
        <v>872.13</v>
      </c>
      <c r="RHL4">
        <v>872.28</v>
      </c>
      <c r="RHM4">
        <v>872.37</v>
      </c>
      <c r="RHN4">
        <v>872.62</v>
      </c>
      <c r="RHO4">
        <v>872.93</v>
      </c>
      <c r="RHP4">
        <v>872.94</v>
      </c>
      <c r="RHQ4">
        <v>872.95</v>
      </c>
      <c r="RHR4">
        <v>872.96</v>
      </c>
      <c r="RHS4">
        <v>872.99</v>
      </c>
      <c r="RHT4">
        <v>873.1</v>
      </c>
      <c r="RHU4">
        <v>873.14</v>
      </c>
      <c r="RHV4">
        <v>873.2</v>
      </c>
      <c r="RHW4">
        <v>873.38</v>
      </c>
      <c r="RHX4">
        <v>873.39</v>
      </c>
      <c r="RHY4">
        <v>873.49</v>
      </c>
      <c r="RHZ4">
        <v>873.75</v>
      </c>
      <c r="RIA4">
        <v>873.84</v>
      </c>
      <c r="RIB4">
        <v>874.05</v>
      </c>
      <c r="RIC4">
        <v>874.09</v>
      </c>
      <c r="RID4">
        <v>874.22</v>
      </c>
      <c r="RIE4">
        <v>874.58</v>
      </c>
      <c r="RIF4">
        <v>874.66</v>
      </c>
      <c r="RIG4">
        <v>874.67</v>
      </c>
      <c r="RIH4">
        <v>874.68</v>
      </c>
      <c r="RII4">
        <v>874.91</v>
      </c>
      <c r="RIJ4">
        <v>875.26</v>
      </c>
      <c r="RIK4">
        <v>875.6</v>
      </c>
      <c r="RIL4">
        <v>875.65</v>
      </c>
      <c r="RIM4">
        <v>875.69</v>
      </c>
      <c r="RIN4">
        <v>875.75</v>
      </c>
      <c r="RIO4">
        <v>875.9</v>
      </c>
      <c r="RIP4">
        <v>876.15</v>
      </c>
      <c r="RIQ4">
        <v>876.52</v>
      </c>
      <c r="RIR4">
        <v>876.56</v>
      </c>
      <c r="RIS4">
        <v>876.61</v>
      </c>
      <c r="RIT4">
        <v>876.94</v>
      </c>
      <c r="RIU4">
        <v>877.03</v>
      </c>
      <c r="RIV4">
        <v>877.18</v>
      </c>
      <c r="RIW4">
        <v>877.36</v>
      </c>
      <c r="RIX4">
        <v>877.8</v>
      </c>
      <c r="RIY4">
        <v>877.89</v>
      </c>
      <c r="RIZ4">
        <v>877.98</v>
      </c>
      <c r="RJA4">
        <v>878.36</v>
      </c>
      <c r="RJB4">
        <v>878.7</v>
      </c>
      <c r="RJC4">
        <v>879.31</v>
      </c>
      <c r="RJD4">
        <v>879.49</v>
      </c>
      <c r="RJE4">
        <v>879.54</v>
      </c>
      <c r="RJF4">
        <v>879.62</v>
      </c>
      <c r="RJG4">
        <v>879.85</v>
      </c>
      <c r="RJH4">
        <v>879.88</v>
      </c>
      <c r="RJI4">
        <v>879.89</v>
      </c>
      <c r="RJJ4">
        <v>879.92</v>
      </c>
      <c r="RJK4">
        <v>880.8</v>
      </c>
      <c r="RJL4">
        <v>880.88</v>
      </c>
      <c r="RJM4">
        <v>880.93</v>
      </c>
      <c r="RJN4">
        <v>881.07</v>
      </c>
      <c r="RJO4">
        <v>881.43</v>
      </c>
      <c r="RJP4">
        <v>881.66</v>
      </c>
      <c r="RJQ4">
        <v>881.69</v>
      </c>
      <c r="RJR4">
        <v>881.72</v>
      </c>
      <c r="RJS4">
        <v>881.86</v>
      </c>
      <c r="RJT4">
        <v>882.14</v>
      </c>
      <c r="RJU4">
        <v>882.22</v>
      </c>
      <c r="RJV4">
        <v>882.56</v>
      </c>
      <c r="RJW4">
        <v>882.62</v>
      </c>
      <c r="RJX4">
        <v>882.7</v>
      </c>
      <c r="RJY4">
        <v>882.86</v>
      </c>
      <c r="RJZ4">
        <v>882.94</v>
      </c>
      <c r="RKA4">
        <v>883.07</v>
      </c>
      <c r="RKB4">
        <v>883.24</v>
      </c>
      <c r="RKC4">
        <v>883.52</v>
      </c>
      <c r="RKD4">
        <v>883.57</v>
      </c>
      <c r="RKE4">
        <v>883.75</v>
      </c>
      <c r="RKF4">
        <v>883.79</v>
      </c>
      <c r="RKG4">
        <v>884.02</v>
      </c>
      <c r="RKH4">
        <v>884.07</v>
      </c>
      <c r="RKI4">
        <v>884.2</v>
      </c>
      <c r="RKJ4">
        <v>884.23</v>
      </c>
      <c r="RKK4">
        <v>884.47</v>
      </c>
      <c r="RKL4">
        <v>884.6</v>
      </c>
      <c r="RKM4">
        <v>884.82</v>
      </c>
      <c r="RKN4">
        <v>885.05</v>
      </c>
      <c r="RKO4">
        <v>885.2</v>
      </c>
      <c r="RKP4">
        <v>885.38</v>
      </c>
      <c r="RKQ4">
        <v>885.48</v>
      </c>
      <c r="RKR4">
        <v>885.58</v>
      </c>
      <c r="RKS4">
        <v>885.82</v>
      </c>
      <c r="RKT4">
        <v>885.88</v>
      </c>
      <c r="RKU4">
        <v>885.89</v>
      </c>
      <c r="RKV4">
        <v>886.27</v>
      </c>
      <c r="RKW4">
        <v>886.34</v>
      </c>
      <c r="RKX4">
        <v>886.4</v>
      </c>
      <c r="RKY4">
        <v>886.66</v>
      </c>
      <c r="RKZ4">
        <v>886.67</v>
      </c>
      <c r="RLA4">
        <v>886.83</v>
      </c>
      <c r="RLB4">
        <v>887.13</v>
      </c>
      <c r="RLC4">
        <v>887.32</v>
      </c>
      <c r="RLD4">
        <v>887.33</v>
      </c>
      <c r="RLE4">
        <v>887.44</v>
      </c>
      <c r="RLF4">
        <v>887.45</v>
      </c>
      <c r="RLG4">
        <v>887.52</v>
      </c>
      <c r="RLH4">
        <v>887.58</v>
      </c>
      <c r="RLI4">
        <v>887.67</v>
      </c>
      <c r="RLJ4">
        <v>887.73</v>
      </c>
      <c r="RLK4">
        <v>887.74</v>
      </c>
      <c r="RLL4">
        <v>887.85</v>
      </c>
      <c r="RLM4">
        <v>887.91</v>
      </c>
      <c r="RLN4">
        <v>888.18</v>
      </c>
      <c r="RLO4">
        <v>888.69</v>
      </c>
      <c r="RLP4">
        <v>888.73</v>
      </c>
      <c r="RLQ4">
        <v>889.14</v>
      </c>
      <c r="RLR4">
        <v>889.15</v>
      </c>
      <c r="RLS4">
        <v>889.49</v>
      </c>
      <c r="RLT4">
        <v>889.83</v>
      </c>
      <c r="RLU4">
        <v>889.9</v>
      </c>
      <c r="RLV4">
        <v>890.22</v>
      </c>
      <c r="RLW4">
        <v>890.42</v>
      </c>
      <c r="RLX4">
        <v>890.58</v>
      </c>
      <c r="RLY4">
        <v>890.76</v>
      </c>
      <c r="RLZ4">
        <v>890.96</v>
      </c>
      <c r="RMA4">
        <v>891.01</v>
      </c>
      <c r="RMB4">
        <v>891.08</v>
      </c>
      <c r="RMC4">
        <v>891.27</v>
      </c>
      <c r="RMD4">
        <v>891.71</v>
      </c>
      <c r="RME4">
        <v>891.85</v>
      </c>
      <c r="RMF4">
        <v>891.86</v>
      </c>
      <c r="RMG4">
        <v>892.05</v>
      </c>
      <c r="RMH4">
        <v>892.36</v>
      </c>
      <c r="RMI4">
        <v>892.45</v>
      </c>
      <c r="RMJ4">
        <v>892.53</v>
      </c>
      <c r="RMK4">
        <v>892.54</v>
      </c>
      <c r="RML4">
        <v>892.63</v>
      </c>
      <c r="RMM4">
        <v>892.67</v>
      </c>
      <c r="RMN4">
        <v>892.73</v>
      </c>
      <c r="RMO4">
        <v>892.86</v>
      </c>
      <c r="RMP4">
        <v>892.97</v>
      </c>
      <c r="RMQ4">
        <v>893.03</v>
      </c>
      <c r="RMR4">
        <v>893.36</v>
      </c>
      <c r="RMS4">
        <v>893.45</v>
      </c>
      <c r="RMT4">
        <v>893.74</v>
      </c>
      <c r="RMU4">
        <v>894.19</v>
      </c>
      <c r="RMV4">
        <v>894.46</v>
      </c>
      <c r="RMW4">
        <v>894.55</v>
      </c>
      <c r="RMX4">
        <v>894.8</v>
      </c>
      <c r="RMY4">
        <v>894.82</v>
      </c>
      <c r="RMZ4">
        <v>895.23</v>
      </c>
      <c r="RNA4">
        <v>895.28</v>
      </c>
      <c r="RNB4">
        <v>895.57</v>
      </c>
      <c r="RNC4">
        <v>895.6</v>
      </c>
      <c r="RND4">
        <v>895.71</v>
      </c>
      <c r="RNE4">
        <v>895.72</v>
      </c>
      <c r="RNF4">
        <v>896.3</v>
      </c>
      <c r="RNG4">
        <v>896.31</v>
      </c>
      <c r="RNH4">
        <v>896.32</v>
      </c>
      <c r="RNI4">
        <v>896.45</v>
      </c>
      <c r="RNJ4">
        <v>896.54</v>
      </c>
      <c r="RNK4">
        <v>896.56</v>
      </c>
      <c r="RNL4">
        <v>896.75</v>
      </c>
      <c r="RNM4">
        <v>896.77</v>
      </c>
      <c r="RNN4">
        <v>896.78</v>
      </c>
      <c r="RNO4">
        <v>896.84</v>
      </c>
      <c r="RNP4">
        <v>896.93</v>
      </c>
      <c r="RNQ4">
        <v>897.07</v>
      </c>
      <c r="RNR4">
        <v>897.12</v>
      </c>
      <c r="RNS4">
        <v>897.17</v>
      </c>
      <c r="RNT4">
        <v>897.31</v>
      </c>
      <c r="RNU4">
        <v>897.5</v>
      </c>
      <c r="RNV4">
        <v>897.54</v>
      </c>
      <c r="RNW4">
        <v>897.84</v>
      </c>
      <c r="RNX4">
        <v>898.22</v>
      </c>
      <c r="RNY4">
        <v>898.27</v>
      </c>
      <c r="RNZ4">
        <v>898.29</v>
      </c>
      <c r="ROA4">
        <v>898.39</v>
      </c>
      <c r="ROB4">
        <v>898.4</v>
      </c>
      <c r="ROC4">
        <v>898.48</v>
      </c>
      <c r="ROD4">
        <v>898.64</v>
      </c>
      <c r="ROE4">
        <v>898.74</v>
      </c>
      <c r="ROF4">
        <v>898.76</v>
      </c>
      <c r="ROG4">
        <v>898.79</v>
      </c>
      <c r="ROH4">
        <v>898.81</v>
      </c>
      <c r="ROI4">
        <v>899.71</v>
      </c>
      <c r="ROJ4">
        <v>899.86</v>
      </c>
      <c r="ROK4">
        <v>900.56</v>
      </c>
      <c r="ROL4">
        <v>901.06</v>
      </c>
      <c r="ROM4">
        <v>901.25</v>
      </c>
      <c r="RON4">
        <v>901.4</v>
      </c>
      <c r="ROO4">
        <v>901.53</v>
      </c>
      <c r="ROP4">
        <v>901.74</v>
      </c>
      <c r="ROQ4">
        <v>901.87</v>
      </c>
      <c r="ROR4">
        <v>901.92</v>
      </c>
      <c r="ROS4">
        <v>901.96</v>
      </c>
      <c r="ROT4">
        <v>902.06</v>
      </c>
      <c r="ROU4">
        <v>902.19</v>
      </c>
      <c r="ROV4">
        <v>902.2</v>
      </c>
      <c r="ROW4">
        <v>902.22</v>
      </c>
      <c r="ROX4">
        <v>902.41</v>
      </c>
      <c r="ROY4">
        <v>902.57</v>
      </c>
      <c r="ROZ4">
        <v>902.58</v>
      </c>
      <c r="RPA4">
        <v>902.6</v>
      </c>
      <c r="RPB4">
        <v>902.82</v>
      </c>
      <c r="RPC4">
        <v>902.83</v>
      </c>
      <c r="RPD4">
        <v>902.99</v>
      </c>
      <c r="RPE4">
        <v>903.04</v>
      </c>
      <c r="RPF4">
        <v>903.2</v>
      </c>
      <c r="RPG4">
        <v>903.39</v>
      </c>
      <c r="RPH4">
        <v>903.68</v>
      </c>
      <c r="RPI4">
        <v>904.1</v>
      </c>
      <c r="RPJ4">
        <v>904.16</v>
      </c>
      <c r="RPK4">
        <v>904.49</v>
      </c>
      <c r="RPL4">
        <v>904.53</v>
      </c>
      <c r="RPM4">
        <v>904.71</v>
      </c>
      <c r="RPN4">
        <v>905.1</v>
      </c>
      <c r="RPO4">
        <v>905.27</v>
      </c>
      <c r="RPP4">
        <v>905.32</v>
      </c>
      <c r="RPQ4">
        <v>905.39</v>
      </c>
      <c r="RPR4">
        <v>905.51</v>
      </c>
      <c r="RPS4">
        <v>905.56</v>
      </c>
      <c r="RPT4">
        <v>905.67</v>
      </c>
      <c r="RPU4">
        <v>905.95</v>
      </c>
      <c r="RPV4">
        <v>906.06</v>
      </c>
      <c r="RPW4">
        <v>906.39</v>
      </c>
      <c r="RPX4">
        <v>906.61</v>
      </c>
      <c r="RPY4">
        <v>906.63</v>
      </c>
      <c r="RPZ4">
        <v>906.76</v>
      </c>
      <c r="RQA4">
        <v>906.87</v>
      </c>
      <c r="RQB4">
        <v>907.45</v>
      </c>
      <c r="RQC4">
        <v>907.53</v>
      </c>
      <c r="RQD4">
        <v>907.59</v>
      </c>
      <c r="RQE4">
        <v>907.72</v>
      </c>
      <c r="RQF4">
        <v>907.83</v>
      </c>
      <c r="RQG4">
        <v>907.93</v>
      </c>
      <c r="RQH4">
        <v>908.33</v>
      </c>
      <c r="RQI4">
        <v>908.6</v>
      </c>
      <c r="RQJ4">
        <v>908.76</v>
      </c>
      <c r="RQK4">
        <v>909.05</v>
      </c>
      <c r="RQL4">
        <v>909.1</v>
      </c>
      <c r="RQM4">
        <v>909.23</v>
      </c>
      <c r="RQN4">
        <v>909.36</v>
      </c>
      <c r="RQO4">
        <v>909.43</v>
      </c>
      <c r="RQP4">
        <v>909.46</v>
      </c>
      <c r="RQQ4">
        <v>909.72</v>
      </c>
      <c r="RQR4">
        <v>909.76</v>
      </c>
      <c r="RQS4">
        <v>909.95</v>
      </c>
      <c r="RQT4">
        <v>910.13</v>
      </c>
      <c r="RQU4">
        <v>910.24</v>
      </c>
      <c r="RQV4">
        <v>910.32</v>
      </c>
      <c r="RQW4">
        <v>910.45</v>
      </c>
      <c r="RQX4">
        <v>911.09</v>
      </c>
      <c r="RQY4">
        <v>911.11</v>
      </c>
      <c r="RQZ4">
        <v>911.34</v>
      </c>
      <c r="RRA4">
        <v>911.36</v>
      </c>
      <c r="RRB4">
        <v>911.78</v>
      </c>
      <c r="RRC4">
        <v>911.8</v>
      </c>
      <c r="RRD4">
        <v>911.81</v>
      </c>
      <c r="RRE4">
        <v>912.04</v>
      </c>
      <c r="RRF4">
        <v>912.07</v>
      </c>
      <c r="RRG4">
        <v>912.09</v>
      </c>
      <c r="RRH4">
        <v>912.49</v>
      </c>
      <c r="RRI4">
        <v>912.69</v>
      </c>
      <c r="RRJ4">
        <v>913.24</v>
      </c>
      <c r="RRK4">
        <v>913.36</v>
      </c>
      <c r="RRL4">
        <v>913.57</v>
      </c>
      <c r="RRM4">
        <v>913.63</v>
      </c>
      <c r="RRN4">
        <v>913.67</v>
      </c>
      <c r="RRO4">
        <v>913.82</v>
      </c>
      <c r="RRP4">
        <v>913.96</v>
      </c>
      <c r="RRQ4">
        <v>914.3</v>
      </c>
      <c r="RRR4">
        <v>914.39</v>
      </c>
      <c r="RRS4">
        <v>914.61</v>
      </c>
      <c r="RRT4">
        <v>914.79</v>
      </c>
      <c r="RRU4">
        <v>915.11</v>
      </c>
      <c r="RRV4">
        <v>915.18</v>
      </c>
      <c r="RRW4">
        <v>915.3</v>
      </c>
      <c r="RRX4">
        <v>915.38</v>
      </c>
      <c r="RRY4">
        <v>915.49</v>
      </c>
      <c r="RRZ4">
        <v>915.58</v>
      </c>
      <c r="RSA4">
        <v>915.64</v>
      </c>
      <c r="RSB4">
        <v>915.85</v>
      </c>
      <c r="RSC4">
        <v>915.94</v>
      </c>
      <c r="RSD4">
        <v>916.05</v>
      </c>
      <c r="RSE4">
        <v>916.09</v>
      </c>
      <c r="RSF4">
        <v>916.2</v>
      </c>
      <c r="RSG4">
        <v>916.35</v>
      </c>
      <c r="RSH4">
        <v>916.74</v>
      </c>
      <c r="RSI4">
        <v>917.14</v>
      </c>
      <c r="RSJ4">
        <v>917.18</v>
      </c>
      <c r="RSK4">
        <v>917.28</v>
      </c>
      <c r="RSL4">
        <v>917.4</v>
      </c>
      <c r="RSM4">
        <v>917.46</v>
      </c>
      <c r="RSN4">
        <v>917.47</v>
      </c>
      <c r="RSO4">
        <v>917.6</v>
      </c>
      <c r="RSP4">
        <v>917.64</v>
      </c>
      <c r="RSQ4">
        <v>917.77</v>
      </c>
      <c r="RSR4">
        <v>917.86</v>
      </c>
      <c r="RSS4">
        <v>917.92</v>
      </c>
      <c r="RST4">
        <v>918.6</v>
      </c>
      <c r="RSU4">
        <v>918.67</v>
      </c>
      <c r="RSV4">
        <v>918.82</v>
      </c>
      <c r="RSW4">
        <v>918.88</v>
      </c>
      <c r="RSX4">
        <v>919.44</v>
      </c>
      <c r="RSY4">
        <v>919.45</v>
      </c>
      <c r="RSZ4">
        <v>919.76</v>
      </c>
      <c r="RTA4">
        <v>920</v>
      </c>
      <c r="RTB4">
        <v>920.08</v>
      </c>
      <c r="RTC4">
        <v>920.22</v>
      </c>
      <c r="RTD4">
        <v>920.26</v>
      </c>
      <c r="RTE4">
        <v>920.27</v>
      </c>
      <c r="RTF4">
        <v>920.42</v>
      </c>
      <c r="RTG4">
        <v>920.78</v>
      </c>
      <c r="RTH4">
        <v>920.84</v>
      </c>
      <c r="RTI4">
        <v>920.89</v>
      </c>
      <c r="RTJ4">
        <v>920.91</v>
      </c>
      <c r="RTK4">
        <v>920.92</v>
      </c>
      <c r="RTL4">
        <v>920.95</v>
      </c>
      <c r="RTM4">
        <v>921.19</v>
      </c>
      <c r="RTN4">
        <v>921.26</v>
      </c>
      <c r="RTO4">
        <v>921.3</v>
      </c>
      <c r="RTP4">
        <v>921.82</v>
      </c>
      <c r="RTQ4">
        <v>921.87</v>
      </c>
      <c r="RTR4">
        <v>921.96</v>
      </c>
      <c r="RTS4">
        <v>922.06</v>
      </c>
      <c r="RTT4">
        <v>922.32</v>
      </c>
      <c r="RTU4">
        <v>922.53</v>
      </c>
      <c r="RTV4">
        <v>922.63</v>
      </c>
      <c r="RTW4">
        <v>922.71</v>
      </c>
      <c r="RTX4">
        <v>922.83</v>
      </c>
      <c r="RTY4">
        <v>923.08</v>
      </c>
      <c r="RTZ4">
        <v>923.54</v>
      </c>
      <c r="RUA4">
        <v>923.58</v>
      </c>
      <c r="RUB4">
        <v>924.07</v>
      </c>
      <c r="RUC4">
        <v>924.11</v>
      </c>
      <c r="RUD4">
        <v>924.12</v>
      </c>
      <c r="RUE4">
        <v>924.14</v>
      </c>
      <c r="RUF4">
        <v>924.28</v>
      </c>
      <c r="RUG4">
        <v>924.4</v>
      </c>
      <c r="RUH4">
        <v>924.41</v>
      </c>
      <c r="RUI4">
        <v>924.55</v>
      </c>
      <c r="RUJ4">
        <v>924.57</v>
      </c>
      <c r="RUK4">
        <v>924.65</v>
      </c>
      <c r="RUL4">
        <v>925.29</v>
      </c>
      <c r="RUM4">
        <v>925.54</v>
      </c>
      <c r="RUN4">
        <v>925.76</v>
      </c>
      <c r="RUO4">
        <v>926.1</v>
      </c>
      <c r="RUP4">
        <v>926.61</v>
      </c>
      <c r="RUQ4">
        <v>926.65</v>
      </c>
      <c r="RUR4">
        <v>926.69</v>
      </c>
      <c r="RUS4">
        <v>926.76</v>
      </c>
      <c r="RUT4">
        <v>926.97</v>
      </c>
      <c r="RUU4">
        <v>927.06</v>
      </c>
      <c r="RUV4">
        <v>927.17</v>
      </c>
      <c r="RUW4">
        <v>927.31</v>
      </c>
      <c r="RUX4">
        <v>927.51</v>
      </c>
      <c r="RUY4">
        <v>927.62</v>
      </c>
      <c r="RUZ4">
        <v>927.74</v>
      </c>
      <c r="RVA4">
        <v>927.92</v>
      </c>
      <c r="RVB4">
        <v>928.04</v>
      </c>
      <c r="RVC4">
        <v>928.09</v>
      </c>
      <c r="RVD4">
        <v>928.11</v>
      </c>
      <c r="RVE4">
        <v>928.27</v>
      </c>
      <c r="RVF4">
        <v>928.81</v>
      </c>
      <c r="RVG4">
        <v>928.88</v>
      </c>
      <c r="RVH4">
        <v>928.89</v>
      </c>
      <c r="RVI4">
        <v>928.96</v>
      </c>
      <c r="RVJ4">
        <v>929.19</v>
      </c>
      <c r="RVK4">
        <v>929.23</v>
      </c>
      <c r="RVL4">
        <v>929.27</v>
      </c>
      <c r="RVM4">
        <v>929.71</v>
      </c>
      <c r="RVN4">
        <v>930.19</v>
      </c>
      <c r="RVO4">
        <v>930.2</v>
      </c>
      <c r="RVP4">
        <v>930.25</v>
      </c>
      <c r="RVQ4">
        <v>930.46</v>
      </c>
      <c r="RVR4">
        <v>930.59</v>
      </c>
      <c r="RVS4">
        <v>930.63</v>
      </c>
      <c r="RVT4">
        <v>930.79</v>
      </c>
      <c r="RVU4">
        <v>930.81</v>
      </c>
      <c r="RVV4">
        <v>930.99</v>
      </c>
      <c r="RVW4">
        <v>931.24</v>
      </c>
      <c r="RVX4">
        <v>931.34</v>
      </c>
      <c r="RVY4">
        <v>931.37</v>
      </c>
      <c r="RVZ4">
        <v>931.44</v>
      </c>
      <c r="RWA4">
        <v>931.52</v>
      </c>
      <c r="RWB4">
        <v>931.65</v>
      </c>
      <c r="RWC4">
        <v>931.86</v>
      </c>
      <c r="RWD4">
        <v>931.92</v>
      </c>
      <c r="RWE4">
        <v>932.1</v>
      </c>
      <c r="RWF4">
        <v>932.55</v>
      </c>
      <c r="RWG4">
        <v>932.7</v>
      </c>
      <c r="RWH4">
        <v>932.71</v>
      </c>
      <c r="RWI4">
        <v>933.09</v>
      </c>
      <c r="RWJ4">
        <v>933.32</v>
      </c>
      <c r="RWK4">
        <v>933.4</v>
      </c>
      <c r="RWL4">
        <v>933.7</v>
      </c>
      <c r="RWM4">
        <v>933.97</v>
      </c>
      <c r="RWN4">
        <v>934.14</v>
      </c>
      <c r="RWO4">
        <v>934.55</v>
      </c>
      <c r="RWP4">
        <v>934.81</v>
      </c>
      <c r="RWQ4">
        <v>934.84</v>
      </c>
      <c r="RWR4">
        <v>935.04</v>
      </c>
      <c r="RWS4">
        <v>935.08</v>
      </c>
      <c r="RWT4">
        <v>935.21</v>
      </c>
      <c r="RWU4">
        <v>935.26</v>
      </c>
      <c r="RWV4">
        <v>935.33</v>
      </c>
      <c r="RWW4">
        <v>935.36</v>
      </c>
      <c r="RWX4">
        <v>935.45</v>
      </c>
      <c r="RWY4">
        <v>935.6</v>
      </c>
      <c r="RWZ4">
        <v>935.85</v>
      </c>
      <c r="RXA4">
        <v>935.98</v>
      </c>
      <c r="RXB4">
        <v>936.2</v>
      </c>
      <c r="RXC4">
        <v>936.26</v>
      </c>
      <c r="RXD4">
        <v>936.39</v>
      </c>
      <c r="RXE4">
        <v>936.86</v>
      </c>
      <c r="RXF4">
        <v>937.2</v>
      </c>
      <c r="RXG4">
        <v>937.21</v>
      </c>
      <c r="RXH4">
        <v>937.23</v>
      </c>
      <c r="RXI4">
        <v>937.25</v>
      </c>
      <c r="RXJ4">
        <v>937.32</v>
      </c>
      <c r="RXK4">
        <v>937.64</v>
      </c>
      <c r="RXL4">
        <v>937.9</v>
      </c>
      <c r="RXM4">
        <v>938.09</v>
      </c>
      <c r="RXN4">
        <v>938.45</v>
      </c>
      <c r="RXO4">
        <v>938.68</v>
      </c>
      <c r="RXP4">
        <v>939.25</v>
      </c>
      <c r="RXQ4">
        <v>939.42</v>
      </c>
      <c r="RXR4">
        <v>939.53</v>
      </c>
      <c r="RXS4">
        <v>939.56</v>
      </c>
      <c r="RXT4">
        <v>939.62</v>
      </c>
      <c r="RXU4">
        <v>939.87</v>
      </c>
      <c r="RXV4">
        <v>940.06</v>
      </c>
      <c r="RXW4">
        <v>940.14</v>
      </c>
      <c r="RXX4">
        <v>940.16</v>
      </c>
      <c r="RXY4">
        <v>940.28</v>
      </c>
      <c r="RXZ4">
        <v>940.55</v>
      </c>
      <c r="RYA4">
        <v>940.76</v>
      </c>
      <c r="RYB4">
        <v>940.8</v>
      </c>
      <c r="RYC4">
        <v>940.89</v>
      </c>
      <c r="RYD4">
        <v>941.18</v>
      </c>
      <c r="RYE4">
        <v>941.34</v>
      </c>
      <c r="RYF4">
        <v>941.42</v>
      </c>
      <c r="RYG4">
        <v>941.63</v>
      </c>
      <c r="RYH4">
        <v>941.67</v>
      </c>
      <c r="RYI4">
        <v>941.76</v>
      </c>
      <c r="RYJ4">
        <v>941.83</v>
      </c>
      <c r="RYK4">
        <v>941.87</v>
      </c>
      <c r="RYL4">
        <v>941.9</v>
      </c>
      <c r="RYM4">
        <v>942.02</v>
      </c>
      <c r="RYN4">
        <v>942.12</v>
      </c>
      <c r="RYO4">
        <v>942.29</v>
      </c>
      <c r="RYP4">
        <v>942.36</v>
      </c>
      <c r="RYQ4">
        <v>942.63</v>
      </c>
      <c r="RYR4">
        <v>942.94</v>
      </c>
      <c r="RYS4">
        <v>942.95</v>
      </c>
      <c r="RYT4">
        <v>943.25</v>
      </c>
      <c r="RYU4">
        <v>943.47</v>
      </c>
      <c r="RYV4">
        <v>943.81</v>
      </c>
      <c r="RYW4">
        <v>943.82</v>
      </c>
      <c r="RYX4">
        <v>944.78</v>
      </c>
      <c r="RYY4">
        <v>945.04</v>
      </c>
      <c r="RYZ4">
        <v>945.14</v>
      </c>
      <c r="RZA4">
        <v>945.26</v>
      </c>
      <c r="RZB4">
        <v>945.74</v>
      </c>
      <c r="RZC4">
        <v>946.38</v>
      </c>
      <c r="RZD4">
        <v>946.42</v>
      </c>
      <c r="RZE4">
        <v>946.73</v>
      </c>
      <c r="RZF4">
        <v>946.8</v>
      </c>
      <c r="RZG4">
        <v>947.31</v>
      </c>
      <c r="RZH4">
        <v>947.71</v>
      </c>
      <c r="RZI4">
        <v>948.06</v>
      </c>
      <c r="RZJ4">
        <v>948.24</v>
      </c>
      <c r="RZK4">
        <v>948.26</v>
      </c>
      <c r="RZL4">
        <v>948.83</v>
      </c>
      <c r="RZM4">
        <v>948.85</v>
      </c>
      <c r="RZN4">
        <v>948.87</v>
      </c>
      <c r="RZO4">
        <v>948.93</v>
      </c>
      <c r="RZP4">
        <v>949.09</v>
      </c>
      <c r="RZQ4">
        <v>949.34</v>
      </c>
      <c r="RZR4">
        <v>949.4</v>
      </c>
      <c r="RZS4">
        <v>949.5</v>
      </c>
      <c r="RZT4">
        <v>949.65</v>
      </c>
      <c r="RZU4">
        <v>949.8</v>
      </c>
      <c r="RZV4">
        <v>949.82</v>
      </c>
      <c r="RZW4">
        <v>949.93</v>
      </c>
      <c r="RZX4">
        <v>950.57</v>
      </c>
      <c r="RZY4">
        <v>950.63</v>
      </c>
      <c r="RZZ4">
        <v>950.75</v>
      </c>
      <c r="SAA4">
        <v>950.82</v>
      </c>
      <c r="SAB4">
        <v>950.9</v>
      </c>
      <c r="SAC4">
        <v>950.92</v>
      </c>
      <c r="SAD4">
        <v>950.96</v>
      </c>
      <c r="SAE4">
        <v>951.36</v>
      </c>
      <c r="SAF4">
        <v>951.49</v>
      </c>
      <c r="SAG4">
        <v>951.51</v>
      </c>
      <c r="SAH4">
        <v>951.93</v>
      </c>
      <c r="SAI4">
        <v>952.05</v>
      </c>
      <c r="SAJ4">
        <v>952.1</v>
      </c>
      <c r="SAK4">
        <v>952.21</v>
      </c>
      <c r="SAL4">
        <v>952.37</v>
      </c>
      <c r="SAM4">
        <v>952.77</v>
      </c>
      <c r="SAN4">
        <v>952.92</v>
      </c>
      <c r="SAO4">
        <v>953.35</v>
      </c>
      <c r="SAP4">
        <v>953.36</v>
      </c>
      <c r="SAQ4">
        <v>953.78</v>
      </c>
      <c r="SAR4">
        <v>953.8</v>
      </c>
      <c r="SAS4">
        <v>953.81</v>
      </c>
      <c r="SAT4">
        <v>954.08</v>
      </c>
      <c r="SAU4">
        <v>954.37</v>
      </c>
      <c r="SAV4">
        <v>954.66</v>
      </c>
      <c r="SAW4">
        <v>954.84</v>
      </c>
      <c r="SAX4">
        <v>954.89</v>
      </c>
      <c r="SAY4">
        <v>954.91</v>
      </c>
      <c r="SAZ4">
        <v>955.03</v>
      </c>
      <c r="SBA4">
        <v>955.21</v>
      </c>
      <c r="SBB4">
        <v>955.36</v>
      </c>
      <c r="SBC4">
        <v>955.79</v>
      </c>
      <c r="SBD4">
        <v>956</v>
      </c>
      <c r="SBE4">
        <v>956.26</v>
      </c>
      <c r="SBF4">
        <v>956.47</v>
      </c>
      <c r="SBG4">
        <v>956.66</v>
      </c>
      <c r="SBH4">
        <v>956.72</v>
      </c>
      <c r="SBI4">
        <v>956.76</v>
      </c>
      <c r="SBJ4">
        <v>957</v>
      </c>
      <c r="SBK4">
        <v>957.03</v>
      </c>
      <c r="SBL4">
        <v>957.15</v>
      </c>
      <c r="SBM4">
        <v>957.18</v>
      </c>
      <c r="SBN4">
        <v>957.21</v>
      </c>
      <c r="SBO4">
        <v>957.31</v>
      </c>
      <c r="SBP4">
        <v>957.47</v>
      </c>
      <c r="SBQ4">
        <v>957.5</v>
      </c>
      <c r="SBR4">
        <v>957.53</v>
      </c>
      <c r="SBS4">
        <v>957.61</v>
      </c>
      <c r="SBT4">
        <v>957.67</v>
      </c>
      <c r="SBU4">
        <v>957.73</v>
      </c>
      <c r="SBV4">
        <v>957.8</v>
      </c>
      <c r="SBW4">
        <v>957.96</v>
      </c>
      <c r="SBX4">
        <v>958.16</v>
      </c>
      <c r="SBY4">
        <v>958.43</v>
      </c>
      <c r="SBZ4">
        <v>958.71</v>
      </c>
      <c r="SCA4">
        <v>958.83</v>
      </c>
      <c r="SCB4">
        <v>959.1</v>
      </c>
      <c r="SCC4">
        <v>959.12</v>
      </c>
      <c r="SCD4">
        <v>959.16</v>
      </c>
      <c r="SCE4">
        <v>959.17</v>
      </c>
      <c r="SCF4">
        <v>959.29</v>
      </c>
      <c r="SCG4">
        <v>959.42</v>
      </c>
      <c r="SCH4">
        <v>959.47</v>
      </c>
      <c r="SCI4">
        <v>959.5</v>
      </c>
      <c r="SCJ4">
        <v>959.7</v>
      </c>
      <c r="SCK4">
        <v>960.01</v>
      </c>
      <c r="SCL4">
        <v>960.22</v>
      </c>
      <c r="SCM4">
        <v>960.39</v>
      </c>
      <c r="SCN4">
        <v>960.42</v>
      </c>
      <c r="SCO4">
        <v>960.48</v>
      </c>
      <c r="SCP4">
        <v>960.57</v>
      </c>
      <c r="SCQ4">
        <v>961.04</v>
      </c>
      <c r="SCR4">
        <v>961.26</v>
      </c>
      <c r="SCS4">
        <v>961.52</v>
      </c>
      <c r="SCT4">
        <v>961.64</v>
      </c>
      <c r="SCU4">
        <v>961.81</v>
      </c>
      <c r="SCV4">
        <v>961.87</v>
      </c>
      <c r="SCW4">
        <v>961.96</v>
      </c>
      <c r="SCX4">
        <v>962.07</v>
      </c>
      <c r="SCY4">
        <v>962.29</v>
      </c>
      <c r="SCZ4">
        <v>962.35</v>
      </c>
      <c r="SDA4">
        <v>962.92</v>
      </c>
      <c r="SDB4">
        <v>963.26</v>
      </c>
      <c r="SDC4">
        <v>963.28</v>
      </c>
      <c r="SDD4">
        <v>963.35</v>
      </c>
      <c r="SDE4">
        <v>963.4</v>
      </c>
      <c r="SDF4">
        <v>963.48</v>
      </c>
      <c r="SDG4">
        <v>963.85</v>
      </c>
      <c r="SDH4">
        <v>964.11</v>
      </c>
      <c r="SDI4">
        <v>964.5</v>
      </c>
      <c r="SDJ4">
        <v>964.6</v>
      </c>
      <c r="SDK4">
        <v>964.75</v>
      </c>
      <c r="SDL4">
        <v>964.98</v>
      </c>
      <c r="SDM4">
        <v>965.07</v>
      </c>
      <c r="SDN4">
        <v>965.15</v>
      </c>
      <c r="SDO4">
        <v>965.41</v>
      </c>
      <c r="SDP4">
        <v>965.44</v>
      </c>
      <c r="SDQ4">
        <v>965.77</v>
      </c>
      <c r="SDR4">
        <v>966.21</v>
      </c>
      <c r="SDS4">
        <v>966.37</v>
      </c>
      <c r="SDT4">
        <v>966.83</v>
      </c>
      <c r="SDU4">
        <v>967.11</v>
      </c>
      <c r="SDV4">
        <v>967.12</v>
      </c>
      <c r="SDW4">
        <v>967.15</v>
      </c>
      <c r="SDX4">
        <v>967.34</v>
      </c>
      <c r="SDY4">
        <v>967.49</v>
      </c>
      <c r="SDZ4">
        <v>967.69</v>
      </c>
      <c r="SEA4">
        <v>967.72</v>
      </c>
      <c r="SEB4">
        <v>967.84</v>
      </c>
      <c r="SEC4">
        <v>968.63</v>
      </c>
      <c r="SED4">
        <v>968.7</v>
      </c>
      <c r="SEE4">
        <v>969.33</v>
      </c>
      <c r="SEF4">
        <v>969.46</v>
      </c>
      <c r="SEG4">
        <v>969.9</v>
      </c>
      <c r="SEH4">
        <v>969.97</v>
      </c>
      <c r="SEI4">
        <v>970.15</v>
      </c>
      <c r="SEJ4">
        <v>970.21</v>
      </c>
      <c r="SEK4">
        <v>970.33</v>
      </c>
      <c r="SEL4">
        <v>970.91</v>
      </c>
      <c r="SEM4">
        <v>971.05</v>
      </c>
      <c r="SEN4">
        <v>971.41</v>
      </c>
      <c r="SEO4">
        <v>971.47</v>
      </c>
      <c r="SEP4">
        <v>971.93</v>
      </c>
      <c r="SEQ4">
        <v>972.48</v>
      </c>
      <c r="SER4">
        <v>972.55</v>
      </c>
      <c r="SES4">
        <v>972.63</v>
      </c>
      <c r="SET4">
        <v>972.9</v>
      </c>
      <c r="SEU4">
        <v>973.05</v>
      </c>
      <c r="SEV4">
        <v>973.15</v>
      </c>
      <c r="SEW4">
        <v>973.57</v>
      </c>
      <c r="SEX4">
        <v>973.65</v>
      </c>
      <c r="SEY4">
        <v>973.83</v>
      </c>
      <c r="SEZ4">
        <v>974.02</v>
      </c>
      <c r="SFA4">
        <v>974.17</v>
      </c>
      <c r="SFB4">
        <v>974.7</v>
      </c>
      <c r="SFC4">
        <v>974.82</v>
      </c>
      <c r="SFD4">
        <v>974.91</v>
      </c>
      <c r="SFE4">
        <v>974.95</v>
      </c>
      <c r="SFF4">
        <v>975.71</v>
      </c>
      <c r="SFG4">
        <v>975.81</v>
      </c>
      <c r="SFH4">
        <v>976.58</v>
      </c>
      <c r="SFI4">
        <v>976.62</v>
      </c>
      <c r="SFJ4">
        <v>977.22</v>
      </c>
      <c r="SFK4">
        <v>977.95</v>
      </c>
      <c r="SFL4">
        <v>978.07</v>
      </c>
      <c r="SFM4">
        <v>978.08</v>
      </c>
      <c r="SFN4">
        <v>978.47</v>
      </c>
      <c r="SFO4">
        <v>978.5</v>
      </c>
      <c r="SFP4">
        <v>978.53</v>
      </c>
      <c r="SFQ4">
        <v>979.18</v>
      </c>
      <c r="SFR4">
        <v>980.13</v>
      </c>
      <c r="SFS4">
        <v>980.43</v>
      </c>
      <c r="SFT4">
        <v>980.96</v>
      </c>
      <c r="SFU4">
        <v>981.08</v>
      </c>
      <c r="SFV4">
        <v>981.73</v>
      </c>
      <c r="SFW4">
        <v>981.94</v>
      </c>
      <c r="SFX4">
        <v>982.08</v>
      </c>
      <c r="SFY4">
        <v>982.17</v>
      </c>
      <c r="SFZ4">
        <v>982.27</v>
      </c>
      <c r="SGA4">
        <v>982.3</v>
      </c>
      <c r="SGB4">
        <v>982.45</v>
      </c>
      <c r="SGC4">
        <v>982.5</v>
      </c>
      <c r="SGD4">
        <v>982.81</v>
      </c>
      <c r="SGE4">
        <v>982.88</v>
      </c>
      <c r="SGF4">
        <v>982.94</v>
      </c>
      <c r="SGG4">
        <v>983.08</v>
      </c>
      <c r="SGH4">
        <v>983.14</v>
      </c>
      <c r="SGI4">
        <v>983.25</v>
      </c>
      <c r="SGJ4">
        <v>983.29</v>
      </c>
      <c r="SGK4">
        <v>983.51</v>
      </c>
      <c r="SGL4">
        <v>983.88</v>
      </c>
      <c r="SGM4">
        <v>983.92</v>
      </c>
      <c r="SGN4">
        <v>984.14</v>
      </c>
      <c r="SGO4">
        <v>984.17</v>
      </c>
      <c r="SGP4">
        <v>984.32</v>
      </c>
      <c r="SGQ4">
        <v>984.7</v>
      </c>
      <c r="SGR4">
        <v>985.18</v>
      </c>
      <c r="SGS4">
        <v>985.25</v>
      </c>
      <c r="SGT4">
        <v>985.26</v>
      </c>
      <c r="SGU4">
        <v>985.34</v>
      </c>
      <c r="SGV4">
        <v>985.4</v>
      </c>
      <c r="SGW4">
        <v>985.57</v>
      </c>
      <c r="SGX4">
        <v>985.82</v>
      </c>
      <c r="SGY4">
        <v>985.96</v>
      </c>
      <c r="SGZ4">
        <v>986.49</v>
      </c>
      <c r="SHA4">
        <v>986.52</v>
      </c>
      <c r="SHB4">
        <v>986.61</v>
      </c>
      <c r="SHC4">
        <v>986.76</v>
      </c>
      <c r="SHD4">
        <v>986.91</v>
      </c>
      <c r="SHE4">
        <v>987.01</v>
      </c>
      <c r="SHF4">
        <v>987.02</v>
      </c>
      <c r="SHG4">
        <v>987.07</v>
      </c>
      <c r="SHH4">
        <v>987.27</v>
      </c>
      <c r="SHI4">
        <v>987.3</v>
      </c>
      <c r="SHJ4">
        <v>987.38</v>
      </c>
      <c r="SHK4">
        <v>987.5</v>
      </c>
      <c r="SHL4">
        <v>987.83</v>
      </c>
      <c r="SHM4">
        <v>987.93</v>
      </c>
      <c r="SHN4">
        <v>988.18</v>
      </c>
      <c r="SHO4">
        <v>988.32</v>
      </c>
      <c r="SHP4">
        <v>988.33</v>
      </c>
      <c r="SHQ4">
        <v>988.38</v>
      </c>
      <c r="SHR4">
        <v>988.51</v>
      </c>
      <c r="SHS4">
        <v>989.37</v>
      </c>
      <c r="SHT4">
        <v>989.42</v>
      </c>
      <c r="SHU4">
        <v>989.57</v>
      </c>
      <c r="SHV4">
        <v>990.05</v>
      </c>
      <c r="SHW4">
        <v>990.4</v>
      </c>
      <c r="SHX4">
        <v>990.43</v>
      </c>
      <c r="SHY4">
        <v>990.82</v>
      </c>
      <c r="SHZ4">
        <v>990.91</v>
      </c>
      <c r="SIA4">
        <v>991.12</v>
      </c>
      <c r="SIB4">
        <v>991.15</v>
      </c>
      <c r="SIC4">
        <v>991.62</v>
      </c>
      <c r="SID4">
        <v>991.65</v>
      </c>
      <c r="SIE4">
        <v>991.79</v>
      </c>
      <c r="SIF4">
        <v>992.05</v>
      </c>
      <c r="SIG4">
        <v>992.33</v>
      </c>
      <c r="SIH4">
        <v>992.58</v>
      </c>
      <c r="SII4">
        <v>992.61</v>
      </c>
      <c r="SIJ4">
        <v>993.06</v>
      </c>
      <c r="SIK4">
        <v>993.36</v>
      </c>
      <c r="SIL4">
        <v>993.51</v>
      </c>
      <c r="SIM4">
        <v>993.72</v>
      </c>
      <c r="SIN4">
        <v>993.8</v>
      </c>
      <c r="SIO4">
        <v>994.87</v>
      </c>
      <c r="SIP4">
        <v>995.04</v>
      </c>
      <c r="SIQ4">
        <v>995.18</v>
      </c>
      <c r="SIR4">
        <v>995.25</v>
      </c>
      <c r="SIS4">
        <v>995.37</v>
      </c>
      <c r="SIT4">
        <v>995.54</v>
      </c>
      <c r="SIU4">
        <v>995.6</v>
      </c>
      <c r="SIV4">
        <v>995.72</v>
      </c>
      <c r="SIW4">
        <v>995.78</v>
      </c>
      <c r="SIX4">
        <v>995.83</v>
      </c>
      <c r="SIY4">
        <v>996.11</v>
      </c>
      <c r="SIZ4">
        <v>996.17</v>
      </c>
      <c r="SJA4">
        <v>996.76</v>
      </c>
      <c r="SJB4">
        <v>996.83</v>
      </c>
      <c r="SJC4">
        <v>997.04</v>
      </c>
      <c r="SJD4">
        <v>997.25</v>
      </c>
      <c r="SJE4">
        <v>997.26</v>
      </c>
      <c r="SJF4">
        <v>997.46</v>
      </c>
      <c r="SJG4">
        <v>997.47</v>
      </c>
      <c r="SJH4">
        <v>997.89</v>
      </c>
      <c r="SJI4">
        <v>998.1</v>
      </c>
      <c r="SJJ4">
        <v>998.35</v>
      </c>
      <c r="SJK4">
        <v>998.41</v>
      </c>
      <c r="SJL4">
        <v>998.45</v>
      </c>
      <c r="SJM4">
        <v>998.53</v>
      </c>
      <c r="SJN4">
        <v>998.93</v>
      </c>
      <c r="SJO4">
        <v>999.56</v>
      </c>
      <c r="SJP4">
        <v>999.84</v>
      </c>
      <c r="SJQ4">
        <v>1000.39</v>
      </c>
      <c r="SJR4">
        <v>1000.5</v>
      </c>
      <c r="SJS4">
        <v>1000.86</v>
      </c>
      <c r="SJT4">
        <v>1000.96</v>
      </c>
      <c r="SJU4">
        <v>1000.97</v>
      </c>
      <c r="SJV4">
        <v>1001.16</v>
      </c>
      <c r="SJW4">
        <v>1001.18</v>
      </c>
      <c r="SJX4">
        <v>1001.85</v>
      </c>
      <c r="SJY4">
        <v>1002.02</v>
      </c>
      <c r="SJZ4">
        <v>1002.17</v>
      </c>
      <c r="SKA4">
        <v>1002.34</v>
      </c>
      <c r="SKB4">
        <v>1002.45</v>
      </c>
      <c r="SKC4">
        <v>1002.64</v>
      </c>
      <c r="SKD4">
        <v>1002.7</v>
      </c>
      <c r="SKE4">
        <v>1002.97</v>
      </c>
      <c r="SKF4">
        <v>1003.68</v>
      </c>
      <c r="SKG4">
        <v>1003.85</v>
      </c>
      <c r="SKH4">
        <v>1004.1</v>
      </c>
      <c r="SKI4">
        <v>1004.14</v>
      </c>
      <c r="SKJ4">
        <v>1004.15</v>
      </c>
      <c r="SKK4">
        <v>1004.68</v>
      </c>
      <c r="SKL4">
        <v>1004.76</v>
      </c>
      <c r="SKM4">
        <v>1005.18</v>
      </c>
      <c r="SKN4">
        <v>1005.45</v>
      </c>
      <c r="SKO4">
        <v>1005.7</v>
      </c>
      <c r="SKP4">
        <v>1006.02</v>
      </c>
      <c r="SKQ4">
        <v>1006.46</v>
      </c>
      <c r="SKR4">
        <v>1006.56</v>
      </c>
      <c r="SKS4">
        <v>1006.95</v>
      </c>
      <c r="SKT4">
        <v>1007.02</v>
      </c>
      <c r="SKU4">
        <v>1007.04</v>
      </c>
      <c r="SKV4">
        <v>1007.74</v>
      </c>
      <c r="SKW4">
        <v>1007.77</v>
      </c>
      <c r="SKX4">
        <v>1007.81</v>
      </c>
      <c r="SKY4">
        <v>1008.18</v>
      </c>
      <c r="SKZ4">
        <v>1008.28</v>
      </c>
      <c r="SLA4">
        <v>1008.42</v>
      </c>
      <c r="SLB4">
        <v>1008.81</v>
      </c>
      <c r="SLC4">
        <v>1008.88</v>
      </c>
      <c r="SLD4">
        <v>1009.1</v>
      </c>
      <c r="SLE4">
        <v>1009.37</v>
      </c>
      <c r="SLF4">
        <v>1009.54</v>
      </c>
      <c r="SLG4">
        <v>1009.75</v>
      </c>
      <c r="SLH4">
        <v>1009.91</v>
      </c>
      <c r="SLI4">
        <v>1009.93</v>
      </c>
      <c r="SLJ4">
        <v>1010.24</v>
      </c>
      <c r="SLK4">
        <v>1010.25</v>
      </c>
      <c r="SLL4">
        <v>1010.61</v>
      </c>
      <c r="SLM4">
        <v>1010.64</v>
      </c>
      <c r="SLN4">
        <v>1010.69</v>
      </c>
      <c r="SLO4">
        <v>1010.72</v>
      </c>
      <c r="SLP4">
        <v>1010.9</v>
      </c>
      <c r="SLQ4">
        <v>1011.24</v>
      </c>
      <c r="SLR4">
        <v>1011.29</v>
      </c>
      <c r="SLS4">
        <v>1011.31</v>
      </c>
      <c r="SLT4">
        <v>1011.36</v>
      </c>
      <c r="SLU4">
        <v>1011.55</v>
      </c>
      <c r="SLV4">
        <v>1011.65</v>
      </c>
      <c r="SLW4">
        <v>1011.69</v>
      </c>
      <c r="SLX4">
        <v>1011.78</v>
      </c>
      <c r="SLY4">
        <v>1011.84</v>
      </c>
      <c r="SLZ4">
        <v>1011.86</v>
      </c>
      <c r="SMA4">
        <v>1012.83</v>
      </c>
      <c r="SMB4">
        <v>1012.96</v>
      </c>
      <c r="SMC4">
        <v>1013.06</v>
      </c>
      <c r="SMD4">
        <v>1013.24</v>
      </c>
      <c r="SME4">
        <v>1013.25</v>
      </c>
      <c r="SMF4">
        <v>1013.28</v>
      </c>
      <c r="SMG4">
        <v>1013.44</v>
      </c>
      <c r="SMH4">
        <v>1013.55</v>
      </c>
      <c r="SMI4">
        <v>1013.61</v>
      </c>
      <c r="SMJ4">
        <v>1013.85</v>
      </c>
      <c r="SMK4">
        <v>1014.29</v>
      </c>
      <c r="SML4">
        <v>1014.73</v>
      </c>
      <c r="SMM4">
        <v>1014.79</v>
      </c>
      <c r="SMN4">
        <v>1014.81</v>
      </c>
      <c r="SMO4">
        <v>1014.89</v>
      </c>
      <c r="SMP4">
        <v>1015.04</v>
      </c>
      <c r="SMQ4">
        <v>1015.16</v>
      </c>
      <c r="SMR4">
        <v>1015.32</v>
      </c>
      <c r="SMS4">
        <v>1015.45</v>
      </c>
      <c r="SMT4">
        <v>1015.47</v>
      </c>
      <c r="SMU4">
        <v>1015.75</v>
      </c>
      <c r="SMV4">
        <v>1015.82</v>
      </c>
      <c r="SMW4">
        <v>1015.87</v>
      </c>
      <c r="SMX4">
        <v>1016.57</v>
      </c>
      <c r="SMY4">
        <v>1016.73</v>
      </c>
      <c r="SMZ4">
        <v>1016.89</v>
      </c>
      <c r="SNA4">
        <v>1017.11</v>
      </c>
      <c r="SNB4">
        <v>1017.28</v>
      </c>
      <c r="SNC4">
        <v>1017.66</v>
      </c>
      <c r="SND4">
        <v>1017.86</v>
      </c>
      <c r="SNE4">
        <v>1017.95</v>
      </c>
      <c r="SNF4">
        <v>1018.04</v>
      </c>
      <c r="SNG4">
        <v>1018.32</v>
      </c>
      <c r="SNH4">
        <v>1018.42</v>
      </c>
      <c r="SNI4">
        <v>1018.47</v>
      </c>
      <c r="SNJ4">
        <v>1018.74</v>
      </c>
      <c r="SNK4">
        <v>1018.78</v>
      </c>
      <c r="SNL4">
        <v>1018.81</v>
      </c>
      <c r="SNM4">
        <v>1019.1</v>
      </c>
      <c r="SNN4">
        <v>1019.5</v>
      </c>
      <c r="SNO4">
        <v>1019.51</v>
      </c>
      <c r="SNP4">
        <v>1019.52</v>
      </c>
      <c r="SNQ4">
        <v>1019.54</v>
      </c>
      <c r="SNR4">
        <v>1019.64</v>
      </c>
      <c r="SNS4">
        <v>1019.89</v>
      </c>
      <c r="SNT4">
        <v>1020.42</v>
      </c>
      <c r="SNU4">
        <v>1020.6</v>
      </c>
      <c r="SNV4">
        <v>1020.76</v>
      </c>
      <c r="SNW4">
        <v>1021.08</v>
      </c>
      <c r="SNX4">
        <v>1021.44</v>
      </c>
      <c r="SNY4">
        <v>1021.74</v>
      </c>
      <c r="SNZ4">
        <v>1021.86</v>
      </c>
      <c r="SOA4">
        <v>1021.88</v>
      </c>
      <c r="SOB4">
        <v>1022.24</v>
      </c>
      <c r="SOC4">
        <v>1022.41</v>
      </c>
      <c r="SOD4">
        <v>1022.49</v>
      </c>
      <c r="SOE4">
        <v>1022.73</v>
      </c>
      <c r="SOF4">
        <v>1023.12</v>
      </c>
      <c r="SOG4">
        <v>1023.72</v>
      </c>
      <c r="SOH4">
        <v>1023.81</v>
      </c>
      <c r="SOI4">
        <v>1023.91</v>
      </c>
      <c r="SOJ4">
        <v>1024.24</v>
      </c>
      <c r="SOK4">
        <v>1024.3699999999999</v>
      </c>
      <c r="SOL4">
        <v>1024.4000000000001</v>
      </c>
      <c r="SOM4">
        <v>1025.1600000000001</v>
      </c>
      <c r="SON4">
        <v>1025.22</v>
      </c>
      <c r="SOO4">
        <v>1025.44</v>
      </c>
      <c r="SOP4">
        <v>1025.5899999999999</v>
      </c>
      <c r="SOQ4">
        <v>1025.74</v>
      </c>
      <c r="SOR4">
        <v>1025.8</v>
      </c>
      <c r="SOS4">
        <v>1025.8599999999999</v>
      </c>
      <c r="SOT4">
        <v>1025.8800000000001</v>
      </c>
      <c r="SOU4">
        <v>1025.92</v>
      </c>
      <c r="SOV4">
        <v>1025.96</v>
      </c>
      <c r="SOW4">
        <v>1026.2</v>
      </c>
      <c r="SOX4">
        <v>1026.28</v>
      </c>
      <c r="SOY4">
        <v>1026.43</v>
      </c>
      <c r="SOZ4">
        <v>1026.53</v>
      </c>
      <c r="SPA4">
        <v>1026.73</v>
      </c>
      <c r="SPB4">
        <v>1027.04</v>
      </c>
      <c r="SPC4">
        <v>1027.4100000000001</v>
      </c>
      <c r="SPD4">
        <v>1027.78</v>
      </c>
      <c r="SPE4">
        <v>1027.81</v>
      </c>
      <c r="SPF4">
        <v>1027.8900000000001</v>
      </c>
      <c r="SPG4">
        <v>1027.97</v>
      </c>
      <c r="SPH4">
        <v>1028.18</v>
      </c>
      <c r="SPI4">
        <v>1028.47</v>
      </c>
      <c r="SPJ4">
        <v>1028.6600000000001</v>
      </c>
      <c r="SPK4">
        <v>1028.81</v>
      </c>
      <c r="SPL4">
        <v>1029.06</v>
      </c>
      <c r="SPM4">
        <v>1029.1600000000001</v>
      </c>
      <c r="SPN4">
        <v>1029.46</v>
      </c>
      <c r="SPO4">
        <v>1029.6300000000001</v>
      </c>
      <c r="SPP4">
        <v>1029.75</v>
      </c>
      <c r="SPQ4">
        <v>1030.72</v>
      </c>
      <c r="SPR4">
        <v>1031.06</v>
      </c>
      <c r="SPS4">
        <v>1031.18</v>
      </c>
      <c r="SPT4">
        <v>1031.4000000000001</v>
      </c>
      <c r="SPU4">
        <v>1031.46</v>
      </c>
      <c r="SPV4">
        <v>1031.49</v>
      </c>
      <c r="SPW4">
        <v>1032.27</v>
      </c>
      <c r="SPX4">
        <v>1032.42</v>
      </c>
      <c r="SPY4">
        <v>1032.6099999999999</v>
      </c>
      <c r="SPZ4">
        <v>1032.76</v>
      </c>
      <c r="SQA4">
        <v>1032.95</v>
      </c>
      <c r="SQB4">
        <v>1033.49</v>
      </c>
      <c r="SQC4">
        <v>1033.5999999999999</v>
      </c>
      <c r="SQD4">
        <v>1033.6500000000001</v>
      </c>
      <c r="SQE4">
        <v>1033.73</v>
      </c>
      <c r="SQF4">
        <v>1034.08</v>
      </c>
      <c r="SQG4">
        <v>1034.31</v>
      </c>
      <c r="SQH4">
        <v>1034.33</v>
      </c>
      <c r="SQI4">
        <v>1034.6400000000001</v>
      </c>
      <c r="SQJ4">
        <v>1034.68</v>
      </c>
      <c r="SQK4">
        <v>1034.8800000000001</v>
      </c>
      <c r="SQL4">
        <v>1035.1500000000001</v>
      </c>
      <c r="SQM4">
        <v>1035.92</v>
      </c>
      <c r="SQN4">
        <v>1036.0999999999999</v>
      </c>
      <c r="SQO4">
        <v>1036.23</v>
      </c>
      <c r="SQP4">
        <v>1037.07</v>
      </c>
      <c r="SQQ4">
        <v>1037.1500000000001</v>
      </c>
      <c r="SQR4">
        <v>1037.54</v>
      </c>
      <c r="SQS4">
        <v>1037.6300000000001</v>
      </c>
      <c r="SQT4">
        <v>1037.6400000000001</v>
      </c>
      <c r="SQU4">
        <v>1037.9100000000001</v>
      </c>
      <c r="SQV4">
        <v>1038.1199999999999</v>
      </c>
      <c r="SQW4">
        <v>1038.68</v>
      </c>
      <c r="SQX4">
        <v>1038.93</v>
      </c>
      <c r="SQY4">
        <v>1039.1300000000001</v>
      </c>
      <c r="SQZ4">
        <v>1039.1400000000001</v>
      </c>
      <c r="SRA4">
        <v>1039.2</v>
      </c>
      <c r="SRB4">
        <v>1039.24</v>
      </c>
      <c r="SRC4">
        <v>1039.3900000000001</v>
      </c>
      <c r="SRD4">
        <v>1039.42</v>
      </c>
      <c r="SRE4">
        <v>1039.6400000000001</v>
      </c>
      <c r="SRF4">
        <v>1039.81</v>
      </c>
      <c r="SRG4">
        <v>1039.8399999999999</v>
      </c>
      <c r="SRH4">
        <v>1040.02</v>
      </c>
      <c r="SRI4">
        <v>1040.05</v>
      </c>
      <c r="SRJ4">
        <v>1040.22</v>
      </c>
      <c r="SRK4">
        <v>1040.26</v>
      </c>
      <c r="SRL4">
        <v>1040.3900000000001</v>
      </c>
      <c r="SRM4">
        <v>1040.81</v>
      </c>
      <c r="SRN4">
        <v>1041.01</v>
      </c>
      <c r="SRO4">
        <v>1041.02</v>
      </c>
      <c r="SRP4">
        <v>1041.22</v>
      </c>
      <c r="SRQ4">
        <v>1041.46</v>
      </c>
      <c r="SRR4">
        <v>1041.6300000000001</v>
      </c>
      <c r="SRS4">
        <v>1041.77</v>
      </c>
      <c r="SRT4">
        <v>1041.8900000000001</v>
      </c>
      <c r="SRU4">
        <v>1042.06</v>
      </c>
      <c r="SRV4">
        <v>1042.0899999999999</v>
      </c>
      <c r="SRW4">
        <v>1042.79</v>
      </c>
      <c r="SRX4">
        <v>1042.93</v>
      </c>
      <c r="SRY4">
        <v>1042.94</v>
      </c>
      <c r="SRZ4">
        <v>1043.1300000000001</v>
      </c>
      <c r="SSA4">
        <v>1043.1500000000001</v>
      </c>
      <c r="SSB4">
        <v>1043.31</v>
      </c>
      <c r="SSC4">
        <v>1043.77</v>
      </c>
      <c r="SSD4">
        <v>1043.95</v>
      </c>
      <c r="SSE4">
        <v>1044.0999999999999</v>
      </c>
      <c r="SSF4">
        <v>1044.32</v>
      </c>
      <c r="SSG4">
        <v>1044.49</v>
      </c>
      <c r="SSH4">
        <v>1044.97</v>
      </c>
      <c r="SSI4">
        <v>1045.02</v>
      </c>
      <c r="SSJ4">
        <v>1045.3499999999999</v>
      </c>
      <c r="SSK4">
        <v>1045.7</v>
      </c>
      <c r="SSL4">
        <v>1046.3499999999999</v>
      </c>
      <c r="SSM4">
        <v>1046.5</v>
      </c>
      <c r="SSN4">
        <v>1046.74</v>
      </c>
      <c r="SSO4">
        <v>1046.83</v>
      </c>
      <c r="SSP4">
        <v>1046.8599999999999</v>
      </c>
      <c r="SSQ4">
        <v>1047.53</v>
      </c>
      <c r="SSR4">
        <v>1047.6199999999999</v>
      </c>
      <c r="SSS4">
        <v>1047.7</v>
      </c>
      <c r="SST4">
        <v>1047.72</v>
      </c>
      <c r="SSU4">
        <v>1047.8699999999999</v>
      </c>
      <c r="SSV4">
        <v>1048.04</v>
      </c>
      <c r="SSW4">
        <v>1048.06</v>
      </c>
      <c r="SSX4">
        <v>1048.31</v>
      </c>
      <c r="SSY4">
        <v>1048.3699999999999</v>
      </c>
      <c r="SSZ4">
        <v>1048.46</v>
      </c>
      <c r="STA4">
        <v>1048.56</v>
      </c>
      <c r="STB4">
        <v>1048.68</v>
      </c>
      <c r="STC4">
        <v>1048.72</v>
      </c>
      <c r="STD4">
        <v>1048.83</v>
      </c>
      <c r="STE4">
        <v>1049.04</v>
      </c>
      <c r="STF4">
        <v>1049.0899999999999</v>
      </c>
      <c r="STG4">
        <v>1049.1300000000001</v>
      </c>
      <c r="STH4">
        <v>1049.22</v>
      </c>
      <c r="STI4">
        <v>1049.67</v>
      </c>
      <c r="STJ4">
        <v>1049.83</v>
      </c>
      <c r="STK4">
        <v>1050.21</v>
      </c>
      <c r="STL4">
        <v>1050.74</v>
      </c>
      <c r="STM4">
        <v>1050.8900000000001</v>
      </c>
      <c r="STN4">
        <v>1051.0999999999999</v>
      </c>
      <c r="STO4">
        <v>1051.17</v>
      </c>
      <c r="STP4">
        <v>1051.4000000000001</v>
      </c>
      <c r="STQ4">
        <v>1051.42</v>
      </c>
      <c r="STR4">
        <v>1051.83</v>
      </c>
      <c r="STS4">
        <v>1052.06</v>
      </c>
      <c r="STT4">
        <v>1052.33</v>
      </c>
      <c r="STU4">
        <v>1052.42</v>
      </c>
      <c r="STV4">
        <v>1053.17</v>
      </c>
      <c r="STW4">
        <v>1053.25</v>
      </c>
      <c r="STX4">
        <v>1053.3699999999999</v>
      </c>
      <c r="STY4">
        <v>1053.57</v>
      </c>
      <c r="STZ4">
        <v>1053.58</v>
      </c>
      <c r="SUA4">
        <v>1053.67</v>
      </c>
      <c r="SUB4">
        <v>1053.92</v>
      </c>
      <c r="SUC4">
        <v>1053.96</v>
      </c>
      <c r="SUD4">
        <v>1054.2</v>
      </c>
      <c r="SUE4">
        <v>1054.5999999999999</v>
      </c>
      <c r="SUF4">
        <v>1054.72</v>
      </c>
      <c r="SUG4">
        <v>1054.78</v>
      </c>
      <c r="SUH4">
        <v>1055.03</v>
      </c>
      <c r="SUI4">
        <v>1055.3800000000001</v>
      </c>
      <c r="SUJ4">
        <v>1055.47</v>
      </c>
      <c r="SUK4">
        <v>1055.77</v>
      </c>
      <c r="SUL4">
        <v>1055.9100000000001</v>
      </c>
      <c r="SUM4">
        <v>1055.96</v>
      </c>
      <c r="SUN4">
        <v>1055.98</v>
      </c>
      <c r="SUO4">
        <v>1056.32</v>
      </c>
      <c r="SUP4">
        <v>1056.78</v>
      </c>
      <c r="SUQ4">
        <v>1056.8</v>
      </c>
      <c r="SUR4">
        <v>1057.6099999999999</v>
      </c>
      <c r="SUS4">
        <v>1057.8900000000001</v>
      </c>
      <c r="SUT4">
        <v>1057.94</v>
      </c>
      <c r="SUU4">
        <v>1058.17</v>
      </c>
      <c r="SUV4">
        <v>1058.3499999999999</v>
      </c>
      <c r="SUW4">
        <v>1058.53</v>
      </c>
      <c r="SUX4">
        <v>1058.54</v>
      </c>
      <c r="SUY4">
        <v>1059.02</v>
      </c>
      <c r="SUZ4">
        <v>1059.1300000000001</v>
      </c>
      <c r="SVA4">
        <v>1059.1500000000001</v>
      </c>
      <c r="SVB4">
        <v>1059.21</v>
      </c>
      <c r="SVC4">
        <v>1059.24</v>
      </c>
      <c r="SVD4">
        <v>1059.25</v>
      </c>
      <c r="SVE4">
        <v>1060.44</v>
      </c>
      <c r="SVF4">
        <v>1060.68</v>
      </c>
      <c r="SVG4">
        <v>1061.07</v>
      </c>
      <c r="SVH4">
        <v>1061.8699999999999</v>
      </c>
      <c r="SVI4">
        <v>1062.02</v>
      </c>
      <c r="SVJ4">
        <v>1062.08</v>
      </c>
      <c r="SVK4">
        <v>1062.4000000000001</v>
      </c>
      <c r="SVL4">
        <v>1062.58</v>
      </c>
      <c r="SVM4">
        <v>1062.67</v>
      </c>
      <c r="SVN4">
        <v>1063.05</v>
      </c>
      <c r="SVO4">
        <v>1063.27</v>
      </c>
      <c r="SVP4">
        <v>1063.6600000000001</v>
      </c>
      <c r="SVQ4">
        <v>1063.9000000000001</v>
      </c>
      <c r="SVR4">
        <v>1064.1400000000001</v>
      </c>
      <c r="SVS4">
        <v>1064.26</v>
      </c>
      <c r="SVT4">
        <v>1064.29</v>
      </c>
      <c r="SVU4">
        <v>1064.53</v>
      </c>
      <c r="SVV4">
        <v>1064.6600000000001</v>
      </c>
      <c r="SVW4">
        <v>1064.8399999999999</v>
      </c>
      <c r="SVX4">
        <v>1064.9100000000001</v>
      </c>
      <c r="SVY4">
        <v>1065.26</v>
      </c>
      <c r="SVZ4">
        <v>1065.33</v>
      </c>
      <c r="SWA4">
        <v>1065.7</v>
      </c>
      <c r="SWB4">
        <v>1065.77</v>
      </c>
      <c r="SWC4">
        <v>1065.93</v>
      </c>
      <c r="SWD4">
        <v>1066.1300000000001</v>
      </c>
      <c r="SWE4">
        <v>1066.33</v>
      </c>
      <c r="SWF4">
        <v>1066.3599999999999</v>
      </c>
      <c r="SWG4">
        <v>1066.53</v>
      </c>
      <c r="SWH4">
        <v>1066.54</v>
      </c>
      <c r="SWI4">
        <v>1066.71</v>
      </c>
      <c r="SWJ4">
        <v>1066.82</v>
      </c>
      <c r="SWK4">
        <v>1066.95</v>
      </c>
      <c r="SWL4">
        <v>1067.0899999999999</v>
      </c>
      <c r="SWM4">
        <v>1067.1600000000001</v>
      </c>
      <c r="SWN4">
        <v>1067.6400000000001</v>
      </c>
      <c r="SWO4">
        <v>1067.6500000000001</v>
      </c>
      <c r="SWP4">
        <v>1068.1400000000001</v>
      </c>
      <c r="SWQ4">
        <v>1068.18</v>
      </c>
      <c r="SWR4">
        <v>1068.3499999999999</v>
      </c>
      <c r="SWS4">
        <v>1068.4000000000001</v>
      </c>
      <c r="SWT4">
        <v>1069.45</v>
      </c>
      <c r="SWU4">
        <v>1069.5</v>
      </c>
      <c r="SWV4">
        <v>1069.71</v>
      </c>
      <c r="SWW4">
        <v>1069.82</v>
      </c>
      <c r="SWX4">
        <v>1070.1400000000001</v>
      </c>
      <c r="SWY4">
        <v>1070.3900000000001</v>
      </c>
      <c r="SWZ4">
        <v>1071.0999999999999</v>
      </c>
      <c r="SXA4">
        <v>1071.3699999999999</v>
      </c>
      <c r="SXB4">
        <v>1071.71</v>
      </c>
      <c r="SXC4">
        <v>1072.05</v>
      </c>
      <c r="SXD4">
        <v>1072.26</v>
      </c>
      <c r="SXE4">
        <v>1072.3</v>
      </c>
      <c r="SXF4">
        <v>1072.54</v>
      </c>
      <c r="SXG4">
        <v>1072.8499999999999</v>
      </c>
      <c r="SXH4">
        <v>1073.17</v>
      </c>
      <c r="SXI4">
        <v>1073.3499999999999</v>
      </c>
      <c r="SXJ4">
        <v>1073.4100000000001</v>
      </c>
      <c r="SXK4">
        <v>1074.1099999999999</v>
      </c>
      <c r="SXL4">
        <v>1074.4000000000001</v>
      </c>
      <c r="SXM4">
        <v>1074.45</v>
      </c>
      <c r="SXN4">
        <v>1074.8599999999999</v>
      </c>
      <c r="SXO4">
        <v>1074.8800000000001</v>
      </c>
      <c r="SXP4">
        <v>1074.97</v>
      </c>
      <c r="SXQ4">
        <v>1075.03</v>
      </c>
      <c r="SXR4">
        <v>1075.6400000000001</v>
      </c>
      <c r="SXS4">
        <v>1075.8</v>
      </c>
      <c r="SXT4">
        <v>1076.1400000000001</v>
      </c>
      <c r="SXU4">
        <v>1076.6500000000001</v>
      </c>
      <c r="SXV4">
        <v>1076.67</v>
      </c>
      <c r="SXW4">
        <v>1076.7</v>
      </c>
      <c r="SXX4">
        <v>1077.1099999999999</v>
      </c>
      <c r="SXY4">
        <v>1077.1199999999999</v>
      </c>
      <c r="SXZ4">
        <v>1077.31</v>
      </c>
      <c r="SYA4">
        <v>1078</v>
      </c>
      <c r="SYB4">
        <v>1078.79</v>
      </c>
      <c r="SYC4">
        <v>1079.01</v>
      </c>
      <c r="SYD4">
        <v>1079.6300000000001</v>
      </c>
      <c r="SYE4">
        <v>1079.8499999999999</v>
      </c>
      <c r="SYF4">
        <v>1080.08</v>
      </c>
      <c r="SYG4">
        <v>1080.24</v>
      </c>
      <c r="SYH4">
        <v>1080.71</v>
      </c>
      <c r="SYI4">
        <v>1080.8699999999999</v>
      </c>
      <c r="SYJ4">
        <v>1080.9100000000001</v>
      </c>
      <c r="SYK4">
        <v>1081.17</v>
      </c>
      <c r="SYL4">
        <v>1082.03</v>
      </c>
      <c r="SYM4">
        <v>1082.1099999999999</v>
      </c>
      <c r="SYN4">
        <v>1082.8800000000001</v>
      </c>
      <c r="SYO4">
        <v>1083</v>
      </c>
      <c r="SYP4">
        <v>1083.3499999999999</v>
      </c>
      <c r="SYQ4">
        <v>1083.3599999999999</v>
      </c>
      <c r="SYR4">
        <v>1083.44</v>
      </c>
      <c r="SYS4">
        <v>1083.72</v>
      </c>
      <c r="SYT4">
        <v>1084.03</v>
      </c>
      <c r="SYU4">
        <v>1084.3900000000001</v>
      </c>
      <c r="SYV4">
        <v>1084.45</v>
      </c>
      <c r="SYW4">
        <v>1084.79</v>
      </c>
      <c r="SYX4">
        <v>1085.1199999999999</v>
      </c>
      <c r="SYY4">
        <v>1085.25</v>
      </c>
      <c r="SYZ4">
        <v>1085.5</v>
      </c>
      <c r="SZA4">
        <v>1085.77</v>
      </c>
      <c r="SZB4">
        <v>1086.06</v>
      </c>
      <c r="SZC4">
        <v>1086.44</v>
      </c>
      <c r="SZD4">
        <v>1086.72</v>
      </c>
      <c r="SZE4">
        <v>1086.83</v>
      </c>
      <c r="SZF4">
        <v>1086.8800000000001</v>
      </c>
      <c r="SZG4">
        <v>1087.6199999999999</v>
      </c>
      <c r="SZH4">
        <v>1087.6600000000001</v>
      </c>
      <c r="SZI4">
        <v>1087.67</v>
      </c>
      <c r="SZJ4">
        <v>1088.07</v>
      </c>
      <c r="SZK4">
        <v>1088.2</v>
      </c>
      <c r="SZL4">
        <v>1088.54</v>
      </c>
      <c r="SZM4">
        <v>1088.6400000000001</v>
      </c>
      <c r="SZN4">
        <v>1088.8399999999999</v>
      </c>
      <c r="SZO4">
        <v>1088.97</v>
      </c>
      <c r="SZP4">
        <v>1089.1500000000001</v>
      </c>
      <c r="SZQ4">
        <v>1089.8800000000001</v>
      </c>
      <c r="SZR4">
        <v>1089.93</v>
      </c>
      <c r="SZS4">
        <v>1090.23</v>
      </c>
      <c r="SZT4">
        <v>1090.5999999999999</v>
      </c>
      <c r="SZU4">
        <v>1090.6300000000001</v>
      </c>
      <c r="SZV4">
        <v>1090.72</v>
      </c>
      <c r="SZW4">
        <v>1090.8399999999999</v>
      </c>
      <c r="SZX4">
        <v>1091.22</v>
      </c>
      <c r="SZY4">
        <v>1091.33</v>
      </c>
      <c r="SZZ4">
        <v>1091.46</v>
      </c>
      <c r="TAA4">
        <v>1091.53</v>
      </c>
      <c r="TAB4">
        <v>1091.5899999999999</v>
      </c>
      <c r="TAC4">
        <v>1091.68</v>
      </c>
      <c r="TAD4">
        <v>1091.73</v>
      </c>
      <c r="TAE4">
        <v>1091.9100000000001</v>
      </c>
      <c r="TAF4">
        <v>1092.43</v>
      </c>
      <c r="TAG4">
        <v>1092.94</v>
      </c>
      <c r="TAH4">
        <v>1093.0999999999999</v>
      </c>
      <c r="TAI4">
        <v>1093.32</v>
      </c>
      <c r="TAJ4">
        <v>1093.56</v>
      </c>
      <c r="TAK4">
        <v>1093.93</v>
      </c>
      <c r="TAL4">
        <v>1094.04</v>
      </c>
      <c r="TAM4">
        <v>1094.2</v>
      </c>
      <c r="TAN4">
        <v>1094.58</v>
      </c>
      <c r="TAO4">
        <v>1094.6500000000001</v>
      </c>
      <c r="TAP4">
        <v>1094.6600000000001</v>
      </c>
      <c r="TAQ4">
        <v>1095.1099999999999</v>
      </c>
      <c r="TAR4">
        <v>1095.1400000000001</v>
      </c>
      <c r="TAS4">
        <v>1095.22</v>
      </c>
      <c r="TAT4">
        <v>1095.6300000000001</v>
      </c>
      <c r="TAU4">
        <v>1096</v>
      </c>
      <c r="TAV4">
        <v>1096.01</v>
      </c>
      <c r="TAW4">
        <v>1096.1600000000001</v>
      </c>
      <c r="TAX4">
        <v>1096.2</v>
      </c>
      <c r="TAY4">
        <v>1096.27</v>
      </c>
      <c r="TAZ4">
        <v>1096.94</v>
      </c>
      <c r="TBA4">
        <v>1096.95</v>
      </c>
      <c r="TBB4">
        <v>1097.26</v>
      </c>
      <c r="TBC4">
        <v>1097.6400000000001</v>
      </c>
      <c r="TBD4">
        <v>1097.77</v>
      </c>
      <c r="TBE4">
        <v>1097.94</v>
      </c>
      <c r="TBF4">
        <v>1099.32</v>
      </c>
      <c r="TBG4">
        <v>1099.3900000000001</v>
      </c>
      <c r="TBH4">
        <v>1099.56</v>
      </c>
      <c r="TBI4">
        <v>1099.76</v>
      </c>
      <c r="TBJ4">
        <v>1100.25</v>
      </c>
      <c r="TBK4">
        <v>1100.3800000000001</v>
      </c>
      <c r="TBL4">
        <v>1100.95</v>
      </c>
      <c r="TBM4">
        <v>1100.97</v>
      </c>
      <c r="TBN4">
        <v>1101.2</v>
      </c>
      <c r="TBO4">
        <v>1101.4100000000001</v>
      </c>
      <c r="TBP4">
        <v>1101.44</v>
      </c>
      <c r="TBQ4">
        <v>1101.93</v>
      </c>
      <c r="TBR4">
        <v>1102.02</v>
      </c>
      <c r="TBS4">
        <v>1102.06</v>
      </c>
      <c r="TBT4">
        <v>1102.08</v>
      </c>
      <c r="TBU4">
        <v>1102.1099999999999</v>
      </c>
      <c r="TBV4">
        <v>1102.45</v>
      </c>
      <c r="TBW4">
        <v>1102.56</v>
      </c>
      <c r="TBX4">
        <v>1102.6300000000001</v>
      </c>
      <c r="TBY4">
        <v>1103.0899999999999</v>
      </c>
      <c r="TBZ4">
        <v>1103.48</v>
      </c>
      <c r="TCA4">
        <v>1103.6400000000001</v>
      </c>
      <c r="TCB4">
        <v>1104</v>
      </c>
      <c r="TCC4">
        <v>1105.75</v>
      </c>
      <c r="TCD4">
        <v>1106.96</v>
      </c>
      <c r="TCE4">
        <v>1107.49</v>
      </c>
      <c r="TCF4">
        <v>1107.67</v>
      </c>
      <c r="TCG4">
        <v>1107.71</v>
      </c>
      <c r="TCH4">
        <v>1108.0899999999999</v>
      </c>
      <c r="TCI4">
        <v>1108.53</v>
      </c>
      <c r="TCJ4">
        <v>1108.6199999999999</v>
      </c>
      <c r="TCK4">
        <v>1109.02</v>
      </c>
      <c r="TCL4">
        <v>1109.04</v>
      </c>
      <c r="TCM4">
        <v>1109.0999999999999</v>
      </c>
      <c r="TCN4">
        <v>1109.23</v>
      </c>
      <c r="TCO4">
        <v>1109.3399999999999</v>
      </c>
      <c r="TCP4">
        <v>1109.55</v>
      </c>
      <c r="TCQ4">
        <v>1109.5999999999999</v>
      </c>
      <c r="TCR4">
        <v>1109.72</v>
      </c>
      <c r="TCS4">
        <v>1109.9000000000001</v>
      </c>
      <c r="TCT4">
        <v>1110.04</v>
      </c>
      <c r="TCU4">
        <v>1110.0899999999999</v>
      </c>
      <c r="TCV4">
        <v>1110.5</v>
      </c>
      <c r="TCW4">
        <v>1110.78</v>
      </c>
      <c r="TCX4">
        <v>1110.8</v>
      </c>
      <c r="TCY4">
        <v>1111.4000000000001</v>
      </c>
      <c r="TCZ4">
        <v>1111.58</v>
      </c>
      <c r="TDA4">
        <v>1111.98</v>
      </c>
      <c r="TDB4">
        <v>1112.02</v>
      </c>
      <c r="TDC4">
        <v>1112.08</v>
      </c>
      <c r="TDD4">
        <v>1112.1099999999999</v>
      </c>
      <c r="TDE4">
        <v>1112.18</v>
      </c>
      <c r="TDF4">
        <v>1112.23</v>
      </c>
      <c r="TDG4">
        <v>1112.3900000000001</v>
      </c>
      <c r="TDH4">
        <v>1112.79</v>
      </c>
      <c r="TDI4">
        <v>1112.8</v>
      </c>
      <c r="TDJ4">
        <v>1112.83</v>
      </c>
      <c r="TDK4">
        <v>1113.07</v>
      </c>
      <c r="TDL4">
        <v>1113.48</v>
      </c>
      <c r="TDM4">
        <v>1113.57</v>
      </c>
      <c r="TDN4">
        <v>1113.6500000000001</v>
      </c>
      <c r="TDO4">
        <v>1113.95</v>
      </c>
      <c r="TDP4">
        <v>1114.1099999999999</v>
      </c>
      <c r="TDQ4">
        <v>1114.3699999999999</v>
      </c>
      <c r="TDR4">
        <v>1114.5</v>
      </c>
      <c r="TDS4">
        <v>1114.5999999999999</v>
      </c>
      <c r="TDT4">
        <v>1115.19</v>
      </c>
      <c r="TDU4">
        <v>1115.3399999999999</v>
      </c>
      <c r="TDV4">
        <v>1116.31</v>
      </c>
      <c r="TDW4">
        <v>1116.99</v>
      </c>
      <c r="TDX4">
        <v>1117.49</v>
      </c>
      <c r="TDY4">
        <v>1117.56</v>
      </c>
      <c r="TDZ4">
        <v>1117.8399999999999</v>
      </c>
      <c r="TEA4">
        <v>1118.01</v>
      </c>
      <c r="TEB4">
        <v>1118.02</v>
      </c>
      <c r="TEC4">
        <v>1118.17</v>
      </c>
      <c r="TED4">
        <v>1118.7</v>
      </c>
      <c r="TEE4">
        <v>1118.8399999999999</v>
      </c>
      <c r="TEF4">
        <v>1118.97</v>
      </c>
      <c r="TEG4">
        <v>1119.33</v>
      </c>
      <c r="TEH4">
        <v>1119.49</v>
      </c>
      <c r="TEI4">
        <v>1119.6500000000001</v>
      </c>
      <c r="TEJ4">
        <v>1119.67</v>
      </c>
      <c r="TEK4">
        <v>1119.8499999999999</v>
      </c>
      <c r="TEL4">
        <v>1119.8599999999999</v>
      </c>
      <c r="TEM4">
        <v>1120.7</v>
      </c>
      <c r="TEN4">
        <v>1120.97</v>
      </c>
      <c r="TEO4">
        <v>1121.22</v>
      </c>
      <c r="TEP4">
        <v>1121.44</v>
      </c>
      <c r="TEQ4">
        <v>1122.0999999999999</v>
      </c>
      <c r="TER4">
        <v>1122.27</v>
      </c>
      <c r="TES4">
        <v>1122.5899999999999</v>
      </c>
      <c r="TET4">
        <v>1122.8699999999999</v>
      </c>
      <c r="TEU4">
        <v>1122.9000000000001</v>
      </c>
      <c r="TEV4">
        <v>1123.05</v>
      </c>
      <c r="TEW4">
        <v>1123.1099999999999</v>
      </c>
      <c r="TEX4">
        <v>1123.79</v>
      </c>
      <c r="TEY4">
        <v>1123.8</v>
      </c>
      <c r="TEZ4">
        <v>1123.83</v>
      </c>
      <c r="TFA4">
        <v>1124.22</v>
      </c>
      <c r="TFB4">
        <v>1124.4000000000001</v>
      </c>
      <c r="TFC4">
        <v>1124.58</v>
      </c>
      <c r="TFD4">
        <v>1124.81</v>
      </c>
      <c r="TFE4">
        <v>1124.8900000000001</v>
      </c>
      <c r="TFF4">
        <v>1125.08</v>
      </c>
      <c r="TFG4">
        <v>1125.32</v>
      </c>
      <c r="TFH4">
        <v>1125.6400000000001</v>
      </c>
      <c r="TFI4">
        <v>1125.97</v>
      </c>
      <c r="TFJ4">
        <v>1126.3699999999999</v>
      </c>
      <c r="TFK4">
        <v>1126.54</v>
      </c>
      <c r="TFL4">
        <v>1126.67</v>
      </c>
      <c r="TFM4">
        <v>1126.73</v>
      </c>
      <c r="TFN4">
        <v>1126.81</v>
      </c>
      <c r="TFO4">
        <v>1127.02</v>
      </c>
      <c r="TFP4">
        <v>1128.5999999999999</v>
      </c>
      <c r="TFQ4">
        <v>1128.68</v>
      </c>
      <c r="TFR4">
        <v>1128.8699999999999</v>
      </c>
      <c r="TFS4">
        <v>1128.9100000000001</v>
      </c>
      <c r="TFT4">
        <v>1129.02</v>
      </c>
      <c r="TFU4">
        <v>1129.05</v>
      </c>
      <c r="TFV4">
        <v>1130.8800000000001</v>
      </c>
      <c r="TFW4">
        <v>1131.29</v>
      </c>
      <c r="TFX4">
        <v>1131.72</v>
      </c>
      <c r="TFY4">
        <v>1131.83</v>
      </c>
      <c r="TFZ4">
        <v>1131.8399999999999</v>
      </c>
      <c r="TGA4">
        <v>1132.6099999999999</v>
      </c>
      <c r="TGB4">
        <v>1133.1300000000001</v>
      </c>
      <c r="TGC4">
        <v>1133.48</v>
      </c>
      <c r="TGD4">
        <v>1133.6300000000001</v>
      </c>
      <c r="TGE4">
        <v>1134.25</v>
      </c>
      <c r="TGF4">
        <v>1134.72</v>
      </c>
      <c r="TGG4">
        <v>1136.9000000000001</v>
      </c>
      <c r="TGH4">
        <v>1137.33</v>
      </c>
      <c r="TGI4">
        <v>1137.3800000000001</v>
      </c>
      <c r="TGJ4">
        <v>1137.8800000000001</v>
      </c>
      <c r="TGK4">
        <v>1138.6199999999999</v>
      </c>
      <c r="TGL4">
        <v>1138.99</v>
      </c>
      <c r="TGM4">
        <v>1139.21</v>
      </c>
      <c r="TGN4">
        <v>1139.22</v>
      </c>
      <c r="TGO4">
        <v>1139.6199999999999</v>
      </c>
      <c r="TGP4">
        <v>1139.82</v>
      </c>
      <c r="TGQ4">
        <v>1139.8900000000001</v>
      </c>
      <c r="TGR4">
        <v>1140.04</v>
      </c>
      <c r="TGS4">
        <v>1140.28</v>
      </c>
      <c r="TGT4">
        <v>1140.32</v>
      </c>
      <c r="TGU4">
        <v>1140.49</v>
      </c>
      <c r="TGV4">
        <v>1142.05</v>
      </c>
      <c r="TGW4">
        <v>1142.46</v>
      </c>
      <c r="TGX4">
        <v>1142.76</v>
      </c>
      <c r="TGY4">
        <v>1142.98</v>
      </c>
      <c r="TGZ4">
        <v>1143.3599999999999</v>
      </c>
      <c r="THA4">
        <v>1143.47</v>
      </c>
      <c r="THB4">
        <v>1143.6500000000001</v>
      </c>
      <c r="THC4">
        <v>1143.8699999999999</v>
      </c>
      <c r="THD4">
        <v>1144.42</v>
      </c>
      <c r="THE4">
        <v>1144.95</v>
      </c>
      <c r="THF4">
        <v>1145.5</v>
      </c>
      <c r="THG4">
        <v>1145.52</v>
      </c>
      <c r="THH4">
        <v>1145.53</v>
      </c>
      <c r="THI4">
        <v>1145.71</v>
      </c>
      <c r="THJ4">
        <v>1146.94</v>
      </c>
      <c r="THK4">
        <v>1147.83</v>
      </c>
      <c r="THL4">
        <v>1148.42</v>
      </c>
      <c r="THM4">
        <v>1148.6400000000001</v>
      </c>
      <c r="THN4">
        <v>1148.8599999999999</v>
      </c>
      <c r="THO4">
        <v>1149.3699999999999</v>
      </c>
      <c r="THP4">
        <v>1149.57</v>
      </c>
      <c r="THQ4">
        <v>1150.6400000000001</v>
      </c>
      <c r="THR4">
        <v>1151.48</v>
      </c>
      <c r="THS4">
        <v>1151.52</v>
      </c>
      <c r="THT4">
        <v>1151.97</v>
      </c>
      <c r="THU4">
        <v>1152.23</v>
      </c>
      <c r="THV4">
        <v>1152.28</v>
      </c>
      <c r="THW4">
        <v>1152.97</v>
      </c>
      <c r="THX4">
        <v>1153</v>
      </c>
      <c r="THY4">
        <v>1153.4100000000001</v>
      </c>
      <c r="THZ4">
        <v>1154.53</v>
      </c>
      <c r="TIA4">
        <v>1154.57</v>
      </c>
      <c r="TIB4">
        <v>1154.6500000000001</v>
      </c>
      <c r="TIC4">
        <v>1154.8</v>
      </c>
      <c r="TID4">
        <v>1154.97</v>
      </c>
      <c r="TIE4">
        <v>1155.54</v>
      </c>
      <c r="TIF4">
        <v>1155.56</v>
      </c>
      <c r="TIG4">
        <v>1156.46</v>
      </c>
      <c r="TIH4">
        <v>1156.8800000000001</v>
      </c>
      <c r="TII4">
        <v>1157.1600000000001</v>
      </c>
      <c r="TIJ4">
        <v>1157.28</v>
      </c>
      <c r="TIK4">
        <v>1158.3</v>
      </c>
      <c r="TIL4">
        <v>1158.6300000000001</v>
      </c>
      <c r="TIM4">
        <v>1158.83</v>
      </c>
      <c r="TIN4">
        <v>1159.28</v>
      </c>
      <c r="TIO4">
        <v>1160.26</v>
      </c>
      <c r="TIP4">
        <v>1160.75</v>
      </c>
      <c r="TIQ4">
        <v>1161.71</v>
      </c>
      <c r="TIR4">
        <v>1161.83</v>
      </c>
      <c r="TIS4">
        <v>1161.8800000000001</v>
      </c>
      <c r="TIT4">
        <v>1163.08</v>
      </c>
      <c r="TIU4">
        <v>1163.26</v>
      </c>
      <c r="TIV4">
        <v>1163.5</v>
      </c>
      <c r="TIW4">
        <v>1163.51</v>
      </c>
      <c r="TIX4">
        <v>1163.8</v>
      </c>
      <c r="TIY4">
        <v>1164.01</v>
      </c>
      <c r="TIZ4">
        <v>1164.75</v>
      </c>
      <c r="TJA4">
        <v>1165.69</v>
      </c>
      <c r="TJB4">
        <v>1165.99</v>
      </c>
      <c r="TJC4">
        <v>1166.3800000000001</v>
      </c>
      <c r="TJD4">
        <v>1166.92</v>
      </c>
      <c r="TJE4">
        <v>1166.97</v>
      </c>
      <c r="TJF4">
        <v>1168.01</v>
      </c>
      <c r="TJG4">
        <v>1168.31</v>
      </c>
      <c r="TJH4">
        <v>1168.51</v>
      </c>
      <c r="TJI4">
        <v>1168.56</v>
      </c>
      <c r="TJJ4">
        <v>1168.57</v>
      </c>
      <c r="TJK4">
        <v>1168.8399999999999</v>
      </c>
      <c r="TJL4">
        <v>1169.3</v>
      </c>
      <c r="TJM4">
        <v>1169.3599999999999</v>
      </c>
      <c r="TJN4">
        <v>1169.52</v>
      </c>
      <c r="TJO4">
        <v>1169.8900000000001</v>
      </c>
      <c r="TJP4">
        <v>1170.27</v>
      </c>
      <c r="TJQ4">
        <v>1170.3900000000001</v>
      </c>
      <c r="TJR4">
        <v>1170.43</v>
      </c>
      <c r="TJS4">
        <v>1170.51</v>
      </c>
      <c r="TJT4">
        <v>1170.9000000000001</v>
      </c>
      <c r="TJU4">
        <v>1170.9100000000001</v>
      </c>
      <c r="TJV4">
        <v>1171.5</v>
      </c>
      <c r="TJW4">
        <v>1171.6099999999999</v>
      </c>
      <c r="TJX4">
        <v>1171.96</v>
      </c>
      <c r="TJY4">
        <v>1172.99</v>
      </c>
      <c r="TJZ4">
        <v>1173.01</v>
      </c>
      <c r="TKA4">
        <v>1173.26</v>
      </c>
      <c r="TKB4">
        <v>1173.3599999999999</v>
      </c>
      <c r="TKC4">
        <v>1173.5</v>
      </c>
      <c r="TKD4">
        <v>1174.03</v>
      </c>
      <c r="TKE4">
        <v>1174.22</v>
      </c>
      <c r="TKF4">
        <v>1175.75</v>
      </c>
      <c r="TKG4">
        <v>1175.97</v>
      </c>
      <c r="TKH4">
        <v>1177.0999999999999</v>
      </c>
      <c r="TKI4">
        <v>1177.17</v>
      </c>
      <c r="TKJ4">
        <v>1177.8499999999999</v>
      </c>
      <c r="TKK4">
        <v>1178.21</v>
      </c>
      <c r="TKL4">
        <v>1178.3499999999999</v>
      </c>
      <c r="TKM4">
        <v>1178.3800000000001</v>
      </c>
      <c r="TKN4">
        <v>1178.52</v>
      </c>
      <c r="TKO4">
        <v>1178.54</v>
      </c>
      <c r="TKP4">
        <v>1179.45</v>
      </c>
      <c r="TKQ4">
        <v>1179.5899999999999</v>
      </c>
      <c r="TKR4">
        <v>1179.69</v>
      </c>
      <c r="TKS4">
        <v>1179.97</v>
      </c>
      <c r="TKT4">
        <v>1180.4000000000001</v>
      </c>
      <c r="TKU4">
        <v>1180.52</v>
      </c>
      <c r="TKV4">
        <v>1180.75</v>
      </c>
      <c r="TKW4">
        <v>1181.1199999999999</v>
      </c>
      <c r="TKX4">
        <v>1181.18</v>
      </c>
      <c r="TKY4">
        <v>1181.2</v>
      </c>
      <c r="TKZ4">
        <v>1181.22</v>
      </c>
      <c r="TLA4">
        <v>1181.5899999999999</v>
      </c>
      <c r="TLB4">
        <v>1181.71</v>
      </c>
      <c r="TLC4">
        <v>1182.44</v>
      </c>
      <c r="TLD4">
        <v>1182.8699999999999</v>
      </c>
      <c r="TLE4">
        <v>1183.33</v>
      </c>
      <c r="TLF4">
        <v>1183.3499999999999</v>
      </c>
      <c r="TLG4">
        <v>1183.8800000000001</v>
      </c>
      <c r="TLH4">
        <v>1184.24</v>
      </c>
      <c r="TLI4">
        <v>1184.82</v>
      </c>
      <c r="TLJ4">
        <v>1185.18</v>
      </c>
      <c r="TLK4">
        <v>1186.58</v>
      </c>
      <c r="TLL4">
        <v>1186.8900000000001</v>
      </c>
      <c r="TLM4">
        <v>1187.25</v>
      </c>
      <c r="TLN4">
        <v>1187.79</v>
      </c>
      <c r="TLO4">
        <v>1187.8699999999999</v>
      </c>
      <c r="TLP4">
        <v>1188.07</v>
      </c>
      <c r="TLQ4">
        <v>1188.69</v>
      </c>
      <c r="TLR4">
        <v>1189.02</v>
      </c>
      <c r="TLS4">
        <v>1189.22</v>
      </c>
      <c r="TLT4">
        <v>1189.5899999999999</v>
      </c>
      <c r="TLU4">
        <v>1190.43</v>
      </c>
      <c r="TLV4">
        <v>1190.8399999999999</v>
      </c>
      <c r="TLW4">
        <v>1191.4100000000001</v>
      </c>
      <c r="TLX4">
        <v>1192.0999999999999</v>
      </c>
      <c r="TLY4">
        <v>1193.31</v>
      </c>
      <c r="TLZ4">
        <v>1193.51</v>
      </c>
      <c r="TMA4">
        <v>1193.52</v>
      </c>
      <c r="TMB4">
        <v>1193.74</v>
      </c>
      <c r="TMC4">
        <v>1193.95</v>
      </c>
      <c r="TMD4">
        <v>1194.3900000000001</v>
      </c>
      <c r="TME4">
        <v>1194.5899999999999</v>
      </c>
      <c r="TMF4">
        <v>1194.79</v>
      </c>
      <c r="TMG4">
        <v>1194.8</v>
      </c>
      <c r="TMH4">
        <v>1194.95</v>
      </c>
      <c r="TMI4">
        <v>1195.2</v>
      </c>
      <c r="TMJ4">
        <v>1195.5</v>
      </c>
      <c r="TMK4">
        <v>1195.56</v>
      </c>
      <c r="TML4">
        <v>1195.71</v>
      </c>
      <c r="TMM4">
        <v>1195.98</v>
      </c>
      <c r="TMN4">
        <v>1196.42</v>
      </c>
      <c r="TMO4">
        <v>1196.7</v>
      </c>
      <c r="TMP4">
        <v>1197.17</v>
      </c>
      <c r="TMQ4">
        <v>1197.52</v>
      </c>
      <c r="TMR4">
        <v>1198.32</v>
      </c>
      <c r="TMS4">
        <v>1198.72</v>
      </c>
      <c r="TMT4">
        <v>1200.1500000000001</v>
      </c>
      <c r="TMU4">
        <v>1200.3499999999999</v>
      </c>
      <c r="TMV4">
        <v>1200.5</v>
      </c>
      <c r="TMW4">
        <v>1200.92</v>
      </c>
      <c r="TMX4">
        <v>1201.0999999999999</v>
      </c>
      <c r="TMY4">
        <v>1201.26</v>
      </c>
      <c r="TMZ4">
        <v>1201.33</v>
      </c>
      <c r="TNA4">
        <v>1201.3399999999999</v>
      </c>
      <c r="TNB4">
        <v>1201.3900000000001</v>
      </c>
      <c r="TNC4">
        <v>1201.72</v>
      </c>
      <c r="TND4">
        <v>1201.8699999999999</v>
      </c>
      <c r="TNE4">
        <v>1202.19</v>
      </c>
      <c r="TNF4">
        <v>1202.3699999999999</v>
      </c>
      <c r="TNG4">
        <v>1202.5</v>
      </c>
      <c r="TNH4">
        <v>1202.58</v>
      </c>
      <c r="TNI4">
        <v>1203.1500000000001</v>
      </c>
      <c r="TNJ4">
        <v>1203.24</v>
      </c>
      <c r="TNK4">
        <v>1203.33</v>
      </c>
      <c r="TNL4">
        <v>1203.45</v>
      </c>
      <c r="TNM4">
        <v>1203.48</v>
      </c>
      <c r="TNN4">
        <v>1203.8900000000001</v>
      </c>
      <c r="TNO4">
        <v>1204</v>
      </c>
      <c r="TNP4">
        <v>1204.47</v>
      </c>
      <c r="TNQ4">
        <v>1204.51</v>
      </c>
      <c r="TNR4">
        <v>1205.46</v>
      </c>
      <c r="TNS4">
        <v>1205.75</v>
      </c>
      <c r="TNT4">
        <v>1205.82</v>
      </c>
      <c r="TNU4">
        <v>1205.9000000000001</v>
      </c>
      <c r="TNV4">
        <v>1206.02</v>
      </c>
      <c r="TNW4">
        <v>1206.5899999999999</v>
      </c>
      <c r="TNX4">
        <v>1207.1099999999999</v>
      </c>
      <c r="TNY4">
        <v>1207.3699999999999</v>
      </c>
      <c r="TNZ4">
        <v>1207.8699999999999</v>
      </c>
      <c r="TOA4">
        <v>1208.18</v>
      </c>
      <c r="TOB4">
        <v>1208.31</v>
      </c>
      <c r="TOC4">
        <v>1208.68</v>
      </c>
      <c r="TOD4">
        <v>1209.18</v>
      </c>
      <c r="TOE4">
        <v>1210.0899999999999</v>
      </c>
      <c r="TOF4">
        <v>1210.3800000000001</v>
      </c>
      <c r="TOG4">
        <v>1210.43</v>
      </c>
      <c r="TOH4">
        <v>1210.49</v>
      </c>
      <c r="TOI4">
        <v>1210.78</v>
      </c>
      <c r="TOJ4">
        <v>1211.54</v>
      </c>
      <c r="TOK4">
        <v>1211.5899999999999</v>
      </c>
      <c r="TOL4">
        <v>1211.92</v>
      </c>
      <c r="TOM4">
        <v>1212.07</v>
      </c>
      <c r="TON4">
        <v>1212.25</v>
      </c>
      <c r="TOO4">
        <v>1212.28</v>
      </c>
      <c r="TOP4">
        <v>1212.52</v>
      </c>
      <c r="TOQ4">
        <v>1212.5999999999999</v>
      </c>
      <c r="TOR4">
        <v>1212.96</v>
      </c>
      <c r="TOS4">
        <v>1213.3399999999999</v>
      </c>
      <c r="TOT4">
        <v>1213.42</v>
      </c>
      <c r="TOU4">
        <v>1213.8</v>
      </c>
      <c r="TOV4">
        <v>1213.8900000000001</v>
      </c>
      <c r="TOW4">
        <v>1214.25</v>
      </c>
      <c r="TOX4">
        <v>1214.48</v>
      </c>
      <c r="TOY4">
        <v>1215.02</v>
      </c>
      <c r="TOZ4">
        <v>1215.1400000000001</v>
      </c>
      <c r="TPA4">
        <v>1215.1500000000001</v>
      </c>
      <c r="TPB4">
        <v>1215.8900000000001</v>
      </c>
      <c r="TPC4">
        <v>1216.24</v>
      </c>
      <c r="TPD4">
        <v>1216.43</v>
      </c>
      <c r="TPE4">
        <v>1216.81</v>
      </c>
      <c r="TPF4">
        <v>1217.8399999999999</v>
      </c>
      <c r="TPG4">
        <v>1218.1199999999999</v>
      </c>
      <c r="TPH4">
        <v>1218.3900000000001</v>
      </c>
      <c r="TPI4">
        <v>1218.6199999999999</v>
      </c>
      <c r="TPJ4">
        <v>1219.0899999999999</v>
      </c>
      <c r="TPK4">
        <v>1219.75</v>
      </c>
      <c r="TPL4">
        <v>1219.98</v>
      </c>
      <c r="TPM4">
        <v>1220.24</v>
      </c>
      <c r="TPN4">
        <v>1220.46</v>
      </c>
      <c r="TPO4">
        <v>1220.68</v>
      </c>
      <c r="TPP4">
        <v>1221.24</v>
      </c>
      <c r="TPQ4">
        <v>1221.25</v>
      </c>
      <c r="TPR4">
        <v>1223.6199999999999</v>
      </c>
      <c r="TPS4">
        <v>1224.1500000000001</v>
      </c>
      <c r="TPT4">
        <v>1224.2</v>
      </c>
      <c r="TPU4">
        <v>1224.24</v>
      </c>
      <c r="TPV4">
        <v>1224.82</v>
      </c>
      <c r="TPW4">
        <v>1225.3699999999999</v>
      </c>
      <c r="TPX4">
        <v>1227.24</v>
      </c>
      <c r="TPY4">
        <v>1228.08</v>
      </c>
      <c r="TPZ4">
        <v>1228.1400000000001</v>
      </c>
      <c r="TQA4">
        <v>1228.6600000000001</v>
      </c>
      <c r="TQB4">
        <v>1228.72</v>
      </c>
      <c r="TQC4">
        <v>1228.8800000000001</v>
      </c>
      <c r="TQD4">
        <v>1229.3</v>
      </c>
      <c r="TQE4">
        <v>1229.54</v>
      </c>
      <c r="TQF4">
        <v>1229.71</v>
      </c>
      <c r="TQG4">
        <v>1229.83</v>
      </c>
      <c r="TQH4">
        <v>1230.27</v>
      </c>
      <c r="TQI4">
        <v>1230.32</v>
      </c>
      <c r="TQJ4">
        <v>1230.45</v>
      </c>
      <c r="TQK4">
        <v>1230.5</v>
      </c>
      <c r="TQL4">
        <v>1230.7</v>
      </c>
      <c r="TQM4">
        <v>1231.0999999999999</v>
      </c>
      <c r="TQN4">
        <v>1231.1099999999999</v>
      </c>
      <c r="TQO4">
        <v>1231.3699999999999</v>
      </c>
      <c r="TQP4">
        <v>1231.4100000000001</v>
      </c>
      <c r="TQQ4">
        <v>1232.07</v>
      </c>
      <c r="TQR4">
        <v>1232.33</v>
      </c>
      <c r="TQS4">
        <v>1233.2</v>
      </c>
      <c r="TQT4">
        <v>1234.43</v>
      </c>
      <c r="TQU4">
        <v>1235</v>
      </c>
      <c r="TQV4">
        <v>1235.17</v>
      </c>
      <c r="TQW4">
        <v>1235.99</v>
      </c>
      <c r="TQX4">
        <v>1236.5899999999999</v>
      </c>
      <c r="TQY4">
        <v>1236.68</v>
      </c>
      <c r="TQZ4">
        <v>1236.82</v>
      </c>
      <c r="TRA4">
        <v>1237.1500000000001</v>
      </c>
      <c r="TRB4">
        <v>1237.5</v>
      </c>
      <c r="TRC4">
        <v>1237.52</v>
      </c>
      <c r="TRD4">
        <v>1237.6400000000001</v>
      </c>
      <c r="TRE4">
        <v>1237.73</v>
      </c>
      <c r="TRF4">
        <v>1238.03</v>
      </c>
      <c r="TRG4">
        <v>1238.81</v>
      </c>
      <c r="TRH4">
        <v>1239.24</v>
      </c>
      <c r="TRI4">
        <v>1240.17</v>
      </c>
      <c r="TRJ4">
        <v>1240.4100000000001</v>
      </c>
      <c r="TRK4">
        <v>1240.47</v>
      </c>
      <c r="TRL4">
        <v>1241.04</v>
      </c>
      <c r="TRM4">
        <v>1241.4000000000001</v>
      </c>
      <c r="TRN4">
        <v>1241.6300000000001</v>
      </c>
      <c r="TRO4">
        <v>1241.98</v>
      </c>
      <c r="TRP4">
        <v>1242.78</v>
      </c>
      <c r="TRQ4">
        <v>1242.81</v>
      </c>
      <c r="TRR4">
        <v>1242.8399999999999</v>
      </c>
      <c r="TRS4">
        <v>1243.53</v>
      </c>
      <c r="TRT4">
        <v>1244.3599999999999</v>
      </c>
      <c r="TRU4">
        <v>1244.54</v>
      </c>
      <c r="TRV4">
        <v>1245.1300000000001</v>
      </c>
      <c r="TRW4">
        <v>1245.4000000000001</v>
      </c>
      <c r="TRX4">
        <v>1245.42</v>
      </c>
      <c r="TRY4">
        <v>1245.7</v>
      </c>
      <c r="TRZ4">
        <v>1245.8399999999999</v>
      </c>
      <c r="TSA4">
        <v>1246.55</v>
      </c>
      <c r="TSB4">
        <v>1247.73</v>
      </c>
      <c r="TSC4">
        <v>1247.78</v>
      </c>
      <c r="TSD4">
        <v>1248.48</v>
      </c>
      <c r="TSE4">
        <v>1248.75</v>
      </c>
      <c r="TSF4">
        <v>1249.04</v>
      </c>
      <c r="TSG4">
        <v>1249.08</v>
      </c>
      <c r="TSH4">
        <v>1249.97</v>
      </c>
      <c r="TSI4">
        <v>1250.68</v>
      </c>
      <c r="TSJ4">
        <v>1251.19</v>
      </c>
      <c r="TSK4">
        <v>1251.56</v>
      </c>
      <c r="TSL4">
        <v>1251.81</v>
      </c>
      <c r="TSM4">
        <v>1252.33</v>
      </c>
      <c r="TSN4">
        <v>1252.8599999999999</v>
      </c>
      <c r="TSO4">
        <v>1253.05</v>
      </c>
      <c r="TSP4">
        <v>1253.32</v>
      </c>
      <c r="TSQ4">
        <v>1253.6199999999999</v>
      </c>
      <c r="TSR4">
        <v>1254</v>
      </c>
      <c r="TSS4">
        <v>1254.07</v>
      </c>
      <c r="TST4">
        <v>1254.21</v>
      </c>
      <c r="TSU4">
        <v>1255.25</v>
      </c>
      <c r="TSV4">
        <v>1255.8399999999999</v>
      </c>
      <c r="TSW4">
        <v>1256.04</v>
      </c>
      <c r="TSX4">
        <v>1256.3800000000001</v>
      </c>
      <c r="TSY4">
        <v>1256.5</v>
      </c>
      <c r="TSZ4">
        <v>1256.6099999999999</v>
      </c>
      <c r="TTA4">
        <v>1256.68</v>
      </c>
      <c r="TTB4">
        <v>1256.8399999999999</v>
      </c>
      <c r="TTC4">
        <v>1257.49</v>
      </c>
      <c r="TTD4">
        <v>1257.8399999999999</v>
      </c>
      <c r="TTE4">
        <v>1258.78</v>
      </c>
      <c r="TTF4">
        <v>1259.25</v>
      </c>
      <c r="TTG4">
        <v>1259.32</v>
      </c>
      <c r="TTH4">
        <v>1259.42</v>
      </c>
      <c r="TTI4">
        <v>1259.45</v>
      </c>
      <c r="TTJ4">
        <v>1260.3800000000001</v>
      </c>
      <c r="TTK4">
        <v>1261.03</v>
      </c>
      <c r="TTL4">
        <v>1262.54</v>
      </c>
      <c r="TTM4">
        <v>1262.6199999999999</v>
      </c>
      <c r="TTN4">
        <v>1262.83</v>
      </c>
      <c r="TTO4">
        <v>1262.92</v>
      </c>
      <c r="TTP4">
        <v>1264.73</v>
      </c>
      <c r="TTQ4">
        <v>1264.78</v>
      </c>
      <c r="TTR4">
        <v>1264.9100000000001</v>
      </c>
      <c r="TTS4">
        <v>1265.5</v>
      </c>
      <c r="TTT4">
        <v>1265.73</v>
      </c>
      <c r="TTU4">
        <v>1266.26</v>
      </c>
      <c r="TTV4">
        <v>1267.2</v>
      </c>
      <c r="TTW4">
        <v>1267.7</v>
      </c>
      <c r="TTX4">
        <v>1268.5899999999999</v>
      </c>
      <c r="TTY4">
        <v>1268.6300000000001</v>
      </c>
      <c r="TTZ4">
        <v>1269.53</v>
      </c>
      <c r="TUA4">
        <v>1269.6400000000001</v>
      </c>
      <c r="TUB4">
        <v>1269.8499999999999</v>
      </c>
      <c r="TUC4">
        <v>1270.04</v>
      </c>
      <c r="TUD4">
        <v>1270.1600000000001</v>
      </c>
      <c r="TUE4">
        <v>1270.43</v>
      </c>
      <c r="TUF4">
        <v>1270.99</v>
      </c>
      <c r="TUG4">
        <v>1271.07</v>
      </c>
      <c r="TUH4">
        <v>1271.54</v>
      </c>
      <c r="TUI4">
        <v>1274.24</v>
      </c>
      <c r="TUJ4">
        <v>1274.6099999999999</v>
      </c>
      <c r="TUK4">
        <v>1275.1199999999999</v>
      </c>
      <c r="TUL4">
        <v>1276.6600000000001</v>
      </c>
      <c r="TUM4">
        <v>1276.8599999999999</v>
      </c>
      <c r="TUN4">
        <v>1278.31</v>
      </c>
      <c r="TUO4">
        <v>1278.79</v>
      </c>
      <c r="TUP4">
        <v>1279.26</v>
      </c>
      <c r="TUQ4">
        <v>1279.42</v>
      </c>
      <c r="TUR4">
        <v>1279.69</v>
      </c>
      <c r="TUS4">
        <v>1280.47</v>
      </c>
      <c r="TUT4">
        <v>1280.8499999999999</v>
      </c>
      <c r="TUU4">
        <v>1281.0999999999999</v>
      </c>
      <c r="TUV4">
        <v>1281.73</v>
      </c>
      <c r="TUW4">
        <v>1282.06</v>
      </c>
      <c r="TUX4">
        <v>1282.32</v>
      </c>
      <c r="TUY4">
        <v>1284.3800000000001</v>
      </c>
      <c r="TUZ4">
        <v>1285.04</v>
      </c>
      <c r="TVA4">
        <v>1285.1099999999999</v>
      </c>
      <c r="TVB4">
        <v>1286.05</v>
      </c>
      <c r="TVC4">
        <v>1286.3399999999999</v>
      </c>
      <c r="TVD4">
        <v>1286.42</v>
      </c>
      <c r="TVE4">
        <v>1286.47</v>
      </c>
      <c r="TVF4">
        <v>1287.3599999999999</v>
      </c>
      <c r="TVG4">
        <v>1287.6300000000001</v>
      </c>
      <c r="TVH4">
        <v>1288.83</v>
      </c>
      <c r="TVI4">
        <v>1288.9100000000001</v>
      </c>
      <c r="TVJ4">
        <v>1289.04</v>
      </c>
      <c r="TVK4">
        <v>1289.1199999999999</v>
      </c>
      <c r="TVL4">
        <v>1289.45</v>
      </c>
      <c r="TVM4">
        <v>1289.58</v>
      </c>
      <c r="TVN4">
        <v>1289.73</v>
      </c>
      <c r="TVO4">
        <v>1290.04</v>
      </c>
      <c r="TVP4">
        <v>1290.32</v>
      </c>
      <c r="TVQ4">
        <v>1290.3399999999999</v>
      </c>
      <c r="TVR4">
        <v>1290.6300000000001</v>
      </c>
      <c r="TVS4">
        <v>1290.8399999999999</v>
      </c>
      <c r="TVT4">
        <v>1290.9100000000001</v>
      </c>
      <c r="TVU4">
        <v>1291.29</v>
      </c>
      <c r="TVV4">
        <v>1291.43</v>
      </c>
      <c r="TVW4">
        <v>1292.8</v>
      </c>
      <c r="TVX4">
        <v>1294.0999999999999</v>
      </c>
      <c r="TVY4">
        <v>1295.5</v>
      </c>
      <c r="TVZ4">
        <v>1296.82</v>
      </c>
      <c r="TWA4">
        <v>1296.8599999999999</v>
      </c>
      <c r="TWB4">
        <v>1296.8699999999999</v>
      </c>
      <c r="TWC4">
        <v>1297.8599999999999</v>
      </c>
      <c r="TWD4">
        <v>1299.42</v>
      </c>
      <c r="TWE4">
        <v>1299.51</v>
      </c>
      <c r="TWF4">
        <v>1299.7</v>
      </c>
      <c r="TWG4">
        <v>1300.29</v>
      </c>
      <c r="TWH4">
        <v>1300.3699999999999</v>
      </c>
      <c r="TWI4">
        <v>1300.75</v>
      </c>
      <c r="TWJ4">
        <v>1301.0999999999999</v>
      </c>
      <c r="TWK4">
        <v>1301.3</v>
      </c>
      <c r="TWL4">
        <v>1301.74</v>
      </c>
      <c r="TWM4">
        <v>1302.6099999999999</v>
      </c>
      <c r="TWN4">
        <v>1302.83</v>
      </c>
      <c r="TWO4">
        <v>1303.69</v>
      </c>
      <c r="TWP4">
        <v>1304.19</v>
      </c>
      <c r="TWQ4">
        <v>1304.83</v>
      </c>
      <c r="TWR4">
        <v>1305.29</v>
      </c>
      <c r="TWS4">
        <v>1305.48</v>
      </c>
      <c r="TWT4">
        <v>1305.6500000000001</v>
      </c>
      <c r="TWU4">
        <v>1306.69</v>
      </c>
      <c r="TWV4">
        <v>1307.76</v>
      </c>
      <c r="TWW4">
        <v>1308.18</v>
      </c>
      <c r="TWX4">
        <v>1309.44</v>
      </c>
      <c r="TWY4">
        <v>1309.8699999999999</v>
      </c>
      <c r="TWZ4">
        <v>1310.1600000000001</v>
      </c>
      <c r="TXA4">
        <v>1310.7</v>
      </c>
      <c r="TXB4">
        <v>1311.42</v>
      </c>
      <c r="TXC4">
        <v>1311.79</v>
      </c>
      <c r="TXD4">
        <v>1312.23</v>
      </c>
      <c r="TXE4">
        <v>1312.25</v>
      </c>
      <c r="TXF4">
        <v>1312.31</v>
      </c>
      <c r="TXG4">
        <v>1312.65</v>
      </c>
      <c r="TXH4">
        <v>1313.11</v>
      </c>
      <c r="TXI4">
        <v>1313.26</v>
      </c>
      <c r="TXJ4">
        <v>1315.09</v>
      </c>
      <c r="TXK4">
        <v>1315.18</v>
      </c>
      <c r="TXL4">
        <v>1315.36</v>
      </c>
      <c r="TXM4">
        <v>1316.13</v>
      </c>
      <c r="TXN4">
        <v>1316.99</v>
      </c>
      <c r="TXO4">
        <v>1317.87</v>
      </c>
      <c r="TXP4">
        <v>1318.13</v>
      </c>
      <c r="TXQ4">
        <v>1318.46</v>
      </c>
      <c r="TXR4">
        <v>1318.47</v>
      </c>
      <c r="TXS4">
        <v>1320.22</v>
      </c>
      <c r="TXT4">
        <v>1320.6</v>
      </c>
      <c r="TXU4">
        <v>1322.26</v>
      </c>
      <c r="TXV4">
        <v>1323.05</v>
      </c>
      <c r="TXW4">
        <v>1323.75</v>
      </c>
      <c r="TXX4">
        <v>1324.09</v>
      </c>
      <c r="TXY4">
        <v>1324.47</v>
      </c>
      <c r="TXZ4">
        <v>1324.69</v>
      </c>
      <c r="TYA4">
        <v>1324.74</v>
      </c>
      <c r="TYB4">
        <v>1325.26</v>
      </c>
      <c r="TYC4">
        <v>1325.93</v>
      </c>
      <c r="TYD4">
        <v>1326.28</v>
      </c>
      <c r="TYE4">
        <v>1328.08</v>
      </c>
      <c r="TYF4">
        <v>1328.2</v>
      </c>
      <c r="TYG4">
        <v>1328.36</v>
      </c>
      <c r="TYH4">
        <v>1329.6</v>
      </c>
      <c r="TYI4">
        <v>1330.12</v>
      </c>
      <c r="TYJ4">
        <v>1330.27</v>
      </c>
      <c r="TYK4">
        <v>1330.37</v>
      </c>
      <c r="TYL4">
        <v>1330.84</v>
      </c>
      <c r="TYM4">
        <v>1330.88</v>
      </c>
      <c r="TYN4">
        <v>1332.01</v>
      </c>
      <c r="TYO4">
        <v>1332.95</v>
      </c>
      <c r="TYP4">
        <v>1333.44</v>
      </c>
      <c r="TYQ4">
        <v>1333.58</v>
      </c>
      <c r="TYR4">
        <v>1333.85</v>
      </c>
      <c r="TYS4">
        <v>1333.86</v>
      </c>
      <c r="TYT4">
        <v>1336.42</v>
      </c>
      <c r="TYU4">
        <v>1337.34</v>
      </c>
      <c r="TYV4">
        <v>1338.59</v>
      </c>
      <c r="TYW4">
        <v>1339.51</v>
      </c>
      <c r="TYX4">
        <v>1339.58</v>
      </c>
      <c r="TYY4">
        <v>1340.35</v>
      </c>
      <c r="TYZ4">
        <v>1340.79</v>
      </c>
      <c r="TZA4">
        <v>1341.07</v>
      </c>
      <c r="TZB4">
        <v>1342.2</v>
      </c>
      <c r="TZC4">
        <v>1342.38</v>
      </c>
      <c r="TZD4">
        <v>1343.68</v>
      </c>
      <c r="TZE4">
        <v>1344.04</v>
      </c>
      <c r="TZF4">
        <v>1344.93</v>
      </c>
      <c r="TZG4">
        <v>1345.54</v>
      </c>
      <c r="TZH4">
        <v>1346.67</v>
      </c>
      <c r="TZI4">
        <v>1347.79</v>
      </c>
      <c r="TZJ4">
        <v>1349.02</v>
      </c>
      <c r="TZK4">
        <v>1351.38</v>
      </c>
      <c r="TZL4">
        <v>1352.14</v>
      </c>
      <c r="TZM4">
        <v>1352.65</v>
      </c>
      <c r="TZN4">
        <v>1353.34</v>
      </c>
      <c r="TZO4">
        <v>1353.74</v>
      </c>
      <c r="TZP4">
        <v>1354.27</v>
      </c>
      <c r="TZQ4">
        <v>1354.77</v>
      </c>
      <c r="TZR4">
        <v>1354.89</v>
      </c>
      <c r="TZS4">
        <v>1355.34</v>
      </c>
      <c r="TZT4">
        <v>1356.52</v>
      </c>
      <c r="TZU4">
        <v>1356.67</v>
      </c>
      <c r="TZV4">
        <v>1357.56</v>
      </c>
      <c r="TZW4">
        <v>1358.03</v>
      </c>
      <c r="TZX4">
        <v>1358.4</v>
      </c>
      <c r="TZY4">
        <v>1359.9</v>
      </c>
      <c r="TZZ4">
        <v>1362.34</v>
      </c>
      <c r="UAA4">
        <v>1362.56</v>
      </c>
      <c r="UAB4">
        <v>1363.84</v>
      </c>
      <c r="UAC4">
        <v>1364.1</v>
      </c>
      <c r="UAD4">
        <v>1364.11</v>
      </c>
      <c r="UAE4">
        <v>1364.67</v>
      </c>
      <c r="UAF4">
        <v>1364.76</v>
      </c>
      <c r="UAG4">
        <v>1365.97</v>
      </c>
      <c r="UAH4">
        <v>1367.47</v>
      </c>
      <c r="UAI4">
        <v>1368.3</v>
      </c>
      <c r="UAJ4">
        <v>1369.07</v>
      </c>
      <c r="UAK4">
        <v>1371.54</v>
      </c>
      <c r="UAL4">
        <v>1372.75</v>
      </c>
      <c r="UAM4">
        <v>1372.84</v>
      </c>
      <c r="UAN4">
        <v>1373.64</v>
      </c>
      <c r="UAO4">
        <v>1373.94</v>
      </c>
      <c r="UAP4">
        <v>1374.09</v>
      </c>
      <c r="UAQ4">
        <v>1375.36</v>
      </c>
      <c r="UAR4">
        <v>1375.74</v>
      </c>
      <c r="UAS4">
        <v>1376.24</v>
      </c>
      <c r="UAT4">
        <v>1376.88</v>
      </c>
      <c r="UAU4">
        <v>1377.06</v>
      </c>
      <c r="UAV4">
        <v>1377.53</v>
      </c>
      <c r="UAW4">
        <v>1380.33</v>
      </c>
      <c r="UAX4">
        <v>1381</v>
      </c>
      <c r="UAY4">
        <v>1383.28</v>
      </c>
      <c r="UAZ4">
        <v>1383.79</v>
      </c>
      <c r="UBA4">
        <v>1384.21</v>
      </c>
      <c r="UBB4">
        <v>1384.86</v>
      </c>
      <c r="UBC4">
        <v>1385.27</v>
      </c>
      <c r="UBD4">
        <v>1386.43</v>
      </c>
      <c r="UBE4">
        <v>1387.2</v>
      </c>
      <c r="UBF4">
        <v>1388.01</v>
      </c>
      <c r="UBG4">
        <v>1389.1</v>
      </c>
      <c r="UBH4">
        <v>1390.85</v>
      </c>
      <c r="UBI4">
        <v>1391.29</v>
      </c>
      <c r="UBJ4">
        <v>1392.13</v>
      </c>
      <c r="UBK4">
        <v>1392.23</v>
      </c>
      <c r="UBL4">
        <v>1392.68</v>
      </c>
      <c r="UBM4">
        <v>1393.37</v>
      </c>
      <c r="UBN4">
        <v>1393.4</v>
      </c>
      <c r="UBO4">
        <v>1394.15</v>
      </c>
      <c r="UBP4">
        <v>1395.45</v>
      </c>
      <c r="UBQ4">
        <v>1397.24</v>
      </c>
      <c r="UBR4">
        <v>1397.88</v>
      </c>
      <c r="UBS4">
        <v>1398.3</v>
      </c>
      <c r="UBT4">
        <v>1399.92</v>
      </c>
      <c r="UBU4">
        <v>1400.07</v>
      </c>
      <c r="UBV4">
        <v>1401.44</v>
      </c>
      <c r="UBW4">
        <v>1406.43</v>
      </c>
      <c r="UBX4">
        <v>1407.81</v>
      </c>
      <c r="UBY4">
        <v>1408.22</v>
      </c>
      <c r="UBZ4">
        <v>1408.27</v>
      </c>
      <c r="UCA4">
        <v>1409.78</v>
      </c>
      <c r="UCB4">
        <v>1411.6</v>
      </c>
      <c r="UCC4">
        <v>1414.02</v>
      </c>
      <c r="UCD4">
        <v>1414.52</v>
      </c>
      <c r="UCE4">
        <v>1418.09</v>
      </c>
      <c r="UCF4">
        <v>1419.14</v>
      </c>
      <c r="UCG4">
        <v>1419.32</v>
      </c>
      <c r="UCH4">
        <v>1419.63</v>
      </c>
      <c r="UCI4">
        <v>1420.71</v>
      </c>
      <c r="UCJ4">
        <v>1423.24</v>
      </c>
      <c r="UCK4">
        <v>1425.24</v>
      </c>
      <c r="UCL4">
        <v>1427.69</v>
      </c>
      <c r="UCM4">
        <v>1428.56</v>
      </c>
      <c r="UCN4">
        <v>1432.64</v>
      </c>
      <c r="UCO4">
        <v>1434.36</v>
      </c>
      <c r="UCP4">
        <v>1435.25</v>
      </c>
      <c r="UCQ4">
        <v>1439.95</v>
      </c>
      <c r="UCR4">
        <v>1440.78</v>
      </c>
      <c r="UCS4">
        <v>1441.25</v>
      </c>
      <c r="UCT4">
        <v>1444.15</v>
      </c>
      <c r="UCU4">
        <v>1448.83</v>
      </c>
      <c r="UCV4">
        <v>1450.06</v>
      </c>
      <c r="UCW4">
        <v>1462.02</v>
      </c>
      <c r="UCX4">
        <v>1471.48</v>
      </c>
      <c r="UCY4">
        <v>1473.07</v>
      </c>
      <c r="UCZ4">
        <v>1482.39</v>
      </c>
      <c r="UDA4">
        <v>1486.66</v>
      </c>
      <c r="UDB4" t="s">
        <v>15400</v>
      </c>
    </row>
    <row r="5" spans="1:14302" x14ac:dyDescent="0.35">
      <c r="A5" s="19" t="s">
        <v>14</v>
      </c>
      <c r="B5" s="29"/>
      <c r="C5" s="29"/>
      <c r="D5" s="29"/>
      <c r="E5" s="29"/>
      <c r="F5" s="29"/>
      <c r="G5" s="29"/>
      <c r="H5" s="29"/>
      <c r="I5" s="29"/>
      <c r="J5" s="29">
        <v>130.7859</v>
      </c>
      <c r="K5" s="29"/>
      <c r="L5" s="29">
        <v>54.754300000000001</v>
      </c>
      <c r="M5" s="29"/>
      <c r="N5" s="29"/>
      <c r="O5" s="29"/>
      <c r="P5" s="29"/>
      <c r="Q5" s="29"/>
      <c r="R5" s="29"/>
      <c r="S5" s="29"/>
      <c r="T5" s="29"/>
      <c r="U5" s="29"/>
      <c r="V5" s="29"/>
      <c r="W5" s="29"/>
      <c r="X5" s="29"/>
      <c r="Y5" s="29">
        <v>132.226</v>
      </c>
      <c r="Z5" s="29"/>
      <c r="AA5" s="29"/>
      <c r="AB5" s="29"/>
      <c r="AC5" s="29"/>
      <c r="AD5" s="29"/>
      <c r="AE5" s="29">
        <v>110.9376</v>
      </c>
      <c r="AF5" s="29"/>
      <c r="AG5" s="29">
        <v>119.35499999999999</v>
      </c>
      <c r="AH5" s="29"/>
      <c r="AI5" s="29"/>
      <c r="AJ5" s="29"/>
      <c r="AK5" s="29"/>
      <c r="AL5" s="29"/>
      <c r="AM5" s="29"/>
      <c r="AN5" s="29"/>
      <c r="AO5" s="29">
        <v>77.01509999999999</v>
      </c>
      <c r="AP5" s="29">
        <v>151.3494</v>
      </c>
      <c r="AQ5" s="29"/>
      <c r="AR5" s="29"/>
      <c r="AS5" s="29"/>
      <c r="AT5" s="29">
        <v>110.67840000000001</v>
      </c>
      <c r="AU5" s="29">
        <v>130.99770000000001</v>
      </c>
      <c r="AV5" s="29"/>
      <c r="AW5" s="29"/>
      <c r="AX5" s="29">
        <v>149.88749999999999</v>
      </c>
      <c r="AY5" s="29"/>
      <c r="AZ5" s="29">
        <v>86.046099999999996</v>
      </c>
      <c r="BA5" s="29">
        <v>153.93950000000001</v>
      </c>
      <c r="BB5" s="29"/>
      <c r="BC5" s="29"/>
      <c r="BD5" s="29"/>
      <c r="BE5" s="29"/>
      <c r="BF5" s="29">
        <v>111.6075</v>
      </c>
      <c r="BG5" s="29"/>
      <c r="BH5" s="29"/>
      <c r="BI5" s="29"/>
      <c r="BJ5" s="29"/>
      <c r="BK5" s="29"/>
      <c r="BL5" s="29"/>
      <c r="BM5" s="29"/>
      <c r="BN5" s="29"/>
      <c r="BO5" s="29"/>
      <c r="BP5" s="29"/>
      <c r="BQ5" s="29">
        <v>101.25360000000001</v>
      </c>
      <c r="BR5" s="29"/>
      <c r="BS5" s="29"/>
      <c r="BT5" s="29"/>
      <c r="BU5" s="29">
        <v>132.89670000000001</v>
      </c>
      <c r="BV5" s="29"/>
      <c r="BW5" s="29"/>
      <c r="BX5" s="29">
        <v>95.322999999999993</v>
      </c>
      <c r="BY5" s="29"/>
      <c r="BZ5" s="29"/>
      <c r="CA5" s="29"/>
      <c r="CB5" s="29"/>
      <c r="CC5" s="29">
        <v>78.75</v>
      </c>
      <c r="CD5" s="29"/>
      <c r="CE5" s="29">
        <v>114.565</v>
      </c>
      <c r="CF5" s="29"/>
      <c r="CG5" s="29"/>
      <c r="CH5" s="29"/>
      <c r="CI5" s="29"/>
      <c r="CJ5" s="29"/>
      <c r="CK5" s="29">
        <v>191.691</v>
      </c>
      <c r="CL5" s="29"/>
      <c r="CM5" s="29"/>
      <c r="CN5" s="29"/>
      <c r="CO5" s="29"/>
      <c r="CP5" s="29"/>
      <c r="CQ5" s="29">
        <v>169.2801</v>
      </c>
      <c r="CR5" s="29"/>
      <c r="CS5" s="29"/>
      <c r="CT5" s="29"/>
      <c r="CU5" s="29">
        <v>159.4161</v>
      </c>
      <c r="CV5" s="29"/>
      <c r="CW5" s="29"/>
      <c r="CX5" s="29">
        <v>198.6756</v>
      </c>
      <c r="CY5" s="29"/>
      <c r="CZ5" s="29"/>
      <c r="DA5" s="29"/>
      <c r="DB5" s="29"/>
      <c r="DC5" s="29">
        <v>121.52249999999999</v>
      </c>
      <c r="DD5" s="29"/>
      <c r="DE5" s="29"/>
      <c r="DF5" s="29"/>
      <c r="DG5" s="29"/>
      <c r="DH5" s="29"/>
      <c r="DI5" s="29"/>
      <c r="DJ5" s="29"/>
      <c r="DK5" s="29">
        <v>126.64950000000002</v>
      </c>
      <c r="DL5" s="29"/>
      <c r="DM5" s="29"/>
      <c r="DN5" s="29"/>
      <c r="DO5" s="29"/>
      <c r="DP5" s="29"/>
      <c r="DQ5" s="29"/>
      <c r="DR5" s="29"/>
      <c r="DS5" s="29">
        <v>158.20849999999999</v>
      </c>
      <c r="DT5" s="29"/>
      <c r="DU5" s="29">
        <v>272.60550000000001</v>
      </c>
      <c r="DV5" s="29"/>
      <c r="DW5" s="29"/>
      <c r="DX5" s="29"/>
      <c r="DY5" s="29">
        <v>63.314999999999998</v>
      </c>
      <c r="DZ5" s="29"/>
      <c r="EA5" s="29"/>
      <c r="EB5" s="29">
        <v>140.55600000000001</v>
      </c>
      <c r="EC5" s="29">
        <v>122.35679999999999</v>
      </c>
      <c r="ED5" s="29"/>
      <c r="EE5" s="29"/>
      <c r="EF5" s="29"/>
      <c r="EG5" s="29">
        <v>119.13300000000001</v>
      </c>
      <c r="EH5" s="29"/>
      <c r="EI5" s="29"/>
      <c r="EJ5" s="29">
        <v>162.708</v>
      </c>
      <c r="EK5" s="29"/>
      <c r="EL5" s="29"/>
      <c r="EM5" s="29"/>
      <c r="EN5" s="29"/>
      <c r="EO5" s="29"/>
      <c r="EP5" s="29"/>
      <c r="EQ5" s="29"/>
      <c r="ER5" s="29"/>
      <c r="ES5" s="29"/>
      <c r="ET5" s="29"/>
      <c r="EU5" s="29"/>
      <c r="EV5" s="29"/>
      <c r="EW5" s="29"/>
      <c r="EX5" s="29"/>
      <c r="EY5" s="29"/>
      <c r="EZ5" s="29"/>
      <c r="FA5" s="29"/>
      <c r="FB5" s="29"/>
      <c r="FC5" s="29">
        <v>177.97560000000001</v>
      </c>
      <c r="FD5" s="29"/>
      <c r="FE5" s="29"/>
      <c r="FF5" s="29"/>
      <c r="FG5" s="29"/>
      <c r="FH5" s="29">
        <v>79.497</v>
      </c>
      <c r="FI5" s="29"/>
      <c r="FJ5" s="29"/>
      <c r="FK5" s="29">
        <v>228.89879999999999</v>
      </c>
      <c r="FL5" s="29"/>
      <c r="FM5" s="29"/>
      <c r="FN5" s="29"/>
      <c r="FO5" s="29"/>
      <c r="FP5" s="29"/>
      <c r="FQ5" s="29"/>
      <c r="FR5" s="29">
        <v>81.230799999999988</v>
      </c>
      <c r="FS5" s="29"/>
      <c r="FT5" s="29"/>
      <c r="FU5" s="29"/>
      <c r="FV5" s="29"/>
      <c r="FW5" s="29">
        <v>225.2364</v>
      </c>
      <c r="FX5" s="29"/>
      <c r="FY5" s="29">
        <v>122.5248</v>
      </c>
      <c r="FZ5" s="29"/>
      <c r="GA5" s="29"/>
      <c r="GB5" s="29"/>
      <c r="GC5" s="29"/>
      <c r="GD5" s="29"/>
      <c r="GE5" s="29"/>
      <c r="GF5" s="29"/>
      <c r="GG5" s="29">
        <v>158.49760000000001</v>
      </c>
      <c r="GH5" s="29"/>
      <c r="GI5" s="29"/>
      <c r="GJ5" s="29"/>
      <c r="GK5" s="29"/>
      <c r="GL5" s="29"/>
      <c r="GM5" s="29">
        <v>169.9023</v>
      </c>
      <c r="GN5" s="29"/>
      <c r="GO5" s="29"/>
      <c r="GP5" s="29"/>
      <c r="GQ5" s="29"/>
      <c r="GR5" s="29">
        <v>123.45060000000001</v>
      </c>
      <c r="GS5" s="29"/>
      <c r="GT5" s="29"/>
      <c r="GU5" s="29"/>
      <c r="GV5" s="29"/>
      <c r="GW5" s="29"/>
      <c r="GX5" s="29">
        <v>115.197</v>
      </c>
      <c r="GY5" s="29">
        <v>127.425</v>
      </c>
      <c r="GZ5" s="29"/>
      <c r="HA5" s="29"/>
      <c r="HB5" s="29"/>
      <c r="HC5" s="29"/>
      <c r="HD5" s="29"/>
      <c r="HE5" s="29"/>
      <c r="HF5" s="29"/>
      <c r="HG5" s="29"/>
      <c r="HH5" s="29"/>
      <c r="HI5" s="29"/>
      <c r="HJ5" s="29">
        <v>135.5274</v>
      </c>
      <c r="HK5" s="29"/>
      <c r="HL5" s="29"/>
      <c r="HM5" s="29"/>
      <c r="HN5" s="29"/>
      <c r="HO5" s="29"/>
      <c r="HP5" s="29"/>
      <c r="HQ5" s="29"/>
      <c r="HR5" s="29"/>
      <c r="HS5" s="29"/>
      <c r="HT5" s="29"/>
      <c r="HU5" s="29"/>
      <c r="HV5" s="29"/>
      <c r="HW5" s="29"/>
      <c r="HX5" s="29"/>
      <c r="HY5" s="29"/>
      <c r="HZ5" s="29"/>
      <c r="IA5" s="29"/>
      <c r="IB5" s="29"/>
      <c r="IC5" s="29"/>
      <c r="ID5" s="29"/>
      <c r="IE5" s="29">
        <v>89.036900000000003</v>
      </c>
      <c r="IF5" s="29">
        <v>115.2136</v>
      </c>
      <c r="IG5" s="29"/>
      <c r="IH5" s="29"/>
      <c r="II5" s="29"/>
      <c r="IJ5" s="29"/>
      <c r="IK5" s="29">
        <v>238.32749999999999</v>
      </c>
      <c r="IL5" s="29"/>
      <c r="IM5" s="29"/>
      <c r="IN5" s="29"/>
      <c r="IO5" s="29"/>
      <c r="IP5" s="29"/>
      <c r="IQ5" s="29"/>
      <c r="IR5" s="29"/>
      <c r="IS5" s="29"/>
      <c r="IT5" s="29"/>
      <c r="IU5" s="29"/>
      <c r="IV5" s="29"/>
      <c r="IW5" s="29"/>
      <c r="IX5" s="29"/>
      <c r="IY5" s="29">
        <v>102.785</v>
      </c>
      <c r="IZ5" s="29"/>
      <c r="JA5" s="29"/>
      <c r="JB5" s="29">
        <v>256.32</v>
      </c>
      <c r="JC5" s="29"/>
      <c r="JD5" s="29"/>
      <c r="JE5" s="29"/>
      <c r="JF5" s="29"/>
      <c r="JG5" s="29"/>
      <c r="JH5" s="29"/>
      <c r="JI5" s="29"/>
      <c r="JJ5" s="29"/>
      <c r="JK5" s="29"/>
      <c r="JL5" s="29"/>
      <c r="JM5" s="29"/>
      <c r="JN5" s="29">
        <v>96.095999999999989</v>
      </c>
      <c r="JO5" s="29"/>
      <c r="JP5" s="29"/>
      <c r="JQ5" s="29"/>
      <c r="JR5" s="29"/>
      <c r="JS5" s="29"/>
      <c r="JT5" s="29"/>
      <c r="JU5" s="29"/>
      <c r="JV5" s="29"/>
      <c r="JW5" s="29"/>
      <c r="JX5" s="29"/>
      <c r="JY5" s="29"/>
      <c r="JZ5" s="29">
        <v>262.62279999999998</v>
      </c>
      <c r="KA5" s="29"/>
      <c r="KB5" s="29"/>
      <c r="KC5" s="29"/>
      <c r="KD5" s="29"/>
      <c r="KE5" s="29">
        <v>148.35079999999999</v>
      </c>
      <c r="KF5" s="29"/>
      <c r="KG5" s="29"/>
      <c r="KH5" s="29"/>
      <c r="KI5" s="29"/>
      <c r="KJ5" s="29"/>
      <c r="KK5" s="29"/>
      <c r="KL5" s="29"/>
      <c r="KM5" s="29"/>
      <c r="KN5" s="29"/>
      <c r="KO5" s="29"/>
      <c r="KP5" s="29"/>
      <c r="KQ5" s="29"/>
      <c r="KR5" s="29"/>
      <c r="KS5" s="29">
        <v>195.36</v>
      </c>
      <c r="KT5" s="29"/>
      <c r="KU5" s="29"/>
      <c r="KV5" s="29">
        <v>409.8913</v>
      </c>
      <c r="KW5" s="29"/>
      <c r="KX5" s="29"/>
      <c r="KY5" s="29"/>
      <c r="KZ5" s="29"/>
      <c r="LA5" s="29">
        <v>167.9128</v>
      </c>
      <c r="LB5" s="29"/>
      <c r="LC5" s="29"/>
      <c r="LD5" s="29">
        <v>87.213599999999985</v>
      </c>
      <c r="LE5" s="29"/>
      <c r="LF5" s="29"/>
      <c r="LG5" s="29">
        <v>207.01330000000002</v>
      </c>
      <c r="LH5" s="29"/>
      <c r="LI5" s="29"/>
      <c r="LJ5" s="29"/>
      <c r="LK5" s="29">
        <v>474.90229999999997</v>
      </c>
      <c r="LL5" s="29"/>
      <c r="LM5" s="29"/>
      <c r="LN5" s="29"/>
      <c r="LO5" s="29">
        <v>319.61</v>
      </c>
      <c r="LP5" s="29">
        <v>185.07330000000002</v>
      </c>
      <c r="LQ5" s="29"/>
      <c r="LR5" s="29">
        <v>415.03020000000004</v>
      </c>
      <c r="LS5" s="29"/>
      <c r="LT5" s="29"/>
      <c r="LU5" s="29">
        <v>340.67419999999998</v>
      </c>
      <c r="LV5" s="29"/>
      <c r="LW5" s="29"/>
      <c r="LX5" s="29"/>
      <c r="LY5" s="29">
        <v>100.7325</v>
      </c>
      <c r="LZ5" s="29"/>
      <c r="MA5" s="29"/>
      <c r="MB5" s="29"/>
      <c r="MC5" s="29"/>
      <c r="MD5" s="29">
        <v>116.56120000000001</v>
      </c>
      <c r="ME5" s="29"/>
      <c r="MF5" s="29"/>
      <c r="MG5" s="29"/>
      <c r="MH5" s="29"/>
      <c r="MI5" s="29">
        <v>304.29700000000003</v>
      </c>
      <c r="MJ5" s="29">
        <v>281.07839999999999</v>
      </c>
      <c r="MK5" s="29"/>
      <c r="ML5" s="29">
        <v>319.23500000000001</v>
      </c>
      <c r="MM5" s="29">
        <v>171.274</v>
      </c>
      <c r="MN5" s="29"/>
      <c r="MO5" s="29">
        <v>104.2587</v>
      </c>
      <c r="MP5" s="29"/>
      <c r="MQ5" s="29">
        <v>317.82749999999999</v>
      </c>
      <c r="MR5" s="29"/>
      <c r="MS5" s="29">
        <v>119.95360000000001</v>
      </c>
      <c r="MT5" s="29"/>
      <c r="MU5" s="29"/>
      <c r="MV5" s="29"/>
      <c r="MW5" s="29"/>
      <c r="MX5" s="29"/>
      <c r="MY5" s="29"/>
      <c r="MZ5" s="29"/>
      <c r="NA5" s="29"/>
      <c r="NB5" s="29"/>
      <c r="NC5" s="29"/>
      <c r="ND5" s="29"/>
      <c r="NE5" s="29"/>
      <c r="NF5" s="29">
        <v>161.87219999999999</v>
      </c>
      <c r="NG5" s="29"/>
      <c r="NH5" s="29"/>
      <c r="NI5" s="29"/>
      <c r="NJ5" s="29"/>
      <c r="NK5" s="29">
        <v>138.25409999999999</v>
      </c>
      <c r="NL5" s="29"/>
      <c r="NM5" s="29"/>
      <c r="NN5" s="29"/>
      <c r="NO5" s="29">
        <v>157.08500000000001</v>
      </c>
      <c r="NP5" s="29"/>
      <c r="NQ5" s="29"/>
      <c r="NR5" s="29"/>
      <c r="NS5" s="29">
        <v>83.5916</v>
      </c>
      <c r="NT5" s="29"/>
      <c r="NU5" s="29"/>
      <c r="NV5" s="29"/>
      <c r="NW5" s="29"/>
      <c r="NX5" s="29"/>
      <c r="NY5" s="29"/>
      <c r="NZ5" s="29"/>
      <c r="OA5" s="29"/>
      <c r="OB5" s="29"/>
      <c r="OC5" s="29"/>
      <c r="OD5" s="29"/>
      <c r="OE5" s="29"/>
      <c r="OF5" s="29"/>
      <c r="OG5" s="29"/>
      <c r="OH5" s="29"/>
      <c r="OI5" s="29"/>
      <c r="OJ5" s="29">
        <v>200.31269999999998</v>
      </c>
      <c r="OK5" s="29"/>
      <c r="OL5" s="29"/>
      <c r="OM5" s="29"/>
      <c r="ON5" s="29"/>
      <c r="OO5" s="29"/>
      <c r="OP5" s="29"/>
      <c r="OQ5" s="29"/>
      <c r="OR5" s="29"/>
      <c r="OS5" s="29"/>
      <c r="OT5" s="29"/>
      <c r="OU5" s="29">
        <v>270.44569999999999</v>
      </c>
      <c r="OV5" s="29">
        <v>70.320899999999995</v>
      </c>
      <c r="OW5" s="29"/>
      <c r="OX5" s="29"/>
      <c r="OY5" s="29"/>
      <c r="OZ5" s="29"/>
      <c r="PA5" s="29">
        <v>59.560800000000008</v>
      </c>
      <c r="PB5" s="29"/>
      <c r="PC5" s="29"/>
      <c r="PD5" s="29">
        <v>473.55029999999999</v>
      </c>
      <c r="PE5" s="29"/>
      <c r="PF5" s="29">
        <v>91.866500000000002</v>
      </c>
      <c r="PG5" s="29">
        <v>338.541</v>
      </c>
      <c r="PH5" s="29"/>
      <c r="PI5" s="29"/>
      <c r="PJ5" s="29"/>
      <c r="PK5" s="29"/>
      <c r="PL5" s="29"/>
      <c r="PM5" s="29"/>
      <c r="PN5" s="29"/>
      <c r="PO5" s="29">
        <v>124.58879999999999</v>
      </c>
      <c r="PP5" s="29"/>
      <c r="PQ5" s="29">
        <v>110.59440000000001</v>
      </c>
      <c r="PR5" s="29">
        <v>144.07799999999997</v>
      </c>
      <c r="PS5" s="29">
        <v>127.84</v>
      </c>
      <c r="PT5" s="29"/>
      <c r="PU5" s="29"/>
      <c r="PV5" s="29">
        <v>113.12320000000001</v>
      </c>
      <c r="PW5" s="29"/>
      <c r="PX5" s="29"/>
      <c r="PY5" s="29"/>
      <c r="PZ5" s="29"/>
      <c r="QA5" s="29"/>
      <c r="QB5" s="29"/>
      <c r="QC5" s="29"/>
      <c r="QD5" s="29"/>
      <c r="QE5" s="29"/>
      <c r="QF5" s="29"/>
      <c r="QG5" s="29">
        <v>208.64460000000003</v>
      </c>
      <c r="QH5" s="29"/>
      <c r="QI5" s="29"/>
      <c r="QJ5" s="29"/>
      <c r="QK5" s="29">
        <v>139.38399999999999</v>
      </c>
      <c r="QL5" s="29"/>
      <c r="QM5" s="29"/>
      <c r="QN5" s="29"/>
      <c r="QO5" s="29">
        <v>553.04</v>
      </c>
      <c r="QP5" s="29"/>
      <c r="QQ5" s="29">
        <v>147.6705</v>
      </c>
      <c r="QR5" s="29"/>
      <c r="QS5" s="29"/>
      <c r="QT5" s="29"/>
      <c r="QU5" s="29"/>
      <c r="QV5" s="29"/>
      <c r="QW5" s="29"/>
      <c r="QX5" s="29">
        <v>149.40090000000001</v>
      </c>
      <c r="QY5" s="29"/>
      <c r="QZ5" s="29">
        <v>408.80399999999997</v>
      </c>
      <c r="RA5" s="29"/>
      <c r="RB5" s="29"/>
      <c r="RC5" s="29">
        <v>307.54750000000001</v>
      </c>
      <c r="RD5" s="29"/>
      <c r="RE5" s="29"/>
      <c r="RF5" s="29"/>
      <c r="RG5" s="29"/>
      <c r="RH5" s="29"/>
      <c r="RI5" s="29"/>
      <c r="RJ5" s="29"/>
      <c r="RK5" s="29"/>
      <c r="RL5" s="29"/>
      <c r="RM5" s="29"/>
      <c r="RN5" s="29"/>
      <c r="RO5" s="29"/>
      <c r="RP5" s="29"/>
      <c r="RQ5" s="29"/>
      <c r="RR5" s="29"/>
      <c r="RS5" s="29"/>
      <c r="RT5" s="29"/>
      <c r="RU5" s="29"/>
      <c r="RV5" s="29"/>
      <c r="RW5" s="29">
        <v>286.49760000000003</v>
      </c>
      <c r="RX5" s="29"/>
      <c r="RY5" s="29"/>
      <c r="RZ5" s="29"/>
      <c r="SA5" s="29"/>
      <c r="SB5" s="29"/>
      <c r="SC5" s="29"/>
      <c r="SD5" s="29"/>
      <c r="SE5" s="29"/>
      <c r="SF5" s="29"/>
      <c r="SG5" s="29"/>
      <c r="SH5" s="29"/>
      <c r="SI5" s="29"/>
      <c r="SJ5" s="29"/>
      <c r="SK5" s="29"/>
      <c r="SL5" s="29"/>
      <c r="SM5" s="29">
        <v>200.77110000000002</v>
      </c>
      <c r="SN5" s="29">
        <v>410.298</v>
      </c>
      <c r="SO5" s="29"/>
      <c r="SP5" s="29"/>
      <c r="SQ5" s="29"/>
      <c r="SR5" s="29">
        <v>381.66479999999996</v>
      </c>
      <c r="SS5" s="29"/>
      <c r="ST5" s="29"/>
      <c r="SU5" s="29"/>
      <c r="SV5" s="29"/>
      <c r="SW5" s="29"/>
      <c r="SX5" s="29"/>
      <c r="SY5" s="29"/>
      <c r="SZ5" s="29"/>
      <c r="TA5" s="29">
        <v>261.13499999999999</v>
      </c>
      <c r="TB5" s="29">
        <v>127.55610000000001</v>
      </c>
      <c r="TC5" s="29"/>
      <c r="TD5" s="29"/>
      <c r="TE5" s="29"/>
      <c r="TF5" s="29"/>
      <c r="TG5" s="29"/>
      <c r="TH5" s="29"/>
      <c r="TI5" s="29"/>
      <c r="TJ5" s="29"/>
      <c r="TK5" s="29"/>
      <c r="TL5" s="29">
        <v>76.30149999999999</v>
      </c>
      <c r="TM5" s="29">
        <v>318.53470000000004</v>
      </c>
      <c r="TN5" s="29"/>
      <c r="TO5" s="29"/>
      <c r="TP5" s="29"/>
      <c r="TQ5" s="29"/>
      <c r="TR5" s="29"/>
      <c r="TS5" s="29">
        <v>199.22240000000002</v>
      </c>
      <c r="TT5" s="29"/>
      <c r="TU5" s="29"/>
      <c r="TV5" s="29"/>
      <c r="TW5" s="29"/>
      <c r="TX5" s="29"/>
      <c r="TY5" s="29"/>
      <c r="TZ5" s="29"/>
      <c r="UA5" s="29"/>
      <c r="UB5" s="29"/>
      <c r="UC5" s="29"/>
      <c r="UD5" s="29"/>
      <c r="UE5" s="29"/>
      <c r="UF5" s="29"/>
      <c r="UG5" s="29">
        <v>315.1832</v>
      </c>
      <c r="UH5" s="29">
        <v>110.334</v>
      </c>
      <c r="UI5" s="29"/>
      <c r="UJ5" s="29"/>
      <c r="UK5" s="29"/>
      <c r="UL5" s="29"/>
      <c r="UM5" s="29"/>
      <c r="UN5" s="29">
        <v>124.95599999999999</v>
      </c>
      <c r="UO5" s="29"/>
      <c r="UP5" s="29"/>
      <c r="UQ5" s="29"/>
      <c r="UR5" s="29"/>
      <c r="US5" s="29"/>
      <c r="UT5" s="29"/>
      <c r="UU5" s="29"/>
      <c r="UV5" s="29"/>
      <c r="UW5" s="29">
        <v>332.2396</v>
      </c>
      <c r="UX5" s="29"/>
      <c r="UY5" s="29">
        <v>216.79649999999998</v>
      </c>
      <c r="UZ5" s="29"/>
      <c r="VA5" s="29"/>
      <c r="VB5" s="29">
        <v>260.00400000000002</v>
      </c>
      <c r="VC5" s="29">
        <v>103.5775</v>
      </c>
      <c r="VD5" s="29"/>
      <c r="VE5" s="29"/>
      <c r="VF5" s="29">
        <v>725.47199999999998</v>
      </c>
      <c r="VG5" s="29">
        <v>250.67330000000001</v>
      </c>
      <c r="VH5" s="29"/>
      <c r="VI5" s="29"/>
      <c r="VJ5" s="29"/>
      <c r="VK5" s="29">
        <v>143.136</v>
      </c>
      <c r="VL5" s="29"/>
      <c r="VM5" s="29"/>
      <c r="VN5" s="29"/>
      <c r="VO5" s="29">
        <v>371.42860000000002</v>
      </c>
      <c r="VP5" s="29"/>
      <c r="VQ5" s="29"/>
      <c r="VR5" s="29"/>
      <c r="VS5" s="29"/>
      <c r="VT5" s="29"/>
      <c r="VU5" s="29"/>
      <c r="VV5" s="29"/>
      <c r="VW5" s="29"/>
      <c r="VX5" s="29"/>
      <c r="VY5" s="29"/>
      <c r="VZ5" s="29">
        <v>112.54649999999999</v>
      </c>
      <c r="WA5" s="29"/>
      <c r="WB5" s="29"/>
      <c r="WC5" s="29"/>
      <c r="WD5" s="29"/>
      <c r="WE5" s="29"/>
      <c r="WF5" s="29"/>
      <c r="WG5" s="29"/>
      <c r="WH5" s="29">
        <v>156.95819999999998</v>
      </c>
      <c r="WI5" s="29"/>
      <c r="WJ5" s="29"/>
      <c r="WK5" s="29"/>
      <c r="WL5" s="29"/>
      <c r="WM5" s="29"/>
      <c r="WN5" s="29"/>
      <c r="WO5" s="29"/>
      <c r="WP5" s="29"/>
      <c r="WQ5" s="29"/>
      <c r="WR5" s="29"/>
      <c r="WS5" s="29"/>
      <c r="WT5" s="29"/>
      <c r="WU5" s="29"/>
      <c r="WV5" s="29"/>
      <c r="WW5" s="29">
        <v>228.51689999999999</v>
      </c>
      <c r="WX5" s="29"/>
      <c r="WY5" s="29"/>
      <c r="WZ5" s="29"/>
      <c r="XA5" s="29">
        <v>341.08800000000002</v>
      </c>
      <c r="XB5" s="29"/>
      <c r="XC5" s="29">
        <v>424.25279999999998</v>
      </c>
      <c r="XD5" s="29"/>
      <c r="XE5" s="29">
        <v>261.83999999999997</v>
      </c>
      <c r="XF5" s="29">
        <v>326.15830000000005</v>
      </c>
      <c r="XG5" s="29"/>
      <c r="XH5" s="29"/>
      <c r="XI5" s="29">
        <v>147.11000000000001</v>
      </c>
      <c r="XJ5" s="29"/>
      <c r="XK5" s="29"/>
      <c r="XL5" s="29"/>
      <c r="XM5" s="29"/>
      <c r="XN5" s="29"/>
      <c r="XO5" s="29">
        <v>183.69450000000001</v>
      </c>
      <c r="XP5" s="29"/>
      <c r="XQ5" s="29"/>
      <c r="XR5" s="29"/>
      <c r="XS5" s="29">
        <v>499.86720000000003</v>
      </c>
      <c r="XT5" s="29"/>
      <c r="XU5" s="29"/>
      <c r="XV5" s="29"/>
      <c r="XW5" s="29">
        <v>384.38760000000002</v>
      </c>
      <c r="XX5" s="29">
        <v>378.28200000000004</v>
      </c>
      <c r="XY5" s="29"/>
      <c r="XZ5" s="29"/>
      <c r="YA5" s="29"/>
      <c r="YB5" s="29">
        <v>206.7132</v>
      </c>
      <c r="YC5" s="29">
        <v>122.419</v>
      </c>
      <c r="YD5" s="29"/>
      <c r="YE5" s="29"/>
      <c r="YF5" s="29"/>
      <c r="YG5" s="29"/>
      <c r="YH5" s="29"/>
      <c r="YI5" s="29">
        <v>148.49280000000002</v>
      </c>
      <c r="YJ5" s="29"/>
      <c r="YK5" s="29"/>
      <c r="YL5" s="29"/>
      <c r="YM5" s="29"/>
      <c r="YN5" s="29"/>
      <c r="YO5" s="29"/>
      <c r="YP5" s="29"/>
      <c r="YQ5" s="29">
        <v>158.298</v>
      </c>
      <c r="YR5" s="29">
        <v>262.19159999999999</v>
      </c>
      <c r="YS5" s="29">
        <v>269.08960000000002</v>
      </c>
      <c r="YT5" s="29"/>
      <c r="YU5" s="29"/>
      <c r="YV5" s="29"/>
      <c r="YW5" s="29"/>
      <c r="YX5" s="29"/>
      <c r="YY5" s="29">
        <v>590.61</v>
      </c>
      <c r="YZ5" s="29"/>
      <c r="ZA5" s="29"/>
      <c r="ZB5" s="29"/>
      <c r="ZC5" s="29"/>
      <c r="ZD5" s="29"/>
      <c r="ZE5" s="29"/>
      <c r="ZF5" s="29">
        <v>648.08480000000009</v>
      </c>
      <c r="ZG5" s="29"/>
      <c r="ZH5" s="29"/>
      <c r="ZI5" s="29"/>
      <c r="ZJ5" s="29"/>
      <c r="ZK5" s="29"/>
      <c r="ZL5" s="29"/>
      <c r="ZM5" s="29"/>
      <c r="ZN5" s="29"/>
      <c r="ZO5" s="29"/>
      <c r="ZP5" s="29"/>
      <c r="ZQ5" s="29">
        <v>142.04000000000002</v>
      </c>
      <c r="ZR5" s="29"/>
      <c r="ZS5" s="29">
        <v>165.88709999999998</v>
      </c>
      <c r="ZT5" s="29"/>
      <c r="ZU5" s="29"/>
      <c r="ZV5" s="29"/>
      <c r="ZW5" s="29"/>
      <c r="ZX5" s="29">
        <v>126.25559999999999</v>
      </c>
      <c r="ZY5" s="29"/>
      <c r="ZZ5" s="29"/>
      <c r="AAA5" s="29"/>
      <c r="AAB5" s="29">
        <v>186.92230000000001</v>
      </c>
      <c r="AAC5" s="29"/>
      <c r="AAD5" s="29"/>
      <c r="AAE5" s="29"/>
      <c r="AAF5" s="29"/>
      <c r="AAG5" s="29"/>
      <c r="AAH5" s="29">
        <v>316.81119999999999</v>
      </c>
      <c r="AAI5" s="29"/>
      <c r="AAJ5" s="29">
        <v>163.45060000000001</v>
      </c>
      <c r="AAK5" s="29"/>
      <c r="AAL5" s="29"/>
      <c r="AAM5" s="29"/>
      <c r="AAN5" s="29">
        <v>226.51870000000002</v>
      </c>
      <c r="AAO5" s="29"/>
      <c r="AAP5" s="29"/>
      <c r="AAQ5" s="29">
        <v>542.70000000000005</v>
      </c>
      <c r="AAR5" s="29"/>
      <c r="AAS5" s="29">
        <v>187.26839999999999</v>
      </c>
      <c r="AAT5" s="29"/>
      <c r="AAU5" s="29">
        <v>758.31999999999994</v>
      </c>
      <c r="AAV5" s="29">
        <v>281.4588</v>
      </c>
      <c r="AAW5" s="29"/>
      <c r="AAX5" s="29"/>
      <c r="AAY5" s="29"/>
      <c r="AAZ5" s="29"/>
      <c r="ABA5" s="29"/>
      <c r="ABB5" s="29"/>
      <c r="ABC5" s="29"/>
      <c r="ABD5" s="29"/>
      <c r="ABE5" s="29"/>
      <c r="ABF5" s="29"/>
      <c r="ABG5" s="29"/>
      <c r="ABH5" s="29"/>
      <c r="ABI5" s="29">
        <v>516.80970000000002</v>
      </c>
      <c r="ABJ5" s="29"/>
      <c r="ABK5" s="29"/>
      <c r="ABL5" s="29">
        <v>216.66040000000004</v>
      </c>
      <c r="ABM5" s="29"/>
      <c r="ABN5" s="29"/>
      <c r="ABO5" s="29"/>
      <c r="ABP5" s="29"/>
      <c r="ABQ5" s="29">
        <v>489.27749999999997</v>
      </c>
      <c r="ABR5" s="29"/>
      <c r="ABS5" s="29"/>
      <c r="ABT5" s="29">
        <v>295.03339999999997</v>
      </c>
      <c r="ABU5" s="29">
        <v>273.98069999999996</v>
      </c>
      <c r="ABV5" s="29"/>
      <c r="ABW5" s="29"/>
      <c r="ABX5" s="29"/>
      <c r="ABY5" s="29"/>
      <c r="ABZ5" s="29"/>
      <c r="ACA5" s="29"/>
      <c r="ACB5" s="29">
        <v>148.68200000000002</v>
      </c>
      <c r="ACC5" s="29"/>
      <c r="ACD5" s="29"/>
      <c r="ACE5" s="29"/>
      <c r="ACF5" s="29"/>
      <c r="ACG5" s="29"/>
      <c r="ACH5" s="29"/>
      <c r="ACI5" s="29"/>
      <c r="ACJ5" s="29"/>
      <c r="ACK5" s="29"/>
      <c r="ACL5" s="29"/>
      <c r="ACM5" s="29"/>
      <c r="ACN5" s="29"/>
      <c r="ACO5" s="29">
        <v>701.63100000000009</v>
      </c>
      <c r="ACP5" s="29">
        <v>190.48319999999998</v>
      </c>
      <c r="ACQ5" s="29">
        <v>156.678</v>
      </c>
      <c r="ACR5" s="29"/>
      <c r="ACS5" s="29">
        <v>129.61099999999999</v>
      </c>
      <c r="ACT5" s="29"/>
      <c r="ACU5" s="29"/>
      <c r="ACV5" s="29"/>
      <c r="ACW5" s="29"/>
      <c r="ACX5" s="29"/>
      <c r="ACY5" s="29"/>
      <c r="ACZ5" s="29"/>
      <c r="ADA5" s="29"/>
      <c r="ADB5" s="29"/>
      <c r="ADC5" s="29">
        <v>436.90799999999996</v>
      </c>
      <c r="ADD5" s="29"/>
      <c r="ADE5" s="29"/>
      <c r="ADF5" s="29"/>
      <c r="ADG5" s="29"/>
      <c r="ADH5" s="29"/>
      <c r="ADI5" s="29"/>
      <c r="ADJ5" s="29">
        <v>413.75279999999998</v>
      </c>
      <c r="ADK5" s="29"/>
      <c r="ADL5" s="29"/>
      <c r="ADM5" s="29"/>
      <c r="ADN5" s="29"/>
      <c r="ADO5" s="29">
        <v>226.70339999999999</v>
      </c>
      <c r="ADP5" s="29">
        <v>644.13049999999998</v>
      </c>
      <c r="ADQ5" s="29"/>
      <c r="ADR5" s="29"/>
      <c r="ADS5" s="29"/>
      <c r="ADT5" s="29"/>
      <c r="ADU5" s="29"/>
      <c r="ADV5" s="29"/>
      <c r="ADW5" s="29"/>
      <c r="ADX5" s="29"/>
      <c r="ADY5" s="29"/>
      <c r="ADZ5" s="29">
        <v>279.94050000000004</v>
      </c>
      <c r="AEA5" s="29"/>
      <c r="AEB5" s="29"/>
      <c r="AEC5" s="29"/>
      <c r="AED5" s="29"/>
      <c r="AEE5" s="29"/>
      <c r="AEF5" s="29">
        <v>333.05090000000001</v>
      </c>
      <c r="AEG5" s="29"/>
      <c r="AEH5" s="29"/>
      <c r="AEI5" s="29"/>
      <c r="AEJ5" s="29"/>
      <c r="AEK5" s="29"/>
      <c r="AEL5" s="29"/>
      <c r="AEM5" s="29"/>
      <c r="AEN5" s="29">
        <v>209.12039999999996</v>
      </c>
      <c r="AEO5" s="29"/>
      <c r="AEP5" s="29">
        <v>462.30779999999999</v>
      </c>
      <c r="AEQ5" s="29"/>
      <c r="AER5" s="29">
        <v>455.86799999999999</v>
      </c>
      <c r="AES5" s="29"/>
      <c r="AET5" s="29"/>
      <c r="AEU5" s="29"/>
      <c r="AEV5" s="29"/>
      <c r="AEW5" s="29">
        <v>777.8184</v>
      </c>
      <c r="AEX5" s="29"/>
      <c r="AEY5" s="29"/>
      <c r="AEZ5" s="29"/>
      <c r="AFA5" s="29"/>
      <c r="AFB5" s="29"/>
      <c r="AFC5" s="29"/>
      <c r="AFD5" s="29"/>
      <c r="AFE5" s="29"/>
      <c r="AFF5" s="29"/>
      <c r="AFG5" s="29"/>
      <c r="AFH5" s="29"/>
      <c r="AFI5" s="29"/>
      <c r="AFJ5" s="29"/>
      <c r="AFK5" s="29">
        <v>466.44240000000002</v>
      </c>
      <c r="AFL5" s="29"/>
      <c r="AFM5" s="29"/>
      <c r="AFN5" s="29"/>
      <c r="AFO5" s="29">
        <v>459.56880000000001</v>
      </c>
      <c r="AFP5" s="29"/>
      <c r="AFQ5" s="29">
        <v>207.56319999999999</v>
      </c>
      <c r="AFR5" s="29"/>
      <c r="AFS5" s="29"/>
      <c r="AFT5" s="29">
        <v>343.827</v>
      </c>
      <c r="AFU5" s="29"/>
      <c r="AFV5" s="29">
        <v>375.04</v>
      </c>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v>224.14559999999997</v>
      </c>
      <c r="AGU5" s="29"/>
      <c r="AGV5" s="29"/>
      <c r="AGW5" s="29">
        <v>200.16510000000002</v>
      </c>
      <c r="AGX5" s="29">
        <v>1063.1016</v>
      </c>
      <c r="AGY5" s="29"/>
      <c r="AGZ5" s="29"/>
      <c r="AHA5" s="29"/>
      <c r="AHB5" s="29">
        <v>200.9436</v>
      </c>
      <c r="AHC5" s="29">
        <v>323.09879999999998</v>
      </c>
      <c r="AHD5" s="29"/>
      <c r="AHE5" s="29"/>
      <c r="AHF5" s="29"/>
      <c r="AHG5" s="29"/>
      <c r="AHH5" s="29"/>
      <c r="AHI5" s="29"/>
      <c r="AHJ5" s="29"/>
      <c r="AHK5" s="29"/>
      <c r="AHL5" s="29">
        <v>152.70569999999998</v>
      </c>
      <c r="AHM5" s="29"/>
      <c r="AHN5" s="29"/>
      <c r="AHO5" s="29"/>
      <c r="AHP5" s="29">
        <v>381.1456</v>
      </c>
      <c r="AHQ5" s="29"/>
      <c r="AHR5" s="29">
        <v>429.13619999999997</v>
      </c>
      <c r="AHS5" s="29">
        <v>1108.8616999999999</v>
      </c>
      <c r="AHT5" s="29"/>
      <c r="AHU5" s="29"/>
      <c r="AHV5" s="29"/>
      <c r="AHW5" s="29"/>
      <c r="AHX5" s="29"/>
      <c r="AHY5" s="29"/>
      <c r="AHZ5" s="29"/>
      <c r="AIA5" s="29">
        <v>264.05939999999998</v>
      </c>
      <c r="AIB5" s="29"/>
      <c r="AIC5" s="29"/>
      <c r="AID5" s="29"/>
      <c r="AIE5" s="29"/>
      <c r="AIF5" s="29"/>
      <c r="AIG5" s="29"/>
      <c r="AIH5" s="29"/>
      <c r="AII5" s="29"/>
      <c r="AIJ5" s="29"/>
      <c r="AIK5" s="29">
        <v>597.4479</v>
      </c>
      <c r="AIL5" s="29"/>
      <c r="AIM5" s="29"/>
      <c r="AIN5" s="29"/>
      <c r="AIO5" s="29"/>
      <c r="AIP5" s="29"/>
      <c r="AIQ5" s="29">
        <v>169.92750000000001</v>
      </c>
      <c r="AIR5" s="29"/>
      <c r="AIS5" s="29"/>
      <c r="AIT5" s="29">
        <v>552.09179999999992</v>
      </c>
      <c r="AIU5" s="29">
        <v>483.18770000000001</v>
      </c>
      <c r="AIV5" s="29">
        <v>565.64459999999997</v>
      </c>
      <c r="AIW5" s="29"/>
      <c r="AIX5" s="29"/>
      <c r="AIY5" s="29"/>
      <c r="AIZ5" s="29"/>
      <c r="AJA5" s="29"/>
      <c r="AJB5" s="29"/>
      <c r="AJC5" s="29"/>
      <c r="AJD5" s="29"/>
      <c r="AJE5" s="29"/>
      <c r="AJF5" s="29"/>
      <c r="AJG5" s="29"/>
      <c r="AJH5" s="29"/>
      <c r="AJI5" s="29"/>
      <c r="AJJ5" s="29"/>
      <c r="AJK5" s="29"/>
      <c r="AJL5" s="29"/>
      <c r="AJM5" s="29"/>
      <c r="AJN5" s="29"/>
      <c r="AJO5" s="29">
        <v>370.24369999999999</v>
      </c>
      <c r="AJP5" s="29"/>
      <c r="AJQ5" s="29"/>
      <c r="AJR5" s="29"/>
      <c r="AJS5" s="29"/>
      <c r="AJT5" s="29">
        <v>168.99050000000003</v>
      </c>
      <c r="AJU5" s="29"/>
      <c r="AJV5" s="29"/>
      <c r="AJW5" s="29"/>
      <c r="AJX5" s="29"/>
      <c r="AJY5" s="29"/>
      <c r="AJZ5" s="29"/>
      <c r="AKA5" s="29"/>
      <c r="AKB5" s="29">
        <v>185.3176</v>
      </c>
      <c r="AKC5" s="29"/>
      <c r="AKD5" s="29"/>
      <c r="AKE5" s="29"/>
      <c r="AKF5" s="29"/>
      <c r="AKG5" s="29">
        <v>226.57599999999999</v>
      </c>
      <c r="AKH5" s="29"/>
      <c r="AKI5" s="29"/>
      <c r="AKJ5" s="29">
        <v>291.06139999999999</v>
      </c>
      <c r="AKK5" s="29"/>
      <c r="AKL5" s="29"/>
      <c r="AKM5" s="29"/>
      <c r="AKN5" s="29">
        <v>239.92439999999999</v>
      </c>
      <c r="AKO5" s="29"/>
      <c r="AKP5" s="29"/>
      <c r="AKQ5" s="29"/>
      <c r="AKR5" s="29">
        <v>220.095</v>
      </c>
      <c r="AKS5" s="29">
        <v>205.67699999999999</v>
      </c>
      <c r="AKT5" s="29">
        <v>181.45919999999998</v>
      </c>
      <c r="AKU5" s="29">
        <v>261.82289999999995</v>
      </c>
      <c r="AKV5" s="29">
        <v>201.33960000000002</v>
      </c>
      <c r="AKW5" s="29"/>
      <c r="AKX5" s="29"/>
      <c r="AKY5" s="29"/>
      <c r="AKZ5" s="29"/>
      <c r="ALA5" s="29"/>
      <c r="ALB5" s="29"/>
      <c r="ALC5" s="29"/>
      <c r="ALD5" s="29"/>
      <c r="ALE5" s="29"/>
      <c r="ALF5" s="29"/>
      <c r="ALG5" s="29"/>
      <c r="ALH5" s="29">
        <v>596.90610000000004</v>
      </c>
      <c r="ALI5" s="29"/>
      <c r="ALJ5" s="29"/>
      <c r="ALK5" s="29"/>
      <c r="ALL5" s="29"/>
      <c r="ALM5" s="29"/>
      <c r="ALN5" s="29"/>
      <c r="ALO5" s="29">
        <v>193.4212</v>
      </c>
      <c r="ALP5" s="29">
        <v>821.22159999999997</v>
      </c>
      <c r="ALQ5" s="29"/>
      <c r="ALR5" s="29"/>
      <c r="ALS5" s="29"/>
      <c r="ALT5" s="29"/>
      <c r="ALU5" s="29"/>
      <c r="ALV5" s="29"/>
      <c r="ALW5" s="29">
        <v>514.70939999999996</v>
      </c>
      <c r="ALX5" s="29"/>
      <c r="ALY5" s="29">
        <v>233.3921</v>
      </c>
      <c r="ALZ5" s="29"/>
      <c r="AMA5" s="29"/>
      <c r="AMB5" s="29"/>
      <c r="AMC5" s="29"/>
      <c r="AMD5" s="29"/>
      <c r="AME5" s="29"/>
      <c r="AMF5" s="29">
        <v>363.36660000000001</v>
      </c>
      <c r="AMG5" s="29"/>
      <c r="AMH5" s="29"/>
      <c r="AMI5" s="29">
        <v>509.1755</v>
      </c>
      <c r="AMJ5" s="29">
        <v>704.10239999999999</v>
      </c>
      <c r="AMK5" s="29"/>
      <c r="AML5" s="29"/>
      <c r="AMM5" s="29"/>
      <c r="AMN5" s="29"/>
      <c r="AMO5" s="29"/>
      <c r="AMP5" s="29"/>
      <c r="AMQ5" s="29">
        <v>345.01929999999999</v>
      </c>
      <c r="AMR5" s="29"/>
      <c r="AMS5" s="29"/>
      <c r="AMT5" s="29">
        <v>1154.5907999999999</v>
      </c>
      <c r="AMU5" s="29"/>
      <c r="AMV5" s="29">
        <v>183.68899999999999</v>
      </c>
      <c r="AMW5" s="29"/>
      <c r="AMX5" s="29"/>
      <c r="AMY5" s="29"/>
      <c r="AMZ5" s="29"/>
      <c r="ANA5" s="29"/>
      <c r="ANB5" s="29">
        <v>934.93439999999998</v>
      </c>
      <c r="ANC5" s="29">
        <v>705.00280000000009</v>
      </c>
      <c r="AND5" s="29"/>
      <c r="ANE5" s="29"/>
      <c r="ANF5" s="29"/>
      <c r="ANG5" s="29"/>
      <c r="ANH5" s="29"/>
      <c r="ANI5" s="29"/>
      <c r="ANJ5" s="29"/>
      <c r="ANK5" s="29">
        <v>728.00220000000002</v>
      </c>
      <c r="ANL5" s="29">
        <v>763.98530000000005</v>
      </c>
      <c r="ANM5" s="29"/>
      <c r="ANN5" s="29"/>
      <c r="ANO5" s="29"/>
      <c r="ANP5" s="29"/>
      <c r="ANQ5" s="29">
        <v>173.37959999999998</v>
      </c>
      <c r="ANR5" s="29"/>
      <c r="ANS5" s="29">
        <v>295.37099999999998</v>
      </c>
      <c r="ANT5" s="29"/>
      <c r="ANU5" s="29"/>
      <c r="ANV5" s="29"/>
      <c r="ANW5" s="29">
        <v>341.3621</v>
      </c>
      <c r="ANX5" s="29">
        <v>732.94200000000001</v>
      </c>
      <c r="ANY5" s="29"/>
      <c r="ANZ5" s="29"/>
      <c r="AOA5" s="29"/>
      <c r="AOB5" s="29"/>
      <c r="AOC5" s="29"/>
      <c r="AOD5" s="29"/>
      <c r="AOE5" s="29"/>
      <c r="AOF5" s="29"/>
      <c r="AOG5" s="29"/>
      <c r="AOH5" s="29"/>
      <c r="AOI5" s="29">
        <v>712.57600000000002</v>
      </c>
      <c r="AOJ5" s="29"/>
      <c r="AOK5" s="29">
        <v>275.86699999999996</v>
      </c>
      <c r="AOL5" s="29"/>
      <c r="AOM5" s="29"/>
      <c r="AON5" s="29"/>
      <c r="AOO5" s="29"/>
      <c r="AOP5" s="29"/>
      <c r="AOQ5" s="29"/>
      <c r="AOR5" s="29"/>
      <c r="AOS5" s="29"/>
      <c r="AOT5" s="29"/>
      <c r="AOU5" s="29"/>
      <c r="AOV5" s="29"/>
      <c r="AOW5" s="29"/>
      <c r="AOX5" s="29">
        <v>325.44470000000001</v>
      </c>
      <c r="AOY5" s="29"/>
      <c r="AOZ5" s="29"/>
      <c r="APA5" s="29"/>
      <c r="APB5" s="29"/>
      <c r="APC5" s="29">
        <v>288.49639999999999</v>
      </c>
      <c r="APD5" s="29"/>
      <c r="APE5" s="29"/>
      <c r="APF5" s="29">
        <v>731.17520000000002</v>
      </c>
      <c r="APG5" s="29">
        <v>328.71519999999998</v>
      </c>
      <c r="APH5" s="29"/>
      <c r="API5" s="29"/>
      <c r="APJ5" s="29"/>
      <c r="APK5" s="29">
        <v>666.65499999999997</v>
      </c>
      <c r="APL5" s="29"/>
      <c r="APM5" s="29"/>
      <c r="APN5" s="29"/>
      <c r="APO5" s="29"/>
      <c r="APP5" s="29"/>
      <c r="APQ5" s="29">
        <v>502.88040000000001</v>
      </c>
      <c r="APR5" s="29"/>
      <c r="APS5" s="29"/>
      <c r="APT5" s="29">
        <v>464.28030000000001</v>
      </c>
      <c r="APU5" s="29"/>
      <c r="APV5" s="29">
        <v>945.35500000000002</v>
      </c>
      <c r="APW5" s="29"/>
      <c r="APX5" s="29">
        <v>988.2272999999999</v>
      </c>
      <c r="APY5" s="29"/>
      <c r="APZ5" s="29">
        <v>173.00069999999999</v>
      </c>
      <c r="AQA5" s="29"/>
      <c r="AQB5" s="29">
        <v>362.57499999999999</v>
      </c>
      <c r="AQC5" s="29"/>
      <c r="AQD5" s="29"/>
      <c r="AQE5" s="29"/>
      <c r="AQF5" s="29"/>
      <c r="AQG5" s="29"/>
      <c r="AQH5" s="29"/>
      <c r="AQI5" s="29"/>
      <c r="AQJ5" s="29"/>
      <c r="AQK5" s="29"/>
      <c r="AQL5" s="29">
        <v>166.47179999999997</v>
      </c>
      <c r="AQM5" s="29"/>
      <c r="AQN5" s="29"/>
      <c r="AQO5" s="29">
        <v>367.00740000000002</v>
      </c>
      <c r="AQP5" s="29"/>
      <c r="AQQ5" s="29">
        <v>238.27160000000001</v>
      </c>
      <c r="AQR5" s="29"/>
      <c r="AQS5" s="29"/>
      <c r="AQT5" s="29"/>
      <c r="AQU5" s="29"/>
      <c r="AQV5" s="29"/>
      <c r="AQW5" s="29"/>
      <c r="AQX5" s="29"/>
      <c r="AQY5" s="29"/>
      <c r="AQZ5" s="29"/>
      <c r="ARA5" s="29"/>
      <c r="ARB5" s="29"/>
      <c r="ARC5" s="29">
        <v>732.69</v>
      </c>
      <c r="ARD5" s="29">
        <v>341.54070000000002</v>
      </c>
      <c r="ARE5" s="29"/>
      <c r="ARF5" s="29">
        <v>849.375</v>
      </c>
      <c r="ARG5" s="29"/>
      <c r="ARH5" s="29"/>
      <c r="ARI5" s="29"/>
      <c r="ARJ5" s="29">
        <v>1042.104</v>
      </c>
      <c r="ARK5" s="29"/>
      <c r="ARL5" s="29"/>
      <c r="ARM5" s="29">
        <v>732.23919999999998</v>
      </c>
      <c r="ARN5" s="29"/>
      <c r="ARO5" s="29">
        <v>439.84079999999994</v>
      </c>
      <c r="ARP5" s="29"/>
      <c r="ARQ5" s="29">
        <v>285.2604</v>
      </c>
      <c r="ARR5" s="29"/>
      <c r="ARS5" s="29"/>
      <c r="ART5" s="29"/>
      <c r="ARU5" s="29"/>
      <c r="ARV5" s="29"/>
      <c r="ARW5" s="29">
        <v>361.11040000000003</v>
      </c>
      <c r="ARX5" s="29"/>
      <c r="ARY5" s="29"/>
      <c r="ARZ5" s="29">
        <v>297.51930000000004</v>
      </c>
      <c r="ASA5" s="29"/>
      <c r="ASB5" s="29"/>
      <c r="ASC5" s="29"/>
      <c r="ASD5" s="29"/>
      <c r="ASE5" s="29"/>
      <c r="ASF5" s="29"/>
      <c r="ASG5" s="29">
        <v>784.81259999999997</v>
      </c>
      <c r="ASH5" s="29"/>
      <c r="ASI5" s="29"/>
      <c r="ASJ5" s="29"/>
      <c r="ASK5" s="29"/>
      <c r="ASL5" s="29"/>
      <c r="ASM5" s="29"/>
      <c r="ASN5" s="29"/>
      <c r="ASO5" s="29"/>
      <c r="ASP5" s="29"/>
      <c r="ASQ5" s="29"/>
      <c r="ASR5" s="29"/>
      <c r="ASS5" s="29"/>
      <c r="AST5" s="29"/>
      <c r="ASU5" s="29"/>
      <c r="ASV5" s="29"/>
      <c r="ASW5" s="29"/>
      <c r="ASX5" s="29"/>
      <c r="ASY5" s="29"/>
      <c r="ASZ5" s="29">
        <v>433.54500000000002</v>
      </c>
      <c r="ATA5" s="29">
        <v>610.26679999999999</v>
      </c>
      <c r="ATB5" s="29"/>
      <c r="ATC5" s="29"/>
      <c r="ATD5" s="29">
        <v>732.06259999999997</v>
      </c>
      <c r="ATE5" s="29"/>
      <c r="ATF5" s="29">
        <v>580.67279999999994</v>
      </c>
      <c r="ATG5" s="29"/>
      <c r="ATH5" s="29"/>
      <c r="ATI5" s="29"/>
      <c r="ATJ5" s="29"/>
      <c r="ATK5" s="29"/>
      <c r="ATL5" s="29"/>
      <c r="ATM5" s="29"/>
      <c r="ATN5" s="29"/>
      <c r="ATO5" s="29"/>
      <c r="ATP5" s="29"/>
      <c r="ATQ5" s="29"/>
      <c r="ATR5" s="29"/>
      <c r="ATS5" s="29"/>
      <c r="ATT5" s="29">
        <v>1036.3247999999999</v>
      </c>
      <c r="ATU5" s="29">
        <v>283.38759999999996</v>
      </c>
      <c r="ATV5" s="29"/>
      <c r="ATW5" s="29"/>
      <c r="ATX5" s="29"/>
      <c r="ATY5" s="29"/>
      <c r="ATZ5" s="29"/>
      <c r="AUA5" s="29">
        <v>794.6454</v>
      </c>
      <c r="AUB5" s="29">
        <v>283.63589999999999</v>
      </c>
      <c r="AUC5" s="29"/>
      <c r="AUD5" s="29">
        <v>193.1832</v>
      </c>
      <c r="AUE5" s="29"/>
      <c r="AUF5" s="29">
        <v>590.49540000000002</v>
      </c>
      <c r="AUG5" s="29"/>
      <c r="AUH5" s="29"/>
      <c r="AUI5" s="29"/>
      <c r="AUJ5" s="29">
        <v>712.4425</v>
      </c>
      <c r="AUK5" s="29"/>
      <c r="AUL5" s="29">
        <v>601.17900000000009</v>
      </c>
      <c r="AUM5" s="29"/>
      <c r="AUN5" s="29"/>
      <c r="AUO5" s="29"/>
      <c r="AUP5" s="29"/>
      <c r="AUQ5" s="29">
        <v>354.28679999999997</v>
      </c>
      <c r="AUR5" s="29"/>
      <c r="AUS5" s="29"/>
      <c r="AUT5" s="29">
        <v>715.63729999999998</v>
      </c>
      <c r="AUU5" s="29"/>
      <c r="AUV5" s="29">
        <v>978.88</v>
      </c>
      <c r="AUW5" s="29"/>
      <c r="AUX5" s="29"/>
      <c r="AUY5" s="29">
        <v>806.16549999999995</v>
      </c>
      <c r="AUZ5" s="29"/>
      <c r="AVA5" s="29"/>
      <c r="AVB5" s="29"/>
      <c r="AVC5" s="29"/>
      <c r="AVD5" s="29"/>
      <c r="AVE5" s="29"/>
      <c r="AVF5" s="29"/>
      <c r="AVG5" s="29"/>
      <c r="AVH5" s="29">
        <v>1180.8773000000001</v>
      </c>
      <c r="AVI5" s="29"/>
      <c r="AVJ5" s="29"/>
      <c r="AVK5" s="29"/>
      <c r="AVL5" s="29"/>
      <c r="AVM5" s="29"/>
      <c r="AVN5" s="29"/>
      <c r="AVO5" s="29">
        <v>651.58860000000004</v>
      </c>
      <c r="AVP5" s="29"/>
      <c r="AVQ5" s="29"/>
      <c r="AVR5" s="29">
        <v>578.22749999999996</v>
      </c>
      <c r="AVS5" s="29"/>
      <c r="AVT5" s="29"/>
      <c r="AVU5" s="29"/>
      <c r="AVV5" s="29"/>
      <c r="AVW5" s="29"/>
      <c r="AVX5" s="29">
        <v>279.22000000000003</v>
      </c>
      <c r="AVY5" s="29">
        <v>583.86720000000003</v>
      </c>
      <c r="AVZ5" s="29"/>
      <c r="AWA5" s="29"/>
      <c r="AWB5" s="29"/>
      <c r="AWC5" s="29"/>
      <c r="AWD5" s="29"/>
      <c r="AWE5" s="29"/>
      <c r="AWF5" s="29"/>
      <c r="AWG5" s="29"/>
      <c r="AWH5" s="29">
        <v>612.92399999999998</v>
      </c>
      <c r="AWI5" s="29"/>
      <c r="AWJ5" s="29"/>
      <c r="AWK5" s="29"/>
      <c r="AWL5" s="29"/>
      <c r="AWM5" s="29">
        <v>211.31719999999999</v>
      </c>
      <c r="AWN5" s="29"/>
      <c r="AWO5" s="29"/>
      <c r="AWP5" s="29">
        <v>200.84480000000002</v>
      </c>
      <c r="AWQ5" s="29">
        <v>466.42749999999995</v>
      </c>
      <c r="AWR5" s="29"/>
      <c r="AWS5" s="29"/>
      <c r="AWT5" s="29"/>
      <c r="AWU5" s="29">
        <v>717.15419999999995</v>
      </c>
      <c r="AWV5" s="29"/>
      <c r="AWW5" s="29">
        <v>463.7448</v>
      </c>
      <c r="AWX5" s="29"/>
      <c r="AWY5" s="29"/>
      <c r="AWZ5" s="29"/>
      <c r="AXA5" s="29"/>
      <c r="AXB5" s="29">
        <v>456.96</v>
      </c>
      <c r="AXC5" s="29"/>
      <c r="AXD5" s="29"/>
      <c r="AXE5" s="29"/>
      <c r="AXF5" s="29"/>
      <c r="AXG5" s="29">
        <v>889.35359999999991</v>
      </c>
      <c r="AXH5" s="29">
        <v>775.26100000000008</v>
      </c>
      <c r="AXI5" s="29"/>
      <c r="AXJ5" s="29">
        <v>611.36</v>
      </c>
      <c r="AXK5" s="29">
        <v>846.00159999999994</v>
      </c>
      <c r="AXL5" s="29"/>
      <c r="AXM5" s="29">
        <v>581.42599999999993</v>
      </c>
      <c r="AXN5" s="29"/>
      <c r="AXO5" s="29"/>
      <c r="AXP5" s="29"/>
      <c r="AXQ5" s="29"/>
      <c r="AXR5" s="29">
        <v>777.48</v>
      </c>
      <c r="AXS5" s="29">
        <v>260.37210000000005</v>
      </c>
      <c r="AXT5" s="29">
        <v>329.08160000000004</v>
      </c>
      <c r="AXU5" s="29"/>
      <c r="AXV5" s="29"/>
      <c r="AXW5" s="29"/>
      <c r="AXX5" s="29"/>
      <c r="AXY5" s="29"/>
      <c r="AXZ5" s="29"/>
      <c r="AYA5" s="29"/>
      <c r="AYB5" s="29"/>
      <c r="AYC5" s="29"/>
      <c r="AYD5" s="29">
        <v>737.73050000000012</v>
      </c>
      <c r="AYE5" s="29"/>
      <c r="AYF5" s="29"/>
      <c r="AYG5" s="29"/>
      <c r="AYH5" s="29"/>
      <c r="AYI5" s="29"/>
      <c r="AYJ5" s="29"/>
      <c r="AYK5" s="29">
        <v>323.78300000000002</v>
      </c>
      <c r="AYL5" s="29"/>
      <c r="AYM5" s="29"/>
      <c r="AYN5" s="29"/>
      <c r="AYO5" s="29">
        <v>1179.4216000000001</v>
      </c>
      <c r="AYP5" s="29"/>
      <c r="AYQ5" s="29">
        <v>1055.7284</v>
      </c>
      <c r="AYR5" s="29">
        <v>197.04329999999999</v>
      </c>
      <c r="AYS5" s="29">
        <v>449.10939999999999</v>
      </c>
      <c r="AYT5" s="29"/>
      <c r="AYU5" s="29"/>
      <c r="AYV5" s="29"/>
      <c r="AYW5" s="29"/>
      <c r="AYX5" s="29"/>
      <c r="AYY5" s="29"/>
      <c r="AYZ5" s="29"/>
      <c r="AZA5" s="29"/>
      <c r="AZB5" s="29"/>
      <c r="AZC5" s="29"/>
      <c r="AZD5" s="29">
        <v>184.97399999999999</v>
      </c>
      <c r="AZE5" s="29"/>
      <c r="AZF5" s="29"/>
      <c r="AZG5" s="29"/>
      <c r="AZH5" s="29"/>
      <c r="AZI5" s="29">
        <v>795.00540000000001</v>
      </c>
      <c r="AZJ5" s="29"/>
      <c r="AZK5" s="29"/>
      <c r="AZL5" s="29">
        <v>193.4238</v>
      </c>
      <c r="AZM5" s="29"/>
      <c r="AZN5" s="29"/>
      <c r="AZO5" s="29"/>
      <c r="AZP5" s="29">
        <v>296.76779999999997</v>
      </c>
      <c r="AZQ5" s="29"/>
      <c r="AZR5" s="29">
        <v>295.17359999999996</v>
      </c>
      <c r="AZS5" s="29"/>
      <c r="AZT5" s="29"/>
      <c r="AZU5" s="29"/>
      <c r="AZV5" s="29"/>
      <c r="AZW5" s="29"/>
      <c r="AZX5" s="29">
        <v>1415.5183</v>
      </c>
      <c r="AZY5" s="29">
        <v>160.05600000000001</v>
      </c>
      <c r="AZZ5" s="29">
        <v>310.42409999999995</v>
      </c>
      <c r="BAA5" s="29">
        <v>974.66039999999998</v>
      </c>
      <c r="BAB5" s="29">
        <v>594.59399999999994</v>
      </c>
      <c r="BAC5" s="29">
        <v>784.58849999999995</v>
      </c>
      <c r="BAD5" s="29"/>
      <c r="BAE5" s="29"/>
      <c r="BAF5" s="29">
        <v>261.05880000000002</v>
      </c>
      <c r="BAG5" s="29">
        <v>1220.1228000000001</v>
      </c>
      <c r="BAH5" s="29"/>
      <c r="BAI5" s="29"/>
      <c r="BAJ5" s="29"/>
      <c r="BAK5" s="29">
        <v>706.61699999999996</v>
      </c>
      <c r="BAL5" s="29"/>
      <c r="BAM5" s="29"/>
      <c r="BAN5" s="29"/>
      <c r="BAO5" s="29"/>
      <c r="BAP5" s="29"/>
      <c r="BAQ5" s="29"/>
      <c r="BAR5" s="29"/>
      <c r="BAS5" s="29">
        <v>598.31140000000005</v>
      </c>
      <c r="BAT5" s="29"/>
      <c r="BAU5" s="29"/>
      <c r="BAV5" s="29"/>
      <c r="BAW5" s="29"/>
      <c r="BAX5" s="29"/>
      <c r="BAY5" s="29">
        <v>404.149</v>
      </c>
      <c r="BAZ5" s="29"/>
      <c r="BBA5" s="29"/>
      <c r="BBB5" s="29">
        <v>1048.1687999999999</v>
      </c>
      <c r="BBC5" s="29"/>
      <c r="BBD5" s="29"/>
      <c r="BBE5" s="29">
        <v>597.85320000000002</v>
      </c>
      <c r="BBF5" s="29">
        <v>1000.932</v>
      </c>
      <c r="BBG5" s="29"/>
      <c r="BBH5" s="29"/>
      <c r="BBI5" s="29"/>
      <c r="BBJ5" s="29"/>
      <c r="BBK5" s="29"/>
      <c r="BBL5" s="29"/>
      <c r="BBM5" s="29"/>
      <c r="BBN5" s="29">
        <v>1262.1349</v>
      </c>
      <c r="BBO5" s="29"/>
      <c r="BBP5" s="29"/>
      <c r="BBQ5" s="29">
        <v>447.98820000000001</v>
      </c>
      <c r="BBR5" s="29"/>
      <c r="BBS5" s="29">
        <v>403.55240000000003</v>
      </c>
      <c r="BBT5" s="29">
        <v>349.71749999999997</v>
      </c>
      <c r="BBU5" s="29"/>
      <c r="BBV5" s="29"/>
      <c r="BBW5" s="29"/>
      <c r="BBX5" s="29"/>
      <c r="BBY5" s="29">
        <v>1552.8772000000001</v>
      </c>
      <c r="BBZ5" s="29"/>
      <c r="BCA5" s="29"/>
      <c r="BCB5" s="29">
        <v>278.47680000000003</v>
      </c>
      <c r="BCC5" s="29"/>
      <c r="BCD5" s="29"/>
      <c r="BCE5" s="29"/>
      <c r="BCF5" s="29"/>
      <c r="BCG5" s="29"/>
      <c r="BCH5" s="29"/>
      <c r="BCI5" s="29"/>
      <c r="BCJ5" s="29"/>
      <c r="BCK5" s="29"/>
      <c r="BCL5" s="29"/>
      <c r="BCM5" s="29"/>
      <c r="BCN5" s="29"/>
      <c r="BCO5" s="29">
        <v>1595.06</v>
      </c>
      <c r="BCP5" s="29"/>
      <c r="BCQ5" s="29">
        <v>318.03839999999997</v>
      </c>
      <c r="BCR5" s="29"/>
      <c r="BCS5" s="29"/>
      <c r="BCT5" s="29"/>
      <c r="BCU5" s="29">
        <v>1247.3920000000001</v>
      </c>
      <c r="BCV5" s="29"/>
      <c r="BCW5" s="29"/>
      <c r="BCX5" s="29">
        <v>859.67160000000013</v>
      </c>
      <c r="BCY5" s="29">
        <v>597.51030000000003</v>
      </c>
      <c r="BCZ5" s="29"/>
      <c r="BDA5" s="29"/>
      <c r="BDB5" s="29"/>
      <c r="BDC5" s="29"/>
      <c r="BDD5" s="29"/>
      <c r="BDE5" s="29"/>
      <c r="BDF5" s="29">
        <v>270.28039999999999</v>
      </c>
      <c r="BDG5" s="29"/>
      <c r="BDH5" s="29"/>
      <c r="BDI5" s="29"/>
      <c r="BDJ5" s="29">
        <v>1049.0174999999999</v>
      </c>
      <c r="BDK5" s="29"/>
      <c r="BDL5" s="29"/>
      <c r="BDM5" s="29"/>
      <c r="BDN5" s="29">
        <v>470.80230000000006</v>
      </c>
      <c r="BDO5" s="29"/>
      <c r="BDP5" s="29"/>
      <c r="BDQ5" s="29"/>
      <c r="BDR5" s="29"/>
      <c r="BDS5" s="29">
        <v>490.07749999999999</v>
      </c>
      <c r="BDT5" s="29"/>
      <c r="BDU5" s="29"/>
      <c r="BDV5" s="29"/>
      <c r="BDW5" s="29"/>
      <c r="BDX5" s="29">
        <v>330.64200000000005</v>
      </c>
      <c r="BDY5" s="29"/>
      <c r="BDZ5" s="29">
        <v>211.04329999999999</v>
      </c>
      <c r="BEA5" s="29">
        <v>472.44760000000002</v>
      </c>
      <c r="BEB5" s="29"/>
      <c r="BEC5" s="29"/>
      <c r="BED5" s="29"/>
      <c r="BEE5" s="29"/>
      <c r="BEF5" s="29"/>
      <c r="BEG5" s="29"/>
      <c r="BEH5" s="29"/>
      <c r="BEI5" s="29">
        <v>436.04730000000006</v>
      </c>
      <c r="BEJ5" s="29"/>
      <c r="BEK5" s="29"/>
      <c r="BEL5" s="29">
        <v>202.22150000000002</v>
      </c>
      <c r="BEM5" s="29"/>
      <c r="BEN5" s="29"/>
      <c r="BEO5" s="29"/>
      <c r="BEP5" s="29">
        <v>363.48</v>
      </c>
      <c r="BEQ5" s="29"/>
      <c r="BER5" s="29"/>
      <c r="BES5" s="29"/>
      <c r="BET5" s="29"/>
      <c r="BEU5" s="29"/>
      <c r="BEV5" s="29"/>
      <c r="BEW5" s="29"/>
      <c r="BEX5" s="29"/>
      <c r="BEY5" s="29">
        <v>930.81</v>
      </c>
      <c r="BEZ5" s="29">
        <v>470.35120000000001</v>
      </c>
      <c r="BFA5" s="29"/>
      <c r="BFB5" s="29">
        <v>366.33870000000002</v>
      </c>
      <c r="BFC5" s="29">
        <v>444.45600000000002</v>
      </c>
      <c r="BFD5" s="29"/>
      <c r="BFE5" s="29"/>
      <c r="BFF5" s="29"/>
      <c r="BFG5" s="29"/>
      <c r="BFH5" s="29"/>
      <c r="BFI5" s="29"/>
      <c r="BFJ5" s="29"/>
      <c r="BFK5" s="29"/>
      <c r="BFL5" s="29"/>
      <c r="BFM5" s="29">
        <v>523.84500000000003</v>
      </c>
      <c r="BFN5" s="29"/>
      <c r="BFO5" s="29"/>
      <c r="BFP5" s="29"/>
      <c r="BFQ5" s="29">
        <v>785.39160000000004</v>
      </c>
      <c r="BFR5" s="29"/>
      <c r="BFS5" s="29"/>
      <c r="BFT5" s="29"/>
      <c r="BFU5" s="29"/>
      <c r="BFV5" s="29"/>
      <c r="BFW5" s="29">
        <v>431.58920000000001</v>
      </c>
      <c r="BFX5" s="29"/>
      <c r="BFY5" s="29">
        <v>1180.0019</v>
      </c>
      <c r="BFZ5" s="29"/>
      <c r="BGA5" s="29"/>
      <c r="BGB5" s="29"/>
      <c r="BGC5" s="29"/>
      <c r="BGD5" s="29"/>
      <c r="BGE5" s="29"/>
      <c r="BGF5" s="29"/>
      <c r="BGG5" s="29"/>
      <c r="BGH5" s="29"/>
      <c r="BGI5" s="29"/>
      <c r="BGJ5" s="29"/>
      <c r="BGK5" s="29">
        <v>418.4692</v>
      </c>
      <c r="BGL5" s="29">
        <v>1543.0688</v>
      </c>
      <c r="BGM5" s="29"/>
      <c r="BGN5" s="29"/>
      <c r="BGO5" s="29"/>
      <c r="BGP5" s="29">
        <v>778.49480000000005</v>
      </c>
      <c r="BGQ5" s="29"/>
      <c r="BGR5" s="29"/>
      <c r="BGS5" s="29">
        <v>1359.0941</v>
      </c>
      <c r="BGT5" s="29">
        <v>891.12810000000002</v>
      </c>
      <c r="BGU5" s="29"/>
      <c r="BGV5" s="29"/>
      <c r="BGW5" s="29"/>
      <c r="BGX5" s="29"/>
      <c r="BGY5" s="29"/>
      <c r="BGZ5" s="29">
        <v>567.30880000000002</v>
      </c>
      <c r="BHA5" s="29"/>
      <c r="BHB5" s="29">
        <v>1422.8441</v>
      </c>
      <c r="BHC5" s="29"/>
      <c r="BHD5" s="29"/>
      <c r="BHE5" s="29">
        <v>1088.9346</v>
      </c>
      <c r="BHF5" s="29"/>
      <c r="BHG5" s="29"/>
      <c r="BHH5" s="29"/>
      <c r="BHI5" s="29"/>
      <c r="BHJ5" s="29"/>
      <c r="BHK5" s="29"/>
      <c r="BHL5" s="29"/>
      <c r="BHM5" s="29"/>
      <c r="BHN5" s="29"/>
      <c r="BHO5" s="29"/>
      <c r="BHP5" s="29">
        <v>822.0204</v>
      </c>
      <c r="BHQ5" s="29"/>
      <c r="BHR5" s="29"/>
      <c r="BHS5" s="29"/>
      <c r="BHT5" s="29"/>
      <c r="BHU5" s="29"/>
      <c r="BHV5" s="29"/>
      <c r="BHW5" s="29"/>
      <c r="BHX5" s="29">
        <v>1352.7149999999999</v>
      </c>
      <c r="BHY5" s="29">
        <v>998.70540000000005</v>
      </c>
      <c r="BHZ5" s="29"/>
      <c r="BIA5" s="29"/>
      <c r="BIB5" s="29"/>
      <c r="BIC5" s="29"/>
      <c r="BID5" s="29"/>
      <c r="BIE5" s="29"/>
      <c r="BIF5" s="29">
        <v>787.49950000000001</v>
      </c>
      <c r="BIG5" s="29"/>
      <c r="BIH5" s="29"/>
      <c r="BII5" s="29"/>
      <c r="BIJ5" s="29"/>
      <c r="BIK5" s="29"/>
      <c r="BIL5" s="29"/>
      <c r="BIM5" s="29"/>
      <c r="BIN5" s="29"/>
      <c r="BIO5" s="29">
        <v>542.44079999999997</v>
      </c>
      <c r="BIP5" s="29">
        <v>1398.9888000000001</v>
      </c>
      <c r="BIQ5" s="29"/>
      <c r="BIR5" s="29"/>
      <c r="BIS5" s="29"/>
      <c r="BIT5" s="29"/>
      <c r="BIU5" s="29">
        <v>1120.3373999999999</v>
      </c>
      <c r="BIV5" s="29"/>
      <c r="BIW5" s="29"/>
      <c r="BIX5" s="29"/>
      <c r="BIY5" s="29">
        <v>291.36689999999999</v>
      </c>
      <c r="BIZ5" s="29"/>
      <c r="BJA5" s="29"/>
      <c r="BJB5" s="29"/>
      <c r="BJC5" s="29">
        <v>285.38850000000002</v>
      </c>
      <c r="BJD5" s="29"/>
      <c r="BJE5" s="29"/>
      <c r="BJF5" s="29"/>
      <c r="BJG5" s="29"/>
      <c r="BJH5" s="29"/>
      <c r="BJI5" s="29"/>
      <c r="BJJ5" s="29"/>
      <c r="BJK5" s="29"/>
      <c r="BJL5" s="29">
        <v>1743.3779999999999</v>
      </c>
      <c r="BJM5" s="29"/>
      <c r="BJN5" s="29"/>
      <c r="BJO5" s="29">
        <v>469.64609999999999</v>
      </c>
      <c r="BJP5" s="29"/>
      <c r="BJQ5" s="29">
        <v>914.44500000000005</v>
      </c>
      <c r="BJR5" s="29"/>
      <c r="BJS5" s="29"/>
      <c r="BJT5" s="29"/>
      <c r="BJU5" s="29">
        <v>1211.3735000000001</v>
      </c>
      <c r="BJV5" s="29"/>
      <c r="BJW5" s="29"/>
      <c r="BJX5" s="29"/>
      <c r="BJY5" s="29"/>
      <c r="BJZ5" s="29"/>
      <c r="BKA5" s="29"/>
      <c r="BKB5" s="29"/>
      <c r="BKC5" s="29"/>
      <c r="BKD5" s="29"/>
      <c r="BKE5" s="29"/>
      <c r="BKF5" s="29"/>
      <c r="BKG5" s="29"/>
      <c r="BKH5" s="29"/>
      <c r="BKI5" s="29"/>
      <c r="BKJ5" s="29"/>
      <c r="BKK5" s="29"/>
      <c r="BKL5" s="29">
        <v>1022.3252</v>
      </c>
      <c r="BKM5" s="29"/>
      <c r="BKN5" s="29"/>
      <c r="BKO5" s="29">
        <v>380.81400000000002</v>
      </c>
      <c r="BKP5" s="29"/>
      <c r="BKQ5" s="29">
        <v>312.58230000000003</v>
      </c>
      <c r="BKR5" s="29"/>
      <c r="BKS5" s="29"/>
      <c r="BKT5" s="29">
        <v>788.41499999999996</v>
      </c>
      <c r="BKU5" s="29">
        <v>960.77800000000002</v>
      </c>
      <c r="BKV5" s="29"/>
      <c r="BKW5" s="29"/>
      <c r="BKX5" s="29"/>
      <c r="BKY5" s="29"/>
      <c r="BKZ5" s="29"/>
      <c r="BLA5" s="29"/>
      <c r="BLB5" s="29"/>
      <c r="BLC5" s="29"/>
      <c r="BLD5" s="29"/>
      <c r="BLE5" s="29"/>
      <c r="BLF5" s="29"/>
      <c r="BLG5" s="29"/>
      <c r="BLH5" s="29"/>
      <c r="BLI5" s="29">
        <v>397.29599999999994</v>
      </c>
      <c r="BLJ5" s="29"/>
      <c r="BLK5" s="29"/>
      <c r="BLL5" s="29"/>
      <c r="BLM5" s="29"/>
      <c r="BLN5" s="29"/>
      <c r="BLO5" s="29">
        <v>173.33120000000002</v>
      </c>
      <c r="BLP5" s="29"/>
      <c r="BLQ5" s="29">
        <v>1229.0207</v>
      </c>
      <c r="BLR5" s="29"/>
      <c r="BLS5" s="29">
        <v>402.37639999999999</v>
      </c>
      <c r="BLT5" s="29"/>
      <c r="BLU5" s="29"/>
      <c r="BLV5" s="29"/>
      <c r="BLW5" s="29"/>
      <c r="BLX5" s="29">
        <v>805.19389999999999</v>
      </c>
      <c r="BLY5" s="29">
        <v>881.89920000000006</v>
      </c>
      <c r="BLZ5" s="29"/>
      <c r="BMA5" s="29"/>
      <c r="BMB5" s="29"/>
      <c r="BMC5" s="29">
        <v>1242.2886999999998</v>
      </c>
      <c r="BMD5" s="29"/>
      <c r="BME5" s="29"/>
      <c r="BMF5" s="29"/>
      <c r="BMG5" s="29">
        <v>629.60149999999999</v>
      </c>
      <c r="BMH5" s="29"/>
      <c r="BMI5" s="29"/>
      <c r="BMJ5" s="29"/>
      <c r="BMK5" s="29"/>
      <c r="BML5" s="29"/>
      <c r="BMM5" s="29">
        <v>609.62400000000002</v>
      </c>
      <c r="BMN5" s="29"/>
      <c r="BMO5" s="29"/>
      <c r="BMP5" s="29"/>
      <c r="BMQ5" s="29"/>
      <c r="BMR5" s="29"/>
      <c r="BMS5" s="29">
        <v>554.02920000000006</v>
      </c>
      <c r="BMT5" s="29"/>
      <c r="BMU5" s="29">
        <v>914.774</v>
      </c>
      <c r="BMV5" s="29"/>
      <c r="BMW5" s="29"/>
      <c r="BMX5" s="29">
        <v>1027.2686999999999</v>
      </c>
      <c r="BMY5" s="29"/>
      <c r="BMZ5" s="29"/>
      <c r="BNA5" s="29"/>
      <c r="BNB5" s="29"/>
      <c r="BNC5" s="29">
        <v>1060.884</v>
      </c>
      <c r="BND5" s="29"/>
      <c r="BNE5" s="29"/>
      <c r="BNF5" s="29">
        <v>467.33399999999995</v>
      </c>
      <c r="BNG5" s="29"/>
      <c r="BNH5" s="29"/>
      <c r="BNI5" s="29"/>
      <c r="BNJ5" s="29"/>
      <c r="BNK5" s="29">
        <v>925.63959999999997</v>
      </c>
      <c r="BNL5" s="29">
        <v>729.6952</v>
      </c>
      <c r="BNM5" s="29"/>
      <c r="BNN5" s="29"/>
      <c r="BNO5" s="29"/>
      <c r="BNP5" s="29"/>
      <c r="BNQ5" s="29"/>
      <c r="BNR5" s="29"/>
      <c r="BNS5" s="29"/>
      <c r="BNT5" s="29"/>
      <c r="BNU5" s="29"/>
      <c r="BNV5" s="29">
        <v>1031.4023999999999</v>
      </c>
      <c r="BNW5" s="29"/>
      <c r="BNX5" s="29"/>
      <c r="BNY5" s="29"/>
      <c r="BNZ5" s="29">
        <v>243.84649999999999</v>
      </c>
      <c r="BOA5" s="29"/>
      <c r="BOB5" s="29"/>
      <c r="BOC5" s="29"/>
      <c r="BOD5" s="29"/>
      <c r="BOE5" s="29"/>
      <c r="BOF5" s="29">
        <v>474.16590000000002</v>
      </c>
      <c r="BOG5" s="29"/>
      <c r="BOH5" s="29">
        <v>993.55619999999999</v>
      </c>
      <c r="BOI5" s="29"/>
      <c r="BOJ5" s="29"/>
      <c r="BOK5" s="29"/>
      <c r="BOL5" s="29"/>
      <c r="BOM5" s="29"/>
      <c r="BON5" s="29"/>
      <c r="BOO5" s="29"/>
      <c r="BOP5" s="29"/>
      <c r="BOQ5" s="29"/>
      <c r="BOR5" s="29"/>
      <c r="BOS5" s="29"/>
      <c r="BOT5" s="29">
        <v>894.327</v>
      </c>
      <c r="BOU5" s="29"/>
      <c r="BOV5" s="29">
        <v>400.81650000000002</v>
      </c>
      <c r="BOW5" s="29">
        <v>630.98780000000011</v>
      </c>
      <c r="BOX5" s="29"/>
      <c r="BOY5" s="29"/>
      <c r="BOZ5" s="29"/>
      <c r="BPA5" s="29"/>
      <c r="BPB5" s="29"/>
      <c r="BPC5" s="29"/>
      <c r="BPD5" s="29"/>
      <c r="BPE5" s="29"/>
      <c r="BPF5" s="29"/>
      <c r="BPG5" s="29"/>
      <c r="BPH5" s="29"/>
      <c r="BPI5" s="29"/>
      <c r="BPJ5" s="29"/>
      <c r="BPK5" s="29">
        <v>411.78480000000002</v>
      </c>
      <c r="BPL5" s="29"/>
      <c r="BPM5" s="29"/>
      <c r="BPN5" s="29"/>
      <c r="BPO5" s="29"/>
      <c r="BPP5" s="29"/>
      <c r="BPQ5" s="29"/>
      <c r="BPR5" s="29">
        <v>430.43490000000003</v>
      </c>
      <c r="BPS5" s="29"/>
      <c r="BPT5" s="29"/>
      <c r="BPU5" s="29"/>
      <c r="BPV5" s="29"/>
      <c r="BPW5" s="29">
        <v>681.47559999999999</v>
      </c>
      <c r="BPX5" s="29"/>
      <c r="BPY5" s="29"/>
      <c r="BPZ5" s="29"/>
      <c r="BQA5" s="29"/>
      <c r="BQB5" s="29"/>
      <c r="BQC5" s="29"/>
      <c r="BQD5" s="29"/>
      <c r="BQE5" s="29"/>
      <c r="BQF5" s="29">
        <v>709.45800000000008</v>
      </c>
      <c r="BQG5" s="29"/>
      <c r="BQH5" s="29"/>
      <c r="BQI5" s="29"/>
      <c r="BQJ5" s="29"/>
      <c r="BQK5" s="29"/>
      <c r="BQL5" s="29">
        <v>260.83850000000001</v>
      </c>
      <c r="BQM5" s="29"/>
      <c r="BQN5" s="29">
        <v>645.76559999999995</v>
      </c>
      <c r="BQO5" s="29"/>
      <c r="BQP5" s="29"/>
      <c r="BQQ5" s="29">
        <v>211.9992</v>
      </c>
      <c r="BQR5" s="29"/>
      <c r="BQS5" s="29">
        <v>442.0548</v>
      </c>
      <c r="BQT5" s="29"/>
      <c r="BQU5" s="29"/>
      <c r="BQV5" s="29"/>
      <c r="BQW5" s="29"/>
      <c r="BQX5" s="29">
        <v>804.61439999999993</v>
      </c>
      <c r="BQY5" s="29"/>
      <c r="BQZ5" s="29"/>
      <c r="BRA5" s="29"/>
      <c r="BRB5" s="29"/>
      <c r="BRC5" s="29">
        <v>1137.7920000000001</v>
      </c>
      <c r="BRD5" s="29"/>
      <c r="BRE5" s="29"/>
      <c r="BRF5" s="29"/>
      <c r="BRG5" s="29"/>
      <c r="BRH5" s="29">
        <v>341.46170000000001</v>
      </c>
      <c r="BRI5" s="29"/>
      <c r="BRJ5" s="29"/>
      <c r="BRK5" s="29"/>
      <c r="BRL5" s="29"/>
      <c r="BRM5" s="29"/>
      <c r="BRN5" s="29"/>
      <c r="BRO5" s="29"/>
      <c r="BRP5" s="29">
        <v>557.89300000000003</v>
      </c>
      <c r="BRQ5" s="29"/>
      <c r="BRR5" s="29"/>
      <c r="BRS5" s="29"/>
      <c r="BRT5" s="29"/>
      <c r="BRU5" s="29">
        <v>779.95889999999997</v>
      </c>
      <c r="BRV5" s="29"/>
      <c r="BRW5" s="29"/>
      <c r="BRX5" s="29"/>
      <c r="BRY5" s="29"/>
      <c r="BRZ5" s="29">
        <v>946.37099999999998</v>
      </c>
      <c r="BSA5" s="29"/>
      <c r="BSB5" s="29"/>
      <c r="BSC5" s="29"/>
      <c r="BSD5" s="29">
        <v>811.88850000000002</v>
      </c>
      <c r="BSE5" s="29"/>
      <c r="BSF5" s="29"/>
      <c r="BSG5" s="29"/>
      <c r="BSH5" s="29"/>
      <c r="BSI5" s="29">
        <v>347.05500000000001</v>
      </c>
      <c r="BSJ5" s="29"/>
      <c r="BSK5" s="29"/>
      <c r="BSL5" s="29"/>
      <c r="BSM5" s="29"/>
      <c r="BSN5" s="29">
        <v>1180.4286</v>
      </c>
      <c r="BSO5" s="29"/>
      <c r="BSP5" s="29"/>
      <c r="BSQ5" s="29"/>
      <c r="BSR5" s="29"/>
      <c r="BSS5" s="29">
        <v>790.89639999999997</v>
      </c>
      <c r="BST5" s="29">
        <v>342.19980000000004</v>
      </c>
      <c r="BSU5" s="29"/>
      <c r="BSV5" s="29"/>
      <c r="BSW5" s="29"/>
      <c r="BSX5" s="29"/>
      <c r="BSY5" s="29">
        <v>1454.7161000000001</v>
      </c>
      <c r="BSZ5" s="29"/>
      <c r="BTA5" s="29">
        <v>253.89329999999998</v>
      </c>
      <c r="BTB5" s="29"/>
      <c r="BTC5" s="29"/>
      <c r="BTD5" s="29"/>
      <c r="BTE5" s="29"/>
      <c r="BTF5" s="29"/>
      <c r="BTG5" s="29"/>
      <c r="BTH5" s="29"/>
      <c r="BTI5" s="29"/>
      <c r="BTJ5" s="29">
        <v>650.84090000000003</v>
      </c>
      <c r="BTK5" s="29"/>
      <c r="BTL5" s="29">
        <v>1189.2552000000001</v>
      </c>
      <c r="BTM5" s="29">
        <v>873.5064000000001</v>
      </c>
      <c r="BTN5" s="29"/>
      <c r="BTO5" s="29"/>
      <c r="BTP5" s="29"/>
      <c r="BTQ5" s="29"/>
      <c r="BTR5" s="29"/>
      <c r="BTS5" s="29"/>
      <c r="BTT5" s="29"/>
      <c r="BTU5" s="29"/>
      <c r="BTV5" s="29"/>
      <c r="BTW5" s="29"/>
      <c r="BTX5" s="29"/>
      <c r="BTY5" s="29">
        <v>405.68680000000001</v>
      </c>
      <c r="BTZ5" s="29">
        <v>877.55250000000001</v>
      </c>
      <c r="BUA5" s="29"/>
      <c r="BUB5" s="29"/>
      <c r="BUC5" s="29"/>
      <c r="BUD5" s="29"/>
      <c r="BUE5" s="29"/>
      <c r="BUF5" s="29"/>
      <c r="BUG5" s="29"/>
      <c r="BUH5" s="29"/>
      <c r="BUI5" s="29"/>
      <c r="BUJ5" s="29"/>
      <c r="BUK5" s="29"/>
      <c r="BUL5" s="29"/>
      <c r="BUM5" s="29"/>
      <c r="BUN5" s="29"/>
      <c r="BUO5" s="29"/>
      <c r="BUP5" s="29"/>
      <c r="BUQ5" s="29"/>
      <c r="BUR5" s="29">
        <v>651.77600000000007</v>
      </c>
      <c r="BUS5" s="29"/>
      <c r="BUT5" s="29"/>
      <c r="BUU5" s="29"/>
      <c r="BUV5" s="29"/>
      <c r="BUW5" s="29"/>
      <c r="BUX5" s="29"/>
      <c r="BUY5" s="29"/>
      <c r="BUZ5" s="29"/>
      <c r="BVA5" s="29"/>
      <c r="BVB5" s="29">
        <v>859.45890000000009</v>
      </c>
      <c r="BVC5" s="29"/>
      <c r="BVD5" s="29"/>
      <c r="BVE5" s="29">
        <v>447.678</v>
      </c>
      <c r="BVF5" s="29"/>
      <c r="BVG5" s="29">
        <v>1206.0106000000001</v>
      </c>
      <c r="BVH5" s="29">
        <v>2123.8854000000001</v>
      </c>
      <c r="BVI5" s="29"/>
      <c r="BVJ5" s="29"/>
      <c r="BVK5" s="29">
        <v>404.21080000000001</v>
      </c>
      <c r="BVL5" s="29"/>
      <c r="BVM5" s="29"/>
      <c r="BVN5" s="29">
        <v>932.40160000000003</v>
      </c>
      <c r="BVO5" s="29"/>
      <c r="BVP5" s="29">
        <v>1240.8123000000001</v>
      </c>
      <c r="BVQ5" s="29"/>
      <c r="BVR5" s="29"/>
      <c r="BVS5" s="29"/>
      <c r="BVT5" s="29"/>
      <c r="BVU5" s="29"/>
      <c r="BVV5" s="29"/>
      <c r="BVW5" s="29"/>
      <c r="BVX5" s="29"/>
      <c r="BVY5" s="29">
        <v>421.61500000000001</v>
      </c>
      <c r="BVZ5" s="29"/>
      <c r="BWA5" s="29"/>
      <c r="BWB5" s="29"/>
      <c r="BWC5" s="29"/>
      <c r="BWD5" s="29"/>
      <c r="BWE5" s="29"/>
      <c r="BWF5" s="29"/>
      <c r="BWG5" s="29">
        <v>585.4248</v>
      </c>
      <c r="BWH5" s="29"/>
      <c r="BWI5" s="29"/>
      <c r="BWJ5" s="29"/>
      <c r="BWK5" s="29"/>
      <c r="BWL5" s="29">
        <v>1102.3661999999999</v>
      </c>
      <c r="BWM5" s="29"/>
      <c r="BWN5" s="29"/>
      <c r="BWO5" s="29"/>
      <c r="BWP5" s="29"/>
      <c r="BWQ5" s="29">
        <v>490.91250000000002</v>
      </c>
      <c r="BWR5" s="29">
        <v>2125.8368999999998</v>
      </c>
      <c r="BWS5" s="29">
        <v>591.08010000000002</v>
      </c>
      <c r="BWT5" s="29"/>
      <c r="BWU5" s="29"/>
      <c r="BWV5" s="29">
        <v>753.04079999999999</v>
      </c>
      <c r="BWW5" s="29">
        <v>1041.0246</v>
      </c>
      <c r="BWX5" s="29"/>
      <c r="BWY5" s="29"/>
      <c r="BWZ5" s="29">
        <v>796.88009999999997</v>
      </c>
      <c r="BXA5" s="29"/>
      <c r="BXB5" s="29">
        <v>514.976</v>
      </c>
      <c r="BXC5" s="29"/>
      <c r="BXD5" s="29"/>
      <c r="BXE5" s="29"/>
      <c r="BXF5" s="29"/>
      <c r="BXG5" s="29"/>
      <c r="BXH5" s="29"/>
      <c r="BXI5" s="29"/>
      <c r="BXJ5" s="29"/>
      <c r="BXK5" s="29">
        <v>884.18200000000002</v>
      </c>
      <c r="BXL5" s="29">
        <v>398.72</v>
      </c>
      <c r="BXM5" s="29"/>
      <c r="BXN5" s="29"/>
      <c r="BXO5" s="29"/>
      <c r="BXP5" s="29">
        <v>894.85530000000006</v>
      </c>
      <c r="BXQ5" s="29"/>
      <c r="BXR5" s="29"/>
      <c r="BXS5" s="29"/>
      <c r="BXT5" s="29"/>
      <c r="BXU5" s="29"/>
      <c r="BXV5" s="29"/>
      <c r="BXW5" s="29"/>
      <c r="BXX5" s="29"/>
      <c r="BXY5" s="29"/>
      <c r="BXZ5" s="29"/>
      <c r="BYA5" s="29"/>
      <c r="BYB5" s="29"/>
      <c r="BYC5" s="29"/>
      <c r="BYD5" s="29"/>
      <c r="BYE5" s="29"/>
      <c r="BYF5" s="29">
        <v>1003.1586000000001</v>
      </c>
      <c r="BYG5" s="29">
        <v>1254.771</v>
      </c>
      <c r="BYH5" s="29"/>
      <c r="BYI5" s="29"/>
      <c r="BYJ5" s="29"/>
      <c r="BYK5" s="29"/>
      <c r="BYL5" s="29"/>
      <c r="BYM5" s="29"/>
      <c r="BYN5" s="29">
        <v>1294.4855</v>
      </c>
      <c r="BYO5" s="29">
        <v>462.35859999999997</v>
      </c>
      <c r="BYP5" s="29"/>
      <c r="BYQ5" s="29"/>
      <c r="BYR5" s="29"/>
      <c r="BYS5" s="29"/>
      <c r="BYT5" s="29"/>
      <c r="BYU5" s="29"/>
      <c r="BYV5" s="29"/>
      <c r="BYW5" s="29">
        <v>1260.1624999999999</v>
      </c>
      <c r="BYX5" s="29"/>
      <c r="BYY5" s="29"/>
      <c r="BYZ5" s="29"/>
      <c r="BZA5" s="29"/>
      <c r="BZB5" s="29"/>
      <c r="BZC5" s="29"/>
      <c r="BZD5" s="29"/>
      <c r="BZE5" s="29"/>
      <c r="BZF5" s="29"/>
      <c r="BZG5" s="29"/>
      <c r="BZH5" s="29"/>
      <c r="BZI5" s="29">
        <v>849.99720000000002</v>
      </c>
      <c r="BZJ5" s="29"/>
      <c r="BZK5" s="29"/>
      <c r="BZL5" s="29"/>
      <c r="BZM5" s="29"/>
      <c r="BZN5" s="29">
        <v>431.77750000000003</v>
      </c>
      <c r="BZO5" s="29"/>
      <c r="BZP5" s="29">
        <v>492.30809999999997</v>
      </c>
      <c r="BZQ5" s="29"/>
      <c r="BZR5" s="29"/>
      <c r="BZS5" s="29">
        <v>580.06259999999997</v>
      </c>
      <c r="BZT5" s="29"/>
      <c r="BZU5" s="29"/>
      <c r="BZV5" s="29"/>
      <c r="BZW5" s="29"/>
      <c r="BZX5" s="29"/>
      <c r="BZY5" s="29"/>
      <c r="BZZ5" s="29"/>
      <c r="CAA5" s="29"/>
      <c r="CAB5" s="29">
        <v>610.00059999999996</v>
      </c>
      <c r="CAC5" s="29"/>
      <c r="CAD5" s="29"/>
      <c r="CAE5" s="29"/>
      <c r="CAF5" s="29"/>
      <c r="CAG5" s="29"/>
      <c r="CAH5" s="29"/>
      <c r="CAI5" s="29"/>
      <c r="CAJ5" s="29"/>
      <c r="CAK5" s="29">
        <v>581.245</v>
      </c>
      <c r="CAL5" s="29"/>
      <c r="CAM5" s="29">
        <v>734.4452</v>
      </c>
      <c r="CAN5" s="29"/>
      <c r="CAO5" s="29"/>
      <c r="CAP5" s="29"/>
      <c r="CAQ5" s="29"/>
      <c r="CAR5" s="29">
        <v>784.44450000000006</v>
      </c>
      <c r="CAS5" s="29">
        <v>595.30379999999991</v>
      </c>
      <c r="CAT5" s="29">
        <v>305.952</v>
      </c>
      <c r="CAU5" s="29"/>
      <c r="CAV5" s="29"/>
      <c r="CAW5" s="29"/>
      <c r="CAX5" s="29"/>
      <c r="CAY5" s="29"/>
      <c r="CAZ5" s="29"/>
      <c r="CBA5" s="29"/>
      <c r="CBB5" s="29"/>
      <c r="CBC5" s="29"/>
      <c r="CBD5" s="29"/>
      <c r="CBE5" s="29"/>
      <c r="CBF5" s="29"/>
      <c r="CBG5" s="29"/>
      <c r="CBH5" s="29"/>
      <c r="CBI5" s="29"/>
      <c r="CBJ5" s="29"/>
      <c r="CBK5" s="29"/>
      <c r="CBL5" s="29"/>
      <c r="CBM5" s="29"/>
      <c r="CBN5" s="29"/>
      <c r="CBO5" s="29"/>
      <c r="CBP5" s="29"/>
      <c r="CBQ5" s="29"/>
      <c r="CBR5" s="29"/>
      <c r="CBS5" s="29"/>
      <c r="CBT5" s="29"/>
      <c r="CBU5" s="29"/>
      <c r="CBV5" s="29"/>
      <c r="CBW5" s="29"/>
      <c r="CBX5" s="29"/>
      <c r="CBY5" s="29"/>
      <c r="CBZ5" s="29"/>
      <c r="CCA5" s="29"/>
      <c r="CCB5" s="29"/>
      <c r="CCC5" s="29">
        <v>362.5899</v>
      </c>
      <c r="CCD5" s="29"/>
      <c r="CCE5" s="29"/>
      <c r="CCF5" s="29">
        <v>360.11940000000004</v>
      </c>
      <c r="CCG5" s="29"/>
      <c r="CCH5" s="29"/>
      <c r="CCI5" s="29">
        <v>973.34349999999995</v>
      </c>
      <c r="CCJ5" s="29">
        <v>707.60249999999996</v>
      </c>
      <c r="CCK5" s="29">
        <v>600.60080000000005</v>
      </c>
      <c r="CCL5" s="29"/>
      <c r="CCM5" s="29">
        <v>398.9316</v>
      </c>
      <c r="CCN5" s="29"/>
      <c r="CCO5" s="29">
        <v>563.47499999999991</v>
      </c>
      <c r="CCP5" s="29"/>
      <c r="CCQ5" s="29"/>
      <c r="CCR5" s="29"/>
      <c r="CCS5" s="29"/>
      <c r="CCT5" s="29">
        <v>207.595</v>
      </c>
      <c r="CCU5" s="29"/>
      <c r="CCV5" s="29"/>
      <c r="CCW5" s="29"/>
      <c r="CCX5" s="29"/>
      <c r="CCY5" s="29"/>
      <c r="CCZ5" s="29"/>
      <c r="CDA5" s="29"/>
      <c r="CDB5" s="29"/>
      <c r="CDC5" s="29"/>
      <c r="CDD5" s="29"/>
      <c r="CDE5" s="29"/>
      <c r="CDF5" s="29"/>
      <c r="CDG5" s="29"/>
      <c r="CDH5" s="29"/>
      <c r="CDI5" s="29">
        <v>2009.0316</v>
      </c>
      <c r="CDJ5" s="29"/>
      <c r="CDK5" s="29"/>
      <c r="CDL5" s="29"/>
      <c r="CDM5" s="29"/>
      <c r="CDN5" s="29"/>
      <c r="CDO5" s="29">
        <v>762.64650000000006</v>
      </c>
      <c r="CDP5" s="29"/>
      <c r="CDQ5" s="29"/>
      <c r="CDR5" s="29"/>
      <c r="CDS5" s="29">
        <v>1044.325</v>
      </c>
      <c r="CDT5" s="29"/>
      <c r="CDU5" s="29">
        <v>375.31489999999997</v>
      </c>
      <c r="CDV5" s="29"/>
      <c r="CDW5" s="29"/>
      <c r="CDX5" s="29"/>
      <c r="CDY5" s="29"/>
      <c r="CDZ5" s="29">
        <v>1709.4675</v>
      </c>
      <c r="CEA5" s="29"/>
      <c r="CEB5" s="29">
        <v>1790.6525000000001</v>
      </c>
      <c r="CEC5" s="29"/>
      <c r="CED5" s="29"/>
      <c r="CEE5" s="29"/>
      <c r="CEF5" s="29"/>
      <c r="CEG5" s="29"/>
      <c r="CEH5" s="29"/>
      <c r="CEI5" s="29">
        <v>1212.7456</v>
      </c>
      <c r="CEJ5" s="29"/>
      <c r="CEK5" s="29"/>
      <c r="CEL5" s="29"/>
      <c r="CEM5" s="29"/>
      <c r="CEN5" s="29"/>
      <c r="CEO5" s="29">
        <v>725.15880000000004</v>
      </c>
      <c r="CEP5" s="29"/>
      <c r="CEQ5" s="29"/>
      <c r="CER5" s="29"/>
      <c r="CES5" s="29"/>
      <c r="CET5" s="29"/>
      <c r="CEU5" s="29"/>
      <c r="CEV5" s="29"/>
      <c r="CEW5" s="29">
        <v>889.13599999999997</v>
      </c>
      <c r="CEX5" s="29"/>
      <c r="CEY5" s="29">
        <v>478.93450000000001</v>
      </c>
      <c r="CEZ5" s="29"/>
      <c r="CFA5" s="29"/>
      <c r="CFB5" s="29"/>
      <c r="CFC5" s="29"/>
      <c r="CFD5" s="29">
        <v>563.49030000000005</v>
      </c>
      <c r="CFE5" s="29"/>
      <c r="CFF5" s="29"/>
      <c r="CFG5" s="29"/>
      <c r="CFH5" s="29"/>
      <c r="CFI5" s="29"/>
      <c r="CFJ5" s="29"/>
      <c r="CFK5" s="29"/>
      <c r="CFL5" s="29">
        <v>910.43820000000005</v>
      </c>
      <c r="CFM5" s="29"/>
      <c r="CFN5" s="29"/>
      <c r="CFO5" s="29"/>
      <c r="CFP5" s="29"/>
      <c r="CFQ5" s="29"/>
      <c r="CFR5" s="29"/>
      <c r="CFS5" s="29"/>
      <c r="CFT5" s="29"/>
      <c r="CFU5" s="29">
        <v>566.44250000000011</v>
      </c>
      <c r="CFV5" s="29"/>
      <c r="CFW5" s="29"/>
      <c r="CFX5" s="29"/>
      <c r="CFY5" s="29"/>
      <c r="CFZ5" s="29"/>
      <c r="CGA5" s="29">
        <v>588.04199999999992</v>
      </c>
      <c r="CGB5" s="29"/>
      <c r="CGC5" s="29"/>
      <c r="CGD5" s="29"/>
      <c r="CGE5" s="29"/>
      <c r="CGF5" s="29"/>
      <c r="CGG5" s="29"/>
      <c r="CGH5" s="29"/>
      <c r="CGI5" s="29">
        <v>350.0027</v>
      </c>
      <c r="CGJ5" s="29"/>
      <c r="CGK5" s="29"/>
      <c r="CGL5" s="29">
        <v>1326.2492000000002</v>
      </c>
      <c r="CGM5" s="29">
        <v>1597.0493000000001</v>
      </c>
      <c r="CGN5" s="29"/>
      <c r="CGO5" s="29"/>
      <c r="CGP5" s="29"/>
      <c r="CGQ5" s="29"/>
      <c r="CGR5" s="29"/>
      <c r="CGS5" s="29"/>
      <c r="CGT5" s="29"/>
      <c r="CGU5" s="29"/>
      <c r="CGV5" s="29">
        <v>558.0068</v>
      </c>
      <c r="CGW5" s="29">
        <v>2117.7453</v>
      </c>
      <c r="CGX5" s="29">
        <v>709.75819999999999</v>
      </c>
      <c r="CGY5" s="29"/>
      <c r="CGZ5" s="29"/>
      <c r="CHA5" s="29"/>
      <c r="CHB5" s="29"/>
      <c r="CHC5" s="29"/>
      <c r="CHD5" s="29"/>
      <c r="CHE5" s="29"/>
      <c r="CHF5" s="29"/>
      <c r="CHG5" s="29">
        <v>486.95939999999996</v>
      </c>
      <c r="CHH5" s="29">
        <v>545.30559999999991</v>
      </c>
      <c r="CHI5" s="29"/>
      <c r="CHJ5" s="29"/>
      <c r="CHK5" s="29"/>
      <c r="CHL5" s="29"/>
      <c r="CHM5" s="29"/>
      <c r="CHN5" s="29">
        <v>341.99200000000002</v>
      </c>
      <c r="CHO5" s="29"/>
      <c r="CHP5" s="29"/>
      <c r="CHQ5" s="29"/>
      <c r="CHR5" s="29"/>
      <c r="CHS5" s="29">
        <v>443.20650000000001</v>
      </c>
      <c r="CHT5" s="29"/>
      <c r="CHU5" s="29"/>
      <c r="CHV5" s="29"/>
      <c r="CHW5" s="29"/>
      <c r="CHX5" s="29">
        <v>1279.7630999999999</v>
      </c>
      <c r="CHY5" s="29"/>
      <c r="CHZ5" s="29"/>
      <c r="CIA5" s="29"/>
      <c r="CIB5" s="29"/>
      <c r="CIC5" s="29">
        <v>517.03920000000005</v>
      </c>
      <c r="CID5" s="29">
        <v>1138.0735</v>
      </c>
      <c r="CIE5" s="29"/>
      <c r="CIF5" s="29">
        <v>1715.5556000000001</v>
      </c>
      <c r="CIG5" s="29"/>
      <c r="CIH5" s="29"/>
      <c r="CII5" s="29"/>
      <c r="CIJ5" s="29"/>
      <c r="CIK5" s="29"/>
      <c r="CIL5" s="29"/>
      <c r="CIM5" s="29"/>
      <c r="CIN5" s="29"/>
      <c r="CIO5" s="29"/>
      <c r="CIP5" s="29"/>
      <c r="CIQ5" s="29"/>
      <c r="CIR5" s="29">
        <v>1073.76</v>
      </c>
      <c r="CIS5" s="29">
        <v>557.06099999999992</v>
      </c>
      <c r="CIT5" s="29"/>
      <c r="CIU5" s="29"/>
      <c r="CIV5" s="29"/>
      <c r="CIW5" s="29">
        <v>421.28250000000003</v>
      </c>
      <c r="CIX5" s="29"/>
      <c r="CIY5" s="29">
        <v>754.77599999999984</v>
      </c>
      <c r="CIZ5" s="29"/>
      <c r="CJA5" s="29"/>
      <c r="CJB5" s="29"/>
      <c r="CJC5" s="29"/>
      <c r="CJD5" s="29"/>
      <c r="CJE5" s="29">
        <v>343.71</v>
      </c>
      <c r="CJF5" s="29"/>
      <c r="CJG5" s="29">
        <v>272.48</v>
      </c>
      <c r="CJH5" s="29"/>
      <c r="CJI5" s="29">
        <v>343.34250000000003</v>
      </c>
      <c r="CJJ5" s="29"/>
      <c r="CJK5" s="29"/>
      <c r="CJL5" s="29"/>
      <c r="CJM5" s="29"/>
      <c r="CJN5" s="29"/>
      <c r="CJO5" s="29"/>
      <c r="CJP5" s="29"/>
      <c r="CJQ5" s="29">
        <v>744.76829999999995</v>
      </c>
      <c r="CJR5" s="29"/>
      <c r="CJS5" s="29"/>
      <c r="CJT5" s="29"/>
      <c r="CJU5" s="29"/>
      <c r="CJV5" s="29"/>
      <c r="CJW5" s="29">
        <v>392.06700000000001</v>
      </c>
      <c r="CJX5" s="29"/>
      <c r="CJY5" s="29"/>
      <c r="CJZ5" s="29"/>
      <c r="CKA5" s="29">
        <v>1321.0648000000001</v>
      </c>
      <c r="CKB5" s="29"/>
      <c r="CKC5" s="29"/>
      <c r="CKD5" s="29"/>
      <c r="CKE5" s="29"/>
      <c r="CKF5" s="29"/>
      <c r="CKG5" s="29">
        <v>489.76499999999999</v>
      </c>
      <c r="CKH5" s="29">
        <v>671.4896</v>
      </c>
      <c r="CKI5" s="29"/>
      <c r="CKJ5" s="29"/>
      <c r="CKK5" s="29"/>
      <c r="CKL5" s="29">
        <v>374.06760000000003</v>
      </c>
      <c r="CKM5" s="29">
        <v>2117.19</v>
      </c>
      <c r="CKN5" s="29"/>
      <c r="CKO5" s="29"/>
      <c r="CKP5" s="29"/>
      <c r="CKQ5" s="29"/>
      <c r="CKR5" s="29"/>
      <c r="CKS5" s="29"/>
      <c r="CKT5" s="29"/>
      <c r="CKU5" s="29"/>
      <c r="CKV5" s="29"/>
      <c r="CKW5" s="29">
        <v>1053.4272000000001</v>
      </c>
      <c r="CKX5" s="29"/>
      <c r="CKY5" s="29"/>
      <c r="CKZ5" s="29"/>
      <c r="CLA5" s="29">
        <v>632.97360000000003</v>
      </c>
      <c r="CLB5" s="29">
        <v>698.87</v>
      </c>
      <c r="CLC5" s="29">
        <v>983.85940000000005</v>
      </c>
      <c r="CLD5" s="29"/>
      <c r="CLE5" s="29"/>
      <c r="CLF5" s="29"/>
      <c r="CLG5" s="29"/>
      <c r="CLH5" s="29"/>
      <c r="CLI5" s="29"/>
      <c r="CLJ5" s="29"/>
      <c r="CLK5" s="29">
        <v>689.87239999999997</v>
      </c>
      <c r="CLL5" s="29"/>
      <c r="CLM5" s="29"/>
      <c r="CLN5" s="29">
        <v>673.90159999999992</v>
      </c>
      <c r="CLO5" s="29"/>
      <c r="CLP5" s="29"/>
      <c r="CLQ5" s="29"/>
      <c r="CLR5" s="29">
        <v>368.49799999999999</v>
      </c>
      <c r="CLS5" s="29"/>
      <c r="CLT5" s="29"/>
      <c r="CLU5" s="29"/>
      <c r="CLV5" s="29"/>
      <c r="CLW5" s="29"/>
      <c r="CLX5" s="29"/>
      <c r="CLY5" s="29"/>
      <c r="CLZ5" s="29"/>
      <c r="CMA5" s="29"/>
      <c r="CMB5" s="29"/>
      <c r="CMC5" s="29">
        <v>1967.2806</v>
      </c>
      <c r="CMD5" s="29"/>
      <c r="CME5" s="29"/>
      <c r="CMF5" s="29"/>
      <c r="CMG5" s="29">
        <v>395.00560000000002</v>
      </c>
      <c r="CMH5" s="29"/>
      <c r="CMI5" s="29">
        <v>2595.3314</v>
      </c>
      <c r="CMJ5" s="29"/>
      <c r="CMK5" s="29"/>
      <c r="CML5" s="29">
        <v>1012.0355999999999</v>
      </c>
      <c r="CMM5" s="29"/>
      <c r="CMN5" s="29"/>
      <c r="CMO5" s="29">
        <v>1180.5207</v>
      </c>
      <c r="CMP5" s="29">
        <v>474.27840000000003</v>
      </c>
      <c r="CMQ5" s="29"/>
      <c r="CMR5" s="29">
        <v>282.5256</v>
      </c>
      <c r="CMS5" s="29"/>
      <c r="CMT5" s="29"/>
      <c r="CMU5" s="29"/>
      <c r="CMV5" s="29">
        <v>286.36799999999999</v>
      </c>
      <c r="CMW5" s="29"/>
      <c r="CMX5" s="29"/>
      <c r="CMY5" s="29"/>
      <c r="CMZ5" s="29"/>
      <c r="CNA5" s="29"/>
      <c r="CNB5" s="29">
        <v>435.9665</v>
      </c>
      <c r="CNC5" s="29">
        <v>1734.8670000000002</v>
      </c>
      <c r="CND5" s="29">
        <v>381.56799999999998</v>
      </c>
      <c r="CNE5" s="29">
        <v>497.22920000000005</v>
      </c>
      <c r="CNF5" s="29"/>
      <c r="CNG5" s="29"/>
      <c r="CNH5" s="29">
        <v>535.91399999999999</v>
      </c>
      <c r="CNI5" s="29">
        <v>724.24180000000001</v>
      </c>
      <c r="CNJ5" s="29">
        <v>1111.905</v>
      </c>
      <c r="CNK5" s="29"/>
      <c r="CNL5" s="29"/>
      <c r="CNM5" s="29">
        <v>1594.9296000000002</v>
      </c>
      <c r="CNN5" s="29"/>
      <c r="CNO5" s="29"/>
      <c r="CNP5" s="29"/>
      <c r="CNQ5" s="29"/>
      <c r="CNR5" s="29"/>
      <c r="CNS5" s="29"/>
      <c r="CNT5" s="29"/>
      <c r="CNU5" s="29"/>
      <c r="CNV5" s="29"/>
      <c r="CNW5" s="29"/>
      <c r="CNX5" s="29"/>
      <c r="CNY5" s="29"/>
      <c r="CNZ5" s="29"/>
      <c r="COA5" s="29"/>
      <c r="COB5" s="29">
        <v>897.47190000000001</v>
      </c>
      <c r="COC5" s="29">
        <v>473.22200000000004</v>
      </c>
      <c r="COD5" s="29">
        <v>739.61889999999994</v>
      </c>
      <c r="COE5" s="29"/>
      <c r="COF5" s="29"/>
      <c r="COG5" s="29"/>
      <c r="COH5" s="29"/>
      <c r="COI5" s="29">
        <v>276.86880000000002</v>
      </c>
      <c r="COJ5" s="29"/>
      <c r="COK5" s="29"/>
      <c r="COL5" s="29"/>
      <c r="COM5" s="29"/>
      <c r="CON5" s="29"/>
      <c r="COO5" s="29">
        <v>1459.1543999999999</v>
      </c>
      <c r="COP5" s="29"/>
      <c r="COQ5" s="29"/>
      <c r="COR5" s="29"/>
      <c r="COS5" s="29"/>
      <c r="COT5" s="29"/>
      <c r="COU5" s="29"/>
      <c r="COV5" s="29"/>
      <c r="COW5" s="29"/>
      <c r="COX5" s="29"/>
      <c r="COY5" s="29"/>
      <c r="COZ5" s="29"/>
      <c r="CPA5" s="29"/>
      <c r="CPB5" s="29"/>
      <c r="CPC5" s="29"/>
      <c r="CPD5" s="29"/>
      <c r="CPE5" s="29"/>
      <c r="CPF5" s="29"/>
      <c r="CPG5" s="29"/>
      <c r="CPH5" s="29"/>
      <c r="CPI5" s="29"/>
      <c r="CPJ5" s="29"/>
      <c r="CPK5" s="29"/>
      <c r="CPL5" s="29">
        <v>803.57400000000007</v>
      </c>
      <c r="CPM5" s="29">
        <v>1165.5816</v>
      </c>
      <c r="CPN5" s="29"/>
      <c r="CPO5" s="29"/>
      <c r="CPP5" s="29">
        <v>1174.7556</v>
      </c>
      <c r="CPQ5" s="29">
        <v>858.59190000000001</v>
      </c>
      <c r="CPR5" s="29"/>
      <c r="CPS5" s="29"/>
      <c r="CPT5" s="29"/>
      <c r="CPU5" s="29"/>
      <c r="CPV5" s="29">
        <v>882.34540000000004</v>
      </c>
      <c r="CPW5" s="29"/>
      <c r="CPX5" s="29">
        <v>563.09759999999994</v>
      </c>
      <c r="CPY5" s="29"/>
      <c r="CPZ5" s="29"/>
      <c r="CQA5" s="29"/>
      <c r="CQB5" s="29">
        <v>2187.9228000000003</v>
      </c>
      <c r="CQC5" s="29">
        <v>426.06850000000003</v>
      </c>
      <c r="CQD5" s="29"/>
      <c r="CQE5" s="29"/>
      <c r="CQF5" s="29"/>
      <c r="CQG5" s="29"/>
      <c r="CQH5" s="29"/>
      <c r="CQI5" s="29"/>
      <c r="CQJ5" s="29">
        <v>955.60289999999998</v>
      </c>
      <c r="CQK5" s="29"/>
      <c r="CQL5" s="29"/>
      <c r="CQM5" s="29"/>
      <c r="CQN5" s="29">
        <v>808.36839999999995</v>
      </c>
      <c r="CQO5" s="29"/>
      <c r="CQP5" s="29"/>
      <c r="CQQ5" s="29"/>
      <c r="CQR5" s="29">
        <v>2151.7797</v>
      </c>
      <c r="CQS5" s="29"/>
      <c r="CQT5" s="29">
        <v>2283.8496</v>
      </c>
      <c r="CQU5" s="29"/>
      <c r="CQV5" s="29"/>
      <c r="CQW5" s="29">
        <v>714.95460000000003</v>
      </c>
      <c r="CQX5" s="29"/>
      <c r="CQY5" s="29">
        <v>533.54700000000003</v>
      </c>
      <c r="CQZ5" s="29"/>
      <c r="CRA5" s="29"/>
      <c r="CRB5" s="29"/>
      <c r="CRC5" s="29"/>
      <c r="CRD5" s="29"/>
      <c r="CRE5" s="29"/>
      <c r="CRF5" s="29"/>
      <c r="CRG5" s="29"/>
      <c r="CRH5" s="29">
        <v>935.35019999999997</v>
      </c>
      <c r="CRI5" s="29"/>
      <c r="CRJ5" s="29"/>
      <c r="CRK5" s="29"/>
      <c r="CRL5" s="29"/>
      <c r="CRM5" s="29"/>
      <c r="CRN5" s="29"/>
      <c r="CRO5" s="29">
        <v>1341.3</v>
      </c>
      <c r="CRP5" s="29">
        <v>809.74199999999996</v>
      </c>
      <c r="CRQ5" s="29">
        <v>858.86009999999999</v>
      </c>
      <c r="CRR5" s="29"/>
      <c r="CRS5" s="29"/>
      <c r="CRT5" s="29"/>
      <c r="CRU5" s="29"/>
      <c r="CRV5" s="29">
        <v>291.46879999999999</v>
      </c>
      <c r="CRW5" s="29"/>
      <c r="CRX5" s="29"/>
      <c r="CRY5" s="29">
        <v>433.17400000000004</v>
      </c>
      <c r="CRZ5" s="29"/>
      <c r="CSA5" s="29"/>
      <c r="CSB5" s="29"/>
      <c r="CSC5" s="29"/>
      <c r="CSD5" s="29"/>
      <c r="CSE5" s="29"/>
      <c r="CSF5" s="29"/>
      <c r="CSG5" s="29">
        <v>493.9248</v>
      </c>
      <c r="CSH5" s="29">
        <v>603.33839999999998</v>
      </c>
      <c r="CSI5" s="29"/>
      <c r="CSJ5" s="29"/>
      <c r="CSK5" s="29"/>
      <c r="CSL5" s="29"/>
      <c r="CSM5" s="29"/>
      <c r="CSN5" s="29">
        <v>1610.78</v>
      </c>
      <c r="CSO5" s="29"/>
      <c r="CSP5" s="29"/>
      <c r="CSQ5" s="29"/>
      <c r="CSR5" s="29"/>
      <c r="CSS5" s="29"/>
      <c r="CST5" s="29">
        <v>363.16770000000002</v>
      </c>
      <c r="CSU5" s="29"/>
      <c r="CSV5" s="29"/>
      <c r="CSW5" s="29"/>
      <c r="CSX5" s="29"/>
      <c r="CSY5" s="29"/>
      <c r="CSZ5" s="29"/>
      <c r="CTA5" s="29">
        <v>855.53919999999994</v>
      </c>
      <c r="CTB5" s="29"/>
      <c r="CTC5" s="29"/>
      <c r="CTD5" s="29"/>
      <c r="CTE5" s="29"/>
      <c r="CTF5" s="29"/>
      <c r="CTG5" s="29"/>
      <c r="CTH5" s="29"/>
      <c r="CTI5" s="29"/>
      <c r="CTJ5" s="29"/>
      <c r="CTK5" s="29"/>
      <c r="CTL5" s="29"/>
      <c r="CTM5" s="29"/>
      <c r="CTN5" s="29"/>
      <c r="CTO5" s="29"/>
      <c r="CTP5" s="29"/>
      <c r="CTQ5" s="29"/>
      <c r="CTR5" s="29"/>
      <c r="CTS5" s="29"/>
      <c r="CTT5" s="29">
        <v>768.05740000000003</v>
      </c>
      <c r="CTU5" s="29"/>
      <c r="CTV5" s="29">
        <v>763.68740000000003</v>
      </c>
      <c r="CTW5" s="29"/>
      <c r="CTX5" s="29">
        <v>1884.5621999999998</v>
      </c>
      <c r="CTY5" s="29"/>
      <c r="CTZ5" s="29"/>
      <c r="CUA5" s="29"/>
      <c r="CUB5" s="29"/>
      <c r="CUC5" s="29"/>
      <c r="CUD5" s="29"/>
      <c r="CUE5" s="29"/>
      <c r="CUF5" s="29"/>
      <c r="CUG5" s="29"/>
      <c r="CUH5" s="29">
        <v>1423.24</v>
      </c>
      <c r="CUI5" s="29"/>
      <c r="CUJ5" s="29"/>
      <c r="CUK5" s="29"/>
      <c r="CUL5" s="29"/>
      <c r="CUM5" s="29">
        <v>422.27479999999997</v>
      </c>
      <c r="CUN5" s="29"/>
      <c r="CUO5" s="29"/>
      <c r="CUP5" s="29">
        <v>1169.672</v>
      </c>
      <c r="CUQ5" s="29"/>
      <c r="CUR5" s="29"/>
      <c r="CUS5" s="29"/>
      <c r="CUT5" s="29"/>
      <c r="CUU5" s="29"/>
      <c r="CUV5" s="29"/>
      <c r="CUW5" s="29"/>
      <c r="CUX5" s="29"/>
      <c r="CUY5" s="29"/>
      <c r="CUZ5" s="29"/>
      <c r="CVA5" s="29"/>
      <c r="CVB5" s="29"/>
      <c r="CVC5" s="29"/>
      <c r="CVD5" s="29"/>
      <c r="CVE5" s="29">
        <v>1304.9574</v>
      </c>
      <c r="CVF5" s="29"/>
      <c r="CVG5" s="29">
        <v>683.37720000000002</v>
      </c>
      <c r="CVH5" s="29"/>
      <c r="CVI5" s="29">
        <v>840.27839999999992</v>
      </c>
      <c r="CVJ5" s="29">
        <v>1452.8652</v>
      </c>
      <c r="CVK5" s="29"/>
      <c r="CVL5" s="29">
        <v>1359.3689999999999</v>
      </c>
      <c r="CVM5" s="29"/>
      <c r="CVN5" s="29"/>
      <c r="CVO5" s="29"/>
      <c r="CVP5" s="29"/>
      <c r="CVQ5" s="29">
        <v>1268.7928000000002</v>
      </c>
      <c r="CVR5" s="29"/>
      <c r="CVS5" s="29">
        <v>1238.6712</v>
      </c>
      <c r="CVT5" s="29">
        <v>1005.3729</v>
      </c>
      <c r="CVU5" s="29"/>
      <c r="CVV5" s="29"/>
      <c r="CVW5" s="29"/>
      <c r="CVX5" s="29"/>
      <c r="CVY5" s="29"/>
      <c r="CVZ5" s="29"/>
      <c r="CWA5" s="29"/>
      <c r="CWB5" s="29">
        <v>511.85519999999997</v>
      </c>
      <c r="CWC5" s="29"/>
      <c r="CWD5" s="29"/>
      <c r="CWE5" s="29"/>
      <c r="CWF5" s="29"/>
      <c r="CWG5" s="29"/>
      <c r="CWH5" s="29"/>
      <c r="CWI5" s="29"/>
      <c r="CWJ5" s="29">
        <v>512.13120000000004</v>
      </c>
      <c r="CWK5" s="29"/>
      <c r="CWL5" s="29">
        <v>549.14760000000001</v>
      </c>
      <c r="CWM5" s="29"/>
      <c r="CWN5" s="29">
        <v>461.61009999999999</v>
      </c>
      <c r="CWO5" s="29"/>
      <c r="CWP5" s="29">
        <v>714.07260000000008</v>
      </c>
      <c r="CWQ5" s="29"/>
      <c r="CWR5" s="29">
        <v>591.99</v>
      </c>
      <c r="CWS5" s="29"/>
      <c r="CWT5" s="29">
        <v>1484.184</v>
      </c>
      <c r="CWU5" s="29"/>
      <c r="CWV5" s="29"/>
      <c r="CWW5" s="29"/>
      <c r="CWX5" s="29">
        <v>576.87</v>
      </c>
      <c r="CWY5" s="29"/>
      <c r="CWZ5" s="29"/>
      <c r="CXA5" s="29">
        <v>438.00900000000001</v>
      </c>
      <c r="CXB5" s="29"/>
      <c r="CXC5" s="29">
        <v>2476.6457999999998</v>
      </c>
      <c r="CXD5" s="29"/>
      <c r="CXE5" s="29">
        <v>1332.7948000000001</v>
      </c>
      <c r="CXF5" s="29"/>
      <c r="CXG5" s="29">
        <v>899.88990000000001</v>
      </c>
      <c r="CXH5" s="29"/>
      <c r="CXI5" s="29"/>
      <c r="CXJ5" s="29"/>
      <c r="CXK5" s="29"/>
      <c r="CXL5" s="29"/>
      <c r="CXM5" s="29">
        <v>1421.3363999999999</v>
      </c>
      <c r="CXN5" s="29"/>
      <c r="CXO5" s="29">
        <v>1720.9236000000001</v>
      </c>
      <c r="CXP5" s="29"/>
      <c r="CXQ5" s="29"/>
      <c r="CXR5" s="29">
        <v>878.29650000000004</v>
      </c>
      <c r="CXS5" s="29"/>
      <c r="CXT5" s="29"/>
      <c r="CXU5" s="29"/>
      <c r="CXV5" s="29"/>
      <c r="CXW5" s="29">
        <v>1328.4452999999999</v>
      </c>
      <c r="CXX5" s="29"/>
      <c r="CXY5" s="29"/>
      <c r="CXZ5" s="29"/>
      <c r="CYA5" s="29"/>
      <c r="CYB5" s="29"/>
      <c r="CYC5" s="29"/>
      <c r="CYD5" s="29"/>
      <c r="CYE5" s="29">
        <v>492.25919999999996</v>
      </c>
      <c r="CYF5" s="29"/>
      <c r="CYG5" s="29"/>
      <c r="CYH5" s="29"/>
      <c r="CYI5" s="29"/>
      <c r="CYJ5" s="29"/>
      <c r="CYK5" s="29">
        <v>1362.0445000000002</v>
      </c>
      <c r="CYL5" s="29">
        <v>463.98880000000003</v>
      </c>
      <c r="CYM5" s="29"/>
      <c r="CYN5" s="29"/>
      <c r="CYO5" s="29">
        <v>499.74299999999999</v>
      </c>
      <c r="CYP5" s="29"/>
      <c r="CYQ5" s="29"/>
      <c r="CYR5" s="29"/>
      <c r="CYS5" s="29"/>
      <c r="CYT5" s="29">
        <v>1197.9000000000001</v>
      </c>
      <c r="CYU5" s="29"/>
      <c r="CYV5" s="29"/>
      <c r="CYW5" s="29">
        <v>1354.0296000000001</v>
      </c>
      <c r="CYX5" s="29"/>
      <c r="CYY5" s="29"/>
      <c r="CYZ5" s="29"/>
      <c r="CZA5" s="29"/>
      <c r="CZB5" s="29"/>
      <c r="CZC5" s="29"/>
      <c r="CZD5" s="29"/>
      <c r="CZE5" s="29"/>
      <c r="CZF5" s="29"/>
      <c r="CZG5" s="29">
        <v>542.5204</v>
      </c>
      <c r="CZH5" s="29">
        <v>1150.4892</v>
      </c>
      <c r="CZI5" s="29"/>
      <c r="CZJ5" s="29">
        <v>1171.1466</v>
      </c>
      <c r="CZK5" s="29">
        <v>809.55629999999996</v>
      </c>
      <c r="CZL5" s="29"/>
      <c r="CZM5" s="29"/>
      <c r="CZN5" s="29"/>
      <c r="CZO5" s="29"/>
      <c r="CZP5" s="29">
        <v>1466.0614</v>
      </c>
      <c r="CZQ5" s="29"/>
      <c r="CZR5" s="29">
        <v>417.78179999999998</v>
      </c>
      <c r="CZS5" s="29"/>
      <c r="CZT5" s="29"/>
      <c r="CZU5" s="29"/>
      <c r="CZV5" s="29"/>
      <c r="CZW5" s="29"/>
      <c r="CZX5" s="29"/>
      <c r="CZY5" s="29"/>
      <c r="CZZ5" s="29"/>
      <c r="DAA5" s="29"/>
      <c r="DAB5" s="29">
        <v>1372.9370000000001</v>
      </c>
      <c r="DAC5" s="29"/>
      <c r="DAD5" s="29">
        <v>1302.1772000000001</v>
      </c>
      <c r="DAE5" s="29"/>
      <c r="DAF5" s="29"/>
      <c r="DAG5" s="29"/>
      <c r="DAH5" s="29"/>
      <c r="DAI5" s="29"/>
      <c r="DAJ5" s="29">
        <v>533.75490000000002</v>
      </c>
      <c r="DAK5" s="29"/>
      <c r="DAL5" s="29"/>
      <c r="DAM5" s="29"/>
      <c r="DAN5" s="29"/>
      <c r="DAO5" s="29">
        <v>1927.0887999999998</v>
      </c>
      <c r="DAP5" s="29"/>
      <c r="DAQ5" s="29"/>
      <c r="DAR5" s="29"/>
      <c r="DAS5" s="29"/>
      <c r="DAT5" s="29"/>
      <c r="DAU5" s="29"/>
      <c r="DAV5" s="29">
        <v>1155.5488</v>
      </c>
      <c r="DAW5" s="29">
        <v>491.7</v>
      </c>
      <c r="DAX5" s="29"/>
      <c r="DAY5" s="29"/>
      <c r="DAZ5" s="29"/>
      <c r="DBA5" s="29"/>
      <c r="DBB5" s="29"/>
      <c r="DBC5" s="29"/>
      <c r="DBD5" s="29"/>
      <c r="DBE5" s="29"/>
      <c r="DBF5" s="29">
        <v>1345.0164</v>
      </c>
      <c r="DBG5" s="29"/>
      <c r="DBH5" s="29"/>
      <c r="DBI5" s="29"/>
      <c r="DBJ5" s="29"/>
      <c r="DBK5" s="29"/>
      <c r="DBL5" s="29"/>
      <c r="DBM5" s="29"/>
      <c r="DBN5" s="29">
        <v>1689.6</v>
      </c>
      <c r="DBO5" s="29"/>
      <c r="DBP5" s="29"/>
      <c r="DBQ5" s="29"/>
      <c r="DBR5" s="29">
        <v>585.88199999999995</v>
      </c>
      <c r="DBS5" s="29"/>
      <c r="DBT5" s="29"/>
      <c r="DBU5" s="29"/>
      <c r="DBV5" s="29">
        <v>2369.1840000000002</v>
      </c>
      <c r="DBW5" s="29"/>
      <c r="DBX5" s="29"/>
      <c r="DBY5" s="29"/>
      <c r="DBZ5" s="29"/>
      <c r="DCA5" s="29">
        <v>1673.952</v>
      </c>
      <c r="DCB5" s="29"/>
      <c r="DCC5" s="29"/>
      <c r="DCD5" s="29"/>
      <c r="DCE5" s="29"/>
      <c r="DCF5" s="29">
        <v>1307.4177999999999</v>
      </c>
      <c r="DCG5" s="29"/>
      <c r="DCH5" s="29"/>
      <c r="DCI5" s="29"/>
      <c r="DCJ5" s="29"/>
      <c r="DCK5" s="29">
        <v>1424.7968999999998</v>
      </c>
      <c r="DCL5" s="29"/>
      <c r="DCM5" s="29"/>
      <c r="DCN5" s="29"/>
      <c r="DCO5" s="29">
        <v>330.13170000000002</v>
      </c>
      <c r="DCP5" s="29">
        <v>2269.7511999999997</v>
      </c>
      <c r="DCQ5" s="29"/>
      <c r="DCR5" s="29">
        <v>667.54430000000002</v>
      </c>
      <c r="DCS5" s="29"/>
      <c r="DCT5" s="29"/>
      <c r="DCU5" s="29"/>
      <c r="DCV5" s="29"/>
      <c r="DCW5" s="29"/>
      <c r="DCX5" s="29"/>
      <c r="DCY5" s="29"/>
      <c r="DCZ5" s="29"/>
      <c r="DDA5" s="29"/>
      <c r="DDB5" s="29"/>
      <c r="DDC5" s="29"/>
      <c r="DDD5" s="29"/>
      <c r="DDE5" s="29"/>
      <c r="DDF5" s="29">
        <v>368.24450000000002</v>
      </c>
      <c r="DDG5" s="29"/>
      <c r="DDH5" s="29"/>
      <c r="DDI5" s="29"/>
      <c r="DDJ5" s="29"/>
      <c r="DDK5" s="29"/>
      <c r="DDL5" s="29">
        <v>581.77769999999998</v>
      </c>
      <c r="DDM5" s="29"/>
      <c r="DDN5" s="29"/>
      <c r="DDO5" s="29"/>
      <c r="DDP5" s="29"/>
      <c r="DDQ5" s="29"/>
      <c r="DDR5" s="29">
        <v>659.01</v>
      </c>
      <c r="DDS5" s="29">
        <v>1258.4787999999999</v>
      </c>
      <c r="DDT5" s="29"/>
      <c r="DDU5" s="29">
        <v>462.5136</v>
      </c>
      <c r="DDV5" s="29"/>
      <c r="DDW5" s="29"/>
      <c r="DDX5" s="29"/>
      <c r="DDY5" s="29">
        <v>498.54000000000008</v>
      </c>
      <c r="DDZ5" s="29"/>
      <c r="DEA5" s="29"/>
      <c r="DEB5" s="29">
        <v>1921.1482999999998</v>
      </c>
      <c r="DEC5" s="29"/>
      <c r="DED5" s="29"/>
      <c r="DEE5" s="29"/>
      <c r="DEF5" s="29"/>
      <c r="DEG5" s="29"/>
      <c r="DEH5" s="29"/>
      <c r="DEI5" s="29">
        <v>1334.3210999999999</v>
      </c>
      <c r="DEJ5" s="29"/>
      <c r="DEK5" s="29"/>
      <c r="DEL5" s="29">
        <v>902.05279999999993</v>
      </c>
      <c r="DEM5" s="29">
        <v>1171.6496000000002</v>
      </c>
      <c r="DEN5" s="29"/>
      <c r="DEO5" s="29"/>
      <c r="DEP5" s="29"/>
      <c r="DEQ5" s="29"/>
      <c r="DER5" s="29"/>
      <c r="DES5" s="29"/>
      <c r="DET5" s="29"/>
      <c r="DEU5" s="29"/>
      <c r="DEV5" s="29">
        <v>1420.2973999999999</v>
      </c>
      <c r="DEW5" s="29"/>
      <c r="DEX5" s="29">
        <v>889.97960000000012</v>
      </c>
      <c r="DEY5" s="29"/>
      <c r="DEZ5" s="29"/>
      <c r="DFA5" s="29"/>
      <c r="DFB5" s="29"/>
      <c r="DFC5" s="29"/>
      <c r="DFD5" s="29"/>
      <c r="DFE5" s="29"/>
      <c r="DFF5" s="29"/>
      <c r="DFG5" s="29"/>
      <c r="DFH5" s="29"/>
      <c r="DFI5" s="29"/>
      <c r="DFJ5" s="29"/>
      <c r="DFK5" s="29"/>
      <c r="DFL5" s="29"/>
      <c r="DFM5" s="29">
        <v>580.16880000000003</v>
      </c>
      <c r="DFN5" s="29">
        <v>1132.6623</v>
      </c>
      <c r="DFO5" s="29"/>
      <c r="DFP5" s="29"/>
      <c r="DFQ5" s="29"/>
      <c r="DFR5" s="29"/>
      <c r="DFS5" s="29"/>
      <c r="DFT5" s="29"/>
      <c r="DFU5" s="29"/>
      <c r="DFV5" s="29"/>
      <c r="DFW5" s="29"/>
      <c r="DFX5" s="29">
        <v>888.12839999999994</v>
      </c>
      <c r="DFY5" s="29"/>
      <c r="DFZ5" s="29"/>
      <c r="DGA5" s="29">
        <v>1447.2215999999999</v>
      </c>
      <c r="DGB5" s="29"/>
      <c r="DGC5" s="29">
        <v>510.28410000000008</v>
      </c>
      <c r="DGD5" s="29">
        <v>1752.6277999999998</v>
      </c>
      <c r="DGE5" s="29"/>
      <c r="DGF5" s="29"/>
      <c r="DGG5" s="29">
        <v>392.82389999999998</v>
      </c>
      <c r="DGH5" s="29"/>
      <c r="DGI5" s="29"/>
      <c r="DGJ5" s="29">
        <v>911.09109999999987</v>
      </c>
      <c r="DGK5" s="29"/>
      <c r="DGL5" s="29"/>
      <c r="DGM5" s="29">
        <v>773.7971</v>
      </c>
      <c r="DGN5" s="29"/>
      <c r="DGO5" s="29"/>
      <c r="DGP5" s="29"/>
      <c r="DGQ5" s="29">
        <v>629.04079999999999</v>
      </c>
      <c r="DGR5" s="29"/>
      <c r="DGS5" s="29"/>
      <c r="DGT5" s="29"/>
      <c r="DGU5" s="29"/>
      <c r="DGV5" s="29"/>
      <c r="DGW5" s="29"/>
      <c r="DGX5" s="29">
        <v>384.59280000000001</v>
      </c>
      <c r="DGY5" s="29"/>
      <c r="DGZ5" s="29"/>
      <c r="DHA5" s="29">
        <v>1870.4841999999999</v>
      </c>
      <c r="DHB5" s="29">
        <v>869.48730000000012</v>
      </c>
      <c r="DHC5" s="29"/>
      <c r="DHD5" s="29"/>
      <c r="DHE5" s="29"/>
      <c r="DHF5" s="29"/>
      <c r="DHG5" s="29"/>
      <c r="DHH5" s="29"/>
      <c r="DHI5" s="29"/>
      <c r="DHJ5" s="29"/>
      <c r="DHK5" s="29">
        <v>1879.9144000000001</v>
      </c>
      <c r="DHL5" s="29"/>
      <c r="DHM5" s="29"/>
      <c r="DHN5" s="29"/>
      <c r="DHO5" s="29">
        <v>1409.3951999999999</v>
      </c>
      <c r="DHP5" s="29"/>
      <c r="DHQ5" s="29"/>
      <c r="DHR5" s="29"/>
      <c r="DHS5" s="29">
        <v>694.34400000000005</v>
      </c>
      <c r="DHT5" s="29"/>
      <c r="DHU5" s="29"/>
      <c r="DHV5" s="29"/>
      <c r="DHW5" s="29"/>
      <c r="DHX5" s="29">
        <v>1367.5439999999999</v>
      </c>
      <c r="DHY5" s="29">
        <v>728.30799999999999</v>
      </c>
      <c r="DHZ5" s="29"/>
      <c r="DIA5" s="29">
        <v>1769.5155999999999</v>
      </c>
      <c r="DIB5" s="29"/>
      <c r="DIC5" s="29"/>
      <c r="DID5" s="29"/>
      <c r="DIE5" s="29"/>
      <c r="DIF5" s="29">
        <v>646.27559999999994</v>
      </c>
      <c r="DIG5" s="29">
        <v>1024.3287</v>
      </c>
      <c r="DIH5" s="29"/>
      <c r="DII5" s="29"/>
      <c r="DIJ5" s="29"/>
      <c r="DIK5" s="29"/>
      <c r="DIL5" s="29"/>
      <c r="DIM5" s="29"/>
      <c r="DIN5" s="29"/>
      <c r="DIO5" s="29">
        <v>2245.306</v>
      </c>
      <c r="DIP5" s="29"/>
      <c r="DIQ5" s="29"/>
      <c r="DIR5" s="29"/>
      <c r="DIS5" s="29"/>
      <c r="DIT5" s="29">
        <v>577.24679999999989</v>
      </c>
      <c r="DIU5" s="29"/>
      <c r="DIV5" s="29"/>
      <c r="DIW5" s="29"/>
      <c r="DIX5" s="29">
        <v>852.37599999999998</v>
      </c>
      <c r="DIY5" s="29"/>
      <c r="DIZ5" s="29"/>
      <c r="DJA5" s="29"/>
      <c r="DJB5" s="29"/>
      <c r="DJC5" s="29"/>
      <c r="DJD5" s="29"/>
      <c r="DJE5" s="29"/>
      <c r="DJF5" s="29"/>
      <c r="DJG5" s="29"/>
      <c r="DJH5" s="29"/>
      <c r="DJI5" s="29"/>
      <c r="DJJ5" s="29"/>
      <c r="DJK5" s="29"/>
      <c r="DJL5" s="29"/>
      <c r="DJM5" s="29"/>
      <c r="DJN5" s="29"/>
      <c r="DJO5" s="29"/>
      <c r="DJP5" s="29"/>
      <c r="DJQ5" s="29"/>
      <c r="DJR5" s="29"/>
      <c r="DJS5" s="29"/>
      <c r="DJT5" s="29">
        <v>727.55279999999993</v>
      </c>
      <c r="DJU5" s="29">
        <v>485.98559999999998</v>
      </c>
      <c r="DJV5" s="29">
        <v>357.93680000000001</v>
      </c>
      <c r="DJW5" s="29"/>
      <c r="DJX5" s="29"/>
      <c r="DJY5" s="29">
        <v>440.06400000000002</v>
      </c>
      <c r="DJZ5" s="29"/>
      <c r="DKA5" s="29"/>
      <c r="DKB5" s="29"/>
      <c r="DKC5" s="29">
        <v>1156.498</v>
      </c>
      <c r="DKD5" s="29"/>
      <c r="DKE5" s="29">
        <v>1926.7709999999997</v>
      </c>
      <c r="DKF5" s="29"/>
      <c r="DKG5" s="29"/>
      <c r="DKH5" s="29"/>
      <c r="DKI5" s="29"/>
      <c r="DKJ5" s="29"/>
      <c r="DKK5" s="29">
        <v>357.78460000000001</v>
      </c>
      <c r="DKL5" s="29"/>
      <c r="DKM5" s="29"/>
      <c r="DKN5" s="29"/>
      <c r="DKO5" s="29">
        <v>2203.6664000000001</v>
      </c>
      <c r="DKP5" s="29">
        <v>3072.5940000000001</v>
      </c>
      <c r="DKQ5" s="29"/>
      <c r="DKR5" s="29"/>
      <c r="DKS5" s="29"/>
      <c r="DKT5" s="29">
        <v>910.90020000000004</v>
      </c>
      <c r="DKU5" s="29"/>
      <c r="DKV5" s="29"/>
      <c r="DKW5" s="29"/>
      <c r="DKX5" s="29"/>
      <c r="DKY5" s="29"/>
      <c r="DKZ5" s="29"/>
      <c r="DLA5" s="29">
        <v>371.97440000000006</v>
      </c>
      <c r="DLB5" s="29"/>
      <c r="DLC5" s="29"/>
      <c r="DLD5" s="29"/>
      <c r="DLE5" s="29"/>
      <c r="DLF5" s="29"/>
      <c r="DLG5" s="29"/>
      <c r="DLH5" s="29"/>
      <c r="DLI5" s="29"/>
      <c r="DLJ5" s="29">
        <v>530.2944</v>
      </c>
      <c r="DLK5" s="29"/>
      <c r="DLL5" s="29">
        <v>875.67849999999999</v>
      </c>
      <c r="DLM5" s="29"/>
      <c r="DLN5" s="29"/>
      <c r="DLO5" s="29"/>
      <c r="DLP5" s="29"/>
      <c r="DLQ5" s="29"/>
      <c r="DLR5" s="29"/>
      <c r="DLS5" s="29"/>
      <c r="DLT5" s="29"/>
      <c r="DLU5" s="29">
        <v>1998.3899999999999</v>
      </c>
      <c r="DLV5" s="29"/>
      <c r="DLW5" s="29">
        <v>1224.4608000000001</v>
      </c>
      <c r="DLX5" s="29">
        <v>1344.2429</v>
      </c>
      <c r="DLY5" s="29"/>
      <c r="DLZ5" s="29"/>
      <c r="DMA5" s="29"/>
      <c r="DMB5" s="29">
        <v>869.9325</v>
      </c>
      <c r="DMC5" s="29"/>
      <c r="DMD5" s="29"/>
      <c r="DME5" s="29"/>
      <c r="DMF5" s="29"/>
      <c r="DMG5" s="29"/>
      <c r="DMH5" s="29"/>
      <c r="DMI5" s="29"/>
      <c r="DMJ5" s="29"/>
      <c r="DMK5" s="29"/>
      <c r="DML5" s="29"/>
      <c r="DMM5" s="29"/>
      <c r="DMN5" s="29"/>
      <c r="DMO5" s="29"/>
      <c r="DMP5" s="29"/>
      <c r="DMQ5" s="29"/>
      <c r="DMR5" s="29"/>
      <c r="DMS5" s="29">
        <v>1499.1165000000001</v>
      </c>
      <c r="DMT5" s="29"/>
      <c r="DMU5" s="29"/>
      <c r="DMV5" s="29"/>
      <c r="DMW5" s="29"/>
      <c r="DMX5" s="29">
        <v>1701.2190000000001</v>
      </c>
      <c r="DMY5" s="29"/>
      <c r="DMZ5" s="29"/>
      <c r="DNA5" s="29"/>
      <c r="DNB5" s="29">
        <v>622.51659999999993</v>
      </c>
      <c r="DNC5" s="29"/>
      <c r="DND5" s="29"/>
      <c r="DNE5" s="29"/>
      <c r="DNF5" s="29"/>
      <c r="DNG5" s="29">
        <v>2108.9370000000004</v>
      </c>
      <c r="DNH5" s="29">
        <v>561.5598</v>
      </c>
      <c r="DNI5" s="29">
        <v>489.08080000000001</v>
      </c>
      <c r="DNJ5" s="29"/>
      <c r="DNK5" s="29">
        <v>1747.4367999999999</v>
      </c>
      <c r="DNL5" s="29">
        <v>328.69099999999997</v>
      </c>
      <c r="DNM5" s="29"/>
      <c r="DNN5" s="29"/>
      <c r="DNO5" s="29">
        <v>978.41439999999989</v>
      </c>
      <c r="DNP5" s="29"/>
      <c r="DNQ5" s="29"/>
      <c r="DNR5" s="29"/>
      <c r="DNS5" s="29">
        <v>356.00760000000002</v>
      </c>
      <c r="DNT5" s="29">
        <v>1938.5478000000001</v>
      </c>
      <c r="DNU5" s="29">
        <v>1032.8214</v>
      </c>
      <c r="DNV5" s="29"/>
      <c r="DNW5" s="29"/>
      <c r="DNX5" s="29"/>
      <c r="DNY5" s="29"/>
      <c r="DNZ5" s="29"/>
      <c r="DOA5" s="29">
        <v>1537.5541999999998</v>
      </c>
      <c r="DOB5" s="29"/>
      <c r="DOC5" s="29"/>
      <c r="DOD5" s="29"/>
      <c r="DOE5" s="29">
        <v>870.3993999999999</v>
      </c>
      <c r="DOF5" s="29">
        <v>1884.3344999999999</v>
      </c>
      <c r="DOG5" s="29"/>
      <c r="DOH5" s="29"/>
      <c r="DOI5" s="29"/>
      <c r="DOJ5" s="29"/>
      <c r="DOK5" s="29"/>
      <c r="DOL5" s="29"/>
      <c r="DOM5" s="29">
        <v>336.44640000000004</v>
      </c>
      <c r="DON5" s="29">
        <v>698.48699999999997</v>
      </c>
      <c r="DOO5" s="29"/>
      <c r="DOP5" s="29"/>
      <c r="DOQ5" s="29"/>
      <c r="DOR5" s="29"/>
      <c r="DOS5" s="29"/>
      <c r="DOT5" s="29"/>
      <c r="DOU5" s="29"/>
      <c r="DOV5" s="29"/>
      <c r="DOW5" s="29">
        <v>1026.8951999999999</v>
      </c>
      <c r="DOX5" s="29">
        <v>1260.8596</v>
      </c>
      <c r="DOY5" s="29"/>
      <c r="DOZ5" s="29">
        <v>994.10080000000005</v>
      </c>
      <c r="DPA5" s="29">
        <v>1638.3276000000001</v>
      </c>
      <c r="DPB5" s="29"/>
      <c r="DPC5" s="29"/>
      <c r="DPD5" s="29"/>
      <c r="DPE5" s="29"/>
      <c r="DPF5" s="29"/>
      <c r="DPG5" s="29"/>
      <c r="DPH5" s="29"/>
      <c r="DPI5" s="29"/>
      <c r="DPJ5" s="29"/>
      <c r="DPK5" s="29">
        <v>2436.75</v>
      </c>
      <c r="DPL5" s="29">
        <v>433.89599999999996</v>
      </c>
      <c r="DPM5" s="29"/>
      <c r="DPN5" s="29"/>
      <c r="DPO5" s="29"/>
      <c r="DPP5" s="29"/>
      <c r="DPQ5" s="29"/>
      <c r="DPR5" s="29"/>
      <c r="DPS5" s="29"/>
      <c r="DPT5" s="29"/>
      <c r="DPU5" s="29"/>
      <c r="DPV5" s="29">
        <v>1930.36</v>
      </c>
      <c r="DPW5" s="29"/>
      <c r="DPX5" s="29"/>
      <c r="DPY5" s="29"/>
      <c r="DPZ5" s="29">
        <v>1605.3594000000001</v>
      </c>
      <c r="DQA5" s="29"/>
      <c r="DQB5" s="29"/>
      <c r="DQC5" s="29"/>
      <c r="DQD5" s="29"/>
      <c r="DQE5" s="29"/>
      <c r="DQF5" s="29"/>
      <c r="DQG5" s="29">
        <v>505.05839999999995</v>
      </c>
      <c r="DQH5" s="29"/>
      <c r="DQI5" s="29"/>
      <c r="DQJ5" s="29"/>
      <c r="DQK5" s="29"/>
      <c r="DQL5" s="29"/>
      <c r="DQM5" s="29">
        <v>803.10019999999997</v>
      </c>
      <c r="DQN5" s="29"/>
      <c r="DQO5" s="29"/>
      <c r="DQP5" s="29">
        <v>1232.4384</v>
      </c>
      <c r="DQQ5" s="29">
        <v>1439.9904999999999</v>
      </c>
      <c r="DQR5" s="29"/>
      <c r="DQS5" s="29"/>
      <c r="DQT5" s="29">
        <v>824.99270000000001</v>
      </c>
      <c r="DQU5" s="29"/>
      <c r="DQV5" s="29"/>
      <c r="DQW5" s="29">
        <v>1416.0555000000002</v>
      </c>
      <c r="DQX5" s="29"/>
      <c r="DQY5" s="29"/>
      <c r="DQZ5" s="29"/>
      <c r="DRA5" s="29">
        <v>1905.2208000000001</v>
      </c>
      <c r="DRB5" s="29"/>
      <c r="DRC5" s="29">
        <v>806.14800000000002</v>
      </c>
      <c r="DRD5" s="29"/>
      <c r="DRE5" s="29"/>
      <c r="DRF5" s="29"/>
      <c r="DRG5" s="29"/>
      <c r="DRH5" s="29"/>
      <c r="DRI5" s="29"/>
      <c r="DRJ5" s="29"/>
      <c r="DRK5" s="29"/>
      <c r="DRL5" s="29"/>
      <c r="DRM5" s="29"/>
      <c r="DRN5" s="29"/>
      <c r="DRO5" s="29"/>
      <c r="DRP5" s="29"/>
      <c r="DRQ5" s="29"/>
      <c r="DRR5" s="29"/>
      <c r="DRS5" s="29">
        <v>359.274</v>
      </c>
      <c r="DRT5" s="29"/>
      <c r="DRU5" s="29"/>
      <c r="DRV5" s="29"/>
      <c r="DRW5" s="29"/>
      <c r="DRX5" s="29"/>
      <c r="DRY5" s="29"/>
      <c r="DRZ5" s="29"/>
      <c r="DSA5" s="29">
        <v>756.81600000000003</v>
      </c>
      <c r="DSB5" s="29"/>
      <c r="DSC5" s="29"/>
      <c r="DSD5" s="29"/>
      <c r="DSE5" s="29"/>
      <c r="DSF5" s="29"/>
      <c r="DSG5" s="29"/>
      <c r="DSH5" s="29"/>
      <c r="DSI5" s="29"/>
      <c r="DSJ5" s="29"/>
      <c r="DSK5" s="29"/>
      <c r="DSL5" s="29"/>
      <c r="DSM5" s="29">
        <v>988.04679999999996</v>
      </c>
      <c r="DSN5" s="29"/>
      <c r="DSO5" s="29">
        <v>407.43299999999999</v>
      </c>
      <c r="DSP5" s="29"/>
      <c r="DSQ5" s="29"/>
      <c r="DSR5" s="29"/>
      <c r="DSS5" s="29"/>
      <c r="DST5" s="29"/>
      <c r="DSU5" s="29">
        <v>692.25520000000006</v>
      </c>
      <c r="DSV5" s="29"/>
      <c r="DSW5" s="29"/>
      <c r="DSX5" s="29">
        <v>926.98040000000003</v>
      </c>
      <c r="DSY5" s="29">
        <v>1552.7145</v>
      </c>
      <c r="DSZ5" s="29">
        <v>2564.9009000000001</v>
      </c>
      <c r="DTA5" s="29">
        <v>1291.6871999999998</v>
      </c>
      <c r="DTB5" s="29"/>
      <c r="DTC5" s="29"/>
      <c r="DTD5" s="29"/>
      <c r="DTE5" s="29"/>
      <c r="DTF5" s="29">
        <v>642.60629999999992</v>
      </c>
      <c r="DTG5" s="29"/>
      <c r="DTH5" s="29">
        <v>548.87189999999998</v>
      </c>
      <c r="DTI5" s="29">
        <v>736.79700000000003</v>
      </c>
      <c r="DTJ5" s="29"/>
      <c r="DTK5" s="29">
        <v>412.03340000000003</v>
      </c>
      <c r="DTL5" s="29">
        <v>409.83460000000002</v>
      </c>
      <c r="DTM5" s="29">
        <v>1054.836</v>
      </c>
      <c r="DTN5" s="29">
        <v>1082.0325</v>
      </c>
      <c r="DTO5" s="29">
        <v>1618.1234999999999</v>
      </c>
      <c r="DTP5" s="29">
        <v>1568.0496000000001</v>
      </c>
      <c r="DTQ5" s="29"/>
      <c r="DTR5" s="29"/>
      <c r="DTS5" s="29">
        <v>1168.5922</v>
      </c>
      <c r="DTT5" s="29"/>
      <c r="DTU5" s="29"/>
      <c r="DTV5" s="29"/>
      <c r="DTW5" s="29"/>
      <c r="DTX5" s="29"/>
      <c r="DTY5" s="29"/>
      <c r="DTZ5" s="29"/>
      <c r="DUA5" s="29">
        <v>1299.2818</v>
      </c>
      <c r="DUB5" s="29"/>
      <c r="DUC5" s="29">
        <v>573.70299999999997</v>
      </c>
      <c r="DUD5" s="29"/>
      <c r="DUE5" s="29">
        <v>1607.8419000000001</v>
      </c>
      <c r="DUF5" s="29"/>
      <c r="DUG5" s="29"/>
      <c r="DUH5" s="29">
        <v>1026.7669000000001</v>
      </c>
      <c r="DUI5" s="29">
        <v>1705.9077</v>
      </c>
      <c r="DUJ5" s="29"/>
      <c r="DUK5" s="29"/>
      <c r="DUL5" s="29"/>
      <c r="DUM5" s="29">
        <v>1223.4336000000001</v>
      </c>
      <c r="DUN5" s="29"/>
      <c r="DUO5" s="29"/>
      <c r="DUP5" s="29">
        <v>1798.3531999999998</v>
      </c>
      <c r="DUQ5" s="29"/>
      <c r="DUR5" s="29"/>
      <c r="DUS5" s="29"/>
      <c r="DUT5" s="29"/>
      <c r="DUU5" s="29">
        <v>1520.4079999999999</v>
      </c>
      <c r="DUV5" s="29">
        <v>2044.7662999999998</v>
      </c>
      <c r="DUW5" s="29"/>
      <c r="DUX5" s="29">
        <v>553.78800000000001</v>
      </c>
      <c r="DUY5" s="29"/>
      <c r="DUZ5" s="29"/>
      <c r="DVA5" s="29"/>
      <c r="DVB5" s="29"/>
      <c r="DVC5" s="29"/>
      <c r="DVD5" s="29"/>
      <c r="DVE5" s="29">
        <v>1034.4854</v>
      </c>
      <c r="DVF5" s="29"/>
      <c r="DVG5" s="29"/>
      <c r="DVH5" s="29"/>
      <c r="DVI5" s="29"/>
      <c r="DVJ5" s="29"/>
      <c r="DVK5" s="29"/>
      <c r="DVL5" s="29"/>
      <c r="DVM5" s="29">
        <v>1757.5740000000001</v>
      </c>
      <c r="DVN5" s="29"/>
      <c r="DVO5" s="29"/>
      <c r="DVP5" s="29">
        <v>1068.8116</v>
      </c>
      <c r="DVQ5" s="29"/>
      <c r="DVR5" s="29"/>
      <c r="DVS5" s="29">
        <v>1322.922</v>
      </c>
      <c r="DVT5" s="29">
        <v>1302.326</v>
      </c>
      <c r="DVU5" s="29"/>
      <c r="DVV5" s="29"/>
      <c r="DVW5" s="29">
        <v>1183.6619000000001</v>
      </c>
      <c r="DVX5" s="29">
        <v>2697.4674</v>
      </c>
      <c r="DVY5" s="29">
        <v>472.33520000000004</v>
      </c>
      <c r="DVZ5" s="29"/>
      <c r="DWA5" s="29">
        <v>886.57580000000007</v>
      </c>
      <c r="DWB5" s="29"/>
      <c r="DWC5" s="29"/>
      <c r="DWD5" s="29"/>
      <c r="DWE5" s="29"/>
      <c r="DWF5" s="29"/>
      <c r="DWG5" s="29">
        <v>850.55499999999995</v>
      </c>
      <c r="DWH5" s="29"/>
      <c r="DWI5" s="29"/>
      <c r="DWJ5" s="29"/>
      <c r="DWK5" s="29"/>
      <c r="DWL5" s="29">
        <v>1508.4474</v>
      </c>
      <c r="DWM5" s="29"/>
      <c r="DWN5" s="29">
        <v>1804.8563999999999</v>
      </c>
      <c r="DWO5" s="29"/>
      <c r="DWP5" s="29"/>
      <c r="DWQ5" s="29"/>
      <c r="DWR5" s="29"/>
      <c r="DWS5" s="29"/>
      <c r="DWT5" s="29"/>
      <c r="DWU5" s="29">
        <v>502.50720000000001</v>
      </c>
      <c r="DWV5" s="29">
        <v>719.654</v>
      </c>
      <c r="DWW5" s="29">
        <v>418.62079999999997</v>
      </c>
      <c r="DWX5" s="29">
        <v>586.13200000000006</v>
      </c>
      <c r="DWY5" s="29">
        <v>3223.6564999999996</v>
      </c>
      <c r="DWZ5" s="29">
        <v>982.46210000000008</v>
      </c>
      <c r="DXA5" s="29"/>
      <c r="DXB5" s="29"/>
      <c r="DXC5" s="29"/>
      <c r="DXD5" s="29"/>
      <c r="DXE5" s="29"/>
      <c r="DXF5" s="29"/>
      <c r="DXG5" s="29"/>
      <c r="DXH5" s="29"/>
      <c r="DXI5" s="29"/>
      <c r="DXJ5" s="29"/>
      <c r="DXK5" s="29">
        <v>1106.8893</v>
      </c>
      <c r="DXL5" s="29"/>
      <c r="DXM5" s="29"/>
      <c r="DXN5" s="29"/>
      <c r="DXO5" s="29">
        <v>2132.23</v>
      </c>
      <c r="DXP5" s="29">
        <v>466.72500000000002</v>
      </c>
      <c r="DXQ5" s="29"/>
      <c r="DXR5" s="29"/>
      <c r="DXS5" s="29"/>
      <c r="DXT5" s="29"/>
      <c r="DXU5" s="29"/>
      <c r="DXV5" s="29"/>
      <c r="DXW5" s="29">
        <v>2179.3308000000002</v>
      </c>
      <c r="DXX5" s="29">
        <v>817.58249999999998</v>
      </c>
      <c r="DXY5" s="29"/>
      <c r="DXZ5" s="29">
        <v>1076.5187999999998</v>
      </c>
      <c r="DYA5" s="29"/>
      <c r="DYB5" s="29"/>
      <c r="DYC5" s="29"/>
      <c r="DYD5" s="29"/>
      <c r="DYE5" s="29"/>
      <c r="DYF5" s="29">
        <v>1118.991</v>
      </c>
      <c r="DYG5" s="29"/>
      <c r="DYH5" s="29"/>
      <c r="DYI5" s="29">
        <v>1035.9272000000001</v>
      </c>
      <c r="DYJ5" s="29"/>
      <c r="DYK5" s="29"/>
      <c r="DYL5" s="29"/>
      <c r="DYM5" s="29"/>
      <c r="DYN5" s="29">
        <v>1142.5880000000002</v>
      </c>
      <c r="DYO5" s="29"/>
      <c r="DYP5" s="29"/>
      <c r="DYQ5" s="29"/>
      <c r="DYR5" s="29"/>
      <c r="DYS5" s="29"/>
      <c r="DYT5" s="29">
        <v>503.07079999999996</v>
      </c>
      <c r="DYU5" s="29"/>
      <c r="DYV5" s="29"/>
      <c r="DYW5" s="29"/>
      <c r="DYX5" s="29"/>
      <c r="DYY5" s="29">
        <v>436.66199999999998</v>
      </c>
      <c r="DYZ5" s="29"/>
      <c r="DZA5" s="29"/>
      <c r="DZB5" s="29">
        <v>474.78480000000002</v>
      </c>
      <c r="DZC5" s="29"/>
      <c r="DZD5" s="29"/>
      <c r="DZE5" s="29"/>
      <c r="DZF5" s="29"/>
      <c r="DZG5" s="29"/>
      <c r="DZH5" s="29">
        <v>2358.0245</v>
      </c>
      <c r="DZI5" s="29">
        <v>728.33100000000002</v>
      </c>
      <c r="DZJ5" s="29">
        <v>1411.3167000000001</v>
      </c>
      <c r="DZK5" s="29"/>
      <c r="DZL5" s="29"/>
      <c r="DZM5" s="29"/>
      <c r="DZN5" s="29"/>
      <c r="DZO5" s="29"/>
      <c r="DZP5" s="29"/>
      <c r="DZQ5" s="29"/>
      <c r="DZR5" s="29"/>
      <c r="DZS5" s="29"/>
      <c r="DZT5" s="29"/>
      <c r="DZU5" s="29">
        <v>2305.7916</v>
      </c>
      <c r="DZV5" s="29"/>
      <c r="DZW5" s="29"/>
      <c r="DZX5" s="29"/>
      <c r="DZY5" s="29"/>
      <c r="DZZ5" s="29"/>
      <c r="EAA5" s="29"/>
      <c r="EAB5" s="29"/>
      <c r="EAC5" s="29"/>
      <c r="EAD5" s="29"/>
      <c r="EAE5" s="29"/>
      <c r="EAF5" s="29"/>
      <c r="EAG5" s="29">
        <v>1525.52</v>
      </c>
      <c r="EAH5" s="29">
        <v>614.22199999999998</v>
      </c>
      <c r="EAI5" s="29"/>
      <c r="EAJ5" s="29"/>
      <c r="EAK5" s="29">
        <v>457.8032</v>
      </c>
      <c r="EAL5" s="29">
        <v>1039.3304000000001</v>
      </c>
      <c r="EAM5" s="29"/>
      <c r="EAN5" s="29"/>
      <c r="EAO5" s="29"/>
      <c r="EAP5" s="29"/>
      <c r="EAQ5" s="29"/>
      <c r="EAR5" s="29"/>
      <c r="EAS5" s="29">
        <v>546.976</v>
      </c>
      <c r="EAT5" s="29"/>
      <c r="EAU5" s="29"/>
      <c r="EAV5" s="29"/>
      <c r="EAW5" s="29"/>
      <c r="EAX5" s="29"/>
      <c r="EAY5" s="29"/>
      <c r="EAZ5" s="29"/>
      <c r="EBA5" s="29"/>
      <c r="EBB5" s="29"/>
      <c r="EBC5" s="29"/>
      <c r="EBD5" s="29"/>
      <c r="EBE5" s="29"/>
      <c r="EBF5" s="29"/>
      <c r="EBG5" s="29"/>
      <c r="EBH5" s="29"/>
      <c r="EBI5" s="29"/>
      <c r="EBJ5" s="29">
        <v>2418.1125000000002</v>
      </c>
      <c r="EBK5" s="29"/>
      <c r="EBL5" s="29"/>
      <c r="EBM5" s="29"/>
      <c r="EBN5" s="29"/>
      <c r="EBO5" s="29"/>
      <c r="EBP5" s="29">
        <v>2176.9315999999999</v>
      </c>
      <c r="EBQ5" s="29"/>
      <c r="EBR5" s="29"/>
      <c r="EBS5" s="29"/>
      <c r="EBT5" s="29">
        <v>507.33359999999999</v>
      </c>
      <c r="EBU5" s="29"/>
      <c r="EBV5" s="29"/>
      <c r="EBW5" s="29"/>
      <c r="EBX5" s="29"/>
      <c r="EBY5" s="29"/>
      <c r="EBZ5" s="29"/>
      <c r="ECA5" s="29"/>
      <c r="ECB5" s="29"/>
      <c r="ECC5" s="29"/>
      <c r="ECD5" s="29"/>
      <c r="ECE5" s="29"/>
      <c r="ECF5" s="29">
        <v>1937.9967999999999</v>
      </c>
      <c r="ECG5" s="29"/>
      <c r="ECH5" s="29"/>
      <c r="ECI5" s="29"/>
      <c r="ECJ5" s="29"/>
      <c r="ECK5" s="29"/>
      <c r="ECL5" s="29"/>
      <c r="ECM5" s="29">
        <v>2094.88</v>
      </c>
      <c r="ECN5" s="29"/>
      <c r="ECO5" s="29"/>
      <c r="ECP5" s="29"/>
      <c r="ECQ5" s="29"/>
      <c r="ECR5" s="29"/>
      <c r="ECS5" s="29">
        <v>453.01549999999997</v>
      </c>
      <c r="ECT5" s="29"/>
      <c r="ECU5" s="29">
        <v>2436.0597000000002</v>
      </c>
      <c r="ECV5" s="29">
        <v>2003.9110000000001</v>
      </c>
      <c r="ECW5" s="29">
        <v>505.60199999999998</v>
      </c>
      <c r="ECX5" s="29"/>
      <c r="ECY5" s="29"/>
      <c r="ECZ5" s="29"/>
      <c r="EDA5" s="29"/>
      <c r="EDB5" s="29"/>
      <c r="EDC5" s="29"/>
      <c r="EDD5" s="29">
        <v>1167.9524999999999</v>
      </c>
      <c r="EDE5" s="29"/>
      <c r="EDF5" s="29">
        <v>803.22119999999995</v>
      </c>
      <c r="EDG5" s="29">
        <v>2078.9677999999999</v>
      </c>
      <c r="EDH5" s="29"/>
      <c r="EDI5" s="29"/>
      <c r="EDJ5" s="29"/>
      <c r="EDK5" s="29"/>
      <c r="EDL5" s="29"/>
      <c r="EDM5" s="29"/>
      <c r="EDN5" s="29"/>
      <c r="EDO5" s="29"/>
      <c r="EDP5" s="29"/>
      <c r="EDQ5" s="29"/>
      <c r="EDR5" s="29"/>
      <c r="EDS5" s="29"/>
      <c r="EDT5" s="29"/>
      <c r="EDU5" s="29"/>
      <c r="EDV5" s="29"/>
      <c r="EDW5" s="29"/>
      <c r="EDX5" s="29">
        <v>999.50960000000009</v>
      </c>
      <c r="EDY5" s="29"/>
      <c r="EDZ5" s="29"/>
      <c r="EEA5" s="29"/>
      <c r="EEB5" s="29"/>
      <c r="EEC5" s="29"/>
      <c r="EED5" s="29">
        <v>3083.6887999999999</v>
      </c>
      <c r="EEE5" s="29"/>
      <c r="EEF5" s="29"/>
      <c r="EEG5" s="29"/>
      <c r="EEH5" s="29"/>
      <c r="EEI5" s="29"/>
      <c r="EEJ5" s="29"/>
      <c r="EEK5" s="29"/>
      <c r="EEL5" s="29">
        <v>2498.8463999999999</v>
      </c>
      <c r="EEM5" s="29"/>
      <c r="EEN5" s="29"/>
      <c r="EEO5" s="29">
        <v>1783.9376000000002</v>
      </c>
      <c r="EEP5" s="29">
        <v>1008.8863999999999</v>
      </c>
      <c r="EEQ5" s="29"/>
      <c r="EER5" s="29"/>
      <c r="EES5" s="29">
        <v>1091.7180000000001</v>
      </c>
      <c r="EET5" s="29"/>
      <c r="EEU5" s="29"/>
      <c r="EEV5" s="29"/>
      <c r="EEW5" s="29"/>
      <c r="EEX5" s="29"/>
      <c r="EEY5" s="29"/>
      <c r="EEZ5" s="29"/>
      <c r="EFA5" s="29">
        <v>2065.1712000000002</v>
      </c>
      <c r="EFB5" s="29"/>
      <c r="EFC5" s="29"/>
      <c r="EFD5" s="29"/>
      <c r="EFE5" s="29">
        <v>506.93389999999994</v>
      </c>
      <c r="EFF5" s="29"/>
      <c r="EFG5" s="29">
        <v>950.70670000000007</v>
      </c>
      <c r="EFH5" s="29"/>
      <c r="EFI5" s="29"/>
      <c r="EFJ5" s="29"/>
      <c r="EFK5" s="29"/>
      <c r="EFL5" s="29"/>
      <c r="EFM5" s="29"/>
      <c r="EFN5" s="29">
        <v>1590.2729999999999</v>
      </c>
      <c r="EFO5" s="29">
        <v>1486.1663999999998</v>
      </c>
      <c r="EFP5" s="29"/>
      <c r="EFQ5" s="29"/>
      <c r="EFR5" s="29"/>
      <c r="EFS5" s="29">
        <v>1895.1416000000002</v>
      </c>
      <c r="EFT5" s="29">
        <v>496.74780000000004</v>
      </c>
      <c r="EFU5" s="29"/>
      <c r="EFV5" s="29"/>
      <c r="EFW5" s="29"/>
      <c r="EFX5" s="29"/>
      <c r="EFY5" s="29">
        <v>710.41799999999989</v>
      </c>
      <c r="EFZ5" s="29"/>
      <c r="EGA5" s="29"/>
      <c r="EGB5" s="29">
        <v>2175.0174000000002</v>
      </c>
      <c r="EGC5" s="29">
        <v>670.95</v>
      </c>
      <c r="EGD5" s="29">
        <v>1273.7404999999999</v>
      </c>
      <c r="EGE5" s="29"/>
      <c r="EGF5" s="29"/>
      <c r="EGG5" s="29"/>
      <c r="EGH5" s="29"/>
      <c r="EGI5" s="29"/>
      <c r="EGJ5" s="29"/>
      <c r="EGK5" s="29"/>
      <c r="EGL5" s="29">
        <v>1039.644</v>
      </c>
      <c r="EGM5" s="29"/>
      <c r="EGN5" s="29"/>
      <c r="EGO5" s="29">
        <v>2985.5882999999999</v>
      </c>
      <c r="EGP5" s="29"/>
      <c r="EGQ5" s="29"/>
      <c r="EGR5" s="29"/>
      <c r="EGS5" s="29"/>
      <c r="EGT5" s="29"/>
      <c r="EGU5" s="29"/>
      <c r="EGV5" s="29"/>
      <c r="EGW5" s="29"/>
      <c r="EGX5" s="29"/>
      <c r="EGY5" s="29"/>
      <c r="EGZ5" s="29"/>
      <c r="EHA5" s="29">
        <v>545.52679999999998</v>
      </c>
      <c r="EHB5" s="29"/>
      <c r="EHC5" s="29">
        <v>563.99639999999999</v>
      </c>
      <c r="EHD5" s="29"/>
      <c r="EHE5" s="29"/>
      <c r="EHF5" s="29"/>
      <c r="EHG5" s="29"/>
      <c r="EHH5" s="29"/>
      <c r="EHI5" s="29"/>
      <c r="EHJ5" s="29"/>
      <c r="EHK5" s="29">
        <v>1841.0364000000002</v>
      </c>
      <c r="EHL5" s="29"/>
      <c r="EHM5" s="29"/>
      <c r="EHN5" s="29"/>
      <c r="EHO5" s="29"/>
      <c r="EHP5" s="29"/>
      <c r="EHQ5" s="29"/>
      <c r="EHR5" s="29"/>
      <c r="EHS5" s="29"/>
      <c r="EHT5" s="29">
        <v>3684.31</v>
      </c>
      <c r="EHU5" s="29"/>
      <c r="EHV5" s="29"/>
      <c r="EHW5" s="29">
        <v>461.12220000000002</v>
      </c>
      <c r="EHX5" s="29"/>
      <c r="EHY5" s="29"/>
      <c r="EHZ5" s="29"/>
      <c r="EIA5" s="29"/>
      <c r="EIB5" s="29"/>
      <c r="EIC5" s="29"/>
      <c r="EID5" s="29"/>
      <c r="EIE5" s="29"/>
      <c r="EIF5" s="29"/>
      <c r="EIG5" s="29"/>
      <c r="EIH5" s="29">
        <v>993.5172</v>
      </c>
      <c r="EII5" s="29">
        <v>741.55500000000006</v>
      </c>
      <c r="EIJ5" s="29"/>
      <c r="EIK5" s="29">
        <v>2878.9245000000001</v>
      </c>
      <c r="EIL5" s="29"/>
      <c r="EIM5" s="29"/>
      <c r="EIN5" s="29"/>
      <c r="EIO5" s="29"/>
      <c r="EIP5" s="29"/>
      <c r="EIQ5" s="29"/>
      <c r="EIR5" s="29"/>
      <c r="EIS5" s="29"/>
      <c r="EIT5" s="29"/>
      <c r="EIU5" s="29"/>
      <c r="EIV5" s="29"/>
      <c r="EIW5" s="29"/>
      <c r="EIX5" s="29"/>
      <c r="EIY5" s="29"/>
      <c r="EIZ5" s="29"/>
      <c r="EJA5" s="29"/>
      <c r="EJB5" s="29">
        <v>806.7704</v>
      </c>
      <c r="EJC5" s="29"/>
      <c r="EJD5" s="29"/>
      <c r="EJE5" s="29"/>
      <c r="EJF5" s="29"/>
      <c r="EJG5" s="29"/>
      <c r="EJH5" s="29"/>
      <c r="EJI5" s="29"/>
      <c r="EJJ5" s="29"/>
      <c r="EJK5" s="29"/>
      <c r="EJL5" s="29">
        <v>2670.3520000000003</v>
      </c>
      <c r="EJM5" s="29"/>
      <c r="EJN5" s="29"/>
      <c r="EJO5" s="29">
        <v>1199.8609000000001</v>
      </c>
      <c r="EJP5" s="29">
        <v>1183.4694</v>
      </c>
      <c r="EJQ5" s="29"/>
      <c r="EJR5" s="29"/>
      <c r="EJS5" s="29"/>
      <c r="EJT5" s="29"/>
      <c r="EJU5" s="29"/>
      <c r="EJV5" s="29">
        <v>3271.4413999999997</v>
      </c>
      <c r="EJW5" s="29"/>
      <c r="EJX5" s="29">
        <v>1461.9041999999999</v>
      </c>
      <c r="EJY5" s="29"/>
      <c r="EJZ5" s="29"/>
      <c r="EKA5" s="29">
        <v>656.28750000000002</v>
      </c>
      <c r="EKB5" s="29"/>
      <c r="EKC5" s="29">
        <v>3071.6867999999999</v>
      </c>
      <c r="EKD5" s="29"/>
      <c r="EKE5" s="29">
        <v>821.52960000000007</v>
      </c>
      <c r="EKF5" s="29">
        <v>544.476</v>
      </c>
      <c r="EKG5" s="29">
        <v>808.19759999999997</v>
      </c>
      <c r="EKH5" s="29"/>
      <c r="EKI5" s="29"/>
      <c r="EKJ5" s="29"/>
      <c r="EKK5" s="29"/>
      <c r="EKL5" s="29"/>
      <c r="EKM5" s="29"/>
      <c r="EKN5" s="29">
        <v>733.94159999999999</v>
      </c>
      <c r="EKO5" s="29"/>
      <c r="EKP5" s="29"/>
      <c r="EKQ5" s="29"/>
      <c r="EKR5" s="29"/>
      <c r="EKS5" s="29"/>
      <c r="EKT5" s="29"/>
      <c r="EKU5" s="29">
        <v>954.89300000000003</v>
      </c>
      <c r="EKV5" s="29"/>
      <c r="EKW5" s="29"/>
      <c r="EKX5" s="29"/>
      <c r="EKY5" s="29"/>
      <c r="EKZ5" s="29">
        <v>1755.4405999999999</v>
      </c>
      <c r="ELA5" s="29"/>
      <c r="ELB5" s="29"/>
      <c r="ELC5" s="29">
        <v>1406.4465</v>
      </c>
      <c r="ELD5" s="29"/>
      <c r="ELE5" s="29"/>
      <c r="ELF5" s="29"/>
      <c r="ELG5" s="29">
        <v>593.64499999999998</v>
      </c>
      <c r="ELH5" s="29"/>
      <c r="ELI5" s="29"/>
      <c r="ELJ5" s="29"/>
      <c r="ELK5" s="29"/>
      <c r="ELL5" s="29">
        <v>2678.3119999999999</v>
      </c>
      <c r="ELM5" s="29">
        <v>1006.4964</v>
      </c>
      <c r="ELN5" s="29"/>
      <c r="ELO5" s="29"/>
      <c r="ELP5" s="29"/>
      <c r="ELQ5" s="29"/>
      <c r="ELR5" s="29"/>
      <c r="ELS5" s="29"/>
      <c r="ELT5" s="29"/>
      <c r="ELU5" s="29"/>
      <c r="ELV5" s="29"/>
      <c r="ELW5" s="29"/>
      <c r="ELX5" s="29"/>
      <c r="ELY5" s="29">
        <v>473.88210000000004</v>
      </c>
      <c r="ELZ5" s="29"/>
      <c r="EMA5" s="29"/>
      <c r="EMB5" s="29"/>
      <c r="EMC5" s="29"/>
      <c r="EMD5" s="29"/>
      <c r="EME5" s="29"/>
      <c r="EMF5" s="29"/>
      <c r="EMG5" s="29"/>
      <c r="EMH5" s="29"/>
      <c r="EMI5" s="29"/>
      <c r="EMJ5" s="29"/>
      <c r="EMK5" s="29">
        <v>769.15800000000002</v>
      </c>
      <c r="EML5" s="29"/>
      <c r="EMM5" s="29">
        <v>780.66840000000002</v>
      </c>
      <c r="EMN5" s="29"/>
      <c r="EMO5" s="29"/>
      <c r="EMP5" s="29"/>
      <c r="EMQ5" s="29"/>
      <c r="EMR5" s="29"/>
      <c r="EMS5" s="29"/>
      <c r="EMT5" s="29"/>
      <c r="EMU5" s="29"/>
      <c r="EMV5" s="29"/>
      <c r="EMW5" s="29"/>
      <c r="EMX5" s="29"/>
      <c r="EMY5" s="29"/>
      <c r="EMZ5" s="29"/>
      <c r="ENA5" s="29"/>
      <c r="ENB5" s="29"/>
      <c r="ENC5" s="29"/>
      <c r="END5" s="29"/>
      <c r="ENE5" s="29"/>
      <c r="ENF5" s="29"/>
      <c r="ENG5" s="29">
        <v>1438.4176000000002</v>
      </c>
      <c r="ENH5" s="29"/>
      <c r="ENI5" s="29"/>
      <c r="ENJ5" s="29"/>
      <c r="ENK5" s="29"/>
      <c r="ENL5" s="29"/>
      <c r="ENM5" s="29"/>
      <c r="ENN5" s="29">
        <v>1406.8690000000001</v>
      </c>
      <c r="ENO5" s="29"/>
      <c r="ENP5" s="29">
        <v>3212.4276</v>
      </c>
      <c r="ENQ5" s="29">
        <v>1365.2105999999999</v>
      </c>
      <c r="ENR5" s="29">
        <v>2111.7417</v>
      </c>
      <c r="ENS5" s="29">
        <v>1346.2152999999998</v>
      </c>
      <c r="ENT5" s="29"/>
      <c r="ENU5" s="29"/>
      <c r="ENV5" s="29">
        <v>709.49660000000006</v>
      </c>
      <c r="ENW5" s="29"/>
      <c r="ENX5" s="29"/>
      <c r="ENY5" s="29">
        <v>2345.826</v>
      </c>
      <c r="ENZ5" s="29"/>
      <c r="EOA5" s="29"/>
      <c r="EOB5" s="29"/>
      <c r="EOC5" s="29">
        <v>1160.0122000000001</v>
      </c>
      <c r="EOD5" s="29"/>
      <c r="EOE5" s="29"/>
      <c r="EOF5" s="29">
        <v>1580.3568</v>
      </c>
      <c r="EOG5" s="29"/>
      <c r="EOH5" s="29"/>
      <c r="EOI5" s="29"/>
      <c r="EOJ5" s="29"/>
      <c r="EOK5" s="29">
        <v>2516.2175999999999</v>
      </c>
      <c r="EOL5" s="29">
        <v>937.69600000000003</v>
      </c>
      <c r="EOM5" s="29"/>
      <c r="EON5" s="29"/>
      <c r="EOO5" s="29">
        <v>573.30680000000007</v>
      </c>
      <c r="EOP5" s="29"/>
      <c r="EOQ5" s="29">
        <v>3481.7218000000003</v>
      </c>
      <c r="EOR5" s="29"/>
      <c r="EOS5" s="29"/>
      <c r="EOT5" s="29"/>
      <c r="EOU5" s="29"/>
      <c r="EOV5" s="29"/>
      <c r="EOW5" s="29"/>
      <c r="EOX5" s="29"/>
      <c r="EOY5" s="29"/>
      <c r="EOZ5" s="29"/>
      <c r="EPA5" s="29"/>
      <c r="EPB5" s="29">
        <v>729.18900000000008</v>
      </c>
      <c r="EPC5" s="29">
        <v>666.25890000000004</v>
      </c>
      <c r="EPD5" s="29">
        <v>910.50960000000009</v>
      </c>
      <c r="EPE5" s="29"/>
      <c r="EPF5" s="29"/>
      <c r="EPG5" s="29"/>
      <c r="EPH5" s="29"/>
      <c r="EPI5" s="29">
        <v>2940.9576000000002</v>
      </c>
      <c r="EPJ5" s="29"/>
      <c r="EPK5" s="29"/>
      <c r="EPL5" s="29">
        <v>2369.5635000000002</v>
      </c>
      <c r="EPM5" s="29"/>
      <c r="EPN5" s="29"/>
      <c r="EPO5" s="29"/>
      <c r="EPP5" s="29">
        <v>433.04759999999999</v>
      </c>
      <c r="EPQ5" s="29"/>
      <c r="EPR5" s="29">
        <v>1342.1615999999999</v>
      </c>
      <c r="EPS5" s="29"/>
      <c r="EPT5" s="29"/>
      <c r="EPU5" s="29"/>
      <c r="EPV5" s="29"/>
      <c r="EPW5" s="29"/>
      <c r="EPX5" s="29"/>
      <c r="EPY5" s="29"/>
      <c r="EPZ5" s="29"/>
      <c r="EQA5" s="29">
        <v>1439.5199</v>
      </c>
      <c r="EQB5" s="29"/>
      <c r="EQC5" s="29"/>
      <c r="EQD5" s="29"/>
      <c r="EQE5" s="29"/>
      <c r="EQF5" s="29"/>
      <c r="EQG5" s="29"/>
      <c r="EQH5" s="29"/>
      <c r="EQI5" s="29"/>
      <c r="EQJ5" s="29"/>
      <c r="EQK5" s="29"/>
      <c r="EQL5" s="29"/>
      <c r="EQM5" s="29">
        <v>452.1825</v>
      </c>
      <c r="EQN5" s="29"/>
      <c r="EQO5" s="29"/>
      <c r="EQP5" s="29"/>
      <c r="EQQ5" s="29"/>
      <c r="EQR5" s="29"/>
      <c r="EQS5" s="29"/>
      <c r="EQT5" s="29">
        <v>2622.2576000000004</v>
      </c>
      <c r="EQU5" s="29"/>
      <c r="EQV5" s="29"/>
      <c r="EQW5" s="29"/>
      <c r="EQX5" s="29"/>
      <c r="EQY5" s="29">
        <v>1757.4048</v>
      </c>
      <c r="EQZ5" s="29"/>
      <c r="ERA5" s="29"/>
      <c r="ERB5" s="29"/>
      <c r="ERC5" s="29">
        <v>2225.4708000000001</v>
      </c>
      <c r="ERD5" s="29"/>
      <c r="ERE5" s="29"/>
      <c r="ERF5" s="29"/>
      <c r="ERG5" s="29"/>
      <c r="ERH5" s="29"/>
      <c r="ERI5" s="29">
        <v>1546.8045</v>
      </c>
      <c r="ERJ5" s="29">
        <v>1288.4751000000001</v>
      </c>
      <c r="ERK5" s="29"/>
      <c r="ERL5" s="29"/>
      <c r="ERM5" s="29"/>
      <c r="ERN5" s="29"/>
      <c r="ERO5" s="29">
        <v>2043.1590000000001</v>
      </c>
      <c r="ERP5" s="29">
        <v>833.23379999999997</v>
      </c>
      <c r="ERQ5" s="29">
        <v>523.39059999999995</v>
      </c>
      <c r="ERR5" s="29"/>
      <c r="ERS5" s="29"/>
      <c r="ERT5" s="29"/>
      <c r="ERU5" s="29">
        <v>2454.6358</v>
      </c>
      <c r="ERV5" s="29">
        <v>1258.9137000000001</v>
      </c>
      <c r="ERW5" s="29"/>
      <c r="ERX5" s="29"/>
      <c r="ERY5" s="29"/>
      <c r="ERZ5" s="29"/>
      <c r="ESA5" s="29">
        <v>1215.8618000000001</v>
      </c>
      <c r="ESB5" s="29"/>
      <c r="ESC5" s="29"/>
      <c r="ESD5" s="29">
        <v>1374.22</v>
      </c>
      <c r="ESE5" s="29"/>
      <c r="ESF5" s="29"/>
      <c r="ESG5" s="29"/>
      <c r="ESH5" s="29"/>
      <c r="ESI5" s="29"/>
      <c r="ESJ5" s="29"/>
      <c r="ESK5" s="29"/>
      <c r="ESL5" s="29"/>
      <c r="ESM5" s="29"/>
      <c r="ESN5" s="29"/>
      <c r="ESO5" s="29">
        <v>613.30720000000008</v>
      </c>
      <c r="ESP5" s="29"/>
      <c r="ESQ5" s="29"/>
      <c r="ESR5" s="29">
        <v>2743.8386</v>
      </c>
      <c r="ESS5" s="29"/>
      <c r="EST5" s="29"/>
      <c r="ESU5" s="29"/>
      <c r="ESV5" s="29"/>
      <c r="ESW5" s="29"/>
      <c r="ESX5" s="29"/>
      <c r="ESY5" s="29"/>
      <c r="ESZ5" s="29"/>
      <c r="ETA5" s="29"/>
      <c r="ETB5" s="29">
        <v>675.28960000000006</v>
      </c>
      <c r="ETC5" s="29"/>
      <c r="ETD5" s="29"/>
      <c r="ETE5" s="29"/>
      <c r="ETF5" s="29"/>
      <c r="ETG5" s="29">
        <v>2934.3923</v>
      </c>
      <c r="ETH5" s="29"/>
      <c r="ETI5" s="29"/>
      <c r="ETJ5" s="29"/>
      <c r="ETK5" s="29"/>
      <c r="ETL5" s="29"/>
      <c r="ETM5" s="29">
        <v>474.70319999999998</v>
      </c>
      <c r="ETN5" s="29"/>
      <c r="ETO5" s="29">
        <v>2326.4778000000001</v>
      </c>
      <c r="ETP5" s="29"/>
      <c r="ETQ5" s="29"/>
      <c r="ETR5" s="29"/>
      <c r="ETS5" s="29"/>
      <c r="ETT5" s="29"/>
      <c r="ETU5" s="29"/>
      <c r="ETV5" s="29"/>
      <c r="ETW5" s="29">
        <v>954.15840000000003</v>
      </c>
      <c r="ETX5" s="29">
        <v>1684.8559</v>
      </c>
      <c r="ETY5" s="29"/>
      <c r="ETZ5" s="29"/>
      <c r="EUA5" s="29"/>
      <c r="EUB5" s="29">
        <v>976.26060000000007</v>
      </c>
      <c r="EUC5" s="29">
        <v>1727.8749</v>
      </c>
      <c r="EUD5" s="29"/>
      <c r="EUE5" s="29"/>
      <c r="EUF5" s="29"/>
      <c r="EUG5" s="29">
        <v>601.27760000000001</v>
      </c>
      <c r="EUH5" s="29"/>
      <c r="EUI5" s="29">
        <v>1862.6781000000001</v>
      </c>
      <c r="EUJ5" s="29">
        <v>2225.5038999999997</v>
      </c>
      <c r="EUK5" s="29"/>
      <c r="EUL5" s="29"/>
      <c r="EUM5" s="29"/>
      <c r="EUN5" s="29"/>
      <c r="EUO5" s="29"/>
      <c r="EUP5" s="29"/>
      <c r="EUQ5" s="29"/>
      <c r="EUR5" s="29"/>
      <c r="EUS5" s="29">
        <v>545.60320000000002</v>
      </c>
      <c r="EUT5" s="29"/>
      <c r="EUU5" s="29">
        <v>1815.7754</v>
      </c>
      <c r="EUV5" s="29"/>
      <c r="EUW5" s="29"/>
      <c r="EUX5" s="29"/>
      <c r="EUY5" s="29">
        <v>1573.7850000000001</v>
      </c>
      <c r="EUZ5" s="29">
        <v>1178.328</v>
      </c>
      <c r="EVA5" s="29"/>
      <c r="EVB5" s="29"/>
      <c r="EVC5" s="29"/>
      <c r="EVD5" s="29"/>
      <c r="EVE5" s="29"/>
      <c r="EVF5" s="29"/>
      <c r="EVG5" s="29"/>
      <c r="EVH5" s="29"/>
      <c r="EVI5" s="29"/>
      <c r="EVJ5" s="29"/>
      <c r="EVK5" s="29"/>
      <c r="EVL5" s="29"/>
      <c r="EVM5" s="29"/>
      <c r="EVN5" s="29"/>
      <c r="EVO5" s="29"/>
      <c r="EVP5" s="29"/>
      <c r="EVQ5" s="29"/>
      <c r="EVR5" s="29"/>
      <c r="EVS5" s="29"/>
      <c r="EVT5" s="29"/>
      <c r="EVU5" s="29"/>
      <c r="EVV5" s="29"/>
      <c r="EVW5" s="29"/>
      <c r="EVX5" s="29"/>
      <c r="EVY5" s="29">
        <v>469.02859999999998</v>
      </c>
      <c r="EVZ5" s="29"/>
      <c r="EWA5" s="29"/>
      <c r="EWB5" s="29">
        <v>1050.9371999999998</v>
      </c>
      <c r="EWC5" s="29"/>
      <c r="EWD5" s="29"/>
      <c r="EWE5" s="29"/>
      <c r="EWF5" s="29"/>
      <c r="EWG5" s="29"/>
      <c r="EWH5" s="29"/>
      <c r="EWI5" s="29">
        <v>2230.7053999999998</v>
      </c>
      <c r="EWJ5" s="29"/>
      <c r="EWK5" s="29"/>
      <c r="EWL5" s="29"/>
      <c r="EWM5" s="29"/>
      <c r="EWN5" s="29"/>
      <c r="EWO5" s="29"/>
      <c r="EWP5" s="29"/>
      <c r="EWQ5" s="29"/>
      <c r="EWR5" s="29"/>
      <c r="EWS5" s="29"/>
      <c r="EWT5" s="29"/>
      <c r="EWU5" s="29"/>
      <c r="EWV5" s="29"/>
      <c r="EWW5" s="29"/>
      <c r="EWX5" s="29"/>
      <c r="EWY5" s="29"/>
      <c r="EWZ5" s="29"/>
      <c r="EXA5" s="29"/>
      <c r="EXB5" s="29"/>
      <c r="EXC5" s="29"/>
      <c r="EXD5" s="29">
        <v>2030.336</v>
      </c>
      <c r="EXE5" s="29"/>
      <c r="EXF5" s="29"/>
      <c r="EXG5" s="29">
        <v>1882.7046</v>
      </c>
      <c r="EXH5" s="29"/>
      <c r="EXI5" s="29"/>
      <c r="EXJ5" s="29">
        <v>2324.1687999999999</v>
      </c>
      <c r="EXK5" s="29"/>
      <c r="EXL5" s="29"/>
      <c r="EXM5" s="29"/>
      <c r="EXN5" s="29">
        <v>920.03750000000002</v>
      </c>
      <c r="EXO5" s="29"/>
      <c r="EXP5" s="29"/>
      <c r="EXQ5" s="29"/>
      <c r="EXR5" s="29"/>
      <c r="EXS5" s="29"/>
      <c r="EXT5" s="29"/>
      <c r="EXU5" s="29">
        <v>3215.6432</v>
      </c>
      <c r="EXV5" s="29"/>
      <c r="EXW5" s="29">
        <v>2750.3969999999999</v>
      </c>
      <c r="EXX5" s="29"/>
      <c r="EXY5" s="29"/>
      <c r="EXZ5" s="29">
        <v>1469.8326000000002</v>
      </c>
      <c r="EYA5" s="29"/>
      <c r="EYB5" s="29"/>
      <c r="EYC5" s="29"/>
      <c r="EYD5" s="29">
        <v>1750.5153</v>
      </c>
      <c r="EYE5" s="29"/>
      <c r="EYF5" s="29"/>
      <c r="EYG5" s="29"/>
      <c r="EYH5" s="29">
        <v>1748.5852</v>
      </c>
      <c r="EYI5" s="29">
        <v>2188.6559999999999</v>
      </c>
      <c r="EYJ5" s="29"/>
      <c r="EYK5" s="29"/>
      <c r="EYL5" s="29"/>
      <c r="EYM5" s="29">
        <v>2021.8380000000002</v>
      </c>
      <c r="EYN5" s="29">
        <v>788.22540000000004</v>
      </c>
      <c r="EYO5" s="29"/>
      <c r="EYP5" s="29"/>
      <c r="EYQ5" s="29"/>
      <c r="EYR5" s="29"/>
      <c r="EYS5" s="29"/>
      <c r="EYT5" s="29"/>
      <c r="EYU5" s="29"/>
      <c r="EYV5" s="29"/>
      <c r="EYW5" s="29"/>
      <c r="EYX5" s="29"/>
      <c r="EYY5" s="29"/>
      <c r="EYZ5" s="29"/>
      <c r="EZA5" s="29">
        <v>481.66969999999998</v>
      </c>
      <c r="EZB5" s="29">
        <v>1582.0557000000001</v>
      </c>
      <c r="EZC5" s="29"/>
      <c r="EZD5" s="29"/>
      <c r="EZE5" s="29">
        <v>761.38790000000006</v>
      </c>
      <c r="EZF5" s="29"/>
      <c r="EZG5" s="29">
        <v>637.10969999999998</v>
      </c>
      <c r="EZH5" s="29"/>
      <c r="EZI5" s="29"/>
      <c r="EZJ5" s="29"/>
      <c r="EZK5" s="29"/>
      <c r="EZL5" s="29"/>
      <c r="EZM5" s="29"/>
      <c r="EZN5" s="29">
        <v>1620.7469999999998</v>
      </c>
      <c r="EZO5" s="29"/>
      <c r="EZP5" s="29"/>
      <c r="EZQ5" s="29"/>
      <c r="EZR5" s="29"/>
      <c r="EZS5" s="29"/>
      <c r="EZT5" s="29"/>
      <c r="EZU5" s="29">
        <v>917.7120000000001</v>
      </c>
      <c r="EZV5" s="29"/>
      <c r="EZW5" s="29">
        <v>2642.2725</v>
      </c>
      <c r="EZX5" s="29"/>
      <c r="EZY5" s="29">
        <v>1120.6782000000001</v>
      </c>
      <c r="EZZ5" s="29">
        <v>3329.4715999999999</v>
      </c>
      <c r="FAA5" s="29">
        <v>1003.9105999999999</v>
      </c>
      <c r="FAB5" s="29">
        <v>697.2088</v>
      </c>
      <c r="FAC5" s="29"/>
      <c r="FAD5" s="29"/>
      <c r="FAE5" s="29">
        <v>1117.3155999999999</v>
      </c>
      <c r="FAF5" s="29">
        <v>1613.2959000000001</v>
      </c>
      <c r="FAG5" s="29">
        <v>593.16319999999996</v>
      </c>
      <c r="FAH5" s="29"/>
      <c r="FAI5" s="29">
        <v>3155.8683999999998</v>
      </c>
      <c r="FAJ5" s="29"/>
      <c r="FAK5" s="29">
        <v>2173.6549999999997</v>
      </c>
      <c r="FAL5" s="29"/>
      <c r="FAM5" s="29"/>
      <c r="FAN5" s="29"/>
      <c r="FAO5" s="29"/>
      <c r="FAP5" s="29">
        <v>1864.2</v>
      </c>
      <c r="FAQ5" s="29"/>
      <c r="FAR5" s="29">
        <v>697.36839999999995</v>
      </c>
      <c r="FAS5" s="29">
        <v>590.21159999999998</v>
      </c>
      <c r="FAT5" s="29">
        <v>2942.7402000000002</v>
      </c>
      <c r="FAU5" s="29"/>
      <c r="FAV5" s="29"/>
      <c r="FAW5" s="29"/>
      <c r="FAX5" s="29"/>
      <c r="FAY5" s="29"/>
      <c r="FAZ5" s="29"/>
      <c r="FBA5" s="29">
        <v>470.13060000000002</v>
      </c>
      <c r="FBB5" s="29"/>
      <c r="FBC5" s="29"/>
      <c r="FBD5" s="29"/>
      <c r="FBE5" s="29"/>
      <c r="FBF5" s="29"/>
      <c r="FBG5" s="29"/>
      <c r="FBH5" s="29"/>
      <c r="FBI5" s="29"/>
      <c r="FBJ5" s="29"/>
      <c r="FBK5" s="29"/>
      <c r="FBL5" s="29">
        <v>2143.2654000000002</v>
      </c>
      <c r="FBM5" s="29"/>
      <c r="FBN5" s="29"/>
      <c r="FBO5" s="29"/>
      <c r="FBP5" s="29"/>
      <c r="FBQ5" s="29"/>
      <c r="FBR5" s="29"/>
      <c r="FBS5" s="29"/>
      <c r="FBT5" s="29">
        <v>2051.4322000000002</v>
      </c>
      <c r="FBU5" s="29"/>
      <c r="FBV5" s="29"/>
      <c r="FBW5" s="29">
        <v>2402.0933</v>
      </c>
      <c r="FBX5" s="29"/>
      <c r="FBY5" s="29"/>
      <c r="FBZ5" s="29"/>
      <c r="FCA5" s="29">
        <v>1192.6849999999999</v>
      </c>
      <c r="FCB5" s="29"/>
      <c r="FCC5" s="29"/>
      <c r="FCD5" s="29">
        <v>2074.9196999999999</v>
      </c>
      <c r="FCE5" s="29">
        <v>1573.164</v>
      </c>
      <c r="FCF5" s="29"/>
      <c r="FCG5" s="29"/>
      <c r="FCH5" s="29"/>
      <c r="FCI5" s="29">
        <v>907.16599999999994</v>
      </c>
      <c r="FCJ5" s="29"/>
      <c r="FCK5" s="29"/>
      <c r="FCL5" s="29"/>
      <c r="FCM5" s="29"/>
      <c r="FCN5" s="29"/>
      <c r="FCO5" s="29"/>
      <c r="FCP5" s="29">
        <v>747.27639999999997</v>
      </c>
      <c r="FCQ5" s="29"/>
      <c r="FCR5" s="29"/>
      <c r="FCS5" s="29"/>
      <c r="FCT5" s="29"/>
      <c r="FCU5" s="29"/>
      <c r="FCV5" s="29">
        <v>2900.59</v>
      </c>
      <c r="FCW5" s="29"/>
      <c r="FCX5" s="29"/>
      <c r="FCY5" s="29"/>
      <c r="FCZ5" s="29"/>
      <c r="FDA5" s="29"/>
      <c r="FDB5" s="29"/>
      <c r="FDC5" s="29"/>
      <c r="FDD5" s="29"/>
      <c r="FDE5" s="29">
        <v>1672.3944000000001</v>
      </c>
      <c r="FDF5" s="29"/>
      <c r="FDG5" s="29"/>
      <c r="FDH5" s="29"/>
      <c r="FDI5" s="29"/>
      <c r="FDJ5" s="29">
        <v>970.60799999999995</v>
      </c>
      <c r="FDK5" s="29"/>
      <c r="FDL5" s="29"/>
      <c r="FDM5" s="29"/>
      <c r="FDN5" s="29"/>
      <c r="FDO5" s="29">
        <v>1430.0052000000001</v>
      </c>
      <c r="FDP5" s="29"/>
      <c r="FDQ5" s="29">
        <v>1573.4078999999999</v>
      </c>
      <c r="FDR5" s="29"/>
      <c r="FDS5" s="29">
        <v>1062.5644</v>
      </c>
      <c r="FDT5" s="29"/>
      <c r="FDU5" s="29"/>
      <c r="FDV5" s="29"/>
      <c r="FDW5" s="29"/>
      <c r="FDX5" s="29"/>
      <c r="FDY5" s="29"/>
      <c r="FDZ5" s="29"/>
      <c r="FEA5" s="29"/>
      <c r="FEB5" s="29">
        <v>1043.6005</v>
      </c>
      <c r="FEC5" s="29">
        <v>1372.5583999999999</v>
      </c>
      <c r="FED5" s="29"/>
      <c r="FEE5" s="29"/>
      <c r="FEF5" s="29"/>
      <c r="FEG5" s="29"/>
      <c r="FEH5" s="29"/>
      <c r="FEI5" s="29"/>
      <c r="FEJ5" s="29"/>
      <c r="FEK5" s="29"/>
      <c r="FEL5" s="29"/>
      <c r="FEM5" s="29">
        <v>1110.5219999999999</v>
      </c>
      <c r="FEN5" s="29"/>
      <c r="FEO5" s="29"/>
      <c r="FEP5" s="29">
        <v>1719.7036000000001</v>
      </c>
      <c r="FEQ5" s="29"/>
      <c r="FER5" s="29">
        <v>384.90720000000005</v>
      </c>
      <c r="FES5" s="29"/>
      <c r="FET5" s="29"/>
      <c r="FEU5" s="29">
        <v>3247.8107999999997</v>
      </c>
      <c r="FEV5" s="29"/>
      <c r="FEW5" s="29"/>
      <c r="FEX5" s="29"/>
      <c r="FEY5" s="29"/>
      <c r="FEZ5" s="29"/>
      <c r="FFA5" s="29"/>
      <c r="FFB5" s="29"/>
      <c r="FFC5" s="29"/>
      <c r="FFD5" s="29"/>
      <c r="FFE5" s="29"/>
      <c r="FFF5" s="29"/>
      <c r="FFG5" s="29"/>
      <c r="FFH5" s="29"/>
      <c r="FFI5" s="29"/>
      <c r="FFJ5" s="29"/>
      <c r="FFK5" s="29"/>
      <c r="FFL5" s="29"/>
      <c r="FFM5" s="29"/>
      <c r="FFN5" s="29"/>
      <c r="FFO5" s="29"/>
      <c r="FFP5" s="29"/>
      <c r="FFQ5" s="29"/>
      <c r="FFR5" s="29"/>
      <c r="FFS5" s="29">
        <v>811.12639999999999</v>
      </c>
      <c r="FFT5" s="29"/>
      <c r="FFU5" s="29">
        <v>2113.9684999999999</v>
      </c>
      <c r="FFV5" s="29"/>
      <c r="FFW5" s="29"/>
      <c r="FFX5" s="29"/>
      <c r="FFY5" s="29"/>
      <c r="FFZ5" s="29">
        <v>1494.2285999999999</v>
      </c>
      <c r="FGA5" s="29">
        <v>606.61689999999999</v>
      </c>
      <c r="FGB5" s="29"/>
      <c r="FGC5" s="29"/>
      <c r="FGD5" s="29"/>
      <c r="FGE5" s="29"/>
      <c r="FGF5" s="29"/>
      <c r="FGG5" s="29"/>
      <c r="FGH5" s="29"/>
      <c r="FGI5" s="29">
        <v>2249.3890000000001</v>
      </c>
      <c r="FGJ5" s="29"/>
      <c r="FGK5" s="29"/>
      <c r="FGL5" s="29"/>
      <c r="FGM5" s="29"/>
      <c r="FGN5" s="29"/>
      <c r="FGO5" s="29">
        <v>918.48800000000006</v>
      </c>
      <c r="FGP5" s="29"/>
      <c r="FGQ5" s="29"/>
      <c r="FGR5" s="29"/>
      <c r="FGS5" s="29"/>
      <c r="FGT5" s="29"/>
      <c r="FGU5" s="29">
        <v>662.97450000000003</v>
      </c>
      <c r="FGV5" s="29">
        <v>2538.4076000000005</v>
      </c>
      <c r="FGW5" s="29">
        <v>2783.5038000000004</v>
      </c>
      <c r="FGX5" s="29">
        <v>800.88990000000001</v>
      </c>
      <c r="FGY5" s="29"/>
      <c r="FGZ5" s="29"/>
      <c r="FHA5" s="29"/>
      <c r="FHB5" s="29"/>
      <c r="FHC5" s="29"/>
      <c r="FHD5" s="29"/>
      <c r="FHE5" s="29"/>
      <c r="FHF5" s="29"/>
      <c r="FHG5" s="29"/>
      <c r="FHH5" s="29"/>
      <c r="FHI5" s="29"/>
      <c r="FHJ5" s="29">
        <v>1244.9440000000002</v>
      </c>
      <c r="FHK5" s="29">
        <v>2830.0623999999998</v>
      </c>
      <c r="FHL5" s="29">
        <v>2311.4856</v>
      </c>
      <c r="FHM5" s="29">
        <v>1194.4625000000001</v>
      </c>
      <c r="FHN5" s="29"/>
      <c r="FHO5" s="29"/>
      <c r="FHP5" s="29"/>
      <c r="FHQ5" s="29"/>
      <c r="FHR5" s="29"/>
      <c r="FHS5" s="29"/>
      <c r="FHT5" s="29"/>
      <c r="FHU5" s="29"/>
      <c r="FHV5" s="29">
        <v>863.25459999999998</v>
      </c>
      <c r="FHW5" s="29"/>
      <c r="FHX5" s="29"/>
      <c r="FHY5" s="29"/>
      <c r="FHZ5" s="29">
        <v>1568.7189000000001</v>
      </c>
      <c r="FIA5" s="29">
        <v>966.8922</v>
      </c>
      <c r="FIB5" s="29">
        <v>2570.6934000000001</v>
      </c>
      <c r="FIC5" s="29"/>
      <c r="FID5" s="29">
        <v>1481.1831</v>
      </c>
      <c r="FIE5" s="29"/>
      <c r="FIF5" s="29">
        <v>3055.0860000000002</v>
      </c>
      <c r="FIG5" s="29">
        <v>867.98940000000005</v>
      </c>
      <c r="FIH5" s="29"/>
      <c r="FII5" s="29"/>
      <c r="FIJ5" s="29"/>
      <c r="FIK5" s="29">
        <v>1783.1315999999999</v>
      </c>
      <c r="FIL5" s="29">
        <v>722.45519999999999</v>
      </c>
      <c r="FIM5" s="29"/>
      <c r="FIN5" s="29">
        <v>1181.1420000000001</v>
      </c>
      <c r="FIO5" s="29"/>
      <c r="FIP5" s="29"/>
      <c r="FIQ5" s="29"/>
      <c r="FIR5" s="29"/>
      <c r="FIS5" s="29">
        <v>808.63499999999999</v>
      </c>
      <c r="FIT5" s="29"/>
      <c r="FIU5" s="29"/>
      <c r="FIV5" s="29"/>
      <c r="FIW5" s="29">
        <v>703.59180000000003</v>
      </c>
      <c r="FIX5" s="29">
        <v>2587.6242000000002</v>
      </c>
      <c r="FIY5" s="29">
        <v>765.46879999999999</v>
      </c>
      <c r="FIZ5" s="29"/>
      <c r="FJA5" s="29"/>
      <c r="FJB5" s="29">
        <v>2115.8398999999999</v>
      </c>
      <c r="FJC5" s="29"/>
      <c r="FJD5" s="29"/>
      <c r="FJE5" s="29"/>
      <c r="FJF5" s="29"/>
      <c r="FJG5" s="29">
        <v>705.79110000000003</v>
      </c>
      <c r="FJH5" s="29"/>
      <c r="FJI5" s="29"/>
      <c r="FJJ5" s="29"/>
      <c r="FJK5" s="29">
        <v>1868.4107999999999</v>
      </c>
      <c r="FJL5" s="29">
        <v>780.31100000000004</v>
      </c>
      <c r="FJM5" s="29"/>
      <c r="FJN5" s="29">
        <v>1049.4079999999999</v>
      </c>
      <c r="FJO5" s="29">
        <v>747.36800000000005</v>
      </c>
      <c r="FJP5" s="29"/>
      <c r="FJQ5" s="29"/>
      <c r="FJR5" s="29"/>
      <c r="FJS5" s="29"/>
      <c r="FJT5" s="29"/>
      <c r="FJU5" s="29"/>
      <c r="FJV5" s="29">
        <v>2902.7375000000002</v>
      </c>
      <c r="FJW5" s="29"/>
      <c r="FJX5" s="29"/>
      <c r="FJY5" s="29"/>
      <c r="FJZ5" s="29"/>
      <c r="FKA5" s="29">
        <v>1908.9699999999998</v>
      </c>
      <c r="FKB5" s="29">
        <v>1018.7793</v>
      </c>
      <c r="FKC5" s="29"/>
      <c r="FKD5" s="29"/>
      <c r="FKE5" s="29"/>
      <c r="FKF5" s="29"/>
      <c r="FKG5" s="29"/>
      <c r="FKH5" s="29"/>
      <c r="FKI5" s="29"/>
      <c r="FKJ5" s="29"/>
      <c r="FKK5" s="29"/>
      <c r="FKL5" s="29"/>
      <c r="FKM5" s="29"/>
      <c r="FKN5" s="29"/>
      <c r="FKO5" s="29"/>
      <c r="FKP5" s="29"/>
      <c r="FKQ5" s="29">
        <v>861.14429999999993</v>
      </c>
      <c r="FKR5" s="29"/>
      <c r="FKS5" s="29">
        <v>1073.0340000000001</v>
      </c>
      <c r="FKT5" s="29"/>
      <c r="FKU5" s="29"/>
      <c r="FKV5" s="29"/>
      <c r="FKW5" s="29"/>
      <c r="FKX5" s="29"/>
      <c r="FKY5" s="29"/>
      <c r="FKZ5" s="29">
        <v>2232.0659999999998</v>
      </c>
      <c r="FLA5" s="29"/>
      <c r="FLB5" s="29"/>
      <c r="FLC5" s="29"/>
      <c r="FLD5" s="29">
        <v>1274.2485999999999</v>
      </c>
      <c r="FLE5" s="29"/>
      <c r="FLF5" s="29"/>
      <c r="FLG5" s="29"/>
      <c r="FLH5" s="29"/>
      <c r="FLI5" s="29"/>
      <c r="FLJ5" s="29"/>
      <c r="FLK5" s="29">
        <v>780.02</v>
      </c>
      <c r="FLL5" s="29"/>
      <c r="FLM5" s="29"/>
      <c r="FLN5" s="29"/>
      <c r="FLO5" s="29">
        <v>1796.172</v>
      </c>
      <c r="FLP5" s="29"/>
      <c r="FLQ5" s="29"/>
      <c r="FLR5" s="29"/>
      <c r="FLS5" s="29"/>
      <c r="FLT5" s="29">
        <v>1481.9054000000001</v>
      </c>
      <c r="FLU5" s="29">
        <v>2362.1873999999998</v>
      </c>
      <c r="FLV5" s="29">
        <v>1651.2251999999999</v>
      </c>
      <c r="FLW5" s="29"/>
      <c r="FLX5" s="29"/>
      <c r="FLY5" s="29"/>
      <c r="FLZ5" s="29">
        <v>840.84</v>
      </c>
      <c r="FMA5" s="29"/>
      <c r="FMB5" s="29">
        <v>1108.4975999999999</v>
      </c>
      <c r="FMC5" s="29"/>
      <c r="FMD5" s="29"/>
      <c r="FME5" s="29"/>
      <c r="FMF5" s="29"/>
      <c r="FMG5" s="29"/>
      <c r="FMH5" s="29">
        <v>771.03330000000005</v>
      </c>
      <c r="FMI5" s="29"/>
      <c r="FMJ5" s="29"/>
      <c r="FMK5" s="29"/>
      <c r="FML5" s="29">
        <v>818.71620000000007</v>
      </c>
      <c r="FMM5" s="29">
        <v>615.05459999999994</v>
      </c>
      <c r="FMN5" s="29"/>
      <c r="FMO5" s="29"/>
      <c r="FMP5" s="29"/>
      <c r="FMQ5" s="29"/>
      <c r="FMR5" s="29"/>
      <c r="FMS5" s="29">
        <v>1054.3715999999999</v>
      </c>
      <c r="FMT5" s="29"/>
      <c r="FMU5" s="29"/>
      <c r="FMV5" s="29"/>
      <c r="FMW5" s="29"/>
      <c r="FMX5" s="29"/>
      <c r="FMY5" s="29"/>
      <c r="FMZ5" s="29">
        <v>1424.6478000000002</v>
      </c>
      <c r="FNA5" s="29">
        <v>1977.7223999999999</v>
      </c>
      <c r="FNB5" s="29"/>
      <c r="FNC5" s="29"/>
      <c r="FND5" s="29"/>
      <c r="FNE5" s="29"/>
      <c r="FNF5" s="29"/>
      <c r="FNG5" s="29">
        <v>1316.7891</v>
      </c>
      <c r="FNH5" s="29"/>
      <c r="FNI5" s="29"/>
      <c r="FNJ5" s="29">
        <v>1515.1913999999999</v>
      </c>
      <c r="FNK5" s="29"/>
      <c r="FNL5" s="29"/>
      <c r="FNM5" s="29"/>
      <c r="FNN5" s="29">
        <v>632.47860000000003</v>
      </c>
      <c r="FNO5" s="29"/>
      <c r="FNP5" s="29"/>
      <c r="FNQ5" s="29"/>
      <c r="FNR5" s="29"/>
      <c r="FNS5" s="29"/>
      <c r="FNT5" s="29">
        <v>779.16110000000003</v>
      </c>
      <c r="FNU5" s="29"/>
      <c r="FNV5" s="29"/>
      <c r="FNW5" s="29"/>
      <c r="FNX5" s="29">
        <v>752.79169999999999</v>
      </c>
      <c r="FNY5" s="29"/>
      <c r="FNZ5" s="29"/>
      <c r="FOA5" s="29"/>
      <c r="FOB5" s="29">
        <v>1330.2636</v>
      </c>
      <c r="FOC5" s="29"/>
      <c r="FOD5" s="29"/>
      <c r="FOE5" s="29"/>
      <c r="FOF5" s="29">
        <v>750.10599999999999</v>
      </c>
      <c r="FOG5" s="29"/>
      <c r="FOH5" s="29"/>
      <c r="FOI5" s="29">
        <v>2348.4292</v>
      </c>
      <c r="FOJ5" s="29"/>
      <c r="FOK5" s="29">
        <v>1110.018</v>
      </c>
      <c r="FOL5" s="29">
        <v>1444.0888</v>
      </c>
      <c r="FOM5" s="29"/>
      <c r="FON5" s="29">
        <v>3342.5742</v>
      </c>
      <c r="FOO5" s="29"/>
      <c r="FOP5" s="29"/>
      <c r="FOQ5" s="29"/>
      <c r="FOR5" s="29"/>
      <c r="FOS5" s="29"/>
      <c r="FOT5" s="29"/>
      <c r="FOU5" s="29">
        <v>1031.5396000000001</v>
      </c>
      <c r="FOV5" s="29"/>
      <c r="FOW5" s="29"/>
      <c r="FOX5" s="29"/>
      <c r="FOY5" s="29"/>
      <c r="FOZ5" s="29">
        <v>808.19419999999991</v>
      </c>
      <c r="FPA5" s="29"/>
      <c r="FPB5" s="29">
        <v>513.27</v>
      </c>
      <c r="FPC5" s="29"/>
      <c r="FPD5" s="29"/>
      <c r="FPE5" s="29"/>
      <c r="FPF5" s="29"/>
      <c r="FPG5" s="29"/>
      <c r="FPH5" s="29"/>
      <c r="FPI5" s="29">
        <v>2758.2780000000002</v>
      </c>
      <c r="FPJ5" s="29"/>
      <c r="FPK5" s="29"/>
      <c r="FPL5" s="29"/>
      <c r="FPM5" s="29"/>
      <c r="FPN5" s="29">
        <v>1388.3879999999999</v>
      </c>
      <c r="FPO5" s="29"/>
      <c r="FPP5" s="29"/>
      <c r="FPQ5" s="29"/>
      <c r="FPR5" s="29"/>
      <c r="FPS5" s="29"/>
      <c r="FPT5" s="29"/>
      <c r="FPU5" s="29"/>
      <c r="FPV5" s="29"/>
      <c r="FPW5" s="29">
        <v>3774.7073</v>
      </c>
      <c r="FPX5" s="29">
        <v>2068.4558999999999</v>
      </c>
      <c r="FPY5" s="29"/>
      <c r="FPZ5" s="29">
        <v>776.48180000000002</v>
      </c>
      <c r="FQA5" s="29">
        <v>507.70089999999999</v>
      </c>
      <c r="FQB5" s="29"/>
      <c r="FQC5" s="29"/>
      <c r="FQD5" s="29"/>
      <c r="FQE5" s="29"/>
      <c r="FQF5" s="29">
        <v>1239.5565000000001</v>
      </c>
      <c r="FQG5" s="29"/>
      <c r="FQH5" s="29"/>
      <c r="FQI5" s="29">
        <v>2570.3467000000001</v>
      </c>
      <c r="FQJ5" s="29"/>
      <c r="FQK5" s="29"/>
      <c r="FQL5" s="29"/>
      <c r="FQM5" s="29"/>
      <c r="FQN5" s="29"/>
      <c r="FQO5" s="29"/>
      <c r="FQP5" s="29"/>
      <c r="FQQ5" s="29"/>
      <c r="FQR5" s="29"/>
      <c r="FQS5" s="29"/>
      <c r="FQT5" s="29"/>
      <c r="FQU5" s="29">
        <v>1389.2898</v>
      </c>
      <c r="FQV5" s="29">
        <v>1420.4942000000001</v>
      </c>
      <c r="FQW5" s="29"/>
      <c r="FQX5" s="29"/>
      <c r="FQY5" s="29"/>
      <c r="FQZ5" s="29"/>
      <c r="FRA5" s="29"/>
      <c r="FRB5" s="29"/>
      <c r="FRC5" s="29"/>
      <c r="FRD5" s="29"/>
      <c r="FRE5" s="29"/>
      <c r="FRF5" s="29"/>
      <c r="FRG5" s="29"/>
      <c r="FRH5" s="29"/>
      <c r="FRI5" s="29"/>
      <c r="FRJ5" s="29"/>
      <c r="FRK5" s="29">
        <v>4234.6028999999999</v>
      </c>
      <c r="FRL5" s="29"/>
      <c r="FRM5" s="29"/>
      <c r="FRN5" s="29"/>
      <c r="FRO5" s="29"/>
      <c r="FRP5" s="29"/>
      <c r="FRQ5" s="29"/>
      <c r="FRR5" s="29"/>
      <c r="FRS5" s="29"/>
      <c r="FRT5" s="29">
        <v>1932.2546000000002</v>
      </c>
      <c r="FRU5" s="29">
        <v>954.44459999999992</v>
      </c>
      <c r="FRV5" s="29"/>
      <c r="FRW5" s="29"/>
      <c r="FRX5" s="29"/>
      <c r="FRY5" s="29"/>
      <c r="FRZ5" s="29"/>
      <c r="FSA5" s="29"/>
      <c r="FSB5" s="29"/>
      <c r="FSC5" s="29">
        <v>3288.2051000000001</v>
      </c>
      <c r="FSD5" s="29">
        <v>475.42200000000003</v>
      </c>
      <c r="FSE5" s="29"/>
      <c r="FSF5" s="29"/>
      <c r="FSG5" s="29"/>
      <c r="FSH5" s="29"/>
      <c r="FSI5" s="29"/>
      <c r="FSJ5" s="29"/>
      <c r="FSK5" s="29"/>
      <c r="FSL5" s="29">
        <v>1013.6623999999999</v>
      </c>
      <c r="FSM5" s="29"/>
      <c r="FSN5" s="29"/>
      <c r="FSO5" s="29"/>
      <c r="FSP5" s="29">
        <v>708.23919999999998</v>
      </c>
      <c r="FSQ5" s="29">
        <v>1010.4833</v>
      </c>
      <c r="FSR5" s="29"/>
      <c r="FSS5" s="29">
        <v>1323.2476000000001</v>
      </c>
      <c r="FST5" s="29"/>
      <c r="FSU5" s="29"/>
      <c r="FSV5" s="29"/>
      <c r="FSW5" s="29"/>
      <c r="FSX5" s="29">
        <v>3087.4535999999998</v>
      </c>
      <c r="FSY5" s="29"/>
      <c r="FSZ5" s="29">
        <v>1498.7712000000001</v>
      </c>
      <c r="FTA5" s="29"/>
      <c r="FTB5" s="29"/>
      <c r="FTC5" s="29"/>
      <c r="FTD5" s="29">
        <v>1432.5846999999999</v>
      </c>
      <c r="FTE5" s="29"/>
      <c r="FTF5" s="29"/>
      <c r="FTG5" s="29"/>
      <c r="FTH5" s="29">
        <v>1978.9511</v>
      </c>
      <c r="FTI5" s="29"/>
      <c r="FTJ5" s="29"/>
      <c r="FTK5" s="29">
        <v>579.67360000000008</v>
      </c>
      <c r="FTL5" s="29"/>
      <c r="FTM5" s="29"/>
      <c r="FTN5" s="29"/>
      <c r="FTO5" s="29"/>
      <c r="FTP5" s="29"/>
      <c r="FTQ5" s="29"/>
      <c r="FTR5" s="29">
        <v>1832.25</v>
      </c>
      <c r="FTS5" s="29"/>
      <c r="FTT5" s="29"/>
      <c r="FTU5" s="29"/>
      <c r="FTV5" s="29"/>
      <c r="FTW5" s="29"/>
      <c r="FTX5" s="29"/>
      <c r="FTY5" s="29"/>
      <c r="FTZ5" s="29"/>
      <c r="FUA5" s="29"/>
      <c r="FUB5" s="29"/>
      <c r="FUC5" s="29"/>
      <c r="FUD5" s="29">
        <v>1555.6224</v>
      </c>
      <c r="FUE5" s="29"/>
      <c r="FUF5" s="29"/>
      <c r="FUG5" s="29"/>
      <c r="FUH5" s="29"/>
      <c r="FUI5" s="29"/>
      <c r="FUJ5" s="29"/>
      <c r="FUK5" s="29">
        <v>693.12840000000006</v>
      </c>
      <c r="FUL5" s="29"/>
      <c r="FUM5" s="29"/>
      <c r="FUN5" s="29">
        <v>946.66480000000013</v>
      </c>
      <c r="FUO5" s="29"/>
      <c r="FUP5" s="29"/>
      <c r="FUQ5" s="29"/>
      <c r="FUR5" s="29">
        <v>1724.7824000000001</v>
      </c>
      <c r="FUS5" s="29"/>
      <c r="FUT5" s="29">
        <v>2765.5199999999995</v>
      </c>
      <c r="FUU5" s="29"/>
      <c r="FUV5" s="29"/>
      <c r="FUW5" s="29">
        <v>1155.7139999999999</v>
      </c>
      <c r="FUX5" s="29">
        <v>1452.3465000000001</v>
      </c>
      <c r="FUY5" s="29"/>
      <c r="FUZ5" s="29"/>
      <c r="FVA5" s="29">
        <v>3665.2671</v>
      </c>
      <c r="FVB5" s="29"/>
      <c r="FVC5" s="29"/>
      <c r="FVD5" s="29">
        <v>2077.3305</v>
      </c>
      <c r="FVE5" s="29"/>
      <c r="FVF5" s="29"/>
      <c r="FVG5" s="29"/>
      <c r="FVH5" s="29"/>
      <c r="FVI5" s="29">
        <v>1090.3104000000001</v>
      </c>
      <c r="FVJ5" s="29"/>
      <c r="FVK5" s="29"/>
      <c r="FVL5" s="29">
        <v>962.03120000000001</v>
      </c>
      <c r="FVM5" s="29"/>
      <c r="FVN5" s="29"/>
      <c r="FVO5" s="29"/>
      <c r="FVP5" s="29"/>
      <c r="FVQ5" s="29"/>
      <c r="FVR5" s="29"/>
      <c r="FVS5" s="29"/>
      <c r="FVT5" s="29"/>
      <c r="FVU5" s="29"/>
      <c r="FVV5" s="29"/>
      <c r="FVW5" s="29">
        <v>3158.5827999999997</v>
      </c>
      <c r="FVX5" s="29"/>
      <c r="FVY5" s="29"/>
      <c r="FVZ5" s="29"/>
      <c r="FWA5" s="29"/>
      <c r="FWB5" s="29"/>
      <c r="FWC5" s="29"/>
      <c r="FWD5" s="29"/>
      <c r="FWE5" s="29"/>
      <c r="FWF5" s="29"/>
      <c r="FWG5" s="29"/>
      <c r="FWH5" s="29"/>
      <c r="FWI5" s="29"/>
      <c r="FWJ5" s="29"/>
      <c r="FWK5" s="29"/>
      <c r="FWL5" s="29"/>
      <c r="FWM5" s="29"/>
      <c r="FWN5" s="29"/>
      <c r="FWO5" s="29"/>
      <c r="FWP5" s="29">
        <v>1704.2840000000001</v>
      </c>
      <c r="FWQ5" s="29"/>
      <c r="FWR5" s="29"/>
      <c r="FWS5" s="29"/>
      <c r="FWT5" s="29"/>
      <c r="FWU5" s="29">
        <v>2606.6556</v>
      </c>
      <c r="FWV5" s="29"/>
      <c r="FWW5" s="29">
        <v>620.47619999999995</v>
      </c>
      <c r="FWX5" s="29"/>
      <c r="FWY5" s="29"/>
      <c r="FWZ5" s="29">
        <v>1447.1443999999999</v>
      </c>
      <c r="FXA5" s="29">
        <v>1568.5867999999998</v>
      </c>
      <c r="FXB5" s="29"/>
      <c r="FXC5" s="29"/>
      <c r="FXD5" s="29"/>
      <c r="FXE5" s="29"/>
      <c r="FXF5" s="29">
        <v>755.06130000000007</v>
      </c>
      <c r="FXG5" s="29"/>
      <c r="FXH5" s="29">
        <v>1137.72</v>
      </c>
      <c r="FXI5" s="29"/>
      <c r="FXJ5" s="29"/>
      <c r="FXK5" s="29">
        <v>779.21159999999998</v>
      </c>
      <c r="FXL5" s="29"/>
      <c r="FXM5" s="29"/>
      <c r="FXN5" s="29">
        <v>3955.3816000000002</v>
      </c>
      <c r="FXO5" s="29"/>
      <c r="FXP5" s="29"/>
      <c r="FXQ5" s="29"/>
      <c r="FXR5" s="29"/>
      <c r="FXS5" s="29"/>
      <c r="FXT5" s="29"/>
      <c r="FXU5" s="29"/>
      <c r="FXV5" s="29"/>
      <c r="FXW5" s="29">
        <v>851.93400000000008</v>
      </c>
      <c r="FXX5" s="29"/>
      <c r="FXY5" s="29"/>
      <c r="FXZ5" s="29">
        <v>2556.6998999999996</v>
      </c>
      <c r="FYA5" s="29"/>
      <c r="FYB5" s="29"/>
      <c r="FYC5" s="29"/>
      <c r="FYD5" s="29"/>
      <c r="FYE5" s="29"/>
      <c r="FYF5" s="29">
        <v>1196.2816</v>
      </c>
      <c r="FYG5" s="29"/>
      <c r="FYH5" s="29"/>
      <c r="FYI5" s="29"/>
      <c r="FYJ5" s="29"/>
      <c r="FYK5" s="29"/>
      <c r="FYL5" s="29">
        <v>1455.9032999999999</v>
      </c>
      <c r="FYM5" s="29">
        <v>2933.0321999999996</v>
      </c>
      <c r="FYN5" s="29"/>
      <c r="FYO5" s="29">
        <v>1723.4832999999999</v>
      </c>
      <c r="FYP5" s="29"/>
      <c r="FYQ5" s="29">
        <v>2783.7290000000003</v>
      </c>
      <c r="FYR5" s="29">
        <v>4722.8814999999995</v>
      </c>
      <c r="FYS5" s="29"/>
      <c r="FYT5" s="29"/>
      <c r="FYU5" s="29"/>
      <c r="FYV5" s="29"/>
      <c r="FYW5" s="29"/>
      <c r="FYX5" s="29">
        <v>1050.1869000000002</v>
      </c>
      <c r="FYY5" s="29"/>
      <c r="FYZ5" s="29"/>
      <c r="FZA5" s="29"/>
      <c r="FZB5" s="29"/>
      <c r="FZC5" s="29"/>
      <c r="FZD5" s="29"/>
      <c r="FZE5" s="29"/>
      <c r="FZF5" s="29"/>
      <c r="FZG5" s="29">
        <v>650.14399999999989</v>
      </c>
      <c r="FZH5" s="29"/>
      <c r="FZI5" s="29"/>
      <c r="FZJ5" s="29"/>
      <c r="FZK5" s="29"/>
      <c r="FZL5" s="29">
        <v>826.15680000000009</v>
      </c>
      <c r="FZM5" s="29"/>
      <c r="FZN5" s="29"/>
      <c r="FZO5" s="29"/>
      <c r="FZP5" s="29"/>
      <c r="FZQ5" s="29">
        <v>753.56500000000005</v>
      </c>
      <c r="FZR5" s="29"/>
      <c r="FZS5" s="29"/>
      <c r="FZT5" s="29"/>
      <c r="FZU5" s="29"/>
      <c r="FZV5" s="29"/>
      <c r="FZW5" s="29"/>
      <c r="FZX5" s="29">
        <v>2090.8449000000001</v>
      </c>
      <c r="FZY5" s="29">
        <v>4017.0675999999999</v>
      </c>
      <c r="FZZ5" s="29">
        <v>846.76730000000009</v>
      </c>
      <c r="GAA5" s="29">
        <v>1037.4636</v>
      </c>
      <c r="GAB5" s="29"/>
      <c r="GAC5" s="29"/>
      <c r="GAD5" s="29">
        <v>2272.9319999999998</v>
      </c>
      <c r="GAE5" s="29"/>
      <c r="GAF5" s="29">
        <v>790.13400000000001</v>
      </c>
      <c r="GAG5" s="29"/>
      <c r="GAH5" s="29"/>
      <c r="GAI5" s="29"/>
      <c r="GAJ5" s="29"/>
      <c r="GAK5" s="29"/>
      <c r="GAL5" s="29">
        <v>2623.6075000000001</v>
      </c>
      <c r="GAM5" s="29"/>
      <c r="GAN5" s="29"/>
      <c r="GAO5" s="29"/>
      <c r="GAP5" s="29">
        <v>836.22799999999995</v>
      </c>
      <c r="GAQ5" s="29"/>
      <c r="GAR5" s="29"/>
      <c r="GAS5" s="29"/>
      <c r="GAT5" s="29"/>
      <c r="GAU5" s="29"/>
      <c r="GAV5" s="29">
        <v>634.7315000000001</v>
      </c>
      <c r="GAW5" s="29"/>
      <c r="GAX5" s="29"/>
      <c r="GAY5" s="29"/>
      <c r="GAZ5" s="29">
        <v>1524.7710999999999</v>
      </c>
      <c r="GBA5" s="29"/>
      <c r="GBB5" s="29"/>
      <c r="GBC5" s="29"/>
      <c r="GBD5" s="29"/>
      <c r="GBE5" s="29"/>
      <c r="GBF5" s="29"/>
      <c r="GBG5" s="29"/>
      <c r="GBH5" s="29"/>
      <c r="GBI5" s="29">
        <v>1722.5992000000001</v>
      </c>
      <c r="GBJ5" s="29"/>
      <c r="GBK5" s="29"/>
      <c r="GBL5" s="29"/>
      <c r="GBM5" s="29"/>
      <c r="GBN5" s="29"/>
      <c r="GBO5" s="29"/>
      <c r="GBP5" s="29"/>
      <c r="GBQ5" s="29"/>
      <c r="GBR5" s="29">
        <v>1354.1848</v>
      </c>
      <c r="GBS5" s="29"/>
      <c r="GBT5" s="29"/>
      <c r="GBU5" s="29"/>
      <c r="GBV5" s="29"/>
      <c r="GBW5" s="29">
        <v>669.67280000000005</v>
      </c>
      <c r="GBX5" s="29"/>
      <c r="GBY5" s="29">
        <v>597.27719999999999</v>
      </c>
      <c r="GBZ5" s="29"/>
      <c r="GCA5" s="29"/>
      <c r="GCB5" s="29"/>
      <c r="GCC5" s="29">
        <v>1370.6679999999999</v>
      </c>
      <c r="GCD5" s="29"/>
      <c r="GCE5" s="29"/>
      <c r="GCF5" s="29">
        <v>926.75</v>
      </c>
      <c r="GCG5" s="29"/>
      <c r="GCH5" s="29">
        <v>1358.721</v>
      </c>
      <c r="GCI5" s="29"/>
      <c r="GCJ5" s="29"/>
      <c r="GCK5" s="29">
        <v>813.78700000000003</v>
      </c>
      <c r="GCL5" s="29"/>
      <c r="GCM5" s="29"/>
      <c r="GCN5" s="29"/>
      <c r="GCO5" s="29"/>
      <c r="GCP5" s="29"/>
      <c r="GCQ5" s="29">
        <v>1392.9056999999998</v>
      </c>
      <c r="GCR5" s="29"/>
      <c r="GCS5" s="29">
        <v>894.13</v>
      </c>
      <c r="GCT5" s="29"/>
      <c r="GCU5" s="29"/>
      <c r="GCV5" s="29"/>
      <c r="GCW5" s="29"/>
      <c r="GCX5" s="29"/>
      <c r="GCY5" s="29">
        <v>3422.9364</v>
      </c>
      <c r="GCZ5" s="29"/>
      <c r="GDA5" s="29"/>
      <c r="GDB5" s="29"/>
      <c r="GDC5" s="29"/>
      <c r="GDD5" s="29"/>
      <c r="GDE5" s="29"/>
      <c r="GDF5" s="29"/>
      <c r="GDG5" s="29"/>
      <c r="GDH5" s="29">
        <v>3990.4491000000003</v>
      </c>
      <c r="GDI5" s="29"/>
      <c r="GDJ5" s="29"/>
      <c r="GDK5" s="29"/>
      <c r="GDL5" s="29">
        <v>1107.7331999999999</v>
      </c>
      <c r="GDM5" s="29"/>
      <c r="GDN5" s="29"/>
      <c r="GDO5" s="29"/>
      <c r="GDP5" s="29"/>
      <c r="GDQ5" s="29">
        <v>2081.0039999999999</v>
      </c>
      <c r="GDR5" s="29"/>
      <c r="GDS5" s="29"/>
      <c r="GDT5" s="29"/>
      <c r="GDU5" s="29"/>
      <c r="GDV5" s="29"/>
      <c r="GDW5" s="29"/>
      <c r="GDX5" s="29"/>
      <c r="GDY5" s="29"/>
      <c r="GDZ5" s="29">
        <v>1005.5531</v>
      </c>
      <c r="GEA5" s="29"/>
      <c r="GEB5" s="29"/>
      <c r="GEC5" s="29"/>
      <c r="GED5" s="29"/>
      <c r="GEE5" s="29"/>
      <c r="GEF5" s="29"/>
      <c r="GEG5" s="29">
        <v>1546.6794</v>
      </c>
      <c r="GEH5" s="29"/>
      <c r="GEI5" s="29"/>
      <c r="GEJ5" s="29"/>
      <c r="GEK5" s="29"/>
      <c r="GEL5" s="29"/>
      <c r="GEM5" s="29"/>
      <c r="GEN5" s="29"/>
      <c r="GEO5" s="29">
        <v>1395.2979</v>
      </c>
      <c r="GEP5" s="29"/>
      <c r="GEQ5" s="29"/>
      <c r="GER5" s="29"/>
      <c r="GES5" s="29"/>
      <c r="GET5" s="29"/>
      <c r="GEU5" s="29">
        <v>1131.3699999999999</v>
      </c>
      <c r="GEV5" s="29"/>
      <c r="GEW5" s="29"/>
      <c r="GEX5" s="29"/>
      <c r="GEY5" s="29"/>
      <c r="GEZ5" s="29"/>
      <c r="GFA5" s="29"/>
      <c r="GFB5" s="29">
        <v>1871.7412000000002</v>
      </c>
      <c r="GFC5" s="29"/>
      <c r="GFD5" s="29">
        <v>2003.6947</v>
      </c>
      <c r="GFE5" s="29"/>
      <c r="GFF5" s="29">
        <v>611.33190000000002</v>
      </c>
      <c r="GFG5" s="29"/>
      <c r="GFH5" s="29"/>
      <c r="GFI5" s="29"/>
      <c r="GFJ5" s="29"/>
      <c r="GFK5" s="29">
        <v>1791.9147</v>
      </c>
      <c r="GFL5" s="29"/>
      <c r="GFM5" s="29"/>
      <c r="GFN5" s="29"/>
      <c r="GFO5" s="29">
        <v>1560.396</v>
      </c>
      <c r="GFP5" s="29"/>
      <c r="GFQ5" s="29"/>
      <c r="GFR5" s="29">
        <v>1562.5526</v>
      </c>
      <c r="GFS5" s="29">
        <v>3167.55</v>
      </c>
      <c r="GFT5" s="29"/>
      <c r="GFU5" s="29"/>
      <c r="GFV5" s="29">
        <v>1109.4956999999999</v>
      </c>
      <c r="GFW5" s="29"/>
      <c r="GFX5" s="29">
        <v>2259.5853999999999</v>
      </c>
      <c r="GFY5" s="29"/>
      <c r="GFZ5" s="29"/>
      <c r="GGA5" s="29">
        <v>1674.5547000000001</v>
      </c>
      <c r="GGB5" s="29"/>
      <c r="GGC5" s="29">
        <v>691.61520000000007</v>
      </c>
      <c r="GGD5" s="29"/>
      <c r="GGE5" s="29">
        <v>490.69799999999998</v>
      </c>
      <c r="GGF5" s="29"/>
      <c r="GGG5" s="29">
        <v>3864.3948</v>
      </c>
      <c r="GGH5" s="29"/>
      <c r="GGI5" s="29"/>
      <c r="GGJ5" s="29">
        <v>2258.3964000000001</v>
      </c>
      <c r="GGK5" s="29">
        <v>3994.4081999999999</v>
      </c>
      <c r="GGL5" s="29"/>
      <c r="GGM5" s="29"/>
      <c r="GGN5" s="29"/>
      <c r="GGO5" s="29">
        <v>4230</v>
      </c>
      <c r="GGP5" s="29"/>
      <c r="GGQ5" s="29"/>
      <c r="GGR5" s="29">
        <v>1084.3713</v>
      </c>
      <c r="GGS5" s="29"/>
      <c r="GGT5" s="29"/>
      <c r="GGU5" s="29">
        <v>2708.5888</v>
      </c>
      <c r="GGV5" s="29">
        <v>871.48799999999994</v>
      </c>
      <c r="GGW5" s="29"/>
      <c r="GGX5" s="29"/>
      <c r="GGY5" s="29"/>
      <c r="GGZ5" s="29">
        <v>1136.5068000000001</v>
      </c>
      <c r="GHA5" s="29">
        <v>1314.5501999999999</v>
      </c>
      <c r="GHB5" s="29"/>
      <c r="GHC5" s="29">
        <v>892.19459999999992</v>
      </c>
      <c r="GHD5" s="29"/>
      <c r="GHE5" s="29"/>
      <c r="GHF5" s="29"/>
      <c r="GHG5" s="29"/>
      <c r="GHH5" s="29"/>
      <c r="GHI5" s="29">
        <v>2439.6095999999998</v>
      </c>
      <c r="GHJ5" s="29"/>
      <c r="GHK5" s="29"/>
      <c r="GHL5" s="29"/>
      <c r="GHM5" s="29"/>
      <c r="GHN5" s="29"/>
      <c r="GHO5" s="29">
        <v>4509.9567999999999</v>
      </c>
      <c r="GHP5" s="29"/>
      <c r="GHQ5" s="29"/>
      <c r="GHR5" s="29"/>
      <c r="GHS5" s="29"/>
      <c r="GHT5" s="29"/>
      <c r="GHU5" s="29"/>
      <c r="GHV5" s="29">
        <v>1046.9159999999999</v>
      </c>
      <c r="GHW5" s="29">
        <v>2691.8584000000001</v>
      </c>
      <c r="GHX5" s="29"/>
      <c r="GHY5" s="29">
        <v>2479.5045</v>
      </c>
      <c r="GHZ5" s="29"/>
      <c r="GIA5" s="29">
        <v>2854.2456000000002</v>
      </c>
      <c r="GIB5" s="29">
        <v>1810.79</v>
      </c>
      <c r="GIC5" s="29">
        <v>914.56280000000004</v>
      </c>
      <c r="GID5" s="29"/>
      <c r="GIE5" s="29">
        <v>2496.7880000000005</v>
      </c>
      <c r="GIF5" s="29"/>
      <c r="GIG5" s="29">
        <v>1611.7922999999998</v>
      </c>
      <c r="GIH5" s="29"/>
      <c r="GII5" s="29">
        <v>1489.0229999999999</v>
      </c>
      <c r="GIJ5" s="29"/>
      <c r="GIK5" s="29"/>
      <c r="GIL5" s="29"/>
      <c r="GIM5" s="29"/>
      <c r="GIN5" s="29"/>
      <c r="GIO5" s="29"/>
      <c r="GIP5" s="29"/>
      <c r="GIQ5" s="29"/>
      <c r="GIR5" s="29"/>
      <c r="GIS5" s="29"/>
      <c r="GIT5" s="29">
        <v>1070.8793999999998</v>
      </c>
      <c r="GIU5" s="29"/>
      <c r="GIV5" s="29"/>
      <c r="GIW5" s="29"/>
      <c r="GIX5" s="29">
        <v>2833.6248000000001</v>
      </c>
      <c r="GIY5" s="29"/>
      <c r="GIZ5" s="29"/>
      <c r="GJA5" s="29"/>
      <c r="GJB5" s="29"/>
      <c r="GJC5" s="29">
        <v>1080.5952000000002</v>
      </c>
      <c r="GJD5" s="29">
        <v>791.04</v>
      </c>
      <c r="GJE5" s="29">
        <v>2271.7831999999999</v>
      </c>
      <c r="GJF5" s="29"/>
      <c r="GJG5" s="29">
        <v>2242.1035000000002</v>
      </c>
      <c r="GJH5" s="29">
        <v>2480.1832999999997</v>
      </c>
      <c r="GJI5" s="29"/>
      <c r="GJJ5" s="29"/>
      <c r="GJK5" s="29"/>
      <c r="GJL5" s="29"/>
      <c r="GJM5" s="29">
        <v>1170.672</v>
      </c>
      <c r="GJN5" s="29"/>
      <c r="GJO5" s="29"/>
      <c r="GJP5" s="29"/>
      <c r="GJQ5" s="29"/>
      <c r="GJR5" s="29"/>
      <c r="GJS5" s="29">
        <v>1204.3354000000002</v>
      </c>
      <c r="GJT5" s="29"/>
      <c r="GJU5" s="29"/>
      <c r="GJV5" s="29"/>
      <c r="GJW5" s="29"/>
      <c r="GJX5" s="29"/>
      <c r="GJY5" s="29"/>
      <c r="GJZ5" s="29"/>
      <c r="GKA5" s="29">
        <v>1571.3015</v>
      </c>
      <c r="GKB5" s="29"/>
      <c r="GKC5" s="29">
        <v>823.10899999999992</v>
      </c>
      <c r="GKD5" s="29"/>
      <c r="GKE5" s="29"/>
      <c r="GKF5" s="29"/>
      <c r="GKG5" s="29"/>
      <c r="GKH5" s="29"/>
      <c r="GKI5" s="29"/>
      <c r="GKJ5" s="29"/>
      <c r="GKK5" s="29"/>
      <c r="GKL5" s="29"/>
      <c r="GKM5" s="29"/>
      <c r="GKN5" s="29">
        <v>802.60199999999998</v>
      </c>
      <c r="GKO5" s="29"/>
      <c r="GKP5" s="29"/>
      <c r="GKQ5" s="29">
        <v>1626.6815999999999</v>
      </c>
      <c r="GKR5" s="29">
        <v>3039.7444</v>
      </c>
      <c r="GKS5" s="29"/>
      <c r="GKT5" s="29"/>
      <c r="GKU5" s="29"/>
      <c r="GKV5" s="29"/>
      <c r="GKW5" s="29">
        <v>2242.1405999999997</v>
      </c>
      <c r="GKX5" s="29"/>
      <c r="GKY5" s="29"/>
      <c r="GKZ5" s="29"/>
      <c r="GLA5" s="29"/>
      <c r="GLB5" s="29">
        <v>2158.9676999999997</v>
      </c>
      <c r="GLC5" s="29"/>
      <c r="GLD5" s="29"/>
      <c r="GLE5" s="29">
        <v>1381.4415999999999</v>
      </c>
      <c r="GLF5" s="29"/>
      <c r="GLG5" s="29"/>
      <c r="GLH5" s="29">
        <v>2817.92</v>
      </c>
      <c r="GLI5" s="29"/>
      <c r="GLJ5" s="29"/>
      <c r="GLK5" s="29"/>
      <c r="GLL5" s="29"/>
      <c r="GLM5" s="29"/>
      <c r="GLN5" s="29"/>
      <c r="GLO5" s="29">
        <v>2134.7136</v>
      </c>
      <c r="GLP5" s="29"/>
      <c r="GLQ5" s="29"/>
      <c r="GLR5" s="29"/>
      <c r="GLS5" s="29">
        <v>1265.1898000000001</v>
      </c>
      <c r="GLT5" s="29">
        <v>2979.9573</v>
      </c>
      <c r="GLU5" s="29"/>
      <c r="GLV5" s="29"/>
      <c r="GLW5" s="29">
        <v>1421.1623999999999</v>
      </c>
      <c r="GLX5" s="29"/>
      <c r="GLY5" s="29"/>
      <c r="GLZ5" s="29"/>
      <c r="GMA5" s="29">
        <v>3601.1025</v>
      </c>
      <c r="GMB5" s="29"/>
      <c r="GMC5" s="29"/>
      <c r="GMD5" s="29">
        <v>973.81239999999991</v>
      </c>
      <c r="GME5" s="29"/>
      <c r="GMF5" s="29">
        <v>1322.3445999999999</v>
      </c>
      <c r="GMG5" s="29">
        <v>1124.249</v>
      </c>
      <c r="GMH5" s="29"/>
      <c r="GMI5" s="29"/>
      <c r="GMJ5" s="29"/>
      <c r="GMK5" s="29"/>
      <c r="GML5" s="29"/>
      <c r="GMM5" s="29">
        <v>2611.944</v>
      </c>
      <c r="GMN5" s="29"/>
      <c r="GMO5" s="29">
        <v>679.96500000000003</v>
      </c>
      <c r="GMP5" s="29"/>
      <c r="GMQ5" s="29"/>
      <c r="GMR5" s="29"/>
      <c r="GMS5" s="29"/>
      <c r="GMT5" s="29"/>
      <c r="GMU5" s="29">
        <v>1097.2565999999999</v>
      </c>
      <c r="GMV5" s="29"/>
      <c r="GMW5" s="29"/>
      <c r="GMX5" s="29"/>
      <c r="GMY5" s="29"/>
      <c r="GMZ5" s="29">
        <v>4150.7673999999997</v>
      </c>
      <c r="GNA5" s="29"/>
      <c r="GNB5" s="29">
        <v>1211.0912000000001</v>
      </c>
      <c r="GNC5" s="29"/>
      <c r="GND5" s="29"/>
      <c r="GNE5" s="29"/>
      <c r="GNF5" s="29"/>
      <c r="GNG5" s="29"/>
      <c r="GNH5" s="29"/>
      <c r="GNI5" s="29"/>
      <c r="GNJ5" s="29">
        <v>690.97500000000002</v>
      </c>
      <c r="GNK5" s="29"/>
      <c r="GNL5" s="29">
        <v>3614.0364</v>
      </c>
      <c r="GNM5" s="29">
        <v>1993.5468000000001</v>
      </c>
      <c r="GNN5" s="29"/>
      <c r="GNO5" s="29"/>
      <c r="GNP5" s="29"/>
      <c r="GNQ5" s="29"/>
      <c r="GNR5" s="29">
        <v>1719.1096</v>
      </c>
      <c r="GNS5" s="29"/>
      <c r="GNT5" s="29">
        <v>2358.9575999999997</v>
      </c>
      <c r="GNU5" s="29"/>
      <c r="GNV5" s="29"/>
      <c r="GNW5" s="29">
        <v>773.42200000000003</v>
      </c>
      <c r="GNX5" s="29"/>
      <c r="GNY5" s="29"/>
      <c r="GNZ5" s="29"/>
      <c r="GOA5" s="29"/>
      <c r="GOB5" s="29"/>
      <c r="GOC5" s="29"/>
      <c r="GOD5" s="29"/>
      <c r="GOE5" s="29">
        <v>1419.9192</v>
      </c>
      <c r="GOF5" s="29">
        <v>1613.7959999999998</v>
      </c>
      <c r="GOG5" s="29"/>
      <c r="GOH5" s="29"/>
      <c r="GOI5" s="29">
        <v>730.45499999999993</v>
      </c>
      <c r="GOJ5" s="29"/>
      <c r="GOK5" s="29">
        <v>2501.2691999999997</v>
      </c>
      <c r="GOL5" s="29"/>
      <c r="GOM5" s="29"/>
      <c r="GON5" s="29"/>
      <c r="GOO5" s="29"/>
      <c r="GOP5" s="29"/>
      <c r="GOQ5" s="29"/>
      <c r="GOR5" s="29"/>
      <c r="GOS5" s="29"/>
      <c r="GOT5" s="29">
        <v>2320.6394</v>
      </c>
      <c r="GOU5" s="29">
        <v>3572.7101000000002</v>
      </c>
      <c r="GOV5" s="29"/>
      <c r="GOW5" s="29"/>
      <c r="GOX5" s="29"/>
      <c r="GOY5" s="29"/>
      <c r="GOZ5" s="29">
        <v>1163.5610000000001</v>
      </c>
      <c r="GPA5" s="29"/>
      <c r="GPB5" s="29"/>
      <c r="GPC5" s="29"/>
      <c r="GPD5" s="29"/>
      <c r="GPE5" s="29"/>
      <c r="GPF5" s="29"/>
      <c r="GPG5" s="29">
        <v>4485.5666999999994</v>
      </c>
      <c r="GPH5" s="29"/>
      <c r="GPI5" s="29"/>
      <c r="GPJ5" s="29"/>
      <c r="GPK5" s="29"/>
      <c r="GPL5" s="29"/>
      <c r="GPM5" s="29"/>
      <c r="GPN5" s="29"/>
      <c r="GPO5" s="29"/>
      <c r="GPP5" s="29">
        <v>2126.7332999999999</v>
      </c>
      <c r="GPQ5" s="29"/>
      <c r="GPR5" s="29"/>
      <c r="GPS5" s="29"/>
      <c r="GPT5" s="29">
        <v>2334.6235000000001</v>
      </c>
      <c r="GPU5" s="29"/>
      <c r="GPV5" s="29"/>
      <c r="GPW5" s="29"/>
      <c r="GPX5" s="29">
        <v>647.28839999999991</v>
      </c>
      <c r="GPY5" s="29"/>
      <c r="GPZ5" s="29"/>
      <c r="GQA5" s="29"/>
      <c r="GQB5" s="29"/>
      <c r="GQC5" s="29"/>
      <c r="GQD5" s="29">
        <v>2056.6224000000002</v>
      </c>
      <c r="GQE5" s="29">
        <v>554.37199999999996</v>
      </c>
      <c r="GQF5" s="29"/>
      <c r="GQG5" s="29"/>
      <c r="GQH5" s="29"/>
      <c r="GQI5" s="29"/>
      <c r="GQJ5" s="29"/>
      <c r="GQK5" s="29"/>
      <c r="GQL5" s="29"/>
      <c r="GQM5" s="29"/>
      <c r="GQN5" s="29"/>
      <c r="GQO5" s="29"/>
      <c r="GQP5" s="29"/>
      <c r="GQQ5" s="29"/>
      <c r="GQR5" s="29"/>
      <c r="GQS5" s="29"/>
      <c r="GQT5" s="29"/>
      <c r="GQU5" s="29"/>
      <c r="GQV5" s="29"/>
      <c r="GQW5" s="29"/>
      <c r="GQX5" s="29"/>
      <c r="GQY5" s="29"/>
      <c r="GQZ5" s="29"/>
      <c r="GRA5" s="29">
        <v>1851.5366999999999</v>
      </c>
      <c r="GRB5" s="29">
        <v>2562.1232</v>
      </c>
      <c r="GRC5" s="29">
        <v>990.52719999999999</v>
      </c>
      <c r="GRD5" s="29">
        <v>906.13040000000001</v>
      </c>
      <c r="GRE5" s="29"/>
      <c r="GRF5" s="29"/>
      <c r="GRG5" s="29"/>
      <c r="GRH5" s="29"/>
      <c r="GRI5" s="29">
        <v>3077.9055999999996</v>
      </c>
      <c r="GRJ5" s="29">
        <v>1880.9293999999998</v>
      </c>
      <c r="GRK5" s="29"/>
      <c r="GRL5" s="29">
        <v>1114.6052999999999</v>
      </c>
      <c r="GRM5" s="29"/>
      <c r="GRN5" s="29">
        <v>1278.9525000000001</v>
      </c>
      <c r="GRO5" s="29"/>
      <c r="GRP5" s="29"/>
      <c r="GRQ5" s="29"/>
      <c r="GRR5" s="29"/>
      <c r="GRS5" s="29"/>
      <c r="GRT5" s="29">
        <v>2666.91</v>
      </c>
      <c r="GRU5" s="29"/>
      <c r="GRV5" s="29"/>
      <c r="GRW5" s="29"/>
      <c r="GRX5" s="29"/>
      <c r="GRY5" s="29"/>
      <c r="GRZ5" s="29"/>
      <c r="GSA5" s="29"/>
      <c r="GSB5" s="29"/>
      <c r="GSC5" s="29"/>
      <c r="GSD5" s="29"/>
      <c r="GSE5" s="29"/>
      <c r="GSF5" s="29"/>
      <c r="GSG5" s="29">
        <v>1404.0809999999999</v>
      </c>
      <c r="GSH5" s="29">
        <v>3603.5370000000003</v>
      </c>
      <c r="GSI5" s="29"/>
      <c r="GSJ5" s="29"/>
      <c r="GSK5" s="29"/>
      <c r="GSL5" s="29"/>
      <c r="GSM5" s="29"/>
      <c r="GSN5" s="29"/>
      <c r="GSO5" s="29"/>
      <c r="GSP5" s="29">
        <v>1279.5843</v>
      </c>
      <c r="GSQ5" s="29"/>
      <c r="GSR5" s="29"/>
      <c r="GSS5" s="29"/>
      <c r="GST5" s="29"/>
      <c r="GSU5" s="29">
        <v>2194.7199999999998</v>
      </c>
      <c r="GSV5" s="29"/>
      <c r="GSW5" s="29"/>
      <c r="GSX5" s="29"/>
      <c r="GSY5" s="29"/>
      <c r="GSZ5" s="29"/>
      <c r="GTA5" s="29"/>
      <c r="GTB5" s="29"/>
      <c r="GTC5" s="29"/>
      <c r="GTD5" s="29">
        <v>831.07740000000001</v>
      </c>
      <c r="GTE5" s="29"/>
      <c r="GTF5" s="29">
        <v>2207.6880000000001</v>
      </c>
      <c r="GTG5" s="29"/>
      <c r="GTH5" s="29"/>
      <c r="GTI5" s="29"/>
      <c r="GTJ5" s="29"/>
      <c r="GTK5" s="29"/>
      <c r="GTL5" s="29"/>
      <c r="GTM5" s="29">
        <v>1280.0056999999999</v>
      </c>
      <c r="GTN5" s="29"/>
      <c r="GTO5" s="29">
        <v>824.32349999999997</v>
      </c>
      <c r="GTP5" s="29"/>
      <c r="GTQ5" s="29"/>
      <c r="GTR5" s="29">
        <v>2678.2524000000003</v>
      </c>
      <c r="GTS5" s="29"/>
      <c r="GTT5" s="29"/>
      <c r="GTU5" s="29"/>
      <c r="GTV5" s="29"/>
      <c r="GTW5" s="29"/>
      <c r="GTX5" s="29">
        <v>3216.5639999999999</v>
      </c>
      <c r="GTY5" s="29">
        <v>1029.2712999999999</v>
      </c>
      <c r="GTZ5" s="29"/>
      <c r="GUA5" s="29"/>
      <c r="GUB5" s="29">
        <v>1418.319</v>
      </c>
      <c r="GUC5" s="29"/>
      <c r="GUD5" s="29"/>
      <c r="GUE5" s="29"/>
      <c r="GUF5" s="29"/>
      <c r="GUG5" s="29"/>
      <c r="GUH5" s="29"/>
      <c r="GUI5" s="29"/>
      <c r="GUJ5" s="29"/>
      <c r="GUK5" s="29"/>
      <c r="GUL5" s="29"/>
      <c r="GUM5" s="29"/>
      <c r="GUN5" s="29"/>
      <c r="GUO5" s="29"/>
      <c r="GUP5" s="29"/>
      <c r="GUQ5" s="29"/>
      <c r="GUR5" s="29">
        <v>2643.5591000000004</v>
      </c>
      <c r="GUS5" s="29"/>
      <c r="GUT5" s="29">
        <v>4244.5335000000005</v>
      </c>
      <c r="GUU5" s="29"/>
      <c r="GUV5" s="29"/>
      <c r="GUW5" s="29">
        <v>2522.7928000000002</v>
      </c>
      <c r="GUX5" s="29"/>
      <c r="GUY5" s="29"/>
      <c r="GUZ5" s="29"/>
      <c r="GVA5" s="29"/>
      <c r="GVB5" s="29"/>
      <c r="GVC5" s="29"/>
      <c r="GVD5" s="29">
        <v>1111.663</v>
      </c>
      <c r="GVE5" s="29"/>
      <c r="GVF5" s="29"/>
      <c r="GVG5" s="29"/>
      <c r="GVH5" s="29"/>
      <c r="GVI5" s="29"/>
      <c r="GVJ5" s="29"/>
      <c r="GVK5" s="29">
        <v>1394.373</v>
      </c>
      <c r="GVL5" s="29">
        <v>3332.0240999999996</v>
      </c>
      <c r="GVM5" s="29"/>
      <c r="GVN5" s="29">
        <v>2094.3396000000002</v>
      </c>
      <c r="GVO5" s="29"/>
      <c r="GVP5" s="29"/>
      <c r="GVQ5" s="29">
        <v>3161.2687999999998</v>
      </c>
      <c r="GVR5" s="29">
        <v>3291.2845000000002</v>
      </c>
      <c r="GVS5" s="29"/>
      <c r="GVT5" s="29"/>
      <c r="GVU5" s="29"/>
      <c r="GVV5" s="29"/>
      <c r="GVW5" s="29"/>
      <c r="GVX5" s="29"/>
      <c r="GVY5" s="29">
        <v>2572.8072000000002</v>
      </c>
      <c r="GVZ5" s="29"/>
      <c r="GWA5" s="29">
        <v>2376.1754000000001</v>
      </c>
      <c r="GWB5" s="29"/>
      <c r="GWC5" s="29"/>
      <c r="GWD5" s="29"/>
      <c r="GWE5" s="29"/>
      <c r="GWF5" s="29"/>
      <c r="GWG5" s="29"/>
      <c r="GWH5" s="29"/>
      <c r="GWI5" s="29"/>
      <c r="GWJ5" s="29"/>
      <c r="GWK5" s="29"/>
      <c r="GWL5" s="29">
        <v>2214.0239999999999</v>
      </c>
      <c r="GWM5" s="29"/>
      <c r="GWN5" s="29"/>
      <c r="GWO5" s="29"/>
      <c r="GWP5" s="29"/>
      <c r="GWQ5" s="29"/>
      <c r="GWR5" s="29">
        <v>1868.7592000000002</v>
      </c>
      <c r="GWS5" s="29"/>
      <c r="GWT5" s="29"/>
      <c r="GWU5" s="29"/>
      <c r="GWV5" s="29"/>
      <c r="GWW5" s="29"/>
      <c r="GWX5" s="29"/>
      <c r="GWY5" s="29"/>
      <c r="GWZ5" s="29">
        <v>2506.9274999999998</v>
      </c>
      <c r="GXA5" s="29"/>
      <c r="GXB5" s="29"/>
      <c r="GXC5" s="29"/>
      <c r="GXD5" s="29"/>
      <c r="GXE5" s="29"/>
      <c r="GXF5" s="29"/>
      <c r="GXG5" s="29">
        <v>1375.7445</v>
      </c>
      <c r="GXH5" s="29"/>
      <c r="GXI5" s="29"/>
      <c r="GXJ5" s="29"/>
      <c r="GXK5" s="29"/>
      <c r="GXL5" s="29"/>
      <c r="GXM5" s="29"/>
      <c r="GXN5" s="29"/>
      <c r="GXO5" s="29">
        <v>1336.3870000000002</v>
      </c>
      <c r="GXP5" s="29"/>
      <c r="GXQ5" s="29"/>
      <c r="GXR5" s="29">
        <v>1179.7708</v>
      </c>
      <c r="GXS5" s="29"/>
      <c r="GXT5" s="29"/>
      <c r="GXU5" s="29"/>
      <c r="GXV5" s="29"/>
      <c r="GXW5" s="29">
        <v>2679.1486999999997</v>
      </c>
      <c r="GXX5" s="29">
        <v>1634.8565999999998</v>
      </c>
      <c r="GXY5" s="29">
        <v>1326.7312000000002</v>
      </c>
      <c r="GXZ5" s="29">
        <v>3158.0735999999997</v>
      </c>
      <c r="GYA5" s="29"/>
      <c r="GYB5" s="29"/>
      <c r="GYC5" s="29">
        <v>3362.5772999999999</v>
      </c>
      <c r="GYD5" s="29"/>
      <c r="GYE5" s="29"/>
      <c r="GYF5" s="29"/>
      <c r="GYG5" s="29"/>
      <c r="GYH5" s="29"/>
      <c r="GYI5" s="29"/>
      <c r="GYJ5" s="29"/>
      <c r="GYK5" s="29"/>
      <c r="GYL5" s="29"/>
      <c r="GYM5" s="29"/>
      <c r="GYN5" s="29"/>
      <c r="GYO5" s="29"/>
      <c r="GYP5" s="29"/>
      <c r="GYQ5" s="29">
        <v>1948.2713999999999</v>
      </c>
      <c r="GYR5" s="29"/>
      <c r="GYS5" s="29"/>
      <c r="GYT5" s="29"/>
      <c r="GYU5" s="29"/>
      <c r="GYV5" s="29">
        <v>1393.9435000000001</v>
      </c>
      <c r="GYW5" s="29"/>
      <c r="GYX5" s="29"/>
      <c r="GYY5" s="29"/>
      <c r="GYZ5" s="29"/>
      <c r="GZA5" s="29"/>
      <c r="GZB5" s="29"/>
      <c r="GZC5" s="29"/>
      <c r="GZD5" s="29"/>
      <c r="GZE5" s="29">
        <v>2063.538</v>
      </c>
      <c r="GZF5" s="29"/>
      <c r="GZG5" s="29"/>
      <c r="GZH5" s="29">
        <v>1565.0709000000002</v>
      </c>
      <c r="GZI5" s="29"/>
      <c r="GZJ5" s="29"/>
      <c r="GZK5" s="29">
        <v>2462.9683</v>
      </c>
      <c r="GZL5" s="29"/>
      <c r="GZM5" s="29"/>
      <c r="GZN5" s="29"/>
      <c r="GZO5" s="29"/>
      <c r="GZP5" s="29"/>
      <c r="GZQ5" s="29"/>
      <c r="GZR5" s="29">
        <v>2194.7955999999999</v>
      </c>
      <c r="GZS5" s="29"/>
      <c r="GZT5" s="29"/>
      <c r="GZU5" s="29"/>
      <c r="GZV5" s="29"/>
      <c r="GZW5" s="29"/>
      <c r="GZX5" s="29"/>
      <c r="GZY5" s="29"/>
      <c r="GZZ5" s="29"/>
      <c r="HAA5" s="29">
        <v>2021.8175999999999</v>
      </c>
      <c r="HAB5" s="29"/>
      <c r="HAC5" s="29"/>
      <c r="HAD5" s="29"/>
      <c r="HAE5" s="29"/>
      <c r="HAF5" s="29"/>
      <c r="HAG5" s="29"/>
      <c r="HAH5" s="29"/>
      <c r="HAI5" s="29"/>
      <c r="HAJ5" s="29"/>
      <c r="HAK5" s="29"/>
      <c r="HAL5" s="29"/>
      <c r="HAM5" s="29"/>
      <c r="HAN5" s="29">
        <v>795.8735999999999</v>
      </c>
      <c r="HAO5" s="29"/>
      <c r="HAP5" s="29">
        <v>863.97360000000003</v>
      </c>
      <c r="HAQ5" s="29"/>
      <c r="HAR5" s="29">
        <v>1562.1473999999998</v>
      </c>
      <c r="HAS5" s="29"/>
      <c r="HAT5" s="29"/>
      <c r="HAU5" s="29"/>
      <c r="HAV5" s="29"/>
      <c r="HAW5" s="29">
        <v>2227.5414000000001</v>
      </c>
      <c r="HAX5" s="29"/>
      <c r="HAY5" s="29"/>
      <c r="HAZ5" s="29"/>
      <c r="HBA5" s="29"/>
      <c r="HBB5" s="29"/>
      <c r="HBC5" s="29">
        <v>2558.3337000000001</v>
      </c>
      <c r="HBD5" s="29"/>
      <c r="HBE5" s="29"/>
      <c r="HBF5" s="29"/>
      <c r="HBG5" s="29"/>
      <c r="HBH5" s="29"/>
      <c r="HBI5" s="29"/>
      <c r="HBJ5" s="29"/>
      <c r="HBK5" s="29"/>
      <c r="HBL5" s="29"/>
      <c r="HBM5" s="29"/>
      <c r="HBN5" s="29"/>
      <c r="HBO5" s="29"/>
      <c r="HBP5" s="29"/>
      <c r="HBQ5" s="29"/>
      <c r="HBR5" s="29">
        <v>4898.0150999999996</v>
      </c>
      <c r="HBS5" s="29"/>
      <c r="HBT5" s="29"/>
      <c r="HBU5" s="29">
        <v>1572.5892000000001</v>
      </c>
      <c r="HBV5" s="29"/>
      <c r="HBW5" s="29"/>
      <c r="HBX5" s="29"/>
      <c r="HBY5" s="29"/>
      <c r="HBZ5" s="29"/>
      <c r="HCA5" s="29">
        <v>2102.7599999999998</v>
      </c>
      <c r="HCB5" s="29"/>
      <c r="HCC5" s="29"/>
      <c r="HCD5" s="29"/>
      <c r="HCE5" s="29"/>
      <c r="HCF5" s="29"/>
      <c r="HCG5" s="29">
        <v>656.83150000000001</v>
      </c>
      <c r="HCH5" s="29">
        <v>2161.0456000000004</v>
      </c>
      <c r="HCI5" s="29"/>
      <c r="HCJ5" s="29"/>
      <c r="HCK5" s="29"/>
      <c r="HCL5" s="29"/>
      <c r="HCM5" s="29">
        <v>1614.309</v>
      </c>
      <c r="HCN5" s="29">
        <v>2026.4831999999999</v>
      </c>
      <c r="HCO5" s="29"/>
      <c r="HCP5" s="29"/>
      <c r="HCQ5" s="29"/>
      <c r="HCR5" s="29">
        <v>955.96269999999993</v>
      </c>
      <c r="HCS5" s="29"/>
      <c r="HCT5" s="29"/>
      <c r="HCU5" s="29"/>
      <c r="HCV5" s="29">
        <v>1919.7215999999999</v>
      </c>
      <c r="HCW5" s="29">
        <v>2948.8104000000003</v>
      </c>
      <c r="HCX5" s="29"/>
      <c r="HCY5" s="29">
        <v>2886.2592</v>
      </c>
      <c r="HCZ5" s="29"/>
      <c r="HDA5" s="29"/>
      <c r="HDB5" s="29">
        <v>1124.5563</v>
      </c>
      <c r="HDC5" s="29"/>
      <c r="HDD5" s="29"/>
      <c r="HDE5" s="29"/>
      <c r="HDF5" s="29"/>
      <c r="HDG5" s="29">
        <v>1556.6859999999999</v>
      </c>
      <c r="HDH5" s="29"/>
      <c r="HDI5" s="29"/>
      <c r="HDJ5" s="29"/>
      <c r="HDK5" s="29"/>
      <c r="HDL5" s="29">
        <v>3657.84</v>
      </c>
      <c r="HDM5" s="29"/>
      <c r="HDN5" s="29"/>
      <c r="HDO5" s="29"/>
      <c r="HDP5" s="29"/>
      <c r="HDQ5" s="29"/>
      <c r="HDR5" s="29"/>
      <c r="HDS5" s="29"/>
      <c r="HDT5" s="29">
        <v>2420.1715999999997</v>
      </c>
      <c r="HDU5" s="29"/>
      <c r="HDV5" s="29">
        <v>2843.6124</v>
      </c>
      <c r="HDW5" s="29"/>
      <c r="HDX5" s="29"/>
      <c r="HDY5" s="29">
        <v>1474.4961000000001</v>
      </c>
      <c r="HDZ5" s="29"/>
      <c r="HEA5" s="29">
        <v>1536.5756000000001</v>
      </c>
      <c r="HEB5" s="29"/>
      <c r="HEC5" s="29"/>
      <c r="HED5" s="29"/>
      <c r="HEE5" s="29"/>
      <c r="HEF5" s="29"/>
      <c r="HEG5" s="29"/>
      <c r="HEH5" s="29"/>
      <c r="HEI5" s="29"/>
      <c r="HEJ5" s="29"/>
      <c r="HEK5" s="29">
        <v>4234.0508</v>
      </c>
      <c r="HEL5" s="29">
        <v>2723.3360000000002</v>
      </c>
      <c r="HEM5" s="29">
        <v>1072.5518</v>
      </c>
      <c r="HEN5" s="29"/>
      <c r="HEO5" s="29"/>
      <c r="HEP5" s="29"/>
      <c r="HEQ5" s="29"/>
      <c r="HER5" s="29"/>
      <c r="HES5" s="29">
        <v>3172.0927999999999</v>
      </c>
      <c r="HET5" s="29"/>
      <c r="HEU5" s="29"/>
      <c r="HEV5" s="29"/>
      <c r="HEW5" s="29">
        <v>3918.328</v>
      </c>
      <c r="HEX5" s="29"/>
      <c r="HEY5" s="29"/>
      <c r="HEZ5" s="29"/>
      <c r="HFA5" s="29"/>
      <c r="HFB5" s="29">
        <v>1363.8596000000002</v>
      </c>
      <c r="HFC5" s="29"/>
      <c r="HFD5" s="29"/>
      <c r="HFE5" s="29"/>
      <c r="HFF5" s="29"/>
      <c r="HFG5" s="29"/>
      <c r="HFH5" s="29"/>
      <c r="HFI5" s="29"/>
      <c r="HFJ5" s="29"/>
      <c r="HFK5" s="29"/>
      <c r="HFL5" s="29"/>
      <c r="HFM5" s="29"/>
      <c r="HFN5" s="29"/>
      <c r="HFO5" s="29">
        <v>860.65510000000006</v>
      </c>
      <c r="HFP5" s="29"/>
      <c r="HFQ5" s="29">
        <v>789.12810000000002</v>
      </c>
      <c r="HFR5" s="29">
        <v>1649.7877000000001</v>
      </c>
      <c r="HFS5" s="29"/>
      <c r="HFT5" s="29"/>
      <c r="HFU5" s="29"/>
      <c r="HFV5" s="29"/>
      <c r="HFW5" s="29">
        <v>2315.4954000000002</v>
      </c>
      <c r="HFX5" s="29"/>
      <c r="HFY5" s="29"/>
      <c r="HFZ5" s="29"/>
      <c r="HGA5" s="29"/>
      <c r="HGB5" s="29"/>
      <c r="HGC5" s="29"/>
      <c r="HGD5" s="29"/>
      <c r="HGE5" s="29"/>
      <c r="HGF5" s="29"/>
      <c r="HGG5" s="29"/>
      <c r="HGH5" s="29">
        <v>2487.9295999999999</v>
      </c>
      <c r="HGI5" s="29"/>
      <c r="HGJ5" s="29"/>
      <c r="HGK5" s="29"/>
      <c r="HGL5" s="29"/>
      <c r="HGM5" s="29"/>
      <c r="HGN5" s="29"/>
      <c r="HGO5" s="29"/>
      <c r="HGP5" s="29">
        <v>2101.1172000000001</v>
      </c>
      <c r="HGQ5" s="29"/>
      <c r="HGR5" s="29"/>
      <c r="HGS5" s="29"/>
      <c r="HGT5" s="29">
        <v>1076.8048000000001</v>
      </c>
      <c r="HGU5" s="29"/>
      <c r="HGV5" s="29"/>
      <c r="HGW5" s="29"/>
      <c r="HGX5" s="29"/>
      <c r="HGY5" s="29"/>
      <c r="HGZ5" s="29"/>
      <c r="HHA5" s="29"/>
      <c r="HHB5" s="29"/>
      <c r="HHC5" s="29">
        <v>1765.1843999999999</v>
      </c>
      <c r="HHD5" s="29"/>
      <c r="HHE5" s="29"/>
      <c r="HHF5" s="29">
        <v>1899.1735000000001</v>
      </c>
      <c r="HHG5" s="29"/>
      <c r="HHH5" s="29"/>
      <c r="HHI5" s="29"/>
      <c r="HHJ5" s="29">
        <v>751.50880000000006</v>
      </c>
      <c r="HHK5" s="29"/>
      <c r="HHL5" s="29"/>
      <c r="HHM5" s="29"/>
      <c r="HHN5" s="29"/>
      <c r="HHO5" s="29"/>
      <c r="HHP5" s="29">
        <v>801.68760000000009</v>
      </c>
      <c r="HHQ5" s="29"/>
      <c r="HHR5" s="29"/>
      <c r="HHS5" s="29"/>
      <c r="HHT5" s="29">
        <v>1372.6727999999998</v>
      </c>
      <c r="HHU5" s="29"/>
      <c r="HHV5" s="29"/>
      <c r="HHW5" s="29"/>
      <c r="HHX5" s="29"/>
      <c r="HHY5" s="29">
        <v>614.10799999999995</v>
      </c>
      <c r="HHZ5" s="29"/>
      <c r="HIA5" s="29"/>
      <c r="HIB5" s="29"/>
      <c r="HIC5" s="29"/>
      <c r="HID5" s="29"/>
      <c r="HIE5" s="29"/>
      <c r="HIF5" s="29"/>
      <c r="HIG5" s="29"/>
      <c r="HIH5" s="29"/>
      <c r="HII5" s="29"/>
      <c r="HIJ5" s="29"/>
      <c r="HIK5" s="29"/>
      <c r="HIL5" s="29"/>
      <c r="HIM5" s="29"/>
      <c r="HIN5" s="29">
        <v>1388.4023999999999</v>
      </c>
      <c r="HIO5" s="29"/>
      <c r="HIP5" s="29"/>
      <c r="HIQ5" s="29"/>
      <c r="HIR5" s="29">
        <v>1976.0598</v>
      </c>
      <c r="HIS5" s="29"/>
      <c r="HIT5" s="29"/>
      <c r="HIU5" s="29"/>
      <c r="HIV5" s="29"/>
      <c r="HIW5" s="29"/>
      <c r="HIX5" s="29"/>
      <c r="HIY5" s="29">
        <v>1143.3688</v>
      </c>
      <c r="HIZ5" s="29"/>
      <c r="HJA5" s="29"/>
      <c r="HJB5" s="29"/>
      <c r="HJC5" s="29"/>
      <c r="HJD5" s="29">
        <v>3824.5620000000004</v>
      </c>
      <c r="HJE5" s="29"/>
      <c r="HJF5" s="29"/>
      <c r="HJG5" s="29"/>
      <c r="HJH5" s="29"/>
      <c r="HJI5" s="29"/>
      <c r="HJJ5" s="29"/>
      <c r="HJK5" s="29"/>
      <c r="HJL5" s="29"/>
      <c r="HJM5" s="29"/>
      <c r="HJN5" s="29">
        <v>1612.2348</v>
      </c>
      <c r="HJO5" s="29"/>
      <c r="HJP5" s="29"/>
      <c r="HJQ5" s="29"/>
      <c r="HJR5" s="29"/>
      <c r="HJS5" s="29"/>
      <c r="HJT5" s="29"/>
      <c r="HJU5" s="29"/>
      <c r="HJV5" s="29">
        <v>1723.6743999999999</v>
      </c>
      <c r="HJW5" s="29"/>
      <c r="HJX5" s="29">
        <v>1053.6679999999999</v>
      </c>
      <c r="HJY5" s="29"/>
      <c r="HJZ5" s="29"/>
      <c r="HKA5" s="29">
        <v>2136.7646999999997</v>
      </c>
      <c r="HKB5" s="29"/>
      <c r="HKC5" s="29">
        <v>1492.2388000000001</v>
      </c>
      <c r="HKD5" s="29"/>
      <c r="HKE5" s="29"/>
      <c r="HKF5" s="29"/>
      <c r="HKG5" s="29"/>
      <c r="HKH5" s="29"/>
      <c r="HKI5" s="29"/>
      <c r="HKJ5" s="29"/>
      <c r="HKK5" s="29"/>
      <c r="HKL5" s="29"/>
      <c r="HKM5" s="29">
        <v>2414.1612</v>
      </c>
      <c r="HKN5" s="29"/>
      <c r="HKO5" s="29">
        <v>2408.2385999999997</v>
      </c>
      <c r="HKP5" s="29"/>
      <c r="HKQ5" s="29"/>
      <c r="HKR5" s="29">
        <v>1398.402</v>
      </c>
      <c r="HKS5" s="29"/>
      <c r="HKT5" s="29"/>
      <c r="HKU5" s="29"/>
      <c r="HKV5" s="29"/>
      <c r="HKW5" s="29"/>
      <c r="HKX5" s="29"/>
      <c r="HKY5" s="29"/>
      <c r="HKZ5" s="29"/>
      <c r="HLA5" s="29"/>
      <c r="HLB5" s="29"/>
      <c r="HLC5" s="29">
        <v>685.5462</v>
      </c>
      <c r="HLD5" s="29">
        <v>1275.2982</v>
      </c>
      <c r="HLE5" s="29">
        <v>1576.576</v>
      </c>
      <c r="HLF5" s="29"/>
      <c r="HLG5" s="29"/>
      <c r="HLH5" s="29"/>
      <c r="HLI5" s="29"/>
      <c r="HLJ5" s="29">
        <v>2097.6174999999998</v>
      </c>
      <c r="HLK5" s="29"/>
      <c r="HLL5" s="29">
        <v>1447.7240000000002</v>
      </c>
      <c r="HLM5" s="29"/>
      <c r="HLN5" s="29"/>
      <c r="HLO5" s="29"/>
      <c r="HLP5" s="29"/>
      <c r="HLQ5" s="29">
        <v>3965.8469999999998</v>
      </c>
      <c r="HLR5" s="29"/>
      <c r="HLS5" s="29">
        <v>1126.7474999999999</v>
      </c>
      <c r="HLT5" s="29"/>
      <c r="HLU5" s="29">
        <v>1128.1809000000001</v>
      </c>
      <c r="HLV5" s="29"/>
      <c r="HLW5" s="29"/>
      <c r="HLX5" s="29"/>
      <c r="HLY5" s="29"/>
      <c r="HLZ5" s="29"/>
      <c r="HMA5" s="29"/>
      <c r="HMB5" s="29"/>
      <c r="HMC5" s="29"/>
      <c r="HMD5" s="29"/>
      <c r="HME5" s="29">
        <v>1468.4924999999998</v>
      </c>
      <c r="HMF5" s="29"/>
      <c r="HMG5" s="29"/>
      <c r="HMH5" s="29"/>
      <c r="HMI5" s="29">
        <v>2056.855</v>
      </c>
      <c r="HMJ5" s="29"/>
      <c r="HMK5" s="29"/>
      <c r="HML5" s="29"/>
      <c r="HMM5" s="29"/>
      <c r="HMN5" s="29"/>
      <c r="HMO5" s="29"/>
      <c r="HMP5" s="29">
        <v>813.28219999999999</v>
      </c>
      <c r="HMQ5" s="29"/>
      <c r="HMR5" s="29"/>
      <c r="HMS5" s="29"/>
      <c r="HMT5" s="29"/>
      <c r="HMU5" s="29"/>
      <c r="HMV5" s="29"/>
      <c r="HMW5" s="29"/>
      <c r="HMX5" s="29"/>
      <c r="HMY5" s="29"/>
      <c r="HMZ5" s="29"/>
      <c r="HNA5" s="29"/>
      <c r="HNB5" s="29">
        <v>874.23689999999999</v>
      </c>
      <c r="HNC5" s="29"/>
      <c r="HND5" s="29"/>
      <c r="HNE5" s="29"/>
      <c r="HNF5" s="29">
        <v>664.39229999999998</v>
      </c>
      <c r="HNG5" s="29"/>
      <c r="HNH5" s="29"/>
      <c r="HNI5" s="29"/>
      <c r="HNJ5" s="29"/>
      <c r="HNK5" s="29"/>
      <c r="HNL5" s="29"/>
      <c r="HNM5" s="29"/>
      <c r="HNN5" s="29"/>
      <c r="HNO5" s="29"/>
      <c r="HNP5" s="29"/>
      <c r="HNQ5" s="29"/>
      <c r="HNR5" s="29">
        <v>2705.2959999999998</v>
      </c>
      <c r="HNS5" s="29"/>
      <c r="HNT5" s="29"/>
      <c r="HNU5" s="29"/>
      <c r="HNV5" s="29"/>
      <c r="HNW5" s="29"/>
      <c r="HNX5" s="29"/>
      <c r="HNY5" s="29">
        <v>3531.9059999999999</v>
      </c>
      <c r="HNZ5" s="29">
        <v>1596.8241</v>
      </c>
      <c r="HOA5" s="29"/>
      <c r="HOB5" s="29"/>
      <c r="HOC5" s="29"/>
      <c r="HOD5" s="29"/>
      <c r="HOE5" s="29"/>
      <c r="HOF5" s="29"/>
      <c r="HOG5" s="29">
        <v>1732.25</v>
      </c>
      <c r="HOH5" s="29"/>
      <c r="HOI5" s="29"/>
      <c r="HOJ5" s="29"/>
      <c r="HOK5" s="29">
        <v>910.92520000000002</v>
      </c>
      <c r="HOL5" s="29"/>
      <c r="HOM5" s="29">
        <v>1715.55</v>
      </c>
      <c r="HON5" s="29"/>
      <c r="HOO5" s="29"/>
      <c r="HOP5" s="29"/>
      <c r="HOQ5" s="29"/>
      <c r="HOR5" s="29">
        <v>1049.5608</v>
      </c>
      <c r="HOS5" s="29"/>
      <c r="HOT5" s="29"/>
      <c r="HOU5" s="29">
        <v>2931.5261</v>
      </c>
      <c r="HOV5" s="29">
        <v>2948.4279000000001</v>
      </c>
      <c r="HOW5" s="29">
        <v>1279.1099999999999</v>
      </c>
      <c r="HOX5" s="29">
        <v>4785.5600000000004</v>
      </c>
      <c r="HOY5" s="29">
        <v>2902.0184999999997</v>
      </c>
      <c r="HOZ5" s="29">
        <v>908.91360000000009</v>
      </c>
      <c r="HPA5" s="29"/>
      <c r="HPB5" s="29"/>
      <c r="HPC5" s="29"/>
      <c r="HPD5" s="29"/>
      <c r="HPE5" s="29"/>
      <c r="HPF5" s="29"/>
      <c r="HPG5" s="29">
        <v>974.66880000000003</v>
      </c>
      <c r="HPH5" s="29"/>
      <c r="HPI5" s="29">
        <v>1282.3119000000002</v>
      </c>
      <c r="HPJ5" s="29"/>
      <c r="HPK5" s="29">
        <v>1455.64</v>
      </c>
      <c r="HPL5" s="29"/>
      <c r="HPM5" s="29"/>
      <c r="HPN5" s="29">
        <v>2214.8807000000002</v>
      </c>
      <c r="HPO5" s="29">
        <v>1297.9648</v>
      </c>
      <c r="HPP5" s="29"/>
      <c r="HPQ5" s="29"/>
      <c r="HPR5" s="29"/>
      <c r="HPS5" s="29"/>
      <c r="HPT5" s="29"/>
      <c r="HPU5" s="29"/>
      <c r="HPV5" s="29"/>
      <c r="HPW5" s="29"/>
      <c r="HPX5" s="29"/>
      <c r="HPY5" s="29"/>
      <c r="HPZ5" s="29"/>
      <c r="HQA5" s="29"/>
      <c r="HQB5" s="29"/>
      <c r="HQC5" s="29"/>
      <c r="HQD5" s="29"/>
      <c r="HQE5" s="29"/>
      <c r="HQF5" s="29">
        <v>1827.54</v>
      </c>
      <c r="HQG5" s="29"/>
      <c r="HQH5" s="29"/>
      <c r="HQI5" s="29"/>
      <c r="HQJ5" s="29"/>
      <c r="HQK5" s="29"/>
      <c r="HQL5" s="29"/>
      <c r="HQM5" s="29">
        <v>3725.9849999999997</v>
      </c>
      <c r="HQN5" s="29"/>
      <c r="HQO5" s="29">
        <v>988.08759999999995</v>
      </c>
      <c r="HQP5" s="29"/>
      <c r="HQQ5" s="29"/>
      <c r="HQR5" s="29"/>
      <c r="HQS5" s="29"/>
      <c r="HQT5" s="29">
        <v>1864.1867999999999</v>
      </c>
      <c r="HQU5" s="29"/>
      <c r="HQV5" s="29"/>
      <c r="HQW5" s="29">
        <v>3665.1207999999997</v>
      </c>
      <c r="HQX5" s="29"/>
      <c r="HQY5" s="29"/>
      <c r="HQZ5" s="29"/>
      <c r="HRA5" s="29"/>
      <c r="HRB5" s="29"/>
      <c r="HRC5" s="29"/>
      <c r="HRD5" s="29"/>
      <c r="HRE5" s="29"/>
      <c r="HRF5" s="29"/>
      <c r="HRG5" s="29"/>
      <c r="HRH5" s="29"/>
      <c r="HRI5" s="29"/>
      <c r="HRJ5" s="29">
        <v>1253.096</v>
      </c>
      <c r="HRK5" s="29"/>
      <c r="HRL5" s="29"/>
      <c r="HRM5" s="29">
        <v>2260.2150000000001</v>
      </c>
      <c r="HRN5" s="29">
        <v>3041.9135999999999</v>
      </c>
      <c r="HRO5" s="29"/>
      <c r="HRP5" s="29"/>
      <c r="HRQ5" s="29"/>
      <c r="HRR5" s="29">
        <v>862.39049999999997</v>
      </c>
      <c r="HRS5" s="29">
        <v>1051.1298000000002</v>
      </c>
      <c r="HRT5" s="29">
        <v>2073.2546000000002</v>
      </c>
      <c r="HRU5" s="29"/>
      <c r="HRV5" s="29"/>
      <c r="HRW5" s="29">
        <v>1087.8016</v>
      </c>
      <c r="HRX5" s="29"/>
      <c r="HRY5" s="29">
        <v>1920.2021999999999</v>
      </c>
      <c r="HRZ5" s="29"/>
      <c r="HSA5" s="29"/>
      <c r="HSB5" s="29"/>
      <c r="HSC5" s="29">
        <v>1615.3920000000001</v>
      </c>
      <c r="HSD5" s="29"/>
      <c r="HSE5" s="29"/>
      <c r="HSF5" s="29">
        <v>994.82260000000008</v>
      </c>
      <c r="HSG5" s="29">
        <v>1518.8172999999999</v>
      </c>
      <c r="HSH5" s="29"/>
      <c r="HSI5" s="29">
        <v>985.7482</v>
      </c>
      <c r="HSJ5" s="29"/>
      <c r="HSK5" s="29"/>
      <c r="HSL5" s="29"/>
      <c r="HSM5" s="29"/>
      <c r="HSN5" s="29"/>
      <c r="HSO5" s="29"/>
      <c r="HSP5" s="29"/>
      <c r="HSQ5" s="29"/>
      <c r="HSR5" s="29"/>
      <c r="HSS5" s="29">
        <v>823.39949999999999</v>
      </c>
      <c r="HST5" s="29">
        <v>2002.7238</v>
      </c>
      <c r="HSU5" s="29">
        <v>3531.2349999999997</v>
      </c>
      <c r="HSV5" s="29"/>
      <c r="HSW5" s="29"/>
      <c r="HSX5" s="29">
        <v>776.33920000000001</v>
      </c>
      <c r="HSY5" s="29"/>
      <c r="HSZ5" s="29">
        <v>806.75909999999999</v>
      </c>
      <c r="HTA5" s="29">
        <v>2058.9974999999999</v>
      </c>
      <c r="HTB5" s="29">
        <v>2624.1127999999999</v>
      </c>
      <c r="HTC5" s="29"/>
      <c r="HTD5" s="29"/>
      <c r="HTE5" s="29"/>
      <c r="HTF5" s="29"/>
      <c r="HTG5" s="29"/>
      <c r="HTH5" s="29"/>
      <c r="HTI5" s="29"/>
      <c r="HTJ5" s="29"/>
      <c r="HTK5" s="29"/>
      <c r="HTL5" s="29"/>
      <c r="HTM5" s="29"/>
      <c r="HTN5" s="29"/>
      <c r="HTO5" s="29"/>
      <c r="HTP5" s="29">
        <v>4142.1067999999996</v>
      </c>
      <c r="HTQ5" s="29"/>
      <c r="HTR5" s="29"/>
      <c r="HTS5" s="29"/>
      <c r="HTT5" s="29"/>
      <c r="HTU5" s="29">
        <v>2173.348</v>
      </c>
      <c r="HTV5" s="29"/>
      <c r="HTW5" s="29"/>
      <c r="HTX5" s="29"/>
      <c r="HTY5" s="29"/>
      <c r="HTZ5" s="29">
        <v>1437.8616000000002</v>
      </c>
      <c r="HUA5" s="29"/>
      <c r="HUB5" s="29"/>
      <c r="HUC5" s="29">
        <v>3496.9023000000002</v>
      </c>
      <c r="HUD5" s="29"/>
      <c r="HUE5" s="29"/>
      <c r="HUF5" s="29"/>
      <c r="HUG5" s="29"/>
      <c r="HUH5" s="29"/>
      <c r="HUI5" s="29"/>
      <c r="HUJ5" s="29"/>
      <c r="HUK5" s="29"/>
      <c r="HUL5" s="29"/>
      <c r="HUM5" s="29">
        <v>658.29780000000005</v>
      </c>
      <c r="HUN5" s="29">
        <v>1147.7132999999999</v>
      </c>
      <c r="HUO5" s="29"/>
      <c r="HUP5" s="29"/>
      <c r="HUQ5" s="29">
        <v>1164.3498</v>
      </c>
      <c r="HUR5" s="29"/>
      <c r="HUS5" s="29"/>
      <c r="HUT5" s="29"/>
      <c r="HUU5" s="29"/>
      <c r="HUV5" s="29"/>
      <c r="HUW5" s="29"/>
      <c r="HUX5" s="29">
        <v>1016.5259</v>
      </c>
      <c r="HUY5" s="29"/>
      <c r="HUZ5" s="29"/>
      <c r="HVA5" s="29">
        <v>1939.1589000000001</v>
      </c>
      <c r="HVB5" s="29"/>
      <c r="HVC5" s="29"/>
      <c r="HVD5" s="29"/>
      <c r="HVE5" s="29">
        <v>865.99199999999996</v>
      </c>
      <c r="HVF5" s="29"/>
      <c r="HVG5" s="29"/>
      <c r="HVH5" s="29"/>
      <c r="HVI5" s="29"/>
      <c r="HVJ5" s="29"/>
      <c r="HVK5" s="29"/>
      <c r="HVL5" s="29"/>
      <c r="HVM5" s="29"/>
      <c r="HVN5" s="29"/>
      <c r="HVO5" s="29"/>
      <c r="HVP5" s="29"/>
      <c r="HVQ5" s="29"/>
      <c r="HVR5" s="29"/>
      <c r="HVS5" s="29"/>
      <c r="HVT5" s="29">
        <v>1145.7728</v>
      </c>
      <c r="HVU5" s="29"/>
      <c r="HVV5" s="29"/>
      <c r="HVW5" s="29"/>
      <c r="HVX5" s="29">
        <v>953.6232</v>
      </c>
      <c r="HVY5" s="29">
        <v>3187.8260999999998</v>
      </c>
      <c r="HVZ5" s="29"/>
      <c r="HWA5" s="29"/>
      <c r="HWB5" s="29"/>
      <c r="HWC5" s="29">
        <v>744.29499999999996</v>
      </c>
      <c r="HWD5" s="29"/>
      <c r="HWE5" s="29">
        <v>3205.3845000000001</v>
      </c>
      <c r="HWF5" s="29">
        <v>1550.0239999999999</v>
      </c>
      <c r="HWG5" s="29"/>
      <c r="HWH5" s="29">
        <v>778.54909999999995</v>
      </c>
      <c r="HWI5" s="29">
        <v>757.10670000000005</v>
      </c>
      <c r="HWJ5" s="29"/>
      <c r="HWK5" s="29"/>
      <c r="HWL5" s="29"/>
      <c r="HWM5" s="29"/>
      <c r="HWN5" s="29"/>
      <c r="HWO5" s="29">
        <v>3233.9670999999998</v>
      </c>
      <c r="HWP5" s="29">
        <v>3368.6644999999999</v>
      </c>
      <c r="HWQ5" s="29"/>
      <c r="HWR5" s="29"/>
      <c r="HWS5" s="29"/>
      <c r="HWT5" s="29"/>
      <c r="HWU5" s="29">
        <v>2131.4071999999996</v>
      </c>
      <c r="HWV5" s="29"/>
      <c r="HWW5" s="29"/>
      <c r="HWX5" s="29"/>
      <c r="HWY5" s="29"/>
      <c r="HWZ5" s="29"/>
      <c r="HXA5" s="29">
        <v>1423.884</v>
      </c>
      <c r="HXB5" s="29"/>
      <c r="HXC5" s="29">
        <v>866.07</v>
      </c>
      <c r="HXD5" s="29"/>
      <c r="HXE5" s="29"/>
      <c r="HXF5" s="29"/>
      <c r="HXG5" s="29"/>
      <c r="HXH5" s="29">
        <v>2452.1965</v>
      </c>
      <c r="HXI5" s="29"/>
      <c r="HXJ5" s="29"/>
      <c r="HXK5" s="29"/>
      <c r="HXL5" s="29">
        <v>2136.6567999999997</v>
      </c>
      <c r="HXM5" s="29"/>
      <c r="HXN5" s="29"/>
      <c r="HXO5" s="29"/>
      <c r="HXP5" s="29">
        <v>1775.84</v>
      </c>
      <c r="HXQ5" s="29"/>
      <c r="HXR5" s="29"/>
      <c r="HXS5" s="29"/>
      <c r="HXT5" s="29">
        <v>2676.8285999999998</v>
      </c>
      <c r="HXU5" s="29"/>
      <c r="HXV5" s="29"/>
      <c r="HXW5" s="29"/>
      <c r="HXX5" s="29"/>
      <c r="HXY5" s="29"/>
      <c r="HXZ5" s="29"/>
      <c r="HYA5" s="29">
        <v>1079.6369999999999</v>
      </c>
      <c r="HYB5" s="29"/>
      <c r="HYC5" s="29"/>
      <c r="HYD5" s="29"/>
      <c r="HYE5" s="29">
        <v>1489.9846</v>
      </c>
      <c r="HYF5" s="29"/>
      <c r="HYG5" s="29"/>
      <c r="HYH5" s="29"/>
      <c r="HYI5" s="29"/>
      <c r="HYJ5" s="29"/>
      <c r="HYK5" s="29"/>
      <c r="HYL5" s="29"/>
      <c r="HYM5" s="29">
        <v>629.83680000000004</v>
      </c>
      <c r="HYN5" s="29"/>
      <c r="HYO5" s="29"/>
      <c r="HYP5" s="29">
        <v>3327.7608</v>
      </c>
      <c r="HYQ5" s="29"/>
      <c r="HYR5" s="29"/>
      <c r="HYS5" s="29">
        <v>2402.4112000000005</v>
      </c>
      <c r="HYT5" s="29"/>
      <c r="HYU5" s="29"/>
      <c r="HYV5" s="29"/>
      <c r="HYW5" s="29"/>
      <c r="HYX5" s="29">
        <v>904.91249999999991</v>
      </c>
      <c r="HYY5" s="29"/>
      <c r="HYZ5" s="29"/>
      <c r="HZA5" s="29"/>
      <c r="HZB5" s="29"/>
      <c r="HZC5" s="29"/>
      <c r="HZD5" s="29"/>
      <c r="HZE5" s="29"/>
      <c r="HZF5" s="29"/>
      <c r="HZG5" s="29"/>
      <c r="HZH5" s="29"/>
      <c r="HZI5" s="29">
        <v>1839.7321999999999</v>
      </c>
      <c r="HZJ5" s="29">
        <v>3746.3148000000001</v>
      </c>
      <c r="HZK5" s="29"/>
      <c r="HZL5" s="29"/>
      <c r="HZM5" s="29"/>
      <c r="HZN5" s="29"/>
      <c r="HZO5" s="29">
        <v>1084.1487000000002</v>
      </c>
      <c r="HZP5" s="29"/>
      <c r="HZQ5" s="29"/>
      <c r="HZR5" s="29"/>
      <c r="HZS5" s="29"/>
      <c r="HZT5" s="29">
        <v>917.41520000000014</v>
      </c>
      <c r="HZU5" s="29"/>
      <c r="HZV5" s="29"/>
      <c r="HZW5" s="29"/>
      <c r="HZX5" s="29"/>
      <c r="HZY5" s="29"/>
      <c r="HZZ5" s="29"/>
      <c r="IAA5" s="29"/>
      <c r="IAB5" s="29"/>
      <c r="IAC5" s="29"/>
      <c r="IAD5" s="29"/>
      <c r="IAE5" s="29"/>
      <c r="IAF5" s="29"/>
      <c r="IAG5" s="29"/>
      <c r="IAH5" s="29">
        <v>1550.0330999999999</v>
      </c>
      <c r="IAI5" s="29"/>
      <c r="IAJ5" s="29"/>
      <c r="IAK5" s="29">
        <v>1009.6800000000001</v>
      </c>
      <c r="IAL5" s="29"/>
      <c r="IAM5" s="29"/>
      <c r="IAN5" s="29">
        <v>1036.56</v>
      </c>
      <c r="IAO5" s="29"/>
      <c r="IAP5" s="29"/>
      <c r="IAQ5" s="29"/>
      <c r="IAR5" s="29"/>
      <c r="IAS5" s="29"/>
      <c r="IAT5" s="29"/>
      <c r="IAU5" s="29">
        <v>2958.1848</v>
      </c>
      <c r="IAV5" s="29"/>
      <c r="IAW5" s="29"/>
      <c r="IAX5" s="29"/>
      <c r="IAY5" s="29"/>
      <c r="IAZ5" s="29">
        <v>1303.7244000000001</v>
      </c>
      <c r="IBA5" s="29"/>
      <c r="IBB5" s="29"/>
      <c r="IBC5" s="29"/>
      <c r="IBD5" s="29"/>
      <c r="IBE5" s="29"/>
      <c r="IBF5" s="29"/>
      <c r="IBG5" s="29"/>
      <c r="IBH5" s="29"/>
      <c r="IBI5" s="29"/>
      <c r="IBJ5" s="29"/>
      <c r="IBK5" s="29"/>
      <c r="IBL5" s="29"/>
      <c r="IBM5" s="29">
        <v>1180.6199999999999</v>
      </c>
      <c r="IBN5" s="29"/>
      <c r="IBO5" s="29">
        <v>1105.4015999999999</v>
      </c>
      <c r="IBP5" s="29"/>
      <c r="IBQ5" s="29"/>
      <c r="IBR5" s="29">
        <v>1667.8323999999998</v>
      </c>
      <c r="IBS5" s="29"/>
      <c r="IBT5" s="29"/>
      <c r="IBU5" s="29">
        <v>725.21399999999994</v>
      </c>
      <c r="IBV5" s="29"/>
      <c r="IBW5" s="29">
        <v>1184.3232000000003</v>
      </c>
      <c r="IBX5" s="29"/>
      <c r="IBY5" s="29"/>
      <c r="IBZ5" s="29"/>
      <c r="ICA5" s="29"/>
      <c r="ICB5" s="29"/>
      <c r="ICC5" s="29"/>
      <c r="ICD5" s="29"/>
      <c r="ICE5" s="29"/>
      <c r="ICF5" s="29"/>
      <c r="ICG5" s="29">
        <v>1001.9677</v>
      </c>
      <c r="ICH5" s="29">
        <v>1671.8464000000001</v>
      </c>
      <c r="ICI5" s="29"/>
      <c r="ICJ5" s="29"/>
      <c r="ICK5" s="29"/>
      <c r="ICL5" s="29"/>
      <c r="ICM5" s="29"/>
      <c r="ICN5" s="29"/>
      <c r="ICO5" s="29"/>
      <c r="ICP5" s="29"/>
      <c r="ICQ5" s="29"/>
      <c r="ICR5" s="29">
        <v>829.34429999999998</v>
      </c>
      <c r="ICS5" s="29"/>
      <c r="ICT5" s="29">
        <v>1236.6837</v>
      </c>
      <c r="ICU5" s="29"/>
      <c r="ICV5" s="29"/>
      <c r="ICW5" s="29"/>
      <c r="ICX5" s="29"/>
      <c r="ICY5" s="29"/>
      <c r="ICZ5" s="29"/>
      <c r="IDA5" s="29"/>
      <c r="IDB5" s="29"/>
      <c r="IDC5" s="29">
        <v>3828.7184999999999</v>
      </c>
      <c r="IDD5" s="29">
        <v>771.82560000000001</v>
      </c>
      <c r="IDE5" s="29"/>
      <c r="IDF5" s="29"/>
      <c r="IDG5" s="29"/>
      <c r="IDH5" s="29"/>
      <c r="IDI5" s="29"/>
      <c r="IDJ5" s="29">
        <v>2636.4480000000003</v>
      </c>
      <c r="IDK5" s="29">
        <v>1477.3835999999999</v>
      </c>
      <c r="IDL5" s="29"/>
      <c r="IDM5" s="29"/>
      <c r="IDN5" s="29">
        <v>3044.2582000000002</v>
      </c>
      <c r="IDO5" s="29"/>
      <c r="IDP5" s="29">
        <v>2640.8632000000002</v>
      </c>
      <c r="IDQ5" s="29"/>
      <c r="IDR5" s="29">
        <v>2387.59</v>
      </c>
      <c r="IDS5" s="29">
        <v>3497.1160999999997</v>
      </c>
      <c r="IDT5" s="29"/>
      <c r="IDU5" s="29"/>
      <c r="IDV5" s="29">
        <v>1951.4461999999999</v>
      </c>
      <c r="IDW5" s="29"/>
      <c r="IDX5" s="29">
        <v>2944.3440000000001</v>
      </c>
      <c r="IDY5" s="29"/>
      <c r="IDZ5" s="29"/>
      <c r="IEA5" s="29"/>
      <c r="IEB5" s="29"/>
      <c r="IEC5" s="29"/>
      <c r="IED5" s="29"/>
      <c r="IEE5" s="29"/>
      <c r="IEF5" s="29"/>
      <c r="IEG5" s="29"/>
      <c r="IEH5" s="29">
        <v>2629.1698000000006</v>
      </c>
      <c r="IEI5" s="29"/>
      <c r="IEJ5" s="29"/>
      <c r="IEK5" s="29"/>
      <c r="IEL5" s="29"/>
      <c r="IEM5" s="29"/>
      <c r="IEN5" s="29"/>
      <c r="IEO5" s="29"/>
      <c r="IEP5" s="29"/>
      <c r="IEQ5" s="29"/>
      <c r="IER5" s="29">
        <v>899.06739999999991</v>
      </c>
      <c r="IES5" s="29"/>
      <c r="IET5" s="29"/>
      <c r="IEU5" s="29"/>
      <c r="IEV5" s="29"/>
      <c r="IEW5" s="29"/>
      <c r="IEX5" s="29"/>
      <c r="IEY5" s="29"/>
      <c r="IEZ5" s="29"/>
      <c r="IFA5" s="29"/>
      <c r="IFB5" s="29"/>
      <c r="IFC5" s="29"/>
      <c r="IFD5" s="29"/>
      <c r="IFE5" s="29"/>
      <c r="IFF5" s="29">
        <v>2160.0574000000001</v>
      </c>
      <c r="IFG5" s="29">
        <v>1183.9392</v>
      </c>
      <c r="IFH5" s="29">
        <v>922.66950000000008</v>
      </c>
      <c r="IFI5" s="29"/>
      <c r="IFJ5" s="29"/>
      <c r="IFK5" s="29">
        <v>850.43769999999995</v>
      </c>
      <c r="IFL5" s="29"/>
      <c r="IFM5" s="29"/>
      <c r="IFN5" s="29"/>
      <c r="IFO5" s="29"/>
      <c r="IFP5" s="29"/>
      <c r="IFQ5" s="29"/>
      <c r="IFR5" s="29"/>
      <c r="IFS5" s="29"/>
      <c r="IFT5" s="29"/>
      <c r="IFU5" s="29"/>
      <c r="IFV5" s="29"/>
      <c r="IFW5" s="29"/>
      <c r="IFX5" s="29"/>
      <c r="IFY5" s="29"/>
      <c r="IFZ5" s="29">
        <v>1233.6350000000002</v>
      </c>
      <c r="IGA5" s="29"/>
      <c r="IGB5" s="29"/>
      <c r="IGC5" s="29"/>
      <c r="IGD5" s="29"/>
      <c r="IGE5" s="29"/>
      <c r="IGF5" s="29"/>
      <c r="IGG5" s="29"/>
      <c r="IGH5" s="29"/>
      <c r="IGI5" s="29"/>
      <c r="IGJ5" s="29"/>
      <c r="IGK5" s="29"/>
      <c r="IGL5" s="29"/>
      <c r="IGM5" s="29"/>
      <c r="IGN5" s="29">
        <v>1458.6858</v>
      </c>
      <c r="IGO5" s="29">
        <v>1815.6713999999999</v>
      </c>
      <c r="IGP5" s="29">
        <v>1830.2679000000001</v>
      </c>
      <c r="IGQ5" s="29">
        <v>1226.7348</v>
      </c>
      <c r="IGR5" s="29"/>
      <c r="IGS5" s="29">
        <v>2092.8269</v>
      </c>
      <c r="IGT5" s="29"/>
      <c r="IGU5" s="29">
        <v>1293.2325000000001</v>
      </c>
      <c r="IGV5" s="29"/>
      <c r="IGW5" s="29"/>
      <c r="IGX5" s="29"/>
      <c r="IGY5" s="29"/>
      <c r="IGZ5" s="29"/>
      <c r="IHA5" s="29"/>
      <c r="IHB5" s="29">
        <v>2897.6196</v>
      </c>
      <c r="IHC5" s="29"/>
      <c r="IHD5" s="29"/>
      <c r="IHE5" s="29">
        <v>3324.2033999999999</v>
      </c>
      <c r="IHF5" s="29">
        <v>1771.336</v>
      </c>
      <c r="IHG5" s="29"/>
      <c r="IHH5" s="29"/>
      <c r="IHI5" s="29"/>
      <c r="IHJ5" s="29"/>
      <c r="IHK5" s="29"/>
      <c r="IHL5" s="29">
        <v>840.33950000000004</v>
      </c>
      <c r="IHM5" s="29"/>
      <c r="IHN5" s="29"/>
      <c r="IHO5" s="29"/>
      <c r="IHP5" s="29">
        <v>2103.3040000000001</v>
      </c>
      <c r="IHQ5" s="29"/>
      <c r="IHR5" s="29">
        <v>1425.2253000000001</v>
      </c>
      <c r="IHS5" s="29">
        <v>4007.3714999999997</v>
      </c>
      <c r="IHT5" s="29"/>
      <c r="IHU5" s="29"/>
      <c r="IHV5" s="29"/>
      <c r="IHW5" s="29"/>
      <c r="IHX5" s="29"/>
      <c r="IHY5" s="29"/>
      <c r="IHZ5" s="29"/>
      <c r="IIA5" s="29">
        <v>762.21600000000001</v>
      </c>
      <c r="IIB5" s="29"/>
      <c r="IIC5" s="29"/>
      <c r="IID5" s="29"/>
      <c r="IIE5" s="29"/>
      <c r="IIF5" s="29"/>
      <c r="IIG5" s="29"/>
      <c r="IIH5" s="29"/>
      <c r="III5" s="29"/>
      <c r="IIJ5" s="29"/>
      <c r="IIK5" s="29"/>
      <c r="IIL5" s="29"/>
      <c r="IIM5" s="29"/>
      <c r="IIN5" s="29"/>
      <c r="IIO5" s="29"/>
      <c r="IIP5" s="29"/>
      <c r="IIQ5" s="29"/>
      <c r="IIR5" s="29"/>
      <c r="IIS5" s="29"/>
      <c r="IIT5" s="29"/>
      <c r="IIU5" s="29">
        <v>1210.9750999999999</v>
      </c>
      <c r="IIV5" s="29"/>
      <c r="IIW5" s="29"/>
      <c r="IIX5" s="29"/>
      <c r="IIY5" s="29"/>
      <c r="IIZ5" s="29"/>
      <c r="IJA5" s="29"/>
      <c r="IJB5" s="29"/>
      <c r="IJC5" s="29"/>
      <c r="IJD5" s="29"/>
      <c r="IJE5" s="29"/>
      <c r="IJF5" s="29"/>
      <c r="IJG5" s="29"/>
      <c r="IJH5" s="29"/>
      <c r="IJI5" s="29"/>
      <c r="IJJ5" s="29"/>
      <c r="IJK5" s="29"/>
      <c r="IJL5" s="29"/>
      <c r="IJM5" s="29"/>
      <c r="IJN5" s="29"/>
      <c r="IJO5" s="29"/>
      <c r="IJP5" s="29"/>
      <c r="IJQ5" s="29"/>
      <c r="IJR5" s="29">
        <v>1308.125</v>
      </c>
      <c r="IJS5" s="29"/>
      <c r="IJT5" s="29"/>
      <c r="IJU5" s="29"/>
      <c r="IJV5" s="29"/>
      <c r="IJW5" s="29"/>
      <c r="IJX5" s="29"/>
      <c r="IJY5" s="29"/>
      <c r="IJZ5" s="29"/>
      <c r="IKA5" s="29"/>
      <c r="IKB5" s="29"/>
      <c r="IKC5" s="29"/>
      <c r="IKD5" s="29"/>
      <c r="IKE5" s="29">
        <v>861.97680000000003</v>
      </c>
      <c r="IKF5" s="29"/>
      <c r="IKG5" s="29"/>
      <c r="IKH5" s="29"/>
      <c r="IKI5" s="29"/>
      <c r="IKJ5" s="29"/>
      <c r="IKK5" s="29"/>
      <c r="IKL5" s="29"/>
      <c r="IKM5" s="29"/>
      <c r="IKN5" s="29">
        <v>2155.768</v>
      </c>
      <c r="IKO5" s="29"/>
      <c r="IKP5" s="29">
        <v>1750.212</v>
      </c>
      <c r="IKQ5" s="29">
        <v>2799.2734</v>
      </c>
      <c r="IKR5" s="29"/>
      <c r="IKS5" s="29"/>
      <c r="IKT5" s="29"/>
      <c r="IKU5" s="29"/>
      <c r="IKV5" s="29"/>
      <c r="IKW5" s="29"/>
      <c r="IKX5" s="29">
        <v>4195.8513999999996</v>
      </c>
      <c r="IKY5" s="29"/>
      <c r="IKZ5" s="29"/>
      <c r="ILA5" s="29"/>
      <c r="ILB5" s="29">
        <v>3010.3780000000002</v>
      </c>
      <c r="ILC5" s="29"/>
      <c r="ILD5" s="29"/>
      <c r="ILE5" s="29"/>
      <c r="ILF5" s="29"/>
      <c r="ILG5" s="29"/>
      <c r="ILH5" s="29"/>
      <c r="ILI5" s="29">
        <v>2262.9155999999998</v>
      </c>
      <c r="ILJ5" s="29">
        <v>1203.6551999999999</v>
      </c>
      <c r="ILK5" s="29"/>
      <c r="ILL5" s="29"/>
      <c r="ILM5" s="29"/>
      <c r="ILN5" s="29"/>
      <c r="ILO5" s="29">
        <v>1219.8483000000001</v>
      </c>
      <c r="ILP5" s="29"/>
      <c r="ILQ5" s="29">
        <v>2970.8856000000001</v>
      </c>
      <c r="ILR5" s="29"/>
      <c r="ILS5" s="29"/>
      <c r="ILT5" s="29"/>
      <c r="ILU5" s="29"/>
      <c r="ILV5" s="29"/>
      <c r="ILW5" s="29">
        <v>627.97349999999994</v>
      </c>
      <c r="ILX5" s="29"/>
      <c r="ILY5" s="29"/>
      <c r="ILZ5" s="29"/>
      <c r="IMA5" s="29"/>
      <c r="IMB5" s="29"/>
      <c r="IMC5" s="29"/>
      <c r="IMD5" s="29"/>
      <c r="IME5" s="29"/>
      <c r="IMF5" s="29"/>
      <c r="IMG5" s="29"/>
      <c r="IMH5" s="29"/>
      <c r="IMI5" s="29">
        <v>2565.7840000000001</v>
      </c>
      <c r="IMJ5" s="29"/>
      <c r="IMK5" s="29"/>
      <c r="IML5" s="29"/>
      <c r="IMM5" s="29"/>
      <c r="IMN5" s="29"/>
      <c r="IMO5" s="29">
        <v>1055.1305</v>
      </c>
      <c r="IMP5" s="29">
        <v>1974.1995000000002</v>
      </c>
      <c r="IMQ5" s="29"/>
      <c r="IMR5" s="29"/>
      <c r="IMS5" s="29"/>
      <c r="IMT5" s="29">
        <v>1568.7666000000002</v>
      </c>
      <c r="IMU5" s="29"/>
      <c r="IMV5" s="29"/>
      <c r="IMW5" s="29"/>
      <c r="IMX5" s="29"/>
      <c r="IMY5" s="29">
        <v>4276.8572000000004</v>
      </c>
      <c r="IMZ5" s="29"/>
      <c r="INA5" s="29">
        <v>3637.4988000000003</v>
      </c>
      <c r="INB5" s="29"/>
      <c r="INC5" s="29">
        <v>2555.5295999999998</v>
      </c>
      <c r="IND5" s="29"/>
      <c r="INE5" s="29"/>
      <c r="INF5" s="29"/>
      <c r="ING5" s="29"/>
      <c r="INH5" s="29">
        <v>2267.8200000000002</v>
      </c>
      <c r="INI5" s="29"/>
      <c r="INJ5" s="29"/>
      <c r="INK5" s="29"/>
      <c r="INL5" s="29"/>
      <c r="INM5" s="29"/>
      <c r="INN5" s="29"/>
      <c r="INO5" s="29"/>
      <c r="INP5" s="29"/>
      <c r="INQ5" s="29"/>
      <c r="INR5" s="29"/>
      <c r="INS5" s="29">
        <v>1047.0356000000002</v>
      </c>
      <c r="INT5" s="29"/>
      <c r="INU5" s="29"/>
      <c r="INV5" s="29"/>
      <c r="INW5" s="29">
        <v>2558.7656999999999</v>
      </c>
      <c r="INX5" s="29"/>
      <c r="INY5" s="29"/>
      <c r="INZ5" s="29"/>
      <c r="IOA5" s="29"/>
      <c r="IOB5" s="29"/>
      <c r="IOC5" s="29">
        <v>932.52800000000002</v>
      </c>
      <c r="IOD5" s="29">
        <v>991.44</v>
      </c>
      <c r="IOE5" s="29"/>
      <c r="IOF5" s="29"/>
      <c r="IOG5" s="29"/>
      <c r="IOH5" s="29"/>
      <c r="IOI5" s="29"/>
      <c r="IOJ5" s="29"/>
      <c r="IOK5" s="29"/>
      <c r="IOL5" s="29"/>
      <c r="IOM5" s="29"/>
      <c r="ION5" s="29"/>
      <c r="IOO5" s="29"/>
      <c r="IOP5" s="29"/>
      <c r="IOQ5" s="29"/>
      <c r="IOR5" s="29"/>
      <c r="IOS5" s="29"/>
      <c r="IOT5" s="29"/>
      <c r="IOU5" s="29"/>
      <c r="IOV5" s="29"/>
      <c r="IOW5" s="29"/>
      <c r="IOX5" s="29"/>
      <c r="IOY5" s="29"/>
      <c r="IOZ5" s="29"/>
      <c r="IPA5" s="29"/>
      <c r="IPB5" s="29"/>
      <c r="IPC5" s="29"/>
      <c r="IPD5" s="29"/>
      <c r="IPE5" s="29"/>
      <c r="IPF5" s="29"/>
      <c r="IPG5" s="29"/>
      <c r="IPH5" s="29"/>
      <c r="IPI5" s="29"/>
      <c r="IPJ5" s="29"/>
      <c r="IPK5" s="29"/>
      <c r="IPL5" s="29"/>
      <c r="IPM5" s="29"/>
      <c r="IPN5" s="29"/>
      <c r="IPO5" s="29"/>
      <c r="IPP5" s="29"/>
      <c r="IPQ5" s="29"/>
      <c r="IPR5" s="29"/>
      <c r="IPS5" s="29"/>
      <c r="IPT5" s="29"/>
      <c r="IPU5" s="29"/>
      <c r="IPV5" s="29"/>
      <c r="IPW5" s="29"/>
      <c r="IPX5" s="29"/>
      <c r="IPY5" s="29">
        <v>2685.2509999999997</v>
      </c>
      <c r="IPZ5" s="29"/>
      <c r="IQA5" s="29">
        <v>1671.4010000000001</v>
      </c>
      <c r="IQB5" s="29">
        <v>2232.2766999999999</v>
      </c>
      <c r="IQC5" s="29"/>
      <c r="IQD5" s="29"/>
      <c r="IQE5" s="29"/>
      <c r="IQF5" s="29"/>
      <c r="IQG5" s="29"/>
      <c r="IQH5" s="29"/>
      <c r="IQI5" s="29"/>
      <c r="IQJ5" s="29"/>
      <c r="IQK5" s="29"/>
      <c r="IQL5" s="29">
        <v>1600.9233999999999</v>
      </c>
      <c r="IQM5" s="29"/>
      <c r="IQN5" s="29"/>
      <c r="IQO5" s="29">
        <v>1838.5554</v>
      </c>
      <c r="IQP5" s="29">
        <v>836.30820000000006</v>
      </c>
      <c r="IQQ5" s="29"/>
      <c r="IQR5" s="29"/>
      <c r="IQS5" s="29"/>
      <c r="IQT5" s="29"/>
      <c r="IQU5" s="29">
        <v>1516.1875</v>
      </c>
      <c r="IQV5" s="29"/>
      <c r="IQW5" s="29"/>
      <c r="IQX5" s="29"/>
      <c r="IQY5" s="29"/>
      <c r="IQZ5" s="29"/>
      <c r="IRA5" s="29"/>
      <c r="IRB5" s="29"/>
      <c r="IRC5" s="29"/>
      <c r="IRD5" s="29"/>
      <c r="IRE5" s="29">
        <v>3107.4887000000003</v>
      </c>
      <c r="IRF5" s="29"/>
      <c r="IRG5" s="29">
        <v>1597.5987999999998</v>
      </c>
      <c r="IRH5" s="29"/>
      <c r="IRI5" s="29">
        <v>1985.5892999999999</v>
      </c>
      <c r="IRJ5" s="29">
        <v>3985.8420000000001</v>
      </c>
      <c r="IRK5" s="29"/>
      <c r="IRL5" s="29">
        <v>1095.9218000000001</v>
      </c>
      <c r="IRM5" s="29">
        <v>1855.1403999999998</v>
      </c>
      <c r="IRN5" s="29"/>
      <c r="IRO5" s="29"/>
      <c r="IRP5" s="29"/>
      <c r="IRQ5" s="29"/>
      <c r="IRR5" s="29">
        <v>1531.0053</v>
      </c>
      <c r="IRS5" s="29">
        <v>3890.0976999999998</v>
      </c>
      <c r="IRT5" s="29"/>
      <c r="IRU5" s="29">
        <v>1207.2941999999998</v>
      </c>
      <c r="IRV5" s="29"/>
      <c r="IRW5" s="29">
        <v>1664.1213</v>
      </c>
      <c r="IRX5" s="29"/>
      <c r="IRY5" s="29"/>
      <c r="IRZ5" s="29"/>
      <c r="ISA5" s="29"/>
      <c r="ISB5" s="29"/>
      <c r="ISC5" s="29"/>
      <c r="ISD5" s="29"/>
      <c r="ISE5" s="29"/>
      <c r="ISF5" s="29"/>
      <c r="ISG5" s="29"/>
      <c r="ISH5" s="29">
        <v>912.84460000000001</v>
      </c>
      <c r="ISI5" s="29"/>
      <c r="ISJ5" s="29"/>
      <c r="ISK5" s="29"/>
      <c r="ISL5" s="29"/>
      <c r="ISM5" s="29"/>
      <c r="ISN5" s="29"/>
      <c r="ISO5" s="29"/>
      <c r="ISP5" s="29"/>
      <c r="ISQ5" s="29"/>
      <c r="ISR5" s="29"/>
      <c r="ISS5" s="29"/>
      <c r="IST5" s="29"/>
      <c r="ISU5" s="29">
        <v>1224.1014</v>
      </c>
      <c r="ISV5" s="29"/>
      <c r="ISW5" s="29"/>
      <c r="ISX5" s="29"/>
      <c r="ISY5" s="29"/>
      <c r="ISZ5" s="29"/>
      <c r="ITA5" s="29"/>
      <c r="ITB5" s="29">
        <v>1772.288</v>
      </c>
      <c r="ITC5" s="29">
        <v>734.5236000000001</v>
      </c>
      <c r="ITD5" s="29"/>
      <c r="ITE5" s="29"/>
      <c r="ITF5" s="29"/>
      <c r="ITG5" s="29"/>
      <c r="ITH5" s="29"/>
      <c r="ITI5" s="29"/>
      <c r="ITJ5" s="29">
        <v>2498.2957999999999</v>
      </c>
      <c r="ITK5" s="29"/>
      <c r="ITL5" s="29"/>
      <c r="ITM5" s="29"/>
      <c r="ITN5" s="29"/>
      <c r="ITO5" s="29">
        <v>1084.4514999999999</v>
      </c>
      <c r="ITP5" s="29"/>
      <c r="ITQ5" s="29"/>
      <c r="ITR5" s="29"/>
      <c r="ITS5" s="29">
        <v>906.13599999999997</v>
      </c>
      <c r="ITT5" s="29"/>
      <c r="ITU5" s="29"/>
      <c r="ITV5" s="29">
        <v>659.46719999999993</v>
      </c>
      <c r="ITW5" s="29">
        <v>3741.3094000000001</v>
      </c>
      <c r="ITX5" s="29">
        <v>1941.4265</v>
      </c>
      <c r="ITY5" s="29"/>
      <c r="ITZ5" s="29"/>
      <c r="IUA5" s="29">
        <v>884.26799999999992</v>
      </c>
      <c r="IUB5" s="29"/>
      <c r="IUC5" s="29"/>
      <c r="IUD5" s="29"/>
      <c r="IUE5" s="29"/>
      <c r="IUF5" s="29"/>
      <c r="IUG5" s="29"/>
      <c r="IUH5" s="29"/>
      <c r="IUI5" s="29"/>
      <c r="IUJ5" s="29"/>
      <c r="IUK5" s="29">
        <v>2140.1640000000002</v>
      </c>
      <c r="IUL5" s="29"/>
      <c r="IUM5" s="29"/>
      <c r="IUN5" s="29"/>
      <c r="IUO5" s="29"/>
      <c r="IUP5" s="29"/>
      <c r="IUQ5" s="29"/>
      <c r="IUR5" s="29"/>
      <c r="IUS5" s="29"/>
      <c r="IUT5" s="29"/>
      <c r="IUU5" s="29">
        <v>3554.9525999999996</v>
      </c>
      <c r="IUV5" s="29"/>
      <c r="IUW5" s="29"/>
      <c r="IUX5" s="29"/>
      <c r="IUY5" s="29"/>
      <c r="IUZ5" s="29"/>
      <c r="IVA5" s="29"/>
      <c r="IVB5" s="29"/>
      <c r="IVC5" s="29"/>
      <c r="IVD5" s="29"/>
      <c r="IVE5" s="29"/>
      <c r="IVF5" s="29">
        <v>2015.3085999999998</v>
      </c>
      <c r="IVG5" s="29"/>
      <c r="IVH5" s="29"/>
      <c r="IVI5" s="29"/>
      <c r="IVJ5" s="29"/>
      <c r="IVK5" s="29"/>
      <c r="IVL5" s="29"/>
      <c r="IVM5" s="29"/>
      <c r="IVN5" s="29"/>
      <c r="IVO5" s="29"/>
      <c r="IVP5" s="29"/>
      <c r="IVQ5" s="29"/>
      <c r="IVR5" s="29"/>
      <c r="IVS5" s="29"/>
      <c r="IVT5" s="29"/>
      <c r="IVU5" s="29"/>
      <c r="IVV5" s="29"/>
      <c r="IVW5" s="29"/>
      <c r="IVX5" s="29"/>
      <c r="IVY5" s="29"/>
      <c r="IVZ5" s="29"/>
      <c r="IWA5" s="29"/>
      <c r="IWB5" s="29"/>
      <c r="IWC5" s="29"/>
      <c r="IWD5" s="29"/>
      <c r="IWE5" s="29"/>
      <c r="IWF5" s="29"/>
      <c r="IWG5" s="29"/>
      <c r="IWH5" s="29"/>
      <c r="IWI5" s="29"/>
      <c r="IWJ5" s="29"/>
      <c r="IWK5" s="29">
        <v>1723.9071000000001</v>
      </c>
      <c r="IWL5" s="29"/>
      <c r="IWM5" s="29"/>
      <c r="IWN5" s="29"/>
      <c r="IWO5" s="29"/>
      <c r="IWP5" s="29"/>
      <c r="IWQ5" s="29"/>
      <c r="IWR5" s="29"/>
      <c r="IWS5" s="29"/>
      <c r="IWT5" s="29"/>
      <c r="IWU5" s="29">
        <v>2278.8971999999999</v>
      </c>
      <c r="IWV5" s="29"/>
      <c r="IWW5" s="29"/>
      <c r="IWX5" s="29">
        <v>1083.6075000000001</v>
      </c>
      <c r="IWY5" s="29"/>
      <c r="IWZ5" s="29"/>
      <c r="IXA5" s="29">
        <v>2942.8407999999999</v>
      </c>
      <c r="IXB5" s="29"/>
      <c r="IXC5" s="29">
        <v>1989.6599999999999</v>
      </c>
      <c r="IXD5" s="29">
        <v>1197.5768000000003</v>
      </c>
      <c r="IXE5" s="29"/>
      <c r="IXF5" s="29"/>
      <c r="IXG5" s="29">
        <v>1663.403</v>
      </c>
      <c r="IXH5" s="29"/>
      <c r="IXI5" s="29">
        <v>2171.377</v>
      </c>
      <c r="IXJ5" s="29"/>
      <c r="IXK5" s="29">
        <v>1327.0224000000001</v>
      </c>
      <c r="IXL5" s="29">
        <v>1297.5732</v>
      </c>
      <c r="IXM5" s="29"/>
      <c r="IXN5" s="29"/>
      <c r="IXO5" s="29"/>
      <c r="IXP5" s="29"/>
      <c r="IXQ5" s="29"/>
      <c r="IXR5" s="29"/>
      <c r="IXS5" s="29"/>
      <c r="IXT5" s="29"/>
      <c r="IXU5" s="29"/>
      <c r="IXV5" s="29"/>
      <c r="IXW5" s="29"/>
      <c r="IXX5" s="29"/>
      <c r="IXY5" s="29"/>
      <c r="IXZ5" s="29"/>
      <c r="IYA5" s="29"/>
      <c r="IYB5" s="29"/>
      <c r="IYC5" s="29"/>
      <c r="IYD5" s="29"/>
      <c r="IYE5" s="29"/>
      <c r="IYF5" s="29"/>
      <c r="IYG5" s="29"/>
      <c r="IYH5" s="29"/>
      <c r="IYI5" s="29">
        <v>2508.768</v>
      </c>
      <c r="IYJ5" s="29">
        <v>1689.4940000000001</v>
      </c>
      <c r="IYK5" s="29"/>
      <c r="IYL5" s="29"/>
      <c r="IYM5" s="29"/>
      <c r="IYN5" s="29">
        <v>1393.8531</v>
      </c>
      <c r="IYO5" s="29"/>
      <c r="IYP5" s="29"/>
      <c r="IYQ5" s="29">
        <v>1209.9671999999998</v>
      </c>
      <c r="IYR5" s="29"/>
      <c r="IYS5" s="29"/>
      <c r="IYT5" s="29"/>
      <c r="IYU5" s="29"/>
      <c r="IYV5" s="29"/>
      <c r="IYW5" s="29"/>
      <c r="IYX5" s="29"/>
      <c r="IYY5" s="29"/>
      <c r="IYZ5" s="29"/>
      <c r="IZA5" s="29"/>
      <c r="IZB5" s="29"/>
      <c r="IZC5" s="29"/>
      <c r="IZD5" s="29">
        <v>969.09150000000011</v>
      </c>
      <c r="IZE5" s="29">
        <v>3158.7713999999996</v>
      </c>
      <c r="IZF5" s="29">
        <v>3092.7232000000004</v>
      </c>
      <c r="IZG5" s="29"/>
      <c r="IZH5" s="29">
        <v>2912.6558999999997</v>
      </c>
      <c r="IZI5" s="29"/>
      <c r="IZJ5" s="29"/>
      <c r="IZK5" s="29">
        <v>1892.6919</v>
      </c>
      <c r="IZL5" s="29"/>
      <c r="IZM5" s="29"/>
      <c r="IZN5" s="29"/>
      <c r="IZO5" s="29"/>
      <c r="IZP5" s="29"/>
      <c r="IZQ5" s="29"/>
      <c r="IZR5" s="29"/>
      <c r="IZS5" s="29">
        <v>2564.2968000000001</v>
      </c>
      <c r="IZT5" s="29"/>
      <c r="IZU5" s="29">
        <v>1095.7624000000001</v>
      </c>
      <c r="IZV5" s="29">
        <v>1113.5238000000002</v>
      </c>
      <c r="IZW5" s="29"/>
      <c r="IZX5" s="29"/>
      <c r="IZY5" s="29"/>
      <c r="IZZ5" s="29"/>
      <c r="JAA5" s="29"/>
      <c r="JAB5" s="29"/>
      <c r="JAC5" s="29"/>
      <c r="JAD5" s="29"/>
      <c r="JAE5" s="29"/>
      <c r="JAF5" s="29"/>
      <c r="JAG5" s="29"/>
      <c r="JAH5" s="29"/>
      <c r="JAI5" s="29"/>
      <c r="JAJ5" s="29"/>
      <c r="JAK5" s="29"/>
      <c r="JAL5" s="29"/>
      <c r="JAM5" s="29">
        <v>2827.1206000000002</v>
      </c>
      <c r="JAN5" s="29"/>
      <c r="JAO5" s="29"/>
      <c r="JAP5" s="29">
        <v>3248.2215000000001</v>
      </c>
      <c r="JAQ5" s="29">
        <v>855.46359999999993</v>
      </c>
      <c r="JAR5" s="29"/>
      <c r="JAS5" s="29">
        <v>2876.058</v>
      </c>
      <c r="JAT5" s="29"/>
      <c r="JAU5" s="29">
        <v>1001.9381000000001</v>
      </c>
      <c r="JAV5" s="29"/>
      <c r="JAW5" s="29"/>
      <c r="JAX5" s="29"/>
      <c r="JAY5" s="29"/>
      <c r="JAZ5" s="29">
        <v>1858.7639999999999</v>
      </c>
      <c r="JBA5" s="29"/>
      <c r="JBB5" s="29">
        <v>1599.8661999999999</v>
      </c>
      <c r="JBC5" s="29">
        <v>1184.7834</v>
      </c>
      <c r="JBD5" s="29"/>
      <c r="JBE5" s="29"/>
      <c r="JBF5" s="29"/>
      <c r="JBG5" s="29"/>
      <c r="JBH5" s="29"/>
      <c r="JBI5" s="29">
        <v>2692.0137</v>
      </c>
      <c r="JBJ5" s="29">
        <v>1299.1306999999999</v>
      </c>
      <c r="JBK5" s="29"/>
      <c r="JBL5" s="29">
        <v>3930.009</v>
      </c>
      <c r="JBM5" s="29"/>
      <c r="JBN5" s="29"/>
      <c r="JBO5" s="29"/>
      <c r="JBP5" s="29"/>
      <c r="JBQ5" s="29"/>
      <c r="JBR5" s="29">
        <v>1772.768</v>
      </c>
      <c r="JBS5" s="29"/>
      <c r="JBT5" s="29"/>
      <c r="JBU5" s="29"/>
      <c r="JBV5" s="29"/>
      <c r="JBW5" s="29"/>
      <c r="JBX5" s="29"/>
      <c r="JBY5" s="29"/>
      <c r="JBZ5" s="29"/>
      <c r="JCA5" s="29"/>
      <c r="JCB5" s="29"/>
      <c r="JCC5" s="29"/>
      <c r="JCD5" s="29"/>
      <c r="JCE5" s="29"/>
      <c r="JCF5" s="29"/>
      <c r="JCG5" s="29"/>
      <c r="JCH5" s="29"/>
      <c r="JCI5" s="29"/>
      <c r="JCJ5" s="29"/>
      <c r="JCK5" s="29"/>
      <c r="JCL5" s="29">
        <v>1159.6651999999999</v>
      </c>
      <c r="JCM5" s="29"/>
      <c r="JCN5" s="29"/>
      <c r="JCO5" s="29"/>
      <c r="JCP5" s="29">
        <v>2808.2820000000002</v>
      </c>
      <c r="JCQ5" s="29">
        <v>1030.0436</v>
      </c>
      <c r="JCR5" s="29"/>
      <c r="JCS5" s="29"/>
      <c r="JCT5" s="29">
        <v>2977.5437999999999</v>
      </c>
      <c r="JCU5" s="29"/>
      <c r="JCV5" s="29"/>
      <c r="JCW5" s="29"/>
      <c r="JCX5" s="29"/>
      <c r="JCY5" s="29">
        <v>1087.394</v>
      </c>
      <c r="JCZ5" s="29"/>
      <c r="JDA5" s="29"/>
      <c r="JDB5" s="29"/>
      <c r="JDC5" s="29">
        <v>949.8456000000001</v>
      </c>
      <c r="JDD5" s="29">
        <v>1597.2876000000001</v>
      </c>
      <c r="JDE5" s="29"/>
      <c r="JDF5" s="29"/>
      <c r="JDG5" s="29">
        <v>2100.3092999999999</v>
      </c>
      <c r="JDH5" s="29"/>
      <c r="JDI5" s="29"/>
      <c r="JDJ5" s="29">
        <v>1972.7369999999999</v>
      </c>
      <c r="JDK5" s="29"/>
      <c r="JDL5" s="29"/>
      <c r="JDM5" s="29"/>
      <c r="JDN5" s="29"/>
      <c r="JDO5" s="29">
        <v>1331.3899999999999</v>
      </c>
      <c r="JDP5" s="29"/>
      <c r="JDQ5" s="29"/>
      <c r="JDR5" s="29"/>
      <c r="JDS5" s="29"/>
      <c r="JDT5" s="29"/>
      <c r="JDU5" s="29"/>
      <c r="JDV5" s="29"/>
      <c r="JDW5" s="29"/>
      <c r="JDX5" s="29"/>
      <c r="JDY5" s="29">
        <v>1950.2138000000002</v>
      </c>
      <c r="JDZ5" s="29">
        <v>1948.0509999999999</v>
      </c>
      <c r="JEA5" s="29"/>
      <c r="JEB5" s="29"/>
      <c r="JEC5" s="29"/>
      <c r="JED5" s="29"/>
      <c r="JEE5" s="29"/>
      <c r="JEF5" s="29"/>
      <c r="JEG5" s="29"/>
      <c r="JEH5" s="29"/>
      <c r="JEI5" s="29"/>
      <c r="JEJ5" s="29"/>
      <c r="JEK5" s="29"/>
      <c r="JEL5" s="29"/>
      <c r="JEM5" s="29"/>
      <c r="JEN5" s="29"/>
      <c r="JEO5" s="29"/>
      <c r="JEP5" s="29">
        <v>1299.2759999999998</v>
      </c>
      <c r="JEQ5" s="29"/>
      <c r="JER5" s="29"/>
      <c r="JES5" s="29"/>
      <c r="JET5" s="29"/>
      <c r="JEU5" s="29"/>
      <c r="JEV5" s="29">
        <v>2155.0324000000001</v>
      </c>
      <c r="JEW5" s="29">
        <v>2627.7654000000002</v>
      </c>
      <c r="JEX5" s="29"/>
      <c r="JEY5" s="29">
        <v>1030.7154</v>
      </c>
      <c r="JEZ5" s="29"/>
      <c r="JFA5" s="29"/>
      <c r="JFB5" s="29"/>
      <c r="JFC5" s="29">
        <v>3486</v>
      </c>
      <c r="JFD5" s="29"/>
      <c r="JFE5" s="29"/>
      <c r="JFF5" s="29"/>
      <c r="JFG5" s="29"/>
      <c r="JFH5" s="29"/>
      <c r="JFI5" s="29">
        <v>2658.1858000000002</v>
      </c>
      <c r="JFJ5" s="29"/>
      <c r="JFK5" s="29"/>
      <c r="JFL5" s="29"/>
      <c r="JFM5" s="29">
        <v>2825.3154</v>
      </c>
      <c r="JFN5" s="29"/>
      <c r="JFO5" s="29">
        <v>1300.3361</v>
      </c>
      <c r="JFP5" s="29"/>
      <c r="JFQ5" s="29"/>
      <c r="JFR5" s="29">
        <v>1243.1795999999999</v>
      </c>
      <c r="JFS5" s="29"/>
      <c r="JFT5" s="29"/>
      <c r="JFU5" s="29"/>
      <c r="JFV5" s="29"/>
      <c r="JFW5" s="29"/>
      <c r="JFX5" s="29">
        <v>1435.6764000000001</v>
      </c>
      <c r="JFY5" s="29"/>
      <c r="JFZ5" s="29">
        <v>1298.2608</v>
      </c>
      <c r="JGA5" s="29"/>
      <c r="JGB5" s="29"/>
      <c r="JGC5" s="29"/>
      <c r="JGD5" s="29"/>
      <c r="JGE5" s="29"/>
      <c r="JGF5" s="29"/>
      <c r="JGG5" s="29"/>
      <c r="JGH5" s="29"/>
      <c r="JGI5" s="29"/>
      <c r="JGJ5" s="29">
        <v>957.74</v>
      </c>
      <c r="JGK5" s="29"/>
      <c r="JGL5" s="29"/>
      <c r="JGM5" s="29">
        <v>1875.7493999999999</v>
      </c>
      <c r="JGN5" s="29"/>
      <c r="JGO5" s="29"/>
      <c r="JGP5" s="29"/>
      <c r="JGQ5" s="29"/>
      <c r="JGR5" s="29"/>
      <c r="JGS5" s="29"/>
      <c r="JGT5" s="29"/>
      <c r="JGU5" s="29"/>
      <c r="JGV5" s="29"/>
      <c r="JGW5" s="29"/>
      <c r="JGX5" s="29"/>
      <c r="JGY5" s="29"/>
      <c r="JGZ5" s="29"/>
      <c r="JHA5" s="29"/>
      <c r="JHB5" s="29"/>
      <c r="JHC5" s="29"/>
      <c r="JHD5" s="29"/>
      <c r="JHE5" s="29"/>
      <c r="JHF5" s="29">
        <v>1893.268</v>
      </c>
      <c r="JHG5" s="29">
        <v>3319.1749</v>
      </c>
      <c r="JHH5" s="29"/>
      <c r="JHI5" s="29"/>
      <c r="JHJ5" s="29"/>
      <c r="JHK5" s="29"/>
      <c r="JHL5" s="29"/>
      <c r="JHM5" s="29"/>
      <c r="JHN5" s="29"/>
      <c r="JHO5" s="29"/>
      <c r="JHP5" s="29"/>
      <c r="JHQ5" s="29">
        <v>2186.7929999999997</v>
      </c>
      <c r="JHR5" s="29"/>
      <c r="JHS5" s="29"/>
      <c r="JHT5" s="29"/>
      <c r="JHU5" s="29"/>
      <c r="JHV5" s="29">
        <v>3396.3110999999999</v>
      </c>
      <c r="JHW5" s="29">
        <v>3591.8999999999996</v>
      </c>
      <c r="JHX5" s="29"/>
      <c r="JHY5" s="29"/>
      <c r="JHZ5" s="29"/>
      <c r="JIA5" s="29"/>
      <c r="JIB5" s="29"/>
      <c r="JIC5" s="29"/>
      <c r="JID5" s="29"/>
      <c r="JIE5" s="29"/>
      <c r="JIF5" s="29"/>
      <c r="JIG5" s="29">
        <v>1006.7188000000001</v>
      </c>
      <c r="JIH5" s="29">
        <v>3699.9158999999995</v>
      </c>
      <c r="JII5" s="29"/>
      <c r="JIJ5" s="29"/>
      <c r="JIK5" s="29"/>
      <c r="JIL5" s="29">
        <v>2558.5717999999997</v>
      </c>
      <c r="JIM5" s="29"/>
      <c r="JIN5" s="29"/>
      <c r="JIO5" s="29"/>
      <c r="JIP5" s="29">
        <v>2023.6860000000001</v>
      </c>
      <c r="JIQ5" s="29"/>
      <c r="JIR5" s="29"/>
      <c r="JIS5" s="29"/>
      <c r="JIT5" s="29"/>
      <c r="JIU5" s="29"/>
      <c r="JIV5" s="29"/>
      <c r="JIW5" s="29"/>
      <c r="JIX5" s="29"/>
      <c r="JIY5" s="29"/>
      <c r="JIZ5" s="29"/>
      <c r="JJA5" s="29"/>
      <c r="JJB5" s="29">
        <v>2341.7181</v>
      </c>
      <c r="JJC5" s="29"/>
      <c r="JJD5" s="29"/>
      <c r="JJE5" s="29"/>
      <c r="JJF5" s="29"/>
      <c r="JJG5" s="29"/>
      <c r="JJH5" s="29"/>
      <c r="JJI5" s="29"/>
      <c r="JJJ5" s="29">
        <v>2338.9272000000001</v>
      </c>
      <c r="JJK5" s="29"/>
      <c r="JJL5" s="29">
        <v>2044.5987999999998</v>
      </c>
      <c r="JJM5" s="29"/>
      <c r="JJN5" s="29"/>
      <c r="JJO5" s="29"/>
      <c r="JJP5" s="29"/>
      <c r="JJQ5" s="29"/>
      <c r="JJR5" s="29"/>
      <c r="JJS5" s="29"/>
      <c r="JJT5" s="29">
        <v>1161.9719999999998</v>
      </c>
      <c r="JJU5" s="29">
        <v>1491.7340999999999</v>
      </c>
      <c r="JJV5" s="29"/>
      <c r="JJW5" s="29"/>
      <c r="JJX5" s="29"/>
      <c r="JJY5" s="29"/>
      <c r="JJZ5" s="29"/>
      <c r="JKA5" s="29">
        <v>2445.0929999999998</v>
      </c>
      <c r="JKB5" s="29">
        <v>1716.5025000000001</v>
      </c>
      <c r="JKC5" s="29"/>
      <c r="JKD5" s="29"/>
      <c r="JKE5" s="29">
        <v>3991.3364999999994</v>
      </c>
      <c r="JKF5" s="29">
        <v>3396.732</v>
      </c>
      <c r="JKG5" s="29">
        <v>3308.9759999999997</v>
      </c>
      <c r="JKH5" s="29"/>
      <c r="JKI5" s="29"/>
      <c r="JKJ5" s="29"/>
      <c r="JKK5" s="29">
        <v>1243.7672</v>
      </c>
      <c r="JKL5" s="29"/>
      <c r="JKM5" s="29"/>
      <c r="JKN5" s="29">
        <v>1223.9490000000001</v>
      </c>
      <c r="JKO5" s="29"/>
      <c r="JKP5" s="29"/>
      <c r="JKQ5" s="29"/>
      <c r="JKR5" s="29"/>
      <c r="JKS5" s="29"/>
      <c r="JKT5" s="29">
        <v>1867.4058</v>
      </c>
      <c r="JKU5" s="29"/>
      <c r="JKV5" s="29">
        <v>2401.7147</v>
      </c>
      <c r="JKW5" s="29"/>
      <c r="JKX5" s="29"/>
      <c r="JKY5" s="29"/>
      <c r="JKZ5" s="29"/>
      <c r="JLA5" s="29"/>
      <c r="JLB5" s="29"/>
      <c r="JLC5" s="29"/>
      <c r="JLD5" s="29"/>
      <c r="JLE5" s="29">
        <v>764.84309999999994</v>
      </c>
      <c r="JLF5" s="29"/>
      <c r="JLG5" s="29">
        <v>1010.6085</v>
      </c>
      <c r="JLH5" s="29"/>
      <c r="JLI5" s="29"/>
      <c r="JLJ5" s="29"/>
      <c r="JLK5" s="29"/>
      <c r="JLL5" s="29"/>
      <c r="JLM5" s="29"/>
      <c r="JLN5" s="29"/>
      <c r="JLO5" s="29"/>
      <c r="JLP5" s="29"/>
      <c r="JLQ5" s="29"/>
      <c r="JLR5" s="29"/>
      <c r="JLS5" s="29"/>
      <c r="JLT5" s="29"/>
      <c r="JLU5" s="29"/>
      <c r="JLV5" s="29"/>
      <c r="JLW5" s="29"/>
      <c r="JLX5" s="29"/>
      <c r="JLY5" s="29"/>
      <c r="JLZ5" s="29"/>
      <c r="JMA5" s="29"/>
      <c r="JMB5" s="29"/>
      <c r="JMC5" s="29"/>
      <c r="JMD5" s="29"/>
      <c r="JME5" s="29"/>
      <c r="JMF5" s="29"/>
      <c r="JMG5" s="29"/>
      <c r="JMH5" s="29"/>
      <c r="JMI5" s="29"/>
      <c r="JMJ5" s="29"/>
      <c r="JMK5" s="29"/>
      <c r="JML5" s="29"/>
      <c r="JMM5" s="29"/>
      <c r="JMN5" s="29"/>
      <c r="JMO5" s="29"/>
      <c r="JMP5" s="29"/>
      <c r="JMQ5" s="29"/>
      <c r="JMR5" s="29"/>
      <c r="JMS5" s="29">
        <v>835.31569999999988</v>
      </c>
      <c r="JMT5" s="29"/>
      <c r="JMU5" s="29"/>
      <c r="JMV5" s="29"/>
      <c r="JMW5" s="29">
        <v>1880.7483</v>
      </c>
      <c r="JMX5" s="29">
        <v>2594.2085999999999</v>
      </c>
      <c r="JMY5" s="29">
        <v>1475.53</v>
      </c>
      <c r="JMZ5" s="29">
        <v>3039.4195</v>
      </c>
      <c r="JNA5" s="29"/>
      <c r="JNB5" s="29"/>
      <c r="JNC5" s="29"/>
      <c r="JND5" s="29"/>
      <c r="JNE5" s="29">
        <v>1041.5405000000001</v>
      </c>
      <c r="JNF5" s="29"/>
      <c r="JNG5" s="29"/>
      <c r="JNH5" s="29"/>
      <c r="JNI5" s="29"/>
      <c r="JNJ5" s="29"/>
      <c r="JNK5" s="29"/>
      <c r="JNL5" s="29"/>
      <c r="JNM5" s="29"/>
      <c r="JNN5" s="29">
        <v>2593.35</v>
      </c>
      <c r="JNO5" s="29"/>
      <c r="JNP5" s="29"/>
      <c r="JNQ5" s="29"/>
      <c r="JNR5" s="29"/>
      <c r="JNS5" s="29"/>
      <c r="JNT5" s="29"/>
      <c r="JNU5" s="29"/>
      <c r="JNV5" s="29"/>
      <c r="JNW5" s="29"/>
      <c r="JNX5" s="29"/>
      <c r="JNY5" s="29"/>
      <c r="JNZ5" s="29"/>
      <c r="JOA5" s="29"/>
      <c r="JOB5" s="29">
        <v>1766.4828</v>
      </c>
      <c r="JOC5" s="29"/>
      <c r="JOD5" s="29">
        <v>1523.0373</v>
      </c>
      <c r="JOE5" s="29"/>
      <c r="JOF5" s="29"/>
      <c r="JOG5" s="29">
        <v>2951.4639000000002</v>
      </c>
      <c r="JOH5" s="29">
        <v>2193.3519999999999</v>
      </c>
      <c r="JOI5" s="29"/>
      <c r="JOJ5" s="29"/>
      <c r="JOK5" s="29"/>
      <c r="JOL5" s="29"/>
      <c r="JOM5" s="29"/>
      <c r="JON5" s="29"/>
      <c r="JOO5" s="29"/>
      <c r="JOP5" s="29"/>
      <c r="JOQ5" s="29"/>
      <c r="JOR5" s="29"/>
      <c r="JOS5" s="29">
        <v>1686.1104</v>
      </c>
      <c r="JOT5" s="29"/>
      <c r="JOU5" s="29"/>
      <c r="JOV5" s="29"/>
      <c r="JOW5" s="29"/>
      <c r="JOX5" s="29"/>
      <c r="JOY5" s="29"/>
      <c r="JOZ5" s="29"/>
      <c r="JPA5" s="29">
        <v>1140.4169000000002</v>
      </c>
      <c r="JPB5" s="29"/>
      <c r="JPC5" s="29"/>
      <c r="JPD5" s="29"/>
      <c r="JPE5" s="29"/>
      <c r="JPF5" s="29"/>
      <c r="JPG5" s="29"/>
      <c r="JPH5" s="29"/>
      <c r="JPI5" s="29"/>
      <c r="JPJ5" s="29"/>
      <c r="JPK5" s="29"/>
      <c r="JPL5" s="29"/>
      <c r="JPM5" s="29"/>
      <c r="JPN5" s="29">
        <v>3551.5959999999995</v>
      </c>
      <c r="JPO5" s="29">
        <v>2898.5308999999997</v>
      </c>
      <c r="JPP5" s="29"/>
      <c r="JPQ5" s="29"/>
      <c r="JPR5" s="29"/>
      <c r="JPS5" s="29"/>
      <c r="JPT5" s="29"/>
      <c r="JPU5" s="29"/>
      <c r="JPV5" s="29"/>
      <c r="JPW5" s="29">
        <v>756.54620000000011</v>
      </c>
      <c r="JPX5" s="29"/>
      <c r="JPY5" s="29">
        <v>2144.4877999999999</v>
      </c>
      <c r="JPZ5" s="29"/>
      <c r="JQA5" s="29"/>
      <c r="JQB5" s="29"/>
      <c r="JQC5" s="29"/>
      <c r="JQD5" s="29"/>
      <c r="JQE5" s="29"/>
      <c r="JQF5" s="29"/>
      <c r="JQG5" s="29"/>
      <c r="JQH5" s="29"/>
      <c r="JQI5" s="29"/>
      <c r="JQJ5" s="29">
        <v>2750.3375999999998</v>
      </c>
      <c r="JQK5" s="29">
        <v>1594.0103999999999</v>
      </c>
      <c r="JQL5" s="29"/>
      <c r="JQM5" s="29"/>
      <c r="JQN5" s="29"/>
      <c r="JQO5" s="29"/>
      <c r="JQP5" s="29"/>
      <c r="JQQ5" s="29"/>
      <c r="JQR5" s="29"/>
      <c r="JQS5" s="29"/>
      <c r="JQT5" s="29"/>
      <c r="JQU5" s="29"/>
      <c r="JQV5" s="29"/>
      <c r="JQW5" s="29">
        <v>2299.2849000000001</v>
      </c>
      <c r="JQX5" s="29"/>
      <c r="JQY5" s="29"/>
      <c r="JQZ5" s="29"/>
      <c r="JRA5" s="29"/>
      <c r="JRB5" s="29">
        <v>1800.0375000000001</v>
      </c>
      <c r="JRC5" s="29">
        <v>3248.9585999999999</v>
      </c>
      <c r="JRD5" s="29"/>
      <c r="JRE5" s="29">
        <v>2366.873</v>
      </c>
      <c r="JRF5" s="29"/>
      <c r="JRG5" s="29"/>
      <c r="JRH5" s="29"/>
      <c r="JRI5" s="29"/>
      <c r="JRJ5" s="29"/>
      <c r="JRK5" s="29"/>
      <c r="JRL5" s="29"/>
      <c r="JRM5" s="29">
        <v>2012.3599000000002</v>
      </c>
      <c r="JRN5" s="29">
        <v>1610.2240000000002</v>
      </c>
      <c r="JRO5" s="29"/>
      <c r="JRP5" s="29">
        <v>1828.5056</v>
      </c>
      <c r="JRQ5" s="29"/>
      <c r="JRR5" s="29"/>
      <c r="JRS5" s="29"/>
      <c r="JRT5" s="29"/>
      <c r="JRU5" s="29">
        <v>1747.5544</v>
      </c>
      <c r="JRV5" s="29"/>
      <c r="JRW5" s="29"/>
      <c r="JRX5" s="29"/>
      <c r="JRY5" s="29"/>
      <c r="JRZ5" s="29"/>
      <c r="JSA5" s="29"/>
      <c r="JSB5" s="29"/>
      <c r="JSC5" s="29">
        <v>1606.932</v>
      </c>
      <c r="JSD5" s="29"/>
      <c r="JSE5" s="29"/>
      <c r="JSF5" s="29">
        <v>3811.2458999999999</v>
      </c>
      <c r="JSG5" s="29"/>
      <c r="JSH5" s="29"/>
      <c r="JSI5" s="29"/>
      <c r="JSJ5" s="29"/>
      <c r="JSK5" s="29">
        <v>2187.7357000000002</v>
      </c>
      <c r="JSL5" s="29"/>
      <c r="JSM5" s="29"/>
      <c r="JSN5" s="29"/>
      <c r="JSO5" s="29">
        <v>1927.92</v>
      </c>
      <c r="JSP5" s="29"/>
      <c r="JSQ5" s="29"/>
      <c r="JSR5" s="29"/>
      <c r="JSS5" s="29">
        <v>1162.2359999999999</v>
      </c>
      <c r="JST5" s="29"/>
      <c r="JSU5" s="29"/>
      <c r="JSV5" s="29">
        <v>1074.5564000000002</v>
      </c>
      <c r="JSW5" s="29"/>
      <c r="JSX5" s="29"/>
      <c r="JSY5" s="29"/>
      <c r="JSZ5" s="29"/>
      <c r="JTA5" s="29"/>
      <c r="JTB5" s="29">
        <v>1424.92</v>
      </c>
      <c r="JTC5" s="29"/>
      <c r="JTD5" s="29"/>
      <c r="JTE5" s="29"/>
      <c r="JTF5" s="29"/>
      <c r="JTG5" s="29"/>
      <c r="JTH5" s="29"/>
      <c r="JTI5" s="29"/>
      <c r="JTJ5" s="29"/>
      <c r="JTK5" s="29">
        <v>3492.0160000000001</v>
      </c>
      <c r="JTL5" s="29"/>
      <c r="JTM5" s="29">
        <v>1551.6576</v>
      </c>
      <c r="JTN5" s="29"/>
      <c r="JTO5" s="29">
        <v>1559.6306999999999</v>
      </c>
      <c r="JTP5" s="29"/>
      <c r="JTQ5" s="29"/>
      <c r="JTR5" s="29">
        <v>2822.3901999999998</v>
      </c>
      <c r="JTS5" s="29"/>
      <c r="JTT5" s="29">
        <v>2488.8110000000001</v>
      </c>
      <c r="JTU5" s="29"/>
      <c r="JTV5" s="29"/>
      <c r="JTW5" s="29"/>
      <c r="JTX5" s="29"/>
      <c r="JTY5" s="29">
        <v>2585.3267999999998</v>
      </c>
      <c r="JTZ5" s="29"/>
      <c r="JUA5" s="29"/>
      <c r="JUB5" s="29"/>
      <c r="JUC5" s="29"/>
      <c r="JUD5" s="29"/>
      <c r="JUE5" s="29">
        <v>902.82980000000009</v>
      </c>
      <c r="JUF5" s="29"/>
      <c r="JUG5" s="29"/>
      <c r="JUH5" s="29"/>
      <c r="JUI5" s="29"/>
      <c r="JUJ5" s="29"/>
      <c r="JUK5" s="29"/>
      <c r="JUL5" s="29"/>
      <c r="JUM5" s="29"/>
      <c r="JUN5" s="29"/>
      <c r="JUO5" s="29"/>
      <c r="JUP5" s="29">
        <v>1793.2694999999999</v>
      </c>
      <c r="JUQ5" s="29"/>
      <c r="JUR5" s="29"/>
      <c r="JUS5" s="29"/>
      <c r="JUT5" s="29"/>
      <c r="JUU5" s="29"/>
      <c r="JUV5" s="29">
        <v>3363.0150999999996</v>
      </c>
      <c r="JUW5" s="29">
        <v>3143.3298</v>
      </c>
      <c r="JUX5" s="29"/>
      <c r="JUY5" s="29"/>
      <c r="JUZ5" s="29">
        <v>2527.8696</v>
      </c>
      <c r="JVA5" s="29"/>
      <c r="JVB5" s="29"/>
      <c r="JVC5" s="29"/>
      <c r="JVD5" s="29"/>
      <c r="JVE5" s="29"/>
      <c r="JVF5" s="29"/>
      <c r="JVG5" s="29"/>
      <c r="JVH5" s="29"/>
      <c r="JVI5" s="29"/>
      <c r="JVJ5" s="29"/>
      <c r="JVK5" s="29"/>
      <c r="JVL5" s="29"/>
      <c r="JVM5" s="29">
        <v>2358.5915999999997</v>
      </c>
      <c r="JVN5" s="29">
        <v>1247.6772000000001</v>
      </c>
      <c r="JVO5" s="29"/>
      <c r="JVP5" s="29"/>
      <c r="JVQ5" s="29"/>
      <c r="JVR5" s="29">
        <v>2794.5792000000001</v>
      </c>
      <c r="JVS5" s="29"/>
      <c r="JVT5" s="29"/>
      <c r="JVU5" s="29"/>
      <c r="JVV5" s="29"/>
      <c r="JVW5" s="29"/>
      <c r="JVX5" s="29"/>
      <c r="JVY5" s="29">
        <v>1743.8025</v>
      </c>
      <c r="JVZ5" s="29"/>
      <c r="JWA5" s="29"/>
      <c r="JWB5" s="29"/>
      <c r="JWC5" s="29"/>
      <c r="JWD5" s="29"/>
      <c r="JWE5" s="29"/>
      <c r="JWF5" s="29"/>
      <c r="JWG5" s="29"/>
      <c r="JWH5" s="29">
        <v>1380.9014999999999</v>
      </c>
      <c r="JWI5" s="29"/>
      <c r="JWJ5" s="29"/>
      <c r="JWK5" s="29"/>
      <c r="JWL5" s="29"/>
      <c r="JWM5" s="29"/>
      <c r="JWN5" s="29"/>
      <c r="JWO5" s="29"/>
      <c r="JWP5" s="29">
        <v>3878.8145999999997</v>
      </c>
      <c r="JWQ5" s="29"/>
      <c r="JWR5" s="29"/>
      <c r="JWS5" s="29"/>
      <c r="JWT5" s="29"/>
      <c r="JWU5" s="29"/>
      <c r="JWV5" s="29"/>
      <c r="JWW5" s="29">
        <v>934.76600000000008</v>
      </c>
      <c r="JWX5" s="29"/>
      <c r="JWY5" s="29"/>
      <c r="JWZ5" s="29"/>
      <c r="JXA5" s="29"/>
      <c r="JXB5" s="29"/>
      <c r="JXC5" s="29"/>
      <c r="JXD5" s="29"/>
      <c r="JXE5" s="29">
        <v>3366.4425000000001</v>
      </c>
      <c r="JXF5" s="29"/>
      <c r="JXG5" s="29">
        <v>1008.0354</v>
      </c>
      <c r="JXH5" s="29"/>
      <c r="JXI5" s="29"/>
      <c r="JXJ5" s="29">
        <v>1833.2465999999999</v>
      </c>
      <c r="JXK5" s="29">
        <v>1312.2306000000001</v>
      </c>
      <c r="JXL5" s="29"/>
      <c r="JXM5" s="29">
        <v>2605.4951999999998</v>
      </c>
      <c r="JXN5" s="29"/>
      <c r="JXO5" s="29">
        <v>2422.7784000000001</v>
      </c>
      <c r="JXP5" s="29"/>
      <c r="JXQ5" s="29"/>
      <c r="JXR5" s="29">
        <v>3718.5021999999999</v>
      </c>
      <c r="JXS5" s="29"/>
      <c r="JXT5" s="29"/>
      <c r="JXU5" s="29"/>
      <c r="JXV5" s="29"/>
      <c r="JXW5" s="29"/>
      <c r="JXX5" s="29">
        <v>2761.2793999999999</v>
      </c>
      <c r="JXY5" s="29"/>
      <c r="JXZ5" s="29"/>
      <c r="JYA5" s="29"/>
      <c r="JYB5" s="29"/>
      <c r="JYC5" s="29"/>
      <c r="JYD5" s="29"/>
      <c r="JYE5" s="29"/>
      <c r="JYF5" s="29"/>
      <c r="JYG5" s="29"/>
      <c r="JYH5" s="29"/>
      <c r="JYI5" s="29"/>
      <c r="JYJ5" s="29">
        <v>2136.3173999999999</v>
      </c>
      <c r="JYK5" s="29"/>
      <c r="JYL5" s="29">
        <v>1229.5902000000001</v>
      </c>
      <c r="JYM5" s="29"/>
      <c r="JYN5" s="29"/>
      <c r="JYO5" s="29">
        <v>1343.2888</v>
      </c>
      <c r="JYP5" s="29"/>
      <c r="JYQ5" s="29"/>
      <c r="JYR5" s="29"/>
      <c r="JYS5" s="29"/>
      <c r="JYT5" s="29"/>
      <c r="JYU5" s="29"/>
      <c r="JYV5" s="29"/>
      <c r="JYW5" s="29"/>
      <c r="JYX5" s="29"/>
      <c r="JYY5" s="29"/>
      <c r="JYZ5" s="29">
        <v>1469.0386000000001</v>
      </c>
      <c r="JZA5" s="29"/>
      <c r="JZB5" s="29"/>
      <c r="JZC5" s="29"/>
      <c r="JZD5" s="29"/>
      <c r="JZE5" s="29"/>
      <c r="JZF5" s="29">
        <v>4060.308</v>
      </c>
      <c r="JZG5" s="29"/>
      <c r="JZH5" s="29"/>
      <c r="JZI5" s="29"/>
      <c r="JZJ5" s="29"/>
      <c r="JZK5" s="29">
        <v>2537.3852000000002</v>
      </c>
      <c r="JZL5" s="29"/>
      <c r="JZM5" s="29"/>
      <c r="JZN5" s="29"/>
      <c r="JZO5" s="29"/>
      <c r="JZP5" s="29"/>
      <c r="JZQ5" s="29"/>
      <c r="JZR5" s="29"/>
      <c r="JZS5" s="29"/>
      <c r="JZT5" s="29"/>
      <c r="JZU5" s="29"/>
      <c r="JZV5" s="29"/>
      <c r="JZW5" s="29"/>
      <c r="JZX5" s="29"/>
      <c r="JZY5" s="29"/>
      <c r="JZZ5" s="29"/>
      <c r="KAA5" s="29"/>
      <c r="KAB5" s="29"/>
      <c r="KAC5" s="29"/>
      <c r="KAD5" s="29"/>
      <c r="KAE5" s="29"/>
      <c r="KAF5" s="29"/>
      <c r="KAG5" s="29">
        <v>2133.9701</v>
      </c>
      <c r="KAH5" s="29">
        <v>1643.7525000000001</v>
      </c>
      <c r="KAI5" s="29"/>
      <c r="KAJ5" s="29"/>
      <c r="KAK5" s="29"/>
      <c r="KAL5" s="29"/>
      <c r="KAM5" s="29"/>
      <c r="KAN5" s="29"/>
      <c r="KAO5" s="29"/>
      <c r="KAP5" s="29"/>
      <c r="KAQ5" s="29">
        <v>2415.8330000000001</v>
      </c>
      <c r="KAR5" s="29"/>
      <c r="KAS5" s="29"/>
      <c r="KAT5" s="29">
        <v>2509.8380999999999</v>
      </c>
      <c r="KAU5" s="29">
        <v>1637.6913000000002</v>
      </c>
      <c r="KAV5" s="29"/>
      <c r="KAW5" s="29">
        <v>2039.5648000000001</v>
      </c>
      <c r="KAX5" s="29">
        <v>1204.4088000000002</v>
      </c>
      <c r="KAY5" s="29">
        <v>1416.8820000000001</v>
      </c>
      <c r="KAZ5" s="29"/>
      <c r="KBA5" s="29"/>
      <c r="KBB5" s="29"/>
      <c r="KBC5" s="29"/>
      <c r="KBD5" s="29">
        <v>1574.8005000000001</v>
      </c>
      <c r="KBE5" s="29"/>
      <c r="KBF5" s="29">
        <v>2411.6697999999997</v>
      </c>
      <c r="KBG5" s="29"/>
      <c r="KBH5" s="29"/>
      <c r="KBI5" s="29"/>
      <c r="KBJ5" s="29"/>
      <c r="KBK5" s="29"/>
      <c r="KBL5" s="29"/>
      <c r="KBM5" s="29">
        <v>1357.3790999999999</v>
      </c>
      <c r="KBN5" s="29"/>
      <c r="KBO5" s="29"/>
      <c r="KBP5" s="29"/>
      <c r="KBQ5" s="29"/>
      <c r="KBR5" s="29"/>
      <c r="KBS5" s="29">
        <v>1351.6271999999999</v>
      </c>
      <c r="KBT5" s="29"/>
      <c r="KBU5" s="29"/>
      <c r="KBV5" s="29">
        <v>2340.5481</v>
      </c>
      <c r="KBW5" s="29"/>
      <c r="KBX5" s="29"/>
      <c r="KBY5" s="29"/>
      <c r="KBZ5" s="29"/>
      <c r="KCA5" s="29"/>
      <c r="KCB5" s="29"/>
      <c r="KCC5" s="29"/>
      <c r="KCD5" s="29"/>
      <c r="KCE5" s="29"/>
      <c r="KCF5" s="29"/>
      <c r="KCG5" s="29">
        <v>2909.1132000000002</v>
      </c>
      <c r="KCH5" s="29">
        <v>1410.1949999999999</v>
      </c>
      <c r="KCI5" s="29">
        <v>1664.1030000000001</v>
      </c>
      <c r="KCJ5" s="29"/>
      <c r="KCK5" s="29"/>
      <c r="KCL5" s="29"/>
      <c r="KCM5" s="29"/>
      <c r="KCN5" s="29"/>
      <c r="KCO5" s="29"/>
      <c r="KCP5" s="29"/>
      <c r="KCQ5" s="29"/>
      <c r="KCR5" s="29"/>
      <c r="KCS5" s="29"/>
      <c r="KCT5" s="29"/>
      <c r="KCU5" s="29"/>
      <c r="KCV5" s="29"/>
      <c r="KCW5" s="29"/>
      <c r="KCX5" s="29">
        <v>1753.3828000000001</v>
      </c>
      <c r="KCY5" s="29"/>
      <c r="KCZ5" s="29"/>
      <c r="KDA5" s="29"/>
      <c r="KDB5" s="29"/>
      <c r="KDC5" s="29"/>
      <c r="KDD5" s="29">
        <v>1036.3324</v>
      </c>
      <c r="KDE5" s="29">
        <v>2190.5987999999998</v>
      </c>
      <c r="KDF5" s="29"/>
      <c r="KDG5" s="29"/>
      <c r="KDH5" s="29">
        <v>2664.1680000000001</v>
      </c>
      <c r="KDI5" s="29">
        <v>1302.7904999999998</v>
      </c>
      <c r="KDJ5" s="29"/>
      <c r="KDK5" s="29"/>
      <c r="KDL5" s="29"/>
      <c r="KDM5" s="29">
        <v>3255.0474000000004</v>
      </c>
      <c r="KDN5" s="29"/>
      <c r="KDO5" s="29">
        <v>2099.4951999999998</v>
      </c>
      <c r="KDP5" s="29"/>
      <c r="KDQ5" s="29"/>
      <c r="KDR5" s="29"/>
      <c r="KDS5" s="29"/>
      <c r="KDT5" s="29">
        <v>2445.39</v>
      </c>
      <c r="KDU5" s="29"/>
      <c r="KDV5" s="29"/>
      <c r="KDW5" s="29"/>
      <c r="KDX5" s="29">
        <v>1882.6885000000002</v>
      </c>
      <c r="KDY5" s="29"/>
      <c r="KDZ5" s="29"/>
      <c r="KEA5" s="29"/>
      <c r="KEB5" s="29"/>
      <c r="KEC5" s="29"/>
      <c r="KED5" s="29">
        <v>901.32899999999995</v>
      </c>
      <c r="KEE5" s="29"/>
      <c r="KEF5" s="29"/>
      <c r="KEG5" s="29"/>
      <c r="KEH5" s="29"/>
      <c r="KEI5" s="29"/>
      <c r="KEJ5" s="29"/>
      <c r="KEK5" s="29"/>
      <c r="KEL5" s="29"/>
      <c r="KEM5" s="29"/>
      <c r="KEN5" s="29"/>
      <c r="KEO5" s="29"/>
      <c r="KEP5" s="29">
        <v>1557.5553000000002</v>
      </c>
      <c r="KEQ5" s="29">
        <v>1390.0128</v>
      </c>
      <c r="KER5" s="29"/>
      <c r="KES5" s="29"/>
      <c r="KET5" s="29"/>
      <c r="KEU5" s="29"/>
      <c r="KEV5" s="29">
        <v>1730.7564000000002</v>
      </c>
      <c r="KEW5" s="29"/>
      <c r="KEX5" s="29">
        <v>2905.7698999999998</v>
      </c>
      <c r="KEY5" s="29"/>
      <c r="KEZ5" s="29"/>
      <c r="KFA5" s="29"/>
      <c r="KFB5" s="29"/>
      <c r="KFC5" s="29"/>
      <c r="KFD5" s="29"/>
      <c r="KFE5" s="29"/>
      <c r="KFF5" s="29"/>
      <c r="KFG5" s="29"/>
      <c r="KFH5" s="29"/>
      <c r="KFI5" s="29"/>
      <c r="KFJ5" s="29">
        <v>2484.5328</v>
      </c>
      <c r="KFK5" s="29"/>
      <c r="KFL5" s="29"/>
      <c r="KFM5" s="29"/>
      <c r="KFN5" s="29"/>
      <c r="KFO5" s="29"/>
      <c r="KFP5" s="29"/>
      <c r="KFQ5" s="29">
        <v>1762.2406999999998</v>
      </c>
      <c r="KFR5" s="29"/>
      <c r="KFS5" s="29"/>
      <c r="KFT5" s="29"/>
      <c r="KFU5" s="29"/>
      <c r="KFV5" s="29"/>
      <c r="KFW5" s="29"/>
      <c r="KFX5" s="29">
        <v>3936.4032000000002</v>
      </c>
      <c r="KFY5" s="29">
        <v>1218.9323999999999</v>
      </c>
      <c r="KFZ5" s="29"/>
      <c r="KGA5" s="29">
        <v>2365.6054000000004</v>
      </c>
      <c r="KGB5" s="29"/>
      <c r="KGC5" s="29">
        <v>3761.8728000000001</v>
      </c>
      <c r="KGD5" s="29">
        <v>2496.06</v>
      </c>
      <c r="KGE5" s="29">
        <v>1819.3833</v>
      </c>
      <c r="KGF5" s="29">
        <v>2011.75</v>
      </c>
      <c r="KGG5" s="29"/>
      <c r="KGH5" s="29"/>
      <c r="KGI5" s="29">
        <v>3341.7656999999999</v>
      </c>
      <c r="KGJ5" s="29"/>
      <c r="KGK5" s="29"/>
      <c r="KGL5" s="29"/>
      <c r="KGM5" s="29"/>
      <c r="KGN5" s="29"/>
      <c r="KGO5" s="29"/>
      <c r="KGP5" s="29"/>
      <c r="KGQ5" s="29"/>
      <c r="KGR5" s="29"/>
      <c r="KGS5" s="29">
        <v>1030.336</v>
      </c>
      <c r="KGT5" s="29"/>
      <c r="KGU5" s="29"/>
      <c r="KGV5" s="29"/>
      <c r="KGW5" s="29"/>
      <c r="KGX5" s="29"/>
      <c r="KGY5" s="29"/>
      <c r="KGZ5" s="29">
        <v>3866.3558000000003</v>
      </c>
      <c r="KHA5" s="29"/>
      <c r="KHB5" s="29"/>
      <c r="KHC5" s="29"/>
      <c r="KHD5" s="29"/>
      <c r="KHE5" s="29"/>
      <c r="KHF5" s="29"/>
      <c r="KHG5" s="29"/>
      <c r="KHH5" s="29"/>
      <c r="KHI5" s="29"/>
      <c r="KHJ5" s="29">
        <v>837.48630000000003</v>
      </c>
      <c r="KHK5" s="29"/>
      <c r="KHL5" s="29"/>
      <c r="KHM5" s="29">
        <v>4035.6174000000001</v>
      </c>
      <c r="KHN5" s="29"/>
      <c r="KHO5" s="29"/>
      <c r="KHP5" s="29"/>
      <c r="KHQ5" s="29">
        <v>2270.9278999999997</v>
      </c>
      <c r="KHR5" s="29"/>
      <c r="KHS5" s="29"/>
      <c r="KHT5" s="29"/>
      <c r="KHU5" s="29"/>
      <c r="KHV5" s="29">
        <v>1282.2492000000002</v>
      </c>
      <c r="KHW5" s="29"/>
      <c r="KHX5" s="29"/>
      <c r="KHY5" s="29"/>
      <c r="KHZ5" s="29"/>
      <c r="KIA5" s="29"/>
      <c r="KIB5" s="29"/>
      <c r="KIC5" s="29"/>
      <c r="KID5" s="29">
        <v>1230.2239999999999</v>
      </c>
      <c r="KIE5" s="29"/>
      <c r="KIF5" s="29"/>
      <c r="KIG5" s="29"/>
      <c r="KIH5" s="29"/>
      <c r="KII5" s="29"/>
      <c r="KIJ5" s="29">
        <v>1496.2704000000001</v>
      </c>
      <c r="KIK5" s="29"/>
      <c r="KIL5" s="29"/>
      <c r="KIM5" s="29"/>
      <c r="KIN5" s="29"/>
      <c r="KIO5" s="29"/>
      <c r="KIP5" s="29"/>
      <c r="KIQ5" s="29"/>
      <c r="KIR5" s="29"/>
      <c r="KIS5" s="29"/>
      <c r="KIT5" s="29"/>
      <c r="KIU5" s="29"/>
      <c r="KIV5" s="29"/>
      <c r="KIW5" s="29"/>
      <c r="KIX5" s="29"/>
      <c r="KIY5" s="29"/>
      <c r="KIZ5" s="29"/>
      <c r="KJA5" s="29"/>
      <c r="KJB5" s="29"/>
      <c r="KJC5" s="29"/>
      <c r="KJD5" s="29">
        <v>3799.2544000000003</v>
      </c>
      <c r="KJE5" s="29"/>
      <c r="KJF5" s="29"/>
      <c r="KJG5" s="29">
        <v>1339.7769000000001</v>
      </c>
      <c r="KJH5" s="29"/>
      <c r="KJI5" s="29"/>
      <c r="KJJ5" s="29">
        <v>3965.4804000000004</v>
      </c>
      <c r="KJK5" s="29"/>
      <c r="KJL5" s="29"/>
      <c r="KJM5" s="29">
        <v>3350.6025</v>
      </c>
      <c r="KJN5" s="29"/>
      <c r="KJO5" s="29"/>
      <c r="KJP5" s="29"/>
      <c r="KJQ5" s="29"/>
      <c r="KJR5" s="29"/>
      <c r="KJS5" s="29"/>
      <c r="KJT5" s="29"/>
      <c r="KJU5" s="29"/>
      <c r="KJV5" s="29"/>
      <c r="KJW5" s="29"/>
      <c r="KJX5" s="29">
        <v>1431.8220000000001</v>
      </c>
      <c r="KJY5" s="29"/>
      <c r="KJZ5" s="29">
        <v>2664.9215999999997</v>
      </c>
      <c r="KKA5" s="29"/>
      <c r="KKB5" s="29"/>
      <c r="KKC5" s="29"/>
      <c r="KKD5" s="29"/>
      <c r="KKE5" s="29"/>
      <c r="KKF5" s="29"/>
      <c r="KKG5" s="29"/>
      <c r="KKH5" s="29"/>
      <c r="KKI5" s="29"/>
      <c r="KKJ5" s="29">
        <v>1096.0724</v>
      </c>
      <c r="KKK5" s="29"/>
      <c r="KKL5" s="29"/>
      <c r="KKM5" s="29"/>
      <c r="KKN5" s="29">
        <v>1624.8596</v>
      </c>
      <c r="KKO5" s="29"/>
      <c r="KKP5" s="29">
        <v>2713.7152000000001</v>
      </c>
      <c r="KKQ5" s="29"/>
      <c r="KKR5" s="29">
        <v>2196.9323999999997</v>
      </c>
      <c r="KKS5" s="29"/>
      <c r="KKT5" s="29"/>
      <c r="KKU5" s="29"/>
      <c r="KKV5" s="29"/>
      <c r="KKW5" s="29"/>
      <c r="KKX5" s="29"/>
      <c r="KKY5" s="29"/>
      <c r="KKZ5" s="29">
        <v>1901.8944000000001</v>
      </c>
      <c r="KLA5" s="29"/>
      <c r="KLB5" s="29"/>
      <c r="KLC5" s="29">
        <v>4556.4656000000004</v>
      </c>
      <c r="KLD5" s="29">
        <v>1724.7841999999998</v>
      </c>
      <c r="KLE5" s="29"/>
      <c r="KLF5" s="29"/>
      <c r="KLG5" s="29"/>
      <c r="KLH5" s="29">
        <v>1481.6471999999999</v>
      </c>
      <c r="KLI5" s="29"/>
      <c r="KLJ5" s="29"/>
      <c r="KLK5" s="29"/>
      <c r="KLL5" s="29">
        <v>1541.8751999999999</v>
      </c>
      <c r="KLM5" s="29"/>
      <c r="KLN5" s="29"/>
      <c r="KLO5" s="29"/>
      <c r="KLP5" s="29">
        <v>2659.8806</v>
      </c>
      <c r="KLQ5" s="29"/>
      <c r="KLR5" s="29"/>
      <c r="KLS5" s="29">
        <v>1849.4689999999998</v>
      </c>
      <c r="KLT5" s="29"/>
      <c r="KLU5" s="29"/>
      <c r="KLV5" s="29"/>
      <c r="KLW5" s="29"/>
      <c r="KLX5" s="29"/>
      <c r="KLY5" s="29"/>
      <c r="KLZ5" s="29"/>
      <c r="KMA5" s="29"/>
      <c r="KMB5" s="29"/>
      <c r="KMC5" s="29"/>
      <c r="KMD5" s="29"/>
      <c r="KME5" s="29"/>
      <c r="KMF5" s="29"/>
      <c r="KMG5" s="29"/>
      <c r="KMH5" s="29">
        <v>3178.4465</v>
      </c>
      <c r="KMI5" s="29"/>
      <c r="KMJ5" s="29">
        <v>2802.4762000000001</v>
      </c>
      <c r="KMK5" s="29"/>
      <c r="KML5" s="29"/>
      <c r="KMM5" s="29"/>
      <c r="KMN5" s="29">
        <v>1052.7650000000001</v>
      </c>
      <c r="KMO5" s="29">
        <v>1744.1690000000001</v>
      </c>
      <c r="KMP5" s="29"/>
      <c r="KMQ5" s="29"/>
      <c r="KMR5" s="29"/>
      <c r="KMS5" s="29"/>
      <c r="KMT5" s="29"/>
      <c r="KMU5" s="29">
        <v>2592.6812</v>
      </c>
      <c r="KMV5" s="29">
        <v>1450.6496</v>
      </c>
      <c r="KMW5" s="29"/>
      <c r="KMX5" s="29"/>
      <c r="KMY5" s="29">
        <v>1659.3432</v>
      </c>
      <c r="KMZ5" s="29"/>
      <c r="KNA5" s="29"/>
      <c r="KNB5" s="29"/>
      <c r="KNC5" s="29">
        <v>1325.6727000000001</v>
      </c>
      <c r="KND5" s="29"/>
      <c r="KNE5" s="29"/>
      <c r="KNF5" s="29"/>
      <c r="KNG5" s="29"/>
      <c r="KNH5" s="29"/>
      <c r="KNI5" s="29"/>
      <c r="KNJ5" s="29"/>
      <c r="KNK5" s="29"/>
      <c r="KNL5" s="29"/>
      <c r="KNM5" s="29"/>
      <c r="KNN5" s="29"/>
      <c r="KNO5" s="29"/>
      <c r="KNP5" s="29"/>
      <c r="KNQ5" s="29">
        <v>2272.0416</v>
      </c>
      <c r="KNR5" s="29"/>
      <c r="KNS5" s="29"/>
      <c r="KNT5" s="29"/>
      <c r="KNU5" s="29"/>
      <c r="KNV5" s="29"/>
      <c r="KNW5" s="29"/>
      <c r="KNX5" s="29"/>
      <c r="KNY5" s="29"/>
      <c r="KNZ5" s="29"/>
      <c r="KOA5" s="29"/>
      <c r="KOB5" s="29"/>
      <c r="KOC5" s="29"/>
      <c r="KOD5" s="29"/>
      <c r="KOE5" s="29"/>
      <c r="KOF5" s="29">
        <v>794.30040000000008</v>
      </c>
      <c r="KOG5" s="29"/>
      <c r="KOH5" s="29"/>
      <c r="KOI5" s="29">
        <v>1133.3261</v>
      </c>
      <c r="KOJ5" s="29"/>
      <c r="KOK5" s="29"/>
      <c r="KOL5" s="29"/>
      <c r="KOM5" s="29"/>
      <c r="KON5" s="29">
        <v>2236.3575000000001</v>
      </c>
      <c r="KOO5" s="29"/>
      <c r="KOP5" s="29"/>
      <c r="KOQ5" s="29"/>
      <c r="KOR5" s="29"/>
      <c r="KOS5" s="29">
        <v>1901.8661999999999</v>
      </c>
      <c r="KOT5" s="29">
        <v>1119.4344000000001</v>
      </c>
      <c r="KOU5" s="29"/>
      <c r="KOV5" s="29">
        <v>1166.3492000000001</v>
      </c>
      <c r="KOW5" s="29"/>
      <c r="KOX5" s="29"/>
      <c r="KOY5" s="29"/>
      <c r="KOZ5" s="29">
        <v>1088.8130000000001</v>
      </c>
      <c r="KPA5" s="29"/>
      <c r="KPB5" s="29"/>
      <c r="KPC5" s="29"/>
      <c r="KPD5" s="29"/>
      <c r="KPE5" s="29"/>
      <c r="KPF5" s="29">
        <v>1197.6959999999999</v>
      </c>
      <c r="KPG5" s="29"/>
      <c r="KPH5" s="29"/>
      <c r="KPI5" s="29">
        <v>2171.0237999999999</v>
      </c>
      <c r="KPJ5" s="29"/>
      <c r="KPK5" s="29"/>
      <c r="KPL5" s="29"/>
      <c r="KPM5" s="29"/>
      <c r="KPN5" s="29"/>
      <c r="KPO5" s="29"/>
      <c r="KPP5" s="29"/>
      <c r="KPQ5" s="29"/>
      <c r="KPR5" s="29"/>
      <c r="KPS5" s="29">
        <v>1195.6255999999998</v>
      </c>
      <c r="KPT5" s="29"/>
      <c r="KPU5" s="29"/>
      <c r="KPV5" s="29"/>
      <c r="KPW5" s="29"/>
      <c r="KPX5" s="29">
        <v>2051.6814000000004</v>
      </c>
      <c r="KPY5" s="29"/>
      <c r="KPZ5" s="29"/>
      <c r="KQA5" s="29">
        <v>1030.8920000000001</v>
      </c>
      <c r="KQB5" s="29"/>
      <c r="KQC5" s="29">
        <v>2342.0673000000002</v>
      </c>
      <c r="KQD5" s="29"/>
      <c r="KQE5" s="29">
        <v>2446.7980000000002</v>
      </c>
      <c r="KQF5" s="29">
        <v>2613.2183999999997</v>
      </c>
      <c r="KQG5" s="29">
        <v>1373.5079999999998</v>
      </c>
      <c r="KQH5" s="29">
        <v>3577.6468</v>
      </c>
      <c r="KQI5" s="29"/>
      <c r="KQJ5" s="29">
        <v>2200.2683999999999</v>
      </c>
      <c r="KQK5" s="29"/>
      <c r="KQL5" s="29"/>
      <c r="KQM5" s="29"/>
      <c r="KQN5" s="29">
        <v>7067.1490999999996</v>
      </c>
      <c r="KQO5" s="29"/>
      <c r="KQP5" s="29">
        <v>2141.1480000000001</v>
      </c>
      <c r="KQQ5" s="29"/>
      <c r="KQR5" s="29"/>
      <c r="KQS5" s="29"/>
      <c r="KQT5" s="29"/>
      <c r="KQU5" s="29"/>
      <c r="KQV5" s="29">
        <v>2049.4396000000002</v>
      </c>
      <c r="KQW5" s="29"/>
      <c r="KQX5" s="29"/>
      <c r="KQY5" s="29"/>
      <c r="KQZ5" s="29">
        <v>1427.0394999999999</v>
      </c>
      <c r="KRA5" s="29">
        <v>2327.7441000000003</v>
      </c>
      <c r="KRB5" s="29"/>
      <c r="KRC5" s="29"/>
      <c r="KRD5" s="29"/>
      <c r="KRE5" s="29"/>
      <c r="KRF5" s="29"/>
      <c r="KRG5" s="29"/>
      <c r="KRH5" s="29"/>
      <c r="KRI5" s="29">
        <v>1737.5138999999999</v>
      </c>
      <c r="KRJ5" s="29"/>
      <c r="KRK5" s="29"/>
      <c r="KRL5" s="29"/>
      <c r="KRM5" s="29"/>
      <c r="KRN5" s="29"/>
      <c r="KRO5" s="29"/>
      <c r="KRP5" s="29"/>
      <c r="KRQ5" s="29"/>
      <c r="KRR5" s="29"/>
      <c r="KRS5" s="29"/>
      <c r="KRT5" s="29"/>
      <c r="KRU5" s="29"/>
      <c r="KRV5" s="29"/>
      <c r="KRW5" s="29"/>
      <c r="KRX5" s="29"/>
      <c r="KRY5" s="29"/>
      <c r="KRZ5" s="29"/>
      <c r="KSA5" s="29"/>
      <c r="KSB5" s="29"/>
      <c r="KSC5" s="29">
        <v>1169.5183999999999</v>
      </c>
      <c r="KSD5" s="29"/>
      <c r="KSE5" s="29"/>
      <c r="KSF5" s="29"/>
      <c r="KSG5" s="29"/>
      <c r="KSH5" s="29"/>
      <c r="KSI5" s="29"/>
      <c r="KSJ5" s="29"/>
      <c r="KSK5" s="29"/>
      <c r="KSL5" s="29"/>
      <c r="KSM5" s="29">
        <v>3016.3770000000004</v>
      </c>
      <c r="KSN5" s="29"/>
      <c r="KSO5" s="29"/>
      <c r="KSP5" s="29">
        <v>1084.5744</v>
      </c>
      <c r="KSQ5" s="29"/>
      <c r="KSR5" s="29"/>
      <c r="KSS5" s="29"/>
      <c r="KST5" s="29"/>
      <c r="KSU5" s="29"/>
      <c r="KSV5" s="29"/>
      <c r="KSW5" s="29">
        <v>1492.2809999999999</v>
      </c>
      <c r="KSX5" s="29"/>
      <c r="KSY5" s="29"/>
      <c r="KSZ5" s="29"/>
      <c r="KTA5" s="29"/>
      <c r="KTB5" s="29">
        <v>2563.1489000000001</v>
      </c>
      <c r="KTC5" s="29"/>
      <c r="KTD5" s="29"/>
      <c r="KTE5" s="29">
        <v>957.81070000000011</v>
      </c>
      <c r="KTF5" s="29"/>
      <c r="KTG5" s="29"/>
      <c r="KTH5" s="29"/>
      <c r="KTI5" s="29"/>
      <c r="KTJ5" s="29"/>
      <c r="KTK5" s="29">
        <v>4113.55</v>
      </c>
      <c r="KTL5" s="29"/>
      <c r="KTM5" s="29"/>
      <c r="KTN5" s="29"/>
      <c r="KTO5" s="29"/>
      <c r="KTP5" s="29"/>
      <c r="KTQ5" s="29"/>
      <c r="KTR5" s="29"/>
      <c r="KTS5" s="29"/>
      <c r="KTT5" s="29"/>
      <c r="KTU5" s="29">
        <v>2437.5225</v>
      </c>
      <c r="KTV5" s="29"/>
      <c r="KTW5" s="29"/>
      <c r="KTX5" s="29"/>
      <c r="KTY5" s="29"/>
      <c r="KTZ5" s="29"/>
      <c r="KUA5" s="29">
        <v>1764.75</v>
      </c>
      <c r="KUB5" s="29"/>
      <c r="KUC5" s="29"/>
      <c r="KUD5" s="29"/>
      <c r="KUE5" s="29">
        <v>2137.6007999999997</v>
      </c>
      <c r="KUF5" s="29"/>
      <c r="KUG5" s="29"/>
      <c r="KUH5" s="29"/>
      <c r="KUI5" s="29"/>
      <c r="KUJ5" s="29"/>
      <c r="KUK5" s="29"/>
      <c r="KUL5" s="29"/>
      <c r="KUM5" s="29"/>
      <c r="KUN5" s="29"/>
      <c r="KUO5" s="29">
        <v>3217.942</v>
      </c>
      <c r="KUP5" s="29"/>
      <c r="KUQ5" s="29"/>
      <c r="KUR5" s="29">
        <v>1231.8214</v>
      </c>
      <c r="KUS5" s="29"/>
      <c r="KUT5" s="29"/>
      <c r="KUU5" s="29"/>
      <c r="KUV5" s="29"/>
      <c r="KUW5" s="29"/>
      <c r="KUX5" s="29"/>
      <c r="KUY5" s="29"/>
      <c r="KUZ5" s="29"/>
      <c r="KVA5" s="29"/>
      <c r="KVB5" s="29"/>
      <c r="KVC5" s="29"/>
      <c r="KVD5" s="29"/>
      <c r="KVE5" s="29"/>
      <c r="KVF5" s="29"/>
      <c r="KVG5" s="29"/>
      <c r="KVH5" s="29"/>
      <c r="KVI5" s="29"/>
      <c r="KVJ5" s="29"/>
      <c r="KVK5" s="29"/>
      <c r="KVL5" s="29"/>
      <c r="KVM5" s="29"/>
      <c r="KVN5" s="29"/>
      <c r="KVO5" s="29">
        <v>1314.2415000000001</v>
      </c>
      <c r="KVP5" s="29"/>
      <c r="KVQ5" s="29"/>
      <c r="KVR5" s="29"/>
      <c r="KVS5" s="29">
        <v>1530.1493999999998</v>
      </c>
      <c r="KVT5" s="29"/>
      <c r="KVU5" s="29"/>
      <c r="KVV5" s="29"/>
      <c r="KVW5" s="29"/>
      <c r="KVX5" s="29"/>
      <c r="KVY5" s="29"/>
      <c r="KVZ5" s="29"/>
      <c r="KWA5" s="29"/>
      <c r="KWB5" s="29"/>
      <c r="KWC5" s="29"/>
      <c r="KWD5" s="29"/>
      <c r="KWE5" s="29"/>
      <c r="KWF5" s="29"/>
      <c r="KWG5" s="29"/>
      <c r="KWH5" s="29"/>
      <c r="KWI5" s="29"/>
      <c r="KWJ5" s="29"/>
      <c r="KWK5" s="29"/>
      <c r="KWL5" s="29"/>
      <c r="KWM5" s="29"/>
      <c r="KWN5" s="29"/>
      <c r="KWO5" s="29">
        <v>2736.5376000000001</v>
      </c>
      <c r="KWP5" s="29"/>
      <c r="KWQ5" s="29"/>
      <c r="KWR5" s="29"/>
      <c r="KWS5" s="29"/>
      <c r="KWT5" s="29"/>
      <c r="KWU5" s="29"/>
      <c r="KWV5" s="29"/>
      <c r="KWW5" s="29">
        <v>1355.9112</v>
      </c>
      <c r="KWX5" s="29">
        <v>2361.4965000000002</v>
      </c>
      <c r="KWY5" s="29">
        <v>2112.8184000000001</v>
      </c>
      <c r="KWZ5" s="29"/>
      <c r="KXA5" s="29"/>
      <c r="KXB5" s="29"/>
      <c r="KXC5" s="29"/>
      <c r="KXD5" s="29"/>
      <c r="KXE5" s="29">
        <v>3192.8357999999998</v>
      </c>
      <c r="KXF5" s="29">
        <v>1395.732</v>
      </c>
      <c r="KXG5" s="29"/>
      <c r="KXH5" s="29"/>
      <c r="KXI5" s="29"/>
      <c r="KXJ5" s="29"/>
      <c r="KXK5" s="29"/>
      <c r="KXL5" s="29"/>
      <c r="KXM5" s="29"/>
      <c r="KXN5" s="29"/>
      <c r="KXO5" s="29">
        <v>1954.875</v>
      </c>
      <c r="KXP5" s="29">
        <v>1143.3842999999999</v>
      </c>
      <c r="KXQ5" s="29">
        <v>3286.6994</v>
      </c>
      <c r="KXR5" s="29"/>
      <c r="KXS5" s="29">
        <v>3949.6464000000001</v>
      </c>
      <c r="KXT5" s="29"/>
      <c r="KXU5" s="29"/>
      <c r="KXV5" s="29"/>
      <c r="KXW5" s="29"/>
      <c r="KXX5" s="29">
        <v>2677.4189999999999</v>
      </c>
      <c r="KXY5" s="29"/>
      <c r="KXZ5" s="29"/>
      <c r="KYA5" s="29"/>
      <c r="KYB5" s="29"/>
      <c r="KYC5" s="29">
        <v>3156.8184000000001</v>
      </c>
      <c r="KYD5" s="29"/>
      <c r="KYE5" s="29"/>
      <c r="KYF5" s="29"/>
      <c r="KYG5" s="29">
        <v>1702.3453</v>
      </c>
      <c r="KYH5" s="29"/>
      <c r="KYI5" s="29">
        <v>2653.0335000000005</v>
      </c>
      <c r="KYJ5" s="29"/>
      <c r="KYK5" s="29"/>
      <c r="KYL5" s="29"/>
      <c r="KYM5" s="29"/>
      <c r="KYN5" s="29"/>
      <c r="KYO5" s="29"/>
      <c r="KYP5" s="29"/>
      <c r="KYQ5" s="29"/>
      <c r="KYR5" s="29"/>
      <c r="KYS5" s="29"/>
      <c r="KYT5" s="29"/>
      <c r="KYU5" s="29">
        <v>4473.4139999999998</v>
      </c>
      <c r="KYV5" s="29">
        <v>1087.9830000000002</v>
      </c>
      <c r="KYW5" s="29"/>
      <c r="KYX5" s="29"/>
      <c r="KYY5" s="29"/>
      <c r="KYZ5" s="29"/>
      <c r="KZA5" s="29"/>
      <c r="KZB5" s="29"/>
      <c r="KZC5" s="29">
        <v>1273.6556</v>
      </c>
      <c r="KZD5" s="29"/>
      <c r="KZE5" s="29"/>
      <c r="KZF5" s="29"/>
      <c r="KZG5" s="29"/>
      <c r="KZH5" s="29"/>
      <c r="KZI5" s="29"/>
      <c r="KZJ5" s="29"/>
      <c r="KZK5" s="29"/>
      <c r="KZL5" s="29"/>
      <c r="KZM5" s="29"/>
      <c r="KZN5" s="29"/>
      <c r="KZO5" s="29"/>
      <c r="KZP5" s="29"/>
      <c r="KZQ5" s="29"/>
      <c r="KZR5" s="29"/>
      <c r="KZS5" s="29"/>
      <c r="KZT5" s="29">
        <v>2722.1365999999998</v>
      </c>
      <c r="KZU5" s="29">
        <v>2852.2691999999997</v>
      </c>
      <c r="KZV5" s="29"/>
      <c r="KZW5" s="29">
        <v>1036.576</v>
      </c>
      <c r="KZX5" s="29">
        <v>2966.76</v>
      </c>
      <c r="KZY5" s="29"/>
      <c r="KZZ5" s="29">
        <v>3182.9787000000001</v>
      </c>
      <c r="LAA5" s="29"/>
      <c r="LAB5" s="29"/>
      <c r="LAC5" s="29">
        <v>1482.8940000000002</v>
      </c>
      <c r="LAD5" s="29"/>
      <c r="LAE5" s="29">
        <v>3670.6851999999999</v>
      </c>
      <c r="LAF5" s="29">
        <v>1487.498</v>
      </c>
      <c r="LAG5" s="29"/>
      <c r="LAH5" s="29">
        <v>1178.8671999999999</v>
      </c>
      <c r="LAI5" s="29"/>
      <c r="LAJ5" s="29"/>
      <c r="LAK5" s="29"/>
      <c r="LAL5" s="29"/>
      <c r="LAM5" s="29">
        <v>2885.7311999999997</v>
      </c>
      <c r="LAN5" s="29"/>
      <c r="LAO5" s="29"/>
      <c r="LAP5" s="29"/>
      <c r="LAQ5" s="29">
        <v>2606.3436000000002</v>
      </c>
      <c r="LAR5" s="29"/>
      <c r="LAS5" s="29"/>
      <c r="LAT5" s="29"/>
      <c r="LAU5" s="29"/>
      <c r="LAV5" s="29"/>
      <c r="LAW5" s="29"/>
      <c r="LAX5" s="29"/>
      <c r="LAY5" s="29"/>
      <c r="LAZ5" s="29"/>
      <c r="LBA5" s="29"/>
      <c r="LBB5" s="29">
        <v>1142.6381999999999</v>
      </c>
      <c r="LBC5" s="29"/>
      <c r="LBD5" s="29"/>
      <c r="LBE5" s="29"/>
      <c r="LBF5" s="29"/>
      <c r="LBG5" s="29"/>
      <c r="LBH5" s="29">
        <v>1487.7016000000001</v>
      </c>
      <c r="LBI5" s="29"/>
      <c r="LBJ5" s="29"/>
      <c r="LBK5" s="29">
        <v>3771.8440000000001</v>
      </c>
      <c r="LBL5" s="29">
        <v>4187.4317999999994</v>
      </c>
      <c r="LBM5" s="29"/>
      <c r="LBN5" s="29">
        <v>1192.4380000000001</v>
      </c>
      <c r="LBO5" s="29"/>
      <c r="LBP5" s="29"/>
      <c r="LBQ5" s="29"/>
      <c r="LBR5" s="29">
        <v>4798.1567999999997</v>
      </c>
      <c r="LBS5" s="29">
        <v>1759.3344</v>
      </c>
      <c r="LBT5" s="29">
        <v>1401.9197999999999</v>
      </c>
      <c r="LBU5" s="29"/>
      <c r="LBV5" s="29"/>
      <c r="LBW5" s="29"/>
      <c r="LBX5" s="29">
        <v>1265.8022000000001</v>
      </c>
      <c r="LBY5" s="29"/>
      <c r="LBZ5" s="29"/>
      <c r="LCA5" s="29"/>
      <c r="LCB5" s="29"/>
      <c r="LCC5" s="29"/>
      <c r="LCD5" s="29"/>
      <c r="LCE5" s="29">
        <v>3293.9129000000003</v>
      </c>
      <c r="LCF5" s="29"/>
      <c r="LCG5" s="29"/>
      <c r="LCH5" s="29"/>
      <c r="LCI5" s="29">
        <v>1493.365</v>
      </c>
      <c r="LCJ5" s="29"/>
      <c r="LCK5" s="29">
        <v>1106.7525000000001</v>
      </c>
      <c r="LCL5" s="29">
        <v>1927.5795000000001</v>
      </c>
      <c r="LCM5" s="29"/>
      <c r="LCN5" s="29"/>
      <c r="LCO5" s="29"/>
      <c r="LCP5" s="29"/>
      <c r="LCQ5" s="29">
        <v>3071.9494999999997</v>
      </c>
      <c r="LCR5" s="29"/>
      <c r="LCS5" s="29"/>
      <c r="LCT5" s="29"/>
      <c r="LCU5" s="29"/>
      <c r="LCV5" s="29"/>
      <c r="LCW5" s="29"/>
      <c r="LCX5" s="29"/>
      <c r="LCY5" s="29"/>
      <c r="LCZ5" s="29"/>
      <c r="LDA5" s="29"/>
      <c r="LDB5" s="29"/>
      <c r="LDC5" s="29"/>
      <c r="LDD5" s="29"/>
      <c r="LDE5" s="29"/>
      <c r="LDF5" s="29"/>
      <c r="LDG5" s="29"/>
      <c r="LDH5" s="29"/>
      <c r="LDI5" s="29"/>
      <c r="LDJ5" s="29">
        <v>3482.6883000000003</v>
      </c>
      <c r="LDK5" s="29"/>
      <c r="LDL5" s="29"/>
      <c r="LDM5" s="29">
        <v>1406.2672</v>
      </c>
      <c r="LDN5" s="29"/>
      <c r="LDO5" s="29"/>
      <c r="LDP5" s="29"/>
      <c r="LDQ5" s="29"/>
      <c r="LDR5" s="29"/>
      <c r="LDS5" s="29"/>
      <c r="LDT5" s="29"/>
      <c r="LDU5" s="29"/>
      <c r="LDV5" s="29">
        <v>1527.3525999999997</v>
      </c>
      <c r="LDW5" s="29"/>
      <c r="LDX5" s="29"/>
      <c r="LDY5" s="29">
        <v>2149.77</v>
      </c>
      <c r="LDZ5" s="29"/>
      <c r="LEA5" s="29"/>
      <c r="LEB5" s="29"/>
      <c r="LEC5" s="29"/>
      <c r="LED5" s="29"/>
      <c r="LEE5" s="29"/>
      <c r="LEF5" s="29"/>
      <c r="LEG5" s="29"/>
      <c r="LEH5" s="29"/>
      <c r="LEI5" s="29"/>
      <c r="LEJ5" s="29"/>
      <c r="LEK5" s="29"/>
      <c r="LEL5" s="29"/>
      <c r="LEM5" s="29"/>
      <c r="LEN5" s="29">
        <v>1542.5630000000001</v>
      </c>
      <c r="LEO5" s="29">
        <v>2372.2012</v>
      </c>
      <c r="LEP5" s="29"/>
      <c r="LEQ5" s="29"/>
      <c r="LER5" s="29">
        <v>4064.2194999999997</v>
      </c>
      <c r="LES5" s="29"/>
      <c r="LET5" s="29"/>
      <c r="LEU5" s="29"/>
      <c r="LEV5" s="29"/>
      <c r="LEW5" s="29"/>
      <c r="LEX5" s="29"/>
      <c r="LEY5" s="29"/>
      <c r="LEZ5" s="29"/>
      <c r="LFA5" s="29"/>
      <c r="LFB5" s="29"/>
      <c r="LFC5" s="29"/>
      <c r="LFD5" s="29">
        <v>1985.36</v>
      </c>
      <c r="LFE5" s="29"/>
      <c r="LFF5" s="29"/>
      <c r="LFG5" s="29">
        <v>1225.7964000000002</v>
      </c>
      <c r="LFH5" s="29"/>
      <c r="LFI5" s="29">
        <v>1665.2611999999999</v>
      </c>
      <c r="LFJ5" s="29"/>
      <c r="LFK5" s="29"/>
      <c r="LFL5" s="29">
        <v>1814.9285</v>
      </c>
      <c r="LFM5" s="29"/>
      <c r="LFN5" s="29"/>
      <c r="LFO5" s="29"/>
      <c r="LFP5" s="29"/>
      <c r="LFQ5" s="29"/>
      <c r="LFR5" s="29"/>
      <c r="LFS5" s="29"/>
      <c r="LFT5" s="29"/>
      <c r="LFU5" s="29"/>
      <c r="LFV5" s="29"/>
      <c r="LFW5" s="29"/>
      <c r="LFX5" s="29"/>
      <c r="LFY5" s="29"/>
      <c r="LFZ5" s="29"/>
      <c r="LGA5" s="29"/>
      <c r="LGB5" s="29">
        <v>3552.5764999999997</v>
      </c>
      <c r="LGC5" s="29"/>
      <c r="LGD5" s="29"/>
      <c r="LGE5" s="29"/>
      <c r="LGF5" s="29"/>
      <c r="LGG5" s="29"/>
      <c r="LGH5" s="29"/>
      <c r="LGI5" s="29"/>
      <c r="LGJ5" s="29"/>
      <c r="LGK5" s="29"/>
      <c r="LGL5" s="29"/>
      <c r="LGM5" s="29"/>
      <c r="LGN5" s="29"/>
      <c r="LGO5" s="29">
        <v>2540.1777000000002</v>
      </c>
      <c r="LGP5" s="29"/>
      <c r="LGQ5" s="29">
        <v>1398.2295999999999</v>
      </c>
      <c r="LGR5" s="29"/>
      <c r="LGS5" s="29"/>
      <c r="LGT5" s="29"/>
      <c r="LGU5" s="29"/>
      <c r="LGV5" s="29"/>
      <c r="LGW5" s="29"/>
      <c r="LGX5" s="29"/>
      <c r="LGY5" s="29"/>
      <c r="LGZ5" s="29"/>
      <c r="LHA5" s="29"/>
      <c r="LHB5" s="29"/>
      <c r="LHC5" s="29"/>
      <c r="LHD5" s="29"/>
      <c r="LHE5" s="29"/>
      <c r="LHF5" s="29">
        <v>4368.2939999999999</v>
      </c>
      <c r="LHG5" s="29"/>
      <c r="LHH5" s="29"/>
      <c r="LHI5" s="29"/>
      <c r="LHJ5" s="29"/>
      <c r="LHK5" s="29"/>
      <c r="LHL5" s="29"/>
      <c r="LHM5" s="29"/>
      <c r="LHN5" s="29"/>
      <c r="LHO5" s="29"/>
      <c r="LHP5" s="29"/>
      <c r="LHQ5" s="29"/>
      <c r="LHR5" s="29"/>
      <c r="LHS5" s="29"/>
      <c r="LHT5" s="29"/>
      <c r="LHU5" s="29"/>
      <c r="LHV5" s="29"/>
      <c r="LHW5" s="29"/>
      <c r="LHX5" s="29">
        <v>830.70519999999999</v>
      </c>
      <c r="LHY5" s="29"/>
      <c r="LHZ5" s="29"/>
      <c r="LIA5" s="29"/>
      <c r="LIB5" s="29"/>
      <c r="LIC5" s="29">
        <v>3990.1871999999998</v>
      </c>
      <c r="LID5" s="29"/>
      <c r="LIE5" s="29"/>
      <c r="LIF5" s="29"/>
      <c r="LIG5" s="29">
        <v>2254.1883000000003</v>
      </c>
      <c r="LIH5" s="29"/>
      <c r="LII5" s="29"/>
      <c r="LIJ5" s="29"/>
      <c r="LIK5" s="29">
        <v>1622.152</v>
      </c>
      <c r="LIL5" s="29">
        <v>1886.86</v>
      </c>
      <c r="LIM5" s="29">
        <v>1887.7381</v>
      </c>
      <c r="LIN5" s="29"/>
      <c r="LIO5" s="29"/>
      <c r="LIP5" s="29"/>
      <c r="LIQ5" s="29"/>
      <c r="LIR5" s="29"/>
      <c r="LIS5" s="29"/>
      <c r="LIT5" s="29"/>
      <c r="LIU5" s="29"/>
      <c r="LIV5" s="29"/>
      <c r="LIW5" s="29"/>
      <c r="LIX5" s="29"/>
      <c r="LIY5" s="29"/>
      <c r="LIZ5" s="29"/>
      <c r="LJA5" s="29">
        <v>1385.9541999999999</v>
      </c>
      <c r="LJB5" s="29"/>
      <c r="LJC5" s="29"/>
      <c r="LJD5" s="29"/>
      <c r="LJE5" s="29"/>
      <c r="LJF5" s="29"/>
      <c r="LJG5" s="29"/>
      <c r="LJH5" s="29"/>
      <c r="LJI5" s="29">
        <v>3585.6282000000001</v>
      </c>
      <c r="LJJ5" s="29"/>
      <c r="LJK5" s="29"/>
      <c r="LJL5" s="29"/>
      <c r="LJM5" s="29"/>
      <c r="LJN5" s="29"/>
      <c r="LJO5" s="29"/>
      <c r="LJP5" s="29"/>
      <c r="LJQ5" s="29"/>
      <c r="LJR5" s="29"/>
      <c r="LJS5" s="29"/>
      <c r="LJT5" s="29"/>
      <c r="LJU5" s="29"/>
      <c r="LJV5" s="29"/>
      <c r="LJW5" s="29"/>
      <c r="LJX5" s="29"/>
      <c r="LJY5" s="29"/>
      <c r="LJZ5" s="29">
        <v>1182.2071999999998</v>
      </c>
      <c r="LKA5" s="29"/>
      <c r="LKB5" s="29"/>
      <c r="LKC5" s="29"/>
      <c r="LKD5" s="29"/>
      <c r="LKE5" s="29"/>
      <c r="LKF5" s="29"/>
      <c r="LKG5" s="29"/>
      <c r="LKH5" s="29"/>
      <c r="LKI5" s="29"/>
      <c r="LKJ5" s="29">
        <v>3205.7718</v>
      </c>
      <c r="LKK5" s="29">
        <v>1757.0186999999999</v>
      </c>
      <c r="LKL5" s="29"/>
      <c r="LKM5" s="29"/>
      <c r="LKN5" s="29"/>
      <c r="LKO5" s="29"/>
      <c r="LKP5" s="29"/>
      <c r="LKQ5" s="29"/>
      <c r="LKR5" s="29"/>
      <c r="LKS5" s="29"/>
      <c r="LKT5" s="29"/>
      <c r="LKU5" s="29"/>
      <c r="LKV5" s="29"/>
      <c r="LKW5" s="29"/>
      <c r="LKX5" s="29">
        <v>2060.9050000000002</v>
      </c>
      <c r="LKY5" s="29"/>
      <c r="LKZ5" s="29"/>
      <c r="LLA5" s="29"/>
      <c r="LLB5" s="29"/>
      <c r="LLC5" s="29"/>
      <c r="LLD5" s="29"/>
      <c r="LLE5" s="29"/>
      <c r="LLF5" s="29"/>
      <c r="LLG5" s="29"/>
      <c r="LLH5" s="29"/>
      <c r="LLI5" s="29"/>
      <c r="LLJ5" s="29">
        <v>3968.8616999999999</v>
      </c>
      <c r="LLK5" s="29"/>
      <c r="LLL5" s="29"/>
      <c r="LLM5" s="29"/>
      <c r="LLN5" s="29"/>
      <c r="LLO5" s="29">
        <v>2453.2550000000001</v>
      </c>
      <c r="LLP5" s="29">
        <v>2178.864</v>
      </c>
      <c r="LLQ5" s="29"/>
      <c r="LLR5" s="29"/>
      <c r="LLS5" s="29"/>
      <c r="LLT5" s="29">
        <v>963.53159999999991</v>
      </c>
      <c r="LLU5" s="29"/>
      <c r="LLV5" s="29"/>
      <c r="LLW5" s="29"/>
      <c r="LLX5" s="29"/>
      <c r="LLY5" s="29">
        <v>3673.1397999999999</v>
      </c>
      <c r="LLZ5" s="29"/>
      <c r="LMA5" s="29"/>
      <c r="LMB5" s="29"/>
      <c r="LMC5" s="29"/>
      <c r="LMD5" s="29"/>
      <c r="LME5" s="29"/>
      <c r="LMF5" s="29">
        <v>2035.9960000000001</v>
      </c>
      <c r="LMG5" s="29"/>
      <c r="LMH5" s="29"/>
      <c r="LMI5" s="29"/>
      <c r="LMJ5" s="29"/>
      <c r="LMK5" s="29"/>
      <c r="LML5" s="29">
        <v>1191.5346</v>
      </c>
      <c r="LMM5" s="29"/>
      <c r="LMN5" s="29"/>
      <c r="LMO5" s="29">
        <v>2135.8472999999999</v>
      </c>
      <c r="LMP5" s="29"/>
      <c r="LMQ5" s="29"/>
      <c r="LMR5" s="29">
        <v>2170.2295999999997</v>
      </c>
      <c r="LMS5" s="29"/>
      <c r="LMT5" s="29"/>
      <c r="LMU5" s="29">
        <v>2807.9360000000001</v>
      </c>
      <c r="LMV5" s="29"/>
      <c r="LMW5" s="29">
        <v>2262.2582000000002</v>
      </c>
      <c r="LMX5" s="29"/>
      <c r="LMY5" s="29">
        <v>2700.99</v>
      </c>
      <c r="LMZ5" s="29"/>
      <c r="LNA5" s="29"/>
      <c r="LNB5" s="29"/>
      <c r="LNC5" s="29"/>
      <c r="LND5" s="29"/>
      <c r="LNE5" s="29">
        <v>3564.0225</v>
      </c>
      <c r="LNF5" s="29"/>
      <c r="LNG5" s="29"/>
      <c r="LNH5" s="29"/>
      <c r="LNI5" s="29"/>
      <c r="LNJ5" s="29"/>
      <c r="LNK5" s="29"/>
      <c r="LNL5" s="29"/>
      <c r="LNM5" s="29"/>
      <c r="LNN5" s="29"/>
      <c r="LNO5" s="29"/>
      <c r="LNP5" s="29"/>
      <c r="LNQ5" s="29"/>
      <c r="LNR5" s="29"/>
      <c r="LNS5" s="29"/>
      <c r="LNT5" s="29"/>
      <c r="LNU5" s="29">
        <v>4746.5895</v>
      </c>
      <c r="LNV5" s="29"/>
      <c r="LNW5" s="29"/>
      <c r="LNX5" s="29"/>
      <c r="LNY5" s="29">
        <v>2791.3249000000001</v>
      </c>
      <c r="LNZ5" s="29">
        <v>1181.9934000000001</v>
      </c>
      <c r="LOA5" s="29">
        <v>2680.5328</v>
      </c>
      <c r="LOB5" s="29"/>
      <c r="LOC5" s="29"/>
      <c r="LOD5" s="29"/>
      <c r="LOE5" s="29"/>
      <c r="LOF5" s="29">
        <v>1388.28</v>
      </c>
      <c r="LOG5" s="29"/>
      <c r="LOH5" s="29"/>
      <c r="LOI5" s="29"/>
      <c r="LOJ5" s="29"/>
      <c r="LOK5" s="29"/>
      <c r="LOL5" s="29"/>
      <c r="LOM5" s="29"/>
      <c r="LON5" s="29"/>
      <c r="LOO5" s="29">
        <v>972.76700000000005</v>
      </c>
      <c r="LOP5" s="29"/>
      <c r="LOQ5" s="29">
        <v>1752.1380000000001</v>
      </c>
      <c r="LOR5" s="29"/>
      <c r="LOS5" s="29"/>
      <c r="LOT5" s="29"/>
      <c r="LOU5" s="29"/>
      <c r="LOV5" s="29"/>
      <c r="LOW5" s="29"/>
      <c r="LOX5" s="29"/>
      <c r="LOY5" s="29"/>
      <c r="LOZ5" s="29"/>
      <c r="LPA5" s="29"/>
      <c r="LPB5" s="29">
        <v>2741.2397999999998</v>
      </c>
      <c r="LPC5" s="29"/>
      <c r="LPD5" s="29"/>
      <c r="LPE5" s="29"/>
      <c r="LPF5" s="29"/>
      <c r="LPG5" s="29"/>
      <c r="LPH5" s="29"/>
      <c r="LPI5" s="29"/>
      <c r="LPJ5" s="29"/>
      <c r="LPK5" s="29">
        <v>1635.5664000000002</v>
      </c>
      <c r="LPL5" s="29"/>
      <c r="LPM5" s="29"/>
      <c r="LPN5" s="29"/>
      <c r="LPO5" s="29">
        <v>1913.5768</v>
      </c>
      <c r="LPP5" s="29"/>
      <c r="LPQ5" s="29"/>
      <c r="LPR5" s="29"/>
      <c r="LPS5" s="29"/>
      <c r="LPT5" s="29"/>
      <c r="LPU5" s="29">
        <v>1196.2765999999999</v>
      </c>
      <c r="LPV5" s="29"/>
      <c r="LPW5" s="29">
        <v>4010.7511999999997</v>
      </c>
      <c r="LPX5" s="29">
        <v>1197.6496</v>
      </c>
      <c r="LPY5" s="29">
        <v>3362.5151999999998</v>
      </c>
      <c r="LPZ5" s="29">
        <v>2482.0949000000001</v>
      </c>
      <c r="LQA5" s="29"/>
      <c r="LQB5" s="29"/>
      <c r="LQC5" s="29"/>
      <c r="LQD5" s="29">
        <v>2364.6240000000003</v>
      </c>
      <c r="LQE5" s="29"/>
      <c r="LQF5" s="29"/>
      <c r="LQG5" s="29"/>
      <c r="LQH5" s="29"/>
      <c r="LQI5" s="29">
        <v>2190.3968</v>
      </c>
      <c r="LQJ5" s="29"/>
      <c r="LQK5" s="29"/>
      <c r="LQL5" s="29">
        <v>1723.1743999999999</v>
      </c>
      <c r="LQM5" s="29"/>
      <c r="LQN5" s="29"/>
      <c r="LQO5" s="29"/>
      <c r="LQP5" s="29"/>
      <c r="LQQ5" s="29"/>
      <c r="LQR5" s="29"/>
      <c r="LQS5" s="29"/>
      <c r="LQT5" s="29"/>
      <c r="LQU5" s="29"/>
      <c r="LQV5" s="29">
        <v>1795.2920999999999</v>
      </c>
      <c r="LQW5" s="29"/>
      <c r="LQX5" s="29"/>
      <c r="LQY5" s="29">
        <v>1588.4712</v>
      </c>
      <c r="LQZ5" s="29">
        <v>3178.8449000000001</v>
      </c>
      <c r="LRA5" s="29">
        <v>1873.2691999999997</v>
      </c>
      <c r="LRB5" s="29"/>
      <c r="LRC5" s="29">
        <v>2334.9479999999999</v>
      </c>
      <c r="LRD5" s="29"/>
      <c r="LRE5" s="29"/>
      <c r="LRF5" s="29">
        <v>2403.2469999999998</v>
      </c>
      <c r="LRG5" s="29"/>
      <c r="LRH5" s="29"/>
      <c r="LRI5" s="29"/>
      <c r="LRJ5" s="29"/>
      <c r="LRK5" s="29"/>
      <c r="LRL5" s="29">
        <v>1680.06</v>
      </c>
      <c r="LRM5" s="29"/>
      <c r="LRN5" s="29"/>
      <c r="LRO5" s="29"/>
      <c r="LRP5" s="29"/>
      <c r="LRQ5" s="29"/>
      <c r="LRR5" s="29"/>
      <c r="LRS5" s="29"/>
      <c r="LRT5" s="29"/>
      <c r="LRU5" s="29">
        <v>1192.2711999999999</v>
      </c>
      <c r="LRV5" s="29"/>
      <c r="LRW5" s="29">
        <v>1269.0879</v>
      </c>
      <c r="LRX5" s="29"/>
      <c r="LRY5" s="29"/>
      <c r="LRZ5" s="29"/>
      <c r="LSA5" s="29"/>
      <c r="LSB5" s="29"/>
      <c r="LSC5" s="29"/>
      <c r="LSD5" s="29"/>
      <c r="LSE5" s="29">
        <v>4416.192</v>
      </c>
      <c r="LSF5" s="29"/>
      <c r="LSG5" s="29"/>
      <c r="LSH5" s="29"/>
      <c r="LSI5" s="29"/>
      <c r="LSJ5" s="29"/>
      <c r="LSK5" s="29"/>
      <c r="LSL5" s="29"/>
      <c r="LSM5" s="29"/>
      <c r="LSN5" s="29"/>
      <c r="LSO5" s="29"/>
      <c r="LSP5" s="29"/>
      <c r="LSQ5" s="29">
        <v>2523.9854999999998</v>
      </c>
      <c r="LSR5" s="29">
        <v>4020.9722000000002</v>
      </c>
      <c r="LSS5" s="29">
        <v>1162.0752000000002</v>
      </c>
      <c r="LST5" s="29"/>
      <c r="LSU5" s="29"/>
      <c r="LSV5" s="29"/>
      <c r="LSW5" s="29">
        <v>1769.9696000000001</v>
      </c>
      <c r="LSX5" s="29"/>
      <c r="LSY5" s="29">
        <v>3815.9498999999996</v>
      </c>
      <c r="LSZ5" s="29">
        <v>2268.3375000000001</v>
      </c>
      <c r="LTA5" s="29"/>
      <c r="LTB5" s="29"/>
      <c r="LTC5" s="29">
        <v>2219.3791999999999</v>
      </c>
      <c r="LTD5" s="29"/>
      <c r="LTE5" s="29"/>
      <c r="LTF5" s="29"/>
      <c r="LTG5" s="29"/>
      <c r="LTH5" s="29"/>
      <c r="LTI5" s="29"/>
      <c r="LTJ5" s="29"/>
      <c r="LTK5" s="29">
        <v>1780.6071999999999</v>
      </c>
      <c r="LTL5" s="29"/>
      <c r="LTM5" s="29">
        <v>1727.4662000000001</v>
      </c>
      <c r="LTN5" s="29"/>
      <c r="LTO5" s="29"/>
      <c r="LTP5" s="29">
        <v>1751.3209999999999</v>
      </c>
      <c r="LTQ5" s="29"/>
      <c r="LTR5" s="29"/>
      <c r="LTS5" s="29"/>
      <c r="LTT5" s="29"/>
      <c r="LTU5" s="29"/>
      <c r="LTV5" s="29"/>
      <c r="LTW5" s="29"/>
      <c r="LTX5" s="29">
        <v>1162.9896000000001</v>
      </c>
      <c r="LTY5" s="29"/>
      <c r="LTZ5" s="29"/>
      <c r="LUA5" s="29"/>
      <c r="LUB5" s="29">
        <v>1707.0306</v>
      </c>
      <c r="LUC5" s="29"/>
      <c r="LUD5" s="29"/>
      <c r="LUE5" s="29"/>
      <c r="LUF5" s="29"/>
      <c r="LUG5" s="29"/>
      <c r="LUH5" s="29">
        <v>1482.8816000000002</v>
      </c>
      <c r="LUI5" s="29"/>
      <c r="LUJ5" s="29"/>
      <c r="LUK5" s="29"/>
      <c r="LUL5" s="29"/>
      <c r="LUM5" s="29"/>
      <c r="LUN5" s="29"/>
      <c r="LUO5" s="29"/>
      <c r="LUP5" s="29"/>
      <c r="LUQ5" s="29"/>
      <c r="LUR5" s="29"/>
      <c r="LUS5" s="29"/>
      <c r="LUT5" s="29"/>
      <c r="LUU5" s="29"/>
      <c r="LUV5" s="29">
        <v>3632.5536000000002</v>
      </c>
      <c r="LUW5" s="29"/>
      <c r="LUX5" s="29"/>
      <c r="LUY5" s="29"/>
      <c r="LUZ5" s="29"/>
      <c r="LVA5" s="29"/>
      <c r="LVB5" s="29"/>
      <c r="LVC5" s="29"/>
      <c r="LVD5" s="29"/>
      <c r="LVE5" s="29"/>
      <c r="LVF5" s="29"/>
      <c r="LVG5" s="29"/>
      <c r="LVH5" s="29">
        <v>2425.0590000000002</v>
      </c>
      <c r="LVI5" s="29">
        <v>3881.5005000000001</v>
      </c>
      <c r="LVJ5" s="29"/>
      <c r="LVK5" s="29"/>
      <c r="LVL5" s="29"/>
      <c r="LVM5" s="29"/>
      <c r="LVN5" s="29"/>
      <c r="LVO5" s="29"/>
      <c r="LVP5" s="29"/>
      <c r="LVQ5" s="29"/>
      <c r="LVR5" s="29"/>
      <c r="LVS5" s="29"/>
      <c r="LVT5" s="29"/>
      <c r="LVU5" s="29">
        <v>3105.1931</v>
      </c>
      <c r="LVV5" s="29"/>
      <c r="LVW5" s="29"/>
      <c r="LVX5" s="29"/>
      <c r="LVY5" s="29"/>
      <c r="LVZ5" s="29"/>
      <c r="LWA5" s="29"/>
      <c r="LWB5" s="29">
        <v>2124.0695999999998</v>
      </c>
      <c r="LWC5" s="29"/>
      <c r="LWD5" s="29"/>
      <c r="LWE5" s="29">
        <v>2173.7379999999998</v>
      </c>
      <c r="LWF5" s="29"/>
      <c r="LWG5" s="29">
        <v>1253.9099000000001</v>
      </c>
      <c r="LWH5" s="29"/>
      <c r="LWI5" s="29"/>
      <c r="LWJ5" s="29"/>
      <c r="LWK5" s="29"/>
      <c r="LWL5" s="29">
        <v>1270.9431</v>
      </c>
      <c r="LWM5" s="29"/>
      <c r="LWN5" s="29"/>
      <c r="LWO5" s="29"/>
      <c r="LWP5" s="29"/>
      <c r="LWQ5" s="29"/>
      <c r="LWR5" s="29"/>
      <c r="LWS5" s="29">
        <v>1661.2452000000001</v>
      </c>
      <c r="LWT5" s="29"/>
      <c r="LWU5" s="29"/>
      <c r="LWV5" s="29"/>
      <c r="LWW5" s="29"/>
      <c r="LWX5" s="29"/>
      <c r="LWY5" s="29">
        <v>4419.6421</v>
      </c>
      <c r="LWZ5" s="29"/>
      <c r="LXA5" s="29"/>
      <c r="LXB5" s="29"/>
      <c r="LXC5" s="29"/>
      <c r="LXD5" s="29"/>
      <c r="LXE5" s="29"/>
      <c r="LXF5" s="29"/>
      <c r="LXG5" s="29"/>
      <c r="LXH5" s="29">
        <v>1357.4588000000001</v>
      </c>
      <c r="LXI5" s="29"/>
      <c r="LXJ5" s="29"/>
      <c r="LXK5" s="29">
        <v>1076.7624999999998</v>
      </c>
      <c r="LXL5" s="29"/>
      <c r="LXM5" s="29"/>
      <c r="LXN5" s="29"/>
      <c r="LXO5" s="29"/>
      <c r="LXP5" s="29"/>
      <c r="LXQ5" s="29"/>
      <c r="LXR5" s="29"/>
      <c r="LXS5" s="29"/>
      <c r="LXT5" s="29"/>
      <c r="LXU5" s="29">
        <v>1483.6096</v>
      </c>
      <c r="LXV5" s="29"/>
      <c r="LXW5" s="29"/>
      <c r="LXX5" s="29"/>
      <c r="LXY5" s="29"/>
      <c r="LXZ5" s="29"/>
      <c r="LYA5" s="29"/>
      <c r="LYB5" s="29"/>
      <c r="LYC5" s="29"/>
      <c r="LYD5" s="29"/>
      <c r="LYE5" s="29"/>
      <c r="LYF5" s="29">
        <v>1933.4645999999998</v>
      </c>
      <c r="LYG5" s="29"/>
      <c r="LYH5" s="29"/>
      <c r="LYI5" s="29"/>
      <c r="LYJ5" s="29"/>
      <c r="LYK5" s="29"/>
      <c r="LYL5" s="29"/>
      <c r="LYM5" s="29">
        <v>3760.3763999999996</v>
      </c>
      <c r="LYN5" s="29">
        <v>3531.2193000000002</v>
      </c>
      <c r="LYO5" s="29"/>
      <c r="LYP5" s="29">
        <v>1797.6372000000001</v>
      </c>
      <c r="LYQ5" s="29"/>
      <c r="LYR5" s="29"/>
      <c r="LYS5" s="29">
        <v>2713.3709999999996</v>
      </c>
      <c r="LYT5" s="29"/>
      <c r="LYU5" s="29">
        <v>3799.4879999999998</v>
      </c>
      <c r="LYV5" s="29"/>
      <c r="LYW5" s="29"/>
      <c r="LYX5" s="29">
        <v>1306.3325</v>
      </c>
      <c r="LYY5" s="29"/>
      <c r="LYZ5" s="29">
        <v>1153.2642999999998</v>
      </c>
      <c r="LZA5" s="29"/>
      <c r="LZB5" s="29"/>
      <c r="LZC5" s="29"/>
      <c r="LZD5" s="29"/>
      <c r="LZE5" s="29"/>
      <c r="LZF5" s="29"/>
      <c r="LZG5" s="29">
        <v>3806.5749999999998</v>
      </c>
      <c r="LZH5" s="29"/>
      <c r="LZI5" s="29"/>
      <c r="LZJ5" s="29"/>
      <c r="LZK5" s="29"/>
      <c r="LZL5" s="29">
        <v>2887.5840000000003</v>
      </c>
      <c r="LZM5" s="29">
        <v>1404.663</v>
      </c>
      <c r="LZN5" s="29"/>
      <c r="LZO5" s="29"/>
      <c r="LZP5" s="29">
        <v>1966.8495</v>
      </c>
      <c r="LZQ5" s="29"/>
      <c r="LZR5" s="29">
        <v>1489.1933999999999</v>
      </c>
      <c r="LZS5" s="29"/>
      <c r="LZT5" s="29"/>
      <c r="LZU5" s="29">
        <v>1209.7403999999999</v>
      </c>
      <c r="LZV5" s="29">
        <v>2429.1617999999999</v>
      </c>
      <c r="LZW5" s="29"/>
      <c r="LZX5" s="29"/>
      <c r="LZY5" s="29"/>
      <c r="LZZ5" s="29"/>
      <c r="MAA5" s="29">
        <v>3662.6405999999997</v>
      </c>
      <c r="MAB5" s="29"/>
      <c r="MAC5" s="29">
        <v>3932.0171</v>
      </c>
      <c r="MAD5" s="29"/>
      <c r="MAE5" s="29"/>
      <c r="MAF5" s="29"/>
      <c r="MAG5" s="29"/>
      <c r="MAH5" s="29"/>
      <c r="MAI5" s="29"/>
      <c r="MAJ5" s="29">
        <v>3843.1998999999996</v>
      </c>
      <c r="MAK5" s="29"/>
      <c r="MAL5" s="29">
        <v>2559.2727</v>
      </c>
      <c r="MAM5" s="29"/>
      <c r="MAN5" s="29"/>
      <c r="MAO5" s="29"/>
      <c r="MAP5" s="29"/>
      <c r="MAQ5" s="29"/>
      <c r="MAR5" s="29"/>
      <c r="MAS5" s="29"/>
      <c r="MAT5" s="29"/>
      <c r="MAU5" s="29">
        <v>2058.5436</v>
      </c>
      <c r="MAV5" s="29"/>
      <c r="MAW5" s="29"/>
      <c r="MAX5" s="29"/>
      <c r="MAY5" s="29"/>
      <c r="MAZ5" s="29"/>
      <c r="MBA5" s="29"/>
      <c r="MBB5" s="29"/>
      <c r="MBC5" s="29"/>
      <c r="MBD5" s="29"/>
      <c r="MBE5" s="29">
        <v>3478.2352000000001</v>
      </c>
      <c r="MBF5" s="29"/>
      <c r="MBG5" s="29"/>
      <c r="MBH5" s="29"/>
      <c r="MBI5" s="29"/>
      <c r="MBJ5" s="29"/>
      <c r="MBK5" s="29"/>
      <c r="MBL5" s="29">
        <v>1077.6979999999999</v>
      </c>
      <c r="MBM5" s="29"/>
      <c r="MBN5" s="29"/>
      <c r="MBO5" s="29"/>
      <c r="MBP5" s="29"/>
      <c r="MBQ5" s="29"/>
      <c r="MBR5" s="29">
        <v>2781.3379999999997</v>
      </c>
      <c r="MBS5" s="29">
        <v>1901.9304</v>
      </c>
      <c r="MBT5" s="29"/>
      <c r="MBU5" s="29"/>
      <c r="MBV5" s="29"/>
      <c r="MBW5" s="29"/>
      <c r="MBX5" s="29"/>
      <c r="MBY5" s="29"/>
      <c r="MBZ5" s="29"/>
      <c r="MCA5" s="29"/>
      <c r="MCB5" s="29"/>
      <c r="MCC5" s="29"/>
      <c r="MCD5" s="29"/>
      <c r="MCE5" s="29"/>
      <c r="MCF5" s="29"/>
      <c r="MCG5" s="29"/>
      <c r="MCH5" s="29"/>
      <c r="MCI5" s="29"/>
      <c r="MCJ5" s="29"/>
      <c r="MCK5" s="29"/>
      <c r="MCL5" s="29"/>
      <c r="MCM5" s="29">
        <v>1088.6199999999999</v>
      </c>
      <c r="MCN5" s="29"/>
      <c r="MCO5" s="29">
        <v>1282.6653000000001</v>
      </c>
      <c r="MCP5" s="29"/>
      <c r="MCQ5" s="29"/>
      <c r="MCR5" s="29"/>
      <c r="MCS5" s="29"/>
      <c r="MCT5" s="29"/>
      <c r="MCU5" s="29"/>
      <c r="MCV5" s="29">
        <v>1131.424</v>
      </c>
      <c r="MCW5" s="29"/>
      <c r="MCX5" s="29"/>
      <c r="MCY5" s="29"/>
      <c r="MCZ5" s="29"/>
      <c r="MDA5" s="29"/>
      <c r="MDB5" s="29"/>
      <c r="MDC5" s="29"/>
      <c r="MDD5" s="29"/>
      <c r="MDE5" s="29"/>
      <c r="MDF5" s="29">
        <v>1432.0719999999999</v>
      </c>
      <c r="MDG5" s="29"/>
      <c r="MDH5" s="29"/>
      <c r="MDI5" s="29"/>
      <c r="MDJ5" s="29"/>
      <c r="MDK5" s="29"/>
      <c r="MDL5" s="29"/>
      <c r="MDM5" s="29"/>
      <c r="MDN5" s="29"/>
      <c r="MDO5" s="29"/>
      <c r="MDP5" s="29">
        <v>2689.8204999999998</v>
      </c>
      <c r="MDQ5" s="29"/>
      <c r="MDR5" s="29"/>
      <c r="MDS5" s="29">
        <v>2780.0915999999997</v>
      </c>
      <c r="MDT5" s="29"/>
      <c r="MDU5" s="29"/>
      <c r="MDV5" s="29">
        <v>1296.1768000000002</v>
      </c>
      <c r="MDW5" s="29"/>
      <c r="MDX5" s="29"/>
      <c r="MDY5" s="29"/>
      <c r="MDZ5" s="29"/>
      <c r="MEA5" s="29"/>
      <c r="MEB5" s="29"/>
      <c r="MEC5" s="29">
        <v>1289.8416000000002</v>
      </c>
      <c r="MED5" s="29"/>
      <c r="MEE5" s="29"/>
      <c r="MEF5" s="29">
        <v>1654.9286999999999</v>
      </c>
      <c r="MEG5" s="29"/>
      <c r="MEH5" s="29">
        <v>3062.23</v>
      </c>
      <c r="MEI5" s="29"/>
      <c r="MEJ5" s="29"/>
      <c r="MEK5" s="29">
        <v>3823.902</v>
      </c>
      <c r="MEL5" s="29"/>
      <c r="MEM5" s="29"/>
      <c r="MEN5" s="29">
        <v>3636.8757000000001</v>
      </c>
      <c r="MEO5" s="29">
        <v>2445.3548000000001</v>
      </c>
      <c r="MEP5" s="29"/>
      <c r="MEQ5" s="29"/>
      <c r="MER5" s="29"/>
      <c r="MES5" s="29"/>
      <c r="MET5" s="29"/>
      <c r="MEU5" s="29"/>
      <c r="MEV5" s="29"/>
      <c r="MEW5" s="29"/>
      <c r="MEX5" s="29"/>
      <c r="MEY5" s="29">
        <v>1696.0137</v>
      </c>
      <c r="MEZ5" s="29"/>
      <c r="MFA5" s="29"/>
      <c r="MFB5" s="29"/>
      <c r="MFC5" s="29"/>
      <c r="MFD5" s="29"/>
      <c r="MFE5" s="29"/>
      <c r="MFF5" s="29"/>
      <c r="MFG5" s="29">
        <v>2047.7087999999999</v>
      </c>
      <c r="MFH5" s="29"/>
      <c r="MFI5" s="29"/>
      <c r="MFJ5" s="29"/>
      <c r="MFK5" s="29"/>
      <c r="MFL5" s="29"/>
      <c r="MFM5" s="29">
        <v>2050.944</v>
      </c>
      <c r="MFN5" s="29"/>
      <c r="MFO5" s="29"/>
      <c r="MFP5" s="29"/>
      <c r="MFQ5" s="29">
        <v>3983.6181999999999</v>
      </c>
      <c r="MFR5" s="29"/>
      <c r="MFS5" s="29">
        <v>2497.9110000000001</v>
      </c>
      <c r="MFT5" s="29"/>
      <c r="MFU5" s="29"/>
      <c r="MFV5" s="29"/>
      <c r="MFW5" s="29"/>
      <c r="MFX5" s="29"/>
      <c r="MFY5" s="29"/>
      <c r="MFZ5" s="29"/>
      <c r="MGA5" s="29"/>
      <c r="MGB5" s="29"/>
      <c r="MGC5" s="29"/>
      <c r="MGD5" s="29"/>
      <c r="MGE5" s="29"/>
      <c r="MGF5" s="29"/>
      <c r="MGG5" s="29"/>
      <c r="MGH5" s="29"/>
      <c r="MGI5" s="29"/>
      <c r="MGJ5" s="29"/>
      <c r="MGK5" s="29">
        <v>2303.7896000000001</v>
      </c>
      <c r="MGL5" s="29"/>
      <c r="MGM5" s="29">
        <v>3056.0684000000001</v>
      </c>
      <c r="MGN5" s="29"/>
      <c r="MGO5" s="29"/>
      <c r="MGP5" s="29"/>
      <c r="MGQ5" s="29"/>
      <c r="MGR5" s="29">
        <v>2845.5360000000001</v>
      </c>
      <c r="MGS5" s="29"/>
      <c r="MGT5" s="29"/>
      <c r="MGU5" s="29"/>
      <c r="MGV5" s="29"/>
      <c r="MGW5" s="29"/>
      <c r="MGX5" s="29"/>
      <c r="MGY5" s="29">
        <v>1314.88</v>
      </c>
      <c r="MGZ5" s="29"/>
      <c r="MHA5" s="29"/>
      <c r="MHB5" s="29"/>
      <c r="MHC5" s="29">
        <v>3363.8550000000005</v>
      </c>
      <c r="MHD5" s="29"/>
      <c r="MHE5" s="29"/>
      <c r="MHF5" s="29"/>
      <c r="MHG5" s="29"/>
      <c r="MHH5" s="29"/>
      <c r="MHI5" s="29"/>
      <c r="MHJ5" s="29"/>
      <c r="MHK5" s="29"/>
      <c r="MHL5" s="29">
        <v>2891.91</v>
      </c>
      <c r="MHM5" s="29"/>
      <c r="MHN5" s="29"/>
      <c r="MHO5" s="29"/>
      <c r="MHP5" s="29"/>
      <c r="MHQ5" s="29"/>
      <c r="MHR5" s="29">
        <v>1885.2125000000001</v>
      </c>
      <c r="MHS5" s="29"/>
      <c r="MHT5" s="29"/>
      <c r="MHU5" s="29"/>
      <c r="MHV5" s="29"/>
      <c r="MHW5" s="29">
        <v>1705.914</v>
      </c>
      <c r="MHX5" s="29"/>
      <c r="MHY5" s="29"/>
      <c r="MHZ5" s="29"/>
      <c r="MIA5" s="29"/>
      <c r="MIB5" s="29"/>
      <c r="MIC5" s="29">
        <v>3758.63</v>
      </c>
      <c r="MID5" s="29"/>
      <c r="MIE5" s="29"/>
      <c r="MIF5" s="29"/>
      <c r="MIG5" s="29"/>
      <c r="MIH5" s="29"/>
      <c r="MII5" s="29"/>
      <c r="MIJ5" s="29"/>
      <c r="MIK5" s="29"/>
      <c r="MIL5" s="29"/>
      <c r="MIM5" s="29"/>
      <c r="MIN5" s="29"/>
      <c r="MIO5" s="29"/>
      <c r="MIP5" s="29"/>
      <c r="MIQ5" s="29"/>
      <c r="MIR5" s="29"/>
      <c r="MIS5" s="29"/>
      <c r="MIT5" s="29"/>
      <c r="MIU5" s="29"/>
      <c r="MIV5" s="29"/>
      <c r="MIW5" s="29"/>
      <c r="MIX5" s="29"/>
      <c r="MIY5" s="29"/>
      <c r="MIZ5" s="29"/>
      <c r="MJA5" s="29"/>
      <c r="MJB5" s="29"/>
      <c r="MJC5" s="29"/>
      <c r="MJD5" s="29">
        <v>3718.0697999999998</v>
      </c>
      <c r="MJE5" s="29"/>
      <c r="MJF5" s="29"/>
      <c r="MJG5" s="29">
        <v>1616.6628000000001</v>
      </c>
      <c r="MJH5" s="29"/>
      <c r="MJI5" s="29"/>
      <c r="MJJ5" s="29">
        <v>3007.8591999999999</v>
      </c>
      <c r="MJK5" s="29"/>
      <c r="MJL5" s="29"/>
      <c r="MJM5" s="29"/>
      <c r="MJN5" s="29"/>
      <c r="MJO5" s="29"/>
      <c r="MJP5" s="29">
        <v>2278.6130000000003</v>
      </c>
      <c r="MJQ5" s="29">
        <v>1012.5115000000001</v>
      </c>
      <c r="MJR5" s="29"/>
      <c r="MJS5" s="29"/>
      <c r="MJT5" s="29"/>
      <c r="MJU5" s="29"/>
      <c r="MJV5" s="29"/>
      <c r="MJW5" s="29"/>
      <c r="MJX5" s="29"/>
      <c r="MJY5" s="29"/>
      <c r="MJZ5" s="29"/>
      <c r="MKA5" s="29"/>
      <c r="MKB5" s="29">
        <v>3359.7957999999999</v>
      </c>
      <c r="MKC5" s="29"/>
      <c r="MKD5" s="29"/>
      <c r="MKE5" s="29"/>
      <c r="MKF5" s="29"/>
      <c r="MKG5" s="29"/>
      <c r="MKH5" s="29">
        <v>2507.1815999999999</v>
      </c>
      <c r="MKI5" s="29"/>
      <c r="MKJ5" s="29"/>
      <c r="MKK5" s="29">
        <v>2829.47</v>
      </c>
      <c r="MKL5" s="29"/>
      <c r="MKM5" s="29">
        <v>2426.0924999999997</v>
      </c>
      <c r="MKN5" s="29"/>
      <c r="MKO5" s="29"/>
      <c r="MKP5" s="29">
        <v>1222.912</v>
      </c>
      <c r="MKQ5" s="29"/>
      <c r="MKR5" s="29"/>
      <c r="MKS5" s="29"/>
      <c r="MKT5" s="29"/>
      <c r="MKU5" s="29"/>
      <c r="MKV5" s="29"/>
      <c r="MKW5" s="29"/>
      <c r="MKX5" s="29"/>
      <c r="MKY5" s="29"/>
      <c r="MKZ5" s="29"/>
      <c r="MLA5" s="29"/>
      <c r="MLB5" s="29"/>
      <c r="MLC5" s="29">
        <v>2948.9227999999998</v>
      </c>
      <c r="MLD5" s="29"/>
      <c r="MLE5" s="29"/>
      <c r="MLF5" s="29"/>
      <c r="MLG5" s="29"/>
      <c r="MLH5" s="29"/>
      <c r="MLI5" s="29"/>
      <c r="MLJ5" s="29"/>
      <c r="MLK5" s="29"/>
      <c r="MLL5" s="29"/>
      <c r="MLM5" s="29"/>
      <c r="MLN5" s="29"/>
      <c r="MLO5" s="29"/>
      <c r="MLP5" s="29">
        <v>1395.4712000000002</v>
      </c>
      <c r="MLQ5" s="29"/>
      <c r="MLR5" s="29"/>
      <c r="MLS5" s="29"/>
      <c r="MLT5" s="29"/>
      <c r="MLU5" s="29"/>
      <c r="MLV5" s="29"/>
      <c r="MLW5" s="29"/>
      <c r="MLX5" s="29"/>
      <c r="MLY5" s="29"/>
      <c r="MLZ5" s="29">
        <v>3014.2955000000002</v>
      </c>
      <c r="MMA5" s="29"/>
      <c r="MMB5" s="29"/>
      <c r="MMC5" s="29">
        <v>1761.5808</v>
      </c>
      <c r="MMD5" s="29">
        <v>2769.2210000000005</v>
      </c>
      <c r="MME5" s="29"/>
      <c r="MMF5" s="29"/>
      <c r="MMG5" s="29"/>
      <c r="MMH5" s="29">
        <v>2183.2302</v>
      </c>
      <c r="MMI5" s="29"/>
      <c r="MMJ5" s="29"/>
      <c r="MMK5" s="29"/>
      <c r="MML5" s="29"/>
      <c r="MMM5" s="29"/>
      <c r="MMN5" s="29"/>
      <c r="MMO5" s="29"/>
      <c r="MMP5" s="29"/>
      <c r="MMQ5" s="29"/>
      <c r="MMR5" s="29"/>
      <c r="MMS5" s="29"/>
      <c r="MMT5" s="29">
        <v>1802.7360000000001</v>
      </c>
      <c r="MMU5" s="29"/>
      <c r="MMV5" s="29"/>
      <c r="MMW5" s="29"/>
      <c r="MMX5" s="29"/>
      <c r="MMY5" s="29">
        <v>3844.0862999999999</v>
      </c>
      <c r="MMZ5" s="29">
        <v>1837.4784999999999</v>
      </c>
      <c r="MNA5" s="29"/>
      <c r="MNB5" s="29"/>
      <c r="MNC5" s="29"/>
      <c r="MND5" s="29"/>
      <c r="MNE5" s="29">
        <v>2090.114</v>
      </c>
      <c r="MNF5" s="29"/>
      <c r="MNG5" s="29"/>
      <c r="MNH5" s="29">
        <v>1151.0226</v>
      </c>
      <c r="MNI5" s="29"/>
      <c r="MNJ5" s="29"/>
      <c r="MNK5" s="29"/>
      <c r="MNL5" s="29">
        <v>1867.8005999999998</v>
      </c>
      <c r="MNM5" s="29"/>
      <c r="MNN5" s="29"/>
      <c r="MNO5" s="29"/>
      <c r="MNP5" s="29"/>
      <c r="MNQ5" s="29"/>
      <c r="MNR5" s="29"/>
      <c r="MNS5" s="29"/>
      <c r="MNT5" s="29">
        <v>1784.42</v>
      </c>
      <c r="MNU5" s="29"/>
      <c r="MNV5" s="29"/>
      <c r="MNW5" s="29"/>
      <c r="MNX5" s="29"/>
      <c r="MNY5" s="29"/>
      <c r="MNZ5" s="29"/>
      <c r="MOA5" s="29"/>
      <c r="MOB5" s="29"/>
      <c r="MOC5" s="29"/>
      <c r="MOD5" s="29"/>
      <c r="MOE5" s="29">
        <v>3314.7780000000002</v>
      </c>
      <c r="MOF5" s="29"/>
      <c r="MOG5" s="29"/>
      <c r="MOH5" s="29"/>
      <c r="MOI5" s="29"/>
      <c r="MOJ5" s="29"/>
      <c r="MOK5" s="29"/>
      <c r="MOL5" s="29"/>
      <c r="MOM5" s="29"/>
      <c r="MON5" s="29"/>
      <c r="MOO5" s="29">
        <v>2656.9422</v>
      </c>
      <c r="MOP5" s="29"/>
      <c r="MOQ5" s="29"/>
      <c r="MOR5" s="29">
        <v>1976.1849999999999</v>
      </c>
      <c r="MOS5" s="29">
        <v>2476.4315000000001</v>
      </c>
      <c r="MOT5" s="29"/>
      <c r="MOU5" s="29"/>
      <c r="MOV5" s="29"/>
      <c r="MOW5" s="29"/>
      <c r="MOX5" s="29"/>
      <c r="MOY5" s="29"/>
      <c r="MOZ5" s="29"/>
      <c r="MPA5" s="29"/>
      <c r="MPB5" s="29"/>
      <c r="MPC5" s="29"/>
      <c r="MPD5" s="29"/>
      <c r="MPE5" s="29"/>
      <c r="MPF5" s="29"/>
      <c r="MPG5" s="29"/>
      <c r="MPH5" s="29"/>
      <c r="MPI5" s="29"/>
      <c r="MPJ5" s="29"/>
      <c r="MPK5" s="29"/>
      <c r="MPL5" s="29">
        <v>1891.1934000000001</v>
      </c>
      <c r="MPM5" s="29"/>
      <c r="MPN5" s="29">
        <v>3365.0329999999999</v>
      </c>
      <c r="MPO5" s="29"/>
      <c r="MPP5" s="29"/>
      <c r="MPQ5" s="29"/>
      <c r="MPR5" s="29"/>
      <c r="MPS5" s="29"/>
      <c r="MPT5" s="29"/>
      <c r="MPU5" s="29"/>
      <c r="MPV5" s="29"/>
      <c r="MPW5" s="29"/>
      <c r="MPX5" s="29"/>
      <c r="MPY5" s="29"/>
      <c r="MPZ5" s="29"/>
      <c r="MQA5" s="29"/>
      <c r="MQB5" s="29"/>
      <c r="MQC5" s="29"/>
      <c r="MQD5" s="29"/>
      <c r="MQE5" s="29"/>
      <c r="MQF5" s="29"/>
      <c r="MQG5" s="29">
        <v>2301.5852999999997</v>
      </c>
      <c r="MQH5" s="29"/>
      <c r="MQI5" s="29"/>
      <c r="MQJ5" s="29"/>
      <c r="MQK5" s="29"/>
      <c r="MQL5" s="29"/>
      <c r="MQM5" s="29"/>
      <c r="MQN5" s="29"/>
      <c r="MQO5" s="29"/>
      <c r="MQP5" s="29"/>
      <c r="MQQ5" s="29">
        <v>1664.1005999999998</v>
      </c>
      <c r="MQR5" s="29"/>
      <c r="MQS5" s="29"/>
      <c r="MQT5" s="29"/>
      <c r="MQU5" s="29"/>
      <c r="MQV5" s="29">
        <v>3135.2325000000001</v>
      </c>
      <c r="MQW5" s="29">
        <v>2531.9346</v>
      </c>
      <c r="MQX5" s="29"/>
      <c r="MQY5" s="29"/>
      <c r="MQZ5" s="29"/>
      <c r="MRA5" s="29"/>
      <c r="MRB5" s="29">
        <v>996.89199999999994</v>
      </c>
      <c r="MRC5" s="29"/>
      <c r="MRD5" s="29"/>
      <c r="MRE5" s="29"/>
      <c r="MRF5" s="29"/>
      <c r="MRG5" s="29"/>
      <c r="MRH5" s="29"/>
      <c r="MRI5" s="29"/>
      <c r="MRJ5" s="29"/>
      <c r="MRK5" s="29"/>
      <c r="MRL5" s="29"/>
      <c r="MRM5" s="29"/>
      <c r="MRN5" s="29"/>
      <c r="MRO5" s="29"/>
      <c r="MRP5" s="29">
        <v>1969.0719999999999</v>
      </c>
      <c r="MRQ5" s="29"/>
      <c r="MRR5" s="29"/>
      <c r="MRS5" s="29"/>
      <c r="MRT5" s="29"/>
      <c r="MRU5" s="29"/>
      <c r="MRV5" s="29"/>
      <c r="MRW5" s="29">
        <v>2237.0325000000003</v>
      </c>
      <c r="MRX5" s="29"/>
      <c r="MRY5" s="29"/>
      <c r="MRZ5" s="29"/>
      <c r="MSA5" s="29">
        <v>2497.759</v>
      </c>
      <c r="MSB5" s="29"/>
      <c r="MSC5" s="29"/>
      <c r="MSD5" s="29"/>
      <c r="MSE5" s="29"/>
      <c r="MSF5" s="29"/>
      <c r="MSG5" s="29">
        <v>3578.5749999999998</v>
      </c>
      <c r="MSH5" s="29"/>
      <c r="MSI5" s="29">
        <v>2602.4365000000003</v>
      </c>
      <c r="MSJ5" s="29"/>
      <c r="MSK5" s="29">
        <v>3066.2992999999997</v>
      </c>
      <c r="MSL5" s="29"/>
      <c r="MSM5" s="29"/>
      <c r="MSN5" s="29"/>
      <c r="MSO5" s="29"/>
      <c r="MSP5" s="29"/>
      <c r="MSQ5" s="29"/>
      <c r="MSR5" s="29"/>
      <c r="MSS5" s="29"/>
      <c r="MST5" s="29">
        <v>2192.645</v>
      </c>
      <c r="MSU5" s="29"/>
      <c r="MSV5" s="29"/>
      <c r="MSW5" s="29"/>
      <c r="MSX5" s="29"/>
      <c r="MSY5" s="29"/>
      <c r="MSZ5" s="29"/>
      <c r="MTA5" s="29"/>
      <c r="MTB5" s="29"/>
      <c r="MTC5" s="29"/>
      <c r="MTD5" s="29"/>
      <c r="MTE5" s="29"/>
      <c r="MTF5" s="29"/>
      <c r="MTG5" s="29">
        <v>2980.165</v>
      </c>
      <c r="MTH5" s="29"/>
      <c r="MTI5" s="29">
        <v>2420.4459000000002</v>
      </c>
      <c r="MTJ5" s="29"/>
      <c r="MTK5" s="29"/>
      <c r="MTL5" s="29"/>
      <c r="MTM5" s="29"/>
      <c r="MTN5" s="29"/>
      <c r="MTO5" s="29"/>
      <c r="MTP5" s="29"/>
      <c r="MTQ5" s="29">
        <v>2540.5610000000001</v>
      </c>
      <c r="MTR5" s="29">
        <v>1969.5826</v>
      </c>
      <c r="MTS5" s="29"/>
      <c r="MTT5" s="29"/>
      <c r="MTU5" s="29">
        <v>1596.2150999999999</v>
      </c>
      <c r="MTV5" s="29"/>
      <c r="MTW5" s="29"/>
      <c r="MTX5" s="29"/>
      <c r="MTY5" s="29"/>
      <c r="MTZ5" s="29"/>
      <c r="MUA5" s="29">
        <v>1574.6662000000001</v>
      </c>
      <c r="MUB5" s="29">
        <v>2410.2521999999999</v>
      </c>
      <c r="MUC5" s="29">
        <v>2340.9485999999997</v>
      </c>
      <c r="MUD5" s="29"/>
      <c r="MUE5" s="29"/>
      <c r="MUF5" s="29"/>
      <c r="MUG5" s="29">
        <v>1653.6750999999999</v>
      </c>
      <c r="MUH5" s="29"/>
      <c r="MUI5" s="29"/>
      <c r="MUJ5" s="29"/>
      <c r="MUK5" s="29"/>
      <c r="MUL5" s="29"/>
      <c r="MUM5" s="29"/>
      <c r="MUN5" s="29"/>
      <c r="MUO5" s="29"/>
      <c r="MUP5" s="29"/>
      <c r="MUQ5" s="29"/>
      <c r="MUR5" s="29"/>
      <c r="MUS5" s="29"/>
      <c r="MUT5" s="29">
        <v>3792.6952000000001</v>
      </c>
      <c r="MUU5" s="29"/>
      <c r="MUV5" s="29"/>
      <c r="MUW5" s="29"/>
      <c r="MUX5" s="29"/>
      <c r="MUY5" s="29"/>
      <c r="MUZ5" s="29"/>
      <c r="MVA5" s="29"/>
      <c r="MVB5" s="29">
        <v>2226.5104000000001</v>
      </c>
      <c r="MVC5" s="29">
        <v>3156.7711999999997</v>
      </c>
      <c r="MVD5" s="29"/>
      <c r="MVE5" s="29"/>
      <c r="MVF5" s="29"/>
      <c r="MVG5" s="29">
        <v>4502.8191999999999</v>
      </c>
      <c r="MVH5" s="29"/>
      <c r="MVI5" s="29"/>
      <c r="MVJ5" s="29"/>
      <c r="MVK5" s="29"/>
      <c r="MVL5" s="29"/>
      <c r="MVM5" s="29">
        <v>1942.1922</v>
      </c>
      <c r="MVN5" s="29"/>
      <c r="MVO5" s="29"/>
      <c r="MVP5" s="29"/>
      <c r="MVQ5" s="29">
        <v>2132.4321999999997</v>
      </c>
      <c r="MVR5" s="29">
        <v>1264.6320000000001</v>
      </c>
      <c r="MVS5" s="29"/>
      <c r="MVT5" s="29">
        <v>1908.0240000000001</v>
      </c>
      <c r="MVU5" s="29"/>
      <c r="MVV5" s="29"/>
      <c r="MVW5" s="29"/>
      <c r="MVX5" s="29"/>
      <c r="MVY5" s="29"/>
      <c r="MVZ5" s="29"/>
      <c r="MWA5" s="29"/>
      <c r="MWB5" s="29"/>
      <c r="MWC5" s="29"/>
      <c r="MWD5" s="29"/>
      <c r="MWE5" s="29"/>
      <c r="MWF5" s="29"/>
      <c r="MWG5" s="29"/>
      <c r="MWH5" s="29"/>
      <c r="MWI5" s="29"/>
      <c r="MWJ5" s="29">
        <v>1951.2246</v>
      </c>
      <c r="MWK5" s="29">
        <v>1935.9965</v>
      </c>
      <c r="MWL5" s="29"/>
      <c r="MWM5" s="29"/>
      <c r="MWN5" s="29"/>
      <c r="MWO5" s="29"/>
      <c r="MWP5" s="29"/>
      <c r="MWQ5" s="29"/>
      <c r="MWR5" s="29"/>
      <c r="MWS5" s="29">
        <v>1985.7472</v>
      </c>
      <c r="MWT5" s="29">
        <v>1413.3150000000001</v>
      </c>
      <c r="MWU5" s="29">
        <v>1492.1556</v>
      </c>
      <c r="MWV5" s="29"/>
      <c r="MWW5" s="29"/>
      <c r="MWX5" s="29">
        <v>3052.2431999999999</v>
      </c>
      <c r="MWY5" s="29"/>
      <c r="MWZ5" s="29"/>
      <c r="MXA5" s="29"/>
      <c r="MXB5" s="29">
        <v>4191.0729000000001</v>
      </c>
      <c r="MXC5" s="29">
        <v>2691.65</v>
      </c>
      <c r="MXD5" s="29"/>
      <c r="MXE5" s="29"/>
      <c r="MXF5" s="29"/>
      <c r="MXG5" s="29">
        <v>3242.85</v>
      </c>
      <c r="MXH5" s="29"/>
      <c r="MXI5" s="29">
        <v>1347.2620000000002</v>
      </c>
      <c r="MXJ5" s="29"/>
      <c r="MXK5" s="29">
        <v>1225.7355</v>
      </c>
      <c r="MXL5" s="29">
        <v>2582.5722999999998</v>
      </c>
      <c r="MXM5" s="29"/>
      <c r="MXN5" s="29">
        <v>1082.81</v>
      </c>
      <c r="MXO5" s="29">
        <v>1828.9379999999999</v>
      </c>
      <c r="MXP5" s="29"/>
      <c r="MXQ5" s="29"/>
      <c r="MXR5" s="29"/>
      <c r="MXS5" s="29"/>
      <c r="MXT5" s="29"/>
      <c r="MXU5" s="29"/>
      <c r="MXV5" s="29"/>
      <c r="MXW5" s="29"/>
      <c r="MXX5" s="29">
        <v>1832.6493</v>
      </c>
      <c r="MXY5" s="29"/>
      <c r="MXZ5" s="29"/>
      <c r="MYA5" s="29"/>
      <c r="MYB5" s="29"/>
      <c r="MYC5" s="29"/>
      <c r="MYD5" s="29">
        <v>1128.192</v>
      </c>
      <c r="MYE5" s="29"/>
      <c r="MYF5" s="29"/>
      <c r="MYG5" s="29"/>
      <c r="MYH5" s="29"/>
      <c r="MYI5" s="29"/>
      <c r="MYJ5" s="29"/>
      <c r="MYK5" s="29"/>
      <c r="MYL5" s="29"/>
      <c r="MYM5" s="29"/>
      <c r="MYN5" s="29"/>
      <c r="MYO5" s="29"/>
      <c r="MYP5" s="29"/>
      <c r="MYQ5" s="29"/>
      <c r="MYR5" s="29"/>
      <c r="MYS5" s="29"/>
      <c r="MYT5" s="29"/>
      <c r="MYU5" s="29"/>
      <c r="MYV5" s="29"/>
      <c r="MYW5" s="29"/>
      <c r="MYX5" s="29">
        <v>1630.9003</v>
      </c>
      <c r="MYY5" s="29">
        <v>1368.6078</v>
      </c>
      <c r="MYZ5" s="29"/>
      <c r="MZA5" s="29"/>
      <c r="MZB5" s="29">
        <v>1729.8975</v>
      </c>
      <c r="MZC5" s="29"/>
      <c r="MZD5" s="29"/>
      <c r="MZE5" s="29"/>
      <c r="MZF5" s="29"/>
      <c r="MZG5" s="29"/>
      <c r="MZH5" s="29"/>
      <c r="MZI5" s="29"/>
      <c r="MZJ5" s="29"/>
      <c r="MZK5" s="29"/>
      <c r="MZL5" s="29"/>
      <c r="MZM5" s="29"/>
      <c r="MZN5" s="29"/>
      <c r="MZO5" s="29">
        <v>2408.3943999999997</v>
      </c>
      <c r="MZP5" s="29"/>
      <c r="MZQ5" s="29"/>
      <c r="MZR5" s="29"/>
      <c r="MZS5" s="29"/>
      <c r="MZT5" s="29">
        <v>2637.1499999999996</v>
      </c>
      <c r="MZU5" s="29"/>
      <c r="MZV5" s="29"/>
      <c r="MZW5" s="29"/>
      <c r="MZX5" s="29">
        <v>1704.1279999999999</v>
      </c>
      <c r="MZY5" s="29"/>
      <c r="MZZ5" s="29"/>
      <c r="NAA5" s="29"/>
      <c r="NAB5" s="29"/>
      <c r="NAC5" s="29"/>
      <c r="NAD5" s="29"/>
      <c r="NAE5" s="29"/>
      <c r="NAF5" s="29">
        <v>1191.0262</v>
      </c>
      <c r="NAG5" s="29"/>
      <c r="NAH5" s="29"/>
      <c r="NAI5" s="29"/>
      <c r="NAJ5" s="29"/>
      <c r="NAK5" s="29"/>
      <c r="NAL5" s="29"/>
      <c r="NAM5" s="29"/>
      <c r="NAN5" s="29"/>
      <c r="NAO5" s="29"/>
      <c r="NAP5" s="29"/>
      <c r="NAQ5" s="29">
        <v>2097.576</v>
      </c>
      <c r="NAR5" s="29">
        <v>1662.7445</v>
      </c>
      <c r="NAS5" s="29"/>
      <c r="NAT5" s="29">
        <v>1137.8573999999999</v>
      </c>
      <c r="NAU5" s="29"/>
      <c r="NAV5" s="29"/>
      <c r="NAW5" s="29"/>
      <c r="NAX5" s="29"/>
      <c r="NAY5" s="29"/>
      <c r="NAZ5" s="29"/>
      <c r="NBA5" s="29"/>
      <c r="NBB5" s="29"/>
      <c r="NBC5" s="29"/>
      <c r="NBD5" s="29"/>
      <c r="NBE5" s="29">
        <v>3179.8799999999997</v>
      </c>
      <c r="NBF5" s="29"/>
      <c r="NBG5" s="29"/>
      <c r="NBH5" s="29"/>
      <c r="NBI5" s="29"/>
      <c r="NBJ5" s="29">
        <v>2336.3909999999996</v>
      </c>
      <c r="NBK5" s="29"/>
      <c r="NBL5" s="29"/>
      <c r="NBM5" s="29"/>
      <c r="NBN5" s="29"/>
      <c r="NBO5" s="29"/>
      <c r="NBP5" s="29">
        <v>1946.6347000000001</v>
      </c>
      <c r="NBQ5" s="29"/>
      <c r="NBR5" s="29"/>
      <c r="NBS5" s="29"/>
      <c r="NBT5" s="29"/>
      <c r="NBU5" s="29"/>
      <c r="NBV5" s="29">
        <v>6361.2531999999992</v>
      </c>
      <c r="NBW5" s="29"/>
      <c r="NBX5" s="29">
        <v>1896.6486</v>
      </c>
      <c r="NBY5" s="29"/>
      <c r="NBZ5" s="29"/>
      <c r="NCA5" s="29"/>
      <c r="NCB5" s="29"/>
      <c r="NCC5" s="29"/>
      <c r="NCD5" s="29"/>
      <c r="NCE5" s="29">
        <v>1003.9843000000001</v>
      </c>
      <c r="NCF5" s="29">
        <v>2129.7224999999999</v>
      </c>
      <c r="NCG5" s="29"/>
      <c r="NCH5" s="29"/>
      <c r="NCI5" s="29"/>
      <c r="NCJ5" s="29">
        <v>2671.3139999999994</v>
      </c>
      <c r="NCK5" s="29"/>
      <c r="NCL5" s="29"/>
      <c r="NCM5" s="29"/>
      <c r="NCN5" s="29"/>
      <c r="NCO5" s="29"/>
      <c r="NCP5" s="29">
        <v>3002.9859999999999</v>
      </c>
      <c r="NCQ5" s="29"/>
      <c r="NCR5" s="29"/>
      <c r="NCS5" s="29"/>
      <c r="NCT5" s="29"/>
      <c r="NCU5" s="29"/>
      <c r="NCV5" s="29"/>
      <c r="NCW5" s="29"/>
      <c r="NCX5" s="29"/>
      <c r="NCY5" s="29"/>
      <c r="NCZ5" s="29"/>
      <c r="NDA5" s="29"/>
      <c r="NDB5" s="29"/>
      <c r="NDC5" s="29"/>
      <c r="NDD5" s="29"/>
      <c r="NDE5" s="29"/>
      <c r="NDF5" s="29"/>
      <c r="NDG5" s="29"/>
      <c r="NDH5" s="29">
        <v>4162.8222999999998</v>
      </c>
      <c r="NDI5" s="29"/>
      <c r="NDJ5" s="29"/>
      <c r="NDK5" s="29"/>
      <c r="NDL5" s="29"/>
      <c r="NDM5" s="29"/>
      <c r="NDN5" s="29"/>
      <c r="NDO5" s="29"/>
      <c r="NDP5" s="29">
        <v>1307.9023999999999</v>
      </c>
      <c r="NDQ5" s="29"/>
      <c r="NDR5" s="29"/>
      <c r="NDS5" s="29"/>
      <c r="NDT5" s="29"/>
      <c r="NDU5" s="29"/>
      <c r="NDV5" s="29"/>
      <c r="NDW5" s="29"/>
      <c r="NDX5" s="29"/>
      <c r="NDY5" s="29"/>
      <c r="NDZ5" s="29"/>
      <c r="NEA5" s="29">
        <v>2415.8081999999999</v>
      </c>
      <c r="NEB5" s="29">
        <v>2230.6570000000002</v>
      </c>
      <c r="NEC5" s="29"/>
      <c r="NED5" s="29"/>
      <c r="NEE5" s="29">
        <v>2710.7925</v>
      </c>
      <c r="NEF5" s="29"/>
      <c r="NEG5" s="29">
        <v>1505.1214999999997</v>
      </c>
      <c r="NEH5" s="29"/>
      <c r="NEI5" s="29"/>
      <c r="NEJ5" s="29"/>
      <c r="NEK5" s="29"/>
      <c r="NEL5" s="29"/>
      <c r="NEM5" s="29"/>
      <c r="NEN5" s="29">
        <v>1822.1048999999998</v>
      </c>
      <c r="NEO5" s="29"/>
      <c r="NEP5" s="29"/>
      <c r="NEQ5" s="29"/>
      <c r="NER5" s="29"/>
      <c r="NES5" s="29"/>
      <c r="NET5" s="29">
        <v>1403.9824000000001</v>
      </c>
      <c r="NEU5" s="29"/>
      <c r="NEV5" s="29">
        <v>1761.2095999999999</v>
      </c>
      <c r="NEW5" s="29"/>
      <c r="NEX5" s="29"/>
      <c r="NEY5" s="29"/>
      <c r="NEZ5" s="29"/>
      <c r="NFA5" s="29"/>
      <c r="NFB5" s="29"/>
      <c r="NFC5" s="29"/>
      <c r="NFD5" s="29">
        <v>2532.1184000000003</v>
      </c>
      <c r="NFE5" s="29"/>
      <c r="NFF5" s="29"/>
      <c r="NFG5" s="29"/>
      <c r="NFH5" s="29"/>
      <c r="NFI5" s="29">
        <v>4060.2085999999999</v>
      </c>
      <c r="NFJ5" s="29"/>
      <c r="NFK5" s="29"/>
      <c r="NFL5" s="29"/>
      <c r="NFM5" s="29"/>
      <c r="NFN5" s="29"/>
      <c r="NFO5" s="29"/>
      <c r="NFP5" s="29"/>
      <c r="NFQ5" s="29"/>
      <c r="NFR5" s="29"/>
      <c r="NFS5" s="29"/>
      <c r="NFT5" s="29"/>
      <c r="NFU5" s="29"/>
      <c r="NFV5" s="29"/>
      <c r="NFW5" s="29"/>
      <c r="NFX5" s="29"/>
      <c r="NFY5" s="29">
        <v>2007.5605</v>
      </c>
      <c r="NFZ5" s="29">
        <v>3181.5275000000001</v>
      </c>
      <c r="NGA5" s="29"/>
      <c r="NGB5" s="29"/>
      <c r="NGC5" s="29"/>
      <c r="NGD5" s="29"/>
      <c r="NGE5" s="29"/>
      <c r="NGF5" s="29">
        <v>4236.4456</v>
      </c>
      <c r="NGG5" s="29"/>
      <c r="NGH5" s="29">
        <v>2062.2755999999999</v>
      </c>
      <c r="NGI5" s="29"/>
      <c r="NGJ5" s="29">
        <v>1202.607</v>
      </c>
      <c r="NGK5" s="29"/>
      <c r="NGL5" s="29"/>
      <c r="NGM5" s="29"/>
      <c r="NGN5" s="29">
        <v>4117.0835999999999</v>
      </c>
      <c r="NGO5" s="29">
        <v>2950.7309999999998</v>
      </c>
      <c r="NGP5" s="29"/>
      <c r="NGQ5" s="29">
        <v>2316.3359999999998</v>
      </c>
      <c r="NGR5" s="29"/>
      <c r="NGS5" s="29"/>
      <c r="NGT5" s="29">
        <v>1888.8105</v>
      </c>
      <c r="NGU5" s="29"/>
      <c r="NGV5" s="29">
        <v>4316.4007999999994</v>
      </c>
      <c r="NGW5" s="29"/>
      <c r="NGX5" s="29"/>
      <c r="NGY5" s="29"/>
      <c r="NGZ5" s="29"/>
      <c r="NHA5" s="29"/>
      <c r="NHB5" s="29"/>
      <c r="NHC5" s="29"/>
      <c r="NHD5" s="29"/>
      <c r="NHE5" s="29">
        <v>2111.4791999999998</v>
      </c>
      <c r="NHF5" s="29"/>
      <c r="NHG5" s="29"/>
      <c r="NHH5" s="29"/>
      <c r="NHI5" s="29"/>
      <c r="NHJ5" s="29"/>
      <c r="NHK5" s="29"/>
      <c r="NHL5" s="29">
        <v>2613</v>
      </c>
      <c r="NHM5" s="29"/>
      <c r="NHN5" s="29"/>
      <c r="NHO5" s="29"/>
      <c r="NHP5" s="29"/>
      <c r="NHQ5" s="29"/>
      <c r="NHR5" s="29">
        <v>2600.1625999999997</v>
      </c>
      <c r="NHS5" s="29"/>
      <c r="NHT5" s="29"/>
      <c r="NHU5" s="29"/>
      <c r="NHV5" s="29">
        <v>1646.5953</v>
      </c>
      <c r="NHW5" s="29">
        <v>1954.567</v>
      </c>
      <c r="NHX5" s="29"/>
      <c r="NHY5" s="29"/>
      <c r="NHZ5" s="29"/>
      <c r="NIA5" s="29">
        <v>1025.8497</v>
      </c>
      <c r="NIB5" s="29"/>
      <c r="NIC5" s="29">
        <v>2616.5802000000003</v>
      </c>
      <c r="NID5" s="29"/>
      <c r="NIE5" s="29">
        <v>1958.0075999999999</v>
      </c>
      <c r="NIF5" s="29"/>
      <c r="NIG5" s="29">
        <v>2894.2066999999997</v>
      </c>
      <c r="NIH5" s="29"/>
      <c r="NII5" s="29"/>
      <c r="NIJ5" s="29">
        <v>1567.6523</v>
      </c>
      <c r="NIK5" s="29"/>
      <c r="NIL5" s="29">
        <v>1548.3552</v>
      </c>
      <c r="NIM5" s="29"/>
      <c r="NIN5" s="29">
        <v>1617.0702000000001</v>
      </c>
      <c r="NIO5" s="29"/>
      <c r="NIP5" s="29"/>
      <c r="NIQ5" s="29"/>
      <c r="NIR5" s="29"/>
      <c r="NIS5" s="29">
        <v>4438.2947999999997</v>
      </c>
      <c r="NIT5" s="29"/>
      <c r="NIU5" s="29">
        <v>1320.6867999999999</v>
      </c>
      <c r="NIV5" s="29"/>
      <c r="NIW5" s="29">
        <v>1441.6815999999999</v>
      </c>
      <c r="NIX5" s="29"/>
      <c r="NIY5" s="29"/>
      <c r="NIZ5" s="29"/>
      <c r="NJA5" s="29"/>
      <c r="NJB5" s="29">
        <v>2476.3914</v>
      </c>
      <c r="NJC5" s="29">
        <v>1535.4176000000002</v>
      </c>
      <c r="NJD5" s="29">
        <v>1840.2738000000002</v>
      </c>
      <c r="NJE5" s="29"/>
      <c r="NJF5" s="29"/>
      <c r="NJG5" s="29"/>
      <c r="NJH5" s="29"/>
      <c r="NJI5" s="29">
        <v>2363.6886999999997</v>
      </c>
      <c r="NJJ5" s="29"/>
      <c r="NJK5" s="29"/>
      <c r="NJL5" s="29"/>
      <c r="NJM5" s="29"/>
      <c r="NJN5" s="29">
        <v>3613.0402000000004</v>
      </c>
      <c r="NJO5" s="29"/>
      <c r="NJP5" s="29"/>
      <c r="NJQ5" s="29"/>
      <c r="NJR5" s="29">
        <v>1216.0152</v>
      </c>
      <c r="NJS5" s="29"/>
      <c r="NJT5" s="29"/>
      <c r="NJU5" s="29"/>
      <c r="NJV5" s="29"/>
      <c r="NJW5" s="29"/>
      <c r="NJX5" s="29"/>
      <c r="NJY5" s="29"/>
      <c r="NJZ5" s="29"/>
      <c r="NKA5" s="29"/>
      <c r="NKB5" s="29">
        <v>4202.8441000000003</v>
      </c>
      <c r="NKC5" s="29"/>
      <c r="NKD5" s="29">
        <v>1531.4304</v>
      </c>
      <c r="NKE5" s="29"/>
      <c r="NKF5" s="29"/>
      <c r="NKG5" s="29"/>
      <c r="NKH5" s="29"/>
      <c r="NKI5" s="29"/>
      <c r="NKJ5" s="29"/>
      <c r="NKK5" s="29"/>
      <c r="NKL5" s="29"/>
      <c r="NKM5" s="29"/>
      <c r="NKN5" s="29"/>
      <c r="NKO5" s="29">
        <v>1268.9307000000001</v>
      </c>
      <c r="NKP5" s="29">
        <v>3643.7795999999998</v>
      </c>
      <c r="NKQ5" s="29"/>
      <c r="NKR5" s="29"/>
      <c r="NKS5" s="29"/>
      <c r="NKT5" s="29"/>
      <c r="NKU5" s="29"/>
      <c r="NKV5" s="29"/>
      <c r="NKW5" s="29"/>
      <c r="NKX5" s="29"/>
      <c r="NKY5" s="29"/>
      <c r="NKZ5" s="29">
        <v>3345.672</v>
      </c>
      <c r="NLA5" s="29"/>
      <c r="NLB5" s="29"/>
      <c r="NLC5" s="29"/>
      <c r="NLD5" s="29"/>
      <c r="NLE5" s="29"/>
      <c r="NLF5" s="29"/>
      <c r="NLG5" s="29"/>
      <c r="NLH5" s="29"/>
      <c r="NLI5" s="29"/>
      <c r="NLJ5" s="29"/>
      <c r="NLK5" s="29"/>
      <c r="NLL5" s="29"/>
      <c r="NLM5" s="29"/>
      <c r="NLN5" s="29"/>
      <c r="NLO5" s="29"/>
      <c r="NLP5" s="29"/>
      <c r="NLQ5" s="29"/>
      <c r="NLR5" s="29"/>
      <c r="NLS5" s="29"/>
      <c r="NLT5" s="29">
        <v>3381.2288999999996</v>
      </c>
      <c r="NLU5" s="29">
        <v>4230.2403000000004</v>
      </c>
      <c r="NLV5" s="29"/>
      <c r="NLW5" s="29"/>
      <c r="NLX5" s="29"/>
      <c r="NLY5" s="29"/>
      <c r="NLZ5" s="29"/>
      <c r="NMA5" s="29"/>
      <c r="NMB5" s="29"/>
      <c r="NMC5" s="29"/>
      <c r="NMD5" s="29"/>
      <c r="NME5" s="29"/>
      <c r="NMF5" s="29"/>
      <c r="NMG5" s="29"/>
      <c r="NMH5" s="29"/>
      <c r="NMI5" s="29"/>
      <c r="NMJ5" s="29">
        <v>1829.4484000000002</v>
      </c>
      <c r="NMK5" s="29"/>
      <c r="NML5" s="29"/>
      <c r="NMM5" s="29">
        <v>2929.5814999999998</v>
      </c>
      <c r="NMN5" s="29"/>
      <c r="NMO5" s="29"/>
      <c r="NMP5" s="29"/>
      <c r="NMQ5" s="29"/>
      <c r="NMR5" s="29"/>
      <c r="NMS5" s="29"/>
      <c r="NMT5" s="29">
        <v>3537.7423999999996</v>
      </c>
      <c r="NMU5" s="29"/>
      <c r="NMV5" s="29"/>
      <c r="NMW5" s="29"/>
      <c r="NMX5" s="29">
        <v>1527.9523999999999</v>
      </c>
      <c r="NMY5" s="29"/>
      <c r="NMZ5" s="29"/>
      <c r="NNA5" s="29"/>
      <c r="NNB5" s="29"/>
      <c r="NNC5" s="29"/>
      <c r="NND5" s="29"/>
      <c r="NNE5" s="29">
        <v>2111.2080000000001</v>
      </c>
      <c r="NNF5" s="29"/>
      <c r="NNG5" s="29"/>
      <c r="NNH5" s="29"/>
      <c r="NNI5" s="29"/>
      <c r="NNJ5" s="29"/>
      <c r="NNK5" s="29">
        <v>2120.636</v>
      </c>
      <c r="NNL5" s="29"/>
      <c r="NNM5" s="29"/>
      <c r="NNN5" s="29"/>
      <c r="NNO5" s="29"/>
      <c r="NNP5" s="29"/>
      <c r="NNQ5" s="29"/>
      <c r="NNR5" s="29"/>
      <c r="NNS5" s="29"/>
      <c r="NNT5" s="29"/>
      <c r="NNU5" s="29">
        <v>1757.7387999999999</v>
      </c>
      <c r="NNV5" s="29"/>
      <c r="NNW5" s="29"/>
      <c r="NNX5" s="29"/>
      <c r="NNY5" s="29"/>
      <c r="NNZ5" s="29"/>
      <c r="NOA5" s="29"/>
      <c r="NOB5" s="29">
        <v>1797.4838000000002</v>
      </c>
      <c r="NOC5" s="29"/>
      <c r="NOD5" s="29"/>
      <c r="NOE5" s="29"/>
      <c r="NOF5" s="29"/>
      <c r="NOG5" s="29"/>
      <c r="NOH5" s="29"/>
      <c r="NOI5" s="29"/>
      <c r="NOJ5" s="29"/>
      <c r="NOK5" s="29"/>
      <c r="NOL5" s="29"/>
      <c r="NOM5" s="29">
        <v>2697.1671999999999</v>
      </c>
      <c r="NON5" s="29"/>
      <c r="NOO5" s="29"/>
      <c r="NOP5" s="29"/>
      <c r="NOQ5" s="29">
        <v>2304.25</v>
      </c>
      <c r="NOR5" s="29"/>
      <c r="NOS5" s="29"/>
      <c r="NOT5" s="29"/>
      <c r="NOU5" s="29"/>
      <c r="NOV5" s="29"/>
      <c r="NOW5" s="29"/>
      <c r="NOX5" s="29"/>
      <c r="NOY5" s="29"/>
      <c r="NOZ5" s="29"/>
      <c r="NPA5" s="29">
        <v>2576.875</v>
      </c>
      <c r="NPB5" s="29">
        <v>1559.7504000000001</v>
      </c>
      <c r="NPC5" s="29"/>
      <c r="NPD5" s="29">
        <v>3946.3199999999997</v>
      </c>
      <c r="NPE5" s="29">
        <v>1456.356</v>
      </c>
      <c r="NPF5" s="29"/>
      <c r="NPG5" s="29">
        <v>1906.1189999999999</v>
      </c>
      <c r="NPH5" s="29">
        <v>2934.1490000000003</v>
      </c>
      <c r="NPI5" s="29"/>
      <c r="NPJ5" s="29">
        <v>1127.7278999999999</v>
      </c>
      <c r="NPK5" s="29"/>
      <c r="NPL5" s="29"/>
      <c r="NPM5" s="29"/>
      <c r="NPN5" s="29"/>
      <c r="NPO5" s="29"/>
      <c r="NPP5" s="29"/>
      <c r="NPQ5" s="29"/>
      <c r="NPR5" s="29"/>
      <c r="NPS5" s="29"/>
      <c r="NPT5" s="29"/>
      <c r="NPU5" s="29"/>
      <c r="NPV5" s="29">
        <v>2915.2960000000003</v>
      </c>
      <c r="NPW5" s="29">
        <v>1862.38</v>
      </c>
      <c r="NPX5" s="29"/>
      <c r="NPY5" s="29"/>
      <c r="NPZ5" s="29"/>
      <c r="NQA5" s="29"/>
      <c r="NQB5" s="29"/>
      <c r="NQC5" s="29"/>
      <c r="NQD5" s="29"/>
      <c r="NQE5" s="29"/>
      <c r="NQF5" s="29"/>
      <c r="NQG5" s="29"/>
      <c r="NQH5" s="29">
        <v>1637.8012000000001</v>
      </c>
      <c r="NQI5" s="29">
        <v>2969.5932000000003</v>
      </c>
      <c r="NQJ5" s="29"/>
      <c r="NQK5" s="29">
        <v>2103.0432000000001</v>
      </c>
      <c r="NQL5" s="29">
        <v>2237.4551999999999</v>
      </c>
      <c r="NQM5" s="29"/>
      <c r="NQN5" s="29">
        <v>1954.529</v>
      </c>
      <c r="NQO5" s="29"/>
      <c r="NQP5" s="29"/>
      <c r="NQQ5" s="29"/>
      <c r="NQR5" s="29"/>
      <c r="NQS5" s="29">
        <v>1573.9504000000002</v>
      </c>
      <c r="NQT5" s="29"/>
      <c r="NQU5" s="29"/>
      <c r="NQV5" s="29">
        <v>1521.9151999999999</v>
      </c>
      <c r="NQW5" s="29"/>
      <c r="NQX5" s="29"/>
      <c r="NQY5" s="29"/>
      <c r="NQZ5" s="29">
        <v>2073.8184999999999</v>
      </c>
      <c r="NRA5" s="29"/>
      <c r="NRB5" s="29"/>
      <c r="NRC5" s="29"/>
      <c r="NRD5" s="29"/>
      <c r="NRE5" s="29"/>
      <c r="NRF5" s="29"/>
      <c r="NRG5" s="29"/>
      <c r="NRH5" s="29"/>
      <c r="NRI5" s="29"/>
      <c r="NRJ5" s="29"/>
      <c r="NRK5" s="29"/>
      <c r="NRL5" s="29">
        <v>3033.6479999999997</v>
      </c>
      <c r="NRM5" s="29"/>
      <c r="NRN5" s="29"/>
      <c r="NRO5" s="29">
        <v>1823.0205000000001</v>
      </c>
      <c r="NRP5" s="29">
        <v>2556.6495999999997</v>
      </c>
      <c r="NRQ5" s="29"/>
      <c r="NRR5" s="29"/>
      <c r="NRS5" s="29"/>
      <c r="NRT5" s="29"/>
      <c r="NRU5" s="29"/>
      <c r="NRV5" s="29"/>
      <c r="NRW5" s="29"/>
      <c r="NRX5" s="29"/>
      <c r="NRY5" s="29"/>
      <c r="NRZ5" s="29"/>
      <c r="NSA5" s="29"/>
      <c r="NSB5" s="29"/>
      <c r="NSC5" s="29">
        <v>2581.8055999999997</v>
      </c>
      <c r="NSD5" s="29"/>
      <c r="NSE5" s="29">
        <v>2835.1647999999996</v>
      </c>
      <c r="NSF5" s="29"/>
      <c r="NSG5" s="29"/>
      <c r="NSH5" s="29"/>
      <c r="NSI5" s="29">
        <v>4598.2169000000004</v>
      </c>
      <c r="NSJ5" s="29"/>
      <c r="NSK5" s="29"/>
      <c r="NSL5" s="29"/>
      <c r="NSM5" s="29">
        <v>2083.3903999999998</v>
      </c>
      <c r="NSN5" s="29"/>
      <c r="NSO5" s="29"/>
      <c r="NSP5" s="29"/>
      <c r="NSQ5" s="29">
        <v>1538.5344</v>
      </c>
      <c r="NSR5" s="29"/>
      <c r="NSS5" s="29"/>
      <c r="NST5" s="29"/>
      <c r="NSU5" s="29"/>
      <c r="NSV5" s="29"/>
      <c r="NSW5" s="29"/>
      <c r="NSX5" s="29"/>
      <c r="NSY5" s="29"/>
      <c r="NSZ5" s="29"/>
      <c r="NTA5" s="29"/>
      <c r="NTB5" s="29"/>
      <c r="NTC5" s="29"/>
      <c r="NTD5" s="29">
        <v>4792.8</v>
      </c>
      <c r="NTE5" s="29"/>
      <c r="NTF5" s="29"/>
      <c r="NTG5" s="29"/>
      <c r="NTH5" s="29">
        <v>3339.7802999999999</v>
      </c>
      <c r="NTI5" s="29"/>
      <c r="NTJ5" s="29">
        <v>3256.8544000000002</v>
      </c>
      <c r="NTK5" s="29"/>
      <c r="NTL5" s="29">
        <v>1699.3998000000001</v>
      </c>
      <c r="NTM5" s="29">
        <v>4242.1392000000005</v>
      </c>
      <c r="NTN5" s="29"/>
      <c r="NTO5" s="29"/>
      <c r="NTP5" s="29"/>
      <c r="NTQ5" s="29"/>
      <c r="NTR5" s="29"/>
      <c r="NTS5" s="29">
        <v>1614.9657</v>
      </c>
      <c r="NTT5" s="29"/>
      <c r="NTU5" s="29"/>
      <c r="NTV5" s="29"/>
      <c r="NTW5" s="29"/>
      <c r="NTX5" s="29"/>
      <c r="NTY5" s="29"/>
      <c r="NTZ5" s="29"/>
      <c r="NUA5" s="29">
        <v>2177.7345</v>
      </c>
      <c r="NUB5" s="29"/>
      <c r="NUC5" s="29"/>
      <c r="NUD5" s="29">
        <v>2612.8180000000002</v>
      </c>
      <c r="NUE5" s="29"/>
      <c r="NUF5" s="29"/>
      <c r="NUG5" s="29">
        <v>2763.2916</v>
      </c>
      <c r="NUH5" s="29">
        <v>2216.4132</v>
      </c>
      <c r="NUI5" s="29"/>
      <c r="NUJ5" s="29">
        <v>1719.4451999999997</v>
      </c>
      <c r="NUK5" s="29"/>
      <c r="NUL5" s="29"/>
      <c r="NUM5" s="29">
        <v>2062.1908000000003</v>
      </c>
      <c r="NUN5" s="29"/>
      <c r="NUO5" s="29"/>
      <c r="NUP5" s="29">
        <v>2035.5581999999999</v>
      </c>
      <c r="NUQ5" s="29"/>
      <c r="NUR5" s="29"/>
      <c r="NUS5" s="29">
        <v>3700.3584000000001</v>
      </c>
      <c r="NUT5" s="29"/>
      <c r="NUU5" s="29"/>
      <c r="NUV5" s="29">
        <v>2317.1687000000002</v>
      </c>
      <c r="NUW5" s="29"/>
      <c r="NUX5" s="29"/>
      <c r="NUY5" s="29">
        <v>1844.4931999999999</v>
      </c>
      <c r="NUZ5" s="29"/>
      <c r="NVA5" s="29">
        <v>2401.6384000000003</v>
      </c>
      <c r="NVB5" s="29"/>
      <c r="NVC5" s="29"/>
      <c r="NVD5" s="29"/>
      <c r="NVE5" s="29"/>
      <c r="NVF5" s="29">
        <v>2613.1536000000001</v>
      </c>
      <c r="NVG5" s="29"/>
      <c r="NVH5" s="29"/>
      <c r="NVI5" s="29"/>
      <c r="NVJ5" s="29">
        <v>2873.8361999999997</v>
      </c>
      <c r="NVK5" s="29"/>
      <c r="NVL5" s="29"/>
      <c r="NVM5" s="29">
        <v>2319.366</v>
      </c>
      <c r="NVN5" s="29">
        <v>2326.0104000000001</v>
      </c>
      <c r="NVO5" s="29"/>
      <c r="NVP5" s="29"/>
      <c r="NVQ5" s="29"/>
      <c r="NVR5" s="29">
        <v>1745.0776000000001</v>
      </c>
      <c r="NVS5" s="29">
        <v>2593.6151</v>
      </c>
      <c r="NVT5" s="29"/>
      <c r="NVU5" s="29">
        <v>3900.8239999999996</v>
      </c>
      <c r="NVV5" s="29">
        <v>3097.3319999999999</v>
      </c>
      <c r="NVW5" s="29"/>
      <c r="NVX5" s="29"/>
      <c r="NVY5" s="29"/>
      <c r="NVZ5" s="29"/>
      <c r="NWA5" s="29"/>
      <c r="NWB5" s="29"/>
      <c r="NWC5" s="29"/>
      <c r="NWD5" s="29">
        <v>2477.7246</v>
      </c>
      <c r="NWE5" s="29"/>
      <c r="NWF5" s="29"/>
      <c r="NWG5" s="29"/>
      <c r="NWH5" s="29"/>
      <c r="NWI5" s="29"/>
      <c r="NWJ5" s="29"/>
      <c r="NWK5" s="29"/>
      <c r="NWL5" s="29"/>
      <c r="NWM5" s="29"/>
      <c r="NWN5" s="29"/>
      <c r="NWO5" s="29"/>
      <c r="NWP5" s="29"/>
      <c r="NWQ5" s="29"/>
      <c r="NWR5" s="29"/>
      <c r="NWS5" s="29">
        <v>2704.3216000000002</v>
      </c>
      <c r="NWT5" s="29"/>
      <c r="NWU5" s="29"/>
      <c r="NWV5" s="29"/>
      <c r="NWW5" s="29"/>
      <c r="NWX5" s="29"/>
      <c r="NWY5" s="29"/>
      <c r="NWZ5" s="29">
        <v>2721.9243999999999</v>
      </c>
      <c r="NXA5" s="29">
        <v>1317.4655</v>
      </c>
      <c r="NXB5" s="29"/>
      <c r="NXC5" s="29"/>
      <c r="NXD5" s="29"/>
      <c r="NXE5" s="29"/>
      <c r="NXF5" s="29"/>
      <c r="NXG5" s="29"/>
      <c r="NXH5" s="29">
        <v>2995.1025</v>
      </c>
      <c r="NXI5" s="29">
        <v>3112.6704</v>
      </c>
      <c r="NXJ5" s="29"/>
      <c r="NXK5" s="29"/>
      <c r="NXL5" s="29"/>
      <c r="NXM5" s="29"/>
      <c r="NXN5" s="29"/>
      <c r="NXO5" s="29"/>
      <c r="NXP5" s="29"/>
      <c r="NXQ5" s="29"/>
      <c r="NXR5" s="29"/>
      <c r="NXS5" s="29"/>
      <c r="NXT5" s="29">
        <v>2170.0568000000003</v>
      </c>
      <c r="NXU5" s="29">
        <v>2146.3903999999998</v>
      </c>
      <c r="NXV5" s="29"/>
      <c r="NXW5" s="29">
        <v>1914.5775000000001</v>
      </c>
      <c r="NXX5" s="29"/>
      <c r="NXY5" s="29"/>
      <c r="NXZ5" s="29"/>
      <c r="NYA5" s="29"/>
      <c r="NYB5" s="29"/>
      <c r="NYC5" s="29"/>
      <c r="NYD5" s="29"/>
      <c r="NYE5" s="29"/>
      <c r="NYF5" s="29">
        <v>3915.4995000000004</v>
      </c>
      <c r="NYG5" s="29"/>
      <c r="NYH5" s="29">
        <v>3691.7919999999999</v>
      </c>
      <c r="NYI5" s="29"/>
      <c r="NYJ5" s="29">
        <v>2167.0152000000003</v>
      </c>
      <c r="NYK5" s="29"/>
      <c r="NYL5" s="29"/>
      <c r="NYM5" s="29"/>
      <c r="NYN5" s="29"/>
      <c r="NYO5" s="29"/>
      <c r="NYP5" s="29"/>
      <c r="NYQ5" s="29"/>
      <c r="NYR5" s="29">
        <v>1965.3652</v>
      </c>
      <c r="NYS5" s="29"/>
      <c r="NYT5" s="29"/>
      <c r="NYU5" s="29"/>
      <c r="NYV5" s="29"/>
      <c r="NYW5" s="29">
        <v>2214.4623000000001</v>
      </c>
      <c r="NYX5" s="29"/>
      <c r="NYY5" s="29"/>
      <c r="NYZ5" s="29"/>
      <c r="NZA5" s="29"/>
      <c r="NZB5" s="29">
        <v>2374.7640000000001</v>
      </c>
      <c r="NZC5" s="29"/>
      <c r="NZD5" s="29"/>
      <c r="NZE5" s="29"/>
      <c r="NZF5" s="29">
        <v>1281.7065</v>
      </c>
      <c r="NZG5" s="29"/>
      <c r="NZH5" s="29">
        <v>4226.3969999999999</v>
      </c>
      <c r="NZI5" s="29">
        <v>1898.8501000000001</v>
      </c>
      <c r="NZJ5" s="29"/>
      <c r="NZK5" s="29">
        <v>4450.9047999999993</v>
      </c>
      <c r="NZL5" s="29"/>
      <c r="NZM5" s="29">
        <v>2353.5960999999998</v>
      </c>
      <c r="NZN5" s="29"/>
      <c r="NZO5" s="29"/>
      <c r="NZP5" s="29"/>
      <c r="NZQ5" s="29"/>
      <c r="NZR5" s="29"/>
      <c r="NZS5" s="29"/>
      <c r="NZT5" s="29"/>
      <c r="NZU5" s="29">
        <v>2547.1710999999996</v>
      </c>
      <c r="NZV5" s="29"/>
      <c r="NZW5" s="29"/>
      <c r="NZX5" s="29">
        <v>3844.4261999999999</v>
      </c>
      <c r="NZY5" s="29">
        <v>1872.1934000000001</v>
      </c>
      <c r="NZZ5" s="29"/>
      <c r="OAA5" s="29"/>
      <c r="OAB5" s="29"/>
      <c r="OAC5" s="29"/>
      <c r="OAD5" s="29"/>
      <c r="OAE5" s="29"/>
      <c r="OAF5" s="29"/>
      <c r="OAG5" s="29"/>
      <c r="OAH5" s="29"/>
      <c r="OAI5" s="29"/>
      <c r="OAJ5" s="29"/>
      <c r="OAK5" s="29"/>
      <c r="OAL5" s="29"/>
      <c r="OAM5" s="29">
        <v>1288.902</v>
      </c>
      <c r="OAN5" s="29"/>
      <c r="OAO5" s="29">
        <v>2836.2305999999999</v>
      </c>
      <c r="OAP5" s="29">
        <v>4419.027</v>
      </c>
      <c r="OAQ5" s="29"/>
      <c r="OAR5" s="29"/>
      <c r="OAS5" s="29"/>
      <c r="OAT5" s="29">
        <v>2685.6752999999999</v>
      </c>
      <c r="OAU5" s="29"/>
      <c r="OAV5" s="29">
        <v>4195.8774000000003</v>
      </c>
      <c r="OAW5" s="29"/>
      <c r="OAX5" s="29">
        <v>3455.3007000000002</v>
      </c>
      <c r="OAY5" s="29">
        <v>2519.145</v>
      </c>
      <c r="OAZ5" s="29"/>
      <c r="OBA5" s="29"/>
      <c r="OBB5" s="29"/>
      <c r="OBC5" s="29">
        <v>2392.6809000000003</v>
      </c>
      <c r="OBD5" s="29"/>
      <c r="OBE5" s="29"/>
      <c r="OBF5" s="29">
        <v>1563.3696</v>
      </c>
      <c r="OBG5" s="29"/>
      <c r="OBH5" s="29"/>
      <c r="OBI5" s="29">
        <v>1739.038</v>
      </c>
      <c r="OBJ5" s="29">
        <v>2611.0523999999996</v>
      </c>
      <c r="OBK5" s="29">
        <v>2474.8407999999999</v>
      </c>
      <c r="OBL5" s="29"/>
      <c r="OBM5" s="29"/>
      <c r="OBN5" s="29"/>
      <c r="OBO5" s="29"/>
      <c r="OBP5" s="29"/>
      <c r="OBQ5" s="29"/>
      <c r="OBR5" s="29"/>
      <c r="OBS5" s="29"/>
      <c r="OBT5" s="29">
        <v>2073.5389999999998</v>
      </c>
      <c r="OBU5" s="29"/>
      <c r="OBV5" s="29">
        <v>2824.7960000000003</v>
      </c>
      <c r="OBW5" s="29">
        <v>2988.8375999999998</v>
      </c>
      <c r="OBX5" s="29"/>
      <c r="OBY5" s="29"/>
      <c r="OBZ5" s="29"/>
      <c r="OCA5" s="29"/>
      <c r="OCB5" s="29"/>
      <c r="OCC5" s="29"/>
      <c r="OCD5" s="29"/>
      <c r="OCE5" s="29"/>
      <c r="OCF5" s="29"/>
      <c r="OCG5" s="29"/>
      <c r="OCH5" s="29"/>
      <c r="OCI5" s="29"/>
      <c r="OCJ5" s="29"/>
      <c r="OCK5" s="29"/>
      <c r="OCL5" s="29"/>
      <c r="OCM5" s="29"/>
      <c r="OCN5" s="29">
        <v>1785.8249999999998</v>
      </c>
      <c r="OCO5" s="29">
        <v>1835.078</v>
      </c>
      <c r="OCP5" s="29"/>
      <c r="OCQ5" s="29"/>
      <c r="OCR5" s="29">
        <v>3189.1145000000001</v>
      </c>
      <c r="OCS5" s="29"/>
      <c r="OCT5" s="29"/>
      <c r="OCU5" s="29">
        <v>3172.3658999999998</v>
      </c>
      <c r="OCV5" s="29"/>
      <c r="OCW5" s="29"/>
      <c r="OCX5" s="29"/>
      <c r="OCY5" s="29"/>
      <c r="OCZ5" s="29"/>
      <c r="ODA5" s="29"/>
      <c r="ODB5" s="29"/>
      <c r="ODC5" s="29">
        <v>2152.6824000000001</v>
      </c>
      <c r="ODD5" s="29"/>
      <c r="ODE5" s="29"/>
      <c r="ODF5" s="29"/>
      <c r="ODG5" s="29"/>
      <c r="ODH5" s="29"/>
      <c r="ODI5" s="29"/>
      <c r="ODJ5" s="29"/>
      <c r="ODK5" s="29"/>
      <c r="ODL5" s="29"/>
      <c r="ODM5" s="29"/>
      <c r="ODN5" s="29"/>
      <c r="ODO5" s="29">
        <v>2414.8152</v>
      </c>
      <c r="ODP5" s="29"/>
      <c r="ODQ5" s="29"/>
      <c r="ODR5" s="29"/>
      <c r="ODS5" s="29">
        <v>1959.3664000000001</v>
      </c>
      <c r="ODT5" s="29"/>
      <c r="ODU5" s="29"/>
      <c r="ODV5" s="29"/>
      <c r="ODW5" s="29"/>
      <c r="ODX5" s="29"/>
      <c r="ODY5" s="29"/>
      <c r="ODZ5" s="29"/>
      <c r="OEA5" s="29"/>
      <c r="OEB5" s="29"/>
      <c r="OEC5" s="29">
        <v>4763.1364999999996</v>
      </c>
      <c r="OED5" s="29"/>
      <c r="OEE5" s="29"/>
      <c r="OEF5" s="29"/>
      <c r="OEG5" s="29">
        <v>3019.0511999999999</v>
      </c>
      <c r="OEH5" s="29"/>
      <c r="OEI5" s="29"/>
      <c r="OEJ5" s="29"/>
      <c r="OEK5" s="29"/>
      <c r="OEL5" s="29"/>
      <c r="OEM5" s="29"/>
      <c r="OEN5" s="29"/>
      <c r="OEO5" s="29"/>
      <c r="OEP5" s="29"/>
      <c r="OEQ5" s="29"/>
      <c r="OER5" s="29"/>
      <c r="OES5" s="29"/>
      <c r="OET5" s="29"/>
      <c r="OEU5" s="29"/>
      <c r="OEV5" s="29">
        <v>2139.7474999999999</v>
      </c>
      <c r="OEW5" s="29"/>
      <c r="OEX5" s="29"/>
      <c r="OEY5" s="29">
        <v>3148.616</v>
      </c>
      <c r="OEZ5" s="29"/>
      <c r="OFA5" s="29"/>
      <c r="OFB5" s="29"/>
      <c r="OFC5" s="29">
        <v>3318.7307999999998</v>
      </c>
      <c r="OFD5" s="29"/>
      <c r="OFE5" s="29">
        <v>1761.1</v>
      </c>
      <c r="OFF5" s="29">
        <v>2808.3469</v>
      </c>
      <c r="OFG5" s="29"/>
      <c r="OFH5" s="29"/>
      <c r="OFI5" s="29"/>
      <c r="OFJ5" s="29"/>
      <c r="OFK5" s="29"/>
      <c r="OFL5" s="29">
        <v>3875.0432999999998</v>
      </c>
      <c r="OFM5" s="29"/>
      <c r="OFN5" s="29">
        <v>1833.9028000000003</v>
      </c>
      <c r="OFO5" s="29"/>
      <c r="OFP5" s="29"/>
      <c r="OFQ5" s="29"/>
      <c r="OFR5" s="29"/>
      <c r="OFS5" s="29"/>
      <c r="OFT5" s="29">
        <v>2269.23</v>
      </c>
      <c r="OFU5" s="29"/>
      <c r="OFV5" s="29"/>
      <c r="OFW5" s="29"/>
      <c r="OFX5" s="29"/>
      <c r="OFY5" s="29">
        <v>2809.2204000000002</v>
      </c>
      <c r="OFZ5" s="29"/>
      <c r="OGA5" s="29"/>
      <c r="OGB5" s="29"/>
      <c r="OGC5" s="29"/>
      <c r="OGD5" s="29">
        <v>2750.4386</v>
      </c>
      <c r="OGE5" s="29"/>
      <c r="OGF5" s="29"/>
      <c r="OGG5" s="29"/>
      <c r="OGH5" s="29"/>
      <c r="OGI5" s="29"/>
      <c r="OGJ5" s="29">
        <v>3121.0821999999998</v>
      </c>
      <c r="OGK5" s="29">
        <v>2089.4166</v>
      </c>
      <c r="OGL5" s="29"/>
      <c r="OGM5" s="29"/>
      <c r="OGN5" s="29">
        <v>2099.1138000000001</v>
      </c>
      <c r="OGO5" s="29"/>
      <c r="OGP5" s="29">
        <v>2322.3352</v>
      </c>
      <c r="OGQ5" s="29"/>
      <c r="OGR5" s="29"/>
      <c r="OGS5" s="29"/>
      <c r="OGT5" s="29"/>
      <c r="OGU5" s="29"/>
      <c r="OGV5" s="29"/>
      <c r="OGW5" s="29"/>
      <c r="OGX5" s="29"/>
      <c r="OGY5" s="29"/>
      <c r="OGZ5" s="29"/>
      <c r="OHA5" s="29"/>
      <c r="OHB5" s="29">
        <v>3024.7602000000002</v>
      </c>
      <c r="OHC5" s="29"/>
      <c r="OHD5" s="29"/>
      <c r="OHE5" s="29"/>
      <c r="OHF5" s="29"/>
      <c r="OHG5" s="29"/>
      <c r="OHH5" s="29"/>
      <c r="OHI5" s="29">
        <v>3126.8562000000002</v>
      </c>
      <c r="OHJ5" s="29"/>
      <c r="OHK5" s="29"/>
      <c r="OHL5" s="29"/>
      <c r="OHM5" s="29">
        <v>2192.0367000000001</v>
      </c>
      <c r="OHN5" s="29"/>
      <c r="OHO5" s="29"/>
      <c r="OHP5" s="29"/>
      <c r="OHQ5" s="29"/>
      <c r="OHR5" s="29"/>
      <c r="OHS5" s="29"/>
      <c r="OHT5" s="29"/>
      <c r="OHU5" s="29"/>
      <c r="OHV5" s="29"/>
      <c r="OHW5" s="29">
        <v>1794.4128000000001</v>
      </c>
      <c r="OHX5" s="29">
        <v>2009.9898000000001</v>
      </c>
      <c r="OHY5" s="29">
        <v>2055.8012000000003</v>
      </c>
      <c r="OHZ5" s="29"/>
      <c r="OIA5" s="29"/>
      <c r="OIB5" s="29"/>
      <c r="OIC5" s="29">
        <v>3473.4416000000001</v>
      </c>
      <c r="OID5" s="29">
        <v>1988.3985</v>
      </c>
      <c r="OIE5" s="29"/>
      <c r="OIF5" s="29"/>
      <c r="OIG5" s="29"/>
      <c r="OIH5" s="29"/>
      <c r="OII5" s="29">
        <v>1693.2136</v>
      </c>
      <c r="OIJ5" s="29"/>
      <c r="OIK5" s="29"/>
      <c r="OIL5" s="29"/>
      <c r="OIM5" s="29"/>
      <c r="OIN5" s="29"/>
      <c r="OIO5" s="29"/>
      <c r="OIP5" s="29"/>
      <c r="OIQ5" s="29"/>
      <c r="OIR5" s="29"/>
      <c r="OIS5" s="29"/>
      <c r="OIT5" s="29"/>
      <c r="OIU5" s="29"/>
      <c r="OIV5" s="29"/>
      <c r="OIW5" s="29"/>
      <c r="OIX5" s="29">
        <v>1816.2041999999999</v>
      </c>
      <c r="OIY5" s="29"/>
      <c r="OIZ5" s="29"/>
      <c r="OJA5" s="29"/>
      <c r="OJB5" s="29"/>
      <c r="OJC5" s="29"/>
      <c r="OJD5" s="29"/>
      <c r="OJE5" s="29"/>
      <c r="OJF5" s="29"/>
      <c r="OJG5" s="29">
        <v>3624.7056999999995</v>
      </c>
      <c r="OJH5" s="29"/>
      <c r="OJI5" s="29"/>
      <c r="OJJ5" s="29"/>
      <c r="OJK5" s="29"/>
      <c r="OJL5" s="29"/>
      <c r="OJM5" s="29">
        <v>2823.2916</v>
      </c>
      <c r="OJN5" s="29"/>
      <c r="OJO5" s="29"/>
      <c r="OJP5" s="29"/>
      <c r="OJQ5" s="29">
        <v>2318.3586</v>
      </c>
      <c r="OJR5" s="29"/>
      <c r="OJS5" s="29"/>
      <c r="OJT5" s="29"/>
      <c r="OJU5" s="29"/>
      <c r="OJV5" s="29"/>
      <c r="OJW5" s="29">
        <v>3907.1327999999999</v>
      </c>
      <c r="OJX5" s="29">
        <v>2441.7755999999999</v>
      </c>
      <c r="OJY5" s="29"/>
      <c r="OJZ5" s="29"/>
      <c r="OKA5" s="29"/>
      <c r="OKB5" s="29"/>
      <c r="OKC5" s="29"/>
      <c r="OKD5" s="29">
        <v>1780.3421999999998</v>
      </c>
      <c r="OKE5" s="29"/>
      <c r="OKF5" s="29"/>
      <c r="OKG5" s="29"/>
      <c r="OKH5" s="29"/>
      <c r="OKI5" s="29"/>
      <c r="OKJ5" s="29"/>
      <c r="OKK5" s="29"/>
      <c r="OKL5" s="29">
        <v>2274.8735999999999</v>
      </c>
      <c r="OKM5" s="29"/>
      <c r="OKN5" s="29"/>
      <c r="OKO5" s="29"/>
      <c r="OKP5" s="29"/>
      <c r="OKQ5" s="29">
        <v>1700.568</v>
      </c>
      <c r="OKR5" s="29">
        <v>3077.1981000000001</v>
      </c>
      <c r="OKS5" s="29">
        <v>2474.7525000000001</v>
      </c>
      <c r="OKT5" s="29">
        <v>3023.1374999999998</v>
      </c>
      <c r="OKU5" s="29"/>
      <c r="OKV5" s="29"/>
      <c r="OKW5" s="29">
        <v>2723.18</v>
      </c>
      <c r="OKX5" s="29"/>
      <c r="OKY5" s="29"/>
      <c r="OKZ5" s="29"/>
      <c r="OLA5" s="29"/>
      <c r="OLB5" s="29">
        <v>3324.2089999999998</v>
      </c>
      <c r="OLC5" s="29"/>
      <c r="OLD5" s="29"/>
      <c r="OLE5" s="29"/>
      <c r="OLF5" s="29">
        <v>2407.0550000000003</v>
      </c>
      <c r="OLG5" s="29">
        <v>2728.3595999999998</v>
      </c>
      <c r="OLH5" s="29"/>
      <c r="OLI5" s="29"/>
      <c r="OLJ5" s="29"/>
      <c r="OLK5" s="29"/>
      <c r="OLL5" s="29"/>
      <c r="OLM5" s="29"/>
      <c r="OLN5" s="29"/>
      <c r="OLO5" s="29"/>
      <c r="OLP5" s="29"/>
      <c r="OLQ5" s="29">
        <v>3047.7258000000002</v>
      </c>
      <c r="OLR5" s="29">
        <v>2154.0305000000003</v>
      </c>
      <c r="OLS5" s="29"/>
      <c r="OLT5" s="29"/>
      <c r="OLU5" s="29"/>
      <c r="OLV5" s="29"/>
      <c r="OLW5" s="29"/>
      <c r="OLX5" s="29"/>
      <c r="OLY5" s="29"/>
      <c r="OLZ5" s="29"/>
      <c r="OMA5" s="29"/>
      <c r="OMB5" s="29"/>
      <c r="OMC5" s="29"/>
      <c r="OMD5" s="29"/>
      <c r="OME5" s="29"/>
      <c r="OMF5" s="29">
        <v>2669.9152999999997</v>
      </c>
      <c r="OMG5" s="29"/>
      <c r="OMH5" s="29"/>
      <c r="OMI5" s="29">
        <v>1984.6672999999998</v>
      </c>
      <c r="OMJ5" s="29"/>
      <c r="OMK5" s="29"/>
      <c r="OML5" s="29"/>
      <c r="OMM5" s="29"/>
      <c r="OMN5" s="29">
        <v>1687.6212999999998</v>
      </c>
      <c r="OMO5" s="29"/>
      <c r="OMP5" s="29"/>
      <c r="OMQ5" s="29"/>
      <c r="OMR5" s="29"/>
      <c r="OMS5" s="29"/>
      <c r="OMT5" s="29">
        <v>2444.0384000000004</v>
      </c>
      <c r="OMU5" s="29"/>
      <c r="OMV5" s="29"/>
      <c r="OMW5" s="29"/>
      <c r="OMX5" s="29"/>
      <c r="OMY5" s="29">
        <v>4903.2299999999996</v>
      </c>
      <c r="OMZ5" s="29"/>
      <c r="ONA5" s="29">
        <v>1703.9182000000001</v>
      </c>
      <c r="ONB5" s="29"/>
      <c r="ONC5" s="29"/>
      <c r="OND5" s="29"/>
      <c r="ONE5" s="29"/>
      <c r="ONF5" s="29">
        <v>2971.4004999999997</v>
      </c>
      <c r="ONG5" s="29"/>
      <c r="ONH5" s="29">
        <v>2214.5491999999999</v>
      </c>
      <c r="ONI5" s="29"/>
      <c r="ONJ5" s="29"/>
      <c r="ONK5" s="29"/>
      <c r="ONL5" s="29"/>
      <c r="ONM5" s="29"/>
      <c r="ONN5" s="29"/>
      <c r="ONO5" s="29"/>
      <c r="ONP5" s="29"/>
      <c r="ONQ5" s="29"/>
      <c r="ONR5" s="29"/>
      <c r="ONS5" s="29"/>
      <c r="ONT5" s="29"/>
      <c r="ONU5" s="29"/>
      <c r="ONV5" s="29"/>
      <c r="ONW5" s="29"/>
      <c r="ONX5" s="29"/>
      <c r="ONY5" s="29"/>
      <c r="ONZ5" s="29"/>
      <c r="OOA5" s="29"/>
      <c r="OOB5" s="29"/>
      <c r="OOC5" s="29">
        <v>1700.4665</v>
      </c>
      <c r="OOD5" s="29"/>
      <c r="OOE5" s="29"/>
      <c r="OOF5" s="29"/>
      <c r="OOG5" s="29"/>
      <c r="OOH5" s="29"/>
      <c r="OOI5" s="29">
        <v>3209.3462999999997</v>
      </c>
      <c r="OOJ5" s="29"/>
      <c r="OOK5" s="29"/>
      <c r="OOL5" s="29"/>
      <c r="OOM5" s="29"/>
      <c r="OON5" s="29">
        <v>2190.8735999999999</v>
      </c>
      <c r="OOO5" s="29"/>
      <c r="OOP5" s="29"/>
      <c r="OOQ5" s="29">
        <v>4596.2831999999999</v>
      </c>
      <c r="OOR5" s="29">
        <v>1899.9179999999999</v>
      </c>
      <c r="OOS5" s="29"/>
      <c r="OOT5" s="29">
        <v>2263.9175</v>
      </c>
      <c r="OOU5" s="29"/>
      <c r="OOV5" s="29">
        <v>2725.2090000000003</v>
      </c>
      <c r="OOW5" s="29"/>
      <c r="OOX5" s="29"/>
      <c r="OOY5" s="29"/>
      <c r="OOZ5" s="29"/>
      <c r="OPA5" s="29"/>
      <c r="OPB5" s="29"/>
      <c r="OPC5" s="29">
        <v>2969.0891999999999</v>
      </c>
      <c r="OPD5" s="29"/>
      <c r="OPE5" s="29"/>
      <c r="OPF5" s="29"/>
      <c r="OPG5" s="29"/>
      <c r="OPH5" s="29"/>
      <c r="OPI5" s="29"/>
      <c r="OPJ5" s="29"/>
      <c r="OPK5" s="29"/>
      <c r="OPL5" s="29">
        <v>2136.0133000000001</v>
      </c>
      <c r="OPM5" s="29">
        <v>2968.6094999999996</v>
      </c>
      <c r="OPN5" s="29">
        <v>2184.2582000000002</v>
      </c>
      <c r="OPO5" s="29"/>
      <c r="OPP5" s="29"/>
      <c r="OPQ5" s="29"/>
      <c r="OPR5" s="29"/>
      <c r="OPS5" s="29">
        <v>3785.5512000000003</v>
      </c>
      <c r="OPT5" s="29"/>
      <c r="OPU5" s="29">
        <v>4202.2130999999999</v>
      </c>
      <c r="OPV5" s="29"/>
      <c r="OPW5" s="29"/>
      <c r="OPX5" s="29"/>
      <c r="OPY5" s="29"/>
      <c r="OPZ5" s="29"/>
      <c r="OQA5" s="29"/>
      <c r="OQB5" s="29"/>
      <c r="OQC5" s="29"/>
      <c r="OQD5" s="29"/>
      <c r="OQE5" s="29"/>
      <c r="OQF5" s="29"/>
      <c r="OQG5" s="29"/>
      <c r="OQH5" s="29"/>
      <c r="OQI5" s="29"/>
      <c r="OQJ5" s="29"/>
      <c r="OQK5" s="29">
        <v>1908.4195000000002</v>
      </c>
      <c r="OQL5" s="29"/>
      <c r="OQM5" s="29"/>
      <c r="OQN5" s="29"/>
      <c r="OQO5" s="29"/>
      <c r="OQP5" s="29">
        <v>2956.0111999999999</v>
      </c>
      <c r="OQQ5" s="29"/>
      <c r="OQR5" s="29"/>
      <c r="OQS5" s="29"/>
      <c r="OQT5" s="29"/>
      <c r="OQU5" s="29">
        <v>2325.9740000000002</v>
      </c>
      <c r="OQV5" s="29"/>
      <c r="OQW5" s="29"/>
      <c r="OQX5" s="29"/>
      <c r="OQY5" s="29"/>
      <c r="OQZ5" s="29"/>
      <c r="ORA5" s="29"/>
      <c r="ORB5" s="29"/>
      <c r="ORC5" s="29">
        <v>2331.2651999999998</v>
      </c>
      <c r="ORD5" s="29"/>
      <c r="ORE5" s="29"/>
      <c r="ORF5" s="29"/>
      <c r="ORG5" s="29"/>
      <c r="ORH5" s="29"/>
      <c r="ORI5" s="29"/>
      <c r="ORJ5" s="29"/>
      <c r="ORK5" s="29">
        <v>2908.6397999999999</v>
      </c>
      <c r="ORL5" s="29"/>
      <c r="ORM5" s="29"/>
      <c r="ORN5" s="29"/>
      <c r="ORO5" s="29"/>
      <c r="ORP5" s="29"/>
      <c r="ORQ5" s="29"/>
      <c r="ORR5" s="29"/>
      <c r="ORS5" s="29"/>
      <c r="ORT5" s="29"/>
      <c r="ORU5" s="29"/>
      <c r="ORV5" s="29"/>
      <c r="ORW5" s="29"/>
      <c r="ORX5" s="29"/>
      <c r="ORY5" s="29"/>
      <c r="ORZ5" s="29"/>
      <c r="OSA5" s="29"/>
      <c r="OSB5" s="29">
        <v>2225.9967999999999</v>
      </c>
      <c r="OSC5" s="29"/>
      <c r="OSD5" s="29"/>
      <c r="OSE5" s="29"/>
      <c r="OSF5" s="29"/>
      <c r="OSG5" s="29"/>
      <c r="OSH5" s="29"/>
      <c r="OSI5" s="29"/>
      <c r="OSJ5" s="29">
        <v>1730.3475000000001</v>
      </c>
      <c r="OSK5" s="29"/>
      <c r="OSL5" s="29"/>
      <c r="OSM5" s="29">
        <v>3598.8456000000001</v>
      </c>
      <c r="OSN5" s="29"/>
      <c r="OSO5" s="29"/>
      <c r="OSP5" s="29"/>
      <c r="OSQ5" s="29"/>
      <c r="OSR5" s="29"/>
      <c r="OSS5" s="29"/>
      <c r="OST5" s="29"/>
      <c r="OSU5" s="29">
        <v>3046.3620000000001</v>
      </c>
      <c r="OSV5" s="29"/>
      <c r="OSW5" s="29"/>
      <c r="OSX5" s="29"/>
      <c r="OSY5" s="29"/>
      <c r="OSZ5" s="29"/>
      <c r="OTA5" s="29"/>
      <c r="OTB5" s="29"/>
      <c r="OTC5" s="29"/>
      <c r="OTD5" s="29"/>
      <c r="OTE5" s="29">
        <v>2279.2961999999998</v>
      </c>
      <c r="OTF5" s="29"/>
      <c r="OTG5" s="29"/>
      <c r="OTH5" s="29"/>
      <c r="OTI5" s="29">
        <v>1953.4518</v>
      </c>
      <c r="OTJ5" s="29">
        <v>3615.9970000000003</v>
      </c>
      <c r="OTK5" s="29"/>
      <c r="OTL5" s="29"/>
      <c r="OTM5" s="29">
        <v>2962.8359</v>
      </c>
      <c r="OTN5" s="29">
        <v>1493.6740000000002</v>
      </c>
      <c r="OTO5" s="29">
        <v>1958.0104000000001</v>
      </c>
      <c r="OTP5" s="29"/>
      <c r="OTQ5" s="29"/>
      <c r="OTR5" s="29"/>
      <c r="OTS5" s="29"/>
      <c r="OTT5" s="29">
        <v>3065.0571999999997</v>
      </c>
      <c r="OTU5" s="29"/>
      <c r="OTV5" s="29"/>
      <c r="OTW5" s="29"/>
      <c r="OTX5" s="29">
        <v>2268.8483999999999</v>
      </c>
      <c r="OTY5" s="29"/>
      <c r="OTZ5" s="29"/>
      <c r="OUA5" s="29"/>
      <c r="OUB5" s="29"/>
      <c r="OUC5" s="29"/>
      <c r="OUD5" s="29"/>
      <c r="OUE5" s="29"/>
      <c r="OUF5" s="29">
        <v>6417.7327000000005</v>
      </c>
      <c r="OUG5" s="29"/>
      <c r="OUH5" s="29"/>
      <c r="OUI5" s="29">
        <v>4273.6238999999996</v>
      </c>
      <c r="OUJ5" s="29"/>
      <c r="OUK5" s="29"/>
      <c r="OUL5" s="29">
        <v>2315.7718</v>
      </c>
      <c r="OUM5" s="29"/>
      <c r="OUN5" s="29">
        <v>4141.5877999999993</v>
      </c>
      <c r="OUO5" s="29">
        <v>3703.0675000000001</v>
      </c>
      <c r="OUP5" s="29">
        <v>2037.9221999999997</v>
      </c>
      <c r="OUQ5" s="29"/>
      <c r="OUR5" s="29"/>
      <c r="OUS5" s="29">
        <v>1590.6237999999998</v>
      </c>
      <c r="OUT5" s="29">
        <v>1291.0650000000001</v>
      </c>
      <c r="OUU5" s="29"/>
      <c r="OUV5" s="29"/>
      <c r="OUW5" s="29"/>
      <c r="OUX5" s="29"/>
      <c r="OUY5" s="29">
        <v>3556.1712000000002</v>
      </c>
      <c r="OUZ5" s="29"/>
      <c r="OVA5" s="29"/>
      <c r="OVB5" s="29"/>
      <c r="OVC5" s="29"/>
      <c r="OVD5" s="29">
        <v>2672.0345000000002</v>
      </c>
      <c r="OVE5" s="29"/>
      <c r="OVF5" s="29"/>
      <c r="OVG5" s="29">
        <v>1480.2036000000001</v>
      </c>
      <c r="OVH5" s="29"/>
      <c r="OVI5" s="29"/>
      <c r="OVJ5" s="29"/>
      <c r="OVK5" s="29"/>
      <c r="OVL5" s="29">
        <v>3835.5648000000001</v>
      </c>
      <c r="OVM5" s="29"/>
      <c r="OVN5" s="29"/>
      <c r="OVO5" s="29">
        <v>2910.0335999999998</v>
      </c>
      <c r="OVP5" s="29"/>
      <c r="OVQ5" s="29"/>
      <c r="OVR5" s="29">
        <v>2235.3827999999999</v>
      </c>
      <c r="OVS5" s="29"/>
      <c r="OVT5" s="29"/>
      <c r="OVU5" s="29">
        <v>3814.7707999999998</v>
      </c>
      <c r="OVV5" s="29"/>
      <c r="OVW5" s="29">
        <v>2359.3960000000002</v>
      </c>
      <c r="OVX5" s="29"/>
      <c r="OVY5" s="29"/>
      <c r="OVZ5" s="29"/>
      <c r="OWA5" s="29"/>
      <c r="OWB5" s="29"/>
      <c r="OWC5" s="29"/>
      <c r="OWD5" s="29">
        <v>2398.3986999999997</v>
      </c>
      <c r="OWE5" s="29">
        <v>1790.9639999999999</v>
      </c>
      <c r="OWF5" s="29">
        <v>2798.3275000000003</v>
      </c>
      <c r="OWG5" s="29">
        <v>1949.7642999999998</v>
      </c>
      <c r="OWH5" s="29"/>
      <c r="OWI5" s="29"/>
      <c r="OWJ5" s="29"/>
      <c r="OWK5" s="29"/>
      <c r="OWL5" s="29">
        <v>1705.8005999999998</v>
      </c>
      <c r="OWM5" s="29"/>
      <c r="OWN5" s="29"/>
      <c r="OWO5" s="29"/>
      <c r="OWP5" s="29"/>
      <c r="OWQ5" s="29"/>
      <c r="OWR5" s="29">
        <v>3529.5589999999997</v>
      </c>
      <c r="OWS5" s="29"/>
      <c r="OWT5" s="29"/>
      <c r="OWU5" s="29"/>
      <c r="OWV5" s="29"/>
      <c r="OWW5" s="29"/>
      <c r="OWX5" s="29"/>
      <c r="OWY5" s="29"/>
      <c r="OWZ5" s="29"/>
      <c r="OXA5" s="29">
        <v>2689.806</v>
      </c>
      <c r="OXB5" s="29"/>
      <c r="OXC5" s="29"/>
      <c r="OXD5" s="29"/>
      <c r="OXE5" s="29"/>
      <c r="OXF5" s="29">
        <v>3866.3410000000003</v>
      </c>
      <c r="OXG5" s="29"/>
      <c r="OXH5" s="29"/>
      <c r="OXI5" s="29"/>
      <c r="OXJ5" s="29"/>
      <c r="OXK5" s="29"/>
      <c r="OXL5" s="29"/>
      <c r="OXM5" s="29"/>
      <c r="OXN5" s="29">
        <v>2588.0282999999999</v>
      </c>
      <c r="OXO5" s="29">
        <v>2163.0347999999999</v>
      </c>
      <c r="OXP5" s="29">
        <v>2191.123</v>
      </c>
      <c r="OXQ5" s="29">
        <v>2969.3831999999998</v>
      </c>
      <c r="OXR5" s="29"/>
      <c r="OXS5" s="29"/>
      <c r="OXT5" s="29">
        <v>1467.4715000000001</v>
      </c>
      <c r="OXU5" s="29"/>
      <c r="OXV5" s="29"/>
      <c r="OXW5" s="29"/>
      <c r="OXX5" s="29"/>
      <c r="OXY5" s="29"/>
      <c r="OXZ5" s="29"/>
      <c r="OYA5" s="29"/>
      <c r="OYB5" s="29"/>
      <c r="OYC5" s="29"/>
      <c r="OYD5" s="29"/>
      <c r="OYE5" s="29">
        <v>1975.6680000000001</v>
      </c>
      <c r="OYF5" s="29"/>
      <c r="OYG5" s="29"/>
      <c r="OYH5" s="29">
        <v>2341.62</v>
      </c>
      <c r="OYI5" s="29">
        <v>1196.8900000000001</v>
      </c>
      <c r="OYJ5" s="29"/>
      <c r="OYK5" s="29">
        <v>2305.6055999999999</v>
      </c>
      <c r="OYL5" s="29"/>
      <c r="OYM5" s="29"/>
      <c r="OYN5" s="29">
        <v>3379.4728</v>
      </c>
      <c r="OYO5" s="29">
        <v>2903.3897999999999</v>
      </c>
      <c r="OYP5" s="29"/>
      <c r="OYQ5" s="29"/>
      <c r="OYR5" s="29"/>
      <c r="OYS5" s="29"/>
      <c r="OYT5" s="29">
        <v>1898.7060000000001</v>
      </c>
      <c r="OYU5" s="29"/>
      <c r="OYV5" s="29"/>
      <c r="OYW5" s="29"/>
      <c r="OYX5" s="29"/>
      <c r="OYY5" s="29">
        <v>2746.8407999999999</v>
      </c>
      <c r="OYZ5" s="29"/>
      <c r="OZA5" s="29"/>
      <c r="OZB5" s="29"/>
      <c r="OZC5" s="29"/>
      <c r="OZD5" s="29"/>
      <c r="OZE5" s="29"/>
      <c r="OZF5" s="29"/>
      <c r="OZG5" s="29"/>
      <c r="OZH5" s="29"/>
      <c r="OZI5" s="29">
        <v>2263.3136000000004</v>
      </c>
      <c r="OZJ5" s="29"/>
      <c r="OZK5" s="29"/>
      <c r="OZL5" s="29">
        <v>2167.3249999999998</v>
      </c>
      <c r="OZM5" s="29">
        <v>2001.6348</v>
      </c>
      <c r="OZN5" s="29"/>
      <c r="OZO5" s="29"/>
      <c r="OZP5" s="29"/>
      <c r="OZQ5" s="29"/>
      <c r="OZR5" s="29"/>
      <c r="OZS5" s="29"/>
      <c r="OZT5" s="29">
        <v>1937.1380999999999</v>
      </c>
      <c r="OZU5" s="29"/>
      <c r="OZV5" s="29"/>
      <c r="OZW5" s="29"/>
      <c r="OZX5" s="29"/>
      <c r="OZY5" s="29"/>
      <c r="OZZ5" s="29"/>
      <c r="PAA5" s="29"/>
      <c r="PAB5" s="29"/>
      <c r="PAC5" s="29"/>
      <c r="PAD5" s="29"/>
      <c r="PAE5" s="29"/>
      <c r="PAF5" s="29">
        <v>2216.1831999999999</v>
      </c>
      <c r="PAG5" s="29"/>
      <c r="PAH5" s="29"/>
      <c r="PAI5" s="29">
        <v>2251.308</v>
      </c>
      <c r="PAJ5" s="29"/>
      <c r="PAK5" s="29">
        <v>4068.2201</v>
      </c>
      <c r="PAL5" s="29"/>
      <c r="PAM5" s="29"/>
      <c r="PAN5" s="29"/>
      <c r="PAO5" s="29">
        <v>2466.8436000000002</v>
      </c>
      <c r="PAP5" s="29"/>
      <c r="PAQ5" s="29"/>
      <c r="PAR5" s="29"/>
      <c r="PAS5" s="29"/>
      <c r="PAT5" s="29"/>
      <c r="PAU5" s="29"/>
      <c r="PAV5" s="29"/>
      <c r="PAW5" s="29">
        <v>2766.3489</v>
      </c>
      <c r="PAX5" s="29"/>
      <c r="PAY5" s="29"/>
      <c r="PAZ5" s="29"/>
      <c r="PBA5" s="29">
        <v>2343.0848000000001</v>
      </c>
      <c r="PBB5" s="29"/>
      <c r="PBC5" s="29"/>
      <c r="PBD5" s="29"/>
      <c r="PBE5" s="29"/>
      <c r="PBF5" s="29"/>
      <c r="PBG5" s="29"/>
      <c r="PBH5" s="29"/>
      <c r="PBI5" s="29"/>
      <c r="PBJ5" s="29">
        <v>2764.7389000000003</v>
      </c>
      <c r="PBK5" s="29"/>
      <c r="PBL5" s="29">
        <v>3391.5542999999998</v>
      </c>
      <c r="PBM5" s="29"/>
      <c r="PBN5" s="29"/>
      <c r="PBO5" s="29"/>
      <c r="PBP5" s="29"/>
      <c r="PBQ5" s="29"/>
      <c r="PBR5" s="29"/>
      <c r="PBS5" s="29"/>
      <c r="PBT5" s="29"/>
      <c r="PBU5" s="29"/>
      <c r="PBV5" s="29"/>
      <c r="PBW5" s="29"/>
      <c r="PBX5" s="29">
        <v>1539.5346</v>
      </c>
      <c r="PBY5" s="29">
        <v>2689.2740000000003</v>
      </c>
      <c r="PBZ5" s="29"/>
      <c r="PCA5" s="29"/>
      <c r="PCB5" s="29"/>
      <c r="PCC5" s="29"/>
      <c r="PCD5" s="29"/>
      <c r="PCE5" s="29"/>
      <c r="PCF5" s="29"/>
      <c r="PCG5" s="29"/>
      <c r="PCH5" s="29"/>
      <c r="PCI5" s="29"/>
      <c r="PCJ5" s="29"/>
      <c r="PCK5" s="29"/>
      <c r="PCL5" s="29"/>
      <c r="PCM5" s="29">
        <v>2827.7880999999998</v>
      </c>
      <c r="PCN5" s="29"/>
      <c r="PCO5" s="29"/>
      <c r="PCP5" s="29"/>
      <c r="PCQ5" s="29"/>
      <c r="PCR5" s="29"/>
      <c r="PCS5" s="29">
        <v>4690.0938000000006</v>
      </c>
      <c r="PCT5" s="29"/>
      <c r="PCU5" s="29"/>
      <c r="PCV5" s="29"/>
      <c r="PCW5" s="29"/>
      <c r="PCX5" s="29"/>
      <c r="PCY5" s="29"/>
      <c r="PCZ5" s="29"/>
      <c r="PDA5" s="29"/>
      <c r="PDB5" s="29"/>
      <c r="PDC5" s="29"/>
      <c r="PDD5" s="29"/>
      <c r="PDE5" s="29"/>
      <c r="PDF5" s="29"/>
      <c r="PDG5" s="29"/>
      <c r="PDH5" s="29">
        <v>1900.5479999999998</v>
      </c>
      <c r="PDI5" s="29">
        <v>2590.6208999999999</v>
      </c>
      <c r="PDJ5" s="29"/>
      <c r="PDK5" s="29"/>
      <c r="PDL5" s="29"/>
      <c r="PDM5" s="29"/>
      <c r="PDN5" s="29"/>
      <c r="PDO5" s="29"/>
      <c r="PDP5" s="29"/>
      <c r="PDQ5" s="29"/>
      <c r="PDR5" s="29">
        <v>2293.2557999999999</v>
      </c>
      <c r="PDS5" s="29"/>
      <c r="PDT5" s="29">
        <v>3428.2170999999998</v>
      </c>
      <c r="PDU5" s="29"/>
      <c r="PDV5" s="29"/>
      <c r="PDW5" s="29"/>
      <c r="PDX5" s="29">
        <v>1904.0913</v>
      </c>
      <c r="PDY5" s="29"/>
      <c r="PDZ5" s="29">
        <v>2261.8821000000003</v>
      </c>
      <c r="PEA5" s="29"/>
      <c r="PEB5" s="29"/>
      <c r="PEC5" s="29"/>
      <c r="PED5" s="29"/>
      <c r="PEE5" s="29"/>
      <c r="PEF5" s="29"/>
      <c r="PEG5" s="29"/>
      <c r="PEH5" s="29"/>
      <c r="PEI5" s="29"/>
      <c r="PEJ5" s="29"/>
      <c r="PEK5" s="29"/>
      <c r="PEL5" s="29"/>
      <c r="PEM5" s="29"/>
      <c r="PEN5" s="29"/>
      <c r="PEO5" s="29"/>
      <c r="PEP5" s="29">
        <v>2125.4573</v>
      </c>
      <c r="PEQ5" s="29"/>
      <c r="PER5" s="29"/>
      <c r="PES5" s="29"/>
      <c r="PET5" s="29"/>
      <c r="PEU5" s="29"/>
      <c r="PEV5" s="29"/>
      <c r="PEW5" s="29"/>
      <c r="PEX5" s="29">
        <v>2055.0720000000001</v>
      </c>
      <c r="PEY5" s="29"/>
      <c r="PEZ5" s="29"/>
      <c r="PFA5" s="29"/>
      <c r="PFB5" s="29"/>
      <c r="PFC5" s="29"/>
      <c r="PFD5" s="29"/>
      <c r="PFE5" s="29"/>
      <c r="PFF5" s="29"/>
      <c r="PFG5" s="29"/>
      <c r="PFH5" s="29"/>
      <c r="PFI5" s="29"/>
      <c r="PFJ5" s="29"/>
      <c r="PFK5" s="29"/>
      <c r="PFL5" s="29">
        <v>1287.819</v>
      </c>
      <c r="PFM5" s="29"/>
      <c r="PFN5" s="29"/>
      <c r="PFO5" s="29"/>
      <c r="PFP5" s="29">
        <v>3434.9280000000003</v>
      </c>
      <c r="PFQ5" s="29"/>
      <c r="PFR5" s="29"/>
      <c r="PFS5" s="29"/>
      <c r="PFT5" s="29"/>
      <c r="PFU5" s="29">
        <v>4040.5335999999998</v>
      </c>
      <c r="PFV5" s="29">
        <v>2541.8517000000002</v>
      </c>
      <c r="PFW5" s="29"/>
      <c r="PFX5" s="29"/>
      <c r="PFY5" s="29">
        <v>3523.3231000000001</v>
      </c>
      <c r="PFZ5" s="29">
        <v>2439.9408000000003</v>
      </c>
      <c r="PGA5" s="29"/>
      <c r="PGB5" s="29"/>
      <c r="PGC5" s="29"/>
      <c r="PGD5" s="29"/>
      <c r="PGE5" s="29"/>
      <c r="PGF5" s="29"/>
      <c r="PGG5" s="29">
        <v>3843.8433</v>
      </c>
      <c r="PGH5" s="29"/>
      <c r="PGI5" s="29">
        <v>2996.7942000000003</v>
      </c>
      <c r="PGJ5" s="29"/>
      <c r="PGK5" s="29"/>
      <c r="PGL5" s="29"/>
      <c r="PGM5" s="29"/>
      <c r="PGN5" s="29"/>
      <c r="PGO5" s="29">
        <v>2919.7291999999998</v>
      </c>
      <c r="PGP5" s="29"/>
      <c r="PGQ5" s="29"/>
      <c r="PGR5" s="29"/>
      <c r="PGS5" s="29"/>
      <c r="PGT5" s="29"/>
      <c r="PGU5" s="29"/>
      <c r="PGV5" s="29"/>
      <c r="PGW5" s="29">
        <v>1309.7095000000002</v>
      </c>
      <c r="PGX5" s="29"/>
      <c r="PGY5" s="29">
        <v>2803.0992000000001</v>
      </c>
      <c r="PGZ5" s="29"/>
      <c r="PHA5" s="29"/>
      <c r="PHB5" s="29"/>
      <c r="PHC5" s="29"/>
      <c r="PHD5" s="29">
        <v>2474.0963999999999</v>
      </c>
      <c r="PHE5" s="29">
        <v>1658.8656000000001</v>
      </c>
      <c r="PHF5" s="29"/>
      <c r="PHG5" s="29">
        <v>4216.7244000000001</v>
      </c>
      <c r="PHH5" s="29">
        <v>4207.0319999999992</v>
      </c>
      <c r="PHI5" s="29">
        <v>2437.4703</v>
      </c>
      <c r="PHJ5" s="29"/>
      <c r="PHK5" s="29"/>
      <c r="PHL5" s="29"/>
      <c r="PHM5" s="29">
        <v>4763.9707000000008</v>
      </c>
      <c r="PHN5" s="29"/>
      <c r="PHO5" s="29"/>
      <c r="PHP5" s="29">
        <v>3347.8095000000003</v>
      </c>
      <c r="PHQ5" s="29">
        <v>2932.4835000000003</v>
      </c>
      <c r="PHR5" s="29">
        <v>4362.7011000000002</v>
      </c>
      <c r="PHS5" s="29"/>
      <c r="PHT5" s="29">
        <v>2207.2518</v>
      </c>
      <c r="PHU5" s="29"/>
      <c r="PHV5" s="29"/>
      <c r="PHW5" s="29"/>
      <c r="PHX5" s="29"/>
      <c r="PHY5" s="29"/>
      <c r="PHZ5" s="29"/>
      <c r="PIA5" s="29"/>
      <c r="PIB5" s="29"/>
      <c r="PIC5" s="29"/>
      <c r="PID5" s="29"/>
      <c r="PIE5" s="29"/>
      <c r="PIF5" s="29">
        <v>4119.4367999999995</v>
      </c>
      <c r="PIG5" s="29">
        <v>2816.1342</v>
      </c>
      <c r="PIH5" s="29">
        <v>1814.4178999999999</v>
      </c>
      <c r="PII5" s="29"/>
      <c r="PIJ5" s="29"/>
      <c r="PIK5" s="29"/>
      <c r="PIL5" s="29"/>
      <c r="PIM5" s="29"/>
      <c r="PIN5" s="29">
        <v>1371.1248000000001</v>
      </c>
      <c r="PIO5" s="29"/>
      <c r="PIP5" s="29"/>
      <c r="PIQ5" s="29"/>
      <c r="PIR5" s="29"/>
      <c r="PIS5" s="29"/>
      <c r="PIT5" s="29">
        <v>2777.8076999999998</v>
      </c>
      <c r="PIU5" s="29">
        <v>4643.2583999999997</v>
      </c>
      <c r="PIV5" s="29"/>
      <c r="PIW5" s="29"/>
      <c r="PIX5" s="29"/>
      <c r="PIY5" s="29"/>
      <c r="PIZ5" s="29"/>
      <c r="PJA5" s="29"/>
      <c r="PJB5" s="29"/>
      <c r="PJC5" s="29"/>
      <c r="PJD5" s="29"/>
      <c r="PJE5" s="29"/>
      <c r="PJF5" s="29"/>
      <c r="PJG5" s="29"/>
      <c r="PJH5" s="29"/>
      <c r="PJI5" s="29"/>
      <c r="PJJ5" s="29">
        <v>2732.16</v>
      </c>
      <c r="PJK5" s="29"/>
      <c r="PJL5" s="29">
        <v>3121.2150000000001</v>
      </c>
      <c r="PJM5" s="29"/>
      <c r="PJN5" s="29"/>
      <c r="PJO5" s="29">
        <v>1915.904</v>
      </c>
      <c r="PJP5" s="29"/>
      <c r="PJQ5" s="29"/>
      <c r="PJR5" s="29">
        <v>2214.1350000000002</v>
      </c>
      <c r="PJS5" s="29"/>
      <c r="PJT5" s="29"/>
      <c r="PJU5" s="29"/>
      <c r="PJV5" s="29"/>
      <c r="PJW5" s="29"/>
      <c r="PJX5" s="29"/>
      <c r="PJY5" s="29"/>
      <c r="PJZ5" s="29"/>
      <c r="PKA5" s="29"/>
      <c r="PKB5" s="29"/>
      <c r="PKC5" s="29"/>
      <c r="PKD5" s="29"/>
      <c r="PKE5" s="29"/>
      <c r="PKF5" s="29">
        <v>4235.0990999999995</v>
      </c>
      <c r="PKG5" s="29"/>
      <c r="PKH5" s="29"/>
      <c r="PKI5" s="29"/>
      <c r="PKJ5" s="29">
        <v>3036.1585999999998</v>
      </c>
      <c r="PKK5" s="29"/>
      <c r="PKL5" s="29">
        <v>2660.3895000000002</v>
      </c>
      <c r="PKM5" s="29"/>
      <c r="PKN5" s="29"/>
      <c r="PKO5" s="29"/>
      <c r="PKP5" s="29"/>
      <c r="PKQ5" s="29"/>
      <c r="PKR5" s="29"/>
      <c r="PKS5" s="29"/>
      <c r="PKT5" s="29"/>
      <c r="PKU5" s="29"/>
      <c r="PKV5" s="29"/>
      <c r="PKW5" s="29"/>
      <c r="PKX5" s="29"/>
      <c r="PKY5" s="29">
        <v>3242.8472999999999</v>
      </c>
      <c r="PKZ5" s="29"/>
      <c r="PLA5" s="29"/>
      <c r="PLB5" s="29"/>
      <c r="PLC5" s="29"/>
      <c r="PLD5" s="29"/>
      <c r="PLE5" s="29"/>
      <c r="PLF5" s="29"/>
      <c r="PLG5" s="29"/>
      <c r="PLH5" s="29">
        <v>3287.2619999999997</v>
      </c>
      <c r="PLI5" s="29"/>
      <c r="PLJ5" s="29"/>
      <c r="PLK5" s="29"/>
      <c r="PLL5" s="29"/>
      <c r="PLM5" s="29"/>
      <c r="PLN5" s="29"/>
      <c r="PLO5" s="29"/>
      <c r="PLP5" s="29">
        <v>3370.9535999999998</v>
      </c>
      <c r="PLQ5" s="29">
        <v>2330.6388000000002</v>
      </c>
      <c r="PLR5" s="29"/>
      <c r="PLS5" s="29"/>
      <c r="PLT5" s="29"/>
      <c r="PLU5" s="29"/>
      <c r="PLV5" s="29">
        <v>2458.5195999999996</v>
      </c>
      <c r="PLW5" s="29"/>
      <c r="PLX5" s="29"/>
      <c r="PLY5" s="29"/>
      <c r="PLZ5" s="29"/>
      <c r="PMA5" s="29"/>
      <c r="PMB5" s="29"/>
      <c r="PMC5" s="29"/>
      <c r="PMD5" s="29"/>
      <c r="PME5" s="29"/>
      <c r="PMF5" s="29"/>
      <c r="PMG5" s="29"/>
      <c r="PMH5" s="29"/>
      <c r="PMI5" s="29">
        <v>2711.1931</v>
      </c>
      <c r="PMJ5" s="29"/>
      <c r="PMK5" s="29"/>
      <c r="PML5" s="29"/>
      <c r="PMM5" s="29">
        <v>3175.7496000000001</v>
      </c>
      <c r="PMN5" s="29"/>
      <c r="PMO5" s="29"/>
      <c r="PMP5" s="29"/>
      <c r="PMQ5" s="29"/>
      <c r="PMR5" s="29"/>
      <c r="PMS5" s="29"/>
      <c r="PMT5" s="29"/>
      <c r="PMU5" s="29"/>
      <c r="PMV5" s="29"/>
      <c r="PMW5" s="29"/>
      <c r="PMX5" s="29"/>
      <c r="PMY5" s="29"/>
      <c r="PMZ5" s="29"/>
      <c r="PNA5" s="29"/>
      <c r="PNB5" s="29">
        <v>2431.6028000000001</v>
      </c>
      <c r="PNC5" s="29"/>
      <c r="PND5" s="29"/>
      <c r="PNE5" s="29"/>
      <c r="PNF5" s="29"/>
      <c r="PNG5" s="29"/>
      <c r="PNH5" s="29"/>
      <c r="PNI5" s="29">
        <v>1377.6170999999999</v>
      </c>
      <c r="PNJ5" s="29"/>
      <c r="PNK5" s="29"/>
      <c r="PNL5" s="29"/>
      <c r="PNM5" s="29">
        <v>3008.9175</v>
      </c>
      <c r="PNN5" s="29"/>
      <c r="PNO5" s="29"/>
      <c r="PNP5" s="29"/>
      <c r="PNQ5" s="29">
        <v>2727.9492</v>
      </c>
      <c r="PNR5" s="29"/>
      <c r="PNS5" s="29"/>
      <c r="PNT5" s="29"/>
      <c r="PNU5" s="29"/>
      <c r="PNV5" s="29"/>
      <c r="PNW5" s="29">
        <v>3047.4989999999998</v>
      </c>
      <c r="PNX5" s="29">
        <v>1855.1376</v>
      </c>
      <c r="PNY5" s="29"/>
      <c r="PNZ5" s="29"/>
      <c r="POA5" s="29"/>
      <c r="POB5" s="29"/>
      <c r="POC5" s="29"/>
      <c r="POD5" s="29"/>
      <c r="POE5" s="29"/>
      <c r="POF5" s="29">
        <v>2650.8689999999997</v>
      </c>
      <c r="POG5" s="29"/>
      <c r="POH5" s="29"/>
      <c r="POI5" s="29"/>
      <c r="POJ5" s="29"/>
      <c r="POK5" s="29"/>
      <c r="POL5" s="29"/>
      <c r="POM5" s="29">
        <v>2836.4798000000001</v>
      </c>
      <c r="PON5" s="29"/>
      <c r="POO5" s="29"/>
      <c r="POP5" s="29"/>
      <c r="POQ5" s="29"/>
      <c r="POR5" s="29"/>
      <c r="POS5" s="29">
        <v>2054.9652000000001</v>
      </c>
      <c r="POT5" s="29"/>
      <c r="POU5" s="29">
        <v>2280.7575000000002</v>
      </c>
      <c r="POV5" s="29"/>
      <c r="POW5" s="29"/>
      <c r="POX5" s="29"/>
      <c r="POY5" s="29"/>
      <c r="POZ5" s="29"/>
      <c r="PPA5" s="29"/>
      <c r="PPB5" s="29">
        <v>2685.6558999999997</v>
      </c>
      <c r="PPC5" s="29"/>
      <c r="PPD5" s="29"/>
      <c r="PPE5" s="29"/>
      <c r="PPF5" s="29"/>
      <c r="PPG5" s="29">
        <v>4341.9005999999999</v>
      </c>
      <c r="PPH5" s="29"/>
      <c r="PPI5" s="29"/>
      <c r="PPJ5" s="29"/>
      <c r="PPK5" s="29"/>
      <c r="PPL5" s="29">
        <v>2970.9160000000002</v>
      </c>
      <c r="PPM5" s="29"/>
      <c r="PPN5" s="29"/>
      <c r="PPO5" s="29"/>
      <c r="PPP5" s="29"/>
      <c r="PPQ5" s="29"/>
      <c r="PPR5" s="29"/>
      <c r="PPS5" s="29"/>
      <c r="PPT5" s="29"/>
      <c r="PPU5" s="29"/>
      <c r="PPV5" s="29"/>
      <c r="PPW5" s="29">
        <v>4344.0671999999995</v>
      </c>
      <c r="PPX5" s="29"/>
      <c r="PPY5" s="29"/>
      <c r="PPZ5" s="29"/>
      <c r="PQA5" s="29">
        <v>4885.5015000000003</v>
      </c>
      <c r="PQB5" s="29"/>
      <c r="PQC5" s="29">
        <v>2269.1008000000002</v>
      </c>
      <c r="PQD5" s="29"/>
      <c r="PQE5" s="29">
        <v>2184.4577999999997</v>
      </c>
      <c r="PQF5" s="29"/>
      <c r="PQG5" s="29"/>
      <c r="PQH5" s="29"/>
      <c r="PQI5" s="29"/>
      <c r="PQJ5" s="29"/>
      <c r="PQK5" s="29"/>
      <c r="PQL5" s="29"/>
      <c r="PQM5" s="29">
        <v>3232.8359999999998</v>
      </c>
      <c r="PQN5" s="29">
        <v>1327.2525000000001</v>
      </c>
      <c r="PQO5" s="29"/>
      <c r="PQP5" s="29">
        <v>2539.0726</v>
      </c>
      <c r="PQQ5" s="29"/>
      <c r="PQR5" s="29">
        <v>3774.0424000000003</v>
      </c>
      <c r="PQS5" s="29"/>
      <c r="PQT5" s="29"/>
      <c r="PQU5" s="29"/>
      <c r="PQV5" s="29"/>
      <c r="PQW5" s="29"/>
      <c r="PQX5" s="29"/>
      <c r="PQY5" s="29">
        <v>2847.8639999999996</v>
      </c>
      <c r="PQZ5" s="29"/>
      <c r="PRA5" s="29">
        <v>2502.3654000000001</v>
      </c>
      <c r="PRB5" s="29"/>
      <c r="PRC5" s="29"/>
      <c r="PRD5" s="29"/>
      <c r="PRE5" s="29"/>
      <c r="PRF5" s="29"/>
      <c r="PRG5" s="29"/>
      <c r="PRH5" s="29"/>
      <c r="PRI5" s="29">
        <v>2521.37</v>
      </c>
      <c r="PRJ5" s="29"/>
      <c r="PRK5" s="29"/>
      <c r="PRL5" s="29">
        <v>3510.1439999999998</v>
      </c>
      <c r="PRM5" s="29"/>
      <c r="PRN5" s="29"/>
      <c r="PRO5" s="29">
        <v>3435.1503000000002</v>
      </c>
      <c r="PRP5" s="29">
        <v>2122.4214000000002</v>
      </c>
      <c r="PRQ5" s="29"/>
      <c r="PRR5" s="29"/>
      <c r="PRS5" s="29"/>
      <c r="PRT5" s="29"/>
      <c r="PRU5" s="29"/>
      <c r="PRV5" s="29">
        <v>3349.2287999999999</v>
      </c>
      <c r="PRW5" s="29"/>
      <c r="PRX5" s="29"/>
      <c r="PRY5" s="29"/>
      <c r="PRZ5" s="29">
        <v>2443.2402000000002</v>
      </c>
      <c r="PSA5" s="29"/>
      <c r="PSB5" s="29"/>
      <c r="PSC5" s="29"/>
      <c r="PSD5" s="29"/>
      <c r="PSE5" s="29">
        <v>1494.6234000000002</v>
      </c>
      <c r="PSF5" s="29"/>
      <c r="PSG5" s="29">
        <v>2056.8072000000002</v>
      </c>
      <c r="PSH5" s="29"/>
      <c r="PSI5" s="29"/>
      <c r="PSJ5" s="29"/>
      <c r="PSK5" s="29"/>
      <c r="PSL5" s="29"/>
      <c r="PSM5" s="29"/>
      <c r="PSN5" s="29">
        <v>3726.1140000000005</v>
      </c>
      <c r="PSO5" s="29"/>
      <c r="PSP5" s="29"/>
      <c r="PSQ5" s="29"/>
      <c r="PSR5" s="29"/>
      <c r="PSS5" s="29"/>
      <c r="PST5" s="29">
        <v>2307.9731999999999</v>
      </c>
      <c r="PSU5" s="29">
        <v>4260.5108</v>
      </c>
      <c r="PSV5" s="29"/>
      <c r="PSW5" s="29"/>
      <c r="PSX5" s="29"/>
      <c r="PSY5" s="29">
        <v>4911.2069000000001</v>
      </c>
      <c r="PSZ5" s="29"/>
      <c r="PTA5" s="29">
        <v>2985.8625000000002</v>
      </c>
      <c r="PTB5" s="29"/>
      <c r="PTC5" s="29"/>
      <c r="PTD5" s="29"/>
      <c r="PTE5" s="29">
        <v>2957.9180000000001</v>
      </c>
      <c r="PTF5" s="29">
        <v>1919.9069999999997</v>
      </c>
      <c r="PTG5" s="29"/>
      <c r="PTH5" s="29"/>
      <c r="PTI5" s="29">
        <v>2166.3879999999999</v>
      </c>
      <c r="PTJ5" s="29"/>
      <c r="PTK5" s="29"/>
      <c r="PTL5" s="29"/>
      <c r="PTM5" s="29"/>
      <c r="PTN5" s="29"/>
      <c r="PTO5" s="29"/>
      <c r="PTP5" s="29"/>
      <c r="PTQ5" s="29"/>
      <c r="PTR5" s="29">
        <v>3182.6480000000001</v>
      </c>
      <c r="PTS5" s="29">
        <v>1741.4016000000001</v>
      </c>
      <c r="PTT5" s="29"/>
      <c r="PTU5" s="29"/>
      <c r="PTV5" s="29"/>
      <c r="PTW5" s="29"/>
      <c r="PTX5" s="29"/>
      <c r="PTY5" s="29"/>
      <c r="PTZ5" s="29"/>
      <c r="PUA5" s="29">
        <v>1864.46</v>
      </c>
      <c r="PUB5" s="29"/>
      <c r="PUC5" s="29"/>
      <c r="PUD5" s="29">
        <v>1825.9937999999997</v>
      </c>
      <c r="PUE5" s="29"/>
      <c r="PUF5" s="29"/>
      <c r="PUG5" s="29">
        <v>1775.8116</v>
      </c>
      <c r="PUH5" s="29"/>
      <c r="PUI5" s="29"/>
      <c r="PUJ5" s="29">
        <v>2727.3876</v>
      </c>
      <c r="PUK5" s="29"/>
      <c r="PUL5" s="29"/>
      <c r="PUM5" s="29"/>
      <c r="PUN5" s="29"/>
      <c r="PUO5" s="29">
        <v>3414.4956999999999</v>
      </c>
      <c r="PUP5" s="29"/>
      <c r="PUQ5" s="29">
        <v>2449.6835999999998</v>
      </c>
      <c r="PUR5" s="29">
        <v>2229.5531999999998</v>
      </c>
      <c r="PUS5" s="29"/>
      <c r="PUT5" s="29"/>
      <c r="PUU5" s="29"/>
      <c r="PUV5" s="29"/>
      <c r="PUW5" s="29">
        <v>2037.8019000000002</v>
      </c>
      <c r="PUX5" s="29"/>
      <c r="PUY5" s="29"/>
      <c r="PUZ5" s="29">
        <v>2444.7144000000003</v>
      </c>
      <c r="PVA5" s="29"/>
      <c r="PVB5" s="29"/>
      <c r="PVC5" s="29"/>
      <c r="PVD5" s="29"/>
      <c r="PVE5" s="29">
        <v>4512.0020000000004</v>
      </c>
      <c r="PVF5" s="29">
        <v>2458.2474000000002</v>
      </c>
      <c r="PVG5" s="29"/>
      <c r="PVH5" s="29"/>
      <c r="PVI5" s="29"/>
      <c r="PVJ5" s="29"/>
      <c r="PVK5" s="29"/>
      <c r="PVL5" s="29"/>
      <c r="PVM5" s="29"/>
      <c r="PVN5" s="29"/>
      <c r="PVO5" s="29"/>
      <c r="PVP5" s="29"/>
      <c r="PVQ5" s="29"/>
      <c r="PVR5" s="29"/>
      <c r="PVS5" s="29">
        <v>2419.0895999999998</v>
      </c>
      <c r="PVT5" s="29"/>
      <c r="PVU5" s="29"/>
      <c r="PVV5" s="29"/>
      <c r="PVW5" s="29"/>
      <c r="PVX5" s="29"/>
      <c r="PVY5" s="29"/>
      <c r="PVZ5" s="29">
        <v>1495.51</v>
      </c>
      <c r="PWA5" s="29"/>
      <c r="PWB5" s="29"/>
      <c r="PWC5" s="29"/>
      <c r="PWD5" s="29">
        <v>2417.1400000000003</v>
      </c>
      <c r="PWE5" s="29">
        <v>2122.7712000000001</v>
      </c>
      <c r="PWF5" s="29"/>
      <c r="PWG5" s="29"/>
      <c r="PWH5" s="29">
        <v>2336.6639999999998</v>
      </c>
      <c r="PWI5" s="29">
        <v>2895.3288000000002</v>
      </c>
      <c r="PWJ5" s="29"/>
      <c r="PWK5" s="29"/>
      <c r="PWL5" s="29"/>
      <c r="PWM5" s="29"/>
      <c r="PWN5" s="29"/>
      <c r="PWO5" s="29"/>
      <c r="PWP5" s="29"/>
      <c r="PWQ5" s="29"/>
      <c r="PWR5" s="29"/>
      <c r="PWS5" s="29"/>
      <c r="PWT5" s="29">
        <v>1576.0143</v>
      </c>
      <c r="PWU5" s="29">
        <v>2974.4906000000001</v>
      </c>
      <c r="PWV5" s="29"/>
      <c r="PWW5" s="29"/>
      <c r="PWX5" s="29"/>
      <c r="PWY5" s="29"/>
      <c r="PWZ5" s="29"/>
      <c r="PXA5" s="29"/>
      <c r="PXB5" s="29"/>
      <c r="PXC5" s="29"/>
      <c r="PXD5" s="29"/>
      <c r="PXE5" s="29"/>
      <c r="PXF5" s="29"/>
      <c r="PXG5" s="29"/>
      <c r="PXH5" s="29">
        <v>1568.2734</v>
      </c>
      <c r="PXI5" s="29"/>
      <c r="PXJ5" s="29">
        <v>2823.9396000000002</v>
      </c>
      <c r="PXK5" s="29"/>
      <c r="PXL5" s="29"/>
      <c r="PXM5" s="29"/>
      <c r="PXN5" s="29"/>
      <c r="PXO5" s="29"/>
      <c r="PXP5" s="29"/>
      <c r="PXQ5" s="29"/>
      <c r="PXR5" s="29"/>
      <c r="PXS5" s="29"/>
      <c r="PXT5" s="29"/>
      <c r="PXU5" s="29"/>
      <c r="PXV5" s="29"/>
      <c r="PXW5" s="29">
        <v>1564.0106000000001</v>
      </c>
      <c r="PXX5" s="29"/>
      <c r="PXY5" s="29"/>
      <c r="PXZ5" s="29"/>
      <c r="PYA5" s="29"/>
      <c r="PYB5" s="29"/>
      <c r="PYC5" s="29">
        <v>2488.0203999999999</v>
      </c>
      <c r="PYD5" s="29"/>
      <c r="PYE5" s="29"/>
      <c r="PYF5" s="29"/>
      <c r="PYG5" s="29"/>
      <c r="PYH5" s="29"/>
      <c r="PYI5" s="29"/>
      <c r="PYJ5" s="29">
        <v>2220.2831999999999</v>
      </c>
      <c r="PYK5" s="29">
        <v>2092.3272000000002</v>
      </c>
      <c r="PYL5" s="29"/>
      <c r="PYM5" s="29">
        <v>2819.0916000000002</v>
      </c>
      <c r="PYN5" s="29"/>
      <c r="PYO5" s="29"/>
      <c r="PYP5" s="29"/>
      <c r="PYQ5" s="29"/>
      <c r="PYR5" s="29"/>
      <c r="PYS5" s="29"/>
      <c r="PYT5" s="29"/>
      <c r="PYU5" s="29">
        <v>3750.04</v>
      </c>
      <c r="PYV5" s="29"/>
      <c r="PYW5" s="29"/>
      <c r="PYX5" s="29"/>
      <c r="PYY5" s="29">
        <v>3557.8296</v>
      </c>
      <c r="PYZ5" s="29"/>
      <c r="PZA5" s="29"/>
      <c r="PZB5" s="29"/>
      <c r="PZC5" s="29"/>
      <c r="PZD5" s="29"/>
      <c r="PZE5" s="29">
        <v>2575.1460000000002</v>
      </c>
      <c r="PZF5" s="29"/>
      <c r="PZG5" s="29">
        <v>2631.5952000000002</v>
      </c>
      <c r="PZH5" s="29"/>
      <c r="PZI5" s="29"/>
      <c r="PZJ5" s="29"/>
      <c r="PZK5" s="29"/>
      <c r="PZL5" s="29">
        <v>1495.7256</v>
      </c>
      <c r="PZM5" s="29"/>
      <c r="PZN5" s="29"/>
      <c r="PZO5" s="29"/>
      <c r="PZP5" s="29">
        <v>1864.3631999999998</v>
      </c>
      <c r="PZQ5" s="29"/>
      <c r="PZR5" s="29"/>
      <c r="PZS5" s="29"/>
      <c r="PZT5" s="29"/>
      <c r="PZU5" s="29"/>
      <c r="PZV5" s="29"/>
      <c r="PZW5" s="29"/>
      <c r="PZX5" s="29"/>
      <c r="PZY5" s="29">
        <v>2509.7489</v>
      </c>
      <c r="PZZ5" s="29"/>
      <c r="QAA5" s="29">
        <v>3394.8825999999999</v>
      </c>
      <c r="QAB5" s="29"/>
      <c r="QAC5" s="29"/>
      <c r="QAD5" s="29">
        <v>3556.8764000000001</v>
      </c>
      <c r="QAE5" s="29"/>
      <c r="QAF5" s="29"/>
      <c r="QAG5" s="29"/>
      <c r="QAH5" s="29"/>
      <c r="QAI5" s="29"/>
      <c r="QAJ5" s="29"/>
      <c r="QAK5" s="29"/>
      <c r="QAL5" s="29"/>
      <c r="QAM5" s="29"/>
      <c r="QAN5" s="29"/>
      <c r="QAO5" s="29"/>
      <c r="QAP5" s="29"/>
      <c r="QAQ5" s="29"/>
      <c r="QAR5" s="29"/>
      <c r="QAS5" s="29">
        <v>3495.8226</v>
      </c>
      <c r="QAT5" s="29"/>
      <c r="QAU5" s="29">
        <v>1653.8809000000001</v>
      </c>
      <c r="QAV5" s="29">
        <v>3628.1260000000002</v>
      </c>
      <c r="QAW5" s="29"/>
      <c r="QAX5" s="29"/>
      <c r="QAY5" s="29"/>
      <c r="QAZ5" s="29"/>
      <c r="QBA5" s="29"/>
      <c r="QBB5" s="29">
        <v>1824.9431999999997</v>
      </c>
      <c r="QBC5" s="29"/>
      <c r="QBD5" s="29"/>
      <c r="QBE5" s="29"/>
      <c r="QBF5" s="29"/>
      <c r="QBG5" s="29"/>
      <c r="QBH5" s="29">
        <v>3735.8388999999997</v>
      </c>
      <c r="QBI5" s="29"/>
      <c r="QBJ5" s="29"/>
      <c r="QBK5" s="29">
        <v>1892.5892000000001</v>
      </c>
      <c r="QBL5" s="29"/>
      <c r="QBM5" s="29"/>
      <c r="QBN5" s="29">
        <v>1862.2750999999998</v>
      </c>
      <c r="QBO5" s="29">
        <v>2849.4182000000001</v>
      </c>
      <c r="QBP5" s="29"/>
      <c r="QBQ5" s="29"/>
      <c r="QBR5" s="29"/>
      <c r="QBS5" s="29"/>
      <c r="QBT5" s="29">
        <v>1668.6306</v>
      </c>
      <c r="QBU5" s="29"/>
      <c r="QBV5" s="29">
        <v>2427.8696999999997</v>
      </c>
      <c r="QBW5" s="29"/>
      <c r="QBX5" s="29"/>
      <c r="QBY5" s="29"/>
      <c r="QBZ5" s="29">
        <v>2750.2005000000004</v>
      </c>
      <c r="QCA5" s="29">
        <v>3106.4827</v>
      </c>
      <c r="QCB5" s="29"/>
      <c r="QCC5" s="29"/>
      <c r="QCD5" s="29"/>
      <c r="QCE5" s="29">
        <v>2478.3883000000001</v>
      </c>
      <c r="QCF5" s="29">
        <v>2750.8319999999999</v>
      </c>
      <c r="QCG5" s="29">
        <v>2367.1742999999997</v>
      </c>
      <c r="QCH5" s="29"/>
      <c r="QCI5" s="29"/>
      <c r="QCJ5" s="29"/>
      <c r="QCK5" s="29"/>
      <c r="QCL5" s="29"/>
      <c r="QCM5" s="29"/>
      <c r="QCN5" s="29"/>
      <c r="QCO5" s="29"/>
      <c r="QCP5" s="29">
        <v>2893.4252999999999</v>
      </c>
      <c r="QCQ5" s="29"/>
      <c r="QCR5" s="29"/>
      <c r="QCS5" s="29"/>
      <c r="QCT5" s="29"/>
      <c r="QCU5" s="29"/>
      <c r="QCV5" s="29"/>
      <c r="QCW5" s="29"/>
      <c r="QCX5" s="29"/>
      <c r="QCY5" s="29"/>
      <c r="QCZ5" s="29"/>
      <c r="QDA5" s="29"/>
      <c r="QDB5" s="29"/>
      <c r="QDC5" s="29"/>
      <c r="QDD5" s="29"/>
      <c r="QDE5" s="29"/>
      <c r="QDF5" s="29"/>
      <c r="QDG5" s="29"/>
      <c r="QDH5" s="29"/>
      <c r="QDI5" s="29"/>
      <c r="QDJ5" s="29"/>
      <c r="QDK5" s="29"/>
      <c r="QDL5" s="29"/>
      <c r="QDM5" s="29"/>
      <c r="QDN5" s="29"/>
      <c r="QDO5" s="29"/>
      <c r="QDP5" s="29">
        <v>3341.1786000000002</v>
      </c>
      <c r="QDQ5" s="29"/>
      <c r="QDR5" s="29"/>
      <c r="QDS5" s="29"/>
      <c r="QDT5" s="29">
        <v>2982.8816999999999</v>
      </c>
      <c r="QDU5" s="29"/>
      <c r="QDV5" s="29"/>
      <c r="QDW5" s="29">
        <v>3119.1940000000004</v>
      </c>
      <c r="QDX5" s="29"/>
      <c r="QDY5" s="29"/>
      <c r="QDZ5" s="29"/>
      <c r="QEA5" s="29"/>
      <c r="QEB5" s="29"/>
      <c r="QEC5" s="29"/>
      <c r="QED5" s="29"/>
      <c r="QEE5" s="29"/>
      <c r="QEF5" s="29"/>
      <c r="QEG5" s="29"/>
      <c r="QEH5" s="29"/>
      <c r="QEI5" s="29">
        <v>2981.5783999999999</v>
      </c>
      <c r="QEJ5" s="29"/>
      <c r="QEK5" s="29"/>
      <c r="QEL5" s="29">
        <v>2348.4375</v>
      </c>
      <c r="QEM5" s="29"/>
      <c r="QEN5" s="29">
        <v>2280.6477999999997</v>
      </c>
      <c r="QEO5" s="29">
        <v>2191.7525999999998</v>
      </c>
      <c r="QEP5" s="29"/>
      <c r="QEQ5" s="29"/>
      <c r="QER5" s="29"/>
      <c r="QES5" s="29"/>
      <c r="QET5" s="29"/>
      <c r="QEU5" s="29"/>
      <c r="QEV5" s="29"/>
      <c r="QEW5" s="29"/>
      <c r="QEX5" s="29"/>
      <c r="QEY5" s="29"/>
      <c r="QEZ5" s="29"/>
      <c r="QFA5" s="29"/>
      <c r="QFB5" s="29"/>
      <c r="QFC5" s="29"/>
      <c r="QFD5" s="29"/>
      <c r="QFE5" s="29"/>
      <c r="QFF5" s="29"/>
      <c r="QFG5" s="29"/>
      <c r="QFH5" s="29"/>
      <c r="QFI5" s="29"/>
      <c r="QFJ5" s="29"/>
      <c r="QFK5" s="29"/>
      <c r="QFL5" s="29"/>
      <c r="QFM5" s="29"/>
      <c r="QFN5" s="29"/>
      <c r="QFO5" s="29"/>
      <c r="QFP5" s="29"/>
      <c r="QFQ5" s="29"/>
      <c r="QFR5" s="29"/>
      <c r="QFS5" s="29"/>
      <c r="QFT5" s="29"/>
      <c r="QFU5" s="29"/>
      <c r="QFV5" s="29"/>
      <c r="QFW5" s="29"/>
      <c r="QFX5" s="29">
        <v>3812.3298</v>
      </c>
      <c r="QFY5" s="29"/>
      <c r="QFZ5" s="29">
        <v>3691.5460000000003</v>
      </c>
      <c r="QGA5" s="29">
        <v>2330.0054</v>
      </c>
      <c r="QGB5" s="29"/>
      <c r="QGC5" s="29"/>
      <c r="QGD5" s="29"/>
      <c r="QGE5" s="29"/>
      <c r="QGF5" s="29">
        <v>3259.0558000000001</v>
      </c>
      <c r="QGG5" s="29"/>
      <c r="QGH5" s="29"/>
      <c r="QGI5" s="29"/>
      <c r="QGJ5" s="29"/>
      <c r="QGK5" s="29"/>
      <c r="QGL5" s="29"/>
      <c r="QGM5" s="29"/>
      <c r="QGN5" s="29"/>
      <c r="QGO5" s="29"/>
      <c r="QGP5" s="29"/>
      <c r="QGQ5" s="29"/>
      <c r="QGR5" s="29"/>
      <c r="QGS5" s="29">
        <v>3511.5524999999998</v>
      </c>
      <c r="QGT5" s="29"/>
      <c r="QGU5" s="29"/>
      <c r="QGV5" s="29"/>
      <c r="QGW5" s="29"/>
      <c r="QGX5" s="29">
        <v>3941.0994000000001</v>
      </c>
      <c r="QGY5" s="29">
        <v>1907.248</v>
      </c>
      <c r="QGZ5" s="29"/>
      <c r="QHA5" s="29">
        <v>1672.1131000000003</v>
      </c>
      <c r="QHB5" s="29"/>
      <c r="QHC5" s="29"/>
      <c r="QHD5" s="29"/>
      <c r="QHE5" s="29"/>
      <c r="QHF5" s="29"/>
      <c r="QHG5" s="29"/>
      <c r="QHH5" s="29"/>
      <c r="QHI5" s="29"/>
      <c r="QHJ5" s="29"/>
      <c r="QHK5" s="29"/>
      <c r="QHL5" s="29">
        <v>3022.1423999999997</v>
      </c>
      <c r="QHM5" s="29">
        <v>3806.2254999999996</v>
      </c>
      <c r="QHN5" s="29"/>
      <c r="QHO5" s="29"/>
      <c r="QHP5" s="29"/>
      <c r="QHQ5" s="29"/>
      <c r="QHR5" s="29"/>
      <c r="QHS5" s="29"/>
      <c r="QHT5" s="29"/>
      <c r="QHU5" s="29"/>
      <c r="QHV5" s="29"/>
      <c r="QHW5" s="29">
        <v>1747.5172000000002</v>
      </c>
      <c r="QHX5" s="29"/>
      <c r="QHY5" s="29"/>
      <c r="QHZ5" s="29"/>
      <c r="QIA5" s="29"/>
      <c r="QIB5" s="29"/>
      <c r="QIC5" s="29"/>
      <c r="QID5" s="29"/>
      <c r="QIE5" s="29"/>
      <c r="QIF5" s="29">
        <v>2049.1689999999999</v>
      </c>
      <c r="QIG5" s="29"/>
      <c r="QIH5" s="29"/>
      <c r="QII5" s="29">
        <v>2946.1049999999996</v>
      </c>
      <c r="QIJ5" s="29">
        <v>3289.0386000000003</v>
      </c>
      <c r="QIK5" s="29"/>
      <c r="QIL5" s="29"/>
      <c r="QIM5" s="29">
        <v>4233.6623999999993</v>
      </c>
      <c r="QIN5" s="29">
        <v>2146.8928000000001</v>
      </c>
      <c r="QIO5" s="29"/>
      <c r="QIP5" s="29"/>
      <c r="QIQ5" s="29">
        <v>3699.2103999999999</v>
      </c>
      <c r="QIR5" s="29">
        <v>1687.1806999999999</v>
      </c>
      <c r="QIS5" s="29">
        <v>3421.8225000000002</v>
      </c>
      <c r="QIT5" s="29"/>
      <c r="QIU5" s="29"/>
      <c r="QIV5" s="29"/>
      <c r="QIW5" s="29">
        <v>2408.2134999999998</v>
      </c>
      <c r="QIX5" s="29"/>
      <c r="QIY5" s="29">
        <v>3744.9468999999999</v>
      </c>
      <c r="QIZ5" s="29"/>
      <c r="QJA5" s="29"/>
      <c r="QJB5" s="29"/>
      <c r="QJC5" s="29"/>
      <c r="QJD5" s="29"/>
      <c r="QJE5" s="29"/>
      <c r="QJF5" s="29"/>
      <c r="QJG5" s="29"/>
      <c r="QJH5" s="29"/>
      <c r="QJI5" s="29"/>
      <c r="QJJ5" s="29"/>
      <c r="QJK5" s="29"/>
      <c r="QJL5" s="29"/>
      <c r="QJM5" s="29"/>
      <c r="QJN5" s="29"/>
      <c r="QJO5" s="29"/>
      <c r="QJP5" s="29"/>
      <c r="QJQ5" s="29">
        <v>4798.6288000000004</v>
      </c>
      <c r="QJR5" s="29"/>
      <c r="QJS5" s="29"/>
      <c r="QJT5" s="29"/>
      <c r="QJU5" s="29"/>
      <c r="QJV5" s="29"/>
      <c r="QJW5" s="29"/>
      <c r="QJX5" s="29"/>
      <c r="QJY5" s="29"/>
      <c r="QJZ5" s="29"/>
      <c r="QKA5" s="29"/>
      <c r="QKB5" s="29"/>
      <c r="QKC5" s="29"/>
      <c r="QKD5" s="29">
        <v>1834.5080000000003</v>
      </c>
      <c r="QKE5" s="29"/>
      <c r="QKF5" s="29"/>
      <c r="QKG5" s="29"/>
      <c r="QKH5" s="29"/>
      <c r="QKI5" s="29"/>
      <c r="QKJ5" s="29"/>
      <c r="QKK5" s="29"/>
      <c r="QKL5" s="29"/>
      <c r="QKM5" s="29"/>
      <c r="QKN5" s="29"/>
      <c r="QKO5" s="29"/>
      <c r="QKP5" s="29"/>
      <c r="QKQ5" s="29"/>
      <c r="QKR5" s="29"/>
      <c r="QKS5" s="29"/>
      <c r="QKT5" s="29"/>
      <c r="QKU5" s="29">
        <v>3727.2577000000001</v>
      </c>
      <c r="QKV5" s="29"/>
      <c r="QKW5" s="29"/>
      <c r="QKX5" s="29"/>
      <c r="QKY5" s="29"/>
      <c r="QKZ5" s="29"/>
      <c r="QLA5" s="29">
        <v>2191.9687999999996</v>
      </c>
      <c r="QLB5" s="29"/>
      <c r="QLC5" s="29">
        <v>2931.8172999999997</v>
      </c>
      <c r="QLD5" s="29"/>
      <c r="QLE5" s="29"/>
      <c r="QLF5" s="29">
        <v>2083.8000000000002</v>
      </c>
      <c r="QLG5" s="29">
        <v>2111.7995999999998</v>
      </c>
      <c r="QLH5" s="29"/>
      <c r="QLI5" s="29"/>
      <c r="QLJ5" s="29"/>
      <c r="QLK5" s="29"/>
      <c r="QLL5" s="29"/>
      <c r="QLM5" s="29"/>
      <c r="QLN5" s="29"/>
      <c r="QLO5" s="29"/>
      <c r="QLP5" s="29"/>
      <c r="QLQ5" s="29"/>
      <c r="QLR5" s="29">
        <v>1999.8642</v>
      </c>
      <c r="QLS5" s="29"/>
      <c r="QLT5" s="29"/>
      <c r="QLU5" s="29"/>
      <c r="QLV5" s="29"/>
      <c r="QLW5" s="29"/>
      <c r="QLX5" s="29">
        <v>3616.7291999999998</v>
      </c>
      <c r="QLY5" s="29"/>
      <c r="QLZ5" s="29"/>
      <c r="QMA5" s="29"/>
      <c r="QMB5" s="29">
        <v>3166.17</v>
      </c>
      <c r="QMC5" s="29"/>
      <c r="QMD5" s="29">
        <v>4250.7137999999995</v>
      </c>
      <c r="QME5" s="29"/>
      <c r="QMF5" s="29">
        <v>3920.4543000000003</v>
      </c>
      <c r="QMG5" s="29"/>
      <c r="QMH5" s="29"/>
      <c r="QMI5" s="29"/>
      <c r="QMJ5" s="29"/>
      <c r="QMK5" s="29"/>
      <c r="QML5" s="29"/>
      <c r="QMM5" s="29"/>
      <c r="QMN5" s="29"/>
      <c r="QMO5" s="29">
        <v>2677.8962000000001</v>
      </c>
      <c r="QMP5" s="29">
        <v>2598.1858999999999</v>
      </c>
      <c r="QMQ5" s="29"/>
      <c r="QMR5" s="29"/>
      <c r="QMS5" s="29"/>
      <c r="QMT5" s="29"/>
      <c r="QMU5" s="29"/>
      <c r="QMV5" s="29"/>
      <c r="QMW5" s="29">
        <v>3753.1260000000002</v>
      </c>
      <c r="QMX5" s="29"/>
      <c r="QMY5" s="29"/>
      <c r="QMZ5" s="29"/>
      <c r="QNA5" s="29"/>
      <c r="QNB5" s="29"/>
      <c r="QNC5" s="29"/>
      <c r="QND5" s="29"/>
      <c r="QNE5" s="29"/>
      <c r="QNF5" s="29">
        <v>2436.3342000000002</v>
      </c>
      <c r="QNG5" s="29"/>
      <c r="QNH5" s="29"/>
      <c r="QNI5" s="29"/>
      <c r="QNJ5" s="29"/>
      <c r="QNK5" s="29"/>
      <c r="QNL5" s="29"/>
      <c r="QNM5" s="29"/>
      <c r="QNN5" s="29"/>
      <c r="QNO5" s="29"/>
      <c r="QNP5" s="29">
        <v>2856.9888000000001</v>
      </c>
      <c r="QNQ5" s="29"/>
      <c r="QNR5" s="29"/>
      <c r="QNS5" s="29"/>
      <c r="QNT5" s="29"/>
      <c r="QNU5" s="29"/>
      <c r="QNV5" s="29"/>
      <c r="QNW5" s="29"/>
      <c r="QNX5" s="29"/>
      <c r="QNY5" s="29"/>
      <c r="QNZ5" s="29"/>
      <c r="QOA5" s="29"/>
      <c r="QOB5" s="29"/>
      <c r="QOC5" s="29"/>
      <c r="QOD5" s="29">
        <v>2509.5824000000002</v>
      </c>
      <c r="QOE5" s="29"/>
      <c r="QOF5" s="29"/>
      <c r="QOG5" s="29"/>
      <c r="QOH5" s="29"/>
      <c r="QOI5" s="29"/>
      <c r="QOJ5" s="29"/>
      <c r="QOK5" s="29"/>
      <c r="QOL5" s="29"/>
      <c r="QOM5" s="29"/>
      <c r="QON5" s="29"/>
      <c r="QOO5" s="29">
        <v>2038.3152</v>
      </c>
      <c r="QOP5" s="29">
        <v>4231.0817999999999</v>
      </c>
      <c r="QOQ5" s="29"/>
      <c r="QOR5" s="29"/>
      <c r="QOS5" s="29"/>
      <c r="QOT5" s="29"/>
      <c r="QOU5" s="29"/>
      <c r="QOV5" s="29"/>
      <c r="QOW5" s="29">
        <v>2101.0276000000003</v>
      </c>
      <c r="QOX5" s="29"/>
      <c r="QOY5" s="29"/>
      <c r="QOZ5" s="29"/>
      <c r="QPA5" s="29"/>
      <c r="QPB5" s="29">
        <v>2950.4209000000001</v>
      </c>
      <c r="QPC5" s="29"/>
      <c r="QPD5" s="29"/>
      <c r="QPE5" s="29"/>
      <c r="QPF5" s="29"/>
      <c r="QPG5" s="29"/>
      <c r="QPH5" s="29"/>
      <c r="QPI5" s="29"/>
      <c r="QPJ5" s="29"/>
      <c r="QPK5" s="29"/>
      <c r="QPL5" s="29"/>
      <c r="QPM5" s="29"/>
      <c r="QPN5" s="29"/>
      <c r="QPO5" s="29"/>
      <c r="QPP5" s="29"/>
      <c r="QPQ5" s="29"/>
      <c r="QPR5" s="29">
        <v>2408.4854</v>
      </c>
      <c r="QPS5" s="29"/>
      <c r="QPT5" s="29"/>
      <c r="QPU5" s="29"/>
      <c r="QPV5" s="29"/>
      <c r="QPW5" s="29"/>
      <c r="QPX5" s="29">
        <v>2396.0832</v>
      </c>
      <c r="QPY5" s="29"/>
      <c r="QPZ5" s="29">
        <v>3315.6702</v>
      </c>
      <c r="QQA5" s="29"/>
      <c r="QQB5" s="29"/>
      <c r="QQC5" s="29"/>
      <c r="QQD5" s="29">
        <v>1752.1616000000001</v>
      </c>
      <c r="QQE5" s="29"/>
      <c r="QQF5" s="29"/>
      <c r="QQG5" s="29">
        <v>2940.5231999999996</v>
      </c>
      <c r="QQH5" s="29"/>
      <c r="QQI5" s="29"/>
      <c r="QQJ5" s="29"/>
      <c r="QQK5" s="29"/>
      <c r="QQL5" s="29"/>
      <c r="QQM5" s="29">
        <v>2723.5829000000003</v>
      </c>
      <c r="QQN5" s="29">
        <v>4409.9303999999993</v>
      </c>
      <c r="QQO5" s="29"/>
      <c r="QQP5" s="29">
        <v>2778.7914000000001</v>
      </c>
      <c r="QQQ5" s="29"/>
      <c r="QQR5" s="29"/>
      <c r="QQS5" s="29"/>
      <c r="QQT5" s="29"/>
      <c r="QQU5" s="29"/>
      <c r="QQV5" s="29"/>
      <c r="QQW5" s="29"/>
      <c r="QQX5" s="29"/>
      <c r="QQY5" s="29">
        <v>2773.3807000000002</v>
      </c>
      <c r="QQZ5" s="29"/>
      <c r="QRA5" s="29"/>
      <c r="QRB5" s="29">
        <v>4848.0501999999997</v>
      </c>
      <c r="QRC5" s="29"/>
      <c r="QRD5" s="29"/>
      <c r="QRE5" s="29"/>
      <c r="QRF5" s="29"/>
      <c r="QRG5" s="29"/>
      <c r="QRH5" s="29">
        <v>3926.7746999999999</v>
      </c>
      <c r="QRI5" s="29">
        <v>3235.0279999999998</v>
      </c>
      <c r="QRJ5" s="29"/>
      <c r="QRK5" s="29"/>
      <c r="QRL5" s="29"/>
      <c r="QRM5" s="29"/>
      <c r="QRN5" s="29"/>
      <c r="QRO5" s="29"/>
      <c r="QRP5" s="29"/>
      <c r="QRQ5" s="29"/>
      <c r="QRR5" s="29"/>
      <c r="QRS5" s="29"/>
      <c r="QRT5" s="29"/>
      <c r="QRU5" s="29"/>
      <c r="QRV5" s="29"/>
      <c r="QRW5" s="29">
        <v>3161.94</v>
      </c>
      <c r="QRX5" s="29"/>
      <c r="QRY5" s="29"/>
      <c r="QRZ5" s="29"/>
      <c r="QSA5" s="29"/>
      <c r="QSB5" s="29"/>
      <c r="QSC5" s="29"/>
      <c r="QSD5" s="29"/>
      <c r="QSE5" s="29"/>
      <c r="QSF5" s="29"/>
      <c r="QSG5" s="29"/>
      <c r="QSH5" s="29"/>
      <c r="QSI5" s="29">
        <v>4126.0320000000002</v>
      </c>
      <c r="QSJ5" s="29"/>
      <c r="QSK5" s="29"/>
      <c r="QSL5" s="29"/>
      <c r="QSM5" s="29"/>
      <c r="QSN5" s="29"/>
      <c r="QSO5" s="29"/>
      <c r="QSP5" s="29"/>
      <c r="QSQ5" s="29"/>
      <c r="QSR5" s="29"/>
      <c r="QSS5" s="29"/>
      <c r="QST5" s="29"/>
      <c r="QSU5" s="29"/>
      <c r="QSV5" s="29"/>
      <c r="QSW5" s="29"/>
      <c r="QSX5" s="29"/>
      <c r="QSY5" s="29"/>
      <c r="QSZ5" s="29"/>
      <c r="QTA5" s="29"/>
      <c r="QTB5" s="29">
        <v>1536.8864000000001</v>
      </c>
      <c r="QTC5" s="29"/>
      <c r="QTD5" s="29"/>
      <c r="QTE5" s="29"/>
      <c r="QTF5" s="29"/>
      <c r="QTG5" s="29"/>
      <c r="QTH5" s="29">
        <v>2151.3167999999996</v>
      </c>
      <c r="QTI5" s="29">
        <v>2799.837</v>
      </c>
      <c r="QTJ5" s="29"/>
      <c r="QTK5" s="29">
        <v>2125.1034</v>
      </c>
      <c r="QTL5" s="29"/>
      <c r="QTM5" s="29"/>
      <c r="QTN5" s="29"/>
      <c r="QTO5" s="29"/>
      <c r="QTP5" s="29"/>
      <c r="QTQ5" s="29"/>
      <c r="QTR5" s="29"/>
      <c r="QTS5" s="29"/>
      <c r="QTT5" s="29">
        <v>4194.3719999999994</v>
      </c>
      <c r="QTU5" s="29">
        <v>2798.8805000000002</v>
      </c>
      <c r="QTV5" s="29"/>
      <c r="QTW5" s="29"/>
      <c r="QTX5" s="29">
        <v>2697.0268999999998</v>
      </c>
      <c r="QTY5" s="29"/>
      <c r="QTZ5" s="29"/>
      <c r="QUA5" s="29"/>
      <c r="QUB5" s="29"/>
      <c r="QUC5" s="29"/>
      <c r="QUD5" s="29"/>
      <c r="QUE5" s="29"/>
      <c r="QUF5" s="29">
        <v>3189.047</v>
      </c>
      <c r="QUG5" s="29"/>
      <c r="QUH5" s="29"/>
      <c r="QUI5" s="29">
        <v>2831.7220000000002</v>
      </c>
      <c r="QUJ5" s="29"/>
      <c r="QUK5" s="29"/>
      <c r="QUL5" s="29"/>
      <c r="QUM5" s="29"/>
      <c r="QUN5" s="29">
        <v>3560.9832000000001</v>
      </c>
      <c r="QUO5" s="29">
        <v>3143.6189999999997</v>
      </c>
      <c r="QUP5" s="29"/>
      <c r="QUQ5" s="29">
        <v>3769.96</v>
      </c>
      <c r="QUR5" s="29">
        <v>3416.2360000000003</v>
      </c>
      <c r="QUS5" s="29"/>
      <c r="QUT5" s="29">
        <v>4289.6601000000001</v>
      </c>
      <c r="QUU5" s="29"/>
      <c r="QUV5" s="29"/>
      <c r="QUW5" s="29"/>
      <c r="QUX5" s="29">
        <v>2467.087</v>
      </c>
      <c r="QUY5" s="29"/>
      <c r="QUZ5" s="29"/>
      <c r="QVA5" s="29"/>
      <c r="QVB5" s="29"/>
      <c r="QVC5" s="29"/>
      <c r="QVD5" s="29"/>
      <c r="QVE5" s="29">
        <v>1867.6251000000002</v>
      </c>
      <c r="QVF5" s="29"/>
      <c r="QVG5" s="29"/>
      <c r="QVH5" s="29"/>
      <c r="QVI5" s="29">
        <v>2808.5540000000001</v>
      </c>
      <c r="QVJ5" s="29"/>
      <c r="QVK5" s="29"/>
      <c r="QVL5" s="29"/>
      <c r="QVM5" s="29"/>
      <c r="QVN5" s="29">
        <v>2776.7660999999998</v>
      </c>
      <c r="QVO5" s="29">
        <v>3744.8175000000001</v>
      </c>
      <c r="QVP5" s="29"/>
      <c r="QVQ5" s="29">
        <v>1886.5219999999999</v>
      </c>
      <c r="QVR5" s="29"/>
      <c r="QVS5" s="29">
        <v>1837.7939999999999</v>
      </c>
      <c r="QVT5" s="29"/>
      <c r="QVU5" s="29">
        <v>3600.8465000000001</v>
      </c>
      <c r="QVV5" s="29">
        <v>2804.8510000000001</v>
      </c>
      <c r="QVW5" s="29"/>
      <c r="QVX5" s="29"/>
      <c r="QVY5" s="29"/>
      <c r="QVZ5" s="29"/>
      <c r="QWA5" s="29"/>
      <c r="QWB5" s="29"/>
      <c r="QWC5" s="29"/>
      <c r="QWD5" s="29"/>
      <c r="QWE5" s="29"/>
      <c r="QWF5" s="29">
        <v>1798.2085</v>
      </c>
      <c r="QWG5" s="29"/>
      <c r="QWH5" s="29"/>
      <c r="QWI5" s="29"/>
      <c r="QWJ5" s="29"/>
      <c r="QWK5" s="29">
        <v>2701.5767000000001</v>
      </c>
      <c r="QWL5" s="29"/>
      <c r="QWM5" s="29"/>
      <c r="QWN5" s="29">
        <v>3057.3284999999996</v>
      </c>
      <c r="QWO5" s="29"/>
      <c r="QWP5" s="29"/>
      <c r="QWQ5" s="29"/>
      <c r="QWR5" s="29"/>
      <c r="QWS5" s="29">
        <v>2645.4506999999999</v>
      </c>
      <c r="QWT5" s="29"/>
      <c r="QWU5" s="29">
        <v>2019.6543999999999</v>
      </c>
      <c r="QWV5" s="29"/>
      <c r="QWW5" s="29"/>
      <c r="QWX5" s="29"/>
      <c r="QWY5" s="29"/>
      <c r="QWZ5" s="29"/>
      <c r="QXA5" s="29"/>
      <c r="QXB5" s="29"/>
      <c r="QXC5" s="29"/>
      <c r="QXD5" s="29"/>
      <c r="QXE5" s="29"/>
      <c r="QXF5" s="29"/>
      <c r="QXG5" s="29">
        <v>3179.7742000000003</v>
      </c>
      <c r="QXH5" s="29">
        <v>2204.2831999999999</v>
      </c>
      <c r="QXI5" s="29"/>
      <c r="QXJ5" s="29"/>
      <c r="QXK5" s="29"/>
      <c r="QXL5" s="29"/>
      <c r="QXM5" s="29">
        <v>2542.8649999999998</v>
      </c>
      <c r="QXN5" s="29"/>
      <c r="QXO5" s="29"/>
      <c r="QXP5" s="29"/>
      <c r="QXQ5" s="29"/>
      <c r="QXR5" s="29"/>
      <c r="QXS5" s="29"/>
      <c r="QXT5" s="29">
        <v>3519.3522000000003</v>
      </c>
      <c r="QXU5" s="29"/>
      <c r="QXV5" s="29"/>
      <c r="QXW5" s="29">
        <v>4007.5677999999998</v>
      </c>
      <c r="QXX5" s="29"/>
      <c r="QXY5" s="29">
        <v>4524.0230000000001</v>
      </c>
      <c r="QXZ5" s="29">
        <v>2541.7703999999999</v>
      </c>
      <c r="QYA5" s="29">
        <v>3752.8645000000001</v>
      </c>
      <c r="QYB5" s="29"/>
      <c r="QYC5" s="29"/>
      <c r="QYD5" s="29"/>
      <c r="QYE5" s="29"/>
      <c r="QYF5" s="29"/>
      <c r="QYG5" s="29"/>
      <c r="QYH5" s="29">
        <v>3777.5969000000005</v>
      </c>
      <c r="QYI5" s="29"/>
      <c r="QYJ5" s="29"/>
      <c r="QYK5" s="29"/>
      <c r="QYL5" s="29"/>
      <c r="QYM5" s="29"/>
      <c r="QYN5" s="29"/>
      <c r="QYO5" s="29"/>
      <c r="QYP5" s="29"/>
      <c r="QYQ5" s="29"/>
      <c r="QYR5" s="29">
        <v>2736.6260000000002</v>
      </c>
      <c r="QYS5" s="29"/>
      <c r="QYT5" s="29"/>
      <c r="QYU5" s="29"/>
      <c r="QYV5" s="29"/>
      <c r="QYW5" s="29"/>
      <c r="QYX5" s="29"/>
      <c r="QYY5" s="29"/>
      <c r="QYZ5" s="29"/>
      <c r="QZA5" s="29"/>
      <c r="QZB5" s="29"/>
      <c r="QZC5" s="29"/>
      <c r="QZD5" s="29">
        <v>2559.6752999999999</v>
      </c>
      <c r="QZE5" s="29"/>
      <c r="QZF5" s="29"/>
      <c r="QZG5" s="29"/>
      <c r="QZH5" s="29"/>
      <c r="QZI5" s="29"/>
      <c r="QZJ5" s="29">
        <v>2702.6274000000003</v>
      </c>
      <c r="QZK5" s="29"/>
      <c r="QZL5" s="29"/>
      <c r="QZM5" s="29"/>
      <c r="QZN5" s="29"/>
      <c r="QZO5" s="29"/>
      <c r="QZP5" s="29"/>
      <c r="QZQ5" s="29"/>
      <c r="QZR5" s="29"/>
      <c r="QZS5" s="29"/>
      <c r="QZT5" s="29"/>
      <c r="QZU5" s="29"/>
      <c r="QZV5" s="29"/>
      <c r="QZW5" s="29"/>
      <c r="QZX5" s="29"/>
      <c r="QZY5" s="29"/>
      <c r="QZZ5" s="29"/>
      <c r="RAA5" s="29"/>
      <c r="RAB5" s="29"/>
      <c r="RAC5" s="29">
        <v>3798.7572</v>
      </c>
      <c r="RAD5" s="29"/>
      <c r="RAE5" s="29"/>
      <c r="RAF5" s="29"/>
      <c r="RAG5" s="29"/>
      <c r="RAH5" s="29"/>
      <c r="RAI5" s="29"/>
      <c r="RAJ5" s="29"/>
      <c r="RAK5" s="29"/>
      <c r="RAL5" s="29"/>
      <c r="RAM5" s="29"/>
      <c r="RAN5" s="29"/>
      <c r="RAO5" s="29"/>
      <c r="RAP5" s="29"/>
      <c r="RAQ5" s="29"/>
      <c r="RAR5" s="29"/>
      <c r="RAS5" s="29"/>
      <c r="RAT5" s="29"/>
      <c r="RAU5" s="29"/>
      <c r="RAV5" s="29">
        <v>2034.81</v>
      </c>
      <c r="RAW5" s="29"/>
      <c r="RAX5" s="29"/>
      <c r="RAY5" s="29">
        <v>2732.0302999999999</v>
      </c>
      <c r="RAZ5" s="29"/>
      <c r="RBA5" s="29"/>
      <c r="RBB5" s="29"/>
      <c r="RBC5" s="29"/>
      <c r="RBD5" s="29"/>
      <c r="RBE5" s="29"/>
      <c r="RBF5" s="29">
        <v>2792.1376</v>
      </c>
      <c r="RBG5" s="29"/>
      <c r="RBH5" s="29"/>
      <c r="RBI5" s="29"/>
      <c r="RBJ5" s="29"/>
      <c r="RBK5" s="29">
        <v>2610.3545999999997</v>
      </c>
      <c r="RBL5" s="29"/>
      <c r="RBM5" s="29"/>
      <c r="RBN5" s="29">
        <v>2781.96</v>
      </c>
      <c r="RBO5" s="29"/>
      <c r="RBP5" s="29"/>
      <c r="RBQ5" s="29"/>
      <c r="RBR5" s="29"/>
      <c r="RBS5" s="29"/>
      <c r="RBT5" s="29">
        <v>3426.0225</v>
      </c>
      <c r="RBU5" s="29"/>
      <c r="RBV5" s="29"/>
      <c r="RBW5" s="29">
        <v>3624.5880000000002</v>
      </c>
      <c r="RBX5" s="29"/>
      <c r="RBY5" s="29"/>
      <c r="RBZ5" s="29">
        <v>3639.4589000000001</v>
      </c>
      <c r="RCA5" s="29"/>
      <c r="RCB5" s="29"/>
      <c r="RCC5" s="29"/>
      <c r="RCD5" s="29">
        <v>3280.4351999999999</v>
      </c>
      <c r="RCE5" s="29">
        <v>1931.6216999999999</v>
      </c>
      <c r="RCF5" s="29"/>
      <c r="RCG5" s="29"/>
      <c r="RCH5" s="29"/>
      <c r="RCI5" s="29">
        <v>2195.8397999999997</v>
      </c>
      <c r="RCJ5" s="29"/>
      <c r="RCK5" s="29"/>
      <c r="RCL5" s="29">
        <v>2233.8855000000003</v>
      </c>
      <c r="RCM5" s="29"/>
      <c r="RCN5" s="29"/>
      <c r="RCO5" s="29"/>
      <c r="RCP5" s="29"/>
      <c r="RCQ5" s="29">
        <v>1858.848</v>
      </c>
      <c r="RCR5" s="29"/>
      <c r="RCS5" s="29"/>
      <c r="RCT5" s="29">
        <v>3078.0861</v>
      </c>
      <c r="RCU5" s="29"/>
      <c r="RCV5" s="29"/>
      <c r="RCW5" s="29"/>
      <c r="RCX5" s="29"/>
      <c r="RCY5" s="29"/>
      <c r="RCZ5" s="29"/>
      <c r="RDA5" s="29"/>
      <c r="RDB5" s="29"/>
      <c r="RDC5" s="29"/>
      <c r="RDD5" s="29"/>
      <c r="RDE5" s="29"/>
      <c r="RDF5" s="29"/>
      <c r="RDG5" s="29"/>
      <c r="RDH5" s="29"/>
      <c r="RDI5" s="29"/>
      <c r="RDJ5" s="29"/>
      <c r="RDK5" s="29">
        <v>3166.2345000000005</v>
      </c>
      <c r="RDL5" s="29"/>
      <c r="RDM5" s="29"/>
      <c r="RDN5" s="29"/>
      <c r="RDO5" s="29"/>
      <c r="RDP5" s="29"/>
      <c r="RDQ5" s="29">
        <v>3898.9268999999999</v>
      </c>
      <c r="RDR5" s="29"/>
      <c r="RDS5" s="29"/>
      <c r="RDT5" s="29"/>
      <c r="RDU5" s="29"/>
      <c r="RDV5" s="29"/>
      <c r="RDW5" s="29"/>
      <c r="RDX5" s="29"/>
      <c r="RDY5" s="29"/>
      <c r="RDZ5" s="29"/>
      <c r="REA5" s="29">
        <v>4238.4841999999999</v>
      </c>
      <c r="REB5" s="29"/>
      <c r="REC5" s="29"/>
      <c r="RED5" s="29"/>
      <c r="REE5" s="29"/>
      <c r="REF5" s="29"/>
      <c r="REG5" s="29"/>
      <c r="REH5" s="29"/>
      <c r="REI5" s="29">
        <v>3994.2476999999999</v>
      </c>
      <c r="REJ5" s="29"/>
      <c r="REK5" s="29"/>
      <c r="REL5" s="29"/>
      <c r="REM5" s="29">
        <v>3483.3744999999999</v>
      </c>
      <c r="REN5" s="29"/>
      <c r="REO5" s="29"/>
      <c r="REP5" s="29"/>
      <c r="REQ5" s="29"/>
      <c r="RER5" s="29"/>
      <c r="RES5" s="29"/>
      <c r="RET5" s="29"/>
      <c r="REU5" s="29">
        <v>2180.6214</v>
      </c>
      <c r="REV5" s="29"/>
      <c r="REW5" s="29"/>
      <c r="REX5" s="29"/>
      <c r="REY5" s="29"/>
      <c r="REZ5" s="29">
        <v>3166.1109999999999</v>
      </c>
      <c r="RFA5" s="29"/>
      <c r="RFB5" s="29">
        <v>3087.2651999999998</v>
      </c>
      <c r="RFC5" s="29"/>
      <c r="RFD5" s="29"/>
      <c r="RFE5" s="29"/>
      <c r="RFF5" s="29"/>
      <c r="RFG5" s="29"/>
      <c r="RFH5" s="29"/>
      <c r="RFI5" s="29"/>
      <c r="RFJ5" s="29"/>
      <c r="RFK5" s="29"/>
      <c r="RFL5" s="29"/>
      <c r="RFM5" s="29"/>
      <c r="RFN5" s="29"/>
      <c r="RFO5" s="29"/>
      <c r="RFP5" s="29"/>
      <c r="RFQ5" s="29">
        <v>2518.8416000000002</v>
      </c>
      <c r="RFR5" s="29"/>
      <c r="RFS5" s="29"/>
      <c r="RFT5" s="29"/>
      <c r="RFU5" s="29">
        <v>3137.3409000000001</v>
      </c>
      <c r="RFV5" s="29"/>
      <c r="RFW5" s="29"/>
      <c r="RFX5" s="29">
        <v>2108.1704</v>
      </c>
      <c r="RFY5" s="29"/>
      <c r="RFZ5" s="29"/>
      <c r="RGA5" s="29"/>
      <c r="RGB5" s="29"/>
      <c r="RGC5" s="29"/>
      <c r="RGD5" s="29">
        <v>2536.2979999999998</v>
      </c>
      <c r="RGE5" s="29">
        <v>3296.7485999999999</v>
      </c>
      <c r="RGF5" s="29"/>
      <c r="RGG5" s="29"/>
      <c r="RGH5" s="29">
        <v>3703.2939999999999</v>
      </c>
      <c r="RGI5" s="29"/>
      <c r="RGJ5" s="29">
        <v>3892.3157000000006</v>
      </c>
      <c r="RGK5" s="29"/>
      <c r="RGL5" s="29"/>
      <c r="RGM5" s="29"/>
      <c r="RGN5" s="29"/>
      <c r="RGO5" s="29"/>
      <c r="RGP5" s="29"/>
      <c r="RGQ5" s="29"/>
      <c r="RGR5" s="29">
        <v>2386.4706000000001</v>
      </c>
      <c r="RGS5" s="29"/>
      <c r="RGT5" s="29">
        <v>2312.0037000000002</v>
      </c>
      <c r="RGU5" s="29"/>
      <c r="RGV5" s="29"/>
      <c r="RGW5" s="29"/>
      <c r="RGX5" s="29"/>
      <c r="RGY5" s="29"/>
      <c r="RGZ5" s="29"/>
      <c r="RHA5" s="29"/>
      <c r="RHB5" s="29"/>
      <c r="RHC5" s="29">
        <v>1869.0079000000001</v>
      </c>
      <c r="RHD5" s="29"/>
      <c r="RHE5" s="29"/>
      <c r="RHF5" s="29"/>
      <c r="RHG5" s="29"/>
      <c r="RHH5" s="29">
        <v>2347.6387999999997</v>
      </c>
      <c r="RHI5" s="29">
        <v>1890.4725000000001</v>
      </c>
      <c r="RHJ5" s="29"/>
      <c r="RHK5" s="29"/>
      <c r="RHL5" s="29">
        <v>2575.7521999999999</v>
      </c>
      <c r="RHM5" s="29"/>
      <c r="RHN5" s="29"/>
      <c r="RHO5" s="29"/>
      <c r="RHP5" s="29">
        <v>2094.7779</v>
      </c>
      <c r="RHQ5" s="29"/>
      <c r="RHR5" s="29"/>
      <c r="RHS5" s="29"/>
      <c r="RHT5" s="29"/>
      <c r="RHU5" s="29"/>
      <c r="RHV5" s="29"/>
      <c r="RHW5" s="29"/>
      <c r="RHX5" s="29">
        <v>3506.7424000000001</v>
      </c>
      <c r="RHY5" s="29"/>
      <c r="RHZ5" s="29"/>
      <c r="RIA5" s="29"/>
      <c r="RIB5" s="29"/>
      <c r="RIC5" s="29"/>
      <c r="RID5" s="29"/>
      <c r="RIE5" s="29"/>
      <c r="RIF5" s="29">
        <v>3639.6797999999999</v>
      </c>
      <c r="RIG5" s="29">
        <v>2341.5392000000002</v>
      </c>
      <c r="RIH5" s="29"/>
      <c r="RII5" s="29"/>
      <c r="RIJ5" s="29"/>
      <c r="RIK5" s="29"/>
      <c r="RIL5" s="29"/>
      <c r="RIM5" s="29"/>
      <c r="RIN5" s="29"/>
      <c r="RIO5" s="29"/>
      <c r="RIP5" s="29">
        <v>3396.5</v>
      </c>
      <c r="RIQ5" s="29">
        <v>2459.7579999999998</v>
      </c>
      <c r="RIR5" s="29"/>
      <c r="RIS5" s="29"/>
      <c r="RIT5" s="29"/>
      <c r="RIU5" s="29"/>
      <c r="RIV5" s="29">
        <v>2908.7849999999999</v>
      </c>
      <c r="RIW5" s="29"/>
      <c r="RIX5" s="29"/>
      <c r="RIY5" s="29"/>
      <c r="RIZ5" s="29"/>
      <c r="RJA5" s="29"/>
      <c r="RJB5" s="29">
        <v>3137.1479999999997</v>
      </c>
      <c r="RJC5" s="29"/>
      <c r="RJD5" s="29"/>
      <c r="RJE5" s="29">
        <v>2690.9448000000002</v>
      </c>
      <c r="RJF5" s="29"/>
      <c r="RJG5" s="29"/>
      <c r="RJH5" s="29">
        <v>2652.8039999999996</v>
      </c>
      <c r="RJI5" s="29"/>
      <c r="RJJ5" s="29"/>
      <c r="RJK5" s="29"/>
      <c r="RJL5" s="29"/>
      <c r="RJM5" s="29"/>
      <c r="RJN5" s="29"/>
      <c r="RJO5" s="29"/>
      <c r="RJP5" s="29">
        <v>2565.0749999999998</v>
      </c>
      <c r="RJQ5" s="29"/>
      <c r="RJR5" s="29"/>
      <c r="RJS5" s="29">
        <v>2546.5491000000002</v>
      </c>
      <c r="RJT5" s="29"/>
      <c r="RJU5" s="29"/>
      <c r="RJV5" s="29"/>
      <c r="RJW5" s="29"/>
      <c r="RJX5" s="29"/>
      <c r="RJY5" s="29"/>
      <c r="RJZ5" s="29"/>
      <c r="RKA5" s="29"/>
      <c r="RKB5" s="29"/>
      <c r="RKC5" s="29"/>
      <c r="RKD5" s="29">
        <v>3329.2921999999999</v>
      </c>
      <c r="RKE5" s="29">
        <v>4268.7232000000004</v>
      </c>
      <c r="RKF5" s="29"/>
      <c r="RKG5" s="29"/>
      <c r="RKH5" s="29"/>
      <c r="RKI5" s="29"/>
      <c r="RKJ5" s="29">
        <v>3000.1821</v>
      </c>
      <c r="RKK5" s="29">
        <v>2107.1687000000002</v>
      </c>
      <c r="RKL5" s="29">
        <v>1705.9358999999999</v>
      </c>
      <c r="RKM5" s="29"/>
      <c r="RKN5" s="29"/>
      <c r="RKO5" s="29"/>
      <c r="RKP5" s="29">
        <v>2948.9962</v>
      </c>
      <c r="RKQ5" s="29">
        <v>3367.0140000000001</v>
      </c>
      <c r="RKR5" s="29">
        <v>2922.4040999999997</v>
      </c>
      <c r="RKS5" s="29"/>
      <c r="RKT5" s="29"/>
      <c r="RKU5" s="29">
        <v>4355.1134999999995</v>
      </c>
      <c r="RKV5" s="29"/>
      <c r="RKW5" s="29"/>
      <c r="RKX5" s="29">
        <v>1946.1715000000002</v>
      </c>
      <c r="RKY5" s="29"/>
      <c r="RKZ5" s="29">
        <v>1712.6904</v>
      </c>
      <c r="RLA5" s="29"/>
      <c r="RLB5" s="29"/>
      <c r="RLC5" s="29"/>
      <c r="RLD5" s="29">
        <v>2468.3025000000002</v>
      </c>
      <c r="RLE5" s="29"/>
      <c r="RLF5" s="29"/>
      <c r="RLG5" s="29">
        <v>2977.8389999999999</v>
      </c>
      <c r="RLH5" s="29">
        <v>2380.8553999999999</v>
      </c>
      <c r="RLI5" s="29"/>
      <c r="RLJ5" s="29"/>
      <c r="RLK5" s="29"/>
      <c r="RLL5" s="29"/>
      <c r="RLM5" s="29"/>
      <c r="RLN5" s="29"/>
      <c r="RLO5" s="29"/>
      <c r="RLP5" s="29">
        <v>2734.6432000000004</v>
      </c>
      <c r="RLQ5" s="29">
        <v>2872.9061000000002</v>
      </c>
      <c r="RLR5" s="29">
        <v>2048.2676000000001</v>
      </c>
      <c r="RLS5" s="29"/>
      <c r="RLT5" s="29"/>
      <c r="RLU5" s="29"/>
      <c r="RLV5" s="29"/>
      <c r="RLW5" s="29"/>
      <c r="RLX5" s="29"/>
      <c r="RLY5" s="29"/>
      <c r="RLZ5" s="29"/>
      <c r="RMA5" s="29">
        <v>3794.366</v>
      </c>
      <c r="RMB5" s="29">
        <v>2376.3415</v>
      </c>
      <c r="RMC5" s="29"/>
      <c r="RMD5" s="29">
        <v>3581.8267999999998</v>
      </c>
      <c r="RME5" s="29"/>
      <c r="RMF5" s="29"/>
      <c r="RMG5" s="29"/>
      <c r="RMH5" s="29">
        <v>2162.7647999999999</v>
      </c>
      <c r="RMI5" s="29">
        <v>2468.0277999999998</v>
      </c>
      <c r="RMJ5" s="29"/>
      <c r="RMK5" s="29">
        <v>2358.4067999999997</v>
      </c>
      <c r="RML5" s="29">
        <v>2640.2031999999999</v>
      </c>
      <c r="RMM5" s="29"/>
      <c r="RMN5" s="29"/>
      <c r="RMO5" s="29"/>
      <c r="RMP5" s="29"/>
      <c r="RMQ5" s="29"/>
      <c r="RMR5" s="29"/>
      <c r="RMS5" s="29">
        <v>2420.7295999999997</v>
      </c>
      <c r="RMT5" s="29"/>
      <c r="RMU5" s="29"/>
      <c r="RMV5" s="29"/>
      <c r="RMW5" s="29"/>
      <c r="RMX5" s="29"/>
      <c r="RMY5" s="29"/>
      <c r="RMZ5" s="29">
        <v>2324.4515999999999</v>
      </c>
      <c r="RNA5" s="29">
        <v>2726.5666000000001</v>
      </c>
      <c r="RNB5" s="29">
        <v>4092.1293999999998</v>
      </c>
      <c r="RNC5" s="29"/>
      <c r="RND5" s="29"/>
      <c r="RNE5" s="29"/>
      <c r="RNF5" s="29"/>
      <c r="RNG5" s="29"/>
      <c r="RNH5" s="29"/>
      <c r="RNI5" s="29"/>
      <c r="RNJ5" s="29"/>
      <c r="RNK5" s="29"/>
      <c r="RNL5" s="29"/>
      <c r="RNM5" s="29"/>
      <c r="RNN5" s="29"/>
      <c r="RNO5" s="29"/>
      <c r="RNP5" s="29"/>
      <c r="RNQ5" s="29"/>
      <c r="RNR5" s="29">
        <v>2855.1608999999999</v>
      </c>
      <c r="RNS5" s="29"/>
      <c r="RNT5" s="29">
        <v>3062.9375999999997</v>
      </c>
      <c r="RNU5" s="29">
        <v>3389.6383999999998</v>
      </c>
      <c r="RNV5" s="29"/>
      <c r="RNW5" s="29">
        <v>3828.9301999999998</v>
      </c>
      <c r="RNX5" s="29"/>
      <c r="RNY5" s="29">
        <v>2215.9116000000004</v>
      </c>
      <c r="RNZ5" s="29"/>
      <c r="ROA5" s="29"/>
      <c r="ROB5" s="29"/>
      <c r="ROC5" s="29">
        <v>2387.8855000000003</v>
      </c>
      <c r="ROD5" s="29"/>
      <c r="ROE5" s="29"/>
      <c r="ROF5" s="29"/>
      <c r="ROG5" s="29"/>
      <c r="ROH5" s="29"/>
      <c r="ROI5" s="29"/>
      <c r="ROJ5" s="29"/>
      <c r="ROK5" s="29"/>
      <c r="ROL5" s="29"/>
      <c r="ROM5" s="29"/>
      <c r="RON5" s="29"/>
      <c r="ROO5" s="29"/>
      <c r="ROP5" s="29"/>
      <c r="ROQ5" s="29"/>
      <c r="ROR5" s="29"/>
      <c r="ROS5" s="29"/>
      <c r="ROT5" s="29"/>
      <c r="ROU5" s="29"/>
      <c r="ROV5" s="29"/>
      <c r="ROW5" s="29"/>
      <c r="ROX5" s="29">
        <v>3065.3141999999998</v>
      </c>
      <c r="ROY5" s="29"/>
      <c r="ROZ5" s="29">
        <v>3202.1149999999998</v>
      </c>
      <c r="RPA5" s="29"/>
      <c r="RPB5" s="29">
        <v>2078.0878000000002</v>
      </c>
      <c r="RPC5" s="29"/>
      <c r="RPD5" s="29"/>
      <c r="RPE5" s="29"/>
      <c r="RPF5" s="29"/>
      <c r="RPG5" s="29">
        <v>1659.5118</v>
      </c>
      <c r="RPH5" s="29">
        <v>3081.4349999999999</v>
      </c>
      <c r="RPI5" s="29"/>
      <c r="RPJ5" s="29"/>
      <c r="RPK5" s="29">
        <v>2339.0951999999997</v>
      </c>
      <c r="RPL5" s="29"/>
      <c r="RPM5" s="29"/>
      <c r="RPN5" s="29"/>
      <c r="RPO5" s="29"/>
      <c r="RPP5" s="29">
        <v>2657.76</v>
      </c>
      <c r="RPQ5" s="29"/>
      <c r="RPR5" s="29"/>
      <c r="RPS5" s="29"/>
      <c r="RPT5" s="29"/>
      <c r="RPU5" s="29"/>
      <c r="RPV5" s="29">
        <v>2417.8050000000003</v>
      </c>
      <c r="RPW5" s="29"/>
      <c r="RPX5" s="29"/>
      <c r="RPY5" s="29"/>
      <c r="RPZ5" s="29"/>
      <c r="RQA5" s="29"/>
      <c r="RQB5" s="29"/>
      <c r="RQC5" s="29">
        <v>2623.7874000000002</v>
      </c>
      <c r="RQD5" s="29"/>
      <c r="RQE5" s="29">
        <v>2341.7295999999997</v>
      </c>
      <c r="RQF5" s="29">
        <v>3360.8264000000004</v>
      </c>
      <c r="RQG5" s="29"/>
      <c r="RQH5" s="29"/>
      <c r="RQI5" s="29"/>
      <c r="RQJ5" s="29"/>
      <c r="RQK5" s="29"/>
      <c r="RQL5" s="29"/>
      <c r="RQM5" s="29"/>
      <c r="RQN5" s="29"/>
      <c r="RQO5" s="29">
        <v>3194.2847999999999</v>
      </c>
      <c r="RQP5" s="29"/>
      <c r="RQQ5" s="29"/>
      <c r="RQR5" s="29"/>
      <c r="RQS5" s="29"/>
      <c r="RQT5" s="29">
        <v>2463.1172999999999</v>
      </c>
      <c r="RQU5" s="29"/>
      <c r="RQV5" s="29"/>
      <c r="RQW5" s="29"/>
      <c r="RQX5" s="29"/>
      <c r="RQY5" s="29"/>
      <c r="RQZ5" s="29">
        <v>3132.2688000000003</v>
      </c>
      <c r="RRA5" s="29"/>
      <c r="RRB5" s="29"/>
      <c r="RRC5" s="29"/>
      <c r="RRD5" s="29"/>
      <c r="RRE5" s="29"/>
      <c r="RRF5" s="29"/>
      <c r="RRG5" s="29"/>
      <c r="RRH5" s="29">
        <v>3239.0211999999997</v>
      </c>
      <c r="RRI5" s="29"/>
      <c r="RRJ5" s="29"/>
      <c r="RRK5" s="29"/>
      <c r="RRL5" s="29"/>
      <c r="RRM5" s="29"/>
      <c r="RRN5" s="29">
        <v>1641.2403999999999</v>
      </c>
      <c r="RRO5" s="29"/>
      <c r="RRP5" s="29"/>
      <c r="RRQ5" s="29"/>
      <c r="RRR5" s="29">
        <v>2662.4396000000002</v>
      </c>
      <c r="RRS5" s="29"/>
      <c r="RRT5" s="29"/>
      <c r="RRU5" s="29"/>
      <c r="RRV5" s="29"/>
      <c r="RRW5" s="29"/>
      <c r="RRX5" s="29">
        <v>2747.6959999999999</v>
      </c>
      <c r="RRY5" s="29"/>
      <c r="RRZ5" s="29"/>
      <c r="RSA5" s="29"/>
      <c r="RSB5" s="29"/>
      <c r="RSC5" s="29"/>
      <c r="RSD5" s="29"/>
      <c r="RSE5" s="29"/>
      <c r="RSF5" s="29"/>
      <c r="RSG5" s="29">
        <v>4438.3227999999999</v>
      </c>
      <c r="RSH5" s="29"/>
      <c r="RSI5" s="29"/>
      <c r="RSJ5" s="29"/>
      <c r="RSK5" s="29"/>
      <c r="RSL5" s="29">
        <v>2714.8991999999998</v>
      </c>
      <c r="RSM5" s="29"/>
      <c r="RSN5" s="29"/>
      <c r="RSO5" s="29"/>
      <c r="RSP5" s="29"/>
      <c r="RSQ5" s="29">
        <v>2480.7570000000001</v>
      </c>
      <c r="RSR5" s="29"/>
      <c r="RSS5" s="29"/>
      <c r="RST5" s="29"/>
      <c r="RSU5" s="29"/>
      <c r="RSV5" s="29"/>
      <c r="RSW5" s="29">
        <v>1949.2860000000001</v>
      </c>
      <c r="RSX5" s="29"/>
      <c r="RSY5" s="29">
        <v>3485.6052</v>
      </c>
      <c r="RSZ5" s="29"/>
      <c r="RTA5" s="29"/>
      <c r="RTB5" s="29"/>
      <c r="RTC5" s="29"/>
      <c r="RTD5" s="29"/>
      <c r="RTE5" s="29">
        <v>3529.2288000000003</v>
      </c>
      <c r="RTF5" s="29"/>
      <c r="RTG5" s="29"/>
      <c r="RTH5" s="29"/>
      <c r="RTI5" s="29"/>
      <c r="RTJ5" s="29"/>
      <c r="RTK5" s="29"/>
      <c r="RTL5" s="29"/>
      <c r="RTM5" s="29"/>
      <c r="RTN5" s="29">
        <v>4470.8663999999999</v>
      </c>
      <c r="RTO5" s="29"/>
      <c r="RTP5" s="29"/>
      <c r="RTQ5" s="29"/>
      <c r="RTR5" s="29">
        <v>4191.6660000000002</v>
      </c>
      <c r="RTS5" s="29"/>
      <c r="RTT5" s="29"/>
      <c r="RTU5" s="29"/>
      <c r="RTV5" s="29"/>
      <c r="RTW5" s="29"/>
      <c r="RTX5" s="29"/>
      <c r="RTY5" s="29"/>
      <c r="RTZ5" s="29"/>
      <c r="RUA5" s="29"/>
      <c r="RUB5" s="29"/>
      <c r="RUC5" s="29"/>
      <c r="RUD5" s="29"/>
      <c r="RUE5" s="29"/>
      <c r="RUF5" s="29"/>
      <c r="RUG5" s="29"/>
      <c r="RUH5" s="29">
        <v>2211.4175999999998</v>
      </c>
      <c r="RUI5" s="29"/>
      <c r="RUJ5" s="29"/>
      <c r="RUK5" s="29">
        <v>2459.0255999999999</v>
      </c>
      <c r="RUL5" s="29"/>
      <c r="RUM5" s="29"/>
      <c r="RUN5" s="29"/>
      <c r="RUO5" s="29"/>
      <c r="RUP5" s="29"/>
      <c r="RUQ5" s="29"/>
      <c r="RUR5" s="29"/>
      <c r="RUS5" s="29"/>
      <c r="RUT5" s="29"/>
      <c r="RUU5" s="29">
        <v>3814.2656999999999</v>
      </c>
      <c r="RUV5" s="29"/>
      <c r="RUW5" s="29"/>
      <c r="RUX5" s="29"/>
      <c r="RUY5" s="29"/>
      <c r="RUZ5" s="29"/>
      <c r="RVA5" s="29"/>
      <c r="RVB5" s="29"/>
      <c r="RVC5" s="29"/>
      <c r="RVD5" s="29"/>
      <c r="RVE5" s="29"/>
      <c r="RVF5" s="29"/>
      <c r="RVG5" s="29"/>
      <c r="RVH5" s="29"/>
      <c r="RVI5" s="29"/>
      <c r="RVJ5" s="29"/>
      <c r="RVK5" s="29"/>
      <c r="RVL5" s="29"/>
      <c r="RVM5" s="29"/>
      <c r="RVN5" s="29"/>
      <c r="RVO5" s="29"/>
      <c r="RVP5" s="29"/>
      <c r="RVQ5" s="29"/>
      <c r="RVR5" s="29">
        <v>3184.0619999999999</v>
      </c>
      <c r="RVS5" s="29">
        <v>2334.6641</v>
      </c>
      <c r="RVT5" s="29"/>
      <c r="RVU5" s="29"/>
      <c r="RVV5" s="29">
        <v>2410.6518000000001</v>
      </c>
      <c r="RVW5" s="29"/>
      <c r="RVX5" s="29">
        <v>3117.7013999999999</v>
      </c>
      <c r="RVY5" s="29"/>
      <c r="RVZ5" s="29"/>
      <c r="RWA5" s="29"/>
      <c r="RWB5" s="29"/>
      <c r="RWC5" s="29"/>
      <c r="RWD5" s="29"/>
      <c r="RWE5" s="29"/>
      <c r="RWF5" s="29"/>
      <c r="RWG5" s="29"/>
      <c r="RWH5" s="29"/>
      <c r="RWI5" s="29"/>
      <c r="RWJ5" s="29"/>
      <c r="RWK5" s="29"/>
      <c r="RWL5" s="29">
        <v>3175.9296000000004</v>
      </c>
      <c r="RWM5" s="29">
        <v>3086.8065000000001</v>
      </c>
      <c r="RWN5" s="29"/>
      <c r="RWO5" s="29"/>
      <c r="RWP5" s="29"/>
      <c r="RWQ5" s="29"/>
      <c r="RWR5" s="29"/>
      <c r="RWS5" s="29">
        <v>1791.7759999999998</v>
      </c>
      <c r="RWT5" s="29"/>
      <c r="RWU5" s="29">
        <v>3174.4159999999997</v>
      </c>
      <c r="RWV5" s="29">
        <v>1904.8624</v>
      </c>
      <c r="RWW5" s="29"/>
      <c r="RWX5" s="29"/>
      <c r="RWY5" s="29"/>
      <c r="RWZ5" s="29"/>
      <c r="RXA5" s="29"/>
      <c r="RXB5" s="29"/>
      <c r="RXC5" s="29">
        <v>2708.5216</v>
      </c>
      <c r="RXD5" s="29"/>
      <c r="RXE5" s="29">
        <v>2267.4384</v>
      </c>
      <c r="RXF5" s="29"/>
      <c r="RXG5" s="29"/>
      <c r="RXH5" s="29"/>
      <c r="RXI5" s="29">
        <v>2589.0488</v>
      </c>
      <c r="RXJ5" s="29"/>
      <c r="RXK5" s="29"/>
      <c r="RXL5" s="29"/>
      <c r="RXM5" s="29"/>
      <c r="RXN5" s="29"/>
      <c r="RXO5" s="29"/>
      <c r="RXP5" s="29"/>
      <c r="RXQ5" s="29"/>
      <c r="RXR5" s="29"/>
      <c r="RXS5" s="29"/>
      <c r="RXT5" s="29"/>
      <c r="RXU5" s="29"/>
      <c r="RXV5" s="29">
        <v>3079.9987999999998</v>
      </c>
      <c r="RXW5" s="29"/>
      <c r="RXX5" s="29"/>
      <c r="RXY5" s="29"/>
      <c r="RXZ5" s="29"/>
      <c r="RYA5" s="29"/>
      <c r="RYB5" s="29"/>
      <c r="RYC5" s="29">
        <v>2833.3232000000003</v>
      </c>
      <c r="RYD5" s="29"/>
      <c r="RYE5" s="29"/>
      <c r="RYF5" s="29"/>
      <c r="RYG5" s="29"/>
      <c r="RYH5" s="29"/>
      <c r="RYI5" s="29"/>
      <c r="RYJ5" s="29"/>
      <c r="RYK5" s="29">
        <v>4007.6855</v>
      </c>
      <c r="RYL5" s="29"/>
      <c r="RYM5" s="29"/>
      <c r="RYN5" s="29">
        <v>3098.2482999999997</v>
      </c>
      <c r="RYO5" s="29"/>
      <c r="RYP5" s="29">
        <v>3519.5029999999997</v>
      </c>
      <c r="RYQ5" s="29"/>
      <c r="RYR5" s="29"/>
      <c r="RYS5" s="29"/>
      <c r="RYT5" s="29"/>
      <c r="RYU5" s="29"/>
      <c r="RYV5" s="29"/>
      <c r="RYW5" s="29"/>
      <c r="RYX5" s="29"/>
      <c r="RYY5" s="29">
        <v>3098.7359999999999</v>
      </c>
      <c r="RYZ5" s="29"/>
      <c r="RZA5" s="29"/>
      <c r="RZB5" s="29"/>
      <c r="RZC5" s="29"/>
      <c r="RZD5" s="29">
        <v>2918.0151000000001</v>
      </c>
      <c r="RZE5" s="29">
        <v>3329.7719999999999</v>
      </c>
      <c r="RZF5" s="29"/>
      <c r="RZG5" s="29"/>
      <c r="RZH5" s="29"/>
      <c r="RZI5" s="29"/>
      <c r="RZJ5" s="29"/>
      <c r="RZK5" s="29"/>
      <c r="RZL5" s="29"/>
      <c r="RZM5" s="29"/>
      <c r="RZN5" s="29">
        <v>2674.6242999999999</v>
      </c>
      <c r="RZO5" s="29"/>
      <c r="RZP5" s="29"/>
      <c r="RZQ5" s="29"/>
      <c r="RZR5" s="29">
        <v>3267.8548000000001</v>
      </c>
      <c r="RZS5" s="29"/>
      <c r="RZT5" s="29"/>
      <c r="RZU5" s="29"/>
      <c r="RZV5" s="29"/>
      <c r="RZW5" s="29"/>
      <c r="RZX5" s="29">
        <v>2368.8059999999996</v>
      </c>
      <c r="RZY5" s="29"/>
      <c r="RZZ5" s="29"/>
      <c r="SAA5" s="29"/>
      <c r="SAB5" s="29"/>
      <c r="SAC5" s="29"/>
      <c r="SAD5" s="29"/>
      <c r="SAE5" s="29"/>
      <c r="SAF5" s="29"/>
      <c r="SAG5" s="29"/>
      <c r="SAH5" s="29">
        <v>4189.0176000000001</v>
      </c>
      <c r="SAI5" s="29">
        <v>2685.5459999999998</v>
      </c>
      <c r="SAJ5" s="29"/>
      <c r="SAK5" s="29"/>
      <c r="SAL5" s="29"/>
      <c r="SAM5" s="29"/>
      <c r="SAN5" s="29"/>
      <c r="SAO5" s="29">
        <v>4113.5109000000002</v>
      </c>
      <c r="SAP5" s="29"/>
      <c r="SAQ5" s="29"/>
      <c r="SAR5" s="29"/>
      <c r="SAS5" s="29"/>
      <c r="SAT5" s="29"/>
      <c r="SAU5" s="29"/>
      <c r="SAV5" s="29"/>
      <c r="SAW5" s="29"/>
      <c r="SAX5" s="29">
        <v>2684.2516000000001</v>
      </c>
      <c r="SAY5" s="29"/>
      <c r="SAZ5" s="29">
        <v>4944.0798000000004</v>
      </c>
      <c r="SBA5" s="29"/>
      <c r="SBB5" s="29">
        <v>3931.8029999999999</v>
      </c>
      <c r="SBC5" s="29"/>
      <c r="SBD5" s="29"/>
      <c r="SBE5" s="29"/>
      <c r="SBF5" s="29"/>
      <c r="SBG5" s="29"/>
      <c r="SBH5" s="29"/>
      <c r="SBI5" s="29"/>
      <c r="SBJ5" s="29">
        <v>4753.8624</v>
      </c>
      <c r="SBK5" s="29"/>
      <c r="SBL5" s="29"/>
      <c r="SBM5" s="29"/>
      <c r="SBN5" s="29">
        <v>1697.0505000000001</v>
      </c>
      <c r="SBO5" s="29"/>
      <c r="SBP5" s="29"/>
      <c r="SBQ5" s="29">
        <v>2225.5861999999997</v>
      </c>
      <c r="SBR5" s="29"/>
      <c r="SBS5" s="29"/>
      <c r="SBT5" s="29"/>
      <c r="SBU5" s="29">
        <v>1998.3126000000002</v>
      </c>
      <c r="SBV5" s="29">
        <v>3163.2000000000003</v>
      </c>
      <c r="SBW5" s="29">
        <v>2955.6085000000003</v>
      </c>
      <c r="SBX5" s="29"/>
      <c r="SBY5" s="29"/>
      <c r="SBZ5" s="29">
        <v>3535.1875</v>
      </c>
      <c r="SCA5" s="29"/>
      <c r="SCB5" s="29"/>
      <c r="SCC5" s="29"/>
      <c r="SCD5" s="29"/>
      <c r="SCE5" s="29"/>
      <c r="SCF5" s="29">
        <v>3423.0225</v>
      </c>
      <c r="SCG5" s="29">
        <v>2455.7538000000004</v>
      </c>
      <c r="SCH5" s="29"/>
      <c r="SCI5" s="29"/>
      <c r="SCJ5" s="29"/>
      <c r="SCK5" s="29">
        <v>4045.4685999999997</v>
      </c>
      <c r="SCL5" s="29">
        <v>3571.5433999999996</v>
      </c>
      <c r="SCM5" s="29"/>
      <c r="SCN5" s="29">
        <v>2382.0119999999997</v>
      </c>
      <c r="SCO5" s="29">
        <v>3923.1241999999997</v>
      </c>
      <c r="SCP5" s="29">
        <v>3023.7356</v>
      </c>
      <c r="SCQ5" s="29"/>
      <c r="SCR5" s="29"/>
      <c r="SCS5" s="29"/>
      <c r="SCT5" s="29"/>
      <c r="SCU5" s="29">
        <v>3499.2467999999999</v>
      </c>
      <c r="SCV5" s="29">
        <v>2256.0977999999996</v>
      </c>
      <c r="SCW5" s="29">
        <v>3883.5689000000002</v>
      </c>
      <c r="SCX5" s="29">
        <v>4380.1032000000005</v>
      </c>
      <c r="SCY5" s="29"/>
      <c r="SCZ5" s="29"/>
      <c r="SDA5" s="29"/>
      <c r="SDB5" s="29"/>
      <c r="SDC5" s="29"/>
      <c r="SDD5" s="29">
        <v>4734.5165999999999</v>
      </c>
      <c r="SDE5" s="29"/>
      <c r="SDF5" s="29">
        <v>1985.0255</v>
      </c>
      <c r="SDG5" s="29">
        <v>3175.4511000000002</v>
      </c>
      <c r="SDH5" s="29"/>
      <c r="SDI5" s="29"/>
      <c r="SDJ5" s="29"/>
      <c r="SDK5" s="29"/>
      <c r="SDL5" s="29">
        <v>2979.6480000000001</v>
      </c>
      <c r="SDM5" s="29"/>
      <c r="SDN5" s="29"/>
      <c r="SDO5" s="29"/>
      <c r="SDP5" s="29"/>
      <c r="SDQ5" s="29"/>
      <c r="SDR5" s="29">
        <v>4284.9552000000003</v>
      </c>
      <c r="SDS5" s="29"/>
      <c r="SDT5" s="29"/>
      <c r="SDU5" s="29">
        <v>3743.0095000000001</v>
      </c>
      <c r="SDV5" s="29"/>
      <c r="SDW5" s="29"/>
      <c r="SDX5" s="29"/>
      <c r="SDY5" s="29"/>
      <c r="SDZ5" s="29"/>
      <c r="SEA5" s="29">
        <v>3784.1289999999999</v>
      </c>
      <c r="SEB5" s="29"/>
      <c r="SEC5" s="29"/>
      <c r="SED5" s="29"/>
      <c r="SEE5" s="29"/>
      <c r="SEF5" s="29">
        <v>3010.7215999999999</v>
      </c>
      <c r="SEG5" s="29"/>
      <c r="SEH5" s="29">
        <v>3406.9760000000001</v>
      </c>
      <c r="SEI5" s="29">
        <v>2904.3696</v>
      </c>
      <c r="SEJ5" s="29"/>
      <c r="SEK5" s="29"/>
      <c r="SEL5" s="29"/>
      <c r="SEM5" s="29"/>
      <c r="SEN5" s="29"/>
      <c r="SEO5" s="29">
        <v>2294.2043999999996</v>
      </c>
      <c r="SEP5" s="29"/>
      <c r="SEQ5" s="29"/>
      <c r="SER5" s="29"/>
      <c r="SES5" s="29"/>
      <c r="SET5" s="29"/>
      <c r="SEU5" s="29"/>
      <c r="SEV5" s="29"/>
      <c r="SEW5" s="29">
        <v>5722.3302999999996</v>
      </c>
      <c r="SEX5" s="29">
        <v>2284.9931999999999</v>
      </c>
      <c r="SEY5" s="29"/>
      <c r="SEZ5" s="29"/>
      <c r="SFA5" s="29"/>
      <c r="SFB5" s="29"/>
      <c r="SFC5" s="29">
        <v>3682.9584</v>
      </c>
      <c r="SFD5" s="29">
        <v>2745.3095999999996</v>
      </c>
      <c r="SFE5" s="29"/>
      <c r="SFF5" s="29"/>
      <c r="SFG5" s="29"/>
      <c r="SFH5" s="29">
        <v>4359.5671999999995</v>
      </c>
      <c r="SFI5" s="29"/>
      <c r="SFJ5" s="29"/>
      <c r="SFK5" s="29"/>
      <c r="SFL5" s="29">
        <v>2571.9957000000004</v>
      </c>
      <c r="SFM5" s="29"/>
      <c r="SFN5" s="29"/>
      <c r="SFO5" s="29">
        <v>3846.6320000000001</v>
      </c>
      <c r="SFP5" s="29"/>
      <c r="SFQ5" s="29"/>
      <c r="SFR5" s="29"/>
      <c r="SFS5" s="29"/>
      <c r="SFT5" s="29"/>
      <c r="SFU5" s="29"/>
      <c r="SFV5" s="29">
        <v>3751.22</v>
      </c>
      <c r="SFW5" s="29">
        <v>3073.1755999999996</v>
      </c>
      <c r="SFX5" s="29">
        <v>3199.1574999999998</v>
      </c>
      <c r="SFY5" s="29"/>
      <c r="SFZ5" s="29"/>
      <c r="SGA5" s="29"/>
      <c r="SGB5" s="29"/>
      <c r="SGC5" s="29"/>
      <c r="SGD5" s="29"/>
      <c r="SGE5" s="29"/>
      <c r="SGF5" s="29">
        <v>2749.5527000000002</v>
      </c>
      <c r="SGG5" s="29"/>
      <c r="SGH5" s="29">
        <v>2511.3824</v>
      </c>
      <c r="SGI5" s="29">
        <v>3186.3512000000001</v>
      </c>
      <c r="SGJ5" s="29"/>
      <c r="SGK5" s="29"/>
      <c r="SGL5" s="29"/>
      <c r="SGM5" s="29"/>
      <c r="SGN5" s="29"/>
      <c r="SGO5" s="29"/>
      <c r="SGP5" s="29"/>
      <c r="SGQ5" s="29"/>
      <c r="SGR5" s="29"/>
      <c r="SGS5" s="29"/>
      <c r="SGT5" s="29"/>
      <c r="SGU5" s="29"/>
      <c r="SGV5" s="29"/>
      <c r="SGW5" s="29"/>
      <c r="SGX5" s="29"/>
      <c r="SGY5" s="29"/>
      <c r="SGZ5" s="29"/>
      <c r="SHA5" s="29">
        <v>2649.1176999999998</v>
      </c>
      <c r="SHB5" s="29">
        <v>1925.3289</v>
      </c>
      <c r="SHC5" s="29"/>
      <c r="SHD5" s="29">
        <v>2270.598</v>
      </c>
      <c r="SHE5" s="29"/>
      <c r="SHF5" s="29">
        <v>2308.9845</v>
      </c>
      <c r="SHG5" s="29"/>
      <c r="SHH5" s="29">
        <v>3064.6909999999998</v>
      </c>
      <c r="SHI5" s="29"/>
      <c r="SHJ5" s="29"/>
      <c r="SHK5" s="29">
        <v>3095.3622</v>
      </c>
      <c r="SHL5" s="29"/>
      <c r="SHM5" s="29"/>
      <c r="SHN5" s="29"/>
      <c r="SHO5" s="29">
        <v>2631.2831999999999</v>
      </c>
      <c r="SHP5" s="29"/>
      <c r="SHQ5" s="29"/>
      <c r="SHR5" s="29"/>
      <c r="SHS5" s="29">
        <v>2558.3399999999997</v>
      </c>
      <c r="SHT5" s="29"/>
      <c r="SHU5" s="29"/>
      <c r="SHV5" s="29"/>
      <c r="SHW5" s="29">
        <v>2848.4784</v>
      </c>
      <c r="SHX5" s="29"/>
      <c r="SHY5" s="29"/>
      <c r="SHZ5" s="29"/>
      <c r="SIA5" s="29"/>
      <c r="SIB5" s="29"/>
      <c r="SIC5" s="29"/>
      <c r="SID5" s="29"/>
      <c r="SIE5" s="29"/>
      <c r="SIF5" s="29"/>
      <c r="SIG5" s="29"/>
      <c r="SIH5" s="29"/>
      <c r="SII5" s="29"/>
      <c r="SIJ5" s="29"/>
      <c r="SIK5" s="29"/>
      <c r="SIL5" s="29"/>
      <c r="SIM5" s="29"/>
      <c r="SIN5" s="29">
        <v>3130.511</v>
      </c>
      <c r="SIO5" s="29"/>
      <c r="SIP5" s="29"/>
      <c r="SIQ5" s="29"/>
      <c r="SIR5" s="29"/>
      <c r="SIS5" s="29"/>
      <c r="SIT5" s="29">
        <v>3617.8069999999998</v>
      </c>
      <c r="SIU5" s="29"/>
      <c r="SIV5" s="29">
        <v>2937.1014999999998</v>
      </c>
      <c r="SIW5" s="29"/>
      <c r="SIX5" s="29"/>
      <c r="SIY5" s="29"/>
      <c r="SIZ5" s="29"/>
      <c r="SJA5" s="29">
        <v>3381.7815000000001</v>
      </c>
      <c r="SJB5" s="29"/>
      <c r="SJC5" s="29">
        <v>4233.1000000000004</v>
      </c>
      <c r="SJD5" s="29"/>
      <c r="SJE5" s="29">
        <v>4290.1071999999995</v>
      </c>
      <c r="SJF5" s="29"/>
      <c r="SJG5" s="29">
        <v>3016.4680000000003</v>
      </c>
      <c r="SJH5" s="29"/>
      <c r="SJI5" s="29"/>
      <c r="SJJ5" s="29">
        <v>4595.5378000000001</v>
      </c>
      <c r="SJK5" s="29"/>
      <c r="SJL5" s="29">
        <v>3800.5109999999995</v>
      </c>
      <c r="SJM5" s="29"/>
      <c r="SJN5" s="29">
        <v>3822.7170000000006</v>
      </c>
      <c r="SJO5" s="29"/>
      <c r="SJP5" s="29"/>
      <c r="SJQ5" s="29">
        <v>2938.4159999999997</v>
      </c>
      <c r="SJR5" s="29"/>
      <c r="SJS5" s="29"/>
      <c r="SJT5" s="29"/>
      <c r="SJU5" s="29"/>
      <c r="SJV5" s="29"/>
      <c r="SJW5" s="29"/>
      <c r="SJX5" s="29"/>
      <c r="SJY5" s="29"/>
      <c r="SJZ5" s="29"/>
      <c r="SKA5" s="29"/>
      <c r="SKB5" s="29"/>
      <c r="SKC5" s="29"/>
      <c r="SKD5" s="29"/>
      <c r="SKE5" s="29">
        <v>2336.5940000000001</v>
      </c>
      <c r="SKF5" s="29"/>
      <c r="SKG5" s="29">
        <v>3206.0725000000002</v>
      </c>
      <c r="SKH5" s="29"/>
      <c r="SKI5" s="29"/>
      <c r="SKJ5" s="29"/>
      <c r="SKK5" s="29"/>
      <c r="SKL5" s="29"/>
      <c r="SKM5" s="29"/>
      <c r="SKN5" s="29"/>
      <c r="SKO5" s="29"/>
      <c r="SKP5" s="29">
        <v>2235.2748000000001</v>
      </c>
      <c r="SKQ5" s="29">
        <v>3383.0832</v>
      </c>
      <c r="SKR5" s="29">
        <v>3294.7672000000002</v>
      </c>
      <c r="SKS5" s="29"/>
      <c r="SKT5" s="29"/>
      <c r="SKU5" s="29"/>
      <c r="SKV5" s="29"/>
      <c r="SKW5" s="29">
        <v>2356.1292000000003</v>
      </c>
      <c r="SKX5" s="29"/>
      <c r="SKY5" s="29"/>
      <c r="SKZ5" s="29">
        <v>3339.44</v>
      </c>
      <c r="SLA5" s="29"/>
      <c r="SLB5" s="29"/>
      <c r="SLC5" s="29"/>
      <c r="SLD5" s="29"/>
      <c r="SLE5" s="29"/>
      <c r="SLF5" s="29"/>
      <c r="SLG5" s="29">
        <v>6216.3824999999997</v>
      </c>
      <c r="SLH5" s="29"/>
      <c r="SLI5" s="29"/>
      <c r="SLJ5" s="29"/>
      <c r="SLK5" s="29"/>
      <c r="SLL5" s="29"/>
      <c r="SLM5" s="29">
        <v>2162.7968000000001</v>
      </c>
      <c r="SLN5" s="29"/>
      <c r="SLO5" s="29"/>
      <c r="SLP5" s="29">
        <v>3843.6541000000002</v>
      </c>
      <c r="SLQ5" s="29">
        <v>2404.7667000000001</v>
      </c>
      <c r="SLR5" s="29"/>
      <c r="SLS5" s="29"/>
      <c r="SLT5" s="29"/>
      <c r="SLU5" s="29">
        <v>2792.0309999999999</v>
      </c>
      <c r="SLV5" s="29"/>
      <c r="SLW5" s="29"/>
      <c r="SLX5" s="29"/>
      <c r="SLY5" s="29"/>
      <c r="SLZ5" s="29"/>
      <c r="SMA5" s="29"/>
      <c r="SMB5" s="29">
        <v>2488.4112</v>
      </c>
      <c r="SMC5" s="29">
        <v>3252.384</v>
      </c>
      <c r="SMD5" s="29"/>
      <c r="SME5" s="29"/>
      <c r="SMF5" s="29"/>
      <c r="SMG5" s="29"/>
      <c r="SMH5" s="29"/>
      <c r="SMI5" s="29"/>
      <c r="SMJ5" s="29">
        <v>1852.6413</v>
      </c>
      <c r="SMK5" s="29">
        <v>4133.6241</v>
      </c>
      <c r="SML5" s="29"/>
      <c r="SMM5" s="29"/>
      <c r="SMN5" s="29"/>
      <c r="SMO5" s="29"/>
      <c r="SMP5" s="29"/>
      <c r="SMQ5" s="29"/>
      <c r="SMR5" s="29"/>
      <c r="SMS5" s="29"/>
      <c r="SMT5" s="29"/>
      <c r="SMU5" s="29">
        <v>1825.8864000000001</v>
      </c>
      <c r="SMV5" s="29">
        <v>2102.1741000000002</v>
      </c>
      <c r="SMW5" s="29">
        <v>2058.0504000000001</v>
      </c>
      <c r="SMX5" s="29"/>
      <c r="SMY5" s="29"/>
      <c r="SMZ5" s="29"/>
      <c r="SNA5" s="29"/>
      <c r="SNB5" s="29"/>
      <c r="SNC5" s="29">
        <v>3510.3111999999996</v>
      </c>
      <c r="SND5" s="29"/>
      <c r="SNE5" s="29"/>
      <c r="SNF5" s="29"/>
      <c r="SNG5" s="29"/>
      <c r="SNH5" s="29">
        <v>3537.2148000000002</v>
      </c>
      <c r="SNI5" s="29">
        <v>1833.9396000000002</v>
      </c>
      <c r="SNJ5" s="29"/>
      <c r="SNK5" s="29"/>
      <c r="SNL5" s="29"/>
      <c r="SNM5" s="29"/>
      <c r="SNN5" s="29">
        <v>4023.7236000000003</v>
      </c>
      <c r="SNO5" s="29"/>
      <c r="SNP5" s="29"/>
      <c r="SNQ5" s="29"/>
      <c r="SNR5" s="29"/>
      <c r="SNS5" s="29">
        <v>2681.3775999999998</v>
      </c>
      <c r="SNT5" s="29"/>
      <c r="SNU5" s="29"/>
      <c r="SNV5" s="29"/>
      <c r="SNW5" s="29"/>
      <c r="SNX5" s="29"/>
      <c r="SNY5" s="29">
        <v>4022.9370000000004</v>
      </c>
      <c r="SNZ5" s="29"/>
      <c r="SOA5" s="29"/>
      <c r="SOB5" s="29"/>
      <c r="SOC5" s="29"/>
      <c r="SOD5" s="29"/>
      <c r="SOE5" s="29"/>
      <c r="SOF5" s="29"/>
      <c r="SOG5" s="29"/>
      <c r="SOH5" s="29"/>
      <c r="SOI5" s="29"/>
      <c r="SOJ5" s="29">
        <v>4256.5456000000004</v>
      </c>
      <c r="SOK5" s="29"/>
      <c r="SOL5" s="29"/>
      <c r="SOM5" s="29"/>
      <c r="SON5" s="29"/>
      <c r="SOO5" s="29"/>
      <c r="SOP5" s="29"/>
      <c r="SOQ5" s="29">
        <v>1982.3778</v>
      </c>
      <c r="SOR5" s="29"/>
      <c r="SOS5" s="29"/>
      <c r="SOT5" s="29"/>
      <c r="SOU5" s="29"/>
      <c r="SOV5" s="29"/>
      <c r="SOW5" s="29"/>
      <c r="SOX5" s="29"/>
      <c r="SOY5" s="29">
        <v>4080.2519999999995</v>
      </c>
      <c r="SOZ5" s="29"/>
      <c r="SPA5" s="29">
        <v>3455.9025000000001</v>
      </c>
      <c r="SPB5" s="29"/>
      <c r="SPC5" s="29">
        <v>2902.8415999999997</v>
      </c>
      <c r="SPD5" s="29">
        <v>3056.6400000000003</v>
      </c>
      <c r="SPE5" s="29"/>
      <c r="SPF5" s="29"/>
      <c r="SPG5" s="29"/>
      <c r="SPH5" s="29"/>
      <c r="SPI5" s="29">
        <v>3622.4789999999998</v>
      </c>
      <c r="SPJ5" s="29"/>
      <c r="SPK5" s="29"/>
      <c r="SPL5" s="29"/>
      <c r="SPM5" s="29"/>
      <c r="SPN5" s="29"/>
      <c r="SPO5" s="29"/>
      <c r="SPP5" s="29"/>
      <c r="SPQ5" s="29"/>
      <c r="SPR5" s="29"/>
      <c r="SPS5" s="29"/>
      <c r="SPT5" s="29"/>
      <c r="SPU5" s="29"/>
      <c r="SPV5" s="29"/>
      <c r="SPW5" s="29"/>
      <c r="SPX5" s="29"/>
      <c r="SPY5" s="29"/>
      <c r="SPZ5" s="29">
        <v>2231.9549999999999</v>
      </c>
      <c r="SQA5" s="29"/>
      <c r="SQB5" s="29"/>
      <c r="SQC5" s="29"/>
      <c r="SQD5" s="29">
        <v>3086.5380000000005</v>
      </c>
      <c r="SQE5" s="29"/>
      <c r="SQF5" s="29"/>
      <c r="SQG5" s="29"/>
      <c r="SQH5" s="29"/>
      <c r="SQI5" s="29"/>
      <c r="SQJ5" s="29"/>
      <c r="SQK5" s="29"/>
      <c r="SQL5" s="29"/>
      <c r="SQM5" s="29"/>
      <c r="SQN5" s="29"/>
      <c r="SQO5" s="29"/>
      <c r="SQP5" s="29"/>
      <c r="SQQ5" s="29">
        <v>3861.9401999999995</v>
      </c>
      <c r="SQR5" s="29"/>
      <c r="SQS5" s="29"/>
      <c r="SQT5" s="29"/>
      <c r="SQU5" s="29"/>
      <c r="SQV5" s="29"/>
      <c r="SQW5" s="29"/>
      <c r="SQX5" s="29"/>
      <c r="SQY5" s="29"/>
      <c r="SQZ5" s="29"/>
      <c r="SRA5" s="29"/>
      <c r="SRB5" s="29"/>
      <c r="SRC5" s="29"/>
      <c r="SRD5" s="29">
        <v>3348.7280000000001</v>
      </c>
      <c r="SRE5" s="29"/>
      <c r="SRF5" s="29"/>
      <c r="SRG5" s="29"/>
      <c r="SRH5" s="29">
        <v>3350.424</v>
      </c>
      <c r="SRI5" s="29"/>
      <c r="SRJ5" s="29"/>
      <c r="SRK5" s="29"/>
      <c r="SRL5" s="29"/>
      <c r="SRM5" s="29"/>
      <c r="SRN5" s="29"/>
      <c r="SRO5" s="29"/>
      <c r="SRP5" s="29">
        <v>4065.1415999999999</v>
      </c>
      <c r="SRQ5" s="29">
        <v>2293.1648000000005</v>
      </c>
      <c r="SRR5" s="29"/>
      <c r="SRS5" s="29">
        <v>3757.4211</v>
      </c>
      <c r="SRT5" s="29"/>
      <c r="SRU5" s="29">
        <v>2918.6866999999997</v>
      </c>
      <c r="SRV5" s="29"/>
      <c r="SRW5" s="29"/>
      <c r="SRX5" s="29"/>
      <c r="SRY5" s="29"/>
      <c r="SRZ5" s="29"/>
      <c r="SSA5" s="29"/>
      <c r="SSB5" s="29"/>
      <c r="SSC5" s="29">
        <v>3022.0128</v>
      </c>
      <c r="SSD5" s="29"/>
      <c r="SSE5" s="29"/>
      <c r="SSF5" s="29">
        <v>2698.1759999999999</v>
      </c>
      <c r="SSG5" s="29"/>
      <c r="SSH5" s="29"/>
      <c r="SSI5" s="29"/>
      <c r="SSJ5" s="29">
        <v>3128.0919000000004</v>
      </c>
      <c r="SSK5" s="29"/>
      <c r="SSL5" s="29"/>
      <c r="SSM5" s="29">
        <v>2002.1732999999999</v>
      </c>
      <c r="SSN5" s="29"/>
      <c r="SSO5" s="29"/>
      <c r="SSP5" s="29">
        <v>4164.0779999999995</v>
      </c>
      <c r="SSQ5" s="29"/>
      <c r="SSR5" s="29"/>
      <c r="SSS5" s="29">
        <v>3069.5280000000002</v>
      </c>
      <c r="SST5" s="29">
        <v>3209.1336000000001</v>
      </c>
      <c r="SSU5" s="29"/>
      <c r="SSV5" s="29"/>
      <c r="SSW5" s="29"/>
      <c r="SSX5" s="29"/>
      <c r="SSY5" s="29"/>
      <c r="SSZ5" s="29">
        <v>2123.1550000000002</v>
      </c>
      <c r="STA5" s="29"/>
      <c r="STB5" s="29"/>
      <c r="STC5" s="29"/>
      <c r="STD5" s="29"/>
      <c r="STE5" s="29"/>
      <c r="STF5" s="29"/>
      <c r="STG5" s="29">
        <v>2153.5260000000003</v>
      </c>
      <c r="STH5" s="29">
        <v>4338.3552</v>
      </c>
      <c r="STI5" s="29"/>
      <c r="STJ5" s="29"/>
      <c r="STK5" s="29"/>
      <c r="STL5" s="29"/>
      <c r="STM5" s="29"/>
      <c r="STN5" s="29">
        <v>1899.7956000000001</v>
      </c>
      <c r="STO5" s="29">
        <v>2165.482</v>
      </c>
      <c r="STP5" s="29"/>
      <c r="STQ5" s="29"/>
      <c r="STR5" s="29"/>
      <c r="STS5" s="29">
        <v>3468.63</v>
      </c>
      <c r="STT5" s="29"/>
      <c r="STU5" s="29"/>
      <c r="STV5" s="29"/>
      <c r="STW5" s="29"/>
      <c r="STX5" s="29"/>
      <c r="STY5" s="29"/>
      <c r="STZ5" s="29">
        <v>4397.3979999999992</v>
      </c>
      <c r="SUA5" s="29"/>
      <c r="SUB5" s="29"/>
      <c r="SUC5" s="29"/>
      <c r="SUD5" s="29"/>
      <c r="SUE5" s="29">
        <v>3405.2849999999999</v>
      </c>
      <c r="SUF5" s="29"/>
      <c r="SUG5" s="29"/>
      <c r="SUH5" s="29"/>
      <c r="SUI5" s="29"/>
      <c r="SUJ5" s="29"/>
      <c r="SUK5" s="29"/>
      <c r="SUL5" s="29"/>
      <c r="SUM5" s="29"/>
      <c r="SUN5" s="29"/>
      <c r="SUO5" s="29"/>
      <c r="SUP5" s="29">
        <v>2114.9565000000002</v>
      </c>
      <c r="SUQ5" s="29">
        <v>2519.2694999999999</v>
      </c>
      <c r="SUR5" s="29"/>
      <c r="SUS5" s="29">
        <v>2945.3723999999997</v>
      </c>
      <c r="SUT5" s="29"/>
      <c r="SUU5" s="29"/>
      <c r="SUV5" s="29"/>
      <c r="SUW5" s="29">
        <v>4543.1522999999997</v>
      </c>
      <c r="SUX5" s="29"/>
      <c r="SUY5" s="29">
        <v>2908.1159000000002</v>
      </c>
      <c r="SUZ5" s="29"/>
      <c r="SVA5" s="29"/>
      <c r="SVB5" s="29"/>
      <c r="SVC5" s="29">
        <v>2633.2799999999997</v>
      </c>
      <c r="SVD5" s="29"/>
      <c r="SVE5" s="29"/>
      <c r="SVF5" s="29"/>
      <c r="SVG5" s="29"/>
      <c r="SVH5" s="29"/>
      <c r="SVI5" s="29">
        <v>2430.8046000000004</v>
      </c>
      <c r="SVJ5" s="29"/>
      <c r="SVK5" s="29">
        <v>2598.3329999999996</v>
      </c>
      <c r="SVL5" s="29">
        <v>2784.3513999999996</v>
      </c>
      <c r="SVM5" s="29"/>
      <c r="SVN5" s="29"/>
      <c r="SVO5" s="29"/>
      <c r="SVP5" s="29"/>
      <c r="SVQ5" s="29"/>
      <c r="SVR5" s="29"/>
      <c r="SVS5" s="29">
        <v>3353.3604000000005</v>
      </c>
      <c r="SVT5" s="29">
        <v>3048.0977999999996</v>
      </c>
      <c r="SVU5" s="29"/>
      <c r="SVV5" s="29"/>
      <c r="SVW5" s="29"/>
      <c r="SVX5" s="29"/>
      <c r="SVY5" s="29"/>
      <c r="SVZ5" s="29"/>
      <c r="SWA5" s="29"/>
      <c r="SWB5" s="29">
        <v>2415.8658999999998</v>
      </c>
      <c r="SWC5" s="29"/>
      <c r="SWD5" s="29">
        <v>2251.9056</v>
      </c>
      <c r="SWE5" s="29"/>
      <c r="SWF5" s="29"/>
      <c r="SWG5" s="29">
        <v>3367.2640000000001</v>
      </c>
      <c r="SWH5" s="29"/>
      <c r="SWI5" s="29"/>
      <c r="SWJ5" s="29">
        <v>4411.4784</v>
      </c>
      <c r="SWK5" s="29">
        <v>3065.4375999999997</v>
      </c>
      <c r="SWL5" s="29"/>
      <c r="SWM5" s="29"/>
      <c r="SWN5" s="29">
        <v>3192.9105</v>
      </c>
      <c r="SWO5" s="29"/>
      <c r="SWP5" s="29"/>
      <c r="SWQ5" s="29"/>
      <c r="SWR5" s="29"/>
      <c r="SWS5" s="29">
        <v>4500.2303999999995</v>
      </c>
      <c r="SWT5" s="29"/>
      <c r="SWU5" s="29"/>
      <c r="SWV5" s="29"/>
      <c r="SWW5" s="29">
        <v>4010.3085000000001</v>
      </c>
      <c r="SWX5" s="29"/>
      <c r="SWY5" s="29">
        <v>3857.7674999999999</v>
      </c>
      <c r="SWZ5" s="29"/>
      <c r="SXA5" s="29"/>
      <c r="SXB5" s="29">
        <v>4850.2453999999998</v>
      </c>
      <c r="SXC5" s="29">
        <v>4366.9975999999997</v>
      </c>
      <c r="SXD5" s="29"/>
      <c r="SXE5" s="29">
        <v>2710.6304</v>
      </c>
      <c r="SXF5" s="29"/>
      <c r="SXG5" s="29"/>
      <c r="SXH5" s="29"/>
      <c r="SXI5" s="29"/>
      <c r="SXJ5" s="29">
        <v>3669.5661</v>
      </c>
      <c r="SXK5" s="29"/>
      <c r="SXL5" s="29"/>
      <c r="SXM5" s="29"/>
      <c r="SXN5" s="29"/>
      <c r="SXO5" s="29"/>
      <c r="SXP5" s="29"/>
      <c r="SXQ5" s="29"/>
      <c r="SXR5" s="29"/>
      <c r="SXS5" s="29"/>
      <c r="SXT5" s="29"/>
      <c r="SXU5" s="29"/>
      <c r="SXV5" s="29">
        <v>3665.404</v>
      </c>
      <c r="SXW5" s="29"/>
      <c r="SXX5" s="29"/>
      <c r="SXY5" s="29">
        <v>2616.4840000000004</v>
      </c>
      <c r="SXZ5" s="29">
        <v>2836.7591999999995</v>
      </c>
      <c r="SYA5" s="29"/>
      <c r="SYB5" s="29"/>
      <c r="SYC5" s="29"/>
      <c r="SYD5" s="29"/>
      <c r="SYE5" s="29"/>
      <c r="SYF5" s="29"/>
      <c r="SYG5" s="29"/>
      <c r="SYH5" s="29"/>
      <c r="SYI5" s="29"/>
      <c r="SYJ5" s="29">
        <v>4052.3173000000002</v>
      </c>
      <c r="SYK5" s="29">
        <v>2663.2703999999999</v>
      </c>
      <c r="SYL5" s="29">
        <v>2415.0412000000001</v>
      </c>
      <c r="SYM5" s="29"/>
      <c r="SYN5" s="29"/>
      <c r="SYO5" s="29"/>
      <c r="SYP5" s="29"/>
      <c r="SYQ5" s="29"/>
      <c r="SYR5" s="29">
        <v>2718.5474000000004</v>
      </c>
      <c r="SYS5" s="29"/>
      <c r="SYT5" s="29">
        <v>4306.3879999999999</v>
      </c>
      <c r="SYU5" s="29"/>
      <c r="SYV5" s="29"/>
      <c r="SYW5" s="29"/>
      <c r="SYX5" s="29"/>
      <c r="SYY5" s="29"/>
      <c r="SYZ5" s="29"/>
      <c r="SZA5" s="29"/>
      <c r="SZB5" s="29"/>
      <c r="SZC5" s="29"/>
      <c r="SZD5" s="29"/>
      <c r="SZE5" s="29"/>
      <c r="SZF5" s="29"/>
      <c r="SZG5" s="29"/>
      <c r="SZH5" s="29"/>
      <c r="SZI5" s="29"/>
      <c r="SZJ5" s="29"/>
      <c r="SZK5" s="29"/>
      <c r="SZL5" s="29">
        <v>3996.9618</v>
      </c>
      <c r="SZM5" s="29">
        <v>3070.2815999999998</v>
      </c>
      <c r="SZN5" s="29">
        <v>3338.9279999999999</v>
      </c>
      <c r="SZO5" s="29"/>
      <c r="SZP5" s="29"/>
      <c r="SZQ5" s="29"/>
      <c r="SZR5" s="29"/>
      <c r="SZS5" s="29">
        <v>4853.9694</v>
      </c>
      <c r="SZT5" s="29"/>
      <c r="SZU5" s="29"/>
      <c r="SZV5" s="29"/>
      <c r="SZW5" s="29"/>
      <c r="SZX5" s="29"/>
      <c r="SZY5" s="29"/>
      <c r="SZZ5" s="29"/>
      <c r="TAA5" s="29"/>
      <c r="TAB5" s="29">
        <v>2596.643</v>
      </c>
      <c r="TAC5" s="29"/>
      <c r="TAD5" s="29"/>
      <c r="TAE5" s="29"/>
      <c r="TAF5" s="29"/>
      <c r="TAG5" s="29">
        <v>2097.3836000000001</v>
      </c>
      <c r="TAH5" s="29">
        <v>3692.6785</v>
      </c>
      <c r="TAI5" s="29"/>
      <c r="TAJ5" s="29"/>
      <c r="TAK5" s="29"/>
      <c r="TAL5" s="29"/>
      <c r="TAM5" s="29"/>
      <c r="TAN5" s="29"/>
      <c r="TAO5" s="29"/>
      <c r="TAP5" s="29"/>
      <c r="TAQ5" s="29"/>
      <c r="TAR5" s="29"/>
      <c r="TAS5" s="29"/>
      <c r="TAT5" s="29"/>
      <c r="TAU5" s="29"/>
      <c r="TAV5" s="29"/>
      <c r="TAW5" s="29"/>
      <c r="TAX5" s="29">
        <v>2703.2656000000002</v>
      </c>
      <c r="TAY5" s="29"/>
      <c r="TAZ5" s="29">
        <v>3040.1904</v>
      </c>
      <c r="TBA5" s="29">
        <v>3005.08</v>
      </c>
      <c r="TBB5" s="29">
        <v>2463.4070999999999</v>
      </c>
      <c r="TBC5" s="29"/>
      <c r="TBD5" s="29"/>
      <c r="TBE5" s="29"/>
      <c r="TBF5" s="29"/>
      <c r="TBG5" s="29"/>
      <c r="TBH5" s="29">
        <v>2819.0194999999999</v>
      </c>
      <c r="TBI5" s="29"/>
      <c r="TBJ5" s="29"/>
      <c r="TBK5" s="29"/>
      <c r="TBL5" s="29"/>
      <c r="TBM5" s="29"/>
      <c r="TBN5" s="29"/>
      <c r="TBO5" s="29">
        <v>3781.0654</v>
      </c>
      <c r="TBP5" s="29"/>
      <c r="TBQ5" s="29"/>
      <c r="TBR5" s="29"/>
      <c r="TBS5" s="29"/>
      <c r="TBT5" s="29">
        <v>3314.1624000000002</v>
      </c>
      <c r="TBU5" s="29"/>
      <c r="TBV5" s="29"/>
      <c r="TBW5" s="29"/>
      <c r="TBX5" s="29"/>
      <c r="TBY5" s="29"/>
      <c r="TBZ5" s="29"/>
      <c r="TCA5" s="29">
        <v>3255.165</v>
      </c>
      <c r="TCB5" s="29"/>
      <c r="TCC5" s="29">
        <v>2323.1320000000001</v>
      </c>
      <c r="TCD5" s="29"/>
      <c r="TCE5" s="29">
        <v>3778.8606</v>
      </c>
      <c r="TCF5" s="29"/>
      <c r="TCG5" s="29"/>
      <c r="TCH5" s="29"/>
      <c r="TCI5" s="29"/>
      <c r="TCJ5" s="29"/>
      <c r="TCK5" s="29"/>
      <c r="TCL5" s="29"/>
      <c r="TCM5" s="29"/>
      <c r="TCN5" s="29"/>
      <c r="TCO5" s="29">
        <v>3032.8053</v>
      </c>
      <c r="TCP5" s="29"/>
      <c r="TCQ5" s="29"/>
      <c r="TCR5" s="29"/>
      <c r="TCS5" s="29"/>
      <c r="TCT5" s="29">
        <v>2998.7477999999996</v>
      </c>
      <c r="TCU5" s="29"/>
      <c r="TCV5" s="29"/>
      <c r="TCW5" s="29">
        <v>2767.4136000000003</v>
      </c>
      <c r="TCX5" s="29"/>
      <c r="TCY5" s="29">
        <v>3345.1988000000001</v>
      </c>
      <c r="TCZ5" s="29"/>
      <c r="TDA5" s="29"/>
      <c r="TDB5" s="29">
        <v>2434.8384000000001</v>
      </c>
      <c r="TDC5" s="29"/>
      <c r="TDD5" s="29"/>
      <c r="TDE5" s="29"/>
      <c r="TDF5" s="29"/>
      <c r="TDG5" s="29"/>
      <c r="TDH5" s="29">
        <v>2448.1728000000003</v>
      </c>
      <c r="TDI5" s="29"/>
      <c r="TDJ5" s="29"/>
      <c r="TDK5" s="29">
        <v>3939.4349999999995</v>
      </c>
      <c r="TDL5" s="29"/>
      <c r="TDM5" s="29"/>
      <c r="TDN5" s="29"/>
      <c r="TDO5" s="29"/>
      <c r="TDP5" s="29"/>
      <c r="TDQ5" s="29"/>
      <c r="TDR5" s="29"/>
      <c r="TDS5" s="29"/>
      <c r="TDT5" s="29"/>
      <c r="TDU5" s="29">
        <v>3376.4666999999999</v>
      </c>
      <c r="TDV5" s="29"/>
      <c r="TDW5" s="29"/>
      <c r="TDX5" s="29"/>
      <c r="TDY5" s="29"/>
      <c r="TDZ5" s="29"/>
      <c r="TEA5" s="29"/>
      <c r="TEB5" s="29">
        <v>2890.3077000000003</v>
      </c>
      <c r="TEC5" s="29"/>
      <c r="TED5" s="29"/>
      <c r="TEE5" s="29"/>
      <c r="TEF5" s="29"/>
      <c r="TEG5" s="29"/>
      <c r="TEH5" s="29"/>
      <c r="TEI5" s="29"/>
      <c r="TEJ5" s="29"/>
      <c r="TEK5" s="29">
        <v>2765.6999000000001</v>
      </c>
      <c r="TEL5" s="29"/>
      <c r="TEM5" s="29"/>
      <c r="TEN5" s="29"/>
      <c r="TEO5" s="29">
        <v>3189.2536</v>
      </c>
      <c r="TEP5" s="29"/>
      <c r="TEQ5" s="29">
        <v>2957.9123999999997</v>
      </c>
      <c r="TER5" s="29"/>
      <c r="TES5" s="29">
        <v>2915.9108000000001</v>
      </c>
      <c r="TET5" s="29"/>
      <c r="TEU5" s="29">
        <v>4464.2197999999999</v>
      </c>
      <c r="TEV5" s="29">
        <v>3500.0855999999999</v>
      </c>
      <c r="TEW5" s="29"/>
      <c r="TEX5" s="29"/>
      <c r="TEY5" s="29"/>
      <c r="TEZ5" s="29">
        <v>2981.8688000000002</v>
      </c>
      <c r="TFA5" s="29"/>
      <c r="TFB5" s="29"/>
      <c r="TFC5" s="29">
        <v>3318.5229000000004</v>
      </c>
      <c r="TFD5" s="29"/>
      <c r="TFE5" s="29"/>
      <c r="TFF5" s="29"/>
      <c r="TFG5" s="29"/>
      <c r="TFH5" s="29"/>
      <c r="TFI5" s="29">
        <v>3130.7876999999999</v>
      </c>
      <c r="TFJ5" s="29"/>
      <c r="TFK5" s="29"/>
      <c r="TFL5" s="29"/>
      <c r="TFM5" s="29"/>
      <c r="TFN5" s="29"/>
      <c r="TFO5" s="29">
        <v>2951.8134</v>
      </c>
      <c r="TFP5" s="29"/>
      <c r="TFQ5" s="29"/>
      <c r="TFR5" s="29"/>
      <c r="TFS5" s="29">
        <v>3183.1439999999998</v>
      </c>
      <c r="TFT5" s="29"/>
      <c r="TFU5" s="29"/>
      <c r="TFV5" s="29"/>
      <c r="TFW5" s="29"/>
      <c r="TFX5" s="29"/>
      <c r="TFY5" s="29"/>
      <c r="TFZ5" s="29"/>
      <c r="TGA5" s="29">
        <v>2611.1448</v>
      </c>
      <c r="TGB5" s="29">
        <v>2896.95</v>
      </c>
      <c r="TGC5" s="29"/>
      <c r="TGD5" s="29"/>
      <c r="TGE5" s="29">
        <v>3045.1279999999997</v>
      </c>
      <c r="TGF5" s="29"/>
      <c r="TGG5" s="29"/>
      <c r="TGH5" s="29"/>
      <c r="TGI5" s="29">
        <v>2999.8640000000005</v>
      </c>
      <c r="TGJ5" s="29"/>
      <c r="TGK5" s="29">
        <v>2857.3199999999997</v>
      </c>
      <c r="TGL5" s="29"/>
      <c r="TGM5" s="29"/>
      <c r="TGN5" s="29"/>
      <c r="TGO5" s="29"/>
      <c r="TGP5" s="29"/>
      <c r="TGQ5" s="29"/>
      <c r="TGR5" s="29"/>
      <c r="TGS5" s="29"/>
      <c r="TGT5" s="29"/>
      <c r="TGU5" s="29">
        <v>2599.6538</v>
      </c>
      <c r="TGV5" s="29"/>
      <c r="TGW5" s="29"/>
      <c r="TGX5" s="29"/>
      <c r="TGY5" s="29">
        <v>3997.4528000000005</v>
      </c>
      <c r="TGZ5" s="29">
        <v>3789.1931999999997</v>
      </c>
      <c r="THA5" s="29">
        <v>2888.3456000000001</v>
      </c>
      <c r="THB5" s="29">
        <v>3882.3839999999996</v>
      </c>
      <c r="THC5" s="29"/>
      <c r="THD5" s="29"/>
      <c r="THE5" s="29">
        <v>3783.4153999999999</v>
      </c>
      <c r="THF5" s="29"/>
      <c r="THG5" s="29"/>
      <c r="THH5" s="29"/>
      <c r="THI5" s="29">
        <v>3899.1792999999998</v>
      </c>
      <c r="THJ5" s="29"/>
      <c r="THK5" s="29"/>
      <c r="THL5" s="29"/>
      <c r="THM5" s="29"/>
      <c r="THN5" s="29"/>
      <c r="THO5" s="29"/>
      <c r="THP5" s="29"/>
      <c r="THQ5" s="29">
        <v>3926.6387000000004</v>
      </c>
      <c r="THR5" s="29"/>
      <c r="THS5" s="29"/>
      <c r="THT5" s="29"/>
      <c r="THU5" s="29">
        <v>3504.3995999999997</v>
      </c>
      <c r="THV5" s="29"/>
      <c r="THW5" s="29"/>
      <c r="THX5" s="29"/>
      <c r="THY5" s="29"/>
      <c r="THZ5" s="29"/>
      <c r="TIA5" s="29"/>
      <c r="TIB5" s="29"/>
      <c r="TIC5" s="29"/>
      <c r="TID5" s="29">
        <v>3817.9645</v>
      </c>
      <c r="TIE5" s="29"/>
      <c r="TIF5" s="29"/>
      <c r="TIG5" s="29"/>
      <c r="TIH5" s="29"/>
      <c r="TII5" s="29"/>
      <c r="TIJ5" s="29"/>
      <c r="TIK5" s="29"/>
      <c r="TIL5" s="29"/>
      <c r="TIM5" s="29"/>
      <c r="TIN5" s="29"/>
      <c r="TIO5" s="29">
        <v>3296.5487999999996</v>
      </c>
      <c r="TIP5" s="29"/>
      <c r="TIQ5" s="29"/>
      <c r="TIR5" s="29">
        <v>3060.8681000000001</v>
      </c>
      <c r="TIS5" s="29">
        <v>2643.9341999999997</v>
      </c>
      <c r="TIT5" s="29"/>
      <c r="TIU5" s="29"/>
      <c r="TIV5" s="29"/>
      <c r="TIW5" s="29"/>
      <c r="TIX5" s="29"/>
      <c r="TIY5" s="29"/>
      <c r="TIZ5" s="29"/>
      <c r="TJA5" s="29"/>
      <c r="TJB5" s="29">
        <v>3173.4779999999996</v>
      </c>
      <c r="TJC5" s="29"/>
      <c r="TJD5" s="29"/>
      <c r="TJE5" s="29"/>
      <c r="TJF5" s="29">
        <v>3678.4475000000002</v>
      </c>
      <c r="TJG5" s="29"/>
      <c r="TJH5" s="29"/>
      <c r="TJI5" s="29"/>
      <c r="TJJ5" s="29"/>
      <c r="TJK5" s="29"/>
      <c r="TJL5" s="29"/>
      <c r="TJM5" s="29"/>
      <c r="TJN5" s="29"/>
      <c r="TJO5" s="29"/>
      <c r="TJP5" s="29"/>
      <c r="TJQ5" s="29"/>
      <c r="TJR5" s="29"/>
      <c r="TJS5" s="29"/>
      <c r="TJT5" s="29"/>
      <c r="TJU5" s="29"/>
      <c r="TJV5" s="29"/>
      <c r="TJW5" s="29"/>
      <c r="TJX5" s="29">
        <v>3134.0303999999996</v>
      </c>
      <c r="TJY5" s="29"/>
      <c r="TJZ5" s="29"/>
      <c r="TKA5" s="29">
        <v>3946.9591</v>
      </c>
      <c r="TKB5" s="29"/>
      <c r="TKC5" s="29"/>
      <c r="TKD5" s="29"/>
      <c r="TKE5" s="29">
        <v>2934.4769999999999</v>
      </c>
      <c r="TKF5" s="29"/>
      <c r="TKG5" s="29"/>
      <c r="TKH5" s="29"/>
      <c r="TKI5" s="29"/>
      <c r="TKJ5" s="29"/>
      <c r="TKK5" s="29"/>
      <c r="TKL5" s="29">
        <v>3969.1487999999999</v>
      </c>
      <c r="TKM5" s="29"/>
      <c r="TKN5" s="29"/>
      <c r="TKO5" s="29"/>
      <c r="TKP5" s="29"/>
      <c r="TKQ5" s="29"/>
      <c r="TKR5" s="29"/>
      <c r="TKS5" s="29"/>
      <c r="TKT5" s="29"/>
      <c r="TKU5" s="29"/>
      <c r="TKV5" s="29"/>
      <c r="TKW5" s="29"/>
      <c r="TKX5" s="29"/>
      <c r="TKY5" s="29"/>
      <c r="TKZ5" s="29">
        <v>3791.1207999999997</v>
      </c>
      <c r="TLA5" s="29"/>
      <c r="TLB5" s="29">
        <v>3432.0542999999998</v>
      </c>
      <c r="TLC5" s="29">
        <v>3727.2872000000002</v>
      </c>
      <c r="TLD5" s="29"/>
      <c r="TLE5" s="29">
        <v>3594.2939999999999</v>
      </c>
      <c r="TLF5" s="29"/>
      <c r="TLG5" s="29"/>
      <c r="TLH5" s="29"/>
      <c r="TLI5" s="29"/>
      <c r="TLJ5" s="29"/>
      <c r="TLK5" s="29"/>
      <c r="TLL5" s="29">
        <v>3135.21</v>
      </c>
      <c r="TLM5" s="29"/>
      <c r="TLN5" s="29"/>
      <c r="TLO5" s="29"/>
      <c r="TLP5" s="29"/>
      <c r="TLQ5" s="29"/>
      <c r="TLR5" s="29"/>
      <c r="TLS5" s="29"/>
      <c r="TLT5" s="29">
        <v>3446.2008000000001</v>
      </c>
      <c r="TLU5" s="29"/>
      <c r="TLV5" s="29"/>
      <c r="TLW5" s="29"/>
      <c r="TLX5" s="29"/>
      <c r="TLY5" s="29"/>
      <c r="TLZ5" s="29"/>
      <c r="TMA5" s="29">
        <v>3403.2809999999999</v>
      </c>
      <c r="TMB5" s="29"/>
      <c r="TMC5" s="29">
        <v>2320.1828</v>
      </c>
      <c r="TMD5" s="29"/>
      <c r="TME5" s="29"/>
      <c r="TMF5" s="29"/>
      <c r="TMG5" s="29"/>
      <c r="TMH5" s="29"/>
      <c r="TMI5" s="29"/>
      <c r="TMJ5" s="29">
        <v>2735.8632000000002</v>
      </c>
      <c r="TMK5" s="29"/>
      <c r="TML5" s="29">
        <v>2646.0198</v>
      </c>
      <c r="TMM5" s="29">
        <v>3358.5630000000001</v>
      </c>
      <c r="TMN5" s="29"/>
      <c r="TMO5" s="29"/>
      <c r="TMP5" s="29"/>
      <c r="TMQ5" s="29"/>
      <c r="TMR5" s="29"/>
      <c r="TMS5" s="29"/>
      <c r="TMT5" s="29"/>
      <c r="TMU5" s="29"/>
      <c r="TMV5" s="29"/>
      <c r="TMW5" s="29"/>
      <c r="TMX5" s="29">
        <v>3801.2208000000001</v>
      </c>
      <c r="TMY5" s="29"/>
      <c r="TMZ5" s="29"/>
      <c r="TNA5" s="29"/>
      <c r="TNB5" s="29"/>
      <c r="TNC5" s="29"/>
      <c r="TND5" s="29">
        <v>2378.3490000000002</v>
      </c>
      <c r="TNE5" s="29"/>
      <c r="TNF5" s="29"/>
      <c r="TNG5" s="29"/>
      <c r="TNH5" s="29"/>
      <c r="TNI5" s="29"/>
      <c r="TNJ5" s="29">
        <v>2813.7977999999998</v>
      </c>
      <c r="TNK5" s="29"/>
      <c r="TNL5" s="29"/>
      <c r="TNM5" s="29"/>
      <c r="TNN5" s="29">
        <v>4603.6674000000003</v>
      </c>
      <c r="TNO5" s="29"/>
      <c r="TNP5" s="29">
        <v>2671.9272000000001</v>
      </c>
      <c r="TNQ5" s="29">
        <v>4116.0300999999999</v>
      </c>
      <c r="TNR5" s="29"/>
      <c r="TNS5" s="29"/>
      <c r="TNT5" s="29"/>
      <c r="TNU5" s="29"/>
      <c r="TNV5" s="29"/>
      <c r="TNW5" s="29"/>
      <c r="TNX5" s="29"/>
      <c r="TNY5" s="29"/>
      <c r="TNZ5" s="29"/>
      <c r="TOA5" s="29">
        <v>4324.4031999999997</v>
      </c>
      <c r="TOB5" s="29"/>
      <c r="TOC5" s="29"/>
      <c r="TOD5" s="29"/>
      <c r="TOE5" s="29"/>
      <c r="TOF5" s="29">
        <v>3355.3181999999997</v>
      </c>
      <c r="TOG5" s="29"/>
      <c r="TOH5" s="29">
        <v>2985.4985999999999</v>
      </c>
      <c r="TOI5" s="29"/>
      <c r="TOJ5" s="29"/>
      <c r="TOK5" s="29"/>
      <c r="TOL5" s="29"/>
      <c r="TOM5" s="29"/>
      <c r="TON5" s="29"/>
      <c r="TOO5" s="29"/>
      <c r="TOP5" s="29"/>
      <c r="TOQ5" s="29">
        <v>3113.5100999999995</v>
      </c>
      <c r="TOR5" s="29"/>
      <c r="TOS5" s="29"/>
      <c r="TOT5" s="29"/>
      <c r="TOU5" s="29"/>
      <c r="TOV5" s="29"/>
      <c r="TOW5" s="29"/>
      <c r="TOX5" s="29"/>
      <c r="TOY5" s="29"/>
      <c r="TOZ5" s="29">
        <v>3749.2302</v>
      </c>
      <c r="TPA5" s="29"/>
      <c r="TPB5" s="29"/>
      <c r="TPC5" s="29"/>
      <c r="TPD5" s="29"/>
      <c r="TPE5" s="29"/>
      <c r="TPF5" s="29"/>
      <c r="TPG5" s="29"/>
      <c r="TPH5" s="29"/>
      <c r="TPI5" s="29">
        <v>2211.8702000000003</v>
      </c>
      <c r="TPJ5" s="29"/>
      <c r="TPK5" s="29"/>
      <c r="TPL5" s="29">
        <v>2789.4552000000003</v>
      </c>
      <c r="TPM5" s="29"/>
      <c r="TPN5" s="29"/>
      <c r="TPO5" s="29"/>
      <c r="TPP5" s="29"/>
      <c r="TPQ5" s="29"/>
      <c r="TPR5" s="29"/>
      <c r="TPS5" s="29"/>
      <c r="TPT5" s="29"/>
      <c r="TPU5" s="29"/>
      <c r="TPV5" s="29"/>
      <c r="TPW5" s="29"/>
      <c r="TPX5" s="29">
        <v>2937.2629999999999</v>
      </c>
      <c r="TPY5" s="29"/>
      <c r="TPZ5" s="29"/>
      <c r="TQA5" s="29"/>
      <c r="TQB5" s="29"/>
      <c r="TQC5" s="29"/>
      <c r="TQD5" s="29"/>
      <c r="TQE5" s="29"/>
      <c r="TQF5" s="29"/>
      <c r="TQG5" s="29"/>
      <c r="TQH5" s="29"/>
      <c r="TQI5" s="29">
        <v>4449.5231999999996</v>
      </c>
      <c r="TQJ5" s="29"/>
      <c r="TQK5" s="29"/>
      <c r="TQL5" s="29"/>
      <c r="TQM5" s="29">
        <v>2978.703</v>
      </c>
      <c r="TQN5" s="29"/>
      <c r="TQO5" s="29"/>
      <c r="TQP5" s="29"/>
      <c r="TQQ5" s="29"/>
      <c r="TQR5" s="29"/>
      <c r="TQS5" s="29"/>
      <c r="TQT5" s="29"/>
      <c r="TQU5" s="29"/>
      <c r="TQV5" s="29"/>
      <c r="TQW5" s="29">
        <v>3589.0847999999996</v>
      </c>
      <c r="TQX5" s="29"/>
      <c r="TQY5" s="29">
        <v>3149.5001999999999</v>
      </c>
      <c r="TQZ5" s="29">
        <v>3021.9146999999998</v>
      </c>
      <c r="TRA5" s="29"/>
      <c r="TRB5" s="29"/>
      <c r="TRC5" s="29"/>
      <c r="TRD5" s="29"/>
      <c r="TRE5" s="29"/>
      <c r="TRF5" s="29">
        <v>4100.8755000000001</v>
      </c>
      <c r="TRG5" s="29">
        <v>2233.7370000000001</v>
      </c>
      <c r="TRH5" s="29"/>
      <c r="TRI5" s="29"/>
      <c r="TRJ5" s="29"/>
      <c r="TRK5" s="29"/>
      <c r="TRL5" s="29"/>
      <c r="TRM5" s="29"/>
      <c r="TRN5" s="29"/>
      <c r="TRO5" s="29"/>
      <c r="TRP5" s="29">
        <v>2701.5207</v>
      </c>
      <c r="TRQ5" s="29">
        <v>2527.8330000000001</v>
      </c>
      <c r="TRR5" s="29"/>
      <c r="TRS5" s="29">
        <v>3273.9629999999997</v>
      </c>
      <c r="TRT5" s="29"/>
      <c r="TRU5" s="29"/>
      <c r="TRV5" s="29"/>
      <c r="TRW5" s="29"/>
      <c r="TRX5" s="29">
        <v>3772.0068000000001</v>
      </c>
      <c r="TRY5" s="29"/>
      <c r="TRZ5" s="29">
        <v>3413.6624999999999</v>
      </c>
      <c r="TSA5" s="29">
        <v>4093.4624000000003</v>
      </c>
      <c r="TSB5" s="29"/>
      <c r="TSC5" s="29"/>
      <c r="TSD5" s="29">
        <v>2285.3015999999998</v>
      </c>
      <c r="TSE5" s="29">
        <v>2837.3832000000002</v>
      </c>
      <c r="TSF5" s="29">
        <v>2265.4479000000001</v>
      </c>
      <c r="TSG5" s="29"/>
      <c r="TSH5" s="29">
        <v>3660.4695999999994</v>
      </c>
      <c r="TSI5" s="29"/>
      <c r="TSJ5" s="29"/>
      <c r="TSK5" s="29"/>
      <c r="TSL5" s="29"/>
      <c r="TSM5" s="29">
        <v>3321.4751999999999</v>
      </c>
      <c r="TSN5" s="29"/>
      <c r="TSO5" s="29"/>
      <c r="TSP5" s="29"/>
      <c r="TSQ5" s="29"/>
      <c r="TSR5" s="29"/>
      <c r="TSS5" s="29"/>
      <c r="TST5" s="29"/>
      <c r="TSU5" s="29"/>
      <c r="TSV5" s="29"/>
      <c r="TSW5" s="29"/>
      <c r="TSX5" s="29">
        <v>3210.5039999999999</v>
      </c>
      <c r="TSY5" s="29"/>
      <c r="TSZ5" s="29">
        <v>2518.6605</v>
      </c>
      <c r="TTA5" s="29"/>
      <c r="TTB5" s="29"/>
      <c r="TTC5" s="29"/>
      <c r="TTD5" s="29"/>
      <c r="TTE5" s="29">
        <v>4753.3562999999995</v>
      </c>
      <c r="TTF5" s="29"/>
      <c r="TTG5" s="29"/>
      <c r="TTH5" s="29"/>
      <c r="TTI5" s="29"/>
      <c r="TTJ5" s="29"/>
      <c r="TTK5" s="29"/>
      <c r="TTL5" s="29"/>
      <c r="TTM5" s="29"/>
      <c r="TTN5" s="29"/>
      <c r="TTO5" s="29"/>
      <c r="TTP5" s="29"/>
      <c r="TTQ5" s="29"/>
      <c r="TTR5" s="29"/>
      <c r="TTS5" s="29"/>
      <c r="TTT5" s="29"/>
      <c r="TTU5" s="29"/>
      <c r="TTV5" s="29"/>
      <c r="TTW5" s="29"/>
      <c r="TTX5" s="29"/>
      <c r="TTY5" s="29"/>
      <c r="TTZ5" s="29"/>
      <c r="TUA5" s="29"/>
      <c r="TUB5" s="29"/>
      <c r="TUC5" s="29"/>
      <c r="TUD5" s="29"/>
      <c r="TUE5" s="29"/>
      <c r="TUF5" s="29"/>
      <c r="TUG5" s="29">
        <v>2722.5605999999998</v>
      </c>
      <c r="TUH5" s="29"/>
      <c r="TUI5" s="29"/>
      <c r="TUJ5" s="29"/>
      <c r="TUK5" s="29"/>
      <c r="TUL5" s="29"/>
      <c r="TUM5" s="29"/>
      <c r="TUN5" s="29"/>
      <c r="TUO5" s="29">
        <v>2927.7184000000007</v>
      </c>
      <c r="TUP5" s="29"/>
      <c r="TUQ5" s="29">
        <v>4315.8950999999997</v>
      </c>
      <c r="TUR5" s="29">
        <v>2588.4935999999998</v>
      </c>
      <c r="TUS5" s="29"/>
      <c r="TUT5" s="29"/>
      <c r="TUU5" s="29"/>
      <c r="TUV5" s="29">
        <v>3897.7515000000003</v>
      </c>
      <c r="TUW5" s="29"/>
      <c r="TUX5" s="29"/>
      <c r="TUY5" s="29"/>
      <c r="TUZ5" s="29"/>
      <c r="TVA5" s="29"/>
      <c r="TVB5" s="29"/>
      <c r="TVC5" s="29"/>
      <c r="TVD5" s="29"/>
      <c r="TVE5" s="29"/>
      <c r="TVF5" s="29"/>
      <c r="TVG5" s="29">
        <v>2927.0280000000002</v>
      </c>
      <c r="TVH5" s="29"/>
      <c r="TVI5" s="29"/>
      <c r="TVJ5" s="29"/>
      <c r="TVK5" s="29">
        <v>2731.2280000000001</v>
      </c>
      <c r="TVL5" s="29">
        <v>2779.3732</v>
      </c>
      <c r="TVM5" s="29">
        <v>3759.3966</v>
      </c>
      <c r="TVN5" s="29"/>
      <c r="TVO5" s="29"/>
      <c r="TVP5" s="29"/>
      <c r="TVQ5" s="29"/>
      <c r="TVR5" s="29"/>
      <c r="TVS5" s="29">
        <v>3563.7062999999998</v>
      </c>
      <c r="TVT5" s="29"/>
      <c r="TVU5" s="29"/>
      <c r="TVV5" s="29">
        <v>2583.2612000000004</v>
      </c>
      <c r="TVW5" s="29"/>
      <c r="TVX5" s="29"/>
      <c r="TVY5" s="29"/>
      <c r="TVZ5" s="29">
        <v>3451.7943999999998</v>
      </c>
      <c r="TWA5" s="29"/>
      <c r="TWB5" s="29"/>
      <c r="TWC5" s="29"/>
      <c r="TWD5" s="29"/>
      <c r="TWE5" s="29"/>
      <c r="TWF5" s="29"/>
      <c r="TWG5" s="29"/>
      <c r="TWH5" s="29"/>
      <c r="TWI5" s="29"/>
      <c r="TWJ5" s="29"/>
      <c r="TWK5" s="29"/>
      <c r="TWL5" s="29"/>
      <c r="TWM5" s="29"/>
      <c r="TWN5" s="29"/>
      <c r="TWO5" s="29"/>
      <c r="TWP5" s="29"/>
      <c r="TWQ5" s="29"/>
      <c r="TWR5" s="29"/>
      <c r="TWS5" s="29"/>
      <c r="TWT5" s="29">
        <v>3276.9992000000002</v>
      </c>
      <c r="TWU5" s="29"/>
      <c r="TWV5" s="29"/>
      <c r="TWW5" s="29"/>
      <c r="TWX5" s="29"/>
      <c r="TWY5" s="29"/>
      <c r="TWZ5" s="29">
        <v>3941.79</v>
      </c>
      <c r="TXA5" s="29"/>
      <c r="TXB5" s="29">
        <v>2714.3519999999999</v>
      </c>
      <c r="TXC5" s="29"/>
      <c r="TXD5" s="29"/>
      <c r="TXE5" s="29"/>
      <c r="TXF5" s="29">
        <v>3020.7150999999994</v>
      </c>
      <c r="TXG5" s="29"/>
      <c r="TXH5" s="29"/>
      <c r="TXI5" s="29"/>
      <c r="TXJ5" s="29"/>
      <c r="TXK5" s="29"/>
      <c r="TXL5" s="29"/>
      <c r="TXM5" s="29"/>
      <c r="TXN5" s="29"/>
      <c r="TXO5" s="29"/>
      <c r="TXP5" s="29">
        <v>3026.6112000000003</v>
      </c>
      <c r="TXQ5" s="29"/>
      <c r="TXR5" s="29"/>
      <c r="TXS5" s="29"/>
      <c r="TXT5" s="29"/>
      <c r="TXU5" s="29">
        <v>3294.7087999999999</v>
      </c>
      <c r="TXV5" s="29"/>
      <c r="TXW5" s="29"/>
      <c r="TXX5" s="29"/>
      <c r="TXY5" s="29"/>
      <c r="TXZ5" s="29"/>
      <c r="TYA5" s="29"/>
      <c r="TYB5" s="29"/>
      <c r="TYC5" s="29"/>
      <c r="TYD5" s="29"/>
      <c r="TYE5" s="29"/>
      <c r="TYF5" s="29"/>
      <c r="TYG5" s="29"/>
      <c r="TYH5" s="29"/>
      <c r="TYI5" s="29"/>
      <c r="TYJ5" s="29"/>
      <c r="TYK5" s="29"/>
      <c r="TYL5" s="29"/>
      <c r="TYM5" s="29">
        <v>2484.8999999999996</v>
      </c>
      <c r="TYN5" s="29"/>
      <c r="TYO5" s="29"/>
      <c r="TYP5" s="29"/>
      <c r="TYQ5" s="29"/>
      <c r="TYR5" s="29"/>
      <c r="TYS5" s="29">
        <v>3948.7684999999997</v>
      </c>
      <c r="TYT5" s="29">
        <v>4039.1489999999994</v>
      </c>
      <c r="TYU5" s="29"/>
      <c r="TYV5" s="29"/>
      <c r="TYW5" s="29"/>
      <c r="TYX5" s="29"/>
      <c r="TYY5" s="29"/>
      <c r="TYZ5" s="29"/>
      <c r="TZA5" s="29"/>
      <c r="TZB5" s="29">
        <v>3055.2079999999996</v>
      </c>
      <c r="TZC5" s="29">
        <v>2511.6952000000001</v>
      </c>
      <c r="TZD5" s="29"/>
      <c r="TZE5" s="29"/>
      <c r="TZF5" s="29"/>
      <c r="TZG5" s="29"/>
      <c r="TZH5" s="29">
        <v>4244.53</v>
      </c>
      <c r="TZI5" s="29"/>
      <c r="TZJ5" s="29">
        <v>3541.9951999999994</v>
      </c>
      <c r="TZK5" s="29"/>
      <c r="TZL5" s="29"/>
      <c r="TZM5" s="29">
        <v>2973.4267</v>
      </c>
      <c r="TZN5" s="29"/>
      <c r="TZO5" s="29"/>
      <c r="TZP5" s="29"/>
      <c r="TZQ5" s="29"/>
      <c r="TZR5" s="29">
        <v>2666.8768</v>
      </c>
      <c r="TZS5" s="29"/>
      <c r="TZT5" s="29"/>
      <c r="TZU5" s="29"/>
      <c r="TZV5" s="29"/>
      <c r="TZW5" s="29"/>
      <c r="TZX5" s="29"/>
      <c r="TZY5" s="29"/>
      <c r="TZZ5" s="29"/>
      <c r="UAA5" s="29"/>
      <c r="UAB5" s="29"/>
      <c r="UAC5" s="29"/>
      <c r="UAD5" s="29"/>
      <c r="UAE5" s="29"/>
      <c r="UAF5" s="29"/>
      <c r="UAG5" s="29"/>
      <c r="UAH5" s="29"/>
      <c r="UAI5" s="29"/>
      <c r="UAJ5" s="29">
        <v>4362.8465000000006</v>
      </c>
      <c r="UAK5" s="29">
        <v>2599.7030000000004</v>
      </c>
      <c r="UAL5" s="29"/>
      <c r="UAM5" s="29"/>
      <c r="UAN5" s="29"/>
      <c r="UAO5" s="29"/>
      <c r="UAP5" s="29"/>
      <c r="UAQ5" s="29">
        <v>2491.9275000000002</v>
      </c>
      <c r="UAR5" s="29"/>
      <c r="UAS5" s="29"/>
      <c r="UAT5" s="29">
        <v>2721.6759000000002</v>
      </c>
      <c r="UAU5" s="29"/>
      <c r="UAV5" s="29"/>
      <c r="UAW5" s="29"/>
      <c r="UAX5" s="29"/>
      <c r="UAY5" s="29">
        <v>2542.0390000000002</v>
      </c>
      <c r="UAZ5" s="29"/>
      <c r="UBA5" s="29">
        <v>4301.55</v>
      </c>
      <c r="UBB5" s="29"/>
      <c r="UBC5" s="29"/>
      <c r="UBD5" s="29"/>
      <c r="UBE5" s="29"/>
      <c r="UBF5" s="29"/>
      <c r="UBG5" s="29">
        <v>2803.3081999999999</v>
      </c>
      <c r="UBH5" s="29"/>
      <c r="UBI5" s="29"/>
      <c r="UBJ5" s="29"/>
      <c r="UBK5" s="29"/>
      <c r="UBL5" s="29"/>
      <c r="UBM5" s="29"/>
      <c r="UBN5" s="29"/>
      <c r="UBO5" s="29"/>
      <c r="UBP5" s="29"/>
      <c r="UBQ5" s="29"/>
      <c r="UBR5" s="29"/>
      <c r="UBS5" s="29"/>
      <c r="UBT5" s="29"/>
      <c r="UBU5" s="29"/>
      <c r="UBV5" s="29"/>
      <c r="UBW5" s="29"/>
      <c r="UBX5" s="29"/>
      <c r="UBY5" s="29"/>
      <c r="UBZ5" s="29"/>
      <c r="UCA5" s="29"/>
      <c r="UCB5" s="29"/>
      <c r="UCC5" s="29">
        <v>4608.3935999999994</v>
      </c>
      <c r="UCD5" s="29">
        <v>2470.9828000000002</v>
      </c>
      <c r="UCE5" s="29"/>
      <c r="UCF5" s="29"/>
      <c r="UCG5" s="29"/>
      <c r="UCH5" s="29"/>
      <c r="UCI5" s="29"/>
      <c r="UCJ5" s="29">
        <v>4627.4414000000006</v>
      </c>
      <c r="UCK5" s="29"/>
      <c r="UCL5" s="29"/>
      <c r="UCM5" s="29"/>
      <c r="UCN5" s="29">
        <v>3912.0488999999998</v>
      </c>
      <c r="UCO5" s="29"/>
      <c r="UCP5" s="29"/>
      <c r="UCQ5" s="29"/>
      <c r="UCR5" s="29"/>
      <c r="UCS5" s="29"/>
      <c r="UCT5" s="29">
        <v>3794.3987999999999</v>
      </c>
      <c r="UCU5" s="29"/>
      <c r="UCV5" s="29"/>
      <c r="UCW5" s="29"/>
      <c r="UCX5" s="29"/>
      <c r="UCY5" s="29">
        <v>2937.5273999999999</v>
      </c>
      <c r="UCZ5" s="29"/>
      <c r="UDA5" s="29"/>
      <c r="UDB5" s="29">
        <v>5733795.0045999959</v>
      </c>
    </row>
    <row r="6" spans="1:14302" x14ac:dyDescent="0.35">
      <c r="A6" s="19" t="s">
        <v>20</v>
      </c>
      <c r="B6" s="29"/>
      <c r="C6" s="29"/>
      <c r="D6" s="29">
        <v>107.95439999999999</v>
      </c>
      <c r="E6" s="29"/>
      <c r="F6" s="29"/>
      <c r="G6" s="29">
        <v>101.932</v>
      </c>
      <c r="H6" s="29">
        <v>75.877700000000004</v>
      </c>
      <c r="I6" s="29"/>
      <c r="J6" s="29"/>
      <c r="K6" s="29">
        <v>116.4194</v>
      </c>
      <c r="L6" s="29"/>
      <c r="M6" s="29"/>
      <c r="N6" s="29"/>
      <c r="O6" s="29"/>
      <c r="P6" s="29"/>
      <c r="Q6" s="29"/>
      <c r="R6" s="29"/>
      <c r="S6" s="29">
        <v>138.4896</v>
      </c>
      <c r="T6" s="29">
        <v>121.2354</v>
      </c>
      <c r="U6" s="29"/>
      <c r="V6" s="29">
        <v>147.67770000000002</v>
      </c>
      <c r="W6" s="29"/>
      <c r="X6" s="29"/>
      <c r="Y6" s="29"/>
      <c r="Z6" s="29"/>
      <c r="AA6" s="29"/>
      <c r="AB6" s="29"/>
      <c r="AC6" s="29"/>
      <c r="AD6" s="29"/>
      <c r="AE6" s="29"/>
      <c r="AF6" s="29"/>
      <c r="AG6" s="29"/>
      <c r="AH6" s="29"/>
      <c r="AI6" s="29"/>
      <c r="AJ6" s="29"/>
      <c r="AK6" s="29"/>
      <c r="AL6" s="29">
        <v>114.21940000000001</v>
      </c>
      <c r="AM6" s="29"/>
      <c r="AN6" s="29"/>
      <c r="AO6" s="29"/>
      <c r="AP6" s="29"/>
      <c r="AQ6" s="29">
        <v>64.209599999999995</v>
      </c>
      <c r="AR6" s="29">
        <v>62.552999999999997</v>
      </c>
      <c r="AS6" s="29"/>
      <c r="AT6" s="29"/>
      <c r="AU6" s="29"/>
      <c r="AV6" s="29"/>
      <c r="AW6" s="29"/>
      <c r="AX6" s="29"/>
      <c r="AY6" s="29"/>
      <c r="AZ6" s="29"/>
      <c r="BA6" s="29"/>
      <c r="BB6" s="29"/>
      <c r="BC6" s="29"/>
      <c r="BD6" s="29"/>
      <c r="BE6" s="29">
        <v>143.36130000000003</v>
      </c>
      <c r="BF6" s="29"/>
      <c r="BG6" s="29"/>
      <c r="BH6" s="29"/>
      <c r="BI6" s="29"/>
      <c r="BJ6" s="29"/>
      <c r="BK6" s="29"/>
      <c r="BL6" s="29"/>
      <c r="BM6" s="29"/>
      <c r="BN6" s="29">
        <v>82.53</v>
      </c>
      <c r="BO6" s="29">
        <v>152.34780000000001</v>
      </c>
      <c r="BP6" s="29"/>
      <c r="BQ6" s="29"/>
      <c r="BR6" s="29">
        <v>194.24979999999999</v>
      </c>
      <c r="BS6" s="29"/>
      <c r="BT6" s="29"/>
      <c r="BU6" s="29"/>
      <c r="BV6" s="29"/>
      <c r="BW6" s="29">
        <v>124.62360000000001</v>
      </c>
      <c r="BX6" s="29"/>
      <c r="BY6" s="29"/>
      <c r="BZ6" s="29">
        <v>125.84250000000002</v>
      </c>
      <c r="CA6" s="29"/>
      <c r="CB6" s="29"/>
      <c r="CC6" s="29"/>
      <c r="CD6" s="29"/>
      <c r="CE6" s="29"/>
      <c r="CF6" s="29"/>
      <c r="CG6" s="29"/>
      <c r="CH6" s="29">
        <v>193.816</v>
      </c>
      <c r="CI6" s="29">
        <v>164.53559999999999</v>
      </c>
      <c r="CJ6" s="29"/>
      <c r="CK6" s="29"/>
      <c r="CL6" s="29"/>
      <c r="CM6" s="29"/>
      <c r="CN6" s="29">
        <v>94.887</v>
      </c>
      <c r="CO6" s="29"/>
      <c r="CP6" s="29"/>
      <c r="CQ6" s="29"/>
      <c r="CR6" s="29">
        <v>260.2056</v>
      </c>
      <c r="CS6" s="29"/>
      <c r="CT6" s="29"/>
      <c r="CU6" s="29"/>
      <c r="CV6" s="29">
        <v>107.892</v>
      </c>
      <c r="CW6" s="29"/>
      <c r="CX6" s="29"/>
      <c r="CY6" s="29"/>
      <c r="CZ6" s="29"/>
      <c r="DA6" s="29">
        <v>181.1241</v>
      </c>
      <c r="DB6" s="29">
        <v>80.717799999999997</v>
      </c>
      <c r="DC6" s="29"/>
      <c r="DD6" s="29"/>
      <c r="DE6" s="29"/>
      <c r="DF6" s="29">
        <v>108.42930000000001</v>
      </c>
      <c r="DG6" s="29"/>
      <c r="DH6" s="29"/>
      <c r="DI6" s="29"/>
      <c r="DJ6" s="29">
        <v>100.2826</v>
      </c>
      <c r="DK6" s="29"/>
      <c r="DL6" s="29">
        <v>220.59</v>
      </c>
      <c r="DM6" s="29">
        <v>132.28280000000001</v>
      </c>
      <c r="DN6" s="29"/>
      <c r="DO6" s="29"/>
      <c r="DP6" s="29">
        <v>133.01820000000001</v>
      </c>
      <c r="DQ6" s="29"/>
      <c r="DR6" s="29">
        <v>145.53800000000001</v>
      </c>
      <c r="DS6" s="29"/>
      <c r="DT6" s="29"/>
      <c r="DU6" s="29"/>
      <c r="DV6" s="29">
        <v>83.779499999999999</v>
      </c>
      <c r="DW6" s="29"/>
      <c r="DX6" s="29">
        <v>75.782600000000002</v>
      </c>
      <c r="DY6" s="29"/>
      <c r="DZ6" s="29"/>
      <c r="EA6" s="29">
        <v>183.99440000000001</v>
      </c>
      <c r="EB6" s="29"/>
      <c r="EC6" s="29"/>
      <c r="ED6" s="29">
        <v>126.4128</v>
      </c>
      <c r="EE6" s="29">
        <v>92.224599999999995</v>
      </c>
      <c r="EF6" s="29"/>
      <c r="EG6" s="29"/>
      <c r="EH6" s="29"/>
      <c r="EI6" s="29">
        <v>258.59469999999999</v>
      </c>
      <c r="EJ6" s="29"/>
      <c r="EK6" s="29"/>
      <c r="EL6" s="29"/>
      <c r="EM6" s="29"/>
      <c r="EN6" s="29">
        <v>69.036799999999999</v>
      </c>
      <c r="EO6" s="29"/>
      <c r="EP6" s="29"/>
      <c r="EQ6" s="29"/>
      <c r="ER6" s="29"/>
      <c r="ES6" s="29"/>
      <c r="ET6" s="29">
        <v>87.485799999999998</v>
      </c>
      <c r="EU6" s="29"/>
      <c r="EV6" s="29"/>
      <c r="EW6" s="29">
        <v>211.34399999999999</v>
      </c>
      <c r="EX6" s="29">
        <v>81.0304</v>
      </c>
      <c r="EY6" s="29">
        <v>296.53440000000001</v>
      </c>
      <c r="EZ6" s="29"/>
      <c r="FA6" s="29">
        <v>121.828</v>
      </c>
      <c r="FB6" s="29"/>
      <c r="FC6" s="29"/>
      <c r="FD6" s="29"/>
      <c r="FE6" s="29"/>
      <c r="FF6" s="29"/>
      <c r="FG6" s="29"/>
      <c r="FH6" s="29"/>
      <c r="FI6" s="29"/>
      <c r="FJ6" s="29"/>
      <c r="FK6" s="29"/>
      <c r="FL6" s="29"/>
      <c r="FM6" s="29"/>
      <c r="FN6" s="29"/>
      <c r="FO6" s="29">
        <v>198.1644</v>
      </c>
      <c r="FP6" s="29"/>
      <c r="FQ6" s="29"/>
      <c r="FR6" s="29"/>
      <c r="FS6" s="29"/>
      <c r="FT6" s="29"/>
      <c r="FU6" s="29"/>
      <c r="FV6" s="29">
        <v>123.92099999999999</v>
      </c>
      <c r="FW6" s="29"/>
      <c r="FX6" s="29"/>
      <c r="FY6" s="29">
        <v>96.272999999999996</v>
      </c>
      <c r="FZ6" s="29">
        <v>138.82409999999999</v>
      </c>
      <c r="GA6" s="29"/>
      <c r="GB6" s="29"/>
      <c r="GC6" s="29"/>
      <c r="GD6" s="29"/>
      <c r="GE6" s="29">
        <v>175.9776</v>
      </c>
      <c r="GF6" s="29"/>
      <c r="GG6" s="29"/>
      <c r="GH6" s="29"/>
      <c r="GI6" s="29">
        <v>152.58359999999999</v>
      </c>
      <c r="GJ6" s="29"/>
      <c r="GK6" s="29"/>
      <c r="GL6" s="29"/>
      <c r="GM6" s="29"/>
      <c r="GN6" s="29">
        <v>127.452</v>
      </c>
      <c r="GO6" s="29">
        <v>84.1464</v>
      </c>
      <c r="GP6" s="29"/>
      <c r="GQ6" s="29"/>
      <c r="GR6" s="29"/>
      <c r="GS6" s="29"/>
      <c r="GT6" s="29"/>
      <c r="GU6" s="29">
        <v>123.15600000000001</v>
      </c>
      <c r="GV6" s="29"/>
      <c r="GW6" s="29"/>
      <c r="GX6" s="29"/>
      <c r="GY6" s="29"/>
      <c r="GZ6" s="29"/>
      <c r="HA6" s="29"/>
      <c r="HB6" s="29">
        <v>124.96360000000001</v>
      </c>
      <c r="HC6" s="29"/>
      <c r="HD6" s="29"/>
      <c r="HE6" s="29"/>
      <c r="HF6" s="29">
        <v>271.78880000000004</v>
      </c>
      <c r="HG6" s="29"/>
      <c r="HH6" s="29"/>
      <c r="HI6" s="29"/>
      <c r="HJ6" s="29"/>
      <c r="HK6" s="29"/>
      <c r="HL6" s="29"/>
      <c r="HM6" s="29"/>
      <c r="HN6" s="29"/>
      <c r="HO6" s="29">
        <v>186.4957</v>
      </c>
      <c r="HP6" s="29">
        <v>208.7792</v>
      </c>
      <c r="HQ6" s="29">
        <v>141.98309999999998</v>
      </c>
      <c r="HR6" s="29"/>
      <c r="HS6" s="29"/>
      <c r="HT6" s="29">
        <v>86.456500000000005</v>
      </c>
      <c r="HU6" s="29">
        <v>181.4288</v>
      </c>
      <c r="HV6" s="29"/>
      <c r="HW6" s="29">
        <v>99.135899999999992</v>
      </c>
      <c r="HX6" s="29"/>
      <c r="HY6" s="29"/>
      <c r="HZ6" s="29"/>
      <c r="IA6" s="29"/>
      <c r="IB6" s="29"/>
      <c r="IC6" s="29"/>
      <c r="ID6" s="29"/>
      <c r="IE6" s="29"/>
      <c r="IF6" s="29"/>
      <c r="IG6" s="29">
        <v>201.94799999999998</v>
      </c>
      <c r="IH6" s="29">
        <v>258.83699999999999</v>
      </c>
      <c r="II6" s="29">
        <v>273.476</v>
      </c>
      <c r="IJ6" s="29">
        <v>107.76479999999999</v>
      </c>
      <c r="IK6" s="29"/>
      <c r="IL6" s="29">
        <v>212.84620000000001</v>
      </c>
      <c r="IM6" s="29"/>
      <c r="IN6" s="29"/>
      <c r="IO6" s="29"/>
      <c r="IP6" s="29">
        <v>209.4408</v>
      </c>
      <c r="IQ6" s="29"/>
      <c r="IR6" s="29"/>
      <c r="IS6" s="29">
        <v>282.82900000000001</v>
      </c>
      <c r="IT6" s="29">
        <v>109.92019999999999</v>
      </c>
      <c r="IU6" s="29"/>
      <c r="IV6" s="29">
        <v>106.63619999999999</v>
      </c>
      <c r="IW6" s="29"/>
      <c r="IX6" s="29"/>
      <c r="IY6" s="29"/>
      <c r="IZ6" s="29">
        <v>322.50239999999997</v>
      </c>
      <c r="JA6" s="29"/>
      <c r="JB6" s="29"/>
      <c r="JC6" s="29"/>
      <c r="JD6" s="29">
        <v>149.553</v>
      </c>
      <c r="JE6" s="29"/>
      <c r="JF6" s="29"/>
      <c r="JG6" s="29"/>
      <c r="JH6" s="29"/>
      <c r="JI6" s="29"/>
      <c r="JJ6" s="29"/>
      <c r="JK6" s="29"/>
      <c r="JL6" s="29"/>
      <c r="JM6" s="29"/>
      <c r="JN6" s="29"/>
      <c r="JO6" s="29"/>
      <c r="JP6" s="29"/>
      <c r="JQ6" s="29">
        <v>241.94159999999997</v>
      </c>
      <c r="JR6" s="29"/>
      <c r="JS6" s="29"/>
      <c r="JT6" s="29">
        <v>182.0224</v>
      </c>
      <c r="JU6" s="29"/>
      <c r="JV6" s="29"/>
      <c r="JW6" s="29"/>
      <c r="JX6" s="29"/>
      <c r="JY6" s="29"/>
      <c r="JZ6" s="29"/>
      <c r="KA6" s="29"/>
      <c r="KB6" s="29"/>
      <c r="KC6" s="29"/>
      <c r="KD6" s="29"/>
      <c r="KE6" s="29"/>
      <c r="KF6" s="29"/>
      <c r="KG6" s="29">
        <v>149.9316</v>
      </c>
      <c r="KH6" s="29"/>
      <c r="KI6" s="29">
        <v>203.65019999999998</v>
      </c>
      <c r="KJ6" s="29"/>
      <c r="KK6" s="29"/>
      <c r="KL6" s="29"/>
      <c r="KM6" s="29"/>
      <c r="KN6" s="29"/>
      <c r="KO6" s="29"/>
      <c r="KP6" s="29"/>
      <c r="KQ6" s="29"/>
      <c r="KR6" s="29">
        <v>140.184</v>
      </c>
      <c r="KS6" s="29"/>
      <c r="KT6" s="29"/>
      <c r="KU6" s="29"/>
      <c r="KV6" s="29">
        <v>72.458399999999983</v>
      </c>
      <c r="KW6" s="29"/>
      <c r="KX6" s="29"/>
      <c r="KY6" s="29"/>
      <c r="KZ6" s="29">
        <v>336.68999999999994</v>
      </c>
      <c r="LA6" s="29"/>
      <c r="LB6" s="29">
        <v>342.98519999999996</v>
      </c>
      <c r="LC6" s="29"/>
      <c r="LD6" s="29"/>
      <c r="LE6" s="29">
        <v>219.04319999999998</v>
      </c>
      <c r="LF6" s="29"/>
      <c r="LG6" s="29"/>
      <c r="LH6" s="29"/>
      <c r="LI6" s="29">
        <v>487.55150000000003</v>
      </c>
      <c r="LJ6" s="29"/>
      <c r="LK6" s="29"/>
      <c r="LL6" s="29">
        <v>337.37199999999996</v>
      </c>
      <c r="LM6" s="29">
        <v>197.2047</v>
      </c>
      <c r="LN6" s="29"/>
      <c r="LO6" s="29">
        <v>167.8098</v>
      </c>
      <c r="LP6" s="29"/>
      <c r="LQ6" s="29"/>
      <c r="LR6" s="29"/>
      <c r="LS6" s="29"/>
      <c r="LT6" s="29"/>
      <c r="LU6" s="29"/>
      <c r="LV6" s="29"/>
      <c r="LW6" s="29"/>
      <c r="LX6" s="29">
        <v>105.4875</v>
      </c>
      <c r="LY6" s="29"/>
      <c r="LZ6" s="29">
        <v>295.78959999999995</v>
      </c>
      <c r="MA6" s="29"/>
      <c r="MB6" s="29"/>
      <c r="MC6" s="29">
        <v>373.98719999999997</v>
      </c>
      <c r="MD6" s="29"/>
      <c r="ME6" s="29"/>
      <c r="MF6" s="29"/>
      <c r="MG6" s="29">
        <v>70.076799999999992</v>
      </c>
      <c r="MH6" s="29"/>
      <c r="MI6" s="29"/>
      <c r="MJ6" s="29"/>
      <c r="MK6" s="29">
        <v>185.1909</v>
      </c>
      <c r="ML6" s="29"/>
      <c r="MM6" s="29"/>
      <c r="MN6" s="29"/>
      <c r="MO6" s="29"/>
      <c r="MP6" s="29"/>
      <c r="MQ6" s="29"/>
      <c r="MR6" s="29"/>
      <c r="MS6" s="29"/>
      <c r="MT6" s="29"/>
      <c r="MU6" s="29"/>
      <c r="MV6" s="29">
        <v>115.3776</v>
      </c>
      <c r="MW6" s="29"/>
      <c r="MX6" s="29"/>
      <c r="MY6" s="29"/>
      <c r="MZ6" s="29">
        <v>68.460800000000006</v>
      </c>
      <c r="NA6" s="29">
        <v>204.17259999999999</v>
      </c>
      <c r="NB6" s="29"/>
      <c r="NC6" s="29"/>
      <c r="ND6" s="29"/>
      <c r="NE6" s="29"/>
      <c r="NF6" s="29"/>
      <c r="NG6" s="29"/>
      <c r="NH6" s="29"/>
      <c r="NI6" s="29"/>
      <c r="NJ6" s="29"/>
      <c r="NK6" s="29"/>
      <c r="NL6" s="29"/>
      <c r="NM6" s="29"/>
      <c r="NN6" s="29"/>
      <c r="NO6" s="29"/>
      <c r="NP6" s="29">
        <v>87.641999999999996</v>
      </c>
      <c r="NQ6" s="29"/>
      <c r="NR6" s="29">
        <v>236.39699999999999</v>
      </c>
      <c r="NS6" s="29"/>
      <c r="NT6" s="29"/>
      <c r="NU6" s="29"/>
      <c r="NV6" s="29">
        <v>117.48</v>
      </c>
      <c r="NW6" s="29"/>
      <c r="NX6" s="29"/>
      <c r="NY6" s="29"/>
      <c r="NZ6" s="29"/>
      <c r="OA6" s="29"/>
      <c r="OB6" s="29"/>
      <c r="OC6" s="29"/>
      <c r="OD6" s="29"/>
      <c r="OE6" s="29"/>
      <c r="OF6" s="29"/>
      <c r="OG6" s="29"/>
      <c r="OH6" s="29"/>
      <c r="OI6" s="29"/>
      <c r="OJ6" s="29"/>
      <c r="OK6" s="29"/>
      <c r="OL6" s="29">
        <v>603.76199999999994</v>
      </c>
      <c r="OM6" s="29"/>
      <c r="ON6" s="29"/>
      <c r="OO6" s="29"/>
      <c r="OP6" s="29"/>
      <c r="OQ6" s="29"/>
      <c r="OR6" s="29">
        <v>140.06</v>
      </c>
      <c r="OS6" s="29"/>
      <c r="OT6" s="29"/>
      <c r="OU6" s="29"/>
      <c r="OV6" s="29"/>
      <c r="OW6" s="29">
        <v>205.83419999999998</v>
      </c>
      <c r="OX6" s="29">
        <v>101.20949999999999</v>
      </c>
      <c r="OY6" s="29"/>
      <c r="OZ6" s="29"/>
      <c r="PA6" s="29"/>
      <c r="PB6" s="29"/>
      <c r="PC6" s="29"/>
      <c r="PD6" s="29"/>
      <c r="PE6" s="29"/>
      <c r="PF6" s="29"/>
      <c r="PG6" s="29"/>
      <c r="PH6" s="29"/>
      <c r="PI6" s="29"/>
      <c r="PJ6" s="29"/>
      <c r="PK6" s="29"/>
      <c r="PL6" s="29"/>
      <c r="PM6" s="29"/>
      <c r="PN6" s="29"/>
      <c r="PO6" s="29"/>
      <c r="PP6" s="29"/>
      <c r="PQ6" s="29"/>
      <c r="PR6" s="29"/>
      <c r="PS6" s="29"/>
      <c r="PT6" s="29">
        <v>152.86919999999998</v>
      </c>
      <c r="PU6" s="29"/>
      <c r="PV6" s="29"/>
      <c r="PW6" s="29"/>
      <c r="PX6" s="29">
        <v>213.19620000000003</v>
      </c>
      <c r="PY6" s="29"/>
      <c r="PZ6" s="29"/>
      <c r="QA6" s="29"/>
      <c r="QB6" s="29"/>
      <c r="QC6" s="29"/>
      <c r="QD6" s="29"/>
      <c r="QE6" s="29"/>
      <c r="QF6" s="29"/>
      <c r="QG6" s="29"/>
      <c r="QH6" s="29"/>
      <c r="QI6" s="29">
        <v>269.89689999999996</v>
      </c>
      <c r="QJ6" s="29">
        <v>442.32889999999998</v>
      </c>
      <c r="QK6" s="29">
        <v>248.941</v>
      </c>
      <c r="QL6" s="29">
        <v>113.438</v>
      </c>
      <c r="QM6" s="29"/>
      <c r="QN6" s="29"/>
      <c r="QO6" s="29"/>
      <c r="QP6" s="29"/>
      <c r="QQ6" s="29"/>
      <c r="QR6" s="29"/>
      <c r="QS6" s="29"/>
      <c r="QT6" s="29"/>
      <c r="QU6" s="29"/>
      <c r="QV6" s="29"/>
      <c r="QW6" s="29"/>
      <c r="QX6" s="29"/>
      <c r="QY6" s="29"/>
      <c r="QZ6" s="29"/>
      <c r="RA6" s="29"/>
      <c r="RB6" s="29"/>
      <c r="RC6" s="29"/>
      <c r="RD6" s="29"/>
      <c r="RE6" s="29"/>
      <c r="RF6" s="29"/>
      <c r="RG6" s="29"/>
      <c r="RH6" s="29">
        <v>667.47640000000001</v>
      </c>
      <c r="RI6" s="29"/>
      <c r="RJ6" s="29"/>
      <c r="RK6" s="29">
        <v>274.13239999999996</v>
      </c>
      <c r="RL6" s="29"/>
      <c r="RM6" s="29"/>
      <c r="RN6" s="29"/>
      <c r="RO6" s="29"/>
      <c r="RP6" s="29"/>
      <c r="RQ6" s="29"/>
      <c r="RR6" s="29"/>
      <c r="RS6" s="29"/>
      <c r="RT6" s="29">
        <v>215.56080000000003</v>
      </c>
      <c r="RU6" s="29"/>
      <c r="RV6" s="29"/>
      <c r="RW6" s="29">
        <v>247.75800000000001</v>
      </c>
      <c r="RX6" s="29"/>
      <c r="RY6" s="29"/>
      <c r="RZ6" s="29"/>
      <c r="SA6" s="29"/>
      <c r="SB6" s="29"/>
      <c r="SC6" s="29">
        <v>369.67840000000001</v>
      </c>
      <c r="SD6" s="29"/>
      <c r="SE6" s="29"/>
      <c r="SF6" s="29"/>
      <c r="SG6" s="29"/>
      <c r="SH6" s="29"/>
      <c r="SI6" s="29"/>
      <c r="SJ6" s="29"/>
      <c r="SK6" s="29"/>
      <c r="SL6" s="29"/>
      <c r="SM6" s="29"/>
      <c r="SN6" s="29"/>
      <c r="SO6" s="29"/>
      <c r="SP6" s="29">
        <v>253.09370000000001</v>
      </c>
      <c r="SQ6" s="29"/>
      <c r="SR6" s="29"/>
      <c r="SS6" s="29"/>
      <c r="ST6" s="29"/>
      <c r="SU6" s="29"/>
      <c r="SV6" s="29"/>
      <c r="SW6" s="29">
        <v>218.12</v>
      </c>
      <c r="SX6" s="29">
        <v>286.91820000000001</v>
      </c>
      <c r="SY6" s="29"/>
      <c r="SZ6" s="29">
        <v>91.4375</v>
      </c>
      <c r="TA6" s="29"/>
      <c r="TB6" s="29"/>
      <c r="TC6" s="29"/>
      <c r="TD6" s="29"/>
      <c r="TE6" s="29"/>
      <c r="TF6" s="29"/>
      <c r="TG6" s="29">
        <v>699.45100000000002</v>
      </c>
      <c r="TH6" s="29"/>
      <c r="TI6" s="29"/>
      <c r="TJ6" s="29"/>
      <c r="TK6" s="29">
        <v>398.56080000000003</v>
      </c>
      <c r="TL6" s="29"/>
      <c r="TM6" s="29"/>
      <c r="TN6" s="29"/>
      <c r="TO6" s="29"/>
      <c r="TP6" s="29"/>
      <c r="TQ6" s="29"/>
      <c r="TR6" s="29">
        <v>222.05120000000002</v>
      </c>
      <c r="TS6" s="29"/>
      <c r="TT6" s="29"/>
      <c r="TU6" s="29"/>
      <c r="TV6" s="29"/>
      <c r="TW6" s="29">
        <v>110.7647</v>
      </c>
      <c r="TX6" s="29"/>
      <c r="TY6" s="29"/>
      <c r="TZ6" s="29">
        <v>387.25020000000001</v>
      </c>
      <c r="UA6" s="29"/>
      <c r="UB6" s="29"/>
      <c r="UC6" s="29">
        <v>161.0829</v>
      </c>
      <c r="UD6" s="29"/>
      <c r="UE6" s="29"/>
      <c r="UF6" s="29"/>
      <c r="UG6" s="29"/>
      <c r="UH6" s="29"/>
      <c r="UI6" s="29"/>
      <c r="UJ6" s="29">
        <v>95.328799999999987</v>
      </c>
      <c r="UK6" s="29"/>
      <c r="UL6" s="29">
        <v>277.19560000000001</v>
      </c>
      <c r="UM6" s="29"/>
      <c r="UN6" s="29"/>
      <c r="UO6" s="29">
        <v>327.6155</v>
      </c>
      <c r="UP6" s="29">
        <v>397.38700000000006</v>
      </c>
      <c r="UQ6" s="29"/>
      <c r="UR6" s="29"/>
      <c r="US6" s="29"/>
      <c r="UT6" s="29">
        <v>145.5932</v>
      </c>
      <c r="UU6" s="29"/>
      <c r="UV6" s="29"/>
      <c r="UW6" s="29"/>
      <c r="UX6" s="29"/>
      <c r="UY6" s="29">
        <v>138.24720000000002</v>
      </c>
      <c r="UZ6" s="29">
        <v>692.33709999999996</v>
      </c>
      <c r="VA6" s="29"/>
      <c r="VB6" s="29"/>
      <c r="VC6" s="29"/>
      <c r="VD6" s="29"/>
      <c r="VE6" s="29"/>
      <c r="VF6" s="29"/>
      <c r="VG6" s="29"/>
      <c r="VH6" s="29">
        <v>159.96539999999999</v>
      </c>
      <c r="VI6" s="29"/>
      <c r="VJ6" s="29"/>
      <c r="VK6" s="29"/>
      <c r="VL6" s="29"/>
      <c r="VM6" s="29"/>
      <c r="VN6" s="29"/>
      <c r="VO6" s="29"/>
      <c r="VP6" s="29"/>
      <c r="VQ6" s="29"/>
      <c r="VR6" s="29"/>
      <c r="VS6" s="29"/>
      <c r="VT6" s="29">
        <v>155.64760000000001</v>
      </c>
      <c r="VU6" s="29">
        <v>114.6156</v>
      </c>
      <c r="VV6" s="29"/>
      <c r="VW6" s="29"/>
      <c r="VX6" s="29"/>
      <c r="VY6" s="29"/>
      <c r="VZ6" s="29"/>
      <c r="WA6" s="29">
        <v>138.6335</v>
      </c>
      <c r="WB6" s="29"/>
      <c r="WC6" s="29"/>
      <c r="WD6" s="29"/>
      <c r="WE6" s="29"/>
      <c r="WF6" s="29">
        <v>555.94360000000006</v>
      </c>
      <c r="WG6" s="29"/>
      <c r="WH6" s="29"/>
      <c r="WI6" s="29"/>
      <c r="WJ6" s="29"/>
      <c r="WK6" s="29"/>
      <c r="WL6" s="29"/>
      <c r="WM6" s="29"/>
      <c r="WN6" s="29"/>
      <c r="WO6" s="29"/>
      <c r="WP6" s="29"/>
      <c r="WQ6" s="29"/>
      <c r="WR6" s="29"/>
      <c r="WS6" s="29">
        <v>106.34399999999999</v>
      </c>
      <c r="WT6" s="29">
        <v>603.62660000000005</v>
      </c>
      <c r="WU6" s="29"/>
      <c r="WV6" s="29"/>
      <c r="WW6" s="29"/>
      <c r="WX6" s="29"/>
      <c r="WY6" s="29"/>
      <c r="WZ6" s="29"/>
      <c r="XA6" s="29">
        <v>309.87199999999996</v>
      </c>
      <c r="XB6" s="29"/>
      <c r="XC6" s="29"/>
      <c r="XD6" s="29"/>
      <c r="XE6" s="29"/>
      <c r="XF6" s="29"/>
      <c r="XG6" s="29"/>
      <c r="XH6" s="29">
        <v>106.36919999999999</v>
      </c>
      <c r="XI6" s="29"/>
      <c r="XJ6" s="29">
        <v>146.11940000000001</v>
      </c>
      <c r="XK6" s="29">
        <v>628.98990000000003</v>
      </c>
      <c r="XL6" s="29"/>
      <c r="XM6" s="29"/>
      <c r="XN6" s="29"/>
      <c r="XO6" s="29"/>
      <c r="XP6" s="29"/>
      <c r="XQ6" s="29">
        <v>141.92750000000001</v>
      </c>
      <c r="XR6" s="29">
        <v>380.99039999999997</v>
      </c>
      <c r="XS6" s="29"/>
      <c r="XT6" s="29"/>
      <c r="XU6" s="29"/>
      <c r="XV6" s="29">
        <v>328.38190000000003</v>
      </c>
      <c r="XW6" s="29"/>
      <c r="XX6" s="29"/>
      <c r="XY6" s="29"/>
      <c r="XZ6" s="29"/>
      <c r="YA6" s="29"/>
      <c r="YB6" s="29">
        <v>225.87219999999999</v>
      </c>
      <c r="YC6" s="29"/>
      <c r="YD6" s="29"/>
      <c r="YE6" s="29"/>
      <c r="YF6" s="29"/>
      <c r="YG6" s="29"/>
      <c r="YH6" s="29"/>
      <c r="YI6" s="29"/>
      <c r="YJ6" s="29"/>
      <c r="YK6" s="29">
        <v>218.02619999999999</v>
      </c>
      <c r="YL6" s="29"/>
      <c r="YM6" s="29"/>
      <c r="YN6" s="29">
        <v>616.98</v>
      </c>
      <c r="YO6" s="29"/>
      <c r="YP6" s="29">
        <v>386.24040000000002</v>
      </c>
      <c r="YQ6" s="29"/>
      <c r="YR6" s="29"/>
      <c r="YS6" s="29"/>
      <c r="YT6" s="29"/>
      <c r="YU6" s="29"/>
      <c r="YV6" s="29">
        <v>627.46079999999995</v>
      </c>
      <c r="YW6" s="29"/>
      <c r="YX6" s="29"/>
      <c r="YY6" s="29"/>
      <c r="YZ6" s="29"/>
      <c r="ZA6" s="29">
        <v>401.70820000000003</v>
      </c>
      <c r="ZB6" s="29"/>
      <c r="ZC6" s="29">
        <v>485.52</v>
      </c>
      <c r="ZD6" s="29"/>
      <c r="ZE6" s="29"/>
      <c r="ZF6" s="29"/>
      <c r="ZG6" s="29">
        <v>495.1746</v>
      </c>
      <c r="ZH6" s="29"/>
      <c r="ZI6" s="29"/>
      <c r="ZJ6" s="29">
        <v>138.39660000000001</v>
      </c>
      <c r="ZK6" s="29"/>
      <c r="ZL6" s="29"/>
      <c r="ZM6" s="29"/>
      <c r="ZN6" s="29">
        <v>155.90549999999999</v>
      </c>
      <c r="ZO6" s="29"/>
      <c r="ZP6" s="29"/>
      <c r="ZQ6" s="29"/>
      <c r="ZR6" s="29"/>
      <c r="ZS6" s="29"/>
      <c r="ZT6" s="29">
        <v>196.1371</v>
      </c>
      <c r="ZU6" s="29"/>
      <c r="ZV6" s="29"/>
      <c r="ZW6" s="29"/>
      <c r="ZX6" s="29"/>
      <c r="ZY6" s="29"/>
      <c r="ZZ6" s="29"/>
      <c r="AAA6" s="29"/>
      <c r="AAB6" s="29"/>
      <c r="AAC6" s="29">
        <v>535.995</v>
      </c>
      <c r="AAD6" s="29"/>
      <c r="AAE6" s="29"/>
      <c r="AAF6" s="29">
        <v>276.29909999999995</v>
      </c>
      <c r="AAG6" s="29"/>
      <c r="AAH6" s="29"/>
      <c r="AAI6" s="29">
        <v>241.82399999999998</v>
      </c>
      <c r="AAJ6" s="29"/>
      <c r="AAK6" s="29"/>
      <c r="AAL6" s="29"/>
      <c r="AAM6" s="29"/>
      <c r="AAN6" s="29"/>
      <c r="AAO6" s="29"/>
      <c r="AAP6" s="29"/>
      <c r="AAQ6" s="29"/>
      <c r="AAR6" s="29"/>
      <c r="AAS6" s="29"/>
      <c r="AAT6" s="29"/>
      <c r="AAU6" s="29"/>
      <c r="AAV6" s="29"/>
      <c r="AAW6" s="29"/>
      <c r="AAX6" s="29"/>
      <c r="AAY6" s="29"/>
      <c r="AAZ6" s="29">
        <v>249.01</v>
      </c>
      <c r="ABA6" s="29">
        <v>162.71610000000004</v>
      </c>
      <c r="ABB6" s="29"/>
      <c r="ABC6" s="29"/>
      <c r="ABD6" s="29">
        <v>249.49459999999999</v>
      </c>
      <c r="ABE6" s="29"/>
      <c r="ABF6" s="29"/>
      <c r="ABG6" s="29">
        <v>159.63639999999998</v>
      </c>
      <c r="ABH6" s="29"/>
      <c r="ABI6" s="29"/>
      <c r="ABJ6" s="29"/>
      <c r="ABK6" s="29"/>
      <c r="ABL6" s="29"/>
      <c r="ABM6" s="29"/>
      <c r="ABN6" s="29"/>
      <c r="ABO6" s="29">
        <v>304.33499999999998</v>
      </c>
      <c r="ABP6" s="29"/>
      <c r="ABQ6" s="29"/>
      <c r="ABR6" s="29"/>
      <c r="ABS6" s="29"/>
      <c r="ABT6" s="29"/>
      <c r="ABU6" s="29"/>
      <c r="ABV6" s="29"/>
      <c r="ABW6" s="29">
        <v>327.53819999999996</v>
      </c>
      <c r="ABX6" s="29">
        <v>179.76769999999999</v>
      </c>
      <c r="ABY6" s="29"/>
      <c r="ABZ6" s="29">
        <v>666.7056</v>
      </c>
      <c r="ACA6" s="29">
        <v>412.07249999999999</v>
      </c>
      <c r="ACB6" s="29"/>
      <c r="ACC6" s="29">
        <v>138.47699999999998</v>
      </c>
      <c r="ACD6" s="29"/>
      <c r="ACE6" s="29"/>
      <c r="ACF6" s="29"/>
      <c r="ACG6" s="29"/>
      <c r="ACH6" s="29"/>
      <c r="ACI6" s="29"/>
      <c r="ACJ6" s="29">
        <v>197.9562</v>
      </c>
      <c r="ACK6" s="29">
        <v>410.51250000000005</v>
      </c>
      <c r="ACL6" s="29"/>
      <c r="ACM6" s="29"/>
      <c r="ACN6" s="29"/>
      <c r="ACO6" s="29"/>
      <c r="ACP6" s="29"/>
      <c r="ACQ6" s="29"/>
      <c r="ACR6" s="29"/>
      <c r="ACS6" s="29"/>
      <c r="ACT6" s="29"/>
      <c r="ACU6" s="29"/>
      <c r="ACV6" s="29"/>
      <c r="ACW6" s="29"/>
      <c r="ACX6" s="29"/>
      <c r="ACY6" s="29"/>
      <c r="ACZ6" s="29"/>
      <c r="ADA6" s="29">
        <v>820.2645</v>
      </c>
      <c r="ADB6" s="29"/>
      <c r="ADC6" s="29"/>
      <c r="ADD6" s="29"/>
      <c r="ADE6" s="29">
        <v>395.33339999999998</v>
      </c>
      <c r="ADF6" s="29"/>
      <c r="ADG6" s="29">
        <v>511.15600000000001</v>
      </c>
      <c r="ADH6" s="29">
        <v>953.04</v>
      </c>
      <c r="ADI6" s="29"/>
      <c r="ADJ6" s="29"/>
      <c r="ADK6" s="29">
        <v>281.91399999999999</v>
      </c>
      <c r="ADL6" s="29"/>
      <c r="ADM6" s="29"/>
      <c r="ADN6" s="29"/>
      <c r="ADO6" s="29"/>
      <c r="ADP6" s="29"/>
      <c r="ADQ6" s="29">
        <v>125.8488</v>
      </c>
      <c r="ADR6" s="29"/>
      <c r="ADS6" s="29"/>
      <c r="ADT6" s="29"/>
      <c r="ADU6" s="29">
        <v>440.1474</v>
      </c>
      <c r="ADV6" s="29">
        <v>212.78159999999997</v>
      </c>
      <c r="ADW6" s="29"/>
      <c r="ADX6" s="29"/>
      <c r="ADY6" s="29">
        <v>426.67500000000001</v>
      </c>
      <c r="ADZ6" s="29"/>
      <c r="AEA6" s="29"/>
      <c r="AEB6" s="29"/>
      <c r="AEC6" s="29"/>
      <c r="AED6" s="29"/>
      <c r="AEE6" s="29"/>
      <c r="AEF6" s="29"/>
      <c r="AEG6" s="29"/>
      <c r="AEH6" s="29"/>
      <c r="AEI6" s="29"/>
      <c r="AEJ6" s="29"/>
      <c r="AEK6" s="29"/>
      <c r="AEL6" s="29">
        <v>440.39250000000004</v>
      </c>
      <c r="AEM6" s="29"/>
      <c r="AEN6" s="29"/>
      <c r="AEO6" s="29"/>
      <c r="AEP6" s="29"/>
      <c r="AEQ6" s="29">
        <v>148.34819999999999</v>
      </c>
      <c r="AER6" s="29"/>
      <c r="AES6" s="29"/>
      <c r="AET6" s="29"/>
      <c r="AEU6" s="29">
        <v>140.6885</v>
      </c>
      <c r="AEV6" s="29"/>
      <c r="AEW6" s="29"/>
      <c r="AEX6" s="29"/>
      <c r="AEY6" s="29"/>
      <c r="AEZ6" s="29"/>
      <c r="AFA6" s="29"/>
      <c r="AFB6" s="29"/>
      <c r="AFC6" s="29">
        <v>677.86320000000001</v>
      </c>
      <c r="AFD6" s="29"/>
      <c r="AFE6" s="29"/>
      <c r="AFF6" s="29"/>
      <c r="AFG6" s="29">
        <v>203.07760000000002</v>
      </c>
      <c r="AFH6" s="29"/>
      <c r="AFI6" s="29">
        <v>194.16669999999999</v>
      </c>
      <c r="AFJ6" s="29"/>
      <c r="AFK6" s="29"/>
      <c r="AFL6" s="29"/>
      <c r="AFM6" s="29"/>
      <c r="AFN6" s="29"/>
      <c r="AFO6" s="29"/>
      <c r="AFP6" s="29">
        <v>572.9864</v>
      </c>
      <c r="AFQ6" s="29"/>
      <c r="AFR6" s="29"/>
      <c r="AFS6" s="29"/>
      <c r="AFT6" s="29">
        <v>330.74559999999997</v>
      </c>
      <c r="AFU6" s="29"/>
      <c r="AFV6" s="29"/>
      <c r="AFW6" s="29"/>
      <c r="AFX6" s="29"/>
      <c r="AFY6" s="29"/>
      <c r="AFZ6" s="29">
        <v>646.44749999999999</v>
      </c>
      <c r="AGA6" s="29">
        <v>267.72309999999999</v>
      </c>
      <c r="AGB6" s="29"/>
      <c r="AGC6" s="29"/>
      <c r="AGD6" s="29"/>
      <c r="AGE6" s="29"/>
      <c r="AGF6" s="29"/>
      <c r="AGG6" s="29"/>
      <c r="AGH6" s="29"/>
      <c r="AGI6" s="29"/>
      <c r="AGJ6" s="29"/>
      <c r="AGK6" s="29"/>
      <c r="AGL6" s="29"/>
      <c r="AGM6" s="29"/>
      <c r="AGN6" s="29">
        <v>273.14610000000005</v>
      </c>
      <c r="AGO6" s="29">
        <v>188.44589999999999</v>
      </c>
      <c r="AGP6" s="29"/>
      <c r="AGQ6" s="29">
        <v>170.0676</v>
      </c>
      <c r="AGR6" s="29"/>
      <c r="AGS6" s="29"/>
      <c r="AGT6" s="29"/>
      <c r="AGU6" s="29">
        <v>253.32079999999999</v>
      </c>
      <c r="AGV6" s="29"/>
      <c r="AGW6" s="29"/>
      <c r="AGX6" s="29"/>
      <c r="AGY6" s="29"/>
      <c r="AGZ6" s="29"/>
      <c r="AHA6" s="29"/>
      <c r="AHB6" s="29"/>
      <c r="AHC6" s="29">
        <v>634.42609999999991</v>
      </c>
      <c r="AHD6" s="29">
        <v>154.49600000000001</v>
      </c>
      <c r="AHE6" s="29"/>
      <c r="AHF6" s="29"/>
      <c r="AHG6" s="29"/>
      <c r="AHH6" s="29"/>
      <c r="AHI6" s="29"/>
      <c r="AHJ6" s="29"/>
      <c r="AHK6" s="29"/>
      <c r="AHL6" s="29"/>
      <c r="AHM6" s="29"/>
      <c r="AHN6" s="29">
        <v>250.49069999999998</v>
      </c>
      <c r="AHO6" s="29"/>
      <c r="AHP6" s="29"/>
      <c r="AHQ6" s="29">
        <v>199.19680000000002</v>
      </c>
      <c r="AHR6" s="29"/>
      <c r="AHS6" s="29"/>
      <c r="AHT6" s="29"/>
      <c r="AHU6" s="29"/>
      <c r="AHV6" s="29">
        <v>280.90139999999997</v>
      </c>
      <c r="AHW6" s="29"/>
      <c r="AHX6" s="29"/>
      <c r="AHY6" s="29"/>
      <c r="AHZ6" s="29"/>
      <c r="AIA6" s="29"/>
      <c r="AIB6" s="29"/>
      <c r="AIC6" s="29"/>
      <c r="AID6" s="29">
        <v>597.57429999999999</v>
      </c>
      <c r="AIE6" s="29"/>
      <c r="AIF6" s="29">
        <v>272.03250000000003</v>
      </c>
      <c r="AIG6" s="29"/>
      <c r="AIH6" s="29"/>
      <c r="AII6" s="29">
        <v>311.20069999999998</v>
      </c>
      <c r="AIJ6" s="29"/>
      <c r="AIK6" s="29"/>
      <c r="AIL6" s="29">
        <v>677.7242</v>
      </c>
      <c r="AIM6" s="29"/>
      <c r="AIN6" s="29">
        <v>550.7124</v>
      </c>
      <c r="AIO6" s="29">
        <v>311.66300000000001</v>
      </c>
      <c r="AIP6" s="29">
        <v>145.7208</v>
      </c>
      <c r="AIQ6" s="29"/>
      <c r="AIR6" s="29"/>
      <c r="AIS6" s="29"/>
      <c r="AIT6" s="29"/>
      <c r="AIU6" s="29"/>
      <c r="AIV6" s="29"/>
      <c r="AIW6" s="29">
        <v>650.62030000000004</v>
      </c>
      <c r="AIX6" s="29"/>
      <c r="AIY6" s="29"/>
      <c r="AIZ6" s="29">
        <v>255.9128</v>
      </c>
      <c r="AJA6" s="29"/>
      <c r="AJB6" s="29"/>
      <c r="AJC6" s="29"/>
      <c r="AJD6" s="29">
        <v>449.56330000000003</v>
      </c>
      <c r="AJE6" s="29"/>
      <c r="AJF6" s="29">
        <v>314.60480000000001</v>
      </c>
      <c r="AJG6" s="29"/>
      <c r="AJH6" s="29"/>
      <c r="AJI6" s="29"/>
      <c r="AJJ6" s="29"/>
      <c r="AJK6" s="29">
        <v>362.10399999999998</v>
      </c>
      <c r="AJL6" s="29"/>
      <c r="AJM6" s="29"/>
      <c r="AJN6" s="29"/>
      <c r="AJO6" s="29"/>
      <c r="AJP6" s="29">
        <v>213.066</v>
      </c>
      <c r="AJQ6" s="29"/>
      <c r="AJR6" s="29"/>
      <c r="AJS6" s="29"/>
      <c r="AJT6" s="29"/>
      <c r="AJU6" s="29"/>
      <c r="AJV6" s="29">
        <v>121.86960000000001</v>
      </c>
      <c r="AJW6" s="29"/>
      <c r="AJX6" s="29"/>
      <c r="AJY6" s="29"/>
      <c r="AJZ6" s="29"/>
      <c r="AKA6" s="29"/>
      <c r="AKB6" s="29"/>
      <c r="AKC6" s="29"/>
      <c r="AKD6" s="29"/>
      <c r="AKE6" s="29"/>
      <c r="AKF6" s="29">
        <v>529.33400000000006</v>
      </c>
      <c r="AKG6" s="29"/>
      <c r="AKH6" s="29"/>
      <c r="AKI6" s="29"/>
      <c r="AKJ6" s="29"/>
      <c r="AKK6" s="29"/>
      <c r="AKL6" s="29"/>
      <c r="AKM6" s="29"/>
      <c r="AKN6" s="29"/>
      <c r="AKO6" s="29">
        <v>424.45909999999998</v>
      </c>
      <c r="AKP6" s="29"/>
      <c r="AKQ6" s="29"/>
      <c r="AKR6" s="29"/>
      <c r="AKS6" s="29"/>
      <c r="AKT6" s="29"/>
      <c r="AKU6" s="29"/>
      <c r="AKV6" s="29"/>
      <c r="AKW6" s="29">
        <v>207.23999999999998</v>
      </c>
      <c r="AKX6" s="29">
        <v>205.78579999999999</v>
      </c>
      <c r="AKY6" s="29"/>
      <c r="AKZ6" s="29">
        <v>189.58699999999999</v>
      </c>
      <c r="ALA6" s="29"/>
      <c r="ALB6" s="29">
        <v>333.68079999999998</v>
      </c>
      <c r="ALC6" s="29">
        <v>671.98449999999991</v>
      </c>
      <c r="ALD6" s="29">
        <v>376.31880000000001</v>
      </c>
      <c r="ALE6" s="29"/>
      <c r="ALF6" s="29">
        <v>495.03039999999999</v>
      </c>
      <c r="ALG6" s="29"/>
      <c r="ALH6" s="29"/>
      <c r="ALI6" s="29"/>
      <c r="ALJ6" s="29">
        <v>321.14879999999999</v>
      </c>
      <c r="ALK6" s="29"/>
      <c r="ALL6" s="29"/>
      <c r="ALM6" s="29"/>
      <c r="ALN6" s="29"/>
      <c r="ALO6" s="29"/>
      <c r="ALP6" s="29"/>
      <c r="ALQ6" s="29"/>
      <c r="ALR6" s="29"/>
      <c r="ALS6" s="29"/>
      <c r="ALT6" s="29">
        <v>119.7535</v>
      </c>
      <c r="ALU6" s="29"/>
      <c r="ALV6" s="29"/>
      <c r="ALW6" s="29"/>
      <c r="ALX6" s="29"/>
      <c r="ALY6" s="29"/>
      <c r="ALZ6" s="29"/>
      <c r="AMA6" s="29"/>
      <c r="AMB6" s="29"/>
      <c r="AMC6" s="29"/>
      <c r="AMD6" s="29">
        <v>153.57799999999997</v>
      </c>
      <c r="AME6" s="29"/>
      <c r="AMF6" s="29"/>
      <c r="AMG6" s="29">
        <v>1016.6976</v>
      </c>
      <c r="AMH6" s="29"/>
      <c r="AMI6" s="29"/>
      <c r="AMJ6" s="29"/>
      <c r="AMK6" s="29"/>
      <c r="AML6" s="29">
        <v>194.11840000000001</v>
      </c>
      <c r="AMM6" s="29"/>
      <c r="AMN6" s="29"/>
      <c r="AMO6" s="29"/>
      <c r="AMP6" s="29">
        <v>572.69240000000002</v>
      </c>
      <c r="AMQ6" s="29"/>
      <c r="AMR6" s="29">
        <v>976.33360000000005</v>
      </c>
      <c r="AMS6" s="29"/>
      <c r="AMT6" s="29"/>
      <c r="AMU6" s="29"/>
      <c r="AMV6" s="29"/>
      <c r="AMW6" s="29">
        <v>397.56479999999999</v>
      </c>
      <c r="AMX6" s="29"/>
      <c r="AMY6" s="29"/>
      <c r="AMZ6" s="29">
        <v>161.72640000000001</v>
      </c>
      <c r="ANA6" s="29"/>
      <c r="ANB6" s="29"/>
      <c r="ANC6" s="29"/>
      <c r="AND6" s="29"/>
      <c r="ANE6" s="29"/>
      <c r="ANF6" s="29">
        <v>539.29999999999995</v>
      </c>
      <c r="ANG6" s="29">
        <v>219.70320000000001</v>
      </c>
      <c r="ANH6" s="29">
        <v>890.61299999999994</v>
      </c>
      <c r="ANI6" s="29"/>
      <c r="ANJ6" s="29"/>
      <c r="ANK6" s="29"/>
      <c r="ANL6" s="29"/>
      <c r="ANM6" s="29">
        <v>386.23290000000003</v>
      </c>
      <c r="ANN6" s="29"/>
      <c r="ANO6" s="29"/>
      <c r="ANP6" s="29"/>
      <c r="ANQ6" s="29"/>
      <c r="ANR6" s="29"/>
      <c r="ANS6" s="29"/>
      <c r="ANT6" s="29"/>
      <c r="ANU6" s="29"/>
      <c r="ANV6" s="29"/>
      <c r="ANW6" s="29"/>
      <c r="ANX6" s="29"/>
      <c r="ANY6" s="29"/>
      <c r="ANZ6" s="29"/>
      <c r="AOA6" s="29"/>
      <c r="AOB6" s="29">
        <v>492.23040000000003</v>
      </c>
      <c r="AOC6" s="29"/>
      <c r="AOD6" s="29">
        <v>581.62799999999993</v>
      </c>
      <c r="AOE6" s="29"/>
      <c r="AOF6" s="29">
        <v>692.5127</v>
      </c>
      <c r="AOG6" s="29"/>
      <c r="AOH6" s="29"/>
      <c r="AOI6" s="29">
        <v>754.85649999999987</v>
      </c>
      <c r="AOJ6" s="29"/>
      <c r="AOK6" s="29"/>
      <c r="AOL6" s="29"/>
      <c r="AOM6" s="29"/>
      <c r="AON6" s="29"/>
      <c r="AOO6" s="29">
        <v>359.04179999999997</v>
      </c>
      <c r="AOP6" s="29">
        <v>490.91839999999996</v>
      </c>
      <c r="AOQ6" s="29"/>
      <c r="AOR6" s="29">
        <v>420.82040000000001</v>
      </c>
      <c r="AOS6" s="29"/>
      <c r="AOT6" s="29">
        <v>1637.867</v>
      </c>
      <c r="AOU6" s="29"/>
      <c r="AOV6" s="29"/>
      <c r="AOW6" s="29"/>
      <c r="AOX6" s="29"/>
      <c r="AOY6" s="29"/>
      <c r="AOZ6" s="29">
        <v>302.69260000000003</v>
      </c>
      <c r="APA6" s="29">
        <v>231.92399999999998</v>
      </c>
      <c r="APB6" s="29"/>
      <c r="APC6" s="29"/>
      <c r="APD6" s="29"/>
      <c r="APE6" s="29">
        <v>1191.1768</v>
      </c>
      <c r="APF6" s="29"/>
      <c r="APG6" s="29"/>
      <c r="APH6" s="29"/>
      <c r="API6" s="29"/>
      <c r="APJ6" s="29">
        <v>310.59839999999997</v>
      </c>
      <c r="APK6" s="29"/>
      <c r="APL6" s="29"/>
      <c r="APM6" s="29">
        <v>225.77750000000003</v>
      </c>
      <c r="APN6" s="29">
        <v>411.06200000000001</v>
      </c>
      <c r="APO6" s="29">
        <v>241.0735</v>
      </c>
      <c r="APP6" s="29">
        <v>288.59039999999999</v>
      </c>
      <c r="APQ6" s="29"/>
      <c r="APR6" s="29"/>
      <c r="APS6" s="29"/>
      <c r="APT6" s="29"/>
      <c r="APU6" s="29"/>
      <c r="APV6" s="29"/>
      <c r="APW6" s="29">
        <v>260.52390000000003</v>
      </c>
      <c r="APX6" s="29"/>
      <c r="APY6" s="29"/>
      <c r="APZ6" s="29"/>
      <c r="AQA6" s="29"/>
      <c r="AQB6" s="29"/>
      <c r="AQC6" s="29"/>
      <c r="AQD6" s="29"/>
      <c r="AQE6" s="29"/>
      <c r="AQF6" s="29">
        <v>409.8014</v>
      </c>
      <c r="AQG6" s="29"/>
      <c r="AQH6" s="29"/>
      <c r="AQI6" s="29">
        <v>648.86189999999999</v>
      </c>
      <c r="AQJ6" s="29"/>
      <c r="AQK6" s="29"/>
      <c r="AQL6" s="29"/>
      <c r="AQM6" s="29"/>
      <c r="AQN6" s="29"/>
      <c r="AQO6" s="29"/>
      <c r="AQP6" s="29"/>
      <c r="AQQ6" s="29"/>
      <c r="AQR6" s="29"/>
      <c r="AQS6" s="29"/>
      <c r="AQT6" s="29"/>
      <c r="AQU6" s="29"/>
      <c r="AQV6" s="29"/>
      <c r="AQW6" s="29">
        <v>553.45159999999998</v>
      </c>
      <c r="AQX6" s="29"/>
      <c r="AQY6" s="29">
        <v>243.32000000000002</v>
      </c>
      <c r="AQZ6" s="29">
        <v>441.89389999999997</v>
      </c>
      <c r="ARA6" s="29">
        <v>222.03139999999999</v>
      </c>
      <c r="ARB6" s="29">
        <v>406.53949999999998</v>
      </c>
      <c r="ARC6" s="29"/>
      <c r="ARD6" s="29"/>
      <c r="ARE6" s="29">
        <v>424.53989999999999</v>
      </c>
      <c r="ARF6" s="29"/>
      <c r="ARG6" s="29"/>
      <c r="ARH6" s="29"/>
      <c r="ARI6" s="29"/>
      <c r="ARJ6" s="29"/>
      <c r="ARK6" s="29">
        <v>237.81119999999999</v>
      </c>
      <c r="ARL6" s="29"/>
      <c r="ARM6" s="29">
        <v>208.81979999999999</v>
      </c>
      <c r="ARN6" s="29">
        <v>372.51760000000002</v>
      </c>
      <c r="ARO6" s="29"/>
      <c r="ARP6" s="29">
        <v>847.42779999999993</v>
      </c>
      <c r="ARQ6" s="29"/>
      <c r="ARR6" s="29"/>
      <c r="ARS6" s="29">
        <v>388.85770000000002</v>
      </c>
      <c r="ART6" s="29"/>
      <c r="ARU6" s="29"/>
      <c r="ARV6" s="29"/>
      <c r="ARW6" s="29"/>
      <c r="ARX6" s="29"/>
      <c r="ARY6" s="29"/>
      <c r="ARZ6" s="29"/>
      <c r="ASA6" s="29"/>
      <c r="ASB6" s="29">
        <v>1276.0344</v>
      </c>
      <c r="ASC6" s="29"/>
      <c r="ASD6" s="29"/>
      <c r="ASE6" s="29"/>
      <c r="ASF6" s="29">
        <v>308.63220000000001</v>
      </c>
      <c r="ASG6" s="29"/>
      <c r="ASH6" s="29">
        <v>332.83</v>
      </c>
      <c r="ASI6" s="29"/>
      <c r="ASJ6" s="29">
        <v>377.14469999999994</v>
      </c>
      <c r="ASK6" s="29"/>
      <c r="ASL6" s="29">
        <v>417.57839999999999</v>
      </c>
      <c r="ASM6" s="29"/>
      <c r="ASN6" s="29"/>
      <c r="ASO6" s="29">
        <v>391.55819999999994</v>
      </c>
      <c r="ASP6" s="29">
        <v>1174.4359000000002</v>
      </c>
      <c r="ASQ6" s="29"/>
      <c r="ASR6" s="29"/>
      <c r="ASS6" s="29">
        <v>324.072</v>
      </c>
      <c r="AST6" s="29"/>
      <c r="ASU6" s="29"/>
      <c r="ASV6" s="29"/>
      <c r="ASW6" s="29"/>
      <c r="ASX6" s="29">
        <v>494.55630000000002</v>
      </c>
      <c r="ASY6" s="29">
        <v>400.86720000000003</v>
      </c>
      <c r="ASZ6" s="29"/>
      <c r="ATA6" s="29"/>
      <c r="ATB6" s="29"/>
      <c r="ATC6" s="29">
        <v>301.16610000000003</v>
      </c>
      <c r="ATD6" s="29"/>
      <c r="ATE6" s="29"/>
      <c r="ATF6" s="29"/>
      <c r="ATG6" s="29"/>
      <c r="ATH6" s="29"/>
      <c r="ATI6" s="29"/>
      <c r="ATJ6" s="29">
        <v>781.54420000000005</v>
      </c>
      <c r="ATK6" s="29">
        <v>338.99450000000002</v>
      </c>
      <c r="ATL6" s="29">
        <v>443.57299999999998</v>
      </c>
      <c r="ATM6" s="29"/>
      <c r="ATN6" s="29"/>
      <c r="ATO6" s="29"/>
      <c r="ATP6" s="29"/>
      <c r="ATQ6" s="29"/>
      <c r="ATR6" s="29">
        <v>236.8888</v>
      </c>
      <c r="ATS6" s="29"/>
      <c r="ATT6" s="29"/>
      <c r="ATU6" s="29"/>
      <c r="ATV6" s="29"/>
      <c r="ATW6" s="29">
        <v>455.30009999999999</v>
      </c>
      <c r="ATX6" s="29"/>
      <c r="ATY6" s="29"/>
      <c r="ATZ6" s="29"/>
      <c r="AUA6" s="29"/>
      <c r="AUB6" s="29"/>
      <c r="AUC6" s="29">
        <v>191.52679999999998</v>
      </c>
      <c r="AUD6" s="29"/>
      <c r="AUE6" s="29"/>
      <c r="AUF6" s="29"/>
      <c r="AUG6" s="29"/>
      <c r="AUH6" s="29"/>
      <c r="AUI6" s="29"/>
      <c r="AUJ6" s="29"/>
      <c r="AUK6" s="29"/>
      <c r="AUL6" s="29"/>
      <c r="AUM6" s="29"/>
      <c r="AUN6" s="29"/>
      <c r="AUO6" s="29"/>
      <c r="AUP6" s="29"/>
      <c r="AUQ6" s="29">
        <v>485.94720000000001</v>
      </c>
      <c r="AUR6" s="29"/>
      <c r="AUS6" s="29">
        <v>879.76080000000002</v>
      </c>
      <c r="AUT6" s="29"/>
      <c r="AUU6" s="29">
        <v>506.9751</v>
      </c>
      <c r="AUV6" s="29"/>
      <c r="AUW6" s="29"/>
      <c r="AUX6" s="29"/>
      <c r="AUY6" s="29"/>
      <c r="AUZ6" s="29"/>
      <c r="AVA6" s="29">
        <v>487.26929999999999</v>
      </c>
      <c r="AVB6" s="29"/>
      <c r="AVC6" s="29"/>
      <c r="AVD6" s="29"/>
      <c r="AVE6" s="29"/>
      <c r="AVF6" s="29"/>
      <c r="AVG6" s="29">
        <v>500.71109999999999</v>
      </c>
      <c r="AVH6" s="29"/>
      <c r="AVI6" s="29"/>
      <c r="AVJ6" s="29"/>
      <c r="AVK6" s="29"/>
      <c r="AVL6" s="29">
        <v>189.41399999999999</v>
      </c>
      <c r="AVM6" s="29"/>
      <c r="AVN6" s="29"/>
      <c r="AVO6" s="29"/>
      <c r="AVP6" s="29">
        <v>198.77140000000003</v>
      </c>
      <c r="AVQ6" s="29"/>
      <c r="AVR6" s="29"/>
      <c r="AVS6" s="29">
        <v>726.90639999999996</v>
      </c>
      <c r="AVT6" s="29"/>
      <c r="AVU6" s="29"/>
      <c r="AVV6" s="29"/>
      <c r="AVW6" s="29"/>
      <c r="AVX6" s="29"/>
      <c r="AVY6" s="29"/>
      <c r="AVZ6" s="29"/>
      <c r="AWA6" s="29"/>
      <c r="AWB6" s="29"/>
      <c r="AWC6" s="29"/>
      <c r="AWD6" s="29"/>
      <c r="AWE6" s="29"/>
      <c r="AWF6" s="29">
        <v>639.62639999999999</v>
      </c>
      <c r="AWG6" s="29"/>
      <c r="AWH6" s="29"/>
      <c r="AWI6" s="29"/>
      <c r="AWJ6" s="29"/>
      <c r="AWK6" s="29"/>
      <c r="AWL6" s="29"/>
      <c r="AWM6" s="29"/>
      <c r="AWN6" s="29">
        <v>186.315</v>
      </c>
      <c r="AWO6" s="29">
        <v>345.95440000000002</v>
      </c>
      <c r="AWP6" s="29"/>
      <c r="AWQ6" s="29"/>
      <c r="AWR6" s="29">
        <v>681.79150000000004</v>
      </c>
      <c r="AWS6" s="29"/>
      <c r="AWT6" s="29"/>
      <c r="AWU6" s="29">
        <v>254.69500000000002</v>
      </c>
      <c r="AWV6" s="29"/>
      <c r="AWW6" s="29"/>
      <c r="AWX6" s="29"/>
      <c r="AWY6" s="29"/>
      <c r="AWZ6" s="29">
        <v>883.25680000000011</v>
      </c>
      <c r="AXA6" s="29"/>
      <c r="AXB6" s="29"/>
      <c r="AXC6" s="29"/>
      <c r="AXD6" s="29">
        <v>579.15480000000002</v>
      </c>
      <c r="AXE6" s="29">
        <v>385.12049999999999</v>
      </c>
      <c r="AXF6" s="29"/>
      <c r="AXG6" s="29"/>
      <c r="AXH6" s="29"/>
      <c r="AXI6" s="29"/>
      <c r="AXJ6" s="29"/>
      <c r="AXK6" s="29"/>
      <c r="AXL6" s="29"/>
      <c r="AXM6" s="29"/>
      <c r="AXN6" s="29"/>
      <c r="AXO6" s="29"/>
      <c r="AXP6" s="29"/>
      <c r="AXQ6" s="29"/>
      <c r="AXR6" s="29"/>
      <c r="AXS6" s="29"/>
      <c r="AXT6" s="29"/>
      <c r="AXU6" s="29">
        <v>1250.9313999999999</v>
      </c>
      <c r="AXV6" s="29">
        <v>296.3073</v>
      </c>
      <c r="AXW6" s="29"/>
      <c r="AXX6" s="29">
        <v>350.24079999999998</v>
      </c>
      <c r="AXY6" s="29">
        <v>297.77749999999997</v>
      </c>
      <c r="AXZ6" s="29">
        <v>437.38159999999999</v>
      </c>
      <c r="AYA6" s="29">
        <v>382.58879999999999</v>
      </c>
      <c r="AYB6" s="29"/>
      <c r="AYC6" s="29"/>
      <c r="AYD6" s="29"/>
      <c r="AYE6" s="29"/>
      <c r="AYF6" s="29"/>
      <c r="AYG6" s="29"/>
      <c r="AYH6" s="29"/>
      <c r="AYI6" s="29"/>
      <c r="AYJ6" s="29">
        <v>839.20319999999992</v>
      </c>
      <c r="AYK6" s="29"/>
      <c r="AYL6" s="29"/>
      <c r="AYM6" s="29"/>
      <c r="AYN6" s="29">
        <v>730.45</v>
      </c>
      <c r="AYO6" s="29"/>
      <c r="AYP6" s="29"/>
      <c r="AYQ6" s="29"/>
      <c r="AYR6" s="29"/>
      <c r="AYS6" s="29"/>
      <c r="AYT6" s="29"/>
      <c r="AYU6" s="29">
        <v>526.76250000000005</v>
      </c>
      <c r="AYV6" s="29"/>
      <c r="AYW6" s="29"/>
      <c r="AYX6" s="29">
        <v>187.5256</v>
      </c>
      <c r="AYY6" s="29"/>
      <c r="AYZ6" s="29">
        <v>891.71999999999991</v>
      </c>
      <c r="AZA6" s="29"/>
      <c r="AZB6" s="29"/>
      <c r="AZC6" s="29"/>
      <c r="AZD6" s="29"/>
      <c r="AZE6" s="29"/>
      <c r="AZF6" s="29">
        <v>274.89800000000002</v>
      </c>
      <c r="AZG6" s="29">
        <v>736.8288</v>
      </c>
      <c r="AZH6" s="29"/>
      <c r="AZI6" s="29"/>
      <c r="AZJ6" s="29"/>
      <c r="AZK6" s="29">
        <v>619.69360000000006</v>
      </c>
      <c r="AZL6" s="29"/>
      <c r="AZM6" s="29"/>
      <c r="AZN6" s="29">
        <v>372.66570000000002</v>
      </c>
      <c r="AZO6" s="29"/>
      <c r="AZP6" s="29"/>
      <c r="AZQ6" s="29"/>
      <c r="AZR6" s="29"/>
      <c r="AZS6" s="29"/>
      <c r="AZT6" s="29"/>
      <c r="AZU6" s="29"/>
      <c r="AZV6" s="29"/>
      <c r="AZW6" s="29"/>
      <c r="AZX6" s="29"/>
      <c r="AZY6" s="29"/>
      <c r="AZZ6" s="29"/>
      <c r="BAA6" s="29"/>
      <c r="BAB6" s="29">
        <v>321.16040000000004</v>
      </c>
      <c r="BAC6" s="29"/>
      <c r="BAD6" s="29"/>
      <c r="BAE6" s="29">
        <v>388.113</v>
      </c>
      <c r="BAF6" s="29"/>
      <c r="BAG6" s="29"/>
      <c r="BAH6" s="29"/>
      <c r="BAI6" s="29">
        <v>398.85559999999998</v>
      </c>
      <c r="BAJ6" s="29"/>
      <c r="BAK6" s="29"/>
      <c r="BAL6" s="29"/>
      <c r="BAM6" s="29"/>
      <c r="BAN6" s="29"/>
      <c r="BAO6" s="29"/>
      <c r="BAP6" s="29">
        <v>399.4864</v>
      </c>
      <c r="BAQ6" s="29"/>
      <c r="BAR6" s="29">
        <v>686.95500000000004</v>
      </c>
      <c r="BAS6" s="29"/>
      <c r="BAT6" s="29"/>
      <c r="BAU6" s="29"/>
      <c r="BAV6" s="29">
        <v>1224.3225</v>
      </c>
      <c r="BAW6" s="29">
        <v>470.37599999999998</v>
      </c>
      <c r="BAX6" s="29"/>
      <c r="BAY6" s="29"/>
      <c r="BAZ6" s="29">
        <v>388.14080000000001</v>
      </c>
      <c r="BBA6" s="29"/>
      <c r="BBB6" s="29"/>
      <c r="BBC6" s="29"/>
      <c r="BBD6" s="29"/>
      <c r="BBE6" s="29"/>
      <c r="BBF6" s="29"/>
      <c r="BBG6" s="29"/>
      <c r="BBH6" s="29">
        <v>308.79939999999999</v>
      </c>
      <c r="BBI6" s="29"/>
      <c r="BBJ6" s="29">
        <v>825.60239999999999</v>
      </c>
      <c r="BBK6" s="29"/>
      <c r="BBL6" s="29">
        <v>708.3288</v>
      </c>
      <c r="BBM6" s="29"/>
      <c r="BBN6" s="29"/>
      <c r="BBO6" s="29"/>
      <c r="BBP6" s="29"/>
      <c r="BBQ6" s="29"/>
      <c r="BBR6" s="29"/>
      <c r="BBS6" s="29"/>
      <c r="BBT6" s="29"/>
      <c r="BBU6" s="29"/>
      <c r="BBV6" s="29"/>
      <c r="BBW6" s="29"/>
      <c r="BBX6" s="29"/>
      <c r="BBY6" s="29"/>
      <c r="BBZ6" s="29"/>
      <c r="BCA6" s="29">
        <v>521.97090000000003</v>
      </c>
      <c r="BCB6" s="29"/>
      <c r="BCC6" s="29"/>
      <c r="BCD6" s="29">
        <v>292.98239999999998</v>
      </c>
      <c r="BCE6" s="29"/>
      <c r="BCF6" s="29"/>
      <c r="BCG6" s="29"/>
      <c r="BCH6" s="29">
        <v>520.55700000000002</v>
      </c>
      <c r="BCI6" s="29">
        <v>618.97299999999996</v>
      </c>
      <c r="BCJ6" s="29"/>
      <c r="BCK6" s="29"/>
      <c r="BCL6" s="29">
        <v>251.17839999999998</v>
      </c>
      <c r="BCM6" s="29"/>
      <c r="BCN6" s="29"/>
      <c r="BCO6" s="29"/>
      <c r="BCP6" s="29">
        <v>553.80719999999997</v>
      </c>
      <c r="BCQ6" s="29"/>
      <c r="BCR6" s="29">
        <v>347.18799999999999</v>
      </c>
      <c r="BCS6" s="29"/>
      <c r="BCT6" s="29"/>
      <c r="BCU6" s="29"/>
      <c r="BCV6" s="29">
        <v>624.31060000000002</v>
      </c>
      <c r="BCW6" s="29"/>
      <c r="BCX6" s="29"/>
      <c r="BCY6" s="29"/>
      <c r="BCZ6" s="29"/>
      <c r="BDA6" s="29"/>
      <c r="BDB6" s="29"/>
      <c r="BDC6" s="29"/>
      <c r="BDD6" s="29">
        <v>395.32220000000001</v>
      </c>
      <c r="BDE6" s="29"/>
      <c r="BDF6" s="29"/>
      <c r="BDG6" s="29">
        <v>1084.4309000000001</v>
      </c>
      <c r="BDH6" s="29"/>
      <c r="BDI6" s="29"/>
      <c r="BDJ6" s="29"/>
      <c r="BDK6" s="29"/>
      <c r="BDL6" s="29"/>
      <c r="BDM6" s="29">
        <v>796.78150000000005</v>
      </c>
      <c r="BDN6" s="29"/>
      <c r="BDO6" s="29"/>
      <c r="BDP6" s="29"/>
      <c r="BDQ6" s="29"/>
      <c r="BDR6" s="29"/>
      <c r="BDS6" s="29"/>
      <c r="BDT6" s="29">
        <v>399.2715</v>
      </c>
      <c r="BDU6" s="29"/>
      <c r="BDV6" s="29"/>
      <c r="BDW6" s="29"/>
      <c r="BDX6" s="29"/>
      <c r="BDY6" s="29"/>
      <c r="BDZ6" s="29"/>
      <c r="BEA6" s="29"/>
      <c r="BEB6" s="29"/>
      <c r="BEC6" s="29"/>
      <c r="BED6" s="29">
        <v>455.28599999999994</v>
      </c>
      <c r="BEE6" s="29"/>
      <c r="BEF6" s="29"/>
      <c r="BEG6" s="29"/>
      <c r="BEH6" s="29"/>
      <c r="BEI6" s="29"/>
      <c r="BEJ6" s="29"/>
      <c r="BEK6" s="29"/>
      <c r="BEL6" s="29"/>
      <c r="BEM6" s="29"/>
      <c r="BEN6" s="29"/>
      <c r="BEO6" s="29"/>
      <c r="BEP6" s="29"/>
      <c r="BEQ6" s="29"/>
      <c r="BER6" s="29"/>
      <c r="BES6" s="29">
        <v>364.85760000000005</v>
      </c>
      <c r="BET6" s="29"/>
      <c r="BEU6" s="29"/>
      <c r="BEV6" s="29"/>
      <c r="BEW6" s="29"/>
      <c r="BEX6" s="29"/>
      <c r="BEY6" s="29"/>
      <c r="BEZ6" s="29"/>
      <c r="BFA6" s="29">
        <v>866.05020000000002</v>
      </c>
      <c r="BFB6" s="29"/>
      <c r="BFC6" s="29"/>
      <c r="BFD6" s="29">
        <v>1089.7631999999999</v>
      </c>
      <c r="BFE6" s="29"/>
      <c r="BFF6" s="29"/>
      <c r="BFG6" s="29"/>
      <c r="BFH6" s="29">
        <v>826.38719999999989</v>
      </c>
      <c r="BFI6" s="29">
        <v>173.9127</v>
      </c>
      <c r="BFJ6" s="29"/>
      <c r="BFK6" s="29"/>
      <c r="BFL6" s="29"/>
      <c r="BFM6" s="29"/>
      <c r="BFN6" s="29"/>
      <c r="BFO6" s="29"/>
      <c r="BFP6" s="29"/>
      <c r="BFQ6" s="29"/>
      <c r="BFR6" s="29"/>
      <c r="BFS6" s="29"/>
      <c r="BFT6" s="29"/>
      <c r="BFU6" s="29"/>
      <c r="BFV6" s="29">
        <v>1372.9590000000001</v>
      </c>
      <c r="BFW6" s="29"/>
      <c r="BFX6" s="29"/>
      <c r="BFY6" s="29"/>
      <c r="BFZ6" s="29">
        <v>1144.7686999999999</v>
      </c>
      <c r="BGA6" s="29"/>
      <c r="BGB6" s="29">
        <v>390.47919999999999</v>
      </c>
      <c r="BGC6" s="29">
        <v>1104.3690000000001</v>
      </c>
      <c r="BGD6" s="29">
        <v>444.87909999999994</v>
      </c>
      <c r="BGE6" s="29"/>
      <c r="BGF6" s="29"/>
      <c r="BGG6" s="29">
        <v>422.08789999999999</v>
      </c>
      <c r="BGH6" s="29"/>
      <c r="BGI6" s="29"/>
      <c r="BGJ6" s="29">
        <v>991.81170000000009</v>
      </c>
      <c r="BGK6" s="29"/>
      <c r="BGL6" s="29"/>
      <c r="BGM6" s="29">
        <v>295.04160000000002</v>
      </c>
      <c r="BGN6" s="29"/>
      <c r="BGO6" s="29"/>
      <c r="BGP6" s="29"/>
      <c r="BGQ6" s="29"/>
      <c r="BGR6" s="29"/>
      <c r="BGS6" s="29"/>
      <c r="BGT6" s="29"/>
      <c r="BGU6" s="29">
        <v>870.49349999999993</v>
      </c>
      <c r="BGV6" s="29"/>
      <c r="BGW6" s="29"/>
      <c r="BGX6" s="29">
        <v>436.97999999999996</v>
      </c>
      <c r="BGY6" s="29"/>
      <c r="BGZ6" s="29"/>
      <c r="BHA6" s="29"/>
      <c r="BHB6" s="29"/>
      <c r="BHC6" s="29"/>
      <c r="BHD6" s="29"/>
      <c r="BHE6" s="29"/>
      <c r="BHF6" s="29">
        <v>876.51749999999993</v>
      </c>
      <c r="BHG6" s="29"/>
      <c r="BHH6" s="29">
        <v>534.30780000000004</v>
      </c>
      <c r="BHI6" s="29"/>
      <c r="BHJ6" s="29"/>
      <c r="BHK6" s="29"/>
      <c r="BHL6" s="29"/>
      <c r="BHM6" s="29"/>
      <c r="BHN6" s="29"/>
      <c r="BHO6" s="29"/>
      <c r="BHP6" s="29"/>
      <c r="BHQ6" s="29"/>
      <c r="BHR6" s="29">
        <v>517.86279999999999</v>
      </c>
      <c r="BHS6" s="29"/>
      <c r="BHT6" s="29"/>
      <c r="BHU6" s="29">
        <v>389.34829999999999</v>
      </c>
      <c r="BHV6" s="29"/>
      <c r="BHW6" s="29">
        <v>446.60559999999998</v>
      </c>
      <c r="BHX6" s="29"/>
      <c r="BHY6" s="29"/>
      <c r="BHZ6" s="29"/>
      <c r="BIA6" s="29">
        <v>187.05500000000001</v>
      </c>
      <c r="BIB6" s="29"/>
      <c r="BIC6" s="29">
        <v>1227.1664999999998</v>
      </c>
      <c r="BID6" s="29">
        <v>242.91200000000001</v>
      </c>
      <c r="BIE6" s="29">
        <v>512.13689999999997</v>
      </c>
      <c r="BIF6" s="29"/>
      <c r="BIG6" s="29"/>
      <c r="BIH6" s="29"/>
      <c r="BII6" s="29"/>
      <c r="BIJ6" s="29"/>
      <c r="BIK6" s="29">
        <v>400.50159999999994</v>
      </c>
      <c r="BIL6" s="29">
        <v>471.09120000000001</v>
      </c>
      <c r="BIM6" s="29"/>
      <c r="BIN6" s="29"/>
      <c r="BIO6" s="29"/>
      <c r="BIP6" s="29"/>
      <c r="BIQ6" s="29"/>
      <c r="BIR6" s="29"/>
      <c r="BIS6" s="29"/>
      <c r="BIT6" s="29"/>
      <c r="BIU6" s="29"/>
      <c r="BIV6" s="29">
        <v>527.97599999999989</v>
      </c>
      <c r="BIW6" s="29"/>
      <c r="BIX6" s="29"/>
      <c r="BIY6" s="29"/>
      <c r="BIZ6" s="29"/>
      <c r="BJA6" s="29">
        <v>381.01589999999999</v>
      </c>
      <c r="BJB6" s="29"/>
      <c r="BJC6" s="29">
        <v>695.16750000000002</v>
      </c>
      <c r="BJD6" s="29"/>
      <c r="BJE6" s="29"/>
      <c r="BJF6" s="29"/>
      <c r="BJG6" s="29"/>
      <c r="BJH6" s="29"/>
      <c r="BJI6" s="29">
        <v>869.18799999999999</v>
      </c>
      <c r="BJJ6" s="29"/>
      <c r="BJK6" s="29">
        <v>454.2047</v>
      </c>
      <c r="BJL6" s="29"/>
      <c r="BJM6" s="29"/>
      <c r="BJN6" s="29"/>
      <c r="BJO6" s="29"/>
      <c r="BJP6" s="29"/>
      <c r="BJQ6" s="29"/>
      <c r="BJR6" s="29">
        <v>362.67769999999996</v>
      </c>
      <c r="BJS6" s="29">
        <v>1350.5140000000001</v>
      </c>
      <c r="BJT6" s="29">
        <v>993.45420000000001</v>
      </c>
      <c r="BJU6" s="29"/>
      <c r="BJV6" s="29">
        <v>705.78539999999998</v>
      </c>
      <c r="BJW6" s="29">
        <v>496.76400000000001</v>
      </c>
      <c r="BJX6" s="29"/>
      <c r="BJY6" s="29">
        <v>1432.0654</v>
      </c>
      <c r="BJZ6" s="29">
        <v>1041.3207</v>
      </c>
      <c r="BKA6" s="29"/>
      <c r="BKB6" s="29"/>
      <c r="BKC6" s="29"/>
      <c r="BKD6" s="29"/>
      <c r="BKE6" s="29"/>
      <c r="BKF6" s="29"/>
      <c r="BKG6" s="29"/>
      <c r="BKH6" s="29">
        <v>985.57440000000008</v>
      </c>
      <c r="BKI6" s="29"/>
      <c r="BKJ6" s="29"/>
      <c r="BKK6" s="29"/>
      <c r="BKL6" s="29"/>
      <c r="BKM6" s="29"/>
      <c r="BKN6" s="29">
        <v>783.47640000000013</v>
      </c>
      <c r="BKO6" s="29"/>
      <c r="BKP6" s="29">
        <v>1241.4486000000002</v>
      </c>
      <c r="BKQ6" s="29"/>
      <c r="BKR6" s="29"/>
      <c r="BKS6" s="29">
        <v>649.68700000000001</v>
      </c>
      <c r="BKT6" s="29"/>
      <c r="BKU6" s="29"/>
      <c r="BKV6" s="29">
        <v>353.02179999999998</v>
      </c>
      <c r="BKW6" s="29"/>
      <c r="BKX6" s="29"/>
      <c r="BKY6" s="29"/>
      <c r="BKZ6" s="29"/>
      <c r="BLA6" s="29"/>
      <c r="BLB6" s="29"/>
      <c r="BLC6" s="29"/>
      <c r="BLD6" s="29">
        <v>500.52239999999995</v>
      </c>
      <c r="BLE6" s="29"/>
      <c r="BLF6" s="29"/>
      <c r="BLG6" s="29"/>
      <c r="BLH6" s="29">
        <v>383.38400000000001</v>
      </c>
      <c r="BLI6" s="29"/>
      <c r="BLJ6" s="29">
        <v>1385.692</v>
      </c>
      <c r="BLK6" s="29"/>
      <c r="BLL6" s="29"/>
      <c r="BLM6" s="29"/>
      <c r="BLN6" s="29"/>
      <c r="BLO6" s="29">
        <v>991.34720000000004</v>
      </c>
      <c r="BLP6" s="29"/>
      <c r="BLQ6" s="29"/>
      <c r="BLR6" s="29">
        <v>1044.5568000000001</v>
      </c>
      <c r="BLS6" s="29"/>
      <c r="BLT6" s="29"/>
      <c r="BLU6" s="29"/>
      <c r="BLV6" s="29"/>
      <c r="BLW6" s="29"/>
      <c r="BLX6" s="29"/>
      <c r="BLY6" s="29"/>
      <c r="BLZ6" s="29"/>
      <c r="BMA6" s="29"/>
      <c r="BMB6" s="29"/>
      <c r="BMC6" s="29"/>
      <c r="BMD6" s="29"/>
      <c r="BME6" s="29"/>
      <c r="BMF6" s="29"/>
      <c r="BMG6" s="29"/>
      <c r="BMH6" s="29"/>
      <c r="BMI6" s="29">
        <v>591.00450000000001</v>
      </c>
      <c r="BMJ6" s="29"/>
      <c r="BMK6" s="29"/>
      <c r="BML6" s="29"/>
      <c r="BMM6" s="29"/>
      <c r="BMN6" s="29"/>
      <c r="BMO6" s="29"/>
      <c r="BMP6" s="29"/>
      <c r="BMQ6" s="29">
        <v>594.51240000000007</v>
      </c>
      <c r="BMR6" s="29"/>
      <c r="BMS6" s="29"/>
      <c r="BMT6" s="29"/>
      <c r="BMU6" s="29"/>
      <c r="BMV6" s="29">
        <v>1611.7604999999999</v>
      </c>
      <c r="BMW6" s="29"/>
      <c r="BMX6" s="29"/>
      <c r="BMY6" s="29"/>
      <c r="BMZ6" s="29"/>
      <c r="BNA6" s="29"/>
      <c r="BNB6" s="29">
        <v>446.53280000000001</v>
      </c>
      <c r="BNC6" s="29"/>
      <c r="BND6" s="29"/>
      <c r="BNE6" s="29"/>
      <c r="BNF6" s="29"/>
      <c r="BNG6" s="29">
        <v>642.61680000000001</v>
      </c>
      <c r="BNH6" s="29"/>
      <c r="BNI6" s="29"/>
      <c r="BNJ6" s="29"/>
      <c r="BNK6" s="29"/>
      <c r="BNL6" s="29"/>
      <c r="BNM6" s="29">
        <v>1610.1007999999999</v>
      </c>
      <c r="BNN6" s="29">
        <v>628.91120000000001</v>
      </c>
      <c r="BNO6" s="29"/>
      <c r="BNP6" s="29"/>
      <c r="BNQ6" s="29"/>
      <c r="BNR6" s="29"/>
      <c r="BNS6" s="29"/>
      <c r="BNT6" s="29"/>
      <c r="BNU6" s="29"/>
      <c r="BNV6" s="29"/>
      <c r="BNW6" s="29"/>
      <c r="BNX6" s="29"/>
      <c r="BNY6" s="29"/>
      <c r="BNZ6" s="29"/>
      <c r="BOA6" s="29"/>
      <c r="BOB6" s="29"/>
      <c r="BOC6" s="29"/>
      <c r="BOD6" s="29">
        <v>740.86630000000002</v>
      </c>
      <c r="BOE6" s="29"/>
      <c r="BOF6" s="29"/>
      <c r="BOG6" s="29"/>
      <c r="BOH6" s="29"/>
      <c r="BOI6" s="29"/>
      <c r="BOJ6" s="29"/>
      <c r="BOK6" s="29">
        <v>687.17880000000002</v>
      </c>
      <c r="BOL6" s="29">
        <v>584.75609999999995</v>
      </c>
      <c r="BOM6" s="29"/>
      <c r="BON6" s="29">
        <v>456.22919999999999</v>
      </c>
      <c r="BOO6" s="29">
        <v>859.39799999999991</v>
      </c>
      <c r="BOP6" s="29">
        <v>822.22739999999999</v>
      </c>
      <c r="BOQ6" s="29"/>
      <c r="BOR6" s="29"/>
      <c r="BOS6" s="29"/>
      <c r="BOT6" s="29"/>
      <c r="BOU6" s="29"/>
      <c r="BOV6" s="29"/>
      <c r="BOW6" s="29"/>
      <c r="BOX6" s="29"/>
      <c r="BOY6" s="29"/>
      <c r="BOZ6" s="29">
        <v>1245.9959999999999</v>
      </c>
      <c r="BPA6" s="29">
        <v>831.58529999999996</v>
      </c>
      <c r="BPB6" s="29">
        <v>376.04700000000003</v>
      </c>
      <c r="BPC6" s="29">
        <v>452.3802</v>
      </c>
      <c r="BPD6" s="29"/>
      <c r="BPE6" s="29"/>
      <c r="BPF6" s="29"/>
      <c r="BPG6" s="29"/>
      <c r="BPH6" s="29"/>
      <c r="BPI6" s="29"/>
      <c r="BPJ6" s="29"/>
      <c r="BPK6" s="29"/>
      <c r="BPL6" s="29"/>
      <c r="BPM6" s="29"/>
      <c r="BPN6" s="29"/>
      <c r="BPO6" s="29"/>
      <c r="BPP6" s="29"/>
      <c r="BPQ6" s="29">
        <v>738.73799999999994</v>
      </c>
      <c r="BPR6" s="29"/>
      <c r="BPS6" s="29">
        <v>511.37750000000005</v>
      </c>
      <c r="BPT6" s="29"/>
      <c r="BPU6" s="29"/>
      <c r="BPV6" s="29"/>
      <c r="BPW6" s="29"/>
      <c r="BPX6" s="29"/>
      <c r="BPY6" s="29"/>
      <c r="BPZ6" s="29"/>
      <c r="BQA6" s="29"/>
      <c r="BQB6" s="29"/>
      <c r="BQC6" s="29">
        <v>205.49360000000001</v>
      </c>
      <c r="BQD6" s="29"/>
      <c r="BQE6" s="29"/>
      <c r="BQF6" s="29"/>
      <c r="BQG6" s="29"/>
      <c r="BQH6" s="29"/>
      <c r="BQI6" s="29"/>
      <c r="BQJ6" s="29"/>
      <c r="BQK6" s="29">
        <v>365.5206</v>
      </c>
      <c r="BQL6" s="29"/>
      <c r="BQM6" s="29"/>
      <c r="BQN6" s="29"/>
      <c r="BQO6" s="29"/>
      <c r="BQP6" s="29"/>
      <c r="BQQ6" s="29"/>
      <c r="BQR6" s="29"/>
      <c r="BQS6" s="29"/>
      <c r="BQT6" s="29"/>
      <c r="BQU6" s="29"/>
      <c r="BQV6" s="29">
        <v>884.54910000000007</v>
      </c>
      <c r="BQW6" s="29"/>
      <c r="BQX6" s="29"/>
      <c r="BQY6" s="29"/>
      <c r="BQZ6" s="29">
        <v>371.96850000000001</v>
      </c>
      <c r="BRA6" s="29"/>
      <c r="BRB6" s="29"/>
      <c r="BRC6" s="29"/>
      <c r="BRD6" s="29"/>
      <c r="BRE6" s="29">
        <v>260.2321</v>
      </c>
      <c r="BRF6" s="29"/>
      <c r="BRG6" s="29"/>
      <c r="BRH6" s="29"/>
      <c r="BRI6" s="29"/>
      <c r="BRJ6" s="29">
        <v>343.9864</v>
      </c>
      <c r="BRK6" s="29"/>
      <c r="BRL6" s="29"/>
      <c r="BRM6" s="29">
        <v>1340.1639</v>
      </c>
      <c r="BRN6" s="29">
        <v>317.005</v>
      </c>
      <c r="BRO6" s="29">
        <v>374.29919999999998</v>
      </c>
      <c r="BRP6" s="29"/>
      <c r="BRQ6" s="29"/>
      <c r="BRR6" s="29"/>
      <c r="BRS6" s="29">
        <v>1121.4911999999999</v>
      </c>
      <c r="BRT6" s="29"/>
      <c r="BRU6" s="29"/>
      <c r="BRV6" s="29"/>
      <c r="BRW6" s="29"/>
      <c r="BRX6" s="29"/>
      <c r="BRY6" s="29">
        <v>365.50799999999998</v>
      </c>
      <c r="BRZ6" s="29"/>
      <c r="BSA6" s="29">
        <v>477.23360000000002</v>
      </c>
      <c r="BSB6" s="29"/>
      <c r="BSC6" s="29"/>
      <c r="BSD6" s="29"/>
      <c r="BSE6" s="29"/>
      <c r="BSF6" s="29"/>
      <c r="BSG6" s="29"/>
      <c r="BSH6" s="29"/>
      <c r="BSI6" s="29"/>
      <c r="BSJ6" s="29"/>
      <c r="BSK6" s="29">
        <v>293.44920000000002</v>
      </c>
      <c r="BSL6" s="29">
        <v>1045.8568</v>
      </c>
      <c r="BSM6" s="29">
        <v>1447.6062000000002</v>
      </c>
      <c r="BSN6" s="29"/>
      <c r="BSO6" s="29"/>
      <c r="BSP6" s="29"/>
      <c r="BSQ6" s="29"/>
      <c r="BSR6" s="29"/>
      <c r="BSS6" s="29"/>
      <c r="BST6" s="29"/>
      <c r="BSU6" s="29">
        <v>988.91740000000004</v>
      </c>
      <c r="BSV6" s="29"/>
      <c r="BSW6" s="29"/>
      <c r="BSX6" s="29"/>
      <c r="BSY6" s="29"/>
      <c r="BSZ6" s="29"/>
      <c r="BTA6" s="29"/>
      <c r="BTB6" s="29"/>
      <c r="BTC6" s="29"/>
      <c r="BTD6" s="29"/>
      <c r="BTE6" s="29"/>
      <c r="BTF6" s="29"/>
      <c r="BTG6" s="29"/>
      <c r="BTH6" s="29"/>
      <c r="BTI6" s="29"/>
      <c r="BTJ6" s="29"/>
      <c r="BTK6" s="29"/>
      <c r="BTL6" s="29"/>
      <c r="BTM6" s="29"/>
      <c r="BTN6" s="29"/>
      <c r="BTO6" s="29"/>
      <c r="BTP6" s="29"/>
      <c r="BTQ6" s="29"/>
      <c r="BTR6" s="29">
        <v>1640.4390000000001</v>
      </c>
      <c r="BTS6" s="29"/>
      <c r="BTT6" s="29"/>
      <c r="BTU6" s="29"/>
      <c r="BTV6" s="29"/>
      <c r="BTW6" s="29"/>
      <c r="BTX6" s="29">
        <v>463.42259999999999</v>
      </c>
      <c r="BTY6" s="29"/>
      <c r="BTZ6" s="29"/>
      <c r="BUA6" s="29">
        <v>691.0648000000001</v>
      </c>
      <c r="BUB6" s="29">
        <v>1111.8075000000001</v>
      </c>
      <c r="BUC6" s="29"/>
      <c r="BUD6" s="29"/>
      <c r="BUE6" s="29">
        <v>724.0308</v>
      </c>
      <c r="BUF6" s="29">
        <v>834.94160000000011</v>
      </c>
      <c r="BUG6" s="29">
        <v>385.60079999999999</v>
      </c>
      <c r="BUH6" s="29">
        <v>664.76440000000002</v>
      </c>
      <c r="BUI6" s="29"/>
      <c r="BUJ6" s="29"/>
      <c r="BUK6" s="29"/>
      <c r="BUL6" s="29"/>
      <c r="BUM6" s="29"/>
      <c r="BUN6" s="29">
        <v>1195.838</v>
      </c>
      <c r="BUO6" s="29"/>
      <c r="BUP6" s="29"/>
      <c r="BUQ6" s="29">
        <v>261.83949999999999</v>
      </c>
      <c r="BUR6" s="29"/>
      <c r="BUS6" s="29"/>
      <c r="BUT6" s="29"/>
      <c r="BUU6" s="29">
        <v>469.37079999999997</v>
      </c>
      <c r="BUV6" s="29"/>
      <c r="BUW6" s="29"/>
      <c r="BUX6" s="29"/>
      <c r="BUY6" s="29">
        <v>715.89700000000005</v>
      </c>
      <c r="BUZ6" s="29">
        <v>1474.9110000000001</v>
      </c>
      <c r="BVA6" s="29"/>
      <c r="BVB6" s="29"/>
      <c r="BVC6" s="29">
        <v>1166.1111000000001</v>
      </c>
      <c r="BVD6" s="29"/>
      <c r="BVE6" s="29"/>
      <c r="BVF6" s="29"/>
      <c r="BVG6" s="29"/>
      <c r="BVH6" s="29"/>
      <c r="BVI6" s="29"/>
      <c r="BVJ6" s="29"/>
      <c r="BVK6" s="29"/>
      <c r="BVL6" s="29"/>
      <c r="BVM6" s="29"/>
      <c r="BVN6" s="29"/>
      <c r="BVO6" s="29">
        <v>482.35300000000001</v>
      </c>
      <c r="BVP6" s="29"/>
      <c r="BVQ6" s="29">
        <v>1240.1471999999999</v>
      </c>
      <c r="BVR6" s="29">
        <v>858.49469999999997</v>
      </c>
      <c r="BVS6" s="29"/>
      <c r="BVT6" s="29"/>
      <c r="BVU6" s="29"/>
      <c r="BVV6" s="29"/>
      <c r="BVW6" s="29"/>
      <c r="BVX6" s="29"/>
      <c r="BVY6" s="29"/>
      <c r="BVZ6" s="29"/>
      <c r="BWA6" s="29"/>
      <c r="BWB6" s="29"/>
      <c r="BWC6" s="29">
        <v>288.52519999999998</v>
      </c>
      <c r="BWD6" s="29"/>
      <c r="BWE6" s="29"/>
      <c r="BWF6" s="29"/>
      <c r="BWG6" s="29"/>
      <c r="BWH6" s="29"/>
      <c r="BWI6" s="29">
        <v>898.21389999999997</v>
      </c>
      <c r="BWJ6" s="29"/>
      <c r="BWK6" s="29"/>
      <c r="BWL6" s="29"/>
      <c r="BWM6" s="29"/>
      <c r="BWN6" s="29"/>
      <c r="BWO6" s="29"/>
      <c r="BWP6" s="29"/>
      <c r="BWQ6" s="29"/>
      <c r="BWR6" s="29"/>
      <c r="BWS6" s="29"/>
      <c r="BWT6" s="29">
        <v>1868.4662000000001</v>
      </c>
      <c r="BWU6" s="29">
        <v>542.0575</v>
      </c>
      <c r="BWV6" s="29"/>
      <c r="BWW6" s="29"/>
      <c r="BWX6" s="29"/>
      <c r="BWY6" s="29"/>
      <c r="BWZ6" s="29"/>
      <c r="BXA6" s="29"/>
      <c r="BXB6" s="29"/>
      <c r="BXC6" s="29"/>
      <c r="BXD6" s="29"/>
      <c r="BXE6" s="29">
        <v>363.56200000000001</v>
      </c>
      <c r="BXF6" s="29"/>
      <c r="BXG6" s="29"/>
      <c r="BXH6" s="29"/>
      <c r="BXI6" s="29"/>
      <c r="BXJ6" s="29">
        <v>1549.6026000000002</v>
      </c>
      <c r="BXK6" s="29"/>
      <c r="BXL6" s="29"/>
      <c r="BXM6" s="29"/>
      <c r="BXN6" s="29"/>
      <c r="BXO6" s="29">
        <v>2143.59</v>
      </c>
      <c r="BXP6" s="29"/>
      <c r="BXQ6" s="29"/>
      <c r="BXR6" s="29"/>
      <c r="BXS6" s="29"/>
      <c r="BXT6" s="29"/>
      <c r="BXU6" s="29"/>
      <c r="BXV6" s="29"/>
      <c r="BXW6" s="29"/>
      <c r="BXX6" s="29"/>
      <c r="BXY6" s="29">
        <v>1202.7197999999999</v>
      </c>
      <c r="BXZ6" s="29"/>
      <c r="BYA6" s="29">
        <v>556.60799999999995</v>
      </c>
      <c r="BYB6" s="29"/>
      <c r="BYC6" s="29"/>
      <c r="BYD6" s="29"/>
      <c r="BYE6" s="29"/>
      <c r="BYF6" s="29"/>
      <c r="BYG6" s="29"/>
      <c r="BYH6" s="29"/>
      <c r="BYI6" s="29"/>
      <c r="BYJ6" s="29"/>
      <c r="BYK6" s="29"/>
      <c r="BYL6" s="29"/>
      <c r="BYM6" s="29">
        <v>279.68100000000004</v>
      </c>
      <c r="BYN6" s="29"/>
      <c r="BYO6" s="29"/>
      <c r="BYP6" s="29"/>
      <c r="BYQ6" s="29"/>
      <c r="BYR6" s="29">
        <v>459.43240000000003</v>
      </c>
      <c r="BYS6" s="29"/>
      <c r="BYT6" s="29"/>
      <c r="BYU6" s="29">
        <v>784.09800000000007</v>
      </c>
      <c r="BYV6" s="29"/>
      <c r="BYW6" s="29"/>
      <c r="BYX6" s="29">
        <v>483.36</v>
      </c>
      <c r="BYY6" s="29"/>
      <c r="BYZ6" s="29"/>
      <c r="BZA6" s="29"/>
      <c r="BZB6" s="29"/>
      <c r="BZC6" s="29"/>
      <c r="BZD6" s="29"/>
      <c r="BZE6" s="29"/>
      <c r="BZF6" s="29"/>
      <c r="BZG6" s="29"/>
      <c r="BZH6" s="29"/>
      <c r="BZI6" s="29"/>
      <c r="BZJ6" s="29">
        <v>226.84910000000002</v>
      </c>
      <c r="BZK6" s="29">
        <v>690.85140000000001</v>
      </c>
      <c r="BZL6" s="29">
        <v>682.12159999999994</v>
      </c>
      <c r="BZM6" s="29"/>
      <c r="BZN6" s="29"/>
      <c r="BZO6" s="29"/>
      <c r="BZP6" s="29"/>
      <c r="BZQ6" s="29">
        <v>226.89149999999998</v>
      </c>
      <c r="BZR6" s="29"/>
      <c r="BZS6" s="29"/>
      <c r="BZT6" s="29">
        <v>335.91680000000002</v>
      </c>
      <c r="BZU6" s="29"/>
      <c r="BZV6" s="29">
        <v>474.34100000000001</v>
      </c>
      <c r="BZW6" s="29"/>
      <c r="BZX6" s="29">
        <v>497.78399999999999</v>
      </c>
      <c r="BZY6" s="29">
        <v>425.74439999999998</v>
      </c>
      <c r="BZZ6" s="29"/>
      <c r="CAA6" s="29">
        <v>777.8759</v>
      </c>
      <c r="CAB6" s="29"/>
      <c r="CAC6" s="29"/>
      <c r="CAD6" s="29"/>
      <c r="CAE6" s="29"/>
      <c r="CAF6" s="29"/>
      <c r="CAG6" s="29"/>
      <c r="CAH6" s="29"/>
      <c r="CAI6" s="29"/>
      <c r="CAJ6" s="29"/>
      <c r="CAK6" s="29"/>
      <c r="CAL6" s="29"/>
      <c r="CAM6" s="29"/>
      <c r="CAN6" s="29"/>
      <c r="CAO6" s="29">
        <v>913.97969999999987</v>
      </c>
      <c r="CAP6" s="29"/>
      <c r="CAQ6" s="29">
        <v>1150.944</v>
      </c>
      <c r="CAR6" s="29"/>
      <c r="CAS6" s="29"/>
      <c r="CAT6" s="29"/>
      <c r="CAU6" s="29">
        <v>1576.5767000000001</v>
      </c>
      <c r="CAV6" s="29"/>
      <c r="CAW6" s="29"/>
      <c r="CAX6" s="29"/>
      <c r="CAY6" s="29"/>
      <c r="CAZ6" s="29"/>
      <c r="CBA6" s="29"/>
      <c r="CBB6" s="29"/>
      <c r="CBC6" s="29">
        <v>639.94230000000005</v>
      </c>
      <c r="CBD6" s="29"/>
      <c r="CBE6" s="29"/>
      <c r="CBF6" s="29"/>
      <c r="CBG6" s="29"/>
      <c r="CBH6" s="29"/>
      <c r="CBI6" s="29"/>
      <c r="CBJ6" s="29"/>
      <c r="CBK6" s="29">
        <v>865.12860000000001</v>
      </c>
      <c r="CBL6" s="29"/>
      <c r="CBM6" s="29"/>
      <c r="CBN6" s="29"/>
      <c r="CBO6" s="29"/>
      <c r="CBP6" s="29">
        <v>1956.1867999999999</v>
      </c>
      <c r="CBQ6" s="29"/>
      <c r="CBR6" s="29"/>
      <c r="CBS6" s="29"/>
      <c r="CBT6" s="29"/>
      <c r="CBU6" s="29"/>
      <c r="CBV6" s="29"/>
      <c r="CBW6" s="29"/>
      <c r="CBX6" s="29">
        <v>298.02250000000004</v>
      </c>
      <c r="CBY6" s="29"/>
      <c r="CBZ6" s="29"/>
      <c r="CCA6" s="29"/>
      <c r="CCB6" s="29"/>
      <c r="CCC6" s="29"/>
      <c r="CCD6" s="29"/>
      <c r="CCE6" s="29"/>
      <c r="CCF6" s="29"/>
      <c r="CCG6" s="29"/>
      <c r="CCH6" s="29"/>
      <c r="CCI6" s="29"/>
      <c r="CCJ6" s="29"/>
      <c r="CCK6" s="29"/>
      <c r="CCL6" s="29"/>
      <c r="CCM6" s="29"/>
      <c r="CCN6" s="29"/>
      <c r="CCO6" s="29"/>
      <c r="CCP6" s="29">
        <v>945.26850000000013</v>
      </c>
      <c r="CCQ6" s="29"/>
      <c r="CCR6" s="29"/>
      <c r="CCS6" s="29"/>
      <c r="CCT6" s="29"/>
      <c r="CCU6" s="29"/>
      <c r="CCV6" s="29"/>
      <c r="CCW6" s="29">
        <v>738.46559999999999</v>
      </c>
      <c r="CCX6" s="29"/>
      <c r="CCY6" s="29"/>
      <c r="CCZ6" s="29">
        <v>1364.6723999999999</v>
      </c>
      <c r="CDA6" s="29"/>
      <c r="CDB6" s="29">
        <v>360.88</v>
      </c>
      <c r="CDC6" s="29"/>
      <c r="CDD6" s="29">
        <v>338.05199999999996</v>
      </c>
      <c r="CDE6" s="29"/>
      <c r="CDF6" s="29"/>
      <c r="CDG6" s="29"/>
      <c r="CDH6" s="29">
        <v>361.03609999999998</v>
      </c>
      <c r="CDI6" s="29"/>
      <c r="CDJ6" s="29"/>
      <c r="CDK6" s="29">
        <v>779.96339999999998</v>
      </c>
      <c r="CDL6" s="29"/>
      <c r="CDM6" s="29"/>
      <c r="CDN6" s="29">
        <v>382.39679999999998</v>
      </c>
      <c r="CDO6" s="29"/>
      <c r="CDP6" s="29"/>
      <c r="CDQ6" s="29"/>
      <c r="CDR6" s="29"/>
      <c r="CDS6" s="29"/>
      <c r="CDT6" s="29">
        <v>522.51880000000006</v>
      </c>
      <c r="CDU6" s="29"/>
      <c r="CDV6" s="29"/>
      <c r="CDW6" s="29">
        <v>1364.8140000000001</v>
      </c>
      <c r="CDX6" s="29">
        <v>1095.1751999999999</v>
      </c>
      <c r="CDY6" s="29">
        <v>372.48750000000001</v>
      </c>
      <c r="CDZ6" s="29"/>
      <c r="CEA6" s="29"/>
      <c r="CEB6" s="29"/>
      <c r="CEC6" s="29"/>
      <c r="CED6" s="29"/>
      <c r="CEE6" s="29">
        <v>332.40800000000002</v>
      </c>
      <c r="CEF6" s="29"/>
      <c r="CEG6" s="29"/>
      <c r="CEH6" s="29"/>
      <c r="CEI6" s="29"/>
      <c r="CEJ6" s="29"/>
      <c r="CEK6" s="29"/>
      <c r="CEL6" s="29">
        <v>1364.0679</v>
      </c>
      <c r="CEM6" s="29">
        <v>1264.2676000000001</v>
      </c>
      <c r="CEN6" s="29"/>
      <c r="CEO6" s="29"/>
      <c r="CEP6" s="29">
        <v>1501.3962999999999</v>
      </c>
      <c r="CEQ6" s="29">
        <v>988.97399999999993</v>
      </c>
      <c r="CER6" s="29"/>
      <c r="CES6" s="29"/>
      <c r="CET6" s="29"/>
      <c r="CEU6" s="29"/>
      <c r="CEV6" s="29">
        <v>713.2242</v>
      </c>
      <c r="CEW6" s="29"/>
      <c r="CEX6" s="29">
        <v>989.05449999999996</v>
      </c>
      <c r="CEY6" s="29"/>
      <c r="CEZ6" s="29"/>
      <c r="CFA6" s="29"/>
      <c r="CFB6" s="29"/>
      <c r="CFC6" s="29"/>
      <c r="CFD6" s="29"/>
      <c r="CFE6" s="29"/>
      <c r="CFF6" s="29">
        <v>705.3728000000001</v>
      </c>
      <c r="CFG6" s="29">
        <v>1137.8676</v>
      </c>
      <c r="CFH6" s="29"/>
      <c r="CFI6" s="29"/>
      <c r="CFJ6" s="29"/>
      <c r="CFK6" s="29"/>
      <c r="CFL6" s="29"/>
      <c r="CFM6" s="29"/>
      <c r="CFN6" s="29">
        <v>697.91579999999999</v>
      </c>
      <c r="CFO6" s="29"/>
      <c r="CFP6" s="29"/>
      <c r="CFQ6" s="29"/>
      <c r="CFR6" s="29"/>
      <c r="CFS6" s="29"/>
      <c r="CFT6" s="29"/>
      <c r="CFU6" s="29"/>
      <c r="CFV6" s="29"/>
      <c r="CFW6" s="29">
        <v>267.24880000000002</v>
      </c>
      <c r="CFX6" s="29"/>
      <c r="CFY6" s="29">
        <v>365.9271</v>
      </c>
      <c r="CFZ6" s="29"/>
      <c r="CGA6" s="29"/>
      <c r="CGB6" s="29"/>
      <c r="CGC6" s="29"/>
      <c r="CGD6" s="29">
        <v>740.46900000000005</v>
      </c>
      <c r="CGE6" s="29"/>
      <c r="CGF6" s="29"/>
      <c r="CGG6" s="29"/>
      <c r="CGH6" s="29"/>
      <c r="CGI6" s="29"/>
      <c r="CGJ6" s="29"/>
      <c r="CGK6" s="29"/>
      <c r="CGL6" s="29"/>
      <c r="CGM6" s="29"/>
      <c r="CGN6" s="29"/>
      <c r="CGO6" s="29"/>
      <c r="CGP6" s="29"/>
      <c r="CGQ6" s="29"/>
      <c r="CGR6" s="29">
        <v>537.47199999999998</v>
      </c>
      <c r="CGS6" s="29"/>
      <c r="CGT6" s="29"/>
      <c r="CGU6" s="29">
        <v>1161.297</v>
      </c>
      <c r="CGV6" s="29"/>
      <c r="CGW6" s="29"/>
      <c r="CGX6" s="29"/>
      <c r="CGY6" s="29"/>
      <c r="CGZ6" s="29"/>
      <c r="CHA6" s="29"/>
      <c r="CHB6" s="29"/>
      <c r="CHC6" s="29">
        <v>269.75940000000003</v>
      </c>
      <c r="CHD6" s="29">
        <v>911.02800000000002</v>
      </c>
      <c r="CHE6" s="29"/>
      <c r="CHF6" s="29"/>
      <c r="CHG6" s="29"/>
      <c r="CHH6" s="29"/>
      <c r="CHI6" s="29"/>
      <c r="CHJ6" s="29"/>
      <c r="CHK6" s="29"/>
      <c r="CHL6" s="29"/>
      <c r="CHM6" s="29">
        <v>1420.4232</v>
      </c>
      <c r="CHN6" s="29"/>
      <c r="CHO6" s="29"/>
      <c r="CHP6" s="29">
        <v>391.45680000000004</v>
      </c>
      <c r="CHQ6" s="29"/>
      <c r="CHR6" s="29"/>
      <c r="CHS6" s="29"/>
      <c r="CHT6" s="29">
        <v>525.59500000000003</v>
      </c>
      <c r="CHU6" s="29"/>
      <c r="CHV6" s="29"/>
      <c r="CHW6" s="29"/>
      <c r="CHX6" s="29"/>
      <c r="CHY6" s="29"/>
      <c r="CHZ6" s="29"/>
      <c r="CIA6" s="29"/>
      <c r="CIB6" s="29"/>
      <c r="CIC6" s="29">
        <v>727.6164</v>
      </c>
      <c r="CID6" s="29"/>
      <c r="CIE6" s="29"/>
      <c r="CIF6" s="29"/>
      <c r="CIG6" s="29"/>
      <c r="CIH6" s="29"/>
      <c r="CII6" s="29"/>
      <c r="CIJ6" s="29">
        <v>990.23279999999988</v>
      </c>
      <c r="CIK6" s="29"/>
      <c r="CIL6" s="29"/>
      <c r="CIM6" s="29"/>
      <c r="CIN6" s="29"/>
      <c r="CIO6" s="29">
        <v>745.17520000000002</v>
      </c>
      <c r="CIP6" s="29"/>
      <c r="CIQ6" s="29"/>
      <c r="CIR6" s="29"/>
      <c r="CIS6" s="29"/>
      <c r="CIT6" s="29">
        <v>1019.0778</v>
      </c>
      <c r="CIU6" s="29"/>
      <c r="CIV6" s="29"/>
      <c r="CIW6" s="29"/>
      <c r="CIX6" s="29"/>
      <c r="CIY6" s="29">
        <v>998.47619999999995</v>
      </c>
      <c r="CIZ6" s="29"/>
      <c r="CJA6" s="29"/>
      <c r="CJB6" s="29"/>
      <c r="CJC6" s="29">
        <v>799.35660000000007</v>
      </c>
      <c r="CJD6" s="29"/>
      <c r="CJE6" s="29"/>
      <c r="CJF6" s="29">
        <v>381.89600000000002</v>
      </c>
      <c r="CJG6" s="29"/>
      <c r="CJH6" s="29"/>
      <c r="CJI6" s="29"/>
      <c r="CJJ6" s="29"/>
      <c r="CJK6" s="29"/>
      <c r="CJL6" s="29">
        <v>948.89599999999996</v>
      </c>
      <c r="CJM6" s="29"/>
      <c r="CJN6" s="29"/>
      <c r="CJO6" s="29">
        <v>760.79399999999987</v>
      </c>
      <c r="CJP6" s="29">
        <v>760.68720000000008</v>
      </c>
      <c r="CJQ6" s="29">
        <v>562.93950000000007</v>
      </c>
      <c r="CJR6" s="29"/>
      <c r="CJS6" s="29"/>
      <c r="CJT6" s="29"/>
      <c r="CJU6" s="29"/>
      <c r="CJV6" s="29"/>
      <c r="CJW6" s="29"/>
      <c r="CJX6" s="29"/>
      <c r="CJY6" s="29">
        <v>1194.5486000000001</v>
      </c>
      <c r="CJZ6" s="29">
        <v>702.08819999999992</v>
      </c>
      <c r="CKA6" s="29"/>
      <c r="CKB6" s="29"/>
      <c r="CKC6" s="29">
        <v>1736.1039999999998</v>
      </c>
      <c r="CKD6" s="29"/>
      <c r="CKE6" s="29"/>
      <c r="CKF6" s="29">
        <v>334.93459999999999</v>
      </c>
      <c r="CKG6" s="29"/>
      <c r="CKH6" s="29"/>
      <c r="CKI6" s="29"/>
      <c r="CKJ6" s="29"/>
      <c r="CKK6" s="29">
        <v>275.55920000000003</v>
      </c>
      <c r="CKL6" s="29"/>
      <c r="CKM6" s="29"/>
      <c r="CKN6" s="29"/>
      <c r="CKO6" s="29"/>
      <c r="CKP6" s="29"/>
      <c r="CKQ6" s="29"/>
      <c r="CKR6" s="29"/>
      <c r="CKS6" s="29">
        <v>945.23009999999999</v>
      </c>
      <c r="CKT6" s="29">
        <v>1213.3445999999999</v>
      </c>
      <c r="CKU6" s="29"/>
      <c r="CKV6" s="29">
        <v>414.94280000000003</v>
      </c>
      <c r="CKW6" s="29"/>
      <c r="CKX6" s="29"/>
      <c r="CKY6" s="29"/>
      <c r="CKZ6" s="29"/>
      <c r="CLA6" s="29"/>
      <c r="CLB6" s="29"/>
      <c r="CLC6" s="29"/>
      <c r="CLD6" s="29">
        <v>384.63389999999998</v>
      </c>
      <c r="CLE6" s="29"/>
      <c r="CLF6" s="29"/>
      <c r="CLG6" s="29"/>
      <c r="CLH6" s="29"/>
      <c r="CLI6" s="29"/>
      <c r="CLJ6" s="29"/>
      <c r="CLK6" s="29"/>
      <c r="CLL6" s="29"/>
      <c r="CLM6" s="29">
        <v>904.13819999999998</v>
      </c>
      <c r="CLN6" s="29"/>
      <c r="CLO6" s="29">
        <v>545.54599999999994</v>
      </c>
      <c r="CLP6" s="29"/>
      <c r="CLQ6" s="29">
        <v>1842.0500000000002</v>
      </c>
      <c r="CLR6" s="29"/>
      <c r="CLS6" s="29"/>
      <c r="CLT6" s="29">
        <v>451.21</v>
      </c>
      <c r="CLU6" s="29"/>
      <c r="CLV6" s="29"/>
      <c r="CLW6" s="29">
        <v>715.65809999999999</v>
      </c>
      <c r="CLX6" s="29"/>
      <c r="CLY6" s="29">
        <v>893.69160000000011</v>
      </c>
      <c r="CLZ6" s="29">
        <v>1422.7048</v>
      </c>
      <c r="CMA6" s="29">
        <v>757.15030000000002</v>
      </c>
      <c r="CMB6" s="29"/>
      <c r="CMC6" s="29"/>
      <c r="CMD6" s="29"/>
      <c r="CME6" s="29">
        <v>644.6146</v>
      </c>
      <c r="CMF6" s="29">
        <v>1559.0767999999998</v>
      </c>
      <c r="CMG6" s="29">
        <v>1424.8704</v>
      </c>
      <c r="CMH6" s="29"/>
      <c r="CMI6" s="29"/>
      <c r="CMJ6" s="29"/>
      <c r="CMK6" s="29"/>
      <c r="CML6" s="29"/>
      <c r="CMM6" s="29"/>
      <c r="CMN6" s="29"/>
      <c r="CMO6" s="29"/>
      <c r="CMP6" s="29"/>
      <c r="CMQ6" s="29"/>
      <c r="CMR6" s="29"/>
      <c r="CMS6" s="29"/>
      <c r="CMT6" s="29"/>
      <c r="CMU6" s="29">
        <v>410.58570000000003</v>
      </c>
      <c r="CMV6" s="29"/>
      <c r="CMW6" s="29"/>
      <c r="CMX6" s="29"/>
      <c r="CMY6" s="29"/>
      <c r="CMZ6" s="29">
        <v>690.45499999999993</v>
      </c>
      <c r="CNA6" s="29"/>
      <c r="CNB6" s="29"/>
      <c r="CNC6" s="29"/>
      <c r="CND6" s="29"/>
      <c r="CNE6" s="29"/>
      <c r="CNF6" s="29"/>
      <c r="CNG6" s="29"/>
      <c r="CNH6" s="29"/>
      <c r="CNI6" s="29"/>
      <c r="CNJ6" s="29"/>
      <c r="CNK6" s="29">
        <v>739.00659999999993</v>
      </c>
      <c r="CNL6" s="29">
        <v>1045.5136</v>
      </c>
      <c r="CNM6" s="29"/>
      <c r="CNN6" s="29"/>
      <c r="CNO6" s="29"/>
      <c r="CNP6" s="29"/>
      <c r="CNQ6" s="29">
        <v>801.94399999999996</v>
      </c>
      <c r="CNR6" s="29"/>
      <c r="CNS6" s="29">
        <v>818.07659999999998</v>
      </c>
      <c r="CNT6" s="29"/>
      <c r="CNU6" s="29"/>
      <c r="CNV6" s="29"/>
      <c r="CNW6" s="29"/>
      <c r="CNX6" s="29">
        <v>641.49119999999994</v>
      </c>
      <c r="CNY6" s="29">
        <v>1617.2189999999998</v>
      </c>
      <c r="CNZ6" s="29">
        <v>620.72</v>
      </c>
      <c r="COA6" s="29">
        <v>585.35820000000001</v>
      </c>
      <c r="COB6" s="29"/>
      <c r="COC6" s="29">
        <v>790.05420000000004</v>
      </c>
      <c r="COD6" s="29"/>
      <c r="COE6" s="29"/>
      <c r="COF6" s="29"/>
      <c r="COG6" s="29"/>
      <c r="COH6" s="29"/>
      <c r="COI6" s="29"/>
      <c r="COJ6" s="29">
        <v>668.899</v>
      </c>
      <c r="COK6" s="29">
        <v>708.31320000000005</v>
      </c>
      <c r="COL6" s="29">
        <v>503.93100000000004</v>
      </c>
      <c r="COM6" s="29"/>
      <c r="CON6" s="29"/>
      <c r="COO6" s="29"/>
      <c r="COP6" s="29">
        <v>1068.1086</v>
      </c>
      <c r="COQ6" s="29"/>
      <c r="COR6" s="29"/>
      <c r="COS6" s="29"/>
      <c r="COT6" s="29">
        <v>733.24469999999997</v>
      </c>
      <c r="COU6" s="29"/>
      <c r="COV6" s="29"/>
      <c r="COW6" s="29"/>
      <c r="COX6" s="29">
        <v>454.9545</v>
      </c>
      <c r="COY6" s="29">
        <v>356.68480000000005</v>
      </c>
      <c r="COZ6" s="29"/>
      <c r="CPA6" s="29">
        <v>377.6934</v>
      </c>
      <c r="CPB6" s="29">
        <v>1164.7038</v>
      </c>
      <c r="CPC6" s="29">
        <v>1102.5525</v>
      </c>
      <c r="CPD6" s="29"/>
      <c r="CPE6" s="29">
        <v>483.5376</v>
      </c>
      <c r="CPF6" s="29"/>
      <c r="CPG6" s="29"/>
      <c r="CPH6" s="29">
        <v>2173.2512999999999</v>
      </c>
      <c r="CPI6" s="29">
        <v>1318.3330000000001</v>
      </c>
      <c r="CPJ6" s="29"/>
      <c r="CPK6" s="29"/>
      <c r="CPL6" s="29">
        <v>1700.4521999999999</v>
      </c>
      <c r="CPM6" s="29"/>
      <c r="CPN6" s="29"/>
      <c r="CPO6" s="29">
        <v>443.48939999999993</v>
      </c>
      <c r="CPP6" s="29"/>
      <c r="CPQ6" s="29"/>
      <c r="CPR6" s="29"/>
      <c r="CPS6" s="29"/>
      <c r="CPT6" s="29"/>
      <c r="CPU6" s="29"/>
      <c r="CPV6" s="29"/>
      <c r="CPW6" s="29"/>
      <c r="CPX6" s="29"/>
      <c r="CPY6" s="29"/>
      <c r="CPZ6" s="29">
        <v>1451.2546</v>
      </c>
      <c r="CQA6" s="29">
        <v>705.8309999999999</v>
      </c>
      <c r="CQB6" s="29"/>
      <c r="CQC6" s="29"/>
      <c r="CQD6" s="29">
        <v>777.00880000000006</v>
      </c>
      <c r="CQE6" s="29"/>
      <c r="CQF6" s="29"/>
      <c r="CQG6" s="29">
        <v>956.72699999999998</v>
      </c>
      <c r="CQH6" s="29"/>
      <c r="CQI6" s="29"/>
      <c r="CQJ6" s="29"/>
      <c r="CQK6" s="29"/>
      <c r="CQL6" s="29"/>
      <c r="CQM6" s="29"/>
      <c r="CQN6" s="29"/>
      <c r="CQO6" s="29">
        <v>370.77510000000001</v>
      </c>
      <c r="CQP6" s="29"/>
      <c r="CQQ6" s="29"/>
      <c r="CQR6" s="29"/>
      <c r="CQS6" s="29"/>
      <c r="CQT6" s="29"/>
      <c r="CQU6" s="29">
        <v>920.46899999999994</v>
      </c>
      <c r="CQV6" s="29">
        <v>794.15499999999997</v>
      </c>
      <c r="CQW6" s="29"/>
      <c r="CQX6" s="29"/>
      <c r="CQY6" s="29"/>
      <c r="CQZ6" s="29">
        <v>1131.7774000000002</v>
      </c>
      <c r="CRA6" s="29">
        <v>1623.7820000000002</v>
      </c>
      <c r="CRB6" s="29"/>
      <c r="CRC6" s="29">
        <v>1735.3905999999999</v>
      </c>
      <c r="CRD6" s="29"/>
      <c r="CRE6" s="29">
        <v>1032.4692</v>
      </c>
      <c r="CRF6" s="29"/>
      <c r="CRG6" s="29"/>
      <c r="CRH6" s="29"/>
      <c r="CRI6" s="29"/>
      <c r="CRJ6" s="29"/>
      <c r="CRK6" s="29">
        <v>1462.6479999999999</v>
      </c>
      <c r="CRL6" s="29"/>
      <c r="CRM6" s="29"/>
      <c r="CRN6" s="29"/>
      <c r="CRO6" s="29"/>
      <c r="CRP6" s="29"/>
      <c r="CRQ6" s="29"/>
      <c r="CRR6" s="29"/>
      <c r="CRS6" s="29"/>
      <c r="CRT6" s="29"/>
      <c r="CRU6" s="29"/>
      <c r="CRV6" s="29"/>
      <c r="CRW6" s="29">
        <v>1698.9053999999999</v>
      </c>
      <c r="CRX6" s="29"/>
      <c r="CRY6" s="29"/>
      <c r="CRZ6" s="29">
        <v>910.64879999999994</v>
      </c>
      <c r="CSA6" s="29"/>
      <c r="CSB6" s="29"/>
      <c r="CSC6" s="29"/>
      <c r="CSD6" s="29"/>
      <c r="CSE6" s="29"/>
      <c r="CSF6" s="29"/>
      <c r="CSG6" s="29"/>
      <c r="CSH6" s="29"/>
      <c r="CSI6" s="29"/>
      <c r="CSJ6" s="29"/>
      <c r="CSK6" s="29"/>
      <c r="CSL6" s="29"/>
      <c r="CSM6" s="29">
        <v>374.31559999999996</v>
      </c>
      <c r="CSN6" s="29"/>
      <c r="CSO6" s="29"/>
      <c r="CSP6" s="29"/>
      <c r="CSQ6" s="29"/>
      <c r="CSR6" s="29"/>
      <c r="CSS6" s="29"/>
      <c r="CST6" s="29"/>
      <c r="CSU6" s="29">
        <v>751.49369999999999</v>
      </c>
      <c r="CSV6" s="29"/>
      <c r="CSW6" s="29"/>
      <c r="CSX6" s="29">
        <v>1698.0853999999999</v>
      </c>
      <c r="CSY6" s="29">
        <v>709.89350000000002</v>
      </c>
      <c r="CSZ6" s="29">
        <v>730.9828</v>
      </c>
      <c r="CTA6" s="29"/>
      <c r="CTB6" s="29"/>
      <c r="CTC6" s="29">
        <v>732.61720000000003</v>
      </c>
      <c r="CTD6" s="29">
        <v>776.31119999999999</v>
      </c>
      <c r="CTE6" s="29"/>
      <c r="CTF6" s="29">
        <v>1782.0810000000001</v>
      </c>
      <c r="CTG6" s="29"/>
      <c r="CTH6" s="29"/>
      <c r="CTI6" s="29"/>
      <c r="CTJ6" s="29"/>
      <c r="CTK6" s="29">
        <v>519.63459999999998</v>
      </c>
      <c r="CTL6" s="29"/>
      <c r="CTM6" s="29"/>
      <c r="CTN6" s="29">
        <v>1541.3024</v>
      </c>
      <c r="CTO6" s="29"/>
      <c r="CTP6" s="29"/>
      <c r="CTQ6" s="29">
        <v>463.78299999999996</v>
      </c>
      <c r="CTR6" s="29">
        <v>1297.6713</v>
      </c>
      <c r="CTS6" s="29">
        <v>727.35839999999996</v>
      </c>
      <c r="CTT6" s="29"/>
      <c r="CTU6" s="29">
        <v>352.41289999999998</v>
      </c>
      <c r="CTV6" s="29"/>
      <c r="CTW6" s="29"/>
      <c r="CTX6" s="29"/>
      <c r="CTY6" s="29">
        <v>2022.2594000000001</v>
      </c>
      <c r="CTZ6" s="29"/>
      <c r="CUA6" s="29"/>
      <c r="CUB6" s="29"/>
      <c r="CUC6" s="29"/>
      <c r="CUD6" s="29"/>
      <c r="CUE6" s="29"/>
      <c r="CUF6" s="29"/>
      <c r="CUG6" s="29"/>
      <c r="CUH6" s="29"/>
      <c r="CUI6" s="29"/>
      <c r="CUJ6" s="29"/>
      <c r="CUK6" s="29"/>
      <c r="CUL6" s="29">
        <v>1104.9312</v>
      </c>
      <c r="CUM6" s="29"/>
      <c r="CUN6" s="29"/>
      <c r="CUO6" s="29"/>
      <c r="CUP6" s="29"/>
      <c r="CUQ6" s="29"/>
      <c r="CUR6" s="29">
        <v>464.0736</v>
      </c>
      <c r="CUS6" s="29"/>
      <c r="CUT6" s="29">
        <v>996.85879999999997</v>
      </c>
      <c r="CUU6" s="29"/>
      <c r="CUV6" s="29">
        <v>941.5317</v>
      </c>
      <c r="CUW6" s="29"/>
      <c r="CUX6" s="29"/>
      <c r="CUY6" s="29"/>
      <c r="CUZ6" s="29"/>
      <c r="CVA6" s="29"/>
      <c r="CVB6" s="29"/>
      <c r="CVC6" s="29">
        <v>1820.048</v>
      </c>
      <c r="CVD6" s="29"/>
      <c r="CVE6" s="29"/>
      <c r="CVF6" s="29">
        <v>710.16589999999997</v>
      </c>
      <c r="CVG6" s="29"/>
      <c r="CVH6" s="29"/>
      <c r="CVI6" s="29"/>
      <c r="CVJ6" s="29"/>
      <c r="CVK6" s="29"/>
      <c r="CVL6" s="29"/>
      <c r="CVM6" s="29">
        <v>1980.8076999999998</v>
      </c>
      <c r="CVN6" s="29"/>
      <c r="CVO6" s="29">
        <v>1162.5245</v>
      </c>
      <c r="CVP6" s="29">
        <v>583.61519999999996</v>
      </c>
      <c r="CVQ6" s="29"/>
      <c r="CVR6" s="29"/>
      <c r="CVS6" s="29"/>
      <c r="CVT6" s="29"/>
      <c r="CVU6" s="29"/>
      <c r="CVV6" s="29"/>
      <c r="CVW6" s="29"/>
      <c r="CVX6" s="29"/>
      <c r="CVY6" s="29"/>
      <c r="CVZ6" s="29">
        <v>943.28189999999995</v>
      </c>
      <c r="CWA6" s="29"/>
      <c r="CWB6" s="29"/>
      <c r="CWC6" s="29"/>
      <c r="CWD6" s="29"/>
      <c r="CWE6" s="29">
        <v>836.43</v>
      </c>
      <c r="CWF6" s="29"/>
      <c r="CWG6" s="29"/>
      <c r="CWH6" s="29">
        <v>259.92359999999996</v>
      </c>
      <c r="CWI6" s="29"/>
      <c r="CWJ6" s="29"/>
      <c r="CWK6" s="29"/>
      <c r="CWL6" s="29"/>
      <c r="CWM6" s="29">
        <v>880.18920000000003</v>
      </c>
      <c r="CWN6" s="29"/>
      <c r="CWO6" s="29"/>
      <c r="CWP6" s="29"/>
      <c r="CWQ6" s="29">
        <v>1066.2449999999999</v>
      </c>
      <c r="CWR6" s="29"/>
      <c r="CWS6" s="29">
        <v>991.54290000000015</v>
      </c>
      <c r="CWT6" s="29"/>
      <c r="CWU6" s="29"/>
      <c r="CWV6" s="29"/>
      <c r="CWW6" s="29"/>
      <c r="CWX6" s="29"/>
      <c r="CWY6" s="29"/>
      <c r="CWZ6" s="29"/>
      <c r="CXA6" s="29"/>
      <c r="CXB6" s="29"/>
      <c r="CXC6" s="29"/>
      <c r="CXD6" s="29">
        <v>768.76960000000008</v>
      </c>
      <c r="CXE6" s="29"/>
      <c r="CXF6" s="29">
        <v>1286.5725</v>
      </c>
      <c r="CXG6" s="29"/>
      <c r="CXH6" s="29"/>
      <c r="CXI6" s="29">
        <v>395.56399999999996</v>
      </c>
      <c r="CXJ6" s="29"/>
      <c r="CXK6" s="29"/>
      <c r="CXL6" s="29"/>
      <c r="CXM6" s="29"/>
      <c r="CXN6" s="29"/>
      <c r="CXO6" s="29"/>
      <c r="CXP6" s="29"/>
      <c r="CXQ6" s="29">
        <v>896.95400000000006</v>
      </c>
      <c r="CXR6" s="29"/>
      <c r="CXS6" s="29">
        <v>680.61840000000007</v>
      </c>
      <c r="CXT6" s="29">
        <v>1294.6907999999999</v>
      </c>
      <c r="CXU6" s="29">
        <v>670.41520000000003</v>
      </c>
      <c r="CXV6" s="29"/>
      <c r="CXW6" s="29"/>
      <c r="CXX6" s="29"/>
      <c r="CXY6" s="29"/>
      <c r="CXZ6" s="29"/>
      <c r="CYA6" s="29"/>
      <c r="CYB6" s="29">
        <v>449.63100000000003</v>
      </c>
      <c r="CYC6" s="29"/>
      <c r="CYD6" s="29"/>
      <c r="CYE6" s="29"/>
      <c r="CYF6" s="29"/>
      <c r="CYG6" s="29"/>
      <c r="CYH6" s="29"/>
      <c r="CYI6" s="29"/>
      <c r="CYJ6" s="29"/>
      <c r="CYK6" s="29"/>
      <c r="CYL6" s="29"/>
      <c r="CYM6" s="29"/>
      <c r="CYN6" s="29"/>
      <c r="CYO6" s="29"/>
      <c r="CYP6" s="29"/>
      <c r="CYQ6" s="29"/>
      <c r="CYR6" s="29"/>
      <c r="CYS6" s="29">
        <v>2174.9395</v>
      </c>
      <c r="CYT6" s="29"/>
      <c r="CYU6" s="29"/>
      <c r="CYV6" s="29"/>
      <c r="CYW6" s="29"/>
      <c r="CYX6" s="29"/>
      <c r="CYY6" s="29"/>
      <c r="CYZ6" s="29"/>
      <c r="CZA6" s="29"/>
      <c r="CZB6" s="29">
        <v>345.07770000000005</v>
      </c>
      <c r="CZC6" s="29"/>
      <c r="CZD6" s="29"/>
      <c r="CZE6" s="29"/>
      <c r="CZF6" s="29"/>
      <c r="CZG6" s="29"/>
      <c r="CZH6" s="29"/>
      <c r="CZI6" s="29"/>
      <c r="CZJ6" s="29"/>
      <c r="CZK6" s="29"/>
      <c r="CZL6" s="29"/>
      <c r="CZM6" s="29"/>
      <c r="CZN6" s="29"/>
      <c r="CZO6" s="29"/>
      <c r="CZP6" s="29"/>
      <c r="CZQ6" s="29">
        <v>354.17760000000004</v>
      </c>
      <c r="CZR6" s="29"/>
      <c r="CZS6" s="29">
        <v>1492.7311999999999</v>
      </c>
      <c r="CZT6" s="29"/>
      <c r="CZU6" s="29"/>
      <c r="CZV6" s="29">
        <v>1964.2714000000001</v>
      </c>
      <c r="CZW6" s="29"/>
      <c r="CZX6" s="29"/>
      <c r="CZY6" s="29"/>
      <c r="CZZ6" s="29">
        <v>615.42900000000009</v>
      </c>
      <c r="DAA6" s="29">
        <v>829.21719999999993</v>
      </c>
      <c r="DAB6" s="29"/>
      <c r="DAC6" s="29"/>
      <c r="DAD6" s="29"/>
      <c r="DAE6" s="29"/>
      <c r="DAF6" s="29">
        <v>1266.7049999999999</v>
      </c>
      <c r="DAG6" s="29"/>
      <c r="DAH6" s="29"/>
      <c r="DAI6" s="29">
        <v>1274.8499999999999</v>
      </c>
      <c r="DAJ6" s="29"/>
      <c r="DAK6" s="29"/>
      <c r="DAL6" s="29">
        <v>1841.1939</v>
      </c>
      <c r="DAM6" s="29"/>
      <c r="DAN6" s="29"/>
      <c r="DAO6" s="29"/>
      <c r="DAP6" s="29">
        <v>475.23840000000001</v>
      </c>
      <c r="DAQ6" s="29"/>
      <c r="DAR6" s="29">
        <v>1054.0844999999999</v>
      </c>
      <c r="DAS6" s="29"/>
      <c r="DAT6" s="29"/>
      <c r="DAU6" s="29"/>
      <c r="DAV6" s="29"/>
      <c r="DAW6" s="29"/>
      <c r="DAX6" s="29"/>
      <c r="DAY6" s="29">
        <v>340.95049999999998</v>
      </c>
      <c r="DAZ6" s="29"/>
      <c r="DBA6" s="29"/>
      <c r="DBB6" s="29"/>
      <c r="DBC6" s="29"/>
      <c r="DBD6" s="29"/>
      <c r="DBE6" s="29">
        <v>576.0027</v>
      </c>
      <c r="DBF6" s="29"/>
      <c r="DBG6" s="29">
        <v>437.16119999999995</v>
      </c>
      <c r="DBH6" s="29"/>
      <c r="DBI6" s="29"/>
      <c r="DBJ6" s="29"/>
      <c r="DBK6" s="29"/>
      <c r="DBL6" s="29"/>
      <c r="DBM6" s="29"/>
      <c r="DBN6" s="29"/>
      <c r="DBO6" s="29"/>
      <c r="DBP6" s="29"/>
      <c r="DBQ6" s="29"/>
      <c r="DBR6" s="29"/>
      <c r="DBS6" s="29"/>
      <c r="DBT6" s="29"/>
      <c r="DBU6" s="29">
        <v>448.84840000000003</v>
      </c>
      <c r="DBV6" s="29"/>
      <c r="DBW6" s="29"/>
      <c r="DBX6" s="29"/>
      <c r="DBY6" s="29"/>
      <c r="DBZ6" s="29"/>
      <c r="DCA6" s="29"/>
      <c r="DCB6" s="29"/>
      <c r="DCC6" s="29"/>
      <c r="DCD6" s="29"/>
      <c r="DCE6" s="29"/>
      <c r="DCF6" s="29"/>
      <c r="DCG6" s="29"/>
      <c r="DCH6" s="29">
        <v>319.88619999999997</v>
      </c>
      <c r="DCI6" s="29"/>
      <c r="DCJ6" s="29"/>
      <c r="DCK6" s="29"/>
      <c r="DCL6" s="29">
        <v>1379.3573999999999</v>
      </c>
      <c r="DCM6" s="29"/>
      <c r="DCN6" s="29"/>
      <c r="DCO6" s="29"/>
      <c r="DCP6" s="29"/>
      <c r="DCQ6" s="29"/>
      <c r="DCR6" s="29"/>
      <c r="DCS6" s="29"/>
      <c r="DCT6" s="29"/>
      <c r="DCU6" s="29"/>
      <c r="DCV6" s="29">
        <v>1605.5820000000001</v>
      </c>
      <c r="DCW6" s="29">
        <v>575.05400000000009</v>
      </c>
      <c r="DCX6" s="29"/>
      <c r="DCY6" s="29"/>
      <c r="DCZ6" s="29"/>
      <c r="DDA6" s="29">
        <v>874.77</v>
      </c>
      <c r="DDB6" s="29">
        <v>634.79420000000005</v>
      </c>
      <c r="DDC6" s="29"/>
      <c r="DDD6" s="29"/>
      <c r="DDE6" s="29">
        <v>1151.82</v>
      </c>
      <c r="DDF6" s="29"/>
      <c r="DDG6" s="29"/>
      <c r="DDH6" s="29"/>
      <c r="DDI6" s="29"/>
      <c r="DDJ6" s="29">
        <v>1563.9626000000001</v>
      </c>
      <c r="DDK6" s="29"/>
      <c r="DDL6" s="29"/>
      <c r="DDM6" s="29"/>
      <c r="DDN6" s="29"/>
      <c r="DDO6" s="29"/>
      <c r="DDP6" s="29"/>
      <c r="DDQ6" s="29">
        <v>1568.7593999999999</v>
      </c>
      <c r="DDR6" s="29"/>
      <c r="DDS6" s="29"/>
      <c r="DDT6" s="29">
        <v>450.15999999999997</v>
      </c>
      <c r="DDU6" s="29"/>
      <c r="DDV6" s="29"/>
      <c r="DDW6" s="29"/>
      <c r="DDX6" s="29"/>
      <c r="DDY6" s="29"/>
      <c r="DDZ6" s="29"/>
      <c r="DEA6" s="29"/>
      <c r="DEB6" s="29"/>
      <c r="DEC6" s="29"/>
      <c r="DED6" s="29"/>
      <c r="DEE6" s="29"/>
      <c r="DEF6" s="29"/>
      <c r="DEG6" s="29">
        <v>658.32030000000009</v>
      </c>
      <c r="DEH6" s="29"/>
      <c r="DEI6" s="29"/>
      <c r="DEJ6" s="29"/>
      <c r="DEK6" s="29"/>
      <c r="DEL6" s="29"/>
      <c r="DEM6" s="29"/>
      <c r="DEN6" s="29"/>
      <c r="DEO6" s="29"/>
      <c r="DEP6" s="29">
        <v>1525.0429999999999</v>
      </c>
      <c r="DEQ6" s="29"/>
      <c r="DER6" s="29">
        <v>500.09370000000001</v>
      </c>
      <c r="DES6" s="29"/>
      <c r="DET6" s="29">
        <v>1405.4911999999999</v>
      </c>
      <c r="DEU6" s="29"/>
      <c r="DEV6" s="29"/>
      <c r="DEW6" s="29"/>
      <c r="DEX6" s="29"/>
      <c r="DEY6" s="29">
        <v>841.89</v>
      </c>
      <c r="DEZ6" s="29">
        <v>381.64769999999999</v>
      </c>
      <c r="DFA6" s="29"/>
      <c r="DFB6" s="29">
        <v>712.86099999999999</v>
      </c>
      <c r="DFC6" s="29"/>
      <c r="DFD6" s="29"/>
      <c r="DFE6" s="29"/>
      <c r="DFF6" s="29">
        <v>859.72820000000002</v>
      </c>
      <c r="DFG6" s="29">
        <v>1121.8562999999999</v>
      </c>
      <c r="DFH6" s="29">
        <v>487.32929999999999</v>
      </c>
      <c r="DFI6" s="29">
        <v>959.02930000000003</v>
      </c>
      <c r="DFJ6" s="29"/>
      <c r="DFK6" s="29">
        <v>1333.4675999999999</v>
      </c>
      <c r="DFL6" s="29"/>
      <c r="DFM6" s="29"/>
      <c r="DFN6" s="29"/>
      <c r="DFO6" s="29">
        <v>1624.364</v>
      </c>
      <c r="DFP6" s="29"/>
      <c r="DFQ6" s="29"/>
      <c r="DFR6" s="29">
        <v>432.69659999999999</v>
      </c>
      <c r="DFS6" s="29">
        <v>1619.1370000000002</v>
      </c>
      <c r="DFT6" s="29"/>
      <c r="DFU6" s="29">
        <v>606.38879999999995</v>
      </c>
      <c r="DFV6" s="29"/>
      <c r="DFW6" s="29"/>
      <c r="DFX6" s="29"/>
      <c r="DFY6" s="29">
        <v>608.57940000000008</v>
      </c>
      <c r="DFZ6" s="29">
        <v>1880.4946</v>
      </c>
      <c r="DGA6" s="29"/>
      <c r="DGB6" s="29"/>
      <c r="DGC6" s="29"/>
      <c r="DGD6" s="29"/>
      <c r="DGE6" s="29"/>
      <c r="DGF6" s="29"/>
      <c r="DGG6" s="29"/>
      <c r="DGH6" s="29"/>
      <c r="DGI6" s="29">
        <v>2737.5293999999999</v>
      </c>
      <c r="DGJ6" s="29"/>
      <c r="DGK6" s="29"/>
      <c r="DGL6" s="29"/>
      <c r="DGM6" s="29"/>
      <c r="DGN6" s="29"/>
      <c r="DGO6" s="29">
        <v>1217.0652000000002</v>
      </c>
      <c r="DGP6" s="29"/>
      <c r="DGQ6" s="29"/>
      <c r="DGR6" s="29"/>
      <c r="DGS6" s="29"/>
      <c r="DGT6" s="29"/>
      <c r="DGU6" s="29">
        <v>1198.1127999999999</v>
      </c>
      <c r="DGV6" s="29"/>
      <c r="DGW6" s="29"/>
      <c r="DGX6" s="29"/>
      <c r="DGY6" s="29"/>
      <c r="DGZ6" s="29">
        <v>608.75099999999998</v>
      </c>
      <c r="DHA6" s="29"/>
      <c r="DHB6" s="29"/>
      <c r="DHC6" s="29"/>
      <c r="DHD6" s="29"/>
      <c r="DHE6" s="29"/>
      <c r="DHF6" s="29">
        <v>1585.9469999999997</v>
      </c>
      <c r="DHG6" s="29">
        <v>959.50110000000006</v>
      </c>
      <c r="DHH6" s="29"/>
      <c r="DHI6" s="29"/>
      <c r="DHJ6" s="29"/>
      <c r="DHK6" s="29"/>
      <c r="DHL6" s="29"/>
      <c r="DHM6" s="29">
        <v>1454.7840999999999</v>
      </c>
      <c r="DHN6" s="29"/>
      <c r="DHO6" s="29"/>
      <c r="DHP6" s="29"/>
      <c r="DHQ6" s="29"/>
      <c r="DHR6" s="29"/>
      <c r="DHS6" s="29"/>
      <c r="DHT6" s="29"/>
      <c r="DHU6" s="29"/>
      <c r="DHV6" s="29"/>
      <c r="DHW6" s="29"/>
      <c r="DHX6" s="29"/>
      <c r="DHY6" s="29"/>
      <c r="DHZ6" s="29"/>
      <c r="DIA6" s="29">
        <v>1067.4726000000001</v>
      </c>
      <c r="DIB6" s="29"/>
      <c r="DIC6" s="29"/>
      <c r="DID6" s="29"/>
      <c r="DIE6" s="29">
        <v>1266.9209999999998</v>
      </c>
      <c r="DIF6" s="29"/>
      <c r="DIG6" s="29"/>
      <c r="DIH6" s="29">
        <v>671.25</v>
      </c>
      <c r="DII6" s="29"/>
      <c r="DIJ6" s="29"/>
      <c r="DIK6" s="29"/>
      <c r="DIL6" s="29"/>
      <c r="DIM6" s="29">
        <v>1323.085</v>
      </c>
      <c r="DIN6" s="29"/>
      <c r="DIO6" s="29"/>
      <c r="DIP6" s="29"/>
      <c r="DIQ6" s="29">
        <v>1131.3504</v>
      </c>
      <c r="DIR6" s="29"/>
      <c r="DIS6" s="29"/>
      <c r="DIT6" s="29"/>
      <c r="DIU6" s="29">
        <v>1148.3658</v>
      </c>
      <c r="DIV6" s="29"/>
      <c r="DIW6" s="29"/>
      <c r="DIX6" s="29"/>
      <c r="DIY6" s="29"/>
      <c r="DIZ6" s="29">
        <v>1285.5338000000002</v>
      </c>
      <c r="DJA6" s="29"/>
      <c r="DJB6" s="29"/>
      <c r="DJC6" s="29"/>
      <c r="DJD6" s="29"/>
      <c r="DJE6" s="29"/>
      <c r="DJF6" s="29"/>
      <c r="DJG6" s="29"/>
      <c r="DJH6" s="29"/>
      <c r="DJI6" s="29"/>
      <c r="DJJ6" s="29">
        <v>673.16200000000003</v>
      </c>
      <c r="DJK6" s="29">
        <v>1208.6711999999998</v>
      </c>
      <c r="DJL6" s="29"/>
      <c r="DJM6" s="29"/>
      <c r="DJN6" s="29"/>
      <c r="DJO6" s="29">
        <v>939.33150000000001</v>
      </c>
      <c r="DJP6" s="29"/>
      <c r="DJQ6" s="29"/>
      <c r="DJR6" s="29">
        <v>1748.2808</v>
      </c>
      <c r="DJS6" s="29"/>
      <c r="DJT6" s="29"/>
      <c r="DJU6" s="29"/>
      <c r="DJV6" s="29"/>
      <c r="DJW6" s="29">
        <v>849.05250000000001</v>
      </c>
      <c r="DJX6" s="29">
        <v>1296.3455999999999</v>
      </c>
      <c r="DJY6" s="29"/>
      <c r="DJZ6" s="29"/>
      <c r="DKA6" s="29"/>
      <c r="DKB6" s="29"/>
      <c r="DKC6" s="29"/>
      <c r="DKD6" s="29"/>
      <c r="DKE6" s="29"/>
      <c r="DKF6" s="29"/>
      <c r="DKG6" s="29">
        <v>1111.9581000000001</v>
      </c>
      <c r="DKH6" s="29"/>
      <c r="DKI6" s="29">
        <v>672.80719999999997</v>
      </c>
      <c r="DKJ6" s="29"/>
      <c r="DKK6" s="29"/>
      <c r="DKL6" s="29"/>
      <c r="DKM6" s="29"/>
      <c r="DKN6" s="29"/>
      <c r="DKO6" s="29"/>
      <c r="DKP6" s="29"/>
      <c r="DKQ6" s="29"/>
      <c r="DKR6" s="29"/>
      <c r="DKS6" s="29">
        <v>1057.8600000000001</v>
      </c>
      <c r="DKT6" s="29"/>
      <c r="DKU6" s="29"/>
      <c r="DKV6" s="29"/>
      <c r="DKW6" s="29"/>
      <c r="DKX6" s="29"/>
      <c r="DKY6" s="29">
        <v>930.58939999999996</v>
      </c>
      <c r="DKZ6" s="29"/>
      <c r="DLA6" s="29"/>
      <c r="DLB6" s="29"/>
      <c r="DLC6" s="29">
        <v>1004.12</v>
      </c>
      <c r="DLD6" s="29">
        <v>531.70000000000005</v>
      </c>
      <c r="DLE6" s="29"/>
      <c r="DLF6" s="29"/>
      <c r="DLG6" s="29"/>
      <c r="DLH6" s="29"/>
      <c r="DLI6" s="29"/>
      <c r="DLJ6" s="29"/>
      <c r="DLK6" s="29"/>
      <c r="DLL6" s="29"/>
      <c r="DLM6" s="29">
        <v>1460.0007999999998</v>
      </c>
      <c r="DLN6" s="29">
        <v>1182.2898</v>
      </c>
      <c r="DLO6" s="29">
        <v>487.83750000000003</v>
      </c>
      <c r="DLP6" s="29"/>
      <c r="DLQ6" s="29"/>
      <c r="DLR6" s="29"/>
      <c r="DLS6" s="29">
        <v>1674.5313999999998</v>
      </c>
      <c r="DLT6" s="29">
        <v>396.51990000000001</v>
      </c>
      <c r="DLU6" s="29"/>
      <c r="DLV6" s="29"/>
      <c r="DLW6" s="29"/>
      <c r="DLX6" s="29"/>
      <c r="DLY6" s="29"/>
      <c r="DLZ6" s="29"/>
      <c r="DMA6" s="29"/>
      <c r="DMB6" s="29">
        <v>1270.1704</v>
      </c>
      <c r="DMC6" s="29">
        <v>735.54</v>
      </c>
      <c r="DMD6" s="29">
        <v>1096.9924000000001</v>
      </c>
      <c r="DME6" s="29"/>
      <c r="DMF6" s="29"/>
      <c r="DMG6" s="29"/>
      <c r="DMH6" s="29">
        <v>839.86760000000004</v>
      </c>
      <c r="DMI6" s="29"/>
      <c r="DMJ6" s="29">
        <v>458.56570000000005</v>
      </c>
      <c r="DMK6" s="29">
        <v>905.99799999999993</v>
      </c>
      <c r="DML6" s="29"/>
      <c r="DMM6" s="29"/>
      <c r="DMN6" s="29"/>
      <c r="DMO6" s="29"/>
      <c r="DMP6" s="29">
        <v>920.29559999999992</v>
      </c>
      <c r="DMQ6" s="29">
        <v>1037.6154000000001</v>
      </c>
      <c r="DMR6" s="29"/>
      <c r="DMS6" s="29"/>
      <c r="DMT6" s="29"/>
      <c r="DMU6" s="29"/>
      <c r="DMV6" s="29">
        <v>1252.7193</v>
      </c>
      <c r="DMW6" s="29">
        <v>1896.9279999999999</v>
      </c>
      <c r="DMX6" s="29"/>
      <c r="DMY6" s="29">
        <v>1321.5311999999999</v>
      </c>
      <c r="DMZ6" s="29"/>
      <c r="DNA6" s="29">
        <v>1515.537</v>
      </c>
      <c r="DNB6" s="29"/>
      <c r="DNC6" s="29">
        <v>1908.4725999999998</v>
      </c>
      <c r="DND6" s="29"/>
      <c r="DNE6" s="29"/>
      <c r="DNF6" s="29"/>
      <c r="DNG6" s="29"/>
      <c r="DNH6" s="29"/>
      <c r="DNI6" s="29"/>
      <c r="DNJ6" s="29"/>
      <c r="DNK6" s="29"/>
      <c r="DNL6" s="29"/>
      <c r="DNM6" s="29"/>
      <c r="DNN6" s="29"/>
      <c r="DNO6" s="29"/>
      <c r="DNP6" s="29">
        <v>2360.8423000000003</v>
      </c>
      <c r="DNQ6" s="29"/>
      <c r="DNR6" s="29">
        <v>1216.2549999999999</v>
      </c>
      <c r="DNS6" s="29"/>
      <c r="DNT6" s="29"/>
      <c r="DNU6" s="29"/>
      <c r="DNV6" s="29"/>
      <c r="DNW6" s="29"/>
      <c r="DNX6" s="29">
        <v>2474.1961999999999</v>
      </c>
      <c r="DNY6" s="29">
        <v>1157.9835</v>
      </c>
      <c r="DNZ6" s="29"/>
      <c r="DOA6" s="29"/>
      <c r="DOB6" s="29"/>
      <c r="DOC6" s="29"/>
      <c r="DOD6" s="29"/>
      <c r="DOE6" s="29"/>
      <c r="DOF6" s="29"/>
      <c r="DOG6" s="29"/>
      <c r="DOH6" s="29"/>
      <c r="DOI6" s="29"/>
      <c r="DOJ6" s="29"/>
      <c r="DOK6" s="29"/>
      <c r="DOL6" s="29">
        <v>549.98320000000012</v>
      </c>
      <c r="DOM6" s="29"/>
      <c r="DON6" s="29"/>
      <c r="DOO6" s="29"/>
      <c r="DOP6" s="29">
        <v>460.404</v>
      </c>
      <c r="DOQ6" s="29"/>
      <c r="DOR6" s="29"/>
      <c r="DOS6" s="29"/>
      <c r="DOT6" s="29"/>
      <c r="DOU6" s="29"/>
      <c r="DOV6" s="29">
        <v>1120.3222000000001</v>
      </c>
      <c r="DOW6" s="29"/>
      <c r="DOX6" s="29"/>
      <c r="DOY6" s="29"/>
      <c r="DOZ6" s="29">
        <v>495.70780000000002</v>
      </c>
      <c r="DPA6" s="29"/>
      <c r="DPB6" s="29"/>
      <c r="DPC6" s="29"/>
      <c r="DPD6" s="29"/>
      <c r="DPE6" s="29"/>
      <c r="DPF6" s="29">
        <v>469.39200000000005</v>
      </c>
      <c r="DPG6" s="29">
        <v>2961.5571</v>
      </c>
      <c r="DPH6" s="29">
        <v>787.41779999999994</v>
      </c>
      <c r="DPI6" s="29"/>
      <c r="DPJ6" s="29">
        <v>2031.5245000000002</v>
      </c>
      <c r="DPK6" s="29"/>
      <c r="DPL6" s="29"/>
      <c r="DPM6" s="29"/>
      <c r="DPN6" s="29"/>
      <c r="DPO6" s="29"/>
      <c r="DPP6" s="29"/>
      <c r="DPQ6" s="29"/>
      <c r="DPR6" s="29"/>
      <c r="DPS6" s="29">
        <v>1590.5042999999998</v>
      </c>
      <c r="DPT6" s="29"/>
      <c r="DPU6" s="29"/>
      <c r="DPV6" s="29"/>
      <c r="DPW6" s="29"/>
      <c r="DPX6" s="29">
        <v>398.56470000000002</v>
      </c>
      <c r="DPY6" s="29"/>
      <c r="DPZ6" s="29"/>
      <c r="DQA6" s="29"/>
      <c r="DQB6" s="29"/>
      <c r="DQC6" s="29">
        <v>2278.4789999999998</v>
      </c>
      <c r="DQD6" s="29"/>
      <c r="DQE6" s="29"/>
      <c r="DQF6" s="29"/>
      <c r="DQG6" s="29"/>
      <c r="DQH6" s="29"/>
      <c r="DQI6" s="29"/>
      <c r="DQJ6" s="29"/>
      <c r="DQK6" s="29"/>
      <c r="DQL6" s="29">
        <v>885.65319999999997</v>
      </c>
      <c r="DQM6" s="29"/>
      <c r="DQN6" s="29"/>
      <c r="DQO6" s="29"/>
      <c r="DQP6" s="29"/>
      <c r="DQQ6" s="29"/>
      <c r="DQR6" s="29"/>
      <c r="DQS6" s="29"/>
      <c r="DQT6" s="29"/>
      <c r="DQU6" s="29"/>
      <c r="DQV6" s="29">
        <v>756.03659999999991</v>
      </c>
      <c r="DQW6" s="29"/>
      <c r="DQX6" s="29"/>
      <c r="DQY6" s="29"/>
      <c r="DQZ6" s="29"/>
      <c r="DRA6" s="29"/>
      <c r="DRB6" s="29"/>
      <c r="DRC6" s="29"/>
      <c r="DRD6" s="29"/>
      <c r="DRE6" s="29"/>
      <c r="DRF6" s="29"/>
      <c r="DRG6" s="29"/>
      <c r="DRH6" s="29"/>
      <c r="DRI6" s="29"/>
      <c r="DRJ6" s="29"/>
      <c r="DRK6" s="29"/>
      <c r="DRL6" s="29"/>
      <c r="DRM6" s="29"/>
      <c r="DRN6" s="29"/>
      <c r="DRO6" s="29"/>
      <c r="DRP6" s="29"/>
      <c r="DRQ6" s="29"/>
      <c r="DRR6" s="29"/>
      <c r="DRS6" s="29"/>
      <c r="DRT6" s="29"/>
      <c r="DRU6" s="29">
        <v>2057.8805000000002</v>
      </c>
      <c r="DRV6" s="29"/>
      <c r="DRW6" s="29"/>
      <c r="DRX6" s="29"/>
      <c r="DRY6" s="29"/>
      <c r="DRZ6" s="29"/>
      <c r="DSA6" s="29"/>
      <c r="DSB6" s="29"/>
      <c r="DSC6" s="29"/>
      <c r="DSD6" s="29"/>
      <c r="DSE6" s="29"/>
      <c r="DSF6" s="29">
        <v>834.81720000000007</v>
      </c>
      <c r="DSG6" s="29">
        <v>1118.6496000000002</v>
      </c>
      <c r="DSH6" s="29"/>
      <c r="DSI6" s="29">
        <v>916.63599999999997</v>
      </c>
      <c r="DSJ6" s="29"/>
      <c r="DSK6" s="29"/>
      <c r="DSL6" s="29"/>
      <c r="DSM6" s="29"/>
      <c r="DSN6" s="29"/>
      <c r="DSO6" s="29"/>
      <c r="DSP6" s="29"/>
      <c r="DSQ6" s="29"/>
      <c r="DSR6" s="29"/>
      <c r="DSS6" s="29"/>
      <c r="DST6" s="29"/>
      <c r="DSU6" s="29"/>
      <c r="DSV6" s="29">
        <v>1027.9096</v>
      </c>
      <c r="DSW6" s="29">
        <v>613.88160000000005</v>
      </c>
      <c r="DSX6" s="29"/>
      <c r="DSY6" s="29"/>
      <c r="DSZ6" s="29"/>
      <c r="DTA6" s="29"/>
      <c r="DTB6" s="29"/>
      <c r="DTC6" s="29"/>
      <c r="DTD6" s="29"/>
      <c r="DTE6" s="29"/>
      <c r="DTF6" s="29"/>
      <c r="DTG6" s="29"/>
      <c r="DTH6" s="29"/>
      <c r="DTI6" s="29"/>
      <c r="DTJ6" s="29"/>
      <c r="DTK6" s="29"/>
      <c r="DTL6" s="29"/>
      <c r="DTM6" s="29"/>
      <c r="DTN6" s="29"/>
      <c r="DTO6" s="29"/>
      <c r="DTP6" s="29"/>
      <c r="DTQ6" s="29">
        <v>1313.4276</v>
      </c>
      <c r="DTR6" s="29"/>
      <c r="DTS6" s="29"/>
      <c r="DTT6" s="29"/>
      <c r="DTU6" s="29"/>
      <c r="DTV6" s="29"/>
      <c r="DTW6" s="29">
        <v>502.60050000000001</v>
      </c>
      <c r="DTX6" s="29"/>
      <c r="DTY6" s="29"/>
      <c r="DTZ6" s="29"/>
      <c r="DUA6" s="29"/>
      <c r="DUB6" s="29"/>
      <c r="DUC6" s="29"/>
      <c r="DUD6" s="29"/>
      <c r="DUE6" s="29"/>
      <c r="DUF6" s="29"/>
      <c r="DUG6" s="29">
        <v>1605.3575999999998</v>
      </c>
      <c r="DUH6" s="29"/>
      <c r="DUI6" s="29"/>
      <c r="DUJ6" s="29">
        <v>846.95069999999998</v>
      </c>
      <c r="DUK6" s="29"/>
      <c r="DUL6" s="29">
        <v>527.51440000000002</v>
      </c>
      <c r="DUM6" s="29"/>
      <c r="DUN6" s="29"/>
      <c r="DUO6" s="29"/>
      <c r="DUP6" s="29"/>
      <c r="DUQ6" s="29"/>
      <c r="DUR6" s="29"/>
      <c r="DUS6" s="29"/>
      <c r="DUT6" s="29"/>
      <c r="DUU6" s="29"/>
      <c r="DUV6" s="29"/>
      <c r="DUW6" s="29"/>
      <c r="DUX6" s="29"/>
      <c r="DUY6" s="29"/>
      <c r="DUZ6" s="29">
        <v>1851.2159999999999</v>
      </c>
      <c r="DVA6" s="29"/>
      <c r="DVB6" s="29"/>
      <c r="DVC6" s="29"/>
      <c r="DVD6" s="29"/>
      <c r="DVE6" s="29"/>
      <c r="DVF6" s="29">
        <v>874.53269999999998</v>
      </c>
      <c r="DVG6" s="29">
        <v>907.60320000000002</v>
      </c>
      <c r="DVH6" s="29"/>
      <c r="DVI6" s="29"/>
      <c r="DVJ6" s="29">
        <v>451.30319999999995</v>
      </c>
      <c r="DVK6" s="29"/>
      <c r="DVL6" s="29">
        <v>1249.6379999999999</v>
      </c>
      <c r="DVM6" s="29"/>
      <c r="DVN6" s="29"/>
      <c r="DVO6" s="29"/>
      <c r="DVP6" s="29"/>
      <c r="DVQ6" s="29"/>
      <c r="DVR6" s="29">
        <v>2032.6959999999999</v>
      </c>
      <c r="DVS6" s="29"/>
      <c r="DVT6" s="29"/>
      <c r="DVU6" s="29"/>
      <c r="DVV6" s="29">
        <v>2279.8633</v>
      </c>
      <c r="DVW6" s="29"/>
      <c r="DVX6" s="29"/>
      <c r="DVY6" s="29"/>
      <c r="DVZ6" s="29">
        <v>1489.9657999999999</v>
      </c>
      <c r="DWA6" s="29">
        <v>1284.7465000000002</v>
      </c>
      <c r="DWB6" s="29">
        <v>1717.7752</v>
      </c>
      <c r="DWC6" s="29"/>
      <c r="DWD6" s="29"/>
      <c r="DWE6" s="29">
        <v>1510.2435</v>
      </c>
      <c r="DWF6" s="29"/>
      <c r="DWG6" s="29"/>
      <c r="DWH6" s="29">
        <v>1988.6922</v>
      </c>
      <c r="DWI6" s="29">
        <v>764.66449999999998</v>
      </c>
      <c r="DWJ6" s="29">
        <v>2654.4870000000001</v>
      </c>
      <c r="DWK6" s="29">
        <v>635.71949999999993</v>
      </c>
      <c r="DWL6" s="29"/>
      <c r="DWM6" s="29">
        <v>384.04480000000001</v>
      </c>
      <c r="DWN6" s="29"/>
      <c r="DWO6" s="29"/>
      <c r="DWP6" s="29"/>
      <c r="DWQ6" s="29"/>
      <c r="DWR6" s="29"/>
      <c r="DWS6" s="29">
        <v>371.12130000000002</v>
      </c>
      <c r="DWT6" s="29">
        <v>424.33019999999999</v>
      </c>
      <c r="DWU6" s="29"/>
      <c r="DWV6" s="29"/>
      <c r="DWW6" s="29"/>
      <c r="DWX6" s="29"/>
      <c r="DWY6" s="29">
        <v>1282.098</v>
      </c>
      <c r="DWZ6" s="29"/>
      <c r="DXA6" s="29"/>
      <c r="DXB6" s="29"/>
      <c r="DXC6" s="29"/>
      <c r="DXD6" s="29"/>
      <c r="DXE6" s="29"/>
      <c r="DXF6" s="29"/>
      <c r="DXG6" s="29"/>
      <c r="DXH6" s="29"/>
      <c r="DXI6" s="29"/>
      <c r="DXJ6" s="29"/>
      <c r="DXK6" s="29"/>
      <c r="DXL6" s="29"/>
      <c r="DXM6" s="29"/>
      <c r="DXN6" s="29"/>
      <c r="DXO6" s="29"/>
      <c r="DXP6" s="29"/>
      <c r="DXQ6" s="29"/>
      <c r="DXR6" s="29"/>
      <c r="DXS6" s="29">
        <v>765.51199999999994</v>
      </c>
      <c r="DXT6" s="29"/>
      <c r="DXU6" s="29"/>
      <c r="DXV6" s="29"/>
      <c r="DXW6" s="29"/>
      <c r="DXX6" s="29"/>
      <c r="DXY6" s="29"/>
      <c r="DXZ6" s="29"/>
      <c r="DYA6" s="29"/>
      <c r="DYB6" s="29"/>
      <c r="DYC6" s="29"/>
      <c r="DYD6" s="29"/>
      <c r="DYE6" s="29"/>
      <c r="DYF6" s="29"/>
      <c r="DYG6" s="29"/>
      <c r="DYH6" s="29">
        <v>2305.152</v>
      </c>
      <c r="DYI6" s="29"/>
      <c r="DYJ6" s="29"/>
      <c r="DYK6" s="29"/>
      <c r="DYL6" s="29">
        <v>1431.5675999999999</v>
      </c>
      <c r="DYM6" s="29"/>
      <c r="DYN6" s="29"/>
      <c r="DYO6" s="29"/>
      <c r="DYP6" s="29"/>
      <c r="DYQ6" s="29"/>
      <c r="DYR6" s="29"/>
      <c r="DYS6" s="29">
        <v>910.96379999999999</v>
      </c>
      <c r="DYT6" s="29"/>
      <c r="DYU6" s="29"/>
      <c r="DYV6" s="29">
        <v>2054.5484999999999</v>
      </c>
      <c r="DYW6" s="29"/>
      <c r="DYX6" s="29">
        <v>1807.7567999999999</v>
      </c>
      <c r="DYY6" s="29"/>
      <c r="DYZ6" s="29">
        <v>2232.2111999999997</v>
      </c>
      <c r="DZA6" s="29"/>
      <c r="DZB6" s="29"/>
      <c r="DZC6" s="29"/>
      <c r="DZD6" s="29"/>
      <c r="DZE6" s="29"/>
      <c r="DZF6" s="29"/>
      <c r="DZG6" s="29"/>
      <c r="DZH6" s="29"/>
      <c r="DZI6" s="29"/>
      <c r="DZJ6" s="29"/>
      <c r="DZK6" s="29"/>
      <c r="DZL6" s="29">
        <v>1524.5152000000003</v>
      </c>
      <c r="DZM6" s="29"/>
      <c r="DZN6" s="29"/>
      <c r="DZO6" s="29"/>
      <c r="DZP6" s="29"/>
      <c r="DZQ6" s="29"/>
      <c r="DZR6" s="29"/>
      <c r="DZS6" s="29"/>
      <c r="DZT6" s="29"/>
      <c r="DZU6" s="29"/>
      <c r="DZV6" s="29"/>
      <c r="DZW6" s="29"/>
      <c r="DZX6" s="29">
        <v>1823.6041999999998</v>
      </c>
      <c r="DZY6" s="29"/>
      <c r="DZZ6" s="29"/>
      <c r="EAA6" s="29">
        <v>1113.9596999999999</v>
      </c>
      <c r="EAB6" s="29"/>
      <c r="EAC6" s="29"/>
      <c r="EAD6" s="29"/>
      <c r="EAE6" s="29">
        <v>1386.7579999999998</v>
      </c>
      <c r="EAF6" s="29">
        <v>490.94370000000004</v>
      </c>
      <c r="EAG6" s="29"/>
      <c r="EAH6" s="29"/>
      <c r="EAI6" s="29"/>
      <c r="EAJ6" s="29"/>
      <c r="EAK6" s="29"/>
      <c r="EAL6" s="29"/>
      <c r="EAM6" s="29">
        <v>817.01520000000005</v>
      </c>
      <c r="EAN6" s="29"/>
      <c r="EAO6" s="29"/>
      <c r="EAP6" s="29"/>
      <c r="EAQ6" s="29"/>
      <c r="EAR6" s="29"/>
      <c r="EAS6" s="29"/>
      <c r="EAT6" s="29"/>
      <c r="EAU6" s="29"/>
      <c r="EAV6" s="29">
        <v>613.34059999999999</v>
      </c>
      <c r="EAW6" s="29"/>
      <c r="EAX6" s="29">
        <v>1644.9641999999999</v>
      </c>
      <c r="EAY6" s="29"/>
      <c r="EAZ6" s="29">
        <v>1806.1215</v>
      </c>
      <c r="EBA6" s="29"/>
      <c r="EBB6" s="29">
        <v>1876.5174999999999</v>
      </c>
      <c r="EBC6" s="29">
        <v>1089.1243999999999</v>
      </c>
      <c r="EBD6" s="29"/>
      <c r="EBE6" s="29">
        <v>2784.1397999999999</v>
      </c>
      <c r="EBF6" s="29"/>
      <c r="EBG6" s="29">
        <v>827.03399999999999</v>
      </c>
      <c r="EBH6" s="29"/>
      <c r="EBI6" s="29">
        <v>2543.4485999999997</v>
      </c>
      <c r="EBJ6" s="29"/>
      <c r="EBK6" s="29"/>
      <c r="EBL6" s="29">
        <v>1090.5088000000001</v>
      </c>
      <c r="EBM6" s="29"/>
      <c r="EBN6" s="29"/>
      <c r="EBO6" s="29">
        <v>378.39880000000005</v>
      </c>
      <c r="EBP6" s="29"/>
      <c r="EBQ6" s="29"/>
      <c r="EBR6" s="29"/>
      <c r="EBS6" s="29"/>
      <c r="EBT6" s="29"/>
      <c r="EBU6" s="29"/>
      <c r="EBV6" s="29">
        <v>1712.8304000000001</v>
      </c>
      <c r="EBW6" s="29">
        <v>2380.0693999999999</v>
      </c>
      <c r="EBX6" s="29">
        <v>1062.5621999999998</v>
      </c>
      <c r="EBY6" s="29"/>
      <c r="EBZ6" s="29">
        <v>1443.6854999999998</v>
      </c>
      <c r="ECA6" s="29"/>
      <c r="ECB6" s="29"/>
      <c r="ECC6" s="29">
        <v>881.14</v>
      </c>
      <c r="ECD6" s="29"/>
      <c r="ECE6" s="29"/>
      <c r="ECF6" s="29"/>
      <c r="ECG6" s="29">
        <v>801.73080000000004</v>
      </c>
      <c r="ECH6" s="29"/>
      <c r="ECI6" s="29">
        <v>548.30790000000002</v>
      </c>
      <c r="ECJ6" s="29"/>
      <c r="ECK6" s="29"/>
      <c r="ECL6" s="29">
        <v>1153.6091999999999</v>
      </c>
      <c r="ECM6" s="29"/>
      <c r="ECN6" s="29">
        <v>1240.758</v>
      </c>
      <c r="ECO6" s="29"/>
      <c r="ECP6" s="29"/>
      <c r="ECQ6" s="29"/>
      <c r="ECR6" s="29"/>
      <c r="ECS6" s="29"/>
      <c r="ECT6" s="29"/>
      <c r="ECU6" s="29"/>
      <c r="ECV6" s="29"/>
      <c r="ECW6" s="29"/>
      <c r="ECX6" s="29"/>
      <c r="ECY6" s="29"/>
      <c r="ECZ6" s="29"/>
      <c r="EDA6" s="29"/>
      <c r="EDB6" s="29"/>
      <c r="EDC6" s="29"/>
      <c r="EDD6" s="29"/>
      <c r="EDE6" s="29"/>
      <c r="EDF6" s="29"/>
      <c r="EDG6" s="29"/>
      <c r="EDH6" s="29">
        <v>475.49969999999996</v>
      </c>
      <c r="EDI6" s="29"/>
      <c r="EDJ6" s="29"/>
      <c r="EDK6" s="29"/>
      <c r="EDL6" s="29">
        <v>2034.9333999999999</v>
      </c>
      <c r="EDM6" s="29">
        <v>2484.2214000000004</v>
      </c>
      <c r="EDN6" s="29"/>
      <c r="EDO6" s="29">
        <v>1822.5767999999998</v>
      </c>
      <c r="EDP6" s="29"/>
      <c r="EDQ6" s="29">
        <v>1196.8384000000001</v>
      </c>
      <c r="EDR6" s="29"/>
      <c r="EDS6" s="29"/>
      <c r="EDT6" s="29">
        <v>755.91420000000005</v>
      </c>
      <c r="EDU6" s="29"/>
      <c r="EDV6" s="29"/>
      <c r="EDW6" s="29"/>
      <c r="EDX6" s="29"/>
      <c r="EDY6" s="29"/>
      <c r="EDZ6" s="29"/>
      <c r="EEA6" s="29"/>
      <c r="EEB6" s="29"/>
      <c r="EEC6" s="29">
        <v>688.84770000000003</v>
      </c>
      <c r="EED6" s="29"/>
      <c r="EEE6" s="29">
        <v>1495.8413</v>
      </c>
      <c r="EEF6" s="29">
        <v>3209.1931999999997</v>
      </c>
      <c r="EEG6" s="29"/>
      <c r="EEH6" s="29"/>
      <c r="EEI6" s="29"/>
      <c r="EEJ6" s="29"/>
      <c r="EEK6" s="29">
        <v>409.56720000000001</v>
      </c>
      <c r="EEL6" s="29"/>
      <c r="EEM6" s="29"/>
      <c r="EEN6" s="29"/>
      <c r="EEO6" s="29"/>
      <c r="EEP6" s="29"/>
      <c r="EEQ6" s="29"/>
      <c r="EER6" s="29">
        <v>2045.5617</v>
      </c>
      <c r="EES6" s="29"/>
      <c r="EET6" s="29"/>
      <c r="EEU6" s="29"/>
      <c r="EEV6" s="29">
        <v>2960.3206</v>
      </c>
      <c r="EEW6" s="29"/>
      <c r="EEX6" s="29"/>
      <c r="EEY6" s="29"/>
      <c r="EEZ6" s="29">
        <v>735.24149999999997</v>
      </c>
      <c r="EFA6" s="29"/>
      <c r="EFB6" s="29"/>
      <c r="EFC6" s="29"/>
      <c r="EFD6" s="29"/>
      <c r="EFE6" s="29"/>
      <c r="EFF6" s="29"/>
      <c r="EFG6" s="29">
        <v>850.45399999999995</v>
      </c>
      <c r="EFH6" s="29"/>
      <c r="EFI6" s="29"/>
      <c r="EFJ6" s="29"/>
      <c r="EFK6" s="29"/>
      <c r="EFL6" s="29"/>
      <c r="EFM6" s="29"/>
      <c r="EFN6" s="29"/>
      <c r="EFO6" s="29"/>
      <c r="EFP6" s="29"/>
      <c r="EFQ6" s="29"/>
      <c r="EFR6" s="29"/>
      <c r="EFS6" s="29"/>
      <c r="EFT6" s="29"/>
      <c r="EFU6" s="29"/>
      <c r="EFV6" s="29">
        <v>2442.0526</v>
      </c>
      <c r="EFW6" s="29"/>
      <c r="EFX6" s="29"/>
      <c r="EFY6" s="29"/>
      <c r="EFZ6" s="29"/>
      <c r="EGA6" s="29"/>
      <c r="EGB6" s="29"/>
      <c r="EGC6" s="29"/>
      <c r="EGD6" s="29"/>
      <c r="EGE6" s="29">
        <v>521.95500000000004</v>
      </c>
      <c r="EGF6" s="29">
        <v>2220.7248</v>
      </c>
      <c r="EGG6" s="29"/>
      <c r="EGH6" s="29"/>
      <c r="EGI6" s="29"/>
      <c r="EGJ6" s="29"/>
      <c r="EGK6" s="29"/>
      <c r="EGL6" s="29"/>
      <c r="EGM6" s="29"/>
      <c r="EGN6" s="29"/>
      <c r="EGO6" s="29"/>
      <c r="EGP6" s="29"/>
      <c r="EGQ6" s="29">
        <v>3726.0531000000001</v>
      </c>
      <c r="EGR6" s="29"/>
      <c r="EGS6" s="29"/>
      <c r="EGT6" s="29"/>
      <c r="EGU6" s="29"/>
      <c r="EGV6" s="29"/>
      <c r="EGW6" s="29">
        <v>1207.1597999999999</v>
      </c>
      <c r="EGX6" s="29">
        <v>1163.7574999999999</v>
      </c>
      <c r="EGY6" s="29"/>
      <c r="EGZ6" s="29"/>
      <c r="EHA6" s="29"/>
      <c r="EHB6" s="29"/>
      <c r="EHC6" s="29"/>
      <c r="EHD6" s="29">
        <v>1232.9362000000001</v>
      </c>
      <c r="EHE6" s="29"/>
      <c r="EHF6" s="29"/>
      <c r="EHG6" s="29"/>
      <c r="EHH6" s="29"/>
      <c r="EHI6" s="29">
        <v>378.27479999999997</v>
      </c>
      <c r="EHJ6" s="29"/>
      <c r="EHK6" s="29"/>
      <c r="EHL6" s="29"/>
      <c r="EHM6" s="29"/>
      <c r="EHN6" s="29">
        <v>583.28899999999999</v>
      </c>
      <c r="EHO6" s="29">
        <v>2157.7952999999998</v>
      </c>
      <c r="EHP6" s="29"/>
      <c r="EHQ6" s="29">
        <v>2203.6381999999999</v>
      </c>
      <c r="EHR6" s="29"/>
      <c r="EHS6" s="29"/>
      <c r="EHT6" s="29"/>
      <c r="EHU6" s="29"/>
      <c r="EHV6" s="29">
        <v>3351.1400999999996</v>
      </c>
      <c r="EHW6" s="29"/>
      <c r="EHX6" s="29">
        <v>1485.0393999999999</v>
      </c>
      <c r="EHY6" s="29"/>
      <c r="EHZ6" s="29"/>
      <c r="EIA6" s="29">
        <v>1580.8268</v>
      </c>
      <c r="EIB6" s="29">
        <v>2095.3663999999999</v>
      </c>
      <c r="EIC6" s="29">
        <v>2632.4064000000003</v>
      </c>
      <c r="EID6" s="29">
        <v>2154.0475999999999</v>
      </c>
      <c r="EIE6" s="29"/>
      <c r="EIF6" s="29">
        <v>2101.9112999999998</v>
      </c>
      <c r="EIG6" s="29"/>
      <c r="EIH6" s="29"/>
      <c r="EII6" s="29"/>
      <c r="EIJ6" s="29"/>
      <c r="EIK6" s="29"/>
      <c r="EIL6" s="29">
        <v>1445.5644</v>
      </c>
      <c r="EIM6" s="29"/>
      <c r="EIN6" s="29"/>
      <c r="EIO6" s="29"/>
      <c r="EIP6" s="29">
        <v>1264.3252</v>
      </c>
      <c r="EIQ6" s="29"/>
      <c r="EIR6" s="29">
        <v>2207.7828</v>
      </c>
      <c r="EIS6" s="29"/>
      <c r="EIT6" s="29"/>
      <c r="EIU6" s="29"/>
      <c r="EIV6" s="29"/>
      <c r="EIW6" s="29"/>
      <c r="EIX6" s="29">
        <v>677.38780000000008</v>
      </c>
      <c r="EIY6" s="29">
        <v>428.26799999999997</v>
      </c>
      <c r="EIZ6" s="29"/>
      <c r="EJA6" s="29">
        <v>2541.6666</v>
      </c>
      <c r="EJB6" s="29"/>
      <c r="EJC6" s="29">
        <v>1745.0582000000002</v>
      </c>
      <c r="EJD6" s="29"/>
      <c r="EJE6" s="29"/>
      <c r="EJF6" s="29"/>
      <c r="EJG6" s="29"/>
      <c r="EJH6" s="29"/>
      <c r="EJI6" s="29"/>
      <c r="EJJ6" s="29"/>
      <c r="EJK6" s="29">
        <v>3748.7783999999997</v>
      </c>
      <c r="EJL6" s="29"/>
      <c r="EJM6" s="29"/>
      <c r="EJN6" s="29">
        <v>1603.992</v>
      </c>
      <c r="EJO6" s="29"/>
      <c r="EJP6" s="29"/>
      <c r="EJQ6" s="29"/>
      <c r="EJR6" s="29"/>
      <c r="EJS6" s="29"/>
      <c r="EJT6" s="29"/>
      <c r="EJU6" s="29">
        <v>1350.3101999999999</v>
      </c>
      <c r="EJV6" s="29"/>
      <c r="EJW6" s="29"/>
      <c r="EJX6" s="29"/>
      <c r="EJY6" s="29"/>
      <c r="EJZ6" s="29"/>
      <c r="EKA6" s="29"/>
      <c r="EKB6" s="29">
        <v>878.24459999999999</v>
      </c>
      <c r="EKC6" s="29"/>
      <c r="EKD6" s="29"/>
      <c r="EKE6" s="29"/>
      <c r="EKF6" s="29"/>
      <c r="EKG6" s="29"/>
      <c r="EKH6" s="29">
        <v>2955.7743</v>
      </c>
      <c r="EKI6" s="29"/>
      <c r="EKJ6" s="29">
        <v>3645.9625999999998</v>
      </c>
      <c r="EKK6" s="29"/>
      <c r="EKL6" s="29">
        <v>983.61570000000006</v>
      </c>
      <c r="EKM6" s="29"/>
      <c r="EKN6" s="29"/>
      <c r="EKO6" s="29">
        <v>1349.9436000000001</v>
      </c>
      <c r="EKP6" s="29"/>
      <c r="EKQ6" s="29"/>
      <c r="EKR6" s="29"/>
      <c r="EKS6" s="29">
        <v>1025.4870000000001</v>
      </c>
      <c r="EKT6" s="29"/>
      <c r="EKU6" s="29"/>
      <c r="EKV6" s="29"/>
      <c r="EKW6" s="29">
        <v>2442.1617000000001</v>
      </c>
      <c r="EKX6" s="29"/>
      <c r="EKY6" s="29"/>
      <c r="EKZ6" s="29"/>
      <c r="ELA6" s="29"/>
      <c r="ELB6" s="29"/>
      <c r="ELC6" s="29"/>
      <c r="ELD6" s="29"/>
      <c r="ELE6" s="29">
        <v>2249.6376</v>
      </c>
      <c r="ELF6" s="29">
        <v>1216.54</v>
      </c>
      <c r="ELG6" s="29"/>
      <c r="ELH6" s="29"/>
      <c r="ELI6" s="29"/>
      <c r="ELJ6" s="29"/>
      <c r="ELK6" s="29"/>
      <c r="ELL6" s="29"/>
      <c r="ELM6" s="29"/>
      <c r="ELN6" s="29"/>
      <c r="ELO6" s="29"/>
      <c r="ELP6" s="29"/>
      <c r="ELQ6" s="29"/>
      <c r="ELR6" s="29"/>
      <c r="ELS6" s="29"/>
      <c r="ELT6" s="29"/>
      <c r="ELU6" s="29"/>
      <c r="ELV6" s="29">
        <v>769.76020000000005</v>
      </c>
      <c r="ELW6" s="29"/>
      <c r="ELX6" s="29"/>
      <c r="ELY6" s="29"/>
      <c r="ELZ6" s="29"/>
      <c r="EMA6" s="29"/>
      <c r="EMB6" s="29"/>
      <c r="EMC6" s="29">
        <v>570.69899999999996</v>
      </c>
      <c r="EMD6" s="29"/>
      <c r="EME6" s="29"/>
      <c r="EMF6" s="29">
        <v>1572.9076</v>
      </c>
      <c r="EMG6" s="29">
        <v>1360.0563999999999</v>
      </c>
      <c r="EMH6" s="29"/>
      <c r="EMI6" s="29"/>
      <c r="EMJ6" s="29"/>
      <c r="EMK6" s="29"/>
      <c r="EML6" s="29"/>
      <c r="EMM6" s="29"/>
      <c r="EMN6" s="29"/>
      <c r="EMO6" s="29">
        <v>3817.2959999999998</v>
      </c>
      <c r="EMP6" s="29"/>
      <c r="EMQ6" s="29"/>
      <c r="EMR6" s="29"/>
      <c r="EMS6" s="29"/>
      <c r="EMT6" s="29"/>
      <c r="EMU6" s="29"/>
      <c r="EMV6" s="29">
        <v>1766.2944</v>
      </c>
      <c r="EMW6" s="29"/>
      <c r="EMX6" s="29"/>
      <c r="EMY6" s="29">
        <v>803.29199999999992</v>
      </c>
      <c r="EMZ6" s="29"/>
      <c r="ENA6" s="29"/>
      <c r="ENB6" s="29">
        <v>1327.2640000000001</v>
      </c>
      <c r="ENC6" s="29"/>
      <c r="END6" s="29"/>
      <c r="ENE6" s="29"/>
      <c r="ENF6" s="29"/>
      <c r="ENG6" s="29"/>
      <c r="ENH6" s="29">
        <v>2190.2130000000002</v>
      </c>
      <c r="ENI6" s="29"/>
      <c r="ENJ6" s="29"/>
      <c r="ENK6" s="29"/>
      <c r="ENL6" s="29"/>
      <c r="ENM6" s="29">
        <v>510.61310000000003</v>
      </c>
      <c r="ENN6" s="29"/>
      <c r="ENO6" s="29"/>
      <c r="ENP6" s="29"/>
      <c r="ENQ6" s="29"/>
      <c r="ENR6" s="29"/>
      <c r="ENS6" s="29"/>
      <c r="ENT6" s="29"/>
      <c r="ENU6" s="29"/>
      <c r="ENV6" s="29"/>
      <c r="ENW6" s="29"/>
      <c r="ENX6" s="29"/>
      <c r="ENY6" s="29"/>
      <c r="ENZ6" s="29"/>
      <c r="EOA6" s="29"/>
      <c r="EOB6" s="29"/>
      <c r="EOC6" s="29"/>
      <c r="EOD6" s="29"/>
      <c r="EOE6" s="29"/>
      <c r="EOF6" s="29"/>
      <c r="EOG6" s="29"/>
      <c r="EOH6" s="29">
        <v>818.24240000000009</v>
      </c>
      <c r="EOI6" s="29"/>
      <c r="EOJ6" s="29"/>
      <c r="EOK6" s="29"/>
      <c r="EOL6" s="29"/>
      <c r="EOM6" s="29">
        <v>1731.3812999999998</v>
      </c>
      <c r="EON6" s="29">
        <v>755.4846</v>
      </c>
      <c r="EOO6" s="29"/>
      <c r="EOP6" s="29"/>
      <c r="EOQ6" s="29"/>
      <c r="EOR6" s="29"/>
      <c r="EOS6" s="29"/>
      <c r="EOT6" s="29"/>
      <c r="EOU6" s="29"/>
      <c r="EOV6" s="29"/>
      <c r="EOW6" s="29"/>
      <c r="EOX6" s="29"/>
      <c r="EOY6" s="29">
        <v>1410.2406000000001</v>
      </c>
      <c r="EOZ6" s="29"/>
      <c r="EPA6" s="29">
        <v>1625.4440999999999</v>
      </c>
      <c r="EPB6" s="29"/>
      <c r="EPC6" s="29"/>
      <c r="EPD6" s="29"/>
      <c r="EPE6" s="29"/>
      <c r="EPF6" s="29"/>
      <c r="EPG6" s="29">
        <v>2747.9805999999999</v>
      </c>
      <c r="EPH6" s="29"/>
      <c r="EPI6" s="29"/>
      <c r="EPJ6" s="29"/>
      <c r="EPK6" s="29">
        <v>418.3648</v>
      </c>
      <c r="EPL6" s="29"/>
      <c r="EPM6" s="29">
        <v>1159.0141999999998</v>
      </c>
      <c r="EPN6" s="29"/>
      <c r="EPO6" s="29">
        <v>1577.8125</v>
      </c>
      <c r="EPP6" s="29"/>
      <c r="EPQ6" s="29"/>
      <c r="EPR6" s="29">
        <v>1385.2574999999999</v>
      </c>
      <c r="EPS6" s="29"/>
      <c r="EPT6" s="29"/>
      <c r="EPU6" s="29"/>
      <c r="EPV6" s="29">
        <v>1519.7456000000002</v>
      </c>
      <c r="EPW6" s="29"/>
      <c r="EPX6" s="29"/>
      <c r="EPY6" s="29"/>
      <c r="EPZ6" s="29"/>
      <c r="EQA6" s="29">
        <v>1757.1904</v>
      </c>
      <c r="EQB6" s="29"/>
      <c r="EQC6" s="29"/>
      <c r="EQD6" s="29"/>
      <c r="EQE6" s="29">
        <v>2035.1759999999999</v>
      </c>
      <c r="EQF6" s="29"/>
      <c r="EQG6" s="29"/>
      <c r="EQH6" s="29"/>
      <c r="EQI6" s="29">
        <v>2825.0068000000001</v>
      </c>
      <c r="EQJ6" s="29">
        <v>2237.6302000000001</v>
      </c>
      <c r="EQK6" s="29"/>
      <c r="EQL6" s="29"/>
      <c r="EQM6" s="29"/>
      <c r="EQN6" s="29"/>
      <c r="EQO6" s="29"/>
      <c r="EQP6" s="29"/>
      <c r="EQQ6" s="29"/>
      <c r="EQR6" s="29"/>
      <c r="EQS6" s="29"/>
      <c r="EQT6" s="29"/>
      <c r="EQU6" s="29"/>
      <c r="EQV6" s="29"/>
      <c r="EQW6" s="29">
        <v>633.97500000000002</v>
      </c>
      <c r="EQX6" s="29">
        <v>1957.5315000000001</v>
      </c>
      <c r="EQY6" s="29"/>
      <c r="EQZ6" s="29">
        <v>1055.1175000000001</v>
      </c>
      <c r="ERA6" s="29"/>
      <c r="ERB6" s="29">
        <v>613.68170000000009</v>
      </c>
      <c r="ERC6" s="29"/>
      <c r="ERD6" s="29"/>
      <c r="ERE6" s="29">
        <v>821.63699999999994</v>
      </c>
      <c r="ERF6" s="29"/>
      <c r="ERG6" s="29">
        <v>1808.2792000000002</v>
      </c>
      <c r="ERH6" s="29">
        <v>700.99680000000001</v>
      </c>
      <c r="ERI6" s="29"/>
      <c r="ERJ6" s="29"/>
      <c r="ERK6" s="29"/>
      <c r="ERL6" s="29"/>
      <c r="ERM6" s="29"/>
      <c r="ERN6" s="29"/>
      <c r="ERO6" s="29"/>
      <c r="ERP6" s="29"/>
      <c r="ERQ6" s="29"/>
      <c r="ERR6" s="29"/>
      <c r="ERS6" s="29"/>
      <c r="ERT6" s="29"/>
      <c r="ERU6" s="29"/>
      <c r="ERV6" s="29"/>
      <c r="ERW6" s="29"/>
      <c r="ERX6" s="29"/>
      <c r="ERY6" s="29"/>
      <c r="ERZ6" s="29"/>
      <c r="ESA6" s="29"/>
      <c r="ESB6" s="29"/>
      <c r="ESC6" s="29"/>
      <c r="ESD6" s="29"/>
      <c r="ESE6" s="29"/>
      <c r="ESF6" s="29"/>
      <c r="ESG6" s="29"/>
      <c r="ESH6" s="29">
        <v>721.05920000000003</v>
      </c>
      <c r="ESI6" s="29"/>
      <c r="ESJ6" s="29"/>
      <c r="ESK6" s="29"/>
      <c r="ESL6" s="29">
        <v>1843.6568000000002</v>
      </c>
      <c r="ESM6" s="29"/>
      <c r="ESN6" s="29"/>
      <c r="ESO6" s="29"/>
      <c r="ESP6" s="29"/>
      <c r="ESQ6" s="29">
        <v>957.28440000000001</v>
      </c>
      <c r="ESR6" s="29"/>
      <c r="ESS6" s="29">
        <v>1223.1324</v>
      </c>
      <c r="EST6" s="29">
        <v>1514.9724000000001</v>
      </c>
      <c r="ESU6" s="29"/>
      <c r="ESV6" s="29"/>
      <c r="ESW6" s="29"/>
      <c r="ESX6" s="29">
        <v>1895.5845999999999</v>
      </c>
      <c r="ESY6" s="29"/>
      <c r="ESZ6" s="29">
        <v>2128.0954000000002</v>
      </c>
      <c r="ETA6" s="29"/>
      <c r="ETB6" s="29"/>
      <c r="ETC6" s="29"/>
      <c r="ETD6" s="29"/>
      <c r="ETE6" s="29"/>
      <c r="ETF6" s="29"/>
      <c r="ETG6" s="29"/>
      <c r="ETH6" s="29"/>
      <c r="ETI6" s="29"/>
      <c r="ETJ6" s="29"/>
      <c r="ETK6" s="29">
        <v>2589.0459999999998</v>
      </c>
      <c r="ETL6" s="29"/>
      <c r="ETM6" s="29"/>
      <c r="ETN6" s="29"/>
      <c r="ETO6" s="29"/>
      <c r="ETP6" s="29"/>
      <c r="ETQ6" s="29"/>
      <c r="ETR6" s="29"/>
      <c r="ETS6" s="29"/>
      <c r="ETT6" s="29"/>
      <c r="ETU6" s="29"/>
      <c r="ETV6" s="29">
        <v>1508.6493</v>
      </c>
      <c r="ETW6" s="29"/>
      <c r="ETX6" s="29"/>
      <c r="ETY6" s="29">
        <v>1495.7028</v>
      </c>
      <c r="ETZ6" s="29"/>
      <c r="EUA6" s="29"/>
      <c r="EUB6" s="29"/>
      <c r="EUC6" s="29"/>
      <c r="EUD6" s="29"/>
      <c r="EUE6" s="29"/>
      <c r="EUF6" s="29"/>
      <c r="EUG6" s="29"/>
      <c r="EUH6" s="29"/>
      <c r="EUI6" s="29"/>
      <c r="EUJ6" s="29"/>
      <c r="EUK6" s="29"/>
      <c r="EUL6" s="29"/>
      <c r="EUM6" s="29"/>
      <c r="EUN6" s="29"/>
      <c r="EUO6" s="29">
        <v>1095.2957000000001</v>
      </c>
      <c r="EUP6" s="29"/>
      <c r="EUQ6" s="29"/>
      <c r="EUR6" s="29">
        <v>1132.0826999999999</v>
      </c>
      <c r="EUS6" s="29"/>
      <c r="EUT6" s="29"/>
      <c r="EUU6" s="29"/>
      <c r="EUV6" s="29"/>
      <c r="EUW6" s="29"/>
      <c r="EUX6" s="29"/>
      <c r="EUY6" s="29"/>
      <c r="EUZ6" s="29"/>
      <c r="EVA6" s="29"/>
      <c r="EVB6" s="29">
        <v>2323.6976</v>
      </c>
      <c r="EVC6" s="29"/>
      <c r="EVD6" s="29"/>
      <c r="EVE6" s="29">
        <v>877.11599999999987</v>
      </c>
      <c r="EVF6" s="29"/>
      <c r="EVG6" s="29"/>
      <c r="EVH6" s="29"/>
      <c r="EVI6" s="29"/>
      <c r="EVJ6" s="29"/>
      <c r="EVK6" s="29"/>
      <c r="EVL6" s="29"/>
      <c r="EVM6" s="29"/>
      <c r="EVN6" s="29"/>
      <c r="EVO6" s="29"/>
      <c r="EVP6" s="29"/>
      <c r="EVQ6" s="29"/>
      <c r="EVR6" s="29">
        <v>2431.9445999999998</v>
      </c>
      <c r="EVS6" s="29">
        <v>1019.722</v>
      </c>
      <c r="EVT6" s="29"/>
      <c r="EVU6" s="29">
        <v>462.33179999999999</v>
      </c>
      <c r="EVV6" s="29"/>
      <c r="EVW6" s="29"/>
      <c r="EVX6" s="29"/>
      <c r="EVY6" s="29"/>
      <c r="EVZ6" s="29">
        <v>1968.3768</v>
      </c>
      <c r="EWA6" s="29">
        <v>1509.8975</v>
      </c>
      <c r="EWB6" s="29"/>
      <c r="EWC6" s="29"/>
      <c r="EWD6" s="29">
        <v>824.40780000000007</v>
      </c>
      <c r="EWE6" s="29">
        <v>823.55680000000007</v>
      </c>
      <c r="EWF6" s="29">
        <v>1347.3591999999999</v>
      </c>
      <c r="EWG6" s="29"/>
      <c r="EWH6" s="29"/>
      <c r="EWI6" s="29"/>
      <c r="EWJ6" s="29">
        <v>767.22799999999995</v>
      </c>
      <c r="EWK6" s="29">
        <v>960.62980000000005</v>
      </c>
      <c r="EWL6" s="29"/>
      <c r="EWM6" s="29"/>
      <c r="EWN6" s="29"/>
      <c r="EWO6" s="29">
        <v>1836.9572000000001</v>
      </c>
      <c r="EWP6" s="29"/>
      <c r="EWQ6" s="29"/>
      <c r="EWR6" s="29"/>
      <c r="EWS6" s="29"/>
      <c r="EWT6" s="29"/>
      <c r="EWU6" s="29"/>
      <c r="EWV6" s="29"/>
      <c r="EWW6" s="29">
        <v>1597.5489</v>
      </c>
      <c r="EWX6" s="29"/>
      <c r="EWY6" s="29"/>
      <c r="EWZ6" s="29">
        <v>876.89980000000014</v>
      </c>
      <c r="EXA6" s="29">
        <v>1593.9719</v>
      </c>
      <c r="EXB6" s="29"/>
      <c r="EXC6" s="29"/>
      <c r="EXD6" s="29"/>
      <c r="EXE6" s="29"/>
      <c r="EXF6" s="29"/>
      <c r="EXG6" s="29"/>
      <c r="EXH6" s="29">
        <v>2379.8215</v>
      </c>
      <c r="EXI6" s="29"/>
      <c r="EXJ6" s="29"/>
      <c r="EXK6" s="29"/>
      <c r="EXL6" s="29">
        <v>2120.0972000000002</v>
      </c>
      <c r="EXM6" s="29"/>
      <c r="EXN6" s="29"/>
      <c r="EXO6" s="29">
        <v>586.19100000000003</v>
      </c>
      <c r="EXP6" s="29"/>
      <c r="EXQ6" s="29"/>
      <c r="EXR6" s="29"/>
      <c r="EXS6" s="29">
        <v>654.74540000000002</v>
      </c>
      <c r="EXT6" s="29"/>
      <c r="EXU6" s="29"/>
      <c r="EXV6" s="29">
        <v>3617.6831999999999</v>
      </c>
      <c r="EXW6" s="29"/>
      <c r="EXX6" s="29">
        <v>573.68499999999995</v>
      </c>
      <c r="EXY6" s="29"/>
      <c r="EXZ6" s="29"/>
      <c r="EYA6" s="29">
        <v>863.71050000000002</v>
      </c>
      <c r="EYB6" s="29"/>
      <c r="EYC6" s="29"/>
      <c r="EYD6" s="29"/>
      <c r="EYE6" s="29"/>
      <c r="EYF6" s="29"/>
      <c r="EYG6" s="29"/>
      <c r="EYH6" s="29"/>
      <c r="EYI6" s="29"/>
      <c r="EYJ6" s="29">
        <v>798.64260000000002</v>
      </c>
      <c r="EYK6" s="29"/>
      <c r="EYL6" s="29"/>
      <c r="EYM6" s="29"/>
      <c r="EYN6" s="29"/>
      <c r="EYO6" s="29"/>
      <c r="EYP6" s="29"/>
      <c r="EYQ6" s="29"/>
      <c r="EYR6" s="29"/>
      <c r="EYS6" s="29">
        <v>1092.2975999999999</v>
      </c>
      <c r="EYT6" s="29"/>
      <c r="EYU6" s="29"/>
      <c r="EYV6" s="29"/>
      <c r="EYW6" s="29"/>
      <c r="EYX6" s="29"/>
      <c r="EYY6" s="29"/>
      <c r="EYZ6" s="29"/>
      <c r="EZA6" s="29"/>
      <c r="EZB6" s="29"/>
      <c r="EZC6" s="29"/>
      <c r="EZD6" s="29"/>
      <c r="EZE6" s="29"/>
      <c r="EZF6" s="29"/>
      <c r="EZG6" s="29"/>
      <c r="EZH6" s="29"/>
      <c r="EZI6" s="29">
        <v>2040.4079999999999</v>
      </c>
      <c r="EZJ6" s="29"/>
      <c r="EZK6" s="29">
        <v>1062.0918000000001</v>
      </c>
      <c r="EZL6" s="29"/>
      <c r="EZM6" s="29">
        <v>878.20320000000004</v>
      </c>
      <c r="EZN6" s="29"/>
      <c r="EZO6" s="29"/>
      <c r="EZP6" s="29"/>
      <c r="EZQ6" s="29">
        <v>2770.6756</v>
      </c>
      <c r="EZR6" s="29">
        <v>1850.9414000000002</v>
      </c>
      <c r="EZS6" s="29"/>
      <c r="EZT6" s="29">
        <v>1381.7492</v>
      </c>
      <c r="EZU6" s="29"/>
      <c r="EZV6" s="29">
        <v>2798.3085000000001</v>
      </c>
      <c r="EZW6" s="29"/>
      <c r="EZX6" s="29"/>
      <c r="EZY6" s="29"/>
      <c r="EZZ6" s="29"/>
      <c r="FAA6" s="29"/>
      <c r="FAB6" s="29"/>
      <c r="FAC6" s="29"/>
      <c r="FAD6" s="29">
        <v>1277.432</v>
      </c>
      <c r="FAE6" s="29"/>
      <c r="FAF6" s="29"/>
      <c r="FAG6" s="29">
        <v>772.03920000000005</v>
      </c>
      <c r="FAH6" s="29"/>
      <c r="FAI6" s="29"/>
      <c r="FAJ6" s="29">
        <v>1857.2652</v>
      </c>
      <c r="FAK6" s="29"/>
      <c r="FAL6" s="29"/>
      <c r="FAM6" s="29"/>
      <c r="FAN6" s="29">
        <v>948.76319999999987</v>
      </c>
      <c r="FAO6" s="29"/>
      <c r="FAP6" s="29"/>
      <c r="FAQ6" s="29"/>
      <c r="FAR6" s="29"/>
      <c r="FAS6" s="29"/>
      <c r="FAT6" s="29"/>
      <c r="FAU6" s="29"/>
      <c r="FAV6" s="29"/>
      <c r="FAW6" s="29">
        <v>3735.8006999999998</v>
      </c>
      <c r="FAX6" s="29"/>
      <c r="FAY6" s="29"/>
      <c r="FAZ6" s="29"/>
      <c r="FBA6" s="29"/>
      <c r="FBB6" s="29"/>
      <c r="FBC6" s="29"/>
      <c r="FBD6" s="29"/>
      <c r="FBE6" s="29"/>
      <c r="FBF6" s="29"/>
      <c r="FBG6" s="29">
        <v>380.7303</v>
      </c>
      <c r="FBH6" s="29"/>
      <c r="FBI6" s="29"/>
      <c r="FBJ6" s="29"/>
      <c r="FBK6" s="29"/>
      <c r="FBL6" s="29"/>
      <c r="FBM6" s="29"/>
      <c r="FBN6" s="29"/>
      <c r="FBO6" s="29"/>
      <c r="FBP6" s="29">
        <v>1294.1586</v>
      </c>
      <c r="FBQ6" s="29">
        <v>2946.3389999999999</v>
      </c>
      <c r="FBR6" s="29"/>
      <c r="FBS6" s="29"/>
      <c r="FBT6" s="29"/>
      <c r="FBU6" s="29">
        <v>982.25639999999999</v>
      </c>
      <c r="FBV6" s="29"/>
      <c r="FBW6" s="29"/>
      <c r="FBX6" s="29"/>
      <c r="FBY6" s="29">
        <v>1237.7549999999999</v>
      </c>
      <c r="FBZ6" s="29">
        <v>1651.2012</v>
      </c>
      <c r="FCA6" s="29"/>
      <c r="FCB6" s="29"/>
      <c r="FCC6" s="29"/>
      <c r="FCD6" s="29"/>
      <c r="FCE6" s="29"/>
      <c r="FCF6" s="29"/>
      <c r="FCG6" s="29">
        <v>2218.8352</v>
      </c>
      <c r="FCH6" s="29"/>
      <c r="FCI6" s="29"/>
      <c r="FCJ6" s="29"/>
      <c r="FCK6" s="29"/>
      <c r="FCL6" s="29"/>
      <c r="FCM6" s="29"/>
      <c r="FCN6" s="29"/>
      <c r="FCO6" s="29"/>
      <c r="FCP6" s="29"/>
      <c r="FCQ6" s="29"/>
      <c r="FCR6" s="29"/>
      <c r="FCS6" s="29">
        <v>1015.9528</v>
      </c>
      <c r="FCT6" s="29"/>
      <c r="FCU6" s="29"/>
      <c r="FCV6" s="29">
        <v>3143.3447999999999</v>
      </c>
      <c r="FCW6" s="29"/>
      <c r="FCX6" s="29"/>
      <c r="FCY6" s="29"/>
      <c r="FCZ6" s="29"/>
      <c r="FDA6" s="29"/>
      <c r="FDB6" s="29">
        <v>1105.5338999999999</v>
      </c>
      <c r="FDC6" s="29"/>
      <c r="FDD6" s="29"/>
      <c r="FDE6" s="29"/>
      <c r="FDF6" s="29"/>
      <c r="FDG6" s="29"/>
      <c r="FDH6" s="29"/>
      <c r="FDI6" s="29"/>
      <c r="FDJ6" s="29"/>
      <c r="FDK6" s="29"/>
      <c r="FDL6" s="29"/>
      <c r="FDM6" s="29"/>
      <c r="FDN6" s="29"/>
      <c r="FDO6" s="29"/>
      <c r="FDP6" s="29"/>
      <c r="FDQ6" s="29"/>
      <c r="FDR6" s="29"/>
      <c r="FDS6" s="29"/>
      <c r="FDT6" s="29"/>
      <c r="FDU6" s="29"/>
      <c r="FDV6" s="29">
        <v>793.84500000000003</v>
      </c>
      <c r="FDW6" s="29"/>
      <c r="FDX6" s="29">
        <v>3638.8674000000001</v>
      </c>
      <c r="FDY6" s="29">
        <v>3719.8616000000002</v>
      </c>
      <c r="FDZ6" s="29"/>
      <c r="FEA6" s="29"/>
      <c r="FEB6" s="29"/>
      <c r="FEC6" s="29"/>
      <c r="FED6" s="29"/>
      <c r="FEE6" s="29"/>
      <c r="FEF6" s="29">
        <v>598.98990000000003</v>
      </c>
      <c r="FEG6" s="29">
        <v>2218.4654999999998</v>
      </c>
      <c r="FEH6" s="29">
        <v>1291.865</v>
      </c>
      <c r="FEI6" s="29"/>
      <c r="FEJ6" s="29"/>
      <c r="FEK6" s="29"/>
      <c r="FEL6" s="29"/>
      <c r="FEM6" s="29"/>
      <c r="FEN6" s="29"/>
      <c r="FEO6" s="29"/>
      <c r="FEP6" s="29"/>
      <c r="FEQ6" s="29"/>
      <c r="FER6" s="29"/>
      <c r="FES6" s="29"/>
      <c r="FET6" s="29"/>
      <c r="FEU6" s="29"/>
      <c r="FEV6" s="29">
        <v>1707.9084</v>
      </c>
      <c r="FEW6" s="29">
        <v>953.63400000000001</v>
      </c>
      <c r="FEX6" s="29"/>
      <c r="FEY6" s="29"/>
      <c r="FEZ6" s="29">
        <v>901.12660000000005</v>
      </c>
      <c r="FFA6" s="29"/>
      <c r="FFB6" s="29"/>
      <c r="FFC6" s="29"/>
      <c r="FFD6" s="29"/>
      <c r="FFE6" s="29"/>
      <c r="FFF6" s="29"/>
      <c r="FFG6" s="29">
        <v>3465.1927999999998</v>
      </c>
      <c r="FFH6" s="29"/>
      <c r="FFI6" s="29">
        <v>885.53580000000011</v>
      </c>
      <c r="FFJ6" s="29"/>
      <c r="FFK6" s="29">
        <v>829.28699999999992</v>
      </c>
      <c r="FFL6" s="29"/>
      <c r="FFM6" s="29"/>
      <c r="FFN6" s="29"/>
      <c r="FFO6" s="29"/>
      <c r="FFP6" s="29"/>
      <c r="FFQ6" s="29"/>
      <c r="FFR6" s="29"/>
      <c r="FFS6" s="29"/>
      <c r="FFT6" s="29"/>
      <c r="FFU6" s="29"/>
      <c r="FFV6" s="29">
        <v>1378.1622000000002</v>
      </c>
      <c r="FFW6" s="29"/>
      <c r="FFX6" s="29"/>
      <c r="FFY6" s="29"/>
      <c r="FFZ6" s="29"/>
      <c r="FGA6" s="29"/>
      <c r="FGB6" s="29"/>
      <c r="FGC6" s="29"/>
      <c r="FGD6" s="29">
        <v>1913.3000000000002</v>
      </c>
      <c r="FGE6" s="29"/>
      <c r="FGF6" s="29"/>
      <c r="FGG6" s="29"/>
      <c r="FGH6" s="29"/>
      <c r="FGI6" s="29"/>
      <c r="FGJ6" s="29"/>
      <c r="FGK6" s="29"/>
      <c r="FGL6" s="29">
        <v>2042.5210999999999</v>
      </c>
      <c r="FGM6" s="29"/>
      <c r="FGN6" s="29"/>
      <c r="FGO6" s="29"/>
      <c r="FGP6" s="29">
        <v>2512.0070999999998</v>
      </c>
      <c r="FGQ6" s="29"/>
      <c r="FGR6" s="29"/>
      <c r="FGS6" s="29">
        <v>1867.3288</v>
      </c>
      <c r="FGT6" s="29"/>
      <c r="FGU6" s="29"/>
      <c r="FGV6" s="29"/>
      <c r="FGW6" s="29"/>
      <c r="FGX6" s="29"/>
      <c r="FGY6" s="29"/>
      <c r="FGZ6" s="29"/>
      <c r="FHA6" s="29"/>
      <c r="FHB6" s="29">
        <v>1053.8631</v>
      </c>
      <c r="FHC6" s="29"/>
      <c r="FHD6" s="29"/>
      <c r="FHE6" s="29"/>
      <c r="FHF6" s="29"/>
      <c r="FHG6" s="29"/>
      <c r="FHH6" s="29"/>
      <c r="FHI6" s="29"/>
      <c r="FHJ6" s="29"/>
      <c r="FHK6" s="29"/>
      <c r="FHL6" s="29"/>
      <c r="FHM6" s="29">
        <v>826.51199999999994</v>
      </c>
      <c r="FHN6" s="29"/>
      <c r="FHO6" s="29">
        <v>763.44240000000002</v>
      </c>
      <c r="FHP6" s="29"/>
      <c r="FHQ6" s="29"/>
      <c r="FHR6" s="29"/>
      <c r="FHS6" s="29">
        <v>1554.1855999999998</v>
      </c>
      <c r="FHT6" s="29"/>
      <c r="FHU6" s="29">
        <v>3830.5327999999995</v>
      </c>
      <c r="FHV6" s="29"/>
      <c r="FHW6" s="29"/>
      <c r="FHX6" s="29">
        <v>2864.8019000000004</v>
      </c>
      <c r="FHY6" s="29"/>
      <c r="FHZ6" s="29"/>
      <c r="FIA6" s="29"/>
      <c r="FIB6" s="29"/>
      <c r="FIC6" s="29"/>
      <c r="FID6" s="29"/>
      <c r="FIE6" s="29">
        <v>1769.0321999999999</v>
      </c>
      <c r="FIF6" s="29"/>
      <c r="FIG6" s="29"/>
      <c r="FIH6" s="29"/>
      <c r="FII6" s="29">
        <v>2606.5070999999998</v>
      </c>
      <c r="FIJ6" s="29"/>
      <c r="FIK6" s="29"/>
      <c r="FIL6" s="29"/>
      <c r="FIM6" s="29">
        <v>785.8845</v>
      </c>
      <c r="FIN6" s="29"/>
      <c r="FIO6" s="29"/>
      <c r="FIP6" s="29"/>
      <c r="FIQ6" s="29">
        <v>1395.8325</v>
      </c>
      <c r="FIR6" s="29"/>
      <c r="FIS6" s="29"/>
      <c r="FIT6" s="29"/>
      <c r="FIU6" s="29">
        <v>716.60400000000004</v>
      </c>
      <c r="FIV6" s="29"/>
      <c r="FIW6" s="29"/>
      <c r="FIX6" s="29"/>
      <c r="FIY6" s="29"/>
      <c r="FIZ6" s="29"/>
      <c r="FJA6" s="29"/>
      <c r="FJB6" s="29"/>
      <c r="FJC6" s="29">
        <v>721.42870000000005</v>
      </c>
      <c r="FJD6" s="29">
        <v>561.72</v>
      </c>
      <c r="FJE6" s="29"/>
      <c r="FJF6" s="29"/>
      <c r="FJG6" s="29"/>
      <c r="FJH6" s="29"/>
      <c r="FJI6" s="29"/>
      <c r="FJJ6" s="29"/>
      <c r="FJK6" s="29"/>
      <c r="FJL6" s="29"/>
      <c r="FJM6" s="29"/>
      <c r="FJN6" s="29">
        <v>739.77880000000005</v>
      </c>
      <c r="FJO6" s="29"/>
      <c r="FJP6" s="29"/>
      <c r="FJQ6" s="29"/>
      <c r="FJR6" s="29"/>
      <c r="FJS6" s="29"/>
      <c r="FJT6" s="29"/>
      <c r="FJU6" s="29">
        <v>2095.3987999999999</v>
      </c>
      <c r="FJV6" s="29"/>
      <c r="FJW6" s="29"/>
      <c r="FJX6" s="29"/>
      <c r="FJY6" s="29"/>
      <c r="FJZ6" s="29"/>
      <c r="FKA6" s="29"/>
      <c r="FKB6" s="29"/>
      <c r="FKC6" s="29"/>
      <c r="FKD6" s="29">
        <v>533.5637999999999</v>
      </c>
      <c r="FKE6" s="29">
        <v>2090.7414000000003</v>
      </c>
      <c r="FKF6" s="29"/>
      <c r="FKG6" s="29"/>
      <c r="FKH6" s="29"/>
      <c r="FKI6" s="29">
        <v>1936.62</v>
      </c>
      <c r="FKJ6" s="29">
        <v>2496.4687999999996</v>
      </c>
      <c r="FKK6" s="29"/>
      <c r="FKL6" s="29"/>
      <c r="FKM6" s="29"/>
      <c r="FKN6" s="29">
        <v>695.66699999999992</v>
      </c>
      <c r="FKO6" s="29">
        <v>1675.1042</v>
      </c>
      <c r="FKP6" s="29"/>
      <c r="FKQ6" s="29"/>
      <c r="FKR6" s="29">
        <v>2112.3344000000002</v>
      </c>
      <c r="FKS6" s="29"/>
      <c r="FKT6" s="29">
        <v>1462.8614</v>
      </c>
      <c r="FKU6" s="29"/>
      <c r="FKV6" s="29"/>
      <c r="FKW6" s="29">
        <v>1757.5137</v>
      </c>
      <c r="FKX6" s="29">
        <v>1591.5248999999999</v>
      </c>
      <c r="FKY6" s="29"/>
      <c r="FKZ6" s="29"/>
      <c r="FLA6" s="29"/>
      <c r="FLB6" s="29">
        <v>919.25459999999998</v>
      </c>
      <c r="FLC6" s="29"/>
      <c r="FLD6" s="29"/>
      <c r="FLE6" s="29"/>
      <c r="FLF6" s="29">
        <v>1807.3634999999999</v>
      </c>
      <c r="FLG6" s="29"/>
      <c r="FLH6" s="29"/>
      <c r="FLI6" s="29"/>
      <c r="FLJ6" s="29"/>
      <c r="FLK6" s="29"/>
      <c r="FLL6" s="29"/>
      <c r="FLM6" s="29"/>
      <c r="FLN6" s="29"/>
      <c r="FLO6" s="29"/>
      <c r="FLP6" s="29"/>
      <c r="FLQ6" s="29"/>
      <c r="FLR6" s="29"/>
      <c r="FLS6" s="29"/>
      <c r="FLT6" s="29"/>
      <c r="FLU6" s="29"/>
      <c r="FLV6" s="29"/>
      <c r="FLW6" s="29">
        <v>1911.8654999999999</v>
      </c>
      <c r="FLX6" s="29"/>
      <c r="FLY6" s="29"/>
      <c r="FLZ6" s="29"/>
      <c r="FMA6" s="29"/>
      <c r="FMB6" s="29"/>
      <c r="FMC6" s="29"/>
      <c r="FMD6" s="29"/>
      <c r="FME6" s="29"/>
      <c r="FMF6" s="29"/>
      <c r="FMG6" s="29"/>
      <c r="FMH6" s="29"/>
      <c r="FMI6" s="29"/>
      <c r="FMJ6" s="29"/>
      <c r="FMK6" s="29"/>
      <c r="FML6" s="29"/>
      <c r="FMM6" s="29"/>
      <c r="FMN6" s="29"/>
      <c r="FMO6" s="29">
        <v>2900.4227999999998</v>
      </c>
      <c r="FMP6" s="29"/>
      <c r="FMQ6" s="29"/>
      <c r="FMR6" s="29"/>
      <c r="FMS6" s="29"/>
      <c r="FMT6" s="29">
        <v>753.51679999999988</v>
      </c>
      <c r="FMU6" s="29"/>
      <c r="FMV6" s="29"/>
      <c r="FMW6" s="29"/>
      <c r="FMX6" s="29"/>
      <c r="FMY6" s="29"/>
      <c r="FMZ6" s="29"/>
      <c r="FNA6" s="29"/>
      <c r="FNB6" s="29"/>
      <c r="FNC6" s="29"/>
      <c r="FND6" s="29">
        <v>1424.3795999999998</v>
      </c>
      <c r="FNE6" s="29"/>
      <c r="FNF6" s="29"/>
      <c r="FNG6" s="29">
        <v>1857.48</v>
      </c>
      <c r="FNH6" s="29"/>
      <c r="FNI6" s="29"/>
      <c r="FNJ6" s="29"/>
      <c r="FNK6" s="29"/>
      <c r="FNL6" s="29">
        <v>3713.616</v>
      </c>
      <c r="FNM6" s="29"/>
      <c r="FNN6" s="29"/>
      <c r="FNO6" s="29"/>
      <c r="FNP6" s="29"/>
      <c r="FNQ6" s="29"/>
      <c r="FNR6" s="29"/>
      <c r="FNS6" s="29"/>
      <c r="FNT6" s="29"/>
      <c r="FNU6" s="29">
        <v>3203.4760000000006</v>
      </c>
      <c r="FNV6" s="29"/>
      <c r="FNW6" s="29">
        <v>2415.3436999999999</v>
      </c>
      <c r="FNX6" s="29"/>
      <c r="FNY6" s="29"/>
      <c r="FNZ6" s="29"/>
      <c r="FOA6" s="29"/>
      <c r="FOB6" s="29"/>
      <c r="FOC6" s="29"/>
      <c r="FOD6" s="29"/>
      <c r="FOE6" s="29"/>
      <c r="FOF6" s="29"/>
      <c r="FOG6" s="29"/>
      <c r="FOH6" s="29">
        <v>605.91759999999999</v>
      </c>
      <c r="FOI6" s="29"/>
      <c r="FOJ6" s="29"/>
      <c r="FOK6" s="29"/>
      <c r="FOL6" s="29"/>
      <c r="FOM6" s="29"/>
      <c r="FON6" s="29"/>
      <c r="FOO6" s="29"/>
      <c r="FOP6" s="29"/>
      <c r="FOQ6" s="29"/>
      <c r="FOR6" s="29"/>
      <c r="FOS6" s="29"/>
      <c r="FOT6" s="29">
        <v>447.62210000000005</v>
      </c>
      <c r="FOU6" s="29"/>
      <c r="FOV6" s="29"/>
      <c r="FOW6" s="29"/>
      <c r="FOX6" s="29"/>
      <c r="FOY6" s="29"/>
      <c r="FOZ6" s="29"/>
      <c r="FPA6" s="29"/>
      <c r="FPB6" s="29"/>
      <c r="FPC6" s="29"/>
      <c r="FPD6" s="29">
        <v>1169.9317000000001</v>
      </c>
      <c r="FPE6" s="29"/>
      <c r="FPF6" s="29">
        <v>843.09400000000005</v>
      </c>
      <c r="FPG6" s="29">
        <v>2448.6792</v>
      </c>
      <c r="FPH6" s="29"/>
      <c r="FPI6" s="29"/>
      <c r="FPJ6" s="29">
        <v>4548.2492999999995</v>
      </c>
      <c r="FPK6" s="29"/>
      <c r="FPL6" s="29"/>
      <c r="FPM6" s="29"/>
      <c r="FPN6" s="29">
        <v>413.84460000000001</v>
      </c>
      <c r="FPO6" s="29">
        <v>2069.3584999999998</v>
      </c>
      <c r="FPP6" s="29">
        <v>3186.3284999999996</v>
      </c>
      <c r="FPQ6" s="29"/>
      <c r="FPR6" s="29">
        <v>2225.9929999999999</v>
      </c>
      <c r="FPS6" s="29"/>
      <c r="FPT6" s="29"/>
      <c r="FPU6" s="29"/>
      <c r="FPV6" s="29">
        <v>1114.4159999999999</v>
      </c>
      <c r="FPW6" s="29"/>
      <c r="FPX6" s="29"/>
      <c r="FPY6" s="29"/>
      <c r="FPZ6" s="29"/>
      <c r="FQA6" s="29"/>
      <c r="FQB6" s="29"/>
      <c r="FQC6" s="29"/>
      <c r="FQD6" s="29"/>
      <c r="FQE6" s="29">
        <v>607.42239999999993</v>
      </c>
      <c r="FQF6" s="29"/>
      <c r="FQG6" s="29"/>
      <c r="FQH6" s="29"/>
      <c r="FQI6" s="29"/>
      <c r="FQJ6" s="29"/>
      <c r="FQK6" s="29"/>
      <c r="FQL6" s="29">
        <v>931.47739999999999</v>
      </c>
      <c r="FQM6" s="29">
        <v>3065.7242000000001</v>
      </c>
      <c r="FQN6" s="29"/>
      <c r="FQO6" s="29">
        <v>1462.2719999999999</v>
      </c>
      <c r="FQP6" s="29"/>
      <c r="FQQ6" s="29">
        <v>1370.7109999999998</v>
      </c>
      <c r="FQR6" s="29"/>
      <c r="FQS6" s="29"/>
      <c r="FQT6" s="29"/>
      <c r="FQU6" s="29"/>
      <c r="FQV6" s="29"/>
      <c r="FQW6" s="29"/>
      <c r="FQX6" s="29"/>
      <c r="FQY6" s="29"/>
      <c r="FQZ6" s="29"/>
      <c r="FRA6" s="29">
        <v>417.67960000000005</v>
      </c>
      <c r="FRB6" s="29"/>
      <c r="FRC6" s="29">
        <v>825.73919999999998</v>
      </c>
      <c r="FRD6" s="29"/>
      <c r="FRE6" s="29"/>
      <c r="FRF6" s="29"/>
      <c r="FRG6" s="29"/>
      <c r="FRH6" s="29"/>
      <c r="FRI6" s="29">
        <v>1156.5711000000001</v>
      </c>
      <c r="FRJ6" s="29"/>
      <c r="FRK6" s="29"/>
      <c r="FRL6" s="29">
        <v>2491.3989000000001</v>
      </c>
      <c r="FRM6" s="29">
        <v>1199.8668</v>
      </c>
      <c r="FRN6" s="29">
        <v>2715.1565999999998</v>
      </c>
      <c r="FRO6" s="29">
        <v>875.78920000000005</v>
      </c>
      <c r="FRP6" s="29"/>
      <c r="FRQ6" s="29"/>
      <c r="FRR6" s="29"/>
      <c r="FRS6" s="29"/>
      <c r="FRT6" s="29"/>
      <c r="FRU6" s="29"/>
      <c r="FRV6" s="29"/>
      <c r="FRW6" s="29">
        <v>1409.1549</v>
      </c>
      <c r="FRX6" s="29"/>
      <c r="FRY6" s="29">
        <v>3343.1849999999999</v>
      </c>
      <c r="FRZ6" s="29"/>
      <c r="FSA6" s="29">
        <v>3691.0332000000003</v>
      </c>
      <c r="FSB6" s="29">
        <v>2455.1331999999998</v>
      </c>
      <c r="FSC6" s="29"/>
      <c r="FSD6" s="29"/>
      <c r="FSE6" s="29"/>
      <c r="FSF6" s="29"/>
      <c r="FSG6" s="29"/>
      <c r="FSH6" s="29">
        <v>1542.9660000000001</v>
      </c>
      <c r="FSI6" s="29"/>
      <c r="FSJ6" s="29"/>
      <c r="FSK6" s="29">
        <v>2340.1143000000002</v>
      </c>
      <c r="FSL6" s="29"/>
      <c r="FSM6" s="29"/>
      <c r="FSN6" s="29">
        <v>1205.3029999999999</v>
      </c>
      <c r="FSO6" s="29"/>
      <c r="FSP6" s="29"/>
      <c r="FSQ6" s="29">
        <v>1427.2362000000001</v>
      </c>
      <c r="FSR6" s="29">
        <v>2019.107</v>
      </c>
      <c r="FSS6" s="29"/>
      <c r="FST6" s="29">
        <v>1952.1374000000001</v>
      </c>
      <c r="FSU6" s="29"/>
      <c r="FSV6" s="29"/>
      <c r="FSW6" s="29">
        <v>2766.3240000000001</v>
      </c>
      <c r="FSX6" s="29"/>
      <c r="FSY6" s="29"/>
      <c r="FSZ6" s="29"/>
      <c r="FTA6" s="29"/>
      <c r="FTB6" s="29">
        <v>767.36800000000005</v>
      </c>
      <c r="FTC6" s="29"/>
      <c r="FTD6" s="29"/>
      <c r="FTE6" s="29"/>
      <c r="FTF6" s="29"/>
      <c r="FTG6" s="29"/>
      <c r="FTH6" s="29"/>
      <c r="FTI6" s="29"/>
      <c r="FTJ6" s="29"/>
      <c r="FTK6" s="29"/>
      <c r="FTL6" s="29"/>
      <c r="FTM6" s="29"/>
      <c r="FTN6" s="29"/>
      <c r="FTO6" s="29"/>
      <c r="FTP6" s="29"/>
      <c r="FTQ6" s="29"/>
      <c r="FTR6" s="29"/>
      <c r="FTS6" s="29"/>
      <c r="FTT6" s="29"/>
      <c r="FTU6" s="29"/>
      <c r="FTV6" s="29"/>
      <c r="FTW6" s="29">
        <v>582.51700000000005</v>
      </c>
      <c r="FTX6" s="29"/>
      <c r="FTY6" s="29">
        <v>1201.4209999999998</v>
      </c>
      <c r="FTZ6" s="29">
        <v>973.24649999999997</v>
      </c>
      <c r="FUA6" s="29"/>
      <c r="FUB6" s="29"/>
      <c r="FUC6" s="29"/>
      <c r="FUD6" s="29"/>
      <c r="FUE6" s="29"/>
      <c r="FUF6" s="29"/>
      <c r="FUG6" s="29">
        <v>1645.5040999999999</v>
      </c>
      <c r="FUH6" s="29"/>
      <c r="FUI6" s="29"/>
      <c r="FUJ6" s="29"/>
      <c r="FUK6" s="29"/>
      <c r="FUL6" s="29"/>
      <c r="FUM6" s="29">
        <v>1414.4063999999998</v>
      </c>
      <c r="FUN6" s="29"/>
      <c r="FUO6" s="29"/>
      <c r="FUP6" s="29"/>
      <c r="FUQ6" s="29"/>
      <c r="FUR6" s="29"/>
      <c r="FUS6" s="29"/>
      <c r="FUT6" s="29"/>
      <c r="FUU6" s="29"/>
      <c r="FUV6" s="29"/>
      <c r="FUW6" s="29"/>
      <c r="FUX6" s="29"/>
      <c r="FUY6" s="29"/>
      <c r="FUZ6" s="29"/>
      <c r="FVA6" s="29"/>
      <c r="FVB6" s="29"/>
      <c r="FVC6" s="29">
        <v>1758.9880000000003</v>
      </c>
      <c r="FVD6" s="29"/>
      <c r="FVE6" s="29"/>
      <c r="FVF6" s="29"/>
      <c r="FVG6" s="29">
        <v>2995.3454999999999</v>
      </c>
      <c r="FVH6" s="29"/>
      <c r="FVI6" s="29"/>
      <c r="FVJ6" s="29"/>
      <c r="FVK6" s="29"/>
      <c r="FVL6" s="29"/>
      <c r="FVM6" s="29"/>
      <c r="FVN6" s="29"/>
      <c r="FVO6" s="29"/>
      <c r="FVP6" s="29">
        <v>977.6087</v>
      </c>
      <c r="FVQ6" s="29"/>
      <c r="FVR6" s="29"/>
      <c r="FVS6" s="29"/>
      <c r="FVT6" s="29"/>
      <c r="FVU6" s="29"/>
      <c r="FVV6" s="29">
        <v>770.72379999999998</v>
      </c>
      <c r="FVW6" s="29"/>
      <c r="FVX6" s="29"/>
      <c r="FVY6" s="29"/>
      <c r="FVZ6" s="29"/>
      <c r="FWA6" s="29">
        <v>3089.8337999999999</v>
      </c>
      <c r="FWB6" s="29">
        <v>1725.2615999999998</v>
      </c>
      <c r="FWC6" s="29">
        <v>3551.0802999999996</v>
      </c>
      <c r="FWD6" s="29">
        <v>1595.8020000000001</v>
      </c>
      <c r="FWE6" s="29">
        <v>890.09629999999993</v>
      </c>
      <c r="FWF6" s="29">
        <v>1171.5</v>
      </c>
      <c r="FWG6" s="29"/>
      <c r="FWH6" s="29"/>
      <c r="FWI6" s="29"/>
      <c r="FWJ6" s="29">
        <v>3202.3134</v>
      </c>
      <c r="FWK6" s="29">
        <v>882.58400000000006</v>
      </c>
      <c r="FWL6" s="29"/>
      <c r="FWM6" s="29"/>
      <c r="FWN6" s="29"/>
      <c r="FWO6" s="29"/>
      <c r="FWP6" s="29"/>
      <c r="FWQ6" s="29"/>
      <c r="FWR6" s="29"/>
      <c r="FWS6" s="29">
        <v>1326.1414</v>
      </c>
      <c r="FWT6" s="29">
        <v>1651.2467999999999</v>
      </c>
      <c r="FWU6" s="29"/>
      <c r="FWV6" s="29"/>
      <c r="FWW6" s="29"/>
      <c r="FWX6" s="29"/>
      <c r="FWY6" s="29">
        <v>2805.8667</v>
      </c>
      <c r="FWZ6" s="29"/>
      <c r="FXA6" s="29"/>
      <c r="FXB6" s="29"/>
      <c r="FXC6" s="29"/>
      <c r="FXD6" s="29"/>
      <c r="FXE6" s="29"/>
      <c r="FXF6" s="29"/>
      <c r="FXG6" s="29"/>
      <c r="FXH6" s="29"/>
      <c r="FXI6" s="29"/>
      <c r="FXJ6" s="29"/>
      <c r="FXK6" s="29"/>
      <c r="FXL6" s="29"/>
      <c r="FXM6" s="29">
        <v>537.49800000000005</v>
      </c>
      <c r="FXN6" s="29"/>
      <c r="FXO6" s="29"/>
      <c r="FXP6" s="29">
        <v>1195.2610999999999</v>
      </c>
      <c r="FXQ6" s="29"/>
      <c r="FXR6" s="29"/>
      <c r="FXS6" s="29"/>
      <c r="FXT6" s="29"/>
      <c r="FXU6" s="29">
        <v>3166.0986000000003</v>
      </c>
      <c r="FXV6" s="29"/>
      <c r="FXW6" s="29"/>
      <c r="FXX6" s="29"/>
      <c r="FXY6" s="29">
        <v>2836.7653999999998</v>
      </c>
      <c r="FXZ6" s="29"/>
      <c r="FYA6" s="29">
        <v>1945.2224000000001</v>
      </c>
      <c r="FYB6" s="29">
        <v>977.37249999999995</v>
      </c>
      <c r="FYC6" s="29"/>
      <c r="FYD6" s="29">
        <v>3840.4922000000001</v>
      </c>
      <c r="FYE6" s="29"/>
      <c r="FYF6" s="29"/>
      <c r="FYG6" s="29"/>
      <c r="FYH6" s="29"/>
      <c r="FYI6" s="29"/>
      <c r="FYJ6" s="29"/>
      <c r="FYK6" s="29"/>
      <c r="FYL6" s="29"/>
      <c r="FYM6" s="29"/>
      <c r="FYN6" s="29"/>
      <c r="FYO6" s="29"/>
      <c r="FYP6" s="29"/>
      <c r="FYQ6" s="29"/>
      <c r="FYR6" s="29"/>
      <c r="FYS6" s="29"/>
      <c r="FYT6" s="29">
        <v>1330.3047000000001</v>
      </c>
      <c r="FYU6" s="29"/>
      <c r="FYV6" s="29"/>
      <c r="FYW6" s="29"/>
      <c r="FYX6" s="29"/>
      <c r="FYY6" s="29"/>
      <c r="FYZ6" s="29"/>
      <c r="FZA6" s="29"/>
      <c r="FZB6" s="29">
        <v>1670.6976</v>
      </c>
      <c r="FZC6" s="29"/>
      <c r="FZD6" s="29"/>
      <c r="FZE6" s="29"/>
      <c r="FZF6" s="29"/>
      <c r="FZG6" s="29"/>
      <c r="FZH6" s="29"/>
      <c r="FZI6" s="29">
        <v>2931.3440000000001</v>
      </c>
      <c r="FZJ6" s="29"/>
      <c r="FZK6" s="29">
        <v>2066.3292000000001</v>
      </c>
      <c r="FZL6" s="29"/>
      <c r="FZM6" s="29">
        <v>1820.8574000000001</v>
      </c>
      <c r="FZN6" s="29"/>
      <c r="FZO6" s="29">
        <v>1938.1367</v>
      </c>
      <c r="FZP6" s="29"/>
      <c r="FZQ6" s="29"/>
      <c r="FZR6" s="29">
        <v>2998.4132999999997</v>
      </c>
      <c r="FZS6" s="29"/>
      <c r="FZT6" s="29"/>
      <c r="FZU6" s="29"/>
      <c r="FZV6" s="29">
        <v>1337.3915000000002</v>
      </c>
      <c r="FZW6" s="29"/>
      <c r="FZX6" s="29"/>
      <c r="FZY6" s="29"/>
      <c r="FZZ6" s="29"/>
      <c r="GAA6" s="29"/>
      <c r="GAB6" s="29"/>
      <c r="GAC6" s="29"/>
      <c r="GAD6" s="29"/>
      <c r="GAE6" s="29"/>
      <c r="GAF6" s="29"/>
      <c r="GAG6" s="29"/>
      <c r="GAH6" s="29">
        <v>884.62300000000005</v>
      </c>
      <c r="GAI6" s="29"/>
      <c r="GAJ6" s="29"/>
      <c r="GAK6" s="29"/>
      <c r="GAL6" s="29"/>
      <c r="GAM6" s="29"/>
      <c r="GAN6" s="29"/>
      <c r="GAO6" s="29">
        <v>1014.8819999999999</v>
      </c>
      <c r="GAP6" s="29"/>
      <c r="GAQ6" s="29"/>
      <c r="GAR6" s="29"/>
      <c r="GAS6" s="29"/>
      <c r="GAT6" s="29"/>
      <c r="GAU6" s="29"/>
      <c r="GAV6" s="29"/>
      <c r="GAW6" s="29">
        <v>627.58199999999999</v>
      </c>
      <c r="GAX6" s="29"/>
      <c r="GAY6" s="29"/>
      <c r="GAZ6" s="29"/>
      <c r="GBA6" s="29">
        <v>667.73839999999996</v>
      </c>
      <c r="GBB6" s="29"/>
      <c r="GBC6" s="29"/>
      <c r="GBD6" s="29"/>
      <c r="GBE6" s="29"/>
      <c r="GBF6" s="29"/>
      <c r="GBG6" s="29"/>
      <c r="GBH6" s="29"/>
      <c r="GBI6" s="29"/>
      <c r="GBJ6" s="29">
        <v>1259.848</v>
      </c>
      <c r="GBK6" s="29">
        <v>545.41239999999993</v>
      </c>
      <c r="GBL6" s="29"/>
      <c r="GBM6" s="29">
        <v>2501.7832000000003</v>
      </c>
      <c r="GBN6" s="29"/>
      <c r="GBO6" s="29"/>
      <c r="GBP6" s="29">
        <v>2999.9629999999997</v>
      </c>
      <c r="GBQ6" s="29">
        <v>1512.1027999999999</v>
      </c>
      <c r="GBR6" s="29">
        <v>1750.1703</v>
      </c>
      <c r="GBS6" s="29"/>
      <c r="GBT6" s="29">
        <v>1888.1649000000002</v>
      </c>
      <c r="GBU6" s="29">
        <v>1966.9449999999999</v>
      </c>
      <c r="GBV6" s="29"/>
      <c r="GBW6" s="29"/>
      <c r="GBX6" s="29">
        <v>3194.7779999999998</v>
      </c>
      <c r="GBY6" s="29"/>
      <c r="GBZ6" s="29"/>
      <c r="GCA6" s="29"/>
      <c r="GCB6" s="29"/>
      <c r="GCC6" s="29"/>
      <c r="GCD6" s="29">
        <v>650.45399999999995</v>
      </c>
      <c r="GCE6" s="29"/>
      <c r="GCF6" s="29"/>
      <c r="GCG6" s="29"/>
      <c r="GCH6" s="29"/>
      <c r="GCI6" s="29">
        <v>1534.288</v>
      </c>
      <c r="GCJ6" s="29"/>
      <c r="GCK6" s="29"/>
      <c r="GCL6" s="29">
        <v>3580.6870999999996</v>
      </c>
      <c r="GCM6" s="29">
        <v>3808.9690000000001</v>
      </c>
      <c r="GCN6" s="29"/>
      <c r="GCO6" s="29"/>
      <c r="GCP6" s="29"/>
      <c r="GCQ6" s="29"/>
      <c r="GCR6" s="29"/>
      <c r="GCS6" s="29"/>
      <c r="GCT6" s="29"/>
      <c r="GCU6" s="29"/>
      <c r="GCV6" s="29"/>
      <c r="GCW6" s="29"/>
      <c r="GCX6" s="29">
        <v>3224.5164</v>
      </c>
      <c r="GCY6" s="29"/>
      <c r="GCZ6" s="29"/>
      <c r="GDA6" s="29">
        <v>4853.0495999999994</v>
      </c>
      <c r="GDB6" s="29"/>
      <c r="GDC6" s="29"/>
      <c r="GDD6" s="29"/>
      <c r="GDE6" s="29"/>
      <c r="GDF6" s="29"/>
      <c r="GDG6" s="29"/>
      <c r="GDH6" s="29"/>
      <c r="GDI6" s="29"/>
      <c r="GDJ6" s="29">
        <v>2770.8921999999998</v>
      </c>
      <c r="GDK6" s="29"/>
      <c r="GDL6" s="29"/>
      <c r="GDM6" s="29"/>
      <c r="GDN6" s="29"/>
      <c r="GDO6" s="29"/>
      <c r="GDP6" s="29"/>
      <c r="GDQ6" s="29"/>
      <c r="GDR6" s="29"/>
      <c r="GDS6" s="29">
        <v>1577.3766000000001</v>
      </c>
      <c r="GDT6" s="29">
        <v>3413.6771000000003</v>
      </c>
      <c r="GDU6" s="29"/>
      <c r="GDV6" s="29"/>
      <c r="GDW6" s="29"/>
      <c r="GDX6" s="29"/>
      <c r="GDY6" s="29"/>
      <c r="GDZ6" s="29"/>
      <c r="GEA6" s="29"/>
      <c r="GEB6" s="29"/>
      <c r="GEC6" s="29"/>
      <c r="GED6" s="29"/>
      <c r="GEE6" s="29"/>
      <c r="GEF6" s="29"/>
      <c r="GEG6" s="29"/>
      <c r="GEH6" s="29"/>
      <c r="GEI6" s="29"/>
      <c r="GEJ6" s="29"/>
      <c r="GEK6" s="29">
        <v>4106.3004000000001</v>
      </c>
      <c r="GEL6" s="29"/>
      <c r="GEM6" s="29"/>
      <c r="GEN6" s="29"/>
      <c r="GEO6" s="29"/>
      <c r="GEP6" s="29"/>
      <c r="GEQ6" s="29">
        <v>1095.4088999999999</v>
      </c>
      <c r="GER6" s="29"/>
      <c r="GES6" s="29"/>
      <c r="GET6" s="29">
        <v>1741.3519999999999</v>
      </c>
      <c r="GEU6" s="29"/>
      <c r="GEV6" s="29">
        <v>759.65449999999998</v>
      </c>
      <c r="GEW6" s="29">
        <v>2210.9022999999997</v>
      </c>
      <c r="GEX6" s="29"/>
      <c r="GEY6" s="29"/>
      <c r="GEZ6" s="29"/>
      <c r="GFA6" s="29"/>
      <c r="GFB6" s="29"/>
      <c r="GFC6" s="29"/>
      <c r="GFD6" s="29"/>
      <c r="GFE6" s="29"/>
      <c r="GFF6" s="29"/>
      <c r="GFG6" s="29"/>
      <c r="GFH6" s="29"/>
      <c r="GFI6" s="29">
        <v>1119.1410999999998</v>
      </c>
      <c r="GFJ6" s="29"/>
      <c r="GFK6" s="29">
        <v>838.08270000000005</v>
      </c>
      <c r="GFL6" s="29">
        <v>1532.0932</v>
      </c>
      <c r="GFM6" s="29"/>
      <c r="GFN6" s="29"/>
      <c r="GFO6" s="29"/>
      <c r="GFP6" s="29"/>
      <c r="GFQ6" s="29">
        <v>1608.9079999999999</v>
      </c>
      <c r="GFR6" s="29"/>
      <c r="GFS6" s="29"/>
      <c r="GFT6" s="29"/>
      <c r="GFU6" s="29">
        <v>2568.009</v>
      </c>
      <c r="GFV6" s="29"/>
      <c r="GFW6" s="29"/>
      <c r="GFX6" s="29"/>
      <c r="GFY6" s="29"/>
      <c r="GFZ6" s="29">
        <v>623.12879999999996</v>
      </c>
      <c r="GGA6" s="29"/>
      <c r="GGB6" s="29"/>
      <c r="GGC6" s="29">
        <v>1005.9983</v>
      </c>
      <c r="GGD6" s="29"/>
      <c r="GGE6" s="29">
        <v>1428.2729999999999</v>
      </c>
      <c r="GGF6" s="29"/>
      <c r="GGG6" s="29"/>
      <c r="GGH6" s="29">
        <v>829.30679999999995</v>
      </c>
      <c r="GGI6" s="29"/>
      <c r="GGJ6" s="29"/>
      <c r="GGK6" s="29"/>
      <c r="GGL6" s="29"/>
      <c r="GGM6" s="29"/>
      <c r="GGN6" s="29"/>
      <c r="GGO6" s="29"/>
      <c r="GGP6" s="29"/>
      <c r="GGQ6" s="29"/>
      <c r="GGR6" s="29"/>
      <c r="GGS6" s="29">
        <v>2127.5004999999996</v>
      </c>
      <c r="GGT6" s="29"/>
      <c r="GGU6" s="29"/>
      <c r="GGV6" s="29"/>
      <c r="GGW6" s="29"/>
      <c r="GGX6" s="29">
        <v>1643.9657</v>
      </c>
      <c r="GGY6" s="29"/>
      <c r="GGZ6" s="29"/>
      <c r="GHA6" s="29"/>
      <c r="GHB6" s="29"/>
      <c r="GHC6" s="29"/>
      <c r="GHD6" s="29">
        <v>3381.3674999999998</v>
      </c>
      <c r="GHE6" s="29"/>
      <c r="GHF6" s="29"/>
      <c r="GHG6" s="29"/>
      <c r="GHH6" s="29"/>
      <c r="GHI6" s="29"/>
      <c r="GHJ6" s="29"/>
      <c r="GHK6" s="29"/>
      <c r="GHL6" s="29"/>
      <c r="GHM6" s="29">
        <v>2128.7968000000001</v>
      </c>
      <c r="GHN6" s="29"/>
      <c r="GHO6" s="29"/>
      <c r="GHP6" s="29"/>
      <c r="GHQ6" s="29"/>
      <c r="GHR6" s="29"/>
      <c r="GHS6" s="29"/>
      <c r="GHT6" s="29"/>
      <c r="GHU6" s="29"/>
      <c r="GHV6" s="29"/>
      <c r="GHW6" s="29">
        <v>1637.6576</v>
      </c>
      <c r="GHX6" s="29"/>
      <c r="GHY6" s="29"/>
      <c r="GHZ6" s="29"/>
      <c r="GIA6" s="29"/>
      <c r="GIB6" s="29"/>
      <c r="GIC6" s="29"/>
      <c r="GID6" s="29"/>
      <c r="GIE6" s="29"/>
      <c r="GIF6" s="29"/>
      <c r="GIG6" s="29"/>
      <c r="GIH6" s="29">
        <v>2306.6999999999998</v>
      </c>
      <c r="GII6" s="29"/>
      <c r="GIJ6" s="29"/>
      <c r="GIK6" s="29"/>
      <c r="GIL6" s="29">
        <v>1874.4375</v>
      </c>
      <c r="GIM6" s="29">
        <v>2583.7120000000004</v>
      </c>
      <c r="GIN6" s="29"/>
      <c r="GIO6" s="29">
        <v>1424.9648</v>
      </c>
      <c r="GIP6" s="29">
        <v>1593.7443000000001</v>
      </c>
      <c r="GIQ6" s="29">
        <v>3336.0531000000001</v>
      </c>
      <c r="GIR6" s="29">
        <v>1917.0332999999998</v>
      </c>
      <c r="GIS6" s="29"/>
      <c r="GIT6" s="29"/>
      <c r="GIU6" s="29">
        <v>1451.3688</v>
      </c>
      <c r="GIV6" s="29">
        <v>1215.5952000000002</v>
      </c>
      <c r="GIW6" s="29">
        <v>1431.0765000000001</v>
      </c>
      <c r="GIX6" s="29"/>
      <c r="GIY6" s="29"/>
      <c r="GIZ6" s="29"/>
      <c r="GJA6" s="29">
        <v>1783.9031999999997</v>
      </c>
      <c r="GJB6" s="29"/>
      <c r="GJC6" s="29"/>
      <c r="GJD6" s="29"/>
      <c r="GJE6" s="29"/>
      <c r="GJF6" s="29"/>
      <c r="GJG6" s="29"/>
      <c r="GJH6" s="29"/>
      <c r="GJI6" s="29">
        <v>2776.56</v>
      </c>
      <c r="GJJ6" s="29"/>
      <c r="GJK6" s="29"/>
      <c r="GJL6" s="29">
        <v>1112.3268</v>
      </c>
      <c r="GJM6" s="29"/>
      <c r="GJN6" s="29"/>
      <c r="GJO6" s="29"/>
      <c r="GJP6" s="29"/>
      <c r="GJQ6" s="29">
        <v>1915.9447</v>
      </c>
      <c r="GJR6" s="29"/>
      <c r="GJS6" s="29"/>
      <c r="GJT6" s="29"/>
      <c r="GJU6" s="29">
        <v>1484.4700000000003</v>
      </c>
      <c r="GJV6" s="29"/>
      <c r="GJW6" s="29"/>
      <c r="GJX6" s="29"/>
      <c r="GJY6" s="29"/>
      <c r="GJZ6" s="29"/>
      <c r="GKA6" s="29"/>
      <c r="GKB6" s="29"/>
      <c r="GKC6" s="29"/>
      <c r="GKD6" s="29"/>
      <c r="GKE6" s="29"/>
      <c r="GKF6" s="29"/>
      <c r="GKG6" s="29"/>
      <c r="GKH6" s="29"/>
      <c r="GKI6" s="29"/>
      <c r="GKJ6" s="29"/>
      <c r="GKK6" s="29"/>
      <c r="GKL6" s="29">
        <v>2420.12</v>
      </c>
      <c r="GKM6" s="29">
        <v>3298.8029999999999</v>
      </c>
      <c r="GKN6" s="29"/>
      <c r="GKO6" s="29"/>
      <c r="GKP6" s="29"/>
      <c r="GKQ6" s="29"/>
      <c r="GKR6" s="29"/>
      <c r="GKS6" s="29"/>
      <c r="GKT6" s="29"/>
      <c r="GKU6" s="29"/>
      <c r="GKV6" s="29"/>
      <c r="GKW6" s="29"/>
      <c r="GKX6" s="29">
        <v>2930.3894</v>
      </c>
      <c r="GKY6" s="29"/>
      <c r="GKZ6" s="29"/>
      <c r="GLA6" s="29">
        <v>1527.84</v>
      </c>
      <c r="GLB6" s="29"/>
      <c r="GLC6" s="29"/>
      <c r="GLD6" s="29"/>
      <c r="GLE6" s="29"/>
      <c r="GLF6" s="29"/>
      <c r="GLG6" s="29"/>
      <c r="GLH6" s="29"/>
      <c r="GLI6" s="29"/>
      <c r="GLJ6" s="29"/>
      <c r="GLK6" s="29"/>
      <c r="GLL6" s="29"/>
      <c r="GLM6" s="29">
        <v>1021.7888999999999</v>
      </c>
      <c r="GLN6" s="29"/>
      <c r="GLO6" s="29"/>
      <c r="GLP6" s="29"/>
      <c r="GLQ6" s="29"/>
      <c r="GLR6" s="29">
        <v>1041.9712</v>
      </c>
      <c r="GLS6" s="29"/>
      <c r="GLT6" s="29"/>
      <c r="GLU6" s="29">
        <v>1941.6248000000001</v>
      </c>
      <c r="GLV6" s="29"/>
      <c r="GLW6" s="29"/>
      <c r="GLX6" s="29"/>
      <c r="GLY6" s="29"/>
      <c r="GLZ6" s="29"/>
      <c r="GMA6" s="29"/>
      <c r="GMB6" s="29"/>
      <c r="GMC6" s="29">
        <v>764.05679999999995</v>
      </c>
      <c r="GMD6" s="29"/>
      <c r="GME6" s="29">
        <v>1008.5903999999999</v>
      </c>
      <c r="GMF6" s="29">
        <v>1176.2995000000001</v>
      </c>
      <c r="GMG6" s="29"/>
      <c r="GMH6" s="29"/>
      <c r="GMI6" s="29"/>
      <c r="GMJ6" s="29">
        <v>1039.7002</v>
      </c>
      <c r="GMK6" s="29"/>
      <c r="GML6" s="29"/>
      <c r="GMM6" s="29"/>
      <c r="GMN6" s="29"/>
      <c r="GMO6" s="29"/>
      <c r="GMP6" s="29"/>
      <c r="GMQ6" s="29"/>
      <c r="GMR6" s="29">
        <v>1491.0937000000001</v>
      </c>
      <c r="GMS6" s="29">
        <v>4360.174</v>
      </c>
      <c r="GMT6" s="29"/>
      <c r="GMU6" s="29"/>
      <c r="GMV6" s="29"/>
      <c r="GMW6" s="29"/>
      <c r="GMX6" s="29">
        <v>1165.1623</v>
      </c>
      <c r="GMY6" s="29"/>
      <c r="GMZ6" s="29"/>
      <c r="GNA6" s="29"/>
      <c r="GNB6" s="29"/>
      <c r="GNC6" s="29">
        <v>781.83300000000008</v>
      </c>
      <c r="GND6" s="29"/>
      <c r="GNE6" s="29"/>
      <c r="GNF6" s="29">
        <v>3945.5129000000002</v>
      </c>
      <c r="GNG6" s="29"/>
      <c r="GNH6" s="29"/>
      <c r="GNI6" s="29"/>
      <c r="GNJ6" s="29"/>
      <c r="GNK6" s="29"/>
      <c r="GNL6" s="29"/>
      <c r="GNM6" s="29"/>
      <c r="GNN6" s="29"/>
      <c r="GNO6" s="29">
        <v>1208.7412999999999</v>
      </c>
      <c r="GNP6" s="29"/>
      <c r="GNQ6" s="29"/>
      <c r="GNR6" s="29"/>
      <c r="GNS6" s="29"/>
      <c r="GNT6" s="29"/>
      <c r="GNU6" s="29"/>
      <c r="GNV6" s="29"/>
      <c r="GNW6" s="29"/>
      <c r="GNX6" s="29"/>
      <c r="GNY6" s="29">
        <v>2623.9724999999999</v>
      </c>
      <c r="GNZ6" s="29"/>
      <c r="GOA6" s="29"/>
      <c r="GOB6" s="29">
        <v>3883.8018000000002</v>
      </c>
      <c r="GOC6" s="29"/>
      <c r="GOD6" s="29"/>
      <c r="GOE6" s="29"/>
      <c r="GOF6" s="29"/>
      <c r="GOG6" s="29"/>
      <c r="GOH6" s="29"/>
      <c r="GOI6" s="29"/>
      <c r="GOJ6" s="29"/>
      <c r="GOK6" s="29"/>
      <c r="GOL6" s="29"/>
      <c r="GOM6" s="29"/>
      <c r="GON6" s="29"/>
      <c r="GOO6" s="29"/>
      <c r="GOP6" s="29"/>
      <c r="GOQ6" s="29"/>
      <c r="GOR6" s="29"/>
      <c r="GOS6" s="29">
        <v>1477.35</v>
      </c>
      <c r="GOT6" s="29"/>
      <c r="GOU6" s="29"/>
      <c r="GOV6" s="29"/>
      <c r="GOW6" s="29">
        <v>1696.3569000000002</v>
      </c>
      <c r="GOX6" s="29"/>
      <c r="GOY6" s="29"/>
      <c r="GOZ6" s="29"/>
      <c r="GPA6" s="29">
        <v>1080.3143999999998</v>
      </c>
      <c r="GPB6" s="29">
        <v>905.61120000000005</v>
      </c>
      <c r="GPC6" s="29">
        <v>1266.1518000000001</v>
      </c>
      <c r="GPD6" s="29">
        <v>1236.9171000000001</v>
      </c>
      <c r="GPE6" s="29"/>
      <c r="GPF6" s="29"/>
      <c r="GPG6" s="29">
        <v>1401.1262999999999</v>
      </c>
      <c r="GPH6" s="29"/>
      <c r="GPI6" s="29">
        <v>719.69</v>
      </c>
      <c r="GPJ6" s="29"/>
      <c r="GPK6" s="29"/>
      <c r="GPL6" s="29"/>
      <c r="GPM6" s="29"/>
      <c r="GPN6" s="29"/>
      <c r="GPO6" s="29">
        <v>632.07269999999994</v>
      </c>
      <c r="GPP6" s="29"/>
      <c r="GPQ6" s="29"/>
      <c r="GPR6" s="29">
        <v>884.13599999999997</v>
      </c>
      <c r="GPS6" s="29">
        <v>1501.3139999999999</v>
      </c>
      <c r="GPT6" s="29"/>
      <c r="GPU6" s="29">
        <v>2179.2255999999998</v>
      </c>
      <c r="GPV6" s="29"/>
      <c r="GPW6" s="29">
        <v>1262.4776999999999</v>
      </c>
      <c r="GPX6" s="29"/>
      <c r="GPY6" s="29">
        <v>1790.529</v>
      </c>
      <c r="GPZ6" s="29">
        <v>2488.0792000000001</v>
      </c>
      <c r="GQA6" s="29"/>
      <c r="GQB6" s="29">
        <v>2568.0061000000001</v>
      </c>
      <c r="GQC6" s="29"/>
      <c r="GQD6" s="29"/>
      <c r="GQE6" s="29"/>
      <c r="GQF6" s="29"/>
      <c r="GQG6" s="29">
        <v>1281.942</v>
      </c>
      <c r="GQH6" s="29"/>
      <c r="GQI6" s="29"/>
      <c r="GQJ6" s="29"/>
      <c r="GQK6" s="29">
        <v>1029.5115000000001</v>
      </c>
      <c r="GQL6" s="29"/>
      <c r="GQM6" s="29">
        <v>1470.7819</v>
      </c>
      <c r="GQN6" s="29"/>
      <c r="GQO6" s="29"/>
      <c r="GQP6" s="29"/>
      <c r="GQQ6" s="29"/>
      <c r="GQR6" s="29"/>
      <c r="GQS6" s="29"/>
      <c r="GQT6" s="29"/>
      <c r="GQU6" s="29"/>
      <c r="GQV6" s="29"/>
      <c r="GQW6" s="29"/>
      <c r="GQX6" s="29"/>
      <c r="GQY6" s="29">
        <v>2770.2609999999995</v>
      </c>
      <c r="GQZ6" s="29"/>
      <c r="GRA6" s="29"/>
      <c r="GRB6" s="29"/>
      <c r="GRC6" s="29"/>
      <c r="GRD6" s="29"/>
      <c r="GRE6" s="29"/>
      <c r="GRF6" s="29"/>
      <c r="GRG6" s="29"/>
      <c r="GRH6" s="29"/>
      <c r="GRI6" s="29"/>
      <c r="GRJ6" s="29"/>
      <c r="GRK6" s="29"/>
      <c r="GRL6" s="29"/>
      <c r="GRM6" s="29"/>
      <c r="GRN6" s="29"/>
      <c r="GRO6" s="29"/>
      <c r="GRP6" s="29"/>
      <c r="GRQ6" s="29"/>
      <c r="GRR6" s="29"/>
      <c r="GRS6" s="29"/>
      <c r="GRT6" s="29"/>
      <c r="GRU6" s="29"/>
      <c r="GRV6" s="29"/>
      <c r="GRW6" s="29"/>
      <c r="GRX6" s="29"/>
      <c r="GRY6" s="29"/>
      <c r="GRZ6" s="29"/>
      <c r="GSA6" s="29"/>
      <c r="GSB6" s="29"/>
      <c r="GSC6" s="29"/>
      <c r="GSD6" s="29"/>
      <c r="GSE6" s="29"/>
      <c r="GSF6" s="29"/>
      <c r="GSG6" s="29"/>
      <c r="GSH6" s="29"/>
      <c r="GSI6" s="29"/>
      <c r="GSJ6" s="29"/>
      <c r="GSK6" s="29"/>
      <c r="GSL6" s="29"/>
      <c r="GSM6" s="29"/>
      <c r="GSN6" s="29">
        <v>2030.1951999999999</v>
      </c>
      <c r="GSO6" s="29"/>
      <c r="GSP6" s="29"/>
      <c r="GSQ6" s="29"/>
      <c r="GSR6" s="29"/>
      <c r="GSS6" s="29"/>
      <c r="GST6" s="29"/>
      <c r="GSU6" s="29"/>
      <c r="GSV6" s="29"/>
      <c r="GSW6" s="29">
        <v>2296.1288</v>
      </c>
      <c r="GSX6" s="29"/>
      <c r="GSY6" s="29"/>
      <c r="GSZ6" s="29"/>
      <c r="GTA6" s="29"/>
      <c r="GTB6" s="29"/>
      <c r="GTC6" s="29"/>
      <c r="GTD6" s="29"/>
      <c r="GTE6" s="29"/>
      <c r="GTF6" s="29"/>
      <c r="GTG6" s="29"/>
      <c r="GTH6" s="29"/>
      <c r="GTI6" s="29"/>
      <c r="GTJ6" s="29">
        <v>920.47680000000003</v>
      </c>
      <c r="GTK6" s="29"/>
      <c r="GTL6" s="29"/>
      <c r="GTM6" s="29"/>
      <c r="GTN6" s="29"/>
      <c r="GTO6" s="29"/>
      <c r="GTP6" s="29"/>
      <c r="GTQ6" s="29"/>
      <c r="GTR6" s="29"/>
      <c r="GTS6" s="29"/>
      <c r="GTT6" s="29"/>
      <c r="GTU6" s="29">
        <v>2294.6615999999999</v>
      </c>
      <c r="GTV6" s="29">
        <v>946.7586</v>
      </c>
      <c r="GTW6" s="29"/>
      <c r="GTX6" s="29"/>
      <c r="GTY6" s="29"/>
      <c r="GTZ6" s="29"/>
      <c r="GUA6" s="29">
        <v>1585.74</v>
      </c>
      <c r="GUB6" s="29"/>
      <c r="GUC6" s="29"/>
      <c r="GUD6" s="29">
        <v>940.96270000000004</v>
      </c>
      <c r="GUE6" s="29"/>
      <c r="GUF6" s="29"/>
      <c r="GUG6" s="29"/>
      <c r="GUH6" s="29"/>
      <c r="GUI6" s="29"/>
      <c r="GUJ6" s="29"/>
      <c r="GUK6" s="29"/>
      <c r="GUL6" s="29"/>
      <c r="GUM6" s="29"/>
      <c r="GUN6" s="29"/>
      <c r="GUO6" s="29">
        <v>1523.9961000000001</v>
      </c>
      <c r="GUP6" s="29">
        <v>1892.4386000000002</v>
      </c>
      <c r="GUQ6" s="29"/>
      <c r="GUR6" s="29"/>
      <c r="GUS6" s="29"/>
      <c r="GUT6" s="29"/>
      <c r="GUU6" s="29"/>
      <c r="GUV6" s="29"/>
      <c r="GUW6" s="29"/>
      <c r="GUX6" s="29">
        <v>1559.5164000000002</v>
      </c>
      <c r="GUY6" s="29"/>
      <c r="GUZ6" s="29">
        <v>2257.5030999999999</v>
      </c>
      <c r="GVA6" s="29"/>
      <c r="GVB6" s="29">
        <v>519.19860000000006</v>
      </c>
      <c r="GVC6" s="29"/>
      <c r="GVD6" s="29"/>
      <c r="GVE6" s="29">
        <v>852.12160000000006</v>
      </c>
      <c r="GVF6" s="29">
        <v>976.82960000000003</v>
      </c>
      <c r="GVG6" s="29">
        <v>1498.856</v>
      </c>
      <c r="GVH6" s="29">
        <v>881.3581999999999</v>
      </c>
      <c r="GVI6" s="29">
        <v>1559.3124</v>
      </c>
      <c r="GVJ6" s="29">
        <v>2232.9256</v>
      </c>
      <c r="GVK6" s="29"/>
      <c r="GVL6" s="29"/>
      <c r="GVM6" s="29">
        <v>2980.3652999999999</v>
      </c>
      <c r="GVN6" s="29"/>
      <c r="GVO6" s="29">
        <v>3877.4755</v>
      </c>
      <c r="GVP6" s="29">
        <v>2445.4528</v>
      </c>
      <c r="GVQ6" s="29"/>
      <c r="GVR6" s="29"/>
      <c r="GVS6" s="29"/>
      <c r="GVT6" s="29">
        <v>2160.8797999999997</v>
      </c>
      <c r="GVU6" s="29">
        <v>1428.5735</v>
      </c>
      <c r="GVV6" s="29"/>
      <c r="GVW6" s="29"/>
      <c r="GVX6" s="29">
        <v>945.53339999999992</v>
      </c>
      <c r="GVY6" s="29"/>
      <c r="GVZ6" s="29"/>
      <c r="GWA6" s="29"/>
      <c r="GWB6" s="29">
        <v>1800.0822000000001</v>
      </c>
      <c r="GWC6" s="29"/>
      <c r="GWD6" s="29">
        <v>2488.2752</v>
      </c>
      <c r="GWE6" s="29"/>
      <c r="GWF6" s="29">
        <v>1274.7535</v>
      </c>
      <c r="GWG6" s="29"/>
      <c r="GWH6" s="29"/>
      <c r="GWI6" s="29"/>
      <c r="GWJ6" s="29"/>
      <c r="GWK6" s="29"/>
      <c r="GWL6" s="29"/>
      <c r="GWM6" s="29">
        <v>2435.8680000000004</v>
      </c>
      <c r="GWN6" s="29"/>
      <c r="GWO6" s="29"/>
      <c r="GWP6" s="29"/>
      <c r="GWQ6" s="29">
        <v>4837.9583999999995</v>
      </c>
      <c r="GWR6" s="29"/>
      <c r="GWS6" s="29"/>
      <c r="GWT6" s="29">
        <v>1555.2165</v>
      </c>
      <c r="GWU6" s="29"/>
      <c r="GWV6" s="29"/>
      <c r="GWW6" s="29"/>
      <c r="GWX6" s="29"/>
      <c r="GWY6" s="29"/>
      <c r="GWZ6" s="29"/>
      <c r="GXA6" s="29"/>
      <c r="GXB6" s="29"/>
      <c r="GXC6" s="29">
        <v>1794.1024000000002</v>
      </c>
      <c r="GXD6" s="29"/>
      <c r="GXE6" s="29"/>
      <c r="GXF6" s="29"/>
      <c r="GXG6" s="29"/>
      <c r="GXH6" s="29"/>
      <c r="GXI6" s="29"/>
      <c r="GXJ6" s="29">
        <v>1489.3857000000003</v>
      </c>
      <c r="GXK6" s="29"/>
      <c r="GXL6" s="29"/>
      <c r="GXM6" s="29"/>
      <c r="GXN6" s="29">
        <v>1619.403</v>
      </c>
      <c r="GXO6" s="29"/>
      <c r="GXP6" s="29"/>
      <c r="GXQ6" s="29"/>
      <c r="GXR6" s="29"/>
      <c r="GXS6" s="29"/>
      <c r="GXT6" s="29"/>
      <c r="GXU6" s="29"/>
      <c r="GXV6" s="29"/>
      <c r="GXW6" s="29"/>
      <c r="GXX6" s="29"/>
      <c r="GXY6" s="29"/>
      <c r="GXZ6" s="29"/>
      <c r="GYA6" s="29"/>
      <c r="GYB6" s="29">
        <v>1731.356</v>
      </c>
      <c r="GYC6" s="29"/>
      <c r="GYD6" s="29"/>
      <c r="GYE6" s="29"/>
      <c r="GYF6" s="29"/>
      <c r="GYG6" s="29"/>
      <c r="GYH6" s="29"/>
      <c r="GYI6" s="29"/>
      <c r="GYJ6" s="29">
        <v>2945.915</v>
      </c>
      <c r="GYK6" s="29"/>
      <c r="GYL6" s="29"/>
      <c r="GYM6" s="29"/>
      <c r="GYN6" s="29"/>
      <c r="GYO6" s="29"/>
      <c r="GYP6" s="29"/>
      <c r="GYQ6" s="29"/>
      <c r="GYR6" s="29">
        <v>2910.0149999999999</v>
      </c>
      <c r="GYS6" s="29">
        <v>2730.5945000000002</v>
      </c>
      <c r="GYT6" s="29">
        <v>700.21029999999996</v>
      </c>
      <c r="GYU6" s="29">
        <v>1192.443</v>
      </c>
      <c r="GYV6" s="29"/>
      <c r="GYW6" s="29">
        <v>1412.6904</v>
      </c>
      <c r="GYX6" s="29"/>
      <c r="GYY6" s="29"/>
      <c r="GYZ6" s="29"/>
      <c r="GZA6" s="29"/>
      <c r="GZB6" s="29"/>
      <c r="GZC6" s="29"/>
      <c r="GZD6" s="29"/>
      <c r="GZE6" s="29"/>
      <c r="GZF6" s="29"/>
      <c r="GZG6" s="29"/>
      <c r="GZH6" s="29"/>
      <c r="GZI6" s="29">
        <v>598.97399999999993</v>
      </c>
      <c r="GZJ6" s="29"/>
      <c r="GZK6" s="29"/>
      <c r="GZL6" s="29">
        <v>3277.9256000000005</v>
      </c>
      <c r="GZM6" s="29"/>
      <c r="GZN6" s="29"/>
      <c r="GZO6" s="29"/>
      <c r="GZP6" s="29"/>
      <c r="GZQ6" s="29"/>
      <c r="GZR6" s="29"/>
      <c r="GZS6" s="29"/>
      <c r="GZT6" s="29"/>
      <c r="GZU6" s="29"/>
      <c r="GZV6" s="29">
        <v>861.83240000000001</v>
      </c>
      <c r="GZW6" s="29">
        <v>1075.6799999999998</v>
      </c>
      <c r="GZX6" s="29"/>
      <c r="GZY6" s="29"/>
      <c r="GZZ6" s="29"/>
      <c r="HAA6" s="29"/>
      <c r="HAB6" s="29"/>
      <c r="HAC6" s="29"/>
      <c r="HAD6" s="29"/>
      <c r="HAE6" s="29"/>
      <c r="HAF6" s="29"/>
      <c r="HAG6" s="29"/>
      <c r="HAH6" s="29"/>
      <c r="HAI6" s="29"/>
      <c r="HAJ6" s="29"/>
      <c r="HAK6" s="29"/>
      <c r="HAL6" s="29"/>
      <c r="HAM6" s="29"/>
      <c r="HAN6" s="29"/>
      <c r="HAO6" s="29">
        <v>1136.4402</v>
      </c>
      <c r="HAP6" s="29"/>
      <c r="HAQ6" s="29"/>
      <c r="HAR6" s="29"/>
      <c r="HAS6" s="29"/>
      <c r="HAT6" s="29"/>
      <c r="HAU6" s="29"/>
      <c r="HAV6" s="29"/>
      <c r="HAW6" s="29"/>
      <c r="HAX6" s="29"/>
      <c r="HAY6" s="29">
        <v>862.93499999999995</v>
      </c>
      <c r="HAZ6" s="29"/>
      <c r="HBA6" s="29"/>
      <c r="HBB6" s="29"/>
      <c r="HBC6" s="29"/>
      <c r="HBD6" s="29"/>
      <c r="HBE6" s="29"/>
      <c r="HBF6" s="29"/>
      <c r="HBG6" s="29"/>
      <c r="HBH6" s="29"/>
      <c r="HBI6" s="29"/>
      <c r="HBJ6" s="29">
        <v>3502.9500000000003</v>
      </c>
      <c r="HBK6" s="29"/>
      <c r="HBL6" s="29"/>
      <c r="HBM6" s="29"/>
      <c r="HBN6" s="29">
        <v>1283.058</v>
      </c>
      <c r="HBO6" s="29">
        <v>1883.8655999999999</v>
      </c>
      <c r="HBP6" s="29"/>
      <c r="HBQ6" s="29"/>
      <c r="HBR6" s="29"/>
      <c r="HBS6" s="29"/>
      <c r="HBT6" s="29"/>
      <c r="HBU6" s="29"/>
      <c r="HBV6" s="29"/>
      <c r="HBW6" s="29"/>
      <c r="HBX6" s="29"/>
      <c r="HBY6" s="29"/>
      <c r="HBZ6" s="29"/>
      <c r="HCA6" s="29"/>
      <c r="HCB6" s="29"/>
      <c r="HCC6" s="29"/>
      <c r="HCD6" s="29"/>
      <c r="HCE6" s="29"/>
      <c r="HCF6" s="29"/>
      <c r="HCG6" s="29"/>
      <c r="HCH6" s="29"/>
      <c r="HCI6" s="29"/>
      <c r="HCJ6" s="29"/>
      <c r="HCK6" s="29"/>
      <c r="HCL6" s="29"/>
      <c r="HCM6" s="29"/>
      <c r="HCN6" s="29"/>
      <c r="HCO6" s="29"/>
      <c r="HCP6" s="29"/>
      <c r="HCQ6" s="29"/>
      <c r="HCR6" s="29"/>
      <c r="HCS6" s="29"/>
      <c r="HCT6" s="29"/>
      <c r="HCU6" s="29"/>
      <c r="HCV6" s="29"/>
      <c r="HCW6" s="29"/>
      <c r="HCX6" s="29"/>
      <c r="HCY6" s="29"/>
      <c r="HCZ6" s="29"/>
      <c r="HDA6" s="29"/>
      <c r="HDB6" s="29"/>
      <c r="HDC6" s="29">
        <v>1666.6443999999999</v>
      </c>
      <c r="HDD6" s="29"/>
      <c r="HDE6" s="29"/>
      <c r="HDF6" s="29">
        <v>3289.9944</v>
      </c>
      <c r="HDG6" s="29"/>
      <c r="HDH6" s="29"/>
      <c r="HDI6" s="29"/>
      <c r="HDJ6" s="29"/>
      <c r="HDK6" s="29"/>
      <c r="HDL6" s="29"/>
      <c r="HDM6" s="29"/>
      <c r="HDN6" s="29"/>
      <c r="HDO6" s="29"/>
      <c r="HDP6" s="29">
        <v>510.14080000000001</v>
      </c>
      <c r="HDQ6" s="29"/>
      <c r="HDR6" s="29"/>
      <c r="HDS6" s="29"/>
      <c r="HDT6" s="29"/>
      <c r="HDU6" s="29">
        <v>877.9144</v>
      </c>
      <c r="HDV6" s="29"/>
      <c r="HDW6" s="29"/>
      <c r="HDX6" s="29"/>
      <c r="HDY6" s="29"/>
      <c r="HDZ6" s="29">
        <v>929.27319999999997</v>
      </c>
      <c r="HEA6" s="29"/>
      <c r="HEB6" s="29"/>
      <c r="HEC6" s="29">
        <v>1198.0830000000001</v>
      </c>
      <c r="HED6" s="29"/>
      <c r="HEE6" s="29"/>
      <c r="HEF6" s="29"/>
      <c r="HEG6" s="29"/>
      <c r="HEH6" s="29"/>
      <c r="HEI6" s="29"/>
      <c r="HEJ6" s="29"/>
      <c r="HEK6" s="29"/>
      <c r="HEL6" s="29"/>
      <c r="HEM6" s="29"/>
      <c r="HEN6" s="29">
        <v>650.09270000000004</v>
      </c>
      <c r="HEO6" s="29"/>
      <c r="HEP6" s="29"/>
      <c r="HEQ6" s="29"/>
      <c r="HER6" s="29"/>
      <c r="HES6" s="29"/>
      <c r="HET6" s="29">
        <v>3949.2629999999999</v>
      </c>
      <c r="HEU6" s="29"/>
      <c r="HEV6" s="29"/>
      <c r="HEW6" s="29"/>
      <c r="HEX6" s="29">
        <v>898.7</v>
      </c>
      <c r="HEY6" s="29"/>
      <c r="HEZ6" s="29"/>
      <c r="HFA6" s="29"/>
      <c r="HFB6" s="29"/>
      <c r="HFC6" s="29">
        <v>2853.3648000000003</v>
      </c>
      <c r="HFD6" s="29"/>
      <c r="HFE6" s="29"/>
      <c r="HFF6" s="29"/>
      <c r="HFG6" s="29">
        <v>2409.3519999999999</v>
      </c>
      <c r="HFH6" s="29"/>
      <c r="HFI6" s="29">
        <v>3015.6125999999995</v>
      </c>
      <c r="HFJ6" s="29"/>
      <c r="HFK6" s="29"/>
      <c r="HFL6" s="29">
        <v>2052.6934000000001</v>
      </c>
      <c r="HFM6" s="29"/>
      <c r="HFN6" s="29"/>
      <c r="HFO6" s="29"/>
      <c r="HFP6" s="29"/>
      <c r="HFQ6" s="29"/>
      <c r="HFR6" s="29"/>
      <c r="HFS6" s="29"/>
      <c r="HFT6" s="29"/>
      <c r="HFU6" s="29"/>
      <c r="HFV6" s="29"/>
      <c r="HFW6" s="29"/>
      <c r="HFX6" s="29"/>
      <c r="HFY6" s="29"/>
      <c r="HFZ6" s="29"/>
      <c r="HGA6" s="29"/>
      <c r="HGB6" s="29"/>
      <c r="HGC6" s="29"/>
      <c r="HGD6" s="29">
        <v>615.97</v>
      </c>
      <c r="HGE6" s="29">
        <v>2954.5317000000005</v>
      </c>
      <c r="HGF6" s="29"/>
      <c r="HGG6" s="29"/>
      <c r="HGH6" s="29"/>
      <c r="HGI6" s="29"/>
      <c r="HGJ6" s="29"/>
      <c r="HGK6" s="29"/>
      <c r="HGL6" s="29"/>
      <c r="HGM6" s="29">
        <v>2452.4394000000002</v>
      </c>
      <c r="HGN6" s="29"/>
      <c r="HGO6" s="29">
        <v>713.74270000000001</v>
      </c>
      <c r="HGP6" s="29">
        <v>2138.9675999999999</v>
      </c>
      <c r="HGQ6" s="29"/>
      <c r="HGR6" s="29"/>
      <c r="HGS6" s="29"/>
      <c r="HGT6" s="29"/>
      <c r="HGU6" s="29"/>
      <c r="HGV6" s="29"/>
      <c r="HGW6" s="29"/>
      <c r="HGX6" s="29">
        <v>4964.1710999999996</v>
      </c>
      <c r="HGY6" s="29"/>
      <c r="HGZ6" s="29">
        <v>945.4973</v>
      </c>
      <c r="HHA6" s="29">
        <v>1188.614</v>
      </c>
      <c r="HHB6" s="29"/>
      <c r="HHC6" s="29"/>
      <c r="HHD6" s="29"/>
      <c r="HHE6" s="29"/>
      <c r="HHF6" s="29"/>
      <c r="HHG6" s="29"/>
      <c r="HHH6" s="29"/>
      <c r="HHI6" s="29"/>
      <c r="HHJ6" s="29"/>
      <c r="HHK6" s="29"/>
      <c r="HHL6" s="29"/>
      <c r="HHM6" s="29"/>
      <c r="HHN6" s="29"/>
      <c r="HHO6" s="29"/>
      <c r="HHP6" s="29"/>
      <c r="HHQ6" s="29"/>
      <c r="HHR6" s="29">
        <v>1568.0170000000001</v>
      </c>
      <c r="HHS6" s="29">
        <v>3174.7631999999999</v>
      </c>
      <c r="HHT6" s="29"/>
      <c r="HHU6" s="29"/>
      <c r="HHV6" s="29"/>
      <c r="HHW6" s="29">
        <v>1301.6807999999999</v>
      </c>
      <c r="HHX6" s="29"/>
      <c r="HHY6" s="29"/>
      <c r="HHZ6" s="29">
        <v>1885.8170000000002</v>
      </c>
      <c r="HIA6" s="29">
        <v>2195.3288000000002</v>
      </c>
      <c r="HIB6" s="29">
        <v>988.28600000000006</v>
      </c>
      <c r="HIC6" s="29">
        <v>1200.8802000000001</v>
      </c>
      <c r="HID6" s="29"/>
      <c r="HIE6" s="29">
        <v>1496.01</v>
      </c>
      <c r="HIF6" s="29"/>
      <c r="HIG6" s="29">
        <v>1200.2579999999998</v>
      </c>
      <c r="HIH6" s="29">
        <v>1153.1032</v>
      </c>
      <c r="HII6" s="29"/>
      <c r="HIJ6" s="29"/>
      <c r="HIK6" s="29">
        <v>3159.1559999999999</v>
      </c>
      <c r="HIL6" s="29"/>
      <c r="HIM6" s="29">
        <v>2702.3303999999998</v>
      </c>
      <c r="HIN6" s="29"/>
      <c r="HIO6" s="29">
        <v>1878.9694</v>
      </c>
      <c r="HIP6" s="29"/>
      <c r="HIQ6" s="29"/>
      <c r="HIR6" s="29"/>
      <c r="HIS6" s="29"/>
      <c r="HIT6" s="29">
        <v>3648.1100999999999</v>
      </c>
      <c r="HIU6" s="29">
        <v>1327.5045</v>
      </c>
      <c r="HIV6" s="29"/>
      <c r="HIW6" s="29"/>
      <c r="HIX6" s="29"/>
      <c r="HIY6" s="29"/>
      <c r="HIZ6" s="29"/>
      <c r="HJA6" s="29">
        <v>1464.9075</v>
      </c>
      <c r="HJB6" s="29">
        <v>714.62300000000005</v>
      </c>
      <c r="HJC6" s="29">
        <v>1147.6608000000001</v>
      </c>
      <c r="HJD6" s="29"/>
      <c r="HJE6" s="29"/>
      <c r="HJF6" s="29"/>
      <c r="HJG6" s="29"/>
      <c r="HJH6" s="29"/>
      <c r="HJI6" s="29"/>
      <c r="HJJ6" s="29">
        <v>2748.4688000000001</v>
      </c>
      <c r="HJK6" s="29"/>
      <c r="HJL6" s="29">
        <v>1643.36</v>
      </c>
      <c r="HJM6" s="29">
        <v>1688.1120999999998</v>
      </c>
      <c r="HJN6" s="29"/>
      <c r="HJO6" s="29">
        <v>4155.6124</v>
      </c>
      <c r="HJP6" s="29"/>
      <c r="HJQ6" s="29"/>
      <c r="HJR6" s="29"/>
      <c r="HJS6" s="29">
        <v>1048.5059999999999</v>
      </c>
      <c r="HJT6" s="29"/>
      <c r="HJU6" s="29">
        <v>2360.5439999999999</v>
      </c>
      <c r="HJV6" s="29"/>
      <c r="HJW6" s="29">
        <v>1478.2316000000001</v>
      </c>
      <c r="HJX6" s="29"/>
      <c r="HJY6" s="29">
        <v>2648.4264000000003</v>
      </c>
      <c r="HJZ6" s="29"/>
      <c r="HKA6" s="29"/>
      <c r="HKB6" s="29"/>
      <c r="HKC6" s="29"/>
      <c r="HKD6" s="29">
        <v>2003.3377999999998</v>
      </c>
      <c r="HKE6" s="29"/>
      <c r="HKF6" s="29"/>
      <c r="HKG6" s="29"/>
      <c r="HKH6" s="29"/>
      <c r="HKI6" s="29"/>
      <c r="HKJ6" s="29"/>
      <c r="HKK6" s="29"/>
      <c r="HKL6" s="29">
        <v>1361.6543999999999</v>
      </c>
      <c r="HKM6" s="29"/>
      <c r="HKN6" s="29">
        <v>1551.5645</v>
      </c>
      <c r="HKO6" s="29"/>
      <c r="HKP6" s="29"/>
      <c r="HKQ6" s="29"/>
      <c r="HKR6" s="29"/>
      <c r="HKS6" s="29"/>
      <c r="HKT6" s="29">
        <v>1485.4840000000002</v>
      </c>
      <c r="HKU6" s="29"/>
      <c r="HKV6" s="29"/>
      <c r="HKW6" s="29"/>
      <c r="HKX6" s="29">
        <v>2393.0830000000001</v>
      </c>
      <c r="HKY6" s="29">
        <v>2745.9793</v>
      </c>
      <c r="HKZ6" s="29"/>
      <c r="HLA6" s="29"/>
      <c r="HLB6" s="29"/>
      <c r="HLC6" s="29"/>
      <c r="HLD6" s="29"/>
      <c r="HLE6" s="29"/>
      <c r="HLF6" s="29">
        <v>629.38840000000005</v>
      </c>
      <c r="HLG6" s="29"/>
      <c r="HLH6" s="29"/>
      <c r="HLI6" s="29"/>
      <c r="HLJ6" s="29"/>
      <c r="HLK6" s="29"/>
      <c r="HLL6" s="29"/>
      <c r="HLM6" s="29"/>
      <c r="HLN6" s="29">
        <v>821.13919999999996</v>
      </c>
      <c r="HLO6" s="29"/>
      <c r="HLP6" s="29"/>
      <c r="HLQ6" s="29"/>
      <c r="HLR6" s="29"/>
      <c r="HLS6" s="29"/>
      <c r="HLT6" s="29">
        <v>1525.076</v>
      </c>
      <c r="HLU6" s="29"/>
      <c r="HLV6" s="29"/>
      <c r="HLW6" s="29"/>
      <c r="HLX6" s="29"/>
      <c r="HLY6" s="29"/>
      <c r="HLZ6" s="29">
        <v>2106.8222000000001</v>
      </c>
      <c r="HMA6" s="29"/>
      <c r="HMB6" s="29"/>
      <c r="HMC6" s="29"/>
      <c r="HMD6" s="29"/>
      <c r="HME6" s="29"/>
      <c r="HMF6" s="29"/>
      <c r="HMG6" s="29"/>
      <c r="HMH6" s="29"/>
      <c r="HMI6" s="29"/>
      <c r="HMJ6" s="29"/>
      <c r="HMK6" s="29">
        <v>3985.3</v>
      </c>
      <c r="HML6" s="29"/>
      <c r="HMM6" s="29"/>
      <c r="HMN6" s="29"/>
      <c r="HMO6" s="29"/>
      <c r="HMP6" s="29"/>
      <c r="HMQ6" s="29"/>
      <c r="HMR6" s="29"/>
      <c r="HMS6" s="29">
        <v>1253.0994000000001</v>
      </c>
      <c r="HMT6" s="29"/>
      <c r="HMU6" s="29"/>
      <c r="HMV6" s="29">
        <v>927.54759999999999</v>
      </c>
      <c r="HMW6" s="29"/>
      <c r="HMX6" s="29"/>
      <c r="HMY6" s="29"/>
      <c r="HMZ6" s="29">
        <v>1381.7575999999999</v>
      </c>
      <c r="HNA6" s="29"/>
      <c r="HNB6" s="29"/>
      <c r="HNC6" s="29"/>
      <c r="HND6" s="29">
        <v>788.35680000000002</v>
      </c>
      <c r="HNE6" s="29"/>
      <c r="HNF6" s="29"/>
      <c r="HNG6" s="29"/>
      <c r="HNH6" s="29">
        <v>1120.0255000000002</v>
      </c>
      <c r="HNI6" s="29">
        <v>1307.7540000000001</v>
      </c>
      <c r="HNJ6" s="29"/>
      <c r="HNK6" s="29"/>
      <c r="HNL6" s="29">
        <v>1143.6704</v>
      </c>
      <c r="HNM6" s="29"/>
      <c r="HNN6" s="29">
        <v>2995.8396000000002</v>
      </c>
      <c r="HNO6" s="29"/>
      <c r="HNP6" s="29">
        <v>625.07640000000004</v>
      </c>
      <c r="HNQ6" s="29"/>
      <c r="HNR6" s="29"/>
      <c r="HNS6" s="29">
        <v>917.27480000000003</v>
      </c>
      <c r="HNT6" s="29"/>
      <c r="HNU6" s="29">
        <v>1073.6889999999999</v>
      </c>
      <c r="HNV6" s="29">
        <v>1044.5064</v>
      </c>
      <c r="HNW6" s="29"/>
      <c r="HNX6" s="29"/>
      <c r="HNY6" s="29"/>
      <c r="HNZ6" s="29"/>
      <c r="HOA6" s="29"/>
      <c r="HOB6" s="29"/>
      <c r="HOC6" s="29"/>
      <c r="HOD6" s="29"/>
      <c r="HOE6" s="29"/>
      <c r="HOF6" s="29"/>
      <c r="HOG6" s="29">
        <v>1209.4896000000001</v>
      </c>
      <c r="HOH6" s="29"/>
      <c r="HOI6" s="29"/>
      <c r="HOJ6" s="29">
        <v>2148.7896000000001</v>
      </c>
      <c r="HOK6" s="29"/>
      <c r="HOL6" s="29"/>
      <c r="HOM6" s="29"/>
      <c r="HON6" s="29">
        <v>819.11900000000014</v>
      </c>
      <c r="HOO6" s="29"/>
      <c r="HOP6" s="29"/>
      <c r="HOQ6" s="29"/>
      <c r="HOR6" s="29"/>
      <c r="HOS6" s="29"/>
      <c r="HOT6" s="29"/>
      <c r="HOU6" s="29"/>
      <c r="HOV6" s="29"/>
      <c r="HOW6" s="29"/>
      <c r="HOX6" s="29"/>
      <c r="HOY6" s="29"/>
      <c r="HOZ6" s="29"/>
      <c r="HPA6" s="29"/>
      <c r="HPB6" s="29"/>
      <c r="HPC6" s="29"/>
      <c r="HPD6" s="29"/>
      <c r="HPE6" s="29">
        <v>1198.7424000000001</v>
      </c>
      <c r="HPF6" s="29"/>
      <c r="HPG6" s="29"/>
      <c r="HPH6" s="29"/>
      <c r="HPI6" s="29"/>
      <c r="HPJ6" s="29">
        <v>1985.1258</v>
      </c>
      <c r="HPK6" s="29"/>
      <c r="HPL6" s="29"/>
      <c r="HPM6" s="29"/>
      <c r="HPN6" s="29"/>
      <c r="HPO6" s="29"/>
      <c r="HPP6" s="29"/>
      <c r="HPQ6" s="29">
        <v>930.84760000000006</v>
      </c>
      <c r="HPR6" s="29"/>
      <c r="HPS6" s="29"/>
      <c r="HPT6" s="29"/>
      <c r="HPU6" s="29">
        <v>1569.2489999999998</v>
      </c>
      <c r="HPV6" s="29"/>
      <c r="HPW6" s="29"/>
      <c r="HPX6" s="29">
        <v>1966.9056</v>
      </c>
      <c r="HPY6" s="29"/>
      <c r="HPZ6" s="29"/>
      <c r="HQA6" s="29"/>
      <c r="HQB6" s="29"/>
      <c r="HQC6" s="29">
        <v>3128.6282999999999</v>
      </c>
      <c r="HQD6" s="29"/>
      <c r="HQE6" s="29">
        <v>2043.3892000000001</v>
      </c>
      <c r="HQF6" s="29"/>
      <c r="HQG6" s="29"/>
      <c r="HQH6" s="29">
        <v>1254.6424</v>
      </c>
      <c r="HQI6" s="29"/>
      <c r="HQJ6" s="29"/>
      <c r="HQK6" s="29"/>
      <c r="HQL6" s="29"/>
      <c r="HQM6" s="29"/>
      <c r="HQN6" s="29"/>
      <c r="HQO6" s="29"/>
      <c r="HQP6" s="29"/>
      <c r="HQQ6" s="29"/>
      <c r="HQR6" s="29"/>
      <c r="HQS6" s="29">
        <v>1454.4435000000001</v>
      </c>
      <c r="HQT6" s="29"/>
      <c r="HQU6" s="29"/>
      <c r="HQV6" s="29">
        <v>735.79019999999991</v>
      </c>
      <c r="HQW6" s="29"/>
      <c r="HQX6" s="29">
        <v>1518.0152000000003</v>
      </c>
      <c r="HQY6" s="29">
        <v>2715.6219999999998</v>
      </c>
      <c r="HQZ6" s="29"/>
      <c r="HRA6" s="29"/>
      <c r="HRB6" s="29"/>
      <c r="HRC6" s="29"/>
      <c r="HRD6" s="29">
        <v>2949.4456</v>
      </c>
      <c r="HRE6" s="29"/>
      <c r="HRF6" s="29"/>
      <c r="HRG6" s="29">
        <v>1651.6976</v>
      </c>
      <c r="HRH6" s="29">
        <v>3769.7061999999996</v>
      </c>
      <c r="HRI6" s="29"/>
      <c r="HRJ6" s="29"/>
      <c r="HRK6" s="29">
        <v>3107.0547999999999</v>
      </c>
      <c r="HRL6" s="29"/>
      <c r="HRM6" s="29"/>
      <c r="HRN6" s="29"/>
      <c r="HRO6" s="29"/>
      <c r="HRP6" s="29"/>
      <c r="HRQ6" s="29"/>
      <c r="HRR6" s="29"/>
      <c r="HRS6" s="29"/>
      <c r="HRT6" s="29"/>
      <c r="HRU6" s="29">
        <v>2391.8744999999999</v>
      </c>
      <c r="HRV6" s="29"/>
      <c r="HRW6" s="29"/>
      <c r="HRX6" s="29"/>
      <c r="HRY6" s="29"/>
      <c r="HRZ6" s="29">
        <v>2138.09</v>
      </c>
      <c r="HSA6" s="29"/>
      <c r="HSB6" s="29"/>
      <c r="HSC6" s="29"/>
      <c r="HSD6" s="29">
        <v>1377.8332</v>
      </c>
      <c r="HSE6" s="29"/>
      <c r="HSF6" s="29"/>
      <c r="HSG6" s="29"/>
      <c r="HSH6" s="29"/>
      <c r="HSI6" s="29"/>
      <c r="HSJ6" s="29"/>
      <c r="HSK6" s="29"/>
      <c r="HSL6" s="29"/>
      <c r="HSM6" s="29"/>
      <c r="HSN6" s="29"/>
      <c r="HSO6" s="29"/>
      <c r="HSP6" s="29"/>
      <c r="HSQ6" s="29"/>
      <c r="HSR6" s="29"/>
      <c r="HSS6" s="29"/>
      <c r="HST6" s="29"/>
      <c r="HSU6" s="29"/>
      <c r="HSV6" s="29"/>
      <c r="HSW6" s="29">
        <v>2680.973</v>
      </c>
      <c r="HSX6" s="29"/>
      <c r="HSY6" s="29"/>
      <c r="HSZ6" s="29"/>
      <c r="HTA6" s="29"/>
      <c r="HTB6" s="29"/>
      <c r="HTC6" s="29">
        <v>1592.8965000000003</v>
      </c>
      <c r="HTD6" s="29">
        <v>1147.6990999999998</v>
      </c>
      <c r="HTE6" s="29">
        <v>1979.1084000000001</v>
      </c>
      <c r="HTF6" s="29"/>
      <c r="HTG6" s="29"/>
      <c r="HTH6" s="29"/>
      <c r="HTI6" s="29"/>
      <c r="HTJ6" s="29"/>
      <c r="HTK6" s="29">
        <v>1581.4110000000001</v>
      </c>
      <c r="HTL6" s="29"/>
      <c r="HTM6" s="29"/>
      <c r="HTN6" s="29"/>
      <c r="HTO6" s="29"/>
      <c r="HTP6" s="29"/>
      <c r="HTQ6" s="29">
        <v>1850.56</v>
      </c>
      <c r="HTR6" s="29"/>
      <c r="HTS6" s="29">
        <v>1721.104</v>
      </c>
      <c r="HTT6" s="29"/>
      <c r="HTU6" s="29"/>
      <c r="HTV6" s="29"/>
      <c r="HTW6" s="29">
        <v>2569.4695000000002</v>
      </c>
      <c r="HTX6" s="29"/>
      <c r="HTY6" s="29"/>
      <c r="HTZ6" s="29"/>
      <c r="HUA6" s="29"/>
      <c r="HUB6" s="29"/>
      <c r="HUC6" s="29"/>
      <c r="HUD6" s="29"/>
      <c r="HUE6" s="29"/>
      <c r="HUF6" s="29"/>
      <c r="HUG6" s="29"/>
      <c r="HUH6" s="29"/>
      <c r="HUI6" s="29"/>
      <c r="HUJ6" s="29"/>
      <c r="HUK6" s="29"/>
      <c r="HUL6" s="29"/>
      <c r="HUM6" s="29"/>
      <c r="HUN6" s="29"/>
      <c r="HUO6" s="29">
        <v>1140.5160000000001</v>
      </c>
      <c r="HUP6" s="29"/>
      <c r="HUQ6" s="29"/>
      <c r="HUR6" s="29"/>
      <c r="HUS6" s="29"/>
      <c r="HUT6" s="29"/>
      <c r="HUU6" s="29"/>
      <c r="HUV6" s="29">
        <v>2523.0659999999998</v>
      </c>
      <c r="HUW6" s="29"/>
      <c r="HUX6" s="29"/>
      <c r="HUY6" s="29"/>
      <c r="HUZ6" s="29"/>
      <c r="HVA6" s="29"/>
      <c r="HVB6" s="29">
        <v>2534.1896999999999</v>
      </c>
      <c r="HVC6" s="29"/>
      <c r="HVD6" s="29"/>
      <c r="HVE6" s="29"/>
      <c r="HVF6" s="29">
        <v>922.41239999999993</v>
      </c>
      <c r="HVG6" s="29"/>
      <c r="HVH6" s="29">
        <v>2098.8521999999998</v>
      </c>
      <c r="HVI6" s="29">
        <v>1046.0702000000001</v>
      </c>
      <c r="HVJ6" s="29"/>
      <c r="HVK6" s="29"/>
      <c r="HVL6" s="29"/>
      <c r="HVM6" s="29"/>
      <c r="HVN6" s="29"/>
      <c r="HVO6" s="29">
        <v>809.44799999999998</v>
      </c>
      <c r="HVP6" s="29"/>
      <c r="HVQ6" s="29"/>
      <c r="HVR6" s="29"/>
      <c r="HVS6" s="29">
        <v>1371.5262</v>
      </c>
      <c r="HVT6" s="29"/>
      <c r="HVU6" s="29"/>
      <c r="HVV6" s="29"/>
      <c r="HVW6" s="29"/>
      <c r="HVX6" s="29"/>
      <c r="HVY6" s="29"/>
      <c r="HVZ6" s="29">
        <v>698.3424</v>
      </c>
      <c r="HWA6" s="29"/>
      <c r="HWB6" s="29"/>
      <c r="HWC6" s="29"/>
      <c r="HWD6" s="29"/>
      <c r="HWE6" s="29"/>
      <c r="HWF6" s="29"/>
      <c r="HWG6" s="29"/>
      <c r="HWH6" s="29"/>
      <c r="HWI6" s="29"/>
      <c r="HWJ6" s="29"/>
      <c r="HWK6" s="29"/>
      <c r="HWL6" s="29"/>
      <c r="HWM6" s="29"/>
      <c r="HWN6" s="29"/>
      <c r="HWO6" s="29"/>
      <c r="HWP6" s="29">
        <v>3583.28</v>
      </c>
      <c r="HWQ6" s="29">
        <v>2352.4304000000002</v>
      </c>
      <c r="HWR6" s="29"/>
      <c r="HWS6" s="29"/>
      <c r="HWT6" s="29">
        <v>712.54260000000011</v>
      </c>
      <c r="HWU6" s="29"/>
      <c r="HWV6" s="29">
        <v>3350.3573999999999</v>
      </c>
      <c r="HWW6" s="29"/>
      <c r="HWX6" s="29">
        <v>1809.2586000000001</v>
      </c>
      <c r="HWY6" s="29"/>
      <c r="HWZ6" s="29"/>
      <c r="HXA6" s="29"/>
      <c r="HXB6" s="29">
        <v>1165.3190999999999</v>
      </c>
      <c r="HXC6" s="29"/>
      <c r="HXD6" s="29"/>
      <c r="HXE6" s="29">
        <v>2453.7730000000001</v>
      </c>
      <c r="HXF6" s="29"/>
      <c r="HXG6" s="29">
        <v>2062.7425999999996</v>
      </c>
      <c r="HXH6" s="29"/>
      <c r="HXI6" s="29"/>
      <c r="HXJ6" s="29"/>
      <c r="HXK6" s="29"/>
      <c r="HXL6" s="29"/>
      <c r="HXM6" s="29"/>
      <c r="HXN6" s="29"/>
      <c r="HXO6" s="29">
        <v>2907.8402000000001</v>
      </c>
      <c r="HXP6" s="29"/>
      <c r="HXQ6" s="29"/>
      <c r="HXR6" s="29">
        <v>1154.2561000000001</v>
      </c>
      <c r="HXS6" s="29"/>
      <c r="HXT6" s="29"/>
      <c r="HXU6" s="29"/>
      <c r="HXV6" s="29">
        <v>3543.1264000000001</v>
      </c>
      <c r="HXW6" s="29"/>
      <c r="HXX6" s="29"/>
      <c r="HXY6" s="29"/>
      <c r="HXZ6" s="29"/>
      <c r="HYA6" s="29"/>
      <c r="HYB6" s="29"/>
      <c r="HYC6" s="29"/>
      <c r="HYD6" s="29">
        <v>3245.5655999999999</v>
      </c>
      <c r="HYE6" s="29"/>
      <c r="HYF6" s="29"/>
      <c r="HYG6" s="29"/>
      <c r="HYH6" s="29"/>
      <c r="HYI6" s="29"/>
      <c r="HYJ6" s="29"/>
      <c r="HYK6" s="29"/>
      <c r="HYL6" s="29">
        <v>1732.25</v>
      </c>
      <c r="HYM6" s="29"/>
      <c r="HYN6" s="29"/>
      <c r="HYO6" s="29"/>
      <c r="HYP6" s="29"/>
      <c r="HYQ6" s="29"/>
      <c r="HYR6" s="29"/>
      <c r="HYS6" s="29"/>
      <c r="HYT6" s="29"/>
      <c r="HYU6" s="29"/>
      <c r="HYV6" s="29"/>
      <c r="HYW6" s="29"/>
      <c r="HYX6" s="29"/>
      <c r="HYY6" s="29"/>
      <c r="HYZ6" s="29"/>
      <c r="HZA6" s="29">
        <v>3823.8559999999998</v>
      </c>
      <c r="HZB6" s="29"/>
      <c r="HZC6" s="29"/>
      <c r="HZD6" s="29"/>
      <c r="HZE6" s="29"/>
      <c r="HZF6" s="29"/>
      <c r="HZG6" s="29">
        <v>1522.2966000000001</v>
      </c>
      <c r="HZH6" s="29"/>
      <c r="HZI6" s="29"/>
      <c r="HZJ6" s="29"/>
      <c r="HZK6" s="29"/>
      <c r="HZL6" s="29">
        <v>3435.2318</v>
      </c>
      <c r="HZM6" s="29"/>
      <c r="HZN6" s="29"/>
      <c r="HZO6" s="29"/>
      <c r="HZP6" s="29"/>
      <c r="HZQ6" s="29">
        <v>1191.0096000000001</v>
      </c>
      <c r="HZR6" s="29"/>
      <c r="HZS6" s="29"/>
      <c r="HZT6" s="29"/>
      <c r="HZU6" s="29"/>
      <c r="HZV6" s="29"/>
      <c r="HZW6" s="29"/>
      <c r="HZX6" s="29"/>
      <c r="HZY6" s="29"/>
      <c r="HZZ6" s="29"/>
      <c r="IAA6" s="29"/>
      <c r="IAB6" s="29">
        <v>1118.0052000000001</v>
      </c>
      <c r="IAC6" s="29"/>
      <c r="IAD6" s="29"/>
      <c r="IAE6" s="29"/>
      <c r="IAF6" s="29"/>
      <c r="IAG6" s="29"/>
      <c r="IAH6" s="29"/>
      <c r="IAI6" s="29"/>
      <c r="IAJ6" s="29"/>
      <c r="IAK6" s="29"/>
      <c r="IAL6" s="29">
        <v>1268.9319999999998</v>
      </c>
      <c r="IAM6" s="29"/>
      <c r="IAN6" s="29"/>
      <c r="IAO6" s="29">
        <v>2683.9691000000003</v>
      </c>
      <c r="IAP6" s="29">
        <v>1705.2672</v>
      </c>
      <c r="IAQ6" s="29">
        <v>3238.7496000000001</v>
      </c>
      <c r="IAR6" s="29">
        <v>2980.4512999999997</v>
      </c>
      <c r="IAS6" s="29">
        <v>2133.6059999999998</v>
      </c>
      <c r="IAT6" s="29">
        <v>1516.0036</v>
      </c>
      <c r="IAU6" s="29"/>
      <c r="IAV6" s="29"/>
      <c r="IAW6" s="29"/>
      <c r="IAX6" s="29"/>
      <c r="IAY6" s="29"/>
      <c r="IAZ6" s="29"/>
      <c r="IBA6" s="29">
        <v>1523.6909999999998</v>
      </c>
      <c r="IBB6" s="29"/>
      <c r="IBC6" s="29"/>
      <c r="IBD6" s="29"/>
      <c r="IBE6" s="29">
        <v>1031.1179999999999</v>
      </c>
      <c r="IBF6" s="29"/>
      <c r="IBG6" s="29">
        <v>3234.4839999999999</v>
      </c>
      <c r="IBH6" s="29">
        <v>1344.4173999999998</v>
      </c>
      <c r="IBI6" s="29">
        <v>1003.0179999999999</v>
      </c>
      <c r="IBJ6" s="29"/>
      <c r="IBK6" s="29"/>
      <c r="IBL6" s="29"/>
      <c r="IBM6" s="29"/>
      <c r="IBN6" s="29"/>
      <c r="IBO6" s="29"/>
      <c r="IBP6" s="29"/>
      <c r="IBQ6" s="29"/>
      <c r="IBR6" s="29"/>
      <c r="IBS6" s="29">
        <v>3671.0167999999999</v>
      </c>
      <c r="IBT6" s="29"/>
      <c r="IBU6" s="29"/>
      <c r="IBV6" s="29">
        <v>2411.9903999999997</v>
      </c>
      <c r="IBW6" s="29"/>
      <c r="IBX6" s="29"/>
      <c r="IBY6" s="29"/>
      <c r="IBZ6" s="29"/>
      <c r="ICA6" s="29"/>
      <c r="ICB6" s="29"/>
      <c r="ICC6" s="29">
        <v>1377.6</v>
      </c>
      <c r="ICD6" s="29"/>
      <c r="ICE6" s="29"/>
      <c r="ICF6" s="29"/>
      <c r="ICG6" s="29"/>
      <c r="ICH6" s="29"/>
      <c r="ICI6" s="29">
        <v>4299.0830999999998</v>
      </c>
      <c r="ICJ6" s="29"/>
      <c r="ICK6" s="29">
        <v>3729.8814000000002</v>
      </c>
      <c r="ICL6" s="29"/>
      <c r="ICM6" s="29"/>
      <c r="ICN6" s="29"/>
      <c r="ICO6" s="29"/>
      <c r="ICP6" s="29">
        <v>1432.29</v>
      </c>
      <c r="ICQ6" s="29"/>
      <c r="ICR6" s="29"/>
      <c r="ICS6" s="29"/>
      <c r="ICT6" s="29"/>
      <c r="ICU6" s="29"/>
      <c r="ICV6" s="29"/>
      <c r="ICW6" s="29"/>
      <c r="ICX6" s="29"/>
      <c r="ICY6" s="29">
        <v>2225.4322000000002</v>
      </c>
      <c r="ICZ6" s="29"/>
      <c r="IDA6" s="29"/>
      <c r="IDB6" s="29">
        <v>669.04189999999994</v>
      </c>
      <c r="IDC6" s="29"/>
      <c r="IDD6" s="29"/>
      <c r="IDE6" s="29"/>
      <c r="IDF6" s="29"/>
      <c r="IDG6" s="29"/>
      <c r="IDH6" s="29">
        <v>1839.3539999999998</v>
      </c>
      <c r="IDI6" s="29"/>
      <c r="IDJ6" s="29"/>
      <c r="IDK6" s="29"/>
      <c r="IDL6" s="29">
        <v>1363.1847</v>
      </c>
      <c r="IDM6" s="29">
        <v>3746.1372000000001</v>
      </c>
      <c r="IDN6" s="29"/>
      <c r="IDO6" s="29"/>
      <c r="IDP6" s="29"/>
      <c r="IDQ6" s="29"/>
      <c r="IDR6" s="29"/>
      <c r="IDS6" s="29">
        <v>2026.2284</v>
      </c>
      <c r="IDT6" s="29">
        <v>988.74119999999994</v>
      </c>
      <c r="IDU6" s="29"/>
      <c r="IDV6" s="29"/>
      <c r="IDW6" s="29">
        <v>3823.4580999999998</v>
      </c>
      <c r="IDX6" s="29"/>
      <c r="IDY6" s="29">
        <v>3298.1750999999999</v>
      </c>
      <c r="IDZ6" s="29">
        <v>1219.5214000000001</v>
      </c>
      <c r="IEA6" s="29">
        <v>3320.4521999999997</v>
      </c>
      <c r="IEB6" s="29"/>
      <c r="IEC6" s="29"/>
      <c r="IED6" s="29"/>
      <c r="IEE6" s="29"/>
      <c r="IEF6" s="29"/>
      <c r="IEG6" s="29"/>
      <c r="IEH6" s="29"/>
      <c r="IEI6" s="29">
        <v>1962.2560000000001</v>
      </c>
      <c r="IEJ6" s="29"/>
      <c r="IEK6" s="29">
        <v>2825.0018</v>
      </c>
      <c r="IEL6" s="29"/>
      <c r="IEM6" s="29">
        <v>2469.6769999999997</v>
      </c>
      <c r="IEN6" s="29"/>
      <c r="IEO6" s="29"/>
      <c r="IEP6" s="29">
        <v>2414.1932000000002</v>
      </c>
      <c r="IEQ6" s="29"/>
      <c r="IER6" s="29"/>
      <c r="IES6" s="29"/>
      <c r="IET6" s="29"/>
      <c r="IEU6" s="29"/>
      <c r="IEV6" s="29"/>
      <c r="IEW6" s="29"/>
      <c r="IEX6" s="29">
        <v>1230.8595</v>
      </c>
      <c r="IEY6" s="29">
        <v>2229.5170000000003</v>
      </c>
      <c r="IEZ6" s="29"/>
      <c r="IFA6" s="29"/>
      <c r="IFB6" s="29"/>
      <c r="IFC6" s="29"/>
      <c r="IFD6" s="29">
        <v>989.52</v>
      </c>
      <c r="IFE6" s="29"/>
      <c r="IFF6" s="29"/>
      <c r="IFG6" s="29"/>
      <c r="IFH6" s="29"/>
      <c r="IFI6" s="29">
        <v>1923.3330000000001</v>
      </c>
      <c r="IFJ6" s="29"/>
      <c r="IFK6" s="29"/>
      <c r="IFL6" s="29">
        <v>1757.5610000000001</v>
      </c>
      <c r="IFM6" s="29"/>
      <c r="IFN6" s="29"/>
      <c r="IFO6" s="29"/>
      <c r="IFP6" s="29"/>
      <c r="IFQ6" s="29"/>
      <c r="IFR6" s="29">
        <v>2919.6570000000002</v>
      </c>
      <c r="IFS6" s="29"/>
      <c r="IFT6" s="29">
        <v>1282.902</v>
      </c>
      <c r="IFU6" s="29">
        <v>1569.6147000000001</v>
      </c>
      <c r="IFV6" s="29"/>
      <c r="IFW6" s="29"/>
      <c r="IFX6" s="29">
        <v>988.17679999999996</v>
      </c>
      <c r="IFY6" s="29"/>
      <c r="IFZ6" s="29"/>
      <c r="IGA6" s="29">
        <v>1429.712</v>
      </c>
      <c r="IGB6" s="29">
        <v>1975.9919999999997</v>
      </c>
      <c r="IGC6" s="29">
        <v>1192.7643</v>
      </c>
      <c r="IGD6" s="29"/>
      <c r="IGE6" s="29"/>
      <c r="IGF6" s="29"/>
      <c r="IGG6" s="29">
        <v>1430.5815</v>
      </c>
      <c r="IGH6" s="29"/>
      <c r="IGI6" s="29"/>
      <c r="IGJ6" s="29"/>
      <c r="IGK6" s="29"/>
      <c r="IGL6" s="29"/>
      <c r="IGM6" s="29"/>
      <c r="IGN6" s="29"/>
      <c r="IGO6" s="29"/>
      <c r="IGP6" s="29"/>
      <c r="IGQ6" s="29"/>
      <c r="IGR6" s="29"/>
      <c r="IGS6" s="29"/>
      <c r="IGT6" s="29"/>
      <c r="IGU6" s="29"/>
      <c r="IGV6" s="29">
        <v>976.31119999999987</v>
      </c>
      <c r="IGW6" s="29"/>
      <c r="IGX6" s="29"/>
      <c r="IGY6" s="29">
        <v>899.89899999999989</v>
      </c>
      <c r="IGZ6" s="29">
        <v>4105.2730000000001</v>
      </c>
      <c r="IHA6" s="29">
        <v>1443.5135999999998</v>
      </c>
      <c r="IHB6" s="29"/>
      <c r="IHC6" s="29"/>
      <c r="IHD6" s="29"/>
      <c r="IHE6" s="29"/>
      <c r="IHF6" s="29"/>
      <c r="IHG6" s="29"/>
      <c r="IHH6" s="29">
        <v>993.53250000000003</v>
      </c>
      <c r="IHI6" s="29"/>
      <c r="IHJ6" s="29"/>
      <c r="IHK6" s="29">
        <v>1061.9232000000002</v>
      </c>
      <c r="IHL6" s="29"/>
      <c r="IHM6" s="29">
        <v>2361.2878000000001</v>
      </c>
      <c r="IHN6" s="29">
        <v>1097.5968</v>
      </c>
      <c r="IHO6" s="29">
        <v>3669.9072000000001</v>
      </c>
      <c r="IHP6" s="29"/>
      <c r="IHQ6" s="29"/>
      <c r="IHR6" s="29"/>
      <c r="IHS6" s="29"/>
      <c r="IHT6" s="29">
        <v>1288.8456000000001</v>
      </c>
      <c r="IHU6" s="29"/>
      <c r="IHV6" s="29"/>
      <c r="IHW6" s="29"/>
      <c r="IHX6" s="29">
        <v>3033.8111999999996</v>
      </c>
      <c r="IHY6" s="29"/>
      <c r="IHZ6" s="29"/>
      <c r="IIA6" s="29"/>
      <c r="IIB6" s="29"/>
      <c r="IIC6" s="29"/>
      <c r="IID6" s="29">
        <v>1134.6552000000001</v>
      </c>
      <c r="IIE6" s="29">
        <v>4007.6675999999998</v>
      </c>
      <c r="IIF6" s="29"/>
      <c r="IIG6" s="29"/>
      <c r="IIH6" s="29"/>
      <c r="III6" s="29"/>
      <c r="IIJ6" s="29"/>
      <c r="IIK6" s="29"/>
      <c r="IIL6" s="29"/>
      <c r="IIM6" s="29"/>
      <c r="IIN6" s="29">
        <v>1652.74</v>
      </c>
      <c r="IIO6" s="29"/>
      <c r="IIP6" s="29"/>
      <c r="IIQ6" s="29"/>
      <c r="IIR6" s="29"/>
      <c r="IIS6" s="29"/>
      <c r="IIT6" s="29"/>
      <c r="IIU6" s="29"/>
      <c r="IIV6" s="29">
        <v>2579.0295000000001</v>
      </c>
      <c r="IIW6" s="29">
        <v>802.47990000000004</v>
      </c>
      <c r="IIX6" s="29"/>
      <c r="IIY6" s="29"/>
      <c r="IIZ6" s="29"/>
      <c r="IJA6" s="29"/>
      <c r="IJB6" s="29"/>
      <c r="IJC6" s="29"/>
      <c r="IJD6" s="29">
        <v>2293.9248000000002</v>
      </c>
      <c r="IJE6" s="29"/>
      <c r="IJF6" s="29">
        <v>1045.9329</v>
      </c>
      <c r="IJG6" s="29"/>
      <c r="IJH6" s="29"/>
      <c r="IJI6" s="29"/>
      <c r="IJJ6" s="29"/>
      <c r="IJK6" s="29"/>
      <c r="IJL6" s="29"/>
      <c r="IJM6" s="29"/>
      <c r="IJN6" s="29"/>
      <c r="IJO6" s="29"/>
      <c r="IJP6" s="29"/>
      <c r="IJQ6" s="29"/>
      <c r="IJR6" s="29"/>
      <c r="IJS6" s="29">
        <v>1794.3232000000003</v>
      </c>
      <c r="IJT6" s="29">
        <v>1406.0853</v>
      </c>
      <c r="IJU6" s="29"/>
      <c r="IJV6" s="29"/>
      <c r="IJW6" s="29"/>
      <c r="IJX6" s="29"/>
      <c r="IJY6" s="29"/>
      <c r="IJZ6" s="29">
        <v>1649.9903999999999</v>
      </c>
      <c r="IKA6" s="29">
        <v>1880.4720000000002</v>
      </c>
      <c r="IKB6" s="29"/>
      <c r="IKC6" s="29"/>
      <c r="IKD6" s="29"/>
      <c r="IKE6" s="29">
        <v>1616.4143999999999</v>
      </c>
      <c r="IKF6" s="29"/>
      <c r="IKG6" s="29">
        <v>994.96280000000013</v>
      </c>
      <c r="IKH6" s="29">
        <v>3077.0783999999999</v>
      </c>
      <c r="IKI6" s="29">
        <v>1301.7229</v>
      </c>
      <c r="IKJ6" s="29"/>
      <c r="IKK6" s="29">
        <v>1640.4331999999999</v>
      </c>
      <c r="IKL6" s="29"/>
      <c r="IKM6" s="29">
        <v>2123.6010000000001</v>
      </c>
      <c r="IKN6" s="29"/>
      <c r="IKO6" s="29">
        <v>2754.0239999999999</v>
      </c>
      <c r="IKP6" s="29"/>
      <c r="IKQ6" s="29"/>
      <c r="IKR6" s="29"/>
      <c r="IKS6" s="29">
        <v>3278.0747999999999</v>
      </c>
      <c r="IKT6" s="29">
        <v>2868.1091999999999</v>
      </c>
      <c r="IKU6" s="29"/>
      <c r="IKV6" s="29">
        <v>1107.7822999999999</v>
      </c>
      <c r="IKW6" s="29"/>
      <c r="IKX6" s="29"/>
      <c r="IKY6" s="29"/>
      <c r="IKZ6" s="29"/>
      <c r="ILA6" s="29"/>
      <c r="ILB6" s="29"/>
      <c r="ILC6" s="29">
        <v>1193.8764000000001</v>
      </c>
      <c r="ILD6" s="29">
        <v>1759.1070000000002</v>
      </c>
      <c r="ILE6" s="29"/>
      <c r="ILF6" s="29"/>
      <c r="ILG6" s="29">
        <v>1065.3896</v>
      </c>
      <c r="ILH6" s="29"/>
      <c r="ILI6" s="29"/>
      <c r="ILJ6" s="29"/>
      <c r="ILK6" s="29">
        <v>1015.84</v>
      </c>
      <c r="ILL6" s="29"/>
      <c r="ILM6" s="29"/>
      <c r="ILN6" s="29"/>
      <c r="ILO6" s="29"/>
      <c r="ILP6" s="29"/>
      <c r="ILQ6" s="29"/>
      <c r="ILR6" s="29"/>
      <c r="ILS6" s="29"/>
      <c r="ILT6" s="29"/>
      <c r="ILU6" s="29"/>
      <c r="ILV6" s="29"/>
      <c r="ILW6" s="29"/>
      <c r="ILX6" s="29"/>
      <c r="ILY6" s="29"/>
      <c r="ILZ6" s="29"/>
      <c r="IMA6" s="29"/>
      <c r="IMB6" s="29"/>
      <c r="IMC6" s="29"/>
      <c r="IMD6" s="29"/>
      <c r="IME6" s="29">
        <v>1295.2072000000001</v>
      </c>
      <c r="IMF6" s="29">
        <v>1445.0408</v>
      </c>
      <c r="IMG6" s="29"/>
      <c r="IMH6" s="29"/>
      <c r="IMI6" s="29"/>
      <c r="IMJ6" s="29"/>
      <c r="IMK6" s="29"/>
      <c r="IML6" s="29">
        <v>2002.0013999999999</v>
      </c>
      <c r="IMM6" s="29">
        <v>746.60309999999993</v>
      </c>
      <c r="IMN6" s="29"/>
      <c r="IMO6" s="29"/>
      <c r="IMP6" s="29"/>
      <c r="IMQ6" s="29"/>
      <c r="IMR6" s="29">
        <v>1610.414</v>
      </c>
      <c r="IMS6" s="29"/>
      <c r="IMT6" s="29"/>
      <c r="IMU6" s="29"/>
      <c r="IMV6" s="29">
        <v>1929.0239999999999</v>
      </c>
      <c r="IMW6" s="29">
        <v>2793.2166000000002</v>
      </c>
      <c r="IMX6" s="29"/>
      <c r="IMY6" s="29"/>
      <c r="IMZ6" s="29">
        <v>1661.1304</v>
      </c>
      <c r="INA6" s="29"/>
      <c r="INB6" s="29"/>
      <c r="INC6" s="29"/>
      <c r="IND6" s="29"/>
      <c r="INE6" s="29"/>
      <c r="INF6" s="29">
        <v>1315.7405000000001</v>
      </c>
      <c r="ING6" s="29"/>
      <c r="INH6" s="29"/>
      <c r="INI6" s="29"/>
      <c r="INJ6" s="29"/>
      <c r="INK6" s="29"/>
      <c r="INL6" s="29">
        <v>1135.328</v>
      </c>
      <c r="INM6" s="29"/>
      <c r="INN6" s="29"/>
      <c r="INO6" s="29">
        <v>2434.3200000000002</v>
      </c>
      <c r="INP6" s="29"/>
      <c r="INQ6" s="29"/>
      <c r="INR6" s="29"/>
      <c r="INS6" s="29"/>
      <c r="INT6" s="29"/>
      <c r="INU6" s="29"/>
      <c r="INV6" s="29"/>
      <c r="INW6" s="29"/>
      <c r="INX6" s="29">
        <v>2731.2597999999998</v>
      </c>
      <c r="INY6" s="29"/>
      <c r="INZ6" s="29"/>
      <c r="IOA6" s="29"/>
      <c r="IOB6" s="29"/>
      <c r="IOC6" s="29"/>
      <c r="IOD6" s="29"/>
      <c r="IOE6" s="29"/>
      <c r="IOF6" s="29"/>
      <c r="IOG6" s="29"/>
      <c r="IOH6" s="29"/>
      <c r="IOI6" s="29"/>
      <c r="IOJ6" s="29"/>
      <c r="IOK6" s="29"/>
      <c r="IOL6" s="29"/>
      <c r="IOM6" s="29"/>
      <c r="ION6" s="29"/>
      <c r="IOO6" s="29"/>
      <c r="IOP6" s="29"/>
      <c r="IOQ6" s="29"/>
      <c r="IOR6" s="29">
        <v>3198.9029999999998</v>
      </c>
      <c r="IOS6" s="29">
        <v>1856.2361999999998</v>
      </c>
      <c r="IOT6" s="29"/>
      <c r="IOU6" s="29"/>
      <c r="IOV6" s="29"/>
      <c r="IOW6" s="29"/>
      <c r="IOX6" s="29">
        <v>1906.29</v>
      </c>
      <c r="IOY6" s="29"/>
      <c r="IOZ6" s="29"/>
      <c r="IPA6" s="29"/>
      <c r="IPB6" s="29"/>
      <c r="IPC6" s="29"/>
      <c r="IPD6" s="29">
        <v>1840.9769999999999</v>
      </c>
      <c r="IPE6" s="29">
        <v>2338.6295999999998</v>
      </c>
      <c r="IPF6" s="29"/>
      <c r="IPG6" s="29"/>
      <c r="IPH6" s="29"/>
      <c r="IPI6" s="29"/>
      <c r="IPJ6" s="29"/>
      <c r="IPK6" s="29"/>
      <c r="IPL6" s="29">
        <v>1935.7561000000001</v>
      </c>
      <c r="IPM6" s="29"/>
      <c r="IPN6" s="29">
        <v>1548.5044</v>
      </c>
      <c r="IPO6" s="29">
        <v>1016.3720000000001</v>
      </c>
      <c r="IPP6" s="29">
        <v>1081.4573</v>
      </c>
      <c r="IPQ6" s="29"/>
      <c r="IPR6" s="29"/>
      <c r="IPS6" s="29">
        <v>1590.8339999999998</v>
      </c>
      <c r="IPT6" s="29"/>
      <c r="IPU6" s="29">
        <v>1259.5254</v>
      </c>
      <c r="IPV6" s="29"/>
      <c r="IPW6" s="29">
        <v>1478.9411</v>
      </c>
      <c r="IPX6" s="29">
        <v>650.62799999999993</v>
      </c>
      <c r="IPY6" s="29"/>
      <c r="IPZ6" s="29"/>
      <c r="IQA6" s="29"/>
      <c r="IQB6" s="29"/>
      <c r="IQC6" s="29"/>
      <c r="IQD6" s="29"/>
      <c r="IQE6" s="29">
        <v>2357.7749999999996</v>
      </c>
      <c r="IQF6" s="29"/>
      <c r="IQG6" s="29"/>
      <c r="IQH6" s="29"/>
      <c r="IQI6" s="29">
        <v>2290.2999</v>
      </c>
      <c r="IQJ6" s="29"/>
      <c r="IQK6" s="29"/>
      <c r="IQL6" s="29"/>
      <c r="IQM6" s="29"/>
      <c r="IQN6" s="29"/>
      <c r="IQO6" s="29"/>
      <c r="IQP6" s="29"/>
      <c r="IQQ6" s="29">
        <v>1705.4402</v>
      </c>
      <c r="IQR6" s="29"/>
      <c r="IQS6" s="29"/>
      <c r="IQT6" s="29"/>
      <c r="IQU6" s="29"/>
      <c r="IQV6" s="29">
        <v>935.17759999999998</v>
      </c>
      <c r="IQW6" s="29"/>
      <c r="IQX6" s="29"/>
      <c r="IQY6" s="29"/>
      <c r="IQZ6" s="29"/>
      <c r="IRA6" s="29"/>
      <c r="IRB6" s="29"/>
      <c r="IRC6" s="29">
        <v>3167.9423999999999</v>
      </c>
      <c r="IRD6" s="29">
        <v>2606.8683000000001</v>
      </c>
      <c r="IRE6" s="29"/>
      <c r="IRF6" s="29"/>
      <c r="IRG6" s="29"/>
      <c r="IRH6" s="29"/>
      <c r="IRI6" s="29"/>
      <c r="IRJ6" s="29">
        <v>1904.5</v>
      </c>
      <c r="IRK6" s="29"/>
      <c r="IRL6" s="29"/>
      <c r="IRM6" s="29"/>
      <c r="IRN6" s="29"/>
      <c r="IRO6" s="29">
        <v>3852.5255999999999</v>
      </c>
      <c r="IRP6" s="29"/>
      <c r="IRQ6" s="29"/>
      <c r="IRR6" s="29"/>
      <c r="IRS6" s="29"/>
      <c r="IRT6" s="29"/>
      <c r="IRU6" s="29"/>
      <c r="IRV6" s="29"/>
      <c r="IRW6" s="29"/>
      <c r="IRX6" s="29"/>
      <c r="IRY6" s="29">
        <v>1052.3159999999998</v>
      </c>
      <c r="IRZ6" s="29"/>
      <c r="ISA6" s="29"/>
      <c r="ISB6" s="29"/>
      <c r="ISC6" s="29"/>
      <c r="ISD6" s="29"/>
      <c r="ISE6" s="29"/>
      <c r="ISF6" s="29"/>
      <c r="ISG6" s="29"/>
      <c r="ISH6" s="29"/>
      <c r="ISI6" s="29"/>
      <c r="ISJ6" s="29"/>
      <c r="ISK6" s="29">
        <v>4943.8671999999997</v>
      </c>
      <c r="ISL6" s="29"/>
      <c r="ISM6" s="29"/>
      <c r="ISN6" s="29">
        <v>1578.6759</v>
      </c>
      <c r="ISO6" s="29"/>
      <c r="ISP6" s="29"/>
      <c r="ISQ6" s="29">
        <v>991.60149999999999</v>
      </c>
      <c r="ISR6" s="29"/>
      <c r="ISS6" s="29"/>
      <c r="IST6" s="29"/>
      <c r="ISU6" s="29"/>
      <c r="ISV6" s="29"/>
      <c r="ISW6" s="29">
        <v>1472.2721999999999</v>
      </c>
      <c r="ISX6" s="29">
        <v>1515.6927000000001</v>
      </c>
      <c r="ISY6" s="29"/>
      <c r="ISZ6" s="29">
        <v>1424.7945999999999</v>
      </c>
      <c r="ITA6" s="29"/>
      <c r="ITB6" s="29"/>
      <c r="ITC6" s="29"/>
      <c r="ITD6" s="29">
        <v>1387.1775</v>
      </c>
      <c r="ITE6" s="29"/>
      <c r="ITF6" s="29"/>
      <c r="ITG6" s="29"/>
      <c r="ITH6" s="29"/>
      <c r="ITI6" s="29">
        <v>1514.5855999999999</v>
      </c>
      <c r="ITJ6" s="29">
        <v>831.5440000000001</v>
      </c>
      <c r="ITK6" s="29"/>
      <c r="ITL6" s="29"/>
      <c r="ITM6" s="29"/>
      <c r="ITN6" s="29"/>
      <c r="ITO6" s="29"/>
      <c r="ITP6" s="29"/>
      <c r="ITQ6" s="29">
        <v>1144.556</v>
      </c>
      <c r="ITR6" s="29"/>
      <c r="ITS6" s="29"/>
      <c r="ITT6" s="29"/>
      <c r="ITU6" s="29"/>
      <c r="ITV6" s="29"/>
      <c r="ITW6" s="29"/>
      <c r="ITX6" s="29"/>
      <c r="ITY6" s="29"/>
      <c r="ITZ6" s="29"/>
      <c r="IUA6" s="29"/>
      <c r="IUB6" s="29"/>
      <c r="IUC6" s="29"/>
      <c r="IUD6" s="29"/>
      <c r="IUE6" s="29">
        <v>2500.3418000000001</v>
      </c>
      <c r="IUF6" s="29"/>
      <c r="IUG6" s="29"/>
      <c r="IUH6" s="29">
        <v>3122.8856000000005</v>
      </c>
      <c r="IUI6" s="29"/>
      <c r="IUJ6" s="29"/>
      <c r="IUK6" s="29"/>
      <c r="IUL6" s="29">
        <v>2052.8729999999996</v>
      </c>
      <c r="IUM6" s="29"/>
      <c r="IUN6" s="29"/>
      <c r="IUO6" s="29"/>
      <c r="IUP6" s="29"/>
      <c r="IUQ6" s="29"/>
      <c r="IUR6" s="29"/>
      <c r="IUS6" s="29"/>
      <c r="IUT6" s="29"/>
      <c r="IUU6" s="29"/>
      <c r="IUV6" s="29"/>
      <c r="IUW6" s="29"/>
      <c r="IUX6" s="29"/>
      <c r="IUY6" s="29"/>
      <c r="IUZ6" s="29">
        <v>1104.7280000000001</v>
      </c>
      <c r="IVA6" s="29"/>
      <c r="IVB6" s="29">
        <v>1218.3990000000001</v>
      </c>
      <c r="IVC6" s="29"/>
      <c r="IVD6" s="29">
        <v>1160.1400000000001</v>
      </c>
      <c r="IVE6" s="29">
        <v>702.22289999999998</v>
      </c>
      <c r="IVF6" s="29"/>
      <c r="IVG6" s="29"/>
      <c r="IVH6" s="29"/>
      <c r="IVI6" s="29"/>
      <c r="IVJ6" s="29"/>
      <c r="IVK6" s="29"/>
      <c r="IVL6" s="29"/>
      <c r="IVM6" s="29">
        <v>1984.7574999999999</v>
      </c>
      <c r="IVN6" s="29"/>
      <c r="IVO6" s="29">
        <v>4004.5795000000003</v>
      </c>
      <c r="IVP6" s="29"/>
      <c r="IVQ6" s="29">
        <v>3208.9632000000001</v>
      </c>
      <c r="IVR6" s="29">
        <v>3460.2236999999996</v>
      </c>
      <c r="IVS6" s="29"/>
      <c r="IVT6" s="29"/>
      <c r="IVU6" s="29"/>
      <c r="IVV6" s="29">
        <v>3143.5925999999999</v>
      </c>
      <c r="IVW6" s="29"/>
      <c r="IVX6" s="29"/>
      <c r="IVY6" s="29">
        <v>1189.6857</v>
      </c>
      <c r="IVZ6" s="29"/>
      <c r="IWA6" s="29">
        <v>3908.2428</v>
      </c>
      <c r="IWB6" s="29"/>
      <c r="IWC6" s="29"/>
      <c r="IWD6" s="29">
        <v>1767.3325</v>
      </c>
      <c r="IWE6" s="29"/>
      <c r="IWF6" s="29"/>
      <c r="IWG6" s="29"/>
      <c r="IWH6" s="29"/>
      <c r="IWI6" s="29"/>
      <c r="IWJ6" s="29"/>
      <c r="IWK6" s="29"/>
      <c r="IWL6" s="29">
        <v>1016.192</v>
      </c>
      <c r="IWM6" s="29"/>
      <c r="IWN6" s="29"/>
      <c r="IWO6" s="29"/>
      <c r="IWP6" s="29"/>
      <c r="IWQ6" s="29"/>
      <c r="IWR6" s="29"/>
      <c r="IWS6" s="29"/>
      <c r="IWT6" s="29"/>
      <c r="IWU6" s="29"/>
      <c r="IWV6" s="29"/>
      <c r="IWW6" s="29">
        <v>638.62200000000007</v>
      </c>
      <c r="IWX6" s="29"/>
      <c r="IWY6" s="29"/>
      <c r="IWZ6" s="29"/>
      <c r="IXA6" s="29"/>
      <c r="IXB6" s="29"/>
      <c r="IXC6" s="29"/>
      <c r="IXD6" s="29"/>
      <c r="IXE6" s="29"/>
      <c r="IXF6" s="29">
        <v>3363.4084000000003</v>
      </c>
      <c r="IXG6" s="29"/>
      <c r="IXH6" s="29"/>
      <c r="IXI6" s="29"/>
      <c r="IXJ6" s="29"/>
      <c r="IXK6" s="29"/>
      <c r="IXL6" s="29"/>
      <c r="IXM6" s="29"/>
      <c r="IXN6" s="29"/>
      <c r="IXO6" s="29">
        <v>2597.0137999999997</v>
      </c>
      <c r="IXP6" s="29"/>
      <c r="IXQ6" s="29"/>
      <c r="IXR6" s="29"/>
      <c r="IXS6" s="29"/>
      <c r="IXT6" s="29">
        <v>1805.202</v>
      </c>
      <c r="IXU6" s="29">
        <v>1463.4362000000001</v>
      </c>
      <c r="IXV6" s="29"/>
      <c r="IXW6" s="29"/>
      <c r="IXX6" s="29">
        <v>2337.6841999999997</v>
      </c>
      <c r="IXY6" s="29"/>
      <c r="IXZ6" s="29"/>
      <c r="IYA6" s="29"/>
      <c r="IYB6" s="29">
        <v>3228.8832000000002</v>
      </c>
      <c r="IYC6" s="29"/>
      <c r="IYD6" s="29"/>
      <c r="IYE6" s="29"/>
      <c r="IYF6" s="29">
        <v>815.02019999999993</v>
      </c>
      <c r="IYG6" s="29">
        <v>4397.2174999999997</v>
      </c>
      <c r="IYH6" s="29"/>
      <c r="IYI6" s="29"/>
      <c r="IYJ6" s="29"/>
      <c r="IYK6" s="29"/>
      <c r="IYL6" s="29"/>
      <c r="IYM6" s="29"/>
      <c r="IYN6" s="29"/>
      <c r="IYO6" s="29"/>
      <c r="IYP6" s="29">
        <v>1423.3375000000001</v>
      </c>
      <c r="IYQ6" s="29"/>
      <c r="IYR6" s="29"/>
      <c r="IYS6" s="29"/>
      <c r="IYT6" s="29">
        <v>2130.9965999999999</v>
      </c>
      <c r="IYU6" s="29"/>
      <c r="IYV6" s="29"/>
      <c r="IYW6" s="29"/>
      <c r="IYX6" s="29"/>
      <c r="IYY6" s="29"/>
      <c r="IYZ6" s="29"/>
      <c r="IZA6" s="29"/>
      <c r="IZB6" s="29">
        <v>2755.19</v>
      </c>
      <c r="IZC6" s="29"/>
      <c r="IZD6" s="29"/>
      <c r="IZE6" s="29"/>
      <c r="IZF6" s="29"/>
      <c r="IZG6" s="29"/>
      <c r="IZH6" s="29"/>
      <c r="IZI6" s="29"/>
      <c r="IZJ6" s="29"/>
      <c r="IZK6" s="29"/>
      <c r="IZL6" s="29"/>
      <c r="IZM6" s="29"/>
      <c r="IZN6" s="29">
        <v>827.29799999999989</v>
      </c>
      <c r="IZO6" s="29">
        <v>2298.4680000000003</v>
      </c>
      <c r="IZP6" s="29">
        <v>1142.4743000000001</v>
      </c>
      <c r="IZQ6" s="29">
        <v>1564.3296</v>
      </c>
      <c r="IZR6" s="29"/>
      <c r="IZS6" s="29"/>
      <c r="IZT6" s="29"/>
      <c r="IZU6" s="29"/>
      <c r="IZV6" s="29"/>
      <c r="IZW6" s="29"/>
      <c r="IZX6" s="29"/>
      <c r="IZY6" s="29"/>
      <c r="IZZ6" s="29"/>
      <c r="JAA6" s="29"/>
      <c r="JAB6" s="29">
        <v>1344.8324</v>
      </c>
      <c r="JAC6" s="29"/>
      <c r="JAD6" s="29"/>
      <c r="JAE6" s="29"/>
      <c r="JAF6" s="29"/>
      <c r="JAG6" s="29"/>
      <c r="JAH6" s="29"/>
      <c r="JAI6" s="29"/>
      <c r="JAJ6" s="29"/>
      <c r="JAK6" s="29">
        <v>3245.6915999999997</v>
      </c>
      <c r="JAL6" s="29"/>
      <c r="JAM6" s="29"/>
      <c r="JAN6" s="29">
        <v>3785.4103000000005</v>
      </c>
      <c r="JAO6" s="29"/>
      <c r="JAP6" s="29"/>
      <c r="JAQ6" s="29"/>
      <c r="JAR6" s="29"/>
      <c r="JAS6" s="29"/>
      <c r="JAT6" s="29"/>
      <c r="JAU6" s="29"/>
      <c r="JAV6" s="29"/>
      <c r="JAW6" s="29">
        <v>1095.7760000000001</v>
      </c>
      <c r="JAX6" s="29"/>
      <c r="JAY6" s="29"/>
      <c r="JAZ6" s="29"/>
      <c r="JBA6" s="29"/>
      <c r="JBB6" s="29"/>
      <c r="JBC6" s="29"/>
      <c r="JBD6" s="29"/>
      <c r="JBE6" s="29">
        <v>3982.88</v>
      </c>
      <c r="JBF6" s="29"/>
      <c r="JBG6" s="29"/>
      <c r="JBH6" s="29"/>
      <c r="JBI6" s="29"/>
      <c r="JBJ6" s="29"/>
      <c r="JBK6" s="29"/>
      <c r="JBL6" s="29"/>
      <c r="JBM6" s="29">
        <v>2489.5001000000002</v>
      </c>
      <c r="JBN6" s="29"/>
      <c r="JBO6" s="29"/>
      <c r="JBP6" s="29"/>
      <c r="JBQ6" s="29"/>
      <c r="JBR6" s="29"/>
      <c r="JBS6" s="29"/>
      <c r="JBT6" s="29">
        <v>1085.24</v>
      </c>
      <c r="JBU6" s="29"/>
      <c r="JBV6" s="29"/>
      <c r="JBW6" s="29"/>
      <c r="JBX6" s="29"/>
      <c r="JBY6" s="29"/>
      <c r="JBZ6" s="29">
        <v>668.67660000000001</v>
      </c>
      <c r="JCA6" s="29">
        <v>2272.1093999999998</v>
      </c>
      <c r="JCB6" s="29">
        <v>2954.424</v>
      </c>
      <c r="JCC6" s="29"/>
      <c r="JCD6" s="29"/>
      <c r="JCE6" s="29"/>
      <c r="JCF6" s="29"/>
      <c r="JCG6" s="29"/>
      <c r="JCH6" s="29"/>
      <c r="JCI6" s="29"/>
      <c r="JCJ6" s="29"/>
      <c r="JCK6" s="29">
        <v>4896.6057999999994</v>
      </c>
      <c r="JCL6" s="29"/>
      <c r="JCM6" s="29"/>
      <c r="JCN6" s="29">
        <v>2018.5370999999998</v>
      </c>
      <c r="JCO6" s="29">
        <v>2289.4463000000001</v>
      </c>
      <c r="JCP6" s="29"/>
      <c r="JCQ6" s="29"/>
      <c r="JCR6" s="29">
        <v>1238.24</v>
      </c>
      <c r="JCS6" s="29"/>
      <c r="JCT6" s="29"/>
      <c r="JCU6" s="29"/>
      <c r="JCV6" s="29"/>
      <c r="JCW6" s="29"/>
      <c r="JCX6" s="29">
        <v>1231.23</v>
      </c>
      <c r="JCY6" s="29"/>
      <c r="JCZ6" s="29"/>
      <c r="JDA6" s="29"/>
      <c r="JDB6" s="29"/>
      <c r="JDC6" s="29"/>
      <c r="JDD6" s="29">
        <v>3333.7530999999999</v>
      </c>
      <c r="JDE6" s="29">
        <v>1792.0896</v>
      </c>
      <c r="JDF6" s="29"/>
      <c r="JDG6" s="29"/>
      <c r="JDH6" s="29"/>
      <c r="JDI6" s="29"/>
      <c r="JDJ6" s="29"/>
      <c r="JDK6" s="29"/>
      <c r="JDL6" s="29">
        <v>1624.1279999999999</v>
      </c>
      <c r="JDM6" s="29">
        <v>1425.1996000000001</v>
      </c>
      <c r="JDN6" s="29"/>
      <c r="JDO6" s="29"/>
      <c r="JDP6" s="29"/>
      <c r="JDQ6" s="29">
        <v>2006.4192</v>
      </c>
      <c r="JDR6" s="29"/>
      <c r="JDS6" s="29"/>
      <c r="JDT6" s="29"/>
      <c r="JDU6" s="29">
        <v>1308.4447</v>
      </c>
      <c r="JDV6" s="29">
        <v>1903.3091999999999</v>
      </c>
      <c r="JDW6" s="29">
        <v>3676.9595999999997</v>
      </c>
      <c r="JDX6" s="29"/>
      <c r="JDY6" s="29"/>
      <c r="JDZ6" s="29"/>
      <c r="JEA6" s="29"/>
      <c r="JEB6" s="29">
        <v>1531.5944</v>
      </c>
      <c r="JEC6" s="29"/>
      <c r="JED6" s="29"/>
      <c r="JEE6" s="29"/>
      <c r="JEF6" s="29">
        <v>1855.7279999999998</v>
      </c>
      <c r="JEG6" s="29">
        <v>2106.7941000000001</v>
      </c>
      <c r="JEH6" s="29"/>
      <c r="JEI6" s="29"/>
      <c r="JEJ6" s="29">
        <v>1224.2059999999999</v>
      </c>
      <c r="JEK6" s="29">
        <v>2113.8652000000002</v>
      </c>
      <c r="JEL6" s="29"/>
      <c r="JEM6" s="29"/>
      <c r="JEN6" s="29">
        <v>1955.5020000000002</v>
      </c>
      <c r="JEO6" s="29"/>
      <c r="JEP6" s="29"/>
      <c r="JEQ6" s="29">
        <v>2316.663</v>
      </c>
      <c r="JER6" s="29"/>
      <c r="JES6" s="29">
        <v>3501.9117000000006</v>
      </c>
      <c r="JET6" s="29"/>
      <c r="JEU6" s="29"/>
      <c r="JEV6" s="29"/>
      <c r="JEW6" s="29"/>
      <c r="JEX6" s="29"/>
      <c r="JEY6" s="29"/>
      <c r="JEZ6" s="29">
        <v>2312.982</v>
      </c>
      <c r="JFA6" s="29"/>
      <c r="JFB6" s="29">
        <v>1103.4559999999999</v>
      </c>
      <c r="JFC6" s="29"/>
      <c r="JFD6" s="29"/>
      <c r="JFE6" s="29">
        <v>2305.6396</v>
      </c>
      <c r="JFF6" s="29"/>
      <c r="JFG6" s="29"/>
      <c r="JFH6" s="29">
        <v>2185.1350000000002</v>
      </c>
      <c r="JFI6" s="29"/>
      <c r="JFJ6" s="29"/>
      <c r="JFK6" s="29"/>
      <c r="JFL6" s="29">
        <v>2463.8119999999999</v>
      </c>
      <c r="JFM6" s="29"/>
      <c r="JFN6" s="29"/>
      <c r="JFO6" s="29"/>
      <c r="JFP6" s="29"/>
      <c r="JFQ6" s="29"/>
      <c r="JFR6" s="29"/>
      <c r="JFS6" s="29"/>
      <c r="JFT6" s="29"/>
      <c r="JFU6" s="29"/>
      <c r="JFV6" s="29"/>
      <c r="JFW6" s="29">
        <v>1095.4866999999999</v>
      </c>
      <c r="JFX6" s="29"/>
      <c r="JFY6" s="29"/>
      <c r="JFZ6" s="29"/>
      <c r="JGA6" s="29"/>
      <c r="JGB6" s="29"/>
      <c r="JGC6" s="29"/>
      <c r="JGD6" s="29"/>
      <c r="JGE6" s="29">
        <v>2804.502</v>
      </c>
      <c r="JGF6" s="29"/>
      <c r="JGG6" s="29"/>
      <c r="JGH6" s="29"/>
      <c r="JGI6" s="29"/>
      <c r="JGJ6" s="29"/>
      <c r="JGK6" s="29"/>
      <c r="JGL6" s="29"/>
      <c r="JGM6" s="29"/>
      <c r="JGN6" s="29">
        <v>1169.3814</v>
      </c>
      <c r="JGO6" s="29"/>
      <c r="JGP6" s="29"/>
      <c r="JGQ6" s="29">
        <v>756.66229999999996</v>
      </c>
      <c r="JGR6" s="29"/>
      <c r="JGS6" s="29"/>
      <c r="JGT6" s="29"/>
      <c r="JGU6" s="29"/>
      <c r="JGV6" s="29"/>
      <c r="JGW6" s="29"/>
      <c r="JGX6" s="29"/>
      <c r="JGY6" s="29">
        <v>1172.5168000000001</v>
      </c>
      <c r="JGZ6" s="29"/>
      <c r="JHA6" s="29"/>
      <c r="JHB6" s="29">
        <v>856.90379999999993</v>
      </c>
      <c r="JHC6" s="29">
        <v>2572.3824</v>
      </c>
      <c r="JHD6" s="29"/>
      <c r="JHE6" s="29"/>
      <c r="JHF6" s="29"/>
      <c r="JHG6" s="29"/>
      <c r="JHH6" s="29">
        <v>1235.5554000000002</v>
      </c>
      <c r="JHI6" s="29"/>
      <c r="JHJ6" s="29"/>
      <c r="JHK6" s="29"/>
      <c r="JHL6" s="29"/>
      <c r="JHM6" s="29"/>
      <c r="JHN6" s="29"/>
      <c r="JHO6" s="29"/>
      <c r="JHP6" s="29"/>
      <c r="JHQ6" s="29"/>
      <c r="JHR6" s="29"/>
      <c r="JHS6" s="29">
        <v>2328.6855</v>
      </c>
      <c r="JHT6" s="29">
        <v>2249.3360000000002</v>
      </c>
      <c r="JHU6" s="29"/>
      <c r="JHV6" s="29"/>
      <c r="JHW6" s="29"/>
      <c r="JHX6" s="29">
        <v>2053.1448</v>
      </c>
      <c r="JHY6" s="29"/>
      <c r="JHZ6" s="29"/>
      <c r="JIA6" s="29"/>
      <c r="JIB6" s="29"/>
      <c r="JIC6" s="29"/>
      <c r="JID6" s="29"/>
      <c r="JIE6" s="29">
        <v>2591.3999999999996</v>
      </c>
      <c r="JIF6" s="29"/>
      <c r="JIG6" s="29"/>
      <c r="JIH6" s="29"/>
      <c r="JII6" s="29"/>
      <c r="JIJ6" s="29"/>
      <c r="JIK6" s="29">
        <v>2009.1599999999999</v>
      </c>
      <c r="JIL6" s="29"/>
      <c r="JIM6" s="29">
        <v>2969.9939000000004</v>
      </c>
      <c r="JIN6" s="29">
        <v>1032.4809</v>
      </c>
      <c r="JIO6" s="29"/>
      <c r="JIP6" s="29">
        <v>1413.3235999999999</v>
      </c>
      <c r="JIQ6" s="29"/>
      <c r="JIR6" s="29"/>
      <c r="JIS6" s="29"/>
      <c r="JIT6" s="29"/>
      <c r="JIU6" s="29">
        <v>2256.41</v>
      </c>
      <c r="JIV6" s="29"/>
      <c r="JIW6" s="29"/>
      <c r="JIX6" s="29"/>
      <c r="JIY6" s="29">
        <v>775.57550000000003</v>
      </c>
      <c r="JIZ6" s="29"/>
      <c r="JJA6" s="29"/>
      <c r="JJB6" s="29"/>
      <c r="JJC6" s="29"/>
      <c r="JJD6" s="29">
        <v>2656.9570000000003</v>
      </c>
      <c r="JJE6" s="29"/>
      <c r="JJF6" s="29"/>
      <c r="JJG6" s="29"/>
      <c r="JJH6" s="29"/>
      <c r="JJI6" s="29"/>
      <c r="JJJ6" s="29"/>
      <c r="JJK6" s="29">
        <v>1562.5914</v>
      </c>
      <c r="JJL6" s="29"/>
      <c r="JJM6" s="29"/>
      <c r="JJN6" s="29">
        <v>1552.768</v>
      </c>
      <c r="JJO6" s="29"/>
      <c r="JJP6" s="29"/>
      <c r="JJQ6" s="29">
        <v>2806.4474999999998</v>
      </c>
      <c r="JJR6" s="29"/>
      <c r="JJS6" s="29"/>
      <c r="JJT6" s="29"/>
      <c r="JJU6" s="29"/>
      <c r="JJV6" s="29">
        <v>3675.9014999999999</v>
      </c>
      <c r="JJW6" s="29"/>
      <c r="JJX6" s="29"/>
      <c r="JJY6" s="29"/>
      <c r="JJZ6" s="29">
        <v>2300.3288000000002</v>
      </c>
      <c r="JKA6" s="29"/>
      <c r="JKB6" s="29"/>
      <c r="JKC6" s="29"/>
      <c r="JKD6" s="29">
        <v>1295.8439999999998</v>
      </c>
      <c r="JKE6" s="29"/>
      <c r="JKF6" s="29"/>
      <c r="JKG6" s="29"/>
      <c r="JKH6" s="29"/>
      <c r="JKI6" s="29"/>
      <c r="JKJ6" s="29"/>
      <c r="JKK6" s="29"/>
      <c r="JKL6" s="29"/>
      <c r="JKM6" s="29"/>
      <c r="JKN6" s="29"/>
      <c r="JKO6" s="29">
        <v>3085.2129</v>
      </c>
      <c r="JKP6" s="29"/>
      <c r="JKQ6" s="29"/>
      <c r="JKR6" s="29"/>
      <c r="JKS6" s="29"/>
      <c r="JKT6" s="29"/>
      <c r="JKU6" s="29"/>
      <c r="JKV6" s="29"/>
      <c r="JKW6" s="29">
        <v>2327.1995999999999</v>
      </c>
      <c r="JKX6" s="29">
        <v>1572.9845</v>
      </c>
      <c r="JKY6" s="29"/>
      <c r="JKZ6" s="29">
        <v>1736.8564999999999</v>
      </c>
      <c r="JLA6" s="29">
        <v>1322.4316000000001</v>
      </c>
      <c r="JLB6" s="29"/>
      <c r="JLC6" s="29"/>
      <c r="JLD6" s="29"/>
      <c r="JLE6" s="29"/>
      <c r="JLF6" s="29"/>
      <c r="JLG6" s="29"/>
      <c r="JLH6" s="29"/>
      <c r="JLI6" s="29"/>
      <c r="JLJ6" s="29">
        <v>2448.6264000000001</v>
      </c>
      <c r="JLK6" s="29">
        <v>2935.4481000000001</v>
      </c>
      <c r="JLL6" s="29"/>
      <c r="JLM6" s="29"/>
      <c r="JLN6" s="29"/>
      <c r="JLO6" s="29"/>
      <c r="JLP6" s="29">
        <v>2824.6529</v>
      </c>
      <c r="JLQ6" s="29">
        <v>2193.8389999999999</v>
      </c>
      <c r="JLR6" s="29"/>
      <c r="JLS6" s="29"/>
      <c r="JLT6" s="29"/>
      <c r="JLU6" s="29"/>
      <c r="JLV6" s="29"/>
      <c r="JLW6" s="29"/>
      <c r="JLX6" s="29">
        <v>2280.4809</v>
      </c>
      <c r="JLY6" s="29"/>
      <c r="JLZ6" s="29"/>
      <c r="JMA6" s="29"/>
      <c r="JMB6" s="29">
        <v>4654.4110000000001</v>
      </c>
      <c r="JMC6" s="29"/>
      <c r="JMD6" s="29"/>
      <c r="JME6" s="29"/>
      <c r="JMF6" s="29"/>
      <c r="JMG6" s="29">
        <v>3082.248</v>
      </c>
      <c r="JMH6" s="29"/>
      <c r="JMI6" s="29"/>
      <c r="JMJ6" s="29"/>
      <c r="JMK6" s="29"/>
      <c r="JML6" s="29"/>
      <c r="JMM6" s="29">
        <v>1440.8320000000001</v>
      </c>
      <c r="JMN6" s="29">
        <v>2685.3360000000002</v>
      </c>
      <c r="JMO6" s="29"/>
      <c r="JMP6" s="29"/>
      <c r="JMQ6" s="29">
        <v>2820.9014999999999</v>
      </c>
      <c r="JMR6" s="29">
        <v>1811.4304999999999</v>
      </c>
      <c r="JMS6" s="29"/>
      <c r="JMT6" s="29"/>
      <c r="JMU6" s="29"/>
      <c r="JMV6" s="29"/>
      <c r="JMW6" s="29"/>
      <c r="JMX6" s="29"/>
      <c r="JMY6" s="29"/>
      <c r="JMZ6" s="29"/>
      <c r="JNA6" s="29"/>
      <c r="JNB6" s="29">
        <v>1838.4014999999999</v>
      </c>
      <c r="JNC6" s="29">
        <v>1327.0391999999997</v>
      </c>
      <c r="JND6" s="29"/>
      <c r="JNE6" s="29"/>
      <c r="JNF6" s="29"/>
      <c r="JNG6" s="29"/>
      <c r="JNH6" s="29"/>
      <c r="JNI6" s="29"/>
      <c r="JNJ6" s="29">
        <v>2215.5504000000001</v>
      </c>
      <c r="JNK6" s="29"/>
      <c r="JNL6" s="29"/>
      <c r="JNM6" s="29"/>
      <c r="JNN6" s="29"/>
      <c r="JNO6" s="29">
        <v>1387.2963999999999</v>
      </c>
      <c r="JNP6" s="29">
        <v>1231.1898000000001</v>
      </c>
      <c r="JNQ6" s="29"/>
      <c r="JNR6" s="29"/>
      <c r="JNS6" s="29"/>
      <c r="JNT6" s="29"/>
      <c r="JNU6" s="29"/>
      <c r="JNV6" s="29"/>
      <c r="JNW6" s="29"/>
      <c r="JNX6" s="29"/>
      <c r="JNY6" s="29"/>
      <c r="JNZ6" s="29"/>
      <c r="JOA6" s="29"/>
      <c r="JOB6" s="29"/>
      <c r="JOC6" s="29"/>
      <c r="JOD6" s="29"/>
      <c r="JOE6" s="29">
        <v>1062.3018000000002</v>
      </c>
      <c r="JOF6" s="29"/>
      <c r="JOG6" s="29"/>
      <c r="JOH6" s="29"/>
      <c r="JOI6" s="29"/>
      <c r="JOJ6" s="29"/>
      <c r="JOK6" s="29"/>
      <c r="JOL6" s="29">
        <v>1676.0879</v>
      </c>
      <c r="JOM6" s="29"/>
      <c r="JON6" s="29"/>
      <c r="JOO6" s="29"/>
      <c r="JOP6" s="29"/>
      <c r="JOQ6" s="29"/>
      <c r="JOR6" s="29">
        <v>1500.605</v>
      </c>
      <c r="JOS6" s="29"/>
      <c r="JOT6" s="29">
        <v>1734.3612000000001</v>
      </c>
      <c r="JOU6" s="29"/>
      <c r="JOV6" s="29"/>
      <c r="JOW6" s="29"/>
      <c r="JOX6" s="29"/>
      <c r="JOY6" s="29">
        <v>4437.6875</v>
      </c>
      <c r="JOZ6" s="29"/>
      <c r="JPA6" s="29"/>
      <c r="JPB6" s="29">
        <v>1293.0545</v>
      </c>
      <c r="JPC6" s="29"/>
      <c r="JPD6" s="29">
        <v>1876.34</v>
      </c>
      <c r="JPE6" s="29"/>
      <c r="JPF6" s="29"/>
      <c r="JPG6" s="29"/>
      <c r="JPH6" s="29"/>
      <c r="JPI6" s="29"/>
      <c r="JPJ6" s="29"/>
      <c r="JPK6" s="29"/>
      <c r="JPL6" s="29"/>
      <c r="JPM6" s="29">
        <v>1082.2842000000001</v>
      </c>
      <c r="JPN6" s="29"/>
      <c r="JPO6" s="29"/>
      <c r="JPP6" s="29">
        <v>2118.1307999999999</v>
      </c>
      <c r="JPQ6" s="29"/>
      <c r="JPR6" s="29"/>
      <c r="JPS6" s="29"/>
      <c r="JPT6" s="29">
        <v>1699.145</v>
      </c>
      <c r="JPU6" s="29"/>
      <c r="JPV6" s="29"/>
      <c r="JPW6" s="29"/>
      <c r="JPX6" s="29"/>
      <c r="JPY6" s="29"/>
      <c r="JPZ6" s="29"/>
      <c r="JQA6" s="29">
        <v>821.99879999999996</v>
      </c>
      <c r="JQB6" s="29">
        <v>3830.9170000000004</v>
      </c>
      <c r="JQC6" s="29"/>
      <c r="JQD6" s="29">
        <v>1501.8054</v>
      </c>
      <c r="JQE6" s="29"/>
      <c r="JQF6" s="29"/>
      <c r="JQG6" s="29">
        <v>4676.4768000000004</v>
      </c>
      <c r="JQH6" s="29"/>
      <c r="JQI6" s="29"/>
      <c r="JQJ6" s="29"/>
      <c r="JQK6" s="29"/>
      <c r="JQL6" s="29"/>
      <c r="JQM6" s="29"/>
      <c r="JQN6" s="29">
        <v>2369.6064000000001</v>
      </c>
      <c r="JQO6" s="29"/>
      <c r="JQP6" s="29"/>
      <c r="JQQ6" s="29"/>
      <c r="JQR6" s="29">
        <v>1398.8352</v>
      </c>
      <c r="JQS6" s="29">
        <v>3156.2662</v>
      </c>
      <c r="JQT6" s="29"/>
      <c r="JQU6" s="29"/>
      <c r="JQV6" s="29"/>
      <c r="JQW6" s="29"/>
      <c r="JQX6" s="29"/>
      <c r="JQY6" s="29"/>
      <c r="JQZ6" s="29"/>
      <c r="JRA6" s="29"/>
      <c r="JRB6" s="29"/>
      <c r="JRC6" s="29"/>
      <c r="JRD6" s="29">
        <v>1602.3993</v>
      </c>
      <c r="JRE6" s="29"/>
      <c r="JRF6" s="29"/>
      <c r="JRG6" s="29"/>
      <c r="JRH6" s="29">
        <v>1861.4172000000001</v>
      </c>
      <c r="JRI6" s="29"/>
      <c r="JRJ6" s="29"/>
      <c r="JRK6" s="29"/>
      <c r="JRL6" s="29"/>
      <c r="JRM6" s="29"/>
      <c r="JRN6" s="29"/>
      <c r="JRO6" s="29"/>
      <c r="JRP6" s="29"/>
      <c r="JRQ6" s="29"/>
      <c r="JRR6" s="29"/>
      <c r="JRS6" s="29"/>
      <c r="JRT6" s="29"/>
      <c r="JRU6" s="29"/>
      <c r="JRV6" s="29"/>
      <c r="JRW6" s="29">
        <v>4406.2965999999997</v>
      </c>
      <c r="JRX6" s="29"/>
      <c r="JRY6" s="29"/>
      <c r="JRZ6" s="29"/>
      <c r="JSA6" s="29">
        <v>1541.4755</v>
      </c>
      <c r="JSB6" s="29"/>
      <c r="JSC6" s="29"/>
      <c r="JSD6" s="29"/>
      <c r="JSE6" s="29">
        <v>1701.9232999999999</v>
      </c>
      <c r="JSF6" s="29"/>
      <c r="JSG6" s="29"/>
      <c r="JSH6" s="29"/>
      <c r="JSI6" s="29"/>
      <c r="JSJ6" s="29"/>
      <c r="JSK6" s="29"/>
      <c r="JSL6" s="29"/>
      <c r="JSM6" s="29">
        <v>1423.6326000000001</v>
      </c>
      <c r="JSN6" s="29"/>
      <c r="JSO6" s="29"/>
      <c r="JSP6" s="29"/>
      <c r="JSQ6" s="29">
        <v>3588.0816</v>
      </c>
      <c r="JSR6" s="29"/>
      <c r="JSS6" s="29"/>
      <c r="JST6" s="29"/>
      <c r="JSU6" s="29"/>
      <c r="JSV6" s="29"/>
      <c r="JSW6" s="29"/>
      <c r="JSX6" s="29"/>
      <c r="JSY6" s="29"/>
      <c r="JSZ6" s="29"/>
      <c r="JTA6" s="29"/>
      <c r="JTB6" s="29"/>
      <c r="JTC6" s="29">
        <v>1937.7379999999998</v>
      </c>
      <c r="JTD6" s="29"/>
      <c r="JTE6" s="29"/>
      <c r="JTF6" s="29"/>
      <c r="JTG6" s="29"/>
      <c r="JTH6" s="29">
        <v>1055.3130000000001</v>
      </c>
      <c r="JTI6" s="29"/>
      <c r="JTJ6" s="29">
        <v>1231.5498000000002</v>
      </c>
      <c r="JTK6" s="29"/>
      <c r="JTL6" s="29"/>
      <c r="JTM6" s="29"/>
      <c r="JTN6" s="29">
        <v>4535.7487999999994</v>
      </c>
      <c r="JTO6" s="29"/>
      <c r="JTP6" s="29"/>
      <c r="JTQ6" s="29">
        <v>2331.9351999999999</v>
      </c>
      <c r="JTR6" s="29"/>
      <c r="JTS6" s="29">
        <v>875.95459999999991</v>
      </c>
      <c r="JTT6" s="29"/>
      <c r="JTU6" s="29"/>
      <c r="JTV6" s="29"/>
      <c r="JTW6" s="29">
        <v>1335.4875000000002</v>
      </c>
      <c r="JTX6" s="29"/>
      <c r="JTY6" s="29"/>
      <c r="JTZ6" s="29"/>
      <c r="JUA6" s="29"/>
      <c r="JUB6" s="29"/>
      <c r="JUC6" s="29"/>
      <c r="JUD6" s="29">
        <v>1613.8732</v>
      </c>
      <c r="JUE6" s="29"/>
      <c r="JUF6" s="29"/>
      <c r="JUG6" s="29"/>
      <c r="JUH6" s="29">
        <v>1748.0620000000001</v>
      </c>
      <c r="JUI6" s="29">
        <v>831.63890000000015</v>
      </c>
      <c r="JUJ6" s="29"/>
      <c r="JUK6" s="29"/>
      <c r="JUL6" s="29"/>
      <c r="JUM6" s="29"/>
      <c r="JUN6" s="29"/>
      <c r="JUO6" s="29"/>
      <c r="JUP6" s="29"/>
      <c r="JUQ6" s="29"/>
      <c r="JUR6" s="29"/>
      <c r="JUS6" s="29"/>
      <c r="JUT6" s="29"/>
      <c r="JUU6" s="29">
        <v>2011.779</v>
      </c>
      <c r="JUV6" s="29"/>
      <c r="JUW6" s="29"/>
      <c r="JUX6" s="29"/>
      <c r="JUY6" s="29"/>
      <c r="JUZ6" s="29"/>
      <c r="JVA6" s="29"/>
      <c r="JVB6" s="29"/>
      <c r="JVC6" s="29"/>
      <c r="JVD6" s="29"/>
      <c r="JVE6" s="29"/>
      <c r="JVF6" s="29"/>
      <c r="JVG6" s="29">
        <v>1552.1071000000002</v>
      </c>
      <c r="JVH6" s="29">
        <v>1741.6602</v>
      </c>
      <c r="JVI6" s="29">
        <v>3241.4613000000004</v>
      </c>
      <c r="JVJ6" s="29"/>
      <c r="JVK6" s="29">
        <v>3908.7398000000003</v>
      </c>
      <c r="JVL6" s="29"/>
      <c r="JVM6" s="29"/>
      <c r="JVN6" s="29"/>
      <c r="JVO6" s="29">
        <v>1760.4216000000001</v>
      </c>
      <c r="JVP6" s="29"/>
      <c r="JVQ6" s="29"/>
      <c r="JVR6" s="29"/>
      <c r="JVS6" s="29">
        <v>2344.41</v>
      </c>
      <c r="JVT6" s="29"/>
      <c r="JVU6" s="29"/>
      <c r="JVV6" s="29"/>
      <c r="JVW6" s="29"/>
      <c r="JVX6" s="29"/>
      <c r="JVY6" s="29"/>
      <c r="JVZ6" s="29">
        <v>2063.4677999999999</v>
      </c>
      <c r="JWA6" s="29">
        <v>1288.7871</v>
      </c>
      <c r="JWB6" s="29">
        <v>707.72519999999997</v>
      </c>
      <c r="JWC6" s="29">
        <v>2421.6639999999998</v>
      </c>
      <c r="JWD6" s="29"/>
      <c r="JWE6" s="29">
        <v>1193.0871999999999</v>
      </c>
      <c r="JWF6" s="29"/>
      <c r="JWG6" s="29"/>
      <c r="JWH6" s="29"/>
      <c r="JWI6" s="29"/>
      <c r="JWJ6" s="29"/>
      <c r="JWK6" s="29"/>
      <c r="JWL6" s="29">
        <v>3819.6774</v>
      </c>
      <c r="JWM6" s="29">
        <v>2702.2055999999998</v>
      </c>
      <c r="JWN6" s="29"/>
      <c r="JWO6" s="29">
        <v>2191.3247999999999</v>
      </c>
      <c r="JWP6" s="29"/>
      <c r="JWQ6" s="29"/>
      <c r="JWR6" s="29"/>
      <c r="JWS6" s="29"/>
      <c r="JWT6" s="29"/>
      <c r="JWU6" s="29">
        <v>1162.0452</v>
      </c>
      <c r="JWV6" s="29"/>
      <c r="JWW6" s="29"/>
      <c r="JWX6" s="29"/>
      <c r="JWY6" s="29"/>
      <c r="JWZ6" s="29">
        <v>1573.6967999999997</v>
      </c>
      <c r="JXA6" s="29"/>
      <c r="JXB6" s="29"/>
      <c r="JXC6" s="29"/>
      <c r="JXD6" s="29"/>
      <c r="JXE6" s="29"/>
      <c r="JXF6" s="29"/>
      <c r="JXG6" s="29"/>
      <c r="JXH6" s="29"/>
      <c r="JXI6" s="29">
        <v>845.13670000000002</v>
      </c>
      <c r="JXJ6" s="29"/>
      <c r="JXK6" s="29"/>
      <c r="JXL6" s="29">
        <v>3341.7079000000003</v>
      </c>
      <c r="JXM6" s="29"/>
      <c r="JXN6" s="29"/>
      <c r="JXO6" s="29"/>
      <c r="JXP6" s="29"/>
      <c r="JXQ6" s="29">
        <v>2561.5356000000002</v>
      </c>
      <c r="JXR6" s="29"/>
      <c r="JXS6" s="29"/>
      <c r="JXT6" s="29"/>
      <c r="JXU6" s="29"/>
      <c r="JXV6" s="29"/>
      <c r="JXW6" s="29"/>
      <c r="JXX6" s="29">
        <v>1664.4285</v>
      </c>
      <c r="JXY6" s="29"/>
      <c r="JXZ6" s="29"/>
      <c r="JYA6" s="29"/>
      <c r="JYB6" s="29">
        <v>1277.7594999999999</v>
      </c>
      <c r="JYC6" s="29"/>
      <c r="JYD6" s="29"/>
      <c r="JYE6" s="29"/>
      <c r="JYF6" s="29"/>
      <c r="JYG6" s="29"/>
      <c r="JYH6" s="29">
        <v>3044.7430000000004</v>
      </c>
      <c r="JYI6" s="29">
        <v>1091.3448000000001</v>
      </c>
      <c r="JYJ6" s="29"/>
      <c r="JYK6" s="29"/>
      <c r="JYL6" s="29"/>
      <c r="JYM6" s="29">
        <v>1415.3240000000001</v>
      </c>
      <c r="JYN6" s="29"/>
      <c r="JYO6" s="29"/>
      <c r="JYP6" s="29">
        <v>4293.0683999999992</v>
      </c>
      <c r="JYQ6" s="29"/>
      <c r="JYR6" s="29"/>
      <c r="JYS6" s="29">
        <v>835.87900000000002</v>
      </c>
      <c r="JYT6" s="29"/>
      <c r="JYU6" s="29">
        <v>2545.3634999999999</v>
      </c>
      <c r="JYV6" s="29"/>
      <c r="JYW6" s="29"/>
      <c r="JYX6" s="29"/>
      <c r="JYY6" s="29">
        <v>2857.8778000000002</v>
      </c>
      <c r="JYZ6" s="29"/>
      <c r="JZA6" s="29"/>
      <c r="JZB6" s="29"/>
      <c r="JZC6" s="29"/>
      <c r="JZD6" s="29"/>
      <c r="JZE6" s="29"/>
      <c r="JZF6" s="29"/>
      <c r="JZG6" s="29"/>
      <c r="JZH6" s="29"/>
      <c r="JZI6" s="29"/>
      <c r="JZJ6" s="29"/>
      <c r="JZK6" s="29"/>
      <c r="JZL6" s="29"/>
      <c r="JZM6" s="29"/>
      <c r="JZN6" s="29">
        <v>1278.2975999999999</v>
      </c>
      <c r="JZO6" s="29"/>
      <c r="JZP6" s="29">
        <v>1430.4245999999998</v>
      </c>
      <c r="JZQ6" s="29"/>
      <c r="JZR6" s="29">
        <v>769.11059999999998</v>
      </c>
      <c r="JZS6" s="29"/>
      <c r="JZT6" s="29">
        <v>1432.7696000000001</v>
      </c>
      <c r="JZU6" s="29"/>
      <c r="JZV6" s="29"/>
      <c r="JZW6" s="29"/>
      <c r="JZX6" s="29">
        <v>1988.0045999999998</v>
      </c>
      <c r="JZY6" s="29"/>
      <c r="JZZ6" s="29"/>
      <c r="KAA6" s="29"/>
      <c r="KAB6" s="29">
        <v>1172.2968000000001</v>
      </c>
      <c r="KAC6" s="29"/>
      <c r="KAD6" s="29"/>
      <c r="KAE6" s="29"/>
      <c r="KAF6" s="29"/>
      <c r="KAG6" s="29"/>
      <c r="KAH6" s="29"/>
      <c r="KAI6" s="29"/>
      <c r="KAJ6" s="29">
        <v>1053.6890000000001</v>
      </c>
      <c r="KAK6" s="29">
        <v>1892.4416000000001</v>
      </c>
      <c r="KAL6" s="29">
        <v>2875.0379999999996</v>
      </c>
      <c r="KAM6" s="29"/>
      <c r="KAN6" s="29"/>
      <c r="KAO6" s="29"/>
      <c r="KAP6" s="29"/>
      <c r="KAQ6" s="29"/>
      <c r="KAR6" s="29"/>
      <c r="KAS6" s="29"/>
      <c r="KAT6" s="29"/>
      <c r="KAU6" s="29"/>
      <c r="KAV6" s="29">
        <v>1429.9467999999999</v>
      </c>
      <c r="KAW6" s="29"/>
      <c r="KAX6" s="29"/>
      <c r="KAY6" s="29"/>
      <c r="KAZ6" s="29"/>
      <c r="KBA6" s="29">
        <v>2396.5326</v>
      </c>
      <c r="KBB6" s="29"/>
      <c r="KBC6" s="29">
        <v>2202.8490000000002</v>
      </c>
      <c r="KBD6" s="29"/>
      <c r="KBE6" s="29">
        <v>1445.6003000000001</v>
      </c>
      <c r="KBF6" s="29"/>
      <c r="KBG6" s="29"/>
      <c r="KBH6" s="29"/>
      <c r="KBI6" s="29"/>
      <c r="KBJ6" s="29">
        <v>1754.2944</v>
      </c>
      <c r="KBK6" s="29"/>
      <c r="KBL6" s="29">
        <v>940.99319999999989</v>
      </c>
      <c r="KBM6" s="29"/>
      <c r="KBN6" s="29"/>
      <c r="KBO6" s="29"/>
      <c r="KBP6" s="29"/>
      <c r="KBQ6" s="29"/>
      <c r="KBR6" s="29"/>
      <c r="KBS6" s="29"/>
      <c r="KBT6" s="29"/>
      <c r="KBU6" s="29"/>
      <c r="KBV6" s="29"/>
      <c r="KBW6" s="29">
        <v>3288.8002999999999</v>
      </c>
      <c r="KBX6" s="29"/>
      <c r="KBY6" s="29"/>
      <c r="KBZ6" s="29"/>
      <c r="KCA6" s="29"/>
      <c r="KCB6" s="29"/>
      <c r="KCC6" s="29">
        <v>2084.1985</v>
      </c>
      <c r="KCD6" s="29"/>
      <c r="KCE6" s="29"/>
      <c r="KCF6" s="29"/>
      <c r="KCG6" s="29"/>
      <c r="KCH6" s="29"/>
      <c r="KCI6" s="29"/>
      <c r="KCJ6" s="29"/>
      <c r="KCK6" s="29"/>
      <c r="KCL6" s="29"/>
      <c r="KCM6" s="29"/>
      <c r="KCN6" s="29"/>
      <c r="KCO6" s="29"/>
      <c r="KCP6" s="29">
        <v>2752.08</v>
      </c>
      <c r="KCQ6" s="29"/>
      <c r="KCR6" s="29">
        <v>1810.4268</v>
      </c>
      <c r="KCS6" s="29"/>
      <c r="KCT6" s="29"/>
      <c r="KCU6" s="29"/>
      <c r="KCV6" s="29">
        <v>3914.7195999999999</v>
      </c>
      <c r="KCW6" s="29"/>
      <c r="KCX6" s="29"/>
      <c r="KCY6" s="29"/>
      <c r="KCZ6" s="29"/>
      <c r="KDA6" s="29">
        <v>2692.9184</v>
      </c>
      <c r="KDB6" s="29">
        <v>1205.7429999999999</v>
      </c>
      <c r="KDC6" s="29"/>
      <c r="KDD6" s="29"/>
      <c r="KDE6" s="29"/>
      <c r="KDF6" s="29"/>
      <c r="KDG6" s="29"/>
      <c r="KDH6" s="29"/>
      <c r="KDI6" s="29"/>
      <c r="KDJ6" s="29"/>
      <c r="KDK6" s="29"/>
      <c r="KDL6" s="29"/>
      <c r="KDM6" s="29"/>
      <c r="KDN6" s="29"/>
      <c r="KDO6" s="29"/>
      <c r="KDP6" s="29"/>
      <c r="KDQ6" s="29"/>
      <c r="KDR6" s="29"/>
      <c r="KDS6" s="29"/>
      <c r="KDT6" s="29"/>
      <c r="KDU6" s="29"/>
      <c r="KDV6" s="29">
        <v>1449.4380000000001</v>
      </c>
      <c r="KDW6" s="29"/>
      <c r="KDX6" s="29"/>
      <c r="KDY6" s="29">
        <v>2324.3000000000002</v>
      </c>
      <c r="KDZ6" s="29"/>
      <c r="KEA6" s="29"/>
      <c r="KEB6" s="29">
        <v>1776.4187999999999</v>
      </c>
      <c r="KEC6" s="29"/>
      <c r="KED6" s="29"/>
      <c r="KEE6" s="29"/>
      <c r="KEF6" s="29"/>
      <c r="KEG6" s="29"/>
      <c r="KEH6" s="29"/>
      <c r="KEI6" s="29"/>
      <c r="KEJ6" s="29"/>
      <c r="KEK6" s="29"/>
      <c r="KEL6" s="29"/>
      <c r="KEM6" s="29"/>
      <c r="KEN6" s="29"/>
      <c r="KEO6" s="29">
        <v>1810.89</v>
      </c>
      <c r="KEP6" s="29">
        <v>1831.7188999999998</v>
      </c>
      <c r="KEQ6" s="29"/>
      <c r="KER6" s="29">
        <v>4229.4267</v>
      </c>
      <c r="KES6" s="29"/>
      <c r="KET6" s="29"/>
      <c r="KEU6" s="29">
        <v>2899.7439999999997</v>
      </c>
      <c r="KEV6" s="29"/>
      <c r="KEW6" s="29"/>
      <c r="KEX6" s="29"/>
      <c r="KEY6" s="29"/>
      <c r="KEZ6" s="29"/>
      <c r="KFA6" s="29"/>
      <c r="KFB6" s="29"/>
      <c r="KFC6" s="29">
        <v>2387.9595999999997</v>
      </c>
      <c r="KFD6" s="29">
        <v>1434.1086</v>
      </c>
      <c r="KFE6" s="29"/>
      <c r="KFF6" s="29"/>
      <c r="KFG6" s="29"/>
      <c r="KFH6" s="29"/>
      <c r="KFI6" s="29"/>
      <c r="KFJ6" s="29"/>
      <c r="KFK6" s="29"/>
      <c r="KFL6" s="29">
        <v>2942.6759999999999</v>
      </c>
      <c r="KFM6" s="29">
        <v>2685.5486000000001</v>
      </c>
      <c r="KFN6" s="29">
        <v>1880.0339999999999</v>
      </c>
      <c r="KFO6" s="29"/>
      <c r="KFP6" s="29"/>
      <c r="KFQ6" s="29"/>
      <c r="KFR6" s="29"/>
      <c r="KFS6" s="29">
        <v>1518.6870000000001</v>
      </c>
      <c r="KFT6" s="29"/>
      <c r="KFU6" s="29">
        <v>1309.8126000000002</v>
      </c>
      <c r="KFV6" s="29"/>
      <c r="KFW6" s="29">
        <v>1155.3786</v>
      </c>
      <c r="KFX6" s="29"/>
      <c r="KFY6" s="29"/>
      <c r="KFZ6" s="29"/>
      <c r="KGA6" s="29"/>
      <c r="KGB6" s="29">
        <v>3519.9264000000003</v>
      </c>
      <c r="KGC6" s="29"/>
      <c r="KGD6" s="29"/>
      <c r="KGE6" s="29"/>
      <c r="KGF6" s="29"/>
      <c r="KGG6" s="29">
        <v>1525.9755</v>
      </c>
      <c r="KGH6" s="29">
        <v>1376.2764000000002</v>
      </c>
      <c r="KGI6" s="29"/>
      <c r="KGJ6" s="29"/>
      <c r="KGK6" s="29"/>
      <c r="KGL6" s="29"/>
      <c r="KGM6" s="29"/>
      <c r="KGN6" s="29"/>
      <c r="KGO6" s="29"/>
      <c r="KGP6" s="29">
        <v>3140.7090000000003</v>
      </c>
      <c r="KGQ6" s="29">
        <v>1599.492</v>
      </c>
      <c r="KGR6" s="29">
        <v>2094.4349999999999</v>
      </c>
      <c r="KGS6" s="29"/>
      <c r="KGT6" s="29"/>
      <c r="KGU6" s="29"/>
      <c r="KGV6" s="29"/>
      <c r="KGW6" s="29"/>
      <c r="KGX6" s="29"/>
      <c r="KGY6" s="29">
        <v>3530.29</v>
      </c>
      <c r="KGZ6" s="29"/>
      <c r="KHA6" s="29">
        <v>2371.1057000000001</v>
      </c>
      <c r="KHB6" s="29">
        <v>1014.7215</v>
      </c>
      <c r="KHC6" s="29">
        <v>2870.5060999999996</v>
      </c>
      <c r="KHD6" s="29"/>
      <c r="KHE6" s="29">
        <v>1575.92</v>
      </c>
      <c r="KHF6" s="29"/>
      <c r="KHG6" s="29"/>
      <c r="KHH6" s="29"/>
      <c r="KHI6" s="29"/>
      <c r="KHJ6" s="29"/>
      <c r="KHK6" s="29">
        <v>1758.078</v>
      </c>
      <c r="KHL6" s="29"/>
      <c r="KHM6" s="29"/>
      <c r="KHN6" s="29"/>
      <c r="KHO6" s="29"/>
      <c r="KHP6" s="29"/>
      <c r="KHQ6" s="29"/>
      <c r="KHR6" s="29">
        <v>2170.8630000000003</v>
      </c>
      <c r="KHS6" s="29">
        <v>2521.9740000000002</v>
      </c>
      <c r="KHT6" s="29"/>
      <c r="KHU6" s="29">
        <v>790.16849999999999</v>
      </c>
      <c r="KHV6" s="29"/>
      <c r="KHW6" s="29"/>
      <c r="KHX6" s="29"/>
      <c r="KHY6" s="29"/>
      <c r="KHZ6" s="29">
        <v>1642.3575000000001</v>
      </c>
      <c r="KIA6" s="29"/>
      <c r="KIB6" s="29"/>
      <c r="KIC6" s="29"/>
      <c r="KID6" s="29"/>
      <c r="KIE6" s="29"/>
      <c r="KIF6" s="29"/>
      <c r="KIG6" s="29"/>
      <c r="KIH6" s="29">
        <v>1820.2425000000001</v>
      </c>
      <c r="KII6" s="29"/>
      <c r="KIJ6" s="29"/>
      <c r="KIK6" s="29"/>
      <c r="KIL6" s="29"/>
      <c r="KIM6" s="29"/>
      <c r="KIN6" s="29"/>
      <c r="KIO6" s="29">
        <v>2520.7845000000002</v>
      </c>
      <c r="KIP6" s="29"/>
      <c r="KIQ6" s="29"/>
      <c r="KIR6" s="29"/>
      <c r="KIS6" s="29"/>
      <c r="KIT6" s="29"/>
      <c r="KIU6" s="29"/>
      <c r="KIV6" s="29">
        <v>1451.2524000000001</v>
      </c>
      <c r="KIW6" s="29"/>
      <c r="KIX6" s="29"/>
      <c r="KIY6" s="29"/>
      <c r="KIZ6" s="29">
        <v>3113.7896000000001</v>
      </c>
      <c r="KJA6" s="29"/>
      <c r="KJB6" s="29"/>
      <c r="KJC6" s="29"/>
      <c r="KJD6" s="29"/>
      <c r="KJE6" s="29"/>
      <c r="KJF6" s="29">
        <v>1257.4560000000001</v>
      </c>
      <c r="KJG6" s="29"/>
      <c r="KJH6" s="29"/>
      <c r="KJI6" s="29"/>
      <c r="KJJ6" s="29"/>
      <c r="KJK6" s="29"/>
      <c r="KJL6" s="29"/>
      <c r="KJM6" s="29"/>
      <c r="KJN6" s="29"/>
      <c r="KJO6" s="29">
        <v>1858.9411</v>
      </c>
      <c r="KJP6" s="29">
        <v>1246.7910000000002</v>
      </c>
      <c r="KJQ6" s="29"/>
      <c r="KJR6" s="29"/>
      <c r="KJS6" s="29"/>
      <c r="KJT6" s="29"/>
      <c r="KJU6" s="29">
        <v>1186.9224000000002</v>
      </c>
      <c r="KJV6" s="29">
        <v>4490.5950000000003</v>
      </c>
      <c r="KJW6" s="29"/>
      <c r="KJX6" s="29"/>
      <c r="KJY6" s="29"/>
      <c r="KJZ6" s="29"/>
      <c r="KKA6" s="29">
        <v>1749.7710999999999</v>
      </c>
      <c r="KKB6" s="29"/>
      <c r="KKC6" s="29"/>
      <c r="KKD6" s="29"/>
      <c r="KKE6" s="29"/>
      <c r="KKF6" s="29"/>
      <c r="KKG6" s="29"/>
      <c r="KKH6" s="29"/>
      <c r="KKI6" s="29"/>
      <c r="KKJ6" s="29"/>
      <c r="KKK6" s="29">
        <v>1453.335</v>
      </c>
      <c r="KKL6" s="29"/>
      <c r="KKM6" s="29"/>
      <c r="KKN6" s="29"/>
      <c r="KKO6" s="29"/>
      <c r="KKP6" s="29"/>
      <c r="KKQ6" s="29"/>
      <c r="KKR6" s="29"/>
      <c r="KKS6" s="29"/>
      <c r="KKT6" s="29"/>
      <c r="KKU6" s="29"/>
      <c r="KKV6" s="29">
        <v>1947.6156000000001</v>
      </c>
      <c r="KKW6" s="29"/>
      <c r="KKX6" s="29"/>
      <c r="KKY6" s="29">
        <v>1427.2772</v>
      </c>
      <c r="KKZ6" s="29"/>
      <c r="KLA6" s="29">
        <v>2781.5291999999999</v>
      </c>
      <c r="KLB6" s="29">
        <v>3093.2039000000004</v>
      </c>
      <c r="KLC6" s="29"/>
      <c r="KLD6" s="29"/>
      <c r="KLE6" s="29"/>
      <c r="KLF6" s="29"/>
      <c r="KLG6" s="29"/>
      <c r="KLH6" s="29"/>
      <c r="KLI6" s="29"/>
      <c r="KLJ6" s="29">
        <v>2125.4484000000002</v>
      </c>
      <c r="KLK6" s="29"/>
      <c r="KLL6" s="29"/>
      <c r="KLM6" s="29"/>
      <c r="KLN6" s="29"/>
      <c r="KLO6" s="29">
        <v>2561.8364999999999</v>
      </c>
      <c r="KLP6" s="29"/>
      <c r="KLQ6" s="29"/>
      <c r="KLR6" s="29"/>
      <c r="KLS6" s="29"/>
      <c r="KLT6" s="29"/>
      <c r="KLU6" s="29"/>
      <c r="KLV6" s="29">
        <v>958.54799999999989</v>
      </c>
      <c r="KLW6" s="29"/>
      <c r="KLX6" s="29"/>
      <c r="KLY6" s="29">
        <v>2157.5988000000002</v>
      </c>
      <c r="KLZ6" s="29">
        <v>986.46230000000003</v>
      </c>
      <c r="KMA6" s="29"/>
      <c r="KMB6" s="29"/>
      <c r="KMC6" s="29"/>
      <c r="KMD6" s="29"/>
      <c r="KME6" s="29">
        <v>4118.2595999999994</v>
      </c>
      <c r="KMF6" s="29"/>
      <c r="KMG6" s="29"/>
      <c r="KMH6" s="29"/>
      <c r="KMI6" s="29"/>
      <c r="KMJ6" s="29"/>
      <c r="KMK6" s="29"/>
      <c r="KML6" s="29"/>
      <c r="KMM6" s="29"/>
      <c r="KMN6" s="29"/>
      <c r="KMO6" s="29"/>
      <c r="KMP6" s="29">
        <v>2747.8650000000002</v>
      </c>
      <c r="KMQ6" s="29">
        <v>3161.8330000000001</v>
      </c>
      <c r="KMR6" s="29"/>
      <c r="KMS6" s="29"/>
      <c r="KMT6" s="29"/>
      <c r="KMU6" s="29"/>
      <c r="KMV6" s="29"/>
      <c r="KMW6" s="29"/>
      <c r="KMX6" s="29">
        <v>1328.94</v>
      </c>
      <c r="KMY6" s="29"/>
      <c r="KMZ6" s="29"/>
      <c r="KNA6" s="29">
        <v>1326.8976</v>
      </c>
      <c r="KNB6" s="29">
        <v>3120.2139999999999</v>
      </c>
      <c r="KNC6" s="29"/>
      <c r="KND6" s="29">
        <v>2739.8086000000003</v>
      </c>
      <c r="KNE6" s="29"/>
      <c r="KNF6" s="29">
        <v>3141.1122</v>
      </c>
      <c r="KNG6" s="29"/>
      <c r="KNH6" s="29"/>
      <c r="KNI6" s="29"/>
      <c r="KNJ6" s="29"/>
      <c r="KNK6" s="29"/>
      <c r="KNL6" s="29"/>
      <c r="KNM6" s="29">
        <v>3074.1930000000002</v>
      </c>
      <c r="KNN6" s="29"/>
      <c r="KNO6" s="29"/>
      <c r="KNP6" s="29">
        <v>1496.7820000000002</v>
      </c>
      <c r="KNQ6" s="29"/>
      <c r="KNR6" s="29"/>
      <c r="KNS6" s="29">
        <v>2772.4484000000002</v>
      </c>
      <c r="KNT6" s="29">
        <v>1877.2566999999999</v>
      </c>
      <c r="KNU6" s="29">
        <v>1593.3928999999998</v>
      </c>
      <c r="KNV6" s="29"/>
      <c r="KNW6" s="29"/>
      <c r="KNX6" s="29"/>
      <c r="KNY6" s="29"/>
      <c r="KNZ6" s="29"/>
      <c r="KOA6" s="29"/>
      <c r="KOB6" s="29"/>
      <c r="KOC6" s="29"/>
      <c r="KOD6" s="29">
        <v>1744.8</v>
      </c>
      <c r="KOE6" s="29"/>
      <c r="KOF6" s="29"/>
      <c r="KOG6" s="29"/>
      <c r="KOH6" s="29">
        <v>1920.4979000000003</v>
      </c>
      <c r="KOI6" s="29"/>
      <c r="KOJ6" s="29"/>
      <c r="KOK6" s="29">
        <v>864.66800000000001</v>
      </c>
      <c r="KOL6" s="29">
        <v>3497.7182000000003</v>
      </c>
      <c r="KOM6" s="29"/>
      <c r="KON6" s="29"/>
      <c r="KOO6" s="29">
        <v>3127.1628000000001</v>
      </c>
      <c r="KOP6" s="29"/>
      <c r="KOQ6" s="29"/>
      <c r="KOR6" s="29"/>
      <c r="KOS6" s="29"/>
      <c r="KOT6" s="29"/>
      <c r="KOU6" s="29">
        <v>4304.5457000000006</v>
      </c>
      <c r="KOV6" s="29"/>
      <c r="KOW6" s="29">
        <v>2572.2498000000001</v>
      </c>
      <c r="KOX6" s="29"/>
      <c r="KOY6" s="29"/>
      <c r="KOZ6" s="29"/>
      <c r="KPA6" s="29"/>
      <c r="KPB6" s="29">
        <v>2285.3751000000002</v>
      </c>
      <c r="KPC6" s="29">
        <v>1660.8361</v>
      </c>
      <c r="KPD6" s="29"/>
      <c r="KPE6" s="29"/>
      <c r="KPF6" s="29">
        <v>1168.6959999999999</v>
      </c>
      <c r="KPG6" s="29"/>
      <c r="KPH6" s="29">
        <v>2266.4341000000004</v>
      </c>
      <c r="KPI6" s="29"/>
      <c r="KPJ6" s="29"/>
      <c r="KPK6" s="29"/>
      <c r="KPL6" s="29"/>
      <c r="KPM6" s="29"/>
      <c r="KPN6" s="29"/>
      <c r="KPO6" s="29"/>
      <c r="KPP6" s="29"/>
      <c r="KPQ6" s="29"/>
      <c r="KPR6" s="29"/>
      <c r="KPS6" s="29"/>
      <c r="KPT6" s="29"/>
      <c r="KPU6" s="29"/>
      <c r="KPV6" s="29"/>
      <c r="KPW6" s="29"/>
      <c r="KPX6" s="29"/>
      <c r="KPY6" s="29">
        <v>1581.9906000000001</v>
      </c>
      <c r="KPZ6" s="29"/>
      <c r="KQA6" s="29"/>
      <c r="KQB6" s="29">
        <v>880.25399999999991</v>
      </c>
      <c r="KQC6" s="29"/>
      <c r="KQD6" s="29"/>
      <c r="KQE6" s="29"/>
      <c r="KQF6" s="29"/>
      <c r="KQG6" s="29"/>
      <c r="KQH6" s="29"/>
      <c r="KQI6" s="29"/>
      <c r="KQJ6" s="29"/>
      <c r="KQK6" s="29"/>
      <c r="KQL6" s="29"/>
      <c r="KQM6" s="29"/>
      <c r="KQN6" s="29">
        <v>1679.0183999999999</v>
      </c>
      <c r="KQO6" s="29"/>
      <c r="KQP6" s="29"/>
      <c r="KQQ6" s="29">
        <v>1053.145</v>
      </c>
      <c r="KQR6" s="29"/>
      <c r="KQS6" s="29"/>
      <c r="KQT6" s="29"/>
      <c r="KQU6" s="29">
        <v>1517.5575000000001</v>
      </c>
      <c r="KQV6" s="29"/>
      <c r="KQW6" s="29"/>
      <c r="KQX6" s="29"/>
      <c r="KQY6" s="29"/>
      <c r="KQZ6" s="29"/>
      <c r="KRA6" s="29"/>
      <c r="KRB6" s="29"/>
      <c r="KRC6" s="29"/>
      <c r="KRD6" s="29"/>
      <c r="KRE6" s="29"/>
      <c r="KRF6" s="29"/>
      <c r="KRG6" s="29"/>
      <c r="KRH6" s="29">
        <v>4193.9078999999992</v>
      </c>
      <c r="KRI6" s="29"/>
      <c r="KRJ6" s="29">
        <v>5089.1309999999994</v>
      </c>
      <c r="KRK6" s="29"/>
      <c r="KRL6" s="29"/>
      <c r="KRM6" s="29"/>
      <c r="KRN6" s="29"/>
      <c r="KRO6" s="29"/>
      <c r="KRP6" s="29"/>
      <c r="KRQ6" s="29"/>
      <c r="KRR6" s="29"/>
      <c r="KRS6" s="29">
        <v>2157.6058000000003</v>
      </c>
      <c r="KRT6" s="29"/>
      <c r="KRU6" s="29">
        <v>3763.16</v>
      </c>
      <c r="KRV6" s="29"/>
      <c r="KRW6" s="29"/>
      <c r="KRX6" s="29"/>
      <c r="KRY6" s="29"/>
      <c r="KRZ6" s="29">
        <v>2238.9502000000002</v>
      </c>
      <c r="KSA6" s="29">
        <v>1534.4625000000001</v>
      </c>
      <c r="KSB6" s="29">
        <v>1363.9793</v>
      </c>
      <c r="KSC6" s="29"/>
      <c r="KSD6" s="29"/>
      <c r="KSE6" s="29"/>
      <c r="KSF6" s="29"/>
      <c r="KSG6" s="29"/>
      <c r="KSH6" s="29"/>
      <c r="KSI6" s="29"/>
      <c r="KSJ6" s="29"/>
      <c r="KSK6" s="29"/>
      <c r="KSL6" s="29">
        <v>974.49270000000001</v>
      </c>
      <c r="KSM6" s="29">
        <v>2885.6181999999999</v>
      </c>
      <c r="KSN6" s="29"/>
      <c r="KSO6" s="29"/>
      <c r="KSP6" s="29"/>
      <c r="KSQ6" s="29"/>
      <c r="KSR6" s="29">
        <v>2605.2509999999997</v>
      </c>
      <c r="KSS6" s="29"/>
      <c r="KST6" s="29"/>
      <c r="KSU6" s="29"/>
      <c r="KSV6" s="29">
        <v>1527.0958000000001</v>
      </c>
      <c r="KSW6" s="29"/>
      <c r="KSX6" s="29">
        <v>3203.8395</v>
      </c>
      <c r="KSY6" s="29"/>
      <c r="KSZ6" s="29"/>
      <c r="KTA6" s="29">
        <v>1694.8905</v>
      </c>
      <c r="KTB6" s="29"/>
      <c r="KTC6" s="29"/>
      <c r="KTD6" s="29"/>
      <c r="KTE6" s="29"/>
      <c r="KTF6" s="29">
        <v>2201.1756</v>
      </c>
      <c r="KTG6" s="29">
        <v>1466.9865</v>
      </c>
      <c r="KTH6" s="29"/>
      <c r="KTI6" s="29"/>
      <c r="KTJ6" s="29"/>
      <c r="KTK6" s="29"/>
      <c r="KTL6" s="29"/>
      <c r="KTM6" s="29"/>
      <c r="KTN6" s="29"/>
      <c r="KTO6" s="29"/>
      <c r="KTP6" s="29">
        <v>2496.0973000000004</v>
      </c>
      <c r="KTQ6" s="29"/>
      <c r="KTR6" s="29"/>
      <c r="KTS6" s="29">
        <v>1939.8645000000001</v>
      </c>
      <c r="KTT6" s="29">
        <v>2473.6880000000001</v>
      </c>
      <c r="KTU6" s="29"/>
      <c r="KTV6" s="29"/>
      <c r="KTW6" s="29"/>
      <c r="KTX6" s="29"/>
      <c r="KTY6" s="29"/>
      <c r="KTZ6" s="29"/>
      <c r="KUA6" s="29"/>
      <c r="KUB6" s="29"/>
      <c r="KUC6" s="29"/>
      <c r="KUD6" s="29"/>
      <c r="KUE6" s="29"/>
      <c r="KUF6" s="29"/>
      <c r="KUG6" s="29">
        <v>2182.4895999999999</v>
      </c>
      <c r="KUH6" s="29">
        <v>3290.2255999999998</v>
      </c>
      <c r="KUI6" s="29"/>
      <c r="KUJ6" s="29">
        <v>1994.9327999999998</v>
      </c>
      <c r="KUK6" s="29"/>
      <c r="KUL6" s="29"/>
      <c r="KUM6" s="29"/>
      <c r="KUN6" s="29"/>
      <c r="KUO6" s="29"/>
      <c r="KUP6" s="29"/>
      <c r="KUQ6" s="29"/>
      <c r="KUR6" s="29"/>
      <c r="KUS6" s="29"/>
      <c r="KUT6" s="29"/>
      <c r="KUU6" s="29">
        <v>1387.1129999999998</v>
      </c>
      <c r="KUV6" s="29"/>
      <c r="KUW6" s="29"/>
      <c r="KUX6" s="29">
        <v>2760.3732</v>
      </c>
      <c r="KUY6" s="29"/>
      <c r="KUZ6" s="29">
        <v>1074.2688000000001</v>
      </c>
      <c r="KVA6" s="29"/>
      <c r="KVB6" s="29"/>
      <c r="KVC6" s="29"/>
      <c r="KVD6" s="29">
        <v>973.91459999999995</v>
      </c>
      <c r="KVE6" s="29"/>
      <c r="KVF6" s="29"/>
      <c r="KVG6" s="29"/>
      <c r="KVH6" s="29">
        <v>1592.0905</v>
      </c>
      <c r="KVI6" s="29">
        <v>3561.5699999999997</v>
      </c>
      <c r="KVJ6" s="29"/>
      <c r="KVK6" s="29"/>
      <c r="KVL6" s="29">
        <v>1593.0816</v>
      </c>
      <c r="KVM6" s="29"/>
      <c r="KVN6" s="29"/>
      <c r="KVO6" s="29"/>
      <c r="KVP6" s="29"/>
      <c r="KVQ6" s="29">
        <v>898.01</v>
      </c>
      <c r="KVR6" s="29"/>
      <c r="KVS6" s="29"/>
      <c r="KVT6" s="29"/>
      <c r="KVU6" s="29"/>
      <c r="KVV6" s="29"/>
      <c r="KVW6" s="29"/>
      <c r="KVX6" s="29"/>
      <c r="KVY6" s="29"/>
      <c r="KVZ6" s="29"/>
      <c r="KWA6" s="29"/>
      <c r="KWB6" s="29">
        <v>3331.3824</v>
      </c>
      <c r="KWC6" s="29"/>
      <c r="KWD6" s="29"/>
      <c r="KWE6" s="29">
        <v>3238.2905999999998</v>
      </c>
      <c r="KWF6" s="29">
        <v>2383.297</v>
      </c>
      <c r="KWG6" s="29"/>
      <c r="KWH6" s="29"/>
      <c r="KWI6" s="29"/>
      <c r="KWJ6" s="29">
        <v>1623.8313000000001</v>
      </c>
      <c r="KWK6" s="29">
        <v>1300.0931999999998</v>
      </c>
      <c r="KWL6" s="29">
        <v>1547.1499999999999</v>
      </c>
      <c r="KWM6" s="29"/>
      <c r="KWN6" s="29"/>
      <c r="KWO6" s="29"/>
      <c r="KWP6" s="29">
        <v>863.20240000000001</v>
      </c>
      <c r="KWQ6" s="29"/>
      <c r="KWR6" s="29">
        <v>1215.9686000000002</v>
      </c>
      <c r="KWS6" s="29">
        <v>2015.5295000000001</v>
      </c>
      <c r="KWT6" s="29"/>
      <c r="KWU6" s="29"/>
      <c r="KWV6" s="29">
        <v>2927.6675999999998</v>
      </c>
      <c r="KWW6" s="29"/>
      <c r="KWX6" s="29"/>
      <c r="KWY6" s="29"/>
      <c r="KWZ6" s="29"/>
      <c r="KXA6" s="29"/>
      <c r="KXB6" s="29"/>
      <c r="KXC6" s="29"/>
      <c r="KXD6" s="29"/>
      <c r="KXE6" s="29"/>
      <c r="KXF6" s="29"/>
      <c r="KXG6" s="29"/>
      <c r="KXH6" s="29"/>
      <c r="KXI6" s="29"/>
      <c r="KXJ6" s="29">
        <v>1265.9733999999999</v>
      </c>
      <c r="KXK6" s="29"/>
      <c r="KXL6" s="29"/>
      <c r="KXM6" s="29">
        <v>2308.4823999999999</v>
      </c>
      <c r="KXN6" s="29"/>
      <c r="KXO6" s="29"/>
      <c r="KXP6" s="29"/>
      <c r="KXQ6" s="29"/>
      <c r="KXR6" s="29">
        <v>2070.4992000000002</v>
      </c>
      <c r="KXS6" s="29"/>
      <c r="KXT6" s="29"/>
      <c r="KXU6" s="29"/>
      <c r="KXV6" s="29"/>
      <c r="KXW6" s="29">
        <v>4133.6688000000004</v>
      </c>
      <c r="KXX6" s="29"/>
      <c r="KXY6" s="29"/>
      <c r="KXZ6" s="29"/>
      <c r="KYA6" s="29"/>
      <c r="KYB6" s="29"/>
      <c r="KYC6" s="29"/>
      <c r="KYD6" s="29"/>
      <c r="KYE6" s="29"/>
      <c r="KYF6" s="29"/>
      <c r="KYG6" s="29"/>
      <c r="KYH6" s="29"/>
      <c r="KYI6" s="29"/>
      <c r="KYJ6" s="29">
        <v>1708.8018000000002</v>
      </c>
      <c r="KYK6" s="29"/>
      <c r="KYL6" s="29"/>
      <c r="KYM6" s="29">
        <v>1665.9808</v>
      </c>
      <c r="KYN6" s="29"/>
      <c r="KYO6" s="29"/>
      <c r="KYP6" s="29"/>
      <c r="KYQ6" s="29"/>
      <c r="KYR6" s="29">
        <v>2757.8481000000002</v>
      </c>
      <c r="KYS6" s="29"/>
      <c r="KYT6" s="29">
        <v>2377.7622000000001</v>
      </c>
      <c r="KYU6" s="29"/>
      <c r="KYV6" s="29"/>
      <c r="KYW6" s="29"/>
      <c r="KYX6" s="29"/>
      <c r="KYY6" s="29"/>
      <c r="KYZ6" s="29"/>
      <c r="KZA6" s="29"/>
      <c r="KZB6" s="29"/>
      <c r="KZC6" s="29"/>
      <c r="KZD6" s="29"/>
      <c r="KZE6" s="29"/>
      <c r="KZF6" s="29">
        <v>1038.2287999999999</v>
      </c>
      <c r="KZG6" s="29"/>
      <c r="KZH6" s="29">
        <v>2431.8472000000002</v>
      </c>
      <c r="KZI6" s="29"/>
      <c r="KZJ6" s="29">
        <v>1250.4079999999999</v>
      </c>
      <c r="KZK6" s="29"/>
      <c r="KZL6" s="29"/>
      <c r="KZM6" s="29"/>
      <c r="KZN6" s="29">
        <v>1782.1261999999999</v>
      </c>
      <c r="KZO6" s="29"/>
      <c r="KZP6" s="29"/>
      <c r="KZQ6" s="29"/>
      <c r="KZR6" s="29"/>
      <c r="KZS6" s="29"/>
      <c r="KZT6" s="29"/>
      <c r="KZU6" s="29"/>
      <c r="KZV6" s="29"/>
      <c r="KZW6" s="29">
        <v>2597.4080000000004</v>
      </c>
      <c r="KZX6" s="29"/>
      <c r="KZY6" s="29"/>
      <c r="KZZ6" s="29"/>
      <c r="LAA6" s="29"/>
      <c r="LAB6" s="29"/>
      <c r="LAC6" s="29"/>
      <c r="LAD6" s="29"/>
      <c r="LAE6" s="29"/>
      <c r="LAF6" s="29"/>
      <c r="LAG6" s="29"/>
      <c r="LAH6" s="29"/>
      <c r="LAI6" s="29"/>
      <c r="LAJ6" s="29"/>
      <c r="LAK6" s="29"/>
      <c r="LAL6" s="29"/>
      <c r="LAM6" s="29">
        <v>2832.3806</v>
      </c>
      <c r="LAN6" s="29">
        <v>2649.0897000000004</v>
      </c>
      <c r="LAO6" s="29"/>
      <c r="LAP6" s="29"/>
      <c r="LAQ6" s="29"/>
      <c r="LAR6" s="29"/>
      <c r="LAS6" s="29"/>
      <c r="LAT6" s="29"/>
      <c r="LAU6" s="29">
        <v>3019.2624000000001</v>
      </c>
      <c r="LAV6" s="29"/>
      <c r="LAW6" s="29"/>
      <c r="LAX6" s="29"/>
      <c r="LAY6" s="29"/>
      <c r="LAZ6" s="29"/>
      <c r="LBA6" s="29">
        <v>2524.3580999999999</v>
      </c>
      <c r="LBB6" s="29"/>
      <c r="LBC6" s="29"/>
      <c r="LBD6" s="29"/>
      <c r="LBE6" s="29"/>
      <c r="LBF6" s="29"/>
      <c r="LBG6" s="29"/>
      <c r="LBH6" s="29"/>
      <c r="LBI6" s="29">
        <v>3926.5279999999998</v>
      </c>
      <c r="LBJ6" s="29">
        <v>2214.0385999999999</v>
      </c>
      <c r="LBK6" s="29"/>
      <c r="LBL6" s="29"/>
      <c r="LBM6" s="29">
        <v>3914.8440000000001</v>
      </c>
      <c r="LBN6" s="29"/>
      <c r="LBO6" s="29">
        <v>1353.8519999999999</v>
      </c>
      <c r="LBP6" s="29">
        <v>1260.0059999999999</v>
      </c>
      <c r="LBQ6" s="29"/>
      <c r="LBR6" s="29"/>
      <c r="LBS6" s="29"/>
      <c r="LBT6" s="29"/>
      <c r="LBU6" s="29"/>
      <c r="LBV6" s="29">
        <v>2088.7709</v>
      </c>
      <c r="LBW6" s="29"/>
      <c r="LBX6" s="29"/>
      <c r="LBY6" s="29">
        <v>1359.5742</v>
      </c>
      <c r="LBZ6" s="29"/>
      <c r="LCA6" s="29">
        <v>4404.0047999999997</v>
      </c>
      <c r="LCB6" s="29">
        <v>889.96540000000005</v>
      </c>
      <c r="LCC6" s="29">
        <v>1488.6528000000001</v>
      </c>
      <c r="LCD6" s="29"/>
      <c r="LCE6" s="29"/>
      <c r="LCF6" s="29"/>
      <c r="LCG6" s="29"/>
      <c r="LCH6" s="29"/>
      <c r="LCI6" s="29"/>
      <c r="LCJ6" s="29"/>
      <c r="LCK6" s="29"/>
      <c r="LCL6" s="29"/>
      <c r="LCM6" s="29"/>
      <c r="LCN6" s="29">
        <v>1105.6220000000001</v>
      </c>
      <c r="LCO6" s="29"/>
      <c r="LCP6" s="29">
        <v>2382.576</v>
      </c>
      <c r="LCQ6" s="29"/>
      <c r="LCR6" s="29"/>
      <c r="LCS6" s="29">
        <v>1944.4607999999998</v>
      </c>
      <c r="LCT6" s="29"/>
      <c r="LCU6" s="29"/>
      <c r="LCV6" s="29"/>
      <c r="LCW6" s="29"/>
      <c r="LCX6" s="29">
        <v>1356.1937999999998</v>
      </c>
      <c r="LCY6" s="29">
        <v>1880.62</v>
      </c>
      <c r="LCZ6" s="29"/>
      <c r="LDA6" s="29"/>
      <c r="LDB6" s="29">
        <v>2355.0590000000002</v>
      </c>
      <c r="LDC6" s="29"/>
      <c r="LDD6" s="29"/>
      <c r="LDE6" s="29"/>
      <c r="LDF6" s="29">
        <v>2832.5632000000001</v>
      </c>
      <c r="LDG6" s="29"/>
      <c r="LDH6" s="29"/>
      <c r="LDI6" s="29">
        <v>2919.8879999999999</v>
      </c>
      <c r="LDJ6" s="29"/>
      <c r="LDK6" s="29"/>
      <c r="LDL6" s="29"/>
      <c r="LDM6" s="29"/>
      <c r="LDN6" s="29"/>
      <c r="LDO6" s="29"/>
      <c r="LDP6" s="29"/>
      <c r="LDQ6" s="29"/>
      <c r="LDR6" s="29"/>
      <c r="LDS6" s="29">
        <v>2179.3319999999999</v>
      </c>
      <c r="LDT6" s="29"/>
      <c r="LDU6" s="29">
        <v>1971.248</v>
      </c>
      <c r="LDV6" s="29"/>
      <c r="LDW6" s="29">
        <v>2967.12</v>
      </c>
      <c r="LDX6" s="29"/>
      <c r="LDY6" s="29"/>
      <c r="LDZ6" s="29"/>
      <c r="LEA6" s="29"/>
      <c r="LEB6" s="29"/>
      <c r="LEC6" s="29"/>
      <c r="LED6" s="29"/>
      <c r="LEE6" s="29"/>
      <c r="LEF6" s="29"/>
      <c r="LEG6" s="29">
        <v>2687.2536</v>
      </c>
      <c r="LEH6" s="29"/>
      <c r="LEI6" s="29"/>
      <c r="LEJ6" s="29">
        <v>1069.1395</v>
      </c>
      <c r="LEK6" s="29"/>
      <c r="LEL6" s="29"/>
      <c r="LEM6" s="29"/>
      <c r="LEN6" s="29"/>
      <c r="LEO6" s="29"/>
      <c r="LEP6" s="29"/>
      <c r="LEQ6" s="29"/>
      <c r="LER6" s="29"/>
      <c r="LES6" s="29"/>
      <c r="LET6" s="29"/>
      <c r="LEU6" s="29">
        <v>3249.21</v>
      </c>
      <c r="LEV6" s="29">
        <v>2821.5919999999996</v>
      </c>
      <c r="LEW6" s="29"/>
      <c r="LEX6" s="29"/>
      <c r="LEY6" s="29"/>
      <c r="LEZ6" s="29"/>
      <c r="LFA6" s="29">
        <v>2615.34</v>
      </c>
      <c r="LFB6" s="29"/>
      <c r="LFC6" s="29"/>
      <c r="LFD6" s="29"/>
      <c r="LFE6" s="29"/>
      <c r="LFF6" s="29">
        <v>1922.3868000000002</v>
      </c>
      <c r="LFG6" s="29"/>
      <c r="LFH6" s="29">
        <v>2366.8656000000001</v>
      </c>
      <c r="LFI6" s="29"/>
      <c r="LFJ6" s="29"/>
      <c r="LFK6" s="29"/>
      <c r="LFL6" s="29"/>
      <c r="LFM6" s="29">
        <v>1931.8553999999999</v>
      </c>
      <c r="LFN6" s="29"/>
      <c r="LFO6" s="29"/>
      <c r="LFP6" s="29"/>
      <c r="LFQ6" s="29"/>
      <c r="LFR6" s="29"/>
      <c r="LFS6" s="29">
        <v>1572.1371000000001</v>
      </c>
      <c r="LFT6" s="29"/>
      <c r="LFU6" s="29">
        <v>2489.6763999999998</v>
      </c>
      <c r="LFV6" s="29"/>
      <c r="LFW6" s="29"/>
      <c r="LFX6" s="29"/>
      <c r="LFY6" s="29"/>
      <c r="LFZ6" s="29">
        <v>3645.9456</v>
      </c>
      <c r="LGA6" s="29"/>
      <c r="LGB6" s="29"/>
      <c r="LGC6" s="29"/>
      <c r="LGD6" s="29"/>
      <c r="LGE6" s="29"/>
      <c r="LGF6" s="29"/>
      <c r="LGG6" s="29">
        <v>1666.5040000000001</v>
      </c>
      <c r="LGH6" s="29"/>
      <c r="LGI6" s="29"/>
      <c r="LGJ6" s="29"/>
      <c r="LGK6" s="29"/>
      <c r="LGL6" s="29">
        <v>2107.1708000000003</v>
      </c>
      <c r="LGM6" s="29"/>
      <c r="LGN6" s="29"/>
      <c r="LGO6" s="29"/>
      <c r="LGP6" s="29"/>
      <c r="LGQ6" s="29"/>
      <c r="LGR6" s="29"/>
      <c r="LGS6" s="29">
        <v>1539.1007999999999</v>
      </c>
      <c r="LGT6" s="29">
        <v>4232.3710000000001</v>
      </c>
      <c r="LGU6" s="29"/>
      <c r="LGV6" s="29"/>
      <c r="LGW6" s="29"/>
      <c r="LGX6" s="29">
        <v>2267.7788</v>
      </c>
      <c r="LGY6" s="29"/>
      <c r="LGZ6" s="29"/>
      <c r="LHA6" s="29"/>
      <c r="LHB6" s="29">
        <v>2510.9369999999999</v>
      </c>
      <c r="LHC6" s="29"/>
      <c r="LHD6" s="29"/>
      <c r="LHE6" s="29"/>
      <c r="LHF6" s="29"/>
      <c r="LHG6" s="29">
        <v>1499.4792</v>
      </c>
      <c r="LHH6" s="29"/>
      <c r="LHI6" s="29"/>
      <c r="LHJ6" s="29"/>
      <c r="LHK6" s="29"/>
      <c r="LHL6" s="29"/>
      <c r="LHM6" s="29">
        <v>2617.86</v>
      </c>
      <c r="LHN6" s="29"/>
      <c r="LHO6" s="29"/>
      <c r="LHP6" s="29"/>
      <c r="LHQ6" s="29"/>
      <c r="LHR6" s="29">
        <v>2670.3238000000001</v>
      </c>
      <c r="LHS6" s="29"/>
      <c r="LHT6" s="29"/>
      <c r="LHU6" s="29"/>
      <c r="LHV6" s="29"/>
      <c r="LHW6" s="29"/>
      <c r="LHX6" s="29"/>
      <c r="LHY6" s="29"/>
      <c r="LHZ6" s="29">
        <v>2186.9871999999996</v>
      </c>
      <c r="LIA6" s="29">
        <v>1807.6590000000001</v>
      </c>
      <c r="LIB6" s="29"/>
      <c r="LIC6" s="29"/>
      <c r="LID6" s="29">
        <v>1802.1717000000001</v>
      </c>
      <c r="LIE6" s="29"/>
      <c r="LIF6" s="29"/>
      <c r="LIG6" s="29"/>
      <c r="LIH6" s="29">
        <v>1928.9456</v>
      </c>
      <c r="LII6" s="29"/>
      <c r="LIJ6" s="29"/>
      <c r="LIK6" s="29"/>
      <c r="LIL6" s="29"/>
      <c r="LIM6" s="29"/>
      <c r="LIN6" s="29"/>
      <c r="LIO6" s="29"/>
      <c r="LIP6" s="29"/>
      <c r="LIQ6" s="29">
        <v>1870.5416999999998</v>
      </c>
      <c r="LIR6" s="29"/>
      <c r="LIS6" s="29"/>
      <c r="LIT6" s="29">
        <v>2869.3425999999999</v>
      </c>
      <c r="LIU6" s="29"/>
      <c r="LIV6" s="29"/>
      <c r="LIW6" s="29"/>
      <c r="LIX6" s="29">
        <v>2117.8699000000001</v>
      </c>
      <c r="LIY6" s="29"/>
      <c r="LIZ6" s="29"/>
      <c r="LJA6" s="29"/>
      <c r="LJB6" s="29"/>
      <c r="LJC6" s="29"/>
      <c r="LJD6" s="29"/>
      <c r="LJE6" s="29"/>
      <c r="LJF6" s="29"/>
      <c r="LJG6" s="29"/>
      <c r="LJH6" s="29"/>
      <c r="LJI6" s="29"/>
      <c r="LJJ6" s="29"/>
      <c r="LJK6" s="29"/>
      <c r="LJL6" s="29"/>
      <c r="LJM6" s="29">
        <v>2052.9263999999998</v>
      </c>
      <c r="LJN6" s="29"/>
      <c r="LJO6" s="29">
        <v>1972.3391999999999</v>
      </c>
      <c r="LJP6" s="29"/>
      <c r="LJQ6" s="29"/>
      <c r="LJR6" s="29"/>
      <c r="LJS6" s="29"/>
      <c r="LJT6" s="29">
        <v>4011.1550999999999</v>
      </c>
      <c r="LJU6" s="29"/>
      <c r="LJV6" s="29"/>
      <c r="LJW6" s="29"/>
      <c r="LJX6" s="29"/>
      <c r="LJY6" s="29"/>
      <c r="LJZ6" s="29"/>
      <c r="LKA6" s="29"/>
      <c r="LKB6" s="29">
        <v>1463.4357</v>
      </c>
      <c r="LKC6" s="29">
        <v>3725.9155999999998</v>
      </c>
      <c r="LKD6" s="29"/>
      <c r="LKE6" s="29"/>
      <c r="LKF6" s="29">
        <v>3909.9111999999996</v>
      </c>
      <c r="LKG6" s="29"/>
      <c r="LKH6" s="29"/>
      <c r="LKI6" s="29"/>
      <c r="LKJ6" s="29"/>
      <c r="LKK6" s="29"/>
      <c r="LKL6" s="29"/>
      <c r="LKM6" s="29"/>
      <c r="LKN6" s="29"/>
      <c r="LKO6" s="29">
        <v>2611.1580000000004</v>
      </c>
      <c r="LKP6" s="29"/>
      <c r="LKQ6" s="29"/>
      <c r="LKR6" s="29"/>
      <c r="LKS6" s="29"/>
      <c r="LKT6" s="29"/>
      <c r="LKU6" s="29"/>
      <c r="LKV6" s="29"/>
      <c r="LKW6" s="29"/>
      <c r="LKX6" s="29"/>
      <c r="LKY6" s="29">
        <v>3445.62</v>
      </c>
      <c r="LKZ6" s="29"/>
      <c r="LLA6" s="29"/>
      <c r="LLB6" s="29">
        <v>1344.3963000000001</v>
      </c>
      <c r="LLC6" s="29"/>
      <c r="LLD6" s="29"/>
      <c r="LLE6" s="29"/>
      <c r="LLF6" s="29"/>
      <c r="LLG6" s="29"/>
      <c r="LLH6" s="29"/>
      <c r="LLI6" s="29">
        <v>1528.7709000000002</v>
      </c>
      <c r="LLJ6" s="29"/>
      <c r="LLK6" s="29"/>
      <c r="LLL6" s="29">
        <v>924.46019999999999</v>
      </c>
      <c r="LLM6" s="29">
        <v>1959.0061000000001</v>
      </c>
      <c r="LLN6" s="29">
        <v>3208.1477999999997</v>
      </c>
      <c r="LLO6" s="29"/>
      <c r="LLP6" s="29"/>
      <c r="LLQ6" s="29"/>
      <c r="LLR6" s="29"/>
      <c r="LLS6" s="29"/>
      <c r="LLT6" s="29"/>
      <c r="LLU6" s="29"/>
      <c r="LLV6" s="29"/>
      <c r="LLW6" s="29"/>
      <c r="LLX6" s="29"/>
      <c r="LLY6" s="29"/>
      <c r="LLZ6" s="29"/>
      <c r="LMA6" s="29"/>
      <c r="LMB6" s="29"/>
      <c r="LMC6" s="29"/>
      <c r="LMD6" s="29"/>
      <c r="LME6" s="29">
        <v>1792.7447999999999</v>
      </c>
      <c r="LMF6" s="29"/>
      <c r="LMG6" s="29"/>
      <c r="LMH6" s="29"/>
      <c r="LMI6" s="29"/>
      <c r="LMJ6" s="29"/>
      <c r="LMK6" s="29">
        <v>1902.1049999999998</v>
      </c>
      <c r="LML6" s="29"/>
      <c r="LMM6" s="29"/>
      <c r="LMN6" s="29">
        <v>1834.2212</v>
      </c>
      <c r="LMO6" s="29"/>
      <c r="LMP6" s="29">
        <v>1130.5323000000001</v>
      </c>
      <c r="LMQ6" s="29"/>
      <c r="LMR6" s="29"/>
      <c r="LMS6" s="29">
        <v>1905.6243999999999</v>
      </c>
      <c r="LMT6" s="29"/>
      <c r="LMU6" s="29"/>
      <c r="LMV6" s="29"/>
      <c r="LMW6" s="29"/>
      <c r="LMX6" s="29"/>
      <c r="LMY6" s="29"/>
      <c r="LMZ6" s="29">
        <v>2280.9690000000001</v>
      </c>
      <c r="LNA6" s="29"/>
      <c r="LNB6" s="29"/>
      <c r="LNC6" s="29"/>
      <c r="LND6" s="29"/>
      <c r="LNE6" s="29"/>
      <c r="LNF6" s="29"/>
      <c r="LNG6" s="29"/>
      <c r="LNH6" s="29">
        <v>2094.7024999999999</v>
      </c>
      <c r="LNI6" s="29"/>
      <c r="LNJ6" s="29"/>
      <c r="LNK6" s="29"/>
      <c r="LNL6" s="29"/>
      <c r="LNM6" s="29">
        <v>1299.8897999999999</v>
      </c>
      <c r="LNN6" s="29"/>
      <c r="LNO6" s="29"/>
      <c r="LNP6" s="29"/>
      <c r="LNQ6" s="29"/>
      <c r="LNR6" s="29"/>
      <c r="LNS6" s="29"/>
      <c r="LNT6" s="29">
        <v>2677.806</v>
      </c>
      <c r="LNU6" s="29"/>
      <c r="LNV6" s="29"/>
      <c r="LNW6" s="29">
        <v>1939.3832000000002</v>
      </c>
      <c r="LNX6" s="29">
        <v>3398.3</v>
      </c>
      <c r="LNY6" s="29"/>
      <c r="LNZ6" s="29"/>
      <c r="LOA6" s="29"/>
      <c r="LOB6" s="29"/>
      <c r="LOC6" s="29">
        <v>1324.3230000000001</v>
      </c>
      <c r="LOD6" s="29"/>
      <c r="LOE6" s="29"/>
      <c r="LOF6" s="29"/>
      <c r="LOG6" s="29"/>
      <c r="LOH6" s="29"/>
      <c r="LOI6" s="29"/>
      <c r="LOJ6" s="29"/>
      <c r="LOK6" s="29"/>
      <c r="LOL6" s="29">
        <v>2581.9429999999998</v>
      </c>
      <c r="LOM6" s="29">
        <v>4823.9166999999998</v>
      </c>
      <c r="LON6" s="29">
        <v>2702.7446</v>
      </c>
      <c r="LOO6" s="29"/>
      <c r="LOP6" s="29"/>
      <c r="LOQ6" s="29"/>
      <c r="LOR6" s="29">
        <v>1531.0907</v>
      </c>
      <c r="LOS6" s="29">
        <v>1433.7323000000001</v>
      </c>
      <c r="LOT6" s="29"/>
      <c r="LOU6" s="29"/>
      <c r="LOV6" s="29">
        <v>1691.8166000000001</v>
      </c>
      <c r="LOW6" s="29"/>
      <c r="LOX6" s="29"/>
      <c r="LOY6" s="29">
        <v>1512.1702</v>
      </c>
      <c r="LOZ6" s="29"/>
      <c r="LPA6" s="29"/>
      <c r="LPB6" s="29"/>
      <c r="LPC6" s="29"/>
      <c r="LPD6" s="29"/>
      <c r="LPE6" s="29"/>
      <c r="LPF6" s="29"/>
      <c r="LPG6" s="29">
        <v>2329.6000000000004</v>
      </c>
      <c r="LPH6" s="29"/>
      <c r="LPI6" s="29"/>
      <c r="LPJ6" s="29"/>
      <c r="LPK6" s="29"/>
      <c r="LPL6" s="29"/>
      <c r="LPM6" s="29"/>
      <c r="LPN6" s="29">
        <v>3483.0861999999997</v>
      </c>
      <c r="LPO6" s="29"/>
      <c r="LPP6" s="29"/>
      <c r="LPQ6" s="29">
        <v>2753.1460000000002</v>
      </c>
      <c r="LPR6" s="29"/>
      <c r="LPS6" s="29"/>
      <c r="LPT6" s="29"/>
      <c r="LPU6" s="29"/>
      <c r="LPV6" s="29"/>
      <c r="LPW6" s="29"/>
      <c r="LPX6" s="29"/>
      <c r="LPY6" s="29"/>
      <c r="LPZ6" s="29"/>
      <c r="LQA6" s="29"/>
      <c r="LQB6" s="29">
        <v>3190.5075000000002</v>
      </c>
      <c r="LQC6" s="29">
        <v>2460.6747</v>
      </c>
      <c r="LQD6" s="29"/>
      <c r="LQE6" s="29"/>
      <c r="LQF6" s="29"/>
      <c r="LQG6" s="29"/>
      <c r="LQH6" s="29"/>
      <c r="LQI6" s="29"/>
      <c r="LQJ6" s="29"/>
      <c r="LQK6" s="29"/>
      <c r="LQL6" s="29"/>
      <c r="LQM6" s="29"/>
      <c r="LQN6" s="29">
        <v>3275.2154</v>
      </c>
      <c r="LQO6" s="29">
        <v>1369.5365999999999</v>
      </c>
      <c r="LQP6" s="29">
        <v>2979.4751999999999</v>
      </c>
      <c r="LQQ6" s="29">
        <v>933.1296000000001</v>
      </c>
      <c r="LQR6" s="29"/>
      <c r="LQS6" s="29">
        <v>1730.8969999999999</v>
      </c>
      <c r="LQT6" s="29"/>
      <c r="LQU6" s="29">
        <v>1922.5026</v>
      </c>
      <c r="LQV6" s="29"/>
      <c r="LQW6" s="29">
        <v>1295.6868999999999</v>
      </c>
      <c r="LQX6" s="29">
        <v>4005.7836000000002</v>
      </c>
      <c r="LQY6" s="29"/>
      <c r="LQZ6" s="29"/>
      <c r="LRA6" s="29"/>
      <c r="LRB6" s="29"/>
      <c r="LRC6" s="29"/>
      <c r="LRD6" s="29">
        <v>2056.5060000000003</v>
      </c>
      <c r="LRE6" s="29">
        <v>2593.3159999999998</v>
      </c>
      <c r="LRF6" s="29"/>
      <c r="LRG6" s="29">
        <v>2036.0296000000001</v>
      </c>
      <c r="LRH6" s="29"/>
      <c r="LRI6" s="29"/>
      <c r="LRJ6" s="29"/>
      <c r="LRK6" s="29"/>
      <c r="LRL6" s="29"/>
      <c r="LRM6" s="29"/>
      <c r="LRN6" s="29">
        <v>2494.8634000000002</v>
      </c>
      <c r="LRO6" s="29"/>
      <c r="LRP6" s="29">
        <v>1987.856</v>
      </c>
      <c r="LRQ6" s="29"/>
      <c r="LRR6" s="29"/>
      <c r="LRS6" s="29">
        <v>2089.2114000000001</v>
      </c>
      <c r="LRT6" s="29"/>
      <c r="LRU6" s="29"/>
      <c r="LRV6" s="29"/>
      <c r="LRW6" s="29"/>
      <c r="LRX6" s="29"/>
      <c r="LRY6" s="29">
        <v>1714.1433999999999</v>
      </c>
      <c r="LRZ6" s="29"/>
      <c r="LSA6" s="29"/>
      <c r="LSB6" s="29">
        <v>3267.6333</v>
      </c>
      <c r="LSC6" s="29"/>
      <c r="LSD6" s="29">
        <v>1254.6792</v>
      </c>
      <c r="LSE6" s="29"/>
      <c r="LSF6" s="29">
        <v>2514.0299999999997</v>
      </c>
      <c r="LSG6" s="29"/>
      <c r="LSH6" s="29"/>
      <c r="LSI6" s="29"/>
      <c r="LSJ6" s="29">
        <v>3610.3616000000002</v>
      </c>
      <c r="LSK6" s="29"/>
      <c r="LSL6" s="29">
        <v>1056.8737999999998</v>
      </c>
      <c r="LSM6" s="29"/>
      <c r="LSN6" s="29">
        <v>2074.02</v>
      </c>
      <c r="LSO6" s="29">
        <v>4168.2564000000002</v>
      </c>
      <c r="LSP6" s="29"/>
      <c r="LSQ6" s="29"/>
      <c r="LSR6" s="29"/>
      <c r="LSS6" s="29"/>
      <c r="LST6" s="29"/>
      <c r="LSU6" s="29"/>
      <c r="LSV6" s="29"/>
      <c r="LSW6" s="29"/>
      <c r="LSX6" s="29"/>
      <c r="LSY6" s="29"/>
      <c r="LSZ6" s="29"/>
      <c r="LTA6" s="29"/>
      <c r="LTB6" s="29"/>
      <c r="LTC6" s="29"/>
      <c r="LTD6" s="29"/>
      <c r="LTE6" s="29">
        <v>1426.2353000000003</v>
      </c>
      <c r="LTF6" s="29">
        <v>1750.5158000000001</v>
      </c>
      <c r="LTG6" s="29"/>
      <c r="LTH6" s="29"/>
      <c r="LTI6" s="29">
        <v>1781.6639999999998</v>
      </c>
      <c r="LTJ6" s="29"/>
      <c r="LTK6" s="29"/>
      <c r="LTL6" s="29">
        <v>3333.2912000000001</v>
      </c>
      <c r="LTM6" s="29"/>
      <c r="LTN6" s="29"/>
      <c r="LTO6" s="29">
        <v>3107.6196</v>
      </c>
      <c r="LTP6" s="29"/>
      <c r="LTQ6" s="29"/>
      <c r="LTR6" s="29">
        <v>1441.5378000000001</v>
      </c>
      <c r="LTS6" s="29"/>
      <c r="LTT6" s="29"/>
      <c r="LTU6" s="29"/>
      <c r="LTV6" s="29"/>
      <c r="LTW6" s="29"/>
      <c r="LTX6" s="29"/>
      <c r="LTY6" s="29"/>
      <c r="LTZ6" s="29"/>
      <c r="LUA6" s="29"/>
      <c r="LUB6" s="29"/>
      <c r="LUC6" s="29">
        <v>1526.6076</v>
      </c>
      <c r="LUD6" s="29"/>
      <c r="LUE6" s="29"/>
      <c r="LUF6" s="29"/>
      <c r="LUG6" s="29"/>
      <c r="LUH6" s="29"/>
      <c r="LUI6" s="29"/>
      <c r="LUJ6" s="29"/>
      <c r="LUK6" s="29"/>
      <c r="LUL6" s="29"/>
      <c r="LUM6" s="29">
        <v>2775.3737000000001</v>
      </c>
      <c r="LUN6" s="29"/>
      <c r="LUO6" s="29">
        <v>1948.1025</v>
      </c>
      <c r="LUP6" s="29"/>
      <c r="LUQ6" s="29"/>
      <c r="LUR6" s="29"/>
      <c r="LUS6" s="29">
        <v>2401.5504000000001</v>
      </c>
      <c r="LUT6" s="29">
        <v>1514.864</v>
      </c>
      <c r="LUU6" s="29"/>
      <c r="LUV6" s="29"/>
      <c r="LUW6" s="29">
        <v>2702.1719999999996</v>
      </c>
      <c r="LUX6" s="29"/>
      <c r="LUY6" s="29">
        <v>1180.2688000000001</v>
      </c>
      <c r="LUZ6" s="29"/>
      <c r="LVA6" s="29"/>
      <c r="LVB6" s="29"/>
      <c r="LVC6" s="29"/>
      <c r="LVD6" s="29"/>
      <c r="LVE6" s="29"/>
      <c r="LVF6" s="29">
        <v>1843.9018999999998</v>
      </c>
      <c r="LVG6" s="29">
        <v>1226.0736000000002</v>
      </c>
      <c r="LVH6" s="29"/>
      <c r="LVI6" s="29"/>
      <c r="LVJ6" s="29"/>
      <c r="LVK6" s="29">
        <v>3263.3715999999999</v>
      </c>
      <c r="LVL6" s="29"/>
      <c r="LVM6" s="29"/>
      <c r="LVN6" s="29"/>
      <c r="LVO6" s="29">
        <v>2162.1202999999996</v>
      </c>
      <c r="LVP6" s="29"/>
      <c r="LVQ6" s="29"/>
      <c r="LVR6" s="29">
        <v>3178.3415999999997</v>
      </c>
      <c r="LVS6" s="29"/>
      <c r="LVT6" s="29"/>
      <c r="LVU6" s="29"/>
      <c r="LVV6" s="29"/>
      <c r="LVW6" s="29">
        <v>2742.5441999999998</v>
      </c>
      <c r="LVX6" s="29"/>
      <c r="LVY6" s="29"/>
      <c r="LVZ6" s="29"/>
      <c r="LWA6" s="29"/>
      <c r="LWB6" s="29"/>
      <c r="LWC6" s="29"/>
      <c r="LWD6" s="29"/>
      <c r="LWE6" s="29"/>
      <c r="LWF6" s="29"/>
      <c r="LWG6" s="29"/>
      <c r="LWH6" s="29"/>
      <c r="LWI6" s="29"/>
      <c r="LWJ6" s="29"/>
      <c r="LWK6" s="29"/>
      <c r="LWL6" s="29"/>
      <c r="LWM6" s="29"/>
      <c r="LWN6" s="29"/>
      <c r="LWO6" s="29"/>
      <c r="LWP6" s="29">
        <v>1813.98</v>
      </c>
      <c r="LWQ6" s="29"/>
      <c r="LWR6" s="29"/>
      <c r="LWS6" s="29"/>
      <c r="LWT6" s="29"/>
      <c r="LWU6" s="29"/>
      <c r="LWV6" s="29"/>
      <c r="LWW6" s="29"/>
      <c r="LWX6" s="29"/>
      <c r="LWY6" s="29"/>
      <c r="LWZ6" s="29">
        <v>2048.13</v>
      </c>
      <c r="LXA6" s="29"/>
      <c r="LXB6" s="29"/>
      <c r="LXC6" s="29"/>
      <c r="LXD6" s="29"/>
      <c r="LXE6" s="29"/>
      <c r="LXF6" s="29"/>
      <c r="LXG6" s="29"/>
      <c r="LXH6" s="29"/>
      <c r="LXI6" s="29"/>
      <c r="LXJ6" s="29"/>
      <c r="LXK6" s="29"/>
      <c r="LXL6" s="29"/>
      <c r="LXM6" s="29"/>
      <c r="LXN6" s="29"/>
      <c r="LXO6" s="29"/>
      <c r="LXP6" s="29"/>
      <c r="LXQ6" s="29">
        <v>1249.5858000000001</v>
      </c>
      <c r="LXR6" s="29">
        <v>1872.4548</v>
      </c>
      <c r="LXS6" s="29"/>
      <c r="LXT6" s="29"/>
      <c r="LXU6" s="29"/>
      <c r="LXV6" s="29"/>
      <c r="LXW6" s="29"/>
      <c r="LXX6" s="29"/>
      <c r="LXY6" s="29">
        <v>2399.1230999999998</v>
      </c>
      <c r="LXZ6" s="29"/>
      <c r="LYA6" s="29"/>
      <c r="LYB6" s="29"/>
      <c r="LYC6" s="29"/>
      <c r="LYD6" s="29"/>
      <c r="LYE6" s="29"/>
      <c r="LYF6" s="29"/>
      <c r="LYG6" s="29"/>
      <c r="LYH6" s="29"/>
      <c r="LYI6" s="29"/>
      <c r="LYJ6" s="29"/>
      <c r="LYK6" s="29"/>
      <c r="LYL6" s="29">
        <v>1394.9988000000001</v>
      </c>
      <c r="LYM6" s="29"/>
      <c r="LYN6" s="29"/>
      <c r="LYO6" s="29">
        <v>2972.4724000000001</v>
      </c>
      <c r="LYP6" s="29"/>
      <c r="LYQ6" s="29"/>
      <c r="LYR6" s="29"/>
      <c r="LYS6" s="29"/>
      <c r="LYT6" s="29"/>
      <c r="LYU6" s="29">
        <v>2035.9602</v>
      </c>
      <c r="LYV6" s="29"/>
      <c r="LYW6" s="29">
        <v>1261.5983999999999</v>
      </c>
      <c r="LYX6" s="29"/>
      <c r="LYY6" s="29"/>
      <c r="LYZ6" s="29"/>
      <c r="LZA6" s="29"/>
      <c r="LZB6" s="29"/>
      <c r="LZC6" s="29"/>
      <c r="LZD6" s="29"/>
      <c r="LZE6" s="29">
        <v>2164.29</v>
      </c>
      <c r="LZF6" s="29"/>
      <c r="LZG6" s="29"/>
      <c r="LZH6" s="29">
        <v>1573.9467</v>
      </c>
      <c r="LZI6" s="29"/>
      <c r="LZJ6" s="29"/>
      <c r="LZK6" s="29"/>
      <c r="LZL6" s="29"/>
      <c r="LZM6" s="29"/>
      <c r="LZN6" s="29"/>
      <c r="LZO6" s="29"/>
      <c r="LZP6" s="29"/>
      <c r="LZQ6" s="29"/>
      <c r="LZR6" s="29"/>
      <c r="LZS6" s="29"/>
      <c r="LZT6" s="29"/>
      <c r="LZU6" s="29"/>
      <c r="LZV6" s="29"/>
      <c r="LZW6" s="29"/>
      <c r="LZX6" s="29"/>
      <c r="LZY6" s="29"/>
      <c r="LZZ6" s="29">
        <v>1536.2764999999999</v>
      </c>
      <c r="MAA6" s="29"/>
      <c r="MAB6" s="29">
        <v>1104.0839999999998</v>
      </c>
      <c r="MAC6" s="29"/>
      <c r="MAD6" s="29"/>
      <c r="MAE6" s="29">
        <v>4278.6195000000007</v>
      </c>
      <c r="MAF6" s="29">
        <v>1750.4225999999999</v>
      </c>
      <c r="MAG6" s="29"/>
      <c r="MAH6" s="29">
        <v>1149.4838999999999</v>
      </c>
      <c r="MAI6" s="29"/>
      <c r="MAJ6" s="29"/>
      <c r="MAK6" s="29"/>
      <c r="MAL6" s="29"/>
      <c r="MAM6" s="29"/>
      <c r="MAN6" s="29"/>
      <c r="MAO6" s="29"/>
      <c r="MAP6" s="29">
        <v>2693.223</v>
      </c>
      <c r="MAQ6" s="29"/>
      <c r="MAR6" s="29">
        <v>922.80060000000003</v>
      </c>
      <c r="MAS6" s="29"/>
      <c r="MAT6" s="29">
        <v>2902.9260000000004</v>
      </c>
      <c r="MAU6" s="29"/>
      <c r="MAV6" s="29"/>
      <c r="MAW6" s="29"/>
      <c r="MAX6" s="29"/>
      <c r="MAY6" s="29">
        <v>1476.5123999999998</v>
      </c>
      <c r="MAZ6" s="29">
        <v>1813.8743999999999</v>
      </c>
      <c r="MBA6" s="29"/>
      <c r="MBB6" s="29"/>
      <c r="MBC6" s="29">
        <v>1882.5247999999999</v>
      </c>
      <c r="MBD6" s="29"/>
      <c r="MBE6" s="29"/>
      <c r="MBF6" s="29"/>
      <c r="MBG6" s="29"/>
      <c r="MBH6" s="29"/>
      <c r="MBI6" s="29"/>
      <c r="MBJ6" s="29">
        <v>4237.8797999999997</v>
      </c>
      <c r="MBK6" s="29">
        <v>3872.1071999999999</v>
      </c>
      <c r="MBL6" s="29"/>
      <c r="MBM6" s="29"/>
      <c r="MBN6" s="29">
        <v>1889.5967999999998</v>
      </c>
      <c r="MBO6" s="29"/>
      <c r="MBP6" s="29"/>
      <c r="MBQ6" s="29"/>
      <c r="MBR6" s="29"/>
      <c r="MBS6" s="29"/>
      <c r="MBT6" s="29"/>
      <c r="MBU6" s="29"/>
      <c r="MBV6" s="29"/>
      <c r="MBW6" s="29"/>
      <c r="MBX6" s="29">
        <v>3306.7255999999998</v>
      </c>
      <c r="MBY6" s="29"/>
      <c r="MBZ6" s="29"/>
      <c r="MCA6" s="29"/>
      <c r="MCB6" s="29">
        <v>1244.1131999999998</v>
      </c>
      <c r="MCC6" s="29"/>
      <c r="MCD6" s="29">
        <v>1925.0001000000002</v>
      </c>
      <c r="MCE6" s="29"/>
      <c r="MCF6" s="29"/>
      <c r="MCG6" s="29"/>
      <c r="MCH6" s="29">
        <v>3127.7040000000002</v>
      </c>
      <c r="MCI6" s="29"/>
      <c r="MCJ6" s="29"/>
      <c r="MCK6" s="29"/>
      <c r="MCL6" s="29"/>
      <c r="MCM6" s="29"/>
      <c r="MCN6" s="29"/>
      <c r="MCO6" s="29"/>
      <c r="MCP6" s="29"/>
      <c r="MCQ6" s="29"/>
      <c r="MCR6" s="29">
        <v>2317.1174000000001</v>
      </c>
      <c r="MCS6" s="29"/>
      <c r="MCT6" s="29"/>
      <c r="MCU6" s="29">
        <v>1727.6198999999999</v>
      </c>
      <c r="MCV6" s="29"/>
      <c r="MCW6" s="29"/>
      <c r="MCX6" s="29"/>
      <c r="MCY6" s="29"/>
      <c r="MCZ6" s="29"/>
      <c r="MDA6" s="29"/>
      <c r="MDB6" s="29"/>
      <c r="MDC6" s="29"/>
      <c r="MDD6" s="29"/>
      <c r="MDE6" s="29"/>
      <c r="MDF6" s="29"/>
      <c r="MDG6" s="29"/>
      <c r="MDH6" s="29"/>
      <c r="MDI6" s="29"/>
      <c r="MDJ6" s="29"/>
      <c r="MDK6" s="29"/>
      <c r="MDL6" s="29"/>
      <c r="MDM6" s="29">
        <v>1828.5525000000002</v>
      </c>
      <c r="MDN6" s="29"/>
      <c r="MDO6" s="29"/>
      <c r="MDP6" s="29">
        <v>1528.1966</v>
      </c>
      <c r="MDQ6" s="29"/>
      <c r="MDR6" s="29">
        <v>1734.1632</v>
      </c>
      <c r="MDS6" s="29"/>
      <c r="MDT6" s="29">
        <v>2362.3636999999999</v>
      </c>
      <c r="MDU6" s="29"/>
      <c r="MDV6" s="29"/>
      <c r="MDW6" s="29"/>
      <c r="MDX6" s="29"/>
      <c r="MDY6" s="29"/>
      <c r="MDZ6" s="29"/>
      <c r="MEA6" s="29">
        <v>2381.6057999999998</v>
      </c>
      <c r="MEB6" s="29"/>
      <c r="MEC6" s="29"/>
      <c r="MED6" s="29"/>
      <c r="MEE6" s="29"/>
      <c r="MEF6" s="29"/>
      <c r="MEG6" s="29"/>
      <c r="MEH6" s="29"/>
      <c r="MEI6" s="29"/>
      <c r="MEJ6" s="29"/>
      <c r="MEK6" s="29"/>
      <c r="MEL6" s="29"/>
      <c r="MEM6" s="29"/>
      <c r="MEN6" s="29"/>
      <c r="MEO6" s="29"/>
      <c r="MEP6" s="29"/>
      <c r="MEQ6" s="29"/>
      <c r="MER6" s="29">
        <v>3538.03</v>
      </c>
      <c r="MES6" s="29"/>
      <c r="MET6" s="29">
        <v>3631.1887999999999</v>
      </c>
      <c r="MEU6" s="29">
        <v>2111.3044</v>
      </c>
      <c r="MEV6" s="29">
        <v>2333.7390999999998</v>
      </c>
      <c r="MEW6" s="29"/>
      <c r="MEX6" s="29"/>
      <c r="MEY6" s="29"/>
      <c r="MEZ6" s="29">
        <v>3373.4652000000006</v>
      </c>
      <c r="MFA6" s="29"/>
      <c r="MFB6" s="29"/>
      <c r="MFC6" s="29"/>
      <c r="MFD6" s="29"/>
      <c r="MFE6" s="29"/>
      <c r="MFF6" s="29">
        <v>3001.9431999999997</v>
      </c>
      <c r="MFG6" s="29"/>
      <c r="MFH6" s="29"/>
      <c r="MFI6" s="29">
        <v>2065.9558999999999</v>
      </c>
      <c r="MFJ6" s="29"/>
      <c r="MFK6" s="29"/>
      <c r="MFL6" s="29"/>
      <c r="MFM6" s="29"/>
      <c r="MFN6" s="29"/>
      <c r="MFO6" s="29">
        <v>1438.0133000000001</v>
      </c>
      <c r="MFP6" s="29"/>
      <c r="MFQ6" s="29"/>
      <c r="MFR6" s="29"/>
      <c r="MFS6" s="29"/>
      <c r="MFT6" s="29"/>
      <c r="MFU6" s="29"/>
      <c r="MFV6" s="29"/>
      <c r="MFW6" s="29"/>
      <c r="MFX6" s="29"/>
      <c r="MFY6" s="29"/>
      <c r="MFZ6" s="29">
        <v>3275.4515999999999</v>
      </c>
      <c r="MGA6" s="29"/>
      <c r="MGB6" s="29"/>
      <c r="MGC6" s="29"/>
      <c r="MGD6" s="29"/>
      <c r="MGE6" s="29">
        <v>1087.9246000000001</v>
      </c>
      <c r="MGF6" s="29"/>
      <c r="MGG6" s="29"/>
      <c r="MGH6" s="29"/>
      <c r="MGI6" s="29"/>
      <c r="MGJ6" s="29">
        <v>2003.7049999999999</v>
      </c>
      <c r="MGK6" s="29"/>
      <c r="MGL6" s="29"/>
      <c r="MGM6" s="29"/>
      <c r="MGN6" s="29"/>
      <c r="MGO6" s="29"/>
      <c r="MGP6" s="29"/>
      <c r="MGQ6" s="29"/>
      <c r="MGR6" s="29"/>
      <c r="MGS6" s="29"/>
      <c r="MGT6" s="29"/>
      <c r="MGU6" s="29"/>
      <c r="MGV6" s="29">
        <v>2386.1624999999999</v>
      </c>
      <c r="MGW6" s="29"/>
      <c r="MGX6" s="29">
        <v>2069.1664000000001</v>
      </c>
      <c r="MGY6" s="29"/>
      <c r="MGZ6" s="29">
        <v>2292.1704</v>
      </c>
      <c r="MHA6" s="29">
        <v>1265.9503999999999</v>
      </c>
      <c r="MHB6" s="29">
        <v>1873.5331999999999</v>
      </c>
      <c r="MHC6" s="29"/>
      <c r="MHD6" s="29"/>
      <c r="MHE6" s="29"/>
      <c r="MHF6" s="29"/>
      <c r="MHG6" s="29"/>
      <c r="MHH6" s="29">
        <v>4031.8397999999997</v>
      </c>
      <c r="MHI6" s="29"/>
      <c r="MHJ6" s="29"/>
      <c r="MHK6" s="29"/>
      <c r="MHL6" s="29"/>
      <c r="MHM6" s="29"/>
      <c r="MHN6" s="29"/>
      <c r="MHO6" s="29">
        <v>3484.1772000000001</v>
      </c>
      <c r="MHP6" s="29">
        <v>2585.8579000000004</v>
      </c>
      <c r="MHQ6" s="29"/>
      <c r="MHR6" s="29"/>
      <c r="MHS6" s="29"/>
      <c r="MHT6" s="29"/>
      <c r="MHU6" s="29"/>
      <c r="MHV6" s="29"/>
      <c r="MHW6" s="29">
        <v>1206.6871999999998</v>
      </c>
      <c r="MHX6" s="29">
        <v>1036.5263</v>
      </c>
      <c r="MHY6" s="29"/>
      <c r="MHZ6" s="29">
        <v>2272.8708000000001</v>
      </c>
      <c r="MIA6" s="29"/>
      <c r="MIB6" s="29"/>
      <c r="MIC6" s="29"/>
      <c r="MID6" s="29"/>
      <c r="MIE6" s="29"/>
      <c r="MIF6" s="29"/>
      <c r="MIG6" s="29"/>
      <c r="MIH6" s="29"/>
      <c r="MII6" s="29"/>
      <c r="MIJ6" s="29">
        <v>1742.7815999999998</v>
      </c>
      <c r="MIK6" s="29">
        <v>3346.4340000000002</v>
      </c>
      <c r="MIL6" s="29">
        <v>2639.5248000000001</v>
      </c>
      <c r="MIM6" s="29"/>
      <c r="MIN6" s="29"/>
      <c r="MIO6" s="29">
        <v>2355.6480000000001</v>
      </c>
      <c r="MIP6" s="29"/>
      <c r="MIQ6" s="29"/>
      <c r="MIR6" s="29"/>
      <c r="MIS6" s="29"/>
      <c r="MIT6" s="29">
        <v>3176.1114000000002</v>
      </c>
      <c r="MIU6" s="29"/>
      <c r="MIV6" s="29"/>
      <c r="MIW6" s="29"/>
      <c r="MIX6" s="29"/>
      <c r="MIY6" s="29"/>
      <c r="MIZ6" s="29"/>
      <c r="MJA6" s="29">
        <v>1561.2992999999999</v>
      </c>
      <c r="MJB6" s="29"/>
      <c r="MJC6" s="29"/>
      <c r="MJD6" s="29"/>
      <c r="MJE6" s="29">
        <v>2276.9780000000001</v>
      </c>
      <c r="MJF6" s="29"/>
      <c r="MJG6" s="29"/>
      <c r="MJH6" s="29"/>
      <c r="MJI6" s="29"/>
      <c r="MJJ6" s="29"/>
      <c r="MJK6" s="29">
        <v>2289.0060000000003</v>
      </c>
      <c r="MJL6" s="29"/>
      <c r="MJM6" s="29"/>
      <c r="MJN6" s="29">
        <v>3040.1179999999999</v>
      </c>
      <c r="MJO6" s="29"/>
      <c r="MJP6" s="29"/>
      <c r="MJQ6" s="29">
        <v>1088.616</v>
      </c>
      <c r="MJR6" s="29"/>
      <c r="MJS6" s="29"/>
      <c r="MJT6" s="29"/>
      <c r="MJU6" s="29">
        <v>1575.4765</v>
      </c>
      <c r="MJV6" s="29"/>
      <c r="MJW6" s="29"/>
      <c r="MJX6" s="29"/>
      <c r="MJY6" s="29">
        <v>2248.9798999999998</v>
      </c>
      <c r="MJZ6" s="29"/>
      <c r="MKA6" s="29"/>
      <c r="MKB6" s="29"/>
      <c r="MKC6" s="29">
        <v>1265.241</v>
      </c>
      <c r="MKD6" s="29">
        <v>1872.1136999999999</v>
      </c>
      <c r="MKE6" s="29"/>
      <c r="MKF6" s="29"/>
      <c r="MKG6" s="29"/>
      <c r="MKH6" s="29"/>
      <c r="MKI6" s="29"/>
      <c r="MKJ6" s="29"/>
      <c r="MKK6" s="29"/>
      <c r="MKL6" s="29"/>
      <c r="MKM6" s="29"/>
      <c r="MKN6" s="29"/>
      <c r="MKO6" s="29"/>
      <c r="MKP6" s="29"/>
      <c r="MKQ6" s="29"/>
      <c r="MKR6" s="29">
        <v>2622.2527</v>
      </c>
      <c r="MKS6" s="29"/>
      <c r="MKT6" s="29"/>
      <c r="MKU6" s="29">
        <v>2829.8399999999997</v>
      </c>
      <c r="MKV6" s="29">
        <v>2808.5439999999999</v>
      </c>
      <c r="MKW6" s="29"/>
      <c r="MKX6" s="29"/>
      <c r="MKY6" s="29">
        <v>2206.1261999999997</v>
      </c>
      <c r="MKZ6" s="29"/>
      <c r="MLA6" s="29"/>
      <c r="MLB6" s="29">
        <v>2536.6055999999999</v>
      </c>
      <c r="MLC6" s="29"/>
      <c r="MLD6" s="29">
        <v>1830.2175999999999</v>
      </c>
      <c r="MLE6" s="29"/>
      <c r="MLF6" s="29"/>
      <c r="MLG6" s="29">
        <v>2924.8128000000006</v>
      </c>
      <c r="MLH6" s="29"/>
      <c r="MLI6" s="29"/>
      <c r="MLJ6" s="29"/>
      <c r="MLK6" s="29"/>
      <c r="MLL6" s="29">
        <v>1952.6205</v>
      </c>
      <c r="MLM6" s="29"/>
      <c r="MLN6" s="29"/>
      <c r="MLO6" s="29"/>
      <c r="MLP6" s="29"/>
      <c r="MLQ6" s="29"/>
      <c r="MLR6" s="29">
        <v>2878.2082</v>
      </c>
      <c r="MLS6" s="29"/>
      <c r="MLT6" s="29">
        <v>1768.6294000000003</v>
      </c>
      <c r="MLU6" s="29"/>
      <c r="MLV6" s="29"/>
      <c r="MLW6" s="29"/>
      <c r="MLX6" s="29"/>
      <c r="MLY6" s="29"/>
      <c r="MLZ6" s="29"/>
      <c r="MMA6" s="29"/>
      <c r="MMB6" s="29"/>
      <c r="MMC6" s="29"/>
      <c r="MMD6" s="29"/>
      <c r="MME6" s="29">
        <v>1418.7708000000002</v>
      </c>
      <c r="MMF6" s="29"/>
      <c r="MMG6" s="29"/>
      <c r="MMH6" s="29"/>
      <c r="MMI6" s="29">
        <v>2501.4366</v>
      </c>
      <c r="MMJ6" s="29"/>
      <c r="MMK6" s="29"/>
      <c r="MML6" s="29"/>
      <c r="MMM6" s="29"/>
      <c r="MMN6" s="29"/>
      <c r="MMO6" s="29">
        <v>2358.0956999999999</v>
      </c>
      <c r="MMP6" s="29"/>
      <c r="MMQ6" s="29"/>
      <c r="MMR6" s="29"/>
      <c r="MMS6" s="29"/>
      <c r="MMT6" s="29"/>
      <c r="MMU6" s="29"/>
      <c r="MMV6" s="29"/>
      <c r="MMW6" s="29"/>
      <c r="MMX6" s="29"/>
      <c r="MMY6" s="29"/>
      <c r="MMZ6" s="29"/>
      <c r="MNA6" s="29"/>
      <c r="MNB6" s="29"/>
      <c r="MNC6" s="29"/>
      <c r="MND6" s="29"/>
      <c r="MNE6" s="29"/>
      <c r="MNF6" s="29"/>
      <c r="MNG6" s="29"/>
      <c r="MNH6" s="29"/>
      <c r="MNI6" s="29"/>
      <c r="MNJ6" s="29"/>
      <c r="MNK6" s="29"/>
      <c r="MNL6" s="29"/>
      <c r="MNM6" s="29">
        <v>2378.7455999999997</v>
      </c>
      <c r="MNN6" s="29">
        <v>1322.7943999999998</v>
      </c>
      <c r="MNO6" s="29"/>
      <c r="MNP6" s="29"/>
      <c r="MNQ6" s="29"/>
      <c r="MNR6" s="29"/>
      <c r="MNS6" s="29">
        <v>1600.95</v>
      </c>
      <c r="MNT6" s="29"/>
      <c r="MNU6" s="29"/>
      <c r="MNV6" s="29"/>
      <c r="MNW6" s="29"/>
      <c r="MNX6" s="29"/>
      <c r="MNY6" s="29"/>
      <c r="MNZ6" s="29"/>
      <c r="MOA6" s="29"/>
      <c r="MOB6" s="29"/>
      <c r="MOC6" s="29"/>
      <c r="MOD6" s="29"/>
      <c r="MOE6" s="29"/>
      <c r="MOF6" s="29"/>
      <c r="MOG6" s="29"/>
      <c r="MOH6" s="29"/>
      <c r="MOI6" s="29"/>
      <c r="MOJ6" s="29"/>
      <c r="MOK6" s="29"/>
      <c r="MOL6" s="29"/>
      <c r="MOM6" s="29"/>
      <c r="MON6" s="29"/>
      <c r="MOO6" s="29"/>
      <c r="MOP6" s="29"/>
      <c r="MOQ6" s="29"/>
      <c r="MOR6" s="29"/>
      <c r="MOS6" s="29"/>
      <c r="MOT6" s="29"/>
      <c r="MOU6" s="29"/>
      <c r="MOV6" s="29">
        <v>2264.9812000000002</v>
      </c>
      <c r="MOW6" s="29">
        <v>3977.2333999999996</v>
      </c>
      <c r="MOX6" s="29"/>
      <c r="MOY6" s="29"/>
      <c r="MOZ6" s="29">
        <v>2151.6346999999996</v>
      </c>
      <c r="MPA6" s="29"/>
      <c r="MPB6" s="29">
        <v>1411.9487999999999</v>
      </c>
      <c r="MPC6" s="29"/>
      <c r="MPD6" s="29">
        <v>2779.9886000000001</v>
      </c>
      <c r="MPE6" s="29"/>
      <c r="MPF6" s="29">
        <v>2461.3110000000001</v>
      </c>
      <c r="MPG6" s="29">
        <v>1873.9355</v>
      </c>
      <c r="MPH6" s="29">
        <v>4888.6614</v>
      </c>
      <c r="MPI6" s="29">
        <v>4635.2394000000004</v>
      </c>
      <c r="MPJ6" s="29">
        <v>3495.2034999999996</v>
      </c>
      <c r="MPK6" s="29"/>
      <c r="MPL6" s="29"/>
      <c r="MPM6" s="29"/>
      <c r="MPN6" s="29"/>
      <c r="MPO6" s="29"/>
      <c r="MPP6" s="29"/>
      <c r="MPQ6" s="29"/>
      <c r="MPR6" s="29">
        <v>2040.2207999999998</v>
      </c>
      <c r="MPS6" s="29"/>
      <c r="MPT6" s="29"/>
      <c r="MPU6" s="29">
        <v>2084.3416000000002</v>
      </c>
      <c r="MPV6" s="29">
        <v>2521.2529999999997</v>
      </c>
      <c r="MPW6" s="29"/>
      <c r="MPX6" s="29"/>
      <c r="MPY6" s="29"/>
      <c r="MPZ6" s="29">
        <v>2992.5255000000002</v>
      </c>
      <c r="MQA6" s="29">
        <v>1949.7115000000001</v>
      </c>
      <c r="MQB6" s="29"/>
      <c r="MQC6" s="29"/>
      <c r="MQD6" s="29"/>
      <c r="MQE6" s="29"/>
      <c r="MQF6" s="29"/>
      <c r="MQG6" s="29"/>
      <c r="MQH6" s="29">
        <v>1015.1652</v>
      </c>
      <c r="MQI6" s="29"/>
      <c r="MQJ6" s="29"/>
      <c r="MQK6" s="29"/>
      <c r="MQL6" s="29">
        <v>3438.5087000000003</v>
      </c>
      <c r="MQM6" s="29"/>
      <c r="MQN6" s="29"/>
      <c r="MQO6" s="29"/>
      <c r="MQP6" s="29"/>
      <c r="MQQ6" s="29"/>
      <c r="MQR6" s="29">
        <v>2167.0563999999999</v>
      </c>
      <c r="MQS6" s="29"/>
      <c r="MQT6" s="29"/>
      <c r="MQU6" s="29"/>
      <c r="MQV6" s="29"/>
      <c r="MQW6" s="29"/>
      <c r="MQX6" s="29"/>
      <c r="MQY6" s="29"/>
      <c r="MQZ6" s="29"/>
      <c r="MRA6" s="29">
        <v>2457.6212999999998</v>
      </c>
      <c r="MRB6" s="29"/>
      <c r="MRC6" s="29"/>
      <c r="MRD6" s="29"/>
      <c r="MRE6" s="29">
        <v>2754.7815000000001</v>
      </c>
      <c r="MRF6" s="29"/>
      <c r="MRG6" s="29"/>
      <c r="MRH6" s="29">
        <v>2220.8779999999997</v>
      </c>
      <c r="MRI6" s="29">
        <v>1921.4816999999998</v>
      </c>
      <c r="MRJ6" s="29"/>
      <c r="MRK6" s="29"/>
      <c r="MRL6" s="29">
        <v>4082.59</v>
      </c>
      <c r="MRM6" s="29">
        <v>3925.76</v>
      </c>
      <c r="MRN6" s="29"/>
      <c r="MRO6" s="29"/>
      <c r="MRP6" s="29"/>
      <c r="MRQ6" s="29"/>
      <c r="MRR6" s="29"/>
      <c r="MRS6" s="29">
        <v>3176.1863999999996</v>
      </c>
      <c r="MRT6" s="29">
        <v>1781.94</v>
      </c>
      <c r="MRU6" s="29">
        <v>8082.7110000000002</v>
      </c>
      <c r="MRV6" s="29"/>
      <c r="MRW6" s="29"/>
      <c r="MRX6" s="29"/>
      <c r="MRY6" s="29">
        <v>1552.6098000000002</v>
      </c>
      <c r="MRZ6" s="29"/>
      <c r="MSA6" s="29"/>
      <c r="MSB6" s="29"/>
      <c r="MSC6" s="29"/>
      <c r="MSD6" s="29"/>
      <c r="MSE6" s="29">
        <v>1698.4080000000001</v>
      </c>
      <c r="MSF6" s="29">
        <v>3940.5605999999998</v>
      </c>
      <c r="MSG6" s="29"/>
      <c r="MSH6" s="29"/>
      <c r="MSI6" s="29"/>
      <c r="MSJ6" s="29"/>
      <c r="MSK6" s="29"/>
      <c r="MSL6" s="29"/>
      <c r="MSM6" s="29">
        <v>2682.1410000000001</v>
      </c>
      <c r="MSN6" s="29"/>
      <c r="MSO6" s="29"/>
      <c r="MSP6" s="29">
        <v>2038.5023999999999</v>
      </c>
      <c r="MSQ6" s="29"/>
      <c r="MSR6" s="29">
        <v>1562.953</v>
      </c>
      <c r="MSS6" s="29">
        <v>2948.0822000000003</v>
      </c>
      <c r="MST6" s="29"/>
      <c r="MSU6" s="29"/>
      <c r="MSV6" s="29">
        <v>3471.7599999999998</v>
      </c>
      <c r="MSW6" s="29"/>
      <c r="MSX6" s="29"/>
      <c r="MSY6" s="29">
        <v>990.57920000000001</v>
      </c>
      <c r="MSZ6" s="29">
        <v>1501.136</v>
      </c>
      <c r="MTA6" s="29"/>
      <c r="MTB6" s="29"/>
      <c r="MTC6" s="29">
        <v>2938.6499999999996</v>
      </c>
      <c r="MTD6" s="29"/>
      <c r="MTE6" s="29">
        <v>1946.6702</v>
      </c>
      <c r="MTF6" s="29"/>
      <c r="MTG6" s="29"/>
      <c r="MTH6" s="29"/>
      <c r="MTI6" s="29"/>
      <c r="MTJ6" s="29"/>
      <c r="MTK6" s="29">
        <v>1296.6479999999999</v>
      </c>
      <c r="MTL6" s="29">
        <v>1623.3420000000001</v>
      </c>
      <c r="MTM6" s="29"/>
      <c r="MTN6" s="29"/>
      <c r="MTO6" s="29"/>
      <c r="MTP6" s="29"/>
      <c r="MTQ6" s="29"/>
      <c r="MTR6" s="29"/>
      <c r="MTS6" s="29"/>
      <c r="MTT6" s="29"/>
      <c r="MTU6" s="29"/>
      <c r="MTV6" s="29"/>
      <c r="MTW6" s="29"/>
      <c r="MTX6" s="29">
        <v>1256.3728000000001</v>
      </c>
      <c r="MTY6" s="29">
        <v>2439.8989999999999</v>
      </c>
      <c r="MTZ6" s="29"/>
      <c r="MUA6" s="29"/>
      <c r="MUB6" s="29"/>
      <c r="MUC6" s="29"/>
      <c r="MUD6" s="29">
        <v>1799.4748</v>
      </c>
      <c r="MUE6" s="29"/>
      <c r="MUF6" s="29"/>
      <c r="MUG6" s="29"/>
      <c r="MUH6" s="29">
        <v>2278.9059999999999</v>
      </c>
      <c r="MUI6" s="29"/>
      <c r="MUJ6" s="29"/>
      <c r="MUK6" s="29"/>
      <c r="MUL6" s="29"/>
      <c r="MUM6" s="29"/>
      <c r="MUN6" s="29"/>
      <c r="MUO6" s="29"/>
      <c r="MUP6" s="29">
        <v>1727.4773999999998</v>
      </c>
      <c r="MUQ6" s="29"/>
      <c r="MUR6" s="29"/>
      <c r="MUS6" s="29"/>
      <c r="MUT6" s="29"/>
      <c r="MUU6" s="29"/>
      <c r="MUV6" s="29"/>
      <c r="MUW6" s="29"/>
      <c r="MUX6" s="29">
        <v>1616.4398999999999</v>
      </c>
      <c r="MUY6" s="29">
        <v>3707.9719999999998</v>
      </c>
      <c r="MUZ6" s="29"/>
      <c r="MVA6" s="29"/>
      <c r="MVB6" s="29"/>
      <c r="MVC6" s="29"/>
      <c r="MVD6" s="29">
        <v>1738.6536000000001</v>
      </c>
      <c r="MVE6" s="29"/>
      <c r="MVF6" s="29"/>
      <c r="MVG6" s="29"/>
      <c r="MVH6" s="29">
        <v>3036.01</v>
      </c>
      <c r="MVI6" s="29"/>
      <c r="MVJ6" s="29">
        <v>1970.0794000000001</v>
      </c>
      <c r="MVK6" s="29"/>
      <c r="MVL6" s="29">
        <v>2871.9456</v>
      </c>
      <c r="MVM6" s="29"/>
      <c r="MVN6" s="29"/>
      <c r="MVO6" s="29"/>
      <c r="MVP6" s="29"/>
      <c r="MVQ6" s="29"/>
      <c r="MVR6" s="29"/>
      <c r="MVS6" s="29"/>
      <c r="MVT6" s="29"/>
      <c r="MVU6" s="29"/>
      <c r="MVV6" s="29"/>
      <c r="MVW6" s="29"/>
      <c r="MVX6" s="29">
        <v>1491.932</v>
      </c>
      <c r="MVY6" s="29"/>
      <c r="MVZ6" s="29"/>
      <c r="MWA6" s="29"/>
      <c r="MWB6" s="29">
        <v>2593.9679999999998</v>
      </c>
      <c r="MWC6" s="29"/>
      <c r="MWD6" s="29">
        <v>2899.9120000000003</v>
      </c>
      <c r="MWE6" s="29"/>
      <c r="MWF6" s="29"/>
      <c r="MWG6" s="29"/>
      <c r="MWH6" s="29"/>
      <c r="MWI6" s="29"/>
      <c r="MWJ6" s="29"/>
      <c r="MWK6" s="29"/>
      <c r="MWL6" s="29"/>
      <c r="MWM6" s="29">
        <v>1342.5392999999999</v>
      </c>
      <c r="MWN6" s="29"/>
      <c r="MWO6" s="29"/>
      <c r="MWP6" s="29"/>
      <c r="MWQ6" s="29"/>
      <c r="MWR6" s="29"/>
      <c r="MWS6" s="29"/>
      <c r="MWT6" s="29"/>
      <c r="MWU6" s="29"/>
      <c r="MWV6" s="29"/>
      <c r="MWW6" s="29"/>
      <c r="MWX6" s="29"/>
      <c r="MWY6" s="29"/>
      <c r="MWZ6" s="29"/>
      <c r="MXA6" s="29"/>
      <c r="MXB6" s="29"/>
      <c r="MXC6" s="29"/>
      <c r="MXD6" s="29"/>
      <c r="MXE6" s="29"/>
      <c r="MXF6" s="29"/>
      <c r="MXG6" s="29"/>
      <c r="MXH6" s="29"/>
      <c r="MXI6" s="29"/>
      <c r="MXJ6" s="29"/>
      <c r="MXK6" s="29"/>
      <c r="MXL6" s="29"/>
      <c r="MXM6" s="29"/>
      <c r="MXN6" s="29">
        <v>4519.4291999999996</v>
      </c>
      <c r="MXO6" s="29"/>
      <c r="MXP6" s="29"/>
      <c r="MXQ6" s="29"/>
      <c r="MXR6" s="29"/>
      <c r="MXS6" s="29">
        <v>1048.6365000000001</v>
      </c>
      <c r="MXT6" s="29"/>
      <c r="MXU6" s="29"/>
      <c r="MXV6" s="29"/>
      <c r="MXW6" s="29">
        <v>1158.8699999999999</v>
      </c>
      <c r="MXX6" s="29"/>
      <c r="MXY6" s="29"/>
      <c r="MXZ6" s="29">
        <v>1885.8917000000001</v>
      </c>
      <c r="MYA6" s="29"/>
      <c r="MYB6" s="29"/>
      <c r="MYC6" s="29"/>
      <c r="MYD6" s="29"/>
      <c r="MYE6" s="29">
        <v>2004.2523999999999</v>
      </c>
      <c r="MYF6" s="29">
        <v>3148.6319999999996</v>
      </c>
      <c r="MYG6" s="29"/>
      <c r="MYH6" s="29">
        <v>2209.7683999999999</v>
      </c>
      <c r="MYI6" s="29"/>
      <c r="MYJ6" s="29"/>
      <c r="MYK6" s="29"/>
      <c r="MYL6" s="29"/>
      <c r="MYM6" s="29">
        <v>2303.2890000000002</v>
      </c>
      <c r="MYN6" s="29"/>
      <c r="MYO6" s="29"/>
      <c r="MYP6" s="29">
        <v>1853.8319999999999</v>
      </c>
      <c r="MYQ6" s="29">
        <v>4254.0247999999992</v>
      </c>
      <c r="MYR6" s="29"/>
      <c r="MYS6" s="29"/>
      <c r="MYT6" s="29">
        <v>2374.6553999999996</v>
      </c>
      <c r="MYU6" s="29"/>
      <c r="MYV6" s="29"/>
      <c r="MYW6" s="29"/>
      <c r="MYX6" s="29"/>
      <c r="MYY6" s="29"/>
      <c r="MYZ6" s="29">
        <v>3075.9497999999999</v>
      </c>
      <c r="MZA6" s="29">
        <v>4112.4418999999998</v>
      </c>
      <c r="MZB6" s="29"/>
      <c r="MZC6" s="29"/>
      <c r="MZD6" s="29"/>
      <c r="MZE6" s="29">
        <v>2284.1116000000002</v>
      </c>
      <c r="MZF6" s="29"/>
      <c r="MZG6" s="29"/>
      <c r="MZH6" s="29">
        <v>1874.4788000000001</v>
      </c>
      <c r="MZI6" s="29"/>
      <c r="MZJ6" s="29"/>
      <c r="MZK6" s="29"/>
      <c r="MZL6" s="29"/>
      <c r="MZM6" s="29"/>
      <c r="MZN6" s="29">
        <v>1785.8609999999999</v>
      </c>
      <c r="MZO6" s="29"/>
      <c r="MZP6" s="29"/>
      <c r="MZQ6" s="29"/>
      <c r="MZR6" s="29">
        <v>3152.9735999999998</v>
      </c>
      <c r="MZS6" s="29"/>
      <c r="MZT6" s="29"/>
      <c r="MZU6" s="29"/>
      <c r="MZV6" s="29"/>
      <c r="MZW6" s="29"/>
      <c r="MZX6" s="29"/>
      <c r="MZY6" s="29"/>
      <c r="MZZ6" s="29"/>
      <c r="NAA6" s="29"/>
      <c r="NAB6" s="29"/>
      <c r="NAC6" s="29"/>
      <c r="NAD6" s="29"/>
      <c r="NAE6" s="29"/>
      <c r="NAF6" s="29"/>
      <c r="NAG6" s="29"/>
      <c r="NAH6" s="29">
        <v>1211.9965000000002</v>
      </c>
      <c r="NAI6" s="29"/>
      <c r="NAJ6" s="29"/>
      <c r="NAK6" s="29"/>
      <c r="NAL6" s="29"/>
      <c r="NAM6" s="29"/>
      <c r="NAN6" s="29"/>
      <c r="NAO6" s="29"/>
      <c r="NAP6" s="29"/>
      <c r="NAQ6" s="29"/>
      <c r="NAR6" s="29"/>
      <c r="NAS6" s="29">
        <v>2626.4085999999998</v>
      </c>
      <c r="NAT6" s="29"/>
      <c r="NAU6" s="29">
        <v>2524.2961999999998</v>
      </c>
      <c r="NAV6" s="29"/>
      <c r="NAW6" s="29">
        <v>4465.1000000000004</v>
      </c>
      <c r="NAX6" s="29"/>
      <c r="NAY6" s="29"/>
      <c r="NAZ6" s="29"/>
      <c r="NBA6" s="29"/>
      <c r="NBB6" s="29"/>
      <c r="NBC6" s="29"/>
      <c r="NBD6" s="29"/>
      <c r="NBE6" s="29"/>
      <c r="NBF6" s="29"/>
      <c r="NBG6" s="29"/>
      <c r="NBH6" s="29">
        <v>1790.6868000000002</v>
      </c>
      <c r="NBI6" s="29"/>
      <c r="NBJ6" s="29"/>
      <c r="NBK6" s="29">
        <v>1160.5477000000001</v>
      </c>
      <c r="NBL6" s="29"/>
      <c r="NBM6" s="29"/>
      <c r="NBN6" s="29">
        <v>2909.3474999999999</v>
      </c>
      <c r="NBO6" s="29">
        <v>1981.0174999999999</v>
      </c>
      <c r="NBP6" s="29"/>
      <c r="NBQ6" s="29"/>
      <c r="NBR6" s="29"/>
      <c r="NBS6" s="29"/>
      <c r="NBT6" s="29">
        <v>4074.2370000000001</v>
      </c>
      <c r="NBU6" s="29"/>
      <c r="NBV6" s="29"/>
      <c r="NBW6" s="29"/>
      <c r="NBX6" s="29"/>
      <c r="NBY6" s="29"/>
      <c r="NBZ6" s="29">
        <v>2210.047</v>
      </c>
      <c r="NCA6" s="29">
        <v>1093.3797</v>
      </c>
      <c r="NCB6" s="29"/>
      <c r="NCC6" s="29">
        <v>2361.7129</v>
      </c>
      <c r="NCD6" s="29"/>
      <c r="NCE6" s="29"/>
      <c r="NCF6" s="29"/>
      <c r="NCG6" s="29">
        <v>2651.9191999999998</v>
      </c>
      <c r="NCH6" s="29"/>
      <c r="NCI6" s="29"/>
      <c r="NCJ6" s="29"/>
      <c r="NCK6" s="29"/>
      <c r="NCL6" s="29"/>
      <c r="NCM6" s="29">
        <v>1953.5091</v>
      </c>
      <c r="NCN6" s="29"/>
      <c r="NCO6" s="29"/>
      <c r="NCP6" s="29"/>
      <c r="NCQ6" s="29"/>
      <c r="NCR6" s="29">
        <v>4034.5538999999994</v>
      </c>
      <c r="NCS6" s="29"/>
      <c r="NCT6" s="29"/>
      <c r="NCU6" s="29">
        <v>2765.13</v>
      </c>
      <c r="NCV6" s="29"/>
      <c r="NCW6" s="29"/>
      <c r="NCX6" s="29"/>
      <c r="NCY6" s="29"/>
      <c r="NCZ6" s="29"/>
      <c r="NDA6" s="29"/>
      <c r="NDB6" s="29">
        <v>2105.9175</v>
      </c>
      <c r="NDC6" s="29">
        <v>1436.4048</v>
      </c>
      <c r="NDD6" s="29"/>
      <c r="NDE6" s="29"/>
      <c r="NDF6" s="29">
        <v>3758.2867999999999</v>
      </c>
      <c r="NDG6" s="29"/>
      <c r="NDH6" s="29"/>
      <c r="NDI6" s="29">
        <v>1133.8626000000002</v>
      </c>
      <c r="NDJ6" s="29"/>
      <c r="NDK6" s="29">
        <v>1986.7626</v>
      </c>
      <c r="NDL6" s="29"/>
      <c r="NDM6" s="29"/>
      <c r="NDN6" s="29"/>
      <c r="NDO6" s="29"/>
      <c r="NDP6" s="29"/>
      <c r="NDQ6" s="29"/>
      <c r="NDR6" s="29"/>
      <c r="NDS6" s="29"/>
      <c r="NDT6" s="29"/>
      <c r="NDU6" s="29"/>
      <c r="NDV6" s="29"/>
      <c r="NDW6" s="29">
        <v>1146.4112</v>
      </c>
      <c r="NDX6" s="29"/>
      <c r="NDY6" s="29"/>
      <c r="NDZ6" s="29"/>
      <c r="NEA6" s="29"/>
      <c r="NEB6" s="29"/>
      <c r="NEC6" s="29">
        <v>4365.1746000000003</v>
      </c>
      <c r="NED6" s="29"/>
      <c r="NEE6" s="29"/>
      <c r="NEF6" s="29"/>
      <c r="NEG6" s="29"/>
      <c r="NEH6" s="29">
        <v>1934.2821000000001</v>
      </c>
      <c r="NEI6" s="29"/>
      <c r="NEJ6" s="29"/>
      <c r="NEK6" s="29"/>
      <c r="NEL6" s="29"/>
      <c r="NEM6" s="29"/>
      <c r="NEN6" s="29"/>
      <c r="NEO6" s="29">
        <v>2553.8817000000004</v>
      </c>
      <c r="NEP6" s="29"/>
      <c r="NEQ6" s="29"/>
      <c r="NER6" s="29">
        <v>2290.7339999999999</v>
      </c>
      <c r="NES6" s="29"/>
      <c r="NET6" s="29"/>
      <c r="NEU6" s="29"/>
      <c r="NEV6" s="29"/>
      <c r="NEW6" s="29"/>
      <c r="NEX6" s="29"/>
      <c r="NEY6" s="29"/>
      <c r="NEZ6" s="29"/>
      <c r="NFA6" s="29"/>
      <c r="NFB6" s="29"/>
      <c r="NFC6" s="29">
        <v>2053.5410999999999</v>
      </c>
      <c r="NFD6" s="29"/>
      <c r="NFE6" s="29"/>
      <c r="NFF6" s="29">
        <v>1633.2701000000002</v>
      </c>
      <c r="NFG6" s="29"/>
      <c r="NFH6" s="29"/>
      <c r="NFI6" s="29"/>
      <c r="NFJ6" s="29">
        <v>2751.2813999999998</v>
      </c>
      <c r="NFK6" s="29"/>
      <c r="NFL6" s="29"/>
      <c r="NFM6" s="29"/>
      <c r="NFN6" s="29">
        <v>2682.3820000000001</v>
      </c>
      <c r="NFO6" s="29">
        <v>2854.5659999999998</v>
      </c>
      <c r="NFP6" s="29"/>
      <c r="NFQ6" s="29"/>
      <c r="NFR6" s="29"/>
      <c r="NFS6" s="29">
        <v>1458.4322999999999</v>
      </c>
      <c r="NFT6" s="29"/>
      <c r="NFU6" s="29"/>
      <c r="NFV6" s="29"/>
      <c r="NFW6" s="29"/>
      <c r="NFX6" s="29"/>
      <c r="NFY6" s="29"/>
      <c r="NFZ6" s="29"/>
      <c r="NGA6" s="29"/>
      <c r="NGB6" s="29"/>
      <c r="NGC6" s="29">
        <v>1069.4264000000001</v>
      </c>
      <c r="NGD6" s="29"/>
      <c r="NGE6" s="29"/>
      <c r="NGF6" s="29"/>
      <c r="NGG6" s="29"/>
      <c r="NGH6" s="29"/>
      <c r="NGI6" s="29"/>
      <c r="NGJ6" s="29"/>
      <c r="NGK6" s="29"/>
      <c r="NGL6" s="29"/>
      <c r="NGM6" s="29"/>
      <c r="NGN6" s="29"/>
      <c r="NGO6" s="29"/>
      <c r="NGP6" s="29"/>
      <c r="NGQ6" s="29"/>
      <c r="NGR6" s="29"/>
      <c r="NGS6" s="29">
        <v>1149.2544</v>
      </c>
      <c r="NGT6" s="29"/>
      <c r="NGU6" s="29"/>
      <c r="NGV6" s="29"/>
      <c r="NGW6" s="29">
        <v>2196.5862000000002</v>
      </c>
      <c r="NGX6" s="29">
        <v>3124.3384000000001</v>
      </c>
      <c r="NGY6" s="29"/>
      <c r="NGZ6" s="29"/>
      <c r="NHA6" s="29"/>
      <c r="NHB6" s="29"/>
      <c r="NHC6" s="29"/>
      <c r="NHD6" s="29">
        <v>3201.3589999999999</v>
      </c>
      <c r="NHE6" s="29"/>
      <c r="NHF6" s="29"/>
      <c r="NHG6" s="29"/>
      <c r="NHH6" s="29">
        <v>2576.3771999999999</v>
      </c>
      <c r="NHI6" s="29">
        <v>1344.0165</v>
      </c>
      <c r="NHJ6" s="29"/>
      <c r="NHK6" s="29"/>
      <c r="NHL6" s="29"/>
      <c r="NHM6" s="29"/>
      <c r="NHN6" s="29"/>
      <c r="NHO6" s="29"/>
      <c r="NHP6" s="29"/>
      <c r="NHQ6" s="29"/>
      <c r="NHR6" s="29"/>
      <c r="NHS6" s="29"/>
      <c r="NHT6" s="29"/>
      <c r="NHU6" s="29">
        <v>2661.1444000000001</v>
      </c>
      <c r="NHV6" s="29"/>
      <c r="NHW6" s="29"/>
      <c r="NHX6" s="29">
        <v>2024.7599999999998</v>
      </c>
      <c r="NHY6" s="29">
        <v>2898.2438000000002</v>
      </c>
      <c r="NHZ6" s="29"/>
      <c r="NIA6" s="29"/>
      <c r="NIB6" s="29"/>
      <c r="NIC6" s="29"/>
      <c r="NID6" s="29"/>
      <c r="NIE6" s="29"/>
      <c r="NIF6" s="29"/>
      <c r="NIG6" s="29"/>
      <c r="NIH6" s="29">
        <v>3854.7656999999999</v>
      </c>
      <c r="NII6" s="29"/>
      <c r="NIJ6" s="29"/>
      <c r="NIK6" s="29"/>
      <c r="NIL6" s="29"/>
      <c r="NIM6" s="29"/>
      <c r="NIN6" s="29"/>
      <c r="NIO6" s="29"/>
      <c r="NIP6" s="29"/>
      <c r="NIQ6" s="29"/>
      <c r="NIR6" s="29"/>
      <c r="NIS6" s="29"/>
      <c r="NIT6" s="29"/>
      <c r="NIU6" s="29"/>
      <c r="NIV6" s="29"/>
      <c r="NIW6" s="29"/>
      <c r="NIX6" s="29"/>
      <c r="NIY6" s="29">
        <v>1241.2759000000001</v>
      </c>
      <c r="NIZ6" s="29">
        <v>3887.9384000000005</v>
      </c>
      <c r="NJA6" s="29">
        <v>1947.6912000000002</v>
      </c>
      <c r="NJB6" s="29"/>
      <c r="NJC6" s="29"/>
      <c r="NJD6" s="29"/>
      <c r="NJE6" s="29"/>
      <c r="NJF6" s="29"/>
      <c r="NJG6" s="29"/>
      <c r="NJH6" s="29"/>
      <c r="NJI6" s="29"/>
      <c r="NJJ6" s="29"/>
      <c r="NJK6" s="29"/>
      <c r="NJL6" s="29"/>
      <c r="NJM6" s="29">
        <v>1138.4929999999999</v>
      </c>
      <c r="NJN6" s="29"/>
      <c r="NJO6" s="29">
        <v>2921.2325999999998</v>
      </c>
      <c r="NJP6" s="29">
        <v>3054.0839999999998</v>
      </c>
      <c r="NJQ6" s="29"/>
      <c r="NJR6" s="29"/>
      <c r="NJS6" s="29"/>
      <c r="NJT6" s="29"/>
      <c r="NJU6" s="29"/>
      <c r="NJV6" s="29"/>
      <c r="NJW6" s="29"/>
      <c r="NJX6" s="29"/>
      <c r="NJY6" s="29"/>
      <c r="NJZ6" s="29"/>
      <c r="NKA6" s="29"/>
      <c r="NKB6" s="29"/>
      <c r="NKC6" s="29"/>
      <c r="NKD6" s="29"/>
      <c r="NKE6" s="29">
        <v>2578.0951</v>
      </c>
      <c r="NKF6" s="29"/>
      <c r="NKG6" s="29">
        <v>4186.8090000000002</v>
      </c>
      <c r="NKH6" s="29"/>
      <c r="NKI6" s="29"/>
      <c r="NKJ6" s="29"/>
      <c r="NKK6" s="29"/>
      <c r="NKL6" s="29"/>
      <c r="NKM6" s="29"/>
      <c r="NKN6" s="29"/>
      <c r="NKO6" s="29"/>
      <c r="NKP6" s="29"/>
      <c r="NKQ6" s="29"/>
      <c r="NKR6" s="29"/>
      <c r="NKS6" s="29"/>
      <c r="NKT6" s="29"/>
      <c r="NKU6" s="29"/>
      <c r="NKV6" s="29"/>
      <c r="NKW6" s="29"/>
      <c r="NKX6" s="29"/>
      <c r="NKY6" s="29"/>
      <c r="NKZ6" s="29"/>
      <c r="NLA6" s="29"/>
      <c r="NLB6" s="29"/>
      <c r="NLC6" s="29"/>
      <c r="NLD6" s="29"/>
      <c r="NLE6" s="29"/>
      <c r="NLF6" s="29"/>
      <c r="NLG6" s="29"/>
      <c r="NLH6" s="29"/>
      <c r="NLI6" s="29"/>
      <c r="NLJ6" s="29">
        <v>2287.6399000000001</v>
      </c>
      <c r="NLK6" s="29"/>
      <c r="NLL6" s="29"/>
      <c r="NLM6" s="29">
        <v>3793.8565000000003</v>
      </c>
      <c r="NLN6" s="29"/>
      <c r="NLO6" s="29">
        <v>1965.9506999999999</v>
      </c>
      <c r="NLP6" s="29">
        <v>1340.3411999999998</v>
      </c>
      <c r="NLQ6" s="29">
        <v>2859.1944000000003</v>
      </c>
      <c r="NLR6" s="29"/>
      <c r="NLS6" s="29">
        <v>1801.5496000000001</v>
      </c>
      <c r="NLT6" s="29"/>
      <c r="NLU6" s="29"/>
      <c r="NLV6" s="29"/>
      <c r="NLW6" s="29"/>
      <c r="NLX6" s="29"/>
      <c r="NLY6" s="29">
        <v>3922.5219000000002</v>
      </c>
      <c r="NLZ6" s="29"/>
      <c r="NMA6" s="29">
        <v>2289.1792</v>
      </c>
      <c r="NMB6" s="29">
        <v>1878.6136000000001</v>
      </c>
      <c r="NMC6" s="29"/>
      <c r="NMD6" s="29">
        <v>1252.625</v>
      </c>
      <c r="NME6" s="29"/>
      <c r="NMF6" s="29"/>
      <c r="NMG6" s="29">
        <v>2869.7639999999997</v>
      </c>
      <c r="NMH6" s="29"/>
      <c r="NMI6" s="29">
        <v>2202.6535000000003</v>
      </c>
      <c r="NMJ6" s="29"/>
      <c r="NMK6" s="29">
        <v>2756.0959999999995</v>
      </c>
      <c r="NML6" s="29"/>
      <c r="NMM6" s="29"/>
      <c r="NMN6" s="29"/>
      <c r="NMO6" s="29"/>
      <c r="NMP6" s="29">
        <v>3911.5045000000005</v>
      </c>
      <c r="NMQ6" s="29"/>
      <c r="NMR6" s="29"/>
      <c r="NMS6" s="29"/>
      <c r="NMT6" s="29"/>
      <c r="NMU6" s="29"/>
      <c r="NMV6" s="29"/>
      <c r="NMW6" s="29">
        <v>2223.2579999999998</v>
      </c>
      <c r="NMX6" s="29"/>
      <c r="NMY6" s="29"/>
      <c r="NMZ6" s="29"/>
      <c r="NNA6" s="29"/>
      <c r="NNB6" s="29">
        <v>1729.0128</v>
      </c>
      <c r="NNC6" s="29"/>
      <c r="NND6" s="29"/>
      <c r="NNE6" s="29"/>
      <c r="NNF6" s="29">
        <v>1840.4414999999999</v>
      </c>
      <c r="NNG6" s="29"/>
      <c r="NNH6" s="29"/>
      <c r="NNI6" s="29">
        <v>2357.4409000000001</v>
      </c>
      <c r="NNJ6" s="29"/>
      <c r="NNK6" s="29"/>
      <c r="NNL6" s="29"/>
      <c r="NNM6" s="29"/>
      <c r="NNN6" s="29"/>
      <c r="NNO6" s="29">
        <v>2298.9014999999999</v>
      </c>
      <c r="NNP6" s="29"/>
      <c r="NNQ6" s="29"/>
      <c r="NNR6" s="29"/>
      <c r="NNS6" s="29"/>
      <c r="NNT6" s="29"/>
      <c r="NNU6" s="29"/>
      <c r="NNV6" s="29"/>
      <c r="NNW6" s="29"/>
      <c r="NNX6" s="29"/>
      <c r="NNY6" s="29">
        <v>3121.4346999999998</v>
      </c>
      <c r="NNZ6" s="29"/>
      <c r="NOA6" s="29"/>
      <c r="NOB6" s="29"/>
      <c r="NOC6" s="29"/>
      <c r="NOD6" s="29">
        <v>2289.2918999999997</v>
      </c>
      <c r="NOE6" s="29">
        <v>3351.9648000000002</v>
      </c>
      <c r="NOF6" s="29"/>
      <c r="NOG6" s="29"/>
      <c r="NOH6" s="29">
        <v>2898.1549999999997</v>
      </c>
      <c r="NOI6" s="29"/>
      <c r="NOJ6" s="29"/>
      <c r="NOK6" s="29"/>
      <c r="NOL6" s="29"/>
      <c r="NOM6" s="29">
        <v>2373.127</v>
      </c>
      <c r="NON6" s="29">
        <v>2504.0792000000001</v>
      </c>
      <c r="NOO6" s="29"/>
      <c r="NOP6" s="29"/>
      <c r="NOQ6" s="29"/>
      <c r="NOR6" s="29"/>
      <c r="NOS6" s="29"/>
      <c r="NOT6" s="29"/>
      <c r="NOU6" s="29"/>
      <c r="NOV6" s="29">
        <v>2096.3155999999999</v>
      </c>
      <c r="NOW6" s="29"/>
      <c r="NOX6" s="29"/>
      <c r="NOY6" s="29">
        <v>3974.4779999999996</v>
      </c>
      <c r="NOZ6" s="29"/>
      <c r="NPA6" s="29"/>
      <c r="NPB6" s="29"/>
      <c r="NPC6" s="29">
        <v>3379.2767999999996</v>
      </c>
      <c r="NPD6" s="29"/>
      <c r="NPE6" s="29"/>
      <c r="NPF6" s="29">
        <v>2356.7310000000002</v>
      </c>
      <c r="NPG6" s="29"/>
      <c r="NPH6" s="29"/>
      <c r="NPI6" s="29"/>
      <c r="NPJ6" s="29"/>
      <c r="NPK6" s="29"/>
      <c r="NPL6" s="29"/>
      <c r="NPM6" s="29"/>
      <c r="NPN6" s="29"/>
      <c r="NPO6" s="29">
        <v>1617.162</v>
      </c>
      <c r="NPP6" s="29">
        <v>3989.1945000000001</v>
      </c>
      <c r="NPQ6" s="29">
        <v>4126.3541999999998</v>
      </c>
      <c r="NPR6" s="29"/>
      <c r="NPS6" s="29"/>
      <c r="NPT6" s="29">
        <v>1899.6276000000003</v>
      </c>
      <c r="NPU6" s="29"/>
      <c r="NPV6" s="29"/>
      <c r="NPW6" s="29"/>
      <c r="NPX6" s="29"/>
      <c r="NPY6" s="29"/>
      <c r="NPZ6" s="29"/>
      <c r="NQA6" s="29"/>
      <c r="NQB6" s="29">
        <v>3498.2478000000001</v>
      </c>
      <c r="NQC6" s="29"/>
      <c r="NQD6" s="29"/>
      <c r="NQE6" s="29"/>
      <c r="NQF6" s="29"/>
      <c r="NQG6" s="29">
        <v>4061.8648000000003</v>
      </c>
      <c r="NQH6" s="29"/>
      <c r="NQI6" s="29"/>
      <c r="NQJ6" s="29"/>
      <c r="NQK6" s="29"/>
      <c r="NQL6" s="29"/>
      <c r="NQM6" s="29">
        <v>1445.1033000000002</v>
      </c>
      <c r="NQN6" s="29"/>
      <c r="NQO6" s="29"/>
      <c r="NQP6" s="29">
        <v>2409.6096000000002</v>
      </c>
      <c r="NQQ6" s="29"/>
      <c r="NQR6" s="29"/>
      <c r="NQS6" s="29"/>
      <c r="NQT6" s="29">
        <v>1542.768</v>
      </c>
      <c r="NQU6" s="29"/>
      <c r="NQV6" s="29"/>
      <c r="NQW6" s="29"/>
      <c r="NQX6" s="29"/>
      <c r="NQY6" s="29"/>
      <c r="NQZ6" s="29"/>
      <c r="NRA6" s="29"/>
      <c r="NRB6" s="29">
        <v>3864.5312999999996</v>
      </c>
      <c r="NRC6" s="29"/>
      <c r="NRD6" s="29"/>
      <c r="NRE6" s="29">
        <v>1078.9305000000002</v>
      </c>
      <c r="NRF6" s="29">
        <v>3375.5324000000001</v>
      </c>
      <c r="NRG6" s="29">
        <v>2146.1196999999997</v>
      </c>
      <c r="NRH6" s="29"/>
      <c r="NRI6" s="29"/>
      <c r="NRJ6" s="29"/>
      <c r="NRK6" s="29"/>
      <c r="NRL6" s="29"/>
      <c r="NRM6" s="29"/>
      <c r="NRN6" s="29"/>
      <c r="NRO6" s="29"/>
      <c r="NRP6" s="29"/>
      <c r="NRQ6" s="29"/>
      <c r="NRR6" s="29"/>
      <c r="NRS6" s="29"/>
      <c r="NRT6" s="29"/>
      <c r="NRU6" s="29"/>
      <c r="NRV6" s="29"/>
      <c r="NRW6" s="29"/>
      <c r="NRX6" s="29"/>
      <c r="NRY6" s="29"/>
      <c r="NRZ6" s="29"/>
      <c r="NSA6" s="29">
        <v>1269.5259000000001</v>
      </c>
      <c r="NSB6" s="29">
        <v>1710.5012999999999</v>
      </c>
      <c r="NSC6" s="29"/>
      <c r="NSD6" s="29">
        <v>1998.3208</v>
      </c>
      <c r="NSE6" s="29"/>
      <c r="NSF6" s="29"/>
      <c r="NSG6" s="29"/>
      <c r="NSH6" s="29">
        <v>1583.7432000000001</v>
      </c>
      <c r="NSI6" s="29"/>
      <c r="NSJ6" s="29"/>
      <c r="NSK6" s="29"/>
      <c r="NSL6" s="29"/>
      <c r="NSM6" s="29"/>
      <c r="NSN6" s="29">
        <v>2475.7529999999997</v>
      </c>
      <c r="NSO6" s="29"/>
      <c r="NSP6" s="29"/>
      <c r="NSQ6" s="29"/>
      <c r="NSR6" s="29"/>
      <c r="NSS6" s="29"/>
      <c r="NST6" s="29">
        <v>1182.9959999999999</v>
      </c>
      <c r="NSU6" s="29">
        <v>2646.9850000000001</v>
      </c>
      <c r="NSV6" s="29"/>
      <c r="NSW6" s="29">
        <v>1196.6487</v>
      </c>
      <c r="NSX6" s="29">
        <v>4638.8132999999998</v>
      </c>
      <c r="NSY6" s="29"/>
      <c r="NSZ6" s="29"/>
      <c r="NTA6" s="29"/>
      <c r="NTB6" s="29">
        <v>1704.9270000000001</v>
      </c>
      <c r="NTC6" s="29"/>
      <c r="NTD6" s="29"/>
      <c r="NTE6" s="29"/>
      <c r="NTF6" s="29"/>
      <c r="NTG6" s="29">
        <v>2205.8483000000001</v>
      </c>
      <c r="NTH6" s="29"/>
      <c r="NTI6" s="29"/>
      <c r="NTJ6" s="29"/>
      <c r="NTK6" s="29"/>
      <c r="NTL6" s="29"/>
      <c r="NTM6" s="29"/>
      <c r="NTN6" s="29"/>
      <c r="NTO6" s="29"/>
      <c r="NTP6" s="29">
        <v>2400.7788</v>
      </c>
      <c r="NTQ6" s="29"/>
      <c r="NTR6" s="29"/>
      <c r="NTS6" s="29"/>
      <c r="NTT6" s="29"/>
      <c r="NTU6" s="29"/>
      <c r="NTV6" s="29"/>
      <c r="NTW6" s="29"/>
      <c r="NTX6" s="29"/>
      <c r="NTY6" s="29"/>
      <c r="NTZ6" s="29"/>
      <c r="NUA6" s="29"/>
      <c r="NUB6" s="29">
        <v>3465.4266000000002</v>
      </c>
      <c r="NUC6" s="29">
        <v>2342.7570000000001</v>
      </c>
      <c r="NUD6" s="29"/>
      <c r="NUE6" s="29">
        <v>1465.9949999999999</v>
      </c>
      <c r="NUF6" s="29"/>
      <c r="NUG6" s="29"/>
      <c r="NUH6" s="29"/>
      <c r="NUI6" s="29">
        <v>4160.5739999999996</v>
      </c>
      <c r="NUJ6" s="29"/>
      <c r="NUK6" s="29">
        <v>2103.9641999999999</v>
      </c>
      <c r="NUL6" s="29"/>
      <c r="NUM6" s="29"/>
      <c r="NUN6" s="29"/>
      <c r="NUO6" s="29">
        <v>2465.0922</v>
      </c>
      <c r="NUP6" s="29"/>
      <c r="NUQ6" s="29"/>
      <c r="NUR6" s="29"/>
      <c r="NUS6" s="29"/>
      <c r="NUT6" s="29">
        <v>3237.2206000000001</v>
      </c>
      <c r="NUU6" s="29"/>
      <c r="NUV6" s="29"/>
      <c r="NUW6" s="29"/>
      <c r="NUX6" s="29">
        <v>2049.0822000000003</v>
      </c>
      <c r="NUY6" s="29"/>
      <c r="NUZ6" s="29"/>
      <c r="NVA6" s="29"/>
      <c r="NVB6" s="29">
        <v>2533.3013999999998</v>
      </c>
      <c r="NVC6" s="29"/>
      <c r="NVD6" s="29"/>
      <c r="NVE6" s="29"/>
      <c r="NVF6" s="29"/>
      <c r="NVG6" s="29"/>
      <c r="NVH6" s="29">
        <v>2013.4065999999998</v>
      </c>
      <c r="NVI6" s="29"/>
      <c r="NVJ6" s="29"/>
      <c r="NVK6" s="29">
        <v>2914.1651000000002</v>
      </c>
      <c r="NVL6" s="29"/>
      <c r="NVM6" s="29"/>
      <c r="NVN6" s="29"/>
      <c r="NVO6" s="29">
        <v>3436.2552000000001</v>
      </c>
      <c r="NVP6" s="29"/>
      <c r="NVQ6" s="29">
        <v>1506.4883</v>
      </c>
      <c r="NVR6" s="29"/>
      <c r="NVS6" s="29"/>
      <c r="NVT6" s="29"/>
      <c r="NVU6" s="29"/>
      <c r="NVV6" s="29"/>
      <c r="NVW6" s="29"/>
      <c r="NVX6" s="29"/>
      <c r="NVY6" s="29"/>
      <c r="NVZ6" s="29"/>
      <c r="NWA6" s="29"/>
      <c r="NWB6" s="29">
        <v>2939.1551999999997</v>
      </c>
      <c r="NWC6" s="29">
        <v>3971.1671999999999</v>
      </c>
      <c r="NWD6" s="29"/>
      <c r="NWE6" s="29"/>
      <c r="NWF6" s="29"/>
      <c r="NWG6" s="29">
        <v>2138.7015000000001</v>
      </c>
      <c r="NWH6" s="29">
        <v>1988.4366</v>
      </c>
      <c r="NWI6" s="29"/>
      <c r="NWJ6" s="29"/>
      <c r="NWK6" s="29"/>
      <c r="NWL6" s="29"/>
      <c r="NWM6" s="29">
        <v>2769.6325999999999</v>
      </c>
      <c r="NWN6" s="29"/>
      <c r="NWO6" s="29"/>
      <c r="NWP6" s="29"/>
      <c r="NWQ6" s="29"/>
      <c r="NWR6" s="29"/>
      <c r="NWS6" s="29"/>
      <c r="NWT6" s="29"/>
      <c r="NWU6" s="29"/>
      <c r="NWV6" s="29">
        <v>2165.1979999999999</v>
      </c>
      <c r="NWW6" s="29">
        <v>3221.2628999999997</v>
      </c>
      <c r="NWX6" s="29"/>
      <c r="NWY6" s="29"/>
      <c r="NWZ6" s="29"/>
      <c r="NXA6" s="29"/>
      <c r="NXB6" s="29">
        <v>1814.1839999999997</v>
      </c>
      <c r="NXC6" s="29"/>
      <c r="NXD6" s="29">
        <v>3315.8832000000002</v>
      </c>
      <c r="NXE6" s="29"/>
      <c r="NXF6" s="29"/>
      <c r="NXG6" s="29">
        <v>2000.8799999999999</v>
      </c>
      <c r="NXH6" s="29"/>
      <c r="NXI6" s="29"/>
      <c r="NXJ6" s="29"/>
      <c r="NXK6" s="29"/>
      <c r="NXL6" s="29">
        <v>2263.7759999999998</v>
      </c>
      <c r="NXM6" s="29"/>
      <c r="NXN6" s="29">
        <v>1709.6580000000001</v>
      </c>
      <c r="NXO6" s="29"/>
      <c r="NXP6" s="29">
        <v>1469.028</v>
      </c>
      <c r="NXQ6" s="29">
        <v>4194.183</v>
      </c>
      <c r="NXR6" s="29">
        <v>4736.4674000000005</v>
      </c>
      <c r="NXS6" s="29"/>
      <c r="NXT6" s="29"/>
      <c r="NXU6" s="29"/>
      <c r="NXV6" s="29"/>
      <c r="NXW6" s="29"/>
      <c r="NXX6" s="29"/>
      <c r="NXY6" s="29">
        <v>2007.5384999999999</v>
      </c>
      <c r="NXZ6" s="29">
        <v>1567.98</v>
      </c>
      <c r="NYA6" s="29"/>
      <c r="NYB6" s="29"/>
      <c r="NYC6" s="29">
        <v>1837.0769999999998</v>
      </c>
      <c r="NYD6" s="29"/>
      <c r="NYE6" s="29"/>
      <c r="NYF6" s="29"/>
      <c r="NYG6" s="29"/>
      <c r="NYH6" s="29"/>
      <c r="NYI6" s="29"/>
      <c r="NYJ6" s="29"/>
      <c r="NYK6" s="29"/>
      <c r="NYL6" s="29">
        <v>2939.6895</v>
      </c>
      <c r="NYM6" s="29">
        <v>1730.6692</v>
      </c>
      <c r="NYN6" s="29"/>
      <c r="NYO6" s="29"/>
      <c r="NYP6" s="29"/>
      <c r="NYQ6" s="29"/>
      <c r="NYR6" s="29"/>
      <c r="NYS6" s="29"/>
      <c r="NYT6" s="29"/>
      <c r="NYU6" s="29">
        <v>3583.1349</v>
      </c>
      <c r="NYV6" s="29"/>
      <c r="NYW6" s="29"/>
      <c r="NYX6" s="29"/>
      <c r="NYY6" s="29"/>
      <c r="NYZ6" s="29"/>
      <c r="NZA6" s="29"/>
      <c r="NZB6" s="29"/>
      <c r="NZC6" s="29"/>
      <c r="NZD6" s="29">
        <v>3014.0245999999997</v>
      </c>
      <c r="NZE6" s="29"/>
      <c r="NZF6" s="29"/>
      <c r="NZG6" s="29"/>
      <c r="NZH6" s="29"/>
      <c r="NZI6" s="29"/>
      <c r="NZJ6" s="29"/>
      <c r="NZK6" s="29"/>
      <c r="NZL6" s="29"/>
      <c r="NZM6" s="29"/>
      <c r="NZN6" s="29"/>
      <c r="NZO6" s="29"/>
      <c r="NZP6" s="29"/>
      <c r="NZQ6" s="29"/>
      <c r="NZR6" s="29"/>
      <c r="NZS6" s="29">
        <v>2453.0616</v>
      </c>
      <c r="NZT6" s="29"/>
      <c r="NZU6" s="29"/>
      <c r="NZV6" s="29">
        <v>2831.6790000000001</v>
      </c>
      <c r="NZW6" s="29">
        <v>2909.8026</v>
      </c>
      <c r="NZX6" s="29"/>
      <c r="NZY6" s="29"/>
      <c r="NZZ6" s="29">
        <v>2239.1819999999998</v>
      </c>
      <c r="OAA6" s="29"/>
      <c r="OAB6" s="29">
        <v>4600.7192999999997</v>
      </c>
      <c r="OAC6" s="29"/>
      <c r="OAD6" s="29"/>
      <c r="OAE6" s="29"/>
      <c r="OAF6" s="29"/>
      <c r="OAG6" s="29"/>
      <c r="OAH6" s="29">
        <v>3328.6575000000003</v>
      </c>
      <c r="OAI6" s="29"/>
      <c r="OAJ6" s="29"/>
      <c r="OAK6" s="29"/>
      <c r="OAL6" s="29"/>
      <c r="OAM6" s="29"/>
      <c r="OAN6" s="29">
        <v>3337.0568000000003</v>
      </c>
      <c r="OAO6" s="29">
        <v>2241.8630000000003</v>
      </c>
      <c r="OAP6" s="29"/>
      <c r="OAQ6" s="29">
        <v>1652.4332999999999</v>
      </c>
      <c r="OAR6" s="29"/>
      <c r="OAS6" s="29"/>
      <c r="OAT6" s="29"/>
      <c r="OAU6" s="29"/>
      <c r="OAV6" s="29"/>
      <c r="OAW6" s="29">
        <v>2295.1848</v>
      </c>
      <c r="OAX6" s="29"/>
      <c r="OAY6" s="29"/>
      <c r="OAZ6" s="29"/>
      <c r="OBA6" s="29"/>
      <c r="OBB6" s="29"/>
      <c r="OBC6" s="29"/>
      <c r="OBD6" s="29"/>
      <c r="OBE6" s="29">
        <v>1470.4585</v>
      </c>
      <c r="OBF6" s="29"/>
      <c r="OBG6" s="29"/>
      <c r="OBH6" s="29"/>
      <c r="OBI6" s="29"/>
      <c r="OBJ6" s="29"/>
      <c r="OBK6" s="29"/>
      <c r="OBL6" s="29"/>
      <c r="OBM6" s="29"/>
      <c r="OBN6" s="29"/>
      <c r="OBO6" s="29">
        <v>3707.28</v>
      </c>
      <c r="OBP6" s="29"/>
      <c r="OBQ6" s="29"/>
      <c r="OBR6" s="29">
        <v>2101.27</v>
      </c>
      <c r="OBS6" s="29"/>
      <c r="OBT6" s="29"/>
      <c r="OBU6" s="29">
        <v>1991.202</v>
      </c>
      <c r="OBV6" s="29"/>
      <c r="OBW6" s="29"/>
      <c r="OBX6" s="29"/>
      <c r="OBY6" s="29"/>
      <c r="OBZ6" s="29"/>
      <c r="OCA6" s="29"/>
      <c r="OCB6" s="29">
        <v>1707.0857999999998</v>
      </c>
      <c r="OCC6" s="29"/>
      <c r="OCD6" s="29"/>
      <c r="OCE6" s="29"/>
      <c r="OCF6" s="29">
        <v>1385.758</v>
      </c>
      <c r="OCG6" s="29">
        <v>4290.3761999999997</v>
      </c>
      <c r="OCH6" s="29"/>
      <c r="OCI6" s="29"/>
      <c r="OCJ6" s="29"/>
      <c r="OCK6" s="29"/>
      <c r="OCL6" s="29"/>
      <c r="OCM6" s="29">
        <v>5483.1768000000002</v>
      </c>
      <c r="OCN6" s="29"/>
      <c r="OCO6" s="29"/>
      <c r="OCP6" s="29"/>
      <c r="OCQ6" s="29"/>
      <c r="OCR6" s="29"/>
      <c r="OCS6" s="29"/>
      <c r="OCT6" s="29">
        <v>2520.4328</v>
      </c>
      <c r="OCU6" s="29"/>
      <c r="OCV6" s="29"/>
      <c r="OCW6" s="29">
        <v>2768.4879000000001</v>
      </c>
      <c r="OCX6" s="29">
        <v>3020.4005000000006</v>
      </c>
      <c r="OCY6" s="29">
        <v>2623.3872000000001</v>
      </c>
      <c r="OCZ6" s="29">
        <v>2297.8968000000004</v>
      </c>
      <c r="ODA6" s="29">
        <v>3680.5594000000001</v>
      </c>
      <c r="ODB6" s="29"/>
      <c r="ODC6" s="29"/>
      <c r="ODD6" s="29">
        <v>3859.0899999999997</v>
      </c>
      <c r="ODE6" s="29">
        <v>2728.1895000000004</v>
      </c>
      <c r="ODF6" s="29">
        <v>1939.9575</v>
      </c>
      <c r="ODG6" s="29">
        <v>2043.5799000000002</v>
      </c>
      <c r="ODH6" s="29">
        <v>1671.5726999999999</v>
      </c>
      <c r="ODI6" s="29"/>
      <c r="ODJ6" s="29"/>
      <c r="ODK6" s="29"/>
      <c r="ODL6" s="29"/>
      <c r="ODM6" s="29">
        <v>2374.2950000000001</v>
      </c>
      <c r="ODN6" s="29">
        <v>2132.8833</v>
      </c>
      <c r="ODO6" s="29"/>
      <c r="ODP6" s="29"/>
      <c r="ODQ6" s="29">
        <v>4501.5375999999997</v>
      </c>
      <c r="ODR6" s="29"/>
      <c r="ODS6" s="29"/>
      <c r="ODT6" s="29"/>
      <c r="ODU6" s="29">
        <v>1828.3253999999999</v>
      </c>
      <c r="ODV6" s="29">
        <v>3000.51</v>
      </c>
      <c r="ODW6" s="29"/>
      <c r="ODX6" s="29">
        <v>3071.32</v>
      </c>
      <c r="ODY6" s="29">
        <v>2773.4708000000001</v>
      </c>
      <c r="ODZ6" s="29"/>
      <c r="OEA6" s="29"/>
      <c r="OEB6" s="29"/>
      <c r="OEC6" s="29"/>
      <c r="OED6" s="29"/>
      <c r="OEE6" s="29"/>
      <c r="OEF6" s="29"/>
      <c r="OEG6" s="29"/>
      <c r="OEH6" s="29"/>
      <c r="OEI6" s="29">
        <v>1871.9637</v>
      </c>
      <c r="OEJ6" s="29"/>
      <c r="OEK6" s="29">
        <v>1728.3948</v>
      </c>
      <c r="OEL6" s="29"/>
      <c r="OEM6" s="29"/>
      <c r="OEN6" s="29"/>
      <c r="OEO6" s="29"/>
      <c r="OEP6" s="29"/>
      <c r="OEQ6" s="29"/>
      <c r="OER6" s="29">
        <v>2186.0023000000001</v>
      </c>
      <c r="OES6" s="29"/>
      <c r="OET6" s="29">
        <v>1237.6156000000001</v>
      </c>
      <c r="OEU6" s="29"/>
      <c r="OEV6" s="29"/>
      <c r="OEW6" s="29"/>
      <c r="OEX6" s="29"/>
      <c r="OEY6" s="29"/>
      <c r="OEZ6" s="29"/>
      <c r="OFA6" s="29">
        <v>3441.2579999999998</v>
      </c>
      <c r="OFB6" s="29"/>
      <c r="OFC6" s="29"/>
      <c r="OFD6" s="29">
        <v>2869.8226000000004</v>
      </c>
      <c r="OFE6" s="29"/>
      <c r="OFF6" s="29"/>
      <c r="OFG6" s="29"/>
      <c r="OFH6" s="29"/>
      <c r="OFI6" s="29"/>
      <c r="OFJ6" s="29">
        <v>1323.6369</v>
      </c>
      <c r="OFK6" s="29"/>
      <c r="OFL6" s="29">
        <v>2266.1946000000003</v>
      </c>
      <c r="OFM6" s="29"/>
      <c r="OFN6" s="29"/>
      <c r="OFO6" s="29"/>
      <c r="OFP6" s="29"/>
      <c r="OFQ6" s="29"/>
      <c r="OFR6" s="29"/>
      <c r="OFS6" s="29"/>
      <c r="OFT6" s="29"/>
      <c r="OFU6" s="29"/>
      <c r="OFV6" s="29"/>
      <c r="OFW6" s="29"/>
      <c r="OFX6" s="29"/>
      <c r="OFY6" s="29"/>
      <c r="OFZ6" s="29"/>
      <c r="OGA6" s="29"/>
      <c r="OGB6" s="29"/>
      <c r="OGC6" s="29"/>
      <c r="OGD6" s="29"/>
      <c r="OGE6" s="29"/>
      <c r="OGF6" s="29">
        <v>1341.5091</v>
      </c>
      <c r="OGG6" s="29">
        <v>2205.0288</v>
      </c>
      <c r="OGH6" s="29">
        <v>1425.3321000000001</v>
      </c>
      <c r="OGI6" s="29"/>
      <c r="OGJ6" s="29"/>
      <c r="OGK6" s="29"/>
      <c r="OGL6" s="29"/>
      <c r="OGM6" s="29"/>
      <c r="OGN6" s="29"/>
      <c r="OGO6" s="29"/>
      <c r="OGP6" s="29"/>
      <c r="OGQ6" s="29"/>
      <c r="OGR6" s="29"/>
      <c r="OGS6" s="29"/>
      <c r="OGT6" s="29"/>
      <c r="OGU6" s="29"/>
      <c r="OGV6" s="29">
        <v>2157.2096000000001</v>
      </c>
      <c r="OGW6" s="29">
        <v>1808.75</v>
      </c>
      <c r="OGX6" s="29"/>
      <c r="OGY6" s="29"/>
      <c r="OGZ6" s="29"/>
      <c r="OHA6" s="29">
        <v>3356.8602999999998</v>
      </c>
      <c r="OHB6" s="29"/>
      <c r="OHC6" s="29"/>
      <c r="OHD6" s="29"/>
      <c r="OHE6" s="29"/>
      <c r="OHF6" s="29">
        <v>1524.0574000000001</v>
      </c>
      <c r="OHG6" s="29"/>
      <c r="OHH6" s="29"/>
      <c r="OHI6" s="29"/>
      <c r="OHJ6" s="29">
        <v>1879.2734999999998</v>
      </c>
      <c r="OHK6" s="29">
        <v>1800.8168000000001</v>
      </c>
      <c r="OHL6" s="29"/>
      <c r="OHM6" s="29"/>
      <c r="OHN6" s="29">
        <v>3242.9664000000002</v>
      </c>
      <c r="OHO6" s="29"/>
      <c r="OHP6" s="29">
        <v>2768.9063999999998</v>
      </c>
      <c r="OHQ6" s="29">
        <v>3065.1867000000002</v>
      </c>
      <c r="OHR6" s="29">
        <v>3269.7933000000003</v>
      </c>
      <c r="OHS6" s="29">
        <v>1336.3480000000002</v>
      </c>
      <c r="OHT6" s="29">
        <v>3526.2719999999999</v>
      </c>
      <c r="OHU6" s="29"/>
      <c r="OHV6" s="29"/>
      <c r="OHW6" s="29"/>
      <c r="OHX6" s="29"/>
      <c r="OHY6" s="29"/>
      <c r="OHZ6" s="29">
        <v>2464.2860000000001</v>
      </c>
      <c r="OIA6" s="29"/>
      <c r="OIB6" s="29"/>
      <c r="OIC6" s="29"/>
      <c r="OID6" s="29"/>
      <c r="OIE6" s="29">
        <v>3272.7730000000001</v>
      </c>
      <c r="OIF6" s="29"/>
      <c r="OIG6" s="29"/>
      <c r="OIH6" s="29"/>
      <c r="OII6" s="29"/>
      <c r="OIJ6" s="29"/>
      <c r="OIK6" s="29"/>
      <c r="OIL6" s="29"/>
      <c r="OIM6" s="29"/>
      <c r="OIN6" s="29"/>
      <c r="OIO6" s="29"/>
      <c r="OIP6" s="29"/>
      <c r="OIQ6" s="29"/>
      <c r="OIR6" s="29">
        <v>2310.0880000000002</v>
      </c>
      <c r="OIS6" s="29">
        <v>2665.3172</v>
      </c>
      <c r="OIT6" s="29">
        <v>1558.2234000000001</v>
      </c>
      <c r="OIU6" s="29"/>
      <c r="OIV6" s="29"/>
      <c r="OIW6" s="29">
        <v>2179.0475999999999</v>
      </c>
      <c r="OIX6" s="29"/>
      <c r="OIY6" s="29"/>
      <c r="OIZ6" s="29"/>
      <c r="OJA6" s="29">
        <v>1653.184</v>
      </c>
      <c r="OJB6" s="29"/>
      <c r="OJC6" s="29"/>
      <c r="OJD6" s="29"/>
      <c r="OJE6" s="29">
        <v>2138.2179000000001</v>
      </c>
      <c r="OJF6" s="29"/>
      <c r="OJG6" s="29"/>
      <c r="OJH6" s="29"/>
      <c r="OJI6" s="29">
        <v>2468.9628000000002</v>
      </c>
      <c r="OJJ6" s="29"/>
      <c r="OJK6" s="29">
        <v>2474.2970999999998</v>
      </c>
      <c r="OJL6" s="29"/>
      <c r="OJM6" s="29"/>
      <c r="OJN6" s="29"/>
      <c r="OJO6" s="29">
        <v>2806.0349999999999</v>
      </c>
      <c r="OJP6" s="29"/>
      <c r="OJQ6" s="29"/>
      <c r="OJR6" s="29"/>
      <c r="OJS6" s="29"/>
      <c r="OJT6" s="29"/>
      <c r="OJU6" s="29"/>
      <c r="OJV6" s="29"/>
      <c r="OJW6" s="29"/>
      <c r="OJX6" s="29"/>
      <c r="OJY6" s="29"/>
      <c r="OJZ6" s="29"/>
      <c r="OKA6" s="29"/>
      <c r="OKB6" s="29"/>
      <c r="OKC6" s="29">
        <v>2101.605</v>
      </c>
      <c r="OKD6" s="29"/>
      <c r="OKE6" s="29"/>
      <c r="OKF6" s="29">
        <v>2208.9449</v>
      </c>
      <c r="OKG6" s="29"/>
      <c r="OKH6" s="29"/>
      <c r="OKI6" s="29"/>
      <c r="OKJ6" s="29"/>
      <c r="OKK6" s="29"/>
      <c r="OKL6" s="29"/>
      <c r="OKM6" s="29"/>
      <c r="OKN6" s="29"/>
      <c r="OKO6" s="29"/>
      <c r="OKP6" s="29"/>
      <c r="OKQ6" s="29"/>
      <c r="OKR6" s="29"/>
      <c r="OKS6" s="29"/>
      <c r="OKT6" s="29"/>
      <c r="OKU6" s="29"/>
      <c r="OKV6" s="29"/>
      <c r="OKW6" s="29"/>
      <c r="OKX6" s="29">
        <v>3334.7019999999998</v>
      </c>
      <c r="OKY6" s="29"/>
      <c r="OKZ6" s="29"/>
      <c r="OLA6" s="29">
        <v>2484.7863000000002</v>
      </c>
      <c r="OLB6" s="29">
        <v>1686.02</v>
      </c>
      <c r="OLC6" s="29"/>
      <c r="OLD6" s="29"/>
      <c r="OLE6" s="29"/>
      <c r="OLF6" s="29"/>
      <c r="OLG6" s="29"/>
      <c r="OLH6" s="29"/>
      <c r="OLI6" s="29"/>
      <c r="OLJ6" s="29"/>
      <c r="OLK6" s="29"/>
      <c r="OLL6" s="29">
        <v>2941.8839999999996</v>
      </c>
      <c r="OLM6" s="29"/>
      <c r="OLN6" s="29"/>
      <c r="OLO6" s="29">
        <v>3322.7519999999995</v>
      </c>
      <c r="OLP6" s="29">
        <v>1986.7649999999999</v>
      </c>
      <c r="OLQ6" s="29"/>
      <c r="OLR6" s="29"/>
      <c r="OLS6" s="29"/>
      <c r="OLT6" s="29"/>
      <c r="OLU6" s="29">
        <v>2339.0950000000003</v>
      </c>
      <c r="OLV6" s="29"/>
      <c r="OLW6" s="29"/>
      <c r="OLX6" s="29"/>
      <c r="OLY6" s="29">
        <v>2477.8845999999999</v>
      </c>
      <c r="OLZ6" s="29"/>
      <c r="OMA6" s="29"/>
      <c r="OMB6" s="29">
        <v>1472.328</v>
      </c>
      <c r="OMC6" s="29"/>
      <c r="OMD6" s="29">
        <v>2876.8675000000003</v>
      </c>
      <c r="OME6" s="29">
        <v>1928.1443999999999</v>
      </c>
      <c r="OMF6" s="29"/>
      <c r="OMG6" s="29"/>
      <c r="OMH6" s="29"/>
      <c r="OMI6" s="29"/>
      <c r="OMJ6" s="29">
        <v>3947.6187</v>
      </c>
      <c r="OMK6" s="29">
        <v>2910.2283000000002</v>
      </c>
      <c r="OML6" s="29">
        <v>1472.6656</v>
      </c>
      <c r="OMM6" s="29">
        <v>1344.6662000000001</v>
      </c>
      <c r="OMN6" s="29"/>
      <c r="OMO6" s="29"/>
      <c r="OMP6" s="29"/>
      <c r="OMQ6" s="29">
        <v>3298.2840000000001</v>
      </c>
      <c r="OMR6" s="29"/>
      <c r="OMS6" s="29"/>
      <c r="OMT6" s="29"/>
      <c r="OMU6" s="29"/>
      <c r="OMV6" s="29"/>
      <c r="OMW6" s="29">
        <v>2575.9040999999997</v>
      </c>
      <c r="OMX6" s="29"/>
      <c r="OMY6" s="29"/>
      <c r="OMZ6" s="29"/>
      <c r="ONA6" s="29"/>
      <c r="ONB6" s="29"/>
      <c r="ONC6" s="29"/>
      <c r="OND6" s="29">
        <v>2930.1170000000002</v>
      </c>
      <c r="ONE6" s="29"/>
      <c r="ONF6" s="29"/>
      <c r="ONG6" s="29"/>
      <c r="ONH6" s="29"/>
      <c r="ONI6" s="29"/>
      <c r="ONJ6" s="29"/>
      <c r="ONK6" s="29"/>
      <c r="ONL6" s="29"/>
      <c r="ONM6" s="29"/>
      <c r="ONN6" s="29"/>
      <c r="ONO6" s="29">
        <v>2101.4601000000002</v>
      </c>
      <c r="ONP6" s="29">
        <v>1770.9229999999998</v>
      </c>
      <c r="ONQ6" s="29"/>
      <c r="ONR6" s="29"/>
      <c r="ONS6" s="29">
        <v>1359.6289999999999</v>
      </c>
      <c r="ONT6" s="29">
        <v>2877.4233999999997</v>
      </c>
      <c r="ONU6" s="29">
        <v>2587.2336000000005</v>
      </c>
      <c r="ONV6" s="29"/>
      <c r="ONW6" s="29">
        <v>2055.8447999999999</v>
      </c>
      <c r="ONX6" s="29"/>
      <c r="ONY6" s="29"/>
      <c r="ONZ6" s="29">
        <v>3620.5191</v>
      </c>
      <c r="OOA6" s="29"/>
      <c r="OOB6" s="29">
        <v>2146.4160000000002</v>
      </c>
      <c r="OOC6" s="29"/>
      <c r="OOD6" s="29"/>
      <c r="OOE6" s="29"/>
      <c r="OOF6" s="29"/>
      <c r="OOG6" s="29"/>
      <c r="OOH6" s="29"/>
      <c r="OOI6" s="29"/>
      <c r="OOJ6" s="29"/>
      <c r="OOK6" s="29">
        <v>2415.5262000000002</v>
      </c>
      <c r="OOL6" s="29"/>
      <c r="OOM6" s="29"/>
      <c r="OON6" s="29"/>
      <c r="OOO6" s="29"/>
      <c r="OOP6" s="29"/>
      <c r="OOQ6" s="29"/>
      <c r="OOR6" s="29"/>
      <c r="OOS6" s="29"/>
      <c r="OOT6" s="29"/>
      <c r="OOU6" s="29"/>
      <c r="OOV6" s="29"/>
      <c r="OOW6" s="29"/>
      <c r="OOX6" s="29"/>
      <c r="OOY6" s="29">
        <v>1760.2249000000002</v>
      </c>
      <c r="OOZ6" s="29">
        <v>4098.5640000000003</v>
      </c>
      <c r="OPA6" s="29"/>
      <c r="OPB6" s="29"/>
      <c r="OPC6" s="29"/>
      <c r="OPD6" s="29"/>
      <c r="OPE6" s="29">
        <v>3693.3287999999998</v>
      </c>
      <c r="OPF6" s="29">
        <v>2733.4711000000002</v>
      </c>
      <c r="OPG6" s="29"/>
      <c r="OPH6" s="29">
        <v>2644.4174000000003</v>
      </c>
      <c r="OPI6" s="29"/>
      <c r="OPJ6" s="29"/>
      <c r="OPK6" s="29"/>
      <c r="OPL6" s="29"/>
      <c r="OPM6" s="29"/>
      <c r="OPN6" s="29"/>
      <c r="OPO6" s="29">
        <v>4143.3119999999999</v>
      </c>
      <c r="OPP6" s="29"/>
      <c r="OPQ6" s="29"/>
      <c r="OPR6" s="29"/>
      <c r="OPS6" s="29"/>
      <c r="OPT6" s="29"/>
      <c r="OPU6" s="29"/>
      <c r="OPV6" s="29">
        <v>2941.1063999999997</v>
      </c>
      <c r="OPW6" s="29">
        <v>2409.0803000000001</v>
      </c>
      <c r="OPX6" s="29"/>
      <c r="OPY6" s="29">
        <v>2645.9894999999997</v>
      </c>
      <c r="OPZ6" s="29"/>
      <c r="OQA6" s="29"/>
      <c r="OQB6" s="29"/>
      <c r="OQC6" s="29"/>
      <c r="OQD6" s="29"/>
      <c r="OQE6" s="29"/>
      <c r="OQF6" s="29"/>
      <c r="OQG6" s="29"/>
      <c r="OQH6" s="29"/>
      <c r="OQI6" s="29"/>
      <c r="OQJ6" s="29"/>
      <c r="OQK6" s="29"/>
      <c r="OQL6" s="29"/>
      <c r="OQM6" s="29"/>
      <c r="OQN6" s="29"/>
      <c r="OQO6" s="29">
        <v>3992.0239999999999</v>
      </c>
      <c r="OQP6" s="29"/>
      <c r="OQQ6" s="29"/>
      <c r="OQR6" s="29">
        <v>2674.1543999999999</v>
      </c>
      <c r="OQS6" s="29"/>
      <c r="OQT6" s="29"/>
      <c r="OQU6" s="29"/>
      <c r="OQV6" s="29"/>
      <c r="OQW6" s="29"/>
      <c r="OQX6" s="29"/>
      <c r="OQY6" s="29"/>
      <c r="OQZ6" s="29"/>
      <c r="ORA6" s="29"/>
      <c r="ORB6" s="29"/>
      <c r="ORC6" s="29"/>
      <c r="ORD6" s="29">
        <v>4019.9903999999997</v>
      </c>
      <c r="ORE6" s="29"/>
      <c r="ORF6" s="29"/>
      <c r="ORG6" s="29"/>
      <c r="ORH6" s="29">
        <v>3132.6555000000003</v>
      </c>
      <c r="ORI6" s="29"/>
      <c r="ORJ6" s="29">
        <v>2593.4983999999999</v>
      </c>
      <c r="ORK6" s="29"/>
      <c r="ORL6" s="29"/>
      <c r="ORM6" s="29"/>
      <c r="ORN6" s="29"/>
      <c r="ORO6" s="29">
        <v>2182.7530000000002</v>
      </c>
      <c r="ORP6" s="29">
        <v>1667.0054</v>
      </c>
      <c r="ORQ6" s="29"/>
      <c r="ORR6" s="29"/>
      <c r="ORS6" s="29"/>
      <c r="ORT6" s="29"/>
      <c r="ORU6" s="29">
        <v>2527.0665000000004</v>
      </c>
      <c r="ORV6" s="29"/>
      <c r="ORW6" s="29">
        <v>1640.4695999999999</v>
      </c>
      <c r="ORX6" s="29"/>
      <c r="ORY6" s="29"/>
      <c r="ORZ6" s="29">
        <v>3909.4295999999999</v>
      </c>
      <c r="OSA6" s="29"/>
      <c r="OSB6" s="29"/>
      <c r="OSC6" s="29">
        <v>1897.6612</v>
      </c>
      <c r="OSD6" s="29"/>
      <c r="OSE6" s="29"/>
      <c r="OSF6" s="29">
        <v>3576.864</v>
      </c>
      <c r="OSG6" s="29"/>
      <c r="OSH6" s="29"/>
      <c r="OSI6" s="29"/>
      <c r="OSJ6" s="29"/>
      <c r="OSK6" s="29"/>
      <c r="OSL6" s="29">
        <v>2573.835</v>
      </c>
      <c r="OSM6" s="29"/>
      <c r="OSN6" s="29"/>
      <c r="OSO6" s="29">
        <v>2497.3541999999998</v>
      </c>
      <c r="OSP6" s="29">
        <v>1852.5869999999998</v>
      </c>
      <c r="OSQ6" s="29">
        <v>3540.5061000000001</v>
      </c>
      <c r="OSR6" s="29"/>
      <c r="OSS6" s="29">
        <v>1708.9449999999999</v>
      </c>
      <c r="OST6" s="29">
        <v>2243.8622999999998</v>
      </c>
      <c r="OSU6" s="29"/>
      <c r="OSV6" s="29"/>
      <c r="OSW6" s="29"/>
      <c r="OSX6" s="29"/>
      <c r="OSY6" s="29"/>
      <c r="OSZ6" s="29">
        <v>1751.2551000000001</v>
      </c>
      <c r="OTA6" s="29"/>
      <c r="OTB6" s="29"/>
      <c r="OTC6" s="29"/>
      <c r="OTD6" s="29"/>
      <c r="OTE6" s="29"/>
      <c r="OTF6" s="29"/>
      <c r="OTG6" s="29"/>
      <c r="OTH6" s="29"/>
      <c r="OTI6" s="29"/>
      <c r="OTJ6" s="29"/>
      <c r="OTK6" s="29"/>
      <c r="OTL6" s="29"/>
      <c r="OTM6" s="29"/>
      <c r="OTN6" s="29"/>
      <c r="OTO6" s="29"/>
      <c r="OTP6" s="29"/>
      <c r="OTQ6" s="29">
        <v>1709.43</v>
      </c>
      <c r="OTR6" s="29">
        <v>3125.3154999999997</v>
      </c>
      <c r="OTS6" s="29"/>
      <c r="OTT6" s="29"/>
      <c r="OTU6" s="29"/>
      <c r="OTV6" s="29"/>
      <c r="OTW6" s="29"/>
      <c r="OTX6" s="29"/>
      <c r="OTY6" s="29"/>
      <c r="OTZ6" s="29"/>
      <c r="OUA6" s="29"/>
      <c r="OUB6" s="29"/>
      <c r="OUC6" s="29">
        <v>1326.0509999999999</v>
      </c>
      <c r="OUD6" s="29"/>
      <c r="OUE6" s="29"/>
      <c r="OUF6" s="29"/>
      <c r="OUG6" s="29">
        <v>2133.768</v>
      </c>
      <c r="OUH6" s="29"/>
      <c r="OUI6" s="29"/>
      <c r="OUJ6" s="29"/>
      <c r="OUK6" s="29"/>
      <c r="OUL6" s="29"/>
      <c r="OUM6" s="29">
        <v>2240.8164000000002</v>
      </c>
      <c r="OUN6" s="29"/>
      <c r="OUO6" s="29"/>
      <c r="OUP6" s="29"/>
      <c r="OUQ6" s="29"/>
      <c r="OUR6" s="29">
        <v>2041.7737</v>
      </c>
      <c r="OUS6" s="29"/>
      <c r="OUT6" s="29"/>
      <c r="OUU6" s="29"/>
      <c r="OUV6" s="29"/>
      <c r="OUW6" s="29"/>
      <c r="OUX6" s="29">
        <v>2109.9668999999999</v>
      </c>
      <c r="OUY6" s="29"/>
      <c r="OUZ6" s="29">
        <v>3284.9201000000003</v>
      </c>
      <c r="OVA6" s="29"/>
      <c r="OVB6" s="29">
        <v>2201.3110000000001</v>
      </c>
      <c r="OVC6" s="29"/>
      <c r="OVD6" s="29"/>
      <c r="OVE6" s="29"/>
      <c r="OVF6" s="29">
        <v>2426.8263000000002</v>
      </c>
      <c r="OVG6" s="29"/>
      <c r="OVH6" s="29"/>
      <c r="OVI6" s="29"/>
      <c r="OVJ6" s="29">
        <v>1971.3455999999999</v>
      </c>
      <c r="OVK6" s="29"/>
      <c r="OVL6" s="29"/>
      <c r="OVM6" s="29"/>
      <c r="OVN6" s="29"/>
      <c r="OVO6" s="29"/>
      <c r="OVP6" s="29"/>
      <c r="OVQ6" s="29"/>
      <c r="OVR6" s="29"/>
      <c r="OVS6" s="29"/>
      <c r="OVT6" s="29"/>
      <c r="OVU6" s="29"/>
      <c r="OVV6" s="29"/>
      <c r="OVW6" s="29"/>
      <c r="OVX6" s="29"/>
      <c r="OVY6" s="29"/>
      <c r="OVZ6" s="29"/>
      <c r="OWA6" s="29"/>
      <c r="OWB6" s="29"/>
      <c r="OWC6" s="29">
        <v>4401.1746000000003</v>
      </c>
      <c r="OWD6" s="29"/>
      <c r="OWE6" s="29"/>
      <c r="OWF6" s="29"/>
      <c r="OWG6" s="29"/>
      <c r="OWH6" s="29"/>
      <c r="OWI6" s="29">
        <v>1981.8335000000002</v>
      </c>
      <c r="OWJ6" s="29">
        <v>2304.4014000000002</v>
      </c>
      <c r="OWK6" s="29"/>
      <c r="OWL6" s="29"/>
      <c r="OWM6" s="29"/>
      <c r="OWN6" s="29"/>
      <c r="OWO6" s="29"/>
      <c r="OWP6" s="29"/>
      <c r="OWQ6" s="29">
        <v>2135.1725000000001</v>
      </c>
      <c r="OWR6" s="29"/>
      <c r="OWS6" s="29">
        <v>2735.85</v>
      </c>
      <c r="OWT6" s="29"/>
      <c r="OWU6" s="29"/>
      <c r="OWV6" s="29"/>
      <c r="OWW6" s="29"/>
      <c r="OWX6" s="29"/>
      <c r="OWY6" s="29">
        <v>2883.57</v>
      </c>
      <c r="OWZ6" s="29"/>
      <c r="OXA6" s="29"/>
      <c r="OXB6" s="29"/>
      <c r="OXC6" s="29"/>
      <c r="OXD6" s="29">
        <v>2051.9624999999996</v>
      </c>
      <c r="OXE6" s="29"/>
      <c r="OXF6" s="29"/>
      <c r="OXG6" s="29"/>
      <c r="OXH6" s="29"/>
      <c r="OXI6" s="29"/>
      <c r="OXJ6" s="29">
        <v>2048.6196</v>
      </c>
      <c r="OXK6" s="29"/>
      <c r="OXL6" s="29"/>
      <c r="OXM6" s="29"/>
      <c r="OXN6" s="29"/>
      <c r="OXO6" s="29"/>
      <c r="OXP6" s="29"/>
      <c r="OXQ6" s="29"/>
      <c r="OXR6" s="29">
        <v>2712.1324</v>
      </c>
      <c r="OXS6" s="29"/>
      <c r="OXT6" s="29">
        <v>1923.9825000000001</v>
      </c>
      <c r="OXU6" s="29"/>
      <c r="OXV6" s="29"/>
      <c r="OXW6" s="29"/>
      <c r="OXX6" s="29"/>
      <c r="OXY6" s="29"/>
      <c r="OXZ6" s="29"/>
      <c r="OYA6" s="29"/>
      <c r="OYB6" s="29"/>
      <c r="OYC6" s="29"/>
      <c r="OYD6" s="29"/>
      <c r="OYE6" s="29"/>
      <c r="OYF6" s="29"/>
      <c r="OYG6" s="29"/>
      <c r="OYH6" s="29"/>
      <c r="OYI6" s="29"/>
      <c r="OYJ6" s="29">
        <v>1406.0436</v>
      </c>
      <c r="OYK6" s="29"/>
      <c r="OYL6" s="29"/>
      <c r="OYM6" s="29"/>
      <c r="OYN6" s="29"/>
      <c r="OYO6" s="29"/>
      <c r="OYP6" s="29"/>
      <c r="OYQ6" s="29">
        <v>2638.5533999999998</v>
      </c>
      <c r="OYR6" s="29">
        <v>1387.9319999999998</v>
      </c>
      <c r="OYS6" s="29">
        <v>1675.3953000000001</v>
      </c>
      <c r="OYT6" s="29"/>
      <c r="OYU6" s="29"/>
      <c r="OYV6" s="29"/>
      <c r="OYW6" s="29">
        <v>3101.616</v>
      </c>
      <c r="OYX6" s="29"/>
      <c r="OYY6" s="29"/>
      <c r="OYZ6" s="29">
        <v>2509.8334</v>
      </c>
      <c r="OZA6" s="29"/>
      <c r="OZB6" s="29"/>
      <c r="OZC6" s="29"/>
      <c r="OZD6" s="29"/>
      <c r="OZE6" s="29">
        <v>1665.5925</v>
      </c>
      <c r="OZF6" s="29"/>
      <c r="OZG6" s="29"/>
      <c r="OZH6" s="29">
        <v>2437.3854999999999</v>
      </c>
      <c r="OZI6" s="29"/>
      <c r="OZJ6" s="29">
        <v>1898.028</v>
      </c>
      <c r="OZK6" s="29"/>
      <c r="OZL6" s="29"/>
      <c r="OZM6" s="29"/>
      <c r="OZN6" s="29"/>
      <c r="OZO6" s="29"/>
      <c r="OZP6" s="29"/>
      <c r="OZQ6" s="29"/>
      <c r="OZR6" s="29"/>
      <c r="OZS6" s="29">
        <v>1710.6192000000001</v>
      </c>
      <c r="OZT6" s="29"/>
      <c r="OZU6" s="29"/>
      <c r="OZV6" s="29"/>
      <c r="OZW6" s="29"/>
      <c r="OZX6" s="29">
        <v>2067.9945000000002</v>
      </c>
      <c r="OZY6" s="29"/>
      <c r="OZZ6" s="29"/>
      <c r="PAA6" s="29"/>
      <c r="PAB6" s="29"/>
      <c r="PAC6" s="29">
        <v>3588.0626999999999</v>
      </c>
      <c r="PAD6" s="29"/>
      <c r="PAE6" s="29"/>
      <c r="PAF6" s="29"/>
      <c r="PAG6" s="29"/>
      <c r="PAH6" s="29"/>
      <c r="PAI6" s="29"/>
      <c r="PAJ6" s="29">
        <v>1732.848</v>
      </c>
      <c r="PAK6" s="29"/>
      <c r="PAL6" s="29"/>
      <c r="PAM6" s="29"/>
      <c r="PAN6" s="29"/>
      <c r="PAO6" s="29"/>
      <c r="PAP6" s="29"/>
      <c r="PAQ6" s="29">
        <v>2260.7206999999999</v>
      </c>
      <c r="PAR6" s="29">
        <v>3040.9041999999999</v>
      </c>
      <c r="PAS6" s="29"/>
      <c r="PAT6" s="29">
        <v>3517.1936000000001</v>
      </c>
      <c r="PAU6" s="29"/>
      <c r="PAV6" s="29">
        <v>2611.683</v>
      </c>
      <c r="PAW6" s="29"/>
      <c r="PAX6" s="29"/>
      <c r="PAY6" s="29">
        <v>2613.8789999999999</v>
      </c>
      <c r="PAZ6" s="29">
        <v>2272.2216000000003</v>
      </c>
      <c r="PBA6" s="29"/>
      <c r="PBB6" s="29"/>
      <c r="PBC6" s="29"/>
      <c r="PBD6" s="29"/>
      <c r="PBE6" s="29"/>
      <c r="PBF6" s="29"/>
      <c r="PBG6" s="29"/>
      <c r="PBH6" s="29"/>
      <c r="PBI6" s="29"/>
      <c r="PBJ6" s="29"/>
      <c r="PBK6" s="29"/>
      <c r="PBL6" s="29"/>
      <c r="PBM6" s="29"/>
      <c r="PBN6" s="29">
        <v>2186.6165999999998</v>
      </c>
      <c r="PBO6" s="29"/>
      <c r="PBP6" s="29">
        <v>2811.11</v>
      </c>
      <c r="PBQ6" s="29"/>
      <c r="PBR6" s="29"/>
      <c r="PBS6" s="29"/>
      <c r="PBT6" s="29">
        <v>2800.9951999999998</v>
      </c>
      <c r="PBU6" s="29"/>
      <c r="PBV6" s="29"/>
      <c r="PBW6" s="29"/>
      <c r="PBX6" s="29"/>
      <c r="PBY6" s="29"/>
      <c r="PBZ6" s="29">
        <v>4635.4014999999999</v>
      </c>
      <c r="PCA6" s="29">
        <v>2526.1781999999998</v>
      </c>
      <c r="PCB6" s="29">
        <v>4264.3382000000001</v>
      </c>
      <c r="PCC6" s="29"/>
      <c r="PCD6" s="29"/>
      <c r="PCE6" s="29"/>
      <c r="PCF6" s="29"/>
      <c r="PCG6" s="29"/>
      <c r="PCH6" s="29">
        <v>2591.4212000000002</v>
      </c>
      <c r="PCI6" s="29"/>
      <c r="PCJ6" s="29"/>
      <c r="PCK6" s="29"/>
      <c r="PCL6" s="29">
        <v>4422.7940000000008</v>
      </c>
      <c r="PCM6" s="29"/>
      <c r="PCN6" s="29">
        <v>2156.7338999999997</v>
      </c>
      <c r="PCO6" s="29">
        <v>1946.0740000000001</v>
      </c>
      <c r="PCP6" s="29"/>
      <c r="PCQ6" s="29">
        <v>3046.6975000000002</v>
      </c>
      <c r="PCR6" s="29"/>
      <c r="PCS6" s="29"/>
      <c r="PCT6" s="29"/>
      <c r="PCU6" s="29">
        <v>2099.7954</v>
      </c>
      <c r="PCV6" s="29"/>
      <c r="PCW6" s="29">
        <v>2707.7511999999997</v>
      </c>
      <c r="PCX6" s="29"/>
      <c r="PCY6" s="29"/>
      <c r="PCZ6" s="29">
        <v>1863.4219000000001</v>
      </c>
      <c r="PDA6" s="29"/>
      <c r="PDB6" s="29"/>
      <c r="PDC6" s="29">
        <v>3039.2668000000003</v>
      </c>
      <c r="PDD6" s="29"/>
      <c r="PDE6" s="29"/>
      <c r="PDF6" s="29"/>
      <c r="PDG6" s="29"/>
      <c r="PDH6" s="29"/>
      <c r="PDI6" s="29"/>
      <c r="PDJ6" s="29">
        <v>2741.2671999999998</v>
      </c>
      <c r="PDK6" s="29"/>
      <c r="PDL6" s="29"/>
      <c r="PDM6" s="29"/>
      <c r="PDN6" s="29"/>
      <c r="PDO6" s="29">
        <v>1839.8819999999998</v>
      </c>
      <c r="PDP6" s="29"/>
      <c r="PDQ6" s="29"/>
      <c r="PDR6" s="29"/>
      <c r="PDS6" s="29"/>
      <c r="PDT6" s="29"/>
      <c r="PDU6" s="29"/>
      <c r="PDV6" s="29"/>
      <c r="PDW6" s="29"/>
      <c r="PDX6" s="29"/>
      <c r="PDY6" s="29"/>
      <c r="PDZ6" s="29"/>
      <c r="PEA6" s="29"/>
      <c r="PEB6" s="29"/>
      <c r="PEC6" s="29"/>
      <c r="PED6" s="29"/>
      <c r="PEE6" s="29"/>
      <c r="PEF6" s="29">
        <v>1521.9709999999998</v>
      </c>
      <c r="PEG6" s="29">
        <v>2876.9700000000003</v>
      </c>
      <c r="PEH6" s="29">
        <v>2523.7892999999999</v>
      </c>
      <c r="PEI6" s="29"/>
      <c r="PEJ6" s="29">
        <v>3909.1623</v>
      </c>
      <c r="PEK6" s="29"/>
      <c r="PEL6" s="29"/>
      <c r="PEM6" s="29"/>
      <c r="PEN6" s="29"/>
      <c r="PEO6" s="29"/>
      <c r="PEP6" s="29"/>
      <c r="PEQ6" s="29"/>
      <c r="PER6" s="29"/>
      <c r="PES6" s="29"/>
      <c r="PET6" s="29"/>
      <c r="PEU6" s="29"/>
      <c r="PEV6" s="29"/>
      <c r="PEW6" s="29"/>
      <c r="PEX6" s="29"/>
      <c r="PEY6" s="29">
        <v>2854.8074999999999</v>
      </c>
      <c r="PEZ6" s="29"/>
      <c r="PFA6" s="29"/>
      <c r="PFB6" s="29">
        <v>1975.7416000000001</v>
      </c>
      <c r="PFC6" s="29">
        <v>2305.431</v>
      </c>
      <c r="PFD6" s="29"/>
      <c r="PFE6" s="29"/>
      <c r="PFF6" s="29">
        <v>1471.9052999999999</v>
      </c>
      <c r="PFG6" s="29">
        <v>1964.5150000000001</v>
      </c>
      <c r="PFH6" s="29"/>
      <c r="PFI6" s="29"/>
      <c r="PFJ6" s="29">
        <v>2342.4210000000003</v>
      </c>
      <c r="PFK6" s="29"/>
      <c r="PFL6" s="29"/>
      <c r="PFM6" s="29">
        <v>1700.3379</v>
      </c>
      <c r="PFN6" s="29"/>
      <c r="PFO6" s="29"/>
      <c r="PFP6" s="29"/>
      <c r="PFQ6" s="29"/>
      <c r="PFR6" s="29">
        <v>3245.5299999999997</v>
      </c>
      <c r="PFS6" s="29"/>
      <c r="PFT6" s="29"/>
      <c r="PFU6" s="29"/>
      <c r="PFV6" s="29"/>
      <c r="PFW6" s="29">
        <v>2412.683</v>
      </c>
      <c r="PFX6" s="29">
        <v>2184.3262999999997</v>
      </c>
      <c r="PFY6" s="29"/>
      <c r="PFZ6" s="29"/>
      <c r="PGA6" s="29"/>
      <c r="PGB6" s="29"/>
      <c r="PGC6" s="29">
        <v>2330.848</v>
      </c>
      <c r="PGD6" s="29"/>
      <c r="PGE6" s="29"/>
      <c r="PGF6" s="29"/>
      <c r="PGG6" s="29"/>
      <c r="PGH6" s="29"/>
      <c r="PGI6" s="29"/>
      <c r="PGJ6" s="29"/>
      <c r="PGK6" s="29"/>
      <c r="PGL6" s="29">
        <v>3413.9879999999994</v>
      </c>
      <c r="PGM6" s="29">
        <v>3165.2929999999997</v>
      </c>
      <c r="PGN6" s="29"/>
      <c r="PGO6" s="29"/>
      <c r="PGP6" s="29"/>
      <c r="PGQ6" s="29"/>
      <c r="PGR6" s="29">
        <v>1942.7442000000001</v>
      </c>
      <c r="PGS6" s="29"/>
      <c r="PGT6" s="29"/>
      <c r="PGU6" s="29"/>
      <c r="PGV6" s="29">
        <v>2515.0424000000003</v>
      </c>
      <c r="PGW6" s="29"/>
      <c r="PGX6" s="29"/>
      <c r="PGY6" s="29"/>
      <c r="PGZ6" s="29">
        <v>2242.9838</v>
      </c>
      <c r="PHA6" s="29"/>
      <c r="PHB6" s="29"/>
      <c r="PHC6" s="29">
        <v>3271.7019999999998</v>
      </c>
      <c r="PHD6" s="29"/>
      <c r="PHE6" s="29"/>
      <c r="PHF6" s="29"/>
      <c r="PHG6" s="29"/>
      <c r="PHH6" s="29"/>
      <c r="PHI6" s="29"/>
      <c r="PHJ6" s="29"/>
      <c r="PHK6" s="29"/>
      <c r="PHL6" s="29"/>
      <c r="PHM6" s="29"/>
      <c r="PHN6" s="29"/>
      <c r="PHO6" s="29">
        <v>2258.3838000000001</v>
      </c>
      <c r="PHP6" s="29"/>
      <c r="PHQ6" s="29"/>
      <c r="PHR6" s="29"/>
      <c r="PHS6" s="29"/>
      <c r="PHT6" s="29"/>
      <c r="PHU6" s="29"/>
      <c r="PHV6" s="29"/>
      <c r="PHW6" s="29"/>
      <c r="PHX6" s="29"/>
      <c r="PHY6" s="29"/>
      <c r="PHZ6" s="29"/>
      <c r="PIA6" s="29">
        <v>2581.1016</v>
      </c>
      <c r="PIB6" s="29"/>
      <c r="PIC6" s="29"/>
      <c r="PID6" s="29"/>
      <c r="PIE6" s="29">
        <v>3217.7772</v>
      </c>
      <c r="PIF6" s="29">
        <v>2793.9848000000002</v>
      </c>
      <c r="PIG6" s="29"/>
      <c r="PIH6" s="29"/>
      <c r="PII6" s="29">
        <v>2389.5731999999998</v>
      </c>
      <c r="PIJ6" s="29"/>
      <c r="PIK6" s="29"/>
      <c r="PIL6" s="29"/>
      <c r="PIM6" s="29"/>
      <c r="PIN6" s="29"/>
      <c r="PIO6" s="29">
        <v>3747.0201999999999</v>
      </c>
      <c r="PIP6" s="29"/>
      <c r="PIQ6" s="29"/>
      <c r="PIR6" s="29">
        <v>1454.0760000000002</v>
      </c>
      <c r="PIS6" s="29"/>
      <c r="PIT6" s="29"/>
      <c r="PIU6" s="29"/>
      <c r="PIV6" s="29">
        <v>1288.8179999999998</v>
      </c>
      <c r="PIW6" s="29"/>
      <c r="PIX6" s="29">
        <v>4190.0123999999996</v>
      </c>
      <c r="PIY6" s="29">
        <v>2171.2730000000001</v>
      </c>
      <c r="PIZ6" s="29"/>
      <c r="PJA6" s="29"/>
      <c r="PJB6" s="29">
        <v>3913.6352999999999</v>
      </c>
      <c r="PJC6" s="29">
        <v>2742.8211000000001</v>
      </c>
      <c r="PJD6" s="29">
        <v>2606.6943999999999</v>
      </c>
      <c r="PJE6" s="29"/>
      <c r="PJF6" s="29">
        <v>2582.5551999999998</v>
      </c>
      <c r="PJG6" s="29"/>
      <c r="PJH6" s="29"/>
      <c r="PJI6" s="29"/>
      <c r="PJJ6" s="29"/>
      <c r="PJK6" s="29">
        <v>4702.6764000000003</v>
      </c>
      <c r="PJL6" s="29"/>
      <c r="PJM6" s="29"/>
      <c r="PJN6" s="29"/>
      <c r="PJO6" s="29"/>
      <c r="PJP6" s="29">
        <v>1695.6978999999999</v>
      </c>
      <c r="PJQ6" s="29"/>
      <c r="PJR6" s="29"/>
      <c r="PJS6" s="29"/>
      <c r="PJT6" s="29">
        <v>2486.9753999999998</v>
      </c>
      <c r="PJU6" s="29"/>
      <c r="PJV6" s="29"/>
      <c r="PJW6" s="29">
        <v>2334.4661999999998</v>
      </c>
      <c r="PJX6" s="29"/>
      <c r="PJY6" s="29"/>
      <c r="PJZ6" s="29"/>
      <c r="PKA6" s="29"/>
      <c r="PKB6" s="29"/>
      <c r="PKC6" s="29"/>
      <c r="PKD6" s="29"/>
      <c r="PKE6" s="29">
        <v>3377.8332</v>
      </c>
      <c r="PKF6" s="29"/>
      <c r="PKG6" s="29"/>
      <c r="PKH6" s="29"/>
      <c r="PKI6" s="29"/>
      <c r="PKJ6" s="29"/>
      <c r="PKK6" s="29"/>
      <c r="PKL6" s="29"/>
      <c r="PKM6" s="29"/>
      <c r="PKN6" s="29"/>
      <c r="PKO6" s="29"/>
      <c r="PKP6" s="29"/>
      <c r="PKQ6" s="29"/>
      <c r="PKR6" s="29"/>
      <c r="PKS6" s="29"/>
      <c r="PKT6" s="29">
        <v>2347.8031999999998</v>
      </c>
      <c r="PKU6" s="29"/>
      <c r="PKV6" s="29">
        <v>2350.2864</v>
      </c>
      <c r="PKW6" s="29"/>
      <c r="PKX6" s="29"/>
      <c r="PKY6" s="29"/>
      <c r="PKZ6" s="29"/>
      <c r="PLA6" s="29"/>
      <c r="PLB6" s="29">
        <v>2868.1437999999998</v>
      </c>
      <c r="PLC6" s="29"/>
      <c r="PLD6" s="29"/>
      <c r="PLE6" s="29"/>
      <c r="PLF6" s="29"/>
      <c r="PLG6" s="29">
        <v>2419.8963999999996</v>
      </c>
      <c r="PLH6" s="29"/>
      <c r="PLI6" s="29">
        <v>3972.1292000000003</v>
      </c>
      <c r="PLJ6" s="29"/>
      <c r="PLK6" s="29">
        <v>2554.3200000000002</v>
      </c>
      <c r="PLL6" s="29"/>
      <c r="PLM6" s="29"/>
      <c r="PLN6" s="29"/>
      <c r="PLO6" s="29"/>
      <c r="PLP6" s="29"/>
      <c r="PLQ6" s="29"/>
      <c r="PLR6" s="29">
        <v>3643.2804000000001</v>
      </c>
      <c r="PLS6" s="29"/>
      <c r="PLT6" s="29"/>
      <c r="PLU6" s="29"/>
      <c r="PLV6" s="29"/>
      <c r="PLW6" s="29"/>
      <c r="PLX6" s="29"/>
      <c r="PLY6" s="29"/>
      <c r="PLZ6" s="29"/>
      <c r="PMA6" s="29"/>
      <c r="PMB6" s="29"/>
      <c r="PMC6" s="29"/>
      <c r="PMD6" s="29"/>
      <c r="PME6" s="29">
        <v>2591.3796000000002</v>
      </c>
      <c r="PMF6" s="29"/>
      <c r="PMG6" s="29"/>
      <c r="PMH6" s="29"/>
      <c r="PMI6" s="29"/>
      <c r="PMJ6" s="29"/>
      <c r="PMK6" s="29">
        <v>2211.712</v>
      </c>
      <c r="PML6" s="29"/>
      <c r="PMM6" s="29"/>
      <c r="PMN6" s="29">
        <v>1232.4711</v>
      </c>
      <c r="PMO6" s="29"/>
      <c r="PMP6" s="29">
        <v>1742.8283999999999</v>
      </c>
      <c r="PMQ6" s="29"/>
      <c r="PMR6" s="29"/>
      <c r="PMS6" s="29"/>
      <c r="PMT6" s="29">
        <v>3347.6099999999997</v>
      </c>
      <c r="PMU6" s="29"/>
      <c r="PMV6" s="29"/>
      <c r="PMW6" s="29"/>
      <c r="PMX6" s="29"/>
      <c r="PMY6" s="29"/>
      <c r="PMZ6" s="29">
        <v>3847.7679999999996</v>
      </c>
      <c r="PNA6" s="29"/>
      <c r="PNB6" s="29"/>
      <c r="PNC6" s="29">
        <v>1733.9332999999999</v>
      </c>
      <c r="PND6" s="29"/>
      <c r="PNE6" s="29"/>
      <c r="PNF6" s="29">
        <v>2092.5479999999998</v>
      </c>
      <c r="PNG6" s="29"/>
      <c r="PNH6" s="29">
        <v>2878.5239999999994</v>
      </c>
      <c r="PNI6" s="29"/>
      <c r="PNJ6" s="29">
        <v>3056.71</v>
      </c>
      <c r="PNK6" s="29">
        <v>4149.3788000000004</v>
      </c>
      <c r="PNL6" s="29"/>
      <c r="PNM6" s="29"/>
      <c r="PNN6" s="29"/>
      <c r="PNO6" s="29"/>
      <c r="PNP6" s="29"/>
      <c r="PNQ6" s="29"/>
      <c r="PNR6" s="29"/>
      <c r="PNS6" s="29"/>
      <c r="PNT6" s="29">
        <v>2200.5060000000003</v>
      </c>
      <c r="PNU6" s="29"/>
      <c r="PNV6" s="29">
        <v>2298.6326999999997</v>
      </c>
      <c r="PNW6" s="29"/>
      <c r="PNX6" s="29"/>
      <c r="PNY6" s="29"/>
      <c r="PNZ6" s="29"/>
      <c r="POA6" s="29"/>
      <c r="POB6" s="29">
        <v>2240.6947</v>
      </c>
      <c r="POC6" s="29"/>
      <c r="POD6" s="29"/>
      <c r="POE6" s="29">
        <v>2186.9524999999999</v>
      </c>
      <c r="POF6" s="29"/>
      <c r="POG6" s="29">
        <v>2751.2793000000001</v>
      </c>
      <c r="POH6" s="29"/>
      <c r="POI6" s="29"/>
      <c r="POJ6" s="29">
        <v>1913.0454</v>
      </c>
      <c r="POK6" s="29"/>
      <c r="POL6" s="29">
        <v>4276.8703999999998</v>
      </c>
      <c r="POM6" s="29"/>
      <c r="PON6" s="29">
        <v>2814.2150999999999</v>
      </c>
      <c r="POO6" s="29"/>
      <c r="POP6" s="29">
        <v>2792.2919999999995</v>
      </c>
      <c r="POQ6" s="29">
        <v>2522.192</v>
      </c>
      <c r="POR6" s="29"/>
      <c r="POS6" s="29"/>
      <c r="POT6" s="29"/>
      <c r="POU6" s="29"/>
      <c r="POV6" s="29">
        <v>3066.6130000000003</v>
      </c>
      <c r="POW6" s="29"/>
      <c r="POX6" s="29"/>
      <c r="POY6" s="29">
        <v>2474.3487</v>
      </c>
      <c r="POZ6" s="29"/>
      <c r="PPA6" s="29">
        <v>2394.7746000000002</v>
      </c>
      <c r="PPB6" s="29"/>
      <c r="PPC6" s="29"/>
      <c r="PPD6" s="29"/>
      <c r="PPE6" s="29"/>
      <c r="PPF6" s="29"/>
      <c r="PPG6" s="29"/>
      <c r="PPH6" s="29"/>
      <c r="PPI6" s="29"/>
      <c r="PPJ6" s="29"/>
      <c r="PPK6" s="29"/>
      <c r="PPL6" s="29"/>
      <c r="PPM6" s="29">
        <v>2883.6343000000002</v>
      </c>
      <c r="PPN6" s="29"/>
      <c r="PPO6" s="29"/>
      <c r="PPP6" s="29"/>
      <c r="PPQ6" s="29"/>
      <c r="PPR6" s="29">
        <v>1730.6476000000002</v>
      </c>
      <c r="PPS6" s="29"/>
      <c r="PPT6" s="29"/>
      <c r="PPU6" s="29"/>
      <c r="PPV6" s="29"/>
      <c r="PPW6" s="29"/>
      <c r="PPX6" s="29">
        <v>2170.0439999999999</v>
      </c>
      <c r="PPY6" s="29"/>
      <c r="PPZ6" s="29">
        <v>2333.6196</v>
      </c>
      <c r="PQA6" s="29"/>
      <c r="PQB6" s="29"/>
      <c r="PQC6" s="29"/>
      <c r="PQD6" s="29"/>
      <c r="PQE6" s="29"/>
      <c r="PQF6" s="29"/>
      <c r="PQG6" s="29">
        <v>2117.4803999999999</v>
      </c>
      <c r="PQH6" s="29"/>
      <c r="PQI6" s="29"/>
      <c r="PQJ6" s="29"/>
      <c r="PQK6" s="29">
        <v>3471.3762999999999</v>
      </c>
      <c r="PQL6" s="29"/>
      <c r="PQM6" s="29"/>
      <c r="PQN6" s="29"/>
      <c r="PQO6" s="29"/>
      <c r="PQP6" s="29"/>
      <c r="PQQ6" s="29"/>
      <c r="PQR6" s="29"/>
      <c r="PQS6" s="29"/>
      <c r="PQT6" s="29"/>
      <c r="PQU6" s="29">
        <v>4364.2132000000001</v>
      </c>
      <c r="PQV6" s="29"/>
      <c r="PQW6" s="29"/>
      <c r="PQX6" s="29"/>
      <c r="PQY6" s="29"/>
      <c r="PQZ6" s="29"/>
      <c r="PRA6" s="29"/>
      <c r="PRB6" s="29"/>
      <c r="PRC6" s="29"/>
      <c r="PRD6" s="29"/>
      <c r="PRE6" s="29"/>
      <c r="PRF6" s="29">
        <v>2678.0994000000001</v>
      </c>
      <c r="PRG6" s="29">
        <v>3094.5809999999997</v>
      </c>
      <c r="PRH6" s="29"/>
      <c r="PRI6" s="29"/>
      <c r="PRJ6" s="29"/>
      <c r="PRK6" s="29"/>
      <c r="PRL6" s="29"/>
      <c r="PRM6" s="29">
        <v>2199.6707999999999</v>
      </c>
      <c r="PRN6" s="29"/>
      <c r="PRO6" s="29"/>
      <c r="PRP6" s="29"/>
      <c r="PRQ6" s="29"/>
      <c r="PRR6" s="29"/>
      <c r="PRS6" s="29"/>
      <c r="PRT6" s="29"/>
      <c r="PRU6" s="29"/>
      <c r="PRV6" s="29"/>
      <c r="PRW6" s="29"/>
      <c r="PRX6" s="29"/>
      <c r="PRY6" s="29"/>
      <c r="PRZ6" s="29"/>
      <c r="PSA6" s="29"/>
      <c r="PSB6" s="29"/>
      <c r="PSC6" s="29"/>
      <c r="PSD6" s="29">
        <v>1926.6195000000002</v>
      </c>
      <c r="PSE6" s="29"/>
      <c r="PSF6" s="29"/>
      <c r="PSG6" s="29"/>
      <c r="PSH6" s="29"/>
      <c r="PSI6" s="29"/>
      <c r="PSJ6" s="29"/>
      <c r="PSK6" s="29">
        <v>2042.3088</v>
      </c>
      <c r="PSL6" s="29">
        <v>2233.3562999999999</v>
      </c>
      <c r="PSM6" s="29"/>
      <c r="PSN6" s="29"/>
      <c r="PSO6" s="29"/>
      <c r="PSP6" s="29">
        <v>1798.6379999999999</v>
      </c>
      <c r="PSQ6" s="29"/>
      <c r="PSR6" s="29"/>
      <c r="PSS6" s="29"/>
      <c r="PST6" s="29"/>
      <c r="PSU6" s="29"/>
      <c r="PSV6" s="29">
        <v>3053.9301000000005</v>
      </c>
      <c r="PSW6" s="29"/>
      <c r="PSX6" s="29"/>
      <c r="PSY6" s="29"/>
      <c r="PSZ6" s="29"/>
      <c r="PTA6" s="29"/>
      <c r="PTB6" s="29"/>
      <c r="PTC6" s="29">
        <v>3404.4767999999995</v>
      </c>
      <c r="PTD6" s="29"/>
      <c r="PTE6" s="29"/>
      <c r="PTF6" s="29"/>
      <c r="PTG6" s="29"/>
      <c r="PTH6" s="29">
        <v>2697.7698</v>
      </c>
      <c r="PTI6" s="29"/>
      <c r="PTJ6" s="29"/>
      <c r="PTK6" s="29">
        <v>2554.2791999999999</v>
      </c>
      <c r="PTL6" s="29"/>
      <c r="PTM6" s="29"/>
      <c r="PTN6" s="29">
        <v>2298.7433999999998</v>
      </c>
      <c r="PTO6" s="29"/>
      <c r="PTP6" s="29"/>
      <c r="PTQ6" s="29"/>
      <c r="PTR6" s="29"/>
      <c r="PTS6" s="29"/>
      <c r="PTT6" s="29"/>
      <c r="PTU6" s="29"/>
      <c r="PTV6" s="29">
        <v>4804.3105999999998</v>
      </c>
      <c r="PTW6" s="29"/>
      <c r="PTX6" s="29"/>
      <c r="PTY6" s="29"/>
      <c r="PTZ6" s="29"/>
      <c r="PUA6" s="29"/>
      <c r="PUB6" s="29"/>
      <c r="PUC6" s="29"/>
      <c r="PUD6" s="29"/>
      <c r="PUE6" s="29"/>
      <c r="PUF6" s="29"/>
      <c r="PUG6" s="29"/>
      <c r="PUH6" s="29"/>
      <c r="PUI6" s="29"/>
      <c r="PUJ6" s="29"/>
      <c r="PUK6" s="29"/>
      <c r="PUL6" s="29"/>
      <c r="PUM6" s="29">
        <v>4157.7325000000001</v>
      </c>
      <c r="PUN6" s="29"/>
      <c r="PUO6" s="29"/>
      <c r="PUP6" s="29">
        <v>1330.3583000000001</v>
      </c>
      <c r="PUQ6" s="29"/>
      <c r="PUR6" s="29"/>
      <c r="PUS6" s="29">
        <v>2389.3745999999996</v>
      </c>
      <c r="PUT6" s="29"/>
      <c r="PUU6" s="29">
        <v>3251.3123999999998</v>
      </c>
      <c r="PUV6" s="29"/>
      <c r="PUW6" s="29"/>
      <c r="PUX6" s="29"/>
      <c r="PUY6" s="29"/>
      <c r="PUZ6" s="29"/>
      <c r="PVA6" s="29"/>
      <c r="PVB6" s="29">
        <v>1641.806</v>
      </c>
      <c r="PVC6" s="29"/>
      <c r="PVD6" s="29"/>
      <c r="PVE6" s="29"/>
      <c r="PVF6" s="29"/>
      <c r="PVG6" s="29"/>
      <c r="PVH6" s="29"/>
      <c r="PVI6" s="29"/>
      <c r="PVJ6" s="29"/>
      <c r="PVK6" s="29"/>
      <c r="PVL6" s="29"/>
      <c r="PVM6" s="29"/>
      <c r="PVN6" s="29"/>
      <c r="PVO6" s="29">
        <v>2838.0672</v>
      </c>
      <c r="PVP6" s="29"/>
      <c r="PVQ6" s="29">
        <v>3110.3594999999996</v>
      </c>
      <c r="PVR6" s="29"/>
      <c r="PVS6" s="29"/>
      <c r="PVT6" s="29"/>
      <c r="PVU6" s="29">
        <v>1649.7816</v>
      </c>
      <c r="PVV6" s="29"/>
      <c r="PVW6" s="29"/>
      <c r="PVX6" s="29"/>
      <c r="PVY6" s="29"/>
      <c r="PVZ6" s="29"/>
      <c r="PWA6" s="29">
        <v>1445.8448999999998</v>
      </c>
      <c r="PWB6" s="29"/>
      <c r="PWC6" s="29">
        <v>2437.4488000000001</v>
      </c>
      <c r="PWD6" s="29"/>
      <c r="PWE6" s="29"/>
      <c r="PWF6" s="29">
        <v>2199.1788000000001</v>
      </c>
      <c r="PWG6" s="29">
        <v>2413.2901999999999</v>
      </c>
      <c r="PWH6" s="29"/>
      <c r="PWI6" s="29"/>
      <c r="PWJ6" s="29"/>
      <c r="PWK6" s="29"/>
      <c r="PWL6" s="29"/>
      <c r="PWM6" s="29">
        <v>2778.1324</v>
      </c>
      <c r="PWN6" s="29"/>
      <c r="PWO6" s="29"/>
      <c r="PWP6" s="29"/>
      <c r="PWQ6" s="29"/>
      <c r="PWR6" s="29"/>
      <c r="PWS6" s="29"/>
      <c r="PWT6" s="29"/>
      <c r="PWU6" s="29"/>
      <c r="PWV6" s="29">
        <v>2358.1923999999999</v>
      </c>
      <c r="PWW6" s="29"/>
      <c r="PWX6" s="29"/>
      <c r="PWY6" s="29"/>
      <c r="PWZ6" s="29"/>
      <c r="PXA6" s="29"/>
      <c r="PXB6" s="29"/>
      <c r="PXC6" s="29"/>
      <c r="PXD6" s="29"/>
      <c r="PXE6" s="29">
        <v>2356</v>
      </c>
      <c r="PXF6" s="29"/>
      <c r="PXG6" s="29">
        <v>3681.3339999999998</v>
      </c>
      <c r="PXH6" s="29"/>
      <c r="PXI6" s="29"/>
      <c r="PXJ6" s="29"/>
      <c r="PXK6" s="29"/>
      <c r="PXL6" s="29">
        <v>2116.2102</v>
      </c>
      <c r="PXM6" s="29"/>
      <c r="PXN6" s="29"/>
      <c r="PXO6" s="29"/>
      <c r="PXP6" s="29"/>
      <c r="PXQ6" s="29"/>
      <c r="PXR6" s="29"/>
      <c r="PXS6" s="29"/>
      <c r="PXT6" s="29"/>
      <c r="PXU6" s="29"/>
      <c r="PXV6" s="29"/>
      <c r="PXW6" s="29"/>
      <c r="PXX6" s="29"/>
      <c r="PXY6" s="29"/>
      <c r="PXZ6" s="29"/>
      <c r="PYA6" s="29"/>
      <c r="PYB6" s="29"/>
      <c r="PYC6" s="29"/>
      <c r="PYD6" s="29"/>
      <c r="PYE6" s="29"/>
      <c r="PYF6" s="29"/>
      <c r="PYG6" s="29">
        <v>1598.6071999999999</v>
      </c>
      <c r="PYH6" s="29"/>
      <c r="PYI6" s="29"/>
      <c r="PYJ6" s="29"/>
      <c r="PYK6" s="29"/>
      <c r="PYL6" s="29">
        <v>2190.3177999999998</v>
      </c>
      <c r="PYM6" s="29"/>
      <c r="PYN6" s="29"/>
      <c r="PYO6" s="29"/>
      <c r="PYP6" s="29"/>
      <c r="PYQ6" s="29"/>
      <c r="PYR6" s="29"/>
      <c r="PYS6" s="29"/>
      <c r="PYT6" s="29"/>
      <c r="PYU6" s="29"/>
      <c r="PYV6" s="29"/>
      <c r="PYW6" s="29"/>
      <c r="PYX6" s="29"/>
      <c r="PYY6" s="29"/>
      <c r="PYZ6" s="29"/>
      <c r="PZA6" s="29"/>
      <c r="PZB6" s="29"/>
      <c r="PZC6" s="29"/>
      <c r="PZD6" s="29"/>
      <c r="PZE6" s="29"/>
      <c r="PZF6" s="29">
        <v>3765.0590999999999</v>
      </c>
      <c r="PZG6" s="29"/>
      <c r="PZH6" s="29"/>
      <c r="PZI6" s="29"/>
      <c r="PZJ6" s="29"/>
      <c r="PZK6" s="29"/>
      <c r="PZL6" s="29"/>
      <c r="PZM6" s="29"/>
      <c r="PZN6" s="29"/>
      <c r="PZO6" s="29">
        <v>3691.6275000000001</v>
      </c>
      <c r="PZP6" s="29"/>
      <c r="PZQ6" s="29"/>
      <c r="PZR6" s="29"/>
      <c r="PZS6" s="29"/>
      <c r="PZT6" s="29"/>
      <c r="PZU6" s="29"/>
      <c r="PZV6" s="29"/>
      <c r="PZW6" s="29">
        <v>3062.1079999999997</v>
      </c>
      <c r="PZX6" s="29"/>
      <c r="PZY6" s="29"/>
      <c r="PZZ6" s="29"/>
      <c r="QAA6" s="29"/>
      <c r="QAB6" s="29">
        <v>2504.4185000000002</v>
      </c>
      <c r="QAC6" s="29"/>
      <c r="QAD6" s="29"/>
      <c r="QAE6" s="29"/>
      <c r="QAF6" s="29">
        <v>2950.3649999999998</v>
      </c>
      <c r="QAG6" s="29"/>
      <c r="QAH6" s="29"/>
      <c r="QAI6" s="29"/>
      <c r="QAJ6" s="29">
        <v>2041.1935000000001</v>
      </c>
      <c r="QAK6" s="29"/>
      <c r="QAL6" s="29">
        <v>2353.8825000000002</v>
      </c>
      <c r="QAM6" s="29"/>
      <c r="QAN6" s="29"/>
      <c r="QAO6" s="29">
        <v>2060.2213000000002</v>
      </c>
      <c r="QAP6" s="29"/>
      <c r="QAQ6" s="29"/>
      <c r="QAR6" s="29"/>
      <c r="QAS6" s="29"/>
      <c r="QAT6" s="29">
        <v>1878.6276</v>
      </c>
      <c r="QAU6" s="29"/>
      <c r="QAV6" s="29"/>
      <c r="QAW6" s="29"/>
      <c r="QAX6" s="29"/>
      <c r="QAY6" s="29"/>
      <c r="QAZ6" s="29">
        <v>3465.9961999999996</v>
      </c>
      <c r="QBA6" s="29"/>
      <c r="QBB6" s="29"/>
      <c r="QBC6" s="29">
        <v>1801.3356000000001</v>
      </c>
      <c r="QBD6" s="29"/>
      <c r="QBE6" s="29">
        <v>2460.5663999999997</v>
      </c>
      <c r="QBF6" s="29"/>
      <c r="QBG6" s="29">
        <v>2495.4202</v>
      </c>
      <c r="QBH6" s="29"/>
      <c r="QBI6" s="29"/>
      <c r="QBJ6" s="29"/>
      <c r="QBK6" s="29"/>
      <c r="QBL6" s="29">
        <v>4671.2385999999997</v>
      </c>
      <c r="QBM6" s="29"/>
      <c r="QBN6" s="29"/>
      <c r="QBO6" s="29"/>
      <c r="QBP6" s="29"/>
      <c r="QBQ6" s="29"/>
      <c r="QBR6" s="29">
        <v>1536.4618999999998</v>
      </c>
      <c r="QBS6" s="29">
        <v>3246.4068000000002</v>
      </c>
      <c r="QBT6" s="29"/>
      <c r="QBU6" s="29">
        <v>2062.6163999999999</v>
      </c>
      <c r="QBV6" s="29"/>
      <c r="QBW6" s="29"/>
      <c r="QBX6" s="29"/>
      <c r="QBY6" s="29"/>
      <c r="QBZ6" s="29"/>
      <c r="QCA6" s="29"/>
      <c r="QCB6" s="29"/>
      <c r="QCC6" s="29"/>
      <c r="QCD6" s="29"/>
      <c r="QCE6" s="29"/>
      <c r="QCF6" s="29"/>
      <c r="QCG6" s="29"/>
      <c r="QCH6" s="29"/>
      <c r="QCI6" s="29"/>
      <c r="QCJ6" s="29"/>
      <c r="QCK6" s="29">
        <v>2048.5718999999999</v>
      </c>
      <c r="QCL6" s="29">
        <v>1838.0093000000002</v>
      </c>
      <c r="QCM6" s="29"/>
      <c r="QCN6" s="29"/>
      <c r="QCO6" s="29"/>
      <c r="QCP6" s="29"/>
      <c r="QCQ6" s="29"/>
      <c r="QCR6" s="29"/>
      <c r="QCS6" s="29">
        <v>2405.9879999999998</v>
      </c>
      <c r="QCT6" s="29"/>
      <c r="QCU6" s="29">
        <v>4114.7731999999996</v>
      </c>
      <c r="QCV6" s="29"/>
      <c r="QCW6" s="29"/>
      <c r="QCX6" s="29"/>
      <c r="QCY6" s="29"/>
      <c r="QCZ6" s="29"/>
      <c r="QDA6" s="29">
        <v>2471.94</v>
      </c>
      <c r="QDB6" s="29"/>
      <c r="QDC6" s="29"/>
      <c r="QDD6" s="29"/>
      <c r="QDE6" s="29"/>
      <c r="QDF6" s="29"/>
      <c r="QDG6" s="29">
        <v>2301.0672000000004</v>
      </c>
      <c r="QDH6" s="29"/>
      <c r="QDI6" s="29"/>
      <c r="QDJ6" s="29"/>
      <c r="QDK6" s="29"/>
      <c r="QDL6" s="29"/>
      <c r="QDM6" s="29"/>
      <c r="QDN6" s="29">
        <v>2640.6580000000004</v>
      </c>
      <c r="QDO6" s="29">
        <v>4322.0120999999999</v>
      </c>
      <c r="QDP6" s="29"/>
      <c r="QDQ6" s="29"/>
      <c r="QDR6" s="29">
        <v>3318.7601999999997</v>
      </c>
      <c r="QDS6" s="29"/>
      <c r="QDT6" s="29">
        <v>1959.6621</v>
      </c>
      <c r="QDU6" s="29"/>
      <c r="QDV6" s="29"/>
      <c r="QDW6" s="29"/>
      <c r="QDX6" s="29"/>
      <c r="QDY6" s="29"/>
      <c r="QDZ6" s="29"/>
      <c r="QEA6" s="29"/>
      <c r="QEB6" s="29"/>
      <c r="QEC6" s="29"/>
      <c r="QED6" s="29"/>
      <c r="QEE6" s="29"/>
      <c r="QEF6" s="29"/>
      <c r="QEG6" s="29"/>
      <c r="QEH6" s="29"/>
      <c r="QEI6" s="29"/>
      <c r="QEJ6" s="29">
        <v>3261.2255999999998</v>
      </c>
      <c r="QEK6" s="29">
        <v>1331.6151000000002</v>
      </c>
      <c r="QEL6" s="29"/>
      <c r="QEM6" s="29"/>
      <c r="QEN6" s="29"/>
      <c r="QEO6" s="29"/>
      <c r="QEP6" s="29">
        <v>3355.6660000000002</v>
      </c>
      <c r="QEQ6" s="29"/>
      <c r="QER6" s="29"/>
      <c r="QES6" s="29"/>
      <c r="QET6" s="29">
        <v>4042.8728999999998</v>
      </c>
      <c r="QEU6" s="29"/>
      <c r="QEV6" s="29">
        <v>2113.5564000000004</v>
      </c>
      <c r="QEW6" s="29"/>
      <c r="QEX6" s="29"/>
      <c r="QEY6" s="29"/>
      <c r="QEZ6" s="29"/>
      <c r="QFA6" s="29"/>
      <c r="QFB6" s="29"/>
      <c r="QFC6" s="29"/>
      <c r="QFD6" s="29"/>
      <c r="QFE6" s="29"/>
      <c r="QFF6" s="29">
        <v>2060.89</v>
      </c>
      <c r="QFG6" s="29"/>
      <c r="QFH6" s="29">
        <v>2321.4940999999999</v>
      </c>
      <c r="QFI6" s="29">
        <v>2380.2600000000002</v>
      </c>
      <c r="QFJ6" s="29">
        <v>1870.4215999999999</v>
      </c>
      <c r="QFK6" s="29">
        <v>2250.8948</v>
      </c>
      <c r="QFL6" s="29"/>
      <c r="QFM6" s="29"/>
      <c r="QFN6" s="29"/>
      <c r="QFO6" s="29"/>
      <c r="QFP6" s="29"/>
      <c r="QFQ6" s="29">
        <v>2451.3552</v>
      </c>
      <c r="QFR6" s="29"/>
      <c r="QFS6" s="29"/>
      <c r="QFT6" s="29"/>
      <c r="QFU6" s="29"/>
      <c r="QFV6" s="29">
        <v>2636.7995000000001</v>
      </c>
      <c r="QFW6" s="29"/>
      <c r="QFX6" s="29"/>
      <c r="QFY6" s="29"/>
      <c r="QFZ6" s="29"/>
      <c r="QGA6" s="29"/>
      <c r="QGB6" s="29">
        <v>2595.0016000000001</v>
      </c>
      <c r="QGC6" s="29"/>
      <c r="QGD6" s="29">
        <v>3279.4607999999998</v>
      </c>
      <c r="QGE6" s="29"/>
      <c r="QGF6" s="29"/>
      <c r="QGG6" s="29"/>
      <c r="QGH6" s="29"/>
      <c r="QGI6" s="29"/>
      <c r="QGJ6" s="29"/>
      <c r="QGK6" s="29">
        <v>2420.1179999999999</v>
      </c>
      <c r="QGL6" s="29"/>
      <c r="QGM6" s="29">
        <v>3583.797</v>
      </c>
      <c r="QGN6" s="29"/>
      <c r="QGO6" s="29"/>
      <c r="QGP6" s="29">
        <v>2803.8908000000001</v>
      </c>
      <c r="QGQ6" s="29"/>
      <c r="QGR6" s="29"/>
      <c r="QGS6" s="29"/>
      <c r="QGT6" s="29"/>
      <c r="QGU6" s="29">
        <v>3055.3355999999999</v>
      </c>
      <c r="QGV6" s="29">
        <v>2391.7130999999999</v>
      </c>
      <c r="QGW6" s="29"/>
      <c r="QGX6" s="29"/>
      <c r="QGY6" s="29"/>
      <c r="QGZ6" s="29"/>
      <c r="QHA6" s="29"/>
      <c r="QHB6" s="29"/>
      <c r="QHC6" s="29"/>
      <c r="QHD6" s="29"/>
      <c r="QHE6" s="29">
        <v>1663.6648</v>
      </c>
      <c r="QHF6" s="29"/>
      <c r="QHG6" s="29"/>
      <c r="QHH6" s="29"/>
      <c r="QHI6" s="29"/>
      <c r="QHJ6" s="29"/>
      <c r="QHK6" s="29"/>
      <c r="QHL6" s="29"/>
      <c r="QHM6" s="29"/>
      <c r="QHN6" s="29"/>
      <c r="QHO6" s="29"/>
      <c r="QHP6" s="29"/>
      <c r="QHQ6" s="29"/>
      <c r="QHR6" s="29"/>
      <c r="QHS6" s="29"/>
      <c r="QHT6" s="29"/>
      <c r="QHU6" s="29">
        <v>3254.076</v>
      </c>
      <c r="QHV6" s="29">
        <v>1976.1614999999999</v>
      </c>
      <c r="QHW6" s="29"/>
      <c r="QHX6" s="29"/>
      <c r="QHY6" s="29"/>
      <c r="QHZ6" s="29"/>
      <c r="QIA6" s="29"/>
      <c r="QIB6" s="29">
        <v>1859.1948</v>
      </c>
      <c r="QIC6" s="29"/>
      <c r="QID6" s="29"/>
      <c r="QIE6" s="29"/>
      <c r="QIF6" s="29"/>
      <c r="QIG6" s="29"/>
      <c r="QIH6" s="29">
        <v>2560.7505000000001</v>
      </c>
      <c r="QII6" s="29"/>
      <c r="QIJ6" s="29"/>
      <c r="QIK6" s="29"/>
      <c r="QIL6" s="29"/>
      <c r="QIM6" s="29"/>
      <c r="QIN6" s="29"/>
      <c r="QIO6" s="29"/>
      <c r="QIP6" s="29">
        <v>3114.4484000000002</v>
      </c>
      <c r="QIQ6" s="29"/>
      <c r="QIR6" s="29"/>
      <c r="QIS6" s="29"/>
      <c r="QIT6" s="29">
        <v>3361.6855999999998</v>
      </c>
      <c r="QIU6" s="29"/>
      <c r="QIV6" s="29"/>
      <c r="QIW6" s="29"/>
      <c r="QIX6" s="29"/>
      <c r="QIY6" s="29"/>
      <c r="QIZ6" s="29"/>
      <c r="QJA6" s="29"/>
      <c r="QJB6" s="29"/>
      <c r="QJC6" s="29"/>
      <c r="QJD6" s="29">
        <v>2790.8568</v>
      </c>
      <c r="QJE6" s="29"/>
      <c r="QJF6" s="29">
        <v>1992.9712</v>
      </c>
      <c r="QJG6" s="29"/>
      <c r="QJH6" s="29"/>
      <c r="QJI6" s="29"/>
      <c r="QJJ6" s="29"/>
      <c r="QJK6" s="29"/>
      <c r="QJL6" s="29">
        <v>1671.7233000000001</v>
      </c>
      <c r="QJM6" s="29"/>
      <c r="QJN6" s="29">
        <v>2424.8851</v>
      </c>
      <c r="QJO6" s="29"/>
      <c r="QJP6" s="29"/>
      <c r="QJQ6" s="29"/>
      <c r="QJR6" s="29"/>
      <c r="QJS6" s="29"/>
      <c r="QJT6" s="29"/>
      <c r="QJU6" s="29">
        <v>2722.2634999999996</v>
      </c>
      <c r="QJV6" s="29"/>
      <c r="QJW6" s="29">
        <v>2817.2367000000004</v>
      </c>
      <c r="QJX6" s="29"/>
      <c r="QJY6" s="29"/>
      <c r="QJZ6" s="29"/>
      <c r="QKA6" s="29">
        <v>1512.0531000000001</v>
      </c>
      <c r="QKB6" s="29">
        <v>2226.819</v>
      </c>
      <c r="QKC6" s="29"/>
      <c r="QKD6" s="29"/>
      <c r="QKE6" s="29"/>
      <c r="QKF6" s="29"/>
      <c r="QKG6" s="29"/>
      <c r="QKH6" s="29">
        <v>4407.0689000000002</v>
      </c>
      <c r="QKI6" s="29"/>
      <c r="QKJ6" s="29"/>
      <c r="QKK6" s="29"/>
      <c r="QKL6" s="29">
        <v>3251.4438</v>
      </c>
      <c r="QKM6" s="29"/>
      <c r="QKN6" s="29"/>
      <c r="QKO6" s="29">
        <v>3887.63</v>
      </c>
      <c r="QKP6" s="29"/>
      <c r="QKQ6" s="29"/>
      <c r="QKR6" s="29">
        <v>2118.3827999999999</v>
      </c>
      <c r="QKS6" s="29"/>
      <c r="QKT6" s="29"/>
      <c r="QKU6" s="29"/>
      <c r="QKV6" s="29"/>
      <c r="QKW6" s="29"/>
      <c r="QKX6" s="29"/>
      <c r="QKY6" s="29">
        <v>2618.7710000000002</v>
      </c>
      <c r="QKZ6" s="29"/>
      <c r="QLA6" s="29"/>
      <c r="QLB6" s="29"/>
      <c r="QLC6" s="29"/>
      <c r="QLD6" s="29"/>
      <c r="QLE6" s="29"/>
      <c r="QLF6" s="29"/>
      <c r="QLG6" s="29"/>
      <c r="QLH6" s="29"/>
      <c r="QLI6" s="29">
        <v>2229.1808000000001</v>
      </c>
      <c r="QLJ6" s="29"/>
      <c r="QLK6" s="29"/>
      <c r="QLL6" s="29"/>
      <c r="QLM6" s="29"/>
      <c r="QLN6" s="29"/>
      <c r="QLO6" s="29"/>
      <c r="QLP6" s="29"/>
      <c r="QLQ6" s="29"/>
      <c r="QLR6" s="29"/>
      <c r="QLS6" s="29"/>
      <c r="QLT6" s="29"/>
      <c r="QLU6" s="29"/>
      <c r="QLV6" s="29"/>
      <c r="QLW6" s="29">
        <v>3663.7628</v>
      </c>
      <c r="QLX6" s="29"/>
      <c r="QLY6" s="29">
        <v>4280.2123000000001</v>
      </c>
      <c r="QLZ6" s="29">
        <v>1965.0174</v>
      </c>
      <c r="QMA6" s="29"/>
      <c r="QMB6" s="29"/>
      <c r="QMC6" s="29"/>
      <c r="QMD6" s="29"/>
      <c r="QME6" s="29"/>
      <c r="QMF6" s="29"/>
      <c r="QMG6" s="29"/>
      <c r="QMH6" s="29"/>
      <c r="QMI6" s="29"/>
      <c r="QMJ6" s="29">
        <v>2681.8248000000003</v>
      </c>
      <c r="QMK6" s="29">
        <v>2670.8009999999999</v>
      </c>
      <c r="QML6" s="29"/>
      <c r="QMM6" s="29"/>
      <c r="QMN6" s="29"/>
      <c r="QMO6" s="29"/>
      <c r="QMP6" s="29"/>
      <c r="QMQ6" s="29"/>
      <c r="QMR6" s="29">
        <v>1612.9259999999999</v>
      </c>
      <c r="QMS6" s="29">
        <v>3475.3056000000001</v>
      </c>
      <c r="QMT6" s="29"/>
      <c r="QMU6" s="29">
        <v>4419.8685999999998</v>
      </c>
      <c r="QMV6" s="29">
        <v>2588.9061000000002</v>
      </c>
      <c r="QMW6" s="29"/>
      <c r="QMX6" s="29"/>
      <c r="QMY6" s="29"/>
      <c r="QMZ6" s="29"/>
      <c r="QNA6" s="29"/>
      <c r="QNB6" s="29"/>
      <c r="QNC6" s="29"/>
      <c r="QND6" s="29"/>
      <c r="QNE6" s="29"/>
      <c r="QNF6" s="29"/>
      <c r="QNG6" s="29">
        <v>3968.5585000000001</v>
      </c>
      <c r="QNH6" s="29"/>
      <c r="QNI6" s="29"/>
      <c r="QNJ6" s="29"/>
      <c r="QNK6" s="29"/>
      <c r="QNL6" s="29"/>
      <c r="QNM6" s="29"/>
      <c r="QNN6" s="29"/>
      <c r="QNO6" s="29"/>
      <c r="QNP6" s="29"/>
      <c r="QNQ6" s="29">
        <v>1466.9408000000001</v>
      </c>
      <c r="QNR6" s="29">
        <v>3609.2518</v>
      </c>
      <c r="QNS6" s="29"/>
      <c r="QNT6" s="29">
        <v>2163.0879</v>
      </c>
      <c r="QNU6" s="29"/>
      <c r="QNV6" s="29"/>
      <c r="QNW6" s="29"/>
      <c r="QNX6" s="29"/>
      <c r="QNY6" s="29"/>
      <c r="QNZ6" s="29"/>
      <c r="QOA6" s="29"/>
      <c r="QOB6" s="29">
        <v>2706.4811</v>
      </c>
      <c r="QOC6" s="29"/>
      <c r="QOD6" s="29"/>
      <c r="QOE6" s="29"/>
      <c r="QOF6" s="29"/>
      <c r="QOG6" s="29"/>
      <c r="QOH6" s="29"/>
      <c r="QOI6" s="29"/>
      <c r="QOJ6" s="29"/>
      <c r="QOK6" s="29"/>
      <c r="QOL6" s="29"/>
      <c r="QOM6" s="29"/>
      <c r="QON6" s="29"/>
      <c r="QOO6" s="29"/>
      <c r="QOP6" s="29"/>
      <c r="QOQ6" s="29">
        <v>3897.73</v>
      </c>
      <c r="QOR6" s="29"/>
      <c r="QOS6" s="29">
        <v>2061.0253000000002</v>
      </c>
      <c r="QOT6" s="29"/>
      <c r="QOU6" s="29"/>
      <c r="QOV6" s="29"/>
      <c r="QOW6" s="29"/>
      <c r="QOX6" s="29"/>
      <c r="QOY6" s="29"/>
      <c r="QOZ6" s="29"/>
      <c r="QPA6" s="29"/>
      <c r="QPB6" s="29"/>
      <c r="QPC6" s="29"/>
      <c r="QPD6" s="29"/>
      <c r="QPE6" s="29"/>
      <c r="QPF6" s="29"/>
      <c r="QPG6" s="29">
        <v>2427.4827999999998</v>
      </c>
      <c r="QPH6" s="29">
        <v>2871.9144999999999</v>
      </c>
      <c r="QPI6" s="29"/>
      <c r="QPJ6" s="29"/>
      <c r="QPK6" s="29"/>
      <c r="QPL6" s="29">
        <v>2552.2416000000003</v>
      </c>
      <c r="QPM6" s="29">
        <v>2265.1664000000001</v>
      </c>
      <c r="QPN6" s="29"/>
      <c r="QPO6" s="29">
        <v>3065.2894000000001</v>
      </c>
      <c r="QPP6" s="29">
        <v>2646.7289999999998</v>
      </c>
      <c r="QPQ6" s="29"/>
      <c r="QPR6" s="29"/>
      <c r="QPS6" s="29"/>
      <c r="QPT6" s="29"/>
      <c r="QPU6" s="29"/>
      <c r="QPV6" s="29">
        <v>2475.0700000000002</v>
      </c>
      <c r="QPW6" s="29">
        <v>2558.6327999999994</v>
      </c>
      <c r="QPX6" s="29"/>
      <c r="QPY6" s="29"/>
      <c r="QPZ6" s="29"/>
      <c r="QQA6" s="29"/>
      <c r="QQB6" s="29"/>
      <c r="QQC6" s="29"/>
      <c r="QQD6" s="29"/>
      <c r="QQE6" s="29">
        <v>3184.7525000000001</v>
      </c>
      <c r="QQF6" s="29"/>
      <c r="QQG6" s="29"/>
      <c r="QQH6" s="29"/>
      <c r="QQI6" s="29"/>
      <c r="QQJ6" s="29">
        <v>3043.0092</v>
      </c>
      <c r="QQK6" s="29"/>
      <c r="QQL6" s="29">
        <v>3981.0441999999998</v>
      </c>
      <c r="QQM6" s="29"/>
      <c r="QQN6" s="29"/>
      <c r="QQO6" s="29"/>
      <c r="QQP6" s="29"/>
      <c r="QQQ6" s="29"/>
      <c r="QQR6" s="29"/>
      <c r="QQS6" s="29"/>
      <c r="QQT6" s="29"/>
      <c r="QQU6" s="29"/>
      <c r="QQV6" s="29">
        <v>3425.1048000000001</v>
      </c>
      <c r="QQW6" s="29">
        <v>4579.8191999999999</v>
      </c>
      <c r="QQX6" s="29"/>
      <c r="QQY6" s="29"/>
      <c r="QQZ6" s="29"/>
      <c r="QRA6" s="29"/>
      <c r="QRB6" s="29"/>
      <c r="QRC6" s="29"/>
      <c r="QRD6" s="29"/>
      <c r="QRE6" s="29"/>
      <c r="QRF6" s="29"/>
      <c r="QRG6" s="29"/>
      <c r="QRH6" s="29"/>
      <c r="QRI6" s="29"/>
      <c r="QRJ6" s="29"/>
      <c r="QRK6" s="29"/>
      <c r="QRL6" s="29"/>
      <c r="QRM6" s="29"/>
      <c r="QRN6" s="29"/>
      <c r="QRO6" s="29">
        <v>2134.3465000000001</v>
      </c>
      <c r="QRP6" s="29"/>
      <c r="QRQ6" s="29"/>
      <c r="QRR6" s="29"/>
      <c r="QRS6" s="29">
        <v>2607.5601999999999</v>
      </c>
      <c r="QRT6" s="29"/>
      <c r="QRU6" s="29">
        <v>2692.4992000000002</v>
      </c>
      <c r="QRV6" s="29">
        <v>2839.9436000000001</v>
      </c>
      <c r="QRW6" s="29"/>
      <c r="QRX6" s="29"/>
      <c r="QRY6" s="29"/>
      <c r="QRZ6" s="29">
        <v>3798.8304000000003</v>
      </c>
      <c r="QSA6" s="29"/>
      <c r="QSB6" s="29"/>
      <c r="QSC6" s="29">
        <v>4199.2807999999995</v>
      </c>
      <c r="QSD6" s="29"/>
      <c r="QSE6" s="29">
        <v>4405.5115999999998</v>
      </c>
      <c r="QSF6" s="29"/>
      <c r="QSG6" s="29"/>
      <c r="QSH6" s="29"/>
      <c r="QSI6" s="29"/>
      <c r="QSJ6" s="29"/>
      <c r="QSK6" s="29">
        <v>3679.5230999999999</v>
      </c>
      <c r="QSL6" s="29"/>
      <c r="QSM6" s="29">
        <v>2246.3737999999998</v>
      </c>
      <c r="QSN6" s="29"/>
      <c r="QSO6" s="29"/>
      <c r="QSP6" s="29"/>
      <c r="QSQ6" s="29"/>
      <c r="QSR6" s="29"/>
      <c r="QSS6" s="29"/>
      <c r="QST6" s="29"/>
      <c r="QSU6" s="29"/>
      <c r="QSV6" s="29">
        <v>1614.3407999999999</v>
      </c>
      <c r="QSW6" s="29"/>
      <c r="QSX6" s="29"/>
      <c r="QSY6" s="29"/>
      <c r="QSZ6" s="29"/>
      <c r="QTA6" s="29">
        <v>1650.3</v>
      </c>
      <c r="QTB6" s="29"/>
      <c r="QTC6" s="29"/>
      <c r="QTD6" s="29">
        <v>2595.509</v>
      </c>
      <c r="QTE6" s="29"/>
      <c r="QTF6" s="29"/>
      <c r="QTG6" s="29"/>
      <c r="QTH6" s="29"/>
      <c r="QTI6" s="29"/>
      <c r="QTJ6" s="29"/>
      <c r="QTK6" s="29"/>
      <c r="QTL6" s="29"/>
      <c r="QTM6" s="29">
        <v>5217.4749000000002</v>
      </c>
      <c r="QTN6" s="29"/>
      <c r="QTO6" s="29">
        <v>2099.2831999999999</v>
      </c>
      <c r="QTP6" s="29">
        <v>1827.3805</v>
      </c>
      <c r="QTQ6" s="29">
        <v>4498.9340000000002</v>
      </c>
      <c r="QTR6" s="29">
        <v>1785.9696000000001</v>
      </c>
      <c r="QTS6" s="29"/>
      <c r="QTT6" s="29"/>
      <c r="QTU6" s="29"/>
      <c r="QTV6" s="29"/>
      <c r="QTW6" s="29"/>
      <c r="QTX6" s="29"/>
      <c r="QTY6" s="29"/>
      <c r="QTZ6" s="29"/>
      <c r="QUA6" s="29"/>
      <c r="QUB6" s="29"/>
      <c r="QUC6" s="29"/>
      <c r="QUD6" s="29"/>
      <c r="QUE6" s="29"/>
      <c r="QUF6" s="29"/>
      <c r="QUG6" s="29"/>
      <c r="QUH6" s="29"/>
      <c r="QUI6" s="29"/>
      <c r="QUJ6" s="29"/>
      <c r="QUK6" s="29"/>
      <c r="QUL6" s="29">
        <v>2173.7474999999999</v>
      </c>
      <c r="QUM6" s="29"/>
      <c r="QUN6" s="29"/>
      <c r="QUO6" s="29"/>
      <c r="QUP6" s="29"/>
      <c r="QUQ6" s="29"/>
      <c r="QUR6" s="29"/>
      <c r="QUS6" s="29">
        <v>2566.7655</v>
      </c>
      <c r="QUT6" s="29"/>
      <c r="QUU6" s="29">
        <v>2011.5151999999998</v>
      </c>
      <c r="QUV6" s="29">
        <v>1906.2918000000002</v>
      </c>
      <c r="QUW6" s="29"/>
      <c r="QUX6" s="29"/>
      <c r="QUY6" s="29"/>
      <c r="QUZ6" s="29">
        <v>3273.6814999999997</v>
      </c>
      <c r="QVA6" s="29"/>
      <c r="QVB6" s="29"/>
      <c r="QVC6" s="29"/>
      <c r="QVD6" s="29"/>
      <c r="QVE6" s="29"/>
      <c r="QVF6" s="29">
        <v>3516.4888000000001</v>
      </c>
      <c r="QVG6" s="29"/>
      <c r="QVH6" s="29"/>
      <c r="QVI6" s="29"/>
      <c r="QVJ6" s="29">
        <v>2865.1248000000001</v>
      </c>
      <c r="QVK6" s="29"/>
      <c r="QVL6" s="29"/>
      <c r="QVM6" s="29">
        <v>3127.2840000000001</v>
      </c>
      <c r="QVN6" s="29"/>
      <c r="QVO6" s="29"/>
      <c r="QVP6" s="29">
        <v>3797.8458000000001</v>
      </c>
      <c r="QVQ6" s="29"/>
      <c r="QVR6" s="29"/>
      <c r="QVS6" s="29"/>
      <c r="QVT6" s="29"/>
      <c r="QVU6" s="29"/>
      <c r="QVV6" s="29"/>
      <c r="QVW6" s="29"/>
      <c r="QVX6" s="29">
        <v>3253.096</v>
      </c>
      <c r="QVY6" s="29"/>
      <c r="QVZ6" s="29"/>
      <c r="QWA6" s="29"/>
      <c r="QWB6" s="29"/>
      <c r="QWC6" s="29">
        <v>2978.1419999999998</v>
      </c>
      <c r="QWD6" s="29"/>
      <c r="QWE6" s="29">
        <v>2847.3481999999999</v>
      </c>
      <c r="QWF6" s="29"/>
      <c r="QWG6" s="29">
        <v>2647.9146000000001</v>
      </c>
      <c r="QWH6" s="29">
        <v>2248.2530999999999</v>
      </c>
      <c r="QWI6" s="29"/>
      <c r="QWJ6" s="29"/>
      <c r="QWK6" s="29"/>
      <c r="QWL6" s="29"/>
      <c r="QWM6" s="29">
        <v>3571.8462</v>
      </c>
      <c r="QWN6" s="29"/>
      <c r="QWO6" s="29">
        <v>2055.8310000000001</v>
      </c>
      <c r="QWP6" s="29"/>
      <c r="QWQ6" s="29"/>
      <c r="QWR6" s="29"/>
      <c r="QWS6" s="29"/>
      <c r="QWT6" s="29"/>
      <c r="QWU6" s="29"/>
      <c r="QWV6" s="29"/>
      <c r="QWW6" s="29">
        <v>4176.0851999999995</v>
      </c>
      <c r="QWX6" s="29"/>
      <c r="QWY6" s="29">
        <v>2764.9856</v>
      </c>
      <c r="QWZ6" s="29"/>
      <c r="QXA6" s="29"/>
      <c r="QXB6" s="29"/>
      <c r="QXC6" s="29"/>
      <c r="QXD6" s="29">
        <v>2089.6936000000001</v>
      </c>
      <c r="QXE6" s="29"/>
      <c r="QXF6" s="29"/>
      <c r="QXG6" s="29"/>
      <c r="QXH6" s="29"/>
      <c r="QXI6" s="29"/>
      <c r="QXJ6" s="29"/>
      <c r="QXK6" s="29">
        <v>2463.5609999999997</v>
      </c>
      <c r="QXL6" s="29">
        <v>4315.7280000000001</v>
      </c>
      <c r="QXM6" s="29"/>
      <c r="QXN6" s="29"/>
      <c r="QXO6" s="29"/>
      <c r="QXP6" s="29">
        <v>4587.4421999999995</v>
      </c>
      <c r="QXQ6" s="29">
        <v>1696.7579999999998</v>
      </c>
      <c r="QXR6" s="29"/>
      <c r="QXS6" s="29"/>
      <c r="QXT6" s="29"/>
      <c r="QXU6" s="29">
        <v>2264.116</v>
      </c>
      <c r="QXV6" s="29">
        <v>2683.4327999999996</v>
      </c>
      <c r="QXW6" s="29">
        <v>3783.5144999999998</v>
      </c>
      <c r="QXX6" s="29">
        <v>2132.9989999999998</v>
      </c>
      <c r="QXY6" s="29"/>
      <c r="QXZ6" s="29"/>
      <c r="QYA6" s="29"/>
      <c r="QYB6" s="29">
        <v>1769.4780000000001</v>
      </c>
      <c r="QYC6" s="29"/>
      <c r="QYD6" s="29"/>
      <c r="QYE6" s="29"/>
      <c r="QYF6" s="29"/>
      <c r="QYG6" s="29"/>
      <c r="QYH6" s="29"/>
      <c r="QYI6" s="29"/>
      <c r="QYJ6" s="29"/>
      <c r="QYK6" s="29"/>
      <c r="QYL6" s="29">
        <v>1583.2388000000001</v>
      </c>
      <c r="QYM6" s="29"/>
      <c r="QYN6" s="29"/>
      <c r="QYO6" s="29">
        <v>3160.08</v>
      </c>
      <c r="QYP6" s="29"/>
      <c r="QYQ6" s="29">
        <v>3330.1311999999998</v>
      </c>
      <c r="QYR6" s="29"/>
      <c r="QYS6" s="29">
        <v>2407.1013000000003</v>
      </c>
      <c r="QYT6" s="29">
        <v>3010.0823999999998</v>
      </c>
      <c r="QYU6" s="29"/>
      <c r="QYV6" s="29"/>
      <c r="QYW6" s="29">
        <v>2964.8619000000003</v>
      </c>
      <c r="QYX6" s="29">
        <v>2108.2111999999997</v>
      </c>
      <c r="QYY6" s="29"/>
      <c r="QYZ6" s="29"/>
      <c r="QZA6" s="29"/>
      <c r="QZB6" s="29"/>
      <c r="QZC6" s="29"/>
      <c r="QZD6" s="29"/>
      <c r="QZE6" s="29"/>
      <c r="QZF6" s="29"/>
      <c r="QZG6" s="29"/>
      <c r="QZH6" s="29"/>
      <c r="QZI6" s="29"/>
      <c r="QZJ6" s="29"/>
      <c r="QZK6" s="29">
        <v>2469.4297000000001</v>
      </c>
      <c r="QZL6" s="29">
        <v>4161.9522000000006</v>
      </c>
      <c r="QZM6" s="29"/>
      <c r="QZN6" s="29"/>
      <c r="QZO6" s="29">
        <v>3518.9883</v>
      </c>
      <c r="QZP6" s="29"/>
      <c r="QZQ6" s="29"/>
      <c r="QZR6" s="29"/>
      <c r="QZS6" s="29">
        <v>3591.3178000000003</v>
      </c>
      <c r="QZT6" s="29"/>
      <c r="QZU6" s="29"/>
      <c r="QZV6" s="29"/>
      <c r="QZW6" s="29"/>
      <c r="QZX6" s="29"/>
      <c r="QZY6" s="29"/>
      <c r="QZZ6" s="29">
        <v>3453.9921999999997</v>
      </c>
      <c r="RAA6" s="29"/>
      <c r="RAB6" s="29"/>
      <c r="RAC6" s="29"/>
      <c r="RAD6" s="29">
        <v>3832.8633</v>
      </c>
      <c r="RAE6" s="29"/>
      <c r="RAF6" s="29"/>
      <c r="RAG6" s="29">
        <v>2105.7028</v>
      </c>
      <c r="RAH6" s="29"/>
      <c r="RAI6" s="29"/>
      <c r="RAJ6" s="29"/>
      <c r="RAK6" s="29">
        <v>2503.4214999999999</v>
      </c>
      <c r="RAL6" s="29"/>
      <c r="RAM6" s="29"/>
      <c r="RAN6" s="29"/>
      <c r="RAO6" s="29"/>
      <c r="RAP6" s="29">
        <v>4597.3539999999994</v>
      </c>
      <c r="RAQ6" s="29">
        <v>3264.4032000000002</v>
      </c>
      <c r="RAR6" s="29"/>
      <c r="RAS6" s="29"/>
      <c r="RAT6" s="29"/>
      <c r="RAU6" s="29">
        <v>3554.2752</v>
      </c>
      <c r="RAV6" s="29"/>
      <c r="RAW6" s="29"/>
      <c r="RAX6" s="29"/>
      <c r="RAY6" s="29"/>
      <c r="RAZ6" s="29"/>
      <c r="RBA6" s="29"/>
      <c r="RBB6" s="29"/>
      <c r="RBC6" s="29">
        <v>2208.3100000000004</v>
      </c>
      <c r="RBD6" s="29"/>
      <c r="RBE6" s="29">
        <v>3633.66</v>
      </c>
      <c r="RBF6" s="29">
        <v>1574.6444999999999</v>
      </c>
      <c r="RBG6" s="29">
        <v>2665.6</v>
      </c>
      <c r="RBH6" s="29">
        <v>2876.5189999999998</v>
      </c>
      <c r="RBI6" s="29">
        <v>4262.0562</v>
      </c>
      <c r="RBJ6" s="29"/>
      <c r="RBK6" s="29"/>
      <c r="RBL6" s="29">
        <v>2785.1525999999999</v>
      </c>
      <c r="RBM6" s="29"/>
      <c r="RBN6" s="29"/>
      <c r="RBO6" s="29"/>
      <c r="RBP6" s="29"/>
      <c r="RBQ6" s="29">
        <v>3075.4975999999997</v>
      </c>
      <c r="RBR6" s="29"/>
      <c r="RBS6" s="29"/>
      <c r="RBT6" s="29"/>
      <c r="RBU6" s="29">
        <v>1666.8795</v>
      </c>
      <c r="RBV6" s="29"/>
      <c r="RBW6" s="29"/>
      <c r="RBX6" s="29">
        <v>1984.1864</v>
      </c>
      <c r="RBY6" s="29"/>
      <c r="RBZ6" s="29"/>
      <c r="RCA6" s="29">
        <v>1989.5633999999998</v>
      </c>
      <c r="RCB6" s="29"/>
      <c r="RCC6" s="29"/>
      <c r="RCD6" s="29"/>
      <c r="RCE6" s="29"/>
      <c r="RCF6" s="29">
        <v>2121.06</v>
      </c>
      <c r="RCG6" s="29"/>
      <c r="RCH6" s="29"/>
      <c r="RCI6" s="29"/>
      <c r="RCJ6" s="29"/>
      <c r="RCK6" s="29"/>
      <c r="RCL6" s="29"/>
      <c r="RCM6" s="29">
        <v>2305.5506</v>
      </c>
      <c r="RCN6" s="29"/>
      <c r="RCO6" s="29"/>
      <c r="RCP6" s="29"/>
      <c r="RCQ6" s="29"/>
      <c r="RCR6" s="29">
        <v>2782.1819999999998</v>
      </c>
      <c r="RCS6" s="29">
        <v>2628.8040000000001</v>
      </c>
      <c r="RCT6" s="29"/>
      <c r="RCU6" s="29"/>
      <c r="RCV6" s="29"/>
      <c r="RCW6" s="29"/>
      <c r="RCX6" s="29"/>
      <c r="RCY6" s="29"/>
      <c r="RCZ6" s="29"/>
      <c r="RDA6" s="29">
        <v>4073.3920000000003</v>
      </c>
      <c r="RDB6" s="29"/>
      <c r="RDC6" s="29"/>
      <c r="RDD6" s="29">
        <v>3090.0576000000001</v>
      </c>
      <c r="RDE6" s="29"/>
      <c r="RDF6" s="29"/>
      <c r="RDG6" s="29">
        <v>3784.5625</v>
      </c>
      <c r="RDH6" s="29">
        <v>2663.6808999999994</v>
      </c>
      <c r="RDI6" s="29"/>
      <c r="RDJ6" s="29"/>
      <c r="RDK6" s="29"/>
      <c r="RDL6" s="29"/>
      <c r="RDM6" s="29"/>
      <c r="RDN6" s="29"/>
      <c r="RDO6" s="29"/>
      <c r="RDP6" s="29"/>
      <c r="RDQ6" s="29"/>
      <c r="RDR6" s="29"/>
      <c r="RDS6" s="29"/>
      <c r="RDT6" s="29"/>
      <c r="RDU6" s="29"/>
      <c r="RDV6" s="29"/>
      <c r="RDW6" s="29">
        <v>3209.4370000000004</v>
      </c>
      <c r="RDX6" s="29"/>
      <c r="RDY6" s="29"/>
      <c r="RDZ6" s="29">
        <v>2132.0639999999999</v>
      </c>
      <c r="REA6" s="29"/>
      <c r="REB6" s="29"/>
      <c r="REC6" s="29"/>
      <c r="RED6" s="29">
        <v>1784.3268</v>
      </c>
      <c r="REE6" s="29"/>
      <c r="REF6" s="29"/>
      <c r="REG6" s="29"/>
      <c r="REH6" s="29"/>
      <c r="REI6" s="29"/>
      <c r="REJ6" s="29">
        <v>2681.5607999999997</v>
      </c>
      <c r="REK6" s="29">
        <v>3139.8311999999996</v>
      </c>
      <c r="REL6" s="29">
        <v>2213.2698</v>
      </c>
      <c r="REM6" s="29"/>
      <c r="REN6" s="29">
        <v>2522.1285000000003</v>
      </c>
      <c r="REO6" s="29"/>
      <c r="REP6" s="29"/>
      <c r="REQ6" s="29"/>
      <c r="RER6" s="29"/>
      <c r="RES6" s="29"/>
      <c r="RET6" s="29"/>
      <c r="REU6" s="29"/>
      <c r="REV6" s="29"/>
      <c r="REW6" s="29"/>
      <c r="REX6" s="29">
        <v>4092.8976000000002</v>
      </c>
      <c r="REY6" s="29"/>
      <c r="REZ6" s="29"/>
      <c r="RFA6" s="29"/>
      <c r="RFB6" s="29"/>
      <c r="RFC6" s="29">
        <v>3187.7535000000003</v>
      </c>
      <c r="RFD6" s="29"/>
      <c r="RFE6" s="29"/>
      <c r="RFF6" s="29"/>
      <c r="RFG6" s="29">
        <v>2556.0744</v>
      </c>
      <c r="RFH6" s="29">
        <v>3346.2974999999997</v>
      </c>
      <c r="RFI6" s="29"/>
      <c r="RFJ6" s="29">
        <v>5179.7896000000001</v>
      </c>
      <c r="RFK6" s="29"/>
      <c r="RFL6" s="29"/>
      <c r="RFM6" s="29">
        <v>1798.9775999999999</v>
      </c>
      <c r="RFN6" s="29">
        <v>4221.2911999999997</v>
      </c>
      <c r="RFO6" s="29"/>
      <c r="RFP6" s="29"/>
      <c r="RFQ6" s="29"/>
      <c r="RFR6" s="29">
        <v>2983.7213999999999</v>
      </c>
      <c r="RFS6" s="29"/>
      <c r="RFT6" s="29">
        <v>3161.7976000000003</v>
      </c>
      <c r="RFU6" s="29"/>
      <c r="RFV6" s="29">
        <v>3715.0194000000001</v>
      </c>
      <c r="RFW6" s="29"/>
      <c r="RFX6" s="29"/>
      <c r="RFY6" s="29"/>
      <c r="RFZ6" s="29"/>
      <c r="RGA6" s="29">
        <v>2456.7808</v>
      </c>
      <c r="RGB6" s="29">
        <v>2148.1977999999999</v>
      </c>
      <c r="RGC6" s="29"/>
      <c r="RGD6" s="29"/>
      <c r="RGE6" s="29"/>
      <c r="RGF6" s="29">
        <v>1950.1885</v>
      </c>
      <c r="RGG6" s="29">
        <v>2422.3319999999999</v>
      </c>
      <c r="RGH6" s="29"/>
      <c r="RGI6" s="29">
        <v>1868.34</v>
      </c>
      <c r="RGJ6" s="29"/>
      <c r="RGK6" s="29"/>
      <c r="RGL6" s="29"/>
      <c r="RGM6" s="29"/>
      <c r="RGN6" s="29"/>
      <c r="RGO6" s="29"/>
      <c r="RGP6" s="29"/>
      <c r="RGQ6" s="29"/>
      <c r="RGR6" s="29"/>
      <c r="RGS6" s="29"/>
      <c r="RGT6" s="29"/>
      <c r="RGU6" s="29"/>
      <c r="RGV6" s="29"/>
      <c r="RGW6" s="29"/>
      <c r="RGX6" s="29"/>
      <c r="RGY6" s="29"/>
      <c r="RGZ6" s="29"/>
      <c r="RHA6" s="29"/>
      <c r="RHB6" s="29"/>
      <c r="RHC6" s="29"/>
      <c r="RHD6" s="29">
        <v>1628.9364</v>
      </c>
      <c r="RHE6" s="29"/>
      <c r="RHF6" s="29"/>
      <c r="RHG6" s="29"/>
      <c r="RHH6" s="29"/>
      <c r="RHI6" s="29"/>
      <c r="RHJ6" s="29"/>
      <c r="RHK6" s="29"/>
      <c r="RHL6" s="29"/>
      <c r="RHM6" s="29"/>
      <c r="RHN6" s="29"/>
      <c r="RHO6" s="29">
        <v>4044.9132</v>
      </c>
      <c r="RHP6" s="29"/>
      <c r="RHQ6" s="29"/>
      <c r="RHR6" s="29"/>
      <c r="RHS6" s="29">
        <v>2069.34</v>
      </c>
      <c r="RHT6" s="29"/>
      <c r="RHU6" s="29"/>
      <c r="RHV6" s="29"/>
      <c r="RHW6" s="29"/>
      <c r="RHX6" s="29"/>
      <c r="RHY6" s="29"/>
      <c r="RHZ6" s="29"/>
      <c r="RIA6" s="29"/>
      <c r="RIB6" s="29"/>
      <c r="RIC6" s="29"/>
      <c r="RID6" s="29">
        <v>3827.4893999999999</v>
      </c>
      <c r="RIE6" s="29"/>
      <c r="RIF6" s="29"/>
      <c r="RIG6" s="29"/>
      <c r="RIH6" s="29"/>
      <c r="RII6" s="29"/>
      <c r="RIJ6" s="29"/>
      <c r="RIK6" s="29"/>
      <c r="RIL6" s="29"/>
      <c r="RIM6" s="29"/>
      <c r="RIN6" s="29"/>
      <c r="RIO6" s="29"/>
      <c r="RIP6" s="29"/>
      <c r="RIQ6" s="29"/>
      <c r="RIR6" s="29"/>
      <c r="RIS6" s="29"/>
      <c r="RIT6" s="29"/>
      <c r="RIU6" s="29"/>
      <c r="RIV6" s="29"/>
      <c r="RIW6" s="29">
        <v>2950.4937</v>
      </c>
      <c r="RIX6" s="29"/>
      <c r="RIY6" s="29">
        <v>3093.9735999999998</v>
      </c>
      <c r="RIZ6" s="29"/>
      <c r="RJA6" s="29"/>
      <c r="RJB6" s="29"/>
      <c r="RJC6" s="29">
        <v>2960.7231000000002</v>
      </c>
      <c r="RJD6" s="29"/>
      <c r="RJE6" s="29"/>
      <c r="RJF6" s="29"/>
      <c r="RJG6" s="29"/>
      <c r="RJH6" s="29"/>
      <c r="RJI6" s="29"/>
      <c r="RJJ6" s="29"/>
      <c r="RJK6" s="29"/>
      <c r="RJL6" s="29">
        <v>2724.5634</v>
      </c>
      <c r="RJM6" s="29">
        <v>3000.5884000000001</v>
      </c>
      <c r="RJN6" s="29">
        <v>3018.9955</v>
      </c>
      <c r="RJO6" s="29">
        <v>2268.27</v>
      </c>
      <c r="RJP6" s="29"/>
      <c r="RJQ6" s="29">
        <v>4217.4941999999992</v>
      </c>
      <c r="RJR6" s="29">
        <v>3337.3972999999996</v>
      </c>
      <c r="RJS6" s="29"/>
      <c r="RJT6" s="29">
        <v>4131.6821</v>
      </c>
      <c r="RJU6" s="29"/>
      <c r="RJV6" s="29"/>
      <c r="RJW6" s="29"/>
      <c r="RJX6" s="29"/>
      <c r="RJY6" s="29"/>
      <c r="RJZ6" s="29"/>
      <c r="RKA6" s="29"/>
      <c r="RKB6" s="29">
        <v>3730.2707999999998</v>
      </c>
      <c r="RKC6" s="29"/>
      <c r="RKD6" s="29">
        <v>4590.5239999999994</v>
      </c>
      <c r="RKE6" s="29"/>
      <c r="RKF6" s="29"/>
      <c r="RKG6" s="29"/>
      <c r="RKH6" s="29"/>
      <c r="RKI6" s="29"/>
      <c r="RKJ6" s="29"/>
      <c r="RKK6" s="29"/>
      <c r="RKL6" s="29">
        <v>2971.9767000000002</v>
      </c>
      <c r="RKM6" s="29"/>
      <c r="RKN6" s="29"/>
      <c r="RKO6" s="29">
        <v>2426.5239000000001</v>
      </c>
      <c r="RKP6" s="29"/>
      <c r="RKQ6" s="29"/>
      <c r="RKR6" s="29"/>
      <c r="RKS6" s="29"/>
      <c r="RKT6" s="29"/>
      <c r="RKU6" s="29"/>
      <c r="RKV6" s="29"/>
      <c r="RKW6" s="29">
        <v>6799.8090000000011</v>
      </c>
      <c r="RKX6" s="29"/>
      <c r="RKY6" s="29"/>
      <c r="RKZ6" s="29"/>
      <c r="RLA6" s="29"/>
      <c r="RLB6" s="29"/>
      <c r="RLC6" s="29"/>
      <c r="RLD6" s="29"/>
      <c r="RLE6" s="29"/>
      <c r="RLF6" s="29"/>
      <c r="RLG6" s="29"/>
      <c r="RLH6" s="29"/>
      <c r="RLI6" s="29"/>
      <c r="RLJ6" s="29">
        <v>1655.72</v>
      </c>
      <c r="RLK6" s="29">
        <v>3722.4168000000004</v>
      </c>
      <c r="RLL6" s="29"/>
      <c r="RLM6" s="29">
        <v>4238.4796999999999</v>
      </c>
      <c r="RLN6" s="29">
        <v>2222.5672</v>
      </c>
      <c r="RLO6" s="29">
        <v>2252.4423999999999</v>
      </c>
      <c r="RLP6" s="29"/>
      <c r="RLQ6" s="29"/>
      <c r="RLR6" s="29"/>
      <c r="RLS6" s="29">
        <v>1825.9938000000002</v>
      </c>
      <c r="RLT6" s="29"/>
      <c r="RLU6" s="29"/>
      <c r="RLV6" s="29"/>
      <c r="RLW6" s="29"/>
      <c r="RLX6" s="29"/>
      <c r="RLY6" s="29"/>
      <c r="RLZ6" s="29"/>
      <c r="RMA6" s="29"/>
      <c r="RMB6" s="29"/>
      <c r="RMC6" s="29"/>
      <c r="RMD6" s="29"/>
      <c r="RME6" s="29"/>
      <c r="RMF6" s="29">
        <v>3489.9395999999997</v>
      </c>
      <c r="RMG6" s="29"/>
      <c r="RMH6" s="29"/>
      <c r="RMI6" s="29"/>
      <c r="RMJ6" s="29"/>
      <c r="RMK6" s="29"/>
      <c r="RML6" s="29"/>
      <c r="RMM6" s="29">
        <v>3955.8024</v>
      </c>
      <c r="RMN6" s="29"/>
      <c r="RMO6" s="29"/>
      <c r="RMP6" s="29">
        <v>2804.9252000000001</v>
      </c>
      <c r="RMQ6" s="29"/>
      <c r="RMR6" s="29"/>
      <c r="RMS6" s="29"/>
      <c r="RMT6" s="29"/>
      <c r="RMU6" s="29"/>
      <c r="RMV6" s="29">
        <v>2483.5</v>
      </c>
      <c r="RMW6" s="29"/>
      <c r="RMX6" s="29"/>
      <c r="RMY6" s="29"/>
      <c r="RMZ6" s="29"/>
      <c r="RNA6" s="29"/>
      <c r="RNB6" s="29"/>
      <c r="RNC6" s="29">
        <v>2750.1534000000001</v>
      </c>
      <c r="RND6" s="29"/>
      <c r="RNE6" s="29"/>
      <c r="RNF6" s="29"/>
      <c r="RNG6" s="29"/>
      <c r="RNH6" s="29"/>
      <c r="RNI6" s="29"/>
      <c r="RNJ6" s="29">
        <v>2442.9719999999998</v>
      </c>
      <c r="RNK6" s="29"/>
      <c r="RNL6" s="29"/>
      <c r="RNM6" s="29">
        <v>3029.6531999999997</v>
      </c>
      <c r="RNN6" s="29"/>
      <c r="RNO6" s="29">
        <v>3178.3661000000002</v>
      </c>
      <c r="RNP6" s="29">
        <v>2577.2208000000001</v>
      </c>
      <c r="RNQ6" s="29"/>
      <c r="RNR6" s="29"/>
      <c r="RNS6" s="29"/>
      <c r="RNT6" s="29"/>
      <c r="RNU6" s="29"/>
      <c r="RNV6" s="29"/>
      <c r="RNW6" s="29"/>
      <c r="RNX6" s="29"/>
      <c r="RNY6" s="29"/>
      <c r="RNZ6" s="29">
        <v>2781.8145999999997</v>
      </c>
      <c r="ROA6" s="29">
        <v>2473.4884000000002</v>
      </c>
      <c r="ROB6" s="29">
        <v>2441.2542000000003</v>
      </c>
      <c r="ROC6" s="29"/>
      <c r="ROD6" s="29"/>
      <c r="ROE6" s="29"/>
      <c r="ROF6" s="29"/>
      <c r="ROG6" s="29">
        <v>2538.0163000000002</v>
      </c>
      <c r="ROH6" s="29"/>
      <c r="ROI6" s="29"/>
      <c r="ROJ6" s="29"/>
      <c r="ROK6" s="29"/>
      <c r="ROL6" s="29"/>
      <c r="ROM6" s="29"/>
      <c r="RON6" s="29"/>
      <c r="ROO6" s="29"/>
      <c r="ROP6" s="29"/>
      <c r="ROQ6" s="29">
        <v>3324.471</v>
      </c>
      <c r="ROR6" s="29"/>
      <c r="ROS6" s="29">
        <v>3659.3350000000005</v>
      </c>
      <c r="ROT6" s="29"/>
      <c r="ROU6" s="29"/>
      <c r="ROV6" s="29"/>
      <c r="ROW6" s="29"/>
      <c r="ROX6" s="29"/>
      <c r="ROY6" s="29">
        <v>2037.6387</v>
      </c>
      <c r="ROZ6" s="29"/>
      <c r="RPA6" s="29"/>
      <c r="RPB6" s="29"/>
      <c r="RPC6" s="29"/>
      <c r="RPD6" s="29"/>
      <c r="RPE6" s="29"/>
      <c r="RPF6" s="29"/>
      <c r="RPG6" s="29"/>
      <c r="RPH6" s="29"/>
      <c r="RPI6" s="29">
        <v>4045.3791000000001</v>
      </c>
      <c r="RPJ6" s="29">
        <v>3561.1052</v>
      </c>
      <c r="RPK6" s="29"/>
      <c r="RPL6" s="29"/>
      <c r="RPM6" s="29"/>
      <c r="RPN6" s="29"/>
      <c r="RPO6" s="29"/>
      <c r="RPP6" s="29"/>
      <c r="RPQ6" s="29">
        <v>2697.3319000000001</v>
      </c>
      <c r="RPR6" s="29"/>
      <c r="RPS6" s="29">
        <v>3294.2496000000001</v>
      </c>
      <c r="RPT6" s="29"/>
      <c r="RPU6" s="29"/>
      <c r="RPV6" s="29"/>
      <c r="RPW6" s="29"/>
      <c r="RPX6" s="29"/>
      <c r="RPY6" s="29">
        <v>5571.5051999999996</v>
      </c>
      <c r="RPZ6" s="29"/>
      <c r="RQA6" s="29"/>
      <c r="RQB6" s="29">
        <v>1962.9099000000001</v>
      </c>
      <c r="RQC6" s="29"/>
      <c r="RQD6" s="29"/>
      <c r="RQE6" s="29"/>
      <c r="RQF6" s="29"/>
      <c r="RQG6" s="29">
        <v>3839.7843000000003</v>
      </c>
      <c r="RQH6" s="29"/>
      <c r="RQI6" s="29">
        <v>3830.6970000000001</v>
      </c>
      <c r="RQJ6" s="29">
        <v>4270.6559999999999</v>
      </c>
      <c r="RQK6" s="29"/>
      <c r="RQL6" s="29"/>
      <c r="RQM6" s="29"/>
      <c r="RQN6" s="29"/>
      <c r="RQO6" s="29"/>
      <c r="RQP6" s="29"/>
      <c r="RQQ6" s="29"/>
      <c r="RQR6" s="29"/>
      <c r="RQS6" s="29"/>
      <c r="RQT6" s="29"/>
      <c r="RQU6" s="29"/>
      <c r="RQV6" s="29"/>
      <c r="RQW6" s="29"/>
      <c r="RQX6" s="29"/>
      <c r="RQY6" s="29"/>
      <c r="RQZ6" s="29"/>
      <c r="RRA6" s="29">
        <v>2119.35</v>
      </c>
      <c r="RRB6" s="29"/>
      <c r="RRC6" s="29">
        <v>2755.0544</v>
      </c>
      <c r="RRD6" s="29"/>
      <c r="RRE6" s="29"/>
      <c r="RRF6" s="29"/>
      <c r="RRG6" s="29"/>
      <c r="RRH6" s="29"/>
      <c r="RRI6" s="29"/>
      <c r="RRJ6" s="29"/>
      <c r="RRK6" s="29"/>
      <c r="RRL6" s="29"/>
      <c r="RRM6" s="29"/>
      <c r="RRN6" s="29"/>
      <c r="RRO6" s="29">
        <v>2939.0607</v>
      </c>
      <c r="RRP6" s="29">
        <v>4678.1558999999997</v>
      </c>
      <c r="RRQ6" s="29"/>
      <c r="RRR6" s="29"/>
      <c r="RRS6" s="29"/>
      <c r="RRT6" s="29"/>
      <c r="RRU6" s="29"/>
      <c r="RRV6" s="29"/>
      <c r="RRW6" s="29"/>
      <c r="RRX6" s="29"/>
      <c r="RRY6" s="29"/>
      <c r="RRZ6" s="29">
        <v>2638.4320000000002</v>
      </c>
      <c r="RSA6" s="29">
        <v>3162.1135999999997</v>
      </c>
      <c r="RSB6" s="29"/>
      <c r="RSC6" s="29"/>
      <c r="RSD6" s="29"/>
      <c r="RSE6" s="29"/>
      <c r="RSF6" s="29"/>
      <c r="RSG6" s="29"/>
      <c r="RSH6" s="29"/>
      <c r="RSI6" s="29"/>
      <c r="RSJ6" s="29"/>
      <c r="RSK6" s="29"/>
      <c r="RSL6" s="29"/>
      <c r="RSM6" s="29"/>
      <c r="RSN6" s="29">
        <v>3446.7160000000003</v>
      </c>
      <c r="RSO6" s="29"/>
      <c r="RSP6" s="29">
        <v>2584.8395999999998</v>
      </c>
      <c r="RSQ6" s="29"/>
      <c r="RSR6" s="29"/>
      <c r="RSS6" s="29"/>
      <c r="RST6" s="29">
        <v>1881.798</v>
      </c>
      <c r="RSU6" s="29"/>
      <c r="RSV6" s="29"/>
      <c r="RSW6" s="29"/>
      <c r="RSX6" s="29"/>
      <c r="RSY6" s="29"/>
      <c r="RSZ6" s="29">
        <v>2710.038</v>
      </c>
      <c r="RTA6" s="29"/>
      <c r="RTB6" s="29"/>
      <c r="RTC6" s="29"/>
      <c r="RTD6" s="29"/>
      <c r="RTE6" s="29"/>
      <c r="RTF6" s="29"/>
      <c r="RTG6" s="29"/>
      <c r="RTH6" s="29"/>
      <c r="RTI6" s="29"/>
      <c r="RTJ6" s="29">
        <v>2338.8191999999999</v>
      </c>
      <c r="RTK6" s="29"/>
      <c r="RTL6" s="29"/>
      <c r="RTM6" s="29"/>
      <c r="RTN6" s="29"/>
      <c r="RTO6" s="29"/>
      <c r="RTP6" s="29">
        <v>4021.3096</v>
      </c>
      <c r="RTQ6" s="29"/>
      <c r="RTR6" s="29"/>
      <c r="RTS6" s="29">
        <v>2685.337</v>
      </c>
      <c r="RTT6" s="29">
        <v>1850.8024</v>
      </c>
      <c r="RTU6" s="29">
        <v>2054.4312</v>
      </c>
      <c r="RTV6" s="29"/>
      <c r="RTW6" s="29"/>
      <c r="RTX6" s="29">
        <v>2554.9679999999998</v>
      </c>
      <c r="RTY6" s="29"/>
      <c r="RTZ6" s="29"/>
      <c r="RUA6" s="29"/>
      <c r="RUB6" s="29">
        <v>3403.9279999999999</v>
      </c>
      <c r="RUC6" s="29">
        <v>1781.6851000000001</v>
      </c>
      <c r="RUD6" s="29"/>
      <c r="RUE6" s="29"/>
      <c r="RUF6" s="29">
        <v>4713.6244999999999</v>
      </c>
      <c r="RUG6" s="29">
        <v>2924.8719000000001</v>
      </c>
      <c r="RUH6" s="29"/>
      <c r="RUI6" s="29">
        <v>2080.2012</v>
      </c>
      <c r="RUJ6" s="29">
        <v>3454.0775999999996</v>
      </c>
      <c r="RUK6" s="29"/>
      <c r="RUL6" s="29">
        <v>3551.9967999999999</v>
      </c>
      <c r="RUM6" s="29"/>
      <c r="RUN6" s="29"/>
      <c r="RUO6" s="29">
        <v>2045.3442</v>
      </c>
      <c r="RUP6" s="29"/>
      <c r="RUQ6" s="29"/>
      <c r="RUR6" s="29"/>
      <c r="RUS6" s="29"/>
      <c r="RUT6" s="29">
        <v>2409.2044000000001</v>
      </c>
      <c r="RUU6" s="29"/>
      <c r="RUV6" s="29"/>
      <c r="RUW6" s="29">
        <v>3221.2856999999999</v>
      </c>
      <c r="RUX6" s="29"/>
      <c r="RUY6" s="29">
        <v>2709.3353999999999</v>
      </c>
      <c r="RUZ6" s="29"/>
      <c r="RVA6" s="29"/>
      <c r="RVB6" s="29"/>
      <c r="RVC6" s="29"/>
      <c r="RVD6" s="29">
        <v>2351.0231999999996</v>
      </c>
      <c r="RVE6" s="29"/>
      <c r="RVF6" s="29">
        <v>4174.3883999999998</v>
      </c>
      <c r="RVG6" s="29"/>
      <c r="RVH6" s="29"/>
      <c r="RVI6" s="29"/>
      <c r="RVJ6" s="29"/>
      <c r="RVK6" s="29"/>
      <c r="RVL6" s="29"/>
      <c r="RVM6" s="29"/>
      <c r="RVN6" s="29"/>
      <c r="RVO6" s="29"/>
      <c r="RVP6" s="29"/>
      <c r="RVQ6" s="29"/>
      <c r="RVR6" s="29"/>
      <c r="RVS6" s="29"/>
      <c r="RVT6" s="29"/>
      <c r="RVU6" s="29"/>
      <c r="RVV6" s="29"/>
      <c r="RVW6" s="29"/>
      <c r="RVX6" s="29"/>
      <c r="RVY6" s="29"/>
      <c r="RVZ6" s="29"/>
      <c r="RWA6" s="29"/>
      <c r="RWB6" s="29"/>
      <c r="RWC6" s="29">
        <v>3633.1151</v>
      </c>
      <c r="RWD6" s="29"/>
      <c r="RWE6" s="29"/>
      <c r="RWF6" s="29"/>
      <c r="RWG6" s="29"/>
      <c r="RWH6" s="29"/>
      <c r="RWI6" s="29"/>
      <c r="RWJ6" s="29"/>
      <c r="RWK6" s="29"/>
      <c r="RWL6" s="29"/>
      <c r="RWM6" s="29"/>
      <c r="RWN6" s="29">
        <v>3499.1969999999997</v>
      </c>
      <c r="RWO6" s="29"/>
      <c r="RWP6" s="29">
        <v>3616.8768</v>
      </c>
      <c r="RWQ6" s="29">
        <v>2573.3440000000001</v>
      </c>
      <c r="RWR6" s="29"/>
      <c r="RWS6" s="29"/>
      <c r="RWT6" s="29">
        <v>1744.8263999999999</v>
      </c>
      <c r="RWU6" s="29"/>
      <c r="RWV6" s="29"/>
      <c r="RWW6" s="29"/>
      <c r="RWX6" s="29"/>
      <c r="RWY6" s="29"/>
      <c r="RWZ6" s="29"/>
      <c r="RXA6" s="29"/>
      <c r="RXB6" s="29"/>
      <c r="RXC6" s="29"/>
      <c r="RXD6" s="29">
        <v>4580.1197999999995</v>
      </c>
      <c r="RXE6" s="29"/>
      <c r="RXF6" s="29">
        <v>3824.2284000000004</v>
      </c>
      <c r="RXG6" s="29">
        <v>4823.8528000000006</v>
      </c>
      <c r="RXH6" s="29"/>
      <c r="RXI6" s="29"/>
      <c r="RXJ6" s="29"/>
      <c r="RXK6" s="29"/>
      <c r="RXL6" s="29"/>
      <c r="RXM6" s="29"/>
      <c r="RXN6" s="29"/>
      <c r="RXO6" s="29"/>
      <c r="RXP6" s="29"/>
      <c r="RXQ6" s="29"/>
      <c r="RXR6" s="29">
        <v>2734.2313000000004</v>
      </c>
      <c r="RXS6" s="29"/>
      <c r="RXT6" s="29">
        <v>2545.3656000000001</v>
      </c>
      <c r="RXU6" s="29"/>
      <c r="RXV6" s="29"/>
      <c r="RXW6" s="29"/>
      <c r="RXX6" s="29"/>
      <c r="RXY6" s="29"/>
      <c r="RXZ6" s="29">
        <v>2436.5796</v>
      </c>
      <c r="RYA6" s="29"/>
      <c r="RYB6" s="29">
        <v>3321.3555000000001</v>
      </c>
      <c r="RYC6" s="29"/>
      <c r="RYD6" s="29"/>
      <c r="RYE6" s="29"/>
      <c r="RYF6" s="29"/>
      <c r="RYG6" s="29"/>
      <c r="RYH6" s="29">
        <v>4116.7896000000001</v>
      </c>
      <c r="RYI6" s="29">
        <v>3124.4555999999998</v>
      </c>
      <c r="RYJ6" s="29"/>
      <c r="RYK6" s="29"/>
      <c r="RYL6" s="29"/>
      <c r="RYM6" s="29"/>
      <c r="RYN6" s="29"/>
      <c r="RYO6" s="29"/>
      <c r="RYP6" s="29"/>
      <c r="RYQ6" s="29"/>
      <c r="RYR6" s="29">
        <v>3504.4426000000003</v>
      </c>
      <c r="RYS6" s="29"/>
      <c r="RYT6" s="29"/>
      <c r="RYU6" s="29"/>
      <c r="RYV6" s="29"/>
      <c r="RYW6" s="29"/>
      <c r="RYX6" s="29"/>
      <c r="RYY6" s="29"/>
      <c r="RYZ6" s="29"/>
      <c r="RZA6" s="29">
        <v>1785.056</v>
      </c>
      <c r="RZB6" s="29"/>
      <c r="RZC6" s="29">
        <v>3187.5060000000003</v>
      </c>
      <c r="RZD6" s="29"/>
      <c r="RZE6" s="29"/>
      <c r="RZF6" s="29"/>
      <c r="RZG6" s="29">
        <v>3345.8480000000004</v>
      </c>
      <c r="RZH6" s="29"/>
      <c r="RZI6" s="29">
        <v>3077.3813999999998</v>
      </c>
      <c r="RZJ6" s="29">
        <v>2934.8351999999995</v>
      </c>
      <c r="RZK6" s="29"/>
      <c r="RZL6" s="29"/>
      <c r="RZM6" s="29">
        <v>3126.7065000000002</v>
      </c>
      <c r="RZN6" s="29"/>
      <c r="RZO6" s="29"/>
      <c r="RZP6" s="29"/>
      <c r="RZQ6" s="29"/>
      <c r="RZR6" s="29"/>
      <c r="RZS6" s="29">
        <v>1702.2699</v>
      </c>
      <c r="RZT6" s="29">
        <v>2919.5950000000003</v>
      </c>
      <c r="RZU6" s="29">
        <v>3229.8434999999999</v>
      </c>
      <c r="RZV6" s="29"/>
      <c r="RZW6" s="29">
        <v>2704.1423999999997</v>
      </c>
      <c r="RZX6" s="29"/>
      <c r="RZY6" s="29">
        <v>3613.8068999999996</v>
      </c>
      <c r="RZZ6" s="29">
        <v>4369.2681000000002</v>
      </c>
      <c r="SAA6" s="29">
        <v>3168.2084</v>
      </c>
      <c r="SAB6" s="29"/>
      <c r="SAC6" s="29">
        <v>2196.66</v>
      </c>
      <c r="SAD6" s="29"/>
      <c r="SAE6" s="29"/>
      <c r="SAF6" s="29">
        <v>2086.4457000000002</v>
      </c>
      <c r="SAG6" s="29"/>
      <c r="SAH6" s="29"/>
      <c r="SAI6" s="29"/>
      <c r="SAJ6" s="29">
        <v>2681.5007999999998</v>
      </c>
      <c r="SAK6" s="29">
        <v>1941.924</v>
      </c>
      <c r="SAL6" s="29"/>
      <c r="SAM6" s="29"/>
      <c r="SAN6" s="29"/>
      <c r="SAO6" s="29"/>
      <c r="SAP6" s="29"/>
      <c r="SAQ6" s="29"/>
      <c r="SAR6" s="29"/>
      <c r="SAS6" s="29">
        <v>2688.9553999999998</v>
      </c>
      <c r="SAT6" s="29">
        <v>3503.9159999999997</v>
      </c>
      <c r="SAU6" s="29"/>
      <c r="SAV6" s="29">
        <v>3986.02</v>
      </c>
      <c r="SAW6" s="29"/>
      <c r="SAX6" s="29"/>
      <c r="SAY6" s="29"/>
      <c r="SAZ6" s="29"/>
      <c r="SBA6" s="29"/>
      <c r="SBB6" s="29"/>
      <c r="SBC6" s="29">
        <v>2653.973</v>
      </c>
      <c r="SBD6" s="29"/>
      <c r="SBE6" s="29"/>
      <c r="SBF6" s="29"/>
      <c r="SBG6" s="29"/>
      <c r="SBH6" s="29"/>
      <c r="SBI6" s="29">
        <v>3723.6629999999996</v>
      </c>
      <c r="SBJ6" s="29"/>
      <c r="SBK6" s="29"/>
      <c r="SBL6" s="29"/>
      <c r="SBM6" s="29">
        <v>2358.8614000000002</v>
      </c>
      <c r="SBN6" s="29"/>
      <c r="SBO6" s="29"/>
      <c r="SBP6" s="29"/>
      <c r="SBQ6" s="29"/>
      <c r="SBR6" s="29"/>
      <c r="SBS6" s="29">
        <v>2709.9971999999998</v>
      </c>
      <c r="SBT6" s="29"/>
      <c r="SBU6" s="29"/>
      <c r="SBV6" s="29"/>
      <c r="SBW6" s="29">
        <v>2825.0852</v>
      </c>
      <c r="SBX6" s="29">
        <v>2834.7750000000001</v>
      </c>
      <c r="SBY6" s="29"/>
      <c r="SBZ6" s="29"/>
      <c r="SCA6" s="29"/>
      <c r="SCB6" s="29"/>
      <c r="SCC6" s="29"/>
      <c r="SCD6" s="29"/>
      <c r="SCE6" s="29"/>
      <c r="SCF6" s="29"/>
      <c r="SCG6" s="29"/>
      <c r="SCH6" s="29">
        <v>3126.9205000000002</v>
      </c>
      <c r="SCI6" s="29">
        <v>3548.0057999999999</v>
      </c>
      <c r="SCJ6" s="29">
        <v>3862.0126</v>
      </c>
      <c r="SCK6" s="29"/>
      <c r="SCL6" s="29"/>
      <c r="SCM6" s="29"/>
      <c r="SCN6" s="29"/>
      <c r="SCO6" s="29"/>
      <c r="SCP6" s="29"/>
      <c r="SCQ6" s="29">
        <v>3995.5255999999999</v>
      </c>
      <c r="SCR6" s="29"/>
      <c r="SCS6" s="29">
        <v>2873.6645000000003</v>
      </c>
      <c r="SCT6" s="29"/>
      <c r="SCU6" s="29"/>
      <c r="SCV6" s="29"/>
      <c r="SCW6" s="29"/>
      <c r="SCX6" s="29"/>
      <c r="SCY6" s="29"/>
      <c r="SCZ6" s="29"/>
      <c r="SDA6" s="29"/>
      <c r="SDB6" s="29"/>
      <c r="SDC6" s="29">
        <v>3364.0548000000003</v>
      </c>
      <c r="SDD6" s="29"/>
      <c r="SDE6" s="29"/>
      <c r="SDF6" s="29"/>
      <c r="SDG6" s="29"/>
      <c r="SDH6" s="29"/>
      <c r="SDI6" s="29"/>
      <c r="SDJ6" s="29">
        <v>2624.9808000000003</v>
      </c>
      <c r="SDK6" s="29"/>
      <c r="SDL6" s="29"/>
      <c r="SDM6" s="29">
        <v>4342.5018</v>
      </c>
      <c r="SDN6" s="29"/>
      <c r="SDO6" s="29"/>
      <c r="SDP6" s="29"/>
      <c r="SDQ6" s="29">
        <v>6559.4297999999999</v>
      </c>
      <c r="SDR6" s="29"/>
      <c r="SDS6" s="29"/>
      <c r="SDT6" s="29">
        <v>3599.8284000000003</v>
      </c>
      <c r="SDU6" s="29"/>
      <c r="SDV6" s="29">
        <v>3062.3120000000004</v>
      </c>
      <c r="SDW6" s="29"/>
      <c r="SDX6" s="29"/>
      <c r="SDY6" s="29"/>
      <c r="SDZ6" s="29">
        <v>3391.0187999999998</v>
      </c>
      <c r="SEA6" s="29"/>
      <c r="SEB6" s="29">
        <v>2443.3850000000002</v>
      </c>
      <c r="SEC6" s="29"/>
      <c r="SED6" s="29"/>
      <c r="SEE6" s="29"/>
      <c r="SEF6" s="29"/>
      <c r="SEG6" s="29"/>
      <c r="SEH6" s="29"/>
      <c r="SEI6" s="29"/>
      <c r="SEJ6" s="29">
        <v>2799.9825000000001</v>
      </c>
      <c r="SEK6" s="29"/>
      <c r="SEL6" s="29"/>
      <c r="SEM6" s="29"/>
      <c r="SEN6" s="29">
        <v>2357.8413999999998</v>
      </c>
      <c r="SEO6" s="29"/>
      <c r="SEP6" s="29">
        <v>2426.1950000000002</v>
      </c>
      <c r="SEQ6" s="29"/>
      <c r="SER6" s="29">
        <v>3159.5129999999999</v>
      </c>
      <c r="SES6" s="29">
        <v>3135.4533000000001</v>
      </c>
      <c r="SET6" s="29"/>
      <c r="SEU6" s="29"/>
      <c r="SEV6" s="29"/>
      <c r="SEW6" s="29"/>
      <c r="SEX6" s="29"/>
      <c r="SEY6" s="29"/>
      <c r="SEZ6" s="29">
        <v>2275.5592000000001</v>
      </c>
      <c r="SFA6" s="29"/>
      <c r="SFB6" s="29">
        <v>3256.326</v>
      </c>
      <c r="SFC6" s="29"/>
      <c r="SFD6" s="29"/>
      <c r="SFE6" s="29"/>
      <c r="SFF6" s="29"/>
      <c r="SFG6" s="29"/>
      <c r="SFH6" s="29"/>
      <c r="SFI6" s="29">
        <v>2582.7048</v>
      </c>
      <c r="SFJ6" s="29"/>
      <c r="SFK6" s="29"/>
      <c r="SFL6" s="29"/>
      <c r="SFM6" s="29"/>
      <c r="SFN6" s="29"/>
      <c r="SFO6" s="29"/>
      <c r="SFP6" s="29"/>
      <c r="SFQ6" s="29"/>
      <c r="SFR6" s="29"/>
      <c r="SFS6" s="29">
        <v>2635.2108000000003</v>
      </c>
      <c r="SFT6" s="29"/>
      <c r="SFU6" s="29"/>
      <c r="SFV6" s="29"/>
      <c r="SFW6" s="29"/>
      <c r="SFX6" s="29"/>
      <c r="SFY6" s="29"/>
      <c r="SFZ6" s="29"/>
      <c r="SGA6" s="29"/>
      <c r="SGB6" s="29"/>
      <c r="SGC6" s="29"/>
      <c r="SGD6" s="29"/>
      <c r="SGE6" s="29"/>
      <c r="SGF6" s="29"/>
      <c r="SGG6" s="29">
        <v>2502.5037000000002</v>
      </c>
      <c r="SGH6" s="29"/>
      <c r="SGI6" s="29"/>
      <c r="SGJ6" s="29"/>
      <c r="SGK6" s="29">
        <v>4382.9544000000005</v>
      </c>
      <c r="SGL6" s="29">
        <v>3132.0064000000002</v>
      </c>
      <c r="SGM6" s="29">
        <v>3062.7039999999997</v>
      </c>
      <c r="SGN6" s="29">
        <v>2457.1835999999998</v>
      </c>
      <c r="SGO6" s="29"/>
      <c r="SGP6" s="29"/>
      <c r="SGQ6" s="29">
        <v>3319.1945000000001</v>
      </c>
      <c r="SGR6" s="29"/>
      <c r="SGS6" s="29">
        <v>3520.9014999999999</v>
      </c>
      <c r="SGT6" s="29"/>
      <c r="SGU6" s="29">
        <v>3323.8505999999998</v>
      </c>
      <c r="SGV6" s="29">
        <v>3315.3498000000004</v>
      </c>
      <c r="SGW6" s="29"/>
      <c r="SGX6" s="29"/>
      <c r="SGY6" s="29"/>
      <c r="SGZ6" s="29"/>
      <c r="SHA6" s="29"/>
      <c r="SHB6" s="29"/>
      <c r="SHC6" s="29"/>
      <c r="SHD6" s="29"/>
      <c r="SHE6" s="29"/>
      <c r="SHF6" s="29"/>
      <c r="SHG6" s="29"/>
      <c r="SHH6" s="29"/>
      <c r="SHI6" s="29">
        <v>2506.5427999999997</v>
      </c>
      <c r="SHJ6" s="29">
        <v>3676.4549999999999</v>
      </c>
      <c r="SHK6" s="29"/>
      <c r="SHL6" s="29"/>
      <c r="SHM6" s="29"/>
      <c r="SHN6" s="29"/>
      <c r="SHO6" s="29"/>
      <c r="SHP6" s="29"/>
      <c r="SHQ6" s="29"/>
      <c r="SHR6" s="29">
        <v>3490.4570000000003</v>
      </c>
      <c r="SHS6" s="29"/>
      <c r="SHT6" s="29"/>
      <c r="SHU6" s="29"/>
      <c r="SHV6" s="29"/>
      <c r="SHW6" s="29"/>
      <c r="SHX6" s="29"/>
      <c r="SHY6" s="29">
        <v>3734.3219999999997</v>
      </c>
      <c r="SHZ6" s="29"/>
      <c r="SIA6" s="29"/>
      <c r="SIB6" s="29"/>
      <c r="SIC6" s="29"/>
      <c r="SID6" s="29"/>
      <c r="SIE6" s="29"/>
      <c r="SIF6" s="29"/>
      <c r="SIG6" s="29"/>
      <c r="SIH6" s="29"/>
      <c r="SII6" s="29"/>
      <c r="SIJ6" s="29"/>
      <c r="SIK6" s="29"/>
      <c r="SIL6" s="29">
        <v>2563.9488000000001</v>
      </c>
      <c r="SIM6" s="29"/>
      <c r="SIN6" s="29"/>
      <c r="SIO6" s="29"/>
      <c r="SIP6" s="29"/>
      <c r="SIQ6" s="29"/>
      <c r="SIR6" s="29"/>
      <c r="SIS6" s="29"/>
      <c r="SIT6" s="29"/>
      <c r="SIU6" s="29"/>
      <c r="SIV6" s="29"/>
      <c r="SIW6" s="29"/>
      <c r="SIX6" s="29"/>
      <c r="SIY6" s="29"/>
      <c r="SIZ6" s="29"/>
      <c r="SJA6" s="29"/>
      <c r="SJB6" s="29"/>
      <c r="SJC6" s="29"/>
      <c r="SJD6" s="29"/>
      <c r="SJE6" s="29"/>
      <c r="SJF6" s="29"/>
      <c r="SJG6" s="29"/>
      <c r="SJH6" s="29"/>
      <c r="SJI6" s="29"/>
      <c r="SJJ6" s="29"/>
      <c r="SJK6" s="29"/>
      <c r="SJL6" s="29"/>
      <c r="SJM6" s="29"/>
      <c r="SJN6" s="29"/>
      <c r="SJO6" s="29"/>
      <c r="SJP6" s="29"/>
      <c r="SJQ6" s="29"/>
      <c r="SJR6" s="29"/>
      <c r="SJS6" s="29">
        <v>3241.4677999999999</v>
      </c>
      <c r="SJT6" s="29"/>
      <c r="SJU6" s="29"/>
      <c r="SJV6" s="29">
        <v>2105.0380999999998</v>
      </c>
      <c r="SJW6" s="29"/>
      <c r="SJX6" s="29">
        <v>3936.3984</v>
      </c>
      <c r="SJY6" s="29"/>
      <c r="SJZ6" s="29"/>
      <c r="SKA6" s="29"/>
      <c r="SKB6" s="29">
        <v>3118.1457999999998</v>
      </c>
      <c r="SKC6" s="29"/>
      <c r="SKD6" s="29"/>
      <c r="SKE6" s="29"/>
      <c r="SKF6" s="29"/>
      <c r="SKG6" s="29"/>
      <c r="SKH6" s="29"/>
      <c r="SKI6" s="29"/>
      <c r="SKJ6" s="29"/>
      <c r="SKK6" s="29">
        <v>2450.855</v>
      </c>
      <c r="SKL6" s="29"/>
      <c r="SKM6" s="29"/>
      <c r="SKN6" s="29"/>
      <c r="SKO6" s="29"/>
      <c r="SKP6" s="29"/>
      <c r="SKQ6" s="29"/>
      <c r="SKR6" s="29"/>
      <c r="SKS6" s="29"/>
      <c r="SKT6" s="29"/>
      <c r="SKU6" s="29"/>
      <c r="SKV6" s="29">
        <v>2177.2479999999996</v>
      </c>
      <c r="SKW6" s="29"/>
      <c r="SKX6" s="29"/>
      <c r="SKY6" s="29">
        <v>3117.1660000000002</v>
      </c>
      <c r="SKZ6" s="29"/>
      <c r="SLA6" s="29"/>
      <c r="SLB6" s="29"/>
      <c r="SLC6" s="29"/>
      <c r="SLD6" s="29"/>
      <c r="SLE6" s="29"/>
      <c r="SLF6" s="29"/>
      <c r="SLG6" s="29"/>
      <c r="SLH6" s="29"/>
      <c r="SLI6" s="29"/>
      <c r="SLJ6" s="29">
        <v>2656.5903000000003</v>
      </c>
      <c r="SLK6" s="29"/>
      <c r="SLL6" s="29"/>
      <c r="SLM6" s="29"/>
      <c r="SLN6" s="29">
        <v>3858.6833999999999</v>
      </c>
      <c r="SLO6" s="29"/>
      <c r="SLP6" s="29"/>
      <c r="SLQ6" s="29"/>
      <c r="SLR6" s="29"/>
      <c r="SLS6" s="29">
        <v>3207.6351999999997</v>
      </c>
      <c r="SLT6" s="29">
        <v>2924.8869999999997</v>
      </c>
      <c r="SLU6" s="29"/>
      <c r="SLV6" s="29"/>
      <c r="SLW6" s="29"/>
      <c r="SLX6" s="29"/>
      <c r="SLY6" s="29">
        <v>2206.8594000000003</v>
      </c>
      <c r="SLZ6" s="29"/>
      <c r="SMA6" s="29"/>
      <c r="SMB6" s="29"/>
      <c r="SMC6" s="29"/>
      <c r="SMD6" s="29">
        <v>3111.9759999999997</v>
      </c>
      <c r="SME6" s="29">
        <v>4780.8487000000005</v>
      </c>
      <c r="SMF6" s="29"/>
      <c r="SMG6" s="29"/>
      <c r="SMH6" s="29"/>
      <c r="SMI6" s="29"/>
      <c r="SMJ6" s="29"/>
      <c r="SMK6" s="29"/>
      <c r="SML6" s="29">
        <v>3260.3940000000002</v>
      </c>
      <c r="SMM6" s="29"/>
      <c r="SMN6" s="29">
        <v>3505.0344</v>
      </c>
      <c r="SMO6" s="29"/>
      <c r="SMP6" s="29"/>
      <c r="SMQ6" s="29"/>
      <c r="SMR6" s="29">
        <v>4046.8245999999999</v>
      </c>
      <c r="SMS6" s="29">
        <v>2490.3096</v>
      </c>
      <c r="SMT6" s="29">
        <v>2575.8287999999998</v>
      </c>
      <c r="SMU6" s="29"/>
      <c r="SMV6" s="29"/>
      <c r="SMW6" s="29"/>
      <c r="SMX6" s="29"/>
      <c r="SMY6" s="29"/>
      <c r="SMZ6" s="29">
        <v>3653.7383999999997</v>
      </c>
      <c r="SNA6" s="29"/>
      <c r="SNB6" s="29"/>
      <c r="SNC6" s="29"/>
      <c r="SND6" s="29"/>
      <c r="SNE6" s="29"/>
      <c r="SNF6" s="29"/>
      <c r="SNG6" s="29"/>
      <c r="SNH6" s="29"/>
      <c r="SNI6" s="29"/>
      <c r="SNJ6" s="29"/>
      <c r="SNK6" s="29">
        <v>3970.1279999999997</v>
      </c>
      <c r="SNL6" s="29"/>
      <c r="SNM6" s="29"/>
      <c r="SNN6" s="29"/>
      <c r="SNO6" s="29"/>
      <c r="SNP6" s="29"/>
      <c r="SNQ6" s="29"/>
      <c r="SNR6" s="29">
        <v>3987.6360999999997</v>
      </c>
      <c r="SNS6" s="29"/>
      <c r="SNT6" s="29"/>
      <c r="SNU6" s="29"/>
      <c r="SNV6" s="29">
        <v>3599.4756000000002</v>
      </c>
      <c r="SNW6" s="29"/>
      <c r="SNX6" s="29">
        <v>2117.7665999999999</v>
      </c>
      <c r="SNY6" s="29"/>
      <c r="SNZ6" s="29"/>
      <c r="SOA6" s="29">
        <v>2159.7067999999999</v>
      </c>
      <c r="SOB6" s="29">
        <v>2821.1556</v>
      </c>
      <c r="SOC6" s="29">
        <v>3846.5574000000006</v>
      </c>
      <c r="SOD6" s="29"/>
      <c r="SOE6" s="29"/>
      <c r="SOF6" s="29"/>
      <c r="SOG6" s="29"/>
      <c r="SOH6" s="29">
        <v>3762.8955000000001</v>
      </c>
      <c r="SOI6" s="29">
        <v>3466.9630000000002</v>
      </c>
      <c r="SOJ6" s="29"/>
      <c r="SOK6" s="29"/>
      <c r="SOL6" s="29"/>
      <c r="SOM6" s="29"/>
      <c r="SON6" s="29"/>
      <c r="SOO6" s="29"/>
      <c r="SOP6" s="29"/>
      <c r="SOQ6" s="29"/>
      <c r="SOR6" s="29"/>
      <c r="SOS6" s="29"/>
      <c r="SOT6" s="29"/>
      <c r="SOU6" s="29"/>
      <c r="SOV6" s="29"/>
      <c r="SOW6" s="29"/>
      <c r="SOX6" s="29">
        <v>2427.9720000000002</v>
      </c>
      <c r="SOY6" s="29"/>
      <c r="SOZ6" s="29"/>
      <c r="SPA6" s="29"/>
      <c r="SPB6" s="29"/>
      <c r="SPC6" s="29"/>
      <c r="SPD6" s="29"/>
      <c r="SPE6" s="29"/>
      <c r="SPF6" s="29">
        <v>3545.8087999999998</v>
      </c>
      <c r="SPG6" s="29"/>
      <c r="SPH6" s="29"/>
      <c r="SPI6" s="29"/>
      <c r="SPJ6" s="29"/>
      <c r="SPK6" s="29"/>
      <c r="SPL6" s="29"/>
      <c r="SPM6" s="29"/>
      <c r="SPN6" s="29"/>
      <c r="SPO6" s="29"/>
      <c r="SPP6" s="29">
        <v>3129.7392</v>
      </c>
      <c r="SPQ6" s="29"/>
      <c r="SPR6" s="29"/>
      <c r="SPS6" s="29"/>
      <c r="SPT6" s="29"/>
      <c r="SPU6" s="29"/>
      <c r="SPV6" s="29"/>
      <c r="SPW6" s="29">
        <v>2112.0681000000004</v>
      </c>
      <c r="SPX6" s="29"/>
      <c r="SPY6" s="29">
        <v>3009.9474</v>
      </c>
      <c r="SPZ6" s="29"/>
      <c r="SQA6" s="29">
        <v>2927.0475000000001</v>
      </c>
      <c r="SQB6" s="29"/>
      <c r="SQC6" s="29">
        <v>2779.7950000000001</v>
      </c>
      <c r="SQD6" s="29"/>
      <c r="SQE6" s="29">
        <v>2767.3932</v>
      </c>
      <c r="SQF6" s="29"/>
      <c r="SQG6" s="29"/>
      <c r="SQH6" s="29"/>
      <c r="SQI6" s="29"/>
      <c r="SQJ6" s="29"/>
      <c r="SQK6" s="29"/>
      <c r="SQL6" s="29"/>
      <c r="SQM6" s="29"/>
      <c r="SQN6" s="29"/>
      <c r="SQO6" s="29"/>
      <c r="SQP6" s="29"/>
      <c r="SQQ6" s="29"/>
      <c r="SQR6" s="29">
        <v>3710.0920000000001</v>
      </c>
      <c r="SQS6" s="29"/>
      <c r="SQT6" s="29"/>
      <c r="SQU6" s="29"/>
      <c r="SQV6" s="29"/>
      <c r="SQW6" s="29">
        <v>3822.7219999999998</v>
      </c>
      <c r="SQX6" s="29">
        <v>3566.4971999999998</v>
      </c>
      <c r="SQY6" s="29"/>
      <c r="SQZ6" s="29">
        <v>3400.56</v>
      </c>
      <c r="SRA6" s="29">
        <v>3404.982</v>
      </c>
      <c r="SRB6" s="29">
        <v>2718.6642000000002</v>
      </c>
      <c r="SRC6" s="29"/>
      <c r="SRD6" s="29"/>
      <c r="SRE6" s="29"/>
      <c r="SRF6" s="29"/>
      <c r="SRG6" s="29"/>
      <c r="SRH6" s="29"/>
      <c r="SRI6" s="29"/>
      <c r="SRJ6" s="29"/>
      <c r="SRK6" s="29"/>
      <c r="SRL6" s="29"/>
      <c r="SRM6" s="29">
        <v>2634.7532000000001</v>
      </c>
      <c r="SRN6" s="29">
        <v>3441.0414000000001</v>
      </c>
      <c r="SRO6" s="29"/>
      <c r="SRP6" s="29"/>
      <c r="SRQ6" s="29"/>
      <c r="SRR6" s="29">
        <v>3530.2112999999999</v>
      </c>
      <c r="SRS6" s="29"/>
      <c r="SRT6" s="29">
        <v>2390.5703000000003</v>
      </c>
      <c r="SRU6" s="29"/>
      <c r="SRV6" s="29"/>
      <c r="SRW6" s="29">
        <v>3297.6662999999999</v>
      </c>
      <c r="SRX6" s="29"/>
      <c r="SRY6" s="29"/>
      <c r="SRZ6" s="29"/>
      <c r="SSA6" s="29"/>
      <c r="SSB6" s="29"/>
      <c r="SSC6" s="29"/>
      <c r="SSD6" s="29">
        <v>2169.4176000000002</v>
      </c>
      <c r="SSE6" s="29"/>
      <c r="SSF6" s="29"/>
      <c r="SSG6" s="29"/>
      <c r="SSH6" s="29">
        <v>2569.2144000000003</v>
      </c>
      <c r="SSI6" s="29"/>
      <c r="SSJ6" s="29"/>
      <c r="SSK6" s="29"/>
      <c r="SSL6" s="29">
        <v>3218.6891000000001</v>
      </c>
      <c r="SSM6" s="29"/>
      <c r="SSN6" s="29"/>
      <c r="SSO6" s="29">
        <v>2777.8541999999998</v>
      </c>
      <c r="SSP6" s="29"/>
      <c r="SSQ6" s="29">
        <v>2634.4080000000004</v>
      </c>
      <c r="SSR6" s="29"/>
      <c r="SSS6" s="29"/>
      <c r="SST6" s="29"/>
      <c r="SSU6" s="29"/>
      <c r="SSV6" s="29"/>
      <c r="SSW6" s="29"/>
      <c r="SSX6" s="29"/>
      <c r="SSY6" s="29"/>
      <c r="SSZ6" s="29"/>
      <c r="STA6" s="29">
        <v>3930.5273000000002</v>
      </c>
      <c r="STB6" s="29"/>
      <c r="STC6" s="29"/>
      <c r="STD6" s="29"/>
      <c r="STE6" s="29">
        <v>3621.8447999999999</v>
      </c>
      <c r="STF6" s="29"/>
      <c r="STG6" s="29"/>
      <c r="STH6" s="29"/>
      <c r="STI6" s="29">
        <v>3571.1733999999997</v>
      </c>
      <c r="STJ6" s="29">
        <v>2414.7395999999999</v>
      </c>
      <c r="STK6" s="29"/>
      <c r="STL6" s="29"/>
      <c r="STM6" s="29">
        <v>1948.1793</v>
      </c>
      <c r="STN6" s="29"/>
      <c r="STO6" s="29"/>
      <c r="STP6" s="29"/>
      <c r="STQ6" s="29">
        <v>3356.5839999999998</v>
      </c>
      <c r="STR6" s="29"/>
      <c r="STS6" s="29"/>
      <c r="STT6" s="29">
        <v>3352.4492999999998</v>
      </c>
      <c r="STU6" s="29"/>
      <c r="STV6" s="29"/>
      <c r="STW6" s="29"/>
      <c r="STX6" s="29"/>
      <c r="STY6" s="29"/>
      <c r="STZ6" s="29"/>
      <c r="SUA6" s="29"/>
      <c r="SUB6" s="29"/>
      <c r="SUC6" s="29"/>
      <c r="SUD6" s="29"/>
      <c r="SUE6" s="29"/>
      <c r="SUF6" s="29"/>
      <c r="SUG6" s="29"/>
      <c r="SUH6" s="29"/>
      <c r="SUI6" s="29"/>
      <c r="SUJ6" s="29"/>
      <c r="SUK6" s="29"/>
      <c r="SUL6" s="29">
        <v>3579.1212</v>
      </c>
      <c r="SUM6" s="29"/>
      <c r="SUN6" s="29"/>
      <c r="SUO6" s="29"/>
      <c r="SUP6" s="29"/>
      <c r="SUQ6" s="29"/>
      <c r="SUR6" s="29"/>
      <c r="SUS6" s="29"/>
      <c r="SUT6" s="29"/>
      <c r="SUU6" s="29"/>
      <c r="SUV6" s="29"/>
      <c r="SUW6" s="29"/>
      <c r="SUX6" s="29"/>
      <c r="SUY6" s="29"/>
      <c r="SUZ6" s="29">
        <v>3593.3040000000001</v>
      </c>
      <c r="SVA6" s="29">
        <v>2150.2583999999997</v>
      </c>
      <c r="SVB6" s="29"/>
      <c r="SVC6" s="29"/>
      <c r="SVD6" s="29"/>
      <c r="SVE6" s="29"/>
      <c r="SVF6" s="29"/>
      <c r="SVG6" s="29"/>
      <c r="SVH6" s="29"/>
      <c r="SVI6" s="29"/>
      <c r="SVJ6" s="29"/>
      <c r="SVK6" s="29"/>
      <c r="SVL6" s="29"/>
      <c r="SVM6" s="29"/>
      <c r="SVN6" s="29"/>
      <c r="SVO6" s="29"/>
      <c r="SVP6" s="29"/>
      <c r="SVQ6" s="29"/>
      <c r="SVR6" s="29">
        <v>3232.152</v>
      </c>
      <c r="SVS6" s="29"/>
      <c r="SVT6" s="29"/>
      <c r="SVU6" s="29">
        <v>4114.6562999999996</v>
      </c>
      <c r="SVV6" s="29"/>
      <c r="SVW6" s="29"/>
      <c r="SVX6" s="29"/>
      <c r="SVY6" s="29"/>
      <c r="SVZ6" s="29"/>
      <c r="SWA6" s="29"/>
      <c r="SWB6" s="29"/>
      <c r="SWC6" s="29"/>
      <c r="SWD6" s="29"/>
      <c r="SWE6" s="29">
        <v>3067.6553000000004</v>
      </c>
      <c r="SWF6" s="29">
        <v>3788.672</v>
      </c>
      <c r="SWG6" s="29"/>
      <c r="SWH6" s="29"/>
      <c r="SWI6" s="29"/>
      <c r="SWJ6" s="29"/>
      <c r="SWK6" s="29"/>
      <c r="SWL6" s="29"/>
      <c r="SWM6" s="29">
        <v>3260.48</v>
      </c>
      <c r="SWN6" s="29"/>
      <c r="SWO6" s="29"/>
      <c r="SWP6" s="29"/>
      <c r="SWQ6" s="29"/>
      <c r="SWR6" s="29"/>
      <c r="SWS6" s="29"/>
      <c r="SWT6" s="29"/>
      <c r="SWU6" s="29"/>
      <c r="SWV6" s="29"/>
      <c r="SWW6" s="29"/>
      <c r="SWX6" s="29">
        <v>2311.8056000000001</v>
      </c>
      <c r="SWY6" s="29"/>
      <c r="SWZ6" s="29"/>
      <c r="SXA6" s="29"/>
      <c r="SXB6" s="29"/>
      <c r="SXC6" s="29"/>
      <c r="SXD6" s="29"/>
      <c r="SXE6" s="29"/>
      <c r="SXF6" s="29"/>
      <c r="SXG6" s="29"/>
      <c r="SXH6" s="29"/>
      <c r="SXI6" s="29"/>
      <c r="SXJ6" s="29"/>
      <c r="SXK6" s="29"/>
      <c r="SXL6" s="29"/>
      <c r="SXM6" s="29"/>
      <c r="SXN6" s="29"/>
      <c r="SXO6" s="29"/>
      <c r="SXP6" s="29"/>
      <c r="SXQ6" s="29">
        <v>3376.0650000000001</v>
      </c>
      <c r="SXR6" s="29"/>
      <c r="SXS6" s="29"/>
      <c r="SXT6" s="29"/>
      <c r="SXU6" s="29"/>
      <c r="SXV6" s="29"/>
      <c r="SXW6" s="29"/>
      <c r="SXX6" s="29"/>
      <c r="SXY6" s="29"/>
      <c r="SXZ6" s="29"/>
      <c r="SYA6" s="29"/>
      <c r="SYB6" s="29"/>
      <c r="SYC6" s="29"/>
      <c r="SYD6" s="29"/>
      <c r="SYE6" s="29"/>
      <c r="SYF6" s="29"/>
      <c r="SYG6" s="29"/>
      <c r="SYH6" s="29"/>
      <c r="SYI6" s="29"/>
      <c r="SYJ6" s="29"/>
      <c r="SYK6" s="29"/>
      <c r="SYL6" s="29"/>
      <c r="SYM6" s="29"/>
      <c r="SYN6" s="29">
        <v>3815.1090000000004</v>
      </c>
      <c r="SYO6" s="29"/>
      <c r="SYP6" s="29"/>
      <c r="SYQ6" s="29"/>
      <c r="SYR6" s="29"/>
      <c r="SYS6" s="29"/>
      <c r="SYT6" s="29"/>
      <c r="SYU6" s="29"/>
      <c r="SYV6" s="29"/>
      <c r="SYW6" s="29"/>
      <c r="SYX6" s="29">
        <v>2366.2368000000001</v>
      </c>
      <c r="SYY6" s="29"/>
      <c r="SYZ6" s="29">
        <v>3501.5563999999999</v>
      </c>
      <c r="SZA6" s="29"/>
      <c r="SZB6" s="29"/>
      <c r="SZC6" s="29">
        <v>3332.4791999999998</v>
      </c>
      <c r="SZD6" s="29">
        <v>3079.4661000000001</v>
      </c>
      <c r="SZE6" s="29"/>
      <c r="SZF6" s="29">
        <v>3316.3416000000002</v>
      </c>
      <c r="SZG6" s="29"/>
      <c r="SZH6" s="29">
        <v>3387.4758000000002</v>
      </c>
      <c r="SZI6" s="29"/>
      <c r="SZJ6" s="29"/>
      <c r="SZK6" s="29"/>
      <c r="SZL6" s="29"/>
      <c r="SZM6" s="29"/>
      <c r="SZN6" s="29"/>
      <c r="SZO6" s="29"/>
      <c r="SZP6" s="29">
        <v>2218.4171999999999</v>
      </c>
      <c r="SZQ6" s="29"/>
      <c r="SZR6" s="29"/>
      <c r="SZS6" s="29"/>
      <c r="SZT6" s="29">
        <v>2864.6589999999997</v>
      </c>
      <c r="SZU6" s="29"/>
      <c r="SZV6" s="29"/>
      <c r="SZW6" s="29"/>
      <c r="SZX6" s="29"/>
      <c r="SZY6" s="29">
        <v>3235.8856000000001</v>
      </c>
      <c r="SZZ6" s="29"/>
      <c r="TAA6" s="29"/>
      <c r="TAB6" s="29"/>
      <c r="TAC6" s="29"/>
      <c r="TAD6" s="29"/>
      <c r="TAE6" s="29"/>
      <c r="TAF6" s="29"/>
      <c r="TAG6" s="29"/>
      <c r="TAH6" s="29"/>
      <c r="TAI6" s="29"/>
      <c r="TAJ6" s="29"/>
      <c r="TAK6" s="29"/>
      <c r="TAL6" s="29">
        <v>3928.136</v>
      </c>
      <c r="TAM6" s="29">
        <v>2457.4679999999998</v>
      </c>
      <c r="TAN6" s="29"/>
      <c r="TAO6" s="29"/>
      <c r="TAP6" s="29"/>
      <c r="TAQ6" s="29"/>
      <c r="TAR6" s="29"/>
      <c r="TAS6" s="29"/>
      <c r="TAT6" s="29"/>
      <c r="TAU6" s="29"/>
      <c r="TAV6" s="29">
        <v>2317.4944</v>
      </c>
      <c r="TAW6" s="29"/>
      <c r="TAX6" s="29"/>
      <c r="TAY6" s="29"/>
      <c r="TAZ6" s="29"/>
      <c r="TBA6" s="29"/>
      <c r="TBB6" s="29"/>
      <c r="TBC6" s="29"/>
      <c r="TBD6" s="29"/>
      <c r="TBE6" s="29"/>
      <c r="TBF6" s="29"/>
      <c r="TBG6" s="29">
        <v>2523.7887999999998</v>
      </c>
      <c r="TBH6" s="29"/>
      <c r="TBI6" s="29"/>
      <c r="TBJ6" s="29"/>
      <c r="TBK6" s="29"/>
      <c r="TBL6" s="29"/>
      <c r="TBM6" s="29"/>
      <c r="TBN6" s="29"/>
      <c r="TBO6" s="29"/>
      <c r="TBP6" s="29"/>
      <c r="TBQ6" s="29"/>
      <c r="TBR6" s="29"/>
      <c r="TBS6" s="29"/>
      <c r="TBT6" s="29"/>
      <c r="TBU6" s="29">
        <v>4038.0526</v>
      </c>
      <c r="TBV6" s="29"/>
      <c r="TBW6" s="29"/>
      <c r="TBX6" s="29"/>
      <c r="TBY6" s="29"/>
      <c r="TBZ6" s="29">
        <v>2671.3433999999997</v>
      </c>
      <c r="TCA6" s="29"/>
      <c r="TCB6" s="29">
        <v>2358.1118000000001</v>
      </c>
      <c r="TCC6" s="29"/>
      <c r="TCD6" s="29"/>
      <c r="TCE6" s="29"/>
      <c r="TCF6" s="29"/>
      <c r="TCG6" s="29"/>
      <c r="TCH6" s="29"/>
      <c r="TCI6" s="29"/>
      <c r="TCJ6" s="29"/>
      <c r="TCK6" s="29"/>
      <c r="TCL6" s="29"/>
      <c r="TCM6" s="29">
        <v>4096.6821</v>
      </c>
      <c r="TCN6" s="29"/>
      <c r="TCO6" s="29"/>
      <c r="TCP6" s="29">
        <v>3324.8546999999999</v>
      </c>
      <c r="TCQ6" s="29"/>
      <c r="TCR6" s="29"/>
      <c r="TCS6" s="29"/>
      <c r="TCT6" s="29"/>
      <c r="TCU6" s="29"/>
      <c r="TCV6" s="29">
        <v>3412.1210000000001</v>
      </c>
      <c r="TCW6" s="29"/>
      <c r="TCX6" s="29"/>
      <c r="TCY6" s="29"/>
      <c r="TCZ6" s="29"/>
      <c r="TDA6" s="29"/>
      <c r="TDB6" s="29"/>
      <c r="TDC6" s="29"/>
      <c r="TDD6" s="29">
        <v>3563.8072000000002</v>
      </c>
      <c r="TDE6" s="29">
        <v>2568.9690000000001</v>
      </c>
      <c r="TDF6" s="29">
        <v>2629.4590000000003</v>
      </c>
      <c r="TDG6" s="29"/>
      <c r="TDH6" s="29"/>
      <c r="TDI6" s="29"/>
      <c r="TDJ6" s="29"/>
      <c r="TDK6" s="29"/>
      <c r="TDL6" s="29"/>
      <c r="TDM6" s="29"/>
      <c r="TDN6" s="29"/>
      <c r="TDO6" s="29"/>
      <c r="TDP6" s="29"/>
      <c r="TDQ6" s="29"/>
      <c r="TDR6" s="29"/>
      <c r="TDS6" s="29"/>
      <c r="TDT6" s="29">
        <v>2699.3735999999999</v>
      </c>
      <c r="TDU6" s="29"/>
      <c r="TDV6" s="29">
        <v>2027.2659000000001</v>
      </c>
      <c r="TDW6" s="29">
        <v>2955.2447999999999</v>
      </c>
      <c r="TDX6" s="29">
        <v>2584.1268</v>
      </c>
      <c r="TDY6" s="29"/>
      <c r="TDZ6" s="29"/>
      <c r="TEA6" s="29"/>
      <c r="TEB6" s="29"/>
      <c r="TEC6" s="29"/>
      <c r="TED6" s="29"/>
      <c r="TEE6" s="29"/>
      <c r="TEF6" s="29"/>
      <c r="TEG6" s="29"/>
      <c r="TEH6" s="29"/>
      <c r="TEI6" s="29"/>
      <c r="TEJ6" s="29"/>
      <c r="TEK6" s="29"/>
      <c r="TEL6" s="29"/>
      <c r="TEM6" s="29"/>
      <c r="TEN6" s="29">
        <v>4450.7188999999998</v>
      </c>
      <c r="TEO6" s="29"/>
      <c r="TEP6" s="29"/>
      <c r="TEQ6" s="29"/>
      <c r="TER6" s="29">
        <v>2847.5200000000004</v>
      </c>
      <c r="TES6" s="29"/>
      <c r="TET6" s="29">
        <v>2598.1713</v>
      </c>
      <c r="TEU6" s="29"/>
      <c r="TEV6" s="29"/>
      <c r="TEW6" s="29"/>
      <c r="TEX6" s="29"/>
      <c r="TEY6" s="29"/>
      <c r="TEZ6" s="29">
        <v>3721.6784000000002</v>
      </c>
      <c r="TFA6" s="29">
        <v>2776.8236999999999</v>
      </c>
      <c r="TFB6" s="29"/>
      <c r="TFC6" s="29"/>
      <c r="TFD6" s="29">
        <v>3912.9156000000003</v>
      </c>
      <c r="TFE6" s="29"/>
      <c r="TFF6" s="29"/>
      <c r="TFG6" s="29"/>
      <c r="TFH6" s="29"/>
      <c r="TFI6" s="29"/>
      <c r="TFJ6" s="29"/>
      <c r="TFK6" s="29"/>
      <c r="TFL6" s="29"/>
      <c r="TFM6" s="29"/>
      <c r="TFN6" s="29"/>
      <c r="TFO6" s="29"/>
      <c r="TFP6" s="29"/>
      <c r="TFQ6" s="29">
        <v>2806.0578000000005</v>
      </c>
      <c r="TFR6" s="29"/>
      <c r="TFS6" s="29"/>
      <c r="TFT6" s="29">
        <v>2498.8005000000003</v>
      </c>
      <c r="TFU6" s="29"/>
      <c r="TFV6" s="29">
        <v>3197.5418</v>
      </c>
      <c r="TFW6" s="29"/>
      <c r="TFX6" s="29">
        <v>4103.6688000000004</v>
      </c>
      <c r="TFY6" s="29"/>
      <c r="TFZ6" s="29">
        <v>3843.5468999999998</v>
      </c>
      <c r="TGA6" s="29"/>
      <c r="TGB6" s="29"/>
      <c r="TGC6" s="29"/>
      <c r="TGD6" s="29">
        <v>3233.3516</v>
      </c>
      <c r="TGE6" s="29"/>
      <c r="TGF6" s="29"/>
      <c r="TGG6" s="29">
        <v>3806.2376000000004</v>
      </c>
      <c r="TGH6" s="29"/>
      <c r="TGI6" s="29"/>
      <c r="TGJ6" s="29">
        <v>3890.3942000000002</v>
      </c>
      <c r="TGK6" s="29"/>
      <c r="TGL6" s="29"/>
      <c r="TGM6" s="29"/>
      <c r="TGN6" s="29">
        <v>3610.5668999999998</v>
      </c>
      <c r="TGO6" s="29"/>
      <c r="TGP6" s="29"/>
      <c r="TGQ6" s="29"/>
      <c r="TGR6" s="29"/>
      <c r="TGS6" s="29">
        <v>2734.2479999999996</v>
      </c>
      <c r="TGT6" s="29"/>
      <c r="TGU6" s="29"/>
      <c r="TGV6" s="29"/>
      <c r="TGW6" s="29"/>
      <c r="TGX6" s="29"/>
      <c r="TGY6" s="29"/>
      <c r="TGZ6" s="29"/>
      <c r="THA6" s="29"/>
      <c r="THB6" s="29"/>
      <c r="THC6" s="29"/>
      <c r="THD6" s="29">
        <v>3792.5933</v>
      </c>
      <c r="THE6" s="29"/>
      <c r="THF6" s="29"/>
      <c r="THG6" s="29"/>
      <c r="THH6" s="29"/>
      <c r="THI6" s="29"/>
      <c r="THJ6" s="29">
        <v>4756.5216</v>
      </c>
      <c r="THK6" s="29">
        <v>4027.6992000000005</v>
      </c>
      <c r="THL6" s="29"/>
      <c r="THM6" s="29"/>
      <c r="THN6" s="29"/>
      <c r="THO6" s="29">
        <v>3937.0590000000002</v>
      </c>
      <c r="THP6" s="29">
        <v>4351.6017999999995</v>
      </c>
      <c r="THQ6" s="29"/>
      <c r="THR6" s="29"/>
      <c r="THS6" s="29">
        <v>4152.8513000000003</v>
      </c>
      <c r="THT6" s="29">
        <v>3055.8969999999999</v>
      </c>
      <c r="THU6" s="29"/>
      <c r="THV6" s="29"/>
      <c r="THW6" s="29"/>
      <c r="THX6" s="29"/>
      <c r="THY6" s="29"/>
      <c r="THZ6" s="29">
        <v>4204.3359</v>
      </c>
      <c r="TIA6" s="29"/>
      <c r="TIB6" s="29">
        <v>2805.6431000000002</v>
      </c>
      <c r="TIC6" s="29"/>
      <c r="TID6" s="29"/>
      <c r="TIE6" s="29">
        <v>2648.8919000000001</v>
      </c>
      <c r="TIF6" s="29"/>
      <c r="TIG6" s="29"/>
      <c r="TIH6" s="29">
        <v>3003.2772</v>
      </c>
      <c r="TII6" s="29"/>
      <c r="TIJ6" s="29"/>
      <c r="TIK6" s="29"/>
      <c r="TIL6" s="29"/>
      <c r="TIM6" s="29">
        <v>3634.4775</v>
      </c>
      <c r="TIN6" s="29"/>
      <c r="TIO6" s="29"/>
      <c r="TIP6" s="29"/>
      <c r="TIQ6" s="29"/>
      <c r="TIR6" s="29"/>
      <c r="TIS6" s="29"/>
      <c r="TIT6" s="29"/>
      <c r="TIU6" s="29">
        <v>3764.1024000000002</v>
      </c>
      <c r="TIV6" s="29">
        <v>3454.3729999999996</v>
      </c>
      <c r="TIW6" s="29"/>
      <c r="TIX6" s="29"/>
      <c r="TIY6" s="29">
        <v>4126.0032000000001</v>
      </c>
      <c r="TIZ6" s="29"/>
      <c r="TJA6" s="29"/>
      <c r="TJB6" s="29"/>
      <c r="TJC6" s="29"/>
      <c r="TJD6" s="29"/>
      <c r="TJE6" s="29"/>
      <c r="TJF6" s="29"/>
      <c r="TJG6" s="29">
        <v>2502.2784999999999</v>
      </c>
      <c r="TJH6" s="29"/>
      <c r="TJI6" s="29"/>
      <c r="TJJ6" s="29"/>
      <c r="TJK6" s="29"/>
      <c r="TJL6" s="29">
        <v>3820.4448000000002</v>
      </c>
      <c r="TJM6" s="29"/>
      <c r="TJN6" s="29"/>
      <c r="TJO6" s="29">
        <v>3908.3085000000001</v>
      </c>
      <c r="TJP6" s="29"/>
      <c r="TJQ6" s="29"/>
      <c r="TJR6" s="29">
        <v>4037.7039999999997</v>
      </c>
      <c r="TJS6" s="29"/>
      <c r="TJT6" s="29"/>
      <c r="TJU6" s="29"/>
      <c r="TJV6" s="29"/>
      <c r="TJW6" s="29"/>
      <c r="TJX6" s="29"/>
      <c r="TJY6" s="29"/>
      <c r="TJZ6" s="29"/>
      <c r="TKA6" s="29"/>
      <c r="TKB6" s="29">
        <v>3828.6940999999997</v>
      </c>
      <c r="TKC6" s="29">
        <v>2076.0263999999997</v>
      </c>
      <c r="TKD6" s="29"/>
      <c r="TKE6" s="29"/>
      <c r="TKF6" s="29"/>
      <c r="TKG6" s="29"/>
      <c r="TKH6" s="29"/>
      <c r="TKI6" s="29"/>
      <c r="TKJ6" s="29"/>
      <c r="TKK6" s="29"/>
      <c r="TKL6" s="29"/>
      <c r="TKM6" s="29"/>
      <c r="TKN6" s="29"/>
      <c r="TKO6" s="29"/>
      <c r="TKP6" s="29"/>
      <c r="TKQ6" s="29">
        <v>2029.0809000000002</v>
      </c>
      <c r="TKR6" s="29"/>
      <c r="TKS6" s="29">
        <v>2371.8825000000002</v>
      </c>
      <c r="TKT6" s="29"/>
      <c r="TKU6" s="29">
        <v>3363.4104000000002</v>
      </c>
      <c r="TKV6" s="29"/>
      <c r="TKW6" s="29"/>
      <c r="TKX6" s="29"/>
      <c r="TKY6" s="29"/>
      <c r="TKZ6" s="29"/>
      <c r="TLA6" s="29"/>
      <c r="TLB6" s="29"/>
      <c r="TLC6" s="29"/>
      <c r="TLD6" s="29"/>
      <c r="TLE6" s="29"/>
      <c r="TLF6" s="29">
        <v>3702.7871999999998</v>
      </c>
      <c r="TLG6" s="29"/>
      <c r="TLH6" s="29"/>
      <c r="TLI6" s="29">
        <v>3978.8544000000002</v>
      </c>
      <c r="TLJ6" s="29"/>
      <c r="TLK6" s="29"/>
      <c r="TLL6" s="29"/>
      <c r="TLM6" s="29"/>
      <c r="TLN6" s="29">
        <v>4527.1152000000002</v>
      </c>
      <c r="TLO6" s="29"/>
      <c r="TLP6" s="29"/>
      <c r="TLQ6" s="29">
        <v>3342.8759999999997</v>
      </c>
      <c r="TLR6" s="29">
        <v>4534.0054</v>
      </c>
      <c r="TLS6" s="29">
        <v>3356.4083999999998</v>
      </c>
      <c r="TLT6" s="29"/>
      <c r="TLU6" s="29"/>
      <c r="TLV6" s="29"/>
      <c r="TLW6" s="29"/>
      <c r="TLX6" s="29"/>
      <c r="TLY6" s="29"/>
      <c r="TLZ6" s="29">
        <v>3314.0659999999998</v>
      </c>
      <c r="TMA6" s="29"/>
      <c r="TMB6" s="29"/>
      <c r="TMC6" s="29"/>
      <c r="TMD6" s="29"/>
      <c r="TME6" s="29"/>
      <c r="TMF6" s="29"/>
      <c r="TMG6" s="29">
        <v>2884.4140000000007</v>
      </c>
      <c r="TMH6" s="29"/>
      <c r="TMI6" s="29"/>
      <c r="TMJ6" s="29"/>
      <c r="TMK6" s="29"/>
      <c r="TML6" s="29"/>
      <c r="TMM6" s="29"/>
      <c r="TMN6" s="29">
        <v>2940.7593000000002</v>
      </c>
      <c r="TMO6" s="29"/>
      <c r="TMP6" s="29">
        <v>3429.6551999999997</v>
      </c>
      <c r="TMQ6" s="29"/>
      <c r="TMR6" s="29"/>
      <c r="TMS6" s="29"/>
      <c r="TMT6" s="29"/>
      <c r="TMU6" s="29"/>
      <c r="TMV6" s="29"/>
      <c r="TMW6" s="29"/>
      <c r="TMX6" s="29"/>
      <c r="TMY6" s="29"/>
      <c r="TMZ6" s="29"/>
      <c r="TNA6" s="29"/>
      <c r="TNB6" s="29"/>
      <c r="TNC6" s="29"/>
      <c r="TND6" s="29"/>
      <c r="TNE6" s="29"/>
      <c r="TNF6" s="29"/>
      <c r="TNG6" s="29"/>
      <c r="TNH6" s="29"/>
      <c r="TNI6" s="29"/>
      <c r="TNJ6" s="29"/>
      <c r="TNK6" s="29"/>
      <c r="TNL6" s="29">
        <v>3709.7599999999998</v>
      </c>
      <c r="TNM6" s="29"/>
      <c r="TNN6" s="29"/>
      <c r="TNO6" s="29">
        <v>3574.2979999999998</v>
      </c>
      <c r="TNP6" s="29"/>
      <c r="TNQ6" s="29"/>
      <c r="TNR6" s="29"/>
      <c r="TNS6" s="29"/>
      <c r="TNT6" s="29"/>
      <c r="TNU6" s="29"/>
      <c r="TNV6" s="29"/>
      <c r="TNW6" s="29"/>
      <c r="TNX6" s="29"/>
      <c r="TNY6" s="29"/>
      <c r="TNZ6" s="29"/>
      <c r="TOA6" s="29"/>
      <c r="TOB6" s="29"/>
      <c r="TOC6" s="29"/>
      <c r="TOD6" s="29"/>
      <c r="TOE6" s="29"/>
      <c r="TOF6" s="29"/>
      <c r="TOG6" s="29"/>
      <c r="TOH6" s="29"/>
      <c r="TOI6" s="29"/>
      <c r="TOJ6" s="29"/>
      <c r="TOK6" s="29">
        <v>2603.6531999999997</v>
      </c>
      <c r="TOL6" s="29"/>
      <c r="TOM6" s="29"/>
      <c r="TON6" s="29">
        <v>4002.5551999999998</v>
      </c>
      <c r="TOO6" s="29"/>
      <c r="TOP6" s="29">
        <v>2984.9470000000001</v>
      </c>
      <c r="TOQ6" s="29"/>
      <c r="TOR6" s="29"/>
      <c r="TOS6" s="29"/>
      <c r="TOT6" s="29"/>
      <c r="TOU6" s="29">
        <v>2181.2997999999998</v>
      </c>
      <c r="TOV6" s="29">
        <v>4287.8087999999998</v>
      </c>
      <c r="TOW6" s="29"/>
      <c r="TOX6" s="29"/>
      <c r="TOY6" s="29"/>
      <c r="TOZ6" s="29"/>
      <c r="TPA6" s="29"/>
      <c r="TPB6" s="29"/>
      <c r="TPC6" s="29"/>
      <c r="TPD6" s="29">
        <v>4269.7015999999994</v>
      </c>
      <c r="TPE6" s="29"/>
      <c r="TPF6" s="29"/>
      <c r="TPG6" s="29"/>
      <c r="TPH6" s="29"/>
      <c r="TPI6" s="29"/>
      <c r="TPJ6" s="29"/>
      <c r="TPK6" s="29">
        <v>3720.6702</v>
      </c>
      <c r="TPL6" s="29"/>
      <c r="TPM6" s="29"/>
      <c r="TPN6" s="29"/>
      <c r="TPO6" s="29"/>
      <c r="TPP6" s="29"/>
      <c r="TPQ6" s="29"/>
      <c r="TPR6" s="29"/>
      <c r="TPS6" s="29"/>
      <c r="TPT6" s="29">
        <v>3047.2775999999999</v>
      </c>
      <c r="TPU6" s="29"/>
      <c r="TPV6" s="29"/>
      <c r="TPW6" s="29"/>
      <c r="TPX6" s="29"/>
      <c r="TPY6" s="29"/>
      <c r="TPZ6" s="29">
        <v>4217.9674000000005</v>
      </c>
      <c r="TQA6" s="29"/>
      <c r="TQB6" s="29">
        <v>2772.7577999999994</v>
      </c>
      <c r="TQC6" s="29"/>
      <c r="TQD6" s="29"/>
      <c r="TQE6" s="29"/>
      <c r="TQF6" s="29">
        <v>4133.9615999999996</v>
      </c>
      <c r="TQG6" s="29"/>
      <c r="TQH6" s="29"/>
      <c r="TQI6" s="29"/>
      <c r="TQJ6" s="29"/>
      <c r="TQK6" s="29"/>
      <c r="TQL6" s="29"/>
      <c r="TQM6" s="29"/>
      <c r="TQN6" s="29"/>
      <c r="TQO6" s="29">
        <v>3642.1694000000002</v>
      </c>
      <c r="TQP6" s="29"/>
      <c r="TQQ6" s="29"/>
      <c r="TQR6" s="29"/>
      <c r="TQS6" s="29"/>
      <c r="TQT6" s="29"/>
      <c r="TQU6" s="29">
        <v>3979.2668999999996</v>
      </c>
      <c r="TQV6" s="29"/>
      <c r="TQW6" s="29"/>
      <c r="TQX6" s="29">
        <v>2737.3319999999999</v>
      </c>
      <c r="TQY6" s="29"/>
      <c r="TQZ6" s="29"/>
      <c r="TRA6" s="29">
        <v>2935.5347999999994</v>
      </c>
      <c r="TRB6" s="29">
        <v>2847.1559999999999</v>
      </c>
      <c r="TRC6" s="29">
        <v>3251.9549999999999</v>
      </c>
      <c r="TRD6" s="29"/>
      <c r="TRE6" s="29"/>
      <c r="TRF6" s="29"/>
      <c r="TRG6" s="29"/>
      <c r="TRH6" s="29"/>
      <c r="TRI6" s="29"/>
      <c r="TRJ6" s="29"/>
      <c r="TRK6" s="29"/>
      <c r="TRL6" s="29">
        <v>4095.0280000000002</v>
      </c>
      <c r="TRM6" s="29"/>
      <c r="TRN6" s="29"/>
      <c r="TRO6" s="29"/>
      <c r="TRP6" s="29"/>
      <c r="TRQ6" s="29"/>
      <c r="TRR6" s="29"/>
      <c r="TRS6" s="29"/>
      <c r="TRT6" s="29"/>
      <c r="TRU6" s="29"/>
      <c r="TRV6" s="29"/>
      <c r="TRW6" s="29">
        <v>2808.0486000000001</v>
      </c>
      <c r="TRX6" s="29"/>
      <c r="TRY6" s="29"/>
      <c r="TRZ6" s="29"/>
      <c r="TSA6" s="29"/>
      <c r="TSB6" s="29"/>
      <c r="TSC6" s="29"/>
      <c r="TSD6" s="29"/>
      <c r="TSE6" s="29"/>
      <c r="TSF6" s="29"/>
      <c r="TSG6" s="29"/>
      <c r="TSH6" s="29"/>
      <c r="TSI6" s="29"/>
      <c r="TSJ6" s="29">
        <v>3036.4519</v>
      </c>
      <c r="TSK6" s="29"/>
      <c r="TSL6" s="29"/>
      <c r="TSM6" s="29"/>
      <c r="TSN6" s="29"/>
      <c r="TSO6" s="29">
        <v>2771.1473999999998</v>
      </c>
      <c r="TSP6" s="29"/>
      <c r="TSQ6" s="29"/>
      <c r="TSR6" s="29"/>
      <c r="TSS6" s="29"/>
      <c r="TST6" s="29">
        <v>3734.2343999999994</v>
      </c>
      <c r="TSU6" s="29">
        <v>3114.6378000000004</v>
      </c>
      <c r="TSV6" s="29"/>
      <c r="TSW6" s="29"/>
      <c r="TSX6" s="29"/>
      <c r="TSY6" s="29"/>
      <c r="TSZ6" s="29"/>
      <c r="TTA6" s="29"/>
      <c r="TTB6" s="29">
        <v>4074.375</v>
      </c>
      <c r="TTC6" s="29">
        <v>2687.04</v>
      </c>
      <c r="TTD6" s="29"/>
      <c r="TTE6" s="29"/>
      <c r="TTF6" s="29"/>
      <c r="TTG6" s="29"/>
      <c r="TTH6" s="29"/>
      <c r="TTI6" s="29"/>
      <c r="TTJ6" s="29"/>
      <c r="TTK6" s="29"/>
      <c r="TTL6" s="29"/>
      <c r="TTM6" s="29">
        <v>3591.6007</v>
      </c>
      <c r="TTN6" s="29"/>
      <c r="TTO6" s="29"/>
      <c r="TTP6" s="29">
        <v>3405.7847999999999</v>
      </c>
      <c r="TTQ6" s="29"/>
      <c r="TTR6" s="29"/>
      <c r="TTS6" s="29"/>
      <c r="TTT6" s="29"/>
      <c r="TTU6" s="29"/>
      <c r="TTV6" s="29"/>
      <c r="TTW6" s="29">
        <v>4308.8109000000004</v>
      </c>
      <c r="TTX6" s="29"/>
      <c r="TTY6" s="29"/>
      <c r="TTZ6" s="29">
        <v>2847.1423999999997</v>
      </c>
      <c r="TUA6" s="29"/>
      <c r="TUB6" s="29"/>
      <c r="TUC6" s="29"/>
      <c r="TUD6" s="29"/>
      <c r="TUE6" s="29"/>
      <c r="TUF6" s="29"/>
      <c r="TUG6" s="29"/>
      <c r="TUH6" s="29"/>
      <c r="TUI6" s="29"/>
      <c r="TUJ6" s="29"/>
      <c r="TUK6" s="29"/>
      <c r="TUL6" s="29"/>
      <c r="TUM6" s="29"/>
      <c r="TUN6" s="29"/>
      <c r="TUO6" s="29"/>
      <c r="TUP6" s="29"/>
      <c r="TUQ6" s="29"/>
      <c r="TUR6" s="29"/>
      <c r="TUS6" s="29"/>
      <c r="TUT6" s="29"/>
      <c r="TUU6" s="29">
        <v>2683.2138</v>
      </c>
      <c r="TUV6" s="29"/>
      <c r="TUW6" s="29"/>
      <c r="TUX6" s="29"/>
      <c r="TUY6" s="29">
        <v>2514.5193000000004</v>
      </c>
      <c r="TUZ6" s="29"/>
      <c r="TVA6" s="29"/>
      <c r="TVB6" s="29"/>
      <c r="TVC6" s="29"/>
      <c r="TVD6" s="29"/>
      <c r="TVE6" s="29"/>
      <c r="TVF6" s="29">
        <v>3023.2020000000002</v>
      </c>
      <c r="TVG6" s="29"/>
      <c r="TVH6" s="29"/>
      <c r="TVI6" s="29"/>
      <c r="TVJ6" s="29"/>
      <c r="TVK6" s="29"/>
      <c r="TVL6" s="29"/>
      <c r="TVM6" s="29"/>
      <c r="TVN6" s="29"/>
      <c r="TVO6" s="29"/>
      <c r="TVP6" s="29"/>
      <c r="TVQ6" s="29"/>
      <c r="TVR6" s="29"/>
      <c r="TVS6" s="29"/>
      <c r="TVT6" s="29"/>
      <c r="TVU6" s="29"/>
      <c r="TVV6" s="29"/>
      <c r="TVW6" s="29"/>
      <c r="TVX6" s="29">
        <v>4076.6859999999997</v>
      </c>
      <c r="TVY6" s="29"/>
      <c r="TVZ6" s="29"/>
      <c r="TWA6" s="29"/>
      <c r="TWB6" s="29"/>
      <c r="TWC6" s="29"/>
      <c r="TWD6" s="29"/>
      <c r="TWE6" s="29"/>
      <c r="TWF6" s="29"/>
      <c r="TWG6" s="29"/>
      <c r="TWH6" s="29"/>
      <c r="TWI6" s="29"/>
      <c r="TWJ6" s="29"/>
      <c r="TWK6" s="29"/>
      <c r="TWL6" s="29"/>
      <c r="TWM6" s="29">
        <v>3119.1311999999998</v>
      </c>
      <c r="TWN6" s="29">
        <v>3066.2060000000001</v>
      </c>
      <c r="TWO6" s="29"/>
      <c r="TWP6" s="29"/>
      <c r="TWQ6" s="29"/>
      <c r="TWR6" s="29">
        <v>2769.5052000000001</v>
      </c>
      <c r="TWS6" s="29">
        <v>2448.4787999999999</v>
      </c>
      <c r="TWT6" s="29"/>
      <c r="TWU6" s="29">
        <v>2543.9728</v>
      </c>
      <c r="TWV6" s="29">
        <v>3192.9888000000001</v>
      </c>
      <c r="TWW6" s="29"/>
      <c r="TWX6" s="29"/>
      <c r="TWY6" s="29">
        <v>3145.2035999999998</v>
      </c>
      <c r="TWZ6" s="29"/>
      <c r="TXA6" s="29"/>
      <c r="TXB6" s="29"/>
      <c r="TXC6" s="29"/>
      <c r="TXD6" s="29"/>
      <c r="TXE6" s="29"/>
      <c r="TXF6" s="29"/>
      <c r="TXG6" s="29"/>
      <c r="TXH6" s="29"/>
      <c r="TXI6" s="29"/>
      <c r="TXJ6" s="29"/>
      <c r="TXK6" s="29"/>
      <c r="TXL6" s="29"/>
      <c r="TXM6" s="29"/>
      <c r="TXN6" s="29">
        <v>4377.3149999999996</v>
      </c>
      <c r="TXO6" s="29">
        <v>4013.6714999999995</v>
      </c>
      <c r="TXP6" s="29"/>
      <c r="TXQ6" s="29"/>
      <c r="TXR6" s="29"/>
      <c r="TXS6" s="29"/>
      <c r="TXT6" s="29"/>
      <c r="TXU6" s="29"/>
      <c r="TXV6" s="29"/>
      <c r="TXW6" s="29">
        <v>4263.8141000000005</v>
      </c>
      <c r="TXX6" s="29"/>
      <c r="TXY6" s="29">
        <v>3870.4595999999997</v>
      </c>
      <c r="TXZ6" s="29"/>
      <c r="TYA6" s="29"/>
      <c r="TYB6" s="29"/>
      <c r="TYC6" s="29">
        <v>2368.4428000000003</v>
      </c>
      <c r="TYD6" s="29"/>
      <c r="TYE6" s="29"/>
      <c r="TYF6" s="29"/>
      <c r="TYG6" s="29"/>
      <c r="TYH6" s="29">
        <v>4226.6547999999993</v>
      </c>
      <c r="TYI6" s="29">
        <v>3854.1414</v>
      </c>
      <c r="TYJ6" s="29"/>
      <c r="TYK6" s="29"/>
      <c r="TYL6" s="29"/>
      <c r="TYM6" s="29"/>
      <c r="TYN6" s="29"/>
      <c r="TYO6" s="29"/>
      <c r="TYP6" s="29"/>
      <c r="TYQ6" s="29"/>
      <c r="TYR6" s="29">
        <v>3874.1129999999998</v>
      </c>
      <c r="TYS6" s="29"/>
      <c r="TYT6" s="29"/>
      <c r="TYU6" s="29">
        <v>2376.6350000000002</v>
      </c>
      <c r="TYV6" s="29">
        <v>4476.3939</v>
      </c>
      <c r="TYW6" s="29"/>
      <c r="TYX6" s="29">
        <v>3877.7657999999997</v>
      </c>
      <c r="TYY6" s="29"/>
      <c r="TYZ6" s="29">
        <v>2346.8108999999999</v>
      </c>
      <c r="TZA6" s="29">
        <v>3597.5472</v>
      </c>
      <c r="TZB6" s="29"/>
      <c r="TZC6" s="29"/>
      <c r="TZD6" s="29"/>
      <c r="TZE6" s="29"/>
      <c r="TZF6" s="29"/>
      <c r="TZG6" s="29"/>
      <c r="TZH6" s="29"/>
      <c r="TZI6" s="29"/>
      <c r="TZJ6" s="29"/>
      <c r="TZK6" s="29"/>
      <c r="TZL6" s="29"/>
      <c r="TZM6" s="29"/>
      <c r="TZN6" s="29"/>
      <c r="TZO6" s="29"/>
      <c r="TZP6" s="29"/>
      <c r="TZQ6" s="29"/>
      <c r="TZR6" s="29"/>
      <c r="TZS6" s="29">
        <v>2648.3843999999999</v>
      </c>
      <c r="TZT6" s="29"/>
      <c r="TZU6" s="29"/>
      <c r="TZV6" s="29"/>
      <c r="TZW6" s="29"/>
      <c r="TZX6" s="29">
        <v>4133.6567999999997</v>
      </c>
      <c r="TZY6" s="29"/>
      <c r="TZZ6" s="29"/>
      <c r="UAA6" s="29">
        <v>3613.0614</v>
      </c>
      <c r="UAB6" s="29"/>
      <c r="UAC6" s="29"/>
      <c r="UAD6" s="29"/>
      <c r="UAE6" s="29">
        <v>2952.7029000000002</v>
      </c>
      <c r="UAF6" s="29"/>
      <c r="UAG6" s="29"/>
      <c r="UAH6" s="29"/>
      <c r="UAI6" s="29"/>
      <c r="UAJ6" s="29"/>
      <c r="UAK6" s="29"/>
      <c r="UAL6" s="29">
        <v>2799.0643</v>
      </c>
      <c r="UAM6" s="29"/>
      <c r="UAN6" s="29">
        <v>2832.9300000000003</v>
      </c>
      <c r="UAO6" s="29"/>
      <c r="UAP6" s="29">
        <v>4427.2703999999994</v>
      </c>
      <c r="UAQ6" s="29"/>
      <c r="UAR6" s="29"/>
      <c r="UAS6" s="29"/>
      <c r="UAT6" s="29"/>
      <c r="UAU6" s="29"/>
      <c r="UAV6" s="29"/>
      <c r="UAW6" s="29"/>
      <c r="UAX6" s="29">
        <v>2700.7341000000001</v>
      </c>
      <c r="UAY6" s="29"/>
      <c r="UAZ6" s="29"/>
      <c r="UBA6" s="29"/>
      <c r="UBB6" s="29"/>
      <c r="UBC6" s="29">
        <v>4143.4456</v>
      </c>
      <c r="UBD6" s="29"/>
      <c r="UBE6" s="29"/>
      <c r="UBF6" s="29">
        <v>2484.2531000000004</v>
      </c>
      <c r="UBG6" s="29"/>
      <c r="UBH6" s="29"/>
      <c r="UBI6" s="29"/>
      <c r="UBJ6" s="29"/>
      <c r="UBK6" s="29"/>
      <c r="UBL6" s="29"/>
      <c r="UBM6" s="29"/>
      <c r="UBN6" s="29"/>
      <c r="UBO6" s="29"/>
      <c r="UBP6" s="29">
        <v>4127.4237999999996</v>
      </c>
      <c r="UBQ6" s="29"/>
      <c r="UBR6" s="29"/>
      <c r="UBS6" s="29">
        <v>4317.5412999999999</v>
      </c>
      <c r="UBT6" s="29"/>
      <c r="UBU6" s="29"/>
      <c r="UBV6" s="29"/>
      <c r="UBW6" s="29">
        <v>4568.5635999999995</v>
      </c>
      <c r="UBX6" s="29">
        <v>3887.1854000000003</v>
      </c>
      <c r="UBY6" s="29">
        <v>2746.6712000000002</v>
      </c>
      <c r="UBZ6" s="29"/>
      <c r="UCA6" s="29"/>
      <c r="UCB6" s="29">
        <v>3502.3391999999994</v>
      </c>
      <c r="UCC6" s="29"/>
      <c r="UCD6" s="29"/>
      <c r="UCE6" s="29"/>
      <c r="UCF6" s="29">
        <v>3850.9262999999996</v>
      </c>
      <c r="UCG6" s="29"/>
      <c r="UCH6" s="29"/>
      <c r="UCI6" s="29">
        <v>3427.8657999999996</v>
      </c>
      <c r="UCJ6" s="29"/>
      <c r="UCK6" s="29">
        <v>3969.3887999999997</v>
      </c>
      <c r="UCL6" s="29"/>
      <c r="UCM6" s="29"/>
      <c r="UCN6" s="29"/>
      <c r="UCO6" s="29"/>
      <c r="UCP6" s="29">
        <v>3147.4611000000004</v>
      </c>
      <c r="UCQ6" s="29">
        <v>4758.6815999999999</v>
      </c>
      <c r="UCR6" s="29">
        <v>3158.9888000000001</v>
      </c>
      <c r="UCS6" s="29"/>
      <c r="UCT6" s="29"/>
      <c r="UCU6" s="29"/>
      <c r="UCV6" s="29"/>
      <c r="UCW6" s="29"/>
      <c r="UCX6" s="29"/>
      <c r="UCY6" s="29"/>
      <c r="UCZ6" s="29"/>
      <c r="UDA6" s="29">
        <v>2589.2412000000004</v>
      </c>
      <c r="UDB6" s="29">
        <v>5975254.1549999854</v>
      </c>
    </row>
    <row r="7" spans="1:14302" x14ac:dyDescent="0.35">
      <c r="A7" s="19" t="s">
        <v>33</v>
      </c>
      <c r="B7" s="29"/>
      <c r="C7" s="29"/>
      <c r="D7" s="29"/>
      <c r="E7" s="29"/>
      <c r="F7" s="29"/>
      <c r="G7" s="29"/>
      <c r="H7" s="29"/>
      <c r="I7" s="29">
        <v>95.122299999999996</v>
      </c>
      <c r="J7" s="29"/>
      <c r="K7" s="29"/>
      <c r="L7" s="29"/>
      <c r="M7" s="29">
        <v>51.4131</v>
      </c>
      <c r="N7" s="29"/>
      <c r="O7" s="29">
        <v>95.171999999999997</v>
      </c>
      <c r="P7" s="29"/>
      <c r="Q7" s="29"/>
      <c r="R7" s="29"/>
      <c r="S7" s="29"/>
      <c r="T7" s="29"/>
      <c r="U7" s="29"/>
      <c r="V7" s="29"/>
      <c r="W7" s="29"/>
      <c r="X7" s="29"/>
      <c r="Y7" s="29"/>
      <c r="Z7" s="29"/>
      <c r="AA7" s="29"/>
      <c r="AB7" s="29">
        <v>120.267</v>
      </c>
      <c r="AC7" s="29"/>
      <c r="AD7" s="29"/>
      <c r="AE7" s="29">
        <v>94.002100000000013</v>
      </c>
      <c r="AF7" s="29">
        <v>117.024</v>
      </c>
      <c r="AG7" s="29"/>
      <c r="AH7" s="29"/>
      <c r="AI7" s="29"/>
      <c r="AJ7" s="29"/>
      <c r="AK7" s="29"/>
      <c r="AL7" s="29"/>
      <c r="AM7" s="29"/>
      <c r="AN7" s="29"/>
      <c r="AO7" s="29"/>
      <c r="AP7" s="29"/>
      <c r="AQ7" s="29"/>
      <c r="AR7" s="29"/>
      <c r="AS7" s="29"/>
      <c r="AT7" s="29"/>
      <c r="AU7" s="29"/>
      <c r="AV7" s="29"/>
      <c r="AW7" s="29"/>
      <c r="AX7" s="29"/>
      <c r="AY7" s="29"/>
      <c r="AZ7" s="29"/>
      <c r="BA7" s="29"/>
      <c r="BB7" s="29">
        <v>174.66650000000001</v>
      </c>
      <c r="BC7" s="29"/>
      <c r="BD7" s="29">
        <v>70.636600000000001</v>
      </c>
      <c r="BE7" s="29"/>
      <c r="BF7" s="29"/>
      <c r="BG7" s="29"/>
      <c r="BH7" s="29">
        <v>98.98</v>
      </c>
      <c r="BI7" s="29">
        <v>91.244399999999999</v>
      </c>
      <c r="BJ7" s="29"/>
      <c r="BK7" s="29"/>
      <c r="BL7" s="29">
        <v>120.78210000000001</v>
      </c>
      <c r="BM7" s="29">
        <v>178.14599999999999</v>
      </c>
      <c r="BN7" s="29"/>
      <c r="BO7" s="29"/>
      <c r="BP7" s="29"/>
      <c r="BQ7" s="29"/>
      <c r="BR7" s="29"/>
      <c r="BS7" s="29"/>
      <c r="BT7" s="29"/>
      <c r="BU7" s="29"/>
      <c r="BV7" s="29"/>
      <c r="BW7" s="29"/>
      <c r="BX7" s="29"/>
      <c r="BY7" s="29">
        <v>99.925999999999988</v>
      </c>
      <c r="BZ7" s="29"/>
      <c r="CA7" s="29"/>
      <c r="CB7" s="29"/>
      <c r="CC7" s="29"/>
      <c r="CD7" s="29">
        <v>95.238</v>
      </c>
      <c r="CE7" s="29"/>
      <c r="CF7" s="29">
        <v>84.088499999999996</v>
      </c>
      <c r="CG7" s="29"/>
      <c r="CH7" s="29"/>
      <c r="CI7" s="29"/>
      <c r="CJ7" s="29">
        <v>150.72989999999999</v>
      </c>
      <c r="CK7" s="29"/>
      <c r="CL7" s="29">
        <v>75.928799999999995</v>
      </c>
      <c r="CM7" s="29">
        <v>102.0376</v>
      </c>
      <c r="CN7" s="29"/>
      <c r="CO7" s="29">
        <v>188.93799999999999</v>
      </c>
      <c r="CP7" s="29">
        <v>265.7192</v>
      </c>
      <c r="CQ7" s="29"/>
      <c r="CR7" s="29"/>
      <c r="CS7" s="29"/>
      <c r="CT7" s="29"/>
      <c r="CU7" s="29"/>
      <c r="CV7" s="29"/>
      <c r="CW7" s="29">
        <v>144.35849999999999</v>
      </c>
      <c r="CX7" s="29"/>
      <c r="CY7" s="29">
        <v>165.20139999999998</v>
      </c>
      <c r="CZ7" s="29"/>
      <c r="DA7" s="29"/>
      <c r="DB7" s="29"/>
      <c r="DC7" s="29"/>
      <c r="DD7" s="29"/>
      <c r="DE7" s="29"/>
      <c r="DF7" s="29"/>
      <c r="DG7" s="29"/>
      <c r="DH7" s="29"/>
      <c r="DI7" s="29">
        <v>181.547</v>
      </c>
      <c r="DJ7" s="29"/>
      <c r="DK7" s="29"/>
      <c r="DL7" s="29"/>
      <c r="DM7" s="29"/>
      <c r="DN7" s="29"/>
      <c r="DO7" s="29"/>
      <c r="DP7" s="29"/>
      <c r="DQ7" s="29"/>
      <c r="DR7" s="29"/>
      <c r="DS7" s="29"/>
      <c r="DT7" s="29">
        <v>132.88589999999999</v>
      </c>
      <c r="DU7" s="29"/>
      <c r="DV7" s="29"/>
      <c r="DW7" s="29"/>
      <c r="DX7" s="29"/>
      <c r="DY7" s="29"/>
      <c r="DZ7" s="29"/>
      <c r="EA7" s="29"/>
      <c r="EB7" s="29"/>
      <c r="EC7" s="29"/>
      <c r="ED7" s="29"/>
      <c r="EE7" s="29"/>
      <c r="EF7" s="29"/>
      <c r="EG7" s="29"/>
      <c r="EH7" s="29">
        <v>127.5855</v>
      </c>
      <c r="EI7" s="29"/>
      <c r="EJ7" s="29"/>
      <c r="EK7" s="29"/>
      <c r="EL7" s="29"/>
      <c r="EM7" s="29"/>
      <c r="EN7" s="29"/>
      <c r="EO7" s="29">
        <v>182.8818</v>
      </c>
      <c r="EP7" s="29"/>
      <c r="EQ7" s="29"/>
      <c r="ER7" s="29"/>
      <c r="ES7" s="29"/>
      <c r="ET7" s="29"/>
      <c r="EU7" s="29"/>
      <c r="EV7" s="29"/>
      <c r="EW7" s="29"/>
      <c r="EX7" s="29"/>
      <c r="EY7" s="29"/>
      <c r="EZ7" s="29"/>
      <c r="FA7" s="29"/>
      <c r="FB7" s="29"/>
      <c r="FC7" s="29"/>
      <c r="FD7" s="29"/>
      <c r="FE7" s="29"/>
      <c r="FF7" s="29"/>
      <c r="FG7" s="29"/>
      <c r="FH7" s="29"/>
      <c r="FI7" s="29"/>
      <c r="FJ7" s="29"/>
      <c r="FK7" s="29"/>
      <c r="FL7" s="29"/>
      <c r="FM7" s="29">
        <v>56.031600000000005</v>
      </c>
      <c r="FN7" s="29"/>
      <c r="FO7" s="29"/>
      <c r="FP7" s="29"/>
      <c r="FQ7" s="29">
        <v>104.2184</v>
      </c>
      <c r="FR7" s="29"/>
      <c r="FS7" s="29">
        <v>116.1696</v>
      </c>
      <c r="FT7" s="29">
        <v>68.958600000000004</v>
      </c>
      <c r="FU7" s="29"/>
      <c r="FV7" s="29"/>
      <c r="FW7" s="29"/>
      <c r="FX7" s="29"/>
      <c r="FY7" s="29"/>
      <c r="FZ7" s="29"/>
      <c r="GA7" s="29">
        <v>140.28569999999999</v>
      </c>
      <c r="GB7" s="29"/>
      <c r="GC7" s="29">
        <v>189.65520000000001</v>
      </c>
      <c r="GD7" s="29">
        <v>68.029200000000003</v>
      </c>
      <c r="GE7" s="29"/>
      <c r="GF7" s="29"/>
      <c r="GG7" s="29"/>
      <c r="GH7" s="29">
        <v>191.83260000000001</v>
      </c>
      <c r="GI7" s="29"/>
      <c r="GJ7" s="29">
        <v>144.31990000000002</v>
      </c>
      <c r="GK7" s="29"/>
      <c r="GL7" s="29">
        <v>109.78149999999999</v>
      </c>
      <c r="GM7" s="29"/>
      <c r="GN7" s="29"/>
      <c r="GO7" s="29"/>
      <c r="GP7" s="29">
        <v>221.19370000000001</v>
      </c>
      <c r="GQ7" s="29"/>
      <c r="GR7" s="29"/>
      <c r="GS7" s="29"/>
      <c r="GT7" s="29">
        <v>105.4586</v>
      </c>
      <c r="GU7" s="29"/>
      <c r="GV7" s="29"/>
      <c r="GW7" s="29">
        <v>107.5575</v>
      </c>
      <c r="GX7" s="29"/>
      <c r="GY7" s="29"/>
      <c r="GZ7" s="29">
        <v>131.73520000000002</v>
      </c>
      <c r="HA7" s="29"/>
      <c r="HB7" s="29"/>
      <c r="HC7" s="29"/>
      <c r="HD7" s="29">
        <v>211.43100000000001</v>
      </c>
      <c r="HE7" s="29"/>
      <c r="HF7" s="29"/>
      <c r="HG7" s="29"/>
      <c r="HH7" s="29">
        <v>434.74849999999998</v>
      </c>
      <c r="HI7" s="29"/>
      <c r="HJ7" s="29"/>
      <c r="HK7" s="29">
        <v>206.89500000000001</v>
      </c>
      <c r="HL7" s="29"/>
      <c r="HM7" s="29">
        <v>289.6404</v>
      </c>
      <c r="HN7" s="29">
        <v>246.23839999999998</v>
      </c>
      <c r="HO7" s="29"/>
      <c r="HP7" s="29"/>
      <c r="HQ7" s="29"/>
      <c r="HR7" s="29">
        <v>72.041799999999995</v>
      </c>
      <c r="HS7" s="29"/>
      <c r="HT7" s="29"/>
      <c r="HU7" s="29">
        <v>156.221</v>
      </c>
      <c r="HV7" s="29">
        <v>127.1195</v>
      </c>
      <c r="HW7" s="29"/>
      <c r="HX7" s="29">
        <v>120.44839999999999</v>
      </c>
      <c r="HY7" s="29"/>
      <c r="HZ7" s="29"/>
      <c r="IA7" s="29"/>
      <c r="IB7" s="29"/>
      <c r="IC7" s="29">
        <v>90.142499999999998</v>
      </c>
      <c r="ID7" s="29"/>
      <c r="IE7" s="29"/>
      <c r="IF7" s="29"/>
      <c r="IG7" s="29"/>
      <c r="IH7" s="29"/>
      <c r="II7" s="29"/>
      <c r="IJ7" s="29"/>
      <c r="IK7" s="29"/>
      <c r="IL7" s="29"/>
      <c r="IM7" s="29">
        <v>85.2774</v>
      </c>
      <c r="IN7" s="29"/>
      <c r="IO7" s="29"/>
      <c r="IP7" s="29"/>
      <c r="IQ7" s="29">
        <v>136.57839999999999</v>
      </c>
      <c r="IR7" s="29"/>
      <c r="IS7" s="29"/>
      <c r="IT7" s="29"/>
      <c r="IU7" s="29"/>
      <c r="IV7" s="29"/>
      <c r="IW7" s="29"/>
      <c r="IX7" s="29"/>
      <c r="IY7" s="29"/>
      <c r="IZ7" s="29"/>
      <c r="JA7" s="29"/>
      <c r="JB7" s="29"/>
      <c r="JC7" s="29"/>
      <c r="JD7" s="29"/>
      <c r="JE7" s="29"/>
      <c r="JF7" s="29"/>
      <c r="JG7" s="29"/>
      <c r="JH7" s="29">
        <v>416.56869999999998</v>
      </c>
      <c r="JI7" s="29"/>
      <c r="JJ7" s="29"/>
      <c r="JK7" s="29"/>
      <c r="JL7" s="29"/>
      <c r="JM7" s="29"/>
      <c r="JN7" s="29"/>
      <c r="JO7" s="29"/>
      <c r="JP7" s="29"/>
      <c r="JQ7" s="29"/>
      <c r="JR7" s="29"/>
      <c r="JS7" s="29">
        <v>366.096</v>
      </c>
      <c r="JT7" s="29"/>
      <c r="JU7" s="29"/>
      <c r="JV7" s="29"/>
      <c r="JW7" s="29"/>
      <c r="JX7" s="29">
        <v>108.73699999999999</v>
      </c>
      <c r="JY7" s="29"/>
      <c r="JZ7" s="29"/>
      <c r="KA7" s="29">
        <v>159.99620000000002</v>
      </c>
      <c r="KB7" s="29"/>
      <c r="KC7" s="29"/>
      <c r="KD7" s="29">
        <v>256.77840000000003</v>
      </c>
      <c r="KE7" s="29"/>
      <c r="KF7" s="29"/>
      <c r="KG7" s="29"/>
      <c r="KH7" s="29">
        <v>296.69640000000004</v>
      </c>
      <c r="KI7" s="29"/>
      <c r="KJ7" s="29"/>
      <c r="KK7" s="29"/>
      <c r="KL7" s="29">
        <v>62.3523</v>
      </c>
      <c r="KM7" s="29"/>
      <c r="KN7" s="29"/>
      <c r="KO7" s="29"/>
      <c r="KP7" s="29"/>
      <c r="KQ7" s="29">
        <v>210.1276</v>
      </c>
      <c r="KR7" s="29"/>
      <c r="KS7" s="29"/>
      <c r="KT7" s="29">
        <v>80.20259999999999</v>
      </c>
      <c r="KU7" s="29"/>
      <c r="KV7" s="29"/>
      <c r="KW7" s="29"/>
      <c r="KX7" s="29"/>
      <c r="KY7" s="29"/>
      <c r="KZ7" s="29"/>
      <c r="LA7" s="29"/>
      <c r="LB7" s="29"/>
      <c r="LC7" s="29">
        <v>84.458399999999997</v>
      </c>
      <c r="LD7" s="29"/>
      <c r="LE7" s="29"/>
      <c r="LF7" s="29">
        <v>277.12139999999999</v>
      </c>
      <c r="LG7" s="29"/>
      <c r="LH7" s="29"/>
      <c r="LI7" s="29"/>
      <c r="LJ7" s="29"/>
      <c r="LK7" s="29"/>
      <c r="LL7" s="29"/>
      <c r="LM7" s="29"/>
      <c r="LN7" s="29"/>
      <c r="LO7" s="29"/>
      <c r="LP7" s="29"/>
      <c r="LQ7" s="29">
        <v>76.77</v>
      </c>
      <c r="LR7" s="29"/>
      <c r="LS7" s="29">
        <v>411.6388</v>
      </c>
      <c r="LT7" s="29">
        <v>90.8767</v>
      </c>
      <c r="LU7" s="29"/>
      <c r="LV7" s="29"/>
      <c r="LW7" s="29"/>
      <c r="LX7" s="29"/>
      <c r="LY7" s="29">
        <v>131.184</v>
      </c>
      <c r="LZ7" s="29"/>
      <c r="MA7" s="29">
        <v>402.87090000000001</v>
      </c>
      <c r="MB7" s="29"/>
      <c r="MC7" s="29"/>
      <c r="MD7" s="29"/>
      <c r="ME7" s="29">
        <v>185.65789999999998</v>
      </c>
      <c r="MF7" s="29">
        <v>486.47199999999998</v>
      </c>
      <c r="MG7" s="29"/>
      <c r="MH7" s="29">
        <v>78.458399999999997</v>
      </c>
      <c r="MI7" s="29"/>
      <c r="MJ7" s="29"/>
      <c r="MK7" s="29">
        <v>99.980999999999995</v>
      </c>
      <c r="ML7" s="29"/>
      <c r="MM7" s="29"/>
      <c r="MN7" s="29">
        <v>82.934200000000004</v>
      </c>
      <c r="MO7" s="29"/>
      <c r="MP7" s="29"/>
      <c r="MQ7" s="29"/>
      <c r="MR7" s="29">
        <v>202.52</v>
      </c>
      <c r="MS7" s="29"/>
      <c r="MT7" s="29"/>
      <c r="MU7" s="29"/>
      <c r="MV7" s="29"/>
      <c r="MW7" s="29"/>
      <c r="MX7" s="29"/>
      <c r="MY7" s="29"/>
      <c r="MZ7" s="29"/>
      <c r="NA7" s="29"/>
      <c r="NB7" s="29">
        <v>408.6336</v>
      </c>
      <c r="NC7" s="29">
        <v>254.8546</v>
      </c>
      <c r="ND7" s="29">
        <v>447.02349999999996</v>
      </c>
      <c r="NE7" s="29">
        <v>408.08180000000004</v>
      </c>
      <c r="NF7" s="29">
        <v>131.0925</v>
      </c>
      <c r="NG7" s="29"/>
      <c r="NH7" s="29"/>
      <c r="NI7" s="29"/>
      <c r="NJ7" s="29"/>
      <c r="NK7" s="29"/>
      <c r="NL7" s="29"/>
      <c r="NM7" s="29"/>
      <c r="NN7" s="29"/>
      <c r="NO7" s="29"/>
      <c r="NP7" s="29"/>
      <c r="NQ7" s="29"/>
      <c r="NR7" s="29"/>
      <c r="NS7" s="29"/>
      <c r="NT7" s="29"/>
      <c r="NU7" s="29">
        <v>366.78399999999999</v>
      </c>
      <c r="NV7" s="29"/>
      <c r="NW7" s="29">
        <v>350.12900000000002</v>
      </c>
      <c r="NX7" s="29"/>
      <c r="NY7" s="29">
        <v>137.70490000000001</v>
      </c>
      <c r="NZ7" s="29"/>
      <c r="OA7" s="29"/>
      <c r="OB7" s="29"/>
      <c r="OC7" s="29">
        <v>535.05200000000002</v>
      </c>
      <c r="OD7" s="29">
        <v>485.0625</v>
      </c>
      <c r="OE7" s="29">
        <v>288.23599999999999</v>
      </c>
      <c r="OF7" s="29">
        <v>127.24139999999998</v>
      </c>
      <c r="OG7" s="29"/>
      <c r="OH7" s="29"/>
      <c r="OI7" s="29">
        <v>410.20800000000003</v>
      </c>
      <c r="OJ7" s="29"/>
      <c r="OK7" s="29">
        <v>370.20480000000003</v>
      </c>
      <c r="OL7" s="29"/>
      <c r="OM7" s="29"/>
      <c r="ON7" s="29">
        <v>193.8588</v>
      </c>
      <c r="OO7" s="29"/>
      <c r="OP7" s="29"/>
      <c r="OQ7" s="29">
        <v>213.72820000000002</v>
      </c>
      <c r="OR7" s="29"/>
      <c r="OS7" s="29"/>
      <c r="OT7" s="29"/>
      <c r="OU7" s="29"/>
      <c r="OV7" s="29"/>
      <c r="OW7" s="29"/>
      <c r="OX7" s="29"/>
      <c r="OY7" s="29"/>
      <c r="OZ7" s="29"/>
      <c r="PA7" s="29"/>
      <c r="PB7" s="29"/>
      <c r="PC7" s="29">
        <v>155.3588</v>
      </c>
      <c r="PD7" s="29"/>
      <c r="PE7" s="29"/>
      <c r="PF7" s="29"/>
      <c r="PG7" s="29"/>
      <c r="PH7" s="29">
        <v>110.636</v>
      </c>
      <c r="PI7" s="29"/>
      <c r="PJ7" s="29"/>
      <c r="PK7" s="29"/>
      <c r="PL7" s="29"/>
      <c r="PM7" s="29"/>
      <c r="PN7" s="29">
        <v>512.7672</v>
      </c>
      <c r="PO7" s="29"/>
      <c r="PP7" s="29"/>
      <c r="PQ7" s="29"/>
      <c r="PR7" s="29"/>
      <c r="PS7" s="29"/>
      <c r="PT7" s="29"/>
      <c r="PU7" s="29"/>
      <c r="PV7" s="29"/>
      <c r="PW7" s="29"/>
      <c r="PX7" s="29"/>
      <c r="PY7" s="29"/>
      <c r="PZ7" s="29">
        <v>241.92920000000001</v>
      </c>
      <c r="QA7" s="29"/>
      <c r="QB7" s="29"/>
      <c r="QC7" s="29"/>
      <c r="QD7" s="29"/>
      <c r="QE7" s="29"/>
      <c r="QF7" s="29"/>
      <c r="QG7" s="29"/>
      <c r="QH7" s="29"/>
      <c r="QI7" s="29"/>
      <c r="QJ7" s="29"/>
      <c r="QK7" s="29"/>
      <c r="QL7" s="29"/>
      <c r="QM7" s="29"/>
      <c r="QN7" s="29"/>
      <c r="QO7" s="29"/>
      <c r="QP7" s="29"/>
      <c r="QQ7" s="29"/>
      <c r="QR7" s="29"/>
      <c r="QS7" s="29"/>
      <c r="QT7" s="29"/>
      <c r="QU7" s="29"/>
      <c r="QV7" s="29">
        <v>411.42399999999998</v>
      </c>
      <c r="QW7" s="29"/>
      <c r="QX7" s="29"/>
      <c r="QY7" s="29"/>
      <c r="QZ7" s="29"/>
      <c r="RA7" s="29">
        <v>226.2364</v>
      </c>
      <c r="RB7" s="29"/>
      <c r="RC7" s="29"/>
      <c r="RD7" s="29">
        <v>662.63670000000002</v>
      </c>
      <c r="RE7" s="29"/>
      <c r="RF7" s="29"/>
      <c r="RG7" s="29">
        <v>171.65199999999999</v>
      </c>
      <c r="RH7" s="29"/>
      <c r="RI7" s="29"/>
      <c r="RJ7" s="29"/>
      <c r="RK7" s="29"/>
      <c r="RL7" s="29"/>
      <c r="RM7" s="29">
        <v>166.02960000000002</v>
      </c>
      <c r="RN7" s="29"/>
      <c r="RO7" s="29"/>
      <c r="RP7" s="29"/>
      <c r="RQ7" s="29">
        <v>573.3202</v>
      </c>
      <c r="RR7" s="29">
        <v>148.94880000000001</v>
      </c>
      <c r="RS7" s="29">
        <v>370.38819999999998</v>
      </c>
      <c r="RT7" s="29"/>
      <c r="RU7" s="29"/>
      <c r="RV7" s="29"/>
      <c r="RW7" s="29"/>
      <c r="RX7" s="29"/>
      <c r="RY7" s="29">
        <v>239.89920000000001</v>
      </c>
      <c r="RZ7" s="29">
        <v>538.46370000000002</v>
      </c>
      <c r="SA7" s="29">
        <v>657.99840000000006</v>
      </c>
      <c r="SB7" s="29"/>
      <c r="SC7" s="29"/>
      <c r="SD7" s="29"/>
      <c r="SE7" s="29"/>
      <c r="SF7" s="29"/>
      <c r="SG7" s="29">
        <v>99.361000000000004</v>
      </c>
      <c r="SH7" s="29"/>
      <c r="SI7" s="29"/>
      <c r="SJ7" s="29">
        <v>344.85749999999996</v>
      </c>
      <c r="SK7" s="29"/>
      <c r="SL7" s="29">
        <v>441.47040000000004</v>
      </c>
      <c r="SM7" s="29"/>
      <c r="SN7" s="29"/>
      <c r="SO7" s="29"/>
      <c r="SP7" s="29"/>
      <c r="SQ7" s="29"/>
      <c r="SR7" s="29"/>
      <c r="SS7" s="29"/>
      <c r="ST7" s="29">
        <v>268.9896</v>
      </c>
      <c r="SU7" s="29"/>
      <c r="SV7" s="29"/>
      <c r="SW7" s="29"/>
      <c r="SX7" s="29"/>
      <c r="SY7" s="29"/>
      <c r="SZ7" s="29"/>
      <c r="TA7" s="29"/>
      <c r="TB7" s="29"/>
      <c r="TC7" s="29"/>
      <c r="TD7" s="29"/>
      <c r="TE7" s="29"/>
      <c r="TF7" s="29"/>
      <c r="TG7" s="29"/>
      <c r="TH7" s="29"/>
      <c r="TI7" s="29">
        <v>152.0565</v>
      </c>
      <c r="TJ7" s="29"/>
      <c r="TK7" s="29"/>
      <c r="TL7" s="29"/>
      <c r="TM7" s="29"/>
      <c r="TN7" s="29">
        <v>358.07459999999998</v>
      </c>
      <c r="TO7" s="29">
        <v>226.66400000000002</v>
      </c>
      <c r="TP7" s="29">
        <v>471.67349999999999</v>
      </c>
      <c r="TQ7" s="29"/>
      <c r="TR7" s="29"/>
      <c r="TS7" s="29"/>
      <c r="TT7" s="29">
        <v>178.78050000000002</v>
      </c>
      <c r="TU7" s="29">
        <v>600.89769999999999</v>
      </c>
      <c r="TV7" s="29">
        <v>153.42449999999999</v>
      </c>
      <c r="TW7" s="29"/>
      <c r="TX7" s="29"/>
      <c r="TY7" s="29"/>
      <c r="TZ7" s="29"/>
      <c r="UA7" s="29">
        <v>143.24789999999999</v>
      </c>
      <c r="UB7" s="29">
        <v>381.36040000000003</v>
      </c>
      <c r="UC7" s="29">
        <v>299.72700000000003</v>
      </c>
      <c r="UD7" s="29">
        <v>113.87639999999999</v>
      </c>
      <c r="UE7" s="29"/>
      <c r="UF7" s="29"/>
      <c r="UG7" s="29"/>
      <c r="UH7" s="29"/>
      <c r="UI7" s="29">
        <v>149.19839999999999</v>
      </c>
      <c r="UJ7" s="29"/>
      <c r="UK7" s="29"/>
      <c r="UL7" s="29"/>
      <c r="UM7" s="29">
        <v>508.90840000000003</v>
      </c>
      <c r="UN7" s="29"/>
      <c r="UO7" s="29"/>
      <c r="UP7" s="29"/>
      <c r="UQ7" s="29"/>
      <c r="UR7" s="29"/>
      <c r="US7" s="29"/>
      <c r="UT7" s="29"/>
      <c r="UU7" s="29"/>
      <c r="UV7" s="29">
        <v>294.81539999999995</v>
      </c>
      <c r="UW7" s="29">
        <v>460.74490000000003</v>
      </c>
      <c r="UX7" s="29"/>
      <c r="UY7" s="29"/>
      <c r="UZ7" s="29">
        <v>429.81119999999999</v>
      </c>
      <c r="VA7" s="29"/>
      <c r="VB7" s="29"/>
      <c r="VC7" s="29"/>
      <c r="VD7" s="29"/>
      <c r="VE7" s="29"/>
      <c r="VF7" s="29"/>
      <c r="VG7" s="29"/>
      <c r="VH7" s="29"/>
      <c r="VI7" s="29"/>
      <c r="VJ7" s="29">
        <v>525.65239999999994</v>
      </c>
      <c r="VK7" s="29"/>
      <c r="VL7" s="29"/>
      <c r="VM7" s="29"/>
      <c r="VN7" s="29"/>
      <c r="VO7" s="29"/>
      <c r="VP7" s="29"/>
      <c r="VQ7" s="29"/>
      <c r="VR7" s="29">
        <v>105.3348</v>
      </c>
      <c r="VS7" s="29"/>
      <c r="VT7" s="29"/>
      <c r="VU7" s="29"/>
      <c r="VV7" s="29"/>
      <c r="VW7" s="29">
        <v>178.58250000000001</v>
      </c>
      <c r="VX7" s="29"/>
      <c r="VY7" s="29"/>
      <c r="VZ7" s="29"/>
      <c r="WA7" s="29"/>
      <c r="WB7" s="29"/>
      <c r="WC7" s="29"/>
      <c r="WD7" s="29"/>
      <c r="WE7" s="29">
        <v>177.83999999999997</v>
      </c>
      <c r="WF7" s="29"/>
      <c r="WG7" s="29"/>
      <c r="WH7" s="29"/>
      <c r="WI7" s="29"/>
      <c r="WJ7" s="29"/>
      <c r="WK7" s="29">
        <v>335.58990000000006</v>
      </c>
      <c r="WL7" s="29"/>
      <c r="WM7" s="29"/>
      <c r="WN7" s="29"/>
      <c r="WO7" s="29"/>
      <c r="WP7" s="29"/>
      <c r="WQ7" s="29">
        <v>166.45</v>
      </c>
      <c r="WR7" s="29">
        <v>131.85899999999998</v>
      </c>
      <c r="WS7" s="29"/>
      <c r="WT7" s="29"/>
      <c r="WU7" s="29">
        <v>463.73789999999997</v>
      </c>
      <c r="WV7" s="29"/>
      <c r="WW7" s="29"/>
      <c r="WX7" s="29"/>
      <c r="WY7" s="29"/>
      <c r="WZ7" s="29"/>
      <c r="XA7" s="29"/>
      <c r="XB7" s="29"/>
      <c r="XC7" s="29"/>
      <c r="XD7" s="29">
        <v>204.74190000000002</v>
      </c>
      <c r="XE7" s="29"/>
      <c r="XF7" s="29"/>
      <c r="XG7" s="29">
        <v>218.9674</v>
      </c>
      <c r="XH7" s="29"/>
      <c r="XI7" s="29"/>
      <c r="XJ7" s="29">
        <v>314.887</v>
      </c>
      <c r="XK7" s="29"/>
      <c r="XL7" s="29"/>
      <c r="XM7" s="29"/>
      <c r="XN7" s="29">
        <v>183.285</v>
      </c>
      <c r="XO7" s="29"/>
      <c r="XP7" s="29"/>
      <c r="XQ7" s="29"/>
      <c r="XR7" s="29">
        <v>123.9007</v>
      </c>
      <c r="XS7" s="29"/>
      <c r="XT7" s="29">
        <v>219.69299999999998</v>
      </c>
      <c r="XU7" s="29"/>
      <c r="XV7" s="29"/>
      <c r="XW7" s="29"/>
      <c r="XX7" s="29"/>
      <c r="XY7" s="29">
        <v>462.024</v>
      </c>
      <c r="XZ7" s="29"/>
      <c r="YA7" s="29">
        <v>166.07040000000001</v>
      </c>
      <c r="YB7" s="29"/>
      <c r="YC7" s="29"/>
      <c r="YD7" s="29">
        <v>412.59899999999999</v>
      </c>
      <c r="YE7" s="29"/>
      <c r="YF7" s="29">
        <v>111.054</v>
      </c>
      <c r="YG7" s="29"/>
      <c r="YH7" s="29"/>
      <c r="YI7" s="29"/>
      <c r="YJ7" s="29">
        <v>255.25439999999998</v>
      </c>
      <c r="YK7" s="29"/>
      <c r="YL7" s="29">
        <v>170.40400000000002</v>
      </c>
      <c r="YM7" s="29">
        <v>127.82539999999999</v>
      </c>
      <c r="YN7" s="29">
        <v>254.3655</v>
      </c>
      <c r="YO7" s="29"/>
      <c r="YP7" s="29"/>
      <c r="YQ7" s="29"/>
      <c r="YR7" s="29"/>
      <c r="YS7" s="29"/>
      <c r="YT7" s="29">
        <v>486.29160000000002</v>
      </c>
      <c r="YU7" s="29"/>
      <c r="YV7" s="29"/>
      <c r="YW7" s="29">
        <v>566.47160000000008</v>
      </c>
      <c r="YX7" s="29"/>
      <c r="YY7" s="29"/>
      <c r="YZ7" s="29">
        <v>187.43680000000001</v>
      </c>
      <c r="ZA7" s="29"/>
      <c r="ZB7" s="29">
        <v>221.25599999999997</v>
      </c>
      <c r="ZC7" s="29"/>
      <c r="ZD7" s="29">
        <v>410.61</v>
      </c>
      <c r="ZE7" s="29"/>
      <c r="ZF7" s="29"/>
      <c r="ZG7" s="29"/>
      <c r="ZH7" s="29"/>
      <c r="ZI7" s="29">
        <v>475.46060000000006</v>
      </c>
      <c r="ZJ7" s="29"/>
      <c r="ZK7" s="29"/>
      <c r="ZL7" s="29"/>
      <c r="ZM7" s="29">
        <v>567.76199999999994</v>
      </c>
      <c r="ZN7" s="29"/>
      <c r="ZO7" s="29"/>
      <c r="ZP7" s="29">
        <v>333.11130000000003</v>
      </c>
      <c r="ZQ7" s="29"/>
      <c r="ZR7" s="29"/>
      <c r="ZS7" s="29"/>
      <c r="ZT7" s="29"/>
      <c r="ZU7" s="29"/>
      <c r="ZV7" s="29"/>
      <c r="ZW7" s="29"/>
      <c r="ZX7" s="29"/>
      <c r="ZY7" s="29">
        <v>221.26079999999999</v>
      </c>
      <c r="ZZ7" s="29"/>
      <c r="AAA7" s="29"/>
      <c r="AAB7" s="29"/>
      <c r="AAC7" s="29">
        <v>819.96469999999999</v>
      </c>
      <c r="AAD7" s="29"/>
      <c r="AAE7" s="29"/>
      <c r="AAF7" s="29"/>
      <c r="AAG7" s="29"/>
      <c r="AAH7" s="29"/>
      <c r="AAI7" s="29"/>
      <c r="AAJ7" s="29"/>
      <c r="AAK7" s="29"/>
      <c r="AAL7" s="29"/>
      <c r="AAM7" s="29"/>
      <c r="AAN7" s="29"/>
      <c r="AAO7" s="29"/>
      <c r="AAP7" s="29"/>
      <c r="AAQ7" s="29"/>
      <c r="AAR7" s="29">
        <v>367.92599999999999</v>
      </c>
      <c r="AAS7" s="29"/>
      <c r="AAT7" s="29"/>
      <c r="AAU7" s="29"/>
      <c r="AAV7" s="29"/>
      <c r="AAW7" s="29">
        <v>176.74</v>
      </c>
      <c r="AAX7" s="29"/>
      <c r="AAY7" s="29"/>
      <c r="AAZ7" s="29"/>
      <c r="ABA7" s="29"/>
      <c r="ABB7" s="29">
        <v>177.30459999999999</v>
      </c>
      <c r="ABC7" s="29"/>
      <c r="ABD7" s="29"/>
      <c r="ABE7" s="29"/>
      <c r="ABF7" s="29">
        <v>411.70429999999999</v>
      </c>
      <c r="ABG7" s="29"/>
      <c r="ABH7" s="29">
        <v>271.97249999999997</v>
      </c>
      <c r="ABI7" s="29"/>
      <c r="ABJ7" s="29">
        <v>396.72659999999996</v>
      </c>
      <c r="ABK7" s="29">
        <v>346.21229999999997</v>
      </c>
      <c r="ABL7" s="29">
        <v>652.32320000000004</v>
      </c>
      <c r="ABM7" s="29"/>
      <c r="ABN7" s="29">
        <v>500.42460000000005</v>
      </c>
      <c r="ABO7" s="29"/>
      <c r="ABP7" s="29"/>
      <c r="ABQ7" s="29"/>
      <c r="ABR7" s="29"/>
      <c r="ABS7" s="29">
        <v>906.29550000000006</v>
      </c>
      <c r="ABT7" s="29"/>
      <c r="ABU7" s="29"/>
      <c r="ABV7" s="29">
        <v>241.37319999999997</v>
      </c>
      <c r="ABW7" s="29"/>
      <c r="ABX7" s="29"/>
      <c r="ABY7" s="29"/>
      <c r="ABZ7" s="29"/>
      <c r="ACA7" s="29"/>
      <c r="ACB7" s="29"/>
      <c r="ACC7" s="29"/>
      <c r="ACD7" s="29"/>
      <c r="ACE7" s="29"/>
      <c r="ACF7" s="29"/>
      <c r="ACG7" s="29">
        <v>1007.1026999999999</v>
      </c>
      <c r="ACH7" s="29"/>
      <c r="ACI7" s="29"/>
      <c r="ACJ7" s="29"/>
      <c r="ACK7" s="29"/>
      <c r="ACL7" s="29">
        <v>386.47620000000001</v>
      </c>
      <c r="ACM7" s="29">
        <v>200.54560000000001</v>
      </c>
      <c r="ACN7" s="29"/>
      <c r="ACO7" s="29"/>
      <c r="ACP7" s="29"/>
      <c r="ACQ7" s="29"/>
      <c r="ACR7" s="29"/>
      <c r="ACS7" s="29"/>
      <c r="ACT7" s="29">
        <v>186.71730000000002</v>
      </c>
      <c r="ACU7" s="29">
        <v>261.81780000000003</v>
      </c>
      <c r="ACV7" s="29">
        <v>327.00690000000003</v>
      </c>
      <c r="ACW7" s="29">
        <v>334.22399999999993</v>
      </c>
      <c r="ACX7" s="29"/>
      <c r="ACY7" s="29"/>
      <c r="ACZ7" s="29"/>
      <c r="ADA7" s="29"/>
      <c r="ADB7" s="29"/>
      <c r="ADC7" s="29"/>
      <c r="ADD7" s="29">
        <v>405.56060000000002</v>
      </c>
      <c r="ADE7" s="29"/>
      <c r="ADF7" s="29"/>
      <c r="ADG7" s="29"/>
      <c r="ADH7" s="29"/>
      <c r="ADI7" s="29"/>
      <c r="ADJ7" s="29"/>
      <c r="ADK7" s="29"/>
      <c r="ADL7" s="29">
        <v>459.99540000000002</v>
      </c>
      <c r="ADM7" s="29"/>
      <c r="ADN7" s="29">
        <v>883.44959999999992</v>
      </c>
      <c r="ADO7" s="29"/>
      <c r="ADP7" s="29"/>
      <c r="ADQ7" s="29"/>
      <c r="ADR7" s="29"/>
      <c r="ADS7" s="29"/>
      <c r="ADT7" s="29">
        <v>733.10159999999996</v>
      </c>
      <c r="ADU7" s="29"/>
      <c r="ADV7" s="29">
        <v>310.02160000000003</v>
      </c>
      <c r="ADW7" s="29">
        <v>404.46420000000001</v>
      </c>
      <c r="ADX7" s="29">
        <v>492.00779999999997</v>
      </c>
      <c r="ADY7" s="29"/>
      <c r="ADZ7" s="29">
        <v>254.13300000000001</v>
      </c>
      <c r="AEA7" s="29"/>
      <c r="AEB7" s="29"/>
      <c r="AEC7" s="29"/>
      <c r="AED7" s="29"/>
      <c r="AEE7" s="29">
        <v>190.81639999999999</v>
      </c>
      <c r="AEF7" s="29"/>
      <c r="AEG7" s="29">
        <v>998.81280000000004</v>
      </c>
      <c r="AEH7" s="29">
        <v>244.75200000000001</v>
      </c>
      <c r="AEI7" s="29"/>
      <c r="AEJ7" s="29">
        <v>342.09839999999997</v>
      </c>
      <c r="AEK7" s="29">
        <v>171.37009999999998</v>
      </c>
      <c r="AEL7" s="29"/>
      <c r="AEM7" s="29"/>
      <c r="AEN7" s="29"/>
      <c r="AEO7" s="29"/>
      <c r="AEP7" s="29"/>
      <c r="AEQ7" s="29"/>
      <c r="AER7" s="29"/>
      <c r="AES7" s="29">
        <v>180.68199999999999</v>
      </c>
      <c r="AET7" s="29"/>
      <c r="AEU7" s="29"/>
      <c r="AEV7" s="29"/>
      <c r="AEW7" s="29"/>
      <c r="AEX7" s="29"/>
      <c r="AEY7" s="29">
        <v>397.024</v>
      </c>
      <c r="AEZ7" s="29"/>
      <c r="AFA7" s="29"/>
      <c r="AFB7" s="29"/>
      <c r="AFC7" s="29"/>
      <c r="AFD7" s="29"/>
      <c r="AFE7" s="29"/>
      <c r="AFF7" s="29"/>
      <c r="AFG7" s="29"/>
      <c r="AFH7" s="29">
        <v>311.0976</v>
      </c>
      <c r="AFI7" s="29"/>
      <c r="AFJ7" s="29">
        <v>156.18</v>
      </c>
      <c r="AFK7" s="29"/>
      <c r="AFL7" s="29"/>
      <c r="AFM7" s="29">
        <v>209.38139999999999</v>
      </c>
      <c r="AFN7" s="29"/>
      <c r="AFO7" s="29"/>
      <c r="AFP7" s="29"/>
      <c r="AFQ7" s="29"/>
      <c r="AFR7" s="29"/>
      <c r="AFS7" s="29">
        <v>492.07859999999999</v>
      </c>
      <c r="AFT7" s="29"/>
      <c r="AFU7" s="29">
        <v>830.26440000000002</v>
      </c>
      <c r="AFV7" s="29"/>
      <c r="AFW7" s="29"/>
      <c r="AFX7" s="29"/>
      <c r="AFY7" s="29"/>
      <c r="AFZ7" s="29"/>
      <c r="AGA7" s="29"/>
      <c r="AGB7" s="29"/>
      <c r="AGC7" s="29"/>
      <c r="AGD7" s="29"/>
      <c r="AGE7" s="29"/>
      <c r="AGF7" s="29">
        <v>183.29849999999999</v>
      </c>
      <c r="AGG7" s="29">
        <v>478.85749999999996</v>
      </c>
      <c r="AGH7" s="29"/>
      <c r="AGI7" s="29">
        <v>550.36799999999994</v>
      </c>
      <c r="AGJ7" s="29"/>
      <c r="AGK7" s="29">
        <v>131.904</v>
      </c>
      <c r="AGL7" s="29"/>
      <c r="AGM7" s="29"/>
      <c r="AGN7" s="29"/>
      <c r="AGO7" s="29"/>
      <c r="AGP7" s="29"/>
      <c r="AGQ7" s="29"/>
      <c r="AGR7" s="29"/>
      <c r="AGS7" s="29">
        <v>848.51330000000007</v>
      </c>
      <c r="AGT7" s="29"/>
      <c r="AGU7" s="29"/>
      <c r="AGV7" s="29"/>
      <c r="AGW7" s="29"/>
      <c r="AGX7" s="29"/>
      <c r="AGY7" s="29">
        <v>310.92309999999998</v>
      </c>
      <c r="AGZ7" s="29"/>
      <c r="AHA7" s="29"/>
      <c r="AHB7" s="29"/>
      <c r="AHC7" s="29"/>
      <c r="AHD7" s="29"/>
      <c r="AHE7" s="29">
        <v>263.87460000000004</v>
      </c>
      <c r="AHF7" s="29">
        <v>148.86290000000002</v>
      </c>
      <c r="AHG7" s="29">
        <v>321.23199999999997</v>
      </c>
      <c r="AHH7" s="29"/>
      <c r="AHI7" s="29"/>
      <c r="AHJ7" s="29"/>
      <c r="AHK7" s="29">
        <v>507.4</v>
      </c>
      <c r="AHL7" s="29"/>
      <c r="AHM7" s="29">
        <v>272.6696</v>
      </c>
      <c r="AHN7" s="29"/>
      <c r="AHO7" s="29">
        <v>904.55959999999993</v>
      </c>
      <c r="AHP7" s="29"/>
      <c r="AHQ7" s="29"/>
      <c r="AHR7" s="29"/>
      <c r="AHS7" s="29"/>
      <c r="AHT7" s="29"/>
      <c r="AHU7" s="29"/>
      <c r="AHV7" s="29"/>
      <c r="AHW7" s="29"/>
      <c r="AHX7" s="29"/>
      <c r="AHY7" s="29"/>
      <c r="AHZ7" s="29"/>
      <c r="AIA7" s="29"/>
      <c r="AIB7" s="29">
        <v>460.71840000000003</v>
      </c>
      <c r="AIC7" s="29">
        <v>722.58339999999998</v>
      </c>
      <c r="AID7" s="29"/>
      <c r="AIE7" s="29"/>
      <c r="AIF7" s="29"/>
      <c r="AIG7" s="29"/>
      <c r="AIH7" s="29"/>
      <c r="AII7" s="29"/>
      <c r="AIJ7" s="29"/>
      <c r="AIK7" s="29"/>
      <c r="AIL7" s="29"/>
      <c r="AIM7" s="29"/>
      <c r="AIN7" s="29"/>
      <c r="AIO7" s="29"/>
      <c r="AIP7" s="29"/>
      <c r="AIQ7" s="29"/>
      <c r="AIR7" s="29"/>
      <c r="AIS7" s="29">
        <v>502.9171</v>
      </c>
      <c r="AIT7" s="29"/>
      <c r="AIU7" s="29"/>
      <c r="AIV7" s="29"/>
      <c r="AIW7" s="29"/>
      <c r="AIX7" s="29">
        <v>198.41759999999999</v>
      </c>
      <c r="AIY7" s="29"/>
      <c r="AIZ7" s="29"/>
      <c r="AJA7" s="29"/>
      <c r="AJB7" s="29">
        <v>238.50560000000002</v>
      </c>
      <c r="AJC7" s="29"/>
      <c r="AJD7" s="29"/>
      <c r="AJE7" s="29"/>
      <c r="AJF7" s="29"/>
      <c r="AJG7" s="29"/>
      <c r="AJH7" s="29"/>
      <c r="AJI7" s="29"/>
      <c r="AJJ7" s="29">
        <v>667.78139999999996</v>
      </c>
      <c r="AJK7" s="29">
        <v>232.56</v>
      </c>
      <c r="AJL7" s="29">
        <v>855.99360000000001</v>
      </c>
      <c r="AJM7" s="29"/>
      <c r="AJN7" s="29"/>
      <c r="AJO7" s="29"/>
      <c r="AJP7" s="29"/>
      <c r="AJQ7" s="29"/>
      <c r="AJR7" s="29"/>
      <c r="AJS7" s="29"/>
      <c r="AJT7" s="29"/>
      <c r="AJU7" s="29">
        <v>441.9864</v>
      </c>
      <c r="AJV7" s="29">
        <v>641.88599999999997</v>
      </c>
      <c r="AJW7" s="29"/>
      <c r="AJX7" s="29"/>
      <c r="AJY7" s="29"/>
      <c r="AJZ7" s="29">
        <v>1069.3439999999998</v>
      </c>
      <c r="AKA7" s="29"/>
      <c r="AKB7" s="29"/>
      <c r="AKC7" s="29"/>
      <c r="AKD7" s="29"/>
      <c r="AKE7" s="29">
        <v>891.05419999999992</v>
      </c>
      <c r="AKF7" s="29"/>
      <c r="AKG7" s="29"/>
      <c r="AKH7" s="29"/>
      <c r="AKI7" s="29"/>
      <c r="AKJ7" s="29"/>
      <c r="AKK7" s="29"/>
      <c r="AKL7" s="29"/>
      <c r="AKM7" s="29"/>
      <c r="AKN7" s="29"/>
      <c r="AKO7" s="29"/>
      <c r="AKP7" s="29"/>
      <c r="AKQ7" s="29"/>
      <c r="AKR7" s="29"/>
      <c r="AKS7" s="29"/>
      <c r="AKT7" s="29"/>
      <c r="AKU7" s="29"/>
      <c r="AKV7" s="29"/>
      <c r="AKW7" s="29"/>
      <c r="AKX7" s="29"/>
      <c r="AKY7" s="29"/>
      <c r="AKZ7" s="29"/>
      <c r="ALA7" s="29"/>
      <c r="ALB7" s="29">
        <v>248.20110000000003</v>
      </c>
      <c r="ALC7" s="29"/>
      <c r="ALD7" s="29"/>
      <c r="ALE7" s="29"/>
      <c r="ALF7" s="29"/>
      <c r="ALG7" s="29"/>
      <c r="ALH7" s="29"/>
      <c r="ALI7" s="29">
        <v>856.23480000000006</v>
      </c>
      <c r="ALJ7" s="29">
        <v>308.97899999999998</v>
      </c>
      <c r="ALK7" s="29">
        <v>567.44620000000009</v>
      </c>
      <c r="ALL7" s="29"/>
      <c r="ALM7" s="29"/>
      <c r="ALN7" s="29">
        <v>302.88560000000001</v>
      </c>
      <c r="ALO7" s="29"/>
      <c r="ALP7" s="29"/>
      <c r="ALQ7" s="29"/>
      <c r="ALR7" s="29"/>
      <c r="ALS7" s="29">
        <v>233.15879999999999</v>
      </c>
      <c r="ALT7" s="29"/>
      <c r="ALU7" s="29">
        <v>452.34280000000001</v>
      </c>
      <c r="ALV7" s="29"/>
      <c r="ALW7" s="29"/>
      <c r="ALX7" s="29"/>
      <c r="ALY7" s="29"/>
      <c r="ALZ7" s="29"/>
      <c r="AMA7" s="29">
        <v>248.45519999999999</v>
      </c>
      <c r="AMB7" s="29"/>
      <c r="AMC7" s="29"/>
      <c r="AMD7" s="29"/>
      <c r="AME7" s="29"/>
      <c r="AMF7" s="29"/>
      <c r="AMG7" s="29"/>
      <c r="AMH7" s="29"/>
      <c r="AMI7" s="29"/>
      <c r="AMJ7" s="29"/>
      <c r="AMK7" s="29"/>
      <c r="AML7" s="29"/>
      <c r="AMM7" s="29"/>
      <c r="AMN7" s="29">
        <v>739.99170000000004</v>
      </c>
      <c r="AMO7" s="29">
        <v>237.23700000000002</v>
      </c>
      <c r="AMP7" s="29"/>
      <c r="AMQ7" s="29"/>
      <c r="AMR7" s="29"/>
      <c r="AMS7" s="29"/>
      <c r="AMT7" s="29"/>
      <c r="AMU7" s="29"/>
      <c r="AMV7" s="29"/>
      <c r="AMW7" s="29"/>
      <c r="AMX7" s="29"/>
      <c r="AMY7" s="29"/>
      <c r="AMZ7" s="29"/>
      <c r="ANA7" s="29"/>
      <c r="ANB7" s="29"/>
      <c r="ANC7" s="29"/>
      <c r="AND7" s="29">
        <v>377.6463</v>
      </c>
      <c r="ANE7" s="29"/>
      <c r="ANF7" s="29"/>
      <c r="ANG7" s="29"/>
      <c r="ANH7" s="29"/>
      <c r="ANI7" s="29">
        <v>188.6798</v>
      </c>
      <c r="ANJ7" s="29"/>
      <c r="ANK7" s="29"/>
      <c r="ANL7" s="29"/>
      <c r="ANM7" s="29"/>
      <c r="ANN7" s="29"/>
      <c r="ANO7" s="29"/>
      <c r="ANP7" s="29">
        <v>1035.0060000000001</v>
      </c>
      <c r="ANQ7" s="29"/>
      <c r="ANR7" s="29"/>
      <c r="ANS7" s="29"/>
      <c r="ANT7" s="29"/>
      <c r="ANU7" s="29"/>
      <c r="ANV7" s="29"/>
      <c r="ANW7" s="29"/>
      <c r="ANX7" s="29"/>
      <c r="ANY7" s="29"/>
      <c r="ANZ7" s="29">
        <v>524.49840000000006</v>
      </c>
      <c r="AOA7" s="29"/>
      <c r="AOB7" s="29"/>
      <c r="AOC7" s="29"/>
      <c r="AOD7" s="29"/>
      <c r="AOE7" s="29"/>
      <c r="AOF7" s="29"/>
      <c r="AOG7" s="29"/>
      <c r="AOH7" s="29"/>
      <c r="AOI7" s="29"/>
      <c r="AOJ7" s="29"/>
      <c r="AOK7" s="29"/>
      <c r="AOL7" s="29"/>
      <c r="AOM7" s="29"/>
      <c r="AON7" s="29"/>
      <c r="AOO7" s="29"/>
      <c r="AOP7" s="29"/>
      <c r="AOQ7" s="29"/>
      <c r="AOR7" s="29"/>
      <c r="AOS7" s="29"/>
      <c r="AOT7" s="29"/>
      <c r="AOU7" s="29">
        <v>215.23679999999999</v>
      </c>
      <c r="AOV7" s="29">
        <v>633.72479999999996</v>
      </c>
      <c r="AOW7" s="29"/>
      <c r="AOX7" s="29"/>
      <c r="AOY7" s="29"/>
      <c r="AOZ7" s="29"/>
      <c r="APA7" s="29"/>
      <c r="APB7" s="29"/>
      <c r="APC7" s="29"/>
      <c r="APD7" s="29"/>
      <c r="APE7" s="29"/>
      <c r="APF7" s="29"/>
      <c r="APG7" s="29"/>
      <c r="APH7" s="29">
        <v>749.34619999999995</v>
      </c>
      <c r="API7" s="29">
        <v>404.096</v>
      </c>
      <c r="APJ7" s="29"/>
      <c r="APK7" s="29"/>
      <c r="APL7" s="29">
        <v>205.35450000000003</v>
      </c>
      <c r="APM7" s="29"/>
      <c r="APN7" s="29"/>
      <c r="APO7" s="29"/>
      <c r="APP7" s="29"/>
      <c r="APQ7" s="29"/>
      <c r="APR7" s="29">
        <v>276.30180000000001</v>
      </c>
      <c r="APS7" s="29">
        <v>940.13400000000001</v>
      </c>
      <c r="APT7" s="29"/>
      <c r="APU7" s="29">
        <v>242.89599999999999</v>
      </c>
      <c r="APV7" s="29"/>
      <c r="APW7" s="29"/>
      <c r="APX7" s="29">
        <v>607.49399999999991</v>
      </c>
      <c r="APY7" s="29"/>
      <c r="APZ7" s="29"/>
      <c r="AQA7" s="29"/>
      <c r="AQB7" s="29"/>
      <c r="AQC7" s="29"/>
      <c r="AQD7" s="29">
        <v>640.5462</v>
      </c>
      <c r="AQE7" s="29"/>
      <c r="AQF7" s="29">
        <v>384.21879999999999</v>
      </c>
      <c r="AQG7" s="29"/>
      <c r="AQH7" s="29">
        <v>259.96079999999995</v>
      </c>
      <c r="AQI7" s="29"/>
      <c r="AQJ7" s="29"/>
      <c r="AQK7" s="29"/>
      <c r="AQL7" s="29"/>
      <c r="AQM7" s="29">
        <v>629.74659999999994</v>
      </c>
      <c r="AQN7" s="29"/>
      <c r="AQO7" s="29"/>
      <c r="AQP7" s="29">
        <v>1027.7557999999999</v>
      </c>
      <c r="AQQ7" s="29"/>
      <c r="AQR7" s="29"/>
      <c r="AQS7" s="29">
        <v>929.75519999999995</v>
      </c>
      <c r="AQT7" s="29"/>
      <c r="AQU7" s="29">
        <v>208.0104</v>
      </c>
      <c r="AQV7" s="29"/>
      <c r="AQW7" s="29"/>
      <c r="AQX7" s="29"/>
      <c r="AQY7" s="29"/>
      <c r="AQZ7" s="29"/>
      <c r="ARA7" s="29"/>
      <c r="ARB7" s="29"/>
      <c r="ARC7" s="29"/>
      <c r="ARD7" s="29"/>
      <c r="ARE7" s="29"/>
      <c r="ARF7" s="29"/>
      <c r="ARG7" s="29"/>
      <c r="ARH7" s="29"/>
      <c r="ARI7" s="29"/>
      <c r="ARJ7" s="29"/>
      <c r="ARK7" s="29"/>
      <c r="ARL7" s="29">
        <v>939.33720000000005</v>
      </c>
      <c r="ARM7" s="29"/>
      <c r="ARN7" s="29"/>
      <c r="ARO7" s="29"/>
      <c r="ARP7" s="29"/>
      <c r="ARQ7" s="29"/>
      <c r="ARR7" s="29">
        <v>534.51089999999999</v>
      </c>
      <c r="ARS7" s="29"/>
      <c r="ART7" s="29"/>
      <c r="ARU7" s="29"/>
      <c r="ARV7" s="29">
        <v>347.72500000000002</v>
      </c>
      <c r="ARW7" s="29"/>
      <c r="ARX7" s="29"/>
      <c r="ARY7" s="29"/>
      <c r="ARZ7" s="29"/>
      <c r="ASA7" s="29"/>
      <c r="ASB7" s="29"/>
      <c r="ASC7" s="29">
        <v>134.8032</v>
      </c>
      <c r="ASD7" s="29"/>
      <c r="ASE7" s="29"/>
      <c r="ASF7" s="29"/>
      <c r="ASG7" s="29"/>
      <c r="ASH7" s="29"/>
      <c r="ASI7" s="29">
        <v>915.65739999999994</v>
      </c>
      <c r="ASJ7" s="29"/>
      <c r="ASK7" s="29">
        <v>544.66470000000004</v>
      </c>
      <c r="ASL7" s="29"/>
      <c r="ASM7" s="29"/>
      <c r="ASN7" s="29"/>
      <c r="ASO7" s="29"/>
      <c r="ASP7" s="29"/>
      <c r="ASQ7" s="29">
        <v>183.88149999999999</v>
      </c>
      <c r="ASR7" s="29">
        <v>1084.2388000000001</v>
      </c>
      <c r="ASS7" s="29"/>
      <c r="AST7" s="29">
        <v>306.25810000000001</v>
      </c>
      <c r="ASU7" s="29">
        <v>176.93520000000001</v>
      </c>
      <c r="ASV7" s="29"/>
      <c r="ASW7" s="29"/>
      <c r="ASX7" s="29"/>
      <c r="ASY7" s="29"/>
      <c r="ASZ7" s="29">
        <v>628.53099999999995</v>
      </c>
      <c r="ATA7" s="29"/>
      <c r="ATB7" s="29"/>
      <c r="ATC7" s="29"/>
      <c r="ATD7" s="29"/>
      <c r="ATE7" s="29">
        <v>938.73119999999994</v>
      </c>
      <c r="ATF7" s="29"/>
      <c r="ATG7" s="29">
        <v>196.61039999999997</v>
      </c>
      <c r="ATH7" s="29"/>
      <c r="ATI7" s="29">
        <v>198.44549999999998</v>
      </c>
      <c r="ATJ7" s="29"/>
      <c r="ATK7" s="29"/>
      <c r="ATL7" s="29"/>
      <c r="ATM7" s="29"/>
      <c r="ATN7" s="29">
        <v>1363.1797999999999</v>
      </c>
      <c r="ATO7" s="29"/>
      <c r="ATP7" s="29">
        <v>707.27210000000014</v>
      </c>
      <c r="ATQ7" s="29"/>
      <c r="ATR7" s="29"/>
      <c r="ATS7" s="29"/>
      <c r="ATT7" s="29"/>
      <c r="ATU7" s="29"/>
      <c r="ATV7" s="29"/>
      <c r="ATW7" s="29"/>
      <c r="ATX7" s="29"/>
      <c r="ATY7" s="29"/>
      <c r="ATZ7" s="29"/>
      <c r="AUA7" s="29"/>
      <c r="AUB7" s="29"/>
      <c r="AUC7" s="29"/>
      <c r="AUD7" s="29"/>
      <c r="AUE7" s="29">
        <v>256.64429999999999</v>
      </c>
      <c r="AUF7" s="29"/>
      <c r="AUG7" s="29"/>
      <c r="AUH7" s="29"/>
      <c r="AUI7" s="29"/>
      <c r="AUJ7" s="29"/>
      <c r="AUK7" s="29"/>
      <c r="AUL7" s="29"/>
      <c r="AUM7" s="29"/>
      <c r="AUN7" s="29"/>
      <c r="AUO7" s="29"/>
      <c r="AUP7" s="29"/>
      <c r="AUQ7" s="29"/>
      <c r="AUR7" s="29">
        <v>489.24599999999998</v>
      </c>
      <c r="AUS7" s="29"/>
      <c r="AUT7" s="29"/>
      <c r="AUU7" s="29"/>
      <c r="AUV7" s="29"/>
      <c r="AUW7" s="29"/>
      <c r="AUX7" s="29"/>
      <c r="AUY7" s="29"/>
      <c r="AUZ7" s="29">
        <v>607.44890000000009</v>
      </c>
      <c r="AVA7" s="29"/>
      <c r="AVB7" s="29">
        <v>961.40080000000012</v>
      </c>
      <c r="AVC7" s="29"/>
      <c r="AVD7" s="29"/>
      <c r="AVE7" s="29"/>
      <c r="AVF7" s="29">
        <v>200.07800000000003</v>
      </c>
      <c r="AVG7" s="29"/>
      <c r="AVH7" s="29"/>
      <c r="AVI7" s="29"/>
      <c r="AVJ7" s="29">
        <v>1248.8760000000002</v>
      </c>
      <c r="AVK7" s="29"/>
      <c r="AVL7" s="29"/>
      <c r="AVM7" s="29"/>
      <c r="AVN7" s="29"/>
      <c r="AVO7" s="29"/>
      <c r="AVP7" s="29"/>
      <c r="AVQ7" s="29"/>
      <c r="AVR7" s="29"/>
      <c r="AVS7" s="29"/>
      <c r="AVT7" s="29">
        <v>279.73439999999999</v>
      </c>
      <c r="AVU7" s="29">
        <v>287.78399999999999</v>
      </c>
      <c r="AVV7" s="29"/>
      <c r="AVW7" s="29"/>
      <c r="AVX7" s="29"/>
      <c r="AVY7" s="29"/>
      <c r="AVZ7" s="29"/>
      <c r="AWA7" s="29">
        <v>351.70719999999994</v>
      </c>
      <c r="AWB7" s="29"/>
      <c r="AWC7" s="29">
        <v>688.67399999999998</v>
      </c>
      <c r="AWD7" s="29">
        <v>748.62239999999997</v>
      </c>
      <c r="AWE7" s="29"/>
      <c r="AWF7" s="29"/>
      <c r="AWG7" s="29"/>
      <c r="AWH7" s="29"/>
      <c r="AWI7" s="29">
        <v>367.13159999999999</v>
      </c>
      <c r="AWJ7" s="29">
        <v>1035.8442</v>
      </c>
      <c r="AWK7" s="29">
        <v>490.34699999999998</v>
      </c>
      <c r="AWL7" s="29"/>
      <c r="AWM7" s="29"/>
      <c r="AWN7" s="29"/>
      <c r="AWO7" s="29"/>
      <c r="AWP7" s="29"/>
      <c r="AWQ7" s="29"/>
      <c r="AWR7" s="29"/>
      <c r="AWS7" s="29"/>
      <c r="AWT7" s="29"/>
      <c r="AWU7" s="29"/>
      <c r="AWV7" s="29"/>
      <c r="AWW7" s="29"/>
      <c r="AWX7" s="29"/>
      <c r="AWY7" s="29">
        <v>1346.9365</v>
      </c>
      <c r="AWZ7" s="29"/>
      <c r="AXA7" s="29"/>
      <c r="AXB7" s="29"/>
      <c r="AXC7" s="29"/>
      <c r="AXD7" s="29"/>
      <c r="AXE7" s="29"/>
      <c r="AXF7" s="29">
        <v>267.96799999999996</v>
      </c>
      <c r="AXG7" s="29"/>
      <c r="AXH7" s="29"/>
      <c r="AXI7" s="29"/>
      <c r="AXJ7" s="29"/>
      <c r="AXK7" s="29"/>
      <c r="AXL7" s="29"/>
      <c r="AXM7" s="29"/>
      <c r="AXN7" s="29">
        <v>817.8599999999999</v>
      </c>
      <c r="AXO7" s="29">
        <v>467.08760000000001</v>
      </c>
      <c r="AXP7" s="29"/>
      <c r="AXQ7" s="29"/>
      <c r="AXR7" s="29"/>
      <c r="AXS7" s="29"/>
      <c r="AXT7" s="29">
        <v>1380.5478000000001</v>
      </c>
      <c r="AXU7" s="29"/>
      <c r="AXV7" s="29"/>
      <c r="AXW7" s="29"/>
      <c r="AXX7" s="29"/>
      <c r="AXY7" s="29"/>
      <c r="AXZ7" s="29"/>
      <c r="AYA7" s="29"/>
      <c r="AYB7" s="29"/>
      <c r="AYC7" s="29">
        <v>547.67039999999997</v>
      </c>
      <c r="AYD7" s="29"/>
      <c r="AYE7" s="29"/>
      <c r="AYF7" s="29"/>
      <c r="AYG7" s="29"/>
      <c r="AYH7" s="29"/>
      <c r="AYI7" s="29">
        <v>396.9864</v>
      </c>
      <c r="AYJ7" s="29"/>
      <c r="AYK7" s="29"/>
      <c r="AYL7" s="29"/>
      <c r="AYM7" s="29"/>
      <c r="AYN7" s="29"/>
      <c r="AYO7" s="29"/>
      <c r="AYP7" s="29"/>
      <c r="AYQ7" s="29"/>
      <c r="AYR7" s="29"/>
      <c r="AYS7" s="29"/>
      <c r="AYT7" s="29"/>
      <c r="AYU7" s="29"/>
      <c r="AYV7" s="29"/>
      <c r="AYW7" s="29">
        <v>720.86519999999996</v>
      </c>
      <c r="AYX7" s="29"/>
      <c r="AYY7" s="29"/>
      <c r="AYZ7" s="29"/>
      <c r="AZA7" s="29"/>
      <c r="AZB7" s="29">
        <v>396.14670000000001</v>
      </c>
      <c r="AZC7" s="29"/>
      <c r="AZD7" s="29"/>
      <c r="AZE7" s="29"/>
      <c r="AZF7" s="29"/>
      <c r="AZG7" s="29">
        <v>313.0659</v>
      </c>
      <c r="AZH7" s="29"/>
      <c r="AZI7" s="29"/>
      <c r="AZJ7" s="29"/>
      <c r="AZK7" s="29"/>
      <c r="AZL7" s="29"/>
      <c r="AZM7" s="29">
        <v>618.88750000000005</v>
      </c>
      <c r="AZN7" s="29"/>
      <c r="AZO7" s="29">
        <v>266.81600000000003</v>
      </c>
      <c r="AZP7" s="29"/>
      <c r="AZQ7" s="29"/>
      <c r="AZR7" s="29"/>
      <c r="AZS7" s="29"/>
      <c r="AZT7" s="29">
        <v>884.70899999999995</v>
      </c>
      <c r="AZU7" s="29"/>
      <c r="AZV7" s="29">
        <v>361.8168</v>
      </c>
      <c r="AZW7" s="29"/>
      <c r="AZX7" s="29"/>
      <c r="AZY7" s="29"/>
      <c r="AZZ7" s="29"/>
      <c r="BAA7" s="29"/>
      <c r="BAB7" s="29"/>
      <c r="BAC7" s="29"/>
      <c r="BAD7" s="29"/>
      <c r="BAE7" s="29"/>
      <c r="BAF7" s="29"/>
      <c r="BAG7" s="29"/>
      <c r="BAH7" s="29"/>
      <c r="BAI7" s="29"/>
      <c r="BAJ7" s="29">
        <v>299.45069999999998</v>
      </c>
      <c r="BAK7" s="29"/>
      <c r="BAL7" s="29"/>
      <c r="BAM7" s="29"/>
      <c r="BAN7" s="29">
        <v>928.61649999999997</v>
      </c>
      <c r="BAO7" s="29"/>
      <c r="BAP7" s="29"/>
      <c r="BAQ7" s="29"/>
      <c r="BAR7" s="29"/>
      <c r="BAS7" s="29"/>
      <c r="BAT7" s="29"/>
      <c r="BAU7" s="29"/>
      <c r="BAV7" s="29"/>
      <c r="BAW7" s="29"/>
      <c r="BAX7" s="29">
        <v>791.51940000000013</v>
      </c>
      <c r="BAY7" s="29"/>
      <c r="BAZ7" s="29"/>
      <c r="BBA7" s="29">
        <v>402.24900000000002</v>
      </c>
      <c r="BBB7" s="29"/>
      <c r="BBC7" s="29"/>
      <c r="BBD7" s="29"/>
      <c r="BBE7" s="29"/>
      <c r="BBF7" s="29"/>
      <c r="BBG7" s="29"/>
      <c r="BBH7" s="29"/>
      <c r="BBI7" s="29"/>
      <c r="BBJ7" s="29"/>
      <c r="BBK7" s="29"/>
      <c r="BBL7" s="29"/>
      <c r="BBM7" s="29"/>
      <c r="BBN7" s="29"/>
      <c r="BBO7" s="29"/>
      <c r="BBP7" s="29">
        <v>482.81470000000002</v>
      </c>
      <c r="BBQ7" s="29"/>
      <c r="BBR7" s="29"/>
      <c r="BBS7" s="29"/>
      <c r="BBT7" s="29"/>
      <c r="BBU7" s="29"/>
      <c r="BBV7" s="29"/>
      <c r="BBW7" s="29">
        <v>611.36969999999997</v>
      </c>
      <c r="BBX7" s="29"/>
      <c r="BBY7" s="29"/>
      <c r="BBZ7" s="29"/>
      <c r="BCA7" s="29"/>
      <c r="BCB7" s="29"/>
      <c r="BCC7" s="29">
        <v>785.00900000000001</v>
      </c>
      <c r="BCD7" s="29"/>
      <c r="BCE7" s="29"/>
      <c r="BCF7" s="29"/>
      <c r="BCG7" s="29"/>
      <c r="BCH7" s="29"/>
      <c r="BCI7" s="29"/>
      <c r="BCJ7" s="29"/>
      <c r="BCK7" s="29">
        <v>908.91079999999999</v>
      </c>
      <c r="BCL7" s="29"/>
      <c r="BCM7" s="29"/>
      <c r="BCN7" s="29">
        <v>1086.1842000000001</v>
      </c>
      <c r="BCO7" s="29"/>
      <c r="BCP7" s="29"/>
      <c r="BCQ7" s="29"/>
      <c r="BCR7" s="29"/>
      <c r="BCS7" s="29"/>
      <c r="BCT7" s="29"/>
      <c r="BCU7" s="29"/>
      <c r="BCV7" s="29"/>
      <c r="BCW7" s="29"/>
      <c r="BCX7" s="29"/>
      <c r="BCY7" s="29"/>
      <c r="BCZ7" s="29"/>
      <c r="BDA7" s="29"/>
      <c r="BDB7" s="29"/>
      <c r="BDC7" s="29"/>
      <c r="BDD7" s="29"/>
      <c r="BDE7" s="29"/>
      <c r="BDF7" s="29"/>
      <c r="BDG7" s="29"/>
      <c r="BDH7" s="29"/>
      <c r="BDI7" s="29"/>
      <c r="BDJ7" s="29"/>
      <c r="BDK7" s="29"/>
      <c r="BDL7" s="29"/>
      <c r="BDM7" s="29"/>
      <c r="BDN7" s="29"/>
      <c r="BDO7" s="29"/>
      <c r="BDP7" s="29">
        <v>654.428</v>
      </c>
      <c r="BDQ7" s="29"/>
      <c r="BDR7" s="29"/>
      <c r="BDS7" s="29"/>
      <c r="BDT7" s="29"/>
      <c r="BDU7" s="29"/>
      <c r="BDV7" s="29"/>
      <c r="BDW7" s="29"/>
      <c r="BDX7" s="29"/>
      <c r="BDY7" s="29">
        <v>500.10139999999996</v>
      </c>
      <c r="BDZ7" s="29"/>
      <c r="BEA7" s="29"/>
      <c r="BEB7" s="29"/>
      <c r="BEC7" s="29"/>
      <c r="BED7" s="29"/>
      <c r="BEE7" s="29">
        <v>342.3501</v>
      </c>
      <c r="BEF7" s="29"/>
      <c r="BEG7" s="29">
        <v>246.95440000000002</v>
      </c>
      <c r="BEH7" s="29"/>
      <c r="BEI7" s="29"/>
      <c r="BEJ7" s="29"/>
      <c r="BEK7" s="29"/>
      <c r="BEL7" s="29"/>
      <c r="BEM7" s="29">
        <v>765.06639999999993</v>
      </c>
      <c r="BEN7" s="29">
        <v>394.98900000000003</v>
      </c>
      <c r="BEO7" s="29"/>
      <c r="BEP7" s="29"/>
      <c r="BEQ7" s="29"/>
      <c r="BER7" s="29">
        <v>1085.2820999999999</v>
      </c>
      <c r="BES7" s="29"/>
      <c r="BET7" s="29"/>
      <c r="BEU7" s="29">
        <v>1580.8224</v>
      </c>
      <c r="BEV7" s="29"/>
      <c r="BEW7" s="29"/>
      <c r="BEX7" s="29"/>
      <c r="BEY7" s="29"/>
      <c r="BEZ7" s="29"/>
      <c r="BFA7" s="29"/>
      <c r="BFB7" s="29"/>
      <c r="BFC7" s="29"/>
      <c r="BFD7" s="29"/>
      <c r="BFE7" s="29">
        <v>317.71500000000003</v>
      </c>
      <c r="BFF7" s="29">
        <v>335.53800000000001</v>
      </c>
      <c r="BFG7" s="29">
        <v>1010.99</v>
      </c>
      <c r="BFH7" s="29"/>
      <c r="BFI7" s="29"/>
      <c r="BFJ7" s="29">
        <v>349.86599999999999</v>
      </c>
      <c r="BFK7" s="29">
        <v>432.52439999999996</v>
      </c>
      <c r="BFL7" s="29">
        <v>645.60159999999996</v>
      </c>
      <c r="BFM7" s="29"/>
      <c r="BFN7" s="29"/>
      <c r="BFO7" s="29">
        <v>1359.1072000000001</v>
      </c>
      <c r="BFP7" s="29">
        <v>434.40649999999999</v>
      </c>
      <c r="BFQ7" s="29"/>
      <c r="BFR7" s="29">
        <v>484.995</v>
      </c>
      <c r="BFS7" s="29"/>
      <c r="BFT7" s="29"/>
      <c r="BFU7" s="29">
        <v>332.39440000000002</v>
      </c>
      <c r="BFV7" s="29"/>
      <c r="BFW7" s="29"/>
      <c r="BFX7" s="29"/>
      <c r="BFY7" s="29"/>
      <c r="BFZ7" s="29"/>
      <c r="BGA7" s="29"/>
      <c r="BGB7" s="29"/>
      <c r="BGC7" s="29"/>
      <c r="BGD7" s="29">
        <v>332.37049999999999</v>
      </c>
      <c r="BGE7" s="29">
        <v>341.58640000000003</v>
      </c>
      <c r="BGF7" s="29"/>
      <c r="BGG7" s="29"/>
      <c r="BGH7" s="29"/>
      <c r="BGI7" s="29"/>
      <c r="BGJ7" s="29"/>
      <c r="BGK7" s="29"/>
      <c r="BGL7" s="29"/>
      <c r="BGM7" s="29"/>
      <c r="BGN7" s="29"/>
      <c r="BGO7" s="29"/>
      <c r="BGP7" s="29"/>
      <c r="BGQ7" s="29">
        <v>1236.17</v>
      </c>
      <c r="BGR7" s="29">
        <v>412.89600000000002</v>
      </c>
      <c r="BGS7" s="29"/>
      <c r="BGT7" s="29"/>
      <c r="BGU7" s="29"/>
      <c r="BGV7" s="29">
        <v>1201.6542999999999</v>
      </c>
      <c r="BGW7" s="29">
        <v>1266.2080000000001</v>
      </c>
      <c r="BGX7" s="29"/>
      <c r="BGY7" s="29"/>
      <c r="BGZ7" s="29"/>
      <c r="BHA7" s="29"/>
      <c r="BHB7" s="29"/>
      <c r="BHC7" s="29"/>
      <c r="BHD7" s="29"/>
      <c r="BHE7" s="29"/>
      <c r="BHF7" s="29"/>
      <c r="BHG7" s="29"/>
      <c r="BHH7" s="29"/>
      <c r="BHI7" s="29"/>
      <c r="BHJ7" s="29"/>
      <c r="BHK7" s="29"/>
      <c r="BHL7" s="29"/>
      <c r="BHM7" s="29">
        <v>614.70640000000003</v>
      </c>
      <c r="BHN7" s="29">
        <v>348.47249999999997</v>
      </c>
      <c r="BHO7" s="29"/>
      <c r="BHP7" s="29"/>
      <c r="BHQ7" s="29">
        <v>383.86700000000002</v>
      </c>
      <c r="BHR7" s="29"/>
      <c r="BHS7" s="29">
        <v>258.37260000000003</v>
      </c>
      <c r="BHT7" s="29"/>
      <c r="BHU7" s="29"/>
      <c r="BHV7" s="29"/>
      <c r="BHW7" s="29"/>
      <c r="BHX7" s="29"/>
      <c r="BHY7" s="29"/>
      <c r="BHZ7" s="29"/>
      <c r="BIA7" s="29"/>
      <c r="BIB7" s="29"/>
      <c r="BIC7" s="29"/>
      <c r="BID7" s="29"/>
      <c r="BIE7" s="29"/>
      <c r="BIF7" s="29"/>
      <c r="BIG7" s="29">
        <v>1061.1303</v>
      </c>
      <c r="BIH7" s="29">
        <v>669.93600000000004</v>
      </c>
      <c r="BII7" s="29"/>
      <c r="BIJ7" s="29">
        <v>267.91700000000003</v>
      </c>
      <c r="BIK7" s="29"/>
      <c r="BIL7" s="29"/>
      <c r="BIM7" s="29"/>
      <c r="BIN7" s="29"/>
      <c r="BIO7" s="29"/>
      <c r="BIP7" s="29"/>
      <c r="BIQ7" s="29"/>
      <c r="BIR7" s="29"/>
      <c r="BIS7" s="29">
        <v>814.08</v>
      </c>
      <c r="BIT7" s="29"/>
      <c r="BIU7" s="29"/>
      <c r="BIV7" s="29"/>
      <c r="BIW7" s="29"/>
      <c r="BIX7" s="29"/>
      <c r="BIY7" s="29"/>
      <c r="BIZ7" s="29">
        <v>294.96420000000001</v>
      </c>
      <c r="BJA7" s="29"/>
      <c r="BJB7" s="29"/>
      <c r="BJC7" s="29">
        <v>1635.2468999999999</v>
      </c>
      <c r="BJD7" s="29"/>
      <c r="BJE7" s="29"/>
      <c r="BJF7" s="29"/>
      <c r="BJG7" s="29">
        <v>178.54589999999999</v>
      </c>
      <c r="BJH7" s="29"/>
      <c r="BJI7" s="29"/>
      <c r="BJJ7" s="29"/>
      <c r="BJK7" s="29"/>
      <c r="BJL7" s="29"/>
      <c r="BJM7" s="29"/>
      <c r="BJN7" s="29"/>
      <c r="BJO7" s="29"/>
      <c r="BJP7" s="29"/>
      <c r="BJQ7" s="29"/>
      <c r="BJR7" s="29"/>
      <c r="BJS7" s="29"/>
      <c r="BJT7" s="29"/>
      <c r="BJU7" s="29"/>
      <c r="BJV7" s="29">
        <v>259.55520000000001</v>
      </c>
      <c r="BJW7" s="29"/>
      <c r="BJX7" s="29"/>
      <c r="BJY7" s="29"/>
      <c r="BJZ7" s="29"/>
      <c r="BKA7" s="29"/>
      <c r="BKB7" s="29"/>
      <c r="BKC7" s="29"/>
      <c r="BKD7" s="29"/>
      <c r="BKE7" s="29"/>
      <c r="BKF7" s="29">
        <v>737.80230000000006</v>
      </c>
      <c r="BKG7" s="29"/>
      <c r="BKH7" s="29"/>
      <c r="BKI7" s="29"/>
      <c r="BKJ7" s="29"/>
      <c r="BKK7" s="29"/>
      <c r="BKL7" s="29"/>
      <c r="BKM7" s="29"/>
      <c r="BKN7" s="29"/>
      <c r="BKO7" s="29"/>
      <c r="BKP7" s="29"/>
      <c r="BKQ7" s="29"/>
      <c r="BKR7" s="29"/>
      <c r="BKS7" s="29"/>
      <c r="BKT7" s="29"/>
      <c r="BKU7" s="29"/>
      <c r="BKV7" s="29"/>
      <c r="BKW7" s="29">
        <v>289.04259999999999</v>
      </c>
      <c r="BKX7" s="29"/>
      <c r="BKY7" s="29"/>
      <c r="BKZ7" s="29">
        <v>557.20719999999994</v>
      </c>
      <c r="BLA7" s="29">
        <v>1183.3008</v>
      </c>
      <c r="BLB7" s="29"/>
      <c r="BLC7" s="29"/>
      <c r="BLD7" s="29"/>
      <c r="BLE7" s="29"/>
      <c r="BLF7" s="29">
        <v>302.10599999999999</v>
      </c>
      <c r="BLG7" s="29"/>
      <c r="BLH7" s="29"/>
      <c r="BLI7" s="29"/>
      <c r="BLJ7" s="29"/>
      <c r="BLK7" s="29"/>
      <c r="BLL7" s="29"/>
      <c r="BLM7" s="29"/>
      <c r="BLN7" s="29"/>
      <c r="BLO7" s="29"/>
      <c r="BLP7" s="29">
        <v>783.45280000000002</v>
      </c>
      <c r="BLQ7" s="29"/>
      <c r="BLR7" s="29"/>
      <c r="BLS7" s="29"/>
      <c r="BLT7" s="29"/>
      <c r="BLU7" s="29">
        <v>532.02500000000009</v>
      </c>
      <c r="BLV7" s="29">
        <v>347.43459999999999</v>
      </c>
      <c r="BLW7" s="29">
        <v>319.55040000000002</v>
      </c>
      <c r="BLX7" s="29"/>
      <c r="BLY7" s="29"/>
      <c r="BLZ7" s="29"/>
      <c r="BMA7" s="29"/>
      <c r="BMB7" s="29"/>
      <c r="BMC7" s="29"/>
      <c r="BMD7" s="29"/>
      <c r="BME7" s="29"/>
      <c r="BMF7" s="29">
        <v>1315.5812999999998</v>
      </c>
      <c r="BMG7" s="29"/>
      <c r="BMH7" s="29"/>
      <c r="BMI7" s="29"/>
      <c r="BMJ7" s="29">
        <v>707.01390000000004</v>
      </c>
      <c r="BMK7" s="29"/>
      <c r="BML7" s="29"/>
      <c r="BMM7" s="29"/>
      <c r="BMN7" s="29">
        <v>852.77100000000007</v>
      </c>
      <c r="BMO7" s="29">
        <v>640.64760000000001</v>
      </c>
      <c r="BMP7" s="29"/>
      <c r="BMQ7" s="29"/>
      <c r="BMR7" s="29"/>
      <c r="BMS7" s="29"/>
      <c r="BMT7" s="29"/>
      <c r="BMU7" s="29"/>
      <c r="BMV7" s="29"/>
      <c r="BMW7" s="29"/>
      <c r="BMX7" s="29"/>
      <c r="BMY7" s="29">
        <v>877.14490000000001</v>
      </c>
      <c r="BMZ7" s="29">
        <v>248.61690000000002</v>
      </c>
      <c r="BNA7" s="29">
        <v>342.70600000000002</v>
      </c>
      <c r="BNB7" s="29"/>
      <c r="BNC7" s="29"/>
      <c r="BND7" s="29"/>
      <c r="BNE7" s="29">
        <v>727.15879999999993</v>
      </c>
      <c r="BNF7" s="29"/>
      <c r="BNG7" s="29"/>
      <c r="BNH7" s="29"/>
      <c r="BNI7" s="29">
        <v>755.54150000000004</v>
      </c>
      <c r="BNJ7" s="29">
        <v>689.6943</v>
      </c>
      <c r="BNK7" s="29"/>
      <c r="BNL7" s="29"/>
      <c r="BNM7" s="29"/>
      <c r="BNN7" s="29"/>
      <c r="BNO7" s="29"/>
      <c r="BNP7" s="29"/>
      <c r="BNQ7" s="29"/>
      <c r="BNR7" s="29">
        <v>1694.933</v>
      </c>
      <c r="BNS7" s="29"/>
      <c r="BNT7" s="29"/>
      <c r="BNU7" s="29"/>
      <c r="BNV7" s="29"/>
      <c r="BNW7" s="29"/>
      <c r="BNX7" s="29"/>
      <c r="BNY7" s="29"/>
      <c r="BNZ7" s="29"/>
      <c r="BOA7" s="29"/>
      <c r="BOB7" s="29">
        <v>1163.5596</v>
      </c>
      <c r="BOC7" s="29"/>
      <c r="BOD7" s="29"/>
      <c r="BOE7" s="29">
        <v>320.10480000000001</v>
      </c>
      <c r="BOF7" s="29"/>
      <c r="BOG7" s="29"/>
      <c r="BOH7" s="29"/>
      <c r="BOI7" s="29"/>
      <c r="BOJ7" s="29"/>
      <c r="BOK7" s="29"/>
      <c r="BOL7" s="29"/>
      <c r="BOM7" s="29">
        <v>1294.2559999999999</v>
      </c>
      <c r="BON7" s="29"/>
      <c r="BOO7" s="29"/>
      <c r="BOP7" s="29"/>
      <c r="BOQ7" s="29">
        <v>987.12030000000004</v>
      </c>
      <c r="BOR7" s="29">
        <v>297.05579999999998</v>
      </c>
      <c r="BOS7" s="29"/>
      <c r="BOT7" s="29"/>
      <c r="BOU7" s="29">
        <v>850.35699999999997</v>
      </c>
      <c r="BOV7" s="29"/>
      <c r="BOW7" s="29"/>
      <c r="BOX7" s="29">
        <v>742.84080000000006</v>
      </c>
      <c r="BOY7" s="29"/>
      <c r="BOZ7" s="29"/>
      <c r="BPA7" s="29"/>
      <c r="BPB7" s="29"/>
      <c r="BPC7" s="29"/>
      <c r="BPD7" s="29"/>
      <c r="BPE7" s="29"/>
      <c r="BPF7" s="29">
        <v>302.76959999999997</v>
      </c>
      <c r="BPG7" s="29"/>
      <c r="BPH7" s="29">
        <v>746.27519999999993</v>
      </c>
      <c r="BPI7" s="29">
        <v>576.44550000000004</v>
      </c>
      <c r="BPJ7" s="29"/>
      <c r="BPK7" s="29"/>
      <c r="BPL7" s="29"/>
      <c r="BPM7" s="29"/>
      <c r="BPN7" s="29"/>
      <c r="BPO7" s="29"/>
      <c r="BPP7" s="29">
        <v>218.64839999999998</v>
      </c>
      <c r="BPQ7" s="29"/>
      <c r="BPR7" s="29"/>
      <c r="BPS7" s="29"/>
      <c r="BPT7" s="29"/>
      <c r="BPU7" s="29">
        <v>366.27359999999999</v>
      </c>
      <c r="BPV7" s="29"/>
      <c r="BPW7" s="29"/>
      <c r="BPX7" s="29"/>
      <c r="BPY7" s="29">
        <v>407.68549999999999</v>
      </c>
      <c r="BPZ7" s="29"/>
      <c r="BQA7" s="29"/>
      <c r="BQB7" s="29"/>
      <c r="BQC7" s="29"/>
      <c r="BQD7" s="29"/>
      <c r="BQE7" s="29"/>
      <c r="BQF7" s="29"/>
      <c r="BQG7" s="29"/>
      <c r="BQH7" s="29"/>
      <c r="BQI7" s="29"/>
      <c r="BQJ7" s="29"/>
      <c r="BQK7" s="29"/>
      <c r="BQL7" s="29"/>
      <c r="BQM7" s="29"/>
      <c r="BQN7" s="29"/>
      <c r="BQO7" s="29">
        <v>796.20820000000003</v>
      </c>
      <c r="BQP7" s="29"/>
      <c r="BQQ7" s="29"/>
      <c r="BQR7" s="29">
        <v>329.1232</v>
      </c>
      <c r="BQS7" s="29"/>
      <c r="BQT7" s="29">
        <v>969.78399999999999</v>
      </c>
      <c r="BQU7" s="29"/>
      <c r="BQV7" s="29"/>
      <c r="BQW7" s="29"/>
      <c r="BQX7" s="29"/>
      <c r="BQY7" s="29"/>
      <c r="BQZ7" s="29"/>
      <c r="BRA7" s="29"/>
      <c r="BRB7" s="29"/>
      <c r="BRC7" s="29"/>
      <c r="BRD7" s="29"/>
      <c r="BRE7" s="29"/>
      <c r="BRF7" s="29">
        <v>254.58479999999997</v>
      </c>
      <c r="BRG7" s="29"/>
      <c r="BRH7" s="29"/>
      <c r="BRI7" s="29"/>
      <c r="BRJ7" s="29"/>
      <c r="BRK7" s="29"/>
      <c r="BRL7" s="29">
        <v>1625.1470999999999</v>
      </c>
      <c r="BRM7" s="29"/>
      <c r="BRN7" s="29"/>
      <c r="BRO7" s="29"/>
      <c r="BRP7" s="29"/>
      <c r="BRQ7" s="29"/>
      <c r="BRR7" s="29">
        <v>425.26859999999999</v>
      </c>
      <c r="BRS7" s="29"/>
      <c r="BRT7" s="29"/>
      <c r="BRU7" s="29"/>
      <c r="BRV7" s="29">
        <v>682.40480000000002</v>
      </c>
      <c r="BRW7" s="29">
        <v>706.32569999999998</v>
      </c>
      <c r="BRX7" s="29"/>
      <c r="BRY7" s="29"/>
      <c r="BRZ7" s="29"/>
      <c r="BSA7" s="29"/>
      <c r="BSB7" s="29"/>
      <c r="BSC7" s="29"/>
      <c r="BSD7" s="29"/>
      <c r="BSE7" s="29"/>
      <c r="BSF7" s="29">
        <v>866.69089999999994</v>
      </c>
      <c r="BSG7" s="29"/>
      <c r="BSH7" s="29">
        <v>566.351</v>
      </c>
      <c r="BSI7" s="29"/>
      <c r="BSJ7" s="29">
        <v>224.49579999999997</v>
      </c>
      <c r="BSK7" s="29"/>
      <c r="BSL7" s="29"/>
      <c r="BSM7" s="29"/>
      <c r="BSN7" s="29"/>
      <c r="BSO7" s="29"/>
      <c r="BSP7" s="29">
        <v>1166.2998000000002</v>
      </c>
      <c r="BSQ7" s="29"/>
      <c r="BSR7" s="29">
        <v>777.48949999999991</v>
      </c>
      <c r="BSS7" s="29"/>
      <c r="BST7" s="29"/>
      <c r="BSU7" s="29"/>
      <c r="BSV7" s="29"/>
      <c r="BSW7" s="29"/>
      <c r="BSX7" s="29"/>
      <c r="BSY7" s="29"/>
      <c r="BSZ7" s="29">
        <v>658.56100000000004</v>
      </c>
      <c r="BTA7" s="29"/>
      <c r="BTB7" s="29"/>
      <c r="BTC7" s="29"/>
      <c r="BTD7" s="29">
        <v>585.39979999999991</v>
      </c>
      <c r="BTE7" s="29"/>
      <c r="BTF7" s="29"/>
      <c r="BTG7" s="29"/>
      <c r="BTH7" s="29"/>
      <c r="BTI7" s="29"/>
      <c r="BTJ7" s="29"/>
      <c r="BTK7" s="29"/>
      <c r="BTL7" s="29"/>
      <c r="BTM7" s="29"/>
      <c r="BTN7" s="29"/>
      <c r="BTO7" s="29"/>
      <c r="BTP7" s="29">
        <v>782.84140000000002</v>
      </c>
      <c r="BTQ7" s="29">
        <v>1292.5886</v>
      </c>
      <c r="BTR7" s="29"/>
      <c r="BTS7" s="29">
        <v>1218.3276000000001</v>
      </c>
      <c r="BTT7" s="29">
        <v>513.26729999999998</v>
      </c>
      <c r="BTU7" s="29"/>
      <c r="BTV7" s="29"/>
      <c r="BTW7" s="29">
        <v>1653.6551999999999</v>
      </c>
      <c r="BTX7" s="29"/>
      <c r="BTY7" s="29"/>
      <c r="BTZ7" s="29"/>
      <c r="BUA7" s="29"/>
      <c r="BUB7" s="29">
        <v>998.35739999999998</v>
      </c>
      <c r="BUC7" s="29">
        <v>1063.1689999999999</v>
      </c>
      <c r="BUD7" s="29"/>
      <c r="BUE7" s="29"/>
      <c r="BUF7" s="29"/>
      <c r="BUG7" s="29"/>
      <c r="BUH7" s="29"/>
      <c r="BUI7" s="29"/>
      <c r="BUJ7" s="29">
        <v>1971.5139999999999</v>
      </c>
      <c r="BUK7" s="29"/>
      <c r="BUL7" s="29"/>
      <c r="BUM7" s="29"/>
      <c r="BUN7" s="29"/>
      <c r="BUO7" s="29"/>
      <c r="BUP7" s="29">
        <v>781.37009999999987</v>
      </c>
      <c r="BUQ7" s="29"/>
      <c r="BUR7" s="29"/>
      <c r="BUS7" s="29">
        <v>1568.0544</v>
      </c>
      <c r="BUT7" s="29"/>
      <c r="BUU7" s="29"/>
      <c r="BUV7" s="29"/>
      <c r="BUW7" s="29"/>
      <c r="BUX7" s="29"/>
      <c r="BUY7" s="29"/>
      <c r="BUZ7" s="29"/>
      <c r="BVA7" s="29">
        <v>400.21379999999999</v>
      </c>
      <c r="BVB7" s="29"/>
      <c r="BVC7" s="29">
        <v>685.3356</v>
      </c>
      <c r="BVD7" s="29">
        <v>1242.6835999999998</v>
      </c>
      <c r="BVE7" s="29"/>
      <c r="BVF7" s="29"/>
      <c r="BVG7" s="29"/>
      <c r="BVH7" s="29"/>
      <c r="BVI7" s="29"/>
      <c r="BVJ7" s="29"/>
      <c r="BVK7" s="29"/>
      <c r="BVL7" s="29"/>
      <c r="BVM7" s="29"/>
      <c r="BVN7" s="29"/>
      <c r="BVO7" s="29"/>
      <c r="BVP7" s="29"/>
      <c r="BVQ7" s="29"/>
      <c r="BVR7" s="29"/>
      <c r="BVS7" s="29"/>
      <c r="BVT7" s="29"/>
      <c r="BVU7" s="29">
        <v>1045.184</v>
      </c>
      <c r="BVV7" s="29"/>
      <c r="BVW7" s="29">
        <v>488.2475</v>
      </c>
      <c r="BVX7" s="29"/>
      <c r="BVY7" s="29"/>
      <c r="BVZ7" s="29"/>
      <c r="BWA7" s="29"/>
      <c r="BWB7" s="29"/>
      <c r="BWC7" s="29"/>
      <c r="BWD7" s="29"/>
      <c r="BWE7" s="29"/>
      <c r="BWF7" s="29">
        <v>439.2414</v>
      </c>
      <c r="BWG7" s="29"/>
      <c r="BWH7" s="29"/>
      <c r="BWI7" s="29"/>
      <c r="BWJ7" s="29"/>
      <c r="BWK7" s="29"/>
      <c r="BWL7" s="29"/>
      <c r="BWM7" s="29">
        <v>429.70499999999998</v>
      </c>
      <c r="BWN7" s="29">
        <v>674.42180000000008</v>
      </c>
      <c r="BWO7" s="29"/>
      <c r="BWP7" s="29">
        <v>375.01170000000002</v>
      </c>
      <c r="BWQ7" s="29"/>
      <c r="BWR7" s="29"/>
      <c r="BWS7" s="29"/>
      <c r="BWT7" s="29"/>
      <c r="BWU7" s="29"/>
      <c r="BWV7" s="29"/>
      <c r="BWW7" s="29"/>
      <c r="BWX7" s="29">
        <v>774.86220000000003</v>
      </c>
      <c r="BWY7" s="29"/>
      <c r="BWZ7" s="29">
        <v>204.1104</v>
      </c>
      <c r="BXA7" s="29">
        <v>766.2761999999999</v>
      </c>
      <c r="BXB7" s="29"/>
      <c r="BXC7" s="29">
        <v>571.51240000000007</v>
      </c>
      <c r="BXD7" s="29">
        <v>1301.43</v>
      </c>
      <c r="BXE7" s="29"/>
      <c r="BXF7" s="29">
        <v>1413.5891999999999</v>
      </c>
      <c r="BXG7" s="29"/>
      <c r="BXH7" s="29">
        <v>1408.1355000000001</v>
      </c>
      <c r="BXI7" s="29"/>
      <c r="BXJ7" s="29"/>
      <c r="BXK7" s="29"/>
      <c r="BXL7" s="29"/>
      <c r="BXM7" s="29"/>
      <c r="BXN7" s="29"/>
      <c r="BXO7" s="29"/>
      <c r="BXP7" s="29"/>
      <c r="BXQ7" s="29"/>
      <c r="BXR7" s="29"/>
      <c r="BXS7" s="29"/>
      <c r="BXT7" s="29"/>
      <c r="BXU7" s="29">
        <v>442.96559999999999</v>
      </c>
      <c r="BXV7" s="29"/>
      <c r="BXW7" s="29"/>
      <c r="BXX7" s="29">
        <v>1458.3116</v>
      </c>
      <c r="BXY7" s="29"/>
      <c r="BXZ7" s="29"/>
      <c r="BYA7" s="29"/>
      <c r="BYB7" s="29"/>
      <c r="BYC7" s="29">
        <v>824.60700000000008</v>
      </c>
      <c r="BYD7" s="29">
        <v>471.73560000000003</v>
      </c>
      <c r="BYE7" s="29">
        <v>524.0326</v>
      </c>
      <c r="BYF7" s="29"/>
      <c r="BYG7" s="29"/>
      <c r="BYH7" s="29"/>
      <c r="BYI7" s="29"/>
      <c r="BYJ7" s="29"/>
      <c r="BYK7" s="29">
        <v>810.53909999999996</v>
      </c>
      <c r="BYL7" s="29"/>
      <c r="BYM7" s="29"/>
      <c r="BYN7" s="29"/>
      <c r="BYO7" s="29"/>
      <c r="BYP7" s="29"/>
      <c r="BYQ7" s="29">
        <v>348.88800000000003</v>
      </c>
      <c r="BYR7" s="29"/>
      <c r="BYS7" s="29"/>
      <c r="BYT7" s="29"/>
      <c r="BYU7" s="29"/>
      <c r="BYV7" s="29">
        <v>1231.9674</v>
      </c>
      <c r="BYW7" s="29"/>
      <c r="BYX7" s="29"/>
      <c r="BYY7" s="29">
        <v>1311.0445</v>
      </c>
      <c r="BYZ7" s="29">
        <v>1221.6192000000001</v>
      </c>
      <c r="BZA7" s="29"/>
      <c r="BZB7" s="29"/>
      <c r="BZC7" s="29"/>
      <c r="BZD7" s="29">
        <v>768.51319999999998</v>
      </c>
      <c r="BZE7" s="29">
        <v>1417.3454000000002</v>
      </c>
      <c r="BZF7" s="29">
        <v>608.82299999999998</v>
      </c>
      <c r="BZG7" s="29"/>
      <c r="BZH7" s="29"/>
      <c r="BZI7" s="29"/>
      <c r="BZJ7" s="29"/>
      <c r="BZK7" s="29"/>
      <c r="BZL7" s="29"/>
      <c r="BZM7" s="29"/>
      <c r="BZN7" s="29"/>
      <c r="BZO7" s="29">
        <v>556.85519999999997</v>
      </c>
      <c r="BZP7" s="29"/>
      <c r="BZQ7" s="29"/>
      <c r="BZR7" s="29"/>
      <c r="BZS7" s="29"/>
      <c r="BZT7" s="29"/>
      <c r="BZU7" s="29"/>
      <c r="BZV7" s="29">
        <v>1877.0016000000001</v>
      </c>
      <c r="BZW7" s="29">
        <v>1859.7438</v>
      </c>
      <c r="BZX7" s="29"/>
      <c r="BZY7" s="29"/>
      <c r="BZZ7" s="29">
        <v>699.59360000000004</v>
      </c>
      <c r="CAA7" s="29"/>
      <c r="CAB7" s="29"/>
      <c r="CAC7" s="29">
        <v>678.08799999999997</v>
      </c>
      <c r="CAD7" s="29">
        <v>1218.0581</v>
      </c>
      <c r="CAE7" s="29">
        <v>899.47739999999999</v>
      </c>
      <c r="CAF7" s="29">
        <v>328.04129999999998</v>
      </c>
      <c r="CAG7" s="29">
        <v>362.56279999999998</v>
      </c>
      <c r="CAH7" s="29">
        <v>1793.94</v>
      </c>
      <c r="CAI7" s="29"/>
      <c r="CAJ7" s="29"/>
      <c r="CAK7" s="29"/>
      <c r="CAL7" s="29"/>
      <c r="CAM7" s="29"/>
      <c r="CAN7" s="29"/>
      <c r="CAO7" s="29"/>
      <c r="CAP7" s="29"/>
      <c r="CAQ7" s="29"/>
      <c r="CAR7" s="29"/>
      <c r="CAS7" s="29"/>
      <c r="CAT7" s="29"/>
      <c r="CAU7" s="29"/>
      <c r="CAV7" s="29"/>
      <c r="CAW7" s="29">
        <v>328.06900000000002</v>
      </c>
      <c r="CAX7" s="29"/>
      <c r="CAY7" s="29"/>
      <c r="CAZ7" s="29"/>
      <c r="CBA7" s="29">
        <v>676.20799999999997</v>
      </c>
      <c r="CBB7" s="29"/>
      <c r="CBC7" s="29"/>
      <c r="CBD7" s="29">
        <v>413.23589999999996</v>
      </c>
      <c r="CBE7" s="29"/>
      <c r="CBF7" s="29">
        <v>1248.5273999999999</v>
      </c>
      <c r="CBG7" s="29">
        <v>1861.8971999999999</v>
      </c>
      <c r="CBH7" s="29"/>
      <c r="CBI7" s="29"/>
      <c r="CBJ7" s="29"/>
      <c r="CBK7" s="29"/>
      <c r="CBL7" s="29"/>
      <c r="CBM7" s="29">
        <v>508.66920000000005</v>
      </c>
      <c r="CBN7" s="29">
        <v>586.37920000000008</v>
      </c>
      <c r="CBO7" s="29">
        <v>1577.7216000000001</v>
      </c>
      <c r="CBP7" s="29"/>
      <c r="CBQ7" s="29"/>
      <c r="CBR7" s="29"/>
      <c r="CBS7" s="29"/>
      <c r="CBT7" s="29"/>
      <c r="CBU7" s="29"/>
      <c r="CBV7" s="29">
        <v>671.13900000000001</v>
      </c>
      <c r="CBW7" s="29">
        <v>1041.8489999999999</v>
      </c>
      <c r="CBX7" s="29"/>
      <c r="CBY7" s="29">
        <v>595.78280000000007</v>
      </c>
      <c r="CBZ7" s="29">
        <v>938.32799999999997</v>
      </c>
      <c r="CCA7" s="29">
        <v>861.98450000000003</v>
      </c>
      <c r="CCB7" s="29">
        <v>351.50609999999995</v>
      </c>
      <c r="CCC7" s="29">
        <v>996.58240000000001</v>
      </c>
      <c r="CCD7" s="29"/>
      <c r="CCE7" s="29">
        <v>496.5933</v>
      </c>
      <c r="CCF7" s="29"/>
      <c r="CCG7" s="29">
        <v>972.67920000000004</v>
      </c>
      <c r="CCH7" s="29"/>
      <c r="CCI7" s="29"/>
      <c r="CCJ7" s="29"/>
      <c r="CCK7" s="29"/>
      <c r="CCL7" s="29">
        <v>357.50219999999996</v>
      </c>
      <c r="CCM7" s="29"/>
      <c r="CCN7" s="29"/>
      <c r="CCO7" s="29"/>
      <c r="CCP7" s="29"/>
      <c r="CCQ7" s="29">
        <v>609.71010000000001</v>
      </c>
      <c r="CCR7" s="29">
        <v>479.77170000000001</v>
      </c>
      <c r="CCS7" s="29"/>
      <c r="CCT7" s="29"/>
      <c r="CCU7" s="29">
        <v>2117.6369999999997</v>
      </c>
      <c r="CCV7" s="29"/>
      <c r="CCW7" s="29"/>
      <c r="CCX7" s="29">
        <v>1305.3988000000002</v>
      </c>
      <c r="CCY7" s="29"/>
      <c r="CCZ7" s="29"/>
      <c r="CDA7" s="29">
        <v>1341.8494999999998</v>
      </c>
      <c r="CDB7" s="29"/>
      <c r="CDC7" s="29"/>
      <c r="CDD7" s="29"/>
      <c r="CDE7" s="29"/>
      <c r="CDF7" s="29">
        <v>1959.6212999999998</v>
      </c>
      <c r="CDG7" s="29"/>
      <c r="CDH7" s="29"/>
      <c r="CDI7" s="29"/>
      <c r="CDJ7" s="29"/>
      <c r="CDK7" s="29"/>
      <c r="CDL7" s="29"/>
      <c r="CDM7" s="29"/>
      <c r="CDN7" s="29"/>
      <c r="CDO7" s="29"/>
      <c r="CDP7" s="29">
        <v>301.53700000000003</v>
      </c>
      <c r="CDQ7" s="29">
        <v>788.23699999999997</v>
      </c>
      <c r="CDR7" s="29">
        <v>1014.1315999999999</v>
      </c>
      <c r="CDS7" s="29"/>
      <c r="CDT7" s="29"/>
      <c r="CDU7" s="29"/>
      <c r="CDV7" s="29"/>
      <c r="CDW7" s="29"/>
      <c r="CDX7" s="29"/>
      <c r="CDY7" s="29"/>
      <c r="CDZ7" s="29"/>
      <c r="CEA7" s="29"/>
      <c r="CEB7" s="29"/>
      <c r="CEC7" s="29"/>
      <c r="CED7" s="29">
        <v>431.98400000000004</v>
      </c>
      <c r="CEE7" s="29"/>
      <c r="CEF7" s="29">
        <v>909.08999999999992</v>
      </c>
      <c r="CEG7" s="29"/>
      <c r="CEH7" s="29"/>
      <c r="CEI7" s="29"/>
      <c r="CEJ7" s="29"/>
      <c r="CEK7" s="29"/>
      <c r="CEL7" s="29"/>
      <c r="CEM7" s="29"/>
      <c r="CEN7" s="29"/>
      <c r="CEO7" s="29"/>
      <c r="CEP7" s="29"/>
      <c r="CEQ7" s="29"/>
      <c r="CER7" s="29">
        <v>384.35860000000002</v>
      </c>
      <c r="CES7" s="29">
        <v>1575.9236000000001</v>
      </c>
      <c r="CET7" s="29"/>
      <c r="CEU7" s="29">
        <v>1362.672</v>
      </c>
      <c r="CEV7" s="29"/>
      <c r="CEW7" s="29"/>
      <c r="CEX7" s="29"/>
      <c r="CEY7" s="29">
        <v>1895.5486999999998</v>
      </c>
      <c r="CEZ7" s="29"/>
      <c r="CFA7" s="29"/>
      <c r="CFB7" s="29"/>
      <c r="CFC7" s="29"/>
      <c r="CFD7" s="29"/>
      <c r="CFE7" s="29">
        <v>386.31599999999997</v>
      </c>
      <c r="CFF7" s="29"/>
      <c r="CFG7" s="29"/>
      <c r="CFH7" s="29">
        <v>1209.4656</v>
      </c>
      <c r="CFI7" s="29"/>
      <c r="CFJ7" s="29"/>
      <c r="CFK7" s="29"/>
      <c r="CFL7" s="29"/>
      <c r="CFM7" s="29">
        <v>297.4572</v>
      </c>
      <c r="CFN7" s="29"/>
      <c r="CFO7" s="29"/>
      <c r="CFP7" s="29">
        <v>449.82299999999998</v>
      </c>
      <c r="CFQ7" s="29"/>
      <c r="CFR7" s="29"/>
      <c r="CFS7" s="29">
        <v>248.5505</v>
      </c>
      <c r="CFT7" s="29"/>
      <c r="CFU7" s="29"/>
      <c r="CFV7" s="29">
        <v>1570.8374999999999</v>
      </c>
      <c r="CFW7" s="29"/>
      <c r="CFX7" s="29"/>
      <c r="CFY7" s="29"/>
      <c r="CFZ7" s="29"/>
      <c r="CGA7" s="29">
        <v>717.70399999999995</v>
      </c>
      <c r="CGB7" s="29">
        <v>469.47600000000006</v>
      </c>
      <c r="CGC7" s="29"/>
      <c r="CGD7" s="29"/>
      <c r="CGE7" s="29">
        <v>2327.3921999999998</v>
      </c>
      <c r="CGF7" s="29"/>
      <c r="CGG7" s="29"/>
      <c r="CGH7" s="29"/>
      <c r="CGI7" s="29"/>
      <c r="CGJ7" s="29"/>
      <c r="CGK7" s="29">
        <v>328.47500000000002</v>
      </c>
      <c r="CGL7" s="29"/>
      <c r="CGM7" s="29"/>
      <c r="CGN7" s="29">
        <v>553.99180000000001</v>
      </c>
      <c r="CGO7" s="29">
        <v>994.6404</v>
      </c>
      <c r="CGP7" s="29"/>
      <c r="CGQ7" s="29">
        <v>1950.4829999999999</v>
      </c>
      <c r="CGR7" s="29"/>
      <c r="CGS7" s="29"/>
      <c r="CGT7" s="29"/>
      <c r="CGU7" s="29"/>
      <c r="CGV7" s="29"/>
      <c r="CGW7" s="29"/>
      <c r="CGX7" s="29"/>
      <c r="CGY7" s="29"/>
      <c r="CGZ7" s="29">
        <v>1252.8789999999999</v>
      </c>
      <c r="CHA7" s="29"/>
      <c r="CHB7" s="29"/>
      <c r="CHC7" s="29"/>
      <c r="CHD7" s="29"/>
      <c r="CHE7" s="29"/>
      <c r="CHF7" s="29">
        <v>562.13499999999999</v>
      </c>
      <c r="CHG7" s="29"/>
      <c r="CHH7" s="29"/>
      <c r="CHI7" s="29"/>
      <c r="CHJ7" s="29"/>
      <c r="CHK7" s="29"/>
      <c r="CHL7" s="29">
        <v>606.35519999999997</v>
      </c>
      <c r="CHM7" s="29"/>
      <c r="CHN7" s="29"/>
      <c r="CHO7" s="29">
        <v>269.93780000000004</v>
      </c>
      <c r="CHP7" s="29"/>
      <c r="CHQ7" s="29">
        <v>748.43399999999997</v>
      </c>
      <c r="CHR7" s="29"/>
      <c r="CHS7" s="29"/>
      <c r="CHT7" s="29"/>
      <c r="CHU7" s="29"/>
      <c r="CHV7" s="29"/>
      <c r="CHW7" s="29"/>
      <c r="CHX7" s="29"/>
      <c r="CHY7" s="29"/>
      <c r="CHZ7" s="29"/>
      <c r="CIA7" s="29"/>
      <c r="CIB7" s="29"/>
      <c r="CIC7" s="29"/>
      <c r="CID7" s="29"/>
      <c r="CIE7" s="29"/>
      <c r="CIF7" s="29"/>
      <c r="CIG7" s="29">
        <v>1110.4308000000001</v>
      </c>
      <c r="CIH7" s="29"/>
      <c r="CII7" s="29">
        <v>377.08920000000001</v>
      </c>
      <c r="CIJ7" s="29"/>
      <c r="CIK7" s="29"/>
      <c r="CIL7" s="29">
        <v>1556.4560000000001</v>
      </c>
      <c r="CIM7" s="29"/>
      <c r="CIN7" s="29"/>
      <c r="CIO7" s="29"/>
      <c r="CIP7" s="29"/>
      <c r="CIQ7" s="29"/>
      <c r="CIR7" s="29"/>
      <c r="CIS7" s="29"/>
      <c r="CIT7" s="29"/>
      <c r="CIU7" s="29"/>
      <c r="CIV7" s="29"/>
      <c r="CIW7" s="29"/>
      <c r="CIX7" s="29"/>
      <c r="CIY7" s="29">
        <v>742.66550000000007</v>
      </c>
      <c r="CIZ7" s="29"/>
      <c r="CJA7" s="29"/>
      <c r="CJB7" s="29"/>
      <c r="CJC7" s="29"/>
      <c r="CJD7" s="29">
        <v>453.49540000000002</v>
      </c>
      <c r="CJE7" s="29"/>
      <c r="CJF7" s="29"/>
      <c r="CJG7" s="29"/>
      <c r="CJH7" s="29"/>
      <c r="CJI7" s="29"/>
      <c r="CJJ7" s="29"/>
      <c r="CJK7" s="29"/>
      <c r="CJL7" s="29"/>
      <c r="CJM7" s="29"/>
      <c r="CJN7" s="29"/>
      <c r="CJO7" s="29"/>
      <c r="CJP7" s="29"/>
      <c r="CJQ7" s="29"/>
      <c r="CJR7" s="29"/>
      <c r="CJS7" s="29"/>
      <c r="CJT7" s="29">
        <v>1752.0539999999999</v>
      </c>
      <c r="CJU7" s="29"/>
      <c r="CJV7" s="29">
        <v>1439.9660000000001</v>
      </c>
      <c r="CJW7" s="29"/>
      <c r="CJX7" s="29">
        <v>1300.0141000000001</v>
      </c>
      <c r="CJY7" s="29"/>
      <c r="CJZ7" s="29"/>
      <c r="CKA7" s="29"/>
      <c r="CKB7" s="29"/>
      <c r="CKC7" s="29"/>
      <c r="CKD7" s="29">
        <v>1793.2449999999999</v>
      </c>
      <c r="CKE7" s="29"/>
      <c r="CKF7" s="29"/>
      <c r="CKG7" s="29"/>
      <c r="CKH7" s="29"/>
      <c r="CKI7" s="29"/>
      <c r="CKJ7" s="29">
        <v>586.9248</v>
      </c>
      <c r="CKK7" s="29"/>
      <c r="CKL7" s="29"/>
      <c r="CKM7" s="29"/>
      <c r="CKN7" s="29">
        <v>1573.5456000000001</v>
      </c>
      <c r="CKO7" s="29">
        <v>405.1354</v>
      </c>
      <c r="CKP7" s="29"/>
      <c r="CKQ7" s="29"/>
      <c r="CKR7" s="29">
        <v>846.13440000000003</v>
      </c>
      <c r="CKS7" s="29"/>
      <c r="CKT7" s="29"/>
      <c r="CKU7" s="29"/>
      <c r="CKV7" s="29"/>
      <c r="CKW7" s="29"/>
      <c r="CKX7" s="29"/>
      <c r="CKY7" s="29"/>
      <c r="CKZ7" s="29"/>
      <c r="CLA7" s="29"/>
      <c r="CLB7" s="29"/>
      <c r="CLC7" s="29"/>
      <c r="CLD7" s="29"/>
      <c r="CLE7" s="29"/>
      <c r="CLF7" s="29"/>
      <c r="CLG7" s="29">
        <v>303.62760000000003</v>
      </c>
      <c r="CLH7" s="29">
        <v>788.37260000000003</v>
      </c>
      <c r="CLI7" s="29"/>
      <c r="CLJ7" s="29"/>
      <c r="CLK7" s="29"/>
      <c r="CLL7" s="29">
        <v>1490.896</v>
      </c>
      <c r="CLM7" s="29"/>
      <c r="CLN7" s="29"/>
      <c r="CLO7" s="29"/>
      <c r="CLP7" s="29"/>
      <c r="CLQ7" s="29"/>
      <c r="CLR7" s="29"/>
      <c r="CLS7" s="29"/>
      <c r="CLT7" s="29"/>
      <c r="CLU7" s="29"/>
      <c r="CLV7" s="29"/>
      <c r="CLW7" s="29"/>
      <c r="CLX7" s="29"/>
      <c r="CLY7" s="29"/>
      <c r="CLZ7" s="29"/>
      <c r="CMA7" s="29">
        <v>1816.9812000000002</v>
      </c>
      <c r="CMB7" s="29"/>
      <c r="CMC7" s="29"/>
      <c r="CMD7" s="29"/>
      <c r="CME7" s="29"/>
      <c r="CMF7" s="29"/>
      <c r="CMG7" s="29"/>
      <c r="CMH7" s="29"/>
      <c r="CMI7" s="29"/>
      <c r="CMJ7" s="29"/>
      <c r="CMK7" s="29">
        <v>334.69199999999995</v>
      </c>
      <c r="CML7" s="29"/>
      <c r="CMM7" s="29"/>
      <c r="CMN7" s="29">
        <v>1766.86</v>
      </c>
      <c r="CMO7" s="29"/>
      <c r="CMP7" s="29"/>
      <c r="CMQ7" s="29"/>
      <c r="CMR7" s="29"/>
      <c r="CMS7" s="29"/>
      <c r="CMT7" s="29"/>
      <c r="CMU7" s="29">
        <v>1162.5809999999999</v>
      </c>
      <c r="CMV7" s="29"/>
      <c r="CMW7" s="29"/>
      <c r="CMX7" s="29"/>
      <c r="CMY7" s="29"/>
      <c r="CMZ7" s="29"/>
      <c r="CNA7" s="29"/>
      <c r="CNB7" s="29"/>
      <c r="CNC7" s="29"/>
      <c r="CND7" s="29"/>
      <c r="CNE7" s="29"/>
      <c r="CNF7" s="29"/>
      <c r="CNG7" s="29"/>
      <c r="CNH7" s="29"/>
      <c r="CNI7" s="29"/>
      <c r="CNJ7" s="29">
        <v>1518.9369999999999</v>
      </c>
      <c r="CNK7" s="29"/>
      <c r="CNL7" s="29"/>
      <c r="CNM7" s="29"/>
      <c r="CNN7" s="29"/>
      <c r="CNO7" s="29"/>
      <c r="CNP7" s="29"/>
      <c r="CNQ7" s="29"/>
      <c r="CNR7" s="29"/>
      <c r="CNS7" s="29"/>
      <c r="CNT7" s="29"/>
      <c r="CNU7" s="29"/>
      <c r="CNV7" s="29">
        <v>443.03839999999997</v>
      </c>
      <c r="CNW7" s="29"/>
      <c r="CNX7" s="29"/>
      <c r="CNY7" s="29"/>
      <c r="CNZ7" s="29"/>
      <c r="COA7" s="29"/>
      <c r="COB7" s="29"/>
      <c r="COC7" s="29"/>
      <c r="COD7" s="29"/>
      <c r="COE7" s="29">
        <v>578.20749999999998</v>
      </c>
      <c r="COF7" s="29"/>
      <c r="COG7" s="29"/>
      <c r="COH7" s="29"/>
      <c r="COI7" s="29"/>
      <c r="COJ7" s="29"/>
      <c r="COK7" s="29"/>
      <c r="COL7" s="29"/>
      <c r="COM7" s="29"/>
      <c r="CON7" s="29"/>
      <c r="COO7" s="29"/>
      <c r="COP7" s="29"/>
      <c r="COQ7" s="29"/>
      <c r="COR7" s="29"/>
      <c r="COS7" s="29"/>
      <c r="COT7" s="29"/>
      <c r="COU7" s="29"/>
      <c r="COV7" s="29"/>
      <c r="COW7" s="29"/>
      <c r="COX7" s="29"/>
      <c r="COY7" s="29"/>
      <c r="COZ7" s="29"/>
      <c r="CPA7" s="29"/>
      <c r="CPB7" s="29"/>
      <c r="CPC7" s="29"/>
      <c r="CPD7" s="29">
        <v>410.33179999999999</v>
      </c>
      <c r="CPE7" s="29"/>
      <c r="CPF7" s="29"/>
      <c r="CPG7" s="29"/>
      <c r="CPH7" s="29"/>
      <c r="CPI7" s="29"/>
      <c r="CPJ7" s="29">
        <v>809.01239999999996</v>
      </c>
      <c r="CPK7" s="29"/>
      <c r="CPL7" s="29"/>
      <c r="CPM7" s="29"/>
      <c r="CPN7" s="29"/>
      <c r="CPO7" s="29"/>
      <c r="CPP7" s="29"/>
      <c r="CPQ7" s="29"/>
      <c r="CPR7" s="29">
        <v>639.06600000000003</v>
      </c>
      <c r="CPS7" s="29"/>
      <c r="CPT7" s="29"/>
      <c r="CPU7" s="29">
        <v>2214.6124</v>
      </c>
      <c r="CPV7" s="29"/>
      <c r="CPW7" s="29">
        <v>944.15759999999989</v>
      </c>
      <c r="CPX7" s="29"/>
      <c r="CPY7" s="29">
        <v>479.22180000000003</v>
      </c>
      <c r="CPZ7" s="29"/>
      <c r="CQA7" s="29"/>
      <c r="CQB7" s="29"/>
      <c r="CQC7" s="29"/>
      <c r="CQD7" s="29"/>
      <c r="CQE7" s="29"/>
      <c r="CQF7" s="29">
        <v>361.65660000000003</v>
      </c>
      <c r="CQG7" s="29"/>
      <c r="CQH7" s="29">
        <v>1092.0915</v>
      </c>
      <c r="CQI7" s="29"/>
      <c r="CQJ7" s="29"/>
      <c r="CQK7" s="29">
        <v>670.86020000000008</v>
      </c>
      <c r="CQL7" s="29"/>
      <c r="CQM7" s="29"/>
      <c r="CQN7" s="29"/>
      <c r="CQO7" s="29"/>
      <c r="CQP7" s="29"/>
      <c r="CQQ7" s="29">
        <v>530.45960000000002</v>
      </c>
      <c r="CQR7" s="29"/>
      <c r="CQS7" s="29"/>
      <c r="CQT7" s="29"/>
      <c r="CQU7" s="29"/>
      <c r="CQV7" s="29"/>
      <c r="CQW7" s="29"/>
      <c r="CQX7" s="29"/>
      <c r="CQY7" s="29"/>
      <c r="CQZ7" s="29">
        <v>842.99720000000002</v>
      </c>
      <c r="CRA7" s="29">
        <v>934.61620000000005</v>
      </c>
      <c r="CRB7" s="29"/>
      <c r="CRC7" s="29"/>
      <c r="CRD7" s="29">
        <v>910.48</v>
      </c>
      <c r="CRE7" s="29"/>
      <c r="CRF7" s="29">
        <v>1631.8854999999999</v>
      </c>
      <c r="CRG7" s="29">
        <v>391.4228</v>
      </c>
      <c r="CRH7" s="29"/>
      <c r="CRI7" s="29"/>
      <c r="CRJ7" s="29">
        <v>438.59600000000006</v>
      </c>
      <c r="CRK7" s="29"/>
      <c r="CRL7" s="29"/>
      <c r="CRM7" s="29"/>
      <c r="CRN7" s="29"/>
      <c r="CRO7" s="29"/>
      <c r="CRP7" s="29"/>
      <c r="CRQ7" s="29"/>
      <c r="CRR7" s="29"/>
      <c r="CRS7" s="29">
        <v>593.37529999999992</v>
      </c>
      <c r="CRT7" s="29"/>
      <c r="CRU7" s="29"/>
      <c r="CRV7" s="29"/>
      <c r="CRW7" s="29"/>
      <c r="CRX7" s="29"/>
      <c r="CRY7" s="29"/>
      <c r="CRZ7" s="29"/>
      <c r="CSA7" s="29"/>
      <c r="CSB7" s="29"/>
      <c r="CSC7" s="29"/>
      <c r="CSD7" s="29">
        <v>261.92580000000004</v>
      </c>
      <c r="CSE7" s="29"/>
      <c r="CSF7" s="29">
        <v>751.68</v>
      </c>
      <c r="CSG7" s="29"/>
      <c r="CSH7" s="29"/>
      <c r="CSI7" s="29"/>
      <c r="CSJ7" s="29"/>
      <c r="CSK7" s="29"/>
      <c r="CSL7" s="29"/>
      <c r="CSM7" s="29"/>
      <c r="CSN7" s="29"/>
      <c r="CSO7" s="29"/>
      <c r="CSP7" s="29">
        <v>1402.5708000000002</v>
      </c>
      <c r="CSQ7" s="29"/>
      <c r="CSR7" s="29"/>
      <c r="CSS7" s="29"/>
      <c r="CST7" s="29"/>
      <c r="CSU7" s="29"/>
      <c r="CSV7" s="29">
        <v>856.77149999999995</v>
      </c>
      <c r="CSW7" s="29"/>
      <c r="CSX7" s="29"/>
      <c r="CSY7" s="29"/>
      <c r="CSZ7" s="29"/>
      <c r="CTA7" s="29"/>
      <c r="CTB7" s="29"/>
      <c r="CTC7" s="29"/>
      <c r="CTD7" s="29"/>
      <c r="CTE7" s="29">
        <v>2107.8027999999999</v>
      </c>
      <c r="CTF7" s="29"/>
      <c r="CTG7" s="29"/>
      <c r="CTH7" s="29">
        <v>1288.7466999999999</v>
      </c>
      <c r="CTI7" s="29">
        <v>377.58839999999998</v>
      </c>
      <c r="CTJ7" s="29"/>
      <c r="CTK7" s="29"/>
      <c r="CTL7" s="29"/>
      <c r="CTM7" s="29">
        <v>260.79840000000002</v>
      </c>
      <c r="CTN7" s="29"/>
      <c r="CTO7" s="29"/>
      <c r="CTP7" s="29">
        <v>535.97580000000005</v>
      </c>
      <c r="CTQ7" s="29"/>
      <c r="CTR7" s="29"/>
      <c r="CTS7" s="29"/>
      <c r="CTT7" s="29"/>
      <c r="CTU7" s="29"/>
      <c r="CTV7" s="29"/>
      <c r="CTW7" s="29">
        <v>776.41200000000003</v>
      </c>
      <c r="CTX7" s="29"/>
      <c r="CTY7" s="29"/>
      <c r="CTZ7" s="29">
        <v>287.36540000000002</v>
      </c>
      <c r="CUA7" s="29"/>
      <c r="CUB7" s="29">
        <v>317.5111</v>
      </c>
      <c r="CUC7" s="29">
        <v>427.23080000000004</v>
      </c>
      <c r="CUD7" s="29"/>
      <c r="CUE7" s="29">
        <v>1329.6596</v>
      </c>
      <c r="CUF7" s="29"/>
      <c r="CUG7" s="29"/>
      <c r="CUH7" s="29"/>
      <c r="CUI7" s="29">
        <v>295.98530000000005</v>
      </c>
      <c r="CUJ7" s="29"/>
      <c r="CUK7" s="29">
        <v>601.08750000000009</v>
      </c>
      <c r="CUL7" s="29"/>
      <c r="CUM7" s="29"/>
      <c r="CUN7" s="29"/>
      <c r="CUO7" s="29"/>
      <c r="CUP7" s="29"/>
      <c r="CUQ7" s="29"/>
      <c r="CUR7" s="29"/>
      <c r="CUS7" s="29">
        <v>596.49720000000002</v>
      </c>
      <c r="CUT7" s="29"/>
      <c r="CUU7" s="29">
        <v>661.24519999999995</v>
      </c>
      <c r="CUV7" s="29"/>
      <c r="CUW7" s="29">
        <v>959.77620000000002</v>
      </c>
      <c r="CUX7" s="29">
        <v>1285.8902</v>
      </c>
      <c r="CUY7" s="29">
        <v>1083.2282</v>
      </c>
      <c r="CUZ7" s="29"/>
      <c r="CVA7" s="29"/>
      <c r="CVB7" s="29">
        <v>467.88560000000001</v>
      </c>
      <c r="CVC7" s="29"/>
      <c r="CVD7" s="29"/>
      <c r="CVE7" s="29"/>
      <c r="CVF7" s="29">
        <v>950.43379999999991</v>
      </c>
      <c r="CVG7" s="29"/>
      <c r="CVH7" s="29"/>
      <c r="CVI7" s="29"/>
      <c r="CVJ7" s="29"/>
      <c r="CVK7" s="29"/>
      <c r="CVL7" s="29"/>
      <c r="CVM7" s="29"/>
      <c r="CVN7" s="29"/>
      <c r="CVO7" s="29"/>
      <c r="CVP7" s="29"/>
      <c r="CVQ7" s="29"/>
      <c r="CVR7" s="29">
        <v>491.24879999999996</v>
      </c>
      <c r="CVS7" s="29"/>
      <c r="CVT7" s="29"/>
      <c r="CVU7" s="29"/>
      <c r="CVV7" s="29"/>
      <c r="CVW7" s="29"/>
      <c r="CVX7" s="29"/>
      <c r="CVY7" s="29"/>
      <c r="CVZ7" s="29"/>
      <c r="CWA7" s="29"/>
      <c r="CWB7" s="29"/>
      <c r="CWC7" s="29"/>
      <c r="CWD7" s="29"/>
      <c r="CWE7" s="29"/>
      <c r="CWF7" s="29"/>
      <c r="CWG7" s="29"/>
      <c r="CWH7" s="29"/>
      <c r="CWI7" s="29">
        <v>1900.8764000000001</v>
      </c>
      <c r="CWJ7" s="29"/>
      <c r="CWK7" s="29">
        <v>603.43399999999997</v>
      </c>
      <c r="CWL7" s="29"/>
      <c r="CWM7" s="29"/>
      <c r="CWN7" s="29"/>
      <c r="CWO7" s="29">
        <v>2115.0630000000001</v>
      </c>
      <c r="CWP7" s="29"/>
      <c r="CWQ7" s="29"/>
      <c r="CWR7" s="29"/>
      <c r="CWS7" s="29"/>
      <c r="CWT7" s="29"/>
      <c r="CWU7" s="29">
        <v>2003.2020000000002</v>
      </c>
      <c r="CWV7" s="29"/>
      <c r="CWW7" s="29">
        <v>938.78330000000005</v>
      </c>
      <c r="CWX7" s="29"/>
      <c r="CWY7" s="29">
        <v>651.66399999999999</v>
      </c>
      <c r="CWZ7" s="29"/>
      <c r="CXA7" s="29"/>
      <c r="CXB7" s="29"/>
      <c r="CXC7" s="29">
        <v>848.35820000000001</v>
      </c>
      <c r="CXD7" s="29"/>
      <c r="CXE7" s="29">
        <v>2245.299</v>
      </c>
      <c r="CXF7" s="29"/>
      <c r="CXG7" s="29"/>
      <c r="CXH7" s="29"/>
      <c r="CXI7" s="29"/>
      <c r="CXJ7" s="29"/>
      <c r="CXK7" s="29"/>
      <c r="CXL7" s="29"/>
      <c r="CXM7" s="29"/>
      <c r="CXN7" s="29"/>
      <c r="CXO7" s="29"/>
      <c r="CXP7" s="29"/>
      <c r="CXQ7" s="29"/>
      <c r="CXR7" s="29">
        <v>696.79279999999994</v>
      </c>
      <c r="CXS7" s="29"/>
      <c r="CXT7" s="29"/>
      <c r="CXU7" s="29"/>
      <c r="CXV7" s="29">
        <v>384.726</v>
      </c>
      <c r="CXW7" s="29"/>
      <c r="CXX7" s="29">
        <v>410.25599999999997</v>
      </c>
      <c r="CXY7" s="29"/>
      <c r="CXZ7" s="29"/>
      <c r="CYA7" s="29">
        <v>676.55640000000005</v>
      </c>
      <c r="CYB7" s="29"/>
      <c r="CYC7" s="29"/>
      <c r="CYD7" s="29"/>
      <c r="CYE7" s="29"/>
      <c r="CYF7" s="29">
        <v>706.154</v>
      </c>
      <c r="CYG7" s="29">
        <v>1215.2798</v>
      </c>
      <c r="CYH7" s="29"/>
      <c r="CYI7" s="29"/>
      <c r="CYJ7" s="29">
        <v>590.79040000000009</v>
      </c>
      <c r="CYK7" s="29">
        <v>422.5478</v>
      </c>
      <c r="CYL7" s="29"/>
      <c r="CYM7" s="29">
        <v>1319.4142999999999</v>
      </c>
      <c r="CYN7" s="29"/>
      <c r="CYO7" s="29"/>
      <c r="CYP7" s="29"/>
      <c r="CYQ7" s="29"/>
      <c r="CYR7" s="29">
        <v>324.19499999999999</v>
      </c>
      <c r="CYS7" s="29"/>
      <c r="CYT7" s="29"/>
      <c r="CYU7" s="29"/>
      <c r="CYV7" s="29"/>
      <c r="CYW7" s="29"/>
      <c r="CYX7" s="29"/>
      <c r="CYY7" s="29">
        <v>1427.6987999999999</v>
      </c>
      <c r="CYZ7" s="29">
        <v>601.154</v>
      </c>
      <c r="CZA7" s="29"/>
      <c r="CZB7" s="29"/>
      <c r="CZC7" s="29">
        <v>584.86040000000003</v>
      </c>
      <c r="CZD7" s="29">
        <v>543.03300000000002</v>
      </c>
      <c r="CZE7" s="29"/>
      <c r="CZF7" s="29"/>
      <c r="CZG7" s="29">
        <v>550.89240000000007</v>
      </c>
      <c r="CZH7" s="29"/>
      <c r="CZI7" s="29"/>
      <c r="CZJ7" s="29"/>
      <c r="CZK7" s="29"/>
      <c r="CZL7" s="29"/>
      <c r="CZM7" s="29"/>
      <c r="CZN7" s="29">
        <v>1060.8364000000001</v>
      </c>
      <c r="CZO7" s="29">
        <v>447.44939999999997</v>
      </c>
      <c r="CZP7" s="29"/>
      <c r="CZQ7" s="29"/>
      <c r="CZR7" s="29"/>
      <c r="CZS7" s="29"/>
      <c r="CZT7" s="29"/>
      <c r="CZU7" s="29"/>
      <c r="CZV7" s="29"/>
      <c r="CZW7" s="29"/>
      <c r="CZX7" s="29"/>
      <c r="CZY7" s="29"/>
      <c r="CZZ7" s="29"/>
      <c r="DAA7" s="29"/>
      <c r="DAB7" s="29"/>
      <c r="DAC7" s="29">
        <v>523.70119999999997</v>
      </c>
      <c r="DAD7" s="29"/>
      <c r="DAE7" s="29">
        <v>562.77359999999999</v>
      </c>
      <c r="DAF7" s="29"/>
      <c r="DAG7" s="29"/>
      <c r="DAH7" s="29"/>
      <c r="DAI7" s="29"/>
      <c r="DAJ7" s="29"/>
      <c r="DAK7" s="29"/>
      <c r="DAL7" s="29">
        <v>1074.5508</v>
      </c>
      <c r="DAM7" s="29"/>
      <c r="DAN7" s="29"/>
      <c r="DAO7" s="29"/>
      <c r="DAP7" s="29"/>
      <c r="DAQ7" s="29">
        <v>1498.0819999999999</v>
      </c>
      <c r="DAR7" s="29"/>
      <c r="DAS7" s="29">
        <v>370.94170000000003</v>
      </c>
      <c r="DAT7" s="29"/>
      <c r="DAU7" s="29"/>
      <c r="DAV7" s="29"/>
      <c r="DAW7" s="29"/>
      <c r="DAX7" s="29"/>
      <c r="DAY7" s="29"/>
      <c r="DAZ7" s="29"/>
      <c r="DBA7" s="29">
        <v>2413.1048000000001</v>
      </c>
      <c r="DBB7" s="29"/>
      <c r="DBC7" s="29"/>
      <c r="DBD7" s="29">
        <v>435.47879999999998</v>
      </c>
      <c r="DBE7" s="29"/>
      <c r="DBF7" s="29"/>
      <c r="DBG7" s="29"/>
      <c r="DBH7" s="29"/>
      <c r="DBI7" s="29"/>
      <c r="DBJ7" s="29">
        <v>1593.9422999999999</v>
      </c>
      <c r="DBK7" s="29">
        <v>506.04</v>
      </c>
      <c r="DBL7" s="29">
        <v>1308.1195</v>
      </c>
      <c r="DBM7" s="29">
        <v>701.64</v>
      </c>
      <c r="DBN7" s="29"/>
      <c r="DBO7" s="29"/>
      <c r="DBP7" s="29"/>
      <c r="DBQ7" s="29"/>
      <c r="DBR7" s="29"/>
      <c r="DBS7" s="29"/>
      <c r="DBT7" s="29"/>
      <c r="DBU7" s="29"/>
      <c r="DBV7" s="29"/>
      <c r="DBW7" s="29"/>
      <c r="DBX7" s="29"/>
      <c r="DBY7" s="29">
        <v>2272.875</v>
      </c>
      <c r="DBZ7" s="29">
        <v>1395.3491999999999</v>
      </c>
      <c r="DCA7" s="29"/>
      <c r="DCB7" s="29"/>
      <c r="DCC7" s="29"/>
      <c r="DCD7" s="29"/>
      <c r="DCE7" s="29">
        <v>596.56870000000004</v>
      </c>
      <c r="DCF7" s="29"/>
      <c r="DCG7" s="29"/>
      <c r="DCH7" s="29"/>
      <c r="DCI7" s="29"/>
      <c r="DCJ7" s="29"/>
      <c r="DCK7" s="29"/>
      <c r="DCL7" s="29"/>
      <c r="DCM7" s="29">
        <v>2503.8432000000003</v>
      </c>
      <c r="DCN7" s="29"/>
      <c r="DCO7" s="29"/>
      <c r="DCP7" s="29"/>
      <c r="DCQ7" s="29"/>
      <c r="DCR7" s="29"/>
      <c r="DCS7" s="29"/>
      <c r="DCT7" s="29"/>
      <c r="DCU7" s="29"/>
      <c r="DCV7" s="29"/>
      <c r="DCW7" s="29"/>
      <c r="DCX7" s="29"/>
      <c r="DCY7" s="29"/>
      <c r="DCZ7" s="29"/>
      <c r="DDA7" s="29"/>
      <c r="DDB7" s="29"/>
      <c r="DDC7" s="29">
        <v>2573.7993999999999</v>
      </c>
      <c r="DDD7" s="29"/>
      <c r="DDE7" s="29"/>
      <c r="DDF7" s="29"/>
      <c r="DDG7" s="29"/>
      <c r="DDH7" s="29">
        <v>511.78400000000005</v>
      </c>
      <c r="DDI7" s="29"/>
      <c r="DDJ7" s="29"/>
      <c r="DDK7" s="29">
        <v>828.65200000000004</v>
      </c>
      <c r="DDL7" s="29"/>
      <c r="DDM7" s="29"/>
      <c r="DDN7" s="29"/>
      <c r="DDO7" s="29">
        <v>2170.4832000000001</v>
      </c>
      <c r="DDP7" s="29">
        <v>509.92199999999997</v>
      </c>
      <c r="DDQ7" s="29"/>
      <c r="DDR7" s="29"/>
      <c r="DDS7" s="29"/>
      <c r="DDT7" s="29"/>
      <c r="DDU7" s="29"/>
      <c r="DDV7" s="29"/>
      <c r="DDW7" s="29"/>
      <c r="DDX7" s="29"/>
      <c r="DDY7" s="29"/>
      <c r="DDZ7" s="29"/>
      <c r="DEA7" s="29"/>
      <c r="DEB7" s="29"/>
      <c r="DEC7" s="29"/>
      <c r="DED7" s="29">
        <v>1358.0421000000001</v>
      </c>
      <c r="DEE7" s="29">
        <v>2399.4552999999996</v>
      </c>
      <c r="DEF7" s="29"/>
      <c r="DEG7" s="29"/>
      <c r="DEH7" s="29"/>
      <c r="DEI7" s="29"/>
      <c r="DEJ7" s="29"/>
      <c r="DEK7" s="29"/>
      <c r="DEL7" s="29"/>
      <c r="DEM7" s="29"/>
      <c r="DEN7" s="29"/>
      <c r="DEO7" s="29"/>
      <c r="DEP7" s="29"/>
      <c r="DEQ7" s="29"/>
      <c r="DER7" s="29"/>
      <c r="DES7" s="29"/>
      <c r="DET7" s="29"/>
      <c r="DEU7" s="29"/>
      <c r="DEV7" s="29"/>
      <c r="DEW7" s="29"/>
      <c r="DEX7" s="29"/>
      <c r="DEY7" s="29"/>
      <c r="DEZ7" s="29"/>
      <c r="DFA7" s="29"/>
      <c r="DFB7" s="29"/>
      <c r="DFC7" s="29"/>
      <c r="DFD7" s="29"/>
      <c r="DFE7" s="29"/>
      <c r="DFF7" s="29"/>
      <c r="DFG7" s="29"/>
      <c r="DFH7" s="29"/>
      <c r="DFI7" s="29"/>
      <c r="DFJ7" s="29"/>
      <c r="DFK7" s="29"/>
      <c r="DFL7" s="29"/>
      <c r="DFM7" s="29"/>
      <c r="DFN7" s="29"/>
      <c r="DFO7" s="29"/>
      <c r="DFP7" s="29"/>
      <c r="DFQ7" s="29">
        <v>714.87120000000004</v>
      </c>
      <c r="DFR7" s="29"/>
      <c r="DFS7" s="29"/>
      <c r="DFT7" s="29">
        <v>408.40799999999996</v>
      </c>
      <c r="DFU7" s="29"/>
      <c r="DFV7" s="29">
        <v>1838.9664999999998</v>
      </c>
      <c r="DFW7" s="29"/>
      <c r="DFX7" s="29"/>
      <c r="DFY7" s="29"/>
      <c r="DFZ7" s="29"/>
      <c r="DGA7" s="29"/>
      <c r="DGB7" s="29">
        <v>1604.3968</v>
      </c>
      <c r="DGC7" s="29"/>
      <c r="DGD7" s="29"/>
      <c r="DGE7" s="29"/>
      <c r="DGF7" s="29">
        <v>1922.8091999999999</v>
      </c>
      <c r="DGG7" s="29"/>
      <c r="DGH7" s="29">
        <v>1174.6654000000001</v>
      </c>
      <c r="DGI7" s="29"/>
      <c r="DGJ7" s="29"/>
      <c r="DGK7" s="29"/>
      <c r="DGL7" s="29"/>
      <c r="DGM7" s="29"/>
      <c r="DGN7" s="29">
        <v>577.99</v>
      </c>
      <c r="DGO7" s="29"/>
      <c r="DGP7" s="29">
        <v>428.89499999999998</v>
      </c>
      <c r="DGQ7" s="29"/>
      <c r="DGR7" s="29"/>
      <c r="DGS7" s="29"/>
      <c r="DGT7" s="29"/>
      <c r="DGU7" s="29"/>
      <c r="DGV7" s="29"/>
      <c r="DGW7" s="29"/>
      <c r="DGX7" s="29"/>
      <c r="DGY7" s="29"/>
      <c r="DGZ7" s="29"/>
      <c r="DHA7" s="29"/>
      <c r="DHB7" s="29"/>
      <c r="DHC7" s="29">
        <v>1513.0272</v>
      </c>
      <c r="DHD7" s="29">
        <v>797.13479999999993</v>
      </c>
      <c r="DHE7" s="29">
        <v>1104.2294999999999</v>
      </c>
      <c r="DHF7" s="29"/>
      <c r="DHG7" s="29"/>
      <c r="DHH7" s="29">
        <v>745.80899999999997</v>
      </c>
      <c r="DHI7" s="29"/>
      <c r="DHJ7" s="29"/>
      <c r="DHK7" s="29"/>
      <c r="DHL7" s="29"/>
      <c r="DHM7" s="29"/>
      <c r="DHN7" s="29"/>
      <c r="DHO7" s="29"/>
      <c r="DHP7" s="29"/>
      <c r="DHQ7" s="29">
        <v>379.41999999999996</v>
      </c>
      <c r="DHR7" s="29"/>
      <c r="DHS7" s="29"/>
      <c r="DHT7" s="29"/>
      <c r="DHU7" s="29"/>
      <c r="DHV7" s="29"/>
      <c r="DHW7" s="29"/>
      <c r="DHX7" s="29"/>
      <c r="DHY7" s="29"/>
      <c r="DHZ7" s="29">
        <v>362.45820000000003</v>
      </c>
      <c r="DIA7" s="29"/>
      <c r="DIB7" s="29"/>
      <c r="DIC7" s="29">
        <v>757.47199999999998</v>
      </c>
      <c r="DID7" s="29">
        <v>1501.2718</v>
      </c>
      <c r="DIE7" s="29"/>
      <c r="DIF7" s="29"/>
      <c r="DIG7" s="29"/>
      <c r="DIH7" s="29"/>
      <c r="DII7" s="29">
        <v>1176.1914999999999</v>
      </c>
      <c r="DIJ7" s="29"/>
      <c r="DIK7" s="29"/>
      <c r="DIL7" s="29"/>
      <c r="DIM7" s="29"/>
      <c r="DIN7" s="29">
        <v>2395.4906000000001</v>
      </c>
      <c r="DIO7" s="29"/>
      <c r="DIP7" s="29"/>
      <c r="DIQ7" s="29"/>
      <c r="DIR7" s="29">
        <v>616.79559999999992</v>
      </c>
      <c r="DIS7" s="29">
        <v>965.00159999999994</v>
      </c>
      <c r="DIT7" s="29"/>
      <c r="DIU7" s="29"/>
      <c r="DIV7" s="29"/>
      <c r="DIW7" s="29">
        <v>1070.2008000000001</v>
      </c>
      <c r="DIX7" s="29"/>
      <c r="DIY7" s="29">
        <v>1328.1088</v>
      </c>
      <c r="DIZ7" s="29"/>
      <c r="DJA7" s="29"/>
      <c r="DJB7" s="29"/>
      <c r="DJC7" s="29"/>
      <c r="DJD7" s="29"/>
      <c r="DJE7" s="29"/>
      <c r="DJF7" s="29"/>
      <c r="DJG7" s="29"/>
      <c r="DJH7" s="29"/>
      <c r="DJI7" s="29"/>
      <c r="DJJ7" s="29">
        <v>1541.9353999999998</v>
      </c>
      <c r="DJK7" s="29"/>
      <c r="DJL7" s="29"/>
      <c r="DJM7" s="29">
        <v>792.23140000000001</v>
      </c>
      <c r="DJN7" s="29">
        <v>679.67759999999998</v>
      </c>
      <c r="DJO7" s="29"/>
      <c r="DJP7" s="29">
        <v>661.99530000000004</v>
      </c>
      <c r="DJQ7" s="29"/>
      <c r="DJR7" s="29">
        <v>1463.7475999999999</v>
      </c>
      <c r="DJS7" s="29"/>
      <c r="DJT7" s="29"/>
      <c r="DJU7" s="29"/>
      <c r="DJV7" s="29"/>
      <c r="DJW7" s="29"/>
      <c r="DJX7" s="29"/>
      <c r="DJY7" s="29"/>
      <c r="DJZ7" s="29"/>
      <c r="DKA7" s="29"/>
      <c r="DKB7" s="29"/>
      <c r="DKC7" s="29"/>
      <c r="DKD7" s="29"/>
      <c r="DKE7" s="29"/>
      <c r="DKF7" s="29">
        <v>1866.4425000000001</v>
      </c>
      <c r="DKG7" s="29"/>
      <c r="DKH7" s="29"/>
      <c r="DKI7" s="29"/>
      <c r="DKJ7" s="29"/>
      <c r="DKK7" s="29"/>
      <c r="DKL7" s="29"/>
      <c r="DKM7" s="29">
        <v>1922.0732999999998</v>
      </c>
      <c r="DKN7" s="29"/>
      <c r="DKO7" s="29"/>
      <c r="DKP7" s="29"/>
      <c r="DKQ7" s="29"/>
      <c r="DKR7" s="29"/>
      <c r="DKS7" s="29"/>
      <c r="DKT7" s="29"/>
      <c r="DKU7" s="29"/>
      <c r="DKV7" s="29">
        <v>711.63319999999999</v>
      </c>
      <c r="DKW7" s="29"/>
      <c r="DKX7" s="29"/>
      <c r="DKY7" s="29"/>
      <c r="DKZ7" s="29">
        <v>549.14599999999996</v>
      </c>
      <c r="DLA7" s="29">
        <v>487.65359999999998</v>
      </c>
      <c r="DLB7" s="29">
        <v>1197.6327999999999</v>
      </c>
      <c r="DLC7" s="29"/>
      <c r="DLD7" s="29"/>
      <c r="DLE7" s="29"/>
      <c r="DLF7" s="29"/>
      <c r="DLG7" s="29">
        <v>2201.6980000000003</v>
      </c>
      <c r="DLH7" s="29">
        <v>2528.2793999999999</v>
      </c>
      <c r="DLI7" s="29">
        <v>546.09940000000006</v>
      </c>
      <c r="DLJ7" s="29"/>
      <c r="DLK7" s="29">
        <v>2717.0880000000002</v>
      </c>
      <c r="DLL7" s="29"/>
      <c r="DLM7" s="29"/>
      <c r="DLN7" s="29"/>
      <c r="DLO7" s="29"/>
      <c r="DLP7" s="29"/>
      <c r="DLQ7" s="29"/>
      <c r="DLR7" s="29">
        <v>776.35480000000007</v>
      </c>
      <c r="DLS7" s="29"/>
      <c r="DLT7" s="29"/>
      <c r="DLU7" s="29"/>
      <c r="DLV7" s="29"/>
      <c r="DLW7" s="29"/>
      <c r="DLX7" s="29"/>
      <c r="DLY7" s="29"/>
      <c r="DLZ7" s="29"/>
      <c r="DMA7" s="29"/>
      <c r="DMB7" s="29"/>
      <c r="DMC7" s="29"/>
      <c r="DMD7" s="29"/>
      <c r="DME7" s="29">
        <v>441.12479999999999</v>
      </c>
      <c r="DMF7" s="29">
        <v>531.63079999999991</v>
      </c>
      <c r="DMG7" s="29"/>
      <c r="DMH7" s="29"/>
      <c r="DMI7" s="29">
        <v>1930.3999000000001</v>
      </c>
      <c r="DMJ7" s="29"/>
      <c r="DMK7" s="29"/>
      <c r="DML7" s="29"/>
      <c r="DMM7" s="29">
        <v>881.87760000000003</v>
      </c>
      <c r="DMN7" s="29"/>
      <c r="DMO7" s="29"/>
      <c r="DMP7" s="29"/>
      <c r="DMQ7" s="29"/>
      <c r="DMR7" s="29"/>
      <c r="DMS7" s="29"/>
      <c r="DMT7" s="29"/>
      <c r="DMU7" s="29">
        <v>1610.1829</v>
      </c>
      <c r="DMV7" s="29"/>
      <c r="DMW7" s="29">
        <v>1967.6357999999998</v>
      </c>
      <c r="DMX7" s="29"/>
      <c r="DMY7" s="29"/>
      <c r="DMZ7" s="29"/>
      <c r="DNA7" s="29"/>
      <c r="DNB7" s="29"/>
      <c r="DNC7" s="29"/>
      <c r="DND7" s="29"/>
      <c r="DNE7" s="29">
        <v>1397.1277000000002</v>
      </c>
      <c r="DNF7" s="29"/>
      <c r="DNG7" s="29"/>
      <c r="DNH7" s="29"/>
      <c r="DNI7" s="29"/>
      <c r="DNJ7" s="29"/>
      <c r="DNK7" s="29"/>
      <c r="DNL7" s="29"/>
      <c r="DNM7" s="29"/>
      <c r="DNN7" s="29">
        <v>510.23430000000002</v>
      </c>
      <c r="DNO7" s="29"/>
      <c r="DNP7" s="29"/>
      <c r="DNQ7" s="29"/>
      <c r="DNR7" s="29"/>
      <c r="DNS7" s="29">
        <v>557.75520000000006</v>
      </c>
      <c r="DNT7" s="29"/>
      <c r="DNU7" s="29"/>
      <c r="DNV7" s="29"/>
      <c r="DNW7" s="29"/>
      <c r="DNX7" s="29"/>
      <c r="DNY7" s="29">
        <v>953.26080000000002</v>
      </c>
      <c r="DNZ7" s="29">
        <v>1001.3588999999999</v>
      </c>
      <c r="DOA7" s="29"/>
      <c r="DOB7" s="29"/>
      <c r="DOC7" s="29"/>
      <c r="DOD7" s="29"/>
      <c r="DOE7" s="29"/>
      <c r="DOF7" s="29"/>
      <c r="DOG7" s="29">
        <v>2560.1279999999997</v>
      </c>
      <c r="DOH7" s="29"/>
      <c r="DOI7" s="29">
        <v>543.02639999999997</v>
      </c>
      <c r="DOJ7" s="29"/>
      <c r="DOK7" s="29"/>
      <c r="DOL7" s="29"/>
      <c r="DOM7" s="29"/>
      <c r="DON7" s="29"/>
      <c r="DOO7" s="29"/>
      <c r="DOP7" s="29"/>
      <c r="DOQ7" s="29"/>
      <c r="DOR7" s="29"/>
      <c r="DOS7" s="29"/>
      <c r="DOT7" s="29"/>
      <c r="DOU7" s="29"/>
      <c r="DOV7" s="29"/>
      <c r="DOW7" s="29"/>
      <c r="DOX7" s="29"/>
      <c r="DOY7" s="29"/>
      <c r="DOZ7" s="29"/>
      <c r="DPA7" s="29"/>
      <c r="DPB7" s="29">
        <v>1704.4839999999999</v>
      </c>
      <c r="DPC7" s="29">
        <v>592.1146</v>
      </c>
      <c r="DPD7" s="29">
        <v>715.54660000000001</v>
      </c>
      <c r="DPE7" s="29"/>
      <c r="DPF7" s="29"/>
      <c r="DPG7" s="29"/>
      <c r="DPH7" s="29"/>
      <c r="DPI7" s="29">
        <v>349.80920000000003</v>
      </c>
      <c r="DPJ7" s="29"/>
      <c r="DPK7" s="29"/>
      <c r="DPL7" s="29"/>
      <c r="DPM7" s="29"/>
      <c r="DPN7" s="29"/>
      <c r="DPO7" s="29">
        <v>525.91579999999999</v>
      </c>
      <c r="DPP7" s="29"/>
      <c r="DPQ7" s="29"/>
      <c r="DPR7" s="29"/>
      <c r="DPS7" s="29"/>
      <c r="DPT7" s="29">
        <v>627.32679999999993</v>
      </c>
      <c r="DPU7" s="29"/>
      <c r="DPV7" s="29"/>
      <c r="DPW7" s="29">
        <v>1316.3045999999999</v>
      </c>
      <c r="DPX7" s="29"/>
      <c r="DPY7" s="29"/>
      <c r="DPZ7" s="29"/>
      <c r="DQA7" s="29">
        <v>1537.1098999999999</v>
      </c>
      <c r="DQB7" s="29">
        <v>444.89499999999998</v>
      </c>
      <c r="DQC7" s="29"/>
      <c r="DQD7" s="29">
        <v>446.81639999999993</v>
      </c>
      <c r="DQE7" s="29"/>
      <c r="DQF7" s="29"/>
      <c r="DQG7" s="29"/>
      <c r="DQH7" s="29">
        <v>1969.1304</v>
      </c>
      <c r="DQI7" s="29"/>
      <c r="DQJ7" s="29"/>
      <c r="DQK7" s="29">
        <v>1388.2501999999999</v>
      </c>
      <c r="DQL7" s="29"/>
      <c r="DQM7" s="29"/>
      <c r="DQN7" s="29"/>
      <c r="DQO7" s="29"/>
      <c r="DQP7" s="29"/>
      <c r="DQQ7" s="29"/>
      <c r="DQR7" s="29"/>
      <c r="DQS7" s="29"/>
      <c r="DQT7" s="29"/>
      <c r="DQU7" s="29">
        <v>703.053</v>
      </c>
      <c r="DQV7" s="29"/>
      <c r="DQW7" s="29"/>
      <c r="DQX7" s="29"/>
      <c r="DQY7" s="29"/>
      <c r="DQZ7" s="29"/>
      <c r="DRA7" s="29"/>
      <c r="DRB7" s="29"/>
      <c r="DRC7" s="29"/>
      <c r="DRD7" s="29"/>
      <c r="DRE7" s="29">
        <v>2171.1040000000003</v>
      </c>
      <c r="DRF7" s="29"/>
      <c r="DRG7" s="29">
        <v>735.50909999999999</v>
      </c>
      <c r="DRH7" s="29"/>
      <c r="DRI7" s="29"/>
      <c r="DRJ7" s="29"/>
      <c r="DRK7" s="29"/>
      <c r="DRL7" s="29">
        <v>525.572</v>
      </c>
      <c r="DRM7" s="29">
        <v>2402.9796000000001</v>
      </c>
      <c r="DRN7" s="29"/>
      <c r="DRO7" s="29"/>
      <c r="DRP7" s="29"/>
      <c r="DRQ7" s="29"/>
      <c r="DRR7" s="29"/>
      <c r="DRS7" s="29"/>
      <c r="DRT7" s="29"/>
      <c r="DRU7" s="29"/>
      <c r="DRV7" s="29"/>
      <c r="DRW7" s="29"/>
      <c r="DRX7" s="29"/>
      <c r="DRY7" s="29">
        <v>1457.7654</v>
      </c>
      <c r="DRZ7" s="29"/>
      <c r="DSA7" s="29"/>
      <c r="DSB7" s="29">
        <v>1441.0925999999999</v>
      </c>
      <c r="DSC7" s="29">
        <v>1562.4636</v>
      </c>
      <c r="DSD7" s="29"/>
      <c r="DSE7" s="29"/>
      <c r="DSF7" s="29"/>
      <c r="DSG7" s="29"/>
      <c r="DSH7" s="29"/>
      <c r="DSI7" s="29"/>
      <c r="DSJ7" s="29"/>
      <c r="DSK7" s="29">
        <v>1473.6127999999999</v>
      </c>
      <c r="DSL7" s="29">
        <v>818.42799999999988</v>
      </c>
      <c r="DSM7" s="29"/>
      <c r="DSN7" s="29"/>
      <c r="DSO7" s="29"/>
      <c r="DSP7" s="29"/>
      <c r="DSQ7" s="29"/>
      <c r="DSR7" s="29"/>
      <c r="DSS7" s="29">
        <v>591.8596</v>
      </c>
      <c r="DST7" s="29"/>
      <c r="DSU7" s="29"/>
      <c r="DSV7" s="29"/>
      <c r="DSW7" s="29"/>
      <c r="DSX7" s="29"/>
      <c r="DSY7" s="29"/>
      <c r="DSZ7" s="29"/>
      <c r="DTA7" s="29"/>
      <c r="DTB7" s="29">
        <v>547.95959999999991</v>
      </c>
      <c r="DTC7" s="29">
        <v>2898.1614</v>
      </c>
      <c r="DTD7" s="29"/>
      <c r="DTE7" s="29"/>
      <c r="DTF7" s="29"/>
      <c r="DTG7" s="29"/>
      <c r="DTH7" s="29"/>
      <c r="DTI7" s="29"/>
      <c r="DTJ7" s="29"/>
      <c r="DTK7" s="29"/>
      <c r="DTL7" s="29"/>
      <c r="DTM7" s="29"/>
      <c r="DTN7" s="29"/>
      <c r="DTO7" s="29"/>
      <c r="DTP7" s="29"/>
      <c r="DTQ7" s="29"/>
      <c r="DTR7" s="29">
        <v>2147.5164999999997</v>
      </c>
      <c r="DTS7" s="29"/>
      <c r="DTT7" s="29">
        <v>639.03839999999991</v>
      </c>
      <c r="DTU7" s="29"/>
      <c r="DTV7" s="29"/>
      <c r="DTW7" s="29"/>
      <c r="DTX7" s="29"/>
      <c r="DTY7" s="29">
        <v>2936.3065999999999</v>
      </c>
      <c r="DTZ7" s="29"/>
      <c r="DUA7" s="29"/>
      <c r="DUB7" s="29"/>
      <c r="DUC7" s="29"/>
      <c r="DUD7" s="29">
        <v>1378.3406</v>
      </c>
      <c r="DUE7" s="29"/>
      <c r="DUF7" s="29"/>
      <c r="DUG7" s="29"/>
      <c r="DUH7" s="29"/>
      <c r="DUI7" s="29"/>
      <c r="DUJ7" s="29"/>
      <c r="DUK7" s="29"/>
      <c r="DUL7" s="29"/>
      <c r="DUM7" s="29"/>
      <c r="DUN7" s="29">
        <v>819.84539999999993</v>
      </c>
      <c r="DUO7" s="29">
        <v>4276.3552</v>
      </c>
      <c r="DUP7" s="29"/>
      <c r="DUQ7" s="29"/>
      <c r="DUR7" s="29"/>
      <c r="DUS7" s="29">
        <v>2662.0805</v>
      </c>
      <c r="DUT7" s="29">
        <v>1226.0219999999999</v>
      </c>
      <c r="DUU7" s="29"/>
      <c r="DUV7" s="29"/>
      <c r="DUW7" s="29"/>
      <c r="DUX7" s="29"/>
      <c r="DUY7" s="29"/>
      <c r="DUZ7" s="29"/>
      <c r="DVA7" s="29">
        <v>1069.7850000000001</v>
      </c>
      <c r="DVB7" s="29">
        <v>516.3039</v>
      </c>
      <c r="DVC7" s="29"/>
      <c r="DVD7" s="29"/>
      <c r="DVE7" s="29"/>
      <c r="DVF7" s="29"/>
      <c r="DVG7" s="29"/>
      <c r="DVH7" s="29">
        <v>1722.3771000000002</v>
      </c>
      <c r="DVI7" s="29"/>
      <c r="DVJ7" s="29"/>
      <c r="DVK7" s="29"/>
      <c r="DVL7" s="29"/>
      <c r="DVM7" s="29"/>
      <c r="DVN7" s="29"/>
      <c r="DVO7" s="29">
        <v>2803.2235000000001</v>
      </c>
      <c r="DVP7" s="29"/>
      <c r="DVQ7" s="29"/>
      <c r="DVR7" s="29">
        <v>1864.6560000000002</v>
      </c>
      <c r="DVS7" s="29"/>
      <c r="DVT7" s="29"/>
      <c r="DVU7" s="29">
        <v>584.90930000000003</v>
      </c>
      <c r="DVV7" s="29"/>
      <c r="DVW7" s="29"/>
      <c r="DVX7" s="29"/>
      <c r="DVY7" s="29"/>
      <c r="DVZ7" s="29"/>
      <c r="DWA7" s="29"/>
      <c r="DWB7" s="29">
        <v>763.81439999999998</v>
      </c>
      <c r="DWC7" s="29">
        <v>1918.5129999999999</v>
      </c>
      <c r="DWD7" s="29"/>
      <c r="DWE7" s="29"/>
      <c r="DWF7" s="29">
        <v>809.06280000000004</v>
      </c>
      <c r="DWG7" s="29"/>
      <c r="DWH7" s="29"/>
      <c r="DWI7" s="29"/>
      <c r="DWJ7" s="29"/>
      <c r="DWK7" s="29"/>
      <c r="DWL7" s="29"/>
      <c r="DWM7" s="29"/>
      <c r="DWN7" s="29"/>
      <c r="DWO7" s="29">
        <v>1198.4544000000001</v>
      </c>
      <c r="DWP7" s="29">
        <v>827.26049999999998</v>
      </c>
      <c r="DWQ7" s="29"/>
      <c r="DWR7" s="29"/>
      <c r="DWS7" s="29"/>
      <c r="DWT7" s="29"/>
      <c r="DWU7" s="29"/>
      <c r="DWV7" s="29"/>
      <c r="DWW7" s="29"/>
      <c r="DWX7" s="29"/>
      <c r="DWY7" s="29"/>
      <c r="DWZ7" s="29"/>
      <c r="DXA7" s="29"/>
      <c r="DXB7" s="29"/>
      <c r="DXC7" s="29"/>
      <c r="DXD7" s="29"/>
      <c r="DXE7" s="29"/>
      <c r="DXF7" s="29"/>
      <c r="DXG7" s="29">
        <v>1501.8756000000001</v>
      </c>
      <c r="DXH7" s="29"/>
      <c r="DXI7" s="29"/>
      <c r="DXJ7" s="29"/>
      <c r="DXK7" s="29"/>
      <c r="DXL7" s="29"/>
      <c r="DXM7" s="29"/>
      <c r="DXN7" s="29">
        <v>1323.3528000000001</v>
      </c>
      <c r="DXO7" s="29"/>
      <c r="DXP7" s="29">
        <v>1656.5905</v>
      </c>
      <c r="DXQ7" s="29"/>
      <c r="DXR7" s="29"/>
      <c r="DXS7" s="29"/>
      <c r="DXT7" s="29"/>
      <c r="DXU7" s="29"/>
      <c r="DXV7" s="29">
        <v>919.93129999999996</v>
      </c>
      <c r="DXW7" s="29"/>
      <c r="DXX7" s="29"/>
      <c r="DXY7" s="29">
        <v>648.79320000000007</v>
      </c>
      <c r="DXZ7" s="29"/>
      <c r="DYA7" s="29"/>
      <c r="DYB7" s="29">
        <v>866.60879999999997</v>
      </c>
      <c r="DYC7" s="29">
        <v>945.37289999999996</v>
      </c>
      <c r="DYD7" s="29"/>
      <c r="DYE7" s="29">
        <v>744.58280000000002</v>
      </c>
      <c r="DYF7" s="29"/>
      <c r="DYG7" s="29"/>
      <c r="DYH7" s="29"/>
      <c r="DYI7" s="29"/>
      <c r="DYJ7" s="29">
        <v>462.06080000000003</v>
      </c>
      <c r="DYK7" s="29"/>
      <c r="DYL7" s="29"/>
      <c r="DYM7" s="29"/>
      <c r="DYN7" s="29"/>
      <c r="DYO7" s="29">
        <v>1040.9759999999999</v>
      </c>
      <c r="DYP7" s="29"/>
      <c r="DYQ7" s="29"/>
      <c r="DYR7" s="29"/>
      <c r="DYS7" s="29"/>
      <c r="DYT7" s="29"/>
      <c r="DYU7" s="29"/>
      <c r="DYV7" s="29"/>
      <c r="DYW7" s="29">
        <v>741.89250000000004</v>
      </c>
      <c r="DYX7" s="29"/>
      <c r="DYY7" s="29"/>
      <c r="DYZ7" s="29"/>
      <c r="DZA7" s="29"/>
      <c r="DZB7" s="29"/>
      <c r="DZC7" s="29"/>
      <c r="DZD7" s="29">
        <v>809.65170000000001</v>
      </c>
      <c r="DZE7" s="29"/>
      <c r="DZF7" s="29">
        <v>884.51459999999997</v>
      </c>
      <c r="DZG7" s="29"/>
      <c r="DZH7" s="29"/>
      <c r="DZI7" s="29"/>
      <c r="DZJ7" s="29"/>
      <c r="DZK7" s="29"/>
      <c r="DZL7" s="29"/>
      <c r="DZM7" s="29">
        <v>3315.2954</v>
      </c>
      <c r="DZN7" s="29"/>
      <c r="DZO7" s="29"/>
      <c r="DZP7" s="29"/>
      <c r="DZQ7" s="29"/>
      <c r="DZR7" s="29">
        <v>1682.4887999999999</v>
      </c>
      <c r="DZS7" s="29">
        <v>923.56679999999994</v>
      </c>
      <c r="DZT7" s="29"/>
      <c r="DZU7" s="29"/>
      <c r="DZV7" s="29"/>
      <c r="DZW7" s="29"/>
      <c r="DZX7" s="29"/>
      <c r="DZY7" s="29">
        <v>847.53160000000003</v>
      </c>
      <c r="DZZ7" s="29"/>
      <c r="EAA7" s="29"/>
      <c r="EAB7" s="29">
        <v>987.3599999999999</v>
      </c>
      <c r="EAC7" s="29"/>
      <c r="EAD7" s="29"/>
      <c r="EAE7" s="29">
        <v>868.71399999999994</v>
      </c>
      <c r="EAF7" s="29"/>
      <c r="EAG7" s="29"/>
      <c r="EAH7" s="29"/>
      <c r="EAI7" s="29"/>
      <c r="EAJ7" s="29">
        <v>1192.4235000000001</v>
      </c>
      <c r="EAK7" s="29"/>
      <c r="EAL7" s="29"/>
      <c r="EAM7" s="29"/>
      <c r="EAN7" s="29"/>
      <c r="EAO7" s="29">
        <v>779.87519999999995</v>
      </c>
      <c r="EAP7" s="29">
        <v>2213.4288000000001</v>
      </c>
      <c r="EAQ7" s="29">
        <v>1354.7411999999999</v>
      </c>
      <c r="EAR7" s="29"/>
      <c r="EAS7" s="29"/>
      <c r="EAT7" s="29"/>
      <c r="EAU7" s="29">
        <v>643.27199999999993</v>
      </c>
      <c r="EAV7" s="29"/>
      <c r="EAW7" s="29">
        <v>3365.2709999999997</v>
      </c>
      <c r="EAX7" s="29"/>
      <c r="EAY7" s="29">
        <v>1682.9441999999999</v>
      </c>
      <c r="EAZ7" s="29"/>
      <c r="EBA7" s="29">
        <v>1428.2</v>
      </c>
      <c r="EBB7" s="29">
        <v>785.4873</v>
      </c>
      <c r="EBC7" s="29"/>
      <c r="EBD7" s="29">
        <v>1323.2583000000002</v>
      </c>
      <c r="EBE7" s="29"/>
      <c r="EBF7" s="29">
        <v>1283.3301999999999</v>
      </c>
      <c r="EBG7" s="29"/>
      <c r="EBH7" s="29"/>
      <c r="EBI7" s="29"/>
      <c r="EBJ7" s="29"/>
      <c r="EBK7" s="29"/>
      <c r="EBL7" s="29"/>
      <c r="EBM7" s="29">
        <v>1023.465</v>
      </c>
      <c r="EBN7" s="29"/>
      <c r="EBO7" s="29"/>
      <c r="EBP7" s="29"/>
      <c r="EBQ7" s="29"/>
      <c r="EBR7" s="29"/>
      <c r="EBS7" s="29"/>
      <c r="EBT7" s="29"/>
      <c r="EBU7" s="29">
        <v>1355.8072</v>
      </c>
      <c r="EBV7" s="29"/>
      <c r="EBW7" s="29"/>
      <c r="EBX7" s="29"/>
      <c r="EBY7" s="29"/>
      <c r="EBZ7" s="29"/>
      <c r="ECA7" s="29"/>
      <c r="ECB7" s="29"/>
      <c r="ECC7" s="29"/>
      <c r="ECD7" s="29"/>
      <c r="ECE7" s="29">
        <v>720.5354000000001</v>
      </c>
      <c r="ECF7" s="29"/>
      <c r="ECG7" s="29"/>
      <c r="ECH7" s="29"/>
      <c r="ECI7" s="29"/>
      <c r="ECJ7" s="29">
        <v>1890.3252</v>
      </c>
      <c r="ECK7" s="29"/>
      <c r="ECL7" s="29"/>
      <c r="ECM7" s="29"/>
      <c r="ECN7" s="29"/>
      <c r="ECO7" s="29"/>
      <c r="ECP7" s="29"/>
      <c r="ECQ7" s="29"/>
      <c r="ECR7" s="29">
        <v>550.81950000000006</v>
      </c>
      <c r="ECS7" s="29"/>
      <c r="ECT7" s="29"/>
      <c r="ECU7" s="29"/>
      <c r="ECV7" s="29"/>
      <c r="ECW7" s="29"/>
      <c r="ECX7" s="29">
        <v>811.2595</v>
      </c>
      <c r="ECY7" s="29"/>
      <c r="ECZ7" s="29"/>
      <c r="EDA7" s="29">
        <v>3452.9225999999999</v>
      </c>
      <c r="EDB7" s="29"/>
      <c r="EDC7" s="29"/>
      <c r="EDD7" s="29"/>
      <c r="EDE7" s="29">
        <v>1021.3035</v>
      </c>
      <c r="EDF7" s="29"/>
      <c r="EDG7" s="29"/>
      <c r="EDH7" s="29"/>
      <c r="EDI7" s="29">
        <v>1137.402</v>
      </c>
      <c r="EDJ7" s="29"/>
      <c r="EDK7" s="29"/>
      <c r="EDL7" s="29"/>
      <c r="EDM7" s="29"/>
      <c r="EDN7" s="29"/>
      <c r="EDO7" s="29"/>
      <c r="EDP7" s="29"/>
      <c r="EDQ7" s="29"/>
      <c r="EDR7" s="29"/>
      <c r="EDS7" s="29">
        <v>1747.3512000000001</v>
      </c>
      <c r="EDT7" s="29"/>
      <c r="EDU7" s="29">
        <v>811.12720000000002</v>
      </c>
      <c r="EDV7" s="29"/>
      <c r="EDW7" s="29">
        <v>690.55200000000002</v>
      </c>
      <c r="EDX7" s="29">
        <v>1415.82</v>
      </c>
      <c r="EDY7" s="29"/>
      <c r="EDZ7" s="29">
        <v>806.55520000000001</v>
      </c>
      <c r="EEA7" s="29"/>
      <c r="EEB7" s="29"/>
      <c r="EEC7" s="29"/>
      <c r="EED7" s="29"/>
      <c r="EEE7" s="29"/>
      <c r="EEF7" s="29"/>
      <c r="EEG7" s="29"/>
      <c r="EEH7" s="29">
        <v>1016.9428</v>
      </c>
      <c r="EEI7" s="29">
        <v>548.60400000000004</v>
      </c>
      <c r="EEJ7" s="29"/>
      <c r="EEK7" s="29"/>
      <c r="EEL7" s="29"/>
      <c r="EEM7" s="29"/>
      <c r="EEN7" s="29"/>
      <c r="EEO7" s="29"/>
      <c r="EEP7" s="29"/>
      <c r="EEQ7" s="29"/>
      <c r="EER7" s="29"/>
      <c r="EES7" s="29"/>
      <c r="EET7" s="29"/>
      <c r="EEU7" s="29">
        <v>1052.8157999999999</v>
      </c>
      <c r="EEV7" s="29"/>
      <c r="EEW7" s="29"/>
      <c r="EEX7" s="29">
        <v>1901.7918</v>
      </c>
      <c r="EEY7" s="29"/>
      <c r="EEZ7" s="29"/>
      <c r="EFA7" s="29"/>
      <c r="EFB7" s="29"/>
      <c r="EFC7" s="29">
        <v>1696.2921000000001</v>
      </c>
      <c r="EFD7" s="29">
        <v>519.27719999999999</v>
      </c>
      <c r="EFE7" s="29"/>
      <c r="EFF7" s="29"/>
      <c r="EFG7" s="29"/>
      <c r="EFH7" s="29"/>
      <c r="EFI7" s="29"/>
      <c r="EFJ7" s="29"/>
      <c r="EFK7" s="29">
        <v>2104.2840000000001</v>
      </c>
      <c r="EFL7" s="29"/>
      <c r="EFM7" s="29">
        <v>1086.2215000000001</v>
      </c>
      <c r="EFN7" s="29"/>
      <c r="EFO7" s="29"/>
      <c r="EFP7" s="29"/>
      <c r="EFQ7" s="29">
        <v>777.61070000000007</v>
      </c>
      <c r="EFR7" s="29"/>
      <c r="EFS7" s="29"/>
      <c r="EFT7" s="29"/>
      <c r="EFU7" s="29">
        <v>703.0175999999999</v>
      </c>
      <c r="EFV7" s="29"/>
      <c r="EFW7" s="29">
        <v>1347.43</v>
      </c>
      <c r="EFX7" s="29"/>
      <c r="EFY7" s="29"/>
      <c r="EFZ7" s="29"/>
      <c r="EGA7" s="29"/>
      <c r="EGB7" s="29"/>
      <c r="EGC7" s="29"/>
      <c r="EGD7" s="29"/>
      <c r="EGE7" s="29"/>
      <c r="EGF7" s="29"/>
      <c r="EGG7" s="29"/>
      <c r="EGH7" s="29"/>
      <c r="EGI7" s="29"/>
      <c r="EGJ7" s="29"/>
      <c r="EGK7" s="29">
        <v>2387.4310999999998</v>
      </c>
      <c r="EGL7" s="29"/>
      <c r="EGM7" s="29"/>
      <c r="EGN7" s="29"/>
      <c r="EGO7" s="29"/>
      <c r="EGP7" s="29"/>
      <c r="EGQ7" s="29"/>
      <c r="EGR7" s="29"/>
      <c r="EGS7" s="29"/>
      <c r="EGT7" s="29"/>
      <c r="EGU7" s="29">
        <v>731.98829999999998</v>
      </c>
      <c r="EGV7" s="29"/>
      <c r="EGW7" s="29"/>
      <c r="EGX7" s="29"/>
      <c r="EGY7" s="29"/>
      <c r="EGZ7" s="29"/>
      <c r="EHA7" s="29"/>
      <c r="EHB7" s="29"/>
      <c r="EHC7" s="29"/>
      <c r="EHD7" s="29"/>
      <c r="EHE7" s="29"/>
      <c r="EHF7" s="29"/>
      <c r="EHG7" s="29">
        <v>1162.3046999999999</v>
      </c>
      <c r="EHH7" s="29"/>
      <c r="EHI7" s="29"/>
      <c r="EHJ7" s="29"/>
      <c r="EHK7" s="29"/>
      <c r="EHL7" s="29">
        <v>1777.5306</v>
      </c>
      <c r="EHM7" s="29"/>
      <c r="EHN7" s="29"/>
      <c r="EHO7" s="29"/>
      <c r="EHP7" s="29"/>
      <c r="EHQ7" s="29"/>
      <c r="EHR7" s="29">
        <v>2077.605</v>
      </c>
      <c r="EHS7" s="29"/>
      <c r="EHT7" s="29"/>
      <c r="EHU7" s="29"/>
      <c r="EHV7" s="29"/>
      <c r="EHW7" s="29"/>
      <c r="EHX7" s="29"/>
      <c r="EHY7" s="29">
        <v>931.16750000000002</v>
      </c>
      <c r="EHZ7" s="29">
        <v>1970.5616</v>
      </c>
      <c r="EIA7" s="29"/>
      <c r="EIB7" s="29"/>
      <c r="EIC7" s="29"/>
      <c r="EID7" s="29"/>
      <c r="EIE7" s="29">
        <v>1200.7313999999999</v>
      </c>
      <c r="EIF7" s="29"/>
      <c r="EIG7" s="29"/>
      <c r="EIH7" s="29"/>
      <c r="EII7" s="29"/>
      <c r="EIJ7" s="29"/>
      <c r="EIK7" s="29"/>
      <c r="EIL7" s="29"/>
      <c r="EIM7" s="29">
        <v>358.54500000000002</v>
      </c>
      <c r="EIN7" s="29"/>
      <c r="EIO7" s="29"/>
      <c r="EIP7" s="29"/>
      <c r="EIQ7" s="29"/>
      <c r="EIR7" s="29"/>
      <c r="EIS7" s="29"/>
      <c r="EIT7" s="29">
        <v>936.30720000000008</v>
      </c>
      <c r="EIU7" s="29"/>
      <c r="EIV7" s="29"/>
      <c r="EIW7" s="29">
        <v>2577.21</v>
      </c>
      <c r="EIX7" s="29"/>
      <c r="EIY7" s="29"/>
      <c r="EIZ7" s="29">
        <v>3845.366</v>
      </c>
      <c r="EJA7" s="29"/>
      <c r="EJB7" s="29"/>
      <c r="EJC7" s="29"/>
      <c r="EJD7" s="29">
        <v>602.69299999999998</v>
      </c>
      <c r="EJE7" s="29"/>
      <c r="EJF7" s="29"/>
      <c r="EJG7" s="29"/>
      <c r="EJH7" s="29"/>
      <c r="EJI7" s="29"/>
      <c r="EJJ7" s="29"/>
      <c r="EJK7" s="29"/>
      <c r="EJL7" s="29"/>
      <c r="EJM7" s="29"/>
      <c r="EJN7" s="29"/>
      <c r="EJO7" s="29"/>
      <c r="EJP7" s="29"/>
      <c r="EJQ7" s="29"/>
      <c r="EJR7" s="29"/>
      <c r="EJS7" s="29">
        <v>3311.8425000000002</v>
      </c>
      <c r="EJT7" s="29"/>
      <c r="EJU7" s="29"/>
      <c r="EJV7" s="29"/>
      <c r="EJW7" s="29"/>
      <c r="EJX7" s="29"/>
      <c r="EJY7" s="29">
        <v>2483.6491999999998</v>
      </c>
      <c r="EJZ7" s="29">
        <v>1490.1792</v>
      </c>
      <c r="EKA7" s="29"/>
      <c r="EKB7" s="29"/>
      <c r="EKC7" s="29"/>
      <c r="EKD7" s="29">
        <v>1373.0321999999999</v>
      </c>
      <c r="EKE7" s="29"/>
      <c r="EKF7" s="29"/>
      <c r="EKG7" s="29"/>
      <c r="EKH7" s="29"/>
      <c r="EKI7" s="29"/>
      <c r="EKJ7" s="29"/>
      <c r="EKK7" s="29">
        <v>1579.7031999999999</v>
      </c>
      <c r="EKL7" s="29"/>
      <c r="EKM7" s="29"/>
      <c r="EKN7" s="29"/>
      <c r="EKO7" s="29"/>
      <c r="EKP7" s="29"/>
      <c r="EKQ7" s="29"/>
      <c r="EKR7" s="29">
        <v>1406.2260000000001</v>
      </c>
      <c r="EKS7" s="29"/>
      <c r="EKT7" s="29">
        <v>1867.2565</v>
      </c>
      <c r="EKU7" s="29"/>
      <c r="EKV7" s="29">
        <v>601.58579999999995</v>
      </c>
      <c r="EKW7" s="29"/>
      <c r="EKX7" s="29">
        <v>1193.5546999999999</v>
      </c>
      <c r="EKY7" s="29"/>
      <c r="EKZ7" s="29"/>
      <c r="ELA7" s="29"/>
      <c r="ELB7" s="29"/>
      <c r="ELC7" s="29"/>
      <c r="ELD7" s="29"/>
      <c r="ELE7" s="29"/>
      <c r="ELF7" s="29"/>
      <c r="ELG7" s="29"/>
      <c r="ELH7" s="29"/>
      <c r="ELI7" s="29"/>
      <c r="ELJ7" s="29">
        <v>3088.2277999999997</v>
      </c>
      <c r="ELK7" s="29"/>
      <c r="ELL7" s="29"/>
      <c r="ELM7" s="29"/>
      <c r="ELN7" s="29">
        <v>782.86480000000006</v>
      </c>
      <c r="ELO7" s="29"/>
      <c r="ELP7" s="29">
        <v>512.70820000000003</v>
      </c>
      <c r="ELQ7" s="29"/>
      <c r="ELR7" s="29"/>
      <c r="ELS7" s="29">
        <v>1128.528</v>
      </c>
      <c r="ELT7" s="29"/>
      <c r="ELU7" s="29"/>
      <c r="ELV7" s="29"/>
      <c r="ELW7" s="29"/>
      <c r="ELX7" s="29"/>
      <c r="ELY7" s="29"/>
      <c r="ELZ7" s="29"/>
      <c r="EMA7" s="29"/>
      <c r="EMB7" s="29"/>
      <c r="EMC7" s="29"/>
      <c r="EMD7" s="29"/>
      <c r="EME7" s="29"/>
      <c r="EMF7" s="29"/>
      <c r="EMG7" s="29"/>
      <c r="EMH7" s="29"/>
      <c r="EMI7" s="29"/>
      <c r="EMJ7" s="29"/>
      <c r="EMK7" s="29"/>
      <c r="EML7" s="29"/>
      <c r="EMM7" s="29"/>
      <c r="EMN7" s="29"/>
      <c r="EMO7" s="29"/>
      <c r="EMP7" s="29"/>
      <c r="EMQ7" s="29"/>
      <c r="EMR7" s="29">
        <v>2184.3157000000001</v>
      </c>
      <c r="EMS7" s="29"/>
      <c r="EMT7" s="29"/>
      <c r="EMU7" s="29"/>
      <c r="EMV7" s="29"/>
      <c r="EMW7" s="29"/>
      <c r="EMX7" s="29"/>
      <c r="EMY7" s="29"/>
      <c r="EMZ7" s="29"/>
      <c r="ENA7" s="29">
        <v>757.30020000000002</v>
      </c>
      <c r="ENB7" s="29"/>
      <c r="ENC7" s="29"/>
      <c r="END7" s="29"/>
      <c r="ENE7" s="29"/>
      <c r="ENF7" s="29"/>
      <c r="ENG7" s="29"/>
      <c r="ENH7" s="29"/>
      <c r="ENI7" s="29"/>
      <c r="ENJ7" s="29"/>
      <c r="ENK7" s="29">
        <v>557.99279999999999</v>
      </c>
      <c r="ENL7" s="29">
        <v>691.37969999999996</v>
      </c>
      <c r="ENM7" s="29"/>
      <c r="ENN7" s="29"/>
      <c r="ENO7" s="29">
        <v>1424.616</v>
      </c>
      <c r="ENP7" s="29">
        <v>1991.74</v>
      </c>
      <c r="ENQ7" s="29"/>
      <c r="ENR7" s="29"/>
      <c r="ENS7" s="29"/>
      <c r="ENT7" s="29"/>
      <c r="ENU7" s="29"/>
      <c r="ENV7" s="29"/>
      <c r="ENW7" s="29"/>
      <c r="ENX7" s="29"/>
      <c r="ENY7" s="29"/>
      <c r="ENZ7" s="29"/>
      <c r="EOA7" s="29"/>
      <c r="EOB7" s="29"/>
      <c r="EOC7" s="29"/>
      <c r="EOD7" s="29"/>
      <c r="EOE7" s="29"/>
      <c r="EOF7" s="29"/>
      <c r="EOG7" s="29"/>
      <c r="EOH7" s="29"/>
      <c r="EOI7" s="29"/>
      <c r="EOJ7" s="29"/>
      <c r="EOK7" s="29"/>
      <c r="EOL7" s="29"/>
      <c r="EOM7" s="29"/>
      <c r="EON7" s="29"/>
      <c r="EOO7" s="29"/>
      <c r="EOP7" s="29"/>
      <c r="EOQ7" s="29"/>
      <c r="EOR7" s="29"/>
      <c r="EOS7" s="29"/>
      <c r="EOT7" s="29">
        <v>1804.5440999999998</v>
      </c>
      <c r="EOU7" s="29"/>
      <c r="EOV7" s="29"/>
      <c r="EOW7" s="29">
        <v>1143.4376999999999</v>
      </c>
      <c r="EOX7" s="29">
        <v>528.24180000000001</v>
      </c>
      <c r="EOY7" s="29"/>
      <c r="EOZ7" s="29"/>
      <c r="EPA7" s="29"/>
      <c r="EPB7" s="29"/>
      <c r="EPC7" s="29"/>
      <c r="EPD7" s="29"/>
      <c r="EPE7" s="29">
        <v>3951.2175999999999</v>
      </c>
      <c r="EPF7" s="29">
        <v>437.08800000000002</v>
      </c>
      <c r="EPG7" s="29"/>
      <c r="EPH7" s="29"/>
      <c r="EPI7" s="29"/>
      <c r="EPJ7" s="29"/>
      <c r="EPK7" s="29"/>
      <c r="EPL7" s="29"/>
      <c r="EPM7" s="29"/>
      <c r="EPN7" s="29"/>
      <c r="EPO7" s="29"/>
      <c r="EPP7" s="29"/>
      <c r="EPQ7" s="29"/>
      <c r="EPR7" s="29"/>
      <c r="EPS7" s="29"/>
      <c r="EPT7" s="29"/>
      <c r="EPU7" s="29">
        <v>707.60799999999995</v>
      </c>
      <c r="EPV7" s="29"/>
      <c r="EPW7" s="29">
        <v>2317.4045999999998</v>
      </c>
      <c r="EPX7" s="29"/>
      <c r="EPY7" s="29">
        <v>2447.991</v>
      </c>
      <c r="EPZ7" s="29">
        <v>1325.8724999999999</v>
      </c>
      <c r="EQA7" s="29"/>
      <c r="EQB7" s="29">
        <v>639.88379999999995</v>
      </c>
      <c r="EQC7" s="29"/>
      <c r="EQD7" s="29"/>
      <c r="EQE7" s="29"/>
      <c r="EQF7" s="29"/>
      <c r="EQG7" s="29"/>
      <c r="EQH7" s="29"/>
      <c r="EQI7" s="29"/>
      <c r="EQJ7" s="29"/>
      <c r="EQK7" s="29">
        <v>1555.6109000000001</v>
      </c>
      <c r="EQL7" s="29"/>
      <c r="EQM7" s="29"/>
      <c r="EQN7" s="29"/>
      <c r="EQO7" s="29"/>
      <c r="EQP7" s="29">
        <v>1374.671</v>
      </c>
      <c r="EQQ7" s="29"/>
      <c r="EQR7" s="29"/>
      <c r="EQS7" s="29">
        <v>611.26250000000005</v>
      </c>
      <c r="EQT7" s="29"/>
      <c r="EQU7" s="29"/>
      <c r="EQV7" s="29"/>
      <c r="EQW7" s="29"/>
      <c r="EQX7" s="29"/>
      <c r="EQY7" s="29"/>
      <c r="EQZ7" s="29"/>
      <c r="ERA7" s="29"/>
      <c r="ERB7" s="29"/>
      <c r="ERC7" s="29"/>
      <c r="ERD7" s="29"/>
      <c r="ERE7" s="29"/>
      <c r="ERF7" s="29"/>
      <c r="ERG7" s="29"/>
      <c r="ERH7" s="29"/>
      <c r="ERI7" s="29"/>
      <c r="ERJ7" s="29"/>
      <c r="ERK7" s="29"/>
      <c r="ERL7" s="29">
        <v>1437.4077000000002</v>
      </c>
      <c r="ERM7" s="29"/>
      <c r="ERN7" s="29"/>
      <c r="ERO7" s="29"/>
      <c r="ERP7" s="29"/>
      <c r="ERQ7" s="29"/>
      <c r="ERR7" s="29"/>
      <c r="ERS7" s="29"/>
      <c r="ERT7" s="29"/>
      <c r="ERU7" s="29"/>
      <c r="ERV7" s="29"/>
      <c r="ERW7" s="29">
        <v>2206.7392</v>
      </c>
      <c r="ERX7" s="29"/>
      <c r="ERY7" s="29"/>
      <c r="ERZ7" s="29"/>
      <c r="ESA7" s="29"/>
      <c r="ESB7" s="29"/>
      <c r="ESC7" s="29">
        <v>1286.037</v>
      </c>
      <c r="ESD7" s="29"/>
      <c r="ESE7" s="29"/>
      <c r="ESF7" s="29"/>
      <c r="ESG7" s="29">
        <v>912.12879999999996</v>
      </c>
      <c r="ESH7" s="29"/>
      <c r="ESI7" s="29"/>
      <c r="ESJ7" s="29">
        <v>3306.2163999999998</v>
      </c>
      <c r="ESK7" s="29"/>
      <c r="ESL7" s="29"/>
      <c r="ESM7" s="29">
        <v>2345.0140000000001</v>
      </c>
      <c r="ESN7" s="29"/>
      <c r="ESO7" s="29"/>
      <c r="ESP7" s="29"/>
      <c r="ESQ7" s="29"/>
      <c r="ESR7" s="29"/>
      <c r="ESS7" s="29"/>
      <c r="EST7" s="29"/>
      <c r="ESU7" s="29"/>
      <c r="ESV7" s="29"/>
      <c r="ESW7" s="29">
        <v>1284.8949</v>
      </c>
      <c r="ESX7" s="29"/>
      <c r="ESY7" s="29"/>
      <c r="ESZ7" s="29"/>
      <c r="ETA7" s="29">
        <v>718.61579999999992</v>
      </c>
      <c r="ETB7" s="29"/>
      <c r="ETC7" s="29"/>
      <c r="ETD7" s="29"/>
      <c r="ETE7" s="29"/>
      <c r="ETF7" s="29"/>
      <c r="ETG7" s="29"/>
      <c r="ETH7" s="29">
        <v>2166.8256000000001</v>
      </c>
      <c r="ETI7" s="29">
        <v>657.02489999999989</v>
      </c>
      <c r="ETJ7" s="29">
        <v>1071.96</v>
      </c>
      <c r="ETK7" s="29"/>
      <c r="ETL7" s="29"/>
      <c r="ETM7" s="29">
        <v>2170.6454000000003</v>
      </c>
      <c r="ETN7" s="29"/>
      <c r="ETO7" s="29">
        <v>1456.2336</v>
      </c>
      <c r="ETP7" s="29"/>
      <c r="ETQ7" s="29"/>
      <c r="ETR7" s="29">
        <v>933.10080000000005</v>
      </c>
      <c r="ETS7" s="29"/>
      <c r="ETT7" s="29"/>
      <c r="ETU7" s="29"/>
      <c r="ETV7" s="29"/>
      <c r="ETW7" s="29"/>
      <c r="ETX7" s="29"/>
      <c r="ETY7" s="29">
        <v>1768.5486000000001</v>
      </c>
      <c r="ETZ7" s="29"/>
      <c r="EUA7" s="29"/>
      <c r="EUB7" s="29"/>
      <c r="EUC7" s="29"/>
      <c r="EUD7" s="29">
        <v>377.8424</v>
      </c>
      <c r="EUE7" s="29"/>
      <c r="EUF7" s="29">
        <v>1613.0430000000001</v>
      </c>
      <c r="EUG7" s="29"/>
      <c r="EUH7" s="29">
        <v>1123.8597</v>
      </c>
      <c r="EUI7" s="29">
        <v>1843.9880000000003</v>
      </c>
      <c r="EUJ7" s="29"/>
      <c r="EUK7" s="29"/>
      <c r="EUL7" s="29">
        <v>1879.4337</v>
      </c>
      <c r="EUM7" s="29"/>
      <c r="EUN7" s="29">
        <v>729.86829999999998</v>
      </c>
      <c r="EUO7" s="29"/>
      <c r="EUP7" s="29"/>
      <c r="EUQ7" s="29"/>
      <c r="EUR7" s="29"/>
      <c r="EUS7" s="29"/>
      <c r="EUT7" s="29"/>
      <c r="EUU7" s="29"/>
      <c r="EUV7" s="29"/>
      <c r="EUW7" s="29"/>
      <c r="EUX7" s="29"/>
      <c r="EUY7" s="29"/>
      <c r="EUZ7" s="29"/>
      <c r="EVA7" s="29"/>
      <c r="EVB7" s="29"/>
      <c r="EVC7" s="29"/>
      <c r="EVD7" s="29"/>
      <c r="EVE7" s="29"/>
      <c r="EVF7" s="29"/>
      <c r="EVG7" s="29"/>
      <c r="EVH7" s="29">
        <v>1037.6585</v>
      </c>
      <c r="EVI7" s="29"/>
      <c r="EVJ7" s="29"/>
      <c r="EVK7" s="29"/>
      <c r="EVL7" s="29">
        <v>815.31359999999995</v>
      </c>
      <c r="EVM7" s="29"/>
      <c r="EVN7" s="29"/>
      <c r="EVO7" s="29"/>
      <c r="EVP7" s="29"/>
      <c r="EVQ7" s="29"/>
      <c r="EVR7" s="29">
        <v>358.255</v>
      </c>
      <c r="EVS7" s="29"/>
      <c r="EVT7" s="29">
        <v>605.35200000000009</v>
      </c>
      <c r="EVU7" s="29">
        <v>1970.0744</v>
      </c>
      <c r="EVV7" s="29"/>
      <c r="EVW7" s="29">
        <v>489.31349999999998</v>
      </c>
      <c r="EVX7" s="29"/>
      <c r="EVY7" s="29"/>
      <c r="EVZ7" s="29"/>
      <c r="EWA7" s="29"/>
      <c r="EWB7" s="29"/>
      <c r="EWC7" s="29">
        <v>1068.8192999999999</v>
      </c>
      <c r="EWD7" s="29"/>
      <c r="EWE7" s="29"/>
      <c r="EWF7" s="29"/>
      <c r="EWG7" s="29"/>
      <c r="EWH7" s="29"/>
      <c r="EWI7" s="29"/>
      <c r="EWJ7" s="29"/>
      <c r="EWK7" s="29"/>
      <c r="EWL7" s="29">
        <v>1246.4964</v>
      </c>
      <c r="EWM7" s="29">
        <v>2791.1576</v>
      </c>
      <c r="EWN7" s="29"/>
      <c r="EWO7" s="29"/>
      <c r="EWP7" s="29">
        <v>913.32</v>
      </c>
      <c r="EWQ7" s="29"/>
      <c r="EWR7" s="29">
        <v>601.91750000000002</v>
      </c>
      <c r="EWS7" s="29"/>
      <c r="EWT7" s="29"/>
      <c r="EWU7" s="29"/>
      <c r="EWV7" s="29">
        <v>932.79919999999993</v>
      </c>
      <c r="EWW7" s="29"/>
      <c r="EWX7" s="29"/>
      <c r="EWY7" s="29">
        <v>549.4914</v>
      </c>
      <c r="EWZ7" s="29"/>
      <c r="EXA7" s="29"/>
      <c r="EXB7" s="29"/>
      <c r="EXC7" s="29"/>
      <c r="EXD7" s="29"/>
      <c r="EXE7" s="29"/>
      <c r="EXF7" s="29"/>
      <c r="EXG7" s="29"/>
      <c r="EXH7" s="29"/>
      <c r="EXI7" s="29">
        <v>2170.8687</v>
      </c>
      <c r="EXJ7" s="29"/>
      <c r="EXK7" s="29"/>
      <c r="EXL7" s="29"/>
      <c r="EXM7" s="29"/>
      <c r="EXN7" s="29"/>
      <c r="EXO7" s="29"/>
      <c r="EXP7" s="29">
        <v>2130.6977999999999</v>
      </c>
      <c r="EXQ7" s="29"/>
      <c r="EXR7" s="29">
        <v>3805.2420000000002</v>
      </c>
      <c r="EXS7" s="29"/>
      <c r="EXT7" s="29">
        <v>1371.2864</v>
      </c>
      <c r="EXU7" s="29"/>
      <c r="EXV7" s="29"/>
      <c r="EXW7" s="29"/>
      <c r="EXX7" s="29"/>
      <c r="EXY7" s="29"/>
      <c r="EXZ7" s="29"/>
      <c r="EYA7" s="29"/>
      <c r="EYB7" s="29"/>
      <c r="EYC7" s="29">
        <v>1555.5473999999999</v>
      </c>
      <c r="EYD7" s="29"/>
      <c r="EYE7" s="29"/>
      <c r="EYF7" s="29"/>
      <c r="EYG7" s="29"/>
      <c r="EYH7" s="29"/>
      <c r="EYI7" s="29"/>
      <c r="EYJ7" s="29"/>
      <c r="EYK7" s="29"/>
      <c r="EYL7" s="29"/>
      <c r="EYM7" s="29"/>
      <c r="EYN7" s="29"/>
      <c r="EYO7" s="29"/>
      <c r="EYP7" s="29">
        <v>1226.7341999999999</v>
      </c>
      <c r="EYQ7" s="29"/>
      <c r="EYR7" s="29"/>
      <c r="EYS7" s="29"/>
      <c r="EYT7" s="29"/>
      <c r="EYU7" s="29">
        <v>750.10320000000002</v>
      </c>
      <c r="EYV7" s="29"/>
      <c r="EYW7" s="29">
        <v>793.98149999999998</v>
      </c>
      <c r="EYX7" s="29"/>
      <c r="EYY7" s="29"/>
      <c r="EYZ7" s="29">
        <v>1008.3788000000001</v>
      </c>
      <c r="EZA7" s="29"/>
      <c r="EZB7" s="29"/>
      <c r="EZC7" s="29"/>
      <c r="EZD7" s="29">
        <v>813.42759999999998</v>
      </c>
      <c r="EZE7" s="29"/>
      <c r="EZF7" s="29">
        <v>792.23689999999999</v>
      </c>
      <c r="EZG7" s="29"/>
      <c r="EZH7" s="29"/>
      <c r="EZI7" s="29"/>
      <c r="EZJ7" s="29"/>
      <c r="EZK7" s="29"/>
      <c r="EZL7" s="29"/>
      <c r="EZM7" s="29"/>
      <c r="EZN7" s="29"/>
      <c r="EZO7" s="29"/>
      <c r="EZP7" s="29">
        <v>1708.2216000000001</v>
      </c>
      <c r="EZQ7" s="29"/>
      <c r="EZR7" s="29"/>
      <c r="EZS7" s="29"/>
      <c r="EZT7" s="29"/>
      <c r="EZU7" s="29"/>
      <c r="EZV7" s="29"/>
      <c r="EZW7" s="29"/>
      <c r="EZX7" s="29"/>
      <c r="EZY7" s="29"/>
      <c r="EZZ7" s="29"/>
      <c r="FAA7" s="29">
        <v>2154.0329999999999</v>
      </c>
      <c r="FAB7" s="29"/>
      <c r="FAC7" s="29"/>
      <c r="FAD7" s="29"/>
      <c r="FAE7" s="29"/>
      <c r="FAF7" s="29"/>
      <c r="FAG7" s="29"/>
      <c r="FAH7" s="29">
        <v>1030.9110000000001</v>
      </c>
      <c r="FAI7" s="29"/>
      <c r="FAJ7" s="29"/>
      <c r="FAK7" s="29"/>
      <c r="FAL7" s="29">
        <v>1058.1919</v>
      </c>
      <c r="FAM7" s="29"/>
      <c r="FAN7" s="29"/>
      <c r="FAO7" s="29"/>
      <c r="FAP7" s="29"/>
      <c r="FAQ7" s="29">
        <v>2496.252</v>
      </c>
      <c r="FAR7" s="29"/>
      <c r="FAS7" s="29">
        <v>880.9097999999999</v>
      </c>
      <c r="FAT7" s="29"/>
      <c r="FAU7" s="29"/>
      <c r="FAV7" s="29"/>
      <c r="FAW7" s="29"/>
      <c r="FAX7" s="29"/>
      <c r="FAY7" s="29"/>
      <c r="FAZ7" s="29"/>
      <c r="FBA7" s="29"/>
      <c r="FBB7" s="29">
        <v>703.82200000000012</v>
      </c>
      <c r="FBC7" s="29"/>
      <c r="FBD7" s="29">
        <v>2139.3553999999999</v>
      </c>
      <c r="FBE7" s="29">
        <v>3941.5353</v>
      </c>
      <c r="FBF7" s="29"/>
      <c r="FBG7" s="29"/>
      <c r="FBH7" s="29"/>
      <c r="FBI7" s="29">
        <v>2779.1814000000004</v>
      </c>
      <c r="FBJ7" s="29"/>
      <c r="FBK7" s="29"/>
      <c r="FBL7" s="29"/>
      <c r="FBM7" s="29"/>
      <c r="FBN7" s="29"/>
      <c r="FBO7" s="29"/>
      <c r="FBP7" s="29"/>
      <c r="FBQ7" s="29"/>
      <c r="FBR7" s="29"/>
      <c r="FBS7" s="29"/>
      <c r="FBT7" s="29"/>
      <c r="FBU7" s="29"/>
      <c r="FBV7" s="29"/>
      <c r="FBW7" s="29"/>
      <c r="FBX7" s="29"/>
      <c r="FBY7" s="29"/>
      <c r="FBZ7" s="29"/>
      <c r="FCA7" s="29"/>
      <c r="FCB7" s="29"/>
      <c r="FCC7" s="29"/>
      <c r="FCD7" s="29">
        <v>926.41959999999995</v>
      </c>
      <c r="FCE7" s="29">
        <v>1054.78</v>
      </c>
      <c r="FCF7" s="29"/>
      <c r="FCG7" s="29"/>
      <c r="FCH7" s="29">
        <v>1442.08</v>
      </c>
      <c r="FCI7" s="29"/>
      <c r="FCJ7" s="29">
        <v>2799.7788</v>
      </c>
      <c r="FCK7" s="29"/>
      <c r="FCL7" s="29"/>
      <c r="FCM7" s="29">
        <v>571.83230000000003</v>
      </c>
      <c r="FCN7" s="29">
        <v>1146.55</v>
      </c>
      <c r="FCO7" s="29">
        <v>745.75619999999992</v>
      </c>
      <c r="FCP7" s="29"/>
      <c r="FCQ7" s="29"/>
      <c r="FCR7" s="29"/>
      <c r="FCS7" s="29"/>
      <c r="FCT7" s="29"/>
      <c r="FCU7" s="29"/>
      <c r="FCV7" s="29"/>
      <c r="FCW7" s="29"/>
      <c r="FCX7" s="29">
        <v>583.78319999999997</v>
      </c>
      <c r="FCY7" s="29">
        <v>910.56349999999998</v>
      </c>
      <c r="FCZ7" s="29"/>
      <c r="FDA7" s="29">
        <v>1051.5663</v>
      </c>
      <c r="FDB7" s="29"/>
      <c r="FDC7" s="29"/>
      <c r="FDD7" s="29">
        <v>691.59</v>
      </c>
      <c r="FDE7" s="29">
        <v>404.88499999999999</v>
      </c>
      <c r="FDF7" s="29"/>
      <c r="FDG7" s="29"/>
      <c r="FDH7" s="29">
        <v>825.30989999999997</v>
      </c>
      <c r="FDI7" s="29"/>
      <c r="FDJ7" s="29"/>
      <c r="FDK7" s="29">
        <v>531.25099999999998</v>
      </c>
      <c r="FDL7" s="29"/>
      <c r="FDM7" s="29"/>
      <c r="FDN7" s="29"/>
      <c r="FDO7" s="29"/>
      <c r="FDP7" s="29">
        <v>962.53499999999997</v>
      </c>
      <c r="FDQ7" s="29"/>
      <c r="FDR7" s="29"/>
      <c r="FDS7" s="29"/>
      <c r="FDT7" s="29"/>
      <c r="FDU7" s="29"/>
      <c r="FDV7" s="29"/>
      <c r="FDW7" s="29"/>
      <c r="FDX7" s="29"/>
      <c r="FDY7" s="29"/>
      <c r="FDZ7" s="29">
        <v>538.29120000000012</v>
      </c>
      <c r="FEA7" s="29"/>
      <c r="FEB7" s="29"/>
      <c r="FEC7" s="29"/>
      <c r="FED7" s="29">
        <v>2215.5680000000002</v>
      </c>
      <c r="FEE7" s="29">
        <v>1672.3951999999999</v>
      </c>
      <c r="FEF7" s="29"/>
      <c r="FEG7" s="29"/>
      <c r="FEH7" s="29"/>
      <c r="FEI7" s="29"/>
      <c r="FEJ7" s="29">
        <v>495.0018</v>
      </c>
      <c r="FEK7" s="29"/>
      <c r="FEL7" s="29"/>
      <c r="FEM7" s="29">
        <v>736.6</v>
      </c>
      <c r="FEN7" s="29"/>
      <c r="FEO7" s="29">
        <v>1719.4408000000001</v>
      </c>
      <c r="FEP7" s="29"/>
      <c r="FEQ7" s="29"/>
      <c r="FER7" s="29"/>
      <c r="FES7" s="29">
        <v>1394.2950000000001</v>
      </c>
      <c r="FET7" s="29"/>
      <c r="FEU7" s="29"/>
      <c r="FEV7" s="29"/>
      <c r="FEW7" s="29"/>
      <c r="FEX7" s="29">
        <v>659.93270000000007</v>
      </c>
      <c r="FEY7" s="29"/>
      <c r="FEZ7" s="29"/>
      <c r="FFA7" s="29"/>
      <c r="FFB7" s="29">
        <v>2620.4906000000001</v>
      </c>
      <c r="FFC7" s="29">
        <v>808.9677999999999</v>
      </c>
      <c r="FFD7" s="29"/>
      <c r="FFE7" s="29">
        <v>1700.68</v>
      </c>
      <c r="FFF7" s="29">
        <v>983.18160000000012</v>
      </c>
      <c r="FFG7" s="29"/>
      <c r="FFH7" s="29"/>
      <c r="FFI7" s="29"/>
      <c r="FFJ7" s="29">
        <v>1145.3340000000001</v>
      </c>
      <c r="FFK7" s="29"/>
      <c r="FFL7" s="29">
        <v>954.68100000000004</v>
      </c>
      <c r="FFM7" s="29"/>
      <c r="FFN7" s="29">
        <v>1009.3150000000001</v>
      </c>
      <c r="FFO7" s="29"/>
      <c r="FFP7" s="29"/>
      <c r="FFQ7" s="29"/>
      <c r="FFR7" s="29"/>
      <c r="FFS7" s="29"/>
      <c r="FFT7" s="29"/>
      <c r="FFU7" s="29"/>
      <c r="FFV7" s="29"/>
      <c r="FFW7" s="29">
        <v>1202.6882000000001</v>
      </c>
      <c r="FFX7" s="29"/>
      <c r="FFY7" s="29"/>
      <c r="FFZ7" s="29"/>
      <c r="FGA7" s="29"/>
      <c r="FGB7" s="29"/>
      <c r="FGC7" s="29">
        <v>514.15020000000004</v>
      </c>
      <c r="FGD7" s="29"/>
      <c r="FGE7" s="29"/>
      <c r="FGF7" s="29"/>
      <c r="FGG7" s="29"/>
      <c r="FGH7" s="29">
        <v>3077.1988999999999</v>
      </c>
      <c r="FGI7" s="29"/>
      <c r="FGJ7" s="29"/>
      <c r="FGK7" s="29"/>
      <c r="FGL7" s="29"/>
      <c r="FGM7" s="29"/>
      <c r="FGN7" s="29"/>
      <c r="FGO7" s="29"/>
      <c r="FGP7" s="29"/>
      <c r="FGQ7" s="29"/>
      <c r="FGR7" s="29"/>
      <c r="FGS7" s="29"/>
      <c r="FGT7" s="29">
        <v>1513.4184</v>
      </c>
      <c r="FGU7" s="29"/>
      <c r="FGV7" s="29"/>
      <c r="FGW7" s="29"/>
      <c r="FGX7" s="29"/>
      <c r="FGY7" s="29"/>
      <c r="FGZ7" s="29">
        <v>784.36080000000004</v>
      </c>
      <c r="FHA7" s="29"/>
      <c r="FHB7" s="29"/>
      <c r="FHC7" s="29"/>
      <c r="FHD7" s="29"/>
      <c r="FHE7" s="29">
        <v>733.577</v>
      </c>
      <c r="FHF7" s="29"/>
      <c r="FHG7" s="29">
        <v>1621.6380000000001</v>
      </c>
      <c r="FHH7" s="29"/>
      <c r="FHI7" s="29">
        <v>1612.6143</v>
      </c>
      <c r="FHJ7" s="29"/>
      <c r="FHK7" s="29"/>
      <c r="FHL7" s="29"/>
      <c r="FHM7" s="29"/>
      <c r="FHN7" s="29"/>
      <c r="FHO7" s="29"/>
      <c r="FHP7" s="29"/>
      <c r="FHQ7" s="29">
        <v>2256.5829000000003</v>
      </c>
      <c r="FHR7" s="29">
        <v>2798.6055999999999</v>
      </c>
      <c r="FHS7" s="29"/>
      <c r="FHT7" s="29"/>
      <c r="FHU7" s="29"/>
      <c r="FHV7" s="29"/>
      <c r="FHW7" s="29"/>
      <c r="FHX7" s="29"/>
      <c r="FHY7" s="29"/>
      <c r="FHZ7" s="29"/>
      <c r="FIA7" s="29"/>
      <c r="FIB7" s="29"/>
      <c r="FIC7" s="29"/>
      <c r="FID7" s="29"/>
      <c r="FIE7" s="29"/>
      <c r="FIF7" s="29"/>
      <c r="FIG7" s="29"/>
      <c r="FIH7" s="29">
        <v>3104.2439999999997</v>
      </c>
      <c r="FII7" s="29"/>
      <c r="FIJ7" s="29"/>
      <c r="FIK7" s="29"/>
      <c r="FIL7" s="29"/>
      <c r="FIM7" s="29"/>
      <c r="FIN7" s="29"/>
      <c r="FIO7" s="29">
        <v>2657.9328</v>
      </c>
      <c r="FIP7" s="29"/>
      <c r="FIQ7" s="29"/>
      <c r="FIR7" s="29"/>
      <c r="FIS7" s="29"/>
      <c r="FIT7" s="29">
        <v>1535.58</v>
      </c>
      <c r="FIU7" s="29"/>
      <c r="FIV7" s="29">
        <v>2402.9215999999997</v>
      </c>
      <c r="FIW7" s="29"/>
      <c r="FIX7" s="29">
        <v>1387.4880000000001</v>
      </c>
      <c r="FIY7" s="29"/>
      <c r="FIZ7" s="29">
        <v>2913.2092000000002</v>
      </c>
      <c r="FJA7" s="29"/>
      <c r="FJB7" s="29">
        <v>711.77500000000009</v>
      </c>
      <c r="FJC7" s="29"/>
      <c r="FJD7" s="29"/>
      <c r="FJE7" s="29">
        <v>4173.0600000000004</v>
      </c>
      <c r="FJF7" s="29">
        <v>3562.8293999999996</v>
      </c>
      <c r="FJG7" s="29"/>
      <c r="FJH7" s="29">
        <v>2964.1511</v>
      </c>
      <c r="FJI7" s="29"/>
      <c r="FJJ7" s="29">
        <v>2326.9463999999998</v>
      </c>
      <c r="FJK7" s="29"/>
      <c r="FJL7" s="29"/>
      <c r="FJM7" s="29">
        <v>802.30439999999999</v>
      </c>
      <c r="FJN7" s="29"/>
      <c r="FJO7" s="29"/>
      <c r="FJP7" s="29"/>
      <c r="FJQ7" s="29"/>
      <c r="FJR7" s="29"/>
      <c r="FJS7" s="29">
        <v>3209.4719999999998</v>
      </c>
      <c r="FJT7" s="29">
        <v>1592.3423</v>
      </c>
      <c r="FJU7" s="29"/>
      <c r="FJV7" s="29">
        <v>2548.1142</v>
      </c>
      <c r="FJW7" s="29"/>
      <c r="FJX7" s="29"/>
      <c r="FJY7" s="29"/>
      <c r="FJZ7" s="29">
        <v>558.40719999999999</v>
      </c>
      <c r="FKA7" s="29"/>
      <c r="FKB7" s="29"/>
      <c r="FKC7" s="29">
        <v>598.3184</v>
      </c>
      <c r="FKD7" s="29"/>
      <c r="FKE7" s="29"/>
      <c r="FKF7" s="29"/>
      <c r="FKG7" s="29"/>
      <c r="FKH7" s="29">
        <v>781.45879999999988</v>
      </c>
      <c r="FKI7" s="29"/>
      <c r="FKJ7" s="29"/>
      <c r="FKK7" s="29">
        <v>702.66959999999995</v>
      </c>
      <c r="FKL7" s="29"/>
      <c r="FKM7" s="29">
        <v>2361.3465999999999</v>
      </c>
      <c r="FKN7" s="29"/>
      <c r="FKO7" s="29"/>
      <c r="FKP7" s="29">
        <v>1334.3538000000001</v>
      </c>
      <c r="FKQ7" s="29"/>
      <c r="FKR7" s="29"/>
      <c r="FKS7" s="29"/>
      <c r="FKT7" s="29"/>
      <c r="FKU7" s="29">
        <v>2075.1248000000001</v>
      </c>
      <c r="FKV7" s="29"/>
      <c r="FKW7" s="29"/>
      <c r="FKX7" s="29"/>
      <c r="FKY7" s="29">
        <v>1326.7968000000001</v>
      </c>
      <c r="FKZ7" s="29"/>
      <c r="FLA7" s="29"/>
      <c r="FLB7" s="29"/>
      <c r="FLC7" s="29"/>
      <c r="FLD7" s="29"/>
      <c r="FLE7" s="29"/>
      <c r="FLF7" s="29"/>
      <c r="FLG7" s="29"/>
      <c r="FLH7" s="29"/>
      <c r="FLI7" s="29"/>
      <c r="FLJ7" s="29"/>
      <c r="FLK7" s="29"/>
      <c r="FLL7" s="29">
        <v>2110.6689999999999</v>
      </c>
      <c r="FLM7" s="29"/>
      <c r="FLN7" s="29">
        <v>1327.3735999999999</v>
      </c>
      <c r="FLO7" s="29">
        <v>1735.403</v>
      </c>
      <c r="FLP7" s="29"/>
      <c r="FLQ7" s="29"/>
      <c r="FLR7" s="29"/>
      <c r="FLS7" s="29"/>
      <c r="FLT7" s="29"/>
      <c r="FLU7" s="29"/>
      <c r="FLV7" s="29"/>
      <c r="FLW7" s="29"/>
      <c r="FLX7" s="29"/>
      <c r="FLY7" s="29"/>
      <c r="FLZ7" s="29"/>
      <c r="FMA7" s="29"/>
      <c r="FMB7" s="29"/>
      <c r="FMC7" s="29"/>
      <c r="FMD7" s="29"/>
      <c r="FME7" s="29">
        <v>459.64239999999995</v>
      </c>
      <c r="FMF7" s="29"/>
      <c r="FMG7" s="29"/>
      <c r="FMH7" s="29"/>
      <c r="FMI7" s="29">
        <v>2344.5675000000001</v>
      </c>
      <c r="FMJ7" s="29"/>
      <c r="FMK7" s="29">
        <v>888.19659999999999</v>
      </c>
      <c r="FML7" s="29"/>
      <c r="FMM7" s="29"/>
      <c r="FMN7" s="29"/>
      <c r="FMO7" s="29"/>
      <c r="FMP7" s="29"/>
      <c r="FMQ7" s="29">
        <v>834.66360000000009</v>
      </c>
      <c r="FMR7" s="29">
        <v>2522.87</v>
      </c>
      <c r="FMS7" s="29"/>
      <c r="FMT7" s="29"/>
      <c r="FMU7" s="29"/>
      <c r="FMV7" s="29"/>
      <c r="FMW7" s="29"/>
      <c r="FMX7" s="29"/>
      <c r="FMY7" s="29"/>
      <c r="FMZ7" s="29"/>
      <c r="FNA7" s="29"/>
      <c r="FNB7" s="29"/>
      <c r="FNC7" s="29"/>
      <c r="FND7" s="29">
        <v>2124.0207999999998</v>
      </c>
      <c r="FNE7" s="29"/>
      <c r="FNF7" s="29">
        <v>1136.7085999999999</v>
      </c>
      <c r="FNG7" s="29"/>
      <c r="FNH7" s="29">
        <v>1337.1303</v>
      </c>
      <c r="FNI7" s="29">
        <v>725.59760000000006</v>
      </c>
      <c r="FNJ7" s="29"/>
      <c r="FNK7" s="29"/>
      <c r="FNL7" s="29"/>
      <c r="FNM7" s="29">
        <v>830.21719999999993</v>
      </c>
      <c r="FNN7" s="29"/>
      <c r="FNO7" s="29"/>
      <c r="FNP7" s="29"/>
      <c r="FNQ7" s="29"/>
      <c r="FNR7" s="29">
        <v>2367.5663999999997</v>
      </c>
      <c r="FNS7" s="29"/>
      <c r="FNT7" s="29"/>
      <c r="FNU7" s="29"/>
      <c r="FNV7" s="29">
        <v>2644.4483999999998</v>
      </c>
      <c r="FNW7" s="29"/>
      <c r="FNX7" s="29"/>
      <c r="FNY7" s="29">
        <v>860.97359999999992</v>
      </c>
      <c r="FNZ7" s="29">
        <v>690.37379999999996</v>
      </c>
      <c r="FOA7" s="29"/>
      <c r="FOB7" s="29"/>
      <c r="FOC7" s="29"/>
      <c r="FOD7" s="29"/>
      <c r="FOE7" s="29"/>
      <c r="FOF7" s="29"/>
      <c r="FOG7" s="29">
        <v>3796.1822999999999</v>
      </c>
      <c r="FOH7" s="29"/>
      <c r="FOI7" s="29"/>
      <c r="FOJ7" s="29"/>
      <c r="FOK7" s="29"/>
      <c r="FOL7" s="29">
        <v>1191.1460999999999</v>
      </c>
      <c r="FOM7" s="29"/>
      <c r="FON7" s="29"/>
      <c r="FOO7" s="29">
        <v>805.07579999999996</v>
      </c>
      <c r="FOP7" s="29"/>
      <c r="FOQ7" s="29">
        <v>2813.6268</v>
      </c>
      <c r="FOR7" s="29"/>
      <c r="FOS7" s="29">
        <v>4341.8460999999998</v>
      </c>
      <c r="FOT7" s="29"/>
      <c r="FOU7" s="29"/>
      <c r="FOV7" s="29">
        <v>3080.0610000000001</v>
      </c>
      <c r="FOW7" s="29">
        <v>1752.1965999999998</v>
      </c>
      <c r="FOX7" s="29"/>
      <c r="FOY7" s="29"/>
      <c r="FOZ7" s="29"/>
      <c r="FPA7" s="29"/>
      <c r="FPB7" s="29"/>
      <c r="FPC7" s="29"/>
      <c r="FPD7" s="29"/>
      <c r="FPE7" s="29">
        <v>780.59230000000002</v>
      </c>
      <c r="FPF7" s="29"/>
      <c r="FPG7" s="29"/>
      <c r="FPH7" s="29"/>
      <c r="FPI7" s="29"/>
      <c r="FPJ7" s="29"/>
      <c r="FPK7" s="29">
        <v>609.30099999999993</v>
      </c>
      <c r="FPL7" s="29"/>
      <c r="FPM7" s="29">
        <v>589.89449999999999</v>
      </c>
      <c r="FPN7" s="29"/>
      <c r="FPO7" s="29"/>
      <c r="FPP7" s="29"/>
      <c r="FPQ7" s="29"/>
      <c r="FPR7" s="29"/>
      <c r="FPS7" s="29"/>
      <c r="FPT7" s="29">
        <v>1383.2852</v>
      </c>
      <c r="FPU7" s="29"/>
      <c r="FPV7" s="29"/>
      <c r="FPW7" s="29"/>
      <c r="FPX7" s="29"/>
      <c r="FPY7" s="29"/>
      <c r="FPZ7" s="29"/>
      <c r="FQA7" s="29"/>
      <c r="FQB7" s="29"/>
      <c r="FQC7" s="29">
        <v>2515.2776999999996</v>
      </c>
      <c r="FQD7" s="29"/>
      <c r="FQE7" s="29"/>
      <c r="FQF7" s="29"/>
      <c r="FQG7" s="29">
        <v>2076.6514999999999</v>
      </c>
      <c r="FQH7" s="29"/>
      <c r="FQI7" s="29"/>
      <c r="FQJ7" s="29"/>
      <c r="FQK7" s="29"/>
      <c r="FQL7" s="29"/>
      <c r="FQM7" s="29"/>
      <c r="FQN7" s="29">
        <v>777.35580000000004</v>
      </c>
      <c r="FQO7" s="29">
        <v>633.57209999999998</v>
      </c>
      <c r="FQP7" s="29"/>
      <c r="FQQ7" s="29"/>
      <c r="FQR7" s="29"/>
      <c r="FQS7" s="29"/>
      <c r="FQT7" s="29"/>
      <c r="FQU7" s="29"/>
      <c r="FQV7" s="29"/>
      <c r="FQW7" s="29"/>
      <c r="FQX7" s="29"/>
      <c r="FQY7" s="29"/>
      <c r="FQZ7" s="29">
        <v>2505.7710999999999</v>
      </c>
      <c r="FRA7" s="29"/>
      <c r="FRB7" s="29"/>
      <c r="FRC7" s="29"/>
      <c r="FRD7" s="29"/>
      <c r="FRE7" s="29"/>
      <c r="FRF7" s="29">
        <v>2478.8000000000002</v>
      </c>
      <c r="FRG7" s="29">
        <v>725.36959999999999</v>
      </c>
      <c r="FRH7" s="29">
        <v>1120.567</v>
      </c>
      <c r="FRI7" s="29"/>
      <c r="FRJ7" s="29">
        <v>2018.0874999999999</v>
      </c>
      <c r="FRK7" s="29"/>
      <c r="FRL7" s="29"/>
      <c r="FRM7" s="29"/>
      <c r="FRN7" s="29"/>
      <c r="FRO7" s="29"/>
      <c r="FRP7" s="29">
        <v>1347.8789999999999</v>
      </c>
      <c r="FRQ7" s="29">
        <v>641.40719999999999</v>
      </c>
      <c r="FRR7" s="29"/>
      <c r="FRS7" s="29"/>
      <c r="FRT7" s="29"/>
      <c r="FRU7" s="29"/>
      <c r="FRV7" s="29">
        <v>2392.3094000000001</v>
      </c>
      <c r="FRW7" s="29"/>
      <c r="FRX7" s="29"/>
      <c r="FRY7" s="29">
        <v>1693.251</v>
      </c>
      <c r="FRZ7" s="29"/>
      <c r="FSA7" s="29"/>
      <c r="FSB7" s="29"/>
      <c r="FSC7" s="29"/>
      <c r="FSD7" s="29"/>
      <c r="FSE7" s="29">
        <v>3182.1381999999999</v>
      </c>
      <c r="FSF7" s="29">
        <v>2376.5963999999999</v>
      </c>
      <c r="FSG7" s="29">
        <v>579.29369999999994</v>
      </c>
      <c r="FSH7" s="29"/>
      <c r="FSI7" s="29"/>
      <c r="FSJ7" s="29">
        <v>4189.6541999999999</v>
      </c>
      <c r="FSK7" s="29"/>
      <c r="FSL7" s="29"/>
      <c r="FSM7" s="29">
        <v>1939.4362000000001</v>
      </c>
      <c r="FSN7" s="29"/>
      <c r="FSO7" s="29"/>
      <c r="FSP7" s="29"/>
      <c r="FSQ7" s="29"/>
      <c r="FSR7" s="29"/>
      <c r="FSS7" s="29"/>
      <c r="FST7" s="29"/>
      <c r="FSU7" s="29"/>
      <c r="FSV7" s="29"/>
      <c r="FSW7" s="29"/>
      <c r="FSX7" s="29"/>
      <c r="FSY7" s="29"/>
      <c r="FSZ7" s="29"/>
      <c r="FTA7" s="29"/>
      <c r="FTB7" s="29"/>
      <c r="FTC7" s="29"/>
      <c r="FTD7" s="29"/>
      <c r="FTE7" s="29"/>
      <c r="FTF7" s="29"/>
      <c r="FTG7" s="29"/>
      <c r="FTH7" s="29"/>
      <c r="FTI7" s="29"/>
      <c r="FTJ7" s="29"/>
      <c r="FTK7" s="29"/>
      <c r="FTL7" s="29"/>
      <c r="FTM7" s="29">
        <v>2164.2089000000001</v>
      </c>
      <c r="FTN7" s="29"/>
      <c r="FTO7" s="29"/>
      <c r="FTP7" s="29"/>
      <c r="FTQ7" s="29"/>
      <c r="FTR7" s="29"/>
      <c r="FTS7" s="29">
        <v>2341.6705000000002</v>
      </c>
      <c r="FTT7" s="29"/>
      <c r="FTU7" s="29">
        <v>2157.5430000000001</v>
      </c>
      <c r="FTV7" s="29"/>
      <c r="FTW7" s="29"/>
      <c r="FTX7" s="29">
        <v>627.57099999999991</v>
      </c>
      <c r="FTY7" s="29"/>
      <c r="FTZ7" s="29"/>
      <c r="FUA7" s="29"/>
      <c r="FUB7" s="29"/>
      <c r="FUC7" s="29">
        <v>3477.9561999999996</v>
      </c>
      <c r="FUD7" s="29"/>
      <c r="FUE7" s="29">
        <v>891.36079999999993</v>
      </c>
      <c r="FUF7" s="29"/>
      <c r="FUG7" s="29"/>
      <c r="FUH7" s="29">
        <v>2829.6491999999998</v>
      </c>
      <c r="FUI7" s="29"/>
      <c r="FUJ7" s="29"/>
      <c r="FUK7" s="29"/>
      <c r="FUL7" s="29"/>
      <c r="FUM7" s="29">
        <v>2280.4288000000001</v>
      </c>
      <c r="FUN7" s="29"/>
      <c r="FUO7" s="29"/>
      <c r="FUP7" s="29"/>
      <c r="FUQ7" s="29"/>
      <c r="FUR7" s="29"/>
      <c r="FUS7" s="29"/>
      <c r="FUT7" s="29"/>
      <c r="FUU7" s="29"/>
      <c r="FUV7" s="29"/>
      <c r="FUW7" s="29"/>
      <c r="FUX7" s="29"/>
      <c r="FUY7" s="29">
        <v>2380.9110000000001</v>
      </c>
      <c r="FUZ7" s="29">
        <v>919.85599999999999</v>
      </c>
      <c r="FVA7" s="29"/>
      <c r="FVB7" s="29"/>
      <c r="FVC7" s="29"/>
      <c r="FVD7" s="29"/>
      <c r="FVE7" s="29"/>
      <c r="FVF7" s="29"/>
      <c r="FVG7" s="29"/>
      <c r="FVH7" s="29">
        <v>4632.5841999999993</v>
      </c>
      <c r="FVI7" s="29"/>
      <c r="FVJ7" s="29">
        <v>2357.3973999999998</v>
      </c>
      <c r="FVK7" s="29"/>
      <c r="FVL7" s="29"/>
      <c r="FVM7" s="29">
        <v>2198.7825000000003</v>
      </c>
      <c r="FVN7" s="29"/>
      <c r="FVO7" s="29"/>
      <c r="FVP7" s="29"/>
      <c r="FVQ7" s="29"/>
      <c r="FVR7" s="29"/>
      <c r="FVS7" s="29"/>
      <c r="FVT7" s="29"/>
      <c r="FVU7" s="29">
        <v>1400.5026</v>
      </c>
      <c r="FVV7" s="29"/>
      <c r="FVW7" s="29"/>
      <c r="FVX7" s="29"/>
      <c r="FVY7" s="29"/>
      <c r="FVZ7" s="29">
        <v>669.60719999999992</v>
      </c>
      <c r="FWA7" s="29"/>
      <c r="FWB7" s="29"/>
      <c r="FWC7" s="29"/>
      <c r="FWD7" s="29"/>
      <c r="FWE7" s="29"/>
      <c r="FWF7" s="29"/>
      <c r="FWG7" s="29"/>
      <c r="FWH7" s="29"/>
      <c r="FWI7" s="29"/>
      <c r="FWJ7" s="29"/>
      <c r="FWK7" s="29"/>
      <c r="FWL7" s="29"/>
      <c r="FWM7" s="29"/>
      <c r="FWN7" s="29"/>
      <c r="FWO7" s="29"/>
      <c r="FWP7" s="29"/>
      <c r="FWQ7" s="29"/>
      <c r="FWR7" s="29"/>
      <c r="FWS7" s="29"/>
      <c r="FWT7" s="29"/>
      <c r="FWU7" s="29"/>
      <c r="FWV7" s="29">
        <v>879.38200000000006</v>
      </c>
      <c r="FWW7" s="29"/>
      <c r="FWX7" s="29"/>
      <c r="FWY7" s="29">
        <v>3038.7075</v>
      </c>
      <c r="FWZ7" s="29"/>
      <c r="FXA7" s="29"/>
      <c r="FXB7" s="29"/>
      <c r="FXC7" s="29"/>
      <c r="FXD7" s="29"/>
      <c r="FXE7" s="29">
        <v>3227.5826999999999</v>
      </c>
      <c r="FXF7" s="29"/>
      <c r="FXG7" s="29"/>
      <c r="FXH7" s="29">
        <v>1374.3780000000002</v>
      </c>
      <c r="FXI7" s="29">
        <v>2501.3976000000002</v>
      </c>
      <c r="FXJ7" s="29"/>
      <c r="FXK7" s="29"/>
      <c r="FXL7" s="29"/>
      <c r="FXM7" s="29"/>
      <c r="FXN7" s="29"/>
      <c r="FXO7" s="29">
        <v>637.9941</v>
      </c>
      <c r="FXP7" s="29"/>
      <c r="FXQ7" s="29"/>
      <c r="FXR7" s="29">
        <v>636.95600000000002</v>
      </c>
      <c r="FXS7" s="29"/>
      <c r="FXT7" s="29">
        <v>932.06100000000015</v>
      </c>
      <c r="FXU7" s="29">
        <v>4103.7979999999998</v>
      </c>
      <c r="FXV7" s="29"/>
      <c r="FXW7" s="29"/>
      <c r="FXX7" s="29">
        <v>2102.7960000000003</v>
      </c>
      <c r="FXY7" s="29"/>
      <c r="FXZ7" s="29"/>
      <c r="FYA7" s="29"/>
      <c r="FYB7" s="29"/>
      <c r="FYC7" s="29">
        <v>1226.1479999999999</v>
      </c>
      <c r="FYD7" s="29"/>
      <c r="FYE7" s="29"/>
      <c r="FYF7" s="29"/>
      <c r="FYG7" s="29"/>
      <c r="FYH7" s="29">
        <v>1362.5717</v>
      </c>
      <c r="FYI7" s="29">
        <v>1466.8649999999998</v>
      </c>
      <c r="FYJ7" s="29">
        <v>2468.2295999999997</v>
      </c>
      <c r="FYK7" s="29"/>
      <c r="FYL7" s="29"/>
      <c r="FYM7" s="29"/>
      <c r="FYN7" s="29"/>
      <c r="FYO7" s="29"/>
      <c r="FYP7" s="29"/>
      <c r="FYQ7" s="29"/>
      <c r="FYR7" s="29"/>
      <c r="FYS7" s="29"/>
      <c r="FYT7" s="29"/>
      <c r="FYU7" s="29"/>
      <c r="FYV7" s="29">
        <v>1923.6398999999999</v>
      </c>
      <c r="FYW7" s="29"/>
      <c r="FYX7" s="29"/>
      <c r="FYY7" s="29"/>
      <c r="FYZ7" s="29"/>
      <c r="FZA7" s="29"/>
      <c r="FZB7" s="29"/>
      <c r="FZC7" s="29">
        <v>3139.5083999999997</v>
      </c>
      <c r="FZD7" s="29">
        <v>1567.9749999999999</v>
      </c>
      <c r="FZE7" s="29"/>
      <c r="FZF7" s="29"/>
      <c r="FZG7" s="29"/>
      <c r="FZH7" s="29">
        <v>1079.873</v>
      </c>
      <c r="FZI7" s="29"/>
      <c r="FZJ7" s="29">
        <v>1094.856</v>
      </c>
      <c r="FZK7" s="29"/>
      <c r="FZL7" s="29"/>
      <c r="FZM7" s="29"/>
      <c r="FZN7" s="29"/>
      <c r="FZO7" s="29"/>
      <c r="FZP7" s="29"/>
      <c r="FZQ7" s="29"/>
      <c r="FZR7" s="29"/>
      <c r="FZS7" s="29"/>
      <c r="FZT7" s="29">
        <v>725.91740000000004</v>
      </c>
      <c r="FZU7" s="29">
        <v>3296.5919999999996</v>
      </c>
      <c r="FZV7" s="29"/>
      <c r="FZW7" s="29"/>
      <c r="FZX7" s="29"/>
      <c r="FZY7" s="29"/>
      <c r="FZZ7" s="29"/>
      <c r="GAA7" s="29"/>
      <c r="GAB7" s="29"/>
      <c r="GAC7" s="29">
        <v>2533.6360000000004</v>
      </c>
      <c r="GAD7" s="29"/>
      <c r="GAE7" s="29"/>
      <c r="GAF7" s="29"/>
      <c r="GAG7" s="29"/>
      <c r="GAH7" s="29"/>
      <c r="GAI7" s="29"/>
      <c r="GAJ7" s="29"/>
      <c r="GAK7" s="29">
        <v>975.01949999999999</v>
      </c>
      <c r="GAL7" s="29"/>
      <c r="GAM7" s="29">
        <v>1147.328</v>
      </c>
      <c r="GAN7" s="29"/>
      <c r="GAO7" s="29"/>
      <c r="GAP7" s="29">
        <v>880.04880000000003</v>
      </c>
      <c r="GAQ7" s="29"/>
      <c r="GAR7" s="29">
        <v>663.98009999999999</v>
      </c>
      <c r="GAS7" s="29"/>
      <c r="GAT7" s="29"/>
      <c r="GAU7" s="29">
        <v>1861.6260000000002</v>
      </c>
      <c r="GAV7" s="29">
        <v>1197.0912000000001</v>
      </c>
      <c r="GAW7" s="29"/>
      <c r="GAX7" s="29"/>
      <c r="GAY7" s="29">
        <v>1202.2429999999999</v>
      </c>
      <c r="GAZ7" s="29"/>
      <c r="GBA7" s="29"/>
      <c r="GBB7" s="29"/>
      <c r="GBC7" s="29">
        <v>642.80560000000003</v>
      </c>
      <c r="GBD7" s="29">
        <v>1452.627</v>
      </c>
      <c r="GBE7" s="29"/>
      <c r="GBF7" s="29"/>
      <c r="GBG7" s="29"/>
      <c r="GBH7" s="29"/>
      <c r="GBI7" s="29"/>
      <c r="GBJ7" s="29"/>
      <c r="GBK7" s="29"/>
      <c r="GBL7" s="29"/>
      <c r="GBM7" s="29"/>
      <c r="GBN7" s="29">
        <v>877.18150000000003</v>
      </c>
      <c r="GBO7" s="29"/>
      <c r="GBP7" s="29"/>
      <c r="GBQ7" s="29"/>
      <c r="GBR7" s="29"/>
      <c r="GBS7" s="29"/>
      <c r="GBT7" s="29"/>
      <c r="GBU7" s="29"/>
      <c r="GBV7" s="29"/>
      <c r="GBW7" s="29"/>
      <c r="GBX7" s="29"/>
      <c r="GBY7" s="29"/>
      <c r="GBZ7" s="29">
        <v>2714.4380000000001</v>
      </c>
      <c r="GCA7" s="29"/>
      <c r="GCB7" s="29">
        <v>1065.127</v>
      </c>
      <c r="GCC7" s="29"/>
      <c r="GCD7" s="29">
        <v>2452.5776000000001</v>
      </c>
      <c r="GCE7" s="29"/>
      <c r="GCF7" s="29"/>
      <c r="GCG7" s="29">
        <v>2913.5276000000003</v>
      </c>
      <c r="GCH7" s="29"/>
      <c r="GCI7" s="29"/>
      <c r="GCJ7" s="29"/>
      <c r="GCK7" s="29"/>
      <c r="GCL7" s="29"/>
      <c r="GCM7" s="29"/>
      <c r="GCN7" s="29">
        <v>4668.72</v>
      </c>
      <c r="GCO7" s="29"/>
      <c r="GCP7" s="29">
        <v>1228.58</v>
      </c>
      <c r="GCQ7" s="29"/>
      <c r="GCR7" s="29"/>
      <c r="GCS7" s="29">
        <v>1334.7757999999999</v>
      </c>
      <c r="GCT7" s="29"/>
      <c r="GCU7" s="29">
        <v>614.47050000000002</v>
      </c>
      <c r="GCV7" s="29">
        <v>3155.8253999999997</v>
      </c>
      <c r="GCW7" s="29">
        <v>1178.0274999999999</v>
      </c>
      <c r="GCX7" s="29"/>
      <c r="GCY7" s="29"/>
      <c r="GCZ7" s="29"/>
      <c r="GDA7" s="29"/>
      <c r="GDB7" s="29"/>
      <c r="GDC7" s="29"/>
      <c r="GDD7" s="29">
        <v>1379.8389999999999</v>
      </c>
      <c r="GDE7" s="29">
        <v>1208.6185</v>
      </c>
      <c r="GDF7" s="29">
        <v>935.55</v>
      </c>
      <c r="GDG7" s="29">
        <v>1465.7053999999998</v>
      </c>
      <c r="GDH7" s="29"/>
      <c r="GDI7" s="29"/>
      <c r="GDJ7" s="29"/>
      <c r="GDK7" s="29"/>
      <c r="GDL7" s="29"/>
      <c r="GDM7" s="29"/>
      <c r="GDN7" s="29"/>
      <c r="GDO7" s="29">
        <v>2224.2280000000001</v>
      </c>
      <c r="GDP7" s="29"/>
      <c r="GDQ7" s="29">
        <v>1280.4281999999998</v>
      </c>
      <c r="GDR7" s="29">
        <v>741.34829999999999</v>
      </c>
      <c r="GDS7" s="29"/>
      <c r="GDT7" s="29">
        <v>1190.221</v>
      </c>
      <c r="GDU7" s="29">
        <v>2891.0880000000002</v>
      </c>
      <c r="GDV7" s="29"/>
      <c r="GDW7" s="29"/>
      <c r="GDX7" s="29"/>
      <c r="GDY7" s="29"/>
      <c r="GDZ7" s="29"/>
      <c r="GEA7" s="29">
        <v>1512.2469999999998</v>
      </c>
      <c r="GEB7" s="29"/>
      <c r="GEC7" s="29"/>
      <c r="GED7" s="29"/>
      <c r="GEE7" s="29"/>
      <c r="GEF7" s="29">
        <v>1142.944</v>
      </c>
      <c r="GEG7" s="29"/>
      <c r="GEH7" s="29"/>
      <c r="GEI7" s="29">
        <v>2612.1184000000003</v>
      </c>
      <c r="GEJ7" s="29"/>
      <c r="GEK7" s="29"/>
      <c r="GEL7" s="29">
        <v>2371.7024000000001</v>
      </c>
      <c r="GEM7" s="29"/>
      <c r="GEN7" s="29"/>
      <c r="GEO7" s="29"/>
      <c r="GEP7" s="29">
        <v>688.49</v>
      </c>
      <c r="GEQ7" s="29"/>
      <c r="GER7" s="29"/>
      <c r="GES7" s="29"/>
      <c r="GET7" s="29"/>
      <c r="GEU7" s="29"/>
      <c r="GEV7" s="29"/>
      <c r="GEW7" s="29"/>
      <c r="GEX7" s="29">
        <v>2187.2419999999997</v>
      </c>
      <c r="GEY7" s="29">
        <v>1111.8705</v>
      </c>
      <c r="GEZ7" s="29"/>
      <c r="GFA7" s="29">
        <v>1890.4135999999999</v>
      </c>
      <c r="GFB7" s="29"/>
      <c r="GFC7" s="29">
        <v>2879.0549999999998</v>
      </c>
      <c r="GFD7" s="29"/>
      <c r="GFE7" s="29"/>
      <c r="GFF7" s="29"/>
      <c r="GFG7" s="29"/>
      <c r="GFH7" s="29">
        <v>595.71709999999996</v>
      </c>
      <c r="GFI7" s="29"/>
      <c r="GFJ7" s="29">
        <v>2949.3935999999999</v>
      </c>
      <c r="GFK7" s="29"/>
      <c r="GFL7" s="29"/>
      <c r="GFM7" s="29">
        <v>1042.1112000000001</v>
      </c>
      <c r="GFN7" s="29">
        <v>1627.7760000000001</v>
      </c>
      <c r="GFO7" s="29"/>
      <c r="GFP7" s="29"/>
      <c r="GFQ7" s="29"/>
      <c r="GFR7" s="29"/>
      <c r="GFS7" s="29">
        <v>2951.3483999999999</v>
      </c>
      <c r="GFT7" s="29"/>
      <c r="GFU7" s="29"/>
      <c r="GFV7" s="29"/>
      <c r="GFW7" s="29">
        <v>2399.0740000000001</v>
      </c>
      <c r="GFX7" s="29"/>
      <c r="GFY7" s="29"/>
      <c r="GFZ7" s="29"/>
      <c r="GGA7" s="29"/>
      <c r="GGB7" s="29"/>
      <c r="GGC7" s="29"/>
      <c r="GGD7" s="29"/>
      <c r="GGE7" s="29"/>
      <c r="GGF7" s="29"/>
      <c r="GGG7" s="29"/>
      <c r="GGH7" s="29"/>
      <c r="GGI7" s="29"/>
      <c r="GGJ7" s="29"/>
      <c r="GGK7" s="29"/>
      <c r="GGL7" s="29"/>
      <c r="GGM7" s="29"/>
      <c r="GGN7" s="29">
        <v>2014.2874000000002</v>
      </c>
      <c r="GGO7" s="29"/>
      <c r="GGP7" s="29"/>
      <c r="GGQ7" s="29"/>
      <c r="GGR7" s="29"/>
      <c r="GGS7" s="29"/>
      <c r="GGT7" s="29"/>
      <c r="GGU7" s="29"/>
      <c r="GGV7" s="29"/>
      <c r="GGW7" s="29">
        <v>2643.5834</v>
      </c>
      <c r="GGX7" s="29"/>
      <c r="GGY7" s="29"/>
      <c r="GGZ7" s="29"/>
      <c r="GHA7" s="29"/>
      <c r="GHB7" s="29"/>
      <c r="GHC7" s="29"/>
      <c r="GHD7" s="29"/>
      <c r="GHE7" s="29">
        <v>1583.5326</v>
      </c>
      <c r="GHF7" s="29"/>
      <c r="GHG7" s="29">
        <v>758.68450000000007</v>
      </c>
      <c r="GHH7" s="29"/>
      <c r="GHI7" s="29"/>
      <c r="GHJ7" s="29">
        <v>1054.2147</v>
      </c>
      <c r="GHK7" s="29">
        <v>642.80560000000003</v>
      </c>
      <c r="GHL7" s="29"/>
      <c r="GHM7" s="29"/>
      <c r="GHN7" s="29"/>
      <c r="GHO7" s="29"/>
      <c r="GHP7" s="29">
        <v>2338.4997000000003</v>
      </c>
      <c r="GHQ7" s="29"/>
      <c r="GHR7" s="29"/>
      <c r="GHS7" s="29"/>
      <c r="GHT7" s="29"/>
      <c r="GHU7" s="29">
        <v>1356.6575</v>
      </c>
      <c r="GHV7" s="29"/>
      <c r="GHW7" s="29"/>
      <c r="GHX7" s="29"/>
      <c r="GHY7" s="29"/>
      <c r="GHZ7" s="29"/>
      <c r="GIA7" s="29"/>
      <c r="GIB7" s="29"/>
      <c r="GIC7" s="29"/>
      <c r="GID7" s="29"/>
      <c r="GIE7" s="29"/>
      <c r="GIF7" s="29">
        <v>1820.9774</v>
      </c>
      <c r="GIG7" s="29"/>
      <c r="GIH7" s="29"/>
      <c r="GII7" s="29"/>
      <c r="GIJ7" s="29"/>
      <c r="GIK7" s="29"/>
      <c r="GIL7" s="29"/>
      <c r="GIM7" s="29"/>
      <c r="GIN7" s="29"/>
      <c r="GIO7" s="29"/>
      <c r="GIP7" s="29"/>
      <c r="GIQ7" s="29"/>
      <c r="GIR7" s="29"/>
      <c r="GIS7" s="29"/>
      <c r="GIT7" s="29"/>
      <c r="GIU7" s="29"/>
      <c r="GIV7" s="29"/>
      <c r="GIW7" s="29"/>
      <c r="GIX7" s="29"/>
      <c r="GIY7" s="29"/>
      <c r="GIZ7" s="29">
        <v>1850.67</v>
      </c>
      <c r="GJA7" s="29"/>
      <c r="GJB7" s="29"/>
      <c r="GJC7" s="29"/>
      <c r="GJD7" s="29"/>
      <c r="GJE7" s="29"/>
      <c r="GJF7" s="29"/>
      <c r="GJG7" s="29"/>
      <c r="GJH7" s="29"/>
      <c r="GJI7" s="29"/>
      <c r="GJJ7" s="29">
        <v>2854.5552000000002</v>
      </c>
      <c r="GJK7" s="29"/>
      <c r="GJL7" s="29"/>
      <c r="GJM7" s="29"/>
      <c r="GJN7" s="29"/>
      <c r="GJO7" s="29">
        <v>1584.6464000000001</v>
      </c>
      <c r="GJP7" s="29"/>
      <c r="GJQ7" s="29">
        <v>2505.3715999999999</v>
      </c>
      <c r="GJR7" s="29"/>
      <c r="GJS7" s="29"/>
      <c r="GJT7" s="29"/>
      <c r="GJU7" s="29"/>
      <c r="GJV7" s="29"/>
      <c r="GJW7" s="29"/>
      <c r="GJX7" s="29"/>
      <c r="GJY7" s="29"/>
      <c r="GJZ7" s="29"/>
      <c r="GKA7" s="29"/>
      <c r="GKB7" s="29">
        <v>1534.2932999999998</v>
      </c>
      <c r="GKC7" s="29"/>
      <c r="GKD7" s="29">
        <v>1369.4336000000001</v>
      </c>
      <c r="GKE7" s="29"/>
      <c r="GKF7" s="29"/>
      <c r="GKG7" s="29"/>
      <c r="GKH7" s="29"/>
      <c r="GKI7" s="29"/>
      <c r="GKJ7" s="29"/>
      <c r="GKK7" s="29"/>
      <c r="GKL7" s="29">
        <v>2028.9087999999999</v>
      </c>
      <c r="GKM7" s="29"/>
      <c r="GKN7" s="29"/>
      <c r="GKO7" s="29"/>
      <c r="GKP7" s="29">
        <v>1248.2542000000001</v>
      </c>
      <c r="GKQ7" s="29"/>
      <c r="GKR7" s="29"/>
      <c r="GKS7" s="29"/>
      <c r="GKT7" s="29"/>
      <c r="GKU7" s="29">
        <v>3562.5206000000003</v>
      </c>
      <c r="GKV7" s="29"/>
      <c r="GKW7" s="29"/>
      <c r="GKX7" s="29"/>
      <c r="GKY7" s="29">
        <v>1136.7511999999999</v>
      </c>
      <c r="GKZ7" s="29"/>
      <c r="GLA7" s="29"/>
      <c r="GLB7" s="29"/>
      <c r="GLC7" s="29">
        <v>1987.2216000000001</v>
      </c>
      <c r="GLD7" s="29"/>
      <c r="GLE7" s="29"/>
      <c r="GLF7" s="29"/>
      <c r="GLG7" s="29"/>
      <c r="GLH7" s="29"/>
      <c r="GLI7" s="29"/>
      <c r="GLJ7" s="29"/>
      <c r="GLK7" s="29"/>
      <c r="GLL7" s="29"/>
      <c r="GLM7" s="29"/>
      <c r="GLN7" s="29">
        <v>534.38660000000004</v>
      </c>
      <c r="GLO7" s="29"/>
      <c r="GLP7" s="29"/>
      <c r="GLQ7" s="29"/>
      <c r="GLR7" s="29"/>
      <c r="GLS7" s="29"/>
      <c r="GLT7" s="29"/>
      <c r="GLU7" s="29"/>
      <c r="GLV7" s="29"/>
      <c r="GLW7" s="29"/>
      <c r="GLX7" s="29">
        <v>727.19060000000002</v>
      </c>
      <c r="GLY7" s="29"/>
      <c r="GLZ7" s="29">
        <v>1580.1444999999999</v>
      </c>
      <c r="GMA7" s="29"/>
      <c r="GMB7" s="29"/>
      <c r="GMC7" s="29"/>
      <c r="GMD7" s="29"/>
      <c r="GME7" s="29"/>
      <c r="GMF7" s="29"/>
      <c r="GMG7" s="29">
        <v>2772.6684</v>
      </c>
      <c r="GMH7" s="29"/>
      <c r="GMI7" s="29"/>
      <c r="GMJ7" s="29"/>
      <c r="GMK7" s="29">
        <v>730.03840000000002</v>
      </c>
      <c r="GML7" s="29"/>
      <c r="GMM7" s="29"/>
      <c r="GMN7" s="29"/>
      <c r="GMO7" s="29"/>
      <c r="GMP7" s="29">
        <v>1258.4470000000001</v>
      </c>
      <c r="GMQ7" s="29"/>
      <c r="GMR7" s="29"/>
      <c r="GMS7" s="29"/>
      <c r="GMT7" s="29"/>
      <c r="GMU7" s="29"/>
      <c r="GMV7" s="29"/>
      <c r="GMW7" s="29"/>
      <c r="GMX7" s="29"/>
      <c r="GMY7" s="29"/>
      <c r="GMZ7" s="29"/>
      <c r="GNA7" s="29"/>
      <c r="GNB7" s="29"/>
      <c r="GNC7" s="29"/>
      <c r="GND7" s="29"/>
      <c r="GNE7" s="29">
        <v>1543.2002</v>
      </c>
      <c r="GNF7" s="29"/>
      <c r="GNG7" s="29"/>
      <c r="GNH7" s="29"/>
      <c r="GNI7" s="29"/>
      <c r="GNJ7" s="29"/>
      <c r="GNK7" s="29">
        <v>2641.8980000000001</v>
      </c>
      <c r="GNL7" s="29"/>
      <c r="GNM7" s="29"/>
      <c r="GNN7" s="29"/>
      <c r="GNO7" s="29"/>
      <c r="GNP7" s="29"/>
      <c r="GNQ7" s="29"/>
      <c r="GNR7" s="29"/>
      <c r="GNS7" s="29">
        <v>846.76210000000003</v>
      </c>
      <c r="GNT7" s="29"/>
      <c r="GNU7" s="29">
        <v>484.1748</v>
      </c>
      <c r="GNV7" s="29"/>
      <c r="GNW7" s="29"/>
      <c r="GNX7" s="29"/>
      <c r="GNY7" s="29"/>
      <c r="GNZ7" s="29">
        <v>1615.3325</v>
      </c>
      <c r="GOA7" s="29"/>
      <c r="GOB7" s="29"/>
      <c r="GOC7" s="29"/>
      <c r="GOD7" s="29"/>
      <c r="GOE7" s="29"/>
      <c r="GOF7" s="29"/>
      <c r="GOG7" s="29"/>
      <c r="GOH7" s="29"/>
      <c r="GOI7" s="29"/>
      <c r="GOJ7" s="29">
        <v>1293.3899999999999</v>
      </c>
      <c r="GOK7" s="29"/>
      <c r="GOL7" s="29">
        <v>1576.0262</v>
      </c>
      <c r="GOM7" s="29"/>
      <c r="GON7" s="29">
        <v>1987.7895999999998</v>
      </c>
      <c r="GOO7" s="29"/>
      <c r="GOP7" s="29"/>
      <c r="GOQ7" s="29">
        <v>4005.2031000000002</v>
      </c>
      <c r="GOR7" s="29"/>
      <c r="GOS7" s="29"/>
      <c r="GOT7" s="29"/>
      <c r="GOU7" s="29"/>
      <c r="GOV7" s="29"/>
      <c r="GOW7" s="29"/>
      <c r="GOX7" s="29"/>
      <c r="GOY7" s="29"/>
      <c r="GOZ7" s="29"/>
      <c r="GPA7" s="29"/>
      <c r="GPB7" s="29"/>
      <c r="GPC7" s="29"/>
      <c r="GPD7" s="29"/>
      <c r="GPE7" s="29"/>
      <c r="GPF7" s="29">
        <v>511.137</v>
      </c>
      <c r="GPG7" s="29"/>
      <c r="GPH7" s="29">
        <v>2440.1549999999997</v>
      </c>
      <c r="GPI7" s="29"/>
      <c r="GPJ7" s="29"/>
      <c r="GPK7" s="29"/>
      <c r="GPL7" s="29"/>
      <c r="GPM7" s="29">
        <v>3824.1321000000003</v>
      </c>
      <c r="GPN7" s="29"/>
      <c r="GPO7" s="29"/>
      <c r="GPP7" s="29"/>
      <c r="GPQ7" s="29"/>
      <c r="GPR7" s="29"/>
      <c r="GPS7" s="29"/>
      <c r="GPT7" s="29"/>
      <c r="GPU7" s="29"/>
      <c r="GPV7" s="29"/>
      <c r="GPW7" s="29"/>
      <c r="GPX7" s="29"/>
      <c r="GPY7" s="29"/>
      <c r="GPZ7" s="29"/>
      <c r="GQA7" s="29"/>
      <c r="GQB7" s="29"/>
      <c r="GQC7" s="29"/>
      <c r="GQD7" s="29"/>
      <c r="GQE7" s="29"/>
      <c r="GQF7" s="29"/>
      <c r="GQG7" s="29"/>
      <c r="GQH7" s="29">
        <v>1471.0360000000001</v>
      </c>
      <c r="GQI7" s="29"/>
      <c r="GQJ7" s="29">
        <v>929.37599999999998</v>
      </c>
      <c r="GQK7" s="29"/>
      <c r="GQL7" s="29"/>
      <c r="GQM7" s="29">
        <v>3696.7347</v>
      </c>
      <c r="GQN7" s="29"/>
      <c r="GQO7" s="29">
        <v>1348.0847999999999</v>
      </c>
      <c r="GQP7" s="29"/>
      <c r="GQQ7" s="29"/>
      <c r="GQR7" s="29"/>
      <c r="GQS7" s="29">
        <v>1242.0462</v>
      </c>
      <c r="GQT7" s="29"/>
      <c r="GQU7" s="29">
        <v>554.05380000000002</v>
      </c>
      <c r="GQV7" s="29">
        <v>2886.6084000000001</v>
      </c>
      <c r="GQW7" s="29"/>
      <c r="GQX7" s="29"/>
      <c r="GQY7" s="29"/>
      <c r="GQZ7" s="29"/>
      <c r="GRA7" s="29"/>
      <c r="GRB7" s="29"/>
      <c r="GRC7" s="29"/>
      <c r="GRD7" s="29"/>
      <c r="GRE7" s="29"/>
      <c r="GRF7" s="29"/>
      <c r="GRG7" s="29"/>
      <c r="GRH7" s="29">
        <v>2647.9456</v>
      </c>
      <c r="GRI7" s="29"/>
      <c r="GRJ7" s="29"/>
      <c r="GRK7" s="29"/>
      <c r="GRL7" s="29"/>
      <c r="GRM7" s="29"/>
      <c r="GRN7" s="29"/>
      <c r="GRO7" s="29"/>
      <c r="GRP7" s="29"/>
      <c r="GRQ7" s="29"/>
      <c r="GRR7" s="29"/>
      <c r="GRS7" s="29">
        <v>1256.9949000000001</v>
      </c>
      <c r="GRT7" s="29">
        <v>746.9579</v>
      </c>
      <c r="GRU7" s="29">
        <v>3359.0194999999999</v>
      </c>
      <c r="GRV7" s="29"/>
      <c r="GRW7" s="29"/>
      <c r="GRX7" s="29"/>
      <c r="GRY7" s="29">
        <v>1449.9883</v>
      </c>
      <c r="GRZ7" s="29">
        <v>2512.5523999999996</v>
      </c>
      <c r="GSA7" s="29">
        <v>1880.4896000000001</v>
      </c>
      <c r="GSB7" s="29"/>
      <c r="GSC7" s="29"/>
      <c r="GSD7" s="29"/>
      <c r="GSE7" s="29">
        <v>1229.0751</v>
      </c>
      <c r="GSF7" s="29">
        <v>2113.6643999999997</v>
      </c>
      <c r="GSG7" s="29"/>
      <c r="GSH7" s="29"/>
      <c r="GSI7" s="29">
        <v>1442.6988999999999</v>
      </c>
      <c r="GSJ7" s="29">
        <v>1039.2449999999999</v>
      </c>
      <c r="GSK7" s="29">
        <v>863.65099999999995</v>
      </c>
      <c r="GSL7" s="29">
        <v>718.28099999999995</v>
      </c>
      <c r="GSM7" s="29"/>
      <c r="GSN7" s="29"/>
      <c r="GSO7" s="29"/>
      <c r="GSP7" s="29"/>
      <c r="GSQ7" s="29"/>
      <c r="GSR7" s="29"/>
      <c r="GSS7" s="29">
        <v>877.75600000000009</v>
      </c>
      <c r="GST7" s="29"/>
      <c r="GSU7" s="29"/>
      <c r="GSV7" s="29"/>
      <c r="GSW7" s="29"/>
      <c r="GSX7" s="29">
        <v>2100.1761000000001</v>
      </c>
      <c r="GSY7" s="29">
        <v>833.01839999999993</v>
      </c>
      <c r="GSZ7" s="29">
        <v>3597.8326999999999</v>
      </c>
      <c r="GTA7" s="29">
        <v>644.83119999999997</v>
      </c>
      <c r="GTB7" s="29"/>
      <c r="GTC7" s="29">
        <v>3168.902</v>
      </c>
      <c r="GTD7" s="29"/>
      <c r="GTE7" s="29"/>
      <c r="GTF7" s="29"/>
      <c r="GTG7" s="29">
        <v>1788.2024999999999</v>
      </c>
      <c r="GTH7" s="29"/>
      <c r="GTI7" s="29"/>
      <c r="GTJ7" s="29"/>
      <c r="GTK7" s="29">
        <v>799.77520000000004</v>
      </c>
      <c r="GTL7" s="29"/>
      <c r="GTM7" s="29"/>
      <c r="GTN7" s="29"/>
      <c r="GTO7" s="29"/>
      <c r="GTP7" s="29"/>
      <c r="GTQ7" s="29"/>
      <c r="GTR7" s="29"/>
      <c r="GTS7" s="29"/>
      <c r="GTT7" s="29">
        <v>1103.5515999999998</v>
      </c>
      <c r="GTU7" s="29"/>
      <c r="GTV7" s="29"/>
      <c r="GTW7" s="29"/>
      <c r="GTX7" s="29"/>
      <c r="GTY7" s="29"/>
      <c r="GTZ7" s="29"/>
      <c r="GUA7" s="29"/>
      <c r="GUB7" s="29"/>
      <c r="GUC7" s="29"/>
      <c r="GUD7" s="29"/>
      <c r="GUE7" s="29">
        <v>1910.6471999999999</v>
      </c>
      <c r="GUF7" s="29">
        <v>3784.8456000000006</v>
      </c>
      <c r="GUG7" s="29"/>
      <c r="GUH7" s="29"/>
      <c r="GUI7" s="29"/>
      <c r="GUJ7" s="29"/>
      <c r="GUK7" s="29"/>
      <c r="GUL7" s="29"/>
      <c r="GUM7" s="29">
        <v>1522.1475</v>
      </c>
      <c r="GUN7" s="29"/>
      <c r="GUO7" s="29"/>
      <c r="GUP7" s="29"/>
      <c r="GUQ7" s="29">
        <v>981.42100000000005</v>
      </c>
      <c r="GUR7" s="29"/>
      <c r="GUS7" s="29"/>
      <c r="GUT7" s="29"/>
      <c r="GUU7" s="29"/>
      <c r="GUV7" s="29"/>
      <c r="GUW7" s="29"/>
      <c r="GUX7" s="29"/>
      <c r="GUY7" s="29">
        <v>2134.9700000000003</v>
      </c>
      <c r="GUZ7" s="29"/>
      <c r="GVA7" s="29">
        <v>965.61299999999994</v>
      </c>
      <c r="GVB7" s="29"/>
      <c r="GVC7" s="29">
        <v>1669.1063999999999</v>
      </c>
      <c r="GVD7" s="29"/>
      <c r="GVE7" s="29"/>
      <c r="GVF7" s="29"/>
      <c r="GVG7" s="29"/>
      <c r="GVH7" s="29"/>
      <c r="GVI7" s="29"/>
      <c r="GVJ7" s="29"/>
      <c r="GVK7" s="29"/>
      <c r="GVL7" s="29"/>
      <c r="GVM7" s="29"/>
      <c r="GVN7" s="29"/>
      <c r="GVO7" s="29"/>
      <c r="GVP7" s="29"/>
      <c r="GVQ7" s="29"/>
      <c r="GVR7" s="29">
        <v>1719.7559999999999</v>
      </c>
      <c r="GVS7" s="29">
        <v>1644.5374999999999</v>
      </c>
      <c r="GVT7" s="29"/>
      <c r="GVU7" s="29"/>
      <c r="GVV7" s="29"/>
      <c r="GVW7" s="29">
        <v>1646.2</v>
      </c>
      <c r="GVX7" s="29"/>
      <c r="GVY7" s="29"/>
      <c r="GVZ7" s="29"/>
      <c r="GWA7" s="29"/>
      <c r="GWB7" s="29"/>
      <c r="GWC7" s="29">
        <v>2969.0745999999999</v>
      </c>
      <c r="GWD7" s="29"/>
      <c r="GWE7" s="29"/>
      <c r="GWF7" s="29"/>
      <c r="GWG7" s="29">
        <v>995.02620000000002</v>
      </c>
      <c r="GWH7" s="29"/>
      <c r="GWI7" s="29"/>
      <c r="GWJ7" s="29"/>
      <c r="GWK7" s="29"/>
      <c r="GWL7" s="29"/>
      <c r="GWM7" s="29"/>
      <c r="GWN7" s="29"/>
      <c r="GWO7" s="29"/>
      <c r="GWP7" s="29"/>
      <c r="GWQ7" s="29"/>
      <c r="GWR7" s="29"/>
      <c r="GWS7" s="29"/>
      <c r="GWT7" s="29"/>
      <c r="GWU7" s="29">
        <v>803.93599999999992</v>
      </c>
      <c r="GWV7" s="29"/>
      <c r="GWW7" s="29">
        <v>1646.0628000000002</v>
      </c>
      <c r="GWX7" s="29"/>
      <c r="GWY7" s="29"/>
      <c r="GWZ7" s="29"/>
      <c r="GXA7" s="29"/>
      <c r="GXB7" s="29">
        <v>2244.7242000000001</v>
      </c>
      <c r="GXC7" s="29"/>
      <c r="GXD7" s="29"/>
      <c r="GXE7" s="29">
        <v>903.55439999999999</v>
      </c>
      <c r="GXF7" s="29"/>
      <c r="GXG7" s="29"/>
      <c r="GXH7" s="29"/>
      <c r="GXI7" s="29">
        <v>2778.2729999999997</v>
      </c>
      <c r="GXJ7" s="29"/>
      <c r="GXK7" s="29">
        <v>1667.9409999999998</v>
      </c>
      <c r="GXL7" s="29">
        <v>1084.8800000000001</v>
      </c>
      <c r="GXM7" s="29">
        <v>3082.8975</v>
      </c>
      <c r="GXN7" s="29"/>
      <c r="GXO7" s="29"/>
      <c r="GXP7" s="29"/>
      <c r="GXQ7" s="29">
        <v>1169.7736</v>
      </c>
      <c r="GXR7" s="29"/>
      <c r="GXS7" s="29"/>
      <c r="GXT7" s="29">
        <v>588.50400000000013</v>
      </c>
      <c r="GXU7" s="29">
        <v>1011.4251</v>
      </c>
      <c r="GXV7" s="29"/>
      <c r="GXW7" s="29"/>
      <c r="GXX7" s="29"/>
      <c r="GXY7" s="29"/>
      <c r="GXZ7" s="29"/>
      <c r="GYA7" s="29"/>
      <c r="GYB7" s="29"/>
      <c r="GYC7" s="29"/>
      <c r="GYD7" s="29"/>
      <c r="GYE7" s="29">
        <v>948.89580000000001</v>
      </c>
      <c r="GYF7" s="29">
        <v>2174.1104</v>
      </c>
      <c r="GYG7" s="29">
        <v>1750.2056</v>
      </c>
      <c r="GYH7" s="29">
        <v>3136.3064999999997</v>
      </c>
      <c r="GYI7" s="29"/>
      <c r="GYJ7" s="29"/>
      <c r="GYK7" s="29">
        <v>3205.9211999999998</v>
      </c>
      <c r="GYL7" s="29"/>
      <c r="GYM7" s="29"/>
      <c r="GYN7" s="29"/>
      <c r="GYO7" s="29"/>
      <c r="GYP7" s="29"/>
      <c r="GYQ7" s="29"/>
      <c r="GYR7" s="29"/>
      <c r="GYS7" s="29"/>
      <c r="GYT7" s="29"/>
      <c r="GYU7" s="29"/>
      <c r="GYV7" s="29"/>
      <c r="GYW7" s="29"/>
      <c r="GYX7" s="29"/>
      <c r="GYY7" s="29"/>
      <c r="GYZ7" s="29"/>
      <c r="GZA7" s="29"/>
      <c r="GZB7" s="29">
        <v>879.05870000000004</v>
      </c>
      <c r="GZC7" s="29"/>
      <c r="GZD7" s="29"/>
      <c r="GZE7" s="29"/>
      <c r="GZF7" s="29">
        <v>1802.3115</v>
      </c>
      <c r="GZG7" s="29"/>
      <c r="GZH7" s="29"/>
      <c r="GZI7" s="29"/>
      <c r="GZJ7" s="29"/>
      <c r="GZK7" s="29"/>
      <c r="GZL7" s="29"/>
      <c r="GZM7" s="29">
        <v>1133.7894000000001</v>
      </c>
      <c r="GZN7" s="29"/>
      <c r="GZO7" s="29"/>
      <c r="GZP7" s="29">
        <v>4307.7246000000005</v>
      </c>
      <c r="GZQ7" s="29"/>
      <c r="GZR7" s="29"/>
      <c r="GZS7" s="29"/>
      <c r="GZT7" s="29"/>
      <c r="GZU7" s="29"/>
      <c r="GZV7" s="29"/>
      <c r="GZW7" s="29"/>
      <c r="GZX7" s="29"/>
      <c r="GZY7" s="29"/>
      <c r="GZZ7" s="29">
        <v>901.69280000000003</v>
      </c>
      <c r="HAA7" s="29"/>
      <c r="HAB7" s="29"/>
      <c r="HAC7" s="29"/>
      <c r="HAD7" s="29"/>
      <c r="HAE7" s="29">
        <v>884.33339999999998</v>
      </c>
      <c r="HAF7" s="29"/>
      <c r="HAG7" s="29">
        <v>1173.6009000000001</v>
      </c>
      <c r="HAH7" s="29">
        <v>2100.4690000000001</v>
      </c>
      <c r="HAI7" s="29"/>
      <c r="HAJ7" s="29">
        <v>875.50499999999988</v>
      </c>
      <c r="HAK7" s="29">
        <v>1058.0940000000001</v>
      </c>
      <c r="HAL7" s="29"/>
      <c r="HAM7" s="29"/>
      <c r="HAN7" s="29"/>
      <c r="HAO7" s="29">
        <v>1405.8317</v>
      </c>
      <c r="HAP7" s="29"/>
      <c r="HAQ7" s="29"/>
      <c r="HAR7" s="29"/>
      <c r="HAS7" s="29">
        <v>745.70399999999995</v>
      </c>
      <c r="HAT7" s="29"/>
      <c r="HAU7" s="29"/>
      <c r="HAV7" s="29">
        <v>1757.48</v>
      </c>
      <c r="HAW7" s="29"/>
      <c r="HAX7" s="29"/>
      <c r="HAY7" s="29"/>
      <c r="HAZ7" s="29"/>
      <c r="HBA7" s="29"/>
      <c r="HBB7" s="29"/>
      <c r="HBC7" s="29"/>
      <c r="HBD7" s="29">
        <v>1847.3300999999999</v>
      </c>
      <c r="HBE7" s="29"/>
      <c r="HBF7" s="29"/>
      <c r="HBG7" s="29">
        <v>2572.0940000000001</v>
      </c>
      <c r="HBH7" s="29"/>
      <c r="HBI7" s="29">
        <v>1575.1788000000001</v>
      </c>
      <c r="HBJ7" s="29"/>
      <c r="HBK7" s="29"/>
      <c r="HBL7" s="29"/>
      <c r="HBM7" s="29">
        <v>1346.5052999999998</v>
      </c>
      <c r="HBN7" s="29"/>
      <c r="HBO7" s="29"/>
      <c r="HBP7" s="29"/>
      <c r="HBQ7" s="29"/>
      <c r="HBR7" s="29"/>
      <c r="HBS7" s="29">
        <v>2609.2199000000001</v>
      </c>
      <c r="HBT7" s="29"/>
      <c r="HBU7" s="29"/>
      <c r="HBV7" s="29"/>
      <c r="HBW7" s="29">
        <v>2525.5983999999999</v>
      </c>
      <c r="HBX7" s="29"/>
      <c r="HBY7" s="29">
        <v>1113.1292000000001</v>
      </c>
      <c r="HBZ7" s="29"/>
      <c r="HCA7" s="29"/>
      <c r="HCB7" s="29"/>
      <c r="HCC7" s="29"/>
      <c r="HCD7" s="29"/>
      <c r="HCE7" s="29"/>
      <c r="HCF7" s="29"/>
      <c r="HCG7" s="29"/>
      <c r="HCH7" s="29"/>
      <c r="HCI7" s="29"/>
      <c r="HCJ7" s="29"/>
      <c r="HCK7" s="29"/>
      <c r="HCL7" s="29"/>
      <c r="HCM7" s="29"/>
      <c r="HCN7" s="29"/>
      <c r="HCO7" s="29"/>
      <c r="HCP7" s="29"/>
      <c r="HCQ7" s="29">
        <v>1016.3769</v>
      </c>
      <c r="HCR7" s="29"/>
      <c r="HCS7" s="29"/>
      <c r="HCT7" s="29"/>
      <c r="HCU7" s="29"/>
      <c r="HCV7" s="29"/>
      <c r="HCW7" s="29"/>
      <c r="HCX7" s="29">
        <v>2208.3510000000001</v>
      </c>
      <c r="HCY7" s="29"/>
      <c r="HCZ7" s="29">
        <v>3023.4048000000003</v>
      </c>
      <c r="HDA7" s="29">
        <v>2805.2159999999999</v>
      </c>
      <c r="HDB7" s="29"/>
      <c r="HDC7" s="29"/>
      <c r="HDD7" s="29"/>
      <c r="HDE7" s="29">
        <v>812.8889999999999</v>
      </c>
      <c r="HDF7" s="29"/>
      <c r="HDG7" s="29"/>
      <c r="HDH7" s="29"/>
      <c r="HDI7" s="29">
        <v>1485.4949999999999</v>
      </c>
      <c r="HDJ7" s="29"/>
      <c r="HDK7" s="29"/>
      <c r="HDL7" s="29"/>
      <c r="HDM7" s="29"/>
      <c r="HDN7" s="29"/>
      <c r="HDO7" s="29"/>
      <c r="HDP7" s="29"/>
      <c r="HDQ7" s="29"/>
      <c r="HDR7" s="29"/>
      <c r="HDS7" s="29"/>
      <c r="HDT7" s="29"/>
      <c r="HDU7" s="29"/>
      <c r="HDV7" s="29"/>
      <c r="HDW7" s="29"/>
      <c r="HDX7" s="29"/>
      <c r="HDY7" s="29"/>
      <c r="HDZ7" s="29"/>
      <c r="HEA7" s="29"/>
      <c r="HEB7" s="29"/>
      <c r="HEC7" s="29"/>
      <c r="HED7" s="29"/>
      <c r="HEE7" s="29"/>
      <c r="HEF7" s="29">
        <v>2615.8751999999999</v>
      </c>
      <c r="HEG7" s="29">
        <v>1358.8575999999998</v>
      </c>
      <c r="HEH7" s="29">
        <v>970.03500000000008</v>
      </c>
      <c r="HEI7" s="29"/>
      <c r="HEJ7" s="29"/>
      <c r="HEK7" s="29"/>
      <c r="HEL7" s="29"/>
      <c r="HEM7" s="29"/>
      <c r="HEN7" s="29"/>
      <c r="HEO7" s="29">
        <v>1867.4919</v>
      </c>
      <c r="HEP7" s="29">
        <v>3357.172</v>
      </c>
      <c r="HEQ7" s="29"/>
      <c r="HER7" s="29"/>
      <c r="HES7" s="29"/>
      <c r="HET7" s="29"/>
      <c r="HEU7" s="29"/>
      <c r="HEV7" s="29">
        <v>1030.0563999999999</v>
      </c>
      <c r="HEW7" s="29"/>
      <c r="HEX7" s="29"/>
      <c r="HEY7" s="29">
        <v>2013.1125000000002</v>
      </c>
      <c r="HEZ7" s="29"/>
      <c r="HFA7" s="29"/>
      <c r="HFB7" s="29"/>
      <c r="HFC7" s="29"/>
      <c r="HFD7" s="29"/>
      <c r="HFE7" s="29"/>
      <c r="HFF7" s="29">
        <v>1352.3432</v>
      </c>
      <c r="HFG7" s="29"/>
      <c r="HFH7" s="29">
        <v>1187.9925000000001</v>
      </c>
      <c r="HFI7" s="29"/>
      <c r="HFJ7" s="29"/>
      <c r="HFK7" s="29">
        <v>894.79880000000003</v>
      </c>
      <c r="HFL7" s="29"/>
      <c r="HFM7" s="29"/>
      <c r="HFN7" s="29">
        <v>2954.6790000000001</v>
      </c>
      <c r="HFO7" s="29"/>
      <c r="HFP7" s="29"/>
      <c r="HFQ7" s="29"/>
      <c r="HFR7" s="29"/>
      <c r="HFS7" s="29">
        <v>4148.4731999999995</v>
      </c>
      <c r="HFT7" s="29"/>
      <c r="HFU7" s="29"/>
      <c r="HFV7" s="29"/>
      <c r="HFW7" s="29"/>
      <c r="HFX7" s="29">
        <v>1084.0203000000001</v>
      </c>
      <c r="HFY7" s="29"/>
      <c r="HFZ7" s="29"/>
      <c r="HGA7" s="29"/>
      <c r="HGB7" s="29">
        <v>1126.7850000000001</v>
      </c>
      <c r="HGC7" s="29"/>
      <c r="HGD7" s="29"/>
      <c r="HGE7" s="29">
        <v>856.32449999999994</v>
      </c>
      <c r="HGF7" s="29">
        <v>684.80760000000009</v>
      </c>
      <c r="HGG7" s="29">
        <v>1156.078</v>
      </c>
      <c r="HGH7" s="29"/>
      <c r="HGI7" s="29">
        <v>1685.7636000000002</v>
      </c>
      <c r="HGJ7" s="29">
        <v>2531.4365000000003</v>
      </c>
      <c r="HGK7" s="29">
        <v>1151.6886</v>
      </c>
      <c r="HGL7" s="29"/>
      <c r="HGM7" s="29"/>
      <c r="HGN7" s="29"/>
      <c r="HGO7" s="29"/>
      <c r="HGP7" s="29"/>
      <c r="HGQ7" s="29">
        <v>1778.2001</v>
      </c>
      <c r="HGR7" s="29"/>
      <c r="HGS7" s="29"/>
      <c r="HGT7" s="29"/>
      <c r="HGU7" s="29"/>
      <c r="HGV7" s="29"/>
      <c r="HGW7" s="29"/>
      <c r="HGX7" s="29">
        <v>1912.1101999999998</v>
      </c>
      <c r="HGY7" s="29"/>
      <c r="HGZ7" s="29"/>
      <c r="HHA7" s="29"/>
      <c r="HHB7" s="29">
        <v>4952.6975000000002</v>
      </c>
      <c r="HHC7" s="29"/>
      <c r="HHD7" s="29"/>
      <c r="HHE7" s="29"/>
      <c r="HHF7" s="29"/>
      <c r="HHG7" s="29"/>
      <c r="HHH7" s="29"/>
      <c r="HHI7" s="29"/>
      <c r="HHJ7" s="29"/>
      <c r="HHK7" s="29"/>
      <c r="HHL7" s="29">
        <v>1794.4836</v>
      </c>
      <c r="HHM7" s="29"/>
      <c r="HHN7" s="29"/>
      <c r="HHO7" s="29">
        <v>2536.4416000000001</v>
      </c>
      <c r="HHP7" s="29"/>
      <c r="HHQ7" s="29"/>
      <c r="HHR7" s="29"/>
      <c r="HHS7" s="29"/>
      <c r="HHT7" s="29"/>
      <c r="HHU7" s="29"/>
      <c r="HHV7" s="29"/>
      <c r="HHW7" s="29"/>
      <c r="HHX7" s="29">
        <v>1786.8738000000001</v>
      </c>
      <c r="HHY7" s="29"/>
      <c r="HHZ7" s="29"/>
      <c r="HIA7" s="29"/>
      <c r="HIB7" s="29"/>
      <c r="HIC7" s="29"/>
      <c r="HID7" s="29">
        <v>1527.1608000000001</v>
      </c>
      <c r="HIE7" s="29"/>
      <c r="HIF7" s="29"/>
      <c r="HIG7" s="29"/>
      <c r="HIH7" s="29"/>
      <c r="HII7" s="29">
        <v>3373.3017</v>
      </c>
      <c r="HIJ7" s="29"/>
      <c r="HIK7" s="29"/>
      <c r="HIL7" s="29"/>
      <c r="HIM7" s="29"/>
      <c r="HIN7" s="29"/>
      <c r="HIO7" s="29"/>
      <c r="HIP7" s="29">
        <v>2028.0719999999999</v>
      </c>
      <c r="HIQ7" s="29"/>
      <c r="HIR7" s="29"/>
      <c r="HIS7" s="29">
        <v>1431.6623999999999</v>
      </c>
      <c r="HIT7" s="29"/>
      <c r="HIU7" s="29"/>
      <c r="HIV7" s="29"/>
      <c r="HIW7" s="29">
        <v>1671.3810000000001</v>
      </c>
      <c r="HIX7" s="29">
        <v>1225.3220000000001</v>
      </c>
      <c r="HIY7" s="29"/>
      <c r="HIZ7" s="29"/>
      <c r="HJA7" s="29"/>
      <c r="HJB7" s="29"/>
      <c r="HJC7" s="29"/>
      <c r="HJD7" s="29"/>
      <c r="HJE7" s="29">
        <v>815.79750000000001</v>
      </c>
      <c r="HJF7" s="29">
        <v>589.50440000000003</v>
      </c>
      <c r="HJG7" s="29"/>
      <c r="HJH7" s="29"/>
      <c r="HJI7" s="29">
        <v>1179.0444</v>
      </c>
      <c r="HJJ7" s="29"/>
      <c r="HJK7" s="29"/>
      <c r="HJL7" s="29"/>
      <c r="HJM7" s="29">
        <v>1419.135</v>
      </c>
      <c r="HJN7" s="29"/>
      <c r="HJO7" s="29"/>
      <c r="HJP7" s="29"/>
      <c r="HJQ7" s="29"/>
      <c r="HJR7" s="29"/>
      <c r="HJS7" s="29"/>
      <c r="HJT7" s="29"/>
      <c r="HJU7" s="29"/>
      <c r="HJV7" s="29"/>
      <c r="HJW7" s="29"/>
      <c r="HJX7" s="29"/>
      <c r="HJY7" s="29"/>
      <c r="HJZ7" s="29">
        <v>1603.3820000000001</v>
      </c>
      <c r="HKA7" s="29"/>
      <c r="HKB7" s="29">
        <v>953.50199999999995</v>
      </c>
      <c r="HKC7" s="29"/>
      <c r="HKD7" s="29"/>
      <c r="HKE7" s="29"/>
      <c r="HKF7" s="29">
        <v>2006.6208000000001</v>
      </c>
      <c r="HKG7" s="29"/>
      <c r="HKH7" s="29"/>
      <c r="HKI7" s="29"/>
      <c r="HKJ7" s="29"/>
      <c r="HKK7" s="29"/>
      <c r="HKL7" s="29"/>
      <c r="HKM7" s="29">
        <v>797.24840000000006</v>
      </c>
      <c r="HKN7" s="29"/>
      <c r="HKO7" s="29"/>
      <c r="HKP7" s="29">
        <v>1629.8425</v>
      </c>
      <c r="HKQ7" s="29">
        <v>1944.1926000000001</v>
      </c>
      <c r="HKR7" s="29"/>
      <c r="HKS7" s="29">
        <v>1793.3084999999999</v>
      </c>
      <c r="HKT7" s="29"/>
      <c r="HKU7" s="29"/>
      <c r="HKV7" s="29">
        <v>904.42950000000008</v>
      </c>
      <c r="HKW7" s="29">
        <v>1558.5570000000002</v>
      </c>
      <c r="HKX7" s="29"/>
      <c r="HKY7" s="29"/>
      <c r="HKZ7" s="29">
        <v>2369.8353000000002</v>
      </c>
      <c r="HLA7" s="29"/>
      <c r="HLB7" s="29">
        <v>1095.0810000000001</v>
      </c>
      <c r="HLC7" s="29"/>
      <c r="HLD7" s="29"/>
      <c r="HLE7" s="29"/>
      <c r="HLF7" s="29"/>
      <c r="HLG7" s="29"/>
      <c r="HLH7" s="29"/>
      <c r="HLI7" s="29"/>
      <c r="HLJ7" s="29"/>
      <c r="HLK7" s="29">
        <v>2458.2143999999998</v>
      </c>
      <c r="HLL7" s="29"/>
      <c r="HLM7" s="29"/>
      <c r="HLN7" s="29"/>
      <c r="HLO7" s="29"/>
      <c r="HLP7" s="29"/>
      <c r="HLQ7" s="29"/>
      <c r="HLR7" s="29">
        <v>1311.0504000000001</v>
      </c>
      <c r="HLS7" s="29"/>
      <c r="HLT7" s="29"/>
      <c r="HLU7" s="29"/>
      <c r="HLV7" s="29">
        <v>1700.9892</v>
      </c>
      <c r="HLW7" s="29"/>
      <c r="HLX7" s="29">
        <v>2384.2808</v>
      </c>
      <c r="HLY7" s="29">
        <v>1828.0752000000002</v>
      </c>
      <c r="HLZ7" s="29"/>
      <c r="HMA7" s="29"/>
      <c r="HMB7" s="29"/>
      <c r="HMC7" s="29">
        <v>1050.2660000000001</v>
      </c>
      <c r="HMD7" s="29"/>
      <c r="HME7" s="29"/>
      <c r="HMF7" s="29"/>
      <c r="HMG7" s="29">
        <v>2467.4412000000002</v>
      </c>
      <c r="HMH7" s="29">
        <v>3933.9846000000002</v>
      </c>
      <c r="HMI7" s="29"/>
      <c r="HMJ7" s="29">
        <v>4624.473</v>
      </c>
      <c r="HMK7" s="29"/>
      <c r="HML7" s="29"/>
      <c r="HMM7" s="29">
        <v>698.57100000000003</v>
      </c>
      <c r="HMN7" s="29"/>
      <c r="HMO7" s="29"/>
      <c r="HMP7" s="29"/>
      <c r="HMQ7" s="29"/>
      <c r="HMR7" s="29"/>
      <c r="HMS7" s="29"/>
      <c r="HMT7" s="29"/>
      <c r="HMU7" s="29"/>
      <c r="HMV7" s="29"/>
      <c r="HMW7" s="29">
        <v>1244.8568</v>
      </c>
      <c r="HMX7" s="29">
        <v>2163.5208000000002</v>
      </c>
      <c r="HMY7" s="29"/>
      <c r="HMZ7" s="29"/>
      <c r="HNA7" s="29"/>
      <c r="HNB7" s="29"/>
      <c r="HNC7" s="29">
        <v>1621.2020000000002</v>
      </c>
      <c r="HND7" s="29"/>
      <c r="HNE7" s="29">
        <v>974.96960000000013</v>
      </c>
      <c r="HNF7" s="29"/>
      <c r="HNG7" s="29"/>
      <c r="HNH7" s="29"/>
      <c r="HNI7" s="29"/>
      <c r="HNJ7" s="29"/>
      <c r="HNK7" s="29">
        <v>3437.9639999999999</v>
      </c>
      <c r="HNL7" s="29"/>
      <c r="HNM7" s="29"/>
      <c r="HNN7" s="29"/>
      <c r="HNO7" s="29">
        <v>1617.9412</v>
      </c>
      <c r="HNP7" s="29"/>
      <c r="HNQ7" s="29"/>
      <c r="HNR7" s="29"/>
      <c r="HNS7" s="29"/>
      <c r="HNT7" s="29"/>
      <c r="HNU7" s="29"/>
      <c r="HNV7" s="29"/>
      <c r="HNW7" s="29"/>
      <c r="HNX7" s="29">
        <v>1389.0828000000001</v>
      </c>
      <c r="HNY7" s="29">
        <v>3292.59</v>
      </c>
      <c r="HNZ7" s="29"/>
      <c r="HOA7" s="29"/>
      <c r="HOB7" s="29"/>
      <c r="HOC7" s="29"/>
      <c r="HOD7" s="29"/>
      <c r="HOE7" s="29"/>
      <c r="HOF7" s="29"/>
      <c r="HOG7" s="29"/>
      <c r="HOH7" s="29"/>
      <c r="HOI7" s="29"/>
      <c r="HOJ7" s="29"/>
      <c r="HOK7" s="29"/>
      <c r="HOL7" s="29"/>
      <c r="HOM7" s="29"/>
      <c r="HON7" s="29"/>
      <c r="HOO7" s="29"/>
      <c r="HOP7" s="29">
        <v>1207.23</v>
      </c>
      <c r="HOQ7" s="29"/>
      <c r="HOR7" s="29"/>
      <c r="HOS7" s="29"/>
      <c r="HOT7" s="29"/>
      <c r="HOU7" s="29"/>
      <c r="HOV7" s="29"/>
      <c r="HOW7" s="29"/>
      <c r="HOX7" s="29"/>
      <c r="HOY7" s="29"/>
      <c r="HOZ7" s="29"/>
      <c r="HPA7" s="29">
        <v>2584.6089000000002</v>
      </c>
      <c r="HPB7" s="29"/>
      <c r="HPC7" s="29"/>
      <c r="HPD7" s="29"/>
      <c r="HPE7" s="29"/>
      <c r="HPF7" s="29"/>
      <c r="HPG7" s="29"/>
      <c r="HPH7" s="29">
        <v>735.39359999999999</v>
      </c>
      <c r="HPI7" s="29"/>
      <c r="HPJ7" s="29"/>
      <c r="HPK7" s="29"/>
      <c r="HPL7" s="29"/>
      <c r="HPM7" s="29"/>
      <c r="HPN7" s="29"/>
      <c r="HPO7" s="29"/>
      <c r="HPP7" s="29"/>
      <c r="HPQ7" s="29"/>
      <c r="HPR7" s="29">
        <v>3175.8584000000001</v>
      </c>
      <c r="HPS7" s="29">
        <v>960.43200000000002</v>
      </c>
      <c r="HPT7" s="29"/>
      <c r="HPU7" s="29"/>
      <c r="HPV7" s="29"/>
      <c r="HPW7" s="29"/>
      <c r="HPX7" s="29"/>
      <c r="HPY7" s="29"/>
      <c r="HPZ7" s="29">
        <v>983.952</v>
      </c>
      <c r="HQA7" s="29">
        <v>1044.9646</v>
      </c>
      <c r="HQB7" s="29"/>
      <c r="HQC7" s="29"/>
      <c r="HQD7" s="29"/>
      <c r="HQE7" s="29"/>
      <c r="HQF7" s="29"/>
      <c r="HQG7" s="29"/>
      <c r="HQH7" s="29"/>
      <c r="HQI7" s="29"/>
      <c r="HQJ7" s="29"/>
      <c r="HQK7" s="29"/>
      <c r="HQL7" s="29"/>
      <c r="HQM7" s="29"/>
      <c r="HQN7" s="29"/>
      <c r="HQO7" s="29"/>
      <c r="HQP7" s="29"/>
      <c r="HQQ7" s="29">
        <v>2965.8720000000003</v>
      </c>
      <c r="HQR7" s="29"/>
      <c r="HQS7" s="29"/>
      <c r="HQT7" s="29"/>
      <c r="HQU7" s="29"/>
      <c r="HQV7" s="29"/>
      <c r="HQW7" s="29"/>
      <c r="HQX7" s="29"/>
      <c r="HQY7" s="29"/>
      <c r="HQZ7" s="29">
        <v>2608.1063999999997</v>
      </c>
      <c r="HRA7" s="29"/>
      <c r="HRB7" s="29">
        <v>1280.2275999999999</v>
      </c>
      <c r="HRC7" s="29">
        <v>2913.0327000000002</v>
      </c>
      <c r="HRD7" s="29"/>
      <c r="HRE7" s="29">
        <v>989.6952</v>
      </c>
      <c r="HRF7" s="29">
        <v>2031.3020000000001</v>
      </c>
      <c r="HRG7" s="29"/>
      <c r="HRH7" s="29"/>
      <c r="HRI7" s="29"/>
      <c r="HRJ7" s="29"/>
      <c r="HRK7" s="29"/>
      <c r="HRL7" s="29"/>
      <c r="HRM7" s="29"/>
      <c r="HRN7" s="29"/>
      <c r="HRO7" s="29">
        <v>1165.4504999999999</v>
      </c>
      <c r="HRP7" s="29"/>
      <c r="HRQ7" s="29">
        <v>1142.1497999999999</v>
      </c>
      <c r="HRR7" s="29"/>
      <c r="HRS7" s="29">
        <v>2796.8606</v>
      </c>
      <c r="HRT7" s="29"/>
      <c r="HRU7" s="29"/>
      <c r="HRV7" s="29"/>
      <c r="HRW7" s="29"/>
      <c r="HRX7" s="29">
        <v>1780.2113999999999</v>
      </c>
      <c r="HRY7" s="29"/>
      <c r="HRZ7" s="29"/>
      <c r="HSA7" s="29">
        <v>1898.62</v>
      </c>
      <c r="HSB7" s="29"/>
      <c r="HSC7" s="29"/>
      <c r="HSD7" s="29"/>
      <c r="HSE7" s="29"/>
      <c r="HSF7" s="29"/>
      <c r="HSG7" s="29"/>
      <c r="HSH7" s="29">
        <v>1416.5709000000002</v>
      </c>
      <c r="HSI7" s="29"/>
      <c r="HSJ7" s="29">
        <v>989.15639999999996</v>
      </c>
      <c r="HSK7" s="29">
        <v>1688.7072000000001</v>
      </c>
      <c r="HSL7" s="29"/>
      <c r="HSM7" s="29">
        <v>2418.1226999999999</v>
      </c>
      <c r="HSN7" s="29">
        <v>2577.087</v>
      </c>
      <c r="HSO7" s="29">
        <v>3397.9923999999996</v>
      </c>
      <c r="HSP7" s="29"/>
      <c r="HSQ7" s="29">
        <v>2282.3063999999999</v>
      </c>
      <c r="HSR7" s="29"/>
      <c r="HSS7" s="29"/>
      <c r="HST7" s="29"/>
      <c r="HSU7" s="29"/>
      <c r="HSV7" s="29">
        <v>1147.46</v>
      </c>
      <c r="HSW7" s="29"/>
      <c r="HSX7" s="29"/>
      <c r="HSY7" s="29">
        <v>2655.6336000000001</v>
      </c>
      <c r="HSZ7" s="29"/>
      <c r="HTA7" s="29"/>
      <c r="HTB7" s="29"/>
      <c r="HTC7" s="29"/>
      <c r="HTD7" s="29"/>
      <c r="HTE7" s="29"/>
      <c r="HTF7" s="29">
        <v>3585.9168</v>
      </c>
      <c r="HTG7" s="29">
        <v>1086.9196000000002</v>
      </c>
      <c r="HTH7" s="29"/>
      <c r="HTI7" s="29"/>
      <c r="HTJ7" s="29"/>
      <c r="HTK7" s="29"/>
      <c r="HTL7" s="29">
        <v>1596.9218000000001</v>
      </c>
      <c r="HTM7" s="29"/>
      <c r="HTN7" s="29"/>
      <c r="HTO7" s="29">
        <v>3290.0837999999999</v>
      </c>
      <c r="HTP7" s="29">
        <v>1758.8339999999998</v>
      </c>
      <c r="HTQ7" s="29"/>
      <c r="HTR7" s="29"/>
      <c r="HTS7" s="29"/>
      <c r="HTT7" s="29">
        <v>1584.4009999999998</v>
      </c>
      <c r="HTU7" s="29"/>
      <c r="HTV7" s="29"/>
      <c r="HTW7" s="29"/>
      <c r="HTX7" s="29"/>
      <c r="HTY7" s="29"/>
      <c r="HTZ7" s="29"/>
      <c r="HUA7" s="29"/>
      <c r="HUB7" s="29">
        <v>1938.3309000000002</v>
      </c>
      <c r="HUC7" s="29"/>
      <c r="HUD7" s="29"/>
      <c r="HUE7" s="29"/>
      <c r="HUF7" s="29"/>
      <c r="HUG7" s="29"/>
      <c r="HUH7" s="29">
        <v>2422.6938</v>
      </c>
      <c r="HUI7" s="29"/>
      <c r="HUJ7" s="29"/>
      <c r="HUK7" s="29"/>
      <c r="HUL7" s="29"/>
      <c r="HUM7" s="29">
        <v>1870.3828000000003</v>
      </c>
      <c r="HUN7" s="29"/>
      <c r="HUO7" s="29"/>
      <c r="HUP7" s="29"/>
      <c r="HUQ7" s="29"/>
      <c r="HUR7" s="29">
        <v>1358.0925</v>
      </c>
      <c r="HUS7" s="29"/>
      <c r="HUT7" s="29"/>
      <c r="HUU7" s="29">
        <v>1134.2015999999999</v>
      </c>
      <c r="HUV7" s="29"/>
      <c r="HUW7" s="29"/>
      <c r="HUX7" s="29"/>
      <c r="HUY7" s="29"/>
      <c r="HUZ7" s="29"/>
      <c r="HVA7" s="29"/>
      <c r="HVB7" s="29"/>
      <c r="HVC7" s="29"/>
      <c r="HVD7" s="29"/>
      <c r="HVE7" s="29"/>
      <c r="HVF7" s="29"/>
      <c r="HVG7" s="29">
        <v>1683.7428000000002</v>
      </c>
      <c r="HVH7" s="29"/>
      <c r="HVI7" s="29"/>
      <c r="HVJ7" s="29"/>
      <c r="HVK7" s="29"/>
      <c r="HVL7" s="29"/>
      <c r="HVM7" s="29">
        <v>1190.0724</v>
      </c>
      <c r="HVN7" s="29"/>
      <c r="HVO7" s="29"/>
      <c r="HVP7" s="29"/>
      <c r="HVQ7" s="29"/>
      <c r="HVR7" s="29"/>
      <c r="HVS7" s="29"/>
      <c r="HVT7" s="29"/>
      <c r="HVU7" s="29">
        <v>933.2174</v>
      </c>
      <c r="HVV7" s="29"/>
      <c r="HVW7" s="29"/>
      <c r="HVX7" s="29"/>
      <c r="HVY7" s="29"/>
      <c r="HVZ7" s="29"/>
      <c r="HWA7" s="29"/>
      <c r="HWB7" s="29"/>
      <c r="HWC7" s="29"/>
      <c r="HWD7" s="29"/>
      <c r="HWE7" s="29"/>
      <c r="HWF7" s="29"/>
      <c r="HWG7" s="29"/>
      <c r="HWH7" s="29"/>
      <c r="HWI7" s="29">
        <v>1775.3645000000001</v>
      </c>
      <c r="HWJ7" s="29"/>
      <c r="HWK7" s="29">
        <v>3803.13</v>
      </c>
      <c r="HWL7" s="29">
        <v>1038.5914</v>
      </c>
      <c r="HWM7" s="29">
        <v>2356.8203999999996</v>
      </c>
      <c r="HWN7" s="29"/>
      <c r="HWO7" s="29">
        <v>1341.5596</v>
      </c>
      <c r="HWP7" s="29"/>
      <c r="HWQ7" s="29"/>
      <c r="HWR7" s="29"/>
      <c r="HWS7" s="29">
        <v>1699.7901999999999</v>
      </c>
      <c r="HWT7" s="29"/>
      <c r="HWU7" s="29"/>
      <c r="HWV7" s="29"/>
      <c r="HWW7" s="29"/>
      <c r="HWX7" s="29"/>
      <c r="HWY7" s="29">
        <v>1381.6424999999999</v>
      </c>
      <c r="HWZ7" s="29"/>
      <c r="HXA7" s="29"/>
      <c r="HXB7" s="29"/>
      <c r="HXC7" s="29"/>
      <c r="HXD7" s="29"/>
      <c r="HXE7" s="29"/>
      <c r="HXF7" s="29">
        <v>3243.8864000000003</v>
      </c>
      <c r="HXG7" s="29"/>
      <c r="HXH7" s="29"/>
      <c r="HXI7" s="29"/>
      <c r="HXJ7" s="29"/>
      <c r="HXK7" s="29"/>
      <c r="HXL7" s="29"/>
      <c r="HXM7" s="29">
        <v>1195.1874000000003</v>
      </c>
      <c r="HXN7" s="29">
        <v>1143.0333999999998</v>
      </c>
      <c r="HXO7" s="29"/>
      <c r="HXP7" s="29"/>
      <c r="HXQ7" s="29"/>
      <c r="HXR7" s="29"/>
      <c r="HXS7" s="29"/>
      <c r="HXT7" s="29"/>
      <c r="HXU7" s="29"/>
      <c r="HXV7" s="29"/>
      <c r="HXW7" s="29"/>
      <c r="HXX7" s="29"/>
      <c r="HXY7" s="29"/>
      <c r="HXZ7" s="29"/>
      <c r="HYA7" s="29"/>
      <c r="HYB7" s="29"/>
      <c r="HYC7" s="29">
        <v>4267.8833999999997</v>
      </c>
      <c r="HYD7" s="29"/>
      <c r="HYE7" s="29"/>
      <c r="HYF7" s="29"/>
      <c r="HYG7" s="29"/>
      <c r="HYH7" s="29">
        <v>881.673</v>
      </c>
      <c r="HYI7" s="29"/>
      <c r="HYJ7" s="29">
        <v>3879.2123999999994</v>
      </c>
      <c r="HYK7" s="29"/>
      <c r="HYL7" s="29"/>
      <c r="HYM7" s="29"/>
      <c r="HYN7" s="29"/>
      <c r="HYO7" s="29">
        <v>1661.5237999999999</v>
      </c>
      <c r="HYP7" s="29"/>
      <c r="HYQ7" s="29"/>
      <c r="HYR7" s="29"/>
      <c r="HYS7" s="29"/>
      <c r="HYT7" s="29"/>
      <c r="HYU7" s="29"/>
      <c r="HYV7" s="29"/>
      <c r="HYW7" s="29"/>
      <c r="HYX7" s="29"/>
      <c r="HYY7" s="29"/>
      <c r="HYZ7" s="29"/>
      <c r="HZA7" s="29"/>
      <c r="HZB7" s="29"/>
      <c r="HZC7" s="29">
        <v>3152.7860000000001</v>
      </c>
      <c r="HZD7" s="29"/>
      <c r="HZE7" s="29">
        <v>2324.6192999999998</v>
      </c>
      <c r="HZF7" s="29">
        <v>1147.8139999999999</v>
      </c>
      <c r="HZG7" s="29"/>
      <c r="HZH7" s="29"/>
      <c r="HZI7" s="29"/>
      <c r="HZJ7" s="29"/>
      <c r="HZK7" s="29">
        <v>969.42340000000002</v>
      </c>
      <c r="HZL7" s="29"/>
      <c r="HZM7" s="29">
        <v>1844.184</v>
      </c>
      <c r="HZN7" s="29">
        <v>864.10800000000006</v>
      </c>
      <c r="HZO7" s="29"/>
      <c r="HZP7" s="29">
        <v>2193.5721000000003</v>
      </c>
      <c r="HZQ7" s="29"/>
      <c r="HZR7" s="29"/>
      <c r="HZS7" s="29">
        <v>3539.9922999999999</v>
      </c>
      <c r="HZT7" s="29"/>
      <c r="HZU7" s="29"/>
      <c r="HZV7" s="29"/>
      <c r="HZW7" s="29"/>
      <c r="HZX7" s="29"/>
      <c r="HZY7" s="29"/>
      <c r="HZZ7" s="29">
        <v>3567.2175000000002</v>
      </c>
      <c r="IAA7" s="29">
        <v>1218.9041999999999</v>
      </c>
      <c r="IAB7" s="29"/>
      <c r="IAC7" s="29"/>
      <c r="IAD7" s="29">
        <v>2220.2552000000001</v>
      </c>
      <c r="IAE7" s="29"/>
      <c r="IAF7" s="29"/>
      <c r="IAG7" s="29"/>
      <c r="IAH7" s="29"/>
      <c r="IAI7" s="29"/>
      <c r="IAJ7" s="29"/>
      <c r="IAK7" s="29"/>
      <c r="IAL7" s="29"/>
      <c r="IAM7" s="29">
        <v>2915.0025000000001</v>
      </c>
      <c r="IAN7" s="29"/>
      <c r="IAO7" s="29"/>
      <c r="IAP7" s="29"/>
      <c r="IAQ7" s="29"/>
      <c r="IAR7" s="29"/>
      <c r="IAS7" s="29"/>
      <c r="IAT7" s="29"/>
      <c r="IAU7" s="29"/>
      <c r="IAV7" s="29"/>
      <c r="IAW7" s="29"/>
      <c r="IAX7" s="29"/>
      <c r="IAY7" s="29"/>
      <c r="IAZ7" s="29"/>
      <c r="IBA7" s="29"/>
      <c r="IBB7" s="29">
        <v>1603.9793</v>
      </c>
      <c r="IBC7" s="29"/>
      <c r="IBD7" s="29"/>
      <c r="IBE7" s="29"/>
      <c r="IBF7" s="29"/>
      <c r="IBG7" s="29">
        <v>4475.9468999999999</v>
      </c>
      <c r="IBH7" s="29">
        <v>1940.49</v>
      </c>
      <c r="IBI7" s="29"/>
      <c r="IBJ7" s="29">
        <v>1374.355</v>
      </c>
      <c r="IBK7" s="29"/>
      <c r="IBL7" s="29"/>
      <c r="IBM7" s="29"/>
      <c r="IBN7" s="29">
        <v>2652.0007000000001</v>
      </c>
      <c r="IBO7" s="29"/>
      <c r="IBP7" s="29"/>
      <c r="IBQ7" s="29">
        <v>1195.3045000000002</v>
      </c>
      <c r="IBR7" s="29"/>
      <c r="IBS7" s="29"/>
      <c r="IBT7" s="29"/>
      <c r="IBU7" s="29"/>
      <c r="IBV7" s="29"/>
      <c r="IBW7" s="29"/>
      <c r="IBX7" s="29"/>
      <c r="IBY7" s="29">
        <v>1384.884</v>
      </c>
      <c r="IBZ7" s="29"/>
      <c r="ICA7" s="29">
        <v>1750.7854</v>
      </c>
      <c r="ICB7" s="29">
        <v>2329.0542</v>
      </c>
      <c r="ICC7" s="29"/>
      <c r="ICD7" s="29"/>
      <c r="ICE7" s="29"/>
      <c r="ICF7" s="29">
        <v>989.97490000000005</v>
      </c>
      <c r="ICG7" s="29"/>
      <c r="ICH7" s="29"/>
      <c r="ICI7" s="29"/>
      <c r="ICJ7" s="29"/>
      <c r="ICK7" s="29"/>
      <c r="ICL7" s="29"/>
      <c r="ICM7" s="29"/>
      <c r="ICN7" s="29">
        <v>1019.9309999999999</v>
      </c>
      <c r="ICO7" s="29"/>
      <c r="ICP7" s="29"/>
      <c r="ICQ7" s="29">
        <v>2930.8508999999995</v>
      </c>
      <c r="ICR7" s="29"/>
      <c r="ICS7" s="29"/>
      <c r="ICT7" s="29"/>
      <c r="ICU7" s="29"/>
      <c r="ICV7" s="29">
        <v>1457.5342000000001</v>
      </c>
      <c r="ICW7" s="29"/>
      <c r="ICX7" s="29"/>
      <c r="ICY7" s="29"/>
      <c r="ICZ7" s="29">
        <v>1500.856</v>
      </c>
      <c r="IDA7" s="29">
        <v>2610.6292000000003</v>
      </c>
      <c r="IDB7" s="29">
        <v>1466.1863999999998</v>
      </c>
      <c r="IDC7" s="29"/>
      <c r="IDD7" s="29"/>
      <c r="IDE7" s="29"/>
      <c r="IDF7" s="29"/>
      <c r="IDG7" s="29"/>
      <c r="IDH7" s="29"/>
      <c r="IDI7" s="29"/>
      <c r="IDJ7" s="29"/>
      <c r="IDK7" s="29"/>
      <c r="IDL7" s="29"/>
      <c r="IDM7" s="29"/>
      <c r="IDN7" s="29"/>
      <c r="IDO7" s="29">
        <v>3026.6207999999997</v>
      </c>
      <c r="IDP7" s="29"/>
      <c r="IDQ7" s="29"/>
      <c r="IDR7" s="29"/>
      <c r="IDS7" s="29"/>
      <c r="IDT7" s="29"/>
      <c r="IDU7" s="29">
        <v>1142.577</v>
      </c>
      <c r="IDV7" s="29"/>
      <c r="IDW7" s="29"/>
      <c r="IDX7" s="29"/>
      <c r="IDY7" s="29"/>
      <c r="IDZ7" s="29"/>
      <c r="IEA7" s="29"/>
      <c r="IEB7" s="29"/>
      <c r="IEC7" s="29"/>
      <c r="IED7" s="29"/>
      <c r="IEE7" s="29"/>
      <c r="IEF7" s="29"/>
      <c r="IEG7" s="29"/>
      <c r="IEH7" s="29"/>
      <c r="IEI7" s="29"/>
      <c r="IEJ7" s="29">
        <v>963.12</v>
      </c>
      <c r="IEK7" s="29"/>
      <c r="IEL7" s="29"/>
      <c r="IEM7" s="29"/>
      <c r="IEN7" s="29">
        <v>3891.2772</v>
      </c>
      <c r="IEO7" s="29"/>
      <c r="IEP7" s="29"/>
      <c r="IEQ7" s="29"/>
      <c r="IER7" s="29"/>
      <c r="IES7" s="29"/>
      <c r="IET7" s="29"/>
      <c r="IEU7" s="29"/>
      <c r="IEV7" s="29"/>
      <c r="IEW7" s="29"/>
      <c r="IEX7" s="29"/>
      <c r="IEY7" s="29"/>
      <c r="IEZ7" s="29"/>
      <c r="IFA7" s="29">
        <v>1072.5119999999999</v>
      </c>
      <c r="IFB7" s="29"/>
      <c r="IFC7" s="29"/>
      <c r="IFD7" s="29"/>
      <c r="IFE7" s="29"/>
      <c r="IFF7" s="29"/>
      <c r="IFG7" s="29"/>
      <c r="IFH7" s="29">
        <v>1697.9328</v>
      </c>
      <c r="IFI7" s="29"/>
      <c r="IFJ7" s="29"/>
      <c r="IFK7" s="29"/>
      <c r="IFL7" s="29"/>
      <c r="IFM7" s="29">
        <v>1478.9295999999999</v>
      </c>
      <c r="IFN7" s="29">
        <v>3098.8091999999997</v>
      </c>
      <c r="IFO7" s="29"/>
      <c r="IFP7" s="29"/>
      <c r="IFQ7" s="29"/>
      <c r="IFR7" s="29"/>
      <c r="IFS7" s="29"/>
      <c r="IFT7" s="29"/>
      <c r="IFU7" s="29"/>
      <c r="IFV7" s="29"/>
      <c r="IFW7" s="29">
        <v>1310.1224999999999</v>
      </c>
      <c r="IFX7" s="29"/>
      <c r="IFY7" s="29">
        <v>1993.1183999999998</v>
      </c>
      <c r="IFZ7" s="29"/>
      <c r="IGA7" s="29"/>
      <c r="IGB7" s="29"/>
      <c r="IGC7" s="29"/>
      <c r="IGD7" s="29"/>
      <c r="IGE7" s="29"/>
      <c r="IGF7" s="29">
        <v>1754.2028</v>
      </c>
      <c r="IGG7" s="29"/>
      <c r="IGH7" s="29"/>
      <c r="IGI7" s="29"/>
      <c r="IGJ7" s="29"/>
      <c r="IGK7" s="29"/>
      <c r="IGL7" s="29">
        <v>889.52080000000001</v>
      </c>
      <c r="IGM7" s="29"/>
      <c r="IGN7" s="29"/>
      <c r="IGO7" s="29"/>
      <c r="IGP7" s="29"/>
      <c r="IGQ7" s="29"/>
      <c r="IGR7" s="29"/>
      <c r="IGS7" s="29"/>
      <c r="IGT7" s="29">
        <v>1165.5</v>
      </c>
      <c r="IGU7" s="29"/>
      <c r="IGV7" s="29"/>
      <c r="IGW7" s="29"/>
      <c r="IGX7" s="29">
        <v>978.81319999999994</v>
      </c>
      <c r="IGY7" s="29">
        <v>2386.1028000000001</v>
      </c>
      <c r="IGZ7" s="29"/>
      <c r="IHA7" s="29"/>
      <c r="IHB7" s="29"/>
      <c r="IHC7" s="29"/>
      <c r="IHD7" s="29"/>
      <c r="IHE7" s="29"/>
      <c r="IHF7" s="29"/>
      <c r="IHG7" s="29">
        <v>1959.3407999999999</v>
      </c>
      <c r="IHH7" s="29"/>
      <c r="IHI7" s="29"/>
      <c r="IHJ7" s="29"/>
      <c r="IHK7" s="29"/>
      <c r="IHL7" s="29"/>
      <c r="IHM7" s="29"/>
      <c r="IHN7" s="29"/>
      <c r="IHO7" s="29"/>
      <c r="IHP7" s="29"/>
      <c r="IHQ7" s="29"/>
      <c r="IHR7" s="29"/>
      <c r="IHS7" s="29"/>
      <c r="IHT7" s="29"/>
      <c r="IHU7" s="29"/>
      <c r="IHV7" s="29">
        <v>1766.1819999999998</v>
      </c>
      <c r="IHW7" s="29"/>
      <c r="IHX7" s="29"/>
      <c r="IHY7" s="29">
        <v>1432.7490000000003</v>
      </c>
      <c r="IHZ7" s="29"/>
      <c r="IIA7" s="29"/>
      <c r="IIB7" s="29"/>
      <c r="IIC7" s="29"/>
      <c r="IID7" s="29"/>
      <c r="IIE7" s="29"/>
      <c r="IIF7" s="29">
        <v>3112.9504999999999</v>
      </c>
      <c r="IIG7" s="29"/>
      <c r="IIH7" s="29">
        <v>775.23389999999995</v>
      </c>
      <c r="III7" s="29"/>
      <c r="IIJ7" s="29"/>
      <c r="IIK7" s="29"/>
      <c r="IIL7" s="29"/>
      <c r="IIM7" s="29"/>
      <c r="IIN7" s="29"/>
      <c r="IIO7" s="29"/>
      <c r="IIP7" s="29"/>
      <c r="IIQ7" s="29"/>
      <c r="IIR7" s="29">
        <v>1310.4960000000001</v>
      </c>
      <c r="IIS7" s="29"/>
      <c r="IIT7" s="29">
        <v>1813.4951999999998</v>
      </c>
      <c r="IIU7" s="29"/>
      <c r="IIV7" s="29"/>
      <c r="IIW7" s="29"/>
      <c r="IIX7" s="29"/>
      <c r="IIY7" s="29"/>
      <c r="IIZ7" s="29"/>
      <c r="IJA7" s="29"/>
      <c r="IJB7" s="29"/>
      <c r="IJC7" s="29">
        <v>1228.9958000000001</v>
      </c>
      <c r="IJD7" s="29"/>
      <c r="IJE7" s="29">
        <v>1140.4546999999998</v>
      </c>
      <c r="IJF7" s="29"/>
      <c r="IJG7" s="29">
        <v>1870.7539000000002</v>
      </c>
      <c r="IJH7" s="29"/>
      <c r="IJI7" s="29"/>
      <c r="IJJ7" s="29"/>
      <c r="IJK7" s="29"/>
      <c r="IJL7" s="29"/>
      <c r="IJM7" s="29"/>
      <c r="IJN7" s="29">
        <v>3450.2813999999998</v>
      </c>
      <c r="IJO7" s="29"/>
      <c r="IJP7" s="29"/>
      <c r="IJQ7" s="29"/>
      <c r="IJR7" s="29"/>
      <c r="IJS7" s="29"/>
      <c r="IJT7" s="29"/>
      <c r="IJU7" s="29"/>
      <c r="IJV7" s="29"/>
      <c r="IJW7" s="29"/>
      <c r="IJX7" s="29"/>
      <c r="IJY7" s="29">
        <v>2961.0864000000001</v>
      </c>
      <c r="IJZ7" s="29"/>
      <c r="IKA7" s="29"/>
      <c r="IKB7" s="29"/>
      <c r="IKC7" s="29"/>
      <c r="IKD7" s="29">
        <v>3712.1088</v>
      </c>
      <c r="IKE7" s="29">
        <v>2227.6055999999999</v>
      </c>
      <c r="IKF7" s="29"/>
      <c r="IKG7" s="29"/>
      <c r="IKH7" s="29"/>
      <c r="IKI7" s="29"/>
      <c r="IKJ7" s="29"/>
      <c r="IKK7" s="29"/>
      <c r="IKL7" s="29"/>
      <c r="IKM7" s="29">
        <v>3205.1144000000004</v>
      </c>
      <c r="IKN7" s="29"/>
      <c r="IKO7" s="29"/>
      <c r="IKP7" s="29"/>
      <c r="IKQ7" s="29"/>
      <c r="IKR7" s="29"/>
      <c r="IKS7" s="29"/>
      <c r="IKT7" s="29"/>
      <c r="IKU7" s="29"/>
      <c r="IKV7" s="29"/>
      <c r="IKW7" s="29">
        <v>1996.7492</v>
      </c>
      <c r="IKX7" s="29"/>
      <c r="IKY7" s="29">
        <v>3085.4438999999998</v>
      </c>
      <c r="IKZ7" s="29">
        <v>3013.3390000000004</v>
      </c>
      <c r="ILA7" s="29"/>
      <c r="ILB7" s="29">
        <v>1274.3040000000001</v>
      </c>
      <c r="ILC7" s="29">
        <v>1519.8746000000001</v>
      </c>
      <c r="ILD7" s="29"/>
      <c r="ILE7" s="29"/>
      <c r="ILF7" s="29"/>
      <c r="ILG7" s="29"/>
      <c r="ILH7" s="29"/>
      <c r="ILI7" s="29"/>
      <c r="ILJ7" s="29"/>
      <c r="ILK7" s="29"/>
      <c r="ILL7" s="29"/>
      <c r="ILM7" s="29"/>
      <c r="ILN7" s="29">
        <v>1333.7584000000002</v>
      </c>
      <c r="ILO7" s="29"/>
      <c r="ILP7" s="29"/>
      <c r="ILQ7" s="29"/>
      <c r="ILR7" s="29"/>
      <c r="ILS7" s="29"/>
      <c r="ILT7" s="29">
        <v>1680.7731000000001</v>
      </c>
      <c r="ILU7" s="29"/>
      <c r="ILV7" s="29"/>
      <c r="ILW7" s="29"/>
      <c r="ILX7" s="29"/>
      <c r="ILY7" s="29"/>
      <c r="ILZ7" s="29">
        <v>3244.2013000000002</v>
      </c>
      <c r="IMA7" s="29">
        <v>1198.6099999999999</v>
      </c>
      <c r="IMB7" s="29">
        <v>3381.4780999999998</v>
      </c>
      <c r="IMC7" s="29"/>
      <c r="IMD7" s="29">
        <v>2523.2610000000004</v>
      </c>
      <c r="IME7" s="29"/>
      <c r="IMF7" s="29"/>
      <c r="IMG7" s="29"/>
      <c r="IMH7" s="29">
        <v>1666.4789999999998</v>
      </c>
      <c r="IMI7" s="29"/>
      <c r="IMJ7" s="29"/>
      <c r="IMK7" s="29"/>
      <c r="IML7" s="29"/>
      <c r="IMM7" s="29"/>
      <c r="IMN7" s="29">
        <v>1006.226</v>
      </c>
      <c r="IMO7" s="29"/>
      <c r="IMP7" s="29"/>
      <c r="IMQ7" s="29"/>
      <c r="IMR7" s="29"/>
      <c r="IMS7" s="29"/>
      <c r="IMT7" s="29"/>
      <c r="IMU7" s="29">
        <v>1969.8679</v>
      </c>
      <c r="IMV7" s="29"/>
      <c r="IMW7" s="29"/>
      <c r="IMX7" s="29"/>
      <c r="IMY7" s="29"/>
      <c r="IMZ7" s="29"/>
      <c r="INA7" s="29"/>
      <c r="INB7" s="29">
        <v>2821.5434999999998</v>
      </c>
      <c r="INC7" s="29"/>
      <c r="IND7" s="29"/>
      <c r="INE7" s="29">
        <v>1943.2871999999998</v>
      </c>
      <c r="INF7" s="29"/>
      <c r="ING7" s="29"/>
      <c r="INH7" s="29"/>
      <c r="INI7" s="29"/>
      <c r="INJ7" s="29"/>
      <c r="INK7" s="29"/>
      <c r="INL7" s="29"/>
      <c r="INM7" s="29"/>
      <c r="INN7" s="29"/>
      <c r="INO7" s="29"/>
      <c r="INP7" s="29">
        <v>2145.7854000000002</v>
      </c>
      <c r="INQ7" s="29">
        <v>1441.8387</v>
      </c>
      <c r="INR7" s="29"/>
      <c r="INS7" s="29"/>
      <c r="INT7" s="29"/>
      <c r="INU7" s="29">
        <v>4849.0882000000001</v>
      </c>
      <c r="INV7" s="29"/>
      <c r="INW7" s="29"/>
      <c r="INX7" s="29"/>
      <c r="INY7" s="29">
        <v>3060.0880999999999</v>
      </c>
      <c r="INZ7" s="29">
        <v>2058.6475</v>
      </c>
      <c r="IOA7" s="29"/>
      <c r="IOB7" s="29"/>
      <c r="IOC7" s="29"/>
      <c r="IOD7" s="29"/>
      <c r="IOE7" s="29">
        <v>897.95220000000006</v>
      </c>
      <c r="IOF7" s="29">
        <v>2663.9232999999999</v>
      </c>
      <c r="IOG7" s="29"/>
      <c r="IOH7" s="29"/>
      <c r="IOI7" s="29"/>
      <c r="IOJ7" s="29"/>
      <c r="IOK7" s="29"/>
      <c r="IOL7" s="29">
        <v>1897.0418999999999</v>
      </c>
      <c r="IOM7" s="29"/>
      <c r="ION7" s="29"/>
      <c r="IOO7" s="29"/>
      <c r="IOP7" s="29">
        <v>2427.5394000000001</v>
      </c>
      <c r="IOQ7" s="29"/>
      <c r="IOR7" s="29">
        <v>1435.5412000000001</v>
      </c>
      <c r="IOS7" s="29"/>
      <c r="IOT7" s="29">
        <v>1932.3304000000001</v>
      </c>
      <c r="IOU7" s="29">
        <v>792.78480000000002</v>
      </c>
      <c r="IOV7" s="29"/>
      <c r="IOW7" s="29"/>
      <c r="IOX7" s="29"/>
      <c r="IOY7" s="29"/>
      <c r="IOZ7" s="29"/>
      <c r="IPA7" s="29">
        <v>1307.3742</v>
      </c>
      <c r="IPB7" s="29">
        <v>1687.7420000000002</v>
      </c>
      <c r="IPC7" s="29"/>
      <c r="IPD7" s="29"/>
      <c r="IPE7" s="29"/>
      <c r="IPF7" s="29"/>
      <c r="IPG7" s="29"/>
      <c r="IPH7" s="29"/>
      <c r="IPI7" s="29"/>
      <c r="IPJ7" s="29"/>
      <c r="IPK7" s="29">
        <v>1443.6261</v>
      </c>
      <c r="IPL7" s="29"/>
      <c r="IPM7" s="29"/>
      <c r="IPN7" s="29"/>
      <c r="IPO7" s="29"/>
      <c r="IPP7" s="29">
        <v>2035.6125</v>
      </c>
      <c r="IPQ7" s="29"/>
      <c r="IPR7" s="29">
        <v>1994.375</v>
      </c>
      <c r="IPS7" s="29"/>
      <c r="IPT7" s="29">
        <v>1519.1274000000001</v>
      </c>
      <c r="IPU7" s="29"/>
      <c r="IPV7" s="29"/>
      <c r="IPW7" s="29"/>
      <c r="IPX7" s="29"/>
      <c r="IPY7" s="29"/>
      <c r="IPZ7" s="29">
        <v>1113.2736</v>
      </c>
      <c r="IQA7" s="29"/>
      <c r="IQB7" s="29">
        <v>2819.5258000000003</v>
      </c>
      <c r="IQC7" s="29"/>
      <c r="IQD7" s="29"/>
      <c r="IQE7" s="29"/>
      <c r="IQF7" s="29"/>
      <c r="IQG7" s="29"/>
      <c r="IQH7" s="29">
        <v>1292.6802000000002</v>
      </c>
      <c r="IQI7" s="29"/>
      <c r="IQJ7" s="29"/>
      <c r="IQK7" s="29"/>
      <c r="IQL7" s="29"/>
      <c r="IQM7" s="29">
        <v>1072.6831999999999</v>
      </c>
      <c r="IQN7" s="29"/>
      <c r="IQO7" s="29"/>
      <c r="IQP7" s="29"/>
      <c r="IQQ7" s="29"/>
      <c r="IQR7" s="29"/>
      <c r="IQS7" s="29"/>
      <c r="IQT7" s="29"/>
      <c r="IQU7" s="29"/>
      <c r="IQV7" s="29"/>
      <c r="IQW7" s="29"/>
      <c r="IQX7" s="29">
        <v>2277.3950999999997</v>
      </c>
      <c r="IQY7" s="29"/>
      <c r="IQZ7" s="29"/>
      <c r="IRA7" s="29"/>
      <c r="IRB7" s="29">
        <v>740.11840000000007</v>
      </c>
      <c r="IRC7" s="29"/>
      <c r="IRD7" s="29"/>
      <c r="IRE7" s="29"/>
      <c r="IRF7" s="29"/>
      <c r="IRG7" s="29"/>
      <c r="IRH7" s="29">
        <v>3346.8182999999999</v>
      </c>
      <c r="IRI7" s="29"/>
      <c r="IRJ7" s="29"/>
      <c r="IRK7" s="29"/>
      <c r="IRL7" s="29"/>
      <c r="IRM7" s="29"/>
      <c r="IRN7" s="29">
        <v>791.98080000000004</v>
      </c>
      <c r="IRO7" s="29"/>
      <c r="IRP7" s="29"/>
      <c r="IRQ7" s="29"/>
      <c r="IRR7" s="29"/>
      <c r="IRS7" s="29"/>
      <c r="IRT7" s="29"/>
      <c r="IRU7" s="29"/>
      <c r="IRV7" s="29"/>
      <c r="IRW7" s="29"/>
      <c r="IRX7" s="29">
        <v>2072.0367000000001</v>
      </c>
      <c r="IRY7" s="29"/>
      <c r="IRZ7" s="29"/>
      <c r="ISA7" s="29"/>
      <c r="ISB7" s="29">
        <v>1251.1823999999999</v>
      </c>
      <c r="ISC7" s="29"/>
      <c r="ISD7" s="29">
        <v>1980.4202</v>
      </c>
      <c r="ISE7" s="29"/>
      <c r="ISF7" s="29"/>
      <c r="ISG7" s="29">
        <v>2555.7921999999999</v>
      </c>
      <c r="ISH7" s="29"/>
      <c r="ISI7" s="29">
        <v>1837.2650999999998</v>
      </c>
      <c r="ISJ7" s="29"/>
      <c r="ISK7" s="29"/>
      <c r="ISL7" s="29"/>
      <c r="ISM7" s="29"/>
      <c r="ISN7" s="29"/>
      <c r="ISO7" s="29"/>
      <c r="ISP7" s="29"/>
      <c r="ISQ7" s="29"/>
      <c r="ISR7" s="29">
        <v>2161.3384000000001</v>
      </c>
      <c r="ISS7" s="29">
        <v>3354.5316000000003</v>
      </c>
      <c r="IST7" s="29"/>
      <c r="ISU7" s="29"/>
      <c r="ISV7" s="29"/>
      <c r="ISW7" s="29"/>
      <c r="ISX7" s="29"/>
      <c r="ISY7" s="29"/>
      <c r="ISZ7" s="29"/>
      <c r="ITA7" s="29"/>
      <c r="ITB7" s="29"/>
      <c r="ITC7" s="29"/>
      <c r="ITD7" s="29"/>
      <c r="ITE7" s="29">
        <v>2929.9860000000003</v>
      </c>
      <c r="ITF7" s="29">
        <v>1851.9756</v>
      </c>
      <c r="ITG7" s="29"/>
      <c r="ITH7" s="29"/>
      <c r="ITI7" s="29"/>
      <c r="ITJ7" s="29"/>
      <c r="ITK7" s="29"/>
      <c r="ITL7" s="29"/>
      <c r="ITM7" s="29"/>
      <c r="ITN7" s="29">
        <v>1127.3688000000002</v>
      </c>
      <c r="ITO7" s="29"/>
      <c r="ITP7" s="29"/>
      <c r="ITQ7" s="29"/>
      <c r="ITR7" s="29"/>
      <c r="ITS7" s="29"/>
      <c r="ITT7" s="29">
        <v>2203.2431999999999</v>
      </c>
      <c r="ITU7" s="29"/>
      <c r="ITV7" s="29"/>
      <c r="ITW7" s="29"/>
      <c r="ITX7" s="29"/>
      <c r="ITY7" s="29"/>
      <c r="ITZ7" s="29"/>
      <c r="IUA7" s="29"/>
      <c r="IUB7" s="29">
        <v>1304.6219999999998</v>
      </c>
      <c r="IUC7" s="29"/>
      <c r="IUD7" s="29"/>
      <c r="IUE7" s="29"/>
      <c r="IUF7" s="29"/>
      <c r="IUG7" s="29"/>
      <c r="IUH7" s="29"/>
      <c r="IUI7" s="29"/>
      <c r="IUJ7" s="29"/>
      <c r="IUK7" s="29"/>
      <c r="IUL7" s="29"/>
      <c r="IUM7" s="29"/>
      <c r="IUN7" s="29">
        <v>990.92220000000009</v>
      </c>
      <c r="IUO7" s="29"/>
      <c r="IUP7" s="29">
        <v>1415.0429999999999</v>
      </c>
      <c r="IUQ7" s="29">
        <v>802.95389999999998</v>
      </c>
      <c r="IUR7" s="29"/>
      <c r="IUS7" s="29">
        <v>1288.6248000000001</v>
      </c>
      <c r="IUT7" s="29"/>
      <c r="IUU7" s="29"/>
      <c r="IUV7" s="29"/>
      <c r="IUW7" s="29"/>
      <c r="IUX7" s="29"/>
      <c r="IUY7" s="29"/>
      <c r="IUZ7" s="29"/>
      <c r="IVA7" s="29">
        <v>1945.4396000000002</v>
      </c>
      <c r="IVB7" s="29"/>
      <c r="IVC7" s="29"/>
      <c r="IVD7" s="29"/>
      <c r="IVE7" s="29"/>
      <c r="IVF7" s="29"/>
      <c r="IVG7" s="29"/>
      <c r="IVH7" s="29"/>
      <c r="IVI7" s="29"/>
      <c r="IVJ7" s="29">
        <v>899.08</v>
      </c>
      <c r="IVK7" s="29">
        <v>1105.3431999999998</v>
      </c>
      <c r="IVL7" s="29"/>
      <c r="IVM7" s="29"/>
      <c r="IVN7" s="29"/>
      <c r="IVO7" s="29"/>
      <c r="IVP7" s="29">
        <v>3560.0655999999999</v>
      </c>
      <c r="IVQ7" s="29">
        <v>1913.8681999999999</v>
      </c>
      <c r="IVR7" s="29"/>
      <c r="IVS7" s="29"/>
      <c r="IVT7" s="29"/>
      <c r="IVU7" s="29"/>
      <c r="IVV7" s="29"/>
      <c r="IVW7" s="29"/>
      <c r="IVX7" s="29">
        <v>1341.9078</v>
      </c>
      <c r="IVY7" s="29"/>
      <c r="IVZ7" s="29"/>
      <c r="IWA7" s="29"/>
      <c r="IWB7" s="29"/>
      <c r="IWC7" s="29">
        <v>1742.6136000000001</v>
      </c>
      <c r="IWD7" s="29"/>
      <c r="IWE7" s="29"/>
      <c r="IWF7" s="29"/>
      <c r="IWG7" s="29">
        <v>1878.9669999999999</v>
      </c>
      <c r="IWH7" s="29">
        <v>963.49379999999996</v>
      </c>
      <c r="IWI7" s="29"/>
      <c r="IWJ7" s="29"/>
      <c r="IWK7" s="29"/>
      <c r="IWL7" s="29"/>
      <c r="IWM7" s="29">
        <v>2663.6386000000002</v>
      </c>
      <c r="IWN7" s="29"/>
      <c r="IWO7" s="29">
        <v>1253.3247000000001</v>
      </c>
      <c r="IWP7" s="29"/>
      <c r="IWQ7" s="29">
        <v>2397.6707999999999</v>
      </c>
      <c r="IWR7" s="29"/>
      <c r="IWS7" s="29">
        <v>4044.0956999999999</v>
      </c>
      <c r="IWT7" s="29"/>
      <c r="IWU7" s="29"/>
      <c r="IWV7" s="29"/>
      <c r="IWW7" s="29">
        <v>1345.7003999999999</v>
      </c>
      <c r="IWX7" s="29"/>
      <c r="IWY7" s="29"/>
      <c r="IWZ7" s="29"/>
      <c r="IXA7" s="29"/>
      <c r="IXB7" s="29">
        <v>2157.7956999999997</v>
      </c>
      <c r="IXC7" s="29"/>
      <c r="IXD7" s="29"/>
      <c r="IXE7" s="29">
        <v>1420.9656</v>
      </c>
      <c r="IXF7" s="29"/>
      <c r="IXG7" s="29"/>
      <c r="IXH7" s="29"/>
      <c r="IXI7" s="29">
        <v>1151.7635</v>
      </c>
      <c r="IXJ7" s="29"/>
      <c r="IXK7" s="29"/>
      <c r="IXL7" s="29"/>
      <c r="IXM7" s="29"/>
      <c r="IXN7" s="29"/>
      <c r="IXO7" s="29"/>
      <c r="IXP7" s="29">
        <v>1151.2257</v>
      </c>
      <c r="IXQ7" s="29"/>
      <c r="IXR7" s="29"/>
      <c r="IXS7" s="29">
        <v>754.61099999999999</v>
      </c>
      <c r="IXT7" s="29"/>
      <c r="IXU7" s="29"/>
      <c r="IXV7" s="29"/>
      <c r="IXW7" s="29"/>
      <c r="IXX7" s="29"/>
      <c r="IXY7" s="29">
        <v>2078.7705999999998</v>
      </c>
      <c r="IXZ7" s="29"/>
      <c r="IYA7" s="29"/>
      <c r="IYB7" s="29"/>
      <c r="IYC7" s="29">
        <v>1552.1082999999999</v>
      </c>
      <c r="IYD7" s="29"/>
      <c r="IYE7" s="29"/>
      <c r="IYF7" s="29"/>
      <c r="IYG7" s="29"/>
      <c r="IYH7" s="29"/>
      <c r="IYI7" s="29"/>
      <c r="IYJ7" s="29"/>
      <c r="IYK7" s="29"/>
      <c r="IYL7" s="29"/>
      <c r="IYM7" s="29"/>
      <c r="IYN7" s="29"/>
      <c r="IYO7" s="29">
        <v>1660.0902000000001</v>
      </c>
      <c r="IYP7" s="29"/>
      <c r="IYQ7" s="29"/>
      <c r="IYR7" s="29"/>
      <c r="IYS7" s="29"/>
      <c r="IYT7" s="29"/>
      <c r="IYU7" s="29"/>
      <c r="IYV7" s="29"/>
      <c r="IYW7" s="29">
        <v>2268.1943999999994</v>
      </c>
      <c r="IYX7" s="29">
        <v>2076.2201999999997</v>
      </c>
      <c r="IYY7" s="29">
        <v>1492.944</v>
      </c>
      <c r="IYZ7" s="29"/>
      <c r="IZA7" s="29"/>
      <c r="IZB7" s="29"/>
      <c r="IZC7" s="29">
        <v>2401.8588</v>
      </c>
      <c r="IZD7" s="29"/>
      <c r="IZE7" s="29"/>
      <c r="IZF7" s="29"/>
      <c r="IZG7" s="29"/>
      <c r="IZH7" s="29"/>
      <c r="IZI7" s="29"/>
      <c r="IZJ7" s="29">
        <v>1931.3316</v>
      </c>
      <c r="IZK7" s="29"/>
      <c r="IZL7" s="29"/>
      <c r="IZM7" s="29"/>
      <c r="IZN7" s="29"/>
      <c r="IZO7" s="29"/>
      <c r="IZP7" s="29"/>
      <c r="IZQ7" s="29"/>
      <c r="IZR7" s="29">
        <v>4058.1422000000002</v>
      </c>
      <c r="IZS7" s="29"/>
      <c r="IZT7" s="29"/>
      <c r="IZU7" s="29"/>
      <c r="IZV7" s="29"/>
      <c r="IZW7" s="29">
        <v>2045.0183999999999</v>
      </c>
      <c r="IZX7" s="29">
        <v>1156.2570000000001</v>
      </c>
      <c r="IZY7" s="29">
        <v>1540.1641</v>
      </c>
      <c r="IZZ7" s="29"/>
      <c r="JAA7" s="29">
        <v>1063.8285000000001</v>
      </c>
      <c r="JAB7" s="29"/>
      <c r="JAC7" s="29"/>
      <c r="JAD7" s="29"/>
      <c r="JAE7" s="29"/>
      <c r="JAF7" s="29">
        <v>3214.55</v>
      </c>
      <c r="JAG7" s="29">
        <v>3722.3040000000001</v>
      </c>
      <c r="JAH7" s="29"/>
      <c r="JAI7" s="29"/>
      <c r="JAJ7" s="29">
        <v>868.6486000000001</v>
      </c>
      <c r="JAK7" s="29"/>
      <c r="JAL7" s="29">
        <v>1342.6188000000002</v>
      </c>
      <c r="JAM7" s="29"/>
      <c r="JAN7" s="29"/>
      <c r="JAO7" s="29"/>
      <c r="JAP7" s="29"/>
      <c r="JAQ7" s="29"/>
      <c r="JAR7" s="29"/>
      <c r="JAS7" s="29"/>
      <c r="JAT7" s="29">
        <v>2130.4038</v>
      </c>
      <c r="JAU7" s="29"/>
      <c r="JAV7" s="29">
        <v>2615.3568</v>
      </c>
      <c r="JAW7" s="29"/>
      <c r="JAX7" s="29"/>
      <c r="JAY7" s="29"/>
      <c r="JAZ7" s="29"/>
      <c r="JBA7" s="29"/>
      <c r="JBB7" s="29"/>
      <c r="JBC7" s="29">
        <v>1026.0203999999999</v>
      </c>
      <c r="JBD7" s="29">
        <v>1045.2882</v>
      </c>
      <c r="JBE7" s="29"/>
      <c r="JBF7" s="29">
        <v>2736.261</v>
      </c>
      <c r="JBG7" s="29"/>
      <c r="JBH7" s="29">
        <v>1395.1158</v>
      </c>
      <c r="JBI7" s="29"/>
      <c r="JBJ7" s="29"/>
      <c r="JBK7" s="29">
        <v>1634.615</v>
      </c>
      <c r="JBL7" s="29"/>
      <c r="JBM7" s="29"/>
      <c r="JBN7" s="29"/>
      <c r="JBO7" s="29"/>
      <c r="JBP7" s="29"/>
      <c r="JBQ7" s="29"/>
      <c r="JBR7" s="29"/>
      <c r="JBS7" s="29"/>
      <c r="JBT7" s="29"/>
      <c r="JBU7" s="29">
        <v>1122.8922</v>
      </c>
      <c r="JBV7" s="29">
        <v>3306.8580999999999</v>
      </c>
      <c r="JBW7" s="29"/>
      <c r="JBX7" s="29"/>
      <c r="JBY7" s="29"/>
      <c r="JBZ7" s="29"/>
      <c r="JCA7" s="29"/>
      <c r="JCB7" s="29"/>
      <c r="JCC7" s="29">
        <v>4482.7920000000004</v>
      </c>
      <c r="JCD7" s="29"/>
      <c r="JCE7" s="29">
        <v>1341.7514999999999</v>
      </c>
      <c r="JCF7" s="29"/>
      <c r="JCG7" s="29"/>
      <c r="JCH7" s="29"/>
      <c r="JCI7" s="29"/>
      <c r="JCJ7" s="29"/>
      <c r="JCK7" s="29"/>
      <c r="JCL7" s="29"/>
      <c r="JCM7" s="29">
        <v>2672.2108000000003</v>
      </c>
      <c r="JCN7" s="29"/>
      <c r="JCO7" s="29"/>
      <c r="JCP7" s="29"/>
      <c r="JCQ7" s="29"/>
      <c r="JCR7" s="29"/>
      <c r="JCS7" s="29"/>
      <c r="JCT7" s="29"/>
      <c r="JCU7" s="29">
        <v>2883.8618999999999</v>
      </c>
      <c r="JCV7" s="29"/>
      <c r="JCW7" s="29">
        <v>807.59249999999997</v>
      </c>
      <c r="JCX7" s="29"/>
      <c r="JCY7" s="29"/>
      <c r="JCZ7" s="29">
        <v>2862.3070000000002</v>
      </c>
      <c r="JDA7" s="29">
        <v>2106.4247999999998</v>
      </c>
      <c r="JDB7" s="29"/>
      <c r="JDC7" s="29"/>
      <c r="JDD7" s="29"/>
      <c r="JDE7" s="29"/>
      <c r="JDF7" s="29"/>
      <c r="JDG7" s="29"/>
      <c r="JDH7" s="29">
        <v>1482.3797</v>
      </c>
      <c r="JDI7" s="29"/>
      <c r="JDJ7" s="29"/>
      <c r="JDK7" s="29"/>
      <c r="JDL7" s="29"/>
      <c r="JDM7" s="29"/>
      <c r="JDN7" s="29">
        <v>1189.3068000000001</v>
      </c>
      <c r="JDO7" s="29"/>
      <c r="JDP7" s="29">
        <v>624.6123</v>
      </c>
      <c r="JDQ7" s="29"/>
      <c r="JDR7" s="29"/>
      <c r="JDS7" s="29"/>
      <c r="JDT7" s="29">
        <v>2944.7150999999999</v>
      </c>
      <c r="JDU7" s="29"/>
      <c r="JDV7" s="29"/>
      <c r="JDW7" s="29"/>
      <c r="JDX7" s="29"/>
      <c r="JDY7" s="29"/>
      <c r="JDZ7" s="29"/>
      <c r="JEA7" s="29"/>
      <c r="JEB7" s="29"/>
      <c r="JEC7" s="29">
        <v>1395.5216</v>
      </c>
      <c r="JED7" s="29">
        <v>1898.0408</v>
      </c>
      <c r="JEE7" s="29"/>
      <c r="JEF7" s="29"/>
      <c r="JEG7" s="29"/>
      <c r="JEH7" s="29"/>
      <c r="JEI7" s="29"/>
      <c r="JEJ7" s="29"/>
      <c r="JEK7" s="29"/>
      <c r="JEL7" s="29"/>
      <c r="JEM7" s="29"/>
      <c r="JEN7" s="29"/>
      <c r="JEO7" s="29"/>
      <c r="JEP7" s="29"/>
      <c r="JEQ7" s="29"/>
      <c r="JER7" s="29">
        <v>1715.9336999999998</v>
      </c>
      <c r="JES7" s="29"/>
      <c r="JET7" s="29"/>
      <c r="JEU7" s="29">
        <v>3149.4067999999997</v>
      </c>
      <c r="JEV7" s="29"/>
      <c r="JEW7" s="29"/>
      <c r="JEX7" s="29"/>
      <c r="JEY7" s="29"/>
      <c r="JEZ7" s="29"/>
      <c r="JFA7" s="29">
        <v>2559.7455</v>
      </c>
      <c r="JFB7" s="29"/>
      <c r="JFC7" s="29"/>
      <c r="JFD7" s="29">
        <v>2848.1895999999997</v>
      </c>
      <c r="JFE7" s="29"/>
      <c r="JFF7" s="29"/>
      <c r="JFG7" s="29"/>
      <c r="JFH7" s="29"/>
      <c r="JFI7" s="29"/>
      <c r="JFJ7" s="29">
        <v>2987.35</v>
      </c>
      <c r="JFK7" s="29">
        <v>1732.9805999999999</v>
      </c>
      <c r="JFL7" s="29"/>
      <c r="JFM7" s="29"/>
      <c r="JFN7" s="29">
        <v>2022.9660000000001</v>
      </c>
      <c r="JFO7" s="29"/>
      <c r="JFP7" s="29"/>
      <c r="JFQ7" s="29"/>
      <c r="JFR7" s="29"/>
      <c r="JFS7" s="29"/>
      <c r="JFT7" s="29"/>
      <c r="JFU7" s="29">
        <v>1173.7043999999999</v>
      </c>
      <c r="JFV7" s="29"/>
      <c r="JFW7" s="29"/>
      <c r="JFX7" s="29"/>
      <c r="JFY7" s="29"/>
      <c r="JFZ7" s="29">
        <v>759.58380000000011</v>
      </c>
      <c r="JGA7" s="29">
        <v>1509.3630000000001</v>
      </c>
      <c r="JGB7" s="29"/>
      <c r="JGC7" s="29"/>
      <c r="JGD7" s="29">
        <v>1199.634</v>
      </c>
      <c r="JGE7" s="29"/>
      <c r="JGF7" s="29"/>
      <c r="JGG7" s="29">
        <v>2401.9584</v>
      </c>
      <c r="JGH7" s="29"/>
      <c r="JGI7" s="29">
        <v>2427.4960000000001</v>
      </c>
      <c r="JGJ7" s="29"/>
      <c r="JGK7" s="29"/>
      <c r="JGL7" s="29"/>
      <c r="JGM7" s="29"/>
      <c r="JGN7" s="29"/>
      <c r="JGO7" s="29">
        <v>1629.1704</v>
      </c>
      <c r="JGP7" s="29"/>
      <c r="JGQ7" s="29"/>
      <c r="JGR7" s="29"/>
      <c r="JGS7" s="29"/>
      <c r="JGT7" s="29"/>
      <c r="JGU7" s="29">
        <v>2820.6637000000001</v>
      </c>
      <c r="JGV7" s="29"/>
      <c r="JGW7" s="29"/>
      <c r="JGX7" s="29">
        <v>924.625</v>
      </c>
      <c r="JGY7" s="29"/>
      <c r="JGZ7" s="29"/>
      <c r="JHA7" s="29">
        <v>4774.1557000000003</v>
      </c>
      <c r="JHB7" s="29"/>
      <c r="JHC7" s="29"/>
      <c r="JHD7" s="29">
        <v>1054.8126000000002</v>
      </c>
      <c r="JHE7" s="29"/>
      <c r="JHF7" s="29"/>
      <c r="JHG7" s="29"/>
      <c r="JHH7" s="29"/>
      <c r="JHI7" s="29"/>
      <c r="JHJ7" s="29"/>
      <c r="JHK7" s="29">
        <v>4005.1260000000002</v>
      </c>
      <c r="JHL7" s="29"/>
      <c r="JHM7" s="29"/>
      <c r="JHN7" s="29"/>
      <c r="JHO7" s="29">
        <v>1907.1541999999999</v>
      </c>
      <c r="JHP7" s="29"/>
      <c r="JHQ7" s="29"/>
      <c r="JHR7" s="29"/>
      <c r="JHS7" s="29">
        <v>1410.1614999999999</v>
      </c>
      <c r="JHT7" s="29"/>
      <c r="JHU7" s="29">
        <v>1334.7053999999998</v>
      </c>
      <c r="JHV7" s="29"/>
      <c r="JHW7" s="29"/>
      <c r="JHX7" s="29"/>
      <c r="JHY7" s="29">
        <v>1114.1871999999998</v>
      </c>
      <c r="JHZ7" s="29"/>
      <c r="JIA7" s="29"/>
      <c r="JIB7" s="29"/>
      <c r="JIC7" s="29"/>
      <c r="JID7" s="29">
        <v>710.73500000000001</v>
      </c>
      <c r="JIE7" s="29"/>
      <c r="JIF7" s="29">
        <v>2409.1884</v>
      </c>
      <c r="JIG7" s="29"/>
      <c r="JIH7" s="29"/>
      <c r="JII7" s="29"/>
      <c r="JIJ7" s="29"/>
      <c r="JIK7" s="29"/>
      <c r="JIL7" s="29"/>
      <c r="JIM7" s="29"/>
      <c r="JIN7" s="29"/>
      <c r="JIO7" s="29">
        <v>1732.104</v>
      </c>
      <c r="JIP7" s="29"/>
      <c r="JIQ7" s="29"/>
      <c r="JIR7" s="29">
        <v>1803.9904999999999</v>
      </c>
      <c r="JIS7" s="29"/>
      <c r="JIT7" s="29"/>
      <c r="JIU7" s="29"/>
      <c r="JIV7" s="29">
        <v>1422.4814999999999</v>
      </c>
      <c r="JIW7" s="29">
        <v>1645.0485000000001</v>
      </c>
      <c r="JIX7" s="29"/>
      <c r="JIY7" s="29"/>
      <c r="JIZ7" s="29">
        <v>1379.4905000000001</v>
      </c>
      <c r="JJA7" s="29">
        <v>3107.7465999999999</v>
      </c>
      <c r="JJB7" s="29"/>
      <c r="JJC7" s="29"/>
      <c r="JJD7" s="29"/>
      <c r="JJE7" s="29"/>
      <c r="JJF7" s="29">
        <v>1190.3453</v>
      </c>
      <c r="JJG7" s="29"/>
      <c r="JJH7" s="29">
        <v>1681.7231999999999</v>
      </c>
      <c r="JJI7" s="29"/>
      <c r="JJJ7" s="29"/>
      <c r="JJK7" s="29"/>
      <c r="JJL7" s="29"/>
      <c r="JJM7" s="29"/>
      <c r="JJN7" s="29"/>
      <c r="JJO7" s="29">
        <v>1082.3644999999999</v>
      </c>
      <c r="JJP7" s="29">
        <v>2905.2408999999998</v>
      </c>
      <c r="JJQ7" s="29"/>
      <c r="JJR7" s="29"/>
      <c r="JJS7" s="29">
        <v>1845.433</v>
      </c>
      <c r="JJT7" s="29"/>
      <c r="JJU7" s="29"/>
      <c r="JJV7" s="29"/>
      <c r="JJW7" s="29"/>
      <c r="JJX7" s="29">
        <v>1289.9005</v>
      </c>
      <c r="JJY7" s="29"/>
      <c r="JJZ7" s="29"/>
      <c r="JKA7" s="29"/>
      <c r="JKB7" s="29"/>
      <c r="JKC7" s="29"/>
      <c r="JKD7" s="29"/>
      <c r="JKE7" s="29"/>
      <c r="JKF7" s="29"/>
      <c r="JKG7" s="29"/>
      <c r="JKH7" s="29"/>
      <c r="JKI7" s="29"/>
      <c r="JKJ7" s="29"/>
      <c r="JKK7" s="29"/>
      <c r="JKL7" s="29">
        <v>985.65840000000003</v>
      </c>
      <c r="JKM7" s="29">
        <v>2815.3045999999999</v>
      </c>
      <c r="JKN7" s="29"/>
      <c r="JKO7" s="29">
        <v>2188.8678</v>
      </c>
      <c r="JKP7" s="29">
        <v>2444.4607999999998</v>
      </c>
      <c r="JKQ7" s="29"/>
      <c r="JKR7" s="29"/>
      <c r="JKS7" s="29"/>
      <c r="JKT7" s="29"/>
      <c r="JKU7" s="29">
        <v>3768.2658000000001</v>
      </c>
      <c r="JKV7" s="29"/>
      <c r="JKW7" s="29"/>
      <c r="JKX7" s="29"/>
      <c r="JKY7" s="29"/>
      <c r="JKZ7" s="29"/>
      <c r="JLA7" s="29"/>
      <c r="JLB7" s="29">
        <v>1915.2627</v>
      </c>
      <c r="JLC7" s="29"/>
      <c r="JLD7" s="29">
        <v>1211.0612000000001</v>
      </c>
      <c r="JLE7" s="29"/>
      <c r="JLF7" s="29">
        <v>3398.3951999999999</v>
      </c>
      <c r="JLG7" s="29"/>
      <c r="JLH7" s="29">
        <v>2220.3737999999998</v>
      </c>
      <c r="JLI7" s="29">
        <v>1724.3104000000001</v>
      </c>
      <c r="JLJ7" s="29"/>
      <c r="JLK7" s="29"/>
      <c r="JLL7" s="29"/>
      <c r="JLM7" s="29"/>
      <c r="JLN7" s="29"/>
      <c r="JLO7" s="29">
        <v>1145.864</v>
      </c>
      <c r="JLP7" s="29"/>
      <c r="JLQ7" s="29"/>
      <c r="JLR7" s="29"/>
      <c r="JLS7" s="29">
        <v>1075.7655</v>
      </c>
      <c r="JLT7" s="29"/>
      <c r="JLU7" s="29"/>
      <c r="JLV7" s="29">
        <v>2312.7357000000002</v>
      </c>
      <c r="JLW7" s="29"/>
      <c r="JLX7" s="29"/>
      <c r="JLY7" s="29"/>
      <c r="JLZ7" s="29">
        <v>3720.7719999999999</v>
      </c>
      <c r="JMA7" s="29"/>
      <c r="JMB7" s="29"/>
      <c r="JMC7" s="29"/>
      <c r="JMD7" s="29"/>
      <c r="JME7" s="29">
        <v>1522.0709999999999</v>
      </c>
      <c r="JMF7" s="29"/>
      <c r="JMG7" s="29"/>
      <c r="JMH7" s="29"/>
      <c r="JMI7" s="29">
        <v>1639.4784000000002</v>
      </c>
      <c r="JMJ7" s="29"/>
      <c r="JMK7" s="29">
        <v>1852.13</v>
      </c>
      <c r="JML7" s="29">
        <v>1095.7244000000001</v>
      </c>
      <c r="JMM7" s="29"/>
      <c r="JMN7" s="29"/>
      <c r="JMO7" s="29"/>
      <c r="JMP7" s="29">
        <v>778.81099999999992</v>
      </c>
      <c r="JMQ7" s="29"/>
      <c r="JMR7" s="29">
        <v>802.44119999999998</v>
      </c>
      <c r="JMS7" s="29"/>
      <c r="JMT7" s="29"/>
      <c r="JMU7" s="29"/>
      <c r="JMV7" s="29">
        <v>1719.1504</v>
      </c>
      <c r="JMW7" s="29"/>
      <c r="JMX7" s="29"/>
      <c r="JMY7" s="29"/>
      <c r="JMZ7" s="29">
        <v>1294.2539999999999</v>
      </c>
      <c r="JNA7" s="29">
        <v>1164.1875</v>
      </c>
      <c r="JNB7" s="29"/>
      <c r="JNC7" s="29"/>
      <c r="JND7" s="29"/>
      <c r="JNE7" s="29"/>
      <c r="JNF7" s="29"/>
      <c r="JNG7" s="29">
        <v>2091.712</v>
      </c>
      <c r="JNH7" s="29"/>
      <c r="JNI7" s="29">
        <v>4676.1385999999993</v>
      </c>
      <c r="JNJ7" s="29"/>
      <c r="JNK7" s="29"/>
      <c r="JNL7" s="29"/>
      <c r="JNM7" s="29"/>
      <c r="JNN7" s="29"/>
      <c r="JNO7" s="29"/>
      <c r="JNP7" s="29"/>
      <c r="JNQ7" s="29"/>
      <c r="JNR7" s="29"/>
      <c r="JNS7" s="29"/>
      <c r="JNT7" s="29"/>
      <c r="JNU7" s="29">
        <v>3401.9376000000002</v>
      </c>
      <c r="JNV7" s="29">
        <v>929.05919999999992</v>
      </c>
      <c r="JNW7" s="29"/>
      <c r="JNX7" s="29"/>
      <c r="JNY7" s="29"/>
      <c r="JNZ7" s="29">
        <v>1596.7529999999999</v>
      </c>
      <c r="JOA7" s="29"/>
      <c r="JOB7" s="29"/>
      <c r="JOC7" s="29">
        <v>1876.6611</v>
      </c>
      <c r="JOD7" s="29"/>
      <c r="JOE7" s="29"/>
      <c r="JOF7" s="29">
        <v>1445.95</v>
      </c>
      <c r="JOG7" s="29"/>
      <c r="JOH7" s="29"/>
      <c r="JOI7" s="29"/>
      <c r="JOJ7" s="29">
        <v>3226.395</v>
      </c>
      <c r="JOK7" s="29"/>
      <c r="JOL7" s="29"/>
      <c r="JOM7" s="29"/>
      <c r="JON7" s="29"/>
      <c r="JOO7" s="29">
        <v>1764.9743999999998</v>
      </c>
      <c r="JOP7" s="29"/>
      <c r="JOQ7" s="29"/>
      <c r="JOR7" s="29"/>
      <c r="JOS7" s="29"/>
      <c r="JOT7" s="29"/>
      <c r="JOU7" s="29">
        <v>2206.4759999999997</v>
      </c>
      <c r="JOV7" s="29">
        <v>4719.0528000000004</v>
      </c>
      <c r="JOW7" s="29">
        <v>3206.6849999999999</v>
      </c>
      <c r="JOX7" s="29"/>
      <c r="JOY7" s="29"/>
      <c r="JOZ7" s="29"/>
      <c r="JPA7" s="29"/>
      <c r="JPB7" s="29"/>
      <c r="JPC7" s="29"/>
      <c r="JPD7" s="29"/>
      <c r="JPE7" s="29"/>
      <c r="JPF7" s="29"/>
      <c r="JPG7" s="29"/>
      <c r="JPH7" s="29"/>
      <c r="JPI7" s="29"/>
      <c r="JPJ7" s="29"/>
      <c r="JPK7" s="29">
        <v>2421.31</v>
      </c>
      <c r="JPL7" s="29"/>
      <c r="JPM7" s="29"/>
      <c r="JPN7" s="29"/>
      <c r="JPO7" s="29"/>
      <c r="JPP7" s="29"/>
      <c r="JPQ7" s="29"/>
      <c r="JPR7" s="29"/>
      <c r="JPS7" s="29">
        <v>1406.5396000000001</v>
      </c>
      <c r="JPT7" s="29"/>
      <c r="JPU7" s="29"/>
      <c r="JPV7" s="29"/>
      <c r="JPW7" s="29"/>
      <c r="JPX7" s="29"/>
      <c r="JPY7" s="29"/>
      <c r="JPZ7" s="29"/>
      <c r="JQA7" s="29"/>
      <c r="JQB7" s="29"/>
      <c r="JQC7" s="29">
        <v>1973.671</v>
      </c>
      <c r="JQD7" s="29"/>
      <c r="JQE7" s="29"/>
      <c r="JQF7" s="29"/>
      <c r="JQG7" s="29"/>
      <c r="JQH7" s="29"/>
      <c r="JQI7" s="29"/>
      <c r="JQJ7" s="29"/>
      <c r="JQK7" s="29"/>
      <c r="JQL7" s="29"/>
      <c r="JQM7" s="29"/>
      <c r="JQN7" s="29"/>
      <c r="JQO7" s="29">
        <v>2824.3656000000001</v>
      </c>
      <c r="JQP7" s="29">
        <v>1532.6280000000002</v>
      </c>
      <c r="JQQ7" s="29"/>
      <c r="JQR7" s="29"/>
      <c r="JQS7" s="29"/>
      <c r="JQT7" s="29"/>
      <c r="JQU7" s="29"/>
      <c r="JQV7" s="29"/>
      <c r="JQW7" s="29">
        <v>2061.3054000000002</v>
      </c>
      <c r="JQX7" s="29"/>
      <c r="JQY7" s="29">
        <v>1424.8222000000001</v>
      </c>
      <c r="JQZ7" s="29"/>
      <c r="JRA7" s="29"/>
      <c r="JRB7" s="29"/>
      <c r="JRC7" s="29"/>
      <c r="JRD7" s="29"/>
      <c r="JRE7" s="29"/>
      <c r="JRF7" s="29"/>
      <c r="JRG7" s="29"/>
      <c r="JRH7" s="29"/>
      <c r="JRI7" s="29">
        <v>1326.9366</v>
      </c>
      <c r="JRJ7" s="29">
        <v>842.41710000000012</v>
      </c>
      <c r="JRK7" s="29"/>
      <c r="JRL7" s="29">
        <v>2579.6790000000001</v>
      </c>
      <c r="JRM7" s="29"/>
      <c r="JRN7" s="29"/>
      <c r="JRO7" s="29">
        <v>3335.2260999999999</v>
      </c>
      <c r="JRP7" s="29"/>
      <c r="JRQ7" s="29">
        <v>1452.5355</v>
      </c>
      <c r="JRR7" s="29"/>
      <c r="JRS7" s="29"/>
      <c r="JRT7" s="29"/>
      <c r="JRU7" s="29"/>
      <c r="JRV7" s="29">
        <v>1289.47</v>
      </c>
      <c r="JRW7" s="29"/>
      <c r="JRX7" s="29"/>
      <c r="JRY7" s="29"/>
      <c r="JRZ7" s="29"/>
      <c r="JSA7" s="29"/>
      <c r="JSB7" s="29"/>
      <c r="JSC7" s="29"/>
      <c r="JSD7" s="29"/>
      <c r="JSE7" s="29"/>
      <c r="JSF7" s="29"/>
      <c r="JSG7" s="29">
        <v>3878.12</v>
      </c>
      <c r="JSH7" s="29"/>
      <c r="JSI7" s="29">
        <v>3923.4335999999998</v>
      </c>
      <c r="JSJ7" s="29"/>
      <c r="JSK7" s="29"/>
      <c r="JSL7" s="29">
        <v>3606.3998000000001</v>
      </c>
      <c r="JSM7" s="29"/>
      <c r="JSN7" s="29"/>
      <c r="JSO7" s="29"/>
      <c r="JSP7" s="29"/>
      <c r="JSQ7" s="29"/>
      <c r="JSR7" s="29">
        <v>2528.1678000000002</v>
      </c>
      <c r="JSS7" s="29"/>
      <c r="JST7" s="29">
        <v>6805.9969000000001</v>
      </c>
      <c r="JSU7" s="29"/>
      <c r="JSV7" s="29"/>
      <c r="JSW7" s="29"/>
      <c r="JSX7" s="29">
        <v>898.19380000000001</v>
      </c>
      <c r="JSY7" s="29">
        <v>2308.5141999999996</v>
      </c>
      <c r="JSZ7" s="29">
        <v>1974.7199999999998</v>
      </c>
      <c r="JTA7" s="29">
        <v>3652.5641000000001</v>
      </c>
      <c r="JTB7" s="29"/>
      <c r="JTC7" s="29">
        <v>2597.3234000000002</v>
      </c>
      <c r="JTD7" s="29"/>
      <c r="JTE7" s="29"/>
      <c r="JTF7" s="29"/>
      <c r="JTG7" s="29"/>
      <c r="JTH7" s="29"/>
      <c r="JTI7" s="29"/>
      <c r="JTJ7" s="29"/>
      <c r="JTK7" s="29"/>
      <c r="JTL7" s="29"/>
      <c r="JTM7" s="29"/>
      <c r="JTN7" s="29"/>
      <c r="JTO7" s="29"/>
      <c r="JTP7" s="29"/>
      <c r="JTQ7" s="29"/>
      <c r="JTR7" s="29"/>
      <c r="JTS7" s="29"/>
      <c r="JTT7" s="29"/>
      <c r="JTU7" s="29"/>
      <c r="JTV7" s="29"/>
      <c r="JTW7" s="29"/>
      <c r="JTX7" s="29"/>
      <c r="JTY7" s="29"/>
      <c r="JTZ7" s="29"/>
      <c r="JUA7" s="29"/>
      <c r="JUB7" s="29"/>
      <c r="JUC7" s="29"/>
      <c r="JUD7" s="29"/>
      <c r="JUE7" s="29"/>
      <c r="JUF7" s="29"/>
      <c r="JUG7" s="29"/>
      <c r="JUH7" s="29"/>
      <c r="JUI7" s="29">
        <v>2626.0785000000001</v>
      </c>
      <c r="JUJ7" s="29">
        <v>1012.9533</v>
      </c>
      <c r="JUK7" s="29">
        <v>1797.0048000000002</v>
      </c>
      <c r="JUL7" s="29">
        <v>2932.39</v>
      </c>
      <c r="JUM7" s="29"/>
      <c r="JUN7" s="29">
        <v>2024.0783999999999</v>
      </c>
      <c r="JUO7" s="29"/>
      <c r="JUP7" s="29"/>
      <c r="JUQ7" s="29"/>
      <c r="JUR7" s="29">
        <v>2147.0699</v>
      </c>
      <c r="JUS7" s="29"/>
      <c r="JUT7" s="29"/>
      <c r="JUU7" s="29"/>
      <c r="JUV7" s="29"/>
      <c r="JUW7" s="29"/>
      <c r="JUX7" s="29">
        <v>2017.8618999999999</v>
      </c>
      <c r="JUY7" s="29"/>
      <c r="JUZ7" s="29"/>
      <c r="JVA7" s="29">
        <v>995.07060000000001</v>
      </c>
      <c r="JVB7" s="29"/>
      <c r="JVC7" s="29"/>
      <c r="JVD7" s="29"/>
      <c r="JVE7" s="29"/>
      <c r="JVF7" s="29"/>
      <c r="JVG7" s="29"/>
      <c r="JVH7" s="29"/>
      <c r="JVI7" s="29"/>
      <c r="JVJ7" s="29">
        <v>2837.0160000000001</v>
      </c>
      <c r="JVK7" s="29"/>
      <c r="JVL7" s="29"/>
      <c r="JVM7" s="29"/>
      <c r="JVN7" s="29"/>
      <c r="JVO7" s="29"/>
      <c r="JVP7" s="29"/>
      <c r="JVQ7" s="29"/>
      <c r="JVR7" s="29"/>
      <c r="JVS7" s="29"/>
      <c r="JVT7" s="29"/>
      <c r="JVU7" s="29"/>
      <c r="JVV7" s="29">
        <v>1070.0572</v>
      </c>
      <c r="JVW7" s="29"/>
      <c r="JVX7" s="29">
        <v>1872.3716000000002</v>
      </c>
      <c r="JVY7" s="29"/>
      <c r="JVZ7" s="29"/>
      <c r="JWA7" s="29"/>
      <c r="JWB7" s="29"/>
      <c r="JWC7" s="29"/>
      <c r="JWD7" s="29"/>
      <c r="JWE7" s="29"/>
      <c r="JWF7" s="29"/>
      <c r="JWG7" s="29"/>
      <c r="JWH7" s="29"/>
      <c r="JWI7" s="29"/>
      <c r="JWJ7" s="29"/>
      <c r="JWK7" s="29"/>
      <c r="JWL7" s="29"/>
      <c r="JWM7" s="29"/>
      <c r="JWN7" s="29">
        <v>1489.9715999999999</v>
      </c>
      <c r="JWO7" s="29"/>
      <c r="JWP7" s="29"/>
      <c r="JWQ7" s="29"/>
      <c r="JWR7" s="29"/>
      <c r="JWS7" s="29"/>
      <c r="JWT7" s="29">
        <v>3796.3784999999998</v>
      </c>
      <c r="JWU7" s="29"/>
      <c r="JWV7" s="29"/>
      <c r="JWW7" s="29"/>
      <c r="JWX7" s="29"/>
      <c r="JWY7" s="29"/>
      <c r="JWZ7" s="29"/>
      <c r="JXA7" s="29"/>
      <c r="JXB7" s="29">
        <v>2710.7265000000002</v>
      </c>
      <c r="JXC7" s="29"/>
      <c r="JXD7" s="29"/>
      <c r="JXE7" s="29"/>
      <c r="JXF7" s="29"/>
      <c r="JXG7" s="29"/>
      <c r="JXH7" s="29"/>
      <c r="JXI7" s="29"/>
      <c r="JXJ7" s="29"/>
      <c r="JXK7" s="29"/>
      <c r="JXL7" s="29"/>
      <c r="JXM7" s="29"/>
      <c r="JXN7" s="29">
        <v>1013.5754999999999</v>
      </c>
      <c r="JXO7" s="29"/>
      <c r="JXP7" s="29"/>
      <c r="JXQ7" s="29"/>
      <c r="JXR7" s="29"/>
      <c r="JXS7" s="29"/>
      <c r="JXT7" s="29"/>
      <c r="JXU7" s="29">
        <v>1903.5321000000001</v>
      </c>
      <c r="JXV7" s="29"/>
      <c r="JXW7" s="29"/>
      <c r="JXX7" s="29"/>
      <c r="JXY7" s="29">
        <v>1995.2393999999999</v>
      </c>
      <c r="JXZ7" s="29"/>
      <c r="JYA7" s="29">
        <v>2184.1032</v>
      </c>
      <c r="JYB7" s="29"/>
      <c r="JYC7" s="29">
        <v>1406.8452</v>
      </c>
      <c r="JYD7" s="29"/>
      <c r="JYE7" s="29">
        <v>3473.0106000000001</v>
      </c>
      <c r="JYF7" s="29"/>
      <c r="JYG7" s="29"/>
      <c r="JYH7" s="29"/>
      <c r="JYI7" s="29"/>
      <c r="JYJ7" s="29"/>
      <c r="JYK7" s="29"/>
      <c r="JYL7" s="29">
        <v>1509.056</v>
      </c>
      <c r="JYM7" s="29"/>
      <c r="JYN7" s="29"/>
      <c r="JYO7" s="29"/>
      <c r="JYP7" s="29"/>
      <c r="JYQ7" s="29">
        <v>2222.61</v>
      </c>
      <c r="JYR7" s="29">
        <v>1864.7629000000002</v>
      </c>
      <c r="JYS7" s="29"/>
      <c r="JYT7" s="29"/>
      <c r="JYU7" s="29"/>
      <c r="JYV7" s="29"/>
      <c r="JYW7" s="29"/>
      <c r="JYX7" s="29"/>
      <c r="JYY7" s="29"/>
      <c r="JYZ7" s="29"/>
      <c r="JZA7" s="29"/>
      <c r="JZB7" s="29">
        <v>1547.6943999999999</v>
      </c>
      <c r="JZC7" s="29"/>
      <c r="JZD7" s="29"/>
      <c r="JZE7" s="29">
        <v>4389.8764000000001</v>
      </c>
      <c r="JZF7" s="29"/>
      <c r="JZG7" s="29"/>
      <c r="JZH7" s="29">
        <v>1623.518</v>
      </c>
      <c r="JZI7" s="29"/>
      <c r="JZJ7" s="29"/>
      <c r="JZK7" s="29"/>
      <c r="JZL7" s="29">
        <v>1545.8253000000002</v>
      </c>
      <c r="JZM7" s="29"/>
      <c r="JZN7" s="29"/>
      <c r="JZO7" s="29"/>
      <c r="JZP7" s="29">
        <v>1399.7247</v>
      </c>
      <c r="JZQ7" s="29"/>
      <c r="JZR7" s="29"/>
      <c r="JZS7" s="29"/>
      <c r="JZT7" s="29"/>
      <c r="JZU7" s="29">
        <v>1068.9922000000001</v>
      </c>
      <c r="JZV7" s="29">
        <v>1204.8904000000002</v>
      </c>
      <c r="JZW7" s="29">
        <v>2953.6052</v>
      </c>
      <c r="JZX7" s="29"/>
      <c r="JZY7" s="29"/>
      <c r="JZZ7" s="29"/>
      <c r="KAA7" s="29"/>
      <c r="KAB7" s="29"/>
      <c r="KAC7" s="29"/>
      <c r="KAD7" s="29">
        <v>2045.856</v>
      </c>
      <c r="KAE7" s="29"/>
      <c r="KAF7" s="29">
        <v>3043.4276</v>
      </c>
      <c r="KAG7" s="29"/>
      <c r="KAH7" s="29"/>
      <c r="KAI7" s="29"/>
      <c r="KAJ7" s="29"/>
      <c r="KAK7" s="29"/>
      <c r="KAL7" s="29"/>
      <c r="KAM7" s="29"/>
      <c r="KAN7" s="29"/>
      <c r="KAO7" s="29"/>
      <c r="KAP7" s="29">
        <v>1258.2339999999999</v>
      </c>
      <c r="KAQ7" s="29"/>
      <c r="KAR7" s="29"/>
      <c r="KAS7" s="29"/>
      <c r="KAT7" s="29"/>
      <c r="KAU7" s="29"/>
      <c r="KAV7" s="29"/>
      <c r="KAW7" s="29"/>
      <c r="KAX7" s="29"/>
      <c r="KAY7" s="29"/>
      <c r="KAZ7" s="29"/>
      <c r="KBA7" s="29"/>
      <c r="KBB7" s="29">
        <v>4902.3117000000002</v>
      </c>
      <c r="KBC7" s="29"/>
      <c r="KBD7" s="29"/>
      <c r="KBE7" s="29"/>
      <c r="KBF7" s="29"/>
      <c r="KBG7" s="29"/>
      <c r="KBH7" s="29"/>
      <c r="KBI7" s="29">
        <v>1733.3663999999999</v>
      </c>
      <c r="KBJ7" s="29"/>
      <c r="KBK7" s="29"/>
      <c r="KBL7" s="29"/>
      <c r="KBM7" s="29"/>
      <c r="KBN7" s="29"/>
      <c r="KBO7" s="29">
        <v>2065.35</v>
      </c>
      <c r="KBP7" s="29"/>
      <c r="KBQ7" s="29"/>
      <c r="KBR7" s="29">
        <v>1429.5515</v>
      </c>
      <c r="KBS7" s="29"/>
      <c r="KBT7" s="29"/>
      <c r="KBU7" s="29"/>
      <c r="KBV7" s="29"/>
      <c r="KBW7" s="29"/>
      <c r="KBX7" s="29">
        <v>3224.9364</v>
      </c>
      <c r="KBY7" s="29">
        <v>1257.2375999999999</v>
      </c>
      <c r="KBZ7" s="29"/>
      <c r="KCA7" s="29">
        <v>3724.84</v>
      </c>
      <c r="KCB7" s="29"/>
      <c r="KCC7" s="29"/>
      <c r="KCD7" s="29">
        <v>2579.7907999999998</v>
      </c>
      <c r="KCE7" s="29">
        <v>1778.7397999999998</v>
      </c>
      <c r="KCF7" s="29">
        <v>1841.4965</v>
      </c>
      <c r="KCG7" s="29"/>
      <c r="KCH7" s="29">
        <v>2501.4472000000001</v>
      </c>
      <c r="KCI7" s="29"/>
      <c r="KCJ7" s="29"/>
      <c r="KCK7" s="29">
        <v>3487.7392</v>
      </c>
      <c r="KCL7" s="29"/>
      <c r="KCM7" s="29"/>
      <c r="KCN7" s="29">
        <v>3656.7339999999999</v>
      </c>
      <c r="KCO7" s="29"/>
      <c r="KCP7" s="29"/>
      <c r="KCQ7" s="29"/>
      <c r="KCR7" s="29"/>
      <c r="KCS7" s="29">
        <v>2920.1512000000002</v>
      </c>
      <c r="KCT7" s="29"/>
      <c r="KCU7" s="29"/>
      <c r="KCV7" s="29"/>
      <c r="KCW7" s="29"/>
      <c r="KCX7" s="29"/>
      <c r="KCY7" s="29"/>
      <c r="KCZ7" s="29"/>
      <c r="KDA7" s="29">
        <v>1803.2886000000001</v>
      </c>
      <c r="KDB7" s="29"/>
      <c r="KDC7" s="29">
        <v>3127.8939999999998</v>
      </c>
      <c r="KDD7" s="29"/>
      <c r="KDE7" s="29"/>
      <c r="KDF7" s="29">
        <v>2932.2670000000003</v>
      </c>
      <c r="KDG7" s="29">
        <v>1371.96</v>
      </c>
      <c r="KDH7" s="29"/>
      <c r="KDI7" s="29"/>
      <c r="KDJ7" s="29"/>
      <c r="KDK7" s="29">
        <v>1870.0427999999999</v>
      </c>
      <c r="KDL7" s="29"/>
      <c r="KDM7" s="29"/>
      <c r="KDN7" s="29">
        <v>2312.3616000000002</v>
      </c>
      <c r="KDO7" s="29"/>
      <c r="KDP7" s="29">
        <v>1546.6859999999999</v>
      </c>
      <c r="KDQ7" s="29"/>
      <c r="KDR7" s="29"/>
      <c r="KDS7" s="29"/>
      <c r="KDT7" s="29"/>
      <c r="KDU7" s="29"/>
      <c r="KDV7" s="29"/>
      <c r="KDW7" s="29">
        <v>2178.5513999999998</v>
      </c>
      <c r="KDX7" s="29"/>
      <c r="KDY7" s="29"/>
      <c r="KDZ7" s="29"/>
      <c r="KEA7" s="29"/>
      <c r="KEB7" s="29"/>
      <c r="KEC7" s="29">
        <v>4525.1598000000004</v>
      </c>
      <c r="KED7" s="29"/>
      <c r="KEE7" s="29"/>
      <c r="KEF7" s="29"/>
      <c r="KEG7" s="29"/>
      <c r="KEH7" s="29">
        <v>1112.5239999999999</v>
      </c>
      <c r="KEI7" s="29"/>
      <c r="KEJ7" s="29">
        <v>2209.1669000000002</v>
      </c>
      <c r="KEK7" s="29">
        <v>3589.2489999999998</v>
      </c>
      <c r="KEL7" s="29"/>
      <c r="KEM7" s="29">
        <v>1284.8364999999999</v>
      </c>
      <c r="KEN7" s="29">
        <v>1751.3244</v>
      </c>
      <c r="KEO7" s="29"/>
      <c r="KEP7" s="29"/>
      <c r="KEQ7" s="29"/>
      <c r="KER7" s="29"/>
      <c r="KES7" s="29"/>
      <c r="KET7" s="29"/>
      <c r="KEU7" s="29"/>
      <c r="KEV7" s="29"/>
      <c r="KEW7" s="29">
        <v>1853.434</v>
      </c>
      <c r="KEX7" s="29"/>
      <c r="KEY7" s="29"/>
      <c r="KEZ7" s="29">
        <v>1951.3120000000001</v>
      </c>
      <c r="KFA7" s="29"/>
      <c r="KFB7" s="29">
        <v>3991.7354000000005</v>
      </c>
      <c r="KFC7" s="29"/>
      <c r="KFD7" s="29"/>
      <c r="KFE7" s="29">
        <v>2484.3508000000002</v>
      </c>
      <c r="KFF7" s="29"/>
      <c r="KFG7" s="29"/>
      <c r="KFH7" s="29"/>
      <c r="KFI7" s="29"/>
      <c r="KFJ7" s="29"/>
      <c r="KFK7" s="29"/>
      <c r="KFL7" s="29"/>
      <c r="KFM7" s="29"/>
      <c r="KFN7" s="29"/>
      <c r="KFO7" s="29">
        <v>1979.7372</v>
      </c>
      <c r="KFP7" s="29"/>
      <c r="KFQ7" s="29"/>
      <c r="KFR7" s="29"/>
      <c r="KFS7" s="29"/>
      <c r="KFT7" s="29">
        <v>1638.7008000000001</v>
      </c>
      <c r="KFU7" s="29"/>
      <c r="KFV7" s="29"/>
      <c r="KFW7" s="29"/>
      <c r="KFX7" s="29"/>
      <c r="KFY7" s="29"/>
      <c r="KFZ7" s="29"/>
      <c r="KGA7" s="29"/>
      <c r="KGB7" s="29"/>
      <c r="KGC7" s="29"/>
      <c r="KGD7" s="29"/>
      <c r="KGE7" s="29">
        <v>2584.8964000000001</v>
      </c>
      <c r="KGF7" s="29"/>
      <c r="KGG7" s="29"/>
      <c r="KGH7" s="29"/>
      <c r="KGI7" s="29"/>
      <c r="KGJ7" s="29"/>
      <c r="KGK7" s="29">
        <v>3040.6608999999999</v>
      </c>
      <c r="KGL7" s="29"/>
      <c r="KGM7" s="29"/>
      <c r="KGN7" s="29"/>
      <c r="KGO7" s="29"/>
      <c r="KGP7" s="29"/>
      <c r="KGQ7" s="29"/>
      <c r="KGR7" s="29"/>
      <c r="KGS7" s="29"/>
      <c r="KGT7" s="29"/>
      <c r="KGU7" s="29">
        <v>1974.3807999999999</v>
      </c>
      <c r="KGV7" s="29">
        <v>1705.3763999999999</v>
      </c>
      <c r="KGW7" s="29"/>
      <c r="KGX7" s="29"/>
      <c r="KGY7" s="29"/>
      <c r="KGZ7" s="29"/>
      <c r="KHA7" s="29"/>
      <c r="KHB7" s="29"/>
      <c r="KHC7" s="29"/>
      <c r="KHD7" s="29"/>
      <c r="KHE7" s="29"/>
      <c r="KHF7" s="29"/>
      <c r="KHG7" s="29">
        <v>1986.3339999999998</v>
      </c>
      <c r="KHH7" s="29"/>
      <c r="KHI7" s="29"/>
      <c r="KHJ7" s="29"/>
      <c r="KHK7" s="29"/>
      <c r="KHL7" s="29"/>
      <c r="KHM7" s="29"/>
      <c r="KHN7" s="29"/>
      <c r="KHO7" s="29"/>
      <c r="KHP7" s="29"/>
      <c r="KHQ7" s="29"/>
      <c r="KHR7" s="29"/>
      <c r="KHS7" s="29"/>
      <c r="KHT7" s="29">
        <v>920.53570000000002</v>
      </c>
      <c r="KHU7" s="29"/>
      <c r="KHV7" s="29"/>
      <c r="KHW7" s="29"/>
      <c r="KHX7" s="29"/>
      <c r="KHY7" s="29">
        <v>2830.7058000000002</v>
      </c>
      <c r="KHZ7" s="29"/>
      <c r="KIA7" s="29"/>
      <c r="KIB7" s="29"/>
      <c r="KIC7" s="29"/>
      <c r="KID7" s="29"/>
      <c r="KIE7" s="29"/>
      <c r="KIF7" s="29"/>
      <c r="KIG7" s="29"/>
      <c r="KIH7" s="29"/>
      <c r="KII7" s="29">
        <v>1008.72</v>
      </c>
      <c r="KIJ7" s="29"/>
      <c r="KIK7" s="29">
        <v>1230.0596</v>
      </c>
      <c r="KIL7" s="29"/>
      <c r="KIM7" s="29">
        <v>1465.0153</v>
      </c>
      <c r="KIN7" s="29"/>
      <c r="KIO7" s="29"/>
      <c r="KIP7" s="29"/>
      <c r="KIQ7" s="29"/>
      <c r="KIR7" s="29"/>
      <c r="KIS7" s="29">
        <v>888.12880000000007</v>
      </c>
      <c r="KIT7" s="29">
        <v>1802.0588000000002</v>
      </c>
      <c r="KIU7" s="29"/>
      <c r="KIV7" s="29"/>
      <c r="KIW7" s="29"/>
      <c r="KIX7" s="29"/>
      <c r="KIY7" s="29">
        <v>1150.1516999999999</v>
      </c>
      <c r="KIZ7" s="29"/>
      <c r="KJA7" s="29"/>
      <c r="KJB7" s="29">
        <v>2094.2079000000003</v>
      </c>
      <c r="KJC7" s="29">
        <v>2295.5236</v>
      </c>
      <c r="KJD7" s="29"/>
      <c r="KJE7" s="29">
        <v>1941.7944</v>
      </c>
      <c r="KJF7" s="29"/>
      <c r="KJG7" s="29"/>
      <c r="KJH7" s="29"/>
      <c r="KJI7" s="29">
        <v>1956.8773999999999</v>
      </c>
      <c r="KJJ7" s="29"/>
      <c r="KJK7" s="29"/>
      <c r="KJL7" s="29"/>
      <c r="KJM7" s="29"/>
      <c r="KJN7" s="29"/>
      <c r="KJO7" s="29"/>
      <c r="KJP7" s="29"/>
      <c r="KJQ7" s="29"/>
      <c r="KJR7" s="29"/>
      <c r="KJS7" s="29"/>
      <c r="KJT7" s="29">
        <v>1306.1594</v>
      </c>
      <c r="KJU7" s="29"/>
      <c r="KJV7" s="29"/>
      <c r="KJW7" s="29">
        <v>3030.4259999999999</v>
      </c>
      <c r="KJX7" s="29">
        <v>2131.0652</v>
      </c>
      <c r="KJY7" s="29"/>
      <c r="KJZ7" s="29">
        <v>2414.4762000000001</v>
      </c>
      <c r="KKA7" s="29"/>
      <c r="KKB7" s="29"/>
      <c r="KKC7" s="29"/>
      <c r="KKD7" s="29"/>
      <c r="KKE7" s="29"/>
      <c r="KKF7" s="29">
        <v>1130.7846</v>
      </c>
      <c r="KKG7" s="29"/>
      <c r="KKH7" s="29">
        <v>1630.4711</v>
      </c>
      <c r="KKI7" s="29"/>
      <c r="KKJ7" s="29"/>
      <c r="KKK7" s="29"/>
      <c r="KKL7" s="29">
        <v>1687.3812</v>
      </c>
      <c r="KKM7" s="29">
        <v>2047.4193</v>
      </c>
      <c r="KKN7" s="29"/>
      <c r="KKO7" s="29">
        <v>2754.5866000000001</v>
      </c>
      <c r="KKP7" s="29"/>
      <c r="KKQ7" s="29"/>
      <c r="KKR7" s="29"/>
      <c r="KKS7" s="29"/>
      <c r="KKT7" s="29"/>
      <c r="KKU7" s="29"/>
      <c r="KKV7" s="29"/>
      <c r="KKW7" s="29">
        <v>3465.7714000000001</v>
      </c>
      <c r="KKX7" s="29">
        <v>3190.2560000000003</v>
      </c>
      <c r="KKY7" s="29"/>
      <c r="KKZ7" s="29"/>
      <c r="KLA7" s="29"/>
      <c r="KLB7" s="29"/>
      <c r="KLC7" s="29"/>
      <c r="KLD7" s="29"/>
      <c r="KLE7" s="29">
        <v>1849.7740000000001</v>
      </c>
      <c r="KLF7" s="29"/>
      <c r="KLG7" s="29"/>
      <c r="KLH7" s="29"/>
      <c r="KLI7" s="29"/>
      <c r="KLJ7" s="29"/>
      <c r="KLK7" s="29">
        <v>2204.7824000000001</v>
      </c>
      <c r="KLL7" s="29"/>
      <c r="KLM7" s="29">
        <v>1025.0908999999999</v>
      </c>
      <c r="KLN7" s="29"/>
      <c r="KLO7" s="29"/>
      <c r="KLP7" s="29"/>
      <c r="KLQ7" s="29">
        <v>1407.8006</v>
      </c>
      <c r="KLR7" s="29">
        <v>1555.4384999999997</v>
      </c>
      <c r="KLS7" s="29"/>
      <c r="KLT7" s="29"/>
      <c r="KLU7" s="29"/>
      <c r="KLV7" s="29"/>
      <c r="KLW7" s="29">
        <v>2711.3688000000002</v>
      </c>
      <c r="KLX7" s="29"/>
      <c r="KLY7" s="29"/>
      <c r="KLZ7" s="29"/>
      <c r="KMA7" s="29"/>
      <c r="KMB7" s="29">
        <v>3734.4150000000004</v>
      </c>
      <c r="KMC7" s="29"/>
      <c r="KMD7" s="29"/>
      <c r="KME7" s="29"/>
      <c r="KMF7" s="29"/>
      <c r="KMG7" s="29">
        <v>3810.5310000000004</v>
      </c>
      <c r="KMH7" s="29"/>
      <c r="KMI7" s="29"/>
      <c r="KMJ7" s="29"/>
      <c r="KMK7" s="29">
        <v>3451.1091999999999</v>
      </c>
      <c r="KML7" s="29"/>
      <c r="KMM7" s="29"/>
      <c r="KMN7" s="29"/>
      <c r="KMO7" s="29"/>
      <c r="KMP7" s="29">
        <v>1256.9690000000001</v>
      </c>
      <c r="KMQ7" s="29"/>
      <c r="KMR7" s="29">
        <v>2225.6596</v>
      </c>
      <c r="KMS7" s="29">
        <v>1084.4967000000001</v>
      </c>
      <c r="KMT7" s="29"/>
      <c r="KMU7" s="29"/>
      <c r="KMV7" s="29"/>
      <c r="KMW7" s="29">
        <v>1744.4379999999999</v>
      </c>
      <c r="KMX7" s="29"/>
      <c r="KMY7" s="29"/>
      <c r="KMZ7" s="29"/>
      <c r="KNA7" s="29"/>
      <c r="KNB7" s="29"/>
      <c r="KNC7" s="29"/>
      <c r="KND7" s="29"/>
      <c r="KNE7" s="29">
        <v>983.07100000000003</v>
      </c>
      <c r="KNF7" s="29"/>
      <c r="KNG7" s="29">
        <v>2194.1891999999998</v>
      </c>
      <c r="KNH7" s="29"/>
      <c r="KNI7" s="29">
        <v>2575.0664999999999</v>
      </c>
      <c r="KNJ7" s="29">
        <v>2313.7731000000003</v>
      </c>
      <c r="KNK7" s="29">
        <v>1414.1358</v>
      </c>
      <c r="KNL7" s="29"/>
      <c r="KNM7" s="29"/>
      <c r="KNN7" s="29"/>
      <c r="KNO7" s="29"/>
      <c r="KNP7" s="29"/>
      <c r="KNQ7" s="29"/>
      <c r="KNR7" s="29"/>
      <c r="KNS7" s="29"/>
      <c r="KNT7" s="29"/>
      <c r="KNU7" s="29"/>
      <c r="KNV7" s="29">
        <v>2591.4081000000001</v>
      </c>
      <c r="KNW7" s="29"/>
      <c r="KNX7" s="29"/>
      <c r="KNY7" s="29"/>
      <c r="KNZ7" s="29">
        <v>4510.4843999999994</v>
      </c>
      <c r="KOA7" s="29"/>
      <c r="KOB7" s="29"/>
      <c r="KOC7" s="29">
        <v>1255.9940000000001</v>
      </c>
      <c r="KOD7" s="29"/>
      <c r="KOE7" s="29"/>
      <c r="KOF7" s="29"/>
      <c r="KOG7" s="29">
        <v>1836.1030000000001</v>
      </c>
      <c r="KOH7" s="29"/>
      <c r="KOI7" s="29"/>
      <c r="KOJ7" s="29">
        <v>3484.9386</v>
      </c>
      <c r="KOK7" s="29"/>
      <c r="KOL7" s="29"/>
      <c r="KOM7" s="29"/>
      <c r="KON7" s="29"/>
      <c r="KOO7" s="29"/>
      <c r="KOP7" s="29"/>
      <c r="KOQ7" s="29"/>
      <c r="KOR7" s="29"/>
      <c r="KOS7" s="29"/>
      <c r="KOT7" s="29"/>
      <c r="KOU7" s="29"/>
      <c r="KOV7" s="29"/>
      <c r="KOW7" s="29"/>
      <c r="KOX7" s="29">
        <v>3167.04</v>
      </c>
      <c r="KOY7" s="29">
        <v>2140.5075999999999</v>
      </c>
      <c r="KOZ7" s="29"/>
      <c r="KPA7" s="29"/>
      <c r="KPB7" s="29"/>
      <c r="KPC7" s="29"/>
      <c r="KPD7" s="29"/>
      <c r="KPE7" s="29"/>
      <c r="KPF7" s="29"/>
      <c r="KPG7" s="29"/>
      <c r="KPH7" s="29"/>
      <c r="KPI7" s="29"/>
      <c r="KPJ7" s="29">
        <v>2165.2305000000001</v>
      </c>
      <c r="KPK7" s="29">
        <v>2333.6855999999998</v>
      </c>
      <c r="KPL7" s="29"/>
      <c r="KPM7" s="29"/>
      <c r="KPN7" s="29">
        <v>934.98159999999996</v>
      </c>
      <c r="KPO7" s="29"/>
      <c r="KPP7" s="29"/>
      <c r="KPQ7" s="29">
        <v>2047.4955</v>
      </c>
      <c r="KPR7" s="29">
        <v>1497.0918000000001</v>
      </c>
      <c r="KPS7" s="29"/>
      <c r="KPT7" s="29"/>
      <c r="KPU7" s="29">
        <v>2354.1408000000001</v>
      </c>
      <c r="KPV7" s="29"/>
      <c r="KPW7" s="29"/>
      <c r="KPX7" s="29"/>
      <c r="KPY7" s="29"/>
      <c r="KPZ7" s="29"/>
      <c r="KQA7" s="29"/>
      <c r="KQB7" s="29"/>
      <c r="KQC7" s="29"/>
      <c r="KQD7" s="29">
        <v>2046.1448</v>
      </c>
      <c r="KQE7" s="29"/>
      <c r="KQF7" s="29"/>
      <c r="KQG7" s="29"/>
      <c r="KQH7" s="29"/>
      <c r="KQI7" s="29"/>
      <c r="KQJ7" s="29"/>
      <c r="KQK7" s="29">
        <v>1410.5371</v>
      </c>
      <c r="KQL7" s="29">
        <v>1909.3236999999999</v>
      </c>
      <c r="KQM7" s="29"/>
      <c r="KQN7" s="29"/>
      <c r="KQO7" s="29"/>
      <c r="KQP7" s="29"/>
      <c r="KQQ7" s="29"/>
      <c r="KQR7" s="29">
        <v>1984.6386</v>
      </c>
      <c r="KQS7" s="29"/>
      <c r="KQT7" s="29">
        <v>2930.768</v>
      </c>
      <c r="KQU7" s="29"/>
      <c r="KQV7" s="29"/>
      <c r="KQW7" s="29">
        <v>3003.9012000000002</v>
      </c>
      <c r="KQX7" s="29"/>
      <c r="KQY7" s="29"/>
      <c r="KQZ7" s="29"/>
      <c r="KRA7" s="29"/>
      <c r="KRB7" s="29">
        <v>1609.2375000000002</v>
      </c>
      <c r="KRC7" s="29">
        <v>2999.9384</v>
      </c>
      <c r="KRD7" s="29">
        <v>1733.4330000000002</v>
      </c>
      <c r="KRE7" s="29"/>
      <c r="KRF7" s="29"/>
      <c r="KRG7" s="29"/>
      <c r="KRH7" s="29"/>
      <c r="KRI7" s="29"/>
      <c r="KRJ7" s="29"/>
      <c r="KRK7" s="29">
        <v>1016.3328</v>
      </c>
      <c r="KRL7" s="29"/>
      <c r="KRM7" s="29">
        <v>1146.761</v>
      </c>
      <c r="KRN7" s="29"/>
      <c r="KRO7" s="29"/>
      <c r="KRP7" s="29">
        <v>3138.4827</v>
      </c>
      <c r="KRQ7" s="29">
        <v>1861.9805999999999</v>
      </c>
      <c r="KRR7" s="29"/>
      <c r="KRS7" s="29"/>
      <c r="KRT7" s="29"/>
      <c r="KRU7" s="29"/>
      <c r="KRV7" s="29"/>
      <c r="KRW7" s="29"/>
      <c r="KRX7" s="29">
        <v>2817.402</v>
      </c>
      <c r="KRY7" s="29"/>
      <c r="KRZ7" s="29"/>
      <c r="KSA7" s="29"/>
      <c r="KSB7" s="29"/>
      <c r="KSC7" s="29"/>
      <c r="KSD7" s="29"/>
      <c r="KSE7" s="29"/>
      <c r="KSF7" s="29">
        <v>2558.1395999999995</v>
      </c>
      <c r="KSG7" s="29"/>
      <c r="KSH7" s="29"/>
      <c r="KSI7" s="29"/>
      <c r="KSJ7" s="29"/>
      <c r="KSK7" s="29"/>
      <c r="KSL7" s="29"/>
      <c r="KSM7" s="29"/>
      <c r="KSN7" s="29">
        <v>2271.0706999999998</v>
      </c>
      <c r="KSO7" s="29"/>
      <c r="KSP7" s="29"/>
      <c r="KSQ7" s="29"/>
      <c r="KSR7" s="29"/>
      <c r="KSS7" s="29"/>
      <c r="KST7" s="29">
        <v>3756.7380000000003</v>
      </c>
      <c r="KSU7" s="29"/>
      <c r="KSV7" s="29"/>
      <c r="KSW7" s="29"/>
      <c r="KSX7" s="29"/>
      <c r="KSY7" s="29"/>
      <c r="KSZ7" s="29"/>
      <c r="KTA7" s="29"/>
      <c r="KTB7" s="29"/>
      <c r="KTC7" s="29"/>
      <c r="KTD7" s="29"/>
      <c r="KTE7" s="29"/>
      <c r="KTF7" s="29"/>
      <c r="KTG7" s="29"/>
      <c r="KTH7" s="29">
        <v>2216.8896</v>
      </c>
      <c r="KTI7" s="29"/>
      <c r="KTJ7" s="29"/>
      <c r="KTK7" s="29"/>
      <c r="KTL7" s="29">
        <v>1066.58</v>
      </c>
      <c r="KTM7" s="29"/>
      <c r="KTN7" s="29">
        <v>2714.6893</v>
      </c>
      <c r="KTO7" s="29"/>
      <c r="KTP7" s="29"/>
      <c r="KTQ7" s="29">
        <v>1214.7950000000001</v>
      </c>
      <c r="KTR7" s="29">
        <v>2398.1081000000004</v>
      </c>
      <c r="KTS7" s="29"/>
      <c r="KTT7" s="29"/>
      <c r="KTU7" s="29"/>
      <c r="KTV7" s="29"/>
      <c r="KTW7" s="29"/>
      <c r="KTX7" s="29"/>
      <c r="KTY7" s="29"/>
      <c r="KTZ7" s="29">
        <v>2234.817</v>
      </c>
      <c r="KUA7" s="29"/>
      <c r="KUB7" s="29"/>
      <c r="KUC7" s="29"/>
      <c r="KUD7" s="29">
        <v>1246.2559999999999</v>
      </c>
      <c r="KUE7" s="29"/>
      <c r="KUF7" s="29"/>
      <c r="KUG7" s="29"/>
      <c r="KUH7" s="29"/>
      <c r="KUI7" s="29"/>
      <c r="KUJ7" s="29"/>
      <c r="KUK7" s="29"/>
      <c r="KUL7" s="29">
        <v>1985.9004</v>
      </c>
      <c r="KUM7" s="29"/>
      <c r="KUN7" s="29"/>
      <c r="KUO7" s="29"/>
      <c r="KUP7" s="29">
        <v>1738.2162000000001</v>
      </c>
      <c r="KUQ7" s="29"/>
      <c r="KUR7" s="29"/>
      <c r="KUS7" s="29"/>
      <c r="KUT7" s="29"/>
      <c r="KUU7" s="29"/>
      <c r="KUV7" s="29"/>
      <c r="KUW7" s="29">
        <v>1063.6781999999998</v>
      </c>
      <c r="KUX7" s="29"/>
      <c r="KUY7" s="29"/>
      <c r="KUZ7" s="29"/>
      <c r="KVA7" s="29">
        <v>1429.0509999999999</v>
      </c>
      <c r="KVB7" s="29">
        <v>2653.6388000000002</v>
      </c>
      <c r="KVC7" s="29"/>
      <c r="KVD7" s="29"/>
      <c r="KVE7" s="29"/>
      <c r="KVF7" s="29"/>
      <c r="KVG7" s="29"/>
      <c r="KVH7" s="29"/>
      <c r="KVI7" s="29"/>
      <c r="KVJ7" s="29"/>
      <c r="KVK7" s="29">
        <v>2205.1439999999998</v>
      </c>
      <c r="KVL7" s="29"/>
      <c r="KVM7" s="29"/>
      <c r="KVN7" s="29"/>
      <c r="KVO7" s="29"/>
      <c r="KVP7" s="29"/>
      <c r="KVQ7" s="29"/>
      <c r="KVR7" s="29"/>
      <c r="KVS7" s="29"/>
      <c r="KVT7" s="29"/>
      <c r="KVU7" s="29">
        <v>1346.0376000000001</v>
      </c>
      <c r="KVV7" s="29"/>
      <c r="KVW7" s="29"/>
      <c r="KVX7" s="29"/>
      <c r="KVY7" s="29"/>
      <c r="KVZ7" s="29"/>
      <c r="KWA7" s="29"/>
      <c r="KWB7" s="29"/>
      <c r="KWC7" s="29"/>
      <c r="KWD7" s="29"/>
      <c r="KWE7" s="29"/>
      <c r="KWF7" s="29"/>
      <c r="KWG7" s="29"/>
      <c r="KWH7" s="29"/>
      <c r="KWI7" s="29"/>
      <c r="KWJ7" s="29"/>
      <c r="KWK7" s="29"/>
      <c r="KWL7" s="29"/>
      <c r="KWM7" s="29"/>
      <c r="KWN7" s="29">
        <v>2291.1174000000001</v>
      </c>
      <c r="KWO7" s="29"/>
      <c r="KWP7" s="29"/>
      <c r="KWQ7" s="29"/>
      <c r="KWR7" s="29">
        <v>2262.1170000000002</v>
      </c>
      <c r="KWS7" s="29"/>
      <c r="KWT7" s="29"/>
      <c r="KWU7" s="29"/>
      <c r="KWV7" s="29"/>
      <c r="KWW7" s="29"/>
      <c r="KWX7" s="29"/>
      <c r="KWY7" s="29"/>
      <c r="KWZ7" s="29"/>
      <c r="KXA7" s="29">
        <v>2325.31</v>
      </c>
      <c r="KXB7" s="29"/>
      <c r="KXC7" s="29"/>
      <c r="KXD7" s="29"/>
      <c r="KXE7" s="29"/>
      <c r="KXF7" s="29"/>
      <c r="KXG7" s="29">
        <v>3463.5527999999995</v>
      </c>
      <c r="KXH7" s="29">
        <v>1087.3642</v>
      </c>
      <c r="KXI7" s="29"/>
      <c r="KXJ7" s="29"/>
      <c r="KXK7" s="29"/>
      <c r="KXL7" s="29"/>
      <c r="KXM7" s="29"/>
      <c r="KXN7" s="29">
        <v>1654.6207999999999</v>
      </c>
      <c r="KXO7" s="29"/>
      <c r="KXP7" s="29"/>
      <c r="KXQ7" s="29"/>
      <c r="KXR7" s="29"/>
      <c r="KXS7" s="29"/>
      <c r="KXT7" s="29"/>
      <c r="KXU7" s="29"/>
      <c r="KXV7" s="29"/>
      <c r="KXW7" s="29"/>
      <c r="KXX7" s="29"/>
      <c r="KXY7" s="29">
        <v>2114.9958999999999</v>
      </c>
      <c r="KXZ7" s="29">
        <v>1866.1037999999999</v>
      </c>
      <c r="KYA7" s="29">
        <v>2580.8183999999997</v>
      </c>
      <c r="KYB7" s="29"/>
      <c r="KYC7" s="29"/>
      <c r="KYD7" s="29"/>
      <c r="KYE7" s="29"/>
      <c r="KYF7" s="29">
        <v>2690.1188000000002</v>
      </c>
      <c r="KYG7" s="29"/>
      <c r="KYH7" s="29"/>
      <c r="KYI7" s="29"/>
      <c r="KYJ7" s="29"/>
      <c r="KYK7" s="29">
        <v>1646.8683000000001</v>
      </c>
      <c r="KYL7" s="29"/>
      <c r="KYM7" s="29"/>
      <c r="KYN7" s="29"/>
      <c r="KYO7" s="29"/>
      <c r="KYP7" s="29">
        <v>2133.846</v>
      </c>
      <c r="KYQ7" s="29"/>
      <c r="KYR7" s="29"/>
      <c r="KYS7" s="29"/>
      <c r="KYT7" s="29"/>
      <c r="KYU7" s="29"/>
      <c r="KYV7" s="29"/>
      <c r="KYW7" s="29"/>
      <c r="KYX7" s="29"/>
      <c r="KYY7" s="29"/>
      <c r="KYZ7" s="29"/>
      <c r="KZA7" s="29"/>
      <c r="KZB7" s="29">
        <v>1701.1279999999999</v>
      </c>
      <c r="KZC7" s="29"/>
      <c r="KZD7" s="29">
        <v>4415.5075999999999</v>
      </c>
      <c r="KZE7" s="29">
        <v>1473.1369</v>
      </c>
      <c r="KZF7" s="29">
        <v>1691.3530000000001</v>
      </c>
      <c r="KZG7" s="29"/>
      <c r="KZH7" s="29"/>
      <c r="KZI7" s="29"/>
      <c r="KZJ7" s="29"/>
      <c r="KZK7" s="29"/>
      <c r="KZL7" s="29">
        <v>2616.1415999999999</v>
      </c>
      <c r="KZM7" s="29"/>
      <c r="KZN7" s="29"/>
      <c r="KZO7" s="29"/>
      <c r="KZP7" s="29">
        <v>2455.8447999999999</v>
      </c>
      <c r="KZQ7" s="29"/>
      <c r="KZR7" s="29"/>
      <c r="KZS7" s="29">
        <v>2385.6761999999999</v>
      </c>
      <c r="KZT7" s="29"/>
      <c r="KZU7" s="29"/>
      <c r="KZV7" s="29">
        <v>2238.2399999999998</v>
      </c>
      <c r="KZW7" s="29"/>
      <c r="KZX7" s="29"/>
      <c r="KZY7" s="29">
        <v>2326.2096000000001</v>
      </c>
      <c r="KZZ7" s="29"/>
      <c r="LAA7" s="29">
        <v>3544.8434999999999</v>
      </c>
      <c r="LAB7" s="29">
        <v>1586.2824000000001</v>
      </c>
      <c r="LAC7" s="29"/>
      <c r="LAD7" s="29"/>
      <c r="LAE7" s="29"/>
      <c r="LAF7" s="29"/>
      <c r="LAG7" s="29">
        <v>797.96270000000004</v>
      </c>
      <c r="LAH7" s="29"/>
      <c r="LAI7" s="29"/>
      <c r="LAJ7" s="29"/>
      <c r="LAK7" s="29">
        <v>3417.0752000000002</v>
      </c>
      <c r="LAL7" s="29"/>
      <c r="LAM7" s="29"/>
      <c r="LAN7" s="29"/>
      <c r="LAO7" s="29">
        <v>1550.7883999999999</v>
      </c>
      <c r="LAP7" s="29">
        <v>4212.1807000000008</v>
      </c>
      <c r="LAQ7" s="29"/>
      <c r="LAR7" s="29"/>
      <c r="LAS7" s="29"/>
      <c r="LAT7" s="29"/>
      <c r="LAU7" s="29"/>
      <c r="LAV7" s="29"/>
      <c r="LAW7" s="29"/>
      <c r="LAX7" s="29"/>
      <c r="LAY7" s="29"/>
      <c r="LAZ7" s="29"/>
      <c r="LBA7" s="29"/>
      <c r="LBB7" s="29"/>
      <c r="LBC7" s="29"/>
      <c r="LBD7" s="29"/>
      <c r="LBE7" s="29"/>
      <c r="LBF7" s="29"/>
      <c r="LBG7" s="29">
        <v>2966.5272</v>
      </c>
      <c r="LBH7" s="29"/>
      <c r="LBI7" s="29"/>
      <c r="LBJ7" s="29"/>
      <c r="LBK7" s="29"/>
      <c r="LBL7" s="29"/>
      <c r="LBM7" s="29"/>
      <c r="LBN7" s="29"/>
      <c r="LBO7" s="29"/>
      <c r="LBP7" s="29"/>
      <c r="LBQ7" s="29"/>
      <c r="LBR7" s="29"/>
      <c r="LBS7" s="29"/>
      <c r="LBT7" s="29"/>
      <c r="LBU7" s="29"/>
      <c r="LBV7" s="29"/>
      <c r="LBW7" s="29">
        <v>1866.5251000000001</v>
      </c>
      <c r="LBX7" s="29"/>
      <c r="LBY7" s="29"/>
      <c r="LBZ7" s="29">
        <v>1265.3430000000001</v>
      </c>
      <c r="LCA7" s="29"/>
      <c r="LCB7" s="29"/>
      <c r="LCC7" s="29"/>
      <c r="LCD7" s="29"/>
      <c r="LCE7" s="29"/>
      <c r="LCF7" s="29">
        <v>2101.3809999999999</v>
      </c>
      <c r="LCG7" s="29"/>
      <c r="LCH7" s="29"/>
      <c r="LCI7" s="29"/>
      <c r="LCJ7" s="29">
        <v>1080.9765</v>
      </c>
      <c r="LCK7" s="29"/>
      <c r="LCL7" s="29"/>
      <c r="LCM7" s="29"/>
      <c r="LCN7" s="29"/>
      <c r="LCO7" s="29"/>
      <c r="LCP7" s="29"/>
      <c r="LCQ7" s="29"/>
      <c r="LCR7" s="29">
        <v>1524.6977999999999</v>
      </c>
      <c r="LCS7" s="29"/>
      <c r="LCT7" s="29"/>
      <c r="LCU7" s="29">
        <v>2156.7947999999997</v>
      </c>
      <c r="LCV7" s="29"/>
      <c r="LCW7" s="29"/>
      <c r="LCX7" s="29"/>
      <c r="LCY7" s="29"/>
      <c r="LCZ7" s="29">
        <v>1640.6478</v>
      </c>
      <c r="LDA7" s="29">
        <v>2815.3373999999999</v>
      </c>
      <c r="LDB7" s="29"/>
      <c r="LDC7" s="29">
        <v>4585.4823999999999</v>
      </c>
      <c r="LDD7" s="29">
        <v>2389.3944000000001</v>
      </c>
      <c r="LDE7" s="29"/>
      <c r="LDF7" s="29"/>
      <c r="LDG7" s="29"/>
      <c r="LDH7" s="29">
        <v>2537.652</v>
      </c>
      <c r="LDI7" s="29"/>
      <c r="LDJ7" s="29"/>
      <c r="LDK7" s="29">
        <v>3752.5124000000005</v>
      </c>
      <c r="LDL7" s="29"/>
      <c r="LDM7" s="29"/>
      <c r="LDN7" s="29">
        <v>1210.1453000000001</v>
      </c>
      <c r="LDO7" s="29"/>
      <c r="LDP7" s="29"/>
      <c r="LDQ7" s="29"/>
      <c r="LDR7" s="29">
        <v>1799.5163000000002</v>
      </c>
      <c r="LDS7" s="29"/>
      <c r="LDT7" s="29">
        <v>2286.3548000000001</v>
      </c>
      <c r="LDU7" s="29"/>
      <c r="LDV7" s="29"/>
      <c r="LDW7" s="29"/>
      <c r="LDX7" s="29">
        <v>3152.3078999999998</v>
      </c>
      <c r="LDY7" s="29"/>
      <c r="LDZ7" s="29">
        <v>1690.8516</v>
      </c>
      <c r="LEA7" s="29"/>
      <c r="LEB7" s="29"/>
      <c r="LEC7" s="29"/>
      <c r="LED7" s="29">
        <v>2199.0194999999999</v>
      </c>
      <c r="LEE7" s="29"/>
      <c r="LEF7" s="29"/>
      <c r="LEG7" s="29"/>
      <c r="LEH7" s="29">
        <v>1646.9807999999998</v>
      </c>
      <c r="LEI7" s="29"/>
      <c r="LEJ7" s="29"/>
      <c r="LEK7" s="29"/>
      <c r="LEL7" s="29"/>
      <c r="LEM7" s="29"/>
      <c r="LEN7" s="29"/>
      <c r="LEO7" s="29"/>
      <c r="LEP7" s="29">
        <v>1840.0544</v>
      </c>
      <c r="LEQ7" s="29"/>
      <c r="LER7" s="29"/>
      <c r="LES7" s="29"/>
      <c r="LET7" s="29">
        <v>2883.5855999999999</v>
      </c>
      <c r="LEU7" s="29"/>
      <c r="LEV7" s="29"/>
      <c r="LEW7" s="29"/>
      <c r="LEX7" s="29">
        <v>1101.5367000000001</v>
      </c>
      <c r="LEY7" s="29"/>
      <c r="LEZ7" s="29">
        <v>1062.8991999999998</v>
      </c>
      <c r="LFA7" s="29"/>
      <c r="LFB7" s="29"/>
      <c r="LFC7" s="29"/>
      <c r="LFD7" s="29"/>
      <c r="LFE7" s="29">
        <v>2452.1444000000001</v>
      </c>
      <c r="LFF7" s="29"/>
      <c r="LFG7" s="29"/>
      <c r="LFH7" s="29"/>
      <c r="LFI7" s="29"/>
      <c r="LFJ7" s="29"/>
      <c r="LFK7" s="29"/>
      <c r="LFL7" s="29"/>
      <c r="LFM7" s="29"/>
      <c r="LFN7" s="29">
        <v>1763.9115999999999</v>
      </c>
      <c r="LFO7" s="29"/>
      <c r="LFP7" s="29"/>
      <c r="LFQ7" s="29">
        <v>2327.9254000000001</v>
      </c>
      <c r="LFR7" s="29">
        <v>1307.5833</v>
      </c>
      <c r="LFS7" s="29"/>
      <c r="LFT7" s="29">
        <v>1447.0301999999999</v>
      </c>
      <c r="LFU7" s="29"/>
      <c r="LFV7" s="29"/>
      <c r="LFW7" s="29"/>
      <c r="LFX7" s="29"/>
      <c r="LFY7" s="29"/>
      <c r="LFZ7" s="29"/>
      <c r="LGA7" s="29"/>
      <c r="LGB7" s="29"/>
      <c r="LGC7" s="29"/>
      <c r="LGD7" s="29">
        <v>1799.9387999999999</v>
      </c>
      <c r="LGE7" s="29">
        <v>938.85760000000005</v>
      </c>
      <c r="LGF7" s="29"/>
      <c r="LGG7" s="29"/>
      <c r="LGH7" s="29"/>
      <c r="LGI7" s="29">
        <v>1191.1457</v>
      </c>
      <c r="LGJ7" s="29">
        <v>1662.8919999999998</v>
      </c>
      <c r="LGK7" s="29"/>
      <c r="LGL7" s="29"/>
      <c r="LGM7" s="29">
        <v>1399.8743999999999</v>
      </c>
      <c r="LGN7" s="29">
        <v>3867.2718000000004</v>
      </c>
      <c r="LGO7" s="29"/>
      <c r="LGP7" s="29"/>
      <c r="LGQ7" s="29"/>
      <c r="LGR7" s="29">
        <v>870.49320000000012</v>
      </c>
      <c r="LGS7" s="29"/>
      <c r="LGT7" s="29">
        <v>2747.2881000000002</v>
      </c>
      <c r="LGU7" s="29">
        <v>1852.6371000000001</v>
      </c>
      <c r="LGV7" s="29">
        <v>2243.6711</v>
      </c>
      <c r="LGW7" s="29">
        <v>3725.8219999999997</v>
      </c>
      <c r="LGX7" s="29"/>
      <c r="LGY7" s="29"/>
      <c r="LGZ7" s="29"/>
      <c r="LHA7" s="29"/>
      <c r="LHB7" s="29"/>
      <c r="LHC7" s="29"/>
      <c r="LHD7" s="29"/>
      <c r="LHE7" s="29"/>
      <c r="LHF7" s="29"/>
      <c r="LHG7" s="29"/>
      <c r="LHH7" s="29"/>
      <c r="LHI7" s="29"/>
      <c r="LHJ7" s="29">
        <v>1882.64</v>
      </c>
      <c r="LHK7" s="29"/>
      <c r="LHL7" s="29">
        <v>1757.7945</v>
      </c>
      <c r="LHM7" s="29"/>
      <c r="LHN7" s="29"/>
      <c r="LHO7" s="29"/>
      <c r="LHP7" s="29">
        <v>2339.4659000000001</v>
      </c>
      <c r="LHQ7" s="29"/>
      <c r="LHR7" s="29"/>
      <c r="LHS7" s="29"/>
      <c r="LHT7" s="29"/>
      <c r="LHU7" s="29"/>
      <c r="LHV7" s="29"/>
      <c r="LHW7" s="29"/>
      <c r="LHX7" s="29"/>
      <c r="LHY7" s="29"/>
      <c r="LHZ7" s="29"/>
      <c r="LIA7" s="29"/>
      <c r="LIB7" s="29"/>
      <c r="LIC7" s="29"/>
      <c r="LID7" s="29"/>
      <c r="LIE7" s="29"/>
      <c r="LIF7" s="29"/>
      <c r="LIG7" s="29"/>
      <c r="LIH7" s="29"/>
      <c r="LII7" s="29">
        <v>2201.8510999999999</v>
      </c>
      <c r="LIJ7" s="29">
        <v>2621.6181999999999</v>
      </c>
      <c r="LIK7" s="29"/>
      <c r="LIL7" s="29"/>
      <c r="LIM7" s="29"/>
      <c r="LIN7" s="29"/>
      <c r="LIO7" s="29">
        <v>1403.9099999999999</v>
      </c>
      <c r="LIP7" s="29">
        <v>1129.9176000000002</v>
      </c>
      <c r="LIQ7" s="29"/>
      <c r="LIR7" s="29">
        <v>1411.3569</v>
      </c>
      <c r="LIS7" s="29">
        <v>1465.2590999999998</v>
      </c>
      <c r="LIT7" s="29"/>
      <c r="LIU7" s="29">
        <v>1909.4145000000001</v>
      </c>
      <c r="LIV7" s="29"/>
      <c r="LIW7" s="29"/>
      <c r="LIX7" s="29"/>
      <c r="LIY7" s="29"/>
      <c r="LIZ7" s="29">
        <v>997.54480000000012</v>
      </c>
      <c r="LJA7" s="29"/>
      <c r="LJB7" s="29"/>
      <c r="LJC7" s="29"/>
      <c r="LJD7" s="29">
        <v>1338.7755000000002</v>
      </c>
      <c r="LJE7" s="29">
        <v>952.26</v>
      </c>
      <c r="LJF7" s="29">
        <v>2990.0676000000003</v>
      </c>
      <c r="LJG7" s="29">
        <v>3140.2350000000001</v>
      </c>
      <c r="LJH7" s="29"/>
      <c r="LJI7" s="29"/>
      <c r="LJJ7" s="29"/>
      <c r="LJK7" s="29"/>
      <c r="LJL7" s="29"/>
      <c r="LJM7" s="29"/>
      <c r="LJN7" s="29"/>
      <c r="LJO7" s="29"/>
      <c r="LJP7" s="29">
        <v>1735.8530000000001</v>
      </c>
      <c r="LJQ7" s="29">
        <v>2969.973</v>
      </c>
      <c r="LJR7" s="29"/>
      <c r="LJS7" s="29">
        <v>1323.7177999999999</v>
      </c>
      <c r="LJT7" s="29"/>
      <c r="LJU7" s="29"/>
      <c r="LJV7" s="29">
        <v>2598.9767999999999</v>
      </c>
      <c r="LJW7" s="29">
        <v>1691.5396000000001</v>
      </c>
      <c r="LJX7" s="29"/>
      <c r="LJY7" s="29">
        <v>1994.7072000000001</v>
      </c>
      <c r="LJZ7" s="29"/>
      <c r="LKA7" s="29"/>
      <c r="LKB7" s="29"/>
      <c r="LKC7" s="29"/>
      <c r="LKD7" s="29"/>
      <c r="LKE7" s="29"/>
      <c r="LKF7" s="29"/>
      <c r="LKG7" s="29"/>
      <c r="LKH7" s="29"/>
      <c r="LKI7" s="29">
        <v>1214.0534</v>
      </c>
      <c r="LKJ7" s="29"/>
      <c r="LKK7" s="29"/>
      <c r="LKL7" s="29">
        <v>1972.0064000000002</v>
      </c>
      <c r="LKM7" s="29">
        <v>1616.979</v>
      </c>
      <c r="LKN7" s="29"/>
      <c r="LKO7" s="29"/>
      <c r="LKP7" s="29">
        <v>3296.1760000000004</v>
      </c>
      <c r="LKQ7" s="29"/>
      <c r="LKR7" s="29">
        <v>1351.896</v>
      </c>
      <c r="LKS7" s="29">
        <v>1025.4359999999999</v>
      </c>
      <c r="LKT7" s="29"/>
      <c r="LKU7" s="29"/>
      <c r="LKV7" s="29"/>
      <c r="LKW7" s="29">
        <v>2371.5</v>
      </c>
      <c r="LKX7" s="29"/>
      <c r="LKY7" s="29"/>
      <c r="LKZ7" s="29">
        <v>1925.7040000000002</v>
      </c>
      <c r="LLA7" s="29">
        <v>1397.2112999999999</v>
      </c>
      <c r="LLB7" s="29"/>
      <c r="LLC7" s="29">
        <v>1369.5993000000001</v>
      </c>
      <c r="LLD7" s="29"/>
      <c r="LLE7" s="29"/>
      <c r="LLF7" s="29">
        <v>1610.75</v>
      </c>
      <c r="LLG7" s="29"/>
      <c r="LLH7" s="29"/>
      <c r="LLI7" s="29"/>
      <c r="LLJ7" s="29"/>
      <c r="LLK7" s="29">
        <v>2740.6682999999998</v>
      </c>
      <c r="LLL7" s="29"/>
      <c r="LLM7" s="29"/>
      <c r="LLN7" s="29"/>
      <c r="LLO7" s="29"/>
      <c r="LLP7" s="29"/>
      <c r="LLQ7" s="29"/>
      <c r="LLR7" s="29">
        <v>1696.9115999999999</v>
      </c>
      <c r="LLS7" s="29"/>
      <c r="LLT7" s="29"/>
      <c r="LLU7" s="29"/>
      <c r="LLV7" s="29">
        <v>1655.0886</v>
      </c>
      <c r="LLW7" s="29">
        <v>2347.3902000000003</v>
      </c>
      <c r="LLX7" s="29">
        <v>1463.9494</v>
      </c>
      <c r="LLY7" s="29"/>
      <c r="LLZ7" s="29"/>
      <c r="LMA7" s="29"/>
      <c r="LMB7" s="29">
        <v>950.13630000000012</v>
      </c>
      <c r="LMC7" s="29"/>
      <c r="LMD7" s="29">
        <v>1790.9892</v>
      </c>
      <c r="LME7" s="29"/>
      <c r="LMF7" s="29"/>
      <c r="LMG7" s="29"/>
      <c r="LMH7" s="29">
        <v>3570.85</v>
      </c>
      <c r="LMI7" s="29"/>
      <c r="LMJ7" s="29"/>
      <c r="LMK7" s="29"/>
      <c r="LML7" s="29"/>
      <c r="LMM7" s="29"/>
      <c r="LMN7" s="29"/>
      <c r="LMO7" s="29"/>
      <c r="LMP7" s="29"/>
      <c r="LMQ7" s="29">
        <v>1670.7755999999999</v>
      </c>
      <c r="LMR7" s="29"/>
      <c r="LMS7" s="29"/>
      <c r="LMT7" s="29"/>
      <c r="LMU7" s="29"/>
      <c r="LMV7" s="29"/>
      <c r="LMW7" s="29"/>
      <c r="LMX7" s="29"/>
      <c r="LMY7" s="29"/>
      <c r="LMZ7" s="29"/>
      <c r="LNA7" s="29"/>
      <c r="LNB7" s="29"/>
      <c r="LNC7" s="29"/>
      <c r="LND7" s="29"/>
      <c r="LNE7" s="29"/>
      <c r="LNF7" s="29"/>
      <c r="LNG7" s="29"/>
      <c r="LNH7" s="29"/>
      <c r="LNI7" s="29">
        <v>1431.3742</v>
      </c>
      <c r="LNJ7" s="29">
        <v>1455.12</v>
      </c>
      <c r="LNK7" s="29"/>
      <c r="LNL7" s="29"/>
      <c r="LNM7" s="29"/>
      <c r="LNN7" s="29"/>
      <c r="LNO7" s="29"/>
      <c r="LNP7" s="29"/>
      <c r="LNQ7" s="29"/>
      <c r="LNR7" s="29">
        <v>3744.9798000000001</v>
      </c>
      <c r="LNS7" s="29">
        <v>3163.797</v>
      </c>
      <c r="LNT7" s="29"/>
      <c r="LNU7" s="29"/>
      <c r="LNV7" s="29">
        <v>1911.4171000000001</v>
      </c>
      <c r="LNW7" s="29"/>
      <c r="LNX7" s="29"/>
      <c r="LNY7" s="29"/>
      <c r="LNZ7" s="29"/>
      <c r="LOA7" s="29"/>
      <c r="LOB7" s="29"/>
      <c r="LOC7" s="29"/>
      <c r="LOD7" s="29"/>
      <c r="LOE7" s="29"/>
      <c r="LOF7" s="29"/>
      <c r="LOG7" s="29"/>
      <c r="LOH7" s="29"/>
      <c r="LOI7" s="29">
        <v>1421.8636000000001</v>
      </c>
      <c r="LOJ7" s="29">
        <v>1516.1316000000002</v>
      </c>
      <c r="LOK7" s="29"/>
      <c r="LOL7" s="29">
        <v>1684.1216000000002</v>
      </c>
      <c r="LOM7" s="29"/>
      <c r="LON7" s="29"/>
      <c r="LOO7" s="29"/>
      <c r="LOP7" s="29"/>
      <c r="LOQ7" s="29"/>
      <c r="LOR7" s="29"/>
      <c r="LOS7" s="29"/>
      <c r="LOT7" s="29"/>
      <c r="LOU7" s="29"/>
      <c r="LOV7" s="29"/>
      <c r="LOW7" s="29"/>
      <c r="LOX7" s="29"/>
      <c r="LOY7" s="29"/>
      <c r="LOZ7" s="29"/>
      <c r="LPA7" s="29"/>
      <c r="LPB7" s="29"/>
      <c r="LPC7" s="29"/>
      <c r="LPD7" s="29"/>
      <c r="LPE7" s="29">
        <v>1871.1756</v>
      </c>
      <c r="LPF7" s="29"/>
      <c r="LPG7" s="29"/>
      <c r="LPH7" s="29"/>
      <c r="LPI7" s="29"/>
      <c r="LPJ7" s="29"/>
      <c r="LPK7" s="29">
        <v>1628.9589000000001</v>
      </c>
      <c r="LPL7" s="29">
        <v>2218.8205000000003</v>
      </c>
      <c r="LPM7" s="29"/>
      <c r="LPN7" s="29"/>
      <c r="LPO7" s="29"/>
      <c r="LPP7" s="29"/>
      <c r="LPQ7" s="29"/>
      <c r="LPR7" s="29"/>
      <c r="LPS7" s="29"/>
      <c r="LPT7" s="29"/>
      <c r="LPU7" s="29"/>
      <c r="LPV7" s="29">
        <v>2406.6405999999997</v>
      </c>
      <c r="LPW7" s="29"/>
      <c r="LPX7" s="29"/>
      <c r="LPY7" s="29"/>
      <c r="LPZ7" s="29"/>
      <c r="LQA7" s="29"/>
      <c r="LQB7" s="29"/>
      <c r="LQC7" s="29"/>
      <c r="LQD7" s="29"/>
      <c r="LQE7" s="29"/>
      <c r="LQF7" s="29"/>
      <c r="LQG7" s="29"/>
      <c r="LQH7" s="29"/>
      <c r="LQI7" s="29"/>
      <c r="LQJ7" s="29"/>
      <c r="LQK7" s="29"/>
      <c r="LQL7" s="29"/>
      <c r="LQM7" s="29"/>
      <c r="LQN7" s="29"/>
      <c r="LQO7" s="29"/>
      <c r="LQP7" s="29"/>
      <c r="LQQ7" s="29"/>
      <c r="LQR7" s="29"/>
      <c r="LQS7" s="29"/>
      <c r="LQT7" s="29">
        <v>1295.3034</v>
      </c>
      <c r="LQU7" s="29"/>
      <c r="LQV7" s="29"/>
      <c r="LQW7" s="29"/>
      <c r="LQX7" s="29"/>
      <c r="LQY7" s="29"/>
      <c r="LQZ7" s="29"/>
      <c r="LRA7" s="29"/>
      <c r="LRB7" s="29">
        <v>1811.3744999999999</v>
      </c>
      <c r="LRC7" s="29"/>
      <c r="LRD7" s="29"/>
      <c r="LRE7" s="29"/>
      <c r="LRF7" s="29"/>
      <c r="LRG7" s="29"/>
      <c r="LRH7" s="29"/>
      <c r="LRI7" s="29"/>
      <c r="LRJ7" s="29"/>
      <c r="LRK7" s="29">
        <v>1390.5863999999999</v>
      </c>
      <c r="LRL7" s="29"/>
      <c r="LRM7" s="29"/>
      <c r="LRN7" s="29"/>
      <c r="LRO7" s="29"/>
      <c r="LRP7" s="29"/>
      <c r="LRQ7" s="29">
        <v>2562.933</v>
      </c>
      <c r="LRR7" s="29"/>
      <c r="LRS7" s="29"/>
      <c r="LRT7" s="29">
        <v>2603.6073000000001</v>
      </c>
      <c r="LRU7" s="29"/>
      <c r="LRV7" s="29">
        <v>1397.508</v>
      </c>
      <c r="LRW7" s="29"/>
      <c r="LRX7" s="29">
        <v>4002.6623999999997</v>
      </c>
      <c r="LRY7" s="29"/>
      <c r="LRZ7" s="29"/>
      <c r="LSA7" s="29"/>
      <c r="LSB7" s="29"/>
      <c r="LSC7" s="29"/>
      <c r="LSD7" s="29"/>
      <c r="LSE7" s="29"/>
      <c r="LSF7" s="29"/>
      <c r="LSG7" s="29">
        <v>3305.26</v>
      </c>
      <c r="LSH7" s="29"/>
      <c r="LSI7" s="29"/>
      <c r="LSJ7" s="29"/>
      <c r="LSK7" s="29"/>
      <c r="LSL7" s="29"/>
      <c r="LSM7" s="29">
        <v>2062.92</v>
      </c>
      <c r="LSN7" s="29"/>
      <c r="LSO7" s="29"/>
      <c r="LSP7" s="29"/>
      <c r="LSQ7" s="29"/>
      <c r="LSR7" s="29"/>
      <c r="LSS7" s="29"/>
      <c r="LST7" s="29">
        <v>3964.4351999999999</v>
      </c>
      <c r="LSU7" s="29"/>
      <c r="LSV7" s="29"/>
      <c r="LSW7" s="29"/>
      <c r="LSX7" s="29">
        <v>2310.8795</v>
      </c>
      <c r="LSY7" s="29"/>
      <c r="LSZ7" s="29"/>
      <c r="LTA7" s="29"/>
      <c r="LTB7" s="29">
        <v>1661.8305</v>
      </c>
      <c r="LTC7" s="29"/>
      <c r="LTD7" s="29"/>
      <c r="LTE7" s="29"/>
      <c r="LTF7" s="29"/>
      <c r="LTG7" s="29"/>
      <c r="LTH7" s="29"/>
      <c r="LTI7" s="29"/>
      <c r="LTJ7" s="29"/>
      <c r="LTK7" s="29"/>
      <c r="LTL7" s="29"/>
      <c r="LTM7" s="29"/>
      <c r="LTN7" s="29">
        <v>2855.4269999999997</v>
      </c>
      <c r="LTO7" s="29"/>
      <c r="LTP7" s="29"/>
      <c r="LTQ7" s="29"/>
      <c r="LTR7" s="29"/>
      <c r="LTS7" s="29"/>
      <c r="LTT7" s="29"/>
      <c r="LTU7" s="29"/>
      <c r="LTV7" s="29">
        <v>4403.8383000000003</v>
      </c>
      <c r="LTW7" s="29"/>
      <c r="LTX7" s="29"/>
      <c r="LTY7" s="29"/>
      <c r="LTZ7" s="29"/>
      <c r="LUA7" s="29"/>
      <c r="LUB7" s="29"/>
      <c r="LUC7" s="29"/>
      <c r="LUD7" s="29"/>
      <c r="LUE7" s="29"/>
      <c r="LUF7" s="29"/>
      <c r="LUG7" s="29"/>
      <c r="LUH7" s="29"/>
      <c r="LUI7" s="29"/>
      <c r="LUJ7" s="29"/>
      <c r="LUK7" s="29">
        <v>2660.4072000000001</v>
      </c>
      <c r="LUL7" s="29"/>
      <c r="LUM7" s="29"/>
      <c r="LUN7" s="29">
        <v>1537.9585000000002</v>
      </c>
      <c r="LUO7" s="29"/>
      <c r="LUP7" s="29"/>
      <c r="LUQ7" s="29"/>
      <c r="LUR7" s="29">
        <v>2236.0439999999999</v>
      </c>
      <c r="LUS7" s="29"/>
      <c r="LUT7" s="29"/>
      <c r="LUU7" s="29"/>
      <c r="LUV7" s="29"/>
      <c r="LUW7" s="29"/>
      <c r="LUX7" s="29"/>
      <c r="LUY7" s="29"/>
      <c r="LUZ7" s="29"/>
      <c r="LVA7" s="29"/>
      <c r="LVB7" s="29">
        <v>2485.3855000000003</v>
      </c>
      <c r="LVC7" s="29"/>
      <c r="LVD7" s="29">
        <v>3545.2200000000003</v>
      </c>
      <c r="LVE7" s="29"/>
      <c r="LVF7" s="29"/>
      <c r="LVG7" s="29"/>
      <c r="LVH7" s="29"/>
      <c r="LVI7" s="29"/>
      <c r="LVJ7" s="29"/>
      <c r="LVK7" s="29"/>
      <c r="LVL7" s="29">
        <v>1919.4512000000002</v>
      </c>
      <c r="LVM7" s="29">
        <v>1643.31</v>
      </c>
      <c r="LVN7" s="29"/>
      <c r="LVO7" s="29"/>
      <c r="LVP7" s="29"/>
      <c r="LVQ7" s="29"/>
      <c r="LVR7" s="29"/>
      <c r="LVS7" s="29"/>
      <c r="LVT7" s="29">
        <v>1584.33</v>
      </c>
      <c r="LVU7" s="29"/>
      <c r="LVV7" s="29">
        <v>3339.4609</v>
      </c>
      <c r="LVW7" s="29"/>
      <c r="LVX7" s="29"/>
      <c r="LVY7" s="29">
        <v>1655.8619999999999</v>
      </c>
      <c r="LVZ7" s="29"/>
      <c r="LWA7" s="29">
        <v>1636.9856</v>
      </c>
      <c r="LWB7" s="29"/>
      <c r="LWC7" s="29"/>
      <c r="LWD7" s="29">
        <v>2016.2250000000001</v>
      </c>
      <c r="LWE7" s="29"/>
      <c r="LWF7" s="29"/>
      <c r="LWG7" s="29"/>
      <c r="LWH7" s="29"/>
      <c r="LWI7" s="29"/>
      <c r="LWJ7" s="29"/>
      <c r="LWK7" s="29"/>
      <c r="LWL7" s="29"/>
      <c r="LWM7" s="29">
        <v>947.52320000000009</v>
      </c>
      <c r="LWN7" s="29"/>
      <c r="LWO7" s="29"/>
      <c r="LWP7" s="29"/>
      <c r="LWQ7" s="29"/>
      <c r="LWR7" s="29"/>
      <c r="LWS7" s="29"/>
      <c r="LWT7" s="29"/>
      <c r="LWU7" s="29"/>
      <c r="LWV7" s="29"/>
      <c r="LWW7" s="29"/>
      <c r="LWX7" s="29">
        <v>2209.3106000000002</v>
      </c>
      <c r="LWY7" s="29"/>
      <c r="LWZ7" s="29"/>
      <c r="LXA7" s="29">
        <v>2259.8424</v>
      </c>
      <c r="LXB7" s="29">
        <v>1782.5237</v>
      </c>
      <c r="LXC7" s="29">
        <v>3753.5279999999998</v>
      </c>
      <c r="LXD7" s="29"/>
      <c r="LXE7" s="29"/>
      <c r="LXF7" s="29"/>
      <c r="LXG7" s="29"/>
      <c r="LXH7" s="29"/>
      <c r="LXI7" s="29"/>
      <c r="LXJ7" s="29"/>
      <c r="LXK7" s="29"/>
      <c r="LXL7" s="29"/>
      <c r="LXM7" s="29">
        <v>1908.9223999999999</v>
      </c>
      <c r="LXN7" s="29">
        <v>1644.9108000000001</v>
      </c>
      <c r="LXO7" s="29"/>
      <c r="LXP7" s="29">
        <v>2211.4322999999999</v>
      </c>
      <c r="LXQ7" s="29"/>
      <c r="LXR7" s="29"/>
      <c r="LXS7" s="29">
        <v>3310.1068</v>
      </c>
      <c r="LXT7" s="29">
        <v>3379.4613999999997</v>
      </c>
      <c r="LXU7" s="29"/>
      <c r="LXV7" s="29"/>
      <c r="LXW7" s="29"/>
      <c r="LXX7" s="29"/>
      <c r="LXY7" s="29"/>
      <c r="LXZ7" s="29"/>
      <c r="LYA7" s="29"/>
      <c r="LYB7" s="29"/>
      <c r="LYC7" s="29"/>
      <c r="LYD7" s="29">
        <v>2327.7060000000001</v>
      </c>
      <c r="LYE7" s="29">
        <v>2720.6134999999999</v>
      </c>
      <c r="LYF7" s="29"/>
      <c r="LYG7" s="29"/>
      <c r="LYH7" s="29"/>
      <c r="LYI7" s="29">
        <v>3365.2224999999999</v>
      </c>
      <c r="LYJ7" s="29"/>
      <c r="LYK7" s="29"/>
      <c r="LYL7" s="29"/>
      <c r="LYM7" s="29"/>
      <c r="LYN7" s="29"/>
      <c r="LYO7" s="29"/>
      <c r="LYP7" s="29"/>
      <c r="LYQ7" s="29"/>
      <c r="LYR7" s="29">
        <v>2208.84</v>
      </c>
      <c r="LYS7" s="29"/>
      <c r="LYT7" s="29"/>
      <c r="LYU7" s="29"/>
      <c r="LYV7" s="29">
        <v>1892.2974000000002</v>
      </c>
      <c r="LYW7" s="29"/>
      <c r="LYX7" s="29"/>
      <c r="LYY7" s="29">
        <v>2031.1996000000001</v>
      </c>
      <c r="LYZ7" s="29"/>
      <c r="LZA7" s="29">
        <v>941.86950000000002</v>
      </c>
      <c r="LZB7" s="29">
        <v>1413.5309999999999</v>
      </c>
      <c r="LZC7" s="29"/>
      <c r="LZD7" s="29">
        <v>1806.6623999999999</v>
      </c>
      <c r="LZE7" s="29"/>
      <c r="LZF7" s="29"/>
      <c r="LZG7" s="29"/>
      <c r="LZH7" s="29"/>
      <c r="LZI7" s="29"/>
      <c r="LZJ7" s="29"/>
      <c r="LZK7" s="29"/>
      <c r="LZL7" s="29"/>
      <c r="LZM7" s="29"/>
      <c r="LZN7" s="29"/>
      <c r="LZO7" s="29"/>
      <c r="LZP7" s="29"/>
      <c r="LZQ7" s="29"/>
      <c r="LZR7" s="29"/>
      <c r="LZS7" s="29"/>
      <c r="LZT7" s="29">
        <v>1924.6784</v>
      </c>
      <c r="LZU7" s="29"/>
      <c r="LZV7" s="29"/>
      <c r="LZW7" s="29"/>
      <c r="LZX7" s="29"/>
      <c r="LZY7" s="29"/>
      <c r="LZZ7" s="29">
        <v>1508.7467999999999</v>
      </c>
      <c r="MAA7" s="29"/>
      <c r="MAB7" s="29"/>
      <c r="MAC7" s="29"/>
      <c r="MAD7" s="29"/>
      <c r="MAE7" s="29"/>
      <c r="MAF7" s="29"/>
      <c r="MAG7" s="29"/>
      <c r="MAH7" s="29"/>
      <c r="MAI7" s="29"/>
      <c r="MAJ7" s="29"/>
      <c r="MAK7" s="29">
        <v>2605.6320000000001</v>
      </c>
      <c r="MAL7" s="29"/>
      <c r="MAM7" s="29"/>
      <c r="MAN7" s="29">
        <v>1882.6668000000002</v>
      </c>
      <c r="MAO7" s="29"/>
      <c r="MAP7" s="29"/>
      <c r="MAQ7" s="29"/>
      <c r="MAR7" s="29"/>
      <c r="MAS7" s="29"/>
      <c r="MAT7" s="29"/>
      <c r="MAU7" s="29"/>
      <c r="MAV7" s="29"/>
      <c r="MAW7" s="29"/>
      <c r="MAX7" s="29"/>
      <c r="MAY7" s="29"/>
      <c r="MAZ7" s="29"/>
      <c r="MBA7" s="29">
        <v>1276.3195999999998</v>
      </c>
      <c r="MBB7" s="29"/>
      <c r="MBC7" s="29"/>
      <c r="MBD7" s="29"/>
      <c r="MBE7" s="29"/>
      <c r="MBF7" s="29"/>
      <c r="MBG7" s="29">
        <v>2681.5176000000001</v>
      </c>
      <c r="MBH7" s="29"/>
      <c r="MBI7" s="29"/>
      <c r="MBJ7" s="29"/>
      <c r="MBK7" s="29"/>
      <c r="MBL7" s="29"/>
      <c r="MBM7" s="29"/>
      <c r="MBN7" s="29"/>
      <c r="MBO7" s="29"/>
      <c r="MBP7" s="29"/>
      <c r="MBQ7" s="29"/>
      <c r="MBR7" s="29"/>
      <c r="MBS7" s="29"/>
      <c r="MBT7" s="29"/>
      <c r="MBU7" s="29"/>
      <c r="MBV7" s="29"/>
      <c r="MBW7" s="29">
        <v>3396.5388000000003</v>
      </c>
      <c r="MBX7" s="29"/>
      <c r="MBY7" s="29"/>
      <c r="MBZ7" s="29"/>
      <c r="MCA7" s="29"/>
      <c r="MCB7" s="29"/>
      <c r="MCC7" s="29"/>
      <c r="MCD7" s="29"/>
      <c r="MCE7" s="29"/>
      <c r="MCF7" s="29"/>
      <c r="MCG7" s="29"/>
      <c r="MCH7" s="29"/>
      <c r="MCI7" s="29"/>
      <c r="MCJ7" s="29"/>
      <c r="MCK7" s="29">
        <v>1181.9942000000001</v>
      </c>
      <c r="MCL7" s="29"/>
      <c r="MCM7" s="29"/>
      <c r="MCN7" s="29"/>
      <c r="MCO7" s="29"/>
      <c r="MCP7" s="29"/>
      <c r="MCQ7" s="29"/>
      <c r="MCR7" s="29"/>
      <c r="MCS7" s="29"/>
      <c r="MCT7" s="29"/>
      <c r="MCU7" s="29"/>
      <c r="MCV7" s="29"/>
      <c r="MCW7" s="29"/>
      <c r="MCX7" s="29">
        <v>3433.4605000000001</v>
      </c>
      <c r="MCY7" s="29"/>
      <c r="MCZ7" s="29"/>
      <c r="MDA7" s="29"/>
      <c r="MDB7" s="29"/>
      <c r="MDC7" s="29"/>
      <c r="MDD7" s="29"/>
      <c r="MDE7" s="29"/>
      <c r="MDF7" s="29"/>
      <c r="MDG7" s="29"/>
      <c r="MDH7" s="29">
        <v>2229.8159999999998</v>
      </c>
      <c r="MDI7" s="29">
        <v>2077.9825000000001</v>
      </c>
      <c r="MDJ7" s="29">
        <v>4626.3095999999996</v>
      </c>
      <c r="MDK7" s="29"/>
      <c r="MDL7" s="29"/>
      <c r="MDM7" s="29"/>
      <c r="MDN7" s="29"/>
      <c r="MDO7" s="29">
        <v>2149.7223999999997</v>
      </c>
      <c r="MDP7" s="29"/>
      <c r="MDQ7" s="29"/>
      <c r="MDR7" s="29"/>
      <c r="MDS7" s="29"/>
      <c r="MDT7" s="29"/>
      <c r="MDU7" s="29"/>
      <c r="MDV7" s="29"/>
      <c r="MDW7" s="29"/>
      <c r="MDX7" s="29">
        <v>1941.9463999999998</v>
      </c>
      <c r="MDY7" s="29">
        <v>2351.6719999999996</v>
      </c>
      <c r="MDZ7" s="29"/>
      <c r="MEA7" s="29"/>
      <c r="MEB7" s="29">
        <v>1433.2322000000001</v>
      </c>
      <c r="MEC7" s="29"/>
      <c r="MED7" s="29">
        <v>1669.2112000000002</v>
      </c>
      <c r="MEE7" s="29"/>
      <c r="MEF7" s="29"/>
      <c r="MEG7" s="29">
        <v>2165.2350000000001</v>
      </c>
      <c r="MEH7" s="29"/>
      <c r="MEI7" s="29"/>
      <c r="MEJ7" s="29"/>
      <c r="MEK7" s="29"/>
      <c r="MEL7" s="29">
        <v>2218.634</v>
      </c>
      <c r="MEM7" s="29"/>
      <c r="MEN7" s="29"/>
      <c r="MEO7" s="29"/>
      <c r="MEP7" s="29"/>
      <c r="MEQ7" s="29"/>
      <c r="MER7" s="29"/>
      <c r="MES7" s="29"/>
      <c r="MET7" s="29"/>
      <c r="MEU7" s="29"/>
      <c r="MEV7" s="29"/>
      <c r="MEW7" s="29">
        <v>1723.23</v>
      </c>
      <c r="MEX7" s="29"/>
      <c r="MEY7" s="29"/>
      <c r="MEZ7" s="29"/>
      <c r="MFA7" s="29"/>
      <c r="MFB7" s="29"/>
      <c r="MFC7" s="29"/>
      <c r="MFD7" s="29"/>
      <c r="MFE7" s="29"/>
      <c r="MFF7" s="29"/>
      <c r="MFG7" s="29"/>
      <c r="MFH7" s="29">
        <v>4450.2578999999996</v>
      </c>
      <c r="MFI7" s="29"/>
      <c r="MFJ7" s="29"/>
      <c r="MFK7" s="29"/>
      <c r="MFL7" s="29">
        <v>992.03000000000009</v>
      </c>
      <c r="MFM7" s="29"/>
      <c r="MFN7" s="29">
        <v>2070.2629999999999</v>
      </c>
      <c r="MFO7" s="29"/>
      <c r="MFP7" s="29">
        <v>3391.9148</v>
      </c>
      <c r="MFQ7" s="29"/>
      <c r="MFR7" s="29"/>
      <c r="MFS7" s="29"/>
      <c r="MFT7" s="29">
        <v>1369.1422000000002</v>
      </c>
      <c r="MFU7" s="29">
        <v>1261.7235000000001</v>
      </c>
      <c r="MFV7" s="29">
        <v>2675.0269000000003</v>
      </c>
      <c r="MFW7" s="29">
        <v>1123.6472000000001</v>
      </c>
      <c r="MFX7" s="29"/>
      <c r="MFY7" s="29"/>
      <c r="MFZ7" s="29"/>
      <c r="MGA7" s="29">
        <v>1686.9992</v>
      </c>
      <c r="MGB7" s="29"/>
      <c r="MGC7" s="29">
        <v>1083.2660000000001</v>
      </c>
      <c r="MGD7" s="29"/>
      <c r="MGE7" s="29"/>
      <c r="MGF7" s="29"/>
      <c r="MGG7" s="29">
        <v>1735.9832000000001</v>
      </c>
      <c r="MGH7" s="29"/>
      <c r="MGI7" s="29"/>
      <c r="MGJ7" s="29"/>
      <c r="MGK7" s="29"/>
      <c r="MGL7" s="29">
        <v>3902.0236</v>
      </c>
      <c r="MGM7" s="29"/>
      <c r="MGN7" s="29">
        <v>2084.047</v>
      </c>
      <c r="MGO7" s="29"/>
      <c r="MGP7" s="29"/>
      <c r="MGQ7" s="29"/>
      <c r="MGR7" s="29"/>
      <c r="MGS7" s="29">
        <v>1351.5</v>
      </c>
      <c r="MGT7" s="29">
        <v>2121.79</v>
      </c>
      <c r="MGU7" s="29"/>
      <c r="MGV7" s="29"/>
      <c r="MGW7" s="29"/>
      <c r="MGX7" s="29"/>
      <c r="MGY7" s="29"/>
      <c r="MGZ7" s="29"/>
      <c r="MHA7" s="29"/>
      <c r="MHB7" s="29"/>
      <c r="MHC7" s="29"/>
      <c r="MHD7" s="29">
        <v>4049.2980000000002</v>
      </c>
      <c r="MHE7" s="29"/>
      <c r="MHF7" s="29"/>
      <c r="MHG7" s="29">
        <v>2125.8339999999998</v>
      </c>
      <c r="MHH7" s="29"/>
      <c r="MHI7" s="29">
        <v>2912.7629999999999</v>
      </c>
      <c r="MHJ7" s="29"/>
      <c r="MHK7" s="29">
        <v>2142.1734000000001</v>
      </c>
      <c r="MHL7" s="29"/>
      <c r="MHM7" s="29"/>
      <c r="MHN7" s="29"/>
      <c r="MHO7" s="29"/>
      <c r="MHP7" s="29"/>
      <c r="MHQ7" s="29"/>
      <c r="MHR7" s="29"/>
      <c r="MHS7" s="29">
        <v>1977.9309000000001</v>
      </c>
      <c r="MHT7" s="29">
        <v>1467.9942000000001</v>
      </c>
      <c r="MHU7" s="29"/>
      <c r="MHV7" s="29"/>
      <c r="MHW7" s="29"/>
      <c r="MHX7" s="29"/>
      <c r="MHY7" s="29">
        <v>2009.0576000000001</v>
      </c>
      <c r="MHZ7" s="29"/>
      <c r="MIA7" s="29"/>
      <c r="MIB7" s="29">
        <v>2495.3103000000001</v>
      </c>
      <c r="MIC7" s="29"/>
      <c r="MID7" s="29"/>
      <c r="MIE7" s="29"/>
      <c r="MIF7" s="29">
        <v>1850.8445999999999</v>
      </c>
      <c r="MIG7" s="29"/>
      <c r="MIH7" s="29"/>
      <c r="MII7" s="29"/>
      <c r="MIJ7" s="29"/>
      <c r="MIK7" s="29"/>
      <c r="MIL7" s="29"/>
      <c r="MIM7" s="29"/>
      <c r="MIN7" s="29"/>
      <c r="MIO7" s="29"/>
      <c r="MIP7" s="29"/>
      <c r="MIQ7" s="29"/>
      <c r="MIR7" s="29"/>
      <c r="MIS7" s="29">
        <v>2877.2394999999997</v>
      </c>
      <c r="MIT7" s="29"/>
      <c r="MIU7" s="29">
        <v>2841.3070000000002</v>
      </c>
      <c r="MIV7" s="29"/>
      <c r="MIW7" s="29">
        <v>4188.8335999999999</v>
      </c>
      <c r="MIX7" s="29"/>
      <c r="MIY7" s="29"/>
      <c r="MIZ7" s="29"/>
      <c r="MJA7" s="29"/>
      <c r="MJB7" s="29"/>
      <c r="MJC7" s="29"/>
      <c r="MJD7" s="29"/>
      <c r="MJE7" s="29"/>
      <c r="MJF7" s="29"/>
      <c r="MJG7" s="29"/>
      <c r="MJH7" s="29"/>
      <c r="MJI7" s="29">
        <v>1193.0883000000001</v>
      </c>
      <c r="MJJ7" s="29"/>
      <c r="MJK7" s="29"/>
      <c r="MJL7" s="29">
        <v>3896.2056000000002</v>
      </c>
      <c r="MJM7" s="29"/>
      <c r="MJN7" s="29"/>
      <c r="MJO7" s="29">
        <v>3108.3846000000003</v>
      </c>
      <c r="MJP7" s="29"/>
      <c r="MJQ7" s="29"/>
      <c r="MJR7" s="29">
        <v>2753.7147</v>
      </c>
      <c r="MJS7" s="29">
        <v>2160.0576000000001</v>
      </c>
      <c r="MJT7" s="29">
        <v>1572.1992</v>
      </c>
      <c r="MJU7" s="29"/>
      <c r="MJV7" s="29">
        <v>1318.5800999999999</v>
      </c>
      <c r="MJW7" s="29"/>
      <c r="MJX7" s="29"/>
      <c r="MJY7" s="29"/>
      <c r="MJZ7" s="29">
        <v>3059.4103999999998</v>
      </c>
      <c r="MKA7" s="29"/>
      <c r="MKB7" s="29"/>
      <c r="MKC7" s="29"/>
      <c r="MKD7" s="29">
        <v>1365.3648000000001</v>
      </c>
      <c r="MKE7" s="29"/>
      <c r="MKF7" s="29">
        <v>1791.3</v>
      </c>
      <c r="MKG7" s="29"/>
      <c r="MKH7" s="29"/>
      <c r="MKI7" s="29">
        <v>1642.1855999999998</v>
      </c>
      <c r="MKJ7" s="29"/>
      <c r="MKK7" s="29"/>
      <c r="MKL7" s="29">
        <v>2723.2588000000001</v>
      </c>
      <c r="MKM7" s="29"/>
      <c r="MKN7" s="29">
        <v>1052.6284999999998</v>
      </c>
      <c r="MKO7" s="29"/>
      <c r="MKP7" s="29"/>
      <c r="MKQ7" s="29"/>
      <c r="MKR7" s="29"/>
      <c r="MKS7" s="29">
        <v>1506.952</v>
      </c>
      <c r="MKT7" s="29"/>
      <c r="MKU7" s="29"/>
      <c r="MKV7" s="29"/>
      <c r="MKW7" s="29">
        <v>1820.3696</v>
      </c>
      <c r="MKX7" s="29">
        <v>2413.6428000000001</v>
      </c>
      <c r="MKY7" s="29"/>
      <c r="MKZ7" s="29"/>
      <c r="MLA7" s="29">
        <v>2560.7280000000001</v>
      </c>
      <c r="MLB7" s="29"/>
      <c r="MLC7" s="29"/>
      <c r="MLD7" s="29"/>
      <c r="MLE7" s="29"/>
      <c r="MLF7" s="29">
        <v>2203.0772999999999</v>
      </c>
      <c r="MLG7" s="29"/>
      <c r="MLH7" s="29"/>
      <c r="MLI7" s="29"/>
      <c r="MLJ7" s="29">
        <v>1211.0056</v>
      </c>
      <c r="MLK7" s="29"/>
      <c r="MLL7" s="29"/>
      <c r="MLM7" s="29">
        <v>2244.6071999999999</v>
      </c>
      <c r="MLN7" s="29">
        <v>3249.5907999999999</v>
      </c>
      <c r="MLO7" s="29">
        <v>2535.8464000000004</v>
      </c>
      <c r="MLP7" s="29"/>
      <c r="MLQ7" s="29"/>
      <c r="MLR7" s="29"/>
      <c r="MLS7" s="29">
        <v>1924.8064000000002</v>
      </c>
      <c r="MLT7" s="29"/>
      <c r="MLU7" s="29"/>
      <c r="MLV7" s="29">
        <v>1767.3182999999999</v>
      </c>
      <c r="MLW7" s="29"/>
      <c r="MLX7" s="29">
        <v>1869.2531999999999</v>
      </c>
      <c r="MLY7" s="29"/>
      <c r="MLZ7" s="29"/>
      <c r="MMA7" s="29"/>
      <c r="MMB7" s="29"/>
      <c r="MMC7" s="29"/>
      <c r="MMD7" s="29"/>
      <c r="MME7" s="29"/>
      <c r="MMF7" s="29"/>
      <c r="MMG7" s="29">
        <v>2199.4575</v>
      </c>
      <c r="MMH7" s="29"/>
      <c r="MMI7" s="29"/>
      <c r="MMJ7" s="29"/>
      <c r="MMK7" s="29"/>
      <c r="MML7" s="29">
        <v>1254.7860000000001</v>
      </c>
      <c r="MMM7" s="29">
        <v>2303.7611999999999</v>
      </c>
      <c r="MMN7" s="29">
        <v>1107.9873</v>
      </c>
      <c r="MMO7" s="29"/>
      <c r="MMP7" s="29"/>
      <c r="MMQ7" s="29"/>
      <c r="MMR7" s="29"/>
      <c r="MMS7" s="29">
        <v>2467.1383999999998</v>
      </c>
      <c r="MMT7" s="29"/>
      <c r="MMU7" s="29"/>
      <c r="MMV7" s="29">
        <v>3240.8715000000002</v>
      </c>
      <c r="MMW7" s="29"/>
      <c r="MMX7" s="29"/>
      <c r="MMY7" s="29"/>
      <c r="MMZ7" s="29"/>
      <c r="MNA7" s="29"/>
      <c r="MNB7" s="29"/>
      <c r="MNC7" s="29"/>
      <c r="MND7" s="29">
        <v>2680.2880000000005</v>
      </c>
      <c r="MNE7" s="29"/>
      <c r="MNF7" s="29"/>
      <c r="MNG7" s="29"/>
      <c r="MNH7" s="29"/>
      <c r="MNI7" s="29"/>
      <c r="MNJ7" s="29"/>
      <c r="MNK7" s="29"/>
      <c r="MNL7" s="29"/>
      <c r="MNM7" s="29"/>
      <c r="MNN7" s="29"/>
      <c r="MNO7" s="29">
        <v>1863.8145</v>
      </c>
      <c r="MNP7" s="29"/>
      <c r="MNQ7" s="29"/>
      <c r="MNR7" s="29">
        <v>3518.4884000000002</v>
      </c>
      <c r="MNS7" s="29"/>
      <c r="MNT7" s="29"/>
      <c r="MNU7" s="29"/>
      <c r="MNV7" s="29"/>
      <c r="MNW7" s="29">
        <v>3463.4908</v>
      </c>
      <c r="MNX7" s="29"/>
      <c r="MNY7" s="29">
        <v>2286.54</v>
      </c>
      <c r="MNZ7" s="29"/>
      <c r="MOA7" s="29">
        <v>2116.6163999999999</v>
      </c>
      <c r="MOB7" s="29">
        <v>1312.2479999999998</v>
      </c>
      <c r="MOC7" s="29">
        <v>1836.8244</v>
      </c>
      <c r="MOD7" s="29"/>
      <c r="MOE7" s="29"/>
      <c r="MOF7" s="29">
        <v>3599.4892</v>
      </c>
      <c r="MOG7" s="29"/>
      <c r="MOH7" s="29"/>
      <c r="MOI7" s="29"/>
      <c r="MOJ7" s="29">
        <v>933.29600000000005</v>
      </c>
      <c r="MOK7" s="29"/>
      <c r="MOL7" s="29"/>
      <c r="MOM7" s="29"/>
      <c r="MON7" s="29"/>
      <c r="MOO7" s="29"/>
      <c r="MOP7" s="29"/>
      <c r="MOQ7" s="29"/>
      <c r="MOR7" s="29"/>
      <c r="MOS7" s="29"/>
      <c r="MOT7" s="29"/>
      <c r="MOU7" s="29"/>
      <c r="MOV7" s="29"/>
      <c r="MOW7" s="29"/>
      <c r="MOX7" s="29">
        <v>3070.1823999999997</v>
      </c>
      <c r="MOY7" s="29"/>
      <c r="MOZ7" s="29"/>
      <c r="MPA7" s="29"/>
      <c r="MPB7" s="29"/>
      <c r="MPC7" s="29"/>
      <c r="MPD7" s="29"/>
      <c r="MPE7" s="29"/>
      <c r="MPF7" s="29"/>
      <c r="MPG7" s="29"/>
      <c r="MPH7" s="29"/>
      <c r="MPI7" s="29"/>
      <c r="MPJ7" s="29"/>
      <c r="MPK7" s="29">
        <v>2216.6311999999998</v>
      </c>
      <c r="MPL7" s="29"/>
      <c r="MPM7" s="29">
        <v>3666.8133000000003</v>
      </c>
      <c r="MPN7" s="29"/>
      <c r="MPO7" s="29">
        <v>2459.8201000000004</v>
      </c>
      <c r="MPP7" s="29"/>
      <c r="MPQ7" s="29"/>
      <c r="MPR7" s="29"/>
      <c r="MPS7" s="29"/>
      <c r="MPT7" s="29"/>
      <c r="MPU7" s="29"/>
      <c r="MPV7" s="29"/>
      <c r="MPW7" s="29">
        <v>2914.9904000000001</v>
      </c>
      <c r="MPX7" s="29"/>
      <c r="MPY7" s="29"/>
      <c r="MPZ7" s="29"/>
      <c r="MQA7" s="29"/>
      <c r="MQB7" s="29">
        <v>1200.2693999999999</v>
      </c>
      <c r="MQC7" s="29"/>
      <c r="MQD7" s="29"/>
      <c r="MQE7" s="29"/>
      <c r="MQF7" s="29"/>
      <c r="MQG7" s="29"/>
      <c r="MQH7" s="29"/>
      <c r="MQI7" s="29">
        <v>1403.3505</v>
      </c>
      <c r="MQJ7" s="29"/>
      <c r="MQK7" s="29"/>
      <c r="MQL7" s="29"/>
      <c r="MQM7" s="29"/>
      <c r="MQN7" s="29"/>
      <c r="MQO7" s="29"/>
      <c r="MQP7" s="29">
        <v>3245.538</v>
      </c>
      <c r="MQQ7" s="29"/>
      <c r="MQR7" s="29"/>
      <c r="MQS7" s="29"/>
      <c r="MQT7" s="29">
        <v>913.00710000000004</v>
      </c>
      <c r="MQU7" s="29"/>
      <c r="MQV7" s="29"/>
      <c r="MQW7" s="29"/>
      <c r="MQX7" s="29"/>
      <c r="MQY7" s="29"/>
      <c r="MQZ7" s="29"/>
      <c r="MRA7" s="29">
        <v>4462.9132</v>
      </c>
      <c r="MRB7" s="29"/>
      <c r="MRC7" s="29">
        <v>1744.4288999999999</v>
      </c>
      <c r="MRD7" s="29">
        <v>1687.4605000000001</v>
      </c>
      <c r="MRE7" s="29"/>
      <c r="MRF7" s="29">
        <v>1528.8139999999999</v>
      </c>
      <c r="MRG7" s="29"/>
      <c r="MRH7" s="29"/>
      <c r="MRI7" s="29"/>
      <c r="MRJ7" s="29"/>
      <c r="MRK7" s="29"/>
      <c r="MRL7" s="29"/>
      <c r="MRM7" s="29"/>
      <c r="MRN7" s="29"/>
      <c r="MRO7" s="29"/>
      <c r="MRP7" s="29"/>
      <c r="MRQ7" s="29"/>
      <c r="MRR7" s="29">
        <v>2553.9039000000002</v>
      </c>
      <c r="MRS7" s="29"/>
      <c r="MRT7" s="29"/>
      <c r="MRU7" s="29"/>
      <c r="MRV7" s="29"/>
      <c r="MRW7" s="29"/>
      <c r="MRX7" s="29">
        <v>2735.4834000000001</v>
      </c>
      <c r="MRY7" s="29"/>
      <c r="MRZ7" s="29"/>
      <c r="MSA7" s="29"/>
      <c r="MSB7" s="29"/>
      <c r="MSC7" s="29"/>
      <c r="MSD7" s="29"/>
      <c r="MSE7" s="29"/>
      <c r="MSF7" s="29"/>
      <c r="MSG7" s="29"/>
      <c r="MSH7" s="29"/>
      <c r="MSI7" s="29"/>
      <c r="MSJ7" s="29">
        <v>2441.3939999999998</v>
      </c>
      <c r="MSK7" s="29"/>
      <c r="MSL7" s="29">
        <v>1961.8612000000001</v>
      </c>
      <c r="MSM7" s="29"/>
      <c r="MSN7" s="29"/>
      <c r="MSO7" s="29">
        <v>1288.2303999999999</v>
      </c>
      <c r="MSP7" s="29"/>
      <c r="MSQ7" s="29"/>
      <c r="MSR7" s="29"/>
      <c r="MSS7" s="29"/>
      <c r="MST7" s="29"/>
      <c r="MSU7" s="29"/>
      <c r="MSV7" s="29"/>
      <c r="MSW7" s="29">
        <v>1975.8501000000001</v>
      </c>
      <c r="MSX7" s="29">
        <v>2872.2031999999999</v>
      </c>
      <c r="MSY7" s="29"/>
      <c r="MSZ7" s="29"/>
      <c r="MTA7" s="29">
        <v>2502.2312000000002</v>
      </c>
      <c r="MTB7" s="29"/>
      <c r="MTC7" s="29"/>
      <c r="MTD7" s="29">
        <v>2291.8319999999999</v>
      </c>
      <c r="MTE7" s="29"/>
      <c r="MTF7" s="29"/>
      <c r="MTG7" s="29"/>
      <c r="MTH7" s="29"/>
      <c r="MTI7" s="29"/>
      <c r="MTJ7" s="29">
        <v>2373.5365999999999</v>
      </c>
      <c r="MTK7" s="29"/>
      <c r="MTL7" s="29"/>
      <c r="MTM7" s="29"/>
      <c r="MTN7" s="29"/>
      <c r="MTO7" s="29">
        <v>1767.414</v>
      </c>
      <c r="MTP7" s="29"/>
      <c r="MTQ7" s="29"/>
      <c r="MTR7" s="29"/>
      <c r="MTS7" s="29"/>
      <c r="MTT7" s="29"/>
      <c r="MTU7" s="29"/>
      <c r="MTV7" s="29"/>
      <c r="MTW7" s="29">
        <v>1790.2597999999998</v>
      </c>
      <c r="MTX7" s="29"/>
      <c r="MTY7" s="29"/>
      <c r="MTZ7" s="29">
        <v>1894.6733999999999</v>
      </c>
      <c r="MUA7" s="29"/>
      <c r="MUB7" s="29"/>
      <c r="MUC7" s="29"/>
      <c r="MUD7" s="29"/>
      <c r="MUE7" s="29"/>
      <c r="MUF7" s="29"/>
      <c r="MUG7" s="29"/>
      <c r="MUH7" s="29"/>
      <c r="MUI7" s="29"/>
      <c r="MUJ7" s="29">
        <v>1526.973</v>
      </c>
      <c r="MUK7" s="29"/>
      <c r="MUL7" s="29"/>
      <c r="MUM7" s="29"/>
      <c r="MUN7" s="29"/>
      <c r="MUO7" s="29">
        <v>1368.395</v>
      </c>
      <c r="MUP7" s="29"/>
      <c r="MUQ7" s="29">
        <v>4072.7379999999998</v>
      </c>
      <c r="MUR7" s="29"/>
      <c r="MUS7" s="29"/>
      <c r="MUT7" s="29"/>
      <c r="MUU7" s="29">
        <v>2411.1131999999998</v>
      </c>
      <c r="MUV7" s="29">
        <v>1678.5889999999999</v>
      </c>
      <c r="MUW7" s="29">
        <v>4648.1966000000002</v>
      </c>
      <c r="MUX7" s="29"/>
      <c r="MUY7" s="29"/>
      <c r="MUZ7" s="29">
        <v>1633.7351999999998</v>
      </c>
      <c r="MVA7" s="29">
        <v>1107.423</v>
      </c>
      <c r="MVB7" s="29"/>
      <c r="MVC7" s="29"/>
      <c r="MVD7" s="29"/>
      <c r="MVE7" s="29"/>
      <c r="MVF7" s="29">
        <v>2163.4949999999999</v>
      </c>
      <c r="MVG7" s="29"/>
      <c r="MVH7" s="29"/>
      <c r="MVI7" s="29"/>
      <c r="MVJ7" s="29"/>
      <c r="MVK7" s="29"/>
      <c r="MVL7" s="29"/>
      <c r="MVM7" s="29"/>
      <c r="MVN7" s="29">
        <v>4014.0480000000002</v>
      </c>
      <c r="MVO7" s="29"/>
      <c r="MVP7" s="29">
        <v>2483.9684999999999</v>
      </c>
      <c r="MVQ7" s="29"/>
      <c r="MVR7" s="29"/>
      <c r="MVS7" s="29">
        <v>1732.5416999999998</v>
      </c>
      <c r="MVT7" s="29"/>
      <c r="MVU7" s="29"/>
      <c r="MVV7" s="29">
        <v>3358.7918</v>
      </c>
      <c r="MVW7" s="29"/>
      <c r="MVX7" s="29"/>
      <c r="MVY7" s="29">
        <v>3879.4220999999998</v>
      </c>
      <c r="MVZ7" s="29"/>
      <c r="MWA7" s="29"/>
      <c r="MWB7" s="29"/>
      <c r="MWC7" s="29"/>
      <c r="MWD7" s="29"/>
      <c r="MWE7" s="29"/>
      <c r="MWF7" s="29"/>
      <c r="MWG7" s="29">
        <v>2612.3793000000001</v>
      </c>
      <c r="MWH7" s="29">
        <v>3692.0524</v>
      </c>
      <c r="MWI7" s="29">
        <v>2266.7205000000004</v>
      </c>
      <c r="MWJ7" s="29"/>
      <c r="MWK7" s="29"/>
      <c r="MWL7" s="29">
        <v>3049.57</v>
      </c>
      <c r="MWM7" s="29"/>
      <c r="MWN7" s="29"/>
      <c r="MWO7" s="29"/>
      <c r="MWP7" s="29"/>
      <c r="MWQ7" s="29"/>
      <c r="MWR7" s="29"/>
      <c r="MWS7" s="29"/>
      <c r="MWT7" s="29"/>
      <c r="MWU7" s="29"/>
      <c r="MWV7" s="29"/>
      <c r="MWW7" s="29"/>
      <c r="MWX7" s="29"/>
      <c r="MWY7" s="29"/>
      <c r="MWZ7" s="29"/>
      <c r="MXA7" s="29">
        <v>2230.2431999999999</v>
      </c>
      <c r="MXB7" s="29"/>
      <c r="MXC7" s="29"/>
      <c r="MXD7" s="29"/>
      <c r="MXE7" s="29">
        <v>2394.7658000000001</v>
      </c>
      <c r="MXF7" s="29">
        <v>1989.3778</v>
      </c>
      <c r="MXG7" s="29"/>
      <c r="MXH7" s="29"/>
      <c r="MXI7" s="29"/>
      <c r="MXJ7" s="29"/>
      <c r="MXK7" s="29"/>
      <c r="MXL7" s="29"/>
      <c r="MXM7" s="29"/>
      <c r="MXN7" s="29">
        <v>2442.9924000000001</v>
      </c>
      <c r="MXO7" s="29"/>
      <c r="MXP7" s="29"/>
      <c r="MXQ7" s="29"/>
      <c r="MXR7" s="29">
        <v>2199.5379999999996</v>
      </c>
      <c r="MXS7" s="29"/>
      <c r="MXT7" s="29"/>
      <c r="MXU7" s="29">
        <v>2459.6415999999999</v>
      </c>
      <c r="MXV7" s="29"/>
      <c r="MXW7" s="29"/>
      <c r="MXX7" s="29"/>
      <c r="MXY7" s="29">
        <v>2157.7041999999997</v>
      </c>
      <c r="MXZ7" s="29"/>
      <c r="MYA7" s="29">
        <v>1915.5135999999998</v>
      </c>
      <c r="MYB7" s="29"/>
      <c r="MYC7" s="29">
        <v>1787.3440000000001</v>
      </c>
      <c r="MYD7" s="29"/>
      <c r="MYE7" s="29"/>
      <c r="MYF7" s="29"/>
      <c r="MYG7" s="29"/>
      <c r="MYH7" s="29"/>
      <c r="MYI7" s="29">
        <v>3344.5858000000003</v>
      </c>
      <c r="MYJ7" s="29"/>
      <c r="MYK7" s="29">
        <v>2764.4276</v>
      </c>
      <c r="MYL7" s="29"/>
      <c r="MYM7" s="29"/>
      <c r="MYN7" s="29"/>
      <c r="MYO7" s="29"/>
      <c r="MYP7" s="29"/>
      <c r="MYQ7" s="29"/>
      <c r="MYR7" s="29">
        <v>4772.2166999999999</v>
      </c>
      <c r="MYS7" s="29"/>
      <c r="MYT7" s="29"/>
      <c r="MYU7" s="29"/>
      <c r="MYV7" s="29">
        <v>1010.8584</v>
      </c>
      <c r="MYW7" s="29"/>
      <c r="MYX7" s="29"/>
      <c r="MYY7" s="29"/>
      <c r="MYZ7" s="29"/>
      <c r="MZA7" s="29"/>
      <c r="MZB7" s="29"/>
      <c r="MZC7" s="29"/>
      <c r="MZD7" s="29"/>
      <c r="MZE7" s="29"/>
      <c r="MZF7" s="29"/>
      <c r="MZG7" s="29"/>
      <c r="MZH7" s="29"/>
      <c r="MZI7" s="29"/>
      <c r="MZJ7" s="29">
        <v>2268.6988000000001</v>
      </c>
      <c r="MZK7" s="29"/>
      <c r="MZL7" s="29"/>
      <c r="MZM7" s="29">
        <v>2550.2828000000004</v>
      </c>
      <c r="MZN7" s="29"/>
      <c r="MZO7" s="29"/>
      <c r="MZP7" s="29"/>
      <c r="MZQ7" s="29"/>
      <c r="MZR7" s="29"/>
      <c r="MZS7" s="29">
        <v>2937.9799000000003</v>
      </c>
      <c r="MZT7" s="29"/>
      <c r="MZU7" s="29"/>
      <c r="MZV7" s="29"/>
      <c r="MZW7" s="29"/>
      <c r="MZX7" s="29"/>
      <c r="MZY7" s="29"/>
      <c r="MZZ7" s="29">
        <v>2199.4090000000001</v>
      </c>
      <c r="NAA7" s="29"/>
      <c r="NAB7" s="29"/>
      <c r="NAC7" s="29">
        <v>2420.1486</v>
      </c>
      <c r="NAD7" s="29"/>
      <c r="NAE7" s="29"/>
      <c r="NAF7" s="29"/>
      <c r="NAG7" s="29">
        <v>1748.2248</v>
      </c>
      <c r="NAH7" s="29"/>
      <c r="NAI7" s="29"/>
      <c r="NAJ7" s="29"/>
      <c r="NAK7" s="29"/>
      <c r="NAL7" s="29">
        <v>2292.7914000000001</v>
      </c>
      <c r="NAM7" s="29">
        <v>1695.4124999999999</v>
      </c>
      <c r="NAN7" s="29"/>
      <c r="NAO7" s="29"/>
      <c r="NAP7" s="29"/>
      <c r="NAQ7" s="29"/>
      <c r="NAR7" s="29"/>
      <c r="NAS7" s="29"/>
      <c r="NAT7" s="29"/>
      <c r="NAU7" s="29"/>
      <c r="NAV7" s="29"/>
      <c r="NAW7" s="29"/>
      <c r="NAX7" s="29"/>
      <c r="NAY7" s="29"/>
      <c r="NAZ7" s="29"/>
      <c r="NBA7" s="29"/>
      <c r="NBB7" s="29">
        <v>2078.2386000000001</v>
      </c>
      <c r="NBC7" s="29"/>
      <c r="NBD7" s="29">
        <v>1487.902</v>
      </c>
      <c r="NBE7" s="29"/>
      <c r="NBF7" s="29">
        <v>1443.7420000000002</v>
      </c>
      <c r="NBG7" s="29">
        <v>2490.0479999999998</v>
      </c>
      <c r="NBH7" s="29"/>
      <c r="NBI7" s="29"/>
      <c r="NBJ7" s="29"/>
      <c r="NBK7" s="29"/>
      <c r="NBL7" s="29">
        <v>3282.0886</v>
      </c>
      <c r="NBM7" s="29"/>
      <c r="NBN7" s="29"/>
      <c r="NBO7" s="29"/>
      <c r="NBP7" s="29"/>
      <c r="NBQ7" s="29"/>
      <c r="NBR7" s="29"/>
      <c r="NBS7" s="29"/>
      <c r="NBT7" s="29"/>
      <c r="NBU7" s="29"/>
      <c r="NBV7" s="29"/>
      <c r="NBW7" s="29"/>
      <c r="NBX7" s="29"/>
      <c r="NBY7" s="29"/>
      <c r="NBZ7" s="29"/>
      <c r="NCA7" s="29"/>
      <c r="NCB7" s="29">
        <v>2854.5789999999997</v>
      </c>
      <c r="NCC7" s="29"/>
      <c r="NCD7" s="29"/>
      <c r="NCE7" s="29"/>
      <c r="NCF7" s="29"/>
      <c r="NCG7" s="29"/>
      <c r="NCH7" s="29"/>
      <c r="NCI7" s="29">
        <v>1812.2002</v>
      </c>
      <c r="NCJ7" s="29"/>
      <c r="NCK7" s="29"/>
      <c r="NCL7" s="29">
        <v>2402.1563999999998</v>
      </c>
      <c r="NCM7" s="29"/>
      <c r="NCN7" s="29"/>
      <c r="NCO7" s="29">
        <v>2963.4722000000002</v>
      </c>
      <c r="NCP7" s="29"/>
      <c r="NCQ7" s="29"/>
      <c r="NCR7" s="29"/>
      <c r="NCS7" s="29"/>
      <c r="NCT7" s="29"/>
      <c r="NCU7" s="29"/>
      <c r="NCV7" s="29">
        <v>2128.8113999999996</v>
      </c>
      <c r="NCW7" s="29"/>
      <c r="NCX7" s="29"/>
      <c r="NCY7" s="29"/>
      <c r="NCZ7" s="29"/>
      <c r="NDA7" s="29"/>
      <c r="NDB7" s="29"/>
      <c r="NDC7" s="29"/>
      <c r="NDD7" s="29"/>
      <c r="NDE7" s="29"/>
      <c r="NDF7" s="29"/>
      <c r="NDG7" s="29"/>
      <c r="NDH7" s="29"/>
      <c r="NDI7" s="29"/>
      <c r="NDJ7" s="29"/>
      <c r="NDK7" s="29"/>
      <c r="NDL7" s="29">
        <v>2751.2460000000001</v>
      </c>
      <c r="NDM7" s="29">
        <v>2032.6115</v>
      </c>
      <c r="NDN7" s="29">
        <v>986.95710000000008</v>
      </c>
      <c r="NDO7" s="29"/>
      <c r="NDP7" s="29"/>
      <c r="NDQ7" s="29">
        <v>2335.5328</v>
      </c>
      <c r="NDR7" s="29">
        <v>1749.0636</v>
      </c>
      <c r="NDS7" s="29"/>
      <c r="NDT7" s="29"/>
      <c r="NDU7" s="29"/>
      <c r="NDV7" s="29"/>
      <c r="NDW7" s="29"/>
      <c r="NDX7" s="29"/>
      <c r="NDY7" s="29"/>
      <c r="NDZ7" s="29"/>
      <c r="NEA7" s="29"/>
      <c r="NEB7" s="29"/>
      <c r="NEC7" s="29"/>
      <c r="NED7" s="29"/>
      <c r="NEE7" s="29"/>
      <c r="NEF7" s="29"/>
      <c r="NEG7" s="29"/>
      <c r="NEH7" s="29"/>
      <c r="NEI7" s="29">
        <v>1554.8268000000003</v>
      </c>
      <c r="NEJ7" s="29">
        <v>2354.8899000000001</v>
      </c>
      <c r="NEK7" s="29">
        <v>2199.0419999999999</v>
      </c>
      <c r="NEL7" s="29"/>
      <c r="NEM7" s="29"/>
      <c r="NEN7" s="29"/>
      <c r="NEO7" s="29"/>
      <c r="NEP7" s="29">
        <v>1901.7071999999998</v>
      </c>
      <c r="NEQ7" s="29"/>
      <c r="NER7" s="29"/>
      <c r="NES7" s="29">
        <v>1254.7011</v>
      </c>
      <c r="NET7" s="29"/>
      <c r="NEU7" s="29"/>
      <c r="NEV7" s="29"/>
      <c r="NEW7" s="29">
        <v>2256.85</v>
      </c>
      <c r="NEX7" s="29">
        <v>2761.9272000000001</v>
      </c>
      <c r="NEY7" s="29"/>
      <c r="NEZ7" s="29"/>
      <c r="NFA7" s="29"/>
      <c r="NFB7" s="29"/>
      <c r="NFC7" s="29"/>
      <c r="NFD7" s="29"/>
      <c r="NFE7" s="29"/>
      <c r="NFF7" s="29"/>
      <c r="NFG7" s="29"/>
      <c r="NFH7" s="29"/>
      <c r="NFI7" s="29"/>
      <c r="NFJ7" s="29"/>
      <c r="NFK7" s="29"/>
      <c r="NFL7" s="29"/>
      <c r="NFM7" s="29"/>
      <c r="NFN7" s="29"/>
      <c r="NFO7" s="29"/>
      <c r="NFP7" s="29"/>
      <c r="NFQ7" s="29"/>
      <c r="NFR7" s="29"/>
      <c r="NFS7" s="29"/>
      <c r="NFT7" s="29"/>
      <c r="NFU7" s="29">
        <v>2165.2344000000003</v>
      </c>
      <c r="NFV7" s="29">
        <v>3627.0524999999998</v>
      </c>
      <c r="NFW7" s="29"/>
      <c r="NFX7" s="29">
        <v>2345.1364000000003</v>
      </c>
      <c r="NFY7" s="29"/>
      <c r="NFZ7" s="29"/>
      <c r="NGA7" s="29"/>
      <c r="NGB7" s="29">
        <v>2030.31</v>
      </c>
      <c r="NGC7" s="29"/>
      <c r="NGD7" s="29"/>
      <c r="NGE7" s="29"/>
      <c r="NGF7" s="29"/>
      <c r="NGG7" s="29"/>
      <c r="NGH7" s="29"/>
      <c r="NGI7" s="29"/>
      <c r="NGJ7" s="29"/>
      <c r="NGK7" s="29">
        <v>1614.6824999999999</v>
      </c>
      <c r="NGL7" s="29"/>
      <c r="NGM7" s="29"/>
      <c r="NGN7" s="29"/>
      <c r="NGO7" s="29"/>
      <c r="NGP7" s="29"/>
      <c r="NGQ7" s="29"/>
      <c r="NGR7" s="29">
        <v>1867.5981000000002</v>
      </c>
      <c r="NGS7" s="29"/>
      <c r="NGT7" s="29"/>
      <c r="NGU7" s="29"/>
      <c r="NGV7" s="29"/>
      <c r="NGW7" s="29"/>
      <c r="NGX7" s="29"/>
      <c r="NGY7" s="29"/>
      <c r="NGZ7" s="29"/>
      <c r="NHA7" s="29"/>
      <c r="NHB7" s="29"/>
      <c r="NHC7" s="29">
        <v>2582.5727999999999</v>
      </c>
      <c r="NHD7" s="29"/>
      <c r="NHE7" s="29"/>
      <c r="NHF7" s="29"/>
      <c r="NHG7" s="29"/>
      <c r="NHH7" s="29"/>
      <c r="NHI7" s="29"/>
      <c r="NHJ7" s="29"/>
      <c r="NHK7" s="29"/>
      <c r="NHL7" s="29"/>
      <c r="NHM7" s="29"/>
      <c r="NHN7" s="29"/>
      <c r="NHO7" s="29"/>
      <c r="NHP7" s="29"/>
      <c r="NHQ7" s="29"/>
      <c r="NHR7" s="29"/>
      <c r="NHS7" s="29"/>
      <c r="NHT7" s="29">
        <v>3452.6320000000001</v>
      </c>
      <c r="NHU7" s="29"/>
      <c r="NHV7" s="29"/>
      <c r="NHW7" s="29"/>
      <c r="NHX7" s="29"/>
      <c r="NHY7" s="29"/>
      <c r="NHZ7" s="29"/>
      <c r="NIA7" s="29"/>
      <c r="NIB7" s="29"/>
      <c r="NIC7" s="29"/>
      <c r="NID7" s="29"/>
      <c r="NIE7" s="29"/>
      <c r="NIF7" s="29"/>
      <c r="NIG7" s="29"/>
      <c r="NIH7" s="29"/>
      <c r="NII7" s="29"/>
      <c r="NIJ7" s="29"/>
      <c r="NIK7" s="29"/>
      <c r="NIL7" s="29"/>
      <c r="NIM7" s="29">
        <v>3032.2060999999999</v>
      </c>
      <c r="NIN7" s="29"/>
      <c r="NIO7" s="29">
        <v>2233.5072</v>
      </c>
      <c r="NIP7" s="29"/>
      <c r="NIQ7" s="29"/>
      <c r="NIR7" s="29">
        <v>3950.2867999999999</v>
      </c>
      <c r="NIS7" s="29"/>
      <c r="NIT7" s="29"/>
      <c r="NIU7" s="29"/>
      <c r="NIV7" s="29">
        <v>2063.5956000000001</v>
      </c>
      <c r="NIW7" s="29"/>
      <c r="NIX7" s="29"/>
      <c r="NIY7" s="29"/>
      <c r="NIZ7" s="29"/>
      <c r="NJA7" s="29"/>
      <c r="NJB7" s="29"/>
      <c r="NJC7" s="29"/>
      <c r="NJD7" s="29"/>
      <c r="NJE7" s="29"/>
      <c r="NJF7" s="29">
        <v>3293.3803999999996</v>
      </c>
      <c r="NJG7" s="29">
        <v>2956.3335999999999</v>
      </c>
      <c r="NJH7" s="29"/>
      <c r="NJI7" s="29"/>
      <c r="NJJ7" s="29"/>
      <c r="NJK7" s="29"/>
      <c r="NJL7" s="29"/>
      <c r="NJM7" s="29"/>
      <c r="NJN7" s="29"/>
      <c r="NJO7" s="29"/>
      <c r="NJP7" s="29"/>
      <c r="NJQ7" s="29">
        <v>1976.6742000000002</v>
      </c>
      <c r="NJR7" s="29"/>
      <c r="NJS7" s="29">
        <v>3836.0499000000004</v>
      </c>
      <c r="NJT7" s="29"/>
      <c r="NJU7" s="29"/>
      <c r="NJV7" s="29"/>
      <c r="NJW7" s="29"/>
      <c r="NJX7" s="29"/>
      <c r="NJY7" s="29">
        <v>2025.5644</v>
      </c>
      <c r="NJZ7" s="29"/>
      <c r="NKA7" s="29">
        <v>2610.8820000000005</v>
      </c>
      <c r="NKB7" s="29"/>
      <c r="NKC7" s="29">
        <v>1656.3520000000001</v>
      </c>
      <c r="NKD7" s="29"/>
      <c r="NKE7" s="29"/>
      <c r="NKF7" s="29"/>
      <c r="NKG7" s="29"/>
      <c r="NKH7" s="29"/>
      <c r="NKI7" s="29">
        <v>1903.6911</v>
      </c>
      <c r="NKJ7" s="29"/>
      <c r="NKK7" s="29">
        <v>2351.192</v>
      </c>
      <c r="NKL7" s="29">
        <v>1907.6759999999999</v>
      </c>
      <c r="NKM7" s="29"/>
      <c r="NKN7" s="29"/>
      <c r="NKO7" s="29"/>
      <c r="NKP7" s="29"/>
      <c r="NKQ7" s="29"/>
      <c r="NKR7" s="29"/>
      <c r="NKS7" s="29">
        <v>5834.9996000000001</v>
      </c>
      <c r="NKT7" s="29"/>
      <c r="NKU7" s="29"/>
      <c r="NKV7" s="29"/>
      <c r="NKW7" s="29">
        <v>3016.7001</v>
      </c>
      <c r="NKX7" s="29">
        <v>2000.5183</v>
      </c>
      <c r="NKY7" s="29"/>
      <c r="NKZ7" s="29"/>
      <c r="NLA7" s="29">
        <v>2963.3383999999996</v>
      </c>
      <c r="NLB7" s="29">
        <v>3839.3459999999995</v>
      </c>
      <c r="NLC7" s="29"/>
      <c r="NLD7" s="29">
        <v>1632.93</v>
      </c>
      <c r="NLE7" s="29"/>
      <c r="NLF7" s="29"/>
      <c r="NLG7" s="29"/>
      <c r="NLH7" s="29"/>
      <c r="NLI7" s="29"/>
      <c r="NLJ7" s="29"/>
      <c r="NLK7" s="29">
        <v>3488.4504000000002</v>
      </c>
      <c r="NLL7" s="29"/>
      <c r="NLM7" s="29"/>
      <c r="NLN7" s="29">
        <v>1784.9678999999999</v>
      </c>
      <c r="NLO7" s="29"/>
      <c r="NLP7" s="29"/>
      <c r="NLQ7" s="29"/>
      <c r="NLR7" s="29"/>
      <c r="NLS7" s="29"/>
      <c r="NLT7" s="29"/>
      <c r="NLU7" s="29"/>
      <c r="NLV7" s="29">
        <v>1708.0065</v>
      </c>
      <c r="NLW7" s="29">
        <v>1569.277</v>
      </c>
      <c r="NLX7" s="29"/>
      <c r="NLY7" s="29"/>
      <c r="NLZ7" s="29"/>
      <c r="NMA7" s="29"/>
      <c r="NMB7" s="29"/>
      <c r="NMC7" s="29"/>
      <c r="NMD7" s="29"/>
      <c r="NME7" s="29"/>
      <c r="NMF7" s="29">
        <v>3403.08</v>
      </c>
      <c r="NMG7" s="29"/>
      <c r="NMH7" s="29"/>
      <c r="NMI7" s="29"/>
      <c r="NMJ7" s="29"/>
      <c r="NMK7" s="29"/>
      <c r="NML7" s="29">
        <v>2824.1772999999994</v>
      </c>
      <c r="NMM7" s="29"/>
      <c r="NMN7" s="29">
        <v>1777.8074999999999</v>
      </c>
      <c r="NMO7" s="29"/>
      <c r="NMP7" s="29"/>
      <c r="NMQ7" s="29">
        <v>2643.8440000000001</v>
      </c>
      <c r="NMR7" s="29">
        <v>1564.2584000000002</v>
      </c>
      <c r="NMS7" s="29">
        <v>2082.8548000000001</v>
      </c>
      <c r="NMT7" s="29"/>
      <c r="NMU7" s="29"/>
      <c r="NMV7" s="29"/>
      <c r="NMW7" s="29"/>
      <c r="NMX7" s="29"/>
      <c r="NMY7" s="29"/>
      <c r="NMZ7" s="29">
        <v>2200.5306</v>
      </c>
      <c r="NNA7" s="29"/>
      <c r="NNB7" s="29"/>
      <c r="NNC7" s="29"/>
      <c r="NND7" s="29">
        <v>3013.0237999999999</v>
      </c>
      <c r="NNE7" s="29"/>
      <c r="NNF7" s="29"/>
      <c r="NNG7" s="29"/>
      <c r="NNH7" s="29"/>
      <c r="NNI7" s="29"/>
      <c r="NNJ7" s="29"/>
      <c r="NNK7" s="29"/>
      <c r="NNL7" s="29"/>
      <c r="NNM7" s="29"/>
      <c r="NNN7" s="29">
        <v>4019.4707999999996</v>
      </c>
      <c r="NNO7" s="29"/>
      <c r="NNP7" s="29">
        <v>1503.6248000000001</v>
      </c>
      <c r="NNQ7" s="29">
        <v>3101.4165000000003</v>
      </c>
      <c r="NNR7" s="29"/>
      <c r="NNS7" s="29"/>
      <c r="NNT7" s="29"/>
      <c r="NNU7" s="29"/>
      <c r="NNV7" s="29"/>
      <c r="NNW7" s="29"/>
      <c r="NNX7" s="29">
        <v>2230.2995000000001</v>
      </c>
      <c r="NNY7" s="29"/>
      <c r="NNZ7" s="29">
        <v>3993.3824</v>
      </c>
      <c r="NOA7" s="29"/>
      <c r="NOB7" s="29"/>
      <c r="NOC7" s="29"/>
      <c r="NOD7" s="29"/>
      <c r="NOE7" s="29"/>
      <c r="NOF7" s="29">
        <v>3242.5320000000002</v>
      </c>
      <c r="NOG7" s="29"/>
      <c r="NOH7" s="29"/>
      <c r="NOI7" s="29">
        <v>3916.6763999999994</v>
      </c>
      <c r="NOJ7" s="29"/>
      <c r="NOK7" s="29"/>
      <c r="NOL7" s="29"/>
      <c r="NOM7" s="29"/>
      <c r="NON7" s="29"/>
      <c r="NOO7" s="29">
        <v>4850.8963999999996</v>
      </c>
      <c r="NOP7" s="29">
        <v>1898.7665000000002</v>
      </c>
      <c r="NOQ7" s="29"/>
      <c r="NOR7" s="29">
        <v>1717.7032000000002</v>
      </c>
      <c r="NOS7" s="29">
        <v>3612.5473999999999</v>
      </c>
      <c r="NOT7" s="29"/>
      <c r="NOU7" s="29">
        <v>2790.4151999999999</v>
      </c>
      <c r="NOV7" s="29"/>
      <c r="NOW7" s="29"/>
      <c r="NOX7" s="29"/>
      <c r="NOY7" s="29"/>
      <c r="NOZ7" s="29"/>
      <c r="NPA7" s="29"/>
      <c r="NPB7" s="29"/>
      <c r="NPC7" s="29"/>
      <c r="NPD7" s="29">
        <v>1514.2249999999999</v>
      </c>
      <c r="NPE7" s="29"/>
      <c r="NPF7" s="29"/>
      <c r="NPG7" s="29"/>
      <c r="NPH7" s="29"/>
      <c r="NPI7" s="29">
        <v>1679.09</v>
      </c>
      <c r="NPJ7" s="29"/>
      <c r="NPK7" s="29"/>
      <c r="NPL7" s="29"/>
      <c r="NPM7" s="29">
        <v>3146.1986999999999</v>
      </c>
      <c r="NPN7" s="29"/>
      <c r="NPO7" s="29"/>
      <c r="NPP7" s="29"/>
      <c r="NPQ7" s="29"/>
      <c r="NPR7" s="29"/>
      <c r="NPS7" s="29"/>
      <c r="NPT7" s="29"/>
      <c r="NPU7" s="29">
        <v>2064.404</v>
      </c>
      <c r="NPV7" s="29"/>
      <c r="NPW7" s="29"/>
      <c r="NPX7" s="29"/>
      <c r="NPY7" s="29"/>
      <c r="NPZ7" s="29"/>
      <c r="NQA7" s="29"/>
      <c r="NQB7" s="29"/>
      <c r="NQC7" s="29"/>
      <c r="NQD7" s="29"/>
      <c r="NQE7" s="29"/>
      <c r="NQF7" s="29">
        <v>1568.259</v>
      </c>
      <c r="NQG7" s="29"/>
      <c r="NQH7" s="29"/>
      <c r="NQI7" s="29"/>
      <c r="NQJ7" s="29"/>
      <c r="NQK7" s="29"/>
      <c r="NQL7" s="29"/>
      <c r="NQM7" s="29"/>
      <c r="NQN7" s="29"/>
      <c r="NQO7" s="29"/>
      <c r="NQP7" s="29">
        <v>2260.3630000000003</v>
      </c>
      <c r="NQQ7" s="29">
        <v>3198.5549999999998</v>
      </c>
      <c r="NQR7" s="29">
        <v>3657.7474000000002</v>
      </c>
      <c r="NQS7" s="29"/>
      <c r="NQT7" s="29"/>
      <c r="NQU7" s="29">
        <v>1757.3543999999999</v>
      </c>
      <c r="NQV7" s="29"/>
      <c r="NQW7" s="29"/>
      <c r="NQX7" s="29"/>
      <c r="NQY7" s="29">
        <v>2346.768</v>
      </c>
      <c r="NQZ7" s="29"/>
      <c r="NRA7" s="29"/>
      <c r="NRB7" s="29"/>
      <c r="NRC7" s="29"/>
      <c r="NRD7" s="29"/>
      <c r="NRE7" s="29"/>
      <c r="NRF7" s="29"/>
      <c r="NRG7" s="29"/>
      <c r="NRH7" s="29"/>
      <c r="NRI7" s="29"/>
      <c r="NRJ7" s="29"/>
      <c r="NRK7" s="29"/>
      <c r="NRL7" s="29"/>
      <c r="NRM7" s="29"/>
      <c r="NRN7" s="29"/>
      <c r="NRO7" s="29"/>
      <c r="NRP7" s="29"/>
      <c r="NRQ7" s="29">
        <v>2187.3894</v>
      </c>
      <c r="NRR7" s="29"/>
      <c r="NRS7" s="29">
        <v>2286.7379999999998</v>
      </c>
      <c r="NRT7" s="29"/>
      <c r="NRU7" s="29">
        <v>3251.6988000000001</v>
      </c>
      <c r="NRV7" s="29"/>
      <c r="NRW7" s="29"/>
      <c r="NRX7" s="29"/>
      <c r="NRY7" s="29">
        <v>3274.6320000000001</v>
      </c>
      <c r="NRZ7" s="29">
        <v>3387.9980000000005</v>
      </c>
      <c r="NSA7" s="29"/>
      <c r="NSB7" s="29"/>
      <c r="NSC7" s="29"/>
      <c r="NSD7" s="29"/>
      <c r="NSE7" s="29"/>
      <c r="NSF7" s="29">
        <v>1156.3090000000002</v>
      </c>
      <c r="NSG7" s="29">
        <v>2411.2282</v>
      </c>
      <c r="NSH7" s="29"/>
      <c r="NSI7" s="29"/>
      <c r="NSJ7" s="29"/>
      <c r="NSK7" s="29"/>
      <c r="NSL7" s="29"/>
      <c r="NSM7" s="29"/>
      <c r="NSN7" s="29"/>
      <c r="NSO7" s="29"/>
      <c r="NSP7" s="29">
        <v>1716.1908000000001</v>
      </c>
      <c r="NSQ7" s="29"/>
      <c r="NSR7" s="29"/>
      <c r="NSS7" s="29"/>
      <c r="NST7" s="29"/>
      <c r="NSU7" s="29"/>
      <c r="NSV7" s="29"/>
      <c r="NSW7" s="29"/>
      <c r="NSX7" s="29"/>
      <c r="NSY7" s="29"/>
      <c r="NSZ7" s="29"/>
      <c r="NTA7" s="29"/>
      <c r="NTB7" s="29"/>
      <c r="NTC7" s="29"/>
      <c r="NTD7" s="29"/>
      <c r="NTE7" s="29">
        <v>2367.5475000000001</v>
      </c>
      <c r="NTF7" s="29"/>
      <c r="NTG7" s="29"/>
      <c r="NTH7" s="29">
        <v>1379.4618</v>
      </c>
      <c r="NTI7" s="29"/>
      <c r="NTJ7" s="29"/>
      <c r="NTK7" s="29">
        <v>4714.5</v>
      </c>
      <c r="NTL7" s="29"/>
      <c r="NTM7" s="29"/>
      <c r="NTN7" s="29">
        <v>2271.3462</v>
      </c>
      <c r="NTO7" s="29">
        <v>2187.0079000000005</v>
      </c>
      <c r="NTP7" s="29"/>
      <c r="NTQ7" s="29">
        <v>2335.8986</v>
      </c>
      <c r="NTR7" s="29"/>
      <c r="NTS7" s="29"/>
      <c r="NTT7" s="29"/>
      <c r="NTU7" s="29">
        <v>1648.8879999999999</v>
      </c>
      <c r="NTV7" s="29"/>
      <c r="NTW7" s="29">
        <v>2885.8244999999997</v>
      </c>
      <c r="NTX7" s="29">
        <v>2901.4748</v>
      </c>
      <c r="NTY7" s="29"/>
      <c r="NTZ7" s="29"/>
      <c r="NUA7" s="29"/>
      <c r="NUB7" s="29"/>
      <c r="NUC7" s="29"/>
      <c r="NUD7" s="29"/>
      <c r="NUE7" s="29"/>
      <c r="NUF7" s="29"/>
      <c r="NUG7" s="29"/>
      <c r="NUH7" s="29"/>
      <c r="NUI7" s="29"/>
      <c r="NUJ7" s="29"/>
      <c r="NUK7" s="29">
        <v>2137.1999999999998</v>
      </c>
      <c r="NUL7" s="29"/>
      <c r="NUM7" s="29"/>
      <c r="NUN7" s="29"/>
      <c r="NUO7" s="29"/>
      <c r="NUP7" s="29"/>
      <c r="NUQ7" s="29"/>
      <c r="NUR7" s="29"/>
      <c r="NUS7" s="29"/>
      <c r="NUT7" s="29"/>
      <c r="NUU7" s="29">
        <v>2168.7211000000002</v>
      </c>
      <c r="NUV7" s="29"/>
      <c r="NUW7" s="29"/>
      <c r="NUX7" s="29"/>
      <c r="NUY7" s="29"/>
      <c r="NUZ7" s="29">
        <v>2242.3191000000002</v>
      </c>
      <c r="NVA7" s="29"/>
      <c r="NVB7" s="29"/>
      <c r="NVC7" s="29">
        <v>1728.2096000000001</v>
      </c>
      <c r="NVD7" s="29"/>
      <c r="NVE7" s="29"/>
      <c r="NVF7" s="29"/>
      <c r="NVG7" s="29"/>
      <c r="NVH7" s="29"/>
      <c r="NVI7" s="29">
        <v>2571.2484000000004</v>
      </c>
      <c r="NVJ7" s="29"/>
      <c r="NVK7" s="29"/>
      <c r="NVL7" s="29">
        <v>3299.3055999999997</v>
      </c>
      <c r="NVM7" s="29"/>
      <c r="NVN7" s="29"/>
      <c r="NVO7" s="29"/>
      <c r="NVP7" s="29">
        <v>3124.9791</v>
      </c>
      <c r="NVQ7" s="29"/>
      <c r="NVR7" s="29"/>
      <c r="NVS7" s="29"/>
      <c r="NVT7" s="29"/>
      <c r="NVU7" s="29"/>
      <c r="NVV7" s="29"/>
      <c r="NVW7" s="29"/>
      <c r="NVX7" s="29"/>
      <c r="NVY7" s="29"/>
      <c r="NVZ7" s="29"/>
      <c r="NWA7" s="29"/>
      <c r="NWB7" s="29"/>
      <c r="NWC7" s="29"/>
      <c r="NWD7" s="29"/>
      <c r="NWE7" s="29">
        <v>2133.5976000000001</v>
      </c>
      <c r="NWF7" s="29"/>
      <c r="NWG7" s="29"/>
      <c r="NWH7" s="29"/>
      <c r="NWI7" s="29"/>
      <c r="NWJ7" s="29"/>
      <c r="NWK7" s="29"/>
      <c r="NWL7" s="29"/>
      <c r="NWM7" s="29"/>
      <c r="NWN7" s="29"/>
      <c r="NWO7" s="29"/>
      <c r="NWP7" s="29"/>
      <c r="NWQ7" s="29">
        <v>3089.5284000000001</v>
      </c>
      <c r="NWR7" s="29">
        <v>3003.5043000000001</v>
      </c>
      <c r="NWS7" s="29"/>
      <c r="NWT7" s="29">
        <v>3381.0365000000002</v>
      </c>
      <c r="NWU7" s="29"/>
      <c r="NWV7" s="29"/>
      <c r="NWW7" s="29"/>
      <c r="NWX7" s="29"/>
      <c r="NWY7" s="29">
        <v>4692.5645999999997</v>
      </c>
      <c r="NWZ7" s="29"/>
      <c r="NXA7" s="29"/>
      <c r="NXB7" s="29"/>
      <c r="NXC7" s="29"/>
      <c r="NXD7" s="29"/>
      <c r="NXE7" s="29">
        <v>3337.2640000000001</v>
      </c>
      <c r="NXF7" s="29"/>
      <c r="NXG7" s="29"/>
      <c r="NXH7" s="29"/>
      <c r="NXI7" s="29"/>
      <c r="NXJ7" s="29"/>
      <c r="NXK7" s="29"/>
      <c r="NXL7" s="29"/>
      <c r="NXM7" s="29"/>
      <c r="NXN7" s="29"/>
      <c r="NXO7" s="29"/>
      <c r="NXP7" s="29"/>
      <c r="NXQ7" s="29"/>
      <c r="NXR7" s="29"/>
      <c r="NXS7" s="29"/>
      <c r="NXT7" s="29"/>
      <c r="NXU7" s="29"/>
      <c r="NXV7" s="29"/>
      <c r="NXW7" s="29"/>
      <c r="NXX7" s="29"/>
      <c r="NXY7" s="29"/>
      <c r="NXZ7" s="29"/>
      <c r="NYA7" s="29"/>
      <c r="NYB7" s="29"/>
      <c r="NYC7" s="29"/>
      <c r="NYD7" s="29">
        <v>2218.4</v>
      </c>
      <c r="NYE7" s="29"/>
      <c r="NYF7" s="29"/>
      <c r="NYG7" s="29"/>
      <c r="NYH7" s="29"/>
      <c r="NYI7" s="29"/>
      <c r="NYJ7" s="29"/>
      <c r="NYK7" s="29">
        <v>2355.1089000000002</v>
      </c>
      <c r="NYL7" s="29"/>
      <c r="NYM7" s="29"/>
      <c r="NYN7" s="29"/>
      <c r="NYO7" s="29"/>
      <c r="NYP7" s="29">
        <v>1955.817</v>
      </c>
      <c r="NYQ7" s="29">
        <v>2595.0306</v>
      </c>
      <c r="NYR7" s="29"/>
      <c r="NYS7" s="29">
        <v>4445.6959999999999</v>
      </c>
      <c r="NYT7" s="29">
        <v>4018.1472000000003</v>
      </c>
      <c r="NYU7" s="29"/>
      <c r="NYV7" s="29"/>
      <c r="NYW7" s="29"/>
      <c r="NYX7" s="29">
        <v>2750.9492</v>
      </c>
      <c r="NYY7" s="29"/>
      <c r="NYZ7" s="29">
        <v>1675.0744999999999</v>
      </c>
      <c r="NZA7" s="29"/>
      <c r="NZB7" s="29"/>
      <c r="NZC7" s="29"/>
      <c r="NZD7" s="29"/>
      <c r="NZE7" s="29"/>
      <c r="NZF7" s="29"/>
      <c r="NZG7" s="29"/>
      <c r="NZH7" s="29"/>
      <c r="NZI7" s="29"/>
      <c r="NZJ7" s="29"/>
      <c r="NZK7" s="29"/>
      <c r="NZL7" s="29">
        <v>2224.0328</v>
      </c>
      <c r="NZM7" s="29"/>
      <c r="NZN7" s="29"/>
      <c r="NZO7" s="29"/>
      <c r="NZP7" s="29"/>
      <c r="NZQ7" s="29"/>
      <c r="NZR7" s="29"/>
      <c r="NZS7" s="29"/>
      <c r="NZT7" s="29"/>
      <c r="NZU7" s="29"/>
      <c r="NZV7" s="29"/>
      <c r="NZW7" s="29"/>
      <c r="NZX7" s="29"/>
      <c r="NZY7" s="29"/>
      <c r="NZZ7" s="29"/>
      <c r="OAA7" s="29"/>
      <c r="OAB7" s="29"/>
      <c r="OAC7" s="29"/>
      <c r="OAD7" s="29"/>
      <c r="OAE7" s="29">
        <v>1597.1938</v>
      </c>
      <c r="OAF7" s="29"/>
      <c r="OAG7" s="29"/>
      <c r="OAH7" s="29"/>
      <c r="OAI7" s="29">
        <v>3359.4791999999998</v>
      </c>
      <c r="OAJ7" s="29"/>
      <c r="OAK7" s="29"/>
      <c r="OAL7" s="29"/>
      <c r="OAM7" s="29"/>
      <c r="OAN7" s="29"/>
      <c r="OAO7" s="29"/>
      <c r="OAP7" s="29"/>
      <c r="OAQ7" s="29"/>
      <c r="OAR7" s="29">
        <v>4113.3905999999997</v>
      </c>
      <c r="OAS7" s="29"/>
      <c r="OAT7" s="29"/>
      <c r="OAU7" s="29"/>
      <c r="OAV7" s="29"/>
      <c r="OAW7" s="29"/>
      <c r="OAX7" s="29"/>
      <c r="OAY7" s="29"/>
      <c r="OAZ7" s="29">
        <v>2271.0753</v>
      </c>
      <c r="OBA7" s="29">
        <v>2207.8344000000002</v>
      </c>
      <c r="OBB7" s="29"/>
      <c r="OBC7" s="29"/>
      <c r="OBD7" s="29"/>
      <c r="OBE7" s="29"/>
      <c r="OBF7" s="29"/>
      <c r="OBG7" s="29"/>
      <c r="OBH7" s="29"/>
      <c r="OBI7" s="29"/>
      <c r="OBJ7" s="29"/>
      <c r="OBK7" s="29"/>
      <c r="OBL7" s="29">
        <v>3265.6841999999997</v>
      </c>
      <c r="OBM7" s="29">
        <v>3571.1690000000003</v>
      </c>
      <c r="OBN7" s="29"/>
      <c r="OBO7" s="29">
        <v>2041.4687999999999</v>
      </c>
      <c r="OBP7" s="29"/>
      <c r="OBQ7" s="29"/>
      <c r="OBR7" s="29"/>
      <c r="OBS7" s="29"/>
      <c r="OBT7" s="29"/>
      <c r="OBU7" s="29"/>
      <c r="OBV7" s="29"/>
      <c r="OBW7" s="29"/>
      <c r="OBX7" s="29"/>
      <c r="OBY7" s="29"/>
      <c r="OBZ7" s="29">
        <v>2754.1667999999995</v>
      </c>
      <c r="OCA7" s="29"/>
      <c r="OCB7" s="29"/>
      <c r="OCC7" s="29"/>
      <c r="OCD7" s="29"/>
      <c r="OCE7" s="29"/>
      <c r="OCF7" s="29"/>
      <c r="OCG7" s="29"/>
      <c r="OCH7" s="29">
        <v>2853.1531999999997</v>
      </c>
      <c r="OCI7" s="29"/>
      <c r="OCJ7" s="29"/>
      <c r="OCK7" s="29"/>
      <c r="OCL7" s="29">
        <v>2777.1050999999998</v>
      </c>
      <c r="OCM7" s="29"/>
      <c r="OCN7" s="29"/>
      <c r="OCO7" s="29"/>
      <c r="OCP7" s="29">
        <v>2538.2210000000005</v>
      </c>
      <c r="OCQ7" s="29"/>
      <c r="OCR7" s="29"/>
      <c r="OCS7" s="29"/>
      <c r="OCT7" s="29"/>
      <c r="OCU7" s="29"/>
      <c r="OCV7" s="29"/>
      <c r="OCW7" s="29"/>
      <c r="OCX7" s="29"/>
      <c r="OCY7" s="29"/>
      <c r="OCZ7" s="29"/>
      <c r="ODA7" s="29"/>
      <c r="ODB7" s="29"/>
      <c r="ODC7" s="29"/>
      <c r="ODD7" s="29"/>
      <c r="ODE7" s="29"/>
      <c r="ODF7" s="29"/>
      <c r="ODG7" s="29"/>
      <c r="ODH7" s="29"/>
      <c r="ODI7" s="29"/>
      <c r="ODJ7" s="29"/>
      <c r="ODK7" s="29">
        <v>1564.3520000000003</v>
      </c>
      <c r="ODL7" s="29"/>
      <c r="ODM7" s="29"/>
      <c r="ODN7" s="29"/>
      <c r="ODO7" s="29"/>
      <c r="ODP7" s="29"/>
      <c r="ODQ7" s="29"/>
      <c r="ODR7" s="29">
        <v>2748.6048000000001</v>
      </c>
      <c r="ODS7" s="29"/>
      <c r="ODT7" s="29"/>
      <c r="ODU7" s="29"/>
      <c r="ODV7" s="29"/>
      <c r="ODW7" s="29"/>
      <c r="ODX7" s="29">
        <v>1990.9827</v>
      </c>
      <c r="ODY7" s="29"/>
      <c r="ODZ7" s="29"/>
      <c r="OEA7" s="29">
        <v>1924.116</v>
      </c>
      <c r="OEB7" s="29"/>
      <c r="OEC7" s="29"/>
      <c r="OED7" s="29"/>
      <c r="OEE7" s="29">
        <v>2441.8937999999998</v>
      </c>
      <c r="OEF7" s="29"/>
      <c r="OEG7" s="29"/>
      <c r="OEH7" s="29"/>
      <c r="OEI7" s="29"/>
      <c r="OEJ7" s="29"/>
      <c r="OEK7" s="29"/>
      <c r="OEL7" s="29"/>
      <c r="OEM7" s="29"/>
      <c r="OEN7" s="29"/>
      <c r="OEO7" s="29"/>
      <c r="OEP7" s="29"/>
      <c r="OEQ7" s="29">
        <v>3864.5018999999998</v>
      </c>
      <c r="OER7" s="29"/>
      <c r="OES7" s="29"/>
      <c r="OET7" s="29"/>
      <c r="OEU7" s="29">
        <v>1434.0664000000002</v>
      </c>
      <c r="OEV7" s="29"/>
      <c r="OEW7" s="29"/>
      <c r="OEX7" s="29">
        <v>3208.6797999999999</v>
      </c>
      <c r="OEY7" s="29"/>
      <c r="OEZ7" s="29"/>
      <c r="OFA7" s="29"/>
      <c r="OFB7" s="29"/>
      <c r="OFC7" s="29"/>
      <c r="OFD7" s="29"/>
      <c r="OFE7" s="29"/>
      <c r="OFF7" s="29"/>
      <c r="OFG7" s="29">
        <v>2233.1916999999999</v>
      </c>
      <c r="OFH7" s="29"/>
      <c r="OFI7" s="29"/>
      <c r="OFJ7" s="29"/>
      <c r="OFK7" s="29"/>
      <c r="OFL7" s="29"/>
      <c r="OFM7" s="29"/>
      <c r="OFN7" s="29"/>
      <c r="OFO7" s="29"/>
      <c r="OFP7" s="29">
        <v>2058.84</v>
      </c>
      <c r="OFQ7" s="29">
        <v>1769.895</v>
      </c>
      <c r="OFR7" s="29"/>
      <c r="OFS7" s="29"/>
      <c r="OFT7" s="29"/>
      <c r="OFU7" s="29"/>
      <c r="OFV7" s="29"/>
      <c r="OFW7" s="29"/>
      <c r="OFX7" s="29">
        <v>3764.4623999999999</v>
      </c>
      <c r="OFY7" s="29"/>
      <c r="OFZ7" s="29"/>
      <c r="OGA7" s="29"/>
      <c r="OGB7" s="29"/>
      <c r="OGC7" s="29"/>
      <c r="OGD7" s="29"/>
      <c r="OGE7" s="29">
        <v>2198.9245000000001</v>
      </c>
      <c r="OGF7" s="29"/>
      <c r="OGG7" s="29"/>
      <c r="OGH7" s="29"/>
      <c r="OGI7" s="29"/>
      <c r="OGJ7" s="29"/>
      <c r="OGK7" s="29"/>
      <c r="OGL7" s="29">
        <v>1487.836</v>
      </c>
      <c r="OGM7" s="29">
        <v>1825.9409999999998</v>
      </c>
      <c r="OGN7" s="29"/>
      <c r="OGO7" s="29"/>
      <c r="OGP7" s="29"/>
      <c r="OGQ7" s="29">
        <v>3116.3255999999997</v>
      </c>
      <c r="OGR7" s="29"/>
      <c r="OGS7" s="29">
        <v>1774.4022</v>
      </c>
      <c r="OGT7" s="29">
        <v>1547.3510000000001</v>
      </c>
      <c r="OGU7" s="29"/>
      <c r="OGV7" s="29"/>
      <c r="OGW7" s="29"/>
      <c r="OGX7" s="29"/>
      <c r="OGY7" s="29">
        <v>1777.3038999999999</v>
      </c>
      <c r="OGZ7" s="29"/>
      <c r="OHA7" s="29"/>
      <c r="OHB7" s="29"/>
      <c r="OHC7" s="29">
        <v>2969.4140000000007</v>
      </c>
      <c r="OHD7" s="29"/>
      <c r="OHE7" s="29">
        <v>3265.9128000000001</v>
      </c>
      <c r="OHF7" s="29"/>
      <c r="OHG7" s="29"/>
      <c r="OHH7" s="29"/>
      <c r="OHI7" s="29"/>
      <c r="OHJ7" s="29"/>
      <c r="OHK7" s="29"/>
      <c r="OHL7" s="29"/>
      <c r="OHM7" s="29"/>
      <c r="OHN7" s="29"/>
      <c r="OHO7" s="29"/>
      <c r="OHP7" s="29"/>
      <c r="OHQ7" s="29"/>
      <c r="OHR7" s="29"/>
      <c r="OHS7" s="29"/>
      <c r="OHT7" s="29">
        <v>3206.6264000000001</v>
      </c>
      <c r="OHU7" s="29"/>
      <c r="OHV7" s="29"/>
      <c r="OHW7" s="29"/>
      <c r="OHX7" s="29"/>
      <c r="OHY7" s="29"/>
      <c r="OHZ7" s="29"/>
      <c r="OIA7" s="29"/>
      <c r="OIB7" s="29">
        <v>2414.0798</v>
      </c>
      <c r="OIC7" s="29"/>
      <c r="OID7" s="29"/>
      <c r="OIE7" s="29"/>
      <c r="OIF7" s="29"/>
      <c r="OIG7" s="29"/>
      <c r="OIH7" s="29"/>
      <c r="OII7" s="29">
        <v>2370.73</v>
      </c>
      <c r="OIJ7" s="29"/>
      <c r="OIK7" s="29"/>
      <c r="OIL7" s="29"/>
      <c r="OIM7" s="29"/>
      <c r="OIN7" s="29"/>
      <c r="OIO7" s="29">
        <v>2056.5036</v>
      </c>
      <c r="OIP7" s="29"/>
      <c r="OIQ7" s="29">
        <v>4595.2236000000003</v>
      </c>
      <c r="OIR7" s="29"/>
      <c r="OIS7" s="29"/>
      <c r="OIT7" s="29"/>
      <c r="OIU7" s="29">
        <v>1943.2655999999999</v>
      </c>
      <c r="OIV7" s="29">
        <v>2255.9939999999997</v>
      </c>
      <c r="OIW7" s="29"/>
      <c r="OIX7" s="29"/>
      <c r="OIY7" s="29"/>
      <c r="OIZ7" s="29">
        <v>2486.4472000000001</v>
      </c>
      <c r="OJA7" s="29"/>
      <c r="OJB7" s="29">
        <v>2189.9591999999998</v>
      </c>
      <c r="OJC7" s="29"/>
      <c r="OJD7" s="29">
        <v>1543.0653</v>
      </c>
      <c r="OJE7" s="29"/>
      <c r="OJF7" s="29"/>
      <c r="OJG7" s="29"/>
      <c r="OJH7" s="29">
        <v>2896.6725000000001</v>
      </c>
      <c r="OJI7" s="29"/>
      <c r="OJJ7" s="29"/>
      <c r="OJK7" s="29"/>
      <c r="OJL7" s="29">
        <v>3289.136</v>
      </c>
      <c r="OJM7" s="29"/>
      <c r="OJN7" s="29"/>
      <c r="OJO7" s="29"/>
      <c r="OJP7" s="29">
        <v>1622.8674000000001</v>
      </c>
      <c r="OJQ7" s="29"/>
      <c r="OJR7" s="29">
        <v>2773.9259999999999</v>
      </c>
      <c r="OJS7" s="29">
        <v>1921.8348000000001</v>
      </c>
      <c r="OJT7" s="29"/>
      <c r="OJU7" s="29">
        <v>2568.2901000000002</v>
      </c>
      <c r="OJV7" s="29"/>
      <c r="OJW7" s="29"/>
      <c r="OJX7" s="29"/>
      <c r="OJY7" s="29">
        <v>2211.8275000000003</v>
      </c>
      <c r="OJZ7" s="29">
        <v>2472.1251000000002</v>
      </c>
      <c r="OKA7" s="29"/>
      <c r="OKB7" s="29"/>
      <c r="OKC7" s="29"/>
      <c r="OKD7" s="29"/>
      <c r="OKE7" s="29"/>
      <c r="OKF7" s="29"/>
      <c r="OKG7" s="29"/>
      <c r="OKH7" s="29"/>
      <c r="OKI7" s="29">
        <v>1967.2128000000002</v>
      </c>
      <c r="OKJ7" s="29">
        <v>2138.2075</v>
      </c>
      <c r="OKK7" s="29"/>
      <c r="OKL7" s="29"/>
      <c r="OKM7" s="29"/>
      <c r="OKN7" s="29"/>
      <c r="OKO7" s="29"/>
      <c r="OKP7" s="29"/>
      <c r="OKQ7" s="29"/>
      <c r="OKR7" s="29"/>
      <c r="OKS7" s="29"/>
      <c r="OKT7" s="29"/>
      <c r="OKU7" s="29">
        <v>3242.1939000000002</v>
      </c>
      <c r="OKV7" s="29"/>
      <c r="OKW7" s="29"/>
      <c r="OKX7" s="29"/>
      <c r="OKY7" s="29">
        <v>2142.5628000000002</v>
      </c>
      <c r="OKZ7" s="29">
        <v>2057.3325</v>
      </c>
      <c r="OLA7" s="29"/>
      <c r="OLB7" s="29"/>
      <c r="OLC7" s="29"/>
      <c r="OLD7" s="29">
        <v>2787.4578000000001</v>
      </c>
      <c r="OLE7" s="29">
        <v>2207.0708</v>
      </c>
      <c r="OLF7" s="29"/>
      <c r="OLG7" s="29"/>
      <c r="OLH7" s="29">
        <v>2839.8083000000001</v>
      </c>
      <c r="OLI7" s="29"/>
      <c r="OLJ7" s="29"/>
      <c r="OLK7" s="29"/>
      <c r="OLL7" s="29"/>
      <c r="OLM7" s="29">
        <v>2031.2759999999998</v>
      </c>
      <c r="OLN7" s="29"/>
      <c r="OLO7" s="29"/>
      <c r="OLP7" s="29"/>
      <c r="OLQ7" s="29"/>
      <c r="OLR7" s="29"/>
      <c r="OLS7" s="29">
        <v>1589.9759999999999</v>
      </c>
      <c r="OLT7" s="29"/>
      <c r="OLU7" s="29"/>
      <c r="OLV7" s="29"/>
      <c r="OLW7" s="29">
        <v>2172.0299999999997</v>
      </c>
      <c r="OLX7" s="29"/>
      <c r="OLY7" s="29"/>
      <c r="OLZ7" s="29"/>
      <c r="OMA7" s="29"/>
      <c r="OMB7" s="29"/>
      <c r="OMC7" s="29"/>
      <c r="OMD7" s="29"/>
      <c r="OME7" s="29"/>
      <c r="OMF7" s="29"/>
      <c r="OMG7" s="29">
        <v>4057.5567999999998</v>
      </c>
      <c r="OMH7" s="29"/>
      <c r="OMI7" s="29"/>
      <c r="OMJ7" s="29"/>
      <c r="OMK7" s="29"/>
      <c r="OML7" s="29"/>
      <c r="OMM7" s="29"/>
      <c r="OMN7" s="29"/>
      <c r="OMO7" s="29">
        <v>2857.7388000000001</v>
      </c>
      <c r="OMP7" s="29"/>
      <c r="OMQ7" s="29"/>
      <c r="OMR7" s="29"/>
      <c r="OMS7" s="29"/>
      <c r="OMT7" s="29"/>
      <c r="OMU7" s="29"/>
      <c r="OMV7" s="29">
        <v>3609.9101999999998</v>
      </c>
      <c r="OMW7" s="29"/>
      <c r="OMX7" s="29">
        <v>1398.9928</v>
      </c>
      <c r="OMY7" s="29"/>
      <c r="OMZ7" s="29"/>
      <c r="ONA7" s="29"/>
      <c r="ONB7" s="29"/>
      <c r="ONC7" s="29">
        <v>2042.586</v>
      </c>
      <c r="OND7" s="29"/>
      <c r="ONE7" s="29"/>
      <c r="ONF7" s="29"/>
      <c r="ONG7" s="29"/>
      <c r="ONH7" s="29"/>
      <c r="ONI7" s="29"/>
      <c r="ONJ7" s="29">
        <v>3201.6870000000004</v>
      </c>
      <c r="ONK7" s="29">
        <v>4364.1378000000004</v>
      </c>
      <c r="ONL7" s="29">
        <v>3793.3654000000001</v>
      </c>
      <c r="ONM7" s="29">
        <v>3233.7840000000001</v>
      </c>
      <c r="ONN7" s="29"/>
      <c r="ONO7" s="29"/>
      <c r="ONP7" s="29"/>
      <c r="ONQ7" s="29"/>
      <c r="ONR7" s="29"/>
      <c r="ONS7" s="29"/>
      <c r="ONT7" s="29"/>
      <c r="ONU7" s="29"/>
      <c r="ONV7" s="29">
        <v>2555.0333999999998</v>
      </c>
      <c r="ONW7" s="29"/>
      <c r="ONX7" s="29"/>
      <c r="ONY7" s="29">
        <v>1662.3545000000001</v>
      </c>
      <c r="ONZ7" s="29"/>
      <c r="OOA7" s="29"/>
      <c r="OOB7" s="29"/>
      <c r="OOC7" s="29"/>
      <c r="OOD7" s="29">
        <v>3232.3353999999999</v>
      </c>
      <c r="OOE7" s="29"/>
      <c r="OOF7" s="29">
        <v>3635.5455999999999</v>
      </c>
      <c r="OOG7" s="29"/>
      <c r="OOH7" s="29"/>
      <c r="OOI7" s="29"/>
      <c r="OOJ7" s="29"/>
      <c r="OOK7" s="29"/>
      <c r="OOL7" s="29"/>
      <c r="OOM7" s="29"/>
      <c r="OON7" s="29"/>
      <c r="OOO7" s="29"/>
      <c r="OOP7" s="29"/>
      <c r="OOQ7" s="29"/>
      <c r="OOR7" s="29"/>
      <c r="OOS7" s="29"/>
      <c r="OOT7" s="29"/>
      <c r="OOU7" s="29"/>
      <c r="OOV7" s="29"/>
      <c r="OOW7" s="29"/>
      <c r="OOX7" s="29"/>
      <c r="OOY7" s="29"/>
      <c r="OOZ7" s="29"/>
      <c r="OPA7" s="29"/>
      <c r="OPB7" s="29">
        <v>2961.9358999999999</v>
      </c>
      <c r="OPC7" s="29"/>
      <c r="OPD7" s="29"/>
      <c r="OPE7" s="29"/>
      <c r="OPF7" s="29"/>
      <c r="OPG7" s="29">
        <v>1922.8529999999998</v>
      </c>
      <c r="OPH7" s="29"/>
      <c r="OPI7" s="29">
        <v>2720.2869999999998</v>
      </c>
      <c r="OPJ7" s="29"/>
      <c r="OPK7" s="29"/>
      <c r="OPL7" s="29"/>
      <c r="OPM7" s="29"/>
      <c r="OPN7" s="29"/>
      <c r="OPO7" s="29"/>
      <c r="OPP7" s="29"/>
      <c r="OPQ7" s="29">
        <v>2921.154</v>
      </c>
      <c r="OPR7" s="29"/>
      <c r="OPS7" s="29"/>
      <c r="OPT7" s="29">
        <v>2206.4768000000004</v>
      </c>
      <c r="OPU7" s="29"/>
      <c r="OPV7" s="29"/>
      <c r="OPW7" s="29"/>
      <c r="OPX7" s="29">
        <v>1787.9682</v>
      </c>
      <c r="OPY7" s="29"/>
      <c r="OPZ7" s="29">
        <v>2107.6601000000001</v>
      </c>
      <c r="OQA7" s="29"/>
      <c r="OQB7" s="29">
        <v>1827.8162</v>
      </c>
      <c r="OQC7" s="29"/>
      <c r="OQD7" s="29"/>
      <c r="OQE7" s="29"/>
      <c r="OQF7" s="29"/>
      <c r="OQG7" s="29">
        <v>1136.5484000000001</v>
      </c>
      <c r="OQH7" s="29">
        <v>2330.9272000000001</v>
      </c>
      <c r="OQI7" s="29">
        <v>1897.0038</v>
      </c>
      <c r="OQJ7" s="29"/>
      <c r="OQK7" s="29"/>
      <c r="OQL7" s="29"/>
      <c r="OQM7" s="29">
        <v>2874.7925999999998</v>
      </c>
      <c r="OQN7" s="29">
        <v>1688.6174999999998</v>
      </c>
      <c r="OQO7" s="29"/>
      <c r="OQP7" s="29"/>
      <c r="OQQ7" s="29"/>
      <c r="OQR7" s="29"/>
      <c r="OQS7" s="29"/>
      <c r="OQT7" s="29"/>
      <c r="OQU7" s="29"/>
      <c r="OQV7" s="29"/>
      <c r="OQW7" s="29">
        <v>1665.8098</v>
      </c>
      <c r="OQX7" s="29">
        <v>4067.0288999999998</v>
      </c>
      <c r="OQY7" s="29"/>
      <c r="OQZ7" s="29">
        <v>4318.2622000000001</v>
      </c>
      <c r="ORA7" s="29">
        <v>2387.4850999999999</v>
      </c>
      <c r="ORB7" s="29">
        <v>2676.0954000000002</v>
      </c>
      <c r="ORC7" s="29"/>
      <c r="ORD7" s="29"/>
      <c r="ORE7" s="29">
        <v>2279.8292000000001</v>
      </c>
      <c r="ORF7" s="29"/>
      <c r="ORG7" s="29"/>
      <c r="ORH7" s="29"/>
      <c r="ORI7" s="29"/>
      <c r="ORJ7" s="29"/>
      <c r="ORK7" s="29"/>
      <c r="ORL7" s="29">
        <v>2494.5101999999997</v>
      </c>
      <c r="ORM7" s="29"/>
      <c r="ORN7" s="29">
        <v>2299.2539999999999</v>
      </c>
      <c r="ORO7" s="29"/>
      <c r="ORP7" s="29"/>
      <c r="ORQ7" s="29">
        <v>2502.5224000000003</v>
      </c>
      <c r="ORR7" s="29"/>
      <c r="ORS7" s="29"/>
      <c r="ORT7" s="29"/>
      <c r="ORU7" s="29"/>
      <c r="ORV7" s="29"/>
      <c r="ORW7" s="29"/>
      <c r="ORX7" s="29"/>
      <c r="ORY7" s="29">
        <v>2422.6995999999999</v>
      </c>
      <c r="ORZ7" s="29"/>
      <c r="OSA7" s="29"/>
      <c r="OSB7" s="29"/>
      <c r="OSC7" s="29"/>
      <c r="OSD7" s="29">
        <v>2912.7219</v>
      </c>
      <c r="OSE7" s="29"/>
      <c r="OSF7" s="29"/>
      <c r="OSG7" s="29"/>
      <c r="OSH7" s="29">
        <v>2943.6525000000001</v>
      </c>
      <c r="OSI7" s="29"/>
      <c r="OSJ7" s="29"/>
      <c r="OSK7" s="29">
        <v>2130.7618000000002</v>
      </c>
      <c r="OSL7" s="29"/>
      <c r="OSM7" s="29"/>
      <c r="OSN7" s="29">
        <v>3171.4753999999998</v>
      </c>
      <c r="OSO7" s="29"/>
      <c r="OSP7" s="29"/>
      <c r="OSQ7" s="29"/>
      <c r="OSR7" s="29">
        <v>2421.7923999999998</v>
      </c>
      <c r="OSS7" s="29"/>
      <c r="OST7" s="29">
        <v>2065.2828</v>
      </c>
      <c r="OSU7" s="29"/>
      <c r="OSV7" s="29"/>
      <c r="OSW7" s="29">
        <v>2994.0792000000001</v>
      </c>
      <c r="OSX7" s="29"/>
      <c r="OSY7" s="29"/>
      <c r="OSZ7" s="29"/>
      <c r="OTA7" s="29"/>
      <c r="OTB7" s="29">
        <v>3369.7456999999999</v>
      </c>
      <c r="OTC7" s="29">
        <v>3870.1806000000006</v>
      </c>
      <c r="OTD7" s="29"/>
      <c r="OTE7" s="29"/>
      <c r="OTF7" s="29">
        <v>2547.7821999999996</v>
      </c>
      <c r="OTG7" s="29"/>
      <c r="OTH7" s="29">
        <v>1578.7348999999999</v>
      </c>
      <c r="OTI7" s="29"/>
      <c r="OTJ7" s="29"/>
      <c r="OTK7" s="29"/>
      <c r="OTL7" s="29"/>
      <c r="OTM7" s="29"/>
      <c r="OTN7" s="29"/>
      <c r="OTO7" s="29"/>
      <c r="OTP7" s="29"/>
      <c r="OTQ7" s="29"/>
      <c r="OTR7" s="29"/>
      <c r="OTS7" s="29"/>
      <c r="OTT7" s="29"/>
      <c r="OTU7" s="29">
        <v>2771.6288</v>
      </c>
      <c r="OTV7" s="29"/>
      <c r="OTW7" s="29"/>
      <c r="OTX7" s="29"/>
      <c r="OTY7" s="29"/>
      <c r="OTZ7" s="29">
        <v>1618.0731000000001</v>
      </c>
      <c r="OUA7" s="29"/>
      <c r="OUB7" s="29">
        <v>1699.299</v>
      </c>
      <c r="OUC7" s="29"/>
      <c r="OUD7" s="29">
        <v>2380.0896000000002</v>
      </c>
      <c r="OUE7" s="29"/>
      <c r="OUF7" s="29"/>
      <c r="OUG7" s="29"/>
      <c r="OUH7" s="29"/>
      <c r="OUI7" s="29"/>
      <c r="OUJ7" s="29">
        <v>2000.5259999999998</v>
      </c>
      <c r="OUK7" s="29">
        <v>1727.9652000000001</v>
      </c>
      <c r="OUL7" s="29"/>
      <c r="OUM7" s="29"/>
      <c r="OUN7" s="29"/>
      <c r="OUO7" s="29"/>
      <c r="OUP7" s="29"/>
      <c r="OUQ7" s="29"/>
      <c r="OUR7" s="29"/>
      <c r="OUS7" s="29"/>
      <c r="OUT7" s="29"/>
      <c r="OUU7" s="29"/>
      <c r="OUV7" s="29"/>
      <c r="OUW7" s="29"/>
      <c r="OUX7" s="29">
        <v>1674.1410000000001</v>
      </c>
      <c r="OUY7" s="29"/>
      <c r="OUZ7" s="29"/>
      <c r="OVA7" s="29">
        <v>3499.5690000000004</v>
      </c>
      <c r="OVB7" s="29"/>
      <c r="OVC7" s="29"/>
      <c r="OVD7" s="29"/>
      <c r="OVE7" s="29">
        <v>3001.32</v>
      </c>
      <c r="OVF7" s="29"/>
      <c r="OVG7" s="29"/>
      <c r="OVH7" s="29">
        <v>1962.7673999999997</v>
      </c>
      <c r="OVI7" s="29"/>
      <c r="OVJ7" s="29"/>
      <c r="OVK7" s="29"/>
      <c r="OVL7" s="29"/>
      <c r="OVM7" s="29"/>
      <c r="OVN7" s="29"/>
      <c r="OVO7" s="29"/>
      <c r="OVP7" s="29"/>
      <c r="OVQ7" s="29"/>
      <c r="OVR7" s="29"/>
      <c r="OVS7" s="29">
        <v>2458.4004999999997</v>
      </c>
      <c r="OVT7" s="29"/>
      <c r="OVU7" s="29"/>
      <c r="OVV7" s="29"/>
      <c r="OVW7" s="29"/>
      <c r="OVX7" s="29"/>
      <c r="OVY7" s="29"/>
      <c r="OVZ7" s="29"/>
      <c r="OWA7" s="29"/>
      <c r="OWB7" s="29"/>
      <c r="OWC7" s="29"/>
      <c r="OWD7" s="29"/>
      <c r="OWE7" s="29"/>
      <c r="OWF7" s="29"/>
      <c r="OWG7" s="29"/>
      <c r="OWH7" s="29"/>
      <c r="OWI7" s="29"/>
      <c r="OWJ7" s="29"/>
      <c r="OWK7" s="29"/>
      <c r="OWL7" s="29"/>
      <c r="OWM7" s="29"/>
      <c r="OWN7" s="29"/>
      <c r="OWO7" s="29"/>
      <c r="OWP7" s="29">
        <v>2988.8797999999997</v>
      </c>
      <c r="OWQ7" s="29"/>
      <c r="OWR7" s="29"/>
      <c r="OWS7" s="29"/>
      <c r="OWT7" s="29">
        <v>2143.4025000000001</v>
      </c>
      <c r="OWU7" s="29"/>
      <c r="OWV7" s="29">
        <v>2374.1334999999999</v>
      </c>
      <c r="OWW7" s="29"/>
      <c r="OWX7" s="29"/>
      <c r="OWY7" s="29"/>
      <c r="OWZ7" s="29"/>
      <c r="OXA7" s="29"/>
      <c r="OXB7" s="29"/>
      <c r="OXC7" s="29"/>
      <c r="OXD7" s="29"/>
      <c r="OXE7" s="29"/>
      <c r="OXF7" s="29"/>
      <c r="OXG7" s="29">
        <v>2030.569</v>
      </c>
      <c r="OXH7" s="29">
        <v>1505.6512</v>
      </c>
      <c r="OXI7" s="29"/>
      <c r="OXJ7" s="29"/>
      <c r="OXK7" s="29">
        <v>1902.2157</v>
      </c>
      <c r="OXL7" s="29">
        <v>2359.049</v>
      </c>
      <c r="OXM7" s="29">
        <v>2389.3649999999998</v>
      </c>
      <c r="OXN7" s="29"/>
      <c r="OXO7" s="29"/>
      <c r="OXP7" s="29"/>
      <c r="OXQ7" s="29">
        <v>1272.0288</v>
      </c>
      <c r="OXR7" s="29"/>
      <c r="OXS7" s="29"/>
      <c r="OXT7" s="29"/>
      <c r="OXU7" s="29"/>
      <c r="OXV7" s="29">
        <v>4277.1360000000004</v>
      </c>
      <c r="OXW7" s="29"/>
      <c r="OXX7" s="29"/>
      <c r="OXY7" s="29"/>
      <c r="OXZ7" s="29">
        <v>1871.3442</v>
      </c>
      <c r="OYA7" s="29">
        <v>2300.8724999999999</v>
      </c>
      <c r="OYB7" s="29">
        <v>2019.8104999999998</v>
      </c>
      <c r="OYC7" s="29"/>
      <c r="OYD7" s="29">
        <v>2995.8005999999996</v>
      </c>
      <c r="OYE7" s="29"/>
      <c r="OYF7" s="29">
        <v>3412.8459000000003</v>
      </c>
      <c r="OYG7" s="29">
        <v>3311.4344999999998</v>
      </c>
      <c r="OYH7" s="29"/>
      <c r="OYI7" s="29"/>
      <c r="OYJ7" s="29"/>
      <c r="OYK7" s="29"/>
      <c r="OYL7" s="29"/>
      <c r="OYM7" s="29"/>
      <c r="OYN7" s="29"/>
      <c r="OYO7" s="29"/>
      <c r="OYP7" s="29">
        <v>1977.3217999999997</v>
      </c>
      <c r="OYQ7" s="29"/>
      <c r="OYR7" s="29"/>
      <c r="OYS7" s="29"/>
      <c r="OYT7" s="29"/>
      <c r="OYU7" s="29">
        <v>1926.3441</v>
      </c>
      <c r="OYV7" s="29">
        <v>2281.5072</v>
      </c>
      <c r="OYW7" s="29"/>
      <c r="OYX7" s="29"/>
      <c r="OYY7" s="29"/>
      <c r="OYZ7" s="29"/>
      <c r="OZA7" s="29">
        <v>2854.1682000000001</v>
      </c>
      <c r="OZB7" s="29"/>
      <c r="OZC7" s="29"/>
      <c r="OZD7" s="29">
        <v>3891.402</v>
      </c>
      <c r="OZE7" s="29"/>
      <c r="OZF7" s="29"/>
      <c r="OZG7" s="29">
        <v>2632.9303</v>
      </c>
      <c r="OZH7" s="29"/>
      <c r="OZI7" s="29"/>
      <c r="OZJ7" s="29"/>
      <c r="OZK7" s="29">
        <v>1555.8781999999999</v>
      </c>
      <c r="OZL7" s="29"/>
      <c r="OZM7" s="29"/>
      <c r="OZN7" s="29"/>
      <c r="OZO7" s="29"/>
      <c r="OZP7" s="29">
        <v>1940.5739999999998</v>
      </c>
      <c r="OZQ7" s="29"/>
      <c r="OZR7" s="29">
        <v>3524.6484</v>
      </c>
      <c r="OZS7" s="29"/>
      <c r="OZT7" s="29"/>
      <c r="OZU7" s="29"/>
      <c r="OZV7" s="29"/>
      <c r="OZW7" s="29"/>
      <c r="OZX7" s="29"/>
      <c r="OZY7" s="29"/>
      <c r="OZZ7" s="29">
        <v>2609.2169999999996</v>
      </c>
      <c r="PAA7" s="29"/>
      <c r="PAB7" s="29">
        <v>2235.9349999999999</v>
      </c>
      <c r="PAC7" s="29"/>
      <c r="PAD7" s="29"/>
      <c r="PAE7" s="29">
        <v>1844.8150000000001</v>
      </c>
      <c r="PAF7" s="29"/>
      <c r="PAG7" s="29"/>
      <c r="PAH7" s="29">
        <v>1543.25</v>
      </c>
      <c r="PAI7" s="29"/>
      <c r="PAJ7" s="29"/>
      <c r="PAK7" s="29"/>
      <c r="PAL7" s="29"/>
      <c r="PAM7" s="29">
        <v>1699.8080999999997</v>
      </c>
      <c r="PAN7" s="29"/>
      <c r="PAO7" s="29"/>
      <c r="PAP7" s="29"/>
      <c r="PAQ7" s="29"/>
      <c r="PAR7" s="29"/>
      <c r="PAS7" s="29"/>
      <c r="PAT7" s="29"/>
      <c r="PAU7" s="29"/>
      <c r="PAV7" s="29"/>
      <c r="PAW7" s="29"/>
      <c r="PAX7" s="29"/>
      <c r="PAY7" s="29"/>
      <c r="PAZ7" s="29"/>
      <c r="PBA7" s="29">
        <v>2871.8131999999996</v>
      </c>
      <c r="PBB7" s="29">
        <v>3110.0986000000003</v>
      </c>
      <c r="PBC7" s="29"/>
      <c r="PBD7" s="29"/>
      <c r="PBE7" s="29"/>
      <c r="PBF7" s="29">
        <v>1708.32</v>
      </c>
      <c r="PBG7" s="29"/>
      <c r="PBH7" s="29">
        <v>3868.7739999999994</v>
      </c>
      <c r="PBI7" s="29"/>
      <c r="PBJ7" s="29"/>
      <c r="PBK7" s="29">
        <v>1824.4383</v>
      </c>
      <c r="PBL7" s="29"/>
      <c r="PBM7" s="29">
        <v>1956.5229999999997</v>
      </c>
      <c r="PBN7" s="29"/>
      <c r="PBO7" s="29">
        <v>2060.4319999999998</v>
      </c>
      <c r="PBP7" s="29"/>
      <c r="PBQ7" s="29"/>
      <c r="PBR7" s="29"/>
      <c r="PBS7" s="29">
        <v>3318.7712000000001</v>
      </c>
      <c r="PBT7" s="29"/>
      <c r="PBU7" s="29">
        <v>2395.75</v>
      </c>
      <c r="PBV7" s="29">
        <v>2281.6639999999998</v>
      </c>
      <c r="PBW7" s="29"/>
      <c r="PBX7" s="29"/>
      <c r="PBY7" s="29"/>
      <c r="PBZ7" s="29"/>
      <c r="PCA7" s="29"/>
      <c r="PCB7" s="29"/>
      <c r="PCC7" s="29"/>
      <c r="PCD7" s="29"/>
      <c r="PCE7" s="29"/>
      <c r="PCF7" s="29"/>
      <c r="PCG7" s="29">
        <v>1672.7813000000001</v>
      </c>
      <c r="PCH7" s="29"/>
      <c r="PCI7" s="29"/>
      <c r="PCJ7" s="29"/>
      <c r="PCK7" s="29"/>
      <c r="PCL7" s="29"/>
      <c r="PCM7" s="29"/>
      <c r="PCN7" s="29"/>
      <c r="PCO7" s="29"/>
      <c r="PCP7" s="29"/>
      <c r="PCQ7" s="29"/>
      <c r="PCR7" s="29"/>
      <c r="PCS7" s="29"/>
      <c r="PCT7" s="29"/>
      <c r="PCU7" s="29"/>
      <c r="PCV7" s="29">
        <v>2108.2190999999998</v>
      </c>
      <c r="PCW7" s="29"/>
      <c r="PCX7" s="29">
        <v>2477.8656000000001</v>
      </c>
      <c r="PCY7" s="29">
        <v>1948.99</v>
      </c>
      <c r="PCZ7" s="29"/>
      <c r="PDA7" s="29"/>
      <c r="PDB7" s="29">
        <v>3301.7948999999999</v>
      </c>
      <c r="PDC7" s="29"/>
      <c r="PDD7" s="29"/>
      <c r="PDE7" s="29">
        <v>2511.1603999999998</v>
      </c>
      <c r="PDF7" s="29"/>
      <c r="PDG7" s="29"/>
      <c r="PDH7" s="29"/>
      <c r="PDI7" s="29"/>
      <c r="PDJ7" s="29"/>
      <c r="PDK7" s="29"/>
      <c r="PDL7" s="29">
        <v>2857.2299999999996</v>
      </c>
      <c r="PDM7" s="29"/>
      <c r="PDN7" s="29">
        <v>1435.39</v>
      </c>
      <c r="PDO7" s="29"/>
      <c r="PDP7" s="29">
        <v>2284.0148999999997</v>
      </c>
      <c r="PDQ7" s="29"/>
      <c r="PDR7" s="29"/>
      <c r="PDS7" s="29">
        <v>2644.2064</v>
      </c>
      <c r="PDT7" s="29"/>
      <c r="PDU7" s="29"/>
      <c r="PDV7" s="29"/>
      <c r="PDW7" s="29">
        <v>3743.6426000000001</v>
      </c>
      <c r="PDX7" s="29"/>
      <c r="PDY7" s="29"/>
      <c r="PDZ7" s="29"/>
      <c r="PEA7" s="29"/>
      <c r="PEB7" s="29"/>
      <c r="PEC7" s="29"/>
      <c r="PED7" s="29"/>
      <c r="PEE7" s="29"/>
      <c r="PEF7" s="29"/>
      <c r="PEG7" s="29"/>
      <c r="PEH7" s="29"/>
      <c r="PEI7" s="29">
        <v>4866.0822000000007</v>
      </c>
      <c r="PEJ7" s="29"/>
      <c r="PEK7" s="29">
        <v>2589.8450000000003</v>
      </c>
      <c r="PEL7" s="29"/>
      <c r="PEM7" s="29">
        <v>3175.0421999999999</v>
      </c>
      <c r="PEN7" s="29"/>
      <c r="PEO7" s="29"/>
      <c r="PEP7" s="29"/>
      <c r="PEQ7" s="29"/>
      <c r="PER7" s="29">
        <v>1968.8760000000002</v>
      </c>
      <c r="PES7" s="29"/>
      <c r="PET7" s="29">
        <v>2989.9386</v>
      </c>
      <c r="PEU7" s="29">
        <v>2903.5251000000003</v>
      </c>
      <c r="PEV7" s="29"/>
      <c r="PEW7" s="29"/>
      <c r="PEX7" s="29"/>
      <c r="PEY7" s="29"/>
      <c r="PEZ7" s="29"/>
      <c r="PFA7" s="29"/>
      <c r="PFB7" s="29"/>
      <c r="PFC7" s="29"/>
      <c r="PFD7" s="29"/>
      <c r="PFE7" s="29"/>
      <c r="PFF7" s="29"/>
      <c r="PFG7" s="29"/>
      <c r="PFH7" s="29">
        <v>2010.6197999999999</v>
      </c>
      <c r="PFI7" s="29">
        <v>2432.1215999999999</v>
      </c>
      <c r="PFJ7" s="29"/>
      <c r="PFK7" s="29"/>
      <c r="PFL7" s="29"/>
      <c r="PFM7" s="29"/>
      <c r="PFN7" s="29"/>
      <c r="PFO7" s="29"/>
      <c r="PFP7" s="29"/>
      <c r="PFQ7" s="29">
        <v>3658.8635999999997</v>
      </c>
      <c r="PFR7" s="29"/>
      <c r="PFS7" s="29">
        <v>2646.3485000000001</v>
      </c>
      <c r="PFT7" s="29"/>
      <c r="PFU7" s="29"/>
      <c r="PFV7" s="29"/>
      <c r="PFW7" s="29"/>
      <c r="PFX7" s="29"/>
      <c r="PFY7" s="29"/>
      <c r="PFZ7" s="29"/>
      <c r="PGA7" s="29">
        <v>2288.4677000000001</v>
      </c>
      <c r="PGB7" s="29">
        <v>3170.6632</v>
      </c>
      <c r="PGC7" s="29"/>
      <c r="PGD7" s="29">
        <v>1909.5734</v>
      </c>
      <c r="PGE7" s="29"/>
      <c r="PGF7" s="29"/>
      <c r="PGG7" s="29"/>
      <c r="PGH7" s="29"/>
      <c r="PGI7" s="29"/>
      <c r="PGJ7" s="29"/>
      <c r="PGK7" s="29"/>
      <c r="PGL7" s="29"/>
      <c r="PGM7" s="29"/>
      <c r="PGN7" s="29"/>
      <c r="PGO7" s="29"/>
      <c r="PGP7" s="29"/>
      <c r="PGQ7" s="29"/>
      <c r="PGR7" s="29"/>
      <c r="PGS7" s="29"/>
      <c r="PGT7" s="29">
        <v>1352.502</v>
      </c>
      <c r="PGU7" s="29"/>
      <c r="PGV7" s="29"/>
      <c r="PGW7" s="29"/>
      <c r="PGX7" s="29">
        <v>1407.0835999999999</v>
      </c>
      <c r="PGY7" s="29"/>
      <c r="PGZ7" s="29"/>
      <c r="PHA7" s="29"/>
      <c r="PHB7" s="29"/>
      <c r="PHC7" s="29"/>
      <c r="PHD7" s="29"/>
      <c r="PHE7" s="29"/>
      <c r="PHF7" s="29"/>
      <c r="PHG7" s="29"/>
      <c r="PHH7" s="29"/>
      <c r="PHI7" s="29"/>
      <c r="PHJ7" s="29">
        <v>3949.5382</v>
      </c>
      <c r="PHK7" s="29"/>
      <c r="PHL7" s="29"/>
      <c r="PHM7" s="29"/>
      <c r="PHN7" s="29">
        <v>2952.1997999999994</v>
      </c>
      <c r="PHO7" s="29"/>
      <c r="PHP7" s="29"/>
      <c r="PHQ7" s="29"/>
      <c r="PHR7" s="29"/>
      <c r="PHS7" s="29"/>
      <c r="PHT7" s="29"/>
      <c r="PHU7" s="29"/>
      <c r="PHV7" s="29">
        <v>3816.0213000000003</v>
      </c>
      <c r="PHW7" s="29">
        <v>2825.34</v>
      </c>
      <c r="PHX7" s="29">
        <v>3233.2096000000001</v>
      </c>
      <c r="PHY7" s="29"/>
      <c r="PHZ7" s="29"/>
      <c r="PIA7" s="29"/>
      <c r="PIB7" s="29">
        <v>1708.1664000000001</v>
      </c>
      <c r="PIC7" s="29"/>
      <c r="PID7" s="29">
        <v>3683.2355000000002</v>
      </c>
      <c r="PIE7" s="29"/>
      <c r="PIF7" s="29"/>
      <c r="PIG7" s="29"/>
      <c r="PIH7" s="29"/>
      <c r="PII7" s="29"/>
      <c r="PIJ7" s="29"/>
      <c r="PIK7" s="29">
        <v>3837.12</v>
      </c>
      <c r="PIL7" s="29"/>
      <c r="PIM7" s="29"/>
      <c r="PIN7" s="29"/>
      <c r="PIO7" s="29"/>
      <c r="PIP7" s="29">
        <v>2222.0582999999997</v>
      </c>
      <c r="PIQ7" s="29">
        <v>2748.8978999999999</v>
      </c>
      <c r="PIR7" s="29"/>
      <c r="PIS7" s="29">
        <v>3942.8744999999994</v>
      </c>
      <c r="PIT7" s="29"/>
      <c r="PIU7" s="29"/>
      <c r="PIV7" s="29"/>
      <c r="PIW7" s="29"/>
      <c r="PIX7" s="29"/>
      <c r="PIY7" s="29"/>
      <c r="PIZ7" s="29"/>
      <c r="PJA7" s="29"/>
      <c r="PJB7" s="29"/>
      <c r="PJC7" s="29"/>
      <c r="PJD7" s="29"/>
      <c r="PJE7" s="29"/>
      <c r="PJF7" s="29"/>
      <c r="PJG7" s="29"/>
      <c r="PJH7" s="29"/>
      <c r="PJI7" s="29">
        <v>2039.9939999999997</v>
      </c>
      <c r="PJJ7" s="29"/>
      <c r="PJK7" s="29"/>
      <c r="PJL7" s="29"/>
      <c r="PJM7" s="29"/>
      <c r="PJN7" s="29"/>
      <c r="PJO7" s="29"/>
      <c r="PJP7" s="29"/>
      <c r="PJQ7" s="29">
        <v>1922.625</v>
      </c>
      <c r="PJR7" s="29"/>
      <c r="PJS7" s="29">
        <v>1692.9292</v>
      </c>
      <c r="PJT7" s="29"/>
      <c r="PJU7" s="29"/>
      <c r="PJV7" s="29"/>
      <c r="PJW7" s="29"/>
      <c r="PJX7" s="29">
        <v>1745.8867000000002</v>
      </c>
      <c r="PJY7" s="29"/>
      <c r="PJZ7" s="29"/>
      <c r="PKA7" s="29"/>
      <c r="PKB7" s="29"/>
      <c r="PKC7" s="29"/>
      <c r="PKD7" s="29"/>
      <c r="PKE7" s="29"/>
      <c r="PKF7" s="29"/>
      <c r="PKG7" s="29">
        <v>2361.096</v>
      </c>
      <c r="PKH7" s="29"/>
      <c r="PKI7" s="29"/>
      <c r="PKJ7" s="29"/>
      <c r="PKK7" s="29">
        <v>3639.5084999999999</v>
      </c>
      <c r="PKL7" s="29"/>
      <c r="PKM7" s="29">
        <v>2934.0877999999993</v>
      </c>
      <c r="PKN7" s="29"/>
      <c r="PKO7" s="29"/>
      <c r="PKP7" s="29"/>
      <c r="PKQ7" s="29"/>
      <c r="PKR7" s="29"/>
      <c r="PKS7" s="29">
        <v>2537.3411999999998</v>
      </c>
      <c r="PKT7" s="29"/>
      <c r="PKU7" s="29">
        <v>3484.8807000000002</v>
      </c>
      <c r="PKV7" s="29"/>
      <c r="PKW7" s="29">
        <v>3496.9880000000003</v>
      </c>
      <c r="PKX7" s="29">
        <v>3153.7505999999998</v>
      </c>
      <c r="PKY7" s="29"/>
      <c r="PKZ7" s="29">
        <v>2782.2759999999998</v>
      </c>
      <c r="PLA7" s="29">
        <v>1767.8375999999998</v>
      </c>
      <c r="PLB7" s="29"/>
      <c r="PLC7" s="29">
        <v>2240.8634999999999</v>
      </c>
      <c r="PLD7" s="29"/>
      <c r="PLE7" s="29"/>
      <c r="PLF7" s="29"/>
      <c r="PLG7" s="29"/>
      <c r="PLH7" s="29"/>
      <c r="PLI7" s="29"/>
      <c r="PLJ7" s="29"/>
      <c r="PLK7" s="29"/>
      <c r="PLL7" s="29"/>
      <c r="PLM7" s="29"/>
      <c r="PLN7" s="29"/>
      <c r="PLO7" s="29">
        <v>2337.6080000000002</v>
      </c>
      <c r="PLP7" s="29"/>
      <c r="PLQ7" s="29"/>
      <c r="PLR7" s="29"/>
      <c r="PLS7" s="29"/>
      <c r="PLT7" s="29">
        <v>2051.6194</v>
      </c>
      <c r="PLU7" s="29">
        <v>2366.0169000000001</v>
      </c>
      <c r="PLV7" s="29"/>
      <c r="PLW7" s="29"/>
      <c r="PLX7" s="29"/>
      <c r="PLY7" s="29">
        <v>2792.0205000000001</v>
      </c>
      <c r="PLZ7" s="29"/>
      <c r="PMA7" s="29">
        <v>3119.5070000000001</v>
      </c>
      <c r="PMB7" s="29"/>
      <c r="PMC7" s="29">
        <v>2655.9404999999997</v>
      </c>
      <c r="PMD7" s="29">
        <v>3680.0434999999998</v>
      </c>
      <c r="PME7" s="29"/>
      <c r="PMF7" s="29"/>
      <c r="PMG7" s="29">
        <v>3656.3373000000001</v>
      </c>
      <c r="PMH7" s="29"/>
      <c r="PMI7" s="29">
        <v>2796.2495999999996</v>
      </c>
      <c r="PMJ7" s="29"/>
      <c r="PMK7" s="29"/>
      <c r="PML7" s="29"/>
      <c r="PMM7" s="29"/>
      <c r="PMN7" s="29"/>
      <c r="PMO7" s="29">
        <v>4998</v>
      </c>
      <c r="PMP7" s="29"/>
      <c r="PMQ7" s="29">
        <v>2133.7146000000002</v>
      </c>
      <c r="PMR7" s="29"/>
      <c r="PMS7" s="29"/>
      <c r="PMT7" s="29"/>
      <c r="PMU7" s="29"/>
      <c r="PMV7" s="29"/>
      <c r="PMW7" s="29"/>
      <c r="PMX7" s="29"/>
      <c r="PMY7" s="29"/>
      <c r="PMZ7" s="29"/>
      <c r="PNA7" s="29">
        <v>1971.7139999999999</v>
      </c>
      <c r="PNB7" s="29"/>
      <c r="PNC7" s="29"/>
      <c r="PND7" s="29"/>
      <c r="PNE7" s="29">
        <v>2169.009</v>
      </c>
      <c r="PNF7" s="29"/>
      <c r="PNG7" s="29"/>
      <c r="PNH7" s="29"/>
      <c r="PNI7" s="29"/>
      <c r="PNJ7" s="29"/>
      <c r="PNK7" s="29"/>
      <c r="PNL7" s="29"/>
      <c r="PNM7" s="29"/>
      <c r="PNN7" s="29">
        <v>4577.7501000000002</v>
      </c>
      <c r="PNO7" s="29"/>
      <c r="PNP7" s="29"/>
      <c r="PNQ7" s="29"/>
      <c r="PNR7" s="29"/>
      <c r="PNS7" s="29"/>
      <c r="PNT7" s="29">
        <v>2324.6270999999997</v>
      </c>
      <c r="PNU7" s="29"/>
      <c r="PNV7" s="29"/>
      <c r="PNW7" s="29"/>
      <c r="PNX7" s="29">
        <v>1977.2423999999999</v>
      </c>
      <c r="PNY7" s="29"/>
      <c r="PNZ7" s="29">
        <v>2368.7280000000001</v>
      </c>
      <c r="POA7" s="29">
        <v>3357.3825999999999</v>
      </c>
      <c r="POB7" s="29"/>
      <c r="POC7" s="29"/>
      <c r="POD7" s="29">
        <v>2883.1530000000002</v>
      </c>
      <c r="POE7" s="29"/>
      <c r="POF7" s="29"/>
      <c r="POG7" s="29"/>
      <c r="POH7" s="29"/>
      <c r="POI7" s="29"/>
      <c r="POJ7" s="29"/>
      <c r="POK7" s="29"/>
      <c r="POL7" s="29"/>
      <c r="POM7" s="29"/>
      <c r="PON7" s="29"/>
      <c r="POO7" s="29"/>
      <c r="POP7" s="29"/>
      <c r="POQ7" s="29"/>
      <c r="POR7" s="29"/>
      <c r="POS7" s="29"/>
      <c r="POT7" s="29">
        <v>2001.0726</v>
      </c>
      <c r="POU7" s="29"/>
      <c r="POV7" s="29"/>
      <c r="POW7" s="29">
        <v>2840.2240000000002</v>
      </c>
      <c r="POX7" s="29">
        <v>2678.4198000000001</v>
      </c>
      <c r="POY7" s="29"/>
      <c r="POZ7" s="29"/>
      <c r="PPA7" s="29"/>
      <c r="PPB7" s="29"/>
      <c r="PPC7" s="29"/>
      <c r="PPD7" s="29"/>
      <c r="PPE7" s="29"/>
      <c r="PPF7" s="29"/>
      <c r="PPG7" s="29"/>
      <c r="PPH7" s="29"/>
      <c r="PPI7" s="29"/>
      <c r="PPJ7" s="29">
        <v>1436.1192000000001</v>
      </c>
      <c r="PPK7" s="29">
        <v>2889.5368000000003</v>
      </c>
      <c r="PPL7" s="29"/>
      <c r="PPM7" s="29"/>
      <c r="PPN7" s="29"/>
      <c r="PPO7" s="29">
        <v>1348.0376000000001</v>
      </c>
      <c r="PPP7" s="29"/>
      <c r="PPQ7" s="29"/>
      <c r="PPR7" s="29"/>
      <c r="PPS7" s="29"/>
      <c r="PPT7" s="29"/>
      <c r="PPU7" s="29"/>
      <c r="PPV7" s="29">
        <v>2310.4377999999997</v>
      </c>
      <c r="PPW7" s="29"/>
      <c r="PPX7" s="29"/>
      <c r="PPY7" s="29"/>
      <c r="PPZ7" s="29"/>
      <c r="PQA7" s="29"/>
      <c r="PQB7" s="29"/>
      <c r="PQC7" s="29"/>
      <c r="PQD7" s="29"/>
      <c r="PQE7" s="29"/>
      <c r="PQF7" s="29"/>
      <c r="PQG7" s="29"/>
      <c r="PQH7" s="29"/>
      <c r="PQI7" s="29"/>
      <c r="PQJ7" s="29"/>
      <c r="PQK7" s="29"/>
      <c r="PQL7" s="29">
        <v>2686.6304</v>
      </c>
      <c r="PQM7" s="29"/>
      <c r="PQN7" s="29"/>
      <c r="PQO7" s="29"/>
      <c r="PQP7" s="29"/>
      <c r="PQQ7" s="29"/>
      <c r="PQR7" s="29"/>
      <c r="PQS7" s="29">
        <v>2664.8044</v>
      </c>
      <c r="PQT7" s="29"/>
      <c r="PQU7" s="29"/>
      <c r="PQV7" s="29"/>
      <c r="PQW7" s="29">
        <v>3533.0325000000003</v>
      </c>
      <c r="PQX7" s="29">
        <v>2581.6298000000002</v>
      </c>
      <c r="PQY7" s="29"/>
      <c r="PQZ7" s="29"/>
      <c r="PRA7" s="29"/>
      <c r="PRB7" s="29"/>
      <c r="PRC7" s="29"/>
      <c r="PRD7" s="29"/>
      <c r="PRE7" s="29">
        <v>2997.0171999999998</v>
      </c>
      <c r="PRF7" s="29"/>
      <c r="PRG7" s="29"/>
      <c r="PRH7" s="29"/>
      <c r="PRI7" s="29"/>
      <c r="PRJ7" s="29"/>
      <c r="PRK7" s="29">
        <v>2889.5517</v>
      </c>
      <c r="PRL7" s="29"/>
      <c r="PRM7" s="29"/>
      <c r="PRN7" s="29">
        <v>2568.1056000000003</v>
      </c>
      <c r="PRO7" s="29"/>
      <c r="PRP7" s="29"/>
      <c r="PRQ7" s="29"/>
      <c r="PRR7" s="29"/>
      <c r="PRS7" s="29">
        <v>2662.0866999999998</v>
      </c>
      <c r="PRT7" s="29">
        <v>2489.4090000000001</v>
      </c>
      <c r="PRU7" s="29"/>
      <c r="PRV7" s="29"/>
      <c r="PRW7" s="29"/>
      <c r="PRX7" s="29"/>
      <c r="PRY7" s="29">
        <v>2587.8614000000002</v>
      </c>
      <c r="PRZ7" s="29"/>
      <c r="PSA7" s="29"/>
      <c r="PSB7" s="29">
        <v>1871.8108000000002</v>
      </c>
      <c r="PSC7" s="29"/>
      <c r="PSD7" s="29"/>
      <c r="PSE7" s="29"/>
      <c r="PSF7" s="29"/>
      <c r="PSG7" s="29"/>
      <c r="PSH7" s="29"/>
      <c r="PSI7" s="29">
        <v>1663.4932000000001</v>
      </c>
      <c r="PSJ7" s="29"/>
      <c r="PSK7" s="29"/>
      <c r="PSL7" s="29"/>
      <c r="PSM7" s="29">
        <v>2586.6464000000001</v>
      </c>
      <c r="PSN7" s="29"/>
      <c r="PSO7" s="29"/>
      <c r="PSP7" s="29"/>
      <c r="PSQ7" s="29"/>
      <c r="PSR7" s="29">
        <v>3104.0160000000001</v>
      </c>
      <c r="PSS7" s="29">
        <v>1453.712</v>
      </c>
      <c r="PST7" s="29"/>
      <c r="PSU7" s="29"/>
      <c r="PSV7" s="29"/>
      <c r="PSW7" s="29"/>
      <c r="PSX7" s="29"/>
      <c r="PSY7" s="29"/>
      <c r="PSZ7" s="29">
        <v>2022.5530000000001</v>
      </c>
      <c r="PTA7" s="29"/>
      <c r="PTB7" s="29">
        <v>4904.2323000000006</v>
      </c>
      <c r="PTC7" s="29"/>
      <c r="PTD7" s="29">
        <v>2292.2496000000001</v>
      </c>
      <c r="PTE7" s="29"/>
      <c r="PTF7" s="29"/>
      <c r="PTG7" s="29"/>
      <c r="PTH7" s="29"/>
      <c r="PTI7" s="29"/>
      <c r="PTJ7" s="29">
        <v>2579.6707999999999</v>
      </c>
      <c r="PTK7" s="29"/>
      <c r="PTL7" s="29"/>
      <c r="PTM7" s="29"/>
      <c r="PTN7" s="29"/>
      <c r="PTO7" s="29"/>
      <c r="PTP7" s="29"/>
      <c r="PTQ7" s="29">
        <v>2243.5907999999999</v>
      </c>
      <c r="PTR7" s="29"/>
      <c r="PTS7" s="29"/>
      <c r="PTT7" s="29"/>
      <c r="PTU7" s="29"/>
      <c r="PTV7" s="29"/>
      <c r="PTW7" s="29"/>
      <c r="PTX7" s="29"/>
      <c r="PTY7" s="29"/>
      <c r="PTZ7" s="29"/>
      <c r="PUA7" s="29"/>
      <c r="PUB7" s="29">
        <v>2629.8971000000001</v>
      </c>
      <c r="PUC7" s="29">
        <v>2687.0151000000001</v>
      </c>
      <c r="PUD7" s="29"/>
      <c r="PUE7" s="29"/>
      <c r="PUF7" s="29"/>
      <c r="PUG7" s="29"/>
      <c r="PUH7" s="29"/>
      <c r="PUI7" s="29"/>
      <c r="PUJ7" s="29"/>
      <c r="PUK7" s="29">
        <v>1758.0584000000001</v>
      </c>
      <c r="PUL7" s="29">
        <v>2099.7228</v>
      </c>
      <c r="PUM7" s="29"/>
      <c r="PUN7" s="29">
        <v>3535.3989000000001</v>
      </c>
      <c r="PUO7" s="29"/>
      <c r="PUP7" s="29"/>
      <c r="PUQ7" s="29"/>
      <c r="PUR7" s="29"/>
      <c r="PUS7" s="29"/>
      <c r="PUT7" s="29"/>
      <c r="PUU7" s="29"/>
      <c r="PUV7" s="29">
        <v>4544.4294999999993</v>
      </c>
      <c r="PUW7" s="29"/>
      <c r="PUX7" s="29"/>
      <c r="PUY7" s="29"/>
      <c r="PUZ7" s="29"/>
      <c r="PVA7" s="29">
        <v>1960.9492999999998</v>
      </c>
      <c r="PVB7" s="29"/>
      <c r="PVC7" s="29">
        <v>2609.7435</v>
      </c>
      <c r="PVD7" s="29">
        <v>2647.3328000000001</v>
      </c>
      <c r="PVE7" s="29"/>
      <c r="PVF7" s="29"/>
      <c r="PVG7" s="29"/>
      <c r="PVH7" s="29"/>
      <c r="PVI7" s="29"/>
      <c r="PVJ7" s="29"/>
      <c r="PVK7" s="29"/>
      <c r="PVL7" s="29"/>
      <c r="PVM7" s="29"/>
      <c r="PVN7" s="29">
        <v>1590.7760000000001</v>
      </c>
      <c r="PVO7" s="29"/>
      <c r="PVP7" s="29">
        <v>1372.3020000000001</v>
      </c>
      <c r="PVQ7" s="29"/>
      <c r="PVR7" s="29">
        <v>3132.2116000000001</v>
      </c>
      <c r="PVS7" s="29"/>
      <c r="PVT7" s="29"/>
      <c r="PVU7" s="29"/>
      <c r="PVV7" s="29"/>
      <c r="PVW7" s="29">
        <v>2758.5261</v>
      </c>
      <c r="PVX7" s="29"/>
      <c r="PVY7" s="29"/>
      <c r="PVZ7" s="29"/>
      <c r="PWA7" s="29"/>
      <c r="PWB7" s="29"/>
      <c r="PWC7" s="29"/>
      <c r="PWD7" s="29"/>
      <c r="PWE7" s="29"/>
      <c r="PWF7" s="29"/>
      <c r="PWG7" s="29"/>
      <c r="PWH7" s="29">
        <v>2505.4259999999999</v>
      </c>
      <c r="PWI7" s="29"/>
      <c r="PWJ7" s="29"/>
      <c r="PWK7" s="29"/>
      <c r="PWL7" s="29"/>
      <c r="PWM7" s="29"/>
      <c r="PWN7" s="29"/>
      <c r="PWO7" s="29"/>
      <c r="PWP7" s="29"/>
      <c r="PWQ7" s="29"/>
      <c r="PWR7" s="29">
        <v>2293.2188999999998</v>
      </c>
      <c r="PWS7" s="29"/>
      <c r="PWT7" s="29"/>
      <c r="PWU7" s="29"/>
      <c r="PWV7" s="29"/>
      <c r="PWW7" s="29">
        <v>4515.6539999999995</v>
      </c>
      <c r="PWX7" s="29"/>
      <c r="PWY7" s="29">
        <v>3139.9276999999997</v>
      </c>
      <c r="PWZ7" s="29">
        <v>2046.4148</v>
      </c>
      <c r="PXA7" s="29"/>
      <c r="PXB7" s="29">
        <v>2619.5043999999998</v>
      </c>
      <c r="PXC7" s="29"/>
      <c r="PXD7" s="29">
        <v>2045.848</v>
      </c>
      <c r="PXE7" s="29"/>
      <c r="PXF7" s="29"/>
      <c r="PXG7" s="29"/>
      <c r="PXH7" s="29"/>
      <c r="PXI7" s="29"/>
      <c r="PXJ7" s="29"/>
      <c r="PXK7" s="29">
        <v>3106.9413</v>
      </c>
      <c r="PXL7" s="29"/>
      <c r="PXM7" s="29"/>
      <c r="PXN7" s="29">
        <v>1588.1777999999999</v>
      </c>
      <c r="PXO7" s="29">
        <v>2296.6450000000004</v>
      </c>
      <c r="PXP7" s="29"/>
      <c r="PXQ7" s="29">
        <v>2022.9726000000001</v>
      </c>
      <c r="PXR7" s="29"/>
      <c r="PXS7" s="29"/>
      <c r="PXT7" s="29"/>
      <c r="PXU7" s="29"/>
      <c r="PXV7" s="29"/>
      <c r="PXW7" s="29"/>
      <c r="PXX7" s="29">
        <v>2682.498</v>
      </c>
      <c r="PXY7" s="29"/>
      <c r="PXZ7" s="29">
        <v>2996.7226000000001</v>
      </c>
      <c r="PYA7" s="29"/>
      <c r="PYB7" s="29">
        <v>2507.0646000000002</v>
      </c>
      <c r="PYC7" s="29"/>
      <c r="PYD7" s="29"/>
      <c r="PYE7" s="29"/>
      <c r="PYF7" s="29">
        <v>2178.6071999999999</v>
      </c>
      <c r="PYG7" s="29"/>
      <c r="PYH7" s="29">
        <v>3022.6525999999999</v>
      </c>
      <c r="PYI7" s="29"/>
      <c r="PYJ7" s="29"/>
      <c r="PYK7" s="29"/>
      <c r="PYL7" s="29"/>
      <c r="PYM7" s="29"/>
      <c r="PYN7" s="29">
        <v>2952.866</v>
      </c>
      <c r="PYO7" s="29"/>
      <c r="PYP7" s="29"/>
      <c r="PYQ7" s="29"/>
      <c r="PYR7" s="29"/>
      <c r="PYS7" s="29"/>
      <c r="PYT7" s="29"/>
      <c r="PYU7" s="29"/>
      <c r="PYV7" s="29"/>
      <c r="PYW7" s="29">
        <v>3403.7549999999997</v>
      </c>
      <c r="PYX7" s="29"/>
      <c r="PYY7" s="29"/>
      <c r="PYZ7" s="29">
        <v>3694.779</v>
      </c>
      <c r="PZA7" s="29"/>
      <c r="PZB7" s="29">
        <v>2958.9714000000004</v>
      </c>
      <c r="PZC7" s="29"/>
      <c r="PZD7" s="29"/>
      <c r="PZE7" s="29"/>
      <c r="PZF7" s="29"/>
      <c r="PZG7" s="29"/>
      <c r="PZH7" s="29">
        <v>1804.7447999999999</v>
      </c>
      <c r="PZI7" s="29"/>
      <c r="PZJ7" s="29"/>
      <c r="PZK7" s="29"/>
      <c r="PZL7" s="29"/>
      <c r="PZM7" s="29"/>
      <c r="PZN7" s="29"/>
      <c r="PZO7" s="29"/>
      <c r="PZP7" s="29"/>
      <c r="PZQ7" s="29"/>
      <c r="PZR7" s="29">
        <v>2612.1189999999997</v>
      </c>
      <c r="PZS7" s="29"/>
      <c r="PZT7" s="29"/>
      <c r="PZU7" s="29">
        <v>2597.8917999999999</v>
      </c>
      <c r="PZV7" s="29">
        <v>3254.8346000000001</v>
      </c>
      <c r="PZW7" s="29"/>
      <c r="PZX7" s="29"/>
      <c r="PZY7" s="29"/>
      <c r="PZZ7" s="29"/>
      <c r="QAA7" s="29"/>
      <c r="QAB7" s="29"/>
      <c r="QAC7" s="29">
        <v>1865.1651999999999</v>
      </c>
      <c r="QAD7" s="29"/>
      <c r="QAE7" s="29"/>
      <c r="QAF7" s="29"/>
      <c r="QAG7" s="29"/>
      <c r="QAH7" s="29"/>
      <c r="QAI7" s="29">
        <v>2964.143</v>
      </c>
      <c r="QAJ7" s="29"/>
      <c r="QAK7" s="29">
        <v>2937.7259999999997</v>
      </c>
      <c r="QAL7" s="29"/>
      <c r="QAM7" s="29">
        <v>3513.7527999999998</v>
      </c>
      <c r="QAN7" s="29"/>
      <c r="QAO7" s="29"/>
      <c r="QAP7" s="29"/>
      <c r="QAQ7" s="29">
        <v>2315.9135999999999</v>
      </c>
      <c r="QAR7" s="29"/>
      <c r="QAS7" s="29"/>
      <c r="QAT7" s="29"/>
      <c r="QAU7" s="29"/>
      <c r="QAV7" s="29"/>
      <c r="QAW7" s="29"/>
      <c r="QAX7" s="29">
        <v>3740.3534999999997</v>
      </c>
      <c r="QAY7" s="29">
        <v>1890.3924</v>
      </c>
      <c r="QAZ7" s="29"/>
      <c r="QBA7" s="29">
        <v>1688.6213000000002</v>
      </c>
      <c r="QBB7" s="29"/>
      <c r="QBC7" s="29"/>
      <c r="QBD7" s="29">
        <v>2834.0267999999996</v>
      </c>
      <c r="QBE7" s="29"/>
      <c r="QBF7" s="29">
        <v>1673.095</v>
      </c>
      <c r="QBG7" s="29"/>
      <c r="QBH7" s="29"/>
      <c r="QBI7" s="29"/>
      <c r="QBJ7" s="29"/>
      <c r="QBK7" s="29"/>
      <c r="QBL7" s="29"/>
      <c r="QBM7" s="29"/>
      <c r="QBN7" s="29"/>
      <c r="QBO7" s="29"/>
      <c r="QBP7" s="29"/>
      <c r="QBQ7" s="29"/>
      <c r="QBR7" s="29"/>
      <c r="QBS7" s="29"/>
      <c r="QBT7" s="29"/>
      <c r="QBU7" s="29"/>
      <c r="QBV7" s="29"/>
      <c r="QBW7" s="29"/>
      <c r="QBX7" s="29"/>
      <c r="QBY7" s="29"/>
      <c r="QBZ7" s="29"/>
      <c r="QCA7" s="29"/>
      <c r="QCB7" s="29"/>
      <c r="QCC7" s="29">
        <v>3454.4409000000001</v>
      </c>
      <c r="QCD7" s="29">
        <v>1970.9304999999999</v>
      </c>
      <c r="QCE7" s="29"/>
      <c r="QCF7" s="29"/>
      <c r="QCG7" s="29"/>
      <c r="QCH7" s="29">
        <v>2217.1125999999999</v>
      </c>
      <c r="QCI7" s="29"/>
      <c r="QCJ7" s="29"/>
      <c r="QCK7" s="29"/>
      <c r="QCL7" s="29"/>
      <c r="QCM7" s="29"/>
      <c r="QCN7" s="29"/>
      <c r="QCO7" s="29"/>
      <c r="QCP7" s="29"/>
      <c r="QCQ7" s="29"/>
      <c r="QCR7" s="29"/>
      <c r="QCS7" s="29"/>
      <c r="QCT7" s="29"/>
      <c r="QCU7" s="29"/>
      <c r="QCV7" s="29">
        <v>3504.2551999999996</v>
      </c>
      <c r="QCW7" s="29"/>
      <c r="QCX7" s="29"/>
      <c r="QCY7" s="29"/>
      <c r="QCZ7" s="29"/>
      <c r="QDA7" s="29"/>
      <c r="QDB7" s="29"/>
      <c r="QDC7" s="29">
        <v>3426.8685</v>
      </c>
      <c r="QDD7" s="29"/>
      <c r="QDE7" s="29">
        <v>2682.6397999999999</v>
      </c>
      <c r="QDF7" s="29">
        <v>2076.0839999999998</v>
      </c>
      <c r="QDG7" s="29"/>
      <c r="QDH7" s="29">
        <v>2015.3616</v>
      </c>
      <c r="QDI7" s="29"/>
      <c r="QDJ7" s="29">
        <v>2687.8612000000003</v>
      </c>
      <c r="QDK7" s="29">
        <v>4063.0688999999998</v>
      </c>
      <c r="QDL7" s="29">
        <v>3322.6099999999997</v>
      </c>
      <c r="QDM7" s="29"/>
      <c r="QDN7" s="29"/>
      <c r="QDO7" s="29"/>
      <c r="QDP7" s="29"/>
      <c r="QDQ7" s="29">
        <v>1873.7399999999998</v>
      </c>
      <c r="QDR7" s="29"/>
      <c r="QDS7" s="29"/>
      <c r="QDT7" s="29"/>
      <c r="QDU7" s="29">
        <v>3780.9180000000006</v>
      </c>
      <c r="QDV7" s="29"/>
      <c r="QDW7" s="29"/>
      <c r="QDX7" s="29"/>
      <c r="QDY7" s="29"/>
      <c r="QDZ7" s="29">
        <v>4566.9996000000001</v>
      </c>
      <c r="QEA7" s="29"/>
      <c r="QEB7" s="29">
        <v>2253.0882000000001</v>
      </c>
      <c r="QEC7" s="29">
        <v>3285.7439999999997</v>
      </c>
      <c r="QED7" s="29">
        <v>2834.6990000000001</v>
      </c>
      <c r="QEE7" s="29">
        <v>2569.5904</v>
      </c>
      <c r="QEF7" s="29"/>
      <c r="QEG7" s="29"/>
      <c r="QEH7" s="29"/>
      <c r="QEI7" s="29"/>
      <c r="QEJ7" s="29">
        <v>2454.7208000000001</v>
      </c>
      <c r="QEK7" s="29"/>
      <c r="QEL7" s="29"/>
      <c r="QEM7" s="29"/>
      <c r="QEN7" s="29"/>
      <c r="QEO7" s="29"/>
      <c r="QEP7" s="29"/>
      <c r="QEQ7" s="29"/>
      <c r="QER7" s="29"/>
      <c r="QES7" s="29">
        <v>3885.0140000000001</v>
      </c>
      <c r="QET7" s="29"/>
      <c r="QEU7" s="29"/>
      <c r="QEV7" s="29"/>
      <c r="QEW7" s="29"/>
      <c r="QEX7" s="29"/>
      <c r="QEY7" s="29">
        <v>1935.4463999999998</v>
      </c>
      <c r="QEZ7" s="29"/>
      <c r="QFA7" s="29"/>
      <c r="QFB7" s="29"/>
      <c r="QFC7" s="29">
        <v>3977.5758000000001</v>
      </c>
      <c r="QFD7" s="29"/>
      <c r="QFE7" s="29"/>
      <c r="QFF7" s="29"/>
      <c r="QFG7" s="29"/>
      <c r="QFH7" s="29"/>
      <c r="QFI7" s="29"/>
      <c r="QFJ7" s="29"/>
      <c r="QFK7" s="29"/>
      <c r="QFL7" s="29"/>
      <c r="QFM7" s="29">
        <v>3066.8760000000002</v>
      </c>
      <c r="QFN7" s="29"/>
      <c r="QFO7" s="29">
        <v>3204.4101000000001</v>
      </c>
      <c r="QFP7" s="29"/>
      <c r="QFQ7" s="29"/>
      <c r="QFR7" s="29"/>
      <c r="QFS7" s="29"/>
      <c r="QFT7" s="29">
        <v>1551.6629999999998</v>
      </c>
      <c r="QFU7" s="29"/>
      <c r="QFV7" s="29"/>
      <c r="QFW7" s="29"/>
      <c r="QFX7" s="29"/>
      <c r="QFY7" s="29">
        <v>2581.3530000000001</v>
      </c>
      <c r="QFZ7" s="29"/>
      <c r="QGA7" s="29"/>
      <c r="QGB7" s="29">
        <v>2417.1444999999999</v>
      </c>
      <c r="QGC7" s="29"/>
      <c r="QGD7" s="29"/>
      <c r="QGE7" s="29"/>
      <c r="QGF7" s="29"/>
      <c r="QGG7" s="29"/>
      <c r="QGH7" s="29"/>
      <c r="QGI7" s="29"/>
      <c r="QGJ7" s="29">
        <v>2538.9210000000003</v>
      </c>
      <c r="QGK7" s="29"/>
      <c r="QGL7" s="29"/>
      <c r="QGM7" s="29"/>
      <c r="QGN7" s="29"/>
      <c r="QGO7" s="29">
        <v>3502.4723999999997</v>
      </c>
      <c r="QGP7" s="29"/>
      <c r="QGQ7" s="29"/>
      <c r="QGR7" s="29"/>
      <c r="QGS7" s="29"/>
      <c r="QGT7" s="29"/>
      <c r="QGU7" s="29"/>
      <c r="QGV7" s="29"/>
      <c r="QGW7" s="29"/>
      <c r="QGX7" s="29"/>
      <c r="QGY7" s="29"/>
      <c r="QGZ7" s="29"/>
      <c r="QHA7" s="29"/>
      <c r="QHB7" s="29"/>
      <c r="QHC7" s="29"/>
      <c r="QHD7" s="29"/>
      <c r="QHE7" s="29"/>
      <c r="QHF7" s="29">
        <v>4452.7210000000005</v>
      </c>
      <c r="QHG7" s="29"/>
      <c r="QHH7" s="29"/>
      <c r="QHI7" s="29">
        <v>2666.1031999999996</v>
      </c>
      <c r="QHJ7" s="29"/>
      <c r="QHK7" s="29"/>
      <c r="QHL7" s="29"/>
      <c r="QHM7" s="29"/>
      <c r="QHN7" s="29"/>
      <c r="QHO7" s="29"/>
      <c r="QHP7" s="29"/>
      <c r="QHQ7" s="29"/>
      <c r="QHR7" s="29">
        <v>2452.3618000000001</v>
      </c>
      <c r="QHS7" s="29"/>
      <c r="QHT7" s="29"/>
      <c r="QHU7" s="29"/>
      <c r="QHV7" s="29"/>
      <c r="QHW7" s="29"/>
      <c r="QHX7" s="29"/>
      <c r="QHY7" s="29">
        <v>3043.9994999999999</v>
      </c>
      <c r="QHZ7" s="29"/>
      <c r="QIA7" s="29">
        <v>2214.1055999999999</v>
      </c>
      <c r="QIB7" s="29"/>
      <c r="QIC7" s="29"/>
      <c r="QID7" s="29"/>
      <c r="QIE7" s="29"/>
      <c r="QIF7" s="29"/>
      <c r="QIG7" s="29">
        <v>1808.9731999999999</v>
      </c>
      <c r="QIH7" s="29"/>
      <c r="QII7" s="29"/>
      <c r="QIJ7" s="29"/>
      <c r="QIK7" s="29"/>
      <c r="QIL7" s="29"/>
      <c r="QIM7" s="29"/>
      <c r="QIN7" s="29"/>
      <c r="QIO7" s="29"/>
      <c r="QIP7" s="29"/>
      <c r="QIQ7" s="29"/>
      <c r="QIR7" s="29"/>
      <c r="QIS7" s="29"/>
      <c r="QIT7" s="29"/>
      <c r="QIU7" s="29">
        <v>1477.2584000000002</v>
      </c>
      <c r="QIV7" s="29">
        <v>1839.1823999999999</v>
      </c>
      <c r="QIW7" s="29"/>
      <c r="QIX7" s="29">
        <v>2866.7327999999998</v>
      </c>
      <c r="QIY7" s="29"/>
      <c r="QIZ7" s="29">
        <v>4889.43</v>
      </c>
      <c r="QJA7" s="29"/>
      <c r="QJB7" s="29"/>
      <c r="QJC7" s="29">
        <v>4699.5018</v>
      </c>
      <c r="QJD7" s="29"/>
      <c r="QJE7" s="29">
        <v>2451.02</v>
      </c>
      <c r="QJF7" s="29"/>
      <c r="QJG7" s="29"/>
      <c r="QJH7" s="29"/>
      <c r="QJI7" s="29">
        <v>2057.9879999999998</v>
      </c>
      <c r="QJJ7" s="29"/>
      <c r="QJK7" s="29"/>
      <c r="QJL7" s="29"/>
      <c r="QJM7" s="29">
        <v>3885.9323999999997</v>
      </c>
      <c r="QJN7" s="29"/>
      <c r="QJO7" s="29">
        <v>3510.9892</v>
      </c>
      <c r="QJP7" s="29"/>
      <c r="QJQ7" s="29"/>
      <c r="QJR7" s="29"/>
      <c r="QJS7" s="29">
        <v>4423.6709999999994</v>
      </c>
      <c r="QJT7" s="29">
        <v>2810.1408000000001</v>
      </c>
      <c r="QJU7" s="29"/>
      <c r="QJV7" s="29">
        <v>3586.3640999999998</v>
      </c>
      <c r="QJW7" s="29"/>
      <c r="QJX7" s="29"/>
      <c r="QJY7" s="29">
        <v>4308.0951999999997</v>
      </c>
      <c r="QJZ7" s="29"/>
      <c r="QKA7" s="29"/>
      <c r="QKB7" s="29"/>
      <c r="QKC7" s="29">
        <v>1559.8804</v>
      </c>
      <c r="QKD7" s="29"/>
      <c r="QKE7" s="29">
        <v>1707.8471999999999</v>
      </c>
      <c r="QKF7" s="29"/>
      <c r="QKG7" s="29"/>
      <c r="QKH7" s="29"/>
      <c r="QKI7" s="29"/>
      <c r="QKJ7" s="29"/>
      <c r="QKK7" s="29"/>
      <c r="QKL7" s="29"/>
      <c r="QKM7" s="29"/>
      <c r="QKN7" s="29"/>
      <c r="QKO7" s="29"/>
      <c r="QKP7" s="29"/>
      <c r="QKQ7" s="29"/>
      <c r="QKR7" s="29"/>
      <c r="QKS7" s="29"/>
      <c r="QKT7" s="29"/>
      <c r="QKU7" s="29"/>
      <c r="QKV7" s="29">
        <v>3333.5520000000001</v>
      </c>
      <c r="QKW7" s="29">
        <v>3627.5207999999998</v>
      </c>
      <c r="QKX7" s="29">
        <v>2766.4892999999997</v>
      </c>
      <c r="QKY7" s="29"/>
      <c r="QKZ7" s="29">
        <v>3328.7927</v>
      </c>
      <c r="QLA7" s="29"/>
      <c r="QLB7" s="29"/>
      <c r="QLC7" s="29"/>
      <c r="QLD7" s="29">
        <v>3033.306</v>
      </c>
      <c r="QLE7" s="29">
        <v>2425.3446999999996</v>
      </c>
      <c r="QLF7" s="29"/>
      <c r="QLG7" s="29"/>
      <c r="QLH7" s="29">
        <v>3956.8</v>
      </c>
      <c r="QLI7" s="29"/>
      <c r="QLJ7" s="29"/>
      <c r="QLK7" s="29"/>
      <c r="QLL7" s="29"/>
      <c r="QLM7" s="29"/>
      <c r="QLN7" s="29"/>
      <c r="QLO7" s="29"/>
      <c r="QLP7" s="29"/>
      <c r="QLQ7" s="29"/>
      <c r="QLR7" s="29"/>
      <c r="QLS7" s="29">
        <v>2849.9391999999998</v>
      </c>
      <c r="QLT7" s="29">
        <v>3689.433</v>
      </c>
      <c r="QLU7" s="29"/>
      <c r="QLV7" s="29">
        <v>1673.5809999999999</v>
      </c>
      <c r="QLW7" s="29"/>
      <c r="QLX7" s="29"/>
      <c r="QLY7" s="29"/>
      <c r="QLZ7" s="29"/>
      <c r="QMA7" s="29"/>
      <c r="QMB7" s="29"/>
      <c r="QMC7" s="29"/>
      <c r="QMD7" s="29">
        <v>2356.1152000000002</v>
      </c>
      <c r="QME7" s="29"/>
      <c r="QMF7" s="29"/>
      <c r="QMG7" s="29"/>
      <c r="QMH7" s="29">
        <v>3191.8705</v>
      </c>
      <c r="QMI7" s="29"/>
      <c r="QMJ7" s="29"/>
      <c r="QMK7" s="29"/>
      <c r="QML7" s="29">
        <v>2874.2383999999997</v>
      </c>
      <c r="QMM7" s="29">
        <v>2331.3868000000002</v>
      </c>
      <c r="QMN7" s="29">
        <v>2655.6192000000001</v>
      </c>
      <c r="QMO7" s="29"/>
      <c r="QMP7" s="29"/>
      <c r="QMQ7" s="29"/>
      <c r="QMR7" s="29"/>
      <c r="QMS7" s="29"/>
      <c r="QMT7" s="29"/>
      <c r="QMU7" s="29"/>
      <c r="QMV7" s="29"/>
      <c r="QMW7" s="29"/>
      <c r="QMX7" s="29">
        <v>3035.8998000000001</v>
      </c>
      <c r="QMY7" s="29"/>
      <c r="QMZ7" s="29">
        <v>2910.1842999999999</v>
      </c>
      <c r="QNA7" s="29">
        <v>2507.7997</v>
      </c>
      <c r="QNB7" s="29"/>
      <c r="QNC7" s="29">
        <v>3525.1760000000004</v>
      </c>
      <c r="QND7" s="29"/>
      <c r="QNE7" s="29">
        <v>4686.0464000000002</v>
      </c>
      <c r="QNF7" s="29"/>
      <c r="QNG7" s="29"/>
      <c r="QNH7" s="29">
        <v>3932.7120000000004</v>
      </c>
      <c r="QNI7" s="29"/>
      <c r="QNJ7" s="29"/>
      <c r="QNK7" s="29">
        <v>4001.2878000000001</v>
      </c>
      <c r="QNL7" s="29"/>
      <c r="QNM7" s="29"/>
      <c r="QNN7" s="29"/>
      <c r="QNO7" s="29">
        <v>3258.5301999999997</v>
      </c>
      <c r="QNP7" s="29"/>
      <c r="QNQ7" s="29"/>
      <c r="QNR7" s="29"/>
      <c r="QNS7" s="29"/>
      <c r="QNT7" s="29"/>
      <c r="QNU7" s="29">
        <v>3035.6795999999999</v>
      </c>
      <c r="QNV7" s="29"/>
      <c r="QNW7" s="29"/>
      <c r="QNX7" s="29">
        <v>2699.2200000000003</v>
      </c>
      <c r="QNY7" s="29"/>
      <c r="QNZ7" s="29"/>
      <c r="QOA7" s="29"/>
      <c r="QOB7" s="29"/>
      <c r="QOC7" s="29"/>
      <c r="QOD7" s="29"/>
      <c r="QOE7" s="29"/>
      <c r="QOF7" s="29"/>
      <c r="QOG7" s="29"/>
      <c r="QOH7" s="29"/>
      <c r="QOI7" s="29"/>
      <c r="QOJ7" s="29"/>
      <c r="QOK7" s="29">
        <v>4091.8590000000004</v>
      </c>
      <c r="QOL7" s="29"/>
      <c r="QOM7" s="29"/>
      <c r="QON7" s="29"/>
      <c r="QOO7" s="29"/>
      <c r="QOP7" s="29"/>
      <c r="QOQ7" s="29"/>
      <c r="QOR7" s="29"/>
      <c r="QOS7" s="29"/>
      <c r="QOT7" s="29"/>
      <c r="QOU7" s="29"/>
      <c r="QOV7" s="29">
        <v>2343.5828000000001</v>
      </c>
      <c r="QOW7" s="29"/>
      <c r="QOX7" s="29">
        <v>1853.7752</v>
      </c>
      <c r="QOY7" s="29">
        <v>2190.0293999999999</v>
      </c>
      <c r="QOZ7" s="29"/>
      <c r="QPA7" s="29">
        <v>3601.5572000000002</v>
      </c>
      <c r="QPB7" s="29"/>
      <c r="QPC7" s="29">
        <v>3421.2912000000006</v>
      </c>
      <c r="QPD7" s="29"/>
      <c r="QPE7" s="29"/>
      <c r="QPF7" s="29"/>
      <c r="QPG7" s="29"/>
      <c r="QPH7" s="29"/>
      <c r="QPI7" s="29">
        <v>2720.8649999999998</v>
      </c>
      <c r="QPJ7" s="29"/>
      <c r="QPK7" s="29"/>
      <c r="QPL7" s="29"/>
      <c r="QPM7" s="29"/>
      <c r="QPN7" s="29">
        <v>3310.5930000000003</v>
      </c>
      <c r="QPO7" s="29"/>
      <c r="QPP7" s="29"/>
      <c r="QPQ7" s="29"/>
      <c r="QPR7" s="29"/>
      <c r="QPS7" s="29"/>
      <c r="QPT7" s="29">
        <v>2736.7087999999999</v>
      </c>
      <c r="QPU7" s="29"/>
      <c r="QPV7" s="29"/>
      <c r="QPW7" s="29"/>
      <c r="QPX7" s="29"/>
      <c r="QPY7" s="29"/>
      <c r="QPZ7" s="29"/>
      <c r="QQA7" s="29"/>
      <c r="QQB7" s="29">
        <v>1875.0311999999999</v>
      </c>
      <c r="QQC7" s="29"/>
      <c r="QQD7" s="29"/>
      <c r="QQE7" s="29"/>
      <c r="QQF7" s="29">
        <v>2875.3032000000003</v>
      </c>
      <c r="QQG7" s="29"/>
      <c r="QQH7" s="29"/>
      <c r="QQI7" s="29"/>
      <c r="QQJ7" s="29"/>
      <c r="QQK7" s="29"/>
      <c r="QQL7" s="29"/>
      <c r="QQM7" s="29"/>
      <c r="QQN7" s="29"/>
      <c r="QQO7" s="29">
        <v>2721.0843</v>
      </c>
      <c r="QQP7" s="29"/>
      <c r="QQQ7" s="29">
        <v>3727.9638</v>
      </c>
      <c r="QQR7" s="29"/>
      <c r="QQS7" s="29"/>
      <c r="QQT7" s="29"/>
      <c r="QQU7" s="29">
        <v>2100.3359999999998</v>
      </c>
      <c r="QQV7" s="29"/>
      <c r="QQW7" s="29"/>
      <c r="QQX7" s="29"/>
      <c r="QQY7" s="29"/>
      <c r="QQZ7" s="29"/>
      <c r="QRA7" s="29"/>
      <c r="QRB7" s="29"/>
      <c r="QRC7" s="29">
        <v>3048.3996999999999</v>
      </c>
      <c r="QRD7" s="29">
        <v>2863.5069000000003</v>
      </c>
      <c r="QRE7" s="29">
        <v>1646.9450999999999</v>
      </c>
      <c r="QRF7" s="29"/>
      <c r="QRG7" s="29"/>
      <c r="QRH7" s="29"/>
      <c r="QRI7" s="29"/>
      <c r="QRJ7" s="29"/>
      <c r="QRK7" s="29"/>
      <c r="QRL7" s="29"/>
      <c r="QRM7" s="29"/>
      <c r="QRN7" s="29">
        <v>2594.4187999999999</v>
      </c>
      <c r="QRO7" s="29"/>
      <c r="QRP7" s="29">
        <v>2452.5619999999999</v>
      </c>
      <c r="QRQ7" s="29">
        <v>2684.5880000000002</v>
      </c>
      <c r="QRR7" s="29"/>
      <c r="QRS7" s="29"/>
      <c r="QRT7" s="29"/>
      <c r="QRU7" s="29"/>
      <c r="QRV7" s="29"/>
      <c r="QRW7" s="29"/>
      <c r="QRX7" s="29">
        <v>2222.7728999999999</v>
      </c>
      <c r="QRY7" s="29">
        <v>4037.1323999999995</v>
      </c>
      <c r="QRZ7" s="29"/>
      <c r="QSA7" s="29">
        <v>3912.9317999999998</v>
      </c>
      <c r="QSB7" s="29">
        <v>3037.4232000000002</v>
      </c>
      <c r="QSC7" s="29"/>
      <c r="QSD7" s="29"/>
      <c r="QSE7" s="29"/>
      <c r="QSF7" s="29">
        <v>1845.1216000000002</v>
      </c>
      <c r="QSG7" s="29"/>
      <c r="QSH7" s="29">
        <v>2306.6424999999999</v>
      </c>
      <c r="QSI7" s="29"/>
      <c r="QSJ7" s="29"/>
      <c r="QSK7" s="29"/>
      <c r="QSL7" s="29"/>
      <c r="QSM7" s="29"/>
      <c r="QSN7" s="29"/>
      <c r="QSO7" s="29"/>
      <c r="QSP7" s="29"/>
      <c r="QSQ7" s="29"/>
      <c r="QSR7" s="29">
        <v>2779.71</v>
      </c>
      <c r="QSS7" s="29"/>
      <c r="QST7" s="29">
        <v>3698.0831999999996</v>
      </c>
      <c r="QSU7" s="29"/>
      <c r="QSV7" s="29"/>
      <c r="QSW7" s="29">
        <v>2048.2905000000001</v>
      </c>
      <c r="QSX7" s="29">
        <v>2756.1251999999999</v>
      </c>
      <c r="QSY7" s="29"/>
      <c r="QSZ7" s="29"/>
      <c r="QTA7" s="29"/>
      <c r="QTB7" s="29"/>
      <c r="QTC7" s="29"/>
      <c r="QTD7" s="29"/>
      <c r="QTE7" s="29"/>
      <c r="QTF7" s="29"/>
      <c r="QTG7" s="29"/>
      <c r="QTH7" s="29"/>
      <c r="QTI7" s="29"/>
      <c r="QTJ7" s="29"/>
      <c r="QTK7" s="29"/>
      <c r="QTL7" s="29"/>
      <c r="QTM7" s="29"/>
      <c r="QTN7" s="29">
        <v>2365.0866000000001</v>
      </c>
      <c r="QTO7" s="29"/>
      <c r="QTP7" s="29"/>
      <c r="QTQ7" s="29"/>
      <c r="QTR7" s="29"/>
      <c r="QTS7" s="29"/>
      <c r="QTT7" s="29"/>
      <c r="QTU7" s="29"/>
      <c r="QTV7" s="29">
        <v>2828.0735999999997</v>
      </c>
      <c r="QTW7" s="29"/>
      <c r="QTX7" s="29"/>
      <c r="QTY7" s="29"/>
      <c r="QTZ7" s="29">
        <v>2743.5060000000003</v>
      </c>
      <c r="QUA7" s="29"/>
      <c r="QUB7" s="29">
        <v>3167.9342999999999</v>
      </c>
      <c r="QUC7" s="29"/>
      <c r="QUD7" s="29"/>
      <c r="QUE7" s="29"/>
      <c r="QUF7" s="29"/>
      <c r="QUG7" s="29"/>
      <c r="QUH7" s="29"/>
      <c r="QUI7" s="29"/>
      <c r="QUJ7" s="29"/>
      <c r="QUK7" s="29">
        <v>3415.5491999999995</v>
      </c>
      <c r="QUL7" s="29"/>
      <c r="QUM7" s="29"/>
      <c r="QUN7" s="29"/>
      <c r="QUO7" s="29"/>
      <c r="QUP7" s="29"/>
      <c r="QUQ7" s="29"/>
      <c r="QUR7" s="29"/>
      <c r="QUS7" s="29"/>
      <c r="QUT7" s="29"/>
      <c r="QUU7" s="29"/>
      <c r="QUV7" s="29"/>
      <c r="QUW7" s="29">
        <v>2684.4106000000002</v>
      </c>
      <c r="QUX7" s="29"/>
      <c r="QUY7" s="29"/>
      <c r="QUZ7" s="29"/>
      <c r="QVA7" s="29"/>
      <c r="QVB7" s="29"/>
      <c r="QVC7" s="29"/>
      <c r="QVD7" s="29"/>
      <c r="QVE7" s="29"/>
      <c r="QVF7" s="29"/>
      <c r="QVG7" s="29">
        <v>4398.3900000000003</v>
      </c>
      <c r="QVH7" s="29">
        <v>3568.23</v>
      </c>
      <c r="QVI7" s="29"/>
      <c r="QVJ7" s="29"/>
      <c r="QVK7" s="29"/>
      <c r="QVL7" s="29"/>
      <c r="QVM7" s="29"/>
      <c r="QVN7" s="29"/>
      <c r="QVO7" s="29"/>
      <c r="QVP7" s="29"/>
      <c r="QVQ7" s="29"/>
      <c r="QVR7" s="29">
        <v>1800.415</v>
      </c>
      <c r="QVS7" s="29"/>
      <c r="QVT7" s="29"/>
      <c r="QVU7" s="29"/>
      <c r="QVV7" s="29"/>
      <c r="QVW7" s="29"/>
      <c r="QVX7" s="29"/>
      <c r="QVY7" s="29"/>
      <c r="QVZ7" s="29">
        <v>3026.2227000000003</v>
      </c>
      <c r="QWA7" s="29"/>
      <c r="QWB7" s="29"/>
      <c r="QWC7" s="29"/>
      <c r="QWD7" s="29"/>
      <c r="QWE7" s="29"/>
      <c r="QWF7" s="29"/>
      <c r="QWG7" s="29"/>
      <c r="QWH7" s="29"/>
      <c r="QWI7" s="29"/>
      <c r="QWJ7" s="29"/>
      <c r="QWK7" s="29"/>
      <c r="QWL7" s="29">
        <v>3019.8534</v>
      </c>
      <c r="QWM7" s="29"/>
      <c r="QWN7" s="29"/>
      <c r="QWO7" s="29"/>
      <c r="QWP7" s="29"/>
      <c r="QWQ7" s="29"/>
      <c r="QWR7" s="29">
        <v>2924.7934999999998</v>
      </c>
      <c r="QWS7" s="29"/>
      <c r="QWT7" s="29"/>
      <c r="QWU7" s="29"/>
      <c r="QWV7" s="29">
        <v>2541.27</v>
      </c>
      <c r="QWW7" s="29"/>
      <c r="QWX7" s="29">
        <v>2388.0273999999999</v>
      </c>
      <c r="QWY7" s="29"/>
      <c r="QWZ7" s="29"/>
      <c r="QXA7" s="29"/>
      <c r="QXB7" s="29"/>
      <c r="QXC7" s="29"/>
      <c r="QXD7" s="29"/>
      <c r="QXE7" s="29"/>
      <c r="QXF7" s="29">
        <v>2861.8253999999997</v>
      </c>
      <c r="QXG7" s="29"/>
      <c r="QXH7" s="29"/>
      <c r="QXI7" s="29">
        <v>2241.6179999999999</v>
      </c>
      <c r="QXJ7" s="29">
        <v>3035.4219000000003</v>
      </c>
      <c r="QXK7" s="29"/>
      <c r="QXL7" s="29"/>
      <c r="QXM7" s="29"/>
      <c r="QXN7" s="29"/>
      <c r="QXO7" s="29"/>
      <c r="QXP7" s="29"/>
      <c r="QXQ7" s="29"/>
      <c r="QXR7" s="29">
        <v>2891.0591999999997</v>
      </c>
      <c r="QXS7" s="29"/>
      <c r="QXT7" s="29"/>
      <c r="QXU7" s="29"/>
      <c r="QXV7" s="29"/>
      <c r="QXW7" s="29"/>
      <c r="QXX7" s="29"/>
      <c r="QXY7" s="29"/>
      <c r="QXZ7" s="29"/>
      <c r="QYA7" s="29"/>
      <c r="QYB7" s="29"/>
      <c r="QYC7" s="29"/>
      <c r="QYD7" s="29"/>
      <c r="QYE7" s="29"/>
      <c r="QYF7" s="29"/>
      <c r="QYG7" s="29"/>
      <c r="QYH7" s="29"/>
      <c r="QYI7" s="29"/>
      <c r="QYJ7" s="29">
        <v>3906.0295999999998</v>
      </c>
      <c r="QYK7" s="29"/>
      <c r="QYL7" s="29"/>
      <c r="QYM7" s="29">
        <v>3564.0346</v>
      </c>
      <c r="QYN7" s="29"/>
      <c r="QYO7" s="29"/>
      <c r="QYP7" s="29"/>
      <c r="QYQ7" s="29"/>
      <c r="QYR7" s="29"/>
      <c r="QYS7" s="29"/>
      <c r="QYT7" s="29"/>
      <c r="QYU7" s="29"/>
      <c r="QYV7" s="29">
        <v>1949.0567999999998</v>
      </c>
      <c r="QYW7" s="29"/>
      <c r="QYX7" s="29"/>
      <c r="QYY7" s="29"/>
      <c r="QYZ7" s="29">
        <v>3339.8229000000001</v>
      </c>
      <c r="QZA7" s="29">
        <v>3630.8959999999997</v>
      </c>
      <c r="QZB7" s="29"/>
      <c r="QZC7" s="29">
        <v>2185.54</v>
      </c>
      <c r="QZD7" s="29"/>
      <c r="QZE7" s="29"/>
      <c r="QZF7" s="29">
        <v>2585.2799999999997</v>
      </c>
      <c r="QZG7" s="29"/>
      <c r="QZH7" s="29">
        <v>2362.4809999999998</v>
      </c>
      <c r="QZI7" s="29"/>
      <c r="QZJ7" s="29"/>
      <c r="QZK7" s="29"/>
      <c r="QZL7" s="29"/>
      <c r="QZM7" s="29"/>
      <c r="QZN7" s="29"/>
      <c r="QZO7" s="29"/>
      <c r="QZP7" s="29"/>
      <c r="QZQ7" s="29">
        <v>3084.7498000000001</v>
      </c>
      <c r="QZR7" s="29"/>
      <c r="QZS7" s="29"/>
      <c r="QZT7" s="29">
        <v>3506.3224</v>
      </c>
      <c r="QZU7" s="29"/>
      <c r="QZV7" s="29">
        <v>2334.4067999999997</v>
      </c>
      <c r="QZW7" s="29"/>
      <c r="QZX7" s="29"/>
      <c r="QZY7" s="29">
        <v>2853.5731999999998</v>
      </c>
      <c r="QZZ7" s="29"/>
      <c r="RAA7" s="29"/>
      <c r="RAB7" s="29">
        <v>2350.3384000000001</v>
      </c>
      <c r="RAC7" s="29"/>
      <c r="RAD7" s="29"/>
      <c r="RAE7" s="29"/>
      <c r="RAF7" s="29">
        <v>2089.4381999999996</v>
      </c>
      <c r="RAG7" s="29"/>
      <c r="RAH7" s="29">
        <v>4113.2255999999998</v>
      </c>
      <c r="RAI7" s="29"/>
      <c r="RAJ7" s="29"/>
      <c r="RAK7" s="29"/>
      <c r="RAL7" s="29"/>
      <c r="RAM7" s="29"/>
      <c r="RAN7" s="29">
        <v>2764.5119999999997</v>
      </c>
      <c r="RAO7" s="29"/>
      <c r="RAP7" s="29"/>
      <c r="RAQ7" s="29"/>
      <c r="RAR7" s="29"/>
      <c r="RAS7" s="29">
        <v>3022.7105999999999</v>
      </c>
      <c r="RAT7" s="29">
        <v>2643.5295999999998</v>
      </c>
      <c r="RAU7" s="29"/>
      <c r="RAV7" s="29"/>
      <c r="RAW7" s="29">
        <v>2706.7312000000002</v>
      </c>
      <c r="RAX7" s="29"/>
      <c r="RAY7" s="29"/>
      <c r="RAZ7" s="29">
        <v>3133.8420000000001</v>
      </c>
      <c r="RBA7" s="29"/>
      <c r="RBB7" s="29"/>
      <c r="RBC7" s="29"/>
      <c r="RBD7" s="29"/>
      <c r="RBE7" s="29">
        <v>3628.4207999999999</v>
      </c>
      <c r="RBF7" s="29"/>
      <c r="RBG7" s="29"/>
      <c r="RBH7" s="29"/>
      <c r="RBI7" s="29"/>
      <c r="RBJ7" s="29"/>
      <c r="RBK7" s="29"/>
      <c r="RBL7" s="29"/>
      <c r="RBM7" s="29"/>
      <c r="RBN7" s="29">
        <v>4063.5860000000002</v>
      </c>
      <c r="RBO7" s="29"/>
      <c r="RBP7" s="29"/>
      <c r="RBQ7" s="29"/>
      <c r="RBR7" s="29"/>
      <c r="RBS7" s="29"/>
      <c r="RBT7" s="29"/>
      <c r="RBU7" s="29"/>
      <c r="RBV7" s="29"/>
      <c r="RBW7" s="29"/>
      <c r="RBX7" s="29"/>
      <c r="RBY7" s="29">
        <v>3750.6148000000003</v>
      </c>
      <c r="RBZ7" s="29"/>
      <c r="RCA7" s="29"/>
      <c r="RCB7" s="29"/>
      <c r="RCC7" s="29"/>
      <c r="RCD7" s="29"/>
      <c r="RCE7" s="29"/>
      <c r="RCF7" s="29"/>
      <c r="RCG7" s="29">
        <v>3098.3440000000001</v>
      </c>
      <c r="RCH7" s="29"/>
      <c r="RCI7" s="29"/>
      <c r="RCJ7" s="29"/>
      <c r="RCK7" s="29"/>
      <c r="RCL7" s="29"/>
      <c r="RCM7" s="29"/>
      <c r="RCN7" s="29">
        <v>4104.7642999999998</v>
      </c>
      <c r="RCO7" s="29">
        <v>2091.0119999999997</v>
      </c>
      <c r="RCP7" s="29"/>
      <c r="RCQ7" s="29"/>
      <c r="RCR7" s="29"/>
      <c r="RCS7" s="29"/>
      <c r="RCT7" s="29"/>
      <c r="RCU7" s="29">
        <v>3434.9274</v>
      </c>
      <c r="RCV7" s="29"/>
      <c r="RCW7" s="29">
        <v>2723.0352000000003</v>
      </c>
      <c r="RCX7" s="29">
        <v>3506.9951999999998</v>
      </c>
      <c r="RCY7" s="29">
        <v>3369.518</v>
      </c>
      <c r="RCZ7" s="29"/>
      <c r="RDA7" s="29"/>
      <c r="RDB7" s="29"/>
      <c r="RDC7" s="29"/>
      <c r="RDD7" s="29"/>
      <c r="RDE7" s="29"/>
      <c r="RDF7" s="29"/>
      <c r="RDG7" s="29"/>
      <c r="RDH7" s="29"/>
      <c r="RDI7" s="29"/>
      <c r="RDJ7" s="29"/>
      <c r="RDK7" s="29"/>
      <c r="RDL7" s="29"/>
      <c r="RDM7" s="29"/>
      <c r="RDN7" s="29"/>
      <c r="RDO7" s="29"/>
      <c r="RDP7" s="29">
        <v>1751.5494000000001</v>
      </c>
      <c r="RDQ7" s="29"/>
      <c r="RDR7" s="29">
        <v>2707.4901</v>
      </c>
      <c r="RDS7" s="29">
        <v>2483.6414999999997</v>
      </c>
      <c r="RDT7" s="29">
        <v>2552.5032000000001</v>
      </c>
      <c r="RDU7" s="29"/>
      <c r="RDV7" s="29"/>
      <c r="RDW7" s="29"/>
      <c r="RDX7" s="29"/>
      <c r="RDY7" s="29"/>
      <c r="RDZ7" s="29"/>
      <c r="REA7" s="29"/>
      <c r="REB7" s="29"/>
      <c r="REC7" s="29">
        <v>3127.0248000000001</v>
      </c>
      <c r="RED7" s="29"/>
      <c r="REE7" s="29"/>
      <c r="REF7" s="29"/>
      <c r="REG7" s="29"/>
      <c r="REH7" s="29">
        <v>2914.5023999999999</v>
      </c>
      <c r="REI7" s="29"/>
      <c r="REJ7" s="29"/>
      <c r="REK7" s="29"/>
      <c r="REL7" s="29"/>
      <c r="REM7" s="29"/>
      <c r="REN7" s="29"/>
      <c r="REO7" s="29">
        <v>3237.7040000000002</v>
      </c>
      <c r="REP7" s="29"/>
      <c r="REQ7" s="29">
        <v>2862.5621000000001</v>
      </c>
      <c r="RER7" s="29">
        <v>1783.9349999999999</v>
      </c>
      <c r="RES7" s="29"/>
      <c r="RET7" s="29">
        <v>2092.2678000000001</v>
      </c>
      <c r="REU7" s="29"/>
      <c r="REV7" s="29">
        <v>2412.0616</v>
      </c>
      <c r="REW7" s="29">
        <v>2175.12</v>
      </c>
      <c r="REX7" s="29"/>
      <c r="REY7" s="29">
        <v>2409.9201000000003</v>
      </c>
      <c r="REZ7" s="29"/>
      <c r="RFA7" s="29"/>
      <c r="RFB7" s="29">
        <v>2314.6648</v>
      </c>
      <c r="RFC7" s="29"/>
      <c r="RFD7" s="29"/>
      <c r="RFE7" s="29">
        <v>3626.5390000000002</v>
      </c>
      <c r="RFF7" s="29">
        <v>3920.5347999999999</v>
      </c>
      <c r="RFG7" s="29"/>
      <c r="RFH7" s="29"/>
      <c r="RFI7" s="29"/>
      <c r="RFJ7" s="29"/>
      <c r="RFK7" s="29"/>
      <c r="RFL7" s="29"/>
      <c r="RFM7" s="29"/>
      <c r="RFN7" s="29"/>
      <c r="RFO7" s="29"/>
      <c r="RFP7" s="29"/>
      <c r="RFQ7" s="29"/>
      <c r="RFR7" s="29"/>
      <c r="RFS7" s="29"/>
      <c r="RFT7" s="29"/>
      <c r="RFU7" s="29"/>
      <c r="RFV7" s="29"/>
      <c r="RFW7" s="29"/>
      <c r="RFX7" s="29"/>
      <c r="RFY7" s="29"/>
      <c r="RFZ7" s="29">
        <v>2943.7541999999999</v>
      </c>
      <c r="RGA7" s="29"/>
      <c r="RGB7" s="29"/>
      <c r="RGC7" s="29"/>
      <c r="RGD7" s="29"/>
      <c r="RGE7" s="29"/>
      <c r="RGF7" s="29"/>
      <c r="RGG7" s="29"/>
      <c r="RGH7" s="29"/>
      <c r="RGI7" s="29"/>
      <c r="RGJ7" s="29"/>
      <c r="RGK7" s="29"/>
      <c r="RGL7" s="29"/>
      <c r="RGM7" s="29"/>
      <c r="RGN7" s="29"/>
      <c r="RGO7" s="29"/>
      <c r="RGP7" s="29">
        <v>2865.2755999999999</v>
      </c>
      <c r="RGQ7" s="29"/>
      <c r="RGR7" s="29"/>
      <c r="RGS7" s="29"/>
      <c r="RGT7" s="29"/>
      <c r="RGU7" s="29"/>
      <c r="RGV7" s="29">
        <v>3117.0825</v>
      </c>
      <c r="RGW7" s="29">
        <v>3096.4257000000002</v>
      </c>
      <c r="RGX7" s="29">
        <v>2741.2280000000001</v>
      </c>
      <c r="RGY7" s="29"/>
      <c r="RGZ7" s="29"/>
      <c r="RHA7" s="29"/>
      <c r="RHB7" s="29"/>
      <c r="RHC7" s="29"/>
      <c r="RHD7" s="29"/>
      <c r="RHE7" s="29">
        <v>1982.2319999999997</v>
      </c>
      <c r="RHF7" s="29"/>
      <c r="RHG7" s="29"/>
      <c r="RHH7" s="29"/>
      <c r="RHI7" s="29"/>
      <c r="RHJ7" s="29"/>
      <c r="RHK7" s="29">
        <v>2867.9255000000003</v>
      </c>
      <c r="RHL7" s="29"/>
      <c r="RHM7" s="29"/>
      <c r="RHN7" s="29"/>
      <c r="RHO7" s="29"/>
      <c r="RHP7" s="29"/>
      <c r="RHQ7" s="29"/>
      <c r="RHR7" s="29"/>
      <c r="RHS7" s="29"/>
      <c r="RHT7" s="29"/>
      <c r="RHU7" s="29"/>
      <c r="RHV7" s="29"/>
      <c r="RHW7" s="29">
        <v>4120.1392999999998</v>
      </c>
      <c r="RHX7" s="29"/>
      <c r="RHY7" s="29"/>
      <c r="RHZ7" s="29">
        <v>2445.5167999999999</v>
      </c>
      <c r="RIA7" s="29"/>
      <c r="RIB7" s="29"/>
      <c r="RIC7" s="29"/>
      <c r="RID7" s="29"/>
      <c r="RIE7" s="29">
        <v>1926.2375999999999</v>
      </c>
      <c r="RIF7" s="29"/>
      <c r="RIG7" s="29"/>
      <c r="RIH7" s="29"/>
      <c r="RII7" s="29">
        <v>1887.6904</v>
      </c>
      <c r="RIJ7" s="29">
        <v>2761.5095999999999</v>
      </c>
      <c r="RIK7" s="29">
        <v>3512.8984</v>
      </c>
      <c r="RIL7" s="29">
        <v>2972.9754000000003</v>
      </c>
      <c r="RIM7" s="29"/>
      <c r="RIN7" s="29">
        <v>3903.9583000000002</v>
      </c>
      <c r="RIO7" s="29">
        <v>3002.0214999999998</v>
      </c>
      <c r="RIP7" s="29"/>
      <c r="RIQ7" s="29"/>
      <c r="RIR7" s="29"/>
      <c r="RIS7" s="29">
        <v>2033.2592000000002</v>
      </c>
      <c r="RIT7" s="29"/>
      <c r="RIU7" s="29"/>
      <c r="RIV7" s="29"/>
      <c r="RIW7" s="29"/>
      <c r="RIX7" s="29"/>
      <c r="RIY7" s="29"/>
      <c r="RIZ7" s="29">
        <v>3054.6386000000002</v>
      </c>
      <c r="RJA7" s="29">
        <v>2208.9288999999999</v>
      </c>
      <c r="RJB7" s="29"/>
      <c r="RJC7" s="29"/>
      <c r="RJD7" s="29"/>
      <c r="RJE7" s="29"/>
      <c r="RJF7" s="29"/>
      <c r="RJG7" s="29"/>
      <c r="RJH7" s="29"/>
      <c r="RJI7" s="29"/>
      <c r="RJJ7" s="29"/>
      <c r="RJK7" s="29"/>
      <c r="RJL7" s="29"/>
      <c r="RJM7" s="29"/>
      <c r="RJN7" s="29"/>
      <c r="RJO7" s="29"/>
      <c r="RJP7" s="29"/>
      <c r="RJQ7" s="29"/>
      <c r="RJR7" s="29"/>
      <c r="RJS7" s="29"/>
      <c r="RJT7" s="29"/>
      <c r="RJU7" s="29"/>
      <c r="RJV7" s="29"/>
      <c r="RJW7" s="29">
        <v>2622.6312000000003</v>
      </c>
      <c r="RJX7" s="29"/>
      <c r="RJY7" s="29"/>
      <c r="RJZ7" s="29"/>
      <c r="RKA7" s="29"/>
      <c r="RKB7" s="29"/>
      <c r="RKC7" s="29"/>
      <c r="RKD7" s="29"/>
      <c r="RKE7" s="29"/>
      <c r="RKF7" s="29"/>
      <c r="RKG7" s="29"/>
      <c r="RKH7" s="29">
        <v>3369.3933000000002</v>
      </c>
      <c r="RKI7" s="29"/>
      <c r="RKJ7" s="29"/>
      <c r="RKK7" s="29"/>
      <c r="RKL7" s="29"/>
      <c r="RKM7" s="29"/>
      <c r="RKN7" s="29">
        <v>2832.404</v>
      </c>
      <c r="RKO7" s="29"/>
      <c r="RKP7" s="29"/>
      <c r="RKQ7" s="29"/>
      <c r="RKR7" s="29"/>
      <c r="RKS7" s="29">
        <v>2430.9947000000002</v>
      </c>
      <c r="RKT7" s="29"/>
      <c r="RKU7" s="29"/>
      <c r="RKV7" s="29"/>
      <c r="RKW7" s="29"/>
      <c r="RKX7" s="29"/>
      <c r="RKY7" s="29"/>
      <c r="RKZ7" s="29"/>
      <c r="RLA7" s="29">
        <v>1812.3434</v>
      </c>
      <c r="RLB7" s="29"/>
      <c r="RLC7" s="29"/>
      <c r="RLD7" s="29"/>
      <c r="RLE7" s="29">
        <v>3267.7056000000002</v>
      </c>
      <c r="RLF7" s="29">
        <v>2743.1711999999998</v>
      </c>
      <c r="RLG7" s="29"/>
      <c r="RLH7" s="29"/>
      <c r="RLI7" s="29">
        <v>2765.5724</v>
      </c>
      <c r="RLJ7" s="29"/>
      <c r="RLK7" s="29"/>
      <c r="RLL7" s="29"/>
      <c r="RLM7" s="29"/>
      <c r="RLN7" s="29"/>
      <c r="RLO7" s="29"/>
      <c r="RLP7" s="29"/>
      <c r="RLQ7" s="29"/>
      <c r="RLR7" s="29"/>
      <c r="RLS7" s="29"/>
      <c r="RLT7" s="29">
        <v>2013.9951000000001</v>
      </c>
      <c r="RLU7" s="29"/>
      <c r="RLV7" s="29"/>
      <c r="RLW7" s="29"/>
      <c r="RLX7" s="29">
        <v>2449.5623999999998</v>
      </c>
      <c r="RLY7" s="29"/>
      <c r="RLZ7" s="29">
        <v>2620.9728</v>
      </c>
      <c r="RMA7" s="29"/>
      <c r="RMB7" s="29"/>
      <c r="RMC7" s="29"/>
      <c r="RMD7" s="29"/>
      <c r="RME7" s="29">
        <v>4521.5019000000002</v>
      </c>
      <c r="RMF7" s="29"/>
      <c r="RMG7" s="29"/>
      <c r="RMH7" s="29"/>
      <c r="RMI7" s="29"/>
      <c r="RMJ7" s="29"/>
      <c r="RMK7" s="29"/>
      <c r="RML7" s="29"/>
      <c r="RMM7" s="29"/>
      <c r="RMN7" s="29"/>
      <c r="RMO7" s="29"/>
      <c r="RMP7" s="29"/>
      <c r="RMQ7" s="29"/>
      <c r="RMR7" s="29"/>
      <c r="RMS7" s="29"/>
      <c r="RMT7" s="29"/>
      <c r="RMU7" s="29">
        <v>3929.6581999999999</v>
      </c>
      <c r="RMV7" s="29"/>
      <c r="RMW7" s="29">
        <v>2670.6405</v>
      </c>
      <c r="RMX7" s="29">
        <v>3610.5083</v>
      </c>
      <c r="RMY7" s="29">
        <v>1742.0884000000001</v>
      </c>
      <c r="RMZ7" s="29"/>
      <c r="RNA7" s="29"/>
      <c r="RNB7" s="29"/>
      <c r="RNC7" s="29"/>
      <c r="RND7" s="29"/>
      <c r="RNE7" s="29">
        <v>1977.5635</v>
      </c>
      <c r="RNF7" s="29"/>
      <c r="RNG7" s="29">
        <v>3462.8747999999996</v>
      </c>
      <c r="RNH7" s="29"/>
      <c r="RNI7" s="29">
        <v>4258.8414000000002</v>
      </c>
      <c r="RNJ7" s="29"/>
      <c r="RNK7" s="29"/>
      <c r="RNL7" s="29"/>
      <c r="RNM7" s="29"/>
      <c r="RNN7" s="29"/>
      <c r="RNO7" s="29"/>
      <c r="RNP7" s="29"/>
      <c r="RNQ7" s="29"/>
      <c r="RNR7" s="29"/>
      <c r="RNS7" s="29"/>
      <c r="RNT7" s="29"/>
      <c r="RNU7" s="29"/>
      <c r="RNV7" s="29"/>
      <c r="RNW7" s="29"/>
      <c r="RNX7" s="29"/>
      <c r="RNY7" s="29"/>
      <c r="RNZ7" s="29"/>
      <c r="ROA7" s="29"/>
      <c r="ROB7" s="29"/>
      <c r="ROC7" s="29"/>
      <c r="ROD7" s="29">
        <v>3411.8007000000002</v>
      </c>
      <c r="ROE7" s="29">
        <v>2715.0954999999999</v>
      </c>
      <c r="ROF7" s="29"/>
      <c r="ROG7" s="29"/>
      <c r="ROH7" s="29">
        <v>3527.6867999999999</v>
      </c>
      <c r="ROI7" s="29"/>
      <c r="ROJ7" s="29"/>
      <c r="ROK7" s="29"/>
      <c r="ROL7" s="29"/>
      <c r="ROM7" s="29"/>
      <c r="RON7" s="29">
        <v>2137.0631999999996</v>
      </c>
      <c r="ROO7" s="29">
        <v>2758.4557</v>
      </c>
      <c r="ROP7" s="29"/>
      <c r="ROQ7" s="29"/>
      <c r="ROR7" s="29"/>
      <c r="ROS7" s="29"/>
      <c r="ROT7" s="29">
        <v>3972.1460000000002</v>
      </c>
      <c r="ROU7" s="29"/>
      <c r="ROV7" s="29"/>
      <c r="ROW7" s="29">
        <v>2989.5205999999998</v>
      </c>
      <c r="ROX7" s="29"/>
      <c r="ROY7" s="29"/>
      <c r="ROZ7" s="29"/>
      <c r="RPA7" s="29"/>
      <c r="RPB7" s="29"/>
      <c r="RPC7" s="29"/>
      <c r="RPD7" s="29">
        <v>3260.3397</v>
      </c>
      <c r="RPE7" s="29"/>
      <c r="RPF7" s="29"/>
      <c r="RPG7" s="29"/>
      <c r="RPH7" s="29"/>
      <c r="RPI7" s="29"/>
      <c r="RPJ7" s="29"/>
      <c r="RPK7" s="29"/>
      <c r="RPL7" s="29"/>
      <c r="RPM7" s="29">
        <v>2569.6887999999999</v>
      </c>
      <c r="RPN7" s="29"/>
      <c r="RPO7" s="29">
        <v>3190.7098000000005</v>
      </c>
      <c r="RPP7" s="29"/>
      <c r="RPQ7" s="29"/>
      <c r="RPR7" s="29"/>
      <c r="RPS7" s="29"/>
      <c r="RPT7" s="29">
        <v>2026.3412000000001</v>
      </c>
      <c r="RPU7" s="29"/>
      <c r="RPV7" s="29"/>
      <c r="RPW7" s="29"/>
      <c r="RPX7" s="29">
        <v>4868.0874000000003</v>
      </c>
      <c r="RPY7" s="29"/>
      <c r="RPZ7" s="29"/>
      <c r="RQA7" s="29"/>
      <c r="RQB7" s="29"/>
      <c r="RQC7" s="29"/>
      <c r="RQD7" s="29">
        <v>2919.4529000000002</v>
      </c>
      <c r="RQE7" s="29"/>
      <c r="RQF7" s="29"/>
      <c r="RQG7" s="29"/>
      <c r="RQH7" s="29"/>
      <c r="RQI7" s="29"/>
      <c r="RQJ7" s="29"/>
      <c r="RQK7" s="29"/>
      <c r="RQL7" s="29">
        <v>3937.6127999999999</v>
      </c>
      <c r="RQM7" s="29"/>
      <c r="RQN7" s="29"/>
      <c r="RQO7" s="29"/>
      <c r="RQP7" s="29"/>
      <c r="RQQ7" s="29">
        <v>3658.1440000000002</v>
      </c>
      <c r="RQR7" s="29"/>
      <c r="RQS7" s="29"/>
      <c r="RQT7" s="29"/>
      <c r="RQU7" s="29">
        <v>3551.6909999999998</v>
      </c>
      <c r="RQV7" s="29">
        <v>3422.1315</v>
      </c>
      <c r="RQW7" s="29"/>
      <c r="RQX7" s="29">
        <v>2327.1527999999998</v>
      </c>
      <c r="RQY7" s="29"/>
      <c r="RQZ7" s="29"/>
      <c r="RRA7" s="29"/>
      <c r="RRB7" s="29"/>
      <c r="RRC7" s="29"/>
      <c r="RRD7" s="29">
        <v>3124.5291000000002</v>
      </c>
      <c r="RRE7" s="29"/>
      <c r="RRF7" s="29">
        <v>3030.0475999999999</v>
      </c>
      <c r="RRG7" s="29"/>
      <c r="RRH7" s="29"/>
      <c r="RRI7" s="29"/>
      <c r="RRJ7" s="29"/>
      <c r="RRK7" s="29">
        <v>2366.7654000000002</v>
      </c>
      <c r="RRL7" s="29"/>
      <c r="RRM7" s="29"/>
      <c r="RRN7" s="29"/>
      <c r="RRO7" s="29"/>
      <c r="RRP7" s="29"/>
      <c r="RRQ7" s="29">
        <v>4280.1503999999995</v>
      </c>
      <c r="RRR7" s="29"/>
      <c r="RRS7" s="29"/>
      <c r="RRT7" s="29"/>
      <c r="RRU7" s="29"/>
      <c r="RRV7" s="29"/>
      <c r="RRW7" s="29">
        <v>2870.7143999999998</v>
      </c>
      <c r="RRX7" s="29"/>
      <c r="RRY7" s="29"/>
      <c r="RRZ7" s="29"/>
      <c r="RSA7" s="29"/>
      <c r="RSB7" s="29"/>
      <c r="RSC7" s="29"/>
      <c r="RSD7" s="29"/>
      <c r="RSE7" s="29"/>
      <c r="RSF7" s="29"/>
      <c r="RSG7" s="29"/>
      <c r="RSH7" s="29">
        <v>2155.1530000000002</v>
      </c>
      <c r="RSI7" s="29"/>
      <c r="RSJ7" s="29"/>
      <c r="RSK7" s="29"/>
      <c r="RSL7" s="29"/>
      <c r="RSM7" s="29"/>
      <c r="RSN7" s="29"/>
      <c r="RSO7" s="29"/>
      <c r="RSP7" s="29"/>
      <c r="RSQ7" s="29"/>
      <c r="RSR7" s="29"/>
      <c r="RSS7" s="29"/>
      <c r="RST7" s="29"/>
      <c r="RSU7" s="29">
        <v>3274.2511999999997</v>
      </c>
      <c r="RSV7" s="29"/>
      <c r="RSW7" s="29"/>
      <c r="RSX7" s="29">
        <v>2382.0983999999999</v>
      </c>
      <c r="RSY7" s="29"/>
      <c r="RSZ7" s="29"/>
      <c r="RTA7" s="29">
        <v>2106.1026000000002</v>
      </c>
      <c r="RTB7" s="29"/>
      <c r="RTC7" s="29">
        <v>2223.9712</v>
      </c>
      <c r="RTD7" s="29">
        <v>3632.4209999999998</v>
      </c>
      <c r="RTE7" s="29"/>
      <c r="RTF7" s="29"/>
      <c r="RTG7" s="29"/>
      <c r="RTH7" s="29"/>
      <c r="RTI7" s="29">
        <v>2720.8159999999998</v>
      </c>
      <c r="RTJ7" s="29"/>
      <c r="RTK7" s="29">
        <v>2709.6325999999999</v>
      </c>
      <c r="RTL7" s="29"/>
      <c r="RTM7" s="29"/>
      <c r="RTN7" s="29"/>
      <c r="RTO7" s="29">
        <v>3477.9807999999998</v>
      </c>
      <c r="RTP7" s="29"/>
      <c r="RTQ7" s="29"/>
      <c r="RTR7" s="29"/>
      <c r="RTS7" s="29"/>
      <c r="RTT7" s="29"/>
      <c r="RTU7" s="29"/>
      <c r="RTV7" s="29"/>
      <c r="RTW7" s="29">
        <v>2339.1081000000004</v>
      </c>
      <c r="RTX7" s="29"/>
      <c r="RTY7" s="29">
        <v>2952.9964999999997</v>
      </c>
      <c r="RTZ7" s="29"/>
      <c r="RUA7" s="29"/>
      <c r="RUB7" s="29">
        <v>2606.2984000000001</v>
      </c>
      <c r="RUC7" s="29"/>
      <c r="RUD7" s="29">
        <v>2850.6159000000002</v>
      </c>
      <c r="RUE7" s="29"/>
      <c r="RUF7" s="29"/>
      <c r="RUG7" s="29"/>
      <c r="RUH7" s="29"/>
      <c r="RUI7" s="29"/>
      <c r="RUJ7" s="29"/>
      <c r="RUK7" s="29"/>
      <c r="RUL7" s="29"/>
      <c r="RUM7" s="29"/>
      <c r="RUN7" s="29"/>
      <c r="RUO7" s="29"/>
      <c r="RUP7" s="29">
        <v>2431.9011999999998</v>
      </c>
      <c r="RUQ7" s="29">
        <v>2488.4134999999997</v>
      </c>
      <c r="RUR7" s="29"/>
      <c r="RUS7" s="29"/>
      <c r="RUT7" s="29"/>
      <c r="RUU7" s="29"/>
      <c r="RUV7" s="29"/>
      <c r="RUW7" s="29"/>
      <c r="RUX7" s="29"/>
      <c r="RUY7" s="29"/>
      <c r="RUZ7" s="29"/>
      <c r="RVA7" s="29"/>
      <c r="RVB7" s="29">
        <v>3797.6351999999997</v>
      </c>
      <c r="RVC7" s="29"/>
      <c r="RVD7" s="29"/>
      <c r="RVE7" s="29"/>
      <c r="RVF7" s="29"/>
      <c r="RVG7" s="29"/>
      <c r="RVH7" s="29"/>
      <c r="RVI7" s="29"/>
      <c r="RVJ7" s="29"/>
      <c r="RVK7" s="29">
        <v>2314.5136000000002</v>
      </c>
      <c r="RVL7" s="29"/>
      <c r="RVM7" s="29"/>
      <c r="RVN7" s="29"/>
      <c r="RVO7" s="29">
        <v>3577.7868000000003</v>
      </c>
      <c r="RVP7" s="29">
        <v>2714.7708000000002</v>
      </c>
      <c r="RVQ7" s="29">
        <v>4073.7150999999999</v>
      </c>
      <c r="RVR7" s="29"/>
      <c r="RVS7" s="29"/>
      <c r="RVT7" s="29">
        <v>2185.2395999999999</v>
      </c>
      <c r="RVU7" s="29"/>
      <c r="RVV7" s="29"/>
      <c r="RVW7" s="29"/>
      <c r="RVX7" s="29"/>
      <c r="RVY7" s="29"/>
      <c r="RVZ7" s="29">
        <v>3186.085</v>
      </c>
      <c r="RWA7" s="29"/>
      <c r="RWB7" s="29">
        <v>3264.9407999999999</v>
      </c>
      <c r="RWC7" s="29"/>
      <c r="RWD7" s="29"/>
      <c r="RWE7" s="29"/>
      <c r="RWF7" s="29"/>
      <c r="RWG7" s="29">
        <v>2595.5909999999999</v>
      </c>
      <c r="RWH7" s="29"/>
      <c r="RWI7" s="29">
        <v>3775.2483999999999</v>
      </c>
      <c r="RWJ7" s="29"/>
      <c r="RWK7" s="29"/>
      <c r="RWL7" s="29"/>
      <c r="RWM7" s="29"/>
      <c r="RWN7" s="29"/>
      <c r="RWO7" s="29"/>
      <c r="RWP7" s="29"/>
      <c r="RWQ7" s="29"/>
      <c r="RWR7" s="29"/>
      <c r="RWS7" s="29"/>
      <c r="RWT7" s="29"/>
      <c r="RWU7" s="29"/>
      <c r="RWV7" s="29"/>
      <c r="RWW7" s="29"/>
      <c r="RWX7" s="29"/>
      <c r="RWY7" s="29">
        <v>3146.6526000000003</v>
      </c>
      <c r="RWZ7" s="29"/>
      <c r="RXA7" s="29"/>
      <c r="RXB7" s="29"/>
      <c r="RXC7" s="29"/>
      <c r="RXD7" s="29"/>
      <c r="RXE7" s="29"/>
      <c r="RXF7" s="29"/>
      <c r="RXG7" s="29"/>
      <c r="RXH7" s="29"/>
      <c r="RXI7" s="29"/>
      <c r="RXJ7" s="29"/>
      <c r="RXK7" s="29">
        <v>2401.4710999999998</v>
      </c>
      <c r="RXL7" s="29"/>
      <c r="RXM7" s="29"/>
      <c r="RXN7" s="29">
        <v>2967.4296000000004</v>
      </c>
      <c r="RXO7" s="29"/>
      <c r="RXP7" s="29">
        <v>2373.9574000000002</v>
      </c>
      <c r="RXQ7" s="29"/>
      <c r="RXR7" s="29"/>
      <c r="RXS7" s="29"/>
      <c r="RXT7" s="29"/>
      <c r="RXU7" s="29"/>
      <c r="RXV7" s="29"/>
      <c r="RXW7" s="29">
        <v>3250.9029</v>
      </c>
      <c r="RXX7" s="29"/>
      <c r="RXY7" s="29"/>
      <c r="RXZ7" s="29"/>
      <c r="RYA7" s="29">
        <v>3863.0333999999998</v>
      </c>
      <c r="RYB7" s="29"/>
      <c r="RYC7" s="29"/>
      <c r="RYD7" s="29"/>
      <c r="RYE7" s="29"/>
      <c r="RYF7" s="29"/>
      <c r="RYG7" s="29">
        <v>3627.5743999999995</v>
      </c>
      <c r="RYH7" s="29"/>
      <c r="RYI7" s="29"/>
      <c r="RYJ7" s="29">
        <v>2946.8848000000003</v>
      </c>
      <c r="RYK7" s="29"/>
      <c r="RYL7" s="29">
        <v>2326.9839999999999</v>
      </c>
      <c r="RYM7" s="29"/>
      <c r="RYN7" s="29"/>
      <c r="RYO7" s="29"/>
      <c r="RYP7" s="29"/>
      <c r="RYQ7" s="29"/>
      <c r="RYR7" s="29"/>
      <c r="RYS7" s="29"/>
      <c r="RYT7" s="29">
        <v>3195.1010000000001</v>
      </c>
      <c r="RYU7" s="29"/>
      <c r="RYV7" s="29">
        <v>3058.3391999999999</v>
      </c>
      <c r="RYW7" s="29">
        <v>3181.9045999999998</v>
      </c>
      <c r="RYX7" s="29"/>
      <c r="RYY7" s="29"/>
      <c r="RYZ7" s="29"/>
      <c r="RZA7" s="29"/>
      <c r="RZB7" s="29"/>
      <c r="RZC7" s="29"/>
      <c r="RZD7" s="29"/>
      <c r="RZE7" s="29"/>
      <c r="RZF7" s="29"/>
      <c r="RZG7" s="29"/>
      <c r="RZH7" s="29"/>
      <c r="RZI7" s="29"/>
      <c r="RZJ7" s="29"/>
      <c r="RZK7" s="29"/>
      <c r="RZL7" s="29"/>
      <c r="RZM7" s="29"/>
      <c r="RZN7" s="29"/>
      <c r="RZO7" s="29"/>
      <c r="RZP7" s="29"/>
      <c r="RZQ7" s="29">
        <v>3186.4272000000001</v>
      </c>
      <c r="RZR7" s="29"/>
      <c r="RZS7" s="29"/>
      <c r="RZT7" s="29"/>
      <c r="RZU7" s="29"/>
      <c r="RZV7" s="29">
        <v>2174.6006000000007</v>
      </c>
      <c r="RZW7" s="29"/>
      <c r="RZX7" s="29"/>
      <c r="RZY7" s="29"/>
      <c r="RZZ7" s="29"/>
      <c r="SAA7" s="29"/>
      <c r="SAB7" s="29">
        <v>3096.6958999999997</v>
      </c>
      <c r="SAC7" s="29"/>
      <c r="SAD7" s="29"/>
      <c r="SAE7" s="29"/>
      <c r="SAF7" s="29"/>
      <c r="SAG7" s="29"/>
      <c r="SAH7" s="29"/>
      <c r="SAI7" s="29"/>
      <c r="SAJ7" s="29"/>
      <c r="SAK7" s="29"/>
      <c r="SAL7" s="29">
        <v>2987.4146999999998</v>
      </c>
      <c r="SAM7" s="29">
        <v>3178.8307999999997</v>
      </c>
      <c r="SAN7" s="29"/>
      <c r="SAO7" s="29"/>
      <c r="SAP7" s="29">
        <v>4483.2746000000006</v>
      </c>
      <c r="SAQ7" s="29"/>
      <c r="SAR7" s="29"/>
      <c r="SAS7" s="29"/>
      <c r="SAT7" s="29"/>
      <c r="SAU7" s="29"/>
      <c r="SAV7" s="29"/>
      <c r="SAW7" s="29"/>
      <c r="SAX7" s="29"/>
      <c r="SAY7" s="29">
        <v>3157.0860000000002</v>
      </c>
      <c r="SAZ7" s="29"/>
      <c r="SBA7" s="29">
        <v>2398.0806000000002</v>
      </c>
      <c r="SBB7" s="29"/>
      <c r="SBC7" s="29"/>
      <c r="SBD7" s="29">
        <v>2163.0478000000003</v>
      </c>
      <c r="SBE7" s="29">
        <v>3566.3108000000002</v>
      </c>
      <c r="SBF7" s="29">
        <v>2085.2195000000002</v>
      </c>
      <c r="SBG7" s="29"/>
      <c r="SBH7" s="29"/>
      <c r="SBI7" s="29"/>
      <c r="SBJ7" s="29"/>
      <c r="SBK7" s="29"/>
      <c r="SBL7" s="29">
        <v>2628.4903999999997</v>
      </c>
      <c r="SBM7" s="29"/>
      <c r="SBN7" s="29"/>
      <c r="SBO7" s="29">
        <v>2795.6621</v>
      </c>
      <c r="SBP7" s="29"/>
      <c r="SBQ7" s="29"/>
      <c r="SBR7" s="29"/>
      <c r="SBS7" s="29"/>
      <c r="SBT7" s="29"/>
      <c r="SBU7" s="29"/>
      <c r="SBV7" s="29"/>
      <c r="SBW7" s="29"/>
      <c r="SBX7" s="29"/>
      <c r="SBY7" s="29"/>
      <c r="SBZ7" s="29"/>
      <c r="SCA7" s="29">
        <v>2463.2820000000002</v>
      </c>
      <c r="SCB7" s="29">
        <v>2380.7589000000003</v>
      </c>
      <c r="SCC7" s="29"/>
      <c r="SCD7" s="29"/>
      <c r="SCE7" s="29">
        <v>2277.9593999999997</v>
      </c>
      <c r="SCF7" s="29"/>
      <c r="SCG7" s="29"/>
      <c r="SCH7" s="29"/>
      <c r="SCI7" s="29"/>
      <c r="SCJ7" s="29"/>
      <c r="SCK7" s="29"/>
      <c r="SCL7" s="29"/>
      <c r="SCM7" s="29"/>
      <c r="SCN7" s="29"/>
      <c r="SCO7" s="29"/>
      <c r="SCP7" s="29"/>
      <c r="SCQ7" s="29"/>
      <c r="SCR7" s="29"/>
      <c r="SCS7" s="29"/>
      <c r="SCT7" s="29"/>
      <c r="SCU7" s="29"/>
      <c r="SCV7" s="29"/>
      <c r="SCW7" s="29"/>
      <c r="SCX7" s="29"/>
      <c r="SCY7" s="29">
        <v>3255.7638000000002</v>
      </c>
      <c r="SCZ7" s="29"/>
      <c r="SDA7" s="29"/>
      <c r="SDB7" s="29"/>
      <c r="SDC7" s="29"/>
      <c r="SDD7" s="29"/>
      <c r="SDE7" s="29"/>
      <c r="SDF7" s="29"/>
      <c r="SDG7" s="29"/>
      <c r="SDH7" s="29"/>
      <c r="SDI7" s="29"/>
      <c r="SDJ7" s="29"/>
      <c r="SDK7" s="29">
        <v>3056.1783999999998</v>
      </c>
      <c r="SDL7" s="29"/>
      <c r="SDM7" s="29"/>
      <c r="SDN7" s="29"/>
      <c r="SDO7" s="29"/>
      <c r="SDP7" s="29"/>
      <c r="SDQ7" s="29"/>
      <c r="SDR7" s="29"/>
      <c r="SDS7" s="29"/>
      <c r="SDT7" s="29"/>
      <c r="SDU7" s="29"/>
      <c r="SDV7" s="29"/>
      <c r="SDW7" s="29">
        <v>2750.0015999999996</v>
      </c>
      <c r="SDX7" s="29"/>
      <c r="SDY7" s="29"/>
      <c r="SDZ7" s="29"/>
      <c r="SEA7" s="29"/>
      <c r="SEB7" s="29"/>
      <c r="SEC7" s="29">
        <v>3865.3593999999998</v>
      </c>
      <c r="SED7" s="29">
        <v>3904.0212000000001</v>
      </c>
      <c r="SEE7" s="29"/>
      <c r="SEF7" s="29"/>
      <c r="SEG7" s="29"/>
      <c r="SEH7" s="29"/>
      <c r="SEI7" s="29"/>
      <c r="SEJ7" s="29"/>
      <c r="SEK7" s="29"/>
      <c r="SEL7" s="29">
        <v>2468.9913999999999</v>
      </c>
      <c r="SEM7" s="29"/>
      <c r="SEN7" s="29"/>
      <c r="SEO7" s="29"/>
      <c r="SEP7" s="29"/>
      <c r="SEQ7" s="29">
        <v>2946.5594999999998</v>
      </c>
      <c r="SER7" s="29"/>
      <c r="SES7" s="29"/>
      <c r="SET7" s="29"/>
      <c r="SEU7" s="29"/>
      <c r="SEV7" s="29"/>
      <c r="SEW7" s="29"/>
      <c r="SEX7" s="29"/>
      <c r="SEY7" s="29"/>
      <c r="SEZ7" s="29"/>
      <c r="SFA7" s="29"/>
      <c r="SFB7" s="29"/>
      <c r="SFC7" s="29"/>
      <c r="SFD7" s="29"/>
      <c r="SFE7" s="29"/>
      <c r="SFF7" s="29"/>
      <c r="SFG7" s="29"/>
      <c r="SFH7" s="29"/>
      <c r="SFI7" s="29"/>
      <c r="SFJ7" s="29">
        <v>2673.3442</v>
      </c>
      <c r="SFK7" s="29"/>
      <c r="SFL7" s="29"/>
      <c r="SFM7" s="29"/>
      <c r="SFN7" s="29">
        <v>2233.0447999999997</v>
      </c>
      <c r="SFO7" s="29"/>
      <c r="SFP7" s="29">
        <v>2117.2088000000003</v>
      </c>
      <c r="SFQ7" s="29"/>
      <c r="SFR7" s="29"/>
      <c r="SFS7" s="29"/>
      <c r="SFT7" s="29"/>
      <c r="SFU7" s="29"/>
      <c r="SFV7" s="29"/>
      <c r="SFW7" s="29"/>
      <c r="SFX7" s="29"/>
      <c r="SFY7" s="29"/>
      <c r="SFZ7" s="29"/>
      <c r="SGA7" s="29"/>
      <c r="SGB7" s="29">
        <v>4379.2110000000002</v>
      </c>
      <c r="SGC7" s="29">
        <v>1845.0431999999998</v>
      </c>
      <c r="SGD7" s="29">
        <v>2185.6860000000001</v>
      </c>
      <c r="SGE7" s="29">
        <v>3237.0771999999997</v>
      </c>
      <c r="SGF7" s="29"/>
      <c r="SGG7" s="29"/>
      <c r="SGH7" s="29"/>
      <c r="SGI7" s="29"/>
      <c r="SGJ7" s="29">
        <v>4150.2483000000002</v>
      </c>
      <c r="SGK7" s="29"/>
      <c r="SGL7" s="29"/>
      <c r="SGM7" s="29"/>
      <c r="SGN7" s="29"/>
      <c r="SGO7" s="29"/>
      <c r="SGP7" s="29">
        <v>2113.5996</v>
      </c>
      <c r="SGQ7" s="29"/>
      <c r="SGR7" s="29"/>
      <c r="SGS7" s="29"/>
      <c r="SGT7" s="29">
        <v>2829.7326000000003</v>
      </c>
      <c r="SGU7" s="29"/>
      <c r="SGV7" s="29"/>
      <c r="SGW7" s="29"/>
      <c r="SGX7" s="29">
        <v>2654.7825000000003</v>
      </c>
      <c r="SGY7" s="29"/>
      <c r="SGZ7" s="29">
        <v>2759.4007999999999</v>
      </c>
      <c r="SHA7" s="29"/>
      <c r="SHB7" s="29"/>
      <c r="SHC7" s="29">
        <v>5538.5337</v>
      </c>
      <c r="SHD7" s="29"/>
      <c r="SHE7" s="29"/>
      <c r="SHF7" s="29"/>
      <c r="SHG7" s="29"/>
      <c r="SHH7" s="29"/>
      <c r="SHI7" s="29"/>
      <c r="SHJ7" s="29"/>
      <c r="SHK7" s="29"/>
      <c r="SHL7" s="29"/>
      <c r="SHM7" s="29"/>
      <c r="SHN7" s="29"/>
      <c r="SHO7" s="29"/>
      <c r="SHP7" s="29"/>
      <c r="SHQ7" s="29"/>
      <c r="SHR7" s="29"/>
      <c r="SHS7" s="29"/>
      <c r="SHT7" s="29">
        <v>2354.3352</v>
      </c>
      <c r="SHU7" s="29"/>
      <c r="SHV7" s="29">
        <v>1832.4114000000002</v>
      </c>
      <c r="SHW7" s="29"/>
      <c r="SHX7" s="29"/>
      <c r="SHY7" s="29"/>
      <c r="SHZ7" s="29"/>
      <c r="SIA7" s="29"/>
      <c r="SIB7" s="29"/>
      <c r="SIC7" s="29"/>
      <c r="SID7" s="29"/>
      <c r="SIE7" s="29">
        <v>2323.2272000000003</v>
      </c>
      <c r="SIF7" s="29"/>
      <c r="SIG7" s="29"/>
      <c r="SIH7" s="29"/>
      <c r="SII7" s="29">
        <v>3473.46</v>
      </c>
      <c r="SIJ7" s="29"/>
      <c r="SIK7" s="29"/>
      <c r="SIL7" s="29"/>
      <c r="SIM7" s="29"/>
      <c r="SIN7" s="29"/>
      <c r="SIO7" s="29">
        <v>4667.1455999999998</v>
      </c>
      <c r="SIP7" s="29"/>
      <c r="SIQ7" s="29"/>
      <c r="SIR7" s="29">
        <v>3823.0367999999999</v>
      </c>
      <c r="SIS7" s="29"/>
      <c r="SIT7" s="29"/>
      <c r="SIU7" s="29"/>
      <c r="SIV7" s="29"/>
      <c r="SIW7" s="29"/>
      <c r="SIX7" s="29"/>
      <c r="SIY7" s="29"/>
      <c r="SIZ7" s="29"/>
      <c r="SJA7" s="29"/>
      <c r="SJB7" s="29"/>
      <c r="SJC7" s="29"/>
      <c r="SJD7" s="29"/>
      <c r="SJE7" s="29"/>
      <c r="SJF7" s="29">
        <v>3864.9879000000001</v>
      </c>
      <c r="SJG7" s="29"/>
      <c r="SJH7" s="29"/>
      <c r="SJI7" s="29"/>
      <c r="SJJ7" s="29"/>
      <c r="SJK7" s="29">
        <v>2007.395</v>
      </c>
      <c r="SJL7" s="29"/>
      <c r="SJM7" s="29">
        <v>3394.6360000000004</v>
      </c>
      <c r="SJN7" s="29"/>
      <c r="SJO7" s="29"/>
      <c r="SJP7" s="29"/>
      <c r="SJQ7" s="29"/>
      <c r="SJR7" s="29"/>
      <c r="SJS7" s="29"/>
      <c r="SJT7" s="29"/>
      <c r="SJU7" s="29"/>
      <c r="SJV7" s="29"/>
      <c r="SJW7" s="29"/>
      <c r="SJX7" s="29"/>
      <c r="SJY7" s="29">
        <v>2280.9475000000002</v>
      </c>
      <c r="SJZ7" s="29">
        <v>4680.0096000000003</v>
      </c>
      <c r="SKA7" s="29"/>
      <c r="SKB7" s="29"/>
      <c r="SKC7" s="29"/>
      <c r="SKD7" s="29"/>
      <c r="SKE7" s="29"/>
      <c r="SKF7" s="29"/>
      <c r="SKG7" s="29"/>
      <c r="SKH7" s="29"/>
      <c r="SKI7" s="29"/>
      <c r="SKJ7" s="29">
        <v>3465.3486000000003</v>
      </c>
      <c r="SKK7" s="29"/>
      <c r="SKL7" s="29"/>
      <c r="SKM7" s="29"/>
      <c r="SKN7" s="29">
        <v>1760.798</v>
      </c>
      <c r="SKO7" s="29">
        <v>3497.6836000000003</v>
      </c>
      <c r="SKP7" s="29"/>
      <c r="SKQ7" s="29"/>
      <c r="SKR7" s="29"/>
      <c r="SKS7" s="29">
        <v>3136.6151999999997</v>
      </c>
      <c r="SKT7" s="29"/>
      <c r="SKU7" s="29"/>
      <c r="SKV7" s="29">
        <v>2219.5529999999999</v>
      </c>
      <c r="SKW7" s="29"/>
      <c r="SKX7" s="29"/>
      <c r="SKY7" s="29"/>
      <c r="SKZ7" s="29"/>
      <c r="SLA7" s="29"/>
      <c r="SLB7" s="29">
        <v>3415.4315999999999</v>
      </c>
      <c r="SLC7" s="29"/>
      <c r="SLD7" s="29"/>
      <c r="SLE7" s="29"/>
      <c r="SLF7" s="29"/>
      <c r="SLG7" s="29"/>
      <c r="SLH7" s="29"/>
      <c r="SLI7" s="29">
        <v>3288.5526</v>
      </c>
      <c r="SLJ7" s="29"/>
      <c r="SLK7" s="29"/>
      <c r="SLL7" s="29">
        <v>2759.0569</v>
      </c>
      <c r="SLM7" s="29"/>
      <c r="SLN7" s="29"/>
      <c r="SLO7" s="29"/>
      <c r="SLP7" s="29"/>
      <c r="SLQ7" s="29"/>
      <c r="SLR7" s="29">
        <v>3414.8510000000001</v>
      </c>
      <c r="SLS7" s="29"/>
      <c r="SLT7" s="29"/>
      <c r="SLU7" s="29"/>
      <c r="SLV7" s="29"/>
      <c r="SLW7" s="29">
        <v>6834.3720000000003</v>
      </c>
      <c r="SLX7" s="29"/>
      <c r="SLY7" s="29"/>
      <c r="SLZ7" s="29"/>
      <c r="SMA7" s="29"/>
      <c r="SMB7" s="29"/>
      <c r="SMC7" s="29"/>
      <c r="SMD7" s="29"/>
      <c r="SME7" s="29"/>
      <c r="SMF7" s="29"/>
      <c r="SMG7" s="29"/>
      <c r="SMH7" s="29"/>
      <c r="SMI7" s="29"/>
      <c r="SMJ7" s="29"/>
      <c r="SMK7" s="29"/>
      <c r="SML7" s="29"/>
      <c r="SMM7" s="29">
        <v>2462.2038000000002</v>
      </c>
      <c r="SMN7" s="29"/>
      <c r="SMO7" s="29"/>
      <c r="SMP7" s="29"/>
      <c r="SMQ7" s="29"/>
      <c r="SMR7" s="29"/>
      <c r="SMS7" s="29"/>
      <c r="SMT7" s="29"/>
      <c r="SMU7" s="29"/>
      <c r="SMV7" s="29"/>
      <c r="SMW7" s="29"/>
      <c r="SMX7" s="29"/>
      <c r="SMY7" s="29">
        <v>3395.6306999999997</v>
      </c>
      <c r="SMZ7" s="29"/>
      <c r="SNA7" s="29"/>
      <c r="SNB7" s="29"/>
      <c r="SNC7" s="29"/>
      <c r="SND7" s="29"/>
      <c r="SNE7" s="29"/>
      <c r="SNF7" s="29">
        <v>3622.8915999999999</v>
      </c>
      <c r="SNG7" s="29"/>
      <c r="SNH7" s="29"/>
      <c r="SNI7" s="29"/>
      <c r="SNJ7" s="29"/>
      <c r="SNK7" s="29"/>
      <c r="SNL7" s="29"/>
      <c r="SNM7" s="29"/>
      <c r="SNN7" s="29"/>
      <c r="SNO7" s="29"/>
      <c r="SNP7" s="29"/>
      <c r="SNQ7" s="29">
        <v>3108.4839999999999</v>
      </c>
      <c r="SNR7" s="29"/>
      <c r="SNS7" s="29"/>
      <c r="SNT7" s="29">
        <v>2641.2154</v>
      </c>
      <c r="SNU7" s="29"/>
      <c r="SNV7" s="29"/>
      <c r="SNW7" s="29"/>
      <c r="SNX7" s="29"/>
      <c r="SNY7" s="29"/>
      <c r="SNZ7" s="29"/>
      <c r="SOA7" s="29"/>
      <c r="SOB7" s="29"/>
      <c r="SOC7" s="29"/>
      <c r="SOD7" s="29"/>
      <c r="SOE7" s="29"/>
      <c r="SOF7" s="29"/>
      <c r="SOG7" s="29"/>
      <c r="SOH7" s="29"/>
      <c r="SOI7" s="29"/>
      <c r="SOJ7" s="29"/>
      <c r="SOK7" s="29"/>
      <c r="SOL7" s="29">
        <v>2712.5744</v>
      </c>
      <c r="SOM7" s="29">
        <v>2612.8184000000001</v>
      </c>
      <c r="SON7" s="29"/>
      <c r="SOO7" s="29">
        <v>2718.6587</v>
      </c>
      <c r="SOP7" s="29"/>
      <c r="SOQ7" s="29"/>
      <c r="SOR7" s="29"/>
      <c r="SOS7" s="29"/>
      <c r="SOT7" s="29">
        <v>2524.3150000000001</v>
      </c>
      <c r="SOU7" s="29"/>
      <c r="SOV7" s="29"/>
      <c r="SOW7" s="29"/>
      <c r="SOX7" s="29"/>
      <c r="SOY7" s="29"/>
      <c r="SOZ7" s="29">
        <v>1986.5612000000001</v>
      </c>
      <c r="SPA7" s="29"/>
      <c r="SPB7" s="29"/>
      <c r="SPC7" s="29"/>
      <c r="SPD7" s="29"/>
      <c r="SPE7" s="29"/>
      <c r="SPF7" s="29"/>
      <c r="SPG7" s="29"/>
      <c r="SPH7" s="29">
        <v>3540.3276999999998</v>
      </c>
      <c r="SPI7" s="29"/>
      <c r="SPJ7" s="29"/>
      <c r="SPK7" s="29"/>
      <c r="SPL7" s="29"/>
      <c r="SPM7" s="29">
        <v>3313.2096000000001</v>
      </c>
      <c r="SPN7" s="29"/>
      <c r="SPO7" s="29"/>
      <c r="SPP7" s="29"/>
      <c r="SPQ7" s="29">
        <v>2784.1439999999998</v>
      </c>
      <c r="SPR7" s="29"/>
      <c r="SPS7" s="29"/>
      <c r="SPT7" s="29"/>
      <c r="SPU7" s="29"/>
      <c r="SPV7" s="29"/>
      <c r="SPW7" s="29"/>
      <c r="SPX7" s="29"/>
      <c r="SPY7" s="29"/>
      <c r="SPZ7" s="29"/>
      <c r="SQA7" s="29"/>
      <c r="SQB7" s="29"/>
      <c r="SQC7" s="29"/>
      <c r="SQD7" s="29"/>
      <c r="SQE7" s="29"/>
      <c r="SQF7" s="29"/>
      <c r="SQG7" s="29"/>
      <c r="SQH7" s="29"/>
      <c r="SQI7" s="29"/>
      <c r="SQJ7" s="29"/>
      <c r="SQK7" s="29"/>
      <c r="SQL7" s="29">
        <v>2099.1180000000004</v>
      </c>
      <c r="SQM7" s="29"/>
      <c r="SQN7" s="29"/>
      <c r="SQO7" s="29">
        <v>2470.4575</v>
      </c>
      <c r="SQP7" s="29">
        <v>2424.598</v>
      </c>
      <c r="SQQ7" s="29"/>
      <c r="SQR7" s="29"/>
      <c r="SQS7" s="29"/>
      <c r="SQT7" s="29"/>
      <c r="SQU7" s="29"/>
      <c r="SQV7" s="29"/>
      <c r="SQW7" s="29"/>
      <c r="SQX7" s="29"/>
      <c r="SQY7" s="29">
        <v>2649.922</v>
      </c>
      <c r="SQZ7" s="29"/>
      <c r="SRA7" s="29"/>
      <c r="SRB7" s="29"/>
      <c r="SRC7" s="29"/>
      <c r="SRD7" s="29"/>
      <c r="SRE7" s="29">
        <v>3949.5567999999998</v>
      </c>
      <c r="SRF7" s="29">
        <v>2619.4476</v>
      </c>
      <c r="SRG7" s="29"/>
      <c r="SRH7" s="29"/>
      <c r="SRI7" s="29"/>
      <c r="SRJ7" s="29">
        <v>3063.9888000000001</v>
      </c>
      <c r="SRK7" s="29"/>
      <c r="SRL7" s="29">
        <v>2270.6963999999998</v>
      </c>
      <c r="SRM7" s="29"/>
      <c r="SRN7" s="29"/>
      <c r="SRO7" s="29"/>
      <c r="SRP7" s="29"/>
      <c r="SRQ7" s="29"/>
      <c r="SRR7" s="29"/>
      <c r="SRS7" s="29"/>
      <c r="SRT7" s="29"/>
      <c r="SRU7" s="29"/>
      <c r="SRV7" s="29"/>
      <c r="SRW7" s="29"/>
      <c r="SRX7" s="29">
        <v>3343.3595999999998</v>
      </c>
      <c r="SRY7" s="29">
        <v>2769.4793</v>
      </c>
      <c r="SRZ7" s="29"/>
      <c r="SSA7" s="29"/>
      <c r="SSB7" s="29">
        <v>3639.0718000000002</v>
      </c>
      <c r="SSC7" s="29"/>
      <c r="SSD7" s="29"/>
      <c r="SSE7" s="29"/>
      <c r="SSF7" s="29"/>
      <c r="SSG7" s="29"/>
      <c r="SSH7" s="29"/>
      <c r="SSI7" s="29">
        <v>3634.8465999999999</v>
      </c>
      <c r="SSJ7" s="29"/>
      <c r="SSK7" s="29"/>
      <c r="SSL7" s="29"/>
      <c r="SSM7" s="29"/>
      <c r="SSN7" s="29">
        <v>2209.7709999999997</v>
      </c>
      <c r="SSO7" s="29"/>
      <c r="SSP7" s="29"/>
      <c r="SSQ7" s="29"/>
      <c r="SSR7" s="29"/>
      <c r="SSS7" s="29"/>
      <c r="SST7" s="29"/>
      <c r="SSU7" s="29"/>
      <c r="SSV7" s="29"/>
      <c r="SSW7" s="29"/>
      <c r="SSX7" s="29"/>
      <c r="SSY7" s="29"/>
      <c r="SSZ7" s="29"/>
      <c r="STA7" s="29"/>
      <c r="STB7" s="29"/>
      <c r="STC7" s="29">
        <v>2767.0719999999997</v>
      </c>
      <c r="STD7" s="29"/>
      <c r="STE7" s="29"/>
      <c r="STF7" s="29">
        <v>3799.5158999999994</v>
      </c>
      <c r="STG7" s="29"/>
      <c r="STH7" s="29"/>
      <c r="STI7" s="29"/>
      <c r="STJ7" s="29"/>
      <c r="STK7" s="29"/>
      <c r="STL7" s="29"/>
      <c r="STM7" s="29"/>
      <c r="STN7" s="29"/>
      <c r="STO7" s="29"/>
      <c r="STP7" s="29"/>
      <c r="STQ7" s="29"/>
      <c r="STR7" s="29">
        <v>3116.8809999999999</v>
      </c>
      <c r="STS7" s="29"/>
      <c r="STT7" s="29"/>
      <c r="STU7" s="29"/>
      <c r="STV7" s="29">
        <v>2352.7367999999997</v>
      </c>
      <c r="STW7" s="29">
        <v>4311.1430999999993</v>
      </c>
      <c r="STX7" s="29">
        <v>4006.7105000000001</v>
      </c>
      <c r="STY7" s="29">
        <v>3106.5077999999999</v>
      </c>
      <c r="STZ7" s="29"/>
      <c r="SUA7" s="29">
        <v>2921.3427000000001</v>
      </c>
      <c r="SUB7" s="29"/>
      <c r="SUC7" s="29"/>
      <c r="SUD7" s="29"/>
      <c r="SUE7" s="29"/>
      <c r="SUF7" s="29">
        <v>7150.5893999999989</v>
      </c>
      <c r="SUG7" s="29"/>
      <c r="SUH7" s="29"/>
      <c r="SUI7" s="29">
        <v>2289.06</v>
      </c>
      <c r="SUJ7" s="29"/>
      <c r="SUK7" s="29"/>
      <c r="SUL7" s="29"/>
      <c r="SUM7" s="29"/>
      <c r="SUN7" s="29"/>
      <c r="SUO7" s="29"/>
      <c r="SUP7" s="29"/>
      <c r="SUQ7" s="29"/>
      <c r="SUR7" s="29"/>
      <c r="SUS7" s="29"/>
      <c r="SUT7" s="29"/>
      <c r="SUU7" s="29"/>
      <c r="SUV7" s="29"/>
      <c r="SUW7" s="29"/>
      <c r="SUX7" s="29"/>
      <c r="SUY7" s="29"/>
      <c r="SUZ7" s="29"/>
      <c r="SVA7" s="29"/>
      <c r="SVB7" s="29"/>
      <c r="SVC7" s="29"/>
      <c r="SVD7" s="29"/>
      <c r="SVE7" s="29">
        <v>3910.1759999999999</v>
      </c>
      <c r="SVF7" s="29"/>
      <c r="SVG7" s="29">
        <v>3959.183</v>
      </c>
      <c r="SVH7" s="29">
        <v>3189.9790000000003</v>
      </c>
      <c r="SVI7" s="29"/>
      <c r="SVJ7" s="29"/>
      <c r="SVK7" s="29"/>
      <c r="SVL7" s="29"/>
      <c r="SVM7" s="29"/>
      <c r="SVN7" s="29"/>
      <c r="SVO7" s="29"/>
      <c r="SVP7" s="29"/>
      <c r="SVQ7" s="29"/>
      <c r="SVR7" s="29"/>
      <c r="SVS7" s="29"/>
      <c r="SVT7" s="29"/>
      <c r="SVU7" s="29"/>
      <c r="SVV7" s="29"/>
      <c r="SVW7" s="29"/>
      <c r="SVX7" s="29"/>
      <c r="SVY7" s="29"/>
      <c r="SVZ7" s="29">
        <v>3416.2721999999999</v>
      </c>
      <c r="SWA7" s="29">
        <v>2896.3849</v>
      </c>
      <c r="SWB7" s="29"/>
      <c r="SWC7" s="29"/>
      <c r="SWD7" s="29"/>
      <c r="SWE7" s="29"/>
      <c r="SWF7" s="29"/>
      <c r="SWG7" s="29"/>
      <c r="SWH7" s="29"/>
      <c r="SWI7" s="29">
        <v>3586.6126000000004</v>
      </c>
      <c r="SWJ7" s="29"/>
      <c r="SWK7" s="29"/>
      <c r="SWL7" s="29"/>
      <c r="SWM7" s="29"/>
      <c r="SWN7" s="29"/>
      <c r="SWO7" s="29"/>
      <c r="SWP7" s="29"/>
      <c r="SWQ7" s="29"/>
      <c r="SWR7" s="29"/>
      <c r="SWS7" s="29"/>
      <c r="SWT7" s="29"/>
      <c r="SWU7" s="29">
        <v>2441.7903999999999</v>
      </c>
      <c r="SWV7" s="29"/>
      <c r="SWW7" s="29"/>
      <c r="SWX7" s="29"/>
      <c r="SWY7" s="29"/>
      <c r="SWZ7" s="29"/>
      <c r="SXA7" s="29">
        <v>2985.3056000000001</v>
      </c>
      <c r="SXB7" s="29"/>
      <c r="SXC7" s="29"/>
      <c r="SXD7" s="29"/>
      <c r="SXE7" s="29"/>
      <c r="SXF7" s="29"/>
      <c r="SXG7" s="29"/>
      <c r="SXH7" s="29"/>
      <c r="SXI7" s="29"/>
      <c r="SXJ7" s="29"/>
      <c r="SXK7" s="29"/>
      <c r="SXL7" s="29"/>
      <c r="SXM7" s="29"/>
      <c r="SXN7" s="29"/>
      <c r="SXO7" s="29"/>
      <c r="SXP7" s="29"/>
      <c r="SXQ7" s="29">
        <v>3352.0803999999998</v>
      </c>
      <c r="SXR7" s="29"/>
      <c r="SXS7" s="29"/>
      <c r="SXT7" s="29"/>
      <c r="SXU7" s="29"/>
      <c r="SXV7" s="29"/>
      <c r="SXW7" s="29"/>
      <c r="SXX7" s="29">
        <v>4128.4516000000003</v>
      </c>
      <c r="SXY7" s="29"/>
      <c r="SXZ7" s="29"/>
      <c r="SYA7" s="29">
        <v>3724.4541999999997</v>
      </c>
      <c r="SYB7" s="29"/>
      <c r="SYC7" s="29"/>
      <c r="SYD7" s="29">
        <v>2590.8939</v>
      </c>
      <c r="SYE7" s="29"/>
      <c r="SYF7" s="29"/>
      <c r="SYG7" s="29"/>
      <c r="SYH7" s="29"/>
      <c r="SYI7" s="29"/>
      <c r="SYJ7" s="29"/>
      <c r="SYK7" s="29"/>
      <c r="SYL7" s="29"/>
      <c r="SYM7" s="29">
        <v>2178.4308000000001</v>
      </c>
      <c r="SYN7" s="29"/>
      <c r="SYO7" s="29"/>
      <c r="SYP7" s="29"/>
      <c r="SYQ7" s="29"/>
      <c r="SYR7" s="29"/>
      <c r="SYS7" s="29"/>
      <c r="SYT7" s="29"/>
      <c r="SYU7" s="29"/>
      <c r="SYV7" s="29"/>
      <c r="SYW7" s="29"/>
      <c r="SYX7" s="29"/>
      <c r="SYY7" s="29"/>
      <c r="SYZ7" s="29"/>
      <c r="SZA7" s="29"/>
      <c r="SZB7" s="29"/>
      <c r="SZC7" s="29"/>
      <c r="SZD7" s="29"/>
      <c r="SZE7" s="29"/>
      <c r="SZF7" s="29"/>
      <c r="SZG7" s="29"/>
      <c r="SZH7" s="29"/>
      <c r="SZI7" s="29"/>
      <c r="SZJ7" s="29"/>
      <c r="SZK7" s="29"/>
      <c r="SZL7" s="29"/>
      <c r="SZM7" s="29"/>
      <c r="SZN7" s="29"/>
      <c r="SZO7" s="29">
        <v>3380.5288</v>
      </c>
      <c r="SZP7" s="29"/>
      <c r="SZQ7" s="29"/>
      <c r="SZR7" s="29"/>
      <c r="SZS7" s="29"/>
      <c r="SZT7" s="29"/>
      <c r="SZU7" s="29">
        <v>3740.0594000000001</v>
      </c>
      <c r="SZV7" s="29">
        <v>3061.2952</v>
      </c>
      <c r="SZW7" s="29">
        <v>3649.4835000000003</v>
      </c>
      <c r="SZX7" s="29">
        <v>2967.5244000000002</v>
      </c>
      <c r="SZY7" s="29"/>
      <c r="SZZ7" s="29">
        <v>4302.1827999999996</v>
      </c>
      <c r="TAA7" s="29"/>
      <c r="TAB7" s="29"/>
      <c r="TAC7" s="29"/>
      <c r="TAD7" s="29">
        <v>3358.7402999999999</v>
      </c>
      <c r="TAE7" s="29"/>
      <c r="TAF7" s="29">
        <v>3069.7991999999995</v>
      </c>
      <c r="TAG7" s="29"/>
      <c r="TAH7" s="29"/>
      <c r="TAI7" s="29"/>
      <c r="TAJ7" s="29">
        <v>4761.4574000000002</v>
      </c>
      <c r="TAK7" s="29">
        <v>2654.2001</v>
      </c>
      <c r="TAL7" s="29"/>
      <c r="TAM7" s="29"/>
      <c r="TAN7" s="29"/>
      <c r="TAO7" s="29"/>
      <c r="TAP7" s="29"/>
      <c r="TAQ7" s="29"/>
      <c r="TAR7" s="29"/>
      <c r="TAS7" s="29"/>
      <c r="TAT7" s="29"/>
      <c r="TAU7" s="29"/>
      <c r="TAV7" s="29"/>
      <c r="TAW7" s="29"/>
      <c r="TAX7" s="29"/>
      <c r="TAY7" s="29"/>
      <c r="TAZ7" s="29"/>
      <c r="TBA7" s="29"/>
      <c r="TBB7" s="29"/>
      <c r="TBC7" s="29"/>
      <c r="TBD7" s="29"/>
      <c r="TBE7" s="29"/>
      <c r="TBF7" s="29"/>
      <c r="TBG7" s="29"/>
      <c r="TBH7" s="29"/>
      <c r="TBI7" s="29"/>
      <c r="TBJ7" s="29"/>
      <c r="TBK7" s="29">
        <v>2066.0616</v>
      </c>
      <c r="TBL7" s="29">
        <v>2344.9030000000002</v>
      </c>
      <c r="TBM7" s="29"/>
      <c r="TBN7" s="29"/>
      <c r="TBO7" s="29"/>
      <c r="TBP7" s="29"/>
      <c r="TBQ7" s="29"/>
      <c r="TBR7" s="29">
        <v>3981.6494000000002</v>
      </c>
      <c r="TBS7" s="29"/>
      <c r="TBT7" s="29"/>
      <c r="TBU7" s="29"/>
      <c r="TBV7" s="29">
        <v>3353.6448</v>
      </c>
      <c r="TBW7" s="29"/>
      <c r="TBX7" s="29"/>
      <c r="TBY7" s="29"/>
      <c r="TBZ7" s="29"/>
      <c r="TCA7" s="29"/>
      <c r="TCB7" s="29"/>
      <c r="TCC7" s="29"/>
      <c r="TCD7" s="29"/>
      <c r="TCE7" s="29">
        <v>2083.7844</v>
      </c>
      <c r="TCF7" s="29">
        <v>3155.9615999999996</v>
      </c>
      <c r="TCG7" s="29"/>
      <c r="TCH7" s="29"/>
      <c r="TCI7" s="29"/>
      <c r="TCJ7" s="29"/>
      <c r="TCK7" s="29"/>
      <c r="TCL7" s="29">
        <v>3773.3855999999996</v>
      </c>
      <c r="TCM7" s="29"/>
      <c r="TCN7" s="29">
        <v>2091.2579999999998</v>
      </c>
      <c r="TCO7" s="29"/>
      <c r="TCP7" s="29"/>
      <c r="TCQ7" s="29"/>
      <c r="TCR7" s="29"/>
      <c r="TCS7" s="29">
        <v>3619.6548999999995</v>
      </c>
      <c r="TCT7" s="29"/>
      <c r="TCU7" s="29"/>
      <c r="TCV7" s="29"/>
      <c r="TCW7" s="29"/>
      <c r="TCX7" s="29">
        <v>2564.9946</v>
      </c>
      <c r="TCY7" s="29"/>
      <c r="TCZ7" s="29"/>
      <c r="TDA7" s="29"/>
      <c r="TDB7" s="29"/>
      <c r="TDC7" s="29">
        <v>2532.0129999999999</v>
      </c>
      <c r="TDD7" s="29"/>
      <c r="TDE7" s="29"/>
      <c r="TDF7" s="29"/>
      <c r="TDG7" s="29"/>
      <c r="TDH7" s="29"/>
      <c r="TDI7" s="29">
        <v>3221.8073999999997</v>
      </c>
      <c r="TDJ7" s="29">
        <v>3656.7476000000001</v>
      </c>
      <c r="TDK7" s="29"/>
      <c r="TDL7" s="29"/>
      <c r="TDM7" s="29">
        <v>2541.5775000000003</v>
      </c>
      <c r="TDN7" s="29"/>
      <c r="TDO7" s="29"/>
      <c r="TDP7" s="29"/>
      <c r="TDQ7" s="29"/>
      <c r="TDR7" s="29">
        <v>2568.8663999999999</v>
      </c>
      <c r="TDS7" s="29"/>
      <c r="TDT7" s="29"/>
      <c r="TDU7" s="29"/>
      <c r="TDV7" s="29"/>
      <c r="TDW7" s="29"/>
      <c r="TDX7" s="29"/>
      <c r="TDY7" s="29"/>
      <c r="TDZ7" s="29"/>
      <c r="TEA7" s="29">
        <v>4099.4924000000001</v>
      </c>
      <c r="TEB7" s="29"/>
      <c r="TEC7" s="29"/>
      <c r="TED7" s="29">
        <v>3238.5230000000001</v>
      </c>
      <c r="TEE7" s="29"/>
      <c r="TEF7" s="29"/>
      <c r="TEG7" s="29">
        <v>2918.8424999999997</v>
      </c>
      <c r="TEH7" s="29"/>
      <c r="TEI7" s="29">
        <v>4156.6680000000006</v>
      </c>
      <c r="TEJ7" s="29"/>
      <c r="TEK7" s="29"/>
      <c r="TEL7" s="29">
        <v>3252.6610000000001</v>
      </c>
      <c r="TEM7" s="29"/>
      <c r="TEN7" s="29"/>
      <c r="TEO7" s="29"/>
      <c r="TEP7" s="29"/>
      <c r="TEQ7" s="29"/>
      <c r="TER7" s="29"/>
      <c r="TES7" s="29"/>
      <c r="TET7" s="29"/>
      <c r="TEU7" s="29"/>
      <c r="TEV7" s="29"/>
      <c r="TEW7" s="29">
        <v>4065.0659999999998</v>
      </c>
      <c r="TEX7" s="29"/>
      <c r="TEY7" s="29"/>
      <c r="TEZ7" s="29"/>
      <c r="TFA7" s="29"/>
      <c r="TFB7" s="29"/>
      <c r="TFC7" s="29"/>
      <c r="TFD7" s="29"/>
      <c r="TFE7" s="29"/>
      <c r="TFF7" s="29"/>
      <c r="TFG7" s="29">
        <v>3271.0702000000001</v>
      </c>
      <c r="TFH7" s="29"/>
      <c r="TFI7" s="29"/>
      <c r="TFJ7" s="29"/>
      <c r="TFK7" s="29"/>
      <c r="TFL7" s="29"/>
      <c r="TFM7" s="29"/>
      <c r="TFN7" s="29"/>
      <c r="TFO7" s="29"/>
      <c r="TFP7" s="29"/>
      <c r="TFQ7" s="29"/>
      <c r="TFR7" s="29"/>
      <c r="TFS7" s="29"/>
      <c r="TFT7" s="29"/>
      <c r="TFU7" s="29"/>
      <c r="TFV7" s="29"/>
      <c r="TFW7" s="29"/>
      <c r="TFX7" s="29"/>
      <c r="TFY7" s="29"/>
      <c r="TFZ7" s="29"/>
      <c r="TGA7" s="29"/>
      <c r="TGB7" s="29"/>
      <c r="TGC7" s="29"/>
      <c r="TGD7" s="29"/>
      <c r="TGE7" s="29"/>
      <c r="TGF7" s="29"/>
      <c r="TGG7" s="29"/>
      <c r="TGH7" s="29"/>
      <c r="TGI7" s="29"/>
      <c r="TGJ7" s="29"/>
      <c r="TGK7" s="29"/>
      <c r="TGL7" s="29"/>
      <c r="TGM7" s="29">
        <v>3707.8076999999998</v>
      </c>
      <c r="TGN7" s="29"/>
      <c r="TGO7" s="29">
        <v>3912.75</v>
      </c>
      <c r="TGP7" s="29"/>
      <c r="TGQ7" s="29">
        <v>3309.0056999999997</v>
      </c>
      <c r="TGR7" s="29"/>
      <c r="TGS7" s="29"/>
      <c r="TGT7" s="29"/>
      <c r="TGU7" s="29"/>
      <c r="TGV7" s="29">
        <v>3834.9888000000001</v>
      </c>
      <c r="TGW7" s="29"/>
      <c r="TGX7" s="29"/>
      <c r="TGY7" s="29"/>
      <c r="TGZ7" s="29"/>
      <c r="THA7" s="29"/>
      <c r="THB7" s="29"/>
      <c r="THC7" s="29"/>
      <c r="THD7" s="29"/>
      <c r="THE7" s="29"/>
      <c r="THF7" s="29">
        <v>2921.1675</v>
      </c>
      <c r="THG7" s="29">
        <v>3148.0064000000002</v>
      </c>
      <c r="THH7" s="29">
        <v>2723.2821000000004</v>
      </c>
      <c r="THI7" s="29"/>
      <c r="THJ7" s="29"/>
      <c r="THK7" s="29"/>
      <c r="THL7" s="29"/>
      <c r="THM7" s="29"/>
      <c r="THN7" s="29">
        <v>3409.3074999999999</v>
      </c>
      <c r="THO7" s="29"/>
      <c r="THP7" s="29"/>
      <c r="THQ7" s="29"/>
      <c r="THR7" s="29"/>
      <c r="THS7" s="29"/>
      <c r="THT7" s="29"/>
      <c r="THU7" s="29"/>
      <c r="THV7" s="29"/>
      <c r="THW7" s="29"/>
      <c r="THX7" s="29"/>
      <c r="THY7" s="29"/>
      <c r="THZ7" s="29"/>
      <c r="TIA7" s="29">
        <v>2878.6026999999999</v>
      </c>
      <c r="TIB7" s="29"/>
      <c r="TIC7" s="29">
        <v>3871.1007999999997</v>
      </c>
      <c r="TID7" s="29"/>
      <c r="TIE7" s="29"/>
      <c r="TIF7" s="29">
        <v>3107.5439999999999</v>
      </c>
      <c r="TIG7" s="29"/>
      <c r="TIH7" s="29"/>
      <c r="TII7" s="29"/>
      <c r="TIJ7" s="29"/>
      <c r="TIK7" s="29"/>
      <c r="TIL7" s="29">
        <v>3374.3775999999998</v>
      </c>
      <c r="TIM7" s="29"/>
      <c r="TIN7" s="29"/>
      <c r="TIO7" s="29"/>
      <c r="TIP7" s="29">
        <v>3197.4144000000001</v>
      </c>
      <c r="TIQ7" s="29"/>
      <c r="TIR7" s="29"/>
      <c r="TIS7" s="29"/>
      <c r="TIT7" s="29"/>
      <c r="TIU7" s="29"/>
      <c r="TIV7" s="29"/>
      <c r="TIW7" s="29"/>
      <c r="TIX7" s="29"/>
      <c r="TIY7" s="29"/>
      <c r="TIZ7" s="29">
        <v>4797.6287999999995</v>
      </c>
      <c r="TJA7" s="29">
        <v>2618.2455</v>
      </c>
      <c r="TJB7" s="29"/>
      <c r="TJC7" s="29">
        <v>2483.0039999999999</v>
      </c>
      <c r="TJD7" s="29">
        <v>2867.1423999999997</v>
      </c>
      <c r="TJE7" s="29"/>
      <c r="TJF7" s="29"/>
      <c r="TJG7" s="29"/>
      <c r="TJH7" s="29">
        <v>3321.84</v>
      </c>
      <c r="TJI7" s="29"/>
      <c r="TJJ7" s="29"/>
      <c r="TJK7" s="29"/>
      <c r="TJL7" s="29"/>
      <c r="TJM7" s="29">
        <v>3778.7575999999999</v>
      </c>
      <c r="TJN7" s="29"/>
      <c r="TJO7" s="29"/>
      <c r="TJP7" s="29">
        <v>2786.9856</v>
      </c>
      <c r="TJQ7" s="29"/>
      <c r="TJR7" s="29"/>
      <c r="TJS7" s="29"/>
      <c r="TJT7" s="29"/>
      <c r="TJU7" s="29"/>
      <c r="TJV7" s="29"/>
      <c r="TJW7" s="29"/>
      <c r="TJX7" s="29"/>
      <c r="TJY7" s="29"/>
      <c r="TJZ7" s="29">
        <v>4030.2852000000003</v>
      </c>
      <c r="TKA7" s="29"/>
      <c r="TKB7" s="29"/>
      <c r="TKC7" s="29"/>
      <c r="TKD7" s="29">
        <v>2359.6820000000002</v>
      </c>
      <c r="TKE7" s="29"/>
      <c r="TKF7" s="29">
        <v>3576.8069999999998</v>
      </c>
      <c r="TKG7" s="29">
        <v>4034.4235999999996</v>
      </c>
      <c r="TKH7" s="29"/>
      <c r="TKI7" s="29"/>
      <c r="TKJ7" s="29">
        <v>4835.5082000000002</v>
      </c>
      <c r="TKK7" s="29"/>
      <c r="TKL7" s="29"/>
      <c r="TKM7" s="29"/>
      <c r="TKN7" s="29">
        <v>2227.5593999999996</v>
      </c>
      <c r="TKO7" s="29"/>
      <c r="TKP7" s="29">
        <v>3621.123</v>
      </c>
      <c r="TKQ7" s="29"/>
      <c r="TKR7" s="29">
        <v>4018.5560999999998</v>
      </c>
      <c r="TKS7" s="29"/>
      <c r="TKT7" s="29"/>
      <c r="TKU7" s="29"/>
      <c r="TKV7" s="29"/>
      <c r="TKW7" s="29">
        <v>3324.6864</v>
      </c>
      <c r="TKX7" s="29">
        <v>3931.56</v>
      </c>
      <c r="TKY7" s="29">
        <v>3829.5530000000003</v>
      </c>
      <c r="TKZ7" s="29"/>
      <c r="TLA7" s="29">
        <v>3917.4045999999998</v>
      </c>
      <c r="TLB7" s="29"/>
      <c r="TLC7" s="29"/>
      <c r="TLD7" s="29"/>
      <c r="TLE7" s="29"/>
      <c r="TLF7" s="29"/>
      <c r="TLG7" s="29"/>
      <c r="TLH7" s="29"/>
      <c r="TLI7" s="29"/>
      <c r="TLJ7" s="29">
        <v>2863.7120999999997</v>
      </c>
      <c r="TLK7" s="29"/>
      <c r="TLL7" s="29"/>
      <c r="TLM7" s="29">
        <v>2918.7136</v>
      </c>
      <c r="TLN7" s="29"/>
      <c r="TLO7" s="29"/>
      <c r="TLP7" s="29"/>
      <c r="TLQ7" s="29"/>
      <c r="TLR7" s="29"/>
      <c r="TLS7" s="29"/>
      <c r="TLT7" s="29"/>
      <c r="TLU7" s="29"/>
      <c r="TLV7" s="29">
        <v>3776.9188000000004</v>
      </c>
      <c r="TLW7" s="29">
        <v>3051.8334000000004</v>
      </c>
      <c r="TLX7" s="29"/>
      <c r="TLY7" s="29"/>
      <c r="TLZ7" s="29"/>
      <c r="TMA7" s="29"/>
      <c r="TMB7" s="29">
        <v>3451.6768000000002</v>
      </c>
      <c r="TMC7" s="29"/>
      <c r="TMD7" s="29">
        <v>3098.5216</v>
      </c>
      <c r="TME7" s="29">
        <v>2396.9790000000003</v>
      </c>
      <c r="TMF7" s="29"/>
      <c r="TMG7" s="29"/>
      <c r="TMH7" s="29">
        <v>4199.6944000000003</v>
      </c>
      <c r="TMI7" s="29">
        <v>2939.2901999999999</v>
      </c>
      <c r="TMJ7" s="29"/>
      <c r="TMK7" s="29">
        <v>3283.4232000000002</v>
      </c>
      <c r="TML7" s="29"/>
      <c r="TMM7" s="29"/>
      <c r="TMN7" s="29"/>
      <c r="TMO7" s="29"/>
      <c r="TMP7" s="29"/>
      <c r="TMQ7" s="29"/>
      <c r="TMR7" s="29"/>
      <c r="TMS7" s="29">
        <v>2406.5699999999997</v>
      </c>
      <c r="TMT7" s="29">
        <v>4183.0376999999999</v>
      </c>
      <c r="TMU7" s="29"/>
      <c r="TMV7" s="29">
        <v>3884.6783999999998</v>
      </c>
      <c r="TMW7" s="29">
        <v>3841.5303000000004</v>
      </c>
      <c r="TMX7" s="29"/>
      <c r="TMY7" s="29"/>
      <c r="TMZ7" s="29">
        <v>3402.87</v>
      </c>
      <c r="TNA7" s="29"/>
      <c r="TNB7" s="29">
        <v>2705.0165999999999</v>
      </c>
      <c r="TNC7" s="29"/>
      <c r="TND7" s="29"/>
      <c r="TNE7" s="29"/>
      <c r="TNF7" s="29"/>
      <c r="TNG7" s="29"/>
      <c r="TNH7" s="29">
        <v>2243.2462</v>
      </c>
      <c r="TNI7" s="29"/>
      <c r="TNJ7" s="29"/>
      <c r="TNK7" s="29"/>
      <c r="TNL7" s="29"/>
      <c r="TNM7" s="29">
        <v>2252.0886</v>
      </c>
      <c r="TNN7" s="29"/>
      <c r="TNO7" s="29"/>
      <c r="TNP7" s="29"/>
      <c r="TNQ7" s="29"/>
      <c r="TNR7" s="29">
        <v>4401.0747000000001</v>
      </c>
      <c r="TNS7" s="29"/>
      <c r="TNT7" s="29"/>
      <c r="TNU7" s="29"/>
      <c r="TNV7" s="29"/>
      <c r="TNW7" s="29">
        <v>2773.596</v>
      </c>
      <c r="TNX7" s="29"/>
      <c r="TNY7" s="29"/>
      <c r="TNZ7" s="29"/>
      <c r="TOA7" s="29"/>
      <c r="TOB7" s="29"/>
      <c r="TOC7" s="29"/>
      <c r="TOD7" s="29"/>
      <c r="TOE7" s="29"/>
      <c r="TOF7" s="29"/>
      <c r="TOG7" s="29"/>
      <c r="TOH7" s="29"/>
      <c r="TOI7" s="29">
        <v>3273.5631999999996</v>
      </c>
      <c r="TOJ7" s="29"/>
      <c r="TOK7" s="29"/>
      <c r="TOL7" s="29"/>
      <c r="TOM7" s="29"/>
      <c r="TON7" s="29"/>
      <c r="TOO7" s="29"/>
      <c r="TOP7" s="29"/>
      <c r="TOQ7" s="29"/>
      <c r="TOR7" s="29"/>
      <c r="TOS7" s="29"/>
      <c r="TOT7" s="29"/>
      <c r="TOU7" s="29"/>
      <c r="TOV7" s="29"/>
      <c r="TOW7" s="29"/>
      <c r="TOX7" s="29">
        <v>2700.0320000000002</v>
      </c>
      <c r="TOY7" s="29"/>
      <c r="TOZ7" s="29"/>
      <c r="TPA7" s="29"/>
      <c r="TPB7" s="29">
        <v>4590.1175999999996</v>
      </c>
      <c r="TPC7" s="29"/>
      <c r="TPD7" s="29"/>
      <c r="TPE7" s="29">
        <v>2826.9511000000002</v>
      </c>
      <c r="TPF7" s="29"/>
      <c r="TPG7" s="29"/>
      <c r="TPH7" s="29"/>
      <c r="TPI7" s="29"/>
      <c r="TPJ7" s="29">
        <v>3072.0006000000003</v>
      </c>
      <c r="TPK7" s="29"/>
      <c r="TPL7" s="29"/>
      <c r="TPM7" s="29"/>
      <c r="TPN7" s="29">
        <v>3119.4998999999998</v>
      </c>
      <c r="TPO7" s="29">
        <v>2775.8575000000001</v>
      </c>
      <c r="TPP7" s="29">
        <v>3705.4475999999995</v>
      </c>
      <c r="TPQ7" s="29"/>
      <c r="TPR7" s="29"/>
      <c r="TPS7" s="29"/>
      <c r="TPT7" s="29"/>
      <c r="TPU7" s="29">
        <v>3188.5248000000001</v>
      </c>
      <c r="TPV7" s="29">
        <v>2565.0570000000002</v>
      </c>
      <c r="TPW7" s="29">
        <v>4114.8671999999997</v>
      </c>
      <c r="TPX7" s="29"/>
      <c r="TPY7" s="29"/>
      <c r="TPZ7" s="29"/>
      <c r="TQA7" s="29"/>
      <c r="TQB7" s="29"/>
      <c r="TQC7" s="29"/>
      <c r="TQD7" s="29"/>
      <c r="TQE7" s="29"/>
      <c r="TQF7" s="29"/>
      <c r="TQG7" s="29"/>
      <c r="TQH7" s="29"/>
      <c r="TQI7" s="29"/>
      <c r="TQJ7" s="29"/>
      <c r="TQK7" s="29"/>
      <c r="TQL7" s="29">
        <v>2345.6999999999998</v>
      </c>
      <c r="TQM7" s="29"/>
      <c r="TQN7" s="29"/>
      <c r="TQO7" s="29"/>
      <c r="TQP7" s="29"/>
      <c r="TQQ7" s="29"/>
      <c r="TQR7" s="29"/>
      <c r="TQS7" s="29"/>
      <c r="TQT7" s="29">
        <v>3176.3269999999998</v>
      </c>
      <c r="TQU7" s="29"/>
      <c r="TQV7" s="29">
        <v>4023.2544000000003</v>
      </c>
      <c r="TQW7" s="29"/>
      <c r="TQX7" s="29"/>
      <c r="TQY7" s="29"/>
      <c r="TQZ7" s="29"/>
      <c r="TRA7" s="29"/>
      <c r="TRB7" s="29"/>
      <c r="TRC7" s="29"/>
      <c r="TRD7" s="29">
        <v>2457.2143000000005</v>
      </c>
      <c r="TRE7" s="29">
        <v>3535.6559999999999</v>
      </c>
      <c r="TRF7" s="29"/>
      <c r="TRG7" s="29"/>
      <c r="TRH7" s="29">
        <v>4500.0046000000002</v>
      </c>
      <c r="TRI7" s="29">
        <v>4088.3265000000001</v>
      </c>
      <c r="TRJ7" s="29"/>
      <c r="TRK7" s="29">
        <v>3278.7356</v>
      </c>
      <c r="TRL7" s="29"/>
      <c r="TRM7" s="29">
        <v>3806.2794000000004</v>
      </c>
      <c r="TRN7" s="29">
        <v>4367.3256000000001</v>
      </c>
      <c r="TRO7" s="29"/>
      <c r="TRP7" s="29"/>
      <c r="TRQ7" s="29"/>
      <c r="TRR7" s="29">
        <v>3908.2599</v>
      </c>
      <c r="TRS7" s="29"/>
      <c r="TRT7" s="29"/>
      <c r="TRU7" s="29"/>
      <c r="TRV7" s="29"/>
      <c r="TRW7" s="29"/>
      <c r="TRX7" s="29"/>
      <c r="TRY7" s="29"/>
      <c r="TRZ7" s="29"/>
      <c r="TSA7" s="29"/>
      <c r="TSB7" s="29">
        <v>4168.2168000000001</v>
      </c>
      <c r="TSC7" s="29"/>
      <c r="TSD7" s="29"/>
      <c r="TSE7" s="29"/>
      <c r="TSF7" s="29"/>
      <c r="TSG7" s="29"/>
      <c r="TSH7" s="29"/>
      <c r="TSI7" s="29"/>
      <c r="TSJ7" s="29"/>
      <c r="TSK7" s="29"/>
      <c r="TSL7" s="29">
        <v>2976.4668000000001</v>
      </c>
      <c r="TSM7" s="29"/>
      <c r="TSN7" s="29"/>
      <c r="TSO7" s="29"/>
      <c r="TSP7" s="29"/>
      <c r="TSQ7" s="29"/>
      <c r="TSR7" s="29"/>
      <c r="TSS7" s="29"/>
      <c r="TST7" s="29"/>
      <c r="TSU7" s="29"/>
      <c r="TSV7" s="29">
        <v>3099.1320000000001</v>
      </c>
      <c r="TSW7" s="29"/>
      <c r="TSX7" s="29"/>
      <c r="TSY7" s="29"/>
      <c r="TSZ7" s="29"/>
      <c r="TTA7" s="29"/>
      <c r="TTB7" s="29"/>
      <c r="TTC7" s="29"/>
      <c r="TTD7" s="29"/>
      <c r="TTE7" s="29"/>
      <c r="TTF7" s="29"/>
      <c r="TTG7" s="29"/>
      <c r="TTH7" s="29">
        <v>3017.0882000000001</v>
      </c>
      <c r="TTI7" s="29">
        <v>3235.4767999999999</v>
      </c>
      <c r="TTJ7" s="29"/>
      <c r="TTK7" s="29"/>
      <c r="TTL7" s="29">
        <v>2727.5051999999996</v>
      </c>
      <c r="TTM7" s="29"/>
      <c r="TTN7" s="29"/>
      <c r="TTO7" s="29"/>
      <c r="TTP7" s="29"/>
      <c r="TTQ7" s="29"/>
      <c r="TTR7" s="29"/>
      <c r="TTS7" s="29"/>
      <c r="TTT7" s="29"/>
      <c r="TTU7" s="29">
        <v>3740.6625000000004</v>
      </c>
      <c r="TTV7" s="29"/>
      <c r="TTW7" s="29"/>
      <c r="TTX7" s="29"/>
      <c r="TTY7" s="29"/>
      <c r="TTZ7" s="29"/>
      <c r="TUA7" s="29"/>
      <c r="TUB7" s="29">
        <v>4382.6315999999997</v>
      </c>
      <c r="TUC7" s="29">
        <v>2586.877</v>
      </c>
      <c r="TUD7" s="29"/>
      <c r="TUE7" s="29">
        <v>3835.5120000000002</v>
      </c>
      <c r="TUF7" s="29"/>
      <c r="TUG7" s="29"/>
      <c r="TUH7" s="29"/>
      <c r="TUI7" s="29"/>
      <c r="TUJ7" s="29"/>
      <c r="TUK7" s="29"/>
      <c r="TUL7" s="29"/>
      <c r="TUM7" s="29"/>
      <c r="TUN7" s="29">
        <v>3741.9876000000004</v>
      </c>
      <c r="TUO7" s="29"/>
      <c r="TUP7" s="29"/>
      <c r="TUQ7" s="29"/>
      <c r="TUR7" s="29"/>
      <c r="TUS7" s="29"/>
      <c r="TUT7" s="29"/>
      <c r="TUU7" s="29"/>
      <c r="TUV7" s="29"/>
      <c r="TUW7" s="29"/>
      <c r="TUX7" s="29"/>
      <c r="TUY7" s="29"/>
      <c r="TUZ7" s="29"/>
      <c r="TVA7" s="29">
        <v>2279.4616000000001</v>
      </c>
      <c r="TVB7" s="29">
        <v>2335.7541000000001</v>
      </c>
      <c r="TVC7" s="29">
        <v>3715.1048999999998</v>
      </c>
      <c r="TVD7" s="29"/>
      <c r="TVE7" s="29"/>
      <c r="TVF7" s="29"/>
      <c r="TVG7" s="29"/>
      <c r="TVH7" s="29"/>
      <c r="TVI7" s="29"/>
      <c r="TVJ7" s="29"/>
      <c r="TVK7" s="29"/>
      <c r="TVL7" s="29"/>
      <c r="TVM7" s="29"/>
      <c r="TVN7" s="29"/>
      <c r="TVO7" s="29">
        <v>2443.0068000000001</v>
      </c>
      <c r="TVP7" s="29">
        <v>3592.7074000000002</v>
      </c>
      <c r="TVQ7" s="29"/>
      <c r="TVR7" s="29">
        <v>4505.9232000000002</v>
      </c>
      <c r="TVS7" s="29"/>
      <c r="TVT7" s="29">
        <v>2630.98</v>
      </c>
      <c r="TVU7" s="29">
        <v>4801.2650000000003</v>
      </c>
      <c r="TVV7" s="29"/>
      <c r="TVW7" s="29"/>
      <c r="TVX7" s="29"/>
      <c r="TVY7" s="29"/>
      <c r="TVZ7" s="29"/>
      <c r="TWA7" s="29">
        <v>4024.2383999999997</v>
      </c>
      <c r="TWB7" s="29"/>
      <c r="TWC7" s="29">
        <v>3553.5396000000001</v>
      </c>
      <c r="TWD7" s="29">
        <v>3429.9287999999997</v>
      </c>
      <c r="TWE7" s="29"/>
      <c r="TWF7" s="29"/>
      <c r="TWG7" s="29"/>
      <c r="TWH7" s="29"/>
      <c r="TWI7" s="29"/>
      <c r="TWJ7" s="29">
        <v>3808.6320000000001</v>
      </c>
      <c r="TWK7" s="29"/>
      <c r="TWL7" s="29">
        <v>4239.9165000000003</v>
      </c>
      <c r="TWM7" s="29"/>
      <c r="TWN7" s="29"/>
      <c r="TWO7" s="29"/>
      <c r="TWP7" s="29">
        <v>3035.6439999999998</v>
      </c>
      <c r="TWQ7" s="29">
        <v>2501.8384999999998</v>
      </c>
      <c r="TWR7" s="29"/>
      <c r="TWS7" s="29"/>
      <c r="TWT7" s="29"/>
      <c r="TWU7" s="29"/>
      <c r="TWV7" s="29"/>
      <c r="TWW7" s="29"/>
      <c r="TWX7" s="29"/>
      <c r="TWY7" s="29"/>
      <c r="TWZ7" s="29"/>
      <c r="TXA7" s="29">
        <v>3521.0320000000002</v>
      </c>
      <c r="TXB7" s="29"/>
      <c r="TXC7" s="29"/>
      <c r="TXD7" s="29"/>
      <c r="TXE7" s="29"/>
      <c r="TXF7" s="29"/>
      <c r="TXG7" s="29"/>
      <c r="TXH7" s="29"/>
      <c r="TXI7" s="29"/>
      <c r="TXJ7" s="29"/>
      <c r="TXK7" s="29"/>
      <c r="TXL7" s="29"/>
      <c r="TXM7" s="29"/>
      <c r="TXN7" s="29"/>
      <c r="TXO7" s="29"/>
      <c r="TXP7" s="29"/>
      <c r="TXQ7" s="29">
        <v>2889.4480000000003</v>
      </c>
      <c r="TXR7" s="29">
        <v>3636.1998000000003</v>
      </c>
      <c r="TXS7" s="29"/>
      <c r="TXT7" s="29"/>
      <c r="TXU7" s="29"/>
      <c r="TXV7" s="29"/>
      <c r="TXW7" s="29"/>
      <c r="TXX7" s="29"/>
      <c r="TXY7" s="29"/>
      <c r="TXZ7" s="29">
        <v>3830.9516999999996</v>
      </c>
      <c r="TYA7" s="29">
        <v>3029.7771000000002</v>
      </c>
      <c r="TYB7" s="29">
        <v>2318.54</v>
      </c>
      <c r="TYC7" s="29"/>
      <c r="TYD7" s="29"/>
      <c r="TYE7" s="29"/>
      <c r="TYF7" s="29"/>
      <c r="TYG7" s="29"/>
      <c r="TYH7" s="29"/>
      <c r="TYI7" s="29"/>
      <c r="TYJ7" s="29">
        <v>2371.2602999999999</v>
      </c>
      <c r="TYK7" s="29">
        <v>3954.8131999999996</v>
      </c>
      <c r="TYL7" s="29"/>
      <c r="TYM7" s="29"/>
      <c r="TYN7" s="29">
        <v>4095.2015000000001</v>
      </c>
      <c r="TYO7" s="29"/>
      <c r="TYP7" s="29"/>
      <c r="TYQ7" s="29"/>
      <c r="TYR7" s="29"/>
      <c r="TYS7" s="29"/>
      <c r="TYT7" s="29"/>
      <c r="TYU7" s="29"/>
      <c r="TYV7" s="29"/>
      <c r="TYW7" s="29"/>
      <c r="TYX7" s="29"/>
      <c r="TYY7" s="29">
        <v>3761.2694999999994</v>
      </c>
      <c r="TYZ7" s="29"/>
      <c r="TZA7" s="29"/>
      <c r="TZB7" s="29"/>
      <c r="TZC7" s="29"/>
      <c r="TZD7" s="29"/>
      <c r="TZE7" s="29">
        <v>3599.3735999999999</v>
      </c>
      <c r="TZF7" s="29">
        <v>4641.5423999999994</v>
      </c>
      <c r="TZG7" s="29"/>
      <c r="TZH7" s="29"/>
      <c r="TZI7" s="29"/>
      <c r="TZJ7" s="29"/>
      <c r="TZK7" s="29"/>
      <c r="TZL7" s="29"/>
      <c r="TZM7" s="29"/>
      <c r="TZN7" s="29"/>
      <c r="TZO7" s="29"/>
      <c r="TZP7" s="29"/>
      <c r="TZQ7" s="29"/>
      <c r="TZR7" s="29"/>
      <c r="TZS7" s="29"/>
      <c r="TZT7" s="29"/>
      <c r="TZU7" s="29"/>
      <c r="TZV7" s="29">
        <v>3051.7093</v>
      </c>
      <c r="TZW7" s="29"/>
      <c r="TZX7" s="29"/>
      <c r="TZY7" s="29"/>
      <c r="TZZ7" s="29">
        <v>4249.6179999999995</v>
      </c>
      <c r="UAA7" s="29"/>
      <c r="UAB7" s="29"/>
      <c r="UAC7" s="29">
        <v>4630.5351000000001</v>
      </c>
      <c r="UAD7" s="29"/>
      <c r="UAE7" s="29">
        <v>3659.2080000000001</v>
      </c>
      <c r="UAF7" s="29">
        <v>3206.7629999999999</v>
      </c>
      <c r="UAG7" s="29"/>
      <c r="UAH7" s="29"/>
      <c r="UAI7" s="29"/>
      <c r="UAJ7" s="29"/>
      <c r="UAK7" s="29"/>
      <c r="UAL7" s="29"/>
      <c r="UAM7" s="29"/>
      <c r="UAN7" s="29"/>
      <c r="UAO7" s="29"/>
      <c r="UAP7" s="29"/>
      <c r="UAQ7" s="29"/>
      <c r="UAR7" s="29"/>
      <c r="UAS7" s="29"/>
      <c r="UAT7" s="29"/>
      <c r="UAU7" s="29"/>
      <c r="UAV7" s="29">
        <v>2545.5404000000003</v>
      </c>
      <c r="UAW7" s="29"/>
      <c r="UAX7" s="29"/>
      <c r="UAY7" s="29"/>
      <c r="UAZ7" s="29">
        <v>3592.4759999999997</v>
      </c>
      <c r="UBA7" s="29"/>
      <c r="UBB7" s="29">
        <v>2566.2420000000002</v>
      </c>
      <c r="UBC7" s="29"/>
      <c r="UBD7" s="29">
        <v>3699.3191999999999</v>
      </c>
      <c r="UBE7" s="29"/>
      <c r="UBF7" s="29"/>
      <c r="UBG7" s="29"/>
      <c r="UBH7" s="29"/>
      <c r="UBI7" s="29">
        <v>4952.21</v>
      </c>
      <c r="UBJ7" s="29"/>
      <c r="UBK7" s="29"/>
      <c r="UBL7" s="29"/>
      <c r="UBM7" s="29"/>
      <c r="UBN7" s="29"/>
      <c r="UBO7" s="29"/>
      <c r="UBP7" s="29"/>
      <c r="UBQ7" s="29"/>
      <c r="UBR7" s="29"/>
      <c r="UBS7" s="29"/>
      <c r="UBT7" s="29"/>
      <c r="UBU7" s="29"/>
      <c r="UBV7" s="29"/>
      <c r="UBW7" s="29"/>
      <c r="UBX7" s="29"/>
      <c r="UBY7" s="29"/>
      <c r="UBZ7" s="29"/>
      <c r="UCA7" s="29">
        <v>4030.6660000000002</v>
      </c>
      <c r="UCB7" s="29"/>
      <c r="UCC7" s="29"/>
      <c r="UCD7" s="29"/>
      <c r="UCE7" s="29"/>
      <c r="UCF7" s="29"/>
      <c r="UCG7" s="29">
        <v>3250.8432000000003</v>
      </c>
      <c r="UCH7" s="29"/>
      <c r="UCI7" s="29"/>
      <c r="UCJ7" s="29"/>
      <c r="UCK7" s="29"/>
      <c r="UCL7" s="29"/>
      <c r="UCM7" s="29"/>
      <c r="UCN7" s="29"/>
      <c r="UCO7" s="29">
        <v>2981.6296000000002</v>
      </c>
      <c r="UCP7" s="29"/>
      <c r="UCQ7" s="29"/>
      <c r="UCR7" s="29"/>
      <c r="UCS7" s="29"/>
      <c r="UCT7" s="29"/>
      <c r="UCU7" s="29">
        <v>3756.2910000000002</v>
      </c>
      <c r="UCV7" s="29">
        <v>4682.759</v>
      </c>
      <c r="UCW7" s="29">
        <v>4741.0464000000002</v>
      </c>
      <c r="UCX7" s="29"/>
      <c r="UCY7" s="29"/>
      <c r="UCZ7" s="29"/>
      <c r="UDA7" s="29"/>
      <c r="UDB7" s="29">
        <v>5786623.4326999979</v>
      </c>
    </row>
    <row r="8" spans="1:14302" x14ac:dyDescent="0.35">
      <c r="A8" s="19" t="s">
        <v>26</v>
      </c>
      <c r="B8" s="29"/>
      <c r="C8" s="29"/>
      <c r="D8" s="29"/>
      <c r="E8" s="29"/>
      <c r="F8" s="29"/>
      <c r="G8" s="29"/>
      <c r="H8" s="29"/>
      <c r="I8" s="29"/>
      <c r="J8" s="29"/>
      <c r="K8" s="29"/>
      <c r="L8" s="29"/>
      <c r="M8" s="29"/>
      <c r="N8" s="29">
        <v>106.6944</v>
      </c>
      <c r="O8" s="29"/>
      <c r="P8" s="29">
        <v>80.736400000000003</v>
      </c>
      <c r="Q8" s="29"/>
      <c r="R8" s="29">
        <v>88.070400000000006</v>
      </c>
      <c r="S8" s="29"/>
      <c r="T8" s="29"/>
      <c r="U8" s="29"/>
      <c r="V8" s="29"/>
      <c r="W8" s="29">
        <v>83.448000000000008</v>
      </c>
      <c r="X8" s="29"/>
      <c r="Y8" s="29"/>
      <c r="Z8" s="29"/>
      <c r="AA8" s="29">
        <v>83.432999999999993</v>
      </c>
      <c r="AB8" s="29"/>
      <c r="AC8" s="29">
        <v>130.9847</v>
      </c>
      <c r="AD8" s="29">
        <v>67.066200000000009</v>
      </c>
      <c r="AE8" s="29"/>
      <c r="AF8" s="29"/>
      <c r="AG8" s="29"/>
      <c r="AH8" s="29">
        <v>82.501800000000003</v>
      </c>
      <c r="AI8" s="29"/>
      <c r="AJ8" s="29">
        <v>144.2688</v>
      </c>
      <c r="AK8" s="29">
        <v>160.19999999999999</v>
      </c>
      <c r="AL8" s="29"/>
      <c r="AM8" s="29"/>
      <c r="AN8" s="29">
        <v>80.58</v>
      </c>
      <c r="AO8" s="29"/>
      <c r="AP8" s="29"/>
      <c r="AQ8" s="29"/>
      <c r="AR8" s="29"/>
      <c r="AS8" s="29">
        <v>91.075900000000004</v>
      </c>
      <c r="AT8" s="29"/>
      <c r="AU8" s="29"/>
      <c r="AV8" s="29">
        <v>110.38500000000001</v>
      </c>
      <c r="AW8" s="29">
        <v>90.173999999999992</v>
      </c>
      <c r="AX8" s="29"/>
      <c r="AY8" s="29"/>
      <c r="AZ8" s="29"/>
      <c r="BA8" s="29"/>
      <c r="BB8" s="29"/>
      <c r="BC8" s="29">
        <v>130.75020000000001</v>
      </c>
      <c r="BD8" s="29"/>
      <c r="BE8" s="29"/>
      <c r="BF8" s="29"/>
      <c r="BG8" s="29">
        <v>83.351399999999998</v>
      </c>
      <c r="BH8" s="29"/>
      <c r="BI8" s="29"/>
      <c r="BJ8" s="29">
        <v>201.76920000000001</v>
      </c>
      <c r="BK8" s="29">
        <v>74.432199999999995</v>
      </c>
      <c r="BL8" s="29"/>
      <c r="BM8" s="29"/>
      <c r="BN8" s="29">
        <v>171.54179999999999</v>
      </c>
      <c r="BO8" s="29"/>
      <c r="BP8" s="29"/>
      <c r="BQ8" s="29"/>
      <c r="BR8" s="29"/>
      <c r="BS8" s="29"/>
      <c r="BT8" s="29">
        <v>58.120199999999997</v>
      </c>
      <c r="BU8" s="29"/>
      <c r="BV8" s="29">
        <v>165.21439999999998</v>
      </c>
      <c r="BW8" s="29"/>
      <c r="BX8" s="29"/>
      <c r="BY8" s="29"/>
      <c r="BZ8" s="29"/>
      <c r="CA8" s="29">
        <v>108.2268</v>
      </c>
      <c r="CB8" s="29"/>
      <c r="CC8" s="29"/>
      <c r="CD8" s="29"/>
      <c r="CE8" s="29"/>
      <c r="CF8" s="29"/>
      <c r="CG8" s="29">
        <v>122.84870000000001</v>
      </c>
      <c r="CH8" s="29"/>
      <c r="CI8" s="29"/>
      <c r="CJ8" s="29"/>
      <c r="CK8" s="29"/>
      <c r="CL8" s="29"/>
      <c r="CM8" s="29"/>
      <c r="CN8" s="29"/>
      <c r="CO8" s="29"/>
      <c r="CP8" s="29"/>
      <c r="CQ8" s="29"/>
      <c r="CR8" s="29"/>
      <c r="CS8" s="29">
        <v>108.2328</v>
      </c>
      <c r="CT8" s="29"/>
      <c r="CU8" s="29"/>
      <c r="CV8" s="29"/>
      <c r="CW8" s="29"/>
      <c r="CX8" s="29"/>
      <c r="CY8" s="29"/>
      <c r="CZ8" s="29"/>
      <c r="DA8" s="29"/>
      <c r="DB8" s="29"/>
      <c r="DC8" s="29"/>
      <c r="DD8" s="29"/>
      <c r="DE8" s="29"/>
      <c r="DF8" s="29"/>
      <c r="DG8" s="29">
        <v>99.2226</v>
      </c>
      <c r="DH8" s="29"/>
      <c r="DI8" s="29"/>
      <c r="DJ8" s="29"/>
      <c r="DK8" s="29"/>
      <c r="DL8" s="29"/>
      <c r="DM8" s="29"/>
      <c r="DN8" s="29">
        <v>92.544000000000011</v>
      </c>
      <c r="DO8" s="29"/>
      <c r="DP8" s="29"/>
      <c r="DQ8" s="29">
        <v>136.77439999999999</v>
      </c>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v>105.04199999999999</v>
      </c>
      <c r="ER8" s="29"/>
      <c r="ES8" s="29">
        <v>84.314400000000006</v>
      </c>
      <c r="ET8" s="29">
        <v>216.41250000000002</v>
      </c>
      <c r="EU8" s="29">
        <v>171.69319999999999</v>
      </c>
      <c r="EV8" s="29"/>
      <c r="EW8" s="29"/>
      <c r="EX8" s="29"/>
      <c r="EY8" s="29"/>
      <c r="EZ8" s="29"/>
      <c r="FA8" s="29"/>
      <c r="FB8" s="29"/>
      <c r="FC8" s="29"/>
      <c r="FD8" s="29"/>
      <c r="FE8" s="29">
        <v>174.25979999999998</v>
      </c>
      <c r="FF8" s="29"/>
      <c r="FG8" s="29">
        <v>174.97829999999999</v>
      </c>
      <c r="FH8" s="29"/>
      <c r="FI8" s="29"/>
      <c r="FJ8" s="29"/>
      <c r="FK8" s="29"/>
      <c r="FL8" s="29"/>
      <c r="FM8" s="29"/>
      <c r="FN8" s="29">
        <v>81.03</v>
      </c>
      <c r="FO8" s="29"/>
      <c r="FP8" s="29"/>
      <c r="FQ8" s="29"/>
      <c r="FR8" s="29"/>
      <c r="FS8" s="29"/>
      <c r="FT8" s="29"/>
      <c r="FU8" s="29"/>
      <c r="FV8" s="29"/>
      <c r="FW8" s="29"/>
      <c r="FX8" s="29">
        <v>228.76819999999998</v>
      </c>
      <c r="FY8" s="29">
        <v>293.738</v>
      </c>
      <c r="FZ8" s="29"/>
      <c r="GA8" s="29"/>
      <c r="GB8" s="29"/>
      <c r="GC8" s="29"/>
      <c r="GD8" s="29">
        <v>212.42759999999998</v>
      </c>
      <c r="GE8" s="29"/>
      <c r="GF8" s="29">
        <v>133</v>
      </c>
      <c r="GG8" s="29"/>
      <c r="GH8" s="29"/>
      <c r="GI8" s="29"/>
      <c r="GJ8" s="29"/>
      <c r="GK8" s="29">
        <v>270.33960000000002</v>
      </c>
      <c r="GL8" s="29"/>
      <c r="GM8" s="29"/>
      <c r="GN8" s="29"/>
      <c r="GO8" s="29"/>
      <c r="GP8" s="29"/>
      <c r="GQ8" s="29">
        <v>300.01819999999998</v>
      </c>
      <c r="GR8" s="29"/>
      <c r="GS8" s="29"/>
      <c r="GT8" s="29"/>
      <c r="GU8" s="29"/>
      <c r="GV8" s="29">
        <v>224.95410000000001</v>
      </c>
      <c r="GW8" s="29"/>
      <c r="GX8" s="29"/>
      <c r="GY8" s="29"/>
      <c r="GZ8" s="29"/>
      <c r="HA8" s="29">
        <v>53.646599999999999</v>
      </c>
      <c r="HB8" s="29"/>
      <c r="HC8" s="29"/>
      <c r="HD8" s="29"/>
      <c r="HE8" s="29"/>
      <c r="HF8" s="29"/>
      <c r="HG8" s="29"/>
      <c r="HH8" s="29"/>
      <c r="HI8" s="29"/>
      <c r="HJ8" s="29"/>
      <c r="HK8" s="29"/>
      <c r="HL8" s="29">
        <v>286.82220000000001</v>
      </c>
      <c r="HM8" s="29"/>
      <c r="HN8" s="29"/>
      <c r="HO8" s="29"/>
      <c r="HP8" s="29"/>
      <c r="HQ8" s="29"/>
      <c r="HR8" s="29"/>
      <c r="HS8" s="29">
        <v>301.44819999999999</v>
      </c>
      <c r="HT8" s="29"/>
      <c r="HU8" s="29"/>
      <c r="HV8" s="29"/>
      <c r="HW8" s="29">
        <v>223.22789999999998</v>
      </c>
      <c r="HX8" s="29"/>
      <c r="HY8" s="29"/>
      <c r="HZ8" s="29">
        <v>218.15399999999997</v>
      </c>
      <c r="IA8" s="29">
        <v>160.75020000000001</v>
      </c>
      <c r="IB8" s="29"/>
      <c r="IC8" s="29"/>
      <c r="ID8" s="29">
        <v>171.75809999999998</v>
      </c>
      <c r="IE8" s="29"/>
      <c r="IF8" s="29"/>
      <c r="IG8" s="29"/>
      <c r="IH8" s="29"/>
      <c r="II8" s="29"/>
      <c r="IJ8" s="29"/>
      <c r="IK8" s="29"/>
      <c r="IL8" s="29"/>
      <c r="IM8" s="29"/>
      <c r="IN8" s="29">
        <v>260.4896</v>
      </c>
      <c r="IO8" s="29"/>
      <c r="IP8" s="29"/>
      <c r="IQ8" s="29"/>
      <c r="IR8" s="29">
        <v>298.78980000000001</v>
      </c>
      <c r="IS8" s="29"/>
      <c r="IT8" s="29"/>
      <c r="IU8" s="29">
        <v>131.29920000000001</v>
      </c>
      <c r="IV8" s="29"/>
      <c r="IW8" s="29">
        <v>68.054400000000001</v>
      </c>
      <c r="IX8" s="29">
        <v>263.62200000000001</v>
      </c>
      <c r="IY8" s="29"/>
      <c r="IZ8" s="29"/>
      <c r="JA8" s="29"/>
      <c r="JB8" s="29"/>
      <c r="JC8" s="29"/>
      <c r="JD8" s="29"/>
      <c r="JE8" s="29">
        <v>176.68350000000001</v>
      </c>
      <c r="JF8" s="29"/>
      <c r="JG8" s="29"/>
      <c r="JH8" s="29"/>
      <c r="JI8" s="29">
        <v>144.83100000000002</v>
      </c>
      <c r="JJ8" s="29"/>
      <c r="JK8" s="29">
        <v>190.2654</v>
      </c>
      <c r="JL8" s="29">
        <v>325.59199999999998</v>
      </c>
      <c r="JM8" s="29">
        <v>351.87600000000003</v>
      </c>
      <c r="JN8" s="29"/>
      <c r="JO8" s="29"/>
      <c r="JP8" s="29">
        <v>174.74239999999998</v>
      </c>
      <c r="JQ8" s="29"/>
      <c r="JR8" s="29"/>
      <c r="JS8" s="29"/>
      <c r="JT8" s="29"/>
      <c r="JU8" s="29">
        <v>405.15300000000002</v>
      </c>
      <c r="JV8" s="29"/>
      <c r="JW8" s="29">
        <v>83.100599999999986</v>
      </c>
      <c r="JX8" s="29"/>
      <c r="JY8" s="29"/>
      <c r="JZ8" s="29"/>
      <c r="KA8" s="29"/>
      <c r="KB8" s="29">
        <v>131.25219999999999</v>
      </c>
      <c r="KC8" s="29"/>
      <c r="KD8" s="29"/>
      <c r="KE8" s="29"/>
      <c r="KF8" s="29">
        <v>116.96299999999999</v>
      </c>
      <c r="KG8" s="29"/>
      <c r="KH8" s="29"/>
      <c r="KI8" s="29"/>
      <c r="KJ8" s="29">
        <v>131.82749999999999</v>
      </c>
      <c r="KK8" s="29"/>
      <c r="KL8" s="29"/>
      <c r="KM8" s="29">
        <v>303.23050000000001</v>
      </c>
      <c r="KN8" s="29">
        <v>99.946000000000012</v>
      </c>
      <c r="KO8" s="29"/>
      <c r="KP8" s="29"/>
      <c r="KQ8" s="29"/>
      <c r="KR8" s="29"/>
      <c r="KS8" s="29"/>
      <c r="KT8" s="29"/>
      <c r="KU8" s="29"/>
      <c r="KV8" s="29"/>
      <c r="KW8" s="29">
        <v>301.2561</v>
      </c>
      <c r="KX8" s="29">
        <v>360.92700000000002</v>
      </c>
      <c r="KY8" s="29">
        <v>431.92489999999998</v>
      </c>
      <c r="KZ8" s="29"/>
      <c r="LA8" s="29"/>
      <c r="LB8" s="29"/>
      <c r="LC8" s="29"/>
      <c r="LD8" s="29"/>
      <c r="LE8" s="29"/>
      <c r="LF8" s="29"/>
      <c r="LG8" s="29"/>
      <c r="LH8" s="29"/>
      <c r="LI8" s="29"/>
      <c r="LJ8" s="29">
        <v>235.93529999999998</v>
      </c>
      <c r="LK8" s="29"/>
      <c r="LL8" s="29"/>
      <c r="LM8" s="29"/>
      <c r="LN8" s="29"/>
      <c r="LO8" s="29"/>
      <c r="LP8" s="29"/>
      <c r="LQ8" s="29"/>
      <c r="LR8" s="29"/>
      <c r="LS8" s="29"/>
      <c r="LT8" s="29"/>
      <c r="LU8" s="29"/>
      <c r="LV8" s="29">
        <v>208.74780000000001</v>
      </c>
      <c r="LW8" s="29">
        <v>170.07479999999998</v>
      </c>
      <c r="LX8" s="29"/>
      <c r="LY8" s="29"/>
      <c r="LZ8" s="29">
        <v>274.09199999999998</v>
      </c>
      <c r="MA8" s="29"/>
      <c r="MB8" s="29">
        <v>151.875</v>
      </c>
      <c r="MC8" s="29"/>
      <c r="MD8" s="29"/>
      <c r="ME8" s="29"/>
      <c r="MF8" s="29"/>
      <c r="MG8" s="29"/>
      <c r="MH8" s="29"/>
      <c r="MI8" s="29"/>
      <c r="MJ8" s="29"/>
      <c r="MK8" s="29"/>
      <c r="ML8" s="29"/>
      <c r="MM8" s="29"/>
      <c r="MN8" s="29"/>
      <c r="MO8" s="29"/>
      <c r="MP8" s="29"/>
      <c r="MQ8" s="29"/>
      <c r="MR8" s="29"/>
      <c r="MS8" s="29"/>
      <c r="MT8" s="29">
        <v>301.05270000000002</v>
      </c>
      <c r="MU8" s="29">
        <v>79.237500000000011</v>
      </c>
      <c r="MV8" s="29"/>
      <c r="MW8" s="29"/>
      <c r="MX8" s="29"/>
      <c r="MY8" s="29">
        <v>161.1379</v>
      </c>
      <c r="MZ8" s="29"/>
      <c r="NA8" s="29"/>
      <c r="NB8" s="29"/>
      <c r="NC8" s="29">
        <v>155.28</v>
      </c>
      <c r="ND8" s="29"/>
      <c r="NE8" s="29"/>
      <c r="NF8" s="29"/>
      <c r="NG8" s="29">
        <v>74.226399999999998</v>
      </c>
      <c r="NH8" s="29">
        <v>172.09690000000001</v>
      </c>
      <c r="NI8" s="29"/>
      <c r="NJ8" s="29">
        <v>536.25399999999991</v>
      </c>
      <c r="NK8" s="29"/>
      <c r="NL8" s="29"/>
      <c r="NM8" s="29">
        <v>417.47839999999997</v>
      </c>
      <c r="NN8" s="29"/>
      <c r="NO8" s="29"/>
      <c r="NP8" s="29"/>
      <c r="NQ8" s="29"/>
      <c r="NR8" s="29"/>
      <c r="NS8" s="29"/>
      <c r="NT8" s="29">
        <v>89.085900000000009</v>
      </c>
      <c r="NU8" s="29"/>
      <c r="NV8" s="29"/>
      <c r="NW8" s="29"/>
      <c r="NX8" s="29">
        <v>113.88650000000001</v>
      </c>
      <c r="NY8" s="29"/>
      <c r="NZ8" s="29"/>
      <c r="OA8" s="29"/>
      <c r="OB8" s="29"/>
      <c r="OC8" s="29"/>
      <c r="OD8" s="29"/>
      <c r="OE8" s="29"/>
      <c r="OF8" s="29"/>
      <c r="OG8" s="29"/>
      <c r="OH8" s="29">
        <v>114.36880000000001</v>
      </c>
      <c r="OI8" s="29"/>
      <c r="OJ8" s="29"/>
      <c r="OK8" s="29"/>
      <c r="OL8" s="29"/>
      <c r="OM8" s="29">
        <v>177.4024</v>
      </c>
      <c r="ON8" s="29"/>
      <c r="OO8" s="29"/>
      <c r="OP8" s="29"/>
      <c r="OQ8" s="29">
        <v>98.25</v>
      </c>
      <c r="OR8" s="29"/>
      <c r="OS8" s="29"/>
      <c r="OT8" s="29">
        <v>107.8352</v>
      </c>
      <c r="OU8" s="29"/>
      <c r="OV8" s="29"/>
      <c r="OW8" s="29"/>
      <c r="OX8" s="29"/>
      <c r="OY8" s="29">
        <v>115.18170000000001</v>
      </c>
      <c r="OZ8" s="29"/>
      <c r="PA8" s="29"/>
      <c r="PB8" s="29"/>
      <c r="PC8" s="29"/>
      <c r="PD8" s="29"/>
      <c r="PE8" s="29"/>
      <c r="PF8" s="29"/>
      <c r="PG8" s="29">
        <v>438.39619999999996</v>
      </c>
      <c r="PH8" s="29"/>
      <c r="PI8" s="29"/>
      <c r="PJ8" s="29">
        <v>366.01600000000002</v>
      </c>
      <c r="PK8" s="29"/>
      <c r="PL8" s="29">
        <v>293.03120000000001</v>
      </c>
      <c r="PM8" s="29">
        <v>129.70230000000001</v>
      </c>
      <c r="PN8" s="29"/>
      <c r="PO8" s="29"/>
      <c r="PP8" s="29"/>
      <c r="PQ8" s="29"/>
      <c r="PR8" s="29"/>
      <c r="PS8" s="29"/>
      <c r="PT8" s="29"/>
      <c r="PU8" s="29">
        <v>120.98899999999999</v>
      </c>
      <c r="PV8" s="29"/>
      <c r="PW8" s="29">
        <v>122.0732</v>
      </c>
      <c r="PX8" s="29"/>
      <c r="PY8" s="29"/>
      <c r="PZ8" s="29"/>
      <c r="QA8" s="29">
        <v>200.53439999999998</v>
      </c>
      <c r="QB8" s="29">
        <v>441.41129999999998</v>
      </c>
      <c r="QC8" s="29"/>
      <c r="QD8" s="29">
        <v>125.62159999999999</v>
      </c>
      <c r="QE8" s="29">
        <v>383.11840000000001</v>
      </c>
      <c r="QF8" s="29">
        <v>142.70959999999999</v>
      </c>
      <c r="QG8" s="29"/>
      <c r="QH8" s="29">
        <v>108.90599999999999</v>
      </c>
      <c r="QI8" s="29"/>
      <c r="QJ8" s="29"/>
      <c r="QK8" s="29"/>
      <c r="QL8" s="29"/>
      <c r="QM8" s="29">
        <v>99.531599999999997</v>
      </c>
      <c r="QN8" s="29">
        <v>96.759</v>
      </c>
      <c r="QO8" s="29"/>
      <c r="QP8" s="29"/>
      <c r="QQ8" s="29"/>
      <c r="QR8" s="29"/>
      <c r="QS8" s="29">
        <v>399.28250000000003</v>
      </c>
      <c r="QT8" s="29">
        <v>595.69640000000004</v>
      </c>
      <c r="QU8" s="29">
        <v>136.82759999999999</v>
      </c>
      <c r="QV8" s="29"/>
      <c r="QW8" s="29"/>
      <c r="QX8" s="29"/>
      <c r="QY8" s="29">
        <v>382.83179999999999</v>
      </c>
      <c r="QZ8" s="29"/>
      <c r="RA8" s="29"/>
      <c r="RB8" s="29">
        <v>288.03200000000004</v>
      </c>
      <c r="RC8" s="29"/>
      <c r="RD8" s="29"/>
      <c r="RE8" s="29"/>
      <c r="RF8" s="29">
        <v>290.09960000000001</v>
      </c>
      <c r="RG8" s="29"/>
      <c r="RH8" s="29"/>
      <c r="RI8" s="29"/>
      <c r="RJ8" s="29">
        <v>234.226</v>
      </c>
      <c r="RK8" s="29"/>
      <c r="RL8" s="29">
        <v>163.572</v>
      </c>
      <c r="RM8" s="29"/>
      <c r="RN8" s="29"/>
      <c r="RO8" s="29"/>
      <c r="RP8" s="29">
        <v>269.56710000000004</v>
      </c>
      <c r="RQ8" s="29"/>
      <c r="RR8" s="29"/>
      <c r="RS8" s="29"/>
      <c r="RT8" s="29"/>
      <c r="RU8" s="29"/>
      <c r="RV8" s="29"/>
      <c r="RW8" s="29"/>
      <c r="RX8" s="29">
        <v>149.33519999999999</v>
      </c>
      <c r="RY8" s="29"/>
      <c r="RZ8" s="29"/>
      <c r="SA8" s="29"/>
      <c r="SB8" s="29">
        <v>199.74119999999999</v>
      </c>
      <c r="SC8" s="29"/>
      <c r="SD8" s="29"/>
      <c r="SE8" s="29">
        <v>127.8099</v>
      </c>
      <c r="SF8" s="29"/>
      <c r="SG8" s="29"/>
      <c r="SH8" s="29"/>
      <c r="SI8" s="29">
        <v>209.71799999999999</v>
      </c>
      <c r="SJ8" s="29"/>
      <c r="SK8" s="29">
        <v>211.69720000000001</v>
      </c>
      <c r="SL8" s="29"/>
      <c r="SM8" s="29"/>
      <c r="SN8" s="29"/>
      <c r="SO8" s="29">
        <v>631.58040000000005</v>
      </c>
      <c r="SP8" s="29"/>
      <c r="SQ8" s="29">
        <v>487.4975</v>
      </c>
      <c r="SR8" s="29"/>
      <c r="SS8" s="29"/>
      <c r="ST8" s="29">
        <v>432.0428</v>
      </c>
      <c r="SU8" s="29">
        <v>121.2354</v>
      </c>
      <c r="SV8" s="29">
        <v>137.91149999999999</v>
      </c>
      <c r="SW8" s="29"/>
      <c r="SX8" s="29">
        <v>704.02499999999998</v>
      </c>
      <c r="SY8" s="29">
        <v>151.0608</v>
      </c>
      <c r="SZ8" s="29"/>
      <c r="TA8" s="29"/>
      <c r="TB8" s="29"/>
      <c r="TC8" s="29"/>
      <c r="TD8" s="29"/>
      <c r="TE8" s="29"/>
      <c r="TF8" s="29">
        <v>506.67539999999997</v>
      </c>
      <c r="TG8" s="29"/>
      <c r="TH8" s="29"/>
      <c r="TI8" s="29">
        <v>227.76950000000002</v>
      </c>
      <c r="TJ8" s="29">
        <v>426.93299999999999</v>
      </c>
      <c r="TK8" s="29"/>
      <c r="TL8" s="29"/>
      <c r="TM8" s="29"/>
      <c r="TN8" s="29"/>
      <c r="TO8" s="29"/>
      <c r="TP8" s="29"/>
      <c r="TQ8" s="29">
        <v>301.16520000000003</v>
      </c>
      <c r="TR8" s="29"/>
      <c r="TS8" s="29"/>
      <c r="TT8" s="29"/>
      <c r="TU8" s="29"/>
      <c r="TV8" s="29"/>
      <c r="TW8" s="29"/>
      <c r="TX8" s="29">
        <v>439.97799999999995</v>
      </c>
      <c r="TY8" s="29">
        <v>384.91199999999998</v>
      </c>
      <c r="TZ8" s="29"/>
      <c r="UA8" s="29"/>
      <c r="UB8" s="29"/>
      <c r="UC8" s="29"/>
      <c r="UD8" s="29"/>
      <c r="UE8" s="29">
        <v>367.78379999999999</v>
      </c>
      <c r="UF8" s="29">
        <v>105.001</v>
      </c>
      <c r="UG8" s="29"/>
      <c r="UH8" s="29"/>
      <c r="UI8" s="29"/>
      <c r="UJ8" s="29">
        <v>436.83280000000002</v>
      </c>
      <c r="UK8" s="29"/>
      <c r="UL8" s="29"/>
      <c r="UM8" s="29"/>
      <c r="UN8" s="29"/>
      <c r="UO8" s="29"/>
      <c r="UP8" s="29"/>
      <c r="UQ8" s="29"/>
      <c r="UR8" s="29">
        <v>102.06719999999999</v>
      </c>
      <c r="US8" s="29">
        <v>83.588999999999999</v>
      </c>
      <c r="UT8" s="29"/>
      <c r="UU8" s="29"/>
      <c r="UV8" s="29">
        <v>144.59900000000002</v>
      </c>
      <c r="UW8" s="29"/>
      <c r="UX8" s="29"/>
      <c r="UY8" s="29"/>
      <c r="UZ8" s="29"/>
      <c r="VA8" s="29"/>
      <c r="VB8" s="29"/>
      <c r="VC8" s="29"/>
      <c r="VD8" s="29"/>
      <c r="VE8" s="29"/>
      <c r="VF8" s="29"/>
      <c r="VG8" s="29"/>
      <c r="VH8" s="29"/>
      <c r="VI8" s="29"/>
      <c r="VJ8" s="29"/>
      <c r="VK8" s="29"/>
      <c r="VL8" s="29">
        <v>102.13800000000001</v>
      </c>
      <c r="VM8" s="29"/>
      <c r="VN8" s="29">
        <v>482.95540000000005</v>
      </c>
      <c r="VO8" s="29"/>
      <c r="VP8" s="29">
        <v>257.50749999999999</v>
      </c>
      <c r="VQ8" s="29"/>
      <c r="VR8" s="29"/>
      <c r="VS8" s="29">
        <v>115.1427</v>
      </c>
      <c r="VT8" s="29"/>
      <c r="VU8" s="29"/>
      <c r="VV8" s="29">
        <v>144.6276</v>
      </c>
      <c r="VW8" s="29"/>
      <c r="VX8" s="29">
        <v>247.43949999999998</v>
      </c>
      <c r="VY8" s="29"/>
      <c r="VZ8" s="29"/>
      <c r="WA8" s="29"/>
      <c r="WB8" s="29">
        <v>92.382400000000004</v>
      </c>
      <c r="WC8" s="29">
        <v>184.85560000000001</v>
      </c>
      <c r="WD8" s="29">
        <v>814.12650000000008</v>
      </c>
      <c r="WE8" s="29"/>
      <c r="WF8" s="29"/>
      <c r="WG8" s="29">
        <v>339.99360000000001</v>
      </c>
      <c r="WH8" s="29"/>
      <c r="WI8" s="29"/>
      <c r="WJ8" s="29"/>
      <c r="WK8" s="29">
        <v>178.2535</v>
      </c>
      <c r="WL8" s="29">
        <v>260.65600000000001</v>
      </c>
      <c r="WM8" s="29">
        <v>142.00380000000001</v>
      </c>
      <c r="WN8" s="29">
        <v>117.9984</v>
      </c>
      <c r="WO8" s="29">
        <v>130.23149999999998</v>
      </c>
      <c r="WP8" s="29">
        <v>388.54789999999997</v>
      </c>
      <c r="WQ8" s="29"/>
      <c r="WR8" s="29"/>
      <c r="WS8" s="29"/>
      <c r="WT8" s="29"/>
      <c r="WU8" s="29"/>
      <c r="WV8" s="29">
        <v>693.32159999999999</v>
      </c>
      <c r="WW8" s="29"/>
      <c r="WX8" s="29">
        <v>227.68200000000002</v>
      </c>
      <c r="WY8" s="29"/>
      <c r="WZ8" s="29"/>
      <c r="XA8" s="29"/>
      <c r="XB8" s="29">
        <v>330.50429999999994</v>
      </c>
      <c r="XC8" s="29"/>
      <c r="XD8" s="29"/>
      <c r="XE8" s="29"/>
      <c r="XF8" s="29"/>
      <c r="XG8" s="29"/>
      <c r="XH8" s="29"/>
      <c r="XI8" s="29">
        <v>258.67880000000002</v>
      </c>
      <c r="XJ8" s="29"/>
      <c r="XK8" s="29"/>
      <c r="XL8" s="29">
        <v>321.94100000000003</v>
      </c>
      <c r="XM8" s="29">
        <v>780.59780000000001</v>
      </c>
      <c r="XN8" s="29"/>
      <c r="XO8" s="29"/>
      <c r="XP8" s="29">
        <v>110.627</v>
      </c>
      <c r="XQ8" s="29"/>
      <c r="XR8" s="29"/>
      <c r="XS8" s="29"/>
      <c r="XT8" s="29"/>
      <c r="XU8" s="29"/>
      <c r="XV8" s="29"/>
      <c r="XW8" s="29"/>
      <c r="XX8" s="29"/>
      <c r="XY8" s="29"/>
      <c r="XZ8" s="29">
        <v>450.9726</v>
      </c>
      <c r="YA8" s="29"/>
      <c r="YB8" s="29"/>
      <c r="YC8" s="29"/>
      <c r="YD8" s="29"/>
      <c r="YE8" s="29"/>
      <c r="YF8" s="29"/>
      <c r="YG8" s="29"/>
      <c r="YH8" s="29">
        <v>117.306</v>
      </c>
      <c r="YI8" s="29"/>
      <c r="YJ8" s="29"/>
      <c r="YK8" s="29"/>
      <c r="YL8" s="29"/>
      <c r="YM8" s="29"/>
      <c r="YN8" s="29"/>
      <c r="YO8" s="29"/>
      <c r="YP8" s="29"/>
      <c r="YQ8" s="29"/>
      <c r="YR8" s="29"/>
      <c r="YS8" s="29"/>
      <c r="YT8" s="29"/>
      <c r="YU8" s="29"/>
      <c r="YV8" s="29">
        <v>261.6114</v>
      </c>
      <c r="YW8" s="29"/>
      <c r="YX8" s="29"/>
      <c r="YY8" s="29"/>
      <c r="YZ8" s="29"/>
      <c r="ZA8" s="29"/>
      <c r="ZB8" s="29"/>
      <c r="ZC8" s="29"/>
      <c r="ZD8" s="29"/>
      <c r="ZE8" s="29">
        <v>247.6782</v>
      </c>
      <c r="ZF8" s="29"/>
      <c r="ZG8" s="29"/>
      <c r="ZH8" s="29">
        <v>172.73099999999999</v>
      </c>
      <c r="ZI8" s="29"/>
      <c r="ZJ8" s="29"/>
      <c r="ZK8" s="29">
        <v>560.76019999999994</v>
      </c>
      <c r="ZL8" s="29">
        <v>105.2744</v>
      </c>
      <c r="ZM8" s="29"/>
      <c r="ZN8" s="29"/>
      <c r="ZO8" s="29">
        <v>844.24</v>
      </c>
      <c r="ZP8" s="29"/>
      <c r="ZQ8" s="29"/>
      <c r="ZR8" s="29">
        <v>616.226</v>
      </c>
      <c r="ZS8" s="29"/>
      <c r="ZT8" s="29"/>
      <c r="ZU8" s="29"/>
      <c r="ZV8" s="29"/>
      <c r="ZW8" s="29"/>
      <c r="ZX8" s="29"/>
      <c r="ZY8" s="29"/>
      <c r="ZZ8" s="29">
        <v>172.0455</v>
      </c>
      <c r="AAA8" s="29">
        <v>401.52099999999996</v>
      </c>
      <c r="AAB8" s="29"/>
      <c r="AAC8" s="29"/>
      <c r="AAD8" s="29">
        <v>149.11000000000001</v>
      </c>
      <c r="AAE8" s="29"/>
      <c r="AAF8" s="29"/>
      <c r="AAG8" s="29">
        <v>169.60050000000001</v>
      </c>
      <c r="AAH8" s="29"/>
      <c r="AAI8" s="29"/>
      <c r="AAJ8" s="29"/>
      <c r="AAK8" s="29">
        <v>564.54</v>
      </c>
      <c r="AAL8" s="29"/>
      <c r="AAM8" s="29">
        <v>135.7449</v>
      </c>
      <c r="AAN8" s="29"/>
      <c r="AAO8" s="29">
        <v>134.92420000000001</v>
      </c>
      <c r="AAP8" s="29">
        <v>551.99149999999997</v>
      </c>
      <c r="AAQ8" s="29"/>
      <c r="AAR8" s="29"/>
      <c r="AAS8" s="29"/>
      <c r="AAT8" s="29"/>
      <c r="AAU8" s="29"/>
      <c r="AAV8" s="29"/>
      <c r="AAW8" s="29"/>
      <c r="AAX8" s="29"/>
      <c r="AAY8" s="29">
        <v>330.40519999999998</v>
      </c>
      <c r="AAZ8" s="29"/>
      <c r="ABA8" s="29"/>
      <c r="ABB8" s="29"/>
      <c r="ABC8" s="29"/>
      <c r="ABD8" s="29"/>
      <c r="ABE8" s="29">
        <v>254.24299999999999</v>
      </c>
      <c r="ABF8" s="29"/>
      <c r="ABG8" s="29"/>
      <c r="ABH8" s="29"/>
      <c r="ABI8" s="29"/>
      <c r="ABJ8" s="29"/>
      <c r="ABK8" s="29"/>
      <c r="ABL8" s="29"/>
      <c r="ABM8" s="29"/>
      <c r="ABN8" s="29"/>
      <c r="ABO8" s="29"/>
      <c r="ABP8" s="29">
        <v>380.66399999999999</v>
      </c>
      <c r="ABQ8" s="29"/>
      <c r="ABR8" s="29">
        <v>323.76960000000003</v>
      </c>
      <c r="ABS8" s="29"/>
      <c r="ABT8" s="29"/>
      <c r="ABU8" s="29"/>
      <c r="ABV8" s="29"/>
      <c r="ABW8" s="29"/>
      <c r="ABX8" s="29"/>
      <c r="ABY8" s="29">
        <v>180.56650000000002</v>
      </c>
      <c r="ABZ8" s="29"/>
      <c r="ACA8" s="29"/>
      <c r="ACB8" s="29"/>
      <c r="ACC8" s="29"/>
      <c r="ACD8" s="29">
        <v>424.3304</v>
      </c>
      <c r="ACE8" s="29"/>
      <c r="ACF8" s="29">
        <v>361.02499999999998</v>
      </c>
      <c r="ACG8" s="29"/>
      <c r="ACH8" s="29"/>
      <c r="ACI8" s="29">
        <v>289.91949999999997</v>
      </c>
      <c r="ACJ8" s="29"/>
      <c r="ACK8" s="29"/>
      <c r="ACL8" s="29"/>
      <c r="ACM8" s="29"/>
      <c r="ACN8" s="29">
        <v>300.83</v>
      </c>
      <c r="ACO8" s="29"/>
      <c r="ACP8" s="29"/>
      <c r="ACQ8" s="29"/>
      <c r="ACR8" s="29"/>
      <c r="ACS8" s="29"/>
      <c r="ACT8" s="29"/>
      <c r="ACU8" s="29"/>
      <c r="ACV8" s="29"/>
      <c r="ACW8" s="29"/>
      <c r="ACX8" s="29">
        <v>575.02520000000004</v>
      </c>
      <c r="ACY8" s="29">
        <v>692.99</v>
      </c>
      <c r="ACZ8" s="29">
        <v>521.54399999999998</v>
      </c>
      <c r="ADA8" s="29"/>
      <c r="ADB8" s="29"/>
      <c r="ADC8" s="29"/>
      <c r="ADD8" s="29"/>
      <c r="ADE8" s="29"/>
      <c r="ADF8" s="29">
        <v>755.596</v>
      </c>
      <c r="ADG8" s="29"/>
      <c r="ADH8" s="29"/>
      <c r="ADI8" s="29">
        <v>338.63939999999997</v>
      </c>
      <c r="ADJ8" s="29"/>
      <c r="ADK8" s="29"/>
      <c r="ADL8" s="29"/>
      <c r="ADM8" s="29">
        <v>149.751</v>
      </c>
      <c r="ADN8" s="29"/>
      <c r="ADO8" s="29"/>
      <c r="ADP8" s="29">
        <v>377.32350000000002</v>
      </c>
      <c r="ADQ8" s="29"/>
      <c r="ADR8" s="29"/>
      <c r="ADS8" s="29"/>
      <c r="ADT8" s="29"/>
      <c r="ADU8" s="29"/>
      <c r="ADV8" s="29"/>
      <c r="ADW8" s="29"/>
      <c r="ADX8" s="29">
        <v>357.16800000000001</v>
      </c>
      <c r="ADY8" s="29"/>
      <c r="ADZ8" s="29"/>
      <c r="AEA8" s="29">
        <v>169.95440000000002</v>
      </c>
      <c r="AEB8" s="29">
        <v>99.674400000000006</v>
      </c>
      <c r="AEC8" s="29"/>
      <c r="AED8" s="29">
        <v>481.90500000000003</v>
      </c>
      <c r="AEE8" s="29"/>
      <c r="AEF8" s="29"/>
      <c r="AEG8" s="29"/>
      <c r="AEH8" s="29"/>
      <c r="AEI8" s="29"/>
      <c r="AEJ8" s="29"/>
      <c r="AEK8" s="29"/>
      <c r="AEL8" s="29"/>
      <c r="AEM8" s="29"/>
      <c r="AEN8" s="29"/>
      <c r="AEO8" s="29">
        <v>255.15840000000003</v>
      </c>
      <c r="AEP8" s="29"/>
      <c r="AEQ8" s="29"/>
      <c r="AER8" s="29"/>
      <c r="AES8" s="29"/>
      <c r="AET8" s="29"/>
      <c r="AEU8" s="29"/>
      <c r="AEV8" s="29">
        <v>295.20339999999999</v>
      </c>
      <c r="AEW8" s="29"/>
      <c r="AEX8" s="29">
        <v>349.22980000000001</v>
      </c>
      <c r="AEY8" s="29"/>
      <c r="AEZ8" s="29"/>
      <c r="AFA8" s="29"/>
      <c r="AFB8" s="29"/>
      <c r="AFC8" s="29"/>
      <c r="AFD8" s="29"/>
      <c r="AFE8" s="29">
        <v>182.4</v>
      </c>
      <c r="AFF8" s="29">
        <v>418.5675</v>
      </c>
      <c r="AFG8" s="29"/>
      <c r="AFH8" s="29"/>
      <c r="AFI8" s="29"/>
      <c r="AFJ8" s="29"/>
      <c r="AFK8" s="29"/>
      <c r="AFL8" s="29">
        <v>116.7264</v>
      </c>
      <c r="AFM8" s="29"/>
      <c r="AFN8" s="29"/>
      <c r="AFO8" s="29"/>
      <c r="AFP8" s="29"/>
      <c r="AFQ8" s="29"/>
      <c r="AFR8" s="29"/>
      <c r="AFS8" s="29"/>
      <c r="AFT8" s="29"/>
      <c r="AFU8" s="29"/>
      <c r="AFV8" s="29"/>
      <c r="AFW8" s="29"/>
      <c r="AFX8" s="29">
        <v>234.56639999999999</v>
      </c>
      <c r="AFY8" s="29">
        <v>317.91239999999999</v>
      </c>
      <c r="AFZ8" s="29"/>
      <c r="AGA8" s="29"/>
      <c r="AGB8" s="29">
        <v>157.2516</v>
      </c>
      <c r="AGC8" s="29"/>
      <c r="AGD8" s="29"/>
      <c r="AGE8" s="29">
        <v>240.64260000000002</v>
      </c>
      <c r="AGF8" s="29"/>
      <c r="AGG8" s="29"/>
      <c r="AGH8" s="29"/>
      <c r="AGI8" s="29"/>
      <c r="AGJ8" s="29">
        <v>225.37799999999999</v>
      </c>
      <c r="AGK8" s="29"/>
      <c r="AGL8" s="29"/>
      <c r="AGM8" s="29"/>
      <c r="AGN8" s="29"/>
      <c r="AGO8" s="29"/>
      <c r="AGP8" s="29">
        <v>702.47379999999998</v>
      </c>
      <c r="AGQ8" s="29"/>
      <c r="AGR8" s="29">
        <v>217.20260000000002</v>
      </c>
      <c r="AGS8" s="29"/>
      <c r="AGT8" s="29"/>
      <c r="AGU8" s="29"/>
      <c r="AGV8" s="29">
        <v>171.8501</v>
      </c>
      <c r="AGW8" s="29"/>
      <c r="AGX8" s="29"/>
      <c r="AGY8" s="29"/>
      <c r="AGZ8" s="29">
        <v>434.34720000000004</v>
      </c>
      <c r="AHA8" s="29">
        <v>168.75760000000002</v>
      </c>
      <c r="AHB8" s="29"/>
      <c r="AHC8" s="29">
        <v>610.47519999999997</v>
      </c>
      <c r="AHD8" s="29"/>
      <c r="AHE8" s="29"/>
      <c r="AHF8" s="29"/>
      <c r="AHG8" s="29">
        <v>299.327</v>
      </c>
      <c r="AHH8" s="29">
        <v>407.13200000000001</v>
      </c>
      <c r="AHI8" s="29">
        <v>530.02240000000006</v>
      </c>
      <c r="AHJ8" s="29"/>
      <c r="AHK8" s="29"/>
      <c r="AHL8" s="29"/>
      <c r="AHM8" s="29"/>
      <c r="AHN8" s="29"/>
      <c r="AHO8" s="29"/>
      <c r="AHP8" s="29"/>
      <c r="AHQ8" s="29"/>
      <c r="AHR8" s="29">
        <v>437.68199999999996</v>
      </c>
      <c r="AHS8" s="29"/>
      <c r="AHT8" s="29">
        <v>138.46339999999998</v>
      </c>
      <c r="AHU8" s="29"/>
      <c r="AHV8" s="29"/>
      <c r="AHW8" s="29">
        <v>222.33799999999999</v>
      </c>
      <c r="AHX8" s="29"/>
      <c r="AHY8" s="29">
        <v>138.5761</v>
      </c>
      <c r="AHZ8" s="29">
        <v>308.19690000000003</v>
      </c>
      <c r="AIA8" s="29"/>
      <c r="AIB8" s="29"/>
      <c r="AIC8" s="29"/>
      <c r="AID8" s="29"/>
      <c r="AIE8" s="29"/>
      <c r="AIF8" s="29"/>
      <c r="AIG8" s="29">
        <v>311.57139999999998</v>
      </c>
      <c r="AIH8" s="29"/>
      <c r="AII8" s="29"/>
      <c r="AIJ8" s="29"/>
      <c r="AIK8" s="29"/>
      <c r="AIL8" s="29"/>
      <c r="AIM8" s="29">
        <v>1022.6011</v>
      </c>
      <c r="AIN8" s="29"/>
      <c r="AIO8" s="29"/>
      <c r="AIP8" s="29"/>
      <c r="AIQ8" s="29"/>
      <c r="AIR8" s="29">
        <v>1358.8591000000001</v>
      </c>
      <c r="AIS8" s="29">
        <v>223.7518</v>
      </c>
      <c r="AIT8" s="29"/>
      <c r="AIU8" s="29"/>
      <c r="AIV8" s="29"/>
      <c r="AIW8" s="29"/>
      <c r="AIX8" s="29"/>
      <c r="AIY8" s="29"/>
      <c r="AIZ8" s="29"/>
      <c r="AJA8" s="29"/>
      <c r="AJB8" s="29"/>
      <c r="AJC8" s="29"/>
      <c r="AJD8" s="29"/>
      <c r="AJE8" s="29">
        <v>895.5648000000001</v>
      </c>
      <c r="AJF8" s="29"/>
      <c r="AJG8" s="29"/>
      <c r="AJH8" s="29"/>
      <c r="AJI8" s="29">
        <v>387.13799999999998</v>
      </c>
      <c r="AJJ8" s="29"/>
      <c r="AJK8" s="29"/>
      <c r="AJL8" s="29"/>
      <c r="AJM8" s="29"/>
      <c r="AJN8" s="29"/>
      <c r="AJO8" s="29"/>
      <c r="AJP8" s="29"/>
      <c r="AJQ8" s="29"/>
      <c r="AJR8" s="29">
        <v>833.7654</v>
      </c>
      <c r="AJS8" s="29"/>
      <c r="AJT8" s="29"/>
      <c r="AJU8" s="29"/>
      <c r="AJV8" s="29"/>
      <c r="AJW8" s="29">
        <v>249.40979999999999</v>
      </c>
      <c r="AJX8" s="29"/>
      <c r="AJY8" s="29">
        <v>464.85819999999995</v>
      </c>
      <c r="AJZ8" s="29"/>
      <c r="AKA8" s="29">
        <v>407.29340000000002</v>
      </c>
      <c r="AKB8" s="29"/>
      <c r="AKC8" s="29"/>
      <c r="AKD8" s="29"/>
      <c r="AKE8" s="29"/>
      <c r="AKF8" s="29"/>
      <c r="AKG8" s="29"/>
      <c r="AKH8" s="29">
        <v>411.91890000000001</v>
      </c>
      <c r="AKI8" s="29">
        <v>181.16399999999999</v>
      </c>
      <c r="AKJ8" s="29">
        <v>713.83400000000006</v>
      </c>
      <c r="AKK8" s="29"/>
      <c r="AKL8" s="29"/>
      <c r="AKM8" s="29">
        <v>350.14600000000007</v>
      </c>
      <c r="AKN8" s="29"/>
      <c r="AKO8" s="29"/>
      <c r="AKP8" s="29">
        <v>568.08389999999997</v>
      </c>
      <c r="AKQ8" s="29"/>
      <c r="AKR8" s="29"/>
      <c r="AKS8" s="29"/>
      <c r="AKT8" s="29"/>
      <c r="AKU8" s="29"/>
      <c r="AKV8" s="29"/>
      <c r="AKW8" s="29"/>
      <c r="AKX8" s="29"/>
      <c r="AKY8" s="29">
        <v>213.8372</v>
      </c>
      <c r="AKZ8" s="29"/>
      <c r="ALA8" s="29"/>
      <c r="ALB8" s="29"/>
      <c r="ALC8" s="29"/>
      <c r="ALD8" s="29"/>
      <c r="ALE8" s="29"/>
      <c r="ALF8" s="29"/>
      <c r="ALG8" s="29"/>
      <c r="ALH8" s="29"/>
      <c r="ALI8" s="29"/>
      <c r="ALJ8" s="29"/>
      <c r="ALK8" s="29"/>
      <c r="ALL8" s="29"/>
      <c r="ALM8" s="29"/>
      <c r="ALN8" s="29"/>
      <c r="ALO8" s="29"/>
      <c r="ALP8" s="29"/>
      <c r="ALQ8" s="29">
        <v>294.53319999999997</v>
      </c>
      <c r="ALR8" s="29"/>
      <c r="ALS8" s="29"/>
      <c r="ALT8" s="29"/>
      <c r="ALU8" s="29"/>
      <c r="ALV8" s="29"/>
      <c r="ALW8" s="29"/>
      <c r="ALX8" s="29"/>
      <c r="ALY8" s="29"/>
      <c r="ALZ8" s="29">
        <v>718.78679999999997</v>
      </c>
      <c r="AMA8" s="29"/>
      <c r="AMB8" s="29">
        <v>862.39400000000001</v>
      </c>
      <c r="AMC8" s="29"/>
      <c r="AMD8" s="29"/>
      <c r="AME8" s="29"/>
      <c r="AMF8" s="29"/>
      <c r="AMG8" s="29"/>
      <c r="AMH8" s="29"/>
      <c r="AMI8" s="29"/>
      <c r="AMJ8" s="29"/>
      <c r="AMK8" s="29">
        <v>645.13149999999996</v>
      </c>
      <c r="AML8" s="29"/>
      <c r="AMM8" s="29"/>
      <c r="AMN8" s="29"/>
      <c r="AMO8" s="29"/>
      <c r="AMP8" s="29"/>
      <c r="AMQ8" s="29"/>
      <c r="AMR8" s="29"/>
      <c r="AMS8" s="29"/>
      <c r="AMT8" s="29"/>
      <c r="AMU8" s="29">
        <v>396.64499999999998</v>
      </c>
      <c r="AMV8" s="29"/>
      <c r="AMW8" s="29"/>
      <c r="AMX8" s="29">
        <v>908.35739999999998</v>
      </c>
      <c r="AMY8" s="29">
        <v>269.22879999999998</v>
      </c>
      <c r="AMZ8" s="29"/>
      <c r="ANA8" s="29">
        <v>340.9008</v>
      </c>
      <c r="ANB8" s="29"/>
      <c r="ANC8" s="29"/>
      <c r="AND8" s="29"/>
      <c r="ANE8" s="29">
        <v>346.15</v>
      </c>
      <c r="ANF8" s="29"/>
      <c r="ANG8" s="29"/>
      <c r="ANH8" s="29"/>
      <c r="ANI8" s="29"/>
      <c r="ANJ8" s="29"/>
      <c r="ANK8" s="29"/>
      <c r="ANL8" s="29"/>
      <c r="ANM8" s="29"/>
      <c r="ANN8" s="29"/>
      <c r="ANO8" s="29">
        <v>478.4522</v>
      </c>
      <c r="ANP8" s="29"/>
      <c r="ANQ8" s="29"/>
      <c r="ANR8" s="29"/>
      <c r="ANS8" s="29"/>
      <c r="ANT8" s="29">
        <v>864.5222</v>
      </c>
      <c r="ANU8" s="29">
        <v>172.9614</v>
      </c>
      <c r="ANV8" s="29">
        <v>1359.2891999999997</v>
      </c>
      <c r="ANW8" s="29"/>
      <c r="ANX8" s="29"/>
      <c r="ANY8" s="29">
        <v>343.01800000000003</v>
      </c>
      <c r="ANZ8" s="29"/>
      <c r="AOA8" s="29"/>
      <c r="AOB8" s="29"/>
      <c r="AOC8" s="29">
        <v>355.96090000000004</v>
      </c>
      <c r="AOD8" s="29"/>
      <c r="AOE8" s="29">
        <v>456.58799999999997</v>
      </c>
      <c r="AOF8" s="29"/>
      <c r="AOG8" s="29"/>
      <c r="AOH8" s="29"/>
      <c r="AOI8" s="29"/>
      <c r="AOJ8" s="29"/>
      <c r="AOK8" s="29"/>
      <c r="AOL8" s="29">
        <v>221.5856</v>
      </c>
      <c r="AOM8" s="29">
        <v>382.21039999999999</v>
      </c>
      <c r="AON8" s="29"/>
      <c r="AOO8" s="29"/>
      <c r="AOP8" s="29"/>
      <c r="AOQ8" s="29">
        <v>922.47839999999997</v>
      </c>
      <c r="AOR8" s="29"/>
      <c r="AOS8" s="29"/>
      <c r="AOT8" s="29"/>
      <c r="AOU8" s="29"/>
      <c r="AOV8" s="29"/>
      <c r="AOW8" s="29">
        <v>598.01479999999992</v>
      </c>
      <c r="AOX8" s="29"/>
      <c r="AOY8" s="29">
        <v>547.09079999999994</v>
      </c>
      <c r="AOZ8" s="29"/>
      <c r="APA8" s="29"/>
      <c r="APB8" s="29">
        <v>434.37569999999999</v>
      </c>
      <c r="APC8" s="29"/>
      <c r="APD8" s="29">
        <v>465.90390000000002</v>
      </c>
      <c r="APE8" s="29"/>
      <c r="APF8" s="29"/>
      <c r="APG8" s="29"/>
      <c r="APH8" s="29"/>
      <c r="API8" s="29"/>
      <c r="APJ8" s="29"/>
      <c r="APK8" s="29"/>
      <c r="APL8" s="29"/>
      <c r="APM8" s="29"/>
      <c r="APN8" s="29"/>
      <c r="APO8" s="29"/>
      <c r="APP8" s="29"/>
      <c r="APQ8" s="29"/>
      <c r="APR8" s="29"/>
      <c r="APS8" s="29"/>
      <c r="APT8" s="29">
        <v>740.8832000000001</v>
      </c>
      <c r="APU8" s="29"/>
      <c r="APV8" s="29"/>
      <c r="APW8" s="29"/>
      <c r="APX8" s="29"/>
      <c r="APY8" s="29">
        <v>349.43180000000001</v>
      </c>
      <c r="APZ8" s="29"/>
      <c r="AQA8" s="29">
        <v>182.05110000000002</v>
      </c>
      <c r="AQB8" s="29"/>
      <c r="AQC8" s="29"/>
      <c r="AQD8" s="29"/>
      <c r="AQE8" s="29"/>
      <c r="AQF8" s="29"/>
      <c r="AQG8" s="29">
        <v>206.76239999999999</v>
      </c>
      <c r="AQH8" s="29"/>
      <c r="AQI8" s="29"/>
      <c r="AQJ8" s="29"/>
      <c r="AQK8" s="29"/>
      <c r="AQL8" s="29"/>
      <c r="AQM8" s="29"/>
      <c r="AQN8" s="29">
        <v>844.67560000000003</v>
      </c>
      <c r="AQO8" s="29"/>
      <c r="AQP8" s="29"/>
      <c r="AQQ8" s="29"/>
      <c r="AQR8" s="29"/>
      <c r="AQS8" s="29"/>
      <c r="AQT8" s="29"/>
      <c r="AQU8" s="29"/>
      <c r="AQV8" s="29">
        <v>288.9425</v>
      </c>
      <c r="AQW8" s="29"/>
      <c r="AQX8" s="29"/>
      <c r="AQY8" s="29"/>
      <c r="AQZ8" s="29">
        <v>186.02470000000002</v>
      </c>
      <c r="ARA8" s="29"/>
      <c r="ARB8" s="29">
        <v>1179.1506999999999</v>
      </c>
      <c r="ARC8" s="29"/>
      <c r="ARD8" s="29">
        <v>865.15049999999997</v>
      </c>
      <c r="ARE8" s="29"/>
      <c r="ARF8" s="29"/>
      <c r="ARG8" s="29">
        <v>252.83520000000001</v>
      </c>
      <c r="ARH8" s="29"/>
      <c r="ARI8" s="29"/>
      <c r="ARJ8" s="29"/>
      <c r="ARK8" s="29"/>
      <c r="ARL8" s="29"/>
      <c r="ARM8" s="29"/>
      <c r="ARN8" s="29"/>
      <c r="ARO8" s="29"/>
      <c r="ARP8" s="29"/>
      <c r="ARQ8" s="29"/>
      <c r="ARR8" s="29"/>
      <c r="ARS8" s="29"/>
      <c r="ART8" s="29">
        <v>730.54399999999998</v>
      </c>
      <c r="ARU8" s="29">
        <v>411.96440000000001</v>
      </c>
      <c r="ARV8" s="29"/>
      <c r="ARW8" s="29"/>
      <c r="ARX8" s="29"/>
      <c r="ARY8" s="29"/>
      <c r="ARZ8" s="29"/>
      <c r="ASA8" s="29"/>
      <c r="ASB8" s="29"/>
      <c r="ASC8" s="29"/>
      <c r="ASD8" s="29">
        <v>493.78949999999998</v>
      </c>
      <c r="ASE8" s="29">
        <v>609.99479999999994</v>
      </c>
      <c r="ASF8" s="29"/>
      <c r="ASG8" s="29">
        <v>737.0175999999999</v>
      </c>
      <c r="ASH8" s="29"/>
      <c r="ASI8" s="29"/>
      <c r="ASJ8" s="29"/>
      <c r="ASK8" s="29"/>
      <c r="ASL8" s="29"/>
      <c r="ASM8" s="29">
        <v>203.58690000000001</v>
      </c>
      <c r="ASN8" s="29"/>
      <c r="ASO8" s="29"/>
      <c r="ASP8" s="29"/>
      <c r="ASQ8" s="29"/>
      <c r="ASR8" s="29"/>
      <c r="ASS8" s="29"/>
      <c r="AST8" s="29"/>
      <c r="ASU8" s="29"/>
      <c r="ASV8" s="29">
        <v>867.76800000000003</v>
      </c>
      <c r="ASW8" s="29">
        <v>964.23030000000006</v>
      </c>
      <c r="ASX8" s="29"/>
      <c r="ASY8" s="29"/>
      <c r="ASZ8" s="29">
        <v>533.77359999999999</v>
      </c>
      <c r="ATA8" s="29"/>
      <c r="ATB8" s="29">
        <v>1077.2256</v>
      </c>
      <c r="ATC8" s="29"/>
      <c r="ATD8" s="29"/>
      <c r="ATE8" s="29"/>
      <c r="ATF8" s="29">
        <v>1100.2824000000001</v>
      </c>
      <c r="ATG8" s="29"/>
      <c r="ATH8" s="29"/>
      <c r="ATI8" s="29"/>
      <c r="ATJ8" s="29"/>
      <c r="ATK8" s="29"/>
      <c r="ATL8" s="29"/>
      <c r="ATM8" s="29">
        <v>547.14549999999997</v>
      </c>
      <c r="ATN8" s="29"/>
      <c r="ATO8" s="29"/>
      <c r="ATP8" s="29"/>
      <c r="ATQ8" s="29">
        <v>631.2405</v>
      </c>
      <c r="ATR8" s="29"/>
      <c r="ATS8" s="29"/>
      <c r="ATT8" s="29"/>
      <c r="ATU8" s="29"/>
      <c r="ATV8" s="29">
        <v>810.75080000000003</v>
      </c>
      <c r="ATW8" s="29"/>
      <c r="ATX8" s="29">
        <v>327.11920000000003</v>
      </c>
      <c r="ATY8" s="29"/>
      <c r="ATZ8" s="29"/>
      <c r="AUA8" s="29"/>
      <c r="AUB8" s="29"/>
      <c r="AUC8" s="29"/>
      <c r="AUD8" s="29"/>
      <c r="AUE8" s="29"/>
      <c r="AUF8" s="29"/>
      <c r="AUG8" s="29">
        <v>188.762</v>
      </c>
      <c r="AUH8" s="29">
        <v>345.20580000000001</v>
      </c>
      <c r="AUI8" s="29"/>
      <c r="AUJ8" s="29"/>
      <c r="AUK8" s="29"/>
      <c r="AUL8" s="29"/>
      <c r="AUM8" s="29">
        <v>942.37779999999998</v>
      </c>
      <c r="AUN8" s="29"/>
      <c r="AUO8" s="29">
        <v>363.37139999999999</v>
      </c>
      <c r="AUP8" s="29">
        <v>253.17079999999999</v>
      </c>
      <c r="AUQ8" s="29"/>
      <c r="AUR8" s="29"/>
      <c r="AUS8" s="29"/>
      <c r="AUT8" s="29"/>
      <c r="AUU8" s="29"/>
      <c r="AUV8" s="29"/>
      <c r="AUW8" s="29">
        <v>848.17759999999998</v>
      </c>
      <c r="AUX8" s="29">
        <v>453.96000000000004</v>
      </c>
      <c r="AUY8" s="29"/>
      <c r="AUZ8" s="29"/>
      <c r="AVA8" s="29"/>
      <c r="AVB8" s="29"/>
      <c r="AVC8" s="29">
        <v>272.73480000000001</v>
      </c>
      <c r="AVD8" s="29"/>
      <c r="AVE8" s="29">
        <v>264.07920000000001</v>
      </c>
      <c r="AVF8" s="29"/>
      <c r="AVG8" s="29"/>
      <c r="AVH8" s="29"/>
      <c r="AVI8" s="29"/>
      <c r="AVJ8" s="29"/>
      <c r="AVK8" s="29">
        <v>340.14210000000003</v>
      </c>
      <c r="AVL8" s="29"/>
      <c r="AVM8" s="29"/>
      <c r="AVN8" s="29">
        <v>454.47439999999995</v>
      </c>
      <c r="AVO8" s="29"/>
      <c r="AVP8" s="29"/>
      <c r="AVQ8" s="29">
        <v>816.50369999999998</v>
      </c>
      <c r="AVR8" s="29"/>
      <c r="AVS8" s="29"/>
      <c r="AVT8" s="29">
        <v>1224.7705000000001</v>
      </c>
      <c r="AVU8" s="29"/>
      <c r="AVV8" s="29"/>
      <c r="AVW8" s="29"/>
      <c r="AVX8" s="29"/>
      <c r="AVY8" s="29"/>
      <c r="AVZ8" s="29">
        <v>527.42099999999994</v>
      </c>
      <c r="AWA8" s="29"/>
      <c r="AWB8" s="29">
        <v>522.15840000000003</v>
      </c>
      <c r="AWC8" s="29"/>
      <c r="AWD8" s="29"/>
      <c r="AWE8" s="29"/>
      <c r="AWF8" s="29"/>
      <c r="AWG8" s="29">
        <v>782.96</v>
      </c>
      <c r="AWH8" s="29"/>
      <c r="AWI8" s="29">
        <v>498.04219999999998</v>
      </c>
      <c r="AWJ8" s="29"/>
      <c r="AWK8" s="29"/>
      <c r="AWL8" s="29"/>
      <c r="AWM8" s="29"/>
      <c r="AWN8" s="29"/>
      <c r="AWO8" s="29"/>
      <c r="AWP8" s="29"/>
      <c r="AWQ8" s="29"/>
      <c r="AWR8" s="29"/>
      <c r="AWS8" s="29">
        <v>734.18280000000004</v>
      </c>
      <c r="AWT8" s="29"/>
      <c r="AWU8" s="29"/>
      <c r="AWV8" s="29">
        <v>956.17920000000004</v>
      </c>
      <c r="AWW8" s="29"/>
      <c r="AWX8" s="29">
        <v>483.40260000000001</v>
      </c>
      <c r="AWY8" s="29"/>
      <c r="AWZ8" s="29"/>
      <c r="AXA8" s="29">
        <v>525.6105</v>
      </c>
      <c r="AXB8" s="29">
        <v>253.1088</v>
      </c>
      <c r="AXC8" s="29"/>
      <c r="AXD8" s="29"/>
      <c r="AXE8" s="29"/>
      <c r="AXF8" s="29"/>
      <c r="AXG8" s="29"/>
      <c r="AXH8" s="29"/>
      <c r="AXI8" s="29">
        <v>340.0412</v>
      </c>
      <c r="AXJ8" s="29"/>
      <c r="AXK8" s="29"/>
      <c r="AXL8" s="29"/>
      <c r="AXM8" s="29">
        <v>810.38040000000001</v>
      </c>
      <c r="AXN8" s="29"/>
      <c r="AXO8" s="29"/>
      <c r="AXP8" s="29"/>
      <c r="AXQ8" s="29">
        <v>240.94800000000004</v>
      </c>
      <c r="AXR8" s="29"/>
      <c r="AXS8" s="29"/>
      <c r="AXT8" s="29"/>
      <c r="AXU8" s="29"/>
      <c r="AXV8" s="29"/>
      <c r="AXW8" s="29">
        <v>299.52440000000001</v>
      </c>
      <c r="AXX8" s="29"/>
      <c r="AXY8" s="29"/>
      <c r="AXZ8" s="29"/>
      <c r="AYA8" s="29"/>
      <c r="AYB8" s="29">
        <v>2081.3580000000002</v>
      </c>
      <c r="AYC8" s="29"/>
      <c r="AYD8" s="29"/>
      <c r="AYE8" s="29">
        <v>592.3125</v>
      </c>
      <c r="AYF8" s="29">
        <v>232.75960000000001</v>
      </c>
      <c r="AYG8" s="29">
        <v>422.89000000000004</v>
      </c>
      <c r="AYH8" s="29">
        <v>764.63279999999997</v>
      </c>
      <c r="AYI8" s="29">
        <v>585.14940000000001</v>
      </c>
      <c r="AYJ8" s="29"/>
      <c r="AYK8" s="29"/>
      <c r="AYL8" s="29">
        <v>436.81600000000003</v>
      </c>
      <c r="AYM8" s="29">
        <v>253.96739999999997</v>
      </c>
      <c r="AYN8" s="29"/>
      <c r="AYO8" s="29"/>
      <c r="AYP8" s="29">
        <v>408.92939999999999</v>
      </c>
      <c r="AYQ8" s="29"/>
      <c r="AYR8" s="29"/>
      <c r="AYS8" s="29"/>
      <c r="AYT8" s="29">
        <v>285.09690000000001</v>
      </c>
      <c r="AYU8" s="29"/>
      <c r="AYV8" s="29"/>
      <c r="AYW8" s="29"/>
      <c r="AYX8" s="29"/>
      <c r="AYY8" s="29">
        <v>440.41500000000002</v>
      </c>
      <c r="AYZ8" s="29"/>
      <c r="AZA8" s="29"/>
      <c r="AZB8" s="29"/>
      <c r="AZC8" s="29">
        <v>1236.7660000000001</v>
      </c>
      <c r="AZD8" s="29"/>
      <c r="AZE8" s="29"/>
      <c r="AZF8" s="29"/>
      <c r="AZG8" s="29"/>
      <c r="AZH8" s="29"/>
      <c r="AZI8" s="29"/>
      <c r="AZJ8" s="29"/>
      <c r="AZK8" s="29"/>
      <c r="AZL8" s="29"/>
      <c r="AZM8" s="29"/>
      <c r="AZN8" s="29"/>
      <c r="AZO8" s="29"/>
      <c r="AZP8" s="29"/>
      <c r="AZQ8" s="29">
        <v>730.72479999999996</v>
      </c>
      <c r="AZR8" s="29"/>
      <c r="AZS8" s="29">
        <v>429.59699999999998</v>
      </c>
      <c r="AZT8" s="29">
        <v>217.58640000000003</v>
      </c>
      <c r="AZU8" s="29">
        <v>1043.0208</v>
      </c>
      <c r="AZV8" s="29">
        <v>796.82460000000003</v>
      </c>
      <c r="AZW8" s="29"/>
      <c r="AZX8" s="29"/>
      <c r="AZY8" s="29"/>
      <c r="AZZ8" s="29"/>
      <c r="BAA8" s="29"/>
      <c r="BAB8" s="29"/>
      <c r="BAC8" s="29"/>
      <c r="BAD8" s="29">
        <v>1013.0175</v>
      </c>
      <c r="BAE8" s="29"/>
      <c r="BAF8" s="29"/>
      <c r="BAG8" s="29"/>
      <c r="BAH8" s="29">
        <v>188.34640000000002</v>
      </c>
      <c r="BAI8" s="29"/>
      <c r="BAJ8" s="29"/>
      <c r="BAK8" s="29"/>
      <c r="BAL8" s="29">
        <v>1117.5020999999999</v>
      </c>
      <c r="BAM8" s="29">
        <v>426.04989999999998</v>
      </c>
      <c r="BAN8" s="29"/>
      <c r="BAO8" s="29"/>
      <c r="BAP8" s="29"/>
      <c r="BAQ8" s="29"/>
      <c r="BAR8" s="29"/>
      <c r="BAS8" s="29"/>
      <c r="BAT8" s="29">
        <v>308.08799999999997</v>
      </c>
      <c r="BAU8" s="29"/>
      <c r="BAV8" s="29"/>
      <c r="BAW8" s="29"/>
      <c r="BAX8" s="29"/>
      <c r="BAY8" s="29"/>
      <c r="BAZ8" s="29"/>
      <c r="BBA8" s="29"/>
      <c r="BBB8" s="29"/>
      <c r="BBC8" s="29">
        <v>1075.1924999999999</v>
      </c>
      <c r="BBD8" s="29">
        <v>651.03199999999993</v>
      </c>
      <c r="BBE8" s="29"/>
      <c r="BBF8" s="29"/>
      <c r="BBG8" s="29">
        <v>1446.2150999999999</v>
      </c>
      <c r="BBH8" s="29"/>
      <c r="BBI8" s="29">
        <v>348.46680000000003</v>
      </c>
      <c r="BBJ8" s="29">
        <v>405.14519999999999</v>
      </c>
      <c r="BBK8" s="29">
        <v>593.87940000000003</v>
      </c>
      <c r="BBL8" s="29"/>
      <c r="BBM8" s="29"/>
      <c r="BBN8" s="29"/>
      <c r="BBO8" s="29"/>
      <c r="BBP8" s="29">
        <v>870.96360000000004</v>
      </c>
      <c r="BBQ8" s="29"/>
      <c r="BBR8" s="29">
        <v>279.82440000000003</v>
      </c>
      <c r="BBS8" s="29"/>
      <c r="BBT8" s="29"/>
      <c r="BBU8" s="29">
        <v>321.803</v>
      </c>
      <c r="BBV8" s="29"/>
      <c r="BBW8" s="29"/>
      <c r="BBX8" s="29">
        <v>683.04300000000001</v>
      </c>
      <c r="BBY8" s="29"/>
      <c r="BBZ8" s="29"/>
      <c r="BCA8" s="29"/>
      <c r="BCB8" s="29"/>
      <c r="BCC8" s="29"/>
      <c r="BCD8" s="29"/>
      <c r="BCE8" s="29"/>
      <c r="BCF8" s="29">
        <v>429.52050000000003</v>
      </c>
      <c r="BCG8" s="29">
        <v>477.49259999999992</v>
      </c>
      <c r="BCH8" s="29"/>
      <c r="BCI8" s="29"/>
      <c r="BCJ8" s="29"/>
      <c r="BCK8" s="29"/>
      <c r="BCL8" s="29"/>
      <c r="BCM8" s="29"/>
      <c r="BCN8" s="29"/>
      <c r="BCO8" s="29"/>
      <c r="BCP8" s="29"/>
      <c r="BCQ8" s="29"/>
      <c r="BCR8" s="29"/>
      <c r="BCS8" s="29">
        <v>784.1</v>
      </c>
      <c r="BCT8" s="29"/>
      <c r="BCU8" s="29"/>
      <c r="BCV8" s="29"/>
      <c r="BCW8" s="29">
        <v>753.52500000000009</v>
      </c>
      <c r="BCX8" s="29"/>
      <c r="BCY8" s="29"/>
      <c r="BCZ8" s="29"/>
      <c r="BDA8" s="29">
        <v>1018.6662</v>
      </c>
      <c r="BDB8" s="29"/>
      <c r="BDC8" s="29">
        <v>1039.3929000000001</v>
      </c>
      <c r="BDD8" s="29"/>
      <c r="BDE8" s="29">
        <v>293.85399999999998</v>
      </c>
      <c r="BDF8" s="29"/>
      <c r="BDG8" s="29"/>
      <c r="BDH8" s="29">
        <v>754.97309999999993</v>
      </c>
      <c r="BDI8" s="29">
        <v>456.60299999999995</v>
      </c>
      <c r="BDJ8" s="29"/>
      <c r="BDK8" s="29"/>
      <c r="BDL8" s="29"/>
      <c r="BDM8" s="29"/>
      <c r="BDN8" s="29"/>
      <c r="BDO8" s="29">
        <v>432.87440000000004</v>
      </c>
      <c r="BDP8" s="29"/>
      <c r="BDQ8" s="29"/>
      <c r="BDR8" s="29">
        <v>743.17499999999995</v>
      </c>
      <c r="BDS8" s="29"/>
      <c r="BDT8" s="29"/>
      <c r="BDU8" s="29"/>
      <c r="BDV8" s="29">
        <v>412.62300000000005</v>
      </c>
      <c r="BDW8" s="29">
        <v>231.13830000000002</v>
      </c>
      <c r="BDX8" s="29">
        <v>610.50080000000003</v>
      </c>
      <c r="BDY8" s="29"/>
      <c r="BDZ8" s="29"/>
      <c r="BEA8" s="29"/>
      <c r="BEB8" s="29">
        <v>300.32309999999995</v>
      </c>
      <c r="BEC8" s="29">
        <v>685.2349999999999</v>
      </c>
      <c r="BED8" s="29"/>
      <c r="BEE8" s="29"/>
      <c r="BEF8" s="29">
        <v>251.124</v>
      </c>
      <c r="BEG8" s="29"/>
      <c r="BEH8" s="29"/>
      <c r="BEI8" s="29"/>
      <c r="BEJ8" s="29">
        <v>410.584</v>
      </c>
      <c r="BEK8" s="29">
        <v>1149.1813999999999</v>
      </c>
      <c r="BEL8" s="29">
        <v>857.4588</v>
      </c>
      <c r="BEM8" s="29"/>
      <c r="BEN8" s="29"/>
      <c r="BEO8" s="29"/>
      <c r="BEP8" s="29"/>
      <c r="BEQ8" s="29"/>
      <c r="BER8" s="29"/>
      <c r="BES8" s="29"/>
      <c r="BET8" s="29"/>
      <c r="BEU8" s="29"/>
      <c r="BEV8" s="29">
        <v>219.16740000000001</v>
      </c>
      <c r="BEW8" s="29"/>
      <c r="BEX8" s="29"/>
      <c r="BEY8" s="29"/>
      <c r="BEZ8" s="29"/>
      <c r="BFA8" s="29"/>
      <c r="BFB8" s="29">
        <v>284.75</v>
      </c>
      <c r="BFC8" s="29"/>
      <c r="BFD8" s="29"/>
      <c r="BFE8" s="29"/>
      <c r="BFF8" s="29"/>
      <c r="BFG8" s="29"/>
      <c r="BFH8" s="29"/>
      <c r="BFI8" s="29"/>
      <c r="BFJ8" s="29"/>
      <c r="BFK8" s="29"/>
      <c r="BFL8" s="29"/>
      <c r="BFM8" s="29"/>
      <c r="BFN8" s="29"/>
      <c r="BFO8" s="29"/>
      <c r="BFP8" s="29"/>
      <c r="BFQ8" s="29">
        <v>667.87379999999996</v>
      </c>
      <c r="BFR8" s="29"/>
      <c r="BFS8" s="29">
        <v>1476.9642000000001</v>
      </c>
      <c r="BFT8" s="29">
        <v>1697.83</v>
      </c>
      <c r="BFU8" s="29"/>
      <c r="BFV8" s="29"/>
      <c r="BFW8" s="29"/>
      <c r="BFX8" s="29"/>
      <c r="BFY8" s="29"/>
      <c r="BFZ8" s="29"/>
      <c r="BGA8" s="29">
        <v>1112.9041</v>
      </c>
      <c r="BGB8" s="29"/>
      <c r="BGC8" s="29"/>
      <c r="BGD8" s="29"/>
      <c r="BGE8" s="29"/>
      <c r="BGF8" s="29">
        <v>1447.8624</v>
      </c>
      <c r="BGG8" s="29"/>
      <c r="BGH8" s="29"/>
      <c r="BGI8" s="29">
        <v>589.95479999999998</v>
      </c>
      <c r="BGJ8" s="29"/>
      <c r="BGK8" s="29"/>
      <c r="BGL8" s="29"/>
      <c r="BGM8" s="29"/>
      <c r="BGN8" s="29">
        <v>417.62399999999997</v>
      </c>
      <c r="BGO8" s="29"/>
      <c r="BGP8" s="29"/>
      <c r="BGQ8" s="29"/>
      <c r="BGR8" s="29"/>
      <c r="BGS8" s="29">
        <v>897.06749999999988</v>
      </c>
      <c r="BGT8" s="29"/>
      <c r="BGU8" s="29"/>
      <c r="BGV8" s="29"/>
      <c r="BGW8" s="29"/>
      <c r="BGX8" s="29">
        <v>753.85349999999994</v>
      </c>
      <c r="BGY8" s="29">
        <v>1052.4000000000001</v>
      </c>
      <c r="BGZ8" s="29"/>
      <c r="BHA8" s="29"/>
      <c r="BHB8" s="29"/>
      <c r="BHC8" s="29">
        <v>703.96899999999994</v>
      </c>
      <c r="BHD8" s="29"/>
      <c r="BHE8" s="29"/>
      <c r="BHF8" s="29"/>
      <c r="BHG8" s="29">
        <v>763.02809999999999</v>
      </c>
      <c r="BHH8" s="29"/>
      <c r="BHI8" s="29">
        <v>437.24879999999996</v>
      </c>
      <c r="BHJ8" s="29"/>
      <c r="BHK8" s="29">
        <v>327.01850000000002</v>
      </c>
      <c r="BHL8" s="29">
        <v>1076.8912</v>
      </c>
      <c r="BHM8" s="29"/>
      <c r="BHN8" s="29"/>
      <c r="BHO8" s="29"/>
      <c r="BHP8" s="29"/>
      <c r="BHQ8" s="29"/>
      <c r="BHR8" s="29"/>
      <c r="BHS8" s="29"/>
      <c r="BHT8" s="29"/>
      <c r="BHU8" s="29"/>
      <c r="BHV8" s="29"/>
      <c r="BHW8" s="29"/>
      <c r="BHX8" s="29"/>
      <c r="BHY8" s="29"/>
      <c r="BHZ8" s="29">
        <v>309.35519999999997</v>
      </c>
      <c r="BIA8" s="29"/>
      <c r="BIB8" s="29"/>
      <c r="BIC8" s="29"/>
      <c r="BID8" s="29"/>
      <c r="BIE8" s="29"/>
      <c r="BIF8" s="29"/>
      <c r="BIG8" s="29"/>
      <c r="BIH8" s="29"/>
      <c r="BII8" s="29"/>
      <c r="BIJ8" s="29"/>
      <c r="BIK8" s="29"/>
      <c r="BIL8" s="29"/>
      <c r="BIM8" s="29">
        <v>356.85649999999998</v>
      </c>
      <c r="BIN8" s="29">
        <v>1548.9929</v>
      </c>
      <c r="BIO8" s="29"/>
      <c r="BIP8" s="29"/>
      <c r="BIQ8" s="29">
        <v>381.25900000000001</v>
      </c>
      <c r="BIR8" s="29">
        <v>1224.9450999999999</v>
      </c>
      <c r="BIS8" s="29"/>
      <c r="BIT8" s="29">
        <v>908.72820000000002</v>
      </c>
      <c r="BIU8" s="29"/>
      <c r="BIV8" s="29"/>
      <c r="BIW8" s="29"/>
      <c r="BIX8" s="29">
        <v>884.24989999999991</v>
      </c>
      <c r="BIY8" s="29"/>
      <c r="BIZ8" s="29"/>
      <c r="BJA8" s="29"/>
      <c r="BJB8" s="29">
        <v>1421.1884</v>
      </c>
      <c r="BJC8" s="29">
        <v>396.16499999999996</v>
      </c>
      <c r="BJD8" s="29"/>
      <c r="BJE8" s="29">
        <v>401.71190000000001</v>
      </c>
      <c r="BJF8" s="29"/>
      <c r="BJG8" s="29"/>
      <c r="BJH8" s="29"/>
      <c r="BJI8" s="29">
        <v>378.25040000000001</v>
      </c>
      <c r="BJJ8" s="29">
        <v>222.21499999999997</v>
      </c>
      <c r="BJK8" s="29"/>
      <c r="BJL8" s="29"/>
      <c r="BJM8" s="29"/>
      <c r="BJN8" s="29"/>
      <c r="BJO8" s="29"/>
      <c r="BJP8" s="29"/>
      <c r="BJQ8" s="29"/>
      <c r="BJR8" s="29"/>
      <c r="BJS8" s="29"/>
      <c r="BJT8" s="29"/>
      <c r="BJU8" s="29"/>
      <c r="BJV8" s="29"/>
      <c r="BJW8" s="29"/>
      <c r="BJX8" s="29">
        <v>286.6474</v>
      </c>
      <c r="BJY8" s="29"/>
      <c r="BJZ8" s="29"/>
      <c r="BKA8" s="29"/>
      <c r="BKB8" s="29">
        <v>950.38199999999995</v>
      </c>
      <c r="BKC8" s="29"/>
      <c r="BKD8" s="29"/>
      <c r="BKE8" s="29">
        <v>918.28880000000004</v>
      </c>
      <c r="BKF8" s="29"/>
      <c r="BKG8" s="29"/>
      <c r="BKH8" s="29"/>
      <c r="BKI8" s="29"/>
      <c r="BKJ8" s="29"/>
      <c r="BKK8" s="29"/>
      <c r="BKL8" s="29">
        <v>380.78999999999996</v>
      </c>
      <c r="BKM8" s="29"/>
      <c r="BKN8" s="29"/>
      <c r="BKO8" s="29"/>
      <c r="BKP8" s="29"/>
      <c r="BKQ8" s="29"/>
      <c r="BKR8" s="29">
        <v>305.14760000000001</v>
      </c>
      <c r="BKS8" s="29"/>
      <c r="BKT8" s="29"/>
      <c r="BKU8" s="29"/>
      <c r="BKV8" s="29"/>
      <c r="BKW8" s="29">
        <v>686.47770000000003</v>
      </c>
      <c r="BKX8" s="29">
        <v>543.38249999999994</v>
      </c>
      <c r="BKY8" s="29"/>
      <c r="BKZ8" s="29"/>
      <c r="BLA8" s="29"/>
      <c r="BLB8" s="29"/>
      <c r="BLC8" s="29"/>
      <c r="BLD8" s="29"/>
      <c r="BLE8" s="29"/>
      <c r="BLF8" s="29"/>
      <c r="BLG8" s="29">
        <v>923.27300000000014</v>
      </c>
      <c r="BLH8" s="29"/>
      <c r="BLI8" s="29"/>
      <c r="BLJ8" s="29"/>
      <c r="BLK8" s="29"/>
      <c r="BLL8" s="29">
        <v>774.00749999999994</v>
      </c>
      <c r="BLM8" s="29"/>
      <c r="BLN8" s="29"/>
      <c r="BLO8" s="29"/>
      <c r="BLP8" s="29"/>
      <c r="BLQ8" s="29"/>
      <c r="BLR8" s="29"/>
      <c r="BLS8" s="29">
        <v>336.60550000000001</v>
      </c>
      <c r="BLT8" s="29">
        <v>1538.7550000000001</v>
      </c>
      <c r="BLU8" s="29"/>
      <c r="BLV8" s="29"/>
      <c r="BLW8" s="29">
        <v>853.11549999999988</v>
      </c>
      <c r="BLX8" s="29"/>
      <c r="BLY8" s="29"/>
      <c r="BLZ8" s="29"/>
      <c r="BMA8" s="29"/>
      <c r="BMB8" s="29"/>
      <c r="BMC8" s="29">
        <v>332.62160000000006</v>
      </c>
      <c r="BMD8" s="29"/>
      <c r="BME8" s="29"/>
      <c r="BMF8" s="29"/>
      <c r="BMG8" s="29"/>
      <c r="BMH8" s="29">
        <v>1921.7294999999999</v>
      </c>
      <c r="BMI8" s="29"/>
      <c r="BMJ8" s="29">
        <v>527.25839999999994</v>
      </c>
      <c r="BMK8" s="29">
        <v>382.173</v>
      </c>
      <c r="BML8" s="29">
        <v>799.04250000000002</v>
      </c>
      <c r="BMM8" s="29"/>
      <c r="BMN8" s="29"/>
      <c r="BMO8" s="29"/>
      <c r="BMP8" s="29">
        <v>854.8596</v>
      </c>
      <c r="BMQ8" s="29"/>
      <c r="BMR8" s="29"/>
      <c r="BMS8" s="29"/>
      <c r="BMT8" s="29"/>
      <c r="BMU8" s="29"/>
      <c r="BMV8" s="29"/>
      <c r="BMW8" s="29"/>
      <c r="BMX8" s="29"/>
      <c r="BMY8" s="29">
        <v>693.8546</v>
      </c>
      <c r="BMZ8" s="29"/>
      <c r="BNA8" s="29"/>
      <c r="BNB8" s="29"/>
      <c r="BNC8" s="29"/>
      <c r="BND8" s="29"/>
      <c r="BNE8" s="29"/>
      <c r="BNF8" s="29"/>
      <c r="BNG8" s="29"/>
      <c r="BNH8" s="29"/>
      <c r="BNI8" s="29"/>
      <c r="BNJ8" s="29"/>
      <c r="BNK8" s="29"/>
      <c r="BNL8" s="29"/>
      <c r="BNM8" s="29"/>
      <c r="BNN8" s="29"/>
      <c r="BNO8" s="29"/>
      <c r="BNP8" s="29"/>
      <c r="BNQ8" s="29">
        <v>348.82980000000003</v>
      </c>
      <c r="BNR8" s="29"/>
      <c r="BNS8" s="29">
        <v>769.19040000000007</v>
      </c>
      <c r="BNT8" s="29">
        <v>476.74</v>
      </c>
      <c r="BNU8" s="29">
        <v>264.16640000000001</v>
      </c>
      <c r="BNV8" s="29"/>
      <c r="BNW8" s="29">
        <v>334.01940000000002</v>
      </c>
      <c r="BNX8" s="29"/>
      <c r="BNY8" s="29">
        <v>858.57569999999998</v>
      </c>
      <c r="BNZ8" s="29"/>
      <c r="BOA8" s="29"/>
      <c r="BOB8" s="29"/>
      <c r="BOC8" s="29"/>
      <c r="BOD8" s="29"/>
      <c r="BOE8" s="29"/>
      <c r="BOF8" s="29"/>
      <c r="BOG8" s="29"/>
      <c r="BOH8" s="29"/>
      <c r="BOI8" s="29"/>
      <c r="BOJ8" s="29"/>
      <c r="BOK8" s="29"/>
      <c r="BOL8" s="29"/>
      <c r="BOM8" s="29"/>
      <c r="BON8" s="29"/>
      <c r="BOO8" s="29"/>
      <c r="BOP8" s="29"/>
      <c r="BOQ8" s="29"/>
      <c r="BOR8" s="29"/>
      <c r="BOS8" s="29">
        <v>381.76889999999997</v>
      </c>
      <c r="BOT8" s="29"/>
      <c r="BOU8" s="29"/>
      <c r="BOV8" s="29"/>
      <c r="BOW8" s="29"/>
      <c r="BOX8" s="29"/>
      <c r="BOY8" s="29"/>
      <c r="BOZ8" s="29"/>
      <c r="BPA8" s="29">
        <v>403.73109999999997</v>
      </c>
      <c r="BPB8" s="29"/>
      <c r="BPC8" s="29"/>
      <c r="BPD8" s="29"/>
      <c r="BPE8" s="29"/>
      <c r="BPF8" s="29"/>
      <c r="BPG8" s="29">
        <v>1090.7654000000002</v>
      </c>
      <c r="BPH8" s="29"/>
      <c r="BPI8" s="29"/>
      <c r="BPJ8" s="29">
        <v>202.87</v>
      </c>
      <c r="BPK8" s="29"/>
      <c r="BPL8" s="29"/>
      <c r="BPM8" s="29">
        <v>383.39249999999998</v>
      </c>
      <c r="BPN8" s="29"/>
      <c r="BPO8" s="29">
        <v>466.17</v>
      </c>
      <c r="BPP8" s="29"/>
      <c r="BPQ8" s="29"/>
      <c r="BPR8" s="29"/>
      <c r="BPS8" s="29"/>
      <c r="BPT8" s="29">
        <v>663.05250000000001</v>
      </c>
      <c r="BPU8" s="29"/>
      <c r="BPV8" s="29"/>
      <c r="BPW8" s="29"/>
      <c r="BPX8" s="29"/>
      <c r="BPY8" s="29"/>
      <c r="BPZ8" s="29">
        <v>856.82960000000003</v>
      </c>
      <c r="BQA8" s="29">
        <v>787.84100000000012</v>
      </c>
      <c r="BQB8" s="29"/>
      <c r="BQC8" s="29"/>
      <c r="BQD8" s="29"/>
      <c r="BQE8" s="29">
        <v>475.02079999999995</v>
      </c>
      <c r="BQF8" s="29"/>
      <c r="BQG8" s="29"/>
      <c r="BQH8" s="29"/>
      <c r="BQI8" s="29"/>
      <c r="BQJ8" s="29">
        <v>996.08980000000008</v>
      </c>
      <c r="BQK8" s="29"/>
      <c r="BQL8" s="29"/>
      <c r="BQM8" s="29"/>
      <c r="BQN8" s="29"/>
      <c r="BQO8" s="29"/>
      <c r="BQP8" s="29">
        <v>1127.5472</v>
      </c>
      <c r="BQQ8" s="29"/>
      <c r="BQR8" s="29"/>
      <c r="BQS8" s="29"/>
      <c r="BQT8" s="29"/>
      <c r="BQU8" s="29"/>
      <c r="BQV8" s="29"/>
      <c r="BQW8" s="29">
        <v>887.84299999999996</v>
      </c>
      <c r="BQX8" s="29"/>
      <c r="BQY8" s="29">
        <v>297.23649999999998</v>
      </c>
      <c r="BQZ8" s="29"/>
      <c r="BRA8" s="29"/>
      <c r="BRB8" s="29"/>
      <c r="BRC8" s="29"/>
      <c r="BRD8" s="29"/>
      <c r="BRE8" s="29"/>
      <c r="BRF8" s="29"/>
      <c r="BRG8" s="29"/>
      <c r="BRH8" s="29"/>
      <c r="BRI8" s="29"/>
      <c r="BRJ8" s="29"/>
      <c r="BRK8" s="29"/>
      <c r="BRL8" s="29"/>
      <c r="BRM8" s="29"/>
      <c r="BRN8" s="29"/>
      <c r="BRO8" s="29"/>
      <c r="BRP8" s="29"/>
      <c r="BRQ8" s="29"/>
      <c r="BRR8" s="29"/>
      <c r="BRS8" s="29"/>
      <c r="BRT8" s="29">
        <v>384.09909999999996</v>
      </c>
      <c r="BRU8" s="29"/>
      <c r="BRV8" s="29"/>
      <c r="BRW8" s="29"/>
      <c r="BRX8" s="29">
        <v>1157.8105</v>
      </c>
      <c r="BRY8" s="29"/>
      <c r="BRZ8" s="29"/>
      <c r="BSA8" s="29"/>
      <c r="BSB8" s="29"/>
      <c r="BSC8" s="29"/>
      <c r="BSD8" s="29"/>
      <c r="BSE8" s="29"/>
      <c r="BSF8" s="29"/>
      <c r="BSG8" s="29"/>
      <c r="BSH8" s="29"/>
      <c r="BSI8" s="29"/>
      <c r="BSJ8" s="29"/>
      <c r="BSK8" s="29"/>
      <c r="BSL8" s="29"/>
      <c r="BSM8" s="29"/>
      <c r="BSN8" s="29"/>
      <c r="BSO8" s="29">
        <v>319.97699999999998</v>
      </c>
      <c r="BSP8" s="29"/>
      <c r="BSQ8" s="29">
        <v>911.33659999999998</v>
      </c>
      <c r="BSR8" s="29">
        <v>267.37260000000003</v>
      </c>
      <c r="BSS8" s="29"/>
      <c r="BST8" s="29"/>
      <c r="BSU8" s="29"/>
      <c r="BSV8" s="29">
        <v>197.06960000000001</v>
      </c>
      <c r="BSW8" s="29"/>
      <c r="BSX8" s="29">
        <v>426.53519999999997</v>
      </c>
      <c r="BSY8" s="29"/>
      <c r="BSZ8" s="29"/>
      <c r="BTA8" s="29"/>
      <c r="BTB8" s="29"/>
      <c r="BTC8" s="29">
        <v>432.71360000000004</v>
      </c>
      <c r="BTD8" s="29"/>
      <c r="BTE8" s="29"/>
      <c r="BTF8" s="29"/>
      <c r="BTG8" s="29"/>
      <c r="BTH8" s="29">
        <v>557.61199999999997</v>
      </c>
      <c r="BTI8" s="29"/>
      <c r="BTJ8" s="29"/>
      <c r="BTK8" s="29">
        <v>400.52100000000002</v>
      </c>
      <c r="BTL8" s="29"/>
      <c r="BTM8" s="29"/>
      <c r="BTN8" s="29">
        <v>1631.9962</v>
      </c>
      <c r="BTO8" s="29"/>
      <c r="BTP8" s="29"/>
      <c r="BTQ8" s="29"/>
      <c r="BTR8" s="29"/>
      <c r="BTS8" s="29"/>
      <c r="BTT8" s="29"/>
      <c r="BTU8" s="29">
        <v>210.9564</v>
      </c>
      <c r="BTV8" s="29"/>
      <c r="BTW8" s="29"/>
      <c r="BTX8" s="29"/>
      <c r="BTY8" s="29">
        <v>871.15419999999995</v>
      </c>
      <c r="BTZ8" s="29"/>
      <c r="BUA8" s="29"/>
      <c r="BUB8" s="29"/>
      <c r="BUC8" s="29"/>
      <c r="BUD8" s="29">
        <v>410.87360000000001</v>
      </c>
      <c r="BUE8" s="29"/>
      <c r="BUF8" s="29"/>
      <c r="BUG8" s="29"/>
      <c r="BUH8" s="29"/>
      <c r="BUI8" s="29"/>
      <c r="BUJ8" s="29"/>
      <c r="BUK8" s="29"/>
      <c r="BUL8" s="29"/>
      <c r="BUM8" s="29"/>
      <c r="BUN8" s="29"/>
      <c r="BUO8" s="29">
        <v>331.3664</v>
      </c>
      <c r="BUP8" s="29"/>
      <c r="BUQ8" s="29"/>
      <c r="BUR8" s="29"/>
      <c r="BUS8" s="29"/>
      <c r="BUT8" s="29">
        <v>1323.7440000000001</v>
      </c>
      <c r="BUU8" s="29"/>
      <c r="BUV8" s="29"/>
      <c r="BUW8" s="29"/>
      <c r="BUX8" s="29"/>
      <c r="BUY8" s="29"/>
      <c r="BUZ8" s="29"/>
      <c r="BVA8" s="29"/>
      <c r="BVB8" s="29"/>
      <c r="BVC8" s="29"/>
      <c r="BVD8" s="29"/>
      <c r="BVE8" s="29"/>
      <c r="BVF8" s="29"/>
      <c r="BVG8" s="29"/>
      <c r="BVH8" s="29"/>
      <c r="BVI8" s="29">
        <v>791.37720000000002</v>
      </c>
      <c r="BVJ8" s="29"/>
      <c r="BVK8" s="29"/>
      <c r="BVL8" s="29"/>
      <c r="BVM8" s="29"/>
      <c r="BVN8" s="29"/>
      <c r="BVO8" s="29"/>
      <c r="BVP8" s="29"/>
      <c r="BVQ8" s="29"/>
      <c r="BVR8" s="29"/>
      <c r="BVS8" s="29">
        <v>1583.6956</v>
      </c>
      <c r="BVT8" s="29"/>
      <c r="BVU8" s="29"/>
      <c r="BVV8" s="29"/>
      <c r="BVW8" s="29"/>
      <c r="BVX8" s="29"/>
      <c r="BVY8" s="29"/>
      <c r="BVZ8" s="29"/>
      <c r="BWA8" s="29"/>
      <c r="BWB8" s="29">
        <v>1104.7174</v>
      </c>
      <c r="BWC8" s="29"/>
      <c r="BWD8" s="29"/>
      <c r="BWE8" s="29">
        <v>886.12109999999996</v>
      </c>
      <c r="BWF8" s="29"/>
      <c r="BWG8" s="29"/>
      <c r="BWH8" s="29">
        <v>1744.9478999999999</v>
      </c>
      <c r="BWI8" s="29"/>
      <c r="BWJ8" s="29"/>
      <c r="BWK8" s="29"/>
      <c r="BWL8" s="29"/>
      <c r="BWM8" s="29"/>
      <c r="BWN8" s="29"/>
      <c r="BWO8" s="29">
        <v>889.61250000000007</v>
      </c>
      <c r="BWP8" s="29"/>
      <c r="BWQ8" s="29"/>
      <c r="BWR8" s="29"/>
      <c r="BWS8" s="29"/>
      <c r="BWT8" s="29"/>
      <c r="BWU8" s="29"/>
      <c r="BWV8" s="29"/>
      <c r="BWW8" s="29"/>
      <c r="BWX8" s="29"/>
      <c r="BWY8" s="29"/>
      <c r="BWZ8" s="29"/>
      <c r="BXA8" s="29"/>
      <c r="BXB8" s="29"/>
      <c r="BXC8" s="29"/>
      <c r="BXD8" s="29"/>
      <c r="BXE8" s="29"/>
      <c r="BXF8" s="29"/>
      <c r="BXG8" s="29">
        <v>1506.2080000000001</v>
      </c>
      <c r="BXH8" s="29"/>
      <c r="BXI8" s="29">
        <v>245.89709999999999</v>
      </c>
      <c r="BXJ8" s="29"/>
      <c r="BXK8" s="29"/>
      <c r="BXL8" s="29"/>
      <c r="BXM8" s="29"/>
      <c r="BXN8" s="29">
        <v>352.404</v>
      </c>
      <c r="BXO8" s="29"/>
      <c r="BXP8" s="29"/>
      <c r="BXQ8" s="29">
        <v>1193.4195999999999</v>
      </c>
      <c r="BXR8" s="29"/>
      <c r="BXS8" s="29"/>
      <c r="BXT8" s="29">
        <v>1696.7222999999999</v>
      </c>
      <c r="BXU8" s="29"/>
      <c r="BXV8" s="29">
        <v>806.47</v>
      </c>
      <c r="BXW8" s="29"/>
      <c r="BXX8" s="29"/>
      <c r="BXY8" s="29"/>
      <c r="BXZ8" s="29"/>
      <c r="BYA8" s="29"/>
      <c r="BYB8" s="29"/>
      <c r="BYC8" s="29"/>
      <c r="BYD8" s="29"/>
      <c r="BYE8" s="29"/>
      <c r="BYF8" s="29"/>
      <c r="BYG8" s="29"/>
      <c r="BYH8" s="29">
        <v>954.23900000000003</v>
      </c>
      <c r="BYI8" s="29">
        <v>427.995</v>
      </c>
      <c r="BYJ8" s="29"/>
      <c r="BYK8" s="29"/>
      <c r="BYL8" s="29">
        <v>716.36410000000001</v>
      </c>
      <c r="BYM8" s="29"/>
      <c r="BYN8" s="29"/>
      <c r="BYO8" s="29"/>
      <c r="BYP8" s="29"/>
      <c r="BYQ8" s="29"/>
      <c r="BYR8" s="29"/>
      <c r="BYS8" s="29">
        <v>999.76</v>
      </c>
      <c r="BYT8" s="29">
        <v>941.30870000000004</v>
      </c>
      <c r="BYU8" s="29"/>
      <c r="BYV8" s="29"/>
      <c r="BYW8" s="29"/>
      <c r="BYX8" s="29"/>
      <c r="BYY8" s="29"/>
      <c r="BYZ8" s="29"/>
      <c r="BZA8" s="29">
        <v>784.22</v>
      </c>
      <c r="BZB8" s="29">
        <v>834.14099999999996</v>
      </c>
      <c r="BZC8" s="29"/>
      <c r="BZD8" s="29"/>
      <c r="BZE8" s="29"/>
      <c r="BZF8" s="29"/>
      <c r="BZG8" s="29"/>
      <c r="BZH8" s="29"/>
      <c r="BZI8" s="29"/>
      <c r="BZJ8" s="29"/>
      <c r="BZK8" s="29"/>
      <c r="BZL8" s="29"/>
      <c r="BZM8" s="29">
        <v>422.5779</v>
      </c>
      <c r="BZN8" s="29"/>
      <c r="BZO8" s="29"/>
      <c r="BZP8" s="29"/>
      <c r="BZQ8" s="29"/>
      <c r="BZR8" s="29">
        <v>1714.7514999999999</v>
      </c>
      <c r="BZS8" s="29"/>
      <c r="BZT8" s="29"/>
      <c r="BZU8" s="29"/>
      <c r="BZV8" s="29"/>
      <c r="BZW8" s="29"/>
      <c r="BZX8" s="29"/>
      <c r="BZY8" s="29"/>
      <c r="BZZ8" s="29"/>
      <c r="CAA8" s="29"/>
      <c r="CAB8" s="29"/>
      <c r="CAC8" s="29">
        <v>1212.9159999999999</v>
      </c>
      <c r="CAD8" s="29"/>
      <c r="CAE8" s="29"/>
      <c r="CAF8" s="29"/>
      <c r="CAG8" s="29"/>
      <c r="CAH8" s="29"/>
      <c r="CAI8" s="29">
        <v>765.50900000000001</v>
      </c>
      <c r="CAJ8" s="29">
        <v>225.57300000000001</v>
      </c>
      <c r="CAK8" s="29"/>
      <c r="CAL8" s="29">
        <v>364.72119999999995</v>
      </c>
      <c r="CAM8" s="29"/>
      <c r="CAN8" s="29"/>
      <c r="CAO8" s="29"/>
      <c r="CAP8" s="29"/>
      <c r="CAQ8" s="29"/>
      <c r="CAR8" s="29"/>
      <c r="CAS8" s="29"/>
      <c r="CAT8" s="29"/>
      <c r="CAU8" s="29"/>
      <c r="CAV8" s="29">
        <v>794.35</v>
      </c>
      <c r="CAW8" s="29"/>
      <c r="CAX8" s="29"/>
      <c r="CAY8" s="29">
        <v>944.75799999999992</v>
      </c>
      <c r="CAZ8" s="29"/>
      <c r="CBA8" s="29"/>
      <c r="CBB8" s="29">
        <v>1241.7916</v>
      </c>
      <c r="CBC8" s="29"/>
      <c r="CBD8" s="29"/>
      <c r="CBE8" s="29"/>
      <c r="CBF8" s="29"/>
      <c r="CBG8" s="29"/>
      <c r="CBH8" s="29"/>
      <c r="CBI8" s="29"/>
      <c r="CBJ8" s="29"/>
      <c r="CBK8" s="29">
        <v>444.52</v>
      </c>
      <c r="CBL8" s="29">
        <v>1214.8968</v>
      </c>
      <c r="CBM8" s="29"/>
      <c r="CBN8" s="29"/>
      <c r="CBO8" s="29"/>
      <c r="CBP8" s="29"/>
      <c r="CBQ8" s="29"/>
      <c r="CBR8" s="29"/>
      <c r="CBS8" s="29">
        <v>905.95039999999995</v>
      </c>
      <c r="CBT8" s="29">
        <v>1195.6320000000001</v>
      </c>
      <c r="CBU8" s="29">
        <v>565.41240000000005</v>
      </c>
      <c r="CBV8" s="29"/>
      <c r="CBW8" s="29"/>
      <c r="CBX8" s="29"/>
      <c r="CBY8" s="29"/>
      <c r="CBZ8" s="29"/>
      <c r="CCA8" s="29"/>
      <c r="CCB8" s="29"/>
      <c r="CCC8" s="29"/>
      <c r="CCD8" s="29"/>
      <c r="CCE8" s="29"/>
      <c r="CCF8" s="29"/>
      <c r="CCG8" s="29">
        <v>476.16150000000005</v>
      </c>
      <c r="CCH8" s="29"/>
      <c r="CCI8" s="29"/>
      <c r="CCJ8" s="29">
        <v>785.17600000000004</v>
      </c>
      <c r="CCK8" s="29"/>
      <c r="CCL8" s="29"/>
      <c r="CCM8" s="29"/>
      <c r="CCN8" s="29">
        <v>498.6891</v>
      </c>
      <c r="CCO8" s="29"/>
      <c r="CCP8" s="29"/>
      <c r="CCQ8" s="29">
        <v>893.50170000000003</v>
      </c>
      <c r="CCR8" s="29"/>
      <c r="CCS8" s="29"/>
      <c r="CCT8" s="29"/>
      <c r="CCU8" s="29"/>
      <c r="CCV8" s="29"/>
      <c r="CCW8" s="29"/>
      <c r="CCX8" s="29"/>
      <c r="CCY8" s="29"/>
      <c r="CCZ8" s="29"/>
      <c r="CDA8" s="29"/>
      <c r="CDB8" s="29"/>
      <c r="CDC8" s="29"/>
      <c r="CDD8" s="29"/>
      <c r="CDE8" s="29">
        <v>862.56939999999986</v>
      </c>
      <c r="CDF8" s="29"/>
      <c r="CDG8" s="29">
        <v>1043.8120000000001</v>
      </c>
      <c r="CDH8" s="29"/>
      <c r="CDI8" s="29"/>
      <c r="CDJ8" s="29">
        <v>1093.4279999999999</v>
      </c>
      <c r="CDK8" s="29"/>
      <c r="CDL8" s="29"/>
      <c r="CDM8" s="29"/>
      <c r="CDN8" s="29"/>
      <c r="CDO8" s="29"/>
      <c r="CDP8" s="29"/>
      <c r="CDQ8" s="29"/>
      <c r="CDR8" s="29"/>
      <c r="CDS8" s="29"/>
      <c r="CDT8" s="29"/>
      <c r="CDU8" s="29"/>
      <c r="CDV8" s="29"/>
      <c r="CDW8" s="29"/>
      <c r="CDX8" s="29"/>
      <c r="CDY8" s="29"/>
      <c r="CDZ8" s="29"/>
      <c r="CEA8" s="29"/>
      <c r="CEB8" s="29"/>
      <c r="CEC8" s="29"/>
      <c r="CED8" s="29"/>
      <c r="CEE8" s="29"/>
      <c r="CEF8" s="29"/>
      <c r="CEG8" s="29"/>
      <c r="CEH8" s="29"/>
      <c r="CEI8" s="29"/>
      <c r="CEJ8" s="29">
        <v>871.24580000000003</v>
      </c>
      <c r="CEK8" s="29"/>
      <c r="CEL8" s="29"/>
      <c r="CEM8" s="29"/>
      <c r="CEN8" s="29"/>
      <c r="CEO8" s="29"/>
      <c r="CEP8" s="29"/>
      <c r="CEQ8" s="29"/>
      <c r="CER8" s="29"/>
      <c r="CES8" s="29"/>
      <c r="CET8" s="29">
        <v>795.29250000000002</v>
      </c>
      <c r="CEU8" s="29"/>
      <c r="CEV8" s="29">
        <v>410.78100000000001</v>
      </c>
      <c r="CEW8" s="29"/>
      <c r="CEX8" s="29"/>
      <c r="CEY8" s="29"/>
      <c r="CEZ8" s="29"/>
      <c r="CFA8" s="29">
        <v>1639.7472</v>
      </c>
      <c r="CFB8" s="29"/>
      <c r="CFC8" s="29"/>
      <c r="CFD8" s="29"/>
      <c r="CFE8" s="29"/>
      <c r="CFF8" s="29"/>
      <c r="CFG8" s="29"/>
      <c r="CFH8" s="29"/>
      <c r="CFI8" s="29"/>
      <c r="CFJ8" s="29">
        <v>496.82470000000001</v>
      </c>
      <c r="CFK8" s="29">
        <v>2462.5151999999998</v>
      </c>
      <c r="CFL8" s="29"/>
      <c r="CFM8" s="29"/>
      <c r="CFN8" s="29"/>
      <c r="CFO8" s="29">
        <v>905.67</v>
      </c>
      <c r="CFP8" s="29"/>
      <c r="CFQ8" s="29">
        <v>730.89450000000011</v>
      </c>
      <c r="CFR8" s="29">
        <v>565.44949999999994</v>
      </c>
      <c r="CFS8" s="29"/>
      <c r="CFT8" s="29">
        <v>1011.9960000000001</v>
      </c>
      <c r="CFU8" s="29"/>
      <c r="CFV8" s="29"/>
      <c r="CFW8" s="29"/>
      <c r="CFX8" s="29"/>
      <c r="CFY8" s="29"/>
      <c r="CFZ8" s="29"/>
      <c r="CGA8" s="29"/>
      <c r="CGB8" s="29"/>
      <c r="CGC8" s="29">
        <v>1611.5460000000003</v>
      </c>
      <c r="CGD8" s="29">
        <v>600.43900000000008</v>
      </c>
      <c r="CGE8" s="29"/>
      <c r="CGF8" s="29"/>
      <c r="CGG8" s="29"/>
      <c r="CGH8" s="29">
        <v>1512.7038</v>
      </c>
      <c r="CGI8" s="29"/>
      <c r="CGJ8" s="29"/>
      <c r="CGK8" s="29"/>
      <c r="CGL8" s="29"/>
      <c r="CGM8" s="29"/>
      <c r="CGN8" s="29"/>
      <c r="CGO8" s="29"/>
      <c r="CGP8" s="29">
        <v>471.63900000000001</v>
      </c>
      <c r="CGQ8" s="29"/>
      <c r="CGR8" s="29"/>
      <c r="CGS8" s="29"/>
      <c r="CGT8" s="29"/>
      <c r="CGU8" s="29"/>
      <c r="CGV8" s="29"/>
      <c r="CGW8" s="29"/>
      <c r="CGX8" s="29"/>
      <c r="CGY8" s="29"/>
      <c r="CGZ8" s="29"/>
      <c r="CHA8" s="29"/>
      <c r="CHB8" s="29"/>
      <c r="CHC8" s="29"/>
      <c r="CHD8" s="29"/>
      <c r="CHE8" s="29"/>
      <c r="CHF8" s="29"/>
      <c r="CHG8" s="29"/>
      <c r="CHH8" s="29"/>
      <c r="CHI8" s="29"/>
      <c r="CHJ8" s="29">
        <v>566.30179999999996</v>
      </c>
      <c r="CHK8" s="29">
        <v>1728.6188999999999</v>
      </c>
      <c r="CHL8" s="29">
        <v>799.5444</v>
      </c>
      <c r="CHM8" s="29"/>
      <c r="CHN8" s="29"/>
      <c r="CHO8" s="29"/>
      <c r="CHP8" s="29"/>
      <c r="CHQ8" s="29"/>
      <c r="CHR8" s="29">
        <v>431.75239999999997</v>
      </c>
      <c r="CHS8" s="29"/>
      <c r="CHT8" s="29"/>
      <c r="CHU8" s="29"/>
      <c r="CHV8" s="29">
        <v>457.13189999999997</v>
      </c>
      <c r="CHW8" s="29"/>
      <c r="CHX8" s="29"/>
      <c r="CHY8" s="29"/>
      <c r="CHZ8" s="29">
        <v>1382.8093999999999</v>
      </c>
      <c r="CIA8" s="29">
        <v>1086.384</v>
      </c>
      <c r="CIB8" s="29">
        <v>743.71479999999997</v>
      </c>
      <c r="CIC8" s="29"/>
      <c r="CID8" s="29"/>
      <c r="CIE8" s="29">
        <v>397.21910000000003</v>
      </c>
      <c r="CIF8" s="29"/>
      <c r="CIG8" s="29"/>
      <c r="CIH8" s="29"/>
      <c r="CII8" s="29"/>
      <c r="CIJ8" s="29"/>
      <c r="CIK8" s="29"/>
      <c r="CIL8" s="29"/>
      <c r="CIM8" s="29"/>
      <c r="CIN8" s="29">
        <v>288.22059999999999</v>
      </c>
      <c r="CIO8" s="29"/>
      <c r="CIP8" s="29">
        <v>926.80720000000008</v>
      </c>
      <c r="CIQ8" s="29"/>
      <c r="CIR8" s="29"/>
      <c r="CIS8" s="29"/>
      <c r="CIT8" s="29"/>
      <c r="CIU8" s="29">
        <v>581.17280000000005</v>
      </c>
      <c r="CIV8" s="29">
        <v>452.22660000000002</v>
      </c>
      <c r="CIW8" s="29"/>
      <c r="CIX8" s="29"/>
      <c r="CIY8" s="29"/>
      <c r="CIZ8" s="29"/>
      <c r="CJA8" s="29"/>
      <c r="CJB8" s="29"/>
      <c r="CJC8" s="29"/>
      <c r="CJD8" s="29"/>
      <c r="CJE8" s="29"/>
      <c r="CJF8" s="29"/>
      <c r="CJG8" s="29"/>
      <c r="CJH8" s="29"/>
      <c r="CJI8" s="29"/>
      <c r="CJJ8" s="29">
        <v>665.57550000000003</v>
      </c>
      <c r="CJK8" s="29"/>
      <c r="CJL8" s="29"/>
      <c r="CJM8" s="29">
        <v>1520.1687999999999</v>
      </c>
      <c r="CJN8" s="29">
        <v>1623.1396</v>
      </c>
      <c r="CJO8" s="29"/>
      <c r="CJP8" s="29"/>
      <c r="CJQ8" s="29"/>
      <c r="CJR8" s="29">
        <v>664.01279999999997</v>
      </c>
      <c r="CJS8" s="29"/>
      <c r="CJT8" s="29"/>
      <c r="CJU8" s="29">
        <v>629.48970000000008</v>
      </c>
      <c r="CJV8" s="29"/>
      <c r="CJW8" s="29"/>
      <c r="CJX8" s="29"/>
      <c r="CJY8" s="29"/>
      <c r="CJZ8" s="29"/>
      <c r="CKA8" s="29"/>
      <c r="CKB8" s="29"/>
      <c r="CKC8" s="29"/>
      <c r="CKD8" s="29"/>
      <c r="CKE8" s="29"/>
      <c r="CKF8" s="29"/>
      <c r="CKG8" s="29">
        <v>1038.1995000000002</v>
      </c>
      <c r="CKH8" s="29"/>
      <c r="CKI8" s="29">
        <v>481.72619999999995</v>
      </c>
      <c r="CKJ8" s="29"/>
      <c r="CKK8" s="29"/>
      <c r="CKL8" s="29"/>
      <c r="CKM8" s="29"/>
      <c r="CKN8" s="29"/>
      <c r="CKO8" s="29"/>
      <c r="CKP8" s="29">
        <v>874.68510000000003</v>
      </c>
      <c r="CKQ8" s="29"/>
      <c r="CKR8" s="29"/>
      <c r="CKS8" s="29"/>
      <c r="CKT8" s="29"/>
      <c r="CKU8" s="29">
        <v>551.22799999999995</v>
      </c>
      <c r="CKV8" s="29"/>
      <c r="CKW8" s="29"/>
      <c r="CKX8" s="29"/>
      <c r="CKY8" s="29"/>
      <c r="CKZ8" s="29">
        <v>338.73450000000003</v>
      </c>
      <c r="CLA8" s="29"/>
      <c r="CLB8" s="29"/>
      <c r="CLC8" s="29"/>
      <c r="CLD8" s="29"/>
      <c r="CLE8" s="29">
        <v>376.00290000000007</v>
      </c>
      <c r="CLF8" s="29"/>
      <c r="CLG8" s="29"/>
      <c r="CLH8" s="29"/>
      <c r="CLI8" s="29"/>
      <c r="CLJ8" s="29">
        <v>274.46159999999998</v>
      </c>
      <c r="CLK8" s="29"/>
      <c r="CLL8" s="29"/>
      <c r="CLM8" s="29"/>
      <c r="CLN8" s="29">
        <v>717.78060000000005</v>
      </c>
      <c r="CLO8" s="29"/>
      <c r="CLP8" s="29">
        <v>1561.002</v>
      </c>
      <c r="CLQ8" s="29"/>
      <c r="CLR8" s="29"/>
      <c r="CLS8" s="29">
        <v>1325.4528</v>
      </c>
      <c r="CLT8" s="29"/>
      <c r="CLU8" s="29">
        <v>843.46559999999999</v>
      </c>
      <c r="CLV8" s="29">
        <v>368.32380000000001</v>
      </c>
      <c r="CLW8" s="29"/>
      <c r="CLX8" s="29"/>
      <c r="CLY8" s="29"/>
      <c r="CLZ8" s="29"/>
      <c r="CMA8" s="29"/>
      <c r="CMB8" s="29"/>
      <c r="CMC8" s="29"/>
      <c r="CMD8" s="29"/>
      <c r="CME8" s="29"/>
      <c r="CMF8" s="29"/>
      <c r="CMG8" s="29"/>
      <c r="CMH8" s="29">
        <v>425.76240000000001</v>
      </c>
      <c r="CMI8" s="29"/>
      <c r="CMJ8" s="29">
        <v>1292.5250000000001</v>
      </c>
      <c r="CMK8" s="29"/>
      <c r="CML8" s="29"/>
      <c r="CMM8" s="29">
        <v>244.41040000000001</v>
      </c>
      <c r="CMN8" s="29"/>
      <c r="CMO8" s="29"/>
      <c r="CMP8" s="29"/>
      <c r="CMQ8" s="29"/>
      <c r="CMR8" s="29"/>
      <c r="CMS8" s="29">
        <v>283.57650000000001</v>
      </c>
      <c r="CMT8" s="29">
        <v>1461.8775000000001</v>
      </c>
      <c r="CMU8" s="29"/>
      <c r="CMV8" s="29"/>
      <c r="CMW8" s="29">
        <v>624.6558</v>
      </c>
      <c r="CMX8" s="29"/>
      <c r="CMY8" s="29"/>
      <c r="CMZ8" s="29"/>
      <c r="CNA8" s="29">
        <v>1541.413</v>
      </c>
      <c r="CNB8" s="29"/>
      <c r="CNC8" s="29"/>
      <c r="CND8" s="29"/>
      <c r="CNE8" s="29"/>
      <c r="CNF8" s="29">
        <v>478.61279999999999</v>
      </c>
      <c r="CNG8" s="29">
        <v>991.10970000000009</v>
      </c>
      <c r="CNH8" s="29"/>
      <c r="CNI8" s="29"/>
      <c r="CNJ8" s="29"/>
      <c r="CNK8" s="29"/>
      <c r="CNL8" s="29"/>
      <c r="CNM8" s="29"/>
      <c r="CNN8" s="29"/>
      <c r="CNO8" s="29">
        <v>591.85519999999997</v>
      </c>
      <c r="CNP8" s="29">
        <v>2191.3348000000001</v>
      </c>
      <c r="CNQ8" s="29"/>
      <c r="CNR8" s="29">
        <v>450.12090000000001</v>
      </c>
      <c r="CNS8" s="29"/>
      <c r="CNT8" s="29"/>
      <c r="CNU8" s="29">
        <v>284.60300000000001</v>
      </c>
      <c r="CNV8" s="29"/>
      <c r="CNW8" s="29">
        <v>1202.5374999999999</v>
      </c>
      <c r="CNX8" s="29"/>
      <c r="CNY8" s="29"/>
      <c r="CNZ8" s="29"/>
      <c r="COA8" s="29"/>
      <c r="COB8" s="29"/>
      <c r="COC8" s="29"/>
      <c r="COD8" s="29"/>
      <c r="COE8" s="29"/>
      <c r="COF8" s="29"/>
      <c r="COG8" s="29"/>
      <c r="COH8" s="29"/>
      <c r="COI8" s="29"/>
      <c r="COJ8" s="29"/>
      <c r="COK8" s="29"/>
      <c r="COL8" s="29"/>
      <c r="COM8" s="29"/>
      <c r="CON8" s="29"/>
      <c r="COO8" s="29"/>
      <c r="COP8" s="29"/>
      <c r="COQ8" s="29"/>
      <c r="COR8" s="29">
        <v>491.202</v>
      </c>
      <c r="COS8" s="29"/>
      <c r="COT8" s="29"/>
      <c r="COU8" s="29"/>
      <c r="COV8" s="29">
        <v>965.74199999999996</v>
      </c>
      <c r="COW8" s="29"/>
      <c r="COX8" s="29"/>
      <c r="COY8" s="29"/>
      <c r="COZ8" s="29">
        <v>1913.624</v>
      </c>
      <c r="CPA8" s="29"/>
      <c r="CPB8" s="29"/>
      <c r="CPC8" s="29"/>
      <c r="CPD8" s="29"/>
      <c r="CPE8" s="29"/>
      <c r="CPF8" s="29"/>
      <c r="CPG8" s="29">
        <v>900.798</v>
      </c>
      <c r="CPH8" s="29"/>
      <c r="CPI8" s="29"/>
      <c r="CPJ8" s="29"/>
      <c r="CPK8" s="29">
        <v>578.66999999999996</v>
      </c>
      <c r="CPL8" s="29"/>
      <c r="CPM8" s="29"/>
      <c r="CPN8" s="29"/>
      <c r="CPO8" s="29"/>
      <c r="CPP8" s="29">
        <v>352.53359999999998</v>
      </c>
      <c r="CPQ8" s="29"/>
      <c r="CPR8" s="29"/>
      <c r="CPS8" s="29"/>
      <c r="CPT8" s="29">
        <v>458.23250000000002</v>
      </c>
      <c r="CPU8" s="29"/>
      <c r="CPV8" s="29">
        <v>1020.4622999999999</v>
      </c>
      <c r="CPW8" s="29"/>
      <c r="CPX8" s="29"/>
      <c r="CPY8" s="29">
        <v>1258.8666999999998</v>
      </c>
      <c r="CPZ8" s="29"/>
      <c r="CQA8" s="29"/>
      <c r="CQB8" s="29"/>
      <c r="CQC8" s="29"/>
      <c r="CQD8" s="29"/>
      <c r="CQE8" s="29">
        <v>2706.35</v>
      </c>
      <c r="CQF8" s="29"/>
      <c r="CQG8" s="29"/>
      <c r="CQH8" s="29"/>
      <c r="CQI8" s="29"/>
      <c r="CQJ8" s="29"/>
      <c r="CQK8" s="29"/>
      <c r="CQL8" s="29">
        <v>1532.7349999999999</v>
      </c>
      <c r="CQM8" s="29">
        <v>1282.4657999999999</v>
      </c>
      <c r="CQN8" s="29"/>
      <c r="CQO8" s="29"/>
      <c r="CQP8" s="29"/>
      <c r="CQQ8" s="29"/>
      <c r="CQR8" s="29"/>
      <c r="CQS8" s="29">
        <v>706.53</v>
      </c>
      <c r="CQT8" s="29"/>
      <c r="CQU8" s="29"/>
      <c r="CQV8" s="29"/>
      <c r="CQW8" s="29"/>
      <c r="CQX8" s="29"/>
      <c r="CQY8" s="29"/>
      <c r="CQZ8" s="29"/>
      <c r="CRA8" s="29"/>
      <c r="CRB8" s="29">
        <v>2169.84</v>
      </c>
      <c r="CRC8" s="29"/>
      <c r="CRD8" s="29"/>
      <c r="CRE8" s="29"/>
      <c r="CRF8" s="29"/>
      <c r="CRG8" s="29"/>
      <c r="CRH8" s="29"/>
      <c r="CRI8" s="29"/>
      <c r="CRJ8" s="29"/>
      <c r="CRK8" s="29"/>
      <c r="CRL8" s="29"/>
      <c r="CRM8" s="29">
        <v>544.43719999999996</v>
      </c>
      <c r="CRN8" s="29">
        <v>501.33599999999996</v>
      </c>
      <c r="CRO8" s="29"/>
      <c r="CRP8" s="29"/>
      <c r="CRQ8" s="29"/>
      <c r="CRR8" s="29"/>
      <c r="CRS8" s="29"/>
      <c r="CRT8" s="29"/>
      <c r="CRU8" s="29">
        <v>2177.2031999999999</v>
      </c>
      <c r="CRV8" s="29"/>
      <c r="CRW8" s="29"/>
      <c r="CRX8" s="29">
        <v>493.19140000000004</v>
      </c>
      <c r="CRY8" s="29"/>
      <c r="CRZ8" s="29"/>
      <c r="CSA8" s="29"/>
      <c r="CSB8" s="29"/>
      <c r="CSC8" s="29">
        <v>795.57780000000002</v>
      </c>
      <c r="CSD8" s="29"/>
      <c r="CSE8" s="29"/>
      <c r="CSF8" s="29"/>
      <c r="CSG8" s="29"/>
      <c r="CSH8" s="29"/>
      <c r="CSI8" s="29"/>
      <c r="CSJ8" s="29">
        <v>549.98520000000008</v>
      </c>
      <c r="CSK8" s="29">
        <v>984.32800000000009</v>
      </c>
      <c r="CSL8" s="29">
        <v>670.98119999999994</v>
      </c>
      <c r="CSM8" s="29"/>
      <c r="CSN8" s="29"/>
      <c r="CSO8" s="29">
        <v>984.0933</v>
      </c>
      <c r="CSP8" s="29"/>
      <c r="CSQ8" s="29"/>
      <c r="CSR8" s="29">
        <v>441.63600000000002</v>
      </c>
      <c r="CSS8" s="29">
        <v>690.74099999999999</v>
      </c>
      <c r="CST8" s="29"/>
      <c r="CSU8" s="29"/>
      <c r="CSV8" s="29"/>
      <c r="CSW8" s="29">
        <v>545.75819999999999</v>
      </c>
      <c r="CSX8" s="29"/>
      <c r="CSY8" s="29"/>
      <c r="CSZ8" s="29"/>
      <c r="CTA8" s="29"/>
      <c r="CTB8" s="29"/>
      <c r="CTC8" s="29"/>
      <c r="CTD8" s="29"/>
      <c r="CTE8" s="29"/>
      <c r="CTF8" s="29"/>
      <c r="CTG8" s="29">
        <v>731.56560000000002</v>
      </c>
      <c r="CTH8" s="29"/>
      <c r="CTI8" s="29"/>
      <c r="CTJ8" s="29">
        <v>2057.9319</v>
      </c>
      <c r="CTK8" s="29"/>
      <c r="CTL8" s="29">
        <v>681.63900000000001</v>
      </c>
      <c r="CTM8" s="29"/>
      <c r="CTN8" s="29"/>
      <c r="CTO8" s="29">
        <v>972.01670000000001</v>
      </c>
      <c r="CTP8" s="29"/>
      <c r="CTQ8" s="29"/>
      <c r="CTR8" s="29"/>
      <c r="CTS8" s="29"/>
      <c r="CTT8" s="29"/>
      <c r="CTU8" s="29"/>
      <c r="CTV8" s="29"/>
      <c r="CTW8" s="29"/>
      <c r="CTX8" s="29"/>
      <c r="CTY8" s="29"/>
      <c r="CTZ8" s="29"/>
      <c r="CUA8" s="29"/>
      <c r="CUB8" s="29"/>
      <c r="CUC8" s="29">
        <v>619.13599999999997</v>
      </c>
      <c r="CUD8" s="29">
        <v>994.34819999999991</v>
      </c>
      <c r="CUE8" s="29"/>
      <c r="CUF8" s="29">
        <v>988.07800000000009</v>
      </c>
      <c r="CUG8" s="29">
        <v>740.43899999999996</v>
      </c>
      <c r="CUH8" s="29"/>
      <c r="CUI8" s="29"/>
      <c r="CUJ8" s="29"/>
      <c r="CUK8" s="29"/>
      <c r="CUL8" s="29"/>
      <c r="CUM8" s="29"/>
      <c r="CUN8" s="29">
        <v>606.04300000000001</v>
      </c>
      <c r="CUO8" s="29"/>
      <c r="CUP8" s="29"/>
      <c r="CUQ8" s="29">
        <v>695.60910000000001</v>
      </c>
      <c r="CUR8" s="29"/>
      <c r="CUS8" s="29"/>
      <c r="CUT8" s="29"/>
      <c r="CUU8" s="29"/>
      <c r="CUV8" s="29"/>
      <c r="CUW8" s="29"/>
      <c r="CUX8" s="29"/>
      <c r="CUY8" s="29"/>
      <c r="CUZ8" s="29">
        <v>2158.0581999999999</v>
      </c>
      <c r="CVA8" s="29"/>
      <c r="CVB8" s="29"/>
      <c r="CVC8" s="29"/>
      <c r="CVD8" s="29"/>
      <c r="CVE8" s="29"/>
      <c r="CVF8" s="29"/>
      <c r="CVG8" s="29"/>
      <c r="CVH8" s="29">
        <v>3448.3253999999997</v>
      </c>
      <c r="CVI8" s="29"/>
      <c r="CVJ8" s="29"/>
      <c r="CVK8" s="29">
        <v>689.16099999999994</v>
      </c>
      <c r="CVL8" s="29"/>
      <c r="CVM8" s="29"/>
      <c r="CVN8" s="29">
        <v>1324.0916</v>
      </c>
      <c r="CVO8" s="29"/>
      <c r="CVP8" s="29"/>
      <c r="CVQ8" s="29"/>
      <c r="CVR8" s="29"/>
      <c r="CVS8" s="29"/>
      <c r="CVT8" s="29"/>
      <c r="CVU8" s="29"/>
      <c r="CVV8" s="29"/>
      <c r="CVW8" s="29"/>
      <c r="CVX8" s="29"/>
      <c r="CVY8" s="29"/>
      <c r="CVZ8" s="29"/>
      <c r="CWA8" s="29"/>
      <c r="CWB8" s="29"/>
      <c r="CWC8" s="29"/>
      <c r="CWD8" s="29"/>
      <c r="CWE8" s="29"/>
      <c r="CWF8" s="29"/>
      <c r="CWG8" s="29">
        <v>751.10249999999996</v>
      </c>
      <c r="CWH8" s="29"/>
      <c r="CWI8" s="29"/>
      <c r="CWJ8" s="29"/>
      <c r="CWK8" s="29"/>
      <c r="CWL8" s="29"/>
      <c r="CWM8" s="29"/>
      <c r="CWN8" s="29"/>
      <c r="CWO8" s="29"/>
      <c r="CWP8" s="29"/>
      <c r="CWQ8" s="29"/>
      <c r="CWR8" s="29"/>
      <c r="CWS8" s="29"/>
      <c r="CWT8" s="29"/>
      <c r="CWU8" s="29"/>
      <c r="CWV8" s="29"/>
      <c r="CWW8" s="29"/>
      <c r="CWX8" s="29"/>
      <c r="CWY8" s="29"/>
      <c r="CWZ8" s="29"/>
      <c r="CXA8" s="29"/>
      <c r="CXB8" s="29"/>
      <c r="CXC8" s="29"/>
      <c r="CXD8" s="29"/>
      <c r="CXE8" s="29">
        <v>757.28489999999999</v>
      </c>
      <c r="CXF8" s="29">
        <v>1589.0769</v>
      </c>
      <c r="CXG8" s="29"/>
      <c r="CXH8" s="29"/>
      <c r="CXI8" s="29"/>
      <c r="CXJ8" s="29">
        <v>949.15859999999998</v>
      </c>
      <c r="CXK8" s="29"/>
      <c r="CXL8" s="29"/>
      <c r="CXM8" s="29"/>
      <c r="CXN8" s="29">
        <v>1727.2465999999999</v>
      </c>
      <c r="CXO8" s="29"/>
      <c r="CXP8" s="29"/>
      <c r="CXQ8" s="29"/>
      <c r="CXR8" s="29"/>
      <c r="CXS8" s="29"/>
      <c r="CXT8" s="29"/>
      <c r="CXU8" s="29"/>
      <c r="CXV8" s="29"/>
      <c r="CXW8" s="29"/>
      <c r="CXX8" s="29"/>
      <c r="CXY8" s="29">
        <v>255.68339999999998</v>
      </c>
      <c r="CXZ8" s="29">
        <v>571.00139999999999</v>
      </c>
      <c r="CYA8" s="29"/>
      <c r="CYB8" s="29"/>
      <c r="CYC8" s="29"/>
      <c r="CYD8" s="29">
        <v>654.86959999999999</v>
      </c>
      <c r="CYE8" s="29"/>
      <c r="CYF8" s="29">
        <v>573.52319999999997</v>
      </c>
      <c r="CYG8" s="29"/>
      <c r="CYH8" s="29"/>
      <c r="CYI8" s="29"/>
      <c r="CYJ8" s="29"/>
      <c r="CYK8" s="29"/>
      <c r="CYL8" s="29"/>
      <c r="CYM8" s="29"/>
      <c r="CYN8" s="29">
        <v>1420.0727999999999</v>
      </c>
      <c r="CYO8" s="29"/>
      <c r="CYP8" s="29"/>
      <c r="CYQ8" s="29"/>
      <c r="CYR8" s="29"/>
      <c r="CYS8" s="29"/>
      <c r="CYT8" s="29">
        <v>665.72659999999996</v>
      </c>
      <c r="CYU8" s="29"/>
      <c r="CYV8" s="29"/>
      <c r="CYW8" s="29"/>
      <c r="CYX8" s="29">
        <v>2764.1977999999999</v>
      </c>
      <c r="CYY8" s="29"/>
      <c r="CYZ8" s="29"/>
      <c r="CZA8" s="29">
        <v>331.62990000000002</v>
      </c>
      <c r="CZB8" s="29"/>
      <c r="CZC8" s="29"/>
      <c r="CZD8" s="29"/>
      <c r="CZE8" s="29"/>
      <c r="CZF8" s="29">
        <v>342.28649999999999</v>
      </c>
      <c r="CZG8" s="29"/>
      <c r="CZH8" s="29"/>
      <c r="CZI8" s="29"/>
      <c r="CZJ8" s="29"/>
      <c r="CZK8" s="29"/>
      <c r="CZL8" s="29">
        <v>1043.6112000000001</v>
      </c>
      <c r="CZM8" s="29"/>
      <c r="CZN8" s="29"/>
      <c r="CZO8" s="29"/>
      <c r="CZP8" s="29"/>
      <c r="CZQ8" s="29"/>
      <c r="CZR8" s="29"/>
      <c r="CZS8" s="29"/>
      <c r="CZT8" s="29"/>
      <c r="CZU8" s="29">
        <v>702.99249999999995</v>
      </c>
      <c r="CZV8" s="29"/>
      <c r="CZW8" s="29"/>
      <c r="CZX8" s="29">
        <v>415.29509999999999</v>
      </c>
      <c r="CZY8" s="29"/>
      <c r="CZZ8" s="29"/>
      <c r="DAA8" s="29"/>
      <c r="DAB8" s="29"/>
      <c r="DAC8" s="29"/>
      <c r="DAD8" s="29"/>
      <c r="DAE8" s="29"/>
      <c r="DAF8" s="29"/>
      <c r="DAG8" s="29"/>
      <c r="DAH8" s="29"/>
      <c r="DAI8" s="29"/>
      <c r="DAJ8" s="29"/>
      <c r="DAK8" s="29"/>
      <c r="DAL8" s="29"/>
      <c r="DAM8" s="29">
        <v>821.51649999999995</v>
      </c>
      <c r="DAN8" s="29"/>
      <c r="DAO8" s="29"/>
      <c r="DAP8" s="29"/>
      <c r="DAQ8" s="29"/>
      <c r="DAR8" s="29"/>
      <c r="DAS8" s="29"/>
      <c r="DAT8" s="29">
        <v>506.26679999999999</v>
      </c>
      <c r="DAU8" s="29"/>
      <c r="DAV8" s="29"/>
      <c r="DAW8" s="29"/>
      <c r="DAX8" s="29">
        <v>1363.213</v>
      </c>
      <c r="DAY8" s="29"/>
      <c r="DAZ8" s="29"/>
      <c r="DBA8" s="29"/>
      <c r="DBB8" s="29"/>
      <c r="DBC8" s="29">
        <v>2092.8955999999998</v>
      </c>
      <c r="DBD8" s="29"/>
      <c r="DBE8" s="29"/>
      <c r="DBF8" s="29"/>
      <c r="DBG8" s="29"/>
      <c r="DBH8" s="29"/>
      <c r="DBI8" s="29">
        <v>1553.7753</v>
      </c>
      <c r="DBJ8" s="29"/>
      <c r="DBK8" s="29"/>
      <c r="DBL8" s="29"/>
      <c r="DBM8" s="29"/>
      <c r="DBN8" s="29"/>
      <c r="DBO8" s="29">
        <v>789.38639999999987</v>
      </c>
      <c r="DBP8" s="29"/>
      <c r="DBQ8" s="29"/>
      <c r="DBR8" s="29"/>
      <c r="DBS8" s="29">
        <v>442.29149999999998</v>
      </c>
      <c r="DBT8" s="29"/>
      <c r="DBU8" s="29"/>
      <c r="DBV8" s="29"/>
      <c r="DBW8" s="29">
        <v>1150.4594999999999</v>
      </c>
      <c r="DBX8" s="29"/>
      <c r="DBY8" s="29"/>
      <c r="DBZ8" s="29"/>
      <c r="DCA8" s="29"/>
      <c r="DCB8" s="29"/>
      <c r="DCC8" s="29">
        <v>500.78559999999999</v>
      </c>
      <c r="DCD8" s="29"/>
      <c r="DCE8" s="29"/>
      <c r="DCF8" s="29"/>
      <c r="DCG8" s="29"/>
      <c r="DCH8" s="29"/>
      <c r="DCI8" s="29">
        <v>1794.8064999999999</v>
      </c>
      <c r="DCJ8" s="29">
        <v>1546.0509</v>
      </c>
      <c r="DCK8" s="29"/>
      <c r="DCL8" s="29"/>
      <c r="DCM8" s="29"/>
      <c r="DCN8" s="29">
        <v>1760.7851999999998</v>
      </c>
      <c r="DCO8" s="29"/>
      <c r="DCP8" s="29"/>
      <c r="DCQ8" s="29">
        <v>997.45799999999997</v>
      </c>
      <c r="DCR8" s="29"/>
      <c r="DCS8" s="29"/>
      <c r="DCT8" s="29">
        <v>820.70119999999997</v>
      </c>
      <c r="DCU8" s="29"/>
      <c r="DCV8" s="29"/>
      <c r="DCW8" s="29"/>
      <c r="DCX8" s="29">
        <v>359.9255</v>
      </c>
      <c r="DCY8" s="29">
        <v>546.39359999999999</v>
      </c>
      <c r="DCZ8" s="29">
        <v>1078.4403000000002</v>
      </c>
      <c r="DDA8" s="29"/>
      <c r="DDB8" s="29"/>
      <c r="DDC8" s="29"/>
      <c r="DDD8" s="29"/>
      <c r="DDE8" s="29"/>
      <c r="DDF8" s="29"/>
      <c r="DDG8" s="29"/>
      <c r="DDH8" s="29"/>
      <c r="DDI8" s="29"/>
      <c r="DDJ8" s="29"/>
      <c r="DDK8" s="29"/>
      <c r="DDL8" s="29"/>
      <c r="DDM8" s="29"/>
      <c r="DDN8" s="29">
        <v>857.50909999999999</v>
      </c>
      <c r="DDO8" s="29"/>
      <c r="DDP8" s="29"/>
      <c r="DDQ8" s="29"/>
      <c r="DDR8" s="29"/>
      <c r="DDS8" s="29"/>
      <c r="DDT8" s="29">
        <v>1063.8176000000001</v>
      </c>
      <c r="DDU8" s="29"/>
      <c r="DDV8" s="29">
        <v>2208.1040000000003</v>
      </c>
      <c r="DDW8" s="29"/>
      <c r="DDX8" s="29">
        <v>969.06600000000003</v>
      </c>
      <c r="DDY8" s="29"/>
      <c r="DDZ8" s="29"/>
      <c r="DEA8" s="29"/>
      <c r="DEB8" s="29"/>
      <c r="DEC8" s="29"/>
      <c r="DED8" s="29"/>
      <c r="DEE8" s="29"/>
      <c r="DEF8" s="29">
        <v>561.51769999999999</v>
      </c>
      <c r="DEG8" s="29"/>
      <c r="DEH8" s="29">
        <v>2373.2271000000001</v>
      </c>
      <c r="DEI8" s="29"/>
      <c r="DEJ8" s="29"/>
      <c r="DEK8" s="29">
        <v>1105.2413999999999</v>
      </c>
      <c r="DEL8" s="29"/>
      <c r="DEM8" s="29"/>
      <c r="DEN8" s="29"/>
      <c r="DEO8" s="29"/>
      <c r="DEP8" s="29"/>
      <c r="DEQ8" s="29"/>
      <c r="DER8" s="29"/>
      <c r="DES8" s="29">
        <v>1768.7176000000002</v>
      </c>
      <c r="DET8" s="29"/>
      <c r="DEU8" s="29">
        <v>2615.2204999999999</v>
      </c>
      <c r="DEV8" s="29"/>
      <c r="DEW8" s="29">
        <v>461.9076</v>
      </c>
      <c r="DEX8" s="29"/>
      <c r="DEY8" s="29"/>
      <c r="DEZ8" s="29"/>
      <c r="DFA8" s="29"/>
      <c r="DFB8" s="29"/>
      <c r="DFC8" s="29">
        <v>905.85899999999992</v>
      </c>
      <c r="DFD8" s="29">
        <v>1345.1768</v>
      </c>
      <c r="DFE8" s="29">
        <v>566.47340000000008</v>
      </c>
      <c r="DFF8" s="29"/>
      <c r="DFG8" s="29"/>
      <c r="DFH8" s="29"/>
      <c r="DFI8" s="29"/>
      <c r="DFJ8" s="29"/>
      <c r="DFK8" s="29"/>
      <c r="DFL8" s="29">
        <v>304.995</v>
      </c>
      <c r="DFM8" s="29"/>
      <c r="DFN8" s="29"/>
      <c r="DFO8" s="29"/>
      <c r="DFP8" s="29">
        <v>2468.6644000000001</v>
      </c>
      <c r="DFQ8" s="29"/>
      <c r="DFR8" s="29"/>
      <c r="DFS8" s="29"/>
      <c r="DFT8" s="29"/>
      <c r="DFU8" s="29"/>
      <c r="DFV8" s="29"/>
      <c r="DFW8" s="29">
        <v>695.28599999999994</v>
      </c>
      <c r="DFX8" s="29"/>
      <c r="DFY8" s="29"/>
      <c r="DFZ8" s="29">
        <v>587.28749999999991</v>
      </c>
      <c r="DGA8" s="29"/>
      <c r="DGB8" s="29"/>
      <c r="DGC8" s="29"/>
      <c r="DGD8" s="29"/>
      <c r="DGE8" s="29"/>
      <c r="DGF8" s="29"/>
      <c r="DGG8" s="29"/>
      <c r="DGH8" s="29"/>
      <c r="DGI8" s="29"/>
      <c r="DGJ8" s="29"/>
      <c r="DGK8" s="29"/>
      <c r="DGL8" s="29">
        <v>1483.1495</v>
      </c>
      <c r="DGM8" s="29"/>
      <c r="DGN8" s="29"/>
      <c r="DGO8" s="29"/>
      <c r="DGP8" s="29"/>
      <c r="DGQ8" s="29"/>
      <c r="DGR8" s="29"/>
      <c r="DGS8" s="29">
        <v>654.90879999999993</v>
      </c>
      <c r="DGT8" s="29"/>
      <c r="DGU8" s="29"/>
      <c r="DGV8" s="29"/>
      <c r="DGW8" s="29"/>
      <c r="DGX8" s="29"/>
      <c r="DGY8" s="29">
        <v>461.5215</v>
      </c>
      <c r="DGZ8" s="29"/>
      <c r="DHA8" s="29"/>
      <c r="DHB8" s="29"/>
      <c r="DHC8" s="29"/>
      <c r="DHD8" s="29"/>
      <c r="DHE8" s="29"/>
      <c r="DHF8" s="29"/>
      <c r="DHG8" s="29"/>
      <c r="DHH8" s="29"/>
      <c r="DHI8" s="29"/>
      <c r="DHJ8" s="29">
        <v>356.50800000000004</v>
      </c>
      <c r="DHK8" s="29"/>
      <c r="DHL8" s="29">
        <v>1071.1806999999999</v>
      </c>
      <c r="DHM8" s="29"/>
      <c r="DHN8" s="29">
        <v>1164.1476</v>
      </c>
      <c r="DHO8" s="29"/>
      <c r="DHP8" s="29">
        <v>913.7808</v>
      </c>
      <c r="DHQ8" s="29"/>
      <c r="DHR8" s="29"/>
      <c r="DHS8" s="29"/>
      <c r="DHT8" s="29"/>
      <c r="DHU8" s="29">
        <v>801.17280000000005</v>
      </c>
      <c r="DHV8" s="29">
        <v>770.74199999999996</v>
      </c>
      <c r="DHW8" s="29"/>
      <c r="DHX8" s="29"/>
      <c r="DHY8" s="29"/>
      <c r="DHZ8" s="29"/>
      <c r="DIA8" s="29"/>
      <c r="DIB8" s="29"/>
      <c r="DIC8" s="29"/>
      <c r="DID8" s="29"/>
      <c r="DIE8" s="29"/>
      <c r="DIF8" s="29"/>
      <c r="DIG8" s="29"/>
      <c r="DIH8" s="29"/>
      <c r="DII8" s="29"/>
      <c r="DIJ8" s="29">
        <v>1666.7571000000003</v>
      </c>
      <c r="DIK8" s="29"/>
      <c r="DIL8" s="29"/>
      <c r="DIM8" s="29"/>
      <c r="DIN8" s="29"/>
      <c r="DIO8" s="29"/>
      <c r="DIP8" s="29"/>
      <c r="DIQ8" s="29"/>
      <c r="DIR8" s="29"/>
      <c r="DIS8" s="29"/>
      <c r="DIT8" s="29"/>
      <c r="DIU8" s="29"/>
      <c r="DIV8" s="29"/>
      <c r="DIW8" s="29"/>
      <c r="DIX8" s="29"/>
      <c r="DIY8" s="29"/>
      <c r="DIZ8" s="29"/>
      <c r="DJA8" s="29">
        <v>1169.6466</v>
      </c>
      <c r="DJB8" s="29"/>
      <c r="DJC8" s="29"/>
      <c r="DJD8" s="29"/>
      <c r="DJE8" s="29"/>
      <c r="DJF8" s="29"/>
      <c r="DJG8" s="29">
        <v>1052.6332</v>
      </c>
      <c r="DJH8" s="29"/>
      <c r="DJI8" s="29"/>
      <c r="DJJ8" s="29"/>
      <c r="DJK8" s="29"/>
      <c r="DJL8" s="29">
        <v>343.58700000000005</v>
      </c>
      <c r="DJM8" s="29"/>
      <c r="DJN8" s="29"/>
      <c r="DJO8" s="29"/>
      <c r="DJP8" s="29"/>
      <c r="DJQ8" s="29"/>
      <c r="DJR8" s="29"/>
      <c r="DJS8" s="29"/>
      <c r="DJT8" s="29"/>
      <c r="DJU8" s="29"/>
      <c r="DJV8" s="29"/>
      <c r="DJW8" s="29"/>
      <c r="DJX8" s="29"/>
      <c r="DJY8" s="29"/>
      <c r="DJZ8" s="29">
        <v>1312.8904</v>
      </c>
      <c r="DKA8" s="29">
        <v>530.42719999999997</v>
      </c>
      <c r="DKB8" s="29">
        <v>1711.4056</v>
      </c>
      <c r="DKC8" s="29"/>
      <c r="DKD8" s="29"/>
      <c r="DKE8" s="29"/>
      <c r="DKF8" s="29"/>
      <c r="DKG8" s="29"/>
      <c r="DKH8" s="29"/>
      <c r="DKI8" s="29"/>
      <c r="DKJ8" s="29">
        <v>1033.4911</v>
      </c>
      <c r="DKK8" s="29"/>
      <c r="DKL8" s="29"/>
      <c r="DKM8" s="29"/>
      <c r="DKN8" s="29"/>
      <c r="DKO8" s="29"/>
      <c r="DKP8" s="29"/>
      <c r="DKQ8" s="29"/>
      <c r="DKR8" s="29"/>
      <c r="DKS8" s="29"/>
      <c r="DKT8" s="29"/>
      <c r="DKU8" s="29"/>
      <c r="DKV8" s="29"/>
      <c r="DKW8" s="29">
        <v>1015.7000999999999</v>
      </c>
      <c r="DKX8" s="29"/>
      <c r="DKY8" s="29"/>
      <c r="DKZ8" s="29"/>
      <c r="DLA8" s="29"/>
      <c r="DLB8" s="29"/>
      <c r="DLC8" s="29"/>
      <c r="DLD8" s="29"/>
      <c r="DLE8" s="29">
        <v>483.18449999999996</v>
      </c>
      <c r="DLF8" s="29">
        <v>657.79570000000001</v>
      </c>
      <c r="DLG8" s="29"/>
      <c r="DLH8" s="29"/>
      <c r="DLI8" s="29"/>
      <c r="DLJ8" s="29"/>
      <c r="DLK8" s="29"/>
      <c r="DLL8" s="29"/>
      <c r="DLM8" s="29"/>
      <c r="DLN8" s="29"/>
      <c r="DLO8" s="29"/>
      <c r="DLP8" s="29"/>
      <c r="DLQ8" s="29"/>
      <c r="DLR8" s="29"/>
      <c r="DLS8" s="29"/>
      <c r="DLT8" s="29"/>
      <c r="DLU8" s="29"/>
      <c r="DLV8" s="29"/>
      <c r="DLW8" s="29"/>
      <c r="DLX8" s="29"/>
      <c r="DLY8" s="29"/>
      <c r="DLZ8" s="29">
        <v>1508.8442999999997</v>
      </c>
      <c r="DMA8" s="29"/>
      <c r="DMB8" s="29"/>
      <c r="DMC8" s="29"/>
      <c r="DMD8" s="29"/>
      <c r="DME8" s="29"/>
      <c r="DMF8" s="29"/>
      <c r="DMG8" s="29"/>
      <c r="DMH8" s="29"/>
      <c r="DMI8" s="29"/>
      <c r="DMJ8" s="29"/>
      <c r="DMK8" s="29"/>
      <c r="DML8" s="29">
        <v>986.83720000000005</v>
      </c>
      <c r="DMM8" s="29"/>
      <c r="DMN8" s="29"/>
      <c r="DMO8" s="29">
        <v>743.68</v>
      </c>
      <c r="DMP8" s="29"/>
      <c r="DMQ8" s="29"/>
      <c r="DMR8" s="29">
        <v>1000.0377999999999</v>
      </c>
      <c r="DMS8" s="29"/>
      <c r="DMT8" s="29"/>
      <c r="DMU8" s="29"/>
      <c r="DMV8" s="29"/>
      <c r="DMW8" s="29"/>
      <c r="DMX8" s="29"/>
      <c r="DMY8" s="29"/>
      <c r="DMZ8" s="29">
        <v>835.375</v>
      </c>
      <c r="DNA8" s="29"/>
      <c r="DNB8" s="29"/>
      <c r="DNC8" s="29"/>
      <c r="DND8" s="29"/>
      <c r="DNE8" s="29"/>
      <c r="DNF8" s="29">
        <v>459.04380000000003</v>
      </c>
      <c r="DNG8" s="29"/>
      <c r="DNH8" s="29"/>
      <c r="DNI8" s="29"/>
      <c r="DNJ8" s="29"/>
      <c r="DNK8" s="29"/>
      <c r="DNL8" s="29"/>
      <c r="DNM8" s="29">
        <v>436.95300000000003</v>
      </c>
      <c r="DNN8" s="29"/>
      <c r="DNO8" s="29"/>
      <c r="DNP8" s="29"/>
      <c r="DNQ8" s="29"/>
      <c r="DNR8" s="29"/>
      <c r="DNS8" s="29"/>
      <c r="DNT8" s="29"/>
      <c r="DNU8" s="29"/>
      <c r="DNV8" s="29"/>
      <c r="DNW8" s="29"/>
      <c r="DNX8" s="29"/>
      <c r="DNY8" s="29"/>
      <c r="DNZ8" s="29"/>
      <c r="DOA8" s="29"/>
      <c r="DOB8" s="29"/>
      <c r="DOC8" s="29"/>
      <c r="DOD8" s="29"/>
      <c r="DOE8" s="29">
        <v>927.9072000000001</v>
      </c>
      <c r="DOF8" s="29"/>
      <c r="DOG8" s="29"/>
      <c r="DOH8" s="29">
        <v>2094.8256000000001</v>
      </c>
      <c r="DOI8" s="29"/>
      <c r="DOJ8" s="29">
        <v>868.90440000000001</v>
      </c>
      <c r="DOK8" s="29">
        <v>1987.5684000000001</v>
      </c>
      <c r="DOL8" s="29"/>
      <c r="DOM8" s="29"/>
      <c r="DON8" s="29"/>
      <c r="DOO8" s="29"/>
      <c r="DOP8" s="29"/>
      <c r="DOQ8" s="29"/>
      <c r="DOR8" s="29"/>
      <c r="DOS8" s="29">
        <v>1809.0856000000001</v>
      </c>
      <c r="DOT8" s="29"/>
      <c r="DOU8" s="29">
        <v>1092.7548000000002</v>
      </c>
      <c r="DOV8" s="29"/>
      <c r="DOW8" s="29"/>
      <c r="DOX8" s="29"/>
      <c r="DOY8" s="29"/>
      <c r="DOZ8" s="29"/>
      <c r="DPA8" s="29"/>
      <c r="DPB8" s="29"/>
      <c r="DPC8" s="29"/>
      <c r="DPD8" s="29"/>
      <c r="DPE8" s="29">
        <v>2974.18</v>
      </c>
      <c r="DPF8" s="29"/>
      <c r="DPG8" s="29"/>
      <c r="DPH8" s="29"/>
      <c r="DPI8" s="29"/>
      <c r="DPJ8" s="29"/>
      <c r="DPK8" s="29"/>
      <c r="DPL8" s="29"/>
      <c r="DPM8" s="29"/>
      <c r="DPN8" s="29">
        <v>739.52760000000001</v>
      </c>
      <c r="DPO8" s="29"/>
      <c r="DPP8" s="29">
        <v>1346.325</v>
      </c>
      <c r="DPQ8" s="29"/>
      <c r="DPR8" s="29">
        <v>324.65999999999997</v>
      </c>
      <c r="DPS8" s="29"/>
      <c r="DPT8" s="29"/>
      <c r="DPU8" s="29"/>
      <c r="DPV8" s="29"/>
      <c r="DPW8" s="29"/>
      <c r="DPX8" s="29"/>
      <c r="DPY8" s="29">
        <v>2170.6588000000002</v>
      </c>
      <c r="DPZ8" s="29"/>
      <c r="DQA8" s="29"/>
      <c r="DQB8" s="29"/>
      <c r="DQC8" s="29"/>
      <c r="DQD8" s="29"/>
      <c r="DQE8" s="29"/>
      <c r="DQF8" s="29"/>
      <c r="DQG8" s="29"/>
      <c r="DQH8" s="29"/>
      <c r="DQI8" s="29">
        <v>395.97</v>
      </c>
      <c r="DQJ8" s="29">
        <v>2741.13</v>
      </c>
      <c r="DQK8" s="29"/>
      <c r="DQL8" s="29"/>
      <c r="DQM8" s="29"/>
      <c r="DQN8" s="29">
        <v>870.87450000000001</v>
      </c>
      <c r="DQO8" s="29">
        <v>1019.3535000000001</v>
      </c>
      <c r="DQP8" s="29"/>
      <c r="DQQ8" s="29"/>
      <c r="DQR8" s="29">
        <v>521.22</v>
      </c>
      <c r="DQS8" s="29">
        <v>1128.6586000000002</v>
      </c>
      <c r="DQT8" s="29"/>
      <c r="DQU8" s="29"/>
      <c r="DQV8" s="29"/>
      <c r="DQW8" s="29"/>
      <c r="DQX8" s="29">
        <v>470.53620000000001</v>
      </c>
      <c r="DQY8" s="29">
        <v>3841.3031999999998</v>
      </c>
      <c r="DQZ8" s="29"/>
      <c r="DRA8" s="29"/>
      <c r="DRB8" s="29"/>
      <c r="DRC8" s="29"/>
      <c r="DRD8" s="29">
        <v>1501.1428999999998</v>
      </c>
      <c r="DRE8" s="29"/>
      <c r="DRF8" s="29"/>
      <c r="DRG8" s="29"/>
      <c r="DRH8" s="29"/>
      <c r="DRI8" s="29">
        <v>437.82240000000002</v>
      </c>
      <c r="DRJ8" s="29"/>
      <c r="DRK8" s="29"/>
      <c r="DRL8" s="29"/>
      <c r="DRM8" s="29"/>
      <c r="DRN8" s="29">
        <v>524.89940000000001</v>
      </c>
      <c r="DRO8" s="29"/>
      <c r="DRP8" s="29"/>
      <c r="DRQ8" s="29">
        <v>3019.4808000000003</v>
      </c>
      <c r="DRR8" s="29">
        <v>768.03440000000001</v>
      </c>
      <c r="DRS8" s="29"/>
      <c r="DRT8" s="29"/>
      <c r="DRU8" s="29"/>
      <c r="DRV8" s="29">
        <v>788.28660000000002</v>
      </c>
      <c r="DRW8" s="29">
        <v>707.34230000000002</v>
      </c>
      <c r="DRX8" s="29">
        <v>2838.1320000000001</v>
      </c>
      <c r="DRY8" s="29"/>
      <c r="DRZ8" s="29"/>
      <c r="DSA8" s="29"/>
      <c r="DSB8" s="29"/>
      <c r="DSC8" s="29"/>
      <c r="DSD8" s="29">
        <v>733.60419999999999</v>
      </c>
      <c r="DSE8" s="29">
        <v>379.80800000000005</v>
      </c>
      <c r="DSF8" s="29"/>
      <c r="DSG8" s="29"/>
      <c r="DSH8" s="29"/>
      <c r="DSI8" s="29"/>
      <c r="DSJ8" s="29">
        <v>1645.4102</v>
      </c>
      <c r="DSK8" s="29"/>
      <c r="DSL8" s="29"/>
      <c r="DSM8" s="29"/>
      <c r="DSN8" s="29">
        <v>507.56899999999996</v>
      </c>
      <c r="DSO8" s="29"/>
      <c r="DSP8" s="29">
        <v>2306.9515000000001</v>
      </c>
      <c r="DSQ8" s="29">
        <v>2477.4363999999996</v>
      </c>
      <c r="DSR8" s="29"/>
      <c r="DSS8" s="29"/>
      <c r="DST8" s="29"/>
      <c r="DSU8" s="29"/>
      <c r="DSV8" s="29"/>
      <c r="DSW8" s="29"/>
      <c r="DSX8" s="29"/>
      <c r="DSY8" s="29"/>
      <c r="DSZ8" s="29"/>
      <c r="DTA8" s="29"/>
      <c r="DTB8" s="29"/>
      <c r="DTC8" s="29"/>
      <c r="DTD8" s="29">
        <v>1714.6528000000001</v>
      </c>
      <c r="DTE8" s="29">
        <v>466.40019999999998</v>
      </c>
      <c r="DTF8" s="29"/>
      <c r="DTG8" s="29"/>
      <c r="DTH8" s="29"/>
      <c r="DTI8" s="29"/>
      <c r="DTJ8" s="29"/>
      <c r="DTK8" s="29"/>
      <c r="DTL8" s="29"/>
      <c r="DTM8" s="29"/>
      <c r="DTN8" s="29"/>
      <c r="DTO8" s="29"/>
      <c r="DTP8" s="29"/>
      <c r="DTQ8" s="29"/>
      <c r="DTR8" s="29"/>
      <c r="DTS8" s="29"/>
      <c r="DTT8" s="29"/>
      <c r="DTU8" s="29">
        <v>1671.6959999999999</v>
      </c>
      <c r="DTV8" s="29">
        <v>1314.0975000000001</v>
      </c>
      <c r="DTW8" s="29">
        <v>790.76199999999994</v>
      </c>
      <c r="DTX8" s="29">
        <v>451.67450000000002</v>
      </c>
      <c r="DTY8" s="29"/>
      <c r="DTZ8" s="29">
        <v>582.52599999999995</v>
      </c>
      <c r="DUA8" s="29"/>
      <c r="DUB8" s="29">
        <v>1194.7979999999998</v>
      </c>
      <c r="DUC8" s="29"/>
      <c r="DUD8" s="29"/>
      <c r="DUE8" s="29">
        <v>753.62490000000003</v>
      </c>
      <c r="DUF8" s="29">
        <v>556.03939999999989</v>
      </c>
      <c r="DUG8" s="29"/>
      <c r="DUH8" s="29">
        <v>1195.8786</v>
      </c>
      <c r="DUI8" s="29"/>
      <c r="DUJ8" s="29"/>
      <c r="DUK8" s="29"/>
      <c r="DUL8" s="29"/>
      <c r="DUM8" s="29"/>
      <c r="DUN8" s="29"/>
      <c r="DUO8" s="29"/>
      <c r="DUP8" s="29"/>
      <c r="DUQ8" s="29"/>
      <c r="DUR8" s="29">
        <v>575.55960000000005</v>
      </c>
      <c r="DUS8" s="29"/>
      <c r="DUT8" s="29"/>
      <c r="DUU8" s="29"/>
      <c r="DUV8" s="29"/>
      <c r="DUW8" s="29"/>
      <c r="DUX8" s="29"/>
      <c r="DUY8" s="29">
        <v>535.05759999999998</v>
      </c>
      <c r="DUZ8" s="29"/>
      <c r="DVA8" s="29"/>
      <c r="DVB8" s="29"/>
      <c r="DVC8" s="29"/>
      <c r="DVD8" s="29"/>
      <c r="DVE8" s="29"/>
      <c r="DVF8" s="29"/>
      <c r="DVG8" s="29"/>
      <c r="DVH8" s="29"/>
      <c r="DVI8" s="29"/>
      <c r="DVJ8" s="29"/>
      <c r="DVK8" s="29">
        <v>2574.2845000000002</v>
      </c>
      <c r="DVL8" s="29"/>
      <c r="DVM8" s="29"/>
      <c r="DVN8" s="29"/>
      <c r="DVO8" s="29"/>
      <c r="DVP8" s="29"/>
      <c r="DVQ8" s="29"/>
      <c r="DVR8" s="29"/>
      <c r="DVS8" s="29"/>
      <c r="DVT8" s="29"/>
      <c r="DVU8" s="29"/>
      <c r="DVV8" s="29"/>
      <c r="DVW8" s="29"/>
      <c r="DVX8" s="29"/>
      <c r="DVY8" s="29"/>
      <c r="DVZ8" s="29"/>
      <c r="DWA8" s="29"/>
      <c r="DWB8" s="29"/>
      <c r="DWC8" s="29"/>
      <c r="DWD8" s="29"/>
      <c r="DWE8" s="29"/>
      <c r="DWF8" s="29"/>
      <c r="DWG8" s="29"/>
      <c r="DWH8" s="29"/>
      <c r="DWI8" s="29"/>
      <c r="DWJ8" s="29"/>
      <c r="DWK8" s="29"/>
      <c r="DWL8" s="29"/>
      <c r="DWM8" s="29"/>
      <c r="DWN8" s="29"/>
      <c r="DWO8" s="29"/>
      <c r="DWP8" s="29"/>
      <c r="DWQ8" s="29"/>
      <c r="DWR8" s="29">
        <v>892.36399999999992</v>
      </c>
      <c r="DWS8" s="29"/>
      <c r="DWT8" s="29"/>
      <c r="DWU8" s="29"/>
      <c r="DWV8" s="29"/>
      <c r="DWW8" s="29"/>
      <c r="DWX8" s="29"/>
      <c r="DWY8" s="29"/>
      <c r="DWZ8" s="29"/>
      <c r="DXA8" s="29"/>
      <c r="DXB8" s="29"/>
      <c r="DXC8" s="29"/>
      <c r="DXD8" s="29"/>
      <c r="DXE8" s="29">
        <v>992.47829999999999</v>
      </c>
      <c r="DXF8" s="29"/>
      <c r="DXG8" s="29"/>
      <c r="DXH8" s="29">
        <v>864.77739999999994</v>
      </c>
      <c r="DXI8" s="29">
        <v>863.83180000000004</v>
      </c>
      <c r="DXJ8" s="29">
        <v>2032.7800999999999</v>
      </c>
      <c r="DXK8" s="29"/>
      <c r="DXL8" s="29"/>
      <c r="DXM8" s="29">
        <v>529.6706999999999</v>
      </c>
      <c r="DXN8" s="29"/>
      <c r="DXO8" s="29"/>
      <c r="DXP8" s="29"/>
      <c r="DXQ8" s="29">
        <v>808.69</v>
      </c>
      <c r="DXR8" s="29">
        <v>778.79880000000003</v>
      </c>
      <c r="DXS8" s="29"/>
      <c r="DXT8" s="29"/>
      <c r="DXU8" s="29">
        <v>2149.0299999999997</v>
      </c>
      <c r="DXV8" s="29"/>
      <c r="DXW8" s="29"/>
      <c r="DXX8" s="29"/>
      <c r="DXY8" s="29"/>
      <c r="DXZ8" s="29"/>
      <c r="DYA8" s="29"/>
      <c r="DYB8" s="29"/>
      <c r="DYC8" s="29"/>
      <c r="DYD8" s="29">
        <v>1823.5008</v>
      </c>
      <c r="DYE8" s="29"/>
      <c r="DYF8" s="29"/>
      <c r="DYG8" s="29">
        <v>1190.826</v>
      </c>
      <c r="DYH8" s="29"/>
      <c r="DYI8" s="29"/>
      <c r="DYJ8" s="29"/>
      <c r="DYK8" s="29"/>
      <c r="DYL8" s="29"/>
      <c r="DYM8" s="29"/>
      <c r="DYN8" s="29"/>
      <c r="DYO8" s="29"/>
      <c r="DYP8" s="29">
        <v>2040.6022</v>
      </c>
      <c r="DYQ8" s="29">
        <v>1859.826</v>
      </c>
      <c r="DYR8" s="29"/>
      <c r="DYS8" s="29"/>
      <c r="DYT8" s="29"/>
      <c r="DYU8" s="29"/>
      <c r="DYV8" s="29"/>
      <c r="DYW8" s="29"/>
      <c r="DYX8" s="29"/>
      <c r="DYY8" s="29"/>
      <c r="DYZ8" s="29"/>
      <c r="DZA8" s="29">
        <v>535.49369999999999</v>
      </c>
      <c r="DZB8" s="29"/>
      <c r="DZC8" s="29">
        <v>1527.6803999999997</v>
      </c>
      <c r="DZD8" s="29"/>
      <c r="DZE8" s="29"/>
      <c r="DZF8" s="29"/>
      <c r="DZG8" s="29"/>
      <c r="DZH8" s="29"/>
      <c r="DZI8" s="29">
        <v>504.21910000000003</v>
      </c>
      <c r="DZJ8" s="29"/>
      <c r="DZK8" s="29">
        <v>1067.9176</v>
      </c>
      <c r="DZL8" s="29"/>
      <c r="DZM8" s="29"/>
      <c r="DZN8" s="29"/>
      <c r="DZO8" s="29"/>
      <c r="DZP8" s="29"/>
      <c r="DZQ8" s="29"/>
      <c r="DZR8" s="29"/>
      <c r="DZS8" s="29"/>
      <c r="DZT8" s="29">
        <v>719.10680000000002</v>
      </c>
      <c r="DZU8" s="29"/>
      <c r="DZV8" s="29">
        <v>456.43</v>
      </c>
      <c r="DZW8" s="29"/>
      <c r="DZX8" s="29"/>
      <c r="DZY8" s="29"/>
      <c r="DZZ8" s="29">
        <v>1330.6534999999999</v>
      </c>
      <c r="EAA8" s="29">
        <v>1191.7509</v>
      </c>
      <c r="EAB8" s="29"/>
      <c r="EAC8" s="29"/>
      <c r="EAD8" s="29">
        <v>1003.835</v>
      </c>
      <c r="EAE8" s="29"/>
      <c r="EAF8" s="29"/>
      <c r="EAG8" s="29"/>
      <c r="EAH8" s="29"/>
      <c r="EAI8" s="29">
        <v>1013.4788000000001</v>
      </c>
      <c r="EAJ8" s="29"/>
      <c r="EAK8" s="29"/>
      <c r="EAL8" s="29"/>
      <c r="EAM8" s="29"/>
      <c r="EAN8" s="29"/>
      <c r="EAO8" s="29"/>
      <c r="EAP8" s="29"/>
      <c r="EAQ8" s="29">
        <v>769.22339999999997</v>
      </c>
      <c r="EAR8" s="29">
        <v>1347.663</v>
      </c>
      <c r="EAS8" s="29"/>
      <c r="EAT8" s="29"/>
      <c r="EAU8" s="29"/>
      <c r="EAV8" s="29"/>
      <c r="EAW8" s="29"/>
      <c r="EAX8" s="29"/>
      <c r="EAY8" s="29"/>
      <c r="EAZ8" s="29"/>
      <c r="EBA8" s="29"/>
      <c r="EBB8" s="29"/>
      <c r="EBC8" s="29"/>
      <c r="EBD8" s="29"/>
      <c r="EBE8" s="29"/>
      <c r="EBF8" s="29"/>
      <c r="EBG8" s="29"/>
      <c r="EBH8" s="29">
        <v>2340.5016000000001</v>
      </c>
      <c r="EBI8" s="29"/>
      <c r="EBJ8" s="29"/>
      <c r="EBK8" s="29"/>
      <c r="EBL8" s="29"/>
      <c r="EBM8" s="29"/>
      <c r="EBN8" s="29">
        <v>988.25040000000013</v>
      </c>
      <c r="EBO8" s="29"/>
      <c r="EBP8" s="29"/>
      <c r="EBQ8" s="29">
        <v>592.28919999999994</v>
      </c>
      <c r="EBR8" s="29">
        <v>1701.1722</v>
      </c>
      <c r="EBS8" s="29">
        <v>2791.4484000000002</v>
      </c>
      <c r="EBT8" s="29"/>
      <c r="EBU8" s="29"/>
      <c r="EBV8" s="29"/>
      <c r="EBW8" s="29"/>
      <c r="EBX8" s="29"/>
      <c r="EBY8" s="29"/>
      <c r="EBZ8" s="29"/>
      <c r="ECA8" s="29">
        <v>1672.1072999999999</v>
      </c>
      <c r="ECB8" s="29">
        <v>3113.23</v>
      </c>
      <c r="ECC8" s="29"/>
      <c r="ECD8" s="29"/>
      <c r="ECE8" s="29"/>
      <c r="ECF8" s="29"/>
      <c r="ECG8" s="29"/>
      <c r="ECH8" s="29">
        <v>411.87090000000001</v>
      </c>
      <c r="ECI8" s="29"/>
      <c r="ECJ8" s="29"/>
      <c r="ECK8" s="29"/>
      <c r="ECL8" s="29"/>
      <c r="ECM8" s="29"/>
      <c r="ECN8" s="29"/>
      <c r="ECO8" s="29"/>
      <c r="ECP8" s="29"/>
      <c r="ECQ8" s="29"/>
      <c r="ECR8" s="29"/>
      <c r="ECS8" s="29"/>
      <c r="ECT8" s="29"/>
      <c r="ECU8" s="29"/>
      <c r="ECV8" s="29"/>
      <c r="ECW8" s="29"/>
      <c r="ECX8" s="29"/>
      <c r="ECY8" s="29">
        <v>538.75620000000004</v>
      </c>
      <c r="ECZ8" s="29">
        <v>800.99689999999998</v>
      </c>
      <c r="EDA8" s="29"/>
      <c r="EDB8" s="29">
        <v>1383.991</v>
      </c>
      <c r="EDC8" s="29"/>
      <c r="EDD8" s="29"/>
      <c r="EDE8" s="29"/>
      <c r="EDF8" s="29"/>
      <c r="EDG8" s="29"/>
      <c r="EDH8" s="29"/>
      <c r="EDI8" s="29"/>
      <c r="EDJ8" s="29">
        <v>567.66399999999999</v>
      </c>
      <c r="EDK8" s="29">
        <v>1284.0911999999998</v>
      </c>
      <c r="EDL8" s="29"/>
      <c r="EDM8" s="29"/>
      <c r="EDN8" s="29">
        <v>2328.5880000000002</v>
      </c>
      <c r="EDO8" s="29"/>
      <c r="EDP8" s="29"/>
      <c r="EDQ8" s="29"/>
      <c r="EDR8" s="29">
        <v>1025.7192</v>
      </c>
      <c r="EDS8" s="29"/>
      <c r="EDT8" s="29"/>
      <c r="EDU8" s="29"/>
      <c r="EDV8" s="29"/>
      <c r="EDW8" s="29"/>
      <c r="EDX8" s="29"/>
      <c r="EDY8" s="29">
        <v>2145.7491999999997</v>
      </c>
      <c r="EDZ8" s="29"/>
      <c r="EEA8" s="29"/>
      <c r="EEB8" s="29">
        <v>1865.3991000000001</v>
      </c>
      <c r="EEC8" s="29"/>
      <c r="EED8" s="29"/>
      <c r="EEE8" s="29"/>
      <c r="EEF8" s="29"/>
      <c r="EEG8" s="29">
        <v>2210.7684999999997</v>
      </c>
      <c r="EEH8" s="29"/>
      <c r="EEI8" s="29"/>
      <c r="EEJ8" s="29">
        <v>812.45339999999999</v>
      </c>
      <c r="EEK8" s="29"/>
      <c r="EEL8" s="29"/>
      <c r="EEM8" s="29"/>
      <c r="EEN8" s="29">
        <v>2256.7446</v>
      </c>
      <c r="EEO8" s="29"/>
      <c r="EEP8" s="29"/>
      <c r="EEQ8" s="29">
        <v>1438.778</v>
      </c>
      <c r="EER8" s="29"/>
      <c r="EES8" s="29"/>
      <c r="EET8" s="29">
        <v>1239.788</v>
      </c>
      <c r="EEU8" s="29"/>
      <c r="EEV8" s="29"/>
      <c r="EEW8" s="29"/>
      <c r="EEX8" s="29"/>
      <c r="EEY8" s="29">
        <v>2222.8928000000001</v>
      </c>
      <c r="EEZ8" s="29"/>
      <c r="EFA8" s="29"/>
      <c r="EFB8" s="29">
        <v>1216.0966999999998</v>
      </c>
      <c r="EFC8" s="29"/>
      <c r="EFD8" s="29"/>
      <c r="EFE8" s="29"/>
      <c r="EFF8" s="29">
        <v>1989.8045000000002</v>
      </c>
      <c r="EFG8" s="29"/>
      <c r="EFH8" s="29"/>
      <c r="EFI8" s="29">
        <v>743.57100000000003</v>
      </c>
      <c r="EFJ8" s="29">
        <v>828.87000000000012</v>
      </c>
      <c r="EFK8" s="29"/>
      <c r="EFL8" s="29">
        <v>1226.1447000000001</v>
      </c>
      <c r="EFM8" s="29"/>
      <c r="EFN8" s="29"/>
      <c r="EFO8" s="29"/>
      <c r="EFP8" s="29">
        <v>1872.6258</v>
      </c>
      <c r="EFQ8" s="29"/>
      <c r="EFR8" s="29"/>
      <c r="EFS8" s="29"/>
      <c r="EFT8" s="29"/>
      <c r="EFU8" s="29"/>
      <c r="EFV8" s="29"/>
      <c r="EFW8" s="29"/>
      <c r="EFX8" s="29">
        <v>869.38259999999991</v>
      </c>
      <c r="EFY8" s="29"/>
      <c r="EFZ8" s="29">
        <v>956.17149999999992</v>
      </c>
      <c r="EGA8" s="29"/>
      <c r="EGB8" s="29"/>
      <c r="EGC8" s="29"/>
      <c r="EGD8" s="29"/>
      <c r="EGE8" s="29"/>
      <c r="EGF8" s="29"/>
      <c r="EGG8" s="29"/>
      <c r="EGH8" s="29">
        <v>2502.5052000000001</v>
      </c>
      <c r="EGI8" s="29">
        <v>865.28199999999993</v>
      </c>
      <c r="EGJ8" s="29">
        <v>631.06960000000004</v>
      </c>
      <c r="EGK8" s="29"/>
      <c r="EGL8" s="29"/>
      <c r="EGM8" s="29"/>
      <c r="EGN8" s="29"/>
      <c r="EGO8" s="29"/>
      <c r="EGP8" s="29"/>
      <c r="EGQ8" s="29"/>
      <c r="EGR8" s="29">
        <v>2049.5518000000002</v>
      </c>
      <c r="EGS8" s="29">
        <v>704.62150000000008</v>
      </c>
      <c r="EGT8" s="29">
        <v>1705.9734000000001</v>
      </c>
      <c r="EGU8" s="29"/>
      <c r="EGV8" s="29">
        <v>1262.4003</v>
      </c>
      <c r="EGW8" s="29"/>
      <c r="EGX8" s="29"/>
      <c r="EGY8" s="29">
        <v>3144.1342</v>
      </c>
      <c r="EGZ8" s="29">
        <v>1346.6624999999999</v>
      </c>
      <c r="EHA8" s="29"/>
      <c r="EHB8" s="29">
        <v>1734.4470000000001</v>
      </c>
      <c r="EHC8" s="29"/>
      <c r="EHD8" s="29"/>
      <c r="EHE8" s="29">
        <v>2507.8784999999998</v>
      </c>
      <c r="EHF8" s="29">
        <v>775.02179999999998</v>
      </c>
      <c r="EHG8" s="29"/>
      <c r="EHH8" s="29"/>
      <c r="EHI8" s="29"/>
      <c r="EHJ8" s="29">
        <v>758.92820000000006</v>
      </c>
      <c r="EHK8" s="29"/>
      <c r="EHL8" s="29"/>
      <c r="EHM8" s="29">
        <v>519.84640000000002</v>
      </c>
      <c r="EHN8" s="29"/>
      <c r="EHO8" s="29"/>
      <c r="EHP8" s="29"/>
      <c r="EHQ8" s="29"/>
      <c r="EHR8" s="29"/>
      <c r="EHS8" s="29">
        <v>556.88729999999998</v>
      </c>
      <c r="EHT8" s="29"/>
      <c r="EHU8" s="29">
        <v>3327.1325999999999</v>
      </c>
      <c r="EHV8" s="29"/>
      <c r="EHW8" s="29"/>
      <c r="EHX8" s="29"/>
      <c r="EHY8" s="29"/>
      <c r="EHZ8" s="29"/>
      <c r="EIA8" s="29"/>
      <c r="EIB8" s="29"/>
      <c r="EIC8" s="29"/>
      <c r="EID8" s="29"/>
      <c r="EIE8" s="29"/>
      <c r="EIF8" s="29"/>
      <c r="EIG8" s="29">
        <v>1197.2335</v>
      </c>
      <c r="EIH8" s="29"/>
      <c r="EII8" s="29"/>
      <c r="EIJ8" s="29">
        <v>750.04440000000011</v>
      </c>
      <c r="EIK8" s="29"/>
      <c r="EIL8" s="29"/>
      <c r="EIM8" s="29"/>
      <c r="EIN8" s="29"/>
      <c r="EIO8" s="29"/>
      <c r="EIP8" s="29"/>
      <c r="EIQ8" s="29">
        <v>2938.2704999999996</v>
      </c>
      <c r="EIR8" s="29"/>
      <c r="EIS8" s="29"/>
      <c r="EIT8" s="29"/>
      <c r="EIU8" s="29">
        <v>2252.7875999999997</v>
      </c>
      <c r="EIV8" s="29">
        <v>565.226</v>
      </c>
      <c r="EIW8" s="29">
        <v>1763.5530000000001</v>
      </c>
      <c r="EIX8" s="29"/>
      <c r="EIY8" s="29"/>
      <c r="EIZ8" s="29"/>
      <c r="EJA8" s="29"/>
      <c r="EJB8" s="29"/>
      <c r="EJC8" s="29"/>
      <c r="EJD8" s="29"/>
      <c r="EJE8" s="29">
        <v>571.29930000000002</v>
      </c>
      <c r="EJF8" s="29">
        <v>991.45200000000011</v>
      </c>
      <c r="EJG8" s="29"/>
      <c r="EJH8" s="29"/>
      <c r="EJI8" s="29">
        <v>566.74239999999998</v>
      </c>
      <c r="EJJ8" s="29"/>
      <c r="EJK8" s="29"/>
      <c r="EJL8" s="29"/>
      <c r="EJM8" s="29"/>
      <c r="EJN8" s="29"/>
      <c r="EJO8" s="29"/>
      <c r="EJP8" s="29"/>
      <c r="EJQ8" s="29">
        <v>2511.3472999999999</v>
      </c>
      <c r="EJR8" s="29"/>
      <c r="EJS8" s="29"/>
      <c r="EJT8" s="29"/>
      <c r="EJU8" s="29"/>
      <c r="EJV8" s="29"/>
      <c r="EJW8" s="29"/>
      <c r="EJX8" s="29"/>
      <c r="EJY8" s="29"/>
      <c r="EJZ8" s="29"/>
      <c r="EKA8" s="29"/>
      <c r="EKB8" s="29"/>
      <c r="EKC8" s="29"/>
      <c r="EKD8" s="29"/>
      <c r="EKE8" s="29"/>
      <c r="EKF8" s="29"/>
      <c r="EKG8" s="29"/>
      <c r="EKH8" s="29"/>
      <c r="EKI8" s="29">
        <v>846.71159999999998</v>
      </c>
      <c r="EKJ8" s="29"/>
      <c r="EKK8" s="29"/>
      <c r="EKL8" s="29"/>
      <c r="EKM8" s="29">
        <v>1252.8998999999999</v>
      </c>
      <c r="EKN8" s="29"/>
      <c r="EKO8" s="29"/>
      <c r="EKP8" s="29"/>
      <c r="EKQ8" s="29">
        <v>2862.1535999999996</v>
      </c>
      <c r="EKR8" s="29"/>
      <c r="EKS8" s="29"/>
      <c r="EKT8" s="29"/>
      <c r="EKU8" s="29"/>
      <c r="EKV8" s="29"/>
      <c r="EKW8" s="29"/>
      <c r="EKX8" s="29">
        <v>2538.4125000000004</v>
      </c>
      <c r="EKY8" s="29"/>
      <c r="EKZ8" s="29"/>
      <c r="ELA8" s="29"/>
      <c r="ELB8" s="29"/>
      <c r="ELC8" s="29"/>
      <c r="ELD8" s="29"/>
      <c r="ELE8" s="29"/>
      <c r="ELF8" s="29"/>
      <c r="ELG8" s="29"/>
      <c r="ELH8" s="29"/>
      <c r="ELI8" s="29"/>
      <c r="ELJ8" s="29"/>
      <c r="ELK8" s="29">
        <v>1676.5946999999999</v>
      </c>
      <c r="ELL8" s="29"/>
      <c r="ELM8" s="29"/>
      <c r="ELN8" s="29"/>
      <c r="ELO8" s="29"/>
      <c r="ELP8" s="29"/>
      <c r="ELQ8" s="29"/>
      <c r="ELR8" s="29">
        <v>492.82480000000004</v>
      </c>
      <c r="ELS8" s="29"/>
      <c r="ELT8" s="29"/>
      <c r="ELU8" s="29"/>
      <c r="ELV8" s="29"/>
      <c r="ELW8" s="29"/>
      <c r="ELX8" s="29">
        <v>1276.4908</v>
      </c>
      <c r="ELY8" s="29"/>
      <c r="ELZ8" s="29"/>
      <c r="EMA8" s="29"/>
      <c r="EMB8" s="29">
        <v>708.66099999999994</v>
      </c>
      <c r="EMC8" s="29"/>
      <c r="EMD8" s="29">
        <v>875.93219999999997</v>
      </c>
      <c r="EME8" s="29"/>
      <c r="EMF8" s="29"/>
      <c r="EMG8" s="29"/>
      <c r="EMH8" s="29"/>
      <c r="EMI8" s="29"/>
      <c r="EMJ8" s="29"/>
      <c r="EMK8" s="29"/>
      <c r="EML8" s="29">
        <v>800.31920000000002</v>
      </c>
      <c r="EMM8" s="29"/>
      <c r="EMN8" s="29">
        <v>1055.1428000000001</v>
      </c>
      <c r="EMO8" s="29"/>
      <c r="EMP8" s="29">
        <v>3976.0423000000001</v>
      </c>
      <c r="EMQ8" s="29">
        <v>1358.2626</v>
      </c>
      <c r="EMR8" s="29"/>
      <c r="EMS8" s="29">
        <v>735.87049999999999</v>
      </c>
      <c r="EMT8" s="29"/>
      <c r="EMU8" s="29"/>
      <c r="EMV8" s="29"/>
      <c r="EMW8" s="29"/>
      <c r="EMX8" s="29">
        <v>1789.8649999999998</v>
      </c>
      <c r="EMY8" s="29"/>
      <c r="EMZ8" s="29"/>
      <c r="ENA8" s="29"/>
      <c r="ENB8" s="29"/>
      <c r="ENC8" s="29">
        <v>1246.7759999999998</v>
      </c>
      <c r="END8" s="29">
        <v>825.82800000000009</v>
      </c>
      <c r="ENE8" s="29"/>
      <c r="ENF8" s="29"/>
      <c r="ENG8" s="29"/>
      <c r="ENH8" s="29"/>
      <c r="ENI8" s="29"/>
      <c r="ENJ8" s="29"/>
      <c r="ENK8" s="29"/>
      <c r="ENL8" s="29"/>
      <c r="ENM8" s="29"/>
      <c r="ENN8" s="29"/>
      <c r="ENO8" s="29"/>
      <c r="ENP8" s="29"/>
      <c r="ENQ8" s="29"/>
      <c r="ENR8" s="29"/>
      <c r="ENS8" s="29"/>
      <c r="ENT8" s="29">
        <v>1165.2928000000002</v>
      </c>
      <c r="ENU8" s="29">
        <v>667.02600000000007</v>
      </c>
      <c r="ENV8" s="29"/>
      <c r="ENW8" s="29"/>
      <c r="ENX8" s="29"/>
      <c r="ENY8" s="29"/>
      <c r="ENZ8" s="29"/>
      <c r="EOA8" s="29"/>
      <c r="EOB8" s="29"/>
      <c r="EOC8" s="29"/>
      <c r="EOD8" s="29"/>
      <c r="EOE8" s="29"/>
      <c r="EOF8" s="29"/>
      <c r="EOG8" s="29"/>
      <c r="EOH8" s="29"/>
      <c r="EOI8" s="29">
        <v>450.16559999999998</v>
      </c>
      <c r="EOJ8" s="29"/>
      <c r="EOK8" s="29"/>
      <c r="EOL8" s="29"/>
      <c r="EOM8" s="29"/>
      <c r="EON8" s="29"/>
      <c r="EOO8" s="29"/>
      <c r="EOP8" s="29">
        <v>584.23900000000003</v>
      </c>
      <c r="EOQ8" s="29"/>
      <c r="EOR8" s="29">
        <v>1562.1107999999999</v>
      </c>
      <c r="EOS8" s="29">
        <v>1510.4595000000002</v>
      </c>
      <c r="EOT8" s="29"/>
      <c r="EOU8" s="29"/>
      <c r="EOV8" s="29">
        <v>1282.1972000000001</v>
      </c>
      <c r="EOW8" s="29"/>
      <c r="EOX8" s="29"/>
      <c r="EOY8" s="29"/>
      <c r="EOZ8" s="29"/>
      <c r="EPA8" s="29"/>
      <c r="EPB8" s="29"/>
      <c r="EPC8" s="29"/>
      <c r="EPD8" s="29"/>
      <c r="EPE8" s="29"/>
      <c r="EPF8" s="29"/>
      <c r="EPG8" s="29"/>
      <c r="EPH8" s="29">
        <v>813.36360000000013</v>
      </c>
      <c r="EPI8" s="29"/>
      <c r="EPJ8" s="29"/>
      <c r="EPK8" s="29"/>
      <c r="EPL8" s="29"/>
      <c r="EPM8" s="29"/>
      <c r="EPN8" s="29"/>
      <c r="EPO8" s="29"/>
      <c r="EPP8" s="29"/>
      <c r="EPQ8" s="29">
        <v>986.22479999999996</v>
      </c>
      <c r="EPR8" s="29"/>
      <c r="EPS8" s="29">
        <v>2376.6952000000001</v>
      </c>
      <c r="EPT8" s="29">
        <v>918.88679999999999</v>
      </c>
      <c r="EPU8" s="29"/>
      <c r="EPV8" s="29"/>
      <c r="EPW8" s="29"/>
      <c r="EPX8" s="29"/>
      <c r="EPY8" s="29"/>
      <c r="EPZ8" s="29"/>
      <c r="EQA8" s="29"/>
      <c r="EQB8" s="29"/>
      <c r="EQC8" s="29"/>
      <c r="EQD8" s="29">
        <v>393.77519999999998</v>
      </c>
      <c r="EQE8" s="29"/>
      <c r="EQF8" s="29">
        <v>577.10599999999999</v>
      </c>
      <c r="EQG8" s="29"/>
      <c r="EQH8" s="29">
        <v>1907.6288</v>
      </c>
      <c r="EQI8" s="29"/>
      <c r="EQJ8" s="29"/>
      <c r="EQK8" s="29"/>
      <c r="EQL8" s="29">
        <v>1215.9448</v>
      </c>
      <c r="EQM8" s="29"/>
      <c r="EQN8" s="29"/>
      <c r="EQO8" s="29">
        <v>3609.0832</v>
      </c>
      <c r="EQP8" s="29"/>
      <c r="EQQ8" s="29">
        <v>2121.0123999999996</v>
      </c>
      <c r="EQR8" s="29">
        <v>1225.1056000000001</v>
      </c>
      <c r="EQS8" s="29"/>
      <c r="EQT8" s="29"/>
      <c r="EQU8" s="29"/>
      <c r="EQV8" s="29">
        <v>897.27</v>
      </c>
      <c r="EQW8" s="29"/>
      <c r="EQX8" s="29"/>
      <c r="EQY8" s="29"/>
      <c r="EQZ8" s="29"/>
      <c r="ERA8" s="29">
        <v>886.68090000000007</v>
      </c>
      <c r="ERB8" s="29"/>
      <c r="ERC8" s="29"/>
      <c r="ERD8" s="29"/>
      <c r="ERE8" s="29"/>
      <c r="ERF8" s="29"/>
      <c r="ERG8" s="29"/>
      <c r="ERH8" s="29"/>
      <c r="ERI8" s="29"/>
      <c r="ERJ8" s="29"/>
      <c r="ERK8" s="29"/>
      <c r="ERL8" s="29"/>
      <c r="ERM8" s="29"/>
      <c r="ERN8" s="29">
        <v>1269.1392000000001</v>
      </c>
      <c r="ERO8" s="29"/>
      <c r="ERP8" s="29"/>
      <c r="ERQ8" s="29"/>
      <c r="ERR8" s="29">
        <v>1979.5264000000002</v>
      </c>
      <c r="ERS8" s="29">
        <v>987.29250000000002</v>
      </c>
      <c r="ERT8" s="29"/>
      <c r="ERU8" s="29"/>
      <c r="ERV8" s="29"/>
      <c r="ERW8" s="29"/>
      <c r="ERX8" s="29">
        <v>1049.0864999999999</v>
      </c>
      <c r="ERY8" s="29">
        <v>1308.0427999999999</v>
      </c>
      <c r="ERZ8" s="29">
        <v>1194.6783</v>
      </c>
      <c r="ESA8" s="29"/>
      <c r="ESB8" s="29">
        <v>1218.0415</v>
      </c>
      <c r="ESC8" s="29"/>
      <c r="ESD8" s="29">
        <v>2400.1799999999998</v>
      </c>
      <c r="ESE8" s="29"/>
      <c r="ESF8" s="29"/>
      <c r="ESG8" s="29"/>
      <c r="ESH8" s="29"/>
      <c r="ESI8" s="29">
        <v>2113.8193999999999</v>
      </c>
      <c r="ESJ8" s="29"/>
      <c r="ESK8" s="29">
        <v>1299.4452000000001</v>
      </c>
      <c r="ESL8" s="29"/>
      <c r="ESM8" s="29"/>
      <c r="ESN8" s="29"/>
      <c r="ESO8" s="29"/>
      <c r="ESP8" s="29"/>
      <c r="ESQ8" s="29"/>
      <c r="ESR8" s="29"/>
      <c r="ESS8" s="29"/>
      <c r="EST8" s="29"/>
      <c r="ESU8" s="29">
        <v>881.62750000000005</v>
      </c>
      <c r="ESV8" s="29">
        <v>644.23040000000003</v>
      </c>
      <c r="ESW8" s="29"/>
      <c r="ESX8" s="29"/>
      <c r="ESY8" s="29">
        <v>1165.8205</v>
      </c>
      <c r="ESZ8" s="29"/>
      <c r="ETA8" s="29"/>
      <c r="ETB8" s="29"/>
      <c r="ETC8" s="29">
        <v>684.44100000000003</v>
      </c>
      <c r="ETD8" s="29"/>
      <c r="ETE8" s="29">
        <v>1394.9907000000001</v>
      </c>
      <c r="ETF8" s="29">
        <v>493.9572</v>
      </c>
      <c r="ETG8" s="29"/>
      <c r="ETH8" s="29"/>
      <c r="ETI8" s="29"/>
      <c r="ETJ8" s="29"/>
      <c r="ETK8" s="29"/>
      <c r="ETL8" s="29">
        <v>862.33440000000007</v>
      </c>
      <c r="ETM8" s="29"/>
      <c r="ETN8" s="29">
        <v>1937.7035999999998</v>
      </c>
      <c r="ETO8" s="29"/>
      <c r="ETP8" s="29">
        <v>3052.3652000000002</v>
      </c>
      <c r="ETQ8" s="29">
        <v>1802.4540000000002</v>
      </c>
      <c r="ETR8" s="29"/>
      <c r="ETS8" s="29">
        <v>548.12879999999996</v>
      </c>
      <c r="ETT8" s="29">
        <v>631.56679999999994</v>
      </c>
      <c r="ETU8" s="29"/>
      <c r="ETV8" s="29"/>
      <c r="ETW8" s="29"/>
      <c r="ETX8" s="29"/>
      <c r="ETY8" s="29"/>
      <c r="ETZ8" s="29">
        <v>1663.3236000000002</v>
      </c>
      <c r="EUA8" s="29">
        <v>1995.6383999999998</v>
      </c>
      <c r="EUB8" s="29"/>
      <c r="EUC8" s="29"/>
      <c r="EUD8" s="29"/>
      <c r="EUE8" s="29"/>
      <c r="EUF8" s="29">
        <v>2901.7151999999996</v>
      </c>
      <c r="EUG8" s="29"/>
      <c r="EUH8" s="29"/>
      <c r="EUI8" s="29"/>
      <c r="EUJ8" s="29"/>
      <c r="EUK8" s="29">
        <v>1230.1734000000001</v>
      </c>
      <c r="EUL8" s="29"/>
      <c r="EUM8" s="29"/>
      <c r="EUN8" s="29"/>
      <c r="EUO8" s="29"/>
      <c r="EUP8" s="29"/>
      <c r="EUQ8" s="29"/>
      <c r="EUR8" s="29"/>
      <c r="EUS8" s="29"/>
      <c r="EUT8" s="29">
        <v>833.88829999999996</v>
      </c>
      <c r="EUU8" s="29"/>
      <c r="EUV8" s="29"/>
      <c r="EUW8" s="29"/>
      <c r="EUX8" s="29">
        <v>828.38670000000002</v>
      </c>
      <c r="EUY8" s="29"/>
      <c r="EUZ8" s="29"/>
      <c r="EVA8" s="29"/>
      <c r="EVB8" s="29"/>
      <c r="EVC8" s="29"/>
      <c r="EVD8" s="29"/>
      <c r="EVE8" s="29"/>
      <c r="EVF8" s="29"/>
      <c r="EVG8" s="29"/>
      <c r="EVH8" s="29"/>
      <c r="EVI8" s="29"/>
      <c r="EVJ8" s="29">
        <v>3233.6655999999998</v>
      </c>
      <c r="EVK8" s="29">
        <v>1110.3017</v>
      </c>
      <c r="EVL8" s="29"/>
      <c r="EVM8" s="29"/>
      <c r="EVN8" s="29">
        <v>934.36860000000001</v>
      </c>
      <c r="EVO8" s="29"/>
      <c r="EVP8" s="29">
        <v>1205.4926</v>
      </c>
      <c r="EVQ8" s="29">
        <v>1690.6152000000002</v>
      </c>
      <c r="EVR8" s="29"/>
      <c r="EVS8" s="29"/>
      <c r="EVT8" s="29"/>
      <c r="EVU8" s="29">
        <v>1049.5224000000001</v>
      </c>
      <c r="EVV8" s="29">
        <v>1401.0053</v>
      </c>
      <c r="EVW8" s="29"/>
      <c r="EVX8" s="29">
        <v>1342.6129000000001</v>
      </c>
      <c r="EVY8" s="29"/>
      <c r="EVZ8" s="29"/>
      <c r="EWA8" s="29"/>
      <c r="EWB8" s="29">
        <v>2251.4481000000001</v>
      </c>
      <c r="EWC8" s="29"/>
      <c r="EWD8" s="29"/>
      <c r="EWE8" s="29"/>
      <c r="EWF8" s="29"/>
      <c r="EWG8" s="29"/>
      <c r="EWH8" s="29">
        <v>1291.4279999999999</v>
      </c>
      <c r="EWI8" s="29"/>
      <c r="EWJ8" s="29"/>
      <c r="EWK8" s="29"/>
      <c r="EWL8" s="29"/>
      <c r="EWM8" s="29"/>
      <c r="EWN8" s="29"/>
      <c r="EWO8" s="29"/>
      <c r="EWP8" s="29"/>
      <c r="EWQ8" s="29">
        <v>1895.3443000000002</v>
      </c>
      <c r="EWR8" s="29"/>
      <c r="EWS8" s="29"/>
      <c r="EWT8" s="29">
        <v>804.47900000000004</v>
      </c>
      <c r="EWU8" s="29">
        <v>2269.3944000000001</v>
      </c>
      <c r="EWV8" s="29"/>
      <c r="EWW8" s="29"/>
      <c r="EWX8" s="29">
        <v>3037.9195</v>
      </c>
      <c r="EWY8" s="29"/>
      <c r="EWZ8" s="29"/>
      <c r="EXA8" s="29"/>
      <c r="EXB8" s="29">
        <v>1683.82</v>
      </c>
      <c r="EXC8" s="29"/>
      <c r="EXD8" s="29"/>
      <c r="EXE8" s="29"/>
      <c r="EXF8" s="29">
        <v>2333.7118</v>
      </c>
      <c r="EXG8" s="29"/>
      <c r="EXH8" s="29"/>
      <c r="EXI8" s="29"/>
      <c r="EXJ8" s="29"/>
      <c r="EXK8" s="29"/>
      <c r="EXL8" s="29"/>
      <c r="EXM8" s="29"/>
      <c r="EXN8" s="29"/>
      <c r="EXO8" s="29"/>
      <c r="EXP8" s="29"/>
      <c r="EXQ8" s="29"/>
      <c r="EXR8" s="29"/>
      <c r="EXS8" s="29"/>
      <c r="EXT8" s="29"/>
      <c r="EXU8" s="29"/>
      <c r="EXV8" s="29"/>
      <c r="EXW8" s="29"/>
      <c r="EXX8" s="29"/>
      <c r="EXY8" s="29">
        <v>608.98320000000001</v>
      </c>
      <c r="EXZ8" s="29"/>
      <c r="EYA8" s="29"/>
      <c r="EYB8" s="29">
        <v>641.9796</v>
      </c>
      <c r="EYC8" s="29">
        <v>3221.1738</v>
      </c>
      <c r="EYD8" s="29"/>
      <c r="EYE8" s="29">
        <v>699.69600000000003</v>
      </c>
      <c r="EYF8" s="29">
        <v>1097.1741999999999</v>
      </c>
      <c r="EYG8" s="29">
        <v>643.30579999999986</v>
      </c>
      <c r="EYH8" s="29"/>
      <c r="EYI8" s="29"/>
      <c r="EYJ8" s="29"/>
      <c r="EYK8" s="29">
        <v>1106.2275</v>
      </c>
      <c r="EYL8" s="29">
        <v>852.29099999999994</v>
      </c>
      <c r="EYM8" s="29"/>
      <c r="EYN8" s="29"/>
      <c r="EYO8" s="29"/>
      <c r="EYP8" s="29"/>
      <c r="EYQ8" s="29"/>
      <c r="EYR8" s="29">
        <v>1975.4204999999999</v>
      </c>
      <c r="EYS8" s="29">
        <v>1246.1759999999999</v>
      </c>
      <c r="EYT8" s="29">
        <v>1316.1660000000002</v>
      </c>
      <c r="EYU8" s="29"/>
      <c r="EYV8" s="29"/>
      <c r="EYW8" s="29"/>
      <c r="EYX8" s="29"/>
      <c r="EYY8" s="29">
        <v>1071.0910000000001</v>
      </c>
      <c r="EYZ8" s="29"/>
      <c r="EZA8" s="29"/>
      <c r="EZB8" s="29"/>
      <c r="EZC8" s="29">
        <v>1240.4756</v>
      </c>
      <c r="EZD8" s="29"/>
      <c r="EZE8" s="29"/>
      <c r="EZF8" s="29"/>
      <c r="EZG8" s="29"/>
      <c r="EZH8" s="29"/>
      <c r="EZI8" s="29">
        <v>639.23669999999993</v>
      </c>
      <c r="EZJ8" s="29">
        <v>572.04300000000001</v>
      </c>
      <c r="EZK8" s="29"/>
      <c r="EZL8" s="29">
        <v>1862.7347000000002</v>
      </c>
      <c r="EZM8" s="29"/>
      <c r="EZN8" s="29"/>
      <c r="EZO8" s="29">
        <v>790.7731</v>
      </c>
      <c r="EZP8" s="29"/>
      <c r="EZQ8" s="29"/>
      <c r="EZR8" s="29"/>
      <c r="EZS8" s="29"/>
      <c r="EZT8" s="29"/>
      <c r="EZU8" s="29"/>
      <c r="EZV8" s="29"/>
      <c r="EZW8" s="29"/>
      <c r="EZX8" s="29"/>
      <c r="EZY8" s="29"/>
      <c r="EZZ8" s="29"/>
      <c r="FAA8" s="29"/>
      <c r="FAB8" s="29"/>
      <c r="FAC8" s="29">
        <v>996.2</v>
      </c>
      <c r="FAD8" s="29">
        <v>2083.3595999999998</v>
      </c>
      <c r="FAE8" s="29"/>
      <c r="FAF8" s="29"/>
      <c r="FAG8" s="29">
        <v>1576.8328000000001</v>
      </c>
      <c r="FAH8" s="29"/>
      <c r="FAI8" s="29"/>
      <c r="FAJ8" s="29"/>
      <c r="FAK8" s="29"/>
      <c r="FAL8" s="29"/>
      <c r="FAM8" s="29">
        <v>908.80719999999997</v>
      </c>
      <c r="FAN8" s="29">
        <v>895.1099999999999</v>
      </c>
      <c r="FAO8" s="29">
        <v>972.0204</v>
      </c>
      <c r="FAP8" s="29"/>
      <c r="FAQ8" s="29"/>
      <c r="FAR8" s="29"/>
      <c r="FAS8" s="29"/>
      <c r="FAT8" s="29"/>
      <c r="FAU8" s="29"/>
      <c r="FAV8" s="29"/>
      <c r="FAW8" s="29"/>
      <c r="FAX8" s="29">
        <v>2617.5726</v>
      </c>
      <c r="FAY8" s="29">
        <v>1087.3708000000001</v>
      </c>
      <c r="FAZ8" s="29"/>
      <c r="FBA8" s="29"/>
      <c r="FBB8" s="29"/>
      <c r="FBC8" s="29">
        <v>1310.1759000000002</v>
      </c>
      <c r="FBD8" s="29"/>
      <c r="FBE8" s="29"/>
      <c r="FBF8" s="29">
        <v>2280.69</v>
      </c>
      <c r="FBG8" s="29"/>
      <c r="FBH8" s="29">
        <v>818.92820000000006</v>
      </c>
      <c r="FBI8" s="29"/>
      <c r="FBJ8" s="29">
        <v>1253.5205000000001</v>
      </c>
      <c r="FBK8" s="29"/>
      <c r="FBL8" s="29"/>
      <c r="FBM8" s="29"/>
      <c r="FBN8" s="29">
        <v>3033.5553</v>
      </c>
      <c r="FBO8" s="29">
        <v>2620.5060000000003</v>
      </c>
      <c r="FBP8" s="29"/>
      <c r="FBQ8" s="29"/>
      <c r="FBR8" s="29">
        <v>1753.6491000000001</v>
      </c>
      <c r="FBS8" s="29"/>
      <c r="FBT8" s="29"/>
      <c r="FBU8" s="29"/>
      <c r="FBV8" s="29"/>
      <c r="FBW8" s="29"/>
      <c r="FBX8" s="29">
        <v>1008.8325</v>
      </c>
      <c r="FBY8" s="29"/>
      <c r="FBZ8" s="29"/>
      <c r="FCA8" s="29"/>
      <c r="FCB8" s="29"/>
      <c r="FCC8" s="29">
        <v>2179.9119999999998</v>
      </c>
      <c r="FCD8" s="29"/>
      <c r="FCE8" s="29"/>
      <c r="FCF8" s="29">
        <v>538.27229999999997</v>
      </c>
      <c r="FCG8" s="29"/>
      <c r="FCH8" s="29"/>
      <c r="FCI8" s="29"/>
      <c r="FCJ8" s="29"/>
      <c r="FCK8" s="29"/>
      <c r="FCL8" s="29"/>
      <c r="FCM8" s="29"/>
      <c r="FCN8" s="29"/>
      <c r="FCO8" s="29"/>
      <c r="FCP8" s="29"/>
      <c r="FCQ8" s="29">
        <v>1642.6544999999999</v>
      </c>
      <c r="FCR8" s="29">
        <v>640.7213999999999</v>
      </c>
      <c r="FCS8" s="29"/>
      <c r="FCT8" s="29"/>
      <c r="FCU8" s="29">
        <v>1054.9176</v>
      </c>
      <c r="FCV8" s="29"/>
      <c r="FCW8" s="29">
        <v>1312.152</v>
      </c>
      <c r="FCX8" s="29"/>
      <c r="FCY8" s="29"/>
      <c r="FCZ8" s="29">
        <v>835.03150000000005</v>
      </c>
      <c r="FDA8" s="29"/>
      <c r="FDB8" s="29"/>
      <c r="FDC8" s="29">
        <v>1347.752</v>
      </c>
      <c r="FDD8" s="29"/>
      <c r="FDE8" s="29"/>
      <c r="FDF8" s="29">
        <v>1115.7440000000001</v>
      </c>
      <c r="FDG8" s="29">
        <v>3055.3847999999998</v>
      </c>
      <c r="FDH8" s="29">
        <v>2514.6508000000003</v>
      </c>
      <c r="FDI8" s="29"/>
      <c r="FDJ8" s="29"/>
      <c r="FDK8" s="29"/>
      <c r="FDL8" s="29">
        <v>3555.5692000000004</v>
      </c>
      <c r="FDM8" s="29">
        <v>1050.2177000000001</v>
      </c>
      <c r="FDN8" s="29"/>
      <c r="FDO8" s="29"/>
      <c r="FDP8" s="29"/>
      <c r="FDQ8" s="29"/>
      <c r="FDR8" s="29"/>
      <c r="FDS8" s="29"/>
      <c r="FDT8" s="29">
        <v>789.5447999999999</v>
      </c>
      <c r="FDU8" s="29"/>
      <c r="FDV8" s="29"/>
      <c r="FDW8" s="29"/>
      <c r="FDX8" s="29"/>
      <c r="FDY8" s="29"/>
      <c r="FDZ8" s="29"/>
      <c r="FEA8" s="29">
        <v>2315.2058999999999</v>
      </c>
      <c r="FEB8" s="29"/>
      <c r="FEC8" s="29"/>
      <c r="FED8" s="29"/>
      <c r="FEE8" s="29"/>
      <c r="FEF8" s="29"/>
      <c r="FEG8" s="29"/>
      <c r="FEH8" s="29"/>
      <c r="FEI8" s="29"/>
      <c r="FEJ8" s="29"/>
      <c r="FEK8" s="29"/>
      <c r="FEL8" s="29"/>
      <c r="FEM8" s="29"/>
      <c r="FEN8" s="29"/>
      <c r="FEO8" s="29"/>
      <c r="FEP8" s="29"/>
      <c r="FEQ8" s="29">
        <v>1500.3689999999999</v>
      </c>
      <c r="FER8" s="29"/>
      <c r="FES8" s="29"/>
      <c r="FET8" s="29"/>
      <c r="FEU8" s="29"/>
      <c r="FEV8" s="29"/>
      <c r="FEW8" s="29"/>
      <c r="FEX8" s="29"/>
      <c r="FEY8" s="29">
        <v>1058.7577000000001</v>
      </c>
      <c r="FEZ8" s="29"/>
      <c r="FFA8" s="29"/>
      <c r="FFB8" s="29"/>
      <c r="FFC8" s="29"/>
      <c r="FFD8" s="29"/>
      <c r="FFE8" s="29"/>
      <c r="FFF8" s="29"/>
      <c r="FFG8" s="29"/>
      <c r="FFH8" s="29">
        <v>1114.277</v>
      </c>
      <c r="FFI8" s="29"/>
      <c r="FFJ8" s="29"/>
      <c r="FFK8" s="29"/>
      <c r="FFL8" s="29"/>
      <c r="FFM8" s="29"/>
      <c r="FFN8" s="29"/>
      <c r="FFO8" s="29"/>
      <c r="FFP8" s="29"/>
      <c r="FFQ8" s="29"/>
      <c r="FFR8" s="29"/>
      <c r="FFS8" s="29"/>
      <c r="FFT8" s="29"/>
      <c r="FFU8" s="29"/>
      <c r="FFV8" s="29"/>
      <c r="FFW8" s="29"/>
      <c r="FFX8" s="29"/>
      <c r="FFY8" s="29"/>
      <c r="FFZ8" s="29">
        <v>1800.0273999999999</v>
      </c>
      <c r="FGA8" s="29"/>
      <c r="FGB8" s="29"/>
      <c r="FGC8" s="29"/>
      <c r="FGD8" s="29"/>
      <c r="FGE8" s="29"/>
      <c r="FGF8" s="29">
        <v>3480.7773000000002</v>
      </c>
      <c r="FGG8" s="29"/>
      <c r="FGH8" s="29"/>
      <c r="FGI8" s="29"/>
      <c r="FGJ8" s="29"/>
      <c r="FGK8" s="29"/>
      <c r="FGL8" s="29"/>
      <c r="FGM8" s="29"/>
      <c r="FGN8" s="29"/>
      <c r="FGO8" s="29"/>
      <c r="FGP8" s="29"/>
      <c r="FGQ8" s="29"/>
      <c r="FGR8" s="29">
        <v>3120.27</v>
      </c>
      <c r="FGS8" s="29"/>
      <c r="FGT8" s="29"/>
      <c r="FGU8" s="29"/>
      <c r="FGV8" s="29"/>
      <c r="FGW8" s="29"/>
      <c r="FGX8" s="29"/>
      <c r="FGY8" s="29"/>
      <c r="FGZ8" s="29"/>
      <c r="FHA8" s="29">
        <v>1352.866</v>
      </c>
      <c r="FHB8" s="29"/>
      <c r="FHC8" s="29"/>
      <c r="FHD8" s="29">
        <v>1887.7260000000001</v>
      </c>
      <c r="FHE8" s="29"/>
      <c r="FHF8" s="29"/>
      <c r="FHG8" s="29"/>
      <c r="FHH8" s="29">
        <v>2203.4063999999998</v>
      </c>
      <c r="FHI8" s="29"/>
      <c r="FHJ8" s="29"/>
      <c r="FHK8" s="29"/>
      <c r="FHL8" s="29"/>
      <c r="FHM8" s="29"/>
      <c r="FHN8" s="29">
        <v>480.16410000000002</v>
      </c>
      <c r="FHO8" s="29"/>
      <c r="FHP8" s="29"/>
      <c r="FHQ8" s="29"/>
      <c r="FHR8" s="29">
        <v>1742.664</v>
      </c>
      <c r="FHS8" s="29"/>
      <c r="FHT8" s="29"/>
      <c r="FHU8" s="29"/>
      <c r="FHV8" s="29"/>
      <c r="FHW8" s="29"/>
      <c r="FHX8" s="29"/>
      <c r="FHY8" s="29">
        <v>674.31</v>
      </c>
      <c r="FHZ8" s="29">
        <v>1825.6166999999998</v>
      </c>
      <c r="FIA8" s="29"/>
      <c r="FIB8" s="29"/>
      <c r="FIC8" s="29">
        <v>2599.2980000000002</v>
      </c>
      <c r="FID8" s="29"/>
      <c r="FIE8" s="29"/>
      <c r="FIF8" s="29"/>
      <c r="FIG8" s="29"/>
      <c r="FIH8" s="29"/>
      <c r="FII8" s="29"/>
      <c r="FIJ8" s="29"/>
      <c r="FIK8" s="29"/>
      <c r="FIL8" s="29"/>
      <c r="FIM8" s="29"/>
      <c r="FIN8" s="29"/>
      <c r="FIO8" s="29"/>
      <c r="FIP8" s="29">
        <v>884.99039999999991</v>
      </c>
      <c r="FIQ8" s="29"/>
      <c r="FIR8" s="29">
        <v>2127.3020999999999</v>
      </c>
      <c r="FIS8" s="29"/>
      <c r="FIT8" s="29"/>
      <c r="FIU8" s="29"/>
      <c r="FIV8" s="29"/>
      <c r="FIW8" s="29"/>
      <c r="FIX8" s="29"/>
      <c r="FIY8" s="29"/>
      <c r="FIZ8" s="29"/>
      <c r="FJA8" s="29">
        <v>2297.5655999999999</v>
      </c>
      <c r="FJB8" s="29"/>
      <c r="FJC8" s="29"/>
      <c r="FJD8" s="29"/>
      <c r="FJE8" s="29"/>
      <c r="FJF8" s="29">
        <v>1037.9335999999998</v>
      </c>
      <c r="FJG8" s="29"/>
      <c r="FJH8" s="29"/>
      <c r="FJI8" s="29"/>
      <c r="FJJ8" s="29"/>
      <c r="FJK8" s="29"/>
      <c r="FJL8" s="29"/>
      <c r="FJM8" s="29"/>
      <c r="FJN8" s="29">
        <v>1137.5871999999999</v>
      </c>
      <c r="FJO8" s="29"/>
      <c r="FJP8" s="29">
        <v>2949.9722999999999</v>
      </c>
      <c r="FJQ8" s="29"/>
      <c r="FJR8" s="29"/>
      <c r="FJS8" s="29"/>
      <c r="FJT8" s="29"/>
      <c r="FJU8" s="29"/>
      <c r="FJV8" s="29"/>
      <c r="FJW8" s="29"/>
      <c r="FJX8" s="29">
        <v>2328.3368999999998</v>
      </c>
      <c r="FJY8" s="29"/>
      <c r="FJZ8" s="29"/>
      <c r="FKA8" s="29"/>
      <c r="FKB8" s="29"/>
      <c r="FKC8" s="29"/>
      <c r="FKD8" s="29"/>
      <c r="FKE8" s="29">
        <v>1648.2339999999999</v>
      </c>
      <c r="FKF8" s="29"/>
      <c r="FKG8" s="29"/>
      <c r="FKH8" s="29">
        <v>2443.8517999999999</v>
      </c>
      <c r="FKI8" s="29"/>
      <c r="FKJ8" s="29"/>
      <c r="FKK8" s="29"/>
      <c r="FKL8" s="29">
        <v>865.92239999999993</v>
      </c>
      <c r="FKM8" s="29"/>
      <c r="FKN8" s="29"/>
      <c r="FKO8" s="29"/>
      <c r="FKP8" s="29"/>
      <c r="FKQ8" s="29"/>
      <c r="FKR8" s="29">
        <v>1332.5904</v>
      </c>
      <c r="FKS8" s="29"/>
      <c r="FKT8" s="29"/>
      <c r="FKU8" s="29"/>
      <c r="FKV8" s="29">
        <v>951.73649999999998</v>
      </c>
      <c r="FKW8" s="29"/>
      <c r="FKX8" s="29"/>
      <c r="FKY8" s="29"/>
      <c r="FKZ8" s="29"/>
      <c r="FLA8" s="29"/>
      <c r="FLB8" s="29">
        <v>2372.4413999999997</v>
      </c>
      <c r="FLC8" s="29">
        <v>1625.0606000000002</v>
      </c>
      <c r="FLD8" s="29"/>
      <c r="FLE8" s="29">
        <v>1814.3232000000003</v>
      </c>
      <c r="FLF8" s="29"/>
      <c r="FLG8" s="29"/>
      <c r="FLH8" s="29">
        <v>1631.5907999999999</v>
      </c>
      <c r="FLI8" s="29">
        <v>799.88480000000004</v>
      </c>
      <c r="FLJ8" s="29"/>
      <c r="FLK8" s="29"/>
      <c r="FLL8" s="29"/>
      <c r="FLM8" s="29"/>
      <c r="FLN8" s="29"/>
      <c r="FLO8" s="29"/>
      <c r="FLP8" s="29"/>
      <c r="FLQ8" s="29">
        <v>1137.3404</v>
      </c>
      <c r="FLR8" s="29"/>
      <c r="FLS8" s="29"/>
      <c r="FLT8" s="29"/>
      <c r="FLU8" s="29"/>
      <c r="FLV8" s="29"/>
      <c r="FLW8" s="29"/>
      <c r="FLX8" s="29"/>
      <c r="FLY8" s="29">
        <v>1700.1504</v>
      </c>
      <c r="FLZ8" s="29">
        <v>1610.8656000000001</v>
      </c>
      <c r="FMA8" s="29"/>
      <c r="FMB8" s="29"/>
      <c r="FMC8" s="29">
        <v>2503.4589999999998</v>
      </c>
      <c r="FMD8" s="29">
        <v>1310.7731000000001</v>
      </c>
      <c r="FME8" s="29"/>
      <c r="FMF8" s="29">
        <v>2880.0531000000001</v>
      </c>
      <c r="FMG8" s="29"/>
      <c r="FMH8" s="29"/>
      <c r="FMI8" s="29"/>
      <c r="FMJ8" s="29"/>
      <c r="FMK8" s="29"/>
      <c r="FML8" s="29"/>
      <c r="FMM8" s="29"/>
      <c r="FMN8" s="29"/>
      <c r="FMO8" s="29"/>
      <c r="FMP8" s="29">
        <v>935.4624</v>
      </c>
      <c r="FMQ8" s="29">
        <v>1168.1005</v>
      </c>
      <c r="FMR8" s="29"/>
      <c r="FMS8" s="29"/>
      <c r="FMT8" s="29"/>
      <c r="FMU8" s="29"/>
      <c r="FMV8" s="29">
        <v>925.1105</v>
      </c>
      <c r="FMW8" s="29">
        <v>3168.0937999999996</v>
      </c>
      <c r="FMX8" s="29">
        <v>869.96479999999997</v>
      </c>
      <c r="FMY8" s="29"/>
      <c r="FMZ8" s="29"/>
      <c r="FNA8" s="29"/>
      <c r="FNB8" s="29"/>
      <c r="FNC8" s="29">
        <v>1833.4818</v>
      </c>
      <c r="FND8" s="29"/>
      <c r="FNE8" s="29">
        <v>934.21019999999999</v>
      </c>
      <c r="FNF8" s="29"/>
      <c r="FNG8" s="29"/>
      <c r="FNH8" s="29"/>
      <c r="FNI8" s="29"/>
      <c r="FNJ8" s="29"/>
      <c r="FNK8" s="29">
        <v>2659.6896000000002</v>
      </c>
      <c r="FNL8" s="29"/>
      <c r="FNM8" s="29"/>
      <c r="FNN8" s="29"/>
      <c r="FNO8" s="29">
        <v>1133.9657999999999</v>
      </c>
      <c r="FNP8" s="29">
        <v>1652.8434</v>
      </c>
      <c r="FNQ8" s="29"/>
      <c r="FNR8" s="29"/>
      <c r="FNS8" s="29"/>
      <c r="FNT8" s="29"/>
      <c r="FNU8" s="29"/>
      <c r="FNV8" s="29"/>
      <c r="FNW8" s="29">
        <v>2463.54</v>
      </c>
      <c r="FNX8" s="29"/>
      <c r="FNY8" s="29"/>
      <c r="FNZ8" s="29"/>
      <c r="FOA8" s="29"/>
      <c r="FOB8" s="29"/>
      <c r="FOC8" s="29"/>
      <c r="FOD8" s="29">
        <v>2466.4718000000003</v>
      </c>
      <c r="FOE8" s="29"/>
      <c r="FOF8" s="29"/>
      <c r="FOG8" s="29"/>
      <c r="FOH8" s="29"/>
      <c r="FOI8" s="29"/>
      <c r="FOJ8" s="29">
        <v>2030.0334999999998</v>
      </c>
      <c r="FOK8" s="29"/>
      <c r="FOL8" s="29"/>
      <c r="FOM8" s="29"/>
      <c r="FON8" s="29">
        <v>3475.9367999999999</v>
      </c>
      <c r="FOO8" s="29"/>
      <c r="FOP8" s="29">
        <v>1233.3860999999999</v>
      </c>
      <c r="FOQ8" s="29"/>
      <c r="FOR8" s="29">
        <v>2019.3269</v>
      </c>
      <c r="FOS8" s="29"/>
      <c r="FOT8" s="29"/>
      <c r="FOU8" s="29"/>
      <c r="FOV8" s="29"/>
      <c r="FOW8" s="29"/>
      <c r="FOX8" s="29">
        <v>898.69229999999993</v>
      </c>
      <c r="FOY8" s="29">
        <v>1694.249</v>
      </c>
      <c r="FOZ8" s="29"/>
      <c r="FPA8" s="29">
        <v>3157.7575999999999</v>
      </c>
      <c r="FPB8" s="29"/>
      <c r="FPC8" s="29">
        <v>2055.1761999999999</v>
      </c>
      <c r="FPD8" s="29"/>
      <c r="FPE8" s="29"/>
      <c r="FPF8" s="29"/>
      <c r="FPG8" s="29"/>
      <c r="FPH8" s="29">
        <v>585.24</v>
      </c>
      <c r="FPI8" s="29"/>
      <c r="FPJ8" s="29"/>
      <c r="FPK8" s="29"/>
      <c r="FPL8" s="29">
        <v>2392.1754999999998</v>
      </c>
      <c r="FPM8" s="29"/>
      <c r="FPN8" s="29"/>
      <c r="FPO8" s="29"/>
      <c r="FPP8" s="29"/>
      <c r="FPQ8" s="29"/>
      <c r="FPR8" s="29"/>
      <c r="FPS8" s="29">
        <v>1269.8745000000001</v>
      </c>
      <c r="FPT8" s="29"/>
      <c r="FPU8" s="29">
        <v>718.60739999999998</v>
      </c>
      <c r="FPV8" s="29"/>
      <c r="FPW8" s="29"/>
      <c r="FPX8" s="29"/>
      <c r="FPY8" s="29"/>
      <c r="FPZ8" s="29"/>
      <c r="FQA8" s="29"/>
      <c r="FQB8" s="29">
        <v>953.26139999999998</v>
      </c>
      <c r="FQC8" s="29"/>
      <c r="FQD8" s="29"/>
      <c r="FQE8" s="29"/>
      <c r="FQF8" s="29"/>
      <c r="FQG8" s="29"/>
      <c r="FQH8" s="29"/>
      <c r="FQI8" s="29"/>
      <c r="FQJ8" s="29"/>
      <c r="FQK8" s="29"/>
      <c r="FQL8" s="29"/>
      <c r="FQM8" s="29"/>
      <c r="FQN8" s="29"/>
      <c r="FQO8" s="29"/>
      <c r="FQP8" s="29">
        <v>2668.8690000000001</v>
      </c>
      <c r="FQQ8" s="29"/>
      <c r="FQR8" s="29">
        <v>2697.6377999999995</v>
      </c>
      <c r="FQS8" s="29"/>
      <c r="FQT8" s="29"/>
      <c r="FQU8" s="29"/>
      <c r="FQV8" s="29"/>
      <c r="FQW8" s="29"/>
      <c r="FQX8" s="29">
        <v>787.03200000000004</v>
      </c>
      <c r="FQY8" s="29"/>
      <c r="FQZ8" s="29"/>
      <c r="FRA8" s="29"/>
      <c r="FRB8" s="29">
        <v>1373.5840000000001</v>
      </c>
      <c r="FRC8" s="29"/>
      <c r="FRD8" s="29"/>
      <c r="FRE8" s="29">
        <v>2628.3836000000001</v>
      </c>
      <c r="FRF8" s="29"/>
      <c r="FRG8" s="29"/>
      <c r="FRH8" s="29"/>
      <c r="FRI8" s="29"/>
      <c r="FRJ8" s="29"/>
      <c r="FRK8" s="29"/>
      <c r="FRL8" s="29"/>
      <c r="FRM8" s="29"/>
      <c r="FRN8" s="29"/>
      <c r="FRO8" s="29"/>
      <c r="FRP8" s="29"/>
      <c r="FRQ8" s="29"/>
      <c r="FRR8" s="29">
        <v>2748.6351999999997</v>
      </c>
      <c r="FRS8" s="29"/>
      <c r="FRT8" s="29"/>
      <c r="FRU8" s="29"/>
      <c r="FRV8" s="29"/>
      <c r="FRW8" s="29">
        <v>3210.24</v>
      </c>
      <c r="FRX8" s="29">
        <v>2002.0026</v>
      </c>
      <c r="FRY8" s="29"/>
      <c r="FRZ8" s="29">
        <v>4018.9856999999997</v>
      </c>
      <c r="FSA8" s="29"/>
      <c r="FSB8" s="29"/>
      <c r="FSC8" s="29"/>
      <c r="FSD8" s="29"/>
      <c r="FSE8" s="29"/>
      <c r="FSF8" s="29"/>
      <c r="FSG8" s="29"/>
      <c r="FSH8" s="29"/>
      <c r="FSI8" s="29">
        <v>3201.1133</v>
      </c>
      <c r="FSJ8" s="29"/>
      <c r="FSK8" s="29"/>
      <c r="FSL8" s="29"/>
      <c r="FSM8" s="29"/>
      <c r="FSN8" s="29"/>
      <c r="FSO8" s="29">
        <v>866.11559999999986</v>
      </c>
      <c r="FSP8" s="29"/>
      <c r="FSQ8" s="29"/>
      <c r="FSR8" s="29"/>
      <c r="FSS8" s="29"/>
      <c r="FST8" s="29"/>
      <c r="FSU8" s="29">
        <v>3151.3748000000001</v>
      </c>
      <c r="FSV8" s="29"/>
      <c r="FSW8" s="29"/>
      <c r="FSX8" s="29"/>
      <c r="FSY8" s="29">
        <v>3237.0789</v>
      </c>
      <c r="FSZ8" s="29"/>
      <c r="FTA8" s="29">
        <v>1644.2577999999999</v>
      </c>
      <c r="FTB8" s="29"/>
      <c r="FTC8" s="29"/>
      <c r="FTD8" s="29"/>
      <c r="FTE8" s="29"/>
      <c r="FTF8" s="29"/>
      <c r="FTG8" s="29">
        <v>652.9923</v>
      </c>
      <c r="FTH8" s="29"/>
      <c r="FTI8" s="29">
        <v>1938.5472</v>
      </c>
      <c r="FTJ8" s="29">
        <v>1993.8420000000001</v>
      </c>
      <c r="FTK8" s="29"/>
      <c r="FTL8" s="29">
        <v>1720.0768</v>
      </c>
      <c r="FTM8" s="29"/>
      <c r="FTN8" s="29"/>
      <c r="FTO8" s="29">
        <v>1338.4389000000001</v>
      </c>
      <c r="FTP8" s="29"/>
      <c r="FTQ8" s="29">
        <v>653.69140000000004</v>
      </c>
      <c r="FTR8" s="29"/>
      <c r="FTS8" s="29"/>
      <c r="FTT8" s="29">
        <v>1561.7184</v>
      </c>
      <c r="FTU8" s="29"/>
      <c r="FTV8" s="29">
        <v>871.69499999999994</v>
      </c>
      <c r="FTW8" s="29"/>
      <c r="FTX8" s="29"/>
      <c r="FTY8" s="29"/>
      <c r="FTZ8" s="29"/>
      <c r="FUA8" s="29">
        <v>682.93129999999996</v>
      </c>
      <c r="FUB8" s="29">
        <v>3789.5676000000003</v>
      </c>
      <c r="FUC8" s="29"/>
      <c r="FUD8" s="29"/>
      <c r="FUE8" s="29"/>
      <c r="FUF8" s="29">
        <v>2126.1760000000004</v>
      </c>
      <c r="FUG8" s="29"/>
      <c r="FUH8" s="29"/>
      <c r="FUI8" s="29">
        <v>2726.5924</v>
      </c>
      <c r="FUJ8" s="29"/>
      <c r="FUK8" s="29"/>
      <c r="FUL8" s="29"/>
      <c r="FUM8" s="29"/>
      <c r="FUN8" s="29"/>
      <c r="FUO8" s="29"/>
      <c r="FUP8" s="29">
        <v>554.39339999999993</v>
      </c>
      <c r="FUQ8" s="29">
        <v>1571.4178000000002</v>
      </c>
      <c r="FUR8" s="29"/>
      <c r="FUS8" s="29"/>
      <c r="FUT8" s="29"/>
      <c r="FUU8" s="29">
        <v>1075.4436000000001</v>
      </c>
      <c r="FUV8" s="29"/>
      <c r="FUW8" s="29"/>
      <c r="FUX8" s="29"/>
      <c r="FUY8" s="29"/>
      <c r="FUZ8" s="29"/>
      <c r="FVA8" s="29"/>
      <c r="FVB8" s="29"/>
      <c r="FVC8" s="29"/>
      <c r="FVD8" s="29"/>
      <c r="FVE8" s="29">
        <v>528.24959999999999</v>
      </c>
      <c r="FVF8" s="29"/>
      <c r="FVG8" s="29"/>
      <c r="FVH8" s="29"/>
      <c r="FVI8" s="29"/>
      <c r="FVJ8" s="29"/>
      <c r="FVK8" s="29">
        <v>1034.3054</v>
      </c>
      <c r="FVL8" s="29"/>
      <c r="FVM8" s="29"/>
      <c r="FVN8" s="29">
        <v>995.10880000000009</v>
      </c>
      <c r="FVO8" s="29">
        <v>2765.7833000000001</v>
      </c>
      <c r="FVP8" s="29"/>
      <c r="FVQ8" s="29">
        <v>3106.6930000000002</v>
      </c>
      <c r="FVR8" s="29">
        <v>740.62799999999993</v>
      </c>
      <c r="FVS8" s="29">
        <v>1193.2722000000001</v>
      </c>
      <c r="FVT8" s="29"/>
      <c r="FVU8" s="29"/>
      <c r="FVV8" s="29"/>
      <c r="FVW8" s="29"/>
      <c r="FVX8" s="29">
        <v>2958.66</v>
      </c>
      <c r="FVY8" s="29"/>
      <c r="FVZ8" s="29"/>
      <c r="FWA8" s="29"/>
      <c r="FWB8" s="29">
        <v>2546.2156</v>
      </c>
      <c r="FWC8" s="29"/>
      <c r="FWD8" s="29"/>
      <c r="FWE8" s="29"/>
      <c r="FWF8" s="29"/>
      <c r="FWG8" s="29"/>
      <c r="FWH8" s="29"/>
      <c r="FWI8" s="29">
        <v>2687.7690000000002</v>
      </c>
      <c r="FWJ8" s="29"/>
      <c r="FWK8" s="29"/>
      <c r="FWL8" s="29">
        <v>1073.691</v>
      </c>
      <c r="FWM8" s="29">
        <v>664.80960000000005</v>
      </c>
      <c r="FWN8" s="29">
        <v>4007.0201999999999</v>
      </c>
      <c r="FWO8" s="29">
        <v>2127.3141000000001</v>
      </c>
      <c r="FWP8" s="29"/>
      <c r="FWQ8" s="29">
        <v>1108.8899999999999</v>
      </c>
      <c r="FWR8" s="29">
        <v>1936.6875</v>
      </c>
      <c r="FWS8" s="29"/>
      <c r="FWT8" s="29"/>
      <c r="FWU8" s="29"/>
      <c r="FWV8" s="29"/>
      <c r="FWW8" s="29"/>
      <c r="FWX8" s="29">
        <v>3111.0552000000002</v>
      </c>
      <c r="FWY8" s="29"/>
      <c r="FWZ8" s="29"/>
      <c r="FXA8" s="29"/>
      <c r="FXB8" s="29"/>
      <c r="FXC8" s="29"/>
      <c r="FXD8" s="29"/>
      <c r="FXE8" s="29"/>
      <c r="FXF8" s="29"/>
      <c r="FXG8" s="29">
        <v>1190.3193999999999</v>
      </c>
      <c r="FXH8" s="29"/>
      <c r="FXI8" s="29"/>
      <c r="FXJ8" s="29">
        <v>959.4325</v>
      </c>
      <c r="FXK8" s="29"/>
      <c r="FXL8" s="29">
        <v>2624.8391999999999</v>
      </c>
      <c r="FXM8" s="29"/>
      <c r="FXN8" s="29"/>
      <c r="FXO8" s="29"/>
      <c r="FXP8" s="29"/>
      <c r="FXQ8" s="29">
        <v>673.58879999999999</v>
      </c>
      <c r="FXR8" s="29"/>
      <c r="FXS8" s="29">
        <v>902.8152</v>
      </c>
      <c r="FXT8" s="29"/>
      <c r="FXU8" s="29"/>
      <c r="FXV8" s="29"/>
      <c r="FXW8" s="29">
        <v>2687.2647999999999</v>
      </c>
      <c r="FXX8" s="29"/>
      <c r="FXY8" s="29"/>
      <c r="FXZ8" s="29"/>
      <c r="FYA8" s="29"/>
      <c r="FYB8" s="29"/>
      <c r="FYC8" s="29"/>
      <c r="FYD8" s="29"/>
      <c r="FYE8" s="29">
        <v>2185.5663000000004</v>
      </c>
      <c r="FYF8" s="29"/>
      <c r="FYG8" s="29"/>
      <c r="FYH8" s="29"/>
      <c r="FYI8" s="29"/>
      <c r="FYJ8" s="29"/>
      <c r="FYK8" s="29"/>
      <c r="FYL8" s="29"/>
      <c r="FYM8" s="29"/>
      <c r="FYN8" s="29">
        <v>1322.0480000000002</v>
      </c>
      <c r="FYO8" s="29"/>
      <c r="FYP8" s="29"/>
      <c r="FYQ8" s="29"/>
      <c r="FYR8" s="29"/>
      <c r="FYS8" s="29"/>
      <c r="FYT8" s="29"/>
      <c r="FYU8" s="29"/>
      <c r="FYV8" s="29"/>
      <c r="FYW8" s="29">
        <v>2460.7961999999998</v>
      </c>
      <c r="FYX8" s="29"/>
      <c r="FYY8" s="29">
        <v>995.42</v>
      </c>
      <c r="FYZ8" s="29"/>
      <c r="FZA8" s="29"/>
      <c r="FZB8" s="29"/>
      <c r="FZC8" s="29"/>
      <c r="FZD8" s="29"/>
      <c r="FZE8" s="29">
        <v>1946.4654</v>
      </c>
      <c r="FZF8" s="29">
        <v>4394.4007000000001</v>
      </c>
      <c r="FZG8" s="29"/>
      <c r="FZH8" s="29"/>
      <c r="FZI8" s="29"/>
      <c r="FZJ8" s="29"/>
      <c r="FZK8" s="29"/>
      <c r="FZL8" s="29"/>
      <c r="FZM8" s="29"/>
      <c r="FZN8" s="29">
        <v>1472.3422</v>
      </c>
      <c r="FZO8" s="29"/>
      <c r="FZP8" s="29">
        <v>1012.0065</v>
      </c>
      <c r="FZQ8" s="29"/>
      <c r="FZR8" s="29"/>
      <c r="FZS8" s="29">
        <v>690.21860000000004</v>
      </c>
      <c r="FZT8" s="29"/>
      <c r="FZU8" s="29"/>
      <c r="FZV8" s="29"/>
      <c r="FZW8" s="29">
        <v>1396.0026</v>
      </c>
      <c r="FZX8" s="29"/>
      <c r="FZY8" s="29"/>
      <c r="FZZ8" s="29"/>
      <c r="GAA8" s="29"/>
      <c r="GAB8" s="29"/>
      <c r="GAC8" s="29"/>
      <c r="GAD8" s="29"/>
      <c r="GAE8" s="29"/>
      <c r="GAF8" s="29"/>
      <c r="GAG8" s="29"/>
      <c r="GAH8" s="29"/>
      <c r="GAI8" s="29">
        <v>976.43279999999993</v>
      </c>
      <c r="GAJ8" s="29">
        <v>1640.7336</v>
      </c>
      <c r="GAK8" s="29"/>
      <c r="GAL8" s="29"/>
      <c r="GAM8" s="29"/>
      <c r="GAN8" s="29">
        <v>2071.6584000000003</v>
      </c>
      <c r="GAO8" s="29"/>
      <c r="GAP8" s="29">
        <v>1850.0663999999999</v>
      </c>
      <c r="GAQ8" s="29">
        <v>1160.3456000000001</v>
      </c>
      <c r="GAR8" s="29"/>
      <c r="GAS8" s="29"/>
      <c r="GAT8" s="29">
        <v>2454.2673</v>
      </c>
      <c r="GAU8" s="29"/>
      <c r="GAV8" s="29"/>
      <c r="GAW8" s="29"/>
      <c r="GAX8" s="29">
        <v>3528.7460999999998</v>
      </c>
      <c r="GAY8" s="29"/>
      <c r="GAZ8" s="29"/>
      <c r="GBA8" s="29"/>
      <c r="GBB8" s="29"/>
      <c r="GBC8" s="29"/>
      <c r="GBD8" s="29"/>
      <c r="GBE8" s="29">
        <v>3108.1985999999997</v>
      </c>
      <c r="GBF8" s="29">
        <v>1017.6111000000001</v>
      </c>
      <c r="GBG8" s="29"/>
      <c r="GBH8" s="29"/>
      <c r="GBI8" s="29"/>
      <c r="GBJ8" s="29"/>
      <c r="GBK8" s="29"/>
      <c r="GBL8" s="29"/>
      <c r="GBM8" s="29"/>
      <c r="GBN8" s="29"/>
      <c r="GBO8" s="29"/>
      <c r="GBP8" s="29"/>
      <c r="GBQ8" s="29"/>
      <c r="GBR8" s="29"/>
      <c r="GBS8" s="29"/>
      <c r="GBT8" s="29"/>
      <c r="GBU8" s="29"/>
      <c r="GBV8" s="29"/>
      <c r="GBW8" s="29"/>
      <c r="GBX8" s="29"/>
      <c r="GBY8" s="29"/>
      <c r="GBZ8" s="29"/>
      <c r="GCA8" s="29">
        <v>1616.0009999999997</v>
      </c>
      <c r="GCB8" s="29"/>
      <c r="GCC8" s="29"/>
      <c r="GCD8" s="29"/>
      <c r="GCE8" s="29">
        <v>2619.63</v>
      </c>
      <c r="GCF8" s="29"/>
      <c r="GCG8" s="29"/>
      <c r="GCH8" s="29"/>
      <c r="GCI8" s="29"/>
      <c r="GCJ8" s="29"/>
      <c r="GCK8" s="29"/>
      <c r="GCL8" s="29"/>
      <c r="GCM8" s="29"/>
      <c r="GCN8" s="29"/>
      <c r="GCO8" s="29"/>
      <c r="GCP8" s="29"/>
      <c r="GCQ8" s="29">
        <v>1188.1177</v>
      </c>
      <c r="GCR8" s="29"/>
      <c r="GCS8" s="29"/>
      <c r="GCT8" s="29"/>
      <c r="GCU8" s="29"/>
      <c r="GCV8" s="29"/>
      <c r="GCW8" s="29"/>
      <c r="GCX8" s="29"/>
      <c r="GCY8" s="29"/>
      <c r="GCZ8" s="29"/>
      <c r="GDA8" s="29"/>
      <c r="GDB8" s="29">
        <v>1391.3924</v>
      </c>
      <c r="GDC8" s="29"/>
      <c r="GDD8" s="29"/>
      <c r="GDE8" s="29"/>
      <c r="GDF8" s="29"/>
      <c r="GDG8" s="29"/>
      <c r="GDH8" s="29"/>
      <c r="GDI8" s="29">
        <v>4145.0012999999999</v>
      </c>
      <c r="GDJ8" s="29"/>
      <c r="GDK8" s="29"/>
      <c r="GDL8" s="29"/>
      <c r="GDM8" s="29">
        <v>3079.7280000000001</v>
      </c>
      <c r="GDN8" s="29">
        <v>2376.4140000000002</v>
      </c>
      <c r="GDO8" s="29"/>
      <c r="GDP8" s="29"/>
      <c r="GDQ8" s="29"/>
      <c r="GDR8" s="29"/>
      <c r="GDS8" s="29"/>
      <c r="GDT8" s="29"/>
      <c r="GDU8" s="29"/>
      <c r="GDV8" s="29">
        <v>1016.952</v>
      </c>
      <c r="GDW8" s="29"/>
      <c r="GDX8" s="29"/>
      <c r="GDY8" s="29">
        <v>2458.4911999999999</v>
      </c>
      <c r="GDZ8" s="29"/>
      <c r="GEA8" s="29"/>
      <c r="GEB8" s="29"/>
      <c r="GEC8" s="29"/>
      <c r="GED8" s="29"/>
      <c r="GEE8" s="29"/>
      <c r="GEF8" s="29"/>
      <c r="GEG8" s="29"/>
      <c r="GEH8" s="29"/>
      <c r="GEI8" s="29"/>
      <c r="GEJ8" s="29">
        <v>2630.0340000000001</v>
      </c>
      <c r="GEK8" s="29"/>
      <c r="GEL8" s="29"/>
      <c r="GEM8" s="29"/>
      <c r="GEN8" s="29">
        <v>979.01599999999996</v>
      </c>
      <c r="GEO8" s="29"/>
      <c r="GEP8" s="29"/>
      <c r="GEQ8" s="29"/>
      <c r="GER8" s="29">
        <v>536.154</v>
      </c>
      <c r="GES8" s="29">
        <v>2747.2584999999999</v>
      </c>
      <c r="GET8" s="29"/>
      <c r="GEU8" s="29"/>
      <c r="GEV8" s="29"/>
      <c r="GEW8" s="29"/>
      <c r="GEX8" s="29"/>
      <c r="GEY8" s="29"/>
      <c r="GEZ8" s="29">
        <v>1381.5016000000001</v>
      </c>
      <c r="GFA8" s="29"/>
      <c r="GFB8" s="29"/>
      <c r="GFC8" s="29"/>
      <c r="GFD8" s="29"/>
      <c r="GFE8" s="29">
        <v>2167.3908000000001</v>
      </c>
      <c r="GFF8" s="29"/>
      <c r="GFG8" s="29">
        <v>3077.5607</v>
      </c>
      <c r="GFH8" s="29"/>
      <c r="GFI8" s="29"/>
      <c r="GFJ8" s="29"/>
      <c r="GFK8" s="29"/>
      <c r="GFL8" s="29"/>
      <c r="GFM8" s="29">
        <v>3273.7674000000002</v>
      </c>
      <c r="GFN8" s="29"/>
      <c r="GFO8" s="29"/>
      <c r="GFP8" s="29">
        <v>2714.4281999999998</v>
      </c>
      <c r="GFQ8" s="29"/>
      <c r="GFR8" s="29"/>
      <c r="GFS8" s="29"/>
      <c r="GFT8" s="29">
        <v>1086.5591999999999</v>
      </c>
      <c r="GFU8" s="29"/>
      <c r="GFV8" s="29"/>
      <c r="GFW8" s="29"/>
      <c r="GFX8" s="29"/>
      <c r="GFY8" s="29"/>
      <c r="GFZ8" s="29"/>
      <c r="GGA8" s="29">
        <v>1925.3959999999997</v>
      </c>
      <c r="GGB8" s="29">
        <v>1530.0472</v>
      </c>
      <c r="GGC8" s="29"/>
      <c r="GGD8" s="29"/>
      <c r="GGE8" s="29"/>
      <c r="GGF8" s="29">
        <v>2603.6545000000001</v>
      </c>
      <c r="GGG8" s="29"/>
      <c r="GGH8" s="29"/>
      <c r="GGI8" s="29">
        <v>805.99379999999996</v>
      </c>
      <c r="GGJ8" s="29"/>
      <c r="GGK8" s="29"/>
      <c r="GGL8" s="29">
        <v>750.9072000000001</v>
      </c>
      <c r="GGM8" s="29"/>
      <c r="GGN8" s="29"/>
      <c r="GGO8" s="29"/>
      <c r="GGP8" s="29"/>
      <c r="GGQ8" s="29">
        <v>1663.1779999999999</v>
      </c>
      <c r="GGR8" s="29"/>
      <c r="GGS8" s="29"/>
      <c r="GGT8" s="29">
        <v>997.596</v>
      </c>
      <c r="GGU8" s="29"/>
      <c r="GGV8" s="29">
        <v>3956.5535999999997</v>
      </c>
      <c r="GGW8" s="29"/>
      <c r="GGX8" s="29"/>
      <c r="GGY8" s="29">
        <v>1205.568</v>
      </c>
      <c r="GGZ8" s="29"/>
      <c r="GHA8" s="29"/>
      <c r="GHB8" s="29">
        <v>1267.1987999999999</v>
      </c>
      <c r="GHC8" s="29"/>
      <c r="GHD8" s="29"/>
      <c r="GHE8" s="29">
        <v>2142.4486999999999</v>
      </c>
      <c r="GHF8" s="29"/>
      <c r="GHG8" s="29"/>
      <c r="GHH8" s="29">
        <v>1463.5236</v>
      </c>
      <c r="GHI8" s="29"/>
      <c r="GHJ8" s="29"/>
      <c r="GHK8" s="29"/>
      <c r="GHL8" s="29"/>
      <c r="GHM8" s="29"/>
      <c r="GHN8" s="29"/>
      <c r="GHO8" s="29"/>
      <c r="GHP8" s="29"/>
      <c r="GHQ8" s="29">
        <v>1052.0383999999999</v>
      </c>
      <c r="GHR8" s="29"/>
      <c r="GHS8" s="29"/>
      <c r="GHT8" s="29"/>
      <c r="GHU8" s="29"/>
      <c r="GHV8" s="29"/>
      <c r="GHW8" s="29"/>
      <c r="GHX8" s="29">
        <v>1657.3274999999999</v>
      </c>
      <c r="GHY8" s="29"/>
      <c r="GHZ8" s="29"/>
      <c r="GIA8" s="29"/>
      <c r="GIB8" s="29"/>
      <c r="GIC8" s="29"/>
      <c r="GID8" s="29"/>
      <c r="GIE8" s="29"/>
      <c r="GIF8" s="29"/>
      <c r="GIG8" s="29"/>
      <c r="GIH8" s="29"/>
      <c r="GII8" s="29"/>
      <c r="GIJ8" s="29">
        <v>2705.8071</v>
      </c>
      <c r="GIK8" s="29"/>
      <c r="GIL8" s="29"/>
      <c r="GIM8" s="29"/>
      <c r="GIN8" s="29"/>
      <c r="GIO8" s="29"/>
      <c r="GIP8" s="29"/>
      <c r="GIQ8" s="29"/>
      <c r="GIR8" s="29"/>
      <c r="GIS8" s="29"/>
      <c r="GIT8" s="29"/>
      <c r="GIU8" s="29"/>
      <c r="GIV8" s="29"/>
      <c r="GIW8" s="29"/>
      <c r="GIX8" s="29"/>
      <c r="GIY8" s="29">
        <v>978.8211</v>
      </c>
      <c r="GIZ8" s="29"/>
      <c r="GJA8" s="29"/>
      <c r="GJB8" s="29"/>
      <c r="GJC8" s="29"/>
      <c r="GJD8" s="29"/>
      <c r="GJE8" s="29"/>
      <c r="GJF8" s="29">
        <v>945.60480000000007</v>
      </c>
      <c r="GJG8" s="29"/>
      <c r="GJH8" s="29"/>
      <c r="GJI8" s="29"/>
      <c r="GJJ8" s="29"/>
      <c r="GJK8" s="29">
        <v>1038.7946999999999</v>
      </c>
      <c r="GJL8" s="29"/>
      <c r="GJM8" s="29"/>
      <c r="GJN8" s="29">
        <v>3651.2025000000003</v>
      </c>
      <c r="GJO8" s="29"/>
      <c r="GJP8" s="29">
        <v>692.94</v>
      </c>
      <c r="GJQ8" s="29">
        <v>3614.4315999999999</v>
      </c>
      <c r="GJR8" s="29"/>
      <c r="GJS8" s="29"/>
      <c r="GJT8" s="29">
        <v>2206.489</v>
      </c>
      <c r="GJU8" s="29"/>
      <c r="GJV8" s="29">
        <v>984.21519999999998</v>
      </c>
      <c r="GJW8" s="29">
        <v>3208.3127999999997</v>
      </c>
      <c r="GJX8" s="29">
        <v>983.39439999999991</v>
      </c>
      <c r="GJY8" s="29"/>
      <c r="GJZ8" s="29"/>
      <c r="GKA8" s="29"/>
      <c r="GKB8" s="29"/>
      <c r="GKC8" s="29"/>
      <c r="GKD8" s="29"/>
      <c r="GKE8" s="29"/>
      <c r="GKF8" s="29"/>
      <c r="GKG8" s="29"/>
      <c r="GKH8" s="29"/>
      <c r="GKI8" s="29"/>
      <c r="GKJ8" s="29">
        <v>2059.1704</v>
      </c>
      <c r="GKK8" s="29">
        <v>2541.8861999999999</v>
      </c>
      <c r="GKL8" s="29"/>
      <c r="GKM8" s="29"/>
      <c r="GKN8" s="29"/>
      <c r="GKO8" s="29"/>
      <c r="GKP8" s="29"/>
      <c r="GKQ8" s="29"/>
      <c r="GKR8" s="29"/>
      <c r="GKS8" s="29"/>
      <c r="GKT8" s="29"/>
      <c r="GKU8" s="29"/>
      <c r="GKV8" s="29"/>
      <c r="GKW8" s="29"/>
      <c r="GKX8" s="29"/>
      <c r="GKY8" s="29"/>
      <c r="GKZ8" s="29"/>
      <c r="GLA8" s="29"/>
      <c r="GLB8" s="29"/>
      <c r="GLC8" s="29"/>
      <c r="GLD8" s="29">
        <v>1478.8344999999999</v>
      </c>
      <c r="GLE8" s="29"/>
      <c r="GLF8" s="29"/>
      <c r="GLG8" s="29">
        <v>2910.8032000000003</v>
      </c>
      <c r="GLH8" s="29"/>
      <c r="GLI8" s="29"/>
      <c r="GLJ8" s="29">
        <v>3260.1309999999999</v>
      </c>
      <c r="GLK8" s="29">
        <v>2062.2910000000002</v>
      </c>
      <c r="GLL8" s="29">
        <v>2878.0920000000001</v>
      </c>
      <c r="GLM8" s="29"/>
      <c r="GLN8" s="29"/>
      <c r="GLO8" s="29"/>
      <c r="GLP8" s="29">
        <v>2401.3528000000001</v>
      </c>
      <c r="GLQ8" s="29">
        <v>926.61819999999989</v>
      </c>
      <c r="GLR8" s="29"/>
      <c r="GLS8" s="29"/>
      <c r="GLT8" s="29">
        <v>2878.3656000000001</v>
      </c>
      <c r="GLU8" s="29"/>
      <c r="GLV8" s="29"/>
      <c r="GLW8" s="29"/>
      <c r="GLX8" s="29"/>
      <c r="GLY8" s="29">
        <v>1996.1916000000001</v>
      </c>
      <c r="GLZ8" s="29"/>
      <c r="GMA8" s="29"/>
      <c r="GMB8" s="29"/>
      <c r="GMC8" s="29"/>
      <c r="GMD8" s="29"/>
      <c r="GME8" s="29"/>
      <c r="GMF8" s="29"/>
      <c r="GMG8" s="29"/>
      <c r="GMH8" s="29">
        <v>930.93139999999994</v>
      </c>
      <c r="GMI8" s="29">
        <v>2216.0383999999999</v>
      </c>
      <c r="GMJ8" s="29"/>
      <c r="GMK8" s="29"/>
      <c r="GML8" s="29"/>
      <c r="GMM8" s="29"/>
      <c r="GMN8" s="29">
        <v>2380.8620000000001</v>
      </c>
      <c r="GMO8" s="29"/>
      <c r="GMP8" s="29"/>
      <c r="GMQ8" s="29"/>
      <c r="GMR8" s="29"/>
      <c r="GMS8" s="29"/>
      <c r="GMT8" s="29"/>
      <c r="GMU8" s="29"/>
      <c r="GMV8" s="29"/>
      <c r="GMW8" s="29">
        <v>1979.9373000000001</v>
      </c>
      <c r="GMX8" s="29"/>
      <c r="GMY8" s="29">
        <v>2042.0876000000001</v>
      </c>
      <c r="GMZ8" s="29">
        <v>1977.0912000000001</v>
      </c>
      <c r="GNA8" s="29"/>
      <c r="GNB8" s="29">
        <v>2001.0256000000002</v>
      </c>
      <c r="GNC8" s="29"/>
      <c r="GND8" s="29">
        <v>2083.654</v>
      </c>
      <c r="GNE8" s="29"/>
      <c r="GNF8" s="29"/>
      <c r="GNG8" s="29"/>
      <c r="GNH8" s="29"/>
      <c r="GNI8" s="29"/>
      <c r="GNJ8" s="29"/>
      <c r="GNK8" s="29"/>
      <c r="GNL8" s="29"/>
      <c r="GNM8" s="29"/>
      <c r="GNN8" s="29">
        <v>2969.4156000000003</v>
      </c>
      <c r="GNO8" s="29"/>
      <c r="GNP8" s="29">
        <v>706.84559999999999</v>
      </c>
      <c r="GNQ8" s="29"/>
      <c r="GNR8" s="29"/>
      <c r="GNS8" s="29"/>
      <c r="GNT8" s="29"/>
      <c r="GNU8" s="29"/>
      <c r="GNV8" s="29"/>
      <c r="GNW8" s="29"/>
      <c r="GNX8" s="29"/>
      <c r="GNY8" s="29"/>
      <c r="GNZ8" s="29"/>
      <c r="GOA8" s="29">
        <v>2599.0120000000002</v>
      </c>
      <c r="GOB8" s="29"/>
      <c r="GOC8" s="29"/>
      <c r="GOD8" s="29">
        <v>1865.1552000000001</v>
      </c>
      <c r="GOE8" s="29"/>
      <c r="GOF8" s="29"/>
      <c r="GOG8" s="29"/>
      <c r="GOH8" s="29"/>
      <c r="GOI8" s="29"/>
      <c r="GOJ8" s="29"/>
      <c r="GOK8" s="29"/>
      <c r="GOL8" s="29"/>
      <c r="GOM8" s="29">
        <v>3126.24</v>
      </c>
      <c r="GON8" s="29"/>
      <c r="GOO8" s="29">
        <v>923.86320000000001</v>
      </c>
      <c r="GOP8" s="29">
        <v>1233.9176</v>
      </c>
      <c r="GOQ8" s="29"/>
      <c r="GOR8" s="29">
        <v>3310.6680000000001</v>
      </c>
      <c r="GOS8" s="29"/>
      <c r="GOT8" s="29"/>
      <c r="GOU8" s="29"/>
      <c r="GOV8" s="29">
        <v>2747.6291999999999</v>
      </c>
      <c r="GOW8" s="29"/>
      <c r="GOX8" s="29">
        <v>2309.3185999999996</v>
      </c>
      <c r="GOY8" s="29"/>
      <c r="GOZ8" s="29"/>
      <c r="GPA8" s="29"/>
      <c r="GPB8" s="29"/>
      <c r="GPC8" s="29"/>
      <c r="GPD8" s="29"/>
      <c r="GPE8" s="29">
        <v>3125.0115000000001</v>
      </c>
      <c r="GPF8" s="29"/>
      <c r="GPG8" s="29"/>
      <c r="GPH8" s="29"/>
      <c r="GPI8" s="29"/>
      <c r="GPJ8" s="29">
        <v>1704.1460000000002</v>
      </c>
      <c r="GPK8" s="29">
        <v>883.30860000000007</v>
      </c>
      <c r="GPL8" s="29"/>
      <c r="GPM8" s="29"/>
      <c r="GPN8" s="29"/>
      <c r="GPO8" s="29">
        <v>4862.8678</v>
      </c>
      <c r="GPP8" s="29"/>
      <c r="GPQ8" s="29"/>
      <c r="GPR8" s="29"/>
      <c r="GPS8" s="29"/>
      <c r="GPT8" s="29"/>
      <c r="GPU8" s="29"/>
      <c r="GPV8" s="29"/>
      <c r="GPW8" s="29"/>
      <c r="GPX8" s="29"/>
      <c r="GPY8" s="29"/>
      <c r="GPZ8" s="29"/>
      <c r="GQA8" s="29">
        <v>3441.424</v>
      </c>
      <c r="GQB8" s="29"/>
      <c r="GQC8" s="29"/>
      <c r="GQD8" s="29"/>
      <c r="GQE8" s="29"/>
      <c r="GQF8" s="29">
        <v>1439.8235</v>
      </c>
      <c r="GQG8" s="29"/>
      <c r="GQH8" s="29"/>
      <c r="GQI8" s="29"/>
      <c r="GQJ8" s="29"/>
      <c r="GQK8" s="29"/>
      <c r="GQL8" s="29">
        <v>2047.2623999999998</v>
      </c>
      <c r="GQM8" s="29"/>
      <c r="GQN8" s="29">
        <v>3040.8395999999998</v>
      </c>
      <c r="GQO8" s="29"/>
      <c r="GQP8" s="29">
        <v>1016.4262999999999</v>
      </c>
      <c r="GQQ8" s="29">
        <v>1411.5675000000001</v>
      </c>
      <c r="GQR8" s="29">
        <v>4421.9196000000002</v>
      </c>
      <c r="GQS8" s="29"/>
      <c r="GQT8" s="29"/>
      <c r="GQU8" s="29"/>
      <c r="GQV8" s="29"/>
      <c r="GQW8" s="29">
        <v>882.01819999999998</v>
      </c>
      <c r="GQX8" s="29"/>
      <c r="GQY8" s="29"/>
      <c r="GQZ8" s="29">
        <v>848.33999999999992</v>
      </c>
      <c r="GRA8" s="29"/>
      <c r="GRB8" s="29"/>
      <c r="GRC8" s="29"/>
      <c r="GRD8" s="29"/>
      <c r="GRE8" s="29">
        <v>761.34899999999993</v>
      </c>
      <c r="GRF8" s="29">
        <v>886.74959999999999</v>
      </c>
      <c r="GRG8" s="29"/>
      <c r="GRH8" s="29"/>
      <c r="GRI8" s="29"/>
      <c r="GRJ8" s="29">
        <v>1232.8445999999999</v>
      </c>
      <c r="GRK8" s="29">
        <v>1939.6184000000001</v>
      </c>
      <c r="GRL8" s="29"/>
      <c r="GRM8" s="29"/>
      <c r="GRN8" s="29"/>
      <c r="GRO8" s="29">
        <v>1898.59</v>
      </c>
      <c r="GRP8" s="29"/>
      <c r="GRQ8" s="29">
        <v>1319.4530999999999</v>
      </c>
      <c r="GRR8" s="29">
        <v>1383.6564000000003</v>
      </c>
      <c r="GRS8" s="29"/>
      <c r="GRT8" s="29"/>
      <c r="GRU8" s="29"/>
      <c r="GRV8" s="29"/>
      <c r="GRW8" s="29">
        <v>1390.1384</v>
      </c>
      <c r="GRX8" s="29"/>
      <c r="GRY8" s="29"/>
      <c r="GRZ8" s="29"/>
      <c r="GSA8" s="29"/>
      <c r="GSB8" s="29"/>
      <c r="GSC8" s="29"/>
      <c r="GSD8" s="29">
        <v>2831.5349999999999</v>
      </c>
      <c r="GSE8" s="29"/>
      <c r="GSF8" s="29"/>
      <c r="GSG8" s="29"/>
      <c r="GSH8" s="29"/>
      <c r="GSI8" s="29"/>
      <c r="GSJ8" s="29"/>
      <c r="GSK8" s="29"/>
      <c r="GSL8" s="29"/>
      <c r="GSM8" s="29">
        <v>1081.5672000000002</v>
      </c>
      <c r="GSN8" s="29">
        <v>676.22880000000009</v>
      </c>
      <c r="GSO8" s="29"/>
      <c r="GSP8" s="29"/>
      <c r="GSQ8" s="29"/>
      <c r="GSR8" s="29"/>
      <c r="GSS8" s="29"/>
      <c r="GST8" s="29">
        <v>1724.6415</v>
      </c>
      <c r="GSU8" s="29"/>
      <c r="GSV8" s="29">
        <v>1376.854</v>
      </c>
      <c r="GSW8" s="29"/>
      <c r="GSX8" s="29"/>
      <c r="GSY8" s="29"/>
      <c r="GSZ8" s="29"/>
      <c r="GTA8" s="29"/>
      <c r="GTB8" s="29"/>
      <c r="GTC8" s="29"/>
      <c r="GTD8" s="29"/>
      <c r="GTE8" s="29">
        <v>1235.7248</v>
      </c>
      <c r="GTF8" s="29"/>
      <c r="GTG8" s="29"/>
      <c r="GTH8" s="29">
        <v>1082.3400000000001</v>
      </c>
      <c r="GTI8" s="29">
        <v>2069.7067999999999</v>
      </c>
      <c r="GTJ8" s="29"/>
      <c r="GTK8" s="29"/>
      <c r="GTL8" s="29"/>
      <c r="GTM8" s="29"/>
      <c r="GTN8" s="29"/>
      <c r="GTO8" s="29"/>
      <c r="GTP8" s="29">
        <v>2510.1215999999999</v>
      </c>
      <c r="GTQ8" s="29"/>
      <c r="GTR8" s="29"/>
      <c r="GTS8" s="29">
        <v>1418.2497000000001</v>
      </c>
      <c r="GTT8" s="29"/>
      <c r="GTU8" s="29"/>
      <c r="GTV8" s="29">
        <v>2116.2465000000002</v>
      </c>
      <c r="GTW8" s="29">
        <v>1305.4223</v>
      </c>
      <c r="GTX8" s="29"/>
      <c r="GTY8" s="29"/>
      <c r="GTZ8" s="29">
        <v>2588.3325000000004</v>
      </c>
      <c r="GUA8" s="29"/>
      <c r="GUB8" s="29"/>
      <c r="GUC8" s="29">
        <v>2132.6682000000001</v>
      </c>
      <c r="GUD8" s="29"/>
      <c r="GUE8" s="29">
        <v>1495.1175000000001</v>
      </c>
      <c r="GUF8" s="29"/>
      <c r="GUG8" s="29">
        <v>1427.7024000000001</v>
      </c>
      <c r="GUH8" s="29"/>
      <c r="GUI8" s="29"/>
      <c r="GUJ8" s="29"/>
      <c r="GUK8" s="29">
        <v>1267.2044000000001</v>
      </c>
      <c r="GUL8" s="29"/>
      <c r="GUM8" s="29"/>
      <c r="GUN8" s="29"/>
      <c r="GUO8" s="29"/>
      <c r="GUP8" s="29"/>
      <c r="GUQ8" s="29"/>
      <c r="GUR8" s="29"/>
      <c r="GUS8" s="29"/>
      <c r="GUT8" s="29"/>
      <c r="GUU8" s="29"/>
      <c r="GUV8" s="29">
        <v>3540.7487000000001</v>
      </c>
      <c r="GUW8" s="29"/>
      <c r="GUX8" s="29"/>
      <c r="GUY8" s="29"/>
      <c r="GUZ8" s="29"/>
      <c r="GVA8" s="29"/>
      <c r="GVB8" s="29"/>
      <c r="GVC8" s="29"/>
      <c r="GVD8" s="29"/>
      <c r="GVE8" s="29"/>
      <c r="GVF8" s="29">
        <v>1679.3963999999999</v>
      </c>
      <c r="GVG8" s="29"/>
      <c r="GVH8" s="29"/>
      <c r="GVI8" s="29"/>
      <c r="GVJ8" s="29"/>
      <c r="GVK8" s="29"/>
      <c r="GVL8" s="29"/>
      <c r="GVM8" s="29"/>
      <c r="GVN8" s="29"/>
      <c r="GVO8" s="29"/>
      <c r="GVP8" s="29"/>
      <c r="GVQ8" s="29"/>
      <c r="GVR8" s="29"/>
      <c r="GVS8" s="29"/>
      <c r="GVT8" s="29"/>
      <c r="GVU8" s="29"/>
      <c r="GVV8" s="29"/>
      <c r="GVW8" s="29"/>
      <c r="GVX8" s="29"/>
      <c r="GVY8" s="29"/>
      <c r="GVZ8" s="29"/>
      <c r="GWA8" s="29"/>
      <c r="GWB8" s="29"/>
      <c r="GWC8" s="29"/>
      <c r="GWD8" s="29"/>
      <c r="GWE8" s="29"/>
      <c r="GWF8" s="29"/>
      <c r="GWG8" s="29"/>
      <c r="GWH8" s="29">
        <v>2938.3892999999998</v>
      </c>
      <c r="GWI8" s="29"/>
      <c r="GWJ8" s="29">
        <v>1127.5511999999999</v>
      </c>
      <c r="GWK8" s="29"/>
      <c r="GWL8" s="29"/>
      <c r="GWM8" s="29"/>
      <c r="GWN8" s="29">
        <v>1436.0255</v>
      </c>
      <c r="GWO8" s="29"/>
      <c r="GWP8" s="29"/>
      <c r="GWQ8" s="29"/>
      <c r="GWR8" s="29"/>
      <c r="GWS8" s="29"/>
      <c r="GWT8" s="29"/>
      <c r="GWU8" s="29"/>
      <c r="GWV8" s="29"/>
      <c r="GWW8" s="29">
        <v>1209.9264000000001</v>
      </c>
      <c r="GWX8" s="29"/>
      <c r="GWY8" s="29">
        <v>3207.1424999999999</v>
      </c>
      <c r="GWZ8" s="29"/>
      <c r="GXA8" s="29"/>
      <c r="GXB8" s="29"/>
      <c r="GXC8" s="29"/>
      <c r="GXD8" s="29">
        <v>1277.2865999999999</v>
      </c>
      <c r="GXE8" s="29"/>
      <c r="GXF8" s="29"/>
      <c r="GXG8" s="29"/>
      <c r="GXH8" s="29">
        <v>3721.0720000000001</v>
      </c>
      <c r="GXI8" s="29"/>
      <c r="GXJ8" s="29"/>
      <c r="GXK8" s="29"/>
      <c r="GXL8" s="29"/>
      <c r="GXM8" s="29"/>
      <c r="GXN8" s="29"/>
      <c r="GXO8" s="29"/>
      <c r="GXP8" s="29"/>
      <c r="GXQ8" s="29"/>
      <c r="GXR8" s="29"/>
      <c r="GXS8" s="29"/>
      <c r="GXT8" s="29"/>
      <c r="GXU8" s="29"/>
      <c r="GXV8" s="29"/>
      <c r="GXW8" s="29"/>
      <c r="GXX8" s="29"/>
      <c r="GXY8" s="29"/>
      <c r="GXZ8" s="29"/>
      <c r="GYA8" s="29">
        <v>4177.8692000000001</v>
      </c>
      <c r="GYB8" s="29"/>
      <c r="GYC8" s="29"/>
      <c r="GYD8" s="29"/>
      <c r="GYE8" s="29">
        <v>594.02760000000001</v>
      </c>
      <c r="GYF8" s="29"/>
      <c r="GYG8" s="29"/>
      <c r="GYH8" s="29"/>
      <c r="GYI8" s="29"/>
      <c r="GYJ8" s="29"/>
      <c r="GYK8" s="29"/>
      <c r="GYL8" s="29"/>
      <c r="GYM8" s="29">
        <v>2017.0863999999999</v>
      </c>
      <c r="GYN8" s="29">
        <v>1134.3108</v>
      </c>
      <c r="GYO8" s="29"/>
      <c r="GYP8" s="29">
        <v>1390.0008</v>
      </c>
      <c r="GYQ8" s="29"/>
      <c r="GYR8" s="29"/>
      <c r="GYS8" s="29"/>
      <c r="GYT8" s="29"/>
      <c r="GYU8" s="29"/>
      <c r="GYV8" s="29"/>
      <c r="GYW8" s="29"/>
      <c r="GYX8" s="29">
        <v>956.89870000000008</v>
      </c>
      <c r="GYY8" s="29">
        <v>1724.9594999999999</v>
      </c>
      <c r="GYZ8" s="29"/>
      <c r="GZA8" s="29">
        <v>2283.2864999999997</v>
      </c>
      <c r="GZB8" s="29"/>
      <c r="GZC8" s="29"/>
      <c r="GZD8" s="29"/>
      <c r="GZE8" s="29"/>
      <c r="GZF8" s="29"/>
      <c r="GZG8" s="29">
        <v>3268.6704</v>
      </c>
      <c r="GZH8" s="29"/>
      <c r="GZI8" s="29"/>
      <c r="GZJ8" s="29">
        <v>1333.5515999999998</v>
      </c>
      <c r="GZK8" s="29"/>
      <c r="GZL8" s="29"/>
      <c r="GZM8" s="29"/>
      <c r="GZN8" s="29"/>
      <c r="GZO8" s="29">
        <v>1401.4292</v>
      </c>
      <c r="GZP8" s="29"/>
      <c r="GZQ8" s="29"/>
      <c r="GZR8" s="29"/>
      <c r="GZS8" s="29"/>
      <c r="GZT8" s="29"/>
      <c r="GZU8" s="29">
        <v>1068.7131000000002</v>
      </c>
      <c r="GZV8" s="29"/>
      <c r="GZW8" s="29"/>
      <c r="GZX8" s="29"/>
      <c r="GZY8" s="29"/>
      <c r="GZZ8" s="29"/>
      <c r="HAA8" s="29"/>
      <c r="HAB8" s="29"/>
      <c r="HAC8" s="29"/>
      <c r="HAD8" s="29"/>
      <c r="HAE8" s="29"/>
      <c r="HAF8" s="29"/>
      <c r="HAG8" s="29"/>
      <c r="HAH8" s="29"/>
      <c r="HAI8" s="29"/>
      <c r="HAJ8" s="29"/>
      <c r="HAK8" s="29"/>
      <c r="HAL8" s="29"/>
      <c r="HAM8" s="29"/>
      <c r="HAN8" s="29"/>
      <c r="HAO8" s="29"/>
      <c r="HAP8" s="29"/>
      <c r="HAQ8" s="29"/>
      <c r="HAR8" s="29"/>
      <c r="HAS8" s="29"/>
      <c r="HAT8" s="29">
        <v>720.12959999999998</v>
      </c>
      <c r="HAU8" s="29"/>
      <c r="HAV8" s="29"/>
      <c r="HAW8" s="29"/>
      <c r="HAX8" s="29"/>
      <c r="HAY8" s="29"/>
      <c r="HAZ8" s="29">
        <v>2018.3856999999998</v>
      </c>
      <c r="HBA8" s="29">
        <v>716.25400000000002</v>
      </c>
      <c r="HBB8" s="29"/>
      <c r="HBC8" s="29"/>
      <c r="HBD8" s="29"/>
      <c r="HBE8" s="29"/>
      <c r="HBF8" s="29"/>
      <c r="HBG8" s="29"/>
      <c r="HBH8" s="29">
        <v>1853.9349999999999</v>
      </c>
      <c r="HBI8" s="29"/>
      <c r="HBJ8" s="29"/>
      <c r="HBK8" s="29"/>
      <c r="HBL8" s="29"/>
      <c r="HBM8" s="29"/>
      <c r="HBN8" s="29"/>
      <c r="HBO8" s="29"/>
      <c r="HBP8" s="29">
        <v>666.84070000000008</v>
      </c>
      <c r="HBQ8" s="29"/>
      <c r="HBR8" s="29"/>
      <c r="HBS8" s="29"/>
      <c r="HBT8" s="29"/>
      <c r="HBU8" s="29"/>
      <c r="HBV8" s="29">
        <v>952.8904</v>
      </c>
      <c r="HBW8" s="29"/>
      <c r="HBX8" s="29">
        <v>548.38850000000002</v>
      </c>
      <c r="HBY8" s="29"/>
      <c r="HBZ8" s="29">
        <v>1184.3519999999999</v>
      </c>
      <c r="HCA8" s="29"/>
      <c r="HCB8" s="29">
        <v>977.48699999999997</v>
      </c>
      <c r="HCC8" s="29">
        <v>2789.4483999999998</v>
      </c>
      <c r="HCD8" s="29"/>
      <c r="HCE8" s="29"/>
      <c r="HCF8" s="29">
        <v>887.45850000000007</v>
      </c>
      <c r="HCG8" s="29"/>
      <c r="HCH8" s="29"/>
      <c r="HCI8" s="29">
        <v>2101.0745999999999</v>
      </c>
      <c r="HCJ8" s="29">
        <v>804.31470000000002</v>
      </c>
      <c r="HCK8" s="29">
        <v>1507.6951999999999</v>
      </c>
      <c r="HCL8" s="29"/>
      <c r="HCM8" s="29"/>
      <c r="HCN8" s="29"/>
      <c r="HCO8" s="29">
        <v>1684.2852</v>
      </c>
      <c r="HCP8" s="29">
        <v>516.28320000000008</v>
      </c>
      <c r="HCQ8" s="29"/>
      <c r="HCR8" s="29">
        <v>1265.49</v>
      </c>
      <c r="HCS8" s="29">
        <v>1560.663</v>
      </c>
      <c r="HCT8" s="29">
        <v>1875.9462000000001</v>
      </c>
      <c r="HCU8" s="29">
        <v>675.51</v>
      </c>
      <c r="HCV8" s="29"/>
      <c r="HCW8" s="29"/>
      <c r="HCX8" s="29"/>
      <c r="HCY8" s="29"/>
      <c r="HCZ8" s="29"/>
      <c r="HDA8" s="29"/>
      <c r="HDB8" s="29"/>
      <c r="HDC8" s="29"/>
      <c r="HDD8" s="29"/>
      <c r="HDE8" s="29"/>
      <c r="HDF8" s="29"/>
      <c r="HDG8" s="29"/>
      <c r="HDH8" s="29">
        <v>1064.3724</v>
      </c>
      <c r="HDI8" s="29"/>
      <c r="HDJ8" s="29">
        <v>1469.9177999999999</v>
      </c>
      <c r="HDK8" s="29">
        <v>2038.998</v>
      </c>
      <c r="HDL8" s="29"/>
      <c r="HDM8" s="29">
        <v>1731.5298</v>
      </c>
      <c r="HDN8" s="29">
        <v>893.09280000000001</v>
      </c>
      <c r="HDO8" s="29"/>
      <c r="HDP8" s="29"/>
      <c r="HDQ8" s="29"/>
      <c r="HDR8" s="29"/>
      <c r="HDS8" s="29"/>
      <c r="HDT8" s="29">
        <v>1149.8625000000002</v>
      </c>
      <c r="HDU8" s="29"/>
      <c r="HDV8" s="29"/>
      <c r="HDW8" s="29"/>
      <c r="HDX8" s="29">
        <v>2870.7538</v>
      </c>
      <c r="HDY8" s="29"/>
      <c r="HDZ8" s="29"/>
      <c r="HEA8" s="29"/>
      <c r="HEB8" s="29"/>
      <c r="HEC8" s="29"/>
      <c r="HED8" s="29"/>
      <c r="HEE8" s="29"/>
      <c r="HEF8" s="29"/>
      <c r="HEG8" s="29"/>
      <c r="HEH8" s="29"/>
      <c r="HEI8" s="29"/>
      <c r="HEJ8" s="29"/>
      <c r="HEK8" s="29"/>
      <c r="HEL8" s="29"/>
      <c r="HEM8" s="29"/>
      <c r="HEN8" s="29"/>
      <c r="HEO8" s="29"/>
      <c r="HEP8" s="29"/>
      <c r="HEQ8" s="29">
        <v>2568.0924</v>
      </c>
      <c r="HER8" s="29">
        <v>3431.7282999999998</v>
      </c>
      <c r="HES8" s="29"/>
      <c r="HET8" s="29"/>
      <c r="HEU8" s="29"/>
      <c r="HEV8" s="29"/>
      <c r="HEW8" s="29"/>
      <c r="HEX8" s="29"/>
      <c r="HEY8" s="29"/>
      <c r="HEZ8" s="29">
        <v>2884.3295000000003</v>
      </c>
      <c r="HFA8" s="29"/>
      <c r="HFB8" s="29"/>
      <c r="HFC8" s="29"/>
      <c r="HFD8" s="29">
        <v>1805.1150000000002</v>
      </c>
      <c r="HFE8" s="29">
        <v>662.82450000000006</v>
      </c>
      <c r="HFF8" s="29"/>
      <c r="HFG8" s="29"/>
      <c r="HFH8" s="29"/>
      <c r="HFI8" s="29"/>
      <c r="HFJ8" s="29"/>
      <c r="HFK8" s="29"/>
      <c r="HFL8" s="29"/>
      <c r="HFM8" s="29">
        <v>1258.6138000000001</v>
      </c>
      <c r="HFN8" s="29"/>
      <c r="HFO8" s="29"/>
      <c r="HFP8" s="29"/>
      <c r="HFQ8" s="29">
        <v>2042.443</v>
      </c>
      <c r="HFR8" s="29"/>
      <c r="HFS8" s="29"/>
      <c r="HFT8" s="29"/>
      <c r="HFU8" s="29"/>
      <c r="HFV8" s="29"/>
      <c r="HFW8" s="29"/>
      <c r="HFX8" s="29"/>
      <c r="HFY8" s="29">
        <v>1465.1924999999999</v>
      </c>
      <c r="HFZ8" s="29"/>
      <c r="HGA8" s="29"/>
      <c r="HGB8" s="29"/>
      <c r="HGC8" s="29">
        <v>1352.5259999999998</v>
      </c>
      <c r="HGD8" s="29"/>
      <c r="HGE8" s="29"/>
      <c r="HGF8" s="29"/>
      <c r="HGG8" s="29"/>
      <c r="HGH8" s="29"/>
      <c r="HGI8" s="29"/>
      <c r="HGJ8" s="29"/>
      <c r="HGK8" s="29"/>
      <c r="HGL8" s="29"/>
      <c r="HGM8" s="29"/>
      <c r="HGN8" s="29"/>
      <c r="HGO8" s="29"/>
      <c r="HGP8" s="29"/>
      <c r="HGQ8" s="29"/>
      <c r="HGR8" s="29"/>
      <c r="HGS8" s="29">
        <v>2366.5500000000002</v>
      </c>
      <c r="HGT8" s="29"/>
      <c r="HGU8" s="29"/>
      <c r="HGV8" s="29"/>
      <c r="HGW8" s="29"/>
      <c r="HGX8" s="29"/>
      <c r="HGY8" s="29">
        <v>3053.4402</v>
      </c>
      <c r="HGZ8" s="29"/>
      <c r="HHA8" s="29"/>
      <c r="HHB8" s="29"/>
      <c r="HHC8" s="29"/>
      <c r="HHD8" s="29"/>
      <c r="HHE8" s="29"/>
      <c r="HHF8" s="29"/>
      <c r="HHG8" s="29">
        <v>750.06359999999995</v>
      </c>
      <c r="HHH8" s="29"/>
      <c r="HHI8" s="29"/>
      <c r="HHJ8" s="29"/>
      <c r="HHK8" s="29"/>
      <c r="HHL8" s="29"/>
      <c r="HHM8" s="29">
        <v>2124.5446000000002</v>
      </c>
      <c r="HHN8" s="29">
        <v>2432.5279999999998</v>
      </c>
      <c r="HHO8" s="29"/>
      <c r="HHP8" s="29"/>
      <c r="HHQ8" s="29">
        <v>1388.6243999999999</v>
      </c>
      <c r="HHR8" s="29"/>
      <c r="HHS8" s="29"/>
      <c r="HHT8" s="29"/>
      <c r="HHU8" s="29"/>
      <c r="HHV8" s="29"/>
      <c r="HHW8" s="29"/>
      <c r="HHX8" s="29"/>
      <c r="HHY8" s="29"/>
      <c r="HHZ8" s="29"/>
      <c r="HIA8" s="29"/>
      <c r="HIB8" s="29"/>
      <c r="HIC8" s="29"/>
      <c r="HID8" s="29"/>
      <c r="HIE8" s="29"/>
      <c r="HIF8" s="29"/>
      <c r="HIG8" s="29"/>
      <c r="HIH8" s="29"/>
      <c r="HII8" s="29"/>
      <c r="HIJ8" s="29">
        <v>3087.9897999999994</v>
      </c>
      <c r="HIK8" s="29"/>
      <c r="HIL8" s="29">
        <v>913.11119999999994</v>
      </c>
      <c r="HIM8" s="29"/>
      <c r="HIN8" s="29"/>
      <c r="HIO8" s="29"/>
      <c r="HIP8" s="29"/>
      <c r="HIQ8" s="29"/>
      <c r="HIR8" s="29"/>
      <c r="HIS8" s="29">
        <v>2190.5223999999998</v>
      </c>
      <c r="HIT8" s="29"/>
      <c r="HIU8" s="29"/>
      <c r="HIV8" s="29">
        <v>2814.8580999999995</v>
      </c>
      <c r="HIW8" s="29"/>
      <c r="HIX8" s="29"/>
      <c r="HIY8" s="29"/>
      <c r="HIZ8" s="29"/>
      <c r="HJA8" s="29"/>
      <c r="HJB8" s="29"/>
      <c r="HJC8" s="29"/>
      <c r="HJD8" s="29"/>
      <c r="HJE8" s="29"/>
      <c r="HJF8" s="29"/>
      <c r="HJG8" s="29">
        <v>2118.1440000000002</v>
      </c>
      <c r="HJH8" s="29">
        <v>3510.0519999999997</v>
      </c>
      <c r="HJI8" s="29">
        <v>1022.5124999999999</v>
      </c>
      <c r="HJJ8" s="29"/>
      <c r="HJK8" s="29">
        <v>981.85900000000015</v>
      </c>
      <c r="HJL8" s="29"/>
      <c r="HJM8" s="29"/>
      <c r="HJN8" s="29"/>
      <c r="HJO8" s="29"/>
      <c r="HJP8" s="29">
        <v>1611.4166</v>
      </c>
      <c r="HJQ8" s="29"/>
      <c r="HJR8" s="29">
        <v>970.35179999999991</v>
      </c>
      <c r="HJS8" s="29"/>
      <c r="HJT8" s="29"/>
      <c r="HJU8" s="29"/>
      <c r="HJV8" s="29"/>
      <c r="HJW8" s="29"/>
      <c r="HJX8" s="29"/>
      <c r="HJY8" s="29"/>
      <c r="HJZ8" s="29"/>
      <c r="HKA8" s="29"/>
      <c r="HKB8" s="29"/>
      <c r="HKC8" s="29"/>
      <c r="HKD8" s="29"/>
      <c r="HKE8" s="29"/>
      <c r="HKF8" s="29"/>
      <c r="HKG8" s="29">
        <v>2501.8789999999999</v>
      </c>
      <c r="HKH8" s="29">
        <v>839.28000000000009</v>
      </c>
      <c r="HKI8" s="29"/>
      <c r="HKJ8" s="29">
        <v>1974.15</v>
      </c>
      <c r="HKK8" s="29">
        <v>791.28819999999996</v>
      </c>
      <c r="HKL8" s="29"/>
      <c r="HKM8" s="29"/>
      <c r="HKN8" s="29"/>
      <c r="HKO8" s="29"/>
      <c r="HKP8" s="29"/>
      <c r="HKQ8" s="29"/>
      <c r="HKR8" s="29"/>
      <c r="HKS8" s="29"/>
      <c r="HKT8" s="29"/>
      <c r="HKU8" s="29">
        <v>3083.6640000000002</v>
      </c>
      <c r="HKV8" s="29"/>
      <c r="HKW8" s="29"/>
      <c r="HKX8" s="29"/>
      <c r="HKY8" s="29"/>
      <c r="HKZ8" s="29"/>
      <c r="HLA8" s="29">
        <v>1076.0856999999999</v>
      </c>
      <c r="HLB8" s="29"/>
      <c r="HLC8" s="29"/>
      <c r="HLD8" s="29"/>
      <c r="HLE8" s="29">
        <v>1981.0775000000001</v>
      </c>
      <c r="HLF8" s="29"/>
      <c r="HLG8" s="29"/>
      <c r="HLH8" s="29">
        <v>3384.7584000000002</v>
      </c>
      <c r="HLI8" s="29"/>
      <c r="HLJ8" s="29"/>
      <c r="HLK8" s="29"/>
      <c r="HLL8" s="29"/>
      <c r="HLM8" s="29"/>
      <c r="HLN8" s="29"/>
      <c r="HLO8" s="29"/>
      <c r="HLP8" s="29">
        <v>1124.144</v>
      </c>
      <c r="HLQ8" s="29"/>
      <c r="HLR8" s="29"/>
      <c r="HLS8" s="29"/>
      <c r="HLT8" s="29"/>
      <c r="HLU8" s="29"/>
      <c r="HLV8" s="29"/>
      <c r="HLW8" s="29"/>
      <c r="HLX8" s="29"/>
      <c r="HLY8" s="29"/>
      <c r="HLZ8" s="29">
        <v>2148.1125000000002</v>
      </c>
      <c r="HMA8" s="29">
        <v>4002.2163999999998</v>
      </c>
      <c r="HMB8" s="29"/>
      <c r="HMC8" s="29"/>
      <c r="HMD8" s="29">
        <v>1374.4598000000001</v>
      </c>
      <c r="HME8" s="29"/>
      <c r="HMF8" s="29">
        <v>939.93479999999988</v>
      </c>
      <c r="HMG8" s="29"/>
      <c r="HMH8" s="29">
        <v>2195.36</v>
      </c>
      <c r="HMI8" s="29"/>
      <c r="HMJ8" s="29"/>
      <c r="HMK8" s="29"/>
      <c r="HML8" s="29">
        <v>875.4425</v>
      </c>
      <c r="HMM8" s="29"/>
      <c r="HMN8" s="29">
        <v>1439.6129999999998</v>
      </c>
      <c r="HMO8" s="29">
        <v>771.72520000000009</v>
      </c>
      <c r="HMP8" s="29"/>
      <c r="HMQ8" s="29">
        <v>3678.2550000000001</v>
      </c>
      <c r="HMR8" s="29">
        <v>2475.5787</v>
      </c>
      <c r="HMS8" s="29"/>
      <c r="HMT8" s="29"/>
      <c r="HMU8" s="29"/>
      <c r="HMV8" s="29"/>
      <c r="HMW8" s="29"/>
      <c r="HMX8" s="29"/>
      <c r="HMY8" s="29"/>
      <c r="HMZ8" s="29"/>
      <c r="HNA8" s="29">
        <v>2604.0258000000003</v>
      </c>
      <c r="HNB8" s="29"/>
      <c r="HNC8" s="29"/>
      <c r="HND8" s="29"/>
      <c r="HNE8" s="29"/>
      <c r="HNF8" s="29"/>
      <c r="HNG8" s="29">
        <v>2456.4450000000002</v>
      </c>
      <c r="HNH8" s="29"/>
      <c r="HNI8" s="29"/>
      <c r="HNJ8" s="29">
        <v>1235.5608</v>
      </c>
      <c r="HNK8" s="29"/>
      <c r="HNL8" s="29"/>
      <c r="HNM8" s="29"/>
      <c r="HNN8" s="29"/>
      <c r="HNO8" s="29"/>
      <c r="HNP8" s="29"/>
      <c r="HNQ8" s="29"/>
      <c r="HNR8" s="29"/>
      <c r="HNS8" s="29"/>
      <c r="HNT8" s="29"/>
      <c r="HNU8" s="29"/>
      <c r="HNV8" s="29"/>
      <c r="HNW8" s="29">
        <v>851.21250000000009</v>
      </c>
      <c r="HNX8" s="29"/>
      <c r="HNY8" s="29"/>
      <c r="HNZ8" s="29"/>
      <c r="HOA8" s="29">
        <v>1166.4597000000001</v>
      </c>
      <c r="HOB8" s="29">
        <v>4222.9218000000001</v>
      </c>
      <c r="HOC8" s="29">
        <v>2032.7397000000001</v>
      </c>
      <c r="HOD8" s="29"/>
      <c r="HOE8" s="29"/>
      <c r="HOF8" s="29">
        <v>2273.5663999999997</v>
      </c>
      <c r="HOG8" s="29"/>
      <c r="HOH8" s="29"/>
      <c r="HOI8" s="29"/>
      <c r="HOJ8" s="29"/>
      <c r="HOK8" s="29"/>
      <c r="HOL8" s="29"/>
      <c r="HOM8" s="29"/>
      <c r="HON8" s="29"/>
      <c r="HOO8" s="29">
        <v>2129.1435000000001</v>
      </c>
      <c r="HOP8" s="29"/>
      <c r="HOQ8" s="29">
        <v>1171.9656</v>
      </c>
      <c r="HOR8" s="29"/>
      <c r="HOS8" s="29">
        <v>2271.8111999999996</v>
      </c>
      <c r="HOT8" s="29"/>
      <c r="HOU8" s="29"/>
      <c r="HOV8" s="29"/>
      <c r="HOW8" s="29"/>
      <c r="HOX8" s="29"/>
      <c r="HOY8" s="29"/>
      <c r="HOZ8" s="29"/>
      <c r="HPA8" s="29"/>
      <c r="HPB8" s="29"/>
      <c r="HPC8" s="29"/>
      <c r="HPD8" s="29">
        <v>1497.1714999999999</v>
      </c>
      <c r="HPE8" s="29"/>
      <c r="HPF8" s="29"/>
      <c r="HPG8" s="29"/>
      <c r="HPH8" s="29"/>
      <c r="HPI8" s="29"/>
      <c r="HPJ8" s="29"/>
      <c r="HPK8" s="29"/>
      <c r="HPL8" s="29"/>
      <c r="HPM8" s="29"/>
      <c r="HPN8" s="29"/>
      <c r="HPO8" s="29"/>
      <c r="HPP8" s="29">
        <v>765.90719999999999</v>
      </c>
      <c r="HPQ8" s="29"/>
      <c r="HPR8" s="29"/>
      <c r="HPS8" s="29"/>
      <c r="HPT8" s="29">
        <v>1661.9616000000001</v>
      </c>
      <c r="HPU8" s="29"/>
      <c r="HPV8" s="29"/>
      <c r="HPW8" s="29">
        <v>2291.1128000000003</v>
      </c>
      <c r="HPX8" s="29"/>
      <c r="HPY8" s="29">
        <v>794.64</v>
      </c>
      <c r="HPZ8" s="29"/>
      <c r="HQA8" s="29"/>
      <c r="HQB8" s="29">
        <v>3180.9803999999999</v>
      </c>
      <c r="HQC8" s="29"/>
      <c r="HQD8" s="29">
        <v>672.90930000000003</v>
      </c>
      <c r="HQE8" s="29"/>
      <c r="HQF8" s="29"/>
      <c r="HQG8" s="29"/>
      <c r="HQH8" s="29"/>
      <c r="HQI8" s="29"/>
      <c r="HQJ8" s="29"/>
      <c r="HQK8" s="29"/>
      <c r="HQL8" s="29">
        <v>2314.1055999999999</v>
      </c>
      <c r="HQM8" s="29"/>
      <c r="HQN8" s="29"/>
      <c r="HQO8" s="29"/>
      <c r="HQP8" s="29"/>
      <c r="HQQ8" s="29"/>
      <c r="HQR8" s="29">
        <v>957.2408999999999</v>
      </c>
      <c r="HQS8" s="29"/>
      <c r="HQT8" s="29"/>
      <c r="HQU8" s="29">
        <v>703.91420000000005</v>
      </c>
      <c r="HQV8" s="29"/>
      <c r="HQW8" s="29"/>
      <c r="HQX8" s="29"/>
      <c r="HQY8" s="29"/>
      <c r="HQZ8" s="29">
        <v>1867.3319999999999</v>
      </c>
      <c r="HRA8" s="29">
        <v>2754.0608000000002</v>
      </c>
      <c r="HRB8" s="29"/>
      <c r="HRC8" s="29"/>
      <c r="HRD8" s="29"/>
      <c r="HRE8" s="29"/>
      <c r="HRF8" s="29"/>
      <c r="HRG8" s="29"/>
      <c r="HRH8" s="29"/>
      <c r="HRI8" s="29"/>
      <c r="HRJ8" s="29"/>
      <c r="HRK8" s="29"/>
      <c r="HRL8" s="29">
        <v>1315.6224</v>
      </c>
      <c r="HRM8" s="29"/>
      <c r="HRN8" s="29"/>
      <c r="HRO8" s="29"/>
      <c r="HRP8" s="29">
        <v>615.96079999999995</v>
      </c>
      <c r="HRQ8" s="29">
        <v>3002.5511999999999</v>
      </c>
      <c r="HRR8" s="29"/>
      <c r="HRS8" s="29"/>
      <c r="HRT8" s="29">
        <v>918.85239999999999</v>
      </c>
      <c r="HRU8" s="29"/>
      <c r="HRV8" s="29"/>
      <c r="HRW8" s="29"/>
      <c r="HRX8" s="29"/>
      <c r="HRY8" s="29"/>
      <c r="HRZ8" s="29"/>
      <c r="HSA8" s="29"/>
      <c r="HSB8" s="29">
        <v>1699.9779000000001</v>
      </c>
      <c r="HSC8" s="29"/>
      <c r="HSD8" s="29"/>
      <c r="HSE8" s="29">
        <v>4428.0515999999998</v>
      </c>
      <c r="HSF8" s="29"/>
      <c r="HSG8" s="29"/>
      <c r="HSH8" s="29"/>
      <c r="HSI8" s="29"/>
      <c r="HSJ8" s="29"/>
      <c r="HSK8" s="29"/>
      <c r="HSL8" s="29">
        <v>609.49470000000008</v>
      </c>
      <c r="HSM8" s="29"/>
      <c r="HSN8" s="29"/>
      <c r="HSO8" s="29">
        <v>938.05139999999994</v>
      </c>
      <c r="HSP8" s="29">
        <v>1676.4745</v>
      </c>
      <c r="HSQ8" s="29"/>
      <c r="HSR8" s="29"/>
      <c r="HSS8" s="29"/>
      <c r="HST8" s="29"/>
      <c r="HSU8" s="29"/>
      <c r="HSV8" s="29"/>
      <c r="HSW8" s="29"/>
      <c r="HSX8" s="29"/>
      <c r="HSY8" s="29"/>
      <c r="HSZ8" s="29"/>
      <c r="HTA8" s="29"/>
      <c r="HTB8" s="29"/>
      <c r="HTC8" s="29"/>
      <c r="HTD8" s="29"/>
      <c r="HTE8" s="29"/>
      <c r="HTF8" s="29"/>
      <c r="HTG8" s="29"/>
      <c r="HTH8" s="29"/>
      <c r="HTI8" s="29">
        <v>1208.1931999999999</v>
      </c>
      <c r="HTJ8" s="29">
        <v>3946.1532000000002</v>
      </c>
      <c r="HTK8" s="29"/>
      <c r="HTL8" s="29"/>
      <c r="HTM8" s="29"/>
      <c r="HTN8" s="29"/>
      <c r="HTO8" s="29"/>
      <c r="HTP8" s="29"/>
      <c r="HTQ8" s="29"/>
      <c r="HTR8" s="29"/>
      <c r="HTS8" s="29"/>
      <c r="HTT8" s="29"/>
      <c r="HTU8" s="29"/>
      <c r="HTV8" s="29">
        <v>779.67679999999996</v>
      </c>
      <c r="HTW8" s="29"/>
      <c r="HTX8" s="29">
        <v>1697.9816000000001</v>
      </c>
      <c r="HTY8" s="29">
        <v>2594.4044000000004</v>
      </c>
      <c r="HTZ8" s="29"/>
      <c r="HUA8" s="29"/>
      <c r="HUB8" s="29"/>
      <c r="HUC8" s="29"/>
      <c r="HUD8" s="29"/>
      <c r="HUE8" s="29"/>
      <c r="HUF8" s="29">
        <v>3024.0458000000003</v>
      </c>
      <c r="HUG8" s="29"/>
      <c r="HUH8" s="29"/>
      <c r="HUI8" s="29">
        <v>2449.4184</v>
      </c>
      <c r="HUJ8" s="29"/>
      <c r="HUK8" s="29"/>
      <c r="HUL8" s="29"/>
      <c r="HUM8" s="29"/>
      <c r="HUN8" s="29"/>
      <c r="HUO8" s="29"/>
      <c r="HUP8" s="29"/>
      <c r="HUQ8" s="29">
        <v>1800.6543000000001</v>
      </c>
      <c r="HUR8" s="29"/>
      <c r="HUS8" s="29">
        <v>3281.846</v>
      </c>
      <c r="HUT8" s="29"/>
      <c r="HUU8" s="29"/>
      <c r="HUV8" s="29"/>
      <c r="HUW8" s="29"/>
      <c r="HUX8" s="29"/>
      <c r="HUY8" s="29">
        <v>1268.2968000000001</v>
      </c>
      <c r="HUZ8" s="29"/>
      <c r="HVA8" s="29"/>
      <c r="HVB8" s="29"/>
      <c r="HVC8" s="29"/>
      <c r="HVD8" s="29">
        <v>3808.5731999999998</v>
      </c>
      <c r="HVE8" s="29"/>
      <c r="HVF8" s="29"/>
      <c r="HVG8" s="29"/>
      <c r="HVH8" s="29"/>
      <c r="HVI8" s="29"/>
      <c r="HVJ8" s="29">
        <v>1532.7224000000001</v>
      </c>
      <c r="HVK8" s="29"/>
      <c r="HVL8" s="29">
        <v>2671.2503999999999</v>
      </c>
      <c r="HVM8" s="29"/>
      <c r="HVN8" s="29">
        <v>1340.2944</v>
      </c>
      <c r="HVO8" s="29"/>
      <c r="HVP8" s="29"/>
      <c r="HVQ8" s="29"/>
      <c r="HVR8" s="29">
        <v>2916.8004000000001</v>
      </c>
      <c r="HVS8" s="29"/>
      <c r="HVT8" s="29"/>
      <c r="HVU8" s="29"/>
      <c r="HVV8" s="29"/>
      <c r="HVW8" s="29">
        <v>3648.3519999999999</v>
      </c>
      <c r="HVX8" s="29"/>
      <c r="HVY8" s="29"/>
      <c r="HVZ8" s="29"/>
      <c r="HWA8" s="29"/>
      <c r="HWB8" s="29">
        <v>2609.4636</v>
      </c>
      <c r="HWC8" s="29"/>
      <c r="HWD8" s="29"/>
      <c r="HWE8" s="29"/>
      <c r="HWF8" s="29"/>
      <c r="HWG8" s="29"/>
      <c r="HWH8" s="29"/>
      <c r="HWI8" s="29"/>
      <c r="HWJ8" s="29">
        <v>2735.1214</v>
      </c>
      <c r="HWK8" s="29"/>
      <c r="HWL8" s="29"/>
      <c r="HWM8" s="29"/>
      <c r="HWN8" s="29"/>
      <c r="HWO8" s="29"/>
      <c r="HWP8" s="29"/>
      <c r="HWQ8" s="29"/>
      <c r="HWR8" s="29">
        <v>1227.7936</v>
      </c>
      <c r="HWS8" s="29"/>
      <c r="HWT8" s="29"/>
      <c r="HWU8" s="29"/>
      <c r="HWV8" s="29"/>
      <c r="HWW8" s="29"/>
      <c r="HWX8" s="29"/>
      <c r="HWY8" s="29"/>
      <c r="HWZ8" s="29"/>
      <c r="HXA8" s="29"/>
      <c r="HXB8" s="29"/>
      <c r="HXC8" s="29"/>
      <c r="HXD8" s="29">
        <v>1078.4277</v>
      </c>
      <c r="HXE8" s="29"/>
      <c r="HXF8" s="29"/>
      <c r="HXG8" s="29"/>
      <c r="HXH8" s="29"/>
      <c r="HXI8" s="29">
        <v>1337.5871999999999</v>
      </c>
      <c r="HXJ8" s="29">
        <v>2409.8904000000002</v>
      </c>
      <c r="HXK8" s="29"/>
      <c r="HXL8" s="29"/>
      <c r="HXM8" s="29"/>
      <c r="HXN8" s="29"/>
      <c r="HXO8" s="29"/>
      <c r="HXP8" s="29"/>
      <c r="HXQ8" s="29">
        <v>2584.6867999999999</v>
      </c>
      <c r="HXR8" s="29"/>
      <c r="HXS8" s="29"/>
      <c r="HXT8" s="29"/>
      <c r="HXU8" s="29">
        <v>3921.1914999999999</v>
      </c>
      <c r="HXV8" s="29"/>
      <c r="HXW8" s="29"/>
      <c r="HXX8" s="29">
        <v>1640.954</v>
      </c>
      <c r="HXY8" s="29">
        <v>1303.5520000000001</v>
      </c>
      <c r="HXZ8" s="29">
        <v>1126.2041999999999</v>
      </c>
      <c r="HYA8" s="29"/>
      <c r="HYB8" s="29"/>
      <c r="HYC8" s="29"/>
      <c r="HYD8" s="29"/>
      <c r="HYE8" s="29"/>
      <c r="HYF8" s="29">
        <v>1962.8337999999999</v>
      </c>
      <c r="HYG8" s="29"/>
      <c r="HYH8" s="29"/>
      <c r="HYI8" s="29"/>
      <c r="HYJ8" s="29"/>
      <c r="HYK8" s="29">
        <v>1401.7556999999999</v>
      </c>
      <c r="HYL8" s="29"/>
      <c r="HYM8" s="29"/>
      <c r="HYN8" s="29">
        <v>1105.2764999999999</v>
      </c>
      <c r="HYO8" s="29"/>
      <c r="HYP8" s="29"/>
      <c r="HYQ8" s="29"/>
      <c r="HYR8" s="29"/>
      <c r="HYS8" s="29"/>
      <c r="HYT8" s="29">
        <v>3731.5574999999999</v>
      </c>
      <c r="HYU8" s="29">
        <v>2005.3713999999998</v>
      </c>
      <c r="HYV8" s="29">
        <v>626.846</v>
      </c>
      <c r="HYW8" s="29"/>
      <c r="HYX8" s="29">
        <v>2292.9719999999998</v>
      </c>
      <c r="HYY8" s="29"/>
      <c r="HYZ8" s="29">
        <v>1691.2169999999999</v>
      </c>
      <c r="HZA8" s="29"/>
      <c r="HZB8" s="29"/>
      <c r="HZC8" s="29"/>
      <c r="HZD8" s="29"/>
      <c r="HZE8" s="29"/>
      <c r="HZF8" s="29"/>
      <c r="HZG8" s="29"/>
      <c r="HZH8" s="29">
        <v>1100.9088000000002</v>
      </c>
      <c r="HZI8" s="29"/>
      <c r="HZJ8" s="29"/>
      <c r="HZK8" s="29"/>
      <c r="HZL8" s="29"/>
      <c r="HZM8" s="29"/>
      <c r="HZN8" s="29"/>
      <c r="HZO8" s="29"/>
      <c r="HZP8" s="29"/>
      <c r="HZQ8" s="29"/>
      <c r="HZR8" s="29"/>
      <c r="HZS8" s="29"/>
      <c r="HZT8" s="29"/>
      <c r="HZU8" s="29"/>
      <c r="HZV8" s="29"/>
      <c r="HZW8" s="29"/>
      <c r="HZX8" s="29"/>
      <c r="HZY8" s="29">
        <v>664.46460000000002</v>
      </c>
      <c r="HZZ8" s="29"/>
      <c r="IAA8" s="29"/>
      <c r="IAB8" s="29"/>
      <c r="IAC8" s="29"/>
      <c r="IAD8" s="29"/>
      <c r="IAE8" s="29">
        <v>2444.3872000000001</v>
      </c>
      <c r="IAF8" s="29">
        <v>2660.8674000000001</v>
      </c>
      <c r="IAG8" s="29"/>
      <c r="IAH8" s="29"/>
      <c r="IAI8" s="29"/>
      <c r="IAJ8" s="29">
        <v>757.13580000000002</v>
      </c>
      <c r="IAK8" s="29"/>
      <c r="IAL8" s="29"/>
      <c r="IAM8" s="29"/>
      <c r="IAN8" s="29"/>
      <c r="IAO8" s="29"/>
      <c r="IAP8" s="29"/>
      <c r="IAQ8" s="29"/>
      <c r="IAR8" s="29"/>
      <c r="IAS8" s="29"/>
      <c r="IAT8" s="29"/>
      <c r="IAU8" s="29"/>
      <c r="IAV8" s="29"/>
      <c r="IAW8" s="29"/>
      <c r="IAX8" s="29">
        <v>1076.8190999999999</v>
      </c>
      <c r="IAY8" s="29">
        <v>4013.1519000000003</v>
      </c>
      <c r="IAZ8" s="29"/>
      <c r="IBA8" s="29"/>
      <c r="IBB8" s="29"/>
      <c r="IBC8" s="29">
        <v>6385.5050999999994</v>
      </c>
      <c r="IBD8" s="29">
        <v>3111.22</v>
      </c>
      <c r="IBE8" s="29"/>
      <c r="IBF8" s="29"/>
      <c r="IBG8" s="29"/>
      <c r="IBH8" s="29"/>
      <c r="IBI8" s="29"/>
      <c r="IBJ8" s="29"/>
      <c r="IBK8" s="29"/>
      <c r="IBL8" s="29"/>
      <c r="IBM8" s="29"/>
      <c r="IBN8" s="29"/>
      <c r="IBO8" s="29"/>
      <c r="IBP8" s="29"/>
      <c r="IBQ8" s="29">
        <v>1367.4144000000001</v>
      </c>
      <c r="IBR8" s="29"/>
      <c r="IBS8" s="29"/>
      <c r="IBT8" s="29">
        <v>909.4058</v>
      </c>
      <c r="IBU8" s="29"/>
      <c r="IBV8" s="29"/>
      <c r="IBW8" s="29"/>
      <c r="IBX8" s="29"/>
      <c r="IBY8" s="29"/>
      <c r="IBZ8" s="29"/>
      <c r="ICA8" s="29"/>
      <c r="ICB8" s="29"/>
      <c r="ICC8" s="29"/>
      <c r="ICD8" s="29"/>
      <c r="ICE8" s="29"/>
      <c r="ICF8" s="29">
        <v>945.05160000000001</v>
      </c>
      <c r="ICG8" s="29"/>
      <c r="ICH8" s="29"/>
      <c r="ICI8" s="29"/>
      <c r="ICJ8" s="29"/>
      <c r="ICK8" s="29"/>
      <c r="ICL8" s="29"/>
      <c r="ICM8" s="29">
        <v>2746.5299999999997</v>
      </c>
      <c r="ICN8" s="29"/>
      <c r="ICO8" s="29"/>
      <c r="ICP8" s="29"/>
      <c r="ICQ8" s="29"/>
      <c r="ICR8" s="29"/>
      <c r="ICS8" s="29"/>
      <c r="ICT8" s="29"/>
      <c r="ICU8" s="29"/>
      <c r="ICV8" s="29"/>
      <c r="ICW8" s="29"/>
      <c r="ICX8" s="29"/>
      <c r="ICY8" s="29"/>
      <c r="ICZ8" s="29"/>
      <c r="IDA8" s="29"/>
      <c r="IDB8" s="29"/>
      <c r="IDC8" s="29"/>
      <c r="IDD8" s="29"/>
      <c r="IDE8" s="29"/>
      <c r="IDF8" s="29"/>
      <c r="IDG8" s="29">
        <v>1289.6541</v>
      </c>
      <c r="IDH8" s="29"/>
      <c r="IDI8" s="29"/>
      <c r="IDJ8" s="29"/>
      <c r="IDK8" s="29">
        <v>3827.2269999999999</v>
      </c>
      <c r="IDL8" s="29"/>
      <c r="IDM8" s="29"/>
      <c r="IDN8" s="29"/>
      <c r="IDO8" s="29"/>
      <c r="IDP8" s="29"/>
      <c r="IDQ8" s="29">
        <v>1941.2159999999999</v>
      </c>
      <c r="IDR8" s="29"/>
      <c r="IDS8" s="29"/>
      <c r="IDT8" s="29"/>
      <c r="IDU8" s="29"/>
      <c r="IDV8" s="29"/>
      <c r="IDW8" s="29"/>
      <c r="IDX8" s="29"/>
      <c r="IDY8" s="29"/>
      <c r="IDZ8" s="29"/>
      <c r="IEA8" s="29"/>
      <c r="IEB8" s="29">
        <v>1651.4495999999999</v>
      </c>
      <c r="IEC8" s="29"/>
      <c r="IED8" s="29">
        <v>1385.6759999999999</v>
      </c>
      <c r="IEE8" s="29"/>
      <c r="IEF8" s="29">
        <v>1784.9967999999999</v>
      </c>
      <c r="IEG8" s="29">
        <v>1284.6082000000001</v>
      </c>
      <c r="IEH8" s="29"/>
      <c r="IEI8" s="29"/>
      <c r="IEJ8" s="29"/>
      <c r="IEK8" s="29"/>
      <c r="IEL8" s="29"/>
      <c r="IEM8" s="29"/>
      <c r="IEN8" s="29"/>
      <c r="IEO8" s="29">
        <v>1905.8039999999999</v>
      </c>
      <c r="IEP8" s="29"/>
      <c r="IEQ8" s="29">
        <v>850.78399999999999</v>
      </c>
      <c r="IER8" s="29"/>
      <c r="IES8" s="29">
        <v>1243.0293999999999</v>
      </c>
      <c r="IET8" s="29"/>
      <c r="IEU8" s="29">
        <v>1330.616</v>
      </c>
      <c r="IEV8" s="29">
        <v>1794.2940000000001</v>
      </c>
      <c r="IEW8" s="29">
        <v>2339.3690999999999</v>
      </c>
      <c r="IEX8" s="29"/>
      <c r="IEY8" s="29"/>
      <c r="IEZ8" s="29">
        <v>907.11620000000005</v>
      </c>
      <c r="IFA8" s="29"/>
      <c r="IFB8" s="29"/>
      <c r="IFC8" s="29">
        <v>664.524</v>
      </c>
      <c r="IFD8" s="29"/>
      <c r="IFE8" s="29">
        <v>941.8229</v>
      </c>
      <c r="IFF8" s="29"/>
      <c r="IFG8" s="29"/>
      <c r="IFH8" s="29"/>
      <c r="IFI8" s="29"/>
      <c r="IFJ8" s="29">
        <v>1015.1924999999999</v>
      </c>
      <c r="IFK8" s="29"/>
      <c r="IFL8" s="29"/>
      <c r="IFM8" s="29"/>
      <c r="IFN8" s="29"/>
      <c r="IFO8" s="29">
        <v>4214.7467999999999</v>
      </c>
      <c r="IFP8" s="29"/>
      <c r="IFQ8" s="29">
        <v>1135.4615999999999</v>
      </c>
      <c r="IFR8" s="29"/>
      <c r="IFS8" s="29">
        <v>2476.2506999999996</v>
      </c>
      <c r="IFT8" s="29"/>
      <c r="IFU8" s="29"/>
      <c r="IFV8" s="29">
        <v>4369.6032000000005</v>
      </c>
      <c r="IFW8" s="29"/>
      <c r="IFX8" s="29"/>
      <c r="IFY8" s="29"/>
      <c r="IFZ8" s="29"/>
      <c r="IGA8" s="29"/>
      <c r="IGB8" s="29"/>
      <c r="IGC8" s="29"/>
      <c r="IGD8" s="29">
        <v>1377.4791</v>
      </c>
      <c r="IGE8" s="29">
        <v>756.71820000000002</v>
      </c>
      <c r="IGF8" s="29"/>
      <c r="IGG8" s="29"/>
      <c r="IGH8" s="29">
        <v>3129.4911999999999</v>
      </c>
      <c r="IGI8" s="29">
        <v>1810.8828000000003</v>
      </c>
      <c r="IGJ8" s="29">
        <v>1449.8514</v>
      </c>
      <c r="IGK8" s="29"/>
      <c r="IGL8" s="29"/>
      <c r="IGM8" s="29">
        <v>2440.6383999999998</v>
      </c>
      <c r="IGN8" s="29"/>
      <c r="IGO8" s="29"/>
      <c r="IGP8" s="29"/>
      <c r="IGQ8" s="29"/>
      <c r="IGR8" s="29">
        <v>3590.9159999999997</v>
      </c>
      <c r="IGS8" s="29"/>
      <c r="IGT8" s="29"/>
      <c r="IGU8" s="29"/>
      <c r="IGV8" s="29"/>
      <c r="IGW8" s="29">
        <v>1567.6994999999999</v>
      </c>
      <c r="IGX8" s="29"/>
      <c r="IGY8" s="29"/>
      <c r="IGZ8" s="29"/>
      <c r="IHA8" s="29"/>
      <c r="IHB8" s="29"/>
      <c r="IHC8" s="29"/>
      <c r="IHD8" s="29"/>
      <c r="IHE8" s="29"/>
      <c r="IHF8" s="29"/>
      <c r="IHG8" s="29"/>
      <c r="IHH8" s="29"/>
      <c r="IHI8" s="29">
        <v>887.47500000000002</v>
      </c>
      <c r="IHJ8" s="29"/>
      <c r="IHK8" s="29"/>
      <c r="IHL8" s="29"/>
      <c r="IHM8" s="29"/>
      <c r="IHN8" s="29"/>
      <c r="IHO8" s="29"/>
      <c r="IHP8" s="29"/>
      <c r="IHQ8" s="29">
        <v>1794.0607999999997</v>
      </c>
      <c r="IHR8" s="29"/>
      <c r="IHS8" s="29"/>
      <c r="IHT8" s="29"/>
      <c r="IHU8" s="29">
        <v>631.72719999999993</v>
      </c>
      <c r="IHV8" s="29"/>
      <c r="IHW8" s="29">
        <v>1321.8579999999999</v>
      </c>
      <c r="IHX8" s="29"/>
      <c r="IHY8" s="29"/>
      <c r="IHZ8" s="29">
        <v>1569.519</v>
      </c>
      <c r="IIA8" s="29"/>
      <c r="IIB8" s="29">
        <v>2461.2718</v>
      </c>
      <c r="IIC8" s="29">
        <v>2596.6093999999998</v>
      </c>
      <c r="IID8" s="29"/>
      <c r="IIE8" s="29"/>
      <c r="IIF8" s="29"/>
      <c r="IIG8" s="29">
        <v>3189.4390000000003</v>
      </c>
      <c r="IIH8" s="29"/>
      <c r="III8" s="29">
        <v>1440.3851</v>
      </c>
      <c r="IIJ8" s="29">
        <v>949.9559999999999</v>
      </c>
      <c r="IIK8" s="29"/>
      <c r="IIL8" s="29">
        <v>1569.4854</v>
      </c>
      <c r="IIM8" s="29">
        <v>2243.529</v>
      </c>
      <c r="IIN8" s="29"/>
      <c r="IIO8" s="29">
        <v>2065.8559999999998</v>
      </c>
      <c r="IIP8" s="29">
        <v>3258.5255999999995</v>
      </c>
      <c r="IIQ8" s="29">
        <v>2479.8455999999996</v>
      </c>
      <c r="IIR8" s="29"/>
      <c r="IIS8" s="29">
        <v>2915.41</v>
      </c>
      <c r="IIT8" s="29"/>
      <c r="IIU8" s="29"/>
      <c r="IIV8" s="29"/>
      <c r="IIW8" s="29"/>
      <c r="IIX8" s="29"/>
      <c r="IIY8" s="29"/>
      <c r="IIZ8" s="29">
        <v>943.64639999999986</v>
      </c>
      <c r="IJA8" s="29">
        <v>1099.9196000000002</v>
      </c>
      <c r="IJB8" s="29"/>
      <c r="IJC8" s="29"/>
      <c r="IJD8" s="29"/>
      <c r="IJE8" s="29"/>
      <c r="IJF8" s="29"/>
      <c r="IJG8" s="29"/>
      <c r="IJH8" s="29"/>
      <c r="IJI8" s="29"/>
      <c r="IJJ8" s="29"/>
      <c r="IJK8" s="29">
        <v>2112.3593000000001</v>
      </c>
      <c r="IJL8" s="29"/>
      <c r="IJM8" s="29"/>
      <c r="IJN8" s="29"/>
      <c r="IJO8" s="29">
        <v>2840.1722</v>
      </c>
      <c r="IJP8" s="29">
        <v>908.23500000000001</v>
      </c>
      <c r="IJQ8" s="29">
        <v>849.46319999999992</v>
      </c>
      <c r="IJR8" s="29"/>
      <c r="IJS8" s="29"/>
      <c r="IJT8" s="29"/>
      <c r="IJU8" s="29"/>
      <c r="IJV8" s="29"/>
      <c r="IJW8" s="29">
        <v>900.63419999999996</v>
      </c>
      <c r="IJX8" s="29"/>
      <c r="IJY8" s="29"/>
      <c r="IJZ8" s="29"/>
      <c r="IKA8" s="29"/>
      <c r="IKB8" s="29"/>
      <c r="IKC8" s="29"/>
      <c r="IKD8" s="29"/>
      <c r="IKE8" s="29"/>
      <c r="IKF8" s="29"/>
      <c r="IKG8" s="29"/>
      <c r="IKH8" s="29"/>
      <c r="IKI8" s="29"/>
      <c r="IKJ8" s="29">
        <v>2244.1562999999996</v>
      </c>
      <c r="IKK8" s="29"/>
      <c r="IKL8" s="29"/>
      <c r="IKM8" s="29"/>
      <c r="IKN8" s="29"/>
      <c r="IKO8" s="29"/>
      <c r="IKP8" s="29"/>
      <c r="IKQ8" s="29"/>
      <c r="IKR8" s="29">
        <v>1643.9205999999999</v>
      </c>
      <c r="IKS8" s="29"/>
      <c r="IKT8" s="29"/>
      <c r="IKU8" s="29"/>
      <c r="IKV8" s="29"/>
      <c r="IKW8" s="29"/>
      <c r="IKX8" s="29"/>
      <c r="IKY8" s="29"/>
      <c r="IKZ8" s="29"/>
      <c r="ILA8" s="29">
        <v>1713.3374000000001</v>
      </c>
      <c r="ILB8" s="29"/>
      <c r="ILC8" s="29"/>
      <c r="ILD8" s="29"/>
      <c r="ILE8" s="29">
        <v>1358.42</v>
      </c>
      <c r="ILF8" s="29"/>
      <c r="ILG8" s="29"/>
      <c r="ILH8" s="29">
        <v>697.39599999999996</v>
      </c>
      <c r="ILI8" s="29"/>
      <c r="ILJ8" s="29"/>
      <c r="ILK8" s="29"/>
      <c r="ILL8" s="29">
        <v>1223.8490999999999</v>
      </c>
      <c r="ILM8" s="29">
        <v>1384.6980000000001</v>
      </c>
      <c r="ILN8" s="29"/>
      <c r="ILO8" s="29"/>
      <c r="ILP8" s="29"/>
      <c r="ILQ8" s="29"/>
      <c r="ILR8" s="29">
        <v>3361.0941000000003</v>
      </c>
      <c r="ILS8" s="29">
        <v>2886.7671</v>
      </c>
      <c r="ILT8" s="29"/>
      <c r="ILU8" s="29">
        <v>2040.8903999999998</v>
      </c>
      <c r="ILV8" s="29">
        <v>1573.1632</v>
      </c>
      <c r="ILW8" s="29"/>
      <c r="ILX8" s="29">
        <v>1915.8516000000002</v>
      </c>
      <c r="ILY8" s="29">
        <v>2382.8684000000003</v>
      </c>
      <c r="ILZ8" s="29"/>
      <c r="IMA8" s="29"/>
      <c r="IMB8" s="29"/>
      <c r="IMC8" s="29">
        <v>1416.7307000000001</v>
      </c>
      <c r="IMD8" s="29"/>
      <c r="IME8" s="29"/>
      <c r="IMF8" s="29"/>
      <c r="IMG8" s="29"/>
      <c r="IMH8" s="29"/>
      <c r="IMI8" s="29"/>
      <c r="IMJ8" s="29">
        <v>1422.8592000000001</v>
      </c>
      <c r="IMK8" s="29">
        <v>2764.9940000000001</v>
      </c>
      <c r="IML8" s="29"/>
      <c r="IMM8" s="29"/>
      <c r="IMN8" s="29"/>
      <c r="IMO8" s="29"/>
      <c r="IMP8" s="29"/>
      <c r="IMQ8" s="29">
        <v>1368.8094999999998</v>
      </c>
      <c r="IMR8" s="29"/>
      <c r="IMS8" s="29"/>
      <c r="IMT8" s="29"/>
      <c r="IMU8" s="29"/>
      <c r="IMV8" s="29"/>
      <c r="IMW8" s="29"/>
      <c r="IMX8" s="29"/>
      <c r="IMY8" s="29"/>
      <c r="IMZ8" s="29"/>
      <c r="INA8" s="29"/>
      <c r="INB8" s="29"/>
      <c r="INC8" s="29"/>
      <c r="IND8" s="29"/>
      <c r="INE8" s="29"/>
      <c r="INF8" s="29"/>
      <c r="ING8" s="29"/>
      <c r="INH8" s="29"/>
      <c r="INI8" s="29"/>
      <c r="INJ8" s="29"/>
      <c r="INK8" s="29"/>
      <c r="INL8" s="29"/>
      <c r="INM8" s="29"/>
      <c r="INN8" s="29">
        <v>754.11440000000005</v>
      </c>
      <c r="INO8" s="29"/>
      <c r="INP8" s="29"/>
      <c r="INQ8" s="29"/>
      <c r="INR8" s="29"/>
      <c r="INS8" s="29"/>
      <c r="INT8" s="29"/>
      <c r="INU8" s="29"/>
      <c r="INV8" s="29"/>
      <c r="INW8" s="29"/>
      <c r="INX8" s="29"/>
      <c r="INY8" s="29"/>
      <c r="INZ8" s="29"/>
      <c r="IOA8" s="29">
        <v>1247.2943999999998</v>
      </c>
      <c r="IOB8" s="29">
        <v>1888.365</v>
      </c>
      <c r="IOC8" s="29"/>
      <c r="IOD8" s="29"/>
      <c r="IOE8" s="29"/>
      <c r="IOF8" s="29"/>
      <c r="IOG8" s="29">
        <v>3438.2767999999996</v>
      </c>
      <c r="IOH8" s="29"/>
      <c r="IOI8" s="29"/>
      <c r="IOJ8" s="29">
        <v>1301.2685999999999</v>
      </c>
      <c r="IOK8" s="29">
        <v>718.43370000000004</v>
      </c>
      <c r="IOL8" s="29"/>
      <c r="IOM8" s="29"/>
      <c r="ION8" s="29">
        <v>2367.8981999999996</v>
      </c>
      <c r="IOO8" s="29">
        <v>3053.5232000000001</v>
      </c>
      <c r="IOP8" s="29"/>
      <c r="IOQ8" s="29">
        <v>703.26599999999996</v>
      </c>
      <c r="IOR8" s="29"/>
      <c r="IOS8" s="29"/>
      <c r="IOT8" s="29"/>
      <c r="IOU8" s="29"/>
      <c r="IOV8" s="29"/>
      <c r="IOW8" s="29">
        <v>843.57199999999989</v>
      </c>
      <c r="IOX8" s="29"/>
      <c r="IOY8" s="29">
        <v>2942.3595000000005</v>
      </c>
      <c r="IOZ8" s="29">
        <v>2009.5040000000001</v>
      </c>
      <c r="IPA8" s="29"/>
      <c r="IPB8" s="29">
        <v>3183.7941000000001</v>
      </c>
      <c r="IPC8" s="29">
        <v>1341.8837999999998</v>
      </c>
      <c r="IPD8" s="29"/>
      <c r="IPE8" s="29"/>
      <c r="IPF8" s="29">
        <v>2687.0544</v>
      </c>
      <c r="IPG8" s="29"/>
      <c r="IPH8" s="29">
        <v>1197.4848000000002</v>
      </c>
      <c r="IPI8" s="29"/>
      <c r="IPJ8" s="29">
        <v>1444.0440000000001</v>
      </c>
      <c r="IPK8" s="29"/>
      <c r="IPL8" s="29"/>
      <c r="IPM8" s="29"/>
      <c r="IPN8" s="29"/>
      <c r="IPO8" s="29"/>
      <c r="IPP8" s="29"/>
      <c r="IPQ8" s="29"/>
      <c r="IPR8" s="29"/>
      <c r="IPS8" s="29"/>
      <c r="IPT8" s="29"/>
      <c r="IPU8" s="29"/>
      <c r="IPV8" s="29">
        <v>1668.2380000000003</v>
      </c>
      <c r="IPW8" s="29"/>
      <c r="IPX8" s="29"/>
      <c r="IPY8" s="29"/>
      <c r="IPZ8" s="29"/>
      <c r="IQA8" s="29"/>
      <c r="IQB8" s="29"/>
      <c r="IQC8" s="29"/>
      <c r="IQD8" s="29"/>
      <c r="IQE8" s="29"/>
      <c r="IQF8" s="29"/>
      <c r="IQG8" s="29">
        <v>890.51599999999996</v>
      </c>
      <c r="IQH8" s="29"/>
      <c r="IQI8" s="29"/>
      <c r="IQJ8" s="29"/>
      <c r="IQK8" s="29"/>
      <c r="IQL8" s="29"/>
      <c r="IQM8" s="29"/>
      <c r="IQN8" s="29">
        <v>4322.8992000000007</v>
      </c>
      <c r="IQO8" s="29"/>
      <c r="IQP8" s="29"/>
      <c r="IQQ8" s="29"/>
      <c r="IQR8" s="29">
        <v>1755.9895000000001</v>
      </c>
      <c r="IQS8" s="29">
        <v>1591.7242000000001</v>
      </c>
      <c r="IQT8" s="29">
        <v>2987.2987000000003</v>
      </c>
      <c r="IQU8" s="29"/>
      <c r="IQV8" s="29"/>
      <c r="IQW8" s="29">
        <v>3691.1475</v>
      </c>
      <c r="IQX8" s="29">
        <v>919.58370000000002</v>
      </c>
      <c r="IQY8" s="29"/>
      <c r="IQZ8" s="29"/>
      <c r="IRA8" s="29">
        <v>1363.4304</v>
      </c>
      <c r="IRB8" s="29"/>
      <c r="IRC8" s="29"/>
      <c r="IRD8" s="29"/>
      <c r="IRE8" s="29"/>
      <c r="IRF8" s="29"/>
      <c r="IRG8" s="29"/>
      <c r="IRH8" s="29"/>
      <c r="IRI8" s="29"/>
      <c r="IRJ8" s="29"/>
      <c r="IRK8" s="29"/>
      <c r="IRL8" s="29"/>
      <c r="IRM8" s="29"/>
      <c r="IRN8" s="29"/>
      <c r="IRO8" s="29"/>
      <c r="IRP8" s="29">
        <v>804.40139999999997</v>
      </c>
      <c r="IRQ8" s="29"/>
      <c r="IRR8" s="29"/>
      <c r="IRS8" s="29"/>
      <c r="IRT8" s="29"/>
      <c r="IRU8" s="29"/>
      <c r="IRV8" s="29">
        <v>2724.0555999999997</v>
      </c>
      <c r="IRW8" s="29"/>
      <c r="IRX8" s="29"/>
      <c r="IRY8" s="29"/>
      <c r="IRZ8" s="29">
        <v>2348.7094999999999</v>
      </c>
      <c r="ISA8" s="29">
        <v>2123.1408000000001</v>
      </c>
      <c r="ISB8" s="29"/>
      <c r="ISC8" s="29">
        <v>1936.4475000000002</v>
      </c>
      <c r="ISD8" s="29"/>
      <c r="ISE8" s="29">
        <v>2584.2089999999998</v>
      </c>
      <c r="ISF8" s="29"/>
      <c r="ISG8" s="29"/>
      <c r="ISH8" s="29"/>
      <c r="ISI8" s="29"/>
      <c r="ISJ8" s="29">
        <v>1617.5674999999999</v>
      </c>
      <c r="ISK8" s="29"/>
      <c r="ISL8" s="29">
        <v>1842.8739999999998</v>
      </c>
      <c r="ISM8" s="29"/>
      <c r="ISN8" s="29"/>
      <c r="ISO8" s="29"/>
      <c r="ISP8" s="29">
        <v>1484.3148000000001</v>
      </c>
      <c r="ISQ8" s="29"/>
      <c r="ISR8" s="29"/>
      <c r="ISS8" s="29"/>
      <c r="IST8" s="29"/>
      <c r="ISU8" s="29"/>
      <c r="ISV8" s="29">
        <v>754.78830000000005</v>
      </c>
      <c r="ISW8" s="29"/>
      <c r="ISX8" s="29"/>
      <c r="ISY8" s="29"/>
      <c r="ISZ8" s="29"/>
      <c r="ITA8" s="29">
        <v>3073.0291999999999</v>
      </c>
      <c r="ITB8" s="29"/>
      <c r="ITC8" s="29"/>
      <c r="ITD8" s="29"/>
      <c r="ITE8" s="29"/>
      <c r="ITF8" s="29">
        <v>2436.4326000000001</v>
      </c>
      <c r="ITG8" s="29">
        <v>3959.4762999999998</v>
      </c>
      <c r="ITH8" s="29">
        <v>2664.1615000000002</v>
      </c>
      <c r="ITI8" s="29"/>
      <c r="ITJ8" s="29"/>
      <c r="ITK8" s="29"/>
      <c r="ITL8" s="29">
        <v>1360.4444000000001</v>
      </c>
      <c r="ITM8" s="29">
        <v>1866.94</v>
      </c>
      <c r="ITN8" s="29"/>
      <c r="ITO8" s="29"/>
      <c r="ITP8" s="29">
        <v>3056.2998000000002</v>
      </c>
      <c r="ITQ8" s="29"/>
      <c r="ITR8" s="29">
        <v>1122.2502999999999</v>
      </c>
      <c r="ITS8" s="29"/>
      <c r="ITT8" s="29"/>
      <c r="ITU8" s="29"/>
      <c r="ITV8" s="29"/>
      <c r="ITW8" s="29"/>
      <c r="ITX8" s="29"/>
      <c r="ITY8" s="29"/>
      <c r="ITZ8" s="29">
        <v>3337.6587999999997</v>
      </c>
      <c r="IUA8" s="29"/>
      <c r="IUB8" s="29"/>
      <c r="IUC8" s="29"/>
      <c r="IUD8" s="29">
        <v>879.67199999999991</v>
      </c>
      <c r="IUE8" s="29"/>
      <c r="IUF8" s="29">
        <v>3098.5886</v>
      </c>
      <c r="IUG8" s="29"/>
      <c r="IUH8" s="29"/>
      <c r="IUI8" s="29">
        <v>3008.1296000000002</v>
      </c>
      <c r="IUJ8" s="29">
        <v>1303.2328</v>
      </c>
      <c r="IUK8" s="29"/>
      <c r="IUL8" s="29"/>
      <c r="IUM8" s="29">
        <v>3612.261</v>
      </c>
      <c r="IUN8" s="29"/>
      <c r="IUO8" s="29">
        <v>1762.9031</v>
      </c>
      <c r="IUP8" s="29"/>
      <c r="IUQ8" s="29"/>
      <c r="IUR8" s="29">
        <v>2097.4464000000003</v>
      </c>
      <c r="IUS8" s="29"/>
      <c r="IUT8" s="29"/>
      <c r="IUU8" s="29"/>
      <c r="IUV8" s="29"/>
      <c r="IUW8" s="29"/>
      <c r="IUX8" s="29">
        <v>1427.8600000000001</v>
      </c>
      <c r="IUY8" s="29">
        <v>1351.1373000000001</v>
      </c>
      <c r="IUZ8" s="29"/>
      <c r="IVA8" s="29"/>
      <c r="IVB8" s="29"/>
      <c r="IVC8" s="29"/>
      <c r="IVD8" s="29"/>
      <c r="IVE8" s="29"/>
      <c r="IVF8" s="29"/>
      <c r="IVG8" s="29">
        <v>1799.4555</v>
      </c>
      <c r="IVH8" s="29">
        <v>1000.3554999999999</v>
      </c>
      <c r="IVI8" s="29"/>
      <c r="IVJ8" s="29"/>
      <c r="IVK8" s="29"/>
      <c r="IVL8" s="29"/>
      <c r="IVM8" s="29"/>
      <c r="IVN8" s="29">
        <v>2049.2224999999999</v>
      </c>
      <c r="IVO8" s="29"/>
      <c r="IVP8" s="29"/>
      <c r="IVQ8" s="29"/>
      <c r="IVR8" s="29"/>
      <c r="IVS8" s="29">
        <v>3025.2732999999998</v>
      </c>
      <c r="IVT8" s="29"/>
      <c r="IVU8" s="29">
        <v>3579.4741999999997</v>
      </c>
      <c r="IVV8" s="29"/>
      <c r="IVW8" s="29"/>
      <c r="IVX8" s="29"/>
      <c r="IVY8" s="29"/>
      <c r="IVZ8" s="29"/>
      <c r="IWA8" s="29"/>
      <c r="IWB8" s="29"/>
      <c r="IWC8" s="29"/>
      <c r="IWD8" s="29">
        <v>2554.4074999999998</v>
      </c>
      <c r="IWE8" s="29"/>
      <c r="IWF8" s="29">
        <v>1062.7764000000002</v>
      </c>
      <c r="IWG8" s="29"/>
      <c r="IWH8" s="29"/>
      <c r="IWI8" s="29"/>
      <c r="IWJ8" s="29">
        <v>3957.9605999999999</v>
      </c>
      <c r="IWK8" s="29"/>
      <c r="IWL8" s="29"/>
      <c r="IWM8" s="29"/>
      <c r="IWN8" s="29">
        <v>1553.1831</v>
      </c>
      <c r="IWO8" s="29"/>
      <c r="IWP8" s="29"/>
      <c r="IWQ8" s="29"/>
      <c r="IWR8" s="29"/>
      <c r="IWS8" s="29"/>
      <c r="IWT8" s="29"/>
      <c r="IWU8" s="29"/>
      <c r="IWV8" s="29">
        <v>2263.0344</v>
      </c>
      <c r="IWW8" s="29"/>
      <c r="IWX8" s="29"/>
      <c r="IWY8" s="29"/>
      <c r="IWZ8" s="29">
        <v>4313.4561999999996</v>
      </c>
      <c r="IXA8" s="29"/>
      <c r="IXB8" s="29"/>
      <c r="IXC8" s="29"/>
      <c r="IXD8" s="29"/>
      <c r="IXE8" s="29"/>
      <c r="IXF8" s="29"/>
      <c r="IXG8" s="29"/>
      <c r="IXH8" s="29"/>
      <c r="IXI8" s="29"/>
      <c r="IXJ8" s="29"/>
      <c r="IXK8" s="29"/>
      <c r="IXL8" s="29"/>
      <c r="IXM8" s="29">
        <v>2091.1808000000001</v>
      </c>
      <c r="IXN8" s="29"/>
      <c r="IXO8" s="29"/>
      <c r="IXP8" s="29"/>
      <c r="IXQ8" s="29">
        <v>1056.402</v>
      </c>
      <c r="IXR8" s="29"/>
      <c r="IXS8" s="29"/>
      <c r="IXT8" s="29"/>
      <c r="IXU8" s="29"/>
      <c r="IXV8" s="29"/>
      <c r="IXW8" s="29">
        <v>1113.5784000000001</v>
      </c>
      <c r="IXX8" s="29"/>
      <c r="IXY8" s="29"/>
      <c r="IXZ8" s="29"/>
      <c r="IYA8" s="29">
        <v>3265.3575000000001</v>
      </c>
      <c r="IYB8" s="29"/>
      <c r="IYC8" s="29"/>
      <c r="IYD8" s="29"/>
      <c r="IYE8" s="29">
        <v>2652.0909000000001</v>
      </c>
      <c r="IYF8" s="29"/>
      <c r="IYG8" s="29"/>
      <c r="IYH8" s="29"/>
      <c r="IYI8" s="29"/>
      <c r="IYJ8" s="29"/>
      <c r="IYK8" s="29"/>
      <c r="IYL8" s="29">
        <v>1020.4551</v>
      </c>
      <c r="IYM8" s="29">
        <v>1664.5944</v>
      </c>
      <c r="IYN8" s="29"/>
      <c r="IYO8" s="29"/>
      <c r="IYP8" s="29"/>
      <c r="IYQ8" s="29"/>
      <c r="IYR8" s="29"/>
      <c r="IYS8" s="29"/>
      <c r="IYT8" s="29"/>
      <c r="IYU8" s="29">
        <v>1754.1396999999999</v>
      </c>
      <c r="IYV8" s="29"/>
      <c r="IYW8" s="29"/>
      <c r="IYX8" s="29"/>
      <c r="IYY8" s="29">
        <v>802.96320000000003</v>
      </c>
      <c r="IYZ8" s="29">
        <v>2137.0762</v>
      </c>
      <c r="IZA8" s="29">
        <v>1511.8912</v>
      </c>
      <c r="IZB8" s="29"/>
      <c r="IZC8" s="29"/>
      <c r="IZD8" s="29"/>
      <c r="IZE8" s="29"/>
      <c r="IZF8" s="29"/>
      <c r="IZG8" s="29"/>
      <c r="IZH8" s="29"/>
      <c r="IZI8" s="29"/>
      <c r="IZJ8" s="29"/>
      <c r="IZK8" s="29"/>
      <c r="IZL8" s="29"/>
      <c r="IZM8" s="29">
        <v>1952.5236000000002</v>
      </c>
      <c r="IZN8" s="29"/>
      <c r="IZO8" s="29"/>
      <c r="IZP8" s="29"/>
      <c r="IZQ8" s="29"/>
      <c r="IZR8" s="29"/>
      <c r="IZS8" s="29"/>
      <c r="IZT8" s="29">
        <v>1397.2896000000001</v>
      </c>
      <c r="IZU8" s="29"/>
      <c r="IZV8" s="29"/>
      <c r="IZW8" s="29"/>
      <c r="IZX8" s="29"/>
      <c r="IZY8" s="29"/>
      <c r="IZZ8" s="29">
        <v>1383.5176000000001</v>
      </c>
      <c r="JAA8" s="29"/>
      <c r="JAB8" s="29"/>
      <c r="JAC8" s="29">
        <v>1022.2797</v>
      </c>
      <c r="JAD8" s="29"/>
      <c r="JAE8" s="29"/>
      <c r="JAF8" s="29"/>
      <c r="JAG8" s="29"/>
      <c r="JAH8" s="29">
        <v>1020.8585</v>
      </c>
      <c r="JAI8" s="29"/>
      <c r="JAJ8" s="29"/>
      <c r="JAK8" s="29"/>
      <c r="JAL8" s="29"/>
      <c r="JAM8" s="29"/>
      <c r="JAN8" s="29"/>
      <c r="JAO8" s="29"/>
      <c r="JAP8" s="29"/>
      <c r="JAQ8" s="29"/>
      <c r="JAR8" s="29"/>
      <c r="JAS8" s="29"/>
      <c r="JAT8" s="29"/>
      <c r="JAU8" s="29"/>
      <c r="JAV8" s="29"/>
      <c r="JAW8" s="29"/>
      <c r="JAX8" s="29">
        <v>3646.0798999999997</v>
      </c>
      <c r="JAY8" s="29">
        <v>7213.0871999999999</v>
      </c>
      <c r="JAZ8" s="29"/>
      <c r="JBA8" s="29"/>
      <c r="JBB8" s="29"/>
      <c r="JBC8" s="29"/>
      <c r="JBD8" s="29"/>
      <c r="JBE8" s="29"/>
      <c r="JBF8" s="29"/>
      <c r="JBG8" s="29">
        <v>1077.3335999999999</v>
      </c>
      <c r="JBH8" s="29"/>
      <c r="JBI8" s="29"/>
      <c r="JBJ8" s="29"/>
      <c r="JBK8" s="29"/>
      <c r="JBL8" s="29"/>
      <c r="JBM8" s="29"/>
      <c r="JBN8" s="29"/>
      <c r="JBO8" s="29"/>
      <c r="JBP8" s="29"/>
      <c r="JBQ8" s="29"/>
      <c r="JBR8" s="29"/>
      <c r="JBS8" s="29">
        <v>3175.9890999999998</v>
      </c>
      <c r="JBT8" s="29"/>
      <c r="JBU8" s="29"/>
      <c r="JBV8" s="29"/>
      <c r="JBW8" s="29">
        <v>2723.2320000000004</v>
      </c>
      <c r="JBX8" s="29"/>
      <c r="JBY8" s="29"/>
      <c r="JBZ8" s="29"/>
      <c r="JCA8" s="29"/>
      <c r="JCB8" s="29"/>
      <c r="JCC8" s="29"/>
      <c r="JCD8" s="29">
        <v>3825.9519999999998</v>
      </c>
      <c r="JCE8" s="29"/>
      <c r="JCF8" s="29">
        <v>1103.7575999999999</v>
      </c>
      <c r="JCG8" s="29">
        <v>3243.2707999999998</v>
      </c>
      <c r="JCH8" s="29">
        <v>4517.4161000000004</v>
      </c>
      <c r="JCI8" s="29"/>
      <c r="JCJ8" s="29">
        <v>627.32039999999995</v>
      </c>
      <c r="JCK8" s="29"/>
      <c r="JCL8" s="29"/>
      <c r="JCM8" s="29"/>
      <c r="JCN8" s="29"/>
      <c r="JCO8" s="29"/>
      <c r="JCP8" s="29"/>
      <c r="JCQ8" s="29"/>
      <c r="JCR8" s="29"/>
      <c r="JCS8" s="29">
        <v>2547.7816000000003</v>
      </c>
      <c r="JCT8" s="29"/>
      <c r="JCU8" s="29"/>
      <c r="JCV8" s="29"/>
      <c r="JCW8" s="29"/>
      <c r="JCX8" s="29"/>
      <c r="JCY8" s="29"/>
      <c r="JCZ8" s="29"/>
      <c r="JDA8" s="29"/>
      <c r="JDB8" s="29">
        <v>1793.7957000000001</v>
      </c>
      <c r="JDC8" s="29"/>
      <c r="JDD8" s="29"/>
      <c r="JDE8" s="29"/>
      <c r="JDF8" s="29"/>
      <c r="JDG8" s="29"/>
      <c r="JDH8" s="29"/>
      <c r="JDI8" s="29"/>
      <c r="JDJ8" s="29"/>
      <c r="JDK8" s="29">
        <v>4216.7132000000001</v>
      </c>
      <c r="JDL8" s="29"/>
      <c r="JDM8" s="29"/>
      <c r="JDN8" s="29"/>
      <c r="JDO8" s="29"/>
      <c r="JDP8" s="29"/>
      <c r="JDQ8" s="29"/>
      <c r="JDR8" s="29">
        <v>1206.3644999999999</v>
      </c>
      <c r="JDS8" s="29"/>
      <c r="JDT8" s="29"/>
      <c r="JDU8" s="29"/>
      <c r="JDV8" s="29"/>
      <c r="JDW8" s="29"/>
      <c r="JDX8" s="29">
        <v>1652.2518</v>
      </c>
      <c r="JDY8" s="29"/>
      <c r="JDZ8" s="29"/>
      <c r="JEA8" s="29"/>
      <c r="JEB8" s="29"/>
      <c r="JEC8" s="29"/>
      <c r="JED8" s="29"/>
      <c r="JEE8" s="29">
        <v>2168.7649999999999</v>
      </c>
      <c r="JEF8" s="29"/>
      <c r="JEG8" s="29"/>
      <c r="JEH8" s="29"/>
      <c r="JEI8" s="29">
        <v>3180.7610999999997</v>
      </c>
      <c r="JEJ8" s="29"/>
      <c r="JEK8" s="29"/>
      <c r="JEL8" s="29">
        <v>2815.3105</v>
      </c>
      <c r="JEM8" s="29"/>
      <c r="JEN8" s="29"/>
      <c r="JEO8" s="29">
        <v>2644.6554000000001</v>
      </c>
      <c r="JEP8" s="29"/>
      <c r="JEQ8" s="29"/>
      <c r="JER8" s="29"/>
      <c r="JES8" s="29"/>
      <c r="JET8" s="29">
        <v>2082.9477999999999</v>
      </c>
      <c r="JEU8" s="29"/>
      <c r="JEV8" s="29"/>
      <c r="JEW8" s="29"/>
      <c r="JEX8" s="29">
        <v>2560.1464999999998</v>
      </c>
      <c r="JEY8" s="29"/>
      <c r="JEZ8" s="29"/>
      <c r="JFA8" s="29"/>
      <c r="JFB8" s="29"/>
      <c r="JFC8" s="29"/>
      <c r="JFD8" s="29"/>
      <c r="JFE8" s="29"/>
      <c r="JFF8" s="29">
        <v>1620.4967999999999</v>
      </c>
      <c r="JFG8" s="29">
        <v>2428.0500000000002</v>
      </c>
      <c r="JFH8" s="29"/>
      <c r="JFI8" s="29"/>
      <c r="JFJ8" s="29"/>
      <c r="JFK8" s="29"/>
      <c r="JFL8" s="29"/>
      <c r="JFM8" s="29"/>
      <c r="JFN8" s="29"/>
      <c r="JFO8" s="29"/>
      <c r="JFP8" s="29">
        <v>1393.5363</v>
      </c>
      <c r="JFQ8" s="29"/>
      <c r="JFR8" s="29"/>
      <c r="JFS8" s="29"/>
      <c r="JFT8" s="29"/>
      <c r="JFU8" s="29"/>
      <c r="JFV8" s="29"/>
      <c r="JFW8" s="29"/>
      <c r="JFX8" s="29"/>
      <c r="JFY8" s="29"/>
      <c r="JFZ8" s="29"/>
      <c r="JGA8" s="29"/>
      <c r="JGB8" s="29">
        <v>1884.4826</v>
      </c>
      <c r="JGC8" s="29"/>
      <c r="JGD8" s="29"/>
      <c r="JGE8" s="29"/>
      <c r="JGF8" s="29">
        <v>1906.6104</v>
      </c>
      <c r="JGG8" s="29"/>
      <c r="JGH8" s="29"/>
      <c r="JGI8" s="29"/>
      <c r="JGJ8" s="29"/>
      <c r="JGK8" s="29"/>
      <c r="JGL8" s="29"/>
      <c r="JGM8" s="29"/>
      <c r="JGN8" s="29"/>
      <c r="JGO8" s="29"/>
      <c r="JGP8" s="29">
        <v>2209.0785999999998</v>
      </c>
      <c r="JGQ8" s="29"/>
      <c r="JGR8" s="29">
        <v>2130.7264</v>
      </c>
      <c r="JGS8" s="29"/>
      <c r="JGT8" s="29">
        <v>1031.3152</v>
      </c>
      <c r="JGU8" s="29"/>
      <c r="JGV8" s="29"/>
      <c r="JGW8" s="29">
        <v>4174.902</v>
      </c>
      <c r="JGX8" s="29"/>
      <c r="JGY8" s="29"/>
      <c r="JGZ8" s="29"/>
      <c r="JHA8" s="29"/>
      <c r="JHB8" s="29"/>
      <c r="JHC8" s="29"/>
      <c r="JHD8" s="29"/>
      <c r="JHE8" s="29"/>
      <c r="JHF8" s="29"/>
      <c r="JHG8" s="29"/>
      <c r="JHH8" s="29"/>
      <c r="JHI8" s="29">
        <v>1617.385</v>
      </c>
      <c r="JHJ8" s="29"/>
      <c r="JHK8" s="29"/>
      <c r="JHL8" s="29"/>
      <c r="JHM8" s="29"/>
      <c r="JHN8" s="29"/>
      <c r="JHO8" s="29">
        <v>3173.1707000000001</v>
      </c>
      <c r="JHP8" s="29">
        <v>2599.1135999999997</v>
      </c>
      <c r="JHQ8" s="29"/>
      <c r="JHR8" s="29"/>
      <c r="JHS8" s="29"/>
      <c r="JHT8" s="29"/>
      <c r="JHU8" s="29"/>
      <c r="JHV8" s="29"/>
      <c r="JHW8" s="29"/>
      <c r="JHX8" s="29"/>
      <c r="JHY8" s="29"/>
      <c r="JHZ8" s="29"/>
      <c r="JIA8" s="29">
        <v>1446.0525</v>
      </c>
      <c r="JIB8" s="29">
        <v>1660.7447999999999</v>
      </c>
      <c r="JIC8" s="29">
        <v>1001.3911000000001</v>
      </c>
      <c r="JID8" s="29"/>
      <c r="JIE8" s="29"/>
      <c r="JIF8" s="29"/>
      <c r="JIG8" s="29"/>
      <c r="JIH8" s="29"/>
      <c r="JII8" s="29">
        <v>1256.2668000000001</v>
      </c>
      <c r="JIJ8" s="29"/>
      <c r="JIK8" s="29"/>
      <c r="JIL8" s="29"/>
      <c r="JIM8" s="29"/>
      <c r="JIN8" s="29"/>
      <c r="JIO8" s="29"/>
      <c r="JIP8" s="29"/>
      <c r="JIQ8" s="29">
        <v>4190.9174999999996</v>
      </c>
      <c r="JIR8" s="29"/>
      <c r="JIS8" s="29">
        <v>1456.4325000000001</v>
      </c>
      <c r="JIT8" s="29"/>
      <c r="JIU8" s="29"/>
      <c r="JIV8" s="29"/>
      <c r="JIW8" s="29"/>
      <c r="JIX8" s="29">
        <v>1648.6776</v>
      </c>
      <c r="JIY8" s="29"/>
      <c r="JIZ8" s="29"/>
      <c r="JJA8" s="29"/>
      <c r="JJB8" s="29"/>
      <c r="JJC8" s="29"/>
      <c r="JJD8" s="29"/>
      <c r="JJE8" s="29">
        <v>810.84219999999993</v>
      </c>
      <c r="JJF8" s="29"/>
      <c r="JJG8" s="29">
        <v>1283.4883</v>
      </c>
      <c r="JJH8" s="29">
        <v>834.35490000000004</v>
      </c>
      <c r="JJI8" s="29">
        <v>920.41949999999997</v>
      </c>
      <c r="JJJ8" s="29"/>
      <c r="JJK8" s="29"/>
      <c r="JJL8" s="29"/>
      <c r="JJM8" s="29"/>
      <c r="JJN8" s="29">
        <v>1580.3676</v>
      </c>
      <c r="JJO8" s="29"/>
      <c r="JJP8" s="29"/>
      <c r="JJQ8" s="29"/>
      <c r="JJR8" s="29">
        <v>855.61280000000011</v>
      </c>
      <c r="JJS8" s="29"/>
      <c r="JJT8" s="29">
        <v>918.22319999999991</v>
      </c>
      <c r="JJU8" s="29"/>
      <c r="JJV8" s="29"/>
      <c r="JJW8" s="29">
        <v>2733.1524000000004</v>
      </c>
      <c r="JJX8" s="29"/>
      <c r="JJY8" s="29"/>
      <c r="JJZ8" s="29"/>
      <c r="JKA8" s="29">
        <v>1002.8501000000001</v>
      </c>
      <c r="JKB8" s="29"/>
      <c r="JKC8" s="29">
        <v>2504.4288000000001</v>
      </c>
      <c r="JKD8" s="29"/>
      <c r="JKE8" s="29"/>
      <c r="JKF8" s="29"/>
      <c r="JKG8" s="29"/>
      <c r="JKH8" s="29">
        <v>1977.4959999999999</v>
      </c>
      <c r="JKI8" s="29">
        <v>1457.1233999999999</v>
      </c>
      <c r="JKJ8" s="29"/>
      <c r="JKK8" s="29"/>
      <c r="JKL8" s="29"/>
      <c r="JKM8" s="29"/>
      <c r="JKN8" s="29"/>
      <c r="JKO8" s="29"/>
      <c r="JKP8" s="29"/>
      <c r="JKQ8" s="29"/>
      <c r="JKR8" s="29">
        <v>3715.2388000000001</v>
      </c>
      <c r="JKS8" s="29">
        <v>1087.3088</v>
      </c>
      <c r="JKT8" s="29"/>
      <c r="JKU8" s="29"/>
      <c r="JKV8" s="29"/>
      <c r="JKW8" s="29"/>
      <c r="JKX8" s="29"/>
      <c r="JKY8" s="29"/>
      <c r="JKZ8" s="29"/>
      <c r="JLA8" s="29"/>
      <c r="JLB8" s="29"/>
      <c r="JLC8" s="29"/>
      <c r="JLD8" s="29"/>
      <c r="JLE8" s="29"/>
      <c r="JLF8" s="29">
        <v>1996.4205000000002</v>
      </c>
      <c r="JLG8" s="29"/>
      <c r="JLH8" s="29"/>
      <c r="JLI8" s="29"/>
      <c r="JLJ8" s="29"/>
      <c r="JLK8" s="29"/>
      <c r="JLL8" s="29"/>
      <c r="JLM8" s="29"/>
      <c r="JLN8" s="29"/>
      <c r="JLO8" s="29"/>
      <c r="JLP8" s="29">
        <v>1367.2581</v>
      </c>
      <c r="JLQ8" s="29"/>
      <c r="JLR8" s="29"/>
      <c r="JLS8" s="29"/>
      <c r="JLT8" s="29">
        <v>1750.0120000000002</v>
      </c>
      <c r="JLU8" s="29">
        <v>2441.4467</v>
      </c>
      <c r="JLV8" s="29"/>
      <c r="JLW8" s="29"/>
      <c r="JLX8" s="29"/>
      <c r="JLY8" s="29"/>
      <c r="JLZ8" s="29"/>
      <c r="JMA8" s="29"/>
      <c r="JMB8" s="29"/>
      <c r="JMC8" s="29"/>
      <c r="JMD8" s="29"/>
      <c r="JME8" s="29"/>
      <c r="JMF8" s="29"/>
      <c r="JMG8" s="29"/>
      <c r="JMH8" s="29">
        <v>940.71089999999992</v>
      </c>
      <c r="JMI8" s="29"/>
      <c r="JMJ8" s="29"/>
      <c r="JMK8" s="29"/>
      <c r="JML8" s="29"/>
      <c r="JMM8" s="29"/>
      <c r="JMN8" s="29"/>
      <c r="JMO8" s="29">
        <v>1939.0454999999999</v>
      </c>
      <c r="JMP8" s="29"/>
      <c r="JMQ8" s="29"/>
      <c r="JMR8" s="29"/>
      <c r="JMS8" s="29"/>
      <c r="JMT8" s="29"/>
      <c r="JMU8" s="29">
        <v>1973.6915000000001</v>
      </c>
      <c r="JMV8" s="29"/>
      <c r="JMW8" s="29"/>
      <c r="JMX8" s="29"/>
      <c r="JMY8" s="29"/>
      <c r="JMZ8" s="29"/>
      <c r="JNA8" s="29"/>
      <c r="JNB8" s="29"/>
      <c r="JNC8" s="29"/>
      <c r="JND8" s="29">
        <v>1703.8320000000003</v>
      </c>
      <c r="JNE8" s="29"/>
      <c r="JNF8" s="29"/>
      <c r="JNG8" s="29"/>
      <c r="JNH8" s="29">
        <v>1985.7824999999998</v>
      </c>
      <c r="JNI8" s="29"/>
      <c r="JNJ8" s="29"/>
      <c r="JNK8" s="29">
        <v>4392.08</v>
      </c>
      <c r="JNL8" s="29">
        <v>1610.3679999999999</v>
      </c>
      <c r="JNM8" s="29"/>
      <c r="JNN8" s="29"/>
      <c r="JNO8" s="29"/>
      <c r="JNP8" s="29"/>
      <c r="JNQ8" s="29">
        <v>1441.2225000000001</v>
      </c>
      <c r="JNR8" s="29">
        <v>2793.8384000000001</v>
      </c>
      <c r="JNS8" s="29">
        <v>2458.3231999999998</v>
      </c>
      <c r="JNT8" s="29"/>
      <c r="JNU8" s="29"/>
      <c r="JNV8" s="29"/>
      <c r="JNW8" s="29"/>
      <c r="JNX8" s="29">
        <v>1270.4661000000001</v>
      </c>
      <c r="JNY8" s="29">
        <v>794.71799999999996</v>
      </c>
      <c r="JNZ8" s="29"/>
      <c r="JOA8" s="29"/>
      <c r="JOB8" s="29"/>
      <c r="JOC8" s="29"/>
      <c r="JOD8" s="29"/>
      <c r="JOE8" s="29"/>
      <c r="JOF8" s="29"/>
      <c r="JOG8" s="29"/>
      <c r="JOH8" s="29"/>
      <c r="JOI8" s="29"/>
      <c r="JOJ8" s="29"/>
      <c r="JOK8" s="29"/>
      <c r="JOL8" s="29"/>
      <c r="JOM8" s="29">
        <v>1691.8965000000003</v>
      </c>
      <c r="JON8" s="29"/>
      <c r="JOO8" s="29"/>
      <c r="JOP8" s="29"/>
      <c r="JOQ8" s="29"/>
      <c r="JOR8" s="29"/>
      <c r="JOS8" s="29"/>
      <c r="JOT8" s="29"/>
      <c r="JOU8" s="29"/>
      <c r="JOV8" s="29"/>
      <c r="JOW8" s="29"/>
      <c r="JOX8" s="29">
        <v>2314.9701</v>
      </c>
      <c r="JOY8" s="29"/>
      <c r="JOZ8" s="29">
        <v>2856.2898</v>
      </c>
      <c r="JPA8" s="29"/>
      <c r="JPB8" s="29"/>
      <c r="JPC8" s="29">
        <v>2407.8159999999998</v>
      </c>
      <c r="JPD8" s="29"/>
      <c r="JPE8" s="29"/>
      <c r="JPF8" s="29"/>
      <c r="JPG8" s="29">
        <v>1390.0626</v>
      </c>
      <c r="JPH8" s="29"/>
      <c r="JPI8" s="29"/>
      <c r="JPJ8" s="29"/>
      <c r="JPK8" s="29"/>
      <c r="JPL8" s="29"/>
      <c r="JPM8" s="29"/>
      <c r="JPN8" s="29"/>
      <c r="JPO8" s="29"/>
      <c r="JPP8" s="29"/>
      <c r="JPQ8" s="29"/>
      <c r="JPR8" s="29"/>
      <c r="JPS8" s="29"/>
      <c r="JPT8" s="29"/>
      <c r="JPU8" s="29"/>
      <c r="JPV8" s="29"/>
      <c r="JPW8" s="29"/>
      <c r="JPX8" s="29"/>
      <c r="JPY8" s="29"/>
      <c r="JPZ8" s="29"/>
      <c r="JQA8" s="29"/>
      <c r="JQB8" s="29"/>
      <c r="JQC8" s="29"/>
      <c r="JQD8" s="29"/>
      <c r="JQE8" s="29"/>
      <c r="JQF8" s="29"/>
      <c r="JQG8" s="29"/>
      <c r="JQH8" s="29"/>
      <c r="JQI8" s="29">
        <v>942.27900000000011</v>
      </c>
      <c r="JQJ8" s="29"/>
      <c r="JQK8" s="29"/>
      <c r="JQL8" s="29"/>
      <c r="JQM8" s="29"/>
      <c r="JQN8" s="29"/>
      <c r="JQO8" s="29"/>
      <c r="JQP8" s="29"/>
      <c r="JQQ8" s="29"/>
      <c r="JQR8" s="29"/>
      <c r="JQS8" s="29"/>
      <c r="JQT8" s="29">
        <v>1051.6619999999998</v>
      </c>
      <c r="JQU8" s="29">
        <v>2654.6184000000003</v>
      </c>
      <c r="JQV8" s="29"/>
      <c r="JQW8" s="29"/>
      <c r="JQX8" s="29"/>
      <c r="JQY8" s="29">
        <v>1319.0957000000001</v>
      </c>
      <c r="JQZ8" s="29">
        <v>1203.943</v>
      </c>
      <c r="JRA8" s="29"/>
      <c r="JRB8" s="29"/>
      <c r="JRC8" s="29"/>
      <c r="JRD8" s="29"/>
      <c r="JRE8" s="29"/>
      <c r="JRF8" s="29">
        <v>6169.2389000000003</v>
      </c>
      <c r="JRG8" s="29"/>
      <c r="JRH8" s="29"/>
      <c r="JRI8" s="29"/>
      <c r="JRJ8" s="29"/>
      <c r="JRK8" s="29"/>
      <c r="JRL8" s="29"/>
      <c r="JRM8" s="29"/>
      <c r="JRN8" s="29"/>
      <c r="JRO8" s="29"/>
      <c r="JRP8" s="29"/>
      <c r="JRQ8" s="29"/>
      <c r="JRR8" s="29">
        <v>3098.7460000000001</v>
      </c>
      <c r="JRS8" s="29"/>
      <c r="JRT8" s="29">
        <v>1322.9089999999999</v>
      </c>
      <c r="JRU8" s="29"/>
      <c r="JRV8" s="29"/>
      <c r="JRW8" s="29"/>
      <c r="JRX8" s="29"/>
      <c r="JRY8" s="29">
        <v>1487.0778</v>
      </c>
      <c r="JRZ8" s="29">
        <v>2111.5965000000001</v>
      </c>
      <c r="JSA8" s="29"/>
      <c r="JSB8" s="29">
        <v>1475.5440000000001</v>
      </c>
      <c r="JSC8" s="29"/>
      <c r="JSD8" s="29"/>
      <c r="JSE8" s="29"/>
      <c r="JSF8" s="29"/>
      <c r="JSG8" s="29"/>
      <c r="JSH8" s="29"/>
      <c r="JSI8" s="29"/>
      <c r="JSJ8" s="29"/>
      <c r="JSK8" s="29"/>
      <c r="JSL8" s="29"/>
      <c r="JSM8" s="29"/>
      <c r="JSN8" s="29">
        <v>2503.4856</v>
      </c>
      <c r="JSO8" s="29"/>
      <c r="JSP8" s="29">
        <v>1544.105</v>
      </c>
      <c r="JSQ8" s="29"/>
      <c r="JSR8" s="29"/>
      <c r="JSS8" s="29"/>
      <c r="JST8" s="29"/>
      <c r="JSU8" s="29">
        <v>1722.8233000000002</v>
      </c>
      <c r="JSV8" s="29"/>
      <c r="JSW8" s="29"/>
      <c r="JSX8" s="29"/>
      <c r="JSY8" s="29"/>
      <c r="JSZ8" s="29"/>
      <c r="JTA8" s="29"/>
      <c r="JTB8" s="29"/>
      <c r="JTC8" s="29"/>
      <c r="JTD8" s="29"/>
      <c r="JTE8" s="29"/>
      <c r="JTF8" s="29"/>
      <c r="JTG8" s="29"/>
      <c r="JTH8" s="29"/>
      <c r="JTI8" s="29"/>
      <c r="JTJ8" s="29"/>
      <c r="JTK8" s="29"/>
      <c r="JTL8" s="29">
        <v>2012.98</v>
      </c>
      <c r="JTM8" s="29"/>
      <c r="JTN8" s="29">
        <v>3484.4083999999998</v>
      </c>
      <c r="JTO8" s="29"/>
      <c r="JTP8" s="29">
        <v>1363.1382000000001</v>
      </c>
      <c r="JTQ8" s="29"/>
      <c r="JTR8" s="29"/>
      <c r="JTS8" s="29"/>
      <c r="JTT8" s="29"/>
      <c r="JTU8" s="29">
        <v>1992.6848000000002</v>
      </c>
      <c r="JTV8" s="29">
        <v>3274.8144000000002</v>
      </c>
      <c r="JTW8" s="29"/>
      <c r="JTX8" s="29">
        <v>1221.6772000000001</v>
      </c>
      <c r="JTY8" s="29"/>
      <c r="JTZ8" s="29">
        <v>1128.758</v>
      </c>
      <c r="JUA8" s="29"/>
      <c r="JUB8" s="29"/>
      <c r="JUC8" s="29"/>
      <c r="JUD8" s="29"/>
      <c r="JUE8" s="29"/>
      <c r="JUF8" s="29">
        <v>1280.1264000000001</v>
      </c>
      <c r="JUG8" s="29"/>
      <c r="JUH8" s="29"/>
      <c r="JUI8" s="29"/>
      <c r="JUJ8" s="29"/>
      <c r="JUK8" s="29"/>
      <c r="JUL8" s="29"/>
      <c r="JUM8" s="29">
        <v>2171.6324</v>
      </c>
      <c r="JUN8" s="29"/>
      <c r="JUO8" s="29">
        <v>3857.7404000000001</v>
      </c>
      <c r="JUP8" s="29"/>
      <c r="JUQ8" s="29">
        <v>1108.8077000000003</v>
      </c>
      <c r="JUR8" s="29"/>
      <c r="JUS8" s="29">
        <v>3536.192</v>
      </c>
      <c r="JUT8" s="29"/>
      <c r="JUU8" s="29"/>
      <c r="JUV8" s="29"/>
      <c r="JUW8" s="29"/>
      <c r="JUX8" s="29"/>
      <c r="JUY8" s="29">
        <v>751.24920000000009</v>
      </c>
      <c r="JUZ8" s="29">
        <v>1799.567</v>
      </c>
      <c r="JVA8" s="29"/>
      <c r="JVB8" s="29"/>
      <c r="JVC8" s="29"/>
      <c r="JVD8" s="29">
        <v>1458.7277999999999</v>
      </c>
      <c r="JVE8" s="29">
        <v>2008.0466999999999</v>
      </c>
      <c r="JVF8" s="29">
        <v>1348.3391999999999</v>
      </c>
      <c r="JVG8" s="29"/>
      <c r="JVH8" s="29"/>
      <c r="JVI8" s="29"/>
      <c r="JVJ8" s="29"/>
      <c r="JVK8" s="29"/>
      <c r="JVL8" s="29">
        <v>2191.2016000000003</v>
      </c>
      <c r="JVM8" s="29"/>
      <c r="JVN8" s="29"/>
      <c r="JVO8" s="29"/>
      <c r="JVP8" s="29">
        <v>1752.2446</v>
      </c>
      <c r="JVQ8" s="29"/>
      <c r="JVR8" s="29"/>
      <c r="JVS8" s="29">
        <v>1656.6424000000002</v>
      </c>
      <c r="JVT8" s="29"/>
      <c r="JVU8" s="29"/>
      <c r="JVV8" s="29"/>
      <c r="JVW8" s="29">
        <v>1346.4360000000001</v>
      </c>
      <c r="JVX8" s="29"/>
      <c r="JVY8" s="29"/>
      <c r="JVZ8" s="29"/>
      <c r="JWA8" s="29"/>
      <c r="JWB8" s="29"/>
      <c r="JWC8" s="29"/>
      <c r="JWD8" s="29"/>
      <c r="JWE8" s="29"/>
      <c r="JWF8" s="29">
        <v>1914.9273000000001</v>
      </c>
      <c r="JWG8" s="29"/>
      <c r="JWH8" s="29"/>
      <c r="JWI8" s="29"/>
      <c r="JWJ8" s="29"/>
      <c r="JWK8" s="29">
        <v>1577.86</v>
      </c>
      <c r="JWL8" s="29">
        <v>1344.5040000000001</v>
      </c>
      <c r="JWM8" s="29"/>
      <c r="JWN8" s="29"/>
      <c r="JWO8" s="29"/>
      <c r="JWP8" s="29"/>
      <c r="JWQ8" s="29">
        <v>965.03759999999988</v>
      </c>
      <c r="JWR8" s="29"/>
      <c r="JWS8" s="29"/>
      <c r="JWT8" s="29"/>
      <c r="JWU8" s="29"/>
      <c r="JWV8" s="29"/>
      <c r="JWW8" s="29"/>
      <c r="JWX8" s="29"/>
      <c r="JWY8" s="29">
        <v>1462.16</v>
      </c>
      <c r="JWZ8" s="29"/>
      <c r="JXA8" s="29">
        <v>848.71049999999991</v>
      </c>
      <c r="JXB8" s="29"/>
      <c r="JXC8" s="29">
        <v>2848.0634</v>
      </c>
      <c r="JXD8" s="29"/>
      <c r="JXE8" s="29"/>
      <c r="JXF8" s="29"/>
      <c r="JXG8" s="29"/>
      <c r="JXH8" s="29"/>
      <c r="JXI8" s="29"/>
      <c r="JXJ8" s="29"/>
      <c r="JXK8" s="29"/>
      <c r="JXL8" s="29"/>
      <c r="JXM8" s="29"/>
      <c r="JXN8" s="29"/>
      <c r="JXO8" s="29"/>
      <c r="JXP8" s="29">
        <v>1200.3288000000002</v>
      </c>
      <c r="JXQ8" s="29"/>
      <c r="JXR8" s="29"/>
      <c r="JXS8" s="29"/>
      <c r="JXT8" s="29"/>
      <c r="JXU8" s="29"/>
      <c r="JXV8" s="29">
        <v>860.30820000000006</v>
      </c>
      <c r="JXW8" s="29"/>
      <c r="JXX8" s="29"/>
      <c r="JXY8" s="29"/>
      <c r="JXZ8" s="29">
        <v>1114.0184999999999</v>
      </c>
      <c r="JYA8" s="29"/>
      <c r="JYB8" s="29"/>
      <c r="JYC8" s="29"/>
      <c r="JYD8" s="29">
        <v>1540.0416</v>
      </c>
      <c r="JYE8" s="29"/>
      <c r="JYF8" s="29"/>
      <c r="JYG8" s="29"/>
      <c r="JYH8" s="29"/>
      <c r="JYI8" s="29">
        <v>1075.9405000000002</v>
      </c>
      <c r="JYJ8" s="29"/>
      <c r="JYK8" s="29"/>
      <c r="JYL8" s="29"/>
      <c r="JYM8" s="29"/>
      <c r="JYN8" s="29"/>
      <c r="JYO8" s="29"/>
      <c r="JYP8" s="29"/>
      <c r="JYQ8" s="29"/>
      <c r="JYR8" s="29"/>
      <c r="JYS8" s="29"/>
      <c r="JYT8" s="29">
        <v>2512.2624000000001</v>
      </c>
      <c r="JYU8" s="29"/>
      <c r="JYV8" s="29"/>
      <c r="JYW8" s="29"/>
      <c r="JYX8" s="29"/>
      <c r="JYY8" s="29"/>
      <c r="JYZ8" s="29"/>
      <c r="JZA8" s="29">
        <v>3006.15</v>
      </c>
      <c r="JZB8" s="29"/>
      <c r="JZC8" s="29">
        <v>891.76559999999995</v>
      </c>
      <c r="JZD8" s="29">
        <v>996.13</v>
      </c>
      <c r="JZE8" s="29"/>
      <c r="JZF8" s="29"/>
      <c r="JZG8" s="29">
        <v>2932.5140000000001</v>
      </c>
      <c r="JZH8" s="29"/>
      <c r="JZI8" s="29"/>
      <c r="JZJ8" s="29">
        <v>1213.6824000000001</v>
      </c>
      <c r="JZK8" s="29"/>
      <c r="JZL8" s="29"/>
      <c r="JZM8" s="29"/>
      <c r="JZN8" s="29"/>
      <c r="JZO8" s="29"/>
      <c r="JZP8" s="29"/>
      <c r="JZQ8" s="29">
        <v>3039.8929000000003</v>
      </c>
      <c r="JZR8" s="29"/>
      <c r="JZS8" s="29"/>
      <c r="JZT8" s="29"/>
      <c r="JZU8" s="29"/>
      <c r="JZV8" s="29"/>
      <c r="JZW8" s="29"/>
      <c r="JZX8" s="29"/>
      <c r="JZY8" s="29">
        <v>3324.8739999999998</v>
      </c>
      <c r="JZZ8" s="29">
        <v>977.63599999999997</v>
      </c>
      <c r="KAA8" s="29">
        <v>1510.9699999999998</v>
      </c>
      <c r="KAB8" s="29"/>
      <c r="KAC8" s="29">
        <v>1268.8620000000001</v>
      </c>
      <c r="KAD8" s="29"/>
      <c r="KAE8" s="29"/>
      <c r="KAF8" s="29"/>
      <c r="KAG8" s="29"/>
      <c r="KAH8" s="29"/>
      <c r="KAI8" s="29"/>
      <c r="KAJ8" s="29"/>
      <c r="KAK8" s="29"/>
      <c r="KAL8" s="29"/>
      <c r="KAM8" s="29"/>
      <c r="KAN8" s="29">
        <v>1589.336</v>
      </c>
      <c r="KAO8" s="29"/>
      <c r="KAP8" s="29"/>
      <c r="KAQ8" s="29"/>
      <c r="KAR8" s="29"/>
      <c r="KAS8" s="29">
        <v>1866.2550000000001</v>
      </c>
      <c r="KAT8" s="29"/>
      <c r="KAU8" s="29"/>
      <c r="KAV8" s="29"/>
      <c r="KAW8" s="29"/>
      <c r="KAX8" s="29"/>
      <c r="KAY8" s="29"/>
      <c r="KAZ8" s="29"/>
      <c r="KBA8" s="29"/>
      <c r="KBB8" s="29"/>
      <c r="KBC8" s="29"/>
      <c r="KBD8" s="29"/>
      <c r="KBE8" s="29"/>
      <c r="KBF8" s="29"/>
      <c r="KBG8" s="29"/>
      <c r="KBH8" s="29">
        <v>1669.096</v>
      </c>
      <c r="KBI8" s="29"/>
      <c r="KBJ8" s="29"/>
      <c r="KBK8" s="29">
        <v>4094.9376000000002</v>
      </c>
      <c r="KBL8" s="29"/>
      <c r="KBM8" s="29"/>
      <c r="KBN8" s="29"/>
      <c r="KBO8" s="29"/>
      <c r="KBP8" s="29"/>
      <c r="KBQ8" s="29"/>
      <c r="KBR8" s="29"/>
      <c r="KBS8" s="29"/>
      <c r="KBT8" s="29">
        <v>1110.7163</v>
      </c>
      <c r="KBU8" s="29"/>
      <c r="KBV8" s="29"/>
      <c r="KBW8" s="29"/>
      <c r="KBX8" s="29"/>
      <c r="KBY8" s="29"/>
      <c r="KBZ8" s="29"/>
      <c r="KCA8" s="29"/>
      <c r="KCB8" s="29"/>
      <c r="KCC8" s="29"/>
      <c r="KCD8" s="29"/>
      <c r="KCE8" s="29"/>
      <c r="KCF8" s="29"/>
      <c r="KCG8" s="29"/>
      <c r="KCH8" s="29"/>
      <c r="KCI8" s="29"/>
      <c r="KCJ8" s="29"/>
      <c r="KCK8" s="29"/>
      <c r="KCL8" s="29">
        <v>2250.1381000000001</v>
      </c>
      <c r="KCM8" s="29"/>
      <c r="KCN8" s="29"/>
      <c r="KCO8" s="29"/>
      <c r="KCP8" s="29"/>
      <c r="KCQ8" s="29">
        <v>1625.3433999999997</v>
      </c>
      <c r="KCR8" s="29"/>
      <c r="KCS8" s="29"/>
      <c r="KCT8" s="29">
        <v>2238.8611999999998</v>
      </c>
      <c r="KCU8" s="29"/>
      <c r="KCV8" s="29"/>
      <c r="KCW8" s="29">
        <v>1756.6944000000001</v>
      </c>
      <c r="KCX8" s="29"/>
      <c r="KCY8" s="29"/>
      <c r="KCZ8" s="29"/>
      <c r="KDA8" s="29"/>
      <c r="KDB8" s="29"/>
      <c r="KDC8" s="29"/>
      <c r="KDD8" s="29"/>
      <c r="KDE8" s="29"/>
      <c r="KDF8" s="29"/>
      <c r="KDG8" s="29"/>
      <c r="KDH8" s="29"/>
      <c r="KDI8" s="29"/>
      <c r="KDJ8" s="29">
        <v>3856.6773000000003</v>
      </c>
      <c r="KDK8" s="29"/>
      <c r="KDL8" s="29">
        <v>1764.0237999999999</v>
      </c>
      <c r="KDM8" s="29"/>
      <c r="KDN8" s="29"/>
      <c r="KDO8" s="29">
        <v>2844.9061000000002</v>
      </c>
      <c r="KDP8" s="29"/>
      <c r="KDQ8" s="29"/>
      <c r="KDR8" s="29">
        <v>1118.364</v>
      </c>
      <c r="KDS8" s="29"/>
      <c r="KDT8" s="29"/>
      <c r="KDU8" s="29"/>
      <c r="KDV8" s="29"/>
      <c r="KDW8" s="29"/>
      <c r="KDX8" s="29"/>
      <c r="KDY8" s="29"/>
      <c r="KDZ8" s="29">
        <v>2982.3627999999999</v>
      </c>
      <c r="KEA8" s="29">
        <v>1264.5472</v>
      </c>
      <c r="KEB8" s="29"/>
      <c r="KEC8" s="29"/>
      <c r="KED8" s="29"/>
      <c r="KEE8" s="29">
        <v>924.69</v>
      </c>
      <c r="KEF8" s="29"/>
      <c r="KEG8" s="29">
        <v>1882.5169999999998</v>
      </c>
      <c r="KEH8" s="29"/>
      <c r="KEI8" s="29"/>
      <c r="KEJ8" s="29"/>
      <c r="KEK8" s="29"/>
      <c r="KEL8" s="29"/>
      <c r="KEM8" s="29"/>
      <c r="KEN8" s="29"/>
      <c r="KEO8" s="29"/>
      <c r="KEP8" s="29"/>
      <c r="KEQ8" s="29"/>
      <c r="KER8" s="29"/>
      <c r="KES8" s="29">
        <v>1478.4830999999999</v>
      </c>
      <c r="KET8" s="29"/>
      <c r="KEU8" s="29"/>
      <c r="KEV8" s="29"/>
      <c r="KEW8" s="29"/>
      <c r="KEX8" s="29"/>
      <c r="KEY8" s="29">
        <v>1566.4739999999999</v>
      </c>
      <c r="KEZ8" s="29"/>
      <c r="KFA8" s="29">
        <v>1364.19</v>
      </c>
      <c r="KFB8" s="29"/>
      <c r="KFC8" s="29"/>
      <c r="KFD8" s="29"/>
      <c r="KFE8" s="29"/>
      <c r="KFF8" s="29"/>
      <c r="KFG8" s="29"/>
      <c r="KFH8" s="29">
        <v>2314.2678000000001</v>
      </c>
      <c r="KFI8" s="29"/>
      <c r="KFJ8" s="29"/>
      <c r="KFK8" s="29"/>
      <c r="KFL8" s="29"/>
      <c r="KFM8" s="29"/>
      <c r="KFN8" s="29"/>
      <c r="KFO8" s="29"/>
      <c r="KFP8" s="29"/>
      <c r="KFQ8" s="29"/>
      <c r="KFR8" s="29"/>
      <c r="KFS8" s="29"/>
      <c r="KFT8" s="29"/>
      <c r="KFU8" s="29"/>
      <c r="KFV8" s="29">
        <v>1155.8208</v>
      </c>
      <c r="KFW8" s="29"/>
      <c r="KFX8" s="29"/>
      <c r="KFY8" s="29"/>
      <c r="KFZ8" s="29">
        <v>1519.6960000000001</v>
      </c>
      <c r="KGA8" s="29"/>
      <c r="KGB8" s="29"/>
      <c r="KGC8" s="29"/>
      <c r="KGD8" s="29"/>
      <c r="KGE8" s="29"/>
      <c r="KGF8" s="29"/>
      <c r="KGG8" s="29"/>
      <c r="KGH8" s="29"/>
      <c r="KGI8" s="29">
        <v>1067.7239999999999</v>
      </c>
      <c r="KGJ8" s="29">
        <v>1519.3230000000001</v>
      </c>
      <c r="KGK8" s="29"/>
      <c r="KGL8" s="29"/>
      <c r="KGM8" s="29"/>
      <c r="KGN8" s="29">
        <v>1641.4575</v>
      </c>
      <c r="KGO8" s="29"/>
      <c r="KGP8" s="29"/>
      <c r="KGQ8" s="29"/>
      <c r="KGR8" s="29"/>
      <c r="KGS8" s="29"/>
      <c r="KGT8" s="29"/>
      <c r="KGU8" s="29"/>
      <c r="KGV8" s="29"/>
      <c r="KGW8" s="29">
        <v>1791.9586000000002</v>
      </c>
      <c r="KGX8" s="29">
        <v>1961.1052</v>
      </c>
      <c r="KGY8" s="29"/>
      <c r="KGZ8" s="29"/>
      <c r="KHA8" s="29"/>
      <c r="KHB8" s="29"/>
      <c r="KHC8" s="29"/>
      <c r="KHD8" s="29">
        <v>1559.6392000000001</v>
      </c>
      <c r="KHE8" s="29"/>
      <c r="KHF8" s="29">
        <v>2104.4476000000004</v>
      </c>
      <c r="KHG8" s="29"/>
      <c r="KHH8" s="29">
        <v>2451.09</v>
      </c>
      <c r="KHI8" s="29">
        <v>1540.1158</v>
      </c>
      <c r="KHJ8" s="29"/>
      <c r="KHK8" s="29"/>
      <c r="KHL8" s="29">
        <v>1400.4753000000001</v>
      </c>
      <c r="KHM8" s="29"/>
      <c r="KHN8" s="29">
        <v>2259.1945000000001</v>
      </c>
      <c r="KHO8" s="29"/>
      <c r="KHP8" s="29">
        <v>3321.6559999999999</v>
      </c>
      <c r="KHQ8" s="29"/>
      <c r="KHR8" s="29"/>
      <c r="KHS8" s="29"/>
      <c r="KHT8" s="29"/>
      <c r="KHU8" s="29"/>
      <c r="KHV8" s="29"/>
      <c r="KHW8" s="29"/>
      <c r="KHX8" s="29">
        <v>915.29899999999998</v>
      </c>
      <c r="KHY8" s="29"/>
      <c r="KHZ8" s="29"/>
      <c r="KIA8" s="29"/>
      <c r="KIB8" s="29"/>
      <c r="KIC8" s="29">
        <v>2308.42</v>
      </c>
      <c r="KID8" s="29"/>
      <c r="KIE8" s="29">
        <v>1708.8063999999999</v>
      </c>
      <c r="KIF8" s="29"/>
      <c r="KIG8" s="29"/>
      <c r="KIH8" s="29"/>
      <c r="KII8" s="29"/>
      <c r="KIJ8" s="29"/>
      <c r="KIK8" s="29"/>
      <c r="KIL8" s="29">
        <v>1763.4090000000001</v>
      </c>
      <c r="KIM8" s="29"/>
      <c r="KIN8" s="29"/>
      <c r="KIO8" s="29"/>
      <c r="KIP8" s="29"/>
      <c r="KIQ8" s="29">
        <v>1950.4055999999998</v>
      </c>
      <c r="KIR8" s="29"/>
      <c r="KIS8" s="29"/>
      <c r="KIT8" s="29"/>
      <c r="KIU8" s="29">
        <v>2063.6495</v>
      </c>
      <c r="KIV8" s="29"/>
      <c r="KIW8" s="29"/>
      <c r="KIX8" s="29">
        <v>4263.3792000000003</v>
      </c>
      <c r="KIY8" s="29"/>
      <c r="KIZ8" s="29"/>
      <c r="KJA8" s="29">
        <v>2436.3262</v>
      </c>
      <c r="KJB8" s="29"/>
      <c r="KJC8" s="29"/>
      <c r="KJD8" s="29"/>
      <c r="KJE8" s="29"/>
      <c r="KJF8" s="29"/>
      <c r="KJG8" s="29"/>
      <c r="KJH8" s="29"/>
      <c r="KJI8" s="29"/>
      <c r="KJJ8" s="29"/>
      <c r="KJK8" s="29"/>
      <c r="KJL8" s="29">
        <v>2600.2735000000002</v>
      </c>
      <c r="KJM8" s="29">
        <v>1866.9441000000002</v>
      </c>
      <c r="KJN8" s="29">
        <v>1600.9109999999998</v>
      </c>
      <c r="KJO8" s="29"/>
      <c r="KJP8" s="29"/>
      <c r="KJQ8" s="29">
        <v>1313.2941000000001</v>
      </c>
      <c r="KJR8" s="29">
        <v>2485.4004</v>
      </c>
      <c r="KJS8" s="29">
        <v>2185.85</v>
      </c>
      <c r="KJT8" s="29"/>
      <c r="KJU8" s="29"/>
      <c r="KJV8" s="29"/>
      <c r="KJW8" s="29"/>
      <c r="KJX8" s="29"/>
      <c r="KJY8" s="29">
        <v>4096.2031999999999</v>
      </c>
      <c r="KJZ8" s="29"/>
      <c r="KKA8" s="29">
        <v>1595.81</v>
      </c>
      <c r="KKB8" s="29">
        <v>4355.5434000000005</v>
      </c>
      <c r="KKC8" s="29">
        <v>4290.6131999999998</v>
      </c>
      <c r="KKD8" s="29"/>
      <c r="KKE8" s="29"/>
      <c r="KKF8" s="29"/>
      <c r="KKG8" s="29">
        <v>1455.5916999999999</v>
      </c>
      <c r="KKH8" s="29"/>
      <c r="KKI8" s="29">
        <v>1920.7175</v>
      </c>
      <c r="KKJ8" s="29"/>
      <c r="KKK8" s="29"/>
      <c r="KKL8" s="29"/>
      <c r="KKM8" s="29"/>
      <c r="KKN8" s="29"/>
      <c r="KKO8" s="29"/>
      <c r="KKP8" s="29"/>
      <c r="KKQ8" s="29"/>
      <c r="KKR8" s="29"/>
      <c r="KKS8" s="29">
        <v>1337.8456000000001</v>
      </c>
      <c r="KKT8" s="29"/>
      <c r="KKU8" s="29">
        <v>1162.0910000000001</v>
      </c>
      <c r="KKV8" s="29"/>
      <c r="KKW8" s="29"/>
      <c r="KKX8" s="29"/>
      <c r="KKY8" s="29"/>
      <c r="KKZ8" s="29"/>
      <c r="KLA8" s="29"/>
      <c r="KLB8" s="29"/>
      <c r="KLC8" s="29"/>
      <c r="KLD8" s="29"/>
      <c r="KLE8" s="29"/>
      <c r="KLF8" s="29"/>
      <c r="KLG8" s="29">
        <v>1561.44</v>
      </c>
      <c r="KLH8" s="29"/>
      <c r="KLI8" s="29"/>
      <c r="KLJ8" s="29"/>
      <c r="KLK8" s="29"/>
      <c r="KLL8" s="29"/>
      <c r="KLM8" s="29"/>
      <c r="KLN8" s="29">
        <v>1218.7984000000001</v>
      </c>
      <c r="KLO8" s="29"/>
      <c r="KLP8" s="29"/>
      <c r="KLQ8" s="29"/>
      <c r="KLR8" s="29"/>
      <c r="KLS8" s="29"/>
      <c r="KLT8" s="29">
        <v>2067.1419999999998</v>
      </c>
      <c r="KLU8" s="29">
        <v>4201.1640000000007</v>
      </c>
      <c r="KLV8" s="29"/>
      <c r="KLW8" s="29"/>
      <c r="KLX8" s="29">
        <v>992.69569999999987</v>
      </c>
      <c r="KLY8" s="29"/>
      <c r="KLZ8" s="29"/>
      <c r="KMA8" s="29">
        <v>1069.9128000000001</v>
      </c>
      <c r="KMB8" s="29"/>
      <c r="KMC8" s="29">
        <v>3505.4917999999998</v>
      </c>
      <c r="KMD8" s="29">
        <v>2513.6634000000004</v>
      </c>
      <c r="KME8" s="29"/>
      <c r="KMF8" s="29"/>
      <c r="KMG8" s="29"/>
      <c r="KMH8" s="29"/>
      <c r="KMI8" s="29"/>
      <c r="KMJ8" s="29"/>
      <c r="KMK8" s="29"/>
      <c r="KML8" s="29"/>
      <c r="KMM8" s="29"/>
      <c r="KMN8" s="29"/>
      <c r="KMO8" s="29"/>
      <c r="KMP8" s="29"/>
      <c r="KMQ8" s="29"/>
      <c r="KMR8" s="29">
        <v>2556.8272000000002</v>
      </c>
      <c r="KMS8" s="29"/>
      <c r="KMT8" s="29">
        <v>3524.2662</v>
      </c>
      <c r="KMU8" s="29"/>
      <c r="KMV8" s="29"/>
      <c r="KMW8" s="29">
        <v>4520.7335000000003</v>
      </c>
      <c r="KMX8" s="29"/>
      <c r="KMY8" s="29"/>
      <c r="KMZ8" s="29">
        <v>1731.9315000000001</v>
      </c>
      <c r="KNA8" s="29"/>
      <c r="KNB8" s="29"/>
      <c r="KNC8" s="29"/>
      <c r="KND8" s="29"/>
      <c r="KNE8" s="29"/>
      <c r="KNF8" s="29"/>
      <c r="KNG8" s="29"/>
      <c r="KNH8" s="29">
        <v>4452.0864000000001</v>
      </c>
      <c r="KNI8" s="29"/>
      <c r="KNJ8" s="29"/>
      <c r="KNK8" s="29"/>
      <c r="KNL8" s="29"/>
      <c r="KNM8" s="29"/>
      <c r="KNN8" s="29"/>
      <c r="KNO8" s="29"/>
      <c r="KNP8" s="29"/>
      <c r="KNQ8" s="29"/>
      <c r="KNR8" s="29"/>
      <c r="KNS8" s="29"/>
      <c r="KNT8" s="29"/>
      <c r="KNU8" s="29"/>
      <c r="KNV8" s="29"/>
      <c r="KNW8" s="29">
        <v>2047.4415999999999</v>
      </c>
      <c r="KNX8" s="29"/>
      <c r="KNY8" s="29">
        <v>1394.6897000000001</v>
      </c>
      <c r="KNZ8" s="29"/>
      <c r="KOA8" s="29">
        <v>2297.4119999999998</v>
      </c>
      <c r="KOB8" s="29">
        <v>2163.5852</v>
      </c>
      <c r="KOC8" s="29"/>
      <c r="KOD8" s="29"/>
      <c r="KOE8" s="29">
        <v>2298.8609999999999</v>
      </c>
      <c r="KOF8" s="29"/>
      <c r="KOG8" s="29"/>
      <c r="KOH8" s="29"/>
      <c r="KOI8" s="29"/>
      <c r="KOJ8" s="29"/>
      <c r="KOK8" s="29"/>
      <c r="KOL8" s="29"/>
      <c r="KOM8" s="29"/>
      <c r="KON8" s="29"/>
      <c r="KOO8" s="29"/>
      <c r="KOP8" s="29"/>
      <c r="KOQ8" s="29"/>
      <c r="KOR8" s="29">
        <v>2115.1455000000001</v>
      </c>
      <c r="KOS8" s="29"/>
      <c r="KOT8" s="29"/>
      <c r="KOU8" s="29"/>
      <c r="KOV8" s="29"/>
      <c r="KOW8" s="29"/>
      <c r="KOX8" s="29"/>
      <c r="KOY8" s="29"/>
      <c r="KOZ8" s="29"/>
      <c r="KPA8" s="29">
        <v>1042.2215999999999</v>
      </c>
      <c r="KPB8" s="29"/>
      <c r="KPC8" s="29"/>
      <c r="KPD8" s="29"/>
      <c r="KPE8" s="29">
        <v>4711.7847000000002</v>
      </c>
      <c r="KPF8" s="29"/>
      <c r="KPG8" s="29">
        <v>2887.2206999999999</v>
      </c>
      <c r="KPH8" s="29"/>
      <c r="KPI8" s="29"/>
      <c r="KPJ8" s="29"/>
      <c r="KPK8" s="29"/>
      <c r="KPL8" s="29"/>
      <c r="KPM8" s="29"/>
      <c r="KPN8" s="29"/>
      <c r="KPO8" s="29"/>
      <c r="KPP8" s="29"/>
      <c r="KPQ8" s="29"/>
      <c r="KPR8" s="29"/>
      <c r="KPS8" s="29"/>
      <c r="KPT8" s="29">
        <v>2261.6255999999998</v>
      </c>
      <c r="KPU8" s="29"/>
      <c r="KPV8" s="29">
        <v>3729.2304000000004</v>
      </c>
      <c r="KPW8" s="29"/>
      <c r="KPX8" s="29">
        <v>2656.8549000000003</v>
      </c>
      <c r="KPY8" s="29"/>
      <c r="KPZ8" s="29"/>
      <c r="KQA8" s="29"/>
      <c r="KQB8" s="29"/>
      <c r="KQC8" s="29"/>
      <c r="KQD8" s="29"/>
      <c r="KQE8" s="29"/>
      <c r="KQF8" s="29"/>
      <c r="KQG8" s="29"/>
      <c r="KQH8" s="29"/>
      <c r="KQI8" s="29">
        <v>1350.6152</v>
      </c>
      <c r="KQJ8" s="29"/>
      <c r="KQK8" s="29"/>
      <c r="KQL8" s="29"/>
      <c r="KQM8" s="29">
        <v>3834.6625999999997</v>
      </c>
      <c r="KQN8" s="29"/>
      <c r="KQO8" s="29">
        <v>1602.1120000000001</v>
      </c>
      <c r="KQP8" s="29"/>
      <c r="KQQ8" s="29"/>
      <c r="KQR8" s="29"/>
      <c r="KQS8" s="29">
        <v>1204.6125000000002</v>
      </c>
      <c r="KQT8" s="29"/>
      <c r="KQU8" s="29"/>
      <c r="KQV8" s="29"/>
      <c r="KQW8" s="29"/>
      <c r="KQX8" s="29">
        <v>1148.2184999999999</v>
      </c>
      <c r="KQY8" s="29"/>
      <c r="KQZ8" s="29"/>
      <c r="KRA8" s="29"/>
      <c r="KRB8" s="29"/>
      <c r="KRC8" s="29">
        <v>1187.28</v>
      </c>
      <c r="KRD8" s="29"/>
      <c r="KRE8" s="29">
        <v>1242.8004000000001</v>
      </c>
      <c r="KRF8" s="29">
        <v>4017.5330000000004</v>
      </c>
      <c r="KRG8" s="29"/>
      <c r="KRH8" s="29"/>
      <c r="KRI8" s="29"/>
      <c r="KRJ8" s="29"/>
      <c r="KRK8" s="29"/>
      <c r="KRL8" s="29">
        <v>1479.3475999999998</v>
      </c>
      <c r="KRM8" s="29"/>
      <c r="KRN8" s="29"/>
      <c r="KRO8" s="29">
        <v>1975.0230000000001</v>
      </c>
      <c r="KRP8" s="29"/>
      <c r="KRQ8" s="29"/>
      <c r="KRR8" s="29">
        <v>3737.0046000000002</v>
      </c>
      <c r="KRS8" s="29"/>
      <c r="KRT8" s="29">
        <v>4042.5405000000001</v>
      </c>
      <c r="KRU8" s="29"/>
      <c r="KRV8" s="29"/>
      <c r="KRW8" s="29">
        <v>4092.288</v>
      </c>
      <c r="KRX8" s="29"/>
      <c r="KRY8" s="29"/>
      <c r="KRZ8" s="29"/>
      <c r="KSA8" s="29"/>
      <c r="KSB8" s="29"/>
      <c r="KSC8" s="29"/>
      <c r="KSD8" s="29">
        <v>3297.2758000000003</v>
      </c>
      <c r="KSE8" s="29">
        <v>2107.1201000000001</v>
      </c>
      <c r="KSF8" s="29"/>
      <c r="KSG8" s="29"/>
      <c r="KSH8" s="29"/>
      <c r="KSI8" s="29">
        <v>864.03140000000008</v>
      </c>
      <c r="KSJ8" s="29"/>
      <c r="KSK8" s="29">
        <v>1198.9458</v>
      </c>
      <c r="KSL8" s="29"/>
      <c r="KSM8" s="29"/>
      <c r="KSN8" s="29"/>
      <c r="KSO8" s="29">
        <v>1515.1751999999999</v>
      </c>
      <c r="KSP8" s="29"/>
      <c r="KSQ8" s="29"/>
      <c r="KSR8" s="29"/>
      <c r="KSS8" s="29">
        <v>3408.9708000000001</v>
      </c>
      <c r="KST8" s="29"/>
      <c r="KSU8" s="29">
        <v>4667.2359999999999</v>
      </c>
      <c r="KSV8" s="29"/>
      <c r="KSW8" s="29">
        <v>2220.8431</v>
      </c>
      <c r="KSX8" s="29"/>
      <c r="KSY8" s="29"/>
      <c r="KSZ8" s="29"/>
      <c r="KTA8" s="29"/>
      <c r="KTB8" s="29"/>
      <c r="KTC8" s="29"/>
      <c r="KTD8" s="29"/>
      <c r="KTE8" s="29"/>
      <c r="KTF8" s="29"/>
      <c r="KTG8" s="29"/>
      <c r="KTH8" s="29"/>
      <c r="KTI8" s="29">
        <v>4038.7825000000003</v>
      </c>
      <c r="KTJ8" s="29"/>
      <c r="KTK8" s="29"/>
      <c r="KTL8" s="29"/>
      <c r="KTM8" s="29">
        <v>1484.3736000000001</v>
      </c>
      <c r="KTN8" s="29"/>
      <c r="KTO8" s="29"/>
      <c r="KTP8" s="29"/>
      <c r="KTQ8" s="29"/>
      <c r="KTR8" s="29"/>
      <c r="KTS8" s="29"/>
      <c r="KTT8" s="29"/>
      <c r="KTU8" s="29"/>
      <c r="KTV8" s="29">
        <v>2298.1277</v>
      </c>
      <c r="KTW8" s="29">
        <v>1846.8476000000001</v>
      </c>
      <c r="KTX8" s="29"/>
      <c r="KTY8" s="29">
        <v>3021.2831999999999</v>
      </c>
      <c r="KTZ8" s="29"/>
      <c r="KUA8" s="29"/>
      <c r="KUB8" s="29"/>
      <c r="KUC8" s="29"/>
      <c r="KUD8" s="29"/>
      <c r="KUE8" s="29"/>
      <c r="KUF8" s="29"/>
      <c r="KUG8" s="29"/>
      <c r="KUH8" s="29"/>
      <c r="KUI8" s="29">
        <v>1296.8166000000001</v>
      </c>
      <c r="KUJ8" s="29"/>
      <c r="KUK8" s="29"/>
      <c r="KUL8" s="29"/>
      <c r="KUM8" s="29"/>
      <c r="KUN8" s="29"/>
      <c r="KUO8" s="29"/>
      <c r="KUP8" s="29"/>
      <c r="KUQ8" s="29">
        <v>1204.8225</v>
      </c>
      <c r="KUR8" s="29"/>
      <c r="KUS8" s="29">
        <v>3964.4022000000004</v>
      </c>
      <c r="KUT8" s="29"/>
      <c r="KUU8" s="29"/>
      <c r="KUV8" s="29"/>
      <c r="KUW8" s="29"/>
      <c r="KUX8" s="29"/>
      <c r="KUY8" s="29"/>
      <c r="KUZ8" s="29"/>
      <c r="KVA8" s="29">
        <v>1111.5007999999998</v>
      </c>
      <c r="KVB8" s="29"/>
      <c r="KVC8" s="29">
        <v>3106.0842999999995</v>
      </c>
      <c r="KVD8" s="29"/>
      <c r="KVE8" s="29">
        <v>2819.9598000000001</v>
      </c>
      <c r="KVF8" s="29">
        <v>3512.3039999999996</v>
      </c>
      <c r="KVG8" s="29"/>
      <c r="KVH8" s="29"/>
      <c r="KVI8" s="29"/>
      <c r="KVJ8" s="29"/>
      <c r="KVK8" s="29"/>
      <c r="KVL8" s="29"/>
      <c r="KVM8" s="29"/>
      <c r="KVN8" s="29"/>
      <c r="KVO8" s="29"/>
      <c r="KVP8" s="29">
        <v>2310.3836000000001</v>
      </c>
      <c r="KVQ8" s="29"/>
      <c r="KVR8" s="29"/>
      <c r="KVS8" s="29"/>
      <c r="KVT8" s="29">
        <v>1668.7122000000002</v>
      </c>
      <c r="KVU8" s="29"/>
      <c r="KVV8" s="29"/>
      <c r="KVW8" s="29"/>
      <c r="KVX8" s="29">
        <v>2239.2022000000002</v>
      </c>
      <c r="KVY8" s="29">
        <v>1130.9739999999999</v>
      </c>
      <c r="KVZ8" s="29"/>
      <c r="KWA8" s="29"/>
      <c r="KWB8" s="29"/>
      <c r="KWC8" s="29">
        <v>2235.7007999999996</v>
      </c>
      <c r="KWD8" s="29"/>
      <c r="KWE8" s="29"/>
      <c r="KWF8" s="29"/>
      <c r="KWG8" s="29"/>
      <c r="KWH8" s="29">
        <v>1424.0286000000001</v>
      </c>
      <c r="KWI8" s="29">
        <v>2921.3119999999999</v>
      </c>
      <c r="KWJ8" s="29"/>
      <c r="KWK8" s="29"/>
      <c r="KWL8" s="29"/>
      <c r="KWM8" s="29">
        <v>2314.8846000000003</v>
      </c>
      <c r="KWN8" s="29"/>
      <c r="KWO8" s="29"/>
      <c r="KWP8" s="29"/>
      <c r="KWQ8" s="29">
        <v>1650.5131999999999</v>
      </c>
      <c r="KWR8" s="29"/>
      <c r="KWS8" s="29"/>
      <c r="KWT8" s="29"/>
      <c r="KWU8" s="29"/>
      <c r="KWV8" s="29"/>
      <c r="KWW8" s="29"/>
      <c r="KWX8" s="29"/>
      <c r="KWY8" s="29"/>
      <c r="KWZ8" s="29"/>
      <c r="KXA8" s="29"/>
      <c r="KXB8" s="29">
        <v>1131.5997000000002</v>
      </c>
      <c r="KXC8" s="29">
        <v>2028.37</v>
      </c>
      <c r="KXD8" s="29"/>
      <c r="KXE8" s="29"/>
      <c r="KXF8" s="29"/>
      <c r="KXG8" s="29"/>
      <c r="KXH8" s="29"/>
      <c r="KXI8" s="29">
        <v>3469.1733000000004</v>
      </c>
      <c r="KXJ8" s="29"/>
      <c r="KXK8" s="29"/>
      <c r="KXL8" s="29"/>
      <c r="KXM8" s="29"/>
      <c r="KXN8" s="29"/>
      <c r="KXO8" s="29"/>
      <c r="KXP8" s="29"/>
      <c r="KXQ8" s="29"/>
      <c r="KXR8" s="29"/>
      <c r="KXS8" s="29"/>
      <c r="KXT8" s="29">
        <v>2548.482</v>
      </c>
      <c r="KXU8" s="29"/>
      <c r="KXV8" s="29">
        <v>2414.9163000000003</v>
      </c>
      <c r="KXW8" s="29"/>
      <c r="KXX8" s="29"/>
      <c r="KXY8" s="29">
        <v>3658.7033999999999</v>
      </c>
      <c r="KXZ8" s="29"/>
      <c r="KYA8" s="29"/>
      <c r="KYB8" s="29"/>
      <c r="KYC8" s="29"/>
      <c r="KYD8" s="29">
        <v>1885.5360000000001</v>
      </c>
      <c r="KYE8" s="29"/>
      <c r="KYF8" s="29"/>
      <c r="KYG8" s="29"/>
      <c r="KYH8" s="29">
        <v>2751.0375000000004</v>
      </c>
      <c r="KYI8" s="29"/>
      <c r="KYJ8" s="29">
        <v>2835.2928000000002</v>
      </c>
      <c r="KYK8" s="29"/>
      <c r="KYL8" s="29">
        <v>1058.8161</v>
      </c>
      <c r="KYM8" s="29"/>
      <c r="KYN8" s="29">
        <v>1813.0075999999999</v>
      </c>
      <c r="KYO8" s="29">
        <v>1925.8685</v>
      </c>
      <c r="KYP8" s="29"/>
      <c r="KYQ8" s="29"/>
      <c r="KYR8" s="29"/>
      <c r="KYS8" s="29">
        <v>1167.2916</v>
      </c>
      <c r="KYT8" s="29"/>
      <c r="KYU8" s="29"/>
      <c r="KYV8" s="29"/>
      <c r="KYW8" s="29">
        <v>3082.7336999999998</v>
      </c>
      <c r="KYX8" s="29">
        <v>1610.4830999999999</v>
      </c>
      <c r="KYY8" s="29"/>
      <c r="KYZ8" s="29"/>
      <c r="KZA8" s="29"/>
      <c r="KZB8" s="29"/>
      <c r="KZC8" s="29"/>
      <c r="KZD8" s="29"/>
      <c r="KZE8" s="29">
        <v>5475.0497999999998</v>
      </c>
      <c r="KZF8" s="29"/>
      <c r="KZG8" s="29">
        <v>3208.5675000000001</v>
      </c>
      <c r="KZH8" s="29"/>
      <c r="KZI8" s="29">
        <v>2402.5729000000001</v>
      </c>
      <c r="KZJ8" s="29"/>
      <c r="KZK8" s="29"/>
      <c r="KZL8" s="29"/>
      <c r="KZM8" s="29"/>
      <c r="KZN8" s="29"/>
      <c r="KZO8" s="29"/>
      <c r="KZP8" s="29"/>
      <c r="KZQ8" s="29"/>
      <c r="KZR8" s="29">
        <v>5807.6959999999999</v>
      </c>
      <c r="KZS8" s="29"/>
      <c r="KZT8" s="29"/>
      <c r="KZU8" s="29"/>
      <c r="KZV8" s="29"/>
      <c r="KZW8" s="29"/>
      <c r="KZX8" s="29"/>
      <c r="KZY8" s="29"/>
      <c r="KZZ8" s="29"/>
      <c r="LAA8" s="29"/>
      <c r="LAB8" s="29"/>
      <c r="LAC8" s="29"/>
      <c r="LAD8" s="29"/>
      <c r="LAE8" s="29"/>
      <c r="LAF8" s="29"/>
      <c r="LAG8" s="29"/>
      <c r="LAH8" s="29"/>
      <c r="LAI8" s="29">
        <v>1512.4064999999998</v>
      </c>
      <c r="LAJ8" s="29"/>
      <c r="LAK8" s="29"/>
      <c r="LAL8" s="29">
        <v>2878.0164</v>
      </c>
      <c r="LAM8" s="29"/>
      <c r="LAN8" s="29"/>
      <c r="LAO8" s="29"/>
      <c r="LAP8" s="29"/>
      <c r="LAQ8" s="29"/>
      <c r="LAR8" s="29"/>
      <c r="LAS8" s="29">
        <v>2131.5704999999998</v>
      </c>
      <c r="LAT8" s="29">
        <v>1367.9005999999999</v>
      </c>
      <c r="LAU8" s="29"/>
      <c r="LAV8" s="29">
        <v>2039.3968000000002</v>
      </c>
      <c r="LAW8" s="29">
        <v>1989.1927999999998</v>
      </c>
      <c r="LAX8" s="29">
        <v>3188.4580000000001</v>
      </c>
      <c r="LAY8" s="29">
        <v>1827.1007999999999</v>
      </c>
      <c r="LAZ8" s="29"/>
      <c r="LBA8" s="29"/>
      <c r="LBB8" s="29"/>
      <c r="LBC8" s="29">
        <v>3074.7429999999999</v>
      </c>
      <c r="LBD8" s="29"/>
      <c r="LBE8" s="29">
        <v>1234.9584</v>
      </c>
      <c r="LBF8" s="29"/>
      <c r="LBG8" s="29"/>
      <c r="LBH8" s="29"/>
      <c r="LBI8" s="29"/>
      <c r="LBJ8" s="29"/>
      <c r="LBK8" s="29"/>
      <c r="LBL8" s="29"/>
      <c r="LBM8" s="29"/>
      <c r="LBN8" s="29"/>
      <c r="LBO8" s="29"/>
      <c r="LBP8" s="29"/>
      <c r="LBQ8" s="29"/>
      <c r="LBR8" s="29"/>
      <c r="LBS8" s="29"/>
      <c r="LBT8" s="29"/>
      <c r="LBU8" s="29"/>
      <c r="LBV8" s="29"/>
      <c r="LBW8" s="29"/>
      <c r="LBX8" s="29"/>
      <c r="LBY8" s="29"/>
      <c r="LBZ8" s="29"/>
      <c r="LCA8" s="29"/>
      <c r="LCB8" s="29"/>
      <c r="LCC8" s="29"/>
      <c r="LCD8" s="29"/>
      <c r="LCE8" s="29"/>
      <c r="LCF8" s="29"/>
      <c r="LCG8" s="29">
        <v>2938.9654</v>
      </c>
      <c r="LCH8" s="29">
        <v>1839.4017000000001</v>
      </c>
      <c r="LCI8" s="29"/>
      <c r="LCJ8" s="29"/>
      <c r="LCK8" s="29"/>
      <c r="LCL8" s="29"/>
      <c r="LCM8" s="29">
        <v>1626.606</v>
      </c>
      <c r="LCN8" s="29"/>
      <c r="LCO8" s="29">
        <v>1603.1658000000002</v>
      </c>
      <c r="LCP8" s="29"/>
      <c r="LCQ8" s="29"/>
      <c r="LCR8" s="29"/>
      <c r="LCS8" s="29"/>
      <c r="LCT8" s="29"/>
      <c r="LCU8" s="29"/>
      <c r="LCV8" s="29">
        <v>2078.3112000000001</v>
      </c>
      <c r="LCW8" s="29">
        <v>1080.8298</v>
      </c>
      <c r="LCX8" s="29"/>
      <c r="LCY8" s="29"/>
      <c r="LCZ8" s="29"/>
      <c r="LDA8" s="29"/>
      <c r="LDB8" s="29"/>
      <c r="LDC8" s="29"/>
      <c r="LDD8" s="29"/>
      <c r="LDE8" s="29"/>
      <c r="LDF8" s="29"/>
      <c r="LDG8" s="29">
        <v>1939.3973999999998</v>
      </c>
      <c r="LDH8" s="29"/>
      <c r="LDI8" s="29"/>
      <c r="LDJ8" s="29"/>
      <c r="LDK8" s="29"/>
      <c r="LDL8" s="29"/>
      <c r="LDM8" s="29"/>
      <c r="LDN8" s="29"/>
      <c r="LDO8" s="29">
        <v>2479.0740000000001</v>
      </c>
      <c r="LDP8" s="29"/>
      <c r="LDQ8" s="29"/>
      <c r="LDR8" s="29"/>
      <c r="LDS8" s="29"/>
      <c r="LDT8" s="29"/>
      <c r="LDU8" s="29"/>
      <c r="LDV8" s="29"/>
      <c r="LDW8" s="29"/>
      <c r="LDX8" s="29"/>
      <c r="LDY8" s="29"/>
      <c r="LDZ8" s="29"/>
      <c r="LEA8" s="29">
        <v>2061.7584000000002</v>
      </c>
      <c r="LEB8" s="29">
        <v>1750.0089</v>
      </c>
      <c r="LEC8" s="29">
        <v>2164.4080000000004</v>
      </c>
      <c r="LED8" s="29"/>
      <c r="LEE8" s="29">
        <v>1140.6329000000001</v>
      </c>
      <c r="LEF8" s="29"/>
      <c r="LEG8" s="29"/>
      <c r="LEH8" s="29"/>
      <c r="LEI8" s="29"/>
      <c r="LEJ8" s="29"/>
      <c r="LEK8" s="29">
        <v>3534.8208</v>
      </c>
      <c r="LEL8" s="29"/>
      <c r="LEM8" s="29">
        <v>1440.3576</v>
      </c>
      <c r="LEN8" s="29"/>
      <c r="LEO8" s="29"/>
      <c r="LEP8" s="29"/>
      <c r="LEQ8" s="29"/>
      <c r="LER8" s="29"/>
      <c r="LES8" s="29">
        <v>974.47540000000004</v>
      </c>
      <c r="LET8" s="29"/>
      <c r="LEU8" s="29"/>
      <c r="LEV8" s="29"/>
      <c r="LEW8" s="29">
        <v>2936.7575999999999</v>
      </c>
      <c r="LEX8" s="29"/>
      <c r="LEY8" s="29">
        <v>2559.9160000000002</v>
      </c>
      <c r="LEZ8" s="29"/>
      <c r="LFA8" s="29"/>
      <c r="LFB8" s="29"/>
      <c r="LFC8" s="29"/>
      <c r="LFD8" s="29">
        <v>2597.6759000000002</v>
      </c>
      <c r="LFE8" s="29"/>
      <c r="LFF8" s="29"/>
      <c r="LFG8" s="29"/>
      <c r="LFH8" s="29"/>
      <c r="LFI8" s="29"/>
      <c r="LFJ8" s="29">
        <v>2473.9680000000003</v>
      </c>
      <c r="LFK8" s="29">
        <v>3239.3184000000001</v>
      </c>
      <c r="LFL8" s="29"/>
      <c r="LFM8" s="29"/>
      <c r="LFN8" s="29"/>
      <c r="LFO8" s="29">
        <v>1394.5542</v>
      </c>
      <c r="LFP8" s="29">
        <v>3975.8845000000006</v>
      </c>
      <c r="LFQ8" s="29"/>
      <c r="LFR8" s="29"/>
      <c r="LFS8" s="29"/>
      <c r="LFT8" s="29"/>
      <c r="LFU8" s="29"/>
      <c r="LFV8" s="29">
        <v>2244.1327999999999</v>
      </c>
      <c r="LFW8" s="29"/>
      <c r="LFX8" s="29">
        <v>1375.3128999999999</v>
      </c>
      <c r="LFY8" s="29">
        <v>2430.2914000000001</v>
      </c>
      <c r="LFZ8" s="29"/>
      <c r="LGA8" s="29"/>
      <c r="LGB8" s="29"/>
      <c r="LGC8" s="29"/>
      <c r="LGD8" s="29"/>
      <c r="LGE8" s="29"/>
      <c r="LGF8" s="29">
        <v>3227.3605000000002</v>
      </c>
      <c r="LGG8" s="29"/>
      <c r="LGH8" s="29">
        <v>1518.8095000000001</v>
      </c>
      <c r="LGI8" s="29"/>
      <c r="LGJ8" s="29"/>
      <c r="LGK8" s="29"/>
      <c r="LGL8" s="29"/>
      <c r="LGM8" s="29"/>
      <c r="LGN8" s="29"/>
      <c r="LGO8" s="29"/>
      <c r="LGP8" s="29"/>
      <c r="LGQ8" s="29"/>
      <c r="LGR8" s="29"/>
      <c r="LGS8" s="29"/>
      <c r="LGT8" s="29">
        <v>2455.5720000000001</v>
      </c>
      <c r="LGU8" s="29"/>
      <c r="LGV8" s="29">
        <v>1573.731</v>
      </c>
      <c r="LGW8" s="29"/>
      <c r="LGX8" s="29"/>
      <c r="LGY8" s="29"/>
      <c r="LGZ8" s="29">
        <v>4225.9870000000001</v>
      </c>
      <c r="LHA8" s="29"/>
      <c r="LHB8" s="29"/>
      <c r="LHC8" s="29"/>
      <c r="LHD8" s="29">
        <v>1877.3665000000001</v>
      </c>
      <c r="LHE8" s="29"/>
      <c r="LHF8" s="29"/>
      <c r="LHG8" s="29"/>
      <c r="LHH8" s="29">
        <v>5134.6701000000003</v>
      </c>
      <c r="LHI8" s="29"/>
      <c r="LHJ8" s="29"/>
      <c r="LHK8" s="29"/>
      <c r="LHL8" s="29"/>
      <c r="LHM8" s="29"/>
      <c r="LHN8" s="29">
        <v>2325.8456999999999</v>
      </c>
      <c r="LHO8" s="29">
        <v>3107.3281999999999</v>
      </c>
      <c r="LHP8" s="29"/>
      <c r="LHQ8" s="29">
        <v>2903.6279999999997</v>
      </c>
      <c r="LHR8" s="29"/>
      <c r="LHS8" s="29">
        <v>2242.1363999999999</v>
      </c>
      <c r="LHT8" s="29">
        <v>1781.3448000000001</v>
      </c>
      <c r="LHU8" s="29"/>
      <c r="LHV8" s="29"/>
      <c r="LHW8" s="29">
        <v>2067.3024</v>
      </c>
      <c r="LHX8" s="29"/>
      <c r="LHY8" s="29"/>
      <c r="LHZ8" s="29"/>
      <c r="LIA8" s="29"/>
      <c r="LIB8" s="29"/>
      <c r="LIC8" s="29"/>
      <c r="LID8" s="29"/>
      <c r="LIE8" s="29">
        <v>916.74799999999993</v>
      </c>
      <c r="LIF8" s="29">
        <v>2119.0509999999999</v>
      </c>
      <c r="LIG8" s="29"/>
      <c r="LIH8" s="29"/>
      <c r="LII8" s="29"/>
      <c r="LIJ8" s="29"/>
      <c r="LIK8" s="29"/>
      <c r="LIL8" s="29"/>
      <c r="LIM8" s="29"/>
      <c r="LIN8" s="29">
        <v>4285.0740999999998</v>
      </c>
      <c r="LIO8" s="29"/>
      <c r="LIP8" s="29"/>
      <c r="LIQ8" s="29"/>
      <c r="LIR8" s="29"/>
      <c r="LIS8" s="29"/>
      <c r="LIT8" s="29">
        <v>1824.6929</v>
      </c>
      <c r="LIU8" s="29"/>
      <c r="LIV8" s="29">
        <v>2164.0618999999997</v>
      </c>
      <c r="LIW8" s="29"/>
      <c r="LIX8" s="29"/>
      <c r="LIY8" s="29">
        <v>4401.567</v>
      </c>
      <c r="LIZ8" s="29"/>
      <c r="LJA8" s="29"/>
      <c r="LJB8" s="29">
        <v>1676.7629999999999</v>
      </c>
      <c r="LJC8" s="29"/>
      <c r="LJD8" s="29"/>
      <c r="LJE8" s="29"/>
      <c r="LJF8" s="29"/>
      <c r="LJG8" s="29"/>
      <c r="LJH8" s="29"/>
      <c r="LJI8" s="29"/>
      <c r="LJJ8" s="29">
        <v>1288.6555000000001</v>
      </c>
      <c r="LJK8" s="29">
        <v>3129.8795</v>
      </c>
      <c r="LJL8" s="29"/>
      <c r="LJM8" s="29"/>
      <c r="LJN8" s="29"/>
      <c r="LJO8" s="29"/>
      <c r="LJP8" s="29"/>
      <c r="LJQ8" s="29"/>
      <c r="LJR8" s="29"/>
      <c r="LJS8" s="29"/>
      <c r="LJT8" s="29">
        <v>1916.4118999999998</v>
      </c>
      <c r="LJU8" s="29">
        <v>3600.2457999999997</v>
      </c>
      <c r="LJV8" s="29"/>
      <c r="LJW8" s="29"/>
      <c r="LJX8" s="29"/>
      <c r="LJY8" s="29"/>
      <c r="LJZ8" s="29"/>
      <c r="LKA8" s="29">
        <v>1777.7611999999999</v>
      </c>
      <c r="LKB8" s="29"/>
      <c r="LKC8" s="29"/>
      <c r="LKD8" s="29"/>
      <c r="LKE8" s="29">
        <v>3260.3289</v>
      </c>
      <c r="LKF8" s="29"/>
      <c r="LKG8" s="29">
        <v>5152.3660000000009</v>
      </c>
      <c r="LKH8" s="29">
        <v>3297.7615999999998</v>
      </c>
      <c r="LKI8" s="29"/>
      <c r="LKJ8" s="29"/>
      <c r="LKK8" s="29"/>
      <c r="LKL8" s="29"/>
      <c r="LKM8" s="29"/>
      <c r="LKN8" s="29"/>
      <c r="LKO8" s="29"/>
      <c r="LKP8" s="29"/>
      <c r="LKQ8" s="29">
        <v>2045.5848000000001</v>
      </c>
      <c r="LKR8" s="29"/>
      <c r="LKS8" s="29"/>
      <c r="LKT8" s="29">
        <v>1888.1988000000001</v>
      </c>
      <c r="LKU8" s="29"/>
      <c r="LKV8" s="29">
        <v>1812.9775999999999</v>
      </c>
      <c r="LKW8" s="29"/>
      <c r="LKX8" s="29"/>
      <c r="LKY8" s="29"/>
      <c r="LKZ8" s="29"/>
      <c r="LLA8" s="29"/>
      <c r="LLB8" s="29"/>
      <c r="LLC8" s="29"/>
      <c r="LLD8" s="29">
        <v>1983.1475999999998</v>
      </c>
      <c r="LLE8" s="29">
        <v>2074.9212000000002</v>
      </c>
      <c r="LLF8" s="29"/>
      <c r="LLG8" s="29"/>
      <c r="LLH8" s="29">
        <v>4822.0931</v>
      </c>
      <c r="LLI8" s="29"/>
      <c r="LLJ8" s="29"/>
      <c r="LLK8" s="29"/>
      <c r="LLL8" s="29"/>
      <c r="LLM8" s="29"/>
      <c r="LLN8" s="29"/>
      <c r="LLO8" s="29"/>
      <c r="LLP8" s="29"/>
      <c r="LLQ8" s="29"/>
      <c r="LLR8" s="29"/>
      <c r="LLS8" s="29"/>
      <c r="LLT8" s="29"/>
      <c r="LLU8" s="29">
        <v>2443.1777999999999</v>
      </c>
      <c r="LLV8" s="29"/>
      <c r="LLW8" s="29"/>
      <c r="LLX8" s="29"/>
      <c r="LLY8" s="29"/>
      <c r="LLZ8" s="29">
        <v>980.13040000000012</v>
      </c>
      <c r="LMA8" s="29"/>
      <c r="LMB8" s="29"/>
      <c r="LMC8" s="29">
        <v>1404.7109999999998</v>
      </c>
      <c r="LMD8" s="29"/>
      <c r="LME8" s="29"/>
      <c r="LMF8" s="29"/>
      <c r="LMG8" s="29"/>
      <c r="LMH8" s="29"/>
      <c r="LMI8" s="29"/>
      <c r="LMJ8" s="29"/>
      <c r="LMK8" s="29"/>
      <c r="LML8" s="29"/>
      <c r="LMM8" s="29"/>
      <c r="LMN8" s="29"/>
      <c r="LMO8" s="29"/>
      <c r="LMP8" s="29"/>
      <c r="LMQ8" s="29"/>
      <c r="LMR8" s="29"/>
      <c r="LMS8" s="29"/>
      <c r="LMT8" s="29">
        <v>1022.6039999999999</v>
      </c>
      <c r="LMU8" s="29"/>
      <c r="LMV8" s="29">
        <v>1510.4320000000002</v>
      </c>
      <c r="LMW8" s="29"/>
      <c r="LMX8" s="29">
        <v>1337.838</v>
      </c>
      <c r="LMY8" s="29"/>
      <c r="LMZ8" s="29"/>
      <c r="LNA8" s="29">
        <v>2023.8720000000001</v>
      </c>
      <c r="LNB8" s="29"/>
      <c r="LNC8" s="29">
        <v>2668.2424999999998</v>
      </c>
      <c r="LND8" s="29"/>
      <c r="LNE8" s="29"/>
      <c r="LNF8" s="29">
        <v>3708.0780000000004</v>
      </c>
      <c r="LNG8" s="29">
        <v>4126.1304</v>
      </c>
      <c r="LNH8" s="29"/>
      <c r="LNI8" s="29"/>
      <c r="LNJ8" s="29"/>
      <c r="LNK8" s="29"/>
      <c r="LNL8" s="29"/>
      <c r="LNM8" s="29"/>
      <c r="LNN8" s="29"/>
      <c r="LNO8" s="29"/>
      <c r="LNP8" s="29"/>
      <c r="LNQ8" s="29">
        <v>1305.018</v>
      </c>
      <c r="LNR8" s="29"/>
      <c r="LNS8" s="29"/>
      <c r="LNT8" s="29"/>
      <c r="LNU8" s="29"/>
      <c r="LNV8" s="29"/>
      <c r="LNW8" s="29"/>
      <c r="LNX8" s="29"/>
      <c r="LNY8" s="29">
        <v>1528.1992</v>
      </c>
      <c r="LNZ8" s="29"/>
      <c r="LOA8" s="29"/>
      <c r="LOB8" s="29"/>
      <c r="LOC8" s="29"/>
      <c r="LOD8" s="29"/>
      <c r="LOE8" s="29"/>
      <c r="LOF8" s="29"/>
      <c r="LOG8" s="29"/>
      <c r="LOH8" s="29">
        <v>2718.8085000000001</v>
      </c>
      <c r="LOI8" s="29"/>
      <c r="LOJ8" s="29"/>
      <c r="LOK8" s="29"/>
      <c r="LOL8" s="29"/>
      <c r="LOM8" s="29"/>
      <c r="LON8" s="29"/>
      <c r="LOO8" s="29"/>
      <c r="LOP8" s="29"/>
      <c r="LOQ8" s="29"/>
      <c r="LOR8" s="29"/>
      <c r="LOS8" s="29"/>
      <c r="LOT8" s="29">
        <v>1930.5624</v>
      </c>
      <c r="LOU8" s="29">
        <v>2280.8679000000002</v>
      </c>
      <c r="LOV8" s="29"/>
      <c r="LOW8" s="29">
        <v>1901.7764</v>
      </c>
      <c r="LOX8" s="29">
        <v>2928.6723000000002</v>
      </c>
      <c r="LOY8" s="29"/>
      <c r="LOZ8" s="29">
        <v>2806.9548</v>
      </c>
      <c r="LPA8" s="29">
        <v>1863.3679999999999</v>
      </c>
      <c r="LPB8" s="29"/>
      <c r="LPC8" s="29">
        <v>2355.4614000000001</v>
      </c>
      <c r="LPD8" s="29"/>
      <c r="LPE8" s="29"/>
      <c r="LPF8" s="29"/>
      <c r="LPG8" s="29"/>
      <c r="LPH8" s="29"/>
      <c r="LPI8" s="29">
        <v>1177.8910000000001</v>
      </c>
      <c r="LPJ8" s="29"/>
      <c r="LPK8" s="29"/>
      <c r="LPL8" s="29"/>
      <c r="LPM8" s="29"/>
      <c r="LPN8" s="29"/>
      <c r="LPO8" s="29"/>
      <c r="LPP8" s="29">
        <v>1101.0116</v>
      </c>
      <c r="LPQ8" s="29"/>
      <c r="LPR8" s="29"/>
      <c r="LPS8" s="29"/>
      <c r="LPT8" s="29">
        <v>2295.2735000000002</v>
      </c>
      <c r="LPU8" s="29"/>
      <c r="LPV8" s="29"/>
      <c r="LPW8" s="29"/>
      <c r="LPX8" s="29"/>
      <c r="LPY8" s="29"/>
      <c r="LPZ8" s="29"/>
      <c r="LQA8" s="29">
        <v>2102.569</v>
      </c>
      <c r="LQB8" s="29"/>
      <c r="LQC8" s="29"/>
      <c r="LQD8" s="29"/>
      <c r="LQE8" s="29"/>
      <c r="LQF8" s="29"/>
      <c r="LQG8" s="29"/>
      <c r="LQH8" s="29"/>
      <c r="LQI8" s="29"/>
      <c r="LQJ8" s="29">
        <v>3813.3395999999998</v>
      </c>
      <c r="LQK8" s="29">
        <v>1459.0708</v>
      </c>
      <c r="LQL8" s="29">
        <v>1633.77</v>
      </c>
      <c r="LQM8" s="29"/>
      <c r="LQN8" s="29"/>
      <c r="LQO8" s="29"/>
      <c r="LQP8" s="29"/>
      <c r="LQQ8" s="29"/>
      <c r="LQR8" s="29">
        <v>1310.8561</v>
      </c>
      <c r="LQS8" s="29"/>
      <c r="LQT8" s="29"/>
      <c r="LQU8" s="29"/>
      <c r="LQV8" s="29"/>
      <c r="LQW8" s="29"/>
      <c r="LQX8" s="29"/>
      <c r="LQY8" s="29"/>
      <c r="LQZ8" s="29"/>
      <c r="LRA8" s="29"/>
      <c r="LRB8" s="29"/>
      <c r="LRC8" s="29"/>
      <c r="LRD8" s="29"/>
      <c r="LRE8" s="29"/>
      <c r="LRF8" s="29"/>
      <c r="LRG8" s="29"/>
      <c r="LRH8" s="29">
        <v>4242.7024000000001</v>
      </c>
      <c r="LRI8" s="29">
        <v>2070.8348999999998</v>
      </c>
      <c r="LRJ8" s="29">
        <v>1408.6547999999998</v>
      </c>
      <c r="LRK8" s="29"/>
      <c r="LRL8" s="29"/>
      <c r="LRM8" s="29">
        <v>2572.8625000000002</v>
      </c>
      <c r="LRN8" s="29"/>
      <c r="LRO8" s="29">
        <v>1508.7366</v>
      </c>
      <c r="LRP8" s="29"/>
      <c r="LRQ8" s="29"/>
      <c r="LRR8" s="29"/>
      <c r="LRS8" s="29"/>
      <c r="LRT8" s="29"/>
      <c r="LRU8" s="29"/>
      <c r="LRV8" s="29"/>
      <c r="LRW8" s="29"/>
      <c r="LRX8" s="29"/>
      <c r="LRY8" s="29"/>
      <c r="LRZ8" s="29">
        <v>3296.9493999999995</v>
      </c>
      <c r="LSA8" s="29">
        <v>3147.3825000000002</v>
      </c>
      <c r="LSB8" s="29"/>
      <c r="LSC8" s="29"/>
      <c r="LSD8" s="29"/>
      <c r="LSE8" s="29"/>
      <c r="LSF8" s="29"/>
      <c r="LSG8" s="29">
        <v>1234.9467</v>
      </c>
      <c r="LSH8" s="29"/>
      <c r="LSI8" s="29"/>
      <c r="LSJ8" s="29"/>
      <c r="LSK8" s="29"/>
      <c r="LSL8" s="29"/>
      <c r="LSM8" s="29"/>
      <c r="LSN8" s="29"/>
      <c r="LSO8" s="29">
        <v>2682.5725999999995</v>
      </c>
      <c r="LSP8" s="29"/>
      <c r="LSQ8" s="29"/>
      <c r="LSR8" s="29"/>
      <c r="LSS8" s="29"/>
      <c r="LST8" s="29"/>
      <c r="LSU8" s="29">
        <v>1358.3429999999998</v>
      </c>
      <c r="LSV8" s="29">
        <v>1976.2343999999998</v>
      </c>
      <c r="LSW8" s="29"/>
      <c r="LSX8" s="29"/>
      <c r="LSY8" s="29"/>
      <c r="LSZ8" s="29"/>
      <c r="LTA8" s="29">
        <v>2876.3101999999999</v>
      </c>
      <c r="LTB8" s="29"/>
      <c r="LTC8" s="29"/>
      <c r="LTD8" s="29">
        <v>1723.8050999999998</v>
      </c>
      <c r="LTE8" s="29">
        <v>3509.5192000000002</v>
      </c>
      <c r="LTF8" s="29"/>
      <c r="LTG8" s="29"/>
      <c r="LTH8" s="29"/>
      <c r="LTI8" s="29"/>
      <c r="LTJ8" s="29">
        <v>1609.7786000000001</v>
      </c>
      <c r="LTK8" s="29"/>
      <c r="LTL8" s="29"/>
      <c r="LTM8" s="29"/>
      <c r="LTN8" s="29"/>
      <c r="LTO8" s="29"/>
      <c r="LTP8" s="29">
        <v>1932.5740000000001</v>
      </c>
      <c r="LTQ8" s="29"/>
      <c r="LTR8" s="29"/>
      <c r="LTS8" s="29"/>
      <c r="LTT8" s="29"/>
      <c r="LTU8" s="29"/>
      <c r="LTV8" s="29"/>
      <c r="LTW8" s="29">
        <v>3348.1199000000001</v>
      </c>
      <c r="LTX8" s="29"/>
      <c r="LTY8" s="29">
        <v>4897.99</v>
      </c>
      <c r="LTZ8" s="29"/>
      <c r="LUA8" s="29">
        <v>3469.0623999999998</v>
      </c>
      <c r="LUB8" s="29"/>
      <c r="LUC8" s="29"/>
      <c r="LUD8" s="29">
        <v>3961.4256</v>
      </c>
      <c r="LUE8" s="29">
        <v>2292.7380000000003</v>
      </c>
      <c r="LUF8" s="29">
        <v>1986.3887999999997</v>
      </c>
      <c r="LUG8" s="29"/>
      <c r="LUH8" s="29"/>
      <c r="LUI8" s="29">
        <v>4011.1792</v>
      </c>
      <c r="LUJ8" s="29">
        <v>1437.2357999999999</v>
      </c>
      <c r="LUK8" s="29"/>
      <c r="LUL8" s="29">
        <v>2858.5875000000001</v>
      </c>
      <c r="LUM8" s="29"/>
      <c r="LUN8" s="29"/>
      <c r="LUO8" s="29"/>
      <c r="LUP8" s="29"/>
      <c r="LUQ8" s="29">
        <v>2208.6532000000002</v>
      </c>
      <c r="LUR8" s="29"/>
      <c r="LUS8" s="29"/>
      <c r="LUT8" s="29"/>
      <c r="LUU8" s="29">
        <v>2600.8807999999999</v>
      </c>
      <c r="LUV8" s="29"/>
      <c r="LUW8" s="29"/>
      <c r="LUX8" s="29">
        <v>1402.3504000000003</v>
      </c>
      <c r="LUY8" s="29"/>
      <c r="LUZ8" s="29">
        <v>1832.4548</v>
      </c>
      <c r="LVA8" s="29"/>
      <c r="LVB8" s="29"/>
      <c r="LVC8" s="29"/>
      <c r="LVD8" s="29"/>
      <c r="LVE8" s="29">
        <v>1617.1532999999999</v>
      </c>
      <c r="LVF8" s="29"/>
      <c r="LVG8" s="29"/>
      <c r="LVH8" s="29"/>
      <c r="LVI8" s="29"/>
      <c r="LVJ8" s="29">
        <v>1545.8829000000001</v>
      </c>
      <c r="LVK8" s="29"/>
      <c r="LVL8" s="29"/>
      <c r="LVM8" s="29"/>
      <c r="LVN8" s="29"/>
      <c r="LVO8" s="29"/>
      <c r="LVP8" s="29"/>
      <c r="LVQ8" s="29">
        <v>2673.4785000000002</v>
      </c>
      <c r="LVR8" s="29">
        <v>2062.7740000000003</v>
      </c>
      <c r="LVS8" s="29">
        <v>1774.2671999999998</v>
      </c>
      <c r="LVT8" s="29"/>
      <c r="LVU8" s="29"/>
      <c r="LVV8" s="29"/>
      <c r="LVW8" s="29"/>
      <c r="LVX8" s="29"/>
      <c r="LVY8" s="29"/>
      <c r="LVZ8" s="29"/>
      <c r="LWA8" s="29"/>
      <c r="LWB8" s="29"/>
      <c r="LWC8" s="29">
        <v>1289.4875999999999</v>
      </c>
      <c r="LWD8" s="29"/>
      <c r="LWE8" s="29"/>
      <c r="LWF8" s="29">
        <v>1391.6610000000001</v>
      </c>
      <c r="LWG8" s="29"/>
      <c r="LWH8" s="29"/>
      <c r="LWI8" s="29"/>
      <c r="LWJ8" s="29"/>
      <c r="LWK8" s="29">
        <v>2983.6422000000002</v>
      </c>
      <c r="LWL8" s="29"/>
      <c r="LWM8" s="29"/>
      <c r="LWN8" s="29"/>
      <c r="LWO8" s="29"/>
      <c r="LWP8" s="29"/>
      <c r="LWQ8" s="29">
        <v>1379.4803000000002</v>
      </c>
      <c r="LWR8" s="29">
        <v>2914.1866</v>
      </c>
      <c r="LWS8" s="29"/>
      <c r="LWT8" s="29">
        <v>2389.8252000000002</v>
      </c>
      <c r="LWU8" s="29">
        <v>2755.3319999999999</v>
      </c>
      <c r="LWV8" s="29"/>
      <c r="LWW8" s="29"/>
      <c r="LWX8" s="29"/>
      <c r="LWY8" s="29"/>
      <c r="LWZ8" s="29"/>
      <c r="LXA8" s="29"/>
      <c r="LXB8" s="29"/>
      <c r="LXC8" s="29"/>
      <c r="LXD8" s="29">
        <v>3304.9570999999996</v>
      </c>
      <c r="LXE8" s="29"/>
      <c r="LXF8" s="29">
        <v>2517.8065000000001</v>
      </c>
      <c r="LXG8" s="29">
        <v>3900.7150000000001</v>
      </c>
      <c r="LXH8" s="29"/>
      <c r="LXI8" s="29"/>
      <c r="LXJ8" s="29"/>
      <c r="LXK8" s="29"/>
      <c r="LXL8" s="29"/>
      <c r="LXM8" s="29"/>
      <c r="LXN8" s="29"/>
      <c r="LXO8" s="29"/>
      <c r="LXP8" s="29"/>
      <c r="LXQ8" s="29"/>
      <c r="LXR8" s="29"/>
      <c r="LXS8" s="29"/>
      <c r="LXT8" s="29"/>
      <c r="LXU8" s="29"/>
      <c r="LXV8" s="29"/>
      <c r="LXW8" s="29">
        <v>1562.8402000000001</v>
      </c>
      <c r="LXX8" s="29"/>
      <c r="LXY8" s="29"/>
      <c r="LXZ8" s="29">
        <v>4495.2383</v>
      </c>
      <c r="LYA8" s="29"/>
      <c r="LYB8" s="29">
        <v>2612.5515</v>
      </c>
      <c r="LYC8" s="29">
        <v>1412.0676000000001</v>
      </c>
      <c r="LYD8" s="29"/>
      <c r="LYE8" s="29"/>
      <c r="LYF8" s="29"/>
      <c r="LYG8" s="29">
        <v>1665.8642</v>
      </c>
      <c r="LYH8" s="29">
        <v>1201.5329999999999</v>
      </c>
      <c r="LYI8" s="29"/>
      <c r="LYJ8" s="29"/>
      <c r="LYK8" s="29"/>
      <c r="LYL8" s="29"/>
      <c r="LYM8" s="29"/>
      <c r="LYN8" s="29"/>
      <c r="LYO8" s="29"/>
      <c r="LYP8" s="29"/>
      <c r="LYQ8" s="29">
        <v>1630.0970000000002</v>
      </c>
      <c r="LYR8" s="29"/>
      <c r="LYS8" s="29"/>
      <c r="LYT8" s="29">
        <v>3513.3879999999999</v>
      </c>
      <c r="LYU8" s="29"/>
      <c r="LYV8" s="29"/>
      <c r="LYW8" s="29"/>
      <c r="LYX8" s="29"/>
      <c r="LYY8" s="29"/>
      <c r="LYZ8" s="29"/>
      <c r="LZA8" s="29"/>
      <c r="LZB8" s="29"/>
      <c r="LZC8" s="29">
        <v>1889.8539999999998</v>
      </c>
      <c r="LZD8" s="29"/>
      <c r="LZE8" s="29"/>
      <c r="LZF8" s="29">
        <v>2110.7777999999998</v>
      </c>
      <c r="LZG8" s="29"/>
      <c r="LZH8" s="29"/>
      <c r="LZI8" s="29">
        <v>2883.6397999999999</v>
      </c>
      <c r="LZJ8" s="29">
        <v>3523.6490999999996</v>
      </c>
      <c r="LZK8" s="29">
        <v>1818.9032999999999</v>
      </c>
      <c r="LZL8" s="29"/>
      <c r="LZM8" s="29"/>
      <c r="LZN8" s="29">
        <v>2292.2867999999999</v>
      </c>
      <c r="LZO8" s="29"/>
      <c r="LZP8" s="29"/>
      <c r="LZQ8" s="29"/>
      <c r="LZR8" s="29"/>
      <c r="LZS8" s="29"/>
      <c r="LZT8" s="29"/>
      <c r="LZU8" s="29"/>
      <c r="LZV8" s="29"/>
      <c r="LZW8" s="29">
        <v>3361.7988</v>
      </c>
      <c r="LZX8" s="29">
        <v>1526.9886000000001</v>
      </c>
      <c r="LZY8" s="29"/>
      <c r="LZZ8" s="29"/>
      <c r="MAA8" s="29"/>
      <c r="MAB8" s="29">
        <v>1940.5652</v>
      </c>
      <c r="MAC8" s="29"/>
      <c r="MAD8" s="29"/>
      <c r="MAE8" s="29"/>
      <c r="MAF8" s="29"/>
      <c r="MAG8" s="29"/>
      <c r="MAH8" s="29"/>
      <c r="MAI8" s="29"/>
      <c r="MAJ8" s="29"/>
      <c r="MAK8" s="29"/>
      <c r="MAL8" s="29"/>
      <c r="MAM8" s="29">
        <v>1672.425</v>
      </c>
      <c r="MAN8" s="29"/>
      <c r="MAO8" s="29">
        <v>1277.674</v>
      </c>
      <c r="MAP8" s="29"/>
      <c r="MAQ8" s="29">
        <v>3285.366</v>
      </c>
      <c r="MAR8" s="29"/>
      <c r="MAS8" s="29"/>
      <c r="MAT8" s="29"/>
      <c r="MAU8" s="29"/>
      <c r="MAV8" s="29"/>
      <c r="MAW8" s="29">
        <v>1554.6066000000001</v>
      </c>
      <c r="MAX8" s="29">
        <v>1165.0630000000001</v>
      </c>
      <c r="MAY8" s="29"/>
      <c r="MAZ8" s="29"/>
      <c r="MBA8" s="29"/>
      <c r="MBB8" s="29"/>
      <c r="MBC8" s="29"/>
      <c r="MBD8" s="29">
        <v>1377.0250000000001</v>
      </c>
      <c r="MBE8" s="29"/>
      <c r="MBF8" s="29"/>
      <c r="MBG8" s="29"/>
      <c r="MBH8" s="29">
        <v>3041.9637000000002</v>
      </c>
      <c r="MBI8" s="29"/>
      <c r="MBJ8" s="29"/>
      <c r="MBK8" s="29"/>
      <c r="MBL8" s="29"/>
      <c r="MBM8" s="29">
        <v>2506.616</v>
      </c>
      <c r="MBN8" s="29"/>
      <c r="MBO8" s="29"/>
      <c r="MBP8" s="29"/>
      <c r="MBQ8" s="29">
        <v>3850.386</v>
      </c>
      <c r="MBR8" s="29"/>
      <c r="MBS8" s="29"/>
      <c r="MBT8" s="29">
        <v>2191.4429</v>
      </c>
      <c r="MBU8" s="29"/>
      <c r="MBV8" s="29">
        <v>1668.7006999999999</v>
      </c>
      <c r="MBW8" s="29"/>
      <c r="MBX8" s="29"/>
      <c r="MBY8" s="29">
        <v>2328.5471000000002</v>
      </c>
      <c r="MBZ8" s="29"/>
      <c r="MCA8" s="29">
        <v>2633.0486000000001</v>
      </c>
      <c r="MCB8" s="29"/>
      <c r="MCC8" s="29"/>
      <c r="MCD8" s="29"/>
      <c r="MCE8" s="29">
        <v>2577.8294999999998</v>
      </c>
      <c r="MCF8" s="29"/>
      <c r="MCG8" s="29">
        <v>2270.5744</v>
      </c>
      <c r="MCH8" s="29"/>
      <c r="MCI8" s="29"/>
      <c r="MCJ8" s="29">
        <v>2776.6916000000001</v>
      </c>
      <c r="MCK8" s="29"/>
      <c r="MCL8" s="29"/>
      <c r="MCM8" s="29"/>
      <c r="MCN8" s="29">
        <v>2785.8494999999998</v>
      </c>
      <c r="MCO8" s="29"/>
      <c r="MCP8" s="29">
        <v>1680.5224000000001</v>
      </c>
      <c r="MCQ8" s="29">
        <v>3722.6564000000003</v>
      </c>
      <c r="MCR8" s="29"/>
      <c r="MCS8" s="29"/>
      <c r="MCT8" s="29">
        <v>4422.4726000000001</v>
      </c>
      <c r="MCU8" s="29"/>
      <c r="MCV8" s="29"/>
      <c r="MCW8" s="29">
        <v>1433.1237999999998</v>
      </c>
      <c r="MCX8" s="29"/>
      <c r="MCY8" s="29">
        <v>1982.9950000000001</v>
      </c>
      <c r="MCZ8" s="29"/>
      <c r="MDA8" s="29">
        <v>1708.8384000000001</v>
      </c>
      <c r="MDB8" s="29">
        <v>2187.0848999999998</v>
      </c>
      <c r="MDC8" s="29"/>
      <c r="MDD8" s="29">
        <v>3170.2088000000003</v>
      </c>
      <c r="MDE8" s="29"/>
      <c r="MDF8" s="29"/>
      <c r="MDG8" s="29"/>
      <c r="MDH8" s="29"/>
      <c r="MDI8" s="29"/>
      <c r="MDJ8" s="29"/>
      <c r="MDK8" s="29">
        <v>2455.9951999999998</v>
      </c>
      <c r="MDL8" s="29"/>
      <c r="MDM8" s="29"/>
      <c r="MDN8" s="29"/>
      <c r="MDO8" s="29"/>
      <c r="MDP8" s="29"/>
      <c r="MDQ8" s="29">
        <v>1947.0420000000001</v>
      </c>
      <c r="MDR8" s="29"/>
      <c r="MDS8" s="29"/>
      <c r="MDT8" s="29"/>
      <c r="MDU8" s="29">
        <v>2565.1674000000003</v>
      </c>
      <c r="MDV8" s="29"/>
      <c r="MDW8" s="29">
        <v>1726.5318</v>
      </c>
      <c r="MDX8" s="29"/>
      <c r="MDY8" s="29"/>
      <c r="MDZ8" s="29">
        <v>1631.864</v>
      </c>
      <c r="MEA8" s="29"/>
      <c r="MEB8" s="29"/>
      <c r="MEC8" s="29"/>
      <c r="MED8" s="29"/>
      <c r="MEE8" s="29">
        <v>2431.0221999999999</v>
      </c>
      <c r="MEF8" s="29"/>
      <c r="MEG8" s="29"/>
      <c r="MEH8" s="29"/>
      <c r="MEI8" s="29">
        <v>1821.3208</v>
      </c>
      <c r="MEJ8" s="29"/>
      <c r="MEK8" s="29"/>
      <c r="MEL8" s="29"/>
      <c r="MEM8" s="29">
        <v>2256.1307999999999</v>
      </c>
      <c r="MEN8" s="29"/>
      <c r="MEO8" s="29"/>
      <c r="MEP8" s="29">
        <v>2005.7350000000001</v>
      </c>
      <c r="MEQ8" s="29"/>
      <c r="MER8" s="29"/>
      <c r="MES8" s="29">
        <v>1926.6849999999999</v>
      </c>
      <c r="MET8" s="29"/>
      <c r="MEU8" s="29"/>
      <c r="MEV8" s="29"/>
      <c r="MEW8" s="29"/>
      <c r="MEX8" s="29"/>
      <c r="MEY8" s="29"/>
      <c r="MEZ8" s="29"/>
      <c r="MFA8" s="29">
        <v>2101.3806</v>
      </c>
      <c r="MFB8" s="29">
        <v>1427.135</v>
      </c>
      <c r="MFC8" s="29"/>
      <c r="MFD8" s="29">
        <v>2558.7730000000001</v>
      </c>
      <c r="MFE8" s="29">
        <v>4230.5922</v>
      </c>
      <c r="MFF8" s="29"/>
      <c r="MFG8" s="29"/>
      <c r="MFH8" s="29"/>
      <c r="MFI8" s="29"/>
      <c r="MFJ8" s="29"/>
      <c r="MFK8" s="29"/>
      <c r="MFL8" s="29"/>
      <c r="MFM8" s="29"/>
      <c r="MFN8" s="29"/>
      <c r="MFO8" s="29"/>
      <c r="MFP8" s="29"/>
      <c r="MFQ8" s="29"/>
      <c r="MFR8" s="29">
        <v>3033.7340000000004</v>
      </c>
      <c r="MFS8" s="29"/>
      <c r="MFT8" s="29"/>
      <c r="MFU8" s="29"/>
      <c r="MFV8" s="29"/>
      <c r="MFW8" s="29"/>
      <c r="MFX8" s="29">
        <v>2127.0825</v>
      </c>
      <c r="MFY8" s="29"/>
      <c r="MFZ8" s="29"/>
      <c r="MGA8" s="29"/>
      <c r="MGB8" s="29"/>
      <c r="MGC8" s="29"/>
      <c r="MGD8" s="29">
        <v>2595.0394000000001</v>
      </c>
      <c r="MGE8" s="29"/>
      <c r="MGF8" s="29">
        <v>1684.1617999999999</v>
      </c>
      <c r="MGG8" s="29"/>
      <c r="MGH8" s="29"/>
      <c r="MGI8" s="29"/>
      <c r="MGJ8" s="29"/>
      <c r="MGK8" s="29"/>
      <c r="MGL8" s="29"/>
      <c r="MGM8" s="29"/>
      <c r="MGN8" s="29"/>
      <c r="MGO8" s="29"/>
      <c r="MGP8" s="29"/>
      <c r="MGQ8" s="29"/>
      <c r="MGR8" s="29"/>
      <c r="MGS8" s="29"/>
      <c r="MGT8" s="29"/>
      <c r="MGU8" s="29"/>
      <c r="MGV8" s="29"/>
      <c r="MGW8" s="29"/>
      <c r="MGX8" s="29"/>
      <c r="MGY8" s="29"/>
      <c r="MGZ8" s="29"/>
      <c r="MHA8" s="29"/>
      <c r="MHB8" s="29"/>
      <c r="MHC8" s="29"/>
      <c r="MHD8" s="29"/>
      <c r="MHE8" s="29"/>
      <c r="MHF8" s="29">
        <v>2263.4928</v>
      </c>
      <c r="MHG8" s="29"/>
      <c r="MHH8" s="29"/>
      <c r="MHI8" s="29"/>
      <c r="MHJ8" s="29">
        <v>1921.6575</v>
      </c>
      <c r="MHK8" s="29"/>
      <c r="MHL8" s="29"/>
      <c r="MHM8" s="29"/>
      <c r="MHN8" s="29"/>
      <c r="MHO8" s="29"/>
      <c r="MHP8" s="29"/>
      <c r="MHQ8" s="29"/>
      <c r="MHR8" s="29"/>
      <c r="MHS8" s="29"/>
      <c r="MHT8" s="29"/>
      <c r="MHU8" s="29"/>
      <c r="MHV8" s="29"/>
      <c r="MHW8" s="29"/>
      <c r="MHX8" s="29"/>
      <c r="MHY8" s="29"/>
      <c r="MHZ8" s="29"/>
      <c r="MIA8" s="29"/>
      <c r="MIB8" s="29"/>
      <c r="MIC8" s="29"/>
      <c r="MID8" s="29">
        <v>2673.0976999999998</v>
      </c>
      <c r="MIE8" s="29"/>
      <c r="MIF8" s="29"/>
      <c r="MIG8" s="29">
        <v>2762.0515999999998</v>
      </c>
      <c r="MIH8" s="29">
        <v>1888.5713000000001</v>
      </c>
      <c r="MII8" s="29">
        <v>1907.6816000000001</v>
      </c>
      <c r="MIJ8" s="29"/>
      <c r="MIK8" s="29"/>
      <c r="MIL8" s="29"/>
      <c r="MIM8" s="29">
        <v>2445.0625</v>
      </c>
      <c r="MIN8" s="29">
        <v>1718.2079999999999</v>
      </c>
      <c r="MIO8" s="29"/>
      <c r="MIP8" s="29"/>
      <c r="MIQ8" s="29">
        <v>1807.1388000000002</v>
      </c>
      <c r="MIR8" s="29"/>
      <c r="MIS8" s="29"/>
      <c r="MIT8" s="29"/>
      <c r="MIU8" s="29"/>
      <c r="MIV8" s="29"/>
      <c r="MIW8" s="29"/>
      <c r="MIX8" s="29">
        <v>2965.3625000000002</v>
      </c>
      <c r="MIY8" s="29"/>
      <c r="MIZ8" s="29">
        <v>3393.5874999999996</v>
      </c>
      <c r="MJA8" s="29"/>
      <c r="MJB8" s="29">
        <v>2196.2540999999997</v>
      </c>
      <c r="MJC8" s="29">
        <v>2283.1445000000003</v>
      </c>
      <c r="MJD8" s="29"/>
      <c r="MJE8" s="29"/>
      <c r="MJF8" s="29"/>
      <c r="MJG8" s="29"/>
      <c r="MJH8" s="29"/>
      <c r="MJI8" s="29"/>
      <c r="MJJ8" s="29"/>
      <c r="MJK8" s="29"/>
      <c r="MJL8" s="29"/>
      <c r="MJM8" s="29"/>
      <c r="MJN8" s="29"/>
      <c r="MJO8" s="29"/>
      <c r="MJP8" s="29"/>
      <c r="MJQ8" s="29"/>
      <c r="MJR8" s="29"/>
      <c r="MJS8" s="29"/>
      <c r="MJT8" s="29"/>
      <c r="MJU8" s="29"/>
      <c r="MJV8" s="29"/>
      <c r="MJW8" s="29"/>
      <c r="MJX8" s="29">
        <v>1701.2828000000002</v>
      </c>
      <c r="MJY8" s="29"/>
      <c r="MJZ8" s="29"/>
      <c r="MKA8" s="29"/>
      <c r="MKB8" s="29"/>
      <c r="MKC8" s="29"/>
      <c r="MKD8" s="29"/>
      <c r="MKE8" s="29"/>
      <c r="MKF8" s="29"/>
      <c r="MKG8" s="29">
        <v>3188.2103999999999</v>
      </c>
      <c r="MKH8" s="29"/>
      <c r="MKI8" s="29"/>
      <c r="MKJ8" s="29"/>
      <c r="MKK8" s="29"/>
      <c r="MKL8" s="29"/>
      <c r="MKM8" s="29"/>
      <c r="MKN8" s="29"/>
      <c r="MKO8" s="29"/>
      <c r="MKP8" s="29"/>
      <c r="MKQ8" s="29">
        <v>3593.6640000000002</v>
      </c>
      <c r="MKR8" s="29"/>
      <c r="MKS8" s="29"/>
      <c r="MKT8" s="29">
        <v>2754.8819999999996</v>
      </c>
      <c r="MKU8" s="29"/>
      <c r="MKV8" s="29"/>
      <c r="MKW8" s="29"/>
      <c r="MKX8" s="29"/>
      <c r="MKY8" s="29"/>
      <c r="MKZ8" s="29"/>
      <c r="MLA8" s="29"/>
      <c r="MLB8" s="29"/>
      <c r="MLC8" s="29"/>
      <c r="MLD8" s="29"/>
      <c r="MLE8" s="29"/>
      <c r="MLF8" s="29"/>
      <c r="MLG8" s="29"/>
      <c r="MLH8" s="29">
        <v>2822.1612</v>
      </c>
      <c r="MLI8" s="29">
        <v>1725.6057000000001</v>
      </c>
      <c r="MLJ8" s="29"/>
      <c r="MLK8" s="29"/>
      <c r="MLL8" s="29"/>
      <c r="MLM8" s="29"/>
      <c r="MLN8" s="29"/>
      <c r="MLO8" s="29"/>
      <c r="MLP8" s="29"/>
      <c r="MLQ8" s="29">
        <v>2164.3653999999997</v>
      </c>
      <c r="MLR8" s="29"/>
      <c r="MLS8" s="29"/>
      <c r="MLT8" s="29"/>
      <c r="MLU8" s="29">
        <v>3015.4009999999998</v>
      </c>
      <c r="MLV8" s="29"/>
      <c r="MLW8" s="29"/>
      <c r="MLX8" s="29"/>
      <c r="MLY8" s="29"/>
      <c r="MLZ8" s="29"/>
      <c r="MMA8" s="29">
        <v>1960.4382000000001</v>
      </c>
      <c r="MMB8" s="29"/>
      <c r="MMC8" s="29"/>
      <c r="MMD8" s="29"/>
      <c r="MME8" s="29"/>
      <c r="MMF8" s="29"/>
      <c r="MMG8" s="29"/>
      <c r="MMH8" s="29"/>
      <c r="MMI8" s="29"/>
      <c r="MMJ8" s="29">
        <v>2414.9356000000002</v>
      </c>
      <c r="MMK8" s="29"/>
      <c r="MML8" s="29"/>
      <c r="MMM8" s="29"/>
      <c r="MMN8" s="29"/>
      <c r="MMO8" s="29"/>
      <c r="MMP8" s="29">
        <v>3647.1617000000001</v>
      </c>
      <c r="MMQ8" s="29"/>
      <c r="MMR8" s="29">
        <v>1998.19</v>
      </c>
      <c r="MMS8" s="29"/>
      <c r="MMT8" s="29"/>
      <c r="MMU8" s="29"/>
      <c r="MMV8" s="29"/>
      <c r="MMW8" s="29"/>
      <c r="MMX8" s="29">
        <v>3169.9415999999997</v>
      </c>
      <c r="MMY8" s="29"/>
      <c r="MMZ8" s="29"/>
      <c r="MNA8" s="29">
        <v>4044.8768999999998</v>
      </c>
      <c r="MNB8" s="29">
        <v>2109.4366</v>
      </c>
      <c r="MNC8" s="29">
        <v>2832.0925000000002</v>
      </c>
      <c r="MND8" s="29"/>
      <c r="MNE8" s="29"/>
      <c r="MNF8" s="29">
        <v>2407.9628000000002</v>
      </c>
      <c r="MNG8" s="29">
        <v>2845.3032000000003</v>
      </c>
      <c r="MNH8" s="29"/>
      <c r="MNI8" s="29"/>
      <c r="MNJ8" s="29"/>
      <c r="MNK8" s="29"/>
      <c r="MNL8" s="29"/>
      <c r="MNM8" s="29"/>
      <c r="MNN8" s="29"/>
      <c r="MNO8" s="29"/>
      <c r="MNP8" s="29">
        <v>1325.4845999999998</v>
      </c>
      <c r="MNQ8" s="29">
        <v>3990.4228000000003</v>
      </c>
      <c r="MNR8" s="29"/>
      <c r="MNS8" s="29"/>
      <c r="MNT8" s="29"/>
      <c r="MNU8" s="29">
        <v>1084.617</v>
      </c>
      <c r="MNV8" s="29">
        <v>2331.6085000000003</v>
      </c>
      <c r="MNW8" s="29"/>
      <c r="MNX8" s="29"/>
      <c r="MNY8" s="29"/>
      <c r="MNZ8" s="29"/>
      <c r="MOA8" s="29"/>
      <c r="MOB8" s="29"/>
      <c r="MOC8" s="29"/>
      <c r="MOD8" s="29">
        <v>3316.5639999999999</v>
      </c>
      <c r="MOE8" s="29"/>
      <c r="MOF8" s="29"/>
      <c r="MOG8" s="29"/>
      <c r="MOH8" s="29">
        <v>1048.1687999999999</v>
      </c>
      <c r="MOI8" s="29"/>
      <c r="MOJ8" s="29"/>
      <c r="MOK8" s="29"/>
      <c r="MOL8" s="29">
        <v>1399.3269</v>
      </c>
      <c r="MOM8" s="29">
        <v>2056.7276999999999</v>
      </c>
      <c r="MON8" s="29">
        <v>2124.0576000000001</v>
      </c>
      <c r="MOO8" s="29"/>
      <c r="MOP8" s="29"/>
      <c r="MOQ8" s="29">
        <v>2132.0243999999998</v>
      </c>
      <c r="MOR8" s="29"/>
      <c r="MOS8" s="29"/>
      <c r="MOT8" s="29"/>
      <c r="MOU8" s="29">
        <v>1486.0992000000001</v>
      </c>
      <c r="MOV8" s="29"/>
      <c r="MOW8" s="29"/>
      <c r="MOX8" s="29"/>
      <c r="MOY8" s="29"/>
      <c r="MOZ8" s="29"/>
      <c r="MPA8" s="29">
        <v>3735.0918000000001</v>
      </c>
      <c r="MPB8" s="29">
        <v>2066.9584999999997</v>
      </c>
      <c r="MPC8" s="29">
        <v>1473.7692</v>
      </c>
      <c r="MPD8" s="29"/>
      <c r="MPE8" s="29"/>
      <c r="MPF8" s="29"/>
      <c r="MPG8" s="29"/>
      <c r="MPH8" s="29"/>
      <c r="MPI8" s="29">
        <v>1909.2753</v>
      </c>
      <c r="MPJ8" s="29"/>
      <c r="MPK8" s="29"/>
      <c r="MPL8" s="29"/>
      <c r="MPM8" s="29"/>
      <c r="MPN8" s="29"/>
      <c r="MPO8" s="29"/>
      <c r="MPP8" s="29">
        <v>4249.4074000000001</v>
      </c>
      <c r="MPQ8" s="29">
        <v>1603.7728</v>
      </c>
      <c r="MPR8" s="29"/>
      <c r="MPS8" s="29">
        <v>2710.6709999999998</v>
      </c>
      <c r="MPT8" s="29">
        <v>1287.1421000000003</v>
      </c>
      <c r="MPU8" s="29"/>
      <c r="MPV8" s="29"/>
      <c r="MPW8" s="29"/>
      <c r="MPX8" s="29"/>
      <c r="MPY8" s="29"/>
      <c r="MPZ8" s="29"/>
      <c r="MQA8" s="29">
        <v>2190.6</v>
      </c>
      <c r="MQB8" s="29"/>
      <c r="MQC8" s="29"/>
      <c r="MQD8" s="29"/>
      <c r="MQE8" s="29">
        <v>3648.4223999999999</v>
      </c>
      <c r="MQF8" s="29">
        <v>1918.9799999999998</v>
      </c>
      <c r="MQG8" s="29"/>
      <c r="MQH8" s="29"/>
      <c r="MQI8" s="29"/>
      <c r="MQJ8" s="29">
        <v>1377.7208000000001</v>
      </c>
      <c r="MQK8" s="29">
        <v>2959.6241999999997</v>
      </c>
      <c r="MQL8" s="29"/>
      <c r="MQM8" s="29"/>
      <c r="MQN8" s="29"/>
      <c r="MQO8" s="29">
        <v>3916.0700999999995</v>
      </c>
      <c r="MQP8" s="29"/>
      <c r="MQQ8" s="29"/>
      <c r="MQR8" s="29"/>
      <c r="MQS8" s="29">
        <v>1197.3440000000001</v>
      </c>
      <c r="MQT8" s="29"/>
      <c r="MQU8" s="29">
        <v>1926.7215999999999</v>
      </c>
      <c r="MQV8" s="29"/>
      <c r="MQW8" s="29"/>
      <c r="MQX8" s="29">
        <v>2829.3317999999999</v>
      </c>
      <c r="MQY8" s="29"/>
      <c r="MQZ8" s="29">
        <v>1906.5930000000001</v>
      </c>
      <c r="MRA8" s="29"/>
      <c r="MRB8" s="29"/>
      <c r="MRC8" s="29"/>
      <c r="MRD8" s="29"/>
      <c r="MRE8" s="29"/>
      <c r="MRF8" s="29"/>
      <c r="MRG8" s="29"/>
      <c r="MRH8" s="29"/>
      <c r="MRI8" s="29"/>
      <c r="MRJ8" s="29">
        <v>2642.7264000000005</v>
      </c>
      <c r="MRK8" s="29"/>
      <c r="MRL8" s="29"/>
      <c r="MRM8" s="29"/>
      <c r="MRN8" s="29"/>
      <c r="MRO8" s="29">
        <v>2583.88</v>
      </c>
      <c r="MRP8" s="29"/>
      <c r="MRQ8" s="29">
        <v>1760.6291999999999</v>
      </c>
      <c r="MRR8" s="29"/>
      <c r="MRS8" s="29"/>
      <c r="MRT8" s="29"/>
      <c r="MRU8" s="29"/>
      <c r="MRV8" s="29">
        <v>1067.9032</v>
      </c>
      <c r="MRW8" s="29"/>
      <c r="MRX8" s="29"/>
      <c r="MRY8" s="29"/>
      <c r="MRZ8" s="29">
        <v>1369.5402999999999</v>
      </c>
      <c r="MSA8" s="29"/>
      <c r="MSB8" s="29">
        <v>2245.6280000000002</v>
      </c>
      <c r="MSC8" s="29"/>
      <c r="MSD8" s="29">
        <v>1682.2493999999999</v>
      </c>
      <c r="MSE8" s="29"/>
      <c r="MSF8" s="29"/>
      <c r="MSG8" s="29"/>
      <c r="MSH8" s="29"/>
      <c r="MSI8" s="29"/>
      <c r="MSJ8" s="29"/>
      <c r="MSK8" s="29"/>
      <c r="MSL8" s="29"/>
      <c r="MSM8" s="29"/>
      <c r="MSN8" s="29">
        <v>3651.5994000000001</v>
      </c>
      <c r="MSO8" s="29"/>
      <c r="MSP8" s="29"/>
      <c r="MSQ8" s="29">
        <v>1736.7375</v>
      </c>
      <c r="MSR8" s="29"/>
      <c r="MSS8" s="29"/>
      <c r="MST8" s="29">
        <v>1848.98</v>
      </c>
      <c r="MSU8" s="29">
        <v>1607.2820000000002</v>
      </c>
      <c r="MSV8" s="29"/>
      <c r="MSW8" s="29"/>
      <c r="MSX8" s="29"/>
      <c r="MSY8" s="29"/>
      <c r="MSZ8" s="29"/>
      <c r="MTA8" s="29"/>
      <c r="MTB8" s="29">
        <v>1764.0834</v>
      </c>
      <c r="MTC8" s="29"/>
      <c r="MTD8" s="29"/>
      <c r="MTE8" s="29"/>
      <c r="MTF8" s="29">
        <v>1867.1651000000002</v>
      </c>
      <c r="MTG8" s="29"/>
      <c r="MTH8" s="29"/>
      <c r="MTI8" s="29"/>
      <c r="MTJ8" s="29"/>
      <c r="MTK8" s="29"/>
      <c r="MTL8" s="29"/>
      <c r="MTM8" s="29"/>
      <c r="MTN8" s="29">
        <v>2177.9232000000002</v>
      </c>
      <c r="MTO8" s="29"/>
      <c r="MTP8" s="29"/>
      <c r="MTQ8" s="29"/>
      <c r="MTR8" s="29"/>
      <c r="MTS8" s="29"/>
      <c r="MTT8" s="29">
        <v>2764.8006999999998</v>
      </c>
      <c r="MTU8" s="29"/>
      <c r="MTV8" s="29"/>
      <c r="MTW8" s="29"/>
      <c r="MTX8" s="29"/>
      <c r="MTY8" s="29"/>
      <c r="MTZ8" s="29"/>
      <c r="MUA8" s="29">
        <v>1348.1424</v>
      </c>
      <c r="MUB8" s="29"/>
      <c r="MUC8" s="29"/>
      <c r="MUD8" s="29"/>
      <c r="MUE8" s="29"/>
      <c r="MUF8" s="29"/>
      <c r="MUG8" s="29"/>
      <c r="MUH8" s="29"/>
      <c r="MUI8" s="29"/>
      <c r="MUJ8" s="29"/>
      <c r="MUK8" s="29">
        <v>1592.2470000000001</v>
      </c>
      <c r="MUL8" s="29">
        <v>4162.0392000000002</v>
      </c>
      <c r="MUM8" s="29"/>
      <c r="MUN8" s="29"/>
      <c r="MUO8" s="29"/>
      <c r="MUP8" s="29"/>
      <c r="MUQ8" s="29"/>
      <c r="MUR8" s="29"/>
      <c r="MUS8" s="29"/>
      <c r="MUT8" s="29"/>
      <c r="MUU8" s="29"/>
      <c r="MUV8" s="29"/>
      <c r="MUW8" s="29"/>
      <c r="MUX8" s="29"/>
      <c r="MUY8" s="29"/>
      <c r="MUZ8" s="29"/>
      <c r="MVA8" s="29"/>
      <c r="MVB8" s="29"/>
      <c r="MVC8" s="29"/>
      <c r="MVD8" s="29"/>
      <c r="MVE8" s="29"/>
      <c r="MVF8" s="29"/>
      <c r="MVG8" s="29"/>
      <c r="MVH8" s="29"/>
      <c r="MVI8" s="29">
        <v>4232.7031999999999</v>
      </c>
      <c r="MVJ8" s="29"/>
      <c r="MVK8" s="29">
        <v>2725.2855999999997</v>
      </c>
      <c r="MVL8" s="29"/>
      <c r="MVM8" s="29"/>
      <c r="MVN8" s="29"/>
      <c r="MVO8" s="29"/>
      <c r="MVP8" s="29"/>
      <c r="MVQ8" s="29"/>
      <c r="MVR8" s="29"/>
      <c r="MVS8" s="29"/>
      <c r="MVT8" s="29"/>
      <c r="MVU8" s="29">
        <v>1574.9259000000002</v>
      </c>
      <c r="MVV8" s="29"/>
      <c r="MVW8" s="29"/>
      <c r="MVX8" s="29"/>
      <c r="MVY8" s="29"/>
      <c r="MVZ8" s="29">
        <v>1701.6286</v>
      </c>
      <c r="MWA8" s="29"/>
      <c r="MWB8" s="29"/>
      <c r="MWC8" s="29"/>
      <c r="MWD8" s="29"/>
      <c r="MWE8" s="29"/>
      <c r="MWF8" s="29"/>
      <c r="MWG8" s="29"/>
      <c r="MWH8" s="29"/>
      <c r="MWI8" s="29"/>
      <c r="MWJ8" s="29"/>
      <c r="MWK8" s="29"/>
      <c r="MWL8" s="29"/>
      <c r="MWM8" s="29"/>
      <c r="MWN8" s="29"/>
      <c r="MWO8" s="29">
        <v>2772.8352000000004</v>
      </c>
      <c r="MWP8" s="29">
        <v>2187.3294000000001</v>
      </c>
      <c r="MWQ8" s="29"/>
      <c r="MWR8" s="29">
        <v>2174.3126999999999</v>
      </c>
      <c r="MWS8" s="29"/>
      <c r="MWT8" s="29"/>
      <c r="MWU8" s="29"/>
      <c r="MWV8" s="29"/>
      <c r="MWW8" s="29">
        <v>1881.9796000000001</v>
      </c>
      <c r="MWX8" s="29"/>
      <c r="MWY8" s="29">
        <v>3008.556</v>
      </c>
      <c r="MWZ8" s="29"/>
      <c r="MXA8" s="29"/>
      <c r="MXB8" s="29"/>
      <c r="MXC8" s="29"/>
      <c r="MXD8" s="29">
        <v>2088.8413</v>
      </c>
      <c r="MXE8" s="29"/>
      <c r="MXF8" s="29"/>
      <c r="MXG8" s="29"/>
      <c r="MXH8" s="29">
        <v>2884.8288000000002</v>
      </c>
      <c r="MXI8" s="29"/>
      <c r="MXJ8" s="29"/>
      <c r="MXK8" s="29">
        <v>1922.8798999999999</v>
      </c>
      <c r="MXL8" s="29"/>
      <c r="MXM8" s="29"/>
      <c r="MXN8" s="29"/>
      <c r="MXO8" s="29"/>
      <c r="MXP8" s="29">
        <v>1308.328</v>
      </c>
      <c r="MXQ8" s="29">
        <v>1551.3825999999999</v>
      </c>
      <c r="MXR8" s="29"/>
      <c r="MXS8" s="29"/>
      <c r="MXT8" s="29"/>
      <c r="MXU8" s="29"/>
      <c r="MXV8" s="29">
        <v>2147.3242</v>
      </c>
      <c r="MXW8" s="29"/>
      <c r="MXX8" s="29"/>
      <c r="MXY8" s="29"/>
      <c r="MXZ8" s="29">
        <v>975.46800000000007</v>
      </c>
      <c r="MYA8" s="29"/>
      <c r="MYB8" s="29"/>
      <c r="MYC8" s="29"/>
      <c r="MYD8" s="29"/>
      <c r="MYE8" s="29"/>
      <c r="MYF8" s="29"/>
      <c r="MYG8" s="29">
        <v>1857.2453999999998</v>
      </c>
      <c r="MYH8" s="29"/>
      <c r="MYI8" s="29"/>
      <c r="MYJ8" s="29"/>
      <c r="MYK8" s="29"/>
      <c r="MYL8" s="29"/>
      <c r="MYM8" s="29"/>
      <c r="MYN8" s="29"/>
      <c r="MYO8" s="29">
        <v>1769.6656</v>
      </c>
      <c r="MYP8" s="29"/>
      <c r="MYQ8" s="29"/>
      <c r="MYR8" s="29"/>
      <c r="MYS8" s="29">
        <v>3062.7588999999998</v>
      </c>
      <c r="MYT8" s="29"/>
      <c r="MYU8" s="29"/>
      <c r="MYV8" s="29"/>
      <c r="MYW8" s="29">
        <v>2016.0693000000001</v>
      </c>
      <c r="MYX8" s="29"/>
      <c r="MYY8" s="29"/>
      <c r="MYZ8" s="29"/>
      <c r="MZA8" s="29"/>
      <c r="MZB8" s="29"/>
      <c r="MZC8" s="29">
        <v>3169.6549</v>
      </c>
      <c r="MZD8" s="29">
        <v>2014.7113999999999</v>
      </c>
      <c r="MZE8" s="29"/>
      <c r="MZF8" s="29"/>
      <c r="MZG8" s="29">
        <v>3920.6349000000005</v>
      </c>
      <c r="MZH8" s="29"/>
      <c r="MZI8" s="29"/>
      <c r="MZJ8" s="29"/>
      <c r="MZK8" s="29">
        <v>1977.3842000000002</v>
      </c>
      <c r="MZL8" s="29"/>
      <c r="MZM8" s="29"/>
      <c r="MZN8" s="29"/>
      <c r="MZO8" s="29"/>
      <c r="MZP8" s="29"/>
      <c r="MZQ8" s="29">
        <v>3930.3238999999999</v>
      </c>
      <c r="MZR8" s="29"/>
      <c r="MZS8" s="29"/>
      <c r="MZT8" s="29"/>
      <c r="MZU8" s="29">
        <v>2937.9987000000001</v>
      </c>
      <c r="MZV8" s="29">
        <v>2057.652</v>
      </c>
      <c r="MZW8" s="29"/>
      <c r="MZX8" s="29"/>
      <c r="MZY8" s="29">
        <v>2978.7806999999998</v>
      </c>
      <c r="MZZ8" s="29"/>
      <c r="NAA8" s="29"/>
      <c r="NAB8" s="29"/>
      <c r="NAC8" s="29"/>
      <c r="NAD8" s="29">
        <v>2875.6791999999996</v>
      </c>
      <c r="NAE8" s="29">
        <v>2357.7541999999999</v>
      </c>
      <c r="NAF8" s="29"/>
      <c r="NAG8" s="29"/>
      <c r="NAH8" s="29"/>
      <c r="NAI8" s="29">
        <v>1744.039</v>
      </c>
      <c r="NAJ8" s="29"/>
      <c r="NAK8" s="29"/>
      <c r="NAL8" s="29"/>
      <c r="NAM8" s="29"/>
      <c r="NAN8" s="29"/>
      <c r="NAO8" s="29">
        <v>1472.5204000000001</v>
      </c>
      <c r="NAP8" s="29">
        <v>1594.3512000000001</v>
      </c>
      <c r="NAQ8" s="29"/>
      <c r="NAR8" s="29"/>
      <c r="NAS8" s="29"/>
      <c r="NAT8" s="29"/>
      <c r="NAU8" s="29"/>
      <c r="NAV8" s="29"/>
      <c r="NAW8" s="29"/>
      <c r="NAX8" s="29">
        <v>1780.7914000000001</v>
      </c>
      <c r="NAY8" s="29">
        <v>1649.4792</v>
      </c>
      <c r="NAZ8" s="29">
        <v>2535.1706999999997</v>
      </c>
      <c r="NBA8" s="29">
        <v>1837.92</v>
      </c>
      <c r="NBB8" s="29"/>
      <c r="NBC8" s="29"/>
      <c r="NBD8" s="29"/>
      <c r="NBE8" s="29"/>
      <c r="NBF8" s="29"/>
      <c r="NBG8" s="29"/>
      <c r="NBH8" s="29"/>
      <c r="NBI8" s="29">
        <v>1717.5054</v>
      </c>
      <c r="NBJ8" s="29"/>
      <c r="NBK8" s="29"/>
      <c r="NBL8" s="29"/>
      <c r="NBM8" s="29">
        <v>3137.7013999999999</v>
      </c>
      <c r="NBN8" s="29"/>
      <c r="NBO8" s="29"/>
      <c r="NBP8" s="29"/>
      <c r="NBQ8" s="29"/>
      <c r="NBR8" s="29">
        <v>1764.6525999999999</v>
      </c>
      <c r="NBS8" s="29"/>
      <c r="NBT8" s="29"/>
      <c r="NBU8" s="29"/>
      <c r="NBV8" s="29"/>
      <c r="NBW8" s="29">
        <v>2370.7903999999999</v>
      </c>
      <c r="NBX8" s="29"/>
      <c r="NBY8" s="29">
        <v>2095.9744000000001</v>
      </c>
      <c r="NBZ8" s="29"/>
      <c r="NCA8" s="29"/>
      <c r="NCB8" s="29"/>
      <c r="NCC8" s="29"/>
      <c r="NCD8" s="29">
        <v>1330.2159999999999</v>
      </c>
      <c r="NCE8" s="29"/>
      <c r="NCF8" s="29"/>
      <c r="NCG8" s="29"/>
      <c r="NCH8" s="29"/>
      <c r="NCI8" s="29"/>
      <c r="NCJ8" s="29"/>
      <c r="NCK8" s="29"/>
      <c r="NCL8" s="29"/>
      <c r="NCM8" s="29"/>
      <c r="NCN8" s="29"/>
      <c r="NCO8" s="29"/>
      <c r="NCP8" s="29"/>
      <c r="NCQ8" s="29"/>
      <c r="NCR8" s="29"/>
      <c r="NCS8" s="29"/>
      <c r="NCT8" s="29"/>
      <c r="NCU8" s="29"/>
      <c r="NCV8" s="29"/>
      <c r="NCW8" s="29"/>
      <c r="NCX8" s="29">
        <v>3744.2075999999997</v>
      </c>
      <c r="NCY8" s="29">
        <v>1545.3204000000001</v>
      </c>
      <c r="NCZ8" s="29"/>
      <c r="NDA8" s="29">
        <v>1968.9259999999999</v>
      </c>
      <c r="NDB8" s="29"/>
      <c r="NDC8" s="29"/>
      <c r="NDD8" s="29">
        <v>1743.4689999999998</v>
      </c>
      <c r="NDE8" s="29"/>
      <c r="NDF8" s="29"/>
      <c r="NDG8" s="29">
        <v>1698.5516</v>
      </c>
      <c r="NDH8" s="29"/>
      <c r="NDI8" s="29"/>
      <c r="NDJ8" s="29">
        <v>3369.2352000000001</v>
      </c>
      <c r="NDK8" s="29">
        <v>1599.5235</v>
      </c>
      <c r="NDL8" s="29"/>
      <c r="NDM8" s="29"/>
      <c r="NDN8" s="29"/>
      <c r="NDO8" s="29"/>
      <c r="NDP8" s="29"/>
      <c r="NDQ8" s="29"/>
      <c r="NDR8" s="29"/>
      <c r="NDS8" s="29">
        <v>1872.4653000000001</v>
      </c>
      <c r="NDT8" s="29"/>
      <c r="NDU8" s="29">
        <v>1788.5350000000003</v>
      </c>
      <c r="NDV8" s="29">
        <v>1677.7089000000001</v>
      </c>
      <c r="NDW8" s="29"/>
      <c r="NDX8" s="29"/>
      <c r="NDY8" s="29"/>
      <c r="NDZ8" s="29"/>
      <c r="NEA8" s="29"/>
      <c r="NEB8" s="29"/>
      <c r="NEC8" s="29"/>
      <c r="NED8" s="29"/>
      <c r="NEE8" s="29"/>
      <c r="NEF8" s="29"/>
      <c r="NEG8" s="29"/>
      <c r="NEH8" s="29"/>
      <c r="NEI8" s="29"/>
      <c r="NEJ8" s="29"/>
      <c r="NEK8" s="29"/>
      <c r="NEL8" s="29">
        <v>1554.8680000000002</v>
      </c>
      <c r="NEM8" s="29">
        <v>1189.9849999999999</v>
      </c>
      <c r="NEN8" s="29"/>
      <c r="NEO8" s="29"/>
      <c r="NEP8" s="29"/>
      <c r="NEQ8" s="29">
        <v>1386.6849</v>
      </c>
      <c r="NER8" s="29"/>
      <c r="NES8" s="29"/>
      <c r="NET8" s="29"/>
      <c r="NEU8" s="29"/>
      <c r="NEV8" s="29"/>
      <c r="NEW8" s="29"/>
      <c r="NEX8" s="29"/>
      <c r="NEY8" s="29">
        <v>3356.7695999999996</v>
      </c>
      <c r="NEZ8" s="29">
        <v>1244.5518999999999</v>
      </c>
      <c r="NFA8" s="29">
        <v>2468.0832</v>
      </c>
      <c r="NFB8" s="29">
        <v>2631.9935999999998</v>
      </c>
      <c r="NFC8" s="29"/>
      <c r="NFD8" s="29"/>
      <c r="NFE8" s="29">
        <v>2525.9883</v>
      </c>
      <c r="NFF8" s="29"/>
      <c r="NFG8" s="29">
        <v>2296.308</v>
      </c>
      <c r="NFH8" s="29">
        <v>2141.0991000000004</v>
      </c>
      <c r="NFI8" s="29"/>
      <c r="NFJ8" s="29"/>
      <c r="NFK8" s="29">
        <v>2435.1217000000001</v>
      </c>
      <c r="NFL8" s="29">
        <v>2318.3819999999996</v>
      </c>
      <c r="NFM8" s="29"/>
      <c r="NFN8" s="29"/>
      <c r="NFO8" s="29"/>
      <c r="NFP8" s="29"/>
      <c r="NFQ8" s="29">
        <v>2130.4047</v>
      </c>
      <c r="NFR8" s="29"/>
      <c r="NFS8" s="29"/>
      <c r="NFT8" s="29">
        <v>1585.2239999999999</v>
      </c>
      <c r="NFU8" s="29"/>
      <c r="NFV8" s="29"/>
      <c r="NFW8" s="29">
        <v>1093.6276000000003</v>
      </c>
      <c r="NFX8" s="29"/>
      <c r="NFY8" s="29"/>
      <c r="NFZ8" s="29"/>
      <c r="NGA8" s="29">
        <v>2104.875</v>
      </c>
      <c r="NGB8" s="29"/>
      <c r="NGC8" s="29"/>
      <c r="NGD8" s="29">
        <v>1287.3234</v>
      </c>
      <c r="NGE8" s="29">
        <v>3183.62</v>
      </c>
      <c r="NGF8" s="29"/>
      <c r="NGG8" s="29"/>
      <c r="NGH8" s="29">
        <v>2249.8942000000002</v>
      </c>
      <c r="NGI8" s="29"/>
      <c r="NGJ8" s="29">
        <v>3319.2864</v>
      </c>
      <c r="NGK8" s="29"/>
      <c r="NGL8" s="29">
        <v>3545.6710000000003</v>
      </c>
      <c r="NGM8" s="29">
        <v>1984.248</v>
      </c>
      <c r="NGN8" s="29"/>
      <c r="NGO8" s="29"/>
      <c r="NGP8" s="29">
        <v>1348.0727999999999</v>
      </c>
      <c r="NGQ8" s="29"/>
      <c r="NGR8" s="29"/>
      <c r="NGS8" s="29"/>
      <c r="NGT8" s="29"/>
      <c r="NGU8" s="29"/>
      <c r="NGV8" s="29"/>
      <c r="NGW8" s="29"/>
      <c r="NGX8" s="29"/>
      <c r="NGY8" s="29"/>
      <c r="NGZ8" s="29"/>
      <c r="NHA8" s="29">
        <v>1684.6985999999999</v>
      </c>
      <c r="NHB8" s="29">
        <v>4163.6086000000005</v>
      </c>
      <c r="NHC8" s="29"/>
      <c r="NHD8" s="29"/>
      <c r="NHE8" s="29"/>
      <c r="NHF8" s="29">
        <v>2261.2512999999999</v>
      </c>
      <c r="NHG8" s="29"/>
      <c r="NHH8" s="29"/>
      <c r="NHI8" s="29"/>
      <c r="NHJ8" s="29"/>
      <c r="NHK8" s="29"/>
      <c r="NHL8" s="29"/>
      <c r="NHM8" s="29"/>
      <c r="NHN8" s="29">
        <v>3346.3500000000004</v>
      </c>
      <c r="NHO8" s="29">
        <v>3477.7494999999999</v>
      </c>
      <c r="NHP8" s="29">
        <v>1505.3325</v>
      </c>
      <c r="NHQ8" s="29"/>
      <c r="NHR8" s="29"/>
      <c r="NHS8" s="29"/>
      <c r="NHT8" s="29"/>
      <c r="NHU8" s="29"/>
      <c r="NHV8" s="29"/>
      <c r="NHW8" s="29"/>
      <c r="NHX8" s="29"/>
      <c r="NHY8" s="29"/>
      <c r="NHZ8" s="29"/>
      <c r="NIA8" s="29"/>
      <c r="NIB8" s="29">
        <v>1134.5612000000001</v>
      </c>
      <c r="NIC8" s="29"/>
      <c r="NID8" s="29">
        <v>1638.5004000000001</v>
      </c>
      <c r="NIE8" s="29"/>
      <c r="NIF8" s="29"/>
      <c r="NIG8" s="29"/>
      <c r="NIH8" s="29"/>
      <c r="NII8" s="29"/>
      <c r="NIJ8" s="29"/>
      <c r="NIK8" s="29"/>
      <c r="NIL8" s="29"/>
      <c r="NIM8" s="29"/>
      <c r="NIN8" s="29"/>
      <c r="NIO8" s="29"/>
      <c r="NIP8" s="29"/>
      <c r="NIQ8" s="29">
        <v>1655.0050000000001</v>
      </c>
      <c r="NIR8" s="29"/>
      <c r="NIS8" s="29"/>
      <c r="NIT8" s="29">
        <v>1956.4608000000001</v>
      </c>
      <c r="NIU8" s="29"/>
      <c r="NIV8" s="29"/>
      <c r="NIW8" s="29"/>
      <c r="NIX8" s="29">
        <v>1724.1180000000002</v>
      </c>
      <c r="NIY8" s="29"/>
      <c r="NIZ8" s="29"/>
      <c r="NJA8" s="29"/>
      <c r="NJB8" s="29"/>
      <c r="NJC8" s="29"/>
      <c r="NJD8" s="29"/>
      <c r="NJE8" s="29"/>
      <c r="NJF8" s="29"/>
      <c r="NJG8" s="29"/>
      <c r="NJH8" s="29"/>
      <c r="NJI8" s="29">
        <v>2379.0178000000001</v>
      </c>
      <c r="NJJ8" s="29">
        <v>4759.0944</v>
      </c>
      <c r="NJK8" s="29"/>
      <c r="NJL8" s="29"/>
      <c r="NJM8" s="29"/>
      <c r="NJN8" s="29"/>
      <c r="NJO8" s="29"/>
      <c r="NJP8" s="29"/>
      <c r="NJQ8" s="29"/>
      <c r="NJR8" s="29"/>
      <c r="NJS8" s="29"/>
      <c r="NJT8" s="29"/>
      <c r="NJU8" s="29"/>
      <c r="NJV8" s="29"/>
      <c r="NJW8" s="29">
        <v>1202.7791999999999</v>
      </c>
      <c r="NJX8" s="29">
        <v>1625.2811999999999</v>
      </c>
      <c r="NJY8" s="29"/>
      <c r="NJZ8" s="29">
        <v>4256.3969999999999</v>
      </c>
      <c r="NKA8" s="29"/>
      <c r="NKB8" s="29"/>
      <c r="NKC8" s="29"/>
      <c r="NKD8" s="29"/>
      <c r="NKE8" s="29"/>
      <c r="NKF8" s="29">
        <v>1969.8054999999999</v>
      </c>
      <c r="NKG8" s="29"/>
      <c r="NKH8" s="29"/>
      <c r="NKI8" s="29"/>
      <c r="NKJ8" s="29">
        <v>1532.096</v>
      </c>
      <c r="NKK8" s="29"/>
      <c r="NKL8" s="29"/>
      <c r="NKM8" s="29"/>
      <c r="NKN8" s="29">
        <v>2704.1504</v>
      </c>
      <c r="NKO8" s="29"/>
      <c r="NKP8" s="29"/>
      <c r="NKQ8" s="29"/>
      <c r="NKR8" s="29"/>
      <c r="NKS8" s="29"/>
      <c r="NKT8" s="29">
        <v>1728.0575999999999</v>
      </c>
      <c r="NKU8" s="29">
        <v>1647.3995999999997</v>
      </c>
      <c r="NKV8" s="29">
        <v>2292.3449999999998</v>
      </c>
      <c r="NKW8" s="29"/>
      <c r="NKX8" s="29"/>
      <c r="NKY8" s="29"/>
      <c r="NKZ8" s="29"/>
      <c r="NLA8" s="29"/>
      <c r="NLB8" s="29"/>
      <c r="NLC8" s="29">
        <v>1586.4808</v>
      </c>
      <c r="NLD8" s="29"/>
      <c r="NLE8" s="29">
        <v>1407.8715</v>
      </c>
      <c r="NLF8" s="29"/>
      <c r="NLG8" s="29"/>
      <c r="NLH8" s="29">
        <v>3203.1365999999998</v>
      </c>
      <c r="NLI8" s="29"/>
      <c r="NLJ8" s="29"/>
      <c r="NLK8" s="29"/>
      <c r="NLL8" s="29">
        <v>2272.7460000000001</v>
      </c>
      <c r="NLM8" s="29"/>
      <c r="NLN8" s="29"/>
      <c r="NLO8" s="29"/>
      <c r="NLP8" s="29"/>
      <c r="NLQ8" s="29"/>
      <c r="NLR8" s="29">
        <v>1793.6699999999998</v>
      </c>
      <c r="NLS8" s="29"/>
      <c r="NLT8" s="29"/>
      <c r="NLU8" s="29"/>
      <c r="NLV8" s="29"/>
      <c r="NLW8" s="29"/>
      <c r="NLX8" s="29"/>
      <c r="NLY8" s="29"/>
      <c r="NLZ8" s="29">
        <v>2134.9059999999999</v>
      </c>
      <c r="NMA8" s="29"/>
      <c r="NMB8" s="29"/>
      <c r="NMC8" s="29"/>
      <c r="NMD8" s="29"/>
      <c r="NME8" s="29">
        <v>3292.8714</v>
      </c>
      <c r="NMF8" s="29"/>
      <c r="NMG8" s="29"/>
      <c r="NMH8" s="29">
        <v>4223.0825999999997</v>
      </c>
      <c r="NMI8" s="29"/>
      <c r="NMJ8" s="29"/>
      <c r="NMK8" s="29"/>
      <c r="NML8" s="29"/>
      <c r="NMM8" s="29"/>
      <c r="NMN8" s="29"/>
      <c r="NMO8" s="29">
        <v>3776.6527000000001</v>
      </c>
      <c r="NMP8" s="29"/>
      <c r="NMQ8" s="29"/>
      <c r="NMR8" s="29"/>
      <c r="NMS8" s="29">
        <v>4056.8472000000002</v>
      </c>
      <c r="NMT8" s="29"/>
      <c r="NMU8" s="29">
        <v>1068.08</v>
      </c>
      <c r="NMV8" s="29"/>
      <c r="NMW8" s="29"/>
      <c r="NMX8" s="29"/>
      <c r="NMY8" s="29">
        <v>2687.4023999999999</v>
      </c>
      <c r="NMZ8" s="29"/>
      <c r="NNA8" s="29"/>
      <c r="NNB8" s="29">
        <v>1893.5376000000001</v>
      </c>
      <c r="NNC8" s="29"/>
      <c r="NND8" s="29"/>
      <c r="NNE8" s="29"/>
      <c r="NNF8" s="29"/>
      <c r="NNG8" s="29">
        <v>2156.3748000000001</v>
      </c>
      <c r="NNH8" s="29"/>
      <c r="NNI8" s="29"/>
      <c r="NNJ8" s="29">
        <v>2709.5960999999998</v>
      </c>
      <c r="NNK8" s="29"/>
      <c r="NNL8" s="29">
        <v>2527.5520000000001</v>
      </c>
      <c r="NNM8" s="29"/>
      <c r="NNN8" s="29"/>
      <c r="NNO8" s="29"/>
      <c r="NNP8" s="29"/>
      <c r="NNQ8" s="29"/>
      <c r="NNR8" s="29">
        <v>1292.6699999999998</v>
      </c>
      <c r="NNS8" s="29">
        <v>3372.018</v>
      </c>
      <c r="NNT8" s="29"/>
      <c r="NNU8" s="29"/>
      <c r="NNV8" s="29"/>
      <c r="NNW8" s="29">
        <v>1296.1376</v>
      </c>
      <c r="NNX8" s="29"/>
      <c r="NNY8" s="29"/>
      <c r="NNZ8" s="29"/>
      <c r="NOA8" s="29"/>
      <c r="NOB8" s="29"/>
      <c r="NOC8" s="29"/>
      <c r="NOD8" s="29"/>
      <c r="NOE8" s="29"/>
      <c r="NOF8" s="29"/>
      <c r="NOG8" s="29">
        <v>1807.212</v>
      </c>
      <c r="NOH8" s="29"/>
      <c r="NOI8" s="29"/>
      <c r="NOJ8" s="29"/>
      <c r="NOK8" s="29">
        <v>1458.0119999999999</v>
      </c>
      <c r="NOL8" s="29"/>
      <c r="NOM8" s="29"/>
      <c r="NON8" s="29"/>
      <c r="NOO8" s="29"/>
      <c r="NOP8" s="29"/>
      <c r="NOQ8" s="29"/>
      <c r="NOR8" s="29"/>
      <c r="NOS8" s="29"/>
      <c r="NOT8" s="29"/>
      <c r="NOU8" s="29"/>
      <c r="NOV8" s="29"/>
      <c r="NOW8" s="29">
        <v>1976.6827000000001</v>
      </c>
      <c r="NOX8" s="29"/>
      <c r="NOY8" s="29"/>
      <c r="NOZ8" s="29"/>
      <c r="NPA8" s="29"/>
      <c r="NPB8" s="29"/>
      <c r="NPC8" s="29"/>
      <c r="NPD8" s="29"/>
      <c r="NPE8" s="29"/>
      <c r="NPF8" s="29"/>
      <c r="NPG8" s="29"/>
      <c r="NPH8" s="29"/>
      <c r="NPI8" s="29"/>
      <c r="NPJ8" s="29"/>
      <c r="NPK8" s="29">
        <v>2568.5720000000001</v>
      </c>
      <c r="NPL8" s="29">
        <v>1204.3184999999999</v>
      </c>
      <c r="NPM8" s="29"/>
      <c r="NPN8" s="29"/>
      <c r="NPO8" s="29"/>
      <c r="NPP8" s="29"/>
      <c r="NPQ8" s="29"/>
      <c r="NPR8" s="29"/>
      <c r="NPS8" s="29">
        <v>1864.1399999999999</v>
      </c>
      <c r="NPT8" s="29"/>
      <c r="NPU8" s="29"/>
      <c r="NPV8" s="29"/>
      <c r="NPW8" s="29"/>
      <c r="NPX8" s="29"/>
      <c r="NPY8" s="29">
        <v>3775.5455000000002</v>
      </c>
      <c r="NPZ8" s="29"/>
      <c r="NQA8" s="29">
        <v>1237.6378</v>
      </c>
      <c r="NQB8" s="29"/>
      <c r="NQC8" s="29"/>
      <c r="NQD8" s="29">
        <v>3671.2280000000005</v>
      </c>
      <c r="NQE8" s="29">
        <v>1970.1475</v>
      </c>
      <c r="NQF8" s="29"/>
      <c r="NQG8" s="29"/>
      <c r="NQH8" s="29"/>
      <c r="NQI8" s="29"/>
      <c r="NQJ8" s="29">
        <v>2458.9382000000001</v>
      </c>
      <c r="NQK8" s="29"/>
      <c r="NQL8" s="29"/>
      <c r="NQM8" s="29"/>
      <c r="NQN8" s="29"/>
      <c r="NQO8" s="29"/>
      <c r="NQP8" s="29">
        <v>1453.7109</v>
      </c>
      <c r="NQQ8" s="29"/>
      <c r="NQR8" s="29"/>
      <c r="NQS8" s="29"/>
      <c r="NQT8" s="29"/>
      <c r="NQU8" s="29"/>
      <c r="NQV8" s="29"/>
      <c r="NQW8" s="29">
        <v>1779.9841999999999</v>
      </c>
      <c r="NQX8" s="29">
        <v>3973.1062000000002</v>
      </c>
      <c r="NQY8" s="29"/>
      <c r="NQZ8" s="29"/>
      <c r="NRA8" s="29"/>
      <c r="NRB8" s="29"/>
      <c r="NRC8" s="29"/>
      <c r="NRD8" s="29"/>
      <c r="NRE8" s="29"/>
      <c r="NRF8" s="29"/>
      <c r="NRG8" s="29"/>
      <c r="NRH8" s="29">
        <v>1800.249</v>
      </c>
      <c r="NRI8" s="29"/>
      <c r="NRJ8" s="29">
        <v>2012.8661999999999</v>
      </c>
      <c r="NRK8" s="29"/>
      <c r="NRL8" s="29"/>
      <c r="NRM8" s="29">
        <v>3642.2799</v>
      </c>
      <c r="NRN8" s="29">
        <v>2667.652</v>
      </c>
      <c r="NRO8" s="29"/>
      <c r="NRP8" s="29"/>
      <c r="NRQ8" s="29"/>
      <c r="NRR8" s="29"/>
      <c r="NRS8" s="29"/>
      <c r="NRT8" s="29"/>
      <c r="NRU8" s="29"/>
      <c r="NRV8" s="29">
        <v>2479.0266000000001</v>
      </c>
      <c r="NRW8" s="29">
        <v>1818.0066000000002</v>
      </c>
      <c r="NRX8" s="29"/>
      <c r="NRY8" s="29"/>
      <c r="NRZ8" s="29"/>
      <c r="NSA8" s="29"/>
      <c r="NSB8" s="29"/>
      <c r="NSC8" s="29"/>
      <c r="NSD8" s="29"/>
      <c r="NSE8" s="29"/>
      <c r="NSF8" s="29"/>
      <c r="NSG8" s="29"/>
      <c r="NSH8" s="29"/>
      <c r="NSI8" s="29"/>
      <c r="NSJ8" s="29"/>
      <c r="NSK8" s="29">
        <v>2113.8099000000002</v>
      </c>
      <c r="NSL8" s="29"/>
      <c r="NSM8" s="29"/>
      <c r="NSN8" s="29"/>
      <c r="NSO8" s="29">
        <v>2303.6476000000002</v>
      </c>
      <c r="NSP8" s="29"/>
      <c r="NSQ8" s="29"/>
      <c r="NSR8" s="29">
        <v>3505.9311000000002</v>
      </c>
      <c r="NSS8" s="29"/>
      <c r="NST8" s="29"/>
      <c r="NSU8" s="29"/>
      <c r="NSV8" s="29">
        <v>2237.8094000000001</v>
      </c>
      <c r="NSW8" s="29"/>
      <c r="NSX8" s="29"/>
      <c r="NSY8" s="29"/>
      <c r="NSZ8" s="29"/>
      <c r="NTA8" s="29"/>
      <c r="NTB8" s="29"/>
      <c r="NTC8" s="29"/>
      <c r="NTD8" s="29"/>
      <c r="NTE8" s="29"/>
      <c r="NTF8" s="29">
        <v>1962.837</v>
      </c>
      <c r="NTG8" s="29"/>
      <c r="NTH8" s="29"/>
      <c r="NTI8" s="29"/>
      <c r="NTJ8" s="29"/>
      <c r="NTK8" s="29"/>
      <c r="NTL8" s="29"/>
      <c r="NTM8" s="29"/>
      <c r="NTN8" s="29"/>
      <c r="NTO8" s="29"/>
      <c r="NTP8" s="29"/>
      <c r="NTQ8" s="29"/>
      <c r="NTR8" s="29"/>
      <c r="NTS8" s="29"/>
      <c r="NTT8" s="29">
        <v>1966.4232</v>
      </c>
      <c r="NTU8" s="29"/>
      <c r="NTV8" s="29">
        <v>3102.2017999999998</v>
      </c>
      <c r="NTW8" s="29"/>
      <c r="NTX8" s="29"/>
      <c r="NTY8" s="29">
        <v>1858.3660000000002</v>
      </c>
      <c r="NTZ8" s="29">
        <v>1701.6357000000003</v>
      </c>
      <c r="NUA8" s="29"/>
      <c r="NUB8" s="29"/>
      <c r="NUC8" s="29"/>
      <c r="NUD8" s="29"/>
      <c r="NUE8" s="29"/>
      <c r="NUF8" s="29">
        <v>3695.6424999999999</v>
      </c>
      <c r="NUG8" s="29"/>
      <c r="NUH8" s="29"/>
      <c r="NUI8" s="29"/>
      <c r="NUJ8" s="29"/>
      <c r="NUK8" s="29"/>
      <c r="NUL8" s="29">
        <v>1737.9654</v>
      </c>
      <c r="NUM8" s="29"/>
      <c r="NUN8" s="29"/>
      <c r="NUO8" s="29">
        <v>1883.2684000000002</v>
      </c>
      <c r="NUP8" s="29"/>
      <c r="NUQ8" s="29"/>
      <c r="NUR8" s="29"/>
      <c r="NUS8" s="29"/>
      <c r="NUT8" s="29"/>
      <c r="NUU8" s="29"/>
      <c r="NUV8" s="29"/>
      <c r="NUW8" s="29"/>
      <c r="NUX8" s="29"/>
      <c r="NUY8" s="29"/>
      <c r="NUZ8" s="29"/>
      <c r="NVA8" s="29"/>
      <c r="NVB8" s="29"/>
      <c r="NVC8" s="29"/>
      <c r="NVD8" s="29">
        <v>2526.1589999999997</v>
      </c>
      <c r="NVE8" s="29"/>
      <c r="NVF8" s="29"/>
      <c r="NVG8" s="29"/>
      <c r="NVH8" s="29"/>
      <c r="NVI8" s="29"/>
      <c r="NVJ8" s="29"/>
      <c r="NVK8" s="29"/>
      <c r="NVL8" s="29"/>
      <c r="NVM8" s="29"/>
      <c r="NVN8" s="29"/>
      <c r="NVO8" s="29"/>
      <c r="NVP8" s="29"/>
      <c r="NVQ8" s="29"/>
      <c r="NVR8" s="29"/>
      <c r="NVS8" s="29"/>
      <c r="NVT8" s="29">
        <v>2104.8314</v>
      </c>
      <c r="NVU8" s="29">
        <v>3232.1610000000001</v>
      </c>
      <c r="NVV8" s="29"/>
      <c r="NVW8" s="29">
        <v>1602.4855</v>
      </c>
      <c r="NVX8" s="29"/>
      <c r="NVY8" s="29"/>
      <c r="NVZ8" s="29">
        <v>4779.1161000000002</v>
      </c>
      <c r="NWA8" s="29">
        <v>1722.2250999999999</v>
      </c>
      <c r="NWB8" s="29">
        <v>1786.7789000000002</v>
      </c>
      <c r="NWC8" s="29"/>
      <c r="NWD8" s="29"/>
      <c r="NWE8" s="29"/>
      <c r="NWF8" s="29">
        <v>2042.9504999999999</v>
      </c>
      <c r="NWG8" s="29"/>
      <c r="NWH8" s="29"/>
      <c r="NWI8" s="29">
        <v>2907.9431999999997</v>
      </c>
      <c r="NWJ8" s="29"/>
      <c r="NWK8" s="29"/>
      <c r="NWL8" s="29">
        <v>3252.1279999999997</v>
      </c>
      <c r="NWM8" s="29"/>
      <c r="NWN8" s="29"/>
      <c r="NWO8" s="29"/>
      <c r="NWP8" s="29"/>
      <c r="NWQ8" s="29"/>
      <c r="NWR8" s="29"/>
      <c r="NWS8" s="29"/>
      <c r="NWT8" s="29"/>
      <c r="NWU8" s="29"/>
      <c r="NWV8" s="29"/>
      <c r="NWW8" s="29"/>
      <c r="NWX8" s="29">
        <v>1564.4772</v>
      </c>
      <c r="NWY8" s="29"/>
      <c r="NWZ8" s="29"/>
      <c r="NXA8" s="29"/>
      <c r="NXB8" s="29"/>
      <c r="NXC8" s="29">
        <v>2925.9866999999999</v>
      </c>
      <c r="NXD8" s="29"/>
      <c r="NXE8" s="29"/>
      <c r="NXF8" s="29">
        <v>1871.4353000000001</v>
      </c>
      <c r="NXG8" s="29"/>
      <c r="NXH8" s="29"/>
      <c r="NXI8" s="29"/>
      <c r="NXJ8" s="29"/>
      <c r="NXK8" s="29">
        <v>2481.8837999999996</v>
      </c>
      <c r="NXL8" s="29"/>
      <c r="NXM8" s="29">
        <v>3316.1757000000002</v>
      </c>
      <c r="NXN8" s="29"/>
      <c r="NXO8" s="29"/>
      <c r="NXP8" s="29"/>
      <c r="NXQ8" s="29"/>
      <c r="NXR8" s="29"/>
      <c r="NXS8" s="29">
        <v>2265.9767999999999</v>
      </c>
      <c r="NXT8" s="29"/>
      <c r="NXU8" s="29"/>
      <c r="NXV8" s="29"/>
      <c r="NXW8" s="29"/>
      <c r="NXX8" s="29">
        <v>1295.49</v>
      </c>
      <c r="NXY8" s="29">
        <v>1478.7465</v>
      </c>
      <c r="NXZ8" s="29"/>
      <c r="NYA8" s="29"/>
      <c r="NYB8" s="29">
        <v>2202.6060000000002</v>
      </c>
      <c r="NYC8" s="29"/>
      <c r="NYD8" s="29"/>
      <c r="NYE8" s="29">
        <v>2850.509</v>
      </c>
      <c r="NYF8" s="29"/>
      <c r="NYG8" s="29">
        <v>1591.3436000000002</v>
      </c>
      <c r="NYH8" s="29"/>
      <c r="NYI8" s="29">
        <v>2322.9609</v>
      </c>
      <c r="NYJ8" s="29"/>
      <c r="NYK8" s="29"/>
      <c r="NYL8" s="29"/>
      <c r="NYM8" s="29"/>
      <c r="NYN8" s="29">
        <v>4384.7174999999997</v>
      </c>
      <c r="NYO8" s="29">
        <v>2820.8086000000003</v>
      </c>
      <c r="NYP8" s="29"/>
      <c r="NYQ8" s="29"/>
      <c r="NYR8" s="29"/>
      <c r="NYS8" s="29"/>
      <c r="NYT8" s="29"/>
      <c r="NYU8" s="29"/>
      <c r="NYV8" s="29">
        <v>2718.8526999999999</v>
      </c>
      <c r="NYW8" s="29"/>
      <c r="NYX8" s="29"/>
      <c r="NYY8" s="29">
        <v>1829.0966999999998</v>
      </c>
      <c r="NYZ8" s="29"/>
      <c r="NZA8" s="29"/>
      <c r="NZB8" s="29"/>
      <c r="NZC8" s="29"/>
      <c r="NZD8" s="29"/>
      <c r="NZE8" s="29">
        <v>3298.2339999999999</v>
      </c>
      <c r="NZF8" s="29"/>
      <c r="NZG8" s="29"/>
      <c r="NZH8" s="29"/>
      <c r="NZI8" s="29"/>
      <c r="NZJ8" s="29"/>
      <c r="NZK8" s="29"/>
      <c r="NZL8" s="29"/>
      <c r="NZM8" s="29"/>
      <c r="NZN8" s="29"/>
      <c r="NZO8" s="29"/>
      <c r="NZP8" s="29">
        <v>2895.8994999999995</v>
      </c>
      <c r="NZQ8" s="29"/>
      <c r="NZR8" s="29">
        <v>2502.828</v>
      </c>
      <c r="NZS8" s="29"/>
      <c r="NZT8" s="29"/>
      <c r="NZU8" s="29"/>
      <c r="NZV8" s="29"/>
      <c r="NZW8" s="29"/>
      <c r="NZX8" s="29"/>
      <c r="NZY8" s="29"/>
      <c r="NZZ8" s="29"/>
      <c r="OAA8" s="29"/>
      <c r="OAB8" s="29"/>
      <c r="OAC8" s="29"/>
      <c r="OAD8" s="29"/>
      <c r="OAE8" s="29"/>
      <c r="OAF8" s="29"/>
      <c r="OAG8" s="29">
        <v>1913.1163000000001</v>
      </c>
      <c r="OAH8" s="29"/>
      <c r="OAI8" s="29"/>
      <c r="OAJ8" s="29"/>
      <c r="OAK8" s="29"/>
      <c r="OAL8" s="29">
        <v>1415.6350000000002</v>
      </c>
      <c r="OAM8" s="29"/>
      <c r="OAN8" s="29"/>
      <c r="OAO8" s="29"/>
      <c r="OAP8" s="29"/>
      <c r="OAQ8" s="29"/>
      <c r="OAR8" s="29"/>
      <c r="OAS8" s="29"/>
      <c r="OAT8" s="29"/>
      <c r="OAU8" s="29"/>
      <c r="OAV8" s="29"/>
      <c r="OAW8" s="29"/>
      <c r="OAX8" s="29"/>
      <c r="OAY8" s="29"/>
      <c r="OAZ8" s="29"/>
      <c r="OBA8" s="29"/>
      <c r="OBB8" s="29">
        <v>2419.8294999999998</v>
      </c>
      <c r="OBC8" s="29"/>
      <c r="OBD8" s="29"/>
      <c r="OBE8" s="29"/>
      <c r="OBF8" s="29"/>
      <c r="OBG8" s="29"/>
      <c r="OBH8" s="29">
        <v>4101.6911999999993</v>
      </c>
      <c r="OBI8" s="29"/>
      <c r="OBJ8" s="29"/>
      <c r="OBK8" s="29"/>
      <c r="OBL8" s="29"/>
      <c r="OBM8" s="29"/>
      <c r="OBN8" s="29">
        <v>3253.8825000000002</v>
      </c>
      <c r="OBO8" s="29"/>
      <c r="OBP8" s="29">
        <v>1955.8818000000001</v>
      </c>
      <c r="OBQ8" s="29"/>
      <c r="OBR8" s="29"/>
      <c r="OBS8" s="29">
        <v>2096.5644000000002</v>
      </c>
      <c r="OBT8" s="29"/>
      <c r="OBU8" s="29"/>
      <c r="OBV8" s="29"/>
      <c r="OBW8" s="29"/>
      <c r="OBX8" s="29"/>
      <c r="OBY8" s="29"/>
      <c r="OBZ8" s="29"/>
      <c r="OCA8" s="29">
        <v>3174.4131000000002</v>
      </c>
      <c r="OCB8" s="29"/>
      <c r="OCC8" s="29">
        <v>4051.3248000000003</v>
      </c>
      <c r="OCD8" s="29"/>
      <c r="OCE8" s="29">
        <v>2207.9928</v>
      </c>
      <c r="OCF8" s="29"/>
      <c r="OCG8" s="29"/>
      <c r="OCH8" s="29"/>
      <c r="OCI8" s="29">
        <v>2876.4574000000002</v>
      </c>
      <c r="OCJ8" s="29"/>
      <c r="OCK8" s="29"/>
      <c r="OCL8" s="29"/>
      <c r="OCM8" s="29"/>
      <c r="OCN8" s="29"/>
      <c r="OCO8" s="29"/>
      <c r="OCP8" s="29"/>
      <c r="OCQ8" s="29"/>
      <c r="OCR8" s="29"/>
      <c r="OCS8" s="29">
        <v>3593.4735000000001</v>
      </c>
      <c r="OCT8" s="29"/>
      <c r="OCU8" s="29"/>
      <c r="OCV8" s="29">
        <v>2083.5936000000002</v>
      </c>
      <c r="OCW8" s="29"/>
      <c r="OCX8" s="29"/>
      <c r="OCY8" s="29"/>
      <c r="OCZ8" s="29"/>
      <c r="ODA8" s="29"/>
      <c r="ODB8" s="29"/>
      <c r="ODC8" s="29"/>
      <c r="ODD8" s="29"/>
      <c r="ODE8" s="29"/>
      <c r="ODF8" s="29"/>
      <c r="ODG8" s="29"/>
      <c r="ODH8" s="29"/>
      <c r="ODI8" s="29">
        <v>2658.0144</v>
      </c>
      <c r="ODJ8" s="29"/>
      <c r="ODK8" s="29"/>
      <c r="ODL8" s="29">
        <v>1456.2352000000001</v>
      </c>
      <c r="ODM8" s="29"/>
      <c r="ODN8" s="29"/>
      <c r="ODO8" s="29"/>
      <c r="ODP8" s="29">
        <v>2759.9476000000004</v>
      </c>
      <c r="ODQ8" s="29"/>
      <c r="ODR8" s="29"/>
      <c r="ODS8" s="29"/>
      <c r="ODT8" s="29">
        <v>2452.8420000000001</v>
      </c>
      <c r="ODU8" s="29"/>
      <c r="ODV8" s="29"/>
      <c r="ODW8" s="29"/>
      <c r="ODX8" s="29"/>
      <c r="ODY8" s="29"/>
      <c r="ODZ8" s="29">
        <v>2298.7700999999997</v>
      </c>
      <c r="OEA8" s="29"/>
      <c r="OEB8" s="29"/>
      <c r="OEC8" s="29"/>
      <c r="OED8" s="29"/>
      <c r="OEE8" s="29"/>
      <c r="OEF8" s="29"/>
      <c r="OEG8" s="29"/>
      <c r="OEH8" s="29"/>
      <c r="OEI8" s="29"/>
      <c r="OEJ8" s="29">
        <v>1752.4236000000001</v>
      </c>
      <c r="OEK8" s="29"/>
      <c r="OEL8" s="29"/>
      <c r="OEM8" s="29"/>
      <c r="OEN8" s="29">
        <v>2733.8244</v>
      </c>
      <c r="OEO8" s="29"/>
      <c r="OEP8" s="29">
        <v>2640.4976000000001</v>
      </c>
      <c r="OEQ8" s="29"/>
      <c r="OER8" s="29"/>
      <c r="OES8" s="29"/>
      <c r="OET8" s="29"/>
      <c r="OEU8" s="29"/>
      <c r="OEV8" s="29"/>
      <c r="OEW8" s="29"/>
      <c r="OEX8" s="29"/>
      <c r="OEY8" s="29"/>
      <c r="OEZ8" s="29">
        <v>1885.8074999999999</v>
      </c>
      <c r="OFA8" s="29"/>
      <c r="OFB8" s="29">
        <v>2855.6783999999998</v>
      </c>
      <c r="OFC8" s="29"/>
      <c r="OFD8" s="29"/>
      <c r="OFE8" s="29"/>
      <c r="OFF8" s="29"/>
      <c r="OFG8" s="29"/>
      <c r="OFH8" s="29">
        <v>1470.2682</v>
      </c>
      <c r="OFI8" s="29"/>
      <c r="OFJ8" s="29"/>
      <c r="OFK8" s="29">
        <v>2251.3119999999999</v>
      </c>
      <c r="OFL8" s="29"/>
      <c r="OFM8" s="29"/>
      <c r="OFN8" s="29"/>
      <c r="OFO8" s="29"/>
      <c r="OFP8" s="29"/>
      <c r="OFQ8" s="29"/>
      <c r="OFR8" s="29">
        <v>2940.2626</v>
      </c>
      <c r="OFS8" s="29"/>
      <c r="OFT8" s="29"/>
      <c r="OFU8" s="29">
        <v>1589.8301999999999</v>
      </c>
      <c r="OFV8" s="29">
        <v>2275.2029000000002</v>
      </c>
      <c r="OFW8" s="29">
        <v>1400.8093999999999</v>
      </c>
      <c r="OFX8" s="29"/>
      <c r="OFY8" s="29"/>
      <c r="OFZ8" s="29">
        <v>2115.6800000000003</v>
      </c>
      <c r="OGA8" s="29"/>
      <c r="OGB8" s="29"/>
      <c r="OGC8" s="29"/>
      <c r="OGD8" s="29"/>
      <c r="OGE8" s="29"/>
      <c r="OGF8" s="29"/>
      <c r="OGG8" s="29"/>
      <c r="OGH8" s="29"/>
      <c r="OGI8" s="29"/>
      <c r="OGJ8" s="29"/>
      <c r="OGK8" s="29"/>
      <c r="OGL8" s="29"/>
      <c r="OGM8" s="29"/>
      <c r="OGN8" s="29"/>
      <c r="OGO8" s="29"/>
      <c r="OGP8" s="29"/>
      <c r="OGQ8" s="29"/>
      <c r="OGR8" s="29">
        <v>1940.5463</v>
      </c>
      <c r="OGS8" s="29"/>
      <c r="OGT8" s="29"/>
      <c r="OGU8" s="29"/>
      <c r="OGV8" s="29"/>
      <c r="OGW8" s="29"/>
      <c r="OGX8" s="29"/>
      <c r="OGY8" s="29"/>
      <c r="OGZ8" s="29"/>
      <c r="OHA8" s="29"/>
      <c r="OHB8" s="29"/>
      <c r="OHC8" s="29"/>
      <c r="OHD8" s="29">
        <v>3239.0976000000001</v>
      </c>
      <c r="OHE8" s="29"/>
      <c r="OHF8" s="29"/>
      <c r="OHG8" s="29"/>
      <c r="OHH8" s="29"/>
      <c r="OHI8" s="29">
        <v>2809.1232</v>
      </c>
      <c r="OHJ8" s="29"/>
      <c r="OHK8" s="29"/>
      <c r="OHL8" s="29"/>
      <c r="OHM8" s="29"/>
      <c r="OHN8" s="29"/>
      <c r="OHO8" s="29">
        <v>2200.5027</v>
      </c>
      <c r="OHP8" s="29"/>
      <c r="OHQ8" s="29"/>
      <c r="OHR8" s="29"/>
      <c r="OHS8" s="29"/>
      <c r="OHT8" s="29"/>
      <c r="OHU8" s="29">
        <v>1554.2539000000002</v>
      </c>
      <c r="OHV8" s="29"/>
      <c r="OHW8" s="29"/>
      <c r="OHX8" s="29"/>
      <c r="OHY8" s="29"/>
      <c r="OHZ8" s="29"/>
      <c r="OIA8" s="29"/>
      <c r="OIB8" s="29"/>
      <c r="OIC8" s="29"/>
      <c r="OID8" s="29"/>
      <c r="OIE8" s="29"/>
      <c r="OIF8" s="29">
        <v>2306.2352999999998</v>
      </c>
      <c r="OIG8" s="29">
        <v>2051.7471999999998</v>
      </c>
      <c r="OIH8" s="29">
        <v>1280.2485000000001</v>
      </c>
      <c r="OII8" s="29"/>
      <c r="OIJ8" s="29">
        <v>2632.9059999999999</v>
      </c>
      <c r="OIK8" s="29">
        <v>1870.7361000000001</v>
      </c>
      <c r="OIL8" s="29">
        <v>3976.875</v>
      </c>
      <c r="OIM8" s="29">
        <v>1748.3471999999999</v>
      </c>
      <c r="OIN8" s="29"/>
      <c r="OIO8" s="29"/>
      <c r="OIP8" s="29">
        <v>2431.4372000000003</v>
      </c>
      <c r="OIQ8" s="29"/>
      <c r="OIR8" s="29"/>
      <c r="OIS8" s="29"/>
      <c r="OIT8" s="29"/>
      <c r="OIU8" s="29"/>
      <c r="OIV8" s="29"/>
      <c r="OIW8" s="29"/>
      <c r="OIX8" s="29"/>
      <c r="OIY8" s="29"/>
      <c r="OIZ8" s="29"/>
      <c r="OJA8" s="29"/>
      <c r="OJB8" s="29"/>
      <c r="OJC8" s="29">
        <v>1703.73</v>
      </c>
      <c r="OJD8" s="29"/>
      <c r="OJE8" s="29"/>
      <c r="OJF8" s="29">
        <v>2768.7424000000001</v>
      </c>
      <c r="OJG8" s="29"/>
      <c r="OJH8" s="29"/>
      <c r="OJI8" s="29"/>
      <c r="OJJ8" s="29">
        <v>3250.1499000000003</v>
      </c>
      <c r="OJK8" s="29"/>
      <c r="OJL8" s="29"/>
      <c r="OJM8" s="29"/>
      <c r="OJN8" s="29"/>
      <c r="OJO8" s="29"/>
      <c r="OJP8" s="29"/>
      <c r="OJQ8" s="29"/>
      <c r="OJR8" s="29"/>
      <c r="OJS8" s="29"/>
      <c r="OJT8" s="29">
        <v>1261.9274</v>
      </c>
      <c r="OJU8" s="29"/>
      <c r="OJV8" s="29">
        <v>3391.8649999999998</v>
      </c>
      <c r="OJW8" s="29"/>
      <c r="OJX8" s="29"/>
      <c r="OJY8" s="29"/>
      <c r="OJZ8" s="29"/>
      <c r="OKA8" s="29">
        <v>3553.308</v>
      </c>
      <c r="OKB8" s="29"/>
      <c r="OKC8" s="29"/>
      <c r="OKD8" s="29"/>
      <c r="OKE8" s="29"/>
      <c r="OKF8" s="29"/>
      <c r="OKG8" s="29">
        <v>1763.3701999999998</v>
      </c>
      <c r="OKH8" s="29">
        <v>1914.454</v>
      </c>
      <c r="OKI8" s="29"/>
      <c r="OKJ8" s="29"/>
      <c r="OKK8" s="29">
        <v>1641.0472000000002</v>
      </c>
      <c r="OKL8" s="29"/>
      <c r="OKM8" s="29"/>
      <c r="OKN8" s="29">
        <v>2134.5335999999998</v>
      </c>
      <c r="OKO8" s="29">
        <v>1576.7514000000001</v>
      </c>
      <c r="OKP8" s="29">
        <v>3829.8806</v>
      </c>
      <c r="OKQ8" s="29"/>
      <c r="OKR8" s="29"/>
      <c r="OKS8" s="29"/>
      <c r="OKT8" s="29"/>
      <c r="OKU8" s="29"/>
      <c r="OKV8" s="29"/>
      <c r="OKW8" s="29"/>
      <c r="OKX8" s="29"/>
      <c r="OKY8" s="29"/>
      <c r="OKZ8" s="29"/>
      <c r="OLA8" s="29"/>
      <c r="OLB8" s="29"/>
      <c r="OLC8" s="29"/>
      <c r="OLD8" s="29"/>
      <c r="OLE8" s="29"/>
      <c r="OLF8" s="29"/>
      <c r="OLG8" s="29"/>
      <c r="OLH8" s="29"/>
      <c r="OLI8" s="29">
        <v>2861.1677</v>
      </c>
      <c r="OLJ8" s="29"/>
      <c r="OLK8" s="29">
        <v>1359.8952000000002</v>
      </c>
      <c r="OLL8" s="29"/>
      <c r="OLM8" s="29"/>
      <c r="OLN8" s="29">
        <v>3065.9409000000001</v>
      </c>
      <c r="OLO8" s="29"/>
      <c r="OLP8" s="29"/>
      <c r="OLQ8" s="29"/>
      <c r="OLR8" s="29"/>
      <c r="OLS8" s="29"/>
      <c r="OLT8" s="29">
        <v>2489.5909999999999</v>
      </c>
      <c r="OLU8" s="29"/>
      <c r="OLV8" s="29">
        <v>3194.3450000000003</v>
      </c>
      <c r="OLW8" s="29"/>
      <c r="OLX8" s="29"/>
      <c r="OLY8" s="29"/>
      <c r="OLZ8" s="29"/>
      <c r="OMA8" s="29">
        <v>2728.6349999999998</v>
      </c>
      <c r="OMB8" s="29"/>
      <c r="OMC8" s="29"/>
      <c r="OMD8" s="29"/>
      <c r="OME8" s="29"/>
      <c r="OMF8" s="29"/>
      <c r="OMG8" s="29"/>
      <c r="OMH8" s="29"/>
      <c r="OMI8" s="29"/>
      <c r="OMJ8" s="29"/>
      <c r="OMK8" s="29"/>
      <c r="OML8" s="29"/>
      <c r="OMM8" s="29"/>
      <c r="OMN8" s="29"/>
      <c r="OMO8" s="29"/>
      <c r="OMP8" s="29"/>
      <c r="OMQ8" s="29"/>
      <c r="OMR8" s="29"/>
      <c r="OMS8" s="29">
        <v>2965.7544000000003</v>
      </c>
      <c r="OMT8" s="29"/>
      <c r="OMU8" s="29">
        <v>2934.3470000000002</v>
      </c>
      <c r="OMV8" s="29"/>
      <c r="OMW8" s="29"/>
      <c r="OMX8" s="29"/>
      <c r="OMY8" s="29"/>
      <c r="OMZ8" s="29"/>
      <c r="ONA8" s="29"/>
      <c r="ONB8" s="29"/>
      <c r="ONC8" s="29"/>
      <c r="OND8" s="29"/>
      <c r="ONE8" s="29"/>
      <c r="ONF8" s="29"/>
      <c r="ONG8" s="29"/>
      <c r="ONH8" s="29"/>
      <c r="ONI8" s="29">
        <v>3790.7183999999997</v>
      </c>
      <c r="ONJ8" s="29"/>
      <c r="ONK8" s="29"/>
      <c r="ONL8" s="29"/>
      <c r="ONM8" s="29"/>
      <c r="ONN8" s="29"/>
      <c r="ONO8" s="29"/>
      <c r="ONP8" s="29"/>
      <c r="ONQ8" s="29">
        <v>1874.1838000000002</v>
      </c>
      <c r="ONR8" s="29">
        <v>1406.7311999999999</v>
      </c>
      <c r="ONS8" s="29"/>
      <c r="ONT8" s="29"/>
      <c r="ONU8" s="29"/>
      <c r="ONV8" s="29"/>
      <c r="ONW8" s="29"/>
      <c r="ONX8" s="29">
        <v>1850.4458000000002</v>
      </c>
      <c r="ONY8" s="29"/>
      <c r="ONZ8" s="29"/>
      <c r="OOA8" s="29">
        <v>1970.9489999999998</v>
      </c>
      <c r="OOB8" s="29"/>
      <c r="OOC8" s="29"/>
      <c r="OOD8" s="29"/>
      <c r="OOE8" s="29">
        <v>3906.7993999999999</v>
      </c>
      <c r="OOF8" s="29"/>
      <c r="OOG8" s="29">
        <v>2603.5043999999998</v>
      </c>
      <c r="OOH8" s="29"/>
      <c r="OOI8" s="29"/>
      <c r="OOJ8" s="29">
        <v>2618.9324999999999</v>
      </c>
      <c r="OOK8" s="29">
        <v>3728.8202000000001</v>
      </c>
      <c r="OOL8" s="29">
        <v>1918.8354999999999</v>
      </c>
      <c r="OOM8" s="29"/>
      <c r="OON8" s="29"/>
      <c r="OOO8" s="29"/>
      <c r="OOP8" s="29">
        <v>1695.7450999999999</v>
      </c>
      <c r="OOQ8" s="29"/>
      <c r="OOR8" s="29"/>
      <c r="OOS8" s="29">
        <v>3426.5469000000003</v>
      </c>
      <c r="OOT8" s="29"/>
      <c r="OOU8" s="29">
        <v>1304.4975999999999</v>
      </c>
      <c r="OOV8" s="29"/>
      <c r="OOW8" s="29">
        <v>2097.9989999999998</v>
      </c>
      <c r="OOX8" s="29"/>
      <c r="OOY8" s="29"/>
      <c r="OOZ8" s="29"/>
      <c r="OPA8" s="29"/>
      <c r="OPB8" s="29"/>
      <c r="OPC8" s="29"/>
      <c r="OPD8" s="29"/>
      <c r="OPE8" s="29"/>
      <c r="OPF8" s="29"/>
      <c r="OPG8" s="29"/>
      <c r="OPH8" s="29"/>
      <c r="OPI8" s="29"/>
      <c r="OPJ8" s="29">
        <v>1651.0835</v>
      </c>
      <c r="OPK8" s="29">
        <v>3095.9879999999998</v>
      </c>
      <c r="OPL8" s="29"/>
      <c r="OPM8" s="29"/>
      <c r="OPN8" s="29"/>
      <c r="OPO8" s="29"/>
      <c r="OPP8" s="29">
        <v>3116.1899999999996</v>
      </c>
      <c r="OPQ8" s="29"/>
      <c r="OPR8" s="29"/>
      <c r="OPS8" s="29"/>
      <c r="OPT8" s="29"/>
      <c r="OPU8" s="29"/>
      <c r="OPV8" s="29"/>
      <c r="OPW8" s="29"/>
      <c r="OPX8" s="29"/>
      <c r="OPY8" s="29"/>
      <c r="OPZ8" s="29"/>
      <c r="OQA8" s="29"/>
      <c r="OQB8" s="29"/>
      <c r="OQC8" s="29">
        <v>2568.4119999999998</v>
      </c>
      <c r="OQD8" s="29">
        <v>4088.9342000000001</v>
      </c>
      <c r="OQE8" s="29">
        <v>1655.2896000000001</v>
      </c>
      <c r="OQF8" s="29">
        <v>1828.3760000000002</v>
      </c>
      <c r="OQG8" s="29"/>
      <c r="OQH8" s="29"/>
      <c r="OQI8" s="29"/>
      <c r="OQJ8" s="29"/>
      <c r="OQK8" s="29"/>
      <c r="OQL8" s="29"/>
      <c r="OQM8" s="29"/>
      <c r="OQN8" s="29"/>
      <c r="OQO8" s="29"/>
      <c r="OQP8" s="29"/>
      <c r="OQQ8" s="29">
        <v>2028.4672</v>
      </c>
      <c r="OQR8" s="29"/>
      <c r="OQS8" s="29"/>
      <c r="OQT8" s="29"/>
      <c r="OQU8" s="29"/>
      <c r="OQV8" s="29">
        <v>2102.9535999999998</v>
      </c>
      <c r="OQW8" s="29"/>
      <c r="OQX8" s="29"/>
      <c r="OQY8" s="29">
        <v>2976.5304999999998</v>
      </c>
      <c r="OQZ8" s="29"/>
      <c r="ORA8" s="29"/>
      <c r="ORB8" s="29"/>
      <c r="ORC8" s="29"/>
      <c r="ORD8" s="29"/>
      <c r="ORE8" s="29"/>
      <c r="ORF8" s="29">
        <v>3063.4</v>
      </c>
      <c r="ORG8" s="29">
        <v>3132.2585000000004</v>
      </c>
      <c r="ORH8" s="29"/>
      <c r="ORI8" s="29">
        <v>2913.2352000000001</v>
      </c>
      <c r="ORJ8" s="29"/>
      <c r="ORK8" s="29"/>
      <c r="ORL8" s="29"/>
      <c r="ORM8" s="29">
        <v>2253.3786</v>
      </c>
      <c r="ORN8" s="29"/>
      <c r="ORO8" s="29"/>
      <c r="ORP8" s="29"/>
      <c r="ORQ8" s="29"/>
      <c r="ORR8" s="29"/>
      <c r="ORS8" s="29">
        <v>2398.6692000000003</v>
      </c>
      <c r="ORT8" s="29"/>
      <c r="ORU8" s="29">
        <v>2912.1582000000003</v>
      </c>
      <c r="ORV8" s="29">
        <v>2841.2435999999998</v>
      </c>
      <c r="ORW8" s="29"/>
      <c r="ORX8" s="29"/>
      <c r="ORY8" s="29"/>
      <c r="ORZ8" s="29"/>
      <c r="OSA8" s="29"/>
      <c r="OSB8" s="29"/>
      <c r="OSC8" s="29"/>
      <c r="OSD8" s="29"/>
      <c r="OSE8" s="29">
        <v>1580.1318000000001</v>
      </c>
      <c r="OSF8" s="29"/>
      <c r="OSG8" s="29"/>
      <c r="OSH8" s="29"/>
      <c r="OSI8" s="29">
        <v>2480.0688</v>
      </c>
      <c r="OSJ8" s="29"/>
      <c r="OSK8" s="29"/>
      <c r="OSL8" s="29"/>
      <c r="OSM8" s="29"/>
      <c r="OSN8" s="29"/>
      <c r="OSO8" s="29"/>
      <c r="OSP8" s="29"/>
      <c r="OSQ8" s="29"/>
      <c r="OSR8" s="29"/>
      <c r="OSS8" s="29"/>
      <c r="OST8" s="29"/>
      <c r="OSU8" s="29"/>
      <c r="OSV8" s="29">
        <v>2583.5424000000003</v>
      </c>
      <c r="OSW8" s="29"/>
      <c r="OSX8" s="29"/>
      <c r="OSY8" s="29">
        <v>2145.9072000000001</v>
      </c>
      <c r="OSZ8" s="29"/>
      <c r="OTA8" s="29"/>
      <c r="OTB8" s="29"/>
      <c r="OTC8" s="29"/>
      <c r="OTD8" s="29">
        <v>1857.2079000000001</v>
      </c>
      <c r="OTE8" s="29"/>
      <c r="OTF8" s="29"/>
      <c r="OTG8" s="29">
        <v>2303.2309999999998</v>
      </c>
      <c r="OTH8" s="29"/>
      <c r="OTI8" s="29"/>
      <c r="OTJ8" s="29"/>
      <c r="OTK8" s="29"/>
      <c r="OTL8" s="29"/>
      <c r="OTM8" s="29"/>
      <c r="OTN8" s="29"/>
      <c r="OTO8" s="29"/>
      <c r="OTP8" s="29"/>
      <c r="OTQ8" s="29"/>
      <c r="OTR8" s="29"/>
      <c r="OTS8" s="29">
        <v>4256.8343999999997</v>
      </c>
      <c r="OTT8" s="29"/>
      <c r="OTU8" s="29"/>
      <c r="OTV8" s="29">
        <v>2368.8674999999998</v>
      </c>
      <c r="OTW8" s="29"/>
      <c r="OTX8" s="29"/>
      <c r="OTY8" s="29"/>
      <c r="OTZ8" s="29"/>
      <c r="OUA8" s="29"/>
      <c r="OUB8" s="29"/>
      <c r="OUC8" s="29"/>
      <c r="OUD8" s="29"/>
      <c r="OUE8" s="29">
        <v>2360.0330000000004</v>
      </c>
      <c r="OUF8" s="29"/>
      <c r="OUG8" s="29"/>
      <c r="OUH8" s="29">
        <v>2343.64</v>
      </c>
      <c r="OUI8" s="29"/>
      <c r="OUJ8" s="29"/>
      <c r="OUK8" s="29"/>
      <c r="OUL8" s="29"/>
      <c r="OUM8" s="29"/>
      <c r="OUN8" s="29"/>
      <c r="OUO8" s="29"/>
      <c r="OUP8" s="29"/>
      <c r="OUQ8" s="29"/>
      <c r="OUR8" s="29"/>
      <c r="OUS8" s="29"/>
      <c r="OUT8" s="29"/>
      <c r="OUU8" s="29">
        <v>3900.9681</v>
      </c>
      <c r="OUV8" s="29">
        <v>2123.9796000000001</v>
      </c>
      <c r="OUW8" s="29">
        <v>2229.1372000000001</v>
      </c>
      <c r="OUX8" s="29"/>
      <c r="OUY8" s="29"/>
      <c r="OUZ8" s="29"/>
      <c r="OVA8" s="29"/>
      <c r="OVB8" s="29"/>
      <c r="OVC8" s="29"/>
      <c r="OVD8" s="29"/>
      <c r="OVE8" s="29"/>
      <c r="OVF8" s="29"/>
      <c r="OVG8" s="29"/>
      <c r="OVH8" s="29"/>
      <c r="OVI8" s="29">
        <v>2828.29</v>
      </c>
      <c r="OVJ8" s="29"/>
      <c r="OVK8" s="29"/>
      <c r="OVL8" s="29"/>
      <c r="OVM8" s="29"/>
      <c r="OVN8" s="29">
        <v>1938.2991999999999</v>
      </c>
      <c r="OVO8" s="29"/>
      <c r="OVP8" s="29"/>
      <c r="OVQ8" s="29"/>
      <c r="OVR8" s="29"/>
      <c r="OVS8" s="29"/>
      <c r="OVT8" s="29">
        <v>1964.4262000000001</v>
      </c>
      <c r="OVU8" s="29"/>
      <c r="OVV8" s="29"/>
      <c r="OVW8" s="29"/>
      <c r="OVX8" s="29">
        <v>2528.2182000000003</v>
      </c>
      <c r="OVY8" s="29"/>
      <c r="OVZ8" s="29">
        <v>2336.8319999999999</v>
      </c>
      <c r="OWA8" s="29"/>
      <c r="OWB8" s="29"/>
      <c r="OWC8" s="29"/>
      <c r="OWD8" s="29"/>
      <c r="OWE8" s="29"/>
      <c r="OWF8" s="29"/>
      <c r="OWG8" s="29"/>
      <c r="OWH8" s="29">
        <v>1670.9112</v>
      </c>
      <c r="OWI8" s="29"/>
      <c r="OWJ8" s="29"/>
      <c r="OWK8" s="29"/>
      <c r="OWL8" s="29"/>
      <c r="OWM8" s="29">
        <v>2159.8757999999998</v>
      </c>
      <c r="OWN8" s="29"/>
      <c r="OWO8" s="29">
        <v>2464.8317999999999</v>
      </c>
      <c r="OWP8" s="29"/>
      <c r="OWQ8" s="29"/>
      <c r="OWR8" s="29"/>
      <c r="OWS8" s="29"/>
      <c r="OWT8" s="29"/>
      <c r="OWU8" s="29"/>
      <c r="OWV8" s="29"/>
      <c r="OWW8" s="29">
        <v>2640.5588000000002</v>
      </c>
      <c r="OWX8" s="29">
        <v>3235.4621999999999</v>
      </c>
      <c r="OWY8" s="29"/>
      <c r="OWZ8" s="29">
        <v>2483.5439999999999</v>
      </c>
      <c r="OXA8" s="29"/>
      <c r="OXB8" s="29"/>
      <c r="OXC8" s="29"/>
      <c r="OXD8" s="29"/>
      <c r="OXE8" s="29"/>
      <c r="OXF8" s="29"/>
      <c r="OXG8" s="29"/>
      <c r="OXH8" s="29"/>
      <c r="OXI8" s="29">
        <v>2709.0210000000002</v>
      </c>
      <c r="OXJ8" s="29"/>
      <c r="OXK8" s="29">
        <v>1995.0128</v>
      </c>
      <c r="OXL8" s="29"/>
      <c r="OXM8" s="29"/>
      <c r="OXN8" s="29"/>
      <c r="OXO8" s="29"/>
      <c r="OXP8" s="29"/>
      <c r="OXQ8" s="29"/>
      <c r="OXR8" s="29"/>
      <c r="OXS8" s="29">
        <v>4303.0170000000007</v>
      </c>
      <c r="OXT8" s="29"/>
      <c r="OXU8" s="29">
        <v>2556.6035000000002</v>
      </c>
      <c r="OXV8" s="29"/>
      <c r="OXW8" s="29">
        <v>2543.2848000000004</v>
      </c>
      <c r="OXX8" s="29"/>
      <c r="OXY8" s="29"/>
      <c r="OXZ8" s="29"/>
      <c r="OYA8" s="29"/>
      <c r="OYB8" s="29"/>
      <c r="OYC8" s="29">
        <v>3638.8742999999999</v>
      </c>
      <c r="OYD8" s="29">
        <v>2755.5444000000002</v>
      </c>
      <c r="OYE8" s="29"/>
      <c r="OYF8" s="29"/>
      <c r="OYG8" s="29"/>
      <c r="OYH8" s="29"/>
      <c r="OYI8" s="29"/>
      <c r="OYJ8" s="29"/>
      <c r="OYK8" s="29"/>
      <c r="OYL8" s="29"/>
      <c r="OYM8" s="29">
        <v>1804.3465000000001</v>
      </c>
      <c r="OYN8" s="29"/>
      <c r="OYO8" s="29"/>
      <c r="OYP8" s="29"/>
      <c r="OYQ8" s="29"/>
      <c r="OYR8" s="29"/>
      <c r="OYS8" s="29"/>
      <c r="OYT8" s="29"/>
      <c r="OYU8" s="29">
        <v>1433.9493000000002</v>
      </c>
      <c r="OYV8" s="29"/>
      <c r="OYW8" s="29"/>
      <c r="OYX8" s="29"/>
      <c r="OYY8" s="29"/>
      <c r="OYZ8" s="29"/>
      <c r="OZA8" s="29"/>
      <c r="OZB8" s="29"/>
      <c r="OZC8" s="29"/>
      <c r="OZD8" s="29"/>
      <c r="OZE8" s="29"/>
      <c r="OZF8" s="29">
        <v>2365.0515999999998</v>
      </c>
      <c r="OZG8" s="29"/>
      <c r="OZH8" s="29"/>
      <c r="OZI8" s="29"/>
      <c r="OZJ8" s="29"/>
      <c r="OZK8" s="29"/>
      <c r="OZL8" s="29"/>
      <c r="OZM8" s="29"/>
      <c r="OZN8" s="29">
        <v>4259.8176000000003</v>
      </c>
      <c r="OZO8" s="29"/>
      <c r="OZP8" s="29"/>
      <c r="OZQ8" s="29"/>
      <c r="OZR8" s="29"/>
      <c r="OZS8" s="29"/>
      <c r="OZT8" s="29"/>
      <c r="OZU8" s="29">
        <v>2271.1095</v>
      </c>
      <c r="OZV8" s="29">
        <v>2553.1971999999996</v>
      </c>
      <c r="OZW8" s="29"/>
      <c r="OZX8" s="29"/>
      <c r="OZY8" s="29">
        <v>1712.1468000000002</v>
      </c>
      <c r="OZZ8" s="29"/>
      <c r="PAA8" s="29"/>
      <c r="PAB8" s="29"/>
      <c r="PAC8" s="29"/>
      <c r="PAD8" s="29">
        <v>3785.0915999999997</v>
      </c>
      <c r="PAE8" s="29"/>
      <c r="PAF8" s="29"/>
      <c r="PAG8" s="29">
        <v>2156.3166000000001</v>
      </c>
      <c r="PAH8" s="29"/>
      <c r="PAI8" s="29"/>
      <c r="PAJ8" s="29"/>
      <c r="PAK8" s="29"/>
      <c r="PAL8" s="29">
        <v>3858.8264000000004</v>
      </c>
      <c r="PAM8" s="29"/>
      <c r="PAN8" s="29"/>
      <c r="PAO8" s="29"/>
      <c r="PAP8" s="29">
        <v>3413.5752000000002</v>
      </c>
      <c r="PAQ8" s="29"/>
      <c r="PAR8" s="29"/>
      <c r="PAS8" s="29">
        <v>1862.5463999999999</v>
      </c>
      <c r="PAT8" s="29"/>
      <c r="PAU8" s="29">
        <v>2829.0146</v>
      </c>
      <c r="PAV8" s="29"/>
      <c r="PAW8" s="29"/>
      <c r="PAX8" s="29">
        <v>1695.1679999999999</v>
      </c>
      <c r="PAY8" s="29"/>
      <c r="PAZ8" s="29"/>
      <c r="PBA8" s="29"/>
      <c r="PBB8" s="29"/>
      <c r="PBC8" s="29">
        <v>2239.886</v>
      </c>
      <c r="PBD8" s="29">
        <v>3682.4159999999997</v>
      </c>
      <c r="PBE8" s="29"/>
      <c r="PBF8" s="29"/>
      <c r="PBG8" s="29"/>
      <c r="PBH8" s="29"/>
      <c r="PBI8" s="29"/>
      <c r="PBJ8" s="29"/>
      <c r="PBK8" s="29"/>
      <c r="PBL8" s="29"/>
      <c r="PBM8" s="29"/>
      <c r="PBN8" s="29"/>
      <c r="PBO8" s="29"/>
      <c r="PBP8" s="29"/>
      <c r="PBQ8" s="29">
        <v>3868.3561</v>
      </c>
      <c r="PBR8" s="29">
        <v>2862.8</v>
      </c>
      <c r="PBS8" s="29"/>
      <c r="PBT8" s="29"/>
      <c r="PBU8" s="29"/>
      <c r="PBV8" s="29"/>
      <c r="PBW8" s="29"/>
      <c r="PBX8" s="29"/>
      <c r="PBY8" s="29"/>
      <c r="PBZ8" s="29"/>
      <c r="PCA8" s="29"/>
      <c r="PCB8" s="29"/>
      <c r="PCC8" s="29"/>
      <c r="PCD8" s="29">
        <v>2806.8329999999996</v>
      </c>
      <c r="PCE8" s="29"/>
      <c r="PCF8" s="29">
        <v>2347.6428000000001</v>
      </c>
      <c r="PCG8" s="29"/>
      <c r="PCH8" s="29"/>
      <c r="PCI8" s="29">
        <v>1976.5720999999999</v>
      </c>
      <c r="PCJ8" s="29"/>
      <c r="PCK8" s="29"/>
      <c r="PCL8" s="29"/>
      <c r="PCM8" s="29"/>
      <c r="PCN8" s="29"/>
      <c r="PCO8" s="29"/>
      <c r="PCP8" s="29"/>
      <c r="PCQ8" s="29"/>
      <c r="PCR8" s="29">
        <v>2592.9775</v>
      </c>
      <c r="PCS8" s="29"/>
      <c r="PCT8" s="29">
        <v>1722.0303000000001</v>
      </c>
      <c r="PCU8" s="29"/>
      <c r="PCV8" s="29"/>
      <c r="PCW8" s="29"/>
      <c r="PCX8" s="29"/>
      <c r="PCY8" s="29"/>
      <c r="PCZ8" s="29"/>
      <c r="PDA8" s="29">
        <v>2527.7251999999999</v>
      </c>
      <c r="PDB8" s="29"/>
      <c r="PDC8" s="29"/>
      <c r="PDD8" s="29"/>
      <c r="PDE8" s="29"/>
      <c r="PDF8" s="29">
        <v>2499.4178000000002</v>
      </c>
      <c r="PDG8" s="29"/>
      <c r="PDH8" s="29">
        <v>3619.2720000000004</v>
      </c>
      <c r="PDI8" s="29"/>
      <c r="PDJ8" s="29"/>
      <c r="PDK8" s="29">
        <v>1861.2819000000002</v>
      </c>
      <c r="PDL8" s="29"/>
      <c r="PDM8" s="29">
        <v>1795.8772000000001</v>
      </c>
      <c r="PDN8" s="29"/>
      <c r="PDO8" s="29"/>
      <c r="PDP8" s="29"/>
      <c r="PDQ8" s="29"/>
      <c r="PDR8" s="29"/>
      <c r="PDS8" s="29"/>
      <c r="PDT8" s="29"/>
      <c r="PDU8" s="29"/>
      <c r="PDV8" s="29"/>
      <c r="PDW8" s="29"/>
      <c r="PDX8" s="29"/>
      <c r="PDY8" s="29"/>
      <c r="PDZ8" s="29"/>
      <c r="PEA8" s="29"/>
      <c r="PEB8" s="29">
        <v>3298.1241</v>
      </c>
      <c r="PEC8" s="29"/>
      <c r="PED8" s="29">
        <v>3630.9098000000004</v>
      </c>
      <c r="PEE8" s="29">
        <v>2822.5450000000001</v>
      </c>
      <c r="PEF8" s="29"/>
      <c r="PEG8" s="29"/>
      <c r="PEH8" s="29"/>
      <c r="PEI8" s="29"/>
      <c r="PEJ8" s="29"/>
      <c r="PEK8" s="29"/>
      <c r="PEL8" s="29"/>
      <c r="PEM8" s="29"/>
      <c r="PEN8" s="29">
        <v>1431.7146</v>
      </c>
      <c r="PEO8" s="29"/>
      <c r="PEP8" s="29"/>
      <c r="PEQ8" s="29">
        <v>1554.3681000000001</v>
      </c>
      <c r="PER8" s="29"/>
      <c r="PES8" s="29"/>
      <c r="PET8" s="29"/>
      <c r="PEU8" s="29"/>
      <c r="PEV8" s="29">
        <v>2151.9758000000002</v>
      </c>
      <c r="PEW8" s="29">
        <v>2391.1271999999999</v>
      </c>
      <c r="PEX8" s="29"/>
      <c r="PEY8" s="29"/>
      <c r="PEZ8" s="29"/>
      <c r="PFA8" s="29">
        <v>1839.8016</v>
      </c>
      <c r="PFB8" s="29"/>
      <c r="PFC8" s="29"/>
      <c r="PFD8" s="29">
        <v>2365.9151999999999</v>
      </c>
      <c r="PFE8" s="29">
        <v>2086.2375999999999</v>
      </c>
      <c r="PFF8" s="29"/>
      <c r="PFG8" s="29">
        <v>2278.056</v>
      </c>
      <c r="PFH8" s="29"/>
      <c r="PFI8" s="29"/>
      <c r="PFJ8" s="29"/>
      <c r="PFK8" s="29">
        <v>1859.2850000000001</v>
      </c>
      <c r="PFL8" s="29"/>
      <c r="PFM8" s="29"/>
      <c r="PFN8" s="29"/>
      <c r="PFO8" s="29"/>
      <c r="PFP8" s="29"/>
      <c r="PFQ8" s="29"/>
      <c r="PFR8" s="29"/>
      <c r="PFS8" s="29"/>
      <c r="PFT8" s="29">
        <v>3604.7416000000003</v>
      </c>
      <c r="PFU8" s="29"/>
      <c r="PFV8" s="29"/>
      <c r="PFW8" s="29"/>
      <c r="PFX8" s="29"/>
      <c r="PFY8" s="29"/>
      <c r="PFZ8" s="29"/>
      <c r="PGA8" s="29"/>
      <c r="PGB8" s="29"/>
      <c r="PGC8" s="29"/>
      <c r="PGD8" s="29"/>
      <c r="PGE8" s="29">
        <v>2509.1879999999996</v>
      </c>
      <c r="PGF8" s="29"/>
      <c r="PGG8" s="29"/>
      <c r="PGH8" s="29">
        <v>2539.0605</v>
      </c>
      <c r="PGI8" s="29"/>
      <c r="PGJ8" s="29">
        <v>3375.1696000000002</v>
      </c>
      <c r="PGK8" s="29"/>
      <c r="PGL8" s="29"/>
      <c r="PGM8" s="29"/>
      <c r="PGN8" s="29"/>
      <c r="PGO8" s="29"/>
      <c r="PGP8" s="29"/>
      <c r="PGQ8" s="29"/>
      <c r="PGR8" s="29"/>
      <c r="PGS8" s="29">
        <v>1722.0170000000003</v>
      </c>
      <c r="PGT8" s="29"/>
      <c r="PGU8" s="29"/>
      <c r="PGV8" s="29"/>
      <c r="PGW8" s="29"/>
      <c r="PGX8" s="29"/>
      <c r="PGY8" s="29"/>
      <c r="PGZ8" s="29"/>
      <c r="PHA8" s="29"/>
      <c r="PHB8" s="29"/>
      <c r="PHC8" s="29"/>
      <c r="PHD8" s="29"/>
      <c r="PHE8" s="29"/>
      <c r="PHF8" s="29">
        <v>3068.9186</v>
      </c>
      <c r="PHG8" s="29"/>
      <c r="PHH8" s="29"/>
      <c r="PHI8" s="29"/>
      <c r="PHJ8" s="29"/>
      <c r="PHK8" s="29"/>
      <c r="PHL8" s="29">
        <v>2882.0954000000002</v>
      </c>
      <c r="PHM8" s="29"/>
      <c r="PHN8" s="29"/>
      <c r="PHO8" s="29"/>
      <c r="PHP8" s="29"/>
      <c r="PHQ8" s="29"/>
      <c r="PHR8" s="29"/>
      <c r="PHS8" s="29">
        <v>2286.8159999999998</v>
      </c>
      <c r="PHT8" s="29"/>
      <c r="PHU8" s="29"/>
      <c r="PHV8" s="29"/>
      <c r="PHW8" s="29"/>
      <c r="PHX8" s="29"/>
      <c r="PHY8" s="29"/>
      <c r="PHZ8" s="29"/>
      <c r="PIA8" s="29"/>
      <c r="PIB8" s="29"/>
      <c r="PIC8" s="29">
        <v>2608.7501999999999</v>
      </c>
      <c r="PID8" s="29"/>
      <c r="PIE8" s="29"/>
      <c r="PIF8" s="29"/>
      <c r="PIG8" s="29"/>
      <c r="PIH8" s="29"/>
      <c r="PII8" s="29"/>
      <c r="PIJ8" s="29">
        <v>3711.8576000000003</v>
      </c>
      <c r="PIK8" s="29"/>
      <c r="PIL8" s="29"/>
      <c r="PIM8" s="29"/>
      <c r="PIN8" s="29"/>
      <c r="PIO8" s="29">
        <v>3537.1979999999999</v>
      </c>
      <c r="PIP8" s="29"/>
      <c r="PIQ8" s="29"/>
      <c r="PIR8" s="29"/>
      <c r="PIS8" s="29"/>
      <c r="PIT8" s="29"/>
      <c r="PIU8" s="29"/>
      <c r="PIV8" s="29"/>
      <c r="PIW8" s="29">
        <v>2702.1365999999998</v>
      </c>
      <c r="PIX8" s="29"/>
      <c r="PIY8" s="29"/>
      <c r="PIZ8" s="29"/>
      <c r="PJA8" s="29">
        <v>2653.049</v>
      </c>
      <c r="PJB8" s="29"/>
      <c r="PJC8" s="29"/>
      <c r="PJD8" s="29"/>
      <c r="PJE8" s="29"/>
      <c r="PJF8" s="29"/>
      <c r="PJG8" s="29"/>
      <c r="PJH8" s="29"/>
      <c r="PJI8" s="29"/>
      <c r="PJJ8" s="29"/>
      <c r="PJK8" s="29">
        <v>2086.2426999999998</v>
      </c>
      <c r="PJL8" s="29"/>
      <c r="PJM8" s="29">
        <v>2442.1257999999998</v>
      </c>
      <c r="PJN8" s="29"/>
      <c r="PJO8" s="29"/>
      <c r="PJP8" s="29"/>
      <c r="PJQ8" s="29"/>
      <c r="PJR8" s="29"/>
      <c r="PJS8" s="29">
        <v>2322.73</v>
      </c>
      <c r="PJT8" s="29"/>
      <c r="PJU8" s="29">
        <v>2411.1671999999999</v>
      </c>
      <c r="PJV8" s="29"/>
      <c r="PJW8" s="29"/>
      <c r="PJX8" s="29"/>
      <c r="PJY8" s="29">
        <v>1181.7550000000001</v>
      </c>
      <c r="PJZ8" s="29">
        <v>2991.654</v>
      </c>
      <c r="PKA8" s="29">
        <v>3254.2516000000001</v>
      </c>
      <c r="PKB8" s="29"/>
      <c r="PKC8" s="29">
        <v>4233.0432000000001</v>
      </c>
      <c r="PKD8" s="29"/>
      <c r="PKE8" s="29"/>
      <c r="PKF8" s="29"/>
      <c r="PKG8" s="29"/>
      <c r="PKH8" s="29">
        <v>4017.1850000000004</v>
      </c>
      <c r="PKI8" s="29"/>
      <c r="PKJ8" s="29"/>
      <c r="PKK8" s="29"/>
      <c r="PKL8" s="29"/>
      <c r="PKM8" s="29"/>
      <c r="PKN8" s="29">
        <v>1815.9212</v>
      </c>
      <c r="PKO8" s="29"/>
      <c r="PKP8" s="29">
        <v>3261.1248000000001</v>
      </c>
      <c r="PKQ8" s="29">
        <v>4410.5996000000005</v>
      </c>
      <c r="PKR8" s="29"/>
      <c r="PKS8" s="29"/>
      <c r="PKT8" s="29"/>
      <c r="PKU8" s="29"/>
      <c r="PKV8" s="29"/>
      <c r="PKW8" s="29"/>
      <c r="PKX8" s="29"/>
      <c r="PKY8" s="29"/>
      <c r="PKZ8" s="29"/>
      <c r="PLA8" s="29"/>
      <c r="PLB8" s="29"/>
      <c r="PLC8" s="29"/>
      <c r="PLD8" s="29"/>
      <c r="PLE8" s="29">
        <v>2798.3647999999998</v>
      </c>
      <c r="PLF8" s="29">
        <v>3135.5968000000003</v>
      </c>
      <c r="PLG8" s="29"/>
      <c r="PLH8" s="29"/>
      <c r="PLI8" s="29"/>
      <c r="PLJ8" s="29"/>
      <c r="PLK8" s="29">
        <v>1399.0405000000001</v>
      </c>
      <c r="PLL8" s="29"/>
      <c r="PLM8" s="29">
        <v>2061.5171999999998</v>
      </c>
      <c r="PLN8" s="29">
        <v>4509.9179999999997</v>
      </c>
      <c r="PLO8" s="29"/>
      <c r="PLP8" s="29"/>
      <c r="PLQ8" s="29"/>
      <c r="PLR8" s="29"/>
      <c r="PLS8" s="29"/>
      <c r="PLT8" s="29"/>
      <c r="PLU8" s="29"/>
      <c r="PLV8" s="29"/>
      <c r="PLW8" s="29"/>
      <c r="PLX8" s="29"/>
      <c r="PLY8" s="29"/>
      <c r="PLZ8" s="29"/>
      <c r="PMA8" s="29"/>
      <c r="PMB8" s="29"/>
      <c r="PMC8" s="29"/>
      <c r="PMD8" s="29"/>
      <c r="PME8" s="29"/>
      <c r="PMF8" s="29"/>
      <c r="PMG8" s="29"/>
      <c r="PMH8" s="29"/>
      <c r="PMI8" s="29"/>
      <c r="PMJ8" s="29">
        <v>2542.8989999999999</v>
      </c>
      <c r="PMK8" s="29"/>
      <c r="PML8" s="29">
        <v>1494.6463999999999</v>
      </c>
      <c r="PMM8" s="29"/>
      <c r="PMN8" s="29"/>
      <c r="PMO8" s="29"/>
      <c r="PMP8" s="29"/>
      <c r="PMQ8" s="29"/>
      <c r="PMR8" s="29">
        <v>3485.6376</v>
      </c>
      <c r="PMS8" s="29"/>
      <c r="PMT8" s="29"/>
      <c r="PMU8" s="29"/>
      <c r="PMV8" s="29"/>
      <c r="PMW8" s="29">
        <v>3786.9978000000001</v>
      </c>
      <c r="PMX8" s="29"/>
      <c r="PMY8" s="29"/>
      <c r="PMZ8" s="29"/>
      <c r="PNA8" s="29"/>
      <c r="PNB8" s="29"/>
      <c r="PNC8" s="29"/>
      <c r="PND8" s="29">
        <v>1917.636</v>
      </c>
      <c r="PNE8" s="29"/>
      <c r="PNF8" s="29"/>
      <c r="PNG8" s="29">
        <v>1949.7952</v>
      </c>
      <c r="PNH8" s="29"/>
      <c r="PNI8" s="29"/>
      <c r="PNJ8" s="29"/>
      <c r="PNK8" s="29"/>
      <c r="PNL8" s="29"/>
      <c r="PNM8" s="29"/>
      <c r="PNN8" s="29"/>
      <c r="PNO8" s="29">
        <v>3458.3319000000001</v>
      </c>
      <c r="PNP8" s="29">
        <v>2979.5086000000001</v>
      </c>
      <c r="PNQ8" s="29"/>
      <c r="PNR8" s="29"/>
      <c r="PNS8" s="29">
        <v>3145.8143999999998</v>
      </c>
      <c r="PNT8" s="29"/>
      <c r="PNU8" s="29">
        <v>1958.9135999999999</v>
      </c>
      <c r="PNV8" s="29"/>
      <c r="PNW8" s="29"/>
      <c r="PNX8" s="29"/>
      <c r="PNY8" s="29"/>
      <c r="PNZ8" s="29"/>
      <c r="POA8" s="29"/>
      <c r="POB8" s="29"/>
      <c r="POC8" s="29">
        <v>3050.7730000000001</v>
      </c>
      <c r="POD8" s="29"/>
      <c r="POE8" s="29"/>
      <c r="POF8" s="29"/>
      <c r="POG8" s="29"/>
      <c r="POH8" s="29">
        <v>3155.1930000000002</v>
      </c>
      <c r="POI8" s="29"/>
      <c r="POJ8" s="29"/>
      <c r="POK8" s="29">
        <v>2447.4965999999999</v>
      </c>
      <c r="POL8" s="29"/>
      <c r="POM8" s="29"/>
      <c r="PON8" s="29"/>
      <c r="POO8" s="29">
        <v>4011.4805999999999</v>
      </c>
      <c r="POP8" s="29"/>
      <c r="POQ8" s="29"/>
      <c r="POR8" s="29"/>
      <c r="POS8" s="29"/>
      <c r="POT8" s="29"/>
      <c r="POU8" s="29"/>
      <c r="POV8" s="29"/>
      <c r="POW8" s="29"/>
      <c r="POX8" s="29"/>
      <c r="POY8" s="29"/>
      <c r="POZ8" s="29">
        <v>2364.3683999999998</v>
      </c>
      <c r="PPA8" s="29"/>
      <c r="PPB8" s="29">
        <v>2846.9391999999998</v>
      </c>
      <c r="PPC8" s="29"/>
      <c r="PPD8" s="29">
        <v>3038.6169</v>
      </c>
      <c r="PPE8" s="29">
        <v>1846.6217999999999</v>
      </c>
      <c r="PPF8" s="29"/>
      <c r="PPG8" s="29"/>
      <c r="PPH8" s="29"/>
      <c r="PPI8" s="29">
        <v>2532.8084999999996</v>
      </c>
      <c r="PPJ8" s="29"/>
      <c r="PPK8" s="29"/>
      <c r="PPL8" s="29"/>
      <c r="PPM8" s="29"/>
      <c r="PPN8" s="29">
        <v>1944.3215999999998</v>
      </c>
      <c r="PPO8" s="29"/>
      <c r="PPP8" s="29">
        <v>1376.3474999999999</v>
      </c>
      <c r="PPQ8" s="29"/>
      <c r="PPR8" s="29"/>
      <c r="PPS8" s="29">
        <v>2553.4487999999997</v>
      </c>
      <c r="PPT8" s="29">
        <v>1999.9033000000002</v>
      </c>
      <c r="PPU8" s="29"/>
      <c r="PPV8" s="29"/>
      <c r="PPW8" s="29"/>
      <c r="PPX8" s="29">
        <v>2268.1875</v>
      </c>
      <c r="PPY8" s="29">
        <v>2572.8000000000002</v>
      </c>
      <c r="PPZ8" s="29"/>
      <c r="PQA8" s="29"/>
      <c r="PQB8" s="29"/>
      <c r="PQC8" s="29"/>
      <c r="PQD8" s="29"/>
      <c r="PQE8" s="29"/>
      <c r="PQF8" s="29"/>
      <c r="PQG8" s="29"/>
      <c r="PQH8" s="29"/>
      <c r="PQI8" s="29"/>
      <c r="PQJ8" s="29">
        <v>1860.5339999999999</v>
      </c>
      <c r="PQK8" s="29"/>
      <c r="PQL8" s="29"/>
      <c r="PQM8" s="29"/>
      <c r="PQN8" s="29"/>
      <c r="PQO8" s="29"/>
      <c r="PQP8" s="29"/>
      <c r="PQQ8" s="29">
        <v>4008.2861000000003</v>
      </c>
      <c r="PQR8" s="29"/>
      <c r="PQS8" s="29"/>
      <c r="PQT8" s="29"/>
      <c r="PQU8" s="29"/>
      <c r="PQV8" s="29"/>
      <c r="PQW8" s="29"/>
      <c r="PQX8" s="29"/>
      <c r="PQY8" s="29"/>
      <c r="PQZ8" s="29">
        <v>3355.0416</v>
      </c>
      <c r="PRA8" s="29"/>
      <c r="PRB8" s="29">
        <v>2769.7487999999998</v>
      </c>
      <c r="PRC8" s="29">
        <v>2822.5259999999998</v>
      </c>
      <c r="PRD8" s="29"/>
      <c r="PRE8" s="29"/>
      <c r="PRF8" s="29"/>
      <c r="PRG8" s="29"/>
      <c r="PRH8" s="29">
        <v>2018.8162000000002</v>
      </c>
      <c r="PRI8" s="29"/>
      <c r="PRJ8" s="29"/>
      <c r="PRK8" s="29"/>
      <c r="PRL8" s="29"/>
      <c r="PRM8" s="29"/>
      <c r="PRN8" s="29"/>
      <c r="PRO8" s="29"/>
      <c r="PRP8" s="29"/>
      <c r="PRQ8" s="29">
        <v>1739.0868</v>
      </c>
      <c r="PRR8" s="29">
        <v>2177.9349999999999</v>
      </c>
      <c r="PRS8" s="29"/>
      <c r="PRT8" s="29"/>
      <c r="PRU8" s="29">
        <v>1710.8868</v>
      </c>
      <c r="PRV8" s="29"/>
      <c r="PRW8" s="29">
        <v>2336.346</v>
      </c>
      <c r="PRX8" s="29"/>
      <c r="PRY8" s="29"/>
      <c r="PRZ8" s="29"/>
      <c r="PSA8" s="29"/>
      <c r="PSB8" s="29"/>
      <c r="PSC8" s="29">
        <v>1657.2275999999999</v>
      </c>
      <c r="PSD8" s="29"/>
      <c r="PSE8" s="29"/>
      <c r="PSF8" s="29">
        <v>3315.4892</v>
      </c>
      <c r="PSG8" s="29"/>
      <c r="PSH8" s="29"/>
      <c r="PSI8" s="29"/>
      <c r="PSJ8" s="29"/>
      <c r="PSK8" s="29"/>
      <c r="PSL8" s="29"/>
      <c r="PSM8" s="29"/>
      <c r="PSN8" s="29"/>
      <c r="PSO8" s="29">
        <v>3353.6116000000002</v>
      </c>
      <c r="PSP8" s="29"/>
      <c r="PSQ8" s="29"/>
      <c r="PSR8" s="29"/>
      <c r="PSS8" s="29"/>
      <c r="PST8" s="29"/>
      <c r="PSU8" s="29"/>
      <c r="PSV8" s="29"/>
      <c r="PSW8" s="29"/>
      <c r="PSX8" s="29">
        <v>2715.3283999999999</v>
      </c>
      <c r="PSY8" s="29"/>
      <c r="PSZ8" s="29"/>
      <c r="PTA8" s="29"/>
      <c r="PTB8" s="29">
        <v>2677.6358</v>
      </c>
      <c r="PTC8" s="29"/>
      <c r="PTD8" s="29"/>
      <c r="PTE8" s="29"/>
      <c r="PTF8" s="29"/>
      <c r="PTG8" s="29"/>
      <c r="PTH8" s="29"/>
      <c r="PTI8" s="29"/>
      <c r="PTJ8" s="29"/>
      <c r="PTK8" s="29"/>
      <c r="PTL8" s="29">
        <v>1832.0679</v>
      </c>
      <c r="PTM8" s="29">
        <v>3054.3723</v>
      </c>
      <c r="PTN8" s="29"/>
      <c r="PTO8" s="29"/>
      <c r="PTP8" s="29"/>
      <c r="PTQ8" s="29"/>
      <c r="PTR8" s="29"/>
      <c r="PTS8" s="29"/>
      <c r="PTT8" s="29">
        <v>2371.0747999999999</v>
      </c>
      <c r="PTU8" s="29"/>
      <c r="PTV8" s="29"/>
      <c r="PTW8" s="29">
        <v>3474.8365000000003</v>
      </c>
      <c r="PTX8" s="29"/>
      <c r="PTY8" s="29"/>
      <c r="PTZ8" s="29"/>
      <c r="PUA8" s="29"/>
      <c r="PUB8" s="29"/>
      <c r="PUC8" s="29"/>
      <c r="PUD8" s="29"/>
      <c r="PUE8" s="29">
        <v>2026.3516</v>
      </c>
      <c r="PUF8" s="29">
        <v>2091.7142999999996</v>
      </c>
      <c r="PUG8" s="29"/>
      <c r="PUH8" s="29">
        <v>3144.4703999999997</v>
      </c>
      <c r="PUI8" s="29"/>
      <c r="PUJ8" s="29"/>
      <c r="PUK8" s="29"/>
      <c r="PUL8" s="29"/>
      <c r="PUM8" s="29">
        <v>1521.2413999999999</v>
      </c>
      <c r="PUN8" s="29"/>
      <c r="PUO8" s="29"/>
      <c r="PUP8" s="29"/>
      <c r="PUQ8" s="29"/>
      <c r="PUR8" s="29"/>
      <c r="PUS8" s="29"/>
      <c r="PUT8" s="29">
        <v>2456.6601000000001</v>
      </c>
      <c r="PUU8" s="29"/>
      <c r="PUV8" s="29"/>
      <c r="PUW8" s="29"/>
      <c r="PUX8" s="29">
        <v>2651.7919999999999</v>
      </c>
      <c r="PUY8" s="29"/>
      <c r="PUZ8" s="29"/>
      <c r="PVA8" s="29"/>
      <c r="PVB8" s="29"/>
      <c r="PVC8" s="29"/>
      <c r="PVD8" s="29"/>
      <c r="PVE8" s="29"/>
      <c r="PVF8" s="29"/>
      <c r="PVG8" s="29">
        <v>2858.4285</v>
      </c>
      <c r="PVH8" s="29"/>
      <c r="PVI8" s="29"/>
      <c r="PVJ8" s="29">
        <v>1856.1550000000002</v>
      </c>
      <c r="PVK8" s="29"/>
      <c r="PVL8" s="29">
        <v>1953.8376000000001</v>
      </c>
      <c r="PVM8" s="29">
        <v>2216.8566000000001</v>
      </c>
      <c r="PVN8" s="29"/>
      <c r="PVO8" s="29"/>
      <c r="PVP8" s="29"/>
      <c r="PVQ8" s="29"/>
      <c r="PVR8" s="29"/>
      <c r="PVS8" s="29"/>
      <c r="PVT8" s="29"/>
      <c r="PVU8" s="29"/>
      <c r="PVV8" s="29">
        <v>3744.3483000000001</v>
      </c>
      <c r="PVW8" s="29"/>
      <c r="PVX8" s="29"/>
      <c r="PVY8" s="29">
        <v>3543.4727999999996</v>
      </c>
      <c r="PVZ8" s="29"/>
      <c r="PWA8" s="29"/>
      <c r="PWB8" s="29"/>
      <c r="PWC8" s="29"/>
      <c r="PWD8" s="29"/>
      <c r="PWE8" s="29"/>
      <c r="PWF8" s="29"/>
      <c r="PWG8" s="29"/>
      <c r="PWH8" s="29"/>
      <c r="PWI8" s="29"/>
      <c r="PWJ8" s="29"/>
      <c r="PWK8" s="29"/>
      <c r="PWL8" s="29"/>
      <c r="PWM8" s="29"/>
      <c r="PWN8" s="29">
        <v>1877.3559</v>
      </c>
      <c r="PWO8" s="29">
        <v>3787.9470000000001</v>
      </c>
      <c r="PWP8" s="29"/>
      <c r="PWQ8" s="29">
        <v>1828.4916000000001</v>
      </c>
      <c r="PWR8" s="29"/>
      <c r="PWS8" s="29"/>
      <c r="PWT8" s="29"/>
      <c r="PWU8" s="29"/>
      <c r="PWV8" s="29"/>
      <c r="PWW8" s="29"/>
      <c r="PWX8" s="29"/>
      <c r="PWY8" s="29"/>
      <c r="PWZ8" s="29"/>
      <c r="PXA8" s="29"/>
      <c r="PXB8" s="29">
        <v>1792.8477</v>
      </c>
      <c r="PXC8" s="29">
        <v>3454.3349000000003</v>
      </c>
      <c r="PXD8" s="29"/>
      <c r="PXE8" s="29"/>
      <c r="PXF8" s="29"/>
      <c r="PXG8" s="29"/>
      <c r="PXH8" s="29"/>
      <c r="PXI8" s="29"/>
      <c r="PXJ8" s="29"/>
      <c r="PXK8" s="29"/>
      <c r="PXL8" s="29"/>
      <c r="PXM8" s="29"/>
      <c r="PXN8" s="29"/>
      <c r="PXO8" s="29"/>
      <c r="PXP8" s="29">
        <v>2003.5650000000001</v>
      </c>
      <c r="PXQ8" s="29"/>
      <c r="PXR8" s="29"/>
      <c r="PXS8" s="29">
        <v>1449.4349999999999</v>
      </c>
      <c r="PXT8" s="29">
        <v>3308.8</v>
      </c>
      <c r="PXU8" s="29">
        <v>3012.4290000000001</v>
      </c>
      <c r="PXV8" s="29">
        <v>2153.2096000000001</v>
      </c>
      <c r="PXW8" s="29"/>
      <c r="PXX8" s="29"/>
      <c r="PXY8" s="29">
        <v>3447.1554000000001</v>
      </c>
      <c r="PXZ8" s="29"/>
      <c r="PYA8" s="29"/>
      <c r="PYB8" s="29"/>
      <c r="PYC8" s="29"/>
      <c r="PYD8" s="29">
        <v>1292.1688000000001</v>
      </c>
      <c r="PYE8" s="29">
        <v>3273.8649999999998</v>
      </c>
      <c r="PYF8" s="29"/>
      <c r="PYG8" s="29"/>
      <c r="PYH8" s="29"/>
      <c r="PYI8" s="29">
        <v>2030.9299999999998</v>
      </c>
      <c r="PYJ8" s="29"/>
      <c r="PYK8" s="29"/>
      <c r="PYL8" s="29"/>
      <c r="PYM8" s="29"/>
      <c r="PYN8" s="29"/>
      <c r="PYO8" s="29"/>
      <c r="PYP8" s="29"/>
      <c r="PYQ8" s="29"/>
      <c r="PYR8" s="29">
        <v>2295.288</v>
      </c>
      <c r="PYS8" s="29">
        <v>3577.7518999999998</v>
      </c>
      <c r="PYT8" s="29"/>
      <c r="PYU8" s="29"/>
      <c r="PYV8" s="29">
        <v>2297.7781999999997</v>
      </c>
      <c r="PYW8" s="29"/>
      <c r="PYX8" s="29">
        <v>2746.8196000000003</v>
      </c>
      <c r="PYY8" s="29"/>
      <c r="PYZ8" s="29"/>
      <c r="PZA8" s="29"/>
      <c r="PZB8" s="29"/>
      <c r="PZC8" s="29"/>
      <c r="PZD8" s="29"/>
      <c r="PZE8" s="29"/>
      <c r="PZF8" s="29"/>
      <c r="PZG8" s="29"/>
      <c r="PZH8" s="29"/>
      <c r="PZI8" s="29"/>
      <c r="PZJ8" s="29"/>
      <c r="PZK8" s="29"/>
      <c r="PZL8" s="29"/>
      <c r="PZM8" s="29">
        <v>3321.9504999999999</v>
      </c>
      <c r="PZN8" s="29"/>
      <c r="PZO8" s="29"/>
      <c r="PZP8" s="29"/>
      <c r="PZQ8" s="29"/>
      <c r="PZR8" s="29"/>
      <c r="PZS8" s="29">
        <v>3079.9944</v>
      </c>
      <c r="PZT8" s="29"/>
      <c r="PZU8" s="29"/>
      <c r="PZV8" s="29"/>
      <c r="PZW8" s="29"/>
      <c r="PZX8" s="29">
        <v>2732.5919999999996</v>
      </c>
      <c r="PZY8" s="29"/>
      <c r="PZZ8" s="29"/>
      <c r="QAA8" s="29"/>
      <c r="QAB8" s="29"/>
      <c r="QAC8" s="29"/>
      <c r="QAD8" s="29"/>
      <c r="QAE8" s="29"/>
      <c r="QAF8" s="29"/>
      <c r="QAG8" s="29">
        <v>2680.5569999999998</v>
      </c>
      <c r="QAH8" s="29">
        <v>3415.7651999999998</v>
      </c>
      <c r="QAI8" s="29"/>
      <c r="QAJ8" s="29"/>
      <c r="QAK8" s="29"/>
      <c r="QAL8" s="29"/>
      <c r="QAM8" s="29"/>
      <c r="QAN8" s="29"/>
      <c r="QAO8" s="29"/>
      <c r="QAP8" s="29"/>
      <c r="QAQ8" s="29"/>
      <c r="QAR8" s="29">
        <v>3322.8858</v>
      </c>
      <c r="QAS8" s="29"/>
      <c r="QAT8" s="29"/>
      <c r="QAU8" s="29"/>
      <c r="QAV8" s="29"/>
      <c r="QAW8" s="29">
        <v>4436.9061000000002</v>
      </c>
      <c r="QAX8" s="29"/>
      <c r="QAY8" s="29"/>
      <c r="QAZ8" s="29"/>
      <c r="QBA8" s="29"/>
      <c r="QBB8" s="29"/>
      <c r="QBC8" s="29"/>
      <c r="QBD8" s="29"/>
      <c r="QBE8" s="29"/>
      <c r="QBF8" s="29"/>
      <c r="QBG8" s="29"/>
      <c r="QBH8" s="29"/>
      <c r="QBI8" s="29">
        <v>1584.5940000000003</v>
      </c>
      <c r="QBJ8" s="29">
        <v>1612.6557</v>
      </c>
      <c r="QBK8" s="29"/>
      <c r="QBL8" s="29"/>
      <c r="QBM8" s="29"/>
      <c r="QBN8" s="29"/>
      <c r="QBO8" s="29"/>
      <c r="QBP8" s="29"/>
      <c r="QBQ8" s="29">
        <v>3141.308</v>
      </c>
      <c r="QBR8" s="29"/>
      <c r="QBS8" s="29"/>
      <c r="QBT8" s="29"/>
      <c r="QBU8" s="29"/>
      <c r="QBV8" s="29"/>
      <c r="QBW8" s="29"/>
      <c r="QBX8" s="29"/>
      <c r="QBY8" s="29"/>
      <c r="QBZ8" s="29"/>
      <c r="QCA8" s="29"/>
      <c r="QCB8" s="29"/>
      <c r="QCC8" s="29"/>
      <c r="QCD8" s="29"/>
      <c r="QCE8" s="29"/>
      <c r="QCF8" s="29"/>
      <c r="QCG8" s="29"/>
      <c r="QCH8" s="29"/>
      <c r="QCI8" s="29"/>
      <c r="QCJ8" s="29">
        <v>2306.2046999999998</v>
      </c>
      <c r="QCK8" s="29"/>
      <c r="QCL8" s="29"/>
      <c r="QCM8" s="29">
        <v>3787.8597000000004</v>
      </c>
      <c r="QCN8" s="29"/>
      <c r="QCO8" s="29">
        <v>3171.6125999999999</v>
      </c>
      <c r="QCP8" s="29"/>
      <c r="QCQ8" s="29"/>
      <c r="QCR8" s="29"/>
      <c r="QCS8" s="29"/>
      <c r="QCT8" s="29"/>
      <c r="QCU8" s="29"/>
      <c r="QCV8" s="29"/>
      <c r="QCW8" s="29"/>
      <c r="QCX8" s="29">
        <v>2320.0385000000001</v>
      </c>
      <c r="QCY8" s="29"/>
      <c r="QCZ8" s="29"/>
      <c r="QDA8" s="29"/>
      <c r="QDB8" s="29"/>
      <c r="QDC8" s="29"/>
      <c r="QDD8" s="29">
        <v>1839.0363</v>
      </c>
      <c r="QDE8" s="29"/>
      <c r="QDF8" s="29"/>
      <c r="QDG8" s="29"/>
      <c r="QDH8" s="29"/>
      <c r="QDI8" s="29">
        <v>3426.6232999999997</v>
      </c>
      <c r="QDJ8" s="29"/>
      <c r="QDK8" s="29"/>
      <c r="QDL8" s="29"/>
      <c r="QDM8" s="29">
        <v>2193.0947999999999</v>
      </c>
      <c r="QDN8" s="29"/>
      <c r="QDO8" s="29"/>
      <c r="QDP8" s="29"/>
      <c r="QDQ8" s="29"/>
      <c r="QDR8" s="29"/>
      <c r="QDS8" s="29">
        <v>2408.3070000000002</v>
      </c>
      <c r="QDT8" s="29"/>
      <c r="QDU8" s="29"/>
      <c r="QDV8" s="29"/>
      <c r="QDW8" s="29"/>
      <c r="QDX8" s="29"/>
      <c r="QDY8" s="29"/>
      <c r="QDZ8" s="29"/>
      <c r="QEA8" s="29">
        <v>2101.7754999999997</v>
      </c>
      <c r="QEB8" s="29"/>
      <c r="QEC8" s="29"/>
      <c r="QED8" s="29"/>
      <c r="QEE8" s="29"/>
      <c r="QEF8" s="29">
        <v>3653.6445000000003</v>
      </c>
      <c r="QEG8" s="29">
        <v>5053.5608000000002</v>
      </c>
      <c r="QEH8" s="29">
        <v>2512.8279000000002</v>
      </c>
      <c r="QEI8" s="29"/>
      <c r="QEJ8" s="29"/>
      <c r="QEK8" s="29"/>
      <c r="QEL8" s="29"/>
      <c r="QEM8" s="29">
        <v>3766.0818000000004</v>
      </c>
      <c r="QEN8" s="29"/>
      <c r="QEO8" s="29"/>
      <c r="QEP8" s="29"/>
      <c r="QEQ8" s="29">
        <v>2096.5680000000002</v>
      </c>
      <c r="QER8" s="29">
        <v>2816.6547999999998</v>
      </c>
      <c r="QES8" s="29"/>
      <c r="QET8" s="29"/>
      <c r="QEU8" s="29">
        <v>3061.63</v>
      </c>
      <c r="QEV8" s="29"/>
      <c r="QEW8" s="29"/>
      <c r="QEX8" s="29"/>
      <c r="QEY8" s="29"/>
      <c r="QEZ8" s="29"/>
      <c r="QFA8" s="29">
        <v>3773.9789999999998</v>
      </c>
      <c r="QFB8" s="29"/>
      <c r="QFC8" s="29"/>
      <c r="QFD8" s="29"/>
      <c r="QFE8" s="29"/>
      <c r="QFF8" s="29"/>
      <c r="QFG8" s="29">
        <v>4767.2928000000002</v>
      </c>
      <c r="QFH8" s="29"/>
      <c r="QFI8" s="29"/>
      <c r="QFJ8" s="29"/>
      <c r="QFK8" s="29"/>
      <c r="QFL8" s="29"/>
      <c r="QFM8" s="29"/>
      <c r="QFN8" s="29"/>
      <c r="QFO8" s="29"/>
      <c r="QFP8" s="29"/>
      <c r="QFQ8" s="29"/>
      <c r="QFR8" s="29"/>
      <c r="QFS8" s="29">
        <v>2811.63</v>
      </c>
      <c r="QFT8" s="29"/>
      <c r="QFU8" s="29">
        <v>3798.0854999999997</v>
      </c>
      <c r="QFV8" s="29"/>
      <c r="QFW8" s="29">
        <v>3204.2557999999999</v>
      </c>
      <c r="QFX8" s="29"/>
      <c r="QFY8" s="29"/>
      <c r="QFZ8" s="29"/>
      <c r="QGA8" s="29"/>
      <c r="QGB8" s="29"/>
      <c r="QGC8" s="29"/>
      <c r="QGD8" s="29"/>
      <c r="QGE8" s="29">
        <v>1998.4697999999999</v>
      </c>
      <c r="QGF8" s="29"/>
      <c r="QGG8" s="29">
        <v>2379.9047999999998</v>
      </c>
      <c r="QGH8" s="29">
        <v>2216.3310000000001</v>
      </c>
      <c r="QGI8" s="29">
        <v>3230.0729999999999</v>
      </c>
      <c r="QGJ8" s="29"/>
      <c r="QGK8" s="29"/>
      <c r="QGL8" s="29"/>
      <c r="QGM8" s="29"/>
      <c r="QGN8" s="29">
        <v>2114.7683999999999</v>
      </c>
      <c r="QGO8" s="29"/>
      <c r="QGP8" s="29"/>
      <c r="QGQ8" s="29"/>
      <c r="QGR8" s="29"/>
      <c r="QGS8" s="29"/>
      <c r="QGT8" s="29">
        <v>4116.2937000000002</v>
      </c>
      <c r="QGU8" s="29"/>
      <c r="QGV8" s="29"/>
      <c r="QGW8" s="29"/>
      <c r="QGX8" s="29"/>
      <c r="QGY8" s="29"/>
      <c r="QGZ8" s="29"/>
      <c r="QHA8" s="29"/>
      <c r="QHB8" s="29"/>
      <c r="QHC8" s="29"/>
      <c r="QHD8" s="29">
        <v>2018.4173999999998</v>
      </c>
      <c r="QHE8" s="29"/>
      <c r="QHF8" s="29"/>
      <c r="QHG8" s="29">
        <v>2892.1024000000002</v>
      </c>
      <c r="QHH8" s="29">
        <v>2540.7628</v>
      </c>
      <c r="QHI8" s="29"/>
      <c r="QHJ8" s="29"/>
      <c r="QHK8" s="29"/>
      <c r="QHL8" s="29"/>
      <c r="QHM8" s="29"/>
      <c r="QHN8" s="29"/>
      <c r="QHO8" s="29"/>
      <c r="QHP8" s="29">
        <v>2078.9180999999999</v>
      </c>
      <c r="QHQ8" s="29"/>
      <c r="QHR8" s="29"/>
      <c r="QHS8" s="29"/>
      <c r="QHT8" s="29">
        <v>2475.3222000000001</v>
      </c>
      <c r="QHU8" s="29"/>
      <c r="QHV8" s="29"/>
      <c r="QHW8" s="29"/>
      <c r="QHX8" s="29"/>
      <c r="QHY8" s="29"/>
      <c r="QHZ8" s="29"/>
      <c r="QIA8" s="29"/>
      <c r="QIB8" s="29"/>
      <c r="QIC8" s="29"/>
      <c r="QID8" s="29"/>
      <c r="QIE8" s="29">
        <v>2272.0599000000002</v>
      </c>
      <c r="QIF8" s="29"/>
      <c r="QIG8" s="29"/>
      <c r="QIH8" s="29"/>
      <c r="QII8" s="29"/>
      <c r="QIJ8" s="29"/>
      <c r="QIK8" s="29">
        <v>1853.952</v>
      </c>
      <c r="QIL8" s="29">
        <v>3012.828</v>
      </c>
      <c r="QIM8" s="29"/>
      <c r="QIN8" s="29">
        <v>3002.2128000000002</v>
      </c>
      <c r="QIO8" s="29">
        <v>2635.8667999999998</v>
      </c>
      <c r="QIP8" s="29"/>
      <c r="QIQ8" s="29"/>
      <c r="QIR8" s="29"/>
      <c r="QIS8" s="29"/>
      <c r="QIT8" s="29"/>
      <c r="QIU8" s="29"/>
      <c r="QIV8" s="29"/>
      <c r="QIW8" s="29">
        <v>2192.0652</v>
      </c>
      <c r="QIX8" s="29"/>
      <c r="QIY8" s="29"/>
      <c r="QIZ8" s="29"/>
      <c r="QJA8" s="29">
        <v>3088.0259999999998</v>
      </c>
      <c r="QJB8" s="29"/>
      <c r="QJC8" s="29"/>
      <c r="QJD8" s="29"/>
      <c r="QJE8" s="29"/>
      <c r="QJF8" s="29"/>
      <c r="QJG8" s="29">
        <v>2832.0355999999997</v>
      </c>
      <c r="QJH8" s="29">
        <v>3168.2111999999997</v>
      </c>
      <c r="QJI8" s="29"/>
      <c r="QJJ8" s="29"/>
      <c r="QJK8" s="29"/>
      <c r="QJL8" s="29"/>
      <c r="QJM8" s="29"/>
      <c r="QJN8" s="29"/>
      <c r="QJO8" s="29"/>
      <c r="QJP8" s="29"/>
      <c r="QJQ8" s="29"/>
      <c r="QJR8" s="29"/>
      <c r="QJS8" s="29"/>
      <c r="QJT8" s="29"/>
      <c r="QJU8" s="29"/>
      <c r="QJV8" s="29"/>
      <c r="QJW8" s="29"/>
      <c r="QJX8" s="29">
        <v>4020.5601999999999</v>
      </c>
      <c r="QJY8" s="29"/>
      <c r="QJZ8" s="29">
        <v>4204.8227999999999</v>
      </c>
      <c r="QKA8" s="29"/>
      <c r="QKB8" s="29"/>
      <c r="QKC8" s="29"/>
      <c r="QKD8" s="29"/>
      <c r="QKE8" s="29"/>
      <c r="QKF8" s="29">
        <v>2705.1941999999999</v>
      </c>
      <c r="QKG8" s="29">
        <v>2021.4836</v>
      </c>
      <c r="QKH8" s="29"/>
      <c r="QKI8" s="29"/>
      <c r="QKJ8" s="29"/>
      <c r="QKK8" s="29"/>
      <c r="QKL8" s="29"/>
      <c r="QKM8" s="29">
        <v>2576.6012999999998</v>
      </c>
      <c r="QKN8" s="29">
        <v>1611.6871000000001</v>
      </c>
      <c r="QKO8" s="29"/>
      <c r="QKP8" s="29">
        <v>2266.5263000000004</v>
      </c>
      <c r="QKQ8" s="29">
        <v>6916.1605</v>
      </c>
      <c r="QKR8" s="29"/>
      <c r="QKS8" s="29">
        <v>1791.2356</v>
      </c>
      <c r="QKT8" s="29">
        <v>3501.6984000000002</v>
      </c>
      <c r="QKU8" s="29"/>
      <c r="QKV8" s="29"/>
      <c r="QKW8" s="29"/>
      <c r="QKX8" s="29"/>
      <c r="QKY8" s="29"/>
      <c r="QKZ8" s="29"/>
      <c r="QLA8" s="29"/>
      <c r="QLB8" s="29"/>
      <c r="QLC8" s="29"/>
      <c r="QLD8" s="29"/>
      <c r="QLE8" s="29"/>
      <c r="QLF8" s="29"/>
      <c r="QLG8" s="29">
        <v>2488.0405000000001</v>
      </c>
      <c r="QLH8" s="29"/>
      <c r="QLI8" s="29"/>
      <c r="QLJ8" s="29">
        <v>3268.1260000000002</v>
      </c>
      <c r="QLK8" s="29">
        <v>4042.6937999999996</v>
      </c>
      <c r="QLL8" s="29"/>
      <c r="QLM8" s="29">
        <v>1543.2988</v>
      </c>
      <c r="QLN8" s="29"/>
      <c r="QLO8" s="29"/>
      <c r="QLP8" s="29">
        <v>4278.1139999999996</v>
      </c>
      <c r="QLQ8" s="29"/>
      <c r="QLR8" s="29"/>
      <c r="QLS8" s="29"/>
      <c r="QLT8" s="29"/>
      <c r="QLU8" s="29"/>
      <c r="QLV8" s="29"/>
      <c r="QLW8" s="29"/>
      <c r="QLX8" s="29"/>
      <c r="QLY8" s="29"/>
      <c r="QLZ8" s="29"/>
      <c r="QMA8" s="29">
        <v>2552.1888000000004</v>
      </c>
      <c r="QMB8" s="29"/>
      <c r="QMC8" s="29"/>
      <c r="QMD8" s="29"/>
      <c r="QME8" s="29">
        <v>2511.9120000000003</v>
      </c>
      <c r="QMF8" s="29"/>
      <c r="QMG8" s="29">
        <v>3520.0367999999999</v>
      </c>
      <c r="QMH8" s="29"/>
      <c r="QMI8" s="29"/>
      <c r="QMJ8" s="29"/>
      <c r="QMK8" s="29"/>
      <c r="QML8" s="29"/>
      <c r="QMM8" s="29"/>
      <c r="QMN8" s="29"/>
      <c r="QMO8" s="29"/>
      <c r="QMP8" s="29"/>
      <c r="QMQ8" s="29"/>
      <c r="QMR8" s="29"/>
      <c r="QMS8" s="29"/>
      <c r="QMT8" s="29"/>
      <c r="QMU8" s="29"/>
      <c r="QMV8" s="29"/>
      <c r="QMW8" s="29"/>
      <c r="QMX8" s="29"/>
      <c r="QMY8" s="29"/>
      <c r="QMZ8" s="29"/>
      <c r="QNA8" s="29"/>
      <c r="QNB8" s="29"/>
      <c r="QNC8" s="29"/>
      <c r="QND8" s="29"/>
      <c r="QNE8" s="29"/>
      <c r="QNF8" s="29"/>
      <c r="QNG8" s="29"/>
      <c r="QNH8" s="29"/>
      <c r="QNI8" s="29">
        <v>2769.4013999999997</v>
      </c>
      <c r="QNJ8" s="29"/>
      <c r="QNK8" s="29"/>
      <c r="QNL8" s="29"/>
      <c r="QNM8" s="29"/>
      <c r="QNN8" s="29"/>
      <c r="QNO8" s="29"/>
      <c r="QNP8" s="29"/>
      <c r="QNQ8" s="29"/>
      <c r="QNR8" s="29"/>
      <c r="QNS8" s="29">
        <v>2558.4749999999999</v>
      </c>
      <c r="QNT8" s="29"/>
      <c r="QNU8" s="29"/>
      <c r="QNV8" s="29"/>
      <c r="QNW8" s="29"/>
      <c r="QNX8" s="29"/>
      <c r="QNY8" s="29">
        <v>2009.106</v>
      </c>
      <c r="QNZ8" s="29">
        <v>1830.0052000000001</v>
      </c>
      <c r="QOA8" s="29"/>
      <c r="QOB8" s="29"/>
      <c r="QOC8" s="29"/>
      <c r="QOD8" s="29"/>
      <c r="QOE8" s="29"/>
      <c r="QOF8" s="29"/>
      <c r="QOG8" s="29">
        <v>1869.79</v>
      </c>
      <c r="QOH8" s="29">
        <v>2932.65</v>
      </c>
      <c r="QOI8" s="29"/>
      <c r="QOJ8" s="29">
        <v>3787.3120000000004</v>
      </c>
      <c r="QOK8" s="29"/>
      <c r="QOL8" s="29"/>
      <c r="QOM8" s="29">
        <v>2381.8615</v>
      </c>
      <c r="QON8" s="29"/>
      <c r="QOO8" s="29"/>
      <c r="QOP8" s="29"/>
      <c r="QOQ8" s="29"/>
      <c r="QOR8" s="29">
        <v>1584.5960000000002</v>
      </c>
      <c r="QOS8" s="29"/>
      <c r="QOT8" s="29"/>
      <c r="QOU8" s="29">
        <v>3827.9545999999996</v>
      </c>
      <c r="QOV8" s="29"/>
      <c r="QOW8" s="29"/>
      <c r="QOX8" s="29"/>
      <c r="QOY8" s="29"/>
      <c r="QOZ8" s="29"/>
      <c r="QPA8" s="29"/>
      <c r="QPB8" s="29"/>
      <c r="QPC8" s="29"/>
      <c r="QPD8" s="29">
        <v>2025.2689999999998</v>
      </c>
      <c r="QPE8" s="29"/>
      <c r="QPF8" s="29">
        <v>3712.7887999999998</v>
      </c>
      <c r="QPG8" s="29"/>
      <c r="QPH8" s="29"/>
      <c r="QPI8" s="29"/>
      <c r="QPJ8" s="29">
        <v>1533.5783999999999</v>
      </c>
      <c r="QPK8" s="29">
        <v>2714.0751999999998</v>
      </c>
      <c r="QPL8" s="29"/>
      <c r="QPM8" s="29"/>
      <c r="QPN8" s="29"/>
      <c r="QPO8" s="29"/>
      <c r="QPP8" s="29">
        <v>1592.327</v>
      </c>
      <c r="QPQ8" s="29">
        <v>3017.8251999999998</v>
      </c>
      <c r="QPR8" s="29"/>
      <c r="QPS8" s="29">
        <v>3396.8440000000001</v>
      </c>
      <c r="QPT8" s="29"/>
      <c r="QPU8" s="29">
        <v>3245.5368000000003</v>
      </c>
      <c r="QPV8" s="29"/>
      <c r="QPW8" s="29"/>
      <c r="QPX8" s="29"/>
      <c r="QPY8" s="29"/>
      <c r="QPZ8" s="29"/>
      <c r="QQA8" s="29"/>
      <c r="QQB8" s="29"/>
      <c r="QQC8" s="29"/>
      <c r="QQD8" s="29"/>
      <c r="QQE8" s="29"/>
      <c r="QQF8" s="29"/>
      <c r="QQG8" s="29"/>
      <c r="QQH8" s="29"/>
      <c r="QQI8" s="29">
        <v>1548.3765000000001</v>
      </c>
      <c r="QQJ8" s="29"/>
      <c r="QQK8" s="29"/>
      <c r="QQL8" s="29"/>
      <c r="QQM8" s="29"/>
      <c r="QQN8" s="29"/>
      <c r="QQO8" s="29"/>
      <c r="QQP8" s="29"/>
      <c r="QQQ8" s="29"/>
      <c r="QQR8" s="29"/>
      <c r="QQS8" s="29"/>
      <c r="QQT8" s="29"/>
      <c r="QQU8" s="29"/>
      <c r="QQV8" s="29"/>
      <c r="QQW8" s="29"/>
      <c r="QQX8" s="29"/>
      <c r="QQY8" s="29"/>
      <c r="QQZ8" s="29">
        <v>2530.6032999999998</v>
      </c>
      <c r="QRA8" s="29"/>
      <c r="QRB8" s="29"/>
      <c r="QRC8" s="29"/>
      <c r="QRD8" s="29"/>
      <c r="QRE8" s="29"/>
      <c r="QRF8" s="29">
        <v>3543.6365999999998</v>
      </c>
      <c r="QRG8" s="29">
        <v>2875.21</v>
      </c>
      <c r="QRH8" s="29"/>
      <c r="QRI8" s="29"/>
      <c r="QRJ8" s="29">
        <v>1866.0848999999998</v>
      </c>
      <c r="QRK8" s="29"/>
      <c r="QRL8" s="29">
        <v>2184.4412000000002</v>
      </c>
      <c r="QRM8" s="29">
        <v>3711.4223999999995</v>
      </c>
      <c r="QRN8" s="29"/>
      <c r="QRO8" s="29"/>
      <c r="QRP8" s="29"/>
      <c r="QRQ8" s="29"/>
      <c r="QRR8" s="29">
        <v>2139.7284</v>
      </c>
      <c r="QRS8" s="29"/>
      <c r="QRT8" s="29">
        <v>4271.7299999999996</v>
      </c>
      <c r="QRU8" s="29"/>
      <c r="QRV8" s="29"/>
      <c r="QRW8" s="29"/>
      <c r="QRX8" s="29"/>
      <c r="QRY8" s="29"/>
      <c r="QRZ8" s="29"/>
      <c r="QSA8" s="29"/>
      <c r="QSB8" s="29"/>
      <c r="QSC8" s="29"/>
      <c r="QSD8" s="29">
        <v>1803.4250000000002</v>
      </c>
      <c r="QSE8" s="29"/>
      <c r="QSF8" s="29"/>
      <c r="QSG8" s="29">
        <v>1922.0812000000001</v>
      </c>
      <c r="QSH8" s="29"/>
      <c r="QSI8" s="29"/>
      <c r="QSJ8" s="29"/>
      <c r="QSK8" s="29"/>
      <c r="QSL8" s="29">
        <v>2746.2344000000003</v>
      </c>
      <c r="QSM8" s="29"/>
      <c r="QSN8" s="29">
        <v>1793.1239999999998</v>
      </c>
      <c r="QSO8" s="29"/>
      <c r="QSP8" s="29">
        <v>1959.4849999999999</v>
      </c>
      <c r="QSQ8" s="29"/>
      <c r="QSR8" s="29"/>
      <c r="QSS8" s="29"/>
      <c r="QST8" s="29"/>
      <c r="QSU8" s="29">
        <v>2202.1154999999999</v>
      </c>
      <c r="QSV8" s="29"/>
      <c r="QSW8" s="29"/>
      <c r="QSX8" s="29"/>
      <c r="QSY8" s="29"/>
      <c r="QSZ8" s="29">
        <v>1897.7916</v>
      </c>
      <c r="QTA8" s="29"/>
      <c r="QTB8" s="29"/>
      <c r="QTC8" s="29"/>
      <c r="QTD8" s="29"/>
      <c r="QTE8" s="29"/>
      <c r="QTF8" s="29">
        <v>3132.549</v>
      </c>
      <c r="QTG8" s="29"/>
      <c r="QTH8" s="29"/>
      <c r="QTI8" s="29"/>
      <c r="QTJ8" s="29">
        <v>2369.4341999999997</v>
      </c>
      <c r="QTK8" s="29"/>
      <c r="QTL8" s="29">
        <v>3154.4896000000003</v>
      </c>
      <c r="QTM8" s="29"/>
      <c r="QTN8" s="29"/>
      <c r="QTO8" s="29"/>
      <c r="QTP8" s="29"/>
      <c r="QTQ8" s="29"/>
      <c r="QTR8" s="29"/>
      <c r="QTS8" s="29"/>
      <c r="QTT8" s="29"/>
      <c r="QTU8" s="29"/>
      <c r="QTV8" s="29"/>
      <c r="QTW8" s="29">
        <v>3483.2779999999998</v>
      </c>
      <c r="QTX8" s="29"/>
      <c r="QTY8" s="29">
        <v>3283.8498</v>
      </c>
      <c r="QTZ8" s="29"/>
      <c r="QUA8" s="29"/>
      <c r="QUB8" s="29"/>
      <c r="QUC8" s="29"/>
      <c r="QUD8" s="29">
        <v>3771.4916000000003</v>
      </c>
      <c r="QUE8" s="29">
        <v>3566.4234999999999</v>
      </c>
      <c r="QUF8" s="29"/>
      <c r="QUG8" s="29">
        <v>2090.8164000000002</v>
      </c>
      <c r="QUH8" s="29"/>
      <c r="QUI8" s="29"/>
      <c r="QUJ8" s="29"/>
      <c r="QUK8" s="29">
        <v>2409.8689999999997</v>
      </c>
      <c r="QUL8" s="29"/>
      <c r="QUM8" s="29"/>
      <c r="QUN8" s="29"/>
      <c r="QUO8" s="29"/>
      <c r="QUP8" s="29"/>
      <c r="QUQ8" s="29"/>
      <c r="QUR8" s="29"/>
      <c r="QUS8" s="29"/>
      <c r="QUT8" s="29"/>
      <c r="QUU8" s="29"/>
      <c r="QUV8" s="29"/>
      <c r="QUW8" s="29"/>
      <c r="QUX8" s="29"/>
      <c r="QUY8" s="29"/>
      <c r="QUZ8" s="29"/>
      <c r="QVA8" s="29">
        <v>1932.1468</v>
      </c>
      <c r="QVB8" s="29">
        <v>1786.6883000000003</v>
      </c>
      <c r="QVC8" s="29"/>
      <c r="QVD8" s="29">
        <v>2782.0048000000006</v>
      </c>
      <c r="QVE8" s="29"/>
      <c r="QVF8" s="29"/>
      <c r="QVG8" s="29"/>
      <c r="QVH8" s="29"/>
      <c r="QVI8" s="29"/>
      <c r="QVJ8" s="29"/>
      <c r="QVK8" s="29"/>
      <c r="QVL8" s="29"/>
      <c r="QVM8" s="29"/>
      <c r="QVN8" s="29"/>
      <c r="QVO8" s="29"/>
      <c r="QVP8" s="29"/>
      <c r="QVQ8" s="29"/>
      <c r="QVR8" s="29"/>
      <c r="QVS8" s="29"/>
      <c r="QVT8" s="29"/>
      <c r="QVU8" s="29"/>
      <c r="QVV8" s="29"/>
      <c r="QVW8" s="29">
        <v>2387.5344</v>
      </c>
      <c r="QVX8" s="29"/>
      <c r="QVY8" s="29"/>
      <c r="QVZ8" s="29"/>
      <c r="QWA8" s="29"/>
      <c r="QWB8" s="29"/>
      <c r="QWC8" s="29"/>
      <c r="QWD8" s="29">
        <v>2497.5378000000001</v>
      </c>
      <c r="QWE8" s="29">
        <v>1545.7445999999998</v>
      </c>
      <c r="QWF8" s="29"/>
      <c r="QWG8" s="29"/>
      <c r="QWH8" s="29"/>
      <c r="QWI8" s="29">
        <v>3448.2972</v>
      </c>
      <c r="QWJ8" s="29"/>
      <c r="QWK8" s="29"/>
      <c r="QWL8" s="29"/>
      <c r="QWM8" s="29"/>
      <c r="QWN8" s="29"/>
      <c r="QWO8" s="29"/>
      <c r="QWP8" s="29">
        <v>2046.5055</v>
      </c>
      <c r="QWQ8" s="29">
        <v>2864.2734</v>
      </c>
      <c r="QWR8" s="29"/>
      <c r="QWS8" s="29"/>
      <c r="QWT8" s="29"/>
      <c r="QWU8" s="29"/>
      <c r="QWV8" s="29"/>
      <c r="QWW8" s="29"/>
      <c r="QWX8" s="29"/>
      <c r="QWY8" s="29"/>
      <c r="QWZ8" s="29">
        <v>4001.5711000000001</v>
      </c>
      <c r="QXA8" s="29"/>
      <c r="QXB8" s="29"/>
      <c r="QXC8" s="29"/>
      <c r="QXD8" s="29"/>
      <c r="QXE8" s="29">
        <v>2179.1127000000001</v>
      </c>
      <c r="QXF8" s="29"/>
      <c r="QXG8" s="29"/>
      <c r="QXH8" s="29"/>
      <c r="QXI8" s="29"/>
      <c r="QXJ8" s="29"/>
      <c r="QXK8" s="29"/>
      <c r="QXL8" s="29"/>
      <c r="QXM8" s="29"/>
      <c r="QXN8" s="29"/>
      <c r="QXO8" s="29">
        <v>4142.2659999999996</v>
      </c>
      <c r="QXP8" s="29"/>
      <c r="QXQ8" s="29"/>
      <c r="QXR8" s="29"/>
      <c r="QXS8" s="29"/>
      <c r="QXT8" s="29"/>
      <c r="QXU8" s="29"/>
      <c r="QXV8" s="29"/>
      <c r="QXW8" s="29"/>
      <c r="QXX8" s="29"/>
      <c r="QXY8" s="29"/>
      <c r="QXZ8" s="29"/>
      <c r="QYA8" s="29"/>
      <c r="QYB8" s="29"/>
      <c r="QYC8" s="29">
        <v>2695.1397999999999</v>
      </c>
      <c r="QYD8" s="29">
        <v>2738.0540000000001</v>
      </c>
      <c r="QYE8" s="29">
        <v>3486.5602999999996</v>
      </c>
      <c r="QYF8" s="29"/>
      <c r="QYG8" s="29">
        <v>3011.7671999999998</v>
      </c>
      <c r="QYH8" s="29"/>
      <c r="QYI8" s="29"/>
      <c r="QYJ8" s="29"/>
      <c r="QYK8" s="29"/>
      <c r="QYL8" s="29"/>
      <c r="QYM8" s="29"/>
      <c r="QYN8" s="29"/>
      <c r="QYO8" s="29"/>
      <c r="QYP8" s="29">
        <v>1892.616</v>
      </c>
      <c r="QYQ8" s="29"/>
      <c r="QYR8" s="29"/>
      <c r="QYS8" s="29"/>
      <c r="QYT8" s="29"/>
      <c r="QYU8" s="29"/>
      <c r="QYV8" s="29"/>
      <c r="QYW8" s="29"/>
      <c r="QYX8" s="29"/>
      <c r="QYY8" s="29"/>
      <c r="QYZ8" s="29"/>
      <c r="QZA8" s="29"/>
      <c r="QZB8" s="29"/>
      <c r="QZC8" s="29"/>
      <c r="QZD8" s="29"/>
      <c r="QZE8" s="29"/>
      <c r="QZF8" s="29"/>
      <c r="QZG8" s="29">
        <v>3020.9759999999997</v>
      </c>
      <c r="QZH8" s="29"/>
      <c r="QZI8" s="29">
        <v>3230.9290000000001</v>
      </c>
      <c r="QZJ8" s="29"/>
      <c r="QZK8" s="29"/>
      <c r="QZL8" s="29"/>
      <c r="QZM8" s="29">
        <v>2793.4160000000002</v>
      </c>
      <c r="QZN8" s="29">
        <v>2521.5210000000002</v>
      </c>
      <c r="QZO8" s="29"/>
      <c r="QZP8" s="29"/>
      <c r="QZQ8" s="29"/>
      <c r="QZR8" s="29"/>
      <c r="QZS8" s="29"/>
      <c r="QZT8" s="29"/>
      <c r="QZU8" s="29">
        <v>2394.2583</v>
      </c>
      <c r="QZV8" s="29"/>
      <c r="QZW8" s="29"/>
      <c r="QZX8" s="29"/>
      <c r="QZY8" s="29"/>
      <c r="QZZ8" s="29"/>
      <c r="RAA8" s="29">
        <v>1588.1965</v>
      </c>
      <c r="RAB8" s="29"/>
      <c r="RAC8" s="29"/>
      <c r="RAD8" s="29"/>
      <c r="RAE8" s="29">
        <v>2472.3523999999998</v>
      </c>
      <c r="RAF8" s="29"/>
      <c r="RAG8" s="29"/>
      <c r="RAH8" s="29">
        <v>3020.2215000000001</v>
      </c>
      <c r="RAI8" s="29"/>
      <c r="RAJ8" s="29">
        <v>3170.1320999999998</v>
      </c>
      <c r="RAK8" s="29"/>
      <c r="RAL8" s="29">
        <v>2640.348</v>
      </c>
      <c r="RAM8" s="29"/>
      <c r="RAN8" s="29"/>
      <c r="RAO8" s="29"/>
      <c r="RAP8" s="29"/>
      <c r="RAQ8" s="29"/>
      <c r="RAR8" s="29">
        <v>1606.143</v>
      </c>
      <c r="RAS8" s="29"/>
      <c r="RAT8" s="29"/>
      <c r="RAU8" s="29"/>
      <c r="RAV8" s="29"/>
      <c r="RAW8" s="29"/>
      <c r="RAX8" s="29">
        <v>2808.2837999999997</v>
      </c>
      <c r="RAY8" s="29"/>
      <c r="RAZ8" s="29"/>
      <c r="RBA8" s="29"/>
      <c r="RBB8" s="29">
        <v>2498.337</v>
      </c>
      <c r="RBC8" s="29"/>
      <c r="RBD8" s="29"/>
      <c r="RBE8" s="29"/>
      <c r="RBF8" s="29"/>
      <c r="RBG8" s="29"/>
      <c r="RBH8" s="29"/>
      <c r="RBI8" s="29"/>
      <c r="RBJ8" s="29"/>
      <c r="RBK8" s="29"/>
      <c r="RBL8" s="29"/>
      <c r="RBM8" s="29"/>
      <c r="RBN8" s="29"/>
      <c r="RBO8" s="29">
        <v>1623.9739999999999</v>
      </c>
      <c r="RBP8" s="29"/>
      <c r="RBQ8" s="29"/>
      <c r="RBR8" s="29"/>
      <c r="RBS8" s="29"/>
      <c r="RBT8" s="29"/>
      <c r="RBU8" s="29"/>
      <c r="RBV8" s="29"/>
      <c r="RBW8" s="29"/>
      <c r="RBX8" s="29"/>
      <c r="RBY8" s="29"/>
      <c r="RBZ8" s="29"/>
      <c r="RCA8" s="29"/>
      <c r="RCB8" s="29"/>
      <c r="RCC8" s="29"/>
      <c r="RCD8" s="29"/>
      <c r="RCE8" s="29"/>
      <c r="RCF8" s="29"/>
      <c r="RCG8" s="29"/>
      <c r="RCH8" s="29"/>
      <c r="RCI8" s="29"/>
      <c r="RCJ8" s="29">
        <v>2534.4120000000003</v>
      </c>
      <c r="RCK8" s="29">
        <v>2409.2700999999997</v>
      </c>
      <c r="RCL8" s="29"/>
      <c r="RCM8" s="29"/>
      <c r="RCN8" s="29"/>
      <c r="RCO8" s="29"/>
      <c r="RCP8" s="29">
        <v>2124.2339999999999</v>
      </c>
      <c r="RCQ8" s="29"/>
      <c r="RCR8" s="29"/>
      <c r="RCS8" s="29"/>
      <c r="RCT8" s="29"/>
      <c r="RCU8" s="29"/>
      <c r="RCV8" s="29">
        <v>2850.5178000000001</v>
      </c>
      <c r="RCW8" s="29"/>
      <c r="RCX8" s="29"/>
      <c r="RCY8" s="29"/>
      <c r="RCZ8" s="29"/>
      <c r="RDA8" s="29"/>
      <c r="RDB8" s="29">
        <v>2745.7698</v>
      </c>
      <c r="RDC8" s="29"/>
      <c r="RDD8" s="29"/>
      <c r="RDE8" s="29">
        <v>3448.2789000000002</v>
      </c>
      <c r="RDF8" s="29"/>
      <c r="RDG8" s="29"/>
      <c r="RDH8" s="29"/>
      <c r="RDI8" s="29"/>
      <c r="RDJ8" s="29"/>
      <c r="RDK8" s="29"/>
      <c r="RDL8" s="29"/>
      <c r="RDM8" s="29">
        <v>1793.5511999999999</v>
      </c>
      <c r="RDN8" s="29"/>
      <c r="RDO8" s="29"/>
      <c r="RDP8" s="29"/>
      <c r="RDQ8" s="29"/>
      <c r="RDR8" s="29"/>
      <c r="RDS8" s="29"/>
      <c r="RDT8" s="29"/>
      <c r="RDU8" s="29">
        <v>3505.4303999999997</v>
      </c>
      <c r="RDV8" s="29"/>
      <c r="RDW8" s="29"/>
      <c r="RDX8" s="29"/>
      <c r="RDY8" s="29">
        <v>2269.1775000000002</v>
      </c>
      <c r="RDZ8" s="29"/>
      <c r="REA8" s="29"/>
      <c r="REB8" s="29">
        <v>3411.9162000000001</v>
      </c>
      <c r="REC8" s="29"/>
      <c r="RED8" s="29"/>
      <c r="REE8" s="29"/>
      <c r="REF8" s="29">
        <v>2842.74</v>
      </c>
      <c r="REG8" s="29">
        <v>2899.1998000000003</v>
      </c>
      <c r="REH8" s="29"/>
      <c r="REI8" s="29"/>
      <c r="REJ8" s="29"/>
      <c r="REK8" s="29"/>
      <c r="REL8" s="29"/>
      <c r="REM8" s="29"/>
      <c r="REN8" s="29"/>
      <c r="REO8" s="29"/>
      <c r="REP8" s="29"/>
      <c r="REQ8" s="29"/>
      <c r="RER8" s="29"/>
      <c r="RES8" s="29"/>
      <c r="RET8" s="29"/>
      <c r="REU8" s="29"/>
      <c r="REV8" s="29"/>
      <c r="REW8" s="29"/>
      <c r="REX8" s="29"/>
      <c r="REY8" s="29"/>
      <c r="REZ8" s="29"/>
      <c r="RFA8" s="29"/>
      <c r="RFB8" s="29"/>
      <c r="RFC8" s="29"/>
      <c r="RFD8" s="29"/>
      <c r="RFE8" s="29"/>
      <c r="RFF8" s="29"/>
      <c r="RFG8" s="29"/>
      <c r="RFH8" s="29"/>
      <c r="RFI8" s="29">
        <v>2883.3119999999999</v>
      </c>
      <c r="RFJ8" s="29"/>
      <c r="RFK8" s="29"/>
      <c r="RFL8" s="29"/>
      <c r="RFM8" s="29"/>
      <c r="RFN8" s="29"/>
      <c r="RFO8" s="29"/>
      <c r="RFP8" s="29">
        <v>3524.1486</v>
      </c>
      <c r="RFQ8" s="29"/>
      <c r="RFR8" s="29"/>
      <c r="RFS8" s="29">
        <v>2926.0095000000001</v>
      </c>
      <c r="RFT8" s="29"/>
      <c r="RFU8" s="29"/>
      <c r="RFV8" s="29"/>
      <c r="RFW8" s="29">
        <v>4631.6821</v>
      </c>
      <c r="RFX8" s="29"/>
      <c r="RFY8" s="29">
        <v>2267.3265999999999</v>
      </c>
      <c r="RFZ8" s="29"/>
      <c r="RGA8" s="29"/>
      <c r="RGB8" s="29"/>
      <c r="RGC8" s="29">
        <v>2704.3903999999998</v>
      </c>
      <c r="RGD8" s="29"/>
      <c r="RGE8" s="29"/>
      <c r="RGF8" s="29"/>
      <c r="RGG8" s="29"/>
      <c r="RGH8" s="29"/>
      <c r="RGI8" s="29"/>
      <c r="RGJ8" s="29"/>
      <c r="RGK8" s="29"/>
      <c r="RGL8" s="29">
        <v>3591.4592000000002</v>
      </c>
      <c r="RGM8" s="29">
        <v>3293.63</v>
      </c>
      <c r="RGN8" s="29">
        <v>2352.4425000000001</v>
      </c>
      <c r="RGO8" s="29"/>
      <c r="RGP8" s="29"/>
      <c r="RGQ8" s="29">
        <v>3280.1952000000001</v>
      </c>
      <c r="RGR8" s="29"/>
      <c r="RGS8" s="29"/>
      <c r="RGT8" s="29"/>
      <c r="RGU8" s="29">
        <v>3467.3324999999995</v>
      </c>
      <c r="RGV8" s="29"/>
      <c r="RGW8" s="29"/>
      <c r="RGX8" s="29"/>
      <c r="RGY8" s="29">
        <v>1762.6784</v>
      </c>
      <c r="RGZ8" s="29">
        <v>3295.0050000000001</v>
      </c>
      <c r="RHA8" s="29">
        <v>1903.7844</v>
      </c>
      <c r="RHB8" s="29">
        <v>2811.4803999999995</v>
      </c>
      <c r="RHC8" s="29"/>
      <c r="RHD8" s="29"/>
      <c r="RHE8" s="29"/>
      <c r="RHF8" s="29">
        <v>2379.7312000000002</v>
      </c>
      <c r="RHG8" s="29"/>
      <c r="RHH8" s="29"/>
      <c r="RHI8" s="29"/>
      <c r="RHJ8" s="29"/>
      <c r="RHK8" s="29"/>
      <c r="RHL8" s="29"/>
      <c r="RHM8" s="29">
        <v>2881.0420000000004</v>
      </c>
      <c r="RHN8" s="29"/>
      <c r="RHO8" s="29"/>
      <c r="RHP8" s="29"/>
      <c r="RHQ8" s="29">
        <v>2324.0776000000001</v>
      </c>
      <c r="RHR8" s="29"/>
      <c r="RHS8" s="29">
        <v>2784.1905000000002</v>
      </c>
      <c r="RHT8" s="29"/>
      <c r="RHU8" s="29"/>
      <c r="RHV8" s="29"/>
      <c r="RHW8" s="29"/>
      <c r="RHX8" s="29"/>
      <c r="RHY8" s="29">
        <v>3373.8743999999997</v>
      </c>
      <c r="RHZ8" s="29"/>
      <c r="RIA8" s="29"/>
      <c r="RIB8" s="29"/>
      <c r="RIC8" s="29">
        <v>3153.0324000000001</v>
      </c>
      <c r="RID8" s="29"/>
      <c r="RIE8" s="29"/>
      <c r="RIF8" s="29"/>
      <c r="RIG8" s="29"/>
      <c r="RIH8" s="29"/>
      <c r="RII8" s="29"/>
      <c r="RIJ8" s="29"/>
      <c r="RIK8" s="29"/>
      <c r="RIL8" s="29"/>
      <c r="RIM8" s="29">
        <v>3172.1157000000003</v>
      </c>
      <c r="RIN8" s="29">
        <v>3390.6908000000003</v>
      </c>
      <c r="RIO8" s="29"/>
      <c r="RIP8" s="29"/>
      <c r="RIQ8" s="29"/>
      <c r="RIR8" s="29">
        <v>4049.4377000000004</v>
      </c>
      <c r="RIS8" s="29"/>
      <c r="RIT8" s="29"/>
      <c r="RIU8" s="29">
        <v>2372.6620000000003</v>
      </c>
      <c r="RIV8" s="29"/>
      <c r="RIW8" s="29"/>
      <c r="RIX8" s="29">
        <v>4033.8815999999997</v>
      </c>
      <c r="RIY8" s="29"/>
      <c r="RIZ8" s="29"/>
      <c r="RJA8" s="29"/>
      <c r="RJB8" s="29"/>
      <c r="RJC8" s="29"/>
      <c r="RJD8" s="29">
        <v>3190.6054999999997</v>
      </c>
      <c r="RJE8" s="29"/>
      <c r="RJF8" s="29"/>
      <c r="RJG8" s="29">
        <v>2206.1312000000003</v>
      </c>
      <c r="RJH8" s="29"/>
      <c r="RJI8" s="29"/>
      <c r="RJJ8" s="29"/>
      <c r="RJK8" s="29">
        <v>4684.1952000000001</v>
      </c>
      <c r="RJL8" s="29"/>
      <c r="RJM8" s="29"/>
      <c r="RJN8" s="29"/>
      <c r="RJO8" s="29"/>
      <c r="RJP8" s="29"/>
      <c r="RJQ8" s="29"/>
      <c r="RJR8" s="29"/>
      <c r="RJS8" s="29"/>
      <c r="RJT8" s="29"/>
      <c r="RJU8" s="29">
        <v>3113.9988000000003</v>
      </c>
      <c r="RJV8" s="29"/>
      <c r="RJW8" s="29"/>
      <c r="RJX8" s="29">
        <v>3874.6509999999998</v>
      </c>
      <c r="RJY8" s="29"/>
      <c r="RJZ8" s="29"/>
      <c r="RKA8" s="29"/>
      <c r="RKB8" s="29"/>
      <c r="RKC8" s="29">
        <v>2797.2870000000003</v>
      </c>
      <c r="RKD8" s="29"/>
      <c r="RKE8" s="29"/>
      <c r="RKF8" s="29">
        <v>4298.5623999999998</v>
      </c>
      <c r="RKG8" s="29"/>
      <c r="RKH8" s="29"/>
      <c r="RKI8" s="29"/>
      <c r="RKJ8" s="29"/>
      <c r="RKK8" s="29"/>
      <c r="RKL8" s="29"/>
      <c r="RKM8" s="29">
        <v>3876.7112999999999</v>
      </c>
      <c r="RKN8" s="29"/>
      <c r="RKO8" s="29"/>
      <c r="RKP8" s="29"/>
      <c r="RKQ8" s="29"/>
      <c r="RKR8" s="29"/>
      <c r="RKS8" s="29"/>
      <c r="RKT8" s="29"/>
      <c r="RKU8" s="29"/>
      <c r="RKV8" s="29">
        <v>2797.7820000000002</v>
      </c>
      <c r="RKW8" s="29"/>
      <c r="RKX8" s="29"/>
      <c r="RKY8" s="29"/>
      <c r="RKZ8" s="29"/>
      <c r="RLA8" s="29"/>
      <c r="RLB8" s="29">
        <v>2991.2989000000002</v>
      </c>
      <c r="RLC8" s="29"/>
      <c r="RLD8" s="29"/>
      <c r="RLE8" s="29"/>
      <c r="RLF8" s="29"/>
      <c r="RLG8" s="29"/>
      <c r="RLH8" s="29"/>
      <c r="RLI8" s="29">
        <v>3096.7264</v>
      </c>
      <c r="RLJ8" s="29"/>
      <c r="RLK8" s="29"/>
      <c r="RLL8" s="29">
        <v>2326.7269999999999</v>
      </c>
      <c r="RLM8" s="29"/>
      <c r="RLN8" s="29"/>
      <c r="RLO8" s="29"/>
      <c r="RLP8" s="29"/>
      <c r="RLQ8" s="29"/>
      <c r="RLR8" s="29"/>
      <c r="RLS8" s="29"/>
      <c r="RLT8" s="29"/>
      <c r="RLU8" s="29">
        <v>3625.9410000000003</v>
      </c>
      <c r="RLV8" s="29">
        <v>2723.3114999999998</v>
      </c>
      <c r="RLW8" s="29"/>
      <c r="RLX8" s="29"/>
      <c r="RLY8" s="29">
        <v>4342.4657999999999</v>
      </c>
      <c r="RLZ8" s="29"/>
      <c r="RMA8" s="29"/>
      <c r="RMB8" s="29"/>
      <c r="RMC8" s="29">
        <v>4017.0879999999997</v>
      </c>
      <c r="RMD8" s="29"/>
      <c r="RME8" s="29"/>
      <c r="RMF8" s="29"/>
      <c r="RMG8" s="29">
        <v>2692.2125999999998</v>
      </c>
      <c r="RMH8" s="29"/>
      <c r="RMI8" s="29"/>
      <c r="RMJ8" s="29">
        <v>2896.9038</v>
      </c>
      <c r="RMK8" s="29"/>
      <c r="RML8" s="29"/>
      <c r="RMM8" s="29"/>
      <c r="RMN8" s="29">
        <v>2435.6242000000002</v>
      </c>
      <c r="RMO8" s="29">
        <v>2395.4134000000004</v>
      </c>
      <c r="RMP8" s="29"/>
      <c r="RMQ8" s="29">
        <v>2355.8150000000001</v>
      </c>
      <c r="RMR8" s="29"/>
      <c r="RMS8" s="29"/>
      <c r="RMT8" s="29">
        <v>2299.2731999999996</v>
      </c>
      <c r="RMU8" s="29"/>
      <c r="RMV8" s="29"/>
      <c r="RMW8" s="29"/>
      <c r="RMX8" s="29"/>
      <c r="RMY8" s="29"/>
      <c r="RMZ8" s="29"/>
      <c r="RNA8" s="29"/>
      <c r="RNB8" s="29"/>
      <c r="RNC8" s="29"/>
      <c r="RND8" s="29"/>
      <c r="RNE8" s="29"/>
      <c r="RNF8" s="29"/>
      <c r="RNG8" s="29"/>
      <c r="RNH8" s="29">
        <v>3463.8873000000003</v>
      </c>
      <c r="RNI8" s="29"/>
      <c r="RNJ8" s="29"/>
      <c r="RNK8" s="29"/>
      <c r="RNL8" s="29"/>
      <c r="RNM8" s="29"/>
      <c r="RNN8" s="29"/>
      <c r="RNO8" s="29"/>
      <c r="RNP8" s="29"/>
      <c r="RNQ8" s="29"/>
      <c r="RNR8" s="29"/>
      <c r="RNS8" s="29">
        <v>2495.3269999999998</v>
      </c>
      <c r="RNT8" s="29"/>
      <c r="RNU8" s="29"/>
      <c r="RNV8" s="29">
        <v>2057.9327999999996</v>
      </c>
      <c r="RNW8" s="29"/>
      <c r="RNX8" s="29"/>
      <c r="RNY8" s="29"/>
      <c r="RNZ8" s="29"/>
      <c r="ROA8" s="29"/>
      <c r="ROB8" s="29"/>
      <c r="ROC8" s="29"/>
      <c r="ROD8" s="29"/>
      <c r="ROE8" s="29"/>
      <c r="ROF8" s="29">
        <v>2322.1628999999998</v>
      </c>
      <c r="ROG8" s="29"/>
      <c r="ROH8" s="29"/>
      <c r="ROI8" s="29">
        <v>3384.9508000000001</v>
      </c>
      <c r="ROJ8" s="29">
        <v>2224.1331</v>
      </c>
      <c r="ROK8" s="29"/>
      <c r="ROL8" s="29"/>
      <c r="ROM8" s="29"/>
      <c r="RON8" s="29"/>
      <c r="ROO8" s="29"/>
      <c r="ROP8" s="29"/>
      <c r="ROQ8" s="29"/>
      <c r="ROR8" s="29"/>
      <c r="ROS8" s="29"/>
      <c r="ROT8" s="29"/>
      <c r="ROU8" s="29">
        <v>4846.92</v>
      </c>
      <c r="ROV8" s="29"/>
      <c r="ROW8" s="29"/>
      <c r="ROX8" s="29"/>
      <c r="ROY8" s="29"/>
      <c r="ROZ8" s="29"/>
      <c r="RPA8" s="29"/>
      <c r="RPB8" s="29"/>
      <c r="RPC8" s="29"/>
      <c r="RPD8" s="29"/>
      <c r="RPE8" s="29"/>
      <c r="RPF8" s="29"/>
      <c r="RPG8" s="29"/>
      <c r="RPH8" s="29"/>
      <c r="RPI8" s="29"/>
      <c r="RPJ8" s="29"/>
      <c r="RPK8" s="29"/>
      <c r="RPL8" s="29"/>
      <c r="RPM8" s="29"/>
      <c r="RPN8" s="29">
        <v>2498.4720000000002</v>
      </c>
      <c r="RPO8" s="29"/>
      <c r="RPP8" s="29"/>
      <c r="RPQ8" s="29"/>
      <c r="RPR8" s="29">
        <v>3165.6142999999997</v>
      </c>
      <c r="RPS8" s="29"/>
      <c r="RPT8" s="29"/>
      <c r="RPU8" s="29">
        <v>3893.0817999999999</v>
      </c>
      <c r="RPV8" s="29"/>
      <c r="RPW8" s="29"/>
      <c r="RPX8" s="29"/>
      <c r="RPY8" s="29"/>
      <c r="RPZ8" s="29"/>
      <c r="RQA8" s="29"/>
      <c r="RQB8" s="29"/>
      <c r="RQC8" s="29"/>
      <c r="RQD8" s="29"/>
      <c r="RQE8" s="29"/>
      <c r="RQF8" s="29"/>
      <c r="RQG8" s="29"/>
      <c r="RQH8" s="29"/>
      <c r="RQI8" s="29"/>
      <c r="RQJ8" s="29"/>
      <c r="RQK8" s="29"/>
      <c r="RQL8" s="29"/>
      <c r="RQM8" s="29"/>
      <c r="RQN8" s="29"/>
      <c r="RQO8" s="29"/>
      <c r="RQP8" s="29"/>
      <c r="RQQ8" s="29"/>
      <c r="RQR8" s="29">
        <v>3881.6639999999998</v>
      </c>
      <c r="RQS8" s="29">
        <v>3529.5551999999998</v>
      </c>
      <c r="RQT8" s="29"/>
      <c r="RQU8" s="29"/>
      <c r="RQV8" s="29"/>
      <c r="RQW8" s="29"/>
      <c r="RQX8" s="29"/>
      <c r="RQY8" s="29">
        <v>3479.6468</v>
      </c>
      <c r="RQZ8" s="29"/>
      <c r="RRA8" s="29"/>
      <c r="RRB8" s="29">
        <v>2673.4880000000003</v>
      </c>
      <c r="RRC8" s="29">
        <v>4102.7240000000002</v>
      </c>
      <c r="RRD8" s="29"/>
      <c r="RRE8" s="29"/>
      <c r="RRF8" s="29"/>
      <c r="RRG8" s="29">
        <v>2556.5001999999999</v>
      </c>
      <c r="RRH8" s="29"/>
      <c r="RRI8" s="29">
        <v>2286.4211999999998</v>
      </c>
      <c r="RRJ8" s="29"/>
      <c r="RRK8" s="29"/>
      <c r="RRL8" s="29"/>
      <c r="RRM8" s="29"/>
      <c r="RRN8" s="29"/>
      <c r="RRO8" s="29"/>
      <c r="RRP8" s="29"/>
      <c r="RRQ8" s="29"/>
      <c r="RRR8" s="29"/>
      <c r="RRS8" s="29">
        <v>4738.22</v>
      </c>
      <c r="RRT8" s="29">
        <v>1532.78</v>
      </c>
      <c r="RRU8" s="29"/>
      <c r="RRV8" s="29">
        <v>1727.778</v>
      </c>
      <c r="RRW8" s="29"/>
      <c r="RRX8" s="29"/>
      <c r="RRY8" s="29">
        <v>4545.3042000000005</v>
      </c>
      <c r="RRZ8" s="29"/>
      <c r="RSA8" s="29"/>
      <c r="RSB8" s="29"/>
      <c r="RSC8" s="29">
        <v>2773.5434999999998</v>
      </c>
      <c r="RSD8" s="29">
        <v>2410.98</v>
      </c>
      <c r="RSE8" s="29">
        <v>1944.4204999999999</v>
      </c>
      <c r="RSF8" s="29">
        <v>2939.8485000000001</v>
      </c>
      <c r="RSG8" s="29"/>
      <c r="RSH8" s="29"/>
      <c r="RSI8" s="29">
        <v>4167.1476000000002</v>
      </c>
      <c r="RSJ8" s="29"/>
      <c r="RSK8" s="29"/>
      <c r="RSL8" s="29"/>
      <c r="RSM8" s="29"/>
      <c r="RSN8" s="29"/>
      <c r="RSO8" s="29"/>
      <c r="RSP8" s="29"/>
      <c r="RSQ8" s="29"/>
      <c r="RSR8" s="29">
        <v>3527.5059999999994</v>
      </c>
      <c r="RSS8" s="29"/>
      <c r="RST8" s="29"/>
      <c r="RSU8" s="29"/>
      <c r="RSV8" s="29"/>
      <c r="RSW8" s="29"/>
      <c r="RSX8" s="29"/>
      <c r="RSY8" s="29"/>
      <c r="RSZ8" s="29"/>
      <c r="RTA8" s="29"/>
      <c r="RTB8" s="29">
        <v>2250.6071999999999</v>
      </c>
      <c r="RTC8" s="29"/>
      <c r="RTD8" s="29"/>
      <c r="RTE8" s="29"/>
      <c r="RTF8" s="29">
        <v>2539.1025</v>
      </c>
      <c r="RTG8" s="29"/>
      <c r="RTH8" s="29"/>
      <c r="RTI8" s="29"/>
      <c r="RTJ8" s="29"/>
      <c r="RTK8" s="29"/>
      <c r="RTL8" s="29">
        <v>2254.1475</v>
      </c>
      <c r="RTM8" s="29">
        <v>2815.5848000000001</v>
      </c>
      <c r="RTN8" s="29"/>
      <c r="RTO8" s="29"/>
      <c r="RTP8" s="29"/>
      <c r="RTQ8" s="29"/>
      <c r="RTR8" s="29"/>
      <c r="RTS8" s="29"/>
      <c r="RTT8" s="29"/>
      <c r="RTU8" s="29"/>
      <c r="RTV8" s="29"/>
      <c r="RTW8" s="29"/>
      <c r="RTX8" s="29"/>
      <c r="RTY8" s="29"/>
      <c r="RTZ8" s="29">
        <v>2989.7909999999997</v>
      </c>
      <c r="RUA8" s="29"/>
      <c r="RUB8" s="29"/>
      <c r="RUC8" s="29"/>
      <c r="RUD8" s="29"/>
      <c r="RUE8" s="29"/>
      <c r="RUF8" s="29"/>
      <c r="RUG8" s="29"/>
      <c r="RUH8" s="29"/>
      <c r="RUI8" s="29"/>
      <c r="RUJ8" s="29"/>
      <c r="RUK8" s="29"/>
      <c r="RUL8" s="29"/>
      <c r="RUM8" s="29"/>
      <c r="RUN8" s="29"/>
      <c r="RUO8" s="29"/>
      <c r="RUP8" s="29"/>
      <c r="RUQ8" s="29"/>
      <c r="RUR8" s="29">
        <v>3637.8810000000003</v>
      </c>
      <c r="RUS8" s="29">
        <v>2566.3126999999995</v>
      </c>
      <c r="RUT8" s="29"/>
      <c r="RUU8" s="29"/>
      <c r="RUV8" s="29">
        <v>1970.0127</v>
      </c>
      <c r="RUW8" s="29"/>
      <c r="RUX8" s="29"/>
      <c r="RUY8" s="29"/>
      <c r="RUZ8" s="29"/>
      <c r="RVA8" s="29"/>
      <c r="RVB8" s="29"/>
      <c r="RVC8" s="29"/>
      <c r="RVD8" s="29"/>
      <c r="RVE8" s="29"/>
      <c r="RVF8" s="29"/>
      <c r="RVG8" s="29"/>
      <c r="RVH8" s="29"/>
      <c r="RVI8" s="29">
        <v>3821.1565000000001</v>
      </c>
      <c r="RVJ8" s="29">
        <v>3126.2464</v>
      </c>
      <c r="RVK8" s="29"/>
      <c r="RVL8" s="29">
        <v>3953.2932000000001</v>
      </c>
      <c r="RVM8" s="29"/>
      <c r="RVN8" s="29">
        <v>1769.4105</v>
      </c>
      <c r="RVO8" s="29"/>
      <c r="RVP8" s="29"/>
      <c r="RVQ8" s="29"/>
      <c r="RVR8" s="29"/>
      <c r="RVS8" s="29">
        <v>2954.1974</v>
      </c>
      <c r="RVT8" s="29"/>
      <c r="RVU8" s="29">
        <v>3952.556</v>
      </c>
      <c r="RVV8" s="29"/>
      <c r="RVW8" s="29"/>
      <c r="RVX8" s="29"/>
      <c r="RVY8" s="29"/>
      <c r="RVZ8" s="29"/>
      <c r="RWA8" s="29"/>
      <c r="RWB8" s="29"/>
      <c r="RWC8" s="29"/>
      <c r="RWD8" s="29"/>
      <c r="RWE8" s="29">
        <v>4195.2433999999994</v>
      </c>
      <c r="RWF8" s="29"/>
      <c r="RWG8" s="29"/>
      <c r="RWH8" s="29"/>
      <c r="RWI8" s="29"/>
      <c r="RWJ8" s="29"/>
      <c r="RWK8" s="29"/>
      <c r="RWL8" s="29"/>
      <c r="RWM8" s="29"/>
      <c r="RWN8" s="29"/>
      <c r="RWO8" s="29"/>
      <c r="RWP8" s="29"/>
      <c r="RWQ8" s="29"/>
      <c r="RWR8" s="29">
        <v>3706.6897999999997</v>
      </c>
      <c r="RWS8" s="29"/>
      <c r="RWT8" s="29"/>
      <c r="RWU8" s="29"/>
      <c r="RWV8" s="29"/>
      <c r="RWW8" s="29">
        <v>3650.8762999999999</v>
      </c>
      <c r="RWX8" s="29"/>
      <c r="RWY8" s="29"/>
      <c r="RWZ8" s="29">
        <v>2378.6808000000001</v>
      </c>
      <c r="RXA8" s="29">
        <v>3201.2838000000002</v>
      </c>
      <c r="RXB8" s="29"/>
      <c r="RXC8" s="29"/>
      <c r="RXD8" s="29"/>
      <c r="RXE8" s="29"/>
      <c r="RXF8" s="29"/>
      <c r="RXG8" s="29"/>
      <c r="RXH8" s="29">
        <v>2534.2080000000001</v>
      </c>
      <c r="RXI8" s="29"/>
      <c r="RXJ8" s="29"/>
      <c r="RXK8" s="29"/>
      <c r="RXL8" s="29"/>
      <c r="RXM8" s="29"/>
      <c r="RXN8" s="29"/>
      <c r="RXO8" s="29"/>
      <c r="RXP8" s="29"/>
      <c r="RXQ8" s="29">
        <v>2674.3991999999998</v>
      </c>
      <c r="RXR8" s="29"/>
      <c r="RXS8" s="29">
        <v>4276.9808999999996</v>
      </c>
      <c r="RXT8" s="29"/>
      <c r="RXU8" s="29"/>
      <c r="RXV8" s="29"/>
      <c r="RXW8" s="29"/>
      <c r="RXX8" s="29">
        <v>3286.6219000000001</v>
      </c>
      <c r="RXY8" s="29"/>
      <c r="RXZ8" s="29"/>
      <c r="RYA8" s="29"/>
      <c r="RYB8" s="29"/>
      <c r="RYC8" s="29"/>
      <c r="RYD8" s="29"/>
      <c r="RYE8" s="29">
        <v>2378.8380000000002</v>
      </c>
      <c r="RYF8" s="29">
        <v>2815.1455999999998</v>
      </c>
      <c r="RYG8" s="29"/>
      <c r="RYH8" s="29"/>
      <c r="RYI8" s="29"/>
      <c r="RYJ8" s="29"/>
      <c r="RYK8" s="29"/>
      <c r="RYL8" s="29"/>
      <c r="RYM8" s="29"/>
      <c r="RYN8" s="29"/>
      <c r="RYO8" s="29"/>
      <c r="RYP8" s="29"/>
      <c r="RYQ8" s="29">
        <v>2131.1630999999998</v>
      </c>
      <c r="RYR8" s="29"/>
      <c r="RYS8" s="29"/>
      <c r="RYT8" s="29"/>
      <c r="RYU8" s="29">
        <v>2976.2280000000001</v>
      </c>
      <c r="RYV8" s="29"/>
      <c r="RYW8" s="29"/>
      <c r="RYX8" s="29"/>
      <c r="RYY8" s="29"/>
      <c r="RYZ8" s="29"/>
      <c r="RZA8" s="29"/>
      <c r="RZB8" s="29">
        <v>4087.35</v>
      </c>
      <c r="RZC8" s="29"/>
      <c r="RZD8" s="29"/>
      <c r="RZE8" s="29"/>
      <c r="RZF8" s="29">
        <v>3411.24</v>
      </c>
      <c r="RZG8" s="29"/>
      <c r="RZH8" s="29"/>
      <c r="RZI8" s="29"/>
      <c r="RZJ8" s="29"/>
      <c r="RZK8" s="29"/>
      <c r="RZL8" s="29"/>
      <c r="RZM8" s="29"/>
      <c r="RZN8" s="29"/>
      <c r="RZO8" s="29">
        <v>3915.5164999999997</v>
      </c>
      <c r="RZP8" s="29">
        <v>2127.8339999999998</v>
      </c>
      <c r="RZQ8" s="29"/>
      <c r="RZR8" s="29"/>
      <c r="RZS8" s="29"/>
      <c r="RZT8" s="29"/>
      <c r="RZU8" s="29"/>
      <c r="RZV8" s="29"/>
      <c r="RZW8" s="29"/>
      <c r="RZX8" s="29"/>
      <c r="RZY8" s="29"/>
      <c r="RZZ8" s="29"/>
      <c r="SAA8" s="29"/>
      <c r="SAB8" s="29"/>
      <c r="SAC8" s="29"/>
      <c r="SAD8" s="29"/>
      <c r="SAE8" s="29"/>
      <c r="SAF8" s="29"/>
      <c r="SAG8" s="29"/>
      <c r="SAH8" s="29"/>
      <c r="SAI8" s="29"/>
      <c r="SAJ8" s="29"/>
      <c r="SAK8" s="29"/>
      <c r="SAL8" s="29"/>
      <c r="SAM8" s="29"/>
      <c r="SAN8" s="29"/>
      <c r="SAO8" s="29"/>
      <c r="SAP8" s="29"/>
      <c r="SAQ8" s="29">
        <v>2668.4735999999998</v>
      </c>
      <c r="SAR8" s="29">
        <v>3166.7089999999998</v>
      </c>
      <c r="SAS8" s="29"/>
      <c r="SAT8" s="29"/>
      <c r="SAU8" s="29"/>
      <c r="SAV8" s="29"/>
      <c r="SAW8" s="29"/>
      <c r="SAX8" s="29"/>
      <c r="SAY8" s="29">
        <v>2361.3103999999998</v>
      </c>
      <c r="SAZ8" s="29"/>
      <c r="SBA8" s="29"/>
      <c r="SBB8" s="29"/>
      <c r="SBC8" s="29"/>
      <c r="SBD8" s="29"/>
      <c r="SBE8" s="29"/>
      <c r="SBF8" s="29"/>
      <c r="SBG8" s="29"/>
      <c r="SBH8" s="29"/>
      <c r="SBI8" s="29"/>
      <c r="SBJ8" s="29"/>
      <c r="SBK8" s="29">
        <v>1907.37</v>
      </c>
      <c r="SBL8" s="29"/>
      <c r="SBM8" s="29"/>
      <c r="SBN8" s="29"/>
      <c r="SBO8" s="29"/>
      <c r="SBP8" s="29">
        <v>3681.7725</v>
      </c>
      <c r="SBQ8" s="29"/>
      <c r="SBR8" s="29">
        <v>2688.5023999999999</v>
      </c>
      <c r="SBS8" s="29"/>
      <c r="SBT8" s="29">
        <v>3325.5443999999998</v>
      </c>
      <c r="SBU8" s="29"/>
      <c r="SBV8" s="29"/>
      <c r="SBW8" s="29"/>
      <c r="SBX8" s="29"/>
      <c r="SBY8" s="29">
        <v>4018.9511999999995</v>
      </c>
      <c r="SBZ8" s="29"/>
      <c r="SCA8" s="29"/>
      <c r="SCB8" s="29"/>
      <c r="SCC8" s="29">
        <v>3402.0829999999996</v>
      </c>
      <c r="SCD8" s="29"/>
      <c r="SCE8" s="29"/>
      <c r="SCF8" s="29"/>
      <c r="SCG8" s="29"/>
      <c r="SCH8" s="29"/>
      <c r="SCI8" s="29"/>
      <c r="SCJ8" s="29"/>
      <c r="SCK8" s="29"/>
      <c r="SCL8" s="29"/>
      <c r="SCM8" s="29">
        <v>3038.3744000000002</v>
      </c>
      <c r="SCN8" s="29"/>
      <c r="SCO8" s="29"/>
      <c r="SCP8" s="29"/>
      <c r="SCQ8" s="29"/>
      <c r="SCR8" s="29"/>
      <c r="SCS8" s="29"/>
      <c r="SCT8" s="29"/>
      <c r="SCU8" s="29"/>
      <c r="SCV8" s="29"/>
      <c r="SCW8" s="29"/>
      <c r="SCX8" s="29"/>
      <c r="SCY8" s="29"/>
      <c r="SCZ8" s="29"/>
      <c r="SDA8" s="29">
        <v>2462.9616000000001</v>
      </c>
      <c r="SDB8" s="29">
        <v>3122.2757000000001</v>
      </c>
      <c r="SDC8" s="29"/>
      <c r="SDD8" s="29"/>
      <c r="SDE8" s="29"/>
      <c r="SDF8" s="29"/>
      <c r="SDG8" s="29"/>
      <c r="SDH8" s="29"/>
      <c r="SDI8" s="29">
        <v>3568.8384000000001</v>
      </c>
      <c r="SDJ8" s="29"/>
      <c r="SDK8" s="29"/>
      <c r="SDL8" s="29"/>
      <c r="SDM8" s="29"/>
      <c r="SDN8" s="29">
        <v>2910.0686999999998</v>
      </c>
      <c r="SDO8" s="29"/>
      <c r="SDP8" s="29">
        <v>2996.2408999999998</v>
      </c>
      <c r="SDQ8" s="29"/>
      <c r="SDR8" s="29"/>
      <c r="SDS8" s="29"/>
      <c r="SDT8" s="29"/>
      <c r="SDU8" s="29"/>
      <c r="SDV8" s="29"/>
      <c r="SDW8" s="29"/>
      <c r="SDX8" s="29">
        <v>2685.1032</v>
      </c>
      <c r="SDY8" s="29"/>
      <c r="SDZ8" s="29"/>
      <c r="SEA8" s="29"/>
      <c r="SEB8" s="29"/>
      <c r="SEC8" s="29"/>
      <c r="SED8" s="29"/>
      <c r="SEE8" s="29">
        <v>2686.8635999999997</v>
      </c>
      <c r="SEF8" s="29"/>
      <c r="SEG8" s="29"/>
      <c r="SEH8" s="29"/>
      <c r="SEI8" s="29"/>
      <c r="SEJ8" s="29"/>
      <c r="SEK8" s="29">
        <v>2468.5972000000002</v>
      </c>
      <c r="SEL8" s="29"/>
      <c r="SEM8" s="29"/>
      <c r="SEN8" s="29"/>
      <c r="SEO8" s="29"/>
      <c r="SEP8" s="29"/>
      <c r="SEQ8" s="29"/>
      <c r="SER8" s="29"/>
      <c r="SES8" s="29"/>
      <c r="SET8" s="29">
        <v>4484.8386</v>
      </c>
      <c r="SEU8" s="29"/>
      <c r="SEV8" s="29"/>
      <c r="SEW8" s="29"/>
      <c r="SEX8" s="29"/>
      <c r="SEY8" s="29"/>
      <c r="SEZ8" s="29"/>
      <c r="SFA8" s="29"/>
      <c r="SFB8" s="29"/>
      <c r="SFC8" s="29"/>
      <c r="SFD8" s="29"/>
      <c r="SFE8" s="29">
        <v>2037.4244999999999</v>
      </c>
      <c r="SFF8" s="29">
        <v>3151.6379999999999</v>
      </c>
      <c r="SFG8" s="29">
        <v>2609.0532000000003</v>
      </c>
      <c r="SFH8" s="29"/>
      <c r="SFI8" s="29"/>
      <c r="SFJ8" s="29"/>
      <c r="SFK8" s="29">
        <v>4097.34</v>
      </c>
      <c r="SFL8" s="29"/>
      <c r="SFM8" s="29">
        <v>2529.261</v>
      </c>
      <c r="SFN8" s="29"/>
      <c r="SFO8" s="29"/>
      <c r="SFP8" s="29"/>
      <c r="SFQ8" s="29">
        <v>3195.944</v>
      </c>
      <c r="SFR8" s="29"/>
      <c r="SFS8" s="29"/>
      <c r="SFT8" s="29"/>
      <c r="SFU8" s="29"/>
      <c r="SFV8" s="29"/>
      <c r="SFW8" s="29"/>
      <c r="SFX8" s="29"/>
      <c r="SFY8" s="29">
        <v>2078.5779000000002</v>
      </c>
      <c r="SFZ8" s="29">
        <v>2080.0468000000001</v>
      </c>
      <c r="SGA8" s="29"/>
      <c r="SGB8" s="29"/>
      <c r="SGC8" s="29"/>
      <c r="SGD8" s="29"/>
      <c r="SGE8" s="29"/>
      <c r="SGF8" s="29"/>
      <c r="SGG8" s="29"/>
      <c r="SGH8" s="29"/>
      <c r="SGI8" s="29"/>
      <c r="SGJ8" s="29"/>
      <c r="SGK8" s="29"/>
      <c r="SGL8" s="29"/>
      <c r="SGM8" s="29"/>
      <c r="SGN8" s="29"/>
      <c r="SGO8" s="29">
        <v>2049.6594</v>
      </c>
      <c r="SGP8" s="29"/>
      <c r="SGQ8" s="29">
        <v>4015.1135999999997</v>
      </c>
      <c r="SGR8" s="29">
        <v>1879.2256000000002</v>
      </c>
      <c r="SGS8" s="29"/>
      <c r="SGT8" s="29"/>
      <c r="SGU8" s="29"/>
      <c r="SGV8" s="29"/>
      <c r="SGW8" s="29"/>
      <c r="SGX8" s="29"/>
      <c r="SGY8" s="29"/>
      <c r="SGZ8" s="29"/>
      <c r="SHA8" s="29"/>
      <c r="SHB8" s="29"/>
      <c r="SHC8" s="29"/>
      <c r="SHD8" s="29"/>
      <c r="SHE8" s="29">
        <v>3106.5686999999998</v>
      </c>
      <c r="SHF8" s="29"/>
      <c r="SHG8" s="29"/>
      <c r="SHH8" s="29"/>
      <c r="SHI8" s="29"/>
      <c r="SHJ8" s="29"/>
      <c r="SHK8" s="29"/>
      <c r="SHL8" s="29"/>
      <c r="SHM8" s="29">
        <v>2323.1</v>
      </c>
      <c r="SHN8" s="29"/>
      <c r="SHO8" s="29"/>
      <c r="SHP8" s="29"/>
      <c r="SHQ8" s="29"/>
      <c r="SHR8" s="29"/>
      <c r="SHS8" s="29"/>
      <c r="SHT8" s="29"/>
      <c r="SHU8" s="29"/>
      <c r="SHV8" s="29"/>
      <c r="SHW8" s="29"/>
      <c r="SHX8" s="29"/>
      <c r="SHY8" s="29"/>
      <c r="SHZ8" s="29">
        <v>3230.1064000000001</v>
      </c>
      <c r="SIA8" s="29"/>
      <c r="SIB8" s="29"/>
      <c r="SIC8" s="29"/>
      <c r="SID8" s="29">
        <v>4011.6471999999994</v>
      </c>
      <c r="SIE8" s="29"/>
      <c r="SIF8" s="29">
        <v>2577.1125000000002</v>
      </c>
      <c r="SIG8" s="29"/>
      <c r="SIH8" s="29">
        <v>3508.8058000000001</v>
      </c>
      <c r="SII8" s="29"/>
      <c r="SIJ8" s="29">
        <v>3425.6925000000001</v>
      </c>
      <c r="SIK8" s="29">
        <v>4184.7299999999996</v>
      </c>
      <c r="SIL8" s="29"/>
      <c r="SIM8" s="29"/>
      <c r="SIN8" s="29"/>
      <c r="SIO8" s="29"/>
      <c r="SIP8" s="29">
        <v>2260.7737999999999</v>
      </c>
      <c r="SIQ8" s="29"/>
      <c r="SIR8" s="29"/>
      <c r="SIS8" s="29"/>
      <c r="SIT8" s="29"/>
      <c r="SIU8" s="29">
        <v>2273.9013000000004</v>
      </c>
      <c r="SIV8" s="29"/>
      <c r="SIW8" s="29"/>
      <c r="SIX8" s="29"/>
      <c r="SIY8" s="29">
        <v>2958.3051</v>
      </c>
      <c r="SIZ8" s="29"/>
      <c r="SJA8" s="29"/>
      <c r="SJB8" s="29"/>
      <c r="SJC8" s="29"/>
      <c r="SJD8" s="29">
        <v>4175.1360000000004</v>
      </c>
      <c r="SJE8" s="29"/>
      <c r="SJF8" s="29"/>
      <c r="SJG8" s="29"/>
      <c r="SJH8" s="29">
        <v>3252.6311999999998</v>
      </c>
      <c r="SJI8" s="29"/>
      <c r="SJJ8" s="29"/>
      <c r="SJK8" s="29"/>
      <c r="SJL8" s="29"/>
      <c r="SJM8" s="29"/>
      <c r="SJN8" s="29"/>
      <c r="SJO8" s="29">
        <v>3574.7354</v>
      </c>
      <c r="SJP8" s="29">
        <v>3353.4709999999995</v>
      </c>
      <c r="SJQ8" s="29"/>
      <c r="SJR8" s="29">
        <v>2278.8180000000002</v>
      </c>
      <c r="SJS8" s="29"/>
      <c r="SJT8" s="29"/>
      <c r="SJU8" s="29">
        <v>3790.3059000000003</v>
      </c>
      <c r="SJV8" s="29"/>
      <c r="SJW8" s="29">
        <v>2757.7647999999999</v>
      </c>
      <c r="SJX8" s="29"/>
      <c r="SJY8" s="29"/>
      <c r="SJZ8" s="29"/>
      <c r="SKA8" s="29">
        <v>3300.55</v>
      </c>
      <c r="SKB8" s="29"/>
      <c r="SKC8" s="29">
        <v>3614.0247000000004</v>
      </c>
      <c r="SKD8" s="29">
        <v>3448.1884</v>
      </c>
      <c r="SKE8" s="29"/>
      <c r="SKF8" s="29">
        <v>3518.8654000000001</v>
      </c>
      <c r="SKG8" s="29"/>
      <c r="SKH8" s="29"/>
      <c r="SKI8" s="29"/>
      <c r="SKJ8" s="29"/>
      <c r="SKK8" s="29"/>
      <c r="SKL8" s="29"/>
      <c r="SKM8" s="29"/>
      <c r="SKN8" s="29"/>
      <c r="SKO8" s="29"/>
      <c r="SKP8" s="29"/>
      <c r="SKQ8" s="29"/>
      <c r="SKR8" s="29"/>
      <c r="SKS8" s="29"/>
      <c r="SKT8" s="29">
        <v>3087.66</v>
      </c>
      <c r="SKU8" s="29">
        <v>3557.1950999999999</v>
      </c>
      <c r="SKV8" s="29"/>
      <c r="SKW8" s="29"/>
      <c r="SKX8" s="29"/>
      <c r="SKY8" s="29"/>
      <c r="SKZ8" s="29"/>
      <c r="SLA8" s="29"/>
      <c r="SLB8" s="29"/>
      <c r="SLC8" s="29"/>
      <c r="SLD8" s="29"/>
      <c r="SLE8" s="29">
        <v>2492.1666</v>
      </c>
      <c r="SLF8" s="29">
        <v>2517.0119999999997</v>
      </c>
      <c r="SLG8" s="29"/>
      <c r="SLH8" s="29">
        <v>1844.2008000000001</v>
      </c>
      <c r="SLI8" s="29"/>
      <c r="SLJ8" s="29"/>
      <c r="SLK8" s="29"/>
      <c r="SLL8" s="29"/>
      <c r="SLM8" s="29"/>
      <c r="SLN8" s="29"/>
      <c r="SLO8" s="29"/>
      <c r="SLP8" s="29"/>
      <c r="SLQ8" s="29"/>
      <c r="SLR8" s="29"/>
      <c r="SLS8" s="29"/>
      <c r="SLT8" s="29"/>
      <c r="SLU8" s="29"/>
      <c r="SLV8" s="29">
        <v>3130.5115999999998</v>
      </c>
      <c r="SLW8" s="29"/>
      <c r="SLX8" s="29"/>
      <c r="SLY8" s="29"/>
      <c r="SLZ8" s="29">
        <v>2514.2251999999999</v>
      </c>
      <c r="SMA8" s="29">
        <v>2287.1862000000001</v>
      </c>
      <c r="SMB8" s="29"/>
      <c r="SMC8" s="29"/>
      <c r="SMD8" s="29"/>
      <c r="SME8" s="29"/>
      <c r="SMF8" s="29">
        <v>3290.7529000000004</v>
      </c>
      <c r="SMG8" s="29"/>
      <c r="SMH8" s="29">
        <v>3813.759</v>
      </c>
      <c r="SMI8" s="29">
        <v>3820.6323000000002</v>
      </c>
      <c r="SMJ8" s="29"/>
      <c r="SMK8" s="29"/>
      <c r="SML8" s="29"/>
      <c r="SMM8" s="29"/>
      <c r="SMN8" s="29"/>
      <c r="SMO8" s="29">
        <v>4266.2622000000001</v>
      </c>
      <c r="SMP8" s="29"/>
      <c r="SMQ8" s="29"/>
      <c r="SMR8" s="29"/>
      <c r="SMS8" s="29"/>
      <c r="SMT8" s="29"/>
      <c r="SMU8" s="29"/>
      <c r="SMV8" s="29"/>
      <c r="SMW8" s="29"/>
      <c r="SMX8" s="29"/>
      <c r="SMY8" s="29"/>
      <c r="SMZ8" s="29"/>
      <c r="SNA8" s="29">
        <v>2902.6620000000003</v>
      </c>
      <c r="SNB8" s="29">
        <v>2922.2912000000001</v>
      </c>
      <c r="SNC8" s="29"/>
      <c r="SND8" s="29">
        <v>2289.2268000000004</v>
      </c>
      <c r="SNE8" s="29"/>
      <c r="SNF8" s="29"/>
      <c r="SNG8" s="29"/>
      <c r="SNH8" s="29"/>
      <c r="SNI8" s="29"/>
      <c r="SNJ8" s="29">
        <v>3953.9041999999999</v>
      </c>
      <c r="SNK8" s="29"/>
      <c r="SNL8" s="29">
        <v>2215.0075999999999</v>
      </c>
      <c r="SNM8" s="29"/>
      <c r="SNN8" s="29"/>
      <c r="SNO8" s="29"/>
      <c r="SNP8" s="29">
        <v>3746.9718000000003</v>
      </c>
      <c r="SNQ8" s="29">
        <v>2797.2722000000003</v>
      </c>
      <c r="SNR8" s="29"/>
      <c r="SNS8" s="29"/>
      <c r="SNT8" s="29">
        <v>3359.4279999999999</v>
      </c>
      <c r="SNU8" s="29">
        <v>3050.1197999999999</v>
      </c>
      <c r="SNV8" s="29"/>
      <c r="SNW8" s="29"/>
      <c r="SNX8" s="29"/>
      <c r="SNY8" s="29"/>
      <c r="SNZ8" s="29"/>
      <c r="SOA8" s="29"/>
      <c r="SOB8" s="29"/>
      <c r="SOC8" s="29"/>
      <c r="SOD8" s="29"/>
      <c r="SOE8" s="29"/>
      <c r="SOF8" s="29"/>
      <c r="SOG8" s="29">
        <v>1983.2231999999999</v>
      </c>
      <c r="SOH8" s="29"/>
      <c r="SOI8" s="29"/>
      <c r="SOJ8" s="29"/>
      <c r="SOK8" s="29"/>
      <c r="SOL8" s="29"/>
      <c r="SOM8" s="29"/>
      <c r="SON8" s="29"/>
      <c r="SOO8" s="29"/>
      <c r="SOP8" s="29">
        <v>4423.3152</v>
      </c>
      <c r="SOQ8" s="29"/>
      <c r="SOR8" s="29">
        <v>2109.3876</v>
      </c>
      <c r="SOS8" s="29"/>
      <c r="SOT8" s="29"/>
      <c r="SOU8" s="29"/>
      <c r="SOV8" s="29">
        <v>3969.9935999999998</v>
      </c>
      <c r="SOW8" s="29"/>
      <c r="SOX8" s="29"/>
      <c r="SOY8" s="29"/>
      <c r="SOZ8" s="29"/>
      <c r="SPA8" s="29"/>
      <c r="SPB8" s="29">
        <v>2530.4187999999999</v>
      </c>
      <c r="SPC8" s="29"/>
      <c r="SPD8" s="29"/>
      <c r="SPE8" s="29">
        <v>1989.8690999999999</v>
      </c>
      <c r="SPF8" s="29"/>
      <c r="SPG8" s="29"/>
      <c r="SPH8" s="29"/>
      <c r="SPI8" s="29"/>
      <c r="SPJ8" s="29">
        <v>4209.4784</v>
      </c>
      <c r="SPK8" s="29">
        <v>2276.6044000000002</v>
      </c>
      <c r="SPL8" s="29"/>
      <c r="SPM8" s="29"/>
      <c r="SPN8" s="29"/>
      <c r="SPO8" s="29">
        <v>3552.8575000000001</v>
      </c>
      <c r="SPP8" s="29"/>
      <c r="SPQ8" s="29"/>
      <c r="SPR8" s="29"/>
      <c r="SPS8" s="29"/>
      <c r="SPT8" s="29">
        <v>3560.5421999999999</v>
      </c>
      <c r="SPU8" s="29"/>
      <c r="SPV8" s="29">
        <v>3947.6800000000003</v>
      </c>
      <c r="SPW8" s="29"/>
      <c r="SPX8" s="29">
        <v>3319.2825000000003</v>
      </c>
      <c r="SPY8" s="29"/>
      <c r="SPZ8" s="29"/>
      <c r="SQA8" s="29"/>
      <c r="SQB8" s="29">
        <v>3320.0258000000003</v>
      </c>
      <c r="SQC8" s="29"/>
      <c r="SQD8" s="29"/>
      <c r="SQE8" s="29"/>
      <c r="SQF8" s="29">
        <v>3974.7285999999995</v>
      </c>
      <c r="SQG8" s="29"/>
      <c r="SQH8" s="29"/>
      <c r="SQI8" s="29">
        <v>3247.2719999999999</v>
      </c>
      <c r="SQJ8" s="29">
        <v>3556.5745999999999</v>
      </c>
      <c r="SQK8" s="29"/>
      <c r="SQL8" s="29"/>
      <c r="SQM8" s="29"/>
      <c r="SQN8" s="29">
        <v>3454.7330999999999</v>
      </c>
      <c r="SQO8" s="29"/>
      <c r="SQP8" s="29"/>
      <c r="SQQ8" s="29"/>
      <c r="SQR8" s="29"/>
      <c r="SQS8" s="29"/>
      <c r="SQT8" s="29"/>
      <c r="SQU8" s="29"/>
      <c r="SQV8" s="29">
        <v>2213.7029999999995</v>
      </c>
      <c r="SQW8" s="29"/>
      <c r="SQX8" s="29"/>
      <c r="SQY8" s="29"/>
      <c r="SQZ8" s="29"/>
      <c r="SRA8" s="29"/>
      <c r="SRB8" s="29"/>
      <c r="SRC8" s="29">
        <v>3145.4661999999998</v>
      </c>
      <c r="SRD8" s="29"/>
      <c r="SRE8" s="29"/>
      <c r="SRF8" s="29"/>
      <c r="SRG8" s="29"/>
      <c r="SRH8" s="29"/>
      <c r="SRI8" s="29">
        <v>2227.0709999999999</v>
      </c>
      <c r="SRJ8" s="29"/>
      <c r="SRK8" s="29"/>
      <c r="SRL8" s="29"/>
      <c r="SRM8" s="29"/>
      <c r="SRN8" s="29"/>
      <c r="SRO8" s="29">
        <v>3212.9459999999999</v>
      </c>
      <c r="SRP8" s="29"/>
      <c r="SRQ8" s="29"/>
      <c r="SRR8" s="29"/>
      <c r="SRS8" s="29"/>
      <c r="SRT8" s="29"/>
      <c r="SRU8" s="29"/>
      <c r="SRV8" s="29">
        <v>2652.3332</v>
      </c>
      <c r="SRW8" s="29"/>
      <c r="SRX8" s="29"/>
      <c r="SRY8" s="29"/>
      <c r="SRZ8" s="29">
        <v>2886.2175999999999</v>
      </c>
      <c r="SSA8" s="29">
        <v>2715.1831999999999</v>
      </c>
      <c r="SSB8" s="29"/>
      <c r="SSC8" s="29"/>
      <c r="SSD8" s="29"/>
      <c r="SSE8" s="29"/>
      <c r="SSF8" s="29"/>
      <c r="SSG8" s="29">
        <v>3999.1960000000004</v>
      </c>
      <c r="SSH8" s="29"/>
      <c r="SSI8" s="29"/>
      <c r="SSJ8" s="29"/>
      <c r="SSK8" s="29"/>
      <c r="SSL8" s="29"/>
      <c r="SSM8" s="29"/>
      <c r="SSN8" s="29"/>
      <c r="SSO8" s="29"/>
      <c r="SSP8" s="29"/>
      <c r="SSQ8" s="29"/>
      <c r="SSR8" s="29"/>
      <c r="SSS8" s="29"/>
      <c r="SST8" s="29"/>
      <c r="SSU8" s="29"/>
      <c r="SSV8" s="29"/>
      <c r="SSW8" s="29"/>
      <c r="SSX8" s="29">
        <v>4227.2888000000003</v>
      </c>
      <c r="SSY8" s="29">
        <v>4831.9288999999999</v>
      </c>
      <c r="SSZ8" s="29"/>
      <c r="STA8" s="29"/>
      <c r="STB8" s="29"/>
      <c r="STC8" s="29"/>
      <c r="STD8" s="29"/>
      <c r="STE8" s="29"/>
      <c r="STF8" s="29"/>
      <c r="STG8" s="29"/>
      <c r="STH8" s="29"/>
      <c r="STI8" s="29"/>
      <c r="STJ8" s="29"/>
      <c r="STK8" s="29">
        <v>3608.4048000000003</v>
      </c>
      <c r="STL8" s="29">
        <v>3091.5577000000003</v>
      </c>
      <c r="STM8" s="29"/>
      <c r="STN8" s="29"/>
      <c r="STO8" s="29"/>
      <c r="STP8" s="29">
        <v>3528.3948</v>
      </c>
      <c r="STQ8" s="29"/>
      <c r="STR8" s="29"/>
      <c r="STS8" s="29"/>
      <c r="STT8" s="29"/>
      <c r="STU8" s="29">
        <v>3291.7368000000001</v>
      </c>
      <c r="STV8" s="29"/>
      <c r="STW8" s="29"/>
      <c r="STX8" s="29"/>
      <c r="STY8" s="29"/>
      <c r="STZ8" s="29"/>
      <c r="SUA8" s="29"/>
      <c r="SUB8" s="29"/>
      <c r="SUC8" s="29"/>
      <c r="SUD8" s="29"/>
      <c r="SUE8" s="29"/>
      <c r="SUF8" s="29"/>
      <c r="SUG8" s="29"/>
      <c r="SUH8" s="29">
        <v>2200.9119999999998</v>
      </c>
      <c r="SUI8" s="29">
        <v>3203.3462999999997</v>
      </c>
      <c r="SUJ8" s="29">
        <v>3866.3132999999998</v>
      </c>
      <c r="SUK8" s="29">
        <v>2534.5679999999998</v>
      </c>
      <c r="SUL8" s="29"/>
      <c r="SUM8" s="29"/>
      <c r="SUN8" s="29"/>
      <c r="SUO8" s="29"/>
      <c r="SUP8" s="29"/>
      <c r="SUQ8" s="29"/>
      <c r="SUR8" s="29"/>
      <c r="SUS8" s="29"/>
      <c r="SUT8" s="29">
        <v>2200.1448</v>
      </c>
      <c r="SUU8" s="29">
        <v>2824.9142999999999</v>
      </c>
      <c r="SUV8" s="29"/>
      <c r="SUW8" s="29"/>
      <c r="SUX8" s="29"/>
      <c r="SUY8" s="29">
        <v>3558.5243999999998</v>
      </c>
      <c r="SUZ8" s="29"/>
      <c r="SVA8" s="29"/>
      <c r="SVB8" s="29">
        <v>3670.08</v>
      </c>
      <c r="SVC8" s="29"/>
      <c r="SVD8" s="29">
        <v>2414.5484999999999</v>
      </c>
      <c r="SVE8" s="29"/>
      <c r="SVF8" s="29">
        <v>3984.183</v>
      </c>
      <c r="SVG8" s="29"/>
      <c r="SVH8" s="29"/>
      <c r="SVI8" s="29"/>
      <c r="SVJ8" s="29">
        <v>2191.1040000000003</v>
      </c>
      <c r="SVK8" s="29"/>
      <c r="SVL8" s="29"/>
      <c r="SVM8" s="29">
        <v>2621.2362000000003</v>
      </c>
      <c r="SVN8" s="29">
        <v>3765.3466000000003</v>
      </c>
      <c r="SVO8" s="29"/>
      <c r="SVP8" s="29">
        <v>3476.39</v>
      </c>
      <c r="SVQ8" s="29"/>
      <c r="SVR8" s="29"/>
      <c r="SVS8" s="29"/>
      <c r="SVT8" s="29"/>
      <c r="SVU8" s="29"/>
      <c r="SVV8" s="29">
        <v>4004.5409999999997</v>
      </c>
      <c r="SVW8" s="29"/>
      <c r="SVX8" s="29"/>
      <c r="SVY8" s="29">
        <v>4074.6189000000004</v>
      </c>
      <c r="SVZ8" s="29"/>
      <c r="SWA8" s="29"/>
      <c r="SWB8" s="29"/>
      <c r="SWC8" s="29"/>
      <c r="SWD8" s="29"/>
      <c r="SWE8" s="29"/>
      <c r="SWF8" s="29"/>
      <c r="SWG8" s="29"/>
      <c r="SWH8" s="29"/>
      <c r="SWI8" s="29"/>
      <c r="SWJ8" s="29"/>
      <c r="SWK8" s="29"/>
      <c r="SWL8" s="29">
        <v>4357.0128000000004</v>
      </c>
      <c r="SWM8" s="29"/>
      <c r="SWN8" s="29"/>
      <c r="SWO8" s="29">
        <v>3259.9839999999999</v>
      </c>
      <c r="SWP8" s="29">
        <v>3408.6329999999998</v>
      </c>
      <c r="SWQ8" s="29">
        <v>3432.3050000000003</v>
      </c>
      <c r="SWR8" s="29">
        <v>2348.7360000000003</v>
      </c>
      <c r="SWS8" s="29"/>
      <c r="SWT8" s="29">
        <v>2192.5739999999996</v>
      </c>
      <c r="SWU8" s="29"/>
      <c r="SWV8" s="29">
        <v>2466.2169999999996</v>
      </c>
      <c r="SWW8" s="29"/>
      <c r="SWX8" s="29"/>
      <c r="SWY8" s="29"/>
      <c r="SWZ8" s="29"/>
      <c r="SXA8" s="29"/>
      <c r="SXB8" s="29"/>
      <c r="SXC8" s="29"/>
      <c r="SXD8" s="29">
        <v>2921.1120000000001</v>
      </c>
      <c r="SXE8" s="29"/>
      <c r="SXF8" s="29"/>
      <c r="SXG8" s="29"/>
      <c r="SXH8" s="29"/>
      <c r="SXI8" s="29">
        <v>2093.2236000000003</v>
      </c>
      <c r="SXJ8" s="29"/>
      <c r="SXK8" s="29">
        <v>3542.1209999999996</v>
      </c>
      <c r="SXL8" s="29">
        <v>3068.5135</v>
      </c>
      <c r="SXM8" s="29"/>
      <c r="SXN8" s="29">
        <v>2187.0702000000001</v>
      </c>
      <c r="SXO8" s="29"/>
      <c r="SXP8" s="29">
        <v>3770.17</v>
      </c>
      <c r="SXQ8" s="29"/>
      <c r="SXR8" s="29">
        <v>2363.1216999999997</v>
      </c>
      <c r="SXS8" s="29"/>
      <c r="SXT8" s="29"/>
      <c r="SXU8" s="29">
        <v>3155.4390000000003</v>
      </c>
      <c r="SXV8" s="29"/>
      <c r="SXW8" s="29">
        <v>2959.3235000000004</v>
      </c>
      <c r="SXX8" s="29"/>
      <c r="SXY8" s="29"/>
      <c r="SXZ8" s="29"/>
      <c r="SYA8" s="29"/>
      <c r="SYB8" s="29">
        <v>3833.2210999999998</v>
      </c>
      <c r="SYC8" s="29">
        <v>4401.2529000000004</v>
      </c>
      <c r="SYD8" s="29"/>
      <c r="SYE8" s="29"/>
      <c r="SYF8" s="29"/>
      <c r="SYG8" s="29"/>
      <c r="SYH8" s="29"/>
      <c r="SYI8" s="29">
        <v>3137.4489999999996</v>
      </c>
      <c r="SYJ8" s="29"/>
      <c r="SYK8" s="29"/>
      <c r="SYL8" s="29"/>
      <c r="SYM8" s="29"/>
      <c r="SYN8" s="29"/>
      <c r="SYO8" s="29">
        <v>3061.5552000000002</v>
      </c>
      <c r="SYP8" s="29"/>
      <c r="SYQ8" s="29">
        <v>4141.8032000000003</v>
      </c>
      <c r="SYR8" s="29"/>
      <c r="SYS8" s="29"/>
      <c r="SYT8" s="29"/>
      <c r="SYU8" s="29">
        <v>2653.462</v>
      </c>
      <c r="SYV8" s="29"/>
      <c r="SYW8" s="29">
        <v>3198.5094000000004</v>
      </c>
      <c r="SYX8" s="29"/>
      <c r="SYY8" s="29">
        <v>3006.0791999999997</v>
      </c>
      <c r="SYZ8" s="29"/>
      <c r="SZA8" s="29"/>
      <c r="SZB8" s="29">
        <v>4042.1835000000001</v>
      </c>
      <c r="SZC8" s="29"/>
      <c r="SZD8" s="29"/>
      <c r="SZE8" s="29"/>
      <c r="SZF8" s="29"/>
      <c r="SZG8" s="29"/>
      <c r="SZH8" s="29"/>
      <c r="SZI8" s="29">
        <v>3618.4425000000001</v>
      </c>
      <c r="SZJ8" s="29"/>
      <c r="SZK8" s="29"/>
      <c r="SZL8" s="29"/>
      <c r="SZM8" s="29"/>
      <c r="SZN8" s="29"/>
      <c r="SZO8" s="29"/>
      <c r="SZP8" s="29"/>
      <c r="SZQ8" s="29">
        <v>2915.1719999999996</v>
      </c>
      <c r="SZR8" s="29"/>
      <c r="SZS8" s="29"/>
      <c r="SZT8" s="29"/>
      <c r="SZU8" s="29"/>
      <c r="SZV8" s="29"/>
      <c r="SZW8" s="29"/>
      <c r="SZX8" s="29"/>
      <c r="SZY8" s="29"/>
      <c r="SZZ8" s="29"/>
      <c r="TAA8" s="29">
        <v>2539.4531999999999</v>
      </c>
      <c r="TAB8" s="29"/>
      <c r="TAC8" s="29">
        <v>4251.0761000000002</v>
      </c>
      <c r="TAD8" s="29"/>
      <c r="TAE8" s="29"/>
      <c r="TAF8" s="29"/>
      <c r="TAG8" s="29"/>
      <c r="TAH8" s="29"/>
      <c r="TAI8" s="29">
        <v>3447.1710000000003</v>
      </c>
      <c r="TAJ8" s="29"/>
      <c r="TAK8" s="29"/>
      <c r="TAL8" s="29"/>
      <c r="TAM8" s="29"/>
      <c r="TAN8" s="29">
        <v>2341.3440000000001</v>
      </c>
      <c r="TAO8" s="29"/>
      <c r="TAP8" s="29">
        <v>2597.1116999999999</v>
      </c>
      <c r="TAQ8" s="29">
        <v>2362.3964000000001</v>
      </c>
      <c r="TAR8" s="29">
        <v>2813.9238999999998</v>
      </c>
      <c r="TAS8" s="29">
        <v>2600.7968000000001</v>
      </c>
      <c r="TAT8" s="29"/>
      <c r="TAU8" s="29"/>
      <c r="TAV8" s="29"/>
      <c r="TAW8" s="29"/>
      <c r="TAX8" s="29"/>
      <c r="TAY8" s="29"/>
      <c r="TAZ8" s="29"/>
      <c r="TBA8" s="29"/>
      <c r="TBB8" s="29"/>
      <c r="TBC8" s="29">
        <v>3640.0223999999998</v>
      </c>
      <c r="TBD8" s="29"/>
      <c r="TBE8" s="29">
        <v>4124.1214</v>
      </c>
      <c r="TBF8" s="29"/>
      <c r="TBG8" s="29"/>
      <c r="TBH8" s="29"/>
      <c r="TBI8" s="29"/>
      <c r="TBJ8" s="29">
        <v>3067.9287999999997</v>
      </c>
      <c r="TBK8" s="29"/>
      <c r="TBL8" s="29"/>
      <c r="TBM8" s="29">
        <v>2567.2347</v>
      </c>
      <c r="TBN8" s="29">
        <v>2614.5994000000001</v>
      </c>
      <c r="TBO8" s="29"/>
      <c r="TBP8" s="29">
        <v>3282.5325000000003</v>
      </c>
      <c r="TBQ8" s="29"/>
      <c r="TBR8" s="29"/>
      <c r="TBS8" s="29"/>
      <c r="TBT8" s="29"/>
      <c r="TBU8" s="29"/>
      <c r="TBV8" s="29"/>
      <c r="TBW8" s="29">
        <v>3273.8216000000002</v>
      </c>
      <c r="TBX8" s="29">
        <v>3822.1839999999997</v>
      </c>
      <c r="TBY8" s="29"/>
      <c r="TBZ8" s="29"/>
      <c r="TCA8" s="29"/>
      <c r="TCB8" s="29"/>
      <c r="TCC8" s="29"/>
      <c r="TCD8" s="29">
        <v>4278.9120000000003</v>
      </c>
      <c r="TCE8" s="29"/>
      <c r="TCF8" s="29"/>
      <c r="TCG8" s="29">
        <v>3620.0003999999999</v>
      </c>
      <c r="TCH8" s="29"/>
      <c r="TCI8" s="29"/>
      <c r="TCJ8" s="29">
        <v>1971.5576000000001</v>
      </c>
      <c r="TCK8" s="29"/>
      <c r="TCL8" s="29"/>
      <c r="TCM8" s="29"/>
      <c r="TCN8" s="29"/>
      <c r="TCO8" s="29"/>
      <c r="TCP8" s="29"/>
      <c r="TCQ8" s="29">
        <v>2848.68</v>
      </c>
      <c r="TCR8" s="29">
        <v>2921.4850000000001</v>
      </c>
      <c r="TCS8" s="29"/>
      <c r="TCT8" s="29"/>
      <c r="TCU8" s="29"/>
      <c r="TCV8" s="29"/>
      <c r="TCW8" s="29"/>
      <c r="TCX8" s="29"/>
      <c r="TCY8" s="29"/>
      <c r="TCZ8" s="29"/>
      <c r="TDA8" s="29">
        <v>2566.2839999999997</v>
      </c>
      <c r="TDB8" s="29"/>
      <c r="TDC8" s="29"/>
      <c r="TDD8" s="29"/>
      <c r="TDE8" s="29"/>
      <c r="TDF8" s="29"/>
      <c r="TDG8" s="29"/>
      <c r="TDH8" s="29"/>
      <c r="TDI8" s="29"/>
      <c r="TDJ8" s="29"/>
      <c r="TDK8" s="29"/>
      <c r="TDL8" s="29"/>
      <c r="TDM8" s="29"/>
      <c r="TDN8" s="29"/>
      <c r="TDO8" s="29">
        <v>2883.6179999999995</v>
      </c>
      <c r="TDP8" s="29"/>
      <c r="TDQ8" s="29"/>
      <c r="TDR8" s="29"/>
      <c r="TDS8" s="29"/>
      <c r="TDT8" s="29"/>
      <c r="TDU8" s="29"/>
      <c r="TDV8" s="29"/>
      <c r="TDW8" s="29"/>
      <c r="TDX8" s="29"/>
      <c r="TDY8" s="29"/>
      <c r="TDZ8" s="29"/>
      <c r="TEA8" s="29"/>
      <c r="TEB8" s="29"/>
      <c r="TEC8" s="29">
        <v>2831.1324000000004</v>
      </c>
      <c r="TED8" s="29"/>
      <c r="TEE8" s="29">
        <v>3047.9376999999999</v>
      </c>
      <c r="TEF8" s="29"/>
      <c r="TEG8" s="29"/>
      <c r="TEH8" s="29">
        <v>4576.7039999999997</v>
      </c>
      <c r="TEI8" s="29"/>
      <c r="TEJ8" s="29">
        <v>2114.9639999999999</v>
      </c>
      <c r="TEK8" s="29"/>
      <c r="TEL8" s="29"/>
      <c r="TEM8" s="29"/>
      <c r="TEN8" s="29"/>
      <c r="TEO8" s="29"/>
      <c r="TEP8" s="29">
        <v>1930.6849999999999</v>
      </c>
      <c r="TEQ8" s="29"/>
      <c r="TER8" s="29"/>
      <c r="TES8" s="29"/>
      <c r="TET8" s="29"/>
      <c r="TEU8" s="29"/>
      <c r="TEV8" s="29"/>
      <c r="TEW8" s="29"/>
      <c r="TEX8" s="29"/>
      <c r="TEY8" s="29">
        <v>3261.3724000000002</v>
      </c>
      <c r="TEZ8" s="29"/>
      <c r="TFA8" s="29"/>
      <c r="TFB8" s="29">
        <v>3268.248</v>
      </c>
      <c r="TFC8" s="29"/>
      <c r="TFD8" s="29"/>
      <c r="TFE8" s="29"/>
      <c r="TFF8" s="29">
        <v>2602.5429999999997</v>
      </c>
      <c r="TFG8" s="29"/>
      <c r="TFH8" s="29"/>
      <c r="TFI8" s="29"/>
      <c r="TFJ8" s="29">
        <v>2452.8490000000002</v>
      </c>
      <c r="TFK8" s="29"/>
      <c r="TFL8" s="29">
        <v>3037.2363000000005</v>
      </c>
      <c r="TFM8" s="29"/>
      <c r="TFN8" s="29">
        <v>3115.3539999999998</v>
      </c>
      <c r="TFO8" s="29"/>
      <c r="TFP8" s="29"/>
      <c r="TFQ8" s="29"/>
      <c r="TFR8" s="29">
        <v>1976.5356000000002</v>
      </c>
      <c r="TFS8" s="29"/>
      <c r="TFT8" s="29"/>
      <c r="TFU8" s="29"/>
      <c r="TFV8" s="29"/>
      <c r="TFW8" s="29">
        <v>2681.0156999999999</v>
      </c>
      <c r="TFX8" s="29"/>
      <c r="TFY8" s="29"/>
      <c r="TFZ8" s="29"/>
      <c r="TGA8" s="29"/>
      <c r="TGB8" s="29"/>
      <c r="TGC8" s="29">
        <v>2888.5824000000002</v>
      </c>
      <c r="TGD8" s="29"/>
      <c r="TGE8" s="29"/>
      <c r="TGF8" s="29">
        <v>3929.4728</v>
      </c>
      <c r="TGG8" s="29"/>
      <c r="TGH8" s="29"/>
      <c r="TGI8" s="29"/>
      <c r="TGJ8" s="29"/>
      <c r="TGK8" s="29"/>
      <c r="TGL8" s="29">
        <v>4241.5208000000002</v>
      </c>
      <c r="TGM8" s="29"/>
      <c r="TGN8" s="29"/>
      <c r="TGO8" s="29"/>
      <c r="TGP8" s="29"/>
      <c r="TGQ8" s="29"/>
      <c r="TGR8" s="29">
        <v>3552.2927999999997</v>
      </c>
      <c r="TGS8" s="29"/>
      <c r="TGT8" s="29"/>
      <c r="TGU8" s="29"/>
      <c r="TGV8" s="29"/>
      <c r="TGW8" s="29"/>
      <c r="TGX8" s="29"/>
      <c r="TGY8" s="29"/>
      <c r="TGZ8" s="29"/>
      <c r="THA8" s="29"/>
      <c r="THB8" s="29"/>
      <c r="THC8" s="29"/>
      <c r="THD8" s="29"/>
      <c r="THE8" s="29"/>
      <c r="THF8" s="29"/>
      <c r="THG8" s="29"/>
      <c r="THH8" s="29"/>
      <c r="THI8" s="29"/>
      <c r="THJ8" s="29"/>
      <c r="THK8" s="29"/>
      <c r="THL8" s="29"/>
      <c r="THM8" s="29">
        <v>2916.2480000000005</v>
      </c>
      <c r="THN8" s="29"/>
      <c r="THO8" s="29"/>
      <c r="THP8" s="29"/>
      <c r="THQ8" s="29"/>
      <c r="THR8" s="29"/>
      <c r="THS8" s="29"/>
      <c r="THT8" s="29"/>
      <c r="THU8" s="29"/>
      <c r="THV8" s="29">
        <v>4173.8440000000001</v>
      </c>
      <c r="THW8" s="29">
        <v>3107.1376</v>
      </c>
      <c r="THX8" s="29"/>
      <c r="THY8" s="29"/>
      <c r="THZ8" s="29"/>
      <c r="TIA8" s="29"/>
      <c r="TIB8" s="29"/>
      <c r="TIC8" s="29"/>
      <c r="TID8" s="29"/>
      <c r="TIE8" s="29"/>
      <c r="TIF8" s="29"/>
      <c r="TIG8" s="29">
        <v>3323.5560000000005</v>
      </c>
      <c r="TIH8" s="29"/>
      <c r="TII8" s="29">
        <v>4054.6582000000003</v>
      </c>
      <c r="TIJ8" s="29"/>
      <c r="TIK8" s="29">
        <v>4803.7835999999998</v>
      </c>
      <c r="TIL8" s="29"/>
      <c r="TIM8" s="29"/>
      <c r="TIN8" s="29"/>
      <c r="TIO8" s="29"/>
      <c r="TIP8" s="29"/>
      <c r="TIQ8" s="29">
        <v>2628.502</v>
      </c>
      <c r="TIR8" s="29"/>
      <c r="TIS8" s="29"/>
      <c r="TIT8" s="29"/>
      <c r="TIU8" s="29"/>
      <c r="TIV8" s="29"/>
      <c r="TIW8" s="29">
        <v>3122.4528</v>
      </c>
      <c r="TIX8" s="29">
        <v>3857.6096000000002</v>
      </c>
      <c r="TIY8" s="29"/>
      <c r="TIZ8" s="29">
        <v>3477.3622999999998</v>
      </c>
      <c r="TJA8" s="29"/>
      <c r="TJB8" s="29"/>
      <c r="TJC8" s="29"/>
      <c r="TJD8" s="29"/>
      <c r="TJE8" s="29"/>
      <c r="TJF8" s="29"/>
      <c r="TJG8" s="29"/>
      <c r="TJH8" s="29"/>
      <c r="TJI8" s="29"/>
      <c r="TJJ8" s="29">
        <v>2346.3258999999998</v>
      </c>
      <c r="TJK8" s="29"/>
      <c r="TJL8" s="29"/>
      <c r="TJM8" s="29"/>
      <c r="TJN8" s="29"/>
      <c r="TJO8" s="29"/>
      <c r="TJP8" s="29"/>
      <c r="TJQ8" s="29"/>
      <c r="TJR8" s="29"/>
      <c r="TJS8" s="29"/>
      <c r="TJT8" s="29">
        <v>2765.6855999999998</v>
      </c>
      <c r="TJU8" s="29"/>
      <c r="TJV8" s="29"/>
      <c r="TJW8" s="29">
        <v>3140.625</v>
      </c>
      <c r="TJX8" s="29"/>
      <c r="TJY8" s="29"/>
      <c r="TJZ8" s="29"/>
      <c r="TKA8" s="29"/>
      <c r="TKB8" s="29"/>
      <c r="TKC8" s="29"/>
      <c r="TKD8" s="29"/>
      <c r="TKE8" s="29"/>
      <c r="TKF8" s="29"/>
      <c r="TKG8" s="29"/>
      <c r="TKH8" s="29"/>
      <c r="TKI8" s="29">
        <v>2846.6598000000004</v>
      </c>
      <c r="TKJ8" s="29"/>
      <c r="TKK8" s="29"/>
      <c r="TKL8" s="29"/>
      <c r="TKM8" s="29">
        <v>4745.0695000000005</v>
      </c>
      <c r="TKN8" s="29"/>
      <c r="TKO8" s="29">
        <v>2659.0622000000003</v>
      </c>
      <c r="TKP8" s="29"/>
      <c r="TKQ8" s="29"/>
      <c r="TKR8" s="29"/>
      <c r="TKS8" s="29"/>
      <c r="TKT8" s="29"/>
      <c r="TKU8" s="29"/>
      <c r="TKV8" s="29"/>
      <c r="TKW8" s="29"/>
      <c r="TKX8" s="29"/>
      <c r="TKY8" s="29"/>
      <c r="TKZ8" s="29"/>
      <c r="TLA8" s="29"/>
      <c r="TLB8" s="29"/>
      <c r="TLC8" s="29"/>
      <c r="TLD8" s="29">
        <v>3524.9093999999996</v>
      </c>
      <c r="TLE8" s="29"/>
      <c r="TLF8" s="29"/>
      <c r="TLG8" s="29">
        <v>2964.8</v>
      </c>
      <c r="TLH8" s="29">
        <v>2941.4981000000002</v>
      </c>
      <c r="TLI8" s="29"/>
      <c r="TLJ8" s="29"/>
      <c r="TLK8" s="29"/>
      <c r="TLL8" s="29"/>
      <c r="TLM8" s="29"/>
      <c r="TLN8" s="29"/>
      <c r="TLO8" s="29"/>
      <c r="TLP8" s="29"/>
      <c r="TLQ8" s="29"/>
      <c r="TLR8" s="29"/>
      <c r="TLS8" s="29"/>
      <c r="TLT8" s="29"/>
      <c r="TLU8" s="29"/>
      <c r="TLV8" s="29"/>
      <c r="TLW8" s="29"/>
      <c r="TLX8" s="29"/>
      <c r="TLY8" s="29">
        <v>3015.9989999999998</v>
      </c>
      <c r="TLZ8" s="29"/>
      <c r="TMA8" s="29"/>
      <c r="TMB8" s="29"/>
      <c r="TMC8" s="29"/>
      <c r="TMD8" s="29"/>
      <c r="TME8" s="29"/>
      <c r="TMF8" s="29"/>
      <c r="TMG8" s="29"/>
      <c r="TMH8" s="29"/>
      <c r="TMI8" s="29"/>
      <c r="TMJ8" s="29"/>
      <c r="TMK8" s="29"/>
      <c r="TML8" s="29"/>
      <c r="TMM8" s="29"/>
      <c r="TMN8" s="29"/>
      <c r="TMO8" s="29"/>
      <c r="TMP8" s="29"/>
      <c r="TMQ8" s="29">
        <v>4611.9843000000001</v>
      </c>
      <c r="TMR8" s="29"/>
      <c r="TMS8" s="29"/>
      <c r="TMT8" s="29"/>
      <c r="TMU8" s="29">
        <v>3147.3119999999999</v>
      </c>
      <c r="TMV8" s="29"/>
      <c r="TMW8" s="29">
        <v>3252.9822000000004</v>
      </c>
      <c r="TMX8" s="29"/>
      <c r="TMY8" s="29"/>
      <c r="TMZ8" s="29"/>
      <c r="TNA8" s="29">
        <v>2252.7544000000003</v>
      </c>
      <c r="TNB8" s="29"/>
      <c r="TNC8" s="29">
        <v>3716.4049999999997</v>
      </c>
      <c r="TND8" s="29"/>
      <c r="TNE8" s="29">
        <v>2498.5969</v>
      </c>
      <c r="TNF8" s="29">
        <v>3961.6579999999994</v>
      </c>
      <c r="TNG8" s="29"/>
      <c r="TNH8" s="29"/>
      <c r="TNI8" s="29">
        <v>3591.7559999999994</v>
      </c>
      <c r="TNJ8" s="29"/>
      <c r="TNK8" s="29">
        <v>3628.6829999999995</v>
      </c>
      <c r="TNL8" s="29"/>
      <c r="TNM8" s="29"/>
      <c r="TNN8" s="29"/>
      <c r="TNO8" s="29"/>
      <c r="TNP8" s="29"/>
      <c r="TNQ8" s="29"/>
      <c r="TNR8" s="29"/>
      <c r="TNS8" s="29">
        <v>2323.2489</v>
      </c>
      <c r="TNT8" s="29">
        <v>3399.9628000000002</v>
      </c>
      <c r="TNU8" s="29">
        <v>3695.1516999999999</v>
      </c>
      <c r="TNV8" s="29"/>
      <c r="TNW8" s="29"/>
      <c r="TNX8" s="29"/>
      <c r="TNY8" s="29">
        <v>3836.1287999999995</v>
      </c>
      <c r="TNZ8" s="29"/>
      <c r="TOA8" s="29"/>
      <c r="TOB8" s="29">
        <v>3226.7808000000005</v>
      </c>
      <c r="TOC8" s="29">
        <v>2948.5190000000002</v>
      </c>
      <c r="TOD8" s="29">
        <v>2478.8023999999996</v>
      </c>
      <c r="TOE8" s="29"/>
      <c r="TOF8" s="29"/>
      <c r="TOG8" s="29">
        <v>4167.3599999999997</v>
      </c>
      <c r="TOH8" s="29"/>
      <c r="TOI8" s="29"/>
      <c r="TOJ8" s="29">
        <v>3299.6886</v>
      </c>
      <c r="TOK8" s="29"/>
      <c r="TOL8" s="29"/>
      <c r="TOM8" s="29">
        <v>3676.2775000000001</v>
      </c>
      <c r="TON8" s="29"/>
      <c r="TOO8" s="29">
        <v>4207.0937000000004</v>
      </c>
      <c r="TOP8" s="29"/>
      <c r="TOQ8" s="29"/>
      <c r="TOR8" s="29"/>
      <c r="TOS8" s="29"/>
      <c r="TOT8" s="29"/>
      <c r="TOU8" s="29"/>
      <c r="TOV8" s="29"/>
      <c r="TOW8" s="29">
        <v>2555.2123999999999</v>
      </c>
      <c r="TOX8" s="29"/>
      <c r="TOY8" s="29"/>
      <c r="TOZ8" s="29"/>
      <c r="TPA8" s="29"/>
      <c r="TPB8" s="29"/>
      <c r="TPC8" s="29"/>
      <c r="TPD8" s="29"/>
      <c r="TPE8" s="29"/>
      <c r="TPF8" s="29">
        <v>2868.9785999999995</v>
      </c>
      <c r="TPG8" s="29">
        <v>3021.8240000000001</v>
      </c>
      <c r="TPH8" s="29"/>
      <c r="TPI8" s="29"/>
      <c r="TPJ8" s="29"/>
      <c r="TPK8" s="29"/>
      <c r="TPL8" s="29"/>
      <c r="TPM8" s="29"/>
      <c r="TPN8" s="29"/>
      <c r="TPO8" s="29"/>
      <c r="TPP8" s="29"/>
      <c r="TPQ8" s="29">
        <v>2291.6511</v>
      </c>
      <c r="TPR8" s="29">
        <v>3885.6601999999998</v>
      </c>
      <c r="TPS8" s="29"/>
      <c r="TPT8" s="29"/>
      <c r="TPU8" s="29"/>
      <c r="TPV8" s="29"/>
      <c r="TPW8" s="29"/>
      <c r="TPX8" s="29"/>
      <c r="TPY8" s="29">
        <v>2675.2656000000002</v>
      </c>
      <c r="TPZ8" s="29"/>
      <c r="TQA8" s="29">
        <v>4056.2598000000003</v>
      </c>
      <c r="TQB8" s="29"/>
      <c r="TQC8" s="29">
        <v>2907.8185999999996</v>
      </c>
      <c r="TQD8" s="29">
        <v>2394.2736</v>
      </c>
      <c r="TQE8" s="29">
        <v>3291.8775000000001</v>
      </c>
      <c r="TQF8" s="29"/>
      <c r="TQG8" s="29"/>
      <c r="TQH8" s="29"/>
      <c r="TQI8" s="29"/>
      <c r="TQJ8" s="29">
        <v>4632.6851999999999</v>
      </c>
      <c r="TQK8" s="29">
        <v>2603.4371999999998</v>
      </c>
      <c r="TQL8" s="29"/>
      <c r="TQM8" s="29"/>
      <c r="TQN8" s="29">
        <v>3190.8491999999997</v>
      </c>
      <c r="TQO8" s="29"/>
      <c r="TQP8" s="29">
        <v>3335.3081999999999</v>
      </c>
      <c r="TQQ8" s="29"/>
      <c r="TQR8" s="29">
        <v>2788.9587000000001</v>
      </c>
      <c r="TQS8" s="29"/>
      <c r="TQT8" s="29"/>
      <c r="TQU8" s="29"/>
      <c r="TQV8" s="29"/>
      <c r="TQW8" s="29"/>
      <c r="TQX8" s="29"/>
      <c r="TQY8" s="29"/>
      <c r="TQZ8" s="29"/>
      <c r="TRA8" s="29"/>
      <c r="TRB8" s="29"/>
      <c r="TRC8" s="29"/>
      <c r="TRD8" s="29"/>
      <c r="TRE8" s="29"/>
      <c r="TRF8" s="29"/>
      <c r="TRG8" s="29"/>
      <c r="TRH8" s="29"/>
      <c r="TRI8" s="29"/>
      <c r="TRJ8" s="29">
        <v>3519.5051999999996</v>
      </c>
      <c r="TRK8" s="29"/>
      <c r="TRL8" s="29"/>
      <c r="TRM8" s="29"/>
      <c r="TRN8" s="29"/>
      <c r="TRO8" s="29"/>
      <c r="TRP8" s="29"/>
      <c r="TRQ8" s="29"/>
      <c r="TRR8" s="29"/>
      <c r="TRS8" s="29"/>
      <c r="TRT8" s="29">
        <v>2845.3773000000001</v>
      </c>
      <c r="TRU8" s="29"/>
      <c r="TRV8" s="29">
        <v>3980.1080000000002</v>
      </c>
      <c r="TRW8" s="29"/>
      <c r="TRX8" s="29"/>
      <c r="TRY8" s="29"/>
      <c r="TRZ8" s="29"/>
      <c r="TSA8" s="29"/>
      <c r="TSB8" s="29"/>
      <c r="TSC8" s="29">
        <v>4163.2752</v>
      </c>
      <c r="TSD8" s="29"/>
      <c r="TSE8" s="29"/>
      <c r="TSF8" s="29"/>
      <c r="TSG8" s="29">
        <v>3459.8642</v>
      </c>
      <c r="TSH8" s="29"/>
      <c r="TSI8" s="29"/>
      <c r="TSJ8" s="29"/>
      <c r="TSK8" s="29"/>
      <c r="TSL8" s="29"/>
      <c r="TSM8" s="29"/>
      <c r="TSN8" s="29">
        <v>3497.0243</v>
      </c>
      <c r="TSO8" s="29"/>
      <c r="TSP8" s="29"/>
      <c r="TSQ8" s="29">
        <v>3612.2371000000003</v>
      </c>
      <c r="TSR8" s="29"/>
      <c r="TSS8" s="29">
        <v>2527.9705999999996</v>
      </c>
      <c r="TST8" s="29"/>
      <c r="TSU8" s="29"/>
      <c r="TSV8" s="29"/>
      <c r="TSW8" s="29">
        <v>2381.44</v>
      </c>
      <c r="TSX8" s="29"/>
      <c r="TSY8" s="29">
        <v>4335.174</v>
      </c>
      <c r="TSZ8" s="29"/>
      <c r="TTA8" s="29">
        <v>3925.26</v>
      </c>
      <c r="TTB8" s="29"/>
      <c r="TTC8" s="29"/>
      <c r="TTD8" s="29">
        <v>2327.25</v>
      </c>
      <c r="TTE8" s="29"/>
      <c r="TTF8" s="29">
        <v>3298.0742999999998</v>
      </c>
      <c r="TTG8" s="29"/>
      <c r="TTH8" s="29"/>
      <c r="TTI8" s="29"/>
      <c r="TTJ8" s="29"/>
      <c r="TTK8" s="29"/>
      <c r="TTL8" s="29"/>
      <c r="TTM8" s="29"/>
      <c r="TTN8" s="29"/>
      <c r="TTO8" s="29"/>
      <c r="TTP8" s="29"/>
      <c r="TTQ8" s="29">
        <v>4062.1097999999997</v>
      </c>
      <c r="TTR8" s="29"/>
      <c r="TTS8" s="29"/>
      <c r="TTT8" s="29">
        <v>4361.2019999999993</v>
      </c>
      <c r="TTU8" s="29"/>
      <c r="TTV8" s="29">
        <v>2746.4472000000001</v>
      </c>
      <c r="TTW8" s="29"/>
      <c r="TTX8" s="29"/>
      <c r="TTY8" s="29"/>
      <c r="TTZ8" s="29"/>
      <c r="TUA8" s="29">
        <v>2565.1710000000003</v>
      </c>
      <c r="TUB8" s="29"/>
      <c r="TUC8" s="29"/>
      <c r="TUD8" s="29">
        <v>4519.2013999999999</v>
      </c>
      <c r="TUE8" s="29"/>
      <c r="TUF8" s="29"/>
      <c r="TUG8" s="29"/>
      <c r="TUH8" s="29"/>
      <c r="TUI8" s="29">
        <v>3964.3116</v>
      </c>
      <c r="TUJ8" s="29">
        <v>2269.098</v>
      </c>
      <c r="TUK8" s="29"/>
      <c r="TUL8" s="29">
        <v>3704.7713999999996</v>
      </c>
      <c r="TUM8" s="29"/>
      <c r="TUN8" s="29"/>
      <c r="TUO8" s="29"/>
      <c r="TUP8" s="29">
        <v>2602.4840999999997</v>
      </c>
      <c r="TUQ8" s="29"/>
      <c r="TUR8" s="29"/>
      <c r="TUS8" s="29">
        <v>4109.8585999999996</v>
      </c>
      <c r="TUT8" s="29">
        <v>2844.4992000000002</v>
      </c>
      <c r="TUU8" s="29"/>
      <c r="TUV8" s="29"/>
      <c r="TUW8" s="29"/>
      <c r="TUX8" s="29"/>
      <c r="TUY8" s="29"/>
      <c r="TUZ8" s="29">
        <v>3979.6930000000002</v>
      </c>
      <c r="TVA8" s="29"/>
      <c r="TVB8" s="29"/>
      <c r="TVC8" s="29"/>
      <c r="TVD8" s="29">
        <v>2303.375</v>
      </c>
      <c r="TVE8" s="29"/>
      <c r="TVF8" s="29"/>
      <c r="TVG8" s="29"/>
      <c r="TVH8" s="29"/>
      <c r="TVI8" s="29">
        <v>2539.4367000000002</v>
      </c>
      <c r="TVJ8" s="29">
        <v>2875.34</v>
      </c>
      <c r="TVK8" s="29"/>
      <c r="TVL8" s="29"/>
      <c r="TVM8" s="29"/>
      <c r="TVN8" s="29">
        <v>3441.4775999999997</v>
      </c>
      <c r="TVO8" s="29"/>
      <c r="TVP8" s="29"/>
      <c r="TVQ8" s="29"/>
      <c r="TVR8" s="29"/>
      <c r="TVS8" s="29"/>
      <c r="TVT8" s="29"/>
      <c r="TVU8" s="29"/>
      <c r="TVV8" s="29"/>
      <c r="TVW8" s="29"/>
      <c r="TVX8" s="29"/>
      <c r="TVY8" s="29">
        <v>4304.4584000000004</v>
      </c>
      <c r="TVZ8" s="29"/>
      <c r="TWA8" s="29"/>
      <c r="TWB8" s="29">
        <v>2569.3419999999996</v>
      </c>
      <c r="TWC8" s="29"/>
      <c r="TWD8" s="29"/>
      <c r="TWE8" s="29"/>
      <c r="TWF8" s="29"/>
      <c r="TWG8" s="29">
        <v>4338.0483999999997</v>
      </c>
      <c r="TWH8" s="29"/>
      <c r="TWI8" s="29"/>
      <c r="TWJ8" s="29"/>
      <c r="TWK8" s="29">
        <v>3501.3186000000001</v>
      </c>
      <c r="TWL8" s="29"/>
      <c r="TWM8" s="29"/>
      <c r="TWN8" s="29"/>
      <c r="TWO8" s="29"/>
      <c r="TWP8" s="29"/>
      <c r="TWQ8" s="29"/>
      <c r="TWR8" s="29"/>
      <c r="TWS8" s="29"/>
      <c r="TWT8" s="29"/>
      <c r="TWU8" s="29"/>
      <c r="TWV8" s="29"/>
      <c r="TWW8" s="29"/>
      <c r="TWX8" s="29"/>
      <c r="TWY8" s="29"/>
      <c r="TWZ8" s="29"/>
      <c r="TXA8" s="29"/>
      <c r="TXB8" s="29"/>
      <c r="TXC8" s="29"/>
      <c r="TXD8" s="29"/>
      <c r="TXE8" s="29">
        <v>4394.1052</v>
      </c>
      <c r="TXF8" s="29"/>
      <c r="TXG8" s="29"/>
      <c r="TXH8" s="29"/>
      <c r="TXI8" s="29"/>
      <c r="TXJ8" s="29"/>
      <c r="TXK8" s="29">
        <v>2534.884</v>
      </c>
      <c r="TXL8" s="29"/>
      <c r="TXM8" s="29">
        <v>3169.3739999999998</v>
      </c>
      <c r="TXN8" s="29"/>
      <c r="TXO8" s="29"/>
      <c r="TXP8" s="29"/>
      <c r="TXQ8" s="29"/>
      <c r="TXR8" s="29"/>
      <c r="TXS8" s="29"/>
      <c r="TXT8" s="29">
        <v>3305.6940000000004</v>
      </c>
      <c r="TXU8" s="29"/>
      <c r="TXV8" s="29">
        <v>4002.1218000000003</v>
      </c>
      <c r="TXW8" s="29"/>
      <c r="TXX8" s="29">
        <v>3390.7464</v>
      </c>
      <c r="TXY8" s="29"/>
      <c r="TXZ8" s="29"/>
      <c r="TYA8" s="29"/>
      <c r="TYB8" s="29"/>
      <c r="TYC8" s="29"/>
      <c r="TYD8" s="29"/>
      <c r="TYE8" s="29">
        <v>2447.4234000000001</v>
      </c>
      <c r="TYF8" s="29"/>
      <c r="TYG8" s="29">
        <v>3910.04</v>
      </c>
      <c r="TYH8" s="29"/>
      <c r="TYI8" s="29"/>
      <c r="TYJ8" s="29"/>
      <c r="TYK8" s="29"/>
      <c r="TYL8" s="29">
        <v>3124.0769999999998</v>
      </c>
      <c r="TYM8" s="29"/>
      <c r="TYN8" s="29"/>
      <c r="TYO8" s="29">
        <v>4105.0664999999999</v>
      </c>
      <c r="TYP8" s="29"/>
      <c r="TYQ8" s="29"/>
      <c r="TYR8" s="29"/>
      <c r="TYS8" s="29"/>
      <c r="TYT8" s="29"/>
      <c r="TYU8" s="29"/>
      <c r="TYV8" s="29"/>
      <c r="TYW8" s="29"/>
      <c r="TYX8" s="29"/>
      <c r="TYY8" s="29"/>
      <c r="TYZ8" s="29"/>
      <c r="TZA8" s="29"/>
      <c r="TZB8" s="29"/>
      <c r="TZC8" s="29"/>
      <c r="TZD8" s="29">
        <v>4367.7460000000001</v>
      </c>
      <c r="TZE8" s="29"/>
      <c r="TZF8" s="29"/>
      <c r="TZG8" s="29"/>
      <c r="TZH8" s="29"/>
      <c r="TZI8" s="29">
        <v>3552.777</v>
      </c>
      <c r="TZJ8" s="29"/>
      <c r="TZK8" s="29">
        <v>2460.6257000000001</v>
      </c>
      <c r="TZL8" s="29"/>
      <c r="TZM8" s="29"/>
      <c r="TZN8" s="29">
        <v>2563.7150000000001</v>
      </c>
      <c r="TZO8" s="29"/>
      <c r="TZP8" s="29">
        <v>3899.1195999999995</v>
      </c>
      <c r="TZQ8" s="29"/>
      <c r="TZR8" s="29"/>
      <c r="TZS8" s="29"/>
      <c r="TZT8" s="29"/>
      <c r="TZU8" s="29">
        <v>3908.4301999999998</v>
      </c>
      <c r="TZV8" s="29"/>
      <c r="TZW8" s="29"/>
      <c r="TZX8" s="29"/>
      <c r="TZY8" s="29">
        <v>3950.2</v>
      </c>
      <c r="TZZ8" s="29"/>
      <c r="UAA8" s="29"/>
      <c r="UAB8" s="29">
        <v>3633.1876000000002</v>
      </c>
      <c r="UAC8" s="29">
        <v>2355.6237000000001</v>
      </c>
      <c r="UAD8" s="29">
        <v>3193.75</v>
      </c>
      <c r="UAE8" s="29"/>
      <c r="UAF8" s="29"/>
      <c r="UAG8" s="29">
        <v>4197.5425999999998</v>
      </c>
      <c r="UAH8" s="29"/>
      <c r="UAI8" s="29">
        <v>2787.1552000000001</v>
      </c>
      <c r="UAJ8" s="29"/>
      <c r="UAK8" s="29"/>
      <c r="UAL8" s="29"/>
      <c r="UAM8" s="29"/>
      <c r="UAN8" s="29"/>
      <c r="UAO8" s="29">
        <v>2458.4261999999999</v>
      </c>
      <c r="UAP8" s="29"/>
      <c r="UAQ8" s="29"/>
      <c r="UAR8" s="29">
        <v>3488.6109999999999</v>
      </c>
      <c r="UAS8" s="29">
        <v>4456.6210000000001</v>
      </c>
      <c r="UAT8" s="29"/>
      <c r="UAU8" s="29"/>
      <c r="UAV8" s="29"/>
      <c r="UAW8" s="29"/>
      <c r="UAX8" s="29"/>
      <c r="UAY8" s="29"/>
      <c r="UAZ8" s="29"/>
      <c r="UBA8" s="29"/>
      <c r="UBB8" s="29"/>
      <c r="UBC8" s="29"/>
      <c r="UBD8" s="29"/>
      <c r="UBE8" s="29">
        <v>4140.1019999999999</v>
      </c>
      <c r="UBF8" s="29"/>
      <c r="UBG8" s="29"/>
      <c r="UBH8" s="29"/>
      <c r="UBI8" s="29"/>
      <c r="UBJ8" s="29"/>
      <c r="UBK8" s="29"/>
      <c r="UBL8" s="29">
        <v>2515.8744000000002</v>
      </c>
      <c r="UBM8" s="29"/>
      <c r="UBN8" s="29">
        <v>3499.0011999999997</v>
      </c>
      <c r="UBO8" s="29">
        <v>2462.5796</v>
      </c>
      <c r="UBP8" s="29"/>
      <c r="UBQ8" s="29">
        <v>2869.8913999999995</v>
      </c>
      <c r="UBR8" s="29">
        <v>4229.3879999999999</v>
      </c>
      <c r="UBS8" s="29"/>
      <c r="UBT8" s="29"/>
      <c r="UBU8" s="29"/>
      <c r="UBV8" s="29">
        <v>3858.2933999999996</v>
      </c>
      <c r="UBW8" s="29"/>
      <c r="UBX8" s="29"/>
      <c r="UBY8" s="29"/>
      <c r="UBZ8" s="29">
        <v>3950.8092000000006</v>
      </c>
      <c r="UCA8" s="29"/>
      <c r="UCB8" s="29"/>
      <c r="UCC8" s="29"/>
      <c r="UCD8" s="29"/>
      <c r="UCE8" s="29"/>
      <c r="UCF8" s="29"/>
      <c r="UCG8" s="29"/>
      <c r="UCH8" s="29">
        <v>4085.5415999999996</v>
      </c>
      <c r="UCI8" s="29"/>
      <c r="UCJ8" s="29"/>
      <c r="UCK8" s="29"/>
      <c r="UCL8" s="29">
        <v>4147.5770999999995</v>
      </c>
      <c r="UCM8" s="29">
        <v>4121.9791999999998</v>
      </c>
      <c r="UCN8" s="29"/>
      <c r="UCO8" s="29"/>
      <c r="UCP8" s="29"/>
      <c r="UCQ8" s="29"/>
      <c r="UCR8" s="29"/>
      <c r="UCS8" s="29"/>
      <c r="UCT8" s="29"/>
      <c r="UCU8" s="29"/>
      <c r="UCV8" s="29"/>
      <c r="UCW8" s="29"/>
      <c r="UCX8" s="29">
        <v>4564.0556000000006</v>
      </c>
      <c r="UCY8" s="29"/>
      <c r="UCZ8" s="29">
        <v>2929.4090000000006</v>
      </c>
      <c r="UDA8" s="29"/>
      <c r="UDB8" s="29">
        <v>5937528.3078999706</v>
      </c>
    </row>
    <row r="9" spans="1:14302" x14ac:dyDescent="0.35">
      <c r="A9" s="19" t="s">
        <v>36</v>
      </c>
      <c r="B9" s="29">
        <v>96.868799999999993</v>
      </c>
      <c r="C9" s="29">
        <v>178.1018</v>
      </c>
      <c r="D9" s="29"/>
      <c r="E9" s="29">
        <v>62.182400000000001</v>
      </c>
      <c r="F9" s="29">
        <v>105.32899999999999</v>
      </c>
      <c r="G9" s="29"/>
      <c r="H9" s="29"/>
      <c r="I9" s="29"/>
      <c r="J9" s="29"/>
      <c r="K9" s="29"/>
      <c r="L9" s="29"/>
      <c r="M9" s="29"/>
      <c r="N9" s="29"/>
      <c r="O9" s="29"/>
      <c r="P9" s="29"/>
      <c r="Q9" s="29">
        <v>97.311500000000009</v>
      </c>
      <c r="R9" s="29"/>
      <c r="S9" s="29"/>
      <c r="T9" s="29"/>
      <c r="U9" s="29">
        <v>123.5684</v>
      </c>
      <c r="V9" s="29"/>
      <c r="W9" s="29"/>
      <c r="X9" s="29">
        <v>74.516999999999996</v>
      </c>
      <c r="Y9" s="29"/>
      <c r="Z9" s="29">
        <v>86.7</v>
      </c>
      <c r="AA9" s="29"/>
      <c r="AB9" s="29"/>
      <c r="AC9" s="29"/>
      <c r="AD9" s="29"/>
      <c r="AE9" s="29"/>
      <c r="AF9" s="29"/>
      <c r="AG9" s="29"/>
      <c r="AH9" s="29"/>
      <c r="AI9" s="29">
        <v>66.430000000000007</v>
      </c>
      <c r="AJ9" s="29"/>
      <c r="AK9" s="29"/>
      <c r="AL9" s="29"/>
      <c r="AM9" s="29">
        <v>130.07999999999998</v>
      </c>
      <c r="AN9" s="29"/>
      <c r="AO9" s="29"/>
      <c r="AP9" s="29"/>
      <c r="AQ9" s="29"/>
      <c r="AR9" s="29"/>
      <c r="AS9" s="29"/>
      <c r="AT9" s="29"/>
      <c r="AU9" s="29"/>
      <c r="AV9" s="29"/>
      <c r="AW9" s="29"/>
      <c r="AX9" s="29"/>
      <c r="AY9" s="29">
        <v>113.73180000000001</v>
      </c>
      <c r="AZ9" s="29"/>
      <c r="BA9" s="29"/>
      <c r="BB9" s="29"/>
      <c r="BC9" s="29"/>
      <c r="BD9" s="29"/>
      <c r="BE9" s="29"/>
      <c r="BF9" s="29"/>
      <c r="BG9" s="29"/>
      <c r="BH9" s="29"/>
      <c r="BI9" s="29"/>
      <c r="BJ9" s="29"/>
      <c r="BK9" s="29"/>
      <c r="BL9" s="29"/>
      <c r="BM9" s="29"/>
      <c r="BN9" s="29"/>
      <c r="BO9" s="29"/>
      <c r="BP9" s="29">
        <v>205.96800000000002</v>
      </c>
      <c r="BQ9" s="29">
        <v>128.8546</v>
      </c>
      <c r="BR9" s="29"/>
      <c r="BS9" s="29">
        <v>144.36240000000001</v>
      </c>
      <c r="BT9" s="29"/>
      <c r="BU9" s="29"/>
      <c r="BV9" s="29"/>
      <c r="BW9" s="29"/>
      <c r="BX9" s="29"/>
      <c r="BY9" s="29"/>
      <c r="BZ9" s="29"/>
      <c r="CA9" s="29"/>
      <c r="CB9" s="29">
        <v>86.722999999999985</v>
      </c>
      <c r="CC9" s="29"/>
      <c r="CD9" s="29"/>
      <c r="CE9" s="29">
        <v>160.0017</v>
      </c>
      <c r="CF9" s="29"/>
      <c r="CG9" s="29"/>
      <c r="CH9" s="29"/>
      <c r="CI9" s="29"/>
      <c r="CJ9" s="29"/>
      <c r="CK9" s="29"/>
      <c r="CL9" s="29"/>
      <c r="CM9" s="29"/>
      <c r="CN9" s="29"/>
      <c r="CO9" s="29"/>
      <c r="CP9" s="29"/>
      <c r="CQ9" s="29"/>
      <c r="CR9" s="29"/>
      <c r="CS9" s="29"/>
      <c r="CT9" s="29">
        <v>140.18200000000002</v>
      </c>
      <c r="CU9" s="29"/>
      <c r="CV9" s="29"/>
      <c r="CW9" s="29"/>
      <c r="CX9" s="29">
        <v>86.2971</v>
      </c>
      <c r="CY9" s="29"/>
      <c r="CZ9" s="29">
        <v>170.5368</v>
      </c>
      <c r="DA9" s="29"/>
      <c r="DB9" s="29"/>
      <c r="DC9" s="29"/>
      <c r="DD9" s="29">
        <v>79.747199999999992</v>
      </c>
      <c r="DE9" s="29">
        <v>122.7483</v>
      </c>
      <c r="DF9" s="29"/>
      <c r="DG9" s="29"/>
      <c r="DH9" s="29">
        <v>139.9623</v>
      </c>
      <c r="DI9" s="29"/>
      <c r="DJ9" s="29"/>
      <c r="DK9" s="29"/>
      <c r="DL9" s="29"/>
      <c r="DM9" s="29"/>
      <c r="DN9" s="29"/>
      <c r="DO9" s="29">
        <v>169.33699999999999</v>
      </c>
      <c r="DP9" s="29"/>
      <c r="DQ9" s="29"/>
      <c r="DR9" s="29"/>
      <c r="DS9" s="29"/>
      <c r="DT9" s="29"/>
      <c r="DU9" s="29"/>
      <c r="DV9" s="29"/>
      <c r="DW9" s="29">
        <v>124.88</v>
      </c>
      <c r="DX9" s="29"/>
      <c r="DY9" s="29"/>
      <c r="DZ9" s="29">
        <v>198.24720000000002</v>
      </c>
      <c r="EA9" s="29"/>
      <c r="EB9" s="29"/>
      <c r="EC9" s="29"/>
      <c r="ED9" s="29"/>
      <c r="EE9" s="29"/>
      <c r="EF9" s="29">
        <v>194.75129999999999</v>
      </c>
      <c r="EG9" s="29"/>
      <c r="EH9" s="29"/>
      <c r="EI9" s="29"/>
      <c r="EJ9" s="29">
        <v>104.73</v>
      </c>
      <c r="EK9" s="29">
        <v>93.183999999999997</v>
      </c>
      <c r="EL9" s="29">
        <v>72.511199999999988</v>
      </c>
      <c r="EM9" s="29">
        <v>129.16149999999999</v>
      </c>
      <c r="EN9" s="29"/>
      <c r="EO9" s="29"/>
      <c r="EP9" s="29">
        <v>80.535300000000007</v>
      </c>
      <c r="EQ9" s="29"/>
      <c r="ER9" s="29">
        <v>128.55680000000001</v>
      </c>
      <c r="ES9" s="29"/>
      <c r="ET9" s="29"/>
      <c r="EU9" s="29"/>
      <c r="EV9" s="29">
        <v>186.12479999999999</v>
      </c>
      <c r="EW9" s="29"/>
      <c r="EX9" s="29"/>
      <c r="EY9" s="29"/>
      <c r="EZ9" s="29">
        <v>279.94980000000004</v>
      </c>
      <c r="FA9" s="29"/>
      <c r="FB9" s="29">
        <v>105.3888</v>
      </c>
      <c r="FC9" s="29"/>
      <c r="FD9" s="29">
        <v>158.27339999999998</v>
      </c>
      <c r="FE9" s="29"/>
      <c r="FF9" s="29">
        <v>121.1448</v>
      </c>
      <c r="FG9" s="29"/>
      <c r="FH9" s="29"/>
      <c r="FI9" s="29">
        <v>100.9448</v>
      </c>
      <c r="FJ9" s="29">
        <v>111.54830000000001</v>
      </c>
      <c r="FK9" s="29"/>
      <c r="FL9" s="29">
        <v>210.15679999999998</v>
      </c>
      <c r="FM9" s="29"/>
      <c r="FN9" s="29"/>
      <c r="FO9" s="29"/>
      <c r="FP9" s="29">
        <v>156.12</v>
      </c>
      <c r="FQ9" s="29"/>
      <c r="FR9" s="29"/>
      <c r="FS9" s="29"/>
      <c r="FT9" s="29"/>
      <c r="FU9" s="29">
        <v>179.71280000000002</v>
      </c>
      <c r="FV9" s="29"/>
      <c r="FW9" s="29"/>
      <c r="FX9" s="29"/>
      <c r="FY9" s="29"/>
      <c r="FZ9" s="29"/>
      <c r="GA9" s="29"/>
      <c r="GB9" s="29">
        <v>188.96519999999998</v>
      </c>
      <c r="GC9" s="29"/>
      <c r="GD9" s="29"/>
      <c r="GE9" s="29"/>
      <c r="GF9" s="29"/>
      <c r="GG9" s="29"/>
      <c r="GH9" s="29"/>
      <c r="GI9" s="29"/>
      <c r="GJ9" s="29"/>
      <c r="GK9" s="29"/>
      <c r="GL9" s="29"/>
      <c r="GM9" s="29"/>
      <c r="GN9" s="29"/>
      <c r="GO9" s="29"/>
      <c r="GP9" s="29"/>
      <c r="GQ9" s="29"/>
      <c r="GR9" s="29"/>
      <c r="GS9" s="29">
        <v>187.4845</v>
      </c>
      <c r="GT9" s="29"/>
      <c r="GU9" s="29"/>
      <c r="GV9" s="29"/>
      <c r="GW9" s="29"/>
      <c r="GX9" s="29"/>
      <c r="GY9" s="29"/>
      <c r="GZ9" s="29"/>
      <c r="HA9" s="29"/>
      <c r="HB9" s="29"/>
      <c r="HC9" s="29">
        <v>170.90039999999999</v>
      </c>
      <c r="HD9" s="29"/>
      <c r="HE9" s="29">
        <v>169.41219999999998</v>
      </c>
      <c r="HF9" s="29"/>
      <c r="HG9" s="29">
        <v>159.50119999999998</v>
      </c>
      <c r="HH9" s="29"/>
      <c r="HI9" s="29">
        <v>155.92080000000001</v>
      </c>
      <c r="HJ9" s="29"/>
      <c r="HK9" s="29"/>
      <c r="HL9" s="29"/>
      <c r="HM9" s="29"/>
      <c r="HN9" s="29"/>
      <c r="HO9" s="29"/>
      <c r="HP9" s="29"/>
      <c r="HQ9" s="29"/>
      <c r="HR9" s="29"/>
      <c r="HS9" s="29"/>
      <c r="HT9" s="29"/>
      <c r="HU9" s="29"/>
      <c r="HV9" s="29"/>
      <c r="HW9" s="29"/>
      <c r="HX9" s="29"/>
      <c r="HY9" s="29">
        <v>226.99119999999999</v>
      </c>
      <c r="HZ9" s="29"/>
      <c r="IA9" s="29"/>
      <c r="IB9" s="29">
        <v>108.28</v>
      </c>
      <c r="IC9" s="29"/>
      <c r="ID9" s="29"/>
      <c r="IE9" s="29"/>
      <c r="IF9" s="29"/>
      <c r="IG9" s="29"/>
      <c r="IH9" s="29"/>
      <c r="II9" s="29"/>
      <c r="IJ9" s="29"/>
      <c r="IK9" s="29"/>
      <c r="IL9" s="29"/>
      <c r="IM9" s="29"/>
      <c r="IN9" s="29"/>
      <c r="IO9" s="29">
        <v>136.2681</v>
      </c>
      <c r="IP9" s="29"/>
      <c r="IQ9" s="29">
        <v>284.32830000000001</v>
      </c>
      <c r="IR9" s="29">
        <v>79.133999999999986</v>
      </c>
      <c r="IS9" s="29"/>
      <c r="IT9" s="29"/>
      <c r="IU9" s="29"/>
      <c r="IV9" s="29"/>
      <c r="IW9" s="29"/>
      <c r="IX9" s="29"/>
      <c r="IY9" s="29"/>
      <c r="IZ9" s="29"/>
      <c r="JA9" s="29">
        <v>283.512</v>
      </c>
      <c r="JB9" s="29"/>
      <c r="JC9" s="29">
        <v>185.14080000000001</v>
      </c>
      <c r="JD9" s="29"/>
      <c r="JE9" s="29"/>
      <c r="JF9" s="29">
        <v>182.34620000000001</v>
      </c>
      <c r="JG9" s="29">
        <v>173.667</v>
      </c>
      <c r="JH9" s="29"/>
      <c r="JI9" s="29"/>
      <c r="JJ9" s="29">
        <v>283.5</v>
      </c>
      <c r="JK9" s="29">
        <v>95.075199999999995</v>
      </c>
      <c r="JL9" s="29"/>
      <c r="JM9" s="29"/>
      <c r="JN9" s="29">
        <v>399.55199999999996</v>
      </c>
      <c r="JO9" s="29">
        <v>355.25739999999996</v>
      </c>
      <c r="JP9" s="29"/>
      <c r="JQ9" s="29"/>
      <c r="JR9" s="29">
        <v>106.45590000000001</v>
      </c>
      <c r="JS9" s="29"/>
      <c r="JT9" s="29"/>
      <c r="JU9" s="29"/>
      <c r="JV9" s="29">
        <v>328.84859999999998</v>
      </c>
      <c r="JW9" s="29"/>
      <c r="JX9" s="29"/>
      <c r="JY9" s="29">
        <v>165.18599999999998</v>
      </c>
      <c r="JZ9" s="29"/>
      <c r="KA9" s="29"/>
      <c r="KB9" s="29"/>
      <c r="KC9" s="29">
        <v>183.08679999999998</v>
      </c>
      <c r="KD9" s="29"/>
      <c r="KE9" s="29"/>
      <c r="KF9" s="29"/>
      <c r="KG9" s="29"/>
      <c r="KH9" s="29"/>
      <c r="KI9" s="29"/>
      <c r="KJ9" s="29"/>
      <c r="KK9" s="29">
        <v>99.464200000000005</v>
      </c>
      <c r="KL9" s="29"/>
      <c r="KM9" s="29"/>
      <c r="KN9" s="29"/>
      <c r="KO9" s="29">
        <v>423.423</v>
      </c>
      <c r="KP9" s="29">
        <v>180.47699999999998</v>
      </c>
      <c r="KQ9" s="29"/>
      <c r="KR9" s="29"/>
      <c r="KS9" s="29"/>
      <c r="KT9" s="29"/>
      <c r="KU9" s="29">
        <v>115.929</v>
      </c>
      <c r="KV9" s="29"/>
      <c r="KW9" s="29"/>
      <c r="KX9" s="29"/>
      <c r="KY9" s="29"/>
      <c r="KZ9" s="29"/>
      <c r="LA9" s="29"/>
      <c r="LB9" s="29"/>
      <c r="LC9" s="29"/>
      <c r="LD9" s="29"/>
      <c r="LE9" s="29">
        <v>267.22679999999997</v>
      </c>
      <c r="LF9" s="29"/>
      <c r="LG9" s="29"/>
      <c r="LH9" s="29">
        <v>147.0985</v>
      </c>
      <c r="LI9" s="29"/>
      <c r="LJ9" s="29"/>
      <c r="LK9" s="29">
        <v>402.35519999999997</v>
      </c>
      <c r="LL9" s="29"/>
      <c r="LM9" s="29"/>
      <c r="LN9" s="29">
        <v>90.93</v>
      </c>
      <c r="LO9" s="29"/>
      <c r="LP9" s="29"/>
      <c r="LQ9" s="29"/>
      <c r="LR9" s="29">
        <v>224.95260000000002</v>
      </c>
      <c r="LS9" s="29"/>
      <c r="LT9" s="29">
        <v>89.881099999999989</v>
      </c>
      <c r="LU9" s="29"/>
      <c r="LV9" s="29"/>
      <c r="LW9" s="29"/>
      <c r="LX9" s="29"/>
      <c r="LY9" s="29"/>
      <c r="LZ9" s="29"/>
      <c r="MA9" s="29"/>
      <c r="MB9" s="29"/>
      <c r="MC9" s="29"/>
      <c r="MD9" s="29">
        <v>336.9468</v>
      </c>
      <c r="ME9" s="29"/>
      <c r="MF9" s="29"/>
      <c r="MG9" s="29"/>
      <c r="MH9" s="29"/>
      <c r="MI9" s="29"/>
      <c r="MJ9" s="29"/>
      <c r="MK9" s="29"/>
      <c r="ML9" s="29"/>
      <c r="MM9" s="29"/>
      <c r="MN9" s="29"/>
      <c r="MO9" s="29"/>
      <c r="MP9" s="29">
        <v>145.53879999999998</v>
      </c>
      <c r="MQ9" s="29"/>
      <c r="MR9" s="29"/>
      <c r="MS9" s="29"/>
      <c r="MT9" s="29"/>
      <c r="MU9" s="29"/>
      <c r="MV9" s="29"/>
      <c r="MW9" s="29">
        <v>164.01600000000002</v>
      </c>
      <c r="MX9" s="29">
        <v>261.26100000000002</v>
      </c>
      <c r="MY9" s="29"/>
      <c r="MZ9" s="29"/>
      <c r="NA9" s="29"/>
      <c r="NB9" s="29"/>
      <c r="NC9" s="29"/>
      <c r="ND9" s="29"/>
      <c r="NE9" s="29"/>
      <c r="NF9" s="29"/>
      <c r="NG9" s="29"/>
      <c r="NH9" s="29"/>
      <c r="NI9" s="29">
        <v>280.14400000000001</v>
      </c>
      <c r="NJ9" s="29"/>
      <c r="NK9" s="29"/>
      <c r="NL9" s="29">
        <v>167.65699999999998</v>
      </c>
      <c r="NM9" s="29"/>
      <c r="NN9" s="29">
        <v>343.20600000000002</v>
      </c>
      <c r="NO9" s="29"/>
      <c r="NP9" s="29"/>
      <c r="NQ9" s="29">
        <v>134.49520000000001</v>
      </c>
      <c r="NR9" s="29"/>
      <c r="NS9" s="29"/>
      <c r="NT9" s="29"/>
      <c r="NU9" s="29"/>
      <c r="NV9" s="29"/>
      <c r="NW9" s="29"/>
      <c r="NX9" s="29"/>
      <c r="NY9" s="29"/>
      <c r="NZ9" s="29">
        <v>127.90740000000001</v>
      </c>
      <c r="OA9" s="29">
        <v>119.23260000000001</v>
      </c>
      <c r="OB9" s="29">
        <v>93.044700000000006</v>
      </c>
      <c r="OC9" s="29"/>
      <c r="OD9" s="29"/>
      <c r="OE9" s="29"/>
      <c r="OF9" s="29"/>
      <c r="OG9" s="29">
        <v>120.08320000000001</v>
      </c>
      <c r="OH9" s="29"/>
      <c r="OI9" s="29"/>
      <c r="OJ9" s="29"/>
      <c r="OK9" s="29"/>
      <c r="OL9" s="29"/>
      <c r="OM9" s="29"/>
      <c r="ON9" s="29"/>
      <c r="OO9" s="29">
        <v>179.88320000000002</v>
      </c>
      <c r="OP9" s="29">
        <v>96.14</v>
      </c>
      <c r="OQ9" s="29"/>
      <c r="OR9" s="29"/>
      <c r="OS9" s="29">
        <v>104.31849999999999</v>
      </c>
      <c r="OT9" s="29"/>
      <c r="OU9" s="29"/>
      <c r="OV9" s="29"/>
      <c r="OW9" s="29"/>
      <c r="OX9" s="29"/>
      <c r="OY9" s="29"/>
      <c r="OZ9" s="29">
        <v>480.64</v>
      </c>
      <c r="PA9" s="29"/>
      <c r="PB9" s="29">
        <v>303.8252</v>
      </c>
      <c r="PC9" s="29"/>
      <c r="PD9" s="29"/>
      <c r="PE9" s="29">
        <v>224.97</v>
      </c>
      <c r="PF9" s="29"/>
      <c r="PG9" s="29"/>
      <c r="PH9" s="29"/>
      <c r="PI9" s="29">
        <v>97.108000000000004</v>
      </c>
      <c r="PJ9" s="29"/>
      <c r="PK9" s="29">
        <v>95.519199999999998</v>
      </c>
      <c r="PL9" s="29"/>
      <c r="PM9" s="29"/>
      <c r="PN9" s="29"/>
      <c r="PO9" s="29"/>
      <c r="PP9" s="29">
        <v>421.56449999999995</v>
      </c>
      <c r="PQ9" s="29"/>
      <c r="PR9" s="29"/>
      <c r="PS9" s="29"/>
      <c r="PT9" s="29"/>
      <c r="PU9" s="29"/>
      <c r="PV9" s="29"/>
      <c r="PW9" s="29"/>
      <c r="PX9" s="29"/>
      <c r="PY9" s="29">
        <v>80.847000000000008</v>
      </c>
      <c r="PZ9" s="29"/>
      <c r="QA9" s="29"/>
      <c r="QB9" s="29"/>
      <c r="QC9" s="29">
        <v>109.14119999999998</v>
      </c>
      <c r="QD9" s="29"/>
      <c r="QE9" s="29"/>
      <c r="QF9" s="29"/>
      <c r="QG9" s="29"/>
      <c r="QH9" s="29"/>
      <c r="QI9" s="29"/>
      <c r="QJ9" s="29"/>
      <c r="QK9" s="29"/>
      <c r="QL9" s="29"/>
      <c r="QM9" s="29"/>
      <c r="QN9" s="29"/>
      <c r="QO9" s="29"/>
      <c r="QP9" s="29">
        <v>150.02680000000001</v>
      </c>
      <c r="QQ9" s="29"/>
      <c r="QR9" s="29">
        <v>261.02719999999999</v>
      </c>
      <c r="QS9" s="29"/>
      <c r="QT9" s="29"/>
      <c r="QU9" s="29"/>
      <c r="QV9" s="29"/>
      <c r="QW9" s="29">
        <v>514.43139999999994</v>
      </c>
      <c r="QX9" s="29"/>
      <c r="QY9" s="29"/>
      <c r="QZ9" s="29"/>
      <c r="RA9" s="29"/>
      <c r="RB9" s="29"/>
      <c r="RC9" s="29"/>
      <c r="RD9" s="29"/>
      <c r="RE9" s="29">
        <v>265.38630000000001</v>
      </c>
      <c r="RF9" s="29"/>
      <c r="RG9" s="29"/>
      <c r="RH9" s="29"/>
      <c r="RI9" s="29">
        <v>282.02800000000002</v>
      </c>
      <c r="RJ9" s="29"/>
      <c r="RK9" s="29"/>
      <c r="RL9" s="29"/>
      <c r="RM9" s="29"/>
      <c r="RN9" s="29">
        <v>567.48250000000007</v>
      </c>
      <c r="RO9" s="29">
        <v>185.23520000000002</v>
      </c>
      <c r="RP9" s="29"/>
      <c r="RQ9" s="29"/>
      <c r="RR9" s="29"/>
      <c r="RS9" s="29"/>
      <c r="RT9" s="29"/>
      <c r="RU9" s="29">
        <v>152.65260000000001</v>
      </c>
      <c r="RV9" s="29">
        <v>174.196</v>
      </c>
      <c r="RW9" s="29"/>
      <c r="RX9" s="29"/>
      <c r="RY9" s="29"/>
      <c r="RZ9" s="29"/>
      <c r="SA9" s="29"/>
      <c r="SB9" s="29"/>
      <c r="SC9" s="29"/>
      <c r="SD9" s="29">
        <v>119.1096</v>
      </c>
      <c r="SE9" s="29"/>
      <c r="SF9" s="29">
        <v>397.89</v>
      </c>
      <c r="SG9" s="29"/>
      <c r="SH9" s="29">
        <v>98.73599999999999</v>
      </c>
      <c r="SI9" s="29"/>
      <c r="SJ9" s="29"/>
      <c r="SK9" s="29"/>
      <c r="SL9" s="29"/>
      <c r="SM9" s="29"/>
      <c r="SN9" s="29"/>
      <c r="SO9" s="29"/>
      <c r="SP9" s="29"/>
      <c r="SQ9" s="29"/>
      <c r="SR9" s="29"/>
      <c r="SS9" s="29">
        <v>320.11439999999999</v>
      </c>
      <c r="ST9" s="29">
        <v>114.08399999999999</v>
      </c>
      <c r="SU9" s="29"/>
      <c r="SV9" s="29"/>
      <c r="SW9" s="29">
        <v>356.66399999999999</v>
      </c>
      <c r="SX9" s="29"/>
      <c r="SY9" s="29"/>
      <c r="SZ9" s="29"/>
      <c r="TA9" s="29"/>
      <c r="TB9" s="29">
        <v>173.197</v>
      </c>
      <c r="TC9" s="29">
        <v>212.33520000000001</v>
      </c>
      <c r="TD9" s="29">
        <v>151.2732</v>
      </c>
      <c r="TE9" s="29">
        <v>356.27359999999999</v>
      </c>
      <c r="TF9" s="29"/>
      <c r="TG9" s="29"/>
      <c r="TH9" s="29">
        <v>314.22320000000002</v>
      </c>
      <c r="TI9" s="29"/>
      <c r="TJ9" s="29"/>
      <c r="TK9" s="29"/>
      <c r="TL9" s="29"/>
      <c r="TM9" s="29"/>
      <c r="TN9" s="29"/>
      <c r="TO9" s="29"/>
      <c r="TP9" s="29"/>
      <c r="TQ9" s="29"/>
      <c r="TR9" s="29"/>
      <c r="TS9" s="29"/>
      <c r="TT9" s="29"/>
      <c r="TU9" s="29"/>
      <c r="TV9" s="29"/>
      <c r="TW9" s="29"/>
      <c r="TX9" s="29">
        <v>197.3904</v>
      </c>
      <c r="TY9" s="29"/>
      <c r="TZ9" s="29"/>
      <c r="UA9" s="29"/>
      <c r="UB9" s="29"/>
      <c r="UC9" s="29">
        <v>1021.342</v>
      </c>
      <c r="UD9" s="29"/>
      <c r="UE9" s="29"/>
      <c r="UF9" s="29"/>
      <c r="UG9" s="29"/>
      <c r="UH9" s="29"/>
      <c r="UI9" s="29"/>
      <c r="UJ9" s="29"/>
      <c r="UK9" s="29">
        <v>294.678</v>
      </c>
      <c r="UL9" s="29"/>
      <c r="UM9" s="29"/>
      <c r="UN9" s="29"/>
      <c r="UO9" s="29"/>
      <c r="UP9" s="29"/>
      <c r="UQ9" s="29">
        <v>176.38319999999999</v>
      </c>
      <c r="UR9" s="29"/>
      <c r="US9" s="29"/>
      <c r="UT9" s="29"/>
      <c r="UU9" s="29">
        <v>172.28970000000001</v>
      </c>
      <c r="UV9" s="29"/>
      <c r="UW9" s="29"/>
      <c r="UX9" s="29">
        <v>83.99</v>
      </c>
      <c r="UY9" s="29"/>
      <c r="UZ9" s="29"/>
      <c r="VA9" s="29">
        <v>129.52030000000002</v>
      </c>
      <c r="VB9" s="29"/>
      <c r="VC9" s="29"/>
      <c r="VD9" s="29">
        <v>363.42439999999999</v>
      </c>
      <c r="VE9" s="29">
        <v>244.32719999999998</v>
      </c>
      <c r="VF9" s="29"/>
      <c r="VG9" s="29"/>
      <c r="VH9" s="29"/>
      <c r="VI9" s="29">
        <v>118.22760000000001</v>
      </c>
      <c r="VJ9" s="29"/>
      <c r="VK9" s="29"/>
      <c r="VL9" s="29"/>
      <c r="VM9" s="29">
        <v>434.61040000000003</v>
      </c>
      <c r="VN9" s="29"/>
      <c r="VO9" s="29"/>
      <c r="VP9" s="29"/>
      <c r="VQ9" s="29">
        <v>128.97899999999998</v>
      </c>
      <c r="VR9" s="29"/>
      <c r="VS9" s="29"/>
      <c r="VT9" s="29"/>
      <c r="VU9" s="29"/>
      <c r="VV9" s="29"/>
      <c r="VW9" s="29"/>
      <c r="VX9" s="29"/>
      <c r="VY9" s="29">
        <v>110.3044</v>
      </c>
      <c r="VZ9" s="29"/>
      <c r="WA9" s="29"/>
      <c r="WB9" s="29"/>
      <c r="WC9" s="29"/>
      <c r="WD9" s="29"/>
      <c r="WE9" s="29"/>
      <c r="WF9" s="29"/>
      <c r="WG9" s="29"/>
      <c r="WH9" s="29"/>
      <c r="WI9" s="29">
        <v>107.85599999999999</v>
      </c>
      <c r="WJ9" s="29">
        <v>498.88810000000001</v>
      </c>
      <c r="WK9" s="29"/>
      <c r="WL9" s="29"/>
      <c r="WM9" s="29"/>
      <c r="WN9" s="29"/>
      <c r="WO9" s="29"/>
      <c r="WP9" s="29"/>
      <c r="WQ9" s="29"/>
      <c r="WR9" s="29"/>
      <c r="WS9" s="29"/>
      <c r="WT9" s="29"/>
      <c r="WU9" s="29"/>
      <c r="WV9" s="29"/>
      <c r="WW9" s="29"/>
      <c r="WX9" s="29"/>
      <c r="WY9" s="29">
        <v>575.01</v>
      </c>
      <c r="WZ9" s="29">
        <v>391.16740000000004</v>
      </c>
      <c r="XA9" s="29"/>
      <c r="XB9" s="29"/>
      <c r="XC9" s="29"/>
      <c r="XD9" s="29"/>
      <c r="XE9" s="29"/>
      <c r="XF9" s="29"/>
      <c r="XG9" s="29"/>
      <c r="XH9" s="29"/>
      <c r="XI9" s="29"/>
      <c r="XJ9" s="29"/>
      <c r="XK9" s="29"/>
      <c r="XL9" s="29"/>
      <c r="XM9" s="29"/>
      <c r="XN9" s="29"/>
      <c r="XO9" s="29"/>
      <c r="XP9" s="29"/>
      <c r="XQ9" s="29"/>
      <c r="XR9" s="29"/>
      <c r="XS9" s="29">
        <v>127.715</v>
      </c>
      <c r="XT9" s="29"/>
      <c r="XU9" s="29">
        <v>155.05680000000001</v>
      </c>
      <c r="XV9" s="29"/>
      <c r="XW9" s="29"/>
      <c r="XX9" s="29"/>
      <c r="XY9" s="29"/>
      <c r="XZ9" s="29"/>
      <c r="YA9" s="29"/>
      <c r="YB9" s="29"/>
      <c r="YC9" s="29"/>
      <c r="YD9" s="29"/>
      <c r="YE9" s="29">
        <v>430.52579999999995</v>
      </c>
      <c r="YF9" s="29"/>
      <c r="YG9" s="29">
        <v>233.39400000000001</v>
      </c>
      <c r="YH9" s="29"/>
      <c r="YI9" s="29"/>
      <c r="YJ9" s="29"/>
      <c r="YK9" s="29"/>
      <c r="YL9" s="29"/>
      <c r="YM9" s="29"/>
      <c r="YN9" s="29"/>
      <c r="YO9" s="29">
        <v>102.32180000000001</v>
      </c>
      <c r="YP9" s="29"/>
      <c r="YQ9" s="29"/>
      <c r="YR9" s="29"/>
      <c r="YS9" s="29"/>
      <c r="YT9" s="29"/>
      <c r="YU9" s="29">
        <v>120.46459999999999</v>
      </c>
      <c r="YV9" s="29"/>
      <c r="YW9" s="29"/>
      <c r="YX9" s="29">
        <v>217.4796</v>
      </c>
      <c r="YY9" s="29"/>
      <c r="YZ9" s="29"/>
      <c r="ZA9" s="29"/>
      <c r="ZB9" s="29"/>
      <c r="ZC9" s="29"/>
      <c r="ZD9" s="29"/>
      <c r="ZE9" s="29"/>
      <c r="ZF9" s="29"/>
      <c r="ZG9" s="29"/>
      <c r="ZH9" s="29"/>
      <c r="ZI9" s="29"/>
      <c r="ZJ9" s="29"/>
      <c r="ZK9" s="29"/>
      <c r="ZL9" s="29"/>
      <c r="ZM9" s="29"/>
      <c r="ZN9" s="29"/>
      <c r="ZO9" s="29"/>
      <c r="ZP9" s="29"/>
      <c r="ZQ9" s="29"/>
      <c r="ZR9" s="29"/>
      <c r="ZS9" s="29"/>
      <c r="ZT9" s="29"/>
      <c r="ZU9" s="29">
        <v>634.55899999999997</v>
      </c>
      <c r="ZV9" s="29">
        <v>228.72500000000002</v>
      </c>
      <c r="ZW9" s="29">
        <v>201.435</v>
      </c>
      <c r="ZX9" s="29"/>
      <c r="ZY9" s="29"/>
      <c r="ZZ9" s="29"/>
      <c r="AAA9" s="29"/>
      <c r="AAB9" s="29"/>
      <c r="AAC9" s="29"/>
      <c r="AAD9" s="29"/>
      <c r="AAE9" s="29">
        <v>166.30260000000001</v>
      </c>
      <c r="AAF9" s="29"/>
      <c r="AAG9" s="29"/>
      <c r="AAH9" s="29"/>
      <c r="AAI9" s="29"/>
      <c r="AAJ9" s="29"/>
      <c r="AAK9" s="29"/>
      <c r="AAL9" s="29">
        <v>462.15649999999999</v>
      </c>
      <c r="AAM9" s="29"/>
      <c r="AAN9" s="29"/>
      <c r="AAO9" s="29"/>
      <c r="AAP9" s="29"/>
      <c r="AAQ9" s="29"/>
      <c r="AAR9" s="29"/>
      <c r="AAS9" s="29"/>
      <c r="AAT9" s="29">
        <v>122.1165</v>
      </c>
      <c r="AAU9" s="29"/>
      <c r="AAV9" s="29"/>
      <c r="AAW9" s="29"/>
      <c r="AAX9" s="29">
        <v>172.42450000000002</v>
      </c>
      <c r="AAY9" s="29"/>
      <c r="AAZ9" s="29"/>
      <c r="ABA9" s="29"/>
      <c r="ABB9" s="29"/>
      <c r="ABC9" s="29">
        <v>201.9443</v>
      </c>
      <c r="ABD9" s="29"/>
      <c r="ABE9" s="29"/>
      <c r="ABF9" s="29"/>
      <c r="ABG9" s="29"/>
      <c r="ABH9" s="29"/>
      <c r="ABI9" s="29"/>
      <c r="ABJ9" s="29"/>
      <c r="ABK9" s="29"/>
      <c r="ABL9" s="29"/>
      <c r="ABM9" s="29">
        <v>394.71</v>
      </c>
      <c r="ABN9" s="29"/>
      <c r="ABO9" s="29"/>
      <c r="ABP9" s="29">
        <v>633.17100000000005</v>
      </c>
      <c r="ABQ9" s="29"/>
      <c r="ABR9" s="29"/>
      <c r="ABS9" s="29">
        <v>361.39519999999999</v>
      </c>
      <c r="ABT9" s="29"/>
      <c r="ABU9" s="29"/>
      <c r="ABV9" s="29"/>
      <c r="ABW9" s="29"/>
      <c r="ABX9" s="29"/>
      <c r="ABY9" s="29"/>
      <c r="ABZ9" s="29"/>
      <c r="ACA9" s="29"/>
      <c r="ACB9" s="29"/>
      <c r="ACC9" s="29"/>
      <c r="ACD9" s="29"/>
      <c r="ACE9" s="29">
        <v>462.3073</v>
      </c>
      <c r="ACF9" s="29"/>
      <c r="ACG9" s="29">
        <v>296.79200000000003</v>
      </c>
      <c r="ACH9" s="29">
        <v>668.59469999999999</v>
      </c>
      <c r="ACI9" s="29"/>
      <c r="ACJ9" s="29"/>
      <c r="ACK9" s="29">
        <v>312.10719999999998</v>
      </c>
      <c r="ACL9" s="29"/>
      <c r="ACM9" s="29"/>
      <c r="ACN9" s="29"/>
      <c r="ACO9" s="29"/>
      <c r="ACP9" s="29"/>
      <c r="ACQ9" s="29"/>
      <c r="ACR9" s="29">
        <v>142.49970000000002</v>
      </c>
      <c r="ACS9" s="29"/>
      <c r="ACT9" s="29"/>
      <c r="ACU9" s="29"/>
      <c r="ACV9" s="29"/>
      <c r="ACW9" s="29"/>
      <c r="ACX9" s="29"/>
      <c r="ACY9" s="29"/>
      <c r="ACZ9" s="29"/>
      <c r="ADA9" s="29"/>
      <c r="ADB9" s="29">
        <v>141.32900000000001</v>
      </c>
      <c r="ADC9" s="29"/>
      <c r="ADD9" s="29"/>
      <c r="ADE9" s="29"/>
      <c r="ADF9" s="29"/>
      <c r="ADG9" s="29"/>
      <c r="ADH9" s="29"/>
      <c r="ADI9" s="29"/>
      <c r="ADJ9" s="29"/>
      <c r="ADK9" s="29"/>
      <c r="ADL9" s="29"/>
      <c r="ADM9" s="29"/>
      <c r="ADN9" s="29"/>
      <c r="ADO9" s="29"/>
      <c r="ADP9" s="29"/>
      <c r="ADQ9" s="29"/>
      <c r="ADR9" s="29">
        <v>93.802799999999991</v>
      </c>
      <c r="ADS9" s="29">
        <v>239.77520000000001</v>
      </c>
      <c r="ADT9" s="29"/>
      <c r="ADU9" s="29"/>
      <c r="ADV9" s="29"/>
      <c r="ADW9" s="29"/>
      <c r="ADX9" s="29"/>
      <c r="ADY9" s="29"/>
      <c r="ADZ9" s="29"/>
      <c r="AEA9" s="29"/>
      <c r="AEB9" s="29">
        <v>161.01150000000001</v>
      </c>
      <c r="AEC9" s="29">
        <v>600.18259999999998</v>
      </c>
      <c r="AED9" s="29"/>
      <c r="AEE9" s="29"/>
      <c r="AEF9" s="29"/>
      <c r="AEG9" s="29"/>
      <c r="AEH9" s="29"/>
      <c r="AEI9" s="29">
        <v>317.7405</v>
      </c>
      <c r="AEJ9" s="29"/>
      <c r="AEK9" s="29"/>
      <c r="AEL9" s="29"/>
      <c r="AEM9" s="29">
        <v>336.94499999999999</v>
      </c>
      <c r="AEN9" s="29"/>
      <c r="AEO9" s="29"/>
      <c r="AEP9" s="29"/>
      <c r="AEQ9" s="29"/>
      <c r="AER9" s="29"/>
      <c r="AES9" s="29"/>
      <c r="AET9" s="29">
        <v>207.99360000000001</v>
      </c>
      <c r="AEU9" s="29"/>
      <c r="AEV9" s="29"/>
      <c r="AEW9" s="29"/>
      <c r="AEX9" s="29"/>
      <c r="AEY9" s="29"/>
      <c r="AEZ9" s="29">
        <v>1052.5482</v>
      </c>
      <c r="AFA9" s="29">
        <v>368.18399999999997</v>
      </c>
      <c r="AFB9" s="29">
        <v>543.04320000000007</v>
      </c>
      <c r="AFC9" s="29"/>
      <c r="AFD9" s="29">
        <v>128.87130000000002</v>
      </c>
      <c r="AFE9" s="29"/>
      <c r="AFF9" s="29"/>
      <c r="AFG9" s="29"/>
      <c r="AFH9" s="29"/>
      <c r="AFI9" s="29"/>
      <c r="AFJ9" s="29"/>
      <c r="AFK9" s="29"/>
      <c r="AFL9" s="29"/>
      <c r="AFM9" s="29"/>
      <c r="AFN9" s="29">
        <v>250.8287</v>
      </c>
      <c r="AFO9" s="29"/>
      <c r="AFP9" s="29"/>
      <c r="AFQ9" s="29"/>
      <c r="AFR9" s="29">
        <v>652.28719999999998</v>
      </c>
      <c r="AFS9" s="29"/>
      <c r="AFT9" s="29"/>
      <c r="AFU9" s="29"/>
      <c r="AFV9" s="29"/>
      <c r="AFW9" s="29">
        <v>197.0992</v>
      </c>
      <c r="AFX9" s="29"/>
      <c r="AFY9" s="29"/>
      <c r="AFZ9" s="29"/>
      <c r="AGA9" s="29"/>
      <c r="AGB9" s="29"/>
      <c r="AGC9" s="29">
        <v>285.7946</v>
      </c>
      <c r="AGD9" s="29">
        <v>214.59079999999997</v>
      </c>
      <c r="AGE9" s="29"/>
      <c r="AGF9" s="29"/>
      <c r="AGG9" s="29"/>
      <c r="AGH9" s="29">
        <v>198.23079999999999</v>
      </c>
      <c r="AGI9" s="29"/>
      <c r="AGJ9" s="29"/>
      <c r="AGK9" s="29"/>
      <c r="AGL9" s="29">
        <v>176.26500000000001</v>
      </c>
      <c r="AGM9" s="29">
        <v>861.74549999999999</v>
      </c>
      <c r="AGN9" s="29"/>
      <c r="AGO9" s="29"/>
      <c r="AGP9" s="29"/>
      <c r="AGQ9" s="29"/>
      <c r="AGR9" s="29"/>
      <c r="AGS9" s="29"/>
      <c r="AGT9" s="29"/>
      <c r="AGU9" s="29"/>
      <c r="AGV9" s="29"/>
      <c r="AGW9" s="29"/>
      <c r="AGX9" s="29"/>
      <c r="AGY9" s="29"/>
      <c r="AGZ9" s="29"/>
      <c r="AHA9" s="29"/>
      <c r="AHB9" s="29"/>
      <c r="AHC9" s="29"/>
      <c r="AHD9" s="29"/>
      <c r="AHE9" s="29"/>
      <c r="AHF9" s="29"/>
      <c r="AHG9" s="29"/>
      <c r="AHH9" s="29"/>
      <c r="AHI9" s="29"/>
      <c r="AHJ9" s="29">
        <v>206.57999999999998</v>
      </c>
      <c r="AHK9" s="29"/>
      <c r="AHL9" s="29"/>
      <c r="AHM9" s="29"/>
      <c r="AHN9" s="29"/>
      <c r="AHO9" s="29"/>
      <c r="AHP9" s="29"/>
      <c r="AHQ9" s="29"/>
      <c r="AHR9" s="29"/>
      <c r="AHS9" s="29"/>
      <c r="AHT9" s="29"/>
      <c r="AHU9" s="29">
        <v>620.72640000000001</v>
      </c>
      <c r="AHV9" s="29"/>
      <c r="AHW9" s="29"/>
      <c r="AHX9" s="29">
        <v>591.87030000000004</v>
      </c>
      <c r="AHY9" s="29"/>
      <c r="AHZ9" s="29"/>
      <c r="AIA9" s="29"/>
      <c r="AIB9" s="29"/>
      <c r="AIC9" s="29"/>
      <c r="AID9" s="29"/>
      <c r="AIE9" s="29">
        <v>684.44799999999998</v>
      </c>
      <c r="AIF9" s="29"/>
      <c r="AIG9" s="29"/>
      <c r="AIH9" s="29">
        <v>218.32219999999998</v>
      </c>
      <c r="AII9" s="29"/>
      <c r="AIJ9" s="29">
        <v>310.77969999999999</v>
      </c>
      <c r="AIK9" s="29"/>
      <c r="AIL9" s="29"/>
      <c r="AIM9" s="29"/>
      <c r="AIN9" s="29"/>
      <c r="AIO9" s="29">
        <v>417.12</v>
      </c>
      <c r="AIP9" s="29"/>
      <c r="AIQ9" s="29"/>
      <c r="AIR9" s="29"/>
      <c r="AIS9" s="29"/>
      <c r="AIT9" s="29"/>
      <c r="AIU9" s="29"/>
      <c r="AIV9" s="29"/>
      <c r="AIW9" s="29"/>
      <c r="AIX9" s="29"/>
      <c r="AIY9" s="29">
        <v>731.13810000000001</v>
      </c>
      <c r="AIZ9" s="29"/>
      <c r="AJA9" s="29">
        <v>130.94400000000002</v>
      </c>
      <c r="AJB9" s="29"/>
      <c r="AJC9" s="29">
        <v>270.8802</v>
      </c>
      <c r="AJD9" s="29"/>
      <c r="AJE9" s="29"/>
      <c r="AJF9" s="29"/>
      <c r="AJG9" s="29">
        <v>386.03090000000003</v>
      </c>
      <c r="AJH9" s="29">
        <v>279.75720000000001</v>
      </c>
      <c r="AJI9" s="29"/>
      <c r="AJJ9" s="29"/>
      <c r="AJK9" s="29"/>
      <c r="AJL9" s="29"/>
      <c r="AJM9" s="29">
        <v>843.6037</v>
      </c>
      <c r="AJN9" s="29">
        <v>972.92160000000001</v>
      </c>
      <c r="AJO9" s="29"/>
      <c r="AJP9" s="29"/>
      <c r="AJQ9" s="29">
        <v>576.48069999999996</v>
      </c>
      <c r="AJR9" s="29"/>
      <c r="AJS9" s="29">
        <v>663.99480000000005</v>
      </c>
      <c r="AJT9" s="29"/>
      <c r="AJU9" s="29"/>
      <c r="AJV9" s="29"/>
      <c r="AJW9" s="29"/>
      <c r="AJX9" s="29">
        <v>642.43200000000002</v>
      </c>
      <c r="AJY9" s="29"/>
      <c r="AJZ9" s="29"/>
      <c r="AKA9" s="29"/>
      <c r="AKB9" s="29"/>
      <c r="AKC9" s="29">
        <v>636.34910000000002</v>
      </c>
      <c r="AKD9" s="29">
        <v>193.84559999999999</v>
      </c>
      <c r="AKE9" s="29"/>
      <c r="AKF9" s="29"/>
      <c r="AKG9" s="29"/>
      <c r="AKH9" s="29">
        <v>706.36439999999993</v>
      </c>
      <c r="AKI9" s="29"/>
      <c r="AKJ9" s="29"/>
      <c r="AKK9" s="29">
        <v>449.68539999999996</v>
      </c>
      <c r="AKL9" s="29">
        <v>412.48199999999997</v>
      </c>
      <c r="AKM9" s="29"/>
      <c r="AKN9" s="29"/>
      <c r="AKO9" s="29"/>
      <c r="AKP9" s="29"/>
      <c r="AKQ9" s="29">
        <v>225.47799999999998</v>
      </c>
      <c r="AKR9" s="29"/>
      <c r="AKS9" s="29"/>
      <c r="AKT9" s="29"/>
      <c r="AKU9" s="29"/>
      <c r="AKV9" s="29"/>
      <c r="AKW9" s="29"/>
      <c r="AKX9" s="29"/>
      <c r="AKY9" s="29">
        <v>666.02849999999989</v>
      </c>
      <c r="AKZ9" s="29"/>
      <c r="ALA9" s="29">
        <v>571.58459999999991</v>
      </c>
      <c r="ALB9" s="29"/>
      <c r="ALC9" s="29"/>
      <c r="ALD9" s="29">
        <v>273.91829999999999</v>
      </c>
      <c r="ALE9" s="29">
        <v>639.87559999999996</v>
      </c>
      <c r="ALF9" s="29"/>
      <c r="ALG9" s="29">
        <v>411.04250000000002</v>
      </c>
      <c r="ALH9" s="29"/>
      <c r="ALI9" s="29"/>
      <c r="ALJ9" s="29"/>
      <c r="ALK9" s="29"/>
      <c r="ALL9" s="29">
        <v>317.52600000000001</v>
      </c>
      <c r="ALM9" s="29">
        <v>157.15699999999998</v>
      </c>
      <c r="ALN9" s="29"/>
      <c r="ALO9" s="29"/>
      <c r="ALP9" s="29"/>
      <c r="ALQ9" s="29"/>
      <c r="ALR9" s="29">
        <v>318.57249999999999</v>
      </c>
      <c r="ALS9" s="29"/>
      <c r="ALT9" s="29"/>
      <c r="ALU9" s="29"/>
      <c r="ALV9" s="29">
        <v>411.14549999999997</v>
      </c>
      <c r="ALW9" s="29"/>
      <c r="ALX9" s="29">
        <v>419.47950000000003</v>
      </c>
      <c r="ALY9" s="29"/>
      <c r="ALZ9" s="29"/>
      <c r="AMA9" s="29"/>
      <c r="AMB9" s="29"/>
      <c r="AMC9" s="29">
        <v>315.86760000000004</v>
      </c>
      <c r="AMD9" s="29"/>
      <c r="AME9" s="29">
        <v>391.6377</v>
      </c>
      <c r="AMF9" s="29"/>
      <c r="AMG9" s="29"/>
      <c r="AMH9" s="29">
        <v>669.94499999999994</v>
      </c>
      <c r="AMI9" s="29"/>
      <c r="AMJ9" s="29"/>
      <c r="AMK9" s="29">
        <v>581.48739999999998</v>
      </c>
      <c r="AML9" s="29"/>
      <c r="AMM9" s="29">
        <v>675.32399999999996</v>
      </c>
      <c r="AMN9" s="29"/>
      <c r="AMO9" s="29"/>
      <c r="AMP9" s="29"/>
      <c r="AMQ9" s="29"/>
      <c r="AMR9" s="29"/>
      <c r="AMS9" s="29">
        <v>194.03149999999999</v>
      </c>
      <c r="AMT9" s="29"/>
      <c r="AMU9" s="29"/>
      <c r="AMV9" s="29"/>
      <c r="AMW9" s="29"/>
      <c r="AMX9" s="29"/>
      <c r="AMY9" s="29"/>
      <c r="AMZ9" s="29"/>
      <c r="ANA9" s="29"/>
      <c r="ANB9" s="29"/>
      <c r="ANC9" s="29"/>
      <c r="AND9" s="29"/>
      <c r="ANE9" s="29"/>
      <c r="ANF9" s="29"/>
      <c r="ANG9" s="29"/>
      <c r="ANH9" s="29"/>
      <c r="ANI9" s="29"/>
      <c r="ANJ9" s="29">
        <v>850.17360000000008</v>
      </c>
      <c r="ANK9" s="29"/>
      <c r="ANL9" s="29"/>
      <c r="ANM9" s="29"/>
      <c r="ANN9" s="29">
        <v>182.42400000000001</v>
      </c>
      <c r="ANO9" s="29"/>
      <c r="ANP9" s="29"/>
      <c r="ANQ9" s="29"/>
      <c r="ANR9" s="29">
        <v>719.54989999999998</v>
      </c>
      <c r="ANS9" s="29"/>
      <c r="ANT9" s="29"/>
      <c r="ANU9" s="29"/>
      <c r="ANV9" s="29"/>
      <c r="ANW9" s="29">
        <v>358.44409999999999</v>
      </c>
      <c r="ANX9" s="29">
        <v>186.69</v>
      </c>
      <c r="ANY9" s="29"/>
      <c r="ANZ9" s="29"/>
      <c r="AOA9" s="29">
        <v>1173.4765</v>
      </c>
      <c r="AOB9" s="29">
        <v>925.29060000000004</v>
      </c>
      <c r="AOC9" s="29"/>
      <c r="AOD9" s="29"/>
      <c r="AOE9" s="29"/>
      <c r="AOF9" s="29"/>
      <c r="AOG9" s="29">
        <v>429.98900000000003</v>
      </c>
      <c r="AOH9" s="29">
        <v>549.24689999999998</v>
      </c>
      <c r="AOI9" s="29"/>
      <c r="AOJ9" s="29">
        <v>239.54249999999999</v>
      </c>
      <c r="AOK9" s="29"/>
      <c r="AOL9" s="29"/>
      <c r="AOM9" s="29"/>
      <c r="AON9" s="29">
        <v>1038.02</v>
      </c>
      <c r="AOO9" s="29"/>
      <c r="AOP9" s="29"/>
      <c r="AOQ9" s="29"/>
      <c r="AOR9" s="29"/>
      <c r="AOS9" s="29">
        <v>509.85480000000001</v>
      </c>
      <c r="AOT9" s="29"/>
      <c r="AOU9" s="29"/>
      <c r="AOV9" s="29"/>
      <c r="AOW9" s="29"/>
      <c r="AOX9" s="29"/>
      <c r="AOY9" s="29">
        <v>501.49119999999999</v>
      </c>
      <c r="AOZ9" s="29"/>
      <c r="APA9" s="29">
        <v>986.61200000000008</v>
      </c>
      <c r="APB9" s="29"/>
      <c r="APC9" s="29"/>
      <c r="APD9" s="29">
        <v>1061.8290000000002</v>
      </c>
      <c r="APE9" s="29">
        <v>279.40879999999999</v>
      </c>
      <c r="APF9" s="29">
        <v>755.20319999999992</v>
      </c>
      <c r="APG9" s="29"/>
      <c r="APH9" s="29">
        <v>220.065</v>
      </c>
      <c r="API9" s="29"/>
      <c r="APJ9" s="29"/>
      <c r="APK9" s="29"/>
      <c r="APL9" s="29"/>
      <c r="APM9" s="29"/>
      <c r="APN9" s="29"/>
      <c r="APO9" s="29"/>
      <c r="APP9" s="29"/>
      <c r="APQ9" s="29"/>
      <c r="APR9" s="29"/>
      <c r="APS9" s="29">
        <v>298.42719999999997</v>
      </c>
      <c r="APT9" s="29"/>
      <c r="APU9" s="29"/>
      <c r="APV9" s="29"/>
      <c r="APW9" s="29"/>
      <c r="APX9" s="29"/>
      <c r="APY9" s="29"/>
      <c r="APZ9" s="29"/>
      <c r="AQA9" s="29"/>
      <c r="AQB9" s="29"/>
      <c r="AQC9" s="29">
        <v>278.77210000000002</v>
      </c>
      <c r="AQD9" s="29"/>
      <c r="AQE9" s="29">
        <v>569.08960000000002</v>
      </c>
      <c r="AQF9" s="29">
        <v>439.55520000000001</v>
      </c>
      <c r="AQG9" s="29"/>
      <c r="AQH9" s="29"/>
      <c r="AQI9" s="29"/>
      <c r="AQJ9" s="29">
        <v>809.63139999999999</v>
      </c>
      <c r="AQK9" s="29">
        <v>509.97439999999995</v>
      </c>
      <c r="AQL9" s="29"/>
      <c r="AQM9" s="29"/>
      <c r="AQN9" s="29"/>
      <c r="AQO9" s="29"/>
      <c r="AQP9" s="29"/>
      <c r="AQQ9" s="29"/>
      <c r="AQR9" s="29">
        <v>279.39600000000002</v>
      </c>
      <c r="AQS9" s="29"/>
      <c r="AQT9" s="29">
        <v>791.06409999999994</v>
      </c>
      <c r="AQU9" s="29"/>
      <c r="AQV9" s="29"/>
      <c r="AQW9" s="29"/>
      <c r="AQX9" s="29">
        <v>764.59500000000003</v>
      </c>
      <c r="AQY9" s="29"/>
      <c r="AQZ9" s="29"/>
      <c r="ARA9" s="29"/>
      <c r="ARB9" s="29"/>
      <c r="ARC9" s="29"/>
      <c r="ARD9" s="29"/>
      <c r="ARE9" s="29"/>
      <c r="ARF9" s="29"/>
      <c r="ARG9" s="29"/>
      <c r="ARH9" s="29">
        <v>450.95580000000001</v>
      </c>
      <c r="ARI9" s="29">
        <v>392.78460000000001</v>
      </c>
      <c r="ARJ9" s="29"/>
      <c r="ARK9" s="29"/>
      <c r="ARL9" s="29"/>
      <c r="ARM9" s="29"/>
      <c r="ARN9" s="29"/>
      <c r="ARO9" s="29"/>
      <c r="ARP9" s="29"/>
      <c r="ARQ9" s="29"/>
      <c r="ARR9" s="29"/>
      <c r="ARS9" s="29"/>
      <c r="ART9" s="29"/>
      <c r="ARU9" s="29"/>
      <c r="ARV9" s="29"/>
      <c r="ARW9" s="29"/>
      <c r="ARX9" s="29">
        <v>685.41840000000002</v>
      </c>
      <c r="ARY9" s="29">
        <v>960.82800000000009</v>
      </c>
      <c r="ARZ9" s="29"/>
      <c r="ASA9" s="29">
        <v>280.91700000000003</v>
      </c>
      <c r="ASB9" s="29"/>
      <c r="ASC9" s="29"/>
      <c r="ASD9" s="29"/>
      <c r="ASE9" s="29"/>
      <c r="ASF9" s="29"/>
      <c r="ASG9" s="29"/>
      <c r="ASH9" s="29"/>
      <c r="ASI9" s="29"/>
      <c r="ASJ9" s="29"/>
      <c r="ASK9" s="29"/>
      <c r="ASL9" s="29"/>
      <c r="ASM9" s="29"/>
      <c r="ASN9" s="29">
        <v>295.23080000000004</v>
      </c>
      <c r="ASO9" s="29"/>
      <c r="ASP9" s="29"/>
      <c r="ASQ9" s="29"/>
      <c r="ASR9" s="29"/>
      <c r="ASS9" s="29"/>
      <c r="AST9" s="29">
        <v>684.51240000000007</v>
      </c>
      <c r="ASU9" s="29"/>
      <c r="ASV9" s="29"/>
      <c r="ASW9" s="29">
        <v>1029.5837999999999</v>
      </c>
      <c r="ASX9" s="29"/>
      <c r="ASY9" s="29"/>
      <c r="ASZ9" s="29"/>
      <c r="ATA9" s="29"/>
      <c r="ATB9" s="29"/>
      <c r="ATC9" s="29"/>
      <c r="ATD9" s="29"/>
      <c r="ATE9" s="29"/>
      <c r="ATF9" s="29"/>
      <c r="ATG9" s="29"/>
      <c r="ATH9" s="29">
        <v>542.93579999999997</v>
      </c>
      <c r="ATI9" s="29"/>
      <c r="ATJ9" s="29"/>
      <c r="ATK9" s="29"/>
      <c r="ATL9" s="29"/>
      <c r="ATM9" s="29"/>
      <c r="ATN9" s="29"/>
      <c r="ATO9" s="29">
        <v>149.2456</v>
      </c>
      <c r="ATP9" s="29"/>
      <c r="ATQ9" s="29"/>
      <c r="ATR9" s="29"/>
      <c r="ATS9" s="29">
        <v>702.54079999999999</v>
      </c>
      <c r="ATT9" s="29"/>
      <c r="ATU9" s="29"/>
      <c r="ATV9" s="29"/>
      <c r="ATW9" s="29"/>
      <c r="ATX9" s="29"/>
      <c r="ATY9" s="29">
        <v>344.33730000000003</v>
      </c>
      <c r="ATZ9" s="29">
        <v>595.82429999999999</v>
      </c>
      <c r="AUA9" s="29"/>
      <c r="AUB9" s="29"/>
      <c r="AUC9" s="29"/>
      <c r="AUD9" s="29"/>
      <c r="AUE9" s="29"/>
      <c r="AUF9" s="29"/>
      <c r="AUG9" s="29"/>
      <c r="AUH9" s="29"/>
      <c r="AUI9" s="29">
        <v>371.20929999999998</v>
      </c>
      <c r="AUJ9" s="29"/>
      <c r="AUK9" s="29">
        <v>325.53399999999999</v>
      </c>
      <c r="AUL9" s="29"/>
      <c r="AUM9" s="29"/>
      <c r="AUN9" s="29">
        <v>390.2294</v>
      </c>
      <c r="AUO9" s="29"/>
      <c r="AUP9" s="29"/>
      <c r="AUQ9" s="29"/>
      <c r="AUR9" s="29"/>
      <c r="AUS9" s="29"/>
      <c r="AUT9" s="29"/>
      <c r="AUU9" s="29"/>
      <c r="AUV9" s="29"/>
      <c r="AUW9" s="29"/>
      <c r="AUX9" s="29"/>
      <c r="AUY9" s="29"/>
      <c r="AUZ9" s="29"/>
      <c r="AVA9" s="29"/>
      <c r="AVB9" s="29"/>
      <c r="AVC9" s="29"/>
      <c r="AVD9" s="29">
        <v>309.93600000000004</v>
      </c>
      <c r="AVE9" s="29"/>
      <c r="AVF9" s="29"/>
      <c r="AVG9" s="29"/>
      <c r="AVH9" s="29"/>
      <c r="AVI9" s="29">
        <v>395.58</v>
      </c>
      <c r="AVJ9" s="29"/>
      <c r="AVK9" s="29"/>
      <c r="AVL9" s="29"/>
      <c r="AVM9" s="29">
        <v>205.39750000000001</v>
      </c>
      <c r="AVN9" s="29"/>
      <c r="AVO9" s="29"/>
      <c r="AVP9" s="29"/>
      <c r="AVQ9" s="29"/>
      <c r="AVR9" s="29"/>
      <c r="AVS9" s="29"/>
      <c r="AVT9" s="29"/>
      <c r="AVU9" s="29"/>
      <c r="AVV9" s="29">
        <v>520.47799999999995</v>
      </c>
      <c r="AVW9" s="29">
        <v>429.90219999999999</v>
      </c>
      <c r="AVX9" s="29"/>
      <c r="AVY9" s="29"/>
      <c r="AVZ9" s="29">
        <v>325.88800000000003</v>
      </c>
      <c r="AWA9" s="29"/>
      <c r="AWB9" s="29"/>
      <c r="AWC9" s="29"/>
      <c r="AWD9" s="29"/>
      <c r="AWE9" s="29">
        <v>277.9776</v>
      </c>
      <c r="AWF9" s="29"/>
      <c r="AWG9" s="29"/>
      <c r="AWH9" s="29"/>
      <c r="AWI9" s="29"/>
      <c r="AWJ9" s="29"/>
      <c r="AWK9" s="29"/>
      <c r="AWL9" s="29">
        <v>446.29919999999998</v>
      </c>
      <c r="AWM9" s="29"/>
      <c r="AWN9" s="29"/>
      <c r="AWO9" s="29"/>
      <c r="AWP9" s="29"/>
      <c r="AWQ9" s="29"/>
      <c r="AWR9" s="29"/>
      <c r="AWS9" s="29"/>
      <c r="AWT9" s="29">
        <v>249.13339999999999</v>
      </c>
      <c r="AWU9" s="29"/>
      <c r="AWV9" s="29"/>
      <c r="AWW9" s="29"/>
      <c r="AWX9" s="29"/>
      <c r="AWY9" s="29"/>
      <c r="AWZ9" s="29"/>
      <c r="AXA9" s="29"/>
      <c r="AXB9" s="29"/>
      <c r="AXC9" s="29">
        <v>864.04589999999996</v>
      </c>
      <c r="AXD9" s="29"/>
      <c r="AXE9" s="29"/>
      <c r="AXF9" s="29"/>
      <c r="AXG9" s="29"/>
      <c r="AXH9" s="29"/>
      <c r="AXI9" s="29"/>
      <c r="AXJ9" s="29"/>
      <c r="AXK9" s="29"/>
      <c r="AXL9" s="29">
        <v>379.78980000000001</v>
      </c>
      <c r="AXM9" s="29"/>
      <c r="AXN9" s="29"/>
      <c r="AXO9" s="29"/>
      <c r="AXP9" s="29">
        <v>1488.5952</v>
      </c>
      <c r="AXQ9" s="29"/>
      <c r="AXR9" s="29"/>
      <c r="AXS9" s="29"/>
      <c r="AXT9" s="29"/>
      <c r="AXU9" s="29"/>
      <c r="AXV9" s="29"/>
      <c r="AXW9" s="29"/>
      <c r="AXX9" s="29"/>
      <c r="AXY9" s="29"/>
      <c r="AXZ9" s="29"/>
      <c r="AYA9" s="29"/>
      <c r="AYB9" s="29"/>
      <c r="AYC9" s="29"/>
      <c r="AYD9" s="29">
        <v>373.59129999999999</v>
      </c>
      <c r="AYE9" s="29"/>
      <c r="AYF9" s="29"/>
      <c r="AYG9" s="29"/>
      <c r="AYH9" s="29"/>
      <c r="AYI9" s="29"/>
      <c r="AYJ9" s="29">
        <v>1379.37</v>
      </c>
      <c r="AYK9" s="29"/>
      <c r="AYL9" s="29"/>
      <c r="AYM9" s="29"/>
      <c r="AYN9" s="29"/>
      <c r="AYO9" s="29"/>
      <c r="AYP9" s="29"/>
      <c r="AYQ9" s="29"/>
      <c r="AYR9" s="29"/>
      <c r="AYS9" s="29"/>
      <c r="AYT9" s="29"/>
      <c r="AYU9" s="29"/>
      <c r="AYV9" s="29">
        <v>382.36199999999997</v>
      </c>
      <c r="AYW9" s="29"/>
      <c r="AYX9" s="29"/>
      <c r="AYY9" s="29"/>
      <c r="AYZ9" s="29"/>
      <c r="AZA9" s="29">
        <v>1261.5965999999999</v>
      </c>
      <c r="AZB9" s="29"/>
      <c r="AZC9" s="29"/>
      <c r="AZD9" s="29"/>
      <c r="AZE9" s="29">
        <v>549.59580000000005</v>
      </c>
      <c r="AZF9" s="29"/>
      <c r="AZG9" s="29"/>
      <c r="AZH9" s="29">
        <v>984.37740000000008</v>
      </c>
      <c r="AZI9" s="29"/>
      <c r="AZJ9" s="29">
        <v>357.52359999999999</v>
      </c>
      <c r="AZK9" s="29">
        <v>1145.2608</v>
      </c>
      <c r="AZL9" s="29"/>
      <c r="AZM9" s="29"/>
      <c r="AZN9" s="29"/>
      <c r="AZO9" s="29"/>
      <c r="AZP9" s="29"/>
      <c r="AZQ9" s="29"/>
      <c r="AZR9" s="29"/>
      <c r="AZS9" s="29"/>
      <c r="AZT9" s="29"/>
      <c r="AZU9" s="29"/>
      <c r="AZV9" s="29"/>
      <c r="AZW9" s="29">
        <v>552.38959999999997</v>
      </c>
      <c r="AZX9" s="29">
        <v>623.58720000000005</v>
      </c>
      <c r="AZY9" s="29"/>
      <c r="AZZ9" s="29"/>
      <c r="BAA9" s="29"/>
      <c r="BAB9" s="29"/>
      <c r="BAC9" s="29"/>
      <c r="BAD9" s="29"/>
      <c r="BAE9" s="29"/>
      <c r="BAF9" s="29"/>
      <c r="BAG9" s="29"/>
      <c r="BAH9" s="29"/>
      <c r="BAI9" s="29"/>
      <c r="BAJ9" s="29"/>
      <c r="BAK9" s="29"/>
      <c r="BAL9" s="29"/>
      <c r="BAM9" s="29"/>
      <c r="BAN9" s="29"/>
      <c r="BAO9" s="29">
        <v>269.24620000000004</v>
      </c>
      <c r="BAP9" s="29"/>
      <c r="BAQ9" s="29">
        <v>1007.2609</v>
      </c>
      <c r="BAR9" s="29"/>
      <c r="BAS9" s="29"/>
      <c r="BAT9" s="29"/>
      <c r="BAU9" s="29">
        <v>531.92880000000002</v>
      </c>
      <c r="BAV9" s="29"/>
      <c r="BAW9" s="29"/>
      <c r="BAX9" s="29"/>
      <c r="BAY9" s="29"/>
      <c r="BAZ9" s="29"/>
      <c r="BBA9" s="29"/>
      <c r="BBB9" s="29"/>
      <c r="BBC9" s="29"/>
      <c r="BBD9" s="29"/>
      <c r="BBE9" s="29"/>
      <c r="BBF9" s="29"/>
      <c r="BBG9" s="29"/>
      <c r="BBH9" s="29"/>
      <c r="BBI9" s="29"/>
      <c r="BBJ9" s="29"/>
      <c r="BBK9" s="29"/>
      <c r="BBL9" s="29"/>
      <c r="BBM9" s="29">
        <v>559.80269999999996</v>
      </c>
      <c r="BBN9" s="29"/>
      <c r="BBO9" s="29">
        <v>810.71900000000005</v>
      </c>
      <c r="BBP9" s="29"/>
      <c r="BBQ9" s="29"/>
      <c r="BBR9" s="29"/>
      <c r="BBS9" s="29"/>
      <c r="BBT9" s="29"/>
      <c r="BBU9" s="29"/>
      <c r="BBV9" s="29">
        <v>374.59640000000002</v>
      </c>
      <c r="BBW9" s="29"/>
      <c r="BBX9" s="29"/>
      <c r="BBY9" s="29"/>
      <c r="BBZ9" s="29">
        <v>425.82850000000002</v>
      </c>
      <c r="BCA9" s="29"/>
      <c r="BCB9" s="29"/>
      <c r="BCC9" s="29"/>
      <c r="BCD9" s="29"/>
      <c r="BCE9" s="29">
        <v>168.93469999999999</v>
      </c>
      <c r="BCF9" s="29"/>
      <c r="BCG9" s="29"/>
      <c r="BCH9" s="29"/>
      <c r="BCI9" s="29"/>
      <c r="BCJ9" s="29">
        <v>264.20159999999998</v>
      </c>
      <c r="BCK9" s="29"/>
      <c r="BCL9" s="29"/>
      <c r="BCM9" s="29">
        <v>506.71559999999999</v>
      </c>
      <c r="BCN9" s="29"/>
      <c r="BCO9" s="29"/>
      <c r="BCP9" s="29"/>
      <c r="BCQ9" s="29"/>
      <c r="BCR9" s="29"/>
      <c r="BCS9" s="29"/>
      <c r="BCT9" s="29">
        <v>201.71459999999999</v>
      </c>
      <c r="BCU9" s="29"/>
      <c r="BCV9" s="29"/>
      <c r="BCW9" s="29"/>
      <c r="BCX9" s="29"/>
      <c r="BCY9" s="29"/>
      <c r="BCZ9" s="29">
        <v>1273.6926000000001</v>
      </c>
      <c r="BDA9" s="29"/>
      <c r="BDB9" s="29">
        <v>366.69149999999996</v>
      </c>
      <c r="BDC9" s="29"/>
      <c r="BDD9" s="29"/>
      <c r="BDE9" s="29"/>
      <c r="BDF9" s="29"/>
      <c r="BDG9" s="29"/>
      <c r="BDH9" s="29"/>
      <c r="BDI9" s="29"/>
      <c r="BDJ9" s="29"/>
      <c r="BDK9" s="29">
        <v>1219.0367999999999</v>
      </c>
      <c r="BDL9" s="29">
        <v>291.01800000000003</v>
      </c>
      <c r="BDM9" s="29"/>
      <c r="BDN9" s="29"/>
      <c r="BDO9" s="29"/>
      <c r="BDP9" s="29"/>
      <c r="BDQ9" s="29">
        <v>330.24919999999997</v>
      </c>
      <c r="BDR9" s="29"/>
      <c r="BDS9" s="29"/>
      <c r="BDT9" s="29"/>
      <c r="BDU9" s="29">
        <v>381.072</v>
      </c>
      <c r="BDV9" s="29"/>
      <c r="BDW9" s="29"/>
      <c r="BDX9" s="29"/>
      <c r="BDY9" s="29"/>
      <c r="BDZ9" s="29"/>
      <c r="BEA9" s="29"/>
      <c r="BEB9" s="29"/>
      <c r="BEC9" s="29"/>
      <c r="BED9" s="29"/>
      <c r="BEE9" s="29"/>
      <c r="BEF9" s="29"/>
      <c r="BEG9" s="29"/>
      <c r="BEH9" s="29">
        <v>1239.8799999999999</v>
      </c>
      <c r="BEI9" s="29"/>
      <c r="BEJ9" s="29"/>
      <c r="BEK9" s="29"/>
      <c r="BEL9" s="29"/>
      <c r="BEM9" s="29"/>
      <c r="BEN9" s="29"/>
      <c r="BEO9" s="29">
        <v>1578.8878</v>
      </c>
      <c r="BEP9" s="29"/>
      <c r="BEQ9" s="29">
        <v>915.23120000000006</v>
      </c>
      <c r="BER9" s="29"/>
      <c r="BES9" s="29"/>
      <c r="BET9" s="29">
        <v>525.26480000000004</v>
      </c>
      <c r="BEU9" s="29"/>
      <c r="BEV9" s="29"/>
      <c r="BEW9" s="29">
        <v>851.22569999999996</v>
      </c>
      <c r="BEX9" s="29">
        <v>313.46069999999997</v>
      </c>
      <c r="BEY9" s="29"/>
      <c r="BEZ9" s="29"/>
      <c r="BFA9" s="29"/>
      <c r="BFB9" s="29"/>
      <c r="BFC9" s="29"/>
      <c r="BFD9" s="29"/>
      <c r="BFE9" s="29"/>
      <c r="BFF9" s="29"/>
      <c r="BFG9" s="29"/>
      <c r="BFH9" s="29"/>
      <c r="BFI9" s="29"/>
      <c r="BFJ9" s="29"/>
      <c r="BFK9" s="29"/>
      <c r="BFL9" s="29"/>
      <c r="BFM9" s="29"/>
      <c r="BFN9" s="29">
        <v>1152.2910000000002</v>
      </c>
      <c r="BFO9" s="29"/>
      <c r="BFP9" s="29"/>
      <c r="BFQ9" s="29"/>
      <c r="BFR9" s="29"/>
      <c r="BFS9" s="29">
        <v>354.92599999999999</v>
      </c>
      <c r="BFT9" s="29">
        <v>1270.6553000000001</v>
      </c>
      <c r="BFU9" s="29"/>
      <c r="BFV9" s="29"/>
      <c r="BFW9" s="29"/>
      <c r="BFX9" s="29">
        <v>692.52679999999998</v>
      </c>
      <c r="BFY9" s="29"/>
      <c r="BFZ9" s="29"/>
      <c r="BGA9" s="29"/>
      <c r="BGB9" s="29"/>
      <c r="BGC9" s="29"/>
      <c r="BGD9" s="29"/>
      <c r="BGE9" s="29">
        <v>1232.0034999999998</v>
      </c>
      <c r="BGF9" s="29"/>
      <c r="BGG9" s="29"/>
      <c r="BGH9" s="29">
        <v>508.77089999999998</v>
      </c>
      <c r="BGI9" s="29"/>
      <c r="BGJ9" s="29"/>
      <c r="BGK9" s="29"/>
      <c r="BGL9" s="29"/>
      <c r="BGM9" s="29"/>
      <c r="BGN9" s="29"/>
      <c r="BGO9" s="29">
        <v>828.20080000000007</v>
      </c>
      <c r="BGP9" s="29"/>
      <c r="BGQ9" s="29"/>
      <c r="BGR9" s="29"/>
      <c r="BGS9" s="29"/>
      <c r="BGT9" s="29"/>
      <c r="BGU9" s="29"/>
      <c r="BGV9" s="29"/>
      <c r="BGW9" s="29"/>
      <c r="BGX9" s="29"/>
      <c r="BGY9" s="29"/>
      <c r="BGZ9" s="29"/>
      <c r="BHA9" s="29">
        <v>748.59750000000008</v>
      </c>
      <c r="BHB9" s="29"/>
      <c r="BHC9" s="29"/>
      <c r="BHD9" s="29">
        <v>391.86990000000003</v>
      </c>
      <c r="BHE9" s="29"/>
      <c r="BHF9" s="29"/>
      <c r="BHG9" s="29"/>
      <c r="BHH9" s="29"/>
      <c r="BHI9" s="29"/>
      <c r="BHJ9" s="29">
        <v>1126.4715000000001</v>
      </c>
      <c r="BHK9" s="29"/>
      <c r="BHL9" s="29"/>
      <c r="BHM9" s="29"/>
      <c r="BHN9" s="29"/>
      <c r="BHO9" s="29">
        <v>650.91840000000002</v>
      </c>
      <c r="BHP9" s="29"/>
      <c r="BHQ9" s="29"/>
      <c r="BHR9" s="29"/>
      <c r="BHS9" s="29"/>
      <c r="BHT9" s="29">
        <v>346.30309999999997</v>
      </c>
      <c r="BHU9" s="29"/>
      <c r="BHV9" s="29">
        <v>288.82260000000002</v>
      </c>
      <c r="BHW9" s="29"/>
      <c r="BHX9" s="29"/>
      <c r="BHY9" s="29"/>
      <c r="BHZ9" s="29"/>
      <c r="BIA9" s="29"/>
      <c r="BIB9" s="29">
        <v>1306.6802</v>
      </c>
      <c r="BIC9" s="29"/>
      <c r="BID9" s="29"/>
      <c r="BIE9" s="29"/>
      <c r="BIF9" s="29"/>
      <c r="BIG9" s="29"/>
      <c r="BIH9" s="29"/>
      <c r="BII9" s="29">
        <v>931.51879999999994</v>
      </c>
      <c r="BIJ9" s="29"/>
      <c r="BIK9" s="29"/>
      <c r="BIL9" s="29"/>
      <c r="BIM9" s="29"/>
      <c r="BIN9" s="29"/>
      <c r="BIO9" s="29"/>
      <c r="BIP9" s="29"/>
      <c r="BIQ9" s="29"/>
      <c r="BIR9" s="29"/>
      <c r="BIS9" s="29"/>
      <c r="BIT9" s="29"/>
      <c r="BIU9" s="29"/>
      <c r="BIV9" s="29"/>
      <c r="BIW9" s="29">
        <v>594.86979999999994</v>
      </c>
      <c r="BIX9" s="29"/>
      <c r="BIY9" s="29"/>
      <c r="BIZ9" s="29"/>
      <c r="BJA9" s="29"/>
      <c r="BJB9" s="29"/>
      <c r="BJC9" s="29"/>
      <c r="BJD9" s="29">
        <v>530.00279999999998</v>
      </c>
      <c r="BJE9" s="29"/>
      <c r="BJF9" s="29">
        <v>376.07839999999999</v>
      </c>
      <c r="BJG9" s="29"/>
      <c r="BJH9" s="29">
        <v>768.31680000000006</v>
      </c>
      <c r="BJI9" s="29"/>
      <c r="BJJ9" s="29"/>
      <c r="BJK9" s="29"/>
      <c r="BJL9" s="29"/>
      <c r="BJM9" s="29">
        <v>241.8801</v>
      </c>
      <c r="BJN9" s="29">
        <v>587.74099999999999</v>
      </c>
      <c r="BJO9" s="29"/>
      <c r="BJP9" s="29">
        <v>697.90139999999997</v>
      </c>
      <c r="BJQ9" s="29"/>
      <c r="BJR9" s="29"/>
      <c r="BJS9" s="29"/>
      <c r="BJT9" s="29"/>
      <c r="BJU9" s="29"/>
      <c r="BJV9" s="29"/>
      <c r="BJW9" s="29"/>
      <c r="BJX9" s="29"/>
      <c r="BJY9" s="29"/>
      <c r="BJZ9" s="29"/>
      <c r="BKA9" s="29">
        <v>352.24330000000003</v>
      </c>
      <c r="BKB9" s="29"/>
      <c r="BKC9" s="29">
        <v>825.61419999999998</v>
      </c>
      <c r="BKD9" s="29">
        <v>379.88220000000001</v>
      </c>
      <c r="BKE9" s="29"/>
      <c r="BKF9" s="29"/>
      <c r="BKG9" s="29">
        <v>487.05240000000003</v>
      </c>
      <c r="BKH9" s="29"/>
      <c r="BKI9" s="29">
        <v>501.96299999999997</v>
      </c>
      <c r="BKJ9" s="29">
        <v>1310.9611</v>
      </c>
      <c r="BKK9" s="29">
        <v>1668.7295999999999</v>
      </c>
      <c r="BKL9" s="29"/>
      <c r="BKM9" s="29">
        <v>765.32720000000006</v>
      </c>
      <c r="BKN9" s="29"/>
      <c r="BKO9" s="29"/>
      <c r="BKP9" s="29"/>
      <c r="BKQ9" s="29"/>
      <c r="BKR9" s="29"/>
      <c r="BKS9" s="29"/>
      <c r="BKT9" s="29"/>
      <c r="BKU9" s="29"/>
      <c r="BKV9" s="29"/>
      <c r="BKW9" s="29"/>
      <c r="BKX9" s="29"/>
      <c r="BKY9" s="29">
        <v>1029.6824000000001</v>
      </c>
      <c r="BKZ9" s="29">
        <v>781.62959999999998</v>
      </c>
      <c r="BLA9" s="29"/>
      <c r="BLB9" s="29">
        <v>854.2989</v>
      </c>
      <c r="BLC9" s="29">
        <v>738.98879999999997</v>
      </c>
      <c r="BLD9" s="29"/>
      <c r="BLE9" s="29">
        <v>464.74639999999999</v>
      </c>
      <c r="BLF9" s="29"/>
      <c r="BLG9" s="29"/>
      <c r="BLH9" s="29"/>
      <c r="BLI9" s="29"/>
      <c r="BLJ9" s="29"/>
      <c r="BLK9" s="29">
        <v>266.05799999999999</v>
      </c>
      <c r="BLL9" s="29"/>
      <c r="BLM9" s="29">
        <v>286.58080000000001</v>
      </c>
      <c r="BLN9" s="29">
        <v>1352.7647999999999</v>
      </c>
      <c r="BLO9" s="29"/>
      <c r="BLP9" s="29"/>
      <c r="BLQ9" s="29"/>
      <c r="BLR9" s="29"/>
      <c r="BLS9" s="29"/>
      <c r="BLT9" s="29"/>
      <c r="BLU9" s="29"/>
      <c r="BLV9" s="29"/>
      <c r="BLW9" s="29"/>
      <c r="BLX9" s="29"/>
      <c r="BLY9" s="29"/>
      <c r="BLZ9" s="29">
        <v>1333.0488</v>
      </c>
      <c r="BMA9" s="29">
        <v>1267.4514999999999</v>
      </c>
      <c r="BMB9" s="29">
        <v>400.20260000000002</v>
      </c>
      <c r="BMC9" s="29"/>
      <c r="BMD9" s="29">
        <v>268.95359999999999</v>
      </c>
      <c r="BME9" s="29">
        <v>557.61779999999999</v>
      </c>
      <c r="BMF9" s="29"/>
      <c r="BMG9" s="29"/>
      <c r="BMH9" s="29"/>
      <c r="BMI9" s="29"/>
      <c r="BMJ9" s="29"/>
      <c r="BMK9" s="29"/>
      <c r="BML9" s="29"/>
      <c r="BMM9" s="29"/>
      <c r="BMN9" s="29"/>
      <c r="BMO9" s="29"/>
      <c r="BMP9" s="29"/>
      <c r="BMQ9" s="29"/>
      <c r="BMR9" s="29">
        <v>865.2405</v>
      </c>
      <c r="BMS9" s="29"/>
      <c r="BMT9" s="29">
        <v>844.79340000000002</v>
      </c>
      <c r="BMU9" s="29">
        <v>493.822</v>
      </c>
      <c r="BMV9" s="29"/>
      <c r="BMW9" s="29">
        <v>368.74459999999999</v>
      </c>
      <c r="BMX9" s="29"/>
      <c r="BMY9" s="29"/>
      <c r="BMZ9" s="29"/>
      <c r="BNA9" s="29"/>
      <c r="BNB9" s="29"/>
      <c r="BNC9" s="29"/>
      <c r="BND9" s="29">
        <v>654.14179999999999</v>
      </c>
      <c r="BNE9" s="29"/>
      <c r="BNF9" s="29"/>
      <c r="BNG9" s="29"/>
      <c r="BNH9" s="29">
        <v>433.99620000000004</v>
      </c>
      <c r="BNI9" s="29"/>
      <c r="BNJ9" s="29"/>
      <c r="BNK9" s="29"/>
      <c r="BNL9" s="29"/>
      <c r="BNM9" s="29"/>
      <c r="BNN9" s="29"/>
      <c r="BNO9" s="29">
        <v>562.75380000000007</v>
      </c>
      <c r="BNP9" s="29">
        <v>386.072</v>
      </c>
      <c r="BNQ9" s="29"/>
      <c r="BNR9" s="29"/>
      <c r="BNS9" s="29"/>
      <c r="BNT9" s="29"/>
      <c r="BNU9" s="29"/>
      <c r="BNV9" s="29"/>
      <c r="BNW9" s="29"/>
      <c r="BNX9" s="29">
        <v>187.48080000000002</v>
      </c>
      <c r="BNY9" s="29"/>
      <c r="BNZ9" s="29"/>
      <c r="BOA9" s="29">
        <v>1369.6192000000001</v>
      </c>
      <c r="BOB9" s="29"/>
      <c r="BOC9" s="29">
        <v>692.67419999999993</v>
      </c>
      <c r="BOD9" s="29">
        <v>533.84249999999997</v>
      </c>
      <c r="BOE9" s="29"/>
      <c r="BOF9" s="29"/>
      <c r="BOG9" s="29">
        <v>862.53750000000002</v>
      </c>
      <c r="BOH9" s="29"/>
      <c r="BOI9" s="29">
        <v>962.4756000000001</v>
      </c>
      <c r="BOJ9" s="29">
        <v>1453.644</v>
      </c>
      <c r="BOK9" s="29"/>
      <c r="BOL9" s="29"/>
      <c r="BOM9" s="29"/>
      <c r="BON9" s="29"/>
      <c r="BOO9" s="29"/>
      <c r="BOP9" s="29"/>
      <c r="BOQ9" s="29"/>
      <c r="BOR9" s="29"/>
      <c r="BOS9" s="29"/>
      <c r="BOT9" s="29"/>
      <c r="BOU9" s="29"/>
      <c r="BOV9" s="29"/>
      <c r="BOW9" s="29"/>
      <c r="BOX9" s="29"/>
      <c r="BOY9" s="29">
        <v>1200.1592000000001</v>
      </c>
      <c r="BOZ9" s="29"/>
      <c r="BPA9" s="29"/>
      <c r="BPB9" s="29"/>
      <c r="BPC9" s="29"/>
      <c r="BPD9" s="29">
        <v>1511.8205</v>
      </c>
      <c r="BPE9" s="29">
        <v>1834.0413000000001</v>
      </c>
      <c r="BPF9" s="29"/>
      <c r="BPG9" s="29"/>
      <c r="BPH9" s="29"/>
      <c r="BPI9" s="29"/>
      <c r="BPJ9" s="29"/>
      <c r="BPK9" s="29"/>
      <c r="BPL9" s="29">
        <v>869.08799999999997</v>
      </c>
      <c r="BPM9" s="29"/>
      <c r="BPN9" s="29">
        <v>918.47320000000002</v>
      </c>
      <c r="BPO9" s="29"/>
      <c r="BPP9" s="29"/>
      <c r="BPQ9" s="29"/>
      <c r="BPR9" s="29"/>
      <c r="BPS9" s="29"/>
      <c r="BPT9" s="29"/>
      <c r="BPU9" s="29"/>
      <c r="BPV9" s="29">
        <v>365.98099999999999</v>
      </c>
      <c r="BPW9" s="29"/>
      <c r="BPX9" s="29">
        <v>327.50139999999999</v>
      </c>
      <c r="BPY9" s="29"/>
      <c r="BPZ9" s="29"/>
      <c r="BQA9" s="29"/>
      <c r="BQB9" s="29">
        <v>1251.6855</v>
      </c>
      <c r="BQC9" s="29"/>
      <c r="BQD9" s="29">
        <v>446.82</v>
      </c>
      <c r="BQE9" s="29"/>
      <c r="BQF9" s="29"/>
      <c r="BQG9" s="29">
        <v>855.23</v>
      </c>
      <c r="BQH9" s="29">
        <v>491.77440000000001</v>
      </c>
      <c r="BQI9" s="29">
        <v>1204.5852</v>
      </c>
      <c r="BQJ9" s="29"/>
      <c r="BQK9" s="29"/>
      <c r="BQL9" s="29"/>
      <c r="BQM9" s="29">
        <v>250.81649999999999</v>
      </c>
      <c r="BQN9" s="29"/>
      <c r="BQO9" s="29"/>
      <c r="BQP9" s="29"/>
      <c r="BQQ9" s="29"/>
      <c r="BQR9" s="29"/>
      <c r="BQS9" s="29"/>
      <c r="BQT9" s="29"/>
      <c r="BQU9" s="29">
        <v>975.39200000000005</v>
      </c>
      <c r="BQV9" s="29"/>
      <c r="BQW9" s="29"/>
      <c r="BQX9" s="29"/>
      <c r="BQY9" s="29"/>
      <c r="BQZ9" s="29"/>
      <c r="BRA9" s="29">
        <v>481.66399999999999</v>
      </c>
      <c r="BRB9" s="29">
        <v>806.0625</v>
      </c>
      <c r="BRC9" s="29"/>
      <c r="BRD9" s="29">
        <v>188.93</v>
      </c>
      <c r="BRE9" s="29">
        <v>828.35199999999998</v>
      </c>
      <c r="BRF9" s="29"/>
      <c r="BRG9" s="29">
        <v>214.32140000000001</v>
      </c>
      <c r="BRH9" s="29"/>
      <c r="BRI9" s="29">
        <v>501.68299999999994</v>
      </c>
      <c r="BRJ9" s="29"/>
      <c r="BRK9" s="29">
        <v>532.21119999999996</v>
      </c>
      <c r="BRL9" s="29"/>
      <c r="BRM9" s="29"/>
      <c r="BRN9" s="29"/>
      <c r="BRO9" s="29"/>
      <c r="BRP9" s="29"/>
      <c r="BRQ9" s="29">
        <v>793.41719999999998</v>
      </c>
      <c r="BRR9" s="29"/>
      <c r="BRS9" s="29"/>
      <c r="BRT9" s="29"/>
      <c r="BRU9" s="29"/>
      <c r="BRV9" s="29"/>
      <c r="BRW9" s="29"/>
      <c r="BRX9" s="29"/>
      <c r="BRY9" s="29"/>
      <c r="BRZ9" s="29"/>
      <c r="BSA9" s="29"/>
      <c r="BSB9" s="29">
        <v>398.5686</v>
      </c>
      <c r="BSC9" s="29">
        <v>1128.0975000000001</v>
      </c>
      <c r="BSD9" s="29"/>
      <c r="BSE9" s="29">
        <v>1520.9851999999998</v>
      </c>
      <c r="BSF9" s="29"/>
      <c r="BSG9" s="29">
        <v>364.70890000000003</v>
      </c>
      <c r="BSH9" s="29"/>
      <c r="BSI9" s="29"/>
      <c r="BSJ9" s="29"/>
      <c r="BSK9" s="29"/>
      <c r="BSL9" s="29"/>
      <c r="BSM9" s="29">
        <v>523.49220000000003</v>
      </c>
      <c r="BSN9" s="29"/>
      <c r="BSO9" s="29"/>
      <c r="BSP9" s="29"/>
      <c r="BSQ9" s="29"/>
      <c r="BSR9" s="29"/>
      <c r="BSS9" s="29"/>
      <c r="BST9" s="29"/>
      <c r="BSU9" s="29"/>
      <c r="BSV9" s="29"/>
      <c r="BSW9" s="29">
        <v>940.88190000000009</v>
      </c>
      <c r="BSX9" s="29"/>
      <c r="BSY9" s="29"/>
      <c r="BSZ9" s="29"/>
      <c r="BTA9" s="29"/>
      <c r="BTB9" s="29">
        <v>413.41599999999994</v>
      </c>
      <c r="BTC9" s="29"/>
      <c r="BTD9" s="29"/>
      <c r="BTE9" s="29">
        <v>340.97039999999998</v>
      </c>
      <c r="BTF9" s="29">
        <v>549.90679999999998</v>
      </c>
      <c r="BTG9" s="29">
        <v>659.97450000000003</v>
      </c>
      <c r="BTH9" s="29"/>
      <c r="BTI9" s="29">
        <v>466.64460000000003</v>
      </c>
      <c r="BTJ9" s="29"/>
      <c r="BTK9" s="29"/>
      <c r="BTL9" s="29"/>
      <c r="BTM9" s="29"/>
      <c r="BTN9" s="29"/>
      <c r="BTO9" s="29">
        <v>1386.52</v>
      </c>
      <c r="BTP9" s="29"/>
      <c r="BTQ9" s="29"/>
      <c r="BTR9" s="29"/>
      <c r="BTS9" s="29"/>
      <c r="BTT9" s="29"/>
      <c r="BTU9" s="29"/>
      <c r="BTV9" s="29">
        <v>764.12519999999995</v>
      </c>
      <c r="BTW9" s="29"/>
      <c r="BTX9" s="29"/>
      <c r="BTY9" s="29"/>
      <c r="BTZ9" s="29"/>
      <c r="BUA9" s="29"/>
      <c r="BUB9" s="29"/>
      <c r="BUC9" s="29"/>
      <c r="BUD9" s="29"/>
      <c r="BUE9" s="29"/>
      <c r="BUF9" s="29"/>
      <c r="BUG9" s="29"/>
      <c r="BUH9" s="29"/>
      <c r="BUI9" s="29">
        <v>602.43900000000008</v>
      </c>
      <c r="BUJ9" s="29"/>
      <c r="BUK9" s="29">
        <v>906.9274999999999</v>
      </c>
      <c r="BUL9" s="29">
        <v>354.10739999999998</v>
      </c>
      <c r="BUM9" s="29">
        <v>220.8408</v>
      </c>
      <c r="BUN9" s="29"/>
      <c r="BUO9" s="29"/>
      <c r="BUP9" s="29"/>
      <c r="BUQ9" s="29"/>
      <c r="BUR9" s="29"/>
      <c r="BUS9" s="29"/>
      <c r="BUT9" s="29"/>
      <c r="BUU9" s="29"/>
      <c r="BUV9" s="29">
        <v>553.87850000000003</v>
      </c>
      <c r="BUW9" s="29">
        <v>423.11519999999996</v>
      </c>
      <c r="BUX9" s="29">
        <v>663.22810000000004</v>
      </c>
      <c r="BUY9" s="29"/>
      <c r="BUZ9" s="29"/>
      <c r="BVA9" s="29"/>
      <c r="BVB9" s="29"/>
      <c r="BVC9" s="29"/>
      <c r="BVD9" s="29"/>
      <c r="BVE9" s="29"/>
      <c r="BVF9" s="29">
        <v>471.6703</v>
      </c>
      <c r="BVG9" s="29"/>
      <c r="BVH9" s="29"/>
      <c r="BVI9" s="29"/>
      <c r="BVJ9" s="29">
        <v>2086.9258999999997</v>
      </c>
      <c r="BVK9" s="29"/>
      <c r="BVL9" s="29">
        <v>434.79360000000003</v>
      </c>
      <c r="BVM9" s="29">
        <v>569.85559999999998</v>
      </c>
      <c r="BVN9" s="29"/>
      <c r="BVO9" s="29"/>
      <c r="BVP9" s="29"/>
      <c r="BVQ9" s="29"/>
      <c r="BVR9" s="29"/>
      <c r="BVS9" s="29"/>
      <c r="BVT9" s="29">
        <v>1146.2759999999998</v>
      </c>
      <c r="BVU9" s="29"/>
      <c r="BVV9" s="29">
        <v>552.73680000000002</v>
      </c>
      <c r="BVW9" s="29"/>
      <c r="BVX9" s="29">
        <v>1337.48</v>
      </c>
      <c r="BVY9" s="29">
        <v>1006.1568</v>
      </c>
      <c r="BVZ9" s="29">
        <v>1181.52</v>
      </c>
      <c r="BWA9" s="29">
        <v>672.56</v>
      </c>
      <c r="BWB9" s="29"/>
      <c r="BWC9" s="29"/>
      <c r="BWD9" s="29">
        <v>1174.1489999999999</v>
      </c>
      <c r="BWE9" s="29"/>
      <c r="BWF9" s="29"/>
      <c r="BWG9" s="29"/>
      <c r="BWH9" s="29"/>
      <c r="BWI9" s="29"/>
      <c r="BWJ9" s="29">
        <v>334.32</v>
      </c>
      <c r="BWK9" s="29">
        <v>244.9785</v>
      </c>
      <c r="BWL9" s="29"/>
      <c r="BWM9" s="29"/>
      <c r="BWN9" s="29"/>
      <c r="BWO9" s="29">
        <v>1599.0338000000002</v>
      </c>
      <c r="BWP9" s="29"/>
      <c r="BWQ9" s="29"/>
      <c r="BWR9" s="29"/>
      <c r="BWS9" s="29"/>
      <c r="BWT9" s="29"/>
      <c r="BWU9" s="29"/>
      <c r="BWV9" s="29"/>
      <c r="BWW9" s="29"/>
      <c r="BWX9" s="29"/>
      <c r="BWY9" s="29">
        <v>1458.4992</v>
      </c>
      <c r="BWZ9" s="29"/>
      <c r="BXA9" s="29"/>
      <c r="BXB9" s="29"/>
      <c r="BXC9" s="29"/>
      <c r="BXD9" s="29"/>
      <c r="BXE9" s="29"/>
      <c r="BXF9" s="29"/>
      <c r="BXG9" s="29"/>
      <c r="BXH9" s="29"/>
      <c r="BXI9" s="29"/>
      <c r="BXJ9" s="29"/>
      <c r="BXK9" s="29"/>
      <c r="BXL9" s="29"/>
      <c r="BXM9" s="29">
        <v>498.24839999999995</v>
      </c>
      <c r="BXN9" s="29"/>
      <c r="BXO9" s="29"/>
      <c r="BXP9" s="29"/>
      <c r="BXQ9" s="29"/>
      <c r="BXR9" s="29">
        <v>887.02620000000002</v>
      </c>
      <c r="BXS9" s="29">
        <v>1154.7915</v>
      </c>
      <c r="BXT9" s="29"/>
      <c r="BXU9" s="29"/>
      <c r="BXV9" s="29"/>
      <c r="BXW9" s="29">
        <v>342.3</v>
      </c>
      <c r="BXX9" s="29"/>
      <c r="BXY9" s="29"/>
      <c r="BXZ9" s="29">
        <v>298.21230000000003</v>
      </c>
      <c r="BYA9" s="29"/>
      <c r="BYB9" s="29">
        <v>1665.6005</v>
      </c>
      <c r="BYC9" s="29"/>
      <c r="BYD9" s="29"/>
      <c r="BYE9" s="29"/>
      <c r="BYF9" s="29"/>
      <c r="BYG9" s="29"/>
      <c r="BYH9" s="29"/>
      <c r="BYI9" s="29"/>
      <c r="BYJ9" s="29">
        <v>442.67759999999998</v>
      </c>
      <c r="BYK9" s="29"/>
      <c r="BYL9" s="29"/>
      <c r="BYM9" s="29"/>
      <c r="BYN9" s="29"/>
      <c r="BYO9" s="29"/>
      <c r="BYP9" s="29">
        <v>359.2056</v>
      </c>
      <c r="BYQ9" s="29"/>
      <c r="BYR9" s="29">
        <v>264.46049999999997</v>
      </c>
      <c r="BYS9" s="29"/>
      <c r="BYT9" s="29"/>
      <c r="BYU9" s="29"/>
      <c r="BYV9" s="29"/>
      <c r="BYW9" s="29"/>
      <c r="BYX9" s="29"/>
      <c r="BYY9" s="29"/>
      <c r="BYZ9" s="29"/>
      <c r="BZA9" s="29"/>
      <c r="BZB9" s="29"/>
      <c r="BZC9" s="29">
        <v>1033.4639999999999</v>
      </c>
      <c r="BZD9" s="29"/>
      <c r="BZE9" s="29"/>
      <c r="BZF9" s="29"/>
      <c r="BZG9" s="29">
        <v>389.22</v>
      </c>
      <c r="BZH9" s="29">
        <v>672.37879999999996</v>
      </c>
      <c r="BZI9" s="29"/>
      <c r="BZJ9" s="29"/>
      <c r="BZK9" s="29"/>
      <c r="BZL9" s="29"/>
      <c r="BZM9" s="29"/>
      <c r="BZN9" s="29"/>
      <c r="BZO9" s="29"/>
      <c r="BZP9" s="29"/>
      <c r="BZQ9" s="29"/>
      <c r="BZR9" s="29"/>
      <c r="BZS9" s="29"/>
      <c r="BZT9" s="29"/>
      <c r="BZU9" s="29">
        <v>326.59119999999996</v>
      </c>
      <c r="BZV9" s="29"/>
      <c r="BZW9" s="29"/>
      <c r="BZX9" s="29"/>
      <c r="BZY9" s="29"/>
      <c r="BZZ9" s="29"/>
      <c r="CAA9" s="29"/>
      <c r="CAB9" s="29"/>
      <c r="CAC9" s="29"/>
      <c r="CAD9" s="29"/>
      <c r="CAE9" s="29"/>
      <c r="CAF9" s="29">
        <v>573.86079999999993</v>
      </c>
      <c r="CAG9" s="29"/>
      <c r="CAH9" s="29"/>
      <c r="CAI9" s="29"/>
      <c r="CAJ9" s="29">
        <v>395.10900000000004</v>
      </c>
      <c r="CAK9" s="29"/>
      <c r="CAL9" s="29"/>
      <c r="CAM9" s="29"/>
      <c r="CAN9" s="29">
        <v>1002.0174</v>
      </c>
      <c r="CAO9" s="29"/>
      <c r="CAP9" s="29">
        <v>552.75360000000001</v>
      </c>
      <c r="CAQ9" s="29"/>
      <c r="CAR9" s="29"/>
      <c r="CAS9" s="29"/>
      <c r="CAT9" s="29"/>
      <c r="CAU9" s="29"/>
      <c r="CAV9" s="29"/>
      <c r="CAW9" s="29"/>
      <c r="CAX9" s="29">
        <v>344.41630000000004</v>
      </c>
      <c r="CAY9" s="29"/>
      <c r="CAZ9" s="29">
        <v>946.92620000000011</v>
      </c>
      <c r="CBA9" s="29"/>
      <c r="CBB9" s="29"/>
      <c r="CBC9" s="29"/>
      <c r="CBD9" s="29">
        <v>2297.5</v>
      </c>
      <c r="CBE9" s="29">
        <v>604.94720000000007</v>
      </c>
      <c r="CBF9" s="29"/>
      <c r="CBG9" s="29"/>
      <c r="CBH9" s="29">
        <v>1900.8580000000002</v>
      </c>
      <c r="CBI9" s="29">
        <v>891.71999999999991</v>
      </c>
      <c r="CBJ9" s="29">
        <v>1548.9204</v>
      </c>
      <c r="CBK9" s="29"/>
      <c r="CBL9" s="29"/>
      <c r="CBM9" s="29"/>
      <c r="CBN9" s="29"/>
      <c r="CBO9" s="29"/>
      <c r="CBP9" s="29"/>
      <c r="CBQ9" s="29">
        <v>1162.6745000000001</v>
      </c>
      <c r="CBR9" s="29">
        <v>1471.8150000000001</v>
      </c>
      <c r="CBS9" s="29"/>
      <c r="CBT9" s="29"/>
      <c r="CBU9" s="29"/>
      <c r="CBV9" s="29"/>
      <c r="CBW9" s="29"/>
      <c r="CBX9" s="29">
        <v>283.94399999999996</v>
      </c>
      <c r="CBY9" s="29"/>
      <c r="CBZ9" s="29"/>
      <c r="CCA9" s="29"/>
      <c r="CCB9" s="29"/>
      <c r="CCC9" s="29"/>
      <c r="CCD9" s="29">
        <v>326.84159999999997</v>
      </c>
      <c r="CCE9" s="29"/>
      <c r="CCF9" s="29"/>
      <c r="CCG9" s="29"/>
      <c r="CCH9" s="29">
        <v>460.84199999999998</v>
      </c>
      <c r="CCI9" s="29"/>
      <c r="CCJ9" s="29"/>
      <c r="CCK9" s="29"/>
      <c r="CCL9" s="29"/>
      <c r="CCM9" s="29"/>
      <c r="CCN9" s="29"/>
      <c r="CCO9" s="29"/>
      <c r="CCP9" s="29"/>
      <c r="CCQ9" s="29">
        <v>873.78739999999993</v>
      </c>
      <c r="CCR9" s="29"/>
      <c r="CCS9" s="29">
        <v>419.42560000000003</v>
      </c>
      <c r="CCT9" s="29"/>
      <c r="CCU9" s="29"/>
      <c r="CCV9" s="29">
        <v>362.62379999999996</v>
      </c>
      <c r="CCW9" s="29"/>
      <c r="CCX9" s="29"/>
      <c r="CCY9" s="29">
        <v>307.892</v>
      </c>
      <c r="CCZ9" s="29"/>
      <c r="CDA9" s="29"/>
      <c r="CDB9" s="29"/>
      <c r="CDC9" s="29">
        <v>1379.2422000000001</v>
      </c>
      <c r="CDD9" s="29"/>
      <c r="CDE9" s="29"/>
      <c r="CDF9" s="29"/>
      <c r="CDG9" s="29"/>
      <c r="CDH9" s="29"/>
      <c r="CDI9" s="29"/>
      <c r="CDJ9" s="29"/>
      <c r="CDK9" s="29"/>
      <c r="CDL9" s="29">
        <v>416.81479999999999</v>
      </c>
      <c r="CDM9" s="29">
        <v>572.53649999999993</v>
      </c>
      <c r="CDN9" s="29"/>
      <c r="CDO9" s="29"/>
      <c r="CDP9" s="29"/>
      <c r="CDQ9" s="29"/>
      <c r="CDR9" s="29"/>
      <c r="CDS9" s="29"/>
      <c r="CDT9" s="29"/>
      <c r="CDU9" s="29"/>
      <c r="CDV9" s="29">
        <v>596.99969999999996</v>
      </c>
      <c r="CDW9" s="29"/>
      <c r="CDX9" s="29"/>
      <c r="CDY9" s="29"/>
      <c r="CDZ9" s="29"/>
      <c r="CEA9" s="29">
        <v>311.23199999999997</v>
      </c>
      <c r="CEB9" s="29"/>
      <c r="CEC9" s="29">
        <v>858.4212</v>
      </c>
      <c r="CED9" s="29"/>
      <c r="CEE9" s="29"/>
      <c r="CEF9" s="29"/>
      <c r="CEG9" s="29">
        <v>702.94</v>
      </c>
      <c r="CEH9" s="29">
        <v>529.83960000000002</v>
      </c>
      <c r="CEI9" s="29"/>
      <c r="CEJ9" s="29">
        <v>1638.9292</v>
      </c>
      <c r="CEK9" s="29">
        <v>444.73200000000003</v>
      </c>
      <c r="CEL9" s="29"/>
      <c r="CEM9" s="29"/>
      <c r="CEN9" s="29">
        <v>999.59600000000012</v>
      </c>
      <c r="CEO9" s="29"/>
      <c r="CEP9" s="29"/>
      <c r="CEQ9" s="29"/>
      <c r="CER9" s="29"/>
      <c r="CES9" s="29"/>
      <c r="CET9" s="29"/>
      <c r="CEU9" s="29"/>
      <c r="CEV9" s="29"/>
      <c r="CEW9" s="29"/>
      <c r="CEX9" s="29"/>
      <c r="CEY9" s="29"/>
      <c r="CEZ9" s="29">
        <v>1080.6432</v>
      </c>
      <c r="CFA9" s="29"/>
      <c r="CFB9" s="29">
        <v>1203.5873999999999</v>
      </c>
      <c r="CFC9" s="29">
        <v>314.16000000000003</v>
      </c>
      <c r="CFD9" s="29"/>
      <c r="CFE9" s="29"/>
      <c r="CFF9" s="29"/>
      <c r="CFG9" s="29"/>
      <c r="CFH9" s="29"/>
      <c r="CFI9" s="29">
        <v>702.53660000000002</v>
      </c>
      <c r="CFJ9" s="29"/>
      <c r="CFK9" s="29">
        <v>573.90000000000009</v>
      </c>
      <c r="CFL9" s="29"/>
      <c r="CFM9" s="29"/>
      <c r="CFN9" s="29"/>
      <c r="CFO9" s="29"/>
      <c r="CFP9" s="29"/>
      <c r="CFQ9" s="29"/>
      <c r="CFR9" s="29"/>
      <c r="CFS9" s="29"/>
      <c r="CFT9" s="29"/>
      <c r="CFU9" s="29"/>
      <c r="CFV9" s="29"/>
      <c r="CFW9" s="29"/>
      <c r="CFX9" s="29">
        <v>813.83120000000008</v>
      </c>
      <c r="CFY9" s="29"/>
      <c r="CFZ9" s="29">
        <v>721.14120000000003</v>
      </c>
      <c r="CGA9" s="29"/>
      <c r="CGB9" s="29"/>
      <c r="CGC9" s="29"/>
      <c r="CGD9" s="29"/>
      <c r="CGE9" s="29"/>
      <c r="CGF9" s="29">
        <v>1866.3509999999999</v>
      </c>
      <c r="CGG9" s="29">
        <v>963.87</v>
      </c>
      <c r="CGH9" s="29"/>
      <c r="CGI9" s="29"/>
      <c r="CGJ9" s="29">
        <v>1971.0545999999999</v>
      </c>
      <c r="CGK9" s="29"/>
      <c r="CGL9" s="29"/>
      <c r="CGM9" s="29"/>
      <c r="CGN9" s="29"/>
      <c r="CGO9" s="29"/>
      <c r="CGP9" s="29"/>
      <c r="CGQ9" s="29"/>
      <c r="CGR9" s="29"/>
      <c r="CGS9" s="29">
        <v>929.9351999999999</v>
      </c>
      <c r="CGT9" s="29">
        <v>754.71660000000008</v>
      </c>
      <c r="CGU9" s="29"/>
      <c r="CGV9" s="29"/>
      <c r="CGW9" s="29"/>
      <c r="CGX9" s="29"/>
      <c r="CGY9" s="29">
        <v>672.79520000000002</v>
      </c>
      <c r="CGZ9" s="29"/>
      <c r="CHA9" s="29">
        <v>1180.3253</v>
      </c>
      <c r="CHB9" s="29">
        <v>1771.9297999999999</v>
      </c>
      <c r="CHC9" s="29"/>
      <c r="CHD9" s="29"/>
      <c r="CHE9" s="29">
        <v>416.75479999999999</v>
      </c>
      <c r="CHF9" s="29"/>
      <c r="CHG9" s="29"/>
      <c r="CHH9" s="29"/>
      <c r="CHI9" s="29">
        <v>1187.8413</v>
      </c>
      <c r="CHJ9" s="29"/>
      <c r="CHK9" s="29"/>
      <c r="CHL9" s="29"/>
      <c r="CHM9" s="29"/>
      <c r="CHN9" s="29"/>
      <c r="CHO9" s="29"/>
      <c r="CHP9" s="29"/>
      <c r="CHQ9" s="29">
        <v>650.00059999999996</v>
      </c>
      <c r="CHR9" s="29"/>
      <c r="CHS9" s="29">
        <v>749.49680000000001</v>
      </c>
      <c r="CHT9" s="29"/>
      <c r="CHU9" s="29">
        <v>1045.2411</v>
      </c>
      <c r="CHV9" s="29"/>
      <c r="CHW9" s="29">
        <v>1649.4506999999999</v>
      </c>
      <c r="CHX9" s="29"/>
      <c r="CHY9" s="29">
        <v>820.06829999999991</v>
      </c>
      <c r="CHZ9" s="29"/>
      <c r="CIA9" s="29"/>
      <c r="CIB9" s="29"/>
      <c r="CIC9" s="29"/>
      <c r="CID9" s="29"/>
      <c r="CIE9" s="29"/>
      <c r="CIF9" s="29"/>
      <c r="CIG9" s="29"/>
      <c r="CIH9" s="29">
        <v>2276.8382000000001</v>
      </c>
      <c r="CII9" s="29"/>
      <c r="CIJ9" s="29"/>
      <c r="CIK9" s="29">
        <v>574.53149999999994</v>
      </c>
      <c r="CIL9" s="29"/>
      <c r="CIM9" s="29">
        <v>708.74099999999987</v>
      </c>
      <c r="CIN9" s="29"/>
      <c r="CIO9" s="29"/>
      <c r="CIP9" s="29"/>
      <c r="CIQ9" s="29">
        <v>352.11090000000002</v>
      </c>
      <c r="CIR9" s="29"/>
      <c r="CIS9" s="29"/>
      <c r="CIT9" s="29"/>
      <c r="CIU9" s="29"/>
      <c r="CIV9" s="29"/>
      <c r="CIW9" s="29">
        <v>752.58720000000005</v>
      </c>
      <c r="CIX9" s="29">
        <v>498.12720000000002</v>
      </c>
      <c r="CIY9" s="29"/>
      <c r="CIZ9" s="29">
        <v>417.07799999999997</v>
      </c>
      <c r="CJA9" s="29">
        <v>374.90039999999999</v>
      </c>
      <c r="CJB9" s="29">
        <v>717.52289999999994</v>
      </c>
      <c r="CJC9" s="29"/>
      <c r="CJD9" s="29"/>
      <c r="CJE9" s="29"/>
      <c r="CJF9" s="29"/>
      <c r="CJG9" s="29"/>
      <c r="CJH9" s="29">
        <v>604.89159999999993</v>
      </c>
      <c r="CJI9" s="29"/>
      <c r="CJJ9" s="29"/>
      <c r="CJK9" s="29">
        <v>947.78879999999992</v>
      </c>
      <c r="CJL9" s="29"/>
      <c r="CJM9" s="29"/>
      <c r="CJN9" s="29"/>
      <c r="CJO9" s="29"/>
      <c r="CJP9" s="29"/>
      <c r="CJQ9" s="29"/>
      <c r="CJR9" s="29"/>
      <c r="CJS9" s="29">
        <v>824.8125</v>
      </c>
      <c r="CJT9" s="29"/>
      <c r="CJU9" s="29"/>
      <c r="CJV9" s="29"/>
      <c r="CJW9" s="29"/>
      <c r="CJX9" s="29"/>
      <c r="CJY9" s="29"/>
      <c r="CJZ9" s="29"/>
      <c r="CKA9" s="29"/>
      <c r="CKB9" s="29">
        <v>1885.2531999999999</v>
      </c>
      <c r="CKC9" s="29"/>
      <c r="CKD9" s="29"/>
      <c r="CKE9" s="29">
        <v>1910.8915</v>
      </c>
      <c r="CKF9" s="29"/>
      <c r="CKG9" s="29"/>
      <c r="CKH9" s="29"/>
      <c r="CKI9" s="29"/>
      <c r="CKJ9" s="29"/>
      <c r="CKK9" s="29"/>
      <c r="CKL9" s="29"/>
      <c r="CKM9" s="29"/>
      <c r="CKN9" s="29"/>
      <c r="CKO9" s="29"/>
      <c r="CKP9" s="29"/>
      <c r="CKQ9" s="29">
        <v>818.5086</v>
      </c>
      <c r="CKR9" s="29"/>
      <c r="CKS9" s="29"/>
      <c r="CKT9" s="29"/>
      <c r="CKU9" s="29"/>
      <c r="CKV9" s="29"/>
      <c r="CKW9" s="29"/>
      <c r="CKX9" s="29">
        <v>660.12030000000004</v>
      </c>
      <c r="CKY9" s="29">
        <v>633.84159999999997</v>
      </c>
      <c r="CKZ9" s="29"/>
      <c r="CLA9" s="29"/>
      <c r="CLB9" s="29"/>
      <c r="CLC9" s="29"/>
      <c r="CLD9" s="29"/>
      <c r="CLE9" s="29"/>
      <c r="CLF9" s="29">
        <v>505.77739999999994</v>
      </c>
      <c r="CLG9" s="29"/>
      <c r="CLH9" s="29"/>
      <c r="CLI9" s="29">
        <v>431.44319999999999</v>
      </c>
      <c r="CLJ9" s="29"/>
      <c r="CLK9" s="29"/>
      <c r="CLL9" s="29"/>
      <c r="CLM9" s="29"/>
      <c r="CLN9" s="29"/>
      <c r="CLO9" s="29"/>
      <c r="CLP9" s="29"/>
      <c r="CLQ9" s="29"/>
      <c r="CLR9" s="29"/>
      <c r="CLS9" s="29"/>
      <c r="CLT9" s="29"/>
      <c r="CLU9" s="29"/>
      <c r="CLV9" s="29"/>
      <c r="CLW9" s="29"/>
      <c r="CLX9" s="29">
        <v>2073.0920000000001</v>
      </c>
      <c r="CLY9" s="29"/>
      <c r="CLZ9" s="29"/>
      <c r="CMA9" s="29"/>
      <c r="CMB9" s="29">
        <v>1440.3743999999999</v>
      </c>
      <c r="CMC9" s="29"/>
      <c r="CMD9" s="29">
        <v>1261.4633999999999</v>
      </c>
      <c r="CME9" s="29"/>
      <c r="CMF9" s="29"/>
      <c r="CMG9" s="29"/>
      <c r="CMH9" s="29"/>
      <c r="CMI9" s="29"/>
      <c r="CMJ9" s="29"/>
      <c r="CMK9" s="29"/>
      <c r="CML9" s="29"/>
      <c r="CMM9" s="29"/>
      <c r="CMN9" s="29"/>
      <c r="CMO9" s="29"/>
      <c r="CMP9" s="29"/>
      <c r="CMQ9" s="29">
        <v>1181.8319999999999</v>
      </c>
      <c r="CMR9" s="29"/>
      <c r="CMS9" s="29"/>
      <c r="CMT9" s="29"/>
      <c r="CMU9" s="29"/>
      <c r="CMV9" s="29"/>
      <c r="CMW9" s="29"/>
      <c r="CMX9" s="29">
        <v>568.03110000000004</v>
      </c>
      <c r="CMY9" s="29">
        <v>904.74509999999998</v>
      </c>
      <c r="CMZ9" s="29"/>
      <c r="CNA9" s="29"/>
      <c r="CNB9" s="29"/>
      <c r="CNC9" s="29"/>
      <c r="CND9" s="29"/>
      <c r="CNE9" s="29"/>
      <c r="CNF9" s="29"/>
      <c r="CNG9" s="29"/>
      <c r="CNH9" s="29"/>
      <c r="CNI9" s="29"/>
      <c r="CNJ9" s="29"/>
      <c r="CNK9" s="29"/>
      <c r="CNL9" s="29"/>
      <c r="CNM9" s="29"/>
      <c r="CNN9" s="29">
        <v>1115.4804999999999</v>
      </c>
      <c r="CNO9" s="29"/>
      <c r="CNP9" s="29"/>
      <c r="CNQ9" s="29"/>
      <c r="CNR9" s="29"/>
      <c r="CNS9" s="29"/>
      <c r="CNT9" s="29">
        <v>587.56920000000002</v>
      </c>
      <c r="CNU9" s="29"/>
      <c r="CNV9" s="29"/>
      <c r="CNW9" s="29"/>
      <c r="CNX9" s="29"/>
      <c r="CNY9" s="29"/>
      <c r="CNZ9" s="29"/>
      <c r="COA9" s="29"/>
      <c r="COB9" s="29"/>
      <c r="COC9" s="29"/>
      <c r="COD9" s="29"/>
      <c r="COE9" s="29"/>
      <c r="COF9" s="29">
        <v>1875.6895</v>
      </c>
      <c r="COG9" s="29">
        <v>527.46420000000001</v>
      </c>
      <c r="COH9" s="29">
        <v>996.32770000000005</v>
      </c>
      <c r="COI9" s="29"/>
      <c r="COJ9" s="29"/>
      <c r="COK9" s="29"/>
      <c r="COL9" s="29"/>
      <c r="COM9" s="29">
        <v>374.92759999999998</v>
      </c>
      <c r="CON9" s="29">
        <v>838.22760000000005</v>
      </c>
      <c r="COO9" s="29"/>
      <c r="COP9" s="29"/>
      <c r="COQ9" s="29">
        <v>791.69259999999997</v>
      </c>
      <c r="COR9" s="29"/>
      <c r="COS9" s="29">
        <v>467.60759999999999</v>
      </c>
      <c r="COT9" s="29"/>
      <c r="COU9" s="29">
        <v>1207.088</v>
      </c>
      <c r="COV9" s="29"/>
      <c r="COW9" s="29">
        <v>1786.3187999999998</v>
      </c>
      <c r="COX9" s="29"/>
      <c r="COY9" s="29"/>
      <c r="COZ9" s="29"/>
      <c r="CPA9" s="29"/>
      <c r="CPB9" s="29"/>
      <c r="CPC9" s="29"/>
      <c r="CPD9" s="29">
        <v>1182.5546999999999</v>
      </c>
      <c r="CPE9" s="29"/>
      <c r="CPF9" s="29">
        <v>388.84800000000001</v>
      </c>
      <c r="CPG9" s="29"/>
      <c r="CPH9" s="29"/>
      <c r="CPI9" s="29">
        <v>453.30180000000007</v>
      </c>
      <c r="CPJ9" s="29"/>
      <c r="CPK9" s="29">
        <v>1236.5104999999999</v>
      </c>
      <c r="CPL9" s="29"/>
      <c r="CPM9" s="29"/>
      <c r="CPN9" s="29">
        <v>578.62900000000002</v>
      </c>
      <c r="CPO9" s="29"/>
      <c r="CPP9" s="29"/>
      <c r="CPQ9" s="29"/>
      <c r="CPR9" s="29"/>
      <c r="CPS9" s="29">
        <v>1170.0213999999999</v>
      </c>
      <c r="CPT9" s="29"/>
      <c r="CPU9" s="29"/>
      <c r="CPV9" s="29"/>
      <c r="CPW9" s="29"/>
      <c r="CPX9" s="29"/>
      <c r="CPY9" s="29"/>
      <c r="CPZ9" s="29"/>
      <c r="CQA9" s="29"/>
      <c r="CQB9" s="29"/>
      <c r="CQC9" s="29"/>
      <c r="CQD9" s="29"/>
      <c r="CQE9" s="29"/>
      <c r="CQF9" s="29"/>
      <c r="CQG9" s="29"/>
      <c r="CQH9" s="29"/>
      <c r="CQI9" s="29">
        <v>1722.8591999999999</v>
      </c>
      <c r="CQJ9" s="29"/>
      <c r="CQK9" s="29"/>
      <c r="CQL9" s="29"/>
      <c r="CQM9" s="29"/>
      <c r="CQN9" s="29"/>
      <c r="CQO9" s="29"/>
      <c r="CQP9" s="29">
        <v>834.80200000000013</v>
      </c>
      <c r="CQQ9" s="29"/>
      <c r="CQR9" s="29"/>
      <c r="CQS9" s="29"/>
      <c r="CQT9" s="29"/>
      <c r="CQU9" s="29"/>
      <c r="CQV9" s="29"/>
      <c r="CQW9" s="29"/>
      <c r="CQX9" s="29">
        <v>1129.6032</v>
      </c>
      <c r="CQY9" s="29"/>
      <c r="CQZ9" s="29"/>
      <c r="CRA9" s="29"/>
      <c r="CRB9" s="29"/>
      <c r="CRC9" s="29"/>
      <c r="CRD9" s="29"/>
      <c r="CRE9" s="29"/>
      <c r="CRF9" s="29"/>
      <c r="CRG9" s="29"/>
      <c r="CRH9" s="29"/>
      <c r="CRI9" s="29">
        <v>2382.4983000000002</v>
      </c>
      <c r="CRJ9" s="29"/>
      <c r="CRK9" s="29"/>
      <c r="CRL9" s="29">
        <v>1937.8882000000001</v>
      </c>
      <c r="CRM9" s="29"/>
      <c r="CRN9" s="29"/>
      <c r="CRO9" s="29"/>
      <c r="CRP9" s="29"/>
      <c r="CRQ9" s="29">
        <v>720.72569999999996</v>
      </c>
      <c r="CRR9" s="29">
        <v>415.20660000000004</v>
      </c>
      <c r="CRS9" s="29"/>
      <c r="CRT9" s="29">
        <v>1220.8968</v>
      </c>
      <c r="CRU9" s="29"/>
      <c r="CRV9" s="29"/>
      <c r="CRW9" s="29"/>
      <c r="CRX9" s="29"/>
      <c r="CRY9" s="29"/>
      <c r="CRZ9" s="29"/>
      <c r="CSA9" s="29">
        <v>1309.365</v>
      </c>
      <c r="CSB9" s="29">
        <v>873.45319999999992</v>
      </c>
      <c r="CSC9" s="29"/>
      <c r="CSD9" s="29"/>
      <c r="CSE9" s="29">
        <v>1502.4527000000003</v>
      </c>
      <c r="CSF9" s="29"/>
      <c r="CSG9" s="29"/>
      <c r="CSH9" s="29"/>
      <c r="CSI9" s="29">
        <v>549.02840000000003</v>
      </c>
      <c r="CSJ9" s="29"/>
      <c r="CSK9" s="29"/>
      <c r="CSL9" s="29"/>
      <c r="CSM9" s="29"/>
      <c r="CSN9" s="29"/>
      <c r="CSO9" s="29">
        <v>625.87519999999995</v>
      </c>
      <c r="CSP9" s="29"/>
      <c r="CSQ9" s="29">
        <v>2258.6157000000003</v>
      </c>
      <c r="CSR9" s="29"/>
      <c r="CSS9" s="29"/>
      <c r="CST9" s="29"/>
      <c r="CSU9" s="29"/>
      <c r="CSV9" s="29"/>
      <c r="CSW9" s="29"/>
      <c r="CSX9" s="29"/>
      <c r="CSY9" s="29"/>
      <c r="CSZ9" s="29"/>
      <c r="CTA9" s="29">
        <v>791.05380000000002</v>
      </c>
      <c r="CTB9" s="29">
        <v>643.32950000000005</v>
      </c>
      <c r="CTC9" s="29"/>
      <c r="CTD9" s="29"/>
      <c r="CTE9" s="29"/>
      <c r="CTF9" s="29"/>
      <c r="CTG9" s="29"/>
      <c r="CTH9" s="29"/>
      <c r="CTI9" s="29"/>
      <c r="CTJ9" s="29"/>
      <c r="CTK9" s="29"/>
      <c r="CTL9" s="29"/>
      <c r="CTM9" s="29"/>
      <c r="CTN9" s="29"/>
      <c r="CTO9" s="29"/>
      <c r="CTP9" s="29"/>
      <c r="CTQ9" s="29"/>
      <c r="CTR9" s="29"/>
      <c r="CTS9" s="29"/>
      <c r="CTT9" s="29"/>
      <c r="CTU9" s="29"/>
      <c r="CTV9" s="29"/>
      <c r="CTW9" s="29"/>
      <c r="CTX9" s="29"/>
      <c r="CTY9" s="29"/>
      <c r="CTZ9" s="29"/>
      <c r="CUA9" s="29">
        <v>1657.922</v>
      </c>
      <c r="CUB9" s="29"/>
      <c r="CUC9" s="29"/>
      <c r="CUD9" s="29"/>
      <c r="CUE9" s="29"/>
      <c r="CUF9" s="29">
        <v>380.3193</v>
      </c>
      <c r="CUG9" s="29"/>
      <c r="CUH9" s="29"/>
      <c r="CUI9" s="29"/>
      <c r="CUJ9" s="29">
        <v>659.84999999999991</v>
      </c>
      <c r="CUK9" s="29"/>
      <c r="CUL9" s="29"/>
      <c r="CUM9" s="29"/>
      <c r="CUN9" s="29"/>
      <c r="CUO9" s="29">
        <v>1019.7989999999999</v>
      </c>
      <c r="CUP9" s="29"/>
      <c r="CUQ9" s="29"/>
      <c r="CUR9" s="29"/>
      <c r="CUS9" s="29"/>
      <c r="CUT9" s="29"/>
      <c r="CUU9" s="29"/>
      <c r="CUV9" s="29"/>
      <c r="CUW9" s="29"/>
      <c r="CUX9" s="29"/>
      <c r="CUY9" s="29"/>
      <c r="CUZ9" s="29"/>
      <c r="CVA9" s="29">
        <v>625.6255000000001</v>
      </c>
      <c r="CVB9" s="29"/>
      <c r="CVC9" s="29"/>
      <c r="CVD9" s="29">
        <v>442.97580000000005</v>
      </c>
      <c r="CVE9" s="29"/>
      <c r="CVF9" s="29"/>
      <c r="CVG9" s="29"/>
      <c r="CVH9" s="29"/>
      <c r="CVI9" s="29"/>
      <c r="CVJ9" s="29"/>
      <c r="CVK9" s="29"/>
      <c r="CVL9" s="29"/>
      <c r="CVM9" s="29"/>
      <c r="CVN9" s="29"/>
      <c r="CVO9" s="29"/>
      <c r="CVP9" s="29"/>
      <c r="CVQ9" s="29"/>
      <c r="CVR9" s="29"/>
      <c r="CVS9" s="29"/>
      <c r="CVT9" s="29"/>
      <c r="CVU9" s="29">
        <v>1008.5755</v>
      </c>
      <c r="CVV9" s="29">
        <v>561.91499999999996</v>
      </c>
      <c r="CVW9" s="29">
        <v>1860.2425000000001</v>
      </c>
      <c r="CVX9" s="29">
        <v>832.0320999999999</v>
      </c>
      <c r="CVY9" s="29">
        <v>961.48360000000002</v>
      </c>
      <c r="CVZ9" s="29"/>
      <c r="CWA9" s="29">
        <v>1544.8751999999999</v>
      </c>
      <c r="CWB9" s="29"/>
      <c r="CWC9" s="29">
        <v>1757.3587</v>
      </c>
      <c r="CWD9" s="29">
        <v>558.13799999999992</v>
      </c>
      <c r="CWE9" s="29"/>
      <c r="CWF9" s="29">
        <v>573.4425</v>
      </c>
      <c r="CWG9" s="29"/>
      <c r="CWH9" s="29"/>
      <c r="CWI9" s="29"/>
      <c r="CWJ9" s="29"/>
      <c r="CWK9" s="29"/>
      <c r="CWL9" s="29"/>
      <c r="CWM9" s="29"/>
      <c r="CWN9" s="29"/>
      <c r="CWO9" s="29"/>
      <c r="CWP9" s="29"/>
      <c r="CWQ9" s="29"/>
      <c r="CWR9" s="29"/>
      <c r="CWS9" s="29"/>
      <c r="CWT9" s="29"/>
      <c r="CWU9" s="29"/>
      <c r="CWV9" s="29">
        <v>949.3374</v>
      </c>
      <c r="CWW9" s="29"/>
      <c r="CWX9" s="29"/>
      <c r="CWY9" s="29"/>
      <c r="CWZ9" s="29">
        <v>832.39930000000004</v>
      </c>
      <c r="CXA9" s="29"/>
      <c r="CXB9" s="29">
        <v>415.3938</v>
      </c>
      <c r="CXC9" s="29"/>
      <c r="CXD9" s="29"/>
      <c r="CXE9" s="29"/>
      <c r="CXF9" s="29"/>
      <c r="CXG9" s="29"/>
      <c r="CXH9" s="29">
        <v>1985.9158</v>
      </c>
      <c r="CXI9" s="29"/>
      <c r="CXJ9" s="29"/>
      <c r="CXK9" s="29">
        <v>1446.8229999999999</v>
      </c>
      <c r="CXL9" s="29">
        <v>1068.9695999999999</v>
      </c>
      <c r="CXM9" s="29"/>
      <c r="CXN9" s="29"/>
      <c r="CXO9" s="29"/>
      <c r="CXP9" s="29">
        <v>1075.9000000000001</v>
      </c>
      <c r="CXQ9" s="29"/>
      <c r="CXR9" s="29"/>
      <c r="CXS9" s="29"/>
      <c r="CXT9" s="29"/>
      <c r="CXU9" s="29"/>
      <c r="CXV9" s="29"/>
      <c r="CXW9" s="29"/>
      <c r="CXX9" s="29"/>
      <c r="CXY9" s="29"/>
      <c r="CXZ9" s="29"/>
      <c r="CYA9" s="29"/>
      <c r="CYB9" s="29"/>
      <c r="CYC9" s="29">
        <v>601.52729999999997</v>
      </c>
      <c r="CYD9" s="29"/>
      <c r="CYE9" s="29"/>
      <c r="CYF9" s="29"/>
      <c r="CYG9" s="29"/>
      <c r="CYH9" s="29">
        <v>1174.0175999999999</v>
      </c>
      <c r="CYI9" s="29">
        <v>1953.81</v>
      </c>
      <c r="CYJ9" s="29"/>
      <c r="CYK9" s="29"/>
      <c r="CYL9" s="29"/>
      <c r="CYM9" s="29">
        <v>577.12</v>
      </c>
      <c r="CYN9" s="29"/>
      <c r="CYO9" s="29"/>
      <c r="CYP9" s="29">
        <v>451.26270000000005</v>
      </c>
      <c r="CYQ9" s="29">
        <v>754.08400000000006</v>
      </c>
      <c r="CYR9" s="29"/>
      <c r="CYS9" s="29"/>
      <c r="CYT9" s="29"/>
      <c r="CYU9" s="29">
        <v>490.76280000000003</v>
      </c>
      <c r="CYV9" s="29">
        <v>561.20400000000006</v>
      </c>
      <c r="CYW9" s="29"/>
      <c r="CYX9" s="29"/>
      <c r="CYY9" s="29"/>
      <c r="CYZ9" s="29"/>
      <c r="CZA9" s="29"/>
      <c r="CZB9" s="29"/>
      <c r="CZC9" s="29">
        <v>1531.7984000000001</v>
      </c>
      <c r="CZD9" s="29"/>
      <c r="CZE9" s="29">
        <v>553.95220000000006</v>
      </c>
      <c r="CZF9" s="29"/>
      <c r="CZG9" s="29"/>
      <c r="CZH9" s="29"/>
      <c r="CZI9" s="29">
        <v>1099.5772000000002</v>
      </c>
      <c r="CZJ9" s="29"/>
      <c r="CZK9" s="29"/>
      <c r="CZL9" s="29"/>
      <c r="CZM9" s="29">
        <v>1528.1615999999999</v>
      </c>
      <c r="CZN9" s="29"/>
      <c r="CZO9" s="29"/>
      <c r="CZP9" s="29"/>
      <c r="CZQ9" s="29"/>
      <c r="CZR9" s="29"/>
      <c r="CZS9" s="29"/>
      <c r="CZT9" s="29">
        <v>862.27049999999997</v>
      </c>
      <c r="CZU9" s="29"/>
      <c r="CZV9" s="29"/>
      <c r="CZW9" s="29">
        <v>1314.6432</v>
      </c>
      <c r="CZX9" s="29"/>
      <c r="CZY9" s="29">
        <v>893.83320000000003</v>
      </c>
      <c r="CZZ9" s="29"/>
      <c r="DAA9" s="29"/>
      <c r="DAB9" s="29"/>
      <c r="DAC9" s="29"/>
      <c r="DAD9" s="29"/>
      <c r="DAE9" s="29"/>
      <c r="DAF9" s="29"/>
      <c r="DAG9" s="29">
        <v>1839.0327</v>
      </c>
      <c r="DAH9" s="29">
        <v>312.50389999999999</v>
      </c>
      <c r="DAI9" s="29"/>
      <c r="DAJ9" s="29"/>
      <c r="DAK9" s="29">
        <v>1134.9744000000001</v>
      </c>
      <c r="DAL9" s="29"/>
      <c r="DAM9" s="29"/>
      <c r="DAN9" s="29">
        <v>825.13600000000008</v>
      </c>
      <c r="DAO9" s="29"/>
      <c r="DAP9" s="29"/>
      <c r="DAQ9" s="29"/>
      <c r="DAR9" s="29"/>
      <c r="DAS9" s="29"/>
      <c r="DAT9" s="29"/>
      <c r="DAU9" s="29">
        <v>537.56550000000004</v>
      </c>
      <c r="DAV9" s="29"/>
      <c r="DAW9" s="29"/>
      <c r="DAX9" s="29"/>
      <c r="DAY9" s="29"/>
      <c r="DAZ9" s="29">
        <v>1137.6008000000002</v>
      </c>
      <c r="DBA9" s="29"/>
      <c r="DBB9" s="29">
        <v>870.35030000000006</v>
      </c>
      <c r="DBC9" s="29"/>
      <c r="DBD9" s="29"/>
      <c r="DBE9" s="29"/>
      <c r="DBF9" s="29"/>
      <c r="DBG9" s="29"/>
      <c r="DBH9" s="29">
        <v>413.87999999999994</v>
      </c>
      <c r="DBI9" s="29"/>
      <c r="DBJ9" s="29"/>
      <c r="DBK9" s="29"/>
      <c r="DBL9" s="29"/>
      <c r="DBM9" s="29"/>
      <c r="DBN9" s="29"/>
      <c r="DBO9" s="29"/>
      <c r="DBP9" s="29">
        <v>1664.6804999999999</v>
      </c>
      <c r="DBQ9" s="29">
        <v>1087.3115</v>
      </c>
      <c r="DBR9" s="29"/>
      <c r="DBS9" s="29"/>
      <c r="DBT9" s="29">
        <v>523.80020000000002</v>
      </c>
      <c r="DBU9" s="29"/>
      <c r="DBV9" s="29"/>
      <c r="DBW9" s="29"/>
      <c r="DBX9" s="29">
        <v>599.14479999999992</v>
      </c>
      <c r="DBY9" s="29"/>
      <c r="DBZ9" s="29"/>
      <c r="DCA9" s="29"/>
      <c r="DCB9" s="29">
        <v>416.86760000000004</v>
      </c>
      <c r="DCC9" s="29"/>
      <c r="DCD9" s="29">
        <v>834.66930000000002</v>
      </c>
      <c r="DCE9" s="29"/>
      <c r="DCF9" s="29"/>
      <c r="DCG9" s="29">
        <v>2058.04</v>
      </c>
      <c r="DCH9" s="29"/>
      <c r="DCI9" s="29"/>
      <c r="DCJ9" s="29"/>
      <c r="DCK9" s="29"/>
      <c r="DCL9" s="29"/>
      <c r="DCM9" s="29"/>
      <c r="DCN9" s="29"/>
      <c r="DCO9" s="29"/>
      <c r="DCP9" s="29"/>
      <c r="DCQ9" s="29"/>
      <c r="DCR9" s="29">
        <v>331.1705</v>
      </c>
      <c r="DCS9" s="29">
        <v>272.77350000000001</v>
      </c>
      <c r="DCT9" s="29"/>
      <c r="DCU9" s="29">
        <v>2829.0810000000001</v>
      </c>
      <c r="DCV9" s="29"/>
      <c r="DCW9" s="29"/>
      <c r="DCX9" s="29"/>
      <c r="DCY9" s="29"/>
      <c r="DCZ9" s="29"/>
      <c r="DDA9" s="29"/>
      <c r="DDB9" s="29"/>
      <c r="DDC9" s="29">
        <v>560.62040000000002</v>
      </c>
      <c r="DDD9" s="29">
        <v>1285.6283000000001</v>
      </c>
      <c r="DDE9" s="29"/>
      <c r="DDF9" s="29"/>
      <c r="DDG9" s="29">
        <v>390.79039999999998</v>
      </c>
      <c r="DDH9" s="29"/>
      <c r="DDI9" s="29">
        <v>475.00419999999997</v>
      </c>
      <c r="DDJ9" s="29"/>
      <c r="DDK9" s="29"/>
      <c r="DDL9" s="29"/>
      <c r="DDM9" s="29">
        <v>940.78880000000004</v>
      </c>
      <c r="DDN9" s="29"/>
      <c r="DDO9" s="29"/>
      <c r="DDP9" s="29"/>
      <c r="DDQ9" s="29"/>
      <c r="DDR9" s="29"/>
      <c r="DDS9" s="29"/>
      <c r="DDT9" s="29"/>
      <c r="DDU9" s="29"/>
      <c r="DDV9" s="29"/>
      <c r="DDW9" s="29">
        <v>725.02500000000009</v>
      </c>
      <c r="DDX9" s="29"/>
      <c r="DDY9" s="29"/>
      <c r="DDZ9" s="29">
        <v>1322.4713999999999</v>
      </c>
      <c r="DEA9" s="29">
        <v>710.3433</v>
      </c>
      <c r="DEB9" s="29"/>
      <c r="DEC9" s="29">
        <v>395.57240000000002</v>
      </c>
      <c r="DED9" s="29"/>
      <c r="DEE9" s="29"/>
      <c r="DEF9" s="29"/>
      <c r="DEG9" s="29">
        <v>640.02019999999993</v>
      </c>
      <c r="DEH9" s="29"/>
      <c r="DEI9" s="29"/>
      <c r="DEJ9" s="29">
        <v>521.60379999999998</v>
      </c>
      <c r="DEK9" s="29"/>
      <c r="DEL9" s="29"/>
      <c r="DEM9" s="29"/>
      <c r="DEN9" s="29">
        <v>502.32560000000001</v>
      </c>
      <c r="DEO9" s="29">
        <v>1217.7984000000001</v>
      </c>
      <c r="DEP9" s="29"/>
      <c r="DEQ9" s="29">
        <v>1294.7366999999999</v>
      </c>
      <c r="DER9" s="29"/>
      <c r="DES9" s="29"/>
      <c r="DET9" s="29"/>
      <c r="DEU9" s="29"/>
      <c r="DEV9" s="29"/>
      <c r="DEW9" s="29"/>
      <c r="DEX9" s="29">
        <v>843.93629999999996</v>
      </c>
      <c r="DEY9" s="29"/>
      <c r="DEZ9" s="29"/>
      <c r="DFA9" s="29">
        <v>446.83920000000001</v>
      </c>
      <c r="DFB9" s="29"/>
      <c r="DFC9" s="29"/>
      <c r="DFD9" s="29"/>
      <c r="DFE9" s="29"/>
      <c r="DFF9" s="29"/>
      <c r="DFG9" s="29"/>
      <c r="DFH9" s="29"/>
      <c r="DFI9" s="29"/>
      <c r="DFJ9" s="29">
        <v>445.38900000000001</v>
      </c>
      <c r="DFK9" s="29"/>
      <c r="DFL9" s="29"/>
      <c r="DFM9" s="29"/>
      <c r="DFN9" s="29"/>
      <c r="DFO9" s="29"/>
      <c r="DFP9" s="29"/>
      <c r="DFQ9" s="29"/>
      <c r="DFR9" s="29"/>
      <c r="DFS9" s="29"/>
      <c r="DFT9" s="29"/>
      <c r="DFU9" s="29"/>
      <c r="DFV9" s="29"/>
      <c r="DFW9" s="29"/>
      <c r="DFX9" s="29"/>
      <c r="DFY9" s="29"/>
      <c r="DFZ9" s="29"/>
      <c r="DGA9" s="29"/>
      <c r="DGB9" s="29"/>
      <c r="DGC9" s="29"/>
      <c r="DGD9" s="29"/>
      <c r="DGE9" s="29">
        <v>709.51939999999991</v>
      </c>
      <c r="DGF9" s="29"/>
      <c r="DGG9" s="29"/>
      <c r="DGH9" s="29">
        <v>1104.7004999999999</v>
      </c>
      <c r="DGI9" s="29"/>
      <c r="DGJ9" s="29"/>
      <c r="DGK9" s="29">
        <v>721.97759999999994</v>
      </c>
      <c r="DGL9" s="29"/>
      <c r="DGM9" s="29"/>
      <c r="DGN9" s="29"/>
      <c r="DGO9" s="29"/>
      <c r="DGP9" s="29"/>
      <c r="DGQ9" s="29"/>
      <c r="DGR9" s="29">
        <v>2690.3560000000002</v>
      </c>
      <c r="DGS9" s="29"/>
      <c r="DGT9" s="29">
        <v>1433.194</v>
      </c>
      <c r="DGU9" s="29"/>
      <c r="DGV9" s="29">
        <v>1885.3472000000002</v>
      </c>
      <c r="DGW9" s="29">
        <v>889.0145</v>
      </c>
      <c r="DGX9" s="29"/>
      <c r="DGY9" s="29"/>
      <c r="DGZ9" s="29"/>
      <c r="DHA9" s="29"/>
      <c r="DHB9" s="29"/>
      <c r="DHC9" s="29"/>
      <c r="DHD9" s="29"/>
      <c r="DHE9" s="29"/>
      <c r="DHF9" s="29"/>
      <c r="DHG9" s="29"/>
      <c r="DHH9" s="29"/>
      <c r="DHI9" s="29">
        <v>436.62600000000003</v>
      </c>
      <c r="DHJ9" s="29"/>
      <c r="DHK9" s="29"/>
      <c r="DHL9" s="29"/>
      <c r="DHM9" s="29"/>
      <c r="DHN9" s="29"/>
      <c r="DHO9" s="29"/>
      <c r="DHP9" s="29"/>
      <c r="DHQ9" s="29"/>
      <c r="DHR9" s="29">
        <v>1360.0499</v>
      </c>
      <c r="DHS9" s="29"/>
      <c r="DHT9" s="29">
        <v>1624.5114000000001</v>
      </c>
      <c r="DHU9" s="29"/>
      <c r="DHV9" s="29"/>
      <c r="DHW9" s="29">
        <v>792.7204999999999</v>
      </c>
      <c r="DHX9" s="29"/>
      <c r="DHY9" s="29"/>
      <c r="DHZ9" s="29"/>
      <c r="DIA9" s="29"/>
      <c r="DIB9" s="29">
        <v>2506.9337999999998</v>
      </c>
      <c r="DIC9" s="29"/>
      <c r="DID9" s="29"/>
      <c r="DIE9" s="29"/>
      <c r="DIF9" s="29"/>
      <c r="DIG9" s="29"/>
      <c r="DIH9" s="29"/>
      <c r="DII9" s="29"/>
      <c r="DIJ9" s="29"/>
      <c r="DIK9" s="29">
        <v>2056.1912000000002</v>
      </c>
      <c r="DIL9" s="29">
        <v>853.93560000000002</v>
      </c>
      <c r="DIM9" s="29"/>
      <c r="DIN9" s="29"/>
      <c r="DIO9" s="29"/>
      <c r="DIP9" s="29">
        <v>569.85749999999996</v>
      </c>
      <c r="DIQ9" s="29"/>
      <c r="DIR9" s="29"/>
      <c r="DIS9" s="29"/>
      <c r="DIT9" s="29"/>
      <c r="DIU9" s="29"/>
      <c r="DIV9" s="29">
        <v>296.07390000000004</v>
      </c>
      <c r="DIW9" s="29"/>
      <c r="DIX9" s="29"/>
      <c r="DIY9" s="29"/>
      <c r="DIZ9" s="29"/>
      <c r="DJA9" s="29"/>
      <c r="DJB9" s="29">
        <v>540.00839999999994</v>
      </c>
      <c r="DJC9" s="29">
        <v>1376.71</v>
      </c>
      <c r="DJD9" s="29">
        <v>555.35580000000004</v>
      </c>
      <c r="DJE9" s="29">
        <v>749.66099999999994</v>
      </c>
      <c r="DJF9" s="29">
        <v>1471.6224</v>
      </c>
      <c r="DJG9" s="29"/>
      <c r="DJH9" s="29">
        <v>729.79499999999996</v>
      </c>
      <c r="DJI9" s="29">
        <v>1347.5509</v>
      </c>
      <c r="DJJ9" s="29"/>
      <c r="DJK9" s="29"/>
      <c r="DJL9" s="29"/>
      <c r="DJM9" s="29"/>
      <c r="DJN9" s="29"/>
      <c r="DJO9" s="29"/>
      <c r="DJP9" s="29"/>
      <c r="DJQ9" s="29">
        <v>1635.0668000000001</v>
      </c>
      <c r="DJR9" s="29"/>
      <c r="DJS9" s="29">
        <v>470.67180000000002</v>
      </c>
      <c r="DJT9" s="29"/>
      <c r="DJU9" s="29"/>
      <c r="DJV9" s="29"/>
      <c r="DJW9" s="29"/>
      <c r="DJX9" s="29"/>
      <c r="DJY9" s="29"/>
      <c r="DJZ9" s="29"/>
      <c r="DKA9" s="29"/>
      <c r="DKB9" s="29"/>
      <c r="DKC9" s="29"/>
      <c r="DKD9" s="29">
        <v>2074.0140000000001</v>
      </c>
      <c r="DKE9" s="29"/>
      <c r="DKF9" s="29"/>
      <c r="DKG9" s="29"/>
      <c r="DKH9" s="29">
        <v>1821.8148000000001</v>
      </c>
      <c r="DKI9" s="29"/>
      <c r="DKJ9" s="29"/>
      <c r="DKK9" s="29"/>
      <c r="DKL9" s="29">
        <v>742.09800000000007</v>
      </c>
      <c r="DKM9" s="29"/>
      <c r="DKN9" s="29">
        <v>423.90600000000006</v>
      </c>
      <c r="DKO9" s="29"/>
      <c r="DKP9" s="29"/>
      <c r="DKQ9" s="29">
        <v>529.14419999999996</v>
      </c>
      <c r="DKR9" s="29">
        <v>955.48199999999997</v>
      </c>
      <c r="DKS9" s="29"/>
      <c r="DKT9" s="29"/>
      <c r="DKU9" s="29">
        <v>324.0634</v>
      </c>
      <c r="DKV9" s="29"/>
      <c r="DKW9" s="29"/>
      <c r="DKX9" s="29">
        <v>675.73979999999995</v>
      </c>
      <c r="DKY9" s="29"/>
      <c r="DKZ9" s="29"/>
      <c r="DLA9" s="29"/>
      <c r="DLB9" s="29"/>
      <c r="DLC9" s="29"/>
      <c r="DLD9" s="29"/>
      <c r="DLE9" s="29"/>
      <c r="DLF9" s="29"/>
      <c r="DLG9" s="29"/>
      <c r="DLH9" s="29"/>
      <c r="DLI9" s="29"/>
      <c r="DLJ9" s="29"/>
      <c r="DLK9" s="29"/>
      <c r="DLL9" s="29"/>
      <c r="DLM9" s="29">
        <v>493.00789999999995</v>
      </c>
      <c r="DLN9" s="29"/>
      <c r="DLO9" s="29"/>
      <c r="DLP9" s="29">
        <v>704.6072999999999</v>
      </c>
      <c r="DLQ9" s="29">
        <v>1220.1332</v>
      </c>
      <c r="DLR9" s="29"/>
      <c r="DLS9" s="29"/>
      <c r="DLT9" s="29"/>
      <c r="DLU9" s="29"/>
      <c r="DLV9" s="29">
        <v>456.94890000000004</v>
      </c>
      <c r="DLW9" s="29">
        <v>941.09759999999994</v>
      </c>
      <c r="DLX9" s="29"/>
      <c r="DLY9" s="29">
        <v>933.72</v>
      </c>
      <c r="DLZ9" s="29"/>
      <c r="DMA9" s="29">
        <v>2410.7808</v>
      </c>
      <c r="DMB9" s="29"/>
      <c r="DMC9" s="29"/>
      <c r="DMD9" s="29"/>
      <c r="DME9" s="29"/>
      <c r="DMF9" s="29"/>
      <c r="DMG9" s="29">
        <v>739.24199999999996</v>
      </c>
      <c r="DMH9" s="29"/>
      <c r="DMI9" s="29"/>
      <c r="DMJ9" s="29"/>
      <c r="DMK9" s="29"/>
      <c r="DML9" s="29"/>
      <c r="DMM9" s="29"/>
      <c r="DMN9" s="29">
        <v>787.24479999999994</v>
      </c>
      <c r="DMO9" s="29"/>
      <c r="DMP9" s="29"/>
      <c r="DMQ9" s="29"/>
      <c r="DMR9" s="29"/>
      <c r="DMS9" s="29"/>
      <c r="DMT9" s="29">
        <v>427.6832</v>
      </c>
      <c r="DMU9" s="29"/>
      <c r="DMV9" s="29"/>
      <c r="DMW9" s="29"/>
      <c r="DMX9" s="29"/>
      <c r="DMY9" s="29"/>
      <c r="DMZ9" s="29"/>
      <c r="DNA9" s="29"/>
      <c r="DNB9" s="29"/>
      <c r="DNC9" s="29"/>
      <c r="DND9" s="29">
        <v>897.4896</v>
      </c>
      <c r="DNE9" s="29"/>
      <c r="DNF9" s="29"/>
      <c r="DNG9" s="29"/>
      <c r="DNH9" s="29"/>
      <c r="DNI9" s="29"/>
      <c r="DNJ9" s="29">
        <v>568.87600000000009</v>
      </c>
      <c r="DNK9" s="29"/>
      <c r="DNL9" s="29"/>
      <c r="DNM9" s="29"/>
      <c r="DNN9" s="29"/>
      <c r="DNO9" s="29"/>
      <c r="DNP9" s="29"/>
      <c r="DNQ9" s="29">
        <v>996.96599999999989</v>
      </c>
      <c r="DNR9" s="29"/>
      <c r="DNS9" s="29"/>
      <c r="DNT9" s="29"/>
      <c r="DNU9" s="29"/>
      <c r="DNV9" s="29">
        <v>2056.6799999999998</v>
      </c>
      <c r="DNW9" s="29">
        <v>515.08799999999997</v>
      </c>
      <c r="DNX9" s="29"/>
      <c r="DNY9" s="29"/>
      <c r="DNZ9" s="29"/>
      <c r="DOA9" s="29"/>
      <c r="DOB9" s="29">
        <v>486.39</v>
      </c>
      <c r="DOC9" s="29">
        <v>2883.4736000000003</v>
      </c>
      <c r="DOD9" s="29">
        <v>2638.1963999999998</v>
      </c>
      <c r="DOE9" s="29"/>
      <c r="DOF9" s="29"/>
      <c r="DOG9" s="29"/>
      <c r="DOH9" s="29"/>
      <c r="DOI9" s="29"/>
      <c r="DOJ9" s="29"/>
      <c r="DOK9" s="29"/>
      <c r="DOL9" s="29"/>
      <c r="DOM9" s="29"/>
      <c r="DON9" s="29"/>
      <c r="DOO9" s="29">
        <v>987.86450000000002</v>
      </c>
      <c r="DOP9" s="29"/>
      <c r="DOQ9" s="29">
        <v>432.82619999999997</v>
      </c>
      <c r="DOR9" s="29">
        <v>1680.6868000000002</v>
      </c>
      <c r="DOS9" s="29"/>
      <c r="DOT9" s="29">
        <v>1823.9968000000001</v>
      </c>
      <c r="DOU9" s="29"/>
      <c r="DOV9" s="29"/>
      <c r="DOW9" s="29"/>
      <c r="DOX9" s="29"/>
      <c r="DOY9" s="29">
        <v>1434.155</v>
      </c>
      <c r="DOZ9" s="29"/>
      <c r="DPA9" s="29"/>
      <c r="DPB9" s="29"/>
      <c r="DPC9" s="29"/>
      <c r="DPD9" s="29"/>
      <c r="DPE9" s="29"/>
      <c r="DPF9" s="29"/>
      <c r="DPG9" s="29"/>
      <c r="DPH9" s="29"/>
      <c r="DPI9" s="29"/>
      <c r="DPJ9" s="29"/>
      <c r="DPK9" s="29"/>
      <c r="DPL9" s="29"/>
      <c r="DPM9" s="29">
        <v>1246.1932999999999</v>
      </c>
      <c r="DPN9" s="29">
        <v>1071.5964000000001</v>
      </c>
      <c r="DPO9" s="29"/>
      <c r="DPP9" s="29"/>
      <c r="DPQ9" s="29">
        <v>2210.5969999999998</v>
      </c>
      <c r="DPR9" s="29"/>
      <c r="DPS9" s="29"/>
      <c r="DPT9" s="29"/>
      <c r="DPU9" s="29">
        <v>4430.9272000000001</v>
      </c>
      <c r="DPV9" s="29"/>
      <c r="DPW9" s="29"/>
      <c r="DPX9" s="29"/>
      <c r="DPY9" s="29"/>
      <c r="DPZ9" s="29"/>
      <c r="DQA9" s="29"/>
      <c r="DQB9" s="29"/>
      <c r="DQC9" s="29"/>
      <c r="DQD9" s="29"/>
      <c r="DQE9" s="29">
        <v>1246.5446999999999</v>
      </c>
      <c r="DQF9" s="29">
        <v>960.31200000000013</v>
      </c>
      <c r="DQG9" s="29"/>
      <c r="DQH9" s="29"/>
      <c r="DQI9" s="29"/>
      <c r="DQJ9" s="29"/>
      <c r="DQK9" s="29"/>
      <c r="DQL9" s="29"/>
      <c r="DQM9" s="29"/>
      <c r="DQN9" s="29"/>
      <c r="DQO9" s="29"/>
      <c r="DQP9" s="29"/>
      <c r="DQQ9" s="29"/>
      <c r="DQR9" s="29"/>
      <c r="DQS9" s="29"/>
      <c r="DQT9" s="29"/>
      <c r="DQU9" s="29"/>
      <c r="DQV9" s="29"/>
      <c r="DQW9" s="29"/>
      <c r="DQX9" s="29"/>
      <c r="DQY9" s="29"/>
      <c r="DQZ9" s="29">
        <v>2923.5423999999998</v>
      </c>
      <c r="DRA9" s="29"/>
      <c r="DRB9" s="29">
        <v>1006.7153000000001</v>
      </c>
      <c r="DRC9" s="29"/>
      <c r="DRD9" s="29"/>
      <c r="DRE9" s="29"/>
      <c r="DRF9" s="29">
        <v>900.83199999999999</v>
      </c>
      <c r="DRG9" s="29"/>
      <c r="DRH9" s="29">
        <v>717.952</v>
      </c>
      <c r="DRI9" s="29"/>
      <c r="DRJ9" s="29">
        <v>489.6</v>
      </c>
      <c r="DRK9" s="29">
        <v>2954.143</v>
      </c>
      <c r="DRL9" s="29"/>
      <c r="DRM9" s="29"/>
      <c r="DRN9" s="29"/>
      <c r="DRO9" s="29">
        <v>616.76880000000006</v>
      </c>
      <c r="DRP9" s="29">
        <v>1019.8879999999999</v>
      </c>
      <c r="DRQ9" s="29"/>
      <c r="DRR9" s="29"/>
      <c r="DRS9" s="29"/>
      <c r="DRT9" s="29">
        <v>615.20579999999995</v>
      </c>
      <c r="DRU9" s="29"/>
      <c r="DRV9" s="29"/>
      <c r="DRW9" s="29"/>
      <c r="DRX9" s="29"/>
      <c r="DRY9" s="29"/>
      <c r="DRZ9" s="29">
        <v>604.8768</v>
      </c>
      <c r="DSA9" s="29"/>
      <c r="DSB9" s="29"/>
      <c r="DSC9" s="29"/>
      <c r="DSD9" s="29"/>
      <c r="DSE9" s="29"/>
      <c r="DSF9" s="29"/>
      <c r="DSG9" s="29"/>
      <c r="DSH9" s="29">
        <v>453.97399999999999</v>
      </c>
      <c r="DSI9" s="29"/>
      <c r="DSJ9" s="29"/>
      <c r="DSK9" s="29"/>
      <c r="DSL9" s="29"/>
      <c r="DSM9" s="29"/>
      <c r="DSN9" s="29"/>
      <c r="DSO9" s="29"/>
      <c r="DSP9" s="29"/>
      <c r="DSQ9" s="29"/>
      <c r="DSR9" s="29">
        <v>531.43110000000001</v>
      </c>
      <c r="DSS9" s="29"/>
      <c r="DST9" s="29">
        <v>963.77</v>
      </c>
      <c r="DSU9" s="29"/>
      <c r="DSV9" s="29"/>
      <c r="DSW9" s="29"/>
      <c r="DSX9" s="29"/>
      <c r="DSY9" s="29"/>
      <c r="DSZ9" s="29"/>
      <c r="DTA9" s="29"/>
      <c r="DTB9" s="29"/>
      <c r="DTC9" s="29"/>
      <c r="DTD9" s="29"/>
      <c r="DTE9" s="29"/>
      <c r="DTF9" s="29"/>
      <c r="DTG9" s="29">
        <v>2226.0947000000001</v>
      </c>
      <c r="DTH9" s="29"/>
      <c r="DTI9" s="29"/>
      <c r="DTJ9" s="29">
        <v>1105</v>
      </c>
      <c r="DTK9" s="29"/>
      <c r="DTL9" s="29"/>
      <c r="DTM9" s="29"/>
      <c r="DTN9" s="29"/>
      <c r="DTO9" s="29"/>
      <c r="DTP9" s="29"/>
      <c r="DTQ9" s="29">
        <v>2750.0029999999997</v>
      </c>
      <c r="DTR9" s="29"/>
      <c r="DTS9" s="29"/>
      <c r="DTT9" s="29"/>
      <c r="DTU9" s="29"/>
      <c r="DTV9" s="29"/>
      <c r="DTW9" s="29"/>
      <c r="DTX9" s="29"/>
      <c r="DTY9" s="29"/>
      <c r="DTZ9" s="29"/>
      <c r="DUA9" s="29"/>
      <c r="DUB9" s="29"/>
      <c r="DUC9" s="29">
        <v>1429.1760000000002</v>
      </c>
      <c r="DUD9" s="29"/>
      <c r="DUE9" s="29"/>
      <c r="DUF9" s="29"/>
      <c r="DUG9" s="29"/>
      <c r="DUH9" s="29"/>
      <c r="DUI9" s="29"/>
      <c r="DUJ9" s="29"/>
      <c r="DUK9" s="29">
        <v>657.90329999999994</v>
      </c>
      <c r="DUL9" s="29"/>
      <c r="DUM9" s="29"/>
      <c r="DUN9" s="29"/>
      <c r="DUO9" s="29"/>
      <c r="DUP9" s="29"/>
      <c r="DUQ9" s="29">
        <v>3246.9648000000002</v>
      </c>
      <c r="DUR9" s="29"/>
      <c r="DUS9" s="29"/>
      <c r="DUT9" s="29"/>
      <c r="DUU9" s="29"/>
      <c r="DUV9" s="29"/>
      <c r="DUW9" s="29">
        <v>826.62400000000002</v>
      </c>
      <c r="DUX9" s="29"/>
      <c r="DUY9" s="29"/>
      <c r="DUZ9" s="29"/>
      <c r="DVA9" s="29"/>
      <c r="DVB9" s="29"/>
      <c r="DVC9" s="29">
        <v>720.90599999999995</v>
      </c>
      <c r="DVD9" s="29">
        <v>1779.0890999999999</v>
      </c>
      <c r="DVE9" s="29"/>
      <c r="DVF9" s="29"/>
      <c r="DVG9" s="29"/>
      <c r="DVH9" s="29"/>
      <c r="DVI9" s="29">
        <v>715.65120000000002</v>
      </c>
      <c r="DVJ9" s="29"/>
      <c r="DVK9" s="29"/>
      <c r="DVL9" s="29"/>
      <c r="DVM9" s="29"/>
      <c r="DVN9" s="29">
        <v>623.39199999999994</v>
      </c>
      <c r="DVO9" s="29"/>
      <c r="DVP9" s="29"/>
      <c r="DVQ9" s="29">
        <v>1669.5608000000002</v>
      </c>
      <c r="DVR9" s="29">
        <v>450.91750000000002</v>
      </c>
      <c r="DVS9" s="29"/>
      <c r="DVT9" s="29"/>
      <c r="DVU9" s="29"/>
      <c r="DVV9" s="29"/>
      <c r="DVW9" s="29"/>
      <c r="DVX9" s="29"/>
      <c r="DVY9" s="29"/>
      <c r="DVZ9" s="29"/>
      <c r="DWA9" s="29"/>
      <c r="DWB9" s="29"/>
      <c r="DWC9" s="29"/>
      <c r="DWD9" s="29">
        <v>1343.8041000000001</v>
      </c>
      <c r="DWE9" s="29"/>
      <c r="DWF9" s="29"/>
      <c r="DWG9" s="29"/>
      <c r="DWH9" s="29"/>
      <c r="DWI9" s="29"/>
      <c r="DWJ9" s="29"/>
      <c r="DWK9" s="29"/>
      <c r="DWL9" s="29"/>
      <c r="DWM9" s="29"/>
      <c r="DWN9" s="29"/>
      <c r="DWO9" s="29"/>
      <c r="DWP9" s="29"/>
      <c r="DWQ9" s="29">
        <v>602.64119999999991</v>
      </c>
      <c r="DWR9" s="29"/>
      <c r="DWS9" s="29">
        <v>1181.5898</v>
      </c>
      <c r="DWT9" s="29"/>
      <c r="DWU9" s="29"/>
      <c r="DWV9" s="29"/>
      <c r="DWW9" s="29"/>
      <c r="DWX9" s="29">
        <v>3929.5394000000001</v>
      </c>
      <c r="DWY9" s="29"/>
      <c r="DWZ9" s="29"/>
      <c r="DXA9" s="29">
        <v>1478.7072000000001</v>
      </c>
      <c r="DXB9" s="29">
        <v>1420.1892</v>
      </c>
      <c r="DXC9" s="29">
        <v>1225.2936</v>
      </c>
      <c r="DXD9" s="29">
        <v>1061.3161</v>
      </c>
      <c r="DXE9" s="29"/>
      <c r="DXF9" s="29">
        <v>903.36099999999988</v>
      </c>
      <c r="DXG9" s="29"/>
      <c r="DXH9" s="29"/>
      <c r="DXI9" s="29"/>
      <c r="DXJ9" s="29"/>
      <c r="DXK9" s="29"/>
      <c r="DXL9" s="29">
        <v>508.9796</v>
      </c>
      <c r="DXM9" s="29"/>
      <c r="DXN9" s="29"/>
      <c r="DXO9" s="29"/>
      <c r="DXP9" s="29">
        <v>1496.8240000000001</v>
      </c>
      <c r="DXQ9" s="29"/>
      <c r="DXR9" s="29"/>
      <c r="DXS9" s="29"/>
      <c r="DXT9" s="29">
        <v>970.2940000000001</v>
      </c>
      <c r="DXU9" s="29"/>
      <c r="DXV9" s="29"/>
      <c r="DXW9" s="29"/>
      <c r="DXX9" s="29"/>
      <c r="DXY9" s="29"/>
      <c r="DXZ9" s="29"/>
      <c r="DYA9" s="29">
        <v>1063.7435</v>
      </c>
      <c r="DYB9" s="29"/>
      <c r="DYC9" s="29"/>
      <c r="DYD9" s="29"/>
      <c r="DYE9" s="29"/>
      <c r="DYF9" s="29"/>
      <c r="DYG9" s="29"/>
      <c r="DYH9" s="29"/>
      <c r="DYI9" s="29"/>
      <c r="DYJ9" s="29"/>
      <c r="DYK9" s="29">
        <v>732.452</v>
      </c>
      <c r="DYL9" s="29"/>
      <c r="DYM9" s="29">
        <v>879.46100000000001</v>
      </c>
      <c r="DYN9" s="29"/>
      <c r="DYO9" s="29"/>
      <c r="DYP9" s="29"/>
      <c r="DYQ9" s="29"/>
      <c r="DYR9" s="29">
        <v>2423.9796000000001</v>
      </c>
      <c r="DYS9" s="29"/>
      <c r="DYT9" s="29"/>
      <c r="DYU9" s="29">
        <v>481.96359999999999</v>
      </c>
      <c r="DYV9" s="29"/>
      <c r="DYW9" s="29"/>
      <c r="DYX9" s="29"/>
      <c r="DYY9" s="29"/>
      <c r="DYZ9" s="29"/>
      <c r="DZA9" s="29"/>
      <c r="DZB9" s="29"/>
      <c r="DZC9" s="29"/>
      <c r="DZD9" s="29"/>
      <c r="DZE9" s="29">
        <v>1785.6020000000001</v>
      </c>
      <c r="DZF9" s="29"/>
      <c r="DZG9" s="29">
        <v>1077.2307000000001</v>
      </c>
      <c r="DZH9" s="29"/>
      <c r="DZI9" s="29"/>
      <c r="DZJ9" s="29"/>
      <c r="DZK9" s="29"/>
      <c r="DZL9" s="29"/>
      <c r="DZM9" s="29"/>
      <c r="DZN9" s="29">
        <v>557.71850000000006</v>
      </c>
      <c r="DZO9" s="29">
        <v>1553.8715999999999</v>
      </c>
      <c r="DZP9" s="29">
        <v>1005.1575</v>
      </c>
      <c r="DZQ9" s="29">
        <v>881.13559999999995</v>
      </c>
      <c r="DZR9" s="29"/>
      <c r="DZS9" s="29"/>
      <c r="DZT9" s="29"/>
      <c r="DZU9" s="29"/>
      <c r="DZV9" s="29"/>
      <c r="DZW9" s="29">
        <v>1384.7734000000003</v>
      </c>
      <c r="DZX9" s="29"/>
      <c r="DZY9" s="29"/>
      <c r="DZZ9" s="29"/>
      <c r="EAA9" s="29"/>
      <c r="EAB9" s="29"/>
      <c r="EAC9" s="29">
        <v>1430.8858</v>
      </c>
      <c r="EAD9" s="29"/>
      <c r="EAE9" s="29"/>
      <c r="EAF9" s="29"/>
      <c r="EAG9" s="29"/>
      <c r="EAH9" s="29">
        <v>558.45820000000003</v>
      </c>
      <c r="EAI9" s="29"/>
      <c r="EAJ9" s="29"/>
      <c r="EAK9" s="29"/>
      <c r="EAL9" s="29"/>
      <c r="EAM9" s="29"/>
      <c r="EAN9" s="29">
        <v>1024.3139999999999</v>
      </c>
      <c r="EAO9" s="29"/>
      <c r="EAP9" s="29"/>
      <c r="EAQ9" s="29"/>
      <c r="EAR9" s="29"/>
      <c r="EAS9" s="29"/>
      <c r="EAT9" s="29">
        <v>1778.3146999999999</v>
      </c>
      <c r="EAU9" s="29"/>
      <c r="EAV9" s="29"/>
      <c r="EAW9" s="29"/>
      <c r="EAX9" s="29"/>
      <c r="EAY9" s="29"/>
      <c r="EAZ9" s="29"/>
      <c r="EBA9" s="29"/>
      <c r="EBB9" s="29"/>
      <c r="EBC9" s="29"/>
      <c r="EBD9" s="29"/>
      <c r="EBE9" s="29"/>
      <c r="EBF9" s="29"/>
      <c r="EBG9" s="29">
        <v>508.815</v>
      </c>
      <c r="EBH9" s="29"/>
      <c r="EBI9" s="29"/>
      <c r="EBJ9" s="29"/>
      <c r="EBK9" s="29">
        <v>1214.6218000000001</v>
      </c>
      <c r="EBL9" s="29"/>
      <c r="EBM9" s="29"/>
      <c r="EBN9" s="29"/>
      <c r="EBO9" s="29"/>
      <c r="EBP9" s="29"/>
      <c r="EBQ9" s="29"/>
      <c r="EBR9" s="29"/>
      <c r="EBS9" s="29"/>
      <c r="EBT9" s="29"/>
      <c r="EBU9" s="29"/>
      <c r="EBV9" s="29"/>
      <c r="EBW9" s="29">
        <v>923.34720000000004</v>
      </c>
      <c r="EBX9" s="29"/>
      <c r="EBY9" s="29">
        <v>1763.1928</v>
      </c>
      <c r="EBZ9" s="29"/>
      <c r="ECA9" s="29"/>
      <c r="ECB9" s="29"/>
      <c r="ECC9" s="29"/>
      <c r="ECD9" s="29">
        <v>916.96299999999997</v>
      </c>
      <c r="ECE9" s="29"/>
      <c r="ECF9" s="29"/>
      <c r="ECG9" s="29"/>
      <c r="ECH9" s="29"/>
      <c r="ECI9" s="29"/>
      <c r="ECJ9" s="29"/>
      <c r="ECK9" s="29">
        <v>2970.4</v>
      </c>
      <c r="ECL9" s="29"/>
      <c r="ECM9" s="29"/>
      <c r="ECN9" s="29"/>
      <c r="ECO9" s="29">
        <v>803.76650000000006</v>
      </c>
      <c r="ECP9" s="29">
        <v>517.75749999999994</v>
      </c>
      <c r="ECQ9" s="29">
        <v>662.54100000000005</v>
      </c>
      <c r="ECR9" s="29"/>
      <c r="ECS9" s="29"/>
      <c r="ECT9" s="29">
        <v>3079.7316000000001</v>
      </c>
      <c r="ECU9" s="29"/>
      <c r="ECV9" s="29"/>
      <c r="ECW9" s="29"/>
      <c r="ECX9" s="29"/>
      <c r="ECY9" s="29"/>
      <c r="ECZ9" s="29"/>
      <c r="EDA9" s="29"/>
      <c r="EDB9" s="29"/>
      <c r="EDC9" s="29">
        <v>1408.4605999999999</v>
      </c>
      <c r="EDD9" s="29"/>
      <c r="EDE9" s="29"/>
      <c r="EDF9" s="29"/>
      <c r="EDG9" s="29">
        <v>1116.8736000000001</v>
      </c>
      <c r="EDH9" s="29"/>
      <c r="EDI9" s="29"/>
      <c r="EDJ9" s="29"/>
      <c r="EDK9" s="29"/>
      <c r="EDL9" s="29"/>
      <c r="EDM9" s="29"/>
      <c r="EDN9" s="29"/>
      <c r="EDO9" s="29"/>
      <c r="EDP9" s="29">
        <v>760.89239999999995</v>
      </c>
      <c r="EDQ9" s="29"/>
      <c r="EDR9" s="29"/>
      <c r="EDS9" s="29"/>
      <c r="EDT9" s="29"/>
      <c r="EDU9" s="29"/>
      <c r="EDV9" s="29">
        <v>1205.4639999999999</v>
      </c>
      <c r="EDW9" s="29"/>
      <c r="EDX9" s="29"/>
      <c r="EDY9" s="29"/>
      <c r="EDZ9" s="29"/>
      <c r="EEA9" s="29">
        <v>626.51199999999994</v>
      </c>
      <c r="EEB9" s="29"/>
      <c r="EEC9" s="29"/>
      <c r="EED9" s="29"/>
      <c r="EEE9" s="29"/>
      <c r="EEF9" s="29"/>
      <c r="EEG9" s="29"/>
      <c r="EEH9" s="29"/>
      <c r="EEI9" s="29"/>
      <c r="EEJ9" s="29"/>
      <c r="EEK9" s="29"/>
      <c r="EEL9" s="29"/>
      <c r="EEM9" s="29">
        <v>2003.5230000000001</v>
      </c>
      <c r="EEN9" s="29"/>
      <c r="EEO9" s="29"/>
      <c r="EEP9" s="29"/>
      <c r="EEQ9" s="29"/>
      <c r="EER9" s="29"/>
      <c r="EES9" s="29"/>
      <c r="EET9" s="29"/>
      <c r="EEU9" s="29"/>
      <c r="EEV9" s="29"/>
      <c r="EEW9" s="29">
        <v>676.26980000000003</v>
      </c>
      <c r="EEX9" s="29"/>
      <c r="EEY9" s="29"/>
      <c r="EEZ9" s="29"/>
      <c r="EFA9" s="29"/>
      <c r="EFB9" s="29"/>
      <c r="EFC9" s="29"/>
      <c r="EFD9" s="29"/>
      <c r="EFE9" s="29"/>
      <c r="EFF9" s="29"/>
      <c r="EFG9" s="29"/>
      <c r="EFH9" s="29">
        <v>585.90949999999998</v>
      </c>
      <c r="EFI9" s="29"/>
      <c r="EFJ9" s="29"/>
      <c r="EFK9" s="29"/>
      <c r="EFL9" s="29"/>
      <c r="EFM9" s="29"/>
      <c r="EFN9" s="29"/>
      <c r="EFO9" s="29"/>
      <c r="EFP9" s="29"/>
      <c r="EFQ9" s="29"/>
      <c r="EFR9" s="29">
        <v>1811.2752</v>
      </c>
      <c r="EFS9" s="29"/>
      <c r="EFT9" s="29"/>
      <c r="EFU9" s="29"/>
      <c r="EFV9" s="29"/>
      <c r="EFW9" s="29"/>
      <c r="EFX9" s="29">
        <v>928.17880000000002</v>
      </c>
      <c r="EFY9" s="29"/>
      <c r="EFZ9" s="29"/>
      <c r="EGA9" s="29">
        <v>1010.5740000000001</v>
      </c>
      <c r="EGB9" s="29"/>
      <c r="EGC9" s="29"/>
      <c r="EGD9" s="29"/>
      <c r="EGE9" s="29"/>
      <c r="EGF9" s="29"/>
      <c r="EGG9" s="29">
        <v>604.75800000000004</v>
      </c>
      <c r="EGH9" s="29"/>
      <c r="EGI9" s="29"/>
      <c r="EGJ9" s="29"/>
      <c r="EGK9" s="29"/>
      <c r="EGL9" s="29"/>
      <c r="EGM9" s="29">
        <v>2175.7563</v>
      </c>
      <c r="EGN9" s="29">
        <v>907.69499999999994</v>
      </c>
      <c r="EGO9" s="29"/>
      <c r="EGP9" s="29">
        <v>1003.475</v>
      </c>
      <c r="EGQ9" s="29"/>
      <c r="EGR9" s="29"/>
      <c r="EGS9" s="29"/>
      <c r="EGT9" s="29"/>
      <c r="EGU9" s="29"/>
      <c r="EGV9" s="29"/>
      <c r="EGW9" s="29"/>
      <c r="EGX9" s="29"/>
      <c r="EGY9" s="29"/>
      <c r="EGZ9" s="29"/>
      <c r="EHA9" s="29"/>
      <c r="EHB9" s="29"/>
      <c r="EHC9" s="29"/>
      <c r="EHD9" s="29"/>
      <c r="EHE9" s="29"/>
      <c r="EHF9" s="29"/>
      <c r="EHG9" s="29"/>
      <c r="EHH9" s="29">
        <v>971.30880000000002</v>
      </c>
      <c r="EHI9" s="29"/>
      <c r="EHJ9" s="29"/>
      <c r="EHK9" s="29"/>
      <c r="EHL9" s="29"/>
      <c r="EHM9" s="29"/>
      <c r="EHN9" s="29"/>
      <c r="EHO9" s="29"/>
      <c r="EHP9" s="29">
        <v>2291.319</v>
      </c>
      <c r="EHQ9" s="29"/>
      <c r="EHR9" s="29"/>
      <c r="EHS9" s="29"/>
      <c r="EHT9" s="29">
        <v>1454.8751999999999</v>
      </c>
      <c r="EHU9" s="29"/>
      <c r="EHV9" s="29"/>
      <c r="EHW9" s="29"/>
      <c r="EHX9" s="29"/>
      <c r="EHY9" s="29"/>
      <c r="EHZ9" s="29"/>
      <c r="EIA9" s="29"/>
      <c r="EIB9" s="29"/>
      <c r="EIC9" s="29"/>
      <c r="EID9" s="29"/>
      <c r="EIE9" s="29"/>
      <c r="EIF9" s="29"/>
      <c r="EIG9" s="29"/>
      <c r="EIH9" s="29"/>
      <c r="EII9" s="29"/>
      <c r="EIJ9" s="29">
        <v>2857.5396000000001</v>
      </c>
      <c r="EIK9" s="29"/>
      <c r="EIL9" s="29"/>
      <c r="EIM9" s="29"/>
      <c r="EIN9" s="29">
        <v>1014.2198999999999</v>
      </c>
      <c r="EIO9" s="29">
        <v>524.13760000000002</v>
      </c>
      <c r="EIP9" s="29"/>
      <c r="EIQ9" s="29"/>
      <c r="EIR9" s="29"/>
      <c r="EIS9" s="29">
        <v>2384.6265000000003</v>
      </c>
      <c r="EIT9" s="29"/>
      <c r="EIU9" s="29"/>
      <c r="EIV9" s="29"/>
      <c r="EIW9" s="29"/>
      <c r="EIX9" s="29"/>
      <c r="EIY9" s="29"/>
      <c r="EIZ9" s="29"/>
      <c r="EJA9" s="29">
        <v>1001.8662</v>
      </c>
      <c r="EJB9" s="29"/>
      <c r="EJC9" s="29"/>
      <c r="EJD9" s="29"/>
      <c r="EJE9" s="29"/>
      <c r="EJF9" s="29"/>
      <c r="EJG9" s="29">
        <v>1104.9108000000001</v>
      </c>
      <c r="EJH9" s="29">
        <v>804.05919999999992</v>
      </c>
      <c r="EJI9" s="29"/>
      <c r="EJJ9" s="29">
        <v>921.28</v>
      </c>
      <c r="EJK9" s="29"/>
      <c r="EJL9" s="29"/>
      <c r="EJM9" s="29">
        <v>1673.664</v>
      </c>
      <c r="EJN9" s="29"/>
      <c r="EJO9" s="29"/>
      <c r="EJP9" s="29"/>
      <c r="EJQ9" s="29">
        <v>691.56130000000007</v>
      </c>
      <c r="EJR9" s="29">
        <v>3945.8795</v>
      </c>
      <c r="EJS9" s="29"/>
      <c r="EJT9" s="29">
        <v>2885.848</v>
      </c>
      <c r="EJU9" s="29"/>
      <c r="EJV9" s="29"/>
      <c r="EJW9" s="29">
        <v>964.52780000000007</v>
      </c>
      <c r="EJX9" s="29"/>
      <c r="EJY9" s="29"/>
      <c r="EJZ9" s="29"/>
      <c r="EKA9" s="29"/>
      <c r="EKB9" s="29"/>
      <c r="EKC9" s="29"/>
      <c r="EKD9" s="29"/>
      <c r="EKE9" s="29"/>
      <c r="EKF9" s="29"/>
      <c r="EKG9" s="29"/>
      <c r="EKH9" s="29"/>
      <c r="EKI9" s="29"/>
      <c r="EKJ9" s="29"/>
      <c r="EKK9" s="29">
        <v>570.52080000000001</v>
      </c>
      <c r="EKL9" s="29"/>
      <c r="EKM9" s="29"/>
      <c r="EKN9" s="29"/>
      <c r="EKO9" s="29"/>
      <c r="EKP9" s="29">
        <v>1461.6089999999999</v>
      </c>
      <c r="EKQ9" s="29">
        <v>483.06330000000003</v>
      </c>
      <c r="EKR9" s="29"/>
      <c r="EKS9" s="29"/>
      <c r="EKT9" s="29"/>
      <c r="EKU9" s="29"/>
      <c r="EKV9" s="29"/>
      <c r="EKW9" s="29"/>
      <c r="EKX9" s="29"/>
      <c r="EKY9" s="29">
        <v>951.4559999999999</v>
      </c>
      <c r="EKZ9" s="29"/>
      <c r="ELA9" s="29">
        <v>1131.9010000000001</v>
      </c>
      <c r="ELB9" s="29">
        <v>608.53800000000001</v>
      </c>
      <c r="ELC9" s="29"/>
      <c r="ELD9" s="29">
        <v>800.55000000000007</v>
      </c>
      <c r="ELE9" s="29"/>
      <c r="ELF9" s="29"/>
      <c r="ELG9" s="29"/>
      <c r="ELH9" s="29">
        <v>740.35339999999997</v>
      </c>
      <c r="ELI9" s="29">
        <v>946.51060000000007</v>
      </c>
      <c r="ELJ9" s="29"/>
      <c r="ELK9" s="29"/>
      <c r="ELL9" s="29"/>
      <c r="ELM9" s="29"/>
      <c r="ELN9" s="29"/>
      <c r="ELO9" s="29">
        <v>697.08100000000002</v>
      </c>
      <c r="ELP9" s="29"/>
      <c r="ELQ9" s="29">
        <v>897.34699999999998</v>
      </c>
      <c r="ELR9" s="29"/>
      <c r="ELS9" s="29"/>
      <c r="ELT9" s="29">
        <v>379.46940000000001</v>
      </c>
      <c r="ELU9" s="29">
        <v>611.80160000000001</v>
      </c>
      <c r="ELV9" s="29"/>
      <c r="ELW9" s="29">
        <v>1786.0639999999999</v>
      </c>
      <c r="ELX9" s="29"/>
      <c r="ELY9" s="29"/>
      <c r="ELZ9" s="29">
        <v>2554.3523999999998</v>
      </c>
      <c r="EMA9" s="29">
        <v>787.99700000000007</v>
      </c>
      <c r="EMB9" s="29"/>
      <c r="EMC9" s="29"/>
      <c r="EMD9" s="29"/>
      <c r="EME9" s="29">
        <v>2679.0518000000002</v>
      </c>
      <c r="EMF9" s="29"/>
      <c r="EMG9" s="29"/>
      <c r="EMH9" s="29">
        <v>1118.0079999999998</v>
      </c>
      <c r="EMI9" s="29">
        <v>3419.1179999999999</v>
      </c>
      <c r="EMJ9" s="29">
        <v>1303.0542</v>
      </c>
      <c r="EMK9" s="29"/>
      <c r="EML9" s="29"/>
      <c r="EMM9" s="29"/>
      <c r="EMN9" s="29"/>
      <c r="EMO9" s="29"/>
      <c r="EMP9" s="29"/>
      <c r="EMQ9" s="29"/>
      <c r="EMR9" s="29"/>
      <c r="EMS9" s="29"/>
      <c r="EMT9" s="29">
        <v>717.92640000000006</v>
      </c>
      <c r="EMU9" s="29">
        <v>1684.0949999999998</v>
      </c>
      <c r="EMV9" s="29"/>
      <c r="EMW9" s="29">
        <v>2026.201</v>
      </c>
      <c r="EMX9" s="29"/>
      <c r="EMY9" s="29"/>
      <c r="EMZ9" s="29">
        <v>752.19099999999992</v>
      </c>
      <c r="ENA9" s="29"/>
      <c r="ENB9" s="29"/>
      <c r="ENC9" s="29"/>
      <c r="END9" s="29"/>
      <c r="ENE9" s="29">
        <v>784.27440000000001</v>
      </c>
      <c r="ENF9" s="29">
        <v>1669.0941999999998</v>
      </c>
      <c r="ENG9" s="29"/>
      <c r="ENH9" s="29"/>
      <c r="ENI9" s="29">
        <v>677.12</v>
      </c>
      <c r="ENJ9" s="29">
        <v>1065.5244</v>
      </c>
      <c r="ENK9" s="29"/>
      <c r="ENL9" s="29"/>
      <c r="ENM9" s="29"/>
      <c r="ENN9" s="29"/>
      <c r="ENO9" s="29"/>
      <c r="ENP9" s="29"/>
      <c r="ENQ9" s="29"/>
      <c r="ENR9" s="29"/>
      <c r="ENS9" s="29"/>
      <c r="ENT9" s="29"/>
      <c r="ENU9" s="29"/>
      <c r="ENV9" s="29">
        <v>1556.4349999999999</v>
      </c>
      <c r="ENW9" s="29">
        <v>1050.6188</v>
      </c>
      <c r="ENX9" s="29">
        <v>2570.3351999999995</v>
      </c>
      <c r="ENY9" s="29"/>
      <c r="ENZ9" s="29">
        <v>2857.7220000000002</v>
      </c>
      <c r="EOA9" s="29">
        <v>936.58600000000001</v>
      </c>
      <c r="EOB9" s="29">
        <v>861.73360000000002</v>
      </c>
      <c r="EOC9" s="29"/>
      <c r="EOD9" s="29">
        <v>561.20939999999996</v>
      </c>
      <c r="EOE9" s="29">
        <v>1294.2525000000001</v>
      </c>
      <c r="EOF9" s="29"/>
      <c r="EOG9" s="29">
        <v>1505.3339999999998</v>
      </c>
      <c r="EOH9" s="29"/>
      <c r="EOI9" s="29"/>
      <c r="EOJ9" s="29">
        <v>1537.8061</v>
      </c>
      <c r="EOK9" s="29"/>
      <c r="EOL9" s="29"/>
      <c r="EOM9" s="29"/>
      <c r="EON9" s="29"/>
      <c r="EOO9" s="29"/>
      <c r="EOP9" s="29"/>
      <c r="EOQ9" s="29"/>
      <c r="EOR9" s="29"/>
      <c r="EOS9" s="29"/>
      <c r="EOT9" s="29"/>
      <c r="EOU9" s="29">
        <v>2361.8159999999998</v>
      </c>
      <c r="EOV9" s="29"/>
      <c r="EOW9" s="29"/>
      <c r="EOX9" s="29"/>
      <c r="EOY9" s="29"/>
      <c r="EOZ9" s="29">
        <v>1539</v>
      </c>
      <c r="EPA9" s="29"/>
      <c r="EPB9" s="29"/>
      <c r="EPC9" s="29"/>
      <c r="EPD9" s="29"/>
      <c r="EPE9" s="29"/>
      <c r="EPF9" s="29"/>
      <c r="EPG9" s="29"/>
      <c r="EPH9" s="29"/>
      <c r="EPI9" s="29"/>
      <c r="EPJ9" s="29">
        <v>1589.94</v>
      </c>
      <c r="EPK9" s="29"/>
      <c r="EPL9" s="29"/>
      <c r="EPM9" s="29"/>
      <c r="EPN9" s="29">
        <v>2799.8303999999998</v>
      </c>
      <c r="EPO9" s="29"/>
      <c r="EPP9" s="29"/>
      <c r="EPQ9" s="29">
        <v>2264.25</v>
      </c>
      <c r="EPR9" s="29"/>
      <c r="EPS9" s="29">
        <v>3099.9186</v>
      </c>
      <c r="EPT9" s="29"/>
      <c r="EPU9" s="29"/>
      <c r="EPV9" s="29"/>
      <c r="EPW9" s="29"/>
      <c r="EPX9" s="29">
        <v>1925.4092000000001</v>
      </c>
      <c r="EPY9" s="29"/>
      <c r="EPZ9" s="29"/>
      <c r="EQA9" s="29"/>
      <c r="EQB9" s="29"/>
      <c r="EQC9" s="29">
        <v>3001.0974000000001</v>
      </c>
      <c r="EQD9" s="29"/>
      <c r="EQE9" s="29"/>
      <c r="EQF9" s="29"/>
      <c r="EQG9" s="29">
        <v>561.41960000000006</v>
      </c>
      <c r="EQH9" s="29"/>
      <c r="EQI9" s="29">
        <v>437.74830000000003</v>
      </c>
      <c r="EQJ9" s="29"/>
      <c r="EQK9" s="29"/>
      <c r="EQL9" s="29"/>
      <c r="EQM9" s="29"/>
      <c r="EQN9" s="29">
        <v>706.1395</v>
      </c>
      <c r="EQO9" s="29"/>
      <c r="EQP9" s="29"/>
      <c r="EQQ9" s="29"/>
      <c r="EQR9" s="29"/>
      <c r="EQS9" s="29"/>
      <c r="EQT9" s="29"/>
      <c r="EQU9" s="29">
        <v>615.5646999999999</v>
      </c>
      <c r="EQV9" s="29"/>
      <c r="EQW9" s="29"/>
      <c r="EQX9" s="29"/>
      <c r="EQY9" s="29"/>
      <c r="EQZ9" s="29"/>
      <c r="ERA9" s="29"/>
      <c r="ERB9" s="29"/>
      <c r="ERC9" s="29"/>
      <c r="ERD9" s="29">
        <v>1976.3724000000002</v>
      </c>
      <c r="ERE9" s="29"/>
      <c r="ERF9" s="29">
        <v>1622.0249999999999</v>
      </c>
      <c r="ERG9" s="29"/>
      <c r="ERH9" s="29"/>
      <c r="ERI9" s="29"/>
      <c r="ERJ9" s="29"/>
      <c r="ERK9" s="29">
        <v>1984.6469999999999</v>
      </c>
      <c r="ERL9" s="29"/>
      <c r="ERM9" s="29">
        <v>804.98009999999999</v>
      </c>
      <c r="ERN9" s="29"/>
      <c r="ERO9" s="29"/>
      <c r="ERP9" s="29"/>
      <c r="ERQ9" s="29"/>
      <c r="ERR9" s="29"/>
      <c r="ERS9" s="29"/>
      <c r="ERT9" s="29">
        <v>2046.9384</v>
      </c>
      <c r="ERU9" s="29"/>
      <c r="ERV9" s="29">
        <v>412.87610000000001</v>
      </c>
      <c r="ERW9" s="29"/>
      <c r="ERX9" s="29"/>
      <c r="ERY9" s="29"/>
      <c r="ERZ9" s="29"/>
      <c r="ESA9" s="29"/>
      <c r="ESB9" s="29">
        <v>985.56569999999988</v>
      </c>
      <c r="ESC9" s="29"/>
      <c r="ESD9" s="29"/>
      <c r="ESE9" s="29">
        <v>2010.9804000000001</v>
      </c>
      <c r="ESF9" s="29">
        <v>1002.1435999999999</v>
      </c>
      <c r="ESG9" s="29"/>
      <c r="ESH9" s="29"/>
      <c r="ESI9" s="29"/>
      <c r="ESJ9" s="29"/>
      <c r="ESK9" s="29"/>
      <c r="ESL9" s="29"/>
      <c r="ESM9" s="29"/>
      <c r="ESN9" s="29">
        <v>2029.998</v>
      </c>
      <c r="ESO9" s="29"/>
      <c r="ESP9" s="29">
        <v>693.35750000000007</v>
      </c>
      <c r="ESQ9" s="29"/>
      <c r="ESR9" s="29"/>
      <c r="ESS9" s="29"/>
      <c r="EST9" s="29"/>
      <c r="ESU9" s="29"/>
      <c r="ESV9" s="29"/>
      <c r="ESW9" s="29"/>
      <c r="ESX9" s="29"/>
      <c r="ESY9" s="29"/>
      <c r="ESZ9" s="29"/>
      <c r="ETA9" s="29"/>
      <c r="ETB9" s="29"/>
      <c r="ETC9" s="29"/>
      <c r="ETD9" s="29">
        <v>3083.9248000000002</v>
      </c>
      <c r="ETE9" s="29"/>
      <c r="ETF9" s="29"/>
      <c r="ETG9" s="29"/>
      <c r="ETH9" s="29"/>
      <c r="ETI9" s="29"/>
      <c r="ETJ9" s="29"/>
      <c r="ETK9" s="29"/>
      <c r="ETL9" s="29"/>
      <c r="ETM9" s="29"/>
      <c r="ETN9" s="29"/>
      <c r="ETO9" s="29"/>
      <c r="ETP9" s="29"/>
      <c r="ETQ9" s="29"/>
      <c r="ETR9" s="29"/>
      <c r="ETS9" s="29"/>
      <c r="ETT9" s="29"/>
      <c r="ETU9" s="29">
        <v>1271.3216</v>
      </c>
      <c r="ETV9" s="29"/>
      <c r="ETW9" s="29"/>
      <c r="ETX9" s="29"/>
      <c r="ETY9" s="29"/>
      <c r="ETZ9" s="29"/>
      <c r="EUA9" s="29"/>
      <c r="EUB9" s="29"/>
      <c r="EUC9" s="29"/>
      <c r="EUD9" s="29"/>
      <c r="EUE9" s="29">
        <v>2373.4164000000001</v>
      </c>
      <c r="EUF9" s="29"/>
      <c r="EUG9" s="29"/>
      <c r="EUH9" s="29"/>
      <c r="EUI9" s="29"/>
      <c r="EUJ9" s="29"/>
      <c r="EUK9" s="29"/>
      <c r="EUL9" s="29"/>
      <c r="EUM9" s="29">
        <v>750.97749999999996</v>
      </c>
      <c r="EUN9" s="29"/>
      <c r="EUO9" s="29"/>
      <c r="EUP9" s="29">
        <v>516.59280000000001</v>
      </c>
      <c r="EUQ9" s="29">
        <v>2337.3333000000002</v>
      </c>
      <c r="EUR9" s="29"/>
      <c r="EUS9" s="29"/>
      <c r="EUT9" s="29"/>
      <c r="EUU9" s="29"/>
      <c r="EUV9" s="29">
        <v>2057.0720000000001</v>
      </c>
      <c r="EUW9" s="29">
        <v>481.98579999999998</v>
      </c>
      <c r="EUX9" s="29"/>
      <c r="EUY9" s="29"/>
      <c r="EUZ9" s="29"/>
      <c r="EVA9" s="29">
        <v>1791.4643999999998</v>
      </c>
      <c r="EVB9" s="29"/>
      <c r="EVC9" s="29">
        <v>1907.5797999999998</v>
      </c>
      <c r="EVD9" s="29">
        <v>1224.4380000000001</v>
      </c>
      <c r="EVE9" s="29"/>
      <c r="EVF9" s="29">
        <v>766.00720000000001</v>
      </c>
      <c r="EVG9" s="29">
        <v>706.74920000000009</v>
      </c>
      <c r="EVH9" s="29"/>
      <c r="EVI9" s="29">
        <v>1111.1120000000001</v>
      </c>
      <c r="EVJ9" s="29"/>
      <c r="EVK9" s="29"/>
      <c r="EVL9" s="29"/>
      <c r="EVM9" s="29">
        <v>867.96749999999997</v>
      </c>
      <c r="EVN9" s="29"/>
      <c r="EVO9" s="29">
        <v>1758.1908000000001</v>
      </c>
      <c r="EVP9" s="29"/>
      <c r="EVQ9" s="29"/>
      <c r="EVR9" s="29">
        <v>3888.4244000000003</v>
      </c>
      <c r="EVS9" s="29"/>
      <c r="EVT9" s="29"/>
      <c r="EVU9" s="29"/>
      <c r="EVV9" s="29"/>
      <c r="EVW9" s="29"/>
      <c r="EVX9" s="29"/>
      <c r="EVY9" s="29"/>
      <c r="EVZ9" s="29"/>
      <c r="EWA9" s="29"/>
      <c r="EWB9" s="29"/>
      <c r="EWC9" s="29"/>
      <c r="EWD9" s="29"/>
      <c r="EWE9" s="29"/>
      <c r="EWF9" s="29"/>
      <c r="EWG9" s="29">
        <v>2806.5029999999997</v>
      </c>
      <c r="EWH9" s="29"/>
      <c r="EWI9" s="29"/>
      <c r="EWJ9" s="29"/>
      <c r="EWK9" s="29"/>
      <c r="EWL9" s="29"/>
      <c r="EWM9" s="29"/>
      <c r="EWN9" s="29">
        <v>1089.326</v>
      </c>
      <c r="EWO9" s="29">
        <v>821.35</v>
      </c>
      <c r="EWP9" s="29"/>
      <c r="EWQ9" s="29"/>
      <c r="EWR9" s="29"/>
      <c r="EWS9" s="29">
        <v>1104.4656</v>
      </c>
      <c r="EWT9" s="29"/>
      <c r="EWU9" s="29"/>
      <c r="EWV9" s="29"/>
      <c r="EWW9" s="29"/>
      <c r="EWX9" s="29"/>
      <c r="EWY9" s="29"/>
      <c r="EWZ9" s="29"/>
      <c r="EXA9" s="29"/>
      <c r="EXB9" s="29"/>
      <c r="EXC9" s="29">
        <v>2682.6188999999999</v>
      </c>
      <c r="EXD9" s="29"/>
      <c r="EXE9" s="29">
        <v>916.46389999999997</v>
      </c>
      <c r="EXF9" s="29"/>
      <c r="EXG9" s="29"/>
      <c r="EXH9" s="29"/>
      <c r="EXI9" s="29"/>
      <c r="EXJ9" s="29"/>
      <c r="EXK9" s="29">
        <v>2981.232</v>
      </c>
      <c r="EXL9" s="29"/>
      <c r="EXM9" s="29">
        <v>1146.3731</v>
      </c>
      <c r="EXN9" s="29"/>
      <c r="EXO9" s="29"/>
      <c r="EXP9" s="29"/>
      <c r="EXQ9" s="29">
        <v>705.59350000000006</v>
      </c>
      <c r="EXR9" s="29"/>
      <c r="EXS9" s="29"/>
      <c r="EXT9" s="29"/>
      <c r="EXU9" s="29"/>
      <c r="EXV9" s="29"/>
      <c r="EXW9" s="29"/>
      <c r="EXX9" s="29"/>
      <c r="EXY9" s="29"/>
      <c r="EXZ9" s="29"/>
      <c r="EYA9" s="29"/>
      <c r="EYB9" s="29">
        <v>1101.2991</v>
      </c>
      <c r="EYC9" s="29"/>
      <c r="EYD9" s="29"/>
      <c r="EYE9" s="29"/>
      <c r="EYF9" s="29"/>
      <c r="EYG9" s="29"/>
      <c r="EYH9" s="29"/>
      <c r="EYI9" s="29"/>
      <c r="EYJ9" s="29"/>
      <c r="EYK9" s="29"/>
      <c r="EYL9" s="29"/>
      <c r="EYM9" s="29"/>
      <c r="EYN9" s="29"/>
      <c r="EYO9" s="29">
        <v>946.73950000000002</v>
      </c>
      <c r="EYP9" s="29"/>
      <c r="EYQ9" s="29">
        <v>1814.1739000000002</v>
      </c>
      <c r="EYR9" s="29"/>
      <c r="EYS9" s="29"/>
      <c r="EYT9" s="29"/>
      <c r="EYU9" s="29"/>
      <c r="EYV9" s="29">
        <v>1275.934</v>
      </c>
      <c r="EYW9" s="29"/>
      <c r="EYX9" s="29">
        <v>1550.8402000000001</v>
      </c>
      <c r="EYY9" s="29"/>
      <c r="EYZ9" s="29"/>
      <c r="EZA9" s="29"/>
      <c r="EZB9" s="29"/>
      <c r="EZC9" s="29"/>
      <c r="EZD9" s="29"/>
      <c r="EZE9" s="29"/>
      <c r="EZF9" s="29"/>
      <c r="EZG9" s="29"/>
      <c r="EZH9" s="29">
        <v>677.00049999999999</v>
      </c>
      <c r="EZI9" s="29"/>
      <c r="EZJ9" s="29"/>
      <c r="EZK9" s="29"/>
      <c r="EZL9" s="29"/>
      <c r="EZM9" s="29"/>
      <c r="EZN9" s="29"/>
      <c r="EZO9" s="29"/>
      <c r="EZP9" s="29"/>
      <c r="EZQ9" s="29"/>
      <c r="EZR9" s="29"/>
      <c r="EZS9" s="29">
        <v>1168.2534000000001</v>
      </c>
      <c r="EZT9" s="29"/>
      <c r="EZU9" s="29"/>
      <c r="EZV9" s="29"/>
      <c r="EZW9" s="29"/>
      <c r="EZX9" s="29">
        <v>400.64070000000004</v>
      </c>
      <c r="EZY9" s="29"/>
      <c r="EZZ9" s="29"/>
      <c r="FAA9" s="29"/>
      <c r="FAB9" s="29"/>
      <c r="FAC9" s="29"/>
      <c r="FAD9" s="29"/>
      <c r="FAE9" s="29"/>
      <c r="FAF9" s="29"/>
      <c r="FAG9" s="29"/>
      <c r="FAH9" s="29"/>
      <c r="FAI9" s="29"/>
      <c r="FAJ9" s="29"/>
      <c r="FAK9" s="29"/>
      <c r="FAL9" s="29"/>
      <c r="FAM9" s="29"/>
      <c r="FAN9" s="29"/>
      <c r="FAO9" s="29"/>
      <c r="FAP9" s="29"/>
      <c r="FAQ9" s="29"/>
      <c r="FAR9" s="29"/>
      <c r="FAS9" s="29"/>
      <c r="FAT9" s="29"/>
      <c r="FAU9" s="29">
        <v>645.18389999999999</v>
      </c>
      <c r="FAV9" s="29">
        <v>1121.2172999999998</v>
      </c>
      <c r="FAW9" s="29"/>
      <c r="FAX9" s="29"/>
      <c r="FAY9" s="29"/>
      <c r="FAZ9" s="29">
        <v>2727.8144000000002</v>
      </c>
      <c r="FBA9" s="29"/>
      <c r="FBB9" s="29"/>
      <c r="FBC9" s="29"/>
      <c r="FBD9" s="29"/>
      <c r="FBE9" s="29"/>
      <c r="FBF9" s="29"/>
      <c r="FBG9" s="29"/>
      <c r="FBH9" s="29"/>
      <c r="FBI9" s="29"/>
      <c r="FBJ9" s="29"/>
      <c r="FBK9" s="29">
        <v>2758.4896000000003</v>
      </c>
      <c r="FBL9" s="29"/>
      <c r="FBM9" s="29">
        <v>2062.8508999999999</v>
      </c>
      <c r="FBN9" s="29">
        <v>1366.3920000000001</v>
      </c>
      <c r="FBO9" s="29"/>
      <c r="FBP9" s="29"/>
      <c r="FBQ9" s="29"/>
      <c r="FBR9" s="29"/>
      <c r="FBS9" s="29">
        <v>5572.3555999999999</v>
      </c>
      <c r="FBT9" s="29"/>
      <c r="FBU9" s="29"/>
      <c r="FBV9" s="29">
        <v>2445.3264000000004</v>
      </c>
      <c r="FBW9" s="29"/>
      <c r="FBX9" s="29"/>
      <c r="FBY9" s="29"/>
      <c r="FBZ9" s="29"/>
      <c r="FCA9" s="29"/>
      <c r="FCB9" s="29">
        <v>1861.3872000000001</v>
      </c>
      <c r="FCC9" s="29"/>
      <c r="FCD9" s="29"/>
      <c r="FCE9" s="29"/>
      <c r="FCF9" s="29">
        <v>2712.7282</v>
      </c>
      <c r="FCG9" s="29"/>
      <c r="FCH9" s="29"/>
      <c r="FCI9" s="29"/>
      <c r="FCJ9" s="29"/>
      <c r="FCK9" s="29">
        <v>2189.6736000000001</v>
      </c>
      <c r="FCL9" s="29">
        <v>700.36400000000003</v>
      </c>
      <c r="FCM9" s="29"/>
      <c r="FCN9" s="29"/>
      <c r="FCO9" s="29"/>
      <c r="FCP9" s="29"/>
      <c r="FCQ9" s="29"/>
      <c r="FCR9" s="29"/>
      <c r="FCS9" s="29"/>
      <c r="FCT9" s="29">
        <v>1789.9584</v>
      </c>
      <c r="FCU9" s="29"/>
      <c r="FCV9" s="29"/>
      <c r="FCW9" s="29"/>
      <c r="FCX9" s="29"/>
      <c r="FCY9" s="29"/>
      <c r="FCZ9" s="29"/>
      <c r="FDA9" s="29"/>
      <c r="FDB9" s="29"/>
      <c r="FDC9" s="29"/>
      <c r="FDD9" s="29"/>
      <c r="FDE9" s="29"/>
      <c r="FDF9" s="29"/>
      <c r="FDG9" s="29"/>
      <c r="FDH9" s="29"/>
      <c r="FDI9" s="29">
        <v>2136.1835000000001</v>
      </c>
      <c r="FDJ9" s="29"/>
      <c r="FDK9" s="29"/>
      <c r="FDL9" s="29">
        <v>657.23500000000001</v>
      </c>
      <c r="FDM9" s="29"/>
      <c r="FDN9" s="29">
        <v>1335.3119999999999</v>
      </c>
      <c r="FDO9" s="29"/>
      <c r="FDP9" s="29"/>
      <c r="FDQ9" s="29"/>
      <c r="FDR9" s="29">
        <v>1138.1759999999999</v>
      </c>
      <c r="FDS9" s="29"/>
      <c r="FDT9" s="29"/>
      <c r="FDU9" s="29">
        <v>871.82399999999996</v>
      </c>
      <c r="FDV9" s="29"/>
      <c r="FDW9" s="29">
        <v>1526.6831999999999</v>
      </c>
      <c r="FDX9" s="29">
        <v>1307.5362</v>
      </c>
      <c r="FDY9" s="29"/>
      <c r="FDZ9" s="29"/>
      <c r="FEA9" s="29"/>
      <c r="FEB9" s="29"/>
      <c r="FEC9" s="29"/>
      <c r="FED9" s="29"/>
      <c r="FEE9" s="29"/>
      <c r="FEF9" s="29"/>
      <c r="FEG9" s="29"/>
      <c r="FEH9" s="29"/>
      <c r="FEI9" s="29">
        <v>3693.8880000000004</v>
      </c>
      <c r="FEJ9" s="29"/>
      <c r="FEK9" s="29">
        <v>776.63299999999992</v>
      </c>
      <c r="FEL9" s="29">
        <v>3201.9214999999999</v>
      </c>
      <c r="FEM9" s="29"/>
      <c r="FEN9" s="29">
        <v>1118.2248</v>
      </c>
      <c r="FEO9" s="29"/>
      <c r="FEP9" s="29"/>
      <c r="FEQ9" s="29"/>
      <c r="FER9" s="29">
        <v>682.14850000000001</v>
      </c>
      <c r="FES9" s="29"/>
      <c r="FET9" s="29">
        <v>2965.8358000000003</v>
      </c>
      <c r="FEU9" s="29"/>
      <c r="FEV9" s="29"/>
      <c r="FEW9" s="29"/>
      <c r="FEX9" s="29"/>
      <c r="FEY9" s="29"/>
      <c r="FEZ9" s="29"/>
      <c r="FFA9" s="29">
        <v>935.26679999999988</v>
      </c>
      <c r="FFB9" s="29"/>
      <c r="FFC9" s="29"/>
      <c r="FFD9" s="29">
        <v>882.32960000000003</v>
      </c>
      <c r="FFE9" s="29"/>
      <c r="FFF9" s="29"/>
      <c r="FFG9" s="29"/>
      <c r="FFH9" s="29"/>
      <c r="FFI9" s="29"/>
      <c r="FFJ9" s="29"/>
      <c r="FFK9" s="29"/>
      <c r="FFL9" s="29"/>
      <c r="FFM9" s="29">
        <v>1105.2045000000001</v>
      </c>
      <c r="FFN9" s="29"/>
      <c r="FFO9" s="29">
        <v>4227.0627999999997</v>
      </c>
      <c r="FFP9" s="29">
        <v>2957.6911</v>
      </c>
      <c r="FFQ9" s="29">
        <v>3840.2694000000001</v>
      </c>
      <c r="FFR9" s="29">
        <v>758.05840000000001</v>
      </c>
      <c r="FFS9" s="29"/>
      <c r="FFT9" s="29">
        <v>771.59</v>
      </c>
      <c r="FFU9" s="29">
        <v>460.6902</v>
      </c>
      <c r="FFV9" s="29"/>
      <c r="FFW9" s="29"/>
      <c r="FFX9" s="29">
        <v>676.25209999999993</v>
      </c>
      <c r="FFY9" s="29">
        <v>867.27480000000003</v>
      </c>
      <c r="FFZ9" s="29"/>
      <c r="FGA9" s="29"/>
      <c r="FGB9" s="29">
        <v>1004.3876</v>
      </c>
      <c r="FGC9" s="29"/>
      <c r="FGD9" s="29"/>
      <c r="FGE9" s="29">
        <v>2287.8514999999998</v>
      </c>
      <c r="FGF9" s="29"/>
      <c r="FGG9" s="29">
        <v>565.49940000000004</v>
      </c>
      <c r="FGH9" s="29"/>
      <c r="FGI9" s="29">
        <v>2361.4904999999999</v>
      </c>
      <c r="FGJ9" s="29">
        <v>3814.1739999999995</v>
      </c>
      <c r="FGK9" s="29">
        <v>2602.3985000000002</v>
      </c>
      <c r="FGL9" s="29"/>
      <c r="FGM9" s="29">
        <v>860.80520000000001</v>
      </c>
      <c r="FGN9" s="29">
        <v>1144.8066000000001</v>
      </c>
      <c r="FGO9" s="29"/>
      <c r="FGP9" s="29"/>
      <c r="FGQ9" s="29">
        <v>1177.0499</v>
      </c>
      <c r="FGR9" s="29"/>
      <c r="FGS9" s="29"/>
      <c r="FGT9" s="29"/>
      <c r="FGU9" s="29"/>
      <c r="FGV9" s="29"/>
      <c r="FGW9" s="29"/>
      <c r="FGX9" s="29"/>
      <c r="FGY9" s="29">
        <v>3548.8986</v>
      </c>
      <c r="FGZ9" s="29"/>
      <c r="FHA9" s="29"/>
      <c r="FHB9" s="29"/>
      <c r="FHC9" s="29">
        <v>799.45920000000001</v>
      </c>
      <c r="FHD9" s="29"/>
      <c r="FHE9" s="29"/>
      <c r="FHF9" s="29">
        <v>1764.6297999999999</v>
      </c>
      <c r="FHG9" s="29"/>
      <c r="FHH9" s="29"/>
      <c r="FHI9" s="29"/>
      <c r="FHJ9" s="29"/>
      <c r="FHK9" s="29"/>
      <c r="FHL9" s="29"/>
      <c r="FHM9" s="29"/>
      <c r="FHN9" s="29"/>
      <c r="FHO9" s="29"/>
      <c r="FHP9" s="29">
        <v>1768.6578</v>
      </c>
      <c r="FHQ9" s="29"/>
      <c r="FHR9" s="29"/>
      <c r="FHS9" s="29"/>
      <c r="FHT9" s="29">
        <v>930.37599999999998</v>
      </c>
      <c r="FHU9" s="29"/>
      <c r="FHV9" s="29"/>
      <c r="FHW9" s="29">
        <v>1112.8416</v>
      </c>
      <c r="FHX9" s="29"/>
      <c r="FHY9" s="29"/>
      <c r="FHZ9" s="29"/>
      <c r="FIA9" s="29"/>
      <c r="FIB9" s="29">
        <v>769.53359999999998</v>
      </c>
      <c r="FIC9" s="29"/>
      <c r="FID9" s="29"/>
      <c r="FIE9" s="29"/>
      <c r="FIF9" s="29"/>
      <c r="FIG9" s="29"/>
      <c r="FIH9" s="29"/>
      <c r="FII9" s="29"/>
      <c r="FIJ9" s="29">
        <v>2513.9184000000005</v>
      </c>
      <c r="FIK9" s="29">
        <v>2290.5288</v>
      </c>
      <c r="FIL9" s="29"/>
      <c r="FIM9" s="29"/>
      <c r="FIN9" s="29"/>
      <c r="FIO9" s="29"/>
      <c r="FIP9" s="29"/>
      <c r="FIQ9" s="29"/>
      <c r="FIR9" s="29"/>
      <c r="FIS9" s="29"/>
      <c r="FIT9" s="29"/>
      <c r="FIU9" s="29"/>
      <c r="FIV9" s="29"/>
      <c r="FIW9" s="29"/>
      <c r="FIX9" s="29"/>
      <c r="FIY9" s="29"/>
      <c r="FIZ9" s="29"/>
      <c r="FJA9" s="29"/>
      <c r="FJB9" s="29"/>
      <c r="FJC9" s="29"/>
      <c r="FJD9" s="29"/>
      <c r="FJE9" s="29"/>
      <c r="FJF9" s="29"/>
      <c r="FJG9" s="29"/>
      <c r="FJH9" s="29"/>
      <c r="FJI9" s="29">
        <v>1367.3897999999999</v>
      </c>
      <c r="FJJ9" s="29"/>
      <c r="FJK9" s="29"/>
      <c r="FJL9" s="29"/>
      <c r="FJM9" s="29"/>
      <c r="FJN9" s="29"/>
      <c r="FJO9" s="29"/>
      <c r="FJP9" s="29"/>
      <c r="FJQ9" s="29">
        <v>2399.0555999999997</v>
      </c>
      <c r="FJR9" s="29">
        <v>1198.7855999999999</v>
      </c>
      <c r="FJS9" s="29"/>
      <c r="FJT9" s="29"/>
      <c r="FJU9" s="29"/>
      <c r="FJV9" s="29"/>
      <c r="FJW9" s="29">
        <v>1088.4328</v>
      </c>
      <c r="FJX9" s="29"/>
      <c r="FJY9" s="29">
        <v>1668.2259999999999</v>
      </c>
      <c r="FJZ9" s="29"/>
      <c r="FKA9" s="29"/>
      <c r="FKB9" s="29"/>
      <c r="FKC9" s="29"/>
      <c r="FKD9" s="29">
        <v>1645.4888999999998</v>
      </c>
      <c r="FKE9" s="29"/>
      <c r="FKF9" s="29">
        <v>1030.8222000000001</v>
      </c>
      <c r="FKG9" s="29">
        <v>444.9477</v>
      </c>
      <c r="FKH9" s="29"/>
      <c r="FKI9" s="29"/>
      <c r="FKJ9" s="29"/>
      <c r="FKK9" s="29"/>
      <c r="FKL9" s="29"/>
      <c r="FKM9" s="29"/>
      <c r="FKN9" s="29">
        <v>1271.1243999999999</v>
      </c>
      <c r="FKO9" s="29"/>
      <c r="FKP9" s="29"/>
      <c r="FKQ9" s="29"/>
      <c r="FKR9" s="29"/>
      <c r="FKS9" s="29"/>
      <c r="FKT9" s="29"/>
      <c r="FKU9" s="29"/>
      <c r="FKV9" s="29"/>
      <c r="FKW9" s="29"/>
      <c r="FKX9" s="29"/>
      <c r="FKY9" s="29"/>
      <c r="FKZ9" s="29"/>
      <c r="FLA9" s="29">
        <v>704.298</v>
      </c>
      <c r="FLB9" s="29"/>
      <c r="FLC9" s="29"/>
      <c r="FLD9" s="29"/>
      <c r="FLE9" s="29"/>
      <c r="FLF9" s="29"/>
      <c r="FLG9" s="29">
        <v>3072.2334999999998</v>
      </c>
      <c r="FLH9" s="29"/>
      <c r="FLI9" s="29"/>
      <c r="FLJ9" s="29">
        <v>1109.9031</v>
      </c>
      <c r="FLK9" s="29"/>
      <c r="FLL9" s="29"/>
      <c r="FLM9" s="29">
        <v>839.15679999999998</v>
      </c>
      <c r="FLN9" s="29">
        <v>3619.0394999999999</v>
      </c>
      <c r="FLO9" s="29"/>
      <c r="FLP9" s="29">
        <v>2951.3098</v>
      </c>
      <c r="FLQ9" s="29"/>
      <c r="FLR9" s="29">
        <v>556.46849999999995</v>
      </c>
      <c r="FLS9" s="29">
        <v>3032.5594999999998</v>
      </c>
      <c r="FLT9" s="29"/>
      <c r="FLU9" s="29"/>
      <c r="FLV9" s="29"/>
      <c r="FLW9" s="29"/>
      <c r="FLX9" s="29">
        <v>504.2457</v>
      </c>
      <c r="FLY9" s="29"/>
      <c r="FLZ9" s="29"/>
      <c r="FMA9" s="29">
        <v>5083.7232000000004</v>
      </c>
      <c r="FMB9" s="29"/>
      <c r="FMC9" s="29"/>
      <c r="FMD9" s="29"/>
      <c r="FME9" s="29"/>
      <c r="FMF9" s="29"/>
      <c r="FMG9" s="29">
        <v>1724.7929999999999</v>
      </c>
      <c r="FMH9" s="29"/>
      <c r="FMI9" s="29"/>
      <c r="FMJ9" s="29">
        <v>810.52440000000001</v>
      </c>
      <c r="FMK9" s="29"/>
      <c r="FML9" s="29"/>
      <c r="FMM9" s="29"/>
      <c r="FMN9" s="29">
        <v>2347.02</v>
      </c>
      <c r="FMO9" s="29"/>
      <c r="FMP9" s="29"/>
      <c r="FMQ9" s="29"/>
      <c r="FMR9" s="29"/>
      <c r="FMS9" s="29"/>
      <c r="FMT9" s="29"/>
      <c r="FMU9" s="29">
        <v>1679.8508000000002</v>
      </c>
      <c r="FMV9" s="29"/>
      <c r="FMW9" s="29"/>
      <c r="FMX9" s="29"/>
      <c r="FMY9" s="29">
        <v>799.42520000000002</v>
      </c>
      <c r="FMZ9" s="29"/>
      <c r="FNA9" s="29"/>
      <c r="FNB9" s="29">
        <v>2675.808</v>
      </c>
      <c r="FNC9" s="29"/>
      <c r="FND9" s="29"/>
      <c r="FNE9" s="29"/>
      <c r="FNF9" s="29"/>
      <c r="FNG9" s="29"/>
      <c r="FNH9" s="29"/>
      <c r="FNI9" s="29"/>
      <c r="FNJ9" s="29"/>
      <c r="FNK9" s="29"/>
      <c r="FNL9" s="29"/>
      <c r="FNM9" s="29"/>
      <c r="FNN9" s="29"/>
      <c r="FNO9" s="29"/>
      <c r="FNP9" s="29"/>
      <c r="FNQ9" s="29">
        <v>1103.97</v>
      </c>
      <c r="FNR9" s="29"/>
      <c r="FNS9" s="29">
        <v>606.88599999999997</v>
      </c>
      <c r="FNT9" s="29"/>
      <c r="FNU9" s="29"/>
      <c r="FNV9" s="29"/>
      <c r="FNW9" s="29"/>
      <c r="FNX9" s="29"/>
      <c r="FNY9" s="29"/>
      <c r="FNZ9" s="29"/>
      <c r="FOA9" s="29">
        <v>983.75250000000005</v>
      </c>
      <c r="FOB9" s="29"/>
      <c r="FOC9" s="29">
        <v>1307.5992000000001</v>
      </c>
      <c r="FOD9" s="29"/>
      <c r="FOE9" s="29">
        <v>3001.6624000000002</v>
      </c>
      <c r="FOF9" s="29"/>
      <c r="FOG9" s="29"/>
      <c r="FOH9" s="29"/>
      <c r="FOI9" s="29"/>
      <c r="FOJ9" s="29"/>
      <c r="FOK9" s="29"/>
      <c r="FOL9" s="29"/>
      <c r="FOM9" s="29">
        <v>614.06550000000004</v>
      </c>
      <c r="FON9" s="29"/>
      <c r="FOO9" s="29"/>
      <c r="FOP9" s="29"/>
      <c r="FOQ9" s="29"/>
      <c r="FOR9" s="29"/>
      <c r="FOS9" s="29"/>
      <c r="FOT9" s="29">
        <v>905.96519999999998</v>
      </c>
      <c r="FOU9" s="29"/>
      <c r="FOV9" s="29"/>
      <c r="FOW9" s="29"/>
      <c r="FOX9" s="29">
        <v>1236.2501999999999</v>
      </c>
      <c r="FOY9" s="29"/>
      <c r="FOZ9" s="29"/>
      <c r="FPA9" s="29"/>
      <c r="FPB9" s="29"/>
      <c r="FPC9" s="29">
        <v>896.56989999999996</v>
      </c>
      <c r="FPD9" s="29"/>
      <c r="FPE9" s="29"/>
      <c r="FPF9" s="29"/>
      <c r="FPG9" s="29"/>
      <c r="FPH9" s="29"/>
      <c r="FPI9" s="29"/>
      <c r="FPJ9" s="29"/>
      <c r="FPK9" s="29"/>
      <c r="FPL9" s="29"/>
      <c r="FPM9" s="29"/>
      <c r="FPN9" s="29"/>
      <c r="FPO9" s="29"/>
      <c r="FPP9" s="29"/>
      <c r="FPQ9" s="29">
        <v>640.57770000000005</v>
      </c>
      <c r="FPR9" s="29"/>
      <c r="FPS9" s="29"/>
      <c r="FPT9" s="29"/>
      <c r="FPU9" s="29"/>
      <c r="FPV9" s="29"/>
      <c r="FPW9" s="29"/>
      <c r="FPX9" s="29"/>
      <c r="FPY9" s="29">
        <v>1857.1074999999998</v>
      </c>
      <c r="FPZ9" s="29"/>
      <c r="FQA9" s="29"/>
      <c r="FQB9" s="29"/>
      <c r="FQC9" s="29"/>
      <c r="FQD9" s="29">
        <v>1951.9829999999999</v>
      </c>
      <c r="FQE9" s="29"/>
      <c r="FQF9" s="29"/>
      <c r="FQG9" s="29"/>
      <c r="FQH9" s="29">
        <v>570.48299999999995</v>
      </c>
      <c r="FQI9" s="29"/>
      <c r="FQJ9" s="29">
        <v>1703.1344000000001</v>
      </c>
      <c r="FQK9" s="29">
        <v>3264.2109</v>
      </c>
      <c r="FQL9" s="29"/>
      <c r="FQM9" s="29"/>
      <c r="FQN9" s="29">
        <v>1192.1088</v>
      </c>
      <c r="FQO9" s="29"/>
      <c r="FQP9" s="29"/>
      <c r="FQQ9" s="29"/>
      <c r="FQR9" s="29"/>
      <c r="FQS9" s="29">
        <v>1595.2370999999998</v>
      </c>
      <c r="FQT9" s="29">
        <v>2517.9902999999999</v>
      </c>
      <c r="FQU9" s="29"/>
      <c r="FQV9" s="29"/>
      <c r="FQW9" s="29">
        <v>706.78800000000001</v>
      </c>
      <c r="FQX9" s="29"/>
      <c r="FQY9" s="29">
        <v>2483.3688000000002</v>
      </c>
      <c r="FQZ9" s="29"/>
      <c r="FRA9" s="29"/>
      <c r="FRB9" s="29"/>
      <c r="FRC9" s="29"/>
      <c r="FRD9" s="29">
        <v>1446.2792999999999</v>
      </c>
      <c r="FRE9" s="29"/>
      <c r="FRF9" s="29"/>
      <c r="FRG9" s="29"/>
      <c r="FRH9" s="29"/>
      <c r="FRI9" s="29"/>
      <c r="FRJ9" s="29"/>
      <c r="FRK9" s="29"/>
      <c r="FRL9" s="29"/>
      <c r="FRM9" s="29"/>
      <c r="FRN9" s="29"/>
      <c r="FRO9" s="29"/>
      <c r="FRP9" s="29"/>
      <c r="FRQ9" s="29"/>
      <c r="FRR9" s="29"/>
      <c r="FRS9" s="29">
        <v>3111.3891999999996</v>
      </c>
      <c r="FRT9" s="29"/>
      <c r="FRU9" s="29"/>
      <c r="FRV9" s="29"/>
      <c r="FRW9" s="29"/>
      <c r="FRX9" s="29"/>
      <c r="FRY9" s="29"/>
      <c r="FRZ9" s="29"/>
      <c r="FSA9" s="29"/>
      <c r="FSB9" s="29"/>
      <c r="FSC9" s="29"/>
      <c r="FSD9" s="29"/>
      <c r="FSE9" s="29"/>
      <c r="FSF9" s="29"/>
      <c r="FSG9" s="29"/>
      <c r="FSH9" s="29"/>
      <c r="FSI9" s="29"/>
      <c r="FSJ9" s="29"/>
      <c r="FSK9" s="29"/>
      <c r="FSL9" s="29"/>
      <c r="FSM9" s="29"/>
      <c r="FSN9" s="29"/>
      <c r="FSO9" s="29"/>
      <c r="FSP9" s="29"/>
      <c r="FSQ9" s="29"/>
      <c r="FSR9" s="29"/>
      <c r="FSS9" s="29"/>
      <c r="FST9" s="29"/>
      <c r="FSU9" s="29"/>
      <c r="FSV9" s="29">
        <v>2619.3720000000003</v>
      </c>
      <c r="FSW9" s="29"/>
      <c r="FSX9" s="29"/>
      <c r="FSY9" s="29"/>
      <c r="FSZ9" s="29"/>
      <c r="FTA9" s="29"/>
      <c r="FTB9" s="29"/>
      <c r="FTC9" s="29">
        <v>1384.8519999999999</v>
      </c>
      <c r="FTD9" s="29">
        <v>956.92590000000007</v>
      </c>
      <c r="FTE9" s="29">
        <v>786.36</v>
      </c>
      <c r="FTF9" s="29">
        <v>572.70399999999995</v>
      </c>
      <c r="FTG9" s="29"/>
      <c r="FTH9" s="29"/>
      <c r="FTI9" s="29"/>
      <c r="FTJ9" s="29">
        <v>703.88800000000003</v>
      </c>
      <c r="FTK9" s="29"/>
      <c r="FTL9" s="29">
        <v>3172.7342000000003</v>
      </c>
      <c r="FTM9" s="29"/>
      <c r="FTN9" s="29">
        <v>4364.4062999999996</v>
      </c>
      <c r="FTO9" s="29"/>
      <c r="FTP9" s="29">
        <v>939.35050000000001</v>
      </c>
      <c r="FTQ9" s="29"/>
      <c r="FTR9" s="29"/>
      <c r="FTS9" s="29"/>
      <c r="FTT9" s="29"/>
      <c r="FTU9" s="29"/>
      <c r="FTV9" s="29"/>
      <c r="FTW9" s="29"/>
      <c r="FTX9" s="29"/>
      <c r="FTY9" s="29"/>
      <c r="FTZ9" s="29"/>
      <c r="FUA9" s="29"/>
      <c r="FUB9" s="29"/>
      <c r="FUC9" s="29"/>
      <c r="FUD9" s="29"/>
      <c r="FUE9" s="29"/>
      <c r="FUF9" s="29"/>
      <c r="FUG9" s="29"/>
      <c r="FUH9" s="29"/>
      <c r="FUI9" s="29"/>
      <c r="FUJ9" s="29">
        <v>2280.98</v>
      </c>
      <c r="FUK9" s="29"/>
      <c r="FUL9" s="29">
        <v>1607.424</v>
      </c>
      <c r="FUM9" s="29"/>
      <c r="FUN9" s="29"/>
      <c r="FUO9" s="29">
        <v>1073.1509999999998</v>
      </c>
      <c r="FUP9" s="29"/>
      <c r="FUQ9" s="29"/>
      <c r="FUR9" s="29"/>
      <c r="FUS9" s="29">
        <v>891.49059999999997</v>
      </c>
      <c r="FUT9" s="29"/>
      <c r="FUU9" s="29"/>
      <c r="FUV9" s="29">
        <v>756.53340000000003</v>
      </c>
      <c r="FUW9" s="29"/>
      <c r="FUX9" s="29"/>
      <c r="FUY9" s="29"/>
      <c r="FUZ9" s="29"/>
      <c r="FVA9" s="29"/>
      <c r="FVB9" s="29">
        <v>1387.3686</v>
      </c>
      <c r="FVC9" s="29"/>
      <c r="FVD9" s="29"/>
      <c r="FVE9" s="29"/>
      <c r="FVF9" s="29">
        <v>813.18899999999996</v>
      </c>
      <c r="FVG9" s="29"/>
      <c r="FVH9" s="29"/>
      <c r="FVI9" s="29">
        <v>1564.1672000000001</v>
      </c>
      <c r="FVJ9" s="29"/>
      <c r="FVK9" s="29"/>
      <c r="FVL9" s="29"/>
      <c r="FVM9" s="29"/>
      <c r="FVN9" s="29"/>
      <c r="FVO9" s="29"/>
      <c r="FVP9" s="29"/>
      <c r="FVQ9" s="29">
        <v>3798.7298999999998</v>
      </c>
      <c r="FVR9" s="29"/>
      <c r="FVS9" s="29"/>
      <c r="FVT9" s="29">
        <v>2225.4277000000002</v>
      </c>
      <c r="FVU9" s="29"/>
      <c r="FVV9" s="29"/>
      <c r="FVW9" s="29"/>
      <c r="FVX9" s="29"/>
      <c r="FVY9" s="29">
        <v>1324.7712000000001</v>
      </c>
      <c r="FVZ9" s="29"/>
      <c r="FWA9" s="29"/>
      <c r="FWB9" s="29"/>
      <c r="FWC9" s="29"/>
      <c r="FWD9" s="29"/>
      <c r="FWE9" s="29"/>
      <c r="FWF9" s="29"/>
      <c r="FWG9" s="29">
        <v>1240.7760000000001</v>
      </c>
      <c r="FWH9" s="29">
        <v>2362.1632</v>
      </c>
      <c r="FWI9" s="29"/>
      <c r="FWJ9" s="29"/>
      <c r="FWK9" s="29"/>
      <c r="FWL9" s="29"/>
      <c r="FWM9" s="29"/>
      <c r="FWN9" s="29"/>
      <c r="FWO9" s="29"/>
      <c r="FWP9" s="29">
        <v>2028.8498999999999</v>
      </c>
      <c r="FWQ9" s="29"/>
      <c r="FWR9" s="29"/>
      <c r="FWS9" s="29">
        <v>1215.6419999999998</v>
      </c>
      <c r="FWT9" s="29"/>
      <c r="FWU9" s="29"/>
      <c r="FWV9" s="29"/>
      <c r="FWW9" s="29"/>
      <c r="FWX9" s="29"/>
      <c r="FWY9" s="29"/>
      <c r="FWZ9" s="29"/>
      <c r="FXA9" s="29"/>
      <c r="FXB9" s="29">
        <v>3973.1783</v>
      </c>
      <c r="FXC9" s="29">
        <v>843.30180000000007</v>
      </c>
      <c r="FXD9" s="29">
        <v>1071.3168000000001</v>
      </c>
      <c r="FXE9" s="29"/>
      <c r="FXF9" s="29"/>
      <c r="FXG9" s="29"/>
      <c r="FXH9" s="29"/>
      <c r="FXI9" s="29"/>
      <c r="FXJ9" s="29"/>
      <c r="FXK9" s="29"/>
      <c r="FXL9" s="29"/>
      <c r="FXM9" s="29"/>
      <c r="FXN9" s="29">
        <v>1746.1527000000001</v>
      </c>
      <c r="FXO9" s="29"/>
      <c r="FXP9" s="29"/>
      <c r="FXQ9" s="29"/>
      <c r="FXR9" s="29"/>
      <c r="FXS9" s="29"/>
      <c r="FXT9" s="29"/>
      <c r="FXU9" s="29"/>
      <c r="FXV9" s="29">
        <v>1011.461</v>
      </c>
      <c r="FXW9" s="29"/>
      <c r="FXX9" s="29"/>
      <c r="FXY9" s="29"/>
      <c r="FXZ9" s="29"/>
      <c r="FYA9" s="29"/>
      <c r="FYB9" s="29"/>
      <c r="FYC9" s="29"/>
      <c r="FYD9" s="29"/>
      <c r="FYE9" s="29"/>
      <c r="FYF9" s="29"/>
      <c r="FYG9" s="29">
        <v>2254.5700000000002</v>
      </c>
      <c r="FYH9" s="29"/>
      <c r="FYI9" s="29">
        <v>722.81280000000004</v>
      </c>
      <c r="FYJ9" s="29"/>
      <c r="FYK9" s="29">
        <v>976.69499999999994</v>
      </c>
      <c r="FYL9" s="29"/>
      <c r="FYM9" s="29"/>
      <c r="FYN9" s="29"/>
      <c r="FYO9" s="29"/>
      <c r="FYP9" s="29">
        <v>1177.4223999999999</v>
      </c>
      <c r="FYQ9" s="29"/>
      <c r="FYR9" s="29"/>
      <c r="FYS9" s="29">
        <v>1979.6999999999998</v>
      </c>
      <c r="FYT9" s="29"/>
      <c r="FYU9" s="29">
        <v>795.10680000000002</v>
      </c>
      <c r="FYV9" s="29"/>
      <c r="FYW9" s="29"/>
      <c r="FYX9" s="29"/>
      <c r="FYY9" s="29"/>
      <c r="FYZ9" s="29">
        <v>823.5</v>
      </c>
      <c r="FZA9" s="29">
        <v>686.03600000000006</v>
      </c>
      <c r="FZB9" s="29"/>
      <c r="FZC9" s="29"/>
      <c r="FZD9" s="29"/>
      <c r="FZE9" s="29"/>
      <c r="FZF9" s="29"/>
      <c r="FZG9" s="29"/>
      <c r="FZH9" s="29"/>
      <c r="FZI9" s="29"/>
      <c r="FZJ9" s="29"/>
      <c r="FZK9" s="29"/>
      <c r="FZL9" s="29"/>
      <c r="FZM9" s="29"/>
      <c r="FZN9" s="29"/>
      <c r="FZO9" s="29">
        <v>1437.4989</v>
      </c>
      <c r="FZP9" s="29"/>
      <c r="FZQ9" s="29"/>
      <c r="FZR9" s="29"/>
      <c r="FZS9" s="29"/>
      <c r="FZT9" s="29"/>
      <c r="FZU9" s="29"/>
      <c r="FZV9" s="29"/>
      <c r="FZW9" s="29"/>
      <c r="FZX9" s="29"/>
      <c r="FZY9" s="29"/>
      <c r="FZZ9" s="29"/>
      <c r="GAA9" s="29">
        <v>3298.8681000000001</v>
      </c>
      <c r="GAB9" s="29">
        <v>3927.8670000000002</v>
      </c>
      <c r="GAC9" s="29"/>
      <c r="GAD9" s="29"/>
      <c r="GAE9" s="29">
        <v>830.32289999999989</v>
      </c>
      <c r="GAF9" s="29"/>
      <c r="GAG9" s="29">
        <v>1993.7164000000002</v>
      </c>
      <c r="GAH9" s="29"/>
      <c r="GAI9" s="29"/>
      <c r="GAJ9" s="29"/>
      <c r="GAK9" s="29"/>
      <c r="GAL9" s="29"/>
      <c r="GAM9" s="29"/>
      <c r="GAN9" s="29"/>
      <c r="GAO9" s="29"/>
      <c r="GAP9" s="29"/>
      <c r="GAQ9" s="29"/>
      <c r="GAR9" s="29"/>
      <c r="GAS9" s="29">
        <v>3076.5252</v>
      </c>
      <c r="GAT9" s="29"/>
      <c r="GAU9" s="29">
        <v>2973.4672</v>
      </c>
      <c r="GAV9" s="29"/>
      <c r="GAW9" s="29"/>
      <c r="GAX9" s="29"/>
      <c r="GAY9" s="29"/>
      <c r="GAZ9" s="29"/>
      <c r="GBA9" s="29"/>
      <c r="GBB9" s="29">
        <v>1391.4054000000001</v>
      </c>
      <c r="GBC9" s="29"/>
      <c r="GBD9" s="29"/>
      <c r="GBE9" s="29"/>
      <c r="GBF9" s="29"/>
      <c r="GBG9" s="29">
        <v>557.18000000000006</v>
      </c>
      <c r="GBH9" s="29">
        <v>890.88799999999992</v>
      </c>
      <c r="GBI9" s="29"/>
      <c r="GBJ9" s="29"/>
      <c r="GBK9" s="29"/>
      <c r="GBL9" s="29">
        <v>3122.9584</v>
      </c>
      <c r="GBM9" s="29"/>
      <c r="GBN9" s="29"/>
      <c r="GBO9" s="29">
        <v>3576.1723999999999</v>
      </c>
      <c r="GBP9" s="29"/>
      <c r="GBQ9" s="29">
        <v>2399.0679999999998</v>
      </c>
      <c r="GBR9" s="29"/>
      <c r="GBS9" s="29">
        <v>1637.874</v>
      </c>
      <c r="GBT9" s="29"/>
      <c r="GBU9" s="29"/>
      <c r="GBV9" s="29">
        <v>3078.7146000000002</v>
      </c>
      <c r="GBW9" s="29"/>
      <c r="GBX9" s="29"/>
      <c r="GBY9" s="29"/>
      <c r="GBZ9" s="29"/>
      <c r="GCA9" s="29"/>
      <c r="GCB9" s="29"/>
      <c r="GCC9" s="29"/>
      <c r="GCD9" s="29"/>
      <c r="GCE9" s="29"/>
      <c r="GCF9" s="29"/>
      <c r="GCG9" s="29"/>
      <c r="GCH9" s="29"/>
      <c r="GCI9" s="29"/>
      <c r="GCJ9" s="29">
        <v>3857.5196999999998</v>
      </c>
      <c r="GCK9" s="29"/>
      <c r="GCL9" s="29">
        <v>2435.5043999999998</v>
      </c>
      <c r="GCM9" s="29"/>
      <c r="GCN9" s="29"/>
      <c r="GCO9" s="29">
        <v>1301.4044000000001</v>
      </c>
      <c r="GCP9" s="29"/>
      <c r="GCQ9" s="29"/>
      <c r="GCR9" s="29">
        <v>1572.7952</v>
      </c>
      <c r="GCS9" s="29"/>
      <c r="GCT9" s="29">
        <v>1396.4942999999998</v>
      </c>
      <c r="GCU9" s="29"/>
      <c r="GCV9" s="29"/>
      <c r="GCW9" s="29"/>
      <c r="GCX9" s="29"/>
      <c r="GCY9" s="29"/>
      <c r="GCZ9" s="29">
        <v>3668.4592000000002</v>
      </c>
      <c r="GDA9" s="29"/>
      <c r="GDB9" s="29"/>
      <c r="GDC9" s="29">
        <v>1740.2420999999999</v>
      </c>
      <c r="GDD9" s="29"/>
      <c r="GDE9" s="29"/>
      <c r="GDF9" s="29"/>
      <c r="GDG9" s="29"/>
      <c r="GDH9" s="29"/>
      <c r="GDI9" s="29"/>
      <c r="GDJ9" s="29"/>
      <c r="GDK9" s="29">
        <v>2199.0369000000001</v>
      </c>
      <c r="GDL9" s="29"/>
      <c r="GDM9" s="29"/>
      <c r="GDN9" s="29">
        <v>670.37559999999996</v>
      </c>
      <c r="GDO9" s="29"/>
      <c r="GDP9" s="29">
        <v>2867.5447000000004</v>
      </c>
      <c r="GDQ9" s="29"/>
      <c r="GDR9" s="29">
        <v>2315.8780000000002</v>
      </c>
      <c r="GDS9" s="29"/>
      <c r="GDT9" s="29"/>
      <c r="GDU9" s="29"/>
      <c r="GDV9" s="29"/>
      <c r="GDW9" s="29">
        <v>1644.86</v>
      </c>
      <c r="GDX9" s="29">
        <v>3025.2262999999998</v>
      </c>
      <c r="GDY9" s="29"/>
      <c r="GDZ9" s="29"/>
      <c r="GEA9" s="29"/>
      <c r="GEB9" s="29">
        <v>575.55719999999997</v>
      </c>
      <c r="GEC9" s="29">
        <v>1644.9069</v>
      </c>
      <c r="GED9" s="29">
        <v>3772.1688000000004</v>
      </c>
      <c r="GEE9" s="29">
        <v>461.66179999999997</v>
      </c>
      <c r="GEF9" s="29"/>
      <c r="GEG9" s="29"/>
      <c r="GEH9" s="29">
        <v>1217.6636000000001</v>
      </c>
      <c r="GEI9" s="29"/>
      <c r="GEJ9" s="29"/>
      <c r="GEK9" s="29"/>
      <c r="GEL9" s="29"/>
      <c r="GEM9" s="29">
        <v>1273.646</v>
      </c>
      <c r="GEN9" s="29"/>
      <c r="GEO9" s="29"/>
      <c r="GEP9" s="29"/>
      <c r="GEQ9" s="29"/>
      <c r="GER9" s="29"/>
      <c r="GES9" s="29"/>
      <c r="GET9" s="29"/>
      <c r="GEU9" s="29"/>
      <c r="GEV9" s="29"/>
      <c r="GEW9" s="29"/>
      <c r="GEX9" s="29"/>
      <c r="GEY9" s="29"/>
      <c r="GEZ9" s="29"/>
      <c r="GFA9" s="29"/>
      <c r="GFB9" s="29"/>
      <c r="GFC9" s="29"/>
      <c r="GFD9" s="29"/>
      <c r="GFE9" s="29"/>
      <c r="GFF9" s="29"/>
      <c r="GFG9" s="29"/>
      <c r="GFH9" s="29"/>
      <c r="GFI9" s="29"/>
      <c r="GFJ9" s="29"/>
      <c r="GFK9" s="29"/>
      <c r="GFL9" s="29"/>
      <c r="GFM9" s="29"/>
      <c r="GFN9" s="29"/>
      <c r="GFO9" s="29"/>
      <c r="GFP9" s="29"/>
      <c r="GFQ9" s="29"/>
      <c r="GFR9" s="29"/>
      <c r="GFS9" s="29"/>
      <c r="GFT9" s="29"/>
      <c r="GFU9" s="29"/>
      <c r="GFV9" s="29"/>
      <c r="GFW9" s="29"/>
      <c r="GFX9" s="29"/>
      <c r="GFY9" s="29">
        <v>2193.3812000000003</v>
      </c>
      <c r="GFZ9" s="29"/>
      <c r="GGA9" s="29"/>
      <c r="GGB9" s="29"/>
      <c r="GGC9" s="29"/>
      <c r="GGD9" s="29">
        <v>2084.4755999999998</v>
      </c>
      <c r="GGE9" s="29"/>
      <c r="GGF9" s="29">
        <v>882.78</v>
      </c>
      <c r="GGG9" s="29">
        <v>944.64480000000003</v>
      </c>
      <c r="GGH9" s="29"/>
      <c r="GGI9" s="29"/>
      <c r="GGJ9" s="29"/>
      <c r="GGK9" s="29"/>
      <c r="GGL9" s="29"/>
      <c r="GGM9" s="29">
        <v>860.51430000000005</v>
      </c>
      <c r="GGN9" s="29">
        <v>1990.6</v>
      </c>
      <c r="GGO9" s="29"/>
      <c r="GGP9" s="29">
        <v>2351.33</v>
      </c>
      <c r="GGQ9" s="29"/>
      <c r="GGR9" s="29"/>
      <c r="GGS9" s="29"/>
      <c r="GGT9" s="29"/>
      <c r="GGU9" s="29"/>
      <c r="GGV9" s="29"/>
      <c r="GGW9" s="29"/>
      <c r="GGX9" s="29"/>
      <c r="GGY9" s="29"/>
      <c r="GGZ9" s="29"/>
      <c r="GHA9" s="29"/>
      <c r="GHB9" s="29"/>
      <c r="GHC9" s="29"/>
      <c r="GHD9" s="29"/>
      <c r="GHE9" s="29"/>
      <c r="GHF9" s="29">
        <v>1451.5222999999999</v>
      </c>
      <c r="GHG9" s="29"/>
      <c r="GHH9" s="29"/>
      <c r="GHI9" s="29"/>
      <c r="GHJ9" s="29"/>
      <c r="GHK9" s="29"/>
      <c r="GHL9" s="29">
        <v>2063.1585000000005</v>
      </c>
      <c r="GHM9" s="29"/>
      <c r="GHN9" s="29">
        <v>2236.4346999999998</v>
      </c>
      <c r="GHO9" s="29"/>
      <c r="GHP9" s="29"/>
      <c r="GHQ9" s="29"/>
      <c r="GHR9" s="29">
        <v>487.1934</v>
      </c>
      <c r="GHS9" s="29">
        <v>2649.2503999999999</v>
      </c>
      <c r="GHT9" s="29">
        <v>2147.88</v>
      </c>
      <c r="GHU9" s="29"/>
      <c r="GHV9" s="29"/>
      <c r="GHW9" s="29"/>
      <c r="GHX9" s="29"/>
      <c r="GHY9" s="29"/>
      <c r="GHZ9" s="29">
        <v>571.56119999999999</v>
      </c>
      <c r="GIA9" s="29"/>
      <c r="GIB9" s="29"/>
      <c r="GIC9" s="29"/>
      <c r="GID9" s="29">
        <v>1371.2017000000001</v>
      </c>
      <c r="GIE9" s="29"/>
      <c r="GIF9" s="29"/>
      <c r="GIG9" s="29"/>
      <c r="GIH9" s="29"/>
      <c r="GII9" s="29"/>
      <c r="GIJ9" s="29"/>
      <c r="GIK9" s="29">
        <v>1113.7671999999998</v>
      </c>
      <c r="GIL9" s="29"/>
      <c r="GIM9" s="29"/>
      <c r="GIN9" s="29">
        <v>699.96550000000002</v>
      </c>
      <c r="GIO9" s="29"/>
      <c r="GIP9" s="29"/>
      <c r="GIQ9" s="29"/>
      <c r="GIR9" s="29"/>
      <c r="GIS9" s="29">
        <v>3005.5367999999999</v>
      </c>
      <c r="GIT9" s="29"/>
      <c r="GIU9" s="29"/>
      <c r="GIV9" s="29"/>
      <c r="GIW9" s="29"/>
      <c r="GIX9" s="29"/>
      <c r="GIY9" s="29"/>
      <c r="GIZ9" s="29"/>
      <c r="GJA9" s="29"/>
      <c r="GJB9" s="29">
        <v>1273.0072</v>
      </c>
      <c r="GJC9" s="29"/>
      <c r="GJD9" s="29"/>
      <c r="GJE9" s="29"/>
      <c r="GJF9" s="29"/>
      <c r="GJG9" s="29"/>
      <c r="GJH9" s="29"/>
      <c r="GJI9" s="29">
        <v>905.38260000000002</v>
      </c>
      <c r="GJJ9" s="29"/>
      <c r="GJK9" s="29"/>
      <c r="GJL9" s="29"/>
      <c r="GJM9" s="29"/>
      <c r="GJN9" s="29"/>
      <c r="GJO9" s="29"/>
      <c r="GJP9" s="29"/>
      <c r="GJQ9" s="29"/>
      <c r="GJR9" s="29">
        <v>1075.7919999999999</v>
      </c>
      <c r="GJS9" s="29"/>
      <c r="GJT9" s="29"/>
      <c r="GJU9" s="29"/>
      <c r="GJV9" s="29"/>
      <c r="GJW9" s="29"/>
      <c r="GJX9" s="29"/>
      <c r="GJY9" s="29">
        <v>917.7324000000001</v>
      </c>
      <c r="GJZ9" s="29">
        <v>973.40610000000004</v>
      </c>
      <c r="GKA9" s="29"/>
      <c r="GKB9" s="29"/>
      <c r="GKC9" s="29"/>
      <c r="GKD9" s="29"/>
      <c r="GKE9" s="29">
        <v>965.95049999999992</v>
      </c>
      <c r="GKF9" s="29">
        <v>1431.5768000000003</v>
      </c>
      <c r="GKG9" s="29">
        <v>1833.076</v>
      </c>
      <c r="GKH9" s="29">
        <v>962.69010000000003</v>
      </c>
      <c r="GKI9" s="29">
        <v>1156.587</v>
      </c>
      <c r="GKJ9" s="29"/>
      <c r="GKK9" s="29"/>
      <c r="GKL9" s="29"/>
      <c r="GKM9" s="29">
        <v>1995.239</v>
      </c>
      <c r="GKN9" s="29"/>
      <c r="GKO9" s="29">
        <v>1993.9442999999999</v>
      </c>
      <c r="GKP9" s="29"/>
      <c r="GKQ9" s="29"/>
      <c r="GKR9" s="29"/>
      <c r="GKS9" s="29">
        <v>987.07120000000009</v>
      </c>
      <c r="GKT9" s="29">
        <v>2157.6019999999999</v>
      </c>
      <c r="GKU9" s="29"/>
      <c r="GKV9" s="29">
        <v>745.93709999999999</v>
      </c>
      <c r="GKW9" s="29"/>
      <c r="GKX9" s="29">
        <v>654.80799999999999</v>
      </c>
      <c r="GKY9" s="29"/>
      <c r="GKZ9" s="29">
        <v>2296.2601999999997</v>
      </c>
      <c r="GLA9" s="29"/>
      <c r="GLB9" s="29"/>
      <c r="GLC9" s="29"/>
      <c r="GLD9" s="29"/>
      <c r="GLE9" s="29"/>
      <c r="GLF9" s="29">
        <v>824.09010000000001</v>
      </c>
      <c r="GLG9" s="29"/>
      <c r="GLH9" s="29"/>
      <c r="GLI9" s="29">
        <v>3181.5720000000001</v>
      </c>
      <c r="GLJ9" s="29"/>
      <c r="GLK9" s="29"/>
      <c r="GLL9" s="29"/>
      <c r="GLM9" s="29"/>
      <c r="GLN9" s="29"/>
      <c r="GLO9" s="29"/>
      <c r="GLP9" s="29"/>
      <c r="GLQ9" s="29"/>
      <c r="GLR9" s="29"/>
      <c r="GLS9" s="29"/>
      <c r="GLT9" s="29"/>
      <c r="GLU9" s="29"/>
      <c r="GLV9" s="29">
        <v>3224.8188</v>
      </c>
      <c r="GLW9" s="29"/>
      <c r="GLX9" s="29"/>
      <c r="GLY9" s="29"/>
      <c r="GLZ9" s="29"/>
      <c r="GMA9" s="29"/>
      <c r="GMB9" s="29">
        <v>2243.7775000000001</v>
      </c>
      <c r="GMC9" s="29"/>
      <c r="GMD9" s="29"/>
      <c r="GME9" s="29"/>
      <c r="GMF9" s="29">
        <v>712.57759999999996</v>
      </c>
      <c r="GMG9" s="29"/>
      <c r="GMH9" s="29"/>
      <c r="GMI9" s="29"/>
      <c r="GMJ9" s="29"/>
      <c r="GMK9" s="29"/>
      <c r="GML9" s="29">
        <v>641.69700000000012</v>
      </c>
      <c r="GMM9" s="29"/>
      <c r="GMN9" s="29"/>
      <c r="GMO9" s="29"/>
      <c r="GMP9" s="29"/>
      <c r="GMQ9" s="29">
        <v>2832.6624999999999</v>
      </c>
      <c r="GMR9" s="29"/>
      <c r="GMS9" s="29"/>
      <c r="GMT9" s="29">
        <v>720.39100000000008</v>
      </c>
      <c r="GMU9" s="29"/>
      <c r="GMV9" s="29">
        <v>1112.0445999999999</v>
      </c>
      <c r="GMW9" s="29"/>
      <c r="GMX9" s="29"/>
      <c r="GMY9" s="29"/>
      <c r="GMZ9" s="29">
        <v>3833.5175999999997</v>
      </c>
      <c r="GNA9" s="29">
        <v>542.96550000000002</v>
      </c>
      <c r="GNB9" s="29"/>
      <c r="GNC9" s="29"/>
      <c r="GND9" s="29"/>
      <c r="GNE9" s="29"/>
      <c r="GNF9" s="29"/>
      <c r="GNG9" s="29">
        <v>2669.7584000000002</v>
      </c>
      <c r="GNH9" s="29">
        <v>1301.1853000000001</v>
      </c>
      <c r="GNI9" s="29">
        <v>2220.5679999999998</v>
      </c>
      <c r="GNJ9" s="29"/>
      <c r="GNK9" s="29"/>
      <c r="GNL9" s="29"/>
      <c r="GNM9" s="29"/>
      <c r="GNN9" s="29"/>
      <c r="GNO9" s="29"/>
      <c r="GNP9" s="29"/>
      <c r="GNQ9" s="29">
        <v>2067.4751999999999</v>
      </c>
      <c r="GNR9" s="29"/>
      <c r="GNS9" s="29"/>
      <c r="GNT9" s="29"/>
      <c r="GNU9" s="29"/>
      <c r="GNV9" s="29">
        <v>3026.2815000000001</v>
      </c>
      <c r="GNW9" s="29"/>
      <c r="GNX9" s="29">
        <v>2436.4308000000001</v>
      </c>
      <c r="GNY9" s="29"/>
      <c r="GNZ9" s="29"/>
      <c r="GOA9" s="29"/>
      <c r="GOB9" s="29"/>
      <c r="GOC9" s="29">
        <v>974.72430000000008</v>
      </c>
      <c r="GOD9" s="29"/>
      <c r="GOE9" s="29"/>
      <c r="GOF9" s="29"/>
      <c r="GOG9" s="29">
        <v>1409.9558</v>
      </c>
      <c r="GOH9" s="29">
        <v>1510.9751999999999</v>
      </c>
      <c r="GOI9" s="29"/>
      <c r="GOJ9" s="29"/>
      <c r="GOK9" s="29"/>
      <c r="GOL9" s="29"/>
      <c r="GOM9" s="29"/>
      <c r="GON9" s="29"/>
      <c r="GOO9" s="29"/>
      <c r="GOP9" s="29"/>
      <c r="GOQ9" s="29"/>
      <c r="GOR9" s="29"/>
      <c r="GOS9" s="29"/>
      <c r="GOT9" s="29"/>
      <c r="GOU9" s="29"/>
      <c r="GOV9" s="29"/>
      <c r="GOW9" s="29"/>
      <c r="GOX9" s="29"/>
      <c r="GOY9" s="29">
        <v>2463.8409000000001</v>
      </c>
      <c r="GOZ9" s="29"/>
      <c r="GPA9" s="29"/>
      <c r="GPB9" s="29"/>
      <c r="GPC9" s="29"/>
      <c r="GPD9" s="29"/>
      <c r="GPE9" s="29"/>
      <c r="GPF9" s="29"/>
      <c r="GPG9" s="29"/>
      <c r="GPH9" s="29"/>
      <c r="GPI9" s="29"/>
      <c r="GPJ9" s="29"/>
      <c r="GPK9" s="29"/>
      <c r="GPL9" s="29">
        <v>1623.6378</v>
      </c>
      <c r="GPM9" s="29"/>
      <c r="GPN9" s="29">
        <v>955.95180000000005</v>
      </c>
      <c r="GPO9" s="29"/>
      <c r="GPP9" s="29"/>
      <c r="GPQ9" s="29">
        <v>2869.181</v>
      </c>
      <c r="GPR9" s="29"/>
      <c r="GPS9" s="29"/>
      <c r="GPT9" s="29"/>
      <c r="GPU9" s="29">
        <v>3088.9259999999999</v>
      </c>
      <c r="GPV9" s="29">
        <v>833.62530000000004</v>
      </c>
      <c r="GPW9" s="29"/>
      <c r="GPX9" s="29"/>
      <c r="GPY9" s="29"/>
      <c r="GPZ9" s="29"/>
      <c r="GQA9" s="29"/>
      <c r="GQB9" s="29"/>
      <c r="GQC9" s="29">
        <v>3266.1839</v>
      </c>
      <c r="GQD9" s="29"/>
      <c r="GQE9" s="29">
        <v>1531.634</v>
      </c>
      <c r="GQF9" s="29"/>
      <c r="GQG9" s="29"/>
      <c r="GQH9" s="29"/>
      <c r="GQI9" s="29">
        <v>1205.0192</v>
      </c>
      <c r="GQJ9" s="29"/>
      <c r="GQK9" s="29">
        <v>752.03020000000004</v>
      </c>
      <c r="GQL9" s="29"/>
      <c r="GQM9" s="29"/>
      <c r="GQN9" s="29"/>
      <c r="GQO9" s="29"/>
      <c r="GQP9" s="29"/>
      <c r="GQQ9" s="29"/>
      <c r="GQR9" s="29"/>
      <c r="GQS9" s="29"/>
      <c r="GQT9" s="29">
        <v>3198.1788000000001</v>
      </c>
      <c r="GQU9" s="29"/>
      <c r="GQV9" s="29"/>
      <c r="GQW9" s="29"/>
      <c r="GQX9" s="29">
        <v>1315.2179999999998</v>
      </c>
      <c r="GQY9" s="29"/>
      <c r="GQZ9" s="29"/>
      <c r="GRA9" s="29"/>
      <c r="GRB9" s="29"/>
      <c r="GRC9" s="29"/>
      <c r="GRD9" s="29"/>
      <c r="GRE9" s="29"/>
      <c r="GRF9" s="29"/>
      <c r="GRG9" s="29">
        <v>766.678</v>
      </c>
      <c r="GRH9" s="29"/>
      <c r="GRI9" s="29"/>
      <c r="GRJ9" s="29"/>
      <c r="GRK9" s="29"/>
      <c r="GRL9" s="29"/>
      <c r="GRM9" s="29">
        <v>2845.8164000000002</v>
      </c>
      <c r="GRN9" s="29"/>
      <c r="GRO9" s="29"/>
      <c r="GRP9" s="29">
        <v>3555.5343999999996</v>
      </c>
      <c r="GRQ9" s="29"/>
      <c r="GRR9" s="29"/>
      <c r="GRS9" s="29">
        <v>2776.4674</v>
      </c>
      <c r="GRT9" s="29"/>
      <c r="GRU9" s="29"/>
      <c r="GRV9" s="29">
        <v>2247.0264000000002</v>
      </c>
      <c r="GRW9" s="29"/>
      <c r="GRX9" s="29">
        <v>1798.7424000000001</v>
      </c>
      <c r="GRY9" s="29"/>
      <c r="GRZ9" s="29"/>
      <c r="GSA9" s="29"/>
      <c r="GSB9" s="29">
        <v>1416.412</v>
      </c>
      <c r="GSC9" s="29">
        <v>3889.8711000000003</v>
      </c>
      <c r="GSD9" s="29"/>
      <c r="GSE9" s="29"/>
      <c r="GSF9" s="29"/>
      <c r="GSG9" s="29"/>
      <c r="GSH9" s="29"/>
      <c r="GSI9" s="29"/>
      <c r="GSJ9" s="29"/>
      <c r="GSK9" s="29"/>
      <c r="GSL9" s="29"/>
      <c r="GSM9" s="29"/>
      <c r="GSN9" s="29"/>
      <c r="GSO9" s="29">
        <v>1422.6508000000001</v>
      </c>
      <c r="GSP9" s="29"/>
      <c r="GSQ9" s="29">
        <v>635.4828</v>
      </c>
      <c r="GSR9" s="29">
        <v>980.60350000000005</v>
      </c>
      <c r="GSS9" s="29">
        <v>2002.4566</v>
      </c>
      <c r="GST9" s="29"/>
      <c r="GSU9" s="29"/>
      <c r="GSV9" s="29"/>
      <c r="GSW9" s="29"/>
      <c r="GSX9" s="29"/>
      <c r="GSY9" s="29"/>
      <c r="GSZ9" s="29"/>
      <c r="GTA9" s="29"/>
      <c r="GTB9" s="29">
        <v>3268.8149999999996</v>
      </c>
      <c r="GTC9" s="29">
        <v>922.01379999999995</v>
      </c>
      <c r="GTD9" s="29"/>
      <c r="GTE9" s="29"/>
      <c r="GTF9" s="29"/>
      <c r="GTG9" s="29"/>
      <c r="GTH9" s="29"/>
      <c r="GTI9" s="29"/>
      <c r="GTJ9" s="29"/>
      <c r="GTK9" s="29"/>
      <c r="GTL9" s="29">
        <v>1972.52</v>
      </c>
      <c r="GTM9" s="29"/>
      <c r="GTN9" s="29">
        <v>2862.087</v>
      </c>
      <c r="GTO9" s="29"/>
      <c r="GTP9" s="29"/>
      <c r="GTQ9" s="29">
        <v>1314.789</v>
      </c>
      <c r="GTR9" s="29"/>
      <c r="GTS9" s="29"/>
      <c r="GTT9" s="29"/>
      <c r="GTU9" s="29"/>
      <c r="GTV9" s="29"/>
      <c r="GTW9" s="29"/>
      <c r="GTX9" s="29"/>
      <c r="GTY9" s="29"/>
      <c r="GTZ9" s="29"/>
      <c r="GUA9" s="29"/>
      <c r="GUB9" s="29"/>
      <c r="GUC9" s="29"/>
      <c r="GUD9" s="29"/>
      <c r="GUE9" s="29"/>
      <c r="GUF9" s="29"/>
      <c r="GUG9" s="29">
        <v>3441.8838999999998</v>
      </c>
      <c r="GUH9" s="29">
        <v>1174.7892000000002</v>
      </c>
      <c r="GUI9" s="29">
        <v>1390.8752000000002</v>
      </c>
      <c r="GUJ9" s="29">
        <v>689.49299999999994</v>
      </c>
      <c r="GUK9" s="29"/>
      <c r="GUL9" s="29">
        <v>2353.4664000000002</v>
      </c>
      <c r="GUM9" s="29"/>
      <c r="GUN9" s="29">
        <v>1110.681</v>
      </c>
      <c r="GUO9" s="29"/>
      <c r="GUP9" s="29"/>
      <c r="GUQ9" s="29"/>
      <c r="GUR9" s="29"/>
      <c r="GUS9" s="29">
        <v>4466.8281999999999</v>
      </c>
      <c r="GUT9" s="29"/>
      <c r="GUU9" s="29">
        <v>2121.9245999999998</v>
      </c>
      <c r="GUV9" s="29"/>
      <c r="GUW9" s="29"/>
      <c r="GUX9" s="29"/>
      <c r="GUY9" s="29"/>
      <c r="GUZ9" s="29"/>
      <c r="GVA9" s="29">
        <v>946.93599999999992</v>
      </c>
      <c r="GVB9" s="29"/>
      <c r="GVC9" s="29"/>
      <c r="GVD9" s="29"/>
      <c r="GVE9" s="29"/>
      <c r="GVF9" s="29"/>
      <c r="GVG9" s="29"/>
      <c r="GVH9" s="29"/>
      <c r="GVI9" s="29"/>
      <c r="GVJ9" s="29"/>
      <c r="GVK9" s="29"/>
      <c r="GVL9" s="29"/>
      <c r="GVM9" s="29"/>
      <c r="GVN9" s="29"/>
      <c r="GVO9" s="29"/>
      <c r="GVP9" s="29"/>
      <c r="GVQ9" s="29"/>
      <c r="GVR9" s="29"/>
      <c r="GVS9" s="29"/>
      <c r="GVT9" s="29"/>
      <c r="GVU9" s="29"/>
      <c r="GVV9" s="29">
        <v>2613.5459999999998</v>
      </c>
      <c r="GVW9" s="29">
        <v>1978.7222000000002</v>
      </c>
      <c r="GVX9" s="29"/>
      <c r="GVY9" s="29"/>
      <c r="GVZ9" s="29">
        <v>1945.4219999999998</v>
      </c>
      <c r="GWA9" s="29"/>
      <c r="GWB9" s="29"/>
      <c r="GWC9" s="29">
        <v>1536.9928</v>
      </c>
      <c r="GWD9" s="29"/>
      <c r="GWE9" s="29">
        <v>3330.1755999999996</v>
      </c>
      <c r="GWF9" s="29"/>
      <c r="GWG9" s="29"/>
      <c r="GWH9" s="29"/>
      <c r="GWI9" s="29">
        <v>2087.5820000000003</v>
      </c>
      <c r="GWJ9" s="29"/>
      <c r="GWK9" s="29">
        <v>1461.011</v>
      </c>
      <c r="GWL9" s="29"/>
      <c r="GWM9" s="29"/>
      <c r="GWN9" s="29">
        <v>1465.2932000000001</v>
      </c>
      <c r="GWO9" s="29">
        <v>2023.4337999999998</v>
      </c>
      <c r="GWP9" s="29">
        <v>1655.3834999999999</v>
      </c>
      <c r="GWQ9" s="29"/>
      <c r="GWR9" s="29"/>
      <c r="GWS9" s="29">
        <v>1598.5998999999997</v>
      </c>
      <c r="GWT9" s="29"/>
      <c r="GWU9" s="29"/>
      <c r="GWV9" s="29">
        <v>1398.008</v>
      </c>
      <c r="GWW9" s="29"/>
      <c r="GWX9" s="29">
        <v>1304.856</v>
      </c>
      <c r="GWY9" s="29"/>
      <c r="GWZ9" s="29"/>
      <c r="GXA9" s="29">
        <v>3480.1961999999999</v>
      </c>
      <c r="GXB9" s="29"/>
      <c r="GXC9" s="29"/>
      <c r="GXD9" s="29"/>
      <c r="GXE9" s="29"/>
      <c r="GXF9" s="29">
        <v>2215.3208</v>
      </c>
      <c r="GXG9" s="29"/>
      <c r="GXH9" s="29"/>
      <c r="GXI9" s="29"/>
      <c r="GXJ9" s="29"/>
      <c r="GXK9" s="29"/>
      <c r="GXL9" s="29"/>
      <c r="GXM9" s="29"/>
      <c r="GXN9" s="29"/>
      <c r="GXO9" s="29"/>
      <c r="GXP9" s="29">
        <v>4633.5861000000004</v>
      </c>
      <c r="GXQ9" s="29"/>
      <c r="GXR9" s="29"/>
      <c r="GXS9" s="29">
        <v>1118.3391999999999</v>
      </c>
      <c r="GXT9" s="29"/>
      <c r="GXU9" s="29">
        <v>856.15039999999999</v>
      </c>
      <c r="GXV9" s="29">
        <v>602.88130000000001</v>
      </c>
      <c r="GXW9" s="29"/>
      <c r="GXX9" s="29"/>
      <c r="GXY9" s="29"/>
      <c r="GXZ9" s="29"/>
      <c r="GYA9" s="29"/>
      <c r="GYB9" s="29"/>
      <c r="GYC9" s="29"/>
      <c r="GYD9" s="29">
        <v>3295.866</v>
      </c>
      <c r="GYE9" s="29"/>
      <c r="GYF9" s="29"/>
      <c r="GYG9" s="29"/>
      <c r="GYH9" s="29"/>
      <c r="GYI9" s="29">
        <v>2259.8697999999999</v>
      </c>
      <c r="GYJ9" s="29"/>
      <c r="GYK9" s="29"/>
      <c r="GYL9" s="29">
        <v>2313.3184000000001</v>
      </c>
      <c r="GYM9" s="29"/>
      <c r="GYN9" s="29"/>
      <c r="GYO9" s="29">
        <v>1316.2812000000001</v>
      </c>
      <c r="GYP9" s="29"/>
      <c r="GYQ9" s="29"/>
      <c r="GYR9" s="29"/>
      <c r="GYS9" s="29"/>
      <c r="GYT9" s="29"/>
      <c r="GYU9" s="29"/>
      <c r="GYV9" s="29"/>
      <c r="GYW9" s="29"/>
      <c r="GYX9" s="29"/>
      <c r="GYY9" s="29"/>
      <c r="GYZ9" s="29">
        <v>578.21400000000006</v>
      </c>
      <c r="GZA9" s="29"/>
      <c r="GZB9" s="29"/>
      <c r="GZC9" s="29">
        <v>3139.5447999999997</v>
      </c>
      <c r="GZD9" s="29">
        <v>1419.2483999999999</v>
      </c>
      <c r="GZE9" s="29"/>
      <c r="GZF9" s="29"/>
      <c r="GZG9" s="29"/>
      <c r="GZH9" s="29"/>
      <c r="GZI9" s="29"/>
      <c r="GZJ9" s="29"/>
      <c r="GZK9" s="29"/>
      <c r="GZL9" s="29"/>
      <c r="GZM9" s="29"/>
      <c r="GZN9" s="29">
        <v>1955.7156</v>
      </c>
      <c r="GZO9" s="29"/>
      <c r="GZP9" s="29"/>
      <c r="GZQ9" s="29">
        <v>1347.3654000000001</v>
      </c>
      <c r="GZR9" s="29"/>
      <c r="GZS9" s="29">
        <v>1048.1378999999999</v>
      </c>
      <c r="GZT9" s="29">
        <v>1938.0060000000001</v>
      </c>
      <c r="GZU9" s="29"/>
      <c r="GZV9" s="29"/>
      <c r="GZW9" s="29"/>
      <c r="GZX9" s="29">
        <v>1079.6613</v>
      </c>
      <c r="GZY9" s="29">
        <v>2608.8270000000002</v>
      </c>
      <c r="GZZ9" s="29"/>
      <c r="HAA9" s="29"/>
      <c r="HAB9" s="29">
        <v>1487.2744</v>
      </c>
      <c r="HAC9" s="29">
        <v>948.96469999999999</v>
      </c>
      <c r="HAD9" s="29">
        <v>896.49440000000004</v>
      </c>
      <c r="HAE9" s="29"/>
      <c r="HAF9" s="29">
        <v>2507.904</v>
      </c>
      <c r="HAG9" s="29"/>
      <c r="HAH9" s="29"/>
      <c r="HAI9" s="29">
        <v>1155.0421999999999</v>
      </c>
      <c r="HAJ9" s="29"/>
      <c r="HAK9" s="29"/>
      <c r="HAL9" s="29">
        <v>1258.9992999999999</v>
      </c>
      <c r="HAM9" s="29">
        <v>695.36249999999995</v>
      </c>
      <c r="HAN9" s="29"/>
      <c r="HAO9" s="29"/>
      <c r="HAP9" s="29"/>
      <c r="HAQ9" s="29">
        <v>3044.9513999999999</v>
      </c>
      <c r="HAR9" s="29"/>
      <c r="HAS9" s="29"/>
      <c r="HAT9" s="29"/>
      <c r="HAU9" s="29">
        <v>2020.5396000000001</v>
      </c>
      <c r="HAV9" s="29"/>
      <c r="HAW9" s="29"/>
      <c r="HAX9" s="29">
        <v>790.86110000000008</v>
      </c>
      <c r="HAY9" s="29"/>
      <c r="HAZ9" s="29"/>
      <c r="HBA9" s="29"/>
      <c r="HBB9" s="29">
        <v>2711.5659999999998</v>
      </c>
      <c r="HBC9" s="29"/>
      <c r="HBD9" s="29"/>
      <c r="HBE9" s="29">
        <v>947.94460000000004</v>
      </c>
      <c r="HBF9" s="29">
        <v>1211.7728000000002</v>
      </c>
      <c r="HBG9" s="29"/>
      <c r="HBH9" s="29"/>
      <c r="HBI9" s="29"/>
      <c r="HBJ9" s="29"/>
      <c r="HBK9" s="29">
        <v>1238.5493999999999</v>
      </c>
      <c r="HBL9" s="29">
        <v>835.70299999999997</v>
      </c>
      <c r="HBM9" s="29"/>
      <c r="HBN9" s="29"/>
      <c r="HBO9" s="29"/>
      <c r="HBP9" s="29"/>
      <c r="HBQ9" s="29">
        <v>716.57999999999993</v>
      </c>
      <c r="HBR9" s="29"/>
      <c r="HBS9" s="29"/>
      <c r="HBT9" s="29">
        <v>3224.4286000000002</v>
      </c>
      <c r="HBU9" s="29"/>
      <c r="HBV9" s="29"/>
      <c r="HBW9" s="29">
        <v>3061.5992000000001</v>
      </c>
      <c r="HBX9" s="29"/>
      <c r="HBY9" s="29"/>
      <c r="HBZ9" s="29"/>
      <c r="HCA9" s="29"/>
      <c r="HCB9" s="29">
        <v>1097.8571999999999</v>
      </c>
      <c r="HCC9" s="29"/>
      <c r="HCD9" s="29">
        <v>3152.7737999999999</v>
      </c>
      <c r="HCE9" s="29">
        <v>1793.0462000000002</v>
      </c>
      <c r="HCF9" s="29"/>
      <c r="HCG9" s="29"/>
      <c r="HCH9" s="29"/>
      <c r="HCI9" s="29"/>
      <c r="HCJ9" s="29"/>
      <c r="HCK9" s="29"/>
      <c r="HCL9" s="29">
        <v>560.40120000000002</v>
      </c>
      <c r="HCM9" s="29"/>
      <c r="HCN9" s="29"/>
      <c r="HCO9" s="29"/>
      <c r="HCP9" s="29"/>
      <c r="HCQ9" s="29"/>
      <c r="HCR9" s="29"/>
      <c r="HCS9" s="29"/>
      <c r="HCT9" s="29"/>
      <c r="HCU9" s="29"/>
      <c r="HCV9" s="29"/>
      <c r="HCW9" s="29"/>
      <c r="HCX9" s="29"/>
      <c r="HCY9" s="29"/>
      <c r="HCZ9" s="29"/>
      <c r="HDA9" s="29"/>
      <c r="HDB9" s="29"/>
      <c r="HDC9" s="29"/>
      <c r="HDD9" s="29">
        <v>3082.1244999999999</v>
      </c>
      <c r="HDE9" s="29"/>
      <c r="HDF9" s="29"/>
      <c r="HDG9" s="29"/>
      <c r="HDH9" s="29"/>
      <c r="HDI9" s="29"/>
      <c r="HDJ9" s="29"/>
      <c r="HDK9" s="29"/>
      <c r="HDL9" s="29"/>
      <c r="HDM9" s="29"/>
      <c r="HDN9" s="29"/>
      <c r="HDO9" s="29">
        <v>2063.096</v>
      </c>
      <c r="HDP9" s="29"/>
      <c r="HDQ9" s="29">
        <v>948.04830000000004</v>
      </c>
      <c r="HDR9" s="29">
        <v>1447.5178000000001</v>
      </c>
      <c r="HDS9" s="29">
        <v>638.11470000000008</v>
      </c>
      <c r="HDT9" s="29"/>
      <c r="HDU9" s="29"/>
      <c r="HDV9" s="29"/>
      <c r="HDW9" s="29">
        <v>3781.8845000000001</v>
      </c>
      <c r="HDX9" s="29"/>
      <c r="HDY9" s="29"/>
      <c r="HDZ9" s="29"/>
      <c r="HEA9" s="29"/>
      <c r="HEB9" s="29">
        <v>2179.8612000000003</v>
      </c>
      <c r="HEC9" s="29"/>
      <c r="HED9" s="29">
        <v>1950.8421000000001</v>
      </c>
      <c r="HEE9" s="29">
        <v>1266.434</v>
      </c>
      <c r="HEF9" s="29"/>
      <c r="HEG9" s="29"/>
      <c r="HEH9" s="29"/>
      <c r="HEI9" s="29">
        <v>993.11419999999998</v>
      </c>
      <c r="HEJ9" s="29">
        <v>1184.3156000000001</v>
      </c>
      <c r="HEK9" s="29"/>
      <c r="HEL9" s="29"/>
      <c r="HEM9" s="29"/>
      <c r="HEN9" s="29"/>
      <c r="HEO9" s="29"/>
      <c r="HEP9" s="29"/>
      <c r="HEQ9" s="29"/>
      <c r="HER9" s="29"/>
      <c r="HES9" s="29"/>
      <c r="HET9" s="29"/>
      <c r="HEU9" s="29">
        <v>3605.6839999999997</v>
      </c>
      <c r="HEV9" s="29"/>
      <c r="HEW9" s="29"/>
      <c r="HEX9" s="29"/>
      <c r="HEY9" s="29"/>
      <c r="HEZ9" s="29"/>
      <c r="HFA9" s="29">
        <v>2685.8150000000001</v>
      </c>
      <c r="HFB9" s="29"/>
      <c r="HFC9" s="29"/>
      <c r="HFD9" s="29"/>
      <c r="HFE9" s="29"/>
      <c r="HFF9" s="29"/>
      <c r="HFG9" s="29"/>
      <c r="HFH9" s="29"/>
      <c r="HFI9" s="29"/>
      <c r="HFJ9" s="29">
        <v>1051.2362000000001</v>
      </c>
      <c r="HFK9" s="29"/>
      <c r="HFL9" s="29">
        <v>4458.8900000000003</v>
      </c>
      <c r="HFM9" s="29"/>
      <c r="HFN9" s="29"/>
      <c r="HFO9" s="29"/>
      <c r="HFP9" s="29">
        <v>1867.4366999999997</v>
      </c>
      <c r="HFQ9" s="29">
        <v>986.64589999999998</v>
      </c>
      <c r="HFR9" s="29"/>
      <c r="HFS9" s="29"/>
      <c r="HFT9" s="29">
        <v>3368.4639999999999</v>
      </c>
      <c r="HFU9" s="29">
        <v>2577.8591999999999</v>
      </c>
      <c r="HFV9" s="29">
        <v>3685.6214999999997</v>
      </c>
      <c r="HFW9" s="29"/>
      <c r="HFX9" s="29"/>
      <c r="HFY9" s="29"/>
      <c r="HFZ9" s="29">
        <v>1899.2984999999999</v>
      </c>
      <c r="HGA9" s="29">
        <v>3320.2808999999997</v>
      </c>
      <c r="HGB9" s="29"/>
      <c r="HGC9" s="29"/>
      <c r="HGD9" s="29"/>
      <c r="HGE9" s="29"/>
      <c r="HGF9" s="29"/>
      <c r="HGG9" s="29"/>
      <c r="HGH9" s="29"/>
      <c r="HGI9" s="29"/>
      <c r="HGJ9" s="29"/>
      <c r="HGK9" s="29"/>
      <c r="HGL9" s="29">
        <v>1712.7708000000002</v>
      </c>
      <c r="HGM9" s="29"/>
      <c r="HGN9" s="29">
        <v>1593.7152000000001</v>
      </c>
      <c r="HGO9" s="29"/>
      <c r="HGP9" s="29"/>
      <c r="HGQ9" s="29"/>
      <c r="HGR9" s="29">
        <v>2796.8577</v>
      </c>
      <c r="HGS9" s="29"/>
      <c r="HGT9" s="29"/>
      <c r="HGU9" s="29">
        <v>1229.3093999999999</v>
      </c>
      <c r="HGV9" s="29">
        <v>2661.768</v>
      </c>
      <c r="HGW9" s="29">
        <v>1750.2507000000001</v>
      </c>
      <c r="HGX9" s="29"/>
      <c r="HGY9" s="29"/>
      <c r="HGZ9" s="29"/>
      <c r="HHA9" s="29"/>
      <c r="HHB9" s="29">
        <v>3291.9336000000003</v>
      </c>
      <c r="HHC9" s="29"/>
      <c r="HHD9" s="29">
        <v>1534.8999000000001</v>
      </c>
      <c r="HHE9" s="29">
        <v>2461.6626000000001</v>
      </c>
      <c r="HHF9" s="29"/>
      <c r="HHG9" s="29"/>
      <c r="HHH9" s="29">
        <v>1253.1691000000001</v>
      </c>
      <c r="HHI9" s="29">
        <v>2018.3819999999998</v>
      </c>
      <c r="HHJ9" s="29"/>
      <c r="HHK9" s="29">
        <v>2090.3795999999998</v>
      </c>
      <c r="HHL9" s="29"/>
      <c r="HHM9" s="29"/>
      <c r="HHN9" s="29"/>
      <c r="HHO9" s="29"/>
      <c r="HHP9" s="29"/>
      <c r="HHQ9" s="29"/>
      <c r="HHR9" s="29"/>
      <c r="HHS9" s="29"/>
      <c r="HHT9" s="29"/>
      <c r="HHU9" s="29">
        <v>2163.6007999999997</v>
      </c>
      <c r="HHV9" s="29">
        <v>1529.2367999999999</v>
      </c>
      <c r="HHW9" s="29"/>
      <c r="HHX9" s="29"/>
      <c r="HHY9" s="29"/>
      <c r="HHZ9" s="29"/>
      <c r="HIA9" s="29"/>
      <c r="HIB9" s="29"/>
      <c r="HIC9" s="29"/>
      <c r="HID9" s="29"/>
      <c r="HIE9" s="29"/>
      <c r="HIF9" s="29">
        <v>1731.798</v>
      </c>
      <c r="HIG9" s="29">
        <v>1497.0825</v>
      </c>
      <c r="HIH9" s="29"/>
      <c r="HII9" s="29"/>
      <c r="HIJ9" s="29"/>
      <c r="HIK9" s="29"/>
      <c r="HIL9" s="29"/>
      <c r="HIM9" s="29"/>
      <c r="HIN9" s="29"/>
      <c r="HIO9" s="29"/>
      <c r="HIP9" s="29"/>
      <c r="HIQ9" s="29">
        <v>1193.6399999999999</v>
      </c>
      <c r="HIR9" s="29"/>
      <c r="HIS9" s="29"/>
      <c r="HIT9" s="29"/>
      <c r="HIU9" s="29"/>
      <c r="HIV9" s="29"/>
      <c r="HIW9" s="29"/>
      <c r="HIX9" s="29"/>
      <c r="HIY9" s="29"/>
      <c r="HIZ9" s="29">
        <v>3484.3563999999997</v>
      </c>
      <c r="HJA9" s="29"/>
      <c r="HJB9" s="29"/>
      <c r="HJC9" s="29"/>
      <c r="HJD9" s="29"/>
      <c r="HJE9" s="29"/>
      <c r="HJF9" s="29"/>
      <c r="HJG9" s="29">
        <v>3309.4575</v>
      </c>
      <c r="HJH9" s="29"/>
      <c r="HJI9" s="29"/>
      <c r="HJJ9" s="29"/>
      <c r="HJK9" s="29"/>
      <c r="HJL9" s="29"/>
      <c r="HJM9" s="29"/>
      <c r="HJN9" s="29"/>
      <c r="HJO9" s="29"/>
      <c r="HJP9" s="29"/>
      <c r="HJQ9" s="29">
        <v>2589.2831999999999</v>
      </c>
      <c r="HJR9" s="29"/>
      <c r="HJS9" s="29"/>
      <c r="HJT9" s="29">
        <v>3829.4048000000003</v>
      </c>
      <c r="HJU9" s="29"/>
      <c r="HJV9" s="29"/>
      <c r="HJW9" s="29"/>
      <c r="HJX9" s="29"/>
      <c r="HJY9" s="29"/>
      <c r="HJZ9" s="29"/>
      <c r="HKA9" s="29"/>
      <c r="HKB9" s="29"/>
      <c r="HKC9" s="29">
        <v>1643.7122000000002</v>
      </c>
      <c r="HKD9" s="29"/>
      <c r="HKE9" s="29">
        <v>754.42250000000013</v>
      </c>
      <c r="HKF9" s="29"/>
      <c r="HKG9" s="29"/>
      <c r="HKH9" s="29"/>
      <c r="HKI9" s="29">
        <v>827.47760000000005</v>
      </c>
      <c r="HKJ9" s="29"/>
      <c r="HKK9" s="29"/>
      <c r="HKL9" s="29"/>
      <c r="HKM9" s="29"/>
      <c r="HKN9" s="29"/>
      <c r="HKO9" s="29"/>
      <c r="HKP9" s="29"/>
      <c r="HKQ9" s="29"/>
      <c r="HKR9" s="29"/>
      <c r="HKS9" s="29"/>
      <c r="HKT9" s="29"/>
      <c r="HKU9" s="29"/>
      <c r="HKV9" s="29"/>
      <c r="HKW9" s="29"/>
      <c r="HKX9" s="29"/>
      <c r="HKY9" s="29"/>
      <c r="HKZ9" s="29"/>
      <c r="HLA9" s="29"/>
      <c r="HLB9" s="29"/>
      <c r="HLC9" s="29"/>
      <c r="HLD9" s="29"/>
      <c r="HLE9" s="29"/>
      <c r="HLF9" s="29"/>
      <c r="HLG9" s="29">
        <v>1516.6629</v>
      </c>
      <c r="HLH9" s="29">
        <v>836.75199999999995</v>
      </c>
      <c r="HLI9" s="29">
        <v>1656.1584</v>
      </c>
      <c r="HLJ9" s="29"/>
      <c r="HLK9" s="29"/>
      <c r="HLL9" s="29"/>
      <c r="HLM9" s="29">
        <v>2085.0880000000002</v>
      </c>
      <c r="HLN9" s="29"/>
      <c r="HLO9" s="29">
        <v>1431.1477</v>
      </c>
      <c r="HLP9" s="29"/>
      <c r="HLQ9" s="29"/>
      <c r="HLR9" s="29"/>
      <c r="HLS9" s="29"/>
      <c r="HLT9" s="29"/>
      <c r="HLU9" s="29"/>
      <c r="HLV9" s="29"/>
      <c r="HLW9" s="29">
        <v>1416.6552000000001</v>
      </c>
      <c r="HLX9" s="29"/>
      <c r="HLY9" s="29"/>
      <c r="HLZ9" s="29"/>
      <c r="HMA9" s="29"/>
      <c r="HMB9" s="29">
        <v>1118.3717999999999</v>
      </c>
      <c r="HMC9" s="29"/>
      <c r="HMD9" s="29"/>
      <c r="HME9" s="29"/>
      <c r="HMF9" s="29"/>
      <c r="HMG9" s="29"/>
      <c r="HMH9" s="29"/>
      <c r="HMI9" s="29"/>
      <c r="HMJ9" s="29"/>
      <c r="HMK9" s="29"/>
      <c r="HML9" s="29"/>
      <c r="HMM9" s="29"/>
      <c r="HMN9" s="29"/>
      <c r="HMO9" s="29"/>
      <c r="HMP9" s="29"/>
      <c r="HMQ9" s="29"/>
      <c r="HMR9" s="29"/>
      <c r="HMS9" s="29"/>
      <c r="HMT9" s="29">
        <v>1730.4476</v>
      </c>
      <c r="HMU9" s="29">
        <v>1386.5632000000001</v>
      </c>
      <c r="HMV9" s="29"/>
      <c r="HMW9" s="29"/>
      <c r="HMX9" s="29"/>
      <c r="HMY9" s="29">
        <v>822.024</v>
      </c>
      <c r="HMZ9" s="29"/>
      <c r="HNA9" s="29"/>
      <c r="HNB9" s="29"/>
      <c r="HNC9" s="29"/>
      <c r="HND9" s="29"/>
      <c r="HNE9" s="29"/>
      <c r="HNF9" s="29"/>
      <c r="HNG9" s="29"/>
      <c r="HNH9" s="29"/>
      <c r="HNI9" s="29"/>
      <c r="HNJ9" s="29"/>
      <c r="HNK9" s="29"/>
      <c r="HNL9" s="29"/>
      <c r="HNM9" s="29">
        <v>3516.5340000000006</v>
      </c>
      <c r="HNN9" s="29"/>
      <c r="HNO9" s="29"/>
      <c r="HNP9" s="29"/>
      <c r="HNQ9" s="29">
        <v>836.86799999999994</v>
      </c>
      <c r="HNR9" s="29"/>
      <c r="HNS9" s="29"/>
      <c r="HNT9" s="29">
        <v>2197.9894999999997</v>
      </c>
      <c r="HNU9" s="29"/>
      <c r="HNV9" s="29"/>
      <c r="HNW9" s="29"/>
      <c r="HNX9" s="29">
        <v>2453.9059999999999</v>
      </c>
      <c r="HNY9" s="29"/>
      <c r="HNZ9" s="29"/>
      <c r="HOA9" s="29"/>
      <c r="HOB9" s="29"/>
      <c r="HOC9" s="29"/>
      <c r="HOD9" s="29">
        <v>2495.7614999999996</v>
      </c>
      <c r="HOE9" s="29">
        <v>1834.5168000000001</v>
      </c>
      <c r="HOF9" s="29"/>
      <c r="HOG9" s="29"/>
      <c r="HOH9" s="29">
        <v>2498.9520000000002</v>
      </c>
      <c r="HOI9" s="29">
        <v>1859.7852</v>
      </c>
      <c r="HOJ9" s="29"/>
      <c r="HOK9" s="29"/>
      <c r="HOL9" s="29">
        <v>1011.3792</v>
      </c>
      <c r="HOM9" s="29"/>
      <c r="HON9" s="29"/>
      <c r="HOO9" s="29"/>
      <c r="HOP9" s="29"/>
      <c r="HOQ9" s="29"/>
      <c r="HOR9" s="29"/>
      <c r="HOS9" s="29"/>
      <c r="HOT9" s="29">
        <v>2077.3896</v>
      </c>
      <c r="HOU9" s="29"/>
      <c r="HOV9" s="29"/>
      <c r="HOW9" s="29"/>
      <c r="HOX9" s="29"/>
      <c r="HOY9" s="29"/>
      <c r="HOZ9" s="29"/>
      <c r="HPA9" s="29"/>
      <c r="HPB9" s="29">
        <v>2717.5848000000001</v>
      </c>
      <c r="HPC9" s="29">
        <v>2635.1947999999998</v>
      </c>
      <c r="HPD9" s="29"/>
      <c r="HPE9" s="29"/>
      <c r="HPF9" s="29">
        <v>1395.7398000000001</v>
      </c>
      <c r="HPG9" s="29"/>
      <c r="HPH9" s="29"/>
      <c r="HPI9" s="29"/>
      <c r="HPJ9" s="29"/>
      <c r="HPK9" s="29"/>
      <c r="HPL9" s="29">
        <v>812.90719999999999</v>
      </c>
      <c r="HPM9" s="29">
        <v>3945.3020999999999</v>
      </c>
      <c r="HPN9" s="29"/>
      <c r="HPO9" s="29"/>
      <c r="HPP9" s="29"/>
      <c r="HPQ9" s="29"/>
      <c r="HPR9" s="29"/>
      <c r="HPS9" s="29"/>
      <c r="HPT9" s="29"/>
      <c r="HPU9" s="29"/>
      <c r="HPV9" s="29">
        <v>1250.4096</v>
      </c>
      <c r="HPW9" s="29"/>
      <c r="HPX9" s="29"/>
      <c r="HPY9" s="29"/>
      <c r="HPZ9" s="29"/>
      <c r="HQA9" s="29"/>
      <c r="HQB9" s="29"/>
      <c r="HQC9" s="29"/>
      <c r="HQD9" s="29"/>
      <c r="HQE9" s="29"/>
      <c r="HQF9" s="29"/>
      <c r="HQG9" s="29">
        <v>1663.0941</v>
      </c>
      <c r="HQH9" s="29"/>
      <c r="HQI9" s="29">
        <v>1539.2618</v>
      </c>
      <c r="HQJ9" s="29">
        <v>1440.7559999999999</v>
      </c>
      <c r="HQK9" s="29">
        <v>3699.3374999999996</v>
      </c>
      <c r="HQL9" s="29">
        <v>1981.6875</v>
      </c>
      <c r="HQM9" s="29"/>
      <c r="HQN9" s="29">
        <v>2962.8633</v>
      </c>
      <c r="HQO9" s="29"/>
      <c r="HQP9" s="29">
        <v>781.64800000000002</v>
      </c>
      <c r="HQQ9" s="29"/>
      <c r="HQR9" s="29"/>
      <c r="HQS9" s="29"/>
      <c r="HQT9" s="29"/>
      <c r="HQU9" s="29"/>
      <c r="HQV9" s="29"/>
      <c r="HQW9" s="29"/>
      <c r="HQX9" s="29"/>
      <c r="HQY9" s="29"/>
      <c r="HQZ9" s="29"/>
      <c r="HRA9" s="29"/>
      <c r="HRB9" s="29"/>
      <c r="HRC9" s="29"/>
      <c r="HRD9" s="29"/>
      <c r="HRE9" s="29">
        <v>2048.6862000000001</v>
      </c>
      <c r="HRF9" s="29"/>
      <c r="HRG9" s="29"/>
      <c r="HRH9" s="29"/>
      <c r="HRI9" s="29">
        <v>1917.8980000000001</v>
      </c>
      <c r="HRJ9" s="29"/>
      <c r="HRK9" s="29"/>
      <c r="HRL9" s="29">
        <v>765.97169999999994</v>
      </c>
      <c r="HRM9" s="29"/>
      <c r="HRN9" s="29"/>
      <c r="HRO9" s="29"/>
      <c r="HRP9" s="29"/>
      <c r="HRQ9" s="29"/>
      <c r="HRR9" s="29"/>
      <c r="HRS9" s="29"/>
      <c r="HRT9" s="29"/>
      <c r="HRU9" s="29"/>
      <c r="HRV9" s="29">
        <v>1301.55</v>
      </c>
      <c r="HRW9" s="29"/>
      <c r="HRX9" s="29"/>
      <c r="HRY9" s="29"/>
      <c r="HRZ9" s="29"/>
      <c r="HSA9" s="29"/>
      <c r="HSB9" s="29"/>
      <c r="HSC9" s="29"/>
      <c r="HSD9" s="29"/>
      <c r="HSE9" s="29"/>
      <c r="HSF9" s="29"/>
      <c r="HSG9" s="29"/>
      <c r="HSH9" s="29"/>
      <c r="HSI9" s="29"/>
      <c r="HSJ9" s="29"/>
      <c r="HSK9" s="29"/>
      <c r="HSL9" s="29"/>
      <c r="HSM9" s="29"/>
      <c r="HSN9" s="29"/>
      <c r="HSO9" s="29"/>
      <c r="HSP9" s="29"/>
      <c r="HSQ9" s="29"/>
      <c r="HSR9" s="29">
        <v>2997.4319999999998</v>
      </c>
      <c r="HSS9" s="29"/>
      <c r="HST9" s="29">
        <v>2924.6320000000001</v>
      </c>
      <c r="HSU9" s="29"/>
      <c r="HSV9" s="29"/>
      <c r="HSW9" s="29"/>
      <c r="HSX9" s="29"/>
      <c r="HSY9" s="29"/>
      <c r="HSZ9" s="29"/>
      <c r="HTA9" s="29"/>
      <c r="HTB9" s="29"/>
      <c r="HTC9" s="29"/>
      <c r="HTD9" s="29"/>
      <c r="HTE9" s="29"/>
      <c r="HTF9" s="29"/>
      <c r="HTG9" s="29"/>
      <c r="HTH9" s="29">
        <v>1645.3535000000002</v>
      </c>
      <c r="HTI9" s="29"/>
      <c r="HTJ9" s="29"/>
      <c r="HTK9" s="29"/>
      <c r="HTL9" s="29"/>
      <c r="HTM9" s="29">
        <v>1041.1242000000002</v>
      </c>
      <c r="HTN9" s="29">
        <v>1969.4762999999998</v>
      </c>
      <c r="HTO9" s="29"/>
      <c r="HTP9" s="29">
        <v>960.96769999999992</v>
      </c>
      <c r="HTQ9" s="29"/>
      <c r="HTR9" s="29">
        <v>677.13030000000003</v>
      </c>
      <c r="HTS9" s="29"/>
      <c r="HTT9" s="29">
        <v>1069.9859999999999</v>
      </c>
      <c r="HTU9" s="29"/>
      <c r="HTV9" s="29"/>
      <c r="HTW9" s="29"/>
      <c r="HTX9" s="29"/>
      <c r="HTY9" s="29"/>
      <c r="HTZ9" s="29"/>
      <c r="HUA9" s="29">
        <v>1604.0661</v>
      </c>
      <c r="HUB9" s="29"/>
      <c r="HUC9" s="29"/>
      <c r="HUD9" s="29">
        <v>1843.0114000000001</v>
      </c>
      <c r="HUE9" s="29">
        <v>1829.8872000000001</v>
      </c>
      <c r="HUF9" s="29"/>
      <c r="HUG9" s="29">
        <v>2449.1439999999998</v>
      </c>
      <c r="HUH9" s="29"/>
      <c r="HUI9" s="29"/>
      <c r="HUJ9" s="29">
        <v>1032.8269</v>
      </c>
      <c r="HUK9" s="29">
        <v>1431.3727999999999</v>
      </c>
      <c r="HUL9" s="29">
        <v>1347.2094999999999</v>
      </c>
      <c r="HUM9" s="29"/>
      <c r="HUN9" s="29"/>
      <c r="HUO9" s="29"/>
      <c r="HUP9" s="29">
        <v>4500.5695999999998</v>
      </c>
      <c r="HUQ9" s="29"/>
      <c r="HUR9" s="29"/>
      <c r="HUS9" s="29"/>
      <c r="HUT9" s="29">
        <v>1204.5132000000001</v>
      </c>
      <c r="HUU9" s="29"/>
      <c r="HUV9" s="29">
        <v>1383.0401999999999</v>
      </c>
      <c r="HUW9" s="29">
        <v>2575.8912</v>
      </c>
      <c r="HUX9" s="29"/>
      <c r="HUY9" s="29"/>
      <c r="HUZ9" s="29">
        <v>3267.9695999999999</v>
      </c>
      <c r="HVA9" s="29"/>
      <c r="HVB9" s="29"/>
      <c r="HVC9" s="29">
        <v>915.75420000000008</v>
      </c>
      <c r="HVD9" s="29"/>
      <c r="HVE9" s="29"/>
      <c r="HVF9" s="29"/>
      <c r="HVG9" s="29"/>
      <c r="HVH9" s="29"/>
      <c r="HVI9" s="29"/>
      <c r="HVJ9" s="29"/>
      <c r="HVK9" s="29">
        <v>1777.0576000000001</v>
      </c>
      <c r="HVL9" s="29"/>
      <c r="HVM9" s="29"/>
      <c r="HVN9" s="29"/>
      <c r="HVO9" s="29"/>
      <c r="HVP9" s="29">
        <v>1477.8648000000001</v>
      </c>
      <c r="HVQ9" s="29">
        <v>851.36799999999994</v>
      </c>
      <c r="HVR9" s="29"/>
      <c r="HVS9" s="29"/>
      <c r="HVT9" s="29"/>
      <c r="HVU9" s="29"/>
      <c r="HVV9" s="29">
        <v>2451.0500000000002</v>
      </c>
      <c r="HVW9" s="29"/>
      <c r="HVX9" s="29"/>
      <c r="HVY9" s="29"/>
      <c r="HVZ9" s="29"/>
      <c r="HWA9" s="29">
        <v>3166.3786</v>
      </c>
      <c r="HWB9" s="29"/>
      <c r="HWC9" s="29"/>
      <c r="HWD9" s="29">
        <v>3007.6101999999996</v>
      </c>
      <c r="HWE9" s="29"/>
      <c r="HWF9" s="29"/>
      <c r="HWG9" s="29">
        <v>1323.7979999999998</v>
      </c>
      <c r="HWH9" s="29"/>
      <c r="HWI9" s="29"/>
      <c r="HWJ9" s="29"/>
      <c r="HWK9" s="29"/>
      <c r="HWL9" s="29"/>
      <c r="HWM9" s="29"/>
      <c r="HWN9" s="29">
        <v>2062.3343999999997</v>
      </c>
      <c r="HWO9" s="29"/>
      <c r="HWP9" s="29"/>
      <c r="HWQ9" s="29"/>
      <c r="HWR9" s="29"/>
      <c r="HWS9" s="29"/>
      <c r="HWT9" s="29"/>
      <c r="HWU9" s="29"/>
      <c r="HWV9" s="29"/>
      <c r="HWW9" s="29">
        <v>3865.0527000000002</v>
      </c>
      <c r="HWX9" s="29"/>
      <c r="HWY9" s="29"/>
      <c r="HWZ9" s="29">
        <v>1701.7937999999999</v>
      </c>
      <c r="HXA9" s="29"/>
      <c r="HXB9" s="29"/>
      <c r="HXC9" s="29"/>
      <c r="HXD9" s="29"/>
      <c r="HXE9" s="29"/>
      <c r="HXF9" s="29"/>
      <c r="HXG9" s="29"/>
      <c r="HXH9" s="29"/>
      <c r="HXI9" s="29"/>
      <c r="HXJ9" s="29"/>
      <c r="HXK9" s="29">
        <v>3627.1818000000003</v>
      </c>
      <c r="HXL9" s="29"/>
      <c r="HXM9" s="29"/>
      <c r="HXN9" s="29"/>
      <c r="HXO9" s="29"/>
      <c r="HXP9" s="29"/>
      <c r="HXQ9" s="29">
        <v>1173.855</v>
      </c>
      <c r="HXR9" s="29"/>
      <c r="HXS9" s="29">
        <v>911.56770000000006</v>
      </c>
      <c r="HXT9" s="29"/>
      <c r="HXU9" s="29"/>
      <c r="HXV9" s="29"/>
      <c r="HXW9" s="29">
        <v>1452.5172</v>
      </c>
      <c r="HXX9" s="29"/>
      <c r="HXY9" s="29"/>
      <c r="HXZ9" s="29"/>
      <c r="HYA9" s="29"/>
      <c r="HYB9" s="29">
        <v>1435.1536000000001</v>
      </c>
      <c r="HYC9" s="29"/>
      <c r="HYD9" s="29"/>
      <c r="HYE9" s="29"/>
      <c r="HYF9" s="29"/>
      <c r="HYG9" s="29">
        <v>2542.3307999999997</v>
      </c>
      <c r="HYH9" s="29"/>
      <c r="HYI9" s="29">
        <v>1077.4854</v>
      </c>
      <c r="HYJ9" s="29"/>
      <c r="HYK9" s="29"/>
      <c r="HYL9" s="29"/>
      <c r="HYM9" s="29"/>
      <c r="HYN9" s="29"/>
      <c r="HYO9" s="29"/>
      <c r="HYP9" s="29"/>
      <c r="HYQ9" s="29">
        <v>880.62750000000005</v>
      </c>
      <c r="HYR9" s="29">
        <v>1366.6861000000001</v>
      </c>
      <c r="HYS9" s="29"/>
      <c r="HYT9" s="29"/>
      <c r="HYU9" s="29"/>
      <c r="HYV9" s="29"/>
      <c r="HYW9" s="29">
        <v>1062.114</v>
      </c>
      <c r="HYX9" s="29"/>
      <c r="HYY9" s="29">
        <v>637.23500000000001</v>
      </c>
      <c r="HYZ9" s="29"/>
      <c r="HZA9" s="29"/>
      <c r="HZB9" s="29">
        <v>1002.8682</v>
      </c>
      <c r="HZC9" s="29"/>
      <c r="HZD9" s="29">
        <v>1668.6823999999999</v>
      </c>
      <c r="HZE9" s="29"/>
      <c r="HZF9" s="29"/>
      <c r="HZG9" s="29"/>
      <c r="HZH9" s="29"/>
      <c r="HZI9" s="29"/>
      <c r="HZJ9" s="29"/>
      <c r="HZK9" s="29"/>
      <c r="HZL9" s="29"/>
      <c r="HZM9" s="29"/>
      <c r="HZN9" s="29"/>
      <c r="HZO9" s="29"/>
      <c r="HZP9" s="29"/>
      <c r="HZQ9" s="29"/>
      <c r="HZR9" s="29">
        <v>1122.8499999999999</v>
      </c>
      <c r="HZS9" s="29"/>
      <c r="HZT9" s="29"/>
      <c r="HZU9" s="29">
        <v>2087.6111999999998</v>
      </c>
      <c r="HZV9" s="29">
        <v>1204.556</v>
      </c>
      <c r="HZW9" s="29">
        <v>3775.1329000000005</v>
      </c>
      <c r="HZX9" s="29">
        <v>1330.5360000000001</v>
      </c>
      <c r="HZY9" s="29"/>
      <c r="HZZ9" s="29"/>
      <c r="IAA9" s="29"/>
      <c r="IAB9" s="29"/>
      <c r="IAC9" s="29">
        <v>1177.1516000000001</v>
      </c>
      <c r="IAD9" s="29"/>
      <c r="IAE9" s="29"/>
      <c r="IAF9" s="29"/>
      <c r="IAG9" s="29">
        <v>3655.9349999999999</v>
      </c>
      <c r="IAH9" s="29"/>
      <c r="IAI9" s="29">
        <v>898.5444</v>
      </c>
      <c r="IAJ9" s="29"/>
      <c r="IAK9" s="29"/>
      <c r="IAL9" s="29"/>
      <c r="IAM9" s="29"/>
      <c r="IAN9" s="29"/>
      <c r="IAO9" s="29"/>
      <c r="IAP9" s="29"/>
      <c r="IAQ9" s="29"/>
      <c r="IAR9" s="29"/>
      <c r="IAS9" s="29"/>
      <c r="IAT9" s="29"/>
      <c r="IAU9" s="29"/>
      <c r="IAV9" s="29">
        <v>2472.627</v>
      </c>
      <c r="IAW9" s="29">
        <v>3235.3776000000003</v>
      </c>
      <c r="IAX9" s="29"/>
      <c r="IAY9" s="29">
        <v>1196.2272</v>
      </c>
      <c r="IAZ9" s="29"/>
      <c r="IBA9" s="29"/>
      <c r="IBB9" s="29"/>
      <c r="IBC9" s="29"/>
      <c r="IBD9" s="29"/>
      <c r="IBE9" s="29"/>
      <c r="IBF9" s="29">
        <v>6010.3650000000007</v>
      </c>
      <c r="IBG9" s="29"/>
      <c r="IBH9" s="29">
        <v>2639.2596000000003</v>
      </c>
      <c r="IBI9" s="29"/>
      <c r="IBJ9" s="29"/>
      <c r="IBK9" s="29">
        <v>898.64099999999996</v>
      </c>
      <c r="IBL9" s="29">
        <v>4332.3771000000006</v>
      </c>
      <c r="IBM9" s="29"/>
      <c r="IBN9" s="29"/>
      <c r="IBO9" s="29"/>
      <c r="IBP9" s="29">
        <v>1253.8854000000001</v>
      </c>
      <c r="IBQ9" s="29"/>
      <c r="IBR9" s="29"/>
      <c r="IBS9" s="29"/>
      <c r="IBT9" s="29"/>
      <c r="IBU9" s="29"/>
      <c r="IBV9" s="29"/>
      <c r="IBW9" s="29"/>
      <c r="IBX9" s="29">
        <v>2351.1884</v>
      </c>
      <c r="IBY9" s="29"/>
      <c r="IBZ9" s="29">
        <v>1645.6860000000001</v>
      </c>
      <c r="ICA9" s="29"/>
      <c r="ICB9" s="29"/>
      <c r="ICC9" s="29"/>
      <c r="ICD9" s="29">
        <v>2279.4520000000002</v>
      </c>
      <c r="ICE9" s="29">
        <v>3404.8971000000001</v>
      </c>
      <c r="ICF9" s="29"/>
      <c r="ICG9" s="29"/>
      <c r="ICH9" s="29"/>
      <c r="ICI9" s="29"/>
      <c r="ICJ9" s="29">
        <v>2773.732</v>
      </c>
      <c r="ICK9" s="29"/>
      <c r="ICL9" s="29">
        <v>2429.6947999999998</v>
      </c>
      <c r="ICM9" s="29"/>
      <c r="ICN9" s="29"/>
      <c r="ICO9" s="29">
        <v>2211.3137000000002</v>
      </c>
      <c r="ICP9" s="29"/>
      <c r="ICQ9" s="29"/>
      <c r="ICR9" s="29">
        <v>1041.5328</v>
      </c>
      <c r="ICS9" s="29">
        <v>1583.7513000000001</v>
      </c>
      <c r="ICT9" s="29"/>
      <c r="ICU9" s="29">
        <v>3178.4844000000003</v>
      </c>
      <c r="ICV9" s="29"/>
      <c r="ICW9" s="29">
        <v>1305.54</v>
      </c>
      <c r="ICX9" s="29">
        <v>1108.6469999999999</v>
      </c>
      <c r="ICY9" s="29"/>
      <c r="ICZ9" s="29"/>
      <c r="IDA9" s="29"/>
      <c r="IDB9" s="29"/>
      <c r="IDC9" s="29"/>
      <c r="IDD9" s="29"/>
      <c r="IDE9" s="29">
        <v>1225.2096000000001</v>
      </c>
      <c r="IDF9" s="29">
        <v>870.25</v>
      </c>
      <c r="IDG9" s="29"/>
      <c r="IDH9" s="29">
        <v>1818.3548000000001</v>
      </c>
      <c r="IDI9" s="29">
        <v>1748.1407000000002</v>
      </c>
      <c r="IDJ9" s="29"/>
      <c r="IDK9" s="29"/>
      <c r="IDL9" s="29"/>
      <c r="IDM9" s="29"/>
      <c r="IDN9" s="29"/>
      <c r="IDO9" s="29"/>
      <c r="IDP9" s="29"/>
      <c r="IDQ9" s="29"/>
      <c r="IDR9" s="29"/>
      <c r="IDS9" s="29">
        <v>1320.6557</v>
      </c>
      <c r="IDT9" s="29"/>
      <c r="IDU9" s="29"/>
      <c r="IDV9" s="29"/>
      <c r="IDW9" s="29"/>
      <c r="IDX9" s="29"/>
      <c r="IDY9" s="29">
        <v>2719.9452000000001</v>
      </c>
      <c r="IDZ9" s="29"/>
      <c r="IEA9" s="29"/>
      <c r="IEB9" s="29"/>
      <c r="IEC9" s="29">
        <v>712.52269999999999</v>
      </c>
      <c r="IED9" s="29"/>
      <c r="IEE9" s="29">
        <v>2089.1217999999999</v>
      </c>
      <c r="IEF9" s="29"/>
      <c r="IEG9" s="29"/>
      <c r="IEH9" s="29"/>
      <c r="IEI9" s="29"/>
      <c r="IEJ9" s="29"/>
      <c r="IEK9" s="29"/>
      <c r="IEL9" s="29">
        <v>3552.0185999999999</v>
      </c>
      <c r="IEM9" s="29"/>
      <c r="IEN9" s="29"/>
      <c r="IEO9" s="29"/>
      <c r="IEP9" s="29"/>
      <c r="IEQ9" s="29"/>
      <c r="IER9" s="29">
        <v>1720.4318000000001</v>
      </c>
      <c r="IES9" s="29"/>
      <c r="IET9" s="29">
        <v>3543.0524999999998</v>
      </c>
      <c r="IEU9" s="29"/>
      <c r="IEV9" s="29"/>
      <c r="IEW9" s="29"/>
      <c r="IEX9" s="29"/>
      <c r="IEY9" s="29"/>
      <c r="IEZ9" s="29">
        <v>1220.2082</v>
      </c>
      <c r="IFA9" s="29"/>
      <c r="IFB9" s="29">
        <v>2010.05</v>
      </c>
      <c r="IFC9" s="29"/>
      <c r="IFD9" s="29"/>
      <c r="IFE9" s="29"/>
      <c r="IFF9" s="29"/>
      <c r="IFG9" s="29"/>
      <c r="IFH9" s="29"/>
      <c r="IFI9" s="29"/>
      <c r="IFJ9" s="29"/>
      <c r="IFK9" s="29"/>
      <c r="IFL9" s="29"/>
      <c r="IFM9" s="29"/>
      <c r="IFN9" s="29"/>
      <c r="IFO9" s="29"/>
      <c r="IFP9" s="29">
        <v>2317.2129</v>
      </c>
      <c r="IFQ9" s="29"/>
      <c r="IFR9" s="29"/>
      <c r="IFS9" s="29"/>
      <c r="IFT9" s="29"/>
      <c r="IFU9" s="29"/>
      <c r="IFV9" s="29"/>
      <c r="IFW9" s="29"/>
      <c r="IFX9" s="29"/>
      <c r="IFY9" s="29"/>
      <c r="IFZ9" s="29"/>
      <c r="IGA9" s="29"/>
      <c r="IGB9" s="29"/>
      <c r="IGC9" s="29"/>
      <c r="IGD9" s="29"/>
      <c r="IGE9" s="29"/>
      <c r="IGF9" s="29"/>
      <c r="IGG9" s="29"/>
      <c r="IGH9" s="29"/>
      <c r="IGI9" s="29"/>
      <c r="IGJ9" s="29"/>
      <c r="IGK9" s="29">
        <v>3027.0210999999999</v>
      </c>
      <c r="IGL9" s="29"/>
      <c r="IGM9" s="29"/>
      <c r="IGN9" s="29"/>
      <c r="IGO9" s="29"/>
      <c r="IGP9" s="29">
        <v>1338.8144</v>
      </c>
      <c r="IGQ9" s="29"/>
      <c r="IGR9" s="29"/>
      <c r="IGS9" s="29"/>
      <c r="IGT9" s="29"/>
      <c r="IGU9" s="29"/>
      <c r="IGV9" s="29"/>
      <c r="IGW9" s="29"/>
      <c r="IGX9" s="29"/>
      <c r="IGY9" s="29"/>
      <c r="IGZ9" s="29"/>
      <c r="IHA9" s="29"/>
      <c r="IHB9" s="29"/>
      <c r="IHC9" s="29">
        <v>1506.6744000000001</v>
      </c>
      <c r="IHD9" s="29">
        <v>4740.5646000000006</v>
      </c>
      <c r="IHE9" s="29"/>
      <c r="IHF9" s="29"/>
      <c r="IHG9" s="29"/>
      <c r="IHH9" s="29"/>
      <c r="IHI9" s="29"/>
      <c r="IHJ9" s="29">
        <v>892.32079999999996</v>
      </c>
      <c r="IHK9" s="29"/>
      <c r="IHL9" s="29"/>
      <c r="IHM9" s="29"/>
      <c r="IHN9" s="29"/>
      <c r="IHO9" s="29"/>
      <c r="IHP9" s="29"/>
      <c r="IHQ9" s="29"/>
      <c r="IHR9" s="29"/>
      <c r="IHS9" s="29"/>
      <c r="IHT9" s="29"/>
      <c r="IHU9" s="29"/>
      <c r="IHV9" s="29"/>
      <c r="IHW9" s="29"/>
      <c r="IHX9" s="29"/>
      <c r="IHY9" s="29"/>
      <c r="IHZ9" s="29"/>
      <c r="IIA9" s="29"/>
      <c r="IIB9" s="29"/>
      <c r="IIC9" s="29"/>
      <c r="IID9" s="29"/>
      <c r="IIE9" s="29"/>
      <c r="IIF9" s="29"/>
      <c r="IIG9" s="29"/>
      <c r="IIH9" s="29"/>
      <c r="III9" s="29"/>
      <c r="IIJ9" s="29"/>
      <c r="IIK9" s="29">
        <v>1670.4323999999999</v>
      </c>
      <c r="IIL9" s="29"/>
      <c r="IIM9" s="29"/>
      <c r="IIN9" s="29"/>
      <c r="IIO9" s="29"/>
      <c r="IIP9" s="29"/>
      <c r="IIQ9" s="29"/>
      <c r="IIR9" s="29"/>
      <c r="IIS9" s="29"/>
      <c r="IIT9" s="29"/>
      <c r="IIU9" s="29"/>
      <c r="IIV9" s="29"/>
      <c r="IIW9" s="29"/>
      <c r="IIX9" s="29">
        <v>3745.145</v>
      </c>
      <c r="IIY9" s="29">
        <v>1361.8098</v>
      </c>
      <c r="IIZ9" s="29"/>
      <c r="IJA9" s="29"/>
      <c r="IJB9" s="29">
        <v>1557.018</v>
      </c>
      <c r="IJC9" s="29"/>
      <c r="IJD9" s="29"/>
      <c r="IJE9" s="29"/>
      <c r="IJF9" s="29"/>
      <c r="IJG9" s="29"/>
      <c r="IJH9" s="29">
        <v>2588.6570000000002</v>
      </c>
      <c r="IJI9" s="29">
        <v>2331.8696</v>
      </c>
      <c r="IJJ9" s="29">
        <v>5552.8135000000002</v>
      </c>
      <c r="IJK9" s="29"/>
      <c r="IJL9" s="29">
        <v>968.61799999999994</v>
      </c>
      <c r="IJM9" s="29">
        <v>1239.2269000000001</v>
      </c>
      <c r="IJN9" s="29"/>
      <c r="IJO9" s="29"/>
      <c r="IJP9" s="29"/>
      <c r="IJQ9" s="29"/>
      <c r="IJR9" s="29"/>
      <c r="IJS9" s="29"/>
      <c r="IJT9" s="29"/>
      <c r="IJU9" s="29">
        <v>1904.9190000000001</v>
      </c>
      <c r="IJV9" s="29">
        <v>1993.8149000000001</v>
      </c>
      <c r="IJW9" s="29"/>
      <c r="IJX9" s="29">
        <v>2530.1304</v>
      </c>
      <c r="IJY9" s="29"/>
      <c r="IJZ9" s="29"/>
      <c r="IKA9" s="29">
        <v>1306.0320000000002</v>
      </c>
      <c r="IKB9" s="29">
        <v>1332.1296</v>
      </c>
      <c r="IKC9" s="29">
        <v>4270.0482000000002</v>
      </c>
      <c r="IKD9" s="29"/>
      <c r="IKE9" s="29"/>
      <c r="IKF9" s="29">
        <v>1015.6408000000001</v>
      </c>
      <c r="IKG9" s="29"/>
      <c r="IKH9" s="29"/>
      <c r="IKI9" s="29"/>
      <c r="IKJ9" s="29"/>
      <c r="IKK9" s="29"/>
      <c r="IKL9" s="29">
        <v>1112.9279999999999</v>
      </c>
      <c r="IKM9" s="29"/>
      <c r="IKN9" s="29"/>
      <c r="IKO9" s="29"/>
      <c r="IKP9" s="29">
        <v>2529.12</v>
      </c>
      <c r="IKQ9" s="29"/>
      <c r="IKR9" s="29"/>
      <c r="IKS9" s="29"/>
      <c r="IKT9" s="29"/>
      <c r="IKU9" s="29">
        <v>1197.414</v>
      </c>
      <c r="IKV9" s="29"/>
      <c r="IKW9" s="29"/>
      <c r="IKX9" s="29"/>
      <c r="IKY9" s="29"/>
      <c r="IKZ9" s="29"/>
      <c r="ILA9" s="29"/>
      <c r="ILB9" s="29"/>
      <c r="ILC9" s="29"/>
      <c r="ILD9" s="29"/>
      <c r="ILE9" s="29"/>
      <c r="ILF9" s="29">
        <v>3571.7516999999998</v>
      </c>
      <c r="ILG9" s="29"/>
      <c r="ILH9" s="29"/>
      <c r="ILI9" s="29"/>
      <c r="ILJ9" s="29"/>
      <c r="ILK9" s="29"/>
      <c r="ILL9" s="29"/>
      <c r="ILM9" s="29"/>
      <c r="ILN9" s="29"/>
      <c r="ILO9" s="29"/>
      <c r="ILP9" s="29">
        <v>1910.1312</v>
      </c>
      <c r="ILQ9" s="29"/>
      <c r="ILR9" s="29"/>
      <c r="ILS9" s="29"/>
      <c r="ILT9" s="29"/>
      <c r="ILU9" s="29"/>
      <c r="ILV9" s="29"/>
      <c r="ILW9" s="29"/>
      <c r="ILX9" s="29"/>
      <c r="ILY9" s="29"/>
      <c r="ILZ9" s="29"/>
      <c r="IMA9" s="29"/>
      <c r="IMB9" s="29"/>
      <c r="IMC9" s="29"/>
      <c r="IMD9" s="29"/>
      <c r="IME9" s="29"/>
      <c r="IMF9" s="29"/>
      <c r="IMG9" s="29">
        <v>1526.2128</v>
      </c>
      <c r="IMH9" s="29"/>
      <c r="IMI9" s="29"/>
      <c r="IMJ9" s="29"/>
      <c r="IMK9" s="29"/>
      <c r="IML9" s="29"/>
      <c r="IMM9" s="29"/>
      <c r="IMN9" s="29"/>
      <c r="IMO9" s="29"/>
      <c r="IMP9" s="29"/>
      <c r="IMQ9" s="29"/>
      <c r="IMR9" s="29"/>
      <c r="IMS9" s="29">
        <v>3362.6746999999996</v>
      </c>
      <c r="IMT9" s="29"/>
      <c r="IMU9" s="29"/>
      <c r="IMV9" s="29"/>
      <c r="IMW9" s="29"/>
      <c r="IMX9" s="29">
        <v>2446.9146000000001</v>
      </c>
      <c r="IMY9" s="29"/>
      <c r="IMZ9" s="29"/>
      <c r="INA9" s="29"/>
      <c r="INB9" s="29"/>
      <c r="INC9" s="29"/>
      <c r="IND9" s="29">
        <v>2226.3788</v>
      </c>
      <c r="INE9" s="29"/>
      <c r="INF9" s="29"/>
      <c r="ING9" s="29">
        <v>1208.1531</v>
      </c>
      <c r="INH9" s="29"/>
      <c r="INI9" s="29">
        <v>1936.3734000000002</v>
      </c>
      <c r="INJ9" s="29">
        <v>2487.1379999999999</v>
      </c>
      <c r="INK9" s="29">
        <v>994.12599999999998</v>
      </c>
      <c r="INL9" s="29"/>
      <c r="INM9" s="29">
        <v>1762.1226000000001</v>
      </c>
      <c r="INN9" s="29"/>
      <c r="INO9" s="29"/>
      <c r="INP9" s="29"/>
      <c r="INQ9" s="29"/>
      <c r="INR9" s="29">
        <v>2431.5192000000002</v>
      </c>
      <c r="INS9" s="29"/>
      <c r="INT9" s="29">
        <v>589.24890000000005</v>
      </c>
      <c r="INU9" s="29"/>
      <c r="INV9" s="29">
        <v>1104.19</v>
      </c>
      <c r="INW9" s="29"/>
      <c r="INX9" s="29"/>
      <c r="INY9" s="29">
        <v>2862.2768000000001</v>
      </c>
      <c r="INZ9" s="29"/>
      <c r="IOA9" s="29"/>
      <c r="IOB9" s="29"/>
      <c r="IOC9" s="29"/>
      <c r="IOD9" s="29"/>
      <c r="IOE9" s="29"/>
      <c r="IOF9" s="29"/>
      <c r="IOG9" s="29"/>
      <c r="IOH9" s="29">
        <v>1225.5367999999999</v>
      </c>
      <c r="IOI9" s="29">
        <v>3615.9301999999998</v>
      </c>
      <c r="IOJ9" s="29"/>
      <c r="IOK9" s="29"/>
      <c r="IOL9" s="29"/>
      <c r="IOM9" s="29">
        <v>1830.4530999999997</v>
      </c>
      <c r="ION9" s="29"/>
      <c r="IOO9" s="29"/>
      <c r="IOP9" s="29"/>
      <c r="IOQ9" s="29"/>
      <c r="IOR9" s="29"/>
      <c r="IOS9" s="29"/>
      <c r="IOT9" s="29"/>
      <c r="IOU9" s="29"/>
      <c r="IOV9" s="29">
        <v>1303.2012</v>
      </c>
      <c r="IOW9" s="29"/>
      <c r="IOX9" s="29"/>
      <c r="IOY9" s="29"/>
      <c r="IOZ9" s="29"/>
      <c r="IPA9" s="29"/>
      <c r="IPB9" s="29"/>
      <c r="IPC9" s="29"/>
      <c r="IPD9" s="29"/>
      <c r="IPE9" s="29"/>
      <c r="IPF9" s="29"/>
      <c r="IPG9" s="29">
        <v>3910.6264000000001</v>
      </c>
      <c r="IPH9" s="29"/>
      <c r="IPI9" s="29">
        <v>2370.7775000000001</v>
      </c>
      <c r="IPJ9" s="29"/>
      <c r="IPK9" s="29"/>
      <c r="IPL9" s="29"/>
      <c r="IPM9" s="29">
        <v>871.95920000000001</v>
      </c>
      <c r="IPN9" s="29"/>
      <c r="IPO9" s="29"/>
      <c r="IPP9" s="29"/>
      <c r="IPQ9" s="29">
        <v>1906.0468000000001</v>
      </c>
      <c r="IPR9" s="29"/>
      <c r="IPS9" s="29"/>
      <c r="IPT9" s="29"/>
      <c r="IPU9" s="29"/>
      <c r="IPV9" s="29"/>
      <c r="IPW9" s="29"/>
      <c r="IPX9" s="29"/>
      <c r="IPY9" s="29"/>
      <c r="IPZ9" s="29"/>
      <c r="IQA9" s="29"/>
      <c r="IQB9" s="29"/>
      <c r="IQC9" s="29">
        <v>853.34080000000006</v>
      </c>
      <c r="IQD9" s="29">
        <v>1203.0687</v>
      </c>
      <c r="IQE9" s="29"/>
      <c r="IQF9" s="29">
        <v>1289.0906</v>
      </c>
      <c r="IQG9" s="29"/>
      <c r="IQH9" s="29"/>
      <c r="IQI9" s="29"/>
      <c r="IQJ9" s="29">
        <v>1724.8322000000001</v>
      </c>
      <c r="IQK9" s="29">
        <v>1806.5759999999998</v>
      </c>
      <c r="IQL9" s="29"/>
      <c r="IQM9" s="29"/>
      <c r="IQN9" s="29"/>
      <c r="IQO9" s="29"/>
      <c r="IQP9" s="29"/>
      <c r="IQQ9" s="29"/>
      <c r="IQR9" s="29"/>
      <c r="IQS9" s="29"/>
      <c r="IQT9" s="29"/>
      <c r="IQU9" s="29"/>
      <c r="IQV9" s="29"/>
      <c r="IQW9" s="29"/>
      <c r="IQX9" s="29"/>
      <c r="IQY9" s="29">
        <v>2698.2896000000001</v>
      </c>
      <c r="IQZ9" s="29">
        <v>875.23439999999994</v>
      </c>
      <c r="IRA9" s="29"/>
      <c r="IRB9" s="29"/>
      <c r="IRC9" s="29"/>
      <c r="IRD9" s="29"/>
      <c r="IRE9" s="29"/>
      <c r="IRF9" s="29">
        <v>967.08920000000001</v>
      </c>
      <c r="IRG9" s="29"/>
      <c r="IRH9" s="29"/>
      <c r="IRI9" s="29"/>
      <c r="IRJ9" s="29"/>
      <c r="IRK9" s="29">
        <v>2460.8548000000001</v>
      </c>
      <c r="IRL9" s="29"/>
      <c r="IRM9" s="29">
        <v>2826.3755000000001</v>
      </c>
      <c r="IRN9" s="29">
        <v>1166.6890000000001</v>
      </c>
      <c r="IRO9" s="29"/>
      <c r="IRP9" s="29"/>
      <c r="IRQ9" s="29">
        <v>1022.1519000000001</v>
      </c>
      <c r="IRR9" s="29"/>
      <c r="IRS9" s="29"/>
      <c r="IRT9" s="29">
        <v>1527.4490000000001</v>
      </c>
      <c r="IRU9" s="29"/>
      <c r="IRV9" s="29"/>
      <c r="IRW9" s="29"/>
      <c r="IRX9" s="29">
        <v>4073.7878999999998</v>
      </c>
      <c r="IRY9" s="29"/>
      <c r="IRZ9" s="29"/>
      <c r="ISA9" s="29"/>
      <c r="ISB9" s="29"/>
      <c r="ISC9" s="29"/>
      <c r="ISD9" s="29"/>
      <c r="ISE9" s="29"/>
      <c r="ISF9" s="29">
        <v>964.76</v>
      </c>
      <c r="ISG9" s="29"/>
      <c r="ISH9" s="29"/>
      <c r="ISI9" s="29"/>
      <c r="ISJ9" s="29"/>
      <c r="ISK9" s="29"/>
      <c r="ISL9" s="29"/>
      <c r="ISM9" s="29">
        <v>2448.4823999999999</v>
      </c>
      <c r="ISN9" s="29"/>
      <c r="ISO9" s="29">
        <v>1097.4674</v>
      </c>
      <c r="ISP9" s="29"/>
      <c r="ISQ9" s="29"/>
      <c r="ISR9" s="29"/>
      <c r="ISS9" s="29"/>
      <c r="IST9" s="29">
        <v>3236.1779999999999</v>
      </c>
      <c r="ISU9" s="29"/>
      <c r="ISV9" s="29"/>
      <c r="ISW9" s="29"/>
      <c r="ISX9" s="29"/>
      <c r="ISY9" s="29">
        <v>3090.2309999999998</v>
      </c>
      <c r="ISZ9" s="29"/>
      <c r="ITA9" s="29"/>
      <c r="ITB9" s="29"/>
      <c r="ITC9" s="29"/>
      <c r="ITD9" s="29"/>
      <c r="ITE9" s="29"/>
      <c r="ITF9" s="29"/>
      <c r="ITG9" s="29"/>
      <c r="ITH9" s="29"/>
      <c r="ITI9" s="29"/>
      <c r="ITJ9" s="29"/>
      <c r="ITK9" s="29">
        <v>3804.2640000000001</v>
      </c>
      <c r="ITL9" s="29"/>
      <c r="ITM9" s="29"/>
      <c r="ITN9" s="29"/>
      <c r="ITO9" s="29"/>
      <c r="ITP9" s="29"/>
      <c r="ITQ9" s="29"/>
      <c r="ITR9" s="29">
        <v>1145.3972999999999</v>
      </c>
      <c r="ITS9" s="29"/>
      <c r="ITT9" s="29"/>
      <c r="ITU9" s="29">
        <v>1374.4925000000001</v>
      </c>
      <c r="ITV9" s="29"/>
      <c r="ITW9" s="29"/>
      <c r="ITX9" s="29"/>
      <c r="ITY9" s="29">
        <v>1170.8063999999999</v>
      </c>
      <c r="ITZ9" s="29"/>
      <c r="IUA9" s="29"/>
      <c r="IUB9" s="29"/>
      <c r="IUC9" s="29">
        <v>1514.7351999999998</v>
      </c>
      <c r="IUD9" s="29"/>
      <c r="IUE9" s="29">
        <v>1423.6812</v>
      </c>
      <c r="IUF9" s="29"/>
      <c r="IUG9" s="29">
        <v>2128.9093000000003</v>
      </c>
      <c r="IUH9" s="29"/>
      <c r="IUI9" s="29"/>
      <c r="IUJ9" s="29"/>
      <c r="IUK9" s="29"/>
      <c r="IUL9" s="29"/>
      <c r="IUM9" s="29"/>
      <c r="IUN9" s="29"/>
      <c r="IUO9" s="29"/>
      <c r="IUP9" s="29"/>
      <c r="IUQ9" s="29"/>
      <c r="IUR9" s="29">
        <v>1739.4316000000001</v>
      </c>
      <c r="IUS9" s="29"/>
      <c r="IUT9" s="29">
        <v>1317.0369000000001</v>
      </c>
      <c r="IUU9" s="29"/>
      <c r="IUV9" s="29">
        <v>1104.3978</v>
      </c>
      <c r="IUW9" s="29">
        <v>1460.9015999999999</v>
      </c>
      <c r="IUX9" s="29"/>
      <c r="IUY9" s="29"/>
      <c r="IUZ9" s="29"/>
      <c r="IVA9" s="29"/>
      <c r="IVB9" s="29"/>
      <c r="IVC9" s="29">
        <v>1888.5315999999998</v>
      </c>
      <c r="IVD9" s="29"/>
      <c r="IVE9" s="29"/>
      <c r="IVF9" s="29"/>
      <c r="IVG9" s="29"/>
      <c r="IVH9" s="29"/>
      <c r="IVI9" s="29">
        <v>1947.5315999999998</v>
      </c>
      <c r="IVJ9" s="29"/>
      <c r="IVK9" s="29"/>
      <c r="IVL9" s="29">
        <v>2570.54</v>
      </c>
      <c r="IVM9" s="29"/>
      <c r="IVN9" s="29"/>
      <c r="IVO9" s="29"/>
      <c r="IVP9" s="29"/>
      <c r="IVQ9" s="29"/>
      <c r="IVR9" s="29"/>
      <c r="IVS9" s="29"/>
      <c r="IVT9" s="29">
        <v>4538.2974000000004</v>
      </c>
      <c r="IVU9" s="29"/>
      <c r="IVV9" s="29"/>
      <c r="IVW9" s="29">
        <v>2022.8504</v>
      </c>
      <c r="IVX9" s="29"/>
      <c r="IVY9" s="29"/>
      <c r="IVZ9" s="29">
        <v>2325.8137999999999</v>
      </c>
      <c r="IWA9" s="29"/>
      <c r="IWB9" s="29">
        <v>1640.1213000000002</v>
      </c>
      <c r="IWC9" s="29"/>
      <c r="IWD9" s="29"/>
      <c r="IWE9" s="29">
        <v>2387.2826999999997</v>
      </c>
      <c r="IWF9" s="29"/>
      <c r="IWG9" s="29"/>
      <c r="IWH9" s="29"/>
      <c r="IWI9" s="29">
        <v>2151.2934000000005</v>
      </c>
      <c r="IWJ9" s="29"/>
      <c r="IWK9" s="29"/>
      <c r="IWL9" s="29"/>
      <c r="IWM9" s="29"/>
      <c r="IWN9" s="29"/>
      <c r="IWO9" s="29"/>
      <c r="IWP9" s="29">
        <v>4529.8090000000002</v>
      </c>
      <c r="IWQ9" s="29"/>
      <c r="IWR9" s="29">
        <v>713.80099999999993</v>
      </c>
      <c r="IWS9" s="29"/>
      <c r="IWT9" s="29">
        <v>1761.0644000000002</v>
      </c>
      <c r="IWU9" s="29"/>
      <c r="IWV9" s="29"/>
      <c r="IWW9" s="29"/>
      <c r="IWX9" s="29"/>
      <c r="IWY9" s="29">
        <v>2408.02</v>
      </c>
      <c r="IWZ9" s="29"/>
      <c r="IXA9" s="29"/>
      <c r="IXB9" s="29"/>
      <c r="IXC9" s="29"/>
      <c r="IXD9" s="29"/>
      <c r="IXE9" s="29"/>
      <c r="IXF9" s="29"/>
      <c r="IXG9" s="29"/>
      <c r="IXH9" s="29">
        <v>3716.2639999999997</v>
      </c>
      <c r="IXI9" s="29"/>
      <c r="IXJ9" s="29">
        <v>1733.1282000000001</v>
      </c>
      <c r="IXK9" s="29"/>
      <c r="IXL9" s="29"/>
      <c r="IXM9" s="29"/>
      <c r="IXN9" s="29">
        <v>1321.3810000000001</v>
      </c>
      <c r="IXO9" s="29"/>
      <c r="IXP9" s="29"/>
      <c r="IXQ9" s="29"/>
      <c r="IXR9" s="29">
        <v>1921.5</v>
      </c>
      <c r="IXS9" s="29"/>
      <c r="IXT9" s="29"/>
      <c r="IXU9" s="29"/>
      <c r="IXV9" s="29">
        <v>2320.7640000000001</v>
      </c>
      <c r="IXW9" s="29"/>
      <c r="IXX9" s="29"/>
      <c r="IXY9" s="29"/>
      <c r="IXZ9" s="29">
        <v>3651.6194</v>
      </c>
      <c r="IYA9" s="29"/>
      <c r="IYB9" s="29"/>
      <c r="IYC9" s="29"/>
      <c r="IYD9" s="29">
        <v>744.50879999999995</v>
      </c>
      <c r="IYE9" s="29"/>
      <c r="IYF9" s="29"/>
      <c r="IYG9" s="29"/>
      <c r="IYH9" s="29">
        <v>2962.0623999999998</v>
      </c>
      <c r="IYI9" s="29"/>
      <c r="IYJ9" s="29"/>
      <c r="IYK9" s="29">
        <v>1790.355</v>
      </c>
      <c r="IYL9" s="29"/>
      <c r="IYM9" s="29"/>
      <c r="IYN9" s="29"/>
      <c r="IYO9" s="29"/>
      <c r="IYP9" s="29"/>
      <c r="IYQ9" s="29"/>
      <c r="IYR9" s="29">
        <v>2110.2235000000001</v>
      </c>
      <c r="IYS9" s="29">
        <v>1752.0906</v>
      </c>
      <c r="IYT9" s="29"/>
      <c r="IYU9" s="29"/>
      <c r="IYV9" s="29">
        <v>3972.4948000000004</v>
      </c>
      <c r="IYW9" s="29"/>
      <c r="IYX9" s="29"/>
      <c r="IYY9" s="29"/>
      <c r="IYZ9" s="29"/>
      <c r="IZA9" s="29"/>
      <c r="IZB9" s="29"/>
      <c r="IZC9" s="29"/>
      <c r="IZD9" s="29"/>
      <c r="IZE9" s="29"/>
      <c r="IZF9" s="29"/>
      <c r="IZG9" s="29">
        <v>2940.6489000000001</v>
      </c>
      <c r="IZH9" s="29"/>
      <c r="IZI9" s="29">
        <v>3902.1414000000004</v>
      </c>
      <c r="IZJ9" s="29"/>
      <c r="IZK9" s="29"/>
      <c r="IZL9" s="29">
        <v>878.83920000000001</v>
      </c>
      <c r="IZM9" s="29"/>
      <c r="IZN9" s="29"/>
      <c r="IZO9" s="29"/>
      <c r="IZP9" s="29"/>
      <c r="IZQ9" s="29"/>
      <c r="IZR9" s="29"/>
      <c r="IZS9" s="29"/>
      <c r="IZT9" s="29"/>
      <c r="IZU9" s="29"/>
      <c r="IZV9" s="29"/>
      <c r="IZW9" s="29"/>
      <c r="IZX9" s="29"/>
      <c r="IZY9" s="29"/>
      <c r="IZZ9" s="29"/>
      <c r="JAA9" s="29"/>
      <c r="JAB9" s="29"/>
      <c r="JAC9" s="29"/>
      <c r="JAD9" s="29">
        <v>3473.9685000000004</v>
      </c>
      <c r="JAE9" s="29">
        <v>1193.0100000000002</v>
      </c>
      <c r="JAF9" s="29"/>
      <c r="JAG9" s="29"/>
      <c r="JAH9" s="29"/>
      <c r="JAI9" s="29">
        <v>1495.1551999999999</v>
      </c>
      <c r="JAJ9" s="29"/>
      <c r="JAK9" s="29"/>
      <c r="JAL9" s="29"/>
      <c r="JAM9" s="29"/>
      <c r="JAN9" s="29"/>
      <c r="JAO9" s="29">
        <v>2629.2</v>
      </c>
      <c r="JAP9" s="29"/>
      <c r="JAQ9" s="29">
        <v>1088.2256</v>
      </c>
      <c r="JAR9" s="29">
        <v>1533.4927000000002</v>
      </c>
      <c r="JAS9" s="29"/>
      <c r="JAT9" s="29"/>
      <c r="JAU9" s="29"/>
      <c r="JAV9" s="29">
        <v>1905.4533000000001</v>
      </c>
      <c r="JAW9" s="29"/>
      <c r="JAX9" s="29"/>
      <c r="JAY9" s="29"/>
      <c r="JAZ9" s="29"/>
      <c r="JBA9" s="29">
        <v>3004.2768000000001</v>
      </c>
      <c r="JBB9" s="29"/>
      <c r="JBC9" s="29"/>
      <c r="JBD9" s="29"/>
      <c r="JBE9" s="29"/>
      <c r="JBF9" s="29"/>
      <c r="JBG9" s="29"/>
      <c r="JBH9" s="29"/>
      <c r="JBI9" s="29"/>
      <c r="JBJ9" s="29"/>
      <c r="JBK9" s="29"/>
      <c r="JBL9" s="29"/>
      <c r="JBM9" s="29"/>
      <c r="JBN9" s="29">
        <v>1389.2092</v>
      </c>
      <c r="JBO9" s="29">
        <v>1153.5185000000001</v>
      </c>
      <c r="JBP9" s="29">
        <v>2391.21</v>
      </c>
      <c r="JBQ9" s="29">
        <v>1305.0765000000001</v>
      </c>
      <c r="JBR9" s="29"/>
      <c r="JBS9" s="29"/>
      <c r="JBT9" s="29"/>
      <c r="JBU9" s="29"/>
      <c r="JBV9" s="29"/>
      <c r="JBW9" s="29"/>
      <c r="JBX9" s="29">
        <v>1611.9219999999998</v>
      </c>
      <c r="JBY9" s="29">
        <v>903.9</v>
      </c>
      <c r="JBZ9" s="29"/>
      <c r="JCA9" s="29"/>
      <c r="JCB9" s="29"/>
      <c r="JCC9" s="29"/>
      <c r="JCD9" s="29"/>
      <c r="JCE9" s="29"/>
      <c r="JCF9" s="29"/>
      <c r="JCG9" s="29"/>
      <c r="JCH9" s="29">
        <v>1782.2380000000003</v>
      </c>
      <c r="JCI9" s="29">
        <v>2346.8267999999998</v>
      </c>
      <c r="JCJ9" s="29"/>
      <c r="JCK9" s="29"/>
      <c r="JCL9" s="29"/>
      <c r="JCM9" s="29"/>
      <c r="JCN9" s="29"/>
      <c r="JCO9" s="29"/>
      <c r="JCP9" s="29"/>
      <c r="JCQ9" s="29"/>
      <c r="JCR9" s="29"/>
      <c r="JCS9" s="29"/>
      <c r="JCT9" s="29"/>
      <c r="JCU9" s="29"/>
      <c r="JCV9" s="29">
        <v>2693.5986000000003</v>
      </c>
      <c r="JCW9" s="29"/>
      <c r="JCX9" s="29"/>
      <c r="JCY9" s="29">
        <v>1153.0024000000001</v>
      </c>
      <c r="JCZ9" s="29"/>
      <c r="JDA9" s="29"/>
      <c r="JDB9" s="29"/>
      <c r="JDC9" s="29"/>
      <c r="JDD9" s="29"/>
      <c r="JDE9" s="29"/>
      <c r="JDF9" s="29">
        <v>1956.0268000000001</v>
      </c>
      <c r="JDG9" s="29"/>
      <c r="JDH9" s="29"/>
      <c r="JDI9" s="29">
        <v>1588.5212000000001</v>
      </c>
      <c r="JDJ9" s="29"/>
      <c r="JDK9" s="29"/>
      <c r="JDL9" s="29"/>
      <c r="JDM9" s="29"/>
      <c r="JDN9" s="29"/>
      <c r="JDO9" s="29"/>
      <c r="JDP9" s="29">
        <v>1561.6439999999998</v>
      </c>
      <c r="JDQ9" s="29"/>
      <c r="JDR9" s="29"/>
      <c r="JDS9" s="29">
        <v>1673.6271999999999</v>
      </c>
      <c r="JDT9" s="29"/>
      <c r="JDU9" s="29"/>
      <c r="JDV9" s="29"/>
      <c r="JDW9" s="29"/>
      <c r="JDX9" s="29"/>
      <c r="JDY9" s="29"/>
      <c r="JDZ9" s="29"/>
      <c r="JEA9" s="29">
        <v>1242.6432</v>
      </c>
      <c r="JEB9" s="29"/>
      <c r="JEC9" s="29"/>
      <c r="JED9" s="29"/>
      <c r="JEE9" s="29"/>
      <c r="JEF9" s="29"/>
      <c r="JEG9" s="29"/>
      <c r="JEH9" s="29">
        <v>967.58199999999999</v>
      </c>
      <c r="JEI9" s="29"/>
      <c r="JEJ9" s="29"/>
      <c r="JEK9" s="29"/>
      <c r="JEL9" s="29"/>
      <c r="JEM9" s="29">
        <v>2889.6401999999998</v>
      </c>
      <c r="JEN9" s="29"/>
      <c r="JEO9" s="29"/>
      <c r="JEP9" s="29"/>
      <c r="JEQ9" s="29"/>
      <c r="JER9" s="29"/>
      <c r="JES9" s="29"/>
      <c r="JET9" s="29"/>
      <c r="JEU9" s="29"/>
      <c r="JEV9" s="29"/>
      <c r="JEW9" s="29"/>
      <c r="JEX9" s="29"/>
      <c r="JEY9" s="29"/>
      <c r="JEZ9" s="29"/>
      <c r="JFA9" s="29"/>
      <c r="JFB9" s="29"/>
      <c r="JFC9" s="29"/>
      <c r="JFD9" s="29"/>
      <c r="JFE9" s="29"/>
      <c r="JFF9" s="29"/>
      <c r="JFG9" s="29"/>
      <c r="JFH9" s="29"/>
      <c r="JFI9" s="29"/>
      <c r="JFJ9" s="29"/>
      <c r="JFK9" s="29"/>
      <c r="JFL9" s="29"/>
      <c r="JFM9" s="29"/>
      <c r="JFN9" s="29"/>
      <c r="JFO9" s="29"/>
      <c r="JFP9" s="29"/>
      <c r="JFQ9" s="29">
        <v>2933.4760000000001</v>
      </c>
      <c r="JFR9" s="29"/>
      <c r="JFS9" s="29">
        <v>1900.5641999999998</v>
      </c>
      <c r="JFT9" s="29">
        <v>801.23399999999992</v>
      </c>
      <c r="JFU9" s="29"/>
      <c r="JFV9" s="29">
        <v>1348.4544000000001</v>
      </c>
      <c r="JFW9" s="29"/>
      <c r="JFX9" s="29"/>
      <c r="JFY9" s="29">
        <v>1305.9675999999999</v>
      </c>
      <c r="JFZ9" s="29"/>
      <c r="JGA9" s="29"/>
      <c r="JGB9" s="29"/>
      <c r="JGC9" s="29">
        <v>2154.4926</v>
      </c>
      <c r="JGD9" s="29"/>
      <c r="JGE9" s="29"/>
      <c r="JGF9" s="29"/>
      <c r="JGG9" s="29"/>
      <c r="JGH9" s="29">
        <v>1798.2224000000001</v>
      </c>
      <c r="JGI9" s="29"/>
      <c r="JGJ9" s="29"/>
      <c r="JGK9" s="29">
        <v>1252.2959999999998</v>
      </c>
      <c r="JGL9" s="29">
        <v>6008.3001000000004</v>
      </c>
      <c r="JGM9" s="29"/>
      <c r="JGN9" s="29"/>
      <c r="JGO9" s="29"/>
      <c r="JGP9" s="29"/>
      <c r="JGQ9" s="29"/>
      <c r="JGR9" s="29"/>
      <c r="JGS9" s="29">
        <v>4180.8112000000001</v>
      </c>
      <c r="JGT9" s="29"/>
      <c r="JGU9" s="29"/>
      <c r="JGV9" s="29">
        <v>2261.5362</v>
      </c>
      <c r="JGW9" s="29"/>
      <c r="JGX9" s="29"/>
      <c r="JGY9" s="29"/>
      <c r="JGZ9" s="29">
        <v>1704.0895999999998</v>
      </c>
      <c r="JHA9" s="29"/>
      <c r="JHB9" s="29"/>
      <c r="JHC9" s="29"/>
      <c r="JHD9" s="29"/>
      <c r="JHE9" s="29">
        <v>788.48669999999993</v>
      </c>
      <c r="JHF9" s="29"/>
      <c r="JHG9" s="29"/>
      <c r="JHH9" s="29"/>
      <c r="JHI9" s="29"/>
      <c r="JHJ9" s="29">
        <v>2165.8742000000002</v>
      </c>
      <c r="JHK9" s="29"/>
      <c r="JHL9" s="29">
        <v>2985.4960999999998</v>
      </c>
      <c r="JHM9" s="29">
        <v>962.46080000000006</v>
      </c>
      <c r="JHN9" s="29">
        <v>1190.731</v>
      </c>
      <c r="JHO9" s="29"/>
      <c r="JHP9" s="29"/>
      <c r="JHQ9" s="29"/>
      <c r="JHR9" s="29">
        <v>3156.0035000000003</v>
      </c>
      <c r="JHS9" s="29"/>
      <c r="JHT9" s="29"/>
      <c r="JHU9" s="29"/>
      <c r="JHV9" s="29"/>
      <c r="JHW9" s="29"/>
      <c r="JHX9" s="29"/>
      <c r="JHY9" s="29"/>
      <c r="JHZ9" s="29">
        <v>2380.5818999999997</v>
      </c>
      <c r="JIA9" s="29"/>
      <c r="JIB9" s="29"/>
      <c r="JIC9" s="29"/>
      <c r="JID9" s="29"/>
      <c r="JIE9" s="29"/>
      <c r="JIF9" s="29"/>
      <c r="JIG9" s="29">
        <v>1579.6608000000001</v>
      </c>
      <c r="JIH9" s="29"/>
      <c r="JII9" s="29"/>
      <c r="JIJ9" s="29">
        <v>1037.104</v>
      </c>
      <c r="JIK9" s="29"/>
      <c r="JIL9" s="29"/>
      <c r="JIM9" s="29"/>
      <c r="JIN9" s="29"/>
      <c r="JIO9" s="29"/>
      <c r="JIP9" s="29"/>
      <c r="JIQ9" s="29"/>
      <c r="JIR9" s="29"/>
      <c r="JIS9" s="29"/>
      <c r="JIT9" s="29">
        <v>2059.2055</v>
      </c>
      <c r="JIU9" s="29"/>
      <c r="JIV9" s="29">
        <v>3790.5</v>
      </c>
      <c r="JIW9" s="29"/>
      <c r="JIX9" s="29"/>
      <c r="JIY9" s="29"/>
      <c r="JIZ9" s="29"/>
      <c r="JJA9" s="29"/>
      <c r="JJB9" s="29"/>
      <c r="JJC9" s="29">
        <v>873.49759999999992</v>
      </c>
      <c r="JJD9" s="29">
        <v>703.71950000000004</v>
      </c>
      <c r="JJE9" s="29"/>
      <c r="JJF9" s="29"/>
      <c r="JJG9" s="29"/>
      <c r="JJH9" s="29"/>
      <c r="JJI9" s="29"/>
      <c r="JJJ9" s="29"/>
      <c r="JJK9" s="29"/>
      <c r="JJL9" s="29">
        <v>3117.3371999999999</v>
      </c>
      <c r="JJM9" s="29">
        <v>1402.9604999999999</v>
      </c>
      <c r="JJN9" s="29"/>
      <c r="JJO9" s="29"/>
      <c r="JJP9" s="29"/>
      <c r="JJQ9" s="29"/>
      <c r="JJR9" s="29"/>
      <c r="JJS9" s="29"/>
      <c r="JJT9" s="29"/>
      <c r="JJU9" s="29"/>
      <c r="JJV9" s="29"/>
      <c r="JJW9" s="29"/>
      <c r="JJX9" s="29"/>
      <c r="JJY9" s="29">
        <v>1660.4918</v>
      </c>
      <c r="JJZ9" s="29"/>
      <c r="JKA9" s="29"/>
      <c r="JKB9" s="29"/>
      <c r="JKC9" s="29"/>
      <c r="JKD9" s="29"/>
      <c r="JKE9" s="29"/>
      <c r="JKF9" s="29"/>
      <c r="JKG9" s="29"/>
      <c r="JKH9" s="29"/>
      <c r="JKI9" s="29"/>
      <c r="JKJ9" s="29">
        <v>979.78679999999997</v>
      </c>
      <c r="JKK9" s="29"/>
      <c r="JKL9" s="29"/>
      <c r="JKM9" s="29"/>
      <c r="JKN9" s="29"/>
      <c r="JKO9" s="29"/>
      <c r="JKP9" s="29"/>
      <c r="JKQ9" s="29">
        <v>1412.5840000000001</v>
      </c>
      <c r="JKR9" s="29"/>
      <c r="JKS9" s="29"/>
      <c r="JKT9" s="29"/>
      <c r="JKU9" s="29"/>
      <c r="JKV9" s="29"/>
      <c r="JKW9" s="29"/>
      <c r="JKX9" s="29"/>
      <c r="JKY9" s="29">
        <v>638.23500000000001</v>
      </c>
      <c r="JKZ9" s="29"/>
      <c r="JLA9" s="29"/>
      <c r="JLB9" s="29"/>
      <c r="JLC9" s="29">
        <v>1781.2199999999998</v>
      </c>
      <c r="JLD9" s="29"/>
      <c r="JLE9" s="29"/>
      <c r="JLF9" s="29"/>
      <c r="JLG9" s="29"/>
      <c r="JLH9" s="29"/>
      <c r="JLI9" s="29"/>
      <c r="JLJ9" s="29"/>
      <c r="JLK9" s="29"/>
      <c r="JLL9" s="29">
        <v>1954.6424999999999</v>
      </c>
      <c r="JLM9" s="29">
        <v>1125.912</v>
      </c>
      <c r="JLN9" s="29">
        <v>1873.1669999999999</v>
      </c>
      <c r="JLO9" s="29"/>
      <c r="JLP9" s="29"/>
      <c r="JLQ9" s="29"/>
      <c r="JLR9" s="29">
        <v>1265.7359999999999</v>
      </c>
      <c r="JLS9" s="29"/>
      <c r="JLT9" s="29"/>
      <c r="JLU9" s="29"/>
      <c r="JLV9" s="29"/>
      <c r="JLW9" s="29">
        <v>1375.8245999999999</v>
      </c>
      <c r="JLX9" s="29"/>
      <c r="JLY9" s="29">
        <v>749.745</v>
      </c>
      <c r="JLZ9" s="29"/>
      <c r="JMA9" s="29">
        <v>930.52449999999999</v>
      </c>
      <c r="JMB9" s="29"/>
      <c r="JMC9" s="29">
        <v>1231.1822</v>
      </c>
      <c r="JMD9" s="29">
        <v>1483.8012000000001</v>
      </c>
      <c r="JME9" s="29"/>
      <c r="JMF9" s="29">
        <v>3653.9661999999998</v>
      </c>
      <c r="JMG9" s="29"/>
      <c r="JMH9" s="29"/>
      <c r="JMI9" s="29"/>
      <c r="JMJ9" s="29">
        <v>738.11400000000003</v>
      </c>
      <c r="JMK9" s="29"/>
      <c r="JML9" s="29"/>
      <c r="JMM9" s="29"/>
      <c r="JMN9" s="29"/>
      <c r="JMO9" s="29"/>
      <c r="JMP9" s="29"/>
      <c r="JMQ9" s="29"/>
      <c r="JMR9" s="29"/>
      <c r="JMS9" s="29"/>
      <c r="JMT9" s="29">
        <v>987.28000000000009</v>
      </c>
      <c r="JMU9" s="29"/>
      <c r="JMV9" s="29"/>
      <c r="JMW9" s="29"/>
      <c r="JMX9" s="29"/>
      <c r="JMY9" s="29"/>
      <c r="JMZ9" s="29"/>
      <c r="JNA9" s="29"/>
      <c r="JNB9" s="29"/>
      <c r="JNC9" s="29"/>
      <c r="JND9" s="29"/>
      <c r="JNE9" s="29"/>
      <c r="JNF9" s="29">
        <v>4597.3344000000006</v>
      </c>
      <c r="JNG9" s="29"/>
      <c r="JNH9" s="29"/>
      <c r="JNI9" s="29"/>
      <c r="JNJ9" s="29"/>
      <c r="JNK9" s="29"/>
      <c r="JNL9" s="29"/>
      <c r="JNM9" s="29">
        <v>3499.5212999999999</v>
      </c>
      <c r="JNN9" s="29"/>
      <c r="JNO9" s="29"/>
      <c r="JNP9" s="29"/>
      <c r="JNQ9" s="29"/>
      <c r="JNR9" s="29"/>
      <c r="JNS9" s="29"/>
      <c r="JNT9" s="29">
        <v>1197.6049</v>
      </c>
      <c r="JNU9" s="29"/>
      <c r="JNV9" s="29"/>
      <c r="JNW9" s="29">
        <v>2435.8589999999999</v>
      </c>
      <c r="JNX9" s="29"/>
      <c r="JNY9" s="29"/>
      <c r="JNZ9" s="29"/>
      <c r="JOA9" s="29">
        <v>1442.1879999999999</v>
      </c>
      <c r="JOB9" s="29"/>
      <c r="JOC9" s="29"/>
      <c r="JOD9" s="29"/>
      <c r="JOE9" s="29"/>
      <c r="JOF9" s="29"/>
      <c r="JOG9" s="29"/>
      <c r="JOH9" s="29"/>
      <c r="JOI9" s="29">
        <v>2604.8649</v>
      </c>
      <c r="JOJ9" s="29"/>
      <c r="JOK9" s="29">
        <v>1644.9831999999999</v>
      </c>
      <c r="JOL9" s="29"/>
      <c r="JOM9" s="29"/>
      <c r="JON9" s="29">
        <v>797.32950000000005</v>
      </c>
      <c r="JOO9" s="29"/>
      <c r="JOP9" s="29">
        <v>2940.2583999999997</v>
      </c>
      <c r="JOQ9" s="29">
        <v>3829.0160000000005</v>
      </c>
      <c r="JOR9" s="29"/>
      <c r="JOS9" s="29"/>
      <c r="JOT9" s="29"/>
      <c r="JOU9" s="29"/>
      <c r="JOV9" s="29"/>
      <c r="JOW9" s="29"/>
      <c r="JOX9" s="29">
        <v>1197.8274000000001</v>
      </c>
      <c r="JOY9" s="29"/>
      <c r="JOZ9" s="29"/>
      <c r="JPA9" s="29"/>
      <c r="JPB9" s="29"/>
      <c r="JPC9" s="29"/>
      <c r="JPD9" s="29"/>
      <c r="JPE9" s="29">
        <v>1945.7116000000001</v>
      </c>
      <c r="JPF9" s="29">
        <v>1600.5352</v>
      </c>
      <c r="JPG9" s="29"/>
      <c r="JPH9" s="29">
        <v>969.87520000000006</v>
      </c>
      <c r="JPI9" s="29">
        <v>1388.2132000000001</v>
      </c>
      <c r="JPJ9" s="29">
        <v>2516.098</v>
      </c>
      <c r="JPK9" s="29"/>
      <c r="JPL9" s="29">
        <v>2019.6804999999999</v>
      </c>
      <c r="JPM9" s="29"/>
      <c r="JPN9" s="29"/>
      <c r="JPO9" s="29"/>
      <c r="JPP9" s="29"/>
      <c r="JPQ9" s="29">
        <v>1787.3471</v>
      </c>
      <c r="JPR9" s="29">
        <v>1150.3226999999999</v>
      </c>
      <c r="JPS9" s="29"/>
      <c r="JPT9" s="29"/>
      <c r="JPU9" s="29">
        <v>2769.4639999999999</v>
      </c>
      <c r="JPV9" s="29">
        <v>2942.5950000000003</v>
      </c>
      <c r="JPW9" s="29"/>
      <c r="JPX9" s="29">
        <v>1715.5889999999999</v>
      </c>
      <c r="JPY9" s="29"/>
      <c r="JPZ9" s="29">
        <v>1036.432</v>
      </c>
      <c r="JQA9" s="29"/>
      <c r="JQB9" s="29"/>
      <c r="JQC9" s="29"/>
      <c r="JQD9" s="29"/>
      <c r="JQE9" s="29">
        <v>2588.7509999999997</v>
      </c>
      <c r="JQF9" s="29">
        <v>857.62380000000007</v>
      </c>
      <c r="JQG9" s="29"/>
      <c r="JQH9" s="29">
        <v>2221.0304999999998</v>
      </c>
      <c r="JQI9" s="29"/>
      <c r="JQJ9" s="29"/>
      <c r="JQK9" s="29"/>
      <c r="JQL9" s="29">
        <v>2520.9859999999999</v>
      </c>
      <c r="JQM9" s="29">
        <v>1021.4671999999999</v>
      </c>
      <c r="JQN9" s="29"/>
      <c r="JQO9" s="29"/>
      <c r="JQP9" s="29">
        <v>2477.8152</v>
      </c>
      <c r="JQQ9" s="29">
        <v>1999.9069999999999</v>
      </c>
      <c r="JQR9" s="29"/>
      <c r="JQS9" s="29"/>
      <c r="JQT9" s="29"/>
      <c r="JQU9" s="29"/>
      <c r="JQV9" s="29">
        <v>2912.8973999999998</v>
      </c>
      <c r="JQW9" s="29"/>
      <c r="JQX9" s="29">
        <v>1378.8970000000002</v>
      </c>
      <c r="JQY9" s="29"/>
      <c r="JQZ9" s="29"/>
      <c r="JRA9" s="29">
        <v>1124.5727999999999</v>
      </c>
      <c r="JRB9" s="29"/>
      <c r="JRC9" s="29"/>
      <c r="JRD9" s="29"/>
      <c r="JRE9" s="29"/>
      <c r="JRF9" s="29"/>
      <c r="JRG9" s="29">
        <v>1705.9151999999999</v>
      </c>
      <c r="JRH9" s="29"/>
      <c r="JRI9" s="29"/>
      <c r="JRJ9" s="29"/>
      <c r="JRK9" s="29">
        <v>2927.7991999999999</v>
      </c>
      <c r="JRL9" s="29"/>
      <c r="JRM9" s="29"/>
      <c r="JRN9" s="29"/>
      <c r="JRO9" s="29"/>
      <c r="JRP9" s="29"/>
      <c r="JRQ9" s="29"/>
      <c r="JRR9" s="29"/>
      <c r="JRS9" s="29">
        <v>1372.6944000000001</v>
      </c>
      <c r="JRT9" s="29"/>
      <c r="JRU9" s="29"/>
      <c r="JRV9" s="29"/>
      <c r="JRW9" s="29"/>
      <c r="JRX9" s="29">
        <v>2109.4632000000001</v>
      </c>
      <c r="JRY9" s="29"/>
      <c r="JRZ9" s="29"/>
      <c r="JSA9" s="29"/>
      <c r="JSB9" s="29"/>
      <c r="JSC9" s="29"/>
      <c r="JSD9" s="29">
        <v>1889.328</v>
      </c>
      <c r="JSE9" s="29">
        <v>1428.1729</v>
      </c>
      <c r="JSF9" s="29"/>
      <c r="JSG9" s="29"/>
      <c r="JSH9" s="29">
        <v>1162.9679999999998</v>
      </c>
      <c r="JSI9" s="29"/>
      <c r="JSJ9" s="29">
        <v>2612.9492999999998</v>
      </c>
      <c r="JSK9" s="29"/>
      <c r="JSL9" s="29"/>
      <c r="JSM9" s="29"/>
      <c r="JSN9" s="29"/>
      <c r="JSO9" s="29"/>
      <c r="JSP9" s="29"/>
      <c r="JSQ9" s="29"/>
      <c r="JSR9" s="29"/>
      <c r="JSS9" s="29"/>
      <c r="JST9" s="29"/>
      <c r="JSU9" s="29"/>
      <c r="JSV9" s="29"/>
      <c r="JSW9" s="29">
        <v>880.46879999999999</v>
      </c>
      <c r="JSX9" s="29"/>
      <c r="JSY9" s="29"/>
      <c r="JSZ9" s="29"/>
      <c r="JTA9" s="29"/>
      <c r="JTB9" s="29"/>
      <c r="JTC9" s="29"/>
      <c r="JTD9" s="29">
        <v>2871.2114000000001</v>
      </c>
      <c r="JTE9" s="29">
        <v>1367.4290000000001</v>
      </c>
      <c r="JTF9" s="29">
        <v>1815.0720000000001</v>
      </c>
      <c r="JTG9" s="29">
        <v>3114.4372000000003</v>
      </c>
      <c r="JTH9" s="29">
        <v>833.47770000000003</v>
      </c>
      <c r="JTI9" s="29">
        <v>2660.1273000000001</v>
      </c>
      <c r="JTJ9" s="29"/>
      <c r="JTK9" s="29"/>
      <c r="JTL9" s="29"/>
      <c r="JTM9" s="29"/>
      <c r="JTN9" s="29"/>
      <c r="JTO9" s="29"/>
      <c r="JTP9" s="29"/>
      <c r="JTQ9" s="29"/>
      <c r="JTR9" s="29"/>
      <c r="JTS9" s="29"/>
      <c r="JTT9" s="29"/>
      <c r="JTU9" s="29"/>
      <c r="JTV9" s="29"/>
      <c r="JTW9" s="29"/>
      <c r="JTX9" s="29"/>
      <c r="JTY9" s="29"/>
      <c r="JTZ9" s="29"/>
      <c r="JUA9" s="29">
        <v>2093.2113999999997</v>
      </c>
      <c r="JUB9" s="29">
        <v>2004.8643999999999</v>
      </c>
      <c r="JUC9" s="29">
        <v>2902.5865000000003</v>
      </c>
      <c r="JUD9" s="29"/>
      <c r="JUE9" s="29"/>
      <c r="JUF9" s="29"/>
      <c r="JUG9" s="29">
        <v>1989.9191999999998</v>
      </c>
      <c r="JUH9" s="29"/>
      <c r="JUI9" s="29"/>
      <c r="JUJ9" s="29"/>
      <c r="JUK9" s="29"/>
      <c r="JUL9" s="29"/>
      <c r="JUM9" s="29"/>
      <c r="JUN9" s="29"/>
      <c r="JUO9" s="29"/>
      <c r="JUP9" s="29"/>
      <c r="JUQ9" s="29"/>
      <c r="JUR9" s="29"/>
      <c r="JUS9" s="29"/>
      <c r="JUT9" s="29">
        <v>1412.0645</v>
      </c>
      <c r="JUU9" s="29"/>
      <c r="JUV9" s="29"/>
      <c r="JUW9" s="29"/>
      <c r="JUX9" s="29"/>
      <c r="JUY9" s="29"/>
      <c r="JUZ9" s="29"/>
      <c r="JVA9" s="29"/>
      <c r="JVB9" s="29">
        <v>1615.0343999999998</v>
      </c>
      <c r="JVC9" s="29">
        <v>1595.9320000000002</v>
      </c>
      <c r="JVD9" s="29"/>
      <c r="JVE9" s="29"/>
      <c r="JVF9" s="29"/>
      <c r="JVG9" s="29"/>
      <c r="JVH9" s="29"/>
      <c r="JVI9" s="29"/>
      <c r="JVJ9" s="29"/>
      <c r="JVK9" s="29"/>
      <c r="JVL9" s="29"/>
      <c r="JVM9" s="29"/>
      <c r="JVN9" s="29"/>
      <c r="JVO9" s="29"/>
      <c r="JVP9" s="29"/>
      <c r="JVQ9" s="29">
        <v>2442.8184000000001</v>
      </c>
      <c r="JVR9" s="29"/>
      <c r="JVS9" s="29"/>
      <c r="JVT9" s="29">
        <v>2992.0416</v>
      </c>
      <c r="JVU9" s="29">
        <v>2801.3824000000004</v>
      </c>
      <c r="JVV9" s="29">
        <v>2972.9309999999996</v>
      </c>
      <c r="JVW9" s="29"/>
      <c r="JVX9" s="29"/>
      <c r="JVY9" s="29"/>
      <c r="JVZ9" s="29"/>
      <c r="JWA9" s="29"/>
      <c r="JWB9" s="29"/>
      <c r="JWC9" s="29"/>
      <c r="JWD9" s="29">
        <v>4139.9589999999998</v>
      </c>
      <c r="JWE9" s="29"/>
      <c r="JWF9" s="29"/>
      <c r="JWG9" s="29">
        <v>1379.8044</v>
      </c>
      <c r="JWH9" s="29"/>
      <c r="JWI9" s="29">
        <v>1677.5871999999999</v>
      </c>
      <c r="JWJ9" s="29">
        <v>1298.8224</v>
      </c>
      <c r="JWK9" s="29"/>
      <c r="JWL9" s="29"/>
      <c r="JWM9" s="29"/>
      <c r="JWN9" s="29"/>
      <c r="JWO9" s="29"/>
      <c r="JWP9" s="29"/>
      <c r="JWQ9" s="29"/>
      <c r="JWR9" s="29">
        <v>1820.4739999999999</v>
      </c>
      <c r="JWS9" s="29">
        <v>2668.4315999999999</v>
      </c>
      <c r="JWT9" s="29"/>
      <c r="JWU9" s="29"/>
      <c r="JWV9" s="29">
        <v>1169.4675999999999</v>
      </c>
      <c r="JWW9" s="29"/>
      <c r="JWX9" s="29">
        <v>1722.7528000000002</v>
      </c>
      <c r="JWY9" s="29"/>
      <c r="JWZ9" s="29"/>
      <c r="JXA9" s="29"/>
      <c r="JXB9" s="29"/>
      <c r="JXC9" s="29"/>
      <c r="JXD9" s="29">
        <v>1639.6559</v>
      </c>
      <c r="JXE9" s="29"/>
      <c r="JXF9" s="29">
        <v>4579.6554999999998</v>
      </c>
      <c r="JXG9" s="29"/>
      <c r="JXH9" s="29">
        <v>1388.2234000000001</v>
      </c>
      <c r="JXI9" s="29"/>
      <c r="JXJ9" s="29"/>
      <c r="JXK9" s="29"/>
      <c r="JXL9" s="29"/>
      <c r="JXM9" s="29"/>
      <c r="JXN9" s="29"/>
      <c r="JXO9" s="29"/>
      <c r="JXP9" s="29"/>
      <c r="JXQ9" s="29"/>
      <c r="JXR9" s="29"/>
      <c r="JXS9" s="29">
        <v>3117.4830000000002</v>
      </c>
      <c r="JXT9" s="29">
        <v>1991.8629000000001</v>
      </c>
      <c r="JXU9" s="29"/>
      <c r="JXV9" s="29">
        <v>3944.9231999999997</v>
      </c>
      <c r="JXW9" s="29">
        <v>2395.3656999999998</v>
      </c>
      <c r="JXX9" s="29">
        <v>1118.7375000000002</v>
      </c>
      <c r="JXY9" s="29"/>
      <c r="JXZ9" s="29"/>
      <c r="JYA9" s="29"/>
      <c r="JYB9" s="29"/>
      <c r="JYC9" s="29"/>
      <c r="JYD9" s="29"/>
      <c r="JYE9" s="29"/>
      <c r="JYF9" s="29">
        <v>1114.8150000000001</v>
      </c>
      <c r="JYG9" s="29">
        <v>4285.7370000000001</v>
      </c>
      <c r="JYH9" s="29"/>
      <c r="JYI9" s="29"/>
      <c r="JYJ9" s="29"/>
      <c r="JYK9" s="29">
        <v>2830.4575999999997</v>
      </c>
      <c r="JYL9" s="29"/>
      <c r="JYM9" s="29"/>
      <c r="JYN9" s="29">
        <v>3504.4307999999996</v>
      </c>
      <c r="JYO9" s="29"/>
      <c r="JYP9" s="29"/>
      <c r="JYQ9" s="29">
        <v>1224.1857</v>
      </c>
      <c r="JYR9" s="29"/>
      <c r="JYS9" s="29"/>
      <c r="JYT9" s="29"/>
      <c r="JYU9" s="29"/>
      <c r="JYV9" s="29">
        <v>1363.1387</v>
      </c>
      <c r="JYW9" s="29">
        <v>1675.0509000000002</v>
      </c>
      <c r="JYX9" s="29">
        <v>3363.2532000000001</v>
      </c>
      <c r="JYY9" s="29"/>
      <c r="JYZ9" s="29"/>
      <c r="JZA9" s="29"/>
      <c r="JZB9" s="29"/>
      <c r="JZC9" s="29"/>
      <c r="JZD9" s="29"/>
      <c r="JZE9" s="29"/>
      <c r="JZF9" s="29"/>
      <c r="JZG9" s="29"/>
      <c r="JZH9" s="29"/>
      <c r="JZI9" s="29">
        <v>2823.3312000000001</v>
      </c>
      <c r="JZJ9" s="29"/>
      <c r="JZK9" s="29"/>
      <c r="JZL9" s="29"/>
      <c r="JZM9" s="29">
        <v>1555.4465</v>
      </c>
      <c r="JZN9" s="29"/>
      <c r="JZO9" s="29">
        <v>2496.8294000000001</v>
      </c>
      <c r="JZP9" s="29"/>
      <c r="JZQ9" s="29"/>
      <c r="JZR9" s="29"/>
      <c r="JZS9" s="29">
        <v>2132.6219999999998</v>
      </c>
      <c r="JZT9" s="29"/>
      <c r="JZU9" s="29"/>
      <c r="JZV9" s="29"/>
      <c r="JZW9" s="29"/>
      <c r="JZX9" s="29"/>
      <c r="JZY9" s="29"/>
      <c r="JZZ9" s="29"/>
      <c r="KAA9" s="29"/>
      <c r="KAB9" s="29"/>
      <c r="KAC9" s="29"/>
      <c r="KAD9" s="29"/>
      <c r="KAE9" s="29">
        <v>1454.6427000000001</v>
      </c>
      <c r="KAF9" s="29"/>
      <c r="KAG9" s="29"/>
      <c r="KAH9" s="29"/>
      <c r="KAI9" s="29">
        <v>1898.7752</v>
      </c>
      <c r="KAJ9" s="29"/>
      <c r="KAK9" s="29"/>
      <c r="KAL9" s="29"/>
      <c r="KAM9" s="29">
        <v>3668.8287999999998</v>
      </c>
      <c r="KAN9" s="29"/>
      <c r="KAO9" s="29">
        <v>3610.7907999999998</v>
      </c>
      <c r="KAP9" s="29"/>
      <c r="KAQ9" s="29"/>
      <c r="KAR9" s="29">
        <v>2453.6635000000001</v>
      </c>
      <c r="KAS9" s="29"/>
      <c r="KAT9" s="29"/>
      <c r="KAU9" s="29"/>
      <c r="KAV9" s="29"/>
      <c r="KAW9" s="29"/>
      <c r="KAX9" s="29"/>
      <c r="KAY9" s="29"/>
      <c r="KAZ9" s="29">
        <v>2484.1864</v>
      </c>
      <c r="KBA9" s="29"/>
      <c r="KBB9" s="29">
        <v>906.26480000000004</v>
      </c>
      <c r="KBC9" s="29"/>
      <c r="KBD9" s="29">
        <v>3086.6880000000001</v>
      </c>
      <c r="KBE9" s="29"/>
      <c r="KBF9" s="29"/>
      <c r="KBG9" s="29">
        <v>2642.3035999999997</v>
      </c>
      <c r="KBH9" s="29"/>
      <c r="KBI9" s="29"/>
      <c r="KBJ9" s="29"/>
      <c r="KBK9" s="29"/>
      <c r="KBL9" s="29"/>
      <c r="KBM9" s="29"/>
      <c r="KBN9" s="29">
        <v>1761.8276000000001</v>
      </c>
      <c r="KBO9" s="29"/>
      <c r="KBP9" s="29">
        <v>1510.2839999999999</v>
      </c>
      <c r="KBQ9" s="29">
        <v>1663.2033999999999</v>
      </c>
      <c r="KBR9" s="29"/>
      <c r="KBS9" s="29"/>
      <c r="KBT9" s="29"/>
      <c r="KBU9" s="29">
        <v>1198.9076</v>
      </c>
      <c r="KBV9" s="29"/>
      <c r="KBW9" s="29"/>
      <c r="KBX9" s="29"/>
      <c r="KBY9" s="29"/>
      <c r="KBZ9" s="29">
        <v>1346.1458</v>
      </c>
      <c r="KCA9" s="29"/>
      <c r="KCB9" s="29">
        <v>1395.8315</v>
      </c>
      <c r="KCC9" s="29"/>
      <c r="KCD9" s="29"/>
      <c r="KCE9" s="29"/>
      <c r="KCF9" s="29"/>
      <c r="KCG9" s="29"/>
      <c r="KCH9" s="29"/>
      <c r="KCI9" s="29"/>
      <c r="KCJ9" s="29">
        <v>2913.66</v>
      </c>
      <c r="KCK9" s="29"/>
      <c r="KCL9" s="29"/>
      <c r="KCM9" s="29">
        <v>3417.7818000000002</v>
      </c>
      <c r="KCN9" s="29"/>
      <c r="KCO9" s="29">
        <v>1310.8788</v>
      </c>
      <c r="KCP9" s="29"/>
      <c r="KCQ9" s="29"/>
      <c r="KCR9" s="29"/>
      <c r="KCS9" s="29"/>
      <c r="KCT9" s="29"/>
      <c r="KCU9" s="29">
        <v>2050.4750999999997</v>
      </c>
      <c r="KCV9" s="29"/>
      <c r="KCW9" s="29"/>
      <c r="KCX9" s="29"/>
      <c r="KCY9" s="29">
        <v>1246.5453</v>
      </c>
      <c r="KCZ9" s="29">
        <v>1901.9583</v>
      </c>
      <c r="KDA9" s="29"/>
      <c r="KDB9" s="29"/>
      <c r="KDC9" s="29"/>
      <c r="KDD9" s="29"/>
      <c r="KDE9" s="29"/>
      <c r="KDF9" s="29"/>
      <c r="KDG9" s="29"/>
      <c r="KDH9" s="29"/>
      <c r="KDI9" s="29"/>
      <c r="KDJ9" s="29"/>
      <c r="KDK9" s="29"/>
      <c r="KDL9" s="29"/>
      <c r="KDM9" s="29"/>
      <c r="KDN9" s="29"/>
      <c r="KDO9" s="29"/>
      <c r="KDP9" s="29"/>
      <c r="KDQ9" s="29">
        <v>1399.8728000000001</v>
      </c>
      <c r="KDR9" s="29"/>
      <c r="KDS9" s="29">
        <v>2403.4590000000003</v>
      </c>
      <c r="KDT9" s="29"/>
      <c r="KDU9" s="29">
        <v>3506.4236000000001</v>
      </c>
      <c r="KDV9" s="29"/>
      <c r="KDW9" s="29"/>
      <c r="KDX9" s="29"/>
      <c r="KDY9" s="29"/>
      <c r="KDZ9" s="29"/>
      <c r="KEA9" s="29"/>
      <c r="KEB9" s="29"/>
      <c r="KEC9" s="29"/>
      <c r="KED9" s="29"/>
      <c r="KEE9" s="29"/>
      <c r="KEF9" s="29">
        <v>1516.7016000000001</v>
      </c>
      <c r="KEG9" s="29"/>
      <c r="KEH9" s="29"/>
      <c r="KEI9" s="29">
        <v>1892.0159999999998</v>
      </c>
      <c r="KEJ9" s="29"/>
      <c r="KEK9" s="29"/>
      <c r="KEL9" s="29">
        <v>1082.4825000000001</v>
      </c>
      <c r="KEM9" s="29"/>
      <c r="KEN9" s="29"/>
      <c r="KEO9" s="29"/>
      <c r="KEP9" s="29"/>
      <c r="KEQ9" s="29"/>
      <c r="KER9" s="29"/>
      <c r="KES9" s="29"/>
      <c r="KET9" s="29">
        <v>2708.4343999999996</v>
      </c>
      <c r="KEU9" s="29"/>
      <c r="KEV9" s="29"/>
      <c r="KEW9" s="29"/>
      <c r="KEX9" s="29"/>
      <c r="KEY9" s="29"/>
      <c r="KEZ9" s="29"/>
      <c r="KFA9" s="29"/>
      <c r="KFB9" s="29"/>
      <c r="KFC9" s="29"/>
      <c r="KFD9" s="29"/>
      <c r="KFE9" s="29"/>
      <c r="KFF9" s="29">
        <v>1333.8336000000002</v>
      </c>
      <c r="KFG9" s="29">
        <v>955.98590000000002</v>
      </c>
      <c r="KFH9" s="29"/>
      <c r="KFI9" s="29">
        <v>2639.8125</v>
      </c>
      <c r="KFJ9" s="29"/>
      <c r="KFK9" s="29">
        <v>1026.2460000000001</v>
      </c>
      <c r="KFL9" s="29"/>
      <c r="KFM9" s="29"/>
      <c r="KFN9" s="29"/>
      <c r="KFO9" s="29"/>
      <c r="KFP9" s="29">
        <v>3108.3355999999999</v>
      </c>
      <c r="KFQ9" s="29"/>
      <c r="KFR9" s="29">
        <v>3803.2011000000002</v>
      </c>
      <c r="KFS9" s="29"/>
      <c r="KFT9" s="29"/>
      <c r="KFU9" s="29"/>
      <c r="KFV9" s="29"/>
      <c r="KFW9" s="29"/>
      <c r="KFX9" s="29"/>
      <c r="KFY9" s="29"/>
      <c r="KFZ9" s="29"/>
      <c r="KGA9" s="29"/>
      <c r="KGB9" s="29"/>
      <c r="KGC9" s="29"/>
      <c r="KGD9" s="29"/>
      <c r="KGE9" s="29"/>
      <c r="KGF9" s="29"/>
      <c r="KGG9" s="29"/>
      <c r="KGH9" s="29"/>
      <c r="KGI9" s="29"/>
      <c r="KGJ9" s="29"/>
      <c r="KGK9" s="29"/>
      <c r="KGL9" s="29">
        <v>867.13329999999996</v>
      </c>
      <c r="KGM9" s="29">
        <v>2708.6496000000002</v>
      </c>
      <c r="KGN9" s="29"/>
      <c r="KGO9" s="29">
        <v>3994.53</v>
      </c>
      <c r="KGP9" s="29"/>
      <c r="KGQ9" s="29"/>
      <c r="KGR9" s="29"/>
      <c r="KGS9" s="29"/>
      <c r="KGT9" s="29">
        <v>3562.0740000000001</v>
      </c>
      <c r="KGU9" s="29"/>
      <c r="KGV9" s="29"/>
      <c r="KGW9" s="29"/>
      <c r="KGX9" s="29"/>
      <c r="KGY9" s="29"/>
      <c r="KGZ9" s="29"/>
      <c r="KHA9" s="29"/>
      <c r="KHB9" s="29"/>
      <c r="KHC9" s="29"/>
      <c r="KHD9" s="29"/>
      <c r="KHE9" s="29"/>
      <c r="KHF9" s="29"/>
      <c r="KHG9" s="29"/>
      <c r="KHH9" s="29"/>
      <c r="KHI9" s="29"/>
      <c r="KHJ9" s="29"/>
      <c r="KHK9" s="29"/>
      <c r="KHL9" s="29"/>
      <c r="KHM9" s="29"/>
      <c r="KHN9" s="29"/>
      <c r="KHO9" s="29">
        <v>837.09359999999992</v>
      </c>
      <c r="KHP9" s="29"/>
      <c r="KHQ9" s="29"/>
      <c r="KHR9" s="29"/>
      <c r="KHS9" s="29"/>
      <c r="KHT9" s="29"/>
      <c r="KHU9" s="29"/>
      <c r="KHV9" s="29"/>
      <c r="KHW9" s="29">
        <v>1468.08</v>
      </c>
      <c r="KHX9" s="29"/>
      <c r="KHY9" s="29"/>
      <c r="KHZ9" s="29">
        <v>1152.2258999999999</v>
      </c>
      <c r="KIA9" s="29">
        <v>4081.3105</v>
      </c>
      <c r="KIB9" s="29">
        <v>1205.1248999999998</v>
      </c>
      <c r="KIC9" s="29"/>
      <c r="KID9" s="29">
        <v>4012.7456000000002</v>
      </c>
      <c r="KIE9" s="29"/>
      <c r="KIF9" s="29">
        <v>3241.6648</v>
      </c>
      <c r="KIG9" s="29">
        <v>1640.587</v>
      </c>
      <c r="KIH9" s="29"/>
      <c r="KII9" s="29"/>
      <c r="KIJ9" s="29"/>
      <c r="KIK9" s="29"/>
      <c r="KIL9" s="29"/>
      <c r="KIM9" s="29"/>
      <c r="KIN9" s="29">
        <v>1854.7326</v>
      </c>
      <c r="KIO9" s="29">
        <v>1225.2024000000001</v>
      </c>
      <c r="KIP9" s="29">
        <v>1623.86</v>
      </c>
      <c r="KIQ9" s="29"/>
      <c r="KIR9" s="29">
        <v>1802.635</v>
      </c>
      <c r="KIS9" s="29"/>
      <c r="KIT9" s="29"/>
      <c r="KIU9" s="29"/>
      <c r="KIV9" s="29"/>
      <c r="KIW9" s="29">
        <v>3793.7888999999996</v>
      </c>
      <c r="KIX9" s="29"/>
      <c r="KIY9" s="29"/>
      <c r="KIZ9" s="29"/>
      <c r="KJA9" s="29"/>
      <c r="KJB9" s="29"/>
      <c r="KJC9" s="29"/>
      <c r="KJD9" s="29"/>
      <c r="KJE9" s="29"/>
      <c r="KJF9" s="29"/>
      <c r="KJG9" s="29"/>
      <c r="KJH9" s="29">
        <v>1768.3735999999999</v>
      </c>
      <c r="KJI9" s="29"/>
      <c r="KJJ9" s="29"/>
      <c r="KJK9" s="29">
        <v>1448.0983999999999</v>
      </c>
      <c r="KJL9" s="29"/>
      <c r="KJM9" s="29"/>
      <c r="KJN9" s="29"/>
      <c r="KJO9" s="29"/>
      <c r="KJP9" s="29"/>
      <c r="KJQ9" s="29"/>
      <c r="KJR9" s="29"/>
      <c r="KJS9" s="29"/>
      <c r="KJT9" s="29"/>
      <c r="KJU9" s="29"/>
      <c r="KJV9" s="29"/>
      <c r="KJW9" s="29"/>
      <c r="KJX9" s="29"/>
      <c r="KJY9" s="29"/>
      <c r="KJZ9" s="29"/>
      <c r="KKA9" s="29"/>
      <c r="KKB9" s="29"/>
      <c r="KKC9" s="29"/>
      <c r="KKD9" s="29">
        <v>1789.6724999999999</v>
      </c>
      <c r="KKE9" s="29">
        <v>1189.1351999999999</v>
      </c>
      <c r="KKF9" s="29"/>
      <c r="KKG9" s="29"/>
      <c r="KKH9" s="29"/>
      <c r="KKI9" s="29"/>
      <c r="KKJ9" s="29"/>
      <c r="KKK9" s="29"/>
      <c r="KKL9" s="29"/>
      <c r="KKM9" s="29"/>
      <c r="KKN9" s="29"/>
      <c r="KKO9" s="29"/>
      <c r="KKP9" s="29"/>
      <c r="KKQ9" s="29">
        <v>1204.5416</v>
      </c>
      <c r="KKR9" s="29"/>
      <c r="KKS9" s="29"/>
      <c r="KKT9" s="29">
        <v>1053.8432000000003</v>
      </c>
      <c r="KKU9" s="29"/>
      <c r="KKV9" s="29"/>
      <c r="KKW9" s="29"/>
      <c r="KKX9" s="29"/>
      <c r="KKY9" s="29"/>
      <c r="KKZ9" s="29"/>
      <c r="KLA9" s="29"/>
      <c r="KLB9" s="29"/>
      <c r="KLC9" s="29"/>
      <c r="KLD9" s="29"/>
      <c r="KLE9" s="29"/>
      <c r="KLF9" s="29">
        <v>1438.56</v>
      </c>
      <c r="KLG9" s="29"/>
      <c r="KLH9" s="29"/>
      <c r="KLI9" s="29">
        <v>1504.2509999999997</v>
      </c>
      <c r="KLJ9" s="29"/>
      <c r="KLK9" s="29"/>
      <c r="KLL9" s="29"/>
      <c r="KLM9" s="29"/>
      <c r="KLN9" s="29"/>
      <c r="KLO9" s="29"/>
      <c r="KLP9" s="29"/>
      <c r="KLQ9" s="29"/>
      <c r="KLR9" s="29"/>
      <c r="KLS9" s="29"/>
      <c r="KLT9" s="29"/>
      <c r="KLU9" s="29"/>
      <c r="KLV9" s="29"/>
      <c r="KLW9" s="29">
        <v>2674.4520000000002</v>
      </c>
      <c r="KLX9" s="29"/>
      <c r="KLY9" s="29"/>
      <c r="KLZ9" s="29"/>
      <c r="KMA9" s="29"/>
      <c r="KMB9" s="29">
        <v>2155.7460000000001</v>
      </c>
      <c r="KMC9" s="29"/>
      <c r="KMD9" s="29">
        <v>2186.5415999999996</v>
      </c>
      <c r="KME9" s="29"/>
      <c r="KMF9" s="29">
        <v>4204.6055999999999</v>
      </c>
      <c r="KMG9" s="29"/>
      <c r="KMH9" s="29"/>
      <c r="KMI9" s="29">
        <v>1605.681</v>
      </c>
      <c r="KMJ9" s="29"/>
      <c r="KMK9" s="29"/>
      <c r="KML9" s="29">
        <v>853.39800000000002</v>
      </c>
      <c r="KMM9" s="29">
        <v>902.94119999999998</v>
      </c>
      <c r="KMN9" s="29">
        <v>2314.3427999999999</v>
      </c>
      <c r="KMO9" s="29"/>
      <c r="KMP9" s="29"/>
      <c r="KMQ9" s="29"/>
      <c r="KMR9" s="29"/>
      <c r="KMS9" s="29"/>
      <c r="KMT9" s="29"/>
      <c r="KMU9" s="29"/>
      <c r="KMV9" s="29"/>
      <c r="KMW9" s="29"/>
      <c r="KMX9" s="29"/>
      <c r="KMY9" s="29"/>
      <c r="KMZ9" s="29"/>
      <c r="KNA9" s="29"/>
      <c r="KNB9" s="29"/>
      <c r="KNC9" s="29"/>
      <c r="KND9" s="29"/>
      <c r="KNE9" s="29"/>
      <c r="KNF9" s="29"/>
      <c r="KNG9" s="29"/>
      <c r="KNH9" s="29"/>
      <c r="KNI9" s="29"/>
      <c r="KNJ9" s="29"/>
      <c r="KNK9" s="29"/>
      <c r="KNL9" s="29">
        <v>1023.434</v>
      </c>
      <c r="KNM9" s="29"/>
      <c r="KNN9" s="29">
        <v>2578.1625999999997</v>
      </c>
      <c r="KNO9" s="29">
        <v>2364.1902</v>
      </c>
      <c r="KNP9" s="29"/>
      <c r="KNQ9" s="29"/>
      <c r="KNR9" s="29">
        <v>1392.5496000000001</v>
      </c>
      <c r="KNS9" s="29"/>
      <c r="KNT9" s="29"/>
      <c r="KNU9" s="29">
        <v>1364.3684000000001</v>
      </c>
      <c r="KNV9" s="29"/>
      <c r="KNW9" s="29"/>
      <c r="KNX9" s="29">
        <v>1687.8539999999998</v>
      </c>
      <c r="KNY9" s="29"/>
      <c r="KNZ9" s="29"/>
      <c r="KOA9" s="29"/>
      <c r="KOB9" s="29"/>
      <c r="KOC9" s="29"/>
      <c r="KOD9" s="29"/>
      <c r="KOE9" s="29"/>
      <c r="KOF9" s="29"/>
      <c r="KOG9" s="29">
        <v>2744.7741000000001</v>
      </c>
      <c r="KOH9" s="29"/>
      <c r="KOI9" s="29"/>
      <c r="KOJ9" s="29"/>
      <c r="KOK9" s="29"/>
      <c r="KOL9" s="29"/>
      <c r="KOM9" s="29">
        <v>2613.4542000000001</v>
      </c>
      <c r="KON9" s="29"/>
      <c r="KOO9" s="29"/>
      <c r="KOP9" s="29">
        <v>3244.5594000000001</v>
      </c>
      <c r="KOQ9" s="29">
        <v>3437.57</v>
      </c>
      <c r="KOR9" s="29"/>
      <c r="KOS9" s="29"/>
      <c r="KOT9" s="29"/>
      <c r="KOU9" s="29"/>
      <c r="KOV9" s="29"/>
      <c r="KOW9" s="29"/>
      <c r="KOX9" s="29"/>
      <c r="KOY9" s="29"/>
      <c r="KOZ9" s="29"/>
      <c r="KPA9" s="29"/>
      <c r="KPB9" s="29"/>
      <c r="KPC9" s="29"/>
      <c r="KPD9" s="29">
        <v>1339.7615000000001</v>
      </c>
      <c r="KPE9" s="29"/>
      <c r="KPF9" s="29"/>
      <c r="KPG9" s="29"/>
      <c r="KPH9" s="29"/>
      <c r="KPI9" s="29"/>
      <c r="KPJ9" s="29"/>
      <c r="KPK9" s="29"/>
      <c r="KPL9" s="29">
        <v>1372.788</v>
      </c>
      <c r="KPM9" s="29">
        <v>1165.5214000000001</v>
      </c>
      <c r="KPN9" s="29"/>
      <c r="KPO9" s="29">
        <v>2170.2689999999998</v>
      </c>
      <c r="KPP9" s="29">
        <v>2499.3462</v>
      </c>
      <c r="KPQ9" s="29"/>
      <c r="KPR9" s="29"/>
      <c r="KPS9" s="29"/>
      <c r="KPT9" s="29"/>
      <c r="KPU9" s="29"/>
      <c r="KPV9" s="29"/>
      <c r="KPW9" s="29">
        <v>2002.6875</v>
      </c>
      <c r="KPX9" s="29"/>
      <c r="KPY9" s="29"/>
      <c r="KPZ9" s="29">
        <v>1925.5224999999998</v>
      </c>
      <c r="KQA9" s="29"/>
      <c r="KQB9" s="29"/>
      <c r="KQC9" s="29"/>
      <c r="KQD9" s="29"/>
      <c r="KQE9" s="29"/>
      <c r="KQF9" s="29"/>
      <c r="KQG9" s="29"/>
      <c r="KQH9" s="29"/>
      <c r="KQI9" s="29"/>
      <c r="KQJ9" s="29"/>
      <c r="KQK9" s="29"/>
      <c r="KQL9" s="29"/>
      <c r="KQM9" s="29"/>
      <c r="KQN9" s="29"/>
      <c r="KQO9" s="29"/>
      <c r="KQP9" s="29"/>
      <c r="KQQ9" s="29"/>
      <c r="KQR9" s="29"/>
      <c r="KQS9" s="29"/>
      <c r="KQT9" s="29"/>
      <c r="KQU9" s="29"/>
      <c r="KQV9" s="29"/>
      <c r="KQW9" s="29"/>
      <c r="KQX9" s="29"/>
      <c r="KQY9" s="29">
        <v>4098.6287999999995</v>
      </c>
      <c r="KQZ9" s="29"/>
      <c r="KRA9" s="29"/>
      <c r="KRB9" s="29"/>
      <c r="KRC9" s="29"/>
      <c r="KRD9" s="29"/>
      <c r="KRE9" s="29"/>
      <c r="KRF9" s="29"/>
      <c r="KRG9" s="29">
        <v>1263.7906</v>
      </c>
      <c r="KRH9" s="29"/>
      <c r="KRI9" s="29"/>
      <c r="KRJ9" s="29"/>
      <c r="KRK9" s="29">
        <v>3253.1219999999998</v>
      </c>
      <c r="KRL9" s="29"/>
      <c r="KRM9" s="29"/>
      <c r="KRN9" s="29">
        <v>945.00599999999997</v>
      </c>
      <c r="KRO9" s="29"/>
      <c r="KRP9" s="29"/>
      <c r="KRQ9" s="29"/>
      <c r="KRR9" s="29"/>
      <c r="KRS9" s="29"/>
      <c r="KRT9" s="29">
        <v>2181.8267999999998</v>
      </c>
      <c r="KRU9" s="29"/>
      <c r="KRV9" s="29">
        <v>3321.6659999999997</v>
      </c>
      <c r="KRW9" s="29"/>
      <c r="KRX9" s="29"/>
      <c r="KRY9" s="29">
        <v>3274.5666000000001</v>
      </c>
      <c r="KRZ9" s="29"/>
      <c r="KSA9" s="29"/>
      <c r="KSB9" s="29"/>
      <c r="KSC9" s="29"/>
      <c r="KSD9" s="29"/>
      <c r="KSE9" s="29"/>
      <c r="KSF9" s="29"/>
      <c r="KSG9" s="29">
        <v>1465.3815999999999</v>
      </c>
      <c r="KSH9" s="29">
        <v>2556.6815999999999</v>
      </c>
      <c r="KSI9" s="29"/>
      <c r="KSJ9" s="29">
        <v>1746.4314999999999</v>
      </c>
      <c r="KSK9" s="29"/>
      <c r="KSL9" s="29"/>
      <c r="KSM9" s="29"/>
      <c r="KSN9" s="29"/>
      <c r="KSO9" s="29"/>
      <c r="KSP9" s="29"/>
      <c r="KSQ9" s="29">
        <v>3424.1028000000006</v>
      </c>
      <c r="KSR9" s="29"/>
      <c r="KSS9" s="29"/>
      <c r="KST9" s="29"/>
      <c r="KSU9" s="29"/>
      <c r="KSV9" s="29"/>
      <c r="KSW9" s="29">
        <v>2335.3847999999998</v>
      </c>
      <c r="KSX9" s="29"/>
      <c r="KSY9" s="29">
        <v>3318.4074000000001</v>
      </c>
      <c r="KSZ9" s="29">
        <v>1311.5257999999999</v>
      </c>
      <c r="KTA9" s="29"/>
      <c r="KTB9" s="29"/>
      <c r="KTC9" s="29">
        <v>824.80679999999995</v>
      </c>
      <c r="KTD9" s="29">
        <v>4454.1405999999997</v>
      </c>
      <c r="KTE9" s="29"/>
      <c r="KTF9" s="29"/>
      <c r="KTG9" s="29"/>
      <c r="KTH9" s="29"/>
      <c r="KTI9" s="29"/>
      <c r="KTJ9" s="29">
        <v>1812.1461999999999</v>
      </c>
      <c r="KTK9" s="29"/>
      <c r="KTL9" s="29"/>
      <c r="KTM9" s="29"/>
      <c r="KTN9" s="29"/>
      <c r="KTO9" s="29">
        <v>1508.4359999999999</v>
      </c>
      <c r="KTP9" s="29"/>
      <c r="KTQ9" s="29"/>
      <c r="KTR9" s="29"/>
      <c r="KTS9" s="29">
        <v>1818.576</v>
      </c>
      <c r="KTT9" s="29"/>
      <c r="KTU9" s="29"/>
      <c r="KTV9" s="29"/>
      <c r="KTW9" s="29"/>
      <c r="KTX9" s="29">
        <v>2909.6012999999998</v>
      </c>
      <c r="KTY9" s="29"/>
      <c r="KTZ9" s="29"/>
      <c r="KUA9" s="29"/>
      <c r="KUB9" s="29">
        <v>1187.1449</v>
      </c>
      <c r="KUC9" s="29">
        <v>2306.4695999999999</v>
      </c>
      <c r="KUD9" s="29"/>
      <c r="KUE9" s="29"/>
      <c r="KUF9" s="29">
        <v>1804.9331999999999</v>
      </c>
      <c r="KUG9" s="29"/>
      <c r="KUH9" s="29"/>
      <c r="KUI9" s="29"/>
      <c r="KUJ9" s="29"/>
      <c r="KUK9" s="29">
        <v>3694.7025000000003</v>
      </c>
      <c r="KUL9" s="29"/>
      <c r="KUM9" s="29">
        <v>2217.7422000000001</v>
      </c>
      <c r="KUN9" s="29">
        <v>1513.7765999999999</v>
      </c>
      <c r="KUO9" s="29">
        <v>3384.4874999999997</v>
      </c>
      <c r="KUP9" s="29"/>
      <c r="KUQ9" s="29"/>
      <c r="KUR9" s="29"/>
      <c r="KUS9" s="29"/>
      <c r="KUT9" s="29">
        <v>2418.1242000000002</v>
      </c>
      <c r="KUU9" s="29"/>
      <c r="KUV9" s="29">
        <v>1755.7254</v>
      </c>
      <c r="KUW9" s="29">
        <v>1216.9695999999999</v>
      </c>
      <c r="KUX9" s="29"/>
      <c r="KUY9" s="29">
        <v>1520.0992000000001</v>
      </c>
      <c r="KUZ9" s="29">
        <v>1357.6476</v>
      </c>
      <c r="KVA9" s="29"/>
      <c r="KVB9" s="29"/>
      <c r="KVC9" s="29"/>
      <c r="KVD9" s="29"/>
      <c r="KVE9" s="29"/>
      <c r="KVF9" s="29"/>
      <c r="KVG9" s="29">
        <v>1805.9459999999999</v>
      </c>
      <c r="KVH9" s="29"/>
      <c r="KVI9" s="29"/>
      <c r="KVJ9" s="29">
        <v>3114.6880000000001</v>
      </c>
      <c r="KVK9" s="29"/>
      <c r="KVL9" s="29"/>
      <c r="KVM9" s="29">
        <v>4534.5754999999999</v>
      </c>
      <c r="KVN9" s="29">
        <v>845.5095</v>
      </c>
      <c r="KVO9" s="29"/>
      <c r="KVP9" s="29"/>
      <c r="KVQ9" s="29"/>
      <c r="KVR9" s="29">
        <v>1616.9114000000002</v>
      </c>
      <c r="KVS9" s="29"/>
      <c r="KVT9" s="29"/>
      <c r="KVU9" s="29"/>
      <c r="KVV9" s="29">
        <v>2621.759</v>
      </c>
      <c r="KVW9" s="29">
        <v>3846.87</v>
      </c>
      <c r="KVX9" s="29"/>
      <c r="KVY9" s="29"/>
      <c r="KVZ9" s="29">
        <v>2604.8384000000001</v>
      </c>
      <c r="KWA9" s="29">
        <v>1203.3892000000001</v>
      </c>
      <c r="KWB9" s="29"/>
      <c r="KWC9" s="29"/>
      <c r="KWD9" s="29">
        <v>1739.5072</v>
      </c>
      <c r="KWE9" s="29"/>
      <c r="KWF9" s="29"/>
      <c r="KWG9" s="29">
        <v>2000.5504000000001</v>
      </c>
      <c r="KWH9" s="29"/>
      <c r="KWI9" s="29"/>
      <c r="KWJ9" s="29"/>
      <c r="KWK9" s="29"/>
      <c r="KWL9" s="29"/>
      <c r="KWM9" s="29"/>
      <c r="KWN9" s="29"/>
      <c r="KWO9" s="29"/>
      <c r="KWP9" s="29"/>
      <c r="KWQ9" s="29"/>
      <c r="KWR9" s="29"/>
      <c r="KWS9" s="29"/>
      <c r="KWT9" s="29">
        <v>1899.1510999999998</v>
      </c>
      <c r="KWU9" s="29">
        <v>3014.0320000000002</v>
      </c>
      <c r="KWV9" s="29"/>
      <c r="KWW9" s="29"/>
      <c r="KWX9" s="29"/>
      <c r="KWY9" s="29"/>
      <c r="KWZ9" s="29">
        <v>1165.3013000000001</v>
      </c>
      <c r="KXA9" s="29"/>
      <c r="KXB9" s="29"/>
      <c r="KXC9" s="29">
        <v>1445.3542</v>
      </c>
      <c r="KXD9" s="29">
        <v>1033.7363</v>
      </c>
      <c r="KXE9" s="29"/>
      <c r="KXF9" s="29"/>
      <c r="KXG9" s="29"/>
      <c r="KXH9" s="29"/>
      <c r="KXI9" s="29">
        <v>3446.7047999999995</v>
      </c>
      <c r="KXJ9" s="29"/>
      <c r="KXK9" s="29">
        <v>3285.5882000000001</v>
      </c>
      <c r="KXL9" s="29">
        <v>2057.7194</v>
      </c>
      <c r="KXM9" s="29"/>
      <c r="KXN9" s="29"/>
      <c r="KXO9" s="29"/>
      <c r="KXP9" s="29"/>
      <c r="KXQ9" s="29"/>
      <c r="KXR9" s="29"/>
      <c r="KXS9" s="29"/>
      <c r="KXT9" s="29"/>
      <c r="KXU9" s="29">
        <v>1399.4549999999999</v>
      </c>
      <c r="KXV9" s="29"/>
      <c r="KXW9" s="29"/>
      <c r="KXX9" s="29"/>
      <c r="KXY9" s="29"/>
      <c r="KXZ9" s="29"/>
      <c r="KYA9" s="29"/>
      <c r="KYB9" s="29">
        <v>3711.7919999999999</v>
      </c>
      <c r="KYC9" s="29"/>
      <c r="KYD9" s="29"/>
      <c r="KYE9" s="29">
        <v>1521.7350000000001</v>
      </c>
      <c r="KYF9" s="29"/>
      <c r="KYG9" s="29">
        <v>2400.9328</v>
      </c>
      <c r="KYH9" s="29"/>
      <c r="KYI9" s="29"/>
      <c r="KYJ9" s="29"/>
      <c r="KYK9" s="29"/>
      <c r="KYL9" s="29"/>
      <c r="KYM9" s="29">
        <v>1005.2335999999999</v>
      </c>
      <c r="KYN9" s="29"/>
      <c r="KYO9" s="29"/>
      <c r="KYP9" s="29"/>
      <c r="KYQ9" s="29">
        <v>2270.0259999999998</v>
      </c>
      <c r="KYR9" s="29"/>
      <c r="KYS9" s="29"/>
      <c r="KYT9" s="29"/>
      <c r="KYU9" s="29"/>
      <c r="KYV9" s="29"/>
      <c r="KYW9" s="29"/>
      <c r="KYX9" s="29"/>
      <c r="KYY9" s="29">
        <v>3309.3427999999999</v>
      </c>
      <c r="KYZ9" s="29">
        <v>3093.1207999999997</v>
      </c>
      <c r="KZA9" s="29">
        <v>2735.0015999999996</v>
      </c>
      <c r="KZB9" s="29"/>
      <c r="KZC9" s="29"/>
      <c r="KZD9" s="29"/>
      <c r="KZE9" s="29"/>
      <c r="KZF9" s="29"/>
      <c r="KZG9" s="29"/>
      <c r="KZH9" s="29"/>
      <c r="KZI9" s="29"/>
      <c r="KZJ9" s="29"/>
      <c r="KZK9" s="29">
        <v>4645.8468000000003</v>
      </c>
      <c r="KZL9" s="29"/>
      <c r="KZM9" s="29">
        <v>2107.5009</v>
      </c>
      <c r="KZN9" s="29"/>
      <c r="KZO9" s="29">
        <v>2379.2175000000002</v>
      </c>
      <c r="KZP9" s="29"/>
      <c r="KZQ9" s="29">
        <v>1221.9324000000001</v>
      </c>
      <c r="KZR9" s="29"/>
      <c r="KZS9" s="29"/>
      <c r="KZT9" s="29"/>
      <c r="KZU9" s="29"/>
      <c r="KZV9" s="29"/>
      <c r="KZW9" s="29"/>
      <c r="KZX9" s="29"/>
      <c r="KZY9" s="29"/>
      <c r="KZZ9" s="29"/>
      <c r="LAA9" s="29"/>
      <c r="LAB9" s="29"/>
      <c r="LAC9" s="29"/>
      <c r="LAD9" s="29">
        <v>1572.0455999999999</v>
      </c>
      <c r="LAE9" s="29"/>
      <c r="LAF9" s="29"/>
      <c r="LAG9" s="29"/>
      <c r="LAH9" s="29"/>
      <c r="LAI9" s="29"/>
      <c r="LAJ9" s="29">
        <v>1323.0828000000001</v>
      </c>
      <c r="LAK9" s="29"/>
      <c r="LAL9" s="29"/>
      <c r="LAM9" s="29"/>
      <c r="LAN9" s="29"/>
      <c r="LAO9" s="29"/>
      <c r="LAP9" s="29"/>
      <c r="LAQ9" s="29"/>
      <c r="LAR9" s="29">
        <v>1590.9745</v>
      </c>
      <c r="LAS9" s="29"/>
      <c r="LAT9" s="29"/>
      <c r="LAU9" s="29"/>
      <c r="LAV9" s="29"/>
      <c r="LAW9" s="29"/>
      <c r="LAX9" s="29"/>
      <c r="LAY9" s="29"/>
      <c r="LAZ9" s="29">
        <v>1685.3168000000001</v>
      </c>
      <c r="LBA9" s="29"/>
      <c r="LBB9" s="29"/>
      <c r="LBC9" s="29"/>
      <c r="LBD9" s="29">
        <v>2621.3642999999997</v>
      </c>
      <c r="LBE9" s="29"/>
      <c r="LBF9" s="29">
        <v>3412.6183000000001</v>
      </c>
      <c r="LBG9" s="29"/>
      <c r="LBH9" s="29"/>
      <c r="LBI9" s="29"/>
      <c r="LBJ9" s="29"/>
      <c r="LBK9" s="29"/>
      <c r="LBL9" s="29"/>
      <c r="LBM9" s="29"/>
      <c r="LBN9" s="29"/>
      <c r="LBO9" s="29"/>
      <c r="LBP9" s="29"/>
      <c r="LBQ9" s="29">
        <v>2405.1498000000001</v>
      </c>
      <c r="LBR9" s="29"/>
      <c r="LBS9" s="29"/>
      <c r="LBT9" s="29"/>
      <c r="LBU9" s="29">
        <v>1336.9928</v>
      </c>
      <c r="LBV9" s="29"/>
      <c r="LBW9" s="29"/>
      <c r="LBX9" s="29"/>
      <c r="LBY9" s="29"/>
      <c r="LBZ9" s="29"/>
      <c r="LCA9" s="29"/>
      <c r="LCB9" s="29"/>
      <c r="LCC9" s="29"/>
      <c r="LCD9" s="29">
        <v>2227.4207000000001</v>
      </c>
      <c r="LCE9" s="29"/>
      <c r="LCF9" s="29"/>
      <c r="LCG9" s="29"/>
      <c r="LCH9" s="29"/>
      <c r="LCI9" s="29"/>
      <c r="LCJ9" s="29"/>
      <c r="LCK9" s="29"/>
      <c r="LCL9" s="29"/>
      <c r="LCM9" s="29"/>
      <c r="LCN9" s="29">
        <v>1272.7739999999999</v>
      </c>
      <c r="LCO9" s="29"/>
      <c r="LCP9" s="29"/>
      <c r="LCQ9" s="29"/>
      <c r="LCR9" s="29"/>
      <c r="LCS9" s="29"/>
      <c r="LCT9" s="29">
        <v>1853.3145999999999</v>
      </c>
      <c r="LCU9" s="29"/>
      <c r="LCV9" s="29"/>
      <c r="LCW9" s="29"/>
      <c r="LCX9" s="29"/>
      <c r="LCY9" s="29">
        <v>2119.5064000000002</v>
      </c>
      <c r="LCZ9" s="29"/>
      <c r="LDA9" s="29"/>
      <c r="LDB9" s="29"/>
      <c r="LDC9" s="29"/>
      <c r="LDD9" s="29"/>
      <c r="LDE9" s="29">
        <v>3327.5519999999997</v>
      </c>
      <c r="LDF9" s="29"/>
      <c r="LDG9" s="29"/>
      <c r="LDH9" s="29"/>
      <c r="LDI9" s="29"/>
      <c r="LDJ9" s="29"/>
      <c r="LDK9" s="29"/>
      <c r="LDL9" s="29">
        <v>2532.3882000000003</v>
      </c>
      <c r="LDM9" s="29"/>
      <c r="LDN9" s="29"/>
      <c r="LDO9" s="29">
        <v>1692.9119000000001</v>
      </c>
      <c r="LDP9" s="29">
        <v>3179.9353999999998</v>
      </c>
      <c r="LDQ9" s="29">
        <v>2542.7939999999999</v>
      </c>
      <c r="LDR9" s="29"/>
      <c r="LDS9" s="29"/>
      <c r="LDT9" s="29"/>
      <c r="LDU9" s="29"/>
      <c r="LDV9" s="29"/>
      <c r="LDW9" s="29"/>
      <c r="LDX9" s="29">
        <v>2152.3240000000001</v>
      </c>
      <c r="LDY9" s="29"/>
      <c r="LDZ9" s="29"/>
      <c r="LEA9" s="29"/>
      <c r="LEB9" s="29"/>
      <c r="LEC9" s="29"/>
      <c r="LED9" s="29"/>
      <c r="LEE9" s="29"/>
      <c r="LEF9" s="29">
        <v>2185.1693999999998</v>
      </c>
      <c r="LEG9" s="29"/>
      <c r="LEH9" s="29"/>
      <c r="LEI9" s="29">
        <v>2096.3700000000003</v>
      </c>
      <c r="LEJ9" s="29"/>
      <c r="LEK9" s="29"/>
      <c r="LEL9" s="29">
        <v>1828.5050000000001</v>
      </c>
      <c r="LEM9" s="29"/>
      <c r="LEN9" s="29"/>
      <c r="LEO9" s="29"/>
      <c r="LEP9" s="29"/>
      <c r="LEQ9" s="29">
        <v>2387.5320000000002</v>
      </c>
      <c r="LER9" s="29"/>
      <c r="LES9" s="29"/>
      <c r="LET9" s="29"/>
      <c r="LEU9" s="29"/>
      <c r="LEV9" s="29"/>
      <c r="LEW9" s="29"/>
      <c r="LEX9" s="29"/>
      <c r="LEY9" s="29"/>
      <c r="LEZ9" s="29"/>
      <c r="LFA9" s="29"/>
      <c r="LFB9" s="29">
        <v>3364.9760000000006</v>
      </c>
      <c r="LFC9" s="29">
        <v>2321.3322000000003</v>
      </c>
      <c r="LFD9" s="29"/>
      <c r="LFE9" s="29"/>
      <c r="LFF9" s="29"/>
      <c r="LFG9" s="29"/>
      <c r="LFH9" s="29"/>
      <c r="LFI9" s="29"/>
      <c r="LFJ9" s="29"/>
      <c r="LFK9" s="29"/>
      <c r="LFL9" s="29"/>
      <c r="LFM9" s="29"/>
      <c r="LFN9" s="29"/>
      <c r="LFO9" s="29"/>
      <c r="LFP9" s="29"/>
      <c r="LFQ9" s="29"/>
      <c r="LFR9" s="29"/>
      <c r="LFS9" s="29"/>
      <c r="LFT9" s="29"/>
      <c r="LFU9" s="29"/>
      <c r="LFV9" s="29"/>
      <c r="LFW9" s="29">
        <v>1444.1784</v>
      </c>
      <c r="LFX9" s="29"/>
      <c r="LFY9" s="29"/>
      <c r="LFZ9" s="29"/>
      <c r="LGA9" s="29">
        <v>1324.463</v>
      </c>
      <c r="LGB9" s="29"/>
      <c r="LGC9" s="29">
        <v>3353.4735999999998</v>
      </c>
      <c r="LGD9" s="29"/>
      <c r="LGE9" s="29">
        <v>3219.7840000000001</v>
      </c>
      <c r="LGF9" s="29"/>
      <c r="LGG9" s="29"/>
      <c r="LGH9" s="29"/>
      <c r="LGI9" s="29"/>
      <c r="LGJ9" s="29"/>
      <c r="LGK9" s="29">
        <v>2527.1817000000001</v>
      </c>
      <c r="LGL9" s="29"/>
      <c r="LGM9" s="29"/>
      <c r="LGN9" s="29"/>
      <c r="LGO9" s="29"/>
      <c r="LGP9" s="29">
        <v>1147.8204000000001</v>
      </c>
      <c r="LGQ9" s="29"/>
      <c r="LGR9" s="29"/>
      <c r="LGS9" s="29"/>
      <c r="LGT9" s="29"/>
      <c r="LGU9" s="29"/>
      <c r="LGV9" s="29"/>
      <c r="LGW9" s="29"/>
      <c r="LGX9" s="29"/>
      <c r="LGY9" s="29">
        <v>1657.1999999999998</v>
      </c>
      <c r="LGZ9" s="29"/>
      <c r="LHA9" s="29">
        <v>3723.9914000000003</v>
      </c>
      <c r="LHB9" s="29"/>
      <c r="LHC9" s="29">
        <v>2224.59</v>
      </c>
      <c r="LHD9" s="29"/>
      <c r="LHE9" s="29">
        <v>1314.6840000000002</v>
      </c>
      <c r="LHF9" s="29"/>
      <c r="LHG9" s="29"/>
      <c r="LHH9" s="29"/>
      <c r="LHI9" s="29">
        <v>2304.4877000000001</v>
      </c>
      <c r="LHJ9" s="29"/>
      <c r="LHK9" s="29">
        <v>1999.7423999999999</v>
      </c>
      <c r="LHL9" s="29"/>
      <c r="LHM9" s="29"/>
      <c r="LHN9" s="29"/>
      <c r="LHO9" s="29"/>
      <c r="LHP9" s="29"/>
      <c r="LHQ9" s="29"/>
      <c r="LHR9" s="29"/>
      <c r="LHS9" s="29"/>
      <c r="LHT9" s="29"/>
      <c r="LHU9" s="29">
        <v>1314.2474999999999</v>
      </c>
      <c r="LHV9" s="29">
        <v>2234.3157000000001</v>
      </c>
      <c r="LHW9" s="29"/>
      <c r="LHX9" s="29"/>
      <c r="LHY9" s="29">
        <v>2439.0744000000004</v>
      </c>
      <c r="LHZ9" s="29"/>
      <c r="LIA9" s="29"/>
      <c r="LIB9" s="29">
        <v>1644.6780000000001</v>
      </c>
      <c r="LIC9" s="29"/>
      <c r="LID9" s="29"/>
      <c r="LIE9" s="29"/>
      <c r="LIF9" s="29"/>
      <c r="LIG9" s="29"/>
      <c r="LIH9" s="29"/>
      <c r="LII9" s="29"/>
      <c r="LIJ9" s="29"/>
      <c r="LIK9" s="29"/>
      <c r="LIL9" s="29"/>
      <c r="LIM9" s="29"/>
      <c r="LIN9" s="29"/>
      <c r="LIO9" s="29"/>
      <c r="LIP9" s="29"/>
      <c r="LIQ9" s="29"/>
      <c r="LIR9" s="29"/>
      <c r="LIS9" s="29"/>
      <c r="LIT9" s="29"/>
      <c r="LIU9" s="29"/>
      <c r="LIV9" s="29"/>
      <c r="LIW9" s="29">
        <v>1532.6479999999999</v>
      </c>
      <c r="LIX9" s="29"/>
      <c r="LIY9" s="29"/>
      <c r="LIZ9" s="29"/>
      <c r="LJA9" s="29"/>
      <c r="LJB9" s="29">
        <v>2495.0303999999996</v>
      </c>
      <c r="LJC9" s="29">
        <v>2062.3056999999999</v>
      </c>
      <c r="LJD9" s="29"/>
      <c r="LJE9" s="29"/>
      <c r="LJF9" s="29"/>
      <c r="LJG9" s="29"/>
      <c r="LJH9" s="29">
        <v>2556.5932000000003</v>
      </c>
      <c r="LJI9" s="29"/>
      <c r="LJJ9" s="29"/>
      <c r="LJK9" s="29"/>
      <c r="LJL9" s="29">
        <v>3301.8281999999999</v>
      </c>
      <c r="LJM9" s="29"/>
      <c r="LJN9" s="29">
        <v>3275.9948000000004</v>
      </c>
      <c r="LJO9" s="29"/>
      <c r="LJP9" s="29">
        <v>1266.2066</v>
      </c>
      <c r="LJQ9" s="29"/>
      <c r="LJR9" s="29">
        <v>1020.0528</v>
      </c>
      <c r="LJS9" s="29"/>
      <c r="LJT9" s="29"/>
      <c r="LJU9" s="29"/>
      <c r="LJV9" s="29"/>
      <c r="LJW9" s="29"/>
      <c r="LJX9" s="29">
        <v>1698.048</v>
      </c>
      <c r="LJY9" s="29"/>
      <c r="LJZ9" s="29"/>
      <c r="LKA9" s="29"/>
      <c r="LKB9" s="29"/>
      <c r="LKC9" s="29"/>
      <c r="LKD9" s="29">
        <v>2731.3535999999999</v>
      </c>
      <c r="LKE9" s="29"/>
      <c r="LKF9" s="29"/>
      <c r="LKG9" s="29"/>
      <c r="LKH9" s="29"/>
      <c r="LKI9" s="29"/>
      <c r="LKJ9" s="29"/>
      <c r="LKK9" s="29"/>
      <c r="LKL9" s="29"/>
      <c r="LKM9" s="29"/>
      <c r="LKN9" s="29">
        <v>3488.9924999999998</v>
      </c>
      <c r="LKO9" s="29"/>
      <c r="LKP9" s="29"/>
      <c r="LKQ9" s="29"/>
      <c r="LKR9" s="29"/>
      <c r="LKS9" s="29"/>
      <c r="LKT9" s="29"/>
      <c r="LKU9" s="29">
        <v>3069.4874</v>
      </c>
      <c r="LKV9" s="29"/>
      <c r="LKW9" s="29"/>
      <c r="LKX9" s="29">
        <v>974.93940000000009</v>
      </c>
      <c r="LKY9" s="29">
        <v>2249.8125</v>
      </c>
      <c r="LKZ9" s="29"/>
      <c r="LLA9" s="29"/>
      <c r="LLB9" s="29"/>
      <c r="LLC9" s="29"/>
      <c r="LLD9" s="29"/>
      <c r="LLE9" s="29"/>
      <c r="LLF9" s="29"/>
      <c r="LLG9" s="29">
        <v>1702.4744000000001</v>
      </c>
      <c r="LLH9" s="29"/>
      <c r="LLI9" s="29"/>
      <c r="LLJ9" s="29"/>
      <c r="LLK9" s="29"/>
      <c r="LLL9" s="29"/>
      <c r="LLM9" s="29"/>
      <c r="LLN9" s="29"/>
      <c r="LLO9" s="29"/>
      <c r="LLP9" s="29"/>
      <c r="LLQ9" s="29">
        <v>3060.6624000000002</v>
      </c>
      <c r="LLR9" s="29"/>
      <c r="LLS9" s="29">
        <v>1840.6786</v>
      </c>
      <c r="LLT9" s="29"/>
      <c r="LLU9" s="29"/>
      <c r="LLV9" s="29"/>
      <c r="LLW9" s="29"/>
      <c r="LLX9" s="29"/>
      <c r="LLY9" s="29"/>
      <c r="LLZ9" s="29"/>
      <c r="LMA9" s="29">
        <v>1840.905</v>
      </c>
      <c r="LMB9" s="29"/>
      <c r="LMC9" s="29"/>
      <c r="LMD9" s="29"/>
      <c r="LME9" s="29"/>
      <c r="LMF9" s="29"/>
      <c r="LMG9" s="29">
        <v>2618.0608999999999</v>
      </c>
      <c r="LMH9" s="29">
        <v>3496.5</v>
      </c>
      <c r="LMI9" s="29">
        <v>1332.0918000000001</v>
      </c>
      <c r="LMJ9" s="29">
        <v>1992.5975999999998</v>
      </c>
      <c r="LMK9" s="29"/>
      <c r="LML9" s="29"/>
      <c r="LMM9" s="29">
        <v>4408.8644999999997</v>
      </c>
      <c r="LMN9" s="29"/>
      <c r="LMO9" s="29"/>
      <c r="LMP9" s="29"/>
      <c r="LMQ9" s="29"/>
      <c r="LMR9" s="29"/>
      <c r="LMS9" s="29"/>
      <c r="LMT9" s="29"/>
      <c r="LMU9" s="29"/>
      <c r="LMV9" s="29"/>
      <c r="LMW9" s="29"/>
      <c r="LMX9" s="29"/>
      <c r="LMY9" s="29"/>
      <c r="LMZ9" s="29"/>
      <c r="LNA9" s="29"/>
      <c r="LNB9" s="29">
        <v>2924.5020000000004</v>
      </c>
      <c r="LNC9" s="29"/>
      <c r="LND9" s="29">
        <v>1521.9657</v>
      </c>
      <c r="LNE9" s="29"/>
      <c r="LNF9" s="29"/>
      <c r="LNG9" s="29"/>
      <c r="LNH9" s="29"/>
      <c r="LNI9" s="29">
        <v>2054.5124999999998</v>
      </c>
      <c r="LNJ9" s="29"/>
      <c r="LNK9" s="29">
        <v>3341.6295</v>
      </c>
      <c r="LNL9" s="29">
        <v>3882.8243999999995</v>
      </c>
      <c r="LNM9" s="29"/>
      <c r="LNN9" s="29">
        <v>989.01160000000004</v>
      </c>
      <c r="LNO9" s="29">
        <v>3309.9623999999999</v>
      </c>
      <c r="LNP9" s="29">
        <v>1174.3231999999998</v>
      </c>
      <c r="LNQ9" s="29"/>
      <c r="LNR9" s="29"/>
      <c r="LNS9" s="29"/>
      <c r="LNT9" s="29"/>
      <c r="LNU9" s="29"/>
      <c r="LNV9" s="29"/>
      <c r="LNW9" s="29"/>
      <c r="LNX9" s="29"/>
      <c r="LNY9" s="29"/>
      <c r="LNZ9" s="29"/>
      <c r="LOA9" s="29"/>
      <c r="LOB9" s="29">
        <v>2181.2532000000001</v>
      </c>
      <c r="LOC9" s="29">
        <v>2394.6525999999999</v>
      </c>
      <c r="LOD9" s="29">
        <v>1913.2658999999999</v>
      </c>
      <c r="LOE9" s="29">
        <v>2433.9839999999999</v>
      </c>
      <c r="LOF9" s="29"/>
      <c r="LOG9" s="29">
        <v>3716.8845000000001</v>
      </c>
      <c r="LOH9" s="29"/>
      <c r="LOI9" s="29"/>
      <c r="LOJ9" s="29"/>
      <c r="LOK9" s="29">
        <v>1708.8064000000002</v>
      </c>
      <c r="LOL9" s="29"/>
      <c r="LOM9" s="29"/>
      <c r="LON9" s="29">
        <v>1520.3244</v>
      </c>
      <c r="LOO9" s="29"/>
      <c r="LOP9" s="29">
        <v>1867.2832000000001</v>
      </c>
      <c r="LOQ9" s="29"/>
      <c r="LOR9" s="29"/>
      <c r="LOS9" s="29"/>
      <c r="LOT9" s="29"/>
      <c r="LOU9" s="29"/>
      <c r="LOV9" s="29"/>
      <c r="LOW9" s="29"/>
      <c r="LOX9" s="29"/>
      <c r="LOY9" s="29"/>
      <c r="LOZ9" s="29"/>
      <c r="LPA9" s="29"/>
      <c r="LPB9" s="29"/>
      <c r="LPC9" s="29"/>
      <c r="LPD9" s="29">
        <v>2481.9101999999998</v>
      </c>
      <c r="LPE9" s="29"/>
      <c r="LPF9" s="29">
        <v>1267.5378000000001</v>
      </c>
      <c r="LPG9" s="29"/>
      <c r="LPH9" s="29">
        <v>1566.2327999999998</v>
      </c>
      <c r="LPI9" s="29"/>
      <c r="LPJ9" s="29">
        <v>1463.146</v>
      </c>
      <c r="LPK9" s="29">
        <v>3857.4475000000002</v>
      </c>
      <c r="LPL9" s="29"/>
      <c r="LPM9" s="29">
        <v>3745.1311999999998</v>
      </c>
      <c r="LPN9" s="29"/>
      <c r="LPO9" s="29"/>
      <c r="LPP9" s="29"/>
      <c r="LPQ9" s="29"/>
      <c r="LPR9" s="29">
        <v>2309.4840000000004</v>
      </c>
      <c r="LPS9" s="29">
        <v>1069.3117</v>
      </c>
      <c r="LPT9" s="29"/>
      <c r="LPU9" s="29"/>
      <c r="LPV9" s="29"/>
      <c r="LPW9" s="29"/>
      <c r="LPX9" s="29"/>
      <c r="LPY9" s="29"/>
      <c r="LPZ9" s="29"/>
      <c r="LQA9" s="29"/>
      <c r="LQB9" s="29"/>
      <c r="LQC9" s="29"/>
      <c r="LQD9" s="29"/>
      <c r="LQE9" s="29">
        <v>1531.7760000000001</v>
      </c>
      <c r="LQF9" s="29">
        <v>2089.9133999999999</v>
      </c>
      <c r="LQG9" s="29">
        <v>1847.7584999999999</v>
      </c>
      <c r="LQH9" s="29">
        <v>2565.8541999999998</v>
      </c>
      <c r="LQI9" s="29">
        <v>2176.7919999999999</v>
      </c>
      <c r="LQJ9" s="29"/>
      <c r="LQK9" s="29"/>
      <c r="LQL9" s="29"/>
      <c r="LQM9" s="29">
        <v>4166.8130000000001</v>
      </c>
      <c r="LQN9" s="29"/>
      <c r="LQO9" s="29"/>
      <c r="LQP9" s="29"/>
      <c r="LQQ9" s="29"/>
      <c r="LQR9" s="29"/>
      <c r="LQS9" s="29"/>
      <c r="LQT9" s="29"/>
      <c r="LQU9" s="29"/>
      <c r="LQV9" s="29"/>
      <c r="LQW9" s="29"/>
      <c r="LQX9" s="29"/>
      <c r="LQY9" s="29"/>
      <c r="LQZ9" s="29"/>
      <c r="LRA9" s="29"/>
      <c r="LRB9" s="29"/>
      <c r="LRC9" s="29"/>
      <c r="LRD9" s="29"/>
      <c r="LRE9" s="29"/>
      <c r="LRF9" s="29"/>
      <c r="LRG9" s="29"/>
      <c r="LRH9" s="29"/>
      <c r="LRI9" s="29"/>
      <c r="LRJ9" s="29"/>
      <c r="LRK9" s="29"/>
      <c r="LRL9" s="29"/>
      <c r="LRM9" s="29"/>
      <c r="LRN9" s="29"/>
      <c r="LRO9" s="29"/>
      <c r="LRP9" s="29"/>
      <c r="LRQ9" s="29"/>
      <c r="LRR9" s="29">
        <v>1416.1284000000001</v>
      </c>
      <c r="LRS9" s="29"/>
      <c r="LRT9" s="29"/>
      <c r="LRU9" s="29"/>
      <c r="LRV9" s="29"/>
      <c r="LRW9" s="29"/>
      <c r="LRX9" s="29"/>
      <c r="LRY9" s="29"/>
      <c r="LRZ9" s="29"/>
      <c r="LSA9" s="29"/>
      <c r="LSB9" s="29"/>
      <c r="LSC9" s="29">
        <v>3167.0549999999998</v>
      </c>
      <c r="LSD9" s="29"/>
      <c r="LSE9" s="29"/>
      <c r="LSF9" s="29"/>
      <c r="LSG9" s="29"/>
      <c r="LSH9" s="29">
        <v>1437.3134999999997</v>
      </c>
      <c r="LSI9" s="29">
        <v>2003.0845000000002</v>
      </c>
      <c r="LSJ9" s="29"/>
      <c r="LSK9" s="29">
        <v>2220.0218</v>
      </c>
      <c r="LSL9" s="29"/>
      <c r="LSM9" s="29"/>
      <c r="LSN9" s="29"/>
      <c r="LSO9" s="29"/>
      <c r="LSP9" s="29">
        <v>3146.4215999999997</v>
      </c>
      <c r="LSQ9" s="29"/>
      <c r="LSR9" s="29"/>
      <c r="LSS9" s="29"/>
      <c r="LST9" s="29"/>
      <c r="LSU9" s="29"/>
      <c r="LSV9" s="29"/>
      <c r="LSW9" s="29"/>
      <c r="LSX9" s="29"/>
      <c r="LSY9" s="29"/>
      <c r="LSZ9" s="29"/>
      <c r="LTA9" s="29"/>
      <c r="LTB9" s="29"/>
      <c r="LTC9" s="29"/>
      <c r="LTD9" s="29"/>
      <c r="LTE9" s="29"/>
      <c r="LTF9" s="29"/>
      <c r="LTG9" s="29">
        <v>1932.8819999999998</v>
      </c>
      <c r="LTH9" s="29">
        <v>2218.433</v>
      </c>
      <c r="LTI9" s="29"/>
      <c r="LTJ9" s="29"/>
      <c r="LTK9" s="29"/>
      <c r="LTL9" s="29"/>
      <c r="LTM9" s="29"/>
      <c r="LTN9" s="29"/>
      <c r="LTO9" s="29"/>
      <c r="LTP9" s="29"/>
      <c r="LTQ9" s="29">
        <v>2985.8220000000001</v>
      </c>
      <c r="LTR9" s="29"/>
      <c r="LTS9" s="29">
        <v>2313.0407999999998</v>
      </c>
      <c r="LTT9" s="29">
        <v>3076.1675000000005</v>
      </c>
      <c r="LTU9" s="29">
        <v>4174.8387000000002</v>
      </c>
      <c r="LTV9" s="29"/>
      <c r="LTW9" s="29"/>
      <c r="LTX9" s="29"/>
      <c r="LTY9" s="29"/>
      <c r="LTZ9" s="29">
        <v>2532.1890000000003</v>
      </c>
      <c r="LUA9" s="29"/>
      <c r="LUB9" s="29"/>
      <c r="LUC9" s="29"/>
      <c r="LUD9" s="29"/>
      <c r="LUE9" s="29"/>
      <c r="LUF9" s="29"/>
      <c r="LUG9" s="29">
        <v>2131.8710000000001</v>
      </c>
      <c r="LUH9" s="29"/>
      <c r="LUI9" s="29"/>
      <c r="LUJ9" s="29"/>
      <c r="LUK9" s="29">
        <v>2445.3984999999998</v>
      </c>
      <c r="LUL9" s="29"/>
      <c r="LUM9" s="29"/>
      <c r="LUN9" s="29"/>
      <c r="LUO9" s="29"/>
      <c r="LUP9" s="29">
        <v>3326.7024000000001</v>
      </c>
      <c r="LUQ9" s="29"/>
      <c r="LUR9" s="29"/>
      <c r="LUS9" s="29"/>
      <c r="LUT9" s="29"/>
      <c r="LUU9" s="29"/>
      <c r="LUV9" s="29"/>
      <c r="LUW9" s="29"/>
      <c r="LUX9" s="29"/>
      <c r="LUY9" s="29"/>
      <c r="LUZ9" s="29"/>
      <c r="LVA9" s="29">
        <v>1457.2393</v>
      </c>
      <c r="LVB9" s="29"/>
      <c r="LVC9" s="29">
        <v>1408.9748</v>
      </c>
      <c r="LVD9" s="29"/>
      <c r="LVE9" s="29"/>
      <c r="LVF9" s="29"/>
      <c r="LVG9" s="29"/>
      <c r="LVH9" s="29"/>
      <c r="LVI9" s="29"/>
      <c r="LVJ9" s="29"/>
      <c r="LVK9" s="29"/>
      <c r="LVL9" s="29"/>
      <c r="LVM9" s="29"/>
      <c r="LVN9" s="29">
        <v>1961.7797</v>
      </c>
      <c r="LVO9" s="29"/>
      <c r="LVP9" s="29">
        <v>1645.4555</v>
      </c>
      <c r="LVQ9" s="29"/>
      <c r="LVR9" s="29">
        <v>2903.7916</v>
      </c>
      <c r="LVS9" s="29"/>
      <c r="LVT9" s="29"/>
      <c r="LVU9" s="29"/>
      <c r="LVV9" s="29"/>
      <c r="LVW9" s="29"/>
      <c r="LVX9" s="29">
        <v>2376.0493000000001</v>
      </c>
      <c r="LVY9" s="29"/>
      <c r="LVZ9" s="29">
        <v>2294.2169999999996</v>
      </c>
      <c r="LWA9" s="29"/>
      <c r="LWB9" s="29"/>
      <c r="LWC9" s="29"/>
      <c r="LWD9" s="29"/>
      <c r="LWE9" s="29"/>
      <c r="LWF9" s="29"/>
      <c r="LWG9" s="29"/>
      <c r="LWH9" s="29">
        <v>1688.9808</v>
      </c>
      <c r="LWI9" s="29">
        <v>1683.7744</v>
      </c>
      <c r="LWJ9" s="29">
        <v>3024.9575999999997</v>
      </c>
      <c r="LWK9" s="29"/>
      <c r="LWL9" s="29"/>
      <c r="LWM9" s="29"/>
      <c r="LWN9" s="29">
        <v>3550.8984</v>
      </c>
      <c r="LWO9" s="29">
        <v>2781.5920999999998</v>
      </c>
      <c r="LWP9" s="29"/>
      <c r="LWQ9" s="29"/>
      <c r="LWR9" s="29"/>
      <c r="LWS9" s="29"/>
      <c r="LWT9" s="29"/>
      <c r="LWU9" s="29"/>
      <c r="LWV9" s="29">
        <v>3870.3193999999999</v>
      </c>
      <c r="LWW9" s="29">
        <v>2495.3912</v>
      </c>
      <c r="LWX9" s="29"/>
      <c r="LWY9" s="29"/>
      <c r="LWZ9" s="29"/>
      <c r="LXA9" s="29"/>
      <c r="LXB9" s="29"/>
      <c r="LXC9" s="29"/>
      <c r="LXD9" s="29"/>
      <c r="LXE9" s="29">
        <v>2367.5700000000002</v>
      </c>
      <c r="LXF9" s="29"/>
      <c r="LXG9" s="29"/>
      <c r="LXH9" s="29"/>
      <c r="LXI9" s="29">
        <v>1310.6280000000002</v>
      </c>
      <c r="LXJ9" s="29">
        <v>2474.2916000000005</v>
      </c>
      <c r="LXK9" s="29"/>
      <c r="LXL9" s="29">
        <v>1384.6320000000001</v>
      </c>
      <c r="LXM9" s="29"/>
      <c r="LXN9" s="29"/>
      <c r="LXO9" s="29">
        <v>3279.0239999999994</v>
      </c>
      <c r="LXP9" s="29"/>
      <c r="LXQ9" s="29"/>
      <c r="LXR9" s="29"/>
      <c r="LXS9" s="29"/>
      <c r="LXT9" s="29"/>
      <c r="LXU9" s="29"/>
      <c r="LXV9" s="29">
        <v>1991.2525000000001</v>
      </c>
      <c r="LXW9" s="29"/>
      <c r="LXX9" s="29">
        <v>2771.1432</v>
      </c>
      <c r="LXY9" s="29"/>
      <c r="LXZ9" s="29"/>
      <c r="LYA9" s="29">
        <v>2382.3267999999998</v>
      </c>
      <c r="LYB9" s="29"/>
      <c r="LYC9" s="29"/>
      <c r="LYD9" s="29"/>
      <c r="LYE9" s="29"/>
      <c r="LYF9" s="29"/>
      <c r="LYG9" s="29"/>
      <c r="LYH9" s="29"/>
      <c r="LYI9" s="29"/>
      <c r="LYJ9" s="29">
        <v>2630.9279999999999</v>
      </c>
      <c r="LYK9" s="29">
        <v>2145.1424999999999</v>
      </c>
      <c r="LYL9" s="29"/>
      <c r="LYM9" s="29"/>
      <c r="LYN9" s="29"/>
      <c r="LYO9" s="29"/>
      <c r="LYP9" s="29"/>
      <c r="LYQ9" s="29"/>
      <c r="LYR9" s="29"/>
      <c r="LYS9" s="29"/>
      <c r="LYT9" s="29"/>
      <c r="LYU9" s="29"/>
      <c r="LYV9" s="29"/>
      <c r="LYW9" s="29"/>
      <c r="LYX9" s="29"/>
      <c r="LYY9" s="29"/>
      <c r="LYZ9" s="29"/>
      <c r="LZA9" s="29"/>
      <c r="LZB9" s="29"/>
      <c r="LZC9" s="29"/>
      <c r="LZD9" s="29"/>
      <c r="LZE9" s="29"/>
      <c r="LZF9" s="29"/>
      <c r="LZG9" s="29"/>
      <c r="LZH9" s="29"/>
      <c r="LZI9" s="29"/>
      <c r="LZJ9" s="29"/>
      <c r="LZK9" s="29"/>
      <c r="LZL9" s="29"/>
      <c r="LZM9" s="29"/>
      <c r="LZN9" s="29"/>
      <c r="LZO9" s="29">
        <v>3449.7248</v>
      </c>
      <c r="LZP9" s="29"/>
      <c r="LZQ9" s="29">
        <v>1943.3836000000001</v>
      </c>
      <c r="LZR9" s="29"/>
      <c r="LZS9" s="29">
        <v>3409.9856999999997</v>
      </c>
      <c r="LZT9" s="29"/>
      <c r="LZU9" s="29"/>
      <c r="LZV9" s="29"/>
      <c r="LZW9" s="29"/>
      <c r="LZX9" s="29"/>
      <c r="LZY9" s="29">
        <v>2433.585</v>
      </c>
      <c r="LZZ9" s="29"/>
      <c r="MAA9" s="29"/>
      <c r="MAB9" s="29"/>
      <c r="MAC9" s="29"/>
      <c r="MAD9" s="29">
        <v>1478.7520000000002</v>
      </c>
      <c r="MAE9" s="29"/>
      <c r="MAF9" s="29"/>
      <c r="MAG9" s="29">
        <v>2278.7847999999999</v>
      </c>
      <c r="MAH9" s="29"/>
      <c r="MAI9" s="29">
        <v>2047.7366000000002</v>
      </c>
      <c r="MAJ9" s="29"/>
      <c r="MAK9" s="29"/>
      <c r="MAL9" s="29"/>
      <c r="MAM9" s="29"/>
      <c r="MAN9" s="29"/>
      <c r="MAO9" s="29"/>
      <c r="MAP9" s="29"/>
      <c r="MAQ9" s="29"/>
      <c r="MAR9" s="29"/>
      <c r="MAS9" s="29">
        <v>4048.5662999999995</v>
      </c>
      <c r="MAT9" s="29"/>
      <c r="MAU9" s="29"/>
      <c r="MAV9" s="29">
        <v>2166.7203</v>
      </c>
      <c r="MAW9" s="29"/>
      <c r="MAX9" s="29"/>
      <c r="MAY9" s="29"/>
      <c r="MAZ9" s="29"/>
      <c r="MBA9" s="29"/>
      <c r="MBB9" s="29">
        <v>4157.5911999999998</v>
      </c>
      <c r="MBC9" s="29"/>
      <c r="MBD9" s="29"/>
      <c r="MBE9" s="29"/>
      <c r="MBF9" s="29">
        <v>2302.652</v>
      </c>
      <c r="MBG9" s="29"/>
      <c r="MBH9" s="29"/>
      <c r="MBI9" s="29">
        <v>1442.4434999999999</v>
      </c>
      <c r="MBJ9" s="29"/>
      <c r="MBK9" s="29"/>
      <c r="MBL9" s="29"/>
      <c r="MBM9" s="29"/>
      <c r="MBN9" s="29"/>
      <c r="MBO9" s="29">
        <v>3365.5412000000001</v>
      </c>
      <c r="MBP9" s="29">
        <v>2389.2110000000002</v>
      </c>
      <c r="MBQ9" s="29"/>
      <c r="MBR9" s="29"/>
      <c r="MBS9" s="29"/>
      <c r="MBT9" s="29"/>
      <c r="MBU9" s="29">
        <v>1666.6397999999999</v>
      </c>
      <c r="MBV9" s="29"/>
      <c r="MBW9" s="29"/>
      <c r="MBX9" s="29"/>
      <c r="MBY9" s="29"/>
      <c r="MBZ9" s="29">
        <v>4293.5040000000008</v>
      </c>
      <c r="MCA9" s="29"/>
      <c r="MCB9" s="29"/>
      <c r="MCC9" s="29">
        <v>2679.6088</v>
      </c>
      <c r="MCD9" s="29"/>
      <c r="MCE9" s="29"/>
      <c r="MCF9" s="29">
        <v>2355.4069</v>
      </c>
      <c r="MCG9" s="29"/>
      <c r="MCH9" s="29"/>
      <c r="MCI9" s="29">
        <v>2973.2254000000003</v>
      </c>
      <c r="MCJ9" s="29"/>
      <c r="MCK9" s="29"/>
      <c r="MCL9" s="29">
        <v>1567.2623999999998</v>
      </c>
      <c r="MCM9" s="29"/>
      <c r="MCN9" s="29"/>
      <c r="MCO9" s="29">
        <v>1624.8492000000001</v>
      </c>
      <c r="MCP9" s="29"/>
      <c r="MCQ9" s="29"/>
      <c r="MCR9" s="29"/>
      <c r="MCS9" s="29">
        <v>1663.5696</v>
      </c>
      <c r="MCT9" s="29"/>
      <c r="MCU9" s="29"/>
      <c r="MCV9" s="29"/>
      <c r="MCW9" s="29"/>
      <c r="MCX9" s="29"/>
      <c r="MCY9" s="29"/>
      <c r="MCZ9" s="29">
        <v>2707.8227999999999</v>
      </c>
      <c r="MDA9" s="29"/>
      <c r="MDB9" s="29"/>
      <c r="MDC9" s="29">
        <v>1876.6413</v>
      </c>
      <c r="MDD9" s="29"/>
      <c r="MDE9" s="29">
        <v>3150.1564000000003</v>
      </c>
      <c r="MDF9" s="29"/>
      <c r="MDG9" s="29">
        <v>1425.7945000000002</v>
      </c>
      <c r="MDH9" s="29"/>
      <c r="MDI9" s="29"/>
      <c r="MDJ9" s="29"/>
      <c r="MDK9" s="29"/>
      <c r="MDL9" s="29">
        <v>2040.8620999999998</v>
      </c>
      <c r="MDM9" s="29"/>
      <c r="MDN9" s="29">
        <v>1014.11</v>
      </c>
      <c r="MDO9" s="29"/>
      <c r="MDP9" s="29"/>
      <c r="MDQ9" s="29"/>
      <c r="MDR9" s="29"/>
      <c r="MDS9" s="29"/>
      <c r="MDT9" s="29"/>
      <c r="MDU9" s="29"/>
      <c r="MDV9" s="29"/>
      <c r="MDW9" s="29"/>
      <c r="MDX9" s="29"/>
      <c r="MDY9" s="29"/>
      <c r="MDZ9" s="29"/>
      <c r="MEA9" s="29"/>
      <c r="MEB9" s="29"/>
      <c r="MEC9" s="29"/>
      <c r="MED9" s="29"/>
      <c r="MEE9" s="29"/>
      <c r="MEF9" s="29"/>
      <c r="MEG9" s="29"/>
      <c r="MEH9" s="29">
        <v>3078.4892</v>
      </c>
      <c r="MEI9" s="29"/>
      <c r="MEJ9" s="29">
        <v>1959.4491</v>
      </c>
      <c r="MEK9" s="29"/>
      <c r="MEL9" s="29"/>
      <c r="MEM9" s="29"/>
      <c r="MEN9" s="29"/>
      <c r="MEO9" s="29"/>
      <c r="MEP9" s="29"/>
      <c r="MEQ9" s="29">
        <v>2045.4624000000001</v>
      </c>
      <c r="MER9" s="29"/>
      <c r="MES9" s="29"/>
      <c r="MET9" s="29"/>
      <c r="MEU9" s="29"/>
      <c r="MEV9" s="29"/>
      <c r="MEW9" s="29"/>
      <c r="MEX9" s="29">
        <v>1547.5799000000002</v>
      </c>
      <c r="MEY9" s="29"/>
      <c r="MEZ9" s="29"/>
      <c r="MFA9" s="29"/>
      <c r="MFB9" s="29"/>
      <c r="MFC9" s="29">
        <v>1643.1846</v>
      </c>
      <c r="MFD9" s="29"/>
      <c r="MFE9" s="29"/>
      <c r="MFF9" s="29"/>
      <c r="MFG9" s="29"/>
      <c r="MFH9" s="29"/>
      <c r="MFI9" s="29"/>
      <c r="MFJ9" s="29">
        <v>1505.3976</v>
      </c>
      <c r="MFK9" s="29">
        <v>1931.5309999999999</v>
      </c>
      <c r="MFL9" s="29"/>
      <c r="MFM9" s="29"/>
      <c r="MFN9" s="29"/>
      <c r="MFO9" s="29"/>
      <c r="MFP9" s="29"/>
      <c r="MFQ9" s="29"/>
      <c r="MFR9" s="29"/>
      <c r="MFS9" s="29"/>
      <c r="MFT9" s="29"/>
      <c r="MFU9" s="29"/>
      <c r="MFV9" s="29"/>
      <c r="MFW9" s="29"/>
      <c r="MFX9" s="29"/>
      <c r="MFY9" s="29">
        <v>2712.3244999999997</v>
      </c>
      <c r="MFZ9" s="29"/>
      <c r="MGA9" s="29">
        <v>2335.335</v>
      </c>
      <c r="MGB9" s="29">
        <v>1449.2866000000001</v>
      </c>
      <c r="MGC9" s="29"/>
      <c r="MGD9" s="29"/>
      <c r="MGE9" s="29"/>
      <c r="MGF9" s="29"/>
      <c r="MGG9" s="29"/>
      <c r="MGH9" s="29">
        <v>2151.5307999999995</v>
      </c>
      <c r="MGI9" s="29">
        <v>1531.2816000000003</v>
      </c>
      <c r="MGJ9" s="29"/>
      <c r="MGK9" s="29"/>
      <c r="MGL9" s="29"/>
      <c r="MGM9" s="29"/>
      <c r="MGN9" s="29"/>
      <c r="MGO9" s="29">
        <v>2733.5048000000002</v>
      </c>
      <c r="MGP9" s="29">
        <v>1943.1</v>
      </c>
      <c r="MGQ9" s="29">
        <v>2190.9960000000001</v>
      </c>
      <c r="MGR9" s="29"/>
      <c r="MGS9" s="29"/>
      <c r="MGT9" s="29"/>
      <c r="MGU9" s="29">
        <v>3675.4808999999996</v>
      </c>
      <c r="MGV9" s="29"/>
      <c r="MGW9" s="29">
        <v>1838.6193000000001</v>
      </c>
      <c r="MGX9" s="29"/>
      <c r="MGY9" s="29"/>
      <c r="MGZ9" s="29"/>
      <c r="MHA9" s="29"/>
      <c r="MHB9" s="29"/>
      <c r="MHC9" s="29"/>
      <c r="MHD9" s="29"/>
      <c r="MHE9" s="29">
        <v>3027.0881999999997</v>
      </c>
      <c r="MHF9" s="29"/>
      <c r="MHG9" s="29"/>
      <c r="MHH9" s="29"/>
      <c r="MHI9" s="29"/>
      <c r="MHJ9" s="29"/>
      <c r="MHK9" s="29"/>
      <c r="MHL9" s="29"/>
      <c r="MHM9" s="29">
        <v>3111.7464</v>
      </c>
      <c r="MHN9" s="29">
        <v>2859.7507999999998</v>
      </c>
      <c r="MHO9" s="29"/>
      <c r="MHP9" s="29"/>
      <c r="MHQ9" s="29">
        <v>2447.9175</v>
      </c>
      <c r="MHR9" s="29"/>
      <c r="MHS9" s="29"/>
      <c r="MHT9" s="29"/>
      <c r="MHU9" s="29">
        <v>3193.5063</v>
      </c>
      <c r="MHV9" s="29">
        <v>1339.2360999999999</v>
      </c>
      <c r="MHW9" s="29"/>
      <c r="MHX9" s="29"/>
      <c r="MHY9" s="29"/>
      <c r="MHZ9" s="29"/>
      <c r="MIA9" s="29">
        <v>2302.4544000000001</v>
      </c>
      <c r="MIB9" s="29"/>
      <c r="MIC9" s="29"/>
      <c r="MID9" s="29"/>
      <c r="MIE9" s="29">
        <v>3022.4503999999997</v>
      </c>
      <c r="MIF9" s="29"/>
      <c r="MIG9" s="29"/>
      <c r="MIH9" s="29"/>
      <c r="MII9" s="29"/>
      <c r="MIJ9" s="29"/>
      <c r="MIK9" s="29"/>
      <c r="MIL9" s="29"/>
      <c r="MIM9" s="29"/>
      <c r="MIN9" s="29"/>
      <c r="MIO9" s="29"/>
      <c r="MIP9" s="29">
        <v>926.80640000000005</v>
      </c>
      <c r="MIQ9" s="29"/>
      <c r="MIR9" s="29">
        <v>2073.2327</v>
      </c>
      <c r="MIS9" s="29"/>
      <c r="MIT9" s="29"/>
      <c r="MIU9" s="29"/>
      <c r="MIV9" s="29">
        <v>1494.3663000000001</v>
      </c>
      <c r="MIW9" s="29"/>
      <c r="MIX9" s="29"/>
      <c r="MIY9" s="29">
        <v>2212.623</v>
      </c>
      <c r="MIZ9" s="29"/>
      <c r="MJA9" s="29"/>
      <c r="MJB9" s="29"/>
      <c r="MJC9" s="29"/>
      <c r="MJD9" s="29"/>
      <c r="MJE9" s="29"/>
      <c r="MJF9" s="29">
        <v>2876.4560000000001</v>
      </c>
      <c r="MJG9" s="29"/>
      <c r="MJH9" s="29">
        <v>1236.29</v>
      </c>
      <c r="MJI9" s="29"/>
      <c r="MJJ9" s="29"/>
      <c r="MJK9" s="29"/>
      <c r="MJL9" s="29"/>
      <c r="MJM9" s="29">
        <v>2740.0956000000001</v>
      </c>
      <c r="MJN9" s="29"/>
      <c r="MJO9" s="29"/>
      <c r="MJP9" s="29"/>
      <c r="MJQ9" s="29">
        <v>2590.9920000000002</v>
      </c>
      <c r="MJR9" s="29"/>
      <c r="MJS9" s="29"/>
      <c r="MJT9" s="29"/>
      <c r="MJU9" s="29">
        <v>3917.6621999999998</v>
      </c>
      <c r="MJV9" s="29"/>
      <c r="MJW9" s="29">
        <v>2176.962</v>
      </c>
      <c r="MJX9" s="29"/>
      <c r="MJY9" s="29"/>
      <c r="MJZ9" s="29"/>
      <c r="MKA9" s="29">
        <v>4064.1390000000001</v>
      </c>
      <c r="MKB9" s="29"/>
      <c r="MKC9" s="29"/>
      <c r="MKD9" s="29"/>
      <c r="MKE9" s="29">
        <v>1793.7531000000001</v>
      </c>
      <c r="MKF9" s="29"/>
      <c r="MKG9" s="29"/>
      <c r="MKH9" s="29"/>
      <c r="MKI9" s="29"/>
      <c r="MKJ9" s="29">
        <v>1715.8915999999999</v>
      </c>
      <c r="MKK9" s="29"/>
      <c r="MKL9" s="29"/>
      <c r="MKM9" s="29"/>
      <c r="MKN9" s="29"/>
      <c r="MKO9" s="29">
        <v>3058.9083999999998</v>
      </c>
      <c r="MKP9" s="29"/>
      <c r="MKQ9" s="29"/>
      <c r="MKR9" s="29"/>
      <c r="MKS9" s="29"/>
      <c r="MKT9" s="29"/>
      <c r="MKU9" s="29"/>
      <c r="MKV9" s="29"/>
      <c r="MKW9" s="29"/>
      <c r="MKX9" s="29"/>
      <c r="MKY9" s="29"/>
      <c r="MKZ9" s="29">
        <v>2896.0160000000001</v>
      </c>
      <c r="MLA9" s="29"/>
      <c r="MLB9" s="29">
        <v>2516.7285000000002</v>
      </c>
      <c r="MLC9" s="29"/>
      <c r="MLD9" s="29"/>
      <c r="MLE9" s="29">
        <v>3471.1578</v>
      </c>
      <c r="MLF9" s="29"/>
      <c r="MLG9" s="29"/>
      <c r="MLH9" s="29"/>
      <c r="MLI9" s="29"/>
      <c r="MLJ9" s="29"/>
      <c r="MLK9" s="29">
        <v>1947.4949999999999</v>
      </c>
      <c r="MLL9" s="29"/>
      <c r="MLM9" s="29"/>
      <c r="MLN9" s="29"/>
      <c r="MLO9" s="29"/>
      <c r="MLP9" s="29"/>
      <c r="MLQ9" s="29"/>
      <c r="MLR9" s="29"/>
      <c r="MLS9" s="29"/>
      <c r="MLT9" s="29"/>
      <c r="MLU9" s="29"/>
      <c r="MLV9" s="29"/>
      <c r="MLW9" s="29">
        <v>1165.01</v>
      </c>
      <c r="MLX9" s="29"/>
      <c r="MLY9" s="29">
        <v>2610.087</v>
      </c>
      <c r="MLZ9" s="29"/>
      <c r="MMA9" s="29"/>
      <c r="MMB9" s="29">
        <v>3916.5687000000003</v>
      </c>
      <c r="MMC9" s="29"/>
      <c r="MMD9" s="29"/>
      <c r="MME9" s="29"/>
      <c r="MMF9" s="29">
        <v>1345.1523</v>
      </c>
      <c r="MMG9" s="29"/>
      <c r="MMH9" s="29"/>
      <c r="MMI9" s="29"/>
      <c r="MMJ9" s="29"/>
      <c r="MMK9" s="29">
        <v>1584.4814999999999</v>
      </c>
      <c r="MML9" s="29"/>
      <c r="MMM9" s="29"/>
      <c r="MMN9" s="29"/>
      <c r="MMO9" s="29">
        <v>2992.2188999999998</v>
      </c>
      <c r="MMP9" s="29"/>
      <c r="MMQ9" s="29">
        <v>2197.6662000000001</v>
      </c>
      <c r="MMR9" s="29"/>
      <c r="MMS9" s="29"/>
      <c r="MMT9" s="29"/>
      <c r="MMU9" s="29">
        <v>2540.1023999999998</v>
      </c>
      <c r="MMV9" s="29"/>
      <c r="MMW9" s="29">
        <v>1905.5088000000001</v>
      </c>
      <c r="MMX9" s="29">
        <v>3631.393</v>
      </c>
      <c r="MMY9" s="29"/>
      <c r="MMZ9" s="29"/>
      <c r="MNA9" s="29"/>
      <c r="MNB9" s="29"/>
      <c r="MNC9" s="29"/>
      <c r="MND9" s="29"/>
      <c r="MNE9" s="29"/>
      <c r="MNF9" s="29"/>
      <c r="MNG9" s="29"/>
      <c r="MNH9" s="29"/>
      <c r="MNI9" s="29">
        <v>1559.7708</v>
      </c>
      <c r="MNJ9" s="29">
        <v>2268.6352000000002</v>
      </c>
      <c r="MNK9" s="29">
        <v>1604.8353999999999</v>
      </c>
      <c r="MNL9" s="29"/>
      <c r="MNM9" s="29"/>
      <c r="MNN9" s="29"/>
      <c r="MNO9" s="29"/>
      <c r="MNP9" s="29"/>
      <c r="MNQ9" s="29"/>
      <c r="MNR9" s="29"/>
      <c r="MNS9" s="29"/>
      <c r="MNT9" s="29"/>
      <c r="MNU9" s="29">
        <v>2813.6850999999997</v>
      </c>
      <c r="MNV9" s="29"/>
      <c r="MNW9" s="29"/>
      <c r="MNX9" s="29">
        <v>1914.232</v>
      </c>
      <c r="MNY9" s="29"/>
      <c r="MNZ9" s="29">
        <v>1993.9695999999999</v>
      </c>
      <c r="MOA9" s="29"/>
      <c r="MOB9" s="29"/>
      <c r="MOC9" s="29"/>
      <c r="MOD9" s="29"/>
      <c r="MOE9" s="29"/>
      <c r="MOF9" s="29"/>
      <c r="MOG9" s="29">
        <v>2056.7276999999999</v>
      </c>
      <c r="MOH9" s="29"/>
      <c r="MOI9" s="29">
        <v>3261.7608</v>
      </c>
      <c r="MOJ9" s="29"/>
      <c r="MOK9" s="29">
        <v>2685.0726</v>
      </c>
      <c r="MOL9" s="29"/>
      <c r="MOM9" s="29">
        <v>3812.7899000000002</v>
      </c>
      <c r="MON9" s="29"/>
      <c r="MOO9" s="29"/>
      <c r="MOP9" s="29">
        <v>3727.5622999999996</v>
      </c>
      <c r="MOQ9" s="29"/>
      <c r="MOR9" s="29"/>
      <c r="MOS9" s="29"/>
      <c r="MOT9" s="29">
        <v>2258.2296000000001</v>
      </c>
      <c r="MOU9" s="29"/>
      <c r="MOV9" s="29"/>
      <c r="MOW9" s="29"/>
      <c r="MOX9" s="29"/>
      <c r="MOY9" s="29">
        <v>1016.4880000000001</v>
      </c>
      <c r="MOZ9" s="29"/>
      <c r="MPA9" s="29"/>
      <c r="MPB9" s="29"/>
      <c r="MPC9" s="29"/>
      <c r="MPD9" s="29"/>
      <c r="MPE9" s="29">
        <v>1974.7027999999998</v>
      </c>
      <c r="MPF9" s="29"/>
      <c r="MPG9" s="29"/>
      <c r="MPH9" s="29"/>
      <c r="MPI9" s="29"/>
      <c r="MPJ9" s="29"/>
      <c r="MPK9" s="29"/>
      <c r="MPL9" s="29"/>
      <c r="MPM9" s="29"/>
      <c r="MPN9" s="29"/>
      <c r="MPO9" s="29"/>
      <c r="MPP9" s="29"/>
      <c r="MPQ9" s="29"/>
      <c r="MPR9" s="29"/>
      <c r="MPS9" s="29"/>
      <c r="MPT9" s="29"/>
      <c r="MPU9" s="29"/>
      <c r="MPV9" s="29"/>
      <c r="MPW9" s="29"/>
      <c r="MPX9" s="29">
        <v>2580.4528</v>
      </c>
      <c r="MPY9" s="29">
        <v>1246.2911999999999</v>
      </c>
      <c r="MPZ9" s="29"/>
      <c r="MQA9" s="29"/>
      <c r="MQB9" s="29"/>
      <c r="MQC9" s="29">
        <v>2237.1414</v>
      </c>
      <c r="MQD9" s="29">
        <v>1555.8294000000001</v>
      </c>
      <c r="MQE9" s="29"/>
      <c r="MQF9" s="29"/>
      <c r="MQG9" s="29"/>
      <c r="MQH9" s="29"/>
      <c r="MQI9" s="29"/>
      <c r="MQJ9" s="29"/>
      <c r="MQK9" s="29"/>
      <c r="MQL9" s="29"/>
      <c r="MQM9" s="29">
        <v>959.22050000000002</v>
      </c>
      <c r="MQN9" s="29">
        <v>1477.0621999999998</v>
      </c>
      <c r="MQO9" s="29"/>
      <c r="MQP9" s="29"/>
      <c r="MQQ9" s="29"/>
      <c r="MQR9" s="29"/>
      <c r="MQS9" s="29"/>
      <c r="MQT9" s="29"/>
      <c r="MQU9" s="29"/>
      <c r="MQV9" s="29"/>
      <c r="MQW9" s="29"/>
      <c r="MQX9" s="29"/>
      <c r="MQY9" s="29">
        <v>1590.7710000000002</v>
      </c>
      <c r="MQZ9" s="29"/>
      <c r="MRA9" s="29"/>
      <c r="MRB9" s="29"/>
      <c r="MRC9" s="29"/>
      <c r="MRD9" s="29"/>
      <c r="MRE9" s="29"/>
      <c r="MRF9" s="29"/>
      <c r="MRG9" s="29">
        <v>1804.509</v>
      </c>
      <c r="MRH9" s="29"/>
      <c r="MRI9" s="29"/>
      <c r="MRJ9" s="29"/>
      <c r="MRK9" s="29">
        <v>2452.355</v>
      </c>
      <c r="MRL9" s="29"/>
      <c r="MRM9" s="29"/>
      <c r="MRN9" s="29">
        <v>3608.6264000000001</v>
      </c>
      <c r="MRO9" s="29"/>
      <c r="MRP9" s="29"/>
      <c r="MRQ9" s="29"/>
      <c r="MRR9" s="29"/>
      <c r="MRS9" s="29"/>
      <c r="MRT9" s="29"/>
      <c r="MRU9" s="29"/>
      <c r="MRV9" s="29"/>
      <c r="MRW9" s="29"/>
      <c r="MRX9" s="29"/>
      <c r="MRY9" s="29"/>
      <c r="MRZ9" s="29"/>
      <c r="MSA9" s="29"/>
      <c r="MSB9" s="29"/>
      <c r="MSC9" s="29">
        <v>3038.2506000000003</v>
      </c>
      <c r="MSD9" s="29"/>
      <c r="MSE9" s="29"/>
      <c r="MSF9" s="29"/>
      <c r="MSG9" s="29"/>
      <c r="MSH9" s="29">
        <v>3513.7752</v>
      </c>
      <c r="MSI9" s="29"/>
      <c r="MSJ9" s="29"/>
      <c r="MSK9" s="29"/>
      <c r="MSL9" s="29"/>
      <c r="MSM9" s="29">
        <v>1223.8848</v>
      </c>
      <c r="MSN9" s="29"/>
      <c r="MSO9" s="29"/>
      <c r="MSP9" s="29"/>
      <c r="MSQ9" s="29"/>
      <c r="MSR9" s="29"/>
      <c r="MSS9" s="29"/>
      <c r="MST9" s="29"/>
      <c r="MSU9" s="29"/>
      <c r="MSV9" s="29"/>
      <c r="MSW9" s="29"/>
      <c r="MSX9" s="29"/>
      <c r="MSY9" s="29"/>
      <c r="MSZ9" s="29"/>
      <c r="MTA9" s="29"/>
      <c r="MTB9" s="29"/>
      <c r="MTC9" s="29">
        <v>1880.5500000000002</v>
      </c>
      <c r="MTD9" s="29"/>
      <c r="MTE9" s="29"/>
      <c r="MTF9" s="29"/>
      <c r="MTG9" s="29"/>
      <c r="MTH9" s="29">
        <v>2815.7605999999996</v>
      </c>
      <c r="MTI9" s="29"/>
      <c r="MTJ9" s="29"/>
      <c r="MTK9" s="29"/>
      <c r="MTL9" s="29"/>
      <c r="MTM9" s="29">
        <v>1838.9450999999999</v>
      </c>
      <c r="MTN9" s="29"/>
      <c r="MTO9" s="29"/>
      <c r="MTP9" s="29">
        <v>2708.9140000000002</v>
      </c>
      <c r="MTQ9" s="29"/>
      <c r="MTR9" s="29"/>
      <c r="MTS9" s="29">
        <v>2262.5347000000002</v>
      </c>
      <c r="MTT9" s="29"/>
      <c r="MTU9" s="29"/>
      <c r="MTV9" s="29">
        <v>1592.1035999999999</v>
      </c>
      <c r="MTW9" s="29"/>
      <c r="MTX9" s="29"/>
      <c r="MTY9" s="29"/>
      <c r="MTZ9" s="29"/>
      <c r="MUA9" s="29"/>
      <c r="MUB9" s="29"/>
      <c r="MUC9" s="29"/>
      <c r="MUD9" s="29"/>
      <c r="MUE9" s="29">
        <v>1433.6167999999998</v>
      </c>
      <c r="MUF9" s="29">
        <v>3105.3696</v>
      </c>
      <c r="MUG9" s="29"/>
      <c r="MUH9" s="29"/>
      <c r="MUI9" s="29">
        <v>2189.107</v>
      </c>
      <c r="MUJ9" s="29"/>
      <c r="MUK9" s="29"/>
      <c r="MUL9" s="29"/>
      <c r="MUM9" s="29">
        <v>2068.4474</v>
      </c>
      <c r="MUN9" s="29">
        <v>1584.4248</v>
      </c>
      <c r="MUO9" s="29"/>
      <c r="MUP9" s="29"/>
      <c r="MUQ9" s="29"/>
      <c r="MUR9" s="29">
        <v>1061.144</v>
      </c>
      <c r="MUS9" s="29">
        <v>1720.059</v>
      </c>
      <c r="MUT9" s="29"/>
      <c r="MUU9" s="29"/>
      <c r="MUV9" s="29"/>
      <c r="MUW9" s="29"/>
      <c r="MUX9" s="29"/>
      <c r="MUY9" s="29"/>
      <c r="MUZ9" s="29"/>
      <c r="MVA9" s="29"/>
      <c r="MVB9" s="29"/>
      <c r="MVC9" s="29"/>
      <c r="MVD9" s="29"/>
      <c r="MVE9" s="29">
        <v>2151.5129999999999</v>
      </c>
      <c r="MVF9" s="29"/>
      <c r="MVG9" s="29"/>
      <c r="MVH9" s="29">
        <v>2164.9356000000002</v>
      </c>
      <c r="MVI9" s="29"/>
      <c r="MVJ9" s="29"/>
      <c r="MVK9" s="29"/>
      <c r="MVL9" s="29"/>
      <c r="MVM9" s="29"/>
      <c r="MVN9" s="29"/>
      <c r="MVO9" s="29">
        <v>3180.9767999999999</v>
      </c>
      <c r="MVP9" s="29"/>
      <c r="MVQ9" s="29"/>
      <c r="MVR9" s="29"/>
      <c r="MVS9" s="29"/>
      <c r="MVT9" s="29"/>
      <c r="MVU9" s="29"/>
      <c r="MVV9" s="29"/>
      <c r="MVW9" s="29">
        <v>3005.1944999999996</v>
      </c>
      <c r="MVX9" s="29"/>
      <c r="MVY9" s="29"/>
      <c r="MVZ9" s="29"/>
      <c r="MWA9" s="29">
        <v>2025.7414000000001</v>
      </c>
      <c r="MWB9" s="29"/>
      <c r="MWC9" s="29">
        <v>1919.3165999999999</v>
      </c>
      <c r="MWD9" s="29"/>
      <c r="MWE9" s="29">
        <v>3201.8688000000002</v>
      </c>
      <c r="MWF9" s="29">
        <v>2208.1172999999999</v>
      </c>
      <c r="MWG9" s="29"/>
      <c r="MWH9" s="29"/>
      <c r="MWI9" s="29"/>
      <c r="MWJ9" s="29"/>
      <c r="MWK9" s="29"/>
      <c r="MWL9" s="29"/>
      <c r="MWM9" s="29"/>
      <c r="MWN9" s="29">
        <v>1598.9751000000001</v>
      </c>
      <c r="MWO9" s="29"/>
      <c r="MWP9" s="29"/>
      <c r="MWQ9" s="29">
        <v>3147.1271999999999</v>
      </c>
      <c r="MWR9" s="29"/>
      <c r="MWS9" s="29"/>
      <c r="MWT9" s="29"/>
      <c r="MWU9" s="29"/>
      <c r="MWV9" s="29">
        <v>1821.8303999999998</v>
      </c>
      <c r="MWW9" s="29">
        <v>2783.6171999999997</v>
      </c>
      <c r="MWX9" s="29"/>
      <c r="MWY9" s="29"/>
      <c r="MWZ9" s="29">
        <v>1142.605</v>
      </c>
      <c r="MXA9" s="29"/>
      <c r="MXB9" s="29"/>
      <c r="MXC9" s="29"/>
      <c r="MXD9" s="29"/>
      <c r="MXE9" s="29"/>
      <c r="MXF9" s="29"/>
      <c r="MXG9" s="29"/>
      <c r="MXH9" s="29"/>
      <c r="MXI9" s="29"/>
      <c r="MXJ9" s="29">
        <v>3066.8</v>
      </c>
      <c r="MXK9" s="29"/>
      <c r="MXL9" s="29"/>
      <c r="MXM9" s="29">
        <v>1345.6464000000001</v>
      </c>
      <c r="MXN9" s="29"/>
      <c r="MXO9" s="29"/>
      <c r="MXP9" s="29"/>
      <c r="MXQ9" s="29"/>
      <c r="MXR9" s="29"/>
      <c r="MXS9" s="29"/>
      <c r="MXT9" s="29">
        <v>3658.8973999999998</v>
      </c>
      <c r="MXU9" s="29"/>
      <c r="MXV9" s="29"/>
      <c r="MXW9" s="29"/>
      <c r="MXX9" s="29"/>
      <c r="MXY9" s="29"/>
      <c r="MXZ9" s="29"/>
      <c r="MYA9" s="29"/>
      <c r="MYB9" s="29">
        <v>2499.0851999999995</v>
      </c>
      <c r="MYC9" s="29"/>
      <c r="MYD9" s="29"/>
      <c r="MYE9" s="29"/>
      <c r="MYF9" s="29"/>
      <c r="MYG9" s="29"/>
      <c r="MYH9" s="29"/>
      <c r="MYI9" s="29"/>
      <c r="MYJ9" s="29">
        <v>2538.6732000000002</v>
      </c>
      <c r="MYK9" s="29"/>
      <c r="MYL9" s="29">
        <v>2641.4755</v>
      </c>
      <c r="MYM9" s="29"/>
      <c r="MYN9" s="29">
        <v>3270.8680000000004</v>
      </c>
      <c r="MYO9" s="29"/>
      <c r="MYP9" s="29"/>
      <c r="MYQ9" s="29"/>
      <c r="MYR9" s="29"/>
      <c r="MYS9" s="29"/>
      <c r="MYT9" s="29"/>
      <c r="MYU9" s="29">
        <v>4122.6163999999999</v>
      </c>
      <c r="MYV9" s="29"/>
      <c r="MYW9" s="29"/>
      <c r="MYX9" s="29"/>
      <c r="MYY9" s="29"/>
      <c r="MYZ9" s="29"/>
      <c r="MZA9" s="29"/>
      <c r="MZB9" s="29">
        <v>1732.1687999999999</v>
      </c>
      <c r="MZC9" s="29"/>
      <c r="MZD9" s="29"/>
      <c r="MZE9" s="29"/>
      <c r="MZF9" s="29">
        <v>1638.7404999999999</v>
      </c>
      <c r="MZG9" s="29"/>
      <c r="MZH9" s="29"/>
      <c r="MZI9" s="29">
        <v>2352.2304000000004</v>
      </c>
      <c r="MZJ9" s="29"/>
      <c r="MZK9" s="29"/>
      <c r="MZL9" s="29">
        <v>3597.5898000000002</v>
      </c>
      <c r="MZM9" s="29"/>
      <c r="MZN9" s="29"/>
      <c r="MZO9" s="29"/>
      <c r="MZP9" s="29">
        <v>2492.5178000000001</v>
      </c>
      <c r="MZQ9" s="29"/>
      <c r="MZR9" s="29"/>
      <c r="MZS9" s="29"/>
      <c r="MZT9" s="29"/>
      <c r="MZU9" s="29"/>
      <c r="MZV9" s="29"/>
      <c r="MZW9" s="29">
        <v>3661.8667999999998</v>
      </c>
      <c r="MZX9" s="29"/>
      <c r="MZY9" s="29"/>
      <c r="MZZ9" s="29"/>
      <c r="NAA9" s="29">
        <v>2960.98</v>
      </c>
      <c r="NAB9" s="29">
        <v>2079.567</v>
      </c>
      <c r="NAC9" s="29"/>
      <c r="NAD9" s="29"/>
      <c r="NAE9" s="29"/>
      <c r="NAF9" s="29"/>
      <c r="NAG9" s="29"/>
      <c r="NAH9" s="29"/>
      <c r="NAI9" s="29"/>
      <c r="NAJ9" s="29">
        <v>1962.6816000000001</v>
      </c>
      <c r="NAK9" s="29">
        <v>1836.7888</v>
      </c>
      <c r="NAL9" s="29"/>
      <c r="NAM9" s="29"/>
      <c r="NAN9" s="29">
        <v>1872.3000999999999</v>
      </c>
      <c r="NAO9" s="29"/>
      <c r="NAP9" s="29"/>
      <c r="NAQ9" s="29"/>
      <c r="NAR9" s="29"/>
      <c r="NAS9" s="29"/>
      <c r="NAT9" s="29"/>
      <c r="NAU9" s="29"/>
      <c r="NAV9" s="29">
        <v>2687.4062000000004</v>
      </c>
      <c r="NAW9" s="29"/>
      <c r="NAX9" s="29"/>
      <c r="NAY9" s="29"/>
      <c r="NAZ9" s="29"/>
      <c r="NBA9" s="29"/>
      <c r="NBB9" s="29"/>
      <c r="NBC9" s="29">
        <v>1288.83</v>
      </c>
      <c r="NBD9" s="29"/>
      <c r="NBE9" s="29"/>
      <c r="NBF9" s="29"/>
      <c r="NBG9" s="29"/>
      <c r="NBH9" s="29"/>
      <c r="NBI9" s="29"/>
      <c r="NBJ9" s="29"/>
      <c r="NBK9" s="29"/>
      <c r="NBL9" s="29"/>
      <c r="NBM9" s="29"/>
      <c r="NBN9" s="29"/>
      <c r="NBO9" s="29"/>
      <c r="NBP9" s="29"/>
      <c r="NBQ9" s="29">
        <v>1923.1699000000001</v>
      </c>
      <c r="NBR9" s="29"/>
      <c r="NBS9" s="29">
        <v>2129.4800999999998</v>
      </c>
      <c r="NBT9" s="29"/>
      <c r="NBU9" s="29">
        <v>1970.0339999999999</v>
      </c>
      <c r="NBV9" s="29"/>
      <c r="NBW9" s="29"/>
      <c r="NBX9" s="29"/>
      <c r="NBY9" s="29"/>
      <c r="NBZ9" s="29"/>
      <c r="NCA9" s="29"/>
      <c r="NCB9" s="29"/>
      <c r="NCC9" s="29"/>
      <c r="NCD9" s="29"/>
      <c r="NCE9" s="29"/>
      <c r="NCF9" s="29"/>
      <c r="NCG9" s="29"/>
      <c r="NCH9" s="29">
        <v>1920.7804000000001</v>
      </c>
      <c r="NCI9" s="29"/>
      <c r="NCJ9" s="29"/>
      <c r="NCK9" s="29">
        <v>1967.5319</v>
      </c>
      <c r="NCL9" s="29"/>
      <c r="NCM9" s="29"/>
      <c r="NCN9" s="29">
        <v>2541.1929999999998</v>
      </c>
      <c r="NCO9" s="29"/>
      <c r="NCP9" s="29"/>
      <c r="NCQ9" s="29">
        <v>2268.8631</v>
      </c>
      <c r="NCR9" s="29"/>
      <c r="NCS9" s="29">
        <v>1321.098</v>
      </c>
      <c r="NCT9" s="29">
        <v>3190.9132</v>
      </c>
      <c r="NCU9" s="29"/>
      <c r="NCV9" s="29"/>
      <c r="NCW9" s="29">
        <v>2601.576</v>
      </c>
      <c r="NCX9" s="29"/>
      <c r="NCY9" s="29"/>
      <c r="NCZ9" s="29">
        <v>1386.5056</v>
      </c>
      <c r="NDA9" s="29"/>
      <c r="NDB9" s="29"/>
      <c r="NDC9" s="29"/>
      <c r="NDD9" s="29"/>
      <c r="NDE9" s="29">
        <v>2416.223</v>
      </c>
      <c r="NDF9" s="29"/>
      <c r="NDG9" s="29"/>
      <c r="NDH9" s="29"/>
      <c r="NDI9" s="29"/>
      <c r="NDJ9" s="29"/>
      <c r="NDK9" s="29"/>
      <c r="NDL9" s="29"/>
      <c r="NDM9" s="29"/>
      <c r="NDN9" s="29"/>
      <c r="NDO9" s="29">
        <v>2351.7375999999999</v>
      </c>
      <c r="NDP9" s="29"/>
      <c r="NDQ9" s="29"/>
      <c r="NDR9" s="29"/>
      <c r="NDS9" s="29"/>
      <c r="NDT9" s="29">
        <v>2392.0297</v>
      </c>
      <c r="NDU9" s="29"/>
      <c r="NDV9" s="29"/>
      <c r="NDW9" s="29"/>
      <c r="NDX9" s="29">
        <v>1929.9346</v>
      </c>
      <c r="NDY9" s="29">
        <v>3785.373</v>
      </c>
      <c r="NDZ9" s="29">
        <v>1677.1831999999999</v>
      </c>
      <c r="NEA9" s="29"/>
      <c r="NEB9" s="29"/>
      <c r="NEC9" s="29"/>
      <c r="NED9" s="29">
        <v>2333.4794999999999</v>
      </c>
      <c r="NEE9" s="29"/>
      <c r="NEF9" s="29">
        <v>2124.1665000000003</v>
      </c>
      <c r="NEG9" s="29"/>
      <c r="NEH9" s="29"/>
      <c r="NEI9" s="29"/>
      <c r="NEJ9" s="29"/>
      <c r="NEK9" s="29"/>
      <c r="NEL9" s="29"/>
      <c r="NEM9" s="29"/>
      <c r="NEN9" s="29"/>
      <c r="NEO9" s="29"/>
      <c r="NEP9" s="29"/>
      <c r="NEQ9" s="29"/>
      <c r="NER9" s="29"/>
      <c r="NES9" s="29"/>
      <c r="NET9" s="29"/>
      <c r="NEU9" s="29">
        <v>2101.4135999999999</v>
      </c>
      <c r="NEV9" s="29"/>
      <c r="NEW9" s="29"/>
      <c r="NEX9" s="29"/>
      <c r="NEY9" s="29"/>
      <c r="NEZ9" s="29"/>
      <c r="NFA9" s="29"/>
      <c r="NFB9" s="29"/>
      <c r="NFC9" s="29"/>
      <c r="NFD9" s="29"/>
      <c r="NFE9" s="29"/>
      <c r="NFF9" s="29"/>
      <c r="NFG9" s="29"/>
      <c r="NFH9" s="29"/>
      <c r="NFI9" s="29"/>
      <c r="NFJ9" s="29"/>
      <c r="NFK9" s="29"/>
      <c r="NFL9" s="29"/>
      <c r="NFM9" s="29">
        <v>2178.6800000000003</v>
      </c>
      <c r="NFN9" s="29"/>
      <c r="NFO9" s="29"/>
      <c r="NFP9" s="29">
        <v>2089.1572000000001</v>
      </c>
      <c r="NFQ9" s="29"/>
      <c r="NFR9" s="29">
        <v>1765.6686</v>
      </c>
      <c r="NFS9" s="29"/>
      <c r="NFT9" s="29"/>
      <c r="NFU9" s="29"/>
      <c r="NFV9" s="29"/>
      <c r="NFW9" s="29"/>
      <c r="NFX9" s="29"/>
      <c r="NFY9" s="29"/>
      <c r="NFZ9" s="29"/>
      <c r="NGA9" s="29"/>
      <c r="NGB9" s="29"/>
      <c r="NGC9" s="29"/>
      <c r="NGD9" s="29"/>
      <c r="NGE9" s="29"/>
      <c r="NGF9" s="29"/>
      <c r="NGG9" s="29">
        <v>2781.7664000000004</v>
      </c>
      <c r="NGH9" s="29"/>
      <c r="NGI9" s="29">
        <v>1258.2516000000001</v>
      </c>
      <c r="NGJ9" s="29">
        <v>1367.6632</v>
      </c>
      <c r="NGK9" s="29">
        <v>1690.4715000000001</v>
      </c>
      <c r="NGL9" s="29"/>
      <c r="NGM9" s="29"/>
      <c r="NGN9" s="29"/>
      <c r="NGO9" s="29"/>
      <c r="NGP9" s="29"/>
      <c r="NGQ9" s="29"/>
      <c r="NGR9" s="29"/>
      <c r="NGS9" s="29"/>
      <c r="NGT9" s="29"/>
      <c r="NGU9" s="29">
        <v>2304.5376000000001</v>
      </c>
      <c r="NGV9" s="29"/>
      <c r="NGW9" s="29"/>
      <c r="NGX9" s="29"/>
      <c r="NGY9" s="29">
        <v>3074.6940000000004</v>
      </c>
      <c r="NGZ9" s="29">
        <v>2192.4539999999997</v>
      </c>
      <c r="NHA9" s="29"/>
      <c r="NHB9" s="29"/>
      <c r="NHC9" s="29"/>
      <c r="NHD9" s="29"/>
      <c r="NHE9" s="29"/>
      <c r="NHF9" s="29"/>
      <c r="NHG9" s="29">
        <v>1390.5255000000002</v>
      </c>
      <c r="NHH9" s="29"/>
      <c r="NHI9" s="29"/>
      <c r="NHJ9" s="29">
        <v>2455.5101999999997</v>
      </c>
      <c r="NHK9" s="29">
        <v>3364.7229000000002</v>
      </c>
      <c r="NHL9" s="29"/>
      <c r="NHM9" s="29">
        <v>2645.7469999999998</v>
      </c>
      <c r="NHN9" s="29"/>
      <c r="NHO9" s="29"/>
      <c r="NHP9" s="29"/>
      <c r="NHQ9" s="29">
        <v>4479.2847000000002</v>
      </c>
      <c r="NHR9" s="29"/>
      <c r="NHS9" s="29">
        <v>1439.6200000000001</v>
      </c>
      <c r="NHT9" s="29"/>
      <c r="NHU9" s="29"/>
      <c r="NHV9" s="29"/>
      <c r="NHW9" s="29"/>
      <c r="NHX9" s="29"/>
      <c r="NHY9" s="29"/>
      <c r="NHZ9" s="29">
        <v>3732.645</v>
      </c>
      <c r="NIA9" s="29"/>
      <c r="NIB9" s="29"/>
      <c r="NIC9" s="29"/>
      <c r="NID9" s="29"/>
      <c r="NIE9" s="29"/>
      <c r="NIF9" s="29">
        <v>3099.1705999999999</v>
      </c>
      <c r="NIG9" s="29"/>
      <c r="NIH9" s="29"/>
      <c r="NII9" s="29">
        <v>1927.4706000000001</v>
      </c>
      <c r="NIJ9" s="29"/>
      <c r="NIK9" s="29">
        <v>2742.8288000000002</v>
      </c>
      <c r="NIL9" s="29"/>
      <c r="NIM9" s="29"/>
      <c r="NIN9" s="29"/>
      <c r="NIO9" s="29"/>
      <c r="NIP9" s="29">
        <v>1557.0266000000001</v>
      </c>
      <c r="NIQ9" s="29"/>
      <c r="NIR9" s="29"/>
      <c r="NIS9" s="29"/>
      <c r="NIT9" s="29"/>
      <c r="NIU9" s="29"/>
      <c r="NIV9" s="29"/>
      <c r="NIW9" s="29"/>
      <c r="NIX9" s="29"/>
      <c r="NIY9" s="29"/>
      <c r="NIZ9" s="29"/>
      <c r="NJA9" s="29"/>
      <c r="NJB9" s="29"/>
      <c r="NJC9" s="29"/>
      <c r="NJD9" s="29"/>
      <c r="NJE9" s="29">
        <v>2508.5232000000001</v>
      </c>
      <c r="NJF9" s="29"/>
      <c r="NJG9" s="29"/>
      <c r="NJH9" s="29">
        <v>3969.5536000000002</v>
      </c>
      <c r="NJI9" s="29"/>
      <c r="NJJ9" s="29">
        <v>2825.2031999999999</v>
      </c>
      <c r="NJK9" s="29">
        <v>4098.3350999999993</v>
      </c>
      <c r="NJL9" s="29">
        <v>4688.3459999999995</v>
      </c>
      <c r="NJM9" s="29"/>
      <c r="NJN9" s="29"/>
      <c r="NJO9" s="29"/>
      <c r="NJP9" s="29"/>
      <c r="NJQ9" s="29"/>
      <c r="NJR9" s="29"/>
      <c r="NJS9" s="29"/>
      <c r="NJT9" s="29">
        <v>1484.2926</v>
      </c>
      <c r="NJU9" s="29">
        <v>1792.0550000000001</v>
      </c>
      <c r="NJV9" s="29">
        <v>2564.9088000000002</v>
      </c>
      <c r="NJW9" s="29"/>
      <c r="NJX9" s="29"/>
      <c r="NJY9" s="29"/>
      <c r="NJZ9" s="29"/>
      <c r="NKA9" s="29"/>
      <c r="NKB9" s="29"/>
      <c r="NKC9" s="29"/>
      <c r="NKD9" s="29"/>
      <c r="NKE9" s="29"/>
      <c r="NKF9" s="29"/>
      <c r="NKG9" s="29"/>
      <c r="NKH9" s="29">
        <v>2134.3872000000001</v>
      </c>
      <c r="NKI9" s="29"/>
      <c r="NKJ9" s="29"/>
      <c r="NKK9" s="29"/>
      <c r="NKL9" s="29"/>
      <c r="NKM9" s="29">
        <v>3168.9735000000001</v>
      </c>
      <c r="NKN9" s="29"/>
      <c r="NKO9" s="29"/>
      <c r="NKP9" s="29"/>
      <c r="NKQ9" s="29">
        <v>1192.941</v>
      </c>
      <c r="NKR9" s="29">
        <v>2360.9320000000002</v>
      </c>
      <c r="NKS9" s="29"/>
      <c r="NKT9" s="29"/>
      <c r="NKU9" s="29"/>
      <c r="NKV9" s="29"/>
      <c r="NKW9" s="29"/>
      <c r="NKX9" s="29"/>
      <c r="NKY9" s="29">
        <v>2620.8588999999997</v>
      </c>
      <c r="NKZ9" s="29"/>
      <c r="NLA9" s="29"/>
      <c r="NLB9" s="29"/>
      <c r="NLC9" s="29">
        <v>2864.5119999999997</v>
      </c>
      <c r="NLD9" s="29"/>
      <c r="NLE9" s="29"/>
      <c r="NLF9" s="29">
        <v>3554.9423000000002</v>
      </c>
      <c r="NLG9" s="29">
        <v>1446.6375</v>
      </c>
      <c r="NLH9" s="29"/>
      <c r="NLI9" s="29">
        <v>3990.5509999999999</v>
      </c>
      <c r="NLJ9" s="29"/>
      <c r="NLK9" s="29"/>
      <c r="NLL9" s="29"/>
      <c r="NLM9" s="29"/>
      <c r="NLN9" s="29"/>
      <c r="NLO9" s="29"/>
      <c r="NLP9" s="29"/>
      <c r="NLQ9" s="29"/>
      <c r="NLR9" s="29"/>
      <c r="NLS9" s="29"/>
      <c r="NLT9" s="29"/>
      <c r="NLU9" s="29"/>
      <c r="NLV9" s="29"/>
      <c r="NLW9" s="29"/>
      <c r="NLX9" s="29">
        <v>3776.6869999999999</v>
      </c>
      <c r="NLY9" s="29"/>
      <c r="NLZ9" s="29"/>
      <c r="NMA9" s="29"/>
      <c r="NMB9" s="29"/>
      <c r="NMC9" s="29">
        <v>3853.1430000000005</v>
      </c>
      <c r="NMD9" s="29"/>
      <c r="NME9" s="29"/>
      <c r="NMF9" s="29"/>
      <c r="NMG9" s="29"/>
      <c r="NMH9" s="29"/>
      <c r="NMI9" s="29"/>
      <c r="NMJ9" s="29"/>
      <c r="NMK9" s="29"/>
      <c r="NML9" s="29"/>
      <c r="NMM9" s="29"/>
      <c r="NMN9" s="29"/>
      <c r="NMO9" s="29"/>
      <c r="NMP9" s="29"/>
      <c r="NMQ9" s="29"/>
      <c r="NMR9" s="29"/>
      <c r="NMS9" s="29"/>
      <c r="NMT9" s="29"/>
      <c r="NMU9" s="29"/>
      <c r="NMV9" s="29">
        <v>1388.7813000000001</v>
      </c>
      <c r="NMW9" s="29"/>
      <c r="NMX9" s="29"/>
      <c r="NMY9" s="29"/>
      <c r="NMZ9" s="29"/>
      <c r="NNA9" s="29">
        <v>1612.7666999999999</v>
      </c>
      <c r="NNB9" s="29"/>
      <c r="NNC9" s="29">
        <v>1683.4922999999999</v>
      </c>
      <c r="NND9" s="29"/>
      <c r="NNE9" s="29"/>
      <c r="NNF9" s="29"/>
      <c r="NNG9" s="29">
        <v>4236.91</v>
      </c>
      <c r="NNH9" s="29">
        <v>2303.0120999999999</v>
      </c>
      <c r="NNI9" s="29"/>
      <c r="NNJ9" s="29"/>
      <c r="NNK9" s="29"/>
      <c r="NNL9" s="29"/>
      <c r="NNM9" s="29">
        <v>1756.1887999999999</v>
      </c>
      <c r="NNN9" s="29"/>
      <c r="NNO9" s="29"/>
      <c r="NNP9" s="29"/>
      <c r="NNQ9" s="29"/>
      <c r="NNR9" s="29"/>
      <c r="NNS9" s="29"/>
      <c r="NNT9" s="29">
        <v>1582.7019</v>
      </c>
      <c r="NNU9" s="29"/>
      <c r="NNV9" s="29">
        <v>1941.952</v>
      </c>
      <c r="NNW9" s="29"/>
      <c r="NNX9" s="29"/>
      <c r="NNY9" s="29"/>
      <c r="NNZ9" s="29"/>
      <c r="NOA9" s="29">
        <v>3457.8051</v>
      </c>
      <c r="NOB9" s="29">
        <v>1161.1986000000002</v>
      </c>
      <c r="NOC9" s="29">
        <v>1792.2849999999999</v>
      </c>
      <c r="NOD9" s="29"/>
      <c r="NOE9" s="29"/>
      <c r="NOF9" s="29"/>
      <c r="NOG9" s="29"/>
      <c r="NOH9" s="29"/>
      <c r="NOI9" s="29"/>
      <c r="NOJ9" s="29">
        <v>2239.3974000000003</v>
      </c>
      <c r="NOK9" s="29"/>
      <c r="NOL9" s="29">
        <v>1472.1425999999999</v>
      </c>
      <c r="NOM9" s="29"/>
      <c r="NON9" s="29"/>
      <c r="NOO9" s="29"/>
      <c r="NOP9" s="29"/>
      <c r="NOQ9" s="29"/>
      <c r="NOR9" s="29"/>
      <c r="NOS9" s="29"/>
      <c r="NOT9" s="29">
        <v>1698.1118999999999</v>
      </c>
      <c r="NOU9" s="29"/>
      <c r="NOV9" s="29"/>
      <c r="NOW9" s="29"/>
      <c r="NOX9" s="29">
        <v>3404.3865000000005</v>
      </c>
      <c r="NOY9" s="29"/>
      <c r="NOZ9" s="29">
        <v>1486.1451</v>
      </c>
      <c r="NPA9" s="29"/>
      <c r="NPB9" s="29"/>
      <c r="NPC9" s="29"/>
      <c r="NPD9" s="29"/>
      <c r="NPE9" s="29"/>
      <c r="NPF9" s="29"/>
      <c r="NPG9" s="29"/>
      <c r="NPH9" s="29"/>
      <c r="NPI9" s="29"/>
      <c r="NPJ9" s="29"/>
      <c r="NPK9" s="29"/>
      <c r="NPL9" s="29"/>
      <c r="NPM9" s="29"/>
      <c r="NPN9" s="29">
        <v>3921.5539999999996</v>
      </c>
      <c r="NPO9" s="29"/>
      <c r="NPP9" s="29"/>
      <c r="NPQ9" s="29"/>
      <c r="NPR9" s="29">
        <v>2604.1499999999996</v>
      </c>
      <c r="NPS9" s="29"/>
      <c r="NPT9" s="29"/>
      <c r="NPU9" s="29"/>
      <c r="NPV9" s="29"/>
      <c r="NPW9" s="29"/>
      <c r="NPX9" s="29">
        <v>3083.6497999999997</v>
      </c>
      <c r="NPY9" s="29"/>
      <c r="NPZ9" s="29">
        <v>2391.4942000000001</v>
      </c>
      <c r="NQA9" s="29"/>
      <c r="NQB9" s="29"/>
      <c r="NQC9" s="29">
        <v>1317.4069999999999</v>
      </c>
      <c r="NQD9" s="29"/>
      <c r="NQE9" s="29"/>
      <c r="NQF9" s="29"/>
      <c r="NQG9" s="29"/>
      <c r="NQH9" s="29"/>
      <c r="NQI9" s="29"/>
      <c r="NQJ9" s="29"/>
      <c r="NQK9" s="29"/>
      <c r="NQL9" s="29"/>
      <c r="NQM9" s="29"/>
      <c r="NQN9" s="29"/>
      <c r="NQO9" s="29">
        <v>4043.2901999999999</v>
      </c>
      <c r="NQP9" s="29"/>
      <c r="NQQ9" s="29"/>
      <c r="NQR9" s="29"/>
      <c r="NQS9" s="29"/>
      <c r="NQT9" s="29"/>
      <c r="NQU9" s="29"/>
      <c r="NQV9" s="29"/>
      <c r="NQW9" s="29"/>
      <c r="NQX9" s="29"/>
      <c r="NQY9" s="29">
        <v>2745.6292000000003</v>
      </c>
      <c r="NQZ9" s="29"/>
      <c r="NRA9" s="29">
        <v>2339.6327999999999</v>
      </c>
      <c r="NRB9" s="29"/>
      <c r="NRC9" s="29">
        <v>1488.2474999999999</v>
      </c>
      <c r="NRD9" s="29">
        <v>1382.731</v>
      </c>
      <c r="NRE9" s="29"/>
      <c r="NRF9" s="29"/>
      <c r="NRG9" s="29"/>
      <c r="NRH9" s="29"/>
      <c r="NRI9" s="29">
        <v>2036.5129000000002</v>
      </c>
      <c r="NRJ9" s="29"/>
      <c r="NRK9" s="29">
        <v>1771.7630000000001</v>
      </c>
      <c r="NRL9" s="29">
        <v>3102.4843999999998</v>
      </c>
      <c r="NRM9" s="29"/>
      <c r="NRN9" s="29"/>
      <c r="NRO9" s="29"/>
      <c r="NRP9" s="29"/>
      <c r="NRQ9" s="29"/>
      <c r="NRR9" s="29">
        <v>2245.7750000000001</v>
      </c>
      <c r="NRS9" s="29"/>
      <c r="NRT9" s="29">
        <v>2922.9369999999999</v>
      </c>
      <c r="NRU9" s="29"/>
      <c r="NRV9" s="29"/>
      <c r="NRW9" s="29"/>
      <c r="NRX9" s="29">
        <v>1255.2436</v>
      </c>
      <c r="NRY9" s="29"/>
      <c r="NRZ9" s="29"/>
      <c r="NSA9" s="29"/>
      <c r="NSB9" s="29"/>
      <c r="NSC9" s="29"/>
      <c r="NSD9" s="29"/>
      <c r="NSE9" s="29"/>
      <c r="NSF9" s="29"/>
      <c r="NSG9" s="29"/>
      <c r="NSH9" s="29"/>
      <c r="NSI9" s="29"/>
      <c r="NSJ9" s="29">
        <v>1668.2868000000001</v>
      </c>
      <c r="NSK9" s="29"/>
      <c r="NSL9" s="29">
        <v>2544.1</v>
      </c>
      <c r="NSM9" s="29"/>
      <c r="NSN9" s="29"/>
      <c r="NSO9" s="29"/>
      <c r="NSP9" s="29"/>
      <c r="NSQ9" s="29"/>
      <c r="NSR9" s="29"/>
      <c r="NSS9" s="29">
        <v>2456.9351999999999</v>
      </c>
      <c r="NST9" s="29"/>
      <c r="NSU9" s="29"/>
      <c r="NSV9" s="29"/>
      <c r="NSW9" s="29">
        <v>1938.5827999999999</v>
      </c>
      <c r="NSX9" s="29"/>
      <c r="NSY9" s="29">
        <v>1980.2310000000002</v>
      </c>
      <c r="NSZ9" s="29">
        <v>1469.4459999999999</v>
      </c>
      <c r="NTA9" s="29">
        <v>2055.4105</v>
      </c>
      <c r="NTB9" s="29"/>
      <c r="NTC9" s="29">
        <v>2116.5889999999999</v>
      </c>
      <c r="NTD9" s="29"/>
      <c r="NTE9" s="29"/>
      <c r="NTF9" s="29"/>
      <c r="NTG9" s="29"/>
      <c r="NTH9" s="29"/>
      <c r="NTI9" s="29">
        <v>1977.2647999999999</v>
      </c>
      <c r="NTJ9" s="29"/>
      <c r="NTK9" s="29"/>
      <c r="NTL9" s="29"/>
      <c r="NTM9" s="29"/>
      <c r="NTN9" s="29"/>
      <c r="NTO9" s="29"/>
      <c r="NTP9" s="29"/>
      <c r="NTQ9" s="29"/>
      <c r="NTR9" s="29">
        <v>1734.8282000000002</v>
      </c>
      <c r="NTS9" s="29"/>
      <c r="NTT9" s="29"/>
      <c r="NTU9" s="29"/>
      <c r="NTV9" s="29"/>
      <c r="NTW9" s="29"/>
      <c r="NTX9" s="29"/>
      <c r="NTY9" s="29"/>
      <c r="NTZ9" s="29"/>
      <c r="NUA9" s="29"/>
      <c r="NUB9" s="29"/>
      <c r="NUC9" s="29"/>
      <c r="NUD9" s="29"/>
      <c r="NUE9" s="29"/>
      <c r="NUF9" s="29"/>
      <c r="NUG9" s="29"/>
      <c r="NUH9" s="29"/>
      <c r="NUI9" s="29"/>
      <c r="NUJ9" s="29"/>
      <c r="NUK9" s="29"/>
      <c r="NUL9" s="29"/>
      <c r="NUM9" s="29"/>
      <c r="NUN9" s="29">
        <v>2489.6795999999999</v>
      </c>
      <c r="NUO9" s="29"/>
      <c r="NUP9" s="29"/>
      <c r="NUQ9" s="29">
        <v>2430.1766000000002</v>
      </c>
      <c r="NUR9" s="29">
        <v>2018.0876000000001</v>
      </c>
      <c r="NUS9" s="29"/>
      <c r="NUT9" s="29"/>
      <c r="NUU9" s="29"/>
      <c r="NUV9" s="29"/>
      <c r="NUW9" s="29">
        <v>1781.296</v>
      </c>
      <c r="NUX9" s="29"/>
      <c r="NUY9" s="29"/>
      <c r="NUZ9" s="29"/>
      <c r="NVA9" s="29"/>
      <c r="NVB9" s="29"/>
      <c r="NVC9" s="29"/>
      <c r="NVD9" s="29"/>
      <c r="NVE9" s="29">
        <v>2349.9646999999995</v>
      </c>
      <c r="NVF9" s="29"/>
      <c r="NVG9" s="29">
        <v>2637.8690000000001</v>
      </c>
      <c r="NVH9" s="29"/>
      <c r="NVI9" s="29"/>
      <c r="NVJ9" s="29"/>
      <c r="NVK9" s="29"/>
      <c r="NVL9" s="29"/>
      <c r="NVM9" s="29"/>
      <c r="NVN9" s="29"/>
      <c r="NVO9" s="29"/>
      <c r="NVP9" s="29"/>
      <c r="NVQ9" s="29"/>
      <c r="NVR9" s="29"/>
      <c r="NVS9" s="29">
        <v>1805.4840999999999</v>
      </c>
      <c r="NVT9" s="29"/>
      <c r="NVU9" s="29"/>
      <c r="NVV9" s="29"/>
      <c r="NVW9" s="29"/>
      <c r="NVX9" s="29">
        <v>2865.6684000000005</v>
      </c>
      <c r="NVY9" s="29">
        <v>4157.4016000000001</v>
      </c>
      <c r="NVZ9" s="29"/>
      <c r="NWA9" s="29"/>
      <c r="NWB9" s="29"/>
      <c r="NWC9" s="29"/>
      <c r="NWD9" s="29"/>
      <c r="NWE9" s="29"/>
      <c r="NWF9" s="29"/>
      <c r="NWG9" s="29"/>
      <c r="NWH9" s="29"/>
      <c r="NWI9" s="29"/>
      <c r="NWJ9" s="29">
        <v>2223.6361999999999</v>
      </c>
      <c r="NWK9" s="29">
        <v>3624.9419999999996</v>
      </c>
      <c r="NWL9" s="29"/>
      <c r="NWM9" s="29"/>
      <c r="NWN9" s="29">
        <v>1389.2992000000002</v>
      </c>
      <c r="NWO9" s="29">
        <v>2124.1109999999999</v>
      </c>
      <c r="NWP9" s="29">
        <v>4115.0019000000002</v>
      </c>
      <c r="NWQ9" s="29"/>
      <c r="NWR9" s="29"/>
      <c r="NWS9" s="29"/>
      <c r="NWT9" s="29"/>
      <c r="NWU9" s="29">
        <v>3562.7427000000002</v>
      </c>
      <c r="NWV9" s="29"/>
      <c r="NWW9" s="29"/>
      <c r="NWX9" s="29"/>
      <c r="NWY9" s="29"/>
      <c r="NWZ9" s="29"/>
      <c r="NXA9" s="29"/>
      <c r="NXB9" s="29"/>
      <c r="NXC9" s="29"/>
      <c r="NXD9" s="29"/>
      <c r="NXE9" s="29"/>
      <c r="NXF9" s="29"/>
      <c r="NXG9" s="29"/>
      <c r="NXH9" s="29"/>
      <c r="NXI9" s="29"/>
      <c r="NXJ9" s="29">
        <v>4294.9985999999999</v>
      </c>
      <c r="NXK9" s="29"/>
      <c r="NXL9" s="29"/>
      <c r="NXM9" s="29"/>
      <c r="NXN9" s="29"/>
      <c r="NXO9" s="29">
        <v>3792.6066000000001</v>
      </c>
      <c r="NXP9" s="29"/>
      <c r="NXQ9" s="29"/>
      <c r="NXR9" s="29"/>
      <c r="NXS9" s="29"/>
      <c r="NXT9" s="29"/>
      <c r="NXU9" s="29"/>
      <c r="NXV9" s="29">
        <v>3661.4105</v>
      </c>
      <c r="NXW9" s="29"/>
      <c r="NXX9" s="29"/>
      <c r="NXY9" s="29"/>
      <c r="NXZ9" s="29"/>
      <c r="NYA9" s="29">
        <v>2072.0286000000001</v>
      </c>
      <c r="NYB9" s="29"/>
      <c r="NYC9" s="29"/>
      <c r="NYD9" s="29"/>
      <c r="NYE9" s="29"/>
      <c r="NYF9" s="29"/>
      <c r="NYG9" s="29"/>
      <c r="NYH9" s="29"/>
      <c r="NYI9" s="29"/>
      <c r="NYJ9" s="29"/>
      <c r="NYK9" s="29"/>
      <c r="NYL9" s="29"/>
      <c r="NYM9" s="29"/>
      <c r="NYN9" s="29"/>
      <c r="NYO9" s="29"/>
      <c r="NYP9" s="29"/>
      <c r="NYQ9" s="29"/>
      <c r="NYR9" s="29"/>
      <c r="NYS9" s="29"/>
      <c r="NYT9" s="29"/>
      <c r="NYU9" s="29"/>
      <c r="NYV9" s="29"/>
      <c r="NYW9" s="29"/>
      <c r="NYX9" s="29"/>
      <c r="NYY9" s="29"/>
      <c r="NYZ9" s="29"/>
      <c r="NZA9" s="29">
        <v>3721.7750000000001</v>
      </c>
      <c r="NZB9" s="29"/>
      <c r="NZC9" s="29">
        <v>1488.54</v>
      </c>
      <c r="NZD9" s="29"/>
      <c r="NZE9" s="29"/>
      <c r="NZF9" s="29"/>
      <c r="NZG9" s="29">
        <v>1296.4832999999999</v>
      </c>
      <c r="NZH9" s="29"/>
      <c r="NZI9" s="29"/>
      <c r="NZJ9" s="29">
        <v>1152.2684999999999</v>
      </c>
      <c r="NZK9" s="29"/>
      <c r="NZL9" s="29"/>
      <c r="NZM9" s="29"/>
      <c r="NZN9" s="29">
        <v>2410.8429000000001</v>
      </c>
      <c r="NZO9" s="29">
        <v>2541.7150000000001</v>
      </c>
      <c r="NZP9" s="29"/>
      <c r="NZQ9" s="29">
        <v>2802.6324</v>
      </c>
      <c r="NZR9" s="29"/>
      <c r="NZS9" s="29"/>
      <c r="NZT9" s="29">
        <v>3491.2150000000001</v>
      </c>
      <c r="NZU9" s="29"/>
      <c r="NZV9" s="29"/>
      <c r="NZW9" s="29"/>
      <c r="NZX9" s="29"/>
      <c r="NZY9" s="29"/>
      <c r="NZZ9" s="29"/>
      <c r="OAA9" s="29">
        <v>2653.2352000000001</v>
      </c>
      <c r="OAB9" s="29"/>
      <c r="OAC9" s="29">
        <v>4070.1438000000003</v>
      </c>
      <c r="OAD9" s="29">
        <v>1556.4819</v>
      </c>
      <c r="OAE9" s="29"/>
      <c r="OAF9" s="29">
        <v>1475.0079999999998</v>
      </c>
      <c r="OAG9" s="29"/>
      <c r="OAH9" s="29"/>
      <c r="OAI9" s="29"/>
      <c r="OAJ9" s="29">
        <v>1539.99</v>
      </c>
      <c r="OAK9" s="29">
        <v>2032.4096000000002</v>
      </c>
      <c r="OAL9" s="29"/>
      <c r="OAM9" s="29"/>
      <c r="OAN9" s="29"/>
      <c r="OAO9" s="29"/>
      <c r="OAP9" s="29"/>
      <c r="OAQ9" s="29"/>
      <c r="OAR9" s="29"/>
      <c r="OAS9" s="29">
        <v>1344.7224000000001</v>
      </c>
      <c r="OAT9" s="29"/>
      <c r="OAU9" s="29">
        <v>2465.2905000000001</v>
      </c>
      <c r="OAV9" s="29"/>
      <c r="OAW9" s="29"/>
      <c r="OAX9" s="29"/>
      <c r="OAY9" s="29"/>
      <c r="OAZ9" s="29"/>
      <c r="OBA9" s="29"/>
      <c r="OBB9" s="29"/>
      <c r="OBC9" s="29"/>
      <c r="OBD9" s="29">
        <v>4764.2496000000001</v>
      </c>
      <c r="OBE9" s="29"/>
      <c r="OBF9" s="29"/>
      <c r="OBG9" s="29">
        <v>3087.9084000000003</v>
      </c>
      <c r="OBH9" s="29"/>
      <c r="OBI9" s="29"/>
      <c r="OBJ9" s="29"/>
      <c r="OBK9" s="29"/>
      <c r="OBL9" s="29"/>
      <c r="OBM9" s="29"/>
      <c r="OBN9" s="29"/>
      <c r="OBO9" s="29"/>
      <c r="OBP9" s="29"/>
      <c r="OBQ9" s="29">
        <v>3324.0612000000001</v>
      </c>
      <c r="OBR9" s="29"/>
      <c r="OBS9" s="29"/>
      <c r="OBT9" s="29"/>
      <c r="OBU9" s="29"/>
      <c r="OBV9" s="29"/>
      <c r="OBW9" s="29"/>
      <c r="OBX9" s="29">
        <v>2147.7183999999997</v>
      </c>
      <c r="OBY9" s="29">
        <v>2371.4978000000001</v>
      </c>
      <c r="OBZ9" s="29"/>
      <c r="OCA9" s="29"/>
      <c r="OCB9" s="29"/>
      <c r="OCC9" s="29"/>
      <c r="OCD9" s="29">
        <v>2972.9560000000001</v>
      </c>
      <c r="OCE9" s="29"/>
      <c r="OCF9" s="29"/>
      <c r="OCG9" s="29"/>
      <c r="OCH9" s="29"/>
      <c r="OCI9" s="29"/>
      <c r="OCJ9" s="29">
        <v>2470.3980000000001</v>
      </c>
      <c r="OCK9" s="29">
        <v>1487.6264000000001</v>
      </c>
      <c r="OCL9" s="29"/>
      <c r="OCM9" s="29"/>
      <c r="OCN9" s="29"/>
      <c r="OCO9" s="29"/>
      <c r="OCP9" s="29"/>
      <c r="OCQ9" s="29">
        <v>1750.7938000000001</v>
      </c>
      <c r="OCR9" s="29"/>
      <c r="OCS9" s="29"/>
      <c r="OCT9" s="29"/>
      <c r="OCU9" s="29"/>
      <c r="OCV9" s="29"/>
      <c r="OCW9" s="29"/>
      <c r="OCX9" s="29"/>
      <c r="OCY9" s="29"/>
      <c r="OCZ9" s="29"/>
      <c r="ODA9" s="29"/>
      <c r="ODB9" s="29">
        <v>2091.2609000000002</v>
      </c>
      <c r="ODC9" s="29"/>
      <c r="ODD9" s="29"/>
      <c r="ODE9" s="29"/>
      <c r="ODF9" s="29"/>
      <c r="ODG9" s="29"/>
      <c r="ODH9" s="29"/>
      <c r="ODI9" s="29"/>
      <c r="ODJ9" s="29">
        <v>4629.2064</v>
      </c>
      <c r="ODK9" s="29"/>
      <c r="ODL9" s="29"/>
      <c r="ODM9" s="29"/>
      <c r="ODN9" s="29"/>
      <c r="ODO9" s="29"/>
      <c r="ODP9" s="29"/>
      <c r="ODQ9" s="29"/>
      <c r="ODR9" s="29"/>
      <c r="ODS9" s="29"/>
      <c r="ODT9" s="29"/>
      <c r="ODU9" s="29"/>
      <c r="ODV9" s="29"/>
      <c r="ODW9" s="29">
        <v>4215.9470000000001</v>
      </c>
      <c r="ODX9" s="29"/>
      <c r="ODY9" s="29"/>
      <c r="ODZ9" s="29"/>
      <c r="OEA9" s="29"/>
      <c r="OEB9" s="29">
        <v>1975.0946000000001</v>
      </c>
      <c r="OEC9" s="29"/>
      <c r="OED9" s="29">
        <v>2095.2483000000002</v>
      </c>
      <c r="OEE9" s="29"/>
      <c r="OEF9" s="29">
        <v>2131.0302000000001</v>
      </c>
      <c r="OEG9" s="29"/>
      <c r="OEH9" s="29">
        <v>2811.4755999999998</v>
      </c>
      <c r="OEI9" s="29"/>
      <c r="OEJ9" s="29"/>
      <c r="OEK9" s="29"/>
      <c r="OEL9" s="29">
        <v>3163.8599999999997</v>
      </c>
      <c r="OEM9" s="29">
        <v>2817.0730000000003</v>
      </c>
      <c r="OEN9" s="29"/>
      <c r="OEO9" s="29">
        <v>2514.7595000000001</v>
      </c>
      <c r="OEP9" s="29"/>
      <c r="OEQ9" s="29"/>
      <c r="OER9" s="29"/>
      <c r="OES9" s="29">
        <v>2235.3418000000001</v>
      </c>
      <c r="OET9" s="29"/>
      <c r="OEU9" s="29"/>
      <c r="OEV9" s="29">
        <v>2592.1623999999997</v>
      </c>
      <c r="OEW9" s="29">
        <v>2657.4946999999997</v>
      </c>
      <c r="OEX9" s="29"/>
      <c r="OEY9" s="29"/>
      <c r="OEZ9" s="29"/>
      <c r="OFA9" s="29"/>
      <c r="OFB9" s="29"/>
      <c r="OFC9" s="29"/>
      <c r="OFD9" s="29"/>
      <c r="OFE9" s="29"/>
      <c r="OFF9" s="29"/>
      <c r="OFG9" s="29"/>
      <c r="OFH9" s="29">
        <v>2100.864</v>
      </c>
      <c r="OFI9" s="29">
        <v>2102.9543999999996</v>
      </c>
      <c r="OFJ9" s="29"/>
      <c r="OFK9" s="29"/>
      <c r="OFL9" s="29"/>
      <c r="OFM9" s="29">
        <v>3305.0913999999998</v>
      </c>
      <c r="OFN9" s="29"/>
      <c r="OFO9" s="29">
        <v>4213.1232</v>
      </c>
      <c r="OFP9" s="29"/>
      <c r="OFQ9" s="29"/>
      <c r="OFR9" s="29"/>
      <c r="OFS9" s="29">
        <v>3993.9551000000001</v>
      </c>
      <c r="OFT9" s="29"/>
      <c r="OFU9" s="29"/>
      <c r="OFV9" s="29"/>
      <c r="OFW9" s="29"/>
      <c r="OFX9" s="29"/>
      <c r="OFY9" s="29"/>
      <c r="OFZ9" s="29"/>
      <c r="OGA9" s="29">
        <v>1239.1990000000001</v>
      </c>
      <c r="OGB9" s="29">
        <v>2068.9839999999999</v>
      </c>
      <c r="OGC9" s="29">
        <v>4189.1758</v>
      </c>
      <c r="OGD9" s="29">
        <v>3700.7092000000002</v>
      </c>
      <c r="OGE9" s="29"/>
      <c r="OGF9" s="29"/>
      <c r="OGG9" s="29"/>
      <c r="OGH9" s="29"/>
      <c r="OGI9" s="29">
        <v>1867.7555</v>
      </c>
      <c r="OGJ9" s="29"/>
      <c r="OGK9" s="29"/>
      <c r="OGL9" s="29"/>
      <c r="OGM9" s="29"/>
      <c r="OGN9" s="29"/>
      <c r="OGO9" s="29">
        <v>2340.3942999999999</v>
      </c>
      <c r="OGP9" s="29"/>
      <c r="OGQ9" s="29"/>
      <c r="OGR9" s="29"/>
      <c r="OGS9" s="29"/>
      <c r="OGT9" s="29"/>
      <c r="OGU9" s="29">
        <v>2035.3344000000002</v>
      </c>
      <c r="OGV9" s="29"/>
      <c r="OGW9" s="29"/>
      <c r="OGX9" s="29">
        <v>2844.5664000000002</v>
      </c>
      <c r="OGY9" s="29"/>
      <c r="OGZ9" s="29">
        <v>2902.4474</v>
      </c>
      <c r="OHA9" s="29"/>
      <c r="OHB9" s="29"/>
      <c r="OHC9" s="29">
        <v>1311.5488</v>
      </c>
      <c r="OHD9" s="29"/>
      <c r="OHE9" s="29"/>
      <c r="OHF9" s="29"/>
      <c r="OHG9" s="29">
        <v>3053.5964000000004</v>
      </c>
      <c r="OHH9" s="29">
        <v>3703.9074999999998</v>
      </c>
      <c r="OHI9" s="29"/>
      <c r="OHJ9" s="29"/>
      <c r="OHK9" s="29"/>
      <c r="OHL9" s="29">
        <v>2164.2768000000001</v>
      </c>
      <c r="OHM9" s="29"/>
      <c r="OHN9" s="29"/>
      <c r="OHO9" s="29"/>
      <c r="OHP9" s="29"/>
      <c r="OHQ9" s="29"/>
      <c r="OHR9" s="29"/>
      <c r="OHS9" s="29"/>
      <c r="OHT9" s="29"/>
      <c r="OHU9" s="29"/>
      <c r="OHV9" s="29">
        <v>3171.9506999999999</v>
      </c>
      <c r="OHW9" s="29"/>
      <c r="OHX9" s="29"/>
      <c r="OHY9" s="29"/>
      <c r="OHZ9" s="29"/>
      <c r="OIA9" s="29">
        <v>1650.306</v>
      </c>
      <c r="OIB9" s="29"/>
      <c r="OIC9" s="29"/>
      <c r="OID9" s="29"/>
      <c r="OIE9" s="29"/>
      <c r="OIF9" s="29"/>
      <c r="OIG9" s="29"/>
      <c r="OIH9" s="29"/>
      <c r="OII9" s="29"/>
      <c r="OIJ9" s="29"/>
      <c r="OIK9" s="29"/>
      <c r="OIL9" s="29"/>
      <c r="OIM9" s="29"/>
      <c r="OIN9" s="29">
        <v>2768.5320000000002</v>
      </c>
      <c r="OIO9" s="29"/>
      <c r="OIP9" s="29"/>
      <c r="OIQ9" s="29"/>
      <c r="OIR9" s="29"/>
      <c r="OIS9" s="29"/>
      <c r="OIT9" s="29"/>
      <c r="OIU9" s="29"/>
      <c r="OIV9" s="29"/>
      <c r="OIW9" s="29"/>
      <c r="OIX9" s="29"/>
      <c r="OIY9" s="29">
        <v>1637.9691</v>
      </c>
      <c r="OIZ9" s="29"/>
      <c r="OJA9" s="29"/>
      <c r="OJB9" s="29"/>
      <c r="OJC9" s="29"/>
      <c r="OJD9" s="29"/>
      <c r="OJE9" s="29"/>
      <c r="OJF9" s="29"/>
      <c r="OJG9" s="29"/>
      <c r="OJH9" s="29"/>
      <c r="OJI9" s="29"/>
      <c r="OJJ9" s="29"/>
      <c r="OJK9" s="29"/>
      <c r="OJL9" s="29"/>
      <c r="OJM9" s="29"/>
      <c r="OJN9" s="29">
        <v>2693.7240000000002</v>
      </c>
      <c r="OJO9" s="29"/>
      <c r="OJP9" s="29"/>
      <c r="OJQ9" s="29"/>
      <c r="OJR9" s="29"/>
      <c r="OJS9" s="29"/>
      <c r="OJT9" s="29"/>
      <c r="OJU9" s="29"/>
      <c r="OJV9" s="29"/>
      <c r="OJW9" s="29"/>
      <c r="OJX9" s="29"/>
      <c r="OJY9" s="29"/>
      <c r="OJZ9" s="29"/>
      <c r="OKA9" s="29"/>
      <c r="OKB9" s="29">
        <v>2960.9955</v>
      </c>
      <c r="OKC9" s="29"/>
      <c r="OKD9" s="29"/>
      <c r="OKE9" s="29">
        <v>2194.6677000000004</v>
      </c>
      <c r="OKF9" s="29"/>
      <c r="OKG9" s="29"/>
      <c r="OKH9" s="29"/>
      <c r="OKI9" s="29"/>
      <c r="OKJ9" s="29"/>
      <c r="OKK9" s="29"/>
      <c r="OKL9" s="29"/>
      <c r="OKM9" s="29">
        <v>2765.5016000000001</v>
      </c>
      <c r="OKN9" s="29"/>
      <c r="OKO9" s="29"/>
      <c r="OKP9" s="29"/>
      <c r="OKQ9" s="29"/>
      <c r="OKR9" s="29"/>
      <c r="OKS9" s="29"/>
      <c r="OKT9" s="29"/>
      <c r="OKU9" s="29"/>
      <c r="OKV9" s="29">
        <v>1898.415</v>
      </c>
      <c r="OKW9" s="29"/>
      <c r="OKX9" s="29"/>
      <c r="OKY9" s="29"/>
      <c r="OKZ9" s="29"/>
      <c r="OLA9" s="29"/>
      <c r="OLB9" s="29"/>
      <c r="OLC9" s="29">
        <v>1903.617</v>
      </c>
      <c r="OLD9" s="29"/>
      <c r="OLE9" s="29"/>
      <c r="OLF9" s="29"/>
      <c r="OLG9" s="29"/>
      <c r="OLH9" s="29"/>
      <c r="OLI9" s="29"/>
      <c r="OLJ9" s="29">
        <v>3161.7110999999995</v>
      </c>
      <c r="OLK9" s="29"/>
      <c r="OLL9" s="29"/>
      <c r="OLM9" s="29"/>
      <c r="OLN9" s="29"/>
      <c r="OLO9" s="29"/>
      <c r="OLP9" s="29"/>
      <c r="OLQ9" s="29"/>
      <c r="OLR9" s="29"/>
      <c r="OLS9" s="29"/>
      <c r="OLT9" s="29"/>
      <c r="OLU9" s="29"/>
      <c r="OLV9" s="29"/>
      <c r="OLW9" s="29"/>
      <c r="OLX9" s="29">
        <v>3368.9392000000003</v>
      </c>
      <c r="OLY9" s="29"/>
      <c r="OLZ9" s="29">
        <v>2798.3985000000002</v>
      </c>
      <c r="OMA9" s="29"/>
      <c r="OMB9" s="29"/>
      <c r="OMC9" s="29">
        <v>3201.8024</v>
      </c>
      <c r="OMD9" s="29"/>
      <c r="OME9" s="29"/>
      <c r="OMF9" s="29"/>
      <c r="OMG9" s="29"/>
      <c r="OMH9" s="29">
        <v>2589.5837999999999</v>
      </c>
      <c r="OMI9" s="29"/>
      <c r="OMJ9" s="29"/>
      <c r="OMK9" s="29"/>
      <c r="OML9" s="29"/>
      <c r="OMM9" s="29"/>
      <c r="OMN9" s="29"/>
      <c r="OMO9" s="29"/>
      <c r="OMP9" s="29">
        <v>3919.7424000000001</v>
      </c>
      <c r="OMQ9" s="29"/>
      <c r="OMR9" s="29">
        <v>1841.5874999999999</v>
      </c>
      <c r="OMS9" s="29"/>
      <c r="OMT9" s="29"/>
      <c r="OMU9" s="29"/>
      <c r="OMV9" s="29"/>
      <c r="OMW9" s="29"/>
      <c r="OMX9" s="29"/>
      <c r="OMY9" s="29"/>
      <c r="OMZ9" s="29">
        <v>2829.7026000000001</v>
      </c>
      <c r="ONA9" s="29"/>
      <c r="ONB9" s="29">
        <v>1492.65</v>
      </c>
      <c r="ONC9" s="29"/>
      <c r="OND9" s="29"/>
      <c r="ONE9" s="29">
        <v>1725.058</v>
      </c>
      <c r="ONF9" s="29"/>
      <c r="ONG9" s="29">
        <v>2101.3531000000003</v>
      </c>
      <c r="ONH9" s="29"/>
      <c r="ONI9" s="29"/>
      <c r="ONJ9" s="29"/>
      <c r="ONK9" s="29"/>
      <c r="ONL9" s="29"/>
      <c r="ONM9" s="29"/>
      <c r="ONN9" s="29">
        <v>3680.6279999999997</v>
      </c>
      <c r="ONO9" s="29"/>
      <c r="ONP9" s="29"/>
      <c r="ONQ9" s="29"/>
      <c r="ONR9" s="29"/>
      <c r="ONS9" s="29"/>
      <c r="ONT9" s="29"/>
      <c r="ONU9" s="29"/>
      <c r="ONV9" s="29"/>
      <c r="ONW9" s="29"/>
      <c r="ONX9" s="29"/>
      <c r="ONY9" s="29"/>
      <c r="ONZ9" s="29"/>
      <c r="OOA9" s="29"/>
      <c r="OOB9" s="29"/>
      <c r="OOC9" s="29"/>
      <c r="OOD9" s="29"/>
      <c r="OOE9" s="29"/>
      <c r="OOF9" s="29"/>
      <c r="OOG9" s="29"/>
      <c r="OOH9" s="29">
        <v>1348.9650000000001</v>
      </c>
      <c r="OOI9" s="29"/>
      <c r="OOJ9" s="29"/>
      <c r="OOK9" s="29"/>
      <c r="OOL9" s="29"/>
      <c r="OOM9" s="29">
        <v>2056.4456</v>
      </c>
      <c r="OON9" s="29"/>
      <c r="OOO9" s="29">
        <v>3429.1890000000003</v>
      </c>
      <c r="OOP9" s="29"/>
      <c r="OOQ9" s="29"/>
      <c r="OOR9" s="29"/>
      <c r="OOS9" s="29"/>
      <c r="OOT9" s="29"/>
      <c r="OOU9" s="29"/>
      <c r="OOV9" s="29"/>
      <c r="OOW9" s="29"/>
      <c r="OOX9" s="29">
        <v>2489.5825999999997</v>
      </c>
      <c r="OOY9" s="29"/>
      <c r="OOZ9" s="29"/>
      <c r="OPA9" s="29">
        <v>1445.1839999999997</v>
      </c>
      <c r="OPB9" s="29"/>
      <c r="OPC9" s="29"/>
      <c r="OPD9" s="29">
        <v>4294.9070000000002</v>
      </c>
      <c r="OPE9" s="29"/>
      <c r="OPF9" s="29"/>
      <c r="OPG9" s="29"/>
      <c r="OPH9" s="29"/>
      <c r="OPI9" s="29"/>
      <c r="OPJ9" s="29"/>
      <c r="OPK9" s="29"/>
      <c r="OPL9" s="29"/>
      <c r="OPM9" s="29"/>
      <c r="OPN9" s="29"/>
      <c r="OPO9" s="29"/>
      <c r="OPP9" s="29"/>
      <c r="OPQ9" s="29"/>
      <c r="OPR9" s="29">
        <v>3634.0215999999996</v>
      </c>
      <c r="OPS9" s="29">
        <v>2309.1425999999997</v>
      </c>
      <c r="OPT9" s="29"/>
      <c r="OPU9" s="29"/>
      <c r="OPV9" s="29"/>
      <c r="OPW9" s="29"/>
      <c r="OPX9" s="29"/>
      <c r="OPY9" s="29"/>
      <c r="OPZ9" s="29"/>
      <c r="OQA9" s="29">
        <v>1656.2759999999998</v>
      </c>
      <c r="OQB9" s="29"/>
      <c r="OQC9" s="29"/>
      <c r="OQD9" s="29"/>
      <c r="OQE9" s="29"/>
      <c r="OQF9" s="29"/>
      <c r="OQG9" s="29"/>
      <c r="OQH9" s="29"/>
      <c r="OQI9" s="29"/>
      <c r="OQJ9" s="29">
        <v>3718.5093000000002</v>
      </c>
      <c r="OQK9" s="29"/>
      <c r="OQL9" s="29">
        <v>2285.8782000000001</v>
      </c>
      <c r="OQM9" s="29"/>
      <c r="OQN9" s="29"/>
      <c r="OQO9" s="29"/>
      <c r="OQP9" s="29"/>
      <c r="OQQ9" s="29"/>
      <c r="OQR9" s="29"/>
      <c r="OQS9" s="29">
        <v>3949.6347000000001</v>
      </c>
      <c r="OQT9" s="29">
        <v>2741.4625000000001</v>
      </c>
      <c r="OQU9" s="29"/>
      <c r="OQV9" s="29"/>
      <c r="OQW9" s="29"/>
      <c r="OQX9" s="29"/>
      <c r="OQY9" s="29"/>
      <c r="OQZ9" s="29"/>
      <c r="ORA9" s="29"/>
      <c r="ORB9" s="29"/>
      <c r="ORC9" s="29"/>
      <c r="ORD9" s="29"/>
      <c r="ORE9" s="29"/>
      <c r="ORF9" s="29"/>
      <c r="ORG9" s="29"/>
      <c r="ORH9" s="29"/>
      <c r="ORI9" s="29"/>
      <c r="ORJ9" s="29"/>
      <c r="ORK9" s="29"/>
      <c r="ORL9" s="29"/>
      <c r="ORM9" s="29"/>
      <c r="ORN9" s="29"/>
      <c r="ORO9" s="29"/>
      <c r="ORP9" s="29"/>
      <c r="ORQ9" s="29"/>
      <c r="ORR9" s="29">
        <v>4223.4255999999996</v>
      </c>
      <c r="ORS9" s="29"/>
      <c r="ORT9" s="29">
        <v>3524.4395999999997</v>
      </c>
      <c r="ORU9" s="29"/>
      <c r="ORV9" s="29"/>
      <c r="ORW9" s="29"/>
      <c r="ORX9" s="29">
        <v>1718.4227000000001</v>
      </c>
      <c r="ORY9" s="29"/>
      <c r="ORZ9" s="29"/>
      <c r="OSA9" s="29">
        <v>2916.1918000000001</v>
      </c>
      <c r="OSB9" s="29"/>
      <c r="OSC9" s="29"/>
      <c r="OSD9" s="29"/>
      <c r="OSE9" s="29"/>
      <c r="OSF9" s="29"/>
      <c r="OSG9" s="29">
        <v>1803.9360000000001</v>
      </c>
      <c r="OSH9" s="29"/>
      <c r="OSI9" s="29"/>
      <c r="OSJ9" s="29"/>
      <c r="OSK9" s="29"/>
      <c r="OSL9" s="29"/>
      <c r="OSM9" s="29"/>
      <c r="OSN9" s="29"/>
      <c r="OSO9" s="29"/>
      <c r="OSP9" s="29"/>
      <c r="OSQ9" s="29"/>
      <c r="OSR9" s="29"/>
      <c r="OSS9" s="29"/>
      <c r="OST9" s="29"/>
      <c r="OSU9" s="29"/>
      <c r="OSV9" s="29"/>
      <c r="OSW9" s="29"/>
      <c r="OSX9" s="29">
        <v>2511.0248000000001</v>
      </c>
      <c r="OSY9" s="29"/>
      <c r="OSZ9" s="29"/>
      <c r="OTA9" s="29">
        <v>2877.65</v>
      </c>
      <c r="OTB9" s="29"/>
      <c r="OTC9" s="29"/>
      <c r="OTD9" s="29"/>
      <c r="OTE9" s="29"/>
      <c r="OTF9" s="29"/>
      <c r="OTG9" s="29"/>
      <c r="OTH9" s="29"/>
      <c r="OTI9" s="29"/>
      <c r="OTJ9" s="29"/>
      <c r="OTK9" s="29">
        <v>1558.0357000000001</v>
      </c>
      <c r="OTL9" s="29">
        <v>3263.8656000000001</v>
      </c>
      <c r="OTM9" s="29"/>
      <c r="OTN9" s="29"/>
      <c r="OTO9" s="29"/>
      <c r="OTP9" s="29">
        <v>2129.8857000000003</v>
      </c>
      <c r="OTQ9" s="29"/>
      <c r="OTR9" s="29"/>
      <c r="OTS9" s="29"/>
      <c r="OTT9" s="29"/>
      <c r="OTU9" s="29"/>
      <c r="OTV9" s="29"/>
      <c r="OTW9" s="29">
        <v>3160.0319999999997</v>
      </c>
      <c r="OTX9" s="29"/>
      <c r="OTY9" s="29">
        <v>3385.5551999999998</v>
      </c>
      <c r="OTZ9" s="29"/>
      <c r="OUA9" s="29">
        <v>2149.0636</v>
      </c>
      <c r="OUB9" s="29"/>
      <c r="OUC9" s="29"/>
      <c r="OUD9" s="29"/>
      <c r="OUE9" s="29">
        <v>2138.8488000000002</v>
      </c>
      <c r="OUF9" s="29"/>
      <c r="OUG9" s="29">
        <v>3143.2862999999998</v>
      </c>
      <c r="OUH9" s="29"/>
      <c r="OUI9" s="29"/>
      <c r="OUJ9" s="29"/>
      <c r="OUK9" s="29"/>
      <c r="OUL9" s="29"/>
      <c r="OUM9" s="29"/>
      <c r="OUN9" s="29"/>
      <c r="OUO9" s="29"/>
      <c r="OUP9" s="29"/>
      <c r="OUQ9" s="29">
        <v>1523.9692</v>
      </c>
      <c r="OUR9" s="29"/>
      <c r="OUS9" s="29"/>
      <c r="OUT9" s="29"/>
      <c r="OUU9" s="29"/>
      <c r="OUV9" s="29"/>
      <c r="OUW9" s="29"/>
      <c r="OUX9" s="29"/>
      <c r="OUY9" s="29"/>
      <c r="OUZ9" s="29"/>
      <c r="OVA9" s="29"/>
      <c r="OVB9" s="29"/>
      <c r="OVC9" s="29">
        <v>2977.6578</v>
      </c>
      <c r="OVD9" s="29"/>
      <c r="OVE9" s="29"/>
      <c r="OVF9" s="29"/>
      <c r="OVG9" s="29">
        <v>2589.1614</v>
      </c>
      <c r="OVH9" s="29"/>
      <c r="OVI9" s="29"/>
      <c r="OVJ9" s="29"/>
      <c r="OVK9" s="29">
        <v>3157.4469999999997</v>
      </c>
      <c r="OVL9" s="29"/>
      <c r="OVM9" s="29">
        <v>1602.08</v>
      </c>
      <c r="OVN9" s="29"/>
      <c r="OVO9" s="29"/>
      <c r="OVP9" s="29">
        <v>2159.1312000000003</v>
      </c>
      <c r="OVQ9" s="29">
        <v>1977.7973000000002</v>
      </c>
      <c r="OVR9" s="29"/>
      <c r="OVS9" s="29"/>
      <c r="OVT9" s="29"/>
      <c r="OVU9" s="29"/>
      <c r="OVV9" s="29">
        <v>2798.4969999999998</v>
      </c>
      <c r="OVW9" s="29"/>
      <c r="OVX9" s="29"/>
      <c r="OVY9" s="29">
        <v>2616.7946999999999</v>
      </c>
      <c r="OVZ9" s="29"/>
      <c r="OWA9" s="29">
        <v>2442.9834999999998</v>
      </c>
      <c r="OWB9" s="29">
        <v>3807.6879999999996</v>
      </c>
      <c r="OWC9" s="29"/>
      <c r="OWD9" s="29"/>
      <c r="OWE9" s="29"/>
      <c r="OWF9" s="29"/>
      <c r="OWG9" s="29"/>
      <c r="OWH9" s="29"/>
      <c r="OWI9" s="29"/>
      <c r="OWJ9" s="29"/>
      <c r="OWK9" s="29">
        <v>1475.2139999999999</v>
      </c>
      <c r="OWL9" s="29"/>
      <c r="OWM9" s="29"/>
      <c r="OWN9" s="29">
        <v>2152.7483999999999</v>
      </c>
      <c r="OWO9" s="29"/>
      <c r="OWP9" s="29"/>
      <c r="OWQ9" s="29"/>
      <c r="OWR9" s="29"/>
      <c r="OWS9" s="29"/>
      <c r="OWT9" s="29"/>
      <c r="OWU9" s="29">
        <v>4518.1921000000002</v>
      </c>
      <c r="OWV9" s="29"/>
      <c r="OWW9" s="29"/>
      <c r="OWX9" s="29"/>
      <c r="OWY9" s="29"/>
      <c r="OWZ9" s="29"/>
      <c r="OXA9" s="29"/>
      <c r="OXB9" s="29">
        <v>3733.2496000000001</v>
      </c>
      <c r="OXC9" s="29">
        <v>2985.9564</v>
      </c>
      <c r="OXD9" s="29"/>
      <c r="OXE9" s="29">
        <v>2298.2453999999998</v>
      </c>
      <c r="OXF9" s="29"/>
      <c r="OXG9" s="29"/>
      <c r="OXH9" s="29"/>
      <c r="OXI9" s="29"/>
      <c r="OXJ9" s="29"/>
      <c r="OXK9" s="29"/>
      <c r="OXL9" s="29"/>
      <c r="OXM9" s="29"/>
      <c r="OXN9" s="29"/>
      <c r="OXO9" s="29"/>
      <c r="OXP9" s="29"/>
      <c r="OXQ9" s="29"/>
      <c r="OXR9" s="29"/>
      <c r="OXS9" s="29"/>
      <c r="OXT9" s="29"/>
      <c r="OXU9" s="29"/>
      <c r="OXV9" s="29"/>
      <c r="OXW9" s="29"/>
      <c r="OXX9" s="29">
        <v>2236.6402000000003</v>
      </c>
      <c r="OXY9" s="29">
        <v>1282.4448</v>
      </c>
      <c r="OXZ9" s="29"/>
      <c r="OYA9" s="29"/>
      <c r="OYB9" s="29"/>
      <c r="OYC9" s="29"/>
      <c r="OYD9" s="29"/>
      <c r="OYE9" s="29"/>
      <c r="OYF9" s="29"/>
      <c r="OYG9" s="29"/>
      <c r="OYH9" s="29"/>
      <c r="OYI9" s="29"/>
      <c r="OYJ9" s="29"/>
      <c r="OYK9" s="29"/>
      <c r="OYL9" s="29">
        <v>1539.3216000000002</v>
      </c>
      <c r="OYM9" s="29"/>
      <c r="OYN9" s="29"/>
      <c r="OYO9" s="29"/>
      <c r="OYP9" s="29"/>
      <c r="OYQ9" s="29"/>
      <c r="OYR9" s="29"/>
      <c r="OYS9" s="29"/>
      <c r="OYT9" s="29">
        <v>1503.6450000000002</v>
      </c>
      <c r="OYU9" s="29"/>
      <c r="OYV9" s="29"/>
      <c r="OYW9" s="29"/>
      <c r="OYX9" s="29">
        <v>2943.7979999999998</v>
      </c>
      <c r="OYY9" s="29"/>
      <c r="OYZ9" s="29"/>
      <c r="OZA9" s="29"/>
      <c r="OZB9" s="29">
        <v>1889.3960999999999</v>
      </c>
      <c r="OZC9" s="29">
        <v>2561.8179999999998</v>
      </c>
      <c r="OZD9" s="29"/>
      <c r="OZE9" s="29"/>
      <c r="OZF9" s="29"/>
      <c r="OZG9" s="29"/>
      <c r="OZH9" s="29"/>
      <c r="OZI9" s="29"/>
      <c r="OZJ9" s="29"/>
      <c r="OZK9" s="29"/>
      <c r="OZL9" s="29"/>
      <c r="OZM9" s="29"/>
      <c r="OZN9" s="29"/>
      <c r="OZO9" s="29">
        <v>3615.924</v>
      </c>
      <c r="OZP9" s="29"/>
      <c r="OZQ9" s="29">
        <v>1550.3532</v>
      </c>
      <c r="OZR9" s="29"/>
      <c r="OZS9" s="29"/>
      <c r="OZT9" s="29"/>
      <c r="OZU9" s="29"/>
      <c r="OZV9" s="29"/>
      <c r="OZW9" s="29">
        <v>1490.1376</v>
      </c>
      <c r="OZX9" s="29"/>
      <c r="OZY9" s="29"/>
      <c r="OZZ9" s="29"/>
      <c r="PAA9" s="29">
        <v>1574.4974999999999</v>
      </c>
      <c r="PAB9" s="29"/>
      <c r="PAC9" s="29"/>
      <c r="PAD9" s="29"/>
      <c r="PAE9" s="29"/>
      <c r="PAF9" s="29"/>
      <c r="PAG9" s="29"/>
      <c r="PAH9" s="29"/>
      <c r="PAI9" s="29"/>
      <c r="PAJ9" s="29"/>
      <c r="PAK9" s="29"/>
      <c r="PAL9" s="29"/>
      <c r="PAM9" s="29"/>
      <c r="PAN9" s="29">
        <v>1500.2449999999999</v>
      </c>
      <c r="PAO9" s="29"/>
      <c r="PAP9" s="29"/>
      <c r="PAQ9" s="29"/>
      <c r="PAR9" s="29"/>
      <c r="PAS9" s="29"/>
      <c r="PAT9" s="29"/>
      <c r="PAU9" s="29"/>
      <c r="PAV9" s="29"/>
      <c r="PAW9" s="29"/>
      <c r="PAX9" s="29"/>
      <c r="PAY9" s="29"/>
      <c r="PAZ9" s="29"/>
      <c r="PBA9" s="29"/>
      <c r="PBB9" s="29"/>
      <c r="PBC9" s="29"/>
      <c r="PBD9" s="29"/>
      <c r="PBE9" s="29">
        <v>2402.0034999999998</v>
      </c>
      <c r="PBF9" s="29"/>
      <c r="PBG9" s="29">
        <v>2686.77</v>
      </c>
      <c r="PBH9" s="29"/>
      <c r="PBI9" s="29">
        <v>3578.0292999999997</v>
      </c>
      <c r="PBJ9" s="29"/>
      <c r="PBK9" s="29"/>
      <c r="PBL9" s="29"/>
      <c r="PBM9" s="29"/>
      <c r="PBN9" s="29"/>
      <c r="PBO9" s="29"/>
      <c r="PBP9" s="29">
        <v>3931.9844000000003</v>
      </c>
      <c r="PBQ9" s="29"/>
      <c r="PBR9" s="29"/>
      <c r="PBS9" s="29"/>
      <c r="PBT9" s="29"/>
      <c r="PBU9" s="29"/>
      <c r="PBV9" s="29"/>
      <c r="PBW9" s="29">
        <v>4284.3663999999999</v>
      </c>
      <c r="PBX9" s="29">
        <v>1987.4304</v>
      </c>
      <c r="PBY9" s="29"/>
      <c r="PBZ9" s="29"/>
      <c r="PCA9" s="29"/>
      <c r="PCB9" s="29"/>
      <c r="PCC9" s="29">
        <v>2155.3026</v>
      </c>
      <c r="PCD9" s="29"/>
      <c r="PCE9" s="29">
        <v>4448.8176999999996</v>
      </c>
      <c r="PCF9" s="29"/>
      <c r="PCG9" s="29"/>
      <c r="PCH9" s="29"/>
      <c r="PCI9" s="29"/>
      <c r="PCJ9" s="29">
        <v>2270.2816000000003</v>
      </c>
      <c r="PCK9" s="29">
        <v>2877.7005000000004</v>
      </c>
      <c r="PCL9" s="29"/>
      <c r="PCM9" s="29"/>
      <c r="PCN9" s="29"/>
      <c r="PCO9" s="29"/>
      <c r="PCP9" s="29">
        <v>2257.3110000000001</v>
      </c>
      <c r="PCQ9" s="29"/>
      <c r="PCR9" s="29"/>
      <c r="PCS9" s="29"/>
      <c r="PCT9" s="29"/>
      <c r="PCU9" s="29"/>
      <c r="PCV9" s="29"/>
      <c r="PCW9" s="29"/>
      <c r="PCX9" s="29"/>
      <c r="PCY9" s="29"/>
      <c r="PCZ9" s="29"/>
      <c r="PDA9" s="29"/>
      <c r="PDB9" s="29"/>
      <c r="PDC9" s="29"/>
      <c r="PDD9" s="29">
        <v>2800.9169999999995</v>
      </c>
      <c r="PDE9" s="29"/>
      <c r="PDF9" s="29"/>
      <c r="PDG9" s="29">
        <v>3936.5028000000002</v>
      </c>
      <c r="PDH9" s="29"/>
      <c r="PDI9" s="29"/>
      <c r="PDJ9" s="29"/>
      <c r="PDK9" s="29"/>
      <c r="PDL9" s="29"/>
      <c r="PDM9" s="29"/>
      <c r="PDN9" s="29"/>
      <c r="PDO9" s="29"/>
      <c r="PDP9" s="29"/>
      <c r="PDQ9" s="29">
        <v>1297.3976</v>
      </c>
      <c r="PDR9" s="29"/>
      <c r="PDS9" s="29"/>
      <c r="PDT9" s="29"/>
      <c r="PDU9" s="29">
        <v>2306.9609999999998</v>
      </c>
      <c r="PDV9" s="29">
        <v>1508.3604</v>
      </c>
      <c r="PDW9" s="29"/>
      <c r="PDX9" s="29"/>
      <c r="PDY9" s="29">
        <v>2590.4076</v>
      </c>
      <c r="PDZ9" s="29"/>
      <c r="PEA9" s="29">
        <v>2348.0515999999998</v>
      </c>
      <c r="PEB9" s="29"/>
      <c r="PEC9" s="29">
        <v>2425.7556000000004</v>
      </c>
      <c r="PED9" s="29"/>
      <c r="PEE9" s="29"/>
      <c r="PEF9" s="29"/>
      <c r="PEG9" s="29"/>
      <c r="PEH9" s="29"/>
      <c r="PEI9" s="29"/>
      <c r="PEJ9" s="29"/>
      <c r="PEK9" s="29"/>
      <c r="PEL9" s="29">
        <v>3828.1391999999996</v>
      </c>
      <c r="PEM9" s="29"/>
      <c r="PEN9" s="29"/>
      <c r="PEO9" s="29">
        <v>1376.4132000000002</v>
      </c>
      <c r="PEP9" s="29"/>
      <c r="PEQ9" s="29"/>
      <c r="PER9" s="29"/>
      <c r="PES9" s="29">
        <v>1548.0458999999998</v>
      </c>
      <c r="PET9" s="29"/>
      <c r="PEU9" s="29"/>
      <c r="PEV9" s="29"/>
      <c r="PEW9" s="29"/>
      <c r="PEX9" s="29"/>
      <c r="PEY9" s="29"/>
      <c r="PEZ9" s="29">
        <v>1620.7071999999998</v>
      </c>
      <c r="PFA9" s="29"/>
      <c r="PFB9" s="29"/>
      <c r="PFC9" s="29"/>
      <c r="PFD9" s="29"/>
      <c r="PFE9" s="29"/>
      <c r="PFF9" s="29"/>
      <c r="PFG9" s="29"/>
      <c r="PFH9" s="29"/>
      <c r="PFI9" s="29"/>
      <c r="PFJ9" s="29"/>
      <c r="PFK9" s="29"/>
      <c r="PFL9" s="29"/>
      <c r="PFM9" s="29"/>
      <c r="PFN9" s="29">
        <v>3310.6230000000005</v>
      </c>
      <c r="PFO9" s="29">
        <v>2149.7215999999999</v>
      </c>
      <c r="PFP9" s="29"/>
      <c r="PFQ9" s="29"/>
      <c r="PFR9" s="29"/>
      <c r="PFS9" s="29"/>
      <c r="PFT9" s="29"/>
      <c r="PFU9" s="29"/>
      <c r="PFV9" s="29"/>
      <c r="PFW9" s="29"/>
      <c r="PFX9" s="29"/>
      <c r="PFY9" s="29"/>
      <c r="PFZ9" s="29"/>
      <c r="PGA9" s="29"/>
      <c r="PGB9" s="29"/>
      <c r="PGC9" s="29"/>
      <c r="PGD9" s="29"/>
      <c r="PGE9" s="29"/>
      <c r="PGF9" s="29">
        <v>2300.7950000000001</v>
      </c>
      <c r="PGG9" s="29"/>
      <c r="PGH9" s="29"/>
      <c r="PGI9" s="29"/>
      <c r="PGJ9" s="29"/>
      <c r="PGK9" s="29">
        <v>2400.1731</v>
      </c>
      <c r="PGL9" s="29"/>
      <c r="PGM9" s="29"/>
      <c r="PGN9" s="29">
        <v>2545.7550000000001</v>
      </c>
      <c r="PGO9" s="29"/>
      <c r="PGP9" s="29">
        <v>1975.0122000000001</v>
      </c>
      <c r="PGQ9" s="29">
        <v>1475.0724999999998</v>
      </c>
      <c r="PGR9" s="29"/>
      <c r="PGS9" s="29"/>
      <c r="PGT9" s="29"/>
      <c r="PGU9" s="29">
        <v>3130.4166</v>
      </c>
      <c r="PGV9" s="29"/>
      <c r="PGW9" s="29"/>
      <c r="PGX9" s="29"/>
      <c r="PGY9" s="29"/>
      <c r="PGZ9" s="29"/>
      <c r="PHA9" s="29">
        <v>3727.7057999999997</v>
      </c>
      <c r="PHB9" s="29">
        <v>2649.4464000000003</v>
      </c>
      <c r="PHC9" s="29"/>
      <c r="PHD9" s="29"/>
      <c r="PHE9" s="29"/>
      <c r="PHF9" s="29"/>
      <c r="PHG9" s="29"/>
      <c r="PHH9" s="29"/>
      <c r="PHI9" s="29"/>
      <c r="PHJ9" s="29"/>
      <c r="PHK9" s="29">
        <v>1555.9543999999999</v>
      </c>
      <c r="PHL9" s="29"/>
      <c r="PHM9" s="29"/>
      <c r="PHN9" s="29"/>
      <c r="PHO9" s="29"/>
      <c r="PHP9" s="29"/>
      <c r="PHQ9" s="29"/>
      <c r="PHR9" s="29"/>
      <c r="PHS9" s="29"/>
      <c r="PHT9" s="29"/>
      <c r="PHU9" s="29">
        <v>3075.4360000000006</v>
      </c>
      <c r="PHV9" s="29"/>
      <c r="PHW9" s="29"/>
      <c r="PHX9" s="29"/>
      <c r="PHY9" s="29">
        <v>1919.1705000000002</v>
      </c>
      <c r="PHZ9" s="29">
        <v>1755.1959999999999</v>
      </c>
      <c r="PIA9" s="29"/>
      <c r="PIB9" s="29"/>
      <c r="PIC9" s="29"/>
      <c r="PID9" s="29"/>
      <c r="PIE9" s="29"/>
      <c r="PIF9" s="29"/>
      <c r="PIG9" s="29"/>
      <c r="PIH9" s="29"/>
      <c r="PII9" s="29"/>
      <c r="PIJ9" s="29"/>
      <c r="PIK9" s="29"/>
      <c r="PIL9" s="29">
        <v>3566.9618</v>
      </c>
      <c r="PIM9" s="29">
        <v>1799.7479999999998</v>
      </c>
      <c r="PIN9" s="29"/>
      <c r="PIO9" s="29"/>
      <c r="PIP9" s="29"/>
      <c r="PIQ9" s="29"/>
      <c r="PIR9" s="29"/>
      <c r="PIS9" s="29"/>
      <c r="PIT9" s="29"/>
      <c r="PIU9" s="29"/>
      <c r="PIV9" s="29"/>
      <c r="PIW9" s="29"/>
      <c r="PIX9" s="29"/>
      <c r="PIY9" s="29"/>
      <c r="PIZ9" s="29">
        <v>2139.0735999999997</v>
      </c>
      <c r="PJA9" s="29"/>
      <c r="PJB9" s="29"/>
      <c r="PJC9" s="29"/>
      <c r="PJD9" s="29"/>
      <c r="PJE9" s="29">
        <v>3207.4713999999999</v>
      </c>
      <c r="PJF9" s="29"/>
      <c r="PJG9" s="29">
        <v>2917.3247999999999</v>
      </c>
      <c r="PJH9" s="29">
        <v>1738.9151999999999</v>
      </c>
      <c r="PJI9" s="29"/>
      <c r="PJJ9" s="29"/>
      <c r="PJK9" s="29"/>
      <c r="PJL9" s="29"/>
      <c r="PJM9" s="29"/>
      <c r="PJN9" s="29">
        <v>2766.8013999999998</v>
      </c>
      <c r="PJO9" s="29"/>
      <c r="PJP9" s="29"/>
      <c r="PJQ9" s="29"/>
      <c r="PJR9" s="29"/>
      <c r="PJS9" s="29"/>
      <c r="PJT9" s="29"/>
      <c r="PJU9" s="29"/>
      <c r="PJV9" s="29">
        <v>3025.9628000000002</v>
      </c>
      <c r="PJW9" s="29"/>
      <c r="PJX9" s="29"/>
      <c r="PJY9" s="29"/>
      <c r="PJZ9" s="29"/>
      <c r="PKA9" s="29"/>
      <c r="PKB9" s="29">
        <v>2316.692</v>
      </c>
      <c r="PKC9" s="29"/>
      <c r="PKD9" s="29">
        <v>2221.4104000000002</v>
      </c>
      <c r="PKE9" s="29"/>
      <c r="PKF9" s="29"/>
      <c r="PKG9" s="29"/>
      <c r="PKH9" s="29"/>
      <c r="PKI9" s="29">
        <v>2711.8404</v>
      </c>
      <c r="PKJ9" s="29"/>
      <c r="PKK9" s="29"/>
      <c r="PKL9" s="29"/>
      <c r="PKM9" s="29"/>
      <c r="PKN9" s="29"/>
      <c r="PKO9" s="29">
        <v>1727.3306000000002</v>
      </c>
      <c r="PKP9" s="29"/>
      <c r="PKQ9" s="29"/>
      <c r="PKR9" s="29">
        <v>2991.6621</v>
      </c>
      <c r="PKS9" s="29"/>
      <c r="PKT9" s="29"/>
      <c r="PKU9" s="29"/>
      <c r="PKV9" s="29"/>
      <c r="PKW9" s="29"/>
      <c r="PKX9" s="29"/>
      <c r="PKY9" s="29"/>
      <c r="PKZ9" s="29"/>
      <c r="PLA9" s="29"/>
      <c r="PLB9" s="29"/>
      <c r="PLC9" s="29"/>
      <c r="PLD9" s="29">
        <v>4843.5127999999995</v>
      </c>
      <c r="PLE9" s="29"/>
      <c r="PLF9" s="29"/>
      <c r="PLG9" s="29"/>
      <c r="PLH9" s="29"/>
      <c r="PLI9" s="29"/>
      <c r="PLJ9" s="29">
        <v>1650.5995</v>
      </c>
      <c r="PLK9" s="29"/>
      <c r="PLL9" s="29">
        <v>3155.5749000000001</v>
      </c>
      <c r="PLM9" s="29"/>
      <c r="PLN9" s="29"/>
      <c r="PLO9" s="29"/>
      <c r="PLP9" s="29"/>
      <c r="PLQ9" s="29"/>
      <c r="PLR9" s="29">
        <v>2954.2550000000001</v>
      </c>
      <c r="PLS9" s="29">
        <v>2070.8726999999999</v>
      </c>
      <c r="PLT9" s="29"/>
      <c r="PLU9" s="29"/>
      <c r="PLV9" s="29"/>
      <c r="PLW9" s="29">
        <v>2531.3573999999999</v>
      </c>
      <c r="PLX9" s="29">
        <v>2489.5950000000003</v>
      </c>
      <c r="PLY9" s="29"/>
      <c r="PLZ9" s="29">
        <v>1806.5920000000001</v>
      </c>
      <c r="PMA9" s="29"/>
      <c r="PMB9" s="29">
        <v>4571.308</v>
      </c>
      <c r="PMC9" s="29"/>
      <c r="PMD9" s="29"/>
      <c r="PME9" s="29"/>
      <c r="PMF9" s="29">
        <v>1870.1888000000001</v>
      </c>
      <c r="PMG9" s="29"/>
      <c r="PMH9" s="29">
        <v>2805.1032</v>
      </c>
      <c r="PMI9" s="29"/>
      <c r="PMJ9" s="29"/>
      <c r="PMK9" s="29"/>
      <c r="PML9" s="29"/>
      <c r="PMM9" s="29"/>
      <c r="PMN9" s="29"/>
      <c r="PMO9" s="29"/>
      <c r="PMP9" s="29"/>
      <c r="PMQ9" s="29"/>
      <c r="PMR9" s="29"/>
      <c r="PMS9" s="29">
        <v>1651.0848000000001</v>
      </c>
      <c r="PMT9" s="29"/>
      <c r="PMU9" s="29">
        <v>2065.2040000000002</v>
      </c>
      <c r="PMV9" s="29">
        <v>1763.3460000000002</v>
      </c>
      <c r="PMW9" s="29"/>
      <c r="PMX9" s="29">
        <v>1731.9823999999999</v>
      </c>
      <c r="PMY9" s="29">
        <v>1933.2425999999998</v>
      </c>
      <c r="PMZ9" s="29"/>
      <c r="PNA9" s="29"/>
      <c r="PNB9" s="29"/>
      <c r="PNC9" s="29"/>
      <c r="PND9" s="29"/>
      <c r="PNE9" s="29"/>
      <c r="PNF9" s="29"/>
      <c r="PNG9" s="29"/>
      <c r="PNH9" s="29"/>
      <c r="PNI9" s="29"/>
      <c r="PNJ9" s="29"/>
      <c r="PNK9" s="29"/>
      <c r="PNL9" s="29">
        <v>2571.029</v>
      </c>
      <c r="PNM9" s="29"/>
      <c r="PNN9" s="29"/>
      <c r="PNO9" s="29"/>
      <c r="PNP9" s="29"/>
      <c r="PNQ9" s="29"/>
      <c r="PNR9" s="29">
        <v>2138.4533999999999</v>
      </c>
      <c r="PNS9" s="29"/>
      <c r="PNT9" s="29"/>
      <c r="PNU9" s="29"/>
      <c r="PNV9" s="29"/>
      <c r="PNW9" s="29"/>
      <c r="PNX9" s="29"/>
      <c r="PNY9" s="29">
        <v>3910.9850999999999</v>
      </c>
      <c r="PNZ9" s="29"/>
      <c r="POA9" s="29"/>
      <c r="POB9" s="29"/>
      <c r="POC9" s="29"/>
      <c r="POD9" s="29"/>
      <c r="POE9" s="29"/>
      <c r="POF9" s="29"/>
      <c r="POG9" s="29"/>
      <c r="POH9" s="29"/>
      <c r="POI9" s="29">
        <v>1712.1024</v>
      </c>
      <c r="POJ9" s="29"/>
      <c r="POK9" s="29"/>
      <c r="POL9" s="29"/>
      <c r="POM9" s="29">
        <v>3358.1790000000001</v>
      </c>
      <c r="PON9" s="29"/>
      <c r="POO9" s="29"/>
      <c r="POP9" s="29"/>
      <c r="POQ9" s="29"/>
      <c r="POR9" s="29">
        <v>3147.194</v>
      </c>
      <c r="POS9" s="29"/>
      <c r="POT9" s="29"/>
      <c r="POU9" s="29"/>
      <c r="POV9" s="29"/>
      <c r="POW9" s="29"/>
      <c r="POX9" s="29"/>
      <c r="POY9" s="29"/>
      <c r="POZ9" s="29"/>
      <c r="PPA9" s="29"/>
      <c r="PPB9" s="29"/>
      <c r="PPC9" s="29">
        <v>1918.9016000000001</v>
      </c>
      <c r="PPD9" s="29"/>
      <c r="PPE9" s="29"/>
      <c r="PPF9" s="29">
        <v>4068.5480000000002</v>
      </c>
      <c r="PPG9" s="29"/>
      <c r="PPH9" s="29">
        <v>2001.2510000000002</v>
      </c>
      <c r="PPI9" s="29"/>
      <c r="PPJ9" s="29"/>
      <c r="PPK9" s="29"/>
      <c r="PPL9" s="29"/>
      <c r="PPM9" s="29"/>
      <c r="PPN9" s="29"/>
      <c r="PPO9" s="29"/>
      <c r="PPP9" s="29"/>
      <c r="PPQ9" s="29">
        <v>3138.9525000000003</v>
      </c>
      <c r="PPR9" s="29"/>
      <c r="PPS9" s="29"/>
      <c r="PPT9" s="29"/>
      <c r="PPU9" s="29">
        <v>3484.7504999999996</v>
      </c>
      <c r="PPV9" s="29"/>
      <c r="PPW9" s="29"/>
      <c r="PPX9" s="29"/>
      <c r="PPY9" s="29"/>
      <c r="PPZ9" s="29"/>
      <c r="PQA9" s="29"/>
      <c r="PQB9" s="29">
        <v>2074.2470000000003</v>
      </c>
      <c r="PQC9" s="29"/>
      <c r="PQD9" s="29">
        <v>2519.3595999999998</v>
      </c>
      <c r="PQE9" s="29"/>
      <c r="PQF9" s="29">
        <v>3148.1351999999997</v>
      </c>
      <c r="PQG9" s="29"/>
      <c r="PQH9" s="29">
        <v>2413.6541999999999</v>
      </c>
      <c r="PQI9" s="29">
        <v>3171.1464000000001</v>
      </c>
      <c r="PQJ9" s="29"/>
      <c r="PQK9" s="29"/>
      <c r="PQL9" s="29"/>
      <c r="PQM9" s="29"/>
      <c r="PQN9" s="29"/>
      <c r="PQO9" s="29">
        <v>2182.6841999999997</v>
      </c>
      <c r="PQP9" s="29"/>
      <c r="PQQ9" s="29"/>
      <c r="PQR9" s="29"/>
      <c r="PQS9" s="29"/>
      <c r="PQT9" s="29">
        <v>1804.6182000000001</v>
      </c>
      <c r="PQU9" s="29"/>
      <c r="PQV9" s="29">
        <v>2939.6277</v>
      </c>
      <c r="PQW9" s="29"/>
      <c r="PQX9" s="29"/>
      <c r="PQY9" s="29"/>
      <c r="PQZ9" s="29"/>
      <c r="PRA9" s="29"/>
      <c r="PRB9" s="29"/>
      <c r="PRC9" s="29"/>
      <c r="PRD9" s="29">
        <v>2480.61</v>
      </c>
      <c r="PRE9" s="29"/>
      <c r="PRF9" s="29"/>
      <c r="PRG9" s="29"/>
      <c r="PRH9" s="29"/>
      <c r="PRI9" s="29"/>
      <c r="PRJ9" s="29">
        <v>2672.3712</v>
      </c>
      <c r="PRK9" s="29"/>
      <c r="PRL9" s="29"/>
      <c r="PRM9" s="29"/>
      <c r="PRN9" s="29"/>
      <c r="PRO9" s="29"/>
      <c r="PRP9" s="29"/>
      <c r="PRQ9" s="29"/>
      <c r="PRR9" s="29"/>
      <c r="PRS9" s="29"/>
      <c r="PRT9" s="29"/>
      <c r="PRU9" s="29"/>
      <c r="PRV9" s="29"/>
      <c r="PRW9" s="29"/>
      <c r="PRX9" s="29">
        <v>1386.0780000000002</v>
      </c>
      <c r="PRY9" s="29"/>
      <c r="PRZ9" s="29"/>
      <c r="PSA9" s="29">
        <v>2869.9344000000001</v>
      </c>
      <c r="PSB9" s="29"/>
      <c r="PSC9" s="29"/>
      <c r="PSD9" s="29"/>
      <c r="PSE9" s="29"/>
      <c r="PSF9" s="29">
        <v>2747.4213</v>
      </c>
      <c r="PSG9" s="29"/>
      <c r="PSH9" s="29">
        <v>3239.7001</v>
      </c>
      <c r="PSI9" s="29"/>
      <c r="PSJ9" s="29">
        <v>2475.5762999999997</v>
      </c>
      <c r="PSK9" s="29"/>
      <c r="PSL9" s="29"/>
      <c r="PSM9" s="29"/>
      <c r="PSN9" s="29"/>
      <c r="PSO9" s="29"/>
      <c r="PSP9" s="29"/>
      <c r="PSQ9" s="29">
        <v>2898.8890000000001</v>
      </c>
      <c r="PSR9" s="29"/>
      <c r="PSS9" s="29"/>
      <c r="PST9" s="29"/>
      <c r="PSU9" s="29"/>
      <c r="PSV9" s="29"/>
      <c r="PSW9" s="29">
        <v>3303.7423000000003</v>
      </c>
      <c r="PSX9" s="29"/>
      <c r="PSY9" s="29"/>
      <c r="PSZ9" s="29"/>
      <c r="PTA9" s="29"/>
      <c r="PTB9" s="29"/>
      <c r="PTC9" s="29"/>
      <c r="PTD9" s="29"/>
      <c r="PTE9" s="29"/>
      <c r="PTF9" s="29"/>
      <c r="PTG9" s="29">
        <v>3022.7984999999999</v>
      </c>
      <c r="PTH9" s="29"/>
      <c r="PTI9" s="29"/>
      <c r="PTJ9" s="29"/>
      <c r="PTK9" s="29"/>
      <c r="PTL9" s="29"/>
      <c r="PTM9" s="29"/>
      <c r="PTN9" s="29"/>
      <c r="PTO9" s="29">
        <v>2289.1435000000001</v>
      </c>
      <c r="PTP9" s="29">
        <v>2966.9551999999999</v>
      </c>
      <c r="PTQ9" s="29"/>
      <c r="PTR9" s="29"/>
      <c r="PTS9" s="29"/>
      <c r="PTT9" s="29"/>
      <c r="PTU9" s="29">
        <v>3317.0200000000004</v>
      </c>
      <c r="PTV9" s="29"/>
      <c r="PTW9" s="29"/>
      <c r="PTX9" s="29">
        <v>1528.2297999999998</v>
      </c>
      <c r="PTY9" s="29">
        <v>2224.2849999999999</v>
      </c>
      <c r="PTZ9" s="29">
        <v>1625.1315999999999</v>
      </c>
      <c r="PUA9" s="29"/>
      <c r="PUB9" s="29"/>
      <c r="PUC9" s="29"/>
      <c r="PUD9" s="29">
        <v>3463.38</v>
      </c>
      <c r="PUE9" s="29"/>
      <c r="PUF9" s="29"/>
      <c r="PUG9" s="29"/>
      <c r="PUH9" s="29"/>
      <c r="PUI9" s="29">
        <v>2294.904</v>
      </c>
      <c r="PUJ9" s="29"/>
      <c r="PUK9" s="29"/>
      <c r="PUL9" s="29"/>
      <c r="PUM9" s="29"/>
      <c r="PUN9" s="29"/>
      <c r="PUO9" s="29"/>
      <c r="PUP9" s="29"/>
      <c r="PUQ9" s="29"/>
      <c r="PUR9" s="29"/>
      <c r="PUS9" s="29"/>
      <c r="PUT9" s="29"/>
      <c r="PUU9" s="29"/>
      <c r="PUV9" s="29"/>
      <c r="PUW9" s="29"/>
      <c r="PUX9" s="29"/>
      <c r="PUY9" s="29">
        <v>2096.6543999999999</v>
      </c>
      <c r="PUZ9" s="29"/>
      <c r="PVA9" s="29"/>
      <c r="PVB9" s="29"/>
      <c r="PVC9" s="29"/>
      <c r="PVD9" s="29"/>
      <c r="PVE9" s="29"/>
      <c r="PVF9" s="29"/>
      <c r="PVG9" s="29"/>
      <c r="PVH9" s="29">
        <v>2678.5246999999999</v>
      </c>
      <c r="PVI9" s="29">
        <v>2281.232</v>
      </c>
      <c r="PVJ9" s="29"/>
      <c r="PVK9" s="29">
        <v>2636.5904</v>
      </c>
      <c r="PVL9" s="29"/>
      <c r="PVM9" s="29"/>
      <c r="PVN9" s="29"/>
      <c r="PVO9" s="29"/>
      <c r="PVP9" s="29"/>
      <c r="PVQ9" s="29"/>
      <c r="PVR9" s="29"/>
      <c r="PVS9" s="29"/>
      <c r="PVT9" s="29">
        <v>2952.6</v>
      </c>
      <c r="PVU9" s="29"/>
      <c r="PVV9" s="29"/>
      <c r="PVW9" s="29"/>
      <c r="PVX9" s="29">
        <v>2458.6799999999998</v>
      </c>
      <c r="PVY9" s="29"/>
      <c r="PVZ9" s="29"/>
      <c r="PWA9" s="29"/>
      <c r="PWB9" s="29">
        <v>1510.5416</v>
      </c>
      <c r="PWC9" s="29"/>
      <c r="PWD9" s="29"/>
      <c r="PWE9" s="29"/>
      <c r="PWF9" s="29"/>
      <c r="PWG9" s="29"/>
      <c r="PWH9" s="29"/>
      <c r="PWI9" s="29"/>
      <c r="PWJ9" s="29">
        <v>1814.58</v>
      </c>
      <c r="PWK9" s="29">
        <v>3002.2453999999998</v>
      </c>
      <c r="PWL9" s="29">
        <v>2083.6970000000001</v>
      </c>
      <c r="PWM9" s="29"/>
      <c r="PWN9" s="29"/>
      <c r="PWO9" s="29"/>
      <c r="PWP9" s="29">
        <v>2584.1397000000002</v>
      </c>
      <c r="PWQ9" s="29"/>
      <c r="PWR9" s="29"/>
      <c r="PWS9" s="29">
        <v>2255.0020999999997</v>
      </c>
      <c r="PWT9" s="29"/>
      <c r="PWU9" s="29"/>
      <c r="PWV9" s="29"/>
      <c r="PWW9" s="29"/>
      <c r="PWX9" s="29">
        <v>6933.0729000000001</v>
      </c>
      <c r="PWY9" s="29"/>
      <c r="PWZ9" s="29"/>
      <c r="PXA9" s="29">
        <v>1853.5704000000001</v>
      </c>
      <c r="PXB9" s="29"/>
      <c r="PXC9" s="29"/>
      <c r="PXD9" s="29"/>
      <c r="PXE9" s="29"/>
      <c r="PXF9" s="29">
        <v>1973.4198000000001</v>
      </c>
      <c r="PXG9" s="29"/>
      <c r="PXH9" s="29"/>
      <c r="PXI9" s="29">
        <v>2549.9918000000007</v>
      </c>
      <c r="PXJ9" s="29"/>
      <c r="PXK9" s="29"/>
      <c r="PXL9" s="29"/>
      <c r="PXM9" s="29">
        <v>3207.2361999999998</v>
      </c>
      <c r="PXN9" s="29"/>
      <c r="PXO9" s="29"/>
      <c r="PXP9" s="29"/>
      <c r="PXQ9" s="29"/>
      <c r="PXR9" s="29">
        <v>2074.6934999999999</v>
      </c>
      <c r="PXS9" s="29"/>
      <c r="PXT9" s="29"/>
      <c r="PXU9" s="29"/>
      <c r="PXV9" s="29"/>
      <c r="PXW9" s="29"/>
      <c r="PXX9" s="29"/>
      <c r="PXY9" s="29"/>
      <c r="PXZ9" s="29"/>
      <c r="PYA9" s="29">
        <v>2109.4503</v>
      </c>
      <c r="PYB9" s="29"/>
      <c r="PYC9" s="29"/>
      <c r="PYD9" s="29"/>
      <c r="PYE9" s="29"/>
      <c r="PYF9" s="29"/>
      <c r="PYG9" s="29"/>
      <c r="PYH9" s="29"/>
      <c r="PYI9" s="29"/>
      <c r="PYJ9" s="29"/>
      <c r="PYK9" s="29"/>
      <c r="PYL9" s="29"/>
      <c r="PYM9" s="29"/>
      <c r="PYN9" s="29"/>
      <c r="PYO9" s="29">
        <v>2796.3148000000001</v>
      </c>
      <c r="PYP9" s="29">
        <v>3970.9315999999994</v>
      </c>
      <c r="PYQ9" s="29">
        <v>2292.6259999999997</v>
      </c>
      <c r="PYR9" s="29"/>
      <c r="PYS9" s="29"/>
      <c r="PYT9" s="29">
        <v>2409.1410000000001</v>
      </c>
      <c r="PYU9" s="29"/>
      <c r="PYV9" s="29"/>
      <c r="PYW9" s="29"/>
      <c r="PYX9" s="29"/>
      <c r="PYY9" s="29"/>
      <c r="PYZ9" s="29"/>
      <c r="PZA9" s="29">
        <v>2950.2835999999998</v>
      </c>
      <c r="PZB9" s="29"/>
      <c r="PZC9" s="29">
        <v>2853.2781</v>
      </c>
      <c r="PZD9" s="29">
        <v>2390.2900999999997</v>
      </c>
      <c r="PZE9" s="29"/>
      <c r="PZF9" s="29"/>
      <c r="PZG9" s="29"/>
      <c r="PZH9" s="29"/>
      <c r="PZI9" s="29">
        <v>3046.5454999999997</v>
      </c>
      <c r="PZJ9" s="29">
        <v>3468.3180000000002</v>
      </c>
      <c r="PZK9" s="29">
        <v>3445.1428000000001</v>
      </c>
      <c r="PZL9" s="29"/>
      <c r="PZM9" s="29"/>
      <c r="PZN9" s="29">
        <v>3449.7954</v>
      </c>
      <c r="PZO9" s="29"/>
      <c r="PZP9" s="29"/>
      <c r="PZQ9" s="29">
        <v>3778.5223999999998</v>
      </c>
      <c r="PZR9" s="29"/>
      <c r="PZS9" s="29"/>
      <c r="PZT9" s="29">
        <v>3119.598</v>
      </c>
      <c r="PZU9" s="29"/>
      <c r="PZV9" s="29"/>
      <c r="PZW9" s="29"/>
      <c r="PZX9" s="29"/>
      <c r="PZY9" s="29"/>
      <c r="PZZ9" s="29">
        <v>1743.45</v>
      </c>
      <c r="QAA9" s="29"/>
      <c r="QAB9" s="29"/>
      <c r="QAC9" s="29"/>
      <c r="QAD9" s="29"/>
      <c r="QAE9" s="29">
        <v>2538.5100000000002</v>
      </c>
      <c r="QAF9" s="29"/>
      <c r="QAG9" s="29"/>
      <c r="QAH9" s="29"/>
      <c r="QAI9" s="29"/>
      <c r="QAJ9" s="29"/>
      <c r="QAK9" s="29"/>
      <c r="QAL9" s="29"/>
      <c r="QAM9" s="29"/>
      <c r="QAN9" s="29">
        <v>2631.3117000000002</v>
      </c>
      <c r="QAO9" s="29"/>
      <c r="QAP9" s="29">
        <v>2429.8247999999999</v>
      </c>
      <c r="QAQ9" s="29"/>
      <c r="QAR9" s="29"/>
      <c r="QAS9" s="29"/>
      <c r="QAT9" s="29"/>
      <c r="QAU9" s="29"/>
      <c r="QAV9" s="29"/>
      <c r="QAW9" s="29"/>
      <c r="QAX9" s="29"/>
      <c r="QAY9" s="29"/>
      <c r="QAZ9" s="29"/>
      <c r="QBA9" s="29"/>
      <c r="QBB9" s="29"/>
      <c r="QBC9" s="29"/>
      <c r="QBD9" s="29"/>
      <c r="QBE9" s="29"/>
      <c r="QBF9" s="29"/>
      <c r="QBG9" s="29"/>
      <c r="QBH9" s="29"/>
      <c r="QBI9" s="29"/>
      <c r="QBJ9" s="29"/>
      <c r="QBK9" s="29"/>
      <c r="QBL9" s="29"/>
      <c r="QBM9" s="29">
        <v>4004.6391000000003</v>
      </c>
      <c r="QBN9" s="29"/>
      <c r="QBO9" s="29"/>
      <c r="QBP9" s="29">
        <v>3980.8702999999996</v>
      </c>
      <c r="QBQ9" s="29"/>
      <c r="QBR9" s="29"/>
      <c r="QBS9" s="29"/>
      <c r="QBT9" s="29"/>
      <c r="QBU9" s="29"/>
      <c r="QBV9" s="29"/>
      <c r="QBW9" s="29">
        <v>1935.3180000000002</v>
      </c>
      <c r="QBX9" s="29">
        <v>3658.3162000000002</v>
      </c>
      <c r="QBY9" s="29">
        <v>2304.4868999999999</v>
      </c>
      <c r="QBZ9" s="29"/>
      <c r="QCA9" s="29"/>
      <c r="QCB9" s="29">
        <v>2519.7049999999999</v>
      </c>
      <c r="QCC9" s="29"/>
      <c r="QCD9" s="29"/>
      <c r="QCE9" s="29"/>
      <c r="QCF9" s="29"/>
      <c r="QCG9" s="29"/>
      <c r="QCH9" s="29"/>
      <c r="QCI9" s="29">
        <v>3161.1351</v>
      </c>
      <c r="QCJ9" s="29"/>
      <c r="QCK9" s="29"/>
      <c r="QCL9" s="29"/>
      <c r="QCM9" s="29"/>
      <c r="QCN9" s="29">
        <v>1576.4813999999999</v>
      </c>
      <c r="QCO9" s="29"/>
      <c r="QCP9" s="29"/>
      <c r="QCQ9" s="29">
        <v>2140.4565000000002</v>
      </c>
      <c r="QCR9" s="29">
        <v>4355.2960000000003</v>
      </c>
      <c r="QCS9" s="29"/>
      <c r="QCT9" s="29">
        <v>2672.6995999999999</v>
      </c>
      <c r="QCU9" s="29"/>
      <c r="QCV9" s="29"/>
      <c r="QCW9" s="29">
        <v>2825.1761999999999</v>
      </c>
      <c r="QCX9" s="29"/>
      <c r="QCY9" s="29">
        <v>2764.1208000000001</v>
      </c>
      <c r="QCZ9" s="29">
        <v>2318.2936</v>
      </c>
      <c r="QDA9" s="29"/>
      <c r="QDB9" s="29">
        <v>2591.8542000000002</v>
      </c>
      <c r="QDC9" s="29"/>
      <c r="QDD9" s="29"/>
      <c r="QDE9" s="29"/>
      <c r="QDF9" s="29"/>
      <c r="QDG9" s="29"/>
      <c r="QDH9" s="29"/>
      <c r="QDI9" s="29"/>
      <c r="QDJ9" s="29"/>
      <c r="QDK9" s="29"/>
      <c r="QDL9" s="29"/>
      <c r="QDM9" s="29"/>
      <c r="QDN9" s="29"/>
      <c r="QDO9" s="29"/>
      <c r="QDP9" s="29"/>
      <c r="QDQ9" s="29"/>
      <c r="QDR9" s="29"/>
      <c r="QDS9" s="29"/>
      <c r="QDT9" s="29">
        <v>3117.7784999999999</v>
      </c>
      <c r="QDU9" s="29"/>
      <c r="QDV9" s="29">
        <v>2439.1026000000002</v>
      </c>
      <c r="QDW9" s="29"/>
      <c r="QDX9" s="29">
        <v>1958.9584</v>
      </c>
      <c r="QDY9" s="29">
        <v>2813.5732000000003</v>
      </c>
      <c r="QDZ9" s="29"/>
      <c r="QEA9" s="29"/>
      <c r="QEB9" s="29"/>
      <c r="QEC9" s="29"/>
      <c r="QED9" s="29"/>
      <c r="QEE9" s="29"/>
      <c r="QEF9" s="29"/>
      <c r="QEG9" s="29"/>
      <c r="QEH9" s="29"/>
      <c r="QEI9" s="29"/>
      <c r="QEJ9" s="29"/>
      <c r="QEK9" s="29"/>
      <c r="QEL9" s="29"/>
      <c r="QEM9" s="29"/>
      <c r="QEN9" s="29"/>
      <c r="QEO9" s="29"/>
      <c r="QEP9" s="29"/>
      <c r="QEQ9" s="29"/>
      <c r="QER9" s="29"/>
      <c r="QES9" s="29"/>
      <c r="QET9" s="29"/>
      <c r="QEU9" s="29">
        <v>2537.0853000000002</v>
      </c>
      <c r="QEV9" s="29"/>
      <c r="QEW9" s="29">
        <v>1887.6263999999999</v>
      </c>
      <c r="QEX9" s="29">
        <v>3951.2079999999996</v>
      </c>
      <c r="QEY9" s="29"/>
      <c r="QEZ9" s="29">
        <v>2363.1498000000001</v>
      </c>
      <c r="QFA9" s="29"/>
      <c r="QFB9" s="29">
        <v>1929.2049000000002</v>
      </c>
      <c r="QFC9" s="29"/>
      <c r="QFD9" s="29">
        <v>2126.3176000000003</v>
      </c>
      <c r="QFE9" s="29">
        <v>2791.0160999999998</v>
      </c>
      <c r="QFF9" s="29"/>
      <c r="QFG9" s="29"/>
      <c r="QFH9" s="29"/>
      <c r="QFI9" s="29"/>
      <c r="QFJ9" s="29"/>
      <c r="QFK9" s="29"/>
      <c r="QFL9" s="29">
        <v>2925.9712</v>
      </c>
      <c r="QFM9" s="29"/>
      <c r="QFN9" s="29">
        <v>4288.8468000000003</v>
      </c>
      <c r="QFO9" s="29"/>
      <c r="QFP9" s="29">
        <v>1955.7831999999999</v>
      </c>
      <c r="QFQ9" s="29"/>
      <c r="QFR9" s="29">
        <v>2719.328</v>
      </c>
      <c r="QFS9" s="29"/>
      <c r="QFT9" s="29"/>
      <c r="QFU9" s="29"/>
      <c r="QFV9" s="29"/>
      <c r="QFW9" s="29"/>
      <c r="QFX9" s="29"/>
      <c r="QFY9" s="29"/>
      <c r="QFZ9" s="29"/>
      <c r="QGA9" s="29"/>
      <c r="QGB9" s="29"/>
      <c r="QGC9" s="29">
        <v>4095.7424999999998</v>
      </c>
      <c r="QGD9" s="29"/>
      <c r="QGE9" s="29"/>
      <c r="QGF9" s="29"/>
      <c r="QGG9" s="29"/>
      <c r="QGH9" s="29"/>
      <c r="QGI9" s="29"/>
      <c r="QGJ9" s="29"/>
      <c r="QGK9" s="29"/>
      <c r="QGL9" s="29">
        <v>2297.5774000000001</v>
      </c>
      <c r="QGM9" s="29"/>
      <c r="QGN9" s="29"/>
      <c r="QGO9" s="29"/>
      <c r="QGP9" s="29"/>
      <c r="QGQ9" s="29">
        <v>2623.0640000000003</v>
      </c>
      <c r="QGR9" s="29">
        <v>1994.962</v>
      </c>
      <c r="QGS9" s="29"/>
      <c r="QGT9" s="29"/>
      <c r="QGU9" s="29"/>
      <c r="QGV9" s="29"/>
      <c r="QGW9" s="29">
        <v>2603.1279999999997</v>
      </c>
      <c r="QGX9" s="29"/>
      <c r="QGY9" s="29"/>
      <c r="QGZ9" s="29">
        <v>2706.9612999999999</v>
      </c>
      <c r="QHA9" s="29"/>
      <c r="QHB9" s="29">
        <v>1888.9431</v>
      </c>
      <c r="QHC9" s="29">
        <v>3666.0864000000001</v>
      </c>
      <c r="QHD9" s="29"/>
      <c r="QHE9" s="29"/>
      <c r="QHF9" s="29"/>
      <c r="QHG9" s="29"/>
      <c r="QHH9" s="29"/>
      <c r="QHI9" s="29"/>
      <c r="QHJ9" s="29">
        <v>2123.6741999999999</v>
      </c>
      <c r="QHK9" s="29">
        <v>2326.7804999999998</v>
      </c>
      <c r="QHL9" s="29"/>
      <c r="QHM9" s="29"/>
      <c r="QHN9" s="29">
        <v>2532.7584000000002</v>
      </c>
      <c r="QHO9" s="29">
        <v>3650.6304</v>
      </c>
      <c r="QHP9" s="29"/>
      <c r="QHQ9" s="29">
        <v>3354.7596000000003</v>
      </c>
      <c r="QHR9" s="29"/>
      <c r="QHS9" s="29">
        <v>1960.8839999999998</v>
      </c>
      <c r="QHT9" s="29"/>
      <c r="QHU9" s="29"/>
      <c r="QHV9" s="29"/>
      <c r="QHW9" s="29"/>
      <c r="QHX9" s="29">
        <v>2453.5770000000002</v>
      </c>
      <c r="QHY9" s="29"/>
      <c r="QHZ9" s="29">
        <v>2105.5452000000005</v>
      </c>
      <c r="QIA9" s="29"/>
      <c r="QIB9" s="29"/>
      <c r="QIC9" s="29">
        <v>1765.7695999999999</v>
      </c>
      <c r="QID9" s="29">
        <v>2417.6152000000002</v>
      </c>
      <c r="QIE9" s="29"/>
      <c r="QIF9" s="29"/>
      <c r="QIG9" s="29"/>
      <c r="QIH9" s="29"/>
      <c r="QII9" s="29"/>
      <c r="QIJ9" s="29">
        <v>2127.9780000000001</v>
      </c>
      <c r="QIK9" s="29"/>
      <c r="QIL9" s="29"/>
      <c r="QIM9" s="29"/>
      <c r="QIN9" s="29"/>
      <c r="QIO9" s="29"/>
      <c r="QIP9" s="29"/>
      <c r="QIQ9" s="29"/>
      <c r="QIR9" s="29"/>
      <c r="QIS9" s="29"/>
      <c r="QIT9" s="29"/>
      <c r="QIU9" s="29"/>
      <c r="QIV9" s="29"/>
      <c r="QIW9" s="29"/>
      <c r="QIX9" s="29"/>
      <c r="QIY9" s="29"/>
      <c r="QIZ9" s="29"/>
      <c r="QJA9" s="29"/>
      <c r="QJB9" s="29">
        <v>2357.0055000000002</v>
      </c>
      <c r="QJC9" s="29"/>
      <c r="QJD9" s="29"/>
      <c r="QJE9" s="29"/>
      <c r="QJF9" s="29"/>
      <c r="QJG9" s="29"/>
      <c r="QJH9" s="29"/>
      <c r="QJI9" s="29"/>
      <c r="QJJ9" s="29">
        <v>3334.4041000000002</v>
      </c>
      <c r="QJK9" s="29">
        <v>3117.4470000000001</v>
      </c>
      <c r="QJL9" s="29"/>
      <c r="QJM9" s="29"/>
      <c r="QJN9" s="29"/>
      <c r="QJO9" s="29"/>
      <c r="QJP9" s="29">
        <v>2164.8059999999996</v>
      </c>
      <c r="QJQ9" s="29"/>
      <c r="QJR9" s="29">
        <v>3693.7046999999998</v>
      </c>
      <c r="QJS9" s="29"/>
      <c r="QJT9" s="29"/>
      <c r="QJU9" s="29"/>
      <c r="QJV9" s="29"/>
      <c r="QJW9" s="29"/>
      <c r="QJX9" s="29"/>
      <c r="QJY9" s="29"/>
      <c r="QJZ9" s="29"/>
      <c r="QKA9" s="29"/>
      <c r="QKB9" s="29"/>
      <c r="QKC9" s="29"/>
      <c r="QKD9" s="29"/>
      <c r="QKE9" s="29"/>
      <c r="QKF9" s="29"/>
      <c r="QKG9" s="29"/>
      <c r="QKH9" s="29"/>
      <c r="QKI9" s="29">
        <v>3558.2568000000001</v>
      </c>
      <c r="QKJ9" s="29">
        <v>2990.3310000000001</v>
      </c>
      <c r="QKK9" s="29">
        <v>1606.7958000000001</v>
      </c>
      <c r="QKL9" s="29"/>
      <c r="QKM9" s="29"/>
      <c r="QKN9" s="29"/>
      <c r="QKO9" s="29"/>
      <c r="QKP9" s="29"/>
      <c r="QKQ9" s="29"/>
      <c r="QKR9" s="29"/>
      <c r="QKS9" s="29"/>
      <c r="QKT9" s="29"/>
      <c r="QKU9" s="29"/>
      <c r="QKV9" s="29"/>
      <c r="QKW9" s="29"/>
      <c r="QKX9" s="29">
        <v>2111.8104000000003</v>
      </c>
      <c r="QKY9" s="29"/>
      <c r="QKZ9" s="29"/>
      <c r="QLA9" s="29"/>
      <c r="QLB9" s="29">
        <v>2285.5824000000002</v>
      </c>
      <c r="QLC9" s="29"/>
      <c r="QLD9" s="29"/>
      <c r="QLE9" s="29"/>
      <c r="QLF9" s="29"/>
      <c r="QLG9" s="29"/>
      <c r="QLH9" s="29"/>
      <c r="QLI9" s="29"/>
      <c r="QLJ9" s="29"/>
      <c r="QLK9" s="29"/>
      <c r="QLL9" s="29">
        <v>2740.2384000000002</v>
      </c>
      <c r="QLM9" s="29"/>
      <c r="QLN9" s="29">
        <v>2905.6455000000001</v>
      </c>
      <c r="QLO9" s="29">
        <v>2624.0280000000002</v>
      </c>
      <c r="QLP9" s="29"/>
      <c r="QLQ9" s="29">
        <v>4723.4040000000005</v>
      </c>
      <c r="QLR9" s="29"/>
      <c r="QLS9" s="29"/>
      <c r="QLT9" s="29"/>
      <c r="QLU9" s="29">
        <v>1865.0249999999999</v>
      </c>
      <c r="QLV9" s="29"/>
      <c r="QLW9" s="29"/>
      <c r="QLX9" s="29"/>
      <c r="QLY9" s="29"/>
      <c r="QLZ9" s="29"/>
      <c r="QMA9" s="29"/>
      <c r="QMB9" s="29"/>
      <c r="QMC9" s="29">
        <v>4116.1680000000006</v>
      </c>
      <c r="QMD9" s="29"/>
      <c r="QME9" s="29"/>
      <c r="QMF9" s="29"/>
      <c r="QMG9" s="29"/>
      <c r="QMH9" s="29"/>
      <c r="QMI9" s="29">
        <v>2858.6247000000003</v>
      </c>
      <c r="QMJ9" s="29"/>
      <c r="QMK9" s="29"/>
      <c r="QML9" s="29"/>
      <c r="QMM9" s="29"/>
      <c r="QMN9" s="29"/>
      <c r="QMO9" s="29"/>
      <c r="QMP9" s="29"/>
      <c r="QMQ9" s="29">
        <v>2364.1021000000001</v>
      </c>
      <c r="QMR9" s="29"/>
      <c r="QMS9" s="29"/>
      <c r="QMT9" s="29">
        <v>3187.0962</v>
      </c>
      <c r="QMU9" s="29"/>
      <c r="QMV9" s="29"/>
      <c r="QMW9" s="29"/>
      <c r="QMX9" s="29"/>
      <c r="QMY9" s="29">
        <v>1859.8328000000001</v>
      </c>
      <c r="QMZ9" s="29"/>
      <c r="QNA9" s="29"/>
      <c r="QNB9" s="29">
        <v>1693.9701000000002</v>
      </c>
      <c r="QNC9" s="29"/>
      <c r="QND9" s="29">
        <v>1438.1031</v>
      </c>
      <c r="QNE9" s="29"/>
      <c r="QNF9" s="29"/>
      <c r="QNG9" s="29"/>
      <c r="QNH9" s="29"/>
      <c r="QNI9" s="29"/>
      <c r="QNJ9" s="29">
        <v>2295.9341999999997</v>
      </c>
      <c r="QNK9" s="29"/>
      <c r="QNL9" s="29">
        <v>2857.6355000000003</v>
      </c>
      <c r="QNM9" s="29">
        <v>2284.8112000000001</v>
      </c>
      <c r="QNN9" s="29">
        <v>2232.1648</v>
      </c>
      <c r="QNO9" s="29"/>
      <c r="QNP9" s="29"/>
      <c r="QNQ9" s="29"/>
      <c r="QNR9" s="29"/>
      <c r="QNS9" s="29"/>
      <c r="QNT9" s="29"/>
      <c r="QNU9" s="29"/>
      <c r="QNV9" s="29">
        <v>3839.6383000000001</v>
      </c>
      <c r="QNW9" s="29">
        <v>1404.65</v>
      </c>
      <c r="QNX9" s="29"/>
      <c r="QNY9" s="29"/>
      <c r="QNZ9" s="29"/>
      <c r="QOA9" s="29">
        <v>1727.4315999999999</v>
      </c>
      <c r="QOB9" s="29"/>
      <c r="QOC9" s="29">
        <v>3601.7816000000003</v>
      </c>
      <c r="QOD9" s="29"/>
      <c r="QOE9" s="29">
        <v>1584.2357999999999</v>
      </c>
      <c r="QOF9" s="29">
        <v>1955.7020000000002</v>
      </c>
      <c r="QOG9" s="29"/>
      <c r="QOH9" s="29"/>
      <c r="QOI9" s="29">
        <v>4847.8933999999999</v>
      </c>
      <c r="QOJ9" s="29"/>
      <c r="QOK9" s="29"/>
      <c r="QOL9" s="29">
        <v>2897.4848000000002</v>
      </c>
      <c r="QOM9" s="29"/>
      <c r="QON9" s="29">
        <v>4111.8200999999999</v>
      </c>
      <c r="QOO9" s="29"/>
      <c r="QOP9" s="29"/>
      <c r="QOQ9" s="29"/>
      <c r="QOR9" s="29"/>
      <c r="QOS9" s="29"/>
      <c r="QOT9" s="29">
        <v>3362.8176000000003</v>
      </c>
      <c r="QOU9" s="29"/>
      <c r="QOV9" s="29"/>
      <c r="QOW9" s="29"/>
      <c r="QOX9" s="29"/>
      <c r="QOY9" s="29"/>
      <c r="QOZ9" s="29">
        <v>2770.2240000000002</v>
      </c>
      <c r="QPA9" s="29"/>
      <c r="QPB9" s="29"/>
      <c r="QPC9" s="29"/>
      <c r="QPD9" s="29"/>
      <c r="QPE9" s="29">
        <v>2188.2591000000002</v>
      </c>
      <c r="QPF9" s="29"/>
      <c r="QPG9" s="29"/>
      <c r="QPH9" s="29"/>
      <c r="QPI9" s="29"/>
      <c r="QPJ9" s="29"/>
      <c r="QPK9" s="29"/>
      <c r="QPL9" s="29"/>
      <c r="QPM9" s="29"/>
      <c r="QPN9" s="29"/>
      <c r="QPO9" s="29"/>
      <c r="QPP9" s="29"/>
      <c r="QPQ9" s="29"/>
      <c r="QPR9" s="29"/>
      <c r="QPS9" s="29"/>
      <c r="QPT9" s="29"/>
      <c r="QPU9" s="29"/>
      <c r="QPV9" s="29"/>
      <c r="QPW9" s="29"/>
      <c r="QPX9" s="29"/>
      <c r="QPY9" s="29">
        <v>3786.5839999999998</v>
      </c>
      <c r="QPZ9" s="29"/>
      <c r="QQA9" s="29">
        <v>2204.0563999999999</v>
      </c>
      <c r="QQB9" s="29"/>
      <c r="QQC9" s="29">
        <v>2585.9960000000001</v>
      </c>
      <c r="QQD9" s="29"/>
      <c r="QQE9" s="29"/>
      <c r="QQF9" s="29"/>
      <c r="QQG9" s="29"/>
      <c r="QQH9" s="29">
        <v>2280.5839999999998</v>
      </c>
      <c r="QQI9" s="29"/>
      <c r="QQJ9" s="29"/>
      <c r="QQK9" s="29">
        <v>3433.7803999999996</v>
      </c>
      <c r="QQL9" s="29"/>
      <c r="QQM9" s="29"/>
      <c r="QQN9" s="29"/>
      <c r="QQO9" s="29"/>
      <c r="QQP9" s="29"/>
      <c r="QQQ9" s="29"/>
      <c r="QQR9" s="29">
        <v>2217.8310000000001</v>
      </c>
      <c r="QQS9" s="29">
        <v>3622.9284000000002</v>
      </c>
      <c r="QQT9" s="29">
        <v>4097.7608999999993</v>
      </c>
      <c r="QQU9" s="29"/>
      <c r="QQV9" s="29"/>
      <c r="QQW9" s="29"/>
      <c r="QQX9" s="29">
        <v>2731.4035999999996</v>
      </c>
      <c r="QQY9" s="29"/>
      <c r="QQZ9" s="29"/>
      <c r="QRA9" s="29">
        <v>2963.3064999999997</v>
      </c>
      <c r="QRB9" s="29"/>
      <c r="QRC9" s="29"/>
      <c r="QRD9" s="29"/>
      <c r="QRE9" s="29"/>
      <c r="QRF9" s="29"/>
      <c r="QRG9" s="29"/>
      <c r="QRH9" s="29"/>
      <c r="QRI9" s="29"/>
      <c r="QRJ9" s="29"/>
      <c r="QRK9" s="29">
        <v>4118.8311999999996</v>
      </c>
      <c r="QRL9" s="29"/>
      <c r="QRM9" s="29"/>
      <c r="QRN9" s="29"/>
      <c r="QRO9" s="29"/>
      <c r="QRP9" s="29"/>
      <c r="QRQ9" s="29"/>
      <c r="QRR9" s="29"/>
      <c r="QRS9" s="29"/>
      <c r="QRT9" s="29"/>
      <c r="QRU9" s="29"/>
      <c r="QRV9" s="29"/>
      <c r="QRW9" s="29"/>
      <c r="QRX9" s="29"/>
      <c r="QRY9" s="29"/>
      <c r="QRZ9" s="29"/>
      <c r="QSA9" s="29"/>
      <c r="QSB9" s="29"/>
      <c r="QSC9" s="29"/>
      <c r="QSD9" s="29"/>
      <c r="QSE9" s="29"/>
      <c r="QSF9" s="29"/>
      <c r="QSG9" s="29"/>
      <c r="QSH9" s="29"/>
      <c r="QSI9" s="29"/>
      <c r="QSJ9" s="29">
        <v>3184.8939999999998</v>
      </c>
      <c r="QSK9" s="29"/>
      <c r="QSL9" s="29"/>
      <c r="QSM9" s="29"/>
      <c r="QSN9" s="29"/>
      <c r="QSO9" s="29">
        <v>2293.8525</v>
      </c>
      <c r="QSP9" s="29"/>
      <c r="QSQ9" s="29">
        <v>2556.8208</v>
      </c>
      <c r="QSR9" s="29"/>
      <c r="QSS9" s="29">
        <v>1878.1158</v>
      </c>
      <c r="QST9" s="29"/>
      <c r="QSU9" s="29"/>
      <c r="QSV9" s="29"/>
      <c r="QSW9" s="29"/>
      <c r="QSX9" s="29"/>
      <c r="QSY9" s="29">
        <v>2871.5141999999996</v>
      </c>
      <c r="QSZ9" s="29"/>
      <c r="QTA9" s="29"/>
      <c r="QTB9" s="29"/>
      <c r="QTC9" s="29">
        <v>2248.4351000000001</v>
      </c>
      <c r="QTD9" s="29"/>
      <c r="QTE9" s="29">
        <v>1484.5844</v>
      </c>
      <c r="QTF9" s="29"/>
      <c r="QTG9" s="29">
        <v>2732.32</v>
      </c>
      <c r="QTH9" s="29"/>
      <c r="QTI9" s="29"/>
      <c r="QTJ9" s="29"/>
      <c r="QTK9" s="29"/>
      <c r="QTL9" s="29"/>
      <c r="QTM9" s="29"/>
      <c r="QTN9" s="29"/>
      <c r="QTO9" s="29"/>
      <c r="QTP9" s="29"/>
      <c r="QTQ9" s="29"/>
      <c r="QTR9" s="29"/>
      <c r="QTS9" s="29">
        <v>2166.9542000000001</v>
      </c>
      <c r="QTT9" s="29"/>
      <c r="QTU9" s="29"/>
      <c r="QTV9" s="29"/>
      <c r="QTW9" s="29"/>
      <c r="QTX9" s="29"/>
      <c r="QTY9" s="29"/>
      <c r="QTZ9" s="29"/>
      <c r="QUA9" s="29">
        <v>4829.3190000000004</v>
      </c>
      <c r="QUB9" s="29"/>
      <c r="QUC9" s="29">
        <v>2697.1974</v>
      </c>
      <c r="QUD9" s="29"/>
      <c r="QUE9" s="29"/>
      <c r="QUF9" s="29"/>
      <c r="QUG9" s="29"/>
      <c r="QUH9" s="29">
        <v>3403.5237999999999</v>
      </c>
      <c r="QUI9" s="29"/>
      <c r="QUJ9" s="29">
        <v>4163.7932000000001</v>
      </c>
      <c r="QUK9" s="29"/>
      <c r="QUL9" s="29"/>
      <c r="QUM9" s="29">
        <v>3466.0898999999999</v>
      </c>
      <c r="QUN9" s="29"/>
      <c r="QUO9" s="29"/>
      <c r="QUP9" s="29">
        <v>3579.5907999999999</v>
      </c>
      <c r="QUQ9" s="29"/>
      <c r="QUR9" s="29"/>
      <c r="QUS9" s="29"/>
      <c r="QUT9" s="29"/>
      <c r="QUU9" s="29"/>
      <c r="QUV9" s="29"/>
      <c r="QUW9" s="29"/>
      <c r="QUX9" s="29"/>
      <c r="QUY9" s="29">
        <v>2543.8575000000001</v>
      </c>
      <c r="QUZ9" s="29"/>
      <c r="QVA9" s="29"/>
      <c r="QVB9" s="29"/>
      <c r="QVC9" s="29">
        <v>3664.3684000000003</v>
      </c>
      <c r="QVD9" s="29"/>
      <c r="QVE9" s="29"/>
      <c r="QVF9" s="29"/>
      <c r="QVG9" s="29"/>
      <c r="QVH9" s="29"/>
      <c r="QVI9" s="29"/>
      <c r="QVJ9" s="29"/>
      <c r="QVK9" s="29">
        <v>4538.2032000000008</v>
      </c>
      <c r="QVL9" s="29">
        <v>2922.9273000000003</v>
      </c>
      <c r="QVM9" s="29"/>
      <c r="QVN9" s="29"/>
      <c r="QVO9" s="29"/>
      <c r="QVP9" s="29"/>
      <c r="QVQ9" s="29"/>
      <c r="QVR9" s="29"/>
      <c r="QVS9" s="29"/>
      <c r="QVT9" s="29">
        <v>4526.4177</v>
      </c>
      <c r="QVU9" s="29"/>
      <c r="QVV9" s="29"/>
      <c r="QVW9" s="29"/>
      <c r="QVX9" s="29"/>
      <c r="QVY9" s="29">
        <v>2661.9776000000002</v>
      </c>
      <c r="QVZ9" s="29"/>
      <c r="QWA9" s="29">
        <v>2573.3987999999999</v>
      </c>
      <c r="QWB9" s="29">
        <v>3019.1741999999999</v>
      </c>
      <c r="QWC9" s="29"/>
      <c r="QWD9" s="29"/>
      <c r="QWE9" s="29"/>
      <c r="QWF9" s="29"/>
      <c r="QWG9" s="29"/>
      <c r="QWH9" s="29"/>
      <c r="QWI9" s="29"/>
      <c r="QWJ9" s="29">
        <v>3918.0070000000001</v>
      </c>
      <c r="QWK9" s="29"/>
      <c r="QWL9" s="29"/>
      <c r="QWM9" s="29"/>
      <c r="QWN9" s="29"/>
      <c r="QWO9" s="29"/>
      <c r="QWP9" s="29"/>
      <c r="QWQ9" s="29"/>
      <c r="QWR9" s="29"/>
      <c r="QWS9" s="29"/>
      <c r="QWT9" s="29">
        <v>2883.6</v>
      </c>
      <c r="QWU9" s="29"/>
      <c r="QWV9" s="29"/>
      <c r="QWW9" s="29"/>
      <c r="QWX9" s="29"/>
      <c r="QWY9" s="29"/>
      <c r="QWZ9" s="29"/>
      <c r="QXA9" s="29">
        <v>2579.6687999999999</v>
      </c>
      <c r="QXB9" s="29">
        <v>3087.7781999999997</v>
      </c>
      <c r="QXC9" s="29">
        <v>3263.0219999999999</v>
      </c>
      <c r="QXD9" s="29"/>
      <c r="QXE9" s="29"/>
      <c r="QXF9" s="29"/>
      <c r="QXG9" s="29"/>
      <c r="QXH9" s="29"/>
      <c r="QXI9" s="29"/>
      <c r="QXJ9" s="29"/>
      <c r="QXK9" s="29"/>
      <c r="QXL9" s="29"/>
      <c r="QXM9" s="29"/>
      <c r="QXN9" s="29">
        <v>2664.902</v>
      </c>
      <c r="QXO9" s="29"/>
      <c r="QXP9" s="29"/>
      <c r="QXQ9" s="29"/>
      <c r="QXR9" s="29"/>
      <c r="QXS9" s="29">
        <v>3346.6751999999997</v>
      </c>
      <c r="QXT9" s="29"/>
      <c r="QXU9" s="29"/>
      <c r="QXV9" s="29"/>
      <c r="QXW9" s="29"/>
      <c r="QXX9" s="29"/>
      <c r="QXY9" s="29"/>
      <c r="QXZ9" s="29"/>
      <c r="QYA9" s="29"/>
      <c r="QYB9" s="29"/>
      <c r="QYC9" s="29"/>
      <c r="QYD9" s="29"/>
      <c r="QYE9" s="29"/>
      <c r="QYF9" s="29">
        <v>2676.4263000000001</v>
      </c>
      <c r="QYG9" s="29"/>
      <c r="QYH9" s="29"/>
      <c r="QYI9" s="29">
        <v>3405.0029999999997</v>
      </c>
      <c r="QYJ9" s="29"/>
      <c r="QYK9" s="29">
        <v>2862.8192000000004</v>
      </c>
      <c r="QYL9" s="29"/>
      <c r="QYM9" s="29"/>
      <c r="QYN9" s="29">
        <v>2878.0989</v>
      </c>
      <c r="QYO9" s="29"/>
      <c r="QYP9" s="29"/>
      <c r="QYQ9" s="29"/>
      <c r="QYR9" s="29"/>
      <c r="QYS9" s="29"/>
      <c r="QYT9" s="29"/>
      <c r="QYU9" s="29">
        <v>1882.0288</v>
      </c>
      <c r="QYV9" s="29"/>
      <c r="QYW9" s="29"/>
      <c r="QYX9" s="29"/>
      <c r="QYY9" s="29">
        <v>2519.5565999999999</v>
      </c>
      <c r="QYZ9" s="29"/>
      <c r="QZA9" s="29"/>
      <c r="QZB9" s="29">
        <v>3907.0079999999998</v>
      </c>
      <c r="QZC9" s="29"/>
      <c r="QZD9" s="29"/>
      <c r="QZE9" s="29">
        <v>2874.8859999999995</v>
      </c>
      <c r="QZF9" s="29"/>
      <c r="QZG9" s="29"/>
      <c r="QZH9" s="29"/>
      <c r="QZI9" s="29"/>
      <c r="QZJ9" s="29"/>
      <c r="QZK9" s="29"/>
      <c r="QZL9" s="29"/>
      <c r="QZM9" s="29"/>
      <c r="QZN9" s="29"/>
      <c r="QZO9" s="29"/>
      <c r="QZP9" s="29">
        <v>2263.2819</v>
      </c>
      <c r="QZQ9" s="29"/>
      <c r="QZR9" s="29">
        <v>3195.6765</v>
      </c>
      <c r="QZS9" s="29"/>
      <c r="QZT9" s="29"/>
      <c r="QZU9" s="29"/>
      <c r="QZV9" s="29"/>
      <c r="QZW9" s="29">
        <v>6440.7888000000003</v>
      </c>
      <c r="QZX9" s="29">
        <v>3707.2228</v>
      </c>
      <c r="QZY9" s="29"/>
      <c r="QZZ9" s="29"/>
      <c r="RAA9" s="29"/>
      <c r="RAB9" s="29"/>
      <c r="RAC9" s="29"/>
      <c r="RAD9" s="29"/>
      <c r="RAE9" s="29">
        <v>3439.1702</v>
      </c>
      <c r="RAF9" s="29"/>
      <c r="RAG9" s="29"/>
      <c r="RAH9" s="29"/>
      <c r="RAI9" s="29">
        <v>2253.6383999999998</v>
      </c>
      <c r="RAJ9" s="29"/>
      <c r="RAK9" s="29"/>
      <c r="RAL9" s="29"/>
      <c r="RAM9" s="29">
        <v>3684.5554999999999</v>
      </c>
      <c r="RAN9" s="29"/>
      <c r="RAO9" s="29">
        <v>2733.3305999999998</v>
      </c>
      <c r="RAP9" s="29"/>
      <c r="RAQ9" s="29"/>
      <c r="RAR9" s="29"/>
      <c r="RAS9" s="29">
        <v>3317.8562999999999</v>
      </c>
      <c r="RAT9" s="29"/>
      <c r="RAU9" s="29"/>
      <c r="RAV9" s="29"/>
      <c r="RAW9" s="29"/>
      <c r="RAX9" s="29"/>
      <c r="RAY9" s="29"/>
      <c r="RAZ9" s="29"/>
      <c r="RBA9" s="29">
        <v>2815.2075</v>
      </c>
      <c r="RBB9" s="29"/>
      <c r="RBC9" s="29"/>
      <c r="RBD9" s="29">
        <v>2615.7984000000001</v>
      </c>
      <c r="RBE9" s="29"/>
      <c r="RBF9" s="29"/>
      <c r="RBG9" s="29"/>
      <c r="RBH9" s="29"/>
      <c r="RBI9" s="29"/>
      <c r="RBJ9" s="29">
        <v>4699.2574000000004</v>
      </c>
      <c r="RBK9" s="29"/>
      <c r="RBL9" s="29"/>
      <c r="RBM9" s="29">
        <v>1765.5244</v>
      </c>
      <c r="RBN9" s="29"/>
      <c r="RBO9" s="29"/>
      <c r="RBP9" s="29">
        <v>2261.7024000000001</v>
      </c>
      <c r="RBQ9" s="29"/>
      <c r="RBR9" s="29">
        <v>1950.9662999999998</v>
      </c>
      <c r="RBS9" s="29">
        <v>2702.0816</v>
      </c>
      <c r="RBT9" s="29">
        <v>2907.6738</v>
      </c>
      <c r="RBU9" s="29"/>
      <c r="RBV9" s="29">
        <v>3530.8582000000001</v>
      </c>
      <c r="RBW9" s="29"/>
      <c r="RBX9" s="29">
        <v>2862.16</v>
      </c>
      <c r="RBY9" s="29"/>
      <c r="RBZ9" s="29"/>
      <c r="RCA9" s="29"/>
      <c r="RCB9" s="29">
        <v>2772.1285000000003</v>
      </c>
      <c r="RCC9" s="29">
        <v>2965.8891000000003</v>
      </c>
      <c r="RCD9" s="29"/>
      <c r="RCE9" s="29"/>
      <c r="RCF9" s="29"/>
      <c r="RCG9" s="29"/>
      <c r="RCH9" s="29">
        <v>3213.8859000000002</v>
      </c>
      <c r="RCI9" s="29"/>
      <c r="RCJ9" s="29"/>
      <c r="RCK9" s="29"/>
      <c r="RCL9" s="29"/>
      <c r="RCM9" s="29"/>
      <c r="RCN9" s="29"/>
      <c r="RCO9" s="29"/>
      <c r="RCP9" s="29"/>
      <c r="RCQ9" s="29"/>
      <c r="RCR9" s="29"/>
      <c r="RCS9" s="29"/>
      <c r="RCT9" s="29"/>
      <c r="RCU9" s="29"/>
      <c r="RCV9" s="29"/>
      <c r="RCW9" s="29"/>
      <c r="RCX9" s="29"/>
      <c r="RCY9" s="29"/>
      <c r="RCZ9" s="29">
        <v>2849.364</v>
      </c>
      <c r="RDA9" s="29"/>
      <c r="RDB9" s="29"/>
      <c r="RDC9" s="29">
        <v>2518.6419000000001</v>
      </c>
      <c r="RDD9" s="29"/>
      <c r="RDE9" s="29"/>
      <c r="RDF9" s="29">
        <v>2907.0587</v>
      </c>
      <c r="RDG9" s="29"/>
      <c r="RDH9" s="29"/>
      <c r="RDI9" s="29">
        <v>3480.3919999999998</v>
      </c>
      <c r="RDJ9" s="29">
        <v>4431.9336000000003</v>
      </c>
      <c r="RDK9" s="29"/>
      <c r="RDL9" s="29">
        <v>1961.7918</v>
      </c>
      <c r="RDM9" s="29"/>
      <c r="RDN9" s="29">
        <v>2359.0968000000003</v>
      </c>
      <c r="RDO9" s="29">
        <v>2807.82</v>
      </c>
      <c r="RDP9" s="29"/>
      <c r="RDQ9" s="29"/>
      <c r="RDR9" s="29"/>
      <c r="RDS9" s="29"/>
      <c r="RDT9" s="29"/>
      <c r="RDU9" s="29"/>
      <c r="RDV9" s="29">
        <v>2635.9744000000001</v>
      </c>
      <c r="RDW9" s="29"/>
      <c r="RDX9" s="29">
        <v>2465.0248000000001</v>
      </c>
      <c r="RDY9" s="29"/>
      <c r="RDZ9" s="29"/>
      <c r="REA9" s="29"/>
      <c r="REB9" s="29"/>
      <c r="REC9" s="29"/>
      <c r="RED9" s="29"/>
      <c r="REE9" s="29">
        <v>2752.4651999999996</v>
      </c>
      <c r="REF9" s="29"/>
      <c r="REG9" s="29"/>
      <c r="REH9" s="29"/>
      <c r="REI9" s="29"/>
      <c r="REJ9" s="29"/>
      <c r="REK9" s="29"/>
      <c r="REL9" s="29"/>
      <c r="REM9" s="29"/>
      <c r="REN9" s="29"/>
      <c r="REO9" s="29"/>
      <c r="REP9" s="29">
        <v>2207.13</v>
      </c>
      <c r="REQ9" s="29"/>
      <c r="RER9" s="29"/>
      <c r="RES9" s="29">
        <v>4336.2458999999999</v>
      </c>
      <c r="RET9" s="29"/>
      <c r="REU9" s="29"/>
      <c r="REV9" s="29"/>
      <c r="REW9" s="29"/>
      <c r="REX9" s="29"/>
      <c r="REY9" s="29"/>
      <c r="REZ9" s="29"/>
      <c r="RFA9" s="29">
        <v>3340.6105000000002</v>
      </c>
      <c r="RFB9" s="29"/>
      <c r="RFC9" s="29"/>
      <c r="RFD9" s="29">
        <v>2094.5493999999999</v>
      </c>
      <c r="RFE9" s="29"/>
      <c r="RFF9" s="29"/>
      <c r="RFG9" s="29"/>
      <c r="RFH9" s="29"/>
      <c r="RFI9" s="29"/>
      <c r="RFJ9" s="29"/>
      <c r="RFK9" s="29">
        <v>2518.0259999999998</v>
      </c>
      <c r="RFL9" s="29">
        <v>4191.0528000000004</v>
      </c>
      <c r="RFM9" s="29"/>
      <c r="RFN9" s="29"/>
      <c r="RFO9" s="29">
        <v>3323.2752</v>
      </c>
      <c r="RFP9" s="29"/>
      <c r="RFQ9" s="29"/>
      <c r="RFR9" s="29"/>
      <c r="RFS9" s="29"/>
      <c r="RFT9" s="29"/>
      <c r="RFU9" s="29"/>
      <c r="RFV9" s="29"/>
      <c r="RFW9" s="29"/>
      <c r="RFX9" s="29"/>
      <c r="RFY9" s="29"/>
      <c r="RFZ9" s="29"/>
      <c r="RGA9" s="29"/>
      <c r="RGB9" s="29"/>
      <c r="RGC9" s="29"/>
      <c r="RGD9" s="29"/>
      <c r="RGE9" s="29"/>
      <c r="RGF9" s="29"/>
      <c r="RGG9" s="29"/>
      <c r="RGH9" s="29"/>
      <c r="RGI9" s="29"/>
      <c r="RGJ9" s="29"/>
      <c r="RGK9" s="29">
        <v>2866.5504000000001</v>
      </c>
      <c r="RGL9" s="29"/>
      <c r="RGM9" s="29"/>
      <c r="RGN9" s="29"/>
      <c r="RGO9" s="29">
        <v>1922.6064000000001</v>
      </c>
      <c r="RGP9" s="29"/>
      <c r="RGQ9" s="29"/>
      <c r="RGR9" s="29"/>
      <c r="RGS9" s="29">
        <v>2372.5729000000001</v>
      </c>
      <c r="RGT9" s="29"/>
      <c r="RGU9" s="29"/>
      <c r="RGV9" s="29"/>
      <c r="RGW9" s="29"/>
      <c r="RGX9" s="29"/>
      <c r="RGY9" s="29"/>
      <c r="RGZ9" s="29"/>
      <c r="RHA9" s="29"/>
      <c r="RHB9" s="29"/>
      <c r="RHC9" s="29"/>
      <c r="RHD9" s="29"/>
      <c r="RHE9" s="29"/>
      <c r="RHF9" s="29"/>
      <c r="RHG9" s="29">
        <v>2624.1984000000002</v>
      </c>
      <c r="RHH9" s="29"/>
      <c r="RHI9" s="29"/>
      <c r="RHJ9" s="29">
        <v>1571.4608000000001</v>
      </c>
      <c r="RHK9" s="29"/>
      <c r="RHL9" s="29"/>
      <c r="RHM9" s="29"/>
      <c r="RHN9" s="29">
        <v>2795.3796000000002</v>
      </c>
      <c r="RHO9" s="29"/>
      <c r="RHP9" s="29"/>
      <c r="RHQ9" s="29"/>
      <c r="RHR9" s="29">
        <v>3783.6006000000007</v>
      </c>
      <c r="RHS9" s="29"/>
      <c r="RHT9" s="29">
        <v>1754.145</v>
      </c>
      <c r="RHU9" s="29">
        <v>2327.3315000000002</v>
      </c>
      <c r="RHV9" s="29">
        <v>3196.8144000000002</v>
      </c>
      <c r="RHW9" s="29"/>
      <c r="RHX9" s="29"/>
      <c r="RHY9" s="29"/>
      <c r="RHZ9" s="29"/>
      <c r="RIA9" s="29">
        <v>3237.0689999999995</v>
      </c>
      <c r="RIB9" s="29">
        <v>2052.3761999999997</v>
      </c>
      <c r="RIC9" s="29"/>
      <c r="RID9" s="29"/>
      <c r="RIE9" s="29"/>
      <c r="RIF9" s="29"/>
      <c r="RIG9" s="29"/>
      <c r="RIH9" s="29">
        <v>1626.075</v>
      </c>
      <c r="RII9" s="29"/>
      <c r="RIJ9" s="29"/>
      <c r="RIK9" s="29"/>
      <c r="RIL9" s="29"/>
      <c r="RIM9" s="29"/>
      <c r="RIN9" s="29"/>
      <c r="RIO9" s="29"/>
      <c r="RIP9" s="29"/>
      <c r="RIQ9" s="29"/>
      <c r="RIR9" s="29"/>
      <c r="RIS9" s="29"/>
      <c r="RIT9" s="29">
        <v>2153.4398000000001</v>
      </c>
      <c r="RIU9" s="29"/>
      <c r="RIV9" s="29"/>
      <c r="RIW9" s="29"/>
      <c r="RIX9" s="29"/>
      <c r="RIY9" s="29"/>
      <c r="RIZ9" s="29"/>
      <c r="RJA9" s="29"/>
      <c r="RJB9" s="29"/>
      <c r="RJC9" s="29"/>
      <c r="RJD9" s="29"/>
      <c r="RJE9" s="29"/>
      <c r="RJF9" s="29">
        <v>3254.3519999999999</v>
      </c>
      <c r="RJG9" s="29"/>
      <c r="RJH9" s="29"/>
      <c r="RJI9" s="29">
        <v>2751.9856</v>
      </c>
      <c r="RJJ9" s="29">
        <v>2851.1324</v>
      </c>
      <c r="RJK9" s="29"/>
      <c r="RJL9" s="29"/>
      <c r="RJM9" s="29"/>
      <c r="RJN9" s="29"/>
      <c r="RJO9" s="29"/>
      <c r="RJP9" s="29"/>
      <c r="RJQ9" s="29"/>
      <c r="RJR9" s="29"/>
      <c r="RJS9" s="29"/>
      <c r="RJT9" s="29"/>
      <c r="RJU9" s="29"/>
      <c r="RJV9" s="29">
        <v>1728.0323999999998</v>
      </c>
      <c r="RJW9" s="29"/>
      <c r="RJX9" s="29"/>
      <c r="RJY9" s="29">
        <v>3713.1789999999996</v>
      </c>
      <c r="RJZ9" s="29">
        <v>4395.9984000000004</v>
      </c>
      <c r="RKA9" s="29">
        <v>2617.0124999999998</v>
      </c>
      <c r="RKB9" s="29"/>
      <c r="RKC9" s="29"/>
      <c r="RKD9" s="29"/>
      <c r="RKE9" s="29"/>
      <c r="RKF9" s="29"/>
      <c r="RKG9" s="29">
        <v>3061.6086</v>
      </c>
      <c r="RKH9" s="29">
        <v>2333.0304000000001</v>
      </c>
      <c r="RKI9" s="29">
        <v>3441.7251999999999</v>
      </c>
      <c r="RKJ9" s="29"/>
      <c r="RKK9" s="29"/>
      <c r="RKL9" s="29"/>
      <c r="RKM9" s="29"/>
      <c r="RKN9" s="29"/>
      <c r="RKO9" s="29"/>
      <c r="RKP9" s="29"/>
      <c r="RKQ9" s="29"/>
      <c r="RKR9" s="29"/>
      <c r="RKS9" s="29"/>
      <c r="RKT9" s="29">
        <v>2277.6831999999999</v>
      </c>
      <c r="RKU9" s="29"/>
      <c r="RKV9" s="29"/>
      <c r="RKW9" s="29"/>
      <c r="RKX9" s="29"/>
      <c r="RKY9" s="29">
        <v>2574.0992000000001</v>
      </c>
      <c r="RKZ9" s="29"/>
      <c r="RLA9" s="29"/>
      <c r="RLB9" s="29"/>
      <c r="RLC9" s="29">
        <v>1950.7259999999999</v>
      </c>
      <c r="RLD9" s="29"/>
      <c r="RLE9" s="29"/>
      <c r="RLF9" s="29"/>
      <c r="RLG9" s="29"/>
      <c r="RLH9" s="29"/>
      <c r="RLI9" s="29"/>
      <c r="RLJ9" s="29"/>
      <c r="RLK9" s="29"/>
      <c r="RLL9" s="29"/>
      <c r="RLM9" s="29"/>
      <c r="RLN9" s="29"/>
      <c r="RLO9" s="29"/>
      <c r="RLP9" s="29"/>
      <c r="RLQ9" s="29"/>
      <c r="RLR9" s="29"/>
      <c r="RLS9" s="29"/>
      <c r="RLT9" s="29"/>
      <c r="RLU9" s="29"/>
      <c r="RLV9" s="29"/>
      <c r="RLW9" s="29">
        <v>3273.0780000000004</v>
      </c>
      <c r="RLX9" s="29"/>
      <c r="RLY9" s="29"/>
      <c r="RLZ9" s="29"/>
      <c r="RMA9" s="29"/>
      <c r="RMB9" s="29"/>
      <c r="RMC9" s="29"/>
      <c r="RMD9" s="29"/>
      <c r="RME9" s="29"/>
      <c r="RMF9" s="29"/>
      <c r="RMG9" s="29"/>
      <c r="RMH9" s="29"/>
      <c r="RMI9" s="29"/>
      <c r="RMJ9" s="29"/>
      <c r="RMK9" s="29"/>
      <c r="RML9" s="29"/>
      <c r="RMM9" s="29"/>
      <c r="RMN9" s="29"/>
      <c r="RMO9" s="29"/>
      <c r="RMP9" s="29"/>
      <c r="RMQ9" s="29"/>
      <c r="RMR9" s="29">
        <v>4734.2394999999997</v>
      </c>
      <c r="RMS9" s="29"/>
      <c r="RMT9" s="29"/>
      <c r="RMU9" s="29"/>
      <c r="RMV9" s="29"/>
      <c r="RMW9" s="29"/>
      <c r="RMX9" s="29"/>
      <c r="RMY9" s="29"/>
      <c r="RMZ9" s="29"/>
      <c r="RNA9" s="29"/>
      <c r="RNB9" s="29"/>
      <c r="RNC9" s="29"/>
      <c r="RND9" s="29">
        <v>1875.0845999999999</v>
      </c>
      <c r="RNE9" s="29"/>
      <c r="RNF9" s="29">
        <v>3002.1846999999998</v>
      </c>
      <c r="RNG9" s="29"/>
      <c r="RNH9" s="29"/>
      <c r="RNI9" s="29"/>
      <c r="RNJ9" s="29"/>
      <c r="RNK9" s="29">
        <v>2735.48</v>
      </c>
      <c r="RNL9" s="29">
        <v>3468.8706000000002</v>
      </c>
      <c r="RNM9" s="29"/>
      <c r="RNN9" s="29">
        <v>3209.6889999999999</v>
      </c>
      <c r="RNO9" s="29"/>
      <c r="RNP9" s="29"/>
      <c r="RNQ9" s="29">
        <v>1767.6718000000001</v>
      </c>
      <c r="RNR9" s="29"/>
      <c r="RNS9" s="29"/>
      <c r="RNT9" s="29"/>
      <c r="RNU9" s="29"/>
      <c r="RNV9" s="29"/>
      <c r="RNW9" s="29"/>
      <c r="RNX9" s="29">
        <v>2023.7795999999998</v>
      </c>
      <c r="RNY9" s="29"/>
      <c r="RNZ9" s="29"/>
      <c r="ROA9" s="29"/>
      <c r="ROB9" s="29"/>
      <c r="ROC9" s="29"/>
      <c r="ROD9" s="29"/>
      <c r="ROE9" s="29"/>
      <c r="ROF9" s="29">
        <v>3449.9025000000001</v>
      </c>
      <c r="ROG9" s="29"/>
      <c r="ROH9" s="29"/>
      <c r="ROI9" s="29"/>
      <c r="ROJ9" s="29"/>
      <c r="ROK9" s="29">
        <v>2467.8536000000004</v>
      </c>
      <c r="ROL9" s="29">
        <v>1760.9840999999999</v>
      </c>
      <c r="ROM9" s="29">
        <v>2667.826</v>
      </c>
      <c r="RON9" s="29"/>
      <c r="ROO9" s="29"/>
      <c r="ROP9" s="29">
        <v>3434.0595000000003</v>
      </c>
      <c r="ROQ9" s="29"/>
      <c r="ROR9" s="29">
        <v>2271.3155999999999</v>
      </c>
      <c r="ROS9" s="29"/>
      <c r="ROT9" s="29"/>
      <c r="ROU9" s="29"/>
      <c r="ROV9" s="29">
        <v>3170.384</v>
      </c>
      <c r="ROW9" s="29"/>
      <c r="ROX9" s="29"/>
      <c r="ROY9" s="29"/>
      <c r="ROZ9" s="29"/>
      <c r="RPA9" s="29">
        <v>4428.6625000000004</v>
      </c>
      <c r="RPB9" s="29"/>
      <c r="RPC9" s="29">
        <v>4388.2937999999995</v>
      </c>
      <c r="RPD9" s="29"/>
      <c r="RPE9" s="29">
        <v>3155.529</v>
      </c>
      <c r="RPF9" s="29">
        <v>1922.8820000000001</v>
      </c>
      <c r="RPG9" s="29"/>
      <c r="RPH9" s="29"/>
      <c r="RPI9" s="29"/>
      <c r="RPJ9" s="29"/>
      <c r="RPK9" s="29"/>
      <c r="RPL9" s="29">
        <v>1766.1455999999998</v>
      </c>
      <c r="RPM9" s="29"/>
      <c r="RPN9" s="29"/>
      <c r="RPO9" s="29">
        <v>3301.5445</v>
      </c>
      <c r="RPP9" s="29"/>
      <c r="RPQ9" s="29"/>
      <c r="RPR9" s="29"/>
      <c r="RPS9" s="29"/>
      <c r="RPT9" s="29"/>
      <c r="RPU9" s="29"/>
      <c r="RPV9" s="29"/>
      <c r="RPW9" s="29">
        <v>2307.018</v>
      </c>
      <c r="RPX9" s="29"/>
      <c r="RPY9" s="29"/>
      <c r="RPZ9" s="29">
        <v>3648.0898000000002</v>
      </c>
      <c r="RQA9" s="29">
        <v>2825.8620000000001</v>
      </c>
      <c r="RQB9" s="29"/>
      <c r="RQC9" s="29"/>
      <c r="RQD9" s="29"/>
      <c r="RQE9" s="29"/>
      <c r="RQF9" s="29"/>
      <c r="RQG9" s="29"/>
      <c r="RQH9" s="29">
        <v>2542.4683</v>
      </c>
      <c r="RQI9" s="29"/>
      <c r="RQJ9" s="29"/>
      <c r="RQK9" s="29">
        <v>2412.8588</v>
      </c>
      <c r="RQL9" s="29"/>
      <c r="RQM9" s="29">
        <v>3144.864</v>
      </c>
      <c r="RQN9" s="29">
        <v>1886.0092</v>
      </c>
      <c r="RQO9" s="29"/>
      <c r="RQP9" s="29">
        <v>2269.2851000000001</v>
      </c>
      <c r="RQQ9" s="29"/>
      <c r="RQR9" s="29"/>
      <c r="RQS9" s="29"/>
      <c r="RQT9" s="29"/>
      <c r="RQU9" s="29"/>
      <c r="RQV9" s="29"/>
      <c r="RQW9" s="29">
        <v>2902.5275999999999</v>
      </c>
      <c r="RQX9" s="29"/>
      <c r="RQY9" s="29"/>
      <c r="RQZ9" s="29"/>
      <c r="RRA9" s="29"/>
      <c r="RRB9" s="29"/>
      <c r="RRC9" s="29"/>
      <c r="RRD9" s="29"/>
      <c r="RRE9" s="29">
        <v>2618.9362000000001</v>
      </c>
      <c r="RRF9" s="29"/>
      <c r="RRG9" s="29"/>
      <c r="RRH9" s="29"/>
      <c r="RRI9" s="29"/>
      <c r="RRJ9" s="29">
        <v>2962.4504000000002</v>
      </c>
      <c r="RRK9" s="29"/>
      <c r="RRL9" s="29">
        <v>3403.9872</v>
      </c>
      <c r="RRM9" s="29">
        <v>3049.0383000000002</v>
      </c>
      <c r="RRN9" s="29"/>
      <c r="RRO9" s="29"/>
      <c r="RRP9" s="29"/>
      <c r="RRQ9" s="29">
        <v>3846.6948000000002</v>
      </c>
      <c r="RRR9" s="29"/>
      <c r="RRS9" s="29"/>
      <c r="RRT9" s="29"/>
      <c r="RRU9" s="29">
        <v>2393.1495</v>
      </c>
      <c r="RRV9" s="29"/>
      <c r="RRW9" s="29"/>
      <c r="RRX9" s="29"/>
      <c r="RRY9" s="29"/>
      <c r="RRZ9" s="29"/>
      <c r="RSA9" s="29"/>
      <c r="RSB9" s="29">
        <v>2528.9360000000001</v>
      </c>
      <c r="RSC9" s="29"/>
      <c r="RSD9" s="29"/>
      <c r="RSE9" s="29"/>
      <c r="RSF9" s="29"/>
      <c r="RSG9" s="29"/>
      <c r="RSH9" s="29"/>
      <c r="RSI9" s="29"/>
      <c r="RSJ9" s="29">
        <v>3105.5626000000002</v>
      </c>
      <c r="RSK9" s="29">
        <v>3332.0925000000002</v>
      </c>
      <c r="RSL9" s="29"/>
      <c r="RSM9" s="29">
        <v>2079.1122</v>
      </c>
      <c r="RSN9" s="29"/>
      <c r="RSO9" s="29">
        <v>2548.5162999999998</v>
      </c>
      <c r="RSP9" s="29"/>
      <c r="RSQ9" s="29"/>
      <c r="RSR9" s="29"/>
      <c r="RSS9" s="29">
        <v>2134.6831999999999</v>
      </c>
      <c r="RST9" s="29"/>
      <c r="RSU9" s="29"/>
      <c r="RSV9" s="29">
        <v>3069.6828</v>
      </c>
      <c r="RSW9" s="29"/>
      <c r="RSX9" s="29"/>
      <c r="RSY9" s="29"/>
      <c r="RSZ9" s="29"/>
      <c r="RTA9" s="29"/>
      <c r="RTB9" s="29"/>
      <c r="RTC9" s="29"/>
      <c r="RTD9" s="29"/>
      <c r="RTE9" s="29"/>
      <c r="RTF9" s="29"/>
      <c r="RTG9" s="29">
        <v>2832.2240000000002</v>
      </c>
      <c r="RTH9" s="29">
        <v>3377.2712000000001</v>
      </c>
      <c r="RTI9" s="29"/>
      <c r="RTJ9" s="29"/>
      <c r="RTK9" s="29"/>
      <c r="RTL9" s="29"/>
      <c r="RTM9" s="29"/>
      <c r="RTN9" s="29"/>
      <c r="RTO9" s="29"/>
      <c r="RTP9" s="29"/>
      <c r="RTQ9" s="29">
        <v>1876.1999999999998</v>
      </c>
      <c r="RTR9" s="29"/>
      <c r="RTS9" s="29"/>
      <c r="RTT9" s="29"/>
      <c r="RTU9" s="29"/>
      <c r="RTV9" s="29">
        <v>3354.4634000000001</v>
      </c>
      <c r="RTW9" s="29"/>
      <c r="RTX9" s="29"/>
      <c r="RTY9" s="29"/>
      <c r="RTZ9" s="29"/>
      <c r="RUA9" s="29">
        <v>3791.0415000000003</v>
      </c>
      <c r="RUB9" s="29"/>
      <c r="RUC9" s="29"/>
      <c r="RUD9" s="29"/>
      <c r="RUE9" s="29">
        <v>2559.7259999999997</v>
      </c>
      <c r="RUF9" s="29"/>
      <c r="RUG9" s="29"/>
      <c r="RUH9" s="29"/>
      <c r="RUI9" s="29"/>
      <c r="RUJ9" s="29"/>
      <c r="RUK9" s="29"/>
      <c r="RUL9" s="29"/>
      <c r="RUM9" s="29">
        <v>3191.5527999999999</v>
      </c>
      <c r="RUN9" s="29">
        <v>2338.7835999999998</v>
      </c>
      <c r="RUO9" s="29"/>
      <c r="RUP9" s="29"/>
      <c r="RUQ9" s="29"/>
      <c r="RUR9" s="29"/>
      <c r="RUS9" s="29"/>
      <c r="RUT9" s="29"/>
      <c r="RUU9" s="29"/>
      <c r="RUV9" s="29"/>
      <c r="RUW9" s="29"/>
      <c r="RUX9" s="29">
        <v>3983.9456</v>
      </c>
      <c r="RUY9" s="29"/>
      <c r="RUZ9" s="29">
        <v>2991.0101999999997</v>
      </c>
      <c r="RVA9" s="29">
        <v>2368.5475999999999</v>
      </c>
      <c r="RVB9" s="29"/>
      <c r="RVC9" s="29">
        <v>3627.4799000000003</v>
      </c>
      <c r="RVD9" s="29"/>
      <c r="RVE9" s="29">
        <v>2054.4643999999998</v>
      </c>
      <c r="RVF9" s="29"/>
      <c r="RVG9" s="29">
        <v>3472.1812</v>
      </c>
      <c r="RVH9" s="29">
        <v>4395.7728000000006</v>
      </c>
      <c r="RVI9" s="29"/>
      <c r="RVJ9" s="29"/>
      <c r="RVK9" s="29"/>
      <c r="RVL9" s="29"/>
      <c r="RVM9" s="29">
        <v>3847.3799000000004</v>
      </c>
      <c r="RVN9" s="29"/>
      <c r="RVO9" s="29"/>
      <c r="RVP9" s="29"/>
      <c r="RVQ9" s="29"/>
      <c r="RVR9" s="29"/>
      <c r="RVS9" s="29"/>
      <c r="RVT9" s="29"/>
      <c r="RVU9" s="29"/>
      <c r="RVV9" s="29"/>
      <c r="RVW9" s="29">
        <v>3863.1567</v>
      </c>
      <c r="RVX9" s="29"/>
      <c r="RVY9" s="29">
        <v>3410.7052000000003</v>
      </c>
      <c r="RVZ9" s="29"/>
      <c r="RWA9" s="29">
        <v>2178.1602000000003</v>
      </c>
      <c r="RWB9" s="29"/>
      <c r="RWC9" s="29"/>
      <c r="RWD9" s="29">
        <v>2757.4506000000001</v>
      </c>
      <c r="RWE9" s="29"/>
      <c r="RWF9" s="29">
        <v>3761.7519999999995</v>
      </c>
      <c r="RWG9" s="29"/>
      <c r="RWH9" s="29">
        <v>2900.6666999999998</v>
      </c>
      <c r="RWI9" s="29"/>
      <c r="RWJ9" s="29">
        <v>3161.3591999999999</v>
      </c>
      <c r="RWK9" s="29">
        <v>2314.6557000000003</v>
      </c>
      <c r="RWL9" s="29"/>
      <c r="RWM9" s="29"/>
      <c r="RWN9" s="29"/>
      <c r="RWO9" s="29">
        <v>2202.2065000000002</v>
      </c>
      <c r="RWP9" s="29"/>
      <c r="RWQ9" s="29"/>
      <c r="RWR9" s="29"/>
      <c r="RWS9" s="29"/>
      <c r="RWT9" s="29"/>
      <c r="RWU9" s="29"/>
      <c r="RWV9" s="29"/>
      <c r="RWW9" s="29"/>
      <c r="RWX9" s="29">
        <v>2540.4187999999999</v>
      </c>
      <c r="RWY9" s="29"/>
      <c r="RWZ9" s="29"/>
      <c r="RXA9" s="29"/>
      <c r="RXB9" s="29">
        <v>2541.9669000000004</v>
      </c>
      <c r="RXC9" s="29"/>
      <c r="RXD9" s="29"/>
      <c r="RXE9" s="29"/>
      <c r="RXF9" s="29"/>
      <c r="RXG9" s="29"/>
      <c r="RXH9" s="29"/>
      <c r="RXI9" s="29"/>
      <c r="RXJ9" s="29">
        <v>3447.9480000000003</v>
      </c>
      <c r="RXK9" s="29"/>
      <c r="RXL9" s="29">
        <v>2633.8180000000002</v>
      </c>
      <c r="RXM9" s="29">
        <v>2855.8134</v>
      </c>
      <c r="RXN9" s="29"/>
      <c r="RXO9" s="29">
        <v>4551.1396000000004</v>
      </c>
      <c r="RXP9" s="29"/>
      <c r="RXQ9" s="29"/>
      <c r="RXR9" s="29"/>
      <c r="RXS9" s="29"/>
      <c r="RXT9" s="29"/>
      <c r="RXU9" s="29">
        <v>1978.9246000000003</v>
      </c>
      <c r="RXV9" s="29"/>
      <c r="RXW9" s="29">
        <v>3529.636</v>
      </c>
      <c r="RXX9" s="29"/>
      <c r="RXY9" s="29">
        <v>3510.8814000000002</v>
      </c>
      <c r="RXZ9" s="29"/>
      <c r="RYA9" s="29"/>
      <c r="RYB9" s="29"/>
      <c r="RYC9" s="29"/>
      <c r="RYD9" s="29">
        <v>3457.2048000000004</v>
      </c>
      <c r="RYE9" s="29"/>
      <c r="RYF9" s="29"/>
      <c r="RYG9" s="29"/>
      <c r="RYH9" s="29"/>
      <c r="RYI9" s="29"/>
      <c r="RYJ9" s="29">
        <v>2155.9587000000001</v>
      </c>
      <c r="RYK9" s="29"/>
      <c r="RYL9" s="29"/>
      <c r="RYM9" s="29">
        <v>3131.5876000000003</v>
      </c>
      <c r="RYN9" s="29"/>
      <c r="RYO9" s="29">
        <v>4722.0029999999997</v>
      </c>
      <c r="RYP9" s="29"/>
      <c r="RYQ9" s="29"/>
      <c r="RYR9" s="29"/>
      <c r="RYS9" s="29">
        <v>2971.5062000000003</v>
      </c>
      <c r="RYT9" s="29"/>
      <c r="RYU9" s="29"/>
      <c r="RYV9" s="29"/>
      <c r="RYW9" s="29"/>
      <c r="RYX9" s="29">
        <v>2463.4832000000001</v>
      </c>
      <c r="RYY9" s="29"/>
      <c r="RYZ9" s="29">
        <v>2670.6030000000001</v>
      </c>
      <c r="RZA9" s="29"/>
      <c r="RZB9" s="29"/>
      <c r="RZC9" s="29"/>
      <c r="RZD9" s="29"/>
      <c r="RZE9" s="29"/>
      <c r="RZF9" s="29"/>
      <c r="RZG9" s="29"/>
      <c r="RZH9" s="29">
        <v>2911.7964000000002</v>
      </c>
      <c r="RZI9" s="29"/>
      <c r="RZJ9" s="29"/>
      <c r="RZK9" s="29">
        <v>4040.7968000000001</v>
      </c>
      <c r="RZL9" s="29">
        <v>2875.7608</v>
      </c>
      <c r="RZM9" s="29"/>
      <c r="RZN9" s="29"/>
      <c r="RZO9" s="29"/>
      <c r="RZP9" s="29"/>
      <c r="RZQ9" s="29"/>
      <c r="RZR9" s="29"/>
      <c r="RZS9" s="29"/>
      <c r="RZT9" s="29"/>
      <c r="RZU9" s="29"/>
      <c r="RZV9" s="29"/>
      <c r="RZW9" s="29"/>
      <c r="RZX9" s="29"/>
      <c r="RZY9" s="29"/>
      <c r="RZZ9" s="29"/>
      <c r="SAA9" s="29"/>
      <c r="SAB9" s="29"/>
      <c r="SAC9" s="29"/>
      <c r="SAD9" s="29">
        <v>2496.3735999999999</v>
      </c>
      <c r="SAE9" s="29">
        <v>4756.8113999999996</v>
      </c>
      <c r="SAF9" s="29"/>
      <c r="SAG9" s="29">
        <v>4311.8418000000001</v>
      </c>
      <c r="SAH9" s="29"/>
      <c r="SAI9" s="29"/>
      <c r="SAJ9" s="29"/>
      <c r="SAK9" s="29"/>
      <c r="SAL9" s="29"/>
      <c r="SAM9" s="29"/>
      <c r="SAN9" s="29">
        <v>3114.0686999999998</v>
      </c>
      <c r="SAO9" s="29"/>
      <c r="SAP9" s="29"/>
      <c r="SAQ9" s="29"/>
      <c r="SAR9" s="29"/>
      <c r="SAS9" s="29"/>
      <c r="SAT9" s="29"/>
      <c r="SAU9" s="29">
        <v>2190.9755999999998</v>
      </c>
      <c r="SAV9" s="29"/>
      <c r="SAW9" s="29">
        <v>3812.2919999999995</v>
      </c>
      <c r="SAX9" s="29"/>
      <c r="SAY9" s="29"/>
      <c r="SAZ9" s="29"/>
      <c r="SBA9" s="29"/>
      <c r="SBB9" s="29"/>
      <c r="SBC9" s="29"/>
      <c r="SBD9" s="29"/>
      <c r="SBE9" s="29"/>
      <c r="SBF9" s="29"/>
      <c r="SBG9" s="29">
        <v>3625.1071999999995</v>
      </c>
      <c r="SBH9" s="29">
        <v>3374.5061999999998</v>
      </c>
      <c r="SBI9" s="29"/>
      <c r="SBJ9" s="29"/>
      <c r="SBK9" s="29"/>
      <c r="SBL9" s="29"/>
      <c r="SBM9" s="29"/>
      <c r="SBN9" s="29"/>
      <c r="SBO9" s="29"/>
      <c r="SBP9" s="29"/>
      <c r="SBQ9" s="29"/>
      <c r="SBR9" s="29"/>
      <c r="SBS9" s="29"/>
      <c r="SBT9" s="29"/>
      <c r="SBU9" s="29"/>
      <c r="SBV9" s="29"/>
      <c r="SBW9" s="29"/>
      <c r="SBX9" s="29"/>
      <c r="SBY9" s="29"/>
      <c r="SBZ9" s="29"/>
      <c r="SCA9" s="29"/>
      <c r="SCB9" s="29"/>
      <c r="SCC9" s="29"/>
      <c r="SCD9" s="29">
        <v>2343.7440000000001</v>
      </c>
      <c r="SCE9" s="29"/>
      <c r="SCF9" s="29"/>
      <c r="SCG9" s="29"/>
      <c r="SCH9" s="29"/>
      <c r="SCI9" s="29"/>
      <c r="SCJ9" s="29"/>
      <c r="SCK9" s="29"/>
      <c r="SCL9" s="29"/>
      <c r="SCM9" s="29"/>
      <c r="SCN9" s="29"/>
      <c r="SCO9" s="29"/>
      <c r="SCP9" s="29"/>
      <c r="SCQ9" s="29"/>
      <c r="SCR9" s="29">
        <v>2384.9354000000003</v>
      </c>
      <c r="SCS9" s="29"/>
      <c r="SCT9" s="29">
        <v>2436.3558000000003</v>
      </c>
      <c r="SCU9" s="29"/>
      <c r="SCV9" s="29"/>
      <c r="SCW9" s="29"/>
      <c r="SCX9" s="29"/>
      <c r="SCY9" s="29"/>
      <c r="SCZ9" s="29">
        <v>4407.1924999999992</v>
      </c>
      <c r="SDA9" s="29"/>
      <c r="SDB9" s="29">
        <v>3276.2474000000002</v>
      </c>
      <c r="SDC9" s="29"/>
      <c r="SDD9" s="29"/>
      <c r="SDE9" s="29">
        <v>3318.4476</v>
      </c>
      <c r="SDF9" s="29"/>
      <c r="SDG9" s="29"/>
      <c r="SDH9" s="29">
        <v>3535.4679999999998</v>
      </c>
      <c r="SDI9" s="29"/>
      <c r="SDJ9" s="29"/>
      <c r="SDK9" s="29"/>
      <c r="SDL9" s="29"/>
      <c r="SDM9" s="29"/>
      <c r="SDN9" s="29"/>
      <c r="SDO9" s="29">
        <v>3505.6242000000002</v>
      </c>
      <c r="SDP9" s="29"/>
      <c r="SDQ9" s="29"/>
      <c r="SDR9" s="29"/>
      <c r="SDS9" s="29">
        <v>2852.2370000000001</v>
      </c>
      <c r="SDT9" s="29"/>
      <c r="SDU9" s="29"/>
      <c r="SDV9" s="29"/>
      <c r="SDW9" s="29"/>
      <c r="SDX9" s="29"/>
      <c r="SDY9" s="29">
        <v>2828.7933999999996</v>
      </c>
      <c r="SDZ9" s="29"/>
      <c r="SEA9" s="29"/>
      <c r="SEB9" s="29"/>
      <c r="SEC9" s="29"/>
      <c r="SED9" s="29"/>
      <c r="SEE9" s="29"/>
      <c r="SEF9" s="29"/>
      <c r="SEG9" s="29">
        <v>2922.0741000000003</v>
      </c>
      <c r="SEH9" s="29"/>
      <c r="SEI9" s="29"/>
      <c r="SEJ9" s="29"/>
      <c r="SEK9" s="29"/>
      <c r="SEL9" s="29"/>
      <c r="SEM9" s="29">
        <v>2549.4659999999994</v>
      </c>
      <c r="SEN9" s="29"/>
      <c r="SEO9" s="29"/>
      <c r="SEP9" s="29"/>
      <c r="SEQ9" s="29"/>
      <c r="SER9" s="29"/>
      <c r="SES9" s="29"/>
      <c r="SET9" s="29"/>
      <c r="SEU9" s="29">
        <v>2392.585</v>
      </c>
      <c r="SEV9" s="29">
        <v>3261.4848000000002</v>
      </c>
      <c r="SEW9" s="29"/>
      <c r="SEX9" s="29"/>
      <c r="SEY9" s="29">
        <v>2748.6442999999999</v>
      </c>
      <c r="SEZ9" s="29"/>
      <c r="SFA9" s="29">
        <v>2931.8002000000001</v>
      </c>
      <c r="SFB9" s="29"/>
      <c r="SFC9" s="29"/>
      <c r="SFD9" s="29"/>
      <c r="SFE9" s="29"/>
      <c r="SFF9" s="29"/>
      <c r="SFG9" s="29"/>
      <c r="SFH9" s="29"/>
      <c r="SFI9" s="29"/>
      <c r="SFJ9" s="29"/>
      <c r="SFK9" s="29"/>
      <c r="SFL9" s="29"/>
      <c r="SFM9" s="29"/>
      <c r="SFN9" s="29"/>
      <c r="SFO9" s="29"/>
      <c r="SFP9" s="29"/>
      <c r="SFQ9" s="29"/>
      <c r="SFR9" s="29">
        <v>2119.2219999999998</v>
      </c>
      <c r="SFS9" s="29"/>
      <c r="SFT9" s="29">
        <v>1896.5555999999999</v>
      </c>
      <c r="SFU9" s="29">
        <v>4363.1266000000005</v>
      </c>
      <c r="SFV9" s="29"/>
      <c r="SFW9" s="29"/>
      <c r="SFX9" s="29"/>
      <c r="SFY9" s="29"/>
      <c r="SFZ9" s="29"/>
      <c r="SGA9" s="29">
        <v>4246.5630000000001</v>
      </c>
      <c r="SGB9" s="29"/>
      <c r="SGC9" s="29"/>
      <c r="SGD9" s="29"/>
      <c r="SGE9" s="29"/>
      <c r="SGF9" s="29"/>
      <c r="SGG9" s="29"/>
      <c r="SGH9" s="29"/>
      <c r="SGI9" s="29"/>
      <c r="SGJ9" s="29"/>
      <c r="SGK9" s="29"/>
      <c r="SGL9" s="29"/>
      <c r="SGM9" s="29"/>
      <c r="SGN9" s="29"/>
      <c r="SGO9" s="29"/>
      <c r="SGP9" s="29"/>
      <c r="SGQ9" s="29"/>
      <c r="SGR9" s="29"/>
      <c r="SGS9" s="29"/>
      <c r="SGT9" s="29"/>
      <c r="SGU9" s="29"/>
      <c r="SGV9" s="29"/>
      <c r="SGW9" s="29">
        <v>3227.9983999999999</v>
      </c>
      <c r="SGX9" s="29"/>
      <c r="SGY9" s="29">
        <v>2836.5632000000001</v>
      </c>
      <c r="SGZ9" s="29"/>
      <c r="SHA9" s="29"/>
      <c r="SHB9" s="29"/>
      <c r="SHC9" s="29"/>
      <c r="SHD9" s="29"/>
      <c r="SHE9" s="29"/>
      <c r="SHF9" s="29"/>
      <c r="SHG9" s="29">
        <v>2730.3</v>
      </c>
      <c r="SHH9" s="29"/>
      <c r="SHI9" s="29"/>
      <c r="SHJ9" s="29"/>
      <c r="SHK9" s="29"/>
      <c r="SHL9" s="29">
        <v>3362.2856000000002</v>
      </c>
      <c r="SHM9" s="29"/>
      <c r="SHN9" s="29">
        <v>3745.6307999999999</v>
      </c>
      <c r="SHO9" s="29"/>
      <c r="SHP9" s="29">
        <v>4606.3332</v>
      </c>
      <c r="SHQ9" s="29">
        <v>3427.2425000000003</v>
      </c>
      <c r="SHR9" s="29"/>
      <c r="SHS9" s="29"/>
      <c r="SHT9" s="29"/>
      <c r="SHU9" s="29">
        <v>3226.9124999999999</v>
      </c>
      <c r="SHV9" s="29"/>
      <c r="SHW9" s="29"/>
      <c r="SHX9" s="29">
        <v>4189.2844999999998</v>
      </c>
      <c r="SHY9" s="29"/>
      <c r="SHZ9" s="29"/>
      <c r="SIA9" s="29">
        <v>3184.0105000000003</v>
      </c>
      <c r="SIB9" s="29">
        <v>2830.3548000000001</v>
      </c>
      <c r="SIC9" s="29">
        <v>2390.1558</v>
      </c>
      <c r="SID9" s="29"/>
      <c r="SIE9" s="29"/>
      <c r="SIF9" s="29"/>
      <c r="SIG9" s="29">
        <v>3068.1090000000004</v>
      </c>
      <c r="SIH9" s="29"/>
      <c r="SII9" s="29"/>
      <c r="SIJ9" s="29">
        <v>4326.6860000000006</v>
      </c>
      <c r="SIK9" s="29"/>
      <c r="SIL9" s="29"/>
      <c r="SIM9" s="29">
        <v>3476.6400000000003</v>
      </c>
      <c r="SIN9" s="29"/>
      <c r="SIO9" s="29"/>
      <c r="SIP9" s="29"/>
      <c r="SIQ9" s="29">
        <v>2750.1005999999998</v>
      </c>
      <c r="SIR9" s="29"/>
      <c r="SIS9" s="29">
        <v>4421.1239999999998</v>
      </c>
      <c r="SIT9" s="29"/>
      <c r="SIU9" s="29"/>
      <c r="SIV9" s="29"/>
      <c r="SIW9" s="29">
        <v>3548.2037</v>
      </c>
      <c r="SIX9" s="29">
        <v>3082.989</v>
      </c>
      <c r="SIY9" s="29"/>
      <c r="SIZ9" s="29">
        <v>2532.8064000000004</v>
      </c>
      <c r="SJA9" s="29"/>
      <c r="SJB9" s="29">
        <v>4723.884</v>
      </c>
      <c r="SJC9" s="29"/>
      <c r="SJD9" s="29"/>
      <c r="SJE9" s="29"/>
      <c r="SJF9" s="29"/>
      <c r="SJG9" s="29"/>
      <c r="SJH9" s="29"/>
      <c r="SJI9" s="29">
        <v>3512.8850000000002</v>
      </c>
      <c r="SJJ9" s="29"/>
      <c r="SJK9" s="29"/>
      <c r="SJL9" s="29"/>
      <c r="SJM9" s="29"/>
      <c r="SJN9" s="29"/>
      <c r="SJO9" s="29"/>
      <c r="SJP9" s="29"/>
      <c r="SJQ9" s="29"/>
      <c r="SJR9" s="29"/>
      <c r="SJS9" s="29"/>
      <c r="SJT9" s="29">
        <v>2356.0577999999996</v>
      </c>
      <c r="SJU9" s="29"/>
      <c r="SJV9" s="29"/>
      <c r="SJW9" s="29"/>
      <c r="SJX9" s="29"/>
      <c r="SJY9" s="29"/>
      <c r="SJZ9" s="29"/>
      <c r="SKA9" s="29"/>
      <c r="SKB9" s="29"/>
      <c r="SKC9" s="29"/>
      <c r="SKD9" s="29"/>
      <c r="SKE9" s="29"/>
      <c r="SKF9" s="29"/>
      <c r="SKG9" s="29"/>
      <c r="SKH9" s="29">
        <v>3321.7058999999999</v>
      </c>
      <c r="SKI9" s="29">
        <v>2347.6749</v>
      </c>
      <c r="SKJ9" s="29"/>
      <c r="SKK9" s="29"/>
      <c r="SKL9" s="29">
        <v>3396.8609999999999</v>
      </c>
      <c r="SKM9" s="29">
        <v>3018.248</v>
      </c>
      <c r="SKN9" s="29"/>
      <c r="SKO9" s="29"/>
      <c r="SKP9" s="29"/>
      <c r="SKQ9" s="29"/>
      <c r="SKR9" s="29"/>
      <c r="SKS9" s="29"/>
      <c r="SKT9" s="29"/>
      <c r="SKU9" s="29">
        <v>3196.6285000000003</v>
      </c>
      <c r="SKV9" s="29"/>
      <c r="SKW9" s="29"/>
      <c r="SKX9" s="29">
        <v>1795.8680999999999</v>
      </c>
      <c r="SKY9" s="29"/>
      <c r="SKZ9" s="29"/>
      <c r="SLA9" s="29">
        <v>2296.9319999999998</v>
      </c>
      <c r="SLB9" s="29"/>
      <c r="SLC9" s="29">
        <v>3780.6345999999999</v>
      </c>
      <c r="SLD9" s="29">
        <v>3874.4493000000002</v>
      </c>
      <c r="SLE9" s="29"/>
      <c r="SLF9" s="29"/>
      <c r="SLG9" s="29"/>
      <c r="SLH9" s="29"/>
      <c r="SLI9" s="29"/>
      <c r="SLJ9" s="29"/>
      <c r="SLK9" s="29">
        <v>3611.9988000000003</v>
      </c>
      <c r="SLL9" s="29"/>
      <c r="SLM9" s="29"/>
      <c r="SLN9" s="29"/>
      <c r="SLO9" s="29">
        <v>3211.2251999999999</v>
      </c>
      <c r="SLP9" s="29"/>
      <c r="SLQ9" s="29"/>
      <c r="SLR9" s="29"/>
      <c r="SLS9" s="29"/>
      <c r="SLT9" s="29"/>
      <c r="SLU9" s="29"/>
      <c r="SLV9" s="29"/>
      <c r="SLW9" s="29"/>
      <c r="SLX9" s="29">
        <v>2197.4845000000005</v>
      </c>
      <c r="SLY9" s="29"/>
      <c r="SLZ9" s="29"/>
      <c r="SMA9" s="29"/>
      <c r="SMB9" s="29"/>
      <c r="SMC9" s="29"/>
      <c r="SMD9" s="29"/>
      <c r="SME9" s="29"/>
      <c r="SMF9" s="29"/>
      <c r="SMG9" s="29">
        <v>2005.0442</v>
      </c>
      <c r="SMH9" s="29"/>
      <c r="SMI9" s="29"/>
      <c r="SMJ9" s="29"/>
      <c r="SMK9" s="29"/>
      <c r="SML9" s="29"/>
      <c r="SMM9" s="29"/>
      <c r="SMN9" s="29"/>
      <c r="SMO9" s="29"/>
      <c r="SMP9" s="29">
        <v>3613.6345999999999</v>
      </c>
      <c r="SMQ9" s="29">
        <v>3373.7844</v>
      </c>
      <c r="SMR9" s="29"/>
      <c r="SMS9" s="29"/>
      <c r="SMT9" s="29"/>
      <c r="SMU9" s="29"/>
      <c r="SMV9" s="29"/>
      <c r="SMW9" s="29"/>
      <c r="SMX9" s="29">
        <v>3264.768</v>
      </c>
      <c r="SMY9" s="29"/>
      <c r="SMZ9" s="29"/>
      <c r="SNA9" s="29"/>
      <c r="SNB9" s="29"/>
      <c r="SNC9" s="29"/>
      <c r="SND9" s="29"/>
      <c r="SNE9" s="29">
        <v>2005.1873999999998</v>
      </c>
      <c r="SNF9" s="29"/>
      <c r="SNG9" s="29">
        <v>3192.6381999999999</v>
      </c>
      <c r="SNH9" s="29"/>
      <c r="SNI9" s="29"/>
      <c r="SNJ9" s="29"/>
      <c r="SNK9" s="29"/>
      <c r="SNL9" s="29"/>
      <c r="SNM9" s="29">
        <v>3312.9459999999999</v>
      </c>
      <c r="SNN9" s="29"/>
      <c r="SNO9" s="29">
        <v>3720.2303999999999</v>
      </c>
      <c r="SNP9" s="29">
        <v>3036.9683999999997</v>
      </c>
      <c r="SNQ9" s="29"/>
      <c r="SNR9" s="29"/>
      <c r="SNS9" s="29"/>
      <c r="SNT9" s="29"/>
      <c r="SNU9" s="29"/>
      <c r="SNV9" s="29"/>
      <c r="SNW9" s="29">
        <v>3168.7058000000002</v>
      </c>
      <c r="SNX9" s="29"/>
      <c r="SNY9" s="29"/>
      <c r="SNZ9" s="29">
        <v>2938.2143999999998</v>
      </c>
      <c r="SOA9" s="29"/>
      <c r="SOB9" s="29"/>
      <c r="SOC9" s="29"/>
      <c r="SOD9" s="29">
        <v>3647.5423999999998</v>
      </c>
      <c r="SOE9" s="29">
        <v>2633.4827999999998</v>
      </c>
      <c r="SOF9" s="29">
        <v>3275.2067999999999</v>
      </c>
      <c r="SOG9" s="29"/>
      <c r="SOH9" s="29"/>
      <c r="SOI9" s="29"/>
      <c r="SOJ9" s="29"/>
      <c r="SOK9" s="29">
        <v>3441.7008000000001</v>
      </c>
      <c r="SOL9" s="29"/>
      <c r="SOM9" s="29"/>
      <c r="SON9" s="29">
        <v>2757.5902999999998</v>
      </c>
      <c r="SOO9" s="29"/>
      <c r="SOP9" s="29"/>
      <c r="SOQ9" s="29"/>
      <c r="SOR9" s="29"/>
      <c r="SOS9" s="29">
        <v>2290.6419000000001</v>
      </c>
      <c r="SOT9" s="29"/>
      <c r="SOU9" s="29">
        <v>3233.7570000000001</v>
      </c>
      <c r="SOV9" s="29"/>
      <c r="SOW9" s="29">
        <v>2668.4639999999999</v>
      </c>
      <c r="SOX9" s="29"/>
      <c r="SOY9" s="29"/>
      <c r="SOZ9" s="29"/>
      <c r="SPA9" s="29"/>
      <c r="SPB9" s="29"/>
      <c r="SPC9" s="29"/>
      <c r="SPD9" s="29"/>
      <c r="SPE9" s="29"/>
      <c r="SPF9" s="29"/>
      <c r="SPG9" s="29">
        <v>3202.2000000000003</v>
      </c>
      <c r="SPH9" s="29"/>
      <c r="SPI9" s="29"/>
      <c r="SPJ9" s="29"/>
      <c r="SPK9" s="29"/>
      <c r="SPL9" s="29">
        <v>3015.5992000000001</v>
      </c>
      <c r="SPM9" s="29"/>
      <c r="SPN9" s="29">
        <v>2866.1282999999999</v>
      </c>
      <c r="SPO9" s="29"/>
      <c r="SPP9" s="29"/>
      <c r="SPQ9" s="29"/>
      <c r="SPR9" s="29">
        <v>2260.2085000000002</v>
      </c>
      <c r="SPS9" s="29">
        <v>3993.5190999999995</v>
      </c>
      <c r="SPT9" s="29"/>
      <c r="SPU9" s="29">
        <v>2753.4720000000002</v>
      </c>
      <c r="SPV9" s="29"/>
      <c r="SPW9" s="29"/>
      <c r="SPX9" s="29"/>
      <c r="SPY9" s="29"/>
      <c r="SPZ9" s="29"/>
      <c r="SQA9" s="29"/>
      <c r="SQB9" s="29"/>
      <c r="SQC9" s="29"/>
      <c r="SQD9" s="29"/>
      <c r="SQE9" s="29"/>
      <c r="SQF9" s="29"/>
      <c r="SQG9" s="29">
        <v>3700.212</v>
      </c>
      <c r="SQH9" s="29">
        <v>4801.4805999999999</v>
      </c>
      <c r="SQI9" s="29"/>
      <c r="SQJ9" s="29"/>
      <c r="SQK9" s="29">
        <v>4395.0990000000002</v>
      </c>
      <c r="SQL9" s="29"/>
      <c r="SQM9" s="29">
        <v>3964.5605999999998</v>
      </c>
      <c r="SQN9" s="29"/>
      <c r="SQO9" s="29">
        <v>2987.3525999999997</v>
      </c>
      <c r="SQP9" s="29"/>
      <c r="SQQ9" s="29"/>
      <c r="SQR9" s="29"/>
      <c r="SQS9" s="29">
        <v>3064.6275999999998</v>
      </c>
      <c r="SQT9" s="29">
        <v>2121.6084999999998</v>
      </c>
      <c r="SQU9" s="29">
        <v>2781.4784000000004</v>
      </c>
      <c r="SQV9" s="29"/>
      <c r="SQW9" s="29"/>
      <c r="SQX9" s="29"/>
      <c r="SQY9" s="29"/>
      <c r="SQZ9" s="29"/>
      <c r="SRA9" s="29"/>
      <c r="SRB9" s="29"/>
      <c r="SRC9" s="29"/>
      <c r="SRD9" s="29"/>
      <c r="SRE9" s="29"/>
      <c r="SRF9" s="29"/>
      <c r="SRG9" s="29">
        <v>2523.0720000000001</v>
      </c>
      <c r="SRH9" s="29"/>
      <c r="SRI9" s="29"/>
      <c r="SRJ9" s="29"/>
      <c r="SRK9" s="29">
        <v>2636.6528000000003</v>
      </c>
      <c r="SRL9" s="29"/>
      <c r="SRM9" s="29"/>
      <c r="SRN9" s="29"/>
      <c r="SRO9" s="29"/>
      <c r="SRP9" s="29"/>
      <c r="SRQ9" s="29"/>
      <c r="SRR9" s="29"/>
      <c r="SRS9" s="29"/>
      <c r="SRT9" s="29"/>
      <c r="SRU9" s="29"/>
      <c r="SRV9" s="29"/>
      <c r="SRW9" s="29"/>
      <c r="SRX9" s="29"/>
      <c r="SRY9" s="29"/>
      <c r="SRZ9" s="29"/>
      <c r="SSA9" s="29"/>
      <c r="SSB9" s="29"/>
      <c r="SSC9" s="29"/>
      <c r="SSD9" s="29"/>
      <c r="SSE9" s="29">
        <v>3051.9255000000003</v>
      </c>
      <c r="SSF9" s="29"/>
      <c r="SSG9" s="29"/>
      <c r="SSH9" s="29"/>
      <c r="SSI9" s="29"/>
      <c r="SSJ9" s="29"/>
      <c r="SSK9" s="29">
        <v>2597.5406000000003</v>
      </c>
      <c r="SSL9" s="29"/>
      <c r="SSM9" s="29">
        <v>2910.7655</v>
      </c>
      <c r="SSN9" s="29"/>
      <c r="SSO9" s="29"/>
      <c r="SSP9" s="29"/>
      <c r="SSQ9" s="29"/>
      <c r="SSR9" s="29">
        <v>3017.7395999999999</v>
      </c>
      <c r="SSS9" s="29"/>
      <c r="SST9" s="29"/>
      <c r="SSU9" s="29">
        <v>4596.4947999999995</v>
      </c>
      <c r="SSV9" s="29">
        <v>3074.8442</v>
      </c>
      <c r="SSW9" s="29">
        <v>2318.6196</v>
      </c>
      <c r="SSX9" s="29"/>
      <c r="SSY9" s="29"/>
      <c r="SSZ9" s="29"/>
      <c r="STA9" s="29"/>
      <c r="STB9" s="29">
        <v>3929.4862000000003</v>
      </c>
      <c r="STC9" s="29"/>
      <c r="STD9" s="29">
        <v>3584.8669999999997</v>
      </c>
      <c r="STE9" s="29"/>
      <c r="STF9" s="29"/>
      <c r="STG9" s="29"/>
      <c r="STH9" s="29"/>
      <c r="STI9" s="29"/>
      <c r="STJ9" s="29"/>
      <c r="STK9" s="29"/>
      <c r="STL9" s="29"/>
      <c r="STM9" s="29"/>
      <c r="STN9" s="29"/>
      <c r="STO9" s="29"/>
      <c r="STP9" s="29"/>
      <c r="STQ9" s="29"/>
      <c r="STR9" s="29"/>
      <c r="STS9" s="29"/>
      <c r="STT9" s="29"/>
      <c r="STU9" s="29"/>
      <c r="STV9" s="29"/>
      <c r="STW9" s="29"/>
      <c r="STX9" s="29"/>
      <c r="STY9" s="29"/>
      <c r="STZ9" s="29"/>
      <c r="SUA9" s="29"/>
      <c r="SUB9" s="29">
        <v>3539.5230000000001</v>
      </c>
      <c r="SUC9" s="29">
        <v>3185.3340000000003</v>
      </c>
      <c r="SUD9" s="29">
        <v>2711.6279999999997</v>
      </c>
      <c r="SUE9" s="29"/>
      <c r="SUF9" s="29"/>
      <c r="SUG9" s="29">
        <v>2951.6728000000003</v>
      </c>
      <c r="SUH9" s="29"/>
      <c r="SUI9" s="29"/>
      <c r="SUJ9" s="29"/>
      <c r="SUK9" s="29"/>
      <c r="SUL9" s="29"/>
      <c r="SUM9" s="29">
        <v>3347.8380000000002</v>
      </c>
      <c r="SUN9" s="29">
        <v>2650.8959999999997</v>
      </c>
      <c r="SUO9" s="29">
        <v>4251.3074999999999</v>
      </c>
      <c r="SUP9" s="29"/>
      <c r="SUQ9" s="29"/>
      <c r="SUR9" s="29">
        <v>3066.0783999999999</v>
      </c>
      <c r="SUS9" s="29"/>
      <c r="SUT9" s="29"/>
      <c r="SUU9" s="29"/>
      <c r="SUV9" s="29">
        <v>1885.2915</v>
      </c>
      <c r="SUW9" s="29"/>
      <c r="SUX9" s="29">
        <v>3428.2843999999996</v>
      </c>
      <c r="SUY9" s="29"/>
      <c r="SUZ9" s="29"/>
      <c r="SVA9" s="29"/>
      <c r="SVB9" s="29"/>
      <c r="SVC9" s="29"/>
      <c r="SVD9" s="29"/>
      <c r="SVE9" s="29"/>
      <c r="SVF9" s="29"/>
      <c r="SVG9" s="29"/>
      <c r="SVH9" s="29"/>
      <c r="SVI9" s="29"/>
      <c r="SVJ9" s="29"/>
      <c r="SVK9" s="29"/>
      <c r="SVL9" s="29"/>
      <c r="SVM9" s="29"/>
      <c r="SVN9" s="29"/>
      <c r="SVO9" s="29">
        <v>3094.848</v>
      </c>
      <c r="SVP9" s="29"/>
      <c r="SVQ9" s="29">
        <v>2813.9495999999999</v>
      </c>
      <c r="SVR9" s="29"/>
      <c r="SVS9" s="29"/>
      <c r="SVT9" s="29"/>
      <c r="SVU9" s="29"/>
      <c r="SVV9" s="29"/>
      <c r="SVW9" s="29">
        <v>2428.5713000000001</v>
      </c>
      <c r="SVX9" s="29">
        <v>3479.6831999999995</v>
      </c>
      <c r="SVY9" s="29"/>
      <c r="SVZ9" s="29"/>
      <c r="SWA9" s="29"/>
      <c r="SWB9" s="29"/>
      <c r="SWC9" s="29">
        <v>2715.2811000000002</v>
      </c>
      <c r="SWD9" s="29"/>
      <c r="SWE9" s="29">
        <v>3698.7641999999996</v>
      </c>
      <c r="SWF9" s="29"/>
      <c r="SWG9" s="29"/>
      <c r="SWH9" s="29">
        <v>3699.9038</v>
      </c>
      <c r="SWI9" s="29"/>
      <c r="SWJ9" s="29"/>
      <c r="SWK9" s="29"/>
      <c r="SWL9" s="29"/>
      <c r="SWM9" s="29"/>
      <c r="SWN9" s="29"/>
      <c r="SWO9" s="29"/>
      <c r="SWP9" s="29"/>
      <c r="SWQ9" s="29"/>
      <c r="SWR9" s="29"/>
      <c r="SWS9" s="29"/>
      <c r="SWT9" s="29"/>
      <c r="SWU9" s="29"/>
      <c r="SWV9" s="29"/>
      <c r="SWW9" s="29"/>
      <c r="SWX9" s="29"/>
      <c r="SWY9" s="29"/>
      <c r="SWZ9" s="29">
        <v>4461.34</v>
      </c>
      <c r="SXA9" s="29"/>
      <c r="SXB9" s="29"/>
      <c r="SXC9" s="29"/>
      <c r="SXD9" s="29"/>
      <c r="SXE9" s="29"/>
      <c r="SXF9" s="29">
        <v>3903.732</v>
      </c>
      <c r="SXG9" s="29">
        <v>4083.0972000000002</v>
      </c>
      <c r="SXH9" s="29">
        <v>2276.605</v>
      </c>
      <c r="SXI9" s="29"/>
      <c r="SXJ9" s="29"/>
      <c r="SXK9" s="29"/>
      <c r="SXL9" s="29"/>
      <c r="SXM9" s="29">
        <v>2925.0459000000001</v>
      </c>
      <c r="SXN9" s="29"/>
      <c r="SXO9" s="29">
        <v>3129.2015000000001</v>
      </c>
      <c r="SXP9" s="29"/>
      <c r="SXQ9" s="29"/>
      <c r="SXR9" s="29"/>
      <c r="SXS9" s="29">
        <v>2687.1048000000001</v>
      </c>
      <c r="SXT9" s="29">
        <v>4296.8231999999998</v>
      </c>
      <c r="SXU9" s="29"/>
      <c r="SXV9" s="29"/>
      <c r="SXW9" s="29"/>
      <c r="SXX9" s="29"/>
      <c r="SXY9" s="29"/>
      <c r="SXZ9" s="29"/>
      <c r="SYA9" s="29"/>
      <c r="SYB9" s="29"/>
      <c r="SYC9" s="29"/>
      <c r="SYD9" s="29"/>
      <c r="SYE9" s="29">
        <v>2847.8507999999997</v>
      </c>
      <c r="SYF9" s="29">
        <v>3778.2716</v>
      </c>
      <c r="SYG9" s="29">
        <v>2911.6725000000001</v>
      </c>
      <c r="SYH9" s="29">
        <v>3084.4715000000001</v>
      </c>
      <c r="SYI9" s="29"/>
      <c r="SYJ9" s="29"/>
      <c r="SYK9" s="29"/>
      <c r="SYL9" s="29"/>
      <c r="SYM9" s="29"/>
      <c r="SYN9" s="29"/>
      <c r="SYO9" s="29"/>
      <c r="SYP9" s="29">
        <v>2495.4326000000001</v>
      </c>
      <c r="SYQ9" s="29"/>
      <c r="SYR9" s="29"/>
      <c r="SYS9" s="29">
        <v>2448.0899999999997</v>
      </c>
      <c r="SYT9" s="29"/>
      <c r="SYU9" s="29"/>
      <c r="SYV9" s="29">
        <v>3046.5467999999996</v>
      </c>
      <c r="SYW9" s="29"/>
      <c r="SYX9" s="29"/>
      <c r="SYY9" s="29"/>
      <c r="SYZ9" s="29"/>
      <c r="SZA9" s="29">
        <v>1889.7216000000001</v>
      </c>
      <c r="SZB9" s="29"/>
      <c r="SZC9" s="29"/>
      <c r="SZD9" s="29"/>
      <c r="SZE9" s="29">
        <v>2207.8705</v>
      </c>
      <c r="SZF9" s="29"/>
      <c r="SZG9" s="29">
        <v>4224.3455999999996</v>
      </c>
      <c r="SZH9" s="29"/>
      <c r="SZI9" s="29"/>
      <c r="SZJ9" s="29">
        <v>4373.268</v>
      </c>
      <c r="SZK9" s="29">
        <v>3616.1098000000002</v>
      </c>
      <c r="SZL9" s="29"/>
      <c r="SZM9" s="29"/>
      <c r="SZN9" s="29"/>
      <c r="SZO9" s="29"/>
      <c r="SZP9" s="29"/>
      <c r="SZQ9" s="29"/>
      <c r="SZR9" s="29">
        <v>3471.712</v>
      </c>
      <c r="SZS9" s="29"/>
      <c r="SZT9" s="29"/>
      <c r="SZU9" s="29"/>
      <c r="SZV9" s="29"/>
      <c r="SZW9" s="29"/>
      <c r="SZX9" s="29"/>
      <c r="SZY9" s="29"/>
      <c r="SZZ9" s="29"/>
      <c r="TAA9" s="29"/>
      <c r="TAB9" s="29"/>
      <c r="TAC9" s="29"/>
      <c r="TAD9" s="29"/>
      <c r="TAE9" s="29">
        <v>2596.7039999999997</v>
      </c>
      <c r="TAF9" s="29"/>
      <c r="TAG9" s="29"/>
      <c r="TAH9" s="29"/>
      <c r="TAI9" s="29"/>
      <c r="TAJ9" s="29"/>
      <c r="TAK9" s="29"/>
      <c r="TAL9" s="29"/>
      <c r="TAM9" s="29"/>
      <c r="TAN9" s="29"/>
      <c r="TAO9" s="29">
        <v>4836.4102999999996</v>
      </c>
      <c r="TAP9" s="29"/>
      <c r="TAQ9" s="29"/>
      <c r="TAR9" s="29"/>
      <c r="TAS9" s="29"/>
      <c r="TAT9" s="29">
        <v>3368.8923</v>
      </c>
      <c r="TAU9" s="29">
        <v>3791.9288999999999</v>
      </c>
      <c r="TAV9" s="29"/>
      <c r="TAW9" s="29">
        <v>2607.6053000000002</v>
      </c>
      <c r="TAX9" s="29"/>
      <c r="TAY9" s="29">
        <v>2647.3607999999999</v>
      </c>
      <c r="TAZ9" s="29"/>
      <c r="TBA9" s="29"/>
      <c r="TBB9" s="29"/>
      <c r="TBC9" s="29"/>
      <c r="TBD9" s="29">
        <v>3748.6368999999995</v>
      </c>
      <c r="TBE9" s="29"/>
      <c r="TBF9" s="29">
        <v>2756.7028</v>
      </c>
      <c r="TBG9" s="29"/>
      <c r="TBH9" s="29"/>
      <c r="TBI9" s="29">
        <v>3190.4267999999993</v>
      </c>
      <c r="TBJ9" s="29"/>
      <c r="TBK9" s="29"/>
      <c r="TBL9" s="29"/>
      <c r="TBM9" s="29"/>
      <c r="TBN9" s="29"/>
      <c r="TBO9" s="29"/>
      <c r="TBP9" s="29"/>
      <c r="TBQ9" s="29">
        <v>4788.5951999999997</v>
      </c>
      <c r="TBR9" s="29"/>
      <c r="TBS9" s="29">
        <v>2300.2044000000001</v>
      </c>
      <c r="TBT9" s="29"/>
      <c r="TBU9" s="29"/>
      <c r="TBV9" s="29"/>
      <c r="TBW9" s="29"/>
      <c r="TBX9" s="29"/>
      <c r="TBY9" s="29">
        <v>3146.8052000000002</v>
      </c>
      <c r="TBZ9" s="29"/>
      <c r="TCA9" s="29"/>
      <c r="TCB9" s="29"/>
      <c r="TCC9" s="29"/>
      <c r="TCD9" s="29"/>
      <c r="TCE9" s="29"/>
      <c r="TCF9" s="29"/>
      <c r="TCG9" s="29"/>
      <c r="TCH9" s="29">
        <v>3330.1251000000002</v>
      </c>
      <c r="TCI9" s="29">
        <v>2142.8721</v>
      </c>
      <c r="TCJ9" s="29"/>
      <c r="TCK9" s="29">
        <v>2902.1472000000003</v>
      </c>
      <c r="TCL9" s="29"/>
      <c r="TCM9" s="29"/>
      <c r="TCN9" s="29"/>
      <c r="TCO9" s="29"/>
      <c r="TCP9" s="29"/>
      <c r="TCQ9" s="29"/>
      <c r="TCR9" s="29"/>
      <c r="TCS9" s="29"/>
      <c r="TCT9" s="29"/>
      <c r="TCU9" s="29">
        <v>2056.857</v>
      </c>
      <c r="TCV9" s="29"/>
      <c r="TCW9" s="29"/>
      <c r="TCX9" s="29"/>
      <c r="TCY9" s="29"/>
      <c r="TCZ9" s="29">
        <v>4109.8153000000002</v>
      </c>
      <c r="TDA9" s="29"/>
      <c r="TDB9" s="29"/>
      <c r="TDC9" s="29"/>
      <c r="TDD9" s="29"/>
      <c r="TDE9" s="29"/>
      <c r="TDF9" s="29"/>
      <c r="TDG9" s="29">
        <v>3757.2905999999998</v>
      </c>
      <c r="TDH9" s="29"/>
      <c r="TDI9" s="29"/>
      <c r="TDJ9" s="29"/>
      <c r="TDK9" s="29"/>
      <c r="TDL9" s="29">
        <v>4183.5922</v>
      </c>
      <c r="TDM9" s="29"/>
      <c r="TDN9" s="29">
        <v>3135.0546999999997</v>
      </c>
      <c r="TDO9" s="29"/>
      <c r="TDP9" s="29">
        <v>3110.9063999999998</v>
      </c>
      <c r="TDQ9" s="29">
        <v>3555.3434999999999</v>
      </c>
      <c r="TDR9" s="29"/>
      <c r="TDS9" s="29">
        <v>3899.1030000000001</v>
      </c>
      <c r="TDT9" s="29"/>
      <c r="TDU9" s="29"/>
      <c r="TDV9" s="29"/>
      <c r="TDW9" s="29"/>
      <c r="TDX9" s="29"/>
      <c r="TDY9" s="29">
        <v>3502.2623999999996</v>
      </c>
      <c r="TDZ9" s="29">
        <v>3799.5308999999997</v>
      </c>
      <c r="TEA9" s="29"/>
      <c r="TEB9" s="29"/>
      <c r="TEC9" s="29"/>
      <c r="TED9" s="29"/>
      <c r="TEE9" s="29"/>
      <c r="TEF9" s="29">
        <v>2883.6163999999999</v>
      </c>
      <c r="TEG9" s="29"/>
      <c r="TEH9" s="29"/>
      <c r="TEI9" s="29"/>
      <c r="TEJ9" s="29"/>
      <c r="TEK9" s="29"/>
      <c r="TEL9" s="29"/>
      <c r="TEM9" s="29">
        <v>2294.3336000000004</v>
      </c>
      <c r="TEN9" s="29"/>
      <c r="TEO9" s="29"/>
      <c r="TEP9" s="29"/>
      <c r="TEQ9" s="29"/>
      <c r="TER9" s="29"/>
      <c r="TES9" s="29"/>
      <c r="TET9" s="29"/>
      <c r="TEU9" s="29"/>
      <c r="TEV9" s="29"/>
      <c r="TEW9" s="29"/>
      <c r="TEX9" s="29">
        <v>3694.4739999999997</v>
      </c>
      <c r="TEY9" s="29"/>
      <c r="TEZ9" s="29"/>
      <c r="TFA9" s="29"/>
      <c r="TFB9" s="29"/>
      <c r="TFC9" s="29"/>
      <c r="TFD9" s="29"/>
      <c r="TFE9" s="29">
        <v>3561.4571999999998</v>
      </c>
      <c r="TFF9" s="29"/>
      <c r="TFG9" s="29"/>
      <c r="TFH9" s="29">
        <v>2783.7557999999999</v>
      </c>
      <c r="TFI9" s="29"/>
      <c r="TFJ9" s="29"/>
      <c r="TFK9" s="29">
        <v>2222.4294</v>
      </c>
      <c r="TFL9" s="29"/>
      <c r="TFM9" s="29">
        <v>2148.768</v>
      </c>
      <c r="TFN9" s="29"/>
      <c r="TFO9" s="29"/>
      <c r="TFP9" s="29">
        <v>3431.91</v>
      </c>
      <c r="TFQ9" s="29"/>
      <c r="TFR9" s="29"/>
      <c r="TFS9" s="29"/>
      <c r="TFT9" s="29"/>
      <c r="TFU9" s="29">
        <v>3712.8519999999999</v>
      </c>
      <c r="TFV9" s="29"/>
      <c r="TFW9" s="29"/>
      <c r="TFX9" s="29"/>
      <c r="TFY9" s="29">
        <v>3707.0425</v>
      </c>
      <c r="TFZ9" s="29"/>
      <c r="TGA9" s="29"/>
      <c r="TGB9" s="29"/>
      <c r="TGC9" s="29"/>
      <c r="TGD9" s="29"/>
      <c r="TGE9" s="29"/>
      <c r="TGF9" s="29"/>
      <c r="TGG9" s="29"/>
      <c r="TGH9" s="29">
        <v>3501.6248999999998</v>
      </c>
      <c r="TGI9" s="29"/>
      <c r="TGJ9" s="29"/>
      <c r="TGK9" s="29"/>
      <c r="TGL9" s="29"/>
      <c r="TGM9" s="29"/>
      <c r="TGN9" s="29"/>
      <c r="TGO9" s="29"/>
      <c r="TGP9" s="29">
        <v>4456.5205999999998</v>
      </c>
      <c r="TGQ9" s="29"/>
      <c r="TGR9" s="29"/>
      <c r="TGS9" s="29"/>
      <c r="TGT9" s="29">
        <v>2953.8815999999997</v>
      </c>
      <c r="TGU9" s="29"/>
      <c r="TGV9" s="29"/>
      <c r="TGW9" s="29">
        <v>3366.7339999999999</v>
      </c>
      <c r="TGX9" s="29">
        <v>3593.9537999999998</v>
      </c>
      <c r="TGY9" s="29"/>
      <c r="TGZ9" s="29"/>
      <c r="THA9" s="29"/>
      <c r="THB9" s="29"/>
      <c r="THC9" s="29">
        <v>4085.0343000000003</v>
      </c>
      <c r="THD9" s="29"/>
      <c r="THE9" s="29"/>
      <c r="THF9" s="29"/>
      <c r="THG9" s="29"/>
      <c r="THH9" s="29"/>
      <c r="THI9" s="29"/>
      <c r="THJ9" s="29"/>
      <c r="THK9" s="29"/>
      <c r="THL9" s="29">
        <v>3447.7575000000002</v>
      </c>
      <c r="THM9" s="29"/>
      <c r="THN9" s="29"/>
      <c r="THO9" s="29"/>
      <c r="THP9" s="29"/>
      <c r="THQ9" s="29"/>
      <c r="THR9" s="29">
        <v>4575.1071000000002</v>
      </c>
      <c r="THS9" s="29"/>
      <c r="THT9" s="29"/>
      <c r="THU9" s="29"/>
      <c r="THV9" s="29"/>
      <c r="THW9" s="29"/>
      <c r="THX9" s="29">
        <v>2254.4495999999999</v>
      </c>
      <c r="THY9" s="29">
        <v>3428.1243999999997</v>
      </c>
      <c r="THZ9" s="29"/>
      <c r="TIA9" s="29"/>
      <c r="TIB9" s="29"/>
      <c r="TIC9" s="29"/>
      <c r="TID9" s="29"/>
      <c r="TIE9" s="29"/>
      <c r="TIF9" s="29"/>
      <c r="TIG9" s="29"/>
      <c r="TIH9" s="29"/>
      <c r="TII9" s="29"/>
      <c r="TIJ9" s="29">
        <v>2579.9201999999996</v>
      </c>
      <c r="TIK9" s="29"/>
      <c r="TIL9" s="29"/>
      <c r="TIM9" s="29"/>
      <c r="TIN9" s="29">
        <v>4238.0883999999996</v>
      </c>
      <c r="TIO9" s="29"/>
      <c r="TIP9" s="29"/>
      <c r="TIQ9" s="29"/>
      <c r="TIR9" s="29"/>
      <c r="TIS9" s="29"/>
      <c r="TIT9" s="29">
        <v>2824.71</v>
      </c>
      <c r="TIU9" s="29"/>
      <c r="TIV9" s="29"/>
      <c r="TIW9" s="29"/>
      <c r="TIX9" s="29"/>
      <c r="TIY9" s="29"/>
      <c r="TIZ9" s="29"/>
      <c r="TJA9" s="29"/>
      <c r="TJB9" s="29"/>
      <c r="TJC9" s="29"/>
      <c r="TJD9" s="29"/>
      <c r="TJE9" s="29">
        <v>3266.4268000000002</v>
      </c>
      <c r="TJF9" s="29"/>
      <c r="TJG9" s="29"/>
      <c r="TJH9" s="29"/>
      <c r="TJI9" s="29">
        <v>2809.7007000000003</v>
      </c>
      <c r="TJJ9" s="29"/>
      <c r="TJK9" s="29">
        <v>3432.0231999999996</v>
      </c>
      <c r="TJL9" s="29"/>
      <c r="TJM9" s="29"/>
      <c r="TJN9" s="29">
        <v>2874.1633000000002</v>
      </c>
      <c r="TJO9" s="29"/>
      <c r="TJP9" s="29"/>
      <c r="TJQ9" s="29">
        <v>2859.6527999999998</v>
      </c>
      <c r="TJR9" s="29"/>
      <c r="TJS9" s="29">
        <v>3461.2419999999997</v>
      </c>
      <c r="TJT9" s="29"/>
      <c r="TJU9" s="29">
        <v>3776.3884000000003</v>
      </c>
      <c r="TJV9" s="29">
        <v>2388.0191</v>
      </c>
      <c r="TJW9" s="29"/>
      <c r="TJX9" s="29"/>
      <c r="TJY9" s="29">
        <v>3796.3519999999999</v>
      </c>
      <c r="TJZ9" s="29"/>
      <c r="TKA9" s="29"/>
      <c r="TKB9" s="29"/>
      <c r="TKC9" s="29"/>
      <c r="TKD9" s="29"/>
      <c r="TKE9" s="29"/>
      <c r="TKF9" s="29"/>
      <c r="TKG9" s="29"/>
      <c r="TKH9" s="29">
        <v>3983.5724</v>
      </c>
      <c r="TKI9" s="29"/>
      <c r="TKJ9" s="29"/>
      <c r="TKK9" s="29">
        <v>3363.2291</v>
      </c>
      <c r="TKL9" s="29"/>
      <c r="TKM9" s="29"/>
      <c r="TKN9" s="29"/>
      <c r="TKO9" s="29"/>
      <c r="TKP9" s="29"/>
      <c r="TKQ9" s="29"/>
      <c r="TKR9" s="29"/>
      <c r="TKS9" s="29"/>
      <c r="TKT9" s="29">
        <v>2488.1468999999997</v>
      </c>
      <c r="TKU9" s="29"/>
      <c r="TKV9" s="29">
        <v>3416.2395999999999</v>
      </c>
      <c r="TKW9" s="29"/>
      <c r="TKX9" s="29"/>
      <c r="TKY9" s="29"/>
      <c r="TKZ9" s="29"/>
      <c r="TLA9" s="29"/>
      <c r="TLB9" s="29"/>
      <c r="TLC9" s="29"/>
      <c r="TLD9" s="29"/>
      <c r="TLE9" s="29"/>
      <c r="TLF9" s="29"/>
      <c r="TLG9" s="29"/>
      <c r="TLH9" s="29"/>
      <c r="TLI9" s="29"/>
      <c r="TLJ9" s="29"/>
      <c r="TLK9" s="29">
        <v>3797.6607000000004</v>
      </c>
      <c r="TLL9" s="29"/>
      <c r="TLM9" s="29"/>
      <c r="TLN9" s="29"/>
      <c r="TLO9" s="29">
        <v>3459.6507000000001</v>
      </c>
      <c r="TLP9" s="29">
        <v>2676.7012000000004</v>
      </c>
      <c r="TLQ9" s="29"/>
      <c r="TLR9" s="29"/>
      <c r="TLS9" s="29"/>
      <c r="TLT9" s="29"/>
      <c r="TLU9" s="29">
        <v>3895.1511999999998</v>
      </c>
      <c r="TLV9" s="29"/>
      <c r="TLW9" s="29"/>
      <c r="TLX9" s="29">
        <v>2362.5342000000001</v>
      </c>
      <c r="TLY9" s="29"/>
      <c r="TLZ9" s="29"/>
      <c r="TMA9" s="29"/>
      <c r="TMB9" s="29"/>
      <c r="TMC9" s="29"/>
      <c r="TMD9" s="29"/>
      <c r="TME9" s="29"/>
      <c r="TMF9" s="29">
        <v>4338.2782999999999</v>
      </c>
      <c r="TMG9" s="29"/>
      <c r="TMH9" s="29"/>
      <c r="TMI9" s="29"/>
      <c r="TMJ9" s="29"/>
      <c r="TMK9" s="29"/>
      <c r="TML9" s="29"/>
      <c r="TMM9" s="29"/>
      <c r="TMN9" s="29"/>
      <c r="TMO9" s="29">
        <v>2903.1120000000001</v>
      </c>
      <c r="TMP9" s="29"/>
      <c r="TMQ9" s="29"/>
      <c r="TMR9" s="29">
        <v>2447.2197000000001</v>
      </c>
      <c r="TMS9" s="29"/>
      <c r="TMT9" s="29"/>
      <c r="TMU9" s="29"/>
      <c r="TMV9" s="29"/>
      <c r="TMW9" s="29"/>
      <c r="TMX9" s="29"/>
      <c r="TMY9" s="29">
        <v>3391.3218999999999</v>
      </c>
      <c r="TMZ9" s="29"/>
      <c r="TNA9" s="29"/>
      <c r="TNB9" s="29"/>
      <c r="TNC9" s="29"/>
      <c r="TND9" s="29"/>
      <c r="TNE9" s="29"/>
      <c r="TNF9" s="29"/>
      <c r="TNG9" s="29">
        <v>3347.8620000000001</v>
      </c>
      <c r="TNH9" s="29"/>
      <c r="TNI9" s="29"/>
      <c r="TNJ9" s="29"/>
      <c r="TNK9" s="29"/>
      <c r="TNL9" s="29"/>
      <c r="TNM9" s="29"/>
      <c r="TNN9" s="29"/>
      <c r="TNO9" s="29"/>
      <c r="TNP9" s="29"/>
      <c r="TNQ9" s="29"/>
      <c r="TNR9" s="29"/>
      <c r="TNS9" s="29"/>
      <c r="TNT9" s="29"/>
      <c r="TNU9" s="29"/>
      <c r="TNV9" s="29">
        <v>2488.3913000000002</v>
      </c>
      <c r="TNW9" s="29"/>
      <c r="TNX9" s="29">
        <v>2503.152</v>
      </c>
      <c r="TNY9" s="29"/>
      <c r="TNZ9" s="29">
        <v>3494.3863999999999</v>
      </c>
      <c r="TOA9" s="29"/>
      <c r="TOB9" s="29"/>
      <c r="TOC9" s="29"/>
      <c r="TOD9" s="29"/>
      <c r="TOE9" s="29">
        <v>4196.3459999999995</v>
      </c>
      <c r="TOF9" s="29"/>
      <c r="TOG9" s="29"/>
      <c r="TOH9" s="29"/>
      <c r="TOI9" s="29"/>
      <c r="TOJ9" s="29"/>
      <c r="TOK9" s="29"/>
      <c r="TOL9" s="29">
        <v>2594.3544000000002</v>
      </c>
      <c r="TOM9" s="29"/>
      <c r="TON9" s="29"/>
      <c r="TOO9" s="29"/>
      <c r="TOP9" s="29"/>
      <c r="TOQ9" s="29"/>
      <c r="TOR9" s="29">
        <v>2787.9771999999998</v>
      </c>
      <c r="TOS9" s="29">
        <v>4200.8890000000001</v>
      </c>
      <c r="TOT9" s="29">
        <v>4118.8418000000001</v>
      </c>
      <c r="TOU9" s="29"/>
      <c r="TOV9" s="29"/>
      <c r="TOW9" s="29"/>
      <c r="TOX9" s="29"/>
      <c r="TOY9" s="29">
        <v>2917.1711999999998</v>
      </c>
      <c r="TOZ9" s="29"/>
      <c r="TPA9" s="29">
        <v>2424.1679999999997</v>
      </c>
      <c r="TPB9" s="29"/>
      <c r="TPC9" s="29">
        <v>2154.5083000000004</v>
      </c>
      <c r="TPD9" s="29"/>
      <c r="TPE9" s="29"/>
      <c r="TPF9" s="29"/>
      <c r="TPG9" s="29"/>
      <c r="TPH9" s="29">
        <v>4567.2703999999994</v>
      </c>
      <c r="TPI9" s="29"/>
      <c r="TPJ9" s="29"/>
      <c r="TPK9" s="29"/>
      <c r="TPL9" s="29"/>
      <c r="TPM9" s="29">
        <v>3944.2230000000004</v>
      </c>
      <c r="TPN9" s="29"/>
      <c r="TPO9" s="29"/>
      <c r="TPP9" s="29"/>
      <c r="TPQ9" s="29"/>
      <c r="TPR9" s="29"/>
      <c r="TPS9" s="29">
        <v>7172.0518000000011</v>
      </c>
      <c r="TPT9" s="29"/>
      <c r="TPU9" s="29"/>
      <c r="TPV9" s="29"/>
      <c r="TPW9" s="29"/>
      <c r="TPX9" s="29"/>
      <c r="TPY9" s="29"/>
      <c r="TPZ9" s="29"/>
      <c r="TQA9" s="29"/>
      <c r="TQB9" s="29"/>
      <c r="TQC9" s="29"/>
      <c r="TQD9" s="29"/>
      <c r="TQE9" s="29"/>
      <c r="TQF9" s="29"/>
      <c r="TQG9" s="29">
        <v>3771.1079999999997</v>
      </c>
      <c r="TQH9" s="29">
        <v>3845.864</v>
      </c>
      <c r="TQI9" s="29"/>
      <c r="TQJ9" s="29"/>
      <c r="TQK9" s="29"/>
      <c r="TQL9" s="29"/>
      <c r="TQM9" s="29"/>
      <c r="TQN9" s="29"/>
      <c r="TQO9" s="29"/>
      <c r="TQP9" s="29"/>
      <c r="TQQ9" s="29">
        <v>4412.9722000000002</v>
      </c>
      <c r="TQR9" s="29"/>
      <c r="TQS9" s="29">
        <v>4385.8890000000001</v>
      </c>
      <c r="TQT9" s="29"/>
      <c r="TQU9" s="29"/>
      <c r="TQV9" s="29"/>
      <c r="TQW9" s="29"/>
      <c r="TQX9" s="29"/>
      <c r="TQY9" s="29"/>
      <c r="TQZ9" s="29"/>
      <c r="TRA9" s="29"/>
      <c r="TRB9" s="29"/>
      <c r="TRC9" s="29"/>
      <c r="TRD9" s="29"/>
      <c r="TRE9" s="29"/>
      <c r="TRF9" s="29"/>
      <c r="TRG9" s="29"/>
      <c r="TRH9" s="29"/>
      <c r="TRI9" s="29"/>
      <c r="TRJ9" s="29"/>
      <c r="TRK9" s="29"/>
      <c r="TRL9" s="29"/>
      <c r="TRM9" s="29"/>
      <c r="TRN9" s="29"/>
      <c r="TRO9" s="29">
        <v>4070.0386999999996</v>
      </c>
      <c r="TRP9" s="29"/>
      <c r="TRQ9" s="29"/>
      <c r="TRR9" s="29"/>
      <c r="TRS9" s="29"/>
      <c r="TRT9" s="29"/>
      <c r="TRU9" s="29">
        <v>4618.6355999999996</v>
      </c>
      <c r="TRV9" s="29"/>
      <c r="TRW9" s="29"/>
      <c r="TRX9" s="29"/>
      <c r="TRY9" s="29">
        <v>3222.9277999999999</v>
      </c>
      <c r="TRZ9" s="29"/>
      <c r="TSA9" s="29"/>
      <c r="TSB9" s="29"/>
      <c r="TSC9" s="29"/>
      <c r="TSD9" s="29"/>
      <c r="TSE9" s="29"/>
      <c r="TSF9" s="29"/>
      <c r="TSG9" s="29"/>
      <c r="TSH9" s="29"/>
      <c r="TSI9" s="29">
        <v>2655.5605</v>
      </c>
      <c r="TSJ9" s="29"/>
      <c r="TSK9" s="29">
        <v>2523.8843999999999</v>
      </c>
      <c r="TSL9" s="29"/>
      <c r="TSM9" s="29"/>
      <c r="TSN9" s="29"/>
      <c r="TSO9" s="29"/>
      <c r="TSP9" s="29">
        <v>3190.9217999999996</v>
      </c>
      <c r="TSQ9" s="29"/>
      <c r="TSR9" s="29">
        <v>3961.134</v>
      </c>
      <c r="TSS9" s="29"/>
      <c r="TST9" s="29"/>
      <c r="TSU9" s="29"/>
      <c r="TSV9" s="29"/>
      <c r="TSW9" s="29"/>
      <c r="TSX9" s="29"/>
      <c r="TSY9" s="29"/>
      <c r="TSZ9" s="29"/>
      <c r="TTA9" s="29"/>
      <c r="TTB9" s="29"/>
      <c r="TTC9" s="29"/>
      <c r="TTD9" s="29"/>
      <c r="TTE9" s="29"/>
      <c r="TTF9" s="29"/>
      <c r="TTG9" s="29">
        <v>3523.8311999999996</v>
      </c>
      <c r="TTH9" s="29"/>
      <c r="TTI9" s="29"/>
      <c r="TTJ9" s="29">
        <v>3363.0636</v>
      </c>
      <c r="TTK9" s="29">
        <v>3507.4679999999998</v>
      </c>
      <c r="TTL9" s="29"/>
      <c r="TTM9" s="29"/>
      <c r="TTN9" s="29">
        <v>3199.2896000000001</v>
      </c>
      <c r="TTO9" s="29">
        <v>3953.9387999999999</v>
      </c>
      <c r="TTP9" s="29"/>
      <c r="TTQ9" s="29"/>
      <c r="TTR9" s="29">
        <v>4642.8386</v>
      </c>
      <c r="TTS9" s="29">
        <v>2621.2739999999999</v>
      </c>
      <c r="TTT9" s="29"/>
      <c r="TTU9" s="29"/>
      <c r="TTV9" s="29"/>
      <c r="TTW9" s="29"/>
      <c r="TTX9" s="29">
        <v>3601.6083000000003</v>
      </c>
      <c r="TTY9" s="29">
        <v>2979.7235000000001</v>
      </c>
      <c r="TTZ9" s="29"/>
      <c r="TUA9" s="29"/>
      <c r="TUB9" s="29"/>
      <c r="TUC9" s="29"/>
      <c r="TUD9" s="29"/>
      <c r="TUE9" s="29"/>
      <c r="TUF9" s="29">
        <v>4361.9520000000002</v>
      </c>
      <c r="TUG9" s="29"/>
      <c r="TUH9" s="29">
        <v>3092.9411</v>
      </c>
      <c r="TUI9" s="29"/>
      <c r="TUJ9" s="29"/>
      <c r="TUK9" s="29">
        <v>2486.3856000000001</v>
      </c>
      <c r="TUL9" s="29"/>
      <c r="TUM9" s="29">
        <v>3025.6610000000001</v>
      </c>
      <c r="TUN9" s="29"/>
      <c r="TUO9" s="29"/>
      <c r="TUP9" s="29"/>
      <c r="TUQ9" s="29"/>
      <c r="TUR9" s="29"/>
      <c r="TUS9" s="29"/>
      <c r="TUT9" s="29"/>
      <c r="TUU9" s="29"/>
      <c r="TUV9" s="29"/>
      <c r="TUW9" s="29">
        <v>3912.2511999999997</v>
      </c>
      <c r="TUX9" s="29">
        <v>4581.6095999999998</v>
      </c>
      <c r="TUY9" s="29"/>
      <c r="TUZ9" s="29"/>
      <c r="TVA9" s="29"/>
      <c r="TVB9" s="29"/>
      <c r="TVC9" s="29"/>
      <c r="TVD9" s="29"/>
      <c r="TVE9" s="29">
        <v>3303.9431999999997</v>
      </c>
      <c r="TVF9" s="29"/>
      <c r="TVG9" s="29"/>
      <c r="TVH9" s="29">
        <v>4191.6292000000003</v>
      </c>
      <c r="TVI9" s="29"/>
      <c r="TVJ9" s="29"/>
      <c r="TVK9" s="29"/>
      <c r="TVL9" s="29"/>
      <c r="TVM9" s="29"/>
      <c r="TVN9" s="29"/>
      <c r="TVO9" s="29"/>
      <c r="TVP9" s="29"/>
      <c r="TVQ9" s="29">
        <v>4641.6634000000004</v>
      </c>
      <c r="TVR9" s="29"/>
      <c r="TVS9" s="29"/>
      <c r="TVT9" s="29"/>
      <c r="TVU9" s="29"/>
      <c r="TVV9" s="29"/>
      <c r="TVW9" s="29">
        <v>4123.3732</v>
      </c>
      <c r="TVX9" s="29"/>
      <c r="TVY9" s="29"/>
      <c r="TVZ9" s="29"/>
      <c r="TWA9" s="29"/>
      <c r="TWB9" s="29"/>
      <c r="TWC9" s="29"/>
      <c r="TWD9" s="29"/>
      <c r="TWE9" s="29">
        <v>4234.4928</v>
      </c>
      <c r="TWF9" s="29">
        <v>3162.0815999999995</v>
      </c>
      <c r="TWG9" s="29"/>
      <c r="TWH9" s="29">
        <v>3894.3519999999999</v>
      </c>
      <c r="TWI9" s="29">
        <v>3824.1448</v>
      </c>
      <c r="TWJ9" s="29"/>
      <c r="TWK9" s="29"/>
      <c r="TWL9" s="29"/>
      <c r="TWM9" s="29"/>
      <c r="TWN9" s="29"/>
      <c r="TWO9" s="29">
        <v>3983.1176000000005</v>
      </c>
      <c r="TWP9" s="29"/>
      <c r="TWQ9" s="29"/>
      <c r="TWR9" s="29"/>
      <c r="TWS9" s="29"/>
      <c r="TWT9" s="29"/>
      <c r="TWU9" s="29"/>
      <c r="TWV9" s="29"/>
      <c r="TWW9" s="29">
        <v>3800.9818</v>
      </c>
      <c r="TWX9" s="29">
        <v>3156.2111999999997</v>
      </c>
      <c r="TWY9" s="29"/>
      <c r="TWZ9" s="29"/>
      <c r="TXA9" s="29"/>
      <c r="TXB9" s="29"/>
      <c r="TXC9" s="29">
        <v>3749.4687999999996</v>
      </c>
      <c r="TXD9" s="29">
        <v>2666.9710999999998</v>
      </c>
      <c r="TXE9" s="29"/>
      <c r="TXF9" s="29"/>
      <c r="TXG9" s="29">
        <v>3488.4656</v>
      </c>
      <c r="TXH9" s="29">
        <v>4572.6866999999993</v>
      </c>
      <c r="TXI9" s="29">
        <v>4647.5450999999994</v>
      </c>
      <c r="TXJ9" s="29">
        <v>2666.8509999999997</v>
      </c>
      <c r="TXK9" s="29"/>
      <c r="TXL9" s="29">
        <v>4130.7120000000004</v>
      </c>
      <c r="TXM9" s="29"/>
      <c r="TXN9" s="29"/>
      <c r="TXO9" s="29"/>
      <c r="TXP9" s="29"/>
      <c r="TXQ9" s="29"/>
      <c r="TXR9" s="29"/>
      <c r="TXS9" s="29">
        <v>2989.0223999999998</v>
      </c>
      <c r="TXT9" s="29"/>
      <c r="TXU9" s="29"/>
      <c r="TXV9" s="29"/>
      <c r="TXW9" s="29"/>
      <c r="TXX9" s="29"/>
      <c r="TXY9" s="29"/>
      <c r="TXZ9" s="29"/>
      <c r="TYA9" s="29"/>
      <c r="TYB9" s="29"/>
      <c r="TYC9" s="29"/>
      <c r="TYD9" s="29">
        <v>2339.5944</v>
      </c>
      <c r="TYE9" s="29"/>
      <c r="TYF9" s="29">
        <v>3688.6619000000001</v>
      </c>
      <c r="TYG9" s="29"/>
      <c r="TYH9" s="29"/>
      <c r="TYI9" s="29"/>
      <c r="TYJ9" s="29"/>
      <c r="TYK9" s="29"/>
      <c r="TYL9" s="29"/>
      <c r="TYM9" s="29"/>
      <c r="TYN9" s="29"/>
      <c r="TYO9" s="29"/>
      <c r="TYP9" s="29">
        <v>2746.9724999999999</v>
      </c>
      <c r="TYQ9" s="29">
        <v>2878.4492</v>
      </c>
      <c r="TYR9" s="29"/>
      <c r="TYS9" s="29"/>
      <c r="TYT9" s="29"/>
      <c r="TYU9" s="29"/>
      <c r="TYV9" s="29"/>
      <c r="TYW9" s="29">
        <v>3162.4769999999999</v>
      </c>
      <c r="TYX9" s="29"/>
      <c r="TYY9" s="29"/>
      <c r="TYZ9" s="29"/>
      <c r="TZA9" s="29"/>
      <c r="TZB9" s="29"/>
      <c r="TZC9" s="29"/>
      <c r="TZD9" s="29"/>
      <c r="TZE9" s="29"/>
      <c r="TZF9" s="29"/>
      <c r="TZG9" s="29">
        <v>3724.9402</v>
      </c>
      <c r="TZH9" s="29"/>
      <c r="TZI9" s="29"/>
      <c r="TZJ9" s="29"/>
      <c r="TZK9" s="29"/>
      <c r="TZL9" s="29">
        <v>2428.5607</v>
      </c>
      <c r="TZM9" s="29"/>
      <c r="TZN9" s="29"/>
      <c r="TZO9" s="29">
        <v>2548.0280000000002</v>
      </c>
      <c r="TZP9" s="29"/>
      <c r="TZQ9" s="29">
        <v>3237.0581000000002</v>
      </c>
      <c r="TZR9" s="29"/>
      <c r="TZS9" s="29"/>
      <c r="TZT9" s="29">
        <v>3222.7667999999994</v>
      </c>
      <c r="TZU9" s="29"/>
      <c r="TZV9" s="29"/>
      <c r="TZW9" s="29">
        <v>2607.547</v>
      </c>
      <c r="TZX9" s="29"/>
      <c r="TZY9" s="29"/>
      <c r="TZZ9" s="29"/>
      <c r="UAA9" s="29"/>
      <c r="UAB9" s="29"/>
      <c r="UAC9" s="29"/>
      <c r="UAD9" s="29"/>
      <c r="UAE9" s="29"/>
      <c r="UAF9" s="29"/>
      <c r="UAG9" s="29"/>
      <c r="UAH9" s="29">
        <v>4038.9789999999998</v>
      </c>
      <c r="UAI9" s="29"/>
      <c r="UAJ9" s="29"/>
      <c r="UAK9" s="29"/>
      <c r="UAL9" s="29"/>
      <c r="UAM9" s="29">
        <v>3490.4878000000003</v>
      </c>
      <c r="UAN9" s="29"/>
      <c r="UAO9" s="29"/>
      <c r="UAP9" s="29"/>
      <c r="UAQ9" s="29"/>
      <c r="UAR9" s="29"/>
      <c r="UAS9" s="29"/>
      <c r="UAT9" s="29"/>
      <c r="UAU9" s="29">
        <v>2884.6229000000003</v>
      </c>
      <c r="UAV9" s="29"/>
      <c r="UAW9" s="29">
        <v>3636.9564</v>
      </c>
      <c r="UAX9" s="29"/>
      <c r="UAY9" s="29"/>
      <c r="UAZ9" s="29"/>
      <c r="UBA9" s="29"/>
      <c r="UBB9" s="29"/>
      <c r="UBC9" s="29"/>
      <c r="UBD9" s="29"/>
      <c r="UBE9" s="29"/>
      <c r="UBF9" s="29"/>
      <c r="UBG9" s="29"/>
      <c r="UBH9" s="29">
        <v>4622.8415999999997</v>
      </c>
      <c r="UBI9" s="29"/>
      <c r="UBJ9" s="29">
        <v>3351.1713</v>
      </c>
      <c r="UBK9" s="29">
        <v>3134.7550000000001</v>
      </c>
      <c r="UBL9" s="29"/>
      <c r="UBM9" s="29">
        <v>2494.2065000000002</v>
      </c>
      <c r="UBN9" s="29"/>
      <c r="UBO9" s="29"/>
      <c r="UBP9" s="29"/>
      <c r="UBQ9" s="29"/>
      <c r="UBR9" s="29"/>
      <c r="UBS9" s="29"/>
      <c r="UBT9" s="29">
        <v>4839.5919000000004</v>
      </c>
      <c r="UBU9" s="29">
        <v>3883.8319999999999</v>
      </c>
      <c r="UBV9" s="29"/>
      <c r="UBW9" s="29"/>
      <c r="UBX9" s="29"/>
      <c r="UBY9" s="29"/>
      <c r="UBZ9" s="29"/>
      <c r="UCA9" s="29"/>
      <c r="UCB9" s="29"/>
      <c r="UCC9" s="29"/>
      <c r="UCD9" s="29"/>
      <c r="UCE9" s="29">
        <v>3256.8499000000002</v>
      </c>
      <c r="UCF9" s="29"/>
      <c r="UCG9" s="29"/>
      <c r="UCH9" s="29"/>
      <c r="UCI9" s="29"/>
      <c r="UCJ9" s="29"/>
      <c r="UCK9" s="29"/>
      <c r="UCL9" s="29"/>
      <c r="UCM9" s="29"/>
      <c r="UCN9" s="29"/>
      <c r="UCO9" s="29"/>
      <c r="UCP9" s="29"/>
      <c r="UCQ9" s="29"/>
      <c r="UCR9" s="29"/>
      <c r="UCS9" s="29">
        <v>3951.1617999999999</v>
      </c>
      <c r="UCT9" s="29"/>
      <c r="UCU9" s="29"/>
      <c r="UCV9" s="29"/>
      <c r="UCW9" s="29"/>
      <c r="UCX9" s="29"/>
      <c r="UCY9" s="29"/>
      <c r="UCZ9" s="29"/>
      <c r="UDA9" s="29"/>
      <c r="UDB9" s="29">
        <v>5955421.5999000035</v>
      </c>
    </row>
    <row r="10" spans="1:14302" x14ac:dyDescent="0.35">
      <c r="A10" s="19" t="s">
        <v>15400</v>
      </c>
      <c r="B10" s="29">
        <v>96.868799999999993</v>
      </c>
      <c r="C10" s="29">
        <v>178.1018</v>
      </c>
      <c r="D10" s="29">
        <v>107.95439999999999</v>
      </c>
      <c r="E10" s="29">
        <v>62.182400000000001</v>
      </c>
      <c r="F10" s="29">
        <v>105.32899999999999</v>
      </c>
      <c r="G10" s="29">
        <v>101.932</v>
      </c>
      <c r="H10" s="29">
        <v>75.877700000000004</v>
      </c>
      <c r="I10" s="29">
        <v>95.122299999999996</v>
      </c>
      <c r="J10" s="29">
        <v>130.7859</v>
      </c>
      <c r="K10" s="29">
        <v>116.4194</v>
      </c>
      <c r="L10" s="29">
        <v>54.754300000000001</v>
      </c>
      <c r="M10" s="29">
        <v>51.4131</v>
      </c>
      <c r="N10" s="29">
        <v>106.6944</v>
      </c>
      <c r="O10" s="29">
        <v>95.171999999999997</v>
      </c>
      <c r="P10" s="29">
        <v>80.736400000000003</v>
      </c>
      <c r="Q10" s="29">
        <v>97.311500000000009</v>
      </c>
      <c r="R10" s="29">
        <v>88.070400000000006</v>
      </c>
      <c r="S10" s="29">
        <v>138.4896</v>
      </c>
      <c r="T10" s="29">
        <v>121.2354</v>
      </c>
      <c r="U10" s="29">
        <v>123.5684</v>
      </c>
      <c r="V10" s="29">
        <v>147.67770000000002</v>
      </c>
      <c r="W10" s="29">
        <v>83.448000000000008</v>
      </c>
      <c r="X10" s="29">
        <v>74.516999999999996</v>
      </c>
      <c r="Y10" s="29">
        <v>132.226</v>
      </c>
      <c r="Z10" s="29">
        <v>86.7</v>
      </c>
      <c r="AA10" s="29">
        <v>83.432999999999993</v>
      </c>
      <c r="AB10" s="29">
        <v>120.267</v>
      </c>
      <c r="AC10" s="29">
        <v>130.9847</v>
      </c>
      <c r="AD10" s="29">
        <v>67.066200000000009</v>
      </c>
      <c r="AE10" s="29">
        <v>204.93970000000002</v>
      </c>
      <c r="AF10" s="29">
        <v>117.024</v>
      </c>
      <c r="AG10" s="29">
        <v>119.35499999999999</v>
      </c>
      <c r="AH10" s="29">
        <v>82.501800000000003</v>
      </c>
      <c r="AI10" s="29">
        <v>66.430000000000007</v>
      </c>
      <c r="AJ10" s="29">
        <v>144.2688</v>
      </c>
      <c r="AK10" s="29">
        <v>160.19999999999999</v>
      </c>
      <c r="AL10" s="29">
        <v>114.21940000000001</v>
      </c>
      <c r="AM10" s="29">
        <v>130.07999999999998</v>
      </c>
      <c r="AN10" s="29">
        <v>80.58</v>
      </c>
      <c r="AO10" s="29">
        <v>77.01509999999999</v>
      </c>
      <c r="AP10" s="29">
        <v>151.3494</v>
      </c>
      <c r="AQ10" s="29">
        <v>64.209599999999995</v>
      </c>
      <c r="AR10" s="29">
        <v>62.552999999999997</v>
      </c>
      <c r="AS10" s="29">
        <v>91.075900000000004</v>
      </c>
      <c r="AT10" s="29">
        <v>110.67840000000001</v>
      </c>
      <c r="AU10" s="29">
        <v>130.99770000000001</v>
      </c>
      <c r="AV10" s="29">
        <v>110.38500000000001</v>
      </c>
      <c r="AW10" s="29">
        <v>90.173999999999992</v>
      </c>
      <c r="AX10" s="29">
        <v>149.88749999999999</v>
      </c>
      <c r="AY10" s="29">
        <v>113.73180000000001</v>
      </c>
      <c r="AZ10" s="29">
        <v>86.046099999999996</v>
      </c>
      <c r="BA10" s="29">
        <v>153.93950000000001</v>
      </c>
      <c r="BB10" s="29">
        <v>174.66650000000001</v>
      </c>
      <c r="BC10" s="29">
        <v>130.75020000000001</v>
      </c>
      <c r="BD10" s="29">
        <v>70.636600000000001</v>
      </c>
      <c r="BE10" s="29">
        <v>143.36130000000003</v>
      </c>
      <c r="BF10" s="29">
        <v>111.6075</v>
      </c>
      <c r="BG10" s="29">
        <v>83.351399999999998</v>
      </c>
      <c r="BH10" s="29">
        <v>98.98</v>
      </c>
      <c r="BI10" s="29">
        <v>91.244399999999999</v>
      </c>
      <c r="BJ10" s="29">
        <v>201.76920000000001</v>
      </c>
      <c r="BK10" s="29">
        <v>74.432199999999995</v>
      </c>
      <c r="BL10" s="29">
        <v>120.78210000000001</v>
      </c>
      <c r="BM10" s="29">
        <v>178.14599999999999</v>
      </c>
      <c r="BN10" s="29">
        <v>254.0718</v>
      </c>
      <c r="BO10" s="29">
        <v>152.34780000000001</v>
      </c>
      <c r="BP10" s="29">
        <v>205.96800000000002</v>
      </c>
      <c r="BQ10" s="29">
        <v>230.10820000000001</v>
      </c>
      <c r="BR10" s="29">
        <v>194.24979999999999</v>
      </c>
      <c r="BS10" s="29">
        <v>144.36240000000001</v>
      </c>
      <c r="BT10" s="29">
        <v>58.120199999999997</v>
      </c>
      <c r="BU10" s="29">
        <v>132.89670000000001</v>
      </c>
      <c r="BV10" s="29">
        <v>165.21439999999998</v>
      </c>
      <c r="BW10" s="29">
        <v>124.62360000000001</v>
      </c>
      <c r="BX10" s="29">
        <v>95.322999999999993</v>
      </c>
      <c r="BY10" s="29">
        <v>99.925999999999988</v>
      </c>
      <c r="BZ10" s="29">
        <v>125.84250000000002</v>
      </c>
      <c r="CA10" s="29">
        <v>108.2268</v>
      </c>
      <c r="CB10" s="29">
        <v>86.722999999999985</v>
      </c>
      <c r="CC10" s="29">
        <v>78.75</v>
      </c>
      <c r="CD10" s="29">
        <v>95.238</v>
      </c>
      <c r="CE10" s="29">
        <v>274.56669999999997</v>
      </c>
      <c r="CF10" s="29">
        <v>84.088499999999996</v>
      </c>
      <c r="CG10" s="29">
        <v>122.84870000000001</v>
      </c>
      <c r="CH10" s="29">
        <v>193.816</v>
      </c>
      <c r="CI10" s="29">
        <v>164.53559999999999</v>
      </c>
      <c r="CJ10" s="29">
        <v>150.72989999999999</v>
      </c>
      <c r="CK10" s="29">
        <v>191.691</v>
      </c>
      <c r="CL10" s="29">
        <v>75.928799999999995</v>
      </c>
      <c r="CM10" s="29">
        <v>102.0376</v>
      </c>
      <c r="CN10" s="29">
        <v>94.887</v>
      </c>
      <c r="CO10" s="29">
        <v>188.93799999999999</v>
      </c>
      <c r="CP10" s="29">
        <v>265.7192</v>
      </c>
      <c r="CQ10" s="29">
        <v>169.2801</v>
      </c>
      <c r="CR10" s="29">
        <v>260.2056</v>
      </c>
      <c r="CS10" s="29">
        <v>108.2328</v>
      </c>
      <c r="CT10" s="29">
        <v>140.18200000000002</v>
      </c>
      <c r="CU10" s="29">
        <v>159.4161</v>
      </c>
      <c r="CV10" s="29">
        <v>107.892</v>
      </c>
      <c r="CW10" s="29">
        <v>144.35849999999999</v>
      </c>
      <c r="CX10" s="29">
        <v>284.97270000000003</v>
      </c>
      <c r="CY10" s="29">
        <v>165.20139999999998</v>
      </c>
      <c r="CZ10" s="29">
        <v>170.5368</v>
      </c>
      <c r="DA10" s="29">
        <v>181.1241</v>
      </c>
      <c r="DB10" s="29">
        <v>80.717799999999997</v>
      </c>
      <c r="DC10" s="29">
        <v>121.52249999999999</v>
      </c>
      <c r="DD10" s="29">
        <v>79.747199999999992</v>
      </c>
      <c r="DE10" s="29">
        <v>122.7483</v>
      </c>
      <c r="DF10" s="29">
        <v>108.42930000000001</v>
      </c>
      <c r="DG10" s="29">
        <v>99.2226</v>
      </c>
      <c r="DH10" s="29">
        <v>139.9623</v>
      </c>
      <c r="DI10" s="29">
        <v>181.547</v>
      </c>
      <c r="DJ10" s="29">
        <v>100.2826</v>
      </c>
      <c r="DK10" s="29">
        <v>126.64950000000002</v>
      </c>
      <c r="DL10" s="29">
        <v>220.59</v>
      </c>
      <c r="DM10" s="29">
        <v>132.28280000000001</v>
      </c>
      <c r="DN10" s="29">
        <v>92.544000000000011</v>
      </c>
      <c r="DO10" s="29">
        <v>169.33699999999999</v>
      </c>
      <c r="DP10" s="29">
        <v>133.01820000000001</v>
      </c>
      <c r="DQ10" s="29">
        <v>136.77439999999999</v>
      </c>
      <c r="DR10" s="29">
        <v>145.53800000000001</v>
      </c>
      <c r="DS10" s="29">
        <v>158.20849999999999</v>
      </c>
      <c r="DT10" s="29">
        <v>132.88589999999999</v>
      </c>
      <c r="DU10" s="29">
        <v>272.60550000000001</v>
      </c>
      <c r="DV10" s="29">
        <v>83.779499999999999</v>
      </c>
      <c r="DW10" s="29">
        <v>124.88</v>
      </c>
      <c r="DX10" s="29">
        <v>75.782600000000002</v>
      </c>
      <c r="DY10" s="29">
        <v>63.314999999999998</v>
      </c>
      <c r="DZ10" s="29">
        <v>198.24720000000002</v>
      </c>
      <c r="EA10" s="29">
        <v>183.99440000000001</v>
      </c>
      <c r="EB10" s="29">
        <v>140.55600000000001</v>
      </c>
      <c r="EC10" s="29">
        <v>122.35679999999999</v>
      </c>
      <c r="ED10" s="29">
        <v>126.4128</v>
      </c>
      <c r="EE10" s="29">
        <v>92.224599999999995</v>
      </c>
      <c r="EF10" s="29">
        <v>194.75129999999999</v>
      </c>
      <c r="EG10" s="29">
        <v>119.13300000000001</v>
      </c>
      <c r="EH10" s="29">
        <v>127.5855</v>
      </c>
      <c r="EI10" s="29">
        <v>258.59469999999999</v>
      </c>
      <c r="EJ10" s="29">
        <v>267.43799999999999</v>
      </c>
      <c r="EK10" s="29">
        <v>93.183999999999997</v>
      </c>
      <c r="EL10" s="29">
        <v>72.511199999999988</v>
      </c>
      <c r="EM10" s="29">
        <v>129.16149999999999</v>
      </c>
      <c r="EN10" s="29">
        <v>69.036799999999999</v>
      </c>
      <c r="EO10" s="29">
        <v>182.8818</v>
      </c>
      <c r="EP10" s="29">
        <v>80.535300000000007</v>
      </c>
      <c r="EQ10" s="29">
        <v>105.04199999999999</v>
      </c>
      <c r="ER10" s="29">
        <v>128.55680000000001</v>
      </c>
      <c r="ES10" s="29">
        <v>84.314400000000006</v>
      </c>
      <c r="ET10" s="29">
        <v>303.89830000000001</v>
      </c>
      <c r="EU10" s="29">
        <v>171.69319999999999</v>
      </c>
      <c r="EV10" s="29">
        <v>186.12479999999999</v>
      </c>
      <c r="EW10" s="29">
        <v>211.34399999999999</v>
      </c>
      <c r="EX10" s="29">
        <v>81.0304</v>
      </c>
      <c r="EY10" s="29">
        <v>296.53440000000001</v>
      </c>
      <c r="EZ10" s="29">
        <v>279.94980000000004</v>
      </c>
      <c r="FA10" s="29">
        <v>121.828</v>
      </c>
      <c r="FB10" s="29">
        <v>105.3888</v>
      </c>
      <c r="FC10" s="29">
        <v>177.97560000000001</v>
      </c>
      <c r="FD10" s="29">
        <v>158.27339999999998</v>
      </c>
      <c r="FE10" s="29">
        <v>174.25979999999998</v>
      </c>
      <c r="FF10" s="29">
        <v>121.1448</v>
      </c>
      <c r="FG10" s="29">
        <v>174.97829999999999</v>
      </c>
      <c r="FH10" s="29">
        <v>79.497</v>
      </c>
      <c r="FI10" s="29">
        <v>100.9448</v>
      </c>
      <c r="FJ10" s="29">
        <v>111.54830000000001</v>
      </c>
      <c r="FK10" s="29">
        <v>228.89879999999999</v>
      </c>
      <c r="FL10" s="29">
        <v>210.15679999999998</v>
      </c>
      <c r="FM10" s="29">
        <v>56.031600000000005</v>
      </c>
      <c r="FN10" s="29">
        <v>81.03</v>
      </c>
      <c r="FO10" s="29">
        <v>198.1644</v>
      </c>
      <c r="FP10" s="29">
        <v>156.12</v>
      </c>
      <c r="FQ10" s="29">
        <v>104.2184</v>
      </c>
      <c r="FR10" s="29">
        <v>81.230799999999988</v>
      </c>
      <c r="FS10" s="29">
        <v>116.1696</v>
      </c>
      <c r="FT10" s="29">
        <v>68.958600000000004</v>
      </c>
      <c r="FU10" s="29">
        <v>179.71280000000002</v>
      </c>
      <c r="FV10" s="29">
        <v>123.92099999999999</v>
      </c>
      <c r="FW10" s="29">
        <v>225.2364</v>
      </c>
      <c r="FX10" s="29">
        <v>228.76819999999998</v>
      </c>
      <c r="FY10" s="29">
        <v>512.53579999999999</v>
      </c>
      <c r="FZ10" s="29">
        <v>138.82409999999999</v>
      </c>
      <c r="GA10" s="29">
        <v>140.28569999999999</v>
      </c>
      <c r="GB10" s="29">
        <v>188.96519999999998</v>
      </c>
      <c r="GC10" s="29">
        <v>189.65520000000001</v>
      </c>
      <c r="GD10" s="29">
        <v>280.45679999999999</v>
      </c>
      <c r="GE10" s="29">
        <v>175.9776</v>
      </c>
      <c r="GF10" s="29">
        <v>133</v>
      </c>
      <c r="GG10" s="29">
        <v>158.49760000000001</v>
      </c>
      <c r="GH10" s="29">
        <v>191.83260000000001</v>
      </c>
      <c r="GI10" s="29">
        <v>152.58359999999999</v>
      </c>
      <c r="GJ10" s="29">
        <v>144.31990000000002</v>
      </c>
      <c r="GK10" s="29">
        <v>270.33960000000002</v>
      </c>
      <c r="GL10" s="29">
        <v>109.78149999999999</v>
      </c>
      <c r="GM10" s="29">
        <v>169.9023</v>
      </c>
      <c r="GN10" s="29">
        <v>127.452</v>
      </c>
      <c r="GO10" s="29">
        <v>84.1464</v>
      </c>
      <c r="GP10" s="29">
        <v>221.19370000000001</v>
      </c>
      <c r="GQ10" s="29">
        <v>300.01819999999998</v>
      </c>
      <c r="GR10" s="29">
        <v>123.45060000000001</v>
      </c>
      <c r="GS10" s="29">
        <v>187.4845</v>
      </c>
      <c r="GT10" s="29">
        <v>105.4586</v>
      </c>
      <c r="GU10" s="29">
        <v>123.15600000000001</v>
      </c>
      <c r="GV10" s="29">
        <v>224.95410000000001</v>
      </c>
      <c r="GW10" s="29">
        <v>107.5575</v>
      </c>
      <c r="GX10" s="29">
        <v>115.197</v>
      </c>
      <c r="GY10" s="29">
        <v>127.425</v>
      </c>
      <c r="GZ10" s="29">
        <v>131.73520000000002</v>
      </c>
      <c r="HA10" s="29">
        <v>53.646599999999999</v>
      </c>
      <c r="HB10" s="29">
        <v>124.96360000000001</v>
      </c>
      <c r="HC10" s="29">
        <v>170.90039999999999</v>
      </c>
      <c r="HD10" s="29">
        <v>211.43100000000001</v>
      </c>
      <c r="HE10" s="29">
        <v>169.41219999999998</v>
      </c>
      <c r="HF10" s="29">
        <v>271.78880000000004</v>
      </c>
      <c r="HG10" s="29">
        <v>159.50119999999998</v>
      </c>
      <c r="HH10" s="29">
        <v>434.74849999999998</v>
      </c>
      <c r="HI10" s="29">
        <v>155.92080000000001</v>
      </c>
      <c r="HJ10" s="29">
        <v>135.5274</v>
      </c>
      <c r="HK10" s="29">
        <v>206.89500000000001</v>
      </c>
      <c r="HL10" s="29">
        <v>286.82220000000001</v>
      </c>
      <c r="HM10" s="29">
        <v>289.6404</v>
      </c>
      <c r="HN10" s="29">
        <v>246.23839999999998</v>
      </c>
      <c r="HO10" s="29">
        <v>186.4957</v>
      </c>
      <c r="HP10" s="29">
        <v>208.7792</v>
      </c>
      <c r="HQ10" s="29">
        <v>141.98309999999998</v>
      </c>
      <c r="HR10" s="29">
        <v>72.041799999999995</v>
      </c>
      <c r="HS10" s="29">
        <v>301.44819999999999</v>
      </c>
      <c r="HT10" s="29">
        <v>86.456500000000005</v>
      </c>
      <c r="HU10" s="29">
        <v>337.64980000000003</v>
      </c>
      <c r="HV10" s="29">
        <v>127.1195</v>
      </c>
      <c r="HW10" s="29">
        <v>322.36379999999997</v>
      </c>
      <c r="HX10" s="29">
        <v>120.44839999999999</v>
      </c>
      <c r="HY10" s="29">
        <v>226.99119999999999</v>
      </c>
      <c r="HZ10" s="29">
        <v>218.15399999999997</v>
      </c>
      <c r="IA10" s="29">
        <v>160.75020000000001</v>
      </c>
      <c r="IB10" s="29">
        <v>108.28</v>
      </c>
      <c r="IC10" s="29">
        <v>90.142499999999998</v>
      </c>
      <c r="ID10" s="29">
        <v>171.75809999999998</v>
      </c>
      <c r="IE10" s="29">
        <v>89.036900000000003</v>
      </c>
      <c r="IF10" s="29">
        <v>115.2136</v>
      </c>
      <c r="IG10" s="29">
        <v>201.94799999999998</v>
      </c>
      <c r="IH10" s="29">
        <v>258.83699999999999</v>
      </c>
      <c r="II10" s="29">
        <v>273.476</v>
      </c>
      <c r="IJ10" s="29">
        <v>107.76479999999999</v>
      </c>
      <c r="IK10" s="29">
        <v>238.32749999999999</v>
      </c>
      <c r="IL10" s="29">
        <v>212.84620000000001</v>
      </c>
      <c r="IM10" s="29">
        <v>85.2774</v>
      </c>
      <c r="IN10" s="29">
        <v>260.4896</v>
      </c>
      <c r="IO10" s="29">
        <v>136.2681</v>
      </c>
      <c r="IP10" s="29">
        <v>209.4408</v>
      </c>
      <c r="IQ10" s="29">
        <v>420.9067</v>
      </c>
      <c r="IR10" s="29">
        <v>377.92380000000003</v>
      </c>
      <c r="IS10" s="29">
        <v>282.82900000000001</v>
      </c>
      <c r="IT10" s="29">
        <v>109.92019999999999</v>
      </c>
      <c r="IU10" s="29">
        <v>131.29920000000001</v>
      </c>
      <c r="IV10" s="29">
        <v>106.63619999999999</v>
      </c>
      <c r="IW10" s="29">
        <v>68.054400000000001</v>
      </c>
      <c r="IX10" s="29">
        <v>263.62200000000001</v>
      </c>
      <c r="IY10" s="29">
        <v>102.785</v>
      </c>
      <c r="IZ10" s="29">
        <v>322.50239999999997</v>
      </c>
      <c r="JA10" s="29">
        <v>283.512</v>
      </c>
      <c r="JB10" s="29">
        <v>256.32</v>
      </c>
      <c r="JC10" s="29">
        <v>185.14080000000001</v>
      </c>
      <c r="JD10" s="29">
        <v>149.553</v>
      </c>
      <c r="JE10" s="29">
        <v>176.68350000000001</v>
      </c>
      <c r="JF10" s="29">
        <v>182.34620000000001</v>
      </c>
      <c r="JG10" s="29">
        <v>173.667</v>
      </c>
      <c r="JH10" s="29">
        <v>416.56869999999998</v>
      </c>
      <c r="JI10" s="29">
        <v>144.83100000000002</v>
      </c>
      <c r="JJ10" s="29">
        <v>283.5</v>
      </c>
      <c r="JK10" s="29">
        <v>285.34059999999999</v>
      </c>
      <c r="JL10" s="29">
        <v>325.59199999999998</v>
      </c>
      <c r="JM10" s="29">
        <v>351.87600000000003</v>
      </c>
      <c r="JN10" s="29">
        <v>495.64799999999997</v>
      </c>
      <c r="JO10" s="29">
        <v>355.25739999999996</v>
      </c>
      <c r="JP10" s="29">
        <v>174.74239999999998</v>
      </c>
      <c r="JQ10" s="29">
        <v>241.94159999999997</v>
      </c>
      <c r="JR10" s="29">
        <v>106.45590000000001</v>
      </c>
      <c r="JS10" s="29">
        <v>366.096</v>
      </c>
      <c r="JT10" s="29">
        <v>182.0224</v>
      </c>
      <c r="JU10" s="29">
        <v>405.15300000000002</v>
      </c>
      <c r="JV10" s="29">
        <v>328.84859999999998</v>
      </c>
      <c r="JW10" s="29">
        <v>83.100599999999986</v>
      </c>
      <c r="JX10" s="29">
        <v>108.73699999999999</v>
      </c>
      <c r="JY10" s="29">
        <v>165.18599999999998</v>
      </c>
      <c r="JZ10" s="29">
        <v>262.62279999999998</v>
      </c>
      <c r="KA10" s="29">
        <v>159.99620000000002</v>
      </c>
      <c r="KB10" s="29">
        <v>131.25219999999999</v>
      </c>
      <c r="KC10" s="29">
        <v>183.08679999999998</v>
      </c>
      <c r="KD10" s="29">
        <v>256.77840000000003</v>
      </c>
      <c r="KE10" s="29">
        <v>148.35079999999999</v>
      </c>
      <c r="KF10" s="29">
        <v>116.96299999999999</v>
      </c>
      <c r="KG10" s="29">
        <v>149.9316</v>
      </c>
      <c r="KH10" s="29">
        <v>296.69640000000004</v>
      </c>
      <c r="KI10" s="29">
        <v>203.65019999999998</v>
      </c>
      <c r="KJ10" s="29">
        <v>131.82749999999999</v>
      </c>
      <c r="KK10" s="29">
        <v>99.464200000000005</v>
      </c>
      <c r="KL10" s="29">
        <v>62.3523</v>
      </c>
      <c r="KM10" s="29">
        <v>303.23050000000001</v>
      </c>
      <c r="KN10" s="29">
        <v>99.946000000000012</v>
      </c>
      <c r="KO10" s="29">
        <v>423.423</v>
      </c>
      <c r="KP10" s="29">
        <v>180.47699999999998</v>
      </c>
      <c r="KQ10" s="29">
        <v>210.1276</v>
      </c>
      <c r="KR10" s="29">
        <v>140.184</v>
      </c>
      <c r="KS10" s="29">
        <v>195.36</v>
      </c>
      <c r="KT10" s="29">
        <v>80.20259999999999</v>
      </c>
      <c r="KU10" s="29">
        <v>115.929</v>
      </c>
      <c r="KV10" s="29">
        <v>482.34969999999998</v>
      </c>
      <c r="KW10" s="29">
        <v>301.2561</v>
      </c>
      <c r="KX10" s="29">
        <v>360.92700000000002</v>
      </c>
      <c r="KY10" s="29">
        <v>431.92489999999998</v>
      </c>
      <c r="KZ10" s="29">
        <v>336.68999999999994</v>
      </c>
      <c r="LA10" s="29">
        <v>167.9128</v>
      </c>
      <c r="LB10" s="29">
        <v>342.98519999999996</v>
      </c>
      <c r="LC10" s="29">
        <v>84.458399999999997</v>
      </c>
      <c r="LD10" s="29">
        <v>87.213599999999985</v>
      </c>
      <c r="LE10" s="29">
        <v>486.27</v>
      </c>
      <c r="LF10" s="29">
        <v>277.12139999999999</v>
      </c>
      <c r="LG10" s="29">
        <v>207.01330000000002</v>
      </c>
      <c r="LH10" s="29">
        <v>147.0985</v>
      </c>
      <c r="LI10" s="29">
        <v>487.55150000000003</v>
      </c>
      <c r="LJ10" s="29">
        <v>235.93529999999998</v>
      </c>
      <c r="LK10" s="29">
        <v>877.25749999999994</v>
      </c>
      <c r="LL10" s="29">
        <v>337.37199999999996</v>
      </c>
      <c r="LM10" s="29">
        <v>197.2047</v>
      </c>
      <c r="LN10" s="29">
        <v>90.93</v>
      </c>
      <c r="LO10" s="29">
        <v>487.41980000000001</v>
      </c>
      <c r="LP10" s="29">
        <v>185.07330000000002</v>
      </c>
      <c r="LQ10" s="29">
        <v>76.77</v>
      </c>
      <c r="LR10" s="29">
        <v>639.9828</v>
      </c>
      <c r="LS10" s="29">
        <v>411.6388</v>
      </c>
      <c r="LT10" s="29">
        <v>180.75779999999997</v>
      </c>
      <c r="LU10" s="29">
        <v>340.67419999999998</v>
      </c>
      <c r="LV10" s="29">
        <v>208.74780000000001</v>
      </c>
      <c r="LW10" s="29">
        <v>170.07479999999998</v>
      </c>
      <c r="LX10" s="29">
        <v>105.4875</v>
      </c>
      <c r="LY10" s="29">
        <v>231.91649999999998</v>
      </c>
      <c r="LZ10" s="29">
        <v>569.88159999999993</v>
      </c>
      <c r="MA10" s="29">
        <v>402.87090000000001</v>
      </c>
      <c r="MB10" s="29">
        <v>151.875</v>
      </c>
      <c r="MC10" s="29">
        <v>373.98719999999997</v>
      </c>
      <c r="MD10" s="29">
        <v>453.50800000000004</v>
      </c>
      <c r="ME10" s="29">
        <v>185.65789999999998</v>
      </c>
      <c r="MF10" s="29">
        <v>486.47199999999998</v>
      </c>
      <c r="MG10" s="29">
        <v>70.076799999999992</v>
      </c>
      <c r="MH10" s="29">
        <v>78.458399999999997</v>
      </c>
      <c r="MI10" s="29">
        <v>304.29700000000003</v>
      </c>
      <c r="MJ10" s="29">
        <v>281.07839999999999</v>
      </c>
      <c r="MK10" s="29">
        <v>285.17189999999999</v>
      </c>
      <c r="ML10" s="29">
        <v>319.23500000000001</v>
      </c>
      <c r="MM10" s="29">
        <v>171.274</v>
      </c>
      <c r="MN10" s="29">
        <v>82.934200000000004</v>
      </c>
      <c r="MO10" s="29">
        <v>104.2587</v>
      </c>
      <c r="MP10" s="29">
        <v>145.53879999999998</v>
      </c>
      <c r="MQ10" s="29">
        <v>317.82749999999999</v>
      </c>
      <c r="MR10" s="29">
        <v>202.52</v>
      </c>
      <c r="MS10" s="29">
        <v>119.95360000000001</v>
      </c>
      <c r="MT10" s="29">
        <v>301.05270000000002</v>
      </c>
      <c r="MU10" s="29">
        <v>79.237500000000011</v>
      </c>
      <c r="MV10" s="29">
        <v>115.3776</v>
      </c>
      <c r="MW10" s="29">
        <v>164.01600000000002</v>
      </c>
      <c r="MX10" s="29">
        <v>261.26100000000002</v>
      </c>
      <c r="MY10" s="29">
        <v>161.1379</v>
      </c>
      <c r="MZ10" s="29">
        <v>68.460800000000006</v>
      </c>
      <c r="NA10" s="29">
        <v>204.17259999999999</v>
      </c>
      <c r="NB10" s="29">
        <v>408.6336</v>
      </c>
      <c r="NC10" s="29">
        <v>410.13459999999998</v>
      </c>
      <c r="ND10" s="29">
        <v>447.02349999999996</v>
      </c>
      <c r="NE10" s="29">
        <v>408.08180000000004</v>
      </c>
      <c r="NF10" s="29">
        <v>292.96469999999999</v>
      </c>
      <c r="NG10" s="29">
        <v>74.226399999999998</v>
      </c>
      <c r="NH10" s="29">
        <v>172.09690000000001</v>
      </c>
      <c r="NI10" s="29">
        <v>280.14400000000001</v>
      </c>
      <c r="NJ10" s="29">
        <v>536.25399999999991</v>
      </c>
      <c r="NK10" s="29">
        <v>138.25409999999999</v>
      </c>
      <c r="NL10" s="29">
        <v>167.65699999999998</v>
      </c>
      <c r="NM10" s="29">
        <v>417.47839999999997</v>
      </c>
      <c r="NN10" s="29">
        <v>343.20600000000002</v>
      </c>
      <c r="NO10" s="29">
        <v>157.08500000000001</v>
      </c>
      <c r="NP10" s="29">
        <v>87.641999999999996</v>
      </c>
      <c r="NQ10" s="29">
        <v>134.49520000000001</v>
      </c>
      <c r="NR10" s="29">
        <v>236.39699999999999</v>
      </c>
      <c r="NS10" s="29">
        <v>83.5916</v>
      </c>
      <c r="NT10" s="29">
        <v>89.085900000000009</v>
      </c>
      <c r="NU10" s="29">
        <v>366.78399999999999</v>
      </c>
      <c r="NV10" s="29">
        <v>117.48</v>
      </c>
      <c r="NW10" s="29">
        <v>350.12900000000002</v>
      </c>
      <c r="NX10" s="29">
        <v>113.88650000000001</v>
      </c>
      <c r="NY10" s="29">
        <v>137.70490000000001</v>
      </c>
      <c r="NZ10" s="29">
        <v>127.90740000000001</v>
      </c>
      <c r="OA10" s="29">
        <v>119.23260000000001</v>
      </c>
      <c r="OB10" s="29">
        <v>93.044700000000006</v>
      </c>
      <c r="OC10" s="29">
        <v>535.05200000000002</v>
      </c>
      <c r="OD10" s="29">
        <v>485.0625</v>
      </c>
      <c r="OE10" s="29">
        <v>288.23599999999999</v>
      </c>
      <c r="OF10" s="29">
        <v>127.24139999999998</v>
      </c>
      <c r="OG10" s="29">
        <v>120.08320000000001</v>
      </c>
      <c r="OH10" s="29">
        <v>114.36880000000001</v>
      </c>
      <c r="OI10" s="29">
        <v>410.20800000000003</v>
      </c>
      <c r="OJ10" s="29">
        <v>200.31269999999998</v>
      </c>
      <c r="OK10" s="29">
        <v>370.20480000000003</v>
      </c>
      <c r="OL10" s="29">
        <v>603.76199999999994</v>
      </c>
      <c r="OM10" s="29">
        <v>177.4024</v>
      </c>
      <c r="ON10" s="29">
        <v>193.8588</v>
      </c>
      <c r="OO10" s="29">
        <v>179.88320000000002</v>
      </c>
      <c r="OP10" s="29">
        <v>96.14</v>
      </c>
      <c r="OQ10" s="29">
        <v>311.97820000000002</v>
      </c>
      <c r="OR10" s="29">
        <v>140.06</v>
      </c>
      <c r="OS10" s="29">
        <v>104.31849999999999</v>
      </c>
      <c r="OT10" s="29">
        <v>107.8352</v>
      </c>
      <c r="OU10" s="29">
        <v>270.44569999999999</v>
      </c>
      <c r="OV10" s="29">
        <v>70.320899999999995</v>
      </c>
      <c r="OW10" s="29">
        <v>205.83419999999998</v>
      </c>
      <c r="OX10" s="29">
        <v>101.20949999999999</v>
      </c>
      <c r="OY10" s="29">
        <v>115.18170000000001</v>
      </c>
      <c r="OZ10" s="29">
        <v>480.64</v>
      </c>
      <c r="PA10" s="29">
        <v>59.560800000000008</v>
      </c>
      <c r="PB10" s="29">
        <v>303.8252</v>
      </c>
      <c r="PC10" s="29">
        <v>155.3588</v>
      </c>
      <c r="PD10" s="29">
        <v>473.55029999999999</v>
      </c>
      <c r="PE10" s="29">
        <v>224.97</v>
      </c>
      <c r="PF10" s="29">
        <v>91.866500000000002</v>
      </c>
      <c r="PG10" s="29">
        <v>776.93719999999996</v>
      </c>
      <c r="PH10" s="29">
        <v>110.636</v>
      </c>
      <c r="PI10" s="29">
        <v>97.108000000000004</v>
      </c>
      <c r="PJ10" s="29">
        <v>366.01600000000002</v>
      </c>
      <c r="PK10" s="29">
        <v>95.519199999999998</v>
      </c>
      <c r="PL10" s="29">
        <v>293.03120000000001</v>
      </c>
      <c r="PM10" s="29">
        <v>129.70230000000001</v>
      </c>
      <c r="PN10" s="29">
        <v>512.7672</v>
      </c>
      <c r="PO10" s="29">
        <v>124.58879999999999</v>
      </c>
      <c r="PP10" s="29">
        <v>421.56449999999995</v>
      </c>
      <c r="PQ10" s="29">
        <v>110.59440000000001</v>
      </c>
      <c r="PR10" s="29">
        <v>144.07799999999997</v>
      </c>
      <c r="PS10" s="29">
        <v>127.84</v>
      </c>
      <c r="PT10" s="29">
        <v>152.86919999999998</v>
      </c>
      <c r="PU10" s="29">
        <v>120.98899999999999</v>
      </c>
      <c r="PV10" s="29">
        <v>113.12320000000001</v>
      </c>
      <c r="PW10" s="29">
        <v>122.0732</v>
      </c>
      <c r="PX10" s="29">
        <v>213.19620000000003</v>
      </c>
      <c r="PY10" s="29">
        <v>80.847000000000008</v>
      </c>
      <c r="PZ10" s="29">
        <v>241.92920000000001</v>
      </c>
      <c r="QA10" s="29">
        <v>200.53439999999998</v>
      </c>
      <c r="QB10" s="29">
        <v>441.41129999999998</v>
      </c>
      <c r="QC10" s="29">
        <v>109.14119999999998</v>
      </c>
      <c r="QD10" s="29">
        <v>125.62159999999999</v>
      </c>
      <c r="QE10" s="29">
        <v>383.11840000000001</v>
      </c>
      <c r="QF10" s="29">
        <v>142.70959999999999</v>
      </c>
      <c r="QG10" s="29">
        <v>208.64460000000003</v>
      </c>
      <c r="QH10" s="29">
        <v>108.90599999999999</v>
      </c>
      <c r="QI10" s="29">
        <v>269.89689999999996</v>
      </c>
      <c r="QJ10" s="29">
        <v>442.32889999999998</v>
      </c>
      <c r="QK10" s="29">
        <v>388.32499999999999</v>
      </c>
      <c r="QL10" s="29">
        <v>113.438</v>
      </c>
      <c r="QM10" s="29">
        <v>99.531599999999997</v>
      </c>
      <c r="QN10" s="29">
        <v>96.759</v>
      </c>
      <c r="QO10" s="29">
        <v>553.04</v>
      </c>
      <c r="QP10" s="29">
        <v>150.02680000000001</v>
      </c>
      <c r="QQ10" s="29">
        <v>147.6705</v>
      </c>
      <c r="QR10" s="29">
        <v>261.02719999999999</v>
      </c>
      <c r="QS10" s="29">
        <v>399.28250000000003</v>
      </c>
      <c r="QT10" s="29">
        <v>595.69640000000004</v>
      </c>
      <c r="QU10" s="29">
        <v>136.82759999999999</v>
      </c>
      <c r="QV10" s="29">
        <v>411.42399999999998</v>
      </c>
      <c r="QW10" s="29">
        <v>514.43139999999994</v>
      </c>
      <c r="QX10" s="29">
        <v>149.40090000000001</v>
      </c>
      <c r="QY10" s="29">
        <v>382.83179999999999</v>
      </c>
      <c r="QZ10" s="29">
        <v>408.80399999999997</v>
      </c>
      <c r="RA10" s="29">
        <v>226.2364</v>
      </c>
      <c r="RB10" s="29">
        <v>288.03200000000004</v>
      </c>
      <c r="RC10" s="29">
        <v>307.54750000000001</v>
      </c>
      <c r="RD10" s="29">
        <v>662.63670000000002</v>
      </c>
      <c r="RE10" s="29">
        <v>265.38630000000001</v>
      </c>
      <c r="RF10" s="29">
        <v>290.09960000000001</v>
      </c>
      <c r="RG10" s="29">
        <v>171.65199999999999</v>
      </c>
      <c r="RH10" s="29">
        <v>667.47640000000001</v>
      </c>
      <c r="RI10" s="29">
        <v>282.02800000000002</v>
      </c>
      <c r="RJ10" s="29">
        <v>234.226</v>
      </c>
      <c r="RK10" s="29">
        <v>274.13239999999996</v>
      </c>
      <c r="RL10" s="29">
        <v>163.572</v>
      </c>
      <c r="RM10" s="29">
        <v>166.02960000000002</v>
      </c>
      <c r="RN10" s="29">
        <v>567.48250000000007</v>
      </c>
      <c r="RO10" s="29">
        <v>185.23520000000002</v>
      </c>
      <c r="RP10" s="29">
        <v>269.56710000000004</v>
      </c>
      <c r="RQ10" s="29">
        <v>573.3202</v>
      </c>
      <c r="RR10" s="29">
        <v>148.94880000000001</v>
      </c>
      <c r="RS10" s="29">
        <v>370.38819999999998</v>
      </c>
      <c r="RT10" s="29">
        <v>215.56080000000003</v>
      </c>
      <c r="RU10" s="29">
        <v>152.65260000000001</v>
      </c>
      <c r="RV10" s="29">
        <v>174.196</v>
      </c>
      <c r="RW10" s="29">
        <v>534.25560000000007</v>
      </c>
      <c r="RX10" s="29">
        <v>149.33519999999999</v>
      </c>
      <c r="RY10" s="29">
        <v>239.89920000000001</v>
      </c>
      <c r="RZ10" s="29">
        <v>538.46370000000002</v>
      </c>
      <c r="SA10" s="29">
        <v>657.99840000000006</v>
      </c>
      <c r="SB10" s="29">
        <v>199.74119999999999</v>
      </c>
      <c r="SC10" s="29">
        <v>369.67840000000001</v>
      </c>
      <c r="SD10" s="29">
        <v>119.1096</v>
      </c>
      <c r="SE10" s="29">
        <v>127.8099</v>
      </c>
      <c r="SF10" s="29">
        <v>397.89</v>
      </c>
      <c r="SG10" s="29">
        <v>99.361000000000004</v>
      </c>
      <c r="SH10" s="29">
        <v>98.73599999999999</v>
      </c>
      <c r="SI10" s="29">
        <v>209.71799999999999</v>
      </c>
      <c r="SJ10" s="29">
        <v>344.85749999999996</v>
      </c>
      <c r="SK10" s="29">
        <v>211.69720000000001</v>
      </c>
      <c r="SL10" s="29">
        <v>441.47040000000004</v>
      </c>
      <c r="SM10" s="29">
        <v>200.77110000000002</v>
      </c>
      <c r="SN10" s="29">
        <v>410.298</v>
      </c>
      <c r="SO10" s="29">
        <v>631.58040000000005</v>
      </c>
      <c r="SP10" s="29">
        <v>253.09370000000001</v>
      </c>
      <c r="SQ10" s="29">
        <v>487.4975</v>
      </c>
      <c r="SR10" s="29">
        <v>381.66479999999996</v>
      </c>
      <c r="SS10" s="29">
        <v>320.11439999999999</v>
      </c>
      <c r="ST10" s="29">
        <v>815.1164</v>
      </c>
      <c r="SU10" s="29">
        <v>121.2354</v>
      </c>
      <c r="SV10" s="29">
        <v>137.91149999999999</v>
      </c>
      <c r="SW10" s="29">
        <v>574.78399999999999</v>
      </c>
      <c r="SX10" s="29">
        <v>990.94319999999993</v>
      </c>
      <c r="SY10" s="29">
        <v>151.0608</v>
      </c>
      <c r="SZ10" s="29">
        <v>91.4375</v>
      </c>
      <c r="TA10" s="29">
        <v>261.13499999999999</v>
      </c>
      <c r="TB10" s="29">
        <v>300.75310000000002</v>
      </c>
      <c r="TC10" s="29">
        <v>212.33520000000001</v>
      </c>
      <c r="TD10" s="29">
        <v>151.2732</v>
      </c>
      <c r="TE10" s="29">
        <v>356.27359999999999</v>
      </c>
      <c r="TF10" s="29">
        <v>506.67539999999997</v>
      </c>
      <c r="TG10" s="29">
        <v>699.45100000000002</v>
      </c>
      <c r="TH10" s="29">
        <v>314.22320000000002</v>
      </c>
      <c r="TI10" s="29">
        <v>379.82600000000002</v>
      </c>
      <c r="TJ10" s="29">
        <v>426.93299999999999</v>
      </c>
      <c r="TK10" s="29">
        <v>398.56080000000003</v>
      </c>
      <c r="TL10" s="29">
        <v>76.30149999999999</v>
      </c>
      <c r="TM10" s="29">
        <v>318.53470000000004</v>
      </c>
      <c r="TN10" s="29">
        <v>358.07459999999998</v>
      </c>
      <c r="TO10" s="29">
        <v>226.66400000000002</v>
      </c>
      <c r="TP10" s="29">
        <v>471.67349999999999</v>
      </c>
      <c r="TQ10" s="29">
        <v>301.16520000000003</v>
      </c>
      <c r="TR10" s="29">
        <v>222.05120000000002</v>
      </c>
      <c r="TS10" s="29">
        <v>199.22240000000002</v>
      </c>
      <c r="TT10" s="29">
        <v>178.78050000000002</v>
      </c>
      <c r="TU10" s="29">
        <v>600.89769999999999</v>
      </c>
      <c r="TV10" s="29">
        <v>153.42449999999999</v>
      </c>
      <c r="TW10" s="29">
        <v>110.7647</v>
      </c>
      <c r="TX10" s="29">
        <v>637.36839999999995</v>
      </c>
      <c r="TY10" s="29">
        <v>384.91199999999998</v>
      </c>
      <c r="TZ10" s="29">
        <v>387.25020000000001</v>
      </c>
      <c r="UA10" s="29">
        <v>143.24789999999999</v>
      </c>
      <c r="UB10" s="29">
        <v>381.36040000000003</v>
      </c>
      <c r="UC10" s="29">
        <v>1482.1518999999998</v>
      </c>
      <c r="UD10" s="29">
        <v>113.87639999999999</v>
      </c>
      <c r="UE10" s="29">
        <v>367.78379999999999</v>
      </c>
      <c r="UF10" s="29">
        <v>105.001</v>
      </c>
      <c r="UG10" s="29">
        <v>315.1832</v>
      </c>
      <c r="UH10" s="29">
        <v>110.334</v>
      </c>
      <c r="UI10" s="29">
        <v>149.19839999999999</v>
      </c>
      <c r="UJ10" s="29">
        <v>532.16160000000002</v>
      </c>
      <c r="UK10" s="29">
        <v>294.678</v>
      </c>
      <c r="UL10" s="29">
        <v>277.19560000000001</v>
      </c>
      <c r="UM10" s="29">
        <v>508.90840000000003</v>
      </c>
      <c r="UN10" s="29">
        <v>124.95599999999999</v>
      </c>
      <c r="UO10" s="29">
        <v>327.6155</v>
      </c>
      <c r="UP10" s="29">
        <v>397.38700000000006</v>
      </c>
      <c r="UQ10" s="29">
        <v>176.38319999999999</v>
      </c>
      <c r="UR10" s="29">
        <v>102.06719999999999</v>
      </c>
      <c r="US10" s="29">
        <v>83.588999999999999</v>
      </c>
      <c r="UT10" s="29">
        <v>145.5932</v>
      </c>
      <c r="UU10" s="29">
        <v>172.28970000000001</v>
      </c>
      <c r="UV10" s="29">
        <v>439.4144</v>
      </c>
      <c r="UW10" s="29">
        <v>792.98450000000003</v>
      </c>
      <c r="UX10" s="29">
        <v>83.99</v>
      </c>
      <c r="UY10" s="29">
        <v>355.0437</v>
      </c>
      <c r="UZ10" s="29">
        <v>1122.1482999999998</v>
      </c>
      <c r="VA10" s="29">
        <v>129.52030000000002</v>
      </c>
      <c r="VB10" s="29">
        <v>260.00400000000002</v>
      </c>
      <c r="VC10" s="29">
        <v>103.5775</v>
      </c>
      <c r="VD10" s="29">
        <v>363.42439999999999</v>
      </c>
      <c r="VE10" s="29">
        <v>244.32719999999998</v>
      </c>
      <c r="VF10" s="29">
        <v>725.47199999999998</v>
      </c>
      <c r="VG10" s="29">
        <v>250.67330000000001</v>
      </c>
      <c r="VH10" s="29">
        <v>159.96539999999999</v>
      </c>
      <c r="VI10" s="29">
        <v>118.22760000000001</v>
      </c>
      <c r="VJ10" s="29">
        <v>525.65239999999994</v>
      </c>
      <c r="VK10" s="29">
        <v>143.136</v>
      </c>
      <c r="VL10" s="29">
        <v>102.13800000000001</v>
      </c>
      <c r="VM10" s="29">
        <v>434.61040000000003</v>
      </c>
      <c r="VN10" s="29">
        <v>482.95540000000005</v>
      </c>
      <c r="VO10" s="29">
        <v>371.42860000000002</v>
      </c>
      <c r="VP10" s="29">
        <v>257.50749999999999</v>
      </c>
      <c r="VQ10" s="29">
        <v>128.97899999999998</v>
      </c>
      <c r="VR10" s="29">
        <v>105.3348</v>
      </c>
      <c r="VS10" s="29">
        <v>115.1427</v>
      </c>
      <c r="VT10" s="29">
        <v>155.64760000000001</v>
      </c>
      <c r="VU10" s="29">
        <v>114.6156</v>
      </c>
      <c r="VV10" s="29">
        <v>144.6276</v>
      </c>
      <c r="VW10" s="29">
        <v>178.58250000000001</v>
      </c>
      <c r="VX10" s="29">
        <v>247.43949999999998</v>
      </c>
      <c r="VY10" s="29">
        <v>110.3044</v>
      </c>
      <c r="VZ10" s="29">
        <v>112.54649999999999</v>
      </c>
      <c r="WA10" s="29">
        <v>138.6335</v>
      </c>
      <c r="WB10" s="29">
        <v>92.382400000000004</v>
      </c>
      <c r="WC10" s="29">
        <v>184.85560000000001</v>
      </c>
      <c r="WD10" s="29">
        <v>814.12650000000008</v>
      </c>
      <c r="WE10" s="29">
        <v>177.83999999999997</v>
      </c>
      <c r="WF10" s="29">
        <v>555.94360000000006</v>
      </c>
      <c r="WG10" s="29">
        <v>339.99360000000001</v>
      </c>
      <c r="WH10" s="29">
        <v>156.95819999999998</v>
      </c>
      <c r="WI10" s="29">
        <v>107.85599999999999</v>
      </c>
      <c r="WJ10" s="29">
        <v>498.88810000000001</v>
      </c>
      <c r="WK10" s="29">
        <v>513.84339999999997</v>
      </c>
      <c r="WL10" s="29">
        <v>260.65600000000001</v>
      </c>
      <c r="WM10" s="29">
        <v>142.00380000000001</v>
      </c>
      <c r="WN10" s="29">
        <v>117.9984</v>
      </c>
      <c r="WO10" s="29">
        <v>130.23149999999998</v>
      </c>
      <c r="WP10" s="29">
        <v>388.54789999999997</v>
      </c>
      <c r="WQ10" s="29">
        <v>166.45</v>
      </c>
      <c r="WR10" s="29">
        <v>131.85899999999998</v>
      </c>
      <c r="WS10" s="29">
        <v>106.34399999999999</v>
      </c>
      <c r="WT10" s="29">
        <v>603.62660000000005</v>
      </c>
      <c r="WU10" s="29">
        <v>463.73789999999997</v>
      </c>
      <c r="WV10" s="29">
        <v>693.32159999999999</v>
      </c>
      <c r="WW10" s="29">
        <v>228.51689999999999</v>
      </c>
      <c r="WX10" s="29">
        <v>227.68200000000002</v>
      </c>
      <c r="WY10" s="29">
        <v>575.01</v>
      </c>
      <c r="WZ10" s="29">
        <v>391.16740000000004</v>
      </c>
      <c r="XA10" s="29">
        <v>650.96</v>
      </c>
      <c r="XB10" s="29">
        <v>330.50429999999994</v>
      </c>
      <c r="XC10" s="29">
        <v>424.25279999999998</v>
      </c>
      <c r="XD10" s="29">
        <v>204.74190000000002</v>
      </c>
      <c r="XE10" s="29">
        <v>261.83999999999997</v>
      </c>
      <c r="XF10" s="29">
        <v>326.15830000000005</v>
      </c>
      <c r="XG10" s="29">
        <v>218.9674</v>
      </c>
      <c r="XH10" s="29">
        <v>106.36919999999999</v>
      </c>
      <c r="XI10" s="29">
        <v>405.78880000000004</v>
      </c>
      <c r="XJ10" s="29">
        <v>461.00639999999999</v>
      </c>
      <c r="XK10" s="29">
        <v>628.98990000000003</v>
      </c>
      <c r="XL10" s="29">
        <v>321.94100000000003</v>
      </c>
      <c r="XM10" s="29">
        <v>780.59780000000001</v>
      </c>
      <c r="XN10" s="29">
        <v>183.285</v>
      </c>
      <c r="XO10" s="29">
        <v>183.69450000000001</v>
      </c>
      <c r="XP10" s="29">
        <v>110.627</v>
      </c>
      <c r="XQ10" s="29">
        <v>141.92750000000001</v>
      </c>
      <c r="XR10" s="29">
        <v>504.89109999999994</v>
      </c>
      <c r="XS10" s="29">
        <v>627.58220000000006</v>
      </c>
      <c r="XT10" s="29">
        <v>219.69299999999998</v>
      </c>
      <c r="XU10" s="29">
        <v>155.05680000000001</v>
      </c>
      <c r="XV10" s="29">
        <v>328.38190000000003</v>
      </c>
      <c r="XW10" s="29">
        <v>384.38760000000002</v>
      </c>
      <c r="XX10" s="29">
        <v>378.28200000000004</v>
      </c>
      <c r="XY10" s="29">
        <v>462.024</v>
      </c>
      <c r="XZ10" s="29">
        <v>450.9726</v>
      </c>
      <c r="YA10" s="29">
        <v>166.07040000000001</v>
      </c>
      <c r="YB10" s="29">
        <v>432.58539999999999</v>
      </c>
      <c r="YC10" s="29">
        <v>122.419</v>
      </c>
      <c r="YD10" s="29">
        <v>412.59899999999999</v>
      </c>
      <c r="YE10" s="29">
        <v>430.52579999999995</v>
      </c>
      <c r="YF10" s="29">
        <v>111.054</v>
      </c>
      <c r="YG10" s="29">
        <v>233.39400000000001</v>
      </c>
      <c r="YH10" s="29">
        <v>117.306</v>
      </c>
      <c r="YI10" s="29">
        <v>148.49280000000002</v>
      </c>
      <c r="YJ10" s="29">
        <v>255.25439999999998</v>
      </c>
      <c r="YK10" s="29">
        <v>218.02619999999999</v>
      </c>
      <c r="YL10" s="29">
        <v>170.40400000000002</v>
      </c>
      <c r="YM10" s="29">
        <v>127.82539999999999</v>
      </c>
      <c r="YN10" s="29">
        <v>871.34550000000002</v>
      </c>
      <c r="YO10" s="29">
        <v>102.32180000000001</v>
      </c>
      <c r="YP10" s="29">
        <v>386.24040000000002</v>
      </c>
      <c r="YQ10" s="29">
        <v>158.298</v>
      </c>
      <c r="YR10" s="29">
        <v>262.19159999999999</v>
      </c>
      <c r="YS10" s="29">
        <v>269.08960000000002</v>
      </c>
      <c r="YT10" s="29">
        <v>486.29160000000002</v>
      </c>
      <c r="YU10" s="29">
        <v>120.46459999999999</v>
      </c>
      <c r="YV10" s="29">
        <v>889.07219999999995</v>
      </c>
      <c r="YW10" s="29">
        <v>566.47160000000008</v>
      </c>
      <c r="YX10" s="29">
        <v>217.4796</v>
      </c>
      <c r="YY10" s="29">
        <v>590.61</v>
      </c>
      <c r="YZ10" s="29">
        <v>187.43680000000001</v>
      </c>
      <c r="ZA10" s="29">
        <v>401.70820000000003</v>
      </c>
      <c r="ZB10" s="29">
        <v>221.25599999999997</v>
      </c>
      <c r="ZC10" s="29">
        <v>485.52</v>
      </c>
      <c r="ZD10" s="29">
        <v>410.61</v>
      </c>
      <c r="ZE10" s="29">
        <v>247.6782</v>
      </c>
      <c r="ZF10" s="29">
        <v>648.08480000000009</v>
      </c>
      <c r="ZG10" s="29">
        <v>495.1746</v>
      </c>
      <c r="ZH10" s="29">
        <v>172.73099999999999</v>
      </c>
      <c r="ZI10" s="29">
        <v>475.46060000000006</v>
      </c>
      <c r="ZJ10" s="29">
        <v>138.39660000000001</v>
      </c>
      <c r="ZK10" s="29">
        <v>560.76019999999994</v>
      </c>
      <c r="ZL10" s="29">
        <v>105.2744</v>
      </c>
      <c r="ZM10" s="29">
        <v>567.76199999999994</v>
      </c>
      <c r="ZN10" s="29">
        <v>155.90549999999999</v>
      </c>
      <c r="ZO10" s="29">
        <v>844.24</v>
      </c>
      <c r="ZP10" s="29">
        <v>333.11130000000003</v>
      </c>
      <c r="ZQ10" s="29">
        <v>142.04000000000002</v>
      </c>
      <c r="ZR10" s="29">
        <v>616.226</v>
      </c>
      <c r="ZS10" s="29">
        <v>165.88709999999998</v>
      </c>
      <c r="ZT10" s="29">
        <v>196.1371</v>
      </c>
      <c r="ZU10" s="29">
        <v>634.55899999999997</v>
      </c>
      <c r="ZV10" s="29">
        <v>228.72500000000002</v>
      </c>
      <c r="ZW10" s="29">
        <v>201.435</v>
      </c>
      <c r="ZX10" s="29">
        <v>126.25559999999999</v>
      </c>
      <c r="ZY10" s="29">
        <v>221.26079999999999</v>
      </c>
      <c r="ZZ10" s="29">
        <v>172.0455</v>
      </c>
      <c r="AAA10" s="29">
        <v>401.52099999999996</v>
      </c>
      <c r="AAB10" s="29">
        <v>186.92230000000001</v>
      </c>
      <c r="AAC10" s="29">
        <v>1355.9597000000001</v>
      </c>
      <c r="AAD10" s="29">
        <v>149.11000000000001</v>
      </c>
      <c r="AAE10" s="29">
        <v>166.30260000000001</v>
      </c>
      <c r="AAF10" s="29">
        <v>276.29909999999995</v>
      </c>
      <c r="AAG10" s="29">
        <v>169.60050000000001</v>
      </c>
      <c r="AAH10" s="29">
        <v>316.81119999999999</v>
      </c>
      <c r="AAI10" s="29">
        <v>241.82399999999998</v>
      </c>
      <c r="AAJ10" s="29">
        <v>163.45060000000001</v>
      </c>
      <c r="AAK10" s="29">
        <v>564.54</v>
      </c>
      <c r="AAL10" s="29">
        <v>462.15649999999999</v>
      </c>
      <c r="AAM10" s="29">
        <v>135.7449</v>
      </c>
      <c r="AAN10" s="29">
        <v>226.51870000000002</v>
      </c>
      <c r="AAO10" s="29">
        <v>134.92420000000001</v>
      </c>
      <c r="AAP10" s="29">
        <v>551.99149999999997</v>
      </c>
      <c r="AAQ10" s="29">
        <v>542.70000000000005</v>
      </c>
      <c r="AAR10" s="29">
        <v>367.92599999999999</v>
      </c>
      <c r="AAS10" s="29">
        <v>187.26839999999999</v>
      </c>
      <c r="AAT10" s="29">
        <v>122.1165</v>
      </c>
      <c r="AAU10" s="29">
        <v>758.31999999999994</v>
      </c>
      <c r="AAV10" s="29">
        <v>281.4588</v>
      </c>
      <c r="AAW10" s="29">
        <v>176.74</v>
      </c>
      <c r="AAX10" s="29">
        <v>172.42450000000002</v>
      </c>
      <c r="AAY10" s="29">
        <v>330.40519999999998</v>
      </c>
      <c r="AAZ10" s="29">
        <v>249.01</v>
      </c>
      <c r="ABA10" s="29">
        <v>162.71610000000004</v>
      </c>
      <c r="ABB10" s="29">
        <v>177.30459999999999</v>
      </c>
      <c r="ABC10" s="29">
        <v>201.9443</v>
      </c>
      <c r="ABD10" s="29">
        <v>249.49459999999999</v>
      </c>
      <c r="ABE10" s="29">
        <v>254.24299999999999</v>
      </c>
      <c r="ABF10" s="29">
        <v>411.70429999999999</v>
      </c>
      <c r="ABG10" s="29">
        <v>159.63639999999998</v>
      </c>
      <c r="ABH10" s="29">
        <v>271.97249999999997</v>
      </c>
      <c r="ABI10" s="29">
        <v>516.80970000000002</v>
      </c>
      <c r="ABJ10" s="29">
        <v>396.72659999999996</v>
      </c>
      <c r="ABK10" s="29">
        <v>346.21229999999997</v>
      </c>
      <c r="ABL10" s="29">
        <v>868.98360000000002</v>
      </c>
      <c r="ABM10" s="29">
        <v>394.71</v>
      </c>
      <c r="ABN10" s="29">
        <v>500.42460000000005</v>
      </c>
      <c r="ABO10" s="29">
        <v>304.33499999999998</v>
      </c>
      <c r="ABP10" s="29">
        <v>1013.835</v>
      </c>
      <c r="ABQ10" s="29">
        <v>489.27749999999997</v>
      </c>
      <c r="ABR10" s="29">
        <v>323.76960000000003</v>
      </c>
      <c r="ABS10" s="29">
        <v>1267.6907000000001</v>
      </c>
      <c r="ABT10" s="29">
        <v>295.03339999999997</v>
      </c>
      <c r="ABU10" s="29">
        <v>273.98069999999996</v>
      </c>
      <c r="ABV10" s="29">
        <v>241.37319999999997</v>
      </c>
      <c r="ABW10" s="29">
        <v>327.53819999999996</v>
      </c>
      <c r="ABX10" s="29">
        <v>179.76769999999999</v>
      </c>
      <c r="ABY10" s="29">
        <v>180.56650000000002</v>
      </c>
      <c r="ABZ10" s="29">
        <v>666.7056</v>
      </c>
      <c r="ACA10" s="29">
        <v>412.07249999999999</v>
      </c>
      <c r="ACB10" s="29">
        <v>148.68200000000002</v>
      </c>
      <c r="ACC10" s="29">
        <v>138.47699999999998</v>
      </c>
      <c r="ACD10" s="29">
        <v>424.3304</v>
      </c>
      <c r="ACE10" s="29">
        <v>462.3073</v>
      </c>
      <c r="ACF10" s="29">
        <v>361.02499999999998</v>
      </c>
      <c r="ACG10" s="29">
        <v>1303.8947000000001</v>
      </c>
      <c r="ACH10" s="29">
        <v>668.59469999999999</v>
      </c>
      <c r="ACI10" s="29">
        <v>289.91949999999997</v>
      </c>
      <c r="ACJ10" s="29">
        <v>197.9562</v>
      </c>
      <c r="ACK10" s="29">
        <v>722.61969999999997</v>
      </c>
      <c r="ACL10" s="29">
        <v>386.47620000000001</v>
      </c>
      <c r="ACM10" s="29">
        <v>200.54560000000001</v>
      </c>
      <c r="ACN10" s="29">
        <v>300.83</v>
      </c>
      <c r="ACO10" s="29">
        <v>701.63100000000009</v>
      </c>
      <c r="ACP10" s="29">
        <v>190.48319999999998</v>
      </c>
      <c r="ACQ10" s="29">
        <v>156.678</v>
      </c>
      <c r="ACR10" s="29">
        <v>142.49970000000002</v>
      </c>
      <c r="ACS10" s="29">
        <v>129.61099999999999</v>
      </c>
      <c r="ACT10" s="29">
        <v>186.71730000000002</v>
      </c>
      <c r="ACU10" s="29">
        <v>261.81780000000003</v>
      </c>
      <c r="ACV10" s="29">
        <v>327.00690000000003</v>
      </c>
      <c r="ACW10" s="29">
        <v>334.22399999999993</v>
      </c>
      <c r="ACX10" s="29">
        <v>575.02520000000004</v>
      </c>
      <c r="ACY10" s="29">
        <v>692.99</v>
      </c>
      <c r="ACZ10" s="29">
        <v>521.54399999999998</v>
      </c>
      <c r="ADA10" s="29">
        <v>820.2645</v>
      </c>
      <c r="ADB10" s="29">
        <v>141.32900000000001</v>
      </c>
      <c r="ADC10" s="29">
        <v>436.90799999999996</v>
      </c>
      <c r="ADD10" s="29">
        <v>405.56060000000002</v>
      </c>
      <c r="ADE10" s="29">
        <v>395.33339999999998</v>
      </c>
      <c r="ADF10" s="29">
        <v>755.596</v>
      </c>
      <c r="ADG10" s="29">
        <v>511.15600000000001</v>
      </c>
      <c r="ADH10" s="29">
        <v>953.04</v>
      </c>
      <c r="ADI10" s="29">
        <v>338.63939999999997</v>
      </c>
      <c r="ADJ10" s="29">
        <v>413.75279999999998</v>
      </c>
      <c r="ADK10" s="29">
        <v>281.91399999999999</v>
      </c>
      <c r="ADL10" s="29">
        <v>459.99540000000002</v>
      </c>
      <c r="ADM10" s="29">
        <v>149.751</v>
      </c>
      <c r="ADN10" s="29">
        <v>883.44959999999992</v>
      </c>
      <c r="ADO10" s="29">
        <v>226.70339999999999</v>
      </c>
      <c r="ADP10" s="29">
        <v>1021.454</v>
      </c>
      <c r="ADQ10" s="29">
        <v>125.8488</v>
      </c>
      <c r="ADR10" s="29">
        <v>93.802799999999991</v>
      </c>
      <c r="ADS10" s="29">
        <v>239.77520000000001</v>
      </c>
      <c r="ADT10" s="29">
        <v>733.10159999999996</v>
      </c>
      <c r="ADU10" s="29">
        <v>440.1474</v>
      </c>
      <c r="ADV10" s="29">
        <v>522.80320000000006</v>
      </c>
      <c r="ADW10" s="29">
        <v>404.46420000000001</v>
      </c>
      <c r="ADX10" s="29">
        <v>849.17579999999998</v>
      </c>
      <c r="ADY10" s="29">
        <v>426.67500000000001</v>
      </c>
      <c r="ADZ10" s="29">
        <v>534.07350000000008</v>
      </c>
      <c r="AEA10" s="29">
        <v>169.95440000000002</v>
      </c>
      <c r="AEB10" s="29">
        <v>260.6859</v>
      </c>
      <c r="AEC10" s="29">
        <v>600.18259999999998</v>
      </c>
      <c r="AED10" s="29">
        <v>481.90500000000003</v>
      </c>
      <c r="AEE10" s="29">
        <v>190.81639999999999</v>
      </c>
      <c r="AEF10" s="29">
        <v>333.05090000000001</v>
      </c>
      <c r="AEG10" s="29">
        <v>998.81280000000004</v>
      </c>
      <c r="AEH10" s="29">
        <v>244.75200000000001</v>
      </c>
      <c r="AEI10" s="29">
        <v>317.7405</v>
      </c>
      <c r="AEJ10" s="29">
        <v>342.09839999999997</v>
      </c>
      <c r="AEK10" s="29">
        <v>171.37009999999998</v>
      </c>
      <c r="AEL10" s="29">
        <v>440.39250000000004</v>
      </c>
      <c r="AEM10" s="29">
        <v>336.94499999999999</v>
      </c>
      <c r="AEN10" s="29">
        <v>209.12039999999996</v>
      </c>
      <c r="AEO10" s="29">
        <v>255.15840000000003</v>
      </c>
      <c r="AEP10" s="29">
        <v>462.30779999999999</v>
      </c>
      <c r="AEQ10" s="29">
        <v>148.34819999999999</v>
      </c>
      <c r="AER10" s="29">
        <v>455.86799999999999</v>
      </c>
      <c r="AES10" s="29">
        <v>180.68199999999999</v>
      </c>
      <c r="AET10" s="29">
        <v>207.99360000000001</v>
      </c>
      <c r="AEU10" s="29">
        <v>140.6885</v>
      </c>
      <c r="AEV10" s="29">
        <v>295.20339999999999</v>
      </c>
      <c r="AEW10" s="29">
        <v>777.8184</v>
      </c>
      <c r="AEX10" s="29">
        <v>349.22980000000001</v>
      </c>
      <c r="AEY10" s="29">
        <v>397.024</v>
      </c>
      <c r="AEZ10" s="29">
        <v>1052.5482</v>
      </c>
      <c r="AFA10" s="29">
        <v>368.18399999999997</v>
      </c>
      <c r="AFB10" s="29">
        <v>543.04320000000007</v>
      </c>
      <c r="AFC10" s="29">
        <v>677.86320000000001</v>
      </c>
      <c r="AFD10" s="29">
        <v>128.87130000000002</v>
      </c>
      <c r="AFE10" s="29">
        <v>182.4</v>
      </c>
      <c r="AFF10" s="29">
        <v>418.5675</v>
      </c>
      <c r="AFG10" s="29">
        <v>203.07760000000002</v>
      </c>
      <c r="AFH10" s="29">
        <v>311.0976</v>
      </c>
      <c r="AFI10" s="29">
        <v>194.16669999999999</v>
      </c>
      <c r="AFJ10" s="29">
        <v>156.18</v>
      </c>
      <c r="AFK10" s="29">
        <v>466.44240000000002</v>
      </c>
      <c r="AFL10" s="29">
        <v>116.7264</v>
      </c>
      <c r="AFM10" s="29">
        <v>209.38139999999999</v>
      </c>
      <c r="AFN10" s="29">
        <v>250.8287</v>
      </c>
      <c r="AFO10" s="29">
        <v>459.56880000000001</v>
      </c>
      <c r="AFP10" s="29">
        <v>572.9864</v>
      </c>
      <c r="AFQ10" s="29">
        <v>207.56319999999999</v>
      </c>
      <c r="AFR10" s="29">
        <v>652.28719999999998</v>
      </c>
      <c r="AFS10" s="29">
        <v>492.07859999999999</v>
      </c>
      <c r="AFT10" s="29">
        <v>674.57259999999997</v>
      </c>
      <c r="AFU10" s="29">
        <v>830.26440000000002</v>
      </c>
      <c r="AFV10" s="29">
        <v>375.04</v>
      </c>
      <c r="AFW10" s="29">
        <v>197.0992</v>
      </c>
      <c r="AFX10" s="29">
        <v>234.56639999999999</v>
      </c>
      <c r="AFY10" s="29">
        <v>317.91239999999999</v>
      </c>
      <c r="AFZ10" s="29">
        <v>646.44749999999999</v>
      </c>
      <c r="AGA10" s="29">
        <v>267.72309999999999</v>
      </c>
      <c r="AGB10" s="29">
        <v>157.2516</v>
      </c>
      <c r="AGC10" s="29">
        <v>285.7946</v>
      </c>
      <c r="AGD10" s="29">
        <v>214.59079999999997</v>
      </c>
      <c r="AGE10" s="29">
        <v>240.64260000000002</v>
      </c>
      <c r="AGF10" s="29">
        <v>183.29849999999999</v>
      </c>
      <c r="AGG10" s="29">
        <v>478.85749999999996</v>
      </c>
      <c r="AGH10" s="29">
        <v>198.23079999999999</v>
      </c>
      <c r="AGI10" s="29">
        <v>550.36799999999994</v>
      </c>
      <c r="AGJ10" s="29">
        <v>225.37799999999999</v>
      </c>
      <c r="AGK10" s="29">
        <v>131.904</v>
      </c>
      <c r="AGL10" s="29">
        <v>176.26500000000001</v>
      </c>
      <c r="AGM10" s="29">
        <v>861.74549999999999</v>
      </c>
      <c r="AGN10" s="29">
        <v>273.14610000000005</v>
      </c>
      <c r="AGO10" s="29">
        <v>188.44589999999999</v>
      </c>
      <c r="AGP10" s="29">
        <v>702.47379999999998</v>
      </c>
      <c r="AGQ10" s="29">
        <v>170.0676</v>
      </c>
      <c r="AGR10" s="29">
        <v>217.20260000000002</v>
      </c>
      <c r="AGS10" s="29">
        <v>848.51330000000007</v>
      </c>
      <c r="AGT10" s="29">
        <v>224.14559999999997</v>
      </c>
      <c r="AGU10" s="29">
        <v>253.32079999999999</v>
      </c>
      <c r="AGV10" s="29">
        <v>171.8501</v>
      </c>
      <c r="AGW10" s="29">
        <v>200.16510000000002</v>
      </c>
      <c r="AGX10" s="29">
        <v>1063.1016</v>
      </c>
      <c r="AGY10" s="29">
        <v>310.92309999999998</v>
      </c>
      <c r="AGZ10" s="29">
        <v>434.34720000000004</v>
      </c>
      <c r="AHA10" s="29">
        <v>168.75760000000002</v>
      </c>
      <c r="AHB10" s="29">
        <v>200.9436</v>
      </c>
      <c r="AHC10" s="29">
        <v>1568.0000999999997</v>
      </c>
      <c r="AHD10" s="29">
        <v>154.49600000000001</v>
      </c>
      <c r="AHE10" s="29">
        <v>263.87460000000004</v>
      </c>
      <c r="AHF10" s="29">
        <v>148.86290000000002</v>
      </c>
      <c r="AHG10" s="29">
        <v>620.55899999999997</v>
      </c>
      <c r="AHH10" s="29">
        <v>407.13200000000001</v>
      </c>
      <c r="AHI10" s="29">
        <v>530.02240000000006</v>
      </c>
      <c r="AHJ10" s="29">
        <v>206.57999999999998</v>
      </c>
      <c r="AHK10" s="29">
        <v>507.4</v>
      </c>
      <c r="AHL10" s="29">
        <v>152.70569999999998</v>
      </c>
      <c r="AHM10" s="29">
        <v>272.6696</v>
      </c>
      <c r="AHN10" s="29">
        <v>250.49069999999998</v>
      </c>
      <c r="AHO10" s="29">
        <v>904.55959999999993</v>
      </c>
      <c r="AHP10" s="29">
        <v>381.1456</v>
      </c>
      <c r="AHQ10" s="29">
        <v>199.19680000000002</v>
      </c>
      <c r="AHR10" s="29">
        <v>866.81819999999993</v>
      </c>
      <c r="AHS10" s="29">
        <v>1108.8616999999999</v>
      </c>
      <c r="AHT10" s="29">
        <v>138.46339999999998</v>
      </c>
      <c r="AHU10" s="29">
        <v>620.72640000000001</v>
      </c>
      <c r="AHV10" s="29">
        <v>280.90139999999997</v>
      </c>
      <c r="AHW10" s="29">
        <v>222.33799999999999</v>
      </c>
      <c r="AHX10" s="29">
        <v>591.87030000000004</v>
      </c>
      <c r="AHY10" s="29">
        <v>138.5761</v>
      </c>
      <c r="AHZ10" s="29">
        <v>308.19690000000003</v>
      </c>
      <c r="AIA10" s="29">
        <v>264.05939999999998</v>
      </c>
      <c r="AIB10" s="29">
        <v>460.71840000000003</v>
      </c>
      <c r="AIC10" s="29">
        <v>722.58339999999998</v>
      </c>
      <c r="AID10" s="29">
        <v>597.57429999999999</v>
      </c>
      <c r="AIE10" s="29">
        <v>684.44799999999998</v>
      </c>
      <c r="AIF10" s="29">
        <v>272.03250000000003</v>
      </c>
      <c r="AIG10" s="29">
        <v>311.57139999999998</v>
      </c>
      <c r="AIH10" s="29">
        <v>218.32219999999998</v>
      </c>
      <c r="AII10" s="29">
        <v>311.20069999999998</v>
      </c>
      <c r="AIJ10" s="29">
        <v>310.77969999999999</v>
      </c>
      <c r="AIK10" s="29">
        <v>597.4479</v>
      </c>
      <c r="AIL10" s="29">
        <v>677.7242</v>
      </c>
      <c r="AIM10" s="29">
        <v>1022.6011</v>
      </c>
      <c r="AIN10" s="29">
        <v>550.7124</v>
      </c>
      <c r="AIO10" s="29">
        <v>728.78300000000002</v>
      </c>
      <c r="AIP10" s="29">
        <v>145.7208</v>
      </c>
      <c r="AIQ10" s="29">
        <v>169.92750000000001</v>
      </c>
      <c r="AIR10" s="29">
        <v>1358.8591000000001</v>
      </c>
      <c r="AIS10" s="29">
        <v>726.66890000000001</v>
      </c>
      <c r="AIT10" s="29">
        <v>552.09179999999992</v>
      </c>
      <c r="AIU10" s="29">
        <v>483.18770000000001</v>
      </c>
      <c r="AIV10" s="29">
        <v>565.64459999999997</v>
      </c>
      <c r="AIW10" s="29">
        <v>650.62030000000004</v>
      </c>
      <c r="AIX10" s="29">
        <v>198.41759999999999</v>
      </c>
      <c r="AIY10" s="29">
        <v>731.13810000000001</v>
      </c>
      <c r="AIZ10" s="29">
        <v>255.9128</v>
      </c>
      <c r="AJA10" s="29">
        <v>130.94400000000002</v>
      </c>
      <c r="AJB10" s="29">
        <v>238.50560000000002</v>
      </c>
      <c r="AJC10" s="29">
        <v>270.8802</v>
      </c>
      <c r="AJD10" s="29">
        <v>449.56330000000003</v>
      </c>
      <c r="AJE10" s="29">
        <v>895.5648000000001</v>
      </c>
      <c r="AJF10" s="29">
        <v>314.60480000000001</v>
      </c>
      <c r="AJG10" s="29">
        <v>386.03090000000003</v>
      </c>
      <c r="AJH10" s="29">
        <v>279.75720000000001</v>
      </c>
      <c r="AJI10" s="29">
        <v>387.13799999999998</v>
      </c>
      <c r="AJJ10" s="29">
        <v>667.78139999999996</v>
      </c>
      <c r="AJK10" s="29">
        <v>594.66399999999999</v>
      </c>
      <c r="AJL10" s="29">
        <v>855.99360000000001</v>
      </c>
      <c r="AJM10" s="29">
        <v>843.6037</v>
      </c>
      <c r="AJN10" s="29">
        <v>972.92160000000001</v>
      </c>
      <c r="AJO10" s="29">
        <v>370.24369999999999</v>
      </c>
      <c r="AJP10" s="29">
        <v>213.066</v>
      </c>
      <c r="AJQ10" s="29">
        <v>576.48069999999996</v>
      </c>
      <c r="AJR10" s="29">
        <v>833.7654</v>
      </c>
      <c r="AJS10" s="29">
        <v>663.99480000000005</v>
      </c>
      <c r="AJT10" s="29">
        <v>168.99050000000003</v>
      </c>
      <c r="AJU10" s="29">
        <v>441.9864</v>
      </c>
      <c r="AJV10" s="29">
        <v>763.75559999999996</v>
      </c>
      <c r="AJW10" s="29">
        <v>249.40979999999999</v>
      </c>
      <c r="AJX10" s="29">
        <v>642.43200000000002</v>
      </c>
      <c r="AJY10" s="29">
        <v>464.85819999999995</v>
      </c>
      <c r="AJZ10" s="29">
        <v>1069.3439999999998</v>
      </c>
      <c r="AKA10" s="29">
        <v>407.29340000000002</v>
      </c>
      <c r="AKB10" s="29">
        <v>185.3176</v>
      </c>
      <c r="AKC10" s="29">
        <v>636.34910000000002</v>
      </c>
      <c r="AKD10" s="29">
        <v>193.84559999999999</v>
      </c>
      <c r="AKE10" s="29">
        <v>891.05419999999992</v>
      </c>
      <c r="AKF10" s="29">
        <v>529.33400000000006</v>
      </c>
      <c r="AKG10" s="29">
        <v>226.57599999999999</v>
      </c>
      <c r="AKH10" s="29">
        <v>1118.2833000000001</v>
      </c>
      <c r="AKI10" s="29">
        <v>181.16399999999999</v>
      </c>
      <c r="AKJ10" s="29">
        <v>1004.8954000000001</v>
      </c>
      <c r="AKK10" s="29">
        <v>449.68539999999996</v>
      </c>
      <c r="AKL10" s="29">
        <v>412.48199999999997</v>
      </c>
      <c r="AKM10" s="29">
        <v>350.14600000000007</v>
      </c>
      <c r="AKN10" s="29">
        <v>239.92439999999999</v>
      </c>
      <c r="AKO10" s="29">
        <v>424.45909999999998</v>
      </c>
      <c r="AKP10" s="29">
        <v>568.08389999999997</v>
      </c>
      <c r="AKQ10" s="29">
        <v>225.47799999999998</v>
      </c>
      <c r="AKR10" s="29">
        <v>220.095</v>
      </c>
      <c r="AKS10" s="29">
        <v>205.67699999999999</v>
      </c>
      <c r="AKT10" s="29">
        <v>181.45919999999998</v>
      </c>
      <c r="AKU10" s="29">
        <v>261.82289999999995</v>
      </c>
      <c r="AKV10" s="29">
        <v>201.33960000000002</v>
      </c>
      <c r="AKW10" s="29">
        <v>207.23999999999998</v>
      </c>
      <c r="AKX10" s="29">
        <v>205.78579999999999</v>
      </c>
      <c r="AKY10" s="29">
        <v>879.86569999999983</v>
      </c>
      <c r="AKZ10" s="29">
        <v>189.58699999999999</v>
      </c>
      <c r="ALA10" s="29">
        <v>571.58459999999991</v>
      </c>
      <c r="ALB10" s="29">
        <v>581.88189999999997</v>
      </c>
      <c r="ALC10" s="29">
        <v>671.98449999999991</v>
      </c>
      <c r="ALD10" s="29">
        <v>650.23710000000005</v>
      </c>
      <c r="ALE10" s="29">
        <v>639.87559999999996</v>
      </c>
      <c r="ALF10" s="29">
        <v>495.03039999999999</v>
      </c>
      <c r="ALG10" s="29">
        <v>411.04250000000002</v>
      </c>
      <c r="ALH10" s="29">
        <v>596.90610000000004</v>
      </c>
      <c r="ALI10" s="29">
        <v>856.23480000000006</v>
      </c>
      <c r="ALJ10" s="29">
        <v>630.12779999999998</v>
      </c>
      <c r="ALK10" s="29">
        <v>567.44620000000009</v>
      </c>
      <c r="ALL10" s="29">
        <v>317.52600000000001</v>
      </c>
      <c r="ALM10" s="29">
        <v>157.15699999999998</v>
      </c>
      <c r="ALN10" s="29">
        <v>302.88560000000001</v>
      </c>
      <c r="ALO10" s="29">
        <v>193.4212</v>
      </c>
      <c r="ALP10" s="29">
        <v>821.22159999999997</v>
      </c>
      <c r="ALQ10" s="29">
        <v>294.53319999999997</v>
      </c>
      <c r="ALR10" s="29">
        <v>318.57249999999999</v>
      </c>
      <c r="ALS10" s="29">
        <v>233.15879999999999</v>
      </c>
      <c r="ALT10" s="29">
        <v>119.7535</v>
      </c>
      <c r="ALU10" s="29">
        <v>452.34280000000001</v>
      </c>
      <c r="ALV10" s="29">
        <v>411.14549999999997</v>
      </c>
      <c r="ALW10" s="29">
        <v>514.70939999999996</v>
      </c>
      <c r="ALX10" s="29">
        <v>419.47950000000003</v>
      </c>
      <c r="ALY10" s="29">
        <v>233.3921</v>
      </c>
      <c r="ALZ10" s="29">
        <v>718.78679999999997</v>
      </c>
      <c r="AMA10" s="29">
        <v>248.45519999999999</v>
      </c>
      <c r="AMB10" s="29">
        <v>862.39400000000001</v>
      </c>
      <c r="AMC10" s="29">
        <v>315.86760000000004</v>
      </c>
      <c r="AMD10" s="29">
        <v>153.57799999999997</v>
      </c>
      <c r="AME10" s="29">
        <v>391.6377</v>
      </c>
      <c r="AMF10" s="29">
        <v>363.36660000000001</v>
      </c>
      <c r="AMG10" s="29">
        <v>1016.6976</v>
      </c>
      <c r="AMH10" s="29">
        <v>669.94499999999994</v>
      </c>
      <c r="AMI10" s="29">
        <v>509.1755</v>
      </c>
      <c r="AMJ10" s="29">
        <v>704.10239999999999</v>
      </c>
      <c r="AMK10" s="29">
        <v>1226.6188999999999</v>
      </c>
      <c r="AML10" s="29">
        <v>194.11840000000001</v>
      </c>
      <c r="AMM10" s="29">
        <v>675.32399999999996</v>
      </c>
      <c r="AMN10" s="29">
        <v>739.99170000000004</v>
      </c>
      <c r="AMO10" s="29">
        <v>237.23700000000002</v>
      </c>
      <c r="AMP10" s="29">
        <v>572.69240000000002</v>
      </c>
      <c r="AMQ10" s="29">
        <v>345.01929999999999</v>
      </c>
      <c r="AMR10" s="29">
        <v>976.33360000000005</v>
      </c>
      <c r="AMS10" s="29">
        <v>194.03149999999999</v>
      </c>
      <c r="AMT10" s="29">
        <v>1154.5907999999999</v>
      </c>
      <c r="AMU10" s="29">
        <v>396.64499999999998</v>
      </c>
      <c r="AMV10" s="29">
        <v>183.68899999999999</v>
      </c>
      <c r="AMW10" s="29">
        <v>397.56479999999999</v>
      </c>
      <c r="AMX10" s="29">
        <v>908.35739999999998</v>
      </c>
      <c r="AMY10" s="29">
        <v>269.22879999999998</v>
      </c>
      <c r="AMZ10" s="29">
        <v>161.72640000000001</v>
      </c>
      <c r="ANA10" s="29">
        <v>340.9008</v>
      </c>
      <c r="ANB10" s="29">
        <v>934.93439999999998</v>
      </c>
      <c r="ANC10" s="29">
        <v>705.00280000000009</v>
      </c>
      <c r="AND10" s="29">
        <v>377.6463</v>
      </c>
      <c r="ANE10" s="29">
        <v>346.15</v>
      </c>
      <c r="ANF10" s="29">
        <v>539.29999999999995</v>
      </c>
      <c r="ANG10" s="29">
        <v>219.70320000000001</v>
      </c>
      <c r="ANH10" s="29">
        <v>890.61299999999994</v>
      </c>
      <c r="ANI10" s="29">
        <v>188.6798</v>
      </c>
      <c r="ANJ10" s="29">
        <v>850.17360000000008</v>
      </c>
      <c r="ANK10" s="29">
        <v>728.00220000000002</v>
      </c>
      <c r="ANL10" s="29">
        <v>763.98530000000005</v>
      </c>
      <c r="ANM10" s="29">
        <v>386.23290000000003</v>
      </c>
      <c r="ANN10" s="29">
        <v>182.42400000000001</v>
      </c>
      <c r="ANO10" s="29">
        <v>478.4522</v>
      </c>
      <c r="ANP10" s="29">
        <v>1035.0060000000001</v>
      </c>
      <c r="ANQ10" s="29">
        <v>173.37959999999998</v>
      </c>
      <c r="ANR10" s="29">
        <v>719.54989999999998</v>
      </c>
      <c r="ANS10" s="29">
        <v>295.37099999999998</v>
      </c>
      <c r="ANT10" s="29">
        <v>864.5222</v>
      </c>
      <c r="ANU10" s="29">
        <v>172.9614</v>
      </c>
      <c r="ANV10" s="29">
        <v>1359.2891999999997</v>
      </c>
      <c r="ANW10" s="29">
        <v>699.80619999999999</v>
      </c>
      <c r="ANX10" s="29">
        <v>919.63200000000006</v>
      </c>
      <c r="ANY10" s="29">
        <v>343.01800000000003</v>
      </c>
      <c r="ANZ10" s="29">
        <v>524.49840000000006</v>
      </c>
      <c r="AOA10" s="29">
        <v>1173.4765</v>
      </c>
      <c r="AOB10" s="29">
        <v>1417.5210000000002</v>
      </c>
      <c r="AOC10" s="29">
        <v>355.96090000000004</v>
      </c>
      <c r="AOD10" s="29">
        <v>581.62799999999993</v>
      </c>
      <c r="AOE10" s="29">
        <v>456.58799999999997</v>
      </c>
      <c r="AOF10" s="29">
        <v>692.5127</v>
      </c>
      <c r="AOG10" s="29">
        <v>429.98900000000003</v>
      </c>
      <c r="AOH10" s="29">
        <v>549.24689999999998</v>
      </c>
      <c r="AOI10" s="29">
        <v>1467.4324999999999</v>
      </c>
      <c r="AOJ10" s="29">
        <v>239.54249999999999</v>
      </c>
      <c r="AOK10" s="29">
        <v>275.86699999999996</v>
      </c>
      <c r="AOL10" s="29">
        <v>221.5856</v>
      </c>
      <c r="AOM10" s="29">
        <v>382.21039999999999</v>
      </c>
      <c r="AON10" s="29">
        <v>1038.02</v>
      </c>
      <c r="AOO10" s="29">
        <v>359.04179999999997</v>
      </c>
      <c r="AOP10" s="29">
        <v>490.91839999999996</v>
      </c>
      <c r="AOQ10" s="29">
        <v>922.47839999999997</v>
      </c>
      <c r="AOR10" s="29">
        <v>420.82040000000001</v>
      </c>
      <c r="AOS10" s="29">
        <v>509.85480000000001</v>
      </c>
      <c r="AOT10" s="29">
        <v>1637.867</v>
      </c>
      <c r="AOU10" s="29">
        <v>215.23679999999999</v>
      </c>
      <c r="AOV10" s="29">
        <v>633.72479999999996</v>
      </c>
      <c r="AOW10" s="29">
        <v>598.01479999999992</v>
      </c>
      <c r="AOX10" s="29">
        <v>325.44470000000001</v>
      </c>
      <c r="AOY10" s="29">
        <v>1048.5819999999999</v>
      </c>
      <c r="AOZ10" s="29">
        <v>302.69260000000003</v>
      </c>
      <c r="APA10" s="29">
        <v>1218.5360000000001</v>
      </c>
      <c r="APB10" s="29">
        <v>434.37569999999999</v>
      </c>
      <c r="APC10" s="29">
        <v>288.49639999999999</v>
      </c>
      <c r="APD10" s="29">
        <v>1527.7329000000002</v>
      </c>
      <c r="APE10" s="29">
        <v>1470.5855999999999</v>
      </c>
      <c r="APF10" s="29">
        <v>1486.3784000000001</v>
      </c>
      <c r="APG10" s="29">
        <v>328.71519999999998</v>
      </c>
      <c r="APH10" s="29">
        <v>969.41120000000001</v>
      </c>
      <c r="API10" s="29">
        <v>404.096</v>
      </c>
      <c r="APJ10" s="29">
        <v>310.59839999999997</v>
      </c>
      <c r="APK10" s="29">
        <v>666.65499999999997</v>
      </c>
      <c r="APL10" s="29">
        <v>205.35450000000003</v>
      </c>
      <c r="APM10" s="29">
        <v>225.77750000000003</v>
      </c>
      <c r="APN10" s="29">
        <v>411.06200000000001</v>
      </c>
      <c r="APO10" s="29">
        <v>241.0735</v>
      </c>
      <c r="APP10" s="29">
        <v>288.59039999999999</v>
      </c>
      <c r="APQ10" s="29">
        <v>502.88040000000001</v>
      </c>
      <c r="APR10" s="29">
        <v>276.30180000000001</v>
      </c>
      <c r="APS10" s="29">
        <v>1238.5612000000001</v>
      </c>
      <c r="APT10" s="29">
        <v>1205.1635000000001</v>
      </c>
      <c r="APU10" s="29">
        <v>242.89599999999999</v>
      </c>
      <c r="APV10" s="29">
        <v>945.35500000000002</v>
      </c>
      <c r="APW10" s="29">
        <v>260.52390000000003</v>
      </c>
      <c r="APX10" s="29">
        <v>1595.7212999999997</v>
      </c>
      <c r="APY10" s="29">
        <v>349.43180000000001</v>
      </c>
      <c r="APZ10" s="29">
        <v>173.00069999999999</v>
      </c>
      <c r="AQA10" s="29">
        <v>182.05110000000002</v>
      </c>
      <c r="AQB10" s="29">
        <v>362.57499999999999</v>
      </c>
      <c r="AQC10" s="29">
        <v>278.77210000000002</v>
      </c>
      <c r="AQD10" s="29">
        <v>640.5462</v>
      </c>
      <c r="AQE10" s="29">
        <v>569.08960000000002</v>
      </c>
      <c r="AQF10" s="29">
        <v>1233.5753999999999</v>
      </c>
      <c r="AQG10" s="29">
        <v>206.76239999999999</v>
      </c>
      <c r="AQH10" s="29">
        <v>259.96079999999995</v>
      </c>
      <c r="AQI10" s="29">
        <v>648.86189999999999</v>
      </c>
      <c r="AQJ10" s="29">
        <v>809.63139999999999</v>
      </c>
      <c r="AQK10" s="29">
        <v>509.97439999999995</v>
      </c>
      <c r="AQL10" s="29">
        <v>166.47179999999997</v>
      </c>
      <c r="AQM10" s="29">
        <v>629.74659999999994</v>
      </c>
      <c r="AQN10" s="29">
        <v>844.67560000000003</v>
      </c>
      <c r="AQO10" s="29">
        <v>367.00740000000002</v>
      </c>
      <c r="AQP10" s="29">
        <v>1027.7557999999999</v>
      </c>
      <c r="AQQ10" s="29">
        <v>238.27160000000001</v>
      </c>
      <c r="AQR10" s="29">
        <v>279.39600000000002</v>
      </c>
      <c r="AQS10" s="29">
        <v>929.75519999999995</v>
      </c>
      <c r="AQT10" s="29">
        <v>791.06409999999994</v>
      </c>
      <c r="AQU10" s="29">
        <v>208.0104</v>
      </c>
      <c r="AQV10" s="29">
        <v>288.9425</v>
      </c>
      <c r="AQW10" s="29">
        <v>553.45159999999998</v>
      </c>
      <c r="AQX10" s="29">
        <v>764.59500000000003</v>
      </c>
      <c r="AQY10" s="29">
        <v>243.32000000000002</v>
      </c>
      <c r="AQZ10" s="29">
        <v>627.91859999999997</v>
      </c>
      <c r="ARA10" s="29">
        <v>222.03139999999999</v>
      </c>
      <c r="ARB10" s="29">
        <v>1585.6902</v>
      </c>
      <c r="ARC10" s="29">
        <v>732.69</v>
      </c>
      <c r="ARD10" s="29">
        <v>1206.6912</v>
      </c>
      <c r="ARE10" s="29">
        <v>424.53989999999999</v>
      </c>
      <c r="ARF10" s="29">
        <v>849.375</v>
      </c>
      <c r="ARG10" s="29">
        <v>252.83520000000001</v>
      </c>
      <c r="ARH10" s="29">
        <v>450.95580000000001</v>
      </c>
      <c r="ARI10" s="29">
        <v>392.78460000000001</v>
      </c>
      <c r="ARJ10" s="29">
        <v>1042.104</v>
      </c>
      <c r="ARK10" s="29">
        <v>237.81119999999999</v>
      </c>
      <c r="ARL10" s="29">
        <v>939.33720000000005</v>
      </c>
      <c r="ARM10" s="29">
        <v>941.05899999999997</v>
      </c>
      <c r="ARN10" s="29">
        <v>372.51760000000002</v>
      </c>
      <c r="ARO10" s="29">
        <v>439.84079999999994</v>
      </c>
      <c r="ARP10" s="29">
        <v>847.42779999999993</v>
      </c>
      <c r="ARQ10" s="29">
        <v>285.2604</v>
      </c>
      <c r="ARR10" s="29">
        <v>534.51089999999999</v>
      </c>
      <c r="ARS10" s="29">
        <v>388.85770000000002</v>
      </c>
      <c r="ART10" s="29">
        <v>730.54399999999998</v>
      </c>
      <c r="ARU10" s="29">
        <v>411.96440000000001</v>
      </c>
      <c r="ARV10" s="29">
        <v>347.72500000000002</v>
      </c>
      <c r="ARW10" s="29">
        <v>361.11040000000003</v>
      </c>
      <c r="ARX10" s="29">
        <v>685.41840000000002</v>
      </c>
      <c r="ARY10" s="29">
        <v>960.82800000000009</v>
      </c>
      <c r="ARZ10" s="29">
        <v>297.51930000000004</v>
      </c>
      <c r="ASA10" s="29">
        <v>280.91700000000003</v>
      </c>
      <c r="ASB10" s="29">
        <v>1276.0344</v>
      </c>
      <c r="ASC10" s="29">
        <v>134.8032</v>
      </c>
      <c r="ASD10" s="29">
        <v>493.78949999999998</v>
      </c>
      <c r="ASE10" s="29">
        <v>609.99479999999994</v>
      </c>
      <c r="ASF10" s="29">
        <v>308.63220000000001</v>
      </c>
      <c r="ASG10" s="29">
        <v>1521.8301999999999</v>
      </c>
      <c r="ASH10" s="29">
        <v>332.83</v>
      </c>
      <c r="ASI10" s="29">
        <v>915.65739999999994</v>
      </c>
      <c r="ASJ10" s="29">
        <v>377.14469999999994</v>
      </c>
      <c r="ASK10" s="29">
        <v>544.66470000000004</v>
      </c>
      <c r="ASL10" s="29">
        <v>417.57839999999999</v>
      </c>
      <c r="ASM10" s="29">
        <v>203.58690000000001</v>
      </c>
      <c r="ASN10" s="29">
        <v>295.23080000000004</v>
      </c>
      <c r="ASO10" s="29">
        <v>391.55819999999994</v>
      </c>
      <c r="ASP10" s="29">
        <v>1174.4359000000002</v>
      </c>
      <c r="ASQ10" s="29">
        <v>183.88149999999999</v>
      </c>
      <c r="ASR10" s="29">
        <v>1084.2388000000001</v>
      </c>
      <c r="ASS10" s="29">
        <v>324.072</v>
      </c>
      <c r="AST10" s="29">
        <v>990.77050000000008</v>
      </c>
      <c r="ASU10" s="29">
        <v>176.93520000000001</v>
      </c>
      <c r="ASV10" s="29">
        <v>867.76800000000003</v>
      </c>
      <c r="ASW10" s="29">
        <v>1993.8141000000001</v>
      </c>
      <c r="ASX10" s="29">
        <v>494.55630000000002</v>
      </c>
      <c r="ASY10" s="29">
        <v>400.86720000000003</v>
      </c>
      <c r="ASZ10" s="29">
        <v>1595.8496</v>
      </c>
      <c r="ATA10" s="29">
        <v>610.26679999999999</v>
      </c>
      <c r="ATB10" s="29">
        <v>1077.2256</v>
      </c>
      <c r="ATC10" s="29">
        <v>301.16610000000003</v>
      </c>
      <c r="ATD10" s="29">
        <v>732.06259999999997</v>
      </c>
      <c r="ATE10" s="29">
        <v>938.73119999999994</v>
      </c>
      <c r="ATF10" s="29">
        <v>1680.9551999999999</v>
      </c>
      <c r="ATG10" s="29">
        <v>196.61039999999997</v>
      </c>
      <c r="ATH10" s="29">
        <v>542.93579999999997</v>
      </c>
      <c r="ATI10" s="29">
        <v>198.44549999999998</v>
      </c>
      <c r="ATJ10" s="29">
        <v>781.54420000000005</v>
      </c>
      <c r="ATK10" s="29">
        <v>338.99450000000002</v>
      </c>
      <c r="ATL10" s="29">
        <v>443.57299999999998</v>
      </c>
      <c r="ATM10" s="29">
        <v>547.14549999999997</v>
      </c>
      <c r="ATN10" s="29">
        <v>1363.1797999999999</v>
      </c>
      <c r="ATO10" s="29">
        <v>149.2456</v>
      </c>
      <c r="ATP10" s="29">
        <v>707.27210000000014</v>
      </c>
      <c r="ATQ10" s="29">
        <v>631.2405</v>
      </c>
      <c r="ATR10" s="29">
        <v>236.8888</v>
      </c>
      <c r="ATS10" s="29">
        <v>702.54079999999999</v>
      </c>
      <c r="ATT10" s="29">
        <v>1036.3247999999999</v>
      </c>
      <c r="ATU10" s="29">
        <v>283.38759999999996</v>
      </c>
      <c r="ATV10" s="29">
        <v>810.75080000000003</v>
      </c>
      <c r="ATW10" s="29">
        <v>455.30009999999999</v>
      </c>
      <c r="ATX10" s="29">
        <v>327.11920000000003</v>
      </c>
      <c r="ATY10" s="29">
        <v>344.33730000000003</v>
      </c>
      <c r="ATZ10" s="29">
        <v>595.82429999999999</v>
      </c>
      <c r="AUA10" s="29">
        <v>794.6454</v>
      </c>
      <c r="AUB10" s="29">
        <v>283.63589999999999</v>
      </c>
      <c r="AUC10" s="29">
        <v>191.52679999999998</v>
      </c>
      <c r="AUD10" s="29">
        <v>193.1832</v>
      </c>
      <c r="AUE10" s="29">
        <v>256.64429999999999</v>
      </c>
      <c r="AUF10" s="29">
        <v>590.49540000000002</v>
      </c>
      <c r="AUG10" s="29">
        <v>188.762</v>
      </c>
      <c r="AUH10" s="29">
        <v>345.20580000000001</v>
      </c>
      <c r="AUI10" s="29">
        <v>371.20929999999998</v>
      </c>
      <c r="AUJ10" s="29">
        <v>712.4425</v>
      </c>
      <c r="AUK10" s="29">
        <v>325.53399999999999</v>
      </c>
      <c r="AUL10" s="29">
        <v>601.17900000000009</v>
      </c>
      <c r="AUM10" s="29">
        <v>942.37779999999998</v>
      </c>
      <c r="AUN10" s="29">
        <v>390.2294</v>
      </c>
      <c r="AUO10" s="29">
        <v>363.37139999999999</v>
      </c>
      <c r="AUP10" s="29">
        <v>253.17079999999999</v>
      </c>
      <c r="AUQ10" s="29">
        <v>840.23399999999992</v>
      </c>
      <c r="AUR10" s="29">
        <v>489.24599999999998</v>
      </c>
      <c r="AUS10" s="29">
        <v>879.76080000000002</v>
      </c>
      <c r="AUT10" s="29">
        <v>715.63729999999998</v>
      </c>
      <c r="AUU10" s="29">
        <v>506.9751</v>
      </c>
      <c r="AUV10" s="29">
        <v>978.88</v>
      </c>
      <c r="AUW10" s="29">
        <v>848.17759999999998</v>
      </c>
      <c r="AUX10" s="29">
        <v>453.96000000000004</v>
      </c>
      <c r="AUY10" s="29">
        <v>806.16549999999995</v>
      </c>
      <c r="AUZ10" s="29">
        <v>607.44890000000009</v>
      </c>
      <c r="AVA10" s="29">
        <v>487.26929999999999</v>
      </c>
      <c r="AVB10" s="29">
        <v>961.40080000000012</v>
      </c>
      <c r="AVC10" s="29">
        <v>272.73480000000001</v>
      </c>
      <c r="AVD10" s="29">
        <v>309.93600000000004</v>
      </c>
      <c r="AVE10" s="29">
        <v>264.07920000000001</v>
      </c>
      <c r="AVF10" s="29">
        <v>200.07800000000003</v>
      </c>
      <c r="AVG10" s="29">
        <v>500.71109999999999</v>
      </c>
      <c r="AVH10" s="29">
        <v>1180.8773000000001</v>
      </c>
      <c r="AVI10" s="29">
        <v>395.58</v>
      </c>
      <c r="AVJ10" s="29">
        <v>1248.8760000000002</v>
      </c>
      <c r="AVK10" s="29">
        <v>340.14210000000003</v>
      </c>
      <c r="AVL10" s="29">
        <v>189.41399999999999</v>
      </c>
      <c r="AVM10" s="29">
        <v>205.39750000000001</v>
      </c>
      <c r="AVN10" s="29">
        <v>454.47439999999995</v>
      </c>
      <c r="AVO10" s="29">
        <v>651.58860000000004</v>
      </c>
      <c r="AVP10" s="29">
        <v>198.77140000000003</v>
      </c>
      <c r="AVQ10" s="29">
        <v>816.50369999999998</v>
      </c>
      <c r="AVR10" s="29">
        <v>578.22749999999996</v>
      </c>
      <c r="AVS10" s="29">
        <v>726.90639999999996</v>
      </c>
      <c r="AVT10" s="29">
        <v>1504.5049000000001</v>
      </c>
      <c r="AVU10" s="29">
        <v>287.78399999999999</v>
      </c>
      <c r="AVV10" s="29">
        <v>520.47799999999995</v>
      </c>
      <c r="AVW10" s="29">
        <v>429.90219999999999</v>
      </c>
      <c r="AVX10" s="29">
        <v>279.22000000000003</v>
      </c>
      <c r="AVY10" s="29">
        <v>583.86720000000003</v>
      </c>
      <c r="AVZ10" s="29">
        <v>853.30899999999997</v>
      </c>
      <c r="AWA10" s="29">
        <v>351.70719999999994</v>
      </c>
      <c r="AWB10" s="29">
        <v>522.15840000000003</v>
      </c>
      <c r="AWC10" s="29">
        <v>688.67399999999998</v>
      </c>
      <c r="AWD10" s="29">
        <v>748.62239999999997</v>
      </c>
      <c r="AWE10" s="29">
        <v>277.9776</v>
      </c>
      <c r="AWF10" s="29">
        <v>639.62639999999999</v>
      </c>
      <c r="AWG10" s="29">
        <v>782.96</v>
      </c>
      <c r="AWH10" s="29">
        <v>612.92399999999998</v>
      </c>
      <c r="AWI10" s="29">
        <v>865.17380000000003</v>
      </c>
      <c r="AWJ10" s="29">
        <v>1035.8442</v>
      </c>
      <c r="AWK10" s="29">
        <v>490.34699999999998</v>
      </c>
      <c r="AWL10" s="29">
        <v>446.29919999999998</v>
      </c>
      <c r="AWM10" s="29">
        <v>211.31719999999999</v>
      </c>
      <c r="AWN10" s="29">
        <v>186.315</v>
      </c>
      <c r="AWO10" s="29">
        <v>345.95440000000002</v>
      </c>
      <c r="AWP10" s="29">
        <v>200.84480000000002</v>
      </c>
      <c r="AWQ10" s="29">
        <v>466.42749999999995</v>
      </c>
      <c r="AWR10" s="29">
        <v>681.79150000000004</v>
      </c>
      <c r="AWS10" s="29">
        <v>734.18280000000004</v>
      </c>
      <c r="AWT10" s="29">
        <v>249.13339999999999</v>
      </c>
      <c r="AWU10" s="29">
        <v>971.8492</v>
      </c>
      <c r="AWV10" s="29">
        <v>956.17920000000004</v>
      </c>
      <c r="AWW10" s="29">
        <v>463.7448</v>
      </c>
      <c r="AWX10" s="29">
        <v>483.40260000000001</v>
      </c>
      <c r="AWY10" s="29">
        <v>1346.9365</v>
      </c>
      <c r="AWZ10" s="29">
        <v>883.25680000000011</v>
      </c>
      <c r="AXA10" s="29">
        <v>525.6105</v>
      </c>
      <c r="AXB10" s="29">
        <v>710.06880000000001</v>
      </c>
      <c r="AXC10" s="29">
        <v>864.04589999999996</v>
      </c>
      <c r="AXD10" s="29">
        <v>579.15480000000002</v>
      </c>
      <c r="AXE10" s="29">
        <v>385.12049999999999</v>
      </c>
      <c r="AXF10" s="29">
        <v>267.96799999999996</v>
      </c>
      <c r="AXG10" s="29">
        <v>889.35359999999991</v>
      </c>
      <c r="AXH10" s="29">
        <v>775.26100000000008</v>
      </c>
      <c r="AXI10" s="29">
        <v>340.0412</v>
      </c>
      <c r="AXJ10" s="29">
        <v>611.36</v>
      </c>
      <c r="AXK10" s="29">
        <v>846.00159999999994</v>
      </c>
      <c r="AXL10" s="29">
        <v>379.78980000000001</v>
      </c>
      <c r="AXM10" s="29">
        <v>1391.8063999999999</v>
      </c>
      <c r="AXN10" s="29">
        <v>817.8599999999999</v>
      </c>
      <c r="AXO10" s="29">
        <v>467.08760000000001</v>
      </c>
      <c r="AXP10" s="29">
        <v>1488.5952</v>
      </c>
      <c r="AXQ10" s="29">
        <v>240.94800000000004</v>
      </c>
      <c r="AXR10" s="29">
        <v>777.48</v>
      </c>
      <c r="AXS10" s="29">
        <v>260.37210000000005</v>
      </c>
      <c r="AXT10" s="29">
        <v>1709.6294</v>
      </c>
      <c r="AXU10" s="29">
        <v>1250.9313999999999</v>
      </c>
      <c r="AXV10" s="29">
        <v>296.3073</v>
      </c>
      <c r="AXW10" s="29">
        <v>299.52440000000001</v>
      </c>
      <c r="AXX10" s="29">
        <v>350.24079999999998</v>
      </c>
      <c r="AXY10" s="29">
        <v>297.77749999999997</v>
      </c>
      <c r="AXZ10" s="29">
        <v>437.38159999999999</v>
      </c>
      <c r="AYA10" s="29">
        <v>382.58879999999999</v>
      </c>
      <c r="AYB10" s="29">
        <v>2081.3580000000002</v>
      </c>
      <c r="AYC10" s="29">
        <v>547.67039999999997</v>
      </c>
      <c r="AYD10" s="29">
        <v>1111.3218000000002</v>
      </c>
      <c r="AYE10" s="29">
        <v>592.3125</v>
      </c>
      <c r="AYF10" s="29">
        <v>232.75960000000001</v>
      </c>
      <c r="AYG10" s="29">
        <v>422.89000000000004</v>
      </c>
      <c r="AYH10" s="29">
        <v>764.63279999999997</v>
      </c>
      <c r="AYI10" s="29">
        <v>982.13580000000002</v>
      </c>
      <c r="AYJ10" s="29">
        <v>2218.5731999999998</v>
      </c>
      <c r="AYK10" s="29">
        <v>323.78300000000002</v>
      </c>
      <c r="AYL10" s="29">
        <v>436.81600000000003</v>
      </c>
      <c r="AYM10" s="29">
        <v>253.96739999999997</v>
      </c>
      <c r="AYN10" s="29">
        <v>730.45</v>
      </c>
      <c r="AYO10" s="29">
        <v>1179.4216000000001</v>
      </c>
      <c r="AYP10" s="29">
        <v>408.92939999999999</v>
      </c>
      <c r="AYQ10" s="29">
        <v>1055.7284</v>
      </c>
      <c r="AYR10" s="29">
        <v>197.04329999999999</v>
      </c>
      <c r="AYS10" s="29">
        <v>449.10939999999999</v>
      </c>
      <c r="AYT10" s="29">
        <v>285.09690000000001</v>
      </c>
      <c r="AYU10" s="29">
        <v>526.76250000000005</v>
      </c>
      <c r="AYV10" s="29">
        <v>382.36199999999997</v>
      </c>
      <c r="AYW10" s="29">
        <v>720.86519999999996</v>
      </c>
      <c r="AYX10" s="29">
        <v>187.5256</v>
      </c>
      <c r="AYY10" s="29">
        <v>440.41500000000002</v>
      </c>
      <c r="AYZ10" s="29">
        <v>891.71999999999991</v>
      </c>
      <c r="AZA10" s="29">
        <v>1261.5965999999999</v>
      </c>
      <c r="AZB10" s="29">
        <v>396.14670000000001</v>
      </c>
      <c r="AZC10" s="29">
        <v>1236.7660000000001</v>
      </c>
      <c r="AZD10" s="29">
        <v>184.97399999999999</v>
      </c>
      <c r="AZE10" s="29">
        <v>549.59580000000005</v>
      </c>
      <c r="AZF10" s="29">
        <v>274.89800000000002</v>
      </c>
      <c r="AZG10" s="29">
        <v>1049.8947000000001</v>
      </c>
      <c r="AZH10" s="29">
        <v>984.37740000000008</v>
      </c>
      <c r="AZI10" s="29">
        <v>795.00540000000001</v>
      </c>
      <c r="AZJ10" s="29">
        <v>357.52359999999999</v>
      </c>
      <c r="AZK10" s="29">
        <v>1764.9544000000001</v>
      </c>
      <c r="AZL10" s="29">
        <v>193.4238</v>
      </c>
      <c r="AZM10" s="29">
        <v>618.88750000000005</v>
      </c>
      <c r="AZN10" s="29">
        <v>372.66570000000002</v>
      </c>
      <c r="AZO10" s="29">
        <v>266.81600000000003</v>
      </c>
      <c r="AZP10" s="29">
        <v>296.76779999999997</v>
      </c>
      <c r="AZQ10" s="29">
        <v>730.72479999999996</v>
      </c>
      <c r="AZR10" s="29">
        <v>295.17359999999996</v>
      </c>
      <c r="AZS10" s="29">
        <v>429.59699999999998</v>
      </c>
      <c r="AZT10" s="29">
        <v>1102.2954</v>
      </c>
      <c r="AZU10" s="29">
        <v>1043.0208</v>
      </c>
      <c r="AZV10" s="29">
        <v>1158.6414</v>
      </c>
      <c r="AZW10" s="29">
        <v>552.38959999999997</v>
      </c>
      <c r="AZX10" s="29">
        <v>2039.1055000000001</v>
      </c>
      <c r="AZY10" s="29">
        <v>160.05600000000001</v>
      </c>
      <c r="AZZ10" s="29">
        <v>310.42409999999995</v>
      </c>
      <c r="BAA10" s="29">
        <v>974.66039999999998</v>
      </c>
      <c r="BAB10" s="29">
        <v>915.75440000000003</v>
      </c>
      <c r="BAC10" s="29">
        <v>784.58849999999995</v>
      </c>
      <c r="BAD10" s="29">
        <v>1013.0175</v>
      </c>
      <c r="BAE10" s="29">
        <v>388.113</v>
      </c>
      <c r="BAF10" s="29">
        <v>261.05880000000002</v>
      </c>
      <c r="BAG10" s="29">
        <v>1220.1228000000001</v>
      </c>
      <c r="BAH10" s="29">
        <v>188.34640000000002</v>
      </c>
      <c r="BAI10" s="29">
        <v>398.85559999999998</v>
      </c>
      <c r="BAJ10" s="29">
        <v>299.45069999999998</v>
      </c>
      <c r="BAK10" s="29">
        <v>706.61699999999996</v>
      </c>
      <c r="BAL10" s="29">
        <v>1117.5020999999999</v>
      </c>
      <c r="BAM10" s="29">
        <v>426.04989999999998</v>
      </c>
      <c r="BAN10" s="29">
        <v>928.61649999999997</v>
      </c>
      <c r="BAO10" s="29">
        <v>269.24620000000004</v>
      </c>
      <c r="BAP10" s="29">
        <v>399.4864</v>
      </c>
      <c r="BAQ10" s="29">
        <v>1007.2609</v>
      </c>
      <c r="BAR10" s="29">
        <v>686.95500000000004</v>
      </c>
      <c r="BAS10" s="29">
        <v>598.31140000000005</v>
      </c>
      <c r="BAT10" s="29">
        <v>308.08799999999997</v>
      </c>
      <c r="BAU10" s="29">
        <v>531.92880000000002</v>
      </c>
      <c r="BAV10" s="29">
        <v>1224.3225</v>
      </c>
      <c r="BAW10" s="29">
        <v>470.37599999999998</v>
      </c>
      <c r="BAX10" s="29">
        <v>791.51940000000013</v>
      </c>
      <c r="BAY10" s="29">
        <v>404.149</v>
      </c>
      <c r="BAZ10" s="29">
        <v>388.14080000000001</v>
      </c>
      <c r="BBA10" s="29">
        <v>402.24900000000002</v>
      </c>
      <c r="BBB10" s="29">
        <v>1048.1687999999999</v>
      </c>
      <c r="BBC10" s="29">
        <v>1075.1924999999999</v>
      </c>
      <c r="BBD10" s="29">
        <v>651.03199999999993</v>
      </c>
      <c r="BBE10" s="29">
        <v>597.85320000000002</v>
      </c>
      <c r="BBF10" s="29">
        <v>1000.932</v>
      </c>
      <c r="BBG10" s="29">
        <v>1446.2150999999999</v>
      </c>
      <c r="BBH10" s="29">
        <v>308.79939999999999</v>
      </c>
      <c r="BBI10" s="29">
        <v>348.46680000000003</v>
      </c>
      <c r="BBJ10" s="29">
        <v>1230.7475999999999</v>
      </c>
      <c r="BBK10" s="29">
        <v>593.87940000000003</v>
      </c>
      <c r="BBL10" s="29">
        <v>708.3288</v>
      </c>
      <c r="BBM10" s="29">
        <v>559.80269999999996</v>
      </c>
      <c r="BBN10" s="29">
        <v>1262.1349</v>
      </c>
      <c r="BBO10" s="29">
        <v>810.71900000000005</v>
      </c>
      <c r="BBP10" s="29">
        <v>1353.7782999999999</v>
      </c>
      <c r="BBQ10" s="29">
        <v>447.98820000000001</v>
      </c>
      <c r="BBR10" s="29">
        <v>279.82440000000003</v>
      </c>
      <c r="BBS10" s="29">
        <v>403.55240000000003</v>
      </c>
      <c r="BBT10" s="29">
        <v>349.71749999999997</v>
      </c>
      <c r="BBU10" s="29">
        <v>321.803</v>
      </c>
      <c r="BBV10" s="29">
        <v>374.59640000000002</v>
      </c>
      <c r="BBW10" s="29">
        <v>611.36969999999997</v>
      </c>
      <c r="BBX10" s="29">
        <v>683.04300000000001</v>
      </c>
      <c r="BBY10" s="29">
        <v>1552.8772000000001</v>
      </c>
      <c r="BBZ10" s="29">
        <v>425.82850000000002</v>
      </c>
      <c r="BCA10" s="29">
        <v>521.97090000000003</v>
      </c>
      <c r="BCB10" s="29">
        <v>278.47680000000003</v>
      </c>
      <c r="BCC10" s="29">
        <v>785.00900000000001</v>
      </c>
      <c r="BCD10" s="29">
        <v>292.98239999999998</v>
      </c>
      <c r="BCE10" s="29">
        <v>168.93469999999999</v>
      </c>
      <c r="BCF10" s="29">
        <v>429.52050000000003</v>
      </c>
      <c r="BCG10" s="29">
        <v>477.49259999999992</v>
      </c>
      <c r="BCH10" s="29">
        <v>520.55700000000002</v>
      </c>
      <c r="BCI10" s="29">
        <v>618.97299999999996</v>
      </c>
      <c r="BCJ10" s="29">
        <v>264.20159999999998</v>
      </c>
      <c r="BCK10" s="29">
        <v>908.91079999999999</v>
      </c>
      <c r="BCL10" s="29">
        <v>251.17839999999998</v>
      </c>
      <c r="BCM10" s="29">
        <v>506.71559999999999</v>
      </c>
      <c r="BCN10" s="29">
        <v>1086.1842000000001</v>
      </c>
      <c r="BCO10" s="29">
        <v>1595.06</v>
      </c>
      <c r="BCP10" s="29">
        <v>553.80719999999997</v>
      </c>
      <c r="BCQ10" s="29">
        <v>318.03839999999997</v>
      </c>
      <c r="BCR10" s="29">
        <v>347.18799999999999</v>
      </c>
      <c r="BCS10" s="29">
        <v>784.1</v>
      </c>
      <c r="BCT10" s="29">
        <v>201.71459999999999</v>
      </c>
      <c r="BCU10" s="29">
        <v>1247.3920000000001</v>
      </c>
      <c r="BCV10" s="29">
        <v>624.31060000000002</v>
      </c>
      <c r="BCW10" s="29">
        <v>753.52500000000009</v>
      </c>
      <c r="BCX10" s="29">
        <v>859.67160000000013</v>
      </c>
      <c r="BCY10" s="29">
        <v>597.51030000000003</v>
      </c>
      <c r="BCZ10" s="29">
        <v>1273.6926000000001</v>
      </c>
      <c r="BDA10" s="29">
        <v>1018.6662</v>
      </c>
      <c r="BDB10" s="29">
        <v>366.69149999999996</v>
      </c>
      <c r="BDC10" s="29">
        <v>1039.3929000000001</v>
      </c>
      <c r="BDD10" s="29">
        <v>395.32220000000001</v>
      </c>
      <c r="BDE10" s="29">
        <v>293.85399999999998</v>
      </c>
      <c r="BDF10" s="29">
        <v>270.28039999999999</v>
      </c>
      <c r="BDG10" s="29">
        <v>1084.4309000000001</v>
      </c>
      <c r="BDH10" s="29">
        <v>754.97309999999993</v>
      </c>
      <c r="BDI10" s="29">
        <v>456.60299999999995</v>
      </c>
      <c r="BDJ10" s="29">
        <v>1049.0174999999999</v>
      </c>
      <c r="BDK10" s="29">
        <v>1219.0367999999999</v>
      </c>
      <c r="BDL10" s="29">
        <v>291.01800000000003</v>
      </c>
      <c r="BDM10" s="29">
        <v>796.78150000000005</v>
      </c>
      <c r="BDN10" s="29">
        <v>470.80230000000006</v>
      </c>
      <c r="BDO10" s="29">
        <v>432.87440000000004</v>
      </c>
      <c r="BDP10" s="29">
        <v>654.428</v>
      </c>
      <c r="BDQ10" s="29">
        <v>330.24919999999997</v>
      </c>
      <c r="BDR10" s="29">
        <v>743.17499999999995</v>
      </c>
      <c r="BDS10" s="29">
        <v>490.07749999999999</v>
      </c>
      <c r="BDT10" s="29">
        <v>399.2715</v>
      </c>
      <c r="BDU10" s="29">
        <v>381.072</v>
      </c>
      <c r="BDV10" s="29">
        <v>412.62300000000005</v>
      </c>
      <c r="BDW10" s="29">
        <v>231.13830000000002</v>
      </c>
      <c r="BDX10" s="29">
        <v>941.14280000000008</v>
      </c>
      <c r="BDY10" s="29">
        <v>500.10139999999996</v>
      </c>
      <c r="BDZ10" s="29">
        <v>211.04329999999999</v>
      </c>
      <c r="BEA10" s="29">
        <v>472.44760000000002</v>
      </c>
      <c r="BEB10" s="29">
        <v>300.32309999999995</v>
      </c>
      <c r="BEC10" s="29">
        <v>685.2349999999999</v>
      </c>
      <c r="BED10" s="29">
        <v>455.28599999999994</v>
      </c>
      <c r="BEE10" s="29">
        <v>342.3501</v>
      </c>
      <c r="BEF10" s="29">
        <v>251.124</v>
      </c>
      <c r="BEG10" s="29">
        <v>246.95440000000002</v>
      </c>
      <c r="BEH10" s="29">
        <v>1239.8799999999999</v>
      </c>
      <c r="BEI10" s="29">
        <v>436.04730000000006</v>
      </c>
      <c r="BEJ10" s="29">
        <v>410.584</v>
      </c>
      <c r="BEK10" s="29">
        <v>1149.1813999999999</v>
      </c>
      <c r="BEL10" s="29">
        <v>1059.6803</v>
      </c>
      <c r="BEM10" s="29">
        <v>765.06639999999993</v>
      </c>
      <c r="BEN10" s="29">
        <v>394.98900000000003</v>
      </c>
      <c r="BEO10" s="29">
        <v>1578.8878</v>
      </c>
      <c r="BEP10" s="29">
        <v>363.48</v>
      </c>
      <c r="BEQ10" s="29">
        <v>915.23120000000006</v>
      </c>
      <c r="BER10" s="29">
        <v>1085.2820999999999</v>
      </c>
      <c r="BES10" s="29">
        <v>364.85760000000005</v>
      </c>
      <c r="BET10" s="29">
        <v>525.26480000000004</v>
      </c>
      <c r="BEU10" s="29">
        <v>1580.8224</v>
      </c>
      <c r="BEV10" s="29">
        <v>219.16740000000001</v>
      </c>
      <c r="BEW10" s="29">
        <v>851.22569999999996</v>
      </c>
      <c r="BEX10" s="29">
        <v>313.46069999999997</v>
      </c>
      <c r="BEY10" s="29">
        <v>930.81</v>
      </c>
      <c r="BEZ10" s="29">
        <v>470.35120000000001</v>
      </c>
      <c r="BFA10" s="29">
        <v>866.05020000000002</v>
      </c>
      <c r="BFB10" s="29">
        <v>651.08870000000002</v>
      </c>
      <c r="BFC10" s="29">
        <v>444.45600000000002</v>
      </c>
      <c r="BFD10" s="29">
        <v>1089.7631999999999</v>
      </c>
      <c r="BFE10" s="29">
        <v>317.71500000000003</v>
      </c>
      <c r="BFF10" s="29">
        <v>335.53800000000001</v>
      </c>
      <c r="BFG10" s="29">
        <v>1010.99</v>
      </c>
      <c r="BFH10" s="29">
        <v>826.38719999999989</v>
      </c>
      <c r="BFI10" s="29">
        <v>173.9127</v>
      </c>
      <c r="BFJ10" s="29">
        <v>349.86599999999999</v>
      </c>
      <c r="BFK10" s="29">
        <v>432.52439999999996</v>
      </c>
      <c r="BFL10" s="29">
        <v>645.60159999999996</v>
      </c>
      <c r="BFM10" s="29">
        <v>523.84500000000003</v>
      </c>
      <c r="BFN10" s="29">
        <v>1152.2910000000002</v>
      </c>
      <c r="BFO10" s="29">
        <v>1359.1072000000001</v>
      </c>
      <c r="BFP10" s="29">
        <v>434.40649999999999</v>
      </c>
      <c r="BFQ10" s="29">
        <v>1453.2654</v>
      </c>
      <c r="BFR10" s="29">
        <v>484.995</v>
      </c>
      <c r="BFS10" s="29">
        <v>1831.8902</v>
      </c>
      <c r="BFT10" s="29">
        <v>2968.4853000000003</v>
      </c>
      <c r="BFU10" s="29">
        <v>332.39440000000002</v>
      </c>
      <c r="BFV10" s="29">
        <v>1372.9590000000001</v>
      </c>
      <c r="BFW10" s="29">
        <v>431.58920000000001</v>
      </c>
      <c r="BFX10" s="29">
        <v>692.52679999999998</v>
      </c>
      <c r="BFY10" s="29">
        <v>1180.0019</v>
      </c>
      <c r="BFZ10" s="29">
        <v>1144.7686999999999</v>
      </c>
      <c r="BGA10" s="29">
        <v>1112.9041</v>
      </c>
      <c r="BGB10" s="29">
        <v>390.47919999999999</v>
      </c>
      <c r="BGC10" s="29">
        <v>1104.3690000000001</v>
      </c>
      <c r="BGD10" s="29">
        <v>777.24959999999987</v>
      </c>
      <c r="BGE10" s="29">
        <v>1573.5898999999999</v>
      </c>
      <c r="BGF10" s="29">
        <v>1447.8624</v>
      </c>
      <c r="BGG10" s="29">
        <v>422.08789999999999</v>
      </c>
      <c r="BGH10" s="29">
        <v>508.77089999999998</v>
      </c>
      <c r="BGI10" s="29">
        <v>589.95479999999998</v>
      </c>
      <c r="BGJ10" s="29">
        <v>991.81170000000009</v>
      </c>
      <c r="BGK10" s="29">
        <v>418.4692</v>
      </c>
      <c r="BGL10" s="29">
        <v>1543.0688</v>
      </c>
      <c r="BGM10" s="29">
        <v>295.04160000000002</v>
      </c>
      <c r="BGN10" s="29">
        <v>417.62399999999997</v>
      </c>
      <c r="BGO10" s="29">
        <v>828.20080000000007</v>
      </c>
      <c r="BGP10" s="29">
        <v>778.49480000000005</v>
      </c>
      <c r="BGQ10" s="29">
        <v>1236.17</v>
      </c>
      <c r="BGR10" s="29">
        <v>412.89600000000002</v>
      </c>
      <c r="BGS10" s="29">
        <v>2256.1615999999999</v>
      </c>
      <c r="BGT10" s="29">
        <v>891.12810000000002</v>
      </c>
      <c r="BGU10" s="29">
        <v>870.49349999999993</v>
      </c>
      <c r="BGV10" s="29">
        <v>1201.6542999999999</v>
      </c>
      <c r="BGW10" s="29">
        <v>1266.2080000000001</v>
      </c>
      <c r="BGX10" s="29">
        <v>1190.8335</v>
      </c>
      <c r="BGY10" s="29">
        <v>1052.4000000000001</v>
      </c>
      <c r="BGZ10" s="29">
        <v>567.30880000000002</v>
      </c>
      <c r="BHA10" s="29">
        <v>748.59750000000008</v>
      </c>
      <c r="BHB10" s="29">
        <v>1422.8441</v>
      </c>
      <c r="BHC10" s="29">
        <v>703.96899999999994</v>
      </c>
      <c r="BHD10" s="29">
        <v>391.86990000000003</v>
      </c>
      <c r="BHE10" s="29">
        <v>1088.9346</v>
      </c>
      <c r="BHF10" s="29">
        <v>876.51749999999993</v>
      </c>
      <c r="BHG10" s="29">
        <v>763.02809999999999</v>
      </c>
      <c r="BHH10" s="29">
        <v>534.30780000000004</v>
      </c>
      <c r="BHI10" s="29">
        <v>437.24879999999996</v>
      </c>
      <c r="BHJ10" s="29">
        <v>1126.4715000000001</v>
      </c>
      <c r="BHK10" s="29">
        <v>327.01850000000002</v>
      </c>
      <c r="BHL10" s="29">
        <v>1076.8912</v>
      </c>
      <c r="BHM10" s="29">
        <v>614.70640000000003</v>
      </c>
      <c r="BHN10" s="29">
        <v>348.47249999999997</v>
      </c>
      <c r="BHO10" s="29">
        <v>650.91840000000002</v>
      </c>
      <c r="BHP10" s="29">
        <v>822.0204</v>
      </c>
      <c r="BHQ10" s="29">
        <v>383.86700000000002</v>
      </c>
      <c r="BHR10" s="29">
        <v>517.86279999999999</v>
      </c>
      <c r="BHS10" s="29">
        <v>258.37260000000003</v>
      </c>
      <c r="BHT10" s="29">
        <v>346.30309999999997</v>
      </c>
      <c r="BHU10" s="29">
        <v>389.34829999999999</v>
      </c>
      <c r="BHV10" s="29">
        <v>288.82260000000002</v>
      </c>
      <c r="BHW10" s="29">
        <v>446.60559999999998</v>
      </c>
      <c r="BHX10" s="29">
        <v>1352.7149999999999</v>
      </c>
      <c r="BHY10" s="29">
        <v>998.70540000000005</v>
      </c>
      <c r="BHZ10" s="29">
        <v>309.35519999999997</v>
      </c>
      <c r="BIA10" s="29">
        <v>187.05500000000001</v>
      </c>
      <c r="BIB10" s="29">
        <v>1306.6802</v>
      </c>
      <c r="BIC10" s="29">
        <v>1227.1664999999998</v>
      </c>
      <c r="BID10" s="29">
        <v>242.91200000000001</v>
      </c>
      <c r="BIE10" s="29">
        <v>512.13689999999997</v>
      </c>
      <c r="BIF10" s="29">
        <v>787.49950000000001</v>
      </c>
      <c r="BIG10" s="29">
        <v>1061.1303</v>
      </c>
      <c r="BIH10" s="29">
        <v>669.93600000000004</v>
      </c>
      <c r="BII10" s="29">
        <v>931.51879999999994</v>
      </c>
      <c r="BIJ10" s="29">
        <v>267.91700000000003</v>
      </c>
      <c r="BIK10" s="29">
        <v>400.50159999999994</v>
      </c>
      <c r="BIL10" s="29">
        <v>471.09120000000001</v>
      </c>
      <c r="BIM10" s="29">
        <v>356.85649999999998</v>
      </c>
      <c r="BIN10" s="29">
        <v>1548.9929</v>
      </c>
      <c r="BIO10" s="29">
        <v>542.44079999999997</v>
      </c>
      <c r="BIP10" s="29">
        <v>1398.9888000000001</v>
      </c>
      <c r="BIQ10" s="29">
        <v>381.25900000000001</v>
      </c>
      <c r="BIR10" s="29">
        <v>1224.9450999999999</v>
      </c>
      <c r="BIS10" s="29">
        <v>814.08</v>
      </c>
      <c r="BIT10" s="29">
        <v>908.72820000000002</v>
      </c>
      <c r="BIU10" s="29">
        <v>1120.3373999999999</v>
      </c>
      <c r="BIV10" s="29">
        <v>527.97599999999989</v>
      </c>
      <c r="BIW10" s="29">
        <v>594.86979999999994</v>
      </c>
      <c r="BIX10" s="29">
        <v>884.24989999999991</v>
      </c>
      <c r="BIY10" s="29">
        <v>291.36689999999999</v>
      </c>
      <c r="BIZ10" s="29">
        <v>294.96420000000001</v>
      </c>
      <c r="BJA10" s="29">
        <v>381.01589999999999</v>
      </c>
      <c r="BJB10" s="29">
        <v>1421.1884</v>
      </c>
      <c r="BJC10" s="29">
        <v>3011.9678999999996</v>
      </c>
      <c r="BJD10" s="29">
        <v>530.00279999999998</v>
      </c>
      <c r="BJE10" s="29">
        <v>401.71190000000001</v>
      </c>
      <c r="BJF10" s="29">
        <v>376.07839999999999</v>
      </c>
      <c r="BJG10" s="29">
        <v>178.54589999999999</v>
      </c>
      <c r="BJH10" s="29">
        <v>768.31680000000006</v>
      </c>
      <c r="BJI10" s="29">
        <v>1247.4384</v>
      </c>
      <c r="BJJ10" s="29">
        <v>222.21499999999997</v>
      </c>
      <c r="BJK10" s="29">
        <v>454.2047</v>
      </c>
      <c r="BJL10" s="29">
        <v>1743.3779999999999</v>
      </c>
      <c r="BJM10" s="29">
        <v>241.8801</v>
      </c>
      <c r="BJN10" s="29">
        <v>587.74099999999999</v>
      </c>
      <c r="BJO10" s="29">
        <v>469.64609999999999</v>
      </c>
      <c r="BJP10" s="29">
        <v>697.90139999999997</v>
      </c>
      <c r="BJQ10" s="29">
        <v>914.44500000000005</v>
      </c>
      <c r="BJR10" s="29">
        <v>362.67769999999996</v>
      </c>
      <c r="BJS10" s="29">
        <v>1350.5140000000001</v>
      </c>
      <c r="BJT10" s="29">
        <v>993.45420000000001</v>
      </c>
      <c r="BJU10" s="29">
        <v>1211.3735000000001</v>
      </c>
      <c r="BJV10" s="29">
        <v>965.34059999999999</v>
      </c>
      <c r="BJW10" s="29">
        <v>496.76400000000001</v>
      </c>
      <c r="BJX10" s="29">
        <v>286.6474</v>
      </c>
      <c r="BJY10" s="29">
        <v>1432.0654</v>
      </c>
      <c r="BJZ10" s="29">
        <v>1041.3207</v>
      </c>
      <c r="BKA10" s="29">
        <v>352.24330000000003</v>
      </c>
      <c r="BKB10" s="29">
        <v>950.38199999999995</v>
      </c>
      <c r="BKC10" s="29">
        <v>825.61419999999998</v>
      </c>
      <c r="BKD10" s="29">
        <v>379.88220000000001</v>
      </c>
      <c r="BKE10" s="29">
        <v>918.28880000000004</v>
      </c>
      <c r="BKF10" s="29">
        <v>737.80230000000006</v>
      </c>
      <c r="BKG10" s="29">
        <v>487.05240000000003</v>
      </c>
      <c r="BKH10" s="29">
        <v>985.57440000000008</v>
      </c>
      <c r="BKI10" s="29">
        <v>501.96299999999997</v>
      </c>
      <c r="BKJ10" s="29">
        <v>1310.9611</v>
      </c>
      <c r="BKK10" s="29">
        <v>1668.7295999999999</v>
      </c>
      <c r="BKL10" s="29">
        <v>1403.1152</v>
      </c>
      <c r="BKM10" s="29">
        <v>765.32720000000006</v>
      </c>
      <c r="BKN10" s="29">
        <v>783.47640000000013</v>
      </c>
      <c r="BKO10" s="29">
        <v>380.81400000000002</v>
      </c>
      <c r="BKP10" s="29">
        <v>1241.4486000000002</v>
      </c>
      <c r="BKQ10" s="29">
        <v>312.58230000000003</v>
      </c>
      <c r="BKR10" s="29">
        <v>305.14760000000001</v>
      </c>
      <c r="BKS10" s="29">
        <v>649.68700000000001</v>
      </c>
      <c r="BKT10" s="29">
        <v>788.41499999999996</v>
      </c>
      <c r="BKU10" s="29">
        <v>960.77800000000002</v>
      </c>
      <c r="BKV10" s="29">
        <v>353.02179999999998</v>
      </c>
      <c r="BKW10" s="29">
        <v>975.52030000000002</v>
      </c>
      <c r="BKX10" s="29">
        <v>543.38249999999994</v>
      </c>
      <c r="BKY10" s="29">
        <v>1029.6824000000001</v>
      </c>
      <c r="BKZ10" s="29">
        <v>1338.8368</v>
      </c>
      <c r="BLA10" s="29">
        <v>1183.3008</v>
      </c>
      <c r="BLB10" s="29">
        <v>854.2989</v>
      </c>
      <c r="BLC10" s="29">
        <v>738.98879999999997</v>
      </c>
      <c r="BLD10" s="29">
        <v>500.52239999999995</v>
      </c>
      <c r="BLE10" s="29">
        <v>464.74639999999999</v>
      </c>
      <c r="BLF10" s="29">
        <v>302.10599999999999</v>
      </c>
      <c r="BLG10" s="29">
        <v>923.27300000000014</v>
      </c>
      <c r="BLH10" s="29">
        <v>383.38400000000001</v>
      </c>
      <c r="BLI10" s="29">
        <v>397.29599999999994</v>
      </c>
      <c r="BLJ10" s="29">
        <v>1385.692</v>
      </c>
      <c r="BLK10" s="29">
        <v>266.05799999999999</v>
      </c>
      <c r="BLL10" s="29">
        <v>774.00749999999994</v>
      </c>
      <c r="BLM10" s="29">
        <v>286.58080000000001</v>
      </c>
      <c r="BLN10" s="29">
        <v>1352.7647999999999</v>
      </c>
      <c r="BLO10" s="29">
        <v>1164.6784</v>
      </c>
      <c r="BLP10" s="29">
        <v>783.45280000000002</v>
      </c>
      <c r="BLQ10" s="29">
        <v>1229.0207</v>
      </c>
      <c r="BLR10" s="29">
        <v>1044.5568000000001</v>
      </c>
      <c r="BLS10" s="29">
        <v>738.9819</v>
      </c>
      <c r="BLT10" s="29">
        <v>1538.7550000000001</v>
      </c>
      <c r="BLU10" s="29">
        <v>532.02500000000009</v>
      </c>
      <c r="BLV10" s="29">
        <v>347.43459999999999</v>
      </c>
      <c r="BLW10" s="29">
        <v>1172.6659</v>
      </c>
      <c r="BLX10" s="29">
        <v>805.19389999999999</v>
      </c>
      <c r="BLY10" s="29">
        <v>881.89920000000006</v>
      </c>
      <c r="BLZ10" s="29">
        <v>1333.0488</v>
      </c>
      <c r="BMA10" s="29">
        <v>1267.4514999999999</v>
      </c>
      <c r="BMB10" s="29">
        <v>400.20260000000002</v>
      </c>
      <c r="BMC10" s="29">
        <v>1574.9103</v>
      </c>
      <c r="BMD10" s="29">
        <v>268.95359999999999</v>
      </c>
      <c r="BME10" s="29">
        <v>557.61779999999999</v>
      </c>
      <c r="BMF10" s="29">
        <v>1315.5812999999998</v>
      </c>
      <c r="BMG10" s="29">
        <v>629.60149999999999</v>
      </c>
      <c r="BMH10" s="29">
        <v>1921.7294999999999</v>
      </c>
      <c r="BMI10" s="29">
        <v>591.00450000000001</v>
      </c>
      <c r="BMJ10" s="29">
        <v>1234.2723000000001</v>
      </c>
      <c r="BMK10" s="29">
        <v>382.173</v>
      </c>
      <c r="BML10" s="29">
        <v>799.04250000000002</v>
      </c>
      <c r="BMM10" s="29">
        <v>609.62400000000002</v>
      </c>
      <c r="BMN10" s="29">
        <v>852.77100000000007</v>
      </c>
      <c r="BMO10" s="29">
        <v>640.64760000000001</v>
      </c>
      <c r="BMP10" s="29">
        <v>854.8596</v>
      </c>
      <c r="BMQ10" s="29">
        <v>594.51240000000007</v>
      </c>
      <c r="BMR10" s="29">
        <v>865.2405</v>
      </c>
      <c r="BMS10" s="29">
        <v>554.02920000000006</v>
      </c>
      <c r="BMT10" s="29">
        <v>844.79340000000002</v>
      </c>
      <c r="BMU10" s="29">
        <v>1408.596</v>
      </c>
      <c r="BMV10" s="29">
        <v>1611.7604999999999</v>
      </c>
      <c r="BMW10" s="29">
        <v>368.74459999999999</v>
      </c>
      <c r="BMX10" s="29">
        <v>1027.2686999999999</v>
      </c>
      <c r="BMY10" s="29">
        <v>1570.9994999999999</v>
      </c>
      <c r="BMZ10" s="29">
        <v>248.61690000000002</v>
      </c>
      <c r="BNA10" s="29">
        <v>342.70600000000002</v>
      </c>
      <c r="BNB10" s="29">
        <v>446.53280000000001</v>
      </c>
      <c r="BNC10" s="29">
        <v>1060.884</v>
      </c>
      <c r="BND10" s="29">
        <v>654.14179999999999</v>
      </c>
      <c r="BNE10" s="29">
        <v>727.15879999999993</v>
      </c>
      <c r="BNF10" s="29">
        <v>467.33399999999995</v>
      </c>
      <c r="BNG10" s="29">
        <v>642.61680000000001</v>
      </c>
      <c r="BNH10" s="29">
        <v>433.99620000000004</v>
      </c>
      <c r="BNI10" s="29">
        <v>755.54150000000004</v>
      </c>
      <c r="BNJ10" s="29">
        <v>689.6943</v>
      </c>
      <c r="BNK10" s="29">
        <v>925.63959999999997</v>
      </c>
      <c r="BNL10" s="29">
        <v>729.6952</v>
      </c>
      <c r="BNM10" s="29">
        <v>1610.1007999999999</v>
      </c>
      <c r="BNN10" s="29">
        <v>628.91120000000001</v>
      </c>
      <c r="BNO10" s="29">
        <v>562.75380000000007</v>
      </c>
      <c r="BNP10" s="29">
        <v>386.072</v>
      </c>
      <c r="BNQ10" s="29">
        <v>348.82980000000003</v>
      </c>
      <c r="BNR10" s="29">
        <v>1694.933</v>
      </c>
      <c r="BNS10" s="29">
        <v>769.19040000000007</v>
      </c>
      <c r="BNT10" s="29">
        <v>476.74</v>
      </c>
      <c r="BNU10" s="29">
        <v>264.16640000000001</v>
      </c>
      <c r="BNV10" s="29">
        <v>1031.4023999999999</v>
      </c>
      <c r="BNW10" s="29">
        <v>334.01940000000002</v>
      </c>
      <c r="BNX10" s="29">
        <v>187.48080000000002</v>
      </c>
      <c r="BNY10" s="29">
        <v>858.57569999999998</v>
      </c>
      <c r="BNZ10" s="29">
        <v>243.84649999999999</v>
      </c>
      <c r="BOA10" s="29">
        <v>1369.6192000000001</v>
      </c>
      <c r="BOB10" s="29">
        <v>1163.5596</v>
      </c>
      <c r="BOC10" s="29">
        <v>692.67419999999993</v>
      </c>
      <c r="BOD10" s="29">
        <v>1274.7087999999999</v>
      </c>
      <c r="BOE10" s="29">
        <v>320.10480000000001</v>
      </c>
      <c r="BOF10" s="29">
        <v>474.16590000000002</v>
      </c>
      <c r="BOG10" s="29">
        <v>862.53750000000002</v>
      </c>
      <c r="BOH10" s="29">
        <v>993.55619999999999</v>
      </c>
      <c r="BOI10" s="29">
        <v>962.4756000000001</v>
      </c>
      <c r="BOJ10" s="29">
        <v>1453.644</v>
      </c>
      <c r="BOK10" s="29">
        <v>687.17880000000002</v>
      </c>
      <c r="BOL10" s="29">
        <v>584.75609999999995</v>
      </c>
      <c r="BOM10" s="29">
        <v>1294.2559999999999</v>
      </c>
      <c r="BON10" s="29">
        <v>456.22919999999999</v>
      </c>
      <c r="BOO10" s="29">
        <v>859.39799999999991</v>
      </c>
      <c r="BOP10" s="29">
        <v>822.22739999999999</v>
      </c>
      <c r="BOQ10" s="29">
        <v>987.12030000000004</v>
      </c>
      <c r="BOR10" s="29">
        <v>297.05579999999998</v>
      </c>
      <c r="BOS10" s="29">
        <v>381.76889999999997</v>
      </c>
      <c r="BOT10" s="29">
        <v>894.327</v>
      </c>
      <c r="BOU10" s="29">
        <v>850.35699999999997</v>
      </c>
      <c r="BOV10" s="29">
        <v>400.81650000000002</v>
      </c>
      <c r="BOW10" s="29">
        <v>630.98780000000011</v>
      </c>
      <c r="BOX10" s="29">
        <v>742.84080000000006</v>
      </c>
      <c r="BOY10" s="29">
        <v>1200.1592000000001</v>
      </c>
      <c r="BOZ10" s="29">
        <v>1245.9959999999999</v>
      </c>
      <c r="BPA10" s="29">
        <v>1235.3163999999999</v>
      </c>
      <c r="BPB10" s="29">
        <v>376.04700000000003</v>
      </c>
      <c r="BPC10" s="29">
        <v>452.3802</v>
      </c>
      <c r="BPD10" s="29">
        <v>1511.8205</v>
      </c>
      <c r="BPE10" s="29">
        <v>1834.0413000000001</v>
      </c>
      <c r="BPF10" s="29">
        <v>302.76959999999997</v>
      </c>
      <c r="BPG10" s="29">
        <v>1090.7654000000002</v>
      </c>
      <c r="BPH10" s="29">
        <v>746.27519999999993</v>
      </c>
      <c r="BPI10" s="29">
        <v>576.44550000000004</v>
      </c>
      <c r="BPJ10" s="29">
        <v>202.87</v>
      </c>
      <c r="BPK10" s="29">
        <v>411.78480000000002</v>
      </c>
      <c r="BPL10" s="29">
        <v>869.08799999999997</v>
      </c>
      <c r="BPM10" s="29">
        <v>383.39249999999998</v>
      </c>
      <c r="BPN10" s="29">
        <v>918.47320000000002</v>
      </c>
      <c r="BPO10" s="29">
        <v>466.17</v>
      </c>
      <c r="BPP10" s="29">
        <v>218.64839999999998</v>
      </c>
      <c r="BPQ10" s="29">
        <v>738.73799999999994</v>
      </c>
      <c r="BPR10" s="29">
        <v>430.43490000000003</v>
      </c>
      <c r="BPS10" s="29">
        <v>511.37750000000005</v>
      </c>
      <c r="BPT10" s="29">
        <v>663.05250000000001</v>
      </c>
      <c r="BPU10" s="29">
        <v>366.27359999999999</v>
      </c>
      <c r="BPV10" s="29">
        <v>365.98099999999999</v>
      </c>
      <c r="BPW10" s="29">
        <v>681.47559999999999</v>
      </c>
      <c r="BPX10" s="29">
        <v>327.50139999999999</v>
      </c>
      <c r="BPY10" s="29">
        <v>407.68549999999999</v>
      </c>
      <c r="BPZ10" s="29">
        <v>856.82960000000003</v>
      </c>
      <c r="BQA10" s="29">
        <v>787.84100000000012</v>
      </c>
      <c r="BQB10" s="29">
        <v>1251.6855</v>
      </c>
      <c r="BQC10" s="29">
        <v>205.49360000000001</v>
      </c>
      <c r="BQD10" s="29">
        <v>446.82</v>
      </c>
      <c r="BQE10" s="29">
        <v>475.02079999999995</v>
      </c>
      <c r="BQF10" s="29">
        <v>709.45800000000008</v>
      </c>
      <c r="BQG10" s="29">
        <v>855.23</v>
      </c>
      <c r="BQH10" s="29">
        <v>491.77440000000001</v>
      </c>
      <c r="BQI10" s="29">
        <v>1204.5852</v>
      </c>
      <c r="BQJ10" s="29">
        <v>996.08980000000008</v>
      </c>
      <c r="BQK10" s="29">
        <v>365.5206</v>
      </c>
      <c r="BQL10" s="29">
        <v>260.83850000000001</v>
      </c>
      <c r="BQM10" s="29">
        <v>250.81649999999999</v>
      </c>
      <c r="BQN10" s="29">
        <v>645.76559999999995</v>
      </c>
      <c r="BQO10" s="29">
        <v>796.20820000000003</v>
      </c>
      <c r="BQP10" s="29">
        <v>1127.5472</v>
      </c>
      <c r="BQQ10" s="29">
        <v>211.9992</v>
      </c>
      <c r="BQR10" s="29">
        <v>329.1232</v>
      </c>
      <c r="BQS10" s="29">
        <v>442.0548</v>
      </c>
      <c r="BQT10" s="29">
        <v>969.78399999999999</v>
      </c>
      <c r="BQU10" s="29">
        <v>975.39200000000005</v>
      </c>
      <c r="BQV10" s="29">
        <v>884.54910000000007</v>
      </c>
      <c r="BQW10" s="29">
        <v>887.84299999999996</v>
      </c>
      <c r="BQX10" s="29">
        <v>804.61439999999993</v>
      </c>
      <c r="BQY10" s="29">
        <v>297.23649999999998</v>
      </c>
      <c r="BQZ10" s="29">
        <v>371.96850000000001</v>
      </c>
      <c r="BRA10" s="29">
        <v>481.66399999999999</v>
      </c>
      <c r="BRB10" s="29">
        <v>806.0625</v>
      </c>
      <c r="BRC10" s="29">
        <v>1137.7920000000001</v>
      </c>
      <c r="BRD10" s="29">
        <v>188.93</v>
      </c>
      <c r="BRE10" s="29">
        <v>1088.5841</v>
      </c>
      <c r="BRF10" s="29">
        <v>254.58479999999997</v>
      </c>
      <c r="BRG10" s="29">
        <v>214.32140000000001</v>
      </c>
      <c r="BRH10" s="29">
        <v>341.46170000000001</v>
      </c>
      <c r="BRI10" s="29">
        <v>501.68299999999994</v>
      </c>
      <c r="BRJ10" s="29">
        <v>343.9864</v>
      </c>
      <c r="BRK10" s="29">
        <v>532.21119999999996</v>
      </c>
      <c r="BRL10" s="29">
        <v>1625.1470999999999</v>
      </c>
      <c r="BRM10" s="29">
        <v>1340.1639</v>
      </c>
      <c r="BRN10" s="29">
        <v>317.005</v>
      </c>
      <c r="BRO10" s="29">
        <v>374.29919999999998</v>
      </c>
      <c r="BRP10" s="29">
        <v>557.89300000000003</v>
      </c>
      <c r="BRQ10" s="29">
        <v>793.41719999999998</v>
      </c>
      <c r="BRR10" s="29">
        <v>425.26859999999999</v>
      </c>
      <c r="BRS10" s="29">
        <v>1121.4911999999999</v>
      </c>
      <c r="BRT10" s="29">
        <v>384.09909999999996</v>
      </c>
      <c r="BRU10" s="29">
        <v>779.95889999999997</v>
      </c>
      <c r="BRV10" s="29">
        <v>682.40480000000002</v>
      </c>
      <c r="BRW10" s="29">
        <v>706.32569999999998</v>
      </c>
      <c r="BRX10" s="29">
        <v>1157.8105</v>
      </c>
      <c r="BRY10" s="29">
        <v>365.50799999999998</v>
      </c>
      <c r="BRZ10" s="29">
        <v>946.37099999999998</v>
      </c>
      <c r="BSA10" s="29">
        <v>477.23360000000002</v>
      </c>
      <c r="BSB10" s="29">
        <v>398.5686</v>
      </c>
      <c r="BSC10" s="29">
        <v>1128.0975000000001</v>
      </c>
      <c r="BSD10" s="29">
        <v>811.88850000000002</v>
      </c>
      <c r="BSE10" s="29">
        <v>1520.9851999999998</v>
      </c>
      <c r="BSF10" s="29">
        <v>866.69089999999994</v>
      </c>
      <c r="BSG10" s="29">
        <v>364.70890000000003</v>
      </c>
      <c r="BSH10" s="29">
        <v>566.351</v>
      </c>
      <c r="BSI10" s="29">
        <v>347.05500000000001</v>
      </c>
      <c r="BSJ10" s="29">
        <v>224.49579999999997</v>
      </c>
      <c r="BSK10" s="29">
        <v>293.44920000000002</v>
      </c>
      <c r="BSL10" s="29">
        <v>1045.8568</v>
      </c>
      <c r="BSM10" s="29">
        <v>1971.0984000000003</v>
      </c>
      <c r="BSN10" s="29">
        <v>1180.4286</v>
      </c>
      <c r="BSO10" s="29">
        <v>319.97699999999998</v>
      </c>
      <c r="BSP10" s="29">
        <v>1166.2998000000002</v>
      </c>
      <c r="BSQ10" s="29">
        <v>911.33659999999998</v>
      </c>
      <c r="BSR10" s="29">
        <v>1044.8620999999998</v>
      </c>
      <c r="BSS10" s="29">
        <v>790.89639999999997</v>
      </c>
      <c r="BST10" s="29">
        <v>342.19980000000004</v>
      </c>
      <c r="BSU10" s="29">
        <v>988.91740000000004</v>
      </c>
      <c r="BSV10" s="29">
        <v>197.06960000000001</v>
      </c>
      <c r="BSW10" s="29">
        <v>940.88190000000009</v>
      </c>
      <c r="BSX10" s="29">
        <v>426.53519999999997</v>
      </c>
      <c r="BSY10" s="29">
        <v>1454.7161000000001</v>
      </c>
      <c r="BSZ10" s="29">
        <v>658.56100000000004</v>
      </c>
      <c r="BTA10" s="29">
        <v>253.89329999999998</v>
      </c>
      <c r="BTB10" s="29">
        <v>413.41599999999994</v>
      </c>
      <c r="BTC10" s="29">
        <v>432.71360000000004</v>
      </c>
      <c r="BTD10" s="29">
        <v>585.39979999999991</v>
      </c>
      <c r="BTE10" s="29">
        <v>340.97039999999998</v>
      </c>
      <c r="BTF10" s="29">
        <v>549.90679999999998</v>
      </c>
      <c r="BTG10" s="29">
        <v>659.97450000000003</v>
      </c>
      <c r="BTH10" s="29">
        <v>557.61199999999997</v>
      </c>
      <c r="BTI10" s="29">
        <v>466.64460000000003</v>
      </c>
      <c r="BTJ10" s="29">
        <v>650.84090000000003</v>
      </c>
      <c r="BTK10" s="29">
        <v>400.52100000000002</v>
      </c>
      <c r="BTL10" s="29">
        <v>1189.2552000000001</v>
      </c>
      <c r="BTM10" s="29">
        <v>873.5064000000001</v>
      </c>
      <c r="BTN10" s="29">
        <v>1631.9962</v>
      </c>
      <c r="BTO10" s="29">
        <v>1386.52</v>
      </c>
      <c r="BTP10" s="29">
        <v>782.84140000000002</v>
      </c>
      <c r="BTQ10" s="29">
        <v>1292.5886</v>
      </c>
      <c r="BTR10" s="29">
        <v>1640.4390000000001</v>
      </c>
      <c r="BTS10" s="29">
        <v>1218.3276000000001</v>
      </c>
      <c r="BTT10" s="29">
        <v>513.26729999999998</v>
      </c>
      <c r="BTU10" s="29">
        <v>210.9564</v>
      </c>
      <c r="BTV10" s="29">
        <v>764.12519999999995</v>
      </c>
      <c r="BTW10" s="29">
        <v>1653.6551999999999</v>
      </c>
      <c r="BTX10" s="29">
        <v>463.42259999999999</v>
      </c>
      <c r="BTY10" s="29">
        <v>1276.8409999999999</v>
      </c>
      <c r="BTZ10" s="29">
        <v>877.55250000000001</v>
      </c>
      <c r="BUA10" s="29">
        <v>691.0648000000001</v>
      </c>
      <c r="BUB10" s="29">
        <v>2110.1649000000002</v>
      </c>
      <c r="BUC10" s="29">
        <v>1063.1689999999999</v>
      </c>
      <c r="BUD10" s="29">
        <v>410.87360000000001</v>
      </c>
      <c r="BUE10" s="29">
        <v>724.0308</v>
      </c>
      <c r="BUF10" s="29">
        <v>834.94160000000011</v>
      </c>
      <c r="BUG10" s="29">
        <v>385.60079999999999</v>
      </c>
      <c r="BUH10" s="29">
        <v>664.76440000000002</v>
      </c>
      <c r="BUI10" s="29">
        <v>602.43900000000008</v>
      </c>
      <c r="BUJ10" s="29">
        <v>1971.5139999999999</v>
      </c>
      <c r="BUK10" s="29">
        <v>906.9274999999999</v>
      </c>
      <c r="BUL10" s="29">
        <v>354.10739999999998</v>
      </c>
      <c r="BUM10" s="29">
        <v>220.8408</v>
      </c>
      <c r="BUN10" s="29">
        <v>1195.838</v>
      </c>
      <c r="BUO10" s="29">
        <v>331.3664</v>
      </c>
      <c r="BUP10" s="29">
        <v>781.37009999999987</v>
      </c>
      <c r="BUQ10" s="29">
        <v>261.83949999999999</v>
      </c>
      <c r="BUR10" s="29">
        <v>651.77600000000007</v>
      </c>
      <c r="BUS10" s="29">
        <v>1568.0544</v>
      </c>
      <c r="BUT10" s="29">
        <v>1323.7440000000001</v>
      </c>
      <c r="BUU10" s="29">
        <v>469.37079999999997</v>
      </c>
      <c r="BUV10" s="29">
        <v>553.87850000000003</v>
      </c>
      <c r="BUW10" s="29">
        <v>423.11519999999996</v>
      </c>
      <c r="BUX10" s="29">
        <v>663.22810000000004</v>
      </c>
      <c r="BUY10" s="29">
        <v>715.89700000000005</v>
      </c>
      <c r="BUZ10" s="29">
        <v>1474.9110000000001</v>
      </c>
      <c r="BVA10" s="29">
        <v>400.21379999999999</v>
      </c>
      <c r="BVB10" s="29">
        <v>859.45890000000009</v>
      </c>
      <c r="BVC10" s="29">
        <v>1851.4467</v>
      </c>
      <c r="BVD10" s="29">
        <v>1242.6835999999998</v>
      </c>
      <c r="BVE10" s="29">
        <v>447.678</v>
      </c>
      <c r="BVF10" s="29">
        <v>471.6703</v>
      </c>
      <c r="BVG10" s="29">
        <v>1206.0106000000001</v>
      </c>
      <c r="BVH10" s="29">
        <v>2123.8854000000001</v>
      </c>
      <c r="BVI10" s="29">
        <v>791.37720000000002</v>
      </c>
      <c r="BVJ10" s="29">
        <v>2086.9258999999997</v>
      </c>
      <c r="BVK10" s="29">
        <v>404.21080000000001</v>
      </c>
      <c r="BVL10" s="29">
        <v>434.79360000000003</v>
      </c>
      <c r="BVM10" s="29">
        <v>569.85559999999998</v>
      </c>
      <c r="BVN10" s="29">
        <v>932.40160000000003</v>
      </c>
      <c r="BVO10" s="29">
        <v>482.35300000000001</v>
      </c>
      <c r="BVP10" s="29">
        <v>1240.8123000000001</v>
      </c>
      <c r="BVQ10" s="29">
        <v>1240.1471999999999</v>
      </c>
      <c r="BVR10" s="29">
        <v>858.49469999999997</v>
      </c>
      <c r="BVS10" s="29">
        <v>1583.6956</v>
      </c>
      <c r="BVT10" s="29">
        <v>1146.2759999999998</v>
      </c>
      <c r="BVU10" s="29">
        <v>1045.184</v>
      </c>
      <c r="BVV10" s="29">
        <v>552.73680000000002</v>
      </c>
      <c r="BVW10" s="29">
        <v>488.2475</v>
      </c>
      <c r="BVX10" s="29">
        <v>1337.48</v>
      </c>
      <c r="BVY10" s="29">
        <v>1427.7718</v>
      </c>
      <c r="BVZ10" s="29">
        <v>1181.52</v>
      </c>
      <c r="BWA10" s="29">
        <v>672.56</v>
      </c>
      <c r="BWB10" s="29">
        <v>1104.7174</v>
      </c>
      <c r="BWC10" s="29">
        <v>288.52519999999998</v>
      </c>
      <c r="BWD10" s="29">
        <v>1174.1489999999999</v>
      </c>
      <c r="BWE10" s="29">
        <v>886.12109999999996</v>
      </c>
      <c r="BWF10" s="29">
        <v>439.2414</v>
      </c>
      <c r="BWG10" s="29">
        <v>585.4248</v>
      </c>
      <c r="BWH10" s="29">
        <v>1744.9478999999999</v>
      </c>
      <c r="BWI10" s="29">
        <v>898.21389999999997</v>
      </c>
      <c r="BWJ10" s="29">
        <v>334.32</v>
      </c>
      <c r="BWK10" s="29">
        <v>244.9785</v>
      </c>
      <c r="BWL10" s="29">
        <v>1102.3661999999999</v>
      </c>
      <c r="BWM10" s="29">
        <v>429.70499999999998</v>
      </c>
      <c r="BWN10" s="29">
        <v>674.42180000000008</v>
      </c>
      <c r="BWO10" s="29">
        <v>2488.6463000000003</v>
      </c>
      <c r="BWP10" s="29">
        <v>375.01170000000002</v>
      </c>
      <c r="BWQ10" s="29">
        <v>490.91250000000002</v>
      </c>
      <c r="BWR10" s="29">
        <v>2125.8368999999998</v>
      </c>
      <c r="BWS10" s="29">
        <v>591.08010000000002</v>
      </c>
      <c r="BWT10" s="29">
        <v>1868.4662000000001</v>
      </c>
      <c r="BWU10" s="29">
        <v>542.0575</v>
      </c>
      <c r="BWV10" s="29">
        <v>753.04079999999999</v>
      </c>
      <c r="BWW10" s="29">
        <v>1041.0246</v>
      </c>
      <c r="BWX10" s="29">
        <v>774.86220000000003</v>
      </c>
      <c r="BWY10" s="29">
        <v>1458.4992</v>
      </c>
      <c r="BWZ10" s="29">
        <v>1000.9905</v>
      </c>
      <c r="BXA10" s="29">
        <v>766.2761999999999</v>
      </c>
      <c r="BXB10" s="29">
        <v>514.976</v>
      </c>
      <c r="BXC10" s="29">
        <v>571.51240000000007</v>
      </c>
      <c r="BXD10" s="29">
        <v>1301.43</v>
      </c>
      <c r="BXE10" s="29">
        <v>363.56200000000001</v>
      </c>
      <c r="BXF10" s="29">
        <v>1413.5891999999999</v>
      </c>
      <c r="BXG10" s="29">
        <v>1506.2080000000001</v>
      </c>
      <c r="BXH10" s="29">
        <v>1408.1355000000001</v>
      </c>
      <c r="BXI10" s="29">
        <v>245.89709999999999</v>
      </c>
      <c r="BXJ10" s="29">
        <v>1549.6026000000002</v>
      </c>
      <c r="BXK10" s="29">
        <v>884.18200000000002</v>
      </c>
      <c r="BXL10" s="29">
        <v>398.72</v>
      </c>
      <c r="BXM10" s="29">
        <v>498.24839999999995</v>
      </c>
      <c r="BXN10" s="29">
        <v>352.404</v>
      </c>
      <c r="BXO10" s="29">
        <v>2143.59</v>
      </c>
      <c r="BXP10" s="29">
        <v>894.85530000000006</v>
      </c>
      <c r="BXQ10" s="29">
        <v>1193.4195999999999</v>
      </c>
      <c r="BXR10" s="29">
        <v>887.02620000000002</v>
      </c>
      <c r="BXS10" s="29">
        <v>1154.7915</v>
      </c>
      <c r="BXT10" s="29">
        <v>1696.7222999999999</v>
      </c>
      <c r="BXU10" s="29">
        <v>442.96559999999999</v>
      </c>
      <c r="BXV10" s="29">
        <v>806.47</v>
      </c>
      <c r="BXW10" s="29">
        <v>342.3</v>
      </c>
      <c r="BXX10" s="29">
        <v>1458.3116</v>
      </c>
      <c r="BXY10" s="29">
        <v>1202.7197999999999</v>
      </c>
      <c r="BXZ10" s="29">
        <v>298.21230000000003</v>
      </c>
      <c r="BYA10" s="29">
        <v>556.60799999999995</v>
      </c>
      <c r="BYB10" s="29">
        <v>1665.6005</v>
      </c>
      <c r="BYC10" s="29">
        <v>824.60700000000008</v>
      </c>
      <c r="BYD10" s="29">
        <v>471.73560000000003</v>
      </c>
      <c r="BYE10" s="29">
        <v>524.0326</v>
      </c>
      <c r="BYF10" s="29">
        <v>1003.1586000000001</v>
      </c>
      <c r="BYG10" s="29">
        <v>1254.771</v>
      </c>
      <c r="BYH10" s="29">
        <v>954.23900000000003</v>
      </c>
      <c r="BYI10" s="29">
        <v>427.995</v>
      </c>
      <c r="BYJ10" s="29">
        <v>442.67759999999998</v>
      </c>
      <c r="BYK10" s="29">
        <v>810.53909999999996</v>
      </c>
      <c r="BYL10" s="29">
        <v>716.36410000000001</v>
      </c>
      <c r="BYM10" s="29">
        <v>279.68100000000004</v>
      </c>
      <c r="BYN10" s="29">
        <v>1294.4855</v>
      </c>
      <c r="BYO10" s="29">
        <v>462.35859999999997</v>
      </c>
      <c r="BYP10" s="29">
        <v>359.2056</v>
      </c>
      <c r="BYQ10" s="29">
        <v>348.88800000000003</v>
      </c>
      <c r="BYR10" s="29">
        <v>723.89290000000005</v>
      </c>
      <c r="BYS10" s="29">
        <v>999.76</v>
      </c>
      <c r="BYT10" s="29">
        <v>941.30870000000004</v>
      </c>
      <c r="BYU10" s="29">
        <v>784.09800000000007</v>
      </c>
      <c r="BYV10" s="29">
        <v>1231.9674</v>
      </c>
      <c r="BYW10" s="29">
        <v>1260.1624999999999</v>
      </c>
      <c r="BYX10" s="29">
        <v>483.36</v>
      </c>
      <c r="BYY10" s="29">
        <v>1311.0445</v>
      </c>
      <c r="BYZ10" s="29">
        <v>1221.6192000000001</v>
      </c>
      <c r="BZA10" s="29">
        <v>784.22</v>
      </c>
      <c r="BZB10" s="29">
        <v>834.14099999999996</v>
      </c>
      <c r="BZC10" s="29">
        <v>1033.4639999999999</v>
      </c>
      <c r="BZD10" s="29">
        <v>768.51319999999998</v>
      </c>
      <c r="BZE10" s="29">
        <v>1417.3454000000002</v>
      </c>
      <c r="BZF10" s="29">
        <v>608.82299999999998</v>
      </c>
      <c r="BZG10" s="29">
        <v>389.22</v>
      </c>
      <c r="BZH10" s="29">
        <v>672.37879999999996</v>
      </c>
      <c r="BZI10" s="29">
        <v>849.99720000000002</v>
      </c>
      <c r="BZJ10" s="29">
        <v>226.84910000000002</v>
      </c>
      <c r="BZK10" s="29">
        <v>690.85140000000001</v>
      </c>
      <c r="BZL10" s="29">
        <v>682.12159999999994</v>
      </c>
      <c r="BZM10" s="29">
        <v>422.5779</v>
      </c>
      <c r="BZN10" s="29">
        <v>431.77750000000003</v>
      </c>
      <c r="BZO10" s="29">
        <v>556.85519999999997</v>
      </c>
      <c r="BZP10" s="29">
        <v>492.30809999999997</v>
      </c>
      <c r="BZQ10" s="29">
        <v>226.89149999999998</v>
      </c>
      <c r="BZR10" s="29">
        <v>1714.7514999999999</v>
      </c>
      <c r="BZS10" s="29">
        <v>580.06259999999997</v>
      </c>
      <c r="BZT10" s="29">
        <v>335.91680000000002</v>
      </c>
      <c r="BZU10" s="29">
        <v>326.59119999999996</v>
      </c>
      <c r="BZV10" s="29">
        <v>2351.3425999999999</v>
      </c>
      <c r="BZW10" s="29">
        <v>1859.7438</v>
      </c>
      <c r="BZX10" s="29">
        <v>497.78399999999999</v>
      </c>
      <c r="BZY10" s="29">
        <v>425.74439999999998</v>
      </c>
      <c r="BZZ10" s="29">
        <v>699.59360000000004</v>
      </c>
      <c r="CAA10" s="29">
        <v>777.8759</v>
      </c>
      <c r="CAB10" s="29">
        <v>610.00059999999996</v>
      </c>
      <c r="CAC10" s="29">
        <v>1891.0039999999999</v>
      </c>
      <c r="CAD10" s="29">
        <v>1218.0581</v>
      </c>
      <c r="CAE10" s="29">
        <v>899.47739999999999</v>
      </c>
      <c r="CAF10" s="29">
        <v>901.9020999999999</v>
      </c>
      <c r="CAG10" s="29">
        <v>362.56279999999998</v>
      </c>
      <c r="CAH10" s="29">
        <v>1793.94</v>
      </c>
      <c r="CAI10" s="29">
        <v>765.50900000000001</v>
      </c>
      <c r="CAJ10" s="29">
        <v>620.68200000000002</v>
      </c>
      <c r="CAK10" s="29">
        <v>581.245</v>
      </c>
      <c r="CAL10" s="29">
        <v>364.72119999999995</v>
      </c>
      <c r="CAM10" s="29">
        <v>734.4452</v>
      </c>
      <c r="CAN10" s="29">
        <v>1002.0174</v>
      </c>
      <c r="CAO10" s="29">
        <v>913.97969999999987</v>
      </c>
      <c r="CAP10" s="29">
        <v>552.75360000000001</v>
      </c>
      <c r="CAQ10" s="29">
        <v>1150.944</v>
      </c>
      <c r="CAR10" s="29">
        <v>784.44450000000006</v>
      </c>
      <c r="CAS10" s="29">
        <v>595.30379999999991</v>
      </c>
      <c r="CAT10" s="29">
        <v>305.952</v>
      </c>
      <c r="CAU10" s="29">
        <v>1576.5767000000001</v>
      </c>
      <c r="CAV10" s="29">
        <v>794.35</v>
      </c>
      <c r="CAW10" s="29">
        <v>328.06900000000002</v>
      </c>
      <c r="CAX10" s="29">
        <v>344.41630000000004</v>
      </c>
      <c r="CAY10" s="29">
        <v>944.75799999999992</v>
      </c>
      <c r="CAZ10" s="29">
        <v>946.92620000000011</v>
      </c>
      <c r="CBA10" s="29">
        <v>676.20799999999997</v>
      </c>
      <c r="CBB10" s="29">
        <v>1241.7916</v>
      </c>
      <c r="CBC10" s="29">
        <v>639.94230000000005</v>
      </c>
      <c r="CBD10" s="29">
        <v>2710.7359000000001</v>
      </c>
      <c r="CBE10" s="29">
        <v>604.94720000000007</v>
      </c>
      <c r="CBF10" s="29">
        <v>1248.5273999999999</v>
      </c>
      <c r="CBG10" s="29">
        <v>1861.8971999999999</v>
      </c>
      <c r="CBH10" s="29">
        <v>1900.8580000000002</v>
      </c>
      <c r="CBI10" s="29">
        <v>891.71999999999991</v>
      </c>
      <c r="CBJ10" s="29">
        <v>1548.9204</v>
      </c>
      <c r="CBK10" s="29">
        <v>1309.6486</v>
      </c>
      <c r="CBL10" s="29">
        <v>1214.8968</v>
      </c>
      <c r="CBM10" s="29">
        <v>508.66920000000005</v>
      </c>
      <c r="CBN10" s="29">
        <v>586.37920000000008</v>
      </c>
      <c r="CBO10" s="29">
        <v>1577.7216000000001</v>
      </c>
      <c r="CBP10" s="29">
        <v>1956.1867999999999</v>
      </c>
      <c r="CBQ10" s="29">
        <v>1162.6745000000001</v>
      </c>
      <c r="CBR10" s="29">
        <v>1471.8150000000001</v>
      </c>
      <c r="CBS10" s="29">
        <v>905.95039999999995</v>
      </c>
      <c r="CBT10" s="29">
        <v>1195.6320000000001</v>
      </c>
      <c r="CBU10" s="29">
        <v>565.41240000000005</v>
      </c>
      <c r="CBV10" s="29">
        <v>671.13900000000001</v>
      </c>
      <c r="CBW10" s="29">
        <v>1041.8489999999999</v>
      </c>
      <c r="CBX10" s="29">
        <v>581.9665</v>
      </c>
      <c r="CBY10" s="29">
        <v>595.78280000000007</v>
      </c>
      <c r="CBZ10" s="29">
        <v>938.32799999999997</v>
      </c>
      <c r="CCA10" s="29">
        <v>861.98450000000003</v>
      </c>
      <c r="CCB10" s="29">
        <v>351.50609999999995</v>
      </c>
      <c r="CCC10" s="29">
        <v>1359.1723</v>
      </c>
      <c r="CCD10" s="29">
        <v>326.84159999999997</v>
      </c>
      <c r="CCE10" s="29">
        <v>496.5933</v>
      </c>
      <c r="CCF10" s="29">
        <v>360.11940000000004</v>
      </c>
      <c r="CCG10" s="29">
        <v>1448.8407000000002</v>
      </c>
      <c r="CCH10" s="29">
        <v>460.84199999999998</v>
      </c>
      <c r="CCI10" s="29">
        <v>973.34349999999995</v>
      </c>
      <c r="CCJ10" s="29">
        <v>1492.7784999999999</v>
      </c>
      <c r="CCK10" s="29">
        <v>600.60080000000005</v>
      </c>
      <c r="CCL10" s="29">
        <v>357.50219999999996</v>
      </c>
      <c r="CCM10" s="29">
        <v>398.9316</v>
      </c>
      <c r="CCN10" s="29">
        <v>498.6891</v>
      </c>
      <c r="CCO10" s="29">
        <v>563.47499999999991</v>
      </c>
      <c r="CCP10" s="29">
        <v>945.26850000000013</v>
      </c>
      <c r="CCQ10" s="29">
        <v>2376.9992000000002</v>
      </c>
      <c r="CCR10" s="29">
        <v>479.77170000000001</v>
      </c>
      <c r="CCS10" s="29">
        <v>419.42560000000003</v>
      </c>
      <c r="CCT10" s="29">
        <v>207.595</v>
      </c>
      <c r="CCU10" s="29">
        <v>2117.6369999999997</v>
      </c>
      <c r="CCV10" s="29">
        <v>362.62379999999996</v>
      </c>
      <c r="CCW10" s="29">
        <v>738.46559999999999</v>
      </c>
      <c r="CCX10" s="29">
        <v>1305.3988000000002</v>
      </c>
      <c r="CCY10" s="29">
        <v>307.892</v>
      </c>
      <c r="CCZ10" s="29">
        <v>1364.6723999999999</v>
      </c>
      <c r="CDA10" s="29">
        <v>1341.8494999999998</v>
      </c>
      <c r="CDB10" s="29">
        <v>360.88</v>
      </c>
      <c r="CDC10" s="29">
        <v>1379.2422000000001</v>
      </c>
      <c r="CDD10" s="29">
        <v>338.05199999999996</v>
      </c>
      <c r="CDE10" s="29">
        <v>862.56939999999986</v>
      </c>
      <c r="CDF10" s="29">
        <v>1959.6212999999998</v>
      </c>
      <c r="CDG10" s="29">
        <v>1043.8120000000001</v>
      </c>
      <c r="CDH10" s="29">
        <v>361.03609999999998</v>
      </c>
      <c r="CDI10" s="29">
        <v>2009.0316</v>
      </c>
      <c r="CDJ10" s="29">
        <v>1093.4279999999999</v>
      </c>
      <c r="CDK10" s="29">
        <v>779.96339999999998</v>
      </c>
      <c r="CDL10" s="29">
        <v>416.81479999999999</v>
      </c>
      <c r="CDM10" s="29">
        <v>572.53649999999993</v>
      </c>
      <c r="CDN10" s="29">
        <v>382.39679999999998</v>
      </c>
      <c r="CDO10" s="29">
        <v>762.64650000000006</v>
      </c>
      <c r="CDP10" s="29">
        <v>301.53700000000003</v>
      </c>
      <c r="CDQ10" s="29">
        <v>788.23699999999997</v>
      </c>
      <c r="CDR10" s="29">
        <v>1014.1315999999999</v>
      </c>
      <c r="CDS10" s="29">
        <v>1044.325</v>
      </c>
      <c r="CDT10" s="29">
        <v>522.51880000000006</v>
      </c>
      <c r="CDU10" s="29">
        <v>375.31489999999997</v>
      </c>
      <c r="CDV10" s="29">
        <v>596.99969999999996</v>
      </c>
      <c r="CDW10" s="29">
        <v>1364.8140000000001</v>
      </c>
      <c r="CDX10" s="29">
        <v>1095.1751999999999</v>
      </c>
      <c r="CDY10" s="29">
        <v>372.48750000000001</v>
      </c>
      <c r="CDZ10" s="29">
        <v>1709.4675</v>
      </c>
      <c r="CEA10" s="29">
        <v>311.23199999999997</v>
      </c>
      <c r="CEB10" s="29">
        <v>1790.6525000000001</v>
      </c>
      <c r="CEC10" s="29">
        <v>858.4212</v>
      </c>
      <c r="CED10" s="29">
        <v>431.98400000000004</v>
      </c>
      <c r="CEE10" s="29">
        <v>332.40800000000002</v>
      </c>
      <c r="CEF10" s="29">
        <v>909.08999999999992</v>
      </c>
      <c r="CEG10" s="29">
        <v>702.94</v>
      </c>
      <c r="CEH10" s="29">
        <v>529.83960000000002</v>
      </c>
      <c r="CEI10" s="29">
        <v>1212.7456</v>
      </c>
      <c r="CEJ10" s="29">
        <v>2510.1750000000002</v>
      </c>
      <c r="CEK10" s="29">
        <v>444.73200000000003</v>
      </c>
      <c r="CEL10" s="29">
        <v>1364.0679</v>
      </c>
      <c r="CEM10" s="29">
        <v>1264.2676000000001</v>
      </c>
      <c r="CEN10" s="29">
        <v>999.59600000000012</v>
      </c>
      <c r="CEO10" s="29">
        <v>725.15880000000004</v>
      </c>
      <c r="CEP10" s="29">
        <v>1501.3962999999999</v>
      </c>
      <c r="CEQ10" s="29">
        <v>988.97399999999993</v>
      </c>
      <c r="CER10" s="29">
        <v>384.35860000000002</v>
      </c>
      <c r="CES10" s="29">
        <v>1575.9236000000001</v>
      </c>
      <c r="CET10" s="29">
        <v>795.29250000000002</v>
      </c>
      <c r="CEU10" s="29">
        <v>1362.672</v>
      </c>
      <c r="CEV10" s="29">
        <v>1124.0052000000001</v>
      </c>
      <c r="CEW10" s="29">
        <v>889.13599999999997</v>
      </c>
      <c r="CEX10" s="29">
        <v>989.05449999999996</v>
      </c>
      <c r="CEY10" s="29">
        <v>2374.4831999999997</v>
      </c>
      <c r="CEZ10" s="29">
        <v>1080.6432</v>
      </c>
      <c r="CFA10" s="29">
        <v>1639.7472</v>
      </c>
      <c r="CFB10" s="29">
        <v>1203.5873999999999</v>
      </c>
      <c r="CFC10" s="29">
        <v>314.16000000000003</v>
      </c>
      <c r="CFD10" s="29">
        <v>563.49030000000005</v>
      </c>
      <c r="CFE10" s="29">
        <v>386.31599999999997</v>
      </c>
      <c r="CFF10" s="29">
        <v>705.3728000000001</v>
      </c>
      <c r="CFG10" s="29">
        <v>1137.8676</v>
      </c>
      <c r="CFH10" s="29">
        <v>1209.4656</v>
      </c>
      <c r="CFI10" s="29">
        <v>702.53660000000002</v>
      </c>
      <c r="CFJ10" s="29">
        <v>496.82470000000001</v>
      </c>
      <c r="CFK10" s="29">
        <v>3036.4151999999999</v>
      </c>
      <c r="CFL10" s="29">
        <v>910.43820000000005</v>
      </c>
      <c r="CFM10" s="29">
        <v>297.4572</v>
      </c>
      <c r="CFN10" s="29">
        <v>697.91579999999999</v>
      </c>
      <c r="CFO10" s="29">
        <v>905.67</v>
      </c>
      <c r="CFP10" s="29">
        <v>449.82299999999998</v>
      </c>
      <c r="CFQ10" s="29">
        <v>730.89450000000011</v>
      </c>
      <c r="CFR10" s="29">
        <v>565.44949999999994</v>
      </c>
      <c r="CFS10" s="29">
        <v>248.5505</v>
      </c>
      <c r="CFT10" s="29">
        <v>1011.9960000000001</v>
      </c>
      <c r="CFU10" s="29">
        <v>566.44250000000011</v>
      </c>
      <c r="CFV10" s="29">
        <v>1570.8374999999999</v>
      </c>
      <c r="CFW10" s="29">
        <v>267.24880000000002</v>
      </c>
      <c r="CFX10" s="29">
        <v>813.83120000000008</v>
      </c>
      <c r="CFY10" s="29">
        <v>365.9271</v>
      </c>
      <c r="CFZ10" s="29">
        <v>721.14120000000003</v>
      </c>
      <c r="CGA10" s="29">
        <v>1305.7459999999999</v>
      </c>
      <c r="CGB10" s="29">
        <v>469.47600000000006</v>
      </c>
      <c r="CGC10" s="29">
        <v>1611.5460000000003</v>
      </c>
      <c r="CGD10" s="29">
        <v>1340.9080000000001</v>
      </c>
      <c r="CGE10" s="29">
        <v>2327.3921999999998</v>
      </c>
      <c r="CGF10" s="29">
        <v>1866.3509999999999</v>
      </c>
      <c r="CGG10" s="29">
        <v>963.87</v>
      </c>
      <c r="CGH10" s="29">
        <v>1512.7038</v>
      </c>
      <c r="CGI10" s="29">
        <v>350.0027</v>
      </c>
      <c r="CGJ10" s="29">
        <v>1971.0545999999999</v>
      </c>
      <c r="CGK10" s="29">
        <v>328.47500000000002</v>
      </c>
      <c r="CGL10" s="29">
        <v>1326.2492000000002</v>
      </c>
      <c r="CGM10" s="29">
        <v>1597.0493000000001</v>
      </c>
      <c r="CGN10" s="29">
        <v>553.99180000000001</v>
      </c>
      <c r="CGO10" s="29">
        <v>994.6404</v>
      </c>
      <c r="CGP10" s="29">
        <v>471.63900000000001</v>
      </c>
      <c r="CGQ10" s="29">
        <v>1950.4829999999999</v>
      </c>
      <c r="CGR10" s="29">
        <v>537.47199999999998</v>
      </c>
      <c r="CGS10" s="29">
        <v>929.9351999999999</v>
      </c>
      <c r="CGT10" s="29">
        <v>754.71660000000008</v>
      </c>
      <c r="CGU10" s="29">
        <v>1161.297</v>
      </c>
      <c r="CGV10" s="29">
        <v>558.0068</v>
      </c>
      <c r="CGW10" s="29">
        <v>2117.7453</v>
      </c>
      <c r="CGX10" s="29">
        <v>709.75819999999999</v>
      </c>
      <c r="CGY10" s="29">
        <v>672.79520000000002</v>
      </c>
      <c r="CGZ10" s="29">
        <v>1252.8789999999999</v>
      </c>
      <c r="CHA10" s="29">
        <v>1180.3253</v>
      </c>
      <c r="CHB10" s="29">
        <v>1771.9297999999999</v>
      </c>
      <c r="CHC10" s="29">
        <v>269.75940000000003</v>
      </c>
      <c r="CHD10" s="29">
        <v>911.02800000000002</v>
      </c>
      <c r="CHE10" s="29">
        <v>416.75479999999999</v>
      </c>
      <c r="CHF10" s="29">
        <v>562.13499999999999</v>
      </c>
      <c r="CHG10" s="29">
        <v>486.95939999999996</v>
      </c>
      <c r="CHH10" s="29">
        <v>545.30559999999991</v>
      </c>
      <c r="CHI10" s="29">
        <v>1187.8413</v>
      </c>
      <c r="CHJ10" s="29">
        <v>566.30179999999996</v>
      </c>
      <c r="CHK10" s="29">
        <v>1728.6188999999999</v>
      </c>
      <c r="CHL10" s="29">
        <v>1405.8996</v>
      </c>
      <c r="CHM10" s="29">
        <v>1420.4232</v>
      </c>
      <c r="CHN10" s="29">
        <v>341.99200000000002</v>
      </c>
      <c r="CHO10" s="29">
        <v>269.93780000000004</v>
      </c>
      <c r="CHP10" s="29">
        <v>391.45680000000004</v>
      </c>
      <c r="CHQ10" s="29">
        <v>1398.4346</v>
      </c>
      <c r="CHR10" s="29">
        <v>431.75239999999997</v>
      </c>
      <c r="CHS10" s="29">
        <v>1192.7033000000001</v>
      </c>
      <c r="CHT10" s="29">
        <v>525.59500000000003</v>
      </c>
      <c r="CHU10" s="29">
        <v>1045.2411</v>
      </c>
      <c r="CHV10" s="29">
        <v>457.13189999999997</v>
      </c>
      <c r="CHW10" s="29">
        <v>1649.4506999999999</v>
      </c>
      <c r="CHX10" s="29">
        <v>1279.7630999999999</v>
      </c>
      <c r="CHY10" s="29">
        <v>820.06829999999991</v>
      </c>
      <c r="CHZ10" s="29">
        <v>1382.8093999999999</v>
      </c>
      <c r="CIA10" s="29">
        <v>1086.384</v>
      </c>
      <c r="CIB10" s="29">
        <v>743.71479999999997</v>
      </c>
      <c r="CIC10" s="29">
        <v>1244.6556</v>
      </c>
      <c r="CID10" s="29">
        <v>1138.0735</v>
      </c>
      <c r="CIE10" s="29">
        <v>397.21910000000003</v>
      </c>
      <c r="CIF10" s="29">
        <v>1715.5556000000001</v>
      </c>
      <c r="CIG10" s="29">
        <v>1110.4308000000001</v>
      </c>
      <c r="CIH10" s="29">
        <v>2276.8382000000001</v>
      </c>
      <c r="CII10" s="29">
        <v>377.08920000000001</v>
      </c>
      <c r="CIJ10" s="29">
        <v>990.23279999999988</v>
      </c>
      <c r="CIK10" s="29">
        <v>574.53149999999994</v>
      </c>
      <c r="CIL10" s="29">
        <v>1556.4560000000001</v>
      </c>
      <c r="CIM10" s="29">
        <v>708.74099999999987</v>
      </c>
      <c r="CIN10" s="29">
        <v>288.22059999999999</v>
      </c>
      <c r="CIO10" s="29">
        <v>745.17520000000002</v>
      </c>
      <c r="CIP10" s="29">
        <v>926.80720000000008</v>
      </c>
      <c r="CIQ10" s="29">
        <v>352.11090000000002</v>
      </c>
      <c r="CIR10" s="29">
        <v>1073.76</v>
      </c>
      <c r="CIS10" s="29">
        <v>557.06099999999992</v>
      </c>
      <c r="CIT10" s="29">
        <v>1019.0778</v>
      </c>
      <c r="CIU10" s="29">
        <v>581.17280000000005</v>
      </c>
      <c r="CIV10" s="29">
        <v>452.22660000000002</v>
      </c>
      <c r="CIW10" s="29">
        <v>1173.8697000000002</v>
      </c>
      <c r="CIX10" s="29">
        <v>498.12720000000002</v>
      </c>
      <c r="CIY10" s="29">
        <v>2495.9177</v>
      </c>
      <c r="CIZ10" s="29">
        <v>417.07799999999997</v>
      </c>
      <c r="CJA10" s="29">
        <v>374.90039999999999</v>
      </c>
      <c r="CJB10" s="29">
        <v>717.52289999999994</v>
      </c>
      <c r="CJC10" s="29">
        <v>799.35660000000007</v>
      </c>
      <c r="CJD10" s="29">
        <v>453.49540000000002</v>
      </c>
      <c r="CJE10" s="29">
        <v>343.71</v>
      </c>
      <c r="CJF10" s="29">
        <v>381.89600000000002</v>
      </c>
      <c r="CJG10" s="29">
        <v>272.48</v>
      </c>
      <c r="CJH10" s="29">
        <v>604.89159999999993</v>
      </c>
      <c r="CJI10" s="29">
        <v>343.34250000000003</v>
      </c>
      <c r="CJJ10" s="29">
        <v>665.57550000000003</v>
      </c>
      <c r="CJK10" s="29">
        <v>947.78879999999992</v>
      </c>
      <c r="CJL10" s="29">
        <v>948.89599999999996</v>
      </c>
      <c r="CJM10" s="29">
        <v>1520.1687999999999</v>
      </c>
      <c r="CJN10" s="29">
        <v>1623.1396</v>
      </c>
      <c r="CJO10" s="29">
        <v>760.79399999999987</v>
      </c>
      <c r="CJP10" s="29">
        <v>760.68720000000008</v>
      </c>
      <c r="CJQ10" s="29">
        <v>1307.7078000000001</v>
      </c>
      <c r="CJR10" s="29">
        <v>664.01279999999997</v>
      </c>
      <c r="CJS10" s="29">
        <v>824.8125</v>
      </c>
      <c r="CJT10" s="29">
        <v>1752.0539999999999</v>
      </c>
      <c r="CJU10" s="29">
        <v>629.48970000000008</v>
      </c>
      <c r="CJV10" s="29">
        <v>1439.9660000000001</v>
      </c>
      <c r="CJW10" s="29">
        <v>392.06700000000001</v>
      </c>
      <c r="CJX10" s="29">
        <v>1300.0141000000001</v>
      </c>
      <c r="CJY10" s="29">
        <v>1194.5486000000001</v>
      </c>
      <c r="CJZ10" s="29">
        <v>702.08819999999992</v>
      </c>
      <c r="CKA10" s="29">
        <v>1321.0648000000001</v>
      </c>
      <c r="CKB10" s="29">
        <v>1885.2531999999999</v>
      </c>
      <c r="CKC10" s="29">
        <v>1736.1039999999998</v>
      </c>
      <c r="CKD10" s="29">
        <v>1793.2449999999999</v>
      </c>
      <c r="CKE10" s="29">
        <v>1910.8915</v>
      </c>
      <c r="CKF10" s="29">
        <v>334.93459999999999</v>
      </c>
      <c r="CKG10" s="29">
        <v>1527.9645</v>
      </c>
      <c r="CKH10" s="29">
        <v>671.4896</v>
      </c>
      <c r="CKI10" s="29">
        <v>481.72619999999995</v>
      </c>
      <c r="CKJ10" s="29">
        <v>586.9248</v>
      </c>
      <c r="CKK10" s="29">
        <v>275.55920000000003</v>
      </c>
      <c r="CKL10" s="29">
        <v>374.06760000000003</v>
      </c>
      <c r="CKM10" s="29">
        <v>2117.19</v>
      </c>
      <c r="CKN10" s="29">
        <v>1573.5456000000001</v>
      </c>
      <c r="CKO10" s="29">
        <v>405.1354</v>
      </c>
      <c r="CKP10" s="29">
        <v>874.68510000000003</v>
      </c>
      <c r="CKQ10" s="29">
        <v>818.5086</v>
      </c>
      <c r="CKR10" s="29">
        <v>846.13440000000003</v>
      </c>
      <c r="CKS10" s="29">
        <v>945.23009999999999</v>
      </c>
      <c r="CKT10" s="29">
        <v>1213.3445999999999</v>
      </c>
      <c r="CKU10" s="29">
        <v>551.22799999999995</v>
      </c>
      <c r="CKV10" s="29">
        <v>414.94280000000003</v>
      </c>
      <c r="CKW10" s="29">
        <v>1053.4272000000001</v>
      </c>
      <c r="CKX10" s="29">
        <v>660.12030000000004</v>
      </c>
      <c r="CKY10" s="29">
        <v>633.84159999999997</v>
      </c>
      <c r="CKZ10" s="29">
        <v>338.73450000000003</v>
      </c>
      <c r="CLA10" s="29">
        <v>632.97360000000003</v>
      </c>
      <c r="CLB10" s="29">
        <v>698.87</v>
      </c>
      <c r="CLC10" s="29">
        <v>983.85940000000005</v>
      </c>
      <c r="CLD10" s="29">
        <v>384.63389999999998</v>
      </c>
      <c r="CLE10" s="29">
        <v>376.00290000000007</v>
      </c>
      <c r="CLF10" s="29">
        <v>505.77739999999994</v>
      </c>
      <c r="CLG10" s="29">
        <v>303.62760000000003</v>
      </c>
      <c r="CLH10" s="29">
        <v>788.37260000000003</v>
      </c>
      <c r="CLI10" s="29">
        <v>431.44319999999999</v>
      </c>
      <c r="CLJ10" s="29">
        <v>274.46159999999998</v>
      </c>
      <c r="CLK10" s="29">
        <v>689.87239999999997</v>
      </c>
      <c r="CLL10" s="29">
        <v>1490.896</v>
      </c>
      <c r="CLM10" s="29">
        <v>904.13819999999998</v>
      </c>
      <c r="CLN10" s="29">
        <v>1391.6822</v>
      </c>
      <c r="CLO10" s="29">
        <v>545.54599999999994</v>
      </c>
      <c r="CLP10" s="29">
        <v>1561.002</v>
      </c>
      <c r="CLQ10" s="29">
        <v>1842.0500000000002</v>
      </c>
      <c r="CLR10" s="29">
        <v>368.49799999999999</v>
      </c>
      <c r="CLS10" s="29">
        <v>1325.4528</v>
      </c>
      <c r="CLT10" s="29">
        <v>451.21</v>
      </c>
      <c r="CLU10" s="29">
        <v>843.46559999999999</v>
      </c>
      <c r="CLV10" s="29">
        <v>368.32380000000001</v>
      </c>
      <c r="CLW10" s="29">
        <v>715.65809999999999</v>
      </c>
      <c r="CLX10" s="29">
        <v>2073.0920000000001</v>
      </c>
      <c r="CLY10" s="29">
        <v>893.69160000000011</v>
      </c>
      <c r="CLZ10" s="29">
        <v>1422.7048</v>
      </c>
      <c r="CMA10" s="29">
        <v>2574.1315000000004</v>
      </c>
      <c r="CMB10" s="29">
        <v>1440.3743999999999</v>
      </c>
      <c r="CMC10" s="29">
        <v>1967.2806</v>
      </c>
      <c r="CMD10" s="29">
        <v>1261.4633999999999</v>
      </c>
      <c r="CME10" s="29">
        <v>644.6146</v>
      </c>
      <c r="CMF10" s="29">
        <v>1559.0767999999998</v>
      </c>
      <c r="CMG10" s="29">
        <v>1819.876</v>
      </c>
      <c r="CMH10" s="29">
        <v>425.76240000000001</v>
      </c>
      <c r="CMI10" s="29">
        <v>2595.3314</v>
      </c>
      <c r="CMJ10" s="29">
        <v>1292.5250000000001</v>
      </c>
      <c r="CMK10" s="29">
        <v>334.69199999999995</v>
      </c>
      <c r="CML10" s="29">
        <v>1012.0355999999999</v>
      </c>
      <c r="CMM10" s="29">
        <v>244.41040000000001</v>
      </c>
      <c r="CMN10" s="29">
        <v>1766.86</v>
      </c>
      <c r="CMO10" s="29">
        <v>1180.5207</v>
      </c>
      <c r="CMP10" s="29">
        <v>474.27840000000003</v>
      </c>
      <c r="CMQ10" s="29">
        <v>1181.8319999999999</v>
      </c>
      <c r="CMR10" s="29">
        <v>282.5256</v>
      </c>
      <c r="CMS10" s="29">
        <v>283.57650000000001</v>
      </c>
      <c r="CMT10" s="29">
        <v>1461.8775000000001</v>
      </c>
      <c r="CMU10" s="29">
        <v>1573.1667</v>
      </c>
      <c r="CMV10" s="29">
        <v>286.36799999999999</v>
      </c>
      <c r="CMW10" s="29">
        <v>624.6558</v>
      </c>
      <c r="CMX10" s="29">
        <v>568.03110000000004</v>
      </c>
      <c r="CMY10" s="29">
        <v>904.74509999999998</v>
      </c>
      <c r="CMZ10" s="29">
        <v>690.45499999999993</v>
      </c>
      <c r="CNA10" s="29">
        <v>1541.413</v>
      </c>
      <c r="CNB10" s="29">
        <v>435.9665</v>
      </c>
      <c r="CNC10" s="29">
        <v>1734.8670000000002</v>
      </c>
      <c r="CND10" s="29">
        <v>381.56799999999998</v>
      </c>
      <c r="CNE10" s="29">
        <v>497.22920000000005</v>
      </c>
      <c r="CNF10" s="29">
        <v>478.61279999999999</v>
      </c>
      <c r="CNG10" s="29">
        <v>991.10970000000009</v>
      </c>
      <c r="CNH10" s="29">
        <v>535.91399999999999</v>
      </c>
      <c r="CNI10" s="29">
        <v>724.24180000000001</v>
      </c>
      <c r="CNJ10" s="29">
        <v>2630.8419999999996</v>
      </c>
      <c r="CNK10" s="29">
        <v>739.00659999999993</v>
      </c>
      <c r="CNL10" s="29">
        <v>1045.5136</v>
      </c>
      <c r="CNM10" s="29">
        <v>1594.9296000000002</v>
      </c>
      <c r="CNN10" s="29">
        <v>1115.4804999999999</v>
      </c>
      <c r="CNO10" s="29">
        <v>591.85519999999997</v>
      </c>
      <c r="CNP10" s="29">
        <v>2191.3348000000001</v>
      </c>
      <c r="CNQ10" s="29">
        <v>801.94399999999996</v>
      </c>
      <c r="CNR10" s="29">
        <v>450.12090000000001</v>
      </c>
      <c r="CNS10" s="29">
        <v>818.07659999999998</v>
      </c>
      <c r="CNT10" s="29">
        <v>587.56920000000002</v>
      </c>
      <c r="CNU10" s="29">
        <v>284.60300000000001</v>
      </c>
      <c r="CNV10" s="29">
        <v>443.03839999999997</v>
      </c>
      <c r="CNW10" s="29">
        <v>1202.5374999999999</v>
      </c>
      <c r="CNX10" s="29">
        <v>641.49119999999994</v>
      </c>
      <c r="CNY10" s="29">
        <v>1617.2189999999998</v>
      </c>
      <c r="CNZ10" s="29">
        <v>620.72</v>
      </c>
      <c r="COA10" s="29">
        <v>585.35820000000001</v>
      </c>
      <c r="COB10" s="29">
        <v>897.47190000000001</v>
      </c>
      <c r="COC10" s="29">
        <v>1263.2762</v>
      </c>
      <c r="COD10" s="29">
        <v>739.61889999999994</v>
      </c>
      <c r="COE10" s="29">
        <v>578.20749999999998</v>
      </c>
      <c r="COF10" s="29">
        <v>1875.6895</v>
      </c>
      <c r="COG10" s="29">
        <v>527.46420000000001</v>
      </c>
      <c r="COH10" s="29">
        <v>996.32770000000005</v>
      </c>
      <c r="COI10" s="29">
        <v>276.86880000000002</v>
      </c>
      <c r="COJ10" s="29">
        <v>668.899</v>
      </c>
      <c r="COK10" s="29">
        <v>708.31320000000005</v>
      </c>
      <c r="COL10" s="29">
        <v>503.93100000000004</v>
      </c>
      <c r="COM10" s="29">
        <v>374.92759999999998</v>
      </c>
      <c r="CON10" s="29">
        <v>838.22760000000005</v>
      </c>
      <c r="COO10" s="29">
        <v>1459.1543999999999</v>
      </c>
      <c r="COP10" s="29">
        <v>1068.1086</v>
      </c>
      <c r="COQ10" s="29">
        <v>791.69259999999997</v>
      </c>
      <c r="COR10" s="29">
        <v>491.202</v>
      </c>
      <c r="COS10" s="29">
        <v>467.60759999999999</v>
      </c>
      <c r="COT10" s="29">
        <v>733.24469999999997</v>
      </c>
      <c r="COU10" s="29">
        <v>1207.088</v>
      </c>
      <c r="COV10" s="29">
        <v>965.74199999999996</v>
      </c>
      <c r="COW10" s="29">
        <v>1786.3187999999998</v>
      </c>
      <c r="COX10" s="29">
        <v>454.9545</v>
      </c>
      <c r="COY10" s="29">
        <v>356.68480000000005</v>
      </c>
      <c r="COZ10" s="29">
        <v>1913.624</v>
      </c>
      <c r="CPA10" s="29">
        <v>377.6934</v>
      </c>
      <c r="CPB10" s="29">
        <v>1164.7038</v>
      </c>
      <c r="CPC10" s="29">
        <v>1102.5525</v>
      </c>
      <c r="CPD10" s="29">
        <v>1592.8864999999998</v>
      </c>
      <c r="CPE10" s="29">
        <v>483.5376</v>
      </c>
      <c r="CPF10" s="29">
        <v>388.84800000000001</v>
      </c>
      <c r="CPG10" s="29">
        <v>900.798</v>
      </c>
      <c r="CPH10" s="29">
        <v>2173.2512999999999</v>
      </c>
      <c r="CPI10" s="29">
        <v>1771.6348000000003</v>
      </c>
      <c r="CPJ10" s="29">
        <v>809.01239999999996</v>
      </c>
      <c r="CPK10" s="29">
        <v>1815.1804999999999</v>
      </c>
      <c r="CPL10" s="29">
        <v>2504.0262000000002</v>
      </c>
      <c r="CPM10" s="29">
        <v>1165.5816</v>
      </c>
      <c r="CPN10" s="29">
        <v>578.62900000000002</v>
      </c>
      <c r="CPO10" s="29">
        <v>443.48939999999993</v>
      </c>
      <c r="CPP10" s="29">
        <v>1527.2891999999999</v>
      </c>
      <c r="CPQ10" s="29">
        <v>858.59190000000001</v>
      </c>
      <c r="CPR10" s="29">
        <v>639.06600000000003</v>
      </c>
      <c r="CPS10" s="29">
        <v>1170.0213999999999</v>
      </c>
      <c r="CPT10" s="29">
        <v>458.23250000000002</v>
      </c>
      <c r="CPU10" s="29">
        <v>2214.6124</v>
      </c>
      <c r="CPV10" s="29">
        <v>1902.8076999999998</v>
      </c>
      <c r="CPW10" s="29">
        <v>944.15759999999989</v>
      </c>
      <c r="CPX10" s="29">
        <v>563.09759999999994</v>
      </c>
      <c r="CPY10" s="29">
        <v>1738.0884999999998</v>
      </c>
      <c r="CPZ10" s="29">
        <v>1451.2546</v>
      </c>
      <c r="CQA10" s="29">
        <v>705.8309999999999</v>
      </c>
      <c r="CQB10" s="29">
        <v>2187.9228000000003</v>
      </c>
      <c r="CQC10" s="29">
        <v>426.06850000000003</v>
      </c>
      <c r="CQD10" s="29">
        <v>777.00880000000006</v>
      </c>
      <c r="CQE10" s="29">
        <v>2706.35</v>
      </c>
      <c r="CQF10" s="29">
        <v>361.65660000000003</v>
      </c>
      <c r="CQG10" s="29">
        <v>956.72699999999998</v>
      </c>
      <c r="CQH10" s="29">
        <v>1092.0915</v>
      </c>
      <c r="CQI10" s="29">
        <v>1722.8591999999999</v>
      </c>
      <c r="CQJ10" s="29">
        <v>955.60289999999998</v>
      </c>
      <c r="CQK10" s="29">
        <v>670.86020000000008</v>
      </c>
      <c r="CQL10" s="29">
        <v>1532.7349999999999</v>
      </c>
      <c r="CQM10" s="29">
        <v>1282.4657999999999</v>
      </c>
      <c r="CQN10" s="29">
        <v>808.36839999999995</v>
      </c>
      <c r="CQO10" s="29">
        <v>370.77510000000001</v>
      </c>
      <c r="CQP10" s="29">
        <v>834.80200000000013</v>
      </c>
      <c r="CQQ10" s="29">
        <v>530.45960000000002</v>
      </c>
      <c r="CQR10" s="29">
        <v>2151.7797</v>
      </c>
      <c r="CQS10" s="29">
        <v>706.53</v>
      </c>
      <c r="CQT10" s="29">
        <v>2283.8496</v>
      </c>
      <c r="CQU10" s="29">
        <v>920.46899999999994</v>
      </c>
      <c r="CQV10" s="29">
        <v>794.15499999999997</v>
      </c>
      <c r="CQW10" s="29">
        <v>714.95460000000003</v>
      </c>
      <c r="CQX10" s="29">
        <v>1129.6032</v>
      </c>
      <c r="CQY10" s="29">
        <v>533.54700000000003</v>
      </c>
      <c r="CQZ10" s="29">
        <v>1974.7746000000002</v>
      </c>
      <c r="CRA10" s="29">
        <v>2558.3982000000001</v>
      </c>
      <c r="CRB10" s="29">
        <v>2169.84</v>
      </c>
      <c r="CRC10" s="29">
        <v>1735.3905999999999</v>
      </c>
      <c r="CRD10" s="29">
        <v>910.48</v>
      </c>
      <c r="CRE10" s="29">
        <v>1032.4692</v>
      </c>
      <c r="CRF10" s="29">
        <v>1631.8854999999999</v>
      </c>
      <c r="CRG10" s="29">
        <v>391.4228</v>
      </c>
      <c r="CRH10" s="29">
        <v>935.35019999999997</v>
      </c>
      <c r="CRI10" s="29">
        <v>2382.4983000000002</v>
      </c>
      <c r="CRJ10" s="29">
        <v>438.59600000000006</v>
      </c>
      <c r="CRK10" s="29">
        <v>1462.6479999999999</v>
      </c>
      <c r="CRL10" s="29">
        <v>1937.8882000000001</v>
      </c>
      <c r="CRM10" s="29">
        <v>544.43719999999996</v>
      </c>
      <c r="CRN10" s="29">
        <v>501.33599999999996</v>
      </c>
      <c r="CRO10" s="29">
        <v>1341.3</v>
      </c>
      <c r="CRP10" s="29">
        <v>809.74199999999996</v>
      </c>
      <c r="CRQ10" s="29">
        <v>1579.5857999999998</v>
      </c>
      <c r="CRR10" s="29">
        <v>415.20660000000004</v>
      </c>
      <c r="CRS10" s="29">
        <v>593.37529999999992</v>
      </c>
      <c r="CRT10" s="29">
        <v>1220.8968</v>
      </c>
      <c r="CRU10" s="29">
        <v>2177.2031999999999</v>
      </c>
      <c r="CRV10" s="29">
        <v>291.46879999999999</v>
      </c>
      <c r="CRW10" s="29">
        <v>1698.9053999999999</v>
      </c>
      <c r="CRX10" s="29">
        <v>493.19140000000004</v>
      </c>
      <c r="CRY10" s="29">
        <v>433.17400000000004</v>
      </c>
      <c r="CRZ10" s="29">
        <v>910.64879999999994</v>
      </c>
      <c r="CSA10" s="29">
        <v>1309.365</v>
      </c>
      <c r="CSB10" s="29">
        <v>873.45319999999992</v>
      </c>
      <c r="CSC10" s="29">
        <v>795.57780000000002</v>
      </c>
      <c r="CSD10" s="29">
        <v>261.92580000000004</v>
      </c>
      <c r="CSE10" s="29">
        <v>1502.4527000000003</v>
      </c>
      <c r="CSF10" s="29">
        <v>751.68</v>
      </c>
      <c r="CSG10" s="29">
        <v>493.9248</v>
      </c>
      <c r="CSH10" s="29">
        <v>603.33839999999998</v>
      </c>
      <c r="CSI10" s="29">
        <v>549.02840000000003</v>
      </c>
      <c r="CSJ10" s="29">
        <v>549.98520000000008</v>
      </c>
      <c r="CSK10" s="29">
        <v>984.32800000000009</v>
      </c>
      <c r="CSL10" s="29">
        <v>670.98119999999994</v>
      </c>
      <c r="CSM10" s="29">
        <v>374.31559999999996</v>
      </c>
      <c r="CSN10" s="29">
        <v>1610.78</v>
      </c>
      <c r="CSO10" s="29">
        <v>1609.9684999999999</v>
      </c>
      <c r="CSP10" s="29">
        <v>1402.5708000000002</v>
      </c>
      <c r="CSQ10" s="29">
        <v>2258.6157000000003</v>
      </c>
      <c r="CSR10" s="29">
        <v>441.63600000000002</v>
      </c>
      <c r="CSS10" s="29">
        <v>690.74099999999999</v>
      </c>
      <c r="CST10" s="29">
        <v>363.16770000000002</v>
      </c>
      <c r="CSU10" s="29">
        <v>751.49369999999999</v>
      </c>
      <c r="CSV10" s="29">
        <v>856.77149999999995</v>
      </c>
      <c r="CSW10" s="29">
        <v>545.75819999999999</v>
      </c>
      <c r="CSX10" s="29">
        <v>1698.0853999999999</v>
      </c>
      <c r="CSY10" s="29">
        <v>709.89350000000002</v>
      </c>
      <c r="CSZ10" s="29">
        <v>730.9828</v>
      </c>
      <c r="CTA10" s="29">
        <v>1646.5929999999998</v>
      </c>
      <c r="CTB10" s="29">
        <v>643.32950000000005</v>
      </c>
      <c r="CTC10" s="29">
        <v>732.61720000000003</v>
      </c>
      <c r="CTD10" s="29">
        <v>776.31119999999999</v>
      </c>
      <c r="CTE10" s="29">
        <v>2107.8027999999999</v>
      </c>
      <c r="CTF10" s="29">
        <v>1782.0810000000001</v>
      </c>
      <c r="CTG10" s="29">
        <v>731.56560000000002</v>
      </c>
      <c r="CTH10" s="29">
        <v>1288.7466999999999</v>
      </c>
      <c r="CTI10" s="29">
        <v>377.58839999999998</v>
      </c>
      <c r="CTJ10" s="29">
        <v>2057.9319</v>
      </c>
      <c r="CTK10" s="29">
        <v>519.63459999999998</v>
      </c>
      <c r="CTL10" s="29">
        <v>681.63900000000001</v>
      </c>
      <c r="CTM10" s="29">
        <v>260.79840000000002</v>
      </c>
      <c r="CTN10" s="29">
        <v>1541.3024</v>
      </c>
      <c r="CTO10" s="29">
        <v>972.01670000000001</v>
      </c>
      <c r="CTP10" s="29">
        <v>535.97580000000005</v>
      </c>
      <c r="CTQ10" s="29">
        <v>463.78299999999996</v>
      </c>
      <c r="CTR10" s="29">
        <v>1297.6713</v>
      </c>
      <c r="CTS10" s="29">
        <v>727.35839999999996</v>
      </c>
      <c r="CTT10" s="29">
        <v>768.05740000000003</v>
      </c>
      <c r="CTU10" s="29">
        <v>352.41289999999998</v>
      </c>
      <c r="CTV10" s="29">
        <v>763.68740000000003</v>
      </c>
      <c r="CTW10" s="29">
        <v>776.41200000000003</v>
      </c>
      <c r="CTX10" s="29">
        <v>1884.5621999999998</v>
      </c>
      <c r="CTY10" s="29">
        <v>2022.2594000000001</v>
      </c>
      <c r="CTZ10" s="29">
        <v>287.36540000000002</v>
      </c>
      <c r="CUA10" s="29">
        <v>1657.922</v>
      </c>
      <c r="CUB10" s="29">
        <v>317.5111</v>
      </c>
      <c r="CUC10" s="29">
        <v>1046.3668</v>
      </c>
      <c r="CUD10" s="29">
        <v>994.34819999999991</v>
      </c>
      <c r="CUE10" s="29">
        <v>1329.6596</v>
      </c>
      <c r="CUF10" s="29">
        <v>1368.3973000000001</v>
      </c>
      <c r="CUG10" s="29">
        <v>740.43899999999996</v>
      </c>
      <c r="CUH10" s="29">
        <v>1423.24</v>
      </c>
      <c r="CUI10" s="29">
        <v>295.98530000000005</v>
      </c>
      <c r="CUJ10" s="29">
        <v>659.84999999999991</v>
      </c>
      <c r="CUK10" s="29">
        <v>601.08750000000009</v>
      </c>
      <c r="CUL10" s="29">
        <v>1104.9312</v>
      </c>
      <c r="CUM10" s="29">
        <v>422.27479999999997</v>
      </c>
      <c r="CUN10" s="29">
        <v>606.04300000000001</v>
      </c>
      <c r="CUO10" s="29">
        <v>1019.7989999999999</v>
      </c>
      <c r="CUP10" s="29">
        <v>1169.672</v>
      </c>
      <c r="CUQ10" s="29">
        <v>695.60910000000001</v>
      </c>
      <c r="CUR10" s="29">
        <v>464.0736</v>
      </c>
      <c r="CUS10" s="29">
        <v>596.49720000000002</v>
      </c>
      <c r="CUT10" s="29">
        <v>996.85879999999997</v>
      </c>
      <c r="CUU10" s="29">
        <v>661.24519999999995</v>
      </c>
      <c r="CUV10" s="29">
        <v>941.5317</v>
      </c>
      <c r="CUW10" s="29">
        <v>959.77620000000002</v>
      </c>
      <c r="CUX10" s="29">
        <v>1285.8902</v>
      </c>
      <c r="CUY10" s="29">
        <v>1083.2282</v>
      </c>
      <c r="CUZ10" s="29">
        <v>2158.0581999999999</v>
      </c>
      <c r="CVA10" s="29">
        <v>625.6255000000001</v>
      </c>
      <c r="CVB10" s="29">
        <v>467.88560000000001</v>
      </c>
      <c r="CVC10" s="29">
        <v>1820.048</v>
      </c>
      <c r="CVD10" s="29">
        <v>442.97580000000005</v>
      </c>
      <c r="CVE10" s="29">
        <v>1304.9574</v>
      </c>
      <c r="CVF10" s="29">
        <v>1660.5996999999998</v>
      </c>
      <c r="CVG10" s="29">
        <v>683.37720000000002</v>
      </c>
      <c r="CVH10" s="29">
        <v>3448.3253999999997</v>
      </c>
      <c r="CVI10" s="29">
        <v>840.27839999999992</v>
      </c>
      <c r="CVJ10" s="29">
        <v>1452.8652</v>
      </c>
      <c r="CVK10" s="29">
        <v>689.16099999999994</v>
      </c>
      <c r="CVL10" s="29">
        <v>1359.3689999999999</v>
      </c>
      <c r="CVM10" s="29">
        <v>1980.8076999999998</v>
      </c>
      <c r="CVN10" s="29">
        <v>1324.0916</v>
      </c>
      <c r="CVO10" s="29">
        <v>1162.5245</v>
      </c>
      <c r="CVP10" s="29">
        <v>583.61519999999996</v>
      </c>
      <c r="CVQ10" s="29">
        <v>1268.7928000000002</v>
      </c>
      <c r="CVR10" s="29">
        <v>491.24879999999996</v>
      </c>
      <c r="CVS10" s="29">
        <v>1238.6712</v>
      </c>
      <c r="CVT10" s="29">
        <v>1005.3729</v>
      </c>
      <c r="CVU10" s="29">
        <v>1008.5755</v>
      </c>
      <c r="CVV10" s="29">
        <v>561.91499999999996</v>
      </c>
      <c r="CVW10" s="29">
        <v>1860.2425000000001</v>
      </c>
      <c r="CVX10" s="29">
        <v>832.0320999999999</v>
      </c>
      <c r="CVY10" s="29">
        <v>961.48360000000002</v>
      </c>
      <c r="CVZ10" s="29">
        <v>943.28189999999995</v>
      </c>
      <c r="CWA10" s="29">
        <v>1544.8751999999999</v>
      </c>
      <c r="CWB10" s="29">
        <v>511.85519999999997</v>
      </c>
      <c r="CWC10" s="29">
        <v>1757.3587</v>
      </c>
      <c r="CWD10" s="29">
        <v>558.13799999999992</v>
      </c>
      <c r="CWE10" s="29">
        <v>836.43</v>
      </c>
      <c r="CWF10" s="29">
        <v>573.4425</v>
      </c>
      <c r="CWG10" s="29">
        <v>751.10249999999996</v>
      </c>
      <c r="CWH10" s="29">
        <v>259.92359999999996</v>
      </c>
      <c r="CWI10" s="29">
        <v>1900.8764000000001</v>
      </c>
      <c r="CWJ10" s="29">
        <v>512.13120000000004</v>
      </c>
      <c r="CWK10" s="29">
        <v>603.43399999999997</v>
      </c>
      <c r="CWL10" s="29">
        <v>549.14760000000001</v>
      </c>
      <c r="CWM10" s="29">
        <v>880.18920000000003</v>
      </c>
      <c r="CWN10" s="29">
        <v>461.61009999999999</v>
      </c>
      <c r="CWO10" s="29">
        <v>2115.0630000000001</v>
      </c>
      <c r="CWP10" s="29">
        <v>714.07260000000008</v>
      </c>
      <c r="CWQ10" s="29">
        <v>1066.2449999999999</v>
      </c>
      <c r="CWR10" s="29">
        <v>591.99</v>
      </c>
      <c r="CWS10" s="29">
        <v>991.54290000000015</v>
      </c>
      <c r="CWT10" s="29">
        <v>1484.184</v>
      </c>
      <c r="CWU10" s="29">
        <v>2003.2020000000002</v>
      </c>
      <c r="CWV10" s="29">
        <v>949.3374</v>
      </c>
      <c r="CWW10" s="29">
        <v>938.78330000000005</v>
      </c>
      <c r="CWX10" s="29">
        <v>576.87</v>
      </c>
      <c r="CWY10" s="29">
        <v>651.66399999999999</v>
      </c>
      <c r="CWZ10" s="29">
        <v>832.39930000000004</v>
      </c>
      <c r="CXA10" s="29">
        <v>438.00900000000001</v>
      </c>
      <c r="CXB10" s="29">
        <v>415.3938</v>
      </c>
      <c r="CXC10" s="29">
        <v>3325.0039999999999</v>
      </c>
      <c r="CXD10" s="29">
        <v>768.76960000000008</v>
      </c>
      <c r="CXE10" s="29">
        <v>4335.3787000000002</v>
      </c>
      <c r="CXF10" s="29">
        <v>2875.6494000000002</v>
      </c>
      <c r="CXG10" s="29">
        <v>899.88990000000001</v>
      </c>
      <c r="CXH10" s="29">
        <v>1985.9158</v>
      </c>
      <c r="CXI10" s="29">
        <v>395.56399999999996</v>
      </c>
      <c r="CXJ10" s="29">
        <v>949.15859999999998</v>
      </c>
      <c r="CXK10" s="29">
        <v>1446.8229999999999</v>
      </c>
      <c r="CXL10" s="29">
        <v>1068.9695999999999</v>
      </c>
      <c r="CXM10" s="29">
        <v>1421.3363999999999</v>
      </c>
      <c r="CXN10" s="29">
        <v>1727.2465999999999</v>
      </c>
      <c r="CXO10" s="29">
        <v>1720.9236000000001</v>
      </c>
      <c r="CXP10" s="29">
        <v>1075.9000000000001</v>
      </c>
      <c r="CXQ10" s="29">
        <v>896.95400000000006</v>
      </c>
      <c r="CXR10" s="29">
        <v>1575.0893000000001</v>
      </c>
      <c r="CXS10" s="29">
        <v>680.61840000000007</v>
      </c>
      <c r="CXT10" s="29">
        <v>1294.6907999999999</v>
      </c>
      <c r="CXU10" s="29">
        <v>670.41520000000003</v>
      </c>
      <c r="CXV10" s="29">
        <v>384.726</v>
      </c>
      <c r="CXW10" s="29">
        <v>1328.4452999999999</v>
      </c>
      <c r="CXX10" s="29">
        <v>410.25599999999997</v>
      </c>
      <c r="CXY10" s="29">
        <v>255.68339999999998</v>
      </c>
      <c r="CXZ10" s="29">
        <v>571.00139999999999</v>
      </c>
      <c r="CYA10" s="29">
        <v>676.55640000000005</v>
      </c>
      <c r="CYB10" s="29">
        <v>449.63100000000003</v>
      </c>
      <c r="CYC10" s="29">
        <v>601.52729999999997</v>
      </c>
      <c r="CYD10" s="29">
        <v>654.86959999999999</v>
      </c>
      <c r="CYE10" s="29">
        <v>492.25919999999996</v>
      </c>
      <c r="CYF10" s="29">
        <v>1279.6772000000001</v>
      </c>
      <c r="CYG10" s="29">
        <v>1215.2798</v>
      </c>
      <c r="CYH10" s="29">
        <v>1174.0175999999999</v>
      </c>
      <c r="CYI10" s="29">
        <v>1953.81</v>
      </c>
      <c r="CYJ10" s="29">
        <v>590.79040000000009</v>
      </c>
      <c r="CYK10" s="29">
        <v>1784.5923000000003</v>
      </c>
      <c r="CYL10" s="29">
        <v>463.98880000000003</v>
      </c>
      <c r="CYM10" s="29">
        <v>1896.5342999999998</v>
      </c>
      <c r="CYN10" s="29">
        <v>1420.0727999999999</v>
      </c>
      <c r="CYO10" s="29">
        <v>499.74299999999999</v>
      </c>
      <c r="CYP10" s="29">
        <v>451.26270000000005</v>
      </c>
      <c r="CYQ10" s="29">
        <v>754.08400000000006</v>
      </c>
      <c r="CYR10" s="29">
        <v>324.19499999999999</v>
      </c>
      <c r="CYS10" s="29">
        <v>2174.9395</v>
      </c>
      <c r="CYT10" s="29">
        <v>1863.6266000000001</v>
      </c>
      <c r="CYU10" s="29">
        <v>490.76280000000003</v>
      </c>
      <c r="CYV10" s="29">
        <v>561.20400000000006</v>
      </c>
      <c r="CYW10" s="29">
        <v>1354.0296000000001</v>
      </c>
      <c r="CYX10" s="29">
        <v>2764.1977999999999</v>
      </c>
      <c r="CYY10" s="29">
        <v>1427.6987999999999</v>
      </c>
      <c r="CYZ10" s="29">
        <v>601.154</v>
      </c>
      <c r="CZA10" s="29">
        <v>331.62990000000002</v>
      </c>
      <c r="CZB10" s="29">
        <v>345.07770000000005</v>
      </c>
      <c r="CZC10" s="29">
        <v>2116.6588000000002</v>
      </c>
      <c r="CZD10" s="29">
        <v>543.03300000000002</v>
      </c>
      <c r="CZE10" s="29">
        <v>553.95220000000006</v>
      </c>
      <c r="CZF10" s="29">
        <v>342.28649999999999</v>
      </c>
      <c r="CZG10" s="29">
        <v>1093.4128000000001</v>
      </c>
      <c r="CZH10" s="29">
        <v>1150.4892</v>
      </c>
      <c r="CZI10" s="29">
        <v>1099.5772000000002</v>
      </c>
      <c r="CZJ10" s="29">
        <v>1171.1466</v>
      </c>
      <c r="CZK10" s="29">
        <v>809.55629999999996</v>
      </c>
      <c r="CZL10" s="29">
        <v>1043.6112000000001</v>
      </c>
      <c r="CZM10" s="29">
        <v>1528.1615999999999</v>
      </c>
      <c r="CZN10" s="29">
        <v>1060.8364000000001</v>
      </c>
      <c r="CZO10" s="29">
        <v>447.44939999999997</v>
      </c>
      <c r="CZP10" s="29">
        <v>1466.0614</v>
      </c>
      <c r="CZQ10" s="29">
        <v>354.17760000000004</v>
      </c>
      <c r="CZR10" s="29">
        <v>417.78179999999998</v>
      </c>
      <c r="CZS10" s="29">
        <v>1492.7311999999999</v>
      </c>
      <c r="CZT10" s="29">
        <v>862.27049999999997</v>
      </c>
      <c r="CZU10" s="29">
        <v>702.99249999999995</v>
      </c>
      <c r="CZV10" s="29">
        <v>1964.2714000000001</v>
      </c>
      <c r="CZW10" s="29">
        <v>1314.6432</v>
      </c>
      <c r="CZX10" s="29">
        <v>415.29509999999999</v>
      </c>
      <c r="CZY10" s="29">
        <v>893.83320000000003</v>
      </c>
      <c r="CZZ10" s="29">
        <v>615.42900000000009</v>
      </c>
      <c r="DAA10" s="29">
        <v>829.21719999999993</v>
      </c>
      <c r="DAB10" s="29">
        <v>1372.9370000000001</v>
      </c>
      <c r="DAC10" s="29">
        <v>523.70119999999997</v>
      </c>
      <c r="DAD10" s="29">
        <v>1302.1772000000001</v>
      </c>
      <c r="DAE10" s="29">
        <v>562.77359999999999</v>
      </c>
      <c r="DAF10" s="29">
        <v>1266.7049999999999</v>
      </c>
      <c r="DAG10" s="29">
        <v>1839.0327</v>
      </c>
      <c r="DAH10" s="29">
        <v>312.50389999999999</v>
      </c>
      <c r="DAI10" s="29">
        <v>1274.8499999999999</v>
      </c>
      <c r="DAJ10" s="29">
        <v>533.75490000000002</v>
      </c>
      <c r="DAK10" s="29">
        <v>1134.9744000000001</v>
      </c>
      <c r="DAL10" s="29">
        <v>2915.7447000000002</v>
      </c>
      <c r="DAM10" s="29">
        <v>821.51649999999995</v>
      </c>
      <c r="DAN10" s="29">
        <v>825.13600000000008</v>
      </c>
      <c r="DAO10" s="29">
        <v>1927.0887999999998</v>
      </c>
      <c r="DAP10" s="29">
        <v>475.23840000000001</v>
      </c>
      <c r="DAQ10" s="29">
        <v>1498.0819999999999</v>
      </c>
      <c r="DAR10" s="29">
        <v>1054.0844999999999</v>
      </c>
      <c r="DAS10" s="29">
        <v>370.94170000000003</v>
      </c>
      <c r="DAT10" s="29">
        <v>506.26679999999999</v>
      </c>
      <c r="DAU10" s="29">
        <v>537.56550000000004</v>
      </c>
      <c r="DAV10" s="29">
        <v>1155.5488</v>
      </c>
      <c r="DAW10" s="29">
        <v>491.7</v>
      </c>
      <c r="DAX10" s="29">
        <v>1363.213</v>
      </c>
      <c r="DAY10" s="29">
        <v>340.95049999999998</v>
      </c>
      <c r="DAZ10" s="29">
        <v>1137.6008000000002</v>
      </c>
      <c r="DBA10" s="29">
        <v>2413.1048000000001</v>
      </c>
      <c r="DBB10" s="29">
        <v>870.35030000000006</v>
      </c>
      <c r="DBC10" s="29">
        <v>2092.8955999999998</v>
      </c>
      <c r="DBD10" s="29">
        <v>435.47879999999998</v>
      </c>
      <c r="DBE10" s="29">
        <v>576.0027</v>
      </c>
      <c r="DBF10" s="29">
        <v>1345.0164</v>
      </c>
      <c r="DBG10" s="29">
        <v>437.16119999999995</v>
      </c>
      <c r="DBH10" s="29">
        <v>413.87999999999994</v>
      </c>
      <c r="DBI10" s="29">
        <v>1553.7753</v>
      </c>
      <c r="DBJ10" s="29">
        <v>1593.9422999999999</v>
      </c>
      <c r="DBK10" s="29">
        <v>506.04</v>
      </c>
      <c r="DBL10" s="29">
        <v>1308.1195</v>
      </c>
      <c r="DBM10" s="29">
        <v>701.64</v>
      </c>
      <c r="DBN10" s="29">
        <v>1689.6</v>
      </c>
      <c r="DBO10" s="29">
        <v>789.38639999999987</v>
      </c>
      <c r="DBP10" s="29">
        <v>1664.6804999999999</v>
      </c>
      <c r="DBQ10" s="29">
        <v>1087.3115</v>
      </c>
      <c r="DBR10" s="29">
        <v>585.88199999999995</v>
      </c>
      <c r="DBS10" s="29">
        <v>442.29149999999998</v>
      </c>
      <c r="DBT10" s="29">
        <v>523.80020000000002</v>
      </c>
      <c r="DBU10" s="29">
        <v>448.84840000000003</v>
      </c>
      <c r="DBV10" s="29">
        <v>2369.1840000000002</v>
      </c>
      <c r="DBW10" s="29">
        <v>1150.4594999999999</v>
      </c>
      <c r="DBX10" s="29">
        <v>599.14479999999992</v>
      </c>
      <c r="DBY10" s="29">
        <v>2272.875</v>
      </c>
      <c r="DBZ10" s="29">
        <v>1395.3491999999999</v>
      </c>
      <c r="DCA10" s="29">
        <v>1673.952</v>
      </c>
      <c r="DCB10" s="29">
        <v>416.86760000000004</v>
      </c>
      <c r="DCC10" s="29">
        <v>500.78559999999999</v>
      </c>
      <c r="DCD10" s="29">
        <v>834.66930000000002</v>
      </c>
      <c r="DCE10" s="29">
        <v>596.56870000000004</v>
      </c>
      <c r="DCF10" s="29">
        <v>1307.4177999999999</v>
      </c>
      <c r="DCG10" s="29">
        <v>2058.04</v>
      </c>
      <c r="DCH10" s="29">
        <v>319.88619999999997</v>
      </c>
      <c r="DCI10" s="29">
        <v>1794.8064999999999</v>
      </c>
      <c r="DCJ10" s="29">
        <v>1546.0509</v>
      </c>
      <c r="DCK10" s="29">
        <v>1424.7968999999998</v>
      </c>
      <c r="DCL10" s="29">
        <v>1379.3573999999999</v>
      </c>
      <c r="DCM10" s="29">
        <v>2503.8432000000003</v>
      </c>
      <c r="DCN10" s="29">
        <v>1760.7851999999998</v>
      </c>
      <c r="DCO10" s="29">
        <v>330.13170000000002</v>
      </c>
      <c r="DCP10" s="29">
        <v>2269.7511999999997</v>
      </c>
      <c r="DCQ10" s="29">
        <v>997.45799999999997</v>
      </c>
      <c r="DCR10" s="29">
        <v>998.71479999999997</v>
      </c>
      <c r="DCS10" s="29">
        <v>272.77350000000001</v>
      </c>
      <c r="DCT10" s="29">
        <v>820.70119999999997</v>
      </c>
      <c r="DCU10" s="29">
        <v>2829.0810000000001</v>
      </c>
      <c r="DCV10" s="29">
        <v>1605.5820000000001</v>
      </c>
      <c r="DCW10" s="29">
        <v>575.05400000000009</v>
      </c>
      <c r="DCX10" s="29">
        <v>359.9255</v>
      </c>
      <c r="DCY10" s="29">
        <v>546.39359999999999</v>
      </c>
      <c r="DCZ10" s="29">
        <v>1078.4403000000002</v>
      </c>
      <c r="DDA10" s="29">
        <v>874.77</v>
      </c>
      <c r="DDB10" s="29">
        <v>634.79420000000005</v>
      </c>
      <c r="DDC10" s="29">
        <v>3134.4197999999997</v>
      </c>
      <c r="DDD10" s="29">
        <v>1285.6283000000001</v>
      </c>
      <c r="DDE10" s="29">
        <v>1151.82</v>
      </c>
      <c r="DDF10" s="29">
        <v>368.24450000000002</v>
      </c>
      <c r="DDG10" s="29">
        <v>390.79039999999998</v>
      </c>
      <c r="DDH10" s="29">
        <v>511.78400000000005</v>
      </c>
      <c r="DDI10" s="29">
        <v>475.00419999999997</v>
      </c>
      <c r="DDJ10" s="29">
        <v>1563.9626000000001</v>
      </c>
      <c r="DDK10" s="29">
        <v>828.65200000000004</v>
      </c>
      <c r="DDL10" s="29">
        <v>581.77769999999998</v>
      </c>
      <c r="DDM10" s="29">
        <v>940.78880000000004</v>
      </c>
      <c r="DDN10" s="29">
        <v>857.50909999999999</v>
      </c>
      <c r="DDO10" s="29">
        <v>2170.4832000000001</v>
      </c>
      <c r="DDP10" s="29">
        <v>509.92199999999997</v>
      </c>
      <c r="DDQ10" s="29">
        <v>1568.7593999999999</v>
      </c>
      <c r="DDR10" s="29">
        <v>659.01</v>
      </c>
      <c r="DDS10" s="29">
        <v>1258.4787999999999</v>
      </c>
      <c r="DDT10" s="29">
        <v>1513.9776000000002</v>
      </c>
      <c r="DDU10" s="29">
        <v>462.5136</v>
      </c>
      <c r="DDV10" s="29">
        <v>2208.1040000000003</v>
      </c>
      <c r="DDW10" s="29">
        <v>725.02500000000009</v>
      </c>
      <c r="DDX10" s="29">
        <v>969.06600000000003</v>
      </c>
      <c r="DDY10" s="29">
        <v>498.54000000000008</v>
      </c>
      <c r="DDZ10" s="29">
        <v>1322.4713999999999</v>
      </c>
      <c r="DEA10" s="29">
        <v>710.3433</v>
      </c>
      <c r="DEB10" s="29">
        <v>1921.1482999999998</v>
      </c>
      <c r="DEC10" s="29">
        <v>395.57240000000002</v>
      </c>
      <c r="DED10" s="29">
        <v>1358.0421000000001</v>
      </c>
      <c r="DEE10" s="29">
        <v>2399.4552999999996</v>
      </c>
      <c r="DEF10" s="29">
        <v>561.51769999999999</v>
      </c>
      <c r="DEG10" s="29">
        <v>1298.3405</v>
      </c>
      <c r="DEH10" s="29">
        <v>2373.2271000000001</v>
      </c>
      <c r="DEI10" s="29">
        <v>1334.3210999999999</v>
      </c>
      <c r="DEJ10" s="29">
        <v>521.60379999999998</v>
      </c>
      <c r="DEK10" s="29">
        <v>1105.2413999999999</v>
      </c>
      <c r="DEL10" s="29">
        <v>902.05279999999993</v>
      </c>
      <c r="DEM10" s="29">
        <v>1171.6496000000002</v>
      </c>
      <c r="DEN10" s="29">
        <v>502.32560000000001</v>
      </c>
      <c r="DEO10" s="29">
        <v>1217.7984000000001</v>
      </c>
      <c r="DEP10" s="29">
        <v>1525.0429999999999</v>
      </c>
      <c r="DEQ10" s="29">
        <v>1294.7366999999999</v>
      </c>
      <c r="DER10" s="29">
        <v>500.09370000000001</v>
      </c>
      <c r="DES10" s="29">
        <v>1768.7176000000002</v>
      </c>
      <c r="DET10" s="29">
        <v>1405.4911999999999</v>
      </c>
      <c r="DEU10" s="29">
        <v>2615.2204999999999</v>
      </c>
      <c r="DEV10" s="29">
        <v>1420.2973999999999</v>
      </c>
      <c r="DEW10" s="29">
        <v>461.9076</v>
      </c>
      <c r="DEX10" s="29">
        <v>1733.9159</v>
      </c>
      <c r="DEY10" s="29">
        <v>841.89</v>
      </c>
      <c r="DEZ10" s="29">
        <v>381.64769999999999</v>
      </c>
      <c r="DFA10" s="29">
        <v>446.83920000000001</v>
      </c>
      <c r="DFB10" s="29">
        <v>712.86099999999999</v>
      </c>
      <c r="DFC10" s="29">
        <v>905.85899999999992</v>
      </c>
      <c r="DFD10" s="29">
        <v>1345.1768</v>
      </c>
      <c r="DFE10" s="29">
        <v>566.47340000000008</v>
      </c>
      <c r="DFF10" s="29">
        <v>859.72820000000002</v>
      </c>
      <c r="DFG10" s="29">
        <v>1121.8562999999999</v>
      </c>
      <c r="DFH10" s="29">
        <v>487.32929999999999</v>
      </c>
      <c r="DFI10" s="29">
        <v>959.02930000000003</v>
      </c>
      <c r="DFJ10" s="29">
        <v>445.38900000000001</v>
      </c>
      <c r="DFK10" s="29">
        <v>1333.4675999999999</v>
      </c>
      <c r="DFL10" s="29">
        <v>304.995</v>
      </c>
      <c r="DFM10" s="29">
        <v>580.16880000000003</v>
      </c>
      <c r="DFN10" s="29">
        <v>1132.6623</v>
      </c>
      <c r="DFO10" s="29">
        <v>1624.364</v>
      </c>
      <c r="DFP10" s="29">
        <v>2468.6644000000001</v>
      </c>
      <c r="DFQ10" s="29">
        <v>714.87120000000004</v>
      </c>
      <c r="DFR10" s="29">
        <v>432.69659999999999</v>
      </c>
      <c r="DFS10" s="29">
        <v>1619.1370000000002</v>
      </c>
      <c r="DFT10" s="29">
        <v>408.40799999999996</v>
      </c>
      <c r="DFU10" s="29">
        <v>606.38879999999995</v>
      </c>
      <c r="DFV10" s="29">
        <v>1838.9664999999998</v>
      </c>
      <c r="DFW10" s="29">
        <v>695.28599999999994</v>
      </c>
      <c r="DFX10" s="29">
        <v>888.12839999999994</v>
      </c>
      <c r="DFY10" s="29">
        <v>608.57940000000008</v>
      </c>
      <c r="DFZ10" s="29">
        <v>2467.7820999999999</v>
      </c>
      <c r="DGA10" s="29">
        <v>1447.2215999999999</v>
      </c>
      <c r="DGB10" s="29">
        <v>1604.3968</v>
      </c>
      <c r="DGC10" s="29">
        <v>510.28410000000008</v>
      </c>
      <c r="DGD10" s="29">
        <v>1752.6277999999998</v>
      </c>
      <c r="DGE10" s="29">
        <v>709.51939999999991</v>
      </c>
      <c r="DGF10" s="29">
        <v>1922.8091999999999</v>
      </c>
      <c r="DGG10" s="29">
        <v>392.82389999999998</v>
      </c>
      <c r="DGH10" s="29">
        <v>2279.3658999999998</v>
      </c>
      <c r="DGI10" s="29">
        <v>2737.5293999999999</v>
      </c>
      <c r="DGJ10" s="29">
        <v>911.09109999999987</v>
      </c>
      <c r="DGK10" s="29">
        <v>721.97759999999994</v>
      </c>
      <c r="DGL10" s="29">
        <v>1483.1495</v>
      </c>
      <c r="DGM10" s="29">
        <v>773.7971</v>
      </c>
      <c r="DGN10" s="29">
        <v>577.99</v>
      </c>
      <c r="DGO10" s="29">
        <v>1217.0652000000002</v>
      </c>
      <c r="DGP10" s="29">
        <v>428.89499999999998</v>
      </c>
      <c r="DGQ10" s="29">
        <v>629.04079999999999</v>
      </c>
      <c r="DGR10" s="29">
        <v>2690.3560000000002</v>
      </c>
      <c r="DGS10" s="29">
        <v>654.90879999999993</v>
      </c>
      <c r="DGT10" s="29">
        <v>1433.194</v>
      </c>
      <c r="DGU10" s="29">
        <v>1198.1127999999999</v>
      </c>
      <c r="DGV10" s="29">
        <v>1885.3472000000002</v>
      </c>
      <c r="DGW10" s="29">
        <v>889.0145</v>
      </c>
      <c r="DGX10" s="29">
        <v>384.59280000000001</v>
      </c>
      <c r="DGY10" s="29">
        <v>461.5215</v>
      </c>
      <c r="DGZ10" s="29">
        <v>608.75099999999998</v>
      </c>
      <c r="DHA10" s="29">
        <v>1870.4841999999999</v>
      </c>
      <c r="DHB10" s="29">
        <v>869.48730000000012</v>
      </c>
      <c r="DHC10" s="29">
        <v>1513.0272</v>
      </c>
      <c r="DHD10" s="29">
        <v>797.13479999999993</v>
      </c>
      <c r="DHE10" s="29">
        <v>1104.2294999999999</v>
      </c>
      <c r="DHF10" s="29">
        <v>1585.9469999999997</v>
      </c>
      <c r="DHG10" s="29">
        <v>959.50110000000006</v>
      </c>
      <c r="DHH10" s="29">
        <v>745.80899999999997</v>
      </c>
      <c r="DHI10" s="29">
        <v>436.62600000000003</v>
      </c>
      <c r="DHJ10" s="29">
        <v>356.50800000000004</v>
      </c>
      <c r="DHK10" s="29">
        <v>1879.9144000000001</v>
      </c>
      <c r="DHL10" s="29">
        <v>1071.1806999999999</v>
      </c>
      <c r="DHM10" s="29">
        <v>1454.7840999999999</v>
      </c>
      <c r="DHN10" s="29">
        <v>1164.1476</v>
      </c>
      <c r="DHO10" s="29">
        <v>1409.3951999999999</v>
      </c>
      <c r="DHP10" s="29">
        <v>913.7808</v>
      </c>
      <c r="DHQ10" s="29">
        <v>379.41999999999996</v>
      </c>
      <c r="DHR10" s="29">
        <v>1360.0499</v>
      </c>
      <c r="DHS10" s="29">
        <v>694.34400000000005</v>
      </c>
      <c r="DHT10" s="29">
        <v>1624.5114000000001</v>
      </c>
      <c r="DHU10" s="29">
        <v>801.17280000000005</v>
      </c>
      <c r="DHV10" s="29">
        <v>770.74199999999996</v>
      </c>
      <c r="DHW10" s="29">
        <v>792.7204999999999</v>
      </c>
      <c r="DHX10" s="29">
        <v>1367.5439999999999</v>
      </c>
      <c r="DHY10" s="29">
        <v>728.30799999999999</v>
      </c>
      <c r="DHZ10" s="29">
        <v>362.45820000000003</v>
      </c>
      <c r="DIA10" s="29">
        <v>2836.9881999999998</v>
      </c>
      <c r="DIB10" s="29">
        <v>2506.9337999999998</v>
      </c>
      <c r="DIC10" s="29">
        <v>757.47199999999998</v>
      </c>
      <c r="DID10" s="29">
        <v>1501.2718</v>
      </c>
      <c r="DIE10" s="29">
        <v>1266.9209999999998</v>
      </c>
      <c r="DIF10" s="29">
        <v>646.27559999999994</v>
      </c>
      <c r="DIG10" s="29">
        <v>1024.3287</v>
      </c>
      <c r="DIH10" s="29">
        <v>671.25</v>
      </c>
      <c r="DII10" s="29">
        <v>1176.1914999999999</v>
      </c>
      <c r="DIJ10" s="29">
        <v>1666.7571000000003</v>
      </c>
      <c r="DIK10" s="29">
        <v>2056.1912000000002</v>
      </c>
      <c r="DIL10" s="29">
        <v>853.93560000000002</v>
      </c>
      <c r="DIM10" s="29">
        <v>1323.085</v>
      </c>
      <c r="DIN10" s="29">
        <v>2395.4906000000001</v>
      </c>
      <c r="DIO10" s="29">
        <v>2245.306</v>
      </c>
      <c r="DIP10" s="29">
        <v>569.85749999999996</v>
      </c>
      <c r="DIQ10" s="29">
        <v>1131.3504</v>
      </c>
      <c r="DIR10" s="29">
        <v>616.79559999999992</v>
      </c>
      <c r="DIS10" s="29">
        <v>965.00159999999994</v>
      </c>
      <c r="DIT10" s="29">
        <v>577.24679999999989</v>
      </c>
      <c r="DIU10" s="29">
        <v>1148.3658</v>
      </c>
      <c r="DIV10" s="29">
        <v>296.07390000000004</v>
      </c>
      <c r="DIW10" s="29">
        <v>1070.2008000000001</v>
      </c>
      <c r="DIX10" s="29">
        <v>852.37599999999998</v>
      </c>
      <c r="DIY10" s="29">
        <v>1328.1088</v>
      </c>
      <c r="DIZ10" s="29">
        <v>1285.5338000000002</v>
      </c>
      <c r="DJA10" s="29">
        <v>1169.6466</v>
      </c>
      <c r="DJB10" s="29">
        <v>540.00839999999994</v>
      </c>
      <c r="DJC10" s="29">
        <v>1376.71</v>
      </c>
      <c r="DJD10" s="29">
        <v>555.35580000000004</v>
      </c>
      <c r="DJE10" s="29">
        <v>749.66099999999994</v>
      </c>
      <c r="DJF10" s="29">
        <v>1471.6224</v>
      </c>
      <c r="DJG10" s="29">
        <v>1052.6332</v>
      </c>
      <c r="DJH10" s="29">
        <v>729.79499999999996</v>
      </c>
      <c r="DJI10" s="29">
        <v>1347.5509</v>
      </c>
      <c r="DJJ10" s="29">
        <v>2215.0973999999997</v>
      </c>
      <c r="DJK10" s="29">
        <v>1208.6711999999998</v>
      </c>
      <c r="DJL10" s="29">
        <v>343.58700000000005</v>
      </c>
      <c r="DJM10" s="29">
        <v>792.23140000000001</v>
      </c>
      <c r="DJN10" s="29">
        <v>679.67759999999998</v>
      </c>
      <c r="DJO10" s="29">
        <v>939.33150000000001</v>
      </c>
      <c r="DJP10" s="29">
        <v>661.99530000000004</v>
      </c>
      <c r="DJQ10" s="29">
        <v>1635.0668000000001</v>
      </c>
      <c r="DJR10" s="29">
        <v>3212.0284000000001</v>
      </c>
      <c r="DJS10" s="29">
        <v>470.67180000000002</v>
      </c>
      <c r="DJT10" s="29">
        <v>727.55279999999993</v>
      </c>
      <c r="DJU10" s="29">
        <v>485.98559999999998</v>
      </c>
      <c r="DJV10" s="29">
        <v>357.93680000000001</v>
      </c>
      <c r="DJW10" s="29">
        <v>849.05250000000001</v>
      </c>
      <c r="DJX10" s="29">
        <v>1296.3455999999999</v>
      </c>
      <c r="DJY10" s="29">
        <v>440.06400000000002</v>
      </c>
      <c r="DJZ10" s="29">
        <v>1312.8904</v>
      </c>
      <c r="DKA10" s="29">
        <v>530.42719999999997</v>
      </c>
      <c r="DKB10" s="29">
        <v>1711.4056</v>
      </c>
      <c r="DKC10" s="29">
        <v>1156.498</v>
      </c>
      <c r="DKD10" s="29">
        <v>2074.0140000000001</v>
      </c>
      <c r="DKE10" s="29">
        <v>1926.7709999999997</v>
      </c>
      <c r="DKF10" s="29">
        <v>1866.4425000000001</v>
      </c>
      <c r="DKG10" s="29">
        <v>1111.9581000000001</v>
      </c>
      <c r="DKH10" s="29">
        <v>1821.8148000000001</v>
      </c>
      <c r="DKI10" s="29">
        <v>672.80719999999997</v>
      </c>
      <c r="DKJ10" s="29">
        <v>1033.4911</v>
      </c>
      <c r="DKK10" s="29">
        <v>357.78460000000001</v>
      </c>
      <c r="DKL10" s="29">
        <v>742.09800000000007</v>
      </c>
      <c r="DKM10" s="29">
        <v>1922.0732999999998</v>
      </c>
      <c r="DKN10" s="29">
        <v>423.90600000000006</v>
      </c>
      <c r="DKO10" s="29">
        <v>2203.6664000000001</v>
      </c>
      <c r="DKP10" s="29">
        <v>3072.5940000000001</v>
      </c>
      <c r="DKQ10" s="29">
        <v>529.14419999999996</v>
      </c>
      <c r="DKR10" s="29">
        <v>955.48199999999997</v>
      </c>
      <c r="DKS10" s="29">
        <v>1057.8600000000001</v>
      </c>
      <c r="DKT10" s="29">
        <v>910.90020000000004</v>
      </c>
      <c r="DKU10" s="29">
        <v>324.0634</v>
      </c>
      <c r="DKV10" s="29">
        <v>711.63319999999999</v>
      </c>
      <c r="DKW10" s="29">
        <v>1015.7000999999999</v>
      </c>
      <c r="DKX10" s="29">
        <v>675.73979999999995</v>
      </c>
      <c r="DKY10" s="29">
        <v>930.58939999999996</v>
      </c>
      <c r="DKZ10" s="29">
        <v>549.14599999999996</v>
      </c>
      <c r="DLA10" s="29">
        <v>859.62800000000004</v>
      </c>
      <c r="DLB10" s="29">
        <v>1197.6327999999999</v>
      </c>
      <c r="DLC10" s="29">
        <v>1004.12</v>
      </c>
      <c r="DLD10" s="29">
        <v>531.70000000000005</v>
      </c>
      <c r="DLE10" s="29">
        <v>483.18449999999996</v>
      </c>
      <c r="DLF10" s="29">
        <v>657.79570000000001</v>
      </c>
      <c r="DLG10" s="29">
        <v>2201.6980000000003</v>
      </c>
      <c r="DLH10" s="29">
        <v>2528.2793999999999</v>
      </c>
      <c r="DLI10" s="29">
        <v>546.09940000000006</v>
      </c>
      <c r="DLJ10" s="29">
        <v>530.2944</v>
      </c>
      <c r="DLK10" s="29">
        <v>2717.0880000000002</v>
      </c>
      <c r="DLL10" s="29">
        <v>875.67849999999999</v>
      </c>
      <c r="DLM10" s="29">
        <v>1953.0086999999999</v>
      </c>
      <c r="DLN10" s="29">
        <v>1182.2898</v>
      </c>
      <c r="DLO10" s="29">
        <v>487.83750000000003</v>
      </c>
      <c r="DLP10" s="29">
        <v>704.6072999999999</v>
      </c>
      <c r="DLQ10" s="29">
        <v>1220.1332</v>
      </c>
      <c r="DLR10" s="29">
        <v>776.35480000000007</v>
      </c>
      <c r="DLS10" s="29">
        <v>1674.5313999999998</v>
      </c>
      <c r="DLT10" s="29">
        <v>396.51990000000001</v>
      </c>
      <c r="DLU10" s="29">
        <v>1998.3899999999999</v>
      </c>
      <c r="DLV10" s="29">
        <v>456.94890000000004</v>
      </c>
      <c r="DLW10" s="29">
        <v>2165.5583999999999</v>
      </c>
      <c r="DLX10" s="29">
        <v>1344.2429</v>
      </c>
      <c r="DLY10" s="29">
        <v>933.72</v>
      </c>
      <c r="DLZ10" s="29">
        <v>1508.8442999999997</v>
      </c>
      <c r="DMA10" s="29">
        <v>2410.7808</v>
      </c>
      <c r="DMB10" s="29">
        <v>2140.1028999999999</v>
      </c>
      <c r="DMC10" s="29">
        <v>735.54</v>
      </c>
      <c r="DMD10" s="29">
        <v>1096.9924000000001</v>
      </c>
      <c r="DME10" s="29">
        <v>441.12479999999999</v>
      </c>
      <c r="DMF10" s="29">
        <v>531.63079999999991</v>
      </c>
      <c r="DMG10" s="29">
        <v>739.24199999999996</v>
      </c>
      <c r="DMH10" s="29">
        <v>839.86760000000004</v>
      </c>
      <c r="DMI10" s="29">
        <v>1930.3999000000001</v>
      </c>
      <c r="DMJ10" s="29">
        <v>458.56570000000005</v>
      </c>
      <c r="DMK10" s="29">
        <v>905.99799999999993</v>
      </c>
      <c r="DML10" s="29">
        <v>986.83720000000005</v>
      </c>
      <c r="DMM10" s="29">
        <v>881.87760000000003</v>
      </c>
      <c r="DMN10" s="29">
        <v>787.24479999999994</v>
      </c>
      <c r="DMO10" s="29">
        <v>743.68</v>
      </c>
      <c r="DMP10" s="29">
        <v>920.29559999999992</v>
      </c>
      <c r="DMQ10" s="29">
        <v>1037.6154000000001</v>
      </c>
      <c r="DMR10" s="29">
        <v>1000.0377999999999</v>
      </c>
      <c r="DMS10" s="29">
        <v>1499.1165000000001</v>
      </c>
      <c r="DMT10" s="29">
        <v>427.6832</v>
      </c>
      <c r="DMU10" s="29">
        <v>1610.1829</v>
      </c>
      <c r="DMV10" s="29">
        <v>1252.7193</v>
      </c>
      <c r="DMW10" s="29">
        <v>3864.5637999999999</v>
      </c>
      <c r="DMX10" s="29">
        <v>1701.2190000000001</v>
      </c>
      <c r="DMY10" s="29">
        <v>1321.5311999999999</v>
      </c>
      <c r="DMZ10" s="29">
        <v>835.375</v>
      </c>
      <c r="DNA10" s="29">
        <v>1515.537</v>
      </c>
      <c r="DNB10" s="29">
        <v>622.51659999999993</v>
      </c>
      <c r="DNC10" s="29">
        <v>1908.4725999999998</v>
      </c>
      <c r="DND10" s="29">
        <v>897.4896</v>
      </c>
      <c r="DNE10" s="29">
        <v>1397.1277000000002</v>
      </c>
      <c r="DNF10" s="29">
        <v>459.04380000000003</v>
      </c>
      <c r="DNG10" s="29">
        <v>2108.9370000000004</v>
      </c>
      <c r="DNH10" s="29">
        <v>561.5598</v>
      </c>
      <c r="DNI10" s="29">
        <v>489.08080000000001</v>
      </c>
      <c r="DNJ10" s="29">
        <v>568.87600000000009</v>
      </c>
      <c r="DNK10" s="29">
        <v>1747.4367999999999</v>
      </c>
      <c r="DNL10" s="29">
        <v>328.69099999999997</v>
      </c>
      <c r="DNM10" s="29">
        <v>436.95300000000003</v>
      </c>
      <c r="DNN10" s="29">
        <v>510.23430000000002</v>
      </c>
      <c r="DNO10" s="29">
        <v>978.41439999999989</v>
      </c>
      <c r="DNP10" s="29">
        <v>2360.8423000000003</v>
      </c>
      <c r="DNQ10" s="29">
        <v>996.96599999999989</v>
      </c>
      <c r="DNR10" s="29">
        <v>1216.2549999999999</v>
      </c>
      <c r="DNS10" s="29">
        <v>913.76280000000008</v>
      </c>
      <c r="DNT10" s="29">
        <v>1938.5478000000001</v>
      </c>
      <c r="DNU10" s="29">
        <v>1032.8214</v>
      </c>
      <c r="DNV10" s="29">
        <v>2056.6799999999998</v>
      </c>
      <c r="DNW10" s="29">
        <v>515.08799999999997</v>
      </c>
      <c r="DNX10" s="29">
        <v>2474.1961999999999</v>
      </c>
      <c r="DNY10" s="29">
        <v>2111.2443000000003</v>
      </c>
      <c r="DNZ10" s="29">
        <v>1001.3588999999999</v>
      </c>
      <c r="DOA10" s="29">
        <v>1537.5541999999998</v>
      </c>
      <c r="DOB10" s="29">
        <v>486.39</v>
      </c>
      <c r="DOC10" s="29">
        <v>2883.4736000000003</v>
      </c>
      <c r="DOD10" s="29">
        <v>2638.1963999999998</v>
      </c>
      <c r="DOE10" s="29">
        <v>1798.3065999999999</v>
      </c>
      <c r="DOF10" s="29">
        <v>1884.3344999999999</v>
      </c>
      <c r="DOG10" s="29">
        <v>2560.1279999999997</v>
      </c>
      <c r="DOH10" s="29">
        <v>2094.8256000000001</v>
      </c>
      <c r="DOI10" s="29">
        <v>543.02639999999997</v>
      </c>
      <c r="DOJ10" s="29">
        <v>868.90440000000001</v>
      </c>
      <c r="DOK10" s="29">
        <v>1987.5684000000001</v>
      </c>
      <c r="DOL10" s="29">
        <v>549.98320000000012</v>
      </c>
      <c r="DOM10" s="29">
        <v>336.44640000000004</v>
      </c>
      <c r="DON10" s="29">
        <v>698.48699999999997</v>
      </c>
      <c r="DOO10" s="29">
        <v>987.86450000000002</v>
      </c>
      <c r="DOP10" s="29">
        <v>460.404</v>
      </c>
      <c r="DOQ10" s="29">
        <v>432.82619999999997</v>
      </c>
      <c r="DOR10" s="29">
        <v>1680.6868000000002</v>
      </c>
      <c r="DOS10" s="29">
        <v>1809.0856000000001</v>
      </c>
      <c r="DOT10" s="29">
        <v>1823.9968000000001</v>
      </c>
      <c r="DOU10" s="29">
        <v>1092.7548000000002</v>
      </c>
      <c r="DOV10" s="29">
        <v>1120.3222000000001</v>
      </c>
      <c r="DOW10" s="29">
        <v>1026.8951999999999</v>
      </c>
      <c r="DOX10" s="29">
        <v>1260.8596</v>
      </c>
      <c r="DOY10" s="29">
        <v>1434.155</v>
      </c>
      <c r="DOZ10" s="29">
        <v>1489.8086000000001</v>
      </c>
      <c r="DPA10" s="29">
        <v>1638.3276000000001</v>
      </c>
      <c r="DPB10" s="29">
        <v>1704.4839999999999</v>
      </c>
      <c r="DPC10" s="29">
        <v>592.1146</v>
      </c>
      <c r="DPD10" s="29">
        <v>715.54660000000001</v>
      </c>
      <c r="DPE10" s="29">
        <v>2974.18</v>
      </c>
      <c r="DPF10" s="29">
        <v>469.39200000000005</v>
      </c>
      <c r="DPG10" s="29">
        <v>2961.5571</v>
      </c>
      <c r="DPH10" s="29">
        <v>787.41779999999994</v>
      </c>
      <c r="DPI10" s="29">
        <v>349.80920000000003</v>
      </c>
      <c r="DPJ10" s="29">
        <v>2031.5245000000002</v>
      </c>
      <c r="DPK10" s="29">
        <v>2436.75</v>
      </c>
      <c r="DPL10" s="29">
        <v>433.89599999999996</v>
      </c>
      <c r="DPM10" s="29">
        <v>1246.1932999999999</v>
      </c>
      <c r="DPN10" s="29">
        <v>1811.1240000000003</v>
      </c>
      <c r="DPO10" s="29">
        <v>525.91579999999999</v>
      </c>
      <c r="DPP10" s="29">
        <v>1346.325</v>
      </c>
      <c r="DPQ10" s="29">
        <v>2210.5969999999998</v>
      </c>
      <c r="DPR10" s="29">
        <v>324.65999999999997</v>
      </c>
      <c r="DPS10" s="29">
        <v>1590.5042999999998</v>
      </c>
      <c r="DPT10" s="29">
        <v>627.32679999999993</v>
      </c>
      <c r="DPU10" s="29">
        <v>4430.9272000000001</v>
      </c>
      <c r="DPV10" s="29">
        <v>1930.36</v>
      </c>
      <c r="DPW10" s="29">
        <v>1316.3045999999999</v>
      </c>
      <c r="DPX10" s="29">
        <v>398.56470000000002</v>
      </c>
      <c r="DPY10" s="29">
        <v>2170.6588000000002</v>
      </c>
      <c r="DPZ10" s="29">
        <v>1605.3594000000001</v>
      </c>
      <c r="DQA10" s="29">
        <v>1537.1098999999999</v>
      </c>
      <c r="DQB10" s="29">
        <v>444.89499999999998</v>
      </c>
      <c r="DQC10" s="29">
        <v>2278.4789999999998</v>
      </c>
      <c r="DQD10" s="29">
        <v>446.81639999999993</v>
      </c>
      <c r="DQE10" s="29">
        <v>1246.5446999999999</v>
      </c>
      <c r="DQF10" s="29">
        <v>960.31200000000013</v>
      </c>
      <c r="DQG10" s="29">
        <v>505.05839999999995</v>
      </c>
      <c r="DQH10" s="29">
        <v>1969.1304</v>
      </c>
      <c r="DQI10" s="29">
        <v>395.97</v>
      </c>
      <c r="DQJ10" s="29">
        <v>2741.13</v>
      </c>
      <c r="DQK10" s="29">
        <v>1388.2501999999999</v>
      </c>
      <c r="DQL10" s="29">
        <v>885.65319999999997</v>
      </c>
      <c r="DQM10" s="29">
        <v>803.10019999999997</v>
      </c>
      <c r="DQN10" s="29">
        <v>870.87450000000001</v>
      </c>
      <c r="DQO10" s="29">
        <v>1019.3535000000001</v>
      </c>
      <c r="DQP10" s="29">
        <v>1232.4384</v>
      </c>
      <c r="DQQ10" s="29">
        <v>1439.9904999999999</v>
      </c>
      <c r="DQR10" s="29">
        <v>521.22</v>
      </c>
      <c r="DQS10" s="29">
        <v>1128.6586000000002</v>
      </c>
      <c r="DQT10" s="29">
        <v>824.99270000000001</v>
      </c>
      <c r="DQU10" s="29">
        <v>703.053</v>
      </c>
      <c r="DQV10" s="29">
        <v>756.03659999999991</v>
      </c>
      <c r="DQW10" s="29">
        <v>1416.0555000000002</v>
      </c>
      <c r="DQX10" s="29">
        <v>470.53620000000001</v>
      </c>
      <c r="DQY10" s="29">
        <v>3841.3031999999998</v>
      </c>
      <c r="DQZ10" s="29">
        <v>2923.5423999999998</v>
      </c>
      <c r="DRA10" s="29">
        <v>1905.2208000000001</v>
      </c>
      <c r="DRB10" s="29">
        <v>1006.7153000000001</v>
      </c>
      <c r="DRC10" s="29">
        <v>806.14800000000002</v>
      </c>
      <c r="DRD10" s="29">
        <v>1501.1428999999998</v>
      </c>
      <c r="DRE10" s="29">
        <v>2171.1040000000003</v>
      </c>
      <c r="DRF10" s="29">
        <v>900.83199999999999</v>
      </c>
      <c r="DRG10" s="29">
        <v>735.50909999999999</v>
      </c>
      <c r="DRH10" s="29">
        <v>717.952</v>
      </c>
      <c r="DRI10" s="29">
        <v>437.82240000000002</v>
      </c>
      <c r="DRJ10" s="29">
        <v>489.6</v>
      </c>
      <c r="DRK10" s="29">
        <v>2954.143</v>
      </c>
      <c r="DRL10" s="29">
        <v>525.572</v>
      </c>
      <c r="DRM10" s="29">
        <v>2402.9796000000001</v>
      </c>
      <c r="DRN10" s="29">
        <v>524.89940000000001</v>
      </c>
      <c r="DRO10" s="29">
        <v>616.76880000000006</v>
      </c>
      <c r="DRP10" s="29">
        <v>1019.8879999999999</v>
      </c>
      <c r="DRQ10" s="29">
        <v>3019.4808000000003</v>
      </c>
      <c r="DRR10" s="29">
        <v>768.03440000000001</v>
      </c>
      <c r="DRS10" s="29">
        <v>359.274</v>
      </c>
      <c r="DRT10" s="29">
        <v>615.20579999999995</v>
      </c>
      <c r="DRU10" s="29">
        <v>2057.8805000000002</v>
      </c>
      <c r="DRV10" s="29">
        <v>788.28660000000002</v>
      </c>
      <c r="DRW10" s="29">
        <v>707.34230000000002</v>
      </c>
      <c r="DRX10" s="29">
        <v>2838.1320000000001</v>
      </c>
      <c r="DRY10" s="29">
        <v>1457.7654</v>
      </c>
      <c r="DRZ10" s="29">
        <v>604.8768</v>
      </c>
      <c r="DSA10" s="29">
        <v>756.81600000000003</v>
      </c>
      <c r="DSB10" s="29">
        <v>1441.0925999999999</v>
      </c>
      <c r="DSC10" s="29">
        <v>1562.4636</v>
      </c>
      <c r="DSD10" s="29">
        <v>733.60419999999999</v>
      </c>
      <c r="DSE10" s="29">
        <v>379.80800000000005</v>
      </c>
      <c r="DSF10" s="29">
        <v>834.81720000000007</v>
      </c>
      <c r="DSG10" s="29">
        <v>1118.6496000000002</v>
      </c>
      <c r="DSH10" s="29">
        <v>453.97399999999999</v>
      </c>
      <c r="DSI10" s="29">
        <v>916.63599999999997</v>
      </c>
      <c r="DSJ10" s="29">
        <v>1645.4102</v>
      </c>
      <c r="DSK10" s="29">
        <v>1473.6127999999999</v>
      </c>
      <c r="DSL10" s="29">
        <v>818.42799999999988</v>
      </c>
      <c r="DSM10" s="29">
        <v>988.04679999999996</v>
      </c>
      <c r="DSN10" s="29">
        <v>507.56899999999996</v>
      </c>
      <c r="DSO10" s="29">
        <v>407.43299999999999</v>
      </c>
      <c r="DSP10" s="29">
        <v>2306.9515000000001</v>
      </c>
      <c r="DSQ10" s="29">
        <v>2477.4363999999996</v>
      </c>
      <c r="DSR10" s="29">
        <v>531.43110000000001</v>
      </c>
      <c r="DSS10" s="29">
        <v>591.8596</v>
      </c>
      <c r="DST10" s="29">
        <v>963.77</v>
      </c>
      <c r="DSU10" s="29">
        <v>692.25520000000006</v>
      </c>
      <c r="DSV10" s="29">
        <v>1027.9096</v>
      </c>
      <c r="DSW10" s="29">
        <v>613.88160000000005</v>
      </c>
      <c r="DSX10" s="29">
        <v>926.98040000000003</v>
      </c>
      <c r="DSY10" s="29">
        <v>1552.7145</v>
      </c>
      <c r="DSZ10" s="29">
        <v>2564.9009000000001</v>
      </c>
      <c r="DTA10" s="29">
        <v>1291.6871999999998</v>
      </c>
      <c r="DTB10" s="29">
        <v>547.95959999999991</v>
      </c>
      <c r="DTC10" s="29">
        <v>2898.1614</v>
      </c>
      <c r="DTD10" s="29">
        <v>1714.6528000000001</v>
      </c>
      <c r="DTE10" s="29">
        <v>466.40019999999998</v>
      </c>
      <c r="DTF10" s="29">
        <v>642.60629999999992</v>
      </c>
      <c r="DTG10" s="29">
        <v>2226.0947000000001</v>
      </c>
      <c r="DTH10" s="29">
        <v>548.87189999999998</v>
      </c>
      <c r="DTI10" s="29">
        <v>736.79700000000003</v>
      </c>
      <c r="DTJ10" s="29">
        <v>1105</v>
      </c>
      <c r="DTK10" s="29">
        <v>412.03340000000003</v>
      </c>
      <c r="DTL10" s="29">
        <v>409.83460000000002</v>
      </c>
      <c r="DTM10" s="29">
        <v>1054.836</v>
      </c>
      <c r="DTN10" s="29">
        <v>1082.0325</v>
      </c>
      <c r="DTO10" s="29">
        <v>1618.1234999999999</v>
      </c>
      <c r="DTP10" s="29">
        <v>1568.0496000000001</v>
      </c>
      <c r="DTQ10" s="29">
        <v>4063.4305999999997</v>
      </c>
      <c r="DTR10" s="29">
        <v>2147.5164999999997</v>
      </c>
      <c r="DTS10" s="29">
        <v>1168.5922</v>
      </c>
      <c r="DTT10" s="29">
        <v>639.03839999999991</v>
      </c>
      <c r="DTU10" s="29">
        <v>1671.6959999999999</v>
      </c>
      <c r="DTV10" s="29">
        <v>1314.0975000000001</v>
      </c>
      <c r="DTW10" s="29">
        <v>1293.3625</v>
      </c>
      <c r="DTX10" s="29">
        <v>451.67450000000002</v>
      </c>
      <c r="DTY10" s="29">
        <v>2936.3065999999999</v>
      </c>
      <c r="DTZ10" s="29">
        <v>582.52599999999995</v>
      </c>
      <c r="DUA10" s="29">
        <v>1299.2818</v>
      </c>
      <c r="DUB10" s="29">
        <v>1194.7979999999998</v>
      </c>
      <c r="DUC10" s="29">
        <v>2002.8790000000001</v>
      </c>
      <c r="DUD10" s="29">
        <v>1378.3406</v>
      </c>
      <c r="DUE10" s="29">
        <v>2361.4668000000001</v>
      </c>
      <c r="DUF10" s="29">
        <v>556.03939999999989</v>
      </c>
      <c r="DUG10" s="29">
        <v>1605.3575999999998</v>
      </c>
      <c r="DUH10" s="29">
        <v>2222.6455000000001</v>
      </c>
      <c r="DUI10" s="29">
        <v>1705.9077</v>
      </c>
      <c r="DUJ10" s="29">
        <v>846.95069999999998</v>
      </c>
      <c r="DUK10" s="29">
        <v>657.90329999999994</v>
      </c>
      <c r="DUL10" s="29">
        <v>527.51440000000002</v>
      </c>
      <c r="DUM10" s="29">
        <v>1223.4336000000001</v>
      </c>
      <c r="DUN10" s="29">
        <v>819.84539999999993</v>
      </c>
      <c r="DUO10" s="29">
        <v>4276.3552</v>
      </c>
      <c r="DUP10" s="29">
        <v>1798.3531999999998</v>
      </c>
      <c r="DUQ10" s="29">
        <v>3246.9648000000002</v>
      </c>
      <c r="DUR10" s="29">
        <v>575.55960000000005</v>
      </c>
      <c r="DUS10" s="29">
        <v>2662.0805</v>
      </c>
      <c r="DUT10" s="29">
        <v>1226.0219999999999</v>
      </c>
      <c r="DUU10" s="29">
        <v>1520.4079999999999</v>
      </c>
      <c r="DUV10" s="29">
        <v>2044.7662999999998</v>
      </c>
      <c r="DUW10" s="29">
        <v>826.62400000000002</v>
      </c>
      <c r="DUX10" s="29">
        <v>553.78800000000001</v>
      </c>
      <c r="DUY10" s="29">
        <v>535.05759999999998</v>
      </c>
      <c r="DUZ10" s="29">
        <v>1851.2159999999999</v>
      </c>
      <c r="DVA10" s="29">
        <v>1069.7850000000001</v>
      </c>
      <c r="DVB10" s="29">
        <v>516.3039</v>
      </c>
      <c r="DVC10" s="29">
        <v>720.90599999999995</v>
      </c>
      <c r="DVD10" s="29">
        <v>1779.0890999999999</v>
      </c>
      <c r="DVE10" s="29">
        <v>1034.4854</v>
      </c>
      <c r="DVF10" s="29">
        <v>874.53269999999998</v>
      </c>
      <c r="DVG10" s="29">
        <v>907.60320000000002</v>
      </c>
      <c r="DVH10" s="29">
        <v>1722.3771000000002</v>
      </c>
      <c r="DVI10" s="29">
        <v>715.65120000000002</v>
      </c>
      <c r="DVJ10" s="29">
        <v>451.30319999999995</v>
      </c>
      <c r="DVK10" s="29">
        <v>2574.2845000000002</v>
      </c>
      <c r="DVL10" s="29">
        <v>1249.6379999999999</v>
      </c>
      <c r="DVM10" s="29">
        <v>1757.5740000000001</v>
      </c>
      <c r="DVN10" s="29">
        <v>623.39199999999994</v>
      </c>
      <c r="DVO10" s="29">
        <v>2803.2235000000001</v>
      </c>
      <c r="DVP10" s="29">
        <v>1068.8116</v>
      </c>
      <c r="DVQ10" s="29">
        <v>1669.5608000000002</v>
      </c>
      <c r="DVR10" s="29">
        <v>4348.2695000000003</v>
      </c>
      <c r="DVS10" s="29">
        <v>1322.922</v>
      </c>
      <c r="DVT10" s="29">
        <v>1302.326</v>
      </c>
      <c r="DVU10" s="29">
        <v>584.90930000000003</v>
      </c>
      <c r="DVV10" s="29">
        <v>2279.8633</v>
      </c>
      <c r="DVW10" s="29">
        <v>1183.6619000000001</v>
      </c>
      <c r="DVX10" s="29">
        <v>2697.4674</v>
      </c>
      <c r="DVY10" s="29">
        <v>472.33520000000004</v>
      </c>
      <c r="DVZ10" s="29">
        <v>1489.9657999999999</v>
      </c>
      <c r="DWA10" s="29">
        <v>2171.3223000000003</v>
      </c>
      <c r="DWB10" s="29">
        <v>2481.5896000000002</v>
      </c>
      <c r="DWC10" s="29">
        <v>1918.5129999999999</v>
      </c>
      <c r="DWD10" s="29">
        <v>1343.8041000000001</v>
      </c>
      <c r="DWE10" s="29">
        <v>1510.2435</v>
      </c>
      <c r="DWF10" s="29">
        <v>809.06280000000004</v>
      </c>
      <c r="DWG10" s="29">
        <v>850.55499999999995</v>
      </c>
      <c r="DWH10" s="29">
        <v>1988.6922</v>
      </c>
      <c r="DWI10" s="29">
        <v>764.66449999999998</v>
      </c>
      <c r="DWJ10" s="29">
        <v>2654.4870000000001</v>
      </c>
      <c r="DWK10" s="29">
        <v>635.71949999999993</v>
      </c>
      <c r="DWL10" s="29">
        <v>1508.4474</v>
      </c>
      <c r="DWM10" s="29">
        <v>384.04480000000001</v>
      </c>
      <c r="DWN10" s="29">
        <v>1804.8563999999999</v>
      </c>
      <c r="DWO10" s="29">
        <v>1198.4544000000001</v>
      </c>
      <c r="DWP10" s="29">
        <v>827.26049999999998</v>
      </c>
      <c r="DWQ10" s="29">
        <v>602.64119999999991</v>
      </c>
      <c r="DWR10" s="29">
        <v>892.36399999999992</v>
      </c>
      <c r="DWS10" s="29">
        <v>1552.7111</v>
      </c>
      <c r="DWT10" s="29">
        <v>424.33019999999999</v>
      </c>
      <c r="DWU10" s="29">
        <v>502.50720000000001</v>
      </c>
      <c r="DWV10" s="29">
        <v>719.654</v>
      </c>
      <c r="DWW10" s="29">
        <v>418.62079999999997</v>
      </c>
      <c r="DWX10" s="29">
        <v>4515.6714000000002</v>
      </c>
      <c r="DWY10" s="29">
        <v>4505.7544999999991</v>
      </c>
      <c r="DWZ10" s="29">
        <v>982.46210000000008</v>
      </c>
      <c r="DXA10" s="29">
        <v>1478.7072000000001</v>
      </c>
      <c r="DXB10" s="29">
        <v>1420.1892</v>
      </c>
      <c r="DXC10" s="29">
        <v>1225.2936</v>
      </c>
      <c r="DXD10" s="29">
        <v>1061.3161</v>
      </c>
      <c r="DXE10" s="29">
        <v>992.47829999999999</v>
      </c>
      <c r="DXF10" s="29">
        <v>903.36099999999988</v>
      </c>
      <c r="DXG10" s="29">
        <v>1501.8756000000001</v>
      </c>
      <c r="DXH10" s="29">
        <v>864.77739999999994</v>
      </c>
      <c r="DXI10" s="29">
        <v>863.83180000000004</v>
      </c>
      <c r="DXJ10" s="29">
        <v>2032.7800999999999</v>
      </c>
      <c r="DXK10" s="29">
        <v>1106.8893</v>
      </c>
      <c r="DXL10" s="29">
        <v>508.9796</v>
      </c>
      <c r="DXM10" s="29">
        <v>529.6706999999999</v>
      </c>
      <c r="DXN10" s="29">
        <v>1323.3528000000001</v>
      </c>
      <c r="DXO10" s="29">
        <v>2132.23</v>
      </c>
      <c r="DXP10" s="29">
        <v>3620.1395000000002</v>
      </c>
      <c r="DXQ10" s="29">
        <v>808.69</v>
      </c>
      <c r="DXR10" s="29">
        <v>778.79880000000003</v>
      </c>
      <c r="DXS10" s="29">
        <v>765.51199999999994</v>
      </c>
      <c r="DXT10" s="29">
        <v>970.2940000000001</v>
      </c>
      <c r="DXU10" s="29">
        <v>2149.0299999999997</v>
      </c>
      <c r="DXV10" s="29">
        <v>919.93129999999996</v>
      </c>
      <c r="DXW10" s="29">
        <v>2179.3308000000002</v>
      </c>
      <c r="DXX10" s="29">
        <v>817.58249999999998</v>
      </c>
      <c r="DXY10" s="29">
        <v>648.79320000000007</v>
      </c>
      <c r="DXZ10" s="29">
        <v>1076.5187999999998</v>
      </c>
      <c r="DYA10" s="29">
        <v>1063.7435</v>
      </c>
      <c r="DYB10" s="29">
        <v>866.60879999999997</v>
      </c>
      <c r="DYC10" s="29">
        <v>945.37289999999996</v>
      </c>
      <c r="DYD10" s="29">
        <v>1823.5008</v>
      </c>
      <c r="DYE10" s="29">
        <v>744.58280000000002</v>
      </c>
      <c r="DYF10" s="29">
        <v>1118.991</v>
      </c>
      <c r="DYG10" s="29">
        <v>1190.826</v>
      </c>
      <c r="DYH10" s="29">
        <v>2305.152</v>
      </c>
      <c r="DYI10" s="29">
        <v>1035.9272000000001</v>
      </c>
      <c r="DYJ10" s="29">
        <v>462.06080000000003</v>
      </c>
      <c r="DYK10" s="29">
        <v>732.452</v>
      </c>
      <c r="DYL10" s="29">
        <v>1431.5675999999999</v>
      </c>
      <c r="DYM10" s="29">
        <v>879.46100000000001</v>
      </c>
      <c r="DYN10" s="29">
        <v>1142.5880000000002</v>
      </c>
      <c r="DYO10" s="29">
        <v>1040.9759999999999</v>
      </c>
      <c r="DYP10" s="29">
        <v>2040.6022</v>
      </c>
      <c r="DYQ10" s="29">
        <v>1859.826</v>
      </c>
      <c r="DYR10" s="29">
        <v>2423.9796000000001</v>
      </c>
      <c r="DYS10" s="29">
        <v>910.96379999999999</v>
      </c>
      <c r="DYT10" s="29">
        <v>503.07079999999996</v>
      </c>
      <c r="DYU10" s="29">
        <v>481.96359999999999</v>
      </c>
      <c r="DYV10" s="29">
        <v>2054.5484999999999</v>
      </c>
      <c r="DYW10" s="29">
        <v>741.89250000000004</v>
      </c>
      <c r="DYX10" s="29">
        <v>1807.7567999999999</v>
      </c>
      <c r="DYY10" s="29">
        <v>436.66199999999998</v>
      </c>
      <c r="DYZ10" s="29">
        <v>2232.2111999999997</v>
      </c>
      <c r="DZA10" s="29">
        <v>535.49369999999999</v>
      </c>
      <c r="DZB10" s="29">
        <v>474.78480000000002</v>
      </c>
      <c r="DZC10" s="29">
        <v>1527.6803999999997</v>
      </c>
      <c r="DZD10" s="29">
        <v>809.65170000000001</v>
      </c>
      <c r="DZE10" s="29">
        <v>1785.6020000000001</v>
      </c>
      <c r="DZF10" s="29">
        <v>884.51459999999997</v>
      </c>
      <c r="DZG10" s="29">
        <v>1077.2307000000001</v>
      </c>
      <c r="DZH10" s="29">
        <v>2358.0245</v>
      </c>
      <c r="DZI10" s="29">
        <v>1232.5500999999999</v>
      </c>
      <c r="DZJ10" s="29">
        <v>1411.3167000000001</v>
      </c>
      <c r="DZK10" s="29">
        <v>1067.9176</v>
      </c>
      <c r="DZL10" s="29">
        <v>1524.5152000000003</v>
      </c>
      <c r="DZM10" s="29">
        <v>3315.2954</v>
      </c>
      <c r="DZN10" s="29">
        <v>557.71850000000006</v>
      </c>
      <c r="DZO10" s="29">
        <v>1553.8715999999999</v>
      </c>
      <c r="DZP10" s="29">
        <v>1005.1575</v>
      </c>
      <c r="DZQ10" s="29">
        <v>881.13559999999995</v>
      </c>
      <c r="DZR10" s="29">
        <v>1682.4887999999999</v>
      </c>
      <c r="DZS10" s="29">
        <v>923.56679999999994</v>
      </c>
      <c r="DZT10" s="29">
        <v>719.10680000000002</v>
      </c>
      <c r="DZU10" s="29">
        <v>2305.7916</v>
      </c>
      <c r="DZV10" s="29">
        <v>456.43</v>
      </c>
      <c r="DZW10" s="29">
        <v>1384.7734000000003</v>
      </c>
      <c r="DZX10" s="29">
        <v>1823.6041999999998</v>
      </c>
      <c r="DZY10" s="29">
        <v>847.53160000000003</v>
      </c>
      <c r="DZZ10" s="29">
        <v>1330.6534999999999</v>
      </c>
      <c r="EAA10" s="29">
        <v>2305.7105999999999</v>
      </c>
      <c r="EAB10" s="29">
        <v>987.3599999999999</v>
      </c>
      <c r="EAC10" s="29">
        <v>1430.8858</v>
      </c>
      <c r="EAD10" s="29">
        <v>1003.835</v>
      </c>
      <c r="EAE10" s="29">
        <v>2255.4719999999998</v>
      </c>
      <c r="EAF10" s="29">
        <v>490.94370000000004</v>
      </c>
      <c r="EAG10" s="29">
        <v>1525.52</v>
      </c>
      <c r="EAH10" s="29">
        <v>1172.6802</v>
      </c>
      <c r="EAI10" s="29">
        <v>1013.4788000000001</v>
      </c>
      <c r="EAJ10" s="29">
        <v>1192.4235000000001</v>
      </c>
      <c r="EAK10" s="29">
        <v>457.8032</v>
      </c>
      <c r="EAL10" s="29">
        <v>1039.3304000000001</v>
      </c>
      <c r="EAM10" s="29">
        <v>817.01520000000005</v>
      </c>
      <c r="EAN10" s="29">
        <v>1024.3139999999999</v>
      </c>
      <c r="EAO10" s="29">
        <v>779.87519999999995</v>
      </c>
      <c r="EAP10" s="29">
        <v>2213.4288000000001</v>
      </c>
      <c r="EAQ10" s="29">
        <v>2123.9645999999998</v>
      </c>
      <c r="EAR10" s="29">
        <v>1347.663</v>
      </c>
      <c r="EAS10" s="29">
        <v>546.976</v>
      </c>
      <c r="EAT10" s="29">
        <v>1778.3146999999999</v>
      </c>
      <c r="EAU10" s="29">
        <v>643.27199999999993</v>
      </c>
      <c r="EAV10" s="29">
        <v>613.34059999999999</v>
      </c>
      <c r="EAW10" s="29">
        <v>3365.2709999999997</v>
      </c>
      <c r="EAX10" s="29">
        <v>1644.9641999999999</v>
      </c>
      <c r="EAY10" s="29">
        <v>1682.9441999999999</v>
      </c>
      <c r="EAZ10" s="29">
        <v>1806.1215</v>
      </c>
      <c r="EBA10" s="29">
        <v>1428.2</v>
      </c>
      <c r="EBB10" s="29">
        <v>2662.0047999999997</v>
      </c>
      <c r="EBC10" s="29">
        <v>1089.1243999999999</v>
      </c>
      <c r="EBD10" s="29">
        <v>1323.2583000000002</v>
      </c>
      <c r="EBE10" s="29">
        <v>2784.1397999999999</v>
      </c>
      <c r="EBF10" s="29">
        <v>1283.3301999999999</v>
      </c>
      <c r="EBG10" s="29">
        <v>1335.8489999999999</v>
      </c>
      <c r="EBH10" s="29">
        <v>2340.5016000000001</v>
      </c>
      <c r="EBI10" s="29">
        <v>2543.4485999999997</v>
      </c>
      <c r="EBJ10" s="29">
        <v>2418.1125000000002</v>
      </c>
      <c r="EBK10" s="29">
        <v>1214.6218000000001</v>
      </c>
      <c r="EBL10" s="29">
        <v>1090.5088000000001</v>
      </c>
      <c r="EBM10" s="29">
        <v>1023.465</v>
      </c>
      <c r="EBN10" s="29">
        <v>988.25040000000013</v>
      </c>
      <c r="EBO10" s="29">
        <v>378.39880000000005</v>
      </c>
      <c r="EBP10" s="29">
        <v>2176.9315999999999</v>
      </c>
      <c r="EBQ10" s="29">
        <v>592.28919999999994</v>
      </c>
      <c r="EBR10" s="29">
        <v>1701.1722</v>
      </c>
      <c r="EBS10" s="29">
        <v>2791.4484000000002</v>
      </c>
      <c r="EBT10" s="29">
        <v>507.33359999999999</v>
      </c>
      <c r="EBU10" s="29">
        <v>1355.8072</v>
      </c>
      <c r="EBV10" s="29">
        <v>1712.8304000000001</v>
      </c>
      <c r="EBW10" s="29">
        <v>3303.4166</v>
      </c>
      <c r="EBX10" s="29">
        <v>1062.5621999999998</v>
      </c>
      <c r="EBY10" s="29">
        <v>1763.1928</v>
      </c>
      <c r="EBZ10" s="29">
        <v>1443.6854999999998</v>
      </c>
      <c r="ECA10" s="29">
        <v>1672.1072999999999</v>
      </c>
      <c r="ECB10" s="29">
        <v>3113.23</v>
      </c>
      <c r="ECC10" s="29">
        <v>881.14</v>
      </c>
      <c r="ECD10" s="29">
        <v>916.96299999999997</v>
      </c>
      <c r="ECE10" s="29">
        <v>720.5354000000001</v>
      </c>
      <c r="ECF10" s="29">
        <v>1937.9967999999999</v>
      </c>
      <c r="ECG10" s="29">
        <v>801.73080000000004</v>
      </c>
      <c r="ECH10" s="29">
        <v>411.87090000000001</v>
      </c>
      <c r="ECI10" s="29">
        <v>548.30790000000002</v>
      </c>
      <c r="ECJ10" s="29">
        <v>1890.3252</v>
      </c>
      <c r="ECK10" s="29">
        <v>2970.4</v>
      </c>
      <c r="ECL10" s="29">
        <v>1153.6091999999999</v>
      </c>
      <c r="ECM10" s="29">
        <v>2094.88</v>
      </c>
      <c r="ECN10" s="29">
        <v>1240.758</v>
      </c>
      <c r="ECO10" s="29">
        <v>803.76650000000006</v>
      </c>
      <c r="ECP10" s="29">
        <v>517.75749999999994</v>
      </c>
      <c r="ECQ10" s="29">
        <v>662.54100000000005</v>
      </c>
      <c r="ECR10" s="29">
        <v>550.81950000000006</v>
      </c>
      <c r="ECS10" s="29">
        <v>453.01549999999997</v>
      </c>
      <c r="ECT10" s="29">
        <v>3079.7316000000001</v>
      </c>
      <c r="ECU10" s="29">
        <v>2436.0597000000002</v>
      </c>
      <c r="ECV10" s="29">
        <v>2003.9110000000001</v>
      </c>
      <c r="ECW10" s="29">
        <v>505.60199999999998</v>
      </c>
      <c r="ECX10" s="29">
        <v>811.2595</v>
      </c>
      <c r="ECY10" s="29">
        <v>538.75620000000004</v>
      </c>
      <c r="ECZ10" s="29">
        <v>800.99689999999998</v>
      </c>
      <c r="EDA10" s="29">
        <v>3452.9225999999999</v>
      </c>
      <c r="EDB10" s="29">
        <v>1383.991</v>
      </c>
      <c r="EDC10" s="29">
        <v>1408.4605999999999</v>
      </c>
      <c r="EDD10" s="29">
        <v>1167.9524999999999</v>
      </c>
      <c r="EDE10" s="29">
        <v>1021.3035</v>
      </c>
      <c r="EDF10" s="29">
        <v>803.22119999999995</v>
      </c>
      <c r="EDG10" s="29">
        <v>3195.8414000000002</v>
      </c>
      <c r="EDH10" s="29">
        <v>475.49969999999996</v>
      </c>
      <c r="EDI10" s="29">
        <v>1137.402</v>
      </c>
      <c r="EDJ10" s="29">
        <v>567.66399999999999</v>
      </c>
      <c r="EDK10" s="29">
        <v>1284.0911999999998</v>
      </c>
      <c r="EDL10" s="29">
        <v>2034.9333999999999</v>
      </c>
      <c r="EDM10" s="29">
        <v>2484.2214000000004</v>
      </c>
      <c r="EDN10" s="29">
        <v>2328.5880000000002</v>
      </c>
      <c r="EDO10" s="29">
        <v>1822.5767999999998</v>
      </c>
      <c r="EDP10" s="29">
        <v>760.89239999999995</v>
      </c>
      <c r="EDQ10" s="29">
        <v>1196.8384000000001</v>
      </c>
      <c r="EDR10" s="29">
        <v>1025.7192</v>
      </c>
      <c r="EDS10" s="29">
        <v>1747.3512000000001</v>
      </c>
      <c r="EDT10" s="29">
        <v>755.91420000000005</v>
      </c>
      <c r="EDU10" s="29">
        <v>811.12720000000002</v>
      </c>
      <c r="EDV10" s="29">
        <v>1205.4639999999999</v>
      </c>
      <c r="EDW10" s="29">
        <v>690.55200000000002</v>
      </c>
      <c r="EDX10" s="29">
        <v>2415.3296</v>
      </c>
      <c r="EDY10" s="29">
        <v>2145.7491999999997</v>
      </c>
      <c r="EDZ10" s="29">
        <v>806.55520000000001</v>
      </c>
      <c r="EEA10" s="29">
        <v>626.51199999999994</v>
      </c>
      <c r="EEB10" s="29">
        <v>1865.3991000000001</v>
      </c>
      <c r="EEC10" s="29">
        <v>688.84770000000003</v>
      </c>
      <c r="EED10" s="29">
        <v>3083.6887999999999</v>
      </c>
      <c r="EEE10" s="29">
        <v>1495.8413</v>
      </c>
      <c r="EEF10" s="29">
        <v>3209.1931999999997</v>
      </c>
      <c r="EEG10" s="29">
        <v>2210.7684999999997</v>
      </c>
      <c r="EEH10" s="29">
        <v>1016.9428</v>
      </c>
      <c r="EEI10" s="29">
        <v>548.60400000000004</v>
      </c>
      <c r="EEJ10" s="29">
        <v>812.45339999999999</v>
      </c>
      <c r="EEK10" s="29">
        <v>409.56720000000001</v>
      </c>
      <c r="EEL10" s="29">
        <v>2498.8463999999999</v>
      </c>
      <c r="EEM10" s="29">
        <v>2003.5230000000001</v>
      </c>
      <c r="EEN10" s="29">
        <v>2256.7446</v>
      </c>
      <c r="EEO10" s="29">
        <v>1783.9376000000002</v>
      </c>
      <c r="EEP10" s="29">
        <v>1008.8863999999999</v>
      </c>
      <c r="EEQ10" s="29">
        <v>1438.778</v>
      </c>
      <c r="EER10" s="29">
        <v>2045.5617</v>
      </c>
      <c r="EES10" s="29">
        <v>1091.7180000000001</v>
      </c>
      <c r="EET10" s="29">
        <v>1239.788</v>
      </c>
      <c r="EEU10" s="29">
        <v>1052.8157999999999</v>
      </c>
      <c r="EEV10" s="29">
        <v>2960.3206</v>
      </c>
      <c r="EEW10" s="29">
        <v>676.26980000000003</v>
      </c>
      <c r="EEX10" s="29">
        <v>1901.7918</v>
      </c>
      <c r="EEY10" s="29">
        <v>2222.8928000000001</v>
      </c>
      <c r="EEZ10" s="29">
        <v>735.24149999999997</v>
      </c>
      <c r="EFA10" s="29">
        <v>2065.1712000000002</v>
      </c>
      <c r="EFB10" s="29">
        <v>1216.0966999999998</v>
      </c>
      <c r="EFC10" s="29">
        <v>1696.2921000000001</v>
      </c>
      <c r="EFD10" s="29">
        <v>519.27719999999999</v>
      </c>
      <c r="EFE10" s="29">
        <v>506.93389999999994</v>
      </c>
      <c r="EFF10" s="29">
        <v>1989.8045000000002</v>
      </c>
      <c r="EFG10" s="29">
        <v>1801.1606999999999</v>
      </c>
      <c r="EFH10" s="29">
        <v>585.90949999999998</v>
      </c>
      <c r="EFI10" s="29">
        <v>743.57100000000003</v>
      </c>
      <c r="EFJ10" s="29">
        <v>828.87000000000012</v>
      </c>
      <c r="EFK10" s="29">
        <v>2104.2840000000001</v>
      </c>
      <c r="EFL10" s="29">
        <v>1226.1447000000001</v>
      </c>
      <c r="EFM10" s="29">
        <v>1086.2215000000001</v>
      </c>
      <c r="EFN10" s="29">
        <v>1590.2729999999999</v>
      </c>
      <c r="EFO10" s="29">
        <v>1486.1663999999998</v>
      </c>
      <c r="EFP10" s="29">
        <v>1872.6258</v>
      </c>
      <c r="EFQ10" s="29">
        <v>777.61070000000007</v>
      </c>
      <c r="EFR10" s="29">
        <v>1811.2752</v>
      </c>
      <c r="EFS10" s="29">
        <v>1895.1416000000002</v>
      </c>
      <c r="EFT10" s="29">
        <v>496.74780000000004</v>
      </c>
      <c r="EFU10" s="29">
        <v>703.0175999999999</v>
      </c>
      <c r="EFV10" s="29">
        <v>2442.0526</v>
      </c>
      <c r="EFW10" s="29">
        <v>1347.43</v>
      </c>
      <c r="EFX10" s="29">
        <v>1797.5614</v>
      </c>
      <c r="EFY10" s="29">
        <v>710.41799999999989</v>
      </c>
      <c r="EFZ10" s="29">
        <v>956.17149999999992</v>
      </c>
      <c r="EGA10" s="29">
        <v>1010.5740000000001</v>
      </c>
      <c r="EGB10" s="29">
        <v>2175.0174000000002</v>
      </c>
      <c r="EGC10" s="29">
        <v>670.95</v>
      </c>
      <c r="EGD10" s="29">
        <v>1273.7404999999999</v>
      </c>
      <c r="EGE10" s="29">
        <v>521.95500000000004</v>
      </c>
      <c r="EGF10" s="29">
        <v>2220.7248</v>
      </c>
      <c r="EGG10" s="29">
        <v>604.75800000000004</v>
      </c>
      <c r="EGH10" s="29">
        <v>2502.5052000000001</v>
      </c>
      <c r="EGI10" s="29">
        <v>865.28199999999993</v>
      </c>
      <c r="EGJ10" s="29">
        <v>631.06960000000004</v>
      </c>
      <c r="EGK10" s="29">
        <v>2387.4310999999998</v>
      </c>
      <c r="EGL10" s="29">
        <v>1039.644</v>
      </c>
      <c r="EGM10" s="29">
        <v>2175.7563</v>
      </c>
      <c r="EGN10" s="29">
        <v>907.69499999999994</v>
      </c>
      <c r="EGO10" s="29">
        <v>2985.5882999999999</v>
      </c>
      <c r="EGP10" s="29">
        <v>1003.475</v>
      </c>
      <c r="EGQ10" s="29">
        <v>3726.0531000000001</v>
      </c>
      <c r="EGR10" s="29">
        <v>2049.5518000000002</v>
      </c>
      <c r="EGS10" s="29">
        <v>704.62150000000008</v>
      </c>
      <c r="EGT10" s="29">
        <v>1705.9734000000001</v>
      </c>
      <c r="EGU10" s="29">
        <v>731.98829999999998</v>
      </c>
      <c r="EGV10" s="29">
        <v>1262.4003</v>
      </c>
      <c r="EGW10" s="29">
        <v>1207.1597999999999</v>
      </c>
      <c r="EGX10" s="29">
        <v>1163.7574999999999</v>
      </c>
      <c r="EGY10" s="29">
        <v>3144.1342</v>
      </c>
      <c r="EGZ10" s="29">
        <v>1346.6624999999999</v>
      </c>
      <c r="EHA10" s="29">
        <v>545.52679999999998</v>
      </c>
      <c r="EHB10" s="29">
        <v>1734.4470000000001</v>
      </c>
      <c r="EHC10" s="29">
        <v>563.99639999999999</v>
      </c>
      <c r="EHD10" s="29">
        <v>1232.9362000000001</v>
      </c>
      <c r="EHE10" s="29">
        <v>2507.8784999999998</v>
      </c>
      <c r="EHF10" s="29">
        <v>775.02179999999998</v>
      </c>
      <c r="EHG10" s="29">
        <v>1162.3046999999999</v>
      </c>
      <c r="EHH10" s="29">
        <v>971.30880000000002</v>
      </c>
      <c r="EHI10" s="29">
        <v>378.27479999999997</v>
      </c>
      <c r="EHJ10" s="29">
        <v>758.92820000000006</v>
      </c>
      <c r="EHK10" s="29">
        <v>1841.0364000000002</v>
      </c>
      <c r="EHL10" s="29">
        <v>1777.5306</v>
      </c>
      <c r="EHM10" s="29">
        <v>519.84640000000002</v>
      </c>
      <c r="EHN10" s="29">
        <v>583.28899999999999</v>
      </c>
      <c r="EHO10" s="29">
        <v>2157.7952999999998</v>
      </c>
      <c r="EHP10" s="29">
        <v>2291.319</v>
      </c>
      <c r="EHQ10" s="29">
        <v>2203.6381999999999</v>
      </c>
      <c r="EHR10" s="29">
        <v>2077.605</v>
      </c>
      <c r="EHS10" s="29">
        <v>556.88729999999998</v>
      </c>
      <c r="EHT10" s="29">
        <v>5139.1851999999999</v>
      </c>
      <c r="EHU10" s="29">
        <v>3327.1325999999999</v>
      </c>
      <c r="EHV10" s="29">
        <v>3351.1400999999996</v>
      </c>
      <c r="EHW10" s="29">
        <v>461.12220000000002</v>
      </c>
      <c r="EHX10" s="29">
        <v>1485.0393999999999</v>
      </c>
      <c r="EHY10" s="29">
        <v>931.16750000000002</v>
      </c>
      <c r="EHZ10" s="29">
        <v>1970.5616</v>
      </c>
      <c r="EIA10" s="29">
        <v>1580.8268</v>
      </c>
      <c r="EIB10" s="29">
        <v>2095.3663999999999</v>
      </c>
      <c r="EIC10" s="29">
        <v>2632.4064000000003</v>
      </c>
      <c r="EID10" s="29">
        <v>2154.0475999999999</v>
      </c>
      <c r="EIE10" s="29">
        <v>1200.7313999999999</v>
      </c>
      <c r="EIF10" s="29">
        <v>2101.9112999999998</v>
      </c>
      <c r="EIG10" s="29">
        <v>1197.2335</v>
      </c>
      <c r="EIH10" s="29">
        <v>993.5172</v>
      </c>
      <c r="EII10" s="29">
        <v>741.55500000000006</v>
      </c>
      <c r="EIJ10" s="29">
        <v>3607.5840000000003</v>
      </c>
      <c r="EIK10" s="29">
        <v>2878.9245000000001</v>
      </c>
      <c r="EIL10" s="29">
        <v>1445.5644</v>
      </c>
      <c r="EIM10" s="29">
        <v>358.54500000000002</v>
      </c>
      <c r="EIN10" s="29">
        <v>1014.2198999999999</v>
      </c>
      <c r="EIO10" s="29">
        <v>524.13760000000002</v>
      </c>
      <c r="EIP10" s="29">
        <v>1264.3252</v>
      </c>
      <c r="EIQ10" s="29">
        <v>2938.2704999999996</v>
      </c>
      <c r="EIR10" s="29">
        <v>2207.7828</v>
      </c>
      <c r="EIS10" s="29">
        <v>2384.6265000000003</v>
      </c>
      <c r="EIT10" s="29">
        <v>936.30720000000008</v>
      </c>
      <c r="EIU10" s="29">
        <v>2252.7875999999997</v>
      </c>
      <c r="EIV10" s="29">
        <v>565.226</v>
      </c>
      <c r="EIW10" s="29">
        <v>4340.7629999999999</v>
      </c>
      <c r="EIX10" s="29">
        <v>677.38780000000008</v>
      </c>
      <c r="EIY10" s="29">
        <v>428.26799999999997</v>
      </c>
      <c r="EIZ10" s="29">
        <v>3845.366</v>
      </c>
      <c r="EJA10" s="29">
        <v>3543.5328</v>
      </c>
      <c r="EJB10" s="29">
        <v>806.7704</v>
      </c>
      <c r="EJC10" s="29">
        <v>1745.0582000000002</v>
      </c>
      <c r="EJD10" s="29">
        <v>602.69299999999998</v>
      </c>
      <c r="EJE10" s="29">
        <v>571.29930000000002</v>
      </c>
      <c r="EJF10" s="29">
        <v>991.45200000000011</v>
      </c>
      <c r="EJG10" s="29">
        <v>1104.9108000000001</v>
      </c>
      <c r="EJH10" s="29">
        <v>804.05919999999992</v>
      </c>
      <c r="EJI10" s="29">
        <v>566.74239999999998</v>
      </c>
      <c r="EJJ10" s="29">
        <v>921.28</v>
      </c>
      <c r="EJK10" s="29">
        <v>3748.7783999999997</v>
      </c>
      <c r="EJL10" s="29">
        <v>2670.3520000000003</v>
      </c>
      <c r="EJM10" s="29">
        <v>1673.664</v>
      </c>
      <c r="EJN10" s="29">
        <v>1603.992</v>
      </c>
      <c r="EJO10" s="29">
        <v>1199.8609000000001</v>
      </c>
      <c r="EJP10" s="29">
        <v>1183.4694</v>
      </c>
      <c r="EJQ10" s="29">
        <v>3202.9085999999998</v>
      </c>
      <c r="EJR10" s="29">
        <v>3945.8795</v>
      </c>
      <c r="EJS10" s="29">
        <v>3311.8425000000002</v>
      </c>
      <c r="EJT10" s="29">
        <v>2885.848</v>
      </c>
      <c r="EJU10" s="29">
        <v>1350.3101999999999</v>
      </c>
      <c r="EJV10" s="29">
        <v>3271.4413999999997</v>
      </c>
      <c r="EJW10" s="29">
        <v>964.52780000000007</v>
      </c>
      <c r="EJX10" s="29">
        <v>1461.9041999999999</v>
      </c>
      <c r="EJY10" s="29">
        <v>2483.6491999999998</v>
      </c>
      <c r="EJZ10" s="29">
        <v>1490.1792</v>
      </c>
      <c r="EKA10" s="29">
        <v>656.28750000000002</v>
      </c>
      <c r="EKB10" s="29">
        <v>878.24459999999999</v>
      </c>
      <c r="EKC10" s="29">
        <v>3071.6867999999999</v>
      </c>
      <c r="EKD10" s="29">
        <v>1373.0321999999999</v>
      </c>
      <c r="EKE10" s="29">
        <v>821.52960000000007</v>
      </c>
      <c r="EKF10" s="29">
        <v>544.476</v>
      </c>
      <c r="EKG10" s="29">
        <v>808.19759999999997</v>
      </c>
      <c r="EKH10" s="29">
        <v>2955.7743</v>
      </c>
      <c r="EKI10" s="29">
        <v>846.71159999999998</v>
      </c>
      <c r="EKJ10" s="29">
        <v>3645.9625999999998</v>
      </c>
      <c r="EKK10" s="29">
        <v>2150.2240000000002</v>
      </c>
      <c r="EKL10" s="29">
        <v>983.61570000000006</v>
      </c>
      <c r="EKM10" s="29">
        <v>1252.8998999999999</v>
      </c>
      <c r="EKN10" s="29">
        <v>733.94159999999999</v>
      </c>
      <c r="EKO10" s="29">
        <v>1349.9436000000001</v>
      </c>
      <c r="EKP10" s="29">
        <v>1461.6089999999999</v>
      </c>
      <c r="EKQ10" s="29">
        <v>3345.2168999999994</v>
      </c>
      <c r="EKR10" s="29">
        <v>1406.2260000000001</v>
      </c>
      <c r="EKS10" s="29">
        <v>1025.4870000000001</v>
      </c>
      <c r="EKT10" s="29">
        <v>1867.2565</v>
      </c>
      <c r="EKU10" s="29">
        <v>954.89300000000003</v>
      </c>
      <c r="EKV10" s="29">
        <v>601.58579999999995</v>
      </c>
      <c r="EKW10" s="29">
        <v>2442.1617000000001</v>
      </c>
      <c r="EKX10" s="29">
        <v>3731.9672</v>
      </c>
      <c r="EKY10" s="29">
        <v>951.4559999999999</v>
      </c>
      <c r="EKZ10" s="29">
        <v>1755.4405999999999</v>
      </c>
      <c r="ELA10" s="29">
        <v>1131.9010000000001</v>
      </c>
      <c r="ELB10" s="29">
        <v>608.53800000000001</v>
      </c>
      <c r="ELC10" s="29">
        <v>1406.4465</v>
      </c>
      <c r="ELD10" s="29">
        <v>800.55000000000007</v>
      </c>
      <c r="ELE10" s="29">
        <v>2249.6376</v>
      </c>
      <c r="ELF10" s="29">
        <v>1216.54</v>
      </c>
      <c r="ELG10" s="29">
        <v>593.64499999999998</v>
      </c>
      <c r="ELH10" s="29">
        <v>740.35339999999997</v>
      </c>
      <c r="ELI10" s="29">
        <v>946.51060000000007</v>
      </c>
      <c r="ELJ10" s="29">
        <v>3088.2277999999997</v>
      </c>
      <c r="ELK10" s="29">
        <v>1676.5946999999999</v>
      </c>
      <c r="ELL10" s="29">
        <v>2678.3119999999999</v>
      </c>
      <c r="ELM10" s="29">
        <v>1006.4964</v>
      </c>
      <c r="ELN10" s="29">
        <v>782.86480000000006</v>
      </c>
      <c r="ELO10" s="29">
        <v>697.08100000000002</v>
      </c>
      <c r="ELP10" s="29">
        <v>512.70820000000003</v>
      </c>
      <c r="ELQ10" s="29">
        <v>897.34699999999998</v>
      </c>
      <c r="ELR10" s="29">
        <v>492.82480000000004</v>
      </c>
      <c r="ELS10" s="29">
        <v>1128.528</v>
      </c>
      <c r="ELT10" s="29">
        <v>379.46940000000001</v>
      </c>
      <c r="ELU10" s="29">
        <v>611.80160000000001</v>
      </c>
      <c r="ELV10" s="29">
        <v>769.76020000000005</v>
      </c>
      <c r="ELW10" s="29">
        <v>1786.0639999999999</v>
      </c>
      <c r="ELX10" s="29">
        <v>1276.4908</v>
      </c>
      <c r="ELY10" s="29">
        <v>473.88210000000004</v>
      </c>
      <c r="ELZ10" s="29">
        <v>2554.3523999999998</v>
      </c>
      <c r="EMA10" s="29">
        <v>787.99700000000007</v>
      </c>
      <c r="EMB10" s="29">
        <v>708.66099999999994</v>
      </c>
      <c r="EMC10" s="29">
        <v>570.69899999999996</v>
      </c>
      <c r="EMD10" s="29">
        <v>875.93219999999997</v>
      </c>
      <c r="EME10" s="29">
        <v>2679.0518000000002</v>
      </c>
      <c r="EMF10" s="29">
        <v>1572.9076</v>
      </c>
      <c r="EMG10" s="29">
        <v>1360.0563999999999</v>
      </c>
      <c r="EMH10" s="29">
        <v>1118.0079999999998</v>
      </c>
      <c r="EMI10" s="29">
        <v>3419.1179999999999</v>
      </c>
      <c r="EMJ10" s="29">
        <v>1303.0542</v>
      </c>
      <c r="EMK10" s="29">
        <v>769.15800000000002</v>
      </c>
      <c r="EML10" s="29">
        <v>800.31920000000002</v>
      </c>
      <c r="EMM10" s="29">
        <v>780.66840000000002</v>
      </c>
      <c r="EMN10" s="29">
        <v>1055.1428000000001</v>
      </c>
      <c r="EMO10" s="29">
        <v>3817.2959999999998</v>
      </c>
      <c r="EMP10" s="29">
        <v>3976.0423000000001</v>
      </c>
      <c r="EMQ10" s="29">
        <v>1358.2626</v>
      </c>
      <c r="EMR10" s="29">
        <v>2184.3157000000001</v>
      </c>
      <c r="EMS10" s="29">
        <v>735.87049999999999</v>
      </c>
      <c r="EMT10" s="29">
        <v>717.92640000000006</v>
      </c>
      <c r="EMU10" s="29">
        <v>1684.0949999999998</v>
      </c>
      <c r="EMV10" s="29">
        <v>1766.2944</v>
      </c>
      <c r="EMW10" s="29">
        <v>2026.201</v>
      </c>
      <c r="EMX10" s="29">
        <v>1789.8649999999998</v>
      </c>
      <c r="EMY10" s="29">
        <v>803.29199999999992</v>
      </c>
      <c r="EMZ10" s="29">
        <v>752.19099999999992</v>
      </c>
      <c r="ENA10" s="29">
        <v>757.30020000000002</v>
      </c>
      <c r="ENB10" s="29">
        <v>1327.2640000000001</v>
      </c>
      <c r="ENC10" s="29">
        <v>1246.7759999999998</v>
      </c>
      <c r="END10" s="29">
        <v>825.82800000000009</v>
      </c>
      <c r="ENE10" s="29">
        <v>784.27440000000001</v>
      </c>
      <c r="ENF10" s="29">
        <v>1669.0941999999998</v>
      </c>
      <c r="ENG10" s="29">
        <v>1438.4176000000002</v>
      </c>
      <c r="ENH10" s="29">
        <v>2190.2130000000002</v>
      </c>
      <c r="ENI10" s="29">
        <v>677.12</v>
      </c>
      <c r="ENJ10" s="29">
        <v>1065.5244</v>
      </c>
      <c r="ENK10" s="29">
        <v>557.99279999999999</v>
      </c>
      <c r="ENL10" s="29">
        <v>691.37969999999996</v>
      </c>
      <c r="ENM10" s="29">
        <v>510.61310000000003</v>
      </c>
      <c r="ENN10" s="29">
        <v>1406.8690000000001</v>
      </c>
      <c r="ENO10" s="29">
        <v>1424.616</v>
      </c>
      <c r="ENP10" s="29">
        <v>5204.1675999999998</v>
      </c>
      <c r="ENQ10" s="29">
        <v>1365.2105999999999</v>
      </c>
      <c r="ENR10" s="29">
        <v>2111.7417</v>
      </c>
      <c r="ENS10" s="29">
        <v>1346.2152999999998</v>
      </c>
      <c r="ENT10" s="29">
        <v>1165.2928000000002</v>
      </c>
      <c r="ENU10" s="29">
        <v>667.02600000000007</v>
      </c>
      <c r="ENV10" s="29">
        <v>2265.9315999999999</v>
      </c>
      <c r="ENW10" s="29">
        <v>1050.6188</v>
      </c>
      <c r="ENX10" s="29">
        <v>2570.3351999999995</v>
      </c>
      <c r="ENY10" s="29">
        <v>2345.826</v>
      </c>
      <c r="ENZ10" s="29">
        <v>2857.7220000000002</v>
      </c>
      <c r="EOA10" s="29">
        <v>936.58600000000001</v>
      </c>
      <c r="EOB10" s="29">
        <v>861.73360000000002</v>
      </c>
      <c r="EOC10" s="29">
        <v>1160.0122000000001</v>
      </c>
      <c r="EOD10" s="29">
        <v>561.20939999999996</v>
      </c>
      <c r="EOE10" s="29">
        <v>1294.2525000000001</v>
      </c>
      <c r="EOF10" s="29">
        <v>1580.3568</v>
      </c>
      <c r="EOG10" s="29">
        <v>1505.3339999999998</v>
      </c>
      <c r="EOH10" s="29">
        <v>818.24240000000009</v>
      </c>
      <c r="EOI10" s="29">
        <v>450.16559999999998</v>
      </c>
      <c r="EOJ10" s="29">
        <v>1537.8061</v>
      </c>
      <c r="EOK10" s="29">
        <v>2516.2175999999999</v>
      </c>
      <c r="EOL10" s="29">
        <v>937.69600000000003</v>
      </c>
      <c r="EOM10" s="29">
        <v>1731.3812999999998</v>
      </c>
      <c r="EON10" s="29">
        <v>755.4846</v>
      </c>
      <c r="EOO10" s="29">
        <v>573.30680000000007</v>
      </c>
      <c r="EOP10" s="29">
        <v>584.23900000000003</v>
      </c>
      <c r="EOQ10" s="29">
        <v>3481.7218000000003</v>
      </c>
      <c r="EOR10" s="29">
        <v>1562.1107999999999</v>
      </c>
      <c r="EOS10" s="29">
        <v>1510.4595000000002</v>
      </c>
      <c r="EOT10" s="29">
        <v>1804.5440999999998</v>
      </c>
      <c r="EOU10" s="29">
        <v>2361.8159999999998</v>
      </c>
      <c r="EOV10" s="29">
        <v>1282.1972000000001</v>
      </c>
      <c r="EOW10" s="29">
        <v>1143.4376999999999</v>
      </c>
      <c r="EOX10" s="29">
        <v>528.24180000000001</v>
      </c>
      <c r="EOY10" s="29">
        <v>1410.2406000000001</v>
      </c>
      <c r="EOZ10" s="29">
        <v>1539</v>
      </c>
      <c r="EPA10" s="29">
        <v>1625.4440999999999</v>
      </c>
      <c r="EPB10" s="29">
        <v>729.18900000000008</v>
      </c>
      <c r="EPC10" s="29">
        <v>666.25890000000004</v>
      </c>
      <c r="EPD10" s="29">
        <v>910.50960000000009</v>
      </c>
      <c r="EPE10" s="29">
        <v>3951.2175999999999</v>
      </c>
      <c r="EPF10" s="29">
        <v>437.08800000000002</v>
      </c>
      <c r="EPG10" s="29">
        <v>2747.9805999999999</v>
      </c>
      <c r="EPH10" s="29">
        <v>813.36360000000013</v>
      </c>
      <c r="EPI10" s="29">
        <v>2940.9576000000002</v>
      </c>
      <c r="EPJ10" s="29">
        <v>1589.94</v>
      </c>
      <c r="EPK10" s="29">
        <v>418.3648</v>
      </c>
      <c r="EPL10" s="29">
        <v>2369.5635000000002</v>
      </c>
      <c r="EPM10" s="29">
        <v>1159.0141999999998</v>
      </c>
      <c r="EPN10" s="29">
        <v>2799.8303999999998</v>
      </c>
      <c r="EPO10" s="29">
        <v>1577.8125</v>
      </c>
      <c r="EPP10" s="29">
        <v>433.04759999999999</v>
      </c>
      <c r="EPQ10" s="29">
        <v>3250.4748</v>
      </c>
      <c r="EPR10" s="29">
        <v>2727.4191000000001</v>
      </c>
      <c r="EPS10" s="29">
        <v>5476.6137999999992</v>
      </c>
      <c r="EPT10" s="29">
        <v>918.88679999999999</v>
      </c>
      <c r="EPU10" s="29">
        <v>707.60799999999995</v>
      </c>
      <c r="EPV10" s="29">
        <v>1519.7456000000002</v>
      </c>
      <c r="EPW10" s="29">
        <v>2317.4045999999998</v>
      </c>
      <c r="EPX10" s="29">
        <v>1925.4092000000001</v>
      </c>
      <c r="EPY10" s="29">
        <v>2447.991</v>
      </c>
      <c r="EPZ10" s="29">
        <v>1325.8724999999999</v>
      </c>
      <c r="EQA10" s="29">
        <v>3196.7102999999997</v>
      </c>
      <c r="EQB10" s="29">
        <v>639.88379999999995</v>
      </c>
      <c r="EQC10" s="29">
        <v>3001.0974000000001</v>
      </c>
      <c r="EQD10" s="29">
        <v>393.77519999999998</v>
      </c>
      <c r="EQE10" s="29">
        <v>2035.1759999999999</v>
      </c>
      <c r="EQF10" s="29">
        <v>577.10599999999999</v>
      </c>
      <c r="EQG10" s="29">
        <v>561.41960000000006</v>
      </c>
      <c r="EQH10" s="29">
        <v>1907.6288</v>
      </c>
      <c r="EQI10" s="29">
        <v>3262.7551000000003</v>
      </c>
      <c r="EQJ10" s="29">
        <v>2237.6302000000001</v>
      </c>
      <c r="EQK10" s="29">
        <v>1555.6109000000001</v>
      </c>
      <c r="EQL10" s="29">
        <v>1215.9448</v>
      </c>
      <c r="EQM10" s="29">
        <v>452.1825</v>
      </c>
      <c r="EQN10" s="29">
        <v>706.1395</v>
      </c>
      <c r="EQO10" s="29">
        <v>3609.0832</v>
      </c>
      <c r="EQP10" s="29">
        <v>1374.671</v>
      </c>
      <c r="EQQ10" s="29">
        <v>2121.0123999999996</v>
      </c>
      <c r="EQR10" s="29">
        <v>1225.1056000000001</v>
      </c>
      <c r="EQS10" s="29">
        <v>611.26250000000005</v>
      </c>
      <c r="EQT10" s="29">
        <v>2622.2576000000004</v>
      </c>
      <c r="EQU10" s="29">
        <v>615.5646999999999</v>
      </c>
      <c r="EQV10" s="29">
        <v>897.27</v>
      </c>
      <c r="EQW10" s="29">
        <v>633.97500000000002</v>
      </c>
      <c r="EQX10" s="29">
        <v>1957.5315000000001</v>
      </c>
      <c r="EQY10" s="29">
        <v>1757.4048</v>
      </c>
      <c r="EQZ10" s="29">
        <v>1055.1175000000001</v>
      </c>
      <c r="ERA10" s="29">
        <v>886.68090000000007</v>
      </c>
      <c r="ERB10" s="29">
        <v>613.68170000000009</v>
      </c>
      <c r="ERC10" s="29">
        <v>2225.4708000000001</v>
      </c>
      <c r="ERD10" s="29">
        <v>1976.3724000000002</v>
      </c>
      <c r="ERE10" s="29">
        <v>821.63699999999994</v>
      </c>
      <c r="ERF10" s="29">
        <v>1622.0249999999999</v>
      </c>
      <c r="ERG10" s="29">
        <v>1808.2792000000002</v>
      </c>
      <c r="ERH10" s="29">
        <v>700.99680000000001</v>
      </c>
      <c r="ERI10" s="29">
        <v>1546.8045</v>
      </c>
      <c r="ERJ10" s="29">
        <v>1288.4751000000001</v>
      </c>
      <c r="ERK10" s="29">
        <v>1984.6469999999999</v>
      </c>
      <c r="ERL10" s="29">
        <v>1437.4077000000002</v>
      </c>
      <c r="ERM10" s="29">
        <v>804.98009999999999</v>
      </c>
      <c r="ERN10" s="29">
        <v>1269.1392000000001</v>
      </c>
      <c r="ERO10" s="29">
        <v>2043.1590000000001</v>
      </c>
      <c r="ERP10" s="29">
        <v>833.23379999999997</v>
      </c>
      <c r="ERQ10" s="29">
        <v>523.39059999999995</v>
      </c>
      <c r="ERR10" s="29">
        <v>1979.5264000000002</v>
      </c>
      <c r="ERS10" s="29">
        <v>987.29250000000002</v>
      </c>
      <c r="ERT10" s="29">
        <v>2046.9384</v>
      </c>
      <c r="ERU10" s="29">
        <v>2454.6358</v>
      </c>
      <c r="ERV10" s="29">
        <v>1671.7898</v>
      </c>
      <c r="ERW10" s="29">
        <v>2206.7392</v>
      </c>
      <c r="ERX10" s="29">
        <v>1049.0864999999999</v>
      </c>
      <c r="ERY10" s="29">
        <v>1308.0427999999999</v>
      </c>
      <c r="ERZ10" s="29">
        <v>1194.6783</v>
      </c>
      <c r="ESA10" s="29">
        <v>1215.8618000000001</v>
      </c>
      <c r="ESB10" s="29">
        <v>2203.6071999999999</v>
      </c>
      <c r="ESC10" s="29">
        <v>1286.037</v>
      </c>
      <c r="ESD10" s="29">
        <v>3774.3999999999996</v>
      </c>
      <c r="ESE10" s="29">
        <v>2010.9804000000001</v>
      </c>
      <c r="ESF10" s="29">
        <v>1002.1435999999999</v>
      </c>
      <c r="ESG10" s="29">
        <v>912.12879999999996</v>
      </c>
      <c r="ESH10" s="29">
        <v>721.05920000000003</v>
      </c>
      <c r="ESI10" s="29">
        <v>2113.8193999999999</v>
      </c>
      <c r="ESJ10" s="29">
        <v>3306.2163999999998</v>
      </c>
      <c r="ESK10" s="29">
        <v>1299.4452000000001</v>
      </c>
      <c r="ESL10" s="29">
        <v>1843.6568000000002</v>
      </c>
      <c r="ESM10" s="29">
        <v>2345.0140000000001</v>
      </c>
      <c r="ESN10" s="29">
        <v>2029.998</v>
      </c>
      <c r="ESO10" s="29">
        <v>613.30720000000008</v>
      </c>
      <c r="ESP10" s="29">
        <v>693.35750000000007</v>
      </c>
      <c r="ESQ10" s="29">
        <v>957.28440000000001</v>
      </c>
      <c r="ESR10" s="29">
        <v>2743.8386</v>
      </c>
      <c r="ESS10" s="29">
        <v>1223.1324</v>
      </c>
      <c r="EST10" s="29">
        <v>1514.9724000000001</v>
      </c>
      <c r="ESU10" s="29">
        <v>881.62750000000005</v>
      </c>
      <c r="ESV10" s="29">
        <v>644.23040000000003</v>
      </c>
      <c r="ESW10" s="29">
        <v>1284.8949</v>
      </c>
      <c r="ESX10" s="29">
        <v>1895.5845999999999</v>
      </c>
      <c r="ESY10" s="29">
        <v>1165.8205</v>
      </c>
      <c r="ESZ10" s="29">
        <v>2128.0954000000002</v>
      </c>
      <c r="ETA10" s="29">
        <v>718.61579999999992</v>
      </c>
      <c r="ETB10" s="29">
        <v>675.28960000000006</v>
      </c>
      <c r="ETC10" s="29">
        <v>684.44100000000003</v>
      </c>
      <c r="ETD10" s="29">
        <v>3083.9248000000002</v>
      </c>
      <c r="ETE10" s="29">
        <v>1394.9907000000001</v>
      </c>
      <c r="ETF10" s="29">
        <v>493.9572</v>
      </c>
      <c r="ETG10" s="29">
        <v>2934.3923</v>
      </c>
      <c r="ETH10" s="29">
        <v>2166.8256000000001</v>
      </c>
      <c r="ETI10" s="29">
        <v>657.02489999999989</v>
      </c>
      <c r="ETJ10" s="29">
        <v>1071.96</v>
      </c>
      <c r="ETK10" s="29">
        <v>2589.0459999999998</v>
      </c>
      <c r="ETL10" s="29">
        <v>862.33440000000007</v>
      </c>
      <c r="ETM10" s="29">
        <v>2645.3486000000003</v>
      </c>
      <c r="ETN10" s="29">
        <v>1937.7035999999998</v>
      </c>
      <c r="ETO10" s="29">
        <v>3782.7114000000001</v>
      </c>
      <c r="ETP10" s="29">
        <v>3052.3652000000002</v>
      </c>
      <c r="ETQ10" s="29">
        <v>1802.4540000000002</v>
      </c>
      <c r="ETR10" s="29">
        <v>933.10080000000005</v>
      </c>
      <c r="ETS10" s="29">
        <v>548.12879999999996</v>
      </c>
      <c r="ETT10" s="29">
        <v>631.56679999999994</v>
      </c>
      <c r="ETU10" s="29">
        <v>1271.3216</v>
      </c>
      <c r="ETV10" s="29">
        <v>1508.6493</v>
      </c>
      <c r="ETW10" s="29">
        <v>954.15840000000003</v>
      </c>
      <c r="ETX10" s="29">
        <v>1684.8559</v>
      </c>
      <c r="ETY10" s="29">
        <v>3264.2514000000001</v>
      </c>
      <c r="ETZ10" s="29">
        <v>1663.3236000000002</v>
      </c>
      <c r="EUA10" s="29">
        <v>1995.6383999999998</v>
      </c>
      <c r="EUB10" s="29">
        <v>976.26060000000007</v>
      </c>
      <c r="EUC10" s="29">
        <v>1727.8749</v>
      </c>
      <c r="EUD10" s="29">
        <v>377.8424</v>
      </c>
      <c r="EUE10" s="29">
        <v>2373.4164000000001</v>
      </c>
      <c r="EUF10" s="29">
        <v>4514.7582000000002</v>
      </c>
      <c r="EUG10" s="29">
        <v>601.27760000000001</v>
      </c>
      <c r="EUH10" s="29">
        <v>1123.8597</v>
      </c>
      <c r="EUI10" s="29">
        <v>3706.6661000000004</v>
      </c>
      <c r="EUJ10" s="29">
        <v>2225.5038999999997</v>
      </c>
      <c r="EUK10" s="29">
        <v>1230.1734000000001</v>
      </c>
      <c r="EUL10" s="29">
        <v>1879.4337</v>
      </c>
      <c r="EUM10" s="29">
        <v>750.97749999999996</v>
      </c>
      <c r="EUN10" s="29">
        <v>729.86829999999998</v>
      </c>
      <c r="EUO10" s="29">
        <v>1095.2957000000001</v>
      </c>
      <c r="EUP10" s="29">
        <v>516.59280000000001</v>
      </c>
      <c r="EUQ10" s="29">
        <v>2337.3333000000002</v>
      </c>
      <c r="EUR10" s="29">
        <v>1132.0826999999999</v>
      </c>
      <c r="EUS10" s="29">
        <v>545.60320000000002</v>
      </c>
      <c r="EUT10" s="29">
        <v>833.88829999999996</v>
      </c>
      <c r="EUU10" s="29">
        <v>1815.7754</v>
      </c>
      <c r="EUV10" s="29">
        <v>2057.0720000000001</v>
      </c>
      <c r="EUW10" s="29">
        <v>481.98579999999998</v>
      </c>
      <c r="EUX10" s="29">
        <v>828.38670000000002</v>
      </c>
      <c r="EUY10" s="29">
        <v>1573.7850000000001</v>
      </c>
      <c r="EUZ10" s="29">
        <v>1178.328</v>
      </c>
      <c r="EVA10" s="29">
        <v>1791.4643999999998</v>
      </c>
      <c r="EVB10" s="29">
        <v>2323.6976</v>
      </c>
      <c r="EVC10" s="29">
        <v>1907.5797999999998</v>
      </c>
      <c r="EVD10" s="29">
        <v>1224.4380000000001</v>
      </c>
      <c r="EVE10" s="29">
        <v>877.11599999999987</v>
      </c>
      <c r="EVF10" s="29">
        <v>766.00720000000001</v>
      </c>
      <c r="EVG10" s="29">
        <v>706.74920000000009</v>
      </c>
      <c r="EVH10" s="29">
        <v>1037.6585</v>
      </c>
      <c r="EVI10" s="29">
        <v>1111.1120000000001</v>
      </c>
      <c r="EVJ10" s="29">
        <v>3233.6655999999998</v>
      </c>
      <c r="EVK10" s="29">
        <v>1110.3017</v>
      </c>
      <c r="EVL10" s="29">
        <v>815.31359999999995</v>
      </c>
      <c r="EVM10" s="29">
        <v>867.96749999999997</v>
      </c>
      <c r="EVN10" s="29">
        <v>934.36860000000001</v>
      </c>
      <c r="EVO10" s="29">
        <v>1758.1908000000001</v>
      </c>
      <c r="EVP10" s="29">
        <v>1205.4926</v>
      </c>
      <c r="EVQ10" s="29">
        <v>1690.6152000000002</v>
      </c>
      <c r="EVR10" s="29">
        <v>6678.6239999999998</v>
      </c>
      <c r="EVS10" s="29">
        <v>1019.722</v>
      </c>
      <c r="EVT10" s="29">
        <v>605.35200000000009</v>
      </c>
      <c r="EVU10" s="29">
        <v>3481.9286000000002</v>
      </c>
      <c r="EVV10" s="29">
        <v>1401.0053</v>
      </c>
      <c r="EVW10" s="29">
        <v>489.31349999999998</v>
      </c>
      <c r="EVX10" s="29">
        <v>1342.6129000000001</v>
      </c>
      <c r="EVY10" s="29">
        <v>469.02859999999998</v>
      </c>
      <c r="EVZ10" s="29">
        <v>1968.3768</v>
      </c>
      <c r="EWA10" s="29">
        <v>1509.8975</v>
      </c>
      <c r="EWB10" s="29">
        <v>3302.3852999999999</v>
      </c>
      <c r="EWC10" s="29">
        <v>1068.8192999999999</v>
      </c>
      <c r="EWD10" s="29">
        <v>824.40780000000007</v>
      </c>
      <c r="EWE10" s="29">
        <v>823.55680000000007</v>
      </c>
      <c r="EWF10" s="29">
        <v>1347.3591999999999</v>
      </c>
      <c r="EWG10" s="29">
        <v>2806.5029999999997</v>
      </c>
      <c r="EWH10" s="29">
        <v>1291.4279999999999</v>
      </c>
      <c r="EWI10" s="29">
        <v>2230.7053999999998</v>
      </c>
      <c r="EWJ10" s="29">
        <v>767.22799999999995</v>
      </c>
      <c r="EWK10" s="29">
        <v>960.62980000000005</v>
      </c>
      <c r="EWL10" s="29">
        <v>1246.4964</v>
      </c>
      <c r="EWM10" s="29">
        <v>2791.1576</v>
      </c>
      <c r="EWN10" s="29">
        <v>1089.326</v>
      </c>
      <c r="EWO10" s="29">
        <v>2658.3072000000002</v>
      </c>
      <c r="EWP10" s="29">
        <v>913.32</v>
      </c>
      <c r="EWQ10" s="29">
        <v>1895.3443000000002</v>
      </c>
      <c r="EWR10" s="29">
        <v>601.91750000000002</v>
      </c>
      <c r="EWS10" s="29">
        <v>1104.4656</v>
      </c>
      <c r="EWT10" s="29">
        <v>804.47900000000004</v>
      </c>
      <c r="EWU10" s="29">
        <v>2269.3944000000001</v>
      </c>
      <c r="EWV10" s="29">
        <v>932.79919999999993</v>
      </c>
      <c r="EWW10" s="29">
        <v>1597.5489</v>
      </c>
      <c r="EWX10" s="29">
        <v>3037.9195</v>
      </c>
      <c r="EWY10" s="29">
        <v>549.4914</v>
      </c>
      <c r="EWZ10" s="29">
        <v>876.89980000000014</v>
      </c>
      <c r="EXA10" s="29">
        <v>1593.9719</v>
      </c>
      <c r="EXB10" s="29">
        <v>1683.82</v>
      </c>
      <c r="EXC10" s="29">
        <v>2682.6188999999999</v>
      </c>
      <c r="EXD10" s="29">
        <v>2030.336</v>
      </c>
      <c r="EXE10" s="29">
        <v>916.46389999999997</v>
      </c>
      <c r="EXF10" s="29">
        <v>2333.7118</v>
      </c>
      <c r="EXG10" s="29">
        <v>1882.7046</v>
      </c>
      <c r="EXH10" s="29">
        <v>2379.8215</v>
      </c>
      <c r="EXI10" s="29">
        <v>2170.8687</v>
      </c>
      <c r="EXJ10" s="29">
        <v>2324.1687999999999</v>
      </c>
      <c r="EXK10" s="29">
        <v>2981.232</v>
      </c>
      <c r="EXL10" s="29">
        <v>2120.0972000000002</v>
      </c>
      <c r="EXM10" s="29">
        <v>1146.3731</v>
      </c>
      <c r="EXN10" s="29">
        <v>920.03750000000002</v>
      </c>
      <c r="EXO10" s="29">
        <v>586.19100000000003</v>
      </c>
      <c r="EXP10" s="29">
        <v>2130.6977999999999</v>
      </c>
      <c r="EXQ10" s="29">
        <v>705.59350000000006</v>
      </c>
      <c r="EXR10" s="29">
        <v>3805.2420000000002</v>
      </c>
      <c r="EXS10" s="29">
        <v>654.74540000000002</v>
      </c>
      <c r="EXT10" s="29">
        <v>1371.2864</v>
      </c>
      <c r="EXU10" s="29">
        <v>3215.6432</v>
      </c>
      <c r="EXV10" s="29">
        <v>3617.6831999999999</v>
      </c>
      <c r="EXW10" s="29">
        <v>2750.3969999999999</v>
      </c>
      <c r="EXX10" s="29">
        <v>573.68499999999995</v>
      </c>
      <c r="EXY10" s="29">
        <v>608.98320000000001</v>
      </c>
      <c r="EXZ10" s="29">
        <v>1469.8326000000002</v>
      </c>
      <c r="EYA10" s="29">
        <v>863.71050000000002</v>
      </c>
      <c r="EYB10" s="29">
        <v>1743.2786999999998</v>
      </c>
      <c r="EYC10" s="29">
        <v>4776.7212</v>
      </c>
      <c r="EYD10" s="29">
        <v>1750.5153</v>
      </c>
      <c r="EYE10" s="29">
        <v>699.69600000000003</v>
      </c>
      <c r="EYF10" s="29">
        <v>1097.1741999999999</v>
      </c>
      <c r="EYG10" s="29">
        <v>643.30579999999986</v>
      </c>
      <c r="EYH10" s="29">
        <v>1748.5852</v>
      </c>
      <c r="EYI10" s="29">
        <v>2188.6559999999999</v>
      </c>
      <c r="EYJ10" s="29">
        <v>798.64260000000002</v>
      </c>
      <c r="EYK10" s="29">
        <v>1106.2275</v>
      </c>
      <c r="EYL10" s="29">
        <v>852.29099999999994</v>
      </c>
      <c r="EYM10" s="29">
        <v>2021.8380000000002</v>
      </c>
      <c r="EYN10" s="29">
        <v>788.22540000000004</v>
      </c>
      <c r="EYO10" s="29">
        <v>946.73950000000002</v>
      </c>
      <c r="EYP10" s="29">
        <v>1226.7341999999999</v>
      </c>
      <c r="EYQ10" s="29">
        <v>1814.1739000000002</v>
      </c>
      <c r="EYR10" s="29">
        <v>1975.4204999999999</v>
      </c>
      <c r="EYS10" s="29">
        <v>2338.4735999999998</v>
      </c>
      <c r="EYT10" s="29">
        <v>1316.1660000000002</v>
      </c>
      <c r="EYU10" s="29">
        <v>750.10320000000002</v>
      </c>
      <c r="EYV10" s="29">
        <v>1275.934</v>
      </c>
      <c r="EYW10" s="29">
        <v>793.98149999999998</v>
      </c>
      <c r="EYX10" s="29">
        <v>1550.8402000000001</v>
      </c>
      <c r="EYY10" s="29">
        <v>1071.0910000000001</v>
      </c>
      <c r="EYZ10" s="29">
        <v>1008.3788000000001</v>
      </c>
      <c r="EZA10" s="29">
        <v>481.66969999999998</v>
      </c>
      <c r="EZB10" s="29">
        <v>1582.0557000000001</v>
      </c>
      <c r="EZC10" s="29">
        <v>1240.4756</v>
      </c>
      <c r="EZD10" s="29">
        <v>813.42759999999998</v>
      </c>
      <c r="EZE10" s="29">
        <v>761.38790000000006</v>
      </c>
      <c r="EZF10" s="29">
        <v>792.23689999999999</v>
      </c>
      <c r="EZG10" s="29">
        <v>637.10969999999998</v>
      </c>
      <c r="EZH10" s="29">
        <v>677.00049999999999</v>
      </c>
      <c r="EZI10" s="29">
        <v>2679.6446999999998</v>
      </c>
      <c r="EZJ10" s="29">
        <v>572.04300000000001</v>
      </c>
      <c r="EZK10" s="29">
        <v>1062.0918000000001</v>
      </c>
      <c r="EZL10" s="29">
        <v>1862.7347000000002</v>
      </c>
      <c r="EZM10" s="29">
        <v>878.20320000000004</v>
      </c>
      <c r="EZN10" s="29">
        <v>1620.7469999999998</v>
      </c>
      <c r="EZO10" s="29">
        <v>790.7731</v>
      </c>
      <c r="EZP10" s="29">
        <v>1708.2216000000001</v>
      </c>
      <c r="EZQ10" s="29">
        <v>2770.6756</v>
      </c>
      <c r="EZR10" s="29">
        <v>1850.9414000000002</v>
      </c>
      <c r="EZS10" s="29">
        <v>1168.2534000000001</v>
      </c>
      <c r="EZT10" s="29">
        <v>1381.7492</v>
      </c>
      <c r="EZU10" s="29">
        <v>917.7120000000001</v>
      </c>
      <c r="EZV10" s="29">
        <v>2798.3085000000001</v>
      </c>
      <c r="EZW10" s="29">
        <v>2642.2725</v>
      </c>
      <c r="EZX10" s="29">
        <v>400.64070000000004</v>
      </c>
      <c r="EZY10" s="29">
        <v>1120.6782000000001</v>
      </c>
      <c r="EZZ10" s="29">
        <v>3329.4715999999999</v>
      </c>
      <c r="FAA10" s="29">
        <v>3157.9435999999996</v>
      </c>
      <c r="FAB10" s="29">
        <v>697.2088</v>
      </c>
      <c r="FAC10" s="29">
        <v>996.2</v>
      </c>
      <c r="FAD10" s="29">
        <v>3360.7915999999996</v>
      </c>
      <c r="FAE10" s="29">
        <v>1117.3155999999999</v>
      </c>
      <c r="FAF10" s="29">
        <v>1613.2959000000001</v>
      </c>
      <c r="FAG10" s="29">
        <v>2942.0352000000003</v>
      </c>
      <c r="FAH10" s="29">
        <v>1030.9110000000001</v>
      </c>
      <c r="FAI10" s="29">
        <v>3155.8683999999998</v>
      </c>
      <c r="FAJ10" s="29">
        <v>1857.2652</v>
      </c>
      <c r="FAK10" s="29">
        <v>2173.6549999999997</v>
      </c>
      <c r="FAL10" s="29">
        <v>1058.1919</v>
      </c>
      <c r="FAM10" s="29">
        <v>908.80719999999997</v>
      </c>
      <c r="FAN10" s="29">
        <v>1843.8731999999998</v>
      </c>
      <c r="FAO10" s="29">
        <v>972.0204</v>
      </c>
      <c r="FAP10" s="29">
        <v>1864.2</v>
      </c>
      <c r="FAQ10" s="29">
        <v>2496.252</v>
      </c>
      <c r="FAR10" s="29">
        <v>697.36839999999995</v>
      </c>
      <c r="FAS10" s="29">
        <v>1471.1214</v>
      </c>
      <c r="FAT10" s="29">
        <v>2942.7402000000002</v>
      </c>
      <c r="FAU10" s="29">
        <v>645.18389999999999</v>
      </c>
      <c r="FAV10" s="29">
        <v>1121.2172999999998</v>
      </c>
      <c r="FAW10" s="29">
        <v>3735.8006999999998</v>
      </c>
      <c r="FAX10" s="29">
        <v>2617.5726</v>
      </c>
      <c r="FAY10" s="29">
        <v>1087.3708000000001</v>
      </c>
      <c r="FAZ10" s="29">
        <v>2727.8144000000002</v>
      </c>
      <c r="FBA10" s="29">
        <v>470.13060000000002</v>
      </c>
      <c r="FBB10" s="29">
        <v>703.82200000000012</v>
      </c>
      <c r="FBC10" s="29">
        <v>1310.1759000000002</v>
      </c>
      <c r="FBD10" s="29">
        <v>2139.3553999999999</v>
      </c>
      <c r="FBE10" s="29">
        <v>3941.5353</v>
      </c>
      <c r="FBF10" s="29">
        <v>2280.69</v>
      </c>
      <c r="FBG10" s="29">
        <v>380.7303</v>
      </c>
      <c r="FBH10" s="29">
        <v>818.92820000000006</v>
      </c>
      <c r="FBI10" s="29">
        <v>2779.1814000000004</v>
      </c>
      <c r="FBJ10" s="29">
        <v>1253.5205000000001</v>
      </c>
      <c r="FBK10" s="29">
        <v>2758.4896000000003</v>
      </c>
      <c r="FBL10" s="29">
        <v>2143.2654000000002</v>
      </c>
      <c r="FBM10" s="29">
        <v>2062.8508999999999</v>
      </c>
      <c r="FBN10" s="29">
        <v>4399.9472999999998</v>
      </c>
      <c r="FBO10" s="29">
        <v>2620.5060000000003</v>
      </c>
      <c r="FBP10" s="29">
        <v>1294.1586</v>
      </c>
      <c r="FBQ10" s="29">
        <v>2946.3389999999999</v>
      </c>
      <c r="FBR10" s="29">
        <v>1753.6491000000001</v>
      </c>
      <c r="FBS10" s="29">
        <v>5572.3555999999999</v>
      </c>
      <c r="FBT10" s="29">
        <v>2051.4322000000002</v>
      </c>
      <c r="FBU10" s="29">
        <v>982.25639999999999</v>
      </c>
      <c r="FBV10" s="29">
        <v>2445.3264000000004</v>
      </c>
      <c r="FBW10" s="29">
        <v>2402.0933</v>
      </c>
      <c r="FBX10" s="29">
        <v>1008.8325</v>
      </c>
      <c r="FBY10" s="29">
        <v>1237.7549999999999</v>
      </c>
      <c r="FBZ10" s="29">
        <v>1651.2012</v>
      </c>
      <c r="FCA10" s="29">
        <v>1192.6849999999999</v>
      </c>
      <c r="FCB10" s="29">
        <v>1861.3872000000001</v>
      </c>
      <c r="FCC10" s="29">
        <v>2179.9119999999998</v>
      </c>
      <c r="FCD10" s="29">
        <v>3001.3392999999996</v>
      </c>
      <c r="FCE10" s="29">
        <v>2627.944</v>
      </c>
      <c r="FCF10" s="29">
        <v>3251.0005000000001</v>
      </c>
      <c r="FCG10" s="29">
        <v>2218.8352</v>
      </c>
      <c r="FCH10" s="29">
        <v>1442.08</v>
      </c>
      <c r="FCI10" s="29">
        <v>907.16599999999994</v>
      </c>
      <c r="FCJ10" s="29">
        <v>2799.7788</v>
      </c>
      <c r="FCK10" s="29">
        <v>2189.6736000000001</v>
      </c>
      <c r="FCL10" s="29">
        <v>700.36400000000003</v>
      </c>
      <c r="FCM10" s="29">
        <v>571.83230000000003</v>
      </c>
      <c r="FCN10" s="29">
        <v>1146.55</v>
      </c>
      <c r="FCO10" s="29">
        <v>745.75619999999992</v>
      </c>
      <c r="FCP10" s="29">
        <v>747.27639999999997</v>
      </c>
      <c r="FCQ10" s="29">
        <v>1642.6544999999999</v>
      </c>
      <c r="FCR10" s="29">
        <v>640.7213999999999</v>
      </c>
      <c r="FCS10" s="29">
        <v>1015.9528</v>
      </c>
      <c r="FCT10" s="29">
        <v>1789.9584</v>
      </c>
      <c r="FCU10" s="29">
        <v>1054.9176</v>
      </c>
      <c r="FCV10" s="29">
        <v>6043.9348</v>
      </c>
      <c r="FCW10" s="29">
        <v>1312.152</v>
      </c>
      <c r="FCX10" s="29">
        <v>583.78319999999997</v>
      </c>
      <c r="FCY10" s="29">
        <v>910.56349999999998</v>
      </c>
      <c r="FCZ10" s="29">
        <v>835.03150000000005</v>
      </c>
      <c r="FDA10" s="29">
        <v>1051.5663</v>
      </c>
      <c r="FDB10" s="29">
        <v>1105.5338999999999</v>
      </c>
      <c r="FDC10" s="29">
        <v>1347.752</v>
      </c>
      <c r="FDD10" s="29">
        <v>691.59</v>
      </c>
      <c r="FDE10" s="29">
        <v>2077.2794000000004</v>
      </c>
      <c r="FDF10" s="29">
        <v>1115.7440000000001</v>
      </c>
      <c r="FDG10" s="29">
        <v>3055.3847999999998</v>
      </c>
      <c r="FDH10" s="29">
        <v>3339.9607000000005</v>
      </c>
      <c r="FDI10" s="29">
        <v>2136.1835000000001</v>
      </c>
      <c r="FDJ10" s="29">
        <v>970.60799999999995</v>
      </c>
      <c r="FDK10" s="29">
        <v>531.25099999999998</v>
      </c>
      <c r="FDL10" s="29">
        <v>4212.8042000000005</v>
      </c>
      <c r="FDM10" s="29">
        <v>1050.2177000000001</v>
      </c>
      <c r="FDN10" s="29">
        <v>1335.3119999999999</v>
      </c>
      <c r="FDO10" s="29">
        <v>1430.0052000000001</v>
      </c>
      <c r="FDP10" s="29">
        <v>962.53499999999997</v>
      </c>
      <c r="FDQ10" s="29">
        <v>1573.4078999999999</v>
      </c>
      <c r="FDR10" s="29">
        <v>1138.1759999999999</v>
      </c>
      <c r="FDS10" s="29">
        <v>1062.5644</v>
      </c>
      <c r="FDT10" s="29">
        <v>789.5447999999999</v>
      </c>
      <c r="FDU10" s="29">
        <v>871.82399999999996</v>
      </c>
      <c r="FDV10" s="29">
        <v>793.84500000000003</v>
      </c>
      <c r="FDW10" s="29">
        <v>1526.6831999999999</v>
      </c>
      <c r="FDX10" s="29">
        <v>4946.4035999999996</v>
      </c>
      <c r="FDY10" s="29">
        <v>3719.8616000000002</v>
      </c>
      <c r="FDZ10" s="29">
        <v>538.29120000000012</v>
      </c>
      <c r="FEA10" s="29">
        <v>2315.2058999999999</v>
      </c>
      <c r="FEB10" s="29">
        <v>1043.6005</v>
      </c>
      <c r="FEC10" s="29">
        <v>1372.5583999999999</v>
      </c>
      <c r="FED10" s="29">
        <v>2215.5680000000002</v>
      </c>
      <c r="FEE10" s="29">
        <v>1672.3951999999999</v>
      </c>
      <c r="FEF10" s="29">
        <v>598.98990000000003</v>
      </c>
      <c r="FEG10" s="29">
        <v>2218.4654999999998</v>
      </c>
      <c r="FEH10" s="29">
        <v>1291.865</v>
      </c>
      <c r="FEI10" s="29">
        <v>3693.8880000000004</v>
      </c>
      <c r="FEJ10" s="29">
        <v>495.0018</v>
      </c>
      <c r="FEK10" s="29">
        <v>776.63299999999992</v>
      </c>
      <c r="FEL10" s="29">
        <v>3201.9214999999999</v>
      </c>
      <c r="FEM10" s="29">
        <v>1847.1219999999998</v>
      </c>
      <c r="FEN10" s="29">
        <v>1118.2248</v>
      </c>
      <c r="FEO10" s="29">
        <v>1719.4408000000001</v>
      </c>
      <c r="FEP10" s="29">
        <v>1719.7036000000001</v>
      </c>
      <c r="FEQ10" s="29">
        <v>1500.3689999999999</v>
      </c>
      <c r="FER10" s="29">
        <v>1067.0557000000001</v>
      </c>
      <c r="FES10" s="29">
        <v>1394.2950000000001</v>
      </c>
      <c r="FET10" s="29">
        <v>2965.8358000000003</v>
      </c>
      <c r="FEU10" s="29">
        <v>3247.8107999999997</v>
      </c>
      <c r="FEV10" s="29">
        <v>1707.9084</v>
      </c>
      <c r="FEW10" s="29">
        <v>953.63400000000001</v>
      </c>
      <c r="FEX10" s="29">
        <v>659.93270000000007</v>
      </c>
      <c r="FEY10" s="29">
        <v>1058.7577000000001</v>
      </c>
      <c r="FEZ10" s="29">
        <v>901.12660000000005</v>
      </c>
      <c r="FFA10" s="29">
        <v>935.26679999999988</v>
      </c>
      <c r="FFB10" s="29">
        <v>2620.4906000000001</v>
      </c>
      <c r="FFC10" s="29">
        <v>808.9677999999999</v>
      </c>
      <c r="FFD10" s="29">
        <v>882.32960000000003</v>
      </c>
      <c r="FFE10" s="29">
        <v>1700.68</v>
      </c>
      <c r="FFF10" s="29">
        <v>983.18160000000012</v>
      </c>
      <c r="FFG10" s="29">
        <v>3465.1927999999998</v>
      </c>
      <c r="FFH10" s="29">
        <v>1114.277</v>
      </c>
      <c r="FFI10" s="29">
        <v>885.53580000000011</v>
      </c>
      <c r="FFJ10" s="29">
        <v>1145.3340000000001</v>
      </c>
      <c r="FFK10" s="29">
        <v>829.28699999999992</v>
      </c>
      <c r="FFL10" s="29">
        <v>954.68100000000004</v>
      </c>
      <c r="FFM10" s="29">
        <v>1105.2045000000001</v>
      </c>
      <c r="FFN10" s="29">
        <v>1009.3150000000001</v>
      </c>
      <c r="FFO10" s="29">
        <v>4227.0627999999997</v>
      </c>
      <c r="FFP10" s="29">
        <v>2957.6911</v>
      </c>
      <c r="FFQ10" s="29">
        <v>3840.2694000000001</v>
      </c>
      <c r="FFR10" s="29">
        <v>758.05840000000001</v>
      </c>
      <c r="FFS10" s="29">
        <v>811.12639999999999</v>
      </c>
      <c r="FFT10" s="29">
        <v>771.59</v>
      </c>
      <c r="FFU10" s="29">
        <v>2574.6587</v>
      </c>
      <c r="FFV10" s="29">
        <v>1378.1622000000002</v>
      </c>
      <c r="FFW10" s="29">
        <v>1202.6882000000001</v>
      </c>
      <c r="FFX10" s="29">
        <v>676.25209999999993</v>
      </c>
      <c r="FFY10" s="29">
        <v>867.27480000000003</v>
      </c>
      <c r="FFZ10" s="29">
        <v>3294.2559999999999</v>
      </c>
      <c r="FGA10" s="29">
        <v>606.61689999999999</v>
      </c>
      <c r="FGB10" s="29">
        <v>1004.3876</v>
      </c>
      <c r="FGC10" s="29">
        <v>514.15020000000004</v>
      </c>
      <c r="FGD10" s="29">
        <v>1913.3000000000002</v>
      </c>
      <c r="FGE10" s="29">
        <v>2287.8514999999998</v>
      </c>
      <c r="FGF10" s="29">
        <v>3480.7773000000002</v>
      </c>
      <c r="FGG10" s="29">
        <v>565.49940000000004</v>
      </c>
      <c r="FGH10" s="29">
        <v>3077.1988999999999</v>
      </c>
      <c r="FGI10" s="29">
        <v>4610.8795</v>
      </c>
      <c r="FGJ10" s="29">
        <v>3814.1739999999995</v>
      </c>
      <c r="FGK10" s="29">
        <v>2602.3985000000002</v>
      </c>
      <c r="FGL10" s="29">
        <v>2042.5210999999999</v>
      </c>
      <c r="FGM10" s="29">
        <v>860.80520000000001</v>
      </c>
      <c r="FGN10" s="29">
        <v>1144.8066000000001</v>
      </c>
      <c r="FGO10" s="29">
        <v>918.48800000000006</v>
      </c>
      <c r="FGP10" s="29">
        <v>2512.0070999999998</v>
      </c>
      <c r="FGQ10" s="29">
        <v>1177.0499</v>
      </c>
      <c r="FGR10" s="29">
        <v>3120.27</v>
      </c>
      <c r="FGS10" s="29">
        <v>1867.3288</v>
      </c>
      <c r="FGT10" s="29">
        <v>1513.4184</v>
      </c>
      <c r="FGU10" s="29">
        <v>662.97450000000003</v>
      </c>
      <c r="FGV10" s="29">
        <v>2538.4076000000005</v>
      </c>
      <c r="FGW10" s="29">
        <v>2783.5038000000004</v>
      </c>
      <c r="FGX10" s="29">
        <v>800.88990000000001</v>
      </c>
      <c r="FGY10" s="29">
        <v>3548.8986</v>
      </c>
      <c r="FGZ10" s="29">
        <v>784.36080000000004</v>
      </c>
      <c r="FHA10" s="29">
        <v>1352.866</v>
      </c>
      <c r="FHB10" s="29">
        <v>1053.8631</v>
      </c>
      <c r="FHC10" s="29">
        <v>799.45920000000001</v>
      </c>
      <c r="FHD10" s="29">
        <v>1887.7260000000001</v>
      </c>
      <c r="FHE10" s="29">
        <v>733.577</v>
      </c>
      <c r="FHF10" s="29">
        <v>1764.6297999999999</v>
      </c>
      <c r="FHG10" s="29">
        <v>1621.6380000000001</v>
      </c>
      <c r="FHH10" s="29">
        <v>2203.4063999999998</v>
      </c>
      <c r="FHI10" s="29">
        <v>1612.6143</v>
      </c>
      <c r="FHJ10" s="29">
        <v>1244.9440000000002</v>
      </c>
      <c r="FHK10" s="29">
        <v>2830.0623999999998</v>
      </c>
      <c r="FHL10" s="29">
        <v>2311.4856</v>
      </c>
      <c r="FHM10" s="29">
        <v>2020.9745</v>
      </c>
      <c r="FHN10" s="29">
        <v>480.16410000000002</v>
      </c>
      <c r="FHO10" s="29">
        <v>763.44240000000002</v>
      </c>
      <c r="FHP10" s="29">
        <v>1768.6578</v>
      </c>
      <c r="FHQ10" s="29">
        <v>2256.5829000000003</v>
      </c>
      <c r="FHR10" s="29">
        <v>4541.2695999999996</v>
      </c>
      <c r="FHS10" s="29">
        <v>1554.1855999999998</v>
      </c>
      <c r="FHT10" s="29">
        <v>930.37599999999998</v>
      </c>
      <c r="FHU10" s="29">
        <v>3830.5327999999995</v>
      </c>
      <c r="FHV10" s="29">
        <v>863.25459999999998</v>
      </c>
      <c r="FHW10" s="29">
        <v>1112.8416</v>
      </c>
      <c r="FHX10" s="29">
        <v>2864.8019000000004</v>
      </c>
      <c r="FHY10" s="29">
        <v>674.31</v>
      </c>
      <c r="FHZ10" s="29">
        <v>3394.3355999999999</v>
      </c>
      <c r="FIA10" s="29">
        <v>966.8922</v>
      </c>
      <c r="FIB10" s="29">
        <v>3340.2269999999999</v>
      </c>
      <c r="FIC10" s="29">
        <v>2599.2980000000002</v>
      </c>
      <c r="FID10" s="29">
        <v>1481.1831</v>
      </c>
      <c r="FIE10" s="29">
        <v>1769.0321999999999</v>
      </c>
      <c r="FIF10" s="29">
        <v>3055.0860000000002</v>
      </c>
      <c r="FIG10" s="29">
        <v>867.98940000000005</v>
      </c>
      <c r="FIH10" s="29">
        <v>3104.2439999999997</v>
      </c>
      <c r="FII10" s="29">
        <v>2606.5070999999998</v>
      </c>
      <c r="FIJ10" s="29">
        <v>2513.9184000000005</v>
      </c>
      <c r="FIK10" s="29">
        <v>4073.6603999999998</v>
      </c>
      <c r="FIL10" s="29">
        <v>722.45519999999999</v>
      </c>
      <c r="FIM10" s="29">
        <v>785.8845</v>
      </c>
      <c r="FIN10" s="29">
        <v>1181.1420000000001</v>
      </c>
      <c r="FIO10" s="29">
        <v>2657.9328</v>
      </c>
      <c r="FIP10" s="29">
        <v>884.99039999999991</v>
      </c>
      <c r="FIQ10" s="29">
        <v>1395.8325</v>
      </c>
      <c r="FIR10" s="29">
        <v>2127.3020999999999</v>
      </c>
      <c r="FIS10" s="29">
        <v>808.63499999999999</v>
      </c>
      <c r="FIT10" s="29">
        <v>1535.58</v>
      </c>
      <c r="FIU10" s="29">
        <v>716.60400000000004</v>
      </c>
      <c r="FIV10" s="29">
        <v>2402.9215999999997</v>
      </c>
      <c r="FIW10" s="29">
        <v>703.59180000000003</v>
      </c>
      <c r="FIX10" s="29">
        <v>3975.1122000000005</v>
      </c>
      <c r="FIY10" s="29">
        <v>765.46879999999999</v>
      </c>
      <c r="FIZ10" s="29">
        <v>2913.2092000000002</v>
      </c>
      <c r="FJA10" s="29">
        <v>2297.5655999999999</v>
      </c>
      <c r="FJB10" s="29">
        <v>2827.6149</v>
      </c>
      <c r="FJC10" s="29">
        <v>721.42870000000005</v>
      </c>
      <c r="FJD10" s="29">
        <v>561.72</v>
      </c>
      <c r="FJE10" s="29">
        <v>4173.0600000000004</v>
      </c>
      <c r="FJF10" s="29">
        <v>4600.762999999999</v>
      </c>
      <c r="FJG10" s="29">
        <v>705.79110000000003</v>
      </c>
      <c r="FJH10" s="29">
        <v>2964.1511</v>
      </c>
      <c r="FJI10" s="29">
        <v>1367.3897999999999</v>
      </c>
      <c r="FJJ10" s="29">
        <v>2326.9463999999998</v>
      </c>
      <c r="FJK10" s="29">
        <v>1868.4107999999999</v>
      </c>
      <c r="FJL10" s="29">
        <v>780.31100000000004</v>
      </c>
      <c r="FJM10" s="29">
        <v>802.30439999999999</v>
      </c>
      <c r="FJN10" s="29">
        <v>2926.7739999999999</v>
      </c>
      <c r="FJO10" s="29">
        <v>747.36800000000005</v>
      </c>
      <c r="FJP10" s="29">
        <v>2949.9722999999999</v>
      </c>
      <c r="FJQ10" s="29">
        <v>2399.0555999999997</v>
      </c>
      <c r="FJR10" s="29">
        <v>1198.7855999999999</v>
      </c>
      <c r="FJS10" s="29">
        <v>3209.4719999999998</v>
      </c>
      <c r="FJT10" s="29">
        <v>1592.3423</v>
      </c>
      <c r="FJU10" s="29">
        <v>2095.3987999999999</v>
      </c>
      <c r="FJV10" s="29">
        <v>5450.8517000000002</v>
      </c>
      <c r="FJW10" s="29">
        <v>1088.4328</v>
      </c>
      <c r="FJX10" s="29">
        <v>2328.3368999999998</v>
      </c>
      <c r="FJY10" s="29">
        <v>1668.2259999999999</v>
      </c>
      <c r="FJZ10" s="29">
        <v>558.40719999999999</v>
      </c>
      <c r="FKA10" s="29">
        <v>1908.9699999999998</v>
      </c>
      <c r="FKB10" s="29">
        <v>1018.7793</v>
      </c>
      <c r="FKC10" s="29">
        <v>598.3184</v>
      </c>
      <c r="FKD10" s="29">
        <v>2179.0526999999997</v>
      </c>
      <c r="FKE10" s="29">
        <v>3738.9754000000003</v>
      </c>
      <c r="FKF10" s="29">
        <v>1030.8222000000001</v>
      </c>
      <c r="FKG10" s="29">
        <v>444.9477</v>
      </c>
      <c r="FKH10" s="29">
        <v>3225.3105999999998</v>
      </c>
      <c r="FKI10" s="29">
        <v>1936.62</v>
      </c>
      <c r="FKJ10" s="29">
        <v>2496.4687999999996</v>
      </c>
      <c r="FKK10" s="29">
        <v>702.66959999999995</v>
      </c>
      <c r="FKL10" s="29">
        <v>865.92239999999993</v>
      </c>
      <c r="FKM10" s="29">
        <v>2361.3465999999999</v>
      </c>
      <c r="FKN10" s="29">
        <v>1966.7913999999998</v>
      </c>
      <c r="FKO10" s="29">
        <v>1675.1042</v>
      </c>
      <c r="FKP10" s="29">
        <v>1334.3538000000001</v>
      </c>
      <c r="FKQ10" s="29">
        <v>861.14429999999993</v>
      </c>
      <c r="FKR10" s="29">
        <v>3444.9248000000002</v>
      </c>
      <c r="FKS10" s="29">
        <v>1073.0340000000001</v>
      </c>
      <c r="FKT10" s="29">
        <v>1462.8614</v>
      </c>
      <c r="FKU10" s="29">
        <v>2075.1248000000001</v>
      </c>
      <c r="FKV10" s="29">
        <v>951.73649999999998</v>
      </c>
      <c r="FKW10" s="29">
        <v>1757.5137</v>
      </c>
      <c r="FKX10" s="29">
        <v>1591.5248999999999</v>
      </c>
      <c r="FKY10" s="29">
        <v>1326.7968000000001</v>
      </c>
      <c r="FKZ10" s="29">
        <v>2232.0659999999998</v>
      </c>
      <c r="FLA10" s="29">
        <v>704.298</v>
      </c>
      <c r="FLB10" s="29">
        <v>3291.6959999999999</v>
      </c>
      <c r="FLC10" s="29">
        <v>1625.0606000000002</v>
      </c>
      <c r="FLD10" s="29">
        <v>1274.2485999999999</v>
      </c>
      <c r="FLE10" s="29">
        <v>1814.3232000000003</v>
      </c>
      <c r="FLF10" s="29">
        <v>1807.3634999999999</v>
      </c>
      <c r="FLG10" s="29">
        <v>3072.2334999999998</v>
      </c>
      <c r="FLH10" s="29">
        <v>1631.5907999999999</v>
      </c>
      <c r="FLI10" s="29">
        <v>799.88480000000004</v>
      </c>
      <c r="FLJ10" s="29">
        <v>1109.9031</v>
      </c>
      <c r="FLK10" s="29">
        <v>780.02</v>
      </c>
      <c r="FLL10" s="29">
        <v>2110.6689999999999</v>
      </c>
      <c r="FLM10" s="29">
        <v>839.15679999999998</v>
      </c>
      <c r="FLN10" s="29">
        <v>4946.4130999999998</v>
      </c>
      <c r="FLO10" s="29">
        <v>3531.5749999999998</v>
      </c>
      <c r="FLP10" s="29">
        <v>2951.3098</v>
      </c>
      <c r="FLQ10" s="29">
        <v>1137.3404</v>
      </c>
      <c r="FLR10" s="29">
        <v>556.46849999999995</v>
      </c>
      <c r="FLS10" s="29">
        <v>3032.5594999999998</v>
      </c>
      <c r="FLT10" s="29">
        <v>1481.9054000000001</v>
      </c>
      <c r="FLU10" s="29">
        <v>2362.1873999999998</v>
      </c>
      <c r="FLV10" s="29">
        <v>1651.2251999999999</v>
      </c>
      <c r="FLW10" s="29">
        <v>1911.8654999999999</v>
      </c>
      <c r="FLX10" s="29">
        <v>504.2457</v>
      </c>
      <c r="FLY10" s="29">
        <v>1700.1504</v>
      </c>
      <c r="FLZ10" s="29">
        <v>2451.7056000000002</v>
      </c>
      <c r="FMA10" s="29">
        <v>5083.7232000000004</v>
      </c>
      <c r="FMB10" s="29">
        <v>1108.4975999999999</v>
      </c>
      <c r="FMC10" s="29">
        <v>2503.4589999999998</v>
      </c>
      <c r="FMD10" s="29">
        <v>1310.7731000000001</v>
      </c>
      <c r="FME10" s="29">
        <v>459.64239999999995</v>
      </c>
      <c r="FMF10" s="29">
        <v>2880.0531000000001</v>
      </c>
      <c r="FMG10" s="29">
        <v>1724.7929999999999</v>
      </c>
      <c r="FMH10" s="29">
        <v>771.03330000000005</v>
      </c>
      <c r="FMI10" s="29">
        <v>2344.5675000000001</v>
      </c>
      <c r="FMJ10" s="29">
        <v>810.52440000000001</v>
      </c>
      <c r="FMK10" s="29">
        <v>888.19659999999999</v>
      </c>
      <c r="FML10" s="29">
        <v>818.71620000000007</v>
      </c>
      <c r="FMM10" s="29">
        <v>615.05459999999994</v>
      </c>
      <c r="FMN10" s="29">
        <v>2347.02</v>
      </c>
      <c r="FMO10" s="29">
        <v>2900.4227999999998</v>
      </c>
      <c r="FMP10" s="29">
        <v>935.4624</v>
      </c>
      <c r="FMQ10" s="29">
        <v>2002.7641000000001</v>
      </c>
      <c r="FMR10" s="29">
        <v>2522.87</v>
      </c>
      <c r="FMS10" s="29">
        <v>1054.3715999999999</v>
      </c>
      <c r="FMT10" s="29">
        <v>753.51679999999988</v>
      </c>
      <c r="FMU10" s="29">
        <v>1679.8508000000002</v>
      </c>
      <c r="FMV10" s="29">
        <v>925.1105</v>
      </c>
      <c r="FMW10" s="29">
        <v>3168.0937999999996</v>
      </c>
      <c r="FMX10" s="29">
        <v>869.96479999999997</v>
      </c>
      <c r="FMY10" s="29">
        <v>799.42520000000002</v>
      </c>
      <c r="FMZ10" s="29">
        <v>1424.6478000000002</v>
      </c>
      <c r="FNA10" s="29">
        <v>1977.7223999999999</v>
      </c>
      <c r="FNB10" s="29">
        <v>2675.808</v>
      </c>
      <c r="FNC10" s="29">
        <v>1833.4818</v>
      </c>
      <c r="FND10" s="29">
        <v>3548.4003999999995</v>
      </c>
      <c r="FNE10" s="29">
        <v>934.21019999999999</v>
      </c>
      <c r="FNF10" s="29">
        <v>1136.7085999999999</v>
      </c>
      <c r="FNG10" s="29">
        <v>3174.2691</v>
      </c>
      <c r="FNH10" s="29">
        <v>1337.1303</v>
      </c>
      <c r="FNI10" s="29">
        <v>725.59760000000006</v>
      </c>
      <c r="FNJ10" s="29">
        <v>1515.1913999999999</v>
      </c>
      <c r="FNK10" s="29">
        <v>2659.6896000000002</v>
      </c>
      <c r="FNL10" s="29">
        <v>3713.616</v>
      </c>
      <c r="FNM10" s="29">
        <v>830.21719999999993</v>
      </c>
      <c r="FNN10" s="29">
        <v>632.47860000000003</v>
      </c>
      <c r="FNO10" s="29">
        <v>1133.9657999999999</v>
      </c>
      <c r="FNP10" s="29">
        <v>1652.8434</v>
      </c>
      <c r="FNQ10" s="29">
        <v>1103.97</v>
      </c>
      <c r="FNR10" s="29">
        <v>2367.5663999999997</v>
      </c>
      <c r="FNS10" s="29">
        <v>606.88599999999997</v>
      </c>
      <c r="FNT10" s="29">
        <v>779.16110000000003</v>
      </c>
      <c r="FNU10" s="29">
        <v>3203.4760000000006</v>
      </c>
      <c r="FNV10" s="29">
        <v>2644.4483999999998</v>
      </c>
      <c r="FNW10" s="29">
        <v>4878.8837000000003</v>
      </c>
      <c r="FNX10" s="29">
        <v>752.79169999999999</v>
      </c>
      <c r="FNY10" s="29">
        <v>860.97359999999992</v>
      </c>
      <c r="FNZ10" s="29">
        <v>690.37379999999996</v>
      </c>
      <c r="FOA10" s="29">
        <v>983.75250000000005</v>
      </c>
      <c r="FOB10" s="29">
        <v>1330.2636</v>
      </c>
      <c r="FOC10" s="29">
        <v>1307.5992000000001</v>
      </c>
      <c r="FOD10" s="29">
        <v>2466.4718000000003</v>
      </c>
      <c r="FOE10" s="29">
        <v>3001.6624000000002</v>
      </c>
      <c r="FOF10" s="29">
        <v>750.10599999999999</v>
      </c>
      <c r="FOG10" s="29">
        <v>3796.1822999999999</v>
      </c>
      <c r="FOH10" s="29">
        <v>605.91759999999999</v>
      </c>
      <c r="FOI10" s="29">
        <v>2348.4292</v>
      </c>
      <c r="FOJ10" s="29">
        <v>2030.0334999999998</v>
      </c>
      <c r="FOK10" s="29">
        <v>1110.018</v>
      </c>
      <c r="FOL10" s="29">
        <v>2635.2348999999999</v>
      </c>
      <c r="FOM10" s="29">
        <v>614.06550000000004</v>
      </c>
      <c r="FON10" s="29">
        <v>6818.5110000000004</v>
      </c>
      <c r="FOO10" s="29">
        <v>805.07579999999996</v>
      </c>
      <c r="FOP10" s="29">
        <v>1233.3860999999999</v>
      </c>
      <c r="FOQ10" s="29">
        <v>2813.6268</v>
      </c>
      <c r="FOR10" s="29">
        <v>2019.3269</v>
      </c>
      <c r="FOS10" s="29">
        <v>4341.8460999999998</v>
      </c>
      <c r="FOT10" s="29">
        <v>1353.5873000000001</v>
      </c>
      <c r="FOU10" s="29">
        <v>1031.5396000000001</v>
      </c>
      <c r="FOV10" s="29">
        <v>3080.0610000000001</v>
      </c>
      <c r="FOW10" s="29">
        <v>1752.1965999999998</v>
      </c>
      <c r="FOX10" s="29">
        <v>2134.9425000000001</v>
      </c>
      <c r="FOY10" s="29">
        <v>1694.249</v>
      </c>
      <c r="FOZ10" s="29">
        <v>808.19419999999991</v>
      </c>
      <c r="FPA10" s="29">
        <v>3157.7575999999999</v>
      </c>
      <c r="FPB10" s="29">
        <v>513.27</v>
      </c>
      <c r="FPC10" s="29">
        <v>2951.7460999999998</v>
      </c>
      <c r="FPD10" s="29">
        <v>1169.9317000000001</v>
      </c>
      <c r="FPE10" s="29">
        <v>780.59230000000002</v>
      </c>
      <c r="FPF10" s="29">
        <v>843.09400000000005</v>
      </c>
      <c r="FPG10" s="29">
        <v>2448.6792</v>
      </c>
      <c r="FPH10" s="29">
        <v>585.24</v>
      </c>
      <c r="FPI10" s="29">
        <v>2758.2780000000002</v>
      </c>
      <c r="FPJ10" s="29">
        <v>4548.2492999999995</v>
      </c>
      <c r="FPK10" s="29">
        <v>609.30099999999993</v>
      </c>
      <c r="FPL10" s="29">
        <v>2392.1754999999998</v>
      </c>
      <c r="FPM10" s="29">
        <v>589.89449999999999</v>
      </c>
      <c r="FPN10" s="29">
        <v>1802.2325999999998</v>
      </c>
      <c r="FPO10" s="29">
        <v>2069.3584999999998</v>
      </c>
      <c r="FPP10" s="29">
        <v>3186.3284999999996</v>
      </c>
      <c r="FPQ10" s="29">
        <v>640.57770000000005</v>
      </c>
      <c r="FPR10" s="29">
        <v>2225.9929999999999</v>
      </c>
      <c r="FPS10" s="29">
        <v>1269.8745000000001</v>
      </c>
      <c r="FPT10" s="29">
        <v>1383.2852</v>
      </c>
      <c r="FPU10" s="29">
        <v>718.60739999999998</v>
      </c>
      <c r="FPV10" s="29">
        <v>1114.4159999999999</v>
      </c>
      <c r="FPW10" s="29">
        <v>3774.7073</v>
      </c>
      <c r="FPX10" s="29">
        <v>2068.4558999999999</v>
      </c>
      <c r="FPY10" s="29">
        <v>1857.1074999999998</v>
      </c>
      <c r="FPZ10" s="29">
        <v>776.48180000000002</v>
      </c>
      <c r="FQA10" s="29">
        <v>507.70089999999999</v>
      </c>
      <c r="FQB10" s="29">
        <v>953.26139999999998</v>
      </c>
      <c r="FQC10" s="29">
        <v>2515.2776999999996</v>
      </c>
      <c r="FQD10" s="29">
        <v>1951.9829999999999</v>
      </c>
      <c r="FQE10" s="29">
        <v>607.42239999999993</v>
      </c>
      <c r="FQF10" s="29">
        <v>1239.5565000000001</v>
      </c>
      <c r="FQG10" s="29">
        <v>2076.6514999999999</v>
      </c>
      <c r="FQH10" s="29">
        <v>570.48299999999995</v>
      </c>
      <c r="FQI10" s="29">
        <v>2570.3467000000001</v>
      </c>
      <c r="FQJ10" s="29">
        <v>1703.1344000000001</v>
      </c>
      <c r="FQK10" s="29">
        <v>3264.2109</v>
      </c>
      <c r="FQL10" s="29">
        <v>931.47739999999999</v>
      </c>
      <c r="FQM10" s="29">
        <v>3065.7242000000001</v>
      </c>
      <c r="FQN10" s="29">
        <v>1969.4646</v>
      </c>
      <c r="FQO10" s="29">
        <v>2095.8440999999998</v>
      </c>
      <c r="FQP10" s="29">
        <v>2668.8690000000001</v>
      </c>
      <c r="FQQ10" s="29">
        <v>1370.7109999999998</v>
      </c>
      <c r="FQR10" s="29">
        <v>2697.6377999999995</v>
      </c>
      <c r="FQS10" s="29">
        <v>1595.2370999999998</v>
      </c>
      <c r="FQT10" s="29">
        <v>2517.9902999999999</v>
      </c>
      <c r="FQU10" s="29">
        <v>1389.2898</v>
      </c>
      <c r="FQV10" s="29">
        <v>1420.4942000000001</v>
      </c>
      <c r="FQW10" s="29">
        <v>706.78800000000001</v>
      </c>
      <c r="FQX10" s="29">
        <v>787.03200000000004</v>
      </c>
      <c r="FQY10" s="29">
        <v>2483.3688000000002</v>
      </c>
      <c r="FQZ10" s="29">
        <v>2505.7710999999999</v>
      </c>
      <c r="FRA10" s="29">
        <v>417.67960000000005</v>
      </c>
      <c r="FRB10" s="29">
        <v>1373.5840000000001</v>
      </c>
      <c r="FRC10" s="29">
        <v>825.73919999999998</v>
      </c>
      <c r="FRD10" s="29">
        <v>1446.2792999999999</v>
      </c>
      <c r="FRE10" s="29">
        <v>2628.3836000000001</v>
      </c>
      <c r="FRF10" s="29">
        <v>2478.8000000000002</v>
      </c>
      <c r="FRG10" s="29">
        <v>725.36959999999999</v>
      </c>
      <c r="FRH10" s="29">
        <v>1120.567</v>
      </c>
      <c r="FRI10" s="29">
        <v>1156.5711000000001</v>
      </c>
      <c r="FRJ10" s="29">
        <v>2018.0874999999999</v>
      </c>
      <c r="FRK10" s="29">
        <v>4234.6028999999999</v>
      </c>
      <c r="FRL10" s="29">
        <v>2491.3989000000001</v>
      </c>
      <c r="FRM10" s="29">
        <v>1199.8668</v>
      </c>
      <c r="FRN10" s="29">
        <v>2715.1565999999998</v>
      </c>
      <c r="FRO10" s="29">
        <v>875.78920000000005</v>
      </c>
      <c r="FRP10" s="29">
        <v>1347.8789999999999</v>
      </c>
      <c r="FRQ10" s="29">
        <v>641.40719999999999</v>
      </c>
      <c r="FRR10" s="29">
        <v>2748.6351999999997</v>
      </c>
      <c r="FRS10" s="29">
        <v>3111.3891999999996</v>
      </c>
      <c r="FRT10" s="29">
        <v>1932.2546000000002</v>
      </c>
      <c r="FRU10" s="29">
        <v>954.44459999999992</v>
      </c>
      <c r="FRV10" s="29">
        <v>2392.3094000000001</v>
      </c>
      <c r="FRW10" s="29">
        <v>4619.3948999999993</v>
      </c>
      <c r="FRX10" s="29">
        <v>2002.0026</v>
      </c>
      <c r="FRY10" s="29">
        <v>5036.4359999999997</v>
      </c>
      <c r="FRZ10" s="29">
        <v>4018.9856999999997</v>
      </c>
      <c r="FSA10" s="29">
        <v>3691.0332000000003</v>
      </c>
      <c r="FSB10" s="29">
        <v>2455.1331999999998</v>
      </c>
      <c r="FSC10" s="29">
        <v>3288.2051000000001</v>
      </c>
      <c r="FSD10" s="29">
        <v>475.42200000000003</v>
      </c>
      <c r="FSE10" s="29">
        <v>3182.1381999999999</v>
      </c>
      <c r="FSF10" s="29">
        <v>2376.5963999999999</v>
      </c>
      <c r="FSG10" s="29">
        <v>579.29369999999994</v>
      </c>
      <c r="FSH10" s="29">
        <v>1542.9660000000001</v>
      </c>
      <c r="FSI10" s="29">
        <v>3201.1133</v>
      </c>
      <c r="FSJ10" s="29">
        <v>4189.6541999999999</v>
      </c>
      <c r="FSK10" s="29">
        <v>2340.1143000000002</v>
      </c>
      <c r="FSL10" s="29">
        <v>1013.6623999999999</v>
      </c>
      <c r="FSM10" s="29">
        <v>1939.4362000000001</v>
      </c>
      <c r="FSN10" s="29">
        <v>1205.3029999999999</v>
      </c>
      <c r="FSO10" s="29">
        <v>866.11559999999986</v>
      </c>
      <c r="FSP10" s="29">
        <v>708.23919999999998</v>
      </c>
      <c r="FSQ10" s="29">
        <v>2437.7195000000002</v>
      </c>
      <c r="FSR10" s="29">
        <v>2019.107</v>
      </c>
      <c r="FSS10" s="29">
        <v>1323.2476000000001</v>
      </c>
      <c r="FST10" s="29">
        <v>1952.1374000000001</v>
      </c>
      <c r="FSU10" s="29">
        <v>3151.3748000000001</v>
      </c>
      <c r="FSV10" s="29">
        <v>2619.3720000000003</v>
      </c>
      <c r="FSW10" s="29">
        <v>2766.3240000000001</v>
      </c>
      <c r="FSX10" s="29">
        <v>3087.4535999999998</v>
      </c>
      <c r="FSY10" s="29">
        <v>3237.0789</v>
      </c>
      <c r="FSZ10" s="29">
        <v>1498.7712000000001</v>
      </c>
      <c r="FTA10" s="29">
        <v>1644.2577999999999</v>
      </c>
      <c r="FTB10" s="29">
        <v>767.36800000000005</v>
      </c>
      <c r="FTC10" s="29">
        <v>1384.8519999999999</v>
      </c>
      <c r="FTD10" s="29">
        <v>2389.5106000000001</v>
      </c>
      <c r="FTE10" s="29">
        <v>786.36</v>
      </c>
      <c r="FTF10" s="29">
        <v>572.70399999999995</v>
      </c>
      <c r="FTG10" s="29">
        <v>652.9923</v>
      </c>
      <c r="FTH10" s="29">
        <v>1978.9511</v>
      </c>
      <c r="FTI10" s="29">
        <v>1938.5472</v>
      </c>
      <c r="FTJ10" s="29">
        <v>2697.73</v>
      </c>
      <c r="FTK10" s="29">
        <v>579.67360000000008</v>
      </c>
      <c r="FTL10" s="29">
        <v>4892.8110000000006</v>
      </c>
      <c r="FTM10" s="29">
        <v>2164.2089000000001</v>
      </c>
      <c r="FTN10" s="29">
        <v>4364.4062999999996</v>
      </c>
      <c r="FTO10" s="29">
        <v>1338.4389000000001</v>
      </c>
      <c r="FTP10" s="29">
        <v>939.35050000000001</v>
      </c>
      <c r="FTQ10" s="29">
        <v>653.69140000000004</v>
      </c>
      <c r="FTR10" s="29">
        <v>1832.25</v>
      </c>
      <c r="FTS10" s="29">
        <v>2341.6705000000002</v>
      </c>
      <c r="FTT10" s="29">
        <v>1561.7184</v>
      </c>
      <c r="FTU10" s="29">
        <v>2157.5430000000001</v>
      </c>
      <c r="FTV10" s="29">
        <v>871.69499999999994</v>
      </c>
      <c r="FTW10" s="29">
        <v>582.51700000000005</v>
      </c>
      <c r="FTX10" s="29">
        <v>627.57099999999991</v>
      </c>
      <c r="FTY10" s="29">
        <v>1201.4209999999998</v>
      </c>
      <c r="FTZ10" s="29">
        <v>973.24649999999997</v>
      </c>
      <c r="FUA10" s="29">
        <v>682.93129999999996</v>
      </c>
      <c r="FUB10" s="29">
        <v>3789.5676000000003</v>
      </c>
      <c r="FUC10" s="29">
        <v>3477.9561999999996</v>
      </c>
      <c r="FUD10" s="29">
        <v>1555.6224</v>
      </c>
      <c r="FUE10" s="29">
        <v>891.36079999999993</v>
      </c>
      <c r="FUF10" s="29">
        <v>2126.1760000000004</v>
      </c>
      <c r="FUG10" s="29">
        <v>1645.5040999999999</v>
      </c>
      <c r="FUH10" s="29">
        <v>2829.6491999999998</v>
      </c>
      <c r="FUI10" s="29">
        <v>2726.5924</v>
      </c>
      <c r="FUJ10" s="29">
        <v>2280.98</v>
      </c>
      <c r="FUK10" s="29">
        <v>693.12840000000006</v>
      </c>
      <c r="FUL10" s="29">
        <v>1607.424</v>
      </c>
      <c r="FUM10" s="29">
        <v>3694.8352</v>
      </c>
      <c r="FUN10" s="29">
        <v>946.66480000000013</v>
      </c>
      <c r="FUO10" s="29">
        <v>1073.1509999999998</v>
      </c>
      <c r="FUP10" s="29">
        <v>554.39339999999993</v>
      </c>
      <c r="FUQ10" s="29">
        <v>1571.4178000000002</v>
      </c>
      <c r="FUR10" s="29">
        <v>1724.7824000000001</v>
      </c>
      <c r="FUS10" s="29">
        <v>891.49059999999997</v>
      </c>
      <c r="FUT10" s="29">
        <v>2765.5199999999995</v>
      </c>
      <c r="FUU10" s="29">
        <v>1075.4436000000001</v>
      </c>
      <c r="FUV10" s="29">
        <v>756.53340000000003</v>
      </c>
      <c r="FUW10" s="29">
        <v>1155.7139999999999</v>
      </c>
      <c r="FUX10" s="29">
        <v>1452.3465000000001</v>
      </c>
      <c r="FUY10" s="29">
        <v>2380.9110000000001</v>
      </c>
      <c r="FUZ10" s="29">
        <v>919.85599999999999</v>
      </c>
      <c r="FVA10" s="29">
        <v>3665.2671</v>
      </c>
      <c r="FVB10" s="29">
        <v>1387.3686</v>
      </c>
      <c r="FVC10" s="29">
        <v>1758.9880000000003</v>
      </c>
      <c r="FVD10" s="29">
        <v>2077.3305</v>
      </c>
      <c r="FVE10" s="29">
        <v>528.24959999999999</v>
      </c>
      <c r="FVF10" s="29">
        <v>813.18899999999996</v>
      </c>
      <c r="FVG10" s="29">
        <v>2995.3454999999999</v>
      </c>
      <c r="FVH10" s="29">
        <v>4632.5841999999993</v>
      </c>
      <c r="FVI10" s="29">
        <v>2654.4776000000002</v>
      </c>
      <c r="FVJ10" s="29">
        <v>2357.3973999999998</v>
      </c>
      <c r="FVK10" s="29">
        <v>1034.3054</v>
      </c>
      <c r="FVL10" s="29">
        <v>962.03120000000001</v>
      </c>
      <c r="FVM10" s="29">
        <v>2198.7825000000003</v>
      </c>
      <c r="FVN10" s="29">
        <v>995.10880000000009</v>
      </c>
      <c r="FVO10" s="29">
        <v>2765.7833000000001</v>
      </c>
      <c r="FVP10" s="29">
        <v>977.6087</v>
      </c>
      <c r="FVQ10" s="29">
        <v>6905.4228999999996</v>
      </c>
      <c r="FVR10" s="29">
        <v>740.62799999999993</v>
      </c>
      <c r="FVS10" s="29">
        <v>1193.2722000000001</v>
      </c>
      <c r="FVT10" s="29">
        <v>2225.4277000000002</v>
      </c>
      <c r="FVU10" s="29">
        <v>1400.5026</v>
      </c>
      <c r="FVV10" s="29">
        <v>770.72379999999998</v>
      </c>
      <c r="FVW10" s="29">
        <v>3158.5827999999997</v>
      </c>
      <c r="FVX10" s="29">
        <v>2958.66</v>
      </c>
      <c r="FVY10" s="29">
        <v>1324.7712000000001</v>
      </c>
      <c r="FVZ10" s="29">
        <v>669.60719999999992</v>
      </c>
      <c r="FWA10" s="29">
        <v>3089.8337999999999</v>
      </c>
      <c r="FWB10" s="29">
        <v>4271.4771999999994</v>
      </c>
      <c r="FWC10" s="29">
        <v>3551.0802999999996</v>
      </c>
      <c r="FWD10" s="29">
        <v>1595.8020000000001</v>
      </c>
      <c r="FWE10" s="29">
        <v>890.09629999999993</v>
      </c>
      <c r="FWF10" s="29">
        <v>1171.5</v>
      </c>
      <c r="FWG10" s="29">
        <v>1240.7760000000001</v>
      </c>
      <c r="FWH10" s="29">
        <v>2362.1632</v>
      </c>
      <c r="FWI10" s="29">
        <v>2687.7690000000002</v>
      </c>
      <c r="FWJ10" s="29">
        <v>3202.3134</v>
      </c>
      <c r="FWK10" s="29">
        <v>882.58400000000006</v>
      </c>
      <c r="FWL10" s="29">
        <v>1073.691</v>
      </c>
      <c r="FWM10" s="29">
        <v>664.80960000000005</v>
      </c>
      <c r="FWN10" s="29">
        <v>4007.0201999999999</v>
      </c>
      <c r="FWO10" s="29">
        <v>2127.3141000000001</v>
      </c>
      <c r="FWP10" s="29">
        <v>3733.1338999999998</v>
      </c>
      <c r="FWQ10" s="29">
        <v>1108.8899999999999</v>
      </c>
      <c r="FWR10" s="29">
        <v>1936.6875</v>
      </c>
      <c r="FWS10" s="29">
        <v>2541.7833999999998</v>
      </c>
      <c r="FWT10" s="29">
        <v>1651.2467999999999</v>
      </c>
      <c r="FWU10" s="29">
        <v>2606.6556</v>
      </c>
      <c r="FWV10" s="29">
        <v>879.38200000000006</v>
      </c>
      <c r="FWW10" s="29">
        <v>620.47619999999995</v>
      </c>
      <c r="FWX10" s="29">
        <v>3111.0552000000002</v>
      </c>
      <c r="FWY10" s="29">
        <v>5844.5742</v>
      </c>
      <c r="FWZ10" s="29">
        <v>1447.1443999999999</v>
      </c>
      <c r="FXA10" s="29">
        <v>1568.5867999999998</v>
      </c>
      <c r="FXB10" s="29">
        <v>3973.1783</v>
      </c>
      <c r="FXC10" s="29">
        <v>843.30180000000007</v>
      </c>
      <c r="FXD10" s="29">
        <v>1071.3168000000001</v>
      </c>
      <c r="FXE10" s="29">
        <v>3227.5826999999999</v>
      </c>
      <c r="FXF10" s="29">
        <v>755.06130000000007</v>
      </c>
      <c r="FXG10" s="29">
        <v>1190.3193999999999</v>
      </c>
      <c r="FXH10" s="29">
        <v>2512.098</v>
      </c>
      <c r="FXI10" s="29">
        <v>2501.3976000000002</v>
      </c>
      <c r="FXJ10" s="29">
        <v>959.4325</v>
      </c>
      <c r="FXK10" s="29">
        <v>779.21159999999998</v>
      </c>
      <c r="FXL10" s="29">
        <v>2624.8391999999999</v>
      </c>
      <c r="FXM10" s="29">
        <v>537.49800000000005</v>
      </c>
      <c r="FXN10" s="29">
        <v>5701.5343000000003</v>
      </c>
      <c r="FXO10" s="29">
        <v>637.9941</v>
      </c>
      <c r="FXP10" s="29">
        <v>1195.2610999999999</v>
      </c>
      <c r="FXQ10" s="29">
        <v>673.58879999999999</v>
      </c>
      <c r="FXR10" s="29">
        <v>636.95600000000002</v>
      </c>
      <c r="FXS10" s="29">
        <v>902.8152</v>
      </c>
      <c r="FXT10" s="29">
        <v>932.06100000000015</v>
      </c>
      <c r="FXU10" s="29">
        <v>7269.8966</v>
      </c>
      <c r="FXV10" s="29">
        <v>1011.461</v>
      </c>
      <c r="FXW10" s="29">
        <v>3539.1988000000001</v>
      </c>
      <c r="FXX10" s="29">
        <v>2102.7960000000003</v>
      </c>
      <c r="FXY10" s="29">
        <v>2836.7653999999998</v>
      </c>
      <c r="FXZ10" s="29">
        <v>2556.6998999999996</v>
      </c>
      <c r="FYA10" s="29">
        <v>1945.2224000000001</v>
      </c>
      <c r="FYB10" s="29">
        <v>977.37249999999995</v>
      </c>
      <c r="FYC10" s="29">
        <v>1226.1479999999999</v>
      </c>
      <c r="FYD10" s="29">
        <v>3840.4922000000001</v>
      </c>
      <c r="FYE10" s="29">
        <v>2185.5663000000004</v>
      </c>
      <c r="FYF10" s="29">
        <v>1196.2816</v>
      </c>
      <c r="FYG10" s="29">
        <v>2254.5700000000002</v>
      </c>
      <c r="FYH10" s="29">
        <v>1362.5717</v>
      </c>
      <c r="FYI10" s="29">
        <v>2189.6777999999999</v>
      </c>
      <c r="FYJ10" s="29">
        <v>2468.2295999999997</v>
      </c>
      <c r="FYK10" s="29">
        <v>976.69499999999994</v>
      </c>
      <c r="FYL10" s="29">
        <v>1455.9032999999999</v>
      </c>
      <c r="FYM10" s="29">
        <v>2933.0321999999996</v>
      </c>
      <c r="FYN10" s="29">
        <v>1322.0480000000002</v>
      </c>
      <c r="FYO10" s="29">
        <v>1723.4832999999999</v>
      </c>
      <c r="FYP10" s="29">
        <v>1177.4223999999999</v>
      </c>
      <c r="FYQ10" s="29">
        <v>2783.7290000000003</v>
      </c>
      <c r="FYR10" s="29">
        <v>4722.8814999999995</v>
      </c>
      <c r="FYS10" s="29">
        <v>1979.6999999999998</v>
      </c>
      <c r="FYT10" s="29">
        <v>1330.3047000000001</v>
      </c>
      <c r="FYU10" s="29">
        <v>795.10680000000002</v>
      </c>
      <c r="FYV10" s="29">
        <v>1923.6398999999999</v>
      </c>
      <c r="FYW10" s="29">
        <v>2460.7961999999998</v>
      </c>
      <c r="FYX10" s="29">
        <v>1050.1869000000002</v>
      </c>
      <c r="FYY10" s="29">
        <v>995.42</v>
      </c>
      <c r="FYZ10" s="29">
        <v>823.5</v>
      </c>
      <c r="FZA10" s="29">
        <v>686.03600000000006</v>
      </c>
      <c r="FZB10" s="29">
        <v>1670.6976</v>
      </c>
      <c r="FZC10" s="29">
        <v>3139.5083999999997</v>
      </c>
      <c r="FZD10" s="29">
        <v>1567.9749999999999</v>
      </c>
      <c r="FZE10" s="29">
        <v>1946.4654</v>
      </c>
      <c r="FZF10" s="29">
        <v>4394.4007000000001</v>
      </c>
      <c r="FZG10" s="29">
        <v>650.14399999999989</v>
      </c>
      <c r="FZH10" s="29">
        <v>1079.873</v>
      </c>
      <c r="FZI10" s="29">
        <v>2931.3440000000001</v>
      </c>
      <c r="FZJ10" s="29">
        <v>1094.856</v>
      </c>
      <c r="FZK10" s="29">
        <v>2066.3292000000001</v>
      </c>
      <c r="FZL10" s="29">
        <v>826.15680000000009</v>
      </c>
      <c r="FZM10" s="29">
        <v>1820.8574000000001</v>
      </c>
      <c r="FZN10" s="29">
        <v>1472.3422</v>
      </c>
      <c r="FZO10" s="29">
        <v>3375.6356000000001</v>
      </c>
      <c r="FZP10" s="29">
        <v>1012.0065</v>
      </c>
      <c r="FZQ10" s="29">
        <v>753.56500000000005</v>
      </c>
      <c r="FZR10" s="29">
        <v>2998.4132999999997</v>
      </c>
      <c r="FZS10" s="29">
        <v>690.21860000000004</v>
      </c>
      <c r="FZT10" s="29">
        <v>725.91740000000004</v>
      </c>
      <c r="FZU10" s="29">
        <v>3296.5919999999996</v>
      </c>
      <c r="FZV10" s="29">
        <v>1337.3915000000002</v>
      </c>
      <c r="FZW10" s="29">
        <v>1396.0026</v>
      </c>
      <c r="FZX10" s="29">
        <v>2090.8449000000001</v>
      </c>
      <c r="FZY10" s="29">
        <v>4017.0675999999999</v>
      </c>
      <c r="FZZ10" s="29">
        <v>846.76730000000009</v>
      </c>
      <c r="GAA10" s="29">
        <v>4336.3317000000006</v>
      </c>
      <c r="GAB10" s="29">
        <v>3927.8670000000002</v>
      </c>
      <c r="GAC10" s="29">
        <v>2533.6360000000004</v>
      </c>
      <c r="GAD10" s="29">
        <v>2272.9319999999998</v>
      </c>
      <c r="GAE10" s="29">
        <v>830.32289999999989</v>
      </c>
      <c r="GAF10" s="29">
        <v>790.13400000000001</v>
      </c>
      <c r="GAG10" s="29">
        <v>1993.7164000000002</v>
      </c>
      <c r="GAH10" s="29">
        <v>884.62300000000005</v>
      </c>
      <c r="GAI10" s="29">
        <v>976.43279999999993</v>
      </c>
      <c r="GAJ10" s="29">
        <v>1640.7336</v>
      </c>
      <c r="GAK10" s="29">
        <v>975.01949999999999</v>
      </c>
      <c r="GAL10" s="29">
        <v>2623.6075000000001</v>
      </c>
      <c r="GAM10" s="29">
        <v>1147.328</v>
      </c>
      <c r="GAN10" s="29">
        <v>2071.6584000000003</v>
      </c>
      <c r="GAO10" s="29">
        <v>1014.8819999999999</v>
      </c>
      <c r="GAP10" s="29">
        <v>3566.3432000000003</v>
      </c>
      <c r="GAQ10" s="29">
        <v>1160.3456000000001</v>
      </c>
      <c r="GAR10" s="29">
        <v>663.98009999999999</v>
      </c>
      <c r="GAS10" s="29">
        <v>3076.5252</v>
      </c>
      <c r="GAT10" s="29">
        <v>2454.2673</v>
      </c>
      <c r="GAU10" s="29">
        <v>4835.0932000000003</v>
      </c>
      <c r="GAV10" s="29">
        <v>1831.8227000000002</v>
      </c>
      <c r="GAW10" s="29">
        <v>627.58199999999999</v>
      </c>
      <c r="GAX10" s="29">
        <v>3528.7460999999998</v>
      </c>
      <c r="GAY10" s="29">
        <v>1202.2429999999999</v>
      </c>
      <c r="GAZ10" s="29">
        <v>1524.7710999999999</v>
      </c>
      <c r="GBA10" s="29">
        <v>667.73839999999996</v>
      </c>
      <c r="GBB10" s="29">
        <v>1391.4054000000001</v>
      </c>
      <c r="GBC10" s="29">
        <v>642.80560000000003</v>
      </c>
      <c r="GBD10" s="29">
        <v>1452.627</v>
      </c>
      <c r="GBE10" s="29">
        <v>3108.1985999999997</v>
      </c>
      <c r="GBF10" s="29">
        <v>1017.6111000000001</v>
      </c>
      <c r="GBG10" s="29">
        <v>557.18000000000006</v>
      </c>
      <c r="GBH10" s="29">
        <v>890.88799999999992</v>
      </c>
      <c r="GBI10" s="29">
        <v>1722.5992000000001</v>
      </c>
      <c r="GBJ10" s="29">
        <v>1259.848</v>
      </c>
      <c r="GBK10" s="29">
        <v>545.41239999999993</v>
      </c>
      <c r="GBL10" s="29">
        <v>3122.9584</v>
      </c>
      <c r="GBM10" s="29">
        <v>2501.7832000000003</v>
      </c>
      <c r="GBN10" s="29">
        <v>877.18150000000003</v>
      </c>
      <c r="GBO10" s="29">
        <v>3576.1723999999999</v>
      </c>
      <c r="GBP10" s="29">
        <v>2999.9629999999997</v>
      </c>
      <c r="GBQ10" s="29">
        <v>3911.1707999999999</v>
      </c>
      <c r="GBR10" s="29">
        <v>3104.3550999999998</v>
      </c>
      <c r="GBS10" s="29">
        <v>1637.874</v>
      </c>
      <c r="GBT10" s="29">
        <v>1888.1649000000002</v>
      </c>
      <c r="GBU10" s="29">
        <v>1966.9449999999999</v>
      </c>
      <c r="GBV10" s="29">
        <v>3078.7146000000002</v>
      </c>
      <c r="GBW10" s="29">
        <v>669.67280000000005</v>
      </c>
      <c r="GBX10" s="29">
        <v>3194.7779999999998</v>
      </c>
      <c r="GBY10" s="29">
        <v>597.27719999999999</v>
      </c>
      <c r="GBZ10" s="29">
        <v>2714.4380000000001</v>
      </c>
      <c r="GCA10" s="29">
        <v>1616.0009999999997</v>
      </c>
      <c r="GCB10" s="29">
        <v>1065.127</v>
      </c>
      <c r="GCC10" s="29">
        <v>1370.6679999999999</v>
      </c>
      <c r="GCD10" s="29">
        <v>3103.0316000000003</v>
      </c>
      <c r="GCE10" s="29">
        <v>2619.63</v>
      </c>
      <c r="GCF10" s="29">
        <v>926.75</v>
      </c>
      <c r="GCG10" s="29">
        <v>2913.5276000000003</v>
      </c>
      <c r="GCH10" s="29">
        <v>1358.721</v>
      </c>
      <c r="GCI10" s="29">
        <v>1534.288</v>
      </c>
      <c r="GCJ10" s="29">
        <v>3857.5196999999998</v>
      </c>
      <c r="GCK10" s="29">
        <v>813.78700000000003</v>
      </c>
      <c r="GCL10" s="29">
        <v>6016.191499999999</v>
      </c>
      <c r="GCM10" s="29">
        <v>3808.9690000000001</v>
      </c>
      <c r="GCN10" s="29">
        <v>4668.72</v>
      </c>
      <c r="GCO10" s="29">
        <v>1301.4044000000001</v>
      </c>
      <c r="GCP10" s="29">
        <v>1228.58</v>
      </c>
      <c r="GCQ10" s="29">
        <v>2581.0234</v>
      </c>
      <c r="GCR10" s="29">
        <v>1572.7952</v>
      </c>
      <c r="GCS10" s="29">
        <v>2228.9058</v>
      </c>
      <c r="GCT10" s="29">
        <v>1396.4942999999998</v>
      </c>
      <c r="GCU10" s="29">
        <v>614.47050000000002</v>
      </c>
      <c r="GCV10" s="29">
        <v>3155.8253999999997</v>
      </c>
      <c r="GCW10" s="29">
        <v>1178.0274999999999</v>
      </c>
      <c r="GCX10" s="29">
        <v>3224.5164</v>
      </c>
      <c r="GCY10" s="29">
        <v>3422.9364</v>
      </c>
      <c r="GCZ10" s="29">
        <v>3668.4592000000002</v>
      </c>
      <c r="GDA10" s="29">
        <v>4853.0495999999994</v>
      </c>
      <c r="GDB10" s="29">
        <v>1391.3924</v>
      </c>
      <c r="GDC10" s="29">
        <v>1740.2420999999999</v>
      </c>
      <c r="GDD10" s="29">
        <v>1379.8389999999999</v>
      </c>
      <c r="GDE10" s="29">
        <v>1208.6185</v>
      </c>
      <c r="GDF10" s="29">
        <v>935.55</v>
      </c>
      <c r="GDG10" s="29">
        <v>1465.7053999999998</v>
      </c>
      <c r="GDH10" s="29">
        <v>3990.4491000000003</v>
      </c>
      <c r="GDI10" s="29">
        <v>4145.0012999999999</v>
      </c>
      <c r="GDJ10" s="29">
        <v>2770.8921999999998</v>
      </c>
      <c r="GDK10" s="29">
        <v>2199.0369000000001</v>
      </c>
      <c r="GDL10" s="29">
        <v>1107.7331999999999</v>
      </c>
      <c r="GDM10" s="29">
        <v>3079.7280000000001</v>
      </c>
      <c r="GDN10" s="29">
        <v>3046.7896000000001</v>
      </c>
      <c r="GDO10" s="29">
        <v>2224.2280000000001</v>
      </c>
      <c r="GDP10" s="29">
        <v>2867.5447000000004</v>
      </c>
      <c r="GDQ10" s="29">
        <v>3361.4321999999997</v>
      </c>
      <c r="GDR10" s="29">
        <v>3057.2263000000003</v>
      </c>
      <c r="GDS10" s="29">
        <v>1577.3766000000001</v>
      </c>
      <c r="GDT10" s="29">
        <v>4603.8981000000003</v>
      </c>
      <c r="GDU10" s="29">
        <v>2891.0880000000002</v>
      </c>
      <c r="GDV10" s="29">
        <v>1016.952</v>
      </c>
      <c r="GDW10" s="29">
        <v>1644.86</v>
      </c>
      <c r="GDX10" s="29">
        <v>3025.2262999999998</v>
      </c>
      <c r="GDY10" s="29">
        <v>2458.4911999999999</v>
      </c>
      <c r="GDZ10" s="29">
        <v>1005.5531</v>
      </c>
      <c r="GEA10" s="29">
        <v>1512.2469999999998</v>
      </c>
      <c r="GEB10" s="29">
        <v>575.55719999999997</v>
      </c>
      <c r="GEC10" s="29">
        <v>1644.9069</v>
      </c>
      <c r="GED10" s="29">
        <v>3772.1688000000004</v>
      </c>
      <c r="GEE10" s="29">
        <v>461.66179999999997</v>
      </c>
      <c r="GEF10" s="29">
        <v>1142.944</v>
      </c>
      <c r="GEG10" s="29">
        <v>1546.6794</v>
      </c>
      <c r="GEH10" s="29">
        <v>1217.6636000000001</v>
      </c>
      <c r="GEI10" s="29">
        <v>2612.1184000000003</v>
      </c>
      <c r="GEJ10" s="29">
        <v>2630.0340000000001</v>
      </c>
      <c r="GEK10" s="29">
        <v>4106.3004000000001</v>
      </c>
      <c r="GEL10" s="29">
        <v>2371.7024000000001</v>
      </c>
      <c r="GEM10" s="29">
        <v>1273.646</v>
      </c>
      <c r="GEN10" s="29">
        <v>979.01599999999996</v>
      </c>
      <c r="GEO10" s="29">
        <v>1395.2979</v>
      </c>
      <c r="GEP10" s="29">
        <v>688.49</v>
      </c>
      <c r="GEQ10" s="29">
        <v>1095.4088999999999</v>
      </c>
      <c r="GER10" s="29">
        <v>536.154</v>
      </c>
      <c r="GES10" s="29">
        <v>2747.2584999999999</v>
      </c>
      <c r="GET10" s="29">
        <v>1741.3519999999999</v>
      </c>
      <c r="GEU10" s="29">
        <v>1131.3699999999999</v>
      </c>
      <c r="GEV10" s="29">
        <v>759.65449999999998</v>
      </c>
      <c r="GEW10" s="29">
        <v>2210.9022999999997</v>
      </c>
      <c r="GEX10" s="29">
        <v>2187.2419999999997</v>
      </c>
      <c r="GEY10" s="29">
        <v>1111.8705</v>
      </c>
      <c r="GEZ10" s="29">
        <v>1381.5016000000001</v>
      </c>
      <c r="GFA10" s="29">
        <v>1890.4135999999999</v>
      </c>
      <c r="GFB10" s="29">
        <v>1871.7412000000002</v>
      </c>
      <c r="GFC10" s="29">
        <v>2879.0549999999998</v>
      </c>
      <c r="GFD10" s="29">
        <v>2003.6947</v>
      </c>
      <c r="GFE10" s="29">
        <v>2167.3908000000001</v>
      </c>
      <c r="GFF10" s="29">
        <v>611.33190000000002</v>
      </c>
      <c r="GFG10" s="29">
        <v>3077.5607</v>
      </c>
      <c r="GFH10" s="29">
        <v>595.71709999999996</v>
      </c>
      <c r="GFI10" s="29">
        <v>1119.1410999999998</v>
      </c>
      <c r="GFJ10" s="29">
        <v>2949.3935999999999</v>
      </c>
      <c r="GFK10" s="29">
        <v>2629.9974000000002</v>
      </c>
      <c r="GFL10" s="29">
        <v>1532.0932</v>
      </c>
      <c r="GFM10" s="29">
        <v>4315.8786</v>
      </c>
      <c r="GFN10" s="29">
        <v>1627.7760000000001</v>
      </c>
      <c r="GFO10" s="29">
        <v>1560.396</v>
      </c>
      <c r="GFP10" s="29">
        <v>2714.4281999999998</v>
      </c>
      <c r="GFQ10" s="29">
        <v>1608.9079999999999</v>
      </c>
      <c r="GFR10" s="29">
        <v>1562.5526</v>
      </c>
      <c r="GFS10" s="29">
        <v>6118.8984</v>
      </c>
      <c r="GFT10" s="29">
        <v>1086.5591999999999</v>
      </c>
      <c r="GFU10" s="29">
        <v>2568.009</v>
      </c>
      <c r="GFV10" s="29">
        <v>1109.4956999999999</v>
      </c>
      <c r="GFW10" s="29">
        <v>2399.0740000000001</v>
      </c>
      <c r="GFX10" s="29">
        <v>2259.5853999999999</v>
      </c>
      <c r="GFY10" s="29">
        <v>2193.3812000000003</v>
      </c>
      <c r="GFZ10" s="29">
        <v>623.12879999999996</v>
      </c>
      <c r="GGA10" s="29">
        <v>3599.9506999999999</v>
      </c>
      <c r="GGB10" s="29">
        <v>1530.0472</v>
      </c>
      <c r="GGC10" s="29">
        <v>1697.6134999999999</v>
      </c>
      <c r="GGD10" s="29">
        <v>2084.4755999999998</v>
      </c>
      <c r="GGE10" s="29">
        <v>1918.971</v>
      </c>
      <c r="GGF10" s="29">
        <v>3486.4345000000003</v>
      </c>
      <c r="GGG10" s="29">
        <v>4809.0396000000001</v>
      </c>
      <c r="GGH10" s="29">
        <v>829.30679999999995</v>
      </c>
      <c r="GGI10" s="29">
        <v>805.99379999999996</v>
      </c>
      <c r="GGJ10" s="29">
        <v>2258.3964000000001</v>
      </c>
      <c r="GGK10" s="29">
        <v>3994.4081999999999</v>
      </c>
      <c r="GGL10" s="29">
        <v>750.9072000000001</v>
      </c>
      <c r="GGM10" s="29">
        <v>860.51430000000005</v>
      </c>
      <c r="GGN10" s="29">
        <v>4004.8874000000001</v>
      </c>
      <c r="GGO10" s="29">
        <v>4230</v>
      </c>
      <c r="GGP10" s="29">
        <v>2351.33</v>
      </c>
      <c r="GGQ10" s="29">
        <v>1663.1779999999999</v>
      </c>
      <c r="GGR10" s="29">
        <v>1084.3713</v>
      </c>
      <c r="GGS10" s="29">
        <v>2127.5004999999996</v>
      </c>
      <c r="GGT10" s="29">
        <v>997.596</v>
      </c>
      <c r="GGU10" s="29">
        <v>2708.5888</v>
      </c>
      <c r="GGV10" s="29">
        <v>4828.0415999999996</v>
      </c>
      <c r="GGW10" s="29">
        <v>2643.5834</v>
      </c>
      <c r="GGX10" s="29">
        <v>1643.9657</v>
      </c>
      <c r="GGY10" s="29">
        <v>1205.568</v>
      </c>
      <c r="GGZ10" s="29">
        <v>1136.5068000000001</v>
      </c>
      <c r="GHA10" s="29">
        <v>1314.5501999999999</v>
      </c>
      <c r="GHB10" s="29">
        <v>1267.1987999999999</v>
      </c>
      <c r="GHC10" s="29">
        <v>892.19459999999992</v>
      </c>
      <c r="GHD10" s="29">
        <v>3381.3674999999998</v>
      </c>
      <c r="GHE10" s="29">
        <v>3725.9812999999999</v>
      </c>
      <c r="GHF10" s="29">
        <v>1451.5222999999999</v>
      </c>
      <c r="GHG10" s="29">
        <v>758.68450000000007</v>
      </c>
      <c r="GHH10" s="29">
        <v>1463.5236</v>
      </c>
      <c r="GHI10" s="29">
        <v>2439.6095999999998</v>
      </c>
      <c r="GHJ10" s="29">
        <v>1054.2147</v>
      </c>
      <c r="GHK10" s="29">
        <v>642.80560000000003</v>
      </c>
      <c r="GHL10" s="29">
        <v>2063.1585000000005</v>
      </c>
      <c r="GHM10" s="29">
        <v>2128.7968000000001</v>
      </c>
      <c r="GHN10" s="29">
        <v>2236.4346999999998</v>
      </c>
      <c r="GHO10" s="29">
        <v>4509.9567999999999</v>
      </c>
      <c r="GHP10" s="29">
        <v>2338.4997000000003</v>
      </c>
      <c r="GHQ10" s="29">
        <v>1052.0383999999999</v>
      </c>
      <c r="GHR10" s="29">
        <v>487.1934</v>
      </c>
      <c r="GHS10" s="29">
        <v>2649.2503999999999</v>
      </c>
      <c r="GHT10" s="29">
        <v>2147.88</v>
      </c>
      <c r="GHU10" s="29">
        <v>1356.6575</v>
      </c>
      <c r="GHV10" s="29">
        <v>1046.9159999999999</v>
      </c>
      <c r="GHW10" s="29">
        <v>4329.5159999999996</v>
      </c>
      <c r="GHX10" s="29">
        <v>1657.3274999999999</v>
      </c>
      <c r="GHY10" s="29">
        <v>2479.5045</v>
      </c>
      <c r="GHZ10" s="29">
        <v>571.56119999999999</v>
      </c>
      <c r="GIA10" s="29">
        <v>2854.2456000000002</v>
      </c>
      <c r="GIB10" s="29">
        <v>1810.79</v>
      </c>
      <c r="GIC10" s="29">
        <v>914.56280000000004</v>
      </c>
      <c r="GID10" s="29">
        <v>1371.2017000000001</v>
      </c>
      <c r="GIE10" s="29">
        <v>2496.7880000000005</v>
      </c>
      <c r="GIF10" s="29">
        <v>1820.9774</v>
      </c>
      <c r="GIG10" s="29">
        <v>1611.7922999999998</v>
      </c>
      <c r="GIH10" s="29">
        <v>2306.6999999999998</v>
      </c>
      <c r="GII10" s="29">
        <v>1489.0229999999999</v>
      </c>
      <c r="GIJ10" s="29">
        <v>2705.8071</v>
      </c>
      <c r="GIK10" s="29">
        <v>1113.7671999999998</v>
      </c>
      <c r="GIL10" s="29">
        <v>1874.4375</v>
      </c>
      <c r="GIM10" s="29">
        <v>2583.7120000000004</v>
      </c>
      <c r="GIN10" s="29">
        <v>699.96550000000002</v>
      </c>
      <c r="GIO10" s="29">
        <v>1424.9648</v>
      </c>
      <c r="GIP10" s="29">
        <v>1593.7443000000001</v>
      </c>
      <c r="GIQ10" s="29">
        <v>3336.0531000000001</v>
      </c>
      <c r="GIR10" s="29">
        <v>1917.0332999999998</v>
      </c>
      <c r="GIS10" s="29">
        <v>3005.5367999999999</v>
      </c>
      <c r="GIT10" s="29">
        <v>1070.8793999999998</v>
      </c>
      <c r="GIU10" s="29">
        <v>1451.3688</v>
      </c>
      <c r="GIV10" s="29">
        <v>1215.5952000000002</v>
      </c>
      <c r="GIW10" s="29">
        <v>1431.0765000000001</v>
      </c>
      <c r="GIX10" s="29">
        <v>2833.6248000000001</v>
      </c>
      <c r="GIY10" s="29">
        <v>978.8211</v>
      </c>
      <c r="GIZ10" s="29">
        <v>1850.67</v>
      </c>
      <c r="GJA10" s="29">
        <v>1783.9031999999997</v>
      </c>
      <c r="GJB10" s="29">
        <v>1273.0072</v>
      </c>
      <c r="GJC10" s="29">
        <v>1080.5952000000002</v>
      </c>
      <c r="GJD10" s="29">
        <v>791.04</v>
      </c>
      <c r="GJE10" s="29">
        <v>2271.7831999999999</v>
      </c>
      <c r="GJF10" s="29">
        <v>945.60480000000007</v>
      </c>
      <c r="GJG10" s="29">
        <v>2242.1035000000002</v>
      </c>
      <c r="GJH10" s="29">
        <v>2480.1832999999997</v>
      </c>
      <c r="GJI10" s="29">
        <v>3681.9425999999999</v>
      </c>
      <c r="GJJ10" s="29">
        <v>2854.5552000000002</v>
      </c>
      <c r="GJK10" s="29">
        <v>1038.7946999999999</v>
      </c>
      <c r="GJL10" s="29">
        <v>1112.3268</v>
      </c>
      <c r="GJM10" s="29">
        <v>1170.672</v>
      </c>
      <c r="GJN10" s="29">
        <v>3651.2025000000003</v>
      </c>
      <c r="GJO10" s="29">
        <v>1584.6464000000001</v>
      </c>
      <c r="GJP10" s="29">
        <v>692.94</v>
      </c>
      <c r="GJQ10" s="29">
        <v>8035.7479000000003</v>
      </c>
      <c r="GJR10" s="29">
        <v>1075.7919999999999</v>
      </c>
      <c r="GJS10" s="29">
        <v>1204.3354000000002</v>
      </c>
      <c r="GJT10" s="29">
        <v>2206.489</v>
      </c>
      <c r="GJU10" s="29">
        <v>1484.4700000000003</v>
      </c>
      <c r="GJV10" s="29">
        <v>984.21519999999998</v>
      </c>
      <c r="GJW10" s="29">
        <v>3208.3127999999997</v>
      </c>
      <c r="GJX10" s="29">
        <v>983.39439999999991</v>
      </c>
      <c r="GJY10" s="29">
        <v>917.7324000000001</v>
      </c>
      <c r="GJZ10" s="29">
        <v>973.40610000000004</v>
      </c>
      <c r="GKA10" s="29">
        <v>1571.3015</v>
      </c>
      <c r="GKB10" s="29">
        <v>1534.2932999999998</v>
      </c>
      <c r="GKC10" s="29">
        <v>823.10899999999992</v>
      </c>
      <c r="GKD10" s="29">
        <v>1369.4336000000001</v>
      </c>
      <c r="GKE10" s="29">
        <v>965.95049999999992</v>
      </c>
      <c r="GKF10" s="29">
        <v>1431.5768000000003</v>
      </c>
      <c r="GKG10" s="29">
        <v>1833.076</v>
      </c>
      <c r="GKH10" s="29">
        <v>962.69010000000003</v>
      </c>
      <c r="GKI10" s="29">
        <v>1156.587</v>
      </c>
      <c r="GKJ10" s="29">
        <v>2059.1704</v>
      </c>
      <c r="GKK10" s="29">
        <v>2541.8861999999999</v>
      </c>
      <c r="GKL10" s="29">
        <v>4449.0288</v>
      </c>
      <c r="GKM10" s="29">
        <v>5294.0419999999995</v>
      </c>
      <c r="GKN10" s="29">
        <v>802.60199999999998</v>
      </c>
      <c r="GKO10" s="29">
        <v>1993.9442999999999</v>
      </c>
      <c r="GKP10" s="29">
        <v>1248.2542000000001</v>
      </c>
      <c r="GKQ10" s="29">
        <v>1626.6815999999999</v>
      </c>
      <c r="GKR10" s="29">
        <v>3039.7444</v>
      </c>
      <c r="GKS10" s="29">
        <v>987.07120000000009</v>
      </c>
      <c r="GKT10" s="29">
        <v>2157.6019999999999</v>
      </c>
      <c r="GKU10" s="29">
        <v>3562.5206000000003</v>
      </c>
      <c r="GKV10" s="29">
        <v>745.93709999999999</v>
      </c>
      <c r="GKW10" s="29">
        <v>2242.1405999999997</v>
      </c>
      <c r="GKX10" s="29">
        <v>3585.1974</v>
      </c>
      <c r="GKY10" s="29">
        <v>1136.7511999999999</v>
      </c>
      <c r="GKZ10" s="29">
        <v>2296.2601999999997</v>
      </c>
      <c r="GLA10" s="29">
        <v>1527.84</v>
      </c>
      <c r="GLB10" s="29">
        <v>2158.9676999999997</v>
      </c>
      <c r="GLC10" s="29">
        <v>1987.2216000000001</v>
      </c>
      <c r="GLD10" s="29">
        <v>1478.8344999999999</v>
      </c>
      <c r="GLE10" s="29">
        <v>1381.4415999999999</v>
      </c>
      <c r="GLF10" s="29">
        <v>824.09010000000001</v>
      </c>
      <c r="GLG10" s="29">
        <v>2910.8032000000003</v>
      </c>
      <c r="GLH10" s="29">
        <v>2817.92</v>
      </c>
      <c r="GLI10" s="29">
        <v>3181.5720000000001</v>
      </c>
      <c r="GLJ10" s="29">
        <v>3260.1309999999999</v>
      </c>
      <c r="GLK10" s="29">
        <v>2062.2910000000002</v>
      </c>
      <c r="GLL10" s="29">
        <v>2878.0920000000001</v>
      </c>
      <c r="GLM10" s="29">
        <v>1021.7888999999999</v>
      </c>
      <c r="GLN10" s="29">
        <v>534.38660000000004</v>
      </c>
      <c r="GLO10" s="29">
        <v>2134.7136</v>
      </c>
      <c r="GLP10" s="29">
        <v>2401.3528000000001</v>
      </c>
      <c r="GLQ10" s="29">
        <v>926.61819999999989</v>
      </c>
      <c r="GLR10" s="29">
        <v>1041.9712</v>
      </c>
      <c r="GLS10" s="29">
        <v>1265.1898000000001</v>
      </c>
      <c r="GLT10" s="29">
        <v>5858.3229000000001</v>
      </c>
      <c r="GLU10" s="29">
        <v>1941.6248000000001</v>
      </c>
      <c r="GLV10" s="29">
        <v>3224.8188</v>
      </c>
      <c r="GLW10" s="29">
        <v>1421.1623999999999</v>
      </c>
      <c r="GLX10" s="29">
        <v>727.19060000000002</v>
      </c>
      <c r="GLY10" s="29">
        <v>1996.1916000000001</v>
      </c>
      <c r="GLZ10" s="29">
        <v>1580.1444999999999</v>
      </c>
      <c r="GMA10" s="29">
        <v>3601.1025</v>
      </c>
      <c r="GMB10" s="29">
        <v>2243.7775000000001</v>
      </c>
      <c r="GMC10" s="29">
        <v>764.05679999999995</v>
      </c>
      <c r="GMD10" s="29">
        <v>973.81239999999991</v>
      </c>
      <c r="GME10" s="29">
        <v>1008.5903999999999</v>
      </c>
      <c r="GMF10" s="29">
        <v>3211.2217000000001</v>
      </c>
      <c r="GMG10" s="29">
        <v>3896.9174000000003</v>
      </c>
      <c r="GMH10" s="29">
        <v>930.93139999999994</v>
      </c>
      <c r="GMI10" s="29">
        <v>2216.0383999999999</v>
      </c>
      <c r="GMJ10" s="29">
        <v>1039.7002</v>
      </c>
      <c r="GMK10" s="29">
        <v>730.03840000000002</v>
      </c>
      <c r="GML10" s="29">
        <v>641.69700000000012</v>
      </c>
      <c r="GMM10" s="29">
        <v>2611.944</v>
      </c>
      <c r="GMN10" s="29">
        <v>2380.8620000000001</v>
      </c>
      <c r="GMO10" s="29">
        <v>679.96500000000003</v>
      </c>
      <c r="GMP10" s="29">
        <v>1258.4470000000001</v>
      </c>
      <c r="GMQ10" s="29">
        <v>2832.6624999999999</v>
      </c>
      <c r="GMR10" s="29">
        <v>1491.0937000000001</v>
      </c>
      <c r="GMS10" s="29">
        <v>4360.174</v>
      </c>
      <c r="GMT10" s="29">
        <v>720.39100000000008</v>
      </c>
      <c r="GMU10" s="29">
        <v>1097.2565999999999</v>
      </c>
      <c r="GMV10" s="29">
        <v>1112.0445999999999</v>
      </c>
      <c r="GMW10" s="29">
        <v>1979.9373000000001</v>
      </c>
      <c r="GMX10" s="29">
        <v>1165.1623</v>
      </c>
      <c r="GMY10" s="29">
        <v>2042.0876000000001</v>
      </c>
      <c r="GMZ10" s="29">
        <v>9961.3761999999988</v>
      </c>
      <c r="GNA10" s="29">
        <v>542.96550000000002</v>
      </c>
      <c r="GNB10" s="29">
        <v>3212.1168000000002</v>
      </c>
      <c r="GNC10" s="29">
        <v>781.83300000000008</v>
      </c>
      <c r="GND10" s="29">
        <v>2083.654</v>
      </c>
      <c r="GNE10" s="29">
        <v>1543.2002</v>
      </c>
      <c r="GNF10" s="29">
        <v>3945.5129000000002</v>
      </c>
      <c r="GNG10" s="29">
        <v>2669.7584000000002</v>
      </c>
      <c r="GNH10" s="29">
        <v>1301.1853000000001</v>
      </c>
      <c r="GNI10" s="29">
        <v>2220.5679999999998</v>
      </c>
      <c r="GNJ10" s="29">
        <v>690.97500000000002</v>
      </c>
      <c r="GNK10" s="29">
        <v>2641.8980000000001</v>
      </c>
      <c r="GNL10" s="29">
        <v>3614.0364</v>
      </c>
      <c r="GNM10" s="29">
        <v>1993.5468000000001</v>
      </c>
      <c r="GNN10" s="29">
        <v>2969.4156000000003</v>
      </c>
      <c r="GNO10" s="29">
        <v>1208.7412999999999</v>
      </c>
      <c r="GNP10" s="29">
        <v>706.84559999999999</v>
      </c>
      <c r="GNQ10" s="29">
        <v>2067.4751999999999</v>
      </c>
      <c r="GNR10" s="29">
        <v>1719.1096</v>
      </c>
      <c r="GNS10" s="29">
        <v>846.76210000000003</v>
      </c>
      <c r="GNT10" s="29">
        <v>2358.9575999999997</v>
      </c>
      <c r="GNU10" s="29">
        <v>484.1748</v>
      </c>
      <c r="GNV10" s="29">
        <v>3026.2815000000001</v>
      </c>
      <c r="GNW10" s="29">
        <v>773.42200000000003</v>
      </c>
      <c r="GNX10" s="29">
        <v>2436.4308000000001</v>
      </c>
      <c r="GNY10" s="29">
        <v>2623.9724999999999</v>
      </c>
      <c r="GNZ10" s="29">
        <v>1615.3325</v>
      </c>
      <c r="GOA10" s="29">
        <v>2599.0120000000002</v>
      </c>
      <c r="GOB10" s="29">
        <v>3883.8018000000002</v>
      </c>
      <c r="GOC10" s="29">
        <v>974.72430000000008</v>
      </c>
      <c r="GOD10" s="29">
        <v>1865.1552000000001</v>
      </c>
      <c r="GOE10" s="29">
        <v>1419.9192</v>
      </c>
      <c r="GOF10" s="29">
        <v>1613.7959999999998</v>
      </c>
      <c r="GOG10" s="29">
        <v>1409.9558</v>
      </c>
      <c r="GOH10" s="29">
        <v>1510.9751999999999</v>
      </c>
      <c r="GOI10" s="29">
        <v>730.45499999999993</v>
      </c>
      <c r="GOJ10" s="29">
        <v>1293.3899999999999</v>
      </c>
      <c r="GOK10" s="29">
        <v>2501.2691999999997</v>
      </c>
      <c r="GOL10" s="29">
        <v>1576.0262</v>
      </c>
      <c r="GOM10" s="29">
        <v>3126.24</v>
      </c>
      <c r="GON10" s="29">
        <v>1987.7895999999998</v>
      </c>
      <c r="GOO10" s="29">
        <v>923.86320000000001</v>
      </c>
      <c r="GOP10" s="29">
        <v>1233.9176</v>
      </c>
      <c r="GOQ10" s="29">
        <v>4005.2031000000002</v>
      </c>
      <c r="GOR10" s="29">
        <v>3310.6680000000001</v>
      </c>
      <c r="GOS10" s="29">
        <v>1477.35</v>
      </c>
      <c r="GOT10" s="29">
        <v>2320.6394</v>
      </c>
      <c r="GOU10" s="29">
        <v>3572.7101000000002</v>
      </c>
      <c r="GOV10" s="29">
        <v>2747.6291999999999</v>
      </c>
      <c r="GOW10" s="29">
        <v>1696.3569000000002</v>
      </c>
      <c r="GOX10" s="29">
        <v>2309.3185999999996</v>
      </c>
      <c r="GOY10" s="29">
        <v>2463.8409000000001</v>
      </c>
      <c r="GOZ10" s="29">
        <v>1163.5610000000001</v>
      </c>
      <c r="GPA10" s="29">
        <v>1080.3143999999998</v>
      </c>
      <c r="GPB10" s="29">
        <v>905.61120000000005</v>
      </c>
      <c r="GPC10" s="29">
        <v>1266.1518000000001</v>
      </c>
      <c r="GPD10" s="29">
        <v>1236.9171000000001</v>
      </c>
      <c r="GPE10" s="29">
        <v>3125.0115000000001</v>
      </c>
      <c r="GPF10" s="29">
        <v>511.137</v>
      </c>
      <c r="GPG10" s="29">
        <v>5886.6929999999993</v>
      </c>
      <c r="GPH10" s="29">
        <v>2440.1549999999997</v>
      </c>
      <c r="GPI10" s="29">
        <v>719.69</v>
      </c>
      <c r="GPJ10" s="29">
        <v>1704.1460000000002</v>
      </c>
      <c r="GPK10" s="29">
        <v>883.30860000000007</v>
      </c>
      <c r="GPL10" s="29">
        <v>1623.6378</v>
      </c>
      <c r="GPM10" s="29">
        <v>3824.1321000000003</v>
      </c>
      <c r="GPN10" s="29">
        <v>955.95180000000005</v>
      </c>
      <c r="GPO10" s="29">
        <v>5494.9404999999997</v>
      </c>
      <c r="GPP10" s="29">
        <v>2126.7332999999999</v>
      </c>
      <c r="GPQ10" s="29">
        <v>2869.181</v>
      </c>
      <c r="GPR10" s="29">
        <v>884.13599999999997</v>
      </c>
      <c r="GPS10" s="29">
        <v>1501.3139999999999</v>
      </c>
      <c r="GPT10" s="29">
        <v>2334.6235000000001</v>
      </c>
      <c r="GPU10" s="29">
        <v>5268.1515999999992</v>
      </c>
      <c r="GPV10" s="29">
        <v>833.62530000000004</v>
      </c>
      <c r="GPW10" s="29">
        <v>1262.4776999999999</v>
      </c>
      <c r="GPX10" s="29">
        <v>647.28839999999991</v>
      </c>
      <c r="GPY10" s="29">
        <v>1790.529</v>
      </c>
      <c r="GPZ10" s="29">
        <v>2488.0792000000001</v>
      </c>
      <c r="GQA10" s="29">
        <v>3441.424</v>
      </c>
      <c r="GQB10" s="29">
        <v>2568.0061000000001</v>
      </c>
      <c r="GQC10" s="29">
        <v>3266.1839</v>
      </c>
      <c r="GQD10" s="29">
        <v>2056.6224000000002</v>
      </c>
      <c r="GQE10" s="29">
        <v>2086.0059999999999</v>
      </c>
      <c r="GQF10" s="29">
        <v>1439.8235</v>
      </c>
      <c r="GQG10" s="29">
        <v>1281.942</v>
      </c>
      <c r="GQH10" s="29">
        <v>1471.0360000000001</v>
      </c>
      <c r="GQI10" s="29">
        <v>1205.0192</v>
      </c>
      <c r="GQJ10" s="29">
        <v>929.37599999999998</v>
      </c>
      <c r="GQK10" s="29">
        <v>1781.5417000000002</v>
      </c>
      <c r="GQL10" s="29">
        <v>2047.2623999999998</v>
      </c>
      <c r="GQM10" s="29">
        <v>5167.5165999999999</v>
      </c>
      <c r="GQN10" s="29">
        <v>3040.8395999999998</v>
      </c>
      <c r="GQO10" s="29">
        <v>1348.0847999999999</v>
      </c>
      <c r="GQP10" s="29">
        <v>1016.4262999999999</v>
      </c>
      <c r="GQQ10" s="29">
        <v>1411.5675000000001</v>
      </c>
      <c r="GQR10" s="29">
        <v>4421.9196000000002</v>
      </c>
      <c r="GQS10" s="29">
        <v>1242.0462</v>
      </c>
      <c r="GQT10" s="29">
        <v>3198.1788000000001</v>
      </c>
      <c r="GQU10" s="29">
        <v>554.05380000000002</v>
      </c>
      <c r="GQV10" s="29">
        <v>2886.6084000000001</v>
      </c>
      <c r="GQW10" s="29">
        <v>882.01819999999998</v>
      </c>
      <c r="GQX10" s="29">
        <v>1315.2179999999998</v>
      </c>
      <c r="GQY10" s="29">
        <v>2770.2609999999995</v>
      </c>
      <c r="GQZ10" s="29">
        <v>848.33999999999992</v>
      </c>
      <c r="GRA10" s="29">
        <v>1851.5366999999999</v>
      </c>
      <c r="GRB10" s="29">
        <v>2562.1232</v>
      </c>
      <c r="GRC10" s="29">
        <v>990.52719999999999</v>
      </c>
      <c r="GRD10" s="29">
        <v>906.13040000000001</v>
      </c>
      <c r="GRE10" s="29">
        <v>761.34899999999993</v>
      </c>
      <c r="GRF10" s="29">
        <v>886.74959999999999</v>
      </c>
      <c r="GRG10" s="29">
        <v>766.678</v>
      </c>
      <c r="GRH10" s="29">
        <v>2647.9456</v>
      </c>
      <c r="GRI10" s="29">
        <v>3077.9055999999996</v>
      </c>
      <c r="GRJ10" s="29">
        <v>3113.7739999999994</v>
      </c>
      <c r="GRK10" s="29">
        <v>1939.6184000000001</v>
      </c>
      <c r="GRL10" s="29">
        <v>1114.6052999999999</v>
      </c>
      <c r="GRM10" s="29">
        <v>2845.8164000000002</v>
      </c>
      <c r="GRN10" s="29">
        <v>1278.9525000000001</v>
      </c>
      <c r="GRO10" s="29">
        <v>1898.59</v>
      </c>
      <c r="GRP10" s="29">
        <v>3555.5343999999996</v>
      </c>
      <c r="GRQ10" s="29">
        <v>1319.4530999999999</v>
      </c>
      <c r="GRR10" s="29">
        <v>1383.6564000000003</v>
      </c>
      <c r="GRS10" s="29">
        <v>4033.4623000000001</v>
      </c>
      <c r="GRT10" s="29">
        <v>3413.8678999999997</v>
      </c>
      <c r="GRU10" s="29">
        <v>3359.0194999999999</v>
      </c>
      <c r="GRV10" s="29">
        <v>2247.0264000000002</v>
      </c>
      <c r="GRW10" s="29">
        <v>1390.1384</v>
      </c>
      <c r="GRX10" s="29">
        <v>1798.7424000000001</v>
      </c>
      <c r="GRY10" s="29">
        <v>1449.9883</v>
      </c>
      <c r="GRZ10" s="29">
        <v>2512.5523999999996</v>
      </c>
      <c r="GSA10" s="29">
        <v>1880.4896000000001</v>
      </c>
      <c r="GSB10" s="29">
        <v>1416.412</v>
      </c>
      <c r="GSC10" s="29">
        <v>3889.8711000000003</v>
      </c>
      <c r="GSD10" s="29">
        <v>2831.5349999999999</v>
      </c>
      <c r="GSE10" s="29">
        <v>1229.0751</v>
      </c>
      <c r="GSF10" s="29">
        <v>2113.6643999999997</v>
      </c>
      <c r="GSG10" s="29">
        <v>1404.0809999999999</v>
      </c>
      <c r="GSH10" s="29">
        <v>3603.5370000000003</v>
      </c>
      <c r="GSI10" s="29">
        <v>1442.6988999999999</v>
      </c>
      <c r="GSJ10" s="29">
        <v>1039.2449999999999</v>
      </c>
      <c r="GSK10" s="29">
        <v>863.65099999999995</v>
      </c>
      <c r="GSL10" s="29">
        <v>718.28099999999995</v>
      </c>
      <c r="GSM10" s="29">
        <v>1081.5672000000002</v>
      </c>
      <c r="GSN10" s="29">
        <v>2706.424</v>
      </c>
      <c r="GSO10" s="29">
        <v>1422.6508000000001</v>
      </c>
      <c r="GSP10" s="29">
        <v>1279.5843</v>
      </c>
      <c r="GSQ10" s="29">
        <v>635.4828</v>
      </c>
      <c r="GSR10" s="29">
        <v>980.60350000000005</v>
      </c>
      <c r="GSS10" s="29">
        <v>2880.2125999999998</v>
      </c>
      <c r="GST10" s="29">
        <v>1724.6415</v>
      </c>
      <c r="GSU10" s="29">
        <v>2194.7199999999998</v>
      </c>
      <c r="GSV10" s="29">
        <v>1376.854</v>
      </c>
      <c r="GSW10" s="29">
        <v>2296.1288</v>
      </c>
      <c r="GSX10" s="29">
        <v>2100.1761000000001</v>
      </c>
      <c r="GSY10" s="29">
        <v>833.01839999999993</v>
      </c>
      <c r="GSZ10" s="29">
        <v>3597.8326999999999</v>
      </c>
      <c r="GTA10" s="29">
        <v>644.83119999999997</v>
      </c>
      <c r="GTB10" s="29">
        <v>3268.8149999999996</v>
      </c>
      <c r="GTC10" s="29">
        <v>4090.9157999999998</v>
      </c>
      <c r="GTD10" s="29">
        <v>831.07740000000001</v>
      </c>
      <c r="GTE10" s="29">
        <v>1235.7248</v>
      </c>
      <c r="GTF10" s="29">
        <v>2207.6880000000001</v>
      </c>
      <c r="GTG10" s="29">
        <v>1788.2024999999999</v>
      </c>
      <c r="GTH10" s="29">
        <v>1082.3400000000001</v>
      </c>
      <c r="GTI10" s="29">
        <v>2069.7067999999999</v>
      </c>
      <c r="GTJ10" s="29">
        <v>920.47680000000003</v>
      </c>
      <c r="GTK10" s="29">
        <v>799.77520000000004</v>
      </c>
      <c r="GTL10" s="29">
        <v>1972.52</v>
      </c>
      <c r="GTM10" s="29">
        <v>1280.0056999999999</v>
      </c>
      <c r="GTN10" s="29">
        <v>2862.087</v>
      </c>
      <c r="GTO10" s="29">
        <v>824.32349999999997</v>
      </c>
      <c r="GTP10" s="29">
        <v>2510.1215999999999</v>
      </c>
      <c r="GTQ10" s="29">
        <v>1314.789</v>
      </c>
      <c r="GTR10" s="29">
        <v>2678.2524000000003</v>
      </c>
      <c r="GTS10" s="29">
        <v>1418.2497000000001</v>
      </c>
      <c r="GTT10" s="29">
        <v>1103.5515999999998</v>
      </c>
      <c r="GTU10" s="29">
        <v>2294.6615999999999</v>
      </c>
      <c r="GTV10" s="29">
        <v>3063.0051000000003</v>
      </c>
      <c r="GTW10" s="29">
        <v>1305.4223</v>
      </c>
      <c r="GTX10" s="29">
        <v>3216.5639999999999</v>
      </c>
      <c r="GTY10" s="29">
        <v>1029.2712999999999</v>
      </c>
      <c r="GTZ10" s="29">
        <v>2588.3325000000004</v>
      </c>
      <c r="GUA10" s="29">
        <v>1585.74</v>
      </c>
      <c r="GUB10" s="29">
        <v>1418.319</v>
      </c>
      <c r="GUC10" s="29">
        <v>2132.6682000000001</v>
      </c>
      <c r="GUD10" s="29">
        <v>940.96270000000004</v>
      </c>
      <c r="GUE10" s="29">
        <v>3405.7646999999997</v>
      </c>
      <c r="GUF10" s="29">
        <v>3784.8456000000006</v>
      </c>
      <c r="GUG10" s="29">
        <v>4869.5862999999999</v>
      </c>
      <c r="GUH10" s="29">
        <v>1174.7892000000002</v>
      </c>
      <c r="GUI10" s="29">
        <v>1390.8752000000002</v>
      </c>
      <c r="GUJ10" s="29">
        <v>689.49299999999994</v>
      </c>
      <c r="GUK10" s="29">
        <v>1267.2044000000001</v>
      </c>
      <c r="GUL10" s="29">
        <v>2353.4664000000002</v>
      </c>
      <c r="GUM10" s="29">
        <v>1522.1475</v>
      </c>
      <c r="GUN10" s="29">
        <v>1110.681</v>
      </c>
      <c r="GUO10" s="29">
        <v>1523.9961000000001</v>
      </c>
      <c r="GUP10" s="29">
        <v>1892.4386000000002</v>
      </c>
      <c r="GUQ10" s="29">
        <v>981.42100000000005</v>
      </c>
      <c r="GUR10" s="29">
        <v>2643.5591000000004</v>
      </c>
      <c r="GUS10" s="29">
        <v>4466.8281999999999</v>
      </c>
      <c r="GUT10" s="29">
        <v>4244.5335000000005</v>
      </c>
      <c r="GUU10" s="29">
        <v>2121.9245999999998</v>
      </c>
      <c r="GUV10" s="29">
        <v>3540.7487000000001</v>
      </c>
      <c r="GUW10" s="29">
        <v>2522.7928000000002</v>
      </c>
      <c r="GUX10" s="29">
        <v>1559.5164000000002</v>
      </c>
      <c r="GUY10" s="29">
        <v>2134.9700000000003</v>
      </c>
      <c r="GUZ10" s="29">
        <v>2257.5030999999999</v>
      </c>
      <c r="GVA10" s="29">
        <v>1912.549</v>
      </c>
      <c r="GVB10" s="29">
        <v>519.19860000000006</v>
      </c>
      <c r="GVC10" s="29">
        <v>1669.1063999999999</v>
      </c>
      <c r="GVD10" s="29">
        <v>1111.663</v>
      </c>
      <c r="GVE10" s="29">
        <v>852.12160000000006</v>
      </c>
      <c r="GVF10" s="29">
        <v>2656.2259999999997</v>
      </c>
      <c r="GVG10" s="29">
        <v>1498.856</v>
      </c>
      <c r="GVH10" s="29">
        <v>881.3581999999999</v>
      </c>
      <c r="GVI10" s="29">
        <v>1559.3124</v>
      </c>
      <c r="GVJ10" s="29">
        <v>2232.9256</v>
      </c>
      <c r="GVK10" s="29">
        <v>1394.373</v>
      </c>
      <c r="GVL10" s="29">
        <v>3332.0240999999996</v>
      </c>
      <c r="GVM10" s="29">
        <v>2980.3652999999999</v>
      </c>
      <c r="GVN10" s="29">
        <v>2094.3396000000002</v>
      </c>
      <c r="GVO10" s="29">
        <v>3877.4755</v>
      </c>
      <c r="GVP10" s="29">
        <v>2445.4528</v>
      </c>
      <c r="GVQ10" s="29">
        <v>3161.2687999999998</v>
      </c>
      <c r="GVR10" s="29">
        <v>5011.0405000000001</v>
      </c>
      <c r="GVS10" s="29">
        <v>1644.5374999999999</v>
      </c>
      <c r="GVT10" s="29">
        <v>2160.8797999999997</v>
      </c>
      <c r="GVU10" s="29">
        <v>1428.5735</v>
      </c>
      <c r="GVV10" s="29">
        <v>2613.5459999999998</v>
      </c>
      <c r="GVW10" s="29">
        <v>3624.9222</v>
      </c>
      <c r="GVX10" s="29">
        <v>945.53339999999992</v>
      </c>
      <c r="GVY10" s="29">
        <v>2572.8072000000002</v>
      </c>
      <c r="GVZ10" s="29">
        <v>1945.4219999999998</v>
      </c>
      <c r="GWA10" s="29">
        <v>2376.1754000000001</v>
      </c>
      <c r="GWB10" s="29">
        <v>1800.0822000000001</v>
      </c>
      <c r="GWC10" s="29">
        <v>4506.0673999999999</v>
      </c>
      <c r="GWD10" s="29">
        <v>2488.2752</v>
      </c>
      <c r="GWE10" s="29">
        <v>3330.1755999999996</v>
      </c>
      <c r="GWF10" s="29">
        <v>1274.7535</v>
      </c>
      <c r="GWG10" s="29">
        <v>995.02620000000002</v>
      </c>
      <c r="GWH10" s="29">
        <v>2938.3892999999998</v>
      </c>
      <c r="GWI10" s="29">
        <v>2087.5820000000003</v>
      </c>
      <c r="GWJ10" s="29">
        <v>1127.5511999999999</v>
      </c>
      <c r="GWK10" s="29">
        <v>1461.011</v>
      </c>
      <c r="GWL10" s="29">
        <v>2214.0239999999999</v>
      </c>
      <c r="GWM10" s="29">
        <v>2435.8680000000004</v>
      </c>
      <c r="GWN10" s="29">
        <v>2901.3186999999998</v>
      </c>
      <c r="GWO10" s="29">
        <v>2023.4337999999998</v>
      </c>
      <c r="GWP10" s="29">
        <v>1655.3834999999999</v>
      </c>
      <c r="GWQ10" s="29">
        <v>4837.9583999999995</v>
      </c>
      <c r="GWR10" s="29">
        <v>1868.7592000000002</v>
      </c>
      <c r="GWS10" s="29">
        <v>1598.5998999999997</v>
      </c>
      <c r="GWT10" s="29">
        <v>1555.2165</v>
      </c>
      <c r="GWU10" s="29">
        <v>803.93599999999992</v>
      </c>
      <c r="GWV10" s="29">
        <v>1398.008</v>
      </c>
      <c r="GWW10" s="29">
        <v>2855.9892</v>
      </c>
      <c r="GWX10" s="29">
        <v>1304.856</v>
      </c>
      <c r="GWY10" s="29">
        <v>3207.1424999999999</v>
      </c>
      <c r="GWZ10" s="29">
        <v>2506.9274999999998</v>
      </c>
      <c r="GXA10" s="29">
        <v>3480.1961999999999</v>
      </c>
      <c r="GXB10" s="29">
        <v>2244.7242000000001</v>
      </c>
      <c r="GXC10" s="29">
        <v>1794.1024000000002</v>
      </c>
      <c r="GXD10" s="29">
        <v>1277.2865999999999</v>
      </c>
      <c r="GXE10" s="29">
        <v>903.55439999999999</v>
      </c>
      <c r="GXF10" s="29">
        <v>2215.3208</v>
      </c>
      <c r="GXG10" s="29">
        <v>1375.7445</v>
      </c>
      <c r="GXH10" s="29">
        <v>3721.0720000000001</v>
      </c>
      <c r="GXI10" s="29">
        <v>2778.2729999999997</v>
      </c>
      <c r="GXJ10" s="29">
        <v>1489.3857000000003</v>
      </c>
      <c r="GXK10" s="29">
        <v>1667.9409999999998</v>
      </c>
      <c r="GXL10" s="29">
        <v>1084.8800000000001</v>
      </c>
      <c r="GXM10" s="29">
        <v>3082.8975</v>
      </c>
      <c r="GXN10" s="29">
        <v>1619.403</v>
      </c>
      <c r="GXO10" s="29">
        <v>1336.3870000000002</v>
      </c>
      <c r="GXP10" s="29">
        <v>4633.5861000000004</v>
      </c>
      <c r="GXQ10" s="29">
        <v>1169.7736</v>
      </c>
      <c r="GXR10" s="29">
        <v>1179.7708</v>
      </c>
      <c r="GXS10" s="29">
        <v>1118.3391999999999</v>
      </c>
      <c r="GXT10" s="29">
        <v>588.50400000000013</v>
      </c>
      <c r="GXU10" s="29">
        <v>1867.5754999999999</v>
      </c>
      <c r="GXV10" s="29">
        <v>602.88130000000001</v>
      </c>
      <c r="GXW10" s="29">
        <v>2679.1486999999997</v>
      </c>
      <c r="GXX10" s="29">
        <v>1634.8565999999998</v>
      </c>
      <c r="GXY10" s="29">
        <v>1326.7312000000002</v>
      </c>
      <c r="GXZ10" s="29">
        <v>3158.0735999999997</v>
      </c>
      <c r="GYA10" s="29">
        <v>4177.8692000000001</v>
      </c>
      <c r="GYB10" s="29">
        <v>1731.356</v>
      </c>
      <c r="GYC10" s="29">
        <v>3362.5772999999999</v>
      </c>
      <c r="GYD10" s="29">
        <v>3295.866</v>
      </c>
      <c r="GYE10" s="29">
        <v>1542.9234000000001</v>
      </c>
      <c r="GYF10" s="29">
        <v>2174.1104</v>
      </c>
      <c r="GYG10" s="29">
        <v>1750.2056</v>
      </c>
      <c r="GYH10" s="29">
        <v>3136.3064999999997</v>
      </c>
      <c r="GYI10" s="29">
        <v>2259.8697999999999</v>
      </c>
      <c r="GYJ10" s="29">
        <v>2945.915</v>
      </c>
      <c r="GYK10" s="29">
        <v>3205.9211999999998</v>
      </c>
      <c r="GYL10" s="29">
        <v>2313.3184000000001</v>
      </c>
      <c r="GYM10" s="29">
        <v>2017.0863999999999</v>
      </c>
      <c r="GYN10" s="29">
        <v>1134.3108</v>
      </c>
      <c r="GYO10" s="29">
        <v>1316.2812000000001</v>
      </c>
      <c r="GYP10" s="29">
        <v>1390.0008</v>
      </c>
      <c r="GYQ10" s="29">
        <v>1948.2713999999999</v>
      </c>
      <c r="GYR10" s="29">
        <v>2910.0149999999999</v>
      </c>
      <c r="GYS10" s="29">
        <v>2730.5945000000002</v>
      </c>
      <c r="GYT10" s="29">
        <v>700.21029999999996</v>
      </c>
      <c r="GYU10" s="29">
        <v>1192.443</v>
      </c>
      <c r="GYV10" s="29">
        <v>1393.9435000000001</v>
      </c>
      <c r="GYW10" s="29">
        <v>1412.6904</v>
      </c>
      <c r="GYX10" s="29">
        <v>956.89870000000008</v>
      </c>
      <c r="GYY10" s="29">
        <v>1724.9594999999999</v>
      </c>
      <c r="GYZ10" s="29">
        <v>578.21400000000006</v>
      </c>
      <c r="GZA10" s="29">
        <v>2283.2864999999997</v>
      </c>
      <c r="GZB10" s="29">
        <v>879.05870000000004</v>
      </c>
      <c r="GZC10" s="29">
        <v>3139.5447999999997</v>
      </c>
      <c r="GZD10" s="29">
        <v>1419.2483999999999</v>
      </c>
      <c r="GZE10" s="29">
        <v>2063.538</v>
      </c>
      <c r="GZF10" s="29">
        <v>1802.3115</v>
      </c>
      <c r="GZG10" s="29">
        <v>3268.6704</v>
      </c>
      <c r="GZH10" s="29">
        <v>1565.0709000000002</v>
      </c>
      <c r="GZI10" s="29">
        <v>598.97399999999993</v>
      </c>
      <c r="GZJ10" s="29">
        <v>1333.5515999999998</v>
      </c>
      <c r="GZK10" s="29">
        <v>2462.9683</v>
      </c>
      <c r="GZL10" s="29">
        <v>3277.9256000000005</v>
      </c>
      <c r="GZM10" s="29">
        <v>1133.7894000000001</v>
      </c>
      <c r="GZN10" s="29">
        <v>1955.7156</v>
      </c>
      <c r="GZO10" s="29">
        <v>1401.4292</v>
      </c>
      <c r="GZP10" s="29">
        <v>4307.7246000000005</v>
      </c>
      <c r="GZQ10" s="29">
        <v>1347.3654000000001</v>
      </c>
      <c r="GZR10" s="29">
        <v>2194.7955999999999</v>
      </c>
      <c r="GZS10" s="29">
        <v>1048.1378999999999</v>
      </c>
      <c r="GZT10" s="29">
        <v>1938.0060000000001</v>
      </c>
      <c r="GZU10" s="29">
        <v>1068.7131000000002</v>
      </c>
      <c r="GZV10" s="29">
        <v>861.83240000000001</v>
      </c>
      <c r="GZW10" s="29">
        <v>1075.6799999999998</v>
      </c>
      <c r="GZX10" s="29">
        <v>1079.6613</v>
      </c>
      <c r="GZY10" s="29">
        <v>2608.8270000000002</v>
      </c>
      <c r="GZZ10" s="29">
        <v>901.69280000000003</v>
      </c>
      <c r="HAA10" s="29">
        <v>2021.8175999999999</v>
      </c>
      <c r="HAB10" s="29">
        <v>1487.2744</v>
      </c>
      <c r="HAC10" s="29">
        <v>948.96469999999999</v>
      </c>
      <c r="HAD10" s="29">
        <v>896.49440000000004</v>
      </c>
      <c r="HAE10" s="29">
        <v>884.33339999999998</v>
      </c>
      <c r="HAF10" s="29">
        <v>2507.904</v>
      </c>
      <c r="HAG10" s="29">
        <v>1173.6009000000001</v>
      </c>
      <c r="HAH10" s="29">
        <v>2100.4690000000001</v>
      </c>
      <c r="HAI10" s="29">
        <v>1155.0421999999999</v>
      </c>
      <c r="HAJ10" s="29">
        <v>875.50499999999988</v>
      </c>
      <c r="HAK10" s="29">
        <v>1058.0940000000001</v>
      </c>
      <c r="HAL10" s="29">
        <v>1258.9992999999999</v>
      </c>
      <c r="HAM10" s="29">
        <v>695.36249999999995</v>
      </c>
      <c r="HAN10" s="29">
        <v>795.8735999999999</v>
      </c>
      <c r="HAO10" s="29">
        <v>2542.2718999999997</v>
      </c>
      <c r="HAP10" s="29">
        <v>863.97360000000003</v>
      </c>
      <c r="HAQ10" s="29">
        <v>3044.9513999999999</v>
      </c>
      <c r="HAR10" s="29">
        <v>1562.1473999999998</v>
      </c>
      <c r="HAS10" s="29">
        <v>745.70399999999995</v>
      </c>
      <c r="HAT10" s="29">
        <v>720.12959999999998</v>
      </c>
      <c r="HAU10" s="29">
        <v>2020.5396000000001</v>
      </c>
      <c r="HAV10" s="29">
        <v>1757.48</v>
      </c>
      <c r="HAW10" s="29">
        <v>2227.5414000000001</v>
      </c>
      <c r="HAX10" s="29">
        <v>790.86110000000008</v>
      </c>
      <c r="HAY10" s="29">
        <v>862.93499999999995</v>
      </c>
      <c r="HAZ10" s="29">
        <v>2018.3856999999998</v>
      </c>
      <c r="HBA10" s="29">
        <v>716.25400000000002</v>
      </c>
      <c r="HBB10" s="29">
        <v>2711.5659999999998</v>
      </c>
      <c r="HBC10" s="29">
        <v>2558.3337000000001</v>
      </c>
      <c r="HBD10" s="29">
        <v>1847.3300999999999</v>
      </c>
      <c r="HBE10" s="29">
        <v>947.94460000000004</v>
      </c>
      <c r="HBF10" s="29">
        <v>1211.7728000000002</v>
      </c>
      <c r="HBG10" s="29">
        <v>2572.0940000000001</v>
      </c>
      <c r="HBH10" s="29">
        <v>1853.9349999999999</v>
      </c>
      <c r="HBI10" s="29">
        <v>1575.1788000000001</v>
      </c>
      <c r="HBJ10" s="29">
        <v>3502.9500000000003</v>
      </c>
      <c r="HBK10" s="29">
        <v>1238.5493999999999</v>
      </c>
      <c r="HBL10" s="29">
        <v>835.70299999999997</v>
      </c>
      <c r="HBM10" s="29">
        <v>1346.5052999999998</v>
      </c>
      <c r="HBN10" s="29">
        <v>1283.058</v>
      </c>
      <c r="HBO10" s="29">
        <v>1883.8655999999999</v>
      </c>
      <c r="HBP10" s="29">
        <v>666.84070000000008</v>
      </c>
      <c r="HBQ10" s="29">
        <v>716.57999999999993</v>
      </c>
      <c r="HBR10" s="29">
        <v>4898.0150999999996</v>
      </c>
      <c r="HBS10" s="29">
        <v>2609.2199000000001</v>
      </c>
      <c r="HBT10" s="29">
        <v>3224.4286000000002</v>
      </c>
      <c r="HBU10" s="29">
        <v>1572.5892000000001</v>
      </c>
      <c r="HBV10" s="29">
        <v>952.8904</v>
      </c>
      <c r="HBW10" s="29">
        <v>5587.1975999999995</v>
      </c>
      <c r="HBX10" s="29">
        <v>548.38850000000002</v>
      </c>
      <c r="HBY10" s="29">
        <v>1113.1292000000001</v>
      </c>
      <c r="HBZ10" s="29">
        <v>1184.3519999999999</v>
      </c>
      <c r="HCA10" s="29">
        <v>2102.7599999999998</v>
      </c>
      <c r="HCB10" s="29">
        <v>2075.3442</v>
      </c>
      <c r="HCC10" s="29">
        <v>2789.4483999999998</v>
      </c>
      <c r="HCD10" s="29">
        <v>3152.7737999999999</v>
      </c>
      <c r="HCE10" s="29">
        <v>1793.0462000000002</v>
      </c>
      <c r="HCF10" s="29">
        <v>887.45850000000007</v>
      </c>
      <c r="HCG10" s="29">
        <v>656.83150000000001</v>
      </c>
      <c r="HCH10" s="29">
        <v>2161.0456000000004</v>
      </c>
      <c r="HCI10" s="29">
        <v>2101.0745999999999</v>
      </c>
      <c r="HCJ10" s="29">
        <v>804.31470000000002</v>
      </c>
      <c r="HCK10" s="29">
        <v>1507.6951999999999</v>
      </c>
      <c r="HCL10" s="29">
        <v>560.40120000000002</v>
      </c>
      <c r="HCM10" s="29">
        <v>1614.309</v>
      </c>
      <c r="HCN10" s="29">
        <v>2026.4831999999999</v>
      </c>
      <c r="HCO10" s="29">
        <v>1684.2852</v>
      </c>
      <c r="HCP10" s="29">
        <v>516.28320000000008</v>
      </c>
      <c r="HCQ10" s="29">
        <v>1016.3769</v>
      </c>
      <c r="HCR10" s="29">
        <v>2221.4526999999998</v>
      </c>
      <c r="HCS10" s="29">
        <v>1560.663</v>
      </c>
      <c r="HCT10" s="29">
        <v>1875.9462000000001</v>
      </c>
      <c r="HCU10" s="29">
        <v>675.51</v>
      </c>
      <c r="HCV10" s="29">
        <v>1919.7215999999999</v>
      </c>
      <c r="HCW10" s="29">
        <v>2948.8104000000003</v>
      </c>
      <c r="HCX10" s="29">
        <v>2208.3510000000001</v>
      </c>
      <c r="HCY10" s="29">
        <v>2886.2592</v>
      </c>
      <c r="HCZ10" s="29">
        <v>3023.4048000000003</v>
      </c>
      <c r="HDA10" s="29">
        <v>2805.2159999999999</v>
      </c>
      <c r="HDB10" s="29">
        <v>1124.5563</v>
      </c>
      <c r="HDC10" s="29">
        <v>1666.6443999999999</v>
      </c>
      <c r="HDD10" s="29">
        <v>3082.1244999999999</v>
      </c>
      <c r="HDE10" s="29">
        <v>812.8889999999999</v>
      </c>
      <c r="HDF10" s="29">
        <v>3289.9944</v>
      </c>
      <c r="HDG10" s="29">
        <v>1556.6859999999999</v>
      </c>
      <c r="HDH10" s="29">
        <v>1064.3724</v>
      </c>
      <c r="HDI10" s="29">
        <v>1485.4949999999999</v>
      </c>
      <c r="HDJ10" s="29">
        <v>1469.9177999999999</v>
      </c>
      <c r="HDK10" s="29">
        <v>2038.998</v>
      </c>
      <c r="HDL10" s="29">
        <v>3657.84</v>
      </c>
      <c r="HDM10" s="29">
        <v>1731.5298</v>
      </c>
      <c r="HDN10" s="29">
        <v>893.09280000000001</v>
      </c>
      <c r="HDO10" s="29">
        <v>2063.096</v>
      </c>
      <c r="HDP10" s="29">
        <v>510.14080000000001</v>
      </c>
      <c r="HDQ10" s="29">
        <v>948.04830000000004</v>
      </c>
      <c r="HDR10" s="29">
        <v>1447.5178000000001</v>
      </c>
      <c r="HDS10" s="29">
        <v>638.11470000000008</v>
      </c>
      <c r="HDT10" s="29">
        <v>3570.0340999999999</v>
      </c>
      <c r="HDU10" s="29">
        <v>877.9144</v>
      </c>
      <c r="HDV10" s="29">
        <v>2843.6124</v>
      </c>
      <c r="HDW10" s="29">
        <v>3781.8845000000001</v>
      </c>
      <c r="HDX10" s="29">
        <v>2870.7538</v>
      </c>
      <c r="HDY10" s="29">
        <v>1474.4961000000001</v>
      </c>
      <c r="HDZ10" s="29">
        <v>929.27319999999997</v>
      </c>
      <c r="HEA10" s="29">
        <v>1536.5756000000001</v>
      </c>
      <c r="HEB10" s="29">
        <v>2179.8612000000003</v>
      </c>
      <c r="HEC10" s="29">
        <v>1198.0830000000001</v>
      </c>
      <c r="HED10" s="29">
        <v>1950.8421000000001</v>
      </c>
      <c r="HEE10" s="29">
        <v>1266.434</v>
      </c>
      <c r="HEF10" s="29">
        <v>2615.8751999999999</v>
      </c>
      <c r="HEG10" s="29">
        <v>1358.8575999999998</v>
      </c>
      <c r="HEH10" s="29">
        <v>970.03500000000008</v>
      </c>
      <c r="HEI10" s="29">
        <v>993.11419999999998</v>
      </c>
      <c r="HEJ10" s="29">
        <v>1184.3156000000001</v>
      </c>
      <c r="HEK10" s="29">
        <v>4234.0508</v>
      </c>
      <c r="HEL10" s="29">
        <v>2723.3360000000002</v>
      </c>
      <c r="HEM10" s="29">
        <v>1072.5518</v>
      </c>
      <c r="HEN10" s="29">
        <v>650.09270000000004</v>
      </c>
      <c r="HEO10" s="29">
        <v>1867.4919</v>
      </c>
      <c r="HEP10" s="29">
        <v>3357.172</v>
      </c>
      <c r="HEQ10" s="29">
        <v>2568.0924</v>
      </c>
      <c r="HER10" s="29">
        <v>3431.7282999999998</v>
      </c>
      <c r="HES10" s="29">
        <v>3172.0927999999999</v>
      </c>
      <c r="HET10" s="29">
        <v>3949.2629999999999</v>
      </c>
      <c r="HEU10" s="29">
        <v>3605.6839999999997</v>
      </c>
      <c r="HEV10" s="29">
        <v>1030.0563999999999</v>
      </c>
      <c r="HEW10" s="29">
        <v>3918.328</v>
      </c>
      <c r="HEX10" s="29">
        <v>898.7</v>
      </c>
      <c r="HEY10" s="29">
        <v>2013.1125000000002</v>
      </c>
      <c r="HEZ10" s="29">
        <v>2884.3295000000003</v>
      </c>
      <c r="HFA10" s="29">
        <v>2685.8150000000001</v>
      </c>
      <c r="HFB10" s="29">
        <v>1363.8596000000002</v>
      </c>
      <c r="HFC10" s="29">
        <v>2853.3648000000003</v>
      </c>
      <c r="HFD10" s="29">
        <v>1805.1150000000002</v>
      </c>
      <c r="HFE10" s="29">
        <v>662.82450000000006</v>
      </c>
      <c r="HFF10" s="29">
        <v>1352.3432</v>
      </c>
      <c r="HFG10" s="29">
        <v>2409.3519999999999</v>
      </c>
      <c r="HFH10" s="29">
        <v>1187.9925000000001</v>
      </c>
      <c r="HFI10" s="29">
        <v>3015.6125999999995</v>
      </c>
      <c r="HFJ10" s="29">
        <v>1051.2362000000001</v>
      </c>
      <c r="HFK10" s="29">
        <v>894.79880000000003</v>
      </c>
      <c r="HFL10" s="29">
        <v>6511.5834000000004</v>
      </c>
      <c r="HFM10" s="29">
        <v>1258.6138000000001</v>
      </c>
      <c r="HFN10" s="29">
        <v>2954.6790000000001</v>
      </c>
      <c r="HFO10" s="29">
        <v>860.65510000000006</v>
      </c>
      <c r="HFP10" s="29">
        <v>1867.4366999999997</v>
      </c>
      <c r="HFQ10" s="29">
        <v>3818.2169999999996</v>
      </c>
      <c r="HFR10" s="29">
        <v>1649.7877000000001</v>
      </c>
      <c r="HFS10" s="29">
        <v>4148.4731999999995</v>
      </c>
      <c r="HFT10" s="29">
        <v>3368.4639999999999</v>
      </c>
      <c r="HFU10" s="29">
        <v>2577.8591999999999</v>
      </c>
      <c r="HFV10" s="29">
        <v>3685.6214999999997</v>
      </c>
      <c r="HFW10" s="29">
        <v>2315.4954000000002</v>
      </c>
      <c r="HFX10" s="29">
        <v>1084.0203000000001</v>
      </c>
      <c r="HFY10" s="29">
        <v>1465.1924999999999</v>
      </c>
      <c r="HFZ10" s="29">
        <v>1899.2984999999999</v>
      </c>
      <c r="HGA10" s="29">
        <v>3320.2808999999997</v>
      </c>
      <c r="HGB10" s="29">
        <v>1126.7850000000001</v>
      </c>
      <c r="HGC10" s="29">
        <v>1352.5259999999998</v>
      </c>
      <c r="HGD10" s="29">
        <v>615.97</v>
      </c>
      <c r="HGE10" s="29">
        <v>3810.8562000000002</v>
      </c>
      <c r="HGF10" s="29">
        <v>684.80760000000009</v>
      </c>
      <c r="HGG10" s="29">
        <v>1156.078</v>
      </c>
      <c r="HGH10" s="29">
        <v>2487.9295999999999</v>
      </c>
      <c r="HGI10" s="29">
        <v>1685.7636000000002</v>
      </c>
      <c r="HGJ10" s="29">
        <v>2531.4365000000003</v>
      </c>
      <c r="HGK10" s="29">
        <v>1151.6886</v>
      </c>
      <c r="HGL10" s="29">
        <v>1712.7708000000002</v>
      </c>
      <c r="HGM10" s="29">
        <v>2452.4394000000002</v>
      </c>
      <c r="HGN10" s="29">
        <v>1593.7152000000001</v>
      </c>
      <c r="HGO10" s="29">
        <v>713.74270000000001</v>
      </c>
      <c r="HGP10" s="29">
        <v>4240.0848000000005</v>
      </c>
      <c r="HGQ10" s="29">
        <v>1778.2001</v>
      </c>
      <c r="HGR10" s="29">
        <v>2796.8577</v>
      </c>
      <c r="HGS10" s="29">
        <v>2366.5500000000002</v>
      </c>
      <c r="HGT10" s="29">
        <v>1076.8048000000001</v>
      </c>
      <c r="HGU10" s="29">
        <v>1229.3093999999999</v>
      </c>
      <c r="HGV10" s="29">
        <v>2661.768</v>
      </c>
      <c r="HGW10" s="29">
        <v>1750.2507000000001</v>
      </c>
      <c r="HGX10" s="29">
        <v>6876.2812999999996</v>
      </c>
      <c r="HGY10" s="29">
        <v>3053.4402</v>
      </c>
      <c r="HGZ10" s="29">
        <v>945.4973</v>
      </c>
      <c r="HHA10" s="29">
        <v>1188.614</v>
      </c>
      <c r="HHB10" s="29">
        <v>8244.6311000000005</v>
      </c>
      <c r="HHC10" s="29">
        <v>1765.1843999999999</v>
      </c>
      <c r="HHD10" s="29">
        <v>1534.8999000000001</v>
      </c>
      <c r="HHE10" s="29">
        <v>2461.6626000000001</v>
      </c>
      <c r="HHF10" s="29">
        <v>1899.1735000000001</v>
      </c>
      <c r="HHG10" s="29">
        <v>750.06359999999995</v>
      </c>
      <c r="HHH10" s="29">
        <v>1253.1691000000001</v>
      </c>
      <c r="HHI10" s="29">
        <v>2018.3819999999998</v>
      </c>
      <c r="HHJ10" s="29">
        <v>751.50880000000006</v>
      </c>
      <c r="HHK10" s="29">
        <v>2090.3795999999998</v>
      </c>
      <c r="HHL10" s="29">
        <v>1794.4836</v>
      </c>
      <c r="HHM10" s="29">
        <v>2124.5446000000002</v>
      </c>
      <c r="HHN10" s="29">
        <v>2432.5279999999998</v>
      </c>
      <c r="HHO10" s="29">
        <v>2536.4416000000001</v>
      </c>
      <c r="HHP10" s="29">
        <v>801.68760000000009</v>
      </c>
      <c r="HHQ10" s="29">
        <v>1388.6243999999999</v>
      </c>
      <c r="HHR10" s="29">
        <v>1568.0170000000001</v>
      </c>
      <c r="HHS10" s="29">
        <v>3174.7631999999999</v>
      </c>
      <c r="HHT10" s="29">
        <v>1372.6727999999998</v>
      </c>
      <c r="HHU10" s="29">
        <v>2163.6007999999997</v>
      </c>
      <c r="HHV10" s="29">
        <v>1529.2367999999999</v>
      </c>
      <c r="HHW10" s="29">
        <v>1301.6807999999999</v>
      </c>
      <c r="HHX10" s="29">
        <v>1786.8738000000001</v>
      </c>
      <c r="HHY10" s="29">
        <v>614.10799999999995</v>
      </c>
      <c r="HHZ10" s="29">
        <v>1885.8170000000002</v>
      </c>
      <c r="HIA10" s="29">
        <v>2195.3288000000002</v>
      </c>
      <c r="HIB10" s="29">
        <v>988.28600000000006</v>
      </c>
      <c r="HIC10" s="29">
        <v>1200.8802000000001</v>
      </c>
      <c r="HID10" s="29">
        <v>1527.1608000000001</v>
      </c>
      <c r="HIE10" s="29">
        <v>1496.01</v>
      </c>
      <c r="HIF10" s="29">
        <v>1731.798</v>
      </c>
      <c r="HIG10" s="29">
        <v>2697.3404999999998</v>
      </c>
      <c r="HIH10" s="29">
        <v>1153.1032</v>
      </c>
      <c r="HII10" s="29">
        <v>3373.3017</v>
      </c>
      <c r="HIJ10" s="29">
        <v>3087.9897999999994</v>
      </c>
      <c r="HIK10" s="29">
        <v>3159.1559999999999</v>
      </c>
      <c r="HIL10" s="29">
        <v>913.11119999999994</v>
      </c>
      <c r="HIM10" s="29">
        <v>2702.3303999999998</v>
      </c>
      <c r="HIN10" s="29">
        <v>1388.4023999999999</v>
      </c>
      <c r="HIO10" s="29">
        <v>1878.9694</v>
      </c>
      <c r="HIP10" s="29">
        <v>2028.0719999999999</v>
      </c>
      <c r="HIQ10" s="29">
        <v>1193.6399999999999</v>
      </c>
      <c r="HIR10" s="29">
        <v>1976.0598</v>
      </c>
      <c r="HIS10" s="29">
        <v>3622.1848</v>
      </c>
      <c r="HIT10" s="29">
        <v>3648.1100999999999</v>
      </c>
      <c r="HIU10" s="29">
        <v>1327.5045</v>
      </c>
      <c r="HIV10" s="29">
        <v>2814.8580999999995</v>
      </c>
      <c r="HIW10" s="29">
        <v>1671.3810000000001</v>
      </c>
      <c r="HIX10" s="29">
        <v>1225.3220000000001</v>
      </c>
      <c r="HIY10" s="29">
        <v>1143.3688</v>
      </c>
      <c r="HIZ10" s="29">
        <v>3484.3563999999997</v>
      </c>
      <c r="HJA10" s="29">
        <v>1464.9075</v>
      </c>
      <c r="HJB10" s="29">
        <v>714.62300000000005</v>
      </c>
      <c r="HJC10" s="29">
        <v>1147.6608000000001</v>
      </c>
      <c r="HJD10" s="29">
        <v>3824.5620000000004</v>
      </c>
      <c r="HJE10" s="29">
        <v>815.79750000000001</v>
      </c>
      <c r="HJF10" s="29">
        <v>589.50440000000003</v>
      </c>
      <c r="HJG10" s="29">
        <v>5427.6015000000007</v>
      </c>
      <c r="HJH10" s="29">
        <v>3510.0519999999997</v>
      </c>
      <c r="HJI10" s="29">
        <v>2201.5569</v>
      </c>
      <c r="HJJ10" s="29">
        <v>2748.4688000000001</v>
      </c>
      <c r="HJK10" s="29">
        <v>981.85900000000015</v>
      </c>
      <c r="HJL10" s="29">
        <v>1643.36</v>
      </c>
      <c r="HJM10" s="29">
        <v>3107.2470999999996</v>
      </c>
      <c r="HJN10" s="29">
        <v>1612.2348</v>
      </c>
      <c r="HJO10" s="29">
        <v>4155.6124</v>
      </c>
      <c r="HJP10" s="29">
        <v>1611.4166</v>
      </c>
      <c r="HJQ10" s="29">
        <v>2589.2831999999999</v>
      </c>
      <c r="HJR10" s="29">
        <v>970.35179999999991</v>
      </c>
      <c r="HJS10" s="29">
        <v>1048.5059999999999</v>
      </c>
      <c r="HJT10" s="29">
        <v>3829.4048000000003</v>
      </c>
      <c r="HJU10" s="29">
        <v>2360.5439999999999</v>
      </c>
      <c r="HJV10" s="29">
        <v>1723.6743999999999</v>
      </c>
      <c r="HJW10" s="29">
        <v>1478.2316000000001</v>
      </c>
      <c r="HJX10" s="29">
        <v>1053.6679999999999</v>
      </c>
      <c r="HJY10" s="29">
        <v>2648.4264000000003</v>
      </c>
      <c r="HJZ10" s="29">
        <v>1603.3820000000001</v>
      </c>
      <c r="HKA10" s="29">
        <v>2136.7646999999997</v>
      </c>
      <c r="HKB10" s="29">
        <v>953.50199999999995</v>
      </c>
      <c r="HKC10" s="29">
        <v>3135.951</v>
      </c>
      <c r="HKD10" s="29">
        <v>2003.3377999999998</v>
      </c>
      <c r="HKE10" s="29">
        <v>754.42250000000013</v>
      </c>
      <c r="HKF10" s="29">
        <v>2006.6208000000001</v>
      </c>
      <c r="HKG10" s="29">
        <v>2501.8789999999999</v>
      </c>
      <c r="HKH10" s="29">
        <v>839.28000000000009</v>
      </c>
      <c r="HKI10" s="29">
        <v>827.47760000000005</v>
      </c>
      <c r="HKJ10" s="29">
        <v>1974.15</v>
      </c>
      <c r="HKK10" s="29">
        <v>791.28819999999996</v>
      </c>
      <c r="HKL10" s="29">
        <v>1361.6543999999999</v>
      </c>
      <c r="HKM10" s="29">
        <v>3211.4096</v>
      </c>
      <c r="HKN10" s="29">
        <v>1551.5645</v>
      </c>
      <c r="HKO10" s="29">
        <v>2408.2385999999997</v>
      </c>
      <c r="HKP10" s="29">
        <v>1629.8425</v>
      </c>
      <c r="HKQ10" s="29">
        <v>1944.1926000000001</v>
      </c>
      <c r="HKR10" s="29">
        <v>1398.402</v>
      </c>
      <c r="HKS10" s="29">
        <v>1793.3084999999999</v>
      </c>
      <c r="HKT10" s="29">
        <v>1485.4840000000002</v>
      </c>
      <c r="HKU10" s="29">
        <v>3083.6640000000002</v>
      </c>
      <c r="HKV10" s="29">
        <v>904.42950000000008</v>
      </c>
      <c r="HKW10" s="29">
        <v>1558.5570000000002</v>
      </c>
      <c r="HKX10" s="29">
        <v>2393.0830000000001</v>
      </c>
      <c r="HKY10" s="29">
        <v>2745.9793</v>
      </c>
      <c r="HKZ10" s="29">
        <v>2369.8353000000002</v>
      </c>
      <c r="HLA10" s="29">
        <v>1076.0856999999999</v>
      </c>
      <c r="HLB10" s="29">
        <v>1095.0810000000001</v>
      </c>
      <c r="HLC10" s="29">
        <v>685.5462</v>
      </c>
      <c r="HLD10" s="29">
        <v>1275.2982</v>
      </c>
      <c r="HLE10" s="29">
        <v>3557.6535000000003</v>
      </c>
      <c r="HLF10" s="29">
        <v>629.38840000000005</v>
      </c>
      <c r="HLG10" s="29">
        <v>1516.6629</v>
      </c>
      <c r="HLH10" s="29">
        <v>4221.5104000000001</v>
      </c>
      <c r="HLI10" s="29">
        <v>1656.1584</v>
      </c>
      <c r="HLJ10" s="29">
        <v>2097.6174999999998</v>
      </c>
      <c r="HLK10" s="29">
        <v>2458.2143999999998</v>
      </c>
      <c r="HLL10" s="29">
        <v>1447.7240000000002</v>
      </c>
      <c r="HLM10" s="29">
        <v>2085.0880000000002</v>
      </c>
      <c r="HLN10" s="29">
        <v>821.13919999999996</v>
      </c>
      <c r="HLO10" s="29">
        <v>1431.1477</v>
      </c>
      <c r="HLP10" s="29">
        <v>1124.144</v>
      </c>
      <c r="HLQ10" s="29">
        <v>3965.8469999999998</v>
      </c>
      <c r="HLR10" s="29">
        <v>1311.0504000000001</v>
      </c>
      <c r="HLS10" s="29">
        <v>1126.7474999999999</v>
      </c>
      <c r="HLT10" s="29">
        <v>1525.076</v>
      </c>
      <c r="HLU10" s="29">
        <v>1128.1809000000001</v>
      </c>
      <c r="HLV10" s="29">
        <v>1700.9892</v>
      </c>
      <c r="HLW10" s="29">
        <v>1416.6552000000001</v>
      </c>
      <c r="HLX10" s="29">
        <v>2384.2808</v>
      </c>
      <c r="HLY10" s="29">
        <v>1828.0752000000002</v>
      </c>
      <c r="HLZ10" s="29">
        <v>4254.9346999999998</v>
      </c>
      <c r="HMA10" s="29">
        <v>4002.2163999999998</v>
      </c>
      <c r="HMB10" s="29">
        <v>1118.3717999999999</v>
      </c>
      <c r="HMC10" s="29">
        <v>1050.2660000000001</v>
      </c>
      <c r="HMD10" s="29">
        <v>1374.4598000000001</v>
      </c>
      <c r="HME10" s="29">
        <v>1468.4924999999998</v>
      </c>
      <c r="HMF10" s="29">
        <v>939.93479999999988</v>
      </c>
      <c r="HMG10" s="29">
        <v>2467.4412000000002</v>
      </c>
      <c r="HMH10" s="29">
        <v>6129.3446000000004</v>
      </c>
      <c r="HMI10" s="29">
        <v>2056.855</v>
      </c>
      <c r="HMJ10" s="29">
        <v>4624.473</v>
      </c>
      <c r="HMK10" s="29">
        <v>3985.3</v>
      </c>
      <c r="HML10" s="29">
        <v>875.4425</v>
      </c>
      <c r="HMM10" s="29">
        <v>698.57100000000003</v>
      </c>
      <c r="HMN10" s="29">
        <v>1439.6129999999998</v>
      </c>
      <c r="HMO10" s="29">
        <v>771.72520000000009</v>
      </c>
      <c r="HMP10" s="29">
        <v>813.28219999999999</v>
      </c>
      <c r="HMQ10" s="29">
        <v>3678.2550000000001</v>
      </c>
      <c r="HMR10" s="29">
        <v>2475.5787</v>
      </c>
      <c r="HMS10" s="29">
        <v>1253.0994000000001</v>
      </c>
      <c r="HMT10" s="29">
        <v>1730.4476</v>
      </c>
      <c r="HMU10" s="29">
        <v>1386.5632000000001</v>
      </c>
      <c r="HMV10" s="29">
        <v>927.54759999999999</v>
      </c>
      <c r="HMW10" s="29">
        <v>1244.8568</v>
      </c>
      <c r="HMX10" s="29">
        <v>2163.5208000000002</v>
      </c>
      <c r="HMY10" s="29">
        <v>822.024</v>
      </c>
      <c r="HMZ10" s="29">
        <v>1381.7575999999999</v>
      </c>
      <c r="HNA10" s="29">
        <v>2604.0258000000003</v>
      </c>
      <c r="HNB10" s="29">
        <v>874.23689999999999</v>
      </c>
      <c r="HNC10" s="29">
        <v>1621.2020000000002</v>
      </c>
      <c r="HND10" s="29">
        <v>788.35680000000002</v>
      </c>
      <c r="HNE10" s="29">
        <v>974.96960000000013</v>
      </c>
      <c r="HNF10" s="29">
        <v>664.39229999999998</v>
      </c>
      <c r="HNG10" s="29">
        <v>2456.4450000000002</v>
      </c>
      <c r="HNH10" s="29">
        <v>1120.0255000000002</v>
      </c>
      <c r="HNI10" s="29">
        <v>1307.7540000000001</v>
      </c>
      <c r="HNJ10" s="29">
        <v>1235.5608</v>
      </c>
      <c r="HNK10" s="29">
        <v>3437.9639999999999</v>
      </c>
      <c r="HNL10" s="29">
        <v>1143.6704</v>
      </c>
      <c r="HNM10" s="29">
        <v>3516.5340000000006</v>
      </c>
      <c r="HNN10" s="29">
        <v>2995.8396000000002</v>
      </c>
      <c r="HNO10" s="29">
        <v>1617.9412</v>
      </c>
      <c r="HNP10" s="29">
        <v>625.07640000000004</v>
      </c>
      <c r="HNQ10" s="29">
        <v>836.86799999999994</v>
      </c>
      <c r="HNR10" s="29">
        <v>2705.2959999999998</v>
      </c>
      <c r="HNS10" s="29">
        <v>917.27480000000003</v>
      </c>
      <c r="HNT10" s="29">
        <v>2197.9894999999997</v>
      </c>
      <c r="HNU10" s="29">
        <v>1073.6889999999999</v>
      </c>
      <c r="HNV10" s="29">
        <v>1044.5064</v>
      </c>
      <c r="HNW10" s="29">
        <v>851.21250000000009</v>
      </c>
      <c r="HNX10" s="29">
        <v>3842.9888000000001</v>
      </c>
      <c r="HNY10" s="29">
        <v>6824.4960000000001</v>
      </c>
      <c r="HNZ10" s="29">
        <v>1596.8241</v>
      </c>
      <c r="HOA10" s="29">
        <v>1166.4597000000001</v>
      </c>
      <c r="HOB10" s="29">
        <v>4222.9218000000001</v>
      </c>
      <c r="HOC10" s="29">
        <v>2032.7397000000001</v>
      </c>
      <c r="HOD10" s="29">
        <v>2495.7614999999996</v>
      </c>
      <c r="HOE10" s="29">
        <v>1834.5168000000001</v>
      </c>
      <c r="HOF10" s="29">
        <v>2273.5663999999997</v>
      </c>
      <c r="HOG10" s="29">
        <v>2941.7395999999999</v>
      </c>
      <c r="HOH10" s="29">
        <v>2498.9520000000002</v>
      </c>
      <c r="HOI10" s="29">
        <v>1859.7852</v>
      </c>
      <c r="HOJ10" s="29">
        <v>2148.7896000000001</v>
      </c>
      <c r="HOK10" s="29">
        <v>910.92520000000002</v>
      </c>
      <c r="HOL10" s="29">
        <v>1011.3792</v>
      </c>
      <c r="HOM10" s="29">
        <v>1715.55</v>
      </c>
      <c r="HON10" s="29">
        <v>819.11900000000014</v>
      </c>
      <c r="HOO10" s="29">
        <v>2129.1435000000001</v>
      </c>
      <c r="HOP10" s="29">
        <v>1207.23</v>
      </c>
      <c r="HOQ10" s="29">
        <v>1171.9656</v>
      </c>
      <c r="HOR10" s="29">
        <v>1049.5608</v>
      </c>
      <c r="HOS10" s="29">
        <v>2271.8111999999996</v>
      </c>
      <c r="HOT10" s="29">
        <v>2077.3896</v>
      </c>
      <c r="HOU10" s="29">
        <v>2931.5261</v>
      </c>
      <c r="HOV10" s="29">
        <v>2948.4279000000001</v>
      </c>
      <c r="HOW10" s="29">
        <v>1279.1099999999999</v>
      </c>
      <c r="HOX10" s="29">
        <v>4785.5600000000004</v>
      </c>
      <c r="HOY10" s="29">
        <v>2902.0184999999997</v>
      </c>
      <c r="HOZ10" s="29">
        <v>908.91360000000009</v>
      </c>
      <c r="HPA10" s="29">
        <v>2584.6089000000002</v>
      </c>
      <c r="HPB10" s="29">
        <v>2717.5848000000001</v>
      </c>
      <c r="HPC10" s="29">
        <v>2635.1947999999998</v>
      </c>
      <c r="HPD10" s="29">
        <v>1497.1714999999999</v>
      </c>
      <c r="HPE10" s="29">
        <v>1198.7424000000001</v>
      </c>
      <c r="HPF10" s="29">
        <v>1395.7398000000001</v>
      </c>
      <c r="HPG10" s="29">
        <v>974.66880000000003</v>
      </c>
      <c r="HPH10" s="29">
        <v>735.39359999999999</v>
      </c>
      <c r="HPI10" s="29">
        <v>1282.3119000000002</v>
      </c>
      <c r="HPJ10" s="29">
        <v>1985.1258</v>
      </c>
      <c r="HPK10" s="29">
        <v>1455.64</v>
      </c>
      <c r="HPL10" s="29">
        <v>812.90719999999999</v>
      </c>
      <c r="HPM10" s="29">
        <v>3945.3020999999999</v>
      </c>
      <c r="HPN10" s="29">
        <v>2214.8807000000002</v>
      </c>
      <c r="HPO10" s="29">
        <v>1297.9648</v>
      </c>
      <c r="HPP10" s="29">
        <v>765.90719999999999</v>
      </c>
      <c r="HPQ10" s="29">
        <v>930.84760000000006</v>
      </c>
      <c r="HPR10" s="29">
        <v>3175.8584000000001</v>
      </c>
      <c r="HPS10" s="29">
        <v>960.43200000000002</v>
      </c>
      <c r="HPT10" s="29">
        <v>1661.9616000000001</v>
      </c>
      <c r="HPU10" s="29">
        <v>1569.2489999999998</v>
      </c>
      <c r="HPV10" s="29">
        <v>1250.4096</v>
      </c>
      <c r="HPW10" s="29">
        <v>2291.1128000000003</v>
      </c>
      <c r="HPX10" s="29">
        <v>1966.9056</v>
      </c>
      <c r="HPY10" s="29">
        <v>794.64</v>
      </c>
      <c r="HPZ10" s="29">
        <v>983.952</v>
      </c>
      <c r="HQA10" s="29">
        <v>1044.9646</v>
      </c>
      <c r="HQB10" s="29">
        <v>3180.9803999999999</v>
      </c>
      <c r="HQC10" s="29">
        <v>3128.6282999999999</v>
      </c>
      <c r="HQD10" s="29">
        <v>672.90930000000003</v>
      </c>
      <c r="HQE10" s="29">
        <v>2043.3892000000001</v>
      </c>
      <c r="HQF10" s="29">
        <v>1827.54</v>
      </c>
      <c r="HQG10" s="29">
        <v>1663.0941</v>
      </c>
      <c r="HQH10" s="29">
        <v>1254.6424</v>
      </c>
      <c r="HQI10" s="29">
        <v>1539.2618</v>
      </c>
      <c r="HQJ10" s="29">
        <v>1440.7559999999999</v>
      </c>
      <c r="HQK10" s="29">
        <v>3699.3374999999996</v>
      </c>
      <c r="HQL10" s="29">
        <v>4295.7930999999999</v>
      </c>
      <c r="HQM10" s="29">
        <v>3725.9849999999997</v>
      </c>
      <c r="HQN10" s="29">
        <v>2962.8633</v>
      </c>
      <c r="HQO10" s="29">
        <v>988.08759999999995</v>
      </c>
      <c r="HQP10" s="29">
        <v>781.64800000000002</v>
      </c>
      <c r="HQQ10" s="29">
        <v>2965.8720000000003</v>
      </c>
      <c r="HQR10" s="29">
        <v>957.2408999999999</v>
      </c>
      <c r="HQS10" s="29">
        <v>1454.4435000000001</v>
      </c>
      <c r="HQT10" s="29">
        <v>1864.1867999999999</v>
      </c>
      <c r="HQU10" s="29">
        <v>703.91420000000005</v>
      </c>
      <c r="HQV10" s="29">
        <v>735.79019999999991</v>
      </c>
      <c r="HQW10" s="29">
        <v>3665.1207999999997</v>
      </c>
      <c r="HQX10" s="29">
        <v>1518.0152000000003</v>
      </c>
      <c r="HQY10" s="29">
        <v>2715.6219999999998</v>
      </c>
      <c r="HQZ10" s="29">
        <v>4475.4383999999991</v>
      </c>
      <c r="HRA10" s="29">
        <v>2754.0608000000002</v>
      </c>
      <c r="HRB10" s="29">
        <v>1280.2275999999999</v>
      </c>
      <c r="HRC10" s="29">
        <v>2913.0327000000002</v>
      </c>
      <c r="HRD10" s="29">
        <v>2949.4456</v>
      </c>
      <c r="HRE10" s="29">
        <v>3038.3814000000002</v>
      </c>
      <c r="HRF10" s="29">
        <v>2031.3020000000001</v>
      </c>
      <c r="HRG10" s="29">
        <v>1651.6976</v>
      </c>
      <c r="HRH10" s="29">
        <v>3769.7061999999996</v>
      </c>
      <c r="HRI10" s="29">
        <v>1917.8980000000001</v>
      </c>
      <c r="HRJ10" s="29">
        <v>1253.096</v>
      </c>
      <c r="HRK10" s="29">
        <v>3107.0547999999999</v>
      </c>
      <c r="HRL10" s="29">
        <v>2081.5940999999998</v>
      </c>
      <c r="HRM10" s="29">
        <v>2260.2150000000001</v>
      </c>
      <c r="HRN10" s="29">
        <v>3041.9135999999999</v>
      </c>
      <c r="HRO10" s="29">
        <v>1165.4504999999999</v>
      </c>
      <c r="HRP10" s="29">
        <v>615.96079999999995</v>
      </c>
      <c r="HRQ10" s="29">
        <v>4144.701</v>
      </c>
      <c r="HRR10" s="29">
        <v>862.39049999999997</v>
      </c>
      <c r="HRS10" s="29">
        <v>3847.9904000000001</v>
      </c>
      <c r="HRT10" s="29">
        <v>2992.107</v>
      </c>
      <c r="HRU10" s="29">
        <v>2391.8744999999999</v>
      </c>
      <c r="HRV10" s="29">
        <v>1301.55</v>
      </c>
      <c r="HRW10" s="29">
        <v>1087.8016</v>
      </c>
      <c r="HRX10" s="29">
        <v>1780.2113999999999</v>
      </c>
      <c r="HRY10" s="29">
        <v>1920.2021999999999</v>
      </c>
      <c r="HRZ10" s="29">
        <v>2138.09</v>
      </c>
      <c r="HSA10" s="29">
        <v>1898.62</v>
      </c>
      <c r="HSB10" s="29">
        <v>1699.9779000000001</v>
      </c>
      <c r="HSC10" s="29">
        <v>1615.3920000000001</v>
      </c>
      <c r="HSD10" s="29">
        <v>1377.8332</v>
      </c>
      <c r="HSE10" s="29">
        <v>4428.0515999999998</v>
      </c>
      <c r="HSF10" s="29">
        <v>994.82260000000008</v>
      </c>
      <c r="HSG10" s="29">
        <v>1518.8172999999999</v>
      </c>
      <c r="HSH10" s="29">
        <v>1416.5709000000002</v>
      </c>
      <c r="HSI10" s="29">
        <v>985.7482</v>
      </c>
      <c r="HSJ10" s="29">
        <v>989.15639999999996</v>
      </c>
      <c r="HSK10" s="29">
        <v>1688.7072000000001</v>
      </c>
      <c r="HSL10" s="29">
        <v>609.49470000000008</v>
      </c>
      <c r="HSM10" s="29">
        <v>2418.1226999999999</v>
      </c>
      <c r="HSN10" s="29">
        <v>2577.087</v>
      </c>
      <c r="HSO10" s="29">
        <v>4336.0437999999995</v>
      </c>
      <c r="HSP10" s="29">
        <v>1676.4745</v>
      </c>
      <c r="HSQ10" s="29">
        <v>2282.3063999999999</v>
      </c>
      <c r="HSR10" s="29">
        <v>2997.4319999999998</v>
      </c>
      <c r="HSS10" s="29">
        <v>823.39949999999999</v>
      </c>
      <c r="HST10" s="29">
        <v>4927.3558000000003</v>
      </c>
      <c r="HSU10" s="29">
        <v>3531.2349999999997</v>
      </c>
      <c r="HSV10" s="29">
        <v>1147.46</v>
      </c>
      <c r="HSW10" s="29">
        <v>2680.973</v>
      </c>
      <c r="HSX10" s="29">
        <v>776.33920000000001</v>
      </c>
      <c r="HSY10" s="29">
        <v>2655.6336000000001</v>
      </c>
      <c r="HSZ10" s="29">
        <v>806.75909999999999</v>
      </c>
      <c r="HTA10" s="29">
        <v>2058.9974999999999</v>
      </c>
      <c r="HTB10" s="29">
        <v>2624.1127999999999</v>
      </c>
      <c r="HTC10" s="29">
        <v>1592.8965000000003</v>
      </c>
      <c r="HTD10" s="29">
        <v>1147.6990999999998</v>
      </c>
      <c r="HTE10" s="29">
        <v>1979.1084000000001</v>
      </c>
      <c r="HTF10" s="29">
        <v>3585.9168</v>
      </c>
      <c r="HTG10" s="29">
        <v>1086.9196000000002</v>
      </c>
      <c r="HTH10" s="29">
        <v>1645.3535000000002</v>
      </c>
      <c r="HTI10" s="29">
        <v>1208.1931999999999</v>
      </c>
      <c r="HTJ10" s="29">
        <v>3946.1532000000002</v>
      </c>
      <c r="HTK10" s="29">
        <v>1581.4110000000001</v>
      </c>
      <c r="HTL10" s="29">
        <v>1596.9218000000001</v>
      </c>
      <c r="HTM10" s="29">
        <v>1041.1242000000002</v>
      </c>
      <c r="HTN10" s="29">
        <v>1969.4762999999998</v>
      </c>
      <c r="HTO10" s="29">
        <v>3290.0837999999999</v>
      </c>
      <c r="HTP10" s="29">
        <v>6861.9084999999995</v>
      </c>
      <c r="HTQ10" s="29">
        <v>1850.56</v>
      </c>
      <c r="HTR10" s="29">
        <v>677.13030000000003</v>
      </c>
      <c r="HTS10" s="29">
        <v>1721.104</v>
      </c>
      <c r="HTT10" s="29">
        <v>2654.3869999999997</v>
      </c>
      <c r="HTU10" s="29">
        <v>2173.348</v>
      </c>
      <c r="HTV10" s="29">
        <v>779.67679999999996</v>
      </c>
      <c r="HTW10" s="29">
        <v>2569.4695000000002</v>
      </c>
      <c r="HTX10" s="29">
        <v>1697.9816000000001</v>
      </c>
      <c r="HTY10" s="29">
        <v>2594.4044000000004</v>
      </c>
      <c r="HTZ10" s="29">
        <v>1437.8616000000002</v>
      </c>
      <c r="HUA10" s="29">
        <v>1604.0661</v>
      </c>
      <c r="HUB10" s="29">
        <v>1938.3309000000002</v>
      </c>
      <c r="HUC10" s="29">
        <v>3496.9023000000002</v>
      </c>
      <c r="HUD10" s="29">
        <v>1843.0114000000001</v>
      </c>
      <c r="HUE10" s="29">
        <v>1829.8872000000001</v>
      </c>
      <c r="HUF10" s="29">
        <v>3024.0458000000003</v>
      </c>
      <c r="HUG10" s="29">
        <v>2449.1439999999998</v>
      </c>
      <c r="HUH10" s="29">
        <v>2422.6938</v>
      </c>
      <c r="HUI10" s="29">
        <v>2449.4184</v>
      </c>
      <c r="HUJ10" s="29">
        <v>1032.8269</v>
      </c>
      <c r="HUK10" s="29">
        <v>1431.3727999999999</v>
      </c>
      <c r="HUL10" s="29">
        <v>1347.2094999999999</v>
      </c>
      <c r="HUM10" s="29">
        <v>2528.6806000000006</v>
      </c>
      <c r="HUN10" s="29">
        <v>1147.7132999999999</v>
      </c>
      <c r="HUO10" s="29">
        <v>1140.5160000000001</v>
      </c>
      <c r="HUP10" s="29">
        <v>4500.5695999999998</v>
      </c>
      <c r="HUQ10" s="29">
        <v>2965.0041000000001</v>
      </c>
      <c r="HUR10" s="29">
        <v>1358.0925</v>
      </c>
      <c r="HUS10" s="29">
        <v>3281.846</v>
      </c>
      <c r="HUT10" s="29">
        <v>1204.5132000000001</v>
      </c>
      <c r="HUU10" s="29">
        <v>1134.2015999999999</v>
      </c>
      <c r="HUV10" s="29">
        <v>3906.1061999999997</v>
      </c>
      <c r="HUW10" s="29">
        <v>2575.8912</v>
      </c>
      <c r="HUX10" s="29">
        <v>1016.5259</v>
      </c>
      <c r="HUY10" s="29">
        <v>1268.2968000000001</v>
      </c>
      <c r="HUZ10" s="29">
        <v>3267.9695999999999</v>
      </c>
      <c r="HVA10" s="29">
        <v>1939.1589000000001</v>
      </c>
      <c r="HVB10" s="29">
        <v>2534.1896999999999</v>
      </c>
      <c r="HVC10" s="29">
        <v>915.75420000000008</v>
      </c>
      <c r="HVD10" s="29">
        <v>3808.5731999999998</v>
      </c>
      <c r="HVE10" s="29">
        <v>865.99199999999996</v>
      </c>
      <c r="HVF10" s="29">
        <v>922.41239999999993</v>
      </c>
      <c r="HVG10" s="29">
        <v>1683.7428000000002</v>
      </c>
      <c r="HVH10" s="29">
        <v>2098.8521999999998</v>
      </c>
      <c r="HVI10" s="29">
        <v>1046.0702000000001</v>
      </c>
      <c r="HVJ10" s="29">
        <v>1532.7224000000001</v>
      </c>
      <c r="HVK10" s="29">
        <v>1777.0576000000001</v>
      </c>
      <c r="HVL10" s="29">
        <v>2671.2503999999999</v>
      </c>
      <c r="HVM10" s="29">
        <v>1190.0724</v>
      </c>
      <c r="HVN10" s="29">
        <v>1340.2944</v>
      </c>
      <c r="HVO10" s="29">
        <v>809.44799999999998</v>
      </c>
      <c r="HVP10" s="29">
        <v>1477.8648000000001</v>
      </c>
      <c r="HVQ10" s="29">
        <v>851.36799999999994</v>
      </c>
      <c r="HVR10" s="29">
        <v>2916.8004000000001</v>
      </c>
      <c r="HVS10" s="29">
        <v>1371.5262</v>
      </c>
      <c r="HVT10" s="29">
        <v>1145.7728</v>
      </c>
      <c r="HVU10" s="29">
        <v>933.2174</v>
      </c>
      <c r="HVV10" s="29">
        <v>2451.0500000000002</v>
      </c>
      <c r="HVW10" s="29">
        <v>3648.3519999999999</v>
      </c>
      <c r="HVX10" s="29">
        <v>953.6232</v>
      </c>
      <c r="HVY10" s="29">
        <v>3187.8260999999998</v>
      </c>
      <c r="HVZ10" s="29">
        <v>698.3424</v>
      </c>
      <c r="HWA10" s="29">
        <v>3166.3786</v>
      </c>
      <c r="HWB10" s="29">
        <v>2609.4636</v>
      </c>
      <c r="HWC10" s="29">
        <v>744.29499999999996</v>
      </c>
      <c r="HWD10" s="29">
        <v>3007.6101999999996</v>
      </c>
      <c r="HWE10" s="29">
        <v>3205.3845000000001</v>
      </c>
      <c r="HWF10" s="29">
        <v>1550.0239999999999</v>
      </c>
      <c r="HWG10" s="29">
        <v>1323.7979999999998</v>
      </c>
      <c r="HWH10" s="29">
        <v>778.54909999999995</v>
      </c>
      <c r="HWI10" s="29">
        <v>2532.4712</v>
      </c>
      <c r="HWJ10" s="29">
        <v>2735.1214</v>
      </c>
      <c r="HWK10" s="29">
        <v>3803.13</v>
      </c>
      <c r="HWL10" s="29">
        <v>1038.5914</v>
      </c>
      <c r="HWM10" s="29">
        <v>2356.8203999999996</v>
      </c>
      <c r="HWN10" s="29">
        <v>2062.3343999999997</v>
      </c>
      <c r="HWO10" s="29">
        <v>4575.5267000000003</v>
      </c>
      <c r="HWP10" s="29">
        <v>6951.9444999999996</v>
      </c>
      <c r="HWQ10" s="29">
        <v>2352.4304000000002</v>
      </c>
      <c r="HWR10" s="29">
        <v>1227.7936</v>
      </c>
      <c r="HWS10" s="29">
        <v>1699.7901999999999</v>
      </c>
      <c r="HWT10" s="29">
        <v>712.54260000000011</v>
      </c>
      <c r="HWU10" s="29">
        <v>2131.4071999999996</v>
      </c>
      <c r="HWV10" s="29">
        <v>3350.3573999999999</v>
      </c>
      <c r="HWW10" s="29">
        <v>3865.0527000000002</v>
      </c>
      <c r="HWX10" s="29">
        <v>1809.2586000000001</v>
      </c>
      <c r="HWY10" s="29">
        <v>1381.6424999999999</v>
      </c>
      <c r="HWZ10" s="29">
        <v>1701.7937999999999</v>
      </c>
      <c r="HXA10" s="29">
        <v>1423.884</v>
      </c>
      <c r="HXB10" s="29">
        <v>1165.3190999999999</v>
      </c>
      <c r="HXC10" s="29">
        <v>866.07</v>
      </c>
      <c r="HXD10" s="29">
        <v>1078.4277</v>
      </c>
      <c r="HXE10" s="29">
        <v>2453.7730000000001</v>
      </c>
      <c r="HXF10" s="29">
        <v>3243.8864000000003</v>
      </c>
      <c r="HXG10" s="29">
        <v>2062.7425999999996</v>
      </c>
      <c r="HXH10" s="29">
        <v>2452.1965</v>
      </c>
      <c r="HXI10" s="29">
        <v>1337.5871999999999</v>
      </c>
      <c r="HXJ10" s="29">
        <v>2409.8904000000002</v>
      </c>
      <c r="HXK10" s="29">
        <v>3627.1818000000003</v>
      </c>
      <c r="HXL10" s="29">
        <v>2136.6567999999997</v>
      </c>
      <c r="HXM10" s="29">
        <v>1195.1874000000003</v>
      </c>
      <c r="HXN10" s="29">
        <v>1143.0333999999998</v>
      </c>
      <c r="HXO10" s="29">
        <v>2907.8402000000001</v>
      </c>
      <c r="HXP10" s="29">
        <v>1775.84</v>
      </c>
      <c r="HXQ10" s="29">
        <v>3758.5418</v>
      </c>
      <c r="HXR10" s="29">
        <v>1154.2561000000001</v>
      </c>
      <c r="HXS10" s="29">
        <v>911.56770000000006</v>
      </c>
      <c r="HXT10" s="29">
        <v>2676.8285999999998</v>
      </c>
      <c r="HXU10" s="29">
        <v>3921.1914999999999</v>
      </c>
      <c r="HXV10" s="29">
        <v>3543.1264000000001</v>
      </c>
      <c r="HXW10" s="29">
        <v>1452.5172</v>
      </c>
      <c r="HXX10" s="29">
        <v>1640.954</v>
      </c>
      <c r="HXY10" s="29">
        <v>1303.5520000000001</v>
      </c>
      <c r="HXZ10" s="29">
        <v>1126.2041999999999</v>
      </c>
      <c r="HYA10" s="29">
        <v>1079.6369999999999</v>
      </c>
      <c r="HYB10" s="29">
        <v>1435.1536000000001</v>
      </c>
      <c r="HYC10" s="29">
        <v>4267.8833999999997</v>
      </c>
      <c r="HYD10" s="29">
        <v>3245.5655999999999</v>
      </c>
      <c r="HYE10" s="29">
        <v>1489.9846</v>
      </c>
      <c r="HYF10" s="29">
        <v>1962.8337999999999</v>
      </c>
      <c r="HYG10" s="29">
        <v>2542.3307999999997</v>
      </c>
      <c r="HYH10" s="29">
        <v>881.673</v>
      </c>
      <c r="HYI10" s="29">
        <v>1077.4854</v>
      </c>
      <c r="HYJ10" s="29">
        <v>3879.2123999999994</v>
      </c>
      <c r="HYK10" s="29">
        <v>1401.7556999999999</v>
      </c>
      <c r="HYL10" s="29">
        <v>1732.25</v>
      </c>
      <c r="HYM10" s="29">
        <v>629.83680000000004</v>
      </c>
      <c r="HYN10" s="29">
        <v>1105.2764999999999</v>
      </c>
      <c r="HYO10" s="29">
        <v>1661.5237999999999</v>
      </c>
      <c r="HYP10" s="29">
        <v>3327.7608</v>
      </c>
      <c r="HYQ10" s="29">
        <v>880.62750000000005</v>
      </c>
      <c r="HYR10" s="29">
        <v>1366.6861000000001</v>
      </c>
      <c r="HYS10" s="29">
        <v>2402.4112000000005</v>
      </c>
      <c r="HYT10" s="29">
        <v>3731.5574999999999</v>
      </c>
      <c r="HYU10" s="29">
        <v>2005.3713999999998</v>
      </c>
      <c r="HYV10" s="29">
        <v>626.846</v>
      </c>
      <c r="HYW10" s="29">
        <v>1062.114</v>
      </c>
      <c r="HYX10" s="29">
        <v>3197.8844999999997</v>
      </c>
      <c r="HYY10" s="29">
        <v>637.23500000000001</v>
      </c>
      <c r="HYZ10" s="29">
        <v>1691.2169999999999</v>
      </c>
      <c r="HZA10" s="29">
        <v>3823.8559999999998</v>
      </c>
      <c r="HZB10" s="29">
        <v>1002.8682</v>
      </c>
      <c r="HZC10" s="29">
        <v>3152.7860000000001</v>
      </c>
      <c r="HZD10" s="29">
        <v>1668.6823999999999</v>
      </c>
      <c r="HZE10" s="29">
        <v>2324.6192999999998</v>
      </c>
      <c r="HZF10" s="29">
        <v>1147.8139999999999</v>
      </c>
      <c r="HZG10" s="29">
        <v>1522.2966000000001</v>
      </c>
      <c r="HZH10" s="29">
        <v>1100.9088000000002</v>
      </c>
      <c r="HZI10" s="29">
        <v>1839.7321999999999</v>
      </c>
      <c r="HZJ10" s="29">
        <v>3746.3148000000001</v>
      </c>
      <c r="HZK10" s="29">
        <v>969.42340000000002</v>
      </c>
      <c r="HZL10" s="29">
        <v>3435.2318</v>
      </c>
      <c r="HZM10" s="29">
        <v>1844.184</v>
      </c>
      <c r="HZN10" s="29">
        <v>864.10800000000006</v>
      </c>
      <c r="HZO10" s="29">
        <v>1084.1487000000002</v>
      </c>
      <c r="HZP10" s="29">
        <v>2193.5721000000003</v>
      </c>
      <c r="HZQ10" s="29">
        <v>1191.0096000000001</v>
      </c>
      <c r="HZR10" s="29">
        <v>1122.8499999999999</v>
      </c>
      <c r="HZS10" s="29">
        <v>3539.9922999999999</v>
      </c>
      <c r="HZT10" s="29">
        <v>917.41520000000014</v>
      </c>
      <c r="HZU10" s="29">
        <v>2087.6111999999998</v>
      </c>
      <c r="HZV10" s="29">
        <v>1204.556</v>
      </c>
      <c r="HZW10" s="29">
        <v>3775.1329000000005</v>
      </c>
      <c r="HZX10" s="29">
        <v>1330.5360000000001</v>
      </c>
      <c r="HZY10" s="29">
        <v>664.46460000000002</v>
      </c>
      <c r="HZZ10" s="29">
        <v>3567.2175000000002</v>
      </c>
      <c r="IAA10" s="29">
        <v>1218.9041999999999</v>
      </c>
      <c r="IAB10" s="29">
        <v>1118.0052000000001</v>
      </c>
      <c r="IAC10" s="29">
        <v>1177.1516000000001</v>
      </c>
      <c r="IAD10" s="29">
        <v>2220.2552000000001</v>
      </c>
      <c r="IAE10" s="29">
        <v>2444.3872000000001</v>
      </c>
      <c r="IAF10" s="29">
        <v>2660.8674000000001</v>
      </c>
      <c r="IAG10" s="29">
        <v>3655.9349999999999</v>
      </c>
      <c r="IAH10" s="29">
        <v>1550.0330999999999</v>
      </c>
      <c r="IAI10" s="29">
        <v>898.5444</v>
      </c>
      <c r="IAJ10" s="29">
        <v>757.13580000000002</v>
      </c>
      <c r="IAK10" s="29">
        <v>1009.6800000000001</v>
      </c>
      <c r="IAL10" s="29">
        <v>1268.9319999999998</v>
      </c>
      <c r="IAM10" s="29">
        <v>2915.0025000000001</v>
      </c>
      <c r="IAN10" s="29">
        <v>1036.56</v>
      </c>
      <c r="IAO10" s="29">
        <v>2683.9691000000003</v>
      </c>
      <c r="IAP10" s="29">
        <v>1705.2672</v>
      </c>
      <c r="IAQ10" s="29">
        <v>3238.7496000000001</v>
      </c>
      <c r="IAR10" s="29">
        <v>2980.4512999999997</v>
      </c>
      <c r="IAS10" s="29">
        <v>2133.6059999999998</v>
      </c>
      <c r="IAT10" s="29">
        <v>1516.0036</v>
      </c>
      <c r="IAU10" s="29">
        <v>2958.1848</v>
      </c>
      <c r="IAV10" s="29">
        <v>2472.627</v>
      </c>
      <c r="IAW10" s="29">
        <v>3235.3776000000003</v>
      </c>
      <c r="IAX10" s="29">
        <v>1076.8190999999999</v>
      </c>
      <c r="IAY10" s="29">
        <v>5209.3791000000001</v>
      </c>
      <c r="IAZ10" s="29">
        <v>1303.7244000000001</v>
      </c>
      <c r="IBA10" s="29">
        <v>1523.6909999999998</v>
      </c>
      <c r="IBB10" s="29">
        <v>1603.9793</v>
      </c>
      <c r="IBC10" s="29">
        <v>6385.5050999999994</v>
      </c>
      <c r="IBD10" s="29">
        <v>3111.22</v>
      </c>
      <c r="IBE10" s="29">
        <v>1031.1179999999999</v>
      </c>
      <c r="IBF10" s="29">
        <v>6010.3650000000007</v>
      </c>
      <c r="IBG10" s="29">
        <v>7710.4308999999994</v>
      </c>
      <c r="IBH10" s="29">
        <v>5924.1670000000004</v>
      </c>
      <c r="IBI10" s="29">
        <v>1003.0179999999999</v>
      </c>
      <c r="IBJ10" s="29">
        <v>1374.355</v>
      </c>
      <c r="IBK10" s="29">
        <v>898.64099999999996</v>
      </c>
      <c r="IBL10" s="29">
        <v>4332.3771000000006</v>
      </c>
      <c r="IBM10" s="29">
        <v>1180.6199999999999</v>
      </c>
      <c r="IBN10" s="29">
        <v>2652.0007000000001</v>
      </c>
      <c r="IBO10" s="29">
        <v>1105.4015999999999</v>
      </c>
      <c r="IBP10" s="29">
        <v>1253.8854000000001</v>
      </c>
      <c r="IBQ10" s="29">
        <v>2562.7189000000003</v>
      </c>
      <c r="IBR10" s="29">
        <v>1667.8323999999998</v>
      </c>
      <c r="IBS10" s="29">
        <v>3671.0167999999999</v>
      </c>
      <c r="IBT10" s="29">
        <v>909.4058</v>
      </c>
      <c r="IBU10" s="29">
        <v>725.21399999999994</v>
      </c>
      <c r="IBV10" s="29">
        <v>2411.9903999999997</v>
      </c>
      <c r="IBW10" s="29">
        <v>1184.3232000000003</v>
      </c>
      <c r="IBX10" s="29">
        <v>2351.1884</v>
      </c>
      <c r="IBY10" s="29">
        <v>1384.884</v>
      </c>
      <c r="IBZ10" s="29">
        <v>1645.6860000000001</v>
      </c>
      <c r="ICA10" s="29">
        <v>1750.7854</v>
      </c>
      <c r="ICB10" s="29">
        <v>2329.0542</v>
      </c>
      <c r="ICC10" s="29">
        <v>1377.6</v>
      </c>
      <c r="ICD10" s="29">
        <v>2279.4520000000002</v>
      </c>
      <c r="ICE10" s="29">
        <v>3404.8971000000001</v>
      </c>
      <c r="ICF10" s="29">
        <v>1935.0264999999999</v>
      </c>
      <c r="ICG10" s="29">
        <v>1001.9677</v>
      </c>
      <c r="ICH10" s="29">
        <v>1671.8464000000001</v>
      </c>
      <c r="ICI10" s="29">
        <v>4299.0830999999998</v>
      </c>
      <c r="ICJ10" s="29">
        <v>2773.732</v>
      </c>
      <c r="ICK10" s="29">
        <v>3729.8814000000002</v>
      </c>
      <c r="ICL10" s="29">
        <v>2429.6947999999998</v>
      </c>
      <c r="ICM10" s="29">
        <v>2746.5299999999997</v>
      </c>
      <c r="ICN10" s="29">
        <v>1019.9309999999999</v>
      </c>
      <c r="ICO10" s="29">
        <v>2211.3137000000002</v>
      </c>
      <c r="ICP10" s="29">
        <v>1432.29</v>
      </c>
      <c r="ICQ10" s="29">
        <v>2930.8508999999995</v>
      </c>
      <c r="ICR10" s="29">
        <v>1870.8770999999999</v>
      </c>
      <c r="ICS10" s="29">
        <v>1583.7513000000001</v>
      </c>
      <c r="ICT10" s="29">
        <v>1236.6837</v>
      </c>
      <c r="ICU10" s="29">
        <v>3178.4844000000003</v>
      </c>
      <c r="ICV10" s="29">
        <v>1457.5342000000001</v>
      </c>
      <c r="ICW10" s="29">
        <v>1305.54</v>
      </c>
      <c r="ICX10" s="29">
        <v>1108.6469999999999</v>
      </c>
      <c r="ICY10" s="29">
        <v>2225.4322000000002</v>
      </c>
      <c r="ICZ10" s="29">
        <v>1500.856</v>
      </c>
      <c r="IDA10" s="29">
        <v>2610.6292000000003</v>
      </c>
      <c r="IDB10" s="29">
        <v>2135.2282999999998</v>
      </c>
      <c r="IDC10" s="29">
        <v>3828.7184999999999</v>
      </c>
      <c r="IDD10" s="29">
        <v>771.82560000000001</v>
      </c>
      <c r="IDE10" s="29">
        <v>1225.2096000000001</v>
      </c>
      <c r="IDF10" s="29">
        <v>870.25</v>
      </c>
      <c r="IDG10" s="29">
        <v>1289.6541</v>
      </c>
      <c r="IDH10" s="29">
        <v>3657.7087999999999</v>
      </c>
      <c r="IDI10" s="29">
        <v>1748.1407000000002</v>
      </c>
      <c r="IDJ10" s="29">
        <v>2636.4480000000003</v>
      </c>
      <c r="IDK10" s="29">
        <v>5304.6106</v>
      </c>
      <c r="IDL10" s="29">
        <v>1363.1847</v>
      </c>
      <c r="IDM10" s="29">
        <v>3746.1372000000001</v>
      </c>
      <c r="IDN10" s="29">
        <v>3044.2582000000002</v>
      </c>
      <c r="IDO10" s="29">
        <v>3026.6207999999997</v>
      </c>
      <c r="IDP10" s="29">
        <v>2640.8632000000002</v>
      </c>
      <c r="IDQ10" s="29">
        <v>1941.2159999999999</v>
      </c>
      <c r="IDR10" s="29">
        <v>2387.59</v>
      </c>
      <c r="IDS10" s="29">
        <v>6844.0001999999995</v>
      </c>
      <c r="IDT10" s="29">
        <v>988.74119999999994</v>
      </c>
      <c r="IDU10" s="29">
        <v>1142.577</v>
      </c>
      <c r="IDV10" s="29">
        <v>1951.4461999999999</v>
      </c>
      <c r="IDW10" s="29">
        <v>3823.4580999999998</v>
      </c>
      <c r="IDX10" s="29">
        <v>2944.3440000000001</v>
      </c>
      <c r="IDY10" s="29">
        <v>6018.1203000000005</v>
      </c>
      <c r="IDZ10" s="29">
        <v>1219.5214000000001</v>
      </c>
      <c r="IEA10" s="29">
        <v>3320.4521999999997</v>
      </c>
      <c r="IEB10" s="29">
        <v>1651.4495999999999</v>
      </c>
      <c r="IEC10" s="29">
        <v>712.52269999999999</v>
      </c>
      <c r="IED10" s="29">
        <v>1385.6759999999999</v>
      </c>
      <c r="IEE10" s="29">
        <v>2089.1217999999999</v>
      </c>
      <c r="IEF10" s="29">
        <v>1784.9967999999999</v>
      </c>
      <c r="IEG10" s="29">
        <v>1284.6082000000001</v>
      </c>
      <c r="IEH10" s="29">
        <v>2629.1698000000006</v>
      </c>
      <c r="IEI10" s="29">
        <v>1962.2560000000001</v>
      </c>
      <c r="IEJ10" s="29">
        <v>963.12</v>
      </c>
      <c r="IEK10" s="29">
        <v>2825.0018</v>
      </c>
      <c r="IEL10" s="29">
        <v>3552.0185999999999</v>
      </c>
      <c r="IEM10" s="29">
        <v>2469.6769999999997</v>
      </c>
      <c r="IEN10" s="29">
        <v>3891.2772</v>
      </c>
      <c r="IEO10" s="29">
        <v>1905.8039999999999</v>
      </c>
      <c r="IEP10" s="29">
        <v>2414.1932000000002</v>
      </c>
      <c r="IEQ10" s="29">
        <v>850.78399999999999</v>
      </c>
      <c r="IER10" s="29">
        <v>2619.4992000000002</v>
      </c>
      <c r="IES10" s="29">
        <v>1243.0293999999999</v>
      </c>
      <c r="IET10" s="29">
        <v>3543.0524999999998</v>
      </c>
      <c r="IEU10" s="29">
        <v>1330.616</v>
      </c>
      <c r="IEV10" s="29">
        <v>1794.2940000000001</v>
      </c>
      <c r="IEW10" s="29">
        <v>2339.3690999999999</v>
      </c>
      <c r="IEX10" s="29">
        <v>1230.8595</v>
      </c>
      <c r="IEY10" s="29">
        <v>2229.5170000000003</v>
      </c>
      <c r="IEZ10" s="29">
        <v>2127.3244</v>
      </c>
      <c r="IFA10" s="29">
        <v>1072.5119999999999</v>
      </c>
      <c r="IFB10" s="29">
        <v>2010.05</v>
      </c>
      <c r="IFC10" s="29">
        <v>664.524</v>
      </c>
      <c r="IFD10" s="29">
        <v>989.52</v>
      </c>
      <c r="IFE10" s="29">
        <v>941.8229</v>
      </c>
      <c r="IFF10" s="29">
        <v>2160.0574000000001</v>
      </c>
      <c r="IFG10" s="29">
        <v>1183.9392</v>
      </c>
      <c r="IFH10" s="29">
        <v>2620.6023</v>
      </c>
      <c r="IFI10" s="29">
        <v>1923.3330000000001</v>
      </c>
      <c r="IFJ10" s="29">
        <v>1015.1924999999999</v>
      </c>
      <c r="IFK10" s="29">
        <v>850.43769999999995</v>
      </c>
      <c r="IFL10" s="29">
        <v>1757.5610000000001</v>
      </c>
      <c r="IFM10" s="29">
        <v>1478.9295999999999</v>
      </c>
      <c r="IFN10" s="29">
        <v>3098.8091999999997</v>
      </c>
      <c r="IFO10" s="29">
        <v>4214.7467999999999</v>
      </c>
      <c r="IFP10" s="29">
        <v>2317.2129</v>
      </c>
      <c r="IFQ10" s="29">
        <v>1135.4615999999999</v>
      </c>
      <c r="IFR10" s="29">
        <v>2919.6570000000002</v>
      </c>
      <c r="IFS10" s="29">
        <v>2476.2506999999996</v>
      </c>
      <c r="IFT10" s="29">
        <v>1282.902</v>
      </c>
      <c r="IFU10" s="29">
        <v>1569.6147000000001</v>
      </c>
      <c r="IFV10" s="29">
        <v>4369.6032000000005</v>
      </c>
      <c r="IFW10" s="29">
        <v>1310.1224999999999</v>
      </c>
      <c r="IFX10" s="29">
        <v>988.17679999999996</v>
      </c>
      <c r="IFY10" s="29">
        <v>1993.1183999999998</v>
      </c>
      <c r="IFZ10" s="29">
        <v>1233.6350000000002</v>
      </c>
      <c r="IGA10" s="29">
        <v>1429.712</v>
      </c>
      <c r="IGB10" s="29">
        <v>1975.9919999999997</v>
      </c>
      <c r="IGC10" s="29">
        <v>1192.7643</v>
      </c>
      <c r="IGD10" s="29">
        <v>1377.4791</v>
      </c>
      <c r="IGE10" s="29">
        <v>756.71820000000002</v>
      </c>
      <c r="IGF10" s="29">
        <v>1754.2028</v>
      </c>
      <c r="IGG10" s="29">
        <v>1430.5815</v>
      </c>
      <c r="IGH10" s="29">
        <v>3129.4911999999999</v>
      </c>
      <c r="IGI10" s="29">
        <v>1810.8828000000003</v>
      </c>
      <c r="IGJ10" s="29">
        <v>1449.8514</v>
      </c>
      <c r="IGK10" s="29">
        <v>3027.0210999999999</v>
      </c>
      <c r="IGL10" s="29">
        <v>889.52080000000001</v>
      </c>
      <c r="IGM10" s="29">
        <v>2440.6383999999998</v>
      </c>
      <c r="IGN10" s="29">
        <v>1458.6858</v>
      </c>
      <c r="IGO10" s="29">
        <v>1815.6713999999999</v>
      </c>
      <c r="IGP10" s="29">
        <v>3169.0823</v>
      </c>
      <c r="IGQ10" s="29">
        <v>1226.7348</v>
      </c>
      <c r="IGR10" s="29">
        <v>3590.9159999999997</v>
      </c>
      <c r="IGS10" s="29">
        <v>2092.8269</v>
      </c>
      <c r="IGT10" s="29">
        <v>1165.5</v>
      </c>
      <c r="IGU10" s="29">
        <v>1293.2325000000001</v>
      </c>
      <c r="IGV10" s="29">
        <v>976.31119999999987</v>
      </c>
      <c r="IGW10" s="29">
        <v>1567.6994999999999</v>
      </c>
      <c r="IGX10" s="29">
        <v>978.81319999999994</v>
      </c>
      <c r="IGY10" s="29">
        <v>3286.0018</v>
      </c>
      <c r="IGZ10" s="29">
        <v>4105.2730000000001</v>
      </c>
      <c r="IHA10" s="29">
        <v>1443.5135999999998</v>
      </c>
      <c r="IHB10" s="29">
        <v>2897.6196</v>
      </c>
      <c r="IHC10" s="29">
        <v>1506.6744000000001</v>
      </c>
      <c r="IHD10" s="29">
        <v>4740.5646000000006</v>
      </c>
      <c r="IHE10" s="29">
        <v>3324.2033999999999</v>
      </c>
      <c r="IHF10" s="29">
        <v>1771.336</v>
      </c>
      <c r="IHG10" s="29">
        <v>1959.3407999999999</v>
      </c>
      <c r="IHH10" s="29">
        <v>993.53250000000003</v>
      </c>
      <c r="IHI10" s="29">
        <v>887.47500000000002</v>
      </c>
      <c r="IHJ10" s="29">
        <v>892.32079999999996</v>
      </c>
      <c r="IHK10" s="29">
        <v>1061.9232000000002</v>
      </c>
      <c r="IHL10" s="29">
        <v>840.33950000000004</v>
      </c>
      <c r="IHM10" s="29">
        <v>2361.2878000000001</v>
      </c>
      <c r="IHN10" s="29">
        <v>1097.5968</v>
      </c>
      <c r="IHO10" s="29">
        <v>3669.9072000000001</v>
      </c>
      <c r="IHP10" s="29">
        <v>2103.3040000000001</v>
      </c>
      <c r="IHQ10" s="29">
        <v>1794.0607999999997</v>
      </c>
      <c r="IHR10" s="29">
        <v>1425.2253000000001</v>
      </c>
      <c r="IHS10" s="29">
        <v>4007.3714999999997</v>
      </c>
      <c r="IHT10" s="29">
        <v>1288.8456000000001</v>
      </c>
      <c r="IHU10" s="29">
        <v>631.72719999999993</v>
      </c>
      <c r="IHV10" s="29">
        <v>1766.1819999999998</v>
      </c>
      <c r="IHW10" s="29">
        <v>1321.8579999999999</v>
      </c>
      <c r="IHX10" s="29">
        <v>3033.8111999999996</v>
      </c>
      <c r="IHY10" s="29">
        <v>1432.7490000000003</v>
      </c>
      <c r="IHZ10" s="29">
        <v>1569.519</v>
      </c>
      <c r="IIA10" s="29">
        <v>762.21600000000001</v>
      </c>
      <c r="IIB10" s="29">
        <v>2461.2718</v>
      </c>
      <c r="IIC10" s="29">
        <v>2596.6093999999998</v>
      </c>
      <c r="IID10" s="29">
        <v>1134.6552000000001</v>
      </c>
      <c r="IIE10" s="29">
        <v>4007.6675999999998</v>
      </c>
      <c r="IIF10" s="29">
        <v>3112.9504999999999</v>
      </c>
      <c r="IIG10" s="29">
        <v>3189.4390000000003</v>
      </c>
      <c r="IIH10" s="29">
        <v>775.23389999999995</v>
      </c>
      <c r="III10" s="29">
        <v>1440.3851</v>
      </c>
      <c r="IIJ10" s="29">
        <v>949.9559999999999</v>
      </c>
      <c r="IIK10" s="29">
        <v>1670.4323999999999</v>
      </c>
      <c r="IIL10" s="29">
        <v>1569.4854</v>
      </c>
      <c r="IIM10" s="29">
        <v>2243.529</v>
      </c>
      <c r="IIN10" s="29">
        <v>1652.74</v>
      </c>
      <c r="IIO10" s="29">
        <v>2065.8559999999998</v>
      </c>
      <c r="IIP10" s="29">
        <v>3258.5255999999995</v>
      </c>
      <c r="IIQ10" s="29">
        <v>2479.8455999999996</v>
      </c>
      <c r="IIR10" s="29">
        <v>1310.4960000000001</v>
      </c>
      <c r="IIS10" s="29">
        <v>2915.41</v>
      </c>
      <c r="IIT10" s="29">
        <v>1813.4951999999998</v>
      </c>
      <c r="IIU10" s="29">
        <v>1210.9750999999999</v>
      </c>
      <c r="IIV10" s="29">
        <v>2579.0295000000001</v>
      </c>
      <c r="IIW10" s="29">
        <v>802.47990000000004</v>
      </c>
      <c r="IIX10" s="29">
        <v>3745.145</v>
      </c>
      <c r="IIY10" s="29">
        <v>1361.8098</v>
      </c>
      <c r="IIZ10" s="29">
        <v>943.64639999999986</v>
      </c>
      <c r="IJA10" s="29">
        <v>1099.9196000000002</v>
      </c>
      <c r="IJB10" s="29">
        <v>1557.018</v>
      </c>
      <c r="IJC10" s="29">
        <v>1228.9958000000001</v>
      </c>
      <c r="IJD10" s="29">
        <v>2293.9248000000002</v>
      </c>
      <c r="IJE10" s="29">
        <v>1140.4546999999998</v>
      </c>
      <c r="IJF10" s="29">
        <v>1045.9329</v>
      </c>
      <c r="IJG10" s="29">
        <v>1870.7539000000002</v>
      </c>
      <c r="IJH10" s="29">
        <v>2588.6570000000002</v>
      </c>
      <c r="IJI10" s="29">
        <v>2331.8696</v>
      </c>
      <c r="IJJ10" s="29">
        <v>5552.8135000000002</v>
      </c>
      <c r="IJK10" s="29">
        <v>2112.3593000000001</v>
      </c>
      <c r="IJL10" s="29">
        <v>968.61799999999994</v>
      </c>
      <c r="IJM10" s="29">
        <v>1239.2269000000001</v>
      </c>
      <c r="IJN10" s="29">
        <v>3450.2813999999998</v>
      </c>
      <c r="IJO10" s="29">
        <v>2840.1722</v>
      </c>
      <c r="IJP10" s="29">
        <v>908.23500000000001</v>
      </c>
      <c r="IJQ10" s="29">
        <v>849.46319999999992</v>
      </c>
      <c r="IJR10" s="29">
        <v>1308.125</v>
      </c>
      <c r="IJS10" s="29">
        <v>1794.3232000000003</v>
      </c>
      <c r="IJT10" s="29">
        <v>1406.0853</v>
      </c>
      <c r="IJU10" s="29">
        <v>1904.9190000000001</v>
      </c>
      <c r="IJV10" s="29">
        <v>1993.8149000000001</v>
      </c>
      <c r="IJW10" s="29">
        <v>900.63419999999996</v>
      </c>
      <c r="IJX10" s="29">
        <v>2530.1304</v>
      </c>
      <c r="IJY10" s="29">
        <v>2961.0864000000001</v>
      </c>
      <c r="IJZ10" s="29">
        <v>1649.9903999999999</v>
      </c>
      <c r="IKA10" s="29">
        <v>3186.5040000000004</v>
      </c>
      <c r="IKB10" s="29">
        <v>1332.1296</v>
      </c>
      <c r="IKC10" s="29">
        <v>4270.0482000000002</v>
      </c>
      <c r="IKD10" s="29">
        <v>3712.1088</v>
      </c>
      <c r="IKE10" s="29">
        <v>4705.9967999999999</v>
      </c>
      <c r="IKF10" s="29">
        <v>1015.6408000000001</v>
      </c>
      <c r="IKG10" s="29">
        <v>994.96280000000013</v>
      </c>
      <c r="IKH10" s="29">
        <v>3077.0783999999999</v>
      </c>
      <c r="IKI10" s="29">
        <v>1301.7229</v>
      </c>
      <c r="IKJ10" s="29">
        <v>2244.1562999999996</v>
      </c>
      <c r="IKK10" s="29">
        <v>1640.4331999999999</v>
      </c>
      <c r="IKL10" s="29">
        <v>1112.9279999999999</v>
      </c>
      <c r="IKM10" s="29">
        <v>5328.715400000001</v>
      </c>
      <c r="IKN10" s="29">
        <v>2155.768</v>
      </c>
      <c r="IKO10" s="29">
        <v>2754.0239999999999</v>
      </c>
      <c r="IKP10" s="29">
        <v>4279.3320000000003</v>
      </c>
      <c r="IKQ10" s="29">
        <v>2799.2734</v>
      </c>
      <c r="IKR10" s="29">
        <v>1643.9205999999999</v>
      </c>
      <c r="IKS10" s="29">
        <v>3278.0747999999999</v>
      </c>
      <c r="IKT10" s="29">
        <v>2868.1091999999999</v>
      </c>
      <c r="IKU10" s="29">
        <v>1197.414</v>
      </c>
      <c r="IKV10" s="29">
        <v>1107.7822999999999</v>
      </c>
      <c r="IKW10" s="29">
        <v>1996.7492</v>
      </c>
      <c r="IKX10" s="29">
        <v>4195.8513999999996</v>
      </c>
      <c r="IKY10" s="29">
        <v>3085.4438999999998</v>
      </c>
      <c r="IKZ10" s="29">
        <v>3013.3390000000004</v>
      </c>
      <c r="ILA10" s="29">
        <v>1713.3374000000001</v>
      </c>
      <c r="ILB10" s="29">
        <v>4284.6820000000007</v>
      </c>
      <c r="ILC10" s="29">
        <v>2713.7510000000002</v>
      </c>
      <c r="ILD10" s="29">
        <v>1759.1070000000002</v>
      </c>
      <c r="ILE10" s="29">
        <v>1358.42</v>
      </c>
      <c r="ILF10" s="29">
        <v>3571.7516999999998</v>
      </c>
      <c r="ILG10" s="29">
        <v>1065.3896</v>
      </c>
      <c r="ILH10" s="29">
        <v>697.39599999999996</v>
      </c>
      <c r="ILI10" s="29">
        <v>2262.9155999999998</v>
      </c>
      <c r="ILJ10" s="29">
        <v>1203.6551999999999</v>
      </c>
      <c r="ILK10" s="29">
        <v>1015.84</v>
      </c>
      <c r="ILL10" s="29">
        <v>1223.8490999999999</v>
      </c>
      <c r="ILM10" s="29">
        <v>1384.6980000000001</v>
      </c>
      <c r="ILN10" s="29">
        <v>1333.7584000000002</v>
      </c>
      <c r="ILO10" s="29">
        <v>1219.8483000000001</v>
      </c>
      <c r="ILP10" s="29">
        <v>1910.1312</v>
      </c>
      <c r="ILQ10" s="29">
        <v>2970.8856000000001</v>
      </c>
      <c r="ILR10" s="29">
        <v>3361.0941000000003</v>
      </c>
      <c r="ILS10" s="29">
        <v>2886.7671</v>
      </c>
      <c r="ILT10" s="29">
        <v>1680.7731000000001</v>
      </c>
      <c r="ILU10" s="29">
        <v>2040.8903999999998</v>
      </c>
      <c r="ILV10" s="29">
        <v>1573.1632</v>
      </c>
      <c r="ILW10" s="29">
        <v>627.97349999999994</v>
      </c>
      <c r="ILX10" s="29">
        <v>1915.8516000000002</v>
      </c>
      <c r="ILY10" s="29">
        <v>2382.8684000000003</v>
      </c>
      <c r="ILZ10" s="29">
        <v>3244.2013000000002</v>
      </c>
      <c r="IMA10" s="29">
        <v>1198.6099999999999</v>
      </c>
      <c r="IMB10" s="29">
        <v>3381.4780999999998</v>
      </c>
      <c r="IMC10" s="29">
        <v>1416.7307000000001</v>
      </c>
      <c r="IMD10" s="29">
        <v>2523.2610000000004</v>
      </c>
      <c r="IME10" s="29">
        <v>1295.2072000000001</v>
      </c>
      <c r="IMF10" s="29">
        <v>1445.0408</v>
      </c>
      <c r="IMG10" s="29">
        <v>1526.2128</v>
      </c>
      <c r="IMH10" s="29">
        <v>1666.4789999999998</v>
      </c>
      <c r="IMI10" s="29">
        <v>2565.7840000000001</v>
      </c>
      <c r="IMJ10" s="29">
        <v>1422.8592000000001</v>
      </c>
      <c r="IMK10" s="29">
        <v>2764.9940000000001</v>
      </c>
      <c r="IML10" s="29">
        <v>2002.0013999999999</v>
      </c>
      <c r="IMM10" s="29">
        <v>746.60309999999993</v>
      </c>
      <c r="IMN10" s="29">
        <v>1006.226</v>
      </c>
      <c r="IMO10" s="29">
        <v>1055.1305</v>
      </c>
      <c r="IMP10" s="29">
        <v>1974.1995000000002</v>
      </c>
      <c r="IMQ10" s="29">
        <v>1368.8094999999998</v>
      </c>
      <c r="IMR10" s="29">
        <v>1610.414</v>
      </c>
      <c r="IMS10" s="29">
        <v>3362.6746999999996</v>
      </c>
      <c r="IMT10" s="29">
        <v>1568.7666000000002</v>
      </c>
      <c r="IMU10" s="29">
        <v>1969.8679</v>
      </c>
      <c r="IMV10" s="29">
        <v>1929.0239999999999</v>
      </c>
      <c r="IMW10" s="29">
        <v>2793.2166000000002</v>
      </c>
      <c r="IMX10" s="29">
        <v>2446.9146000000001</v>
      </c>
      <c r="IMY10" s="29">
        <v>4276.8572000000004</v>
      </c>
      <c r="IMZ10" s="29">
        <v>1661.1304</v>
      </c>
      <c r="INA10" s="29">
        <v>3637.4988000000003</v>
      </c>
      <c r="INB10" s="29">
        <v>2821.5434999999998</v>
      </c>
      <c r="INC10" s="29">
        <v>2555.5295999999998</v>
      </c>
      <c r="IND10" s="29">
        <v>2226.3788</v>
      </c>
      <c r="INE10" s="29">
        <v>1943.2871999999998</v>
      </c>
      <c r="INF10" s="29">
        <v>1315.7405000000001</v>
      </c>
      <c r="ING10" s="29">
        <v>1208.1531</v>
      </c>
      <c r="INH10" s="29">
        <v>2267.8200000000002</v>
      </c>
      <c r="INI10" s="29">
        <v>1936.3734000000002</v>
      </c>
      <c r="INJ10" s="29">
        <v>2487.1379999999999</v>
      </c>
      <c r="INK10" s="29">
        <v>994.12599999999998</v>
      </c>
      <c r="INL10" s="29">
        <v>1135.328</v>
      </c>
      <c r="INM10" s="29">
        <v>1762.1226000000001</v>
      </c>
      <c r="INN10" s="29">
        <v>754.11440000000005</v>
      </c>
      <c r="INO10" s="29">
        <v>2434.3200000000002</v>
      </c>
      <c r="INP10" s="29">
        <v>2145.7854000000002</v>
      </c>
      <c r="INQ10" s="29">
        <v>1441.8387</v>
      </c>
      <c r="INR10" s="29">
        <v>2431.5192000000002</v>
      </c>
      <c r="INS10" s="29">
        <v>1047.0356000000002</v>
      </c>
      <c r="INT10" s="29">
        <v>589.24890000000005</v>
      </c>
      <c r="INU10" s="29">
        <v>4849.0882000000001</v>
      </c>
      <c r="INV10" s="29">
        <v>1104.19</v>
      </c>
      <c r="INW10" s="29">
        <v>2558.7656999999999</v>
      </c>
      <c r="INX10" s="29">
        <v>2731.2597999999998</v>
      </c>
      <c r="INY10" s="29">
        <v>5922.3649000000005</v>
      </c>
      <c r="INZ10" s="29">
        <v>2058.6475</v>
      </c>
      <c r="IOA10" s="29">
        <v>1247.2943999999998</v>
      </c>
      <c r="IOB10" s="29">
        <v>1888.365</v>
      </c>
      <c r="IOC10" s="29">
        <v>932.52800000000002</v>
      </c>
      <c r="IOD10" s="29">
        <v>991.44</v>
      </c>
      <c r="IOE10" s="29">
        <v>897.95220000000006</v>
      </c>
      <c r="IOF10" s="29">
        <v>2663.9232999999999</v>
      </c>
      <c r="IOG10" s="29">
        <v>3438.2767999999996</v>
      </c>
      <c r="IOH10" s="29">
        <v>1225.5367999999999</v>
      </c>
      <c r="IOI10" s="29">
        <v>3615.9301999999998</v>
      </c>
      <c r="IOJ10" s="29">
        <v>1301.2685999999999</v>
      </c>
      <c r="IOK10" s="29">
        <v>718.43370000000004</v>
      </c>
      <c r="IOL10" s="29">
        <v>1897.0418999999999</v>
      </c>
      <c r="IOM10" s="29">
        <v>1830.4530999999997</v>
      </c>
      <c r="ION10" s="29">
        <v>2367.8981999999996</v>
      </c>
      <c r="IOO10" s="29">
        <v>3053.5232000000001</v>
      </c>
      <c r="IOP10" s="29">
        <v>2427.5394000000001</v>
      </c>
      <c r="IOQ10" s="29">
        <v>703.26599999999996</v>
      </c>
      <c r="IOR10" s="29">
        <v>4634.4441999999999</v>
      </c>
      <c r="IOS10" s="29">
        <v>1856.2361999999998</v>
      </c>
      <c r="IOT10" s="29">
        <v>1932.3304000000001</v>
      </c>
      <c r="IOU10" s="29">
        <v>792.78480000000002</v>
      </c>
      <c r="IOV10" s="29">
        <v>1303.2012</v>
      </c>
      <c r="IOW10" s="29">
        <v>843.57199999999989</v>
      </c>
      <c r="IOX10" s="29">
        <v>1906.29</v>
      </c>
      <c r="IOY10" s="29">
        <v>2942.3595000000005</v>
      </c>
      <c r="IOZ10" s="29">
        <v>2009.5040000000001</v>
      </c>
      <c r="IPA10" s="29">
        <v>1307.3742</v>
      </c>
      <c r="IPB10" s="29">
        <v>4871.5361000000003</v>
      </c>
      <c r="IPC10" s="29">
        <v>1341.8837999999998</v>
      </c>
      <c r="IPD10" s="29">
        <v>1840.9769999999999</v>
      </c>
      <c r="IPE10" s="29">
        <v>2338.6295999999998</v>
      </c>
      <c r="IPF10" s="29">
        <v>2687.0544</v>
      </c>
      <c r="IPG10" s="29">
        <v>3910.6264000000001</v>
      </c>
      <c r="IPH10" s="29">
        <v>1197.4848000000002</v>
      </c>
      <c r="IPI10" s="29">
        <v>2370.7775000000001</v>
      </c>
      <c r="IPJ10" s="29">
        <v>1444.0440000000001</v>
      </c>
      <c r="IPK10" s="29">
        <v>1443.6261</v>
      </c>
      <c r="IPL10" s="29">
        <v>1935.7561000000001</v>
      </c>
      <c r="IPM10" s="29">
        <v>871.95920000000001</v>
      </c>
      <c r="IPN10" s="29">
        <v>1548.5044</v>
      </c>
      <c r="IPO10" s="29">
        <v>1016.3720000000001</v>
      </c>
      <c r="IPP10" s="29">
        <v>3117.0698000000002</v>
      </c>
      <c r="IPQ10" s="29">
        <v>1906.0468000000001</v>
      </c>
      <c r="IPR10" s="29">
        <v>1994.375</v>
      </c>
      <c r="IPS10" s="29">
        <v>1590.8339999999998</v>
      </c>
      <c r="IPT10" s="29">
        <v>1519.1274000000001</v>
      </c>
      <c r="IPU10" s="29">
        <v>1259.5254</v>
      </c>
      <c r="IPV10" s="29">
        <v>1668.2380000000003</v>
      </c>
      <c r="IPW10" s="29">
        <v>1478.9411</v>
      </c>
      <c r="IPX10" s="29">
        <v>650.62799999999993</v>
      </c>
      <c r="IPY10" s="29">
        <v>2685.2509999999997</v>
      </c>
      <c r="IPZ10" s="29">
        <v>1113.2736</v>
      </c>
      <c r="IQA10" s="29">
        <v>1671.4010000000001</v>
      </c>
      <c r="IQB10" s="29">
        <v>5051.8024999999998</v>
      </c>
      <c r="IQC10" s="29">
        <v>853.34080000000006</v>
      </c>
      <c r="IQD10" s="29">
        <v>1203.0687</v>
      </c>
      <c r="IQE10" s="29">
        <v>2357.7749999999996</v>
      </c>
      <c r="IQF10" s="29">
        <v>1289.0906</v>
      </c>
      <c r="IQG10" s="29">
        <v>890.51599999999996</v>
      </c>
      <c r="IQH10" s="29">
        <v>1292.6802000000002</v>
      </c>
      <c r="IQI10" s="29">
        <v>2290.2999</v>
      </c>
      <c r="IQJ10" s="29">
        <v>1724.8322000000001</v>
      </c>
      <c r="IQK10" s="29">
        <v>1806.5759999999998</v>
      </c>
      <c r="IQL10" s="29">
        <v>1600.9233999999999</v>
      </c>
      <c r="IQM10" s="29">
        <v>1072.6831999999999</v>
      </c>
      <c r="IQN10" s="29">
        <v>4322.8992000000007</v>
      </c>
      <c r="IQO10" s="29">
        <v>1838.5554</v>
      </c>
      <c r="IQP10" s="29">
        <v>836.30820000000006</v>
      </c>
      <c r="IQQ10" s="29">
        <v>1705.4402</v>
      </c>
      <c r="IQR10" s="29">
        <v>1755.9895000000001</v>
      </c>
      <c r="IQS10" s="29">
        <v>1591.7242000000001</v>
      </c>
      <c r="IQT10" s="29">
        <v>2987.2987000000003</v>
      </c>
      <c r="IQU10" s="29">
        <v>1516.1875</v>
      </c>
      <c r="IQV10" s="29">
        <v>935.17759999999998</v>
      </c>
      <c r="IQW10" s="29">
        <v>3691.1475</v>
      </c>
      <c r="IQX10" s="29">
        <v>3196.9787999999999</v>
      </c>
      <c r="IQY10" s="29">
        <v>2698.2896000000001</v>
      </c>
      <c r="IQZ10" s="29">
        <v>875.23439999999994</v>
      </c>
      <c r="IRA10" s="29">
        <v>1363.4304</v>
      </c>
      <c r="IRB10" s="29">
        <v>740.11840000000007</v>
      </c>
      <c r="IRC10" s="29">
        <v>3167.9423999999999</v>
      </c>
      <c r="IRD10" s="29">
        <v>2606.8683000000001</v>
      </c>
      <c r="IRE10" s="29">
        <v>3107.4887000000003</v>
      </c>
      <c r="IRF10" s="29">
        <v>967.08920000000001</v>
      </c>
      <c r="IRG10" s="29">
        <v>1597.5987999999998</v>
      </c>
      <c r="IRH10" s="29">
        <v>3346.8182999999999</v>
      </c>
      <c r="IRI10" s="29">
        <v>1985.5892999999999</v>
      </c>
      <c r="IRJ10" s="29">
        <v>5890.3420000000006</v>
      </c>
      <c r="IRK10" s="29">
        <v>2460.8548000000001</v>
      </c>
      <c r="IRL10" s="29">
        <v>1095.9218000000001</v>
      </c>
      <c r="IRM10" s="29">
        <v>4681.5159000000003</v>
      </c>
      <c r="IRN10" s="29">
        <v>1958.6698000000001</v>
      </c>
      <c r="IRO10" s="29">
        <v>3852.5255999999999</v>
      </c>
      <c r="IRP10" s="29">
        <v>804.40139999999997</v>
      </c>
      <c r="IRQ10" s="29">
        <v>1022.1519000000001</v>
      </c>
      <c r="IRR10" s="29">
        <v>1531.0053</v>
      </c>
      <c r="IRS10" s="29">
        <v>3890.0976999999998</v>
      </c>
      <c r="IRT10" s="29">
        <v>1527.4490000000001</v>
      </c>
      <c r="IRU10" s="29">
        <v>1207.2941999999998</v>
      </c>
      <c r="IRV10" s="29">
        <v>2724.0555999999997</v>
      </c>
      <c r="IRW10" s="29">
        <v>1664.1213</v>
      </c>
      <c r="IRX10" s="29">
        <v>6145.8245999999999</v>
      </c>
      <c r="IRY10" s="29">
        <v>1052.3159999999998</v>
      </c>
      <c r="IRZ10" s="29">
        <v>2348.7094999999999</v>
      </c>
      <c r="ISA10" s="29">
        <v>2123.1408000000001</v>
      </c>
      <c r="ISB10" s="29">
        <v>1251.1823999999999</v>
      </c>
      <c r="ISC10" s="29">
        <v>1936.4475000000002</v>
      </c>
      <c r="ISD10" s="29">
        <v>1980.4202</v>
      </c>
      <c r="ISE10" s="29">
        <v>2584.2089999999998</v>
      </c>
      <c r="ISF10" s="29">
        <v>964.76</v>
      </c>
      <c r="ISG10" s="29">
        <v>2555.7921999999999</v>
      </c>
      <c r="ISH10" s="29">
        <v>912.84460000000001</v>
      </c>
      <c r="ISI10" s="29">
        <v>1837.2650999999998</v>
      </c>
      <c r="ISJ10" s="29">
        <v>1617.5674999999999</v>
      </c>
      <c r="ISK10" s="29">
        <v>4943.8671999999997</v>
      </c>
      <c r="ISL10" s="29">
        <v>1842.8739999999998</v>
      </c>
      <c r="ISM10" s="29">
        <v>2448.4823999999999</v>
      </c>
      <c r="ISN10" s="29">
        <v>1578.6759</v>
      </c>
      <c r="ISO10" s="29">
        <v>1097.4674</v>
      </c>
      <c r="ISP10" s="29">
        <v>1484.3148000000001</v>
      </c>
      <c r="ISQ10" s="29">
        <v>991.60149999999999</v>
      </c>
      <c r="ISR10" s="29">
        <v>2161.3384000000001</v>
      </c>
      <c r="ISS10" s="29">
        <v>3354.5316000000003</v>
      </c>
      <c r="IST10" s="29">
        <v>3236.1779999999999</v>
      </c>
      <c r="ISU10" s="29">
        <v>1224.1014</v>
      </c>
      <c r="ISV10" s="29">
        <v>754.78830000000005</v>
      </c>
      <c r="ISW10" s="29">
        <v>1472.2721999999999</v>
      </c>
      <c r="ISX10" s="29">
        <v>1515.6927000000001</v>
      </c>
      <c r="ISY10" s="29">
        <v>3090.2309999999998</v>
      </c>
      <c r="ISZ10" s="29">
        <v>1424.7945999999999</v>
      </c>
      <c r="ITA10" s="29">
        <v>3073.0291999999999</v>
      </c>
      <c r="ITB10" s="29">
        <v>1772.288</v>
      </c>
      <c r="ITC10" s="29">
        <v>734.5236000000001</v>
      </c>
      <c r="ITD10" s="29">
        <v>1387.1775</v>
      </c>
      <c r="ITE10" s="29">
        <v>2929.9860000000003</v>
      </c>
      <c r="ITF10" s="29">
        <v>4288.4081999999999</v>
      </c>
      <c r="ITG10" s="29">
        <v>3959.4762999999998</v>
      </c>
      <c r="ITH10" s="29">
        <v>2664.1615000000002</v>
      </c>
      <c r="ITI10" s="29">
        <v>1514.5855999999999</v>
      </c>
      <c r="ITJ10" s="29">
        <v>3329.8397999999997</v>
      </c>
      <c r="ITK10" s="29">
        <v>3804.2640000000001</v>
      </c>
      <c r="ITL10" s="29">
        <v>1360.4444000000001</v>
      </c>
      <c r="ITM10" s="29">
        <v>1866.94</v>
      </c>
      <c r="ITN10" s="29">
        <v>1127.3688000000002</v>
      </c>
      <c r="ITO10" s="29">
        <v>1084.4514999999999</v>
      </c>
      <c r="ITP10" s="29">
        <v>3056.2998000000002</v>
      </c>
      <c r="ITQ10" s="29">
        <v>1144.556</v>
      </c>
      <c r="ITR10" s="29">
        <v>2267.6475999999998</v>
      </c>
      <c r="ITS10" s="29">
        <v>906.13599999999997</v>
      </c>
      <c r="ITT10" s="29">
        <v>2203.2431999999999</v>
      </c>
      <c r="ITU10" s="29">
        <v>1374.4925000000001</v>
      </c>
      <c r="ITV10" s="29">
        <v>659.46719999999993</v>
      </c>
      <c r="ITW10" s="29">
        <v>3741.3094000000001</v>
      </c>
      <c r="ITX10" s="29">
        <v>1941.4265</v>
      </c>
      <c r="ITY10" s="29">
        <v>1170.8063999999999</v>
      </c>
      <c r="ITZ10" s="29">
        <v>3337.6587999999997</v>
      </c>
      <c r="IUA10" s="29">
        <v>884.26799999999992</v>
      </c>
      <c r="IUB10" s="29">
        <v>1304.6219999999998</v>
      </c>
      <c r="IUC10" s="29">
        <v>1514.7351999999998</v>
      </c>
      <c r="IUD10" s="29">
        <v>879.67199999999991</v>
      </c>
      <c r="IUE10" s="29">
        <v>3924.0230000000001</v>
      </c>
      <c r="IUF10" s="29">
        <v>3098.5886</v>
      </c>
      <c r="IUG10" s="29">
        <v>2128.9093000000003</v>
      </c>
      <c r="IUH10" s="29">
        <v>3122.8856000000005</v>
      </c>
      <c r="IUI10" s="29">
        <v>3008.1296000000002</v>
      </c>
      <c r="IUJ10" s="29">
        <v>1303.2328</v>
      </c>
      <c r="IUK10" s="29">
        <v>2140.1640000000002</v>
      </c>
      <c r="IUL10" s="29">
        <v>2052.8729999999996</v>
      </c>
      <c r="IUM10" s="29">
        <v>3612.261</v>
      </c>
      <c r="IUN10" s="29">
        <v>990.92220000000009</v>
      </c>
      <c r="IUO10" s="29">
        <v>1762.9031</v>
      </c>
      <c r="IUP10" s="29">
        <v>1415.0429999999999</v>
      </c>
      <c r="IUQ10" s="29">
        <v>802.95389999999998</v>
      </c>
      <c r="IUR10" s="29">
        <v>3836.8780000000006</v>
      </c>
      <c r="IUS10" s="29">
        <v>1288.6248000000001</v>
      </c>
      <c r="IUT10" s="29">
        <v>1317.0369000000001</v>
      </c>
      <c r="IUU10" s="29">
        <v>3554.9525999999996</v>
      </c>
      <c r="IUV10" s="29">
        <v>1104.3978</v>
      </c>
      <c r="IUW10" s="29">
        <v>1460.9015999999999</v>
      </c>
      <c r="IUX10" s="29">
        <v>1427.8600000000001</v>
      </c>
      <c r="IUY10" s="29">
        <v>1351.1373000000001</v>
      </c>
      <c r="IUZ10" s="29">
        <v>1104.7280000000001</v>
      </c>
      <c r="IVA10" s="29">
        <v>1945.4396000000002</v>
      </c>
      <c r="IVB10" s="29">
        <v>1218.3990000000001</v>
      </c>
      <c r="IVC10" s="29">
        <v>1888.5315999999998</v>
      </c>
      <c r="IVD10" s="29">
        <v>1160.1400000000001</v>
      </c>
      <c r="IVE10" s="29">
        <v>702.22289999999998</v>
      </c>
      <c r="IVF10" s="29">
        <v>2015.3085999999998</v>
      </c>
      <c r="IVG10" s="29">
        <v>1799.4555</v>
      </c>
      <c r="IVH10" s="29">
        <v>1000.3554999999999</v>
      </c>
      <c r="IVI10" s="29">
        <v>1947.5315999999998</v>
      </c>
      <c r="IVJ10" s="29">
        <v>899.08</v>
      </c>
      <c r="IVK10" s="29">
        <v>1105.3431999999998</v>
      </c>
      <c r="IVL10" s="29">
        <v>2570.54</v>
      </c>
      <c r="IVM10" s="29">
        <v>1984.7574999999999</v>
      </c>
      <c r="IVN10" s="29">
        <v>2049.2224999999999</v>
      </c>
      <c r="IVO10" s="29">
        <v>4004.5795000000003</v>
      </c>
      <c r="IVP10" s="29">
        <v>3560.0655999999999</v>
      </c>
      <c r="IVQ10" s="29">
        <v>5122.8314</v>
      </c>
      <c r="IVR10" s="29">
        <v>3460.2236999999996</v>
      </c>
      <c r="IVS10" s="29">
        <v>3025.2732999999998</v>
      </c>
      <c r="IVT10" s="29">
        <v>4538.2974000000004</v>
      </c>
      <c r="IVU10" s="29">
        <v>3579.4741999999997</v>
      </c>
      <c r="IVV10" s="29">
        <v>3143.5925999999999</v>
      </c>
      <c r="IVW10" s="29">
        <v>2022.8504</v>
      </c>
      <c r="IVX10" s="29">
        <v>1341.9078</v>
      </c>
      <c r="IVY10" s="29">
        <v>1189.6857</v>
      </c>
      <c r="IVZ10" s="29">
        <v>2325.8137999999999</v>
      </c>
      <c r="IWA10" s="29">
        <v>3908.2428</v>
      </c>
      <c r="IWB10" s="29">
        <v>1640.1213000000002</v>
      </c>
      <c r="IWC10" s="29">
        <v>1742.6136000000001</v>
      </c>
      <c r="IWD10" s="29">
        <v>4321.74</v>
      </c>
      <c r="IWE10" s="29">
        <v>2387.2826999999997</v>
      </c>
      <c r="IWF10" s="29">
        <v>1062.7764000000002</v>
      </c>
      <c r="IWG10" s="29">
        <v>1878.9669999999999</v>
      </c>
      <c r="IWH10" s="29">
        <v>963.49379999999996</v>
      </c>
      <c r="IWI10" s="29">
        <v>2151.2934000000005</v>
      </c>
      <c r="IWJ10" s="29">
        <v>3957.9605999999999</v>
      </c>
      <c r="IWK10" s="29">
        <v>1723.9071000000001</v>
      </c>
      <c r="IWL10" s="29">
        <v>1016.192</v>
      </c>
      <c r="IWM10" s="29">
        <v>2663.6386000000002</v>
      </c>
      <c r="IWN10" s="29">
        <v>1553.1831</v>
      </c>
      <c r="IWO10" s="29">
        <v>1253.3247000000001</v>
      </c>
      <c r="IWP10" s="29">
        <v>4529.8090000000002</v>
      </c>
      <c r="IWQ10" s="29">
        <v>2397.6707999999999</v>
      </c>
      <c r="IWR10" s="29">
        <v>713.80099999999993</v>
      </c>
      <c r="IWS10" s="29">
        <v>4044.0956999999999</v>
      </c>
      <c r="IWT10" s="29">
        <v>1761.0644000000002</v>
      </c>
      <c r="IWU10" s="29">
        <v>2278.8971999999999</v>
      </c>
      <c r="IWV10" s="29">
        <v>2263.0344</v>
      </c>
      <c r="IWW10" s="29">
        <v>1984.3224</v>
      </c>
      <c r="IWX10" s="29">
        <v>1083.6075000000001</v>
      </c>
      <c r="IWY10" s="29">
        <v>2408.02</v>
      </c>
      <c r="IWZ10" s="29">
        <v>4313.4561999999996</v>
      </c>
      <c r="IXA10" s="29">
        <v>2942.8407999999999</v>
      </c>
      <c r="IXB10" s="29">
        <v>2157.7956999999997</v>
      </c>
      <c r="IXC10" s="29">
        <v>1989.6599999999999</v>
      </c>
      <c r="IXD10" s="29">
        <v>1197.5768000000003</v>
      </c>
      <c r="IXE10" s="29">
        <v>1420.9656</v>
      </c>
      <c r="IXF10" s="29">
        <v>3363.4084000000003</v>
      </c>
      <c r="IXG10" s="29">
        <v>1663.403</v>
      </c>
      <c r="IXH10" s="29">
        <v>3716.2639999999997</v>
      </c>
      <c r="IXI10" s="29">
        <v>3323.1405</v>
      </c>
      <c r="IXJ10" s="29">
        <v>1733.1282000000001</v>
      </c>
      <c r="IXK10" s="29">
        <v>1327.0224000000001</v>
      </c>
      <c r="IXL10" s="29">
        <v>1297.5732</v>
      </c>
      <c r="IXM10" s="29">
        <v>2091.1808000000001</v>
      </c>
      <c r="IXN10" s="29">
        <v>1321.3810000000001</v>
      </c>
      <c r="IXO10" s="29">
        <v>2597.0137999999997</v>
      </c>
      <c r="IXP10" s="29">
        <v>1151.2257</v>
      </c>
      <c r="IXQ10" s="29">
        <v>1056.402</v>
      </c>
      <c r="IXR10" s="29">
        <v>1921.5</v>
      </c>
      <c r="IXS10" s="29">
        <v>754.61099999999999</v>
      </c>
      <c r="IXT10" s="29">
        <v>1805.202</v>
      </c>
      <c r="IXU10" s="29">
        <v>1463.4362000000001</v>
      </c>
      <c r="IXV10" s="29">
        <v>2320.7640000000001</v>
      </c>
      <c r="IXW10" s="29">
        <v>1113.5784000000001</v>
      </c>
      <c r="IXX10" s="29">
        <v>2337.6841999999997</v>
      </c>
      <c r="IXY10" s="29">
        <v>2078.7705999999998</v>
      </c>
      <c r="IXZ10" s="29">
        <v>3651.6194</v>
      </c>
      <c r="IYA10" s="29">
        <v>3265.3575000000001</v>
      </c>
      <c r="IYB10" s="29">
        <v>3228.8832000000002</v>
      </c>
      <c r="IYC10" s="29">
        <v>1552.1082999999999</v>
      </c>
      <c r="IYD10" s="29">
        <v>744.50879999999995</v>
      </c>
      <c r="IYE10" s="29">
        <v>2652.0909000000001</v>
      </c>
      <c r="IYF10" s="29">
        <v>815.02019999999993</v>
      </c>
      <c r="IYG10" s="29">
        <v>4397.2174999999997</v>
      </c>
      <c r="IYH10" s="29">
        <v>2962.0623999999998</v>
      </c>
      <c r="IYI10" s="29">
        <v>2508.768</v>
      </c>
      <c r="IYJ10" s="29">
        <v>1689.4940000000001</v>
      </c>
      <c r="IYK10" s="29">
        <v>1790.355</v>
      </c>
      <c r="IYL10" s="29">
        <v>1020.4551</v>
      </c>
      <c r="IYM10" s="29">
        <v>1664.5944</v>
      </c>
      <c r="IYN10" s="29">
        <v>1393.8531</v>
      </c>
      <c r="IYO10" s="29">
        <v>1660.0902000000001</v>
      </c>
      <c r="IYP10" s="29">
        <v>1423.3375000000001</v>
      </c>
      <c r="IYQ10" s="29">
        <v>1209.9671999999998</v>
      </c>
      <c r="IYR10" s="29">
        <v>2110.2235000000001</v>
      </c>
      <c r="IYS10" s="29">
        <v>1752.0906</v>
      </c>
      <c r="IYT10" s="29">
        <v>2130.9965999999999</v>
      </c>
      <c r="IYU10" s="29">
        <v>1754.1396999999999</v>
      </c>
      <c r="IYV10" s="29">
        <v>3972.4948000000004</v>
      </c>
      <c r="IYW10" s="29">
        <v>2268.1943999999994</v>
      </c>
      <c r="IYX10" s="29">
        <v>2076.2201999999997</v>
      </c>
      <c r="IYY10" s="29">
        <v>2295.9072000000001</v>
      </c>
      <c r="IYZ10" s="29">
        <v>2137.0762</v>
      </c>
      <c r="IZA10" s="29">
        <v>1511.8912</v>
      </c>
      <c r="IZB10" s="29">
        <v>2755.19</v>
      </c>
      <c r="IZC10" s="29">
        <v>2401.8588</v>
      </c>
      <c r="IZD10" s="29">
        <v>969.09150000000011</v>
      </c>
      <c r="IZE10" s="29">
        <v>3158.7713999999996</v>
      </c>
      <c r="IZF10" s="29">
        <v>3092.7232000000004</v>
      </c>
      <c r="IZG10" s="29">
        <v>2940.6489000000001</v>
      </c>
      <c r="IZH10" s="29">
        <v>2912.6558999999997</v>
      </c>
      <c r="IZI10" s="29">
        <v>3902.1414000000004</v>
      </c>
      <c r="IZJ10" s="29">
        <v>1931.3316</v>
      </c>
      <c r="IZK10" s="29">
        <v>1892.6919</v>
      </c>
      <c r="IZL10" s="29">
        <v>878.83920000000001</v>
      </c>
      <c r="IZM10" s="29">
        <v>1952.5236000000002</v>
      </c>
      <c r="IZN10" s="29">
        <v>827.29799999999989</v>
      </c>
      <c r="IZO10" s="29">
        <v>2298.4680000000003</v>
      </c>
      <c r="IZP10" s="29">
        <v>1142.4743000000001</v>
      </c>
      <c r="IZQ10" s="29">
        <v>1564.3296</v>
      </c>
      <c r="IZR10" s="29">
        <v>4058.1422000000002</v>
      </c>
      <c r="IZS10" s="29">
        <v>2564.2968000000001</v>
      </c>
      <c r="IZT10" s="29">
        <v>1397.2896000000001</v>
      </c>
      <c r="IZU10" s="29">
        <v>1095.7624000000001</v>
      </c>
      <c r="IZV10" s="29">
        <v>1113.5238000000002</v>
      </c>
      <c r="IZW10" s="29">
        <v>2045.0183999999999</v>
      </c>
      <c r="IZX10" s="29">
        <v>1156.2570000000001</v>
      </c>
      <c r="IZY10" s="29">
        <v>1540.1641</v>
      </c>
      <c r="IZZ10" s="29">
        <v>1383.5176000000001</v>
      </c>
      <c r="JAA10" s="29">
        <v>1063.8285000000001</v>
      </c>
      <c r="JAB10" s="29">
        <v>1344.8324</v>
      </c>
      <c r="JAC10" s="29">
        <v>1022.2797</v>
      </c>
      <c r="JAD10" s="29">
        <v>3473.9685000000004</v>
      </c>
      <c r="JAE10" s="29">
        <v>1193.0100000000002</v>
      </c>
      <c r="JAF10" s="29">
        <v>3214.55</v>
      </c>
      <c r="JAG10" s="29">
        <v>3722.3040000000001</v>
      </c>
      <c r="JAH10" s="29">
        <v>1020.8585</v>
      </c>
      <c r="JAI10" s="29">
        <v>1495.1551999999999</v>
      </c>
      <c r="JAJ10" s="29">
        <v>868.6486000000001</v>
      </c>
      <c r="JAK10" s="29">
        <v>3245.6915999999997</v>
      </c>
      <c r="JAL10" s="29">
        <v>1342.6188000000002</v>
      </c>
      <c r="JAM10" s="29">
        <v>2827.1206000000002</v>
      </c>
      <c r="JAN10" s="29">
        <v>3785.4103000000005</v>
      </c>
      <c r="JAO10" s="29">
        <v>2629.2</v>
      </c>
      <c r="JAP10" s="29">
        <v>3248.2215000000001</v>
      </c>
      <c r="JAQ10" s="29">
        <v>1943.6891999999998</v>
      </c>
      <c r="JAR10" s="29">
        <v>1533.4927000000002</v>
      </c>
      <c r="JAS10" s="29">
        <v>2876.058</v>
      </c>
      <c r="JAT10" s="29">
        <v>2130.4038</v>
      </c>
      <c r="JAU10" s="29">
        <v>1001.9381000000001</v>
      </c>
      <c r="JAV10" s="29">
        <v>4520.8101000000006</v>
      </c>
      <c r="JAW10" s="29">
        <v>1095.7760000000001</v>
      </c>
      <c r="JAX10" s="29">
        <v>3646.0798999999997</v>
      </c>
      <c r="JAY10" s="29">
        <v>7213.0871999999999</v>
      </c>
      <c r="JAZ10" s="29">
        <v>1858.7639999999999</v>
      </c>
      <c r="JBA10" s="29">
        <v>3004.2768000000001</v>
      </c>
      <c r="JBB10" s="29">
        <v>1599.8661999999999</v>
      </c>
      <c r="JBC10" s="29">
        <v>2210.8037999999997</v>
      </c>
      <c r="JBD10" s="29">
        <v>1045.2882</v>
      </c>
      <c r="JBE10" s="29">
        <v>3982.88</v>
      </c>
      <c r="JBF10" s="29">
        <v>2736.261</v>
      </c>
      <c r="JBG10" s="29">
        <v>1077.3335999999999</v>
      </c>
      <c r="JBH10" s="29">
        <v>1395.1158</v>
      </c>
      <c r="JBI10" s="29">
        <v>2692.0137</v>
      </c>
      <c r="JBJ10" s="29">
        <v>1299.1306999999999</v>
      </c>
      <c r="JBK10" s="29">
        <v>1634.615</v>
      </c>
      <c r="JBL10" s="29">
        <v>3930.009</v>
      </c>
      <c r="JBM10" s="29">
        <v>2489.5001000000002</v>
      </c>
      <c r="JBN10" s="29">
        <v>1389.2092</v>
      </c>
      <c r="JBO10" s="29">
        <v>1153.5185000000001</v>
      </c>
      <c r="JBP10" s="29">
        <v>2391.21</v>
      </c>
      <c r="JBQ10" s="29">
        <v>1305.0765000000001</v>
      </c>
      <c r="JBR10" s="29">
        <v>1772.768</v>
      </c>
      <c r="JBS10" s="29">
        <v>3175.9890999999998</v>
      </c>
      <c r="JBT10" s="29">
        <v>1085.24</v>
      </c>
      <c r="JBU10" s="29">
        <v>1122.8922</v>
      </c>
      <c r="JBV10" s="29">
        <v>3306.8580999999999</v>
      </c>
      <c r="JBW10" s="29">
        <v>2723.2320000000004</v>
      </c>
      <c r="JBX10" s="29">
        <v>1611.9219999999998</v>
      </c>
      <c r="JBY10" s="29">
        <v>903.9</v>
      </c>
      <c r="JBZ10" s="29">
        <v>668.67660000000001</v>
      </c>
      <c r="JCA10" s="29">
        <v>2272.1093999999998</v>
      </c>
      <c r="JCB10" s="29">
        <v>2954.424</v>
      </c>
      <c r="JCC10" s="29">
        <v>4482.7920000000004</v>
      </c>
      <c r="JCD10" s="29">
        <v>3825.9519999999998</v>
      </c>
      <c r="JCE10" s="29">
        <v>1341.7514999999999</v>
      </c>
      <c r="JCF10" s="29">
        <v>1103.7575999999999</v>
      </c>
      <c r="JCG10" s="29">
        <v>3243.2707999999998</v>
      </c>
      <c r="JCH10" s="29">
        <v>6299.6541000000007</v>
      </c>
      <c r="JCI10" s="29">
        <v>2346.8267999999998</v>
      </c>
      <c r="JCJ10" s="29">
        <v>627.32039999999995</v>
      </c>
      <c r="JCK10" s="29">
        <v>4896.6057999999994</v>
      </c>
      <c r="JCL10" s="29">
        <v>1159.6651999999999</v>
      </c>
      <c r="JCM10" s="29">
        <v>2672.2108000000003</v>
      </c>
      <c r="JCN10" s="29">
        <v>2018.5370999999998</v>
      </c>
      <c r="JCO10" s="29">
        <v>2289.4463000000001</v>
      </c>
      <c r="JCP10" s="29">
        <v>2808.2820000000002</v>
      </c>
      <c r="JCQ10" s="29">
        <v>1030.0436</v>
      </c>
      <c r="JCR10" s="29">
        <v>1238.24</v>
      </c>
      <c r="JCS10" s="29">
        <v>2547.7816000000003</v>
      </c>
      <c r="JCT10" s="29">
        <v>2977.5437999999999</v>
      </c>
      <c r="JCU10" s="29">
        <v>2883.8618999999999</v>
      </c>
      <c r="JCV10" s="29">
        <v>2693.5986000000003</v>
      </c>
      <c r="JCW10" s="29">
        <v>807.59249999999997</v>
      </c>
      <c r="JCX10" s="29">
        <v>1231.23</v>
      </c>
      <c r="JCY10" s="29">
        <v>2240.3964000000001</v>
      </c>
      <c r="JCZ10" s="29">
        <v>2862.3070000000002</v>
      </c>
      <c r="JDA10" s="29">
        <v>2106.4247999999998</v>
      </c>
      <c r="JDB10" s="29">
        <v>1793.7957000000001</v>
      </c>
      <c r="JDC10" s="29">
        <v>949.8456000000001</v>
      </c>
      <c r="JDD10" s="29">
        <v>4931.0406999999996</v>
      </c>
      <c r="JDE10" s="29">
        <v>1792.0896</v>
      </c>
      <c r="JDF10" s="29">
        <v>1956.0268000000001</v>
      </c>
      <c r="JDG10" s="29">
        <v>2100.3092999999999</v>
      </c>
      <c r="JDH10" s="29">
        <v>1482.3797</v>
      </c>
      <c r="JDI10" s="29">
        <v>1588.5212000000001</v>
      </c>
      <c r="JDJ10" s="29">
        <v>1972.7369999999999</v>
      </c>
      <c r="JDK10" s="29">
        <v>4216.7132000000001</v>
      </c>
      <c r="JDL10" s="29">
        <v>1624.1279999999999</v>
      </c>
      <c r="JDM10" s="29">
        <v>1425.1996000000001</v>
      </c>
      <c r="JDN10" s="29">
        <v>1189.3068000000001</v>
      </c>
      <c r="JDO10" s="29">
        <v>1331.3899999999999</v>
      </c>
      <c r="JDP10" s="29">
        <v>2186.2563</v>
      </c>
      <c r="JDQ10" s="29">
        <v>2006.4192</v>
      </c>
      <c r="JDR10" s="29">
        <v>1206.3644999999999</v>
      </c>
      <c r="JDS10" s="29">
        <v>1673.6271999999999</v>
      </c>
      <c r="JDT10" s="29">
        <v>2944.7150999999999</v>
      </c>
      <c r="JDU10" s="29">
        <v>1308.4447</v>
      </c>
      <c r="JDV10" s="29">
        <v>1903.3091999999999</v>
      </c>
      <c r="JDW10" s="29">
        <v>3676.9595999999997</v>
      </c>
      <c r="JDX10" s="29">
        <v>1652.2518</v>
      </c>
      <c r="JDY10" s="29">
        <v>1950.2138000000002</v>
      </c>
      <c r="JDZ10" s="29">
        <v>1948.0509999999999</v>
      </c>
      <c r="JEA10" s="29">
        <v>1242.6432</v>
      </c>
      <c r="JEB10" s="29">
        <v>1531.5944</v>
      </c>
      <c r="JEC10" s="29">
        <v>1395.5216</v>
      </c>
      <c r="JED10" s="29">
        <v>1898.0408</v>
      </c>
      <c r="JEE10" s="29">
        <v>2168.7649999999999</v>
      </c>
      <c r="JEF10" s="29">
        <v>1855.7279999999998</v>
      </c>
      <c r="JEG10" s="29">
        <v>2106.7941000000001</v>
      </c>
      <c r="JEH10" s="29">
        <v>967.58199999999999</v>
      </c>
      <c r="JEI10" s="29">
        <v>3180.7610999999997</v>
      </c>
      <c r="JEJ10" s="29">
        <v>1224.2059999999999</v>
      </c>
      <c r="JEK10" s="29">
        <v>2113.8652000000002</v>
      </c>
      <c r="JEL10" s="29">
        <v>2815.3105</v>
      </c>
      <c r="JEM10" s="29">
        <v>2889.6401999999998</v>
      </c>
      <c r="JEN10" s="29">
        <v>1955.5020000000002</v>
      </c>
      <c r="JEO10" s="29">
        <v>2644.6554000000001</v>
      </c>
      <c r="JEP10" s="29">
        <v>1299.2759999999998</v>
      </c>
      <c r="JEQ10" s="29">
        <v>2316.663</v>
      </c>
      <c r="JER10" s="29">
        <v>1715.9336999999998</v>
      </c>
      <c r="JES10" s="29">
        <v>3501.9117000000006</v>
      </c>
      <c r="JET10" s="29">
        <v>2082.9477999999999</v>
      </c>
      <c r="JEU10" s="29">
        <v>3149.4067999999997</v>
      </c>
      <c r="JEV10" s="29">
        <v>2155.0324000000001</v>
      </c>
      <c r="JEW10" s="29">
        <v>2627.7654000000002</v>
      </c>
      <c r="JEX10" s="29">
        <v>2560.1464999999998</v>
      </c>
      <c r="JEY10" s="29">
        <v>1030.7154</v>
      </c>
      <c r="JEZ10" s="29">
        <v>2312.982</v>
      </c>
      <c r="JFA10" s="29">
        <v>2559.7455</v>
      </c>
      <c r="JFB10" s="29">
        <v>1103.4559999999999</v>
      </c>
      <c r="JFC10" s="29">
        <v>3486</v>
      </c>
      <c r="JFD10" s="29">
        <v>2848.1895999999997</v>
      </c>
      <c r="JFE10" s="29">
        <v>2305.6396</v>
      </c>
      <c r="JFF10" s="29">
        <v>1620.4967999999999</v>
      </c>
      <c r="JFG10" s="29">
        <v>2428.0500000000002</v>
      </c>
      <c r="JFH10" s="29">
        <v>2185.1350000000002</v>
      </c>
      <c r="JFI10" s="29">
        <v>2658.1858000000002</v>
      </c>
      <c r="JFJ10" s="29">
        <v>2987.35</v>
      </c>
      <c r="JFK10" s="29">
        <v>1732.9805999999999</v>
      </c>
      <c r="JFL10" s="29">
        <v>2463.8119999999999</v>
      </c>
      <c r="JFM10" s="29">
        <v>2825.3154</v>
      </c>
      <c r="JFN10" s="29">
        <v>2022.9660000000001</v>
      </c>
      <c r="JFO10" s="29">
        <v>1300.3361</v>
      </c>
      <c r="JFP10" s="29">
        <v>1393.5363</v>
      </c>
      <c r="JFQ10" s="29">
        <v>2933.4760000000001</v>
      </c>
      <c r="JFR10" s="29">
        <v>1243.1795999999999</v>
      </c>
      <c r="JFS10" s="29">
        <v>1900.5641999999998</v>
      </c>
      <c r="JFT10" s="29">
        <v>801.23399999999992</v>
      </c>
      <c r="JFU10" s="29">
        <v>1173.7043999999999</v>
      </c>
      <c r="JFV10" s="29">
        <v>1348.4544000000001</v>
      </c>
      <c r="JFW10" s="29">
        <v>1095.4866999999999</v>
      </c>
      <c r="JFX10" s="29">
        <v>1435.6764000000001</v>
      </c>
      <c r="JFY10" s="29">
        <v>1305.9675999999999</v>
      </c>
      <c r="JFZ10" s="29">
        <v>2057.8446000000004</v>
      </c>
      <c r="JGA10" s="29">
        <v>1509.3630000000001</v>
      </c>
      <c r="JGB10" s="29">
        <v>1884.4826</v>
      </c>
      <c r="JGC10" s="29">
        <v>2154.4926</v>
      </c>
      <c r="JGD10" s="29">
        <v>1199.634</v>
      </c>
      <c r="JGE10" s="29">
        <v>2804.502</v>
      </c>
      <c r="JGF10" s="29">
        <v>1906.6104</v>
      </c>
      <c r="JGG10" s="29">
        <v>2401.9584</v>
      </c>
      <c r="JGH10" s="29">
        <v>1798.2224000000001</v>
      </c>
      <c r="JGI10" s="29">
        <v>2427.4960000000001</v>
      </c>
      <c r="JGJ10" s="29">
        <v>957.74</v>
      </c>
      <c r="JGK10" s="29">
        <v>1252.2959999999998</v>
      </c>
      <c r="JGL10" s="29">
        <v>6008.3001000000004</v>
      </c>
      <c r="JGM10" s="29">
        <v>1875.7493999999999</v>
      </c>
      <c r="JGN10" s="29">
        <v>1169.3814</v>
      </c>
      <c r="JGO10" s="29">
        <v>1629.1704</v>
      </c>
      <c r="JGP10" s="29">
        <v>2209.0785999999998</v>
      </c>
      <c r="JGQ10" s="29">
        <v>756.66229999999996</v>
      </c>
      <c r="JGR10" s="29">
        <v>2130.7264</v>
      </c>
      <c r="JGS10" s="29">
        <v>4180.8112000000001</v>
      </c>
      <c r="JGT10" s="29">
        <v>1031.3152</v>
      </c>
      <c r="JGU10" s="29">
        <v>2820.6637000000001</v>
      </c>
      <c r="JGV10" s="29">
        <v>2261.5362</v>
      </c>
      <c r="JGW10" s="29">
        <v>4174.902</v>
      </c>
      <c r="JGX10" s="29">
        <v>924.625</v>
      </c>
      <c r="JGY10" s="29">
        <v>1172.5168000000001</v>
      </c>
      <c r="JGZ10" s="29">
        <v>1704.0895999999998</v>
      </c>
      <c r="JHA10" s="29">
        <v>4774.1557000000003</v>
      </c>
      <c r="JHB10" s="29">
        <v>856.90379999999993</v>
      </c>
      <c r="JHC10" s="29">
        <v>2572.3824</v>
      </c>
      <c r="JHD10" s="29">
        <v>1054.8126000000002</v>
      </c>
      <c r="JHE10" s="29">
        <v>788.48669999999993</v>
      </c>
      <c r="JHF10" s="29">
        <v>1893.268</v>
      </c>
      <c r="JHG10" s="29">
        <v>3319.1749</v>
      </c>
      <c r="JHH10" s="29">
        <v>1235.5554000000002</v>
      </c>
      <c r="JHI10" s="29">
        <v>1617.385</v>
      </c>
      <c r="JHJ10" s="29">
        <v>2165.8742000000002</v>
      </c>
      <c r="JHK10" s="29">
        <v>4005.1260000000002</v>
      </c>
      <c r="JHL10" s="29">
        <v>2985.4960999999998</v>
      </c>
      <c r="JHM10" s="29">
        <v>962.46080000000006</v>
      </c>
      <c r="JHN10" s="29">
        <v>1190.731</v>
      </c>
      <c r="JHO10" s="29">
        <v>5080.3248999999996</v>
      </c>
      <c r="JHP10" s="29">
        <v>2599.1135999999997</v>
      </c>
      <c r="JHQ10" s="29">
        <v>2186.7929999999997</v>
      </c>
      <c r="JHR10" s="29">
        <v>3156.0035000000003</v>
      </c>
      <c r="JHS10" s="29">
        <v>3738.8469999999998</v>
      </c>
      <c r="JHT10" s="29">
        <v>2249.3360000000002</v>
      </c>
      <c r="JHU10" s="29">
        <v>1334.7053999999998</v>
      </c>
      <c r="JHV10" s="29">
        <v>3396.3110999999999</v>
      </c>
      <c r="JHW10" s="29">
        <v>3591.8999999999996</v>
      </c>
      <c r="JHX10" s="29">
        <v>2053.1448</v>
      </c>
      <c r="JHY10" s="29">
        <v>1114.1871999999998</v>
      </c>
      <c r="JHZ10" s="29">
        <v>2380.5818999999997</v>
      </c>
      <c r="JIA10" s="29">
        <v>1446.0525</v>
      </c>
      <c r="JIB10" s="29">
        <v>1660.7447999999999</v>
      </c>
      <c r="JIC10" s="29">
        <v>1001.3911000000001</v>
      </c>
      <c r="JID10" s="29">
        <v>710.73500000000001</v>
      </c>
      <c r="JIE10" s="29">
        <v>2591.3999999999996</v>
      </c>
      <c r="JIF10" s="29">
        <v>2409.1884</v>
      </c>
      <c r="JIG10" s="29">
        <v>2586.3796000000002</v>
      </c>
      <c r="JIH10" s="29">
        <v>3699.9158999999995</v>
      </c>
      <c r="JII10" s="29">
        <v>1256.2668000000001</v>
      </c>
      <c r="JIJ10" s="29">
        <v>1037.104</v>
      </c>
      <c r="JIK10" s="29">
        <v>2009.1599999999999</v>
      </c>
      <c r="JIL10" s="29">
        <v>2558.5717999999997</v>
      </c>
      <c r="JIM10" s="29">
        <v>2969.9939000000004</v>
      </c>
      <c r="JIN10" s="29">
        <v>1032.4809</v>
      </c>
      <c r="JIO10" s="29">
        <v>1732.104</v>
      </c>
      <c r="JIP10" s="29">
        <v>3437.0096000000003</v>
      </c>
      <c r="JIQ10" s="29">
        <v>4190.9174999999996</v>
      </c>
      <c r="JIR10" s="29">
        <v>1803.9904999999999</v>
      </c>
      <c r="JIS10" s="29">
        <v>1456.4325000000001</v>
      </c>
      <c r="JIT10" s="29">
        <v>2059.2055</v>
      </c>
      <c r="JIU10" s="29">
        <v>2256.41</v>
      </c>
      <c r="JIV10" s="29">
        <v>5212.9814999999999</v>
      </c>
      <c r="JIW10" s="29">
        <v>1645.0485000000001</v>
      </c>
      <c r="JIX10" s="29">
        <v>1648.6776</v>
      </c>
      <c r="JIY10" s="29">
        <v>775.57550000000003</v>
      </c>
      <c r="JIZ10" s="29">
        <v>1379.4905000000001</v>
      </c>
      <c r="JJA10" s="29">
        <v>3107.7465999999999</v>
      </c>
      <c r="JJB10" s="29">
        <v>2341.7181</v>
      </c>
      <c r="JJC10" s="29">
        <v>873.49759999999992</v>
      </c>
      <c r="JJD10" s="29">
        <v>3360.6765000000005</v>
      </c>
      <c r="JJE10" s="29">
        <v>810.84219999999993</v>
      </c>
      <c r="JJF10" s="29">
        <v>1190.3453</v>
      </c>
      <c r="JJG10" s="29">
        <v>1283.4883</v>
      </c>
      <c r="JJH10" s="29">
        <v>2516.0780999999997</v>
      </c>
      <c r="JJI10" s="29">
        <v>920.41949999999997</v>
      </c>
      <c r="JJJ10" s="29">
        <v>2338.9272000000001</v>
      </c>
      <c r="JJK10" s="29">
        <v>1562.5914</v>
      </c>
      <c r="JJL10" s="29">
        <v>5161.9359999999997</v>
      </c>
      <c r="JJM10" s="29">
        <v>1402.9604999999999</v>
      </c>
      <c r="JJN10" s="29">
        <v>3133.1356000000001</v>
      </c>
      <c r="JJO10" s="29">
        <v>1082.3644999999999</v>
      </c>
      <c r="JJP10" s="29">
        <v>2905.2408999999998</v>
      </c>
      <c r="JJQ10" s="29">
        <v>2806.4474999999998</v>
      </c>
      <c r="JJR10" s="29">
        <v>855.61280000000011</v>
      </c>
      <c r="JJS10" s="29">
        <v>1845.433</v>
      </c>
      <c r="JJT10" s="29">
        <v>2080.1951999999997</v>
      </c>
      <c r="JJU10" s="29">
        <v>1491.7340999999999</v>
      </c>
      <c r="JJV10" s="29">
        <v>3675.9014999999999</v>
      </c>
      <c r="JJW10" s="29">
        <v>2733.1524000000004</v>
      </c>
      <c r="JJX10" s="29">
        <v>1289.9005</v>
      </c>
      <c r="JJY10" s="29">
        <v>1660.4918</v>
      </c>
      <c r="JJZ10" s="29">
        <v>2300.3288000000002</v>
      </c>
      <c r="JKA10" s="29">
        <v>3447.9431</v>
      </c>
      <c r="JKB10" s="29">
        <v>1716.5025000000001</v>
      </c>
      <c r="JKC10" s="29">
        <v>2504.4288000000001</v>
      </c>
      <c r="JKD10" s="29">
        <v>1295.8439999999998</v>
      </c>
      <c r="JKE10" s="29">
        <v>3991.3364999999994</v>
      </c>
      <c r="JKF10" s="29">
        <v>3396.732</v>
      </c>
      <c r="JKG10" s="29">
        <v>3308.9759999999997</v>
      </c>
      <c r="JKH10" s="29">
        <v>1977.4959999999999</v>
      </c>
      <c r="JKI10" s="29">
        <v>1457.1233999999999</v>
      </c>
      <c r="JKJ10" s="29">
        <v>979.78679999999997</v>
      </c>
      <c r="JKK10" s="29">
        <v>1243.7672</v>
      </c>
      <c r="JKL10" s="29">
        <v>985.65840000000003</v>
      </c>
      <c r="JKM10" s="29">
        <v>2815.3045999999999</v>
      </c>
      <c r="JKN10" s="29">
        <v>1223.9490000000001</v>
      </c>
      <c r="JKO10" s="29">
        <v>5274.0807000000004</v>
      </c>
      <c r="JKP10" s="29">
        <v>2444.4607999999998</v>
      </c>
      <c r="JKQ10" s="29">
        <v>1412.5840000000001</v>
      </c>
      <c r="JKR10" s="29">
        <v>3715.2388000000001</v>
      </c>
      <c r="JKS10" s="29">
        <v>1087.3088</v>
      </c>
      <c r="JKT10" s="29">
        <v>1867.4058</v>
      </c>
      <c r="JKU10" s="29">
        <v>3768.2658000000001</v>
      </c>
      <c r="JKV10" s="29">
        <v>2401.7147</v>
      </c>
      <c r="JKW10" s="29">
        <v>2327.1995999999999</v>
      </c>
      <c r="JKX10" s="29">
        <v>1572.9845</v>
      </c>
      <c r="JKY10" s="29">
        <v>638.23500000000001</v>
      </c>
      <c r="JKZ10" s="29">
        <v>1736.8564999999999</v>
      </c>
      <c r="JLA10" s="29">
        <v>1322.4316000000001</v>
      </c>
      <c r="JLB10" s="29">
        <v>1915.2627</v>
      </c>
      <c r="JLC10" s="29">
        <v>1781.2199999999998</v>
      </c>
      <c r="JLD10" s="29">
        <v>1211.0612000000001</v>
      </c>
      <c r="JLE10" s="29">
        <v>764.84309999999994</v>
      </c>
      <c r="JLF10" s="29">
        <v>5394.8157000000001</v>
      </c>
      <c r="JLG10" s="29">
        <v>1010.6085</v>
      </c>
      <c r="JLH10" s="29">
        <v>2220.3737999999998</v>
      </c>
      <c r="JLI10" s="29">
        <v>1724.3104000000001</v>
      </c>
      <c r="JLJ10" s="29">
        <v>2448.6264000000001</v>
      </c>
      <c r="JLK10" s="29">
        <v>2935.4481000000001</v>
      </c>
      <c r="JLL10" s="29">
        <v>1954.6424999999999</v>
      </c>
      <c r="JLM10" s="29">
        <v>1125.912</v>
      </c>
      <c r="JLN10" s="29">
        <v>1873.1669999999999</v>
      </c>
      <c r="JLO10" s="29">
        <v>1145.864</v>
      </c>
      <c r="JLP10" s="29">
        <v>4191.9110000000001</v>
      </c>
      <c r="JLQ10" s="29">
        <v>2193.8389999999999</v>
      </c>
      <c r="JLR10" s="29">
        <v>1265.7359999999999</v>
      </c>
      <c r="JLS10" s="29">
        <v>1075.7655</v>
      </c>
      <c r="JLT10" s="29">
        <v>1750.0120000000002</v>
      </c>
      <c r="JLU10" s="29">
        <v>2441.4467</v>
      </c>
      <c r="JLV10" s="29">
        <v>2312.7357000000002</v>
      </c>
      <c r="JLW10" s="29">
        <v>1375.8245999999999</v>
      </c>
      <c r="JLX10" s="29">
        <v>2280.4809</v>
      </c>
      <c r="JLY10" s="29">
        <v>749.745</v>
      </c>
      <c r="JLZ10" s="29">
        <v>3720.7719999999999</v>
      </c>
      <c r="JMA10" s="29">
        <v>930.52449999999999</v>
      </c>
      <c r="JMB10" s="29">
        <v>4654.4110000000001</v>
      </c>
      <c r="JMC10" s="29">
        <v>1231.1822</v>
      </c>
      <c r="JMD10" s="29">
        <v>1483.8012000000001</v>
      </c>
      <c r="JME10" s="29">
        <v>1522.0709999999999</v>
      </c>
      <c r="JMF10" s="29">
        <v>3653.9661999999998</v>
      </c>
      <c r="JMG10" s="29">
        <v>3082.248</v>
      </c>
      <c r="JMH10" s="29">
        <v>940.71089999999992</v>
      </c>
      <c r="JMI10" s="29">
        <v>1639.4784000000002</v>
      </c>
      <c r="JMJ10" s="29">
        <v>738.11400000000003</v>
      </c>
      <c r="JMK10" s="29">
        <v>1852.13</v>
      </c>
      <c r="JML10" s="29">
        <v>1095.7244000000001</v>
      </c>
      <c r="JMM10" s="29">
        <v>1440.8320000000001</v>
      </c>
      <c r="JMN10" s="29">
        <v>2685.3360000000002</v>
      </c>
      <c r="JMO10" s="29">
        <v>1939.0454999999999</v>
      </c>
      <c r="JMP10" s="29">
        <v>778.81099999999992</v>
      </c>
      <c r="JMQ10" s="29">
        <v>2820.9014999999999</v>
      </c>
      <c r="JMR10" s="29">
        <v>2613.8716999999997</v>
      </c>
      <c r="JMS10" s="29">
        <v>835.31569999999988</v>
      </c>
      <c r="JMT10" s="29">
        <v>987.28000000000009</v>
      </c>
      <c r="JMU10" s="29">
        <v>1973.6915000000001</v>
      </c>
      <c r="JMV10" s="29">
        <v>1719.1504</v>
      </c>
      <c r="JMW10" s="29">
        <v>1880.7483</v>
      </c>
      <c r="JMX10" s="29">
        <v>2594.2085999999999</v>
      </c>
      <c r="JMY10" s="29">
        <v>1475.53</v>
      </c>
      <c r="JMZ10" s="29">
        <v>4333.6734999999999</v>
      </c>
      <c r="JNA10" s="29">
        <v>1164.1875</v>
      </c>
      <c r="JNB10" s="29">
        <v>1838.4014999999999</v>
      </c>
      <c r="JNC10" s="29">
        <v>1327.0391999999997</v>
      </c>
      <c r="JND10" s="29">
        <v>1703.8320000000003</v>
      </c>
      <c r="JNE10" s="29">
        <v>1041.5405000000001</v>
      </c>
      <c r="JNF10" s="29">
        <v>4597.3344000000006</v>
      </c>
      <c r="JNG10" s="29">
        <v>2091.712</v>
      </c>
      <c r="JNH10" s="29">
        <v>1985.7824999999998</v>
      </c>
      <c r="JNI10" s="29">
        <v>4676.1385999999993</v>
      </c>
      <c r="JNJ10" s="29">
        <v>2215.5504000000001</v>
      </c>
      <c r="JNK10" s="29">
        <v>4392.08</v>
      </c>
      <c r="JNL10" s="29">
        <v>1610.3679999999999</v>
      </c>
      <c r="JNM10" s="29">
        <v>3499.5212999999999</v>
      </c>
      <c r="JNN10" s="29">
        <v>2593.35</v>
      </c>
      <c r="JNO10" s="29">
        <v>1387.2963999999999</v>
      </c>
      <c r="JNP10" s="29">
        <v>1231.1898000000001</v>
      </c>
      <c r="JNQ10" s="29">
        <v>1441.2225000000001</v>
      </c>
      <c r="JNR10" s="29">
        <v>2793.8384000000001</v>
      </c>
      <c r="JNS10" s="29">
        <v>2458.3231999999998</v>
      </c>
      <c r="JNT10" s="29">
        <v>1197.6049</v>
      </c>
      <c r="JNU10" s="29">
        <v>3401.9376000000002</v>
      </c>
      <c r="JNV10" s="29">
        <v>929.05919999999992</v>
      </c>
      <c r="JNW10" s="29">
        <v>2435.8589999999999</v>
      </c>
      <c r="JNX10" s="29">
        <v>1270.4661000000001</v>
      </c>
      <c r="JNY10" s="29">
        <v>794.71799999999996</v>
      </c>
      <c r="JNZ10" s="29">
        <v>1596.7529999999999</v>
      </c>
      <c r="JOA10" s="29">
        <v>1442.1879999999999</v>
      </c>
      <c r="JOB10" s="29">
        <v>1766.4828</v>
      </c>
      <c r="JOC10" s="29">
        <v>1876.6611</v>
      </c>
      <c r="JOD10" s="29">
        <v>1523.0373</v>
      </c>
      <c r="JOE10" s="29">
        <v>1062.3018000000002</v>
      </c>
      <c r="JOF10" s="29">
        <v>1445.95</v>
      </c>
      <c r="JOG10" s="29">
        <v>2951.4639000000002</v>
      </c>
      <c r="JOH10" s="29">
        <v>2193.3519999999999</v>
      </c>
      <c r="JOI10" s="29">
        <v>2604.8649</v>
      </c>
      <c r="JOJ10" s="29">
        <v>3226.395</v>
      </c>
      <c r="JOK10" s="29">
        <v>1644.9831999999999</v>
      </c>
      <c r="JOL10" s="29">
        <v>1676.0879</v>
      </c>
      <c r="JOM10" s="29">
        <v>1691.8965000000003</v>
      </c>
      <c r="JON10" s="29">
        <v>797.32950000000005</v>
      </c>
      <c r="JOO10" s="29">
        <v>1764.9743999999998</v>
      </c>
      <c r="JOP10" s="29">
        <v>2940.2583999999997</v>
      </c>
      <c r="JOQ10" s="29">
        <v>3829.0160000000005</v>
      </c>
      <c r="JOR10" s="29">
        <v>1500.605</v>
      </c>
      <c r="JOS10" s="29">
        <v>1686.1104</v>
      </c>
      <c r="JOT10" s="29">
        <v>1734.3612000000001</v>
      </c>
      <c r="JOU10" s="29">
        <v>2206.4759999999997</v>
      </c>
      <c r="JOV10" s="29">
        <v>4719.0528000000004</v>
      </c>
      <c r="JOW10" s="29">
        <v>3206.6849999999999</v>
      </c>
      <c r="JOX10" s="29">
        <v>3512.7975000000001</v>
      </c>
      <c r="JOY10" s="29">
        <v>4437.6875</v>
      </c>
      <c r="JOZ10" s="29">
        <v>2856.2898</v>
      </c>
      <c r="JPA10" s="29">
        <v>1140.4169000000002</v>
      </c>
      <c r="JPB10" s="29">
        <v>1293.0545</v>
      </c>
      <c r="JPC10" s="29">
        <v>2407.8159999999998</v>
      </c>
      <c r="JPD10" s="29">
        <v>1876.34</v>
      </c>
      <c r="JPE10" s="29">
        <v>1945.7116000000001</v>
      </c>
      <c r="JPF10" s="29">
        <v>1600.5352</v>
      </c>
      <c r="JPG10" s="29">
        <v>1390.0626</v>
      </c>
      <c r="JPH10" s="29">
        <v>969.87520000000006</v>
      </c>
      <c r="JPI10" s="29">
        <v>1388.2132000000001</v>
      </c>
      <c r="JPJ10" s="29">
        <v>2516.098</v>
      </c>
      <c r="JPK10" s="29">
        <v>2421.31</v>
      </c>
      <c r="JPL10" s="29">
        <v>2019.6804999999999</v>
      </c>
      <c r="JPM10" s="29">
        <v>1082.2842000000001</v>
      </c>
      <c r="JPN10" s="29">
        <v>3551.5959999999995</v>
      </c>
      <c r="JPO10" s="29">
        <v>2898.5308999999997</v>
      </c>
      <c r="JPP10" s="29">
        <v>2118.1307999999999</v>
      </c>
      <c r="JPQ10" s="29">
        <v>1787.3471</v>
      </c>
      <c r="JPR10" s="29">
        <v>1150.3226999999999</v>
      </c>
      <c r="JPS10" s="29">
        <v>1406.5396000000001</v>
      </c>
      <c r="JPT10" s="29">
        <v>1699.145</v>
      </c>
      <c r="JPU10" s="29">
        <v>2769.4639999999999</v>
      </c>
      <c r="JPV10" s="29">
        <v>2942.5950000000003</v>
      </c>
      <c r="JPW10" s="29">
        <v>756.54620000000011</v>
      </c>
      <c r="JPX10" s="29">
        <v>1715.5889999999999</v>
      </c>
      <c r="JPY10" s="29">
        <v>2144.4877999999999</v>
      </c>
      <c r="JPZ10" s="29">
        <v>1036.432</v>
      </c>
      <c r="JQA10" s="29">
        <v>821.99879999999996</v>
      </c>
      <c r="JQB10" s="29">
        <v>3830.9170000000004</v>
      </c>
      <c r="JQC10" s="29">
        <v>1973.671</v>
      </c>
      <c r="JQD10" s="29">
        <v>1501.8054</v>
      </c>
      <c r="JQE10" s="29">
        <v>2588.7509999999997</v>
      </c>
      <c r="JQF10" s="29">
        <v>857.62380000000007</v>
      </c>
      <c r="JQG10" s="29">
        <v>4676.4768000000004</v>
      </c>
      <c r="JQH10" s="29">
        <v>2221.0304999999998</v>
      </c>
      <c r="JQI10" s="29">
        <v>942.27900000000011</v>
      </c>
      <c r="JQJ10" s="29">
        <v>2750.3375999999998</v>
      </c>
      <c r="JQK10" s="29">
        <v>1594.0103999999999</v>
      </c>
      <c r="JQL10" s="29">
        <v>2520.9859999999999</v>
      </c>
      <c r="JQM10" s="29">
        <v>1021.4671999999999</v>
      </c>
      <c r="JQN10" s="29">
        <v>2369.6064000000001</v>
      </c>
      <c r="JQO10" s="29">
        <v>2824.3656000000001</v>
      </c>
      <c r="JQP10" s="29">
        <v>4010.4432000000002</v>
      </c>
      <c r="JQQ10" s="29">
        <v>1999.9069999999999</v>
      </c>
      <c r="JQR10" s="29">
        <v>1398.8352</v>
      </c>
      <c r="JQS10" s="29">
        <v>3156.2662</v>
      </c>
      <c r="JQT10" s="29">
        <v>1051.6619999999998</v>
      </c>
      <c r="JQU10" s="29">
        <v>2654.6184000000003</v>
      </c>
      <c r="JQV10" s="29">
        <v>2912.8973999999998</v>
      </c>
      <c r="JQW10" s="29">
        <v>4360.5902999999998</v>
      </c>
      <c r="JQX10" s="29">
        <v>1378.8970000000002</v>
      </c>
      <c r="JQY10" s="29">
        <v>2743.9179000000004</v>
      </c>
      <c r="JQZ10" s="29">
        <v>1203.943</v>
      </c>
      <c r="JRA10" s="29">
        <v>1124.5727999999999</v>
      </c>
      <c r="JRB10" s="29">
        <v>1800.0375000000001</v>
      </c>
      <c r="JRC10" s="29">
        <v>3248.9585999999999</v>
      </c>
      <c r="JRD10" s="29">
        <v>1602.3993</v>
      </c>
      <c r="JRE10" s="29">
        <v>2366.873</v>
      </c>
      <c r="JRF10" s="29">
        <v>6169.2389000000003</v>
      </c>
      <c r="JRG10" s="29">
        <v>1705.9151999999999</v>
      </c>
      <c r="JRH10" s="29">
        <v>1861.4172000000001</v>
      </c>
      <c r="JRI10" s="29">
        <v>1326.9366</v>
      </c>
      <c r="JRJ10" s="29">
        <v>842.41710000000012</v>
      </c>
      <c r="JRK10" s="29">
        <v>2927.7991999999999</v>
      </c>
      <c r="JRL10" s="29">
        <v>2579.6790000000001</v>
      </c>
      <c r="JRM10" s="29">
        <v>2012.3599000000002</v>
      </c>
      <c r="JRN10" s="29">
        <v>1610.2240000000002</v>
      </c>
      <c r="JRO10" s="29">
        <v>3335.2260999999999</v>
      </c>
      <c r="JRP10" s="29">
        <v>1828.5056</v>
      </c>
      <c r="JRQ10" s="29">
        <v>1452.5355</v>
      </c>
      <c r="JRR10" s="29">
        <v>3098.7460000000001</v>
      </c>
      <c r="JRS10" s="29">
        <v>1372.6944000000001</v>
      </c>
      <c r="JRT10" s="29">
        <v>1322.9089999999999</v>
      </c>
      <c r="JRU10" s="29">
        <v>1747.5544</v>
      </c>
      <c r="JRV10" s="29">
        <v>1289.47</v>
      </c>
      <c r="JRW10" s="29">
        <v>4406.2965999999997</v>
      </c>
      <c r="JRX10" s="29">
        <v>2109.4632000000001</v>
      </c>
      <c r="JRY10" s="29">
        <v>1487.0778</v>
      </c>
      <c r="JRZ10" s="29">
        <v>2111.5965000000001</v>
      </c>
      <c r="JSA10" s="29">
        <v>1541.4755</v>
      </c>
      <c r="JSB10" s="29">
        <v>1475.5440000000001</v>
      </c>
      <c r="JSC10" s="29">
        <v>1606.932</v>
      </c>
      <c r="JSD10" s="29">
        <v>1889.328</v>
      </c>
      <c r="JSE10" s="29">
        <v>3130.0962</v>
      </c>
      <c r="JSF10" s="29">
        <v>3811.2458999999999</v>
      </c>
      <c r="JSG10" s="29">
        <v>3878.12</v>
      </c>
      <c r="JSH10" s="29">
        <v>1162.9679999999998</v>
      </c>
      <c r="JSI10" s="29">
        <v>3923.4335999999998</v>
      </c>
      <c r="JSJ10" s="29">
        <v>2612.9492999999998</v>
      </c>
      <c r="JSK10" s="29">
        <v>2187.7357000000002</v>
      </c>
      <c r="JSL10" s="29">
        <v>3606.3998000000001</v>
      </c>
      <c r="JSM10" s="29">
        <v>1423.6326000000001</v>
      </c>
      <c r="JSN10" s="29">
        <v>2503.4856</v>
      </c>
      <c r="JSO10" s="29">
        <v>1927.92</v>
      </c>
      <c r="JSP10" s="29">
        <v>1544.105</v>
      </c>
      <c r="JSQ10" s="29">
        <v>3588.0816</v>
      </c>
      <c r="JSR10" s="29">
        <v>2528.1678000000002</v>
      </c>
      <c r="JSS10" s="29">
        <v>1162.2359999999999</v>
      </c>
      <c r="JST10" s="29">
        <v>6805.9969000000001</v>
      </c>
      <c r="JSU10" s="29">
        <v>1722.8233000000002</v>
      </c>
      <c r="JSV10" s="29">
        <v>1074.5564000000002</v>
      </c>
      <c r="JSW10" s="29">
        <v>880.46879999999999</v>
      </c>
      <c r="JSX10" s="29">
        <v>898.19380000000001</v>
      </c>
      <c r="JSY10" s="29">
        <v>2308.5141999999996</v>
      </c>
      <c r="JSZ10" s="29">
        <v>1974.7199999999998</v>
      </c>
      <c r="JTA10" s="29">
        <v>3652.5641000000001</v>
      </c>
      <c r="JTB10" s="29">
        <v>1424.92</v>
      </c>
      <c r="JTC10" s="29">
        <v>4535.0614000000005</v>
      </c>
      <c r="JTD10" s="29">
        <v>2871.2114000000001</v>
      </c>
      <c r="JTE10" s="29">
        <v>1367.4290000000001</v>
      </c>
      <c r="JTF10" s="29">
        <v>1815.0720000000001</v>
      </c>
      <c r="JTG10" s="29">
        <v>3114.4372000000003</v>
      </c>
      <c r="JTH10" s="29">
        <v>1888.7907</v>
      </c>
      <c r="JTI10" s="29">
        <v>2660.1273000000001</v>
      </c>
      <c r="JTJ10" s="29">
        <v>1231.5498000000002</v>
      </c>
      <c r="JTK10" s="29">
        <v>3492.0160000000001</v>
      </c>
      <c r="JTL10" s="29">
        <v>2012.98</v>
      </c>
      <c r="JTM10" s="29">
        <v>1551.6576</v>
      </c>
      <c r="JTN10" s="29">
        <v>8020.1571999999996</v>
      </c>
      <c r="JTO10" s="29">
        <v>1559.6306999999999</v>
      </c>
      <c r="JTP10" s="29">
        <v>1363.1382000000001</v>
      </c>
      <c r="JTQ10" s="29">
        <v>2331.9351999999999</v>
      </c>
      <c r="JTR10" s="29">
        <v>2822.3901999999998</v>
      </c>
      <c r="JTS10" s="29">
        <v>875.95459999999991</v>
      </c>
      <c r="JTT10" s="29">
        <v>2488.8110000000001</v>
      </c>
      <c r="JTU10" s="29">
        <v>1992.6848000000002</v>
      </c>
      <c r="JTV10" s="29">
        <v>3274.8144000000002</v>
      </c>
      <c r="JTW10" s="29">
        <v>1335.4875000000002</v>
      </c>
      <c r="JTX10" s="29">
        <v>1221.6772000000001</v>
      </c>
      <c r="JTY10" s="29">
        <v>2585.3267999999998</v>
      </c>
      <c r="JTZ10" s="29">
        <v>1128.758</v>
      </c>
      <c r="JUA10" s="29">
        <v>2093.2113999999997</v>
      </c>
      <c r="JUB10" s="29">
        <v>2004.8643999999999</v>
      </c>
      <c r="JUC10" s="29">
        <v>2902.5865000000003</v>
      </c>
      <c r="JUD10" s="29">
        <v>1613.8732</v>
      </c>
      <c r="JUE10" s="29">
        <v>902.82980000000009</v>
      </c>
      <c r="JUF10" s="29">
        <v>1280.1264000000001</v>
      </c>
      <c r="JUG10" s="29">
        <v>1989.9191999999998</v>
      </c>
      <c r="JUH10" s="29">
        <v>1748.0620000000001</v>
      </c>
      <c r="JUI10" s="29">
        <v>3457.7174000000005</v>
      </c>
      <c r="JUJ10" s="29">
        <v>1012.9533</v>
      </c>
      <c r="JUK10" s="29">
        <v>1797.0048000000002</v>
      </c>
      <c r="JUL10" s="29">
        <v>2932.39</v>
      </c>
      <c r="JUM10" s="29">
        <v>2171.6324</v>
      </c>
      <c r="JUN10" s="29">
        <v>2024.0783999999999</v>
      </c>
      <c r="JUO10" s="29">
        <v>3857.7404000000001</v>
      </c>
      <c r="JUP10" s="29">
        <v>1793.2694999999999</v>
      </c>
      <c r="JUQ10" s="29">
        <v>1108.8077000000003</v>
      </c>
      <c r="JUR10" s="29">
        <v>2147.0699</v>
      </c>
      <c r="JUS10" s="29">
        <v>3536.192</v>
      </c>
      <c r="JUT10" s="29">
        <v>1412.0645</v>
      </c>
      <c r="JUU10" s="29">
        <v>2011.779</v>
      </c>
      <c r="JUV10" s="29">
        <v>3363.0150999999996</v>
      </c>
      <c r="JUW10" s="29">
        <v>3143.3298</v>
      </c>
      <c r="JUX10" s="29">
        <v>2017.8618999999999</v>
      </c>
      <c r="JUY10" s="29">
        <v>751.24920000000009</v>
      </c>
      <c r="JUZ10" s="29">
        <v>4327.4366</v>
      </c>
      <c r="JVA10" s="29">
        <v>995.07060000000001</v>
      </c>
      <c r="JVB10" s="29">
        <v>1615.0343999999998</v>
      </c>
      <c r="JVC10" s="29">
        <v>1595.9320000000002</v>
      </c>
      <c r="JVD10" s="29">
        <v>1458.7277999999999</v>
      </c>
      <c r="JVE10" s="29">
        <v>2008.0466999999999</v>
      </c>
      <c r="JVF10" s="29">
        <v>1348.3391999999999</v>
      </c>
      <c r="JVG10" s="29">
        <v>1552.1071000000002</v>
      </c>
      <c r="JVH10" s="29">
        <v>1741.6602</v>
      </c>
      <c r="JVI10" s="29">
        <v>3241.4613000000004</v>
      </c>
      <c r="JVJ10" s="29">
        <v>2837.0160000000001</v>
      </c>
      <c r="JVK10" s="29">
        <v>3908.7398000000003</v>
      </c>
      <c r="JVL10" s="29">
        <v>2191.2016000000003</v>
      </c>
      <c r="JVM10" s="29">
        <v>2358.5915999999997</v>
      </c>
      <c r="JVN10" s="29">
        <v>1247.6772000000001</v>
      </c>
      <c r="JVO10" s="29">
        <v>1760.4216000000001</v>
      </c>
      <c r="JVP10" s="29">
        <v>1752.2446</v>
      </c>
      <c r="JVQ10" s="29">
        <v>2442.8184000000001</v>
      </c>
      <c r="JVR10" s="29">
        <v>2794.5792000000001</v>
      </c>
      <c r="JVS10" s="29">
        <v>4001.0524</v>
      </c>
      <c r="JVT10" s="29">
        <v>2992.0416</v>
      </c>
      <c r="JVU10" s="29">
        <v>2801.3824000000004</v>
      </c>
      <c r="JVV10" s="29">
        <v>4042.9881999999998</v>
      </c>
      <c r="JVW10" s="29">
        <v>1346.4360000000001</v>
      </c>
      <c r="JVX10" s="29">
        <v>1872.3716000000002</v>
      </c>
      <c r="JVY10" s="29">
        <v>1743.8025</v>
      </c>
      <c r="JVZ10" s="29">
        <v>2063.4677999999999</v>
      </c>
      <c r="JWA10" s="29">
        <v>1288.7871</v>
      </c>
      <c r="JWB10" s="29">
        <v>707.72519999999997</v>
      </c>
      <c r="JWC10" s="29">
        <v>2421.6639999999998</v>
      </c>
      <c r="JWD10" s="29">
        <v>4139.9589999999998</v>
      </c>
      <c r="JWE10" s="29">
        <v>1193.0871999999999</v>
      </c>
      <c r="JWF10" s="29">
        <v>1914.9273000000001</v>
      </c>
      <c r="JWG10" s="29">
        <v>1379.8044</v>
      </c>
      <c r="JWH10" s="29">
        <v>1380.9014999999999</v>
      </c>
      <c r="JWI10" s="29">
        <v>1677.5871999999999</v>
      </c>
      <c r="JWJ10" s="29">
        <v>1298.8224</v>
      </c>
      <c r="JWK10" s="29">
        <v>1577.86</v>
      </c>
      <c r="JWL10" s="29">
        <v>5164.1814000000004</v>
      </c>
      <c r="JWM10" s="29">
        <v>2702.2055999999998</v>
      </c>
      <c r="JWN10" s="29">
        <v>1489.9715999999999</v>
      </c>
      <c r="JWO10" s="29">
        <v>2191.3247999999999</v>
      </c>
      <c r="JWP10" s="29">
        <v>3878.8145999999997</v>
      </c>
      <c r="JWQ10" s="29">
        <v>965.03759999999988</v>
      </c>
      <c r="JWR10" s="29">
        <v>1820.4739999999999</v>
      </c>
      <c r="JWS10" s="29">
        <v>2668.4315999999999</v>
      </c>
      <c r="JWT10" s="29">
        <v>3796.3784999999998</v>
      </c>
      <c r="JWU10" s="29">
        <v>1162.0452</v>
      </c>
      <c r="JWV10" s="29">
        <v>1169.4675999999999</v>
      </c>
      <c r="JWW10" s="29">
        <v>934.76600000000008</v>
      </c>
      <c r="JWX10" s="29">
        <v>1722.7528000000002</v>
      </c>
      <c r="JWY10" s="29">
        <v>1462.16</v>
      </c>
      <c r="JWZ10" s="29">
        <v>1573.6967999999997</v>
      </c>
      <c r="JXA10" s="29">
        <v>848.71049999999991</v>
      </c>
      <c r="JXB10" s="29">
        <v>2710.7265000000002</v>
      </c>
      <c r="JXC10" s="29">
        <v>2848.0634</v>
      </c>
      <c r="JXD10" s="29">
        <v>1639.6559</v>
      </c>
      <c r="JXE10" s="29">
        <v>3366.4425000000001</v>
      </c>
      <c r="JXF10" s="29">
        <v>4579.6554999999998</v>
      </c>
      <c r="JXG10" s="29">
        <v>1008.0354</v>
      </c>
      <c r="JXH10" s="29">
        <v>1388.2234000000001</v>
      </c>
      <c r="JXI10" s="29">
        <v>845.13670000000002</v>
      </c>
      <c r="JXJ10" s="29">
        <v>1833.2465999999999</v>
      </c>
      <c r="JXK10" s="29">
        <v>1312.2306000000001</v>
      </c>
      <c r="JXL10" s="29">
        <v>3341.7079000000003</v>
      </c>
      <c r="JXM10" s="29">
        <v>2605.4951999999998</v>
      </c>
      <c r="JXN10" s="29">
        <v>1013.5754999999999</v>
      </c>
      <c r="JXO10" s="29">
        <v>2422.7784000000001</v>
      </c>
      <c r="JXP10" s="29">
        <v>1200.3288000000002</v>
      </c>
      <c r="JXQ10" s="29">
        <v>2561.5356000000002</v>
      </c>
      <c r="JXR10" s="29">
        <v>3718.5021999999999</v>
      </c>
      <c r="JXS10" s="29">
        <v>3117.4830000000002</v>
      </c>
      <c r="JXT10" s="29">
        <v>1991.8629000000001</v>
      </c>
      <c r="JXU10" s="29">
        <v>1903.5321000000001</v>
      </c>
      <c r="JXV10" s="29">
        <v>4805.2313999999997</v>
      </c>
      <c r="JXW10" s="29">
        <v>2395.3656999999998</v>
      </c>
      <c r="JXX10" s="29">
        <v>5544.4454000000005</v>
      </c>
      <c r="JXY10" s="29">
        <v>1995.2393999999999</v>
      </c>
      <c r="JXZ10" s="29">
        <v>1114.0184999999999</v>
      </c>
      <c r="JYA10" s="29">
        <v>2184.1032</v>
      </c>
      <c r="JYB10" s="29">
        <v>1277.7594999999999</v>
      </c>
      <c r="JYC10" s="29">
        <v>1406.8452</v>
      </c>
      <c r="JYD10" s="29">
        <v>1540.0416</v>
      </c>
      <c r="JYE10" s="29">
        <v>3473.0106000000001</v>
      </c>
      <c r="JYF10" s="29">
        <v>1114.8150000000001</v>
      </c>
      <c r="JYG10" s="29">
        <v>4285.7370000000001</v>
      </c>
      <c r="JYH10" s="29">
        <v>3044.7430000000004</v>
      </c>
      <c r="JYI10" s="29">
        <v>2167.2853000000005</v>
      </c>
      <c r="JYJ10" s="29">
        <v>2136.3173999999999</v>
      </c>
      <c r="JYK10" s="29">
        <v>2830.4575999999997</v>
      </c>
      <c r="JYL10" s="29">
        <v>2738.6462000000001</v>
      </c>
      <c r="JYM10" s="29">
        <v>1415.3240000000001</v>
      </c>
      <c r="JYN10" s="29">
        <v>3504.4307999999996</v>
      </c>
      <c r="JYO10" s="29">
        <v>1343.2888</v>
      </c>
      <c r="JYP10" s="29">
        <v>4293.0683999999992</v>
      </c>
      <c r="JYQ10" s="29">
        <v>3446.7957000000001</v>
      </c>
      <c r="JYR10" s="29">
        <v>1864.7629000000002</v>
      </c>
      <c r="JYS10" s="29">
        <v>835.87900000000002</v>
      </c>
      <c r="JYT10" s="29">
        <v>2512.2624000000001</v>
      </c>
      <c r="JYU10" s="29">
        <v>2545.3634999999999</v>
      </c>
      <c r="JYV10" s="29">
        <v>1363.1387</v>
      </c>
      <c r="JYW10" s="29">
        <v>1675.0509000000002</v>
      </c>
      <c r="JYX10" s="29">
        <v>3363.2532000000001</v>
      </c>
      <c r="JYY10" s="29">
        <v>2857.8778000000002</v>
      </c>
      <c r="JYZ10" s="29">
        <v>1469.0386000000001</v>
      </c>
      <c r="JZA10" s="29">
        <v>3006.15</v>
      </c>
      <c r="JZB10" s="29">
        <v>1547.6943999999999</v>
      </c>
      <c r="JZC10" s="29">
        <v>891.76559999999995</v>
      </c>
      <c r="JZD10" s="29">
        <v>996.13</v>
      </c>
      <c r="JZE10" s="29">
        <v>4389.8764000000001</v>
      </c>
      <c r="JZF10" s="29">
        <v>4060.308</v>
      </c>
      <c r="JZG10" s="29">
        <v>2932.5140000000001</v>
      </c>
      <c r="JZH10" s="29">
        <v>1623.518</v>
      </c>
      <c r="JZI10" s="29">
        <v>2823.3312000000001</v>
      </c>
      <c r="JZJ10" s="29">
        <v>1213.6824000000001</v>
      </c>
      <c r="JZK10" s="29">
        <v>2537.3852000000002</v>
      </c>
      <c r="JZL10" s="29">
        <v>1545.8253000000002</v>
      </c>
      <c r="JZM10" s="29">
        <v>1555.4465</v>
      </c>
      <c r="JZN10" s="29">
        <v>1278.2975999999999</v>
      </c>
      <c r="JZO10" s="29">
        <v>2496.8294000000001</v>
      </c>
      <c r="JZP10" s="29">
        <v>2830.1493</v>
      </c>
      <c r="JZQ10" s="29">
        <v>3039.8929000000003</v>
      </c>
      <c r="JZR10" s="29">
        <v>769.11059999999998</v>
      </c>
      <c r="JZS10" s="29">
        <v>2132.6219999999998</v>
      </c>
      <c r="JZT10" s="29">
        <v>1432.7696000000001</v>
      </c>
      <c r="JZU10" s="29">
        <v>1068.9922000000001</v>
      </c>
      <c r="JZV10" s="29">
        <v>1204.8904000000002</v>
      </c>
      <c r="JZW10" s="29">
        <v>2953.6052</v>
      </c>
      <c r="JZX10" s="29">
        <v>1988.0045999999998</v>
      </c>
      <c r="JZY10" s="29">
        <v>3324.8739999999998</v>
      </c>
      <c r="JZZ10" s="29">
        <v>977.63599999999997</v>
      </c>
      <c r="KAA10" s="29">
        <v>1510.9699999999998</v>
      </c>
      <c r="KAB10" s="29">
        <v>1172.2968000000001</v>
      </c>
      <c r="KAC10" s="29">
        <v>1268.8620000000001</v>
      </c>
      <c r="KAD10" s="29">
        <v>2045.856</v>
      </c>
      <c r="KAE10" s="29">
        <v>1454.6427000000001</v>
      </c>
      <c r="KAF10" s="29">
        <v>3043.4276</v>
      </c>
      <c r="KAG10" s="29">
        <v>2133.9701</v>
      </c>
      <c r="KAH10" s="29">
        <v>1643.7525000000001</v>
      </c>
      <c r="KAI10" s="29">
        <v>1898.7752</v>
      </c>
      <c r="KAJ10" s="29">
        <v>1053.6890000000001</v>
      </c>
      <c r="KAK10" s="29">
        <v>1892.4416000000001</v>
      </c>
      <c r="KAL10" s="29">
        <v>2875.0379999999996</v>
      </c>
      <c r="KAM10" s="29">
        <v>3668.8287999999998</v>
      </c>
      <c r="KAN10" s="29">
        <v>1589.336</v>
      </c>
      <c r="KAO10" s="29">
        <v>3610.7907999999998</v>
      </c>
      <c r="KAP10" s="29">
        <v>1258.2339999999999</v>
      </c>
      <c r="KAQ10" s="29">
        <v>2415.8330000000001</v>
      </c>
      <c r="KAR10" s="29">
        <v>2453.6635000000001</v>
      </c>
      <c r="KAS10" s="29">
        <v>1866.2550000000001</v>
      </c>
      <c r="KAT10" s="29">
        <v>2509.8380999999999</v>
      </c>
      <c r="KAU10" s="29">
        <v>1637.6913000000002</v>
      </c>
      <c r="KAV10" s="29">
        <v>1429.9467999999999</v>
      </c>
      <c r="KAW10" s="29">
        <v>2039.5648000000001</v>
      </c>
      <c r="KAX10" s="29">
        <v>1204.4088000000002</v>
      </c>
      <c r="KAY10" s="29">
        <v>1416.8820000000001</v>
      </c>
      <c r="KAZ10" s="29">
        <v>2484.1864</v>
      </c>
      <c r="KBA10" s="29">
        <v>2396.5326</v>
      </c>
      <c r="KBB10" s="29">
        <v>5808.5765000000001</v>
      </c>
      <c r="KBC10" s="29">
        <v>2202.8490000000002</v>
      </c>
      <c r="KBD10" s="29">
        <v>4661.4885000000004</v>
      </c>
      <c r="KBE10" s="29">
        <v>1445.6003000000001</v>
      </c>
      <c r="KBF10" s="29">
        <v>2411.6697999999997</v>
      </c>
      <c r="KBG10" s="29">
        <v>2642.3035999999997</v>
      </c>
      <c r="KBH10" s="29">
        <v>1669.096</v>
      </c>
      <c r="KBI10" s="29">
        <v>1733.3663999999999</v>
      </c>
      <c r="KBJ10" s="29">
        <v>1754.2944</v>
      </c>
      <c r="KBK10" s="29">
        <v>4094.9376000000002</v>
      </c>
      <c r="KBL10" s="29">
        <v>940.99319999999989</v>
      </c>
      <c r="KBM10" s="29">
        <v>1357.3790999999999</v>
      </c>
      <c r="KBN10" s="29">
        <v>1761.8276000000001</v>
      </c>
      <c r="KBO10" s="29">
        <v>2065.35</v>
      </c>
      <c r="KBP10" s="29">
        <v>1510.2839999999999</v>
      </c>
      <c r="KBQ10" s="29">
        <v>1663.2033999999999</v>
      </c>
      <c r="KBR10" s="29">
        <v>1429.5515</v>
      </c>
      <c r="KBS10" s="29">
        <v>1351.6271999999999</v>
      </c>
      <c r="KBT10" s="29">
        <v>1110.7163</v>
      </c>
      <c r="KBU10" s="29">
        <v>1198.9076</v>
      </c>
      <c r="KBV10" s="29">
        <v>2340.5481</v>
      </c>
      <c r="KBW10" s="29">
        <v>3288.8002999999999</v>
      </c>
      <c r="KBX10" s="29">
        <v>3224.9364</v>
      </c>
      <c r="KBY10" s="29">
        <v>1257.2375999999999</v>
      </c>
      <c r="KBZ10" s="29">
        <v>1346.1458</v>
      </c>
      <c r="KCA10" s="29">
        <v>3724.84</v>
      </c>
      <c r="KCB10" s="29">
        <v>1395.8315</v>
      </c>
      <c r="KCC10" s="29">
        <v>2084.1985</v>
      </c>
      <c r="KCD10" s="29">
        <v>2579.7907999999998</v>
      </c>
      <c r="KCE10" s="29">
        <v>1778.7397999999998</v>
      </c>
      <c r="KCF10" s="29">
        <v>1841.4965</v>
      </c>
      <c r="KCG10" s="29">
        <v>2909.1132000000002</v>
      </c>
      <c r="KCH10" s="29">
        <v>3911.6422000000002</v>
      </c>
      <c r="KCI10" s="29">
        <v>1664.1030000000001</v>
      </c>
      <c r="KCJ10" s="29">
        <v>2913.66</v>
      </c>
      <c r="KCK10" s="29">
        <v>3487.7392</v>
      </c>
      <c r="KCL10" s="29">
        <v>2250.1381000000001</v>
      </c>
      <c r="KCM10" s="29">
        <v>3417.7818000000002</v>
      </c>
      <c r="KCN10" s="29">
        <v>3656.7339999999999</v>
      </c>
      <c r="KCO10" s="29">
        <v>1310.8788</v>
      </c>
      <c r="KCP10" s="29">
        <v>2752.08</v>
      </c>
      <c r="KCQ10" s="29">
        <v>1625.3433999999997</v>
      </c>
      <c r="KCR10" s="29">
        <v>1810.4268</v>
      </c>
      <c r="KCS10" s="29">
        <v>2920.1512000000002</v>
      </c>
      <c r="KCT10" s="29">
        <v>2238.8611999999998</v>
      </c>
      <c r="KCU10" s="29">
        <v>2050.4750999999997</v>
      </c>
      <c r="KCV10" s="29">
        <v>3914.7195999999999</v>
      </c>
      <c r="KCW10" s="29">
        <v>1756.6944000000001</v>
      </c>
      <c r="KCX10" s="29">
        <v>1753.3828000000001</v>
      </c>
      <c r="KCY10" s="29">
        <v>1246.5453</v>
      </c>
      <c r="KCZ10" s="29">
        <v>1901.9583</v>
      </c>
      <c r="KDA10" s="29">
        <v>4496.2070000000003</v>
      </c>
      <c r="KDB10" s="29">
        <v>1205.7429999999999</v>
      </c>
      <c r="KDC10" s="29">
        <v>3127.8939999999998</v>
      </c>
      <c r="KDD10" s="29">
        <v>1036.3324</v>
      </c>
      <c r="KDE10" s="29">
        <v>2190.5987999999998</v>
      </c>
      <c r="KDF10" s="29">
        <v>2932.2670000000003</v>
      </c>
      <c r="KDG10" s="29">
        <v>1371.96</v>
      </c>
      <c r="KDH10" s="29">
        <v>2664.1680000000001</v>
      </c>
      <c r="KDI10" s="29">
        <v>1302.7904999999998</v>
      </c>
      <c r="KDJ10" s="29">
        <v>3856.6773000000003</v>
      </c>
      <c r="KDK10" s="29">
        <v>1870.0427999999999</v>
      </c>
      <c r="KDL10" s="29">
        <v>1764.0237999999999</v>
      </c>
      <c r="KDM10" s="29">
        <v>3255.0474000000004</v>
      </c>
      <c r="KDN10" s="29">
        <v>2312.3616000000002</v>
      </c>
      <c r="KDO10" s="29">
        <v>4944.4012999999995</v>
      </c>
      <c r="KDP10" s="29">
        <v>1546.6859999999999</v>
      </c>
      <c r="KDQ10" s="29">
        <v>1399.8728000000001</v>
      </c>
      <c r="KDR10" s="29">
        <v>1118.364</v>
      </c>
      <c r="KDS10" s="29">
        <v>2403.4590000000003</v>
      </c>
      <c r="KDT10" s="29">
        <v>2445.39</v>
      </c>
      <c r="KDU10" s="29">
        <v>3506.4236000000001</v>
      </c>
      <c r="KDV10" s="29">
        <v>1449.4380000000001</v>
      </c>
      <c r="KDW10" s="29">
        <v>2178.5513999999998</v>
      </c>
      <c r="KDX10" s="29">
        <v>1882.6885000000002</v>
      </c>
      <c r="KDY10" s="29">
        <v>2324.3000000000002</v>
      </c>
      <c r="KDZ10" s="29">
        <v>2982.3627999999999</v>
      </c>
      <c r="KEA10" s="29">
        <v>1264.5472</v>
      </c>
      <c r="KEB10" s="29">
        <v>1776.4187999999999</v>
      </c>
      <c r="KEC10" s="29">
        <v>4525.1598000000004</v>
      </c>
      <c r="KED10" s="29">
        <v>901.32899999999995</v>
      </c>
      <c r="KEE10" s="29">
        <v>924.69</v>
      </c>
      <c r="KEF10" s="29">
        <v>1516.7016000000001</v>
      </c>
      <c r="KEG10" s="29">
        <v>1882.5169999999998</v>
      </c>
      <c r="KEH10" s="29">
        <v>1112.5239999999999</v>
      </c>
      <c r="KEI10" s="29">
        <v>1892.0159999999998</v>
      </c>
      <c r="KEJ10" s="29">
        <v>2209.1669000000002</v>
      </c>
      <c r="KEK10" s="29">
        <v>3589.2489999999998</v>
      </c>
      <c r="KEL10" s="29">
        <v>1082.4825000000001</v>
      </c>
      <c r="KEM10" s="29">
        <v>1284.8364999999999</v>
      </c>
      <c r="KEN10" s="29">
        <v>1751.3244</v>
      </c>
      <c r="KEO10" s="29">
        <v>1810.89</v>
      </c>
      <c r="KEP10" s="29">
        <v>3389.2741999999998</v>
      </c>
      <c r="KEQ10" s="29">
        <v>1390.0128</v>
      </c>
      <c r="KER10" s="29">
        <v>4229.4267</v>
      </c>
      <c r="KES10" s="29">
        <v>1478.4830999999999</v>
      </c>
      <c r="KET10" s="29">
        <v>2708.4343999999996</v>
      </c>
      <c r="KEU10" s="29">
        <v>2899.7439999999997</v>
      </c>
      <c r="KEV10" s="29">
        <v>1730.7564000000002</v>
      </c>
      <c r="KEW10" s="29">
        <v>1853.434</v>
      </c>
      <c r="KEX10" s="29">
        <v>2905.7698999999998</v>
      </c>
      <c r="KEY10" s="29">
        <v>1566.4739999999999</v>
      </c>
      <c r="KEZ10" s="29">
        <v>1951.3120000000001</v>
      </c>
      <c r="KFA10" s="29">
        <v>1364.19</v>
      </c>
      <c r="KFB10" s="29">
        <v>3991.7354000000005</v>
      </c>
      <c r="KFC10" s="29">
        <v>2387.9595999999997</v>
      </c>
      <c r="KFD10" s="29">
        <v>1434.1086</v>
      </c>
      <c r="KFE10" s="29">
        <v>2484.3508000000002</v>
      </c>
      <c r="KFF10" s="29">
        <v>1333.8336000000002</v>
      </c>
      <c r="KFG10" s="29">
        <v>955.98590000000002</v>
      </c>
      <c r="KFH10" s="29">
        <v>2314.2678000000001</v>
      </c>
      <c r="KFI10" s="29">
        <v>2639.8125</v>
      </c>
      <c r="KFJ10" s="29">
        <v>2484.5328</v>
      </c>
      <c r="KFK10" s="29">
        <v>1026.2460000000001</v>
      </c>
      <c r="KFL10" s="29">
        <v>2942.6759999999999</v>
      </c>
      <c r="KFM10" s="29">
        <v>2685.5486000000001</v>
      </c>
      <c r="KFN10" s="29">
        <v>1880.0339999999999</v>
      </c>
      <c r="KFO10" s="29">
        <v>1979.7372</v>
      </c>
      <c r="KFP10" s="29">
        <v>3108.3355999999999</v>
      </c>
      <c r="KFQ10" s="29">
        <v>1762.2406999999998</v>
      </c>
      <c r="KFR10" s="29">
        <v>3803.2011000000002</v>
      </c>
      <c r="KFS10" s="29">
        <v>1518.6870000000001</v>
      </c>
      <c r="KFT10" s="29">
        <v>1638.7008000000001</v>
      </c>
      <c r="KFU10" s="29">
        <v>1309.8126000000002</v>
      </c>
      <c r="KFV10" s="29">
        <v>1155.8208</v>
      </c>
      <c r="KFW10" s="29">
        <v>1155.3786</v>
      </c>
      <c r="KFX10" s="29">
        <v>3936.4032000000002</v>
      </c>
      <c r="KFY10" s="29">
        <v>1218.9323999999999</v>
      </c>
      <c r="KFZ10" s="29">
        <v>1519.6960000000001</v>
      </c>
      <c r="KGA10" s="29">
        <v>2365.6054000000004</v>
      </c>
      <c r="KGB10" s="29">
        <v>3519.9264000000003</v>
      </c>
      <c r="KGC10" s="29">
        <v>3761.8728000000001</v>
      </c>
      <c r="KGD10" s="29">
        <v>2496.06</v>
      </c>
      <c r="KGE10" s="29">
        <v>4404.2797</v>
      </c>
      <c r="KGF10" s="29">
        <v>2011.75</v>
      </c>
      <c r="KGG10" s="29">
        <v>1525.9755</v>
      </c>
      <c r="KGH10" s="29">
        <v>1376.2764000000002</v>
      </c>
      <c r="KGI10" s="29">
        <v>4409.4897000000001</v>
      </c>
      <c r="KGJ10" s="29">
        <v>1519.3230000000001</v>
      </c>
      <c r="KGK10" s="29">
        <v>3040.6608999999999</v>
      </c>
      <c r="KGL10" s="29">
        <v>867.13329999999996</v>
      </c>
      <c r="KGM10" s="29">
        <v>2708.6496000000002</v>
      </c>
      <c r="KGN10" s="29">
        <v>1641.4575</v>
      </c>
      <c r="KGO10" s="29">
        <v>3994.53</v>
      </c>
      <c r="KGP10" s="29">
        <v>3140.7090000000003</v>
      </c>
      <c r="KGQ10" s="29">
        <v>1599.492</v>
      </c>
      <c r="KGR10" s="29">
        <v>2094.4349999999999</v>
      </c>
      <c r="KGS10" s="29">
        <v>1030.336</v>
      </c>
      <c r="KGT10" s="29">
        <v>3562.0740000000001</v>
      </c>
      <c r="KGU10" s="29">
        <v>1974.3807999999999</v>
      </c>
      <c r="KGV10" s="29">
        <v>1705.3763999999999</v>
      </c>
      <c r="KGW10" s="29">
        <v>1791.9586000000002</v>
      </c>
      <c r="KGX10" s="29">
        <v>1961.1052</v>
      </c>
      <c r="KGY10" s="29">
        <v>3530.29</v>
      </c>
      <c r="KGZ10" s="29">
        <v>3866.3558000000003</v>
      </c>
      <c r="KHA10" s="29">
        <v>2371.1057000000001</v>
      </c>
      <c r="KHB10" s="29">
        <v>1014.7215</v>
      </c>
      <c r="KHC10" s="29">
        <v>2870.5060999999996</v>
      </c>
      <c r="KHD10" s="29">
        <v>1559.6392000000001</v>
      </c>
      <c r="KHE10" s="29">
        <v>1575.92</v>
      </c>
      <c r="KHF10" s="29">
        <v>2104.4476000000004</v>
      </c>
      <c r="KHG10" s="29">
        <v>1986.3339999999998</v>
      </c>
      <c r="KHH10" s="29">
        <v>2451.09</v>
      </c>
      <c r="KHI10" s="29">
        <v>1540.1158</v>
      </c>
      <c r="KHJ10" s="29">
        <v>837.48630000000003</v>
      </c>
      <c r="KHK10" s="29">
        <v>1758.078</v>
      </c>
      <c r="KHL10" s="29">
        <v>1400.4753000000001</v>
      </c>
      <c r="KHM10" s="29">
        <v>4035.6174000000001</v>
      </c>
      <c r="KHN10" s="29">
        <v>2259.1945000000001</v>
      </c>
      <c r="KHO10" s="29">
        <v>837.09359999999992</v>
      </c>
      <c r="KHP10" s="29">
        <v>3321.6559999999999</v>
      </c>
      <c r="KHQ10" s="29">
        <v>2270.9278999999997</v>
      </c>
      <c r="KHR10" s="29">
        <v>2170.8630000000003</v>
      </c>
      <c r="KHS10" s="29">
        <v>2521.9740000000002</v>
      </c>
      <c r="KHT10" s="29">
        <v>920.53570000000002</v>
      </c>
      <c r="KHU10" s="29">
        <v>790.16849999999999</v>
      </c>
      <c r="KHV10" s="29">
        <v>1282.2492000000002</v>
      </c>
      <c r="KHW10" s="29">
        <v>1468.08</v>
      </c>
      <c r="KHX10" s="29">
        <v>915.29899999999998</v>
      </c>
      <c r="KHY10" s="29">
        <v>2830.7058000000002</v>
      </c>
      <c r="KHZ10" s="29">
        <v>2794.5834</v>
      </c>
      <c r="KIA10" s="29">
        <v>4081.3105</v>
      </c>
      <c r="KIB10" s="29">
        <v>1205.1248999999998</v>
      </c>
      <c r="KIC10" s="29">
        <v>2308.42</v>
      </c>
      <c r="KID10" s="29">
        <v>5242.9696000000004</v>
      </c>
      <c r="KIE10" s="29">
        <v>1708.8063999999999</v>
      </c>
      <c r="KIF10" s="29">
        <v>3241.6648</v>
      </c>
      <c r="KIG10" s="29">
        <v>1640.587</v>
      </c>
      <c r="KIH10" s="29">
        <v>1820.2425000000001</v>
      </c>
      <c r="KII10" s="29">
        <v>1008.72</v>
      </c>
      <c r="KIJ10" s="29">
        <v>1496.2704000000001</v>
      </c>
      <c r="KIK10" s="29">
        <v>1230.0596</v>
      </c>
      <c r="KIL10" s="29">
        <v>1763.4090000000001</v>
      </c>
      <c r="KIM10" s="29">
        <v>1465.0153</v>
      </c>
      <c r="KIN10" s="29">
        <v>1854.7326</v>
      </c>
      <c r="KIO10" s="29">
        <v>3745.9869000000003</v>
      </c>
      <c r="KIP10" s="29">
        <v>1623.86</v>
      </c>
      <c r="KIQ10" s="29">
        <v>1950.4055999999998</v>
      </c>
      <c r="KIR10" s="29">
        <v>1802.635</v>
      </c>
      <c r="KIS10" s="29">
        <v>888.12880000000007</v>
      </c>
      <c r="KIT10" s="29">
        <v>1802.0588000000002</v>
      </c>
      <c r="KIU10" s="29">
        <v>2063.6495</v>
      </c>
      <c r="KIV10" s="29">
        <v>1451.2524000000001</v>
      </c>
      <c r="KIW10" s="29">
        <v>3793.7888999999996</v>
      </c>
      <c r="KIX10" s="29">
        <v>4263.3792000000003</v>
      </c>
      <c r="KIY10" s="29">
        <v>1150.1516999999999</v>
      </c>
      <c r="KIZ10" s="29">
        <v>3113.7896000000001</v>
      </c>
      <c r="KJA10" s="29">
        <v>2436.3262</v>
      </c>
      <c r="KJB10" s="29">
        <v>2094.2079000000003</v>
      </c>
      <c r="KJC10" s="29">
        <v>2295.5236</v>
      </c>
      <c r="KJD10" s="29">
        <v>3799.2544000000003</v>
      </c>
      <c r="KJE10" s="29">
        <v>1941.7944</v>
      </c>
      <c r="KJF10" s="29">
        <v>1257.4560000000001</v>
      </c>
      <c r="KJG10" s="29">
        <v>1339.7769000000001</v>
      </c>
      <c r="KJH10" s="29">
        <v>1768.3735999999999</v>
      </c>
      <c r="KJI10" s="29">
        <v>1956.8773999999999</v>
      </c>
      <c r="KJJ10" s="29">
        <v>3965.4804000000004</v>
      </c>
      <c r="KJK10" s="29">
        <v>1448.0983999999999</v>
      </c>
      <c r="KJL10" s="29">
        <v>2600.2735000000002</v>
      </c>
      <c r="KJM10" s="29">
        <v>5217.5465999999997</v>
      </c>
      <c r="KJN10" s="29">
        <v>1600.9109999999998</v>
      </c>
      <c r="KJO10" s="29">
        <v>1858.9411</v>
      </c>
      <c r="KJP10" s="29">
        <v>1246.7910000000002</v>
      </c>
      <c r="KJQ10" s="29">
        <v>1313.2941000000001</v>
      </c>
      <c r="KJR10" s="29">
        <v>2485.4004</v>
      </c>
      <c r="KJS10" s="29">
        <v>2185.85</v>
      </c>
      <c r="KJT10" s="29">
        <v>1306.1594</v>
      </c>
      <c r="KJU10" s="29">
        <v>1186.9224000000002</v>
      </c>
      <c r="KJV10" s="29">
        <v>4490.5950000000003</v>
      </c>
      <c r="KJW10" s="29">
        <v>3030.4259999999999</v>
      </c>
      <c r="KJX10" s="29">
        <v>3562.8872000000001</v>
      </c>
      <c r="KJY10" s="29">
        <v>4096.2031999999999</v>
      </c>
      <c r="KJZ10" s="29">
        <v>5079.3977999999997</v>
      </c>
      <c r="KKA10" s="29">
        <v>3345.5810999999999</v>
      </c>
      <c r="KKB10" s="29">
        <v>4355.5434000000005</v>
      </c>
      <c r="KKC10" s="29">
        <v>4290.6131999999998</v>
      </c>
      <c r="KKD10" s="29">
        <v>1789.6724999999999</v>
      </c>
      <c r="KKE10" s="29">
        <v>1189.1351999999999</v>
      </c>
      <c r="KKF10" s="29">
        <v>1130.7846</v>
      </c>
      <c r="KKG10" s="29">
        <v>1455.5916999999999</v>
      </c>
      <c r="KKH10" s="29">
        <v>1630.4711</v>
      </c>
      <c r="KKI10" s="29">
        <v>1920.7175</v>
      </c>
      <c r="KKJ10" s="29">
        <v>1096.0724</v>
      </c>
      <c r="KKK10" s="29">
        <v>1453.335</v>
      </c>
      <c r="KKL10" s="29">
        <v>1687.3812</v>
      </c>
      <c r="KKM10" s="29">
        <v>2047.4193</v>
      </c>
      <c r="KKN10" s="29">
        <v>1624.8596</v>
      </c>
      <c r="KKO10" s="29">
        <v>2754.5866000000001</v>
      </c>
      <c r="KKP10" s="29">
        <v>2713.7152000000001</v>
      </c>
      <c r="KKQ10" s="29">
        <v>1204.5416</v>
      </c>
      <c r="KKR10" s="29">
        <v>2196.9323999999997</v>
      </c>
      <c r="KKS10" s="29">
        <v>1337.8456000000001</v>
      </c>
      <c r="KKT10" s="29">
        <v>1053.8432000000003</v>
      </c>
      <c r="KKU10" s="29">
        <v>1162.0910000000001</v>
      </c>
      <c r="KKV10" s="29">
        <v>1947.6156000000001</v>
      </c>
      <c r="KKW10" s="29">
        <v>3465.7714000000001</v>
      </c>
      <c r="KKX10" s="29">
        <v>3190.2560000000003</v>
      </c>
      <c r="KKY10" s="29">
        <v>1427.2772</v>
      </c>
      <c r="KKZ10" s="29">
        <v>1901.8944000000001</v>
      </c>
      <c r="KLA10" s="29">
        <v>2781.5291999999999</v>
      </c>
      <c r="KLB10" s="29">
        <v>3093.2039000000004</v>
      </c>
      <c r="KLC10" s="29">
        <v>4556.4656000000004</v>
      </c>
      <c r="KLD10" s="29">
        <v>1724.7841999999998</v>
      </c>
      <c r="KLE10" s="29">
        <v>1849.7740000000001</v>
      </c>
      <c r="KLF10" s="29">
        <v>1438.56</v>
      </c>
      <c r="KLG10" s="29">
        <v>1561.44</v>
      </c>
      <c r="KLH10" s="29">
        <v>1481.6471999999999</v>
      </c>
      <c r="KLI10" s="29">
        <v>1504.2509999999997</v>
      </c>
      <c r="KLJ10" s="29">
        <v>2125.4484000000002</v>
      </c>
      <c r="KLK10" s="29">
        <v>2204.7824000000001</v>
      </c>
      <c r="KLL10" s="29">
        <v>1541.8751999999999</v>
      </c>
      <c r="KLM10" s="29">
        <v>1025.0908999999999</v>
      </c>
      <c r="KLN10" s="29">
        <v>1218.7984000000001</v>
      </c>
      <c r="KLO10" s="29">
        <v>2561.8364999999999</v>
      </c>
      <c r="KLP10" s="29">
        <v>2659.8806</v>
      </c>
      <c r="KLQ10" s="29">
        <v>1407.8006</v>
      </c>
      <c r="KLR10" s="29">
        <v>1555.4384999999997</v>
      </c>
      <c r="KLS10" s="29">
        <v>1849.4689999999998</v>
      </c>
      <c r="KLT10" s="29">
        <v>2067.1419999999998</v>
      </c>
      <c r="KLU10" s="29">
        <v>4201.1640000000007</v>
      </c>
      <c r="KLV10" s="29">
        <v>958.54799999999989</v>
      </c>
      <c r="KLW10" s="29">
        <v>5385.8208000000004</v>
      </c>
      <c r="KLX10" s="29">
        <v>992.69569999999987</v>
      </c>
      <c r="KLY10" s="29">
        <v>2157.5988000000002</v>
      </c>
      <c r="KLZ10" s="29">
        <v>986.46230000000003</v>
      </c>
      <c r="KMA10" s="29">
        <v>1069.9128000000001</v>
      </c>
      <c r="KMB10" s="29">
        <v>5890.1610000000001</v>
      </c>
      <c r="KMC10" s="29">
        <v>3505.4917999999998</v>
      </c>
      <c r="KMD10" s="29">
        <v>4700.2049999999999</v>
      </c>
      <c r="KME10" s="29">
        <v>4118.2595999999994</v>
      </c>
      <c r="KMF10" s="29">
        <v>4204.6055999999999</v>
      </c>
      <c r="KMG10" s="29">
        <v>3810.5310000000004</v>
      </c>
      <c r="KMH10" s="29">
        <v>3178.4465</v>
      </c>
      <c r="KMI10" s="29">
        <v>1605.681</v>
      </c>
      <c r="KMJ10" s="29">
        <v>2802.4762000000001</v>
      </c>
      <c r="KMK10" s="29">
        <v>3451.1091999999999</v>
      </c>
      <c r="KML10" s="29">
        <v>853.39800000000002</v>
      </c>
      <c r="KMM10" s="29">
        <v>902.94119999999998</v>
      </c>
      <c r="KMN10" s="29">
        <v>3367.1077999999998</v>
      </c>
      <c r="KMO10" s="29">
        <v>1744.1690000000001</v>
      </c>
      <c r="KMP10" s="29">
        <v>4004.8340000000003</v>
      </c>
      <c r="KMQ10" s="29">
        <v>3161.8330000000001</v>
      </c>
      <c r="KMR10" s="29">
        <v>4782.4868000000006</v>
      </c>
      <c r="KMS10" s="29">
        <v>1084.4967000000001</v>
      </c>
      <c r="KMT10" s="29">
        <v>3524.2662</v>
      </c>
      <c r="KMU10" s="29">
        <v>2592.6812</v>
      </c>
      <c r="KMV10" s="29">
        <v>1450.6496</v>
      </c>
      <c r="KMW10" s="29">
        <v>6265.1715000000004</v>
      </c>
      <c r="KMX10" s="29">
        <v>1328.94</v>
      </c>
      <c r="KMY10" s="29">
        <v>1659.3432</v>
      </c>
      <c r="KMZ10" s="29">
        <v>1731.9315000000001</v>
      </c>
      <c r="KNA10" s="29">
        <v>1326.8976</v>
      </c>
      <c r="KNB10" s="29">
        <v>3120.2139999999999</v>
      </c>
      <c r="KNC10" s="29">
        <v>1325.6727000000001</v>
      </c>
      <c r="KND10" s="29">
        <v>2739.8086000000003</v>
      </c>
      <c r="KNE10" s="29">
        <v>983.07100000000003</v>
      </c>
      <c r="KNF10" s="29">
        <v>3141.1122</v>
      </c>
      <c r="KNG10" s="29">
        <v>2194.1891999999998</v>
      </c>
      <c r="KNH10" s="29">
        <v>4452.0864000000001</v>
      </c>
      <c r="KNI10" s="29">
        <v>2575.0664999999999</v>
      </c>
      <c r="KNJ10" s="29">
        <v>2313.7731000000003</v>
      </c>
      <c r="KNK10" s="29">
        <v>1414.1358</v>
      </c>
      <c r="KNL10" s="29">
        <v>1023.434</v>
      </c>
      <c r="KNM10" s="29">
        <v>3074.1930000000002</v>
      </c>
      <c r="KNN10" s="29">
        <v>2578.1625999999997</v>
      </c>
      <c r="KNO10" s="29">
        <v>2364.1902</v>
      </c>
      <c r="KNP10" s="29">
        <v>1496.7820000000002</v>
      </c>
      <c r="KNQ10" s="29">
        <v>2272.0416</v>
      </c>
      <c r="KNR10" s="29">
        <v>1392.5496000000001</v>
      </c>
      <c r="KNS10" s="29">
        <v>2772.4484000000002</v>
      </c>
      <c r="KNT10" s="29">
        <v>1877.2566999999999</v>
      </c>
      <c r="KNU10" s="29">
        <v>2957.7613000000001</v>
      </c>
      <c r="KNV10" s="29">
        <v>2591.4081000000001</v>
      </c>
      <c r="KNW10" s="29">
        <v>2047.4415999999999</v>
      </c>
      <c r="KNX10" s="29">
        <v>1687.8539999999998</v>
      </c>
      <c r="KNY10" s="29">
        <v>1394.6897000000001</v>
      </c>
      <c r="KNZ10" s="29">
        <v>4510.4843999999994</v>
      </c>
      <c r="KOA10" s="29">
        <v>2297.4119999999998</v>
      </c>
      <c r="KOB10" s="29">
        <v>2163.5852</v>
      </c>
      <c r="KOC10" s="29">
        <v>1255.9940000000001</v>
      </c>
      <c r="KOD10" s="29">
        <v>1744.8</v>
      </c>
      <c r="KOE10" s="29">
        <v>2298.8609999999999</v>
      </c>
      <c r="KOF10" s="29">
        <v>794.30040000000008</v>
      </c>
      <c r="KOG10" s="29">
        <v>4580.8770999999997</v>
      </c>
      <c r="KOH10" s="29">
        <v>1920.4979000000003</v>
      </c>
      <c r="KOI10" s="29">
        <v>1133.3261</v>
      </c>
      <c r="KOJ10" s="29">
        <v>3484.9386</v>
      </c>
      <c r="KOK10" s="29">
        <v>864.66800000000001</v>
      </c>
      <c r="KOL10" s="29">
        <v>3497.7182000000003</v>
      </c>
      <c r="KOM10" s="29">
        <v>2613.4542000000001</v>
      </c>
      <c r="KON10" s="29">
        <v>2236.3575000000001</v>
      </c>
      <c r="KOO10" s="29">
        <v>3127.1628000000001</v>
      </c>
      <c r="KOP10" s="29">
        <v>3244.5594000000001</v>
      </c>
      <c r="KOQ10" s="29">
        <v>3437.57</v>
      </c>
      <c r="KOR10" s="29">
        <v>2115.1455000000001</v>
      </c>
      <c r="KOS10" s="29">
        <v>1901.8661999999999</v>
      </c>
      <c r="KOT10" s="29">
        <v>1119.4344000000001</v>
      </c>
      <c r="KOU10" s="29">
        <v>4304.5457000000006</v>
      </c>
      <c r="KOV10" s="29">
        <v>1166.3492000000001</v>
      </c>
      <c r="KOW10" s="29">
        <v>2572.2498000000001</v>
      </c>
      <c r="KOX10" s="29">
        <v>3167.04</v>
      </c>
      <c r="KOY10" s="29">
        <v>2140.5075999999999</v>
      </c>
      <c r="KOZ10" s="29">
        <v>1088.8130000000001</v>
      </c>
      <c r="KPA10" s="29">
        <v>1042.2215999999999</v>
      </c>
      <c r="KPB10" s="29">
        <v>2285.3751000000002</v>
      </c>
      <c r="KPC10" s="29">
        <v>1660.8361</v>
      </c>
      <c r="KPD10" s="29">
        <v>1339.7615000000001</v>
      </c>
      <c r="KPE10" s="29">
        <v>4711.7847000000002</v>
      </c>
      <c r="KPF10" s="29">
        <v>2366.3919999999998</v>
      </c>
      <c r="KPG10" s="29">
        <v>2887.2206999999999</v>
      </c>
      <c r="KPH10" s="29">
        <v>2266.4341000000004</v>
      </c>
      <c r="KPI10" s="29">
        <v>2171.0237999999999</v>
      </c>
      <c r="KPJ10" s="29">
        <v>2165.2305000000001</v>
      </c>
      <c r="KPK10" s="29">
        <v>2333.6855999999998</v>
      </c>
      <c r="KPL10" s="29">
        <v>1372.788</v>
      </c>
      <c r="KPM10" s="29">
        <v>1165.5214000000001</v>
      </c>
      <c r="KPN10" s="29">
        <v>934.98159999999996</v>
      </c>
      <c r="KPO10" s="29">
        <v>2170.2689999999998</v>
      </c>
      <c r="KPP10" s="29">
        <v>2499.3462</v>
      </c>
      <c r="KPQ10" s="29">
        <v>2047.4955</v>
      </c>
      <c r="KPR10" s="29">
        <v>1497.0918000000001</v>
      </c>
      <c r="KPS10" s="29">
        <v>1195.6255999999998</v>
      </c>
      <c r="KPT10" s="29">
        <v>2261.6255999999998</v>
      </c>
      <c r="KPU10" s="29">
        <v>2354.1408000000001</v>
      </c>
      <c r="KPV10" s="29">
        <v>3729.2304000000004</v>
      </c>
      <c r="KPW10" s="29">
        <v>2002.6875</v>
      </c>
      <c r="KPX10" s="29">
        <v>4708.5363000000007</v>
      </c>
      <c r="KPY10" s="29">
        <v>1581.9906000000001</v>
      </c>
      <c r="KPZ10" s="29">
        <v>1925.5224999999998</v>
      </c>
      <c r="KQA10" s="29">
        <v>1030.8920000000001</v>
      </c>
      <c r="KQB10" s="29">
        <v>880.25399999999991</v>
      </c>
      <c r="KQC10" s="29">
        <v>2342.0673000000002</v>
      </c>
      <c r="KQD10" s="29">
        <v>2046.1448</v>
      </c>
      <c r="KQE10" s="29">
        <v>2446.7980000000002</v>
      </c>
      <c r="KQF10" s="29">
        <v>2613.2183999999997</v>
      </c>
      <c r="KQG10" s="29">
        <v>1373.5079999999998</v>
      </c>
      <c r="KQH10" s="29">
        <v>3577.6468</v>
      </c>
      <c r="KQI10" s="29">
        <v>1350.6152</v>
      </c>
      <c r="KQJ10" s="29">
        <v>2200.2683999999999</v>
      </c>
      <c r="KQK10" s="29">
        <v>1410.5371</v>
      </c>
      <c r="KQL10" s="29">
        <v>1909.3236999999999</v>
      </c>
      <c r="KQM10" s="29">
        <v>3834.6625999999997</v>
      </c>
      <c r="KQN10" s="29">
        <v>8746.1674999999996</v>
      </c>
      <c r="KQO10" s="29">
        <v>1602.1120000000001</v>
      </c>
      <c r="KQP10" s="29">
        <v>2141.1480000000001</v>
      </c>
      <c r="KQQ10" s="29">
        <v>1053.145</v>
      </c>
      <c r="KQR10" s="29">
        <v>1984.6386</v>
      </c>
      <c r="KQS10" s="29">
        <v>1204.6125000000002</v>
      </c>
      <c r="KQT10" s="29">
        <v>2930.768</v>
      </c>
      <c r="KQU10" s="29">
        <v>1517.5575000000001</v>
      </c>
      <c r="KQV10" s="29">
        <v>2049.4396000000002</v>
      </c>
      <c r="KQW10" s="29">
        <v>3003.9012000000002</v>
      </c>
      <c r="KQX10" s="29">
        <v>1148.2184999999999</v>
      </c>
      <c r="KQY10" s="29">
        <v>4098.6287999999995</v>
      </c>
      <c r="KQZ10" s="29">
        <v>1427.0394999999999</v>
      </c>
      <c r="KRA10" s="29">
        <v>2327.7441000000003</v>
      </c>
      <c r="KRB10" s="29">
        <v>1609.2375000000002</v>
      </c>
      <c r="KRC10" s="29">
        <v>4187.2183999999997</v>
      </c>
      <c r="KRD10" s="29">
        <v>1733.4330000000002</v>
      </c>
      <c r="KRE10" s="29">
        <v>1242.8004000000001</v>
      </c>
      <c r="KRF10" s="29">
        <v>4017.5330000000004</v>
      </c>
      <c r="KRG10" s="29">
        <v>1263.7906</v>
      </c>
      <c r="KRH10" s="29">
        <v>4193.9078999999992</v>
      </c>
      <c r="KRI10" s="29">
        <v>1737.5138999999999</v>
      </c>
      <c r="KRJ10" s="29">
        <v>5089.1309999999994</v>
      </c>
      <c r="KRK10" s="29">
        <v>4269.4547999999995</v>
      </c>
      <c r="KRL10" s="29">
        <v>1479.3475999999998</v>
      </c>
      <c r="KRM10" s="29">
        <v>1146.761</v>
      </c>
      <c r="KRN10" s="29">
        <v>945.00599999999997</v>
      </c>
      <c r="KRO10" s="29">
        <v>1975.0230000000001</v>
      </c>
      <c r="KRP10" s="29">
        <v>3138.4827</v>
      </c>
      <c r="KRQ10" s="29">
        <v>1861.9805999999999</v>
      </c>
      <c r="KRR10" s="29">
        <v>3737.0046000000002</v>
      </c>
      <c r="KRS10" s="29">
        <v>2157.6058000000003</v>
      </c>
      <c r="KRT10" s="29">
        <v>6224.3672999999999</v>
      </c>
      <c r="KRU10" s="29">
        <v>3763.16</v>
      </c>
      <c r="KRV10" s="29">
        <v>3321.6659999999997</v>
      </c>
      <c r="KRW10" s="29">
        <v>4092.288</v>
      </c>
      <c r="KRX10" s="29">
        <v>2817.402</v>
      </c>
      <c r="KRY10" s="29">
        <v>3274.5666000000001</v>
      </c>
      <c r="KRZ10" s="29">
        <v>2238.9502000000002</v>
      </c>
      <c r="KSA10" s="29">
        <v>1534.4625000000001</v>
      </c>
      <c r="KSB10" s="29">
        <v>1363.9793</v>
      </c>
      <c r="KSC10" s="29">
        <v>1169.5183999999999</v>
      </c>
      <c r="KSD10" s="29">
        <v>3297.2758000000003</v>
      </c>
      <c r="KSE10" s="29">
        <v>2107.1201000000001</v>
      </c>
      <c r="KSF10" s="29">
        <v>2558.1395999999995</v>
      </c>
      <c r="KSG10" s="29">
        <v>1465.3815999999999</v>
      </c>
      <c r="KSH10" s="29">
        <v>2556.6815999999999</v>
      </c>
      <c r="KSI10" s="29">
        <v>864.03140000000008</v>
      </c>
      <c r="KSJ10" s="29">
        <v>1746.4314999999999</v>
      </c>
      <c r="KSK10" s="29">
        <v>1198.9458</v>
      </c>
      <c r="KSL10" s="29">
        <v>974.49270000000001</v>
      </c>
      <c r="KSM10" s="29">
        <v>5901.9952000000003</v>
      </c>
      <c r="KSN10" s="29">
        <v>2271.0706999999998</v>
      </c>
      <c r="KSO10" s="29">
        <v>1515.1751999999999</v>
      </c>
      <c r="KSP10" s="29">
        <v>1084.5744</v>
      </c>
      <c r="KSQ10" s="29">
        <v>3424.1028000000006</v>
      </c>
      <c r="KSR10" s="29">
        <v>2605.2509999999997</v>
      </c>
      <c r="KSS10" s="29">
        <v>3408.9708000000001</v>
      </c>
      <c r="KST10" s="29">
        <v>3756.7380000000003</v>
      </c>
      <c r="KSU10" s="29">
        <v>4667.2359999999999</v>
      </c>
      <c r="KSV10" s="29">
        <v>1527.0958000000001</v>
      </c>
      <c r="KSW10" s="29">
        <v>6048.5088999999998</v>
      </c>
      <c r="KSX10" s="29">
        <v>3203.8395</v>
      </c>
      <c r="KSY10" s="29">
        <v>3318.4074000000001</v>
      </c>
      <c r="KSZ10" s="29">
        <v>1311.5257999999999</v>
      </c>
      <c r="KTA10" s="29">
        <v>1694.8905</v>
      </c>
      <c r="KTB10" s="29">
        <v>2563.1489000000001</v>
      </c>
      <c r="KTC10" s="29">
        <v>824.80679999999995</v>
      </c>
      <c r="KTD10" s="29">
        <v>4454.1405999999997</v>
      </c>
      <c r="KTE10" s="29">
        <v>957.81070000000011</v>
      </c>
      <c r="KTF10" s="29">
        <v>2201.1756</v>
      </c>
      <c r="KTG10" s="29">
        <v>1466.9865</v>
      </c>
      <c r="KTH10" s="29">
        <v>2216.8896</v>
      </c>
      <c r="KTI10" s="29">
        <v>4038.7825000000003</v>
      </c>
      <c r="KTJ10" s="29">
        <v>1812.1461999999999</v>
      </c>
      <c r="KTK10" s="29">
        <v>4113.55</v>
      </c>
      <c r="KTL10" s="29">
        <v>1066.58</v>
      </c>
      <c r="KTM10" s="29">
        <v>1484.3736000000001</v>
      </c>
      <c r="KTN10" s="29">
        <v>2714.6893</v>
      </c>
      <c r="KTO10" s="29">
        <v>1508.4359999999999</v>
      </c>
      <c r="KTP10" s="29">
        <v>2496.0973000000004</v>
      </c>
      <c r="KTQ10" s="29">
        <v>1214.7950000000001</v>
      </c>
      <c r="KTR10" s="29">
        <v>2398.1081000000004</v>
      </c>
      <c r="KTS10" s="29">
        <v>3758.4405000000002</v>
      </c>
      <c r="KTT10" s="29">
        <v>2473.6880000000001</v>
      </c>
      <c r="KTU10" s="29">
        <v>2437.5225</v>
      </c>
      <c r="KTV10" s="29">
        <v>2298.1277</v>
      </c>
      <c r="KTW10" s="29">
        <v>1846.8476000000001</v>
      </c>
      <c r="KTX10" s="29">
        <v>2909.6012999999998</v>
      </c>
      <c r="KTY10" s="29">
        <v>3021.2831999999999</v>
      </c>
      <c r="KTZ10" s="29">
        <v>2234.817</v>
      </c>
      <c r="KUA10" s="29">
        <v>1764.75</v>
      </c>
      <c r="KUB10" s="29">
        <v>1187.1449</v>
      </c>
      <c r="KUC10" s="29">
        <v>2306.4695999999999</v>
      </c>
      <c r="KUD10" s="29">
        <v>1246.2559999999999</v>
      </c>
      <c r="KUE10" s="29">
        <v>2137.6007999999997</v>
      </c>
      <c r="KUF10" s="29">
        <v>1804.9331999999999</v>
      </c>
      <c r="KUG10" s="29">
        <v>2182.4895999999999</v>
      </c>
      <c r="KUH10" s="29">
        <v>3290.2255999999998</v>
      </c>
      <c r="KUI10" s="29">
        <v>1296.8166000000001</v>
      </c>
      <c r="KUJ10" s="29">
        <v>1994.9327999999998</v>
      </c>
      <c r="KUK10" s="29">
        <v>3694.7025000000003</v>
      </c>
      <c r="KUL10" s="29">
        <v>1985.9004</v>
      </c>
      <c r="KUM10" s="29">
        <v>2217.7422000000001</v>
      </c>
      <c r="KUN10" s="29">
        <v>1513.7765999999999</v>
      </c>
      <c r="KUO10" s="29">
        <v>6602.4295000000002</v>
      </c>
      <c r="KUP10" s="29">
        <v>1738.2162000000001</v>
      </c>
      <c r="KUQ10" s="29">
        <v>1204.8225</v>
      </c>
      <c r="KUR10" s="29">
        <v>1231.8214</v>
      </c>
      <c r="KUS10" s="29">
        <v>3964.4022000000004</v>
      </c>
      <c r="KUT10" s="29">
        <v>2418.1242000000002</v>
      </c>
      <c r="KUU10" s="29">
        <v>1387.1129999999998</v>
      </c>
      <c r="KUV10" s="29">
        <v>1755.7254</v>
      </c>
      <c r="KUW10" s="29">
        <v>2280.6477999999997</v>
      </c>
      <c r="KUX10" s="29">
        <v>2760.3732</v>
      </c>
      <c r="KUY10" s="29">
        <v>1520.0992000000001</v>
      </c>
      <c r="KUZ10" s="29">
        <v>2431.9164000000001</v>
      </c>
      <c r="KVA10" s="29">
        <v>2540.5517999999997</v>
      </c>
      <c r="KVB10" s="29">
        <v>2653.6388000000002</v>
      </c>
      <c r="KVC10" s="29">
        <v>3106.0842999999995</v>
      </c>
      <c r="KVD10" s="29">
        <v>973.91459999999995</v>
      </c>
      <c r="KVE10" s="29">
        <v>2819.9598000000001</v>
      </c>
      <c r="KVF10" s="29">
        <v>3512.3039999999996</v>
      </c>
      <c r="KVG10" s="29">
        <v>1805.9459999999999</v>
      </c>
      <c r="KVH10" s="29">
        <v>1592.0905</v>
      </c>
      <c r="KVI10" s="29">
        <v>3561.5699999999997</v>
      </c>
      <c r="KVJ10" s="29">
        <v>3114.6880000000001</v>
      </c>
      <c r="KVK10" s="29">
        <v>2205.1439999999998</v>
      </c>
      <c r="KVL10" s="29">
        <v>1593.0816</v>
      </c>
      <c r="KVM10" s="29">
        <v>4534.5754999999999</v>
      </c>
      <c r="KVN10" s="29">
        <v>845.5095</v>
      </c>
      <c r="KVO10" s="29">
        <v>1314.2415000000001</v>
      </c>
      <c r="KVP10" s="29">
        <v>2310.3836000000001</v>
      </c>
      <c r="KVQ10" s="29">
        <v>898.01</v>
      </c>
      <c r="KVR10" s="29">
        <v>1616.9114000000002</v>
      </c>
      <c r="KVS10" s="29">
        <v>1530.1493999999998</v>
      </c>
      <c r="KVT10" s="29">
        <v>1668.7122000000002</v>
      </c>
      <c r="KVU10" s="29">
        <v>1346.0376000000001</v>
      </c>
      <c r="KVV10" s="29">
        <v>2621.759</v>
      </c>
      <c r="KVW10" s="29">
        <v>3846.87</v>
      </c>
      <c r="KVX10" s="29">
        <v>2239.2022000000002</v>
      </c>
      <c r="KVY10" s="29">
        <v>1130.9739999999999</v>
      </c>
      <c r="KVZ10" s="29">
        <v>2604.8384000000001</v>
      </c>
      <c r="KWA10" s="29">
        <v>1203.3892000000001</v>
      </c>
      <c r="KWB10" s="29">
        <v>3331.3824</v>
      </c>
      <c r="KWC10" s="29">
        <v>2235.7007999999996</v>
      </c>
      <c r="KWD10" s="29">
        <v>1739.5072</v>
      </c>
      <c r="KWE10" s="29">
        <v>3238.2905999999998</v>
      </c>
      <c r="KWF10" s="29">
        <v>2383.297</v>
      </c>
      <c r="KWG10" s="29">
        <v>2000.5504000000001</v>
      </c>
      <c r="KWH10" s="29">
        <v>1424.0286000000001</v>
      </c>
      <c r="KWI10" s="29">
        <v>2921.3119999999999</v>
      </c>
      <c r="KWJ10" s="29">
        <v>1623.8313000000001</v>
      </c>
      <c r="KWK10" s="29">
        <v>1300.0931999999998</v>
      </c>
      <c r="KWL10" s="29">
        <v>1547.1499999999999</v>
      </c>
      <c r="KWM10" s="29">
        <v>2314.8846000000003</v>
      </c>
      <c r="KWN10" s="29">
        <v>2291.1174000000001</v>
      </c>
      <c r="KWO10" s="29">
        <v>2736.5376000000001</v>
      </c>
      <c r="KWP10" s="29">
        <v>863.20240000000001</v>
      </c>
      <c r="KWQ10" s="29">
        <v>1650.5131999999999</v>
      </c>
      <c r="KWR10" s="29">
        <v>3478.0856000000003</v>
      </c>
      <c r="KWS10" s="29">
        <v>2015.5295000000001</v>
      </c>
      <c r="KWT10" s="29">
        <v>1899.1510999999998</v>
      </c>
      <c r="KWU10" s="29">
        <v>3014.0320000000002</v>
      </c>
      <c r="KWV10" s="29">
        <v>2927.6675999999998</v>
      </c>
      <c r="KWW10" s="29">
        <v>1355.9112</v>
      </c>
      <c r="KWX10" s="29">
        <v>2361.4965000000002</v>
      </c>
      <c r="KWY10" s="29">
        <v>2112.8184000000001</v>
      </c>
      <c r="KWZ10" s="29">
        <v>1165.3013000000001</v>
      </c>
      <c r="KXA10" s="29">
        <v>2325.31</v>
      </c>
      <c r="KXB10" s="29">
        <v>1131.5997000000002</v>
      </c>
      <c r="KXC10" s="29">
        <v>3473.7241999999997</v>
      </c>
      <c r="KXD10" s="29">
        <v>1033.7363</v>
      </c>
      <c r="KXE10" s="29">
        <v>3192.8357999999998</v>
      </c>
      <c r="KXF10" s="29">
        <v>1395.732</v>
      </c>
      <c r="KXG10" s="29">
        <v>3463.5527999999995</v>
      </c>
      <c r="KXH10" s="29">
        <v>1087.3642</v>
      </c>
      <c r="KXI10" s="29">
        <v>6915.8780999999999</v>
      </c>
      <c r="KXJ10" s="29">
        <v>1265.9733999999999</v>
      </c>
      <c r="KXK10" s="29">
        <v>3285.5882000000001</v>
      </c>
      <c r="KXL10" s="29">
        <v>2057.7194</v>
      </c>
      <c r="KXM10" s="29">
        <v>2308.4823999999999</v>
      </c>
      <c r="KXN10" s="29">
        <v>1654.6207999999999</v>
      </c>
      <c r="KXO10" s="29">
        <v>1954.875</v>
      </c>
      <c r="KXP10" s="29">
        <v>1143.3842999999999</v>
      </c>
      <c r="KXQ10" s="29">
        <v>3286.6994</v>
      </c>
      <c r="KXR10" s="29">
        <v>2070.4992000000002</v>
      </c>
      <c r="KXS10" s="29">
        <v>3949.6464000000001</v>
      </c>
      <c r="KXT10" s="29">
        <v>2548.482</v>
      </c>
      <c r="KXU10" s="29">
        <v>1399.4549999999999</v>
      </c>
      <c r="KXV10" s="29">
        <v>2414.9163000000003</v>
      </c>
      <c r="KXW10" s="29">
        <v>4133.6688000000004</v>
      </c>
      <c r="KXX10" s="29">
        <v>2677.4189999999999</v>
      </c>
      <c r="KXY10" s="29">
        <v>5773.6993000000002</v>
      </c>
      <c r="KXZ10" s="29">
        <v>1866.1037999999999</v>
      </c>
      <c r="KYA10" s="29">
        <v>2580.8183999999997</v>
      </c>
      <c r="KYB10" s="29">
        <v>3711.7919999999999</v>
      </c>
      <c r="KYC10" s="29">
        <v>3156.8184000000001</v>
      </c>
      <c r="KYD10" s="29">
        <v>1885.5360000000001</v>
      </c>
      <c r="KYE10" s="29">
        <v>1521.7350000000001</v>
      </c>
      <c r="KYF10" s="29">
        <v>2690.1188000000002</v>
      </c>
      <c r="KYG10" s="29">
        <v>4103.2780999999995</v>
      </c>
      <c r="KYH10" s="29">
        <v>2751.0375000000004</v>
      </c>
      <c r="KYI10" s="29">
        <v>2653.0335000000005</v>
      </c>
      <c r="KYJ10" s="29">
        <v>4544.0946000000004</v>
      </c>
      <c r="KYK10" s="29">
        <v>1646.8683000000001</v>
      </c>
      <c r="KYL10" s="29">
        <v>1058.8161</v>
      </c>
      <c r="KYM10" s="29">
        <v>2671.2143999999998</v>
      </c>
      <c r="KYN10" s="29">
        <v>1813.0075999999999</v>
      </c>
      <c r="KYO10" s="29">
        <v>1925.8685</v>
      </c>
      <c r="KYP10" s="29">
        <v>2133.846</v>
      </c>
      <c r="KYQ10" s="29">
        <v>2270.0259999999998</v>
      </c>
      <c r="KYR10" s="29">
        <v>2757.8481000000002</v>
      </c>
      <c r="KYS10" s="29">
        <v>1167.2916</v>
      </c>
      <c r="KYT10" s="29">
        <v>2377.7622000000001</v>
      </c>
      <c r="KYU10" s="29">
        <v>4473.4139999999998</v>
      </c>
      <c r="KYV10" s="29">
        <v>1087.9830000000002</v>
      </c>
      <c r="KYW10" s="29">
        <v>3082.7336999999998</v>
      </c>
      <c r="KYX10" s="29">
        <v>1610.4830999999999</v>
      </c>
      <c r="KYY10" s="29">
        <v>3309.3427999999999</v>
      </c>
      <c r="KYZ10" s="29">
        <v>3093.1207999999997</v>
      </c>
      <c r="KZA10" s="29">
        <v>2735.0015999999996</v>
      </c>
      <c r="KZB10" s="29">
        <v>1701.1279999999999</v>
      </c>
      <c r="KZC10" s="29">
        <v>1273.6556</v>
      </c>
      <c r="KZD10" s="29">
        <v>4415.5075999999999</v>
      </c>
      <c r="KZE10" s="29">
        <v>6948.1867000000002</v>
      </c>
      <c r="KZF10" s="29">
        <v>2729.5817999999999</v>
      </c>
      <c r="KZG10" s="29">
        <v>3208.5675000000001</v>
      </c>
      <c r="KZH10" s="29">
        <v>2431.8472000000002</v>
      </c>
      <c r="KZI10" s="29">
        <v>2402.5729000000001</v>
      </c>
      <c r="KZJ10" s="29">
        <v>1250.4079999999999</v>
      </c>
      <c r="KZK10" s="29">
        <v>4645.8468000000003</v>
      </c>
      <c r="KZL10" s="29">
        <v>2616.1415999999999</v>
      </c>
      <c r="KZM10" s="29">
        <v>2107.5009</v>
      </c>
      <c r="KZN10" s="29">
        <v>1782.1261999999999</v>
      </c>
      <c r="KZO10" s="29">
        <v>2379.2175000000002</v>
      </c>
      <c r="KZP10" s="29">
        <v>2455.8447999999999</v>
      </c>
      <c r="KZQ10" s="29">
        <v>1221.9324000000001</v>
      </c>
      <c r="KZR10" s="29">
        <v>5807.6959999999999</v>
      </c>
      <c r="KZS10" s="29">
        <v>2385.6761999999999</v>
      </c>
      <c r="KZT10" s="29">
        <v>2722.1365999999998</v>
      </c>
      <c r="KZU10" s="29">
        <v>2852.2691999999997</v>
      </c>
      <c r="KZV10" s="29">
        <v>2238.2399999999998</v>
      </c>
      <c r="KZW10" s="29">
        <v>3633.9840000000004</v>
      </c>
      <c r="KZX10" s="29">
        <v>2966.76</v>
      </c>
      <c r="KZY10" s="29">
        <v>2326.2096000000001</v>
      </c>
      <c r="KZZ10" s="29">
        <v>3182.9787000000001</v>
      </c>
      <c r="LAA10" s="29">
        <v>3544.8434999999999</v>
      </c>
      <c r="LAB10" s="29">
        <v>1586.2824000000001</v>
      </c>
      <c r="LAC10" s="29">
        <v>1482.8940000000002</v>
      </c>
      <c r="LAD10" s="29">
        <v>1572.0455999999999</v>
      </c>
      <c r="LAE10" s="29">
        <v>3670.6851999999999</v>
      </c>
      <c r="LAF10" s="29">
        <v>1487.498</v>
      </c>
      <c r="LAG10" s="29">
        <v>797.96270000000004</v>
      </c>
      <c r="LAH10" s="29">
        <v>1178.8671999999999</v>
      </c>
      <c r="LAI10" s="29">
        <v>1512.4064999999998</v>
      </c>
      <c r="LAJ10" s="29">
        <v>1323.0828000000001</v>
      </c>
      <c r="LAK10" s="29">
        <v>3417.0752000000002</v>
      </c>
      <c r="LAL10" s="29">
        <v>2878.0164</v>
      </c>
      <c r="LAM10" s="29">
        <v>5718.1117999999997</v>
      </c>
      <c r="LAN10" s="29">
        <v>2649.0897000000004</v>
      </c>
      <c r="LAO10" s="29">
        <v>1550.7883999999999</v>
      </c>
      <c r="LAP10" s="29">
        <v>4212.1807000000008</v>
      </c>
      <c r="LAQ10" s="29">
        <v>2606.3436000000002</v>
      </c>
      <c r="LAR10" s="29">
        <v>1590.9745</v>
      </c>
      <c r="LAS10" s="29">
        <v>2131.5704999999998</v>
      </c>
      <c r="LAT10" s="29">
        <v>1367.9005999999999</v>
      </c>
      <c r="LAU10" s="29">
        <v>3019.2624000000001</v>
      </c>
      <c r="LAV10" s="29">
        <v>2039.3968000000002</v>
      </c>
      <c r="LAW10" s="29">
        <v>1989.1927999999998</v>
      </c>
      <c r="LAX10" s="29">
        <v>3188.4580000000001</v>
      </c>
      <c r="LAY10" s="29">
        <v>1827.1007999999999</v>
      </c>
      <c r="LAZ10" s="29">
        <v>1685.3168000000001</v>
      </c>
      <c r="LBA10" s="29">
        <v>2524.3580999999999</v>
      </c>
      <c r="LBB10" s="29">
        <v>1142.6381999999999</v>
      </c>
      <c r="LBC10" s="29">
        <v>3074.7429999999999</v>
      </c>
      <c r="LBD10" s="29">
        <v>2621.3642999999997</v>
      </c>
      <c r="LBE10" s="29">
        <v>1234.9584</v>
      </c>
      <c r="LBF10" s="29">
        <v>3412.6183000000001</v>
      </c>
      <c r="LBG10" s="29">
        <v>2966.5272</v>
      </c>
      <c r="LBH10" s="29">
        <v>1487.7016000000001</v>
      </c>
      <c r="LBI10" s="29">
        <v>3926.5279999999998</v>
      </c>
      <c r="LBJ10" s="29">
        <v>2214.0385999999999</v>
      </c>
      <c r="LBK10" s="29">
        <v>3771.8440000000001</v>
      </c>
      <c r="LBL10" s="29">
        <v>4187.4317999999994</v>
      </c>
      <c r="LBM10" s="29">
        <v>3914.8440000000001</v>
      </c>
      <c r="LBN10" s="29">
        <v>1192.4380000000001</v>
      </c>
      <c r="LBO10" s="29">
        <v>1353.8519999999999</v>
      </c>
      <c r="LBP10" s="29">
        <v>1260.0059999999999</v>
      </c>
      <c r="LBQ10" s="29">
        <v>2405.1498000000001</v>
      </c>
      <c r="LBR10" s="29">
        <v>4798.1567999999997</v>
      </c>
      <c r="LBS10" s="29">
        <v>1759.3344</v>
      </c>
      <c r="LBT10" s="29">
        <v>1401.9197999999999</v>
      </c>
      <c r="LBU10" s="29">
        <v>1336.9928</v>
      </c>
      <c r="LBV10" s="29">
        <v>2088.7709</v>
      </c>
      <c r="LBW10" s="29">
        <v>1866.5251000000001</v>
      </c>
      <c r="LBX10" s="29">
        <v>1265.8022000000001</v>
      </c>
      <c r="LBY10" s="29">
        <v>1359.5742</v>
      </c>
      <c r="LBZ10" s="29">
        <v>1265.3430000000001</v>
      </c>
      <c r="LCA10" s="29">
        <v>4404.0047999999997</v>
      </c>
      <c r="LCB10" s="29">
        <v>889.96540000000005</v>
      </c>
      <c r="LCC10" s="29">
        <v>1488.6528000000001</v>
      </c>
      <c r="LCD10" s="29">
        <v>2227.4207000000001</v>
      </c>
      <c r="LCE10" s="29">
        <v>3293.9129000000003</v>
      </c>
      <c r="LCF10" s="29">
        <v>2101.3809999999999</v>
      </c>
      <c r="LCG10" s="29">
        <v>2938.9654</v>
      </c>
      <c r="LCH10" s="29">
        <v>1839.4017000000001</v>
      </c>
      <c r="LCI10" s="29">
        <v>1493.365</v>
      </c>
      <c r="LCJ10" s="29">
        <v>1080.9765</v>
      </c>
      <c r="LCK10" s="29">
        <v>1106.7525000000001</v>
      </c>
      <c r="LCL10" s="29">
        <v>1927.5795000000001</v>
      </c>
      <c r="LCM10" s="29">
        <v>1626.606</v>
      </c>
      <c r="LCN10" s="29">
        <v>2378.3959999999997</v>
      </c>
      <c r="LCO10" s="29">
        <v>1603.1658000000002</v>
      </c>
      <c r="LCP10" s="29">
        <v>2382.576</v>
      </c>
      <c r="LCQ10" s="29">
        <v>3071.9494999999997</v>
      </c>
      <c r="LCR10" s="29">
        <v>1524.6977999999999</v>
      </c>
      <c r="LCS10" s="29">
        <v>1944.4607999999998</v>
      </c>
      <c r="LCT10" s="29">
        <v>1853.3145999999999</v>
      </c>
      <c r="LCU10" s="29">
        <v>2156.7947999999997</v>
      </c>
      <c r="LCV10" s="29">
        <v>2078.3112000000001</v>
      </c>
      <c r="LCW10" s="29">
        <v>1080.8298</v>
      </c>
      <c r="LCX10" s="29">
        <v>1356.1937999999998</v>
      </c>
      <c r="LCY10" s="29">
        <v>4000.1264000000001</v>
      </c>
      <c r="LCZ10" s="29">
        <v>1640.6478</v>
      </c>
      <c r="LDA10" s="29">
        <v>2815.3373999999999</v>
      </c>
      <c r="LDB10" s="29">
        <v>2355.0590000000002</v>
      </c>
      <c r="LDC10" s="29">
        <v>4585.4823999999999</v>
      </c>
      <c r="LDD10" s="29">
        <v>2389.3944000000001</v>
      </c>
      <c r="LDE10" s="29">
        <v>3327.5519999999997</v>
      </c>
      <c r="LDF10" s="29">
        <v>2832.5632000000001</v>
      </c>
      <c r="LDG10" s="29">
        <v>1939.3973999999998</v>
      </c>
      <c r="LDH10" s="29">
        <v>2537.652</v>
      </c>
      <c r="LDI10" s="29">
        <v>2919.8879999999999</v>
      </c>
      <c r="LDJ10" s="29">
        <v>3482.6883000000003</v>
      </c>
      <c r="LDK10" s="29">
        <v>3752.5124000000005</v>
      </c>
      <c r="LDL10" s="29">
        <v>2532.3882000000003</v>
      </c>
      <c r="LDM10" s="29">
        <v>1406.2672</v>
      </c>
      <c r="LDN10" s="29">
        <v>1210.1453000000001</v>
      </c>
      <c r="LDO10" s="29">
        <v>4171.9858999999997</v>
      </c>
      <c r="LDP10" s="29">
        <v>3179.9353999999998</v>
      </c>
      <c r="LDQ10" s="29">
        <v>2542.7939999999999</v>
      </c>
      <c r="LDR10" s="29">
        <v>1799.5163000000002</v>
      </c>
      <c r="LDS10" s="29">
        <v>2179.3319999999999</v>
      </c>
      <c r="LDT10" s="29">
        <v>2286.3548000000001</v>
      </c>
      <c r="LDU10" s="29">
        <v>1971.248</v>
      </c>
      <c r="LDV10" s="29">
        <v>1527.3525999999997</v>
      </c>
      <c r="LDW10" s="29">
        <v>2967.12</v>
      </c>
      <c r="LDX10" s="29">
        <v>5304.6319000000003</v>
      </c>
      <c r="LDY10" s="29">
        <v>2149.77</v>
      </c>
      <c r="LDZ10" s="29">
        <v>1690.8516</v>
      </c>
      <c r="LEA10" s="29">
        <v>2061.7584000000002</v>
      </c>
      <c r="LEB10" s="29">
        <v>1750.0089</v>
      </c>
      <c r="LEC10" s="29">
        <v>2164.4080000000004</v>
      </c>
      <c r="LED10" s="29">
        <v>2199.0194999999999</v>
      </c>
      <c r="LEE10" s="29">
        <v>1140.6329000000001</v>
      </c>
      <c r="LEF10" s="29">
        <v>2185.1693999999998</v>
      </c>
      <c r="LEG10" s="29">
        <v>2687.2536</v>
      </c>
      <c r="LEH10" s="29">
        <v>1646.9807999999998</v>
      </c>
      <c r="LEI10" s="29">
        <v>2096.3700000000003</v>
      </c>
      <c r="LEJ10" s="29">
        <v>1069.1395</v>
      </c>
      <c r="LEK10" s="29">
        <v>3534.8208</v>
      </c>
      <c r="LEL10" s="29">
        <v>1828.5050000000001</v>
      </c>
      <c r="LEM10" s="29">
        <v>1440.3576</v>
      </c>
      <c r="LEN10" s="29">
        <v>1542.5630000000001</v>
      </c>
      <c r="LEO10" s="29">
        <v>2372.2012</v>
      </c>
      <c r="LEP10" s="29">
        <v>1840.0544</v>
      </c>
      <c r="LEQ10" s="29">
        <v>2387.5320000000002</v>
      </c>
      <c r="LER10" s="29">
        <v>4064.2194999999997</v>
      </c>
      <c r="LES10" s="29">
        <v>974.47540000000004</v>
      </c>
      <c r="LET10" s="29">
        <v>2883.5855999999999</v>
      </c>
      <c r="LEU10" s="29">
        <v>3249.21</v>
      </c>
      <c r="LEV10" s="29">
        <v>2821.5919999999996</v>
      </c>
      <c r="LEW10" s="29">
        <v>2936.7575999999999</v>
      </c>
      <c r="LEX10" s="29">
        <v>1101.5367000000001</v>
      </c>
      <c r="LEY10" s="29">
        <v>2559.9160000000002</v>
      </c>
      <c r="LEZ10" s="29">
        <v>1062.8991999999998</v>
      </c>
      <c r="LFA10" s="29">
        <v>2615.34</v>
      </c>
      <c r="LFB10" s="29">
        <v>3364.9760000000006</v>
      </c>
      <c r="LFC10" s="29">
        <v>2321.3322000000003</v>
      </c>
      <c r="LFD10" s="29">
        <v>4583.0358999999999</v>
      </c>
      <c r="LFE10" s="29">
        <v>2452.1444000000001</v>
      </c>
      <c r="LFF10" s="29">
        <v>1922.3868000000002</v>
      </c>
      <c r="LFG10" s="29">
        <v>1225.7964000000002</v>
      </c>
      <c r="LFH10" s="29">
        <v>2366.8656000000001</v>
      </c>
      <c r="LFI10" s="29">
        <v>1665.2611999999999</v>
      </c>
      <c r="LFJ10" s="29">
        <v>2473.9680000000003</v>
      </c>
      <c r="LFK10" s="29">
        <v>3239.3184000000001</v>
      </c>
      <c r="LFL10" s="29">
        <v>1814.9285</v>
      </c>
      <c r="LFM10" s="29">
        <v>1931.8553999999999</v>
      </c>
      <c r="LFN10" s="29">
        <v>1763.9115999999999</v>
      </c>
      <c r="LFO10" s="29">
        <v>1394.5542</v>
      </c>
      <c r="LFP10" s="29">
        <v>3975.8845000000006</v>
      </c>
      <c r="LFQ10" s="29">
        <v>2327.9254000000001</v>
      </c>
      <c r="LFR10" s="29">
        <v>1307.5833</v>
      </c>
      <c r="LFS10" s="29">
        <v>1572.1371000000001</v>
      </c>
      <c r="LFT10" s="29">
        <v>1447.0301999999999</v>
      </c>
      <c r="LFU10" s="29">
        <v>2489.6763999999998</v>
      </c>
      <c r="LFV10" s="29">
        <v>2244.1327999999999</v>
      </c>
      <c r="LFW10" s="29">
        <v>1444.1784</v>
      </c>
      <c r="LFX10" s="29">
        <v>1375.3128999999999</v>
      </c>
      <c r="LFY10" s="29">
        <v>2430.2914000000001</v>
      </c>
      <c r="LFZ10" s="29">
        <v>3645.9456</v>
      </c>
      <c r="LGA10" s="29">
        <v>1324.463</v>
      </c>
      <c r="LGB10" s="29">
        <v>3552.5764999999997</v>
      </c>
      <c r="LGC10" s="29">
        <v>3353.4735999999998</v>
      </c>
      <c r="LGD10" s="29">
        <v>1799.9387999999999</v>
      </c>
      <c r="LGE10" s="29">
        <v>4158.6415999999999</v>
      </c>
      <c r="LGF10" s="29">
        <v>3227.3605000000002</v>
      </c>
      <c r="LGG10" s="29">
        <v>1666.5040000000001</v>
      </c>
      <c r="LGH10" s="29">
        <v>1518.8095000000001</v>
      </c>
      <c r="LGI10" s="29">
        <v>1191.1457</v>
      </c>
      <c r="LGJ10" s="29">
        <v>1662.8919999999998</v>
      </c>
      <c r="LGK10" s="29">
        <v>2527.1817000000001</v>
      </c>
      <c r="LGL10" s="29">
        <v>2107.1708000000003</v>
      </c>
      <c r="LGM10" s="29">
        <v>1399.8743999999999</v>
      </c>
      <c r="LGN10" s="29">
        <v>3867.2718000000004</v>
      </c>
      <c r="LGO10" s="29">
        <v>2540.1777000000002</v>
      </c>
      <c r="LGP10" s="29">
        <v>1147.8204000000001</v>
      </c>
      <c r="LGQ10" s="29">
        <v>1398.2295999999999</v>
      </c>
      <c r="LGR10" s="29">
        <v>870.49320000000012</v>
      </c>
      <c r="LGS10" s="29">
        <v>1539.1007999999999</v>
      </c>
      <c r="LGT10" s="29">
        <v>9435.2311000000009</v>
      </c>
      <c r="LGU10" s="29">
        <v>1852.6371000000001</v>
      </c>
      <c r="LGV10" s="29">
        <v>3817.4021000000002</v>
      </c>
      <c r="LGW10" s="29">
        <v>3725.8219999999997</v>
      </c>
      <c r="LGX10" s="29">
        <v>2267.7788</v>
      </c>
      <c r="LGY10" s="29">
        <v>1657.1999999999998</v>
      </c>
      <c r="LGZ10" s="29">
        <v>4225.9870000000001</v>
      </c>
      <c r="LHA10" s="29">
        <v>3723.9914000000003</v>
      </c>
      <c r="LHB10" s="29">
        <v>2510.9369999999999</v>
      </c>
      <c r="LHC10" s="29">
        <v>2224.59</v>
      </c>
      <c r="LHD10" s="29">
        <v>1877.3665000000001</v>
      </c>
      <c r="LHE10" s="29">
        <v>1314.6840000000002</v>
      </c>
      <c r="LHF10" s="29">
        <v>4368.2939999999999</v>
      </c>
      <c r="LHG10" s="29">
        <v>1499.4792</v>
      </c>
      <c r="LHH10" s="29">
        <v>5134.6701000000003</v>
      </c>
      <c r="LHI10" s="29">
        <v>2304.4877000000001</v>
      </c>
      <c r="LHJ10" s="29">
        <v>1882.64</v>
      </c>
      <c r="LHK10" s="29">
        <v>1999.7423999999999</v>
      </c>
      <c r="LHL10" s="29">
        <v>1757.7945</v>
      </c>
      <c r="LHM10" s="29">
        <v>2617.86</v>
      </c>
      <c r="LHN10" s="29">
        <v>2325.8456999999999</v>
      </c>
      <c r="LHO10" s="29">
        <v>3107.3281999999999</v>
      </c>
      <c r="LHP10" s="29">
        <v>2339.4659000000001</v>
      </c>
      <c r="LHQ10" s="29">
        <v>2903.6279999999997</v>
      </c>
      <c r="LHR10" s="29">
        <v>2670.3238000000001</v>
      </c>
      <c r="LHS10" s="29">
        <v>2242.1363999999999</v>
      </c>
      <c r="LHT10" s="29">
        <v>1781.3448000000001</v>
      </c>
      <c r="LHU10" s="29">
        <v>1314.2474999999999</v>
      </c>
      <c r="LHV10" s="29">
        <v>2234.3157000000001</v>
      </c>
      <c r="LHW10" s="29">
        <v>2067.3024</v>
      </c>
      <c r="LHX10" s="29">
        <v>830.70519999999999</v>
      </c>
      <c r="LHY10" s="29">
        <v>2439.0744000000004</v>
      </c>
      <c r="LHZ10" s="29">
        <v>2186.9871999999996</v>
      </c>
      <c r="LIA10" s="29">
        <v>1807.6590000000001</v>
      </c>
      <c r="LIB10" s="29">
        <v>1644.6780000000001</v>
      </c>
      <c r="LIC10" s="29">
        <v>3990.1871999999998</v>
      </c>
      <c r="LID10" s="29">
        <v>1802.1717000000001</v>
      </c>
      <c r="LIE10" s="29">
        <v>916.74799999999993</v>
      </c>
      <c r="LIF10" s="29">
        <v>2119.0509999999999</v>
      </c>
      <c r="LIG10" s="29">
        <v>2254.1883000000003</v>
      </c>
      <c r="LIH10" s="29">
        <v>1928.9456</v>
      </c>
      <c r="LII10" s="29">
        <v>2201.8510999999999</v>
      </c>
      <c r="LIJ10" s="29">
        <v>2621.6181999999999</v>
      </c>
      <c r="LIK10" s="29">
        <v>1622.152</v>
      </c>
      <c r="LIL10" s="29">
        <v>1886.86</v>
      </c>
      <c r="LIM10" s="29">
        <v>1887.7381</v>
      </c>
      <c r="LIN10" s="29">
        <v>4285.0740999999998</v>
      </c>
      <c r="LIO10" s="29">
        <v>1403.9099999999999</v>
      </c>
      <c r="LIP10" s="29">
        <v>1129.9176000000002</v>
      </c>
      <c r="LIQ10" s="29">
        <v>1870.5416999999998</v>
      </c>
      <c r="LIR10" s="29">
        <v>1411.3569</v>
      </c>
      <c r="LIS10" s="29">
        <v>1465.2590999999998</v>
      </c>
      <c r="LIT10" s="29">
        <v>4694.0355</v>
      </c>
      <c r="LIU10" s="29">
        <v>1909.4145000000001</v>
      </c>
      <c r="LIV10" s="29">
        <v>2164.0618999999997</v>
      </c>
      <c r="LIW10" s="29">
        <v>1532.6479999999999</v>
      </c>
      <c r="LIX10" s="29">
        <v>2117.8699000000001</v>
      </c>
      <c r="LIY10" s="29">
        <v>4401.567</v>
      </c>
      <c r="LIZ10" s="29">
        <v>997.54480000000012</v>
      </c>
      <c r="LJA10" s="29">
        <v>1385.9541999999999</v>
      </c>
      <c r="LJB10" s="29">
        <v>4171.7933999999996</v>
      </c>
      <c r="LJC10" s="29">
        <v>2062.3056999999999</v>
      </c>
      <c r="LJD10" s="29">
        <v>1338.7755000000002</v>
      </c>
      <c r="LJE10" s="29">
        <v>952.26</v>
      </c>
      <c r="LJF10" s="29">
        <v>2990.0676000000003</v>
      </c>
      <c r="LJG10" s="29">
        <v>3140.2350000000001</v>
      </c>
      <c r="LJH10" s="29">
        <v>2556.5932000000003</v>
      </c>
      <c r="LJI10" s="29">
        <v>3585.6282000000001</v>
      </c>
      <c r="LJJ10" s="29">
        <v>1288.6555000000001</v>
      </c>
      <c r="LJK10" s="29">
        <v>3129.8795</v>
      </c>
      <c r="LJL10" s="29">
        <v>3301.8281999999999</v>
      </c>
      <c r="LJM10" s="29">
        <v>2052.9263999999998</v>
      </c>
      <c r="LJN10" s="29">
        <v>3275.9948000000004</v>
      </c>
      <c r="LJO10" s="29">
        <v>1972.3391999999999</v>
      </c>
      <c r="LJP10" s="29">
        <v>3002.0596</v>
      </c>
      <c r="LJQ10" s="29">
        <v>2969.973</v>
      </c>
      <c r="LJR10" s="29">
        <v>1020.0528</v>
      </c>
      <c r="LJS10" s="29">
        <v>1323.7177999999999</v>
      </c>
      <c r="LJT10" s="29">
        <v>5927.567</v>
      </c>
      <c r="LJU10" s="29">
        <v>3600.2457999999997</v>
      </c>
      <c r="LJV10" s="29">
        <v>2598.9767999999999</v>
      </c>
      <c r="LJW10" s="29">
        <v>1691.5396000000001</v>
      </c>
      <c r="LJX10" s="29">
        <v>1698.048</v>
      </c>
      <c r="LJY10" s="29">
        <v>1994.7072000000001</v>
      </c>
      <c r="LJZ10" s="29">
        <v>1182.2071999999998</v>
      </c>
      <c r="LKA10" s="29">
        <v>1777.7611999999999</v>
      </c>
      <c r="LKB10" s="29">
        <v>1463.4357</v>
      </c>
      <c r="LKC10" s="29">
        <v>3725.9155999999998</v>
      </c>
      <c r="LKD10" s="29">
        <v>2731.3535999999999</v>
      </c>
      <c r="LKE10" s="29">
        <v>3260.3289</v>
      </c>
      <c r="LKF10" s="29">
        <v>3909.9111999999996</v>
      </c>
      <c r="LKG10" s="29">
        <v>5152.3660000000009</v>
      </c>
      <c r="LKH10" s="29">
        <v>3297.7615999999998</v>
      </c>
      <c r="LKI10" s="29">
        <v>1214.0534</v>
      </c>
      <c r="LKJ10" s="29">
        <v>3205.7718</v>
      </c>
      <c r="LKK10" s="29">
        <v>1757.0186999999999</v>
      </c>
      <c r="LKL10" s="29">
        <v>1972.0064000000002</v>
      </c>
      <c r="LKM10" s="29">
        <v>1616.979</v>
      </c>
      <c r="LKN10" s="29">
        <v>3488.9924999999998</v>
      </c>
      <c r="LKO10" s="29">
        <v>2611.1580000000004</v>
      </c>
      <c r="LKP10" s="29">
        <v>3296.1760000000004</v>
      </c>
      <c r="LKQ10" s="29">
        <v>2045.5848000000001</v>
      </c>
      <c r="LKR10" s="29">
        <v>1351.896</v>
      </c>
      <c r="LKS10" s="29">
        <v>1025.4359999999999</v>
      </c>
      <c r="LKT10" s="29">
        <v>1888.1988000000001</v>
      </c>
      <c r="LKU10" s="29">
        <v>3069.4874</v>
      </c>
      <c r="LKV10" s="29">
        <v>1812.9775999999999</v>
      </c>
      <c r="LKW10" s="29">
        <v>2371.5</v>
      </c>
      <c r="LKX10" s="29">
        <v>3035.8444000000004</v>
      </c>
      <c r="LKY10" s="29">
        <v>5695.4324999999999</v>
      </c>
      <c r="LKZ10" s="29">
        <v>1925.7040000000002</v>
      </c>
      <c r="LLA10" s="29">
        <v>1397.2112999999999</v>
      </c>
      <c r="LLB10" s="29">
        <v>1344.3963000000001</v>
      </c>
      <c r="LLC10" s="29">
        <v>1369.5993000000001</v>
      </c>
      <c r="LLD10" s="29">
        <v>1983.1475999999998</v>
      </c>
      <c r="LLE10" s="29">
        <v>2074.9212000000002</v>
      </c>
      <c r="LLF10" s="29">
        <v>1610.75</v>
      </c>
      <c r="LLG10" s="29">
        <v>1702.4744000000001</v>
      </c>
      <c r="LLH10" s="29">
        <v>4822.0931</v>
      </c>
      <c r="LLI10" s="29">
        <v>1528.7709000000002</v>
      </c>
      <c r="LLJ10" s="29">
        <v>3968.8616999999999</v>
      </c>
      <c r="LLK10" s="29">
        <v>2740.6682999999998</v>
      </c>
      <c r="LLL10" s="29">
        <v>924.46019999999999</v>
      </c>
      <c r="LLM10" s="29">
        <v>1959.0061000000001</v>
      </c>
      <c r="LLN10" s="29">
        <v>3208.1477999999997</v>
      </c>
      <c r="LLO10" s="29">
        <v>2453.2550000000001</v>
      </c>
      <c r="LLP10" s="29">
        <v>2178.864</v>
      </c>
      <c r="LLQ10" s="29">
        <v>3060.6624000000002</v>
      </c>
      <c r="LLR10" s="29">
        <v>1696.9115999999999</v>
      </c>
      <c r="LLS10" s="29">
        <v>1840.6786</v>
      </c>
      <c r="LLT10" s="29">
        <v>963.53159999999991</v>
      </c>
      <c r="LLU10" s="29">
        <v>2443.1777999999999</v>
      </c>
      <c r="LLV10" s="29">
        <v>1655.0886</v>
      </c>
      <c r="LLW10" s="29">
        <v>2347.3902000000003</v>
      </c>
      <c r="LLX10" s="29">
        <v>1463.9494</v>
      </c>
      <c r="LLY10" s="29">
        <v>3673.1397999999999</v>
      </c>
      <c r="LLZ10" s="29">
        <v>980.13040000000012</v>
      </c>
      <c r="LMA10" s="29">
        <v>1840.905</v>
      </c>
      <c r="LMB10" s="29">
        <v>950.13630000000012</v>
      </c>
      <c r="LMC10" s="29">
        <v>1404.7109999999998</v>
      </c>
      <c r="LMD10" s="29">
        <v>1790.9892</v>
      </c>
      <c r="LME10" s="29">
        <v>1792.7447999999999</v>
      </c>
      <c r="LMF10" s="29">
        <v>2035.9960000000001</v>
      </c>
      <c r="LMG10" s="29">
        <v>2618.0608999999999</v>
      </c>
      <c r="LMH10" s="29">
        <v>7067.35</v>
      </c>
      <c r="LMI10" s="29">
        <v>1332.0918000000001</v>
      </c>
      <c r="LMJ10" s="29">
        <v>1992.5975999999998</v>
      </c>
      <c r="LMK10" s="29">
        <v>1902.1049999999998</v>
      </c>
      <c r="LML10" s="29">
        <v>1191.5346</v>
      </c>
      <c r="LMM10" s="29">
        <v>4408.8644999999997</v>
      </c>
      <c r="LMN10" s="29">
        <v>1834.2212</v>
      </c>
      <c r="LMO10" s="29">
        <v>2135.8472999999999</v>
      </c>
      <c r="LMP10" s="29">
        <v>1130.5323000000001</v>
      </c>
      <c r="LMQ10" s="29">
        <v>1670.7755999999999</v>
      </c>
      <c r="LMR10" s="29">
        <v>2170.2295999999997</v>
      </c>
      <c r="LMS10" s="29">
        <v>1905.6243999999999</v>
      </c>
      <c r="LMT10" s="29">
        <v>1022.6039999999999</v>
      </c>
      <c r="LMU10" s="29">
        <v>2807.9360000000001</v>
      </c>
      <c r="LMV10" s="29">
        <v>1510.4320000000002</v>
      </c>
      <c r="LMW10" s="29">
        <v>2262.2582000000002</v>
      </c>
      <c r="LMX10" s="29">
        <v>1337.838</v>
      </c>
      <c r="LMY10" s="29">
        <v>2700.99</v>
      </c>
      <c r="LMZ10" s="29">
        <v>2280.9690000000001</v>
      </c>
      <c r="LNA10" s="29">
        <v>2023.8720000000001</v>
      </c>
      <c r="LNB10" s="29">
        <v>2924.5020000000004</v>
      </c>
      <c r="LNC10" s="29">
        <v>2668.2424999999998</v>
      </c>
      <c r="LND10" s="29">
        <v>1521.9657</v>
      </c>
      <c r="LNE10" s="29">
        <v>3564.0225</v>
      </c>
      <c r="LNF10" s="29">
        <v>3708.0780000000004</v>
      </c>
      <c r="LNG10" s="29">
        <v>4126.1304</v>
      </c>
      <c r="LNH10" s="29">
        <v>2094.7024999999999</v>
      </c>
      <c r="LNI10" s="29">
        <v>3485.8867</v>
      </c>
      <c r="LNJ10" s="29">
        <v>1455.12</v>
      </c>
      <c r="LNK10" s="29">
        <v>3341.6295</v>
      </c>
      <c r="LNL10" s="29">
        <v>3882.8243999999995</v>
      </c>
      <c r="LNM10" s="29">
        <v>1299.8897999999999</v>
      </c>
      <c r="LNN10" s="29">
        <v>989.01160000000004</v>
      </c>
      <c r="LNO10" s="29">
        <v>3309.9623999999999</v>
      </c>
      <c r="LNP10" s="29">
        <v>1174.3231999999998</v>
      </c>
      <c r="LNQ10" s="29">
        <v>1305.018</v>
      </c>
      <c r="LNR10" s="29">
        <v>3744.9798000000001</v>
      </c>
      <c r="LNS10" s="29">
        <v>3163.797</v>
      </c>
      <c r="LNT10" s="29">
        <v>2677.806</v>
      </c>
      <c r="LNU10" s="29">
        <v>4746.5895</v>
      </c>
      <c r="LNV10" s="29">
        <v>1911.4171000000001</v>
      </c>
      <c r="LNW10" s="29">
        <v>1939.3832000000002</v>
      </c>
      <c r="LNX10" s="29">
        <v>3398.3</v>
      </c>
      <c r="LNY10" s="29">
        <v>4319.5241000000005</v>
      </c>
      <c r="LNZ10" s="29">
        <v>1181.9934000000001</v>
      </c>
      <c r="LOA10" s="29">
        <v>2680.5328</v>
      </c>
      <c r="LOB10" s="29">
        <v>2181.2532000000001</v>
      </c>
      <c r="LOC10" s="29">
        <v>3718.9755999999998</v>
      </c>
      <c r="LOD10" s="29">
        <v>1913.2658999999999</v>
      </c>
      <c r="LOE10" s="29">
        <v>2433.9839999999999</v>
      </c>
      <c r="LOF10" s="29">
        <v>1388.28</v>
      </c>
      <c r="LOG10" s="29">
        <v>3716.8845000000001</v>
      </c>
      <c r="LOH10" s="29">
        <v>2718.8085000000001</v>
      </c>
      <c r="LOI10" s="29">
        <v>1421.8636000000001</v>
      </c>
      <c r="LOJ10" s="29">
        <v>1516.1316000000002</v>
      </c>
      <c r="LOK10" s="29">
        <v>1708.8064000000002</v>
      </c>
      <c r="LOL10" s="29">
        <v>4266.0645999999997</v>
      </c>
      <c r="LOM10" s="29">
        <v>4823.9166999999998</v>
      </c>
      <c r="LON10" s="29">
        <v>4223.0689999999995</v>
      </c>
      <c r="LOO10" s="29">
        <v>972.76700000000005</v>
      </c>
      <c r="LOP10" s="29">
        <v>1867.2832000000001</v>
      </c>
      <c r="LOQ10" s="29">
        <v>1752.1380000000001</v>
      </c>
      <c r="LOR10" s="29">
        <v>1531.0907</v>
      </c>
      <c r="LOS10" s="29">
        <v>1433.7323000000001</v>
      </c>
      <c r="LOT10" s="29">
        <v>1930.5624</v>
      </c>
      <c r="LOU10" s="29">
        <v>2280.8679000000002</v>
      </c>
      <c r="LOV10" s="29">
        <v>1691.8166000000001</v>
      </c>
      <c r="LOW10" s="29">
        <v>1901.7764</v>
      </c>
      <c r="LOX10" s="29">
        <v>2928.6723000000002</v>
      </c>
      <c r="LOY10" s="29">
        <v>1512.1702</v>
      </c>
      <c r="LOZ10" s="29">
        <v>2806.9548</v>
      </c>
      <c r="LPA10" s="29">
        <v>1863.3679999999999</v>
      </c>
      <c r="LPB10" s="29">
        <v>2741.2397999999998</v>
      </c>
      <c r="LPC10" s="29">
        <v>2355.4614000000001</v>
      </c>
      <c r="LPD10" s="29">
        <v>2481.9101999999998</v>
      </c>
      <c r="LPE10" s="29">
        <v>1871.1756</v>
      </c>
      <c r="LPF10" s="29">
        <v>1267.5378000000001</v>
      </c>
      <c r="LPG10" s="29">
        <v>2329.6000000000004</v>
      </c>
      <c r="LPH10" s="29">
        <v>1566.2327999999998</v>
      </c>
      <c r="LPI10" s="29">
        <v>1177.8910000000001</v>
      </c>
      <c r="LPJ10" s="29">
        <v>1463.146</v>
      </c>
      <c r="LPK10" s="29">
        <v>7121.9727999999996</v>
      </c>
      <c r="LPL10" s="29">
        <v>2218.8205000000003</v>
      </c>
      <c r="LPM10" s="29">
        <v>3745.1311999999998</v>
      </c>
      <c r="LPN10" s="29">
        <v>3483.0861999999997</v>
      </c>
      <c r="LPO10" s="29">
        <v>1913.5768</v>
      </c>
      <c r="LPP10" s="29">
        <v>1101.0116</v>
      </c>
      <c r="LPQ10" s="29">
        <v>2753.1460000000002</v>
      </c>
      <c r="LPR10" s="29">
        <v>2309.4840000000004</v>
      </c>
      <c r="LPS10" s="29">
        <v>1069.3117</v>
      </c>
      <c r="LPT10" s="29">
        <v>2295.2735000000002</v>
      </c>
      <c r="LPU10" s="29">
        <v>1196.2765999999999</v>
      </c>
      <c r="LPV10" s="29">
        <v>2406.6405999999997</v>
      </c>
      <c r="LPW10" s="29">
        <v>4010.7511999999997</v>
      </c>
      <c r="LPX10" s="29">
        <v>1197.6496</v>
      </c>
      <c r="LPY10" s="29">
        <v>3362.5151999999998</v>
      </c>
      <c r="LPZ10" s="29">
        <v>2482.0949000000001</v>
      </c>
      <c r="LQA10" s="29">
        <v>2102.569</v>
      </c>
      <c r="LQB10" s="29">
        <v>3190.5075000000002</v>
      </c>
      <c r="LQC10" s="29">
        <v>2460.6747</v>
      </c>
      <c r="LQD10" s="29">
        <v>2364.6240000000003</v>
      </c>
      <c r="LQE10" s="29">
        <v>1531.7760000000001</v>
      </c>
      <c r="LQF10" s="29">
        <v>2089.9133999999999</v>
      </c>
      <c r="LQG10" s="29">
        <v>1847.7584999999999</v>
      </c>
      <c r="LQH10" s="29">
        <v>2565.8541999999998</v>
      </c>
      <c r="LQI10" s="29">
        <v>4367.1887999999999</v>
      </c>
      <c r="LQJ10" s="29">
        <v>3813.3395999999998</v>
      </c>
      <c r="LQK10" s="29">
        <v>1459.0708</v>
      </c>
      <c r="LQL10" s="29">
        <v>3356.9443999999999</v>
      </c>
      <c r="LQM10" s="29">
        <v>4166.8130000000001</v>
      </c>
      <c r="LQN10" s="29">
        <v>3275.2154</v>
      </c>
      <c r="LQO10" s="29">
        <v>1369.5365999999999</v>
      </c>
      <c r="LQP10" s="29">
        <v>2979.4751999999999</v>
      </c>
      <c r="LQQ10" s="29">
        <v>933.1296000000001</v>
      </c>
      <c r="LQR10" s="29">
        <v>1310.8561</v>
      </c>
      <c r="LQS10" s="29">
        <v>1730.8969999999999</v>
      </c>
      <c r="LQT10" s="29">
        <v>1295.3034</v>
      </c>
      <c r="LQU10" s="29">
        <v>1922.5026</v>
      </c>
      <c r="LQV10" s="29">
        <v>1795.2920999999999</v>
      </c>
      <c r="LQW10" s="29">
        <v>1295.6868999999999</v>
      </c>
      <c r="LQX10" s="29">
        <v>4005.7836000000002</v>
      </c>
      <c r="LQY10" s="29">
        <v>1588.4712</v>
      </c>
      <c r="LQZ10" s="29">
        <v>3178.8449000000001</v>
      </c>
      <c r="LRA10" s="29">
        <v>1873.2691999999997</v>
      </c>
      <c r="LRB10" s="29">
        <v>1811.3744999999999</v>
      </c>
      <c r="LRC10" s="29">
        <v>2334.9479999999999</v>
      </c>
      <c r="LRD10" s="29">
        <v>2056.5060000000003</v>
      </c>
      <c r="LRE10" s="29">
        <v>2593.3159999999998</v>
      </c>
      <c r="LRF10" s="29">
        <v>2403.2469999999998</v>
      </c>
      <c r="LRG10" s="29">
        <v>2036.0296000000001</v>
      </c>
      <c r="LRH10" s="29">
        <v>4242.7024000000001</v>
      </c>
      <c r="LRI10" s="29">
        <v>2070.8348999999998</v>
      </c>
      <c r="LRJ10" s="29">
        <v>1408.6547999999998</v>
      </c>
      <c r="LRK10" s="29">
        <v>1390.5863999999999</v>
      </c>
      <c r="LRL10" s="29">
        <v>1680.06</v>
      </c>
      <c r="LRM10" s="29">
        <v>2572.8625000000002</v>
      </c>
      <c r="LRN10" s="29">
        <v>2494.8634000000002</v>
      </c>
      <c r="LRO10" s="29">
        <v>1508.7366</v>
      </c>
      <c r="LRP10" s="29">
        <v>1987.856</v>
      </c>
      <c r="LRQ10" s="29">
        <v>2562.933</v>
      </c>
      <c r="LRR10" s="29">
        <v>1416.1284000000001</v>
      </c>
      <c r="LRS10" s="29">
        <v>2089.2114000000001</v>
      </c>
      <c r="LRT10" s="29">
        <v>2603.6073000000001</v>
      </c>
      <c r="LRU10" s="29">
        <v>1192.2711999999999</v>
      </c>
      <c r="LRV10" s="29">
        <v>1397.508</v>
      </c>
      <c r="LRW10" s="29">
        <v>1269.0879</v>
      </c>
      <c r="LRX10" s="29">
        <v>4002.6623999999997</v>
      </c>
      <c r="LRY10" s="29">
        <v>1714.1433999999999</v>
      </c>
      <c r="LRZ10" s="29">
        <v>3296.9493999999995</v>
      </c>
      <c r="LSA10" s="29">
        <v>3147.3825000000002</v>
      </c>
      <c r="LSB10" s="29">
        <v>3267.6333</v>
      </c>
      <c r="LSC10" s="29">
        <v>3167.0549999999998</v>
      </c>
      <c r="LSD10" s="29">
        <v>1254.6792</v>
      </c>
      <c r="LSE10" s="29">
        <v>4416.192</v>
      </c>
      <c r="LSF10" s="29">
        <v>2514.0299999999997</v>
      </c>
      <c r="LSG10" s="29">
        <v>4540.2067000000006</v>
      </c>
      <c r="LSH10" s="29">
        <v>1437.3134999999997</v>
      </c>
      <c r="LSI10" s="29">
        <v>2003.0845000000002</v>
      </c>
      <c r="LSJ10" s="29">
        <v>3610.3616000000002</v>
      </c>
      <c r="LSK10" s="29">
        <v>2220.0218</v>
      </c>
      <c r="LSL10" s="29">
        <v>1056.8737999999998</v>
      </c>
      <c r="LSM10" s="29">
        <v>2062.92</v>
      </c>
      <c r="LSN10" s="29">
        <v>2074.02</v>
      </c>
      <c r="LSO10" s="29">
        <v>6850.8289999999997</v>
      </c>
      <c r="LSP10" s="29">
        <v>3146.4215999999997</v>
      </c>
      <c r="LSQ10" s="29">
        <v>2523.9854999999998</v>
      </c>
      <c r="LSR10" s="29">
        <v>4020.9722000000002</v>
      </c>
      <c r="LSS10" s="29">
        <v>1162.0752000000002</v>
      </c>
      <c r="LST10" s="29">
        <v>3964.4351999999999</v>
      </c>
      <c r="LSU10" s="29">
        <v>1358.3429999999998</v>
      </c>
      <c r="LSV10" s="29">
        <v>1976.2343999999998</v>
      </c>
      <c r="LSW10" s="29">
        <v>1769.9696000000001</v>
      </c>
      <c r="LSX10" s="29">
        <v>2310.8795</v>
      </c>
      <c r="LSY10" s="29">
        <v>3815.9498999999996</v>
      </c>
      <c r="LSZ10" s="29">
        <v>2268.3375000000001</v>
      </c>
      <c r="LTA10" s="29">
        <v>2876.3101999999999</v>
      </c>
      <c r="LTB10" s="29">
        <v>1661.8305</v>
      </c>
      <c r="LTC10" s="29">
        <v>2219.3791999999999</v>
      </c>
      <c r="LTD10" s="29">
        <v>1723.8050999999998</v>
      </c>
      <c r="LTE10" s="29">
        <v>4935.7545000000009</v>
      </c>
      <c r="LTF10" s="29">
        <v>1750.5158000000001</v>
      </c>
      <c r="LTG10" s="29">
        <v>1932.8819999999998</v>
      </c>
      <c r="LTH10" s="29">
        <v>2218.433</v>
      </c>
      <c r="LTI10" s="29">
        <v>1781.6639999999998</v>
      </c>
      <c r="LTJ10" s="29">
        <v>1609.7786000000001</v>
      </c>
      <c r="LTK10" s="29">
        <v>1780.6071999999999</v>
      </c>
      <c r="LTL10" s="29">
        <v>3333.2912000000001</v>
      </c>
      <c r="LTM10" s="29">
        <v>1727.4662000000001</v>
      </c>
      <c r="LTN10" s="29">
        <v>2855.4269999999997</v>
      </c>
      <c r="LTO10" s="29">
        <v>3107.6196</v>
      </c>
      <c r="LTP10" s="29">
        <v>3683.895</v>
      </c>
      <c r="LTQ10" s="29">
        <v>2985.8220000000001</v>
      </c>
      <c r="LTR10" s="29">
        <v>1441.5378000000001</v>
      </c>
      <c r="LTS10" s="29">
        <v>2313.0407999999998</v>
      </c>
      <c r="LTT10" s="29">
        <v>3076.1675000000005</v>
      </c>
      <c r="LTU10" s="29">
        <v>4174.8387000000002</v>
      </c>
      <c r="LTV10" s="29">
        <v>4403.8383000000003</v>
      </c>
      <c r="LTW10" s="29">
        <v>3348.1199000000001</v>
      </c>
      <c r="LTX10" s="29">
        <v>1162.9896000000001</v>
      </c>
      <c r="LTY10" s="29">
        <v>4897.99</v>
      </c>
      <c r="LTZ10" s="29">
        <v>2532.1890000000003</v>
      </c>
      <c r="LUA10" s="29">
        <v>3469.0623999999998</v>
      </c>
      <c r="LUB10" s="29">
        <v>1707.0306</v>
      </c>
      <c r="LUC10" s="29">
        <v>1526.6076</v>
      </c>
      <c r="LUD10" s="29">
        <v>3961.4256</v>
      </c>
      <c r="LUE10" s="29">
        <v>2292.7380000000003</v>
      </c>
      <c r="LUF10" s="29">
        <v>1986.3887999999997</v>
      </c>
      <c r="LUG10" s="29">
        <v>2131.8710000000001</v>
      </c>
      <c r="LUH10" s="29">
        <v>1482.8816000000002</v>
      </c>
      <c r="LUI10" s="29">
        <v>4011.1792</v>
      </c>
      <c r="LUJ10" s="29">
        <v>1437.2357999999999</v>
      </c>
      <c r="LUK10" s="29">
        <v>5105.8056999999999</v>
      </c>
      <c r="LUL10" s="29">
        <v>2858.5875000000001</v>
      </c>
      <c r="LUM10" s="29">
        <v>2775.3737000000001</v>
      </c>
      <c r="LUN10" s="29">
        <v>1537.9585000000002</v>
      </c>
      <c r="LUO10" s="29">
        <v>1948.1025</v>
      </c>
      <c r="LUP10" s="29">
        <v>3326.7024000000001</v>
      </c>
      <c r="LUQ10" s="29">
        <v>2208.6532000000002</v>
      </c>
      <c r="LUR10" s="29">
        <v>2236.0439999999999</v>
      </c>
      <c r="LUS10" s="29">
        <v>2401.5504000000001</v>
      </c>
      <c r="LUT10" s="29">
        <v>1514.864</v>
      </c>
      <c r="LUU10" s="29">
        <v>2600.8807999999999</v>
      </c>
      <c r="LUV10" s="29">
        <v>3632.5536000000002</v>
      </c>
      <c r="LUW10" s="29">
        <v>2702.1719999999996</v>
      </c>
      <c r="LUX10" s="29">
        <v>1402.3504000000003</v>
      </c>
      <c r="LUY10" s="29">
        <v>1180.2688000000001</v>
      </c>
      <c r="LUZ10" s="29">
        <v>1832.4548</v>
      </c>
      <c r="LVA10" s="29">
        <v>1457.2393</v>
      </c>
      <c r="LVB10" s="29">
        <v>2485.3855000000003</v>
      </c>
      <c r="LVC10" s="29">
        <v>1408.9748</v>
      </c>
      <c r="LVD10" s="29">
        <v>3545.2200000000003</v>
      </c>
      <c r="LVE10" s="29">
        <v>1617.1532999999999</v>
      </c>
      <c r="LVF10" s="29">
        <v>1843.9018999999998</v>
      </c>
      <c r="LVG10" s="29">
        <v>1226.0736000000002</v>
      </c>
      <c r="LVH10" s="29">
        <v>2425.0590000000002</v>
      </c>
      <c r="LVI10" s="29">
        <v>3881.5005000000001</v>
      </c>
      <c r="LVJ10" s="29">
        <v>1545.8829000000001</v>
      </c>
      <c r="LVK10" s="29">
        <v>3263.3715999999999</v>
      </c>
      <c r="LVL10" s="29">
        <v>1919.4512000000002</v>
      </c>
      <c r="LVM10" s="29">
        <v>1643.31</v>
      </c>
      <c r="LVN10" s="29">
        <v>1961.7797</v>
      </c>
      <c r="LVO10" s="29">
        <v>2162.1202999999996</v>
      </c>
      <c r="LVP10" s="29">
        <v>1645.4555</v>
      </c>
      <c r="LVQ10" s="29">
        <v>2673.4785000000002</v>
      </c>
      <c r="LVR10" s="29">
        <v>8144.9071999999996</v>
      </c>
      <c r="LVS10" s="29">
        <v>1774.2671999999998</v>
      </c>
      <c r="LVT10" s="29">
        <v>1584.33</v>
      </c>
      <c r="LVU10" s="29">
        <v>3105.1931</v>
      </c>
      <c r="LVV10" s="29">
        <v>3339.4609</v>
      </c>
      <c r="LVW10" s="29">
        <v>2742.5441999999998</v>
      </c>
      <c r="LVX10" s="29">
        <v>2376.0493000000001</v>
      </c>
      <c r="LVY10" s="29">
        <v>1655.8619999999999</v>
      </c>
      <c r="LVZ10" s="29">
        <v>2294.2169999999996</v>
      </c>
      <c r="LWA10" s="29">
        <v>1636.9856</v>
      </c>
      <c r="LWB10" s="29">
        <v>2124.0695999999998</v>
      </c>
      <c r="LWC10" s="29">
        <v>1289.4875999999999</v>
      </c>
      <c r="LWD10" s="29">
        <v>2016.2250000000001</v>
      </c>
      <c r="LWE10" s="29">
        <v>2173.7379999999998</v>
      </c>
      <c r="LWF10" s="29">
        <v>1391.6610000000001</v>
      </c>
      <c r="LWG10" s="29">
        <v>1253.9099000000001</v>
      </c>
      <c r="LWH10" s="29">
        <v>1688.9808</v>
      </c>
      <c r="LWI10" s="29">
        <v>1683.7744</v>
      </c>
      <c r="LWJ10" s="29">
        <v>3024.9575999999997</v>
      </c>
      <c r="LWK10" s="29">
        <v>2983.6422000000002</v>
      </c>
      <c r="LWL10" s="29">
        <v>1270.9431</v>
      </c>
      <c r="LWM10" s="29">
        <v>947.52320000000009</v>
      </c>
      <c r="LWN10" s="29">
        <v>3550.8984</v>
      </c>
      <c r="LWO10" s="29">
        <v>2781.5920999999998</v>
      </c>
      <c r="LWP10" s="29">
        <v>1813.98</v>
      </c>
      <c r="LWQ10" s="29">
        <v>1379.4803000000002</v>
      </c>
      <c r="LWR10" s="29">
        <v>2914.1866</v>
      </c>
      <c r="LWS10" s="29">
        <v>1661.2452000000001</v>
      </c>
      <c r="LWT10" s="29">
        <v>2389.8252000000002</v>
      </c>
      <c r="LWU10" s="29">
        <v>2755.3319999999999</v>
      </c>
      <c r="LWV10" s="29">
        <v>3870.3193999999999</v>
      </c>
      <c r="LWW10" s="29">
        <v>2495.3912</v>
      </c>
      <c r="LWX10" s="29">
        <v>2209.3106000000002</v>
      </c>
      <c r="LWY10" s="29">
        <v>4419.6421</v>
      </c>
      <c r="LWZ10" s="29">
        <v>2048.13</v>
      </c>
      <c r="LXA10" s="29">
        <v>2259.8424</v>
      </c>
      <c r="LXB10" s="29">
        <v>1782.5237</v>
      </c>
      <c r="LXC10" s="29">
        <v>3753.5279999999998</v>
      </c>
      <c r="LXD10" s="29">
        <v>3304.9570999999996</v>
      </c>
      <c r="LXE10" s="29">
        <v>2367.5700000000002</v>
      </c>
      <c r="LXF10" s="29">
        <v>2517.8065000000001</v>
      </c>
      <c r="LXG10" s="29">
        <v>3900.7150000000001</v>
      </c>
      <c r="LXH10" s="29">
        <v>1357.4588000000001</v>
      </c>
      <c r="LXI10" s="29">
        <v>1310.6280000000002</v>
      </c>
      <c r="LXJ10" s="29">
        <v>2474.2916000000005</v>
      </c>
      <c r="LXK10" s="29">
        <v>1076.7624999999998</v>
      </c>
      <c r="LXL10" s="29">
        <v>1384.6320000000001</v>
      </c>
      <c r="LXM10" s="29">
        <v>1908.9223999999999</v>
      </c>
      <c r="LXN10" s="29">
        <v>1644.9108000000001</v>
      </c>
      <c r="LXO10" s="29">
        <v>3279.0239999999994</v>
      </c>
      <c r="LXP10" s="29">
        <v>2211.4322999999999</v>
      </c>
      <c r="LXQ10" s="29">
        <v>1249.5858000000001</v>
      </c>
      <c r="LXR10" s="29">
        <v>1872.4548</v>
      </c>
      <c r="LXS10" s="29">
        <v>3310.1068</v>
      </c>
      <c r="LXT10" s="29">
        <v>3379.4613999999997</v>
      </c>
      <c r="LXU10" s="29">
        <v>1483.6096</v>
      </c>
      <c r="LXV10" s="29">
        <v>1991.2525000000001</v>
      </c>
      <c r="LXW10" s="29">
        <v>1562.8402000000001</v>
      </c>
      <c r="LXX10" s="29">
        <v>2771.1432</v>
      </c>
      <c r="LXY10" s="29">
        <v>2399.1230999999998</v>
      </c>
      <c r="LXZ10" s="29">
        <v>4495.2383</v>
      </c>
      <c r="LYA10" s="29">
        <v>2382.3267999999998</v>
      </c>
      <c r="LYB10" s="29">
        <v>2612.5515</v>
      </c>
      <c r="LYC10" s="29">
        <v>1412.0676000000001</v>
      </c>
      <c r="LYD10" s="29">
        <v>2327.7060000000001</v>
      </c>
      <c r="LYE10" s="29">
        <v>2720.6134999999999</v>
      </c>
      <c r="LYF10" s="29">
        <v>1933.4645999999998</v>
      </c>
      <c r="LYG10" s="29">
        <v>1665.8642</v>
      </c>
      <c r="LYH10" s="29">
        <v>1201.5329999999999</v>
      </c>
      <c r="LYI10" s="29">
        <v>3365.2224999999999</v>
      </c>
      <c r="LYJ10" s="29">
        <v>2630.9279999999999</v>
      </c>
      <c r="LYK10" s="29">
        <v>2145.1424999999999</v>
      </c>
      <c r="LYL10" s="29">
        <v>1394.9988000000001</v>
      </c>
      <c r="LYM10" s="29">
        <v>3760.3763999999996</v>
      </c>
      <c r="LYN10" s="29">
        <v>3531.2193000000002</v>
      </c>
      <c r="LYO10" s="29">
        <v>2972.4724000000001</v>
      </c>
      <c r="LYP10" s="29">
        <v>1797.6372000000001</v>
      </c>
      <c r="LYQ10" s="29">
        <v>1630.0970000000002</v>
      </c>
      <c r="LYR10" s="29">
        <v>2208.84</v>
      </c>
      <c r="LYS10" s="29">
        <v>2713.3709999999996</v>
      </c>
      <c r="LYT10" s="29">
        <v>3513.3879999999999</v>
      </c>
      <c r="LYU10" s="29">
        <v>5835.4481999999998</v>
      </c>
      <c r="LYV10" s="29">
        <v>1892.2974000000002</v>
      </c>
      <c r="LYW10" s="29">
        <v>1261.5983999999999</v>
      </c>
      <c r="LYX10" s="29">
        <v>1306.3325</v>
      </c>
      <c r="LYY10" s="29">
        <v>2031.1996000000001</v>
      </c>
      <c r="LYZ10" s="29">
        <v>1153.2642999999998</v>
      </c>
      <c r="LZA10" s="29">
        <v>941.86950000000002</v>
      </c>
      <c r="LZB10" s="29">
        <v>1413.5309999999999</v>
      </c>
      <c r="LZC10" s="29">
        <v>1889.8539999999998</v>
      </c>
      <c r="LZD10" s="29">
        <v>1806.6623999999999</v>
      </c>
      <c r="LZE10" s="29">
        <v>2164.29</v>
      </c>
      <c r="LZF10" s="29">
        <v>2110.7777999999998</v>
      </c>
      <c r="LZG10" s="29">
        <v>3806.5749999999998</v>
      </c>
      <c r="LZH10" s="29">
        <v>1573.9467</v>
      </c>
      <c r="LZI10" s="29">
        <v>2883.6397999999999</v>
      </c>
      <c r="LZJ10" s="29">
        <v>3523.6490999999996</v>
      </c>
      <c r="LZK10" s="29">
        <v>1818.9032999999999</v>
      </c>
      <c r="LZL10" s="29">
        <v>2887.5840000000003</v>
      </c>
      <c r="LZM10" s="29">
        <v>1404.663</v>
      </c>
      <c r="LZN10" s="29">
        <v>2292.2867999999999</v>
      </c>
      <c r="LZO10" s="29">
        <v>3449.7248</v>
      </c>
      <c r="LZP10" s="29">
        <v>1966.8495</v>
      </c>
      <c r="LZQ10" s="29">
        <v>1943.3836000000001</v>
      </c>
      <c r="LZR10" s="29">
        <v>1489.1933999999999</v>
      </c>
      <c r="LZS10" s="29">
        <v>3409.9856999999997</v>
      </c>
      <c r="LZT10" s="29">
        <v>1924.6784</v>
      </c>
      <c r="LZU10" s="29">
        <v>1209.7403999999999</v>
      </c>
      <c r="LZV10" s="29">
        <v>2429.1617999999999</v>
      </c>
      <c r="LZW10" s="29">
        <v>3361.7988</v>
      </c>
      <c r="LZX10" s="29">
        <v>1526.9886000000001</v>
      </c>
      <c r="LZY10" s="29">
        <v>2433.585</v>
      </c>
      <c r="LZZ10" s="29">
        <v>3045.0232999999998</v>
      </c>
      <c r="MAA10" s="29">
        <v>3662.6405999999997</v>
      </c>
      <c r="MAB10" s="29">
        <v>3044.6491999999998</v>
      </c>
      <c r="MAC10" s="29">
        <v>3932.0171</v>
      </c>
      <c r="MAD10" s="29">
        <v>1478.7520000000002</v>
      </c>
      <c r="MAE10" s="29">
        <v>4278.6195000000007</v>
      </c>
      <c r="MAF10" s="29">
        <v>1750.4225999999999</v>
      </c>
      <c r="MAG10" s="29">
        <v>2278.7847999999999</v>
      </c>
      <c r="MAH10" s="29">
        <v>1149.4838999999999</v>
      </c>
      <c r="MAI10" s="29">
        <v>2047.7366000000002</v>
      </c>
      <c r="MAJ10" s="29">
        <v>3843.1998999999996</v>
      </c>
      <c r="MAK10" s="29">
        <v>2605.6320000000001</v>
      </c>
      <c r="MAL10" s="29">
        <v>2559.2727</v>
      </c>
      <c r="MAM10" s="29">
        <v>1672.425</v>
      </c>
      <c r="MAN10" s="29">
        <v>1882.6668000000002</v>
      </c>
      <c r="MAO10" s="29">
        <v>1277.674</v>
      </c>
      <c r="MAP10" s="29">
        <v>2693.223</v>
      </c>
      <c r="MAQ10" s="29">
        <v>3285.366</v>
      </c>
      <c r="MAR10" s="29">
        <v>922.80060000000003</v>
      </c>
      <c r="MAS10" s="29">
        <v>4048.5662999999995</v>
      </c>
      <c r="MAT10" s="29">
        <v>2902.9260000000004</v>
      </c>
      <c r="MAU10" s="29">
        <v>2058.5436</v>
      </c>
      <c r="MAV10" s="29">
        <v>2166.7203</v>
      </c>
      <c r="MAW10" s="29">
        <v>1554.6066000000001</v>
      </c>
      <c r="MAX10" s="29">
        <v>1165.0630000000001</v>
      </c>
      <c r="MAY10" s="29">
        <v>1476.5123999999998</v>
      </c>
      <c r="MAZ10" s="29">
        <v>1813.8743999999999</v>
      </c>
      <c r="MBA10" s="29">
        <v>1276.3195999999998</v>
      </c>
      <c r="MBB10" s="29">
        <v>4157.5911999999998</v>
      </c>
      <c r="MBC10" s="29">
        <v>1882.5247999999999</v>
      </c>
      <c r="MBD10" s="29">
        <v>1377.0250000000001</v>
      </c>
      <c r="MBE10" s="29">
        <v>3478.2352000000001</v>
      </c>
      <c r="MBF10" s="29">
        <v>2302.652</v>
      </c>
      <c r="MBG10" s="29">
        <v>2681.5176000000001</v>
      </c>
      <c r="MBH10" s="29">
        <v>3041.9637000000002</v>
      </c>
      <c r="MBI10" s="29">
        <v>1442.4434999999999</v>
      </c>
      <c r="MBJ10" s="29">
        <v>4237.8797999999997</v>
      </c>
      <c r="MBK10" s="29">
        <v>3872.1071999999999</v>
      </c>
      <c r="MBL10" s="29">
        <v>1077.6979999999999</v>
      </c>
      <c r="MBM10" s="29">
        <v>2506.616</v>
      </c>
      <c r="MBN10" s="29">
        <v>1889.5967999999998</v>
      </c>
      <c r="MBO10" s="29">
        <v>3365.5412000000001</v>
      </c>
      <c r="MBP10" s="29">
        <v>2389.2110000000002</v>
      </c>
      <c r="MBQ10" s="29">
        <v>3850.386</v>
      </c>
      <c r="MBR10" s="29">
        <v>2781.3379999999997</v>
      </c>
      <c r="MBS10" s="29">
        <v>1901.9304</v>
      </c>
      <c r="MBT10" s="29">
        <v>2191.4429</v>
      </c>
      <c r="MBU10" s="29">
        <v>1666.6397999999999</v>
      </c>
      <c r="MBV10" s="29">
        <v>1668.7006999999999</v>
      </c>
      <c r="MBW10" s="29">
        <v>3396.5388000000003</v>
      </c>
      <c r="MBX10" s="29">
        <v>3306.7255999999998</v>
      </c>
      <c r="MBY10" s="29">
        <v>2328.5471000000002</v>
      </c>
      <c r="MBZ10" s="29">
        <v>4293.5040000000008</v>
      </c>
      <c r="MCA10" s="29">
        <v>2633.0486000000001</v>
      </c>
      <c r="MCB10" s="29">
        <v>1244.1131999999998</v>
      </c>
      <c r="MCC10" s="29">
        <v>2679.6088</v>
      </c>
      <c r="MCD10" s="29">
        <v>1925.0001000000002</v>
      </c>
      <c r="MCE10" s="29">
        <v>2577.8294999999998</v>
      </c>
      <c r="MCF10" s="29">
        <v>2355.4069</v>
      </c>
      <c r="MCG10" s="29">
        <v>2270.5744</v>
      </c>
      <c r="MCH10" s="29">
        <v>3127.7040000000002</v>
      </c>
      <c r="MCI10" s="29">
        <v>2973.2254000000003</v>
      </c>
      <c r="MCJ10" s="29">
        <v>2776.6916000000001</v>
      </c>
      <c r="MCK10" s="29">
        <v>1181.9942000000001</v>
      </c>
      <c r="MCL10" s="29">
        <v>1567.2623999999998</v>
      </c>
      <c r="MCM10" s="29">
        <v>1088.6199999999999</v>
      </c>
      <c r="MCN10" s="29">
        <v>2785.8494999999998</v>
      </c>
      <c r="MCO10" s="29">
        <v>2907.5145000000002</v>
      </c>
      <c r="MCP10" s="29">
        <v>1680.5224000000001</v>
      </c>
      <c r="MCQ10" s="29">
        <v>3722.6564000000003</v>
      </c>
      <c r="MCR10" s="29">
        <v>2317.1174000000001</v>
      </c>
      <c r="MCS10" s="29">
        <v>1663.5696</v>
      </c>
      <c r="MCT10" s="29">
        <v>4422.4726000000001</v>
      </c>
      <c r="MCU10" s="29">
        <v>1727.6198999999999</v>
      </c>
      <c r="MCV10" s="29">
        <v>1131.424</v>
      </c>
      <c r="MCW10" s="29">
        <v>1433.1237999999998</v>
      </c>
      <c r="MCX10" s="29">
        <v>3433.4605000000001</v>
      </c>
      <c r="MCY10" s="29">
        <v>1982.9950000000001</v>
      </c>
      <c r="MCZ10" s="29">
        <v>2707.8227999999999</v>
      </c>
      <c r="MDA10" s="29">
        <v>1708.8384000000001</v>
      </c>
      <c r="MDB10" s="29">
        <v>2187.0848999999998</v>
      </c>
      <c r="MDC10" s="29">
        <v>1876.6413</v>
      </c>
      <c r="MDD10" s="29">
        <v>3170.2088000000003</v>
      </c>
      <c r="MDE10" s="29">
        <v>3150.1564000000003</v>
      </c>
      <c r="MDF10" s="29">
        <v>1432.0719999999999</v>
      </c>
      <c r="MDG10" s="29">
        <v>1425.7945000000002</v>
      </c>
      <c r="MDH10" s="29">
        <v>2229.8159999999998</v>
      </c>
      <c r="MDI10" s="29">
        <v>2077.9825000000001</v>
      </c>
      <c r="MDJ10" s="29">
        <v>4626.3095999999996</v>
      </c>
      <c r="MDK10" s="29">
        <v>2455.9951999999998</v>
      </c>
      <c r="MDL10" s="29">
        <v>2040.8620999999998</v>
      </c>
      <c r="MDM10" s="29">
        <v>1828.5525000000002</v>
      </c>
      <c r="MDN10" s="29">
        <v>1014.11</v>
      </c>
      <c r="MDO10" s="29">
        <v>2149.7223999999997</v>
      </c>
      <c r="MDP10" s="29">
        <v>4218.0171</v>
      </c>
      <c r="MDQ10" s="29">
        <v>1947.0420000000001</v>
      </c>
      <c r="MDR10" s="29">
        <v>1734.1632</v>
      </c>
      <c r="MDS10" s="29">
        <v>2780.0915999999997</v>
      </c>
      <c r="MDT10" s="29">
        <v>2362.3636999999999</v>
      </c>
      <c r="MDU10" s="29">
        <v>2565.1674000000003</v>
      </c>
      <c r="MDV10" s="29">
        <v>1296.1768000000002</v>
      </c>
      <c r="MDW10" s="29">
        <v>1726.5318</v>
      </c>
      <c r="MDX10" s="29">
        <v>1941.9463999999998</v>
      </c>
      <c r="MDY10" s="29">
        <v>2351.6719999999996</v>
      </c>
      <c r="MDZ10" s="29">
        <v>1631.864</v>
      </c>
      <c r="MEA10" s="29">
        <v>2381.6057999999998</v>
      </c>
      <c r="MEB10" s="29">
        <v>1433.2322000000001</v>
      </c>
      <c r="MEC10" s="29">
        <v>1289.8416000000002</v>
      </c>
      <c r="MED10" s="29">
        <v>1669.2112000000002</v>
      </c>
      <c r="MEE10" s="29">
        <v>2431.0221999999999</v>
      </c>
      <c r="MEF10" s="29">
        <v>1654.9286999999999</v>
      </c>
      <c r="MEG10" s="29">
        <v>2165.2350000000001</v>
      </c>
      <c r="MEH10" s="29">
        <v>6140.7191999999995</v>
      </c>
      <c r="MEI10" s="29">
        <v>1821.3208</v>
      </c>
      <c r="MEJ10" s="29">
        <v>1959.4491</v>
      </c>
      <c r="MEK10" s="29">
        <v>3823.902</v>
      </c>
      <c r="MEL10" s="29">
        <v>2218.634</v>
      </c>
      <c r="MEM10" s="29">
        <v>2256.1307999999999</v>
      </c>
      <c r="MEN10" s="29">
        <v>3636.8757000000001</v>
      </c>
      <c r="MEO10" s="29">
        <v>2445.3548000000001</v>
      </c>
      <c r="MEP10" s="29">
        <v>2005.7350000000001</v>
      </c>
      <c r="MEQ10" s="29">
        <v>2045.4624000000001</v>
      </c>
      <c r="MER10" s="29">
        <v>3538.03</v>
      </c>
      <c r="MES10" s="29">
        <v>1926.6849999999999</v>
      </c>
      <c r="MET10" s="29">
        <v>3631.1887999999999</v>
      </c>
      <c r="MEU10" s="29">
        <v>2111.3044</v>
      </c>
      <c r="MEV10" s="29">
        <v>2333.7390999999998</v>
      </c>
      <c r="MEW10" s="29">
        <v>1723.23</v>
      </c>
      <c r="MEX10" s="29">
        <v>1547.5799000000002</v>
      </c>
      <c r="MEY10" s="29">
        <v>1696.0137</v>
      </c>
      <c r="MEZ10" s="29">
        <v>3373.4652000000006</v>
      </c>
      <c r="MFA10" s="29">
        <v>2101.3806</v>
      </c>
      <c r="MFB10" s="29">
        <v>1427.135</v>
      </c>
      <c r="MFC10" s="29">
        <v>1643.1846</v>
      </c>
      <c r="MFD10" s="29">
        <v>2558.7730000000001</v>
      </c>
      <c r="MFE10" s="29">
        <v>4230.5922</v>
      </c>
      <c r="MFF10" s="29">
        <v>3001.9431999999997</v>
      </c>
      <c r="MFG10" s="29">
        <v>2047.7087999999999</v>
      </c>
      <c r="MFH10" s="29">
        <v>4450.2578999999996</v>
      </c>
      <c r="MFI10" s="29">
        <v>2065.9558999999999</v>
      </c>
      <c r="MFJ10" s="29">
        <v>1505.3976</v>
      </c>
      <c r="MFK10" s="29">
        <v>1931.5309999999999</v>
      </c>
      <c r="MFL10" s="29">
        <v>992.03000000000009</v>
      </c>
      <c r="MFM10" s="29">
        <v>2050.944</v>
      </c>
      <c r="MFN10" s="29">
        <v>2070.2629999999999</v>
      </c>
      <c r="MFO10" s="29">
        <v>1438.0133000000001</v>
      </c>
      <c r="MFP10" s="29">
        <v>3391.9148</v>
      </c>
      <c r="MFQ10" s="29">
        <v>3983.6181999999999</v>
      </c>
      <c r="MFR10" s="29">
        <v>3033.7340000000004</v>
      </c>
      <c r="MFS10" s="29">
        <v>2497.9110000000001</v>
      </c>
      <c r="MFT10" s="29">
        <v>1369.1422000000002</v>
      </c>
      <c r="MFU10" s="29">
        <v>1261.7235000000001</v>
      </c>
      <c r="MFV10" s="29">
        <v>2675.0269000000003</v>
      </c>
      <c r="MFW10" s="29">
        <v>1123.6472000000001</v>
      </c>
      <c r="MFX10" s="29">
        <v>2127.0825</v>
      </c>
      <c r="MFY10" s="29">
        <v>2712.3244999999997</v>
      </c>
      <c r="MFZ10" s="29">
        <v>3275.4515999999999</v>
      </c>
      <c r="MGA10" s="29">
        <v>4022.3342000000002</v>
      </c>
      <c r="MGB10" s="29">
        <v>1449.2866000000001</v>
      </c>
      <c r="MGC10" s="29">
        <v>1083.2660000000001</v>
      </c>
      <c r="MGD10" s="29">
        <v>2595.0394000000001</v>
      </c>
      <c r="MGE10" s="29">
        <v>1087.9246000000001</v>
      </c>
      <c r="MGF10" s="29">
        <v>1684.1617999999999</v>
      </c>
      <c r="MGG10" s="29">
        <v>1735.9832000000001</v>
      </c>
      <c r="MGH10" s="29">
        <v>2151.5307999999995</v>
      </c>
      <c r="MGI10" s="29">
        <v>1531.2816000000003</v>
      </c>
      <c r="MGJ10" s="29">
        <v>2003.7049999999999</v>
      </c>
      <c r="MGK10" s="29">
        <v>2303.7896000000001</v>
      </c>
      <c r="MGL10" s="29">
        <v>3902.0236</v>
      </c>
      <c r="MGM10" s="29">
        <v>3056.0684000000001</v>
      </c>
      <c r="MGN10" s="29">
        <v>2084.047</v>
      </c>
      <c r="MGO10" s="29">
        <v>2733.5048000000002</v>
      </c>
      <c r="MGP10" s="29">
        <v>1943.1</v>
      </c>
      <c r="MGQ10" s="29">
        <v>2190.9960000000001</v>
      </c>
      <c r="MGR10" s="29">
        <v>2845.5360000000001</v>
      </c>
      <c r="MGS10" s="29">
        <v>1351.5</v>
      </c>
      <c r="MGT10" s="29">
        <v>2121.79</v>
      </c>
      <c r="MGU10" s="29">
        <v>3675.4808999999996</v>
      </c>
      <c r="MGV10" s="29">
        <v>2386.1624999999999</v>
      </c>
      <c r="MGW10" s="29">
        <v>1838.6193000000001</v>
      </c>
      <c r="MGX10" s="29">
        <v>2069.1664000000001</v>
      </c>
      <c r="MGY10" s="29">
        <v>1314.88</v>
      </c>
      <c r="MGZ10" s="29">
        <v>2292.1704</v>
      </c>
      <c r="MHA10" s="29">
        <v>1265.9503999999999</v>
      </c>
      <c r="MHB10" s="29">
        <v>1873.5331999999999</v>
      </c>
      <c r="MHC10" s="29">
        <v>3363.8550000000005</v>
      </c>
      <c r="MHD10" s="29">
        <v>4049.2980000000002</v>
      </c>
      <c r="MHE10" s="29">
        <v>3027.0881999999997</v>
      </c>
      <c r="MHF10" s="29">
        <v>2263.4928</v>
      </c>
      <c r="MHG10" s="29">
        <v>2125.8339999999998</v>
      </c>
      <c r="MHH10" s="29">
        <v>4031.8397999999997</v>
      </c>
      <c r="MHI10" s="29">
        <v>2912.7629999999999</v>
      </c>
      <c r="MHJ10" s="29">
        <v>1921.6575</v>
      </c>
      <c r="MHK10" s="29">
        <v>2142.1734000000001</v>
      </c>
      <c r="MHL10" s="29">
        <v>2891.91</v>
      </c>
      <c r="MHM10" s="29">
        <v>3111.7464</v>
      </c>
      <c r="MHN10" s="29">
        <v>2859.7507999999998</v>
      </c>
      <c r="MHO10" s="29">
        <v>3484.1772000000001</v>
      </c>
      <c r="MHP10" s="29">
        <v>2585.8579000000004</v>
      </c>
      <c r="MHQ10" s="29">
        <v>2447.9175</v>
      </c>
      <c r="MHR10" s="29">
        <v>1885.2125000000001</v>
      </c>
      <c r="MHS10" s="29">
        <v>1977.9309000000001</v>
      </c>
      <c r="MHT10" s="29">
        <v>1467.9942000000001</v>
      </c>
      <c r="MHU10" s="29">
        <v>3193.5063</v>
      </c>
      <c r="MHV10" s="29">
        <v>1339.2360999999999</v>
      </c>
      <c r="MHW10" s="29">
        <v>2912.6012000000001</v>
      </c>
      <c r="MHX10" s="29">
        <v>1036.5263</v>
      </c>
      <c r="MHY10" s="29">
        <v>2009.0576000000001</v>
      </c>
      <c r="MHZ10" s="29">
        <v>2272.8708000000001</v>
      </c>
      <c r="MIA10" s="29">
        <v>2302.4544000000001</v>
      </c>
      <c r="MIB10" s="29">
        <v>2495.3103000000001</v>
      </c>
      <c r="MIC10" s="29">
        <v>3758.63</v>
      </c>
      <c r="MID10" s="29">
        <v>2673.0976999999998</v>
      </c>
      <c r="MIE10" s="29">
        <v>3022.4503999999997</v>
      </c>
      <c r="MIF10" s="29">
        <v>1850.8445999999999</v>
      </c>
      <c r="MIG10" s="29">
        <v>2762.0515999999998</v>
      </c>
      <c r="MIH10" s="29">
        <v>1888.5713000000001</v>
      </c>
      <c r="MII10" s="29">
        <v>1907.6816000000001</v>
      </c>
      <c r="MIJ10" s="29">
        <v>1742.7815999999998</v>
      </c>
      <c r="MIK10" s="29">
        <v>3346.4340000000002</v>
      </c>
      <c r="MIL10" s="29">
        <v>2639.5248000000001</v>
      </c>
      <c r="MIM10" s="29">
        <v>2445.0625</v>
      </c>
      <c r="MIN10" s="29">
        <v>1718.2079999999999</v>
      </c>
      <c r="MIO10" s="29">
        <v>2355.6480000000001</v>
      </c>
      <c r="MIP10" s="29">
        <v>926.80640000000005</v>
      </c>
      <c r="MIQ10" s="29">
        <v>1807.1388000000002</v>
      </c>
      <c r="MIR10" s="29">
        <v>2073.2327</v>
      </c>
      <c r="MIS10" s="29">
        <v>2877.2394999999997</v>
      </c>
      <c r="MIT10" s="29">
        <v>3176.1114000000002</v>
      </c>
      <c r="MIU10" s="29">
        <v>2841.3070000000002</v>
      </c>
      <c r="MIV10" s="29">
        <v>1494.3663000000001</v>
      </c>
      <c r="MIW10" s="29">
        <v>4188.8335999999999</v>
      </c>
      <c r="MIX10" s="29">
        <v>2965.3625000000002</v>
      </c>
      <c r="MIY10" s="29">
        <v>2212.623</v>
      </c>
      <c r="MIZ10" s="29">
        <v>3393.5874999999996</v>
      </c>
      <c r="MJA10" s="29">
        <v>1561.2992999999999</v>
      </c>
      <c r="MJB10" s="29">
        <v>2196.2540999999997</v>
      </c>
      <c r="MJC10" s="29">
        <v>2283.1445000000003</v>
      </c>
      <c r="MJD10" s="29">
        <v>3718.0697999999998</v>
      </c>
      <c r="MJE10" s="29">
        <v>2276.9780000000001</v>
      </c>
      <c r="MJF10" s="29">
        <v>2876.4560000000001</v>
      </c>
      <c r="MJG10" s="29">
        <v>1616.6628000000001</v>
      </c>
      <c r="MJH10" s="29">
        <v>1236.29</v>
      </c>
      <c r="MJI10" s="29">
        <v>1193.0883000000001</v>
      </c>
      <c r="MJJ10" s="29">
        <v>3007.8591999999999</v>
      </c>
      <c r="MJK10" s="29">
        <v>2289.0060000000003</v>
      </c>
      <c r="MJL10" s="29">
        <v>3896.2056000000002</v>
      </c>
      <c r="MJM10" s="29">
        <v>2740.0956000000001</v>
      </c>
      <c r="MJN10" s="29">
        <v>3040.1179999999999</v>
      </c>
      <c r="MJO10" s="29">
        <v>3108.3846000000003</v>
      </c>
      <c r="MJP10" s="29">
        <v>2278.6130000000003</v>
      </c>
      <c r="MJQ10" s="29">
        <v>4692.1195000000007</v>
      </c>
      <c r="MJR10" s="29">
        <v>2753.7147</v>
      </c>
      <c r="MJS10" s="29">
        <v>2160.0576000000001</v>
      </c>
      <c r="MJT10" s="29">
        <v>1572.1992</v>
      </c>
      <c r="MJU10" s="29">
        <v>5493.1386999999995</v>
      </c>
      <c r="MJV10" s="29">
        <v>1318.5800999999999</v>
      </c>
      <c r="MJW10" s="29">
        <v>2176.962</v>
      </c>
      <c r="MJX10" s="29">
        <v>1701.2828000000002</v>
      </c>
      <c r="MJY10" s="29">
        <v>2248.9798999999998</v>
      </c>
      <c r="MJZ10" s="29">
        <v>3059.4103999999998</v>
      </c>
      <c r="MKA10" s="29">
        <v>4064.1390000000001</v>
      </c>
      <c r="MKB10" s="29">
        <v>3359.7957999999999</v>
      </c>
      <c r="MKC10" s="29">
        <v>1265.241</v>
      </c>
      <c r="MKD10" s="29">
        <v>3237.4785000000002</v>
      </c>
      <c r="MKE10" s="29">
        <v>1793.7531000000001</v>
      </c>
      <c r="MKF10" s="29">
        <v>1791.3</v>
      </c>
      <c r="MKG10" s="29">
        <v>3188.2103999999999</v>
      </c>
      <c r="MKH10" s="29">
        <v>2507.1815999999999</v>
      </c>
      <c r="MKI10" s="29">
        <v>1642.1855999999998</v>
      </c>
      <c r="MKJ10" s="29">
        <v>1715.8915999999999</v>
      </c>
      <c r="MKK10" s="29">
        <v>2829.47</v>
      </c>
      <c r="MKL10" s="29">
        <v>2723.2588000000001</v>
      </c>
      <c r="MKM10" s="29">
        <v>2426.0924999999997</v>
      </c>
      <c r="MKN10" s="29">
        <v>1052.6284999999998</v>
      </c>
      <c r="MKO10" s="29">
        <v>3058.9083999999998</v>
      </c>
      <c r="MKP10" s="29">
        <v>1222.912</v>
      </c>
      <c r="MKQ10" s="29">
        <v>3593.6640000000002</v>
      </c>
      <c r="MKR10" s="29">
        <v>2622.2527</v>
      </c>
      <c r="MKS10" s="29">
        <v>1506.952</v>
      </c>
      <c r="MKT10" s="29">
        <v>2754.8819999999996</v>
      </c>
      <c r="MKU10" s="29">
        <v>2829.8399999999997</v>
      </c>
      <c r="MKV10" s="29">
        <v>2808.5439999999999</v>
      </c>
      <c r="MKW10" s="29">
        <v>1820.3696</v>
      </c>
      <c r="MKX10" s="29">
        <v>2413.6428000000001</v>
      </c>
      <c r="MKY10" s="29">
        <v>2206.1261999999997</v>
      </c>
      <c r="MKZ10" s="29">
        <v>2896.0160000000001</v>
      </c>
      <c r="MLA10" s="29">
        <v>2560.7280000000001</v>
      </c>
      <c r="MLB10" s="29">
        <v>5053.3341</v>
      </c>
      <c r="MLC10" s="29">
        <v>2948.9227999999998</v>
      </c>
      <c r="MLD10" s="29">
        <v>1830.2175999999999</v>
      </c>
      <c r="MLE10" s="29">
        <v>3471.1578</v>
      </c>
      <c r="MLF10" s="29">
        <v>2203.0772999999999</v>
      </c>
      <c r="MLG10" s="29">
        <v>2924.8128000000006</v>
      </c>
      <c r="MLH10" s="29">
        <v>2822.1612</v>
      </c>
      <c r="MLI10" s="29">
        <v>1725.6057000000001</v>
      </c>
      <c r="MLJ10" s="29">
        <v>1211.0056</v>
      </c>
      <c r="MLK10" s="29">
        <v>1947.4949999999999</v>
      </c>
      <c r="MLL10" s="29">
        <v>1952.6205</v>
      </c>
      <c r="MLM10" s="29">
        <v>2244.6071999999999</v>
      </c>
      <c r="MLN10" s="29">
        <v>3249.5907999999999</v>
      </c>
      <c r="MLO10" s="29">
        <v>2535.8464000000004</v>
      </c>
      <c r="MLP10" s="29">
        <v>1395.4712000000002</v>
      </c>
      <c r="MLQ10" s="29">
        <v>2164.3653999999997</v>
      </c>
      <c r="MLR10" s="29">
        <v>2878.2082</v>
      </c>
      <c r="MLS10" s="29">
        <v>1924.8064000000002</v>
      </c>
      <c r="MLT10" s="29">
        <v>1768.6294000000003</v>
      </c>
      <c r="MLU10" s="29">
        <v>3015.4009999999998</v>
      </c>
      <c r="MLV10" s="29">
        <v>1767.3182999999999</v>
      </c>
      <c r="MLW10" s="29">
        <v>1165.01</v>
      </c>
      <c r="MLX10" s="29">
        <v>1869.2531999999999</v>
      </c>
      <c r="MLY10" s="29">
        <v>2610.087</v>
      </c>
      <c r="MLZ10" s="29">
        <v>3014.2955000000002</v>
      </c>
      <c r="MMA10" s="29">
        <v>1960.4382000000001</v>
      </c>
      <c r="MMB10" s="29">
        <v>3916.5687000000003</v>
      </c>
      <c r="MMC10" s="29">
        <v>1761.5808</v>
      </c>
      <c r="MMD10" s="29">
        <v>2769.2210000000005</v>
      </c>
      <c r="MME10" s="29">
        <v>1418.7708000000002</v>
      </c>
      <c r="MMF10" s="29">
        <v>1345.1523</v>
      </c>
      <c r="MMG10" s="29">
        <v>2199.4575</v>
      </c>
      <c r="MMH10" s="29">
        <v>2183.2302</v>
      </c>
      <c r="MMI10" s="29">
        <v>2501.4366</v>
      </c>
      <c r="MMJ10" s="29">
        <v>2414.9356000000002</v>
      </c>
      <c r="MMK10" s="29">
        <v>1584.4814999999999</v>
      </c>
      <c r="MML10" s="29">
        <v>1254.7860000000001</v>
      </c>
      <c r="MMM10" s="29">
        <v>2303.7611999999999</v>
      </c>
      <c r="MMN10" s="29">
        <v>1107.9873</v>
      </c>
      <c r="MMO10" s="29">
        <v>5350.3145999999997</v>
      </c>
      <c r="MMP10" s="29">
        <v>3647.1617000000001</v>
      </c>
      <c r="MMQ10" s="29">
        <v>2197.6662000000001</v>
      </c>
      <c r="MMR10" s="29">
        <v>1998.19</v>
      </c>
      <c r="MMS10" s="29">
        <v>2467.1383999999998</v>
      </c>
      <c r="MMT10" s="29">
        <v>1802.7360000000001</v>
      </c>
      <c r="MMU10" s="29">
        <v>2540.1023999999998</v>
      </c>
      <c r="MMV10" s="29">
        <v>3240.8715000000002</v>
      </c>
      <c r="MMW10" s="29">
        <v>1905.5088000000001</v>
      </c>
      <c r="MMX10" s="29">
        <v>6801.3346000000001</v>
      </c>
      <c r="MMY10" s="29">
        <v>3844.0862999999999</v>
      </c>
      <c r="MMZ10" s="29">
        <v>1837.4784999999999</v>
      </c>
      <c r="MNA10" s="29">
        <v>4044.8768999999998</v>
      </c>
      <c r="MNB10" s="29">
        <v>2109.4366</v>
      </c>
      <c r="MNC10" s="29">
        <v>2832.0925000000002</v>
      </c>
      <c r="MND10" s="29">
        <v>2680.2880000000005</v>
      </c>
      <c r="MNE10" s="29">
        <v>2090.114</v>
      </c>
      <c r="MNF10" s="29">
        <v>2407.9628000000002</v>
      </c>
      <c r="MNG10" s="29">
        <v>2845.3032000000003</v>
      </c>
      <c r="MNH10" s="29">
        <v>1151.0226</v>
      </c>
      <c r="MNI10" s="29">
        <v>1559.7708</v>
      </c>
      <c r="MNJ10" s="29">
        <v>2268.6352000000002</v>
      </c>
      <c r="MNK10" s="29">
        <v>1604.8353999999999</v>
      </c>
      <c r="MNL10" s="29">
        <v>1867.8005999999998</v>
      </c>
      <c r="MNM10" s="29">
        <v>2378.7455999999997</v>
      </c>
      <c r="MNN10" s="29">
        <v>1322.7943999999998</v>
      </c>
      <c r="MNO10" s="29">
        <v>1863.8145</v>
      </c>
      <c r="MNP10" s="29">
        <v>1325.4845999999998</v>
      </c>
      <c r="MNQ10" s="29">
        <v>3990.4228000000003</v>
      </c>
      <c r="MNR10" s="29">
        <v>3518.4884000000002</v>
      </c>
      <c r="MNS10" s="29">
        <v>1600.95</v>
      </c>
      <c r="MNT10" s="29">
        <v>1784.42</v>
      </c>
      <c r="MNU10" s="29">
        <v>3898.3020999999999</v>
      </c>
      <c r="MNV10" s="29">
        <v>2331.6085000000003</v>
      </c>
      <c r="MNW10" s="29">
        <v>3463.4908</v>
      </c>
      <c r="MNX10" s="29">
        <v>1914.232</v>
      </c>
      <c r="MNY10" s="29">
        <v>2286.54</v>
      </c>
      <c r="MNZ10" s="29">
        <v>1993.9695999999999</v>
      </c>
      <c r="MOA10" s="29">
        <v>2116.6163999999999</v>
      </c>
      <c r="MOB10" s="29">
        <v>1312.2479999999998</v>
      </c>
      <c r="MOC10" s="29">
        <v>1836.8244</v>
      </c>
      <c r="MOD10" s="29">
        <v>3316.5639999999999</v>
      </c>
      <c r="MOE10" s="29">
        <v>3314.7780000000002</v>
      </c>
      <c r="MOF10" s="29">
        <v>3599.4892</v>
      </c>
      <c r="MOG10" s="29">
        <v>2056.7276999999999</v>
      </c>
      <c r="MOH10" s="29">
        <v>1048.1687999999999</v>
      </c>
      <c r="MOI10" s="29">
        <v>3261.7608</v>
      </c>
      <c r="MOJ10" s="29">
        <v>933.29600000000005</v>
      </c>
      <c r="MOK10" s="29">
        <v>2685.0726</v>
      </c>
      <c r="MOL10" s="29">
        <v>1399.3269</v>
      </c>
      <c r="MOM10" s="29">
        <v>5869.5176000000001</v>
      </c>
      <c r="MON10" s="29">
        <v>2124.0576000000001</v>
      </c>
      <c r="MOO10" s="29">
        <v>2656.9422</v>
      </c>
      <c r="MOP10" s="29">
        <v>3727.5622999999996</v>
      </c>
      <c r="MOQ10" s="29">
        <v>2132.0243999999998</v>
      </c>
      <c r="MOR10" s="29">
        <v>1976.1849999999999</v>
      </c>
      <c r="MOS10" s="29">
        <v>2476.4315000000001</v>
      </c>
      <c r="MOT10" s="29">
        <v>2258.2296000000001</v>
      </c>
      <c r="MOU10" s="29">
        <v>1486.0992000000001</v>
      </c>
      <c r="MOV10" s="29">
        <v>2264.9812000000002</v>
      </c>
      <c r="MOW10" s="29">
        <v>3977.2333999999996</v>
      </c>
      <c r="MOX10" s="29">
        <v>3070.1823999999997</v>
      </c>
      <c r="MOY10" s="29">
        <v>1016.4880000000001</v>
      </c>
      <c r="MOZ10" s="29">
        <v>2151.6346999999996</v>
      </c>
      <c r="MPA10" s="29">
        <v>3735.0918000000001</v>
      </c>
      <c r="MPB10" s="29">
        <v>3478.9072999999999</v>
      </c>
      <c r="MPC10" s="29">
        <v>1473.7692</v>
      </c>
      <c r="MPD10" s="29">
        <v>2779.9886000000001</v>
      </c>
      <c r="MPE10" s="29">
        <v>1974.7027999999998</v>
      </c>
      <c r="MPF10" s="29">
        <v>2461.3110000000001</v>
      </c>
      <c r="MPG10" s="29">
        <v>1873.9355</v>
      </c>
      <c r="MPH10" s="29">
        <v>4888.6614</v>
      </c>
      <c r="MPI10" s="29">
        <v>6544.5147000000006</v>
      </c>
      <c r="MPJ10" s="29">
        <v>3495.2034999999996</v>
      </c>
      <c r="MPK10" s="29">
        <v>2216.6311999999998</v>
      </c>
      <c r="MPL10" s="29">
        <v>1891.1934000000001</v>
      </c>
      <c r="MPM10" s="29">
        <v>3666.8133000000003</v>
      </c>
      <c r="MPN10" s="29">
        <v>3365.0329999999999</v>
      </c>
      <c r="MPO10" s="29">
        <v>2459.8201000000004</v>
      </c>
      <c r="MPP10" s="29">
        <v>4249.4074000000001</v>
      </c>
      <c r="MPQ10" s="29">
        <v>1603.7728</v>
      </c>
      <c r="MPR10" s="29">
        <v>2040.2207999999998</v>
      </c>
      <c r="MPS10" s="29">
        <v>2710.6709999999998</v>
      </c>
      <c r="MPT10" s="29">
        <v>1287.1421000000003</v>
      </c>
      <c r="MPU10" s="29">
        <v>2084.3416000000002</v>
      </c>
      <c r="MPV10" s="29">
        <v>2521.2529999999997</v>
      </c>
      <c r="MPW10" s="29">
        <v>2914.9904000000001</v>
      </c>
      <c r="MPX10" s="29">
        <v>2580.4528</v>
      </c>
      <c r="MPY10" s="29">
        <v>1246.2911999999999</v>
      </c>
      <c r="MPZ10" s="29">
        <v>2992.5255000000002</v>
      </c>
      <c r="MQA10" s="29">
        <v>4140.3114999999998</v>
      </c>
      <c r="MQB10" s="29">
        <v>1200.2693999999999</v>
      </c>
      <c r="MQC10" s="29">
        <v>2237.1414</v>
      </c>
      <c r="MQD10" s="29">
        <v>1555.8294000000001</v>
      </c>
      <c r="MQE10" s="29">
        <v>3648.4223999999999</v>
      </c>
      <c r="MQF10" s="29">
        <v>1918.9799999999998</v>
      </c>
      <c r="MQG10" s="29">
        <v>2301.5852999999997</v>
      </c>
      <c r="MQH10" s="29">
        <v>1015.1652</v>
      </c>
      <c r="MQI10" s="29">
        <v>1403.3505</v>
      </c>
      <c r="MQJ10" s="29">
        <v>1377.7208000000001</v>
      </c>
      <c r="MQK10" s="29">
        <v>2959.6241999999997</v>
      </c>
      <c r="MQL10" s="29">
        <v>3438.5087000000003</v>
      </c>
      <c r="MQM10" s="29">
        <v>959.22050000000002</v>
      </c>
      <c r="MQN10" s="29">
        <v>1477.0621999999998</v>
      </c>
      <c r="MQO10" s="29">
        <v>3916.0700999999995</v>
      </c>
      <c r="MQP10" s="29">
        <v>3245.538</v>
      </c>
      <c r="MQQ10" s="29">
        <v>1664.1005999999998</v>
      </c>
      <c r="MQR10" s="29">
        <v>2167.0563999999999</v>
      </c>
      <c r="MQS10" s="29">
        <v>1197.3440000000001</v>
      </c>
      <c r="MQT10" s="29">
        <v>913.00710000000004</v>
      </c>
      <c r="MQU10" s="29">
        <v>1926.7215999999999</v>
      </c>
      <c r="MQV10" s="29">
        <v>3135.2325000000001</v>
      </c>
      <c r="MQW10" s="29">
        <v>2531.9346</v>
      </c>
      <c r="MQX10" s="29">
        <v>2829.3317999999999</v>
      </c>
      <c r="MQY10" s="29">
        <v>1590.7710000000002</v>
      </c>
      <c r="MQZ10" s="29">
        <v>1906.5930000000001</v>
      </c>
      <c r="MRA10" s="29">
        <v>6920.5344999999998</v>
      </c>
      <c r="MRB10" s="29">
        <v>996.89199999999994</v>
      </c>
      <c r="MRC10" s="29">
        <v>1744.4288999999999</v>
      </c>
      <c r="MRD10" s="29">
        <v>1687.4605000000001</v>
      </c>
      <c r="MRE10" s="29">
        <v>2754.7815000000001</v>
      </c>
      <c r="MRF10" s="29">
        <v>1528.8139999999999</v>
      </c>
      <c r="MRG10" s="29">
        <v>1804.509</v>
      </c>
      <c r="MRH10" s="29">
        <v>2220.8779999999997</v>
      </c>
      <c r="MRI10" s="29">
        <v>1921.4816999999998</v>
      </c>
      <c r="MRJ10" s="29">
        <v>2642.7264000000005</v>
      </c>
      <c r="MRK10" s="29">
        <v>2452.355</v>
      </c>
      <c r="MRL10" s="29">
        <v>4082.59</v>
      </c>
      <c r="MRM10" s="29">
        <v>3925.76</v>
      </c>
      <c r="MRN10" s="29">
        <v>3608.6264000000001</v>
      </c>
      <c r="MRO10" s="29">
        <v>2583.88</v>
      </c>
      <c r="MRP10" s="29">
        <v>1969.0719999999999</v>
      </c>
      <c r="MRQ10" s="29">
        <v>1760.6291999999999</v>
      </c>
      <c r="MRR10" s="29">
        <v>2553.9039000000002</v>
      </c>
      <c r="MRS10" s="29">
        <v>3176.1863999999996</v>
      </c>
      <c r="MRT10" s="29">
        <v>1781.94</v>
      </c>
      <c r="MRU10" s="29">
        <v>8082.7110000000002</v>
      </c>
      <c r="MRV10" s="29">
        <v>1067.9032</v>
      </c>
      <c r="MRW10" s="29">
        <v>2237.0325000000003</v>
      </c>
      <c r="MRX10" s="29">
        <v>2735.4834000000001</v>
      </c>
      <c r="MRY10" s="29">
        <v>1552.6098000000002</v>
      </c>
      <c r="MRZ10" s="29">
        <v>1369.5402999999999</v>
      </c>
      <c r="MSA10" s="29">
        <v>2497.759</v>
      </c>
      <c r="MSB10" s="29">
        <v>2245.6280000000002</v>
      </c>
      <c r="MSC10" s="29">
        <v>3038.2506000000003</v>
      </c>
      <c r="MSD10" s="29">
        <v>1682.2493999999999</v>
      </c>
      <c r="MSE10" s="29">
        <v>1698.4080000000001</v>
      </c>
      <c r="MSF10" s="29">
        <v>3940.5605999999998</v>
      </c>
      <c r="MSG10" s="29">
        <v>3578.5749999999998</v>
      </c>
      <c r="MSH10" s="29">
        <v>3513.7752</v>
      </c>
      <c r="MSI10" s="29">
        <v>2602.4365000000003</v>
      </c>
      <c r="MSJ10" s="29">
        <v>2441.3939999999998</v>
      </c>
      <c r="MSK10" s="29">
        <v>3066.2992999999997</v>
      </c>
      <c r="MSL10" s="29">
        <v>1961.8612000000001</v>
      </c>
      <c r="MSM10" s="29">
        <v>3906.0258000000003</v>
      </c>
      <c r="MSN10" s="29">
        <v>3651.5994000000001</v>
      </c>
      <c r="MSO10" s="29">
        <v>1288.2303999999999</v>
      </c>
      <c r="MSP10" s="29">
        <v>2038.5023999999999</v>
      </c>
      <c r="MSQ10" s="29">
        <v>1736.7375</v>
      </c>
      <c r="MSR10" s="29">
        <v>1562.953</v>
      </c>
      <c r="MSS10" s="29">
        <v>2948.0822000000003</v>
      </c>
      <c r="MST10" s="29">
        <v>4041.625</v>
      </c>
      <c r="MSU10" s="29">
        <v>1607.2820000000002</v>
      </c>
      <c r="MSV10" s="29">
        <v>3471.7599999999998</v>
      </c>
      <c r="MSW10" s="29">
        <v>1975.8501000000001</v>
      </c>
      <c r="MSX10" s="29">
        <v>2872.2031999999999</v>
      </c>
      <c r="MSY10" s="29">
        <v>990.57920000000001</v>
      </c>
      <c r="MSZ10" s="29">
        <v>1501.136</v>
      </c>
      <c r="MTA10" s="29">
        <v>2502.2312000000002</v>
      </c>
      <c r="MTB10" s="29">
        <v>1764.0834</v>
      </c>
      <c r="MTC10" s="29">
        <v>4819.2</v>
      </c>
      <c r="MTD10" s="29">
        <v>2291.8319999999999</v>
      </c>
      <c r="MTE10" s="29">
        <v>1946.6702</v>
      </c>
      <c r="MTF10" s="29">
        <v>1867.1651000000002</v>
      </c>
      <c r="MTG10" s="29">
        <v>2980.165</v>
      </c>
      <c r="MTH10" s="29">
        <v>2815.7605999999996</v>
      </c>
      <c r="MTI10" s="29">
        <v>2420.4459000000002</v>
      </c>
      <c r="MTJ10" s="29">
        <v>2373.5365999999999</v>
      </c>
      <c r="MTK10" s="29">
        <v>1296.6479999999999</v>
      </c>
      <c r="MTL10" s="29">
        <v>1623.3420000000001</v>
      </c>
      <c r="MTM10" s="29">
        <v>1838.9450999999999</v>
      </c>
      <c r="MTN10" s="29">
        <v>2177.9232000000002</v>
      </c>
      <c r="MTO10" s="29">
        <v>1767.414</v>
      </c>
      <c r="MTP10" s="29">
        <v>2708.9140000000002</v>
      </c>
      <c r="MTQ10" s="29">
        <v>2540.5610000000001</v>
      </c>
      <c r="MTR10" s="29">
        <v>1969.5826</v>
      </c>
      <c r="MTS10" s="29">
        <v>2262.5347000000002</v>
      </c>
      <c r="MTT10" s="29">
        <v>2764.8006999999998</v>
      </c>
      <c r="MTU10" s="29">
        <v>1596.2150999999999</v>
      </c>
      <c r="MTV10" s="29">
        <v>1592.1035999999999</v>
      </c>
      <c r="MTW10" s="29">
        <v>1790.2597999999998</v>
      </c>
      <c r="MTX10" s="29">
        <v>1256.3728000000001</v>
      </c>
      <c r="MTY10" s="29">
        <v>2439.8989999999999</v>
      </c>
      <c r="MTZ10" s="29">
        <v>1894.6733999999999</v>
      </c>
      <c r="MUA10" s="29">
        <v>2922.8086000000003</v>
      </c>
      <c r="MUB10" s="29">
        <v>2410.2521999999999</v>
      </c>
      <c r="MUC10" s="29">
        <v>2340.9485999999997</v>
      </c>
      <c r="MUD10" s="29">
        <v>1799.4748</v>
      </c>
      <c r="MUE10" s="29">
        <v>1433.6167999999998</v>
      </c>
      <c r="MUF10" s="29">
        <v>3105.3696</v>
      </c>
      <c r="MUG10" s="29">
        <v>1653.6750999999999</v>
      </c>
      <c r="MUH10" s="29">
        <v>2278.9059999999999</v>
      </c>
      <c r="MUI10" s="29">
        <v>2189.107</v>
      </c>
      <c r="MUJ10" s="29">
        <v>1526.973</v>
      </c>
      <c r="MUK10" s="29">
        <v>1592.2470000000001</v>
      </c>
      <c r="MUL10" s="29">
        <v>4162.0392000000002</v>
      </c>
      <c r="MUM10" s="29">
        <v>2068.4474</v>
      </c>
      <c r="MUN10" s="29">
        <v>1584.4248</v>
      </c>
      <c r="MUO10" s="29">
        <v>1368.395</v>
      </c>
      <c r="MUP10" s="29">
        <v>1727.4773999999998</v>
      </c>
      <c r="MUQ10" s="29">
        <v>4072.7379999999998</v>
      </c>
      <c r="MUR10" s="29">
        <v>1061.144</v>
      </c>
      <c r="MUS10" s="29">
        <v>1720.059</v>
      </c>
      <c r="MUT10" s="29">
        <v>3792.6952000000001</v>
      </c>
      <c r="MUU10" s="29">
        <v>2411.1131999999998</v>
      </c>
      <c r="MUV10" s="29">
        <v>1678.5889999999999</v>
      </c>
      <c r="MUW10" s="29">
        <v>4648.1966000000002</v>
      </c>
      <c r="MUX10" s="29">
        <v>1616.4398999999999</v>
      </c>
      <c r="MUY10" s="29">
        <v>3707.9719999999998</v>
      </c>
      <c r="MUZ10" s="29">
        <v>1633.7351999999998</v>
      </c>
      <c r="MVA10" s="29">
        <v>1107.423</v>
      </c>
      <c r="MVB10" s="29">
        <v>2226.5104000000001</v>
      </c>
      <c r="MVC10" s="29">
        <v>3156.7711999999997</v>
      </c>
      <c r="MVD10" s="29">
        <v>1738.6536000000001</v>
      </c>
      <c r="MVE10" s="29">
        <v>2151.5129999999999</v>
      </c>
      <c r="MVF10" s="29">
        <v>2163.4949999999999</v>
      </c>
      <c r="MVG10" s="29">
        <v>4502.8191999999999</v>
      </c>
      <c r="MVH10" s="29">
        <v>5200.9456000000009</v>
      </c>
      <c r="MVI10" s="29">
        <v>4232.7031999999999</v>
      </c>
      <c r="MVJ10" s="29">
        <v>1970.0794000000001</v>
      </c>
      <c r="MVK10" s="29">
        <v>2725.2855999999997</v>
      </c>
      <c r="MVL10" s="29">
        <v>2871.9456</v>
      </c>
      <c r="MVM10" s="29">
        <v>1942.1922</v>
      </c>
      <c r="MVN10" s="29">
        <v>4014.0480000000002</v>
      </c>
      <c r="MVO10" s="29">
        <v>3180.9767999999999</v>
      </c>
      <c r="MVP10" s="29">
        <v>2483.9684999999999</v>
      </c>
      <c r="MVQ10" s="29">
        <v>2132.4321999999997</v>
      </c>
      <c r="MVR10" s="29">
        <v>1264.6320000000001</v>
      </c>
      <c r="MVS10" s="29">
        <v>1732.5416999999998</v>
      </c>
      <c r="MVT10" s="29">
        <v>1908.0240000000001</v>
      </c>
      <c r="MVU10" s="29">
        <v>1574.9259000000002</v>
      </c>
      <c r="MVV10" s="29">
        <v>3358.7918</v>
      </c>
      <c r="MVW10" s="29">
        <v>3005.1944999999996</v>
      </c>
      <c r="MVX10" s="29">
        <v>1491.932</v>
      </c>
      <c r="MVY10" s="29">
        <v>3879.4220999999998</v>
      </c>
      <c r="MVZ10" s="29">
        <v>1701.6286</v>
      </c>
      <c r="MWA10" s="29">
        <v>2025.7414000000001</v>
      </c>
      <c r="MWB10" s="29">
        <v>2593.9679999999998</v>
      </c>
      <c r="MWC10" s="29">
        <v>1919.3165999999999</v>
      </c>
      <c r="MWD10" s="29">
        <v>2899.9120000000003</v>
      </c>
      <c r="MWE10" s="29">
        <v>3201.8688000000002</v>
      </c>
      <c r="MWF10" s="29">
        <v>2208.1172999999999</v>
      </c>
      <c r="MWG10" s="29">
        <v>2612.3793000000001</v>
      </c>
      <c r="MWH10" s="29">
        <v>3692.0524</v>
      </c>
      <c r="MWI10" s="29">
        <v>2266.7205000000004</v>
      </c>
      <c r="MWJ10" s="29">
        <v>1951.2246</v>
      </c>
      <c r="MWK10" s="29">
        <v>1935.9965</v>
      </c>
      <c r="MWL10" s="29">
        <v>3049.57</v>
      </c>
      <c r="MWM10" s="29">
        <v>1342.5392999999999</v>
      </c>
      <c r="MWN10" s="29">
        <v>1598.9751000000001</v>
      </c>
      <c r="MWO10" s="29">
        <v>2772.8352000000004</v>
      </c>
      <c r="MWP10" s="29">
        <v>2187.3294000000001</v>
      </c>
      <c r="MWQ10" s="29">
        <v>3147.1271999999999</v>
      </c>
      <c r="MWR10" s="29">
        <v>2174.3126999999999</v>
      </c>
      <c r="MWS10" s="29">
        <v>1985.7472</v>
      </c>
      <c r="MWT10" s="29">
        <v>1413.3150000000001</v>
      </c>
      <c r="MWU10" s="29">
        <v>1492.1556</v>
      </c>
      <c r="MWV10" s="29">
        <v>1821.8303999999998</v>
      </c>
      <c r="MWW10" s="29">
        <v>4665.5967999999993</v>
      </c>
      <c r="MWX10" s="29">
        <v>3052.2431999999999</v>
      </c>
      <c r="MWY10" s="29">
        <v>3008.556</v>
      </c>
      <c r="MWZ10" s="29">
        <v>1142.605</v>
      </c>
      <c r="MXA10" s="29">
        <v>2230.2431999999999</v>
      </c>
      <c r="MXB10" s="29">
        <v>4191.0729000000001</v>
      </c>
      <c r="MXC10" s="29">
        <v>2691.65</v>
      </c>
      <c r="MXD10" s="29">
        <v>2088.8413</v>
      </c>
      <c r="MXE10" s="29">
        <v>2394.7658000000001</v>
      </c>
      <c r="MXF10" s="29">
        <v>1989.3778</v>
      </c>
      <c r="MXG10" s="29">
        <v>3242.85</v>
      </c>
      <c r="MXH10" s="29">
        <v>2884.8288000000002</v>
      </c>
      <c r="MXI10" s="29">
        <v>1347.2620000000002</v>
      </c>
      <c r="MXJ10" s="29">
        <v>3066.8</v>
      </c>
      <c r="MXK10" s="29">
        <v>3148.6153999999997</v>
      </c>
      <c r="MXL10" s="29">
        <v>2582.5722999999998</v>
      </c>
      <c r="MXM10" s="29">
        <v>1345.6464000000001</v>
      </c>
      <c r="MXN10" s="29">
        <v>8045.2316000000001</v>
      </c>
      <c r="MXO10" s="29">
        <v>1828.9379999999999</v>
      </c>
      <c r="MXP10" s="29">
        <v>1308.328</v>
      </c>
      <c r="MXQ10" s="29">
        <v>1551.3825999999999</v>
      </c>
      <c r="MXR10" s="29">
        <v>2199.5379999999996</v>
      </c>
      <c r="MXS10" s="29">
        <v>1048.6365000000001</v>
      </c>
      <c r="MXT10" s="29">
        <v>3658.8973999999998</v>
      </c>
      <c r="MXU10" s="29">
        <v>2459.6415999999999</v>
      </c>
      <c r="MXV10" s="29">
        <v>2147.3242</v>
      </c>
      <c r="MXW10" s="29">
        <v>1158.8699999999999</v>
      </c>
      <c r="MXX10" s="29">
        <v>1832.6493</v>
      </c>
      <c r="MXY10" s="29">
        <v>2157.7041999999997</v>
      </c>
      <c r="MXZ10" s="29">
        <v>2861.3597</v>
      </c>
      <c r="MYA10" s="29">
        <v>1915.5135999999998</v>
      </c>
      <c r="MYB10" s="29">
        <v>2499.0851999999995</v>
      </c>
      <c r="MYC10" s="29">
        <v>1787.3440000000001</v>
      </c>
      <c r="MYD10" s="29">
        <v>1128.192</v>
      </c>
      <c r="MYE10" s="29">
        <v>2004.2523999999999</v>
      </c>
      <c r="MYF10" s="29">
        <v>3148.6319999999996</v>
      </c>
      <c r="MYG10" s="29">
        <v>1857.2453999999998</v>
      </c>
      <c r="MYH10" s="29">
        <v>2209.7683999999999</v>
      </c>
      <c r="MYI10" s="29">
        <v>3344.5858000000003</v>
      </c>
      <c r="MYJ10" s="29">
        <v>2538.6732000000002</v>
      </c>
      <c r="MYK10" s="29">
        <v>2764.4276</v>
      </c>
      <c r="MYL10" s="29">
        <v>2641.4755</v>
      </c>
      <c r="MYM10" s="29">
        <v>2303.2890000000002</v>
      </c>
      <c r="MYN10" s="29">
        <v>3270.8680000000004</v>
      </c>
      <c r="MYO10" s="29">
        <v>1769.6656</v>
      </c>
      <c r="MYP10" s="29">
        <v>1853.8319999999999</v>
      </c>
      <c r="MYQ10" s="29">
        <v>4254.0247999999992</v>
      </c>
      <c r="MYR10" s="29">
        <v>4772.2166999999999</v>
      </c>
      <c r="MYS10" s="29">
        <v>3062.7588999999998</v>
      </c>
      <c r="MYT10" s="29">
        <v>2374.6553999999996</v>
      </c>
      <c r="MYU10" s="29">
        <v>4122.6163999999999</v>
      </c>
      <c r="MYV10" s="29">
        <v>1010.8584</v>
      </c>
      <c r="MYW10" s="29">
        <v>2016.0693000000001</v>
      </c>
      <c r="MYX10" s="29">
        <v>1630.9003</v>
      </c>
      <c r="MYY10" s="29">
        <v>1368.6078</v>
      </c>
      <c r="MYZ10" s="29">
        <v>3075.9497999999999</v>
      </c>
      <c r="MZA10" s="29">
        <v>4112.4418999999998</v>
      </c>
      <c r="MZB10" s="29">
        <v>3462.0663</v>
      </c>
      <c r="MZC10" s="29">
        <v>3169.6549</v>
      </c>
      <c r="MZD10" s="29">
        <v>2014.7113999999999</v>
      </c>
      <c r="MZE10" s="29">
        <v>2284.1116000000002</v>
      </c>
      <c r="MZF10" s="29">
        <v>1638.7404999999999</v>
      </c>
      <c r="MZG10" s="29">
        <v>3920.6349000000005</v>
      </c>
      <c r="MZH10" s="29">
        <v>1874.4788000000001</v>
      </c>
      <c r="MZI10" s="29">
        <v>2352.2304000000004</v>
      </c>
      <c r="MZJ10" s="29">
        <v>2268.6988000000001</v>
      </c>
      <c r="MZK10" s="29">
        <v>1977.3842000000002</v>
      </c>
      <c r="MZL10" s="29">
        <v>3597.5898000000002</v>
      </c>
      <c r="MZM10" s="29">
        <v>2550.2828000000004</v>
      </c>
      <c r="MZN10" s="29">
        <v>1785.8609999999999</v>
      </c>
      <c r="MZO10" s="29">
        <v>2408.3943999999997</v>
      </c>
      <c r="MZP10" s="29">
        <v>2492.5178000000001</v>
      </c>
      <c r="MZQ10" s="29">
        <v>3930.3238999999999</v>
      </c>
      <c r="MZR10" s="29">
        <v>3152.9735999999998</v>
      </c>
      <c r="MZS10" s="29">
        <v>2937.9799000000003</v>
      </c>
      <c r="MZT10" s="29">
        <v>2637.1499999999996</v>
      </c>
      <c r="MZU10" s="29">
        <v>2937.9987000000001</v>
      </c>
      <c r="MZV10" s="29">
        <v>2057.652</v>
      </c>
      <c r="MZW10" s="29">
        <v>3661.8667999999998</v>
      </c>
      <c r="MZX10" s="29">
        <v>1704.1279999999999</v>
      </c>
      <c r="MZY10" s="29">
        <v>2978.7806999999998</v>
      </c>
      <c r="MZZ10" s="29">
        <v>2199.4090000000001</v>
      </c>
      <c r="NAA10" s="29">
        <v>2960.98</v>
      </c>
      <c r="NAB10" s="29">
        <v>2079.567</v>
      </c>
      <c r="NAC10" s="29">
        <v>2420.1486</v>
      </c>
      <c r="NAD10" s="29">
        <v>2875.6791999999996</v>
      </c>
      <c r="NAE10" s="29">
        <v>2357.7541999999999</v>
      </c>
      <c r="NAF10" s="29">
        <v>1191.0262</v>
      </c>
      <c r="NAG10" s="29">
        <v>1748.2248</v>
      </c>
      <c r="NAH10" s="29">
        <v>1211.9965000000002</v>
      </c>
      <c r="NAI10" s="29">
        <v>1744.039</v>
      </c>
      <c r="NAJ10" s="29">
        <v>1962.6816000000001</v>
      </c>
      <c r="NAK10" s="29">
        <v>1836.7888</v>
      </c>
      <c r="NAL10" s="29">
        <v>2292.7914000000001</v>
      </c>
      <c r="NAM10" s="29">
        <v>1695.4124999999999</v>
      </c>
      <c r="NAN10" s="29">
        <v>1872.3000999999999</v>
      </c>
      <c r="NAO10" s="29">
        <v>1472.5204000000001</v>
      </c>
      <c r="NAP10" s="29">
        <v>1594.3512000000001</v>
      </c>
      <c r="NAQ10" s="29">
        <v>2097.576</v>
      </c>
      <c r="NAR10" s="29">
        <v>1662.7445</v>
      </c>
      <c r="NAS10" s="29">
        <v>2626.4085999999998</v>
      </c>
      <c r="NAT10" s="29">
        <v>1137.8573999999999</v>
      </c>
      <c r="NAU10" s="29">
        <v>2524.2961999999998</v>
      </c>
      <c r="NAV10" s="29">
        <v>2687.4062000000004</v>
      </c>
      <c r="NAW10" s="29">
        <v>4465.1000000000004</v>
      </c>
      <c r="NAX10" s="29">
        <v>1780.7914000000001</v>
      </c>
      <c r="NAY10" s="29">
        <v>1649.4792</v>
      </c>
      <c r="NAZ10" s="29">
        <v>2535.1706999999997</v>
      </c>
      <c r="NBA10" s="29">
        <v>1837.92</v>
      </c>
      <c r="NBB10" s="29">
        <v>2078.2386000000001</v>
      </c>
      <c r="NBC10" s="29">
        <v>1288.83</v>
      </c>
      <c r="NBD10" s="29">
        <v>1487.902</v>
      </c>
      <c r="NBE10" s="29">
        <v>3179.8799999999997</v>
      </c>
      <c r="NBF10" s="29">
        <v>1443.7420000000002</v>
      </c>
      <c r="NBG10" s="29">
        <v>2490.0479999999998</v>
      </c>
      <c r="NBH10" s="29">
        <v>1790.6868000000002</v>
      </c>
      <c r="NBI10" s="29">
        <v>1717.5054</v>
      </c>
      <c r="NBJ10" s="29">
        <v>2336.3909999999996</v>
      </c>
      <c r="NBK10" s="29">
        <v>1160.5477000000001</v>
      </c>
      <c r="NBL10" s="29">
        <v>3282.0886</v>
      </c>
      <c r="NBM10" s="29">
        <v>3137.7013999999999</v>
      </c>
      <c r="NBN10" s="29">
        <v>2909.3474999999999</v>
      </c>
      <c r="NBO10" s="29">
        <v>1981.0174999999999</v>
      </c>
      <c r="NBP10" s="29">
        <v>1946.6347000000001</v>
      </c>
      <c r="NBQ10" s="29">
        <v>1923.1699000000001</v>
      </c>
      <c r="NBR10" s="29">
        <v>1764.6525999999999</v>
      </c>
      <c r="NBS10" s="29">
        <v>2129.4800999999998</v>
      </c>
      <c r="NBT10" s="29">
        <v>4074.2370000000001</v>
      </c>
      <c r="NBU10" s="29">
        <v>1970.0339999999999</v>
      </c>
      <c r="NBV10" s="29">
        <v>6361.2531999999992</v>
      </c>
      <c r="NBW10" s="29">
        <v>2370.7903999999999</v>
      </c>
      <c r="NBX10" s="29">
        <v>1896.6486</v>
      </c>
      <c r="NBY10" s="29">
        <v>2095.9744000000001</v>
      </c>
      <c r="NBZ10" s="29">
        <v>2210.047</v>
      </c>
      <c r="NCA10" s="29">
        <v>1093.3797</v>
      </c>
      <c r="NCB10" s="29">
        <v>2854.5789999999997</v>
      </c>
      <c r="NCC10" s="29">
        <v>2361.7129</v>
      </c>
      <c r="NCD10" s="29">
        <v>1330.2159999999999</v>
      </c>
      <c r="NCE10" s="29">
        <v>1003.9843000000001</v>
      </c>
      <c r="NCF10" s="29">
        <v>2129.7224999999999</v>
      </c>
      <c r="NCG10" s="29">
        <v>2651.9191999999998</v>
      </c>
      <c r="NCH10" s="29">
        <v>1920.7804000000001</v>
      </c>
      <c r="NCI10" s="29">
        <v>1812.2002</v>
      </c>
      <c r="NCJ10" s="29">
        <v>2671.3139999999994</v>
      </c>
      <c r="NCK10" s="29">
        <v>1967.5319</v>
      </c>
      <c r="NCL10" s="29">
        <v>2402.1563999999998</v>
      </c>
      <c r="NCM10" s="29">
        <v>1953.5091</v>
      </c>
      <c r="NCN10" s="29">
        <v>2541.1929999999998</v>
      </c>
      <c r="NCO10" s="29">
        <v>2963.4722000000002</v>
      </c>
      <c r="NCP10" s="29">
        <v>3002.9859999999999</v>
      </c>
      <c r="NCQ10" s="29">
        <v>2268.8631</v>
      </c>
      <c r="NCR10" s="29">
        <v>4034.5538999999994</v>
      </c>
      <c r="NCS10" s="29">
        <v>1321.098</v>
      </c>
      <c r="NCT10" s="29">
        <v>3190.9132</v>
      </c>
      <c r="NCU10" s="29">
        <v>2765.13</v>
      </c>
      <c r="NCV10" s="29">
        <v>2128.8113999999996</v>
      </c>
      <c r="NCW10" s="29">
        <v>2601.576</v>
      </c>
      <c r="NCX10" s="29">
        <v>3744.2075999999997</v>
      </c>
      <c r="NCY10" s="29">
        <v>1545.3204000000001</v>
      </c>
      <c r="NCZ10" s="29">
        <v>1386.5056</v>
      </c>
      <c r="NDA10" s="29">
        <v>1968.9259999999999</v>
      </c>
      <c r="NDB10" s="29">
        <v>2105.9175</v>
      </c>
      <c r="NDC10" s="29">
        <v>1436.4048</v>
      </c>
      <c r="NDD10" s="29">
        <v>1743.4689999999998</v>
      </c>
      <c r="NDE10" s="29">
        <v>2416.223</v>
      </c>
      <c r="NDF10" s="29">
        <v>3758.2867999999999</v>
      </c>
      <c r="NDG10" s="29">
        <v>1698.5516</v>
      </c>
      <c r="NDH10" s="29">
        <v>4162.8222999999998</v>
      </c>
      <c r="NDI10" s="29">
        <v>1133.8626000000002</v>
      </c>
      <c r="NDJ10" s="29">
        <v>3369.2352000000001</v>
      </c>
      <c r="NDK10" s="29">
        <v>3586.2861000000003</v>
      </c>
      <c r="NDL10" s="29">
        <v>2751.2460000000001</v>
      </c>
      <c r="NDM10" s="29">
        <v>2032.6115</v>
      </c>
      <c r="NDN10" s="29">
        <v>986.95710000000008</v>
      </c>
      <c r="NDO10" s="29">
        <v>2351.7375999999999</v>
      </c>
      <c r="NDP10" s="29">
        <v>1307.9023999999999</v>
      </c>
      <c r="NDQ10" s="29">
        <v>2335.5328</v>
      </c>
      <c r="NDR10" s="29">
        <v>1749.0636</v>
      </c>
      <c r="NDS10" s="29">
        <v>1872.4653000000001</v>
      </c>
      <c r="NDT10" s="29">
        <v>2392.0297</v>
      </c>
      <c r="NDU10" s="29">
        <v>1788.5350000000003</v>
      </c>
      <c r="NDV10" s="29">
        <v>1677.7089000000001</v>
      </c>
      <c r="NDW10" s="29">
        <v>1146.4112</v>
      </c>
      <c r="NDX10" s="29">
        <v>1929.9346</v>
      </c>
      <c r="NDY10" s="29">
        <v>3785.373</v>
      </c>
      <c r="NDZ10" s="29">
        <v>1677.1831999999999</v>
      </c>
      <c r="NEA10" s="29">
        <v>2415.8081999999999</v>
      </c>
      <c r="NEB10" s="29">
        <v>2230.6570000000002</v>
      </c>
      <c r="NEC10" s="29">
        <v>4365.1746000000003</v>
      </c>
      <c r="NED10" s="29">
        <v>2333.4794999999999</v>
      </c>
      <c r="NEE10" s="29">
        <v>2710.7925</v>
      </c>
      <c r="NEF10" s="29">
        <v>2124.1665000000003</v>
      </c>
      <c r="NEG10" s="29">
        <v>1505.1214999999997</v>
      </c>
      <c r="NEH10" s="29">
        <v>1934.2821000000001</v>
      </c>
      <c r="NEI10" s="29">
        <v>1554.8268000000003</v>
      </c>
      <c r="NEJ10" s="29">
        <v>2354.8899000000001</v>
      </c>
      <c r="NEK10" s="29">
        <v>2199.0419999999999</v>
      </c>
      <c r="NEL10" s="29">
        <v>1554.8680000000002</v>
      </c>
      <c r="NEM10" s="29">
        <v>1189.9849999999999</v>
      </c>
      <c r="NEN10" s="29">
        <v>1822.1048999999998</v>
      </c>
      <c r="NEO10" s="29">
        <v>2553.8817000000004</v>
      </c>
      <c r="NEP10" s="29">
        <v>1901.7071999999998</v>
      </c>
      <c r="NEQ10" s="29">
        <v>1386.6849</v>
      </c>
      <c r="NER10" s="29">
        <v>2290.7339999999999</v>
      </c>
      <c r="NES10" s="29">
        <v>1254.7011</v>
      </c>
      <c r="NET10" s="29">
        <v>1403.9824000000001</v>
      </c>
      <c r="NEU10" s="29">
        <v>2101.4135999999999</v>
      </c>
      <c r="NEV10" s="29">
        <v>1761.2095999999999</v>
      </c>
      <c r="NEW10" s="29">
        <v>2256.85</v>
      </c>
      <c r="NEX10" s="29">
        <v>2761.9272000000001</v>
      </c>
      <c r="NEY10" s="29">
        <v>3356.7695999999996</v>
      </c>
      <c r="NEZ10" s="29">
        <v>1244.5518999999999</v>
      </c>
      <c r="NFA10" s="29">
        <v>2468.0832</v>
      </c>
      <c r="NFB10" s="29">
        <v>2631.9935999999998</v>
      </c>
      <c r="NFC10" s="29">
        <v>2053.5410999999999</v>
      </c>
      <c r="NFD10" s="29">
        <v>2532.1184000000003</v>
      </c>
      <c r="NFE10" s="29">
        <v>2525.9883</v>
      </c>
      <c r="NFF10" s="29">
        <v>1633.2701000000002</v>
      </c>
      <c r="NFG10" s="29">
        <v>2296.308</v>
      </c>
      <c r="NFH10" s="29">
        <v>2141.0991000000004</v>
      </c>
      <c r="NFI10" s="29">
        <v>4060.2085999999999</v>
      </c>
      <c r="NFJ10" s="29">
        <v>2751.2813999999998</v>
      </c>
      <c r="NFK10" s="29">
        <v>2435.1217000000001</v>
      </c>
      <c r="NFL10" s="29">
        <v>2318.3819999999996</v>
      </c>
      <c r="NFM10" s="29">
        <v>2178.6800000000003</v>
      </c>
      <c r="NFN10" s="29">
        <v>2682.3820000000001</v>
      </c>
      <c r="NFO10" s="29">
        <v>2854.5659999999998</v>
      </c>
      <c r="NFP10" s="29">
        <v>2089.1572000000001</v>
      </c>
      <c r="NFQ10" s="29">
        <v>2130.4047</v>
      </c>
      <c r="NFR10" s="29">
        <v>1765.6686</v>
      </c>
      <c r="NFS10" s="29">
        <v>1458.4322999999999</v>
      </c>
      <c r="NFT10" s="29">
        <v>1585.2239999999999</v>
      </c>
      <c r="NFU10" s="29">
        <v>2165.2344000000003</v>
      </c>
      <c r="NFV10" s="29">
        <v>3627.0524999999998</v>
      </c>
      <c r="NFW10" s="29">
        <v>1093.6276000000003</v>
      </c>
      <c r="NFX10" s="29">
        <v>2345.1364000000003</v>
      </c>
      <c r="NFY10" s="29">
        <v>2007.5605</v>
      </c>
      <c r="NFZ10" s="29">
        <v>3181.5275000000001</v>
      </c>
      <c r="NGA10" s="29">
        <v>2104.875</v>
      </c>
      <c r="NGB10" s="29">
        <v>2030.31</v>
      </c>
      <c r="NGC10" s="29">
        <v>1069.4264000000001</v>
      </c>
      <c r="NGD10" s="29">
        <v>1287.3234</v>
      </c>
      <c r="NGE10" s="29">
        <v>3183.62</v>
      </c>
      <c r="NGF10" s="29">
        <v>4236.4456</v>
      </c>
      <c r="NGG10" s="29">
        <v>2781.7664000000004</v>
      </c>
      <c r="NGH10" s="29">
        <v>4312.1697999999997</v>
      </c>
      <c r="NGI10" s="29">
        <v>1258.2516000000001</v>
      </c>
      <c r="NGJ10" s="29">
        <v>5889.5565999999999</v>
      </c>
      <c r="NGK10" s="29">
        <v>3305.154</v>
      </c>
      <c r="NGL10" s="29">
        <v>3545.6710000000003</v>
      </c>
      <c r="NGM10" s="29">
        <v>1984.248</v>
      </c>
      <c r="NGN10" s="29">
        <v>4117.0835999999999</v>
      </c>
      <c r="NGO10" s="29">
        <v>2950.7309999999998</v>
      </c>
      <c r="NGP10" s="29">
        <v>1348.0727999999999</v>
      </c>
      <c r="NGQ10" s="29">
        <v>2316.3359999999998</v>
      </c>
      <c r="NGR10" s="29">
        <v>1867.5981000000002</v>
      </c>
      <c r="NGS10" s="29">
        <v>1149.2544</v>
      </c>
      <c r="NGT10" s="29">
        <v>1888.8105</v>
      </c>
      <c r="NGU10" s="29">
        <v>2304.5376000000001</v>
      </c>
      <c r="NGV10" s="29">
        <v>4316.4007999999994</v>
      </c>
      <c r="NGW10" s="29">
        <v>2196.5862000000002</v>
      </c>
      <c r="NGX10" s="29">
        <v>3124.3384000000001</v>
      </c>
      <c r="NGY10" s="29">
        <v>3074.6940000000004</v>
      </c>
      <c r="NGZ10" s="29">
        <v>2192.4539999999997</v>
      </c>
      <c r="NHA10" s="29">
        <v>1684.6985999999999</v>
      </c>
      <c r="NHB10" s="29">
        <v>4163.6086000000005</v>
      </c>
      <c r="NHC10" s="29">
        <v>2582.5727999999999</v>
      </c>
      <c r="NHD10" s="29">
        <v>3201.3589999999999</v>
      </c>
      <c r="NHE10" s="29">
        <v>2111.4791999999998</v>
      </c>
      <c r="NHF10" s="29">
        <v>2261.2512999999999</v>
      </c>
      <c r="NHG10" s="29">
        <v>1390.5255000000002</v>
      </c>
      <c r="NHH10" s="29">
        <v>2576.3771999999999</v>
      </c>
      <c r="NHI10" s="29">
        <v>1344.0165</v>
      </c>
      <c r="NHJ10" s="29">
        <v>2455.5101999999997</v>
      </c>
      <c r="NHK10" s="29">
        <v>3364.7229000000002</v>
      </c>
      <c r="NHL10" s="29">
        <v>2613</v>
      </c>
      <c r="NHM10" s="29">
        <v>2645.7469999999998</v>
      </c>
      <c r="NHN10" s="29">
        <v>3346.3500000000004</v>
      </c>
      <c r="NHO10" s="29">
        <v>3477.7494999999999</v>
      </c>
      <c r="NHP10" s="29">
        <v>1505.3325</v>
      </c>
      <c r="NHQ10" s="29">
        <v>4479.2847000000002</v>
      </c>
      <c r="NHR10" s="29">
        <v>2600.1625999999997</v>
      </c>
      <c r="NHS10" s="29">
        <v>1439.6200000000001</v>
      </c>
      <c r="NHT10" s="29">
        <v>3452.6320000000001</v>
      </c>
      <c r="NHU10" s="29">
        <v>2661.1444000000001</v>
      </c>
      <c r="NHV10" s="29">
        <v>1646.5953</v>
      </c>
      <c r="NHW10" s="29">
        <v>1954.567</v>
      </c>
      <c r="NHX10" s="29">
        <v>2024.7599999999998</v>
      </c>
      <c r="NHY10" s="29">
        <v>2898.2438000000002</v>
      </c>
      <c r="NHZ10" s="29">
        <v>3732.645</v>
      </c>
      <c r="NIA10" s="29">
        <v>1025.8497</v>
      </c>
      <c r="NIB10" s="29">
        <v>1134.5612000000001</v>
      </c>
      <c r="NIC10" s="29">
        <v>2616.5802000000003</v>
      </c>
      <c r="NID10" s="29">
        <v>1638.5004000000001</v>
      </c>
      <c r="NIE10" s="29">
        <v>1958.0075999999999</v>
      </c>
      <c r="NIF10" s="29">
        <v>3099.1705999999999</v>
      </c>
      <c r="NIG10" s="29">
        <v>2894.2066999999997</v>
      </c>
      <c r="NIH10" s="29">
        <v>3854.7656999999999</v>
      </c>
      <c r="NII10" s="29">
        <v>1927.4706000000001</v>
      </c>
      <c r="NIJ10" s="29">
        <v>1567.6523</v>
      </c>
      <c r="NIK10" s="29">
        <v>2742.8288000000002</v>
      </c>
      <c r="NIL10" s="29">
        <v>1548.3552</v>
      </c>
      <c r="NIM10" s="29">
        <v>3032.2060999999999</v>
      </c>
      <c r="NIN10" s="29">
        <v>1617.0702000000001</v>
      </c>
      <c r="NIO10" s="29">
        <v>2233.5072</v>
      </c>
      <c r="NIP10" s="29">
        <v>1557.0266000000001</v>
      </c>
      <c r="NIQ10" s="29">
        <v>1655.0050000000001</v>
      </c>
      <c r="NIR10" s="29">
        <v>3950.2867999999999</v>
      </c>
      <c r="NIS10" s="29">
        <v>4438.2947999999997</v>
      </c>
      <c r="NIT10" s="29">
        <v>1956.4608000000001</v>
      </c>
      <c r="NIU10" s="29">
        <v>1320.6867999999999</v>
      </c>
      <c r="NIV10" s="29">
        <v>2063.5956000000001</v>
      </c>
      <c r="NIW10" s="29">
        <v>1441.6815999999999</v>
      </c>
      <c r="NIX10" s="29">
        <v>1724.1180000000002</v>
      </c>
      <c r="NIY10" s="29">
        <v>1241.2759000000001</v>
      </c>
      <c r="NIZ10" s="29">
        <v>3887.9384000000005</v>
      </c>
      <c r="NJA10" s="29">
        <v>1947.6912000000002</v>
      </c>
      <c r="NJB10" s="29">
        <v>2476.3914</v>
      </c>
      <c r="NJC10" s="29">
        <v>1535.4176000000002</v>
      </c>
      <c r="NJD10" s="29">
        <v>1840.2738000000002</v>
      </c>
      <c r="NJE10" s="29">
        <v>2508.5232000000001</v>
      </c>
      <c r="NJF10" s="29">
        <v>3293.3803999999996</v>
      </c>
      <c r="NJG10" s="29">
        <v>2956.3335999999999</v>
      </c>
      <c r="NJH10" s="29">
        <v>3969.5536000000002</v>
      </c>
      <c r="NJI10" s="29">
        <v>4742.7065000000002</v>
      </c>
      <c r="NJJ10" s="29">
        <v>7584.2975999999999</v>
      </c>
      <c r="NJK10" s="29">
        <v>4098.3350999999993</v>
      </c>
      <c r="NJL10" s="29">
        <v>4688.3459999999995</v>
      </c>
      <c r="NJM10" s="29">
        <v>1138.4929999999999</v>
      </c>
      <c r="NJN10" s="29">
        <v>3613.0402000000004</v>
      </c>
      <c r="NJO10" s="29">
        <v>2921.2325999999998</v>
      </c>
      <c r="NJP10" s="29">
        <v>3054.0839999999998</v>
      </c>
      <c r="NJQ10" s="29">
        <v>1976.6742000000002</v>
      </c>
      <c r="NJR10" s="29">
        <v>1216.0152</v>
      </c>
      <c r="NJS10" s="29">
        <v>3836.0499000000004</v>
      </c>
      <c r="NJT10" s="29">
        <v>1484.2926</v>
      </c>
      <c r="NJU10" s="29">
        <v>1792.0550000000001</v>
      </c>
      <c r="NJV10" s="29">
        <v>2564.9088000000002</v>
      </c>
      <c r="NJW10" s="29">
        <v>1202.7791999999999</v>
      </c>
      <c r="NJX10" s="29">
        <v>1625.2811999999999</v>
      </c>
      <c r="NJY10" s="29">
        <v>2025.5644</v>
      </c>
      <c r="NJZ10" s="29">
        <v>4256.3969999999999</v>
      </c>
      <c r="NKA10" s="29">
        <v>2610.8820000000005</v>
      </c>
      <c r="NKB10" s="29">
        <v>4202.8441000000003</v>
      </c>
      <c r="NKC10" s="29">
        <v>1656.3520000000001</v>
      </c>
      <c r="NKD10" s="29">
        <v>1531.4304</v>
      </c>
      <c r="NKE10" s="29">
        <v>2578.0951</v>
      </c>
      <c r="NKF10" s="29">
        <v>1969.8054999999999</v>
      </c>
      <c r="NKG10" s="29">
        <v>4186.8090000000002</v>
      </c>
      <c r="NKH10" s="29">
        <v>2134.3872000000001</v>
      </c>
      <c r="NKI10" s="29">
        <v>1903.6911</v>
      </c>
      <c r="NKJ10" s="29">
        <v>1532.096</v>
      </c>
      <c r="NKK10" s="29">
        <v>2351.192</v>
      </c>
      <c r="NKL10" s="29">
        <v>1907.6759999999999</v>
      </c>
      <c r="NKM10" s="29">
        <v>3168.9735000000001</v>
      </c>
      <c r="NKN10" s="29">
        <v>2704.1504</v>
      </c>
      <c r="NKO10" s="29">
        <v>1268.9307000000001</v>
      </c>
      <c r="NKP10" s="29">
        <v>3643.7795999999998</v>
      </c>
      <c r="NKQ10" s="29">
        <v>1192.941</v>
      </c>
      <c r="NKR10" s="29">
        <v>2360.9320000000002</v>
      </c>
      <c r="NKS10" s="29">
        <v>5834.9996000000001</v>
      </c>
      <c r="NKT10" s="29">
        <v>1728.0575999999999</v>
      </c>
      <c r="NKU10" s="29">
        <v>1647.3995999999997</v>
      </c>
      <c r="NKV10" s="29">
        <v>2292.3449999999998</v>
      </c>
      <c r="NKW10" s="29">
        <v>3016.7001</v>
      </c>
      <c r="NKX10" s="29">
        <v>2000.5183</v>
      </c>
      <c r="NKY10" s="29">
        <v>2620.8588999999997</v>
      </c>
      <c r="NKZ10" s="29">
        <v>3345.672</v>
      </c>
      <c r="NLA10" s="29">
        <v>2963.3383999999996</v>
      </c>
      <c r="NLB10" s="29">
        <v>3839.3459999999995</v>
      </c>
      <c r="NLC10" s="29">
        <v>4450.9928</v>
      </c>
      <c r="NLD10" s="29">
        <v>1632.93</v>
      </c>
      <c r="NLE10" s="29">
        <v>1407.8715</v>
      </c>
      <c r="NLF10" s="29">
        <v>3554.9423000000002</v>
      </c>
      <c r="NLG10" s="29">
        <v>1446.6375</v>
      </c>
      <c r="NLH10" s="29">
        <v>3203.1365999999998</v>
      </c>
      <c r="NLI10" s="29">
        <v>3990.5509999999999</v>
      </c>
      <c r="NLJ10" s="29">
        <v>2287.6399000000001</v>
      </c>
      <c r="NLK10" s="29">
        <v>3488.4504000000002</v>
      </c>
      <c r="NLL10" s="29">
        <v>2272.7460000000001</v>
      </c>
      <c r="NLM10" s="29">
        <v>3793.8565000000003</v>
      </c>
      <c r="NLN10" s="29">
        <v>1784.9678999999999</v>
      </c>
      <c r="NLO10" s="29">
        <v>1965.9506999999999</v>
      </c>
      <c r="NLP10" s="29">
        <v>1340.3411999999998</v>
      </c>
      <c r="NLQ10" s="29">
        <v>2859.1944000000003</v>
      </c>
      <c r="NLR10" s="29">
        <v>1793.6699999999998</v>
      </c>
      <c r="NLS10" s="29">
        <v>1801.5496000000001</v>
      </c>
      <c r="NLT10" s="29">
        <v>3381.2288999999996</v>
      </c>
      <c r="NLU10" s="29">
        <v>4230.2403000000004</v>
      </c>
      <c r="NLV10" s="29">
        <v>1708.0065</v>
      </c>
      <c r="NLW10" s="29">
        <v>1569.277</v>
      </c>
      <c r="NLX10" s="29">
        <v>3776.6869999999999</v>
      </c>
      <c r="NLY10" s="29">
        <v>3922.5219000000002</v>
      </c>
      <c r="NLZ10" s="29">
        <v>2134.9059999999999</v>
      </c>
      <c r="NMA10" s="29">
        <v>2289.1792</v>
      </c>
      <c r="NMB10" s="29">
        <v>1878.6136000000001</v>
      </c>
      <c r="NMC10" s="29">
        <v>3853.1430000000005</v>
      </c>
      <c r="NMD10" s="29">
        <v>1252.625</v>
      </c>
      <c r="NME10" s="29">
        <v>3292.8714</v>
      </c>
      <c r="NMF10" s="29">
        <v>3403.08</v>
      </c>
      <c r="NMG10" s="29">
        <v>2869.7639999999997</v>
      </c>
      <c r="NMH10" s="29">
        <v>4223.0825999999997</v>
      </c>
      <c r="NMI10" s="29">
        <v>2202.6535000000003</v>
      </c>
      <c r="NMJ10" s="29">
        <v>1829.4484000000002</v>
      </c>
      <c r="NMK10" s="29">
        <v>2756.0959999999995</v>
      </c>
      <c r="NML10" s="29">
        <v>2824.1772999999994</v>
      </c>
      <c r="NMM10" s="29">
        <v>2929.5814999999998</v>
      </c>
      <c r="NMN10" s="29">
        <v>1777.8074999999999</v>
      </c>
      <c r="NMO10" s="29">
        <v>3776.6527000000001</v>
      </c>
      <c r="NMP10" s="29">
        <v>3911.5045000000005</v>
      </c>
      <c r="NMQ10" s="29">
        <v>2643.8440000000001</v>
      </c>
      <c r="NMR10" s="29">
        <v>1564.2584000000002</v>
      </c>
      <c r="NMS10" s="29">
        <v>6139.7020000000002</v>
      </c>
      <c r="NMT10" s="29">
        <v>3537.7423999999996</v>
      </c>
      <c r="NMU10" s="29">
        <v>1068.08</v>
      </c>
      <c r="NMV10" s="29">
        <v>1388.7813000000001</v>
      </c>
      <c r="NMW10" s="29">
        <v>2223.2579999999998</v>
      </c>
      <c r="NMX10" s="29">
        <v>1527.9523999999999</v>
      </c>
      <c r="NMY10" s="29">
        <v>2687.4023999999999</v>
      </c>
      <c r="NMZ10" s="29">
        <v>2200.5306</v>
      </c>
      <c r="NNA10" s="29">
        <v>1612.7666999999999</v>
      </c>
      <c r="NNB10" s="29">
        <v>3622.5504000000001</v>
      </c>
      <c r="NNC10" s="29">
        <v>1683.4922999999999</v>
      </c>
      <c r="NND10" s="29">
        <v>3013.0237999999999</v>
      </c>
      <c r="NNE10" s="29">
        <v>2111.2080000000001</v>
      </c>
      <c r="NNF10" s="29">
        <v>1840.4414999999999</v>
      </c>
      <c r="NNG10" s="29">
        <v>6393.2847999999994</v>
      </c>
      <c r="NNH10" s="29">
        <v>2303.0120999999999</v>
      </c>
      <c r="NNI10" s="29">
        <v>2357.4409000000001</v>
      </c>
      <c r="NNJ10" s="29">
        <v>2709.5960999999998</v>
      </c>
      <c r="NNK10" s="29">
        <v>2120.636</v>
      </c>
      <c r="NNL10" s="29">
        <v>2527.5520000000001</v>
      </c>
      <c r="NNM10" s="29">
        <v>1756.1887999999999</v>
      </c>
      <c r="NNN10" s="29">
        <v>4019.4707999999996</v>
      </c>
      <c r="NNO10" s="29">
        <v>2298.9014999999999</v>
      </c>
      <c r="NNP10" s="29">
        <v>1503.6248000000001</v>
      </c>
      <c r="NNQ10" s="29">
        <v>3101.4165000000003</v>
      </c>
      <c r="NNR10" s="29">
        <v>1292.6699999999998</v>
      </c>
      <c r="NNS10" s="29">
        <v>3372.018</v>
      </c>
      <c r="NNT10" s="29">
        <v>1582.7019</v>
      </c>
      <c r="NNU10" s="29">
        <v>1757.7387999999999</v>
      </c>
      <c r="NNV10" s="29">
        <v>1941.952</v>
      </c>
      <c r="NNW10" s="29">
        <v>1296.1376</v>
      </c>
      <c r="NNX10" s="29">
        <v>2230.2995000000001</v>
      </c>
      <c r="NNY10" s="29">
        <v>3121.4346999999998</v>
      </c>
      <c r="NNZ10" s="29">
        <v>3993.3824</v>
      </c>
      <c r="NOA10" s="29">
        <v>3457.8051</v>
      </c>
      <c r="NOB10" s="29">
        <v>2958.6824000000006</v>
      </c>
      <c r="NOC10" s="29">
        <v>1792.2849999999999</v>
      </c>
      <c r="NOD10" s="29">
        <v>2289.2918999999997</v>
      </c>
      <c r="NOE10" s="29">
        <v>3351.9648000000002</v>
      </c>
      <c r="NOF10" s="29">
        <v>3242.5320000000002</v>
      </c>
      <c r="NOG10" s="29">
        <v>1807.212</v>
      </c>
      <c r="NOH10" s="29">
        <v>2898.1549999999997</v>
      </c>
      <c r="NOI10" s="29">
        <v>3916.6763999999994</v>
      </c>
      <c r="NOJ10" s="29">
        <v>2239.3974000000003</v>
      </c>
      <c r="NOK10" s="29">
        <v>1458.0119999999999</v>
      </c>
      <c r="NOL10" s="29">
        <v>1472.1425999999999</v>
      </c>
      <c r="NOM10" s="29">
        <v>5070.2942000000003</v>
      </c>
      <c r="NON10" s="29">
        <v>2504.0792000000001</v>
      </c>
      <c r="NOO10" s="29">
        <v>4850.8963999999996</v>
      </c>
      <c r="NOP10" s="29">
        <v>1898.7665000000002</v>
      </c>
      <c r="NOQ10" s="29">
        <v>2304.25</v>
      </c>
      <c r="NOR10" s="29">
        <v>1717.7032000000002</v>
      </c>
      <c r="NOS10" s="29">
        <v>3612.5473999999999</v>
      </c>
      <c r="NOT10" s="29">
        <v>1698.1118999999999</v>
      </c>
      <c r="NOU10" s="29">
        <v>2790.4151999999999</v>
      </c>
      <c r="NOV10" s="29">
        <v>2096.3155999999999</v>
      </c>
      <c r="NOW10" s="29">
        <v>1976.6827000000001</v>
      </c>
      <c r="NOX10" s="29">
        <v>3404.3865000000005</v>
      </c>
      <c r="NOY10" s="29">
        <v>3974.4779999999996</v>
      </c>
      <c r="NOZ10" s="29">
        <v>1486.1451</v>
      </c>
      <c r="NPA10" s="29">
        <v>2576.875</v>
      </c>
      <c r="NPB10" s="29">
        <v>1559.7504000000001</v>
      </c>
      <c r="NPC10" s="29">
        <v>3379.2767999999996</v>
      </c>
      <c r="NPD10" s="29">
        <v>5460.5450000000001</v>
      </c>
      <c r="NPE10" s="29">
        <v>1456.356</v>
      </c>
      <c r="NPF10" s="29">
        <v>2356.7310000000002</v>
      </c>
      <c r="NPG10" s="29">
        <v>1906.1189999999999</v>
      </c>
      <c r="NPH10" s="29">
        <v>2934.1490000000003</v>
      </c>
      <c r="NPI10" s="29">
        <v>1679.09</v>
      </c>
      <c r="NPJ10" s="29">
        <v>1127.7278999999999</v>
      </c>
      <c r="NPK10" s="29">
        <v>2568.5720000000001</v>
      </c>
      <c r="NPL10" s="29">
        <v>1204.3184999999999</v>
      </c>
      <c r="NPM10" s="29">
        <v>3146.1986999999999</v>
      </c>
      <c r="NPN10" s="29">
        <v>3921.5539999999996</v>
      </c>
      <c r="NPO10" s="29">
        <v>1617.162</v>
      </c>
      <c r="NPP10" s="29">
        <v>3989.1945000000001</v>
      </c>
      <c r="NPQ10" s="29">
        <v>4126.3541999999998</v>
      </c>
      <c r="NPR10" s="29">
        <v>2604.1499999999996</v>
      </c>
      <c r="NPS10" s="29">
        <v>1864.1399999999999</v>
      </c>
      <c r="NPT10" s="29">
        <v>1899.6276000000003</v>
      </c>
      <c r="NPU10" s="29">
        <v>2064.404</v>
      </c>
      <c r="NPV10" s="29">
        <v>2915.2960000000003</v>
      </c>
      <c r="NPW10" s="29">
        <v>1862.38</v>
      </c>
      <c r="NPX10" s="29">
        <v>3083.6497999999997</v>
      </c>
      <c r="NPY10" s="29">
        <v>3775.5455000000002</v>
      </c>
      <c r="NPZ10" s="29">
        <v>2391.4942000000001</v>
      </c>
      <c r="NQA10" s="29">
        <v>1237.6378</v>
      </c>
      <c r="NQB10" s="29">
        <v>3498.2478000000001</v>
      </c>
      <c r="NQC10" s="29">
        <v>1317.4069999999999</v>
      </c>
      <c r="NQD10" s="29">
        <v>3671.2280000000005</v>
      </c>
      <c r="NQE10" s="29">
        <v>1970.1475</v>
      </c>
      <c r="NQF10" s="29">
        <v>1568.259</v>
      </c>
      <c r="NQG10" s="29">
        <v>4061.8648000000003</v>
      </c>
      <c r="NQH10" s="29">
        <v>1637.8012000000001</v>
      </c>
      <c r="NQI10" s="29">
        <v>2969.5932000000003</v>
      </c>
      <c r="NQJ10" s="29">
        <v>2458.9382000000001</v>
      </c>
      <c r="NQK10" s="29">
        <v>2103.0432000000001</v>
      </c>
      <c r="NQL10" s="29">
        <v>2237.4551999999999</v>
      </c>
      <c r="NQM10" s="29">
        <v>1445.1033000000002</v>
      </c>
      <c r="NQN10" s="29">
        <v>1954.529</v>
      </c>
      <c r="NQO10" s="29">
        <v>4043.2901999999999</v>
      </c>
      <c r="NQP10" s="29">
        <v>6123.683500000001</v>
      </c>
      <c r="NQQ10" s="29">
        <v>3198.5549999999998</v>
      </c>
      <c r="NQR10" s="29">
        <v>3657.7474000000002</v>
      </c>
      <c r="NQS10" s="29">
        <v>1573.9504000000002</v>
      </c>
      <c r="NQT10" s="29">
        <v>1542.768</v>
      </c>
      <c r="NQU10" s="29">
        <v>1757.3543999999999</v>
      </c>
      <c r="NQV10" s="29">
        <v>1521.9151999999999</v>
      </c>
      <c r="NQW10" s="29">
        <v>1779.9841999999999</v>
      </c>
      <c r="NQX10" s="29">
        <v>3973.1062000000002</v>
      </c>
      <c r="NQY10" s="29">
        <v>5092.3972000000003</v>
      </c>
      <c r="NQZ10" s="29">
        <v>2073.8184999999999</v>
      </c>
      <c r="NRA10" s="29">
        <v>2339.6327999999999</v>
      </c>
      <c r="NRB10" s="29">
        <v>3864.5312999999996</v>
      </c>
      <c r="NRC10" s="29">
        <v>1488.2474999999999</v>
      </c>
      <c r="NRD10" s="29">
        <v>1382.731</v>
      </c>
      <c r="NRE10" s="29">
        <v>1078.9305000000002</v>
      </c>
      <c r="NRF10" s="29">
        <v>3375.5324000000001</v>
      </c>
      <c r="NRG10" s="29">
        <v>2146.1196999999997</v>
      </c>
      <c r="NRH10" s="29">
        <v>1800.249</v>
      </c>
      <c r="NRI10" s="29">
        <v>2036.5129000000002</v>
      </c>
      <c r="NRJ10" s="29">
        <v>2012.8661999999999</v>
      </c>
      <c r="NRK10" s="29">
        <v>1771.7630000000001</v>
      </c>
      <c r="NRL10" s="29">
        <v>6136.1323999999995</v>
      </c>
      <c r="NRM10" s="29">
        <v>3642.2799</v>
      </c>
      <c r="NRN10" s="29">
        <v>2667.652</v>
      </c>
      <c r="NRO10" s="29">
        <v>1823.0205000000001</v>
      </c>
      <c r="NRP10" s="29">
        <v>2556.6495999999997</v>
      </c>
      <c r="NRQ10" s="29">
        <v>2187.3894</v>
      </c>
      <c r="NRR10" s="29">
        <v>2245.7750000000001</v>
      </c>
      <c r="NRS10" s="29">
        <v>2286.7379999999998</v>
      </c>
      <c r="NRT10" s="29">
        <v>2922.9369999999999</v>
      </c>
      <c r="NRU10" s="29">
        <v>3251.6988000000001</v>
      </c>
      <c r="NRV10" s="29">
        <v>2479.0266000000001</v>
      </c>
      <c r="NRW10" s="29">
        <v>1818.0066000000002</v>
      </c>
      <c r="NRX10" s="29">
        <v>1255.2436</v>
      </c>
      <c r="NRY10" s="29">
        <v>3274.6320000000001</v>
      </c>
      <c r="NRZ10" s="29">
        <v>3387.9980000000005</v>
      </c>
      <c r="NSA10" s="29">
        <v>1269.5259000000001</v>
      </c>
      <c r="NSB10" s="29">
        <v>1710.5012999999999</v>
      </c>
      <c r="NSC10" s="29">
        <v>2581.8055999999997</v>
      </c>
      <c r="NSD10" s="29">
        <v>1998.3208</v>
      </c>
      <c r="NSE10" s="29">
        <v>2835.1647999999996</v>
      </c>
      <c r="NSF10" s="29">
        <v>1156.3090000000002</v>
      </c>
      <c r="NSG10" s="29">
        <v>2411.2282</v>
      </c>
      <c r="NSH10" s="29">
        <v>1583.7432000000001</v>
      </c>
      <c r="NSI10" s="29">
        <v>4598.2169000000004</v>
      </c>
      <c r="NSJ10" s="29">
        <v>1668.2868000000001</v>
      </c>
      <c r="NSK10" s="29">
        <v>2113.8099000000002</v>
      </c>
      <c r="NSL10" s="29">
        <v>2544.1</v>
      </c>
      <c r="NSM10" s="29">
        <v>2083.3903999999998</v>
      </c>
      <c r="NSN10" s="29">
        <v>2475.7529999999997</v>
      </c>
      <c r="NSO10" s="29">
        <v>2303.6476000000002</v>
      </c>
      <c r="NSP10" s="29">
        <v>1716.1908000000001</v>
      </c>
      <c r="NSQ10" s="29">
        <v>1538.5344</v>
      </c>
      <c r="NSR10" s="29">
        <v>3505.9311000000002</v>
      </c>
      <c r="NSS10" s="29">
        <v>2456.9351999999999</v>
      </c>
      <c r="NST10" s="29">
        <v>1182.9959999999999</v>
      </c>
      <c r="NSU10" s="29">
        <v>2646.9850000000001</v>
      </c>
      <c r="NSV10" s="29">
        <v>2237.8094000000001</v>
      </c>
      <c r="NSW10" s="29">
        <v>3135.2314999999999</v>
      </c>
      <c r="NSX10" s="29">
        <v>4638.8132999999998</v>
      </c>
      <c r="NSY10" s="29">
        <v>1980.2310000000002</v>
      </c>
      <c r="NSZ10" s="29">
        <v>1469.4459999999999</v>
      </c>
      <c r="NTA10" s="29">
        <v>2055.4105</v>
      </c>
      <c r="NTB10" s="29">
        <v>1704.9270000000001</v>
      </c>
      <c r="NTC10" s="29">
        <v>2116.5889999999999</v>
      </c>
      <c r="NTD10" s="29">
        <v>4792.8</v>
      </c>
      <c r="NTE10" s="29">
        <v>2367.5475000000001</v>
      </c>
      <c r="NTF10" s="29">
        <v>1962.837</v>
      </c>
      <c r="NTG10" s="29">
        <v>2205.8483000000001</v>
      </c>
      <c r="NTH10" s="29">
        <v>4719.2420999999995</v>
      </c>
      <c r="NTI10" s="29">
        <v>1977.2647999999999</v>
      </c>
      <c r="NTJ10" s="29">
        <v>3256.8544000000002</v>
      </c>
      <c r="NTK10" s="29">
        <v>4714.5</v>
      </c>
      <c r="NTL10" s="29">
        <v>1699.3998000000001</v>
      </c>
      <c r="NTM10" s="29">
        <v>4242.1392000000005</v>
      </c>
      <c r="NTN10" s="29">
        <v>2271.3462</v>
      </c>
      <c r="NTO10" s="29">
        <v>2187.0079000000005</v>
      </c>
      <c r="NTP10" s="29">
        <v>2400.7788</v>
      </c>
      <c r="NTQ10" s="29">
        <v>2335.8986</v>
      </c>
      <c r="NTR10" s="29">
        <v>1734.8282000000002</v>
      </c>
      <c r="NTS10" s="29">
        <v>1614.9657</v>
      </c>
      <c r="NTT10" s="29">
        <v>1966.4232</v>
      </c>
      <c r="NTU10" s="29">
        <v>1648.8879999999999</v>
      </c>
      <c r="NTV10" s="29">
        <v>3102.2017999999998</v>
      </c>
      <c r="NTW10" s="29">
        <v>2885.8244999999997</v>
      </c>
      <c r="NTX10" s="29">
        <v>2901.4748</v>
      </c>
      <c r="NTY10" s="29">
        <v>1858.3660000000002</v>
      </c>
      <c r="NTZ10" s="29">
        <v>1701.6357000000003</v>
      </c>
      <c r="NUA10" s="29">
        <v>2177.7345</v>
      </c>
      <c r="NUB10" s="29">
        <v>3465.4266000000002</v>
      </c>
      <c r="NUC10" s="29">
        <v>2342.7570000000001</v>
      </c>
      <c r="NUD10" s="29">
        <v>2612.8180000000002</v>
      </c>
      <c r="NUE10" s="29">
        <v>1465.9949999999999</v>
      </c>
      <c r="NUF10" s="29">
        <v>3695.6424999999999</v>
      </c>
      <c r="NUG10" s="29">
        <v>2763.2916</v>
      </c>
      <c r="NUH10" s="29">
        <v>2216.4132</v>
      </c>
      <c r="NUI10" s="29">
        <v>4160.5739999999996</v>
      </c>
      <c r="NUJ10" s="29">
        <v>1719.4451999999997</v>
      </c>
      <c r="NUK10" s="29">
        <v>4241.1641999999993</v>
      </c>
      <c r="NUL10" s="29">
        <v>1737.9654</v>
      </c>
      <c r="NUM10" s="29">
        <v>2062.1908000000003</v>
      </c>
      <c r="NUN10" s="29">
        <v>2489.6795999999999</v>
      </c>
      <c r="NUO10" s="29">
        <v>4348.3606</v>
      </c>
      <c r="NUP10" s="29">
        <v>2035.5581999999999</v>
      </c>
      <c r="NUQ10" s="29">
        <v>2430.1766000000002</v>
      </c>
      <c r="NUR10" s="29">
        <v>2018.0876000000001</v>
      </c>
      <c r="NUS10" s="29">
        <v>3700.3584000000001</v>
      </c>
      <c r="NUT10" s="29">
        <v>3237.2206000000001</v>
      </c>
      <c r="NUU10" s="29">
        <v>2168.7211000000002</v>
      </c>
      <c r="NUV10" s="29">
        <v>2317.1687000000002</v>
      </c>
      <c r="NUW10" s="29">
        <v>1781.296</v>
      </c>
      <c r="NUX10" s="29">
        <v>2049.0822000000003</v>
      </c>
      <c r="NUY10" s="29">
        <v>1844.4931999999999</v>
      </c>
      <c r="NUZ10" s="29">
        <v>2242.3191000000002</v>
      </c>
      <c r="NVA10" s="29">
        <v>2401.6384000000003</v>
      </c>
      <c r="NVB10" s="29">
        <v>2533.3013999999998</v>
      </c>
      <c r="NVC10" s="29">
        <v>1728.2096000000001</v>
      </c>
      <c r="NVD10" s="29">
        <v>2526.1589999999997</v>
      </c>
      <c r="NVE10" s="29">
        <v>2349.9646999999995</v>
      </c>
      <c r="NVF10" s="29">
        <v>2613.1536000000001</v>
      </c>
      <c r="NVG10" s="29">
        <v>2637.8690000000001</v>
      </c>
      <c r="NVH10" s="29">
        <v>2013.4065999999998</v>
      </c>
      <c r="NVI10" s="29">
        <v>2571.2484000000004</v>
      </c>
      <c r="NVJ10" s="29">
        <v>2873.8361999999997</v>
      </c>
      <c r="NVK10" s="29">
        <v>2914.1651000000002</v>
      </c>
      <c r="NVL10" s="29">
        <v>3299.3055999999997</v>
      </c>
      <c r="NVM10" s="29">
        <v>2319.366</v>
      </c>
      <c r="NVN10" s="29">
        <v>2326.0104000000001</v>
      </c>
      <c r="NVO10" s="29">
        <v>3436.2552000000001</v>
      </c>
      <c r="NVP10" s="29">
        <v>3124.9791</v>
      </c>
      <c r="NVQ10" s="29">
        <v>1506.4883</v>
      </c>
      <c r="NVR10" s="29">
        <v>1745.0776000000001</v>
      </c>
      <c r="NVS10" s="29">
        <v>4399.0991999999997</v>
      </c>
      <c r="NVT10" s="29">
        <v>2104.8314</v>
      </c>
      <c r="NVU10" s="29">
        <v>7132.9849999999997</v>
      </c>
      <c r="NVV10" s="29">
        <v>3097.3319999999999</v>
      </c>
      <c r="NVW10" s="29">
        <v>1602.4855</v>
      </c>
      <c r="NVX10" s="29">
        <v>2865.6684000000005</v>
      </c>
      <c r="NVY10" s="29">
        <v>4157.4016000000001</v>
      </c>
      <c r="NVZ10" s="29">
        <v>4779.1161000000002</v>
      </c>
      <c r="NWA10" s="29">
        <v>1722.2250999999999</v>
      </c>
      <c r="NWB10" s="29">
        <v>4725.9341000000004</v>
      </c>
      <c r="NWC10" s="29">
        <v>3971.1671999999999</v>
      </c>
      <c r="NWD10" s="29">
        <v>2477.7246</v>
      </c>
      <c r="NWE10" s="29">
        <v>2133.5976000000001</v>
      </c>
      <c r="NWF10" s="29">
        <v>2042.9504999999999</v>
      </c>
      <c r="NWG10" s="29">
        <v>2138.7015000000001</v>
      </c>
      <c r="NWH10" s="29">
        <v>1988.4366</v>
      </c>
      <c r="NWI10" s="29">
        <v>2907.9431999999997</v>
      </c>
      <c r="NWJ10" s="29">
        <v>2223.6361999999999</v>
      </c>
      <c r="NWK10" s="29">
        <v>3624.9419999999996</v>
      </c>
      <c r="NWL10" s="29">
        <v>3252.1279999999997</v>
      </c>
      <c r="NWM10" s="29">
        <v>2769.6325999999999</v>
      </c>
      <c r="NWN10" s="29">
        <v>1389.2992000000002</v>
      </c>
      <c r="NWO10" s="29">
        <v>2124.1109999999999</v>
      </c>
      <c r="NWP10" s="29">
        <v>4115.0019000000002</v>
      </c>
      <c r="NWQ10" s="29">
        <v>3089.5284000000001</v>
      </c>
      <c r="NWR10" s="29">
        <v>3003.5043000000001</v>
      </c>
      <c r="NWS10" s="29">
        <v>2704.3216000000002</v>
      </c>
      <c r="NWT10" s="29">
        <v>3381.0365000000002</v>
      </c>
      <c r="NWU10" s="29">
        <v>3562.7427000000002</v>
      </c>
      <c r="NWV10" s="29">
        <v>2165.1979999999999</v>
      </c>
      <c r="NWW10" s="29">
        <v>3221.2628999999997</v>
      </c>
      <c r="NWX10" s="29">
        <v>1564.4772</v>
      </c>
      <c r="NWY10" s="29">
        <v>4692.5645999999997</v>
      </c>
      <c r="NWZ10" s="29">
        <v>2721.9243999999999</v>
      </c>
      <c r="NXA10" s="29">
        <v>1317.4655</v>
      </c>
      <c r="NXB10" s="29">
        <v>1814.1839999999997</v>
      </c>
      <c r="NXC10" s="29">
        <v>2925.9866999999999</v>
      </c>
      <c r="NXD10" s="29">
        <v>3315.8832000000002</v>
      </c>
      <c r="NXE10" s="29">
        <v>3337.2640000000001</v>
      </c>
      <c r="NXF10" s="29">
        <v>1871.4353000000001</v>
      </c>
      <c r="NXG10" s="29">
        <v>2000.8799999999999</v>
      </c>
      <c r="NXH10" s="29">
        <v>2995.1025</v>
      </c>
      <c r="NXI10" s="29">
        <v>3112.6704</v>
      </c>
      <c r="NXJ10" s="29">
        <v>4294.9985999999999</v>
      </c>
      <c r="NXK10" s="29">
        <v>2481.8837999999996</v>
      </c>
      <c r="NXL10" s="29">
        <v>2263.7759999999998</v>
      </c>
      <c r="NXM10" s="29">
        <v>3316.1757000000002</v>
      </c>
      <c r="NXN10" s="29">
        <v>1709.6580000000001</v>
      </c>
      <c r="NXO10" s="29">
        <v>3792.6066000000001</v>
      </c>
      <c r="NXP10" s="29">
        <v>1469.028</v>
      </c>
      <c r="NXQ10" s="29">
        <v>4194.183</v>
      </c>
      <c r="NXR10" s="29">
        <v>4736.4674000000005</v>
      </c>
      <c r="NXS10" s="29">
        <v>2265.9767999999999</v>
      </c>
      <c r="NXT10" s="29">
        <v>2170.0568000000003</v>
      </c>
      <c r="NXU10" s="29">
        <v>2146.3903999999998</v>
      </c>
      <c r="NXV10" s="29">
        <v>3661.4105</v>
      </c>
      <c r="NXW10" s="29">
        <v>1914.5775000000001</v>
      </c>
      <c r="NXX10" s="29">
        <v>1295.49</v>
      </c>
      <c r="NXY10" s="29">
        <v>3486.2849999999999</v>
      </c>
      <c r="NXZ10" s="29">
        <v>1567.98</v>
      </c>
      <c r="NYA10" s="29">
        <v>2072.0286000000001</v>
      </c>
      <c r="NYB10" s="29">
        <v>2202.6060000000002</v>
      </c>
      <c r="NYC10" s="29">
        <v>1837.0769999999998</v>
      </c>
      <c r="NYD10" s="29">
        <v>2218.4</v>
      </c>
      <c r="NYE10" s="29">
        <v>2850.509</v>
      </c>
      <c r="NYF10" s="29">
        <v>3915.4995000000004</v>
      </c>
      <c r="NYG10" s="29">
        <v>1591.3436000000002</v>
      </c>
      <c r="NYH10" s="29">
        <v>3691.7919999999999</v>
      </c>
      <c r="NYI10" s="29">
        <v>2322.9609</v>
      </c>
      <c r="NYJ10" s="29">
        <v>2167.0152000000003</v>
      </c>
      <c r="NYK10" s="29">
        <v>2355.1089000000002</v>
      </c>
      <c r="NYL10" s="29">
        <v>2939.6895</v>
      </c>
      <c r="NYM10" s="29">
        <v>1730.6692</v>
      </c>
      <c r="NYN10" s="29">
        <v>4384.7174999999997</v>
      </c>
      <c r="NYO10" s="29">
        <v>2820.8086000000003</v>
      </c>
      <c r="NYP10" s="29">
        <v>1955.817</v>
      </c>
      <c r="NYQ10" s="29">
        <v>2595.0306</v>
      </c>
      <c r="NYR10" s="29">
        <v>1965.3652</v>
      </c>
      <c r="NYS10" s="29">
        <v>4445.6959999999999</v>
      </c>
      <c r="NYT10" s="29">
        <v>4018.1472000000003</v>
      </c>
      <c r="NYU10" s="29">
        <v>3583.1349</v>
      </c>
      <c r="NYV10" s="29">
        <v>2718.8526999999999</v>
      </c>
      <c r="NYW10" s="29">
        <v>2214.4623000000001</v>
      </c>
      <c r="NYX10" s="29">
        <v>2750.9492</v>
      </c>
      <c r="NYY10" s="29">
        <v>1829.0966999999998</v>
      </c>
      <c r="NYZ10" s="29">
        <v>1675.0744999999999</v>
      </c>
      <c r="NZA10" s="29">
        <v>3721.7750000000001</v>
      </c>
      <c r="NZB10" s="29">
        <v>2374.7640000000001</v>
      </c>
      <c r="NZC10" s="29">
        <v>1488.54</v>
      </c>
      <c r="NZD10" s="29">
        <v>3014.0245999999997</v>
      </c>
      <c r="NZE10" s="29">
        <v>3298.2339999999999</v>
      </c>
      <c r="NZF10" s="29">
        <v>1281.7065</v>
      </c>
      <c r="NZG10" s="29">
        <v>1296.4832999999999</v>
      </c>
      <c r="NZH10" s="29">
        <v>4226.3969999999999</v>
      </c>
      <c r="NZI10" s="29">
        <v>1898.8501000000001</v>
      </c>
      <c r="NZJ10" s="29">
        <v>1152.2684999999999</v>
      </c>
      <c r="NZK10" s="29">
        <v>4450.9047999999993</v>
      </c>
      <c r="NZL10" s="29">
        <v>2224.0328</v>
      </c>
      <c r="NZM10" s="29">
        <v>2353.5960999999998</v>
      </c>
      <c r="NZN10" s="29">
        <v>2410.8429000000001</v>
      </c>
      <c r="NZO10" s="29">
        <v>2541.7150000000001</v>
      </c>
      <c r="NZP10" s="29">
        <v>2895.8994999999995</v>
      </c>
      <c r="NZQ10" s="29">
        <v>2802.6324</v>
      </c>
      <c r="NZR10" s="29">
        <v>2502.828</v>
      </c>
      <c r="NZS10" s="29">
        <v>2453.0616</v>
      </c>
      <c r="NZT10" s="29">
        <v>3491.2150000000001</v>
      </c>
      <c r="NZU10" s="29">
        <v>2547.1710999999996</v>
      </c>
      <c r="NZV10" s="29">
        <v>2831.6790000000001</v>
      </c>
      <c r="NZW10" s="29">
        <v>2909.8026</v>
      </c>
      <c r="NZX10" s="29">
        <v>3844.4261999999999</v>
      </c>
      <c r="NZY10" s="29">
        <v>1872.1934000000001</v>
      </c>
      <c r="NZZ10" s="29">
        <v>2239.1819999999998</v>
      </c>
      <c r="OAA10" s="29">
        <v>2653.2352000000001</v>
      </c>
      <c r="OAB10" s="29">
        <v>4600.7192999999997</v>
      </c>
      <c r="OAC10" s="29">
        <v>4070.1438000000003</v>
      </c>
      <c r="OAD10" s="29">
        <v>1556.4819</v>
      </c>
      <c r="OAE10" s="29">
        <v>1597.1938</v>
      </c>
      <c r="OAF10" s="29">
        <v>1475.0079999999998</v>
      </c>
      <c r="OAG10" s="29">
        <v>1913.1163000000001</v>
      </c>
      <c r="OAH10" s="29">
        <v>3328.6575000000003</v>
      </c>
      <c r="OAI10" s="29">
        <v>3359.4791999999998</v>
      </c>
      <c r="OAJ10" s="29">
        <v>1539.99</v>
      </c>
      <c r="OAK10" s="29">
        <v>2032.4096000000002</v>
      </c>
      <c r="OAL10" s="29">
        <v>1415.6350000000002</v>
      </c>
      <c r="OAM10" s="29">
        <v>1288.902</v>
      </c>
      <c r="OAN10" s="29">
        <v>3337.0568000000003</v>
      </c>
      <c r="OAO10" s="29">
        <v>5078.0936000000002</v>
      </c>
      <c r="OAP10" s="29">
        <v>4419.027</v>
      </c>
      <c r="OAQ10" s="29">
        <v>1652.4332999999999</v>
      </c>
      <c r="OAR10" s="29">
        <v>4113.3905999999997</v>
      </c>
      <c r="OAS10" s="29">
        <v>1344.7224000000001</v>
      </c>
      <c r="OAT10" s="29">
        <v>2685.6752999999999</v>
      </c>
      <c r="OAU10" s="29">
        <v>2465.2905000000001</v>
      </c>
      <c r="OAV10" s="29">
        <v>4195.8774000000003</v>
      </c>
      <c r="OAW10" s="29">
        <v>2295.1848</v>
      </c>
      <c r="OAX10" s="29">
        <v>3455.3007000000002</v>
      </c>
      <c r="OAY10" s="29">
        <v>2519.145</v>
      </c>
      <c r="OAZ10" s="29">
        <v>2271.0753</v>
      </c>
      <c r="OBA10" s="29">
        <v>2207.8344000000002</v>
      </c>
      <c r="OBB10" s="29">
        <v>2419.8294999999998</v>
      </c>
      <c r="OBC10" s="29">
        <v>2392.6809000000003</v>
      </c>
      <c r="OBD10" s="29">
        <v>4764.2496000000001</v>
      </c>
      <c r="OBE10" s="29">
        <v>1470.4585</v>
      </c>
      <c r="OBF10" s="29">
        <v>1563.3696</v>
      </c>
      <c r="OBG10" s="29">
        <v>3087.9084000000003</v>
      </c>
      <c r="OBH10" s="29">
        <v>4101.6911999999993</v>
      </c>
      <c r="OBI10" s="29">
        <v>1739.038</v>
      </c>
      <c r="OBJ10" s="29">
        <v>2611.0523999999996</v>
      </c>
      <c r="OBK10" s="29">
        <v>2474.8407999999999</v>
      </c>
      <c r="OBL10" s="29">
        <v>3265.6841999999997</v>
      </c>
      <c r="OBM10" s="29">
        <v>3571.1690000000003</v>
      </c>
      <c r="OBN10" s="29">
        <v>3253.8825000000002</v>
      </c>
      <c r="OBO10" s="29">
        <v>5748.7488000000003</v>
      </c>
      <c r="OBP10" s="29">
        <v>1955.8818000000001</v>
      </c>
      <c r="OBQ10" s="29">
        <v>3324.0612000000001</v>
      </c>
      <c r="OBR10" s="29">
        <v>2101.27</v>
      </c>
      <c r="OBS10" s="29">
        <v>2096.5644000000002</v>
      </c>
      <c r="OBT10" s="29">
        <v>2073.5389999999998</v>
      </c>
      <c r="OBU10" s="29">
        <v>1991.202</v>
      </c>
      <c r="OBV10" s="29">
        <v>2824.7960000000003</v>
      </c>
      <c r="OBW10" s="29">
        <v>2988.8375999999998</v>
      </c>
      <c r="OBX10" s="29">
        <v>2147.7183999999997</v>
      </c>
      <c r="OBY10" s="29">
        <v>2371.4978000000001</v>
      </c>
      <c r="OBZ10" s="29">
        <v>2754.1667999999995</v>
      </c>
      <c r="OCA10" s="29">
        <v>3174.4131000000002</v>
      </c>
      <c r="OCB10" s="29">
        <v>1707.0857999999998</v>
      </c>
      <c r="OCC10" s="29">
        <v>4051.3248000000003</v>
      </c>
      <c r="OCD10" s="29">
        <v>2972.9560000000001</v>
      </c>
      <c r="OCE10" s="29">
        <v>2207.9928</v>
      </c>
      <c r="OCF10" s="29">
        <v>1385.758</v>
      </c>
      <c r="OCG10" s="29">
        <v>4290.3761999999997</v>
      </c>
      <c r="OCH10" s="29">
        <v>2853.1531999999997</v>
      </c>
      <c r="OCI10" s="29">
        <v>2876.4574000000002</v>
      </c>
      <c r="OCJ10" s="29">
        <v>2470.3980000000001</v>
      </c>
      <c r="OCK10" s="29">
        <v>1487.6264000000001</v>
      </c>
      <c r="OCL10" s="29">
        <v>2777.1050999999998</v>
      </c>
      <c r="OCM10" s="29">
        <v>5483.1768000000002</v>
      </c>
      <c r="OCN10" s="29">
        <v>1785.8249999999998</v>
      </c>
      <c r="OCO10" s="29">
        <v>1835.078</v>
      </c>
      <c r="OCP10" s="29">
        <v>2538.2210000000005</v>
      </c>
      <c r="OCQ10" s="29">
        <v>1750.7938000000001</v>
      </c>
      <c r="OCR10" s="29">
        <v>3189.1145000000001</v>
      </c>
      <c r="OCS10" s="29">
        <v>3593.4735000000001</v>
      </c>
      <c r="OCT10" s="29">
        <v>2520.4328</v>
      </c>
      <c r="OCU10" s="29">
        <v>3172.3658999999998</v>
      </c>
      <c r="OCV10" s="29">
        <v>2083.5936000000002</v>
      </c>
      <c r="OCW10" s="29">
        <v>2768.4879000000001</v>
      </c>
      <c r="OCX10" s="29">
        <v>3020.4005000000006</v>
      </c>
      <c r="OCY10" s="29">
        <v>2623.3872000000001</v>
      </c>
      <c r="OCZ10" s="29">
        <v>2297.8968000000004</v>
      </c>
      <c r="ODA10" s="29">
        <v>3680.5594000000001</v>
      </c>
      <c r="ODB10" s="29">
        <v>2091.2609000000002</v>
      </c>
      <c r="ODC10" s="29">
        <v>2152.6824000000001</v>
      </c>
      <c r="ODD10" s="29">
        <v>3859.0899999999997</v>
      </c>
      <c r="ODE10" s="29">
        <v>2728.1895000000004</v>
      </c>
      <c r="ODF10" s="29">
        <v>1939.9575</v>
      </c>
      <c r="ODG10" s="29">
        <v>2043.5799000000002</v>
      </c>
      <c r="ODH10" s="29">
        <v>1671.5726999999999</v>
      </c>
      <c r="ODI10" s="29">
        <v>2658.0144</v>
      </c>
      <c r="ODJ10" s="29">
        <v>4629.2064</v>
      </c>
      <c r="ODK10" s="29">
        <v>1564.3520000000003</v>
      </c>
      <c r="ODL10" s="29">
        <v>1456.2352000000001</v>
      </c>
      <c r="ODM10" s="29">
        <v>2374.2950000000001</v>
      </c>
      <c r="ODN10" s="29">
        <v>2132.8833</v>
      </c>
      <c r="ODO10" s="29">
        <v>2414.8152</v>
      </c>
      <c r="ODP10" s="29">
        <v>2759.9476000000004</v>
      </c>
      <c r="ODQ10" s="29">
        <v>4501.5375999999997</v>
      </c>
      <c r="ODR10" s="29">
        <v>2748.6048000000001</v>
      </c>
      <c r="ODS10" s="29">
        <v>1959.3664000000001</v>
      </c>
      <c r="ODT10" s="29">
        <v>2452.8420000000001</v>
      </c>
      <c r="ODU10" s="29">
        <v>1828.3253999999999</v>
      </c>
      <c r="ODV10" s="29">
        <v>3000.51</v>
      </c>
      <c r="ODW10" s="29">
        <v>4215.9470000000001</v>
      </c>
      <c r="ODX10" s="29">
        <v>5062.3027000000002</v>
      </c>
      <c r="ODY10" s="29">
        <v>2773.4708000000001</v>
      </c>
      <c r="ODZ10" s="29">
        <v>2298.7700999999997</v>
      </c>
      <c r="OEA10" s="29">
        <v>1924.116</v>
      </c>
      <c r="OEB10" s="29">
        <v>1975.0946000000001</v>
      </c>
      <c r="OEC10" s="29">
        <v>4763.1364999999996</v>
      </c>
      <c r="OED10" s="29">
        <v>2095.2483000000002</v>
      </c>
      <c r="OEE10" s="29">
        <v>2441.8937999999998</v>
      </c>
      <c r="OEF10" s="29">
        <v>2131.0302000000001</v>
      </c>
      <c r="OEG10" s="29">
        <v>3019.0511999999999</v>
      </c>
      <c r="OEH10" s="29">
        <v>2811.4755999999998</v>
      </c>
      <c r="OEI10" s="29">
        <v>1871.9637</v>
      </c>
      <c r="OEJ10" s="29">
        <v>1752.4236000000001</v>
      </c>
      <c r="OEK10" s="29">
        <v>1728.3948</v>
      </c>
      <c r="OEL10" s="29">
        <v>3163.8599999999997</v>
      </c>
      <c r="OEM10" s="29">
        <v>2817.0730000000003</v>
      </c>
      <c r="OEN10" s="29">
        <v>2733.8244</v>
      </c>
      <c r="OEO10" s="29">
        <v>2514.7595000000001</v>
      </c>
      <c r="OEP10" s="29">
        <v>2640.4976000000001</v>
      </c>
      <c r="OEQ10" s="29">
        <v>3864.5018999999998</v>
      </c>
      <c r="OER10" s="29">
        <v>2186.0023000000001</v>
      </c>
      <c r="OES10" s="29">
        <v>2235.3418000000001</v>
      </c>
      <c r="OET10" s="29">
        <v>1237.6156000000001</v>
      </c>
      <c r="OEU10" s="29">
        <v>1434.0664000000002</v>
      </c>
      <c r="OEV10" s="29">
        <v>4731.9098999999997</v>
      </c>
      <c r="OEW10" s="29">
        <v>2657.4946999999997</v>
      </c>
      <c r="OEX10" s="29">
        <v>3208.6797999999999</v>
      </c>
      <c r="OEY10" s="29">
        <v>3148.616</v>
      </c>
      <c r="OEZ10" s="29">
        <v>1885.8074999999999</v>
      </c>
      <c r="OFA10" s="29">
        <v>3441.2579999999998</v>
      </c>
      <c r="OFB10" s="29">
        <v>2855.6783999999998</v>
      </c>
      <c r="OFC10" s="29">
        <v>3318.7307999999998</v>
      </c>
      <c r="OFD10" s="29">
        <v>2869.8226000000004</v>
      </c>
      <c r="OFE10" s="29">
        <v>1761.1</v>
      </c>
      <c r="OFF10" s="29">
        <v>2808.3469</v>
      </c>
      <c r="OFG10" s="29">
        <v>2233.1916999999999</v>
      </c>
      <c r="OFH10" s="29">
        <v>3571.1322</v>
      </c>
      <c r="OFI10" s="29">
        <v>2102.9543999999996</v>
      </c>
      <c r="OFJ10" s="29">
        <v>1323.6369</v>
      </c>
      <c r="OFK10" s="29">
        <v>2251.3119999999999</v>
      </c>
      <c r="OFL10" s="29">
        <v>6141.2379000000001</v>
      </c>
      <c r="OFM10" s="29">
        <v>3305.0913999999998</v>
      </c>
      <c r="OFN10" s="29">
        <v>1833.9028000000003</v>
      </c>
      <c r="OFO10" s="29">
        <v>4213.1232</v>
      </c>
      <c r="OFP10" s="29">
        <v>2058.84</v>
      </c>
      <c r="OFQ10" s="29">
        <v>1769.895</v>
      </c>
      <c r="OFR10" s="29">
        <v>2940.2626</v>
      </c>
      <c r="OFS10" s="29">
        <v>3993.9551000000001</v>
      </c>
      <c r="OFT10" s="29">
        <v>2269.23</v>
      </c>
      <c r="OFU10" s="29">
        <v>1589.8301999999999</v>
      </c>
      <c r="OFV10" s="29">
        <v>2275.2029000000002</v>
      </c>
      <c r="OFW10" s="29">
        <v>1400.8093999999999</v>
      </c>
      <c r="OFX10" s="29">
        <v>3764.4623999999999</v>
      </c>
      <c r="OFY10" s="29">
        <v>2809.2204000000002</v>
      </c>
      <c r="OFZ10" s="29">
        <v>2115.6800000000003</v>
      </c>
      <c r="OGA10" s="29">
        <v>1239.1990000000001</v>
      </c>
      <c r="OGB10" s="29">
        <v>2068.9839999999999</v>
      </c>
      <c r="OGC10" s="29">
        <v>4189.1758</v>
      </c>
      <c r="OGD10" s="29">
        <v>6451.1478000000006</v>
      </c>
      <c r="OGE10" s="29">
        <v>2198.9245000000001</v>
      </c>
      <c r="OGF10" s="29">
        <v>1341.5091</v>
      </c>
      <c r="OGG10" s="29">
        <v>2205.0288</v>
      </c>
      <c r="OGH10" s="29">
        <v>1425.3321000000001</v>
      </c>
      <c r="OGI10" s="29">
        <v>1867.7555</v>
      </c>
      <c r="OGJ10" s="29">
        <v>3121.0821999999998</v>
      </c>
      <c r="OGK10" s="29">
        <v>2089.4166</v>
      </c>
      <c r="OGL10" s="29">
        <v>1487.836</v>
      </c>
      <c r="OGM10" s="29">
        <v>1825.9409999999998</v>
      </c>
      <c r="OGN10" s="29">
        <v>2099.1138000000001</v>
      </c>
      <c r="OGO10" s="29">
        <v>2340.3942999999999</v>
      </c>
      <c r="OGP10" s="29">
        <v>2322.3352</v>
      </c>
      <c r="OGQ10" s="29">
        <v>3116.3255999999997</v>
      </c>
      <c r="OGR10" s="29">
        <v>1940.5463</v>
      </c>
      <c r="OGS10" s="29">
        <v>1774.4022</v>
      </c>
      <c r="OGT10" s="29">
        <v>1547.3510000000001</v>
      </c>
      <c r="OGU10" s="29">
        <v>2035.3344000000002</v>
      </c>
      <c r="OGV10" s="29">
        <v>2157.2096000000001</v>
      </c>
      <c r="OGW10" s="29">
        <v>1808.75</v>
      </c>
      <c r="OGX10" s="29">
        <v>2844.5664000000002</v>
      </c>
      <c r="OGY10" s="29">
        <v>1777.3038999999999</v>
      </c>
      <c r="OGZ10" s="29">
        <v>2902.4474</v>
      </c>
      <c r="OHA10" s="29">
        <v>3356.8602999999998</v>
      </c>
      <c r="OHB10" s="29">
        <v>3024.7602000000002</v>
      </c>
      <c r="OHC10" s="29">
        <v>4280.9628000000012</v>
      </c>
      <c r="OHD10" s="29">
        <v>3239.0976000000001</v>
      </c>
      <c r="OHE10" s="29">
        <v>3265.9128000000001</v>
      </c>
      <c r="OHF10" s="29">
        <v>1524.0574000000001</v>
      </c>
      <c r="OHG10" s="29">
        <v>3053.5964000000004</v>
      </c>
      <c r="OHH10" s="29">
        <v>3703.9074999999998</v>
      </c>
      <c r="OHI10" s="29">
        <v>5935.9794000000002</v>
      </c>
      <c r="OHJ10" s="29">
        <v>1879.2734999999998</v>
      </c>
      <c r="OHK10" s="29">
        <v>1800.8168000000001</v>
      </c>
      <c r="OHL10" s="29">
        <v>2164.2768000000001</v>
      </c>
      <c r="OHM10" s="29">
        <v>2192.0367000000001</v>
      </c>
      <c r="OHN10" s="29">
        <v>3242.9664000000002</v>
      </c>
      <c r="OHO10" s="29">
        <v>2200.5027</v>
      </c>
      <c r="OHP10" s="29">
        <v>2768.9063999999998</v>
      </c>
      <c r="OHQ10" s="29">
        <v>3065.1867000000002</v>
      </c>
      <c r="OHR10" s="29">
        <v>3269.7933000000003</v>
      </c>
      <c r="OHS10" s="29">
        <v>1336.3480000000002</v>
      </c>
      <c r="OHT10" s="29">
        <v>6732.8984</v>
      </c>
      <c r="OHU10" s="29">
        <v>1554.2539000000002</v>
      </c>
      <c r="OHV10" s="29">
        <v>3171.9506999999999</v>
      </c>
      <c r="OHW10" s="29">
        <v>1794.4128000000001</v>
      </c>
      <c r="OHX10" s="29">
        <v>2009.9898000000001</v>
      </c>
      <c r="OHY10" s="29">
        <v>2055.8012000000003</v>
      </c>
      <c r="OHZ10" s="29">
        <v>2464.2860000000001</v>
      </c>
      <c r="OIA10" s="29">
        <v>1650.306</v>
      </c>
      <c r="OIB10" s="29">
        <v>2414.0798</v>
      </c>
      <c r="OIC10" s="29">
        <v>3473.4416000000001</v>
      </c>
      <c r="OID10" s="29">
        <v>1988.3985</v>
      </c>
      <c r="OIE10" s="29">
        <v>3272.7730000000001</v>
      </c>
      <c r="OIF10" s="29">
        <v>2306.2352999999998</v>
      </c>
      <c r="OIG10" s="29">
        <v>2051.7471999999998</v>
      </c>
      <c r="OIH10" s="29">
        <v>1280.2485000000001</v>
      </c>
      <c r="OII10" s="29">
        <v>4063.9436000000001</v>
      </c>
      <c r="OIJ10" s="29">
        <v>2632.9059999999999</v>
      </c>
      <c r="OIK10" s="29">
        <v>1870.7361000000001</v>
      </c>
      <c r="OIL10" s="29">
        <v>3976.875</v>
      </c>
      <c r="OIM10" s="29">
        <v>1748.3471999999999</v>
      </c>
      <c r="OIN10" s="29">
        <v>2768.5320000000002</v>
      </c>
      <c r="OIO10" s="29">
        <v>2056.5036</v>
      </c>
      <c r="OIP10" s="29">
        <v>2431.4372000000003</v>
      </c>
      <c r="OIQ10" s="29">
        <v>4595.2236000000003</v>
      </c>
      <c r="OIR10" s="29">
        <v>2310.0880000000002</v>
      </c>
      <c r="OIS10" s="29">
        <v>2665.3172</v>
      </c>
      <c r="OIT10" s="29">
        <v>1558.2234000000001</v>
      </c>
      <c r="OIU10" s="29">
        <v>1943.2655999999999</v>
      </c>
      <c r="OIV10" s="29">
        <v>2255.9939999999997</v>
      </c>
      <c r="OIW10" s="29">
        <v>2179.0475999999999</v>
      </c>
      <c r="OIX10" s="29">
        <v>1816.2041999999999</v>
      </c>
      <c r="OIY10" s="29">
        <v>1637.9691</v>
      </c>
      <c r="OIZ10" s="29">
        <v>2486.4472000000001</v>
      </c>
      <c r="OJA10" s="29">
        <v>1653.184</v>
      </c>
      <c r="OJB10" s="29">
        <v>2189.9591999999998</v>
      </c>
      <c r="OJC10" s="29">
        <v>1703.73</v>
      </c>
      <c r="OJD10" s="29">
        <v>1543.0653</v>
      </c>
      <c r="OJE10" s="29">
        <v>2138.2179000000001</v>
      </c>
      <c r="OJF10" s="29">
        <v>2768.7424000000001</v>
      </c>
      <c r="OJG10" s="29">
        <v>3624.7056999999995</v>
      </c>
      <c r="OJH10" s="29">
        <v>2896.6725000000001</v>
      </c>
      <c r="OJI10" s="29">
        <v>2468.9628000000002</v>
      </c>
      <c r="OJJ10" s="29">
        <v>3250.1499000000003</v>
      </c>
      <c r="OJK10" s="29">
        <v>2474.2970999999998</v>
      </c>
      <c r="OJL10" s="29">
        <v>3289.136</v>
      </c>
      <c r="OJM10" s="29">
        <v>2823.2916</v>
      </c>
      <c r="OJN10" s="29">
        <v>2693.7240000000002</v>
      </c>
      <c r="OJO10" s="29">
        <v>2806.0349999999999</v>
      </c>
      <c r="OJP10" s="29">
        <v>1622.8674000000001</v>
      </c>
      <c r="OJQ10" s="29">
        <v>2318.3586</v>
      </c>
      <c r="OJR10" s="29">
        <v>2773.9259999999999</v>
      </c>
      <c r="OJS10" s="29">
        <v>1921.8348000000001</v>
      </c>
      <c r="OJT10" s="29">
        <v>1261.9274</v>
      </c>
      <c r="OJU10" s="29">
        <v>2568.2901000000002</v>
      </c>
      <c r="OJV10" s="29">
        <v>3391.8649999999998</v>
      </c>
      <c r="OJW10" s="29">
        <v>3907.1327999999999</v>
      </c>
      <c r="OJX10" s="29">
        <v>2441.7755999999999</v>
      </c>
      <c r="OJY10" s="29">
        <v>2211.8275000000003</v>
      </c>
      <c r="OJZ10" s="29">
        <v>2472.1251000000002</v>
      </c>
      <c r="OKA10" s="29">
        <v>3553.308</v>
      </c>
      <c r="OKB10" s="29">
        <v>2960.9955</v>
      </c>
      <c r="OKC10" s="29">
        <v>2101.605</v>
      </c>
      <c r="OKD10" s="29">
        <v>1780.3421999999998</v>
      </c>
      <c r="OKE10" s="29">
        <v>2194.6677000000004</v>
      </c>
      <c r="OKF10" s="29">
        <v>2208.9449</v>
      </c>
      <c r="OKG10" s="29">
        <v>1763.3701999999998</v>
      </c>
      <c r="OKH10" s="29">
        <v>1914.454</v>
      </c>
      <c r="OKI10" s="29">
        <v>1967.2128000000002</v>
      </c>
      <c r="OKJ10" s="29">
        <v>2138.2075</v>
      </c>
      <c r="OKK10" s="29">
        <v>1641.0472000000002</v>
      </c>
      <c r="OKL10" s="29">
        <v>2274.8735999999999</v>
      </c>
      <c r="OKM10" s="29">
        <v>2765.5016000000001</v>
      </c>
      <c r="OKN10" s="29">
        <v>2134.5335999999998</v>
      </c>
      <c r="OKO10" s="29">
        <v>1576.7514000000001</v>
      </c>
      <c r="OKP10" s="29">
        <v>3829.8806</v>
      </c>
      <c r="OKQ10" s="29">
        <v>1700.568</v>
      </c>
      <c r="OKR10" s="29">
        <v>3077.1981000000001</v>
      </c>
      <c r="OKS10" s="29">
        <v>2474.7525000000001</v>
      </c>
      <c r="OKT10" s="29">
        <v>3023.1374999999998</v>
      </c>
      <c r="OKU10" s="29">
        <v>3242.1939000000002</v>
      </c>
      <c r="OKV10" s="29">
        <v>1898.415</v>
      </c>
      <c r="OKW10" s="29">
        <v>2723.18</v>
      </c>
      <c r="OKX10" s="29">
        <v>3334.7019999999998</v>
      </c>
      <c r="OKY10" s="29">
        <v>2142.5628000000002</v>
      </c>
      <c r="OKZ10" s="29">
        <v>2057.3325</v>
      </c>
      <c r="OLA10" s="29">
        <v>2484.7863000000002</v>
      </c>
      <c r="OLB10" s="29">
        <v>5010.2289999999994</v>
      </c>
      <c r="OLC10" s="29">
        <v>1903.617</v>
      </c>
      <c r="OLD10" s="29">
        <v>2787.4578000000001</v>
      </c>
      <c r="OLE10" s="29">
        <v>2207.0708</v>
      </c>
      <c r="OLF10" s="29">
        <v>2407.0550000000003</v>
      </c>
      <c r="OLG10" s="29">
        <v>2728.3595999999998</v>
      </c>
      <c r="OLH10" s="29">
        <v>2839.8083000000001</v>
      </c>
      <c r="OLI10" s="29">
        <v>2861.1677</v>
      </c>
      <c r="OLJ10" s="29">
        <v>3161.7110999999995</v>
      </c>
      <c r="OLK10" s="29">
        <v>1359.8952000000002</v>
      </c>
      <c r="OLL10" s="29">
        <v>2941.8839999999996</v>
      </c>
      <c r="OLM10" s="29">
        <v>2031.2759999999998</v>
      </c>
      <c r="OLN10" s="29">
        <v>3065.9409000000001</v>
      </c>
      <c r="OLO10" s="29">
        <v>3322.7519999999995</v>
      </c>
      <c r="OLP10" s="29">
        <v>1986.7649999999999</v>
      </c>
      <c r="OLQ10" s="29">
        <v>3047.7258000000002</v>
      </c>
      <c r="OLR10" s="29">
        <v>2154.0305000000003</v>
      </c>
      <c r="OLS10" s="29">
        <v>1589.9759999999999</v>
      </c>
      <c r="OLT10" s="29">
        <v>2489.5909999999999</v>
      </c>
      <c r="OLU10" s="29">
        <v>2339.0950000000003</v>
      </c>
      <c r="OLV10" s="29">
        <v>3194.3450000000003</v>
      </c>
      <c r="OLW10" s="29">
        <v>2172.0299999999997</v>
      </c>
      <c r="OLX10" s="29">
        <v>3368.9392000000003</v>
      </c>
      <c r="OLY10" s="29">
        <v>2477.8845999999999</v>
      </c>
      <c r="OLZ10" s="29">
        <v>2798.3985000000002</v>
      </c>
      <c r="OMA10" s="29">
        <v>2728.6349999999998</v>
      </c>
      <c r="OMB10" s="29">
        <v>1472.328</v>
      </c>
      <c r="OMC10" s="29">
        <v>3201.8024</v>
      </c>
      <c r="OMD10" s="29">
        <v>2876.8675000000003</v>
      </c>
      <c r="OME10" s="29">
        <v>1928.1443999999999</v>
      </c>
      <c r="OMF10" s="29">
        <v>2669.9152999999997</v>
      </c>
      <c r="OMG10" s="29">
        <v>4057.5567999999998</v>
      </c>
      <c r="OMH10" s="29">
        <v>2589.5837999999999</v>
      </c>
      <c r="OMI10" s="29">
        <v>1984.6672999999998</v>
      </c>
      <c r="OMJ10" s="29">
        <v>3947.6187</v>
      </c>
      <c r="OMK10" s="29">
        <v>2910.2283000000002</v>
      </c>
      <c r="OML10" s="29">
        <v>1472.6656</v>
      </c>
      <c r="OMM10" s="29">
        <v>1344.6662000000001</v>
      </c>
      <c r="OMN10" s="29">
        <v>1687.6212999999998</v>
      </c>
      <c r="OMO10" s="29">
        <v>2857.7388000000001</v>
      </c>
      <c r="OMP10" s="29">
        <v>3919.7424000000001</v>
      </c>
      <c r="OMQ10" s="29">
        <v>3298.2840000000001</v>
      </c>
      <c r="OMR10" s="29">
        <v>1841.5874999999999</v>
      </c>
      <c r="OMS10" s="29">
        <v>2965.7544000000003</v>
      </c>
      <c r="OMT10" s="29">
        <v>2444.0384000000004</v>
      </c>
      <c r="OMU10" s="29">
        <v>2934.3470000000002</v>
      </c>
      <c r="OMV10" s="29">
        <v>3609.9101999999998</v>
      </c>
      <c r="OMW10" s="29">
        <v>2575.9040999999997</v>
      </c>
      <c r="OMX10" s="29">
        <v>1398.9928</v>
      </c>
      <c r="OMY10" s="29">
        <v>4903.2299999999996</v>
      </c>
      <c r="OMZ10" s="29">
        <v>2829.7026000000001</v>
      </c>
      <c r="ONA10" s="29">
        <v>1703.9182000000001</v>
      </c>
      <c r="ONB10" s="29">
        <v>1492.65</v>
      </c>
      <c r="ONC10" s="29">
        <v>2042.586</v>
      </c>
      <c r="OND10" s="29">
        <v>2930.1170000000002</v>
      </c>
      <c r="ONE10" s="29">
        <v>1725.058</v>
      </c>
      <c r="ONF10" s="29">
        <v>2971.4004999999997</v>
      </c>
      <c r="ONG10" s="29">
        <v>2101.3531000000003</v>
      </c>
      <c r="ONH10" s="29">
        <v>2214.5491999999999</v>
      </c>
      <c r="ONI10" s="29">
        <v>3790.7183999999997</v>
      </c>
      <c r="ONJ10" s="29">
        <v>3201.6870000000004</v>
      </c>
      <c r="ONK10" s="29">
        <v>4364.1378000000004</v>
      </c>
      <c r="ONL10" s="29">
        <v>3793.3654000000001</v>
      </c>
      <c r="ONM10" s="29">
        <v>3233.7840000000001</v>
      </c>
      <c r="ONN10" s="29">
        <v>3680.6279999999997</v>
      </c>
      <c r="ONO10" s="29">
        <v>2101.4601000000002</v>
      </c>
      <c r="ONP10" s="29">
        <v>1770.9229999999998</v>
      </c>
      <c r="ONQ10" s="29">
        <v>1874.1838000000002</v>
      </c>
      <c r="ONR10" s="29">
        <v>1406.7311999999999</v>
      </c>
      <c r="ONS10" s="29">
        <v>1359.6289999999999</v>
      </c>
      <c r="ONT10" s="29">
        <v>2877.4233999999997</v>
      </c>
      <c r="ONU10" s="29">
        <v>2587.2336000000005</v>
      </c>
      <c r="ONV10" s="29">
        <v>2555.0333999999998</v>
      </c>
      <c r="ONW10" s="29">
        <v>2055.8447999999999</v>
      </c>
      <c r="ONX10" s="29">
        <v>1850.4458000000002</v>
      </c>
      <c r="ONY10" s="29">
        <v>1662.3545000000001</v>
      </c>
      <c r="ONZ10" s="29">
        <v>3620.5191</v>
      </c>
      <c r="OOA10" s="29">
        <v>1970.9489999999998</v>
      </c>
      <c r="OOB10" s="29">
        <v>2146.4160000000002</v>
      </c>
      <c r="OOC10" s="29">
        <v>1700.4665</v>
      </c>
      <c r="OOD10" s="29">
        <v>3232.3353999999999</v>
      </c>
      <c r="OOE10" s="29">
        <v>3906.7993999999999</v>
      </c>
      <c r="OOF10" s="29">
        <v>3635.5455999999999</v>
      </c>
      <c r="OOG10" s="29">
        <v>2603.5043999999998</v>
      </c>
      <c r="OOH10" s="29">
        <v>1348.9650000000001</v>
      </c>
      <c r="OOI10" s="29">
        <v>3209.3462999999997</v>
      </c>
      <c r="OOJ10" s="29">
        <v>2618.9324999999999</v>
      </c>
      <c r="OOK10" s="29">
        <v>6144.3464000000004</v>
      </c>
      <c r="OOL10" s="29">
        <v>1918.8354999999999</v>
      </c>
      <c r="OOM10" s="29">
        <v>2056.4456</v>
      </c>
      <c r="OON10" s="29">
        <v>2190.8735999999999</v>
      </c>
      <c r="OOO10" s="29">
        <v>3429.1890000000003</v>
      </c>
      <c r="OOP10" s="29">
        <v>1695.7450999999999</v>
      </c>
      <c r="OOQ10" s="29">
        <v>4596.2831999999999</v>
      </c>
      <c r="OOR10" s="29">
        <v>1899.9179999999999</v>
      </c>
      <c r="OOS10" s="29">
        <v>3426.5469000000003</v>
      </c>
      <c r="OOT10" s="29">
        <v>2263.9175</v>
      </c>
      <c r="OOU10" s="29">
        <v>1304.4975999999999</v>
      </c>
      <c r="OOV10" s="29">
        <v>2725.2090000000003</v>
      </c>
      <c r="OOW10" s="29">
        <v>2097.9989999999998</v>
      </c>
      <c r="OOX10" s="29">
        <v>2489.5825999999997</v>
      </c>
      <c r="OOY10" s="29">
        <v>1760.2249000000002</v>
      </c>
      <c r="OOZ10" s="29">
        <v>4098.5640000000003</v>
      </c>
      <c r="OPA10" s="29">
        <v>1445.1839999999997</v>
      </c>
      <c r="OPB10" s="29">
        <v>2961.9358999999999</v>
      </c>
      <c r="OPC10" s="29">
        <v>2969.0891999999999</v>
      </c>
      <c r="OPD10" s="29">
        <v>4294.9070000000002</v>
      </c>
      <c r="OPE10" s="29">
        <v>3693.3287999999998</v>
      </c>
      <c r="OPF10" s="29">
        <v>2733.4711000000002</v>
      </c>
      <c r="OPG10" s="29">
        <v>1922.8529999999998</v>
      </c>
      <c r="OPH10" s="29">
        <v>2644.4174000000003</v>
      </c>
      <c r="OPI10" s="29">
        <v>2720.2869999999998</v>
      </c>
      <c r="OPJ10" s="29">
        <v>1651.0835</v>
      </c>
      <c r="OPK10" s="29">
        <v>3095.9879999999998</v>
      </c>
      <c r="OPL10" s="29">
        <v>2136.0133000000001</v>
      </c>
      <c r="OPM10" s="29">
        <v>2968.6094999999996</v>
      </c>
      <c r="OPN10" s="29">
        <v>2184.2582000000002</v>
      </c>
      <c r="OPO10" s="29">
        <v>4143.3119999999999</v>
      </c>
      <c r="OPP10" s="29">
        <v>3116.1899999999996</v>
      </c>
      <c r="OPQ10" s="29">
        <v>2921.154</v>
      </c>
      <c r="OPR10" s="29">
        <v>3634.0215999999996</v>
      </c>
      <c r="OPS10" s="29">
        <v>6094.6938</v>
      </c>
      <c r="OPT10" s="29">
        <v>2206.4768000000004</v>
      </c>
      <c r="OPU10" s="29">
        <v>4202.2130999999999</v>
      </c>
      <c r="OPV10" s="29">
        <v>2941.1063999999997</v>
      </c>
      <c r="OPW10" s="29">
        <v>2409.0803000000001</v>
      </c>
      <c r="OPX10" s="29">
        <v>1787.9682</v>
      </c>
      <c r="OPY10" s="29">
        <v>2645.9894999999997</v>
      </c>
      <c r="OPZ10" s="29">
        <v>2107.6601000000001</v>
      </c>
      <c r="OQA10" s="29">
        <v>1656.2759999999998</v>
      </c>
      <c r="OQB10" s="29">
        <v>1827.8162</v>
      </c>
      <c r="OQC10" s="29">
        <v>2568.4119999999998</v>
      </c>
      <c r="OQD10" s="29">
        <v>4088.9342000000001</v>
      </c>
      <c r="OQE10" s="29">
        <v>1655.2896000000001</v>
      </c>
      <c r="OQF10" s="29">
        <v>1828.3760000000002</v>
      </c>
      <c r="OQG10" s="29">
        <v>1136.5484000000001</v>
      </c>
      <c r="OQH10" s="29">
        <v>2330.9272000000001</v>
      </c>
      <c r="OQI10" s="29">
        <v>1897.0038</v>
      </c>
      <c r="OQJ10" s="29">
        <v>3718.5093000000002</v>
      </c>
      <c r="OQK10" s="29">
        <v>1908.4195000000002</v>
      </c>
      <c r="OQL10" s="29">
        <v>2285.8782000000001</v>
      </c>
      <c r="OQM10" s="29">
        <v>2874.7925999999998</v>
      </c>
      <c r="OQN10" s="29">
        <v>1688.6174999999998</v>
      </c>
      <c r="OQO10" s="29">
        <v>3992.0239999999999</v>
      </c>
      <c r="OQP10" s="29">
        <v>2956.0111999999999</v>
      </c>
      <c r="OQQ10" s="29">
        <v>2028.4672</v>
      </c>
      <c r="OQR10" s="29">
        <v>2674.1543999999999</v>
      </c>
      <c r="OQS10" s="29">
        <v>3949.6347000000001</v>
      </c>
      <c r="OQT10" s="29">
        <v>2741.4625000000001</v>
      </c>
      <c r="OQU10" s="29">
        <v>2325.9740000000002</v>
      </c>
      <c r="OQV10" s="29">
        <v>2102.9535999999998</v>
      </c>
      <c r="OQW10" s="29">
        <v>1665.8098</v>
      </c>
      <c r="OQX10" s="29">
        <v>4067.0288999999998</v>
      </c>
      <c r="OQY10" s="29">
        <v>2976.5304999999998</v>
      </c>
      <c r="OQZ10" s="29">
        <v>4318.2622000000001</v>
      </c>
      <c r="ORA10" s="29">
        <v>2387.4850999999999</v>
      </c>
      <c r="ORB10" s="29">
        <v>2676.0954000000002</v>
      </c>
      <c r="ORC10" s="29">
        <v>2331.2651999999998</v>
      </c>
      <c r="ORD10" s="29">
        <v>4019.9903999999997</v>
      </c>
      <c r="ORE10" s="29">
        <v>2279.8292000000001</v>
      </c>
      <c r="ORF10" s="29">
        <v>3063.4</v>
      </c>
      <c r="ORG10" s="29">
        <v>3132.2585000000004</v>
      </c>
      <c r="ORH10" s="29">
        <v>3132.6555000000003</v>
      </c>
      <c r="ORI10" s="29">
        <v>2913.2352000000001</v>
      </c>
      <c r="ORJ10" s="29">
        <v>2593.4983999999999</v>
      </c>
      <c r="ORK10" s="29">
        <v>2908.6397999999999</v>
      </c>
      <c r="ORL10" s="29">
        <v>2494.5101999999997</v>
      </c>
      <c r="ORM10" s="29">
        <v>2253.3786</v>
      </c>
      <c r="ORN10" s="29">
        <v>2299.2539999999999</v>
      </c>
      <c r="ORO10" s="29">
        <v>2182.7530000000002</v>
      </c>
      <c r="ORP10" s="29">
        <v>1667.0054</v>
      </c>
      <c r="ORQ10" s="29">
        <v>2502.5224000000003</v>
      </c>
      <c r="ORR10" s="29">
        <v>4223.4255999999996</v>
      </c>
      <c r="ORS10" s="29">
        <v>2398.6692000000003</v>
      </c>
      <c r="ORT10" s="29">
        <v>3524.4395999999997</v>
      </c>
      <c r="ORU10" s="29">
        <v>5439.2247000000007</v>
      </c>
      <c r="ORV10" s="29">
        <v>2841.2435999999998</v>
      </c>
      <c r="ORW10" s="29">
        <v>1640.4695999999999</v>
      </c>
      <c r="ORX10" s="29">
        <v>1718.4227000000001</v>
      </c>
      <c r="ORY10" s="29">
        <v>2422.6995999999999</v>
      </c>
      <c r="ORZ10" s="29">
        <v>3909.4295999999999</v>
      </c>
      <c r="OSA10" s="29">
        <v>2916.1918000000001</v>
      </c>
      <c r="OSB10" s="29">
        <v>2225.9967999999999</v>
      </c>
      <c r="OSC10" s="29">
        <v>1897.6612</v>
      </c>
      <c r="OSD10" s="29">
        <v>2912.7219</v>
      </c>
      <c r="OSE10" s="29">
        <v>1580.1318000000001</v>
      </c>
      <c r="OSF10" s="29">
        <v>3576.864</v>
      </c>
      <c r="OSG10" s="29">
        <v>1803.9360000000001</v>
      </c>
      <c r="OSH10" s="29">
        <v>2943.6525000000001</v>
      </c>
      <c r="OSI10" s="29">
        <v>2480.0688</v>
      </c>
      <c r="OSJ10" s="29">
        <v>1730.3475000000001</v>
      </c>
      <c r="OSK10" s="29">
        <v>2130.7618000000002</v>
      </c>
      <c r="OSL10" s="29">
        <v>2573.835</v>
      </c>
      <c r="OSM10" s="29">
        <v>3598.8456000000001</v>
      </c>
      <c r="OSN10" s="29">
        <v>3171.4753999999998</v>
      </c>
      <c r="OSO10" s="29">
        <v>2497.3541999999998</v>
      </c>
      <c r="OSP10" s="29">
        <v>1852.5869999999998</v>
      </c>
      <c r="OSQ10" s="29">
        <v>3540.5061000000001</v>
      </c>
      <c r="OSR10" s="29">
        <v>2421.7923999999998</v>
      </c>
      <c r="OSS10" s="29">
        <v>1708.9449999999999</v>
      </c>
      <c r="OST10" s="29">
        <v>4309.1450999999997</v>
      </c>
      <c r="OSU10" s="29">
        <v>3046.3620000000001</v>
      </c>
      <c r="OSV10" s="29">
        <v>2583.5424000000003</v>
      </c>
      <c r="OSW10" s="29">
        <v>2994.0792000000001</v>
      </c>
      <c r="OSX10" s="29">
        <v>2511.0248000000001</v>
      </c>
      <c r="OSY10" s="29">
        <v>2145.9072000000001</v>
      </c>
      <c r="OSZ10" s="29">
        <v>1751.2551000000001</v>
      </c>
      <c r="OTA10" s="29">
        <v>2877.65</v>
      </c>
      <c r="OTB10" s="29">
        <v>3369.7456999999999</v>
      </c>
      <c r="OTC10" s="29">
        <v>3870.1806000000006</v>
      </c>
      <c r="OTD10" s="29">
        <v>1857.2079000000001</v>
      </c>
      <c r="OTE10" s="29">
        <v>2279.2961999999998</v>
      </c>
      <c r="OTF10" s="29">
        <v>2547.7821999999996</v>
      </c>
      <c r="OTG10" s="29">
        <v>2303.2309999999998</v>
      </c>
      <c r="OTH10" s="29">
        <v>1578.7348999999999</v>
      </c>
      <c r="OTI10" s="29">
        <v>1953.4518</v>
      </c>
      <c r="OTJ10" s="29">
        <v>3615.9970000000003</v>
      </c>
      <c r="OTK10" s="29">
        <v>1558.0357000000001</v>
      </c>
      <c r="OTL10" s="29">
        <v>3263.8656000000001</v>
      </c>
      <c r="OTM10" s="29">
        <v>2962.8359</v>
      </c>
      <c r="OTN10" s="29">
        <v>1493.6740000000002</v>
      </c>
      <c r="OTO10" s="29">
        <v>1958.0104000000001</v>
      </c>
      <c r="OTP10" s="29">
        <v>2129.8857000000003</v>
      </c>
      <c r="OTQ10" s="29">
        <v>1709.43</v>
      </c>
      <c r="OTR10" s="29">
        <v>3125.3154999999997</v>
      </c>
      <c r="OTS10" s="29">
        <v>4256.8343999999997</v>
      </c>
      <c r="OTT10" s="29">
        <v>3065.0571999999997</v>
      </c>
      <c r="OTU10" s="29">
        <v>2771.6288</v>
      </c>
      <c r="OTV10" s="29">
        <v>2368.8674999999998</v>
      </c>
      <c r="OTW10" s="29">
        <v>3160.0319999999997</v>
      </c>
      <c r="OTX10" s="29">
        <v>2268.8483999999999</v>
      </c>
      <c r="OTY10" s="29">
        <v>3385.5551999999998</v>
      </c>
      <c r="OTZ10" s="29">
        <v>1618.0731000000001</v>
      </c>
      <c r="OUA10" s="29">
        <v>2149.0636</v>
      </c>
      <c r="OUB10" s="29">
        <v>1699.299</v>
      </c>
      <c r="OUC10" s="29">
        <v>1326.0509999999999</v>
      </c>
      <c r="OUD10" s="29">
        <v>2380.0896000000002</v>
      </c>
      <c r="OUE10" s="29">
        <v>4498.881800000001</v>
      </c>
      <c r="OUF10" s="29">
        <v>6417.7327000000005</v>
      </c>
      <c r="OUG10" s="29">
        <v>5277.0542999999998</v>
      </c>
      <c r="OUH10" s="29">
        <v>2343.64</v>
      </c>
      <c r="OUI10" s="29">
        <v>4273.6238999999996</v>
      </c>
      <c r="OUJ10" s="29">
        <v>2000.5259999999998</v>
      </c>
      <c r="OUK10" s="29">
        <v>1727.9652000000001</v>
      </c>
      <c r="OUL10" s="29">
        <v>2315.7718</v>
      </c>
      <c r="OUM10" s="29">
        <v>2240.8164000000002</v>
      </c>
      <c r="OUN10" s="29">
        <v>4141.5877999999993</v>
      </c>
      <c r="OUO10" s="29">
        <v>3703.0675000000001</v>
      </c>
      <c r="OUP10" s="29">
        <v>2037.9221999999997</v>
      </c>
      <c r="OUQ10" s="29">
        <v>1523.9692</v>
      </c>
      <c r="OUR10" s="29">
        <v>2041.7737</v>
      </c>
      <c r="OUS10" s="29">
        <v>1590.6237999999998</v>
      </c>
      <c r="OUT10" s="29">
        <v>1291.0650000000001</v>
      </c>
      <c r="OUU10" s="29">
        <v>3900.9681</v>
      </c>
      <c r="OUV10" s="29">
        <v>2123.9796000000001</v>
      </c>
      <c r="OUW10" s="29">
        <v>2229.1372000000001</v>
      </c>
      <c r="OUX10" s="29">
        <v>3784.1079</v>
      </c>
      <c r="OUY10" s="29">
        <v>3556.1712000000002</v>
      </c>
      <c r="OUZ10" s="29">
        <v>3284.9201000000003</v>
      </c>
      <c r="OVA10" s="29">
        <v>3499.5690000000004</v>
      </c>
      <c r="OVB10" s="29">
        <v>2201.3110000000001</v>
      </c>
      <c r="OVC10" s="29">
        <v>2977.6578</v>
      </c>
      <c r="OVD10" s="29">
        <v>2672.0345000000002</v>
      </c>
      <c r="OVE10" s="29">
        <v>3001.32</v>
      </c>
      <c r="OVF10" s="29">
        <v>2426.8263000000002</v>
      </c>
      <c r="OVG10" s="29">
        <v>4069.3649999999998</v>
      </c>
      <c r="OVH10" s="29">
        <v>1962.7673999999997</v>
      </c>
      <c r="OVI10" s="29">
        <v>2828.29</v>
      </c>
      <c r="OVJ10" s="29">
        <v>1971.3455999999999</v>
      </c>
      <c r="OVK10" s="29">
        <v>3157.4469999999997</v>
      </c>
      <c r="OVL10" s="29">
        <v>3835.5648000000001</v>
      </c>
      <c r="OVM10" s="29">
        <v>1602.08</v>
      </c>
      <c r="OVN10" s="29">
        <v>1938.2991999999999</v>
      </c>
      <c r="OVO10" s="29">
        <v>2910.0335999999998</v>
      </c>
      <c r="OVP10" s="29">
        <v>2159.1312000000003</v>
      </c>
      <c r="OVQ10" s="29">
        <v>1977.7973000000002</v>
      </c>
      <c r="OVR10" s="29">
        <v>2235.3827999999999</v>
      </c>
      <c r="OVS10" s="29">
        <v>2458.4004999999997</v>
      </c>
      <c r="OVT10" s="29">
        <v>1964.4262000000001</v>
      </c>
      <c r="OVU10" s="29">
        <v>3814.7707999999998</v>
      </c>
      <c r="OVV10" s="29">
        <v>2798.4969999999998</v>
      </c>
      <c r="OVW10" s="29">
        <v>2359.3960000000002</v>
      </c>
      <c r="OVX10" s="29">
        <v>2528.2182000000003</v>
      </c>
      <c r="OVY10" s="29">
        <v>2616.7946999999999</v>
      </c>
      <c r="OVZ10" s="29">
        <v>2336.8319999999999</v>
      </c>
      <c r="OWA10" s="29">
        <v>2442.9834999999998</v>
      </c>
      <c r="OWB10" s="29">
        <v>3807.6879999999996</v>
      </c>
      <c r="OWC10" s="29">
        <v>4401.1746000000003</v>
      </c>
      <c r="OWD10" s="29">
        <v>2398.3986999999997</v>
      </c>
      <c r="OWE10" s="29">
        <v>1790.9639999999999</v>
      </c>
      <c r="OWF10" s="29">
        <v>2798.3275000000003</v>
      </c>
      <c r="OWG10" s="29">
        <v>1949.7642999999998</v>
      </c>
      <c r="OWH10" s="29">
        <v>1670.9112</v>
      </c>
      <c r="OWI10" s="29">
        <v>1981.8335000000002</v>
      </c>
      <c r="OWJ10" s="29">
        <v>2304.4014000000002</v>
      </c>
      <c r="OWK10" s="29">
        <v>1475.2139999999999</v>
      </c>
      <c r="OWL10" s="29">
        <v>1705.8005999999998</v>
      </c>
      <c r="OWM10" s="29">
        <v>2159.8757999999998</v>
      </c>
      <c r="OWN10" s="29">
        <v>2152.7483999999999</v>
      </c>
      <c r="OWO10" s="29">
        <v>2464.8317999999999</v>
      </c>
      <c r="OWP10" s="29">
        <v>2988.8797999999997</v>
      </c>
      <c r="OWQ10" s="29">
        <v>2135.1725000000001</v>
      </c>
      <c r="OWR10" s="29">
        <v>3529.5589999999997</v>
      </c>
      <c r="OWS10" s="29">
        <v>2735.85</v>
      </c>
      <c r="OWT10" s="29">
        <v>2143.4025000000001</v>
      </c>
      <c r="OWU10" s="29">
        <v>4518.1921000000002</v>
      </c>
      <c r="OWV10" s="29">
        <v>2374.1334999999999</v>
      </c>
      <c r="OWW10" s="29">
        <v>2640.5588000000002</v>
      </c>
      <c r="OWX10" s="29">
        <v>3235.4621999999999</v>
      </c>
      <c r="OWY10" s="29">
        <v>2883.57</v>
      </c>
      <c r="OWZ10" s="29">
        <v>2483.5439999999999</v>
      </c>
      <c r="OXA10" s="29">
        <v>2689.806</v>
      </c>
      <c r="OXB10" s="29">
        <v>3733.2496000000001</v>
      </c>
      <c r="OXC10" s="29">
        <v>2985.9564</v>
      </c>
      <c r="OXD10" s="29">
        <v>2051.9624999999996</v>
      </c>
      <c r="OXE10" s="29">
        <v>2298.2453999999998</v>
      </c>
      <c r="OXF10" s="29">
        <v>3866.3410000000003</v>
      </c>
      <c r="OXG10" s="29">
        <v>2030.569</v>
      </c>
      <c r="OXH10" s="29">
        <v>1505.6512</v>
      </c>
      <c r="OXI10" s="29">
        <v>2709.0210000000002</v>
      </c>
      <c r="OXJ10" s="29">
        <v>2048.6196</v>
      </c>
      <c r="OXK10" s="29">
        <v>3897.2285000000002</v>
      </c>
      <c r="OXL10" s="29">
        <v>2359.049</v>
      </c>
      <c r="OXM10" s="29">
        <v>2389.3649999999998</v>
      </c>
      <c r="OXN10" s="29">
        <v>2588.0282999999999</v>
      </c>
      <c r="OXO10" s="29">
        <v>2163.0347999999999</v>
      </c>
      <c r="OXP10" s="29">
        <v>2191.123</v>
      </c>
      <c r="OXQ10" s="29">
        <v>4241.4120000000003</v>
      </c>
      <c r="OXR10" s="29">
        <v>2712.1324</v>
      </c>
      <c r="OXS10" s="29">
        <v>4303.0170000000007</v>
      </c>
      <c r="OXT10" s="29">
        <v>3391.4540000000002</v>
      </c>
      <c r="OXU10" s="29">
        <v>2556.6035000000002</v>
      </c>
      <c r="OXV10" s="29">
        <v>4277.1360000000004</v>
      </c>
      <c r="OXW10" s="29">
        <v>2543.2848000000004</v>
      </c>
      <c r="OXX10" s="29">
        <v>2236.6402000000003</v>
      </c>
      <c r="OXY10" s="29">
        <v>1282.4448</v>
      </c>
      <c r="OXZ10" s="29">
        <v>1871.3442</v>
      </c>
      <c r="OYA10" s="29">
        <v>2300.8724999999999</v>
      </c>
      <c r="OYB10" s="29">
        <v>2019.8104999999998</v>
      </c>
      <c r="OYC10" s="29">
        <v>3638.8742999999999</v>
      </c>
      <c r="OYD10" s="29">
        <v>5751.3449999999993</v>
      </c>
      <c r="OYE10" s="29">
        <v>1975.6680000000001</v>
      </c>
      <c r="OYF10" s="29">
        <v>3412.8459000000003</v>
      </c>
      <c r="OYG10" s="29">
        <v>3311.4344999999998</v>
      </c>
      <c r="OYH10" s="29">
        <v>2341.62</v>
      </c>
      <c r="OYI10" s="29">
        <v>1196.8900000000001</v>
      </c>
      <c r="OYJ10" s="29">
        <v>1406.0436</v>
      </c>
      <c r="OYK10" s="29">
        <v>2305.6055999999999</v>
      </c>
      <c r="OYL10" s="29">
        <v>1539.3216000000002</v>
      </c>
      <c r="OYM10" s="29">
        <v>1804.3465000000001</v>
      </c>
      <c r="OYN10" s="29">
        <v>3379.4728</v>
      </c>
      <c r="OYO10" s="29">
        <v>2903.3897999999999</v>
      </c>
      <c r="OYP10" s="29">
        <v>1977.3217999999997</v>
      </c>
      <c r="OYQ10" s="29">
        <v>2638.5533999999998</v>
      </c>
      <c r="OYR10" s="29">
        <v>1387.9319999999998</v>
      </c>
      <c r="OYS10" s="29">
        <v>1675.3953000000001</v>
      </c>
      <c r="OYT10" s="29">
        <v>3402.3510000000006</v>
      </c>
      <c r="OYU10" s="29">
        <v>3360.2934000000005</v>
      </c>
      <c r="OYV10" s="29">
        <v>2281.5072</v>
      </c>
      <c r="OYW10" s="29">
        <v>3101.616</v>
      </c>
      <c r="OYX10" s="29">
        <v>2943.7979999999998</v>
      </c>
      <c r="OYY10" s="29">
        <v>2746.8407999999999</v>
      </c>
      <c r="OYZ10" s="29">
        <v>2509.8334</v>
      </c>
      <c r="OZA10" s="29">
        <v>2854.1682000000001</v>
      </c>
      <c r="OZB10" s="29">
        <v>1889.3960999999999</v>
      </c>
      <c r="OZC10" s="29">
        <v>2561.8179999999998</v>
      </c>
      <c r="OZD10" s="29">
        <v>3891.402</v>
      </c>
      <c r="OZE10" s="29">
        <v>1665.5925</v>
      </c>
      <c r="OZF10" s="29">
        <v>2365.0515999999998</v>
      </c>
      <c r="OZG10" s="29">
        <v>2632.9303</v>
      </c>
      <c r="OZH10" s="29">
        <v>2437.3854999999999</v>
      </c>
      <c r="OZI10" s="29">
        <v>2263.3136000000004</v>
      </c>
      <c r="OZJ10" s="29">
        <v>1898.028</v>
      </c>
      <c r="OZK10" s="29">
        <v>1555.8781999999999</v>
      </c>
      <c r="OZL10" s="29">
        <v>2167.3249999999998</v>
      </c>
      <c r="OZM10" s="29">
        <v>2001.6348</v>
      </c>
      <c r="OZN10" s="29">
        <v>4259.8176000000003</v>
      </c>
      <c r="OZO10" s="29">
        <v>3615.924</v>
      </c>
      <c r="OZP10" s="29">
        <v>1940.5739999999998</v>
      </c>
      <c r="OZQ10" s="29">
        <v>1550.3532</v>
      </c>
      <c r="OZR10" s="29">
        <v>3524.6484</v>
      </c>
      <c r="OZS10" s="29">
        <v>1710.6192000000001</v>
      </c>
      <c r="OZT10" s="29">
        <v>1937.1380999999999</v>
      </c>
      <c r="OZU10" s="29">
        <v>2271.1095</v>
      </c>
      <c r="OZV10" s="29">
        <v>2553.1971999999996</v>
      </c>
      <c r="OZW10" s="29">
        <v>1490.1376</v>
      </c>
      <c r="OZX10" s="29">
        <v>2067.9945000000002</v>
      </c>
      <c r="OZY10" s="29">
        <v>1712.1468000000002</v>
      </c>
      <c r="OZZ10" s="29">
        <v>2609.2169999999996</v>
      </c>
      <c r="PAA10" s="29">
        <v>1574.4974999999999</v>
      </c>
      <c r="PAB10" s="29">
        <v>2235.9349999999999</v>
      </c>
      <c r="PAC10" s="29">
        <v>3588.0626999999999</v>
      </c>
      <c r="PAD10" s="29">
        <v>3785.0915999999997</v>
      </c>
      <c r="PAE10" s="29">
        <v>1844.8150000000001</v>
      </c>
      <c r="PAF10" s="29">
        <v>2216.1831999999999</v>
      </c>
      <c r="PAG10" s="29">
        <v>2156.3166000000001</v>
      </c>
      <c r="PAH10" s="29">
        <v>1543.25</v>
      </c>
      <c r="PAI10" s="29">
        <v>2251.308</v>
      </c>
      <c r="PAJ10" s="29">
        <v>1732.848</v>
      </c>
      <c r="PAK10" s="29">
        <v>4068.2201</v>
      </c>
      <c r="PAL10" s="29">
        <v>3858.8264000000004</v>
      </c>
      <c r="PAM10" s="29">
        <v>1699.8080999999997</v>
      </c>
      <c r="PAN10" s="29">
        <v>1500.2449999999999</v>
      </c>
      <c r="PAO10" s="29">
        <v>2466.8436000000002</v>
      </c>
      <c r="PAP10" s="29">
        <v>3413.5752000000002</v>
      </c>
      <c r="PAQ10" s="29">
        <v>2260.7206999999999</v>
      </c>
      <c r="PAR10" s="29">
        <v>3040.9041999999999</v>
      </c>
      <c r="PAS10" s="29">
        <v>1862.5463999999999</v>
      </c>
      <c r="PAT10" s="29">
        <v>3517.1936000000001</v>
      </c>
      <c r="PAU10" s="29">
        <v>2829.0146</v>
      </c>
      <c r="PAV10" s="29">
        <v>2611.683</v>
      </c>
      <c r="PAW10" s="29">
        <v>2766.3489</v>
      </c>
      <c r="PAX10" s="29">
        <v>1695.1679999999999</v>
      </c>
      <c r="PAY10" s="29">
        <v>2613.8789999999999</v>
      </c>
      <c r="PAZ10" s="29">
        <v>2272.2216000000003</v>
      </c>
      <c r="PBA10" s="29">
        <v>5214.8979999999992</v>
      </c>
      <c r="PBB10" s="29">
        <v>3110.0986000000003</v>
      </c>
      <c r="PBC10" s="29">
        <v>2239.886</v>
      </c>
      <c r="PBD10" s="29">
        <v>3682.4159999999997</v>
      </c>
      <c r="PBE10" s="29">
        <v>2402.0034999999998</v>
      </c>
      <c r="PBF10" s="29">
        <v>1708.32</v>
      </c>
      <c r="PBG10" s="29">
        <v>2686.77</v>
      </c>
      <c r="PBH10" s="29">
        <v>3868.7739999999994</v>
      </c>
      <c r="PBI10" s="29">
        <v>3578.0292999999997</v>
      </c>
      <c r="PBJ10" s="29">
        <v>2764.7389000000003</v>
      </c>
      <c r="PBK10" s="29">
        <v>1824.4383</v>
      </c>
      <c r="PBL10" s="29">
        <v>3391.5542999999998</v>
      </c>
      <c r="PBM10" s="29">
        <v>1956.5229999999997</v>
      </c>
      <c r="PBN10" s="29">
        <v>2186.6165999999998</v>
      </c>
      <c r="PBO10" s="29">
        <v>2060.4319999999998</v>
      </c>
      <c r="PBP10" s="29">
        <v>6743.0944</v>
      </c>
      <c r="PBQ10" s="29">
        <v>3868.3561</v>
      </c>
      <c r="PBR10" s="29">
        <v>2862.8</v>
      </c>
      <c r="PBS10" s="29">
        <v>3318.7712000000001</v>
      </c>
      <c r="PBT10" s="29">
        <v>2800.9951999999998</v>
      </c>
      <c r="PBU10" s="29">
        <v>2395.75</v>
      </c>
      <c r="PBV10" s="29">
        <v>2281.6639999999998</v>
      </c>
      <c r="PBW10" s="29">
        <v>4284.3663999999999</v>
      </c>
      <c r="PBX10" s="29">
        <v>3526.9650000000001</v>
      </c>
      <c r="PBY10" s="29">
        <v>2689.2740000000003</v>
      </c>
      <c r="PBZ10" s="29">
        <v>4635.4014999999999</v>
      </c>
      <c r="PCA10" s="29">
        <v>2526.1781999999998</v>
      </c>
      <c r="PCB10" s="29">
        <v>4264.3382000000001</v>
      </c>
      <c r="PCC10" s="29">
        <v>2155.3026</v>
      </c>
      <c r="PCD10" s="29">
        <v>2806.8329999999996</v>
      </c>
      <c r="PCE10" s="29">
        <v>4448.8176999999996</v>
      </c>
      <c r="PCF10" s="29">
        <v>2347.6428000000001</v>
      </c>
      <c r="PCG10" s="29">
        <v>1672.7813000000001</v>
      </c>
      <c r="PCH10" s="29">
        <v>2591.4212000000002</v>
      </c>
      <c r="PCI10" s="29">
        <v>1976.5720999999999</v>
      </c>
      <c r="PCJ10" s="29">
        <v>2270.2816000000003</v>
      </c>
      <c r="PCK10" s="29">
        <v>2877.7005000000004</v>
      </c>
      <c r="PCL10" s="29">
        <v>4422.7940000000008</v>
      </c>
      <c r="PCM10" s="29">
        <v>2827.7880999999998</v>
      </c>
      <c r="PCN10" s="29">
        <v>2156.7338999999997</v>
      </c>
      <c r="PCO10" s="29">
        <v>1946.0740000000001</v>
      </c>
      <c r="PCP10" s="29">
        <v>2257.3110000000001</v>
      </c>
      <c r="PCQ10" s="29">
        <v>3046.6975000000002</v>
      </c>
      <c r="PCR10" s="29">
        <v>2592.9775</v>
      </c>
      <c r="PCS10" s="29">
        <v>4690.0938000000006</v>
      </c>
      <c r="PCT10" s="29">
        <v>1722.0303000000001</v>
      </c>
      <c r="PCU10" s="29">
        <v>2099.7954</v>
      </c>
      <c r="PCV10" s="29">
        <v>2108.2190999999998</v>
      </c>
      <c r="PCW10" s="29">
        <v>2707.7511999999997</v>
      </c>
      <c r="PCX10" s="29">
        <v>2477.8656000000001</v>
      </c>
      <c r="PCY10" s="29">
        <v>1948.99</v>
      </c>
      <c r="PCZ10" s="29">
        <v>1863.4219000000001</v>
      </c>
      <c r="PDA10" s="29">
        <v>2527.7251999999999</v>
      </c>
      <c r="PDB10" s="29">
        <v>3301.7948999999999</v>
      </c>
      <c r="PDC10" s="29">
        <v>3039.2668000000003</v>
      </c>
      <c r="PDD10" s="29">
        <v>2800.9169999999995</v>
      </c>
      <c r="PDE10" s="29">
        <v>2511.1603999999998</v>
      </c>
      <c r="PDF10" s="29">
        <v>2499.4178000000002</v>
      </c>
      <c r="PDG10" s="29">
        <v>3936.5028000000002</v>
      </c>
      <c r="PDH10" s="29">
        <v>5519.82</v>
      </c>
      <c r="PDI10" s="29">
        <v>2590.6208999999999</v>
      </c>
      <c r="PDJ10" s="29">
        <v>2741.2671999999998</v>
      </c>
      <c r="PDK10" s="29">
        <v>1861.2819000000002</v>
      </c>
      <c r="PDL10" s="29">
        <v>2857.2299999999996</v>
      </c>
      <c r="PDM10" s="29">
        <v>1795.8772000000001</v>
      </c>
      <c r="PDN10" s="29">
        <v>1435.39</v>
      </c>
      <c r="PDO10" s="29">
        <v>1839.8819999999998</v>
      </c>
      <c r="PDP10" s="29">
        <v>2284.0148999999997</v>
      </c>
      <c r="PDQ10" s="29">
        <v>1297.3976</v>
      </c>
      <c r="PDR10" s="29">
        <v>2293.2557999999999</v>
      </c>
      <c r="PDS10" s="29">
        <v>2644.2064</v>
      </c>
      <c r="PDT10" s="29">
        <v>3428.2170999999998</v>
      </c>
      <c r="PDU10" s="29">
        <v>2306.9609999999998</v>
      </c>
      <c r="PDV10" s="29">
        <v>1508.3604</v>
      </c>
      <c r="PDW10" s="29">
        <v>3743.6426000000001</v>
      </c>
      <c r="PDX10" s="29">
        <v>1904.0913</v>
      </c>
      <c r="PDY10" s="29">
        <v>2590.4076</v>
      </c>
      <c r="PDZ10" s="29">
        <v>2261.8821000000003</v>
      </c>
      <c r="PEA10" s="29">
        <v>2348.0515999999998</v>
      </c>
      <c r="PEB10" s="29">
        <v>3298.1241</v>
      </c>
      <c r="PEC10" s="29">
        <v>2425.7556000000004</v>
      </c>
      <c r="PED10" s="29">
        <v>3630.9098000000004</v>
      </c>
      <c r="PEE10" s="29">
        <v>2822.5450000000001</v>
      </c>
      <c r="PEF10" s="29">
        <v>1521.9709999999998</v>
      </c>
      <c r="PEG10" s="29">
        <v>2876.9700000000003</v>
      </c>
      <c r="PEH10" s="29">
        <v>2523.7892999999999</v>
      </c>
      <c r="PEI10" s="29">
        <v>4866.0822000000007</v>
      </c>
      <c r="PEJ10" s="29">
        <v>3909.1623</v>
      </c>
      <c r="PEK10" s="29">
        <v>2589.8450000000003</v>
      </c>
      <c r="PEL10" s="29">
        <v>3828.1391999999996</v>
      </c>
      <c r="PEM10" s="29">
        <v>3175.0421999999999</v>
      </c>
      <c r="PEN10" s="29">
        <v>1431.7146</v>
      </c>
      <c r="PEO10" s="29">
        <v>1376.4132000000002</v>
      </c>
      <c r="PEP10" s="29">
        <v>2125.4573</v>
      </c>
      <c r="PEQ10" s="29">
        <v>1554.3681000000001</v>
      </c>
      <c r="PER10" s="29">
        <v>1968.8760000000002</v>
      </c>
      <c r="PES10" s="29">
        <v>1548.0458999999998</v>
      </c>
      <c r="PET10" s="29">
        <v>2989.9386</v>
      </c>
      <c r="PEU10" s="29">
        <v>2903.5251000000003</v>
      </c>
      <c r="PEV10" s="29">
        <v>2151.9758000000002</v>
      </c>
      <c r="PEW10" s="29">
        <v>2391.1271999999999</v>
      </c>
      <c r="PEX10" s="29">
        <v>2055.0720000000001</v>
      </c>
      <c r="PEY10" s="29">
        <v>2854.8074999999999</v>
      </c>
      <c r="PEZ10" s="29">
        <v>1620.7071999999998</v>
      </c>
      <c r="PFA10" s="29">
        <v>1839.8016</v>
      </c>
      <c r="PFB10" s="29">
        <v>1975.7416000000001</v>
      </c>
      <c r="PFC10" s="29">
        <v>2305.431</v>
      </c>
      <c r="PFD10" s="29">
        <v>2365.9151999999999</v>
      </c>
      <c r="PFE10" s="29">
        <v>2086.2375999999999</v>
      </c>
      <c r="PFF10" s="29">
        <v>1471.9052999999999</v>
      </c>
      <c r="PFG10" s="29">
        <v>4242.5709999999999</v>
      </c>
      <c r="PFH10" s="29">
        <v>2010.6197999999999</v>
      </c>
      <c r="PFI10" s="29">
        <v>2432.1215999999999</v>
      </c>
      <c r="PFJ10" s="29">
        <v>2342.4210000000003</v>
      </c>
      <c r="PFK10" s="29">
        <v>1859.2850000000001</v>
      </c>
      <c r="PFL10" s="29">
        <v>1287.819</v>
      </c>
      <c r="PFM10" s="29">
        <v>1700.3379</v>
      </c>
      <c r="PFN10" s="29">
        <v>3310.6230000000005</v>
      </c>
      <c r="PFO10" s="29">
        <v>2149.7215999999999</v>
      </c>
      <c r="PFP10" s="29">
        <v>3434.9280000000003</v>
      </c>
      <c r="PFQ10" s="29">
        <v>3658.8635999999997</v>
      </c>
      <c r="PFR10" s="29">
        <v>3245.5299999999997</v>
      </c>
      <c r="PFS10" s="29">
        <v>2646.3485000000001</v>
      </c>
      <c r="PFT10" s="29">
        <v>3604.7416000000003</v>
      </c>
      <c r="PFU10" s="29">
        <v>4040.5335999999998</v>
      </c>
      <c r="PFV10" s="29">
        <v>2541.8517000000002</v>
      </c>
      <c r="PFW10" s="29">
        <v>2412.683</v>
      </c>
      <c r="PFX10" s="29">
        <v>2184.3262999999997</v>
      </c>
      <c r="PFY10" s="29">
        <v>3523.3231000000001</v>
      </c>
      <c r="PFZ10" s="29">
        <v>2439.9408000000003</v>
      </c>
      <c r="PGA10" s="29">
        <v>2288.4677000000001</v>
      </c>
      <c r="PGB10" s="29">
        <v>3170.6632</v>
      </c>
      <c r="PGC10" s="29">
        <v>2330.848</v>
      </c>
      <c r="PGD10" s="29">
        <v>1909.5734</v>
      </c>
      <c r="PGE10" s="29">
        <v>2509.1879999999996</v>
      </c>
      <c r="PGF10" s="29">
        <v>2300.7950000000001</v>
      </c>
      <c r="PGG10" s="29">
        <v>3843.8433</v>
      </c>
      <c r="PGH10" s="29">
        <v>2539.0605</v>
      </c>
      <c r="PGI10" s="29">
        <v>2996.7942000000003</v>
      </c>
      <c r="PGJ10" s="29">
        <v>3375.1696000000002</v>
      </c>
      <c r="PGK10" s="29">
        <v>2400.1731</v>
      </c>
      <c r="PGL10" s="29">
        <v>3413.9879999999994</v>
      </c>
      <c r="PGM10" s="29">
        <v>3165.2929999999997</v>
      </c>
      <c r="PGN10" s="29">
        <v>2545.7550000000001</v>
      </c>
      <c r="PGO10" s="29">
        <v>2919.7291999999998</v>
      </c>
      <c r="PGP10" s="29">
        <v>1975.0122000000001</v>
      </c>
      <c r="PGQ10" s="29">
        <v>1475.0724999999998</v>
      </c>
      <c r="PGR10" s="29">
        <v>1942.7442000000001</v>
      </c>
      <c r="PGS10" s="29">
        <v>1722.0170000000003</v>
      </c>
      <c r="PGT10" s="29">
        <v>1352.502</v>
      </c>
      <c r="PGU10" s="29">
        <v>3130.4166</v>
      </c>
      <c r="PGV10" s="29">
        <v>2515.0424000000003</v>
      </c>
      <c r="PGW10" s="29">
        <v>1309.7095000000002</v>
      </c>
      <c r="PGX10" s="29">
        <v>1407.0835999999999</v>
      </c>
      <c r="PGY10" s="29">
        <v>2803.0992000000001</v>
      </c>
      <c r="PGZ10" s="29">
        <v>2242.9838</v>
      </c>
      <c r="PHA10" s="29">
        <v>3727.7057999999997</v>
      </c>
      <c r="PHB10" s="29">
        <v>2649.4464000000003</v>
      </c>
      <c r="PHC10" s="29">
        <v>3271.7019999999998</v>
      </c>
      <c r="PHD10" s="29">
        <v>2474.0963999999999</v>
      </c>
      <c r="PHE10" s="29">
        <v>1658.8656000000001</v>
      </c>
      <c r="PHF10" s="29">
        <v>3068.9186</v>
      </c>
      <c r="PHG10" s="29">
        <v>4216.7244000000001</v>
      </c>
      <c r="PHH10" s="29">
        <v>4207.0319999999992</v>
      </c>
      <c r="PHI10" s="29">
        <v>2437.4703</v>
      </c>
      <c r="PHJ10" s="29">
        <v>3949.5382</v>
      </c>
      <c r="PHK10" s="29">
        <v>1555.9543999999999</v>
      </c>
      <c r="PHL10" s="29">
        <v>2882.0954000000002</v>
      </c>
      <c r="PHM10" s="29">
        <v>4763.9707000000008</v>
      </c>
      <c r="PHN10" s="29">
        <v>2952.1997999999994</v>
      </c>
      <c r="PHO10" s="29">
        <v>2258.3838000000001</v>
      </c>
      <c r="PHP10" s="29">
        <v>3347.8095000000003</v>
      </c>
      <c r="PHQ10" s="29">
        <v>2932.4835000000003</v>
      </c>
      <c r="PHR10" s="29">
        <v>4362.7011000000002</v>
      </c>
      <c r="PHS10" s="29">
        <v>2286.8159999999998</v>
      </c>
      <c r="PHT10" s="29">
        <v>2207.2518</v>
      </c>
      <c r="PHU10" s="29">
        <v>3075.4360000000006</v>
      </c>
      <c r="PHV10" s="29">
        <v>3816.0213000000003</v>
      </c>
      <c r="PHW10" s="29">
        <v>2825.34</v>
      </c>
      <c r="PHX10" s="29">
        <v>3233.2096000000001</v>
      </c>
      <c r="PHY10" s="29">
        <v>1919.1705000000002</v>
      </c>
      <c r="PHZ10" s="29">
        <v>1755.1959999999999</v>
      </c>
      <c r="PIA10" s="29">
        <v>2581.1016</v>
      </c>
      <c r="PIB10" s="29">
        <v>1708.1664000000001</v>
      </c>
      <c r="PIC10" s="29">
        <v>2608.7501999999999</v>
      </c>
      <c r="PID10" s="29">
        <v>3683.2355000000002</v>
      </c>
      <c r="PIE10" s="29">
        <v>3217.7772</v>
      </c>
      <c r="PIF10" s="29">
        <v>6913.4215999999997</v>
      </c>
      <c r="PIG10" s="29">
        <v>2816.1342</v>
      </c>
      <c r="PIH10" s="29">
        <v>1814.4178999999999</v>
      </c>
      <c r="PII10" s="29">
        <v>2389.5731999999998</v>
      </c>
      <c r="PIJ10" s="29">
        <v>3711.8576000000003</v>
      </c>
      <c r="PIK10" s="29">
        <v>3837.12</v>
      </c>
      <c r="PIL10" s="29">
        <v>3566.9618</v>
      </c>
      <c r="PIM10" s="29">
        <v>1799.7479999999998</v>
      </c>
      <c r="PIN10" s="29">
        <v>1371.1248000000001</v>
      </c>
      <c r="PIO10" s="29">
        <v>7284.2181999999993</v>
      </c>
      <c r="PIP10" s="29">
        <v>2222.0582999999997</v>
      </c>
      <c r="PIQ10" s="29">
        <v>2748.8978999999999</v>
      </c>
      <c r="PIR10" s="29">
        <v>1454.0760000000002</v>
      </c>
      <c r="PIS10" s="29">
        <v>3942.8744999999994</v>
      </c>
      <c r="PIT10" s="29">
        <v>2777.8076999999998</v>
      </c>
      <c r="PIU10" s="29">
        <v>4643.2583999999997</v>
      </c>
      <c r="PIV10" s="29">
        <v>1288.8179999999998</v>
      </c>
      <c r="PIW10" s="29">
        <v>2702.1365999999998</v>
      </c>
      <c r="PIX10" s="29">
        <v>4190.0123999999996</v>
      </c>
      <c r="PIY10" s="29">
        <v>2171.2730000000001</v>
      </c>
      <c r="PIZ10" s="29">
        <v>2139.0735999999997</v>
      </c>
      <c r="PJA10" s="29">
        <v>2653.049</v>
      </c>
      <c r="PJB10" s="29">
        <v>3913.6352999999999</v>
      </c>
      <c r="PJC10" s="29">
        <v>2742.8211000000001</v>
      </c>
      <c r="PJD10" s="29">
        <v>2606.6943999999999</v>
      </c>
      <c r="PJE10" s="29">
        <v>3207.4713999999999</v>
      </c>
      <c r="PJF10" s="29">
        <v>2582.5551999999998</v>
      </c>
      <c r="PJG10" s="29">
        <v>2917.3247999999999</v>
      </c>
      <c r="PJH10" s="29">
        <v>1738.9151999999999</v>
      </c>
      <c r="PJI10" s="29">
        <v>2039.9939999999997</v>
      </c>
      <c r="PJJ10" s="29">
        <v>2732.16</v>
      </c>
      <c r="PJK10" s="29">
        <v>6788.9191000000001</v>
      </c>
      <c r="PJL10" s="29">
        <v>3121.2150000000001</v>
      </c>
      <c r="PJM10" s="29">
        <v>2442.1257999999998</v>
      </c>
      <c r="PJN10" s="29">
        <v>2766.8013999999998</v>
      </c>
      <c r="PJO10" s="29">
        <v>1915.904</v>
      </c>
      <c r="PJP10" s="29">
        <v>1695.6978999999999</v>
      </c>
      <c r="PJQ10" s="29">
        <v>1922.625</v>
      </c>
      <c r="PJR10" s="29">
        <v>2214.1350000000002</v>
      </c>
      <c r="PJS10" s="29">
        <v>4015.6592000000001</v>
      </c>
      <c r="PJT10" s="29">
        <v>2486.9753999999998</v>
      </c>
      <c r="PJU10" s="29">
        <v>2411.1671999999999</v>
      </c>
      <c r="PJV10" s="29">
        <v>3025.9628000000002</v>
      </c>
      <c r="PJW10" s="29">
        <v>2334.4661999999998</v>
      </c>
      <c r="PJX10" s="29">
        <v>1745.8867000000002</v>
      </c>
      <c r="PJY10" s="29">
        <v>1181.7550000000001</v>
      </c>
      <c r="PJZ10" s="29">
        <v>2991.654</v>
      </c>
      <c r="PKA10" s="29">
        <v>3254.2516000000001</v>
      </c>
      <c r="PKB10" s="29">
        <v>2316.692</v>
      </c>
      <c r="PKC10" s="29">
        <v>4233.0432000000001</v>
      </c>
      <c r="PKD10" s="29">
        <v>2221.4104000000002</v>
      </c>
      <c r="PKE10" s="29">
        <v>3377.8332</v>
      </c>
      <c r="PKF10" s="29">
        <v>4235.0990999999995</v>
      </c>
      <c r="PKG10" s="29">
        <v>2361.096</v>
      </c>
      <c r="PKH10" s="29">
        <v>4017.1850000000004</v>
      </c>
      <c r="PKI10" s="29">
        <v>2711.8404</v>
      </c>
      <c r="PKJ10" s="29">
        <v>3036.1585999999998</v>
      </c>
      <c r="PKK10" s="29">
        <v>3639.5084999999999</v>
      </c>
      <c r="PKL10" s="29">
        <v>2660.3895000000002</v>
      </c>
      <c r="PKM10" s="29">
        <v>2934.0877999999993</v>
      </c>
      <c r="PKN10" s="29">
        <v>1815.9212</v>
      </c>
      <c r="PKO10" s="29">
        <v>1727.3306000000002</v>
      </c>
      <c r="PKP10" s="29">
        <v>3261.1248000000001</v>
      </c>
      <c r="PKQ10" s="29">
        <v>4410.5996000000005</v>
      </c>
      <c r="PKR10" s="29">
        <v>2991.6621</v>
      </c>
      <c r="PKS10" s="29">
        <v>2537.3411999999998</v>
      </c>
      <c r="PKT10" s="29">
        <v>2347.8031999999998</v>
      </c>
      <c r="PKU10" s="29">
        <v>3484.8807000000002</v>
      </c>
      <c r="PKV10" s="29">
        <v>2350.2864</v>
      </c>
      <c r="PKW10" s="29">
        <v>3496.9880000000003</v>
      </c>
      <c r="PKX10" s="29">
        <v>3153.7505999999998</v>
      </c>
      <c r="PKY10" s="29">
        <v>3242.8472999999999</v>
      </c>
      <c r="PKZ10" s="29">
        <v>2782.2759999999998</v>
      </c>
      <c r="PLA10" s="29">
        <v>1767.8375999999998</v>
      </c>
      <c r="PLB10" s="29">
        <v>2868.1437999999998</v>
      </c>
      <c r="PLC10" s="29">
        <v>2240.8634999999999</v>
      </c>
      <c r="PLD10" s="29">
        <v>4843.5127999999995</v>
      </c>
      <c r="PLE10" s="29">
        <v>2798.3647999999998</v>
      </c>
      <c r="PLF10" s="29">
        <v>3135.5968000000003</v>
      </c>
      <c r="PLG10" s="29">
        <v>2419.8963999999996</v>
      </c>
      <c r="PLH10" s="29">
        <v>3287.2619999999997</v>
      </c>
      <c r="PLI10" s="29">
        <v>3972.1292000000003</v>
      </c>
      <c r="PLJ10" s="29">
        <v>1650.5995</v>
      </c>
      <c r="PLK10" s="29">
        <v>3953.3605000000002</v>
      </c>
      <c r="PLL10" s="29">
        <v>3155.5749000000001</v>
      </c>
      <c r="PLM10" s="29">
        <v>2061.5171999999998</v>
      </c>
      <c r="PLN10" s="29">
        <v>4509.9179999999997</v>
      </c>
      <c r="PLO10" s="29">
        <v>2337.6080000000002</v>
      </c>
      <c r="PLP10" s="29">
        <v>3370.9535999999998</v>
      </c>
      <c r="PLQ10" s="29">
        <v>2330.6388000000002</v>
      </c>
      <c r="PLR10" s="29">
        <v>6597.5354000000007</v>
      </c>
      <c r="PLS10" s="29">
        <v>2070.8726999999999</v>
      </c>
      <c r="PLT10" s="29">
        <v>2051.6194</v>
      </c>
      <c r="PLU10" s="29">
        <v>2366.0169000000001</v>
      </c>
      <c r="PLV10" s="29">
        <v>2458.5195999999996</v>
      </c>
      <c r="PLW10" s="29">
        <v>2531.3573999999999</v>
      </c>
      <c r="PLX10" s="29">
        <v>2489.5950000000003</v>
      </c>
      <c r="PLY10" s="29">
        <v>2792.0205000000001</v>
      </c>
      <c r="PLZ10" s="29">
        <v>1806.5920000000001</v>
      </c>
      <c r="PMA10" s="29">
        <v>3119.5070000000001</v>
      </c>
      <c r="PMB10" s="29">
        <v>4571.308</v>
      </c>
      <c r="PMC10" s="29">
        <v>2655.9404999999997</v>
      </c>
      <c r="PMD10" s="29">
        <v>3680.0434999999998</v>
      </c>
      <c r="PME10" s="29">
        <v>2591.3796000000002</v>
      </c>
      <c r="PMF10" s="29">
        <v>1870.1888000000001</v>
      </c>
      <c r="PMG10" s="29">
        <v>3656.3373000000001</v>
      </c>
      <c r="PMH10" s="29">
        <v>2805.1032</v>
      </c>
      <c r="PMI10" s="29">
        <v>5507.4426999999996</v>
      </c>
      <c r="PMJ10" s="29">
        <v>2542.8989999999999</v>
      </c>
      <c r="PMK10" s="29">
        <v>2211.712</v>
      </c>
      <c r="PML10" s="29">
        <v>1494.6463999999999</v>
      </c>
      <c r="PMM10" s="29">
        <v>3175.7496000000001</v>
      </c>
      <c r="PMN10" s="29">
        <v>1232.4711</v>
      </c>
      <c r="PMO10" s="29">
        <v>4998</v>
      </c>
      <c r="PMP10" s="29">
        <v>1742.8283999999999</v>
      </c>
      <c r="PMQ10" s="29">
        <v>2133.7146000000002</v>
      </c>
      <c r="PMR10" s="29">
        <v>3485.6376</v>
      </c>
      <c r="PMS10" s="29">
        <v>1651.0848000000001</v>
      </c>
      <c r="PMT10" s="29">
        <v>3347.6099999999997</v>
      </c>
      <c r="PMU10" s="29">
        <v>2065.2040000000002</v>
      </c>
      <c r="PMV10" s="29">
        <v>1763.3460000000002</v>
      </c>
      <c r="PMW10" s="29">
        <v>3786.9978000000001</v>
      </c>
      <c r="PMX10" s="29">
        <v>1731.9823999999999</v>
      </c>
      <c r="PMY10" s="29">
        <v>1933.2425999999998</v>
      </c>
      <c r="PMZ10" s="29">
        <v>3847.7679999999996</v>
      </c>
      <c r="PNA10" s="29">
        <v>1971.7139999999999</v>
      </c>
      <c r="PNB10" s="29">
        <v>2431.6028000000001</v>
      </c>
      <c r="PNC10" s="29">
        <v>1733.9332999999999</v>
      </c>
      <c r="PND10" s="29">
        <v>1917.636</v>
      </c>
      <c r="PNE10" s="29">
        <v>2169.009</v>
      </c>
      <c r="PNF10" s="29">
        <v>2092.5479999999998</v>
      </c>
      <c r="PNG10" s="29">
        <v>1949.7952</v>
      </c>
      <c r="PNH10" s="29">
        <v>2878.5239999999994</v>
      </c>
      <c r="PNI10" s="29">
        <v>1377.6170999999999</v>
      </c>
      <c r="PNJ10" s="29">
        <v>3056.71</v>
      </c>
      <c r="PNK10" s="29">
        <v>4149.3788000000004</v>
      </c>
      <c r="PNL10" s="29">
        <v>2571.029</v>
      </c>
      <c r="PNM10" s="29">
        <v>3008.9175</v>
      </c>
      <c r="PNN10" s="29">
        <v>4577.7501000000002</v>
      </c>
      <c r="PNO10" s="29">
        <v>3458.3319000000001</v>
      </c>
      <c r="PNP10" s="29">
        <v>2979.5086000000001</v>
      </c>
      <c r="PNQ10" s="29">
        <v>2727.9492</v>
      </c>
      <c r="PNR10" s="29">
        <v>2138.4533999999999</v>
      </c>
      <c r="PNS10" s="29">
        <v>3145.8143999999998</v>
      </c>
      <c r="PNT10" s="29">
        <v>4525.1331</v>
      </c>
      <c r="PNU10" s="29">
        <v>1958.9135999999999</v>
      </c>
      <c r="PNV10" s="29">
        <v>2298.6326999999997</v>
      </c>
      <c r="PNW10" s="29">
        <v>3047.4989999999998</v>
      </c>
      <c r="PNX10" s="29">
        <v>3832.38</v>
      </c>
      <c r="PNY10" s="29">
        <v>3910.9850999999999</v>
      </c>
      <c r="PNZ10" s="29">
        <v>2368.7280000000001</v>
      </c>
      <c r="POA10" s="29">
        <v>3357.3825999999999</v>
      </c>
      <c r="POB10" s="29">
        <v>2240.6947</v>
      </c>
      <c r="POC10" s="29">
        <v>3050.7730000000001</v>
      </c>
      <c r="POD10" s="29">
        <v>2883.1530000000002</v>
      </c>
      <c r="POE10" s="29">
        <v>2186.9524999999999</v>
      </c>
      <c r="POF10" s="29">
        <v>2650.8689999999997</v>
      </c>
      <c r="POG10" s="29">
        <v>2751.2793000000001</v>
      </c>
      <c r="POH10" s="29">
        <v>3155.1930000000002</v>
      </c>
      <c r="POI10" s="29">
        <v>1712.1024</v>
      </c>
      <c r="POJ10" s="29">
        <v>1913.0454</v>
      </c>
      <c r="POK10" s="29">
        <v>2447.4965999999999</v>
      </c>
      <c r="POL10" s="29">
        <v>4276.8703999999998</v>
      </c>
      <c r="POM10" s="29">
        <v>6194.6588000000002</v>
      </c>
      <c r="PON10" s="29">
        <v>2814.2150999999999</v>
      </c>
      <c r="POO10" s="29">
        <v>4011.4805999999999</v>
      </c>
      <c r="POP10" s="29">
        <v>2792.2919999999995</v>
      </c>
      <c r="POQ10" s="29">
        <v>2522.192</v>
      </c>
      <c r="POR10" s="29">
        <v>3147.194</v>
      </c>
      <c r="POS10" s="29">
        <v>2054.9652000000001</v>
      </c>
      <c r="POT10" s="29">
        <v>2001.0726</v>
      </c>
      <c r="POU10" s="29">
        <v>2280.7575000000002</v>
      </c>
      <c r="POV10" s="29">
        <v>3066.6130000000003</v>
      </c>
      <c r="POW10" s="29">
        <v>2840.2240000000002</v>
      </c>
      <c r="POX10" s="29">
        <v>2678.4198000000001</v>
      </c>
      <c r="POY10" s="29">
        <v>2474.3487</v>
      </c>
      <c r="POZ10" s="29">
        <v>2364.3683999999998</v>
      </c>
      <c r="PPA10" s="29">
        <v>2394.7746000000002</v>
      </c>
      <c r="PPB10" s="29">
        <v>5532.5950999999995</v>
      </c>
      <c r="PPC10" s="29">
        <v>1918.9016000000001</v>
      </c>
      <c r="PPD10" s="29">
        <v>3038.6169</v>
      </c>
      <c r="PPE10" s="29">
        <v>1846.6217999999999</v>
      </c>
      <c r="PPF10" s="29">
        <v>4068.5480000000002</v>
      </c>
      <c r="PPG10" s="29">
        <v>4341.9005999999999</v>
      </c>
      <c r="PPH10" s="29">
        <v>2001.2510000000002</v>
      </c>
      <c r="PPI10" s="29">
        <v>2532.8084999999996</v>
      </c>
      <c r="PPJ10" s="29">
        <v>1436.1192000000001</v>
      </c>
      <c r="PPK10" s="29">
        <v>2889.5368000000003</v>
      </c>
      <c r="PPL10" s="29">
        <v>2970.9160000000002</v>
      </c>
      <c r="PPM10" s="29">
        <v>2883.6343000000002</v>
      </c>
      <c r="PPN10" s="29">
        <v>1944.3215999999998</v>
      </c>
      <c r="PPO10" s="29">
        <v>1348.0376000000001</v>
      </c>
      <c r="PPP10" s="29">
        <v>1376.3474999999999</v>
      </c>
      <c r="PPQ10" s="29">
        <v>3138.9525000000003</v>
      </c>
      <c r="PPR10" s="29">
        <v>1730.6476000000002</v>
      </c>
      <c r="PPS10" s="29">
        <v>2553.4487999999997</v>
      </c>
      <c r="PPT10" s="29">
        <v>1999.9033000000002</v>
      </c>
      <c r="PPU10" s="29">
        <v>3484.7504999999996</v>
      </c>
      <c r="PPV10" s="29">
        <v>2310.4377999999997</v>
      </c>
      <c r="PPW10" s="29">
        <v>4344.0671999999995</v>
      </c>
      <c r="PPX10" s="29">
        <v>4438.2314999999999</v>
      </c>
      <c r="PPY10" s="29">
        <v>2572.8000000000002</v>
      </c>
      <c r="PPZ10" s="29">
        <v>2333.6196</v>
      </c>
      <c r="PQA10" s="29">
        <v>4885.5015000000003</v>
      </c>
      <c r="PQB10" s="29">
        <v>2074.2470000000003</v>
      </c>
      <c r="PQC10" s="29">
        <v>2269.1008000000002</v>
      </c>
      <c r="PQD10" s="29">
        <v>2519.3595999999998</v>
      </c>
      <c r="PQE10" s="29">
        <v>2184.4577999999997</v>
      </c>
      <c r="PQF10" s="29">
        <v>3148.1351999999997</v>
      </c>
      <c r="PQG10" s="29">
        <v>2117.4803999999999</v>
      </c>
      <c r="PQH10" s="29">
        <v>2413.6541999999999</v>
      </c>
      <c r="PQI10" s="29">
        <v>3171.1464000000001</v>
      </c>
      <c r="PQJ10" s="29">
        <v>1860.5339999999999</v>
      </c>
      <c r="PQK10" s="29">
        <v>3471.3762999999999</v>
      </c>
      <c r="PQL10" s="29">
        <v>2686.6304</v>
      </c>
      <c r="PQM10" s="29">
        <v>3232.8359999999998</v>
      </c>
      <c r="PQN10" s="29">
        <v>1327.2525000000001</v>
      </c>
      <c r="PQO10" s="29">
        <v>2182.6841999999997</v>
      </c>
      <c r="PQP10" s="29">
        <v>2539.0726</v>
      </c>
      <c r="PQQ10" s="29">
        <v>4008.2861000000003</v>
      </c>
      <c r="PQR10" s="29">
        <v>3774.0424000000003</v>
      </c>
      <c r="PQS10" s="29">
        <v>2664.8044</v>
      </c>
      <c r="PQT10" s="29">
        <v>1804.6182000000001</v>
      </c>
      <c r="PQU10" s="29">
        <v>4364.2132000000001</v>
      </c>
      <c r="PQV10" s="29">
        <v>2939.6277</v>
      </c>
      <c r="PQW10" s="29">
        <v>3533.0325000000003</v>
      </c>
      <c r="PQX10" s="29">
        <v>2581.6298000000002</v>
      </c>
      <c r="PQY10" s="29">
        <v>2847.8639999999996</v>
      </c>
      <c r="PQZ10" s="29">
        <v>3355.0416</v>
      </c>
      <c r="PRA10" s="29">
        <v>2502.3654000000001</v>
      </c>
      <c r="PRB10" s="29">
        <v>2769.7487999999998</v>
      </c>
      <c r="PRC10" s="29">
        <v>2822.5259999999998</v>
      </c>
      <c r="PRD10" s="29">
        <v>2480.61</v>
      </c>
      <c r="PRE10" s="29">
        <v>2997.0171999999998</v>
      </c>
      <c r="PRF10" s="29">
        <v>2678.0994000000001</v>
      </c>
      <c r="PRG10" s="29">
        <v>3094.5809999999997</v>
      </c>
      <c r="PRH10" s="29">
        <v>2018.8162000000002</v>
      </c>
      <c r="PRI10" s="29">
        <v>2521.37</v>
      </c>
      <c r="PRJ10" s="29">
        <v>2672.3712</v>
      </c>
      <c r="PRK10" s="29">
        <v>2889.5517</v>
      </c>
      <c r="PRL10" s="29">
        <v>3510.1439999999998</v>
      </c>
      <c r="PRM10" s="29">
        <v>2199.6707999999999</v>
      </c>
      <c r="PRN10" s="29">
        <v>2568.1056000000003</v>
      </c>
      <c r="PRO10" s="29">
        <v>3435.1503000000002</v>
      </c>
      <c r="PRP10" s="29">
        <v>2122.4214000000002</v>
      </c>
      <c r="PRQ10" s="29">
        <v>1739.0868</v>
      </c>
      <c r="PRR10" s="29">
        <v>2177.9349999999999</v>
      </c>
      <c r="PRS10" s="29">
        <v>2662.0866999999998</v>
      </c>
      <c r="PRT10" s="29">
        <v>2489.4090000000001</v>
      </c>
      <c r="PRU10" s="29">
        <v>1710.8868</v>
      </c>
      <c r="PRV10" s="29">
        <v>3349.2287999999999</v>
      </c>
      <c r="PRW10" s="29">
        <v>2336.346</v>
      </c>
      <c r="PRX10" s="29">
        <v>1386.0780000000002</v>
      </c>
      <c r="PRY10" s="29">
        <v>2587.8614000000002</v>
      </c>
      <c r="PRZ10" s="29">
        <v>2443.2402000000002</v>
      </c>
      <c r="PSA10" s="29">
        <v>2869.9344000000001</v>
      </c>
      <c r="PSB10" s="29">
        <v>1871.8108000000002</v>
      </c>
      <c r="PSC10" s="29">
        <v>1657.2275999999999</v>
      </c>
      <c r="PSD10" s="29">
        <v>1926.6195000000002</v>
      </c>
      <c r="PSE10" s="29">
        <v>1494.6234000000002</v>
      </c>
      <c r="PSF10" s="29">
        <v>6062.9105</v>
      </c>
      <c r="PSG10" s="29">
        <v>2056.8072000000002</v>
      </c>
      <c r="PSH10" s="29">
        <v>3239.7001</v>
      </c>
      <c r="PSI10" s="29">
        <v>1663.4932000000001</v>
      </c>
      <c r="PSJ10" s="29">
        <v>2475.5762999999997</v>
      </c>
      <c r="PSK10" s="29">
        <v>2042.3088</v>
      </c>
      <c r="PSL10" s="29">
        <v>2233.3562999999999</v>
      </c>
      <c r="PSM10" s="29">
        <v>2586.6464000000001</v>
      </c>
      <c r="PSN10" s="29">
        <v>3726.1140000000005</v>
      </c>
      <c r="PSO10" s="29">
        <v>3353.6116000000002</v>
      </c>
      <c r="PSP10" s="29">
        <v>1798.6379999999999</v>
      </c>
      <c r="PSQ10" s="29">
        <v>2898.8890000000001</v>
      </c>
      <c r="PSR10" s="29">
        <v>3104.0160000000001</v>
      </c>
      <c r="PSS10" s="29">
        <v>1453.712</v>
      </c>
      <c r="PST10" s="29">
        <v>2307.9731999999999</v>
      </c>
      <c r="PSU10" s="29">
        <v>4260.5108</v>
      </c>
      <c r="PSV10" s="29">
        <v>3053.9301000000005</v>
      </c>
      <c r="PSW10" s="29">
        <v>3303.7423000000003</v>
      </c>
      <c r="PSX10" s="29">
        <v>2715.3283999999999</v>
      </c>
      <c r="PSY10" s="29">
        <v>4911.2069000000001</v>
      </c>
      <c r="PSZ10" s="29">
        <v>2022.5530000000001</v>
      </c>
      <c r="PTA10" s="29">
        <v>2985.8625000000002</v>
      </c>
      <c r="PTB10" s="29">
        <v>7581.8681000000006</v>
      </c>
      <c r="PTC10" s="29">
        <v>3404.4767999999995</v>
      </c>
      <c r="PTD10" s="29">
        <v>2292.2496000000001</v>
      </c>
      <c r="PTE10" s="29">
        <v>2957.9180000000001</v>
      </c>
      <c r="PTF10" s="29">
        <v>1919.9069999999997</v>
      </c>
      <c r="PTG10" s="29">
        <v>3022.7984999999999</v>
      </c>
      <c r="PTH10" s="29">
        <v>2697.7698</v>
      </c>
      <c r="PTI10" s="29">
        <v>2166.3879999999999</v>
      </c>
      <c r="PTJ10" s="29">
        <v>2579.6707999999999</v>
      </c>
      <c r="PTK10" s="29">
        <v>2554.2791999999999</v>
      </c>
      <c r="PTL10" s="29">
        <v>1832.0679</v>
      </c>
      <c r="PTM10" s="29">
        <v>3054.3723</v>
      </c>
      <c r="PTN10" s="29">
        <v>2298.7433999999998</v>
      </c>
      <c r="PTO10" s="29">
        <v>2289.1435000000001</v>
      </c>
      <c r="PTP10" s="29">
        <v>2966.9551999999999</v>
      </c>
      <c r="PTQ10" s="29">
        <v>2243.5907999999999</v>
      </c>
      <c r="PTR10" s="29">
        <v>3182.6480000000001</v>
      </c>
      <c r="PTS10" s="29">
        <v>1741.4016000000001</v>
      </c>
      <c r="PTT10" s="29">
        <v>2371.0747999999999</v>
      </c>
      <c r="PTU10" s="29">
        <v>3317.0200000000004</v>
      </c>
      <c r="PTV10" s="29">
        <v>4804.3105999999998</v>
      </c>
      <c r="PTW10" s="29">
        <v>3474.8365000000003</v>
      </c>
      <c r="PTX10" s="29">
        <v>1528.2297999999998</v>
      </c>
      <c r="PTY10" s="29">
        <v>2224.2849999999999</v>
      </c>
      <c r="PTZ10" s="29">
        <v>1625.1315999999999</v>
      </c>
      <c r="PUA10" s="29">
        <v>1864.46</v>
      </c>
      <c r="PUB10" s="29">
        <v>2629.8971000000001</v>
      </c>
      <c r="PUC10" s="29">
        <v>2687.0151000000001</v>
      </c>
      <c r="PUD10" s="29">
        <v>5289.3737999999994</v>
      </c>
      <c r="PUE10" s="29">
        <v>2026.3516</v>
      </c>
      <c r="PUF10" s="29">
        <v>2091.7142999999996</v>
      </c>
      <c r="PUG10" s="29">
        <v>1775.8116</v>
      </c>
      <c r="PUH10" s="29">
        <v>3144.4703999999997</v>
      </c>
      <c r="PUI10" s="29">
        <v>2294.904</v>
      </c>
      <c r="PUJ10" s="29">
        <v>2727.3876</v>
      </c>
      <c r="PUK10" s="29">
        <v>1758.0584000000001</v>
      </c>
      <c r="PUL10" s="29">
        <v>2099.7228</v>
      </c>
      <c r="PUM10" s="29">
        <v>5678.9739</v>
      </c>
      <c r="PUN10" s="29">
        <v>3535.3989000000001</v>
      </c>
      <c r="PUO10" s="29">
        <v>3414.4956999999999</v>
      </c>
      <c r="PUP10" s="29">
        <v>1330.3583000000001</v>
      </c>
      <c r="PUQ10" s="29">
        <v>2449.6835999999998</v>
      </c>
      <c r="PUR10" s="29">
        <v>2229.5531999999998</v>
      </c>
      <c r="PUS10" s="29">
        <v>2389.3745999999996</v>
      </c>
      <c r="PUT10" s="29">
        <v>2456.6601000000001</v>
      </c>
      <c r="PUU10" s="29">
        <v>3251.3123999999998</v>
      </c>
      <c r="PUV10" s="29">
        <v>4544.4294999999993</v>
      </c>
      <c r="PUW10" s="29">
        <v>2037.8019000000002</v>
      </c>
      <c r="PUX10" s="29">
        <v>2651.7919999999999</v>
      </c>
      <c r="PUY10" s="29">
        <v>2096.6543999999999</v>
      </c>
      <c r="PUZ10" s="29">
        <v>2444.7144000000003</v>
      </c>
      <c r="PVA10" s="29">
        <v>1960.9492999999998</v>
      </c>
      <c r="PVB10" s="29">
        <v>1641.806</v>
      </c>
      <c r="PVC10" s="29">
        <v>2609.7435</v>
      </c>
      <c r="PVD10" s="29">
        <v>2647.3328000000001</v>
      </c>
      <c r="PVE10" s="29">
        <v>4512.0020000000004</v>
      </c>
      <c r="PVF10" s="29">
        <v>2458.2474000000002</v>
      </c>
      <c r="PVG10" s="29">
        <v>2858.4285</v>
      </c>
      <c r="PVH10" s="29">
        <v>2678.5246999999999</v>
      </c>
      <c r="PVI10" s="29">
        <v>2281.232</v>
      </c>
      <c r="PVJ10" s="29">
        <v>1856.1550000000002</v>
      </c>
      <c r="PVK10" s="29">
        <v>2636.5904</v>
      </c>
      <c r="PVL10" s="29">
        <v>1953.8376000000001</v>
      </c>
      <c r="PVM10" s="29">
        <v>2216.8566000000001</v>
      </c>
      <c r="PVN10" s="29">
        <v>1590.7760000000001</v>
      </c>
      <c r="PVO10" s="29">
        <v>2838.0672</v>
      </c>
      <c r="PVP10" s="29">
        <v>1372.3020000000001</v>
      </c>
      <c r="PVQ10" s="29">
        <v>3110.3594999999996</v>
      </c>
      <c r="PVR10" s="29">
        <v>3132.2116000000001</v>
      </c>
      <c r="PVS10" s="29">
        <v>2419.0895999999998</v>
      </c>
      <c r="PVT10" s="29">
        <v>2952.6</v>
      </c>
      <c r="PVU10" s="29">
        <v>1649.7816</v>
      </c>
      <c r="PVV10" s="29">
        <v>3744.3483000000001</v>
      </c>
      <c r="PVW10" s="29">
        <v>2758.5261</v>
      </c>
      <c r="PVX10" s="29">
        <v>2458.6799999999998</v>
      </c>
      <c r="PVY10" s="29">
        <v>3543.4727999999996</v>
      </c>
      <c r="PVZ10" s="29">
        <v>1495.51</v>
      </c>
      <c r="PWA10" s="29">
        <v>1445.8448999999998</v>
      </c>
      <c r="PWB10" s="29">
        <v>1510.5416</v>
      </c>
      <c r="PWC10" s="29">
        <v>2437.4488000000001</v>
      </c>
      <c r="PWD10" s="29">
        <v>2417.1400000000003</v>
      </c>
      <c r="PWE10" s="29">
        <v>2122.7712000000001</v>
      </c>
      <c r="PWF10" s="29">
        <v>2199.1788000000001</v>
      </c>
      <c r="PWG10" s="29">
        <v>2413.2901999999999</v>
      </c>
      <c r="PWH10" s="29">
        <v>4842.09</v>
      </c>
      <c r="PWI10" s="29">
        <v>2895.3288000000002</v>
      </c>
      <c r="PWJ10" s="29">
        <v>1814.58</v>
      </c>
      <c r="PWK10" s="29">
        <v>3002.2453999999998</v>
      </c>
      <c r="PWL10" s="29">
        <v>2083.6970000000001</v>
      </c>
      <c r="PWM10" s="29">
        <v>2778.1324</v>
      </c>
      <c r="PWN10" s="29">
        <v>1877.3559</v>
      </c>
      <c r="PWO10" s="29">
        <v>3787.9470000000001</v>
      </c>
      <c r="PWP10" s="29">
        <v>2584.1397000000002</v>
      </c>
      <c r="PWQ10" s="29">
        <v>1828.4916000000001</v>
      </c>
      <c r="PWR10" s="29">
        <v>2293.2188999999998</v>
      </c>
      <c r="PWS10" s="29">
        <v>2255.0020999999997</v>
      </c>
      <c r="PWT10" s="29">
        <v>1576.0143</v>
      </c>
      <c r="PWU10" s="29">
        <v>2974.4906000000001</v>
      </c>
      <c r="PWV10" s="29">
        <v>2358.1923999999999</v>
      </c>
      <c r="PWW10" s="29">
        <v>4515.6539999999995</v>
      </c>
      <c r="PWX10" s="29">
        <v>6933.0729000000001</v>
      </c>
      <c r="PWY10" s="29">
        <v>3139.9276999999997</v>
      </c>
      <c r="PWZ10" s="29">
        <v>2046.4148</v>
      </c>
      <c r="PXA10" s="29">
        <v>1853.5704000000001</v>
      </c>
      <c r="PXB10" s="29">
        <v>4412.3521000000001</v>
      </c>
      <c r="PXC10" s="29">
        <v>3454.3349000000003</v>
      </c>
      <c r="PXD10" s="29">
        <v>2045.848</v>
      </c>
      <c r="PXE10" s="29">
        <v>2356</v>
      </c>
      <c r="PXF10" s="29">
        <v>1973.4198000000001</v>
      </c>
      <c r="PXG10" s="29">
        <v>3681.3339999999998</v>
      </c>
      <c r="PXH10" s="29">
        <v>1568.2734</v>
      </c>
      <c r="PXI10" s="29">
        <v>2549.9918000000007</v>
      </c>
      <c r="PXJ10" s="29">
        <v>2823.9396000000002</v>
      </c>
      <c r="PXK10" s="29">
        <v>3106.9413</v>
      </c>
      <c r="PXL10" s="29">
        <v>2116.2102</v>
      </c>
      <c r="PXM10" s="29">
        <v>3207.2361999999998</v>
      </c>
      <c r="PXN10" s="29">
        <v>1588.1777999999999</v>
      </c>
      <c r="PXO10" s="29">
        <v>2296.6450000000004</v>
      </c>
      <c r="PXP10" s="29">
        <v>2003.5650000000001</v>
      </c>
      <c r="PXQ10" s="29">
        <v>2022.9726000000001</v>
      </c>
      <c r="PXR10" s="29">
        <v>2074.6934999999999</v>
      </c>
      <c r="PXS10" s="29">
        <v>1449.4349999999999</v>
      </c>
      <c r="PXT10" s="29">
        <v>3308.8</v>
      </c>
      <c r="PXU10" s="29">
        <v>3012.4290000000001</v>
      </c>
      <c r="PXV10" s="29">
        <v>2153.2096000000001</v>
      </c>
      <c r="PXW10" s="29">
        <v>1564.0106000000001</v>
      </c>
      <c r="PXX10" s="29">
        <v>2682.498</v>
      </c>
      <c r="PXY10" s="29">
        <v>3447.1554000000001</v>
      </c>
      <c r="PXZ10" s="29">
        <v>2996.7226000000001</v>
      </c>
      <c r="PYA10" s="29">
        <v>2109.4503</v>
      </c>
      <c r="PYB10" s="29">
        <v>2507.0646000000002</v>
      </c>
      <c r="PYC10" s="29">
        <v>2488.0203999999999</v>
      </c>
      <c r="PYD10" s="29">
        <v>1292.1688000000001</v>
      </c>
      <c r="PYE10" s="29">
        <v>3273.8649999999998</v>
      </c>
      <c r="PYF10" s="29">
        <v>2178.6071999999999</v>
      </c>
      <c r="PYG10" s="29">
        <v>1598.6071999999999</v>
      </c>
      <c r="PYH10" s="29">
        <v>3022.6525999999999</v>
      </c>
      <c r="PYI10" s="29">
        <v>2030.9299999999998</v>
      </c>
      <c r="PYJ10" s="29">
        <v>2220.2831999999999</v>
      </c>
      <c r="PYK10" s="29">
        <v>2092.3272000000002</v>
      </c>
      <c r="PYL10" s="29">
        <v>2190.3177999999998</v>
      </c>
      <c r="PYM10" s="29">
        <v>2819.0916000000002</v>
      </c>
      <c r="PYN10" s="29">
        <v>2952.866</v>
      </c>
      <c r="PYO10" s="29">
        <v>2796.3148000000001</v>
      </c>
      <c r="PYP10" s="29">
        <v>3970.9315999999994</v>
      </c>
      <c r="PYQ10" s="29">
        <v>2292.6259999999997</v>
      </c>
      <c r="PYR10" s="29">
        <v>2295.288</v>
      </c>
      <c r="PYS10" s="29">
        <v>3577.7518999999998</v>
      </c>
      <c r="PYT10" s="29">
        <v>2409.1410000000001</v>
      </c>
      <c r="PYU10" s="29">
        <v>3750.04</v>
      </c>
      <c r="PYV10" s="29">
        <v>2297.7781999999997</v>
      </c>
      <c r="PYW10" s="29">
        <v>3403.7549999999997</v>
      </c>
      <c r="PYX10" s="29">
        <v>2746.8196000000003</v>
      </c>
      <c r="PYY10" s="29">
        <v>3557.8296</v>
      </c>
      <c r="PYZ10" s="29">
        <v>3694.779</v>
      </c>
      <c r="PZA10" s="29">
        <v>2950.2835999999998</v>
      </c>
      <c r="PZB10" s="29">
        <v>2958.9714000000004</v>
      </c>
      <c r="PZC10" s="29">
        <v>2853.2781</v>
      </c>
      <c r="PZD10" s="29">
        <v>2390.2900999999997</v>
      </c>
      <c r="PZE10" s="29">
        <v>2575.1460000000002</v>
      </c>
      <c r="PZF10" s="29">
        <v>3765.0590999999999</v>
      </c>
      <c r="PZG10" s="29">
        <v>2631.5952000000002</v>
      </c>
      <c r="PZH10" s="29">
        <v>1804.7447999999999</v>
      </c>
      <c r="PZI10" s="29">
        <v>3046.5454999999997</v>
      </c>
      <c r="PZJ10" s="29">
        <v>3468.3180000000002</v>
      </c>
      <c r="PZK10" s="29">
        <v>3445.1428000000001</v>
      </c>
      <c r="PZL10" s="29">
        <v>1495.7256</v>
      </c>
      <c r="PZM10" s="29">
        <v>3321.9504999999999</v>
      </c>
      <c r="PZN10" s="29">
        <v>3449.7954</v>
      </c>
      <c r="PZO10" s="29">
        <v>3691.6275000000001</v>
      </c>
      <c r="PZP10" s="29">
        <v>1864.3631999999998</v>
      </c>
      <c r="PZQ10" s="29">
        <v>3778.5223999999998</v>
      </c>
      <c r="PZR10" s="29">
        <v>2612.1189999999997</v>
      </c>
      <c r="PZS10" s="29">
        <v>3079.9944</v>
      </c>
      <c r="PZT10" s="29">
        <v>3119.598</v>
      </c>
      <c r="PZU10" s="29">
        <v>2597.8917999999999</v>
      </c>
      <c r="PZV10" s="29">
        <v>3254.8346000000001</v>
      </c>
      <c r="PZW10" s="29">
        <v>3062.1079999999997</v>
      </c>
      <c r="PZX10" s="29">
        <v>2732.5919999999996</v>
      </c>
      <c r="PZY10" s="29">
        <v>2509.7489</v>
      </c>
      <c r="PZZ10" s="29">
        <v>1743.45</v>
      </c>
      <c r="QAA10" s="29">
        <v>3394.8825999999999</v>
      </c>
      <c r="QAB10" s="29">
        <v>2504.4185000000002</v>
      </c>
      <c r="QAC10" s="29">
        <v>1865.1651999999999</v>
      </c>
      <c r="QAD10" s="29">
        <v>3556.8764000000001</v>
      </c>
      <c r="QAE10" s="29">
        <v>2538.5100000000002</v>
      </c>
      <c r="QAF10" s="29">
        <v>2950.3649999999998</v>
      </c>
      <c r="QAG10" s="29">
        <v>2680.5569999999998</v>
      </c>
      <c r="QAH10" s="29">
        <v>3415.7651999999998</v>
      </c>
      <c r="QAI10" s="29">
        <v>2964.143</v>
      </c>
      <c r="QAJ10" s="29">
        <v>2041.1935000000001</v>
      </c>
      <c r="QAK10" s="29">
        <v>2937.7259999999997</v>
      </c>
      <c r="QAL10" s="29">
        <v>2353.8825000000002</v>
      </c>
      <c r="QAM10" s="29">
        <v>3513.7527999999998</v>
      </c>
      <c r="QAN10" s="29">
        <v>2631.3117000000002</v>
      </c>
      <c r="QAO10" s="29">
        <v>2060.2213000000002</v>
      </c>
      <c r="QAP10" s="29">
        <v>2429.8247999999999</v>
      </c>
      <c r="QAQ10" s="29">
        <v>2315.9135999999999</v>
      </c>
      <c r="QAR10" s="29">
        <v>3322.8858</v>
      </c>
      <c r="QAS10" s="29">
        <v>3495.8226</v>
      </c>
      <c r="QAT10" s="29">
        <v>1878.6276</v>
      </c>
      <c r="QAU10" s="29">
        <v>1653.8809000000001</v>
      </c>
      <c r="QAV10" s="29">
        <v>3628.1260000000002</v>
      </c>
      <c r="QAW10" s="29">
        <v>4436.9061000000002</v>
      </c>
      <c r="QAX10" s="29">
        <v>3740.3534999999997</v>
      </c>
      <c r="QAY10" s="29">
        <v>1890.3924</v>
      </c>
      <c r="QAZ10" s="29">
        <v>3465.9961999999996</v>
      </c>
      <c r="QBA10" s="29">
        <v>1688.6213000000002</v>
      </c>
      <c r="QBB10" s="29">
        <v>1824.9431999999997</v>
      </c>
      <c r="QBC10" s="29">
        <v>1801.3356000000001</v>
      </c>
      <c r="QBD10" s="29">
        <v>2834.0267999999996</v>
      </c>
      <c r="QBE10" s="29">
        <v>2460.5663999999997</v>
      </c>
      <c r="QBF10" s="29">
        <v>1673.095</v>
      </c>
      <c r="QBG10" s="29">
        <v>2495.4202</v>
      </c>
      <c r="QBH10" s="29">
        <v>3735.8388999999997</v>
      </c>
      <c r="QBI10" s="29">
        <v>1584.5940000000003</v>
      </c>
      <c r="QBJ10" s="29">
        <v>1612.6557</v>
      </c>
      <c r="QBK10" s="29">
        <v>1892.5892000000001</v>
      </c>
      <c r="QBL10" s="29">
        <v>4671.2385999999997</v>
      </c>
      <c r="QBM10" s="29">
        <v>4004.6391000000003</v>
      </c>
      <c r="QBN10" s="29">
        <v>1862.2750999999998</v>
      </c>
      <c r="QBO10" s="29">
        <v>2849.4182000000001</v>
      </c>
      <c r="QBP10" s="29">
        <v>3980.8702999999996</v>
      </c>
      <c r="QBQ10" s="29">
        <v>3141.308</v>
      </c>
      <c r="QBR10" s="29">
        <v>1536.4618999999998</v>
      </c>
      <c r="QBS10" s="29">
        <v>3246.4068000000002</v>
      </c>
      <c r="QBT10" s="29">
        <v>1668.6306</v>
      </c>
      <c r="QBU10" s="29">
        <v>2062.6163999999999</v>
      </c>
      <c r="QBV10" s="29">
        <v>2427.8696999999997</v>
      </c>
      <c r="QBW10" s="29">
        <v>1935.3180000000002</v>
      </c>
      <c r="QBX10" s="29">
        <v>3658.3162000000002</v>
      </c>
      <c r="QBY10" s="29">
        <v>2304.4868999999999</v>
      </c>
      <c r="QBZ10" s="29">
        <v>2750.2005000000004</v>
      </c>
      <c r="QCA10" s="29">
        <v>3106.4827</v>
      </c>
      <c r="QCB10" s="29">
        <v>2519.7049999999999</v>
      </c>
      <c r="QCC10" s="29">
        <v>3454.4409000000001</v>
      </c>
      <c r="QCD10" s="29">
        <v>1970.9304999999999</v>
      </c>
      <c r="QCE10" s="29">
        <v>2478.3883000000001</v>
      </c>
      <c r="QCF10" s="29">
        <v>2750.8319999999999</v>
      </c>
      <c r="QCG10" s="29">
        <v>2367.1742999999997</v>
      </c>
      <c r="QCH10" s="29">
        <v>2217.1125999999999</v>
      </c>
      <c r="QCI10" s="29">
        <v>3161.1351</v>
      </c>
      <c r="QCJ10" s="29">
        <v>2306.2046999999998</v>
      </c>
      <c r="QCK10" s="29">
        <v>2048.5718999999999</v>
      </c>
      <c r="QCL10" s="29">
        <v>1838.0093000000002</v>
      </c>
      <c r="QCM10" s="29">
        <v>3787.8597000000004</v>
      </c>
      <c r="QCN10" s="29">
        <v>1576.4813999999999</v>
      </c>
      <c r="QCO10" s="29">
        <v>3171.6125999999999</v>
      </c>
      <c r="QCP10" s="29">
        <v>2893.4252999999999</v>
      </c>
      <c r="QCQ10" s="29">
        <v>2140.4565000000002</v>
      </c>
      <c r="QCR10" s="29">
        <v>4355.2960000000003</v>
      </c>
      <c r="QCS10" s="29">
        <v>2405.9879999999998</v>
      </c>
      <c r="QCT10" s="29">
        <v>2672.6995999999999</v>
      </c>
      <c r="QCU10" s="29">
        <v>4114.7731999999996</v>
      </c>
      <c r="QCV10" s="29">
        <v>3504.2551999999996</v>
      </c>
      <c r="QCW10" s="29">
        <v>2825.1761999999999</v>
      </c>
      <c r="QCX10" s="29">
        <v>2320.0385000000001</v>
      </c>
      <c r="QCY10" s="29">
        <v>2764.1208000000001</v>
      </c>
      <c r="QCZ10" s="29">
        <v>2318.2936</v>
      </c>
      <c r="QDA10" s="29">
        <v>2471.94</v>
      </c>
      <c r="QDB10" s="29">
        <v>2591.8542000000002</v>
      </c>
      <c r="QDC10" s="29">
        <v>3426.8685</v>
      </c>
      <c r="QDD10" s="29">
        <v>1839.0363</v>
      </c>
      <c r="QDE10" s="29">
        <v>2682.6397999999999</v>
      </c>
      <c r="QDF10" s="29">
        <v>2076.0839999999998</v>
      </c>
      <c r="QDG10" s="29">
        <v>2301.0672000000004</v>
      </c>
      <c r="QDH10" s="29">
        <v>2015.3616</v>
      </c>
      <c r="QDI10" s="29">
        <v>3426.6232999999997</v>
      </c>
      <c r="QDJ10" s="29">
        <v>2687.8612000000003</v>
      </c>
      <c r="QDK10" s="29">
        <v>4063.0688999999998</v>
      </c>
      <c r="QDL10" s="29">
        <v>3322.6099999999997</v>
      </c>
      <c r="QDM10" s="29">
        <v>2193.0947999999999</v>
      </c>
      <c r="QDN10" s="29">
        <v>2640.6580000000004</v>
      </c>
      <c r="QDO10" s="29">
        <v>4322.0120999999999</v>
      </c>
      <c r="QDP10" s="29">
        <v>3341.1786000000002</v>
      </c>
      <c r="QDQ10" s="29">
        <v>1873.7399999999998</v>
      </c>
      <c r="QDR10" s="29">
        <v>3318.7601999999997</v>
      </c>
      <c r="QDS10" s="29">
        <v>2408.3070000000002</v>
      </c>
      <c r="QDT10" s="29">
        <v>8060.3222999999998</v>
      </c>
      <c r="QDU10" s="29">
        <v>3780.9180000000006</v>
      </c>
      <c r="QDV10" s="29">
        <v>2439.1026000000002</v>
      </c>
      <c r="QDW10" s="29">
        <v>3119.1940000000004</v>
      </c>
      <c r="QDX10" s="29">
        <v>1958.9584</v>
      </c>
      <c r="QDY10" s="29">
        <v>2813.5732000000003</v>
      </c>
      <c r="QDZ10" s="29">
        <v>4566.9996000000001</v>
      </c>
      <c r="QEA10" s="29">
        <v>2101.7754999999997</v>
      </c>
      <c r="QEB10" s="29">
        <v>2253.0882000000001</v>
      </c>
      <c r="QEC10" s="29">
        <v>3285.7439999999997</v>
      </c>
      <c r="QED10" s="29">
        <v>2834.6990000000001</v>
      </c>
      <c r="QEE10" s="29">
        <v>2569.5904</v>
      </c>
      <c r="QEF10" s="29">
        <v>3653.6445000000003</v>
      </c>
      <c r="QEG10" s="29">
        <v>5053.5608000000002</v>
      </c>
      <c r="QEH10" s="29">
        <v>2512.8279000000002</v>
      </c>
      <c r="QEI10" s="29">
        <v>2981.5783999999999</v>
      </c>
      <c r="QEJ10" s="29">
        <v>5715.9463999999998</v>
      </c>
      <c r="QEK10" s="29">
        <v>1331.6151000000002</v>
      </c>
      <c r="QEL10" s="29">
        <v>2348.4375</v>
      </c>
      <c r="QEM10" s="29">
        <v>3766.0818000000004</v>
      </c>
      <c r="QEN10" s="29">
        <v>2280.6477999999997</v>
      </c>
      <c r="QEO10" s="29">
        <v>2191.7525999999998</v>
      </c>
      <c r="QEP10" s="29">
        <v>3355.6660000000002</v>
      </c>
      <c r="QEQ10" s="29">
        <v>2096.5680000000002</v>
      </c>
      <c r="QER10" s="29">
        <v>2816.6547999999998</v>
      </c>
      <c r="QES10" s="29">
        <v>3885.0140000000001</v>
      </c>
      <c r="QET10" s="29">
        <v>4042.8728999999998</v>
      </c>
      <c r="QEU10" s="29">
        <v>5598.7152999999998</v>
      </c>
      <c r="QEV10" s="29">
        <v>2113.5564000000004</v>
      </c>
      <c r="QEW10" s="29">
        <v>1887.6263999999999</v>
      </c>
      <c r="QEX10" s="29">
        <v>3951.2079999999996</v>
      </c>
      <c r="QEY10" s="29">
        <v>1935.4463999999998</v>
      </c>
      <c r="QEZ10" s="29">
        <v>2363.1498000000001</v>
      </c>
      <c r="QFA10" s="29">
        <v>3773.9789999999998</v>
      </c>
      <c r="QFB10" s="29">
        <v>1929.2049000000002</v>
      </c>
      <c r="QFC10" s="29">
        <v>3977.5758000000001</v>
      </c>
      <c r="QFD10" s="29">
        <v>2126.3176000000003</v>
      </c>
      <c r="QFE10" s="29">
        <v>2791.0160999999998</v>
      </c>
      <c r="QFF10" s="29">
        <v>2060.89</v>
      </c>
      <c r="QFG10" s="29">
        <v>4767.2928000000002</v>
      </c>
      <c r="QFH10" s="29">
        <v>2321.4940999999999</v>
      </c>
      <c r="QFI10" s="29">
        <v>2380.2600000000002</v>
      </c>
      <c r="QFJ10" s="29">
        <v>1870.4215999999999</v>
      </c>
      <c r="QFK10" s="29">
        <v>2250.8948</v>
      </c>
      <c r="QFL10" s="29">
        <v>2925.9712</v>
      </c>
      <c r="QFM10" s="29">
        <v>3066.8760000000002</v>
      </c>
      <c r="QFN10" s="29">
        <v>4288.8468000000003</v>
      </c>
      <c r="QFO10" s="29">
        <v>3204.4101000000001</v>
      </c>
      <c r="QFP10" s="29">
        <v>1955.7831999999999</v>
      </c>
      <c r="QFQ10" s="29">
        <v>2451.3552</v>
      </c>
      <c r="QFR10" s="29">
        <v>2719.328</v>
      </c>
      <c r="QFS10" s="29">
        <v>2811.63</v>
      </c>
      <c r="QFT10" s="29">
        <v>1551.6629999999998</v>
      </c>
      <c r="QFU10" s="29">
        <v>3798.0854999999997</v>
      </c>
      <c r="QFV10" s="29">
        <v>2636.7995000000001</v>
      </c>
      <c r="QFW10" s="29">
        <v>3204.2557999999999</v>
      </c>
      <c r="QFX10" s="29">
        <v>3812.3298</v>
      </c>
      <c r="QFY10" s="29">
        <v>2581.3530000000001</v>
      </c>
      <c r="QFZ10" s="29">
        <v>3691.5460000000003</v>
      </c>
      <c r="QGA10" s="29">
        <v>2330.0054</v>
      </c>
      <c r="QGB10" s="29">
        <v>5012.1460999999999</v>
      </c>
      <c r="QGC10" s="29">
        <v>4095.7424999999998</v>
      </c>
      <c r="QGD10" s="29">
        <v>3279.4607999999998</v>
      </c>
      <c r="QGE10" s="29">
        <v>1998.4697999999999</v>
      </c>
      <c r="QGF10" s="29">
        <v>3259.0558000000001</v>
      </c>
      <c r="QGG10" s="29">
        <v>2379.9047999999998</v>
      </c>
      <c r="QGH10" s="29">
        <v>2216.3310000000001</v>
      </c>
      <c r="QGI10" s="29">
        <v>3230.0729999999999</v>
      </c>
      <c r="QGJ10" s="29">
        <v>2538.9210000000003</v>
      </c>
      <c r="QGK10" s="29">
        <v>2420.1179999999999</v>
      </c>
      <c r="QGL10" s="29">
        <v>2297.5774000000001</v>
      </c>
      <c r="QGM10" s="29">
        <v>3583.797</v>
      </c>
      <c r="QGN10" s="29">
        <v>2114.7683999999999</v>
      </c>
      <c r="QGO10" s="29">
        <v>3502.4723999999997</v>
      </c>
      <c r="QGP10" s="29">
        <v>2803.8908000000001</v>
      </c>
      <c r="QGQ10" s="29">
        <v>2623.0640000000003</v>
      </c>
      <c r="QGR10" s="29">
        <v>1994.962</v>
      </c>
      <c r="QGS10" s="29">
        <v>3511.5524999999998</v>
      </c>
      <c r="QGT10" s="29">
        <v>4116.2937000000002</v>
      </c>
      <c r="QGU10" s="29">
        <v>3055.3355999999999</v>
      </c>
      <c r="QGV10" s="29">
        <v>2391.7130999999999</v>
      </c>
      <c r="QGW10" s="29">
        <v>2603.1279999999997</v>
      </c>
      <c r="QGX10" s="29">
        <v>3941.0994000000001</v>
      </c>
      <c r="QGY10" s="29">
        <v>1907.248</v>
      </c>
      <c r="QGZ10" s="29">
        <v>2706.9612999999999</v>
      </c>
      <c r="QHA10" s="29">
        <v>1672.1131000000003</v>
      </c>
      <c r="QHB10" s="29">
        <v>1888.9431</v>
      </c>
      <c r="QHC10" s="29">
        <v>3666.0864000000001</v>
      </c>
      <c r="QHD10" s="29">
        <v>2018.4173999999998</v>
      </c>
      <c r="QHE10" s="29">
        <v>1663.6648</v>
      </c>
      <c r="QHF10" s="29">
        <v>4452.7210000000005</v>
      </c>
      <c r="QHG10" s="29">
        <v>2892.1024000000002</v>
      </c>
      <c r="QHH10" s="29">
        <v>2540.7628</v>
      </c>
      <c r="QHI10" s="29">
        <v>2666.1031999999996</v>
      </c>
      <c r="QHJ10" s="29">
        <v>2123.6741999999999</v>
      </c>
      <c r="QHK10" s="29">
        <v>2326.7804999999998</v>
      </c>
      <c r="QHL10" s="29">
        <v>3022.1423999999997</v>
      </c>
      <c r="QHM10" s="29">
        <v>3806.2254999999996</v>
      </c>
      <c r="QHN10" s="29">
        <v>2532.7584000000002</v>
      </c>
      <c r="QHO10" s="29">
        <v>3650.6304</v>
      </c>
      <c r="QHP10" s="29">
        <v>2078.9180999999999</v>
      </c>
      <c r="QHQ10" s="29">
        <v>3354.7596000000003</v>
      </c>
      <c r="QHR10" s="29">
        <v>2452.3618000000001</v>
      </c>
      <c r="QHS10" s="29">
        <v>1960.8839999999998</v>
      </c>
      <c r="QHT10" s="29">
        <v>2475.3222000000001</v>
      </c>
      <c r="QHU10" s="29">
        <v>3254.076</v>
      </c>
      <c r="QHV10" s="29">
        <v>1976.1614999999999</v>
      </c>
      <c r="QHW10" s="29">
        <v>1747.5172000000002</v>
      </c>
      <c r="QHX10" s="29">
        <v>2453.5770000000002</v>
      </c>
      <c r="QHY10" s="29">
        <v>3043.9994999999999</v>
      </c>
      <c r="QHZ10" s="29">
        <v>2105.5452000000005</v>
      </c>
      <c r="QIA10" s="29">
        <v>2214.1055999999999</v>
      </c>
      <c r="QIB10" s="29">
        <v>1859.1948</v>
      </c>
      <c r="QIC10" s="29">
        <v>1765.7695999999999</v>
      </c>
      <c r="QID10" s="29">
        <v>2417.6152000000002</v>
      </c>
      <c r="QIE10" s="29">
        <v>2272.0599000000002</v>
      </c>
      <c r="QIF10" s="29">
        <v>2049.1689999999999</v>
      </c>
      <c r="QIG10" s="29">
        <v>1808.9731999999999</v>
      </c>
      <c r="QIH10" s="29">
        <v>2560.7505000000001</v>
      </c>
      <c r="QII10" s="29">
        <v>2946.1049999999996</v>
      </c>
      <c r="QIJ10" s="29">
        <v>5417.0166000000008</v>
      </c>
      <c r="QIK10" s="29">
        <v>1853.952</v>
      </c>
      <c r="QIL10" s="29">
        <v>3012.828</v>
      </c>
      <c r="QIM10" s="29">
        <v>4233.6623999999993</v>
      </c>
      <c r="QIN10" s="29">
        <v>5149.1056000000008</v>
      </c>
      <c r="QIO10" s="29">
        <v>2635.8667999999998</v>
      </c>
      <c r="QIP10" s="29">
        <v>3114.4484000000002</v>
      </c>
      <c r="QIQ10" s="29">
        <v>3699.2103999999999</v>
      </c>
      <c r="QIR10" s="29">
        <v>1687.1806999999999</v>
      </c>
      <c r="QIS10" s="29">
        <v>3421.8225000000002</v>
      </c>
      <c r="QIT10" s="29">
        <v>3361.6855999999998</v>
      </c>
      <c r="QIU10" s="29">
        <v>1477.2584000000002</v>
      </c>
      <c r="QIV10" s="29">
        <v>1839.1823999999999</v>
      </c>
      <c r="QIW10" s="29">
        <v>4600.2786999999998</v>
      </c>
      <c r="QIX10" s="29">
        <v>2866.7327999999998</v>
      </c>
      <c r="QIY10" s="29">
        <v>3744.9468999999999</v>
      </c>
      <c r="QIZ10" s="29">
        <v>4889.43</v>
      </c>
      <c r="QJA10" s="29">
        <v>3088.0259999999998</v>
      </c>
      <c r="QJB10" s="29">
        <v>2357.0055000000002</v>
      </c>
      <c r="QJC10" s="29">
        <v>4699.5018</v>
      </c>
      <c r="QJD10" s="29">
        <v>2790.8568</v>
      </c>
      <c r="QJE10" s="29">
        <v>2451.02</v>
      </c>
      <c r="QJF10" s="29">
        <v>1992.9712</v>
      </c>
      <c r="QJG10" s="29">
        <v>2832.0355999999997</v>
      </c>
      <c r="QJH10" s="29">
        <v>3168.2111999999997</v>
      </c>
      <c r="QJI10" s="29">
        <v>2057.9879999999998</v>
      </c>
      <c r="QJJ10" s="29">
        <v>3334.4041000000002</v>
      </c>
      <c r="QJK10" s="29">
        <v>3117.4470000000001</v>
      </c>
      <c r="QJL10" s="29">
        <v>1671.7233000000001</v>
      </c>
      <c r="QJM10" s="29">
        <v>3885.9323999999997</v>
      </c>
      <c r="QJN10" s="29">
        <v>2424.8851</v>
      </c>
      <c r="QJO10" s="29">
        <v>3510.9892</v>
      </c>
      <c r="QJP10" s="29">
        <v>2164.8059999999996</v>
      </c>
      <c r="QJQ10" s="29">
        <v>4798.6288000000004</v>
      </c>
      <c r="QJR10" s="29">
        <v>3693.7046999999998</v>
      </c>
      <c r="QJS10" s="29">
        <v>4423.6709999999994</v>
      </c>
      <c r="QJT10" s="29">
        <v>2810.1408000000001</v>
      </c>
      <c r="QJU10" s="29">
        <v>2722.2634999999996</v>
      </c>
      <c r="QJV10" s="29">
        <v>3586.3640999999998</v>
      </c>
      <c r="QJW10" s="29">
        <v>2817.2367000000004</v>
      </c>
      <c r="QJX10" s="29">
        <v>4020.5601999999999</v>
      </c>
      <c r="QJY10" s="29">
        <v>4308.0951999999997</v>
      </c>
      <c r="QJZ10" s="29">
        <v>4204.8227999999999</v>
      </c>
      <c r="QKA10" s="29">
        <v>1512.0531000000001</v>
      </c>
      <c r="QKB10" s="29">
        <v>2226.819</v>
      </c>
      <c r="QKC10" s="29">
        <v>1559.8804</v>
      </c>
      <c r="QKD10" s="29">
        <v>1834.5080000000003</v>
      </c>
      <c r="QKE10" s="29">
        <v>1707.8471999999999</v>
      </c>
      <c r="QKF10" s="29">
        <v>2705.1941999999999</v>
      </c>
      <c r="QKG10" s="29">
        <v>2021.4836</v>
      </c>
      <c r="QKH10" s="29">
        <v>4407.0689000000002</v>
      </c>
      <c r="QKI10" s="29">
        <v>3558.2568000000001</v>
      </c>
      <c r="QKJ10" s="29">
        <v>2990.3310000000001</v>
      </c>
      <c r="QKK10" s="29">
        <v>1606.7958000000001</v>
      </c>
      <c r="QKL10" s="29">
        <v>3251.4438</v>
      </c>
      <c r="QKM10" s="29">
        <v>2576.6012999999998</v>
      </c>
      <c r="QKN10" s="29">
        <v>1611.6871000000001</v>
      </c>
      <c r="QKO10" s="29">
        <v>3887.63</v>
      </c>
      <c r="QKP10" s="29">
        <v>2266.5263000000004</v>
      </c>
      <c r="QKQ10" s="29">
        <v>6916.1605</v>
      </c>
      <c r="QKR10" s="29">
        <v>2118.3827999999999</v>
      </c>
      <c r="QKS10" s="29">
        <v>1791.2356</v>
      </c>
      <c r="QKT10" s="29">
        <v>3501.6984000000002</v>
      </c>
      <c r="QKU10" s="29">
        <v>3727.2577000000001</v>
      </c>
      <c r="QKV10" s="29">
        <v>3333.5520000000001</v>
      </c>
      <c r="QKW10" s="29">
        <v>3627.5207999999998</v>
      </c>
      <c r="QKX10" s="29">
        <v>4878.2996999999996</v>
      </c>
      <c r="QKY10" s="29">
        <v>2618.7710000000002</v>
      </c>
      <c r="QKZ10" s="29">
        <v>3328.7927</v>
      </c>
      <c r="QLA10" s="29">
        <v>2191.9687999999996</v>
      </c>
      <c r="QLB10" s="29">
        <v>2285.5824000000002</v>
      </c>
      <c r="QLC10" s="29">
        <v>2931.8172999999997</v>
      </c>
      <c r="QLD10" s="29">
        <v>3033.306</v>
      </c>
      <c r="QLE10" s="29">
        <v>2425.3446999999996</v>
      </c>
      <c r="QLF10" s="29">
        <v>2083.8000000000002</v>
      </c>
      <c r="QLG10" s="29">
        <v>4599.8400999999994</v>
      </c>
      <c r="QLH10" s="29">
        <v>3956.8</v>
      </c>
      <c r="QLI10" s="29">
        <v>2229.1808000000001</v>
      </c>
      <c r="QLJ10" s="29">
        <v>3268.1260000000002</v>
      </c>
      <c r="QLK10" s="29">
        <v>4042.6937999999996</v>
      </c>
      <c r="QLL10" s="29">
        <v>2740.2384000000002</v>
      </c>
      <c r="QLM10" s="29">
        <v>1543.2988</v>
      </c>
      <c r="QLN10" s="29">
        <v>2905.6455000000001</v>
      </c>
      <c r="QLO10" s="29">
        <v>2624.0280000000002</v>
      </c>
      <c r="QLP10" s="29">
        <v>4278.1139999999996</v>
      </c>
      <c r="QLQ10" s="29">
        <v>4723.4040000000005</v>
      </c>
      <c r="QLR10" s="29">
        <v>1999.8642</v>
      </c>
      <c r="QLS10" s="29">
        <v>2849.9391999999998</v>
      </c>
      <c r="QLT10" s="29">
        <v>3689.433</v>
      </c>
      <c r="QLU10" s="29">
        <v>1865.0249999999999</v>
      </c>
      <c r="QLV10" s="29">
        <v>1673.5809999999999</v>
      </c>
      <c r="QLW10" s="29">
        <v>3663.7628</v>
      </c>
      <c r="QLX10" s="29">
        <v>3616.7291999999998</v>
      </c>
      <c r="QLY10" s="29">
        <v>4280.2123000000001</v>
      </c>
      <c r="QLZ10" s="29">
        <v>1965.0174</v>
      </c>
      <c r="QMA10" s="29">
        <v>2552.1888000000004</v>
      </c>
      <c r="QMB10" s="29">
        <v>3166.17</v>
      </c>
      <c r="QMC10" s="29">
        <v>4116.1680000000006</v>
      </c>
      <c r="QMD10" s="29">
        <v>6606.8289999999997</v>
      </c>
      <c r="QME10" s="29">
        <v>2511.9120000000003</v>
      </c>
      <c r="QMF10" s="29">
        <v>3920.4543000000003</v>
      </c>
      <c r="QMG10" s="29">
        <v>3520.0367999999999</v>
      </c>
      <c r="QMH10" s="29">
        <v>3191.8705</v>
      </c>
      <c r="QMI10" s="29">
        <v>2858.6247000000003</v>
      </c>
      <c r="QMJ10" s="29">
        <v>2681.8248000000003</v>
      </c>
      <c r="QMK10" s="29">
        <v>2670.8009999999999</v>
      </c>
      <c r="QML10" s="29">
        <v>2874.2383999999997</v>
      </c>
      <c r="QMM10" s="29">
        <v>2331.3868000000002</v>
      </c>
      <c r="QMN10" s="29">
        <v>2655.6192000000001</v>
      </c>
      <c r="QMO10" s="29">
        <v>2677.8962000000001</v>
      </c>
      <c r="QMP10" s="29">
        <v>2598.1858999999999</v>
      </c>
      <c r="QMQ10" s="29">
        <v>2364.1021000000001</v>
      </c>
      <c r="QMR10" s="29">
        <v>1612.9259999999999</v>
      </c>
      <c r="QMS10" s="29">
        <v>3475.3056000000001</v>
      </c>
      <c r="QMT10" s="29">
        <v>3187.0962</v>
      </c>
      <c r="QMU10" s="29">
        <v>4419.8685999999998</v>
      </c>
      <c r="QMV10" s="29">
        <v>2588.9061000000002</v>
      </c>
      <c r="QMW10" s="29">
        <v>3753.1260000000002</v>
      </c>
      <c r="QMX10" s="29">
        <v>3035.8998000000001</v>
      </c>
      <c r="QMY10" s="29">
        <v>1859.8328000000001</v>
      </c>
      <c r="QMZ10" s="29">
        <v>2910.1842999999999</v>
      </c>
      <c r="QNA10" s="29">
        <v>2507.7997</v>
      </c>
      <c r="QNB10" s="29">
        <v>1693.9701000000002</v>
      </c>
      <c r="QNC10" s="29">
        <v>3525.1760000000004</v>
      </c>
      <c r="QND10" s="29">
        <v>1438.1031</v>
      </c>
      <c r="QNE10" s="29">
        <v>4686.0464000000002</v>
      </c>
      <c r="QNF10" s="29">
        <v>2436.3342000000002</v>
      </c>
      <c r="QNG10" s="29">
        <v>3968.5585000000001</v>
      </c>
      <c r="QNH10" s="29">
        <v>3932.7120000000004</v>
      </c>
      <c r="QNI10" s="29">
        <v>2769.4013999999997</v>
      </c>
      <c r="QNJ10" s="29">
        <v>2295.9341999999997</v>
      </c>
      <c r="QNK10" s="29">
        <v>4001.2878000000001</v>
      </c>
      <c r="QNL10" s="29">
        <v>2857.6355000000003</v>
      </c>
      <c r="QNM10" s="29">
        <v>2284.8112000000001</v>
      </c>
      <c r="QNN10" s="29">
        <v>2232.1648</v>
      </c>
      <c r="QNO10" s="29">
        <v>3258.5301999999997</v>
      </c>
      <c r="QNP10" s="29">
        <v>2856.9888000000001</v>
      </c>
      <c r="QNQ10" s="29">
        <v>1466.9408000000001</v>
      </c>
      <c r="QNR10" s="29">
        <v>3609.2518</v>
      </c>
      <c r="QNS10" s="29">
        <v>2558.4749999999999</v>
      </c>
      <c r="QNT10" s="29">
        <v>2163.0879</v>
      </c>
      <c r="QNU10" s="29">
        <v>3035.6795999999999</v>
      </c>
      <c r="QNV10" s="29">
        <v>3839.6383000000001</v>
      </c>
      <c r="QNW10" s="29">
        <v>1404.65</v>
      </c>
      <c r="QNX10" s="29">
        <v>2699.2200000000003</v>
      </c>
      <c r="QNY10" s="29">
        <v>2009.106</v>
      </c>
      <c r="QNZ10" s="29">
        <v>1830.0052000000001</v>
      </c>
      <c r="QOA10" s="29">
        <v>1727.4315999999999</v>
      </c>
      <c r="QOB10" s="29">
        <v>2706.4811</v>
      </c>
      <c r="QOC10" s="29">
        <v>3601.7816000000003</v>
      </c>
      <c r="QOD10" s="29">
        <v>2509.5824000000002</v>
      </c>
      <c r="QOE10" s="29">
        <v>1584.2357999999999</v>
      </c>
      <c r="QOF10" s="29">
        <v>1955.7020000000002</v>
      </c>
      <c r="QOG10" s="29">
        <v>1869.79</v>
      </c>
      <c r="QOH10" s="29">
        <v>2932.65</v>
      </c>
      <c r="QOI10" s="29">
        <v>4847.8933999999999</v>
      </c>
      <c r="QOJ10" s="29">
        <v>3787.3120000000004</v>
      </c>
      <c r="QOK10" s="29">
        <v>4091.8590000000004</v>
      </c>
      <c r="QOL10" s="29">
        <v>2897.4848000000002</v>
      </c>
      <c r="QOM10" s="29">
        <v>2381.8615</v>
      </c>
      <c r="QON10" s="29">
        <v>4111.8200999999999</v>
      </c>
      <c r="QOO10" s="29">
        <v>2038.3152</v>
      </c>
      <c r="QOP10" s="29">
        <v>4231.0817999999999</v>
      </c>
      <c r="QOQ10" s="29">
        <v>3897.73</v>
      </c>
      <c r="QOR10" s="29">
        <v>1584.5960000000002</v>
      </c>
      <c r="QOS10" s="29">
        <v>2061.0253000000002</v>
      </c>
      <c r="QOT10" s="29">
        <v>3362.8176000000003</v>
      </c>
      <c r="QOU10" s="29">
        <v>3827.9545999999996</v>
      </c>
      <c r="QOV10" s="29">
        <v>2343.5828000000001</v>
      </c>
      <c r="QOW10" s="29">
        <v>2101.0276000000003</v>
      </c>
      <c r="QOX10" s="29">
        <v>1853.7752</v>
      </c>
      <c r="QOY10" s="29">
        <v>2190.0293999999999</v>
      </c>
      <c r="QOZ10" s="29">
        <v>2770.2240000000002</v>
      </c>
      <c r="QPA10" s="29">
        <v>3601.5572000000002</v>
      </c>
      <c r="QPB10" s="29">
        <v>2950.4209000000001</v>
      </c>
      <c r="QPC10" s="29">
        <v>3421.2912000000006</v>
      </c>
      <c r="QPD10" s="29">
        <v>2025.2689999999998</v>
      </c>
      <c r="QPE10" s="29">
        <v>2188.2591000000002</v>
      </c>
      <c r="QPF10" s="29">
        <v>3712.7887999999998</v>
      </c>
      <c r="QPG10" s="29">
        <v>2427.4827999999998</v>
      </c>
      <c r="QPH10" s="29">
        <v>2871.9144999999999</v>
      </c>
      <c r="QPI10" s="29">
        <v>2720.8649999999998</v>
      </c>
      <c r="QPJ10" s="29">
        <v>1533.5783999999999</v>
      </c>
      <c r="QPK10" s="29">
        <v>2714.0751999999998</v>
      </c>
      <c r="QPL10" s="29">
        <v>2552.2416000000003</v>
      </c>
      <c r="QPM10" s="29">
        <v>2265.1664000000001</v>
      </c>
      <c r="QPN10" s="29">
        <v>3310.5930000000003</v>
      </c>
      <c r="QPO10" s="29">
        <v>3065.2894000000001</v>
      </c>
      <c r="QPP10" s="29">
        <v>4239.0559999999996</v>
      </c>
      <c r="QPQ10" s="29">
        <v>3017.8251999999998</v>
      </c>
      <c r="QPR10" s="29">
        <v>2408.4854</v>
      </c>
      <c r="QPS10" s="29">
        <v>3396.8440000000001</v>
      </c>
      <c r="QPT10" s="29">
        <v>2736.7087999999999</v>
      </c>
      <c r="QPU10" s="29">
        <v>3245.5368000000003</v>
      </c>
      <c r="QPV10" s="29">
        <v>2475.0700000000002</v>
      </c>
      <c r="QPW10" s="29">
        <v>2558.6327999999994</v>
      </c>
      <c r="QPX10" s="29">
        <v>2396.0832</v>
      </c>
      <c r="QPY10" s="29">
        <v>3786.5839999999998</v>
      </c>
      <c r="QPZ10" s="29">
        <v>3315.6702</v>
      </c>
      <c r="QQA10" s="29">
        <v>2204.0563999999999</v>
      </c>
      <c r="QQB10" s="29">
        <v>1875.0311999999999</v>
      </c>
      <c r="QQC10" s="29">
        <v>2585.9960000000001</v>
      </c>
      <c r="QQD10" s="29">
        <v>1752.1616000000001</v>
      </c>
      <c r="QQE10" s="29">
        <v>3184.7525000000001</v>
      </c>
      <c r="QQF10" s="29">
        <v>2875.3032000000003</v>
      </c>
      <c r="QQG10" s="29">
        <v>2940.5231999999996</v>
      </c>
      <c r="QQH10" s="29">
        <v>2280.5839999999998</v>
      </c>
      <c r="QQI10" s="29">
        <v>1548.3765000000001</v>
      </c>
      <c r="QQJ10" s="29">
        <v>3043.0092</v>
      </c>
      <c r="QQK10" s="29">
        <v>3433.7803999999996</v>
      </c>
      <c r="QQL10" s="29">
        <v>3981.0441999999998</v>
      </c>
      <c r="QQM10" s="29">
        <v>2723.5829000000003</v>
      </c>
      <c r="QQN10" s="29">
        <v>4409.9303999999993</v>
      </c>
      <c r="QQO10" s="29">
        <v>2721.0843</v>
      </c>
      <c r="QQP10" s="29">
        <v>2778.7914000000001</v>
      </c>
      <c r="QQQ10" s="29">
        <v>3727.9638</v>
      </c>
      <c r="QQR10" s="29">
        <v>2217.8310000000001</v>
      </c>
      <c r="QQS10" s="29">
        <v>3622.9284000000002</v>
      </c>
      <c r="QQT10" s="29">
        <v>4097.7608999999993</v>
      </c>
      <c r="QQU10" s="29">
        <v>2100.3359999999998</v>
      </c>
      <c r="QQV10" s="29">
        <v>3425.1048000000001</v>
      </c>
      <c r="QQW10" s="29">
        <v>4579.8191999999999</v>
      </c>
      <c r="QQX10" s="29">
        <v>2731.4035999999996</v>
      </c>
      <c r="QQY10" s="29">
        <v>2773.3807000000002</v>
      </c>
      <c r="QQZ10" s="29">
        <v>2530.6032999999998</v>
      </c>
      <c r="QRA10" s="29">
        <v>2963.3064999999997</v>
      </c>
      <c r="QRB10" s="29">
        <v>4848.0501999999997</v>
      </c>
      <c r="QRC10" s="29">
        <v>3048.3996999999999</v>
      </c>
      <c r="QRD10" s="29">
        <v>2863.5069000000003</v>
      </c>
      <c r="QRE10" s="29">
        <v>1646.9450999999999</v>
      </c>
      <c r="QRF10" s="29">
        <v>3543.6365999999998</v>
      </c>
      <c r="QRG10" s="29">
        <v>2875.21</v>
      </c>
      <c r="QRH10" s="29">
        <v>3926.7746999999999</v>
      </c>
      <c r="QRI10" s="29">
        <v>3235.0279999999998</v>
      </c>
      <c r="QRJ10" s="29">
        <v>1866.0848999999998</v>
      </c>
      <c r="QRK10" s="29">
        <v>4118.8311999999996</v>
      </c>
      <c r="QRL10" s="29">
        <v>2184.4412000000002</v>
      </c>
      <c r="QRM10" s="29">
        <v>3711.4223999999995</v>
      </c>
      <c r="QRN10" s="29">
        <v>2594.4187999999999</v>
      </c>
      <c r="QRO10" s="29">
        <v>2134.3465000000001</v>
      </c>
      <c r="QRP10" s="29">
        <v>2452.5619999999999</v>
      </c>
      <c r="QRQ10" s="29">
        <v>2684.5880000000002</v>
      </c>
      <c r="QRR10" s="29">
        <v>2139.7284</v>
      </c>
      <c r="QRS10" s="29">
        <v>2607.5601999999999</v>
      </c>
      <c r="QRT10" s="29">
        <v>4271.7299999999996</v>
      </c>
      <c r="QRU10" s="29">
        <v>2692.4992000000002</v>
      </c>
      <c r="QRV10" s="29">
        <v>2839.9436000000001</v>
      </c>
      <c r="QRW10" s="29">
        <v>3161.94</v>
      </c>
      <c r="QRX10" s="29">
        <v>2222.7728999999999</v>
      </c>
      <c r="QRY10" s="29">
        <v>4037.1323999999995</v>
      </c>
      <c r="QRZ10" s="29">
        <v>3798.8304000000003</v>
      </c>
      <c r="QSA10" s="29">
        <v>3912.9317999999998</v>
      </c>
      <c r="QSB10" s="29">
        <v>3037.4232000000002</v>
      </c>
      <c r="QSC10" s="29">
        <v>4199.2807999999995</v>
      </c>
      <c r="QSD10" s="29">
        <v>1803.4250000000002</v>
      </c>
      <c r="QSE10" s="29">
        <v>4405.5115999999998</v>
      </c>
      <c r="QSF10" s="29">
        <v>1845.1216000000002</v>
      </c>
      <c r="QSG10" s="29">
        <v>1922.0812000000001</v>
      </c>
      <c r="QSH10" s="29">
        <v>2306.6424999999999</v>
      </c>
      <c r="QSI10" s="29">
        <v>4126.0320000000002</v>
      </c>
      <c r="QSJ10" s="29">
        <v>3184.8939999999998</v>
      </c>
      <c r="QSK10" s="29">
        <v>3679.5230999999999</v>
      </c>
      <c r="QSL10" s="29">
        <v>2746.2344000000003</v>
      </c>
      <c r="QSM10" s="29">
        <v>2246.3737999999998</v>
      </c>
      <c r="QSN10" s="29">
        <v>1793.1239999999998</v>
      </c>
      <c r="QSO10" s="29">
        <v>2293.8525</v>
      </c>
      <c r="QSP10" s="29">
        <v>1959.4849999999999</v>
      </c>
      <c r="QSQ10" s="29">
        <v>2556.8208</v>
      </c>
      <c r="QSR10" s="29">
        <v>2779.71</v>
      </c>
      <c r="QSS10" s="29">
        <v>1878.1158</v>
      </c>
      <c r="QST10" s="29">
        <v>3698.0831999999996</v>
      </c>
      <c r="QSU10" s="29">
        <v>2202.1154999999999</v>
      </c>
      <c r="QSV10" s="29">
        <v>1614.3407999999999</v>
      </c>
      <c r="QSW10" s="29">
        <v>2048.2905000000001</v>
      </c>
      <c r="QSX10" s="29">
        <v>2756.1251999999999</v>
      </c>
      <c r="QSY10" s="29">
        <v>2871.5141999999996</v>
      </c>
      <c r="QSZ10" s="29">
        <v>1897.7916</v>
      </c>
      <c r="QTA10" s="29">
        <v>1650.3</v>
      </c>
      <c r="QTB10" s="29">
        <v>1536.8864000000001</v>
      </c>
      <c r="QTC10" s="29">
        <v>2248.4351000000001</v>
      </c>
      <c r="QTD10" s="29">
        <v>2595.509</v>
      </c>
      <c r="QTE10" s="29">
        <v>1484.5844</v>
      </c>
      <c r="QTF10" s="29">
        <v>3132.549</v>
      </c>
      <c r="QTG10" s="29">
        <v>2732.32</v>
      </c>
      <c r="QTH10" s="29">
        <v>2151.3167999999996</v>
      </c>
      <c r="QTI10" s="29">
        <v>2799.837</v>
      </c>
      <c r="QTJ10" s="29">
        <v>2369.4341999999997</v>
      </c>
      <c r="QTK10" s="29">
        <v>2125.1034</v>
      </c>
      <c r="QTL10" s="29">
        <v>3154.4896000000003</v>
      </c>
      <c r="QTM10" s="29">
        <v>5217.4749000000002</v>
      </c>
      <c r="QTN10" s="29">
        <v>2365.0866000000001</v>
      </c>
      <c r="QTO10" s="29">
        <v>2099.2831999999999</v>
      </c>
      <c r="QTP10" s="29">
        <v>1827.3805</v>
      </c>
      <c r="QTQ10" s="29">
        <v>4498.9340000000002</v>
      </c>
      <c r="QTR10" s="29">
        <v>1785.9696000000001</v>
      </c>
      <c r="QTS10" s="29">
        <v>2166.9542000000001</v>
      </c>
      <c r="QTT10" s="29">
        <v>4194.3719999999994</v>
      </c>
      <c r="QTU10" s="29">
        <v>2798.8805000000002</v>
      </c>
      <c r="QTV10" s="29">
        <v>2828.0735999999997</v>
      </c>
      <c r="QTW10" s="29">
        <v>3483.2779999999998</v>
      </c>
      <c r="QTX10" s="29">
        <v>2697.0268999999998</v>
      </c>
      <c r="QTY10" s="29">
        <v>3283.8498</v>
      </c>
      <c r="QTZ10" s="29">
        <v>2743.5060000000003</v>
      </c>
      <c r="QUA10" s="29">
        <v>4829.3190000000004</v>
      </c>
      <c r="QUB10" s="29">
        <v>3167.9342999999999</v>
      </c>
      <c r="QUC10" s="29">
        <v>2697.1974</v>
      </c>
      <c r="QUD10" s="29">
        <v>3771.4916000000003</v>
      </c>
      <c r="QUE10" s="29">
        <v>3566.4234999999999</v>
      </c>
      <c r="QUF10" s="29">
        <v>3189.047</v>
      </c>
      <c r="QUG10" s="29">
        <v>2090.8164000000002</v>
      </c>
      <c r="QUH10" s="29">
        <v>3403.5237999999999</v>
      </c>
      <c r="QUI10" s="29">
        <v>2831.7220000000002</v>
      </c>
      <c r="QUJ10" s="29">
        <v>4163.7932000000001</v>
      </c>
      <c r="QUK10" s="29">
        <v>5825.4181999999992</v>
      </c>
      <c r="QUL10" s="29">
        <v>2173.7474999999999</v>
      </c>
      <c r="QUM10" s="29">
        <v>3466.0898999999999</v>
      </c>
      <c r="QUN10" s="29">
        <v>3560.9832000000001</v>
      </c>
      <c r="QUO10" s="29">
        <v>3143.6189999999997</v>
      </c>
      <c r="QUP10" s="29">
        <v>3579.5907999999999</v>
      </c>
      <c r="QUQ10" s="29">
        <v>3769.96</v>
      </c>
      <c r="QUR10" s="29">
        <v>3416.2360000000003</v>
      </c>
      <c r="QUS10" s="29">
        <v>2566.7655</v>
      </c>
      <c r="QUT10" s="29">
        <v>4289.6601000000001</v>
      </c>
      <c r="QUU10" s="29">
        <v>2011.5151999999998</v>
      </c>
      <c r="QUV10" s="29">
        <v>1906.2918000000002</v>
      </c>
      <c r="QUW10" s="29">
        <v>2684.4106000000002</v>
      </c>
      <c r="QUX10" s="29">
        <v>2467.087</v>
      </c>
      <c r="QUY10" s="29">
        <v>2543.8575000000001</v>
      </c>
      <c r="QUZ10" s="29">
        <v>3273.6814999999997</v>
      </c>
      <c r="QVA10" s="29">
        <v>1932.1468</v>
      </c>
      <c r="QVB10" s="29">
        <v>1786.6883000000003</v>
      </c>
      <c r="QVC10" s="29">
        <v>3664.3684000000003</v>
      </c>
      <c r="QVD10" s="29">
        <v>2782.0048000000006</v>
      </c>
      <c r="QVE10" s="29">
        <v>1867.6251000000002</v>
      </c>
      <c r="QVF10" s="29">
        <v>3516.4888000000001</v>
      </c>
      <c r="QVG10" s="29">
        <v>4398.3900000000003</v>
      </c>
      <c r="QVH10" s="29">
        <v>3568.23</v>
      </c>
      <c r="QVI10" s="29">
        <v>2808.5540000000001</v>
      </c>
      <c r="QVJ10" s="29">
        <v>2865.1248000000001</v>
      </c>
      <c r="QVK10" s="29">
        <v>4538.2032000000008</v>
      </c>
      <c r="QVL10" s="29">
        <v>2922.9273000000003</v>
      </c>
      <c r="QVM10" s="29">
        <v>3127.2840000000001</v>
      </c>
      <c r="QVN10" s="29">
        <v>2776.7660999999998</v>
      </c>
      <c r="QVO10" s="29">
        <v>3744.8175000000001</v>
      </c>
      <c r="QVP10" s="29">
        <v>3797.8458000000001</v>
      </c>
      <c r="QVQ10" s="29">
        <v>1886.5219999999999</v>
      </c>
      <c r="QVR10" s="29">
        <v>1800.415</v>
      </c>
      <c r="QVS10" s="29">
        <v>1837.7939999999999</v>
      </c>
      <c r="QVT10" s="29">
        <v>4526.4177</v>
      </c>
      <c r="QVU10" s="29">
        <v>3600.8465000000001</v>
      </c>
      <c r="QVV10" s="29">
        <v>2804.8510000000001</v>
      </c>
      <c r="QVW10" s="29">
        <v>2387.5344</v>
      </c>
      <c r="QVX10" s="29">
        <v>3253.096</v>
      </c>
      <c r="QVY10" s="29">
        <v>2661.9776000000002</v>
      </c>
      <c r="QVZ10" s="29">
        <v>3026.2227000000003</v>
      </c>
      <c r="QWA10" s="29">
        <v>2573.3987999999999</v>
      </c>
      <c r="QWB10" s="29">
        <v>3019.1741999999999</v>
      </c>
      <c r="QWC10" s="29">
        <v>2978.1419999999998</v>
      </c>
      <c r="QWD10" s="29">
        <v>2497.5378000000001</v>
      </c>
      <c r="QWE10" s="29">
        <v>4393.0927999999994</v>
      </c>
      <c r="QWF10" s="29">
        <v>1798.2085</v>
      </c>
      <c r="QWG10" s="29">
        <v>2647.9146000000001</v>
      </c>
      <c r="QWH10" s="29">
        <v>2248.2530999999999</v>
      </c>
      <c r="QWI10" s="29">
        <v>3448.2972</v>
      </c>
      <c r="QWJ10" s="29">
        <v>3918.0070000000001</v>
      </c>
      <c r="QWK10" s="29">
        <v>2701.5767000000001</v>
      </c>
      <c r="QWL10" s="29">
        <v>3019.8534</v>
      </c>
      <c r="QWM10" s="29">
        <v>3571.8462</v>
      </c>
      <c r="QWN10" s="29">
        <v>3057.3284999999996</v>
      </c>
      <c r="QWO10" s="29">
        <v>2055.8310000000001</v>
      </c>
      <c r="QWP10" s="29">
        <v>2046.5055</v>
      </c>
      <c r="QWQ10" s="29">
        <v>2864.2734</v>
      </c>
      <c r="QWR10" s="29">
        <v>2924.7934999999998</v>
      </c>
      <c r="QWS10" s="29">
        <v>2645.4506999999999</v>
      </c>
      <c r="QWT10" s="29">
        <v>2883.6</v>
      </c>
      <c r="QWU10" s="29">
        <v>2019.6543999999999</v>
      </c>
      <c r="QWV10" s="29">
        <v>2541.27</v>
      </c>
      <c r="QWW10" s="29">
        <v>4176.0851999999995</v>
      </c>
      <c r="QWX10" s="29">
        <v>2388.0273999999999</v>
      </c>
      <c r="QWY10" s="29">
        <v>2764.9856</v>
      </c>
      <c r="QWZ10" s="29">
        <v>4001.5711000000001</v>
      </c>
      <c r="QXA10" s="29">
        <v>2579.6687999999999</v>
      </c>
      <c r="QXB10" s="29">
        <v>3087.7781999999997</v>
      </c>
      <c r="QXC10" s="29">
        <v>3263.0219999999999</v>
      </c>
      <c r="QXD10" s="29">
        <v>2089.6936000000001</v>
      </c>
      <c r="QXE10" s="29">
        <v>2179.1127000000001</v>
      </c>
      <c r="QXF10" s="29">
        <v>2861.8253999999997</v>
      </c>
      <c r="QXG10" s="29">
        <v>3179.7742000000003</v>
      </c>
      <c r="QXH10" s="29">
        <v>2204.2831999999999</v>
      </c>
      <c r="QXI10" s="29">
        <v>2241.6179999999999</v>
      </c>
      <c r="QXJ10" s="29">
        <v>3035.4219000000003</v>
      </c>
      <c r="QXK10" s="29">
        <v>2463.5609999999997</v>
      </c>
      <c r="QXL10" s="29">
        <v>4315.7280000000001</v>
      </c>
      <c r="QXM10" s="29">
        <v>2542.8649999999998</v>
      </c>
      <c r="QXN10" s="29">
        <v>2664.902</v>
      </c>
      <c r="QXO10" s="29">
        <v>4142.2659999999996</v>
      </c>
      <c r="QXP10" s="29">
        <v>4587.4421999999995</v>
      </c>
      <c r="QXQ10" s="29">
        <v>1696.7579999999998</v>
      </c>
      <c r="QXR10" s="29">
        <v>2891.0591999999997</v>
      </c>
      <c r="QXS10" s="29">
        <v>3346.6751999999997</v>
      </c>
      <c r="QXT10" s="29">
        <v>3519.3522000000003</v>
      </c>
      <c r="QXU10" s="29">
        <v>2264.116</v>
      </c>
      <c r="QXV10" s="29">
        <v>2683.4327999999996</v>
      </c>
      <c r="QXW10" s="29">
        <v>7791.0823</v>
      </c>
      <c r="QXX10" s="29">
        <v>2132.9989999999998</v>
      </c>
      <c r="QXY10" s="29">
        <v>4524.0230000000001</v>
      </c>
      <c r="QXZ10" s="29">
        <v>2541.7703999999999</v>
      </c>
      <c r="QYA10" s="29">
        <v>3752.8645000000001</v>
      </c>
      <c r="QYB10" s="29">
        <v>1769.4780000000001</v>
      </c>
      <c r="QYC10" s="29">
        <v>2695.1397999999999</v>
      </c>
      <c r="QYD10" s="29">
        <v>2738.0540000000001</v>
      </c>
      <c r="QYE10" s="29">
        <v>3486.5602999999996</v>
      </c>
      <c r="QYF10" s="29">
        <v>2676.4263000000001</v>
      </c>
      <c r="QYG10" s="29">
        <v>3011.7671999999998</v>
      </c>
      <c r="QYH10" s="29">
        <v>3777.5969000000005</v>
      </c>
      <c r="QYI10" s="29">
        <v>3405.0029999999997</v>
      </c>
      <c r="QYJ10" s="29">
        <v>3906.0295999999998</v>
      </c>
      <c r="QYK10" s="29">
        <v>2862.8192000000004</v>
      </c>
      <c r="QYL10" s="29">
        <v>1583.2388000000001</v>
      </c>
      <c r="QYM10" s="29">
        <v>3564.0346</v>
      </c>
      <c r="QYN10" s="29">
        <v>2878.0989</v>
      </c>
      <c r="QYO10" s="29">
        <v>3160.08</v>
      </c>
      <c r="QYP10" s="29">
        <v>1892.616</v>
      </c>
      <c r="QYQ10" s="29">
        <v>3330.1311999999998</v>
      </c>
      <c r="QYR10" s="29">
        <v>2736.6260000000002</v>
      </c>
      <c r="QYS10" s="29">
        <v>2407.1013000000003</v>
      </c>
      <c r="QYT10" s="29">
        <v>3010.0823999999998</v>
      </c>
      <c r="QYU10" s="29">
        <v>1882.0288</v>
      </c>
      <c r="QYV10" s="29">
        <v>1949.0567999999998</v>
      </c>
      <c r="QYW10" s="29">
        <v>2964.8619000000003</v>
      </c>
      <c r="QYX10" s="29">
        <v>2108.2111999999997</v>
      </c>
      <c r="QYY10" s="29">
        <v>2519.5565999999999</v>
      </c>
      <c r="QYZ10" s="29">
        <v>3339.8229000000001</v>
      </c>
      <c r="QZA10" s="29">
        <v>3630.8959999999997</v>
      </c>
      <c r="QZB10" s="29">
        <v>3907.0079999999998</v>
      </c>
      <c r="QZC10" s="29">
        <v>2185.54</v>
      </c>
      <c r="QZD10" s="29">
        <v>2559.6752999999999</v>
      </c>
      <c r="QZE10" s="29">
        <v>2874.8859999999995</v>
      </c>
      <c r="QZF10" s="29">
        <v>2585.2799999999997</v>
      </c>
      <c r="QZG10" s="29">
        <v>3020.9759999999997</v>
      </c>
      <c r="QZH10" s="29">
        <v>2362.4809999999998</v>
      </c>
      <c r="QZI10" s="29">
        <v>3230.9290000000001</v>
      </c>
      <c r="QZJ10" s="29">
        <v>2702.6274000000003</v>
      </c>
      <c r="QZK10" s="29">
        <v>2469.4297000000001</v>
      </c>
      <c r="QZL10" s="29">
        <v>4161.9522000000006</v>
      </c>
      <c r="QZM10" s="29">
        <v>2793.4160000000002</v>
      </c>
      <c r="QZN10" s="29">
        <v>2521.5210000000002</v>
      </c>
      <c r="QZO10" s="29">
        <v>3518.9883</v>
      </c>
      <c r="QZP10" s="29">
        <v>2263.2819</v>
      </c>
      <c r="QZQ10" s="29">
        <v>3084.7498000000001</v>
      </c>
      <c r="QZR10" s="29">
        <v>3195.6765</v>
      </c>
      <c r="QZS10" s="29">
        <v>3591.3178000000003</v>
      </c>
      <c r="QZT10" s="29">
        <v>3506.3224</v>
      </c>
      <c r="QZU10" s="29">
        <v>2394.2583</v>
      </c>
      <c r="QZV10" s="29">
        <v>2334.4067999999997</v>
      </c>
      <c r="QZW10" s="29">
        <v>6440.7888000000003</v>
      </c>
      <c r="QZX10" s="29">
        <v>3707.2228</v>
      </c>
      <c r="QZY10" s="29">
        <v>2853.5731999999998</v>
      </c>
      <c r="QZZ10" s="29">
        <v>3453.9921999999997</v>
      </c>
      <c r="RAA10" s="29">
        <v>1588.1965</v>
      </c>
      <c r="RAB10" s="29">
        <v>2350.3384000000001</v>
      </c>
      <c r="RAC10" s="29">
        <v>3798.7572</v>
      </c>
      <c r="RAD10" s="29">
        <v>3832.8633</v>
      </c>
      <c r="RAE10" s="29">
        <v>5911.5226000000002</v>
      </c>
      <c r="RAF10" s="29">
        <v>2089.4381999999996</v>
      </c>
      <c r="RAG10" s="29">
        <v>2105.7028</v>
      </c>
      <c r="RAH10" s="29">
        <v>7133.4470999999994</v>
      </c>
      <c r="RAI10" s="29">
        <v>2253.6383999999998</v>
      </c>
      <c r="RAJ10" s="29">
        <v>3170.1320999999998</v>
      </c>
      <c r="RAK10" s="29">
        <v>2503.4214999999999</v>
      </c>
      <c r="RAL10" s="29">
        <v>2640.348</v>
      </c>
      <c r="RAM10" s="29">
        <v>3684.5554999999999</v>
      </c>
      <c r="RAN10" s="29">
        <v>2764.5119999999997</v>
      </c>
      <c r="RAO10" s="29">
        <v>2733.3305999999998</v>
      </c>
      <c r="RAP10" s="29">
        <v>4597.3539999999994</v>
      </c>
      <c r="RAQ10" s="29">
        <v>3264.4032000000002</v>
      </c>
      <c r="RAR10" s="29">
        <v>1606.143</v>
      </c>
      <c r="RAS10" s="29">
        <v>6340.5668999999998</v>
      </c>
      <c r="RAT10" s="29">
        <v>2643.5295999999998</v>
      </c>
      <c r="RAU10" s="29">
        <v>3554.2752</v>
      </c>
      <c r="RAV10" s="29">
        <v>2034.81</v>
      </c>
      <c r="RAW10" s="29">
        <v>2706.7312000000002</v>
      </c>
      <c r="RAX10" s="29">
        <v>2808.2837999999997</v>
      </c>
      <c r="RAY10" s="29">
        <v>2732.0302999999999</v>
      </c>
      <c r="RAZ10" s="29">
        <v>3133.8420000000001</v>
      </c>
      <c r="RBA10" s="29">
        <v>2815.2075</v>
      </c>
      <c r="RBB10" s="29">
        <v>2498.337</v>
      </c>
      <c r="RBC10" s="29">
        <v>2208.3100000000004</v>
      </c>
      <c r="RBD10" s="29">
        <v>2615.7984000000001</v>
      </c>
      <c r="RBE10" s="29">
        <v>7262.0807999999997</v>
      </c>
      <c r="RBF10" s="29">
        <v>4366.7821000000004</v>
      </c>
      <c r="RBG10" s="29">
        <v>2665.6</v>
      </c>
      <c r="RBH10" s="29">
        <v>2876.5189999999998</v>
      </c>
      <c r="RBI10" s="29">
        <v>4262.0562</v>
      </c>
      <c r="RBJ10" s="29">
        <v>4699.2574000000004</v>
      </c>
      <c r="RBK10" s="29">
        <v>2610.3545999999997</v>
      </c>
      <c r="RBL10" s="29">
        <v>2785.1525999999999</v>
      </c>
      <c r="RBM10" s="29">
        <v>1765.5244</v>
      </c>
      <c r="RBN10" s="29">
        <v>6845.5460000000003</v>
      </c>
      <c r="RBO10" s="29">
        <v>1623.9739999999999</v>
      </c>
      <c r="RBP10" s="29">
        <v>2261.7024000000001</v>
      </c>
      <c r="RBQ10" s="29">
        <v>3075.4975999999997</v>
      </c>
      <c r="RBR10" s="29">
        <v>1950.9662999999998</v>
      </c>
      <c r="RBS10" s="29">
        <v>2702.0816</v>
      </c>
      <c r="RBT10" s="29">
        <v>6333.6962999999996</v>
      </c>
      <c r="RBU10" s="29">
        <v>1666.8795</v>
      </c>
      <c r="RBV10" s="29">
        <v>3530.8582000000001</v>
      </c>
      <c r="RBW10" s="29">
        <v>3624.5880000000002</v>
      </c>
      <c r="RBX10" s="29">
        <v>4846.3464000000004</v>
      </c>
      <c r="RBY10" s="29">
        <v>3750.6148000000003</v>
      </c>
      <c r="RBZ10" s="29">
        <v>3639.4589000000001</v>
      </c>
      <c r="RCA10" s="29">
        <v>1989.5633999999998</v>
      </c>
      <c r="RCB10" s="29">
        <v>2772.1285000000003</v>
      </c>
      <c r="RCC10" s="29">
        <v>2965.8891000000003</v>
      </c>
      <c r="RCD10" s="29">
        <v>3280.4351999999999</v>
      </c>
      <c r="RCE10" s="29">
        <v>1931.6216999999999</v>
      </c>
      <c r="RCF10" s="29">
        <v>2121.06</v>
      </c>
      <c r="RCG10" s="29">
        <v>3098.3440000000001</v>
      </c>
      <c r="RCH10" s="29">
        <v>3213.8859000000002</v>
      </c>
      <c r="RCI10" s="29">
        <v>2195.8397999999997</v>
      </c>
      <c r="RCJ10" s="29">
        <v>2534.4120000000003</v>
      </c>
      <c r="RCK10" s="29">
        <v>2409.2700999999997</v>
      </c>
      <c r="RCL10" s="29">
        <v>2233.8855000000003</v>
      </c>
      <c r="RCM10" s="29">
        <v>2305.5506</v>
      </c>
      <c r="RCN10" s="29">
        <v>4104.7642999999998</v>
      </c>
      <c r="RCO10" s="29">
        <v>2091.0119999999997</v>
      </c>
      <c r="RCP10" s="29">
        <v>2124.2339999999999</v>
      </c>
      <c r="RCQ10" s="29">
        <v>1858.848</v>
      </c>
      <c r="RCR10" s="29">
        <v>2782.1819999999998</v>
      </c>
      <c r="RCS10" s="29">
        <v>2628.8040000000001</v>
      </c>
      <c r="RCT10" s="29">
        <v>3078.0861</v>
      </c>
      <c r="RCU10" s="29">
        <v>3434.9274</v>
      </c>
      <c r="RCV10" s="29">
        <v>2850.5178000000001</v>
      </c>
      <c r="RCW10" s="29">
        <v>2723.0352000000003</v>
      </c>
      <c r="RCX10" s="29">
        <v>3506.9951999999998</v>
      </c>
      <c r="RCY10" s="29">
        <v>3369.518</v>
      </c>
      <c r="RCZ10" s="29">
        <v>2849.364</v>
      </c>
      <c r="RDA10" s="29">
        <v>4073.3920000000003</v>
      </c>
      <c r="RDB10" s="29">
        <v>2745.7698</v>
      </c>
      <c r="RDC10" s="29">
        <v>2518.6419000000001</v>
      </c>
      <c r="RDD10" s="29">
        <v>3090.0576000000001</v>
      </c>
      <c r="RDE10" s="29">
        <v>3448.2789000000002</v>
      </c>
      <c r="RDF10" s="29">
        <v>2907.0587</v>
      </c>
      <c r="RDG10" s="29">
        <v>3784.5625</v>
      </c>
      <c r="RDH10" s="29">
        <v>2663.6808999999994</v>
      </c>
      <c r="RDI10" s="29">
        <v>3480.3919999999998</v>
      </c>
      <c r="RDJ10" s="29">
        <v>4431.9336000000003</v>
      </c>
      <c r="RDK10" s="29">
        <v>3166.2345000000005</v>
      </c>
      <c r="RDL10" s="29">
        <v>1961.7918</v>
      </c>
      <c r="RDM10" s="29">
        <v>1793.5511999999999</v>
      </c>
      <c r="RDN10" s="29">
        <v>2359.0968000000003</v>
      </c>
      <c r="RDO10" s="29">
        <v>2807.82</v>
      </c>
      <c r="RDP10" s="29">
        <v>1751.5494000000001</v>
      </c>
      <c r="RDQ10" s="29">
        <v>3898.9268999999999</v>
      </c>
      <c r="RDR10" s="29">
        <v>2707.4901</v>
      </c>
      <c r="RDS10" s="29">
        <v>2483.6414999999997</v>
      </c>
      <c r="RDT10" s="29">
        <v>2552.5032000000001</v>
      </c>
      <c r="RDU10" s="29">
        <v>3505.4303999999997</v>
      </c>
      <c r="RDV10" s="29">
        <v>2635.9744000000001</v>
      </c>
      <c r="RDW10" s="29">
        <v>3209.4370000000004</v>
      </c>
      <c r="RDX10" s="29">
        <v>2465.0248000000001</v>
      </c>
      <c r="RDY10" s="29">
        <v>2269.1775000000002</v>
      </c>
      <c r="RDZ10" s="29">
        <v>2132.0639999999999</v>
      </c>
      <c r="REA10" s="29">
        <v>4238.4841999999999</v>
      </c>
      <c r="REB10" s="29">
        <v>3411.9162000000001</v>
      </c>
      <c r="REC10" s="29">
        <v>3127.0248000000001</v>
      </c>
      <c r="RED10" s="29">
        <v>1784.3268</v>
      </c>
      <c r="REE10" s="29">
        <v>2752.4651999999996</v>
      </c>
      <c r="REF10" s="29">
        <v>2842.74</v>
      </c>
      <c r="REG10" s="29">
        <v>2899.1998000000003</v>
      </c>
      <c r="REH10" s="29">
        <v>2914.5023999999999</v>
      </c>
      <c r="REI10" s="29">
        <v>3994.2476999999999</v>
      </c>
      <c r="REJ10" s="29">
        <v>2681.5607999999997</v>
      </c>
      <c r="REK10" s="29">
        <v>3139.8311999999996</v>
      </c>
      <c r="REL10" s="29">
        <v>2213.2698</v>
      </c>
      <c r="REM10" s="29">
        <v>3483.3744999999999</v>
      </c>
      <c r="REN10" s="29">
        <v>2522.1285000000003</v>
      </c>
      <c r="REO10" s="29">
        <v>3237.7040000000002</v>
      </c>
      <c r="REP10" s="29">
        <v>2207.13</v>
      </c>
      <c r="REQ10" s="29">
        <v>2862.5621000000001</v>
      </c>
      <c r="RER10" s="29">
        <v>1783.9349999999999</v>
      </c>
      <c r="RES10" s="29">
        <v>4336.2458999999999</v>
      </c>
      <c r="RET10" s="29">
        <v>2092.2678000000001</v>
      </c>
      <c r="REU10" s="29">
        <v>2180.6214</v>
      </c>
      <c r="REV10" s="29">
        <v>2412.0616</v>
      </c>
      <c r="REW10" s="29">
        <v>2175.12</v>
      </c>
      <c r="REX10" s="29">
        <v>4092.8976000000002</v>
      </c>
      <c r="REY10" s="29">
        <v>2409.9201000000003</v>
      </c>
      <c r="REZ10" s="29">
        <v>3166.1109999999999</v>
      </c>
      <c r="RFA10" s="29">
        <v>3340.6105000000002</v>
      </c>
      <c r="RFB10" s="29">
        <v>5401.93</v>
      </c>
      <c r="RFC10" s="29">
        <v>3187.7535000000003</v>
      </c>
      <c r="RFD10" s="29">
        <v>2094.5493999999999</v>
      </c>
      <c r="RFE10" s="29">
        <v>3626.5390000000002</v>
      </c>
      <c r="RFF10" s="29">
        <v>3920.5347999999999</v>
      </c>
      <c r="RFG10" s="29">
        <v>2556.0744</v>
      </c>
      <c r="RFH10" s="29">
        <v>3346.2974999999997</v>
      </c>
      <c r="RFI10" s="29">
        <v>2883.3119999999999</v>
      </c>
      <c r="RFJ10" s="29">
        <v>5179.7896000000001</v>
      </c>
      <c r="RFK10" s="29">
        <v>2518.0259999999998</v>
      </c>
      <c r="RFL10" s="29">
        <v>4191.0528000000004</v>
      </c>
      <c r="RFM10" s="29">
        <v>1798.9775999999999</v>
      </c>
      <c r="RFN10" s="29">
        <v>4221.2911999999997</v>
      </c>
      <c r="RFO10" s="29">
        <v>3323.2752</v>
      </c>
      <c r="RFP10" s="29">
        <v>3524.1486</v>
      </c>
      <c r="RFQ10" s="29">
        <v>2518.8416000000002</v>
      </c>
      <c r="RFR10" s="29">
        <v>2983.7213999999999</v>
      </c>
      <c r="RFS10" s="29">
        <v>2926.0095000000001</v>
      </c>
      <c r="RFT10" s="29">
        <v>3161.7976000000003</v>
      </c>
      <c r="RFU10" s="29">
        <v>3137.3409000000001</v>
      </c>
      <c r="RFV10" s="29">
        <v>3715.0194000000001</v>
      </c>
      <c r="RFW10" s="29">
        <v>4631.6821</v>
      </c>
      <c r="RFX10" s="29">
        <v>2108.1704</v>
      </c>
      <c r="RFY10" s="29">
        <v>2267.3265999999999</v>
      </c>
      <c r="RFZ10" s="29">
        <v>2943.7541999999999</v>
      </c>
      <c r="RGA10" s="29">
        <v>2456.7808</v>
      </c>
      <c r="RGB10" s="29">
        <v>2148.1977999999999</v>
      </c>
      <c r="RGC10" s="29">
        <v>2704.3903999999998</v>
      </c>
      <c r="RGD10" s="29">
        <v>2536.2979999999998</v>
      </c>
      <c r="RGE10" s="29">
        <v>3296.7485999999999</v>
      </c>
      <c r="RGF10" s="29">
        <v>1950.1885</v>
      </c>
      <c r="RGG10" s="29">
        <v>2422.3319999999999</v>
      </c>
      <c r="RGH10" s="29">
        <v>3703.2939999999999</v>
      </c>
      <c r="RGI10" s="29">
        <v>1868.34</v>
      </c>
      <c r="RGJ10" s="29">
        <v>3892.3157000000006</v>
      </c>
      <c r="RGK10" s="29">
        <v>2866.5504000000001</v>
      </c>
      <c r="RGL10" s="29">
        <v>3591.4592000000002</v>
      </c>
      <c r="RGM10" s="29">
        <v>3293.63</v>
      </c>
      <c r="RGN10" s="29">
        <v>2352.4425000000001</v>
      </c>
      <c r="RGO10" s="29">
        <v>1922.6064000000001</v>
      </c>
      <c r="RGP10" s="29">
        <v>2865.2755999999999</v>
      </c>
      <c r="RGQ10" s="29">
        <v>3280.1952000000001</v>
      </c>
      <c r="RGR10" s="29">
        <v>2386.4706000000001</v>
      </c>
      <c r="RGS10" s="29">
        <v>2372.5729000000001</v>
      </c>
      <c r="RGT10" s="29">
        <v>2312.0037000000002</v>
      </c>
      <c r="RGU10" s="29">
        <v>3467.3324999999995</v>
      </c>
      <c r="RGV10" s="29">
        <v>3117.0825</v>
      </c>
      <c r="RGW10" s="29">
        <v>3096.4257000000002</v>
      </c>
      <c r="RGX10" s="29">
        <v>2741.2280000000001</v>
      </c>
      <c r="RGY10" s="29">
        <v>1762.6784</v>
      </c>
      <c r="RGZ10" s="29">
        <v>3295.0050000000001</v>
      </c>
      <c r="RHA10" s="29">
        <v>1903.7844</v>
      </c>
      <c r="RHB10" s="29">
        <v>2811.4803999999995</v>
      </c>
      <c r="RHC10" s="29">
        <v>1869.0079000000001</v>
      </c>
      <c r="RHD10" s="29">
        <v>1628.9364</v>
      </c>
      <c r="RHE10" s="29">
        <v>1982.2319999999997</v>
      </c>
      <c r="RHF10" s="29">
        <v>2379.7312000000002</v>
      </c>
      <c r="RHG10" s="29">
        <v>2624.1984000000002</v>
      </c>
      <c r="RHH10" s="29">
        <v>2347.6387999999997</v>
      </c>
      <c r="RHI10" s="29">
        <v>1890.4725000000001</v>
      </c>
      <c r="RHJ10" s="29">
        <v>1571.4608000000001</v>
      </c>
      <c r="RHK10" s="29">
        <v>2867.9255000000003</v>
      </c>
      <c r="RHL10" s="29">
        <v>2575.7521999999999</v>
      </c>
      <c r="RHM10" s="29">
        <v>2881.0420000000004</v>
      </c>
      <c r="RHN10" s="29">
        <v>2795.3796000000002</v>
      </c>
      <c r="RHO10" s="29">
        <v>4044.9132</v>
      </c>
      <c r="RHP10" s="29">
        <v>2094.7779</v>
      </c>
      <c r="RHQ10" s="29">
        <v>2324.0776000000001</v>
      </c>
      <c r="RHR10" s="29">
        <v>3783.6006000000007</v>
      </c>
      <c r="RHS10" s="29">
        <v>4853.5305000000008</v>
      </c>
      <c r="RHT10" s="29">
        <v>1754.145</v>
      </c>
      <c r="RHU10" s="29">
        <v>2327.3315000000002</v>
      </c>
      <c r="RHV10" s="29">
        <v>3196.8144000000002</v>
      </c>
      <c r="RHW10" s="29">
        <v>4120.1392999999998</v>
      </c>
      <c r="RHX10" s="29">
        <v>3506.7424000000001</v>
      </c>
      <c r="RHY10" s="29">
        <v>3373.8743999999997</v>
      </c>
      <c r="RHZ10" s="29">
        <v>2445.5167999999999</v>
      </c>
      <c r="RIA10" s="29">
        <v>3237.0689999999995</v>
      </c>
      <c r="RIB10" s="29">
        <v>2052.3761999999997</v>
      </c>
      <c r="RIC10" s="29">
        <v>3153.0324000000001</v>
      </c>
      <c r="RID10" s="29">
        <v>3827.4893999999999</v>
      </c>
      <c r="RIE10" s="29">
        <v>1926.2375999999999</v>
      </c>
      <c r="RIF10" s="29">
        <v>3639.6797999999999</v>
      </c>
      <c r="RIG10" s="29">
        <v>2341.5392000000002</v>
      </c>
      <c r="RIH10" s="29">
        <v>1626.075</v>
      </c>
      <c r="RII10" s="29">
        <v>1887.6904</v>
      </c>
      <c r="RIJ10" s="29">
        <v>2761.5095999999999</v>
      </c>
      <c r="RIK10" s="29">
        <v>3512.8984</v>
      </c>
      <c r="RIL10" s="29">
        <v>2972.9754000000003</v>
      </c>
      <c r="RIM10" s="29">
        <v>3172.1157000000003</v>
      </c>
      <c r="RIN10" s="29">
        <v>7294.6491000000005</v>
      </c>
      <c r="RIO10" s="29">
        <v>3002.0214999999998</v>
      </c>
      <c r="RIP10" s="29">
        <v>3396.5</v>
      </c>
      <c r="RIQ10" s="29">
        <v>2459.7579999999998</v>
      </c>
      <c r="RIR10" s="29">
        <v>4049.4377000000004</v>
      </c>
      <c r="RIS10" s="29">
        <v>2033.2592000000002</v>
      </c>
      <c r="RIT10" s="29">
        <v>2153.4398000000001</v>
      </c>
      <c r="RIU10" s="29">
        <v>2372.6620000000003</v>
      </c>
      <c r="RIV10" s="29">
        <v>2908.7849999999999</v>
      </c>
      <c r="RIW10" s="29">
        <v>2950.4937</v>
      </c>
      <c r="RIX10" s="29">
        <v>4033.8815999999997</v>
      </c>
      <c r="RIY10" s="29">
        <v>3093.9735999999998</v>
      </c>
      <c r="RIZ10" s="29">
        <v>3054.6386000000002</v>
      </c>
      <c r="RJA10" s="29">
        <v>2208.9288999999999</v>
      </c>
      <c r="RJB10" s="29">
        <v>3137.1479999999997</v>
      </c>
      <c r="RJC10" s="29">
        <v>2960.7231000000002</v>
      </c>
      <c r="RJD10" s="29">
        <v>3190.6054999999997</v>
      </c>
      <c r="RJE10" s="29">
        <v>2690.9448000000002</v>
      </c>
      <c r="RJF10" s="29">
        <v>3254.3519999999999</v>
      </c>
      <c r="RJG10" s="29">
        <v>2206.1312000000003</v>
      </c>
      <c r="RJH10" s="29">
        <v>2652.8039999999996</v>
      </c>
      <c r="RJI10" s="29">
        <v>2751.9856</v>
      </c>
      <c r="RJJ10" s="29">
        <v>2851.1324</v>
      </c>
      <c r="RJK10" s="29">
        <v>4684.1952000000001</v>
      </c>
      <c r="RJL10" s="29">
        <v>2724.5634</v>
      </c>
      <c r="RJM10" s="29">
        <v>3000.5884000000001</v>
      </c>
      <c r="RJN10" s="29">
        <v>3018.9955</v>
      </c>
      <c r="RJO10" s="29">
        <v>2268.27</v>
      </c>
      <c r="RJP10" s="29">
        <v>2565.0749999999998</v>
      </c>
      <c r="RJQ10" s="29">
        <v>4217.4941999999992</v>
      </c>
      <c r="RJR10" s="29">
        <v>3337.3972999999996</v>
      </c>
      <c r="RJS10" s="29">
        <v>2546.5491000000002</v>
      </c>
      <c r="RJT10" s="29">
        <v>4131.6821</v>
      </c>
      <c r="RJU10" s="29">
        <v>3113.9988000000003</v>
      </c>
      <c r="RJV10" s="29">
        <v>1728.0323999999998</v>
      </c>
      <c r="RJW10" s="29">
        <v>2622.6312000000003</v>
      </c>
      <c r="RJX10" s="29">
        <v>3874.6509999999998</v>
      </c>
      <c r="RJY10" s="29">
        <v>3713.1789999999996</v>
      </c>
      <c r="RJZ10" s="29">
        <v>4395.9984000000004</v>
      </c>
      <c r="RKA10" s="29">
        <v>2617.0124999999998</v>
      </c>
      <c r="RKB10" s="29">
        <v>3730.2707999999998</v>
      </c>
      <c r="RKC10" s="29">
        <v>2797.2870000000003</v>
      </c>
      <c r="RKD10" s="29">
        <v>7919.8161999999993</v>
      </c>
      <c r="RKE10" s="29">
        <v>4268.7232000000004</v>
      </c>
      <c r="RKF10" s="29">
        <v>4298.5623999999998</v>
      </c>
      <c r="RKG10" s="29">
        <v>3061.6086</v>
      </c>
      <c r="RKH10" s="29">
        <v>5702.4237000000003</v>
      </c>
      <c r="RKI10" s="29">
        <v>3441.7251999999999</v>
      </c>
      <c r="RKJ10" s="29">
        <v>3000.1821</v>
      </c>
      <c r="RKK10" s="29">
        <v>2107.1687000000002</v>
      </c>
      <c r="RKL10" s="29">
        <v>4677.9125999999997</v>
      </c>
      <c r="RKM10" s="29">
        <v>3876.7112999999999</v>
      </c>
      <c r="RKN10" s="29">
        <v>2832.404</v>
      </c>
      <c r="RKO10" s="29">
        <v>2426.5239000000001</v>
      </c>
      <c r="RKP10" s="29">
        <v>2948.9962</v>
      </c>
      <c r="RKQ10" s="29">
        <v>3367.0140000000001</v>
      </c>
      <c r="RKR10" s="29">
        <v>2922.4040999999997</v>
      </c>
      <c r="RKS10" s="29">
        <v>2430.9947000000002</v>
      </c>
      <c r="RKT10" s="29">
        <v>2277.6831999999999</v>
      </c>
      <c r="RKU10" s="29">
        <v>4355.1134999999995</v>
      </c>
      <c r="RKV10" s="29">
        <v>2797.7820000000002</v>
      </c>
      <c r="RKW10" s="29">
        <v>6799.8090000000011</v>
      </c>
      <c r="RKX10" s="29">
        <v>1946.1715000000002</v>
      </c>
      <c r="RKY10" s="29">
        <v>2574.0992000000001</v>
      </c>
      <c r="RKZ10" s="29">
        <v>1712.6904</v>
      </c>
      <c r="RLA10" s="29">
        <v>1812.3434</v>
      </c>
      <c r="RLB10" s="29">
        <v>2991.2989000000002</v>
      </c>
      <c r="RLC10" s="29">
        <v>1950.7259999999999</v>
      </c>
      <c r="RLD10" s="29">
        <v>2468.3025000000002</v>
      </c>
      <c r="RLE10" s="29">
        <v>3267.7056000000002</v>
      </c>
      <c r="RLF10" s="29">
        <v>2743.1711999999998</v>
      </c>
      <c r="RLG10" s="29">
        <v>2977.8389999999999</v>
      </c>
      <c r="RLH10" s="29">
        <v>2380.8553999999999</v>
      </c>
      <c r="RLI10" s="29">
        <v>5862.2988000000005</v>
      </c>
      <c r="RLJ10" s="29">
        <v>1655.72</v>
      </c>
      <c r="RLK10" s="29">
        <v>3722.4168000000004</v>
      </c>
      <c r="RLL10" s="29">
        <v>2326.7269999999999</v>
      </c>
      <c r="RLM10" s="29">
        <v>4238.4796999999999</v>
      </c>
      <c r="RLN10" s="29">
        <v>2222.5672</v>
      </c>
      <c r="RLO10" s="29">
        <v>2252.4423999999999</v>
      </c>
      <c r="RLP10" s="29">
        <v>2734.6432000000004</v>
      </c>
      <c r="RLQ10" s="29">
        <v>2872.9061000000002</v>
      </c>
      <c r="RLR10" s="29">
        <v>2048.2676000000001</v>
      </c>
      <c r="RLS10" s="29">
        <v>1825.9938000000002</v>
      </c>
      <c r="RLT10" s="29">
        <v>2013.9951000000001</v>
      </c>
      <c r="RLU10" s="29">
        <v>3625.9410000000003</v>
      </c>
      <c r="RLV10" s="29">
        <v>2723.3114999999998</v>
      </c>
      <c r="RLW10" s="29">
        <v>3273.0780000000004</v>
      </c>
      <c r="RLX10" s="29">
        <v>2449.5623999999998</v>
      </c>
      <c r="RLY10" s="29">
        <v>4342.4657999999999</v>
      </c>
      <c r="RLZ10" s="29">
        <v>2620.9728</v>
      </c>
      <c r="RMA10" s="29">
        <v>3794.366</v>
      </c>
      <c r="RMB10" s="29">
        <v>2376.3415</v>
      </c>
      <c r="RMC10" s="29">
        <v>4017.0879999999997</v>
      </c>
      <c r="RMD10" s="29">
        <v>3581.8267999999998</v>
      </c>
      <c r="RME10" s="29">
        <v>4521.5019000000002</v>
      </c>
      <c r="RMF10" s="29">
        <v>3489.9395999999997</v>
      </c>
      <c r="RMG10" s="29">
        <v>2692.2125999999998</v>
      </c>
      <c r="RMH10" s="29">
        <v>2162.7647999999999</v>
      </c>
      <c r="RMI10" s="29">
        <v>2468.0277999999998</v>
      </c>
      <c r="RMJ10" s="29">
        <v>2896.9038</v>
      </c>
      <c r="RMK10" s="29">
        <v>2358.4067999999997</v>
      </c>
      <c r="RML10" s="29">
        <v>2640.2031999999999</v>
      </c>
      <c r="RMM10" s="29">
        <v>3955.8024</v>
      </c>
      <c r="RMN10" s="29">
        <v>2435.6242000000002</v>
      </c>
      <c r="RMO10" s="29">
        <v>2395.4134000000004</v>
      </c>
      <c r="RMP10" s="29">
        <v>2804.9252000000001</v>
      </c>
      <c r="RMQ10" s="29">
        <v>2355.8150000000001</v>
      </c>
      <c r="RMR10" s="29">
        <v>4734.2394999999997</v>
      </c>
      <c r="RMS10" s="29">
        <v>2420.7295999999997</v>
      </c>
      <c r="RMT10" s="29">
        <v>2299.2731999999996</v>
      </c>
      <c r="RMU10" s="29">
        <v>3929.6581999999999</v>
      </c>
      <c r="RMV10" s="29">
        <v>2483.5</v>
      </c>
      <c r="RMW10" s="29">
        <v>2670.6405</v>
      </c>
      <c r="RMX10" s="29">
        <v>3610.5083</v>
      </c>
      <c r="RMY10" s="29">
        <v>1742.0884000000001</v>
      </c>
      <c r="RMZ10" s="29">
        <v>2324.4515999999999</v>
      </c>
      <c r="RNA10" s="29">
        <v>2726.5666000000001</v>
      </c>
      <c r="RNB10" s="29">
        <v>4092.1293999999998</v>
      </c>
      <c r="RNC10" s="29">
        <v>2750.1534000000001</v>
      </c>
      <c r="RND10" s="29">
        <v>1875.0845999999999</v>
      </c>
      <c r="RNE10" s="29">
        <v>1977.5635</v>
      </c>
      <c r="RNF10" s="29">
        <v>3002.1846999999998</v>
      </c>
      <c r="RNG10" s="29">
        <v>3462.8747999999996</v>
      </c>
      <c r="RNH10" s="29">
        <v>3463.8873000000003</v>
      </c>
      <c r="RNI10" s="29">
        <v>4258.8414000000002</v>
      </c>
      <c r="RNJ10" s="29">
        <v>2442.9719999999998</v>
      </c>
      <c r="RNK10" s="29">
        <v>2735.48</v>
      </c>
      <c r="RNL10" s="29">
        <v>3468.8706000000002</v>
      </c>
      <c r="RNM10" s="29">
        <v>3029.6531999999997</v>
      </c>
      <c r="RNN10" s="29">
        <v>3209.6889999999999</v>
      </c>
      <c r="RNO10" s="29">
        <v>3178.3661000000002</v>
      </c>
      <c r="RNP10" s="29">
        <v>2577.2208000000001</v>
      </c>
      <c r="RNQ10" s="29">
        <v>1767.6718000000001</v>
      </c>
      <c r="RNR10" s="29">
        <v>2855.1608999999999</v>
      </c>
      <c r="RNS10" s="29">
        <v>2495.3269999999998</v>
      </c>
      <c r="RNT10" s="29">
        <v>3062.9375999999997</v>
      </c>
      <c r="RNU10" s="29">
        <v>3389.6383999999998</v>
      </c>
      <c r="RNV10" s="29">
        <v>2057.9327999999996</v>
      </c>
      <c r="RNW10" s="29">
        <v>3828.9301999999998</v>
      </c>
      <c r="RNX10" s="29">
        <v>2023.7795999999998</v>
      </c>
      <c r="RNY10" s="29">
        <v>2215.9116000000004</v>
      </c>
      <c r="RNZ10" s="29">
        <v>2781.8145999999997</v>
      </c>
      <c r="ROA10" s="29">
        <v>2473.4884000000002</v>
      </c>
      <c r="ROB10" s="29">
        <v>2441.2542000000003</v>
      </c>
      <c r="ROC10" s="29">
        <v>2387.8855000000003</v>
      </c>
      <c r="ROD10" s="29">
        <v>3411.8007000000002</v>
      </c>
      <c r="ROE10" s="29">
        <v>2715.0954999999999</v>
      </c>
      <c r="ROF10" s="29">
        <v>5772.0653999999995</v>
      </c>
      <c r="ROG10" s="29">
        <v>2538.0163000000002</v>
      </c>
      <c r="ROH10" s="29">
        <v>3527.6867999999999</v>
      </c>
      <c r="ROI10" s="29">
        <v>3384.9508000000001</v>
      </c>
      <c r="ROJ10" s="29">
        <v>2224.1331</v>
      </c>
      <c r="ROK10" s="29">
        <v>2467.8536000000004</v>
      </c>
      <c r="ROL10" s="29">
        <v>1760.9840999999999</v>
      </c>
      <c r="ROM10" s="29">
        <v>2667.826</v>
      </c>
      <c r="RON10" s="29">
        <v>2137.0631999999996</v>
      </c>
      <c r="ROO10" s="29">
        <v>2758.4557</v>
      </c>
      <c r="ROP10" s="29">
        <v>3434.0595000000003</v>
      </c>
      <c r="ROQ10" s="29">
        <v>3324.471</v>
      </c>
      <c r="ROR10" s="29">
        <v>2271.3155999999999</v>
      </c>
      <c r="ROS10" s="29">
        <v>3659.3350000000005</v>
      </c>
      <c r="ROT10" s="29">
        <v>3972.1460000000002</v>
      </c>
      <c r="ROU10" s="29">
        <v>4846.92</v>
      </c>
      <c r="ROV10" s="29">
        <v>3170.384</v>
      </c>
      <c r="ROW10" s="29">
        <v>2989.5205999999998</v>
      </c>
      <c r="ROX10" s="29">
        <v>3065.3141999999998</v>
      </c>
      <c r="ROY10" s="29">
        <v>2037.6387</v>
      </c>
      <c r="ROZ10" s="29">
        <v>3202.1149999999998</v>
      </c>
      <c r="RPA10" s="29">
        <v>4428.6625000000004</v>
      </c>
      <c r="RPB10" s="29">
        <v>2078.0878000000002</v>
      </c>
      <c r="RPC10" s="29">
        <v>4388.2937999999995</v>
      </c>
      <c r="RPD10" s="29">
        <v>3260.3397</v>
      </c>
      <c r="RPE10" s="29">
        <v>3155.529</v>
      </c>
      <c r="RPF10" s="29">
        <v>1922.8820000000001</v>
      </c>
      <c r="RPG10" s="29">
        <v>1659.5118</v>
      </c>
      <c r="RPH10" s="29">
        <v>3081.4349999999999</v>
      </c>
      <c r="RPI10" s="29">
        <v>4045.3791000000001</v>
      </c>
      <c r="RPJ10" s="29">
        <v>3561.1052</v>
      </c>
      <c r="RPK10" s="29">
        <v>2339.0951999999997</v>
      </c>
      <c r="RPL10" s="29">
        <v>1766.1455999999998</v>
      </c>
      <c r="RPM10" s="29">
        <v>2569.6887999999999</v>
      </c>
      <c r="RPN10" s="29">
        <v>2498.4720000000002</v>
      </c>
      <c r="RPO10" s="29">
        <v>6492.2543000000005</v>
      </c>
      <c r="RPP10" s="29">
        <v>2657.76</v>
      </c>
      <c r="RPQ10" s="29">
        <v>2697.3319000000001</v>
      </c>
      <c r="RPR10" s="29">
        <v>3165.6142999999997</v>
      </c>
      <c r="RPS10" s="29">
        <v>3294.2496000000001</v>
      </c>
      <c r="RPT10" s="29">
        <v>2026.3412000000001</v>
      </c>
      <c r="RPU10" s="29">
        <v>3893.0817999999999</v>
      </c>
      <c r="RPV10" s="29">
        <v>2417.8050000000003</v>
      </c>
      <c r="RPW10" s="29">
        <v>2307.018</v>
      </c>
      <c r="RPX10" s="29">
        <v>4868.0874000000003</v>
      </c>
      <c r="RPY10" s="29">
        <v>5571.5051999999996</v>
      </c>
      <c r="RPZ10" s="29">
        <v>3648.0898000000002</v>
      </c>
      <c r="RQA10" s="29">
        <v>2825.8620000000001</v>
      </c>
      <c r="RQB10" s="29">
        <v>1962.9099000000001</v>
      </c>
      <c r="RQC10" s="29">
        <v>2623.7874000000002</v>
      </c>
      <c r="RQD10" s="29">
        <v>2919.4529000000002</v>
      </c>
      <c r="RQE10" s="29">
        <v>2341.7295999999997</v>
      </c>
      <c r="RQF10" s="29">
        <v>3360.8264000000004</v>
      </c>
      <c r="RQG10" s="29">
        <v>3839.7843000000003</v>
      </c>
      <c r="RQH10" s="29">
        <v>2542.4683</v>
      </c>
      <c r="RQI10" s="29">
        <v>3830.6970000000001</v>
      </c>
      <c r="RQJ10" s="29">
        <v>4270.6559999999999</v>
      </c>
      <c r="RQK10" s="29">
        <v>2412.8588</v>
      </c>
      <c r="RQL10" s="29">
        <v>3937.6127999999999</v>
      </c>
      <c r="RQM10" s="29">
        <v>3144.864</v>
      </c>
      <c r="RQN10" s="29">
        <v>1886.0092</v>
      </c>
      <c r="RQO10" s="29">
        <v>3194.2847999999999</v>
      </c>
      <c r="RQP10" s="29">
        <v>2269.2851000000001</v>
      </c>
      <c r="RQQ10" s="29">
        <v>3658.1440000000002</v>
      </c>
      <c r="RQR10" s="29">
        <v>3881.6639999999998</v>
      </c>
      <c r="RQS10" s="29">
        <v>3529.5551999999998</v>
      </c>
      <c r="RQT10" s="29">
        <v>2463.1172999999999</v>
      </c>
      <c r="RQU10" s="29">
        <v>3551.6909999999998</v>
      </c>
      <c r="RQV10" s="29">
        <v>3422.1315</v>
      </c>
      <c r="RQW10" s="29">
        <v>2902.5275999999999</v>
      </c>
      <c r="RQX10" s="29">
        <v>2327.1527999999998</v>
      </c>
      <c r="RQY10" s="29">
        <v>3479.6468</v>
      </c>
      <c r="RQZ10" s="29">
        <v>3132.2688000000003</v>
      </c>
      <c r="RRA10" s="29">
        <v>2119.35</v>
      </c>
      <c r="RRB10" s="29">
        <v>2673.4880000000003</v>
      </c>
      <c r="RRC10" s="29">
        <v>6857.7784000000001</v>
      </c>
      <c r="RRD10" s="29">
        <v>3124.5291000000002</v>
      </c>
      <c r="RRE10" s="29">
        <v>2618.9362000000001</v>
      </c>
      <c r="RRF10" s="29">
        <v>3030.0475999999999</v>
      </c>
      <c r="RRG10" s="29">
        <v>2556.5001999999999</v>
      </c>
      <c r="RRH10" s="29">
        <v>3239.0211999999997</v>
      </c>
      <c r="RRI10" s="29">
        <v>2286.4211999999998</v>
      </c>
      <c r="RRJ10" s="29">
        <v>2962.4504000000002</v>
      </c>
      <c r="RRK10" s="29">
        <v>2366.7654000000002</v>
      </c>
      <c r="RRL10" s="29">
        <v>3403.9872</v>
      </c>
      <c r="RRM10" s="29">
        <v>3049.0383000000002</v>
      </c>
      <c r="RRN10" s="29">
        <v>1641.2403999999999</v>
      </c>
      <c r="RRO10" s="29">
        <v>2939.0607</v>
      </c>
      <c r="RRP10" s="29">
        <v>4678.1558999999997</v>
      </c>
      <c r="RRQ10" s="29">
        <v>8126.8451999999997</v>
      </c>
      <c r="RRR10" s="29">
        <v>2662.4396000000002</v>
      </c>
      <c r="RRS10" s="29">
        <v>4738.22</v>
      </c>
      <c r="RRT10" s="29">
        <v>1532.78</v>
      </c>
      <c r="RRU10" s="29">
        <v>2393.1495</v>
      </c>
      <c r="RRV10" s="29">
        <v>1727.778</v>
      </c>
      <c r="RRW10" s="29">
        <v>2870.7143999999998</v>
      </c>
      <c r="RRX10" s="29">
        <v>2747.6959999999999</v>
      </c>
      <c r="RRY10" s="29">
        <v>4545.3042000000005</v>
      </c>
      <c r="RRZ10" s="29">
        <v>2638.4320000000002</v>
      </c>
      <c r="RSA10" s="29">
        <v>3162.1135999999997</v>
      </c>
      <c r="RSB10" s="29">
        <v>2528.9360000000001</v>
      </c>
      <c r="RSC10" s="29">
        <v>2773.5434999999998</v>
      </c>
      <c r="RSD10" s="29">
        <v>2410.98</v>
      </c>
      <c r="RSE10" s="29">
        <v>1944.4204999999999</v>
      </c>
      <c r="RSF10" s="29">
        <v>2939.8485000000001</v>
      </c>
      <c r="RSG10" s="29">
        <v>4438.3227999999999</v>
      </c>
      <c r="RSH10" s="29">
        <v>2155.1530000000002</v>
      </c>
      <c r="RSI10" s="29">
        <v>4167.1476000000002</v>
      </c>
      <c r="RSJ10" s="29">
        <v>3105.5626000000002</v>
      </c>
      <c r="RSK10" s="29">
        <v>3332.0925000000002</v>
      </c>
      <c r="RSL10" s="29">
        <v>2714.8991999999998</v>
      </c>
      <c r="RSM10" s="29">
        <v>2079.1122</v>
      </c>
      <c r="RSN10" s="29">
        <v>3446.7160000000003</v>
      </c>
      <c r="RSO10" s="29">
        <v>2548.5162999999998</v>
      </c>
      <c r="RSP10" s="29">
        <v>2584.8395999999998</v>
      </c>
      <c r="RSQ10" s="29">
        <v>2480.7570000000001</v>
      </c>
      <c r="RSR10" s="29">
        <v>3527.5059999999994</v>
      </c>
      <c r="RSS10" s="29">
        <v>2134.6831999999999</v>
      </c>
      <c r="RST10" s="29">
        <v>1881.798</v>
      </c>
      <c r="RSU10" s="29">
        <v>3274.2511999999997</v>
      </c>
      <c r="RSV10" s="29">
        <v>3069.6828</v>
      </c>
      <c r="RSW10" s="29">
        <v>1949.2860000000001</v>
      </c>
      <c r="RSX10" s="29">
        <v>2382.0983999999999</v>
      </c>
      <c r="RSY10" s="29">
        <v>3485.6052</v>
      </c>
      <c r="RSZ10" s="29">
        <v>2710.038</v>
      </c>
      <c r="RTA10" s="29">
        <v>2106.1026000000002</v>
      </c>
      <c r="RTB10" s="29">
        <v>2250.6071999999999</v>
      </c>
      <c r="RTC10" s="29">
        <v>2223.9712</v>
      </c>
      <c r="RTD10" s="29">
        <v>3632.4209999999998</v>
      </c>
      <c r="RTE10" s="29">
        <v>3529.2288000000003</v>
      </c>
      <c r="RTF10" s="29">
        <v>2539.1025</v>
      </c>
      <c r="RTG10" s="29">
        <v>2832.2240000000002</v>
      </c>
      <c r="RTH10" s="29">
        <v>3377.2712000000001</v>
      </c>
      <c r="RTI10" s="29">
        <v>2720.8159999999998</v>
      </c>
      <c r="RTJ10" s="29">
        <v>2338.8191999999999</v>
      </c>
      <c r="RTK10" s="29">
        <v>2709.6325999999999</v>
      </c>
      <c r="RTL10" s="29">
        <v>2254.1475</v>
      </c>
      <c r="RTM10" s="29">
        <v>2815.5848000000001</v>
      </c>
      <c r="RTN10" s="29">
        <v>4470.8663999999999</v>
      </c>
      <c r="RTO10" s="29">
        <v>3477.9807999999998</v>
      </c>
      <c r="RTP10" s="29">
        <v>4021.3096</v>
      </c>
      <c r="RTQ10" s="29">
        <v>1876.1999999999998</v>
      </c>
      <c r="RTR10" s="29">
        <v>4191.6660000000002</v>
      </c>
      <c r="RTS10" s="29">
        <v>2685.337</v>
      </c>
      <c r="RTT10" s="29">
        <v>1850.8024</v>
      </c>
      <c r="RTU10" s="29">
        <v>2054.4312</v>
      </c>
      <c r="RTV10" s="29">
        <v>3354.4634000000001</v>
      </c>
      <c r="RTW10" s="29">
        <v>2339.1081000000004</v>
      </c>
      <c r="RTX10" s="29">
        <v>2554.9679999999998</v>
      </c>
      <c r="RTY10" s="29">
        <v>2952.9964999999997</v>
      </c>
      <c r="RTZ10" s="29">
        <v>2989.7909999999997</v>
      </c>
      <c r="RUA10" s="29">
        <v>3791.0415000000003</v>
      </c>
      <c r="RUB10" s="29">
        <v>6010.2263999999996</v>
      </c>
      <c r="RUC10" s="29">
        <v>1781.6851000000001</v>
      </c>
      <c r="RUD10" s="29">
        <v>2850.6159000000002</v>
      </c>
      <c r="RUE10" s="29">
        <v>2559.7259999999997</v>
      </c>
      <c r="RUF10" s="29">
        <v>4713.6244999999999</v>
      </c>
      <c r="RUG10" s="29">
        <v>2924.8719000000001</v>
      </c>
      <c r="RUH10" s="29">
        <v>2211.4175999999998</v>
      </c>
      <c r="RUI10" s="29">
        <v>2080.2012</v>
      </c>
      <c r="RUJ10" s="29">
        <v>3454.0775999999996</v>
      </c>
      <c r="RUK10" s="29">
        <v>2459.0255999999999</v>
      </c>
      <c r="RUL10" s="29">
        <v>3551.9967999999999</v>
      </c>
      <c r="RUM10" s="29">
        <v>3191.5527999999999</v>
      </c>
      <c r="RUN10" s="29">
        <v>2338.7835999999998</v>
      </c>
      <c r="RUO10" s="29">
        <v>2045.3442</v>
      </c>
      <c r="RUP10" s="29">
        <v>2431.9011999999998</v>
      </c>
      <c r="RUQ10" s="29">
        <v>2488.4134999999997</v>
      </c>
      <c r="RUR10" s="29">
        <v>3637.8810000000003</v>
      </c>
      <c r="RUS10" s="29">
        <v>2566.3126999999995</v>
      </c>
      <c r="RUT10" s="29">
        <v>2409.2044000000001</v>
      </c>
      <c r="RUU10" s="29">
        <v>3814.2656999999999</v>
      </c>
      <c r="RUV10" s="29">
        <v>1970.0127</v>
      </c>
      <c r="RUW10" s="29">
        <v>3221.2856999999999</v>
      </c>
      <c r="RUX10" s="29">
        <v>3983.9456</v>
      </c>
      <c r="RUY10" s="29">
        <v>2709.3353999999999</v>
      </c>
      <c r="RUZ10" s="29">
        <v>2991.0101999999997</v>
      </c>
      <c r="RVA10" s="29">
        <v>2368.5475999999999</v>
      </c>
      <c r="RVB10" s="29">
        <v>3797.6351999999997</v>
      </c>
      <c r="RVC10" s="29">
        <v>3627.4799000000003</v>
      </c>
      <c r="RVD10" s="29">
        <v>2351.0231999999996</v>
      </c>
      <c r="RVE10" s="29">
        <v>2054.4643999999998</v>
      </c>
      <c r="RVF10" s="29">
        <v>4174.3883999999998</v>
      </c>
      <c r="RVG10" s="29">
        <v>3472.1812</v>
      </c>
      <c r="RVH10" s="29">
        <v>4395.7728000000006</v>
      </c>
      <c r="RVI10" s="29">
        <v>3821.1565000000001</v>
      </c>
      <c r="RVJ10" s="29">
        <v>3126.2464</v>
      </c>
      <c r="RVK10" s="29">
        <v>2314.5136000000002</v>
      </c>
      <c r="RVL10" s="29">
        <v>3953.2932000000001</v>
      </c>
      <c r="RVM10" s="29">
        <v>3847.3799000000004</v>
      </c>
      <c r="RVN10" s="29">
        <v>1769.4105</v>
      </c>
      <c r="RVO10" s="29">
        <v>3577.7868000000003</v>
      </c>
      <c r="RVP10" s="29">
        <v>2714.7708000000002</v>
      </c>
      <c r="RVQ10" s="29">
        <v>4073.7150999999999</v>
      </c>
      <c r="RVR10" s="29">
        <v>3184.0619999999999</v>
      </c>
      <c r="RVS10" s="29">
        <v>5288.8615</v>
      </c>
      <c r="RVT10" s="29">
        <v>2185.2395999999999</v>
      </c>
      <c r="RVU10" s="29">
        <v>3952.556</v>
      </c>
      <c r="RVV10" s="29">
        <v>2410.6518000000001</v>
      </c>
      <c r="RVW10" s="29">
        <v>3863.1567</v>
      </c>
      <c r="RVX10" s="29">
        <v>3117.7013999999999</v>
      </c>
      <c r="RVY10" s="29">
        <v>3410.7052000000003</v>
      </c>
      <c r="RVZ10" s="29">
        <v>3186.085</v>
      </c>
      <c r="RWA10" s="29">
        <v>2178.1602000000003</v>
      </c>
      <c r="RWB10" s="29">
        <v>3264.9407999999999</v>
      </c>
      <c r="RWC10" s="29">
        <v>3633.1151</v>
      </c>
      <c r="RWD10" s="29">
        <v>2757.4506000000001</v>
      </c>
      <c r="RWE10" s="29">
        <v>4195.2433999999994</v>
      </c>
      <c r="RWF10" s="29">
        <v>3761.7519999999995</v>
      </c>
      <c r="RWG10" s="29">
        <v>2595.5909999999999</v>
      </c>
      <c r="RWH10" s="29">
        <v>2900.6666999999998</v>
      </c>
      <c r="RWI10" s="29">
        <v>3775.2483999999999</v>
      </c>
      <c r="RWJ10" s="29">
        <v>3161.3591999999999</v>
      </c>
      <c r="RWK10" s="29">
        <v>2314.6557000000003</v>
      </c>
      <c r="RWL10" s="29">
        <v>3175.9296000000004</v>
      </c>
      <c r="RWM10" s="29">
        <v>3086.8065000000001</v>
      </c>
      <c r="RWN10" s="29">
        <v>3499.1969999999997</v>
      </c>
      <c r="RWO10" s="29">
        <v>2202.2065000000002</v>
      </c>
      <c r="RWP10" s="29">
        <v>3616.8768</v>
      </c>
      <c r="RWQ10" s="29">
        <v>2573.3440000000001</v>
      </c>
      <c r="RWR10" s="29">
        <v>3706.6897999999997</v>
      </c>
      <c r="RWS10" s="29">
        <v>1791.7759999999998</v>
      </c>
      <c r="RWT10" s="29">
        <v>1744.8263999999999</v>
      </c>
      <c r="RWU10" s="29">
        <v>3174.4159999999997</v>
      </c>
      <c r="RWV10" s="29">
        <v>1904.8624</v>
      </c>
      <c r="RWW10" s="29">
        <v>3650.8762999999999</v>
      </c>
      <c r="RWX10" s="29">
        <v>2540.4187999999999</v>
      </c>
      <c r="RWY10" s="29">
        <v>3146.6526000000003</v>
      </c>
      <c r="RWZ10" s="29">
        <v>2378.6808000000001</v>
      </c>
      <c r="RXA10" s="29">
        <v>3201.2838000000002</v>
      </c>
      <c r="RXB10" s="29">
        <v>2541.9669000000004</v>
      </c>
      <c r="RXC10" s="29">
        <v>2708.5216</v>
      </c>
      <c r="RXD10" s="29">
        <v>4580.1197999999995</v>
      </c>
      <c r="RXE10" s="29">
        <v>2267.4384</v>
      </c>
      <c r="RXF10" s="29">
        <v>3824.2284000000004</v>
      </c>
      <c r="RXG10" s="29">
        <v>4823.8528000000006</v>
      </c>
      <c r="RXH10" s="29">
        <v>2534.2080000000001</v>
      </c>
      <c r="RXI10" s="29">
        <v>2589.0488</v>
      </c>
      <c r="RXJ10" s="29">
        <v>3447.9480000000003</v>
      </c>
      <c r="RXK10" s="29">
        <v>2401.4710999999998</v>
      </c>
      <c r="RXL10" s="29">
        <v>2633.8180000000002</v>
      </c>
      <c r="RXM10" s="29">
        <v>2855.8134</v>
      </c>
      <c r="RXN10" s="29">
        <v>2967.4296000000004</v>
      </c>
      <c r="RXO10" s="29">
        <v>4551.1396000000004</v>
      </c>
      <c r="RXP10" s="29">
        <v>2373.9574000000002</v>
      </c>
      <c r="RXQ10" s="29">
        <v>2674.3991999999998</v>
      </c>
      <c r="RXR10" s="29">
        <v>2734.2313000000004</v>
      </c>
      <c r="RXS10" s="29">
        <v>4276.9808999999996</v>
      </c>
      <c r="RXT10" s="29">
        <v>2545.3656000000001</v>
      </c>
      <c r="RXU10" s="29">
        <v>1978.9246000000003</v>
      </c>
      <c r="RXV10" s="29">
        <v>3079.9987999999998</v>
      </c>
      <c r="RXW10" s="29">
        <v>6780.5388999999996</v>
      </c>
      <c r="RXX10" s="29">
        <v>3286.6219000000001</v>
      </c>
      <c r="RXY10" s="29">
        <v>3510.8814000000002</v>
      </c>
      <c r="RXZ10" s="29">
        <v>2436.5796</v>
      </c>
      <c r="RYA10" s="29">
        <v>3863.0333999999998</v>
      </c>
      <c r="RYB10" s="29">
        <v>3321.3555000000001</v>
      </c>
      <c r="RYC10" s="29">
        <v>2833.3232000000003</v>
      </c>
      <c r="RYD10" s="29">
        <v>3457.2048000000004</v>
      </c>
      <c r="RYE10" s="29">
        <v>2378.8380000000002</v>
      </c>
      <c r="RYF10" s="29">
        <v>2815.1455999999998</v>
      </c>
      <c r="RYG10" s="29">
        <v>3627.5743999999995</v>
      </c>
      <c r="RYH10" s="29">
        <v>4116.7896000000001</v>
      </c>
      <c r="RYI10" s="29">
        <v>3124.4555999999998</v>
      </c>
      <c r="RYJ10" s="29">
        <v>5102.8435000000009</v>
      </c>
      <c r="RYK10" s="29">
        <v>4007.6855</v>
      </c>
      <c r="RYL10" s="29">
        <v>2326.9839999999999</v>
      </c>
      <c r="RYM10" s="29">
        <v>3131.5876000000003</v>
      </c>
      <c r="RYN10" s="29">
        <v>3098.2482999999997</v>
      </c>
      <c r="RYO10" s="29">
        <v>4722.0029999999997</v>
      </c>
      <c r="RYP10" s="29">
        <v>3519.5029999999997</v>
      </c>
      <c r="RYQ10" s="29">
        <v>2131.1630999999998</v>
      </c>
      <c r="RYR10" s="29">
        <v>3504.4426000000003</v>
      </c>
      <c r="RYS10" s="29">
        <v>2971.5062000000003</v>
      </c>
      <c r="RYT10" s="29">
        <v>3195.1010000000001</v>
      </c>
      <c r="RYU10" s="29">
        <v>2976.2280000000001</v>
      </c>
      <c r="RYV10" s="29">
        <v>3058.3391999999999</v>
      </c>
      <c r="RYW10" s="29">
        <v>3181.9045999999998</v>
      </c>
      <c r="RYX10" s="29">
        <v>2463.4832000000001</v>
      </c>
      <c r="RYY10" s="29">
        <v>3098.7359999999999</v>
      </c>
      <c r="RYZ10" s="29">
        <v>2670.6030000000001</v>
      </c>
      <c r="RZA10" s="29">
        <v>1785.056</v>
      </c>
      <c r="RZB10" s="29">
        <v>4087.35</v>
      </c>
      <c r="RZC10" s="29">
        <v>3187.5060000000003</v>
      </c>
      <c r="RZD10" s="29">
        <v>2918.0151000000001</v>
      </c>
      <c r="RZE10" s="29">
        <v>3329.7719999999999</v>
      </c>
      <c r="RZF10" s="29">
        <v>3411.24</v>
      </c>
      <c r="RZG10" s="29">
        <v>3345.8480000000004</v>
      </c>
      <c r="RZH10" s="29">
        <v>2911.7964000000002</v>
      </c>
      <c r="RZI10" s="29">
        <v>3077.3813999999998</v>
      </c>
      <c r="RZJ10" s="29">
        <v>2934.8351999999995</v>
      </c>
      <c r="RZK10" s="29">
        <v>4040.7968000000001</v>
      </c>
      <c r="RZL10" s="29">
        <v>2875.7608</v>
      </c>
      <c r="RZM10" s="29">
        <v>3126.7065000000002</v>
      </c>
      <c r="RZN10" s="29">
        <v>2674.6242999999999</v>
      </c>
      <c r="RZO10" s="29">
        <v>3915.5164999999997</v>
      </c>
      <c r="RZP10" s="29">
        <v>2127.8339999999998</v>
      </c>
      <c r="RZQ10" s="29">
        <v>3186.4272000000001</v>
      </c>
      <c r="RZR10" s="29">
        <v>3267.8548000000001</v>
      </c>
      <c r="RZS10" s="29">
        <v>1702.2699</v>
      </c>
      <c r="RZT10" s="29">
        <v>2919.5950000000003</v>
      </c>
      <c r="RZU10" s="29">
        <v>3229.8434999999999</v>
      </c>
      <c r="RZV10" s="29">
        <v>2174.6006000000007</v>
      </c>
      <c r="RZW10" s="29">
        <v>2704.1423999999997</v>
      </c>
      <c r="RZX10" s="29">
        <v>2368.8059999999996</v>
      </c>
      <c r="RZY10" s="29">
        <v>3613.8068999999996</v>
      </c>
      <c r="RZZ10" s="29">
        <v>4369.2681000000002</v>
      </c>
      <c r="SAA10" s="29">
        <v>3168.2084</v>
      </c>
      <c r="SAB10" s="29">
        <v>3096.6958999999997</v>
      </c>
      <c r="SAC10" s="29">
        <v>2196.66</v>
      </c>
      <c r="SAD10" s="29">
        <v>2496.3735999999999</v>
      </c>
      <c r="SAE10" s="29">
        <v>4756.8113999999996</v>
      </c>
      <c r="SAF10" s="29">
        <v>2086.4457000000002</v>
      </c>
      <c r="SAG10" s="29">
        <v>4311.8418000000001</v>
      </c>
      <c r="SAH10" s="29">
        <v>4189.0176000000001</v>
      </c>
      <c r="SAI10" s="29">
        <v>2685.5459999999998</v>
      </c>
      <c r="SAJ10" s="29">
        <v>2681.5007999999998</v>
      </c>
      <c r="SAK10" s="29">
        <v>1941.924</v>
      </c>
      <c r="SAL10" s="29">
        <v>2987.4146999999998</v>
      </c>
      <c r="SAM10" s="29">
        <v>3178.8307999999997</v>
      </c>
      <c r="SAN10" s="29">
        <v>3114.0686999999998</v>
      </c>
      <c r="SAO10" s="29">
        <v>4113.5109000000002</v>
      </c>
      <c r="SAP10" s="29">
        <v>4483.2746000000006</v>
      </c>
      <c r="SAQ10" s="29">
        <v>2668.4735999999998</v>
      </c>
      <c r="SAR10" s="29">
        <v>3166.7089999999998</v>
      </c>
      <c r="SAS10" s="29">
        <v>2688.9553999999998</v>
      </c>
      <c r="SAT10" s="29">
        <v>3503.9159999999997</v>
      </c>
      <c r="SAU10" s="29">
        <v>2190.9755999999998</v>
      </c>
      <c r="SAV10" s="29">
        <v>3986.02</v>
      </c>
      <c r="SAW10" s="29">
        <v>3812.2919999999995</v>
      </c>
      <c r="SAX10" s="29">
        <v>2684.2516000000001</v>
      </c>
      <c r="SAY10" s="29">
        <v>5518.3963999999996</v>
      </c>
      <c r="SAZ10" s="29">
        <v>4944.0798000000004</v>
      </c>
      <c r="SBA10" s="29">
        <v>2398.0806000000002</v>
      </c>
      <c r="SBB10" s="29">
        <v>3931.8029999999999</v>
      </c>
      <c r="SBC10" s="29">
        <v>2653.973</v>
      </c>
      <c r="SBD10" s="29">
        <v>2163.0478000000003</v>
      </c>
      <c r="SBE10" s="29">
        <v>3566.3108000000002</v>
      </c>
      <c r="SBF10" s="29">
        <v>2085.2195000000002</v>
      </c>
      <c r="SBG10" s="29">
        <v>3625.1071999999995</v>
      </c>
      <c r="SBH10" s="29">
        <v>3374.5061999999998</v>
      </c>
      <c r="SBI10" s="29">
        <v>3723.6629999999996</v>
      </c>
      <c r="SBJ10" s="29">
        <v>4753.8624</v>
      </c>
      <c r="SBK10" s="29">
        <v>1907.37</v>
      </c>
      <c r="SBL10" s="29">
        <v>2628.4903999999997</v>
      </c>
      <c r="SBM10" s="29">
        <v>2358.8614000000002</v>
      </c>
      <c r="SBN10" s="29">
        <v>1697.0505000000001</v>
      </c>
      <c r="SBO10" s="29">
        <v>2795.6621</v>
      </c>
      <c r="SBP10" s="29">
        <v>3681.7725</v>
      </c>
      <c r="SBQ10" s="29">
        <v>2225.5861999999997</v>
      </c>
      <c r="SBR10" s="29">
        <v>2688.5023999999999</v>
      </c>
      <c r="SBS10" s="29">
        <v>2709.9971999999998</v>
      </c>
      <c r="SBT10" s="29">
        <v>3325.5443999999998</v>
      </c>
      <c r="SBU10" s="29">
        <v>1998.3126000000002</v>
      </c>
      <c r="SBV10" s="29">
        <v>3163.2000000000003</v>
      </c>
      <c r="SBW10" s="29">
        <v>5780.6936999999998</v>
      </c>
      <c r="SBX10" s="29">
        <v>2834.7750000000001</v>
      </c>
      <c r="SBY10" s="29">
        <v>4018.9511999999995</v>
      </c>
      <c r="SBZ10" s="29">
        <v>3535.1875</v>
      </c>
      <c r="SCA10" s="29">
        <v>2463.2820000000002</v>
      </c>
      <c r="SCB10" s="29">
        <v>2380.7589000000003</v>
      </c>
      <c r="SCC10" s="29">
        <v>3402.0829999999996</v>
      </c>
      <c r="SCD10" s="29">
        <v>2343.7440000000001</v>
      </c>
      <c r="SCE10" s="29">
        <v>2277.9593999999997</v>
      </c>
      <c r="SCF10" s="29">
        <v>3423.0225</v>
      </c>
      <c r="SCG10" s="29">
        <v>2455.7538000000004</v>
      </c>
      <c r="SCH10" s="29">
        <v>3126.9205000000002</v>
      </c>
      <c r="SCI10" s="29">
        <v>3548.0057999999999</v>
      </c>
      <c r="SCJ10" s="29">
        <v>3862.0126</v>
      </c>
      <c r="SCK10" s="29">
        <v>4045.4685999999997</v>
      </c>
      <c r="SCL10" s="29">
        <v>3571.5433999999996</v>
      </c>
      <c r="SCM10" s="29">
        <v>3038.3744000000002</v>
      </c>
      <c r="SCN10" s="29">
        <v>2382.0119999999997</v>
      </c>
      <c r="SCO10" s="29">
        <v>3923.1241999999997</v>
      </c>
      <c r="SCP10" s="29">
        <v>3023.7356</v>
      </c>
      <c r="SCQ10" s="29">
        <v>3995.5255999999999</v>
      </c>
      <c r="SCR10" s="29">
        <v>2384.9354000000003</v>
      </c>
      <c r="SCS10" s="29">
        <v>2873.6645000000003</v>
      </c>
      <c r="SCT10" s="29">
        <v>2436.3558000000003</v>
      </c>
      <c r="SCU10" s="29">
        <v>3499.2467999999999</v>
      </c>
      <c r="SCV10" s="29">
        <v>2256.0977999999996</v>
      </c>
      <c r="SCW10" s="29">
        <v>3883.5689000000002</v>
      </c>
      <c r="SCX10" s="29">
        <v>4380.1032000000005</v>
      </c>
      <c r="SCY10" s="29">
        <v>3255.7638000000002</v>
      </c>
      <c r="SCZ10" s="29">
        <v>4407.1924999999992</v>
      </c>
      <c r="SDA10" s="29">
        <v>2462.9616000000001</v>
      </c>
      <c r="SDB10" s="29">
        <v>6398.5231000000003</v>
      </c>
      <c r="SDC10" s="29">
        <v>3364.0548000000003</v>
      </c>
      <c r="SDD10" s="29">
        <v>4734.5165999999999</v>
      </c>
      <c r="SDE10" s="29">
        <v>3318.4476</v>
      </c>
      <c r="SDF10" s="29">
        <v>1985.0255</v>
      </c>
      <c r="SDG10" s="29">
        <v>3175.4511000000002</v>
      </c>
      <c r="SDH10" s="29">
        <v>3535.4679999999998</v>
      </c>
      <c r="SDI10" s="29">
        <v>3568.8384000000001</v>
      </c>
      <c r="SDJ10" s="29">
        <v>2624.9808000000003</v>
      </c>
      <c r="SDK10" s="29">
        <v>3056.1783999999998</v>
      </c>
      <c r="SDL10" s="29">
        <v>2979.6480000000001</v>
      </c>
      <c r="SDM10" s="29">
        <v>4342.5018</v>
      </c>
      <c r="SDN10" s="29">
        <v>2910.0686999999998</v>
      </c>
      <c r="SDO10" s="29">
        <v>3505.6242000000002</v>
      </c>
      <c r="SDP10" s="29">
        <v>2996.2408999999998</v>
      </c>
      <c r="SDQ10" s="29">
        <v>6559.4297999999999</v>
      </c>
      <c r="SDR10" s="29">
        <v>4284.9552000000003</v>
      </c>
      <c r="SDS10" s="29">
        <v>2852.2370000000001</v>
      </c>
      <c r="SDT10" s="29">
        <v>3599.8284000000003</v>
      </c>
      <c r="SDU10" s="29">
        <v>3743.0095000000001</v>
      </c>
      <c r="SDV10" s="29">
        <v>3062.3120000000004</v>
      </c>
      <c r="SDW10" s="29">
        <v>2750.0015999999996</v>
      </c>
      <c r="SDX10" s="29">
        <v>2685.1032</v>
      </c>
      <c r="SDY10" s="29">
        <v>2828.7933999999996</v>
      </c>
      <c r="SDZ10" s="29">
        <v>3391.0187999999998</v>
      </c>
      <c r="SEA10" s="29">
        <v>3784.1289999999999</v>
      </c>
      <c r="SEB10" s="29">
        <v>2443.3850000000002</v>
      </c>
      <c r="SEC10" s="29">
        <v>3865.3593999999998</v>
      </c>
      <c r="SED10" s="29">
        <v>3904.0212000000001</v>
      </c>
      <c r="SEE10" s="29">
        <v>2686.8635999999997</v>
      </c>
      <c r="SEF10" s="29">
        <v>3010.7215999999999</v>
      </c>
      <c r="SEG10" s="29">
        <v>2922.0741000000003</v>
      </c>
      <c r="SEH10" s="29">
        <v>3406.9760000000001</v>
      </c>
      <c r="SEI10" s="29">
        <v>2904.3696</v>
      </c>
      <c r="SEJ10" s="29">
        <v>2799.9825000000001</v>
      </c>
      <c r="SEK10" s="29">
        <v>2468.5972000000002</v>
      </c>
      <c r="SEL10" s="29">
        <v>2468.9913999999999</v>
      </c>
      <c r="SEM10" s="29">
        <v>2549.4659999999994</v>
      </c>
      <c r="SEN10" s="29">
        <v>2357.8413999999998</v>
      </c>
      <c r="SEO10" s="29">
        <v>2294.2043999999996</v>
      </c>
      <c r="SEP10" s="29">
        <v>2426.1950000000002</v>
      </c>
      <c r="SEQ10" s="29">
        <v>2946.5594999999998</v>
      </c>
      <c r="SER10" s="29">
        <v>3159.5129999999999</v>
      </c>
      <c r="SES10" s="29">
        <v>3135.4533000000001</v>
      </c>
      <c r="SET10" s="29">
        <v>4484.8386</v>
      </c>
      <c r="SEU10" s="29">
        <v>2392.585</v>
      </c>
      <c r="SEV10" s="29">
        <v>3261.4848000000002</v>
      </c>
      <c r="SEW10" s="29">
        <v>5722.3302999999996</v>
      </c>
      <c r="SEX10" s="29">
        <v>2284.9931999999999</v>
      </c>
      <c r="SEY10" s="29">
        <v>2748.6442999999999</v>
      </c>
      <c r="SEZ10" s="29">
        <v>2275.5592000000001</v>
      </c>
      <c r="SFA10" s="29">
        <v>2931.8002000000001</v>
      </c>
      <c r="SFB10" s="29">
        <v>3256.326</v>
      </c>
      <c r="SFC10" s="29">
        <v>3682.9584</v>
      </c>
      <c r="SFD10" s="29">
        <v>2745.3095999999996</v>
      </c>
      <c r="SFE10" s="29">
        <v>2037.4244999999999</v>
      </c>
      <c r="SFF10" s="29">
        <v>3151.6379999999999</v>
      </c>
      <c r="SFG10" s="29">
        <v>2609.0532000000003</v>
      </c>
      <c r="SFH10" s="29">
        <v>4359.5671999999995</v>
      </c>
      <c r="SFI10" s="29">
        <v>2582.7048</v>
      </c>
      <c r="SFJ10" s="29">
        <v>2673.3442</v>
      </c>
      <c r="SFK10" s="29">
        <v>4097.34</v>
      </c>
      <c r="SFL10" s="29">
        <v>2571.9957000000004</v>
      </c>
      <c r="SFM10" s="29">
        <v>2529.261</v>
      </c>
      <c r="SFN10" s="29">
        <v>2233.0447999999997</v>
      </c>
      <c r="SFO10" s="29">
        <v>3846.6320000000001</v>
      </c>
      <c r="SFP10" s="29">
        <v>2117.2088000000003</v>
      </c>
      <c r="SFQ10" s="29">
        <v>3195.944</v>
      </c>
      <c r="SFR10" s="29">
        <v>2119.2219999999998</v>
      </c>
      <c r="SFS10" s="29">
        <v>2635.2108000000003</v>
      </c>
      <c r="SFT10" s="29">
        <v>1896.5555999999999</v>
      </c>
      <c r="SFU10" s="29">
        <v>4363.1266000000005</v>
      </c>
      <c r="SFV10" s="29">
        <v>3751.22</v>
      </c>
      <c r="SFW10" s="29">
        <v>3073.1755999999996</v>
      </c>
      <c r="SFX10" s="29">
        <v>3199.1574999999998</v>
      </c>
      <c r="SFY10" s="29">
        <v>2078.5779000000002</v>
      </c>
      <c r="SFZ10" s="29">
        <v>2080.0468000000001</v>
      </c>
      <c r="SGA10" s="29">
        <v>4246.5630000000001</v>
      </c>
      <c r="SGB10" s="29">
        <v>4379.2110000000002</v>
      </c>
      <c r="SGC10" s="29">
        <v>1845.0431999999998</v>
      </c>
      <c r="SGD10" s="29">
        <v>2185.6860000000001</v>
      </c>
      <c r="SGE10" s="29">
        <v>3237.0771999999997</v>
      </c>
      <c r="SGF10" s="29">
        <v>2749.5527000000002</v>
      </c>
      <c r="SGG10" s="29">
        <v>2502.5037000000002</v>
      </c>
      <c r="SGH10" s="29">
        <v>2511.3824</v>
      </c>
      <c r="SGI10" s="29">
        <v>3186.3512000000001</v>
      </c>
      <c r="SGJ10" s="29">
        <v>4150.2483000000002</v>
      </c>
      <c r="SGK10" s="29">
        <v>4382.9544000000005</v>
      </c>
      <c r="SGL10" s="29">
        <v>3132.0064000000002</v>
      </c>
      <c r="SGM10" s="29">
        <v>3062.7039999999997</v>
      </c>
      <c r="SGN10" s="29">
        <v>2457.1835999999998</v>
      </c>
      <c r="SGO10" s="29">
        <v>2049.6594</v>
      </c>
      <c r="SGP10" s="29">
        <v>2113.5996</v>
      </c>
      <c r="SGQ10" s="29">
        <v>7334.3081000000002</v>
      </c>
      <c r="SGR10" s="29">
        <v>1879.2256000000002</v>
      </c>
      <c r="SGS10" s="29">
        <v>3520.9014999999999</v>
      </c>
      <c r="SGT10" s="29">
        <v>2829.7326000000003</v>
      </c>
      <c r="SGU10" s="29">
        <v>3323.8505999999998</v>
      </c>
      <c r="SGV10" s="29">
        <v>3315.3498000000004</v>
      </c>
      <c r="SGW10" s="29">
        <v>3227.9983999999999</v>
      </c>
      <c r="SGX10" s="29">
        <v>2654.7825000000003</v>
      </c>
      <c r="SGY10" s="29">
        <v>2836.5632000000001</v>
      </c>
      <c r="SGZ10" s="29">
        <v>2759.4007999999999</v>
      </c>
      <c r="SHA10" s="29">
        <v>2649.1176999999998</v>
      </c>
      <c r="SHB10" s="29">
        <v>1925.3289</v>
      </c>
      <c r="SHC10" s="29">
        <v>5538.5337</v>
      </c>
      <c r="SHD10" s="29">
        <v>2270.598</v>
      </c>
      <c r="SHE10" s="29">
        <v>3106.5686999999998</v>
      </c>
      <c r="SHF10" s="29">
        <v>2308.9845</v>
      </c>
      <c r="SHG10" s="29">
        <v>2730.3</v>
      </c>
      <c r="SHH10" s="29">
        <v>3064.6909999999998</v>
      </c>
      <c r="SHI10" s="29">
        <v>2506.5427999999997</v>
      </c>
      <c r="SHJ10" s="29">
        <v>3676.4549999999999</v>
      </c>
      <c r="SHK10" s="29">
        <v>3095.3622</v>
      </c>
      <c r="SHL10" s="29">
        <v>3362.2856000000002</v>
      </c>
      <c r="SHM10" s="29">
        <v>2323.1</v>
      </c>
      <c r="SHN10" s="29">
        <v>3745.6307999999999</v>
      </c>
      <c r="SHO10" s="29">
        <v>2631.2831999999999</v>
      </c>
      <c r="SHP10" s="29">
        <v>4606.3332</v>
      </c>
      <c r="SHQ10" s="29">
        <v>3427.2425000000003</v>
      </c>
      <c r="SHR10" s="29">
        <v>3490.4570000000003</v>
      </c>
      <c r="SHS10" s="29">
        <v>2558.3399999999997</v>
      </c>
      <c r="SHT10" s="29">
        <v>2354.3352</v>
      </c>
      <c r="SHU10" s="29">
        <v>3226.9124999999999</v>
      </c>
      <c r="SHV10" s="29">
        <v>1832.4114000000002</v>
      </c>
      <c r="SHW10" s="29">
        <v>2848.4784</v>
      </c>
      <c r="SHX10" s="29">
        <v>4189.2844999999998</v>
      </c>
      <c r="SHY10" s="29">
        <v>3734.3219999999997</v>
      </c>
      <c r="SHZ10" s="29">
        <v>3230.1064000000001</v>
      </c>
      <c r="SIA10" s="29">
        <v>3184.0105000000003</v>
      </c>
      <c r="SIB10" s="29">
        <v>2830.3548000000001</v>
      </c>
      <c r="SIC10" s="29">
        <v>2390.1558</v>
      </c>
      <c r="SID10" s="29">
        <v>4011.6471999999994</v>
      </c>
      <c r="SIE10" s="29">
        <v>2323.2272000000003</v>
      </c>
      <c r="SIF10" s="29">
        <v>2577.1125000000002</v>
      </c>
      <c r="SIG10" s="29">
        <v>3068.1090000000004</v>
      </c>
      <c r="SIH10" s="29">
        <v>3508.8058000000001</v>
      </c>
      <c r="SII10" s="29">
        <v>3473.46</v>
      </c>
      <c r="SIJ10" s="29">
        <v>7752.3785000000007</v>
      </c>
      <c r="SIK10" s="29">
        <v>4184.7299999999996</v>
      </c>
      <c r="SIL10" s="29">
        <v>2563.9488000000001</v>
      </c>
      <c r="SIM10" s="29">
        <v>3476.6400000000003</v>
      </c>
      <c r="SIN10" s="29">
        <v>3130.511</v>
      </c>
      <c r="SIO10" s="29">
        <v>4667.1455999999998</v>
      </c>
      <c r="SIP10" s="29">
        <v>2260.7737999999999</v>
      </c>
      <c r="SIQ10" s="29">
        <v>2750.1005999999998</v>
      </c>
      <c r="SIR10" s="29">
        <v>3823.0367999999999</v>
      </c>
      <c r="SIS10" s="29">
        <v>4421.1239999999998</v>
      </c>
      <c r="SIT10" s="29">
        <v>3617.8069999999998</v>
      </c>
      <c r="SIU10" s="29">
        <v>2273.9013000000004</v>
      </c>
      <c r="SIV10" s="29">
        <v>2937.1014999999998</v>
      </c>
      <c r="SIW10" s="29">
        <v>3548.2037</v>
      </c>
      <c r="SIX10" s="29">
        <v>3082.989</v>
      </c>
      <c r="SIY10" s="29">
        <v>2958.3051</v>
      </c>
      <c r="SIZ10" s="29">
        <v>2532.8064000000004</v>
      </c>
      <c r="SJA10" s="29">
        <v>3381.7815000000001</v>
      </c>
      <c r="SJB10" s="29">
        <v>4723.884</v>
      </c>
      <c r="SJC10" s="29">
        <v>4233.1000000000004</v>
      </c>
      <c r="SJD10" s="29">
        <v>4175.1360000000004</v>
      </c>
      <c r="SJE10" s="29">
        <v>4290.1071999999995</v>
      </c>
      <c r="SJF10" s="29">
        <v>3864.9879000000001</v>
      </c>
      <c r="SJG10" s="29">
        <v>3016.4680000000003</v>
      </c>
      <c r="SJH10" s="29">
        <v>3252.6311999999998</v>
      </c>
      <c r="SJI10" s="29">
        <v>3512.8850000000002</v>
      </c>
      <c r="SJJ10" s="29">
        <v>4595.5378000000001</v>
      </c>
      <c r="SJK10" s="29">
        <v>2007.395</v>
      </c>
      <c r="SJL10" s="29">
        <v>3800.5109999999995</v>
      </c>
      <c r="SJM10" s="29">
        <v>3394.6360000000004</v>
      </c>
      <c r="SJN10" s="29">
        <v>3822.7170000000006</v>
      </c>
      <c r="SJO10" s="29">
        <v>3574.7354</v>
      </c>
      <c r="SJP10" s="29">
        <v>3353.4709999999995</v>
      </c>
      <c r="SJQ10" s="29">
        <v>2938.4159999999997</v>
      </c>
      <c r="SJR10" s="29">
        <v>2278.8180000000002</v>
      </c>
      <c r="SJS10" s="29">
        <v>3241.4677999999999</v>
      </c>
      <c r="SJT10" s="29">
        <v>2356.0577999999996</v>
      </c>
      <c r="SJU10" s="29">
        <v>3790.3059000000003</v>
      </c>
      <c r="SJV10" s="29">
        <v>2105.0380999999998</v>
      </c>
      <c r="SJW10" s="29">
        <v>2757.7647999999999</v>
      </c>
      <c r="SJX10" s="29">
        <v>3936.3984</v>
      </c>
      <c r="SJY10" s="29">
        <v>2280.9475000000002</v>
      </c>
      <c r="SJZ10" s="29">
        <v>4680.0096000000003</v>
      </c>
      <c r="SKA10" s="29">
        <v>3300.55</v>
      </c>
      <c r="SKB10" s="29">
        <v>3118.1457999999998</v>
      </c>
      <c r="SKC10" s="29">
        <v>3614.0247000000004</v>
      </c>
      <c r="SKD10" s="29">
        <v>3448.1884</v>
      </c>
      <c r="SKE10" s="29">
        <v>2336.5940000000001</v>
      </c>
      <c r="SKF10" s="29">
        <v>3518.8654000000001</v>
      </c>
      <c r="SKG10" s="29">
        <v>3206.0725000000002</v>
      </c>
      <c r="SKH10" s="29">
        <v>3321.7058999999999</v>
      </c>
      <c r="SKI10" s="29">
        <v>2347.6749</v>
      </c>
      <c r="SKJ10" s="29">
        <v>3465.3486000000003</v>
      </c>
      <c r="SKK10" s="29">
        <v>2450.855</v>
      </c>
      <c r="SKL10" s="29">
        <v>3396.8609999999999</v>
      </c>
      <c r="SKM10" s="29">
        <v>3018.248</v>
      </c>
      <c r="SKN10" s="29">
        <v>1760.798</v>
      </c>
      <c r="SKO10" s="29">
        <v>3497.6836000000003</v>
      </c>
      <c r="SKP10" s="29">
        <v>2235.2748000000001</v>
      </c>
      <c r="SKQ10" s="29">
        <v>3383.0832</v>
      </c>
      <c r="SKR10" s="29">
        <v>3294.7672000000002</v>
      </c>
      <c r="SKS10" s="29">
        <v>3136.6151999999997</v>
      </c>
      <c r="SKT10" s="29">
        <v>3087.66</v>
      </c>
      <c r="SKU10" s="29">
        <v>6753.8235999999997</v>
      </c>
      <c r="SKV10" s="29">
        <v>4396.8009999999995</v>
      </c>
      <c r="SKW10" s="29">
        <v>2356.1292000000003</v>
      </c>
      <c r="SKX10" s="29">
        <v>1795.8680999999999</v>
      </c>
      <c r="SKY10" s="29">
        <v>3117.1660000000002</v>
      </c>
      <c r="SKZ10" s="29">
        <v>3339.44</v>
      </c>
      <c r="SLA10" s="29">
        <v>2296.9319999999998</v>
      </c>
      <c r="SLB10" s="29">
        <v>3415.4315999999999</v>
      </c>
      <c r="SLC10" s="29">
        <v>3780.6345999999999</v>
      </c>
      <c r="SLD10" s="29">
        <v>3874.4493000000002</v>
      </c>
      <c r="SLE10" s="29">
        <v>2492.1666</v>
      </c>
      <c r="SLF10" s="29">
        <v>2517.0119999999997</v>
      </c>
      <c r="SLG10" s="29">
        <v>6216.3824999999997</v>
      </c>
      <c r="SLH10" s="29">
        <v>1844.2008000000001</v>
      </c>
      <c r="SLI10" s="29">
        <v>3288.5526</v>
      </c>
      <c r="SLJ10" s="29">
        <v>2656.5903000000003</v>
      </c>
      <c r="SLK10" s="29">
        <v>3611.9988000000003</v>
      </c>
      <c r="SLL10" s="29">
        <v>2759.0569</v>
      </c>
      <c r="SLM10" s="29">
        <v>2162.7968000000001</v>
      </c>
      <c r="SLN10" s="29">
        <v>3858.6833999999999</v>
      </c>
      <c r="SLO10" s="29">
        <v>3211.2251999999999</v>
      </c>
      <c r="SLP10" s="29">
        <v>3843.6541000000002</v>
      </c>
      <c r="SLQ10" s="29">
        <v>2404.7667000000001</v>
      </c>
      <c r="SLR10" s="29">
        <v>3414.8510000000001</v>
      </c>
      <c r="SLS10" s="29">
        <v>3207.6351999999997</v>
      </c>
      <c r="SLT10" s="29">
        <v>2924.8869999999997</v>
      </c>
      <c r="SLU10" s="29">
        <v>2792.0309999999999</v>
      </c>
      <c r="SLV10" s="29">
        <v>3130.5115999999998</v>
      </c>
      <c r="SLW10" s="29">
        <v>6834.3720000000003</v>
      </c>
      <c r="SLX10" s="29">
        <v>2197.4845000000005</v>
      </c>
      <c r="SLY10" s="29">
        <v>2206.8594000000003</v>
      </c>
      <c r="SLZ10" s="29">
        <v>2514.2251999999999</v>
      </c>
      <c r="SMA10" s="29">
        <v>2287.1862000000001</v>
      </c>
      <c r="SMB10" s="29">
        <v>2488.4112</v>
      </c>
      <c r="SMC10" s="29">
        <v>3252.384</v>
      </c>
      <c r="SMD10" s="29">
        <v>3111.9759999999997</v>
      </c>
      <c r="SME10" s="29">
        <v>4780.8487000000005</v>
      </c>
      <c r="SMF10" s="29">
        <v>3290.7529000000004</v>
      </c>
      <c r="SMG10" s="29">
        <v>2005.0442</v>
      </c>
      <c r="SMH10" s="29">
        <v>3813.759</v>
      </c>
      <c r="SMI10" s="29">
        <v>3820.6323000000002</v>
      </c>
      <c r="SMJ10" s="29">
        <v>1852.6413</v>
      </c>
      <c r="SMK10" s="29">
        <v>4133.6241</v>
      </c>
      <c r="SML10" s="29">
        <v>3260.3940000000002</v>
      </c>
      <c r="SMM10" s="29">
        <v>2462.2038000000002</v>
      </c>
      <c r="SMN10" s="29">
        <v>3505.0344</v>
      </c>
      <c r="SMO10" s="29">
        <v>4266.2622000000001</v>
      </c>
      <c r="SMP10" s="29">
        <v>3613.6345999999999</v>
      </c>
      <c r="SMQ10" s="29">
        <v>3373.7844</v>
      </c>
      <c r="SMR10" s="29">
        <v>4046.8245999999999</v>
      </c>
      <c r="SMS10" s="29">
        <v>2490.3096</v>
      </c>
      <c r="SMT10" s="29">
        <v>2575.8287999999998</v>
      </c>
      <c r="SMU10" s="29">
        <v>1825.8864000000001</v>
      </c>
      <c r="SMV10" s="29">
        <v>2102.1741000000002</v>
      </c>
      <c r="SMW10" s="29">
        <v>2058.0504000000001</v>
      </c>
      <c r="SMX10" s="29">
        <v>3264.768</v>
      </c>
      <c r="SMY10" s="29">
        <v>3395.6306999999997</v>
      </c>
      <c r="SMZ10" s="29">
        <v>3653.7383999999997</v>
      </c>
      <c r="SNA10" s="29">
        <v>2902.6620000000003</v>
      </c>
      <c r="SNB10" s="29">
        <v>2922.2912000000001</v>
      </c>
      <c r="SNC10" s="29">
        <v>3510.3111999999996</v>
      </c>
      <c r="SND10" s="29">
        <v>2289.2268000000004</v>
      </c>
      <c r="SNE10" s="29">
        <v>2005.1873999999998</v>
      </c>
      <c r="SNF10" s="29">
        <v>3622.8915999999999</v>
      </c>
      <c r="SNG10" s="29">
        <v>3192.6381999999999</v>
      </c>
      <c r="SNH10" s="29">
        <v>3537.2148000000002</v>
      </c>
      <c r="SNI10" s="29">
        <v>1833.9396000000002</v>
      </c>
      <c r="SNJ10" s="29">
        <v>3953.9041999999999</v>
      </c>
      <c r="SNK10" s="29">
        <v>3970.1279999999997</v>
      </c>
      <c r="SNL10" s="29">
        <v>2215.0075999999999</v>
      </c>
      <c r="SNM10" s="29">
        <v>3312.9459999999999</v>
      </c>
      <c r="SNN10" s="29">
        <v>4023.7236000000003</v>
      </c>
      <c r="SNO10" s="29">
        <v>3720.2303999999999</v>
      </c>
      <c r="SNP10" s="29">
        <v>6783.9402</v>
      </c>
      <c r="SNQ10" s="29">
        <v>5905.7561999999998</v>
      </c>
      <c r="SNR10" s="29">
        <v>3987.6360999999997</v>
      </c>
      <c r="SNS10" s="29">
        <v>2681.3775999999998</v>
      </c>
      <c r="SNT10" s="29">
        <v>6000.6433999999999</v>
      </c>
      <c r="SNU10" s="29">
        <v>3050.1197999999999</v>
      </c>
      <c r="SNV10" s="29">
        <v>3599.4756000000002</v>
      </c>
      <c r="SNW10" s="29">
        <v>3168.7058000000002</v>
      </c>
      <c r="SNX10" s="29">
        <v>2117.7665999999999</v>
      </c>
      <c r="SNY10" s="29">
        <v>4022.9370000000004</v>
      </c>
      <c r="SNZ10" s="29">
        <v>2938.2143999999998</v>
      </c>
      <c r="SOA10" s="29">
        <v>2159.7067999999999</v>
      </c>
      <c r="SOB10" s="29">
        <v>2821.1556</v>
      </c>
      <c r="SOC10" s="29">
        <v>3846.5574000000006</v>
      </c>
      <c r="SOD10" s="29">
        <v>3647.5423999999998</v>
      </c>
      <c r="SOE10" s="29">
        <v>2633.4827999999998</v>
      </c>
      <c r="SOF10" s="29">
        <v>3275.2067999999999</v>
      </c>
      <c r="SOG10" s="29">
        <v>1983.2231999999999</v>
      </c>
      <c r="SOH10" s="29">
        <v>3762.8955000000001</v>
      </c>
      <c r="SOI10" s="29">
        <v>3466.9630000000002</v>
      </c>
      <c r="SOJ10" s="29">
        <v>4256.5456000000004</v>
      </c>
      <c r="SOK10" s="29">
        <v>3441.7008000000001</v>
      </c>
      <c r="SOL10" s="29">
        <v>2712.5744</v>
      </c>
      <c r="SOM10" s="29">
        <v>2612.8184000000001</v>
      </c>
      <c r="SON10" s="29">
        <v>2757.5902999999998</v>
      </c>
      <c r="SOO10" s="29">
        <v>2718.6587</v>
      </c>
      <c r="SOP10" s="29">
        <v>4423.3152</v>
      </c>
      <c r="SOQ10" s="29">
        <v>1982.3778</v>
      </c>
      <c r="SOR10" s="29">
        <v>2109.3876</v>
      </c>
      <c r="SOS10" s="29">
        <v>2290.6419000000001</v>
      </c>
      <c r="SOT10" s="29">
        <v>2524.3150000000001</v>
      </c>
      <c r="SOU10" s="29">
        <v>3233.7570000000001</v>
      </c>
      <c r="SOV10" s="29">
        <v>3969.9935999999998</v>
      </c>
      <c r="SOW10" s="29">
        <v>2668.4639999999999</v>
      </c>
      <c r="SOX10" s="29">
        <v>2427.9720000000002</v>
      </c>
      <c r="SOY10" s="29">
        <v>4080.2519999999995</v>
      </c>
      <c r="SOZ10" s="29">
        <v>1986.5612000000001</v>
      </c>
      <c r="SPA10" s="29">
        <v>3455.9025000000001</v>
      </c>
      <c r="SPB10" s="29">
        <v>2530.4187999999999</v>
      </c>
      <c r="SPC10" s="29">
        <v>2902.8415999999997</v>
      </c>
      <c r="SPD10" s="29">
        <v>3056.6400000000003</v>
      </c>
      <c r="SPE10" s="29">
        <v>1989.8690999999999</v>
      </c>
      <c r="SPF10" s="29">
        <v>3545.8087999999998</v>
      </c>
      <c r="SPG10" s="29">
        <v>3202.2000000000003</v>
      </c>
      <c r="SPH10" s="29">
        <v>3540.3276999999998</v>
      </c>
      <c r="SPI10" s="29">
        <v>3622.4789999999998</v>
      </c>
      <c r="SPJ10" s="29">
        <v>4209.4784</v>
      </c>
      <c r="SPK10" s="29">
        <v>2276.6044000000002</v>
      </c>
      <c r="SPL10" s="29">
        <v>3015.5992000000001</v>
      </c>
      <c r="SPM10" s="29">
        <v>3313.2096000000001</v>
      </c>
      <c r="SPN10" s="29">
        <v>2866.1282999999999</v>
      </c>
      <c r="SPO10" s="29">
        <v>3552.8575000000001</v>
      </c>
      <c r="SPP10" s="29">
        <v>3129.7392</v>
      </c>
      <c r="SPQ10" s="29">
        <v>2784.1439999999998</v>
      </c>
      <c r="SPR10" s="29">
        <v>2260.2085000000002</v>
      </c>
      <c r="SPS10" s="29">
        <v>3993.5190999999995</v>
      </c>
      <c r="SPT10" s="29">
        <v>3560.5421999999999</v>
      </c>
      <c r="SPU10" s="29">
        <v>2753.4720000000002</v>
      </c>
      <c r="SPV10" s="29">
        <v>3947.6800000000003</v>
      </c>
      <c r="SPW10" s="29">
        <v>2112.0681000000004</v>
      </c>
      <c r="SPX10" s="29">
        <v>3319.2825000000003</v>
      </c>
      <c r="SPY10" s="29">
        <v>3009.9474</v>
      </c>
      <c r="SPZ10" s="29">
        <v>2231.9549999999999</v>
      </c>
      <c r="SQA10" s="29">
        <v>2927.0475000000001</v>
      </c>
      <c r="SQB10" s="29">
        <v>3320.0258000000003</v>
      </c>
      <c r="SQC10" s="29">
        <v>2779.7950000000001</v>
      </c>
      <c r="SQD10" s="29">
        <v>3086.5380000000005</v>
      </c>
      <c r="SQE10" s="29">
        <v>2767.3932</v>
      </c>
      <c r="SQF10" s="29">
        <v>3974.7285999999995</v>
      </c>
      <c r="SQG10" s="29">
        <v>3700.212</v>
      </c>
      <c r="SQH10" s="29">
        <v>4801.4805999999999</v>
      </c>
      <c r="SQI10" s="29">
        <v>3247.2719999999999</v>
      </c>
      <c r="SQJ10" s="29">
        <v>3556.5745999999999</v>
      </c>
      <c r="SQK10" s="29">
        <v>4395.0990000000002</v>
      </c>
      <c r="SQL10" s="29">
        <v>2099.1180000000004</v>
      </c>
      <c r="SQM10" s="29">
        <v>3964.5605999999998</v>
      </c>
      <c r="SQN10" s="29">
        <v>3454.7330999999999</v>
      </c>
      <c r="SQO10" s="29">
        <v>5457.8100999999997</v>
      </c>
      <c r="SQP10" s="29">
        <v>2424.598</v>
      </c>
      <c r="SQQ10" s="29">
        <v>3861.9401999999995</v>
      </c>
      <c r="SQR10" s="29">
        <v>3710.0920000000001</v>
      </c>
      <c r="SQS10" s="29">
        <v>3064.6275999999998</v>
      </c>
      <c r="SQT10" s="29">
        <v>2121.6084999999998</v>
      </c>
      <c r="SQU10" s="29">
        <v>2781.4784000000004</v>
      </c>
      <c r="SQV10" s="29">
        <v>2213.7029999999995</v>
      </c>
      <c r="SQW10" s="29">
        <v>3822.7219999999998</v>
      </c>
      <c r="SQX10" s="29">
        <v>3566.4971999999998</v>
      </c>
      <c r="SQY10" s="29">
        <v>2649.922</v>
      </c>
      <c r="SQZ10" s="29">
        <v>3400.56</v>
      </c>
      <c r="SRA10" s="29">
        <v>3404.982</v>
      </c>
      <c r="SRB10" s="29">
        <v>2718.6642000000002</v>
      </c>
      <c r="SRC10" s="29">
        <v>3145.4661999999998</v>
      </c>
      <c r="SRD10" s="29">
        <v>3348.7280000000001</v>
      </c>
      <c r="SRE10" s="29">
        <v>3949.5567999999998</v>
      </c>
      <c r="SRF10" s="29">
        <v>2619.4476</v>
      </c>
      <c r="SRG10" s="29">
        <v>2523.0720000000001</v>
      </c>
      <c r="SRH10" s="29">
        <v>3350.424</v>
      </c>
      <c r="SRI10" s="29">
        <v>2227.0709999999999</v>
      </c>
      <c r="SRJ10" s="29">
        <v>3063.9888000000001</v>
      </c>
      <c r="SRK10" s="29">
        <v>2636.6528000000003</v>
      </c>
      <c r="SRL10" s="29">
        <v>2270.6963999999998</v>
      </c>
      <c r="SRM10" s="29">
        <v>2634.7532000000001</v>
      </c>
      <c r="SRN10" s="29">
        <v>3441.0414000000001</v>
      </c>
      <c r="SRO10" s="29">
        <v>3212.9459999999999</v>
      </c>
      <c r="SRP10" s="29">
        <v>4065.1415999999999</v>
      </c>
      <c r="SRQ10" s="29">
        <v>2293.1648000000005</v>
      </c>
      <c r="SRR10" s="29">
        <v>3530.2112999999999</v>
      </c>
      <c r="SRS10" s="29">
        <v>3757.4211</v>
      </c>
      <c r="SRT10" s="29">
        <v>2390.5703000000003</v>
      </c>
      <c r="SRU10" s="29">
        <v>2918.6866999999997</v>
      </c>
      <c r="SRV10" s="29">
        <v>2652.3332</v>
      </c>
      <c r="SRW10" s="29">
        <v>3297.6662999999999</v>
      </c>
      <c r="SRX10" s="29">
        <v>3343.3595999999998</v>
      </c>
      <c r="SRY10" s="29">
        <v>2769.4793</v>
      </c>
      <c r="SRZ10" s="29">
        <v>2886.2175999999999</v>
      </c>
      <c r="SSA10" s="29">
        <v>2715.1831999999999</v>
      </c>
      <c r="SSB10" s="29">
        <v>3639.0718000000002</v>
      </c>
      <c r="SSC10" s="29">
        <v>3022.0128</v>
      </c>
      <c r="SSD10" s="29">
        <v>2169.4176000000002</v>
      </c>
      <c r="SSE10" s="29">
        <v>3051.9255000000003</v>
      </c>
      <c r="SSF10" s="29">
        <v>2698.1759999999999</v>
      </c>
      <c r="SSG10" s="29">
        <v>3999.1960000000004</v>
      </c>
      <c r="SSH10" s="29">
        <v>2569.2144000000003</v>
      </c>
      <c r="SSI10" s="29">
        <v>3634.8465999999999</v>
      </c>
      <c r="SSJ10" s="29">
        <v>3128.0919000000004</v>
      </c>
      <c r="SSK10" s="29">
        <v>2597.5406000000003</v>
      </c>
      <c r="SSL10" s="29">
        <v>3218.6891000000001</v>
      </c>
      <c r="SSM10" s="29">
        <v>4912.9387999999999</v>
      </c>
      <c r="SSN10" s="29">
        <v>2209.7709999999997</v>
      </c>
      <c r="SSO10" s="29">
        <v>2777.8541999999998</v>
      </c>
      <c r="SSP10" s="29">
        <v>4164.0779999999995</v>
      </c>
      <c r="SSQ10" s="29">
        <v>2634.4080000000004</v>
      </c>
      <c r="SSR10" s="29">
        <v>3017.7395999999999</v>
      </c>
      <c r="SSS10" s="29">
        <v>3069.5280000000002</v>
      </c>
      <c r="SST10" s="29">
        <v>3209.1336000000001</v>
      </c>
      <c r="SSU10" s="29">
        <v>4596.4947999999995</v>
      </c>
      <c r="SSV10" s="29">
        <v>3074.8442</v>
      </c>
      <c r="SSW10" s="29">
        <v>2318.6196</v>
      </c>
      <c r="SSX10" s="29">
        <v>4227.2888000000003</v>
      </c>
      <c r="SSY10" s="29">
        <v>4831.9288999999999</v>
      </c>
      <c r="SSZ10" s="29">
        <v>2123.1550000000002</v>
      </c>
      <c r="STA10" s="29">
        <v>3930.5273000000002</v>
      </c>
      <c r="STB10" s="29">
        <v>3929.4862000000003</v>
      </c>
      <c r="STC10" s="29">
        <v>2767.0719999999997</v>
      </c>
      <c r="STD10" s="29">
        <v>3584.8669999999997</v>
      </c>
      <c r="STE10" s="29">
        <v>3621.8447999999999</v>
      </c>
      <c r="STF10" s="29">
        <v>3799.5158999999994</v>
      </c>
      <c r="STG10" s="29">
        <v>2153.5260000000003</v>
      </c>
      <c r="STH10" s="29">
        <v>4338.3552</v>
      </c>
      <c r="STI10" s="29">
        <v>3571.1733999999997</v>
      </c>
      <c r="STJ10" s="29">
        <v>2414.7395999999999</v>
      </c>
      <c r="STK10" s="29">
        <v>3608.4048000000003</v>
      </c>
      <c r="STL10" s="29">
        <v>3091.5577000000003</v>
      </c>
      <c r="STM10" s="29">
        <v>1948.1793</v>
      </c>
      <c r="STN10" s="29">
        <v>1899.7956000000001</v>
      </c>
      <c r="STO10" s="29">
        <v>2165.482</v>
      </c>
      <c r="STP10" s="29">
        <v>3528.3948</v>
      </c>
      <c r="STQ10" s="29">
        <v>3356.5839999999998</v>
      </c>
      <c r="STR10" s="29">
        <v>3116.8809999999999</v>
      </c>
      <c r="STS10" s="29">
        <v>3468.63</v>
      </c>
      <c r="STT10" s="29">
        <v>3352.4492999999998</v>
      </c>
      <c r="STU10" s="29">
        <v>3291.7368000000001</v>
      </c>
      <c r="STV10" s="29">
        <v>2352.7367999999997</v>
      </c>
      <c r="STW10" s="29">
        <v>4311.1430999999993</v>
      </c>
      <c r="STX10" s="29">
        <v>4006.7105000000001</v>
      </c>
      <c r="STY10" s="29">
        <v>3106.5077999999999</v>
      </c>
      <c r="STZ10" s="29">
        <v>4397.3979999999992</v>
      </c>
      <c r="SUA10" s="29">
        <v>2921.3427000000001</v>
      </c>
      <c r="SUB10" s="29">
        <v>3539.5230000000001</v>
      </c>
      <c r="SUC10" s="29">
        <v>3185.3340000000003</v>
      </c>
      <c r="SUD10" s="29">
        <v>2711.6279999999997</v>
      </c>
      <c r="SUE10" s="29">
        <v>3405.2849999999999</v>
      </c>
      <c r="SUF10" s="29">
        <v>7150.5893999999989</v>
      </c>
      <c r="SUG10" s="29">
        <v>2951.6728000000003</v>
      </c>
      <c r="SUH10" s="29">
        <v>2200.9119999999998</v>
      </c>
      <c r="SUI10" s="29">
        <v>5492.4062999999996</v>
      </c>
      <c r="SUJ10" s="29">
        <v>3866.3132999999998</v>
      </c>
      <c r="SUK10" s="29">
        <v>2534.5679999999998</v>
      </c>
      <c r="SUL10" s="29">
        <v>3579.1212</v>
      </c>
      <c r="SUM10" s="29">
        <v>3347.8380000000002</v>
      </c>
      <c r="SUN10" s="29">
        <v>2650.8959999999997</v>
      </c>
      <c r="SUO10" s="29">
        <v>4251.3074999999999</v>
      </c>
      <c r="SUP10" s="29">
        <v>2114.9565000000002</v>
      </c>
      <c r="SUQ10" s="29">
        <v>2519.2694999999999</v>
      </c>
      <c r="SUR10" s="29">
        <v>3066.0783999999999</v>
      </c>
      <c r="SUS10" s="29">
        <v>2945.3723999999997</v>
      </c>
      <c r="SUT10" s="29">
        <v>2200.1448</v>
      </c>
      <c r="SUU10" s="29">
        <v>2824.9142999999999</v>
      </c>
      <c r="SUV10" s="29">
        <v>1885.2915</v>
      </c>
      <c r="SUW10" s="29">
        <v>4543.1522999999997</v>
      </c>
      <c r="SUX10" s="29">
        <v>3428.2843999999996</v>
      </c>
      <c r="SUY10" s="29">
        <v>6466.6403</v>
      </c>
      <c r="SUZ10" s="29">
        <v>3593.3040000000001</v>
      </c>
      <c r="SVA10" s="29">
        <v>2150.2583999999997</v>
      </c>
      <c r="SVB10" s="29">
        <v>3670.08</v>
      </c>
      <c r="SVC10" s="29">
        <v>2633.2799999999997</v>
      </c>
      <c r="SVD10" s="29">
        <v>2414.5484999999999</v>
      </c>
      <c r="SVE10" s="29">
        <v>3910.1759999999999</v>
      </c>
      <c r="SVF10" s="29">
        <v>3984.183</v>
      </c>
      <c r="SVG10" s="29">
        <v>3959.183</v>
      </c>
      <c r="SVH10" s="29">
        <v>3189.9790000000003</v>
      </c>
      <c r="SVI10" s="29">
        <v>2430.8046000000004</v>
      </c>
      <c r="SVJ10" s="29">
        <v>2191.1040000000003</v>
      </c>
      <c r="SVK10" s="29">
        <v>2598.3329999999996</v>
      </c>
      <c r="SVL10" s="29">
        <v>2784.3513999999996</v>
      </c>
      <c r="SVM10" s="29">
        <v>2621.2362000000003</v>
      </c>
      <c r="SVN10" s="29">
        <v>3765.3466000000003</v>
      </c>
      <c r="SVO10" s="29">
        <v>3094.848</v>
      </c>
      <c r="SVP10" s="29">
        <v>3476.39</v>
      </c>
      <c r="SVQ10" s="29">
        <v>2813.9495999999999</v>
      </c>
      <c r="SVR10" s="29">
        <v>3232.152</v>
      </c>
      <c r="SVS10" s="29">
        <v>3353.3604000000005</v>
      </c>
      <c r="SVT10" s="29">
        <v>3048.0977999999996</v>
      </c>
      <c r="SVU10" s="29">
        <v>4114.6562999999996</v>
      </c>
      <c r="SVV10" s="29">
        <v>4004.5409999999997</v>
      </c>
      <c r="SVW10" s="29">
        <v>2428.5713000000001</v>
      </c>
      <c r="SVX10" s="29">
        <v>3479.6831999999995</v>
      </c>
      <c r="SVY10" s="29">
        <v>4074.6189000000004</v>
      </c>
      <c r="SVZ10" s="29">
        <v>3416.2721999999999</v>
      </c>
      <c r="SWA10" s="29">
        <v>2896.3849</v>
      </c>
      <c r="SWB10" s="29">
        <v>2415.8658999999998</v>
      </c>
      <c r="SWC10" s="29">
        <v>2715.2811000000002</v>
      </c>
      <c r="SWD10" s="29">
        <v>2251.9056</v>
      </c>
      <c r="SWE10" s="29">
        <v>6766.4195</v>
      </c>
      <c r="SWF10" s="29">
        <v>3788.672</v>
      </c>
      <c r="SWG10" s="29">
        <v>3367.2640000000001</v>
      </c>
      <c r="SWH10" s="29">
        <v>3699.9038</v>
      </c>
      <c r="SWI10" s="29">
        <v>3586.6126000000004</v>
      </c>
      <c r="SWJ10" s="29">
        <v>4411.4784</v>
      </c>
      <c r="SWK10" s="29">
        <v>3065.4375999999997</v>
      </c>
      <c r="SWL10" s="29">
        <v>4357.0128000000004</v>
      </c>
      <c r="SWM10" s="29">
        <v>3260.48</v>
      </c>
      <c r="SWN10" s="29">
        <v>3192.9105</v>
      </c>
      <c r="SWO10" s="29">
        <v>3259.9839999999999</v>
      </c>
      <c r="SWP10" s="29">
        <v>3408.6329999999998</v>
      </c>
      <c r="SWQ10" s="29">
        <v>3432.3050000000003</v>
      </c>
      <c r="SWR10" s="29">
        <v>2348.7360000000003</v>
      </c>
      <c r="SWS10" s="29">
        <v>4500.2303999999995</v>
      </c>
      <c r="SWT10" s="29">
        <v>2192.5739999999996</v>
      </c>
      <c r="SWU10" s="29">
        <v>2441.7903999999999</v>
      </c>
      <c r="SWV10" s="29">
        <v>2466.2169999999996</v>
      </c>
      <c r="SWW10" s="29">
        <v>4010.3085000000001</v>
      </c>
      <c r="SWX10" s="29">
        <v>2311.8056000000001</v>
      </c>
      <c r="SWY10" s="29">
        <v>3857.7674999999999</v>
      </c>
      <c r="SWZ10" s="29">
        <v>4461.34</v>
      </c>
      <c r="SXA10" s="29">
        <v>2985.3056000000001</v>
      </c>
      <c r="SXB10" s="29">
        <v>4850.2453999999998</v>
      </c>
      <c r="SXC10" s="29">
        <v>4366.9975999999997</v>
      </c>
      <c r="SXD10" s="29">
        <v>2921.1120000000001</v>
      </c>
      <c r="SXE10" s="29">
        <v>2710.6304</v>
      </c>
      <c r="SXF10" s="29">
        <v>3903.732</v>
      </c>
      <c r="SXG10" s="29">
        <v>4083.0972000000002</v>
      </c>
      <c r="SXH10" s="29">
        <v>2276.605</v>
      </c>
      <c r="SXI10" s="29">
        <v>2093.2236000000003</v>
      </c>
      <c r="SXJ10" s="29">
        <v>3669.5661</v>
      </c>
      <c r="SXK10" s="29">
        <v>3542.1209999999996</v>
      </c>
      <c r="SXL10" s="29">
        <v>3068.5135</v>
      </c>
      <c r="SXM10" s="29">
        <v>2925.0459000000001</v>
      </c>
      <c r="SXN10" s="29">
        <v>2187.0702000000001</v>
      </c>
      <c r="SXO10" s="29">
        <v>3129.2015000000001</v>
      </c>
      <c r="SXP10" s="29">
        <v>3770.17</v>
      </c>
      <c r="SXQ10" s="29">
        <v>6728.1453999999994</v>
      </c>
      <c r="SXR10" s="29">
        <v>2363.1216999999997</v>
      </c>
      <c r="SXS10" s="29">
        <v>2687.1048000000001</v>
      </c>
      <c r="SXT10" s="29">
        <v>4296.8231999999998</v>
      </c>
      <c r="SXU10" s="29">
        <v>3155.4390000000003</v>
      </c>
      <c r="SXV10" s="29">
        <v>3665.404</v>
      </c>
      <c r="SXW10" s="29">
        <v>2959.3235000000004</v>
      </c>
      <c r="SXX10" s="29">
        <v>4128.4516000000003</v>
      </c>
      <c r="SXY10" s="29">
        <v>2616.4840000000004</v>
      </c>
      <c r="SXZ10" s="29">
        <v>2836.7591999999995</v>
      </c>
      <c r="SYA10" s="29">
        <v>3724.4541999999997</v>
      </c>
      <c r="SYB10" s="29">
        <v>3833.2210999999998</v>
      </c>
      <c r="SYC10" s="29">
        <v>4401.2529000000004</v>
      </c>
      <c r="SYD10" s="29">
        <v>2590.8939</v>
      </c>
      <c r="SYE10" s="29">
        <v>2847.8507999999997</v>
      </c>
      <c r="SYF10" s="29">
        <v>3778.2716</v>
      </c>
      <c r="SYG10" s="29">
        <v>2911.6725000000001</v>
      </c>
      <c r="SYH10" s="29">
        <v>3084.4715000000001</v>
      </c>
      <c r="SYI10" s="29">
        <v>3137.4489999999996</v>
      </c>
      <c r="SYJ10" s="29">
        <v>4052.3173000000002</v>
      </c>
      <c r="SYK10" s="29">
        <v>2663.2703999999999</v>
      </c>
      <c r="SYL10" s="29">
        <v>2415.0412000000001</v>
      </c>
      <c r="SYM10" s="29">
        <v>2178.4308000000001</v>
      </c>
      <c r="SYN10" s="29">
        <v>3815.1090000000004</v>
      </c>
      <c r="SYO10" s="29">
        <v>3061.5552000000002</v>
      </c>
      <c r="SYP10" s="29">
        <v>2495.4326000000001</v>
      </c>
      <c r="SYQ10" s="29">
        <v>4141.8032000000003</v>
      </c>
      <c r="SYR10" s="29">
        <v>2718.5474000000004</v>
      </c>
      <c r="SYS10" s="29">
        <v>2448.0899999999997</v>
      </c>
      <c r="SYT10" s="29">
        <v>4306.3879999999999</v>
      </c>
      <c r="SYU10" s="29">
        <v>2653.462</v>
      </c>
      <c r="SYV10" s="29">
        <v>3046.5467999999996</v>
      </c>
      <c r="SYW10" s="29">
        <v>3198.5094000000004</v>
      </c>
      <c r="SYX10" s="29">
        <v>2366.2368000000001</v>
      </c>
      <c r="SYY10" s="29">
        <v>3006.0791999999997</v>
      </c>
      <c r="SYZ10" s="29">
        <v>3501.5563999999999</v>
      </c>
      <c r="SZA10" s="29">
        <v>1889.7216000000001</v>
      </c>
      <c r="SZB10" s="29">
        <v>4042.1835000000001</v>
      </c>
      <c r="SZC10" s="29">
        <v>3332.4791999999998</v>
      </c>
      <c r="SZD10" s="29">
        <v>3079.4661000000001</v>
      </c>
      <c r="SZE10" s="29">
        <v>2207.8705</v>
      </c>
      <c r="SZF10" s="29">
        <v>3316.3416000000002</v>
      </c>
      <c r="SZG10" s="29">
        <v>4224.3455999999996</v>
      </c>
      <c r="SZH10" s="29">
        <v>3387.4758000000002</v>
      </c>
      <c r="SZI10" s="29">
        <v>3618.4425000000001</v>
      </c>
      <c r="SZJ10" s="29">
        <v>4373.268</v>
      </c>
      <c r="SZK10" s="29">
        <v>3616.1098000000002</v>
      </c>
      <c r="SZL10" s="29">
        <v>3996.9618</v>
      </c>
      <c r="SZM10" s="29">
        <v>3070.2815999999998</v>
      </c>
      <c r="SZN10" s="29">
        <v>3338.9279999999999</v>
      </c>
      <c r="SZO10" s="29">
        <v>3380.5288</v>
      </c>
      <c r="SZP10" s="29">
        <v>2218.4171999999999</v>
      </c>
      <c r="SZQ10" s="29">
        <v>2915.1719999999996</v>
      </c>
      <c r="SZR10" s="29">
        <v>3471.712</v>
      </c>
      <c r="SZS10" s="29">
        <v>4853.9694</v>
      </c>
      <c r="SZT10" s="29">
        <v>2864.6589999999997</v>
      </c>
      <c r="SZU10" s="29">
        <v>3740.0594000000001</v>
      </c>
      <c r="SZV10" s="29">
        <v>3061.2952</v>
      </c>
      <c r="SZW10" s="29">
        <v>3649.4835000000003</v>
      </c>
      <c r="SZX10" s="29">
        <v>2967.5244000000002</v>
      </c>
      <c r="SZY10" s="29">
        <v>3235.8856000000001</v>
      </c>
      <c r="SZZ10" s="29">
        <v>4302.1827999999996</v>
      </c>
      <c r="TAA10" s="29">
        <v>2539.4531999999999</v>
      </c>
      <c r="TAB10" s="29">
        <v>2596.643</v>
      </c>
      <c r="TAC10" s="29">
        <v>4251.0761000000002</v>
      </c>
      <c r="TAD10" s="29">
        <v>3358.7402999999999</v>
      </c>
      <c r="TAE10" s="29">
        <v>2596.7039999999997</v>
      </c>
      <c r="TAF10" s="29">
        <v>3069.7991999999995</v>
      </c>
      <c r="TAG10" s="29">
        <v>2097.3836000000001</v>
      </c>
      <c r="TAH10" s="29">
        <v>3692.6785</v>
      </c>
      <c r="TAI10" s="29">
        <v>3447.1710000000003</v>
      </c>
      <c r="TAJ10" s="29">
        <v>4761.4574000000002</v>
      </c>
      <c r="TAK10" s="29">
        <v>2654.2001</v>
      </c>
      <c r="TAL10" s="29">
        <v>3928.136</v>
      </c>
      <c r="TAM10" s="29">
        <v>2457.4679999999998</v>
      </c>
      <c r="TAN10" s="29">
        <v>2341.3440000000001</v>
      </c>
      <c r="TAO10" s="29">
        <v>4836.4102999999996</v>
      </c>
      <c r="TAP10" s="29">
        <v>2597.1116999999999</v>
      </c>
      <c r="TAQ10" s="29">
        <v>2362.3964000000001</v>
      </c>
      <c r="TAR10" s="29">
        <v>2813.9238999999998</v>
      </c>
      <c r="TAS10" s="29">
        <v>2600.7968000000001</v>
      </c>
      <c r="TAT10" s="29">
        <v>3368.8923</v>
      </c>
      <c r="TAU10" s="29">
        <v>3791.9288999999999</v>
      </c>
      <c r="TAV10" s="29">
        <v>2317.4944</v>
      </c>
      <c r="TAW10" s="29">
        <v>2607.6053000000002</v>
      </c>
      <c r="TAX10" s="29">
        <v>2703.2656000000002</v>
      </c>
      <c r="TAY10" s="29">
        <v>2647.3607999999999</v>
      </c>
      <c r="TAZ10" s="29">
        <v>3040.1904</v>
      </c>
      <c r="TBA10" s="29">
        <v>3005.08</v>
      </c>
      <c r="TBB10" s="29">
        <v>2463.4070999999999</v>
      </c>
      <c r="TBC10" s="29">
        <v>3640.0223999999998</v>
      </c>
      <c r="TBD10" s="29">
        <v>3748.6368999999995</v>
      </c>
      <c r="TBE10" s="29">
        <v>4124.1214</v>
      </c>
      <c r="TBF10" s="29">
        <v>2756.7028</v>
      </c>
      <c r="TBG10" s="29">
        <v>2523.7887999999998</v>
      </c>
      <c r="TBH10" s="29">
        <v>2819.0194999999999</v>
      </c>
      <c r="TBI10" s="29">
        <v>3190.4267999999993</v>
      </c>
      <c r="TBJ10" s="29">
        <v>3067.9287999999997</v>
      </c>
      <c r="TBK10" s="29">
        <v>2066.0616</v>
      </c>
      <c r="TBL10" s="29">
        <v>2344.9030000000002</v>
      </c>
      <c r="TBM10" s="29">
        <v>2567.2347</v>
      </c>
      <c r="TBN10" s="29">
        <v>2614.5994000000001</v>
      </c>
      <c r="TBO10" s="29">
        <v>3781.0654</v>
      </c>
      <c r="TBP10" s="29">
        <v>3282.5325000000003</v>
      </c>
      <c r="TBQ10" s="29">
        <v>4788.5951999999997</v>
      </c>
      <c r="TBR10" s="29">
        <v>3981.6494000000002</v>
      </c>
      <c r="TBS10" s="29">
        <v>2300.2044000000001</v>
      </c>
      <c r="TBT10" s="29">
        <v>3314.1624000000002</v>
      </c>
      <c r="TBU10" s="29">
        <v>4038.0526</v>
      </c>
      <c r="TBV10" s="29">
        <v>3353.6448</v>
      </c>
      <c r="TBW10" s="29">
        <v>3273.8216000000002</v>
      </c>
      <c r="TBX10" s="29">
        <v>3822.1839999999997</v>
      </c>
      <c r="TBY10" s="29">
        <v>3146.8052000000002</v>
      </c>
      <c r="TBZ10" s="29">
        <v>2671.3433999999997</v>
      </c>
      <c r="TCA10" s="29">
        <v>3255.165</v>
      </c>
      <c r="TCB10" s="29">
        <v>2358.1118000000001</v>
      </c>
      <c r="TCC10" s="29">
        <v>2323.1320000000001</v>
      </c>
      <c r="TCD10" s="29">
        <v>4278.9120000000003</v>
      </c>
      <c r="TCE10" s="29">
        <v>5862.6450000000004</v>
      </c>
      <c r="TCF10" s="29">
        <v>3155.9615999999996</v>
      </c>
      <c r="TCG10" s="29">
        <v>3620.0003999999999</v>
      </c>
      <c r="TCH10" s="29">
        <v>3330.1251000000002</v>
      </c>
      <c r="TCI10" s="29">
        <v>2142.8721</v>
      </c>
      <c r="TCJ10" s="29">
        <v>1971.5576000000001</v>
      </c>
      <c r="TCK10" s="29">
        <v>2902.1472000000003</v>
      </c>
      <c r="TCL10" s="29">
        <v>3773.3855999999996</v>
      </c>
      <c r="TCM10" s="29">
        <v>4096.6821</v>
      </c>
      <c r="TCN10" s="29">
        <v>2091.2579999999998</v>
      </c>
      <c r="TCO10" s="29">
        <v>3032.8053</v>
      </c>
      <c r="TCP10" s="29">
        <v>3324.8546999999999</v>
      </c>
      <c r="TCQ10" s="29">
        <v>2848.68</v>
      </c>
      <c r="TCR10" s="29">
        <v>2921.4850000000001</v>
      </c>
      <c r="TCS10" s="29">
        <v>3619.6548999999995</v>
      </c>
      <c r="TCT10" s="29">
        <v>2998.7477999999996</v>
      </c>
      <c r="TCU10" s="29">
        <v>2056.857</v>
      </c>
      <c r="TCV10" s="29">
        <v>3412.1210000000001</v>
      </c>
      <c r="TCW10" s="29">
        <v>2767.4136000000003</v>
      </c>
      <c r="TCX10" s="29">
        <v>2564.9946</v>
      </c>
      <c r="TCY10" s="29">
        <v>3345.1988000000001</v>
      </c>
      <c r="TCZ10" s="29">
        <v>4109.8153000000002</v>
      </c>
      <c r="TDA10" s="29">
        <v>2566.2839999999997</v>
      </c>
      <c r="TDB10" s="29">
        <v>2434.8384000000001</v>
      </c>
      <c r="TDC10" s="29">
        <v>2532.0129999999999</v>
      </c>
      <c r="TDD10" s="29">
        <v>3563.8072000000002</v>
      </c>
      <c r="TDE10" s="29">
        <v>2568.9690000000001</v>
      </c>
      <c r="TDF10" s="29">
        <v>2629.4590000000003</v>
      </c>
      <c r="TDG10" s="29">
        <v>3757.2905999999998</v>
      </c>
      <c r="TDH10" s="29">
        <v>2448.1728000000003</v>
      </c>
      <c r="TDI10" s="29">
        <v>3221.8073999999997</v>
      </c>
      <c r="TDJ10" s="29">
        <v>3656.7476000000001</v>
      </c>
      <c r="TDK10" s="29">
        <v>3939.4349999999995</v>
      </c>
      <c r="TDL10" s="29">
        <v>4183.5922</v>
      </c>
      <c r="TDM10" s="29">
        <v>2541.5775000000003</v>
      </c>
      <c r="TDN10" s="29">
        <v>3135.0546999999997</v>
      </c>
      <c r="TDO10" s="29">
        <v>2883.6179999999995</v>
      </c>
      <c r="TDP10" s="29">
        <v>3110.9063999999998</v>
      </c>
      <c r="TDQ10" s="29">
        <v>3555.3434999999999</v>
      </c>
      <c r="TDR10" s="29">
        <v>2568.8663999999999</v>
      </c>
      <c r="TDS10" s="29">
        <v>3899.1030000000001</v>
      </c>
      <c r="TDT10" s="29">
        <v>2699.3735999999999</v>
      </c>
      <c r="TDU10" s="29">
        <v>3376.4666999999999</v>
      </c>
      <c r="TDV10" s="29">
        <v>2027.2659000000001</v>
      </c>
      <c r="TDW10" s="29">
        <v>2955.2447999999999</v>
      </c>
      <c r="TDX10" s="29">
        <v>2584.1268</v>
      </c>
      <c r="TDY10" s="29">
        <v>3502.2623999999996</v>
      </c>
      <c r="TDZ10" s="29">
        <v>3799.5308999999997</v>
      </c>
      <c r="TEA10" s="29">
        <v>4099.4924000000001</v>
      </c>
      <c r="TEB10" s="29">
        <v>2890.3077000000003</v>
      </c>
      <c r="TEC10" s="29">
        <v>2831.1324000000004</v>
      </c>
      <c r="TED10" s="29">
        <v>3238.5230000000001</v>
      </c>
      <c r="TEE10" s="29">
        <v>3047.9376999999999</v>
      </c>
      <c r="TEF10" s="29">
        <v>2883.6163999999999</v>
      </c>
      <c r="TEG10" s="29">
        <v>2918.8424999999997</v>
      </c>
      <c r="TEH10" s="29">
        <v>4576.7039999999997</v>
      </c>
      <c r="TEI10" s="29">
        <v>4156.6680000000006</v>
      </c>
      <c r="TEJ10" s="29">
        <v>2114.9639999999999</v>
      </c>
      <c r="TEK10" s="29">
        <v>2765.6999000000001</v>
      </c>
      <c r="TEL10" s="29">
        <v>3252.6610000000001</v>
      </c>
      <c r="TEM10" s="29">
        <v>2294.3336000000004</v>
      </c>
      <c r="TEN10" s="29">
        <v>4450.7188999999998</v>
      </c>
      <c r="TEO10" s="29">
        <v>3189.2536</v>
      </c>
      <c r="TEP10" s="29">
        <v>1930.6849999999999</v>
      </c>
      <c r="TEQ10" s="29">
        <v>2957.9123999999997</v>
      </c>
      <c r="TER10" s="29">
        <v>2847.5200000000004</v>
      </c>
      <c r="TES10" s="29">
        <v>2915.9108000000001</v>
      </c>
      <c r="TET10" s="29">
        <v>2598.1713</v>
      </c>
      <c r="TEU10" s="29">
        <v>4464.2197999999999</v>
      </c>
      <c r="TEV10" s="29">
        <v>3500.0855999999999</v>
      </c>
      <c r="TEW10" s="29">
        <v>4065.0659999999998</v>
      </c>
      <c r="TEX10" s="29">
        <v>3694.4739999999997</v>
      </c>
      <c r="TEY10" s="29">
        <v>3261.3724000000002</v>
      </c>
      <c r="TEZ10" s="29">
        <v>6703.5472000000009</v>
      </c>
      <c r="TFA10" s="29">
        <v>2776.8236999999999</v>
      </c>
      <c r="TFB10" s="29">
        <v>3268.248</v>
      </c>
      <c r="TFC10" s="29">
        <v>3318.5229000000004</v>
      </c>
      <c r="TFD10" s="29">
        <v>3912.9156000000003</v>
      </c>
      <c r="TFE10" s="29">
        <v>3561.4571999999998</v>
      </c>
      <c r="TFF10" s="29">
        <v>2602.5429999999997</v>
      </c>
      <c r="TFG10" s="29">
        <v>3271.0702000000001</v>
      </c>
      <c r="TFH10" s="29">
        <v>2783.7557999999999</v>
      </c>
      <c r="TFI10" s="29">
        <v>3130.7876999999999</v>
      </c>
      <c r="TFJ10" s="29">
        <v>2452.8490000000002</v>
      </c>
      <c r="TFK10" s="29">
        <v>2222.4294</v>
      </c>
      <c r="TFL10" s="29">
        <v>3037.2363000000005</v>
      </c>
      <c r="TFM10" s="29">
        <v>2148.768</v>
      </c>
      <c r="TFN10" s="29">
        <v>3115.3539999999998</v>
      </c>
      <c r="TFO10" s="29">
        <v>2951.8134</v>
      </c>
      <c r="TFP10" s="29">
        <v>3431.91</v>
      </c>
      <c r="TFQ10" s="29">
        <v>2806.0578000000005</v>
      </c>
      <c r="TFR10" s="29">
        <v>1976.5356000000002</v>
      </c>
      <c r="TFS10" s="29">
        <v>3183.1439999999998</v>
      </c>
      <c r="TFT10" s="29">
        <v>2498.8005000000003</v>
      </c>
      <c r="TFU10" s="29">
        <v>3712.8519999999999</v>
      </c>
      <c r="TFV10" s="29">
        <v>3197.5418</v>
      </c>
      <c r="TFW10" s="29">
        <v>2681.0156999999999</v>
      </c>
      <c r="TFX10" s="29">
        <v>4103.6688000000004</v>
      </c>
      <c r="TFY10" s="29">
        <v>3707.0425</v>
      </c>
      <c r="TFZ10" s="29">
        <v>3843.5468999999998</v>
      </c>
      <c r="TGA10" s="29">
        <v>2611.1448</v>
      </c>
      <c r="TGB10" s="29">
        <v>2896.95</v>
      </c>
      <c r="TGC10" s="29">
        <v>2888.5824000000002</v>
      </c>
      <c r="TGD10" s="29">
        <v>3233.3516</v>
      </c>
      <c r="TGE10" s="29">
        <v>3045.1279999999997</v>
      </c>
      <c r="TGF10" s="29">
        <v>3929.4728</v>
      </c>
      <c r="TGG10" s="29">
        <v>3806.2376000000004</v>
      </c>
      <c r="TGH10" s="29">
        <v>3501.6248999999998</v>
      </c>
      <c r="TGI10" s="29">
        <v>2999.8640000000005</v>
      </c>
      <c r="TGJ10" s="29">
        <v>3890.3942000000002</v>
      </c>
      <c r="TGK10" s="29">
        <v>2857.3199999999997</v>
      </c>
      <c r="TGL10" s="29">
        <v>4241.5208000000002</v>
      </c>
      <c r="TGM10" s="29">
        <v>3707.8076999999998</v>
      </c>
      <c r="TGN10" s="29">
        <v>3610.5668999999998</v>
      </c>
      <c r="TGO10" s="29">
        <v>3912.75</v>
      </c>
      <c r="TGP10" s="29">
        <v>4456.5205999999998</v>
      </c>
      <c r="TGQ10" s="29">
        <v>3309.0056999999997</v>
      </c>
      <c r="TGR10" s="29">
        <v>3552.2927999999997</v>
      </c>
      <c r="TGS10" s="29">
        <v>2734.2479999999996</v>
      </c>
      <c r="TGT10" s="29">
        <v>2953.8815999999997</v>
      </c>
      <c r="TGU10" s="29">
        <v>2599.6538</v>
      </c>
      <c r="TGV10" s="29">
        <v>3834.9888000000001</v>
      </c>
      <c r="TGW10" s="29">
        <v>3366.7339999999999</v>
      </c>
      <c r="TGX10" s="29">
        <v>3593.9537999999998</v>
      </c>
      <c r="TGY10" s="29">
        <v>3997.4528000000005</v>
      </c>
      <c r="TGZ10" s="29">
        <v>3789.1931999999997</v>
      </c>
      <c r="THA10" s="29">
        <v>2888.3456000000001</v>
      </c>
      <c r="THB10" s="29">
        <v>3882.3839999999996</v>
      </c>
      <c r="THC10" s="29">
        <v>4085.0343000000003</v>
      </c>
      <c r="THD10" s="29">
        <v>3792.5933</v>
      </c>
      <c r="THE10" s="29">
        <v>3783.4153999999999</v>
      </c>
      <c r="THF10" s="29">
        <v>2921.1675</v>
      </c>
      <c r="THG10" s="29">
        <v>3148.0064000000002</v>
      </c>
      <c r="THH10" s="29">
        <v>2723.2821000000004</v>
      </c>
      <c r="THI10" s="29">
        <v>3899.1792999999998</v>
      </c>
      <c r="THJ10" s="29">
        <v>4756.5216</v>
      </c>
      <c r="THK10" s="29">
        <v>4027.6992000000005</v>
      </c>
      <c r="THL10" s="29">
        <v>3447.7575000000002</v>
      </c>
      <c r="THM10" s="29">
        <v>2916.2480000000005</v>
      </c>
      <c r="THN10" s="29">
        <v>3409.3074999999999</v>
      </c>
      <c r="THO10" s="29">
        <v>3937.0590000000002</v>
      </c>
      <c r="THP10" s="29">
        <v>4351.6017999999995</v>
      </c>
      <c r="THQ10" s="29">
        <v>3926.6387000000004</v>
      </c>
      <c r="THR10" s="29">
        <v>4575.1071000000002</v>
      </c>
      <c r="THS10" s="29">
        <v>4152.8513000000003</v>
      </c>
      <c r="THT10" s="29">
        <v>3055.8969999999999</v>
      </c>
      <c r="THU10" s="29">
        <v>3504.3995999999997</v>
      </c>
      <c r="THV10" s="29">
        <v>4173.8440000000001</v>
      </c>
      <c r="THW10" s="29">
        <v>3107.1376</v>
      </c>
      <c r="THX10" s="29">
        <v>2254.4495999999999</v>
      </c>
      <c r="THY10" s="29">
        <v>3428.1243999999997</v>
      </c>
      <c r="THZ10" s="29">
        <v>4204.3359</v>
      </c>
      <c r="TIA10" s="29">
        <v>2878.6026999999999</v>
      </c>
      <c r="TIB10" s="29">
        <v>2805.6431000000002</v>
      </c>
      <c r="TIC10" s="29">
        <v>3871.1007999999997</v>
      </c>
      <c r="TID10" s="29">
        <v>3817.9645</v>
      </c>
      <c r="TIE10" s="29">
        <v>2648.8919000000001</v>
      </c>
      <c r="TIF10" s="29">
        <v>3107.5439999999999</v>
      </c>
      <c r="TIG10" s="29">
        <v>3323.5560000000005</v>
      </c>
      <c r="TIH10" s="29">
        <v>3003.2772</v>
      </c>
      <c r="TII10" s="29">
        <v>4054.6582000000003</v>
      </c>
      <c r="TIJ10" s="29">
        <v>2579.9201999999996</v>
      </c>
      <c r="TIK10" s="29">
        <v>4803.7835999999998</v>
      </c>
      <c r="TIL10" s="29">
        <v>3374.3775999999998</v>
      </c>
      <c r="TIM10" s="29">
        <v>3634.4775</v>
      </c>
      <c r="TIN10" s="29">
        <v>4238.0883999999996</v>
      </c>
      <c r="TIO10" s="29">
        <v>3296.5487999999996</v>
      </c>
      <c r="TIP10" s="29">
        <v>3197.4144000000001</v>
      </c>
      <c r="TIQ10" s="29">
        <v>2628.502</v>
      </c>
      <c r="TIR10" s="29">
        <v>3060.8681000000001</v>
      </c>
      <c r="TIS10" s="29">
        <v>2643.9341999999997</v>
      </c>
      <c r="TIT10" s="29">
        <v>2824.71</v>
      </c>
      <c r="TIU10" s="29">
        <v>3764.1024000000002</v>
      </c>
      <c r="TIV10" s="29">
        <v>3454.3729999999996</v>
      </c>
      <c r="TIW10" s="29">
        <v>3122.4528</v>
      </c>
      <c r="TIX10" s="29">
        <v>3857.6096000000002</v>
      </c>
      <c r="TIY10" s="29">
        <v>4126.0032000000001</v>
      </c>
      <c r="TIZ10" s="29">
        <v>8274.9910999999993</v>
      </c>
      <c r="TJA10" s="29">
        <v>2618.2455</v>
      </c>
      <c r="TJB10" s="29">
        <v>3173.4779999999996</v>
      </c>
      <c r="TJC10" s="29">
        <v>2483.0039999999999</v>
      </c>
      <c r="TJD10" s="29">
        <v>2867.1423999999997</v>
      </c>
      <c r="TJE10" s="29">
        <v>3266.4268000000002</v>
      </c>
      <c r="TJF10" s="29">
        <v>3678.4475000000002</v>
      </c>
      <c r="TJG10" s="29">
        <v>2502.2784999999999</v>
      </c>
      <c r="TJH10" s="29">
        <v>3321.84</v>
      </c>
      <c r="TJI10" s="29">
        <v>2809.7007000000003</v>
      </c>
      <c r="TJJ10" s="29">
        <v>2346.3258999999998</v>
      </c>
      <c r="TJK10" s="29">
        <v>3432.0231999999996</v>
      </c>
      <c r="TJL10" s="29">
        <v>3820.4448000000002</v>
      </c>
      <c r="TJM10" s="29">
        <v>3778.7575999999999</v>
      </c>
      <c r="TJN10" s="29">
        <v>2874.1633000000002</v>
      </c>
      <c r="TJO10" s="29">
        <v>3908.3085000000001</v>
      </c>
      <c r="TJP10" s="29">
        <v>2786.9856</v>
      </c>
      <c r="TJQ10" s="29">
        <v>2859.6527999999998</v>
      </c>
      <c r="TJR10" s="29">
        <v>4037.7039999999997</v>
      </c>
      <c r="TJS10" s="29">
        <v>3461.2419999999997</v>
      </c>
      <c r="TJT10" s="29">
        <v>2765.6855999999998</v>
      </c>
      <c r="TJU10" s="29">
        <v>3776.3884000000003</v>
      </c>
      <c r="TJV10" s="29">
        <v>2388.0191</v>
      </c>
      <c r="TJW10" s="29">
        <v>3140.625</v>
      </c>
      <c r="TJX10" s="29">
        <v>3134.0303999999996</v>
      </c>
      <c r="TJY10" s="29">
        <v>3796.3519999999999</v>
      </c>
      <c r="TJZ10" s="29">
        <v>4030.2852000000003</v>
      </c>
      <c r="TKA10" s="29">
        <v>3946.9591</v>
      </c>
      <c r="TKB10" s="29">
        <v>3828.6940999999997</v>
      </c>
      <c r="TKC10" s="29">
        <v>2076.0263999999997</v>
      </c>
      <c r="TKD10" s="29">
        <v>2359.6820000000002</v>
      </c>
      <c r="TKE10" s="29">
        <v>2934.4769999999999</v>
      </c>
      <c r="TKF10" s="29">
        <v>3576.8069999999998</v>
      </c>
      <c r="TKG10" s="29">
        <v>4034.4235999999996</v>
      </c>
      <c r="TKH10" s="29">
        <v>3983.5724</v>
      </c>
      <c r="TKI10" s="29">
        <v>2846.6598000000004</v>
      </c>
      <c r="TKJ10" s="29">
        <v>4835.5082000000002</v>
      </c>
      <c r="TKK10" s="29">
        <v>3363.2291</v>
      </c>
      <c r="TKL10" s="29">
        <v>3969.1487999999999</v>
      </c>
      <c r="TKM10" s="29">
        <v>4745.0695000000005</v>
      </c>
      <c r="TKN10" s="29">
        <v>2227.5593999999996</v>
      </c>
      <c r="TKO10" s="29">
        <v>2659.0622000000003</v>
      </c>
      <c r="TKP10" s="29">
        <v>3621.123</v>
      </c>
      <c r="TKQ10" s="29">
        <v>2029.0809000000002</v>
      </c>
      <c r="TKR10" s="29">
        <v>4018.5560999999998</v>
      </c>
      <c r="TKS10" s="29">
        <v>2371.8825000000002</v>
      </c>
      <c r="TKT10" s="29">
        <v>2488.1468999999997</v>
      </c>
      <c r="TKU10" s="29">
        <v>3363.4104000000002</v>
      </c>
      <c r="TKV10" s="29">
        <v>3416.2395999999999</v>
      </c>
      <c r="TKW10" s="29">
        <v>3324.6864</v>
      </c>
      <c r="TKX10" s="29">
        <v>3931.56</v>
      </c>
      <c r="TKY10" s="29">
        <v>3829.5530000000003</v>
      </c>
      <c r="TKZ10" s="29">
        <v>3791.1207999999997</v>
      </c>
      <c r="TLA10" s="29">
        <v>3917.4045999999998</v>
      </c>
      <c r="TLB10" s="29">
        <v>3432.0542999999998</v>
      </c>
      <c r="TLC10" s="29">
        <v>3727.2872000000002</v>
      </c>
      <c r="TLD10" s="29">
        <v>3524.9093999999996</v>
      </c>
      <c r="TLE10" s="29">
        <v>3594.2939999999999</v>
      </c>
      <c r="TLF10" s="29">
        <v>3702.7871999999998</v>
      </c>
      <c r="TLG10" s="29">
        <v>2964.8</v>
      </c>
      <c r="TLH10" s="29">
        <v>2941.4981000000002</v>
      </c>
      <c r="TLI10" s="29">
        <v>3978.8544000000002</v>
      </c>
      <c r="TLJ10" s="29">
        <v>2863.7120999999997</v>
      </c>
      <c r="TLK10" s="29">
        <v>3797.6607000000004</v>
      </c>
      <c r="TLL10" s="29">
        <v>3135.21</v>
      </c>
      <c r="TLM10" s="29">
        <v>2918.7136</v>
      </c>
      <c r="TLN10" s="29">
        <v>4527.1152000000002</v>
      </c>
      <c r="TLO10" s="29">
        <v>3459.6507000000001</v>
      </c>
      <c r="TLP10" s="29">
        <v>2676.7012000000004</v>
      </c>
      <c r="TLQ10" s="29">
        <v>3342.8759999999997</v>
      </c>
      <c r="TLR10" s="29">
        <v>4534.0054</v>
      </c>
      <c r="TLS10" s="29">
        <v>3356.4083999999998</v>
      </c>
      <c r="TLT10" s="29">
        <v>3446.2008000000001</v>
      </c>
      <c r="TLU10" s="29">
        <v>3895.1511999999998</v>
      </c>
      <c r="TLV10" s="29">
        <v>3776.9188000000004</v>
      </c>
      <c r="TLW10" s="29">
        <v>3051.8334000000004</v>
      </c>
      <c r="TLX10" s="29">
        <v>2362.5342000000001</v>
      </c>
      <c r="TLY10" s="29">
        <v>3015.9989999999998</v>
      </c>
      <c r="TLZ10" s="29">
        <v>3314.0659999999998</v>
      </c>
      <c r="TMA10" s="29">
        <v>3403.2809999999999</v>
      </c>
      <c r="TMB10" s="29">
        <v>3451.6768000000002</v>
      </c>
      <c r="TMC10" s="29">
        <v>2320.1828</v>
      </c>
      <c r="TMD10" s="29">
        <v>3098.5216</v>
      </c>
      <c r="TME10" s="29">
        <v>2396.9790000000003</v>
      </c>
      <c r="TMF10" s="29">
        <v>4338.2782999999999</v>
      </c>
      <c r="TMG10" s="29">
        <v>2884.4140000000007</v>
      </c>
      <c r="TMH10" s="29">
        <v>4199.6944000000003</v>
      </c>
      <c r="TMI10" s="29">
        <v>2939.2901999999999</v>
      </c>
      <c r="TMJ10" s="29">
        <v>2735.8632000000002</v>
      </c>
      <c r="TMK10" s="29">
        <v>3283.4232000000002</v>
      </c>
      <c r="TML10" s="29">
        <v>2646.0198</v>
      </c>
      <c r="TMM10" s="29">
        <v>3358.5630000000001</v>
      </c>
      <c r="TMN10" s="29">
        <v>2940.7593000000002</v>
      </c>
      <c r="TMO10" s="29">
        <v>2903.1120000000001</v>
      </c>
      <c r="TMP10" s="29">
        <v>3429.6551999999997</v>
      </c>
      <c r="TMQ10" s="29">
        <v>4611.9843000000001</v>
      </c>
      <c r="TMR10" s="29">
        <v>2447.2197000000001</v>
      </c>
      <c r="TMS10" s="29">
        <v>2406.5699999999997</v>
      </c>
      <c r="TMT10" s="29">
        <v>4183.0376999999999</v>
      </c>
      <c r="TMU10" s="29">
        <v>3147.3119999999999</v>
      </c>
      <c r="TMV10" s="29">
        <v>3884.6783999999998</v>
      </c>
      <c r="TMW10" s="29">
        <v>7094.5125000000007</v>
      </c>
      <c r="TMX10" s="29">
        <v>3801.2208000000001</v>
      </c>
      <c r="TMY10" s="29">
        <v>3391.3218999999999</v>
      </c>
      <c r="TMZ10" s="29">
        <v>3402.87</v>
      </c>
      <c r="TNA10" s="29">
        <v>2252.7544000000003</v>
      </c>
      <c r="TNB10" s="29">
        <v>2705.0165999999999</v>
      </c>
      <c r="TNC10" s="29">
        <v>3716.4049999999997</v>
      </c>
      <c r="TND10" s="29">
        <v>2378.3490000000002</v>
      </c>
      <c r="TNE10" s="29">
        <v>2498.5969</v>
      </c>
      <c r="TNF10" s="29">
        <v>3961.6579999999994</v>
      </c>
      <c r="TNG10" s="29">
        <v>3347.8620000000001</v>
      </c>
      <c r="TNH10" s="29">
        <v>2243.2462</v>
      </c>
      <c r="TNI10" s="29">
        <v>3591.7559999999994</v>
      </c>
      <c r="TNJ10" s="29">
        <v>2813.7977999999998</v>
      </c>
      <c r="TNK10" s="29">
        <v>3628.6829999999995</v>
      </c>
      <c r="TNL10" s="29">
        <v>3709.7599999999998</v>
      </c>
      <c r="TNM10" s="29">
        <v>2252.0886</v>
      </c>
      <c r="TNN10" s="29">
        <v>4603.6674000000003</v>
      </c>
      <c r="TNO10" s="29">
        <v>3574.2979999999998</v>
      </c>
      <c r="TNP10" s="29">
        <v>2671.9272000000001</v>
      </c>
      <c r="TNQ10" s="29">
        <v>4116.0300999999999</v>
      </c>
      <c r="TNR10" s="29">
        <v>4401.0747000000001</v>
      </c>
      <c r="TNS10" s="29">
        <v>2323.2489</v>
      </c>
      <c r="TNT10" s="29">
        <v>3399.9628000000002</v>
      </c>
      <c r="TNU10" s="29">
        <v>3695.1516999999999</v>
      </c>
      <c r="TNV10" s="29">
        <v>2488.3913000000002</v>
      </c>
      <c r="TNW10" s="29">
        <v>2773.596</v>
      </c>
      <c r="TNX10" s="29">
        <v>2503.152</v>
      </c>
      <c r="TNY10" s="29">
        <v>3836.1287999999995</v>
      </c>
      <c r="TNZ10" s="29">
        <v>3494.3863999999999</v>
      </c>
      <c r="TOA10" s="29">
        <v>4324.4031999999997</v>
      </c>
      <c r="TOB10" s="29">
        <v>3226.7808000000005</v>
      </c>
      <c r="TOC10" s="29">
        <v>2948.5190000000002</v>
      </c>
      <c r="TOD10" s="29">
        <v>2478.8023999999996</v>
      </c>
      <c r="TOE10" s="29">
        <v>4196.3459999999995</v>
      </c>
      <c r="TOF10" s="29">
        <v>3355.3181999999997</v>
      </c>
      <c r="TOG10" s="29">
        <v>4167.3599999999997</v>
      </c>
      <c r="TOH10" s="29">
        <v>2985.4985999999999</v>
      </c>
      <c r="TOI10" s="29">
        <v>3273.5631999999996</v>
      </c>
      <c r="TOJ10" s="29">
        <v>3299.6886</v>
      </c>
      <c r="TOK10" s="29">
        <v>2603.6531999999997</v>
      </c>
      <c r="TOL10" s="29">
        <v>2594.3544000000002</v>
      </c>
      <c r="TOM10" s="29">
        <v>3676.2775000000001</v>
      </c>
      <c r="TON10" s="29">
        <v>4002.5551999999998</v>
      </c>
      <c r="TOO10" s="29">
        <v>4207.0937000000004</v>
      </c>
      <c r="TOP10" s="29">
        <v>2984.9470000000001</v>
      </c>
      <c r="TOQ10" s="29">
        <v>3113.5100999999995</v>
      </c>
      <c r="TOR10" s="29">
        <v>2787.9771999999998</v>
      </c>
      <c r="TOS10" s="29">
        <v>4200.8890000000001</v>
      </c>
      <c r="TOT10" s="29">
        <v>4118.8418000000001</v>
      </c>
      <c r="TOU10" s="29">
        <v>2181.2997999999998</v>
      </c>
      <c r="TOV10" s="29">
        <v>4287.8087999999998</v>
      </c>
      <c r="TOW10" s="29">
        <v>2555.2123999999999</v>
      </c>
      <c r="TOX10" s="29">
        <v>2700.0320000000002</v>
      </c>
      <c r="TOY10" s="29">
        <v>2917.1711999999998</v>
      </c>
      <c r="TOZ10" s="29">
        <v>3749.2302</v>
      </c>
      <c r="TPA10" s="29">
        <v>2424.1679999999997</v>
      </c>
      <c r="TPB10" s="29">
        <v>4590.1175999999996</v>
      </c>
      <c r="TPC10" s="29">
        <v>2154.5083000000004</v>
      </c>
      <c r="TPD10" s="29">
        <v>4269.7015999999994</v>
      </c>
      <c r="TPE10" s="29">
        <v>2826.9511000000002</v>
      </c>
      <c r="TPF10" s="29">
        <v>2868.9785999999995</v>
      </c>
      <c r="TPG10" s="29">
        <v>3021.8240000000001</v>
      </c>
      <c r="TPH10" s="29">
        <v>4567.2703999999994</v>
      </c>
      <c r="TPI10" s="29">
        <v>2211.8702000000003</v>
      </c>
      <c r="TPJ10" s="29">
        <v>3072.0006000000003</v>
      </c>
      <c r="TPK10" s="29">
        <v>3720.6702</v>
      </c>
      <c r="TPL10" s="29">
        <v>2789.4552000000003</v>
      </c>
      <c r="TPM10" s="29">
        <v>3944.2230000000004</v>
      </c>
      <c r="TPN10" s="29">
        <v>3119.4998999999998</v>
      </c>
      <c r="TPO10" s="29">
        <v>2775.8575000000001</v>
      </c>
      <c r="TPP10" s="29">
        <v>3705.4475999999995</v>
      </c>
      <c r="TPQ10" s="29">
        <v>2291.6511</v>
      </c>
      <c r="TPR10" s="29">
        <v>3885.6601999999998</v>
      </c>
      <c r="TPS10" s="29">
        <v>7172.0518000000011</v>
      </c>
      <c r="TPT10" s="29">
        <v>3047.2775999999999</v>
      </c>
      <c r="TPU10" s="29">
        <v>3188.5248000000001</v>
      </c>
      <c r="TPV10" s="29">
        <v>2565.0570000000002</v>
      </c>
      <c r="TPW10" s="29">
        <v>4114.8671999999997</v>
      </c>
      <c r="TPX10" s="29">
        <v>2937.2629999999999</v>
      </c>
      <c r="TPY10" s="29">
        <v>2675.2656000000002</v>
      </c>
      <c r="TPZ10" s="29">
        <v>4217.9674000000005</v>
      </c>
      <c r="TQA10" s="29">
        <v>4056.2598000000003</v>
      </c>
      <c r="TQB10" s="29">
        <v>2772.7577999999994</v>
      </c>
      <c r="TQC10" s="29">
        <v>2907.8185999999996</v>
      </c>
      <c r="TQD10" s="29">
        <v>2394.2736</v>
      </c>
      <c r="TQE10" s="29">
        <v>3291.8775000000001</v>
      </c>
      <c r="TQF10" s="29">
        <v>4133.9615999999996</v>
      </c>
      <c r="TQG10" s="29">
        <v>3771.1079999999997</v>
      </c>
      <c r="TQH10" s="29">
        <v>3845.864</v>
      </c>
      <c r="TQI10" s="29">
        <v>4449.5231999999996</v>
      </c>
      <c r="TQJ10" s="29">
        <v>4632.6851999999999</v>
      </c>
      <c r="TQK10" s="29">
        <v>2603.4371999999998</v>
      </c>
      <c r="TQL10" s="29">
        <v>2345.6999999999998</v>
      </c>
      <c r="TQM10" s="29">
        <v>2978.703</v>
      </c>
      <c r="TQN10" s="29">
        <v>3190.8491999999997</v>
      </c>
      <c r="TQO10" s="29">
        <v>3642.1694000000002</v>
      </c>
      <c r="TQP10" s="29">
        <v>3335.3081999999999</v>
      </c>
      <c r="TQQ10" s="29">
        <v>4412.9722000000002</v>
      </c>
      <c r="TQR10" s="29">
        <v>2788.9587000000001</v>
      </c>
      <c r="TQS10" s="29">
        <v>4385.8890000000001</v>
      </c>
      <c r="TQT10" s="29">
        <v>3176.3269999999998</v>
      </c>
      <c r="TQU10" s="29">
        <v>3979.2668999999996</v>
      </c>
      <c r="TQV10" s="29">
        <v>4023.2544000000003</v>
      </c>
      <c r="TQW10" s="29">
        <v>3589.0847999999996</v>
      </c>
      <c r="TQX10" s="29">
        <v>2737.3319999999999</v>
      </c>
      <c r="TQY10" s="29">
        <v>3149.5001999999999</v>
      </c>
      <c r="TQZ10" s="29">
        <v>3021.9146999999998</v>
      </c>
      <c r="TRA10" s="29">
        <v>2935.5347999999994</v>
      </c>
      <c r="TRB10" s="29">
        <v>2847.1559999999999</v>
      </c>
      <c r="TRC10" s="29">
        <v>3251.9549999999999</v>
      </c>
      <c r="TRD10" s="29">
        <v>2457.2143000000005</v>
      </c>
      <c r="TRE10" s="29">
        <v>3535.6559999999999</v>
      </c>
      <c r="TRF10" s="29">
        <v>4100.8755000000001</v>
      </c>
      <c r="TRG10" s="29">
        <v>2233.7370000000001</v>
      </c>
      <c r="TRH10" s="29">
        <v>4500.0046000000002</v>
      </c>
      <c r="TRI10" s="29">
        <v>4088.3265000000001</v>
      </c>
      <c r="TRJ10" s="29">
        <v>3519.5051999999996</v>
      </c>
      <c r="TRK10" s="29">
        <v>3278.7356</v>
      </c>
      <c r="TRL10" s="29">
        <v>4095.0280000000002</v>
      </c>
      <c r="TRM10" s="29">
        <v>3806.2794000000004</v>
      </c>
      <c r="TRN10" s="29">
        <v>4367.3256000000001</v>
      </c>
      <c r="TRO10" s="29">
        <v>4070.0386999999996</v>
      </c>
      <c r="TRP10" s="29">
        <v>2701.5207</v>
      </c>
      <c r="TRQ10" s="29">
        <v>2527.8330000000001</v>
      </c>
      <c r="TRR10" s="29">
        <v>3908.2599</v>
      </c>
      <c r="TRS10" s="29">
        <v>3273.9629999999997</v>
      </c>
      <c r="TRT10" s="29">
        <v>2845.3773000000001</v>
      </c>
      <c r="TRU10" s="29">
        <v>4618.6355999999996</v>
      </c>
      <c r="TRV10" s="29">
        <v>3980.1080000000002</v>
      </c>
      <c r="TRW10" s="29">
        <v>2808.0486000000001</v>
      </c>
      <c r="TRX10" s="29">
        <v>3772.0068000000001</v>
      </c>
      <c r="TRY10" s="29">
        <v>3222.9277999999999</v>
      </c>
      <c r="TRZ10" s="29">
        <v>3413.6624999999999</v>
      </c>
      <c r="TSA10" s="29">
        <v>4093.4624000000003</v>
      </c>
      <c r="TSB10" s="29">
        <v>4168.2168000000001</v>
      </c>
      <c r="TSC10" s="29">
        <v>4163.2752</v>
      </c>
      <c r="TSD10" s="29">
        <v>2285.3015999999998</v>
      </c>
      <c r="TSE10" s="29">
        <v>2837.3832000000002</v>
      </c>
      <c r="TSF10" s="29">
        <v>2265.4479000000001</v>
      </c>
      <c r="TSG10" s="29">
        <v>3459.8642</v>
      </c>
      <c r="TSH10" s="29">
        <v>3660.4695999999994</v>
      </c>
      <c r="TSI10" s="29">
        <v>2655.5605</v>
      </c>
      <c r="TSJ10" s="29">
        <v>3036.4519</v>
      </c>
      <c r="TSK10" s="29">
        <v>2523.8843999999999</v>
      </c>
      <c r="TSL10" s="29">
        <v>2976.4668000000001</v>
      </c>
      <c r="TSM10" s="29">
        <v>3321.4751999999999</v>
      </c>
      <c r="TSN10" s="29">
        <v>3497.0243</v>
      </c>
      <c r="TSO10" s="29">
        <v>2771.1473999999998</v>
      </c>
      <c r="TSP10" s="29">
        <v>3190.9217999999996</v>
      </c>
      <c r="TSQ10" s="29">
        <v>3612.2371000000003</v>
      </c>
      <c r="TSR10" s="29">
        <v>3961.134</v>
      </c>
      <c r="TSS10" s="29">
        <v>2527.9705999999996</v>
      </c>
      <c r="TST10" s="29">
        <v>3734.2343999999994</v>
      </c>
      <c r="TSU10" s="29">
        <v>3114.6378000000004</v>
      </c>
      <c r="TSV10" s="29">
        <v>3099.1320000000001</v>
      </c>
      <c r="TSW10" s="29">
        <v>2381.44</v>
      </c>
      <c r="TSX10" s="29">
        <v>3210.5039999999999</v>
      </c>
      <c r="TSY10" s="29">
        <v>4335.174</v>
      </c>
      <c r="TSZ10" s="29">
        <v>2518.6605</v>
      </c>
      <c r="TTA10" s="29">
        <v>3925.26</v>
      </c>
      <c r="TTB10" s="29">
        <v>4074.375</v>
      </c>
      <c r="TTC10" s="29">
        <v>2687.04</v>
      </c>
      <c r="TTD10" s="29">
        <v>2327.25</v>
      </c>
      <c r="TTE10" s="29">
        <v>4753.3562999999995</v>
      </c>
      <c r="TTF10" s="29">
        <v>3298.0742999999998</v>
      </c>
      <c r="TTG10" s="29">
        <v>3523.8311999999996</v>
      </c>
      <c r="TTH10" s="29">
        <v>3017.0882000000001</v>
      </c>
      <c r="TTI10" s="29">
        <v>3235.4767999999999</v>
      </c>
      <c r="TTJ10" s="29">
        <v>3363.0636</v>
      </c>
      <c r="TTK10" s="29">
        <v>3507.4679999999998</v>
      </c>
      <c r="TTL10" s="29">
        <v>2727.5051999999996</v>
      </c>
      <c r="TTM10" s="29">
        <v>3591.6007</v>
      </c>
      <c r="TTN10" s="29">
        <v>3199.2896000000001</v>
      </c>
      <c r="TTO10" s="29">
        <v>3953.9387999999999</v>
      </c>
      <c r="TTP10" s="29">
        <v>3405.7847999999999</v>
      </c>
      <c r="TTQ10" s="29">
        <v>4062.1097999999997</v>
      </c>
      <c r="TTR10" s="29">
        <v>4642.8386</v>
      </c>
      <c r="TTS10" s="29">
        <v>2621.2739999999999</v>
      </c>
      <c r="TTT10" s="29">
        <v>4361.2019999999993</v>
      </c>
      <c r="TTU10" s="29">
        <v>3740.6625000000004</v>
      </c>
      <c r="TTV10" s="29">
        <v>2746.4472000000001</v>
      </c>
      <c r="TTW10" s="29">
        <v>4308.8109000000004</v>
      </c>
      <c r="TTX10" s="29">
        <v>3601.6083000000003</v>
      </c>
      <c r="TTY10" s="29">
        <v>2979.7235000000001</v>
      </c>
      <c r="TTZ10" s="29">
        <v>2847.1423999999997</v>
      </c>
      <c r="TUA10" s="29">
        <v>2565.1710000000003</v>
      </c>
      <c r="TUB10" s="29">
        <v>4382.6315999999997</v>
      </c>
      <c r="TUC10" s="29">
        <v>2586.877</v>
      </c>
      <c r="TUD10" s="29">
        <v>4519.2013999999999</v>
      </c>
      <c r="TUE10" s="29">
        <v>3835.5120000000002</v>
      </c>
      <c r="TUF10" s="29">
        <v>4361.9520000000002</v>
      </c>
      <c r="TUG10" s="29">
        <v>2722.5605999999998</v>
      </c>
      <c r="TUH10" s="29">
        <v>3092.9411</v>
      </c>
      <c r="TUI10" s="29">
        <v>3964.3116</v>
      </c>
      <c r="TUJ10" s="29">
        <v>2269.098</v>
      </c>
      <c r="TUK10" s="29">
        <v>2486.3856000000001</v>
      </c>
      <c r="TUL10" s="29">
        <v>3704.7713999999996</v>
      </c>
      <c r="TUM10" s="29">
        <v>3025.6610000000001</v>
      </c>
      <c r="TUN10" s="29">
        <v>3741.9876000000004</v>
      </c>
      <c r="TUO10" s="29">
        <v>2927.7184000000007</v>
      </c>
      <c r="TUP10" s="29">
        <v>2602.4840999999997</v>
      </c>
      <c r="TUQ10" s="29">
        <v>4315.8950999999997</v>
      </c>
      <c r="TUR10" s="29">
        <v>2588.4935999999998</v>
      </c>
      <c r="TUS10" s="29">
        <v>4109.8585999999996</v>
      </c>
      <c r="TUT10" s="29">
        <v>2844.4992000000002</v>
      </c>
      <c r="TUU10" s="29">
        <v>2683.2138</v>
      </c>
      <c r="TUV10" s="29">
        <v>3897.7515000000003</v>
      </c>
      <c r="TUW10" s="29">
        <v>3912.2511999999997</v>
      </c>
      <c r="TUX10" s="29">
        <v>4581.6095999999998</v>
      </c>
      <c r="TUY10" s="29">
        <v>2514.5193000000004</v>
      </c>
      <c r="TUZ10" s="29">
        <v>3979.6930000000002</v>
      </c>
      <c r="TVA10" s="29">
        <v>2279.4616000000001</v>
      </c>
      <c r="TVB10" s="29">
        <v>2335.7541000000001</v>
      </c>
      <c r="TVC10" s="29">
        <v>3715.1048999999998</v>
      </c>
      <c r="TVD10" s="29">
        <v>2303.375</v>
      </c>
      <c r="TVE10" s="29">
        <v>3303.9431999999997</v>
      </c>
      <c r="TVF10" s="29">
        <v>3023.2020000000002</v>
      </c>
      <c r="TVG10" s="29">
        <v>2927.0280000000002</v>
      </c>
      <c r="TVH10" s="29">
        <v>4191.6292000000003</v>
      </c>
      <c r="TVI10" s="29">
        <v>2539.4367000000002</v>
      </c>
      <c r="TVJ10" s="29">
        <v>2875.34</v>
      </c>
      <c r="TVK10" s="29">
        <v>2731.2280000000001</v>
      </c>
      <c r="TVL10" s="29">
        <v>2779.3732</v>
      </c>
      <c r="TVM10" s="29">
        <v>3759.3966</v>
      </c>
      <c r="TVN10" s="29">
        <v>3441.4775999999997</v>
      </c>
      <c r="TVO10" s="29">
        <v>2443.0068000000001</v>
      </c>
      <c r="TVP10" s="29">
        <v>3592.7074000000002</v>
      </c>
      <c r="TVQ10" s="29">
        <v>4641.6634000000004</v>
      </c>
      <c r="TVR10" s="29">
        <v>4505.9232000000002</v>
      </c>
      <c r="TVS10" s="29">
        <v>3563.7062999999998</v>
      </c>
      <c r="TVT10" s="29">
        <v>2630.98</v>
      </c>
      <c r="TVU10" s="29">
        <v>4801.2650000000003</v>
      </c>
      <c r="TVV10" s="29">
        <v>2583.2612000000004</v>
      </c>
      <c r="TVW10" s="29">
        <v>4123.3732</v>
      </c>
      <c r="TVX10" s="29">
        <v>4076.6859999999997</v>
      </c>
      <c r="TVY10" s="29">
        <v>4304.4584000000004</v>
      </c>
      <c r="TVZ10" s="29">
        <v>3451.7943999999998</v>
      </c>
      <c r="TWA10" s="29">
        <v>4024.2383999999997</v>
      </c>
      <c r="TWB10" s="29">
        <v>2569.3419999999996</v>
      </c>
      <c r="TWC10" s="29">
        <v>3553.5396000000001</v>
      </c>
      <c r="TWD10" s="29">
        <v>3429.9287999999997</v>
      </c>
      <c r="TWE10" s="29">
        <v>4234.4928</v>
      </c>
      <c r="TWF10" s="29">
        <v>3162.0815999999995</v>
      </c>
      <c r="TWG10" s="29">
        <v>4338.0483999999997</v>
      </c>
      <c r="TWH10" s="29">
        <v>3894.3519999999999</v>
      </c>
      <c r="TWI10" s="29">
        <v>3824.1448</v>
      </c>
      <c r="TWJ10" s="29">
        <v>3808.6320000000001</v>
      </c>
      <c r="TWK10" s="29">
        <v>3501.3186000000001</v>
      </c>
      <c r="TWL10" s="29">
        <v>4239.9165000000003</v>
      </c>
      <c r="TWM10" s="29">
        <v>3119.1311999999998</v>
      </c>
      <c r="TWN10" s="29">
        <v>3066.2060000000001</v>
      </c>
      <c r="TWO10" s="29">
        <v>3983.1176000000005</v>
      </c>
      <c r="TWP10" s="29">
        <v>3035.6439999999998</v>
      </c>
      <c r="TWQ10" s="29">
        <v>2501.8384999999998</v>
      </c>
      <c r="TWR10" s="29">
        <v>2769.5052000000001</v>
      </c>
      <c r="TWS10" s="29">
        <v>2448.4787999999999</v>
      </c>
      <c r="TWT10" s="29">
        <v>3276.9992000000002</v>
      </c>
      <c r="TWU10" s="29">
        <v>2543.9728</v>
      </c>
      <c r="TWV10" s="29">
        <v>3192.9888000000001</v>
      </c>
      <c r="TWW10" s="29">
        <v>3800.9818</v>
      </c>
      <c r="TWX10" s="29">
        <v>3156.2111999999997</v>
      </c>
      <c r="TWY10" s="29">
        <v>3145.2035999999998</v>
      </c>
      <c r="TWZ10" s="29">
        <v>3941.79</v>
      </c>
      <c r="TXA10" s="29">
        <v>3521.0320000000002</v>
      </c>
      <c r="TXB10" s="29">
        <v>2714.3519999999999</v>
      </c>
      <c r="TXC10" s="29">
        <v>3749.4687999999996</v>
      </c>
      <c r="TXD10" s="29">
        <v>2666.9710999999998</v>
      </c>
      <c r="TXE10" s="29">
        <v>4394.1052</v>
      </c>
      <c r="TXF10" s="29">
        <v>3020.7150999999994</v>
      </c>
      <c r="TXG10" s="29">
        <v>3488.4656</v>
      </c>
      <c r="TXH10" s="29">
        <v>4572.6866999999993</v>
      </c>
      <c r="TXI10" s="29">
        <v>4647.5450999999994</v>
      </c>
      <c r="TXJ10" s="29">
        <v>2666.8509999999997</v>
      </c>
      <c r="TXK10" s="29">
        <v>2534.884</v>
      </c>
      <c r="TXL10" s="29">
        <v>4130.7120000000004</v>
      </c>
      <c r="TXM10" s="29">
        <v>3169.3739999999998</v>
      </c>
      <c r="TXN10" s="29">
        <v>4377.3149999999996</v>
      </c>
      <c r="TXO10" s="29">
        <v>4013.6714999999995</v>
      </c>
      <c r="TXP10" s="29">
        <v>3026.6112000000003</v>
      </c>
      <c r="TXQ10" s="29">
        <v>2889.4480000000003</v>
      </c>
      <c r="TXR10" s="29">
        <v>3636.1998000000003</v>
      </c>
      <c r="TXS10" s="29">
        <v>2989.0223999999998</v>
      </c>
      <c r="TXT10" s="29">
        <v>3305.6940000000004</v>
      </c>
      <c r="TXU10" s="29">
        <v>3294.7087999999999</v>
      </c>
      <c r="TXV10" s="29">
        <v>4002.1218000000003</v>
      </c>
      <c r="TXW10" s="29">
        <v>4263.8141000000005</v>
      </c>
      <c r="TXX10" s="29">
        <v>3390.7464</v>
      </c>
      <c r="TXY10" s="29">
        <v>3870.4595999999997</v>
      </c>
      <c r="TXZ10" s="29">
        <v>3830.9516999999996</v>
      </c>
      <c r="TYA10" s="29">
        <v>3029.7771000000002</v>
      </c>
      <c r="TYB10" s="29">
        <v>2318.54</v>
      </c>
      <c r="TYC10" s="29">
        <v>2368.4428000000003</v>
      </c>
      <c r="TYD10" s="29">
        <v>2339.5944</v>
      </c>
      <c r="TYE10" s="29">
        <v>2447.4234000000001</v>
      </c>
      <c r="TYF10" s="29">
        <v>3688.6619000000001</v>
      </c>
      <c r="TYG10" s="29">
        <v>3910.04</v>
      </c>
      <c r="TYH10" s="29">
        <v>4226.6547999999993</v>
      </c>
      <c r="TYI10" s="29">
        <v>3854.1414</v>
      </c>
      <c r="TYJ10" s="29">
        <v>2371.2602999999999</v>
      </c>
      <c r="TYK10" s="29">
        <v>3954.8131999999996</v>
      </c>
      <c r="TYL10" s="29">
        <v>3124.0769999999998</v>
      </c>
      <c r="TYM10" s="29">
        <v>2484.8999999999996</v>
      </c>
      <c r="TYN10" s="29">
        <v>4095.2015000000001</v>
      </c>
      <c r="TYO10" s="29">
        <v>4105.0664999999999</v>
      </c>
      <c r="TYP10" s="29">
        <v>2746.9724999999999</v>
      </c>
      <c r="TYQ10" s="29">
        <v>2878.4492</v>
      </c>
      <c r="TYR10" s="29">
        <v>3874.1129999999998</v>
      </c>
      <c r="TYS10" s="29">
        <v>3948.7684999999997</v>
      </c>
      <c r="TYT10" s="29">
        <v>4039.1489999999994</v>
      </c>
      <c r="TYU10" s="29">
        <v>2376.6350000000002</v>
      </c>
      <c r="TYV10" s="29">
        <v>4476.3939</v>
      </c>
      <c r="TYW10" s="29">
        <v>3162.4769999999999</v>
      </c>
      <c r="TYX10" s="29">
        <v>3877.7657999999997</v>
      </c>
      <c r="TYY10" s="29">
        <v>3761.2694999999994</v>
      </c>
      <c r="TYZ10" s="29">
        <v>2346.8108999999999</v>
      </c>
      <c r="TZA10" s="29">
        <v>3597.5472</v>
      </c>
      <c r="TZB10" s="29">
        <v>3055.2079999999996</v>
      </c>
      <c r="TZC10" s="29">
        <v>2511.6952000000001</v>
      </c>
      <c r="TZD10" s="29">
        <v>4367.7460000000001</v>
      </c>
      <c r="TZE10" s="29">
        <v>3599.3735999999999</v>
      </c>
      <c r="TZF10" s="29">
        <v>4641.5423999999994</v>
      </c>
      <c r="TZG10" s="29">
        <v>3724.9402</v>
      </c>
      <c r="TZH10" s="29">
        <v>4244.53</v>
      </c>
      <c r="TZI10" s="29">
        <v>3552.777</v>
      </c>
      <c r="TZJ10" s="29">
        <v>3541.9951999999994</v>
      </c>
      <c r="TZK10" s="29">
        <v>2460.6257000000001</v>
      </c>
      <c r="TZL10" s="29">
        <v>2428.5607</v>
      </c>
      <c r="TZM10" s="29">
        <v>2973.4267</v>
      </c>
      <c r="TZN10" s="29">
        <v>2563.7150000000001</v>
      </c>
      <c r="TZO10" s="29">
        <v>2548.0280000000002</v>
      </c>
      <c r="TZP10" s="29">
        <v>3899.1195999999995</v>
      </c>
      <c r="TZQ10" s="29">
        <v>3237.0581000000002</v>
      </c>
      <c r="TZR10" s="29">
        <v>2666.8768</v>
      </c>
      <c r="TZS10" s="29">
        <v>2648.3843999999999</v>
      </c>
      <c r="TZT10" s="29">
        <v>3222.7667999999994</v>
      </c>
      <c r="TZU10" s="29">
        <v>3908.4301999999998</v>
      </c>
      <c r="TZV10" s="29">
        <v>3051.7093</v>
      </c>
      <c r="TZW10" s="29">
        <v>2607.547</v>
      </c>
      <c r="TZX10" s="29">
        <v>4133.6567999999997</v>
      </c>
      <c r="TZY10" s="29">
        <v>3950.2</v>
      </c>
      <c r="TZZ10" s="29">
        <v>4249.6179999999995</v>
      </c>
      <c r="UAA10" s="29">
        <v>3613.0614</v>
      </c>
      <c r="UAB10" s="29">
        <v>3633.1876000000002</v>
      </c>
      <c r="UAC10" s="29">
        <v>6986.1588000000002</v>
      </c>
      <c r="UAD10" s="29">
        <v>3193.75</v>
      </c>
      <c r="UAE10" s="29">
        <v>6611.9109000000008</v>
      </c>
      <c r="UAF10" s="29">
        <v>3206.7629999999999</v>
      </c>
      <c r="UAG10" s="29">
        <v>4197.5425999999998</v>
      </c>
      <c r="UAH10" s="29">
        <v>4038.9789999999998</v>
      </c>
      <c r="UAI10" s="29">
        <v>2787.1552000000001</v>
      </c>
      <c r="UAJ10" s="29">
        <v>4362.8465000000006</v>
      </c>
      <c r="UAK10" s="29">
        <v>2599.7030000000004</v>
      </c>
      <c r="UAL10" s="29">
        <v>2799.0643</v>
      </c>
      <c r="UAM10" s="29">
        <v>3490.4878000000003</v>
      </c>
      <c r="UAN10" s="29">
        <v>2832.9300000000003</v>
      </c>
      <c r="UAO10" s="29">
        <v>2458.4261999999999</v>
      </c>
      <c r="UAP10" s="29">
        <v>4427.2703999999994</v>
      </c>
      <c r="UAQ10" s="29">
        <v>2491.9275000000002</v>
      </c>
      <c r="UAR10" s="29">
        <v>3488.6109999999999</v>
      </c>
      <c r="UAS10" s="29">
        <v>4456.6210000000001</v>
      </c>
      <c r="UAT10" s="29">
        <v>2721.6759000000002</v>
      </c>
      <c r="UAU10" s="29">
        <v>2884.6229000000003</v>
      </c>
      <c r="UAV10" s="29">
        <v>2545.5404000000003</v>
      </c>
      <c r="UAW10" s="29">
        <v>3636.9564</v>
      </c>
      <c r="UAX10" s="29">
        <v>2700.7341000000001</v>
      </c>
      <c r="UAY10" s="29">
        <v>2542.0390000000002</v>
      </c>
      <c r="UAZ10" s="29">
        <v>3592.4759999999997</v>
      </c>
      <c r="UBA10" s="29">
        <v>4301.55</v>
      </c>
      <c r="UBB10" s="29">
        <v>2566.2420000000002</v>
      </c>
      <c r="UBC10" s="29">
        <v>4143.4456</v>
      </c>
      <c r="UBD10" s="29">
        <v>3699.3191999999999</v>
      </c>
      <c r="UBE10" s="29">
        <v>4140.1019999999999</v>
      </c>
      <c r="UBF10" s="29">
        <v>2484.2531000000004</v>
      </c>
      <c r="UBG10" s="29">
        <v>2803.3081999999999</v>
      </c>
      <c r="UBH10" s="29">
        <v>4622.8415999999997</v>
      </c>
      <c r="UBI10" s="29">
        <v>4952.21</v>
      </c>
      <c r="UBJ10" s="29">
        <v>3351.1713</v>
      </c>
      <c r="UBK10" s="29">
        <v>3134.7550000000001</v>
      </c>
      <c r="UBL10" s="29">
        <v>2515.8744000000002</v>
      </c>
      <c r="UBM10" s="29">
        <v>2494.2065000000002</v>
      </c>
      <c r="UBN10" s="29">
        <v>3499.0011999999997</v>
      </c>
      <c r="UBO10" s="29">
        <v>2462.5796</v>
      </c>
      <c r="UBP10" s="29">
        <v>4127.4237999999996</v>
      </c>
      <c r="UBQ10" s="29">
        <v>2869.8913999999995</v>
      </c>
      <c r="UBR10" s="29">
        <v>4229.3879999999999</v>
      </c>
      <c r="UBS10" s="29">
        <v>4317.5412999999999</v>
      </c>
      <c r="UBT10" s="29">
        <v>4839.5919000000004</v>
      </c>
      <c r="UBU10" s="29">
        <v>3883.8319999999999</v>
      </c>
      <c r="UBV10" s="29">
        <v>3858.2933999999996</v>
      </c>
      <c r="UBW10" s="29">
        <v>4568.5635999999995</v>
      </c>
      <c r="UBX10" s="29">
        <v>3887.1854000000003</v>
      </c>
      <c r="UBY10" s="29">
        <v>2746.6712000000002</v>
      </c>
      <c r="UBZ10" s="29">
        <v>3950.8092000000006</v>
      </c>
      <c r="UCA10" s="29">
        <v>4030.6660000000002</v>
      </c>
      <c r="UCB10" s="29">
        <v>3502.3391999999994</v>
      </c>
      <c r="UCC10" s="29">
        <v>4608.3935999999994</v>
      </c>
      <c r="UCD10" s="29">
        <v>2470.9828000000002</v>
      </c>
      <c r="UCE10" s="29">
        <v>3256.8499000000002</v>
      </c>
      <c r="UCF10" s="29">
        <v>3850.9262999999996</v>
      </c>
      <c r="UCG10" s="29">
        <v>3250.8432000000003</v>
      </c>
      <c r="UCH10" s="29">
        <v>4085.5415999999996</v>
      </c>
      <c r="UCI10" s="29">
        <v>3427.8657999999996</v>
      </c>
      <c r="UCJ10" s="29">
        <v>4627.4414000000006</v>
      </c>
      <c r="UCK10" s="29">
        <v>3969.3887999999997</v>
      </c>
      <c r="UCL10" s="29">
        <v>4147.5770999999995</v>
      </c>
      <c r="UCM10" s="29">
        <v>4121.9791999999998</v>
      </c>
      <c r="UCN10" s="29">
        <v>3912.0488999999998</v>
      </c>
      <c r="UCO10" s="29">
        <v>2981.6296000000002</v>
      </c>
      <c r="UCP10" s="29">
        <v>3147.4611000000004</v>
      </c>
      <c r="UCQ10" s="29">
        <v>4758.6815999999999</v>
      </c>
      <c r="UCR10" s="29">
        <v>3158.9888000000001</v>
      </c>
      <c r="UCS10" s="29">
        <v>3951.1617999999999</v>
      </c>
      <c r="UCT10" s="29">
        <v>3794.3987999999999</v>
      </c>
      <c r="UCU10" s="29">
        <v>3756.2910000000002</v>
      </c>
      <c r="UCV10" s="29">
        <v>4682.759</v>
      </c>
      <c r="UCW10" s="29">
        <v>4741.0464000000002</v>
      </c>
      <c r="UCX10" s="29">
        <v>4564.0556000000006</v>
      </c>
      <c r="UCY10" s="29">
        <v>2937.5273999999999</v>
      </c>
      <c r="UCZ10" s="29">
        <v>2929.4090000000006</v>
      </c>
      <c r="UDA10" s="29">
        <v>2589.2412000000004</v>
      </c>
      <c r="UDB10" s="29">
        <v>29388622.500100061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347"/>
  <sheetViews>
    <sheetView zoomScaleNormal="100" workbookViewId="0">
      <selection activeCell="P1" sqref="A1:P1048576"/>
    </sheetView>
  </sheetViews>
  <sheetFormatPr defaultColWidth="19.36328125" defaultRowHeight="15" customHeight="1" x14ac:dyDescent="0.35"/>
  <cols>
    <col min="6" max="6" width="20.453125" customWidth="1"/>
    <col min="12" max="12" width="20.08984375" customWidth="1"/>
    <col min="13" max="13" width="20.6328125" customWidth="1"/>
    <col min="18" max="18" width="30.90625" customWidth="1"/>
    <col min="19" max="19" width="19.36328125" customWidth="1"/>
  </cols>
  <sheetData>
    <row r="1" spans="1:20" ht="14.25" customHeight="1" x14ac:dyDescent="0.35">
      <c r="A1" s="1" t="s">
        <v>0</v>
      </c>
      <c r="B1" s="1" t="s">
        <v>1</v>
      </c>
      <c r="C1" s="1" t="s">
        <v>2</v>
      </c>
      <c r="D1" s="1" t="s">
        <v>3</v>
      </c>
      <c r="E1" s="1" t="s">
        <v>4</v>
      </c>
      <c r="F1" s="6" t="s">
        <v>15378</v>
      </c>
      <c r="G1" s="1" t="s">
        <v>5</v>
      </c>
      <c r="H1" s="1" t="s">
        <v>15408</v>
      </c>
      <c r="I1" s="1" t="s">
        <v>6</v>
      </c>
      <c r="J1" s="1" t="s">
        <v>7</v>
      </c>
      <c r="K1" s="1" t="s">
        <v>15384</v>
      </c>
      <c r="L1" s="1" t="s">
        <v>8</v>
      </c>
      <c r="M1" s="1" t="s">
        <v>9</v>
      </c>
      <c r="N1" s="1" t="s">
        <v>10</v>
      </c>
      <c r="O1" s="1" t="s">
        <v>11</v>
      </c>
      <c r="P1" s="6" t="s">
        <v>15379</v>
      </c>
    </row>
    <row r="2" spans="1:20" ht="14.25" customHeight="1" x14ac:dyDescent="0.35">
      <c r="A2" s="2" t="s">
        <v>12</v>
      </c>
      <c r="B2" s="2" t="s">
        <v>13</v>
      </c>
      <c r="C2" s="2" t="s">
        <v>14</v>
      </c>
      <c r="D2" s="2">
        <v>713.49</v>
      </c>
      <c r="E2" s="2">
        <v>0.31</v>
      </c>
      <c r="F2" s="2">
        <f>D2*E2</f>
        <v>221.18190000000001</v>
      </c>
      <c r="G2" s="2">
        <v>3</v>
      </c>
      <c r="H2" s="2" t="str">
        <f>TEXT(Table1[[#This Row],[order_date]],"mmmm")</f>
        <v>March</v>
      </c>
      <c r="I2" s="3">
        <v>45015</v>
      </c>
      <c r="J2" s="3">
        <v>45017</v>
      </c>
      <c r="K2" s="3" t="str">
        <f>TEXT(Table1[[#This Row],[delivery_date]]-Table1[[#This Row],[order_date]],"D")</f>
        <v>2</v>
      </c>
      <c r="L2" s="2" t="s">
        <v>15</v>
      </c>
      <c r="M2" s="2" t="s">
        <v>16</v>
      </c>
      <c r="N2" s="2">
        <v>114.72</v>
      </c>
      <c r="O2" s="2" t="s">
        <v>17</v>
      </c>
      <c r="P2" s="2">
        <f t="shared" ref="P2:P65" si="0">D2-F2</f>
        <v>492.30809999999997</v>
      </c>
    </row>
    <row r="3" spans="1:20" ht="14.25" customHeight="1" x14ac:dyDescent="0.35">
      <c r="A3" s="2" t="s">
        <v>18</v>
      </c>
      <c r="B3" s="2" t="s">
        <v>19</v>
      </c>
      <c r="C3" s="2" t="s">
        <v>20</v>
      </c>
      <c r="D3" s="2">
        <v>3802.97</v>
      </c>
      <c r="E3" s="2">
        <v>0.38</v>
      </c>
      <c r="F3" s="2">
        <f t="shared" ref="F3:F66" si="1">D3*E3</f>
        <v>1445.1286</v>
      </c>
      <c r="G3" s="2">
        <v>4</v>
      </c>
      <c r="H3" s="2" t="str">
        <f>TEXT(Table1[[#This Row],[order_date]],"mmmm")</f>
        <v>August</v>
      </c>
      <c r="I3" s="3">
        <v>45166</v>
      </c>
      <c r="J3" s="3">
        <v>45172</v>
      </c>
      <c r="K3" s="3" t="str">
        <f>TEXT(Table1[[#This Row],[delivery_date]]-Table1[[#This Row],[order_date]],"D")</f>
        <v>6</v>
      </c>
      <c r="L3" s="2" t="s">
        <v>21</v>
      </c>
      <c r="M3" s="2" t="s">
        <v>22</v>
      </c>
      <c r="N3" s="2">
        <v>971.41</v>
      </c>
      <c r="O3" s="2" t="s">
        <v>23</v>
      </c>
      <c r="P3" s="2">
        <f t="shared" si="0"/>
        <v>2357.8413999999998</v>
      </c>
      <c r="S3" s="10"/>
    </row>
    <row r="4" spans="1:20" ht="14.25" hidden="1" customHeight="1" x14ac:dyDescent="0.35">
      <c r="A4" s="2" t="s">
        <v>24</v>
      </c>
      <c r="B4" s="2" t="s">
        <v>25</v>
      </c>
      <c r="C4" s="2" t="s">
        <v>26</v>
      </c>
      <c r="D4" s="2">
        <v>3588.97</v>
      </c>
      <c r="E4" s="2">
        <v>0.1</v>
      </c>
      <c r="F4" s="2">
        <f t="shared" si="1"/>
        <v>358.89699999999999</v>
      </c>
      <c r="G4" s="2">
        <v>7</v>
      </c>
      <c r="H4" s="2" t="str">
        <f>TEXT(Table1[[#This Row],[order_date]],"mmmm")</f>
        <v>March</v>
      </c>
      <c r="I4" s="3">
        <v>45360</v>
      </c>
      <c r="J4" s="3">
        <v>45366</v>
      </c>
      <c r="K4" s="3" t="str">
        <f>TEXT(Table1[[#This Row],[delivery_date]]-Table1[[#This Row],[order_date]],"D")</f>
        <v>6</v>
      </c>
      <c r="L4" s="2" t="s">
        <v>21</v>
      </c>
      <c r="M4" s="2" t="s">
        <v>27</v>
      </c>
      <c r="N4" s="2">
        <v>769.08</v>
      </c>
      <c r="O4" s="2"/>
      <c r="P4" s="2">
        <f t="shared" si="0"/>
        <v>3230.0729999999999</v>
      </c>
      <c r="R4" s="9" t="s">
        <v>15382</v>
      </c>
    </row>
    <row r="5" spans="1:20" ht="14.25" customHeight="1" thickBot="1" x14ac:dyDescent="0.4">
      <c r="A5" s="2" t="s">
        <v>29</v>
      </c>
      <c r="B5" s="2" t="s">
        <v>13</v>
      </c>
      <c r="C5" s="2" t="s">
        <v>20</v>
      </c>
      <c r="D5" s="2">
        <v>1160.8599999999999</v>
      </c>
      <c r="E5" s="2">
        <v>0.27</v>
      </c>
      <c r="F5" s="2">
        <f t="shared" si="1"/>
        <v>313.43219999999997</v>
      </c>
      <c r="G5" s="2">
        <v>5</v>
      </c>
      <c r="H5" s="2" t="str">
        <f>TEXT(Table1[[#This Row],[order_date]],"mmmm")</f>
        <v>October</v>
      </c>
      <c r="I5" s="3">
        <v>45578</v>
      </c>
      <c r="J5" s="3">
        <v>45584</v>
      </c>
      <c r="K5" s="3" t="str">
        <f>TEXT(Table1[[#This Row],[delivery_date]]-Table1[[#This Row],[order_date]],"D")</f>
        <v>6</v>
      </c>
      <c r="L5" s="2" t="s">
        <v>15</v>
      </c>
      <c r="M5" s="2" t="s">
        <v>16</v>
      </c>
      <c r="N5" s="2">
        <v>71.61</v>
      </c>
      <c r="O5" s="2" t="s">
        <v>17</v>
      </c>
      <c r="P5" s="2">
        <f t="shared" si="0"/>
        <v>847.42779999999993</v>
      </c>
      <c r="R5" s="8">
        <f>SUM(sales)</f>
        <v>39262877.519999973</v>
      </c>
      <c r="S5">
        <f>SUM(sales)</f>
        <v>39262877.519999973</v>
      </c>
    </row>
    <row r="6" spans="1:20" ht="14.25" customHeight="1" thickBot="1" x14ac:dyDescent="0.4">
      <c r="A6" s="2" t="s">
        <v>30</v>
      </c>
      <c r="B6" s="2" t="s">
        <v>13</v>
      </c>
      <c r="C6" s="2" t="s">
        <v>20</v>
      </c>
      <c r="D6" s="2">
        <v>3071.32</v>
      </c>
      <c r="E6" s="2">
        <v>0</v>
      </c>
      <c r="F6" s="2">
        <f t="shared" si="1"/>
        <v>0</v>
      </c>
      <c r="G6" s="2">
        <v>7</v>
      </c>
      <c r="H6" s="2" t="str">
        <f>TEXT(Table1[[#This Row],[order_date]],"mmmm")</f>
        <v>April</v>
      </c>
      <c r="I6" s="3">
        <v>45022</v>
      </c>
      <c r="J6" s="3">
        <v>45025</v>
      </c>
      <c r="K6" s="3" t="str">
        <f>TEXT(Table1[[#This Row],[delivery_date]]-Table1[[#This Row],[order_date]],"D")</f>
        <v>3</v>
      </c>
      <c r="L6" s="2" t="s">
        <v>31</v>
      </c>
      <c r="M6" s="2" t="s">
        <v>27</v>
      </c>
      <c r="N6" s="2">
        <v>621.91999999999996</v>
      </c>
      <c r="O6" s="2" t="s">
        <v>28</v>
      </c>
      <c r="P6" s="2">
        <f t="shared" si="0"/>
        <v>3071.32</v>
      </c>
    </row>
    <row r="7" spans="1:20" ht="14.25" customHeight="1" x14ac:dyDescent="0.35">
      <c r="A7" s="2" t="s">
        <v>32</v>
      </c>
      <c r="B7" s="2" t="s">
        <v>19</v>
      </c>
      <c r="C7" s="2" t="s">
        <v>33</v>
      </c>
      <c r="D7" s="2">
        <v>2566.1799999999998</v>
      </c>
      <c r="E7" s="2">
        <v>0.02</v>
      </c>
      <c r="F7" s="2">
        <f t="shared" si="1"/>
        <v>51.323599999999999</v>
      </c>
      <c r="G7" s="2">
        <v>6</v>
      </c>
      <c r="H7" s="2" t="str">
        <f>TEXT(Table1[[#This Row],[order_date]],"mmmm")</f>
        <v>July</v>
      </c>
      <c r="I7" s="3">
        <v>45108</v>
      </c>
      <c r="J7" s="3">
        <v>45111</v>
      </c>
      <c r="K7" s="3" t="str">
        <f>TEXT(Table1[[#This Row],[delivery_date]]-Table1[[#This Row],[order_date]],"D")</f>
        <v>3</v>
      </c>
      <c r="L7" s="2" t="s">
        <v>15</v>
      </c>
      <c r="M7" s="2" t="s">
        <v>16</v>
      </c>
      <c r="N7" s="2">
        <v>578.94000000000005</v>
      </c>
      <c r="O7" s="2" t="s">
        <v>34</v>
      </c>
      <c r="P7" s="2">
        <f t="shared" si="0"/>
        <v>2514.8563999999997</v>
      </c>
      <c r="R7" s="12" t="s">
        <v>15380</v>
      </c>
    </row>
    <row r="8" spans="1:20" ht="14.25" customHeight="1" x14ac:dyDescent="0.35">
      <c r="A8" s="2" t="s">
        <v>35</v>
      </c>
      <c r="B8" s="2" t="s">
        <v>25</v>
      </c>
      <c r="C8" s="2" t="s">
        <v>36</v>
      </c>
      <c r="D8" s="2">
        <v>398</v>
      </c>
      <c r="E8" s="2">
        <v>0.16</v>
      </c>
      <c r="F8" s="2">
        <f t="shared" si="1"/>
        <v>63.68</v>
      </c>
      <c r="G8" s="2">
        <v>4</v>
      </c>
      <c r="H8" s="2" t="str">
        <f>TEXT(Table1[[#This Row],[order_date]],"mmmm")</f>
        <v>July</v>
      </c>
      <c r="I8" s="3">
        <v>45119</v>
      </c>
      <c r="J8" s="3">
        <v>45124</v>
      </c>
      <c r="K8" s="3" t="str">
        <f>TEXT(Table1[[#This Row],[delivery_date]]-Table1[[#This Row],[order_date]],"D")</f>
        <v>5</v>
      </c>
      <c r="L8" s="2" t="s">
        <v>31</v>
      </c>
      <c r="M8" s="2" t="s">
        <v>27</v>
      </c>
      <c r="N8" s="2">
        <v>110.31</v>
      </c>
      <c r="O8" s="2" t="s">
        <v>34</v>
      </c>
      <c r="P8" s="2">
        <f t="shared" si="0"/>
        <v>334.32</v>
      </c>
      <c r="R8" s="13" t="s">
        <v>15381</v>
      </c>
    </row>
    <row r="9" spans="1:20" ht="14.25" customHeight="1" thickBot="1" x14ac:dyDescent="0.4">
      <c r="A9" s="2" t="s">
        <v>37</v>
      </c>
      <c r="B9" s="2" t="s">
        <v>25</v>
      </c>
      <c r="C9" s="2" t="s">
        <v>36</v>
      </c>
      <c r="D9" s="2">
        <v>1462.95</v>
      </c>
      <c r="E9" s="2">
        <v>0.23</v>
      </c>
      <c r="F9" s="2">
        <f t="shared" si="1"/>
        <v>336.4785</v>
      </c>
      <c r="G9" s="2">
        <v>2</v>
      </c>
      <c r="H9" s="2" t="str">
        <f>TEXT(Table1[[#This Row],[order_date]],"mmmm")</f>
        <v>May</v>
      </c>
      <c r="I9" s="3">
        <v>45064</v>
      </c>
      <c r="J9" s="3">
        <v>45066</v>
      </c>
      <c r="K9" s="3" t="str">
        <f>TEXT(Table1[[#This Row],[delivery_date]]-Table1[[#This Row],[order_date]],"D")</f>
        <v>2</v>
      </c>
      <c r="L9" s="2" t="s">
        <v>21</v>
      </c>
      <c r="M9" s="2" t="s">
        <v>16</v>
      </c>
      <c r="N9" s="2">
        <v>91.68</v>
      </c>
      <c r="O9" s="2" t="s">
        <v>28</v>
      </c>
      <c r="P9" s="2">
        <f t="shared" si="0"/>
        <v>1126.4715000000001</v>
      </c>
      <c r="R9" s="14">
        <f>SUM(profit)</f>
        <v>6872139.8099999921</v>
      </c>
      <c r="S9">
        <f>SUM(profit)</f>
        <v>6872139.8099999921</v>
      </c>
    </row>
    <row r="10" spans="1:20" ht="14.25" customHeight="1" thickBot="1" x14ac:dyDescent="0.4">
      <c r="A10" s="2" t="s">
        <v>38</v>
      </c>
      <c r="B10" s="2" t="s">
        <v>13</v>
      </c>
      <c r="C10" s="2" t="s">
        <v>36</v>
      </c>
      <c r="D10" s="2">
        <v>4997.47</v>
      </c>
      <c r="E10" s="2">
        <v>0.28999999999999998</v>
      </c>
      <c r="F10" s="2">
        <f t="shared" si="1"/>
        <v>1449.2663</v>
      </c>
      <c r="G10" s="2">
        <v>6</v>
      </c>
      <c r="H10" s="2" t="str">
        <f>TEXT(Table1[[#This Row],[order_date]],"mmmm")</f>
        <v>January</v>
      </c>
      <c r="I10" s="3">
        <v>45296</v>
      </c>
      <c r="J10" s="3">
        <v>45299</v>
      </c>
      <c r="K10" s="3" t="str">
        <f>TEXT(Table1[[#This Row],[delivery_date]]-Table1[[#This Row],[order_date]],"D")</f>
        <v>3</v>
      </c>
      <c r="L10" s="2" t="s">
        <v>21</v>
      </c>
      <c r="M10" s="2" t="s">
        <v>22</v>
      </c>
      <c r="N10" s="2">
        <v>995.78</v>
      </c>
      <c r="O10" s="2" t="s">
        <v>39</v>
      </c>
      <c r="P10" s="2">
        <f t="shared" si="0"/>
        <v>3548.2037</v>
      </c>
      <c r="R10" s="15"/>
    </row>
    <row r="11" spans="1:20" ht="14.25" customHeight="1" x14ac:dyDescent="0.35">
      <c r="A11" s="2" t="s">
        <v>40</v>
      </c>
      <c r="B11" s="2" t="s">
        <v>41</v>
      </c>
      <c r="C11" s="2" t="s">
        <v>33</v>
      </c>
      <c r="D11" s="2">
        <v>587.72</v>
      </c>
      <c r="E11" s="2">
        <v>0.44</v>
      </c>
      <c r="F11" s="2">
        <f t="shared" si="1"/>
        <v>258.59680000000003</v>
      </c>
      <c r="G11" s="2">
        <v>6</v>
      </c>
      <c r="H11" s="2" t="str">
        <f>TEXT(Table1[[#This Row],[order_date]],"mmmm")</f>
        <v>August</v>
      </c>
      <c r="I11" s="3">
        <v>45514</v>
      </c>
      <c r="J11" s="3">
        <v>45521</v>
      </c>
      <c r="K11" s="3" t="str">
        <f>TEXT(Table1[[#This Row],[delivery_date]]-Table1[[#This Row],[order_date]],"D")</f>
        <v>7</v>
      </c>
      <c r="L11" s="2" t="s">
        <v>31</v>
      </c>
      <c r="M11" s="2" t="s">
        <v>27</v>
      </c>
      <c r="N11" s="2">
        <v>102.96</v>
      </c>
      <c r="O11" s="2" t="s">
        <v>17</v>
      </c>
      <c r="P11" s="2">
        <f t="shared" si="0"/>
        <v>329.1232</v>
      </c>
      <c r="R11" s="17" t="s">
        <v>15383</v>
      </c>
      <c r="S11" s="10"/>
    </row>
    <row r="12" spans="1:20" ht="14.25" customHeight="1" thickBot="1" x14ac:dyDescent="0.4">
      <c r="A12" s="2" t="s">
        <v>42</v>
      </c>
      <c r="B12" s="2" t="s">
        <v>13</v>
      </c>
      <c r="C12" s="2" t="s">
        <v>14</v>
      </c>
      <c r="D12" s="2">
        <v>2581.42</v>
      </c>
      <c r="E12" s="2">
        <v>0.39</v>
      </c>
      <c r="F12" s="2">
        <f t="shared" si="1"/>
        <v>1006.7538000000001</v>
      </c>
      <c r="G12" s="2">
        <v>6</v>
      </c>
      <c r="H12" s="2" t="str">
        <f>TEXT(Table1[[#This Row],[order_date]],"mmmm")</f>
        <v>May</v>
      </c>
      <c r="I12" s="3">
        <v>45419</v>
      </c>
      <c r="J12" s="3">
        <v>45420</v>
      </c>
      <c r="K12" s="3" t="str">
        <f>TEXT(Table1[[#This Row],[delivery_date]]-Table1[[#This Row],[order_date]],"D")</f>
        <v>1</v>
      </c>
      <c r="L12" s="2" t="s">
        <v>21</v>
      </c>
      <c r="M12" s="2" t="s">
        <v>27</v>
      </c>
      <c r="N12" s="2">
        <v>542.82000000000005</v>
      </c>
      <c r="O12" s="2" t="s">
        <v>28</v>
      </c>
      <c r="P12" s="2">
        <f t="shared" si="0"/>
        <v>1574.6662000000001</v>
      </c>
      <c r="R12" s="16">
        <f>R9 * 10%</f>
        <v>687213.98099999921</v>
      </c>
      <c r="S12" s="10">
        <f>SUM(profit)*(10/100)</f>
        <v>687213.98099999921</v>
      </c>
    </row>
    <row r="13" spans="1:20" ht="14.25" customHeight="1" x14ac:dyDescent="0.35">
      <c r="A13" s="2" t="s">
        <v>43</v>
      </c>
      <c r="B13" s="2" t="s">
        <v>13</v>
      </c>
      <c r="C13" s="2" t="s">
        <v>14</v>
      </c>
      <c r="D13" s="2">
        <v>4261.74</v>
      </c>
      <c r="E13" s="2">
        <v>0.15</v>
      </c>
      <c r="F13" s="2">
        <f t="shared" si="1"/>
        <v>639.26099999999997</v>
      </c>
      <c r="G13" s="2">
        <v>1</v>
      </c>
      <c r="H13" s="2" t="str">
        <f>TEXT(Table1[[#This Row],[order_date]],"mmmm")</f>
        <v>September</v>
      </c>
      <c r="I13" s="3">
        <v>45171</v>
      </c>
      <c r="J13" s="3">
        <v>45172</v>
      </c>
      <c r="K13" s="3" t="str">
        <f>TEXT(Table1[[#This Row],[delivery_date]]-Table1[[#This Row],[order_date]],"D")</f>
        <v>1</v>
      </c>
      <c r="L13" s="2" t="s">
        <v>31</v>
      </c>
      <c r="M13" s="2" t="s">
        <v>16</v>
      </c>
      <c r="N13" s="2">
        <v>1028.47</v>
      </c>
      <c r="O13" s="2" t="s">
        <v>17</v>
      </c>
      <c r="P13" s="2">
        <f t="shared" si="0"/>
        <v>3622.4789999999998</v>
      </c>
      <c r="R13" s="10"/>
      <c r="S13" s="10"/>
      <c r="T13" s="10"/>
    </row>
    <row r="14" spans="1:20" ht="14.25" customHeight="1" x14ac:dyDescent="0.35">
      <c r="A14" s="2" t="s">
        <v>44</v>
      </c>
      <c r="B14" s="2" t="s">
        <v>13</v>
      </c>
      <c r="C14" s="2" t="s">
        <v>26</v>
      </c>
      <c r="D14" s="2">
        <v>1573.19</v>
      </c>
      <c r="E14" s="2">
        <v>0.37</v>
      </c>
      <c r="F14" s="2">
        <f t="shared" si="1"/>
        <v>582.08029999999997</v>
      </c>
      <c r="G14" s="2">
        <v>6</v>
      </c>
      <c r="H14" s="2" t="str">
        <f>TEXT(Table1[[#This Row],[order_date]],"mmmm")</f>
        <v>February</v>
      </c>
      <c r="I14" s="3">
        <v>45331</v>
      </c>
      <c r="J14" s="3">
        <v>45338</v>
      </c>
      <c r="K14" s="3" t="str">
        <f>TEXT(Table1[[#This Row],[delivery_date]]-Table1[[#This Row],[order_date]],"D")</f>
        <v>7</v>
      </c>
      <c r="L14" s="2" t="s">
        <v>31</v>
      </c>
      <c r="M14" s="2" t="s">
        <v>27</v>
      </c>
      <c r="N14" s="2">
        <v>131.5</v>
      </c>
      <c r="O14" s="2" t="s">
        <v>28</v>
      </c>
      <c r="P14" s="2">
        <f t="shared" si="0"/>
        <v>991.10970000000009</v>
      </c>
      <c r="R14" s="10"/>
      <c r="T14" s="10"/>
    </row>
    <row r="15" spans="1:20" ht="14.25" customHeight="1" x14ac:dyDescent="0.35">
      <c r="A15" s="2" t="s">
        <v>45</v>
      </c>
      <c r="B15" s="2" t="s">
        <v>13</v>
      </c>
      <c r="C15" s="2" t="s">
        <v>14</v>
      </c>
      <c r="D15" s="2">
        <v>1377.47</v>
      </c>
      <c r="E15" s="2">
        <v>0.27</v>
      </c>
      <c r="F15" s="2">
        <f t="shared" si="1"/>
        <v>371.91690000000006</v>
      </c>
      <c r="G15" s="2">
        <v>2</v>
      </c>
      <c r="H15" s="2" t="str">
        <f>TEXT(Table1[[#This Row],[order_date]],"mmmm")</f>
        <v>May</v>
      </c>
      <c r="I15" s="3">
        <v>45074</v>
      </c>
      <c r="J15" s="3">
        <v>45075</v>
      </c>
      <c r="K15" s="3" t="str">
        <f>TEXT(Table1[[#This Row],[delivery_date]]-Table1[[#This Row],[order_date]],"D")</f>
        <v>1</v>
      </c>
      <c r="L15" s="2" t="s">
        <v>15</v>
      </c>
      <c r="M15" s="2" t="s">
        <v>27</v>
      </c>
      <c r="N15" s="2">
        <v>255.49</v>
      </c>
      <c r="O15" s="2" t="s">
        <v>39</v>
      </c>
      <c r="P15" s="2">
        <f t="shared" si="0"/>
        <v>1005.5531</v>
      </c>
      <c r="R15" s="10"/>
      <c r="T15" s="10"/>
    </row>
    <row r="16" spans="1:20" ht="14.25" customHeight="1" x14ac:dyDescent="0.35">
      <c r="A16" s="2" t="s">
        <v>46</v>
      </c>
      <c r="B16" s="2" t="s">
        <v>19</v>
      </c>
      <c r="C16" s="2" t="s">
        <v>14</v>
      </c>
      <c r="D16" s="2">
        <v>4464.8900000000003</v>
      </c>
      <c r="E16" s="2">
        <v>0.39</v>
      </c>
      <c r="F16" s="2">
        <f t="shared" si="1"/>
        <v>1741.3071000000002</v>
      </c>
      <c r="G16" s="2">
        <v>5</v>
      </c>
      <c r="H16" s="2" t="str">
        <f>TEXT(Table1[[#This Row],[order_date]],"mmmm")</f>
        <v>January</v>
      </c>
      <c r="I16" s="3">
        <v>45296</v>
      </c>
      <c r="J16" s="3">
        <v>45303</v>
      </c>
      <c r="K16" s="3" t="str">
        <f>TEXT(Table1[[#This Row],[delivery_date]]-Table1[[#This Row],[order_date]],"D")</f>
        <v>7</v>
      </c>
      <c r="L16" s="2" t="s">
        <v>21</v>
      </c>
      <c r="M16" s="2" t="s">
        <v>16</v>
      </c>
      <c r="N16" s="2">
        <v>804.36</v>
      </c>
      <c r="O16" s="2" t="s">
        <v>17</v>
      </c>
      <c r="P16" s="2">
        <f t="shared" si="0"/>
        <v>2723.5829000000003</v>
      </c>
      <c r="T16" s="10"/>
    </row>
    <row r="17" spans="1:20" ht="14.25" customHeight="1" x14ac:dyDescent="0.35">
      <c r="A17" s="2" t="s">
        <v>47</v>
      </c>
      <c r="B17" s="2" t="s">
        <v>25</v>
      </c>
      <c r="C17" s="2" t="s">
        <v>36</v>
      </c>
      <c r="D17" s="2">
        <v>1593.67</v>
      </c>
      <c r="E17" s="2">
        <v>0.21</v>
      </c>
      <c r="F17" s="2">
        <f t="shared" si="1"/>
        <v>334.67070000000001</v>
      </c>
      <c r="G17" s="2">
        <v>7</v>
      </c>
      <c r="H17" s="2" t="str">
        <f>TEXT(Table1[[#This Row],[order_date]],"mmmm")</f>
        <v>October</v>
      </c>
      <c r="I17" s="3">
        <v>45583</v>
      </c>
      <c r="J17" s="3">
        <v>45587</v>
      </c>
      <c r="K17" s="3" t="str">
        <f>TEXT(Table1[[#This Row],[delivery_date]]-Table1[[#This Row],[order_date]],"D")</f>
        <v>4</v>
      </c>
      <c r="L17" s="2" t="s">
        <v>15</v>
      </c>
      <c r="M17" s="2" t="s">
        <v>22</v>
      </c>
      <c r="N17" s="2">
        <v>284.91000000000003</v>
      </c>
      <c r="O17" s="2" t="s">
        <v>48</v>
      </c>
      <c r="P17" s="2">
        <f t="shared" si="0"/>
        <v>1258.9992999999999</v>
      </c>
    </row>
    <row r="18" spans="1:20" ht="14.25" customHeight="1" x14ac:dyDescent="0.35">
      <c r="A18" s="2" t="s">
        <v>49</v>
      </c>
      <c r="B18" s="2" t="s">
        <v>19</v>
      </c>
      <c r="C18" s="2" t="s">
        <v>20</v>
      </c>
      <c r="D18" s="2">
        <v>3292.32</v>
      </c>
      <c r="E18" s="2">
        <v>0.05</v>
      </c>
      <c r="F18" s="2">
        <f t="shared" si="1"/>
        <v>164.61600000000001</v>
      </c>
      <c r="G18" s="2">
        <v>1</v>
      </c>
      <c r="H18" s="2" t="str">
        <f>TEXT(Table1[[#This Row],[order_date]],"mmmm")</f>
        <v>April</v>
      </c>
      <c r="I18" s="3">
        <v>45042</v>
      </c>
      <c r="J18" s="3">
        <v>45043</v>
      </c>
      <c r="K18" s="3" t="str">
        <f>TEXT(Table1[[#This Row],[delivery_date]]-Table1[[#This Row],[order_date]],"D")</f>
        <v>1</v>
      </c>
      <c r="L18" s="2" t="s">
        <v>15</v>
      </c>
      <c r="M18" s="2" t="s">
        <v>22</v>
      </c>
      <c r="N18" s="2">
        <v>504.83</v>
      </c>
      <c r="O18" s="2" t="s">
        <v>34</v>
      </c>
      <c r="P18" s="2">
        <f t="shared" si="0"/>
        <v>3127.7040000000002</v>
      </c>
    </row>
    <row r="19" spans="1:20" ht="14.25" customHeight="1" x14ac:dyDescent="0.35">
      <c r="A19" s="2" t="s">
        <v>50</v>
      </c>
      <c r="B19" s="2" t="s">
        <v>19</v>
      </c>
      <c r="C19" s="2" t="s">
        <v>14</v>
      </c>
      <c r="D19" s="2">
        <v>3727.53</v>
      </c>
      <c r="E19" s="2">
        <v>0.31</v>
      </c>
      <c r="F19" s="2">
        <f t="shared" si="1"/>
        <v>1155.5343</v>
      </c>
      <c r="G19" s="2">
        <v>5</v>
      </c>
      <c r="H19" s="2" t="str">
        <f>TEXT(Table1[[#This Row],[order_date]],"mmmm")</f>
        <v>October</v>
      </c>
      <c r="I19" s="3">
        <v>45228</v>
      </c>
      <c r="J19" s="3">
        <v>45235</v>
      </c>
      <c r="K19" s="3" t="str">
        <f>TEXT(Table1[[#This Row],[delivery_date]]-Table1[[#This Row],[order_date]],"D")</f>
        <v>7</v>
      </c>
      <c r="L19" s="2" t="s">
        <v>21</v>
      </c>
      <c r="M19" s="2" t="s">
        <v>22</v>
      </c>
      <c r="N19" s="2">
        <v>978.07</v>
      </c>
      <c r="O19" s="2" t="s">
        <v>48</v>
      </c>
      <c r="P19" s="2">
        <f t="shared" si="0"/>
        <v>2571.9957000000004</v>
      </c>
    </row>
    <row r="20" spans="1:20" ht="14.25" customHeight="1" x14ac:dyDescent="0.35">
      <c r="A20" s="2" t="s">
        <v>51</v>
      </c>
      <c r="B20" s="2" t="s">
        <v>19</v>
      </c>
      <c r="C20" s="2" t="s">
        <v>14</v>
      </c>
      <c r="D20" s="2">
        <v>3964.23</v>
      </c>
      <c r="E20" s="2">
        <v>0.28000000000000003</v>
      </c>
      <c r="F20" s="2">
        <f t="shared" si="1"/>
        <v>1109.9844000000001</v>
      </c>
      <c r="G20" s="2">
        <v>9</v>
      </c>
      <c r="H20" s="2" t="str">
        <f>TEXT(Table1[[#This Row],[order_date]],"mmmm")</f>
        <v>June</v>
      </c>
      <c r="I20" s="3">
        <v>45448</v>
      </c>
      <c r="J20" s="3">
        <v>45451</v>
      </c>
      <c r="K20" s="3" t="str">
        <f>TEXT(Table1[[#This Row],[delivery_date]]-Table1[[#This Row],[order_date]],"D")</f>
        <v>3</v>
      </c>
      <c r="L20" s="2" t="s">
        <v>15</v>
      </c>
      <c r="M20" s="2" t="s">
        <v>16</v>
      </c>
      <c r="N20" s="2">
        <v>260.95</v>
      </c>
      <c r="O20" s="2" t="s">
        <v>28</v>
      </c>
      <c r="P20" s="2">
        <f t="shared" si="0"/>
        <v>2854.2456000000002</v>
      </c>
    </row>
    <row r="21" spans="1:20" ht="14.25" customHeight="1" x14ac:dyDescent="0.35">
      <c r="A21" s="2" t="s">
        <v>52</v>
      </c>
      <c r="B21" s="2" t="s">
        <v>13</v>
      </c>
      <c r="C21" s="2" t="s">
        <v>33</v>
      </c>
      <c r="D21" s="2">
        <v>4974.32</v>
      </c>
      <c r="E21" s="2">
        <v>0.48</v>
      </c>
      <c r="F21" s="2">
        <f t="shared" si="1"/>
        <v>2387.6735999999996</v>
      </c>
      <c r="G21" s="2">
        <v>3</v>
      </c>
      <c r="H21" s="2" t="str">
        <f>TEXT(Table1[[#This Row],[order_date]],"mmmm")</f>
        <v>May</v>
      </c>
      <c r="I21" s="3">
        <v>45047</v>
      </c>
      <c r="J21" s="3">
        <v>45051</v>
      </c>
      <c r="K21" s="3" t="str">
        <f>TEXT(Table1[[#This Row],[delivery_date]]-Table1[[#This Row],[order_date]],"D")</f>
        <v>4</v>
      </c>
      <c r="L21" s="2" t="s">
        <v>21</v>
      </c>
      <c r="M21" s="2" t="s">
        <v>22</v>
      </c>
      <c r="N21" s="2">
        <v>727.29</v>
      </c>
      <c r="O21" s="2" t="s">
        <v>39</v>
      </c>
      <c r="P21" s="2">
        <f t="shared" si="0"/>
        <v>2586.6464000000001</v>
      </c>
      <c r="T21" s="11"/>
    </row>
    <row r="22" spans="1:20" ht="14.25" customHeight="1" x14ac:dyDescent="0.35">
      <c r="A22" s="2" t="s">
        <v>53</v>
      </c>
      <c r="B22" s="2" t="s">
        <v>41</v>
      </c>
      <c r="C22" s="2" t="s">
        <v>26</v>
      </c>
      <c r="D22" s="2">
        <v>4035.64</v>
      </c>
      <c r="E22" s="2">
        <v>0.08</v>
      </c>
      <c r="F22" s="2">
        <f t="shared" si="1"/>
        <v>322.85120000000001</v>
      </c>
      <c r="G22" s="2">
        <v>2</v>
      </c>
      <c r="H22" s="2" t="str">
        <f>TEXT(Table1[[#This Row],[order_date]],"mmmm")</f>
        <v>October</v>
      </c>
      <c r="I22" s="3">
        <v>45586</v>
      </c>
      <c r="J22" s="3">
        <v>45593</v>
      </c>
      <c r="K22" s="3" t="str">
        <f>TEXT(Table1[[#This Row],[delivery_date]]-Table1[[#This Row],[order_date]],"D")</f>
        <v>7</v>
      </c>
      <c r="L22" s="2" t="s">
        <v>21</v>
      </c>
      <c r="M22" s="2" t="s">
        <v>27</v>
      </c>
      <c r="N22" s="2">
        <v>798.81</v>
      </c>
      <c r="O22" s="2" t="s">
        <v>39</v>
      </c>
      <c r="P22" s="2">
        <f t="shared" si="0"/>
        <v>3712.7887999999998</v>
      </c>
    </row>
    <row r="23" spans="1:20" ht="14.25" customHeight="1" x14ac:dyDescent="0.35">
      <c r="A23" s="2" t="s">
        <v>54</v>
      </c>
      <c r="B23" s="2" t="s">
        <v>25</v>
      </c>
      <c r="C23" s="2" t="s">
        <v>33</v>
      </c>
      <c r="D23" s="2">
        <v>3319.36</v>
      </c>
      <c r="E23" s="2">
        <v>0.33</v>
      </c>
      <c r="F23" s="2">
        <f t="shared" si="1"/>
        <v>1095.3888000000002</v>
      </c>
      <c r="G23" s="2">
        <v>2</v>
      </c>
      <c r="H23" s="2" t="str">
        <f>TEXT(Table1[[#This Row],[order_date]],"mmmm")</f>
        <v>August</v>
      </c>
      <c r="I23" s="3">
        <v>45153</v>
      </c>
      <c r="J23" s="3">
        <v>45159</v>
      </c>
      <c r="K23" s="3" t="str">
        <f>TEXT(Table1[[#This Row],[delivery_date]]-Table1[[#This Row],[order_date]],"D")</f>
        <v>6</v>
      </c>
      <c r="L23" s="2" t="s">
        <v>15</v>
      </c>
      <c r="M23" s="2" t="s">
        <v>27</v>
      </c>
      <c r="N23" s="2">
        <v>920.22</v>
      </c>
      <c r="O23" s="2" t="s">
        <v>28</v>
      </c>
      <c r="P23" s="2">
        <f t="shared" si="0"/>
        <v>2223.9712</v>
      </c>
    </row>
    <row r="24" spans="1:20" ht="14.25" customHeight="1" x14ac:dyDescent="0.35">
      <c r="A24" s="2" t="s">
        <v>55</v>
      </c>
      <c r="B24" s="2" t="s">
        <v>41</v>
      </c>
      <c r="C24" s="2" t="s">
        <v>36</v>
      </c>
      <c r="D24" s="2">
        <v>4487.7700000000004</v>
      </c>
      <c r="E24" s="2">
        <v>0.24</v>
      </c>
      <c r="F24" s="2">
        <f t="shared" si="1"/>
        <v>1077.0648000000001</v>
      </c>
      <c r="G24" s="2">
        <v>3</v>
      </c>
      <c r="H24" s="2" t="str">
        <f>TEXT(Table1[[#This Row],[order_date]],"mmmm")</f>
        <v>December</v>
      </c>
      <c r="I24" s="3">
        <v>45657</v>
      </c>
      <c r="J24" s="3">
        <v>45659</v>
      </c>
      <c r="K24" s="3" t="str">
        <f>TEXT(Table1[[#This Row],[delivery_date]]-Table1[[#This Row],[order_date]],"D")</f>
        <v>2</v>
      </c>
      <c r="L24" s="2" t="s">
        <v>21</v>
      </c>
      <c r="M24" s="2" t="s">
        <v>22</v>
      </c>
      <c r="N24" s="2">
        <v>931.37</v>
      </c>
      <c r="O24" s="2" t="s">
        <v>17</v>
      </c>
      <c r="P24" s="2">
        <f t="shared" si="0"/>
        <v>3410.7052000000003</v>
      </c>
    </row>
    <row r="25" spans="1:20" ht="14.25" customHeight="1" x14ac:dyDescent="0.35">
      <c r="A25" s="2" t="s">
        <v>56</v>
      </c>
      <c r="B25" s="2" t="s">
        <v>19</v>
      </c>
      <c r="C25" s="2" t="s">
        <v>20</v>
      </c>
      <c r="D25" s="2">
        <v>4538.1499999999996</v>
      </c>
      <c r="E25" s="2">
        <v>0.19</v>
      </c>
      <c r="F25" s="2">
        <f t="shared" si="1"/>
        <v>862.24849999999992</v>
      </c>
      <c r="G25" s="2">
        <v>1</v>
      </c>
      <c r="H25" s="2" t="str">
        <f>TEXT(Table1[[#This Row],[order_date]],"mmmm")</f>
        <v>March</v>
      </c>
      <c r="I25" s="3">
        <v>45005</v>
      </c>
      <c r="J25" s="3">
        <v>45008</v>
      </c>
      <c r="K25" s="3" t="str">
        <f>TEXT(Table1[[#This Row],[delivery_date]]-Table1[[#This Row],[order_date]],"D")</f>
        <v>3</v>
      </c>
      <c r="L25" s="2" t="s">
        <v>21</v>
      </c>
      <c r="M25" s="2" t="s">
        <v>27</v>
      </c>
      <c r="N25" s="2">
        <v>375.7</v>
      </c>
      <c r="O25" s="2" t="s">
        <v>39</v>
      </c>
      <c r="P25" s="2">
        <f t="shared" si="0"/>
        <v>3675.9014999999999</v>
      </c>
    </row>
    <row r="26" spans="1:20" ht="14.25" customHeight="1" x14ac:dyDescent="0.35">
      <c r="A26" s="2" t="s">
        <v>57</v>
      </c>
      <c r="B26" s="2" t="s">
        <v>19</v>
      </c>
      <c r="C26" s="2" t="s">
        <v>26</v>
      </c>
      <c r="D26" s="2">
        <v>4868.5200000000004</v>
      </c>
      <c r="E26" s="2">
        <v>0.4</v>
      </c>
      <c r="F26" s="2">
        <f t="shared" si="1"/>
        <v>1947.4080000000004</v>
      </c>
      <c r="G26" s="2">
        <v>2</v>
      </c>
      <c r="H26" s="2" t="str">
        <f>TEXT(Table1[[#This Row],[order_date]],"mmmm")</f>
        <v>December</v>
      </c>
      <c r="I26" s="3">
        <v>45272</v>
      </c>
      <c r="J26" s="3">
        <v>45273</v>
      </c>
      <c r="K26" s="3" t="str">
        <f>TEXT(Table1[[#This Row],[delivery_date]]-Table1[[#This Row],[order_date]],"D")</f>
        <v>1</v>
      </c>
      <c r="L26" s="2" t="s">
        <v>21</v>
      </c>
      <c r="M26" s="2" t="s">
        <v>27</v>
      </c>
      <c r="N26" s="2">
        <v>1072.26</v>
      </c>
      <c r="O26" s="2" t="s">
        <v>34</v>
      </c>
      <c r="P26" s="2">
        <f t="shared" si="0"/>
        <v>2921.1120000000001</v>
      </c>
    </row>
    <row r="27" spans="1:20" ht="14.25" customHeight="1" x14ac:dyDescent="0.35">
      <c r="A27" s="2" t="s">
        <v>58</v>
      </c>
      <c r="B27" s="2" t="s">
        <v>41</v>
      </c>
      <c r="C27" s="2" t="s">
        <v>33</v>
      </c>
      <c r="D27" s="2">
        <v>3904.68</v>
      </c>
      <c r="E27" s="2">
        <v>0.41</v>
      </c>
      <c r="F27" s="2">
        <f t="shared" si="1"/>
        <v>1600.9187999999999</v>
      </c>
      <c r="G27" s="2">
        <v>6</v>
      </c>
      <c r="H27" s="2" t="str">
        <f>TEXT(Table1[[#This Row],[order_date]],"mmmm")</f>
        <v>May</v>
      </c>
      <c r="I27" s="3">
        <v>45066</v>
      </c>
      <c r="J27" s="3">
        <v>45072</v>
      </c>
      <c r="K27" s="3" t="str">
        <f>TEXT(Table1[[#This Row],[delivery_date]]-Table1[[#This Row],[order_date]],"D")</f>
        <v>6</v>
      </c>
      <c r="L27" s="2" t="s">
        <v>21</v>
      </c>
      <c r="M27" s="2" t="s">
        <v>22</v>
      </c>
      <c r="N27" s="2">
        <v>526.66</v>
      </c>
      <c r="O27" s="2" t="s">
        <v>23</v>
      </c>
      <c r="P27" s="2">
        <f t="shared" si="0"/>
        <v>2303.7611999999999</v>
      </c>
    </row>
    <row r="28" spans="1:20" ht="14.25" customHeight="1" x14ac:dyDescent="0.35">
      <c r="A28" s="2" t="s">
        <v>59</v>
      </c>
      <c r="B28" s="2" t="s">
        <v>41</v>
      </c>
      <c r="C28" s="2" t="s">
        <v>14</v>
      </c>
      <c r="D28" s="2">
        <v>1055.1400000000001</v>
      </c>
      <c r="E28" s="2">
        <v>0.36</v>
      </c>
      <c r="F28" s="2">
        <f t="shared" si="1"/>
        <v>379.85040000000004</v>
      </c>
      <c r="G28" s="2">
        <v>8</v>
      </c>
      <c r="H28" s="2" t="str">
        <f>TEXT(Table1[[#This Row],[order_date]],"mmmm")</f>
        <v>June</v>
      </c>
      <c r="I28" s="3">
        <v>45462</v>
      </c>
      <c r="J28" s="3">
        <v>45468</v>
      </c>
      <c r="K28" s="3" t="str">
        <f>TEXT(Table1[[#This Row],[delivery_date]]-Table1[[#This Row],[order_date]],"D")</f>
        <v>6</v>
      </c>
      <c r="L28" s="2" t="s">
        <v>15</v>
      </c>
      <c r="M28" s="2" t="s">
        <v>16</v>
      </c>
      <c r="N28" s="2">
        <v>207.61</v>
      </c>
      <c r="O28" s="2" t="s">
        <v>48</v>
      </c>
      <c r="P28" s="2">
        <f t="shared" si="0"/>
        <v>675.28960000000006</v>
      </c>
    </row>
    <row r="29" spans="1:20" ht="14.25" customHeight="1" x14ac:dyDescent="0.35">
      <c r="A29" s="2" t="s">
        <v>60</v>
      </c>
      <c r="B29" s="2" t="s">
        <v>41</v>
      </c>
      <c r="C29" s="2" t="s">
        <v>14</v>
      </c>
      <c r="D29" s="2">
        <v>3578.05</v>
      </c>
      <c r="E29" s="2">
        <v>0.04</v>
      </c>
      <c r="F29" s="2">
        <f t="shared" si="1"/>
        <v>143.12200000000001</v>
      </c>
      <c r="G29" s="2">
        <v>4</v>
      </c>
      <c r="H29" s="2" t="str">
        <f>TEXT(Table1[[#This Row],[order_date]],"mmmm")</f>
        <v>October</v>
      </c>
      <c r="I29" s="3">
        <v>45215</v>
      </c>
      <c r="J29" s="3">
        <v>45217</v>
      </c>
      <c r="K29" s="3" t="str">
        <f>TEXT(Table1[[#This Row],[delivery_date]]-Table1[[#This Row],[order_date]],"D")</f>
        <v>2</v>
      </c>
      <c r="L29" s="2" t="s">
        <v>31</v>
      </c>
      <c r="M29" s="2" t="s">
        <v>22</v>
      </c>
      <c r="N29" s="2">
        <v>689.74</v>
      </c>
      <c r="O29" s="2" t="s">
        <v>34</v>
      </c>
      <c r="P29" s="2">
        <f t="shared" si="0"/>
        <v>3434.9280000000003</v>
      </c>
    </row>
    <row r="30" spans="1:20" ht="14.25" customHeight="1" x14ac:dyDescent="0.35">
      <c r="A30" s="2" t="s">
        <v>61</v>
      </c>
      <c r="B30" s="2" t="s">
        <v>19</v>
      </c>
      <c r="C30" s="2" t="s">
        <v>26</v>
      </c>
      <c r="D30" s="2">
        <v>468.13</v>
      </c>
      <c r="E30" s="2">
        <v>0.17</v>
      </c>
      <c r="F30" s="2">
        <f t="shared" si="1"/>
        <v>79.582100000000011</v>
      </c>
      <c r="G30" s="2">
        <v>2</v>
      </c>
      <c r="H30" s="2" t="str">
        <f>TEXT(Table1[[#This Row],[order_date]],"mmmm")</f>
        <v>November</v>
      </c>
      <c r="I30" s="3">
        <v>45255</v>
      </c>
      <c r="J30" s="3">
        <v>45261</v>
      </c>
      <c r="K30" s="3" t="str">
        <f>TEXT(Table1[[#This Row],[delivery_date]]-Table1[[#This Row],[order_date]],"D")</f>
        <v>6</v>
      </c>
      <c r="L30" s="2" t="s">
        <v>15</v>
      </c>
      <c r="M30" s="2" t="s">
        <v>16</v>
      </c>
      <c r="N30" s="2">
        <v>43.58</v>
      </c>
      <c r="O30" s="2" t="s">
        <v>23</v>
      </c>
      <c r="P30" s="2">
        <f t="shared" si="0"/>
        <v>388.54789999999997</v>
      </c>
    </row>
    <row r="31" spans="1:20" ht="14.25" customHeight="1" x14ac:dyDescent="0.35">
      <c r="A31" s="2" t="s">
        <v>62</v>
      </c>
      <c r="B31" s="2" t="s">
        <v>19</v>
      </c>
      <c r="C31" s="2" t="s">
        <v>14</v>
      </c>
      <c r="D31" s="2">
        <v>1658.02</v>
      </c>
      <c r="E31" s="2">
        <v>0.02</v>
      </c>
      <c r="F31" s="2">
        <f t="shared" si="1"/>
        <v>33.160400000000003</v>
      </c>
      <c r="G31" s="2">
        <v>5</v>
      </c>
      <c r="H31" s="2" t="str">
        <f>TEXT(Table1[[#This Row],[order_date]],"mmmm")</f>
        <v>March</v>
      </c>
      <c r="I31" s="3">
        <v>45356</v>
      </c>
      <c r="J31" s="3">
        <v>45357</v>
      </c>
      <c r="K31" s="3" t="str">
        <f>TEXT(Table1[[#This Row],[delivery_date]]-Table1[[#This Row],[order_date]],"D")</f>
        <v>1</v>
      </c>
      <c r="L31" s="2" t="s">
        <v>31</v>
      </c>
      <c r="M31" s="2" t="s">
        <v>27</v>
      </c>
      <c r="N31" s="2">
        <v>422.33</v>
      </c>
      <c r="O31" s="2" t="s">
        <v>39</v>
      </c>
      <c r="P31" s="2">
        <f t="shared" si="0"/>
        <v>1624.8596</v>
      </c>
    </row>
    <row r="32" spans="1:20" ht="14.25" customHeight="1" x14ac:dyDescent="0.35">
      <c r="A32" s="2" t="s">
        <v>63</v>
      </c>
      <c r="B32" s="2" t="s">
        <v>25</v>
      </c>
      <c r="C32" s="2" t="s">
        <v>33</v>
      </c>
      <c r="D32" s="2">
        <v>667.46</v>
      </c>
      <c r="E32" s="2">
        <v>0.17</v>
      </c>
      <c r="F32" s="2">
        <f t="shared" si="1"/>
        <v>113.46820000000001</v>
      </c>
      <c r="G32" s="2">
        <v>3</v>
      </c>
      <c r="H32" s="2" t="str">
        <f>TEXT(Table1[[#This Row],[order_date]],"mmmm")</f>
        <v>April</v>
      </c>
      <c r="I32" s="3">
        <v>45026</v>
      </c>
      <c r="J32" s="3">
        <v>45031</v>
      </c>
      <c r="K32" s="3" t="str">
        <f>TEXT(Table1[[#This Row],[delivery_date]]-Table1[[#This Row],[order_date]],"D")</f>
        <v>5</v>
      </c>
      <c r="L32" s="2" t="s">
        <v>31</v>
      </c>
      <c r="M32" s="2" t="s">
        <v>22</v>
      </c>
      <c r="N32" s="2">
        <v>123.49</v>
      </c>
      <c r="O32" s="2" t="s">
        <v>17</v>
      </c>
      <c r="P32" s="2">
        <f t="shared" si="0"/>
        <v>553.99180000000001</v>
      </c>
    </row>
    <row r="33" spans="1:16" ht="14.25" customHeight="1" x14ac:dyDescent="0.35">
      <c r="A33" s="2" t="s">
        <v>64</v>
      </c>
      <c r="B33" s="2" t="s">
        <v>25</v>
      </c>
      <c r="C33" s="2" t="s">
        <v>33</v>
      </c>
      <c r="D33" s="2">
        <v>4754.72</v>
      </c>
      <c r="E33" s="2">
        <v>0.32</v>
      </c>
      <c r="F33" s="2">
        <f t="shared" si="1"/>
        <v>1521.5104000000001</v>
      </c>
      <c r="G33" s="2">
        <v>5</v>
      </c>
      <c r="H33" s="2" t="str">
        <f>TEXT(Table1[[#This Row],[order_date]],"mmmm")</f>
        <v>August</v>
      </c>
      <c r="I33" s="3">
        <v>45527</v>
      </c>
      <c r="J33" s="3">
        <v>45531</v>
      </c>
      <c r="K33" s="3" t="str">
        <f>TEXT(Table1[[#This Row],[delivery_date]]-Table1[[#This Row],[order_date]],"D")</f>
        <v>4</v>
      </c>
      <c r="L33" s="2" t="s">
        <v>31</v>
      </c>
      <c r="M33" s="2" t="s">
        <v>27</v>
      </c>
      <c r="N33" s="2">
        <v>697.03</v>
      </c>
      <c r="O33" s="2" t="s">
        <v>48</v>
      </c>
      <c r="P33" s="2">
        <f t="shared" si="0"/>
        <v>3233.2096000000001</v>
      </c>
    </row>
    <row r="34" spans="1:16" ht="14.25" customHeight="1" x14ac:dyDescent="0.35">
      <c r="A34" s="2" t="s">
        <v>65</v>
      </c>
      <c r="B34" s="2" t="s">
        <v>19</v>
      </c>
      <c r="C34" s="2" t="s">
        <v>14</v>
      </c>
      <c r="D34" s="2">
        <v>1759.9</v>
      </c>
      <c r="E34" s="2">
        <v>0.26</v>
      </c>
      <c r="F34" s="2">
        <f t="shared" si="1"/>
        <v>457.57400000000001</v>
      </c>
      <c r="G34" s="2">
        <v>3</v>
      </c>
      <c r="H34" s="2" t="str">
        <f>TEXT(Table1[[#This Row],[order_date]],"mmmm")</f>
        <v>January</v>
      </c>
      <c r="I34" s="3">
        <v>44933</v>
      </c>
      <c r="J34" s="3">
        <v>44939</v>
      </c>
      <c r="K34" s="3" t="str">
        <f>TEXT(Table1[[#This Row],[delivery_date]]-Table1[[#This Row],[order_date]],"D")</f>
        <v>6</v>
      </c>
      <c r="L34" s="2" t="s">
        <v>21</v>
      </c>
      <c r="M34" s="2" t="s">
        <v>27</v>
      </c>
      <c r="N34" s="2">
        <v>178.58</v>
      </c>
      <c r="O34" s="2" t="s">
        <v>39</v>
      </c>
      <c r="P34" s="2">
        <f t="shared" si="0"/>
        <v>1302.326</v>
      </c>
    </row>
    <row r="35" spans="1:16" ht="14.25" customHeight="1" x14ac:dyDescent="0.35">
      <c r="A35" s="2" t="s">
        <v>66</v>
      </c>
      <c r="B35" s="2" t="s">
        <v>41</v>
      </c>
      <c r="C35" s="2" t="s">
        <v>14</v>
      </c>
      <c r="D35" s="2">
        <v>3594.76</v>
      </c>
      <c r="E35" s="2">
        <v>0.35</v>
      </c>
      <c r="F35" s="2">
        <f t="shared" si="1"/>
        <v>1258.1659999999999</v>
      </c>
      <c r="G35" s="2">
        <v>4</v>
      </c>
      <c r="H35" s="2" t="str">
        <f>TEXT(Table1[[#This Row],[order_date]],"mmmm")</f>
        <v>June</v>
      </c>
      <c r="I35" s="3">
        <v>45097</v>
      </c>
      <c r="J35" s="3">
        <v>45099</v>
      </c>
      <c r="K35" s="3" t="str">
        <f>TEXT(Table1[[#This Row],[delivery_date]]-Table1[[#This Row],[order_date]],"D")</f>
        <v>2</v>
      </c>
      <c r="L35" s="2" t="s">
        <v>31</v>
      </c>
      <c r="M35" s="2" t="s">
        <v>16</v>
      </c>
      <c r="N35" s="2">
        <v>1002.97</v>
      </c>
      <c r="O35" s="2" t="s">
        <v>39</v>
      </c>
      <c r="P35" s="2">
        <f t="shared" si="0"/>
        <v>2336.5940000000001</v>
      </c>
    </row>
    <row r="36" spans="1:16" ht="14.25" customHeight="1" x14ac:dyDescent="0.35">
      <c r="A36" s="2" t="s">
        <v>67</v>
      </c>
      <c r="B36" s="2" t="s">
        <v>41</v>
      </c>
      <c r="C36" s="2" t="s">
        <v>36</v>
      </c>
      <c r="D36" s="2">
        <v>2899.46</v>
      </c>
      <c r="E36" s="2">
        <v>0.28000000000000003</v>
      </c>
      <c r="F36" s="2">
        <f t="shared" si="1"/>
        <v>811.8488000000001</v>
      </c>
      <c r="G36" s="2">
        <v>5</v>
      </c>
      <c r="H36" s="2" t="str">
        <f>TEXT(Table1[[#This Row],[order_date]],"mmmm")</f>
        <v>September</v>
      </c>
      <c r="I36" s="3">
        <v>45189</v>
      </c>
      <c r="J36" s="3">
        <v>45190</v>
      </c>
      <c r="K36" s="3" t="str">
        <f>TEXT(Table1[[#This Row],[delivery_date]]-Table1[[#This Row],[order_date]],"D")</f>
        <v>1</v>
      </c>
      <c r="L36" s="2" t="s">
        <v>21</v>
      </c>
      <c r="M36" s="2" t="s">
        <v>27</v>
      </c>
      <c r="N36" s="2">
        <v>320.43</v>
      </c>
      <c r="O36" s="2" t="s">
        <v>28</v>
      </c>
      <c r="P36" s="2">
        <f t="shared" si="0"/>
        <v>2087.6111999999998</v>
      </c>
    </row>
    <row r="37" spans="1:16" ht="14.25" customHeight="1" x14ac:dyDescent="0.35">
      <c r="A37" s="2" t="s">
        <v>68</v>
      </c>
      <c r="B37" s="2" t="s">
        <v>25</v>
      </c>
      <c r="C37" s="2" t="s">
        <v>20</v>
      </c>
      <c r="D37" s="2">
        <v>626.80999999999995</v>
      </c>
      <c r="E37" s="2">
        <v>0.28000000000000003</v>
      </c>
      <c r="F37" s="2">
        <f t="shared" si="1"/>
        <v>175.5068</v>
      </c>
      <c r="G37" s="2">
        <v>7</v>
      </c>
      <c r="H37" s="2" t="str">
        <f>TEXT(Table1[[#This Row],[order_date]],"mmmm")</f>
        <v>January</v>
      </c>
      <c r="I37" s="3">
        <v>45298</v>
      </c>
      <c r="J37" s="3">
        <v>45303</v>
      </c>
      <c r="K37" s="3" t="str">
        <f>TEXT(Table1[[#This Row],[delivery_date]]-Table1[[#This Row],[order_date]],"D")</f>
        <v>5</v>
      </c>
      <c r="L37" s="2" t="s">
        <v>21</v>
      </c>
      <c r="M37" s="2" t="s">
        <v>16</v>
      </c>
      <c r="N37" s="2">
        <v>177.84</v>
      </c>
      <c r="O37" s="2" t="s">
        <v>34</v>
      </c>
      <c r="P37" s="2">
        <f t="shared" si="0"/>
        <v>451.30319999999995</v>
      </c>
    </row>
    <row r="38" spans="1:16" ht="14.25" customHeight="1" x14ac:dyDescent="0.35">
      <c r="A38" s="2" t="s">
        <v>69</v>
      </c>
      <c r="B38" s="2" t="s">
        <v>19</v>
      </c>
      <c r="C38" s="2" t="s">
        <v>26</v>
      </c>
      <c r="D38" s="2">
        <v>2850.59</v>
      </c>
      <c r="E38" s="2">
        <v>0.26</v>
      </c>
      <c r="F38" s="2">
        <f t="shared" si="1"/>
        <v>741.15340000000003</v>
      </c>
      <c r="G38" s="2">
        <v>2</v>
      </c>
      <c r="H38" s="2" t="str">
        <f>TEXT(Table1[[#This Row],[order_date]],"mmmm")</f>
        <v>June</v>
      </c>
      <c r="I38" s="3">
        <v>45470</v>
      </c>
      <c r="J38" s="3">
        <v>45474</v>
      </c>
      <c r="K38" s="3" t="str">
        <f>TEXT(Table1[[#This Row],[delivery_date]]-Table1[[#This Row],[order_date]],"D")</f>
        <v>4</v>
      </c>
      <c r="L38" s="2" t="s">
        <v>21</v>
      </c>
      <c r="M38" s="2" t="s">
        <v>22</v>
      </c>
      <c r="N38" s="2">
        <v>528.38</v>
      </c>
      <c r="O38" s="2" t="s">
        <v>48</v>
      </c>
      <c r="P38" s="2">
        <f t="shared" si="0"/>
        <v>2109.4366</v>
      </c>
    </row>
    <row r="39" spans="1:16" ht="14.25" customHeight="1" x14ac:dyDescent="0.35">
      <c r="A39" s="2" t="s">
        <v>70</v>
      </c>
      <c r="B39" s="2" t="s">
        <v>25</v>
      </c>
      <c r="C39" s="2" t="s">
        <v>33</v>
      </c>
      <c r="D39" s="2">
        <v>3339.02</v>
      </c>
      <c r="E39" s="2">
        <v>0.18</v>
      </c>
      <c r="F39" s="2">
        <f t="shared" si="1"/>
        <v>601.02359999999999</v>
      </c>
      <c r="G39" s="2">
        <v>6</v>
      </c>
      <c r="H39" s="2" t="str">
        <f>TEXT(Table1[[#This Row],[order_date]],"mmmm")</f>
        <v>December</v>
      </c>
      <c r="I39" s="3">
        <v>45651</v>
      </c>
      <c r="J39" s="3">
        <v>45652</v>
      </c>
      <c r="K39" s="3" t="str">
        <f>TEXT(Table1[[#This Row],[delivery_date]]-Table1[[#This Row],[order_date]],"D")</f>
        <v>1</v>
      </c>
      <c r="L39" s="2" t="s">
        <v>15</v>
      </c>
      <c r="M39" s="2" t="s">
        <v>27</v>
      </c>
      <c r="N39" s="2">
        <v>586.69000000000005</v>
      </c>
      <c r="O39" s="2" t="s">
        <v>23</v>
      </c>
      <c r="P39" s="2">
        <f t="shared" si="0"/>
        <v>2737.9964</v>
      </c>
    </row>
    <row r="40" spans="1:16" ht="14.25" customHeight="1" x14ac:dyDescent="0.35">
      <c r="A40" s="2" t="s">
        <v>71</v>
      </c>
      <c r="B40" s="2" t="s">
        <v>25</v>
      </c>
      <c r="C40" s="2" t="s">
        <v>26</v>
      </c>
      <c r="D40" s="2">
        <v>4419.43</v>
      </c>
      <c r="E40" s="2">
        <v>0.22</v>
      </c>
      <c r="F40" s="2">
        <f t="shared" si="1"/>
        <v>972.27460000000008</v>
      </c>
      <c r="G40" s="2">
        <v>6</v>
      </c>
      <c r="H40" s="2" t="str">
        <f>TEXT(Table1[[#This Row],[order_date]],"mmmm")</f>
        <v>May</v>
      </c>
      <c r="I40" s="3">
        <v>45423</v>
      </c>
      <c r="J40" s="3">
        <v>45426</v>
      </c>
      <c r="K40" s="3" t="str">
        <f>TEXT(Table1[[#This Row],[delivery_date]]-Table1[[#This Row],[order_date]],"D")</f>
        <v>3</v>
      </c>
      <c r="L40" s="2" t="s">
        <v>31</v>
      </c>
      <c r="M40" s="2" t="s">
        <v>16</v>
      </c>
      <c r="N40" s="2">
        <v>742.22</v>
      </c>
      <c r="O40" s="2" t="s">
        <v>17</v>
      </c>
      <c r="P40" s="2">
        <f t="shared" si="0"/>
        <v>3447.1554000000001</v>
      </c>
    </row>
    <row r="41" spans="1:16" ht="14.25" customHeight="1" x14ac:dyDescent="0.35">
      <c r="A41" s="2" t="s">
        <v>72</v>
      </c>
      <c r="B41" s="2" t="s">
        <v>13</v>
      </c>
      <c r="C41" s="2" t="s">
        <v>36</v>
      </c>
      <c r="D41" s="2">
        <v>443.42</v>
      </c>
      <c r="E41" s="2">
        <v>0.06</v>
      </c>
      <c r="F41" s="2">
        <f t="shared" si="1"/>
        <v>26.6052</v>
      </c>
      <c r="G41" s="2">
        <v>6</v>
      </c>
      <c r="H41" s="2" t="str">
        <f>TEXT(Table1[[#This Row],[order_date]],"mmmm")</f>
        <v>February</v>
      </c>
      <c r="I41" s="3">
        <v>44985</v>
      </c>
      <c r="J41" s="3">
        <v>44990</v>
      </c>
      <c r="K41" s="3" t="str">
        <f>TEXT(Table1[[#This Row],[delivery_date]]-Table1[[#This Row],[order_date]],"D")</f>
        <v>5</v>
      </c>
      <c r="L41" s="2" t="s">
        <v>15</v>
      </c>
      <c r="M41" s="2" t="s">
        <v>22</v>
      </c>
      <c r="N41" s="2">
        <v>119.91</v>
      </c>
      <c r="O41" s="2" t="s">
        <v>28</v>
      </c>
      <c r="P41" s="2">
        <f t="shared" si="0"/>
        <v>416.81479999999999</v>
      </c>
    </row>
    <row r="42" spans="1:16" ht="14.25" customHeight="1" x14ac:dyDescent="0.35">
      <c r="A42" s="2" t="s">
        <v>73</v>
      </c>
      <c r="B42" s="2" t="s">
        <v>13</v>
      </c>
      <c r="C42" s="2" t="s">
        <v>33</v>
      </c>
      <c r="D42" s="2">
        <v>1548.61</v>
      </c>
      <c r="E42" s="2">
        <v>0.42</v>
      </c>
      <c r="F42" s="2">
        <f t="shared" si="1"/>
        <v>650.41619999999989</v>
      </c>
      <c r="G42" s="2">
        <v>7</v>
      </c>
      <c r="H42" s="2" t="str">
        <f>TEXT(Table1[[#This Row],[order_date]],"mmmm")</f>
        <v>December</v>
      </c>
      <c r="I42" s="3">
        <v>45261</v>
      </c>
      <c r="J42" s="3">
        <v>45263</v>
      </c>
      <c r="K42" s="3" t="str">
        <f>TEXT(Table1[[#This Row],[delivery_date]]-Table1[[#This Row],[order_date]],"D")</f>
        <v>2</v>
      </c>
      <c r="L42" s="2" t="s">
        <v>21</v>
      </c>
      <c r="M42" s="2" t="s">
        <v>27</v>
      </c>
      <c r="N42" s="2">
        <v>392.57</v>
      </c>
      <c r="O42" s="2" t="s">
        <v>17</v>
      </c>
      <c r="P42" s="2">
        <f t="shared" si="0"/>
        <v>898.19380000000001</v>
      </c>
    </row>
    <row r="43" spans="1:16" ht="14.25" customHeight="1" x14ac:dyDescent="0.35">
      <c r="A43" s="2" t="s">
        <v>74</v>
      </c>
      <c r="B43" s="2" t="s">
        <v>13</v>
      </c>
      <c r="C43" s="2" t="s">
        <v>36</v>
      </c>
      <c r="D43" s="2">
        <v>3492.47</v>
      </c>
      <c r="E43" s="2">
        <v>0.44</v>
      </c>
      <c r="F43" s="2">
        <f t="shared" si="1"/>
        <v>1536.6867999999999</v>
      </c>
      <c r="G43" s="2">
        <v>3</v>
      </c>
      <c r="H43" s="2" t="str">
        <f>TEXT(Table1[[#This Row],[order_date]],"mmmm")</f>
        <v>January</v>
      </c>
      <c r="I43" s="3">
        <v>44956</v>
      </c>
      <c r="J43" s="3">
        <v>44957</v>
      </c>
      <c r="K43" s="3" t="str">
        <f>TEXT(Table1[[#This Row],[delivery_date]]-Table1[[#This Row],[order_date]],"D")</f>
        <v>1</v>
      </c>
      <c r="L43" s="2" t="s">
        <v>15</v>
      </c>
      <c r="M43" s="2" t="s">
        <v>22</v>
      </c>
      <c r="N43" s="2">
        <v>765.08</v>
      </c>
      <c r="O43" s="2" t="s">
        <v>34</v>
      </c>
      <c r="P43" s="2">
        <f t="shared" si="0"/>
        <v>1955.7831999999999</v>
      </c>
    </row>
    <row r="44" spans="1:16" ht="14.25" customHeight="1" x14ac:dyDescent="0.35">
      <c r="A44" s="2" t="s">
        <v>75</v>
      </c>
      <c r="B44" s="2" t="s">
        <v>41</v>
      </c>
      <c r="C44" s="2" t="s">
        <v>36</v>
      </c>
      <c r="D44" s="2">
        <v>268.23</v>
      </c>
      <c r="E44" s="2">
        <v>0.38</v>
      </c>
      <c r="F44" s="2">
        <f t="shared" si="1"/>
        <v>101.92740000000001</v>
      </c>
      <c r="G44" s="2">
        <v>5</v>
      </c>
      <c r="H44" s="2" t="str">
        <f>TEXT(Table1[[#This Row],[order_date]],"mmmm")</f>
        <v>September</v>
      </c>
      <c r="I44" s="3">
        <v>45186</v>
      </c>
      <c r="J44" s="3">
        <v>45188</v>
      </c>
      <c r="K44" s="3" t="str">
        <f>TEXT(Table1[[#This Row],[delivery_date]]-Table1[[#This Row],[order_date]],"D")</f>
        <v>2</v>
      </c>
      <c r="L44" s="2" t="s">
        <v>21</v>
      </c>
      <c r="M44" s="2" t="s">
        <v>27</v>
      </c>
      <c r="N44" s="2">
        <v>48.54</v>
      </c>
      <c r="O44" s="2" t="s">
        <v>23</v>
      </c>
      <c r="P44" s="2">
        <f t="shared" si="0"/>
        <v>166.30260000000001</v>
      </c>
    </row>
    <row r="45" spans="1:16" ht="14.25" customHeight="1" x14ac:dyDescent="0.35">
      <c r="A45" s="2" t="s">
        <v>76</v>
      </c>
      <c r="B45" s="2" t="s">
        <v>19</v>
      </c>
      <c r="C45" s="2" t="s">
        <v>14</v>
      </c>
      <c r="D45" s="2">
        <v>1097.4100000000001</v>
      </c>
      <c r="E45" s="2">
        <v>0.28999999999999998</v>
      </c>
      <c r="F45" s="2">
        <f t="shared" si="1"/>
        <v>318.24889999999999</v>
      </c>
      <c r="G45" s="2">
        <v>9</v>
      </c>
      <c r="H45" s="2" t="str">
        <f>TEXT(Table1[[#This Row],[order_date]],"mmmm")</f>
        <v>June</v>
      </c>
      <c r="I45" s="3">
        <v>45472</v>
      </c>
      <c r="J45" s="3">
        <v>45475</v>
      </c>
      <c r="K45" s="3" t="str">
        <f>TEXT(Table1[[#This Row],[delivery_date]]-Table1[[#This Row],[order_date]],"D")</f>
        <v>3</v>
      </c>
      <c r="L45" s="2" t="s">
        <v>15</v>
      </c>
      <c r="M45" s="2" t="s">
        <v>27</v>
      </c>
      <c r="N45" s="2">
        <v>235.05</v>
      </c>
      <c r="O45" s="2" t="s">
        <v>34</v>
      </c>
      <c r="P45" s="2">
        <f t="shared" si="0"/>
        <v>779.16110000000003</v>
      </c>
    </row>
    <row r="46" spans="1:16" ht="14.25" customHeight="1" x14ac:dyDescent="0.35">
      <c r="A46" s="2" t="s">
        <v>77</v>
      </c>
      <c r="B46" s="2" t="s">
        <v>19</v>
      </c>
      <c r="C46" s="2" t="s">
        <v>26</v>
      </c>
      <c r="D46" s="2">
        <v>1171.48</v>
      </c>
      <c r="E46" s="2">
        <v>0.28000000000000003</v>
      </c>
      <c r="F46" s="2">
        <f t="shared" si="1"/>
        <v>328.01440000000002</v>
      </c>
      <c r="G46" s="2">
        <v>9</v>
      </c>
      <c r="H46" s="2" t="str">
        <f>TEXT(Table1[[#This Row],[order_date]],"mmmm")</f>
        <v>May</v>
      </c>
      <c r="I46" s="3">
        <v>45063</v>
      </c>
      <c r="J46" s="3">
        <v>45065</v>
      </c>
      <c r="K46" s="3" t="str">
        <f>TEXT(Table1[[#This Row],[delivery_date]]-Table1[[#This Row],[order_date]],"D")</f>
        <v>2</v>
      </c>
      <c r="L46" s="2" t="s">
        <v>21</v>
      </c>
      <c r="M46" s="2" t="s">
        <v>22</v>
      </c>
      <c r="N46" s="2">
        <v>129.80000000000001</v>
      </c>
      <c r="O46" s="2" t="s">
        <v>48</v>
      </c>
      <c r="P46" s="2">
        <f t="shared" si="0"/>
        <v>843.46559999999999</v>
      </c>
    </row>
    <row r="47" spans="1:16" ht="14.25" customHeight="1" x14ac:dyDescent="0.35">
      <c r="A47" s="2" t="s">
        <v>78</v>
      </c>
      <c r="B47" s="2" t="s">
        <v>19</v>
      </c>
      <c r="C47" s="2" t="s">
        <v>26</v>
      </c>
      <c r="D47" s="2">
        <v>3379.7</v>
      </c>
      <c r="E47" s="2">
        <v>0.24</v>
      </c>
      <c r="F47" s="2">
        <f t="shared" si="1"/>
        <v>811.12799999999993</v>
      </c>
      <c r="G47" s="2">
        <v>7</v>
      </c>
      <c r="H47" s="2" t="str">
        <f>TEXT(Table1[[#This Row],[order_date]],"mmmm")</f>
        <v>November</v>
      </c>
      <c r="I47" s="3">
        <v>45242</v>
      </c>
      <c r="J47" s="3">
        <v>45247</v>
      </c>
      <c r="K47" s="3" t="str">
        <f>TEXT(Table1[[#This Row],[delivery_date]]-Table1[[#This Row],[order_date]],"D")</f>
        <v>5</v>
      </c>
      <c r="L47" s="2" t="s">
        <v>21</v>
      </c>
      <c r="M47" s="2" t="s">
        <v>27</v>
      </c>
      <c r="N47" s="2">
        <v>588.79</v>
      </c>
      <c r="O47" s="2" t="s">
        <v>48</v>
      </c>
      <c r="P47" s="2">
        <f t="shared" si="0"/>
        <v>2568.5720000000001</v>
      </c>
    </row>
    <row r="48" spans="1:16" ht="14.25" customHeight="1" x14ac:dyDescent="0.35">
      <c r="A48" s="2" t="s">
        <v>79</v>
      </c>
      <c r="B48" s="2" t="s">
        <v>19</v>
      </c>
      <c r="C48" s="2" t="s">
        <v>14</v>
      </c>
      <c r="D48" s="2">
        <v>1501.21</v>
      </c>
      <c r="E48" s="2">
        <v>0.12</v>
      </c>
      <c r="F48" s="2">
        <f t="shared" si="1"/>
        <v>180.14519999999999</v>
      </c>
      <c r="G48" s="2">
        <v>9</v>
      </c>
      <c r="H48" s="2" t="str">
        <f>TEXT(Table1[[#This Row],[order_date]],"mmmm")</f>
        <v>April</v>
      </c>
      <c r="I48" s="3">
        <v>45386</v>
      </c>
      <c r="J48" s="3">
        <v>45390</v>
      </c>
      <c r="K48" s="3" t="str">
        <f>TEXT(Table1[[#This Row],[delivery_date]]-Table1[[#This Row],[order_date]],"D")</f>
        <v>4</v>
      </c>
      <c r="L48" s="2" t="s">
        <v>15</v>
      </c>
      <c r="M48" s="2" t="s">
        <v>22</v>
      </c>
      <c r="N48" s="2">
        <v>127.89</v>
      </c>
      <c r="O48" s="2" t="s">
        <v>17</v>
      </c>
      <c r="P48" s="2">
        <f t="shared" si="0"/>
        <v>1321.0648000000001</v>
      </c>
    </row>
    <row r="49" spans="1:16" ht="14.25" customHeight="1" x14ac:dyDescent="0.35">
      <c r="A49" s="2" t="s">
        <v>80</v>
      </c>
      <c r="B49" s="2" t="s">
        <v>13</v>
      </c>
      <c r="C49" s="2" t="s">
        <v>26</v>
      </c>
      <c r="D49" s="2">
        <v>3038.02</v>
      </c>
      <c r="E49" s="2">
        <v>0.19</v>
      </c>
      <c r="F49" s="2">
        <f t="shared" si="1"/>
        <v>577.22379999999998</v>
      </c>
      <c r="G49" s="2">
        <v>3</v>
      </c>
      <c r="H49" s="2" t="str">
        <f>TEXT(Table1[[#This Row],[order_date]],"mmmm")</f>
        <v>February</v>
      </c>
      <c r="I49" s="3">
        <v>45334</v>
      </c>
      <c r="J49" s="3">
        <v>45341</v>
      </c>
      <c r="K49" s="3" t="str">
        <f>TEXT(Table1[[#This Row],[delivery_date]]-Table1[[#This Row],[order_date]],"D")</f>
        <v>7</v>
      </c>
      <c r="L49" s="2" t="s">
        <v>21</v>
      </c>
      <c r="M49" s="2" t="s">
        <v>27</v>
      </c>
      <c r="N49" s="2">
        <v>249.34</v>
      </c>
      <c r="O49" s="2" t="s">
        <v>48</v>
      </c>
      <c r="P49" s="2">
        <f t="shared" si="0"/>
        <v>2460.7961999999998</v>
      </c>
    </row>
    <row r="50" spans="1:16" ht="14.25" customHeight="1" x14ac:dyDescent="0.35">
      <c r="A50" s="2" t="s">
        <v>81</v>
      </c>
      <c r="B50" s="2" t="s">
        <v>41</v>
      </c>
      <c r="C50" s="2" t="s">
        <v>14</v>
      </c>
      <c r="D50" s="2">
        <v>4830.21</v>
      </c>
      <c r="E50" s="2">
        <v>0.49</v>
      </c>
      <c r="F50" s="2">
        <f t="shared" si="1"/>
        <v>2366.8029000000001</v>
      </c>
      <c r="G50" s="2">
        <v>7</v>
      </c>
      <c r="H50" s="2" t="str">
        <f>TEXT(Table1[[#This Row],[order_date]],"mmmm")</f>
        <v>September</v>
      </c>
      <c r="I50" s="3">
        <v>45553</v>
      </c>
      <c r="J50" s="3">
        <v>45560</v>
      </c>
      <c r="K50" s="3" t="str">
        <f>TEXT(Table1[[#This Row],[delivery_date]]-Table1[[#This Row],[order_date]],"D")</f>
        <v>7</v>
      </c>
      <c r="L50" s="2" t="s">
        <v>31</v>
      </c>
      <c r="M50" s="2" t="s">
        <v>27</v>
      </c>
      <c r="N50" s="2">
        <v>1097.26</v>
      </c>
      <c r="O50" s="2" t="s">
        <v>48</v>
      </c>
      <c r="P50" s="2">
        <f t="shared" si="0"/>
        <v>2463.4070999999999</v>
      </c>
    </row>
    <row r="51" spans="1:16" ht="14.25" customHeight="1" x14ac:dyDescent="0.35">
      <c r="A51" s="2" t="s">
        <v>82</v>
      </c>
      <c r="B51" s="2" t="s">
        <v>41</v>
      </c>
      <c r="C51" s="2" t="s">
        <v>33</v>
      </c>
      <c r="D51" s="2">
        <v>3986.89</v>
      </c>
      <c r="E51" s="2">
        <v>7.0000000000000007E-2</v>
      </c>
      <c r="F51" s="2">
        <f t="shared" si="1"/>
        <v>279.08230000000003</v>
      </c>
      <c r="G51" s="2">
        <v>1</v>
      </c>
      <c r="H51" s="2" t="str">
        <f>TEXT(Table1[[#This Row],[order_date]],"mmmm")</f>
        <v>July</v>
      </c>
      <c r="I51" s="3">
        <v>45109</v>
      </c>
      <c r="J51" s="3">
        <v>45110</v>
      </c>
      <c r="K51" s="3" t="str">
        <f>TEXT(Table1[[#This Row],[delivery_date]]-Table1[[#This Row],[order_date]],"D")</f>
        <v>1</v>
      </c>
      <c r="L51" s="2" t="s">
        <v>15</v>
      </c>
      <c r="M51" s="2" t="s">
        <v>27</v>
      </c>
      <c r="N51" s="2">
        <v>1139.21</v>
      </c>
      <c r="O51" s="2" t="s">
        <v>23</v>
      </c>
      <c r="P51" s="2">
        <f t="shared" si="0"/>
        <v>3707.8076999999998</v>
      </c>
    </row>
    <row r="52" spans="1:16" ht="14.25" customHeight="1" x14ac:dyDescent="0.35">
      <c r="A52" s="2" t="s">
        <v>83</v>
      </c>
      <c r="B52" s="2" t="s">
        <v>13</v>
      </c>
      <c r="C52" s="2" t="s">
        <v>36</v>
      </c>
      <c r="D52" s="2">
        <v>1731.22</v>
      </c>
      <c r="E52" s="2">
        <v>0.27</v>
      </c>
      <c r="F52" s="2">
        <f t="shared" si="1"/>
        <v>467.42940000000004</v>
      </c>
      <c r="G52" s="2">
        <v>7</v>
      </c>
      <c r="H52" s="2" t="str">
        <f>TEXT(Table1[[#This Row],[order_date]],"mmmm")</f>
        <v>September</v>
      </c>
      <c r="I52" s="3">
        <v>45173</v>
      </c>
      <c r="J52" s="3">
        <v>45180</v>
      </c>
      <c r="K52" s="3" t="str">
        <f>TEXT(Table1[[#This Row],[delivery_date]]-Table1[[#This Row],[order_date]],"D")</f>
        <v>7</v>
      </c>
      <c r="L52" s="2" t="s">
        <v>15</v>
      </c>
      <c r="M52" s="2" t="s">
        <v>16</v>
      </c>
      <c r="N52" s="2">
        <v>433.9</v>
      </c>
      <c r="O52" s="2" t="s">
        <v>28</v>
      </c>
      <c r="P52" s="2">
        <f t="shared" si="0"/>
        <v>1263.7906</v>
      </c>
    </row>
    <row r="53" spans="1:16" ht="14.25" customHeight="1" x14ac:dyDescent="0.35">
      <c r="A53" s="2" t="s">
        <v>84</v>
      </c>
      <c r="B53" s="2" t="s">
        <v>41</v>
      </c>
      <c r="C53" s="2" t="s">
        <v>36</v>
      </c>
      <c r="D53" s="2">
        <v>2414.7600000000002</v>
      </c>
      <c r="E53" s="2">
        <v>0.43</v>
      </c>
      <c r="F53" s="2">
        <f t="shared" si="1"/>
        <v>1038.3468</v>
      </c>
      <c r="G53" s="2">
        <v>3</v>
      </c>
      <c r="H53" s="2" t="str">
        <f>TEXT(Table1[[#This Row],[order_date]],"mmmm")</f>
        <v>January</v>
      </c>
      <c r="I53" s="3">
        <v>44955</v>
      </c>
      <c r="J53" s="3">
        <v>44961</v>
      </c>
      <c r="K53" s="3" t="str">
        <f>TEXT(Table1[[#This Row],[delivery_date]]-Table1[[#This Row],[order_date]],"D")</f>
        <v>6</v>
      </c>
      <c r="L53" s="2" t="s">
        <v>21</v>
      </c>
      <c r="M53" s="2" t="s">
        <v>27</v>
      </c>
      <c r="N53" s="2">
        <v>687.58</v>
      </c>
      <c r="O53" s="2" t="s">
        <v>23</v>
      </c>
      <c r="P53" s="2">
        <f t="shared" si="0"/>
        <v>1376.4132000000002</v>
      </c>
    </row>
    <row r="54" spans="1:16" ht="14.25" customHeight="1" x14ac:dyDescent="0.35">
      <c r="A54" s="2" t="s">
        <v>85</v>
      </c>
      <c r="B54" s="2" t="s">
        <v>13</v>
      </c>
      <c r="C54" s="2" t="s">
        <v>26</v>
      </c>
      <c r="D54" s="2">
        <v>1083.3</v>
      </c>
      <c r="E54" s="2">
        <v>0.23</v>
      </c>
      <c r="F54" s="2">
        <f t="shared" si="1"/>
        <v>249.15899999999999</v>
      </c>
      <c r="G54" s="2">
        <v>3</v>
      </c>
      <c r="H54" s="2" t="str">
        <f>TEXT(Table1[[#This Row],[order_date]],"mmmm")</f>
        <v>November</v>
      </c>
      <c r="I54" s="3">
        <v>45236</v>
      </c>
      <c r="J54" s="3">
        <v>45240</v>
      </c>
      <c r="K54" s="3" t="str">
        <f>TEXT(Table1[[#This Row],[delivery_date]]-Table1[[#This Row],[order_date]],"D")</f>
        <v>4</v>
      </c>
      <c r="L54" s="2" t="s">
        <v>15</v>
      </c>
      <c r="M54" s="2" t="s">
        <v>27</v>
      </c>
      <c r="N54" s="2">
        <v>114.25</v>
      </c>
      <c r="O54" s="2" t="s">
        <v>34</v>
      </c>
      <c r="P54" s="2">
        <f t="shared" si="0"/>
        <v>834.14099999999996</v>
      </c>
    </row>
    <row r="55" spans="1:16" ht="14.25" customHeight="1" x14ac:dyDescent="0.35">
      <c r="A55" s="2" t="s">
        <v>86</v>
      </c>
      <c r="B55" s="2" t="s">
        <v>19</v>
      </c>
      <c r="C55" s="2" t="s">
        <v>20</v>
      </c>
      <c r="D55" s="2">
        <v>177.03</v>
      </c>
      <c r="E55" s="2">
        <v>0.3</v>
      </c>
      <c r="F55" s="2">
        <f t="shared" si="1"/>
        <v>53.109000000000002</v>
      </c>
      <c r="G55" s="2">
        <v>7</v>
      </c>
      <c r="H55" s="2" t="str">
        <f>TEXT(Table1[[#This Row],[order_date]],"mmmm")</f>
        <v>June</v>
      </c>
      <c r="I55" s="3">
        <v>45105</v>
      </c>
      <c r="J55" s="3">
        <v>45106</v>
      </c>
      <c r="K55" s="3" t="str">
        <f>TEXT(Table1[[#This Row],[delivery_date]]-Table1[[#This Row],[order_date]],"D")</f>
        <v>1</v>
      </c>
      <c r="L55" s="2" t="s">
        <v>31</v>
      </c>
      <c r="M55" s="2" t="s">
        <v>16</v>
      </c>
      <c r="N55" s="2">
        <v>20.43</v>
      </c>
      <c r="O55" s="2" t="s">
        <v>23</v>
      </c>
      <c r="P55" s="2">
        <f t="shared" si="0"/>
        <v>123.92099999999999</v>
      </c>
    </row>
    <row r="56" spans="1:16" ht="14.25" customHeight="1" x14ac:dyDescent="0.35">
      <c r="A56" s="2" t="s">
        <v>87</v>
      </c>
      <c r="B56" s="2" t="s">
        <v>13</v>
      </c>
      <c r="C56" s="2" t="s">
        <v>36</v>
      </c>
      <c r="D56" s="2">
        <v>1519.61</v>
      </c>
      <c r="E56" s="2">
        <v>0.41</v>
      </c>
      <c r="F56" s="2">
        <f t="shared" si="1"/>
        <v>623.04009999999994</v>
      </c>
      <c r="G56" s="2">
        <v>8</v>
      </c>
      <c r="H56" s="2" t="str">
        <f>TEXT(Table1[[#This Row],[order_date]],"mmmm")</f>
        <v>May</v>
      </c>
      <c r="I56" s="3">
        <v>45431</v>
      </c>
      <c r="J56" s="3">
        <v>45438</v>
      </c>
      <c r="K56" s="3" t="str">
        <f>TEXT(Table1[[#This Row],[delivery_date]]-Table1[[#This Row],[order_date]],"D")</f>
        <v>7</v>
      </c>
      <c r="L56" s="2" t="s">
        <v>15</v>
      </c>
      <c r="M56" s="2" t="s">
        <v>16</v>
      </c>
      <c r="N56" s="2">
        <v>237.01</v>
      </c>
      <c r="O56" s="2" t="s">
        <v>39</v>
      </c>
      <c r="P56" s="2">
        <f t="shared" si="0"/>
        <v>896.56989999999996</v>
      </c>
    </row>
    <row r="57" spans="1:16" ht="14.25" customHeight="1" x14ac:dyDescent="0.35">
      <c r="A57" s="2" t="s">
        <v>88</v>
      </c>
      <c r="B57" s="2" t="s">
        <v>19</v>
      </c>
      <c r="C57" s="2" t="s">
        <v>14</v>
      </c>
      <c r="D57" s="2">
        <v>1910.1</v>
      </c>
      <c r="E57" s="2">
        <v>0.27</v>
      </c>
      <c r="F57" s="2">
        <f t="shared" si="1"/>
        <v>515.72699999999998</v>
      </c>
      <c r="G57" s="2">
        <v>4</v>
      </c>
      <c r="H57" s="2" t="str">
        <f>TEXT(Table1[[#This Row],[order_date]],"mmmm")</f>
        <v>January</v>
      </c>
      <c r="I57" s="3">
        <v>45303</v>
      </c>
      <c r="J57" s="3">
        <v>45305</v>
      </c>
      <c r="K57" s="3" t="str">
        <f>TEXT(Table1[[#This Row],[delivery_date]]-Table1[[#This Row],[order_date]],"D")</f>
        <v>2</v>
      </c>
      <c r="L57" s="2" t="s">
        <v>31</v>
      </c>
      <c r="M57" s="2" t="s">
        <v>27</v>
      </c>
      <c r="N57" s="2">
        <v>278.48</v>
      </c>
      <c r="O57" s="2" t="s">
        <v>17</v>
      </c>
      <c r="P57" s="2">
        <f t="shared" si="0"/>
        <v>1394.373</v>
      </c>
    </row>
    <row r="58" spans="1:16" ht="14.25" customHeight="1" x14ac:dyDescent="0.35">
      <c r="A58" s="2" t="s">
        <v>89</v>
      </c>
      <c r="B58" s="2" t="s">
        <v>19</v>
      </c>
      <c r="C58" s="2" t="s">
        <v>20</v>
      </c>
      <c r="D58" s="2">
        <v>2865.4</v>
      </c>
      <c r="E58" s="2">
        <v>0.37</v>
      </c>
      <c r="F58" s="2">
        <f t="shared" si="1"/>
        <v>1060.1980000000001</v>
      </c>
      <c r="G58" s="2">
        <v>1</v>
      </c>
      <c r="H58" s="2" t="str">
        <f>TEXT(Table1[[#This Row],[order_date]],"mmmm")</f>
        <v>October</v>
      </c>
      <c r="I58" s="3">
        <v>45204</v>
      </c>
      <c r="J58" s="3">
        <v>45206</v>
      </c>
      <c r="K58" s="3" t="str">
        <f>TEXT(Table1[[#This Row],[delivery_date]]-Table1[[#This Row],[order_date]],"D")</f>
        <v>2</v>
      </c>
      <c r="L58" s="2" t="s">
        <v>15</v>
      </c>
      <c r="M58" s="2" t="s">
        <v>27</v>
      </c>
      <c r="N58" s="2">
        <v>356.81</v>
      </c>
      <c r="O58" s="2" t="s">
        <v>17</v>
      </c>
      <c r="P58" s="2">
        <f t="shared" si="0"/>
        <v>1805.202</v>
      </c>
    </row>
    <row r="59" spans="1:16" ht="14.25" customHeight="1" x14ac:dyDescent="0.35">
      <c r="A59" s="2" t="s">
        <v>90</v>
      </c>
      <c r="B59" s="2" t="s">
        <v>25</v>
      </c>
      <c r="C59" s="2" t="s">
        <v>20</v>
      </c>
      <c r="D59" s="2">
        <v>4725.93</v>
      </c>
      <c r="E59" s="2">
        <v>0.17</v>
      </c>
      <c r="F59" s="2">
        <f t="shared" si="1"/>
        <v>803.4081000000001</v>
      </c>
      <c r="G59" s="2">
        <v>5</v>
      </c>
      <c r="H59" s="2" t="str">
        <f>TEXT(Table1[[#This Row],[order_date]],"mmmm")</f>
        <v>April</v>
      </c>
      <c r="I59" s="3">
        <v>45409</v>
      </c>
      <c r="J59" s="3">
        <v>45416</v>
      </c>
      <c r="K59" s="3" t="str">
        <f>TEXT(Table1[[#This Row],[delivery_date]]-Table1[[#This Row],[order_date]],"D")</f>
        <v>7</v>
      </c>
      <c r="L59" s="2" t="s">
        <v>31</v>
      </c>
      <c r="M59" s="2" t="s">
        <v>27</v>
      </c>
      <c r="N59" s="2">
        <v>581.75</v>
      </c>
      <c r="O59" s="2" t="s">
        <v>48</v>
      </c>
      <c r="P59" s="2">
        <f t="shared" si="0"/>
        <v>3922.5219000000002</v>
      </c>
    </row>
    <row r="60" spans="1:16" ht="14.25" customHeight="1" x14ac:dyDescent="0.35">
      <c r="A60" s="2" t="s">
        <v>91</v>
      </c>
      <c r="B60" s="2" t="s">
        <v>13</v>
      </c>
      <c r="C60" s="2" t="s">
        <v>36</v>
      </c>
      <c r="D60" s="2">
        <v>4744.4799999999996</v>
      </c>
      <c r="E60" s="2">
        <v>0.37</v>
      </c>
      <c r="F60" s="2">
        <f t="shared" si="1"/>
        <v>1755.4575999999997</v>
      </c>
      <c r="G60" s="2">
        <v>4</v>
      </c>
      <c r="H60" s="2" t="str">
        <f>TEXT(Table1[[#This Row],[order_date]],"mmmm")</f>
        <v>October</v>
      </c>
      <c r="I60" s="3">
        <v>45202</v>
      </c>
      <c r="J60" s="3">
        <v>45207</v>
      </c>
      <c r="K60" s="3" t="str">
        <f>TEXT(Table1[[#This Row],[delivery_date]]-Table1[[#This Row],[order_date]],"D")</f>
        <v>5</v>
      </c>
      <c r="L60" s="2" t="s">
        <v>15</v>
      </c>
      <c r="M60" s="2" t="s">
        <v>22</v>
      </c>
      <c r="N60" s="2">
        <v>1320.22</v>
      </c>
      <c r="O60" s="2" t="s">
        <v>28</v>
      </c>
      <c r="P60" s="2">
        <f t="shared" si="0"/>
        <v>2989.0223999999998</v>
      </c>
    </row>
    <row r="61" spans="1:16" ht="14.25" customHeight="1" x14ac:dyDescent="0.35">
      <c r="A61" s="2" t="s">
        <v>92</v>
      </c>
      <c r="B61" s="2" t="s">
        <v>25</v>
      </c>
      <c r="C61" s="2" t="s">
        <v>36</v>
      </c>
      <c r="D61" s="2">
        <v>443.48</v>
      </c>
      <c r="E61" s="2">
        <v>0.02</v>
      </c>
      <c r="F61" s="2">
        <f t="shared" si="1"/>
        <v>8.8696000000000002</v>
      </c>
      <c r="G61" s="2">
        <v>9</v>
      </c>
      <c r="H61" s="2" t="str">
        <f>TEXT(Table1[[#This Row],[order_date]],"mmmm")</f>
        <v>October</v>
      </c>
      <c r="I61" s="3">
        <v>45219</v>
      </c>
      <c r="J61" s="3">
        <v>45221</v>
      </c>
      <c r="K61" s="3" t="str">
        <f>TEXT(Table1[[#This Row],[delivery_date]]-Table1[[#This Row],[order_date]],"D")</f>
        <v>2</v>
      </c>
      <c r="L61" s="2" t="s">
        <v>31</v>
      </c>
      <c r="M61" s="2" t="s">
        <v>22</v>
      </c>
      <c r="N61" s="2">
        <v>42.23</v>
      </c>
      <c r="O61" s="2" t="s">
        <v>39</v>
      </c>
      <c r="P61" s="2">
        <f t="shared" si="0"/>
        <v>434.61040000000003</v>
      </c>
    </row>
    <row r="62" spans="1:16" ht="14.25" customHeight="1" x14ac:dyDescent="0.35">
      <c r="A62" s="2" t="s">
        <v>93</v>
      </c>
      <c r="B62" s="2" t="s">
        <v>13</v>
      </c>
      <c r="C62" s="2" t="s">
        <v>36</v>
      </c>
      <c r="D62" s="2">
        <v>3111.76</v>
      </c>
      <c r="E62" s="2">
        <v>0.08</v>
      </c>
      <c r="F62" s="2">
        <f t="shared" si="1"/>
        <v>248.94080000000002</v>
      </c>
      <c r="G62" s="2">
        <v>3</v>
      </c>
      <c r="H62" s="2" t="str">
        <f>TEXT(Table1[[#This Row],[order_date]],"mmmm")</f>
        <v>May</v>
      </c>
      <c r="I62" s="3">
        <v>45054</v>
      </c>
      <c r="J62" s="3">
        <v>45057</v>
      </c>
      <c r="K62" s="3" t="str">
        <f>TEXT(Table1[[#This Row],[delivery_date]]-Table1[[#This Row],[order_date]],"D")</f>
        <v>3</v>
      </c>
      <c r="L62" s="2" t="s">
        <v>21</v>
      </c>
      <c r="M62" s="2" t="s">
        <v>22</v>
      </c>
      <c r="N62" s="2">
        <v>835.81</v>
      </c>
      <c r="O62" s="2" t="s">
        <v>28</v>
      </c>
      <c r="P62" s="2">
        <f t="shared" si="0"/>
        <v>2862.8192000000004</v>
      </c>
    </row>
    <row r="63" spans="1:16" ht="14.25" customHeight="1" x14ac:dyDescent="0.35">
      <c r="A63" s="2" t="s">
        <v>94</v>
      </c>
      <c r="B63" s="2" t="s">
        <v>13</v>
      </c>
      <c r="C63" s="2" t="s">
        <v>14</v>
      </c>
      <c r="D63" s="2">
        <v>307.52999999999997</v>
      </c>
      <c r="E63" s="2">
        <v>0.32</v>
      </c>
      <c r="F63" s="2">
        <f t="shared" si="1"/>
        <v>98.409599999999998</v>
      </c>
      <c r="G63" s="2">
        <v>4</v>
      </c>
      <c r="H63" s="2" t="str">
        <f>TEXT(Table1[[#This Row],[order_date]],"mmmm")</f>
        <v>November</v>
      </c>
      <c r="I63" s="3">
        <v>45233</v>
      </c>
      <c r="J63" s="3">
        <v>45238</v>
      </c>
      <c r="K63" s="3" t="str">
        <f>TEXT(Table1[[#This Row],[delivery_date]]-Table1[[#This Row],[order_date]],"D")</f>
        <v>5</v>
      </c>
      <c r="L63" s="2" t="s">
        <v>15</v>
      </c>
      <c r="M63" s="2" t="s">
        <v>27</v>
      </c>
      <c r="N63" s="2">
        <v>54.58</v>
      </c>
      <c r="O63" s="2" t="s">
        <v>17</v>
      </c>
      <c r="P63" s="2">
        <f t="shared" si="0"/>
        <v>209.12039999999996</v>
      </c>
    </row>
    <row r="64" spans="1:16" ht="14.25" customHeight="1" x14ac:dyDescent="0.35">
      <c r="A64" s="2" t="s">
        <v>95</v>
      </c>
      <c r="B64" s="2" t="s">
        <v>25</v>
      </c>
      <c r="C64" s="2" t="s">
        <v>20</v>
      </c>
      <c r="D64" s="2">
        <v>3275.6</v>
      </c>
      <c r="E64" s="2">
        <v>0.22</v>
      </c>
      <c r="F64" s="2">
        <f t="shared" si="1"/>
        <v>720.63199999999995</v>
      </c>
      <c r="G64" s="2">
        <v>3</v>
      </c>
      <c r="H64" s="2" t="str">
        <f>TEXT(Table1[[#This Row],[order_date]],"mmmm")</f>
        <v>March</v>
      </c>
      <c r="I64" s="3">
        <v>44999</v>
      </c>
      <c r="J64" s="3">
        <v>45000</v>
      </c>
      <c r="K64" s="3" t="str">
        <f>TEXT(Table1[[#This Row],[delivery_date]]-Table1[[#This Row],[order_date]],"D")</f>
        <v>1</v>
      </c>
      <c r="L64" s="2" t="s">
        <v>15</v>
      </c>
      <c r="M64" s="2" t="s">
        <v>27</v>
      </c>
      <c r="N64" s="2">
        <v>922.83</v>
      </c>
      <c r="O64" s="2" t="s">
        <v>48</v>
      </c>
      <c r="P64" s="2">
        <f t="shared" si="0"/>
        <v>2554.9679999999998</v>
      </c>
    </row>
    <row r="65" spans="1:16" ht="14.25" customHeight="1" x14ac:dyDescent="0.35">
      <c r="A65" s="2" t="s">
        <v>96</v>
      </c>
      <c r="B65" s="2" t="s">
        <v>25</v>
      </c>
      <c r="C65" s="2" t="s">
        <v>26</v>
      </c>
      <c r="D65" s="2">
        <v>676.75</v>
      </c>
      <c r="E65" s="2">
        <v>0.41</v>
      </c>
      <c r="F65" s="2">
        <f t="shared" si="1"/>
        <v>277.46749999999997</v>
      </c>
      <c r="G65" s="2">
        <v>3</v>
      </c>
      <c r="H65" s="2" t="str">
        <f>TEXT(Table1[[#This Row],[order_date]],"mmmm")</f>
        <v>January</v>
      </c>
      <c r="I65" s="3">
        <v>45299</v>
      </c>
      <c r="J65" s="3">
        <v>45301</v>
      </c>
      <c r="K65" s="3" t="str">
        <f>TEXT(Table1[[#This Row],[delivery_date]]-Table1[[#This Row],[order_date]],"D")</f>
        <v>2</v>
      </c>
      <c r="L65" s="2" t="s">
        <v>31</v>
      </c>
      <c r="M65" s="2" t="s">
        <v>22</v>
      </c>
      <c r="N65" s="2">
        <v>36.86</v>
      </c>
      <c r="O65" s="2" t="s">
        <v>34</v>
      </c>
      <c r="P65" s="2">
        <f t="shared" si="0"/>
        <v>399.28250000000003</v>
      </c>
    </row>
    <row r="66" spans="1:16" ht="14.25" customHeight="1" x14ac:dyDescent="0.35">
      <c r="A66" s="2" t="s">
        <v>97</v>
      </c>
      <c r="B66" s="2" t="s">
        <v>13</v>
      </c>
      <c r="C66" s="2" t="s">
        <v>14</v>
      </c>
      <c r="D66" s="2">
        <v>4737.37</v>
      </c>
      <c r="E66" s="2">
        <v>0.17</v>
      </c>
      <c r="F66" s="2">
        <f t="shared" si="1"/>
        <v>805.35290000000009</v>
      </c>
      <c r="G66" s="2">
        <v>7</v>
      </c>
      <c r="H66" s="2" t="str">
        <f>TEXT(Table1[[#This Row],[order_date]],"mmmm")</f>
        <v>December</v>
      </c>
      <c r="I66" s="3">
        <v>45652</v>
      </c>
      <c r="J66" s="3">
        <v>45653</v>
      </c>
      <c r="K66" s="3" t="str">
        <f>TEXT(Table1[[#This Row],[delivery_date]]-Table1[[#This Row],[order_date]],"D")</f>
        <v>1</v>
      </c>
      <c r="L66" s="2" t="s">
        <v>15</v>
      </c>
      <c r="M66" s="2" t="s">
        <v>16</v>
      </c>
      <c r="N66" s="2">
        <v>499.78</v>
      </c>
      <c r="O66" s="2" t="s">
        <v>28</v>
      </c>
      <c r="P66" s="2">
        <f t="shared" ref="P66:P129" si="2">D66-F66</f>
        <v>3932.0171</v>
      </c>
    </row>
    <row r="67" spans="1:16" ht="14.25" customHeight="1" x14ac:dyDescent="0.35">
      <c r="A67" s="2" t="s">
        <v>98</v>
      </c>
      <c r="B67" s="2" t="s">
        <v>41</v>
      </c>
      <c r="C67" s="2" t="s">
        <v>33</v>
      </c>
      <c r="D67" s="2">
        <v>4335.26</v>
      </c>
      <c r="E67" s="2">
        <v>0.38</v>
      </c>
      <c r="F67" s="2">
        <f t="shared" ref="F67:F130" si="3">D67*E67</f>
        <v>1647.3988000000002</v>
      </c>
      <c r="G67" s="2">
        <v>5</v>
      </c>
      <c r="H67" s="2" t="str">
        <f>TEXT(Table1[[#This Row],[order_date]],"mmmm")</f>
        <v>March</v>
      </c>
      <c r="I67" s="3">
        <v>45360</v>
      </c>
      <c r="J67" s="3">
        <v>45362</v>
      </c>
      <c r="K67" s="3" t="str">
        <f>TEXT(Table1[[#This Row],[delivery_date]]-Table1[[#This Row],[order_date]],"D")</f>
        <v>2</v>
      </c>
      <c r="L67" s="2" t="s">
        <v>31</v>
      </c>
      <c r="M67" s="2" t="s">
        <v>16</v>
      </c>
      <c r="N67" s="2">
        <v>757.48</v>
      </c>
      <c r="O67" s="2" t="s">
        <v>39</v>
      </c>
      <c r="P67" s="2">
        <f t="shared" si="2"/>
        <v>2687.8612000000003</v>
      </c>
    </row>
    <row r="68" spans="1:16" ht="14.25" customHeight="1" x14ac:dyDescent="0.35">
      <c r="A68" s="2" t="s">
        <v>99</v>
      </c>
      <c r="B68" s="2" t="s">
        <v>19</v>
      </c>
      <c r="C68" s="2" t="s">
        <v>36</v>
      </c>
      <c r="D68" s="2">
        <v>209.41</v>
      </c>
      <c r="E68" s="2">
        <v>7.0000000000000007E-2</v>
      </c>
      <c r="F68" s="2">
        <f t="shared" si="3"/>
        <v>14.658700000000001</v>
      </c>
      <c r="G68" s="2">
        <v>5</v>
      </c>
      <c r="H68" s="2" t="str">
        <f>TEXT(Table1[[#This Row],[order_date]],"mmmm")</f>
        <v>December</v>
      </c>
      <c r="I68" s="3">
        <v>45646</v>
      </c>
      <c r="J68" s="3">
        <v>45651</v>
      </c>
      <c r="K68" s="3" t="str">
        <f>TEXT(Table1[[#This Row],[delivery_date]]-Table1[[#This Row],[order_date]],"D")</f>
        <v>5</v>
      </c>
      <c r="L68" s="2" t="s">
        <v>21</v>
      </c>
      <c r="M68" s="2" t="s">
        <v>27</v>
      </c>
      <c r="N68" s="2">
        <v>17.88</v>
      </c>
      <c r="O68" s="2" t="s">
        <v>17</v>
      </c>
      <c r="P68" s="2">
        <f t="shared" si="2"/>
        <v>194.75129999999999</v>
      </c>
    </row>
    <row r="69" spans="1:16" ht="14.25" customHeight="1" x14ac:dyDescent="0.35">
      <c r="A69" s="2" t="s">
        <v>100</v>
      </c>
      <c r="B69" s="2" t="s">
        <v>25</v>
      </c>
      <c r="C69" s="2" t="s">
        <v>20</v>
      </c>
      <c r="D69" s="2">
        <v>3932.45</v>
      </c>
      <c r="E69" s="2">
        <v>0.47</v>
      </c>
      <c r="F69" s="2">
        <f t="shared" si="3"/>
        <v>1848.2514999999999</v>
      </c>
      <c r="G69" s="2">
        <v>4</v>
      </c>
      <c r="H69" s="2" t="str">
        <f>TEXT(Table1[[#This Row],[order_date]],"mmmm")</f>
        <v>March</v>
      </c>
      <c r="I69" s="3">
        <v>44988</v>
      </c>
      <c r="J69" s="3">
        <v>44994</v>
      </c>
      <c r="K69" s="3" t="str">
        <f>TEXT(Table1[[#This Row],[delivery_date]]-Table1[[#This Row],[order_date]],"D")</f>
        <v>6</v>
      </c>
      <c r="L69" s="2" t="s">
        <v>31</v>
      </c>
      <c r="M69" s="2" t="s">
        <v>27</v>
      </c>
      <c r="N69" s="2">
        <v>408.02</v>
      </c>
      <c r="O69" s="2" t="s">
        <v>28</v>
      </c>
      <c r="P69" s="2">
        <f t="shared" si="2"/>
        <v>2084.1985</v>
      </c>
    </row>
    <row r="70" spans="1:16" ht="14.25" customHeight="1" x14ac:dyDescent="0.35">
      <c r="A70" s="2" t="s">
        <v>101</v>
      </c>
      <c r="B70" s="2" t="s">
        <v>19</v>
      </c>
      <c r="C70" s="2" t="s">
        <v>14</v>
      </c>
      <c r="D70" s="2">
        <v>3215.9</v>
      </c>
      <c r="E70" s="2">
        <v>0.21</v>
      </c>
      <c r="F70" s="2">
        <f t="shared" si="3"/>
        <v>675.33899999999994</v>
      </c>
      <c r="G70" s="2">
        <v>8</v>
      </c>
      <c r="H70" s="2" t="str">
        <f>TEXT(Table1[[#This Row],[order_date]],"mmmm")</f>
        <v>February</v>
      </c>
      <c r="I70" s="3">
        <v>44970</v>
      </c>
      <c r="J70" s="3">
        <v>44973</v>
      </c>
      <c r="K70" s="3" t="str">
        <f>TEXT(Table1[[#This Row],[delivery_date]]-Table1[[#This Row],[order_date]],"D")</f>
        <v>3</v>
      </c>
      <c r="L70" s="2" t="s">
        <v>15</v>
      </c>
      <c r="M70" s="2" t="s">
        <v>27</v>
      </c>
      <c r="N70" s="2">
        <v>542.05999999999995</v>
      </c>
      <c r="O70" s="2" t="s">
        <v>39</v>
      </c>
      <c r="P70" s="2">
        <f t="shared" si="2"/>
        <v>2540.5610000000001</v>
      </c>
    </row>
    <row r="71" spans="1:16" ht="14.25" customHeight="1" x14ac:dyDescent="0.35">
      <c r="A71" s="2" t="s">
        <v>102</v>
      </c>
      <c r="B71" s="2" t="s">
        <v>41</v>
      </c>
      <c r="C71" s="2" t="s">
        <v>33</v>
      </c>
      <c r="D71" s="2">
        <v>2527.31</v>
      </c>
      <c r="E71" s="2">
        <v>0.12</v>
      </c>
      <c r="F71" s="2">
        <f t="shared" si="3"/>
        <v>303.27719999999999</v>
      </c>
      <c r="G71" s="2">
        <v>1</v>
      </c>
      <c r="H71" s="2" t="str">
        <f>TEXT(Table1[[#This Row],[order_date]],"mmmm")</f>
        <v>January</v>
      </c>
      <c r="I71" s="3">
        <v>45296</v>
      </c>
      <c r="J71" s="3">
        <v>45297</v>
      </c>
      <c r="K71" s="3" t="str">
        <f>TEXT(Table1[[#This Row],[delivery_date]]-Table1[[#This Row],[order_date]],"D")</f>
        <v>1</v>
      </c>
      <c r="L71" s="2" t="s">
        <v>21</v>
      </c>
      <c r="M71" s="2" t="s">
        <v>22</v>
      </c>
      <c r="N71" s="2">
        <v>611.45000000000005</v>
      </c>
      <c r="O71" s="2" t="s">
        <v>17</v>
      </c>
      <c r="P71" s="2">
        <f t="shared" si="2"/>
        <v>2224.0328</v>
      </c>
    </row>
    <row r="72" spans="1:16" ht="14.25" customHeight="1" x14ac:dyDescent="0.35">
      <c r="A72" s="2" t="s">
        <v>103</v>
      </c>
      <c r="B72" s="2" t="s">
        <v>41</v>
      </c>
      <c r="C72" s="2" t="s">
        <v>14</v>
      </c>
      <c r="D72" s="2">
        <v>3052.91</v>
      </c>
      <c r="E72" s="2">
        <v>0.39</v>
      </c>
      <c r="F72" s="2">
        <f t="shared" si="3"/>
        <v>1190.6349</v>
      </c>
      <c r="G72" s="2">
        <v>9</v>
      </c>
      <c r="H72" s="2" t="str">
        <f>TEXT(Table1[[#This Row],[order_date]],"mmmm")</f>
        <v>June</v>
      </c>
      <c r="I72" s="3">
        <v>45449</v>
      </c>
      <c r="J72" s="3">
        <v>45453</v>
      </c>
      <c r="K72" s="3" t="str">
        <f>TEXT(Table1[[#This Row],[delivery_date]]-Table1[[#This Row],[order_date]],"D")</f>
        <v>4</v>
      </c>
      <c r="L72" s="2" t="s">
        <v>31</v>
      </c>
      <c r="M72" s="2" t="s">
        <v>22</v>
      </c>
      <c r="N72" s="2">
        <v>752</v>
      </c>
      <c r="O72" s="2" t="s">
        <v>39</v>
      </c>
      <c r="P72" s="2">
        <f t="shared" si="2"/>
        <v>1862.2750999999998</v>
      </c>
    </row>
    <row r="73" spans="1:16" ht="14.25" customHeight="1" x14ac:dyDescent="0.35">
      <c r="A73" s="2" t="s">
        <v>104</v>
      </c>
      <c r="B73" s="2" t="s">
        <v>41</v>
      </c>
      <c r="C73" s="2" t="s">
        <v>14</v>
      </c>
      <c r="D73" s="2">
        <v>3423.43</v>
      </c>
      <c r="E73" s="2">
        <v>0.47</v>
      </c>
      <c r="F73" s="2">
        <f t="shared" si="3"/>
        <v>1609.0120999999999</v>
      </c>
      <c r="G73" s="2">
        <v>9</v>
      </c>
      <c r="H73" s="2" t="str">
        <f>TEXT(Table1[[#This Row],[order_date]],"mmmm")</f>
        <v>November</v>
      </c>
      <c r="I73" s="3">
        <v>45620</v>
      </c>
      <c r="J73" s="3">
        <v>45622</v>
      </c>
      <c r="K73" s="3" t="str">
        <f>TEXT(Table1[[#This Row],[delivery_date]]-Table1[[#This Row],[order_date]],"D")</f>
        <v>2</v>
      </c>
      <c r="L73" s="2" t="s">
        <v>31</v>
      </c>
      <c r="M73" s="2" t="s">
        <v>22</v>
      </c>
      <c r="N73" s="2">
        <v>698.02</v>
      </c>
      <c r="O73" s="2" t="s">
        <v>28</v>
      </c>
      <c r="P73" s="2">
        <f t="shared" si="2"/>
        <v>1814.4178999999999</v>
      </c>
    </row>
    <row r="74" spans="1:16" ht="14.25" customHeight="1" x14ac:dyDescent="0.35">
      <c r="A74" s="2" t="s">
        <v>105</v>
      </c>
      <c r="B74" s="2" t="s">
        <v>25</v>
      </c>
      <c r="C74" s="2" t="s">
        <v>26</v>
      </c>
      <c r="D74" s="2">
        <v>4433.84</v>
      </c>
      <c r="E74" s="2">
        <v>0.46</v>
      </c>
      <c r="F74" s="2">
        <f t="shared" si="3"/>
        <v>2039.5664000000002</v>
      </c>
      <c r="G74" s="2">
        <v>5</v>
      </c>
      <c r="H74" s="2" t="str">
        <f>TEXT(Table1[[#This Row],[order_date]],"mmmm")</f>
        <v>November</v>
      </c>
      <c r="I74" s="3">
        <v>45621</v>
      </c>
      <c r="J74" s="3">
        <v>45626</v>
      </c>
      <c r="K74" s="3" t="str">
        <f>TEXT(Table1[[#This Row],[delivery_date]]-Table1[[#This Row],[order_date]],"D")</f>
        <v>5</v>
      </c>
      <c r="L74" s="2" t="s">
        <v>21</v>
      </c>
      <c r="M74" s="2" t="s">
        <v>27</v>
      </c>
      <c r="N74" s="2">
        <v>1229.3</v>
      </c>
      <c r="O74" s="2" t="s">
        <v>48</v>
      </c>
      <c r="P74" s="2">
        <f t="shared" si="2"/>
        <v>2394.2736</v>
      </c>
    </row>
    <row r="75" spans="1:16" ht="14.25" customHeight="1" x14ac:dyDescent="0.35">
      <c r="A75" s="2" t="s">
        <v>106</v>
      </c>
      <c r="B75" s="2" t="s">
        <v>41</v>
      </c>
      <c r="C75" s="2" t="s">
        <v>26</v>
      </c>
      <c r="D75" s="2">
        <v>3860.05</v>
      </c>
      <c r="E75" s="2">
        <v>0.12</v>
      </c>
      <c r="F75" s="2">
        <f t="shared" si="3"/>
        <v>463.20600000000002</v>
      </c>
      <c r="G75" s="2">
        <v>1</v>
      </c>
      <c r="H75" s="2" t="str">
        <f>TEXT(Table1[[#This Row],[order_date]],"mmmm")</f>
        <v>March</v>
      </c>
      <c r="I75" s="3">
        <v>44987</v>
      </c>
      <c r="J75" s="3">
        <v>44994</v>
      </c>
      <c r="K75" s="3" t="str">
        <f>TEXT(Table1[[#This Row],[delivery_date]]-Table1[[#This Row],[order_date]],"D")</f>
        <v>7</v>
      </c>
      <c r="L75" s="2" t="s">
        <v>15</v>
      </c>
      <c r="M75" s="2" t="s">
        <v>16</v>
      </c>
      <c r="N75" s="2">
        <v>800.39</v>
      </c>
      <c r="O75" s="2" t="s">
        <v>28</v>
      </c>
      <c r="P75" s="2">
        <f t="shared" si="2"/>
        <v>3396.8440000000001</v>
      </c>
    </row>
    <row r="76" spans="1:16" ht="14.25" customHeight="1" x14ac:dyDescent="0.35">
      <c r="A76" s="2" t="s">
        <v>107</v>
      </c>
      <c r="B76" s="2" t="s">
        <v>25</v>
      </c>
      <c r="C76" s="2" t="s">
        <v>14</v>
      </c>
      <c r="D76" s="2">
        <v>2919.35</v>
      </c>
      <c r="E76" s="2">
        <v>0.34</v>
      </c>
      <c r="F76" s="2">
        <f t="shared" si="3"/>
        <v>992.57900000000006</v>
      </c>
      <c r="G76" s="2">
        <v>2</v>
      </c>
      <c r="H76" s="2" t="str">
        <f>TEXT(Table1[[#This Row],[order_date]],"mmmm")</f>
        <v>April</v>
      </c>
      <c r="I76" s="3">
        <v>45409</v>
      </c>
      <c r="J76" s="3">
        <v>45410</v>
      </c>
      <c r="K76" s="3" t="str">
        <f>TEXT(Table1[[#This Row],[delivery_date]]-Table1[[#This Row],[order_date]],"D")</f>
        <v>1</v>
      </c>
      <c r="L76" s="2" t="s">
        <v>15</v>
      </c>
      <c r="M76" s="2" t="s">
        <v>22</v>
      </c>
      <c r="N76" s="2">
        <v>163.35</v>
      </c>
      <c r="O76" s="2" t="s">
        <v>48</v>
      </c>
      <c r="P76" s="2">
        <f t="shared" si="2"/>
        <v>1926.7709999999997</v>
      </c>
    </row>
    <row r="77" spans="1:16" ht="14.25" customHeight="1" x14ac:dyDescent="0.35">
      <c r="A77" s="2" t="s">
        <v>108</v>
      </c>
      <c r="B77" s="2" t="s">
        <v>41</v>
      </c>
      <c r="C77" s="2" t="s">
        <v>33</v>
      </c>
      <c r="D77" s="2">
        <v>4140.62</v>
      </c>
      <c r="E77" s="2">
        <v>0.27</v>
      </c>
      <c r="F77" s="2">
        <f t="shared" si="3"/>
        <v>1117.9674</v>
      </c>
      <c r="G77" s="2">
        <v>2</v>
      </c>
      <c r="H77" s="2" t="str">
        <f>TEXT(Table1[[#This Row],[order_date]],"mmmm")</f>
        <v>June</v>
      </c>
      <c r="I77" s="3">
        <v>45106</v>
      </c>
      <c r="J77" s="3">
        <v>45113</v>
      </c>
      <c r="K77" s="3" t="str">
        <f>TEXT(Table1[[#This Row],[delivery_date]]-Table1[[#This Row],[order_date]],"D")</f>
        <v>7</v>
      </c>
      <c r="L77" s="2" t="s">
        <v>15</v>
      </c>
      <c r="M77" s="2" t="s">
        <v>16</v>
      </c>
      <c r="N77" s="2">
        <v>743.22</v>
      </c>
      <c r="O77" s="2" t="s">
        <v>28</v>
      </c>
      <c r="P77" s="2">
        <f t="shared" si="2"/>
        <v>3022.6525999999999</v>
      </c>
    </row>
    <row r="78" spans="1:16" ht="14.25" customHeight="1" x14ac:dyDescent="0.35">
      <c r="A78" s="2" t="s">
        <v>109</v>
      </c>
      <c r="B78" s="2" t="s">
        <v>19</v>
      </c>
      <c r="C78" s="2" t="s">
        <v>20</v>
      </c>
      <c r="D78" s="2">
        <v>4935.92</v>
      </c>
      <c r="E78" s="2">
        <v>0.36</v>
      </c>
      <c r="F78" s="2">
        <f t="shared" si="3"/>
        <v>1776.9312</v>
      </c>
      <c r="G78" s="2">
        <v>6</v>
      </c>
      <c r="H78" s="2" t="str">
        <f>TEXT(Table1[[#This Row],[order_date]],"mmmm")</f>
        <v>September</v>
      </c>
      <c r="I78" s="3">
        <v>45561</v>
      </c>
      <c r="J78" s="3">
        <v>45566</v>
      </c>
      <c r="K78" s="3" t="str">
        <f>TEXT(Table1[[#This Row],[delivery_date]]-Table1[[#This Row],[order_date]],"D")</f>
        <v>5</v>
      </c>
      <c r="L78" s="2" t="s">
        <v>21</v>
      </c>
      <c r="M78" s="2" t="s">
        <v>16</v>
      </c>
      <c r="N78" s="2">
        <v>1440.78</v>
      </c>
      <c r="O78" s="2" t="s">
        <v>39</v>
      </c>
      <c r="P78" s="2">
        <f t="shared" si="2"/>
        <v>3158.9888000000001</v>
      </c>
    </row>
    <row r="79" spans="1:16" ht="14.25" customHeight="1" x14ac:dyDescent="0.35">
      <c r="A79" s="2" t="s">
        <v>110</v>
      </c>
      <c r="B79" s="2" t="s">
        <v>19</v>
      </c>
      <c r="C79" s="2" t="s">
        <v>20</v>
      </c>
      <c r="D79" s="2">
        <v>1570.89</v>
      </c>
      <c r="E79" s="2">
        <v>0.24</v>
      </c>
      <c r="F79" s="2">
        <f t="shared" si="3"/>
        <v>377.0136</v>
      </c>
      <c r="G79" s="2">
        <v>9</v>
      </c>
      <c r="H79" s="2" t="str">
        <f>TEXT(Table1[[#This Row],[order_date]],"mmmm")</f>
        <v>January</v>
      </c>
      <c r="I79" s="3">
        <v>44948</v>
      </c>
      <c r="J79" s="3">
        <v>44949</v>
      </c>
      <c r="K79" s="3" t="str">
        <f>TEXT(Table1[[#This Row],[delivery_date]]-Table1[[#This Row],[order_date]],"D")</f>
        <v>1</v>
      </c>
      <c r="L79" s="2" t="s">
        <v>31</v>
      </c>
      <c r="M79" s="2" t="s">
        <v>16</v>
      </c>
      <c r="N79" s="2">
        <v>336.22</v>
      </c>
      <c r="O79" s="2" t="s">
        <v>39</v>
      </c>
      <c r="P79" s="2">
        <f t="shared" si="2"/>
        <v>1193.8764000000001</v>
      </c>
    </row>
    <row r="80" spans="1:16" ht="14.25" customHeight="1" x14ac:dyDescent="0.35">
      <c r="A80" s="2" t="s">
        <v>111</v>
      </c>
      <c r="B80" s="2" t="s">
        <v>13</v>
      </c>
      <c r="C80" s="2" t="s">
        <v>36</v>
      </c>
      <c r="D80" s="2">
        <v>680.26</v>
      </c>
      <c r="E80" s="2">
        <v>0.23</v>
      </c>
      <c r="F80" s="2">
        <f t="shared" si="3"/>
        <v>156.4598</v>
      </c>
      <c r="G80" s="2">
        <v>3</v>
      </c>
      <c r="H80" s="2" t="str">
        <f>TEXT(Table1[[#This Row],[order_date]],"mmmm")</f>
        <v>May</v>
      </c>
      <c r="I80" s="3">
        <v>45441</v>
      </c>
      <c r="J80" s="3">
        <v>45444</v>
      </c>
      <c r="K80" s="3" t="str">
        <f>TEXT(Table1[[#This Row],[delivery_date]]-Table1[[#This Row],[order_date]],"D")</f>
        <v>3</v>
      </c>
      <c r="L80" s="2" t="s">
        <v>21</v>
      </c>
      <c r="M80" s="2" t="s">
        <v>16</v>
      </c>
      <c r="N80" s="2">
        <v>151.09</v>
      </c>
      <c r="O80" s="2" t="s">
        <v>28</v>
      </c>
      <c r="P80" s="2">
        <f t="shared" si="2"/>
        <v>523.80020000000002</v>
      </c>
    </row>
    <row r="81" spans="1:16" ht="14.25" customHeight="1" x14ac:dyDescent="0.35">
      <c r="A81" s="2" t="s">
        <v>112</v>
      </c>
      <c r="B81" s="2" t="s">
        <v>19</v>
      </c>
      <c r="C81" s="2" t="s">
        <v>36</v>
      </c>
      <c r="D81" s="2">
        <v>3684.1</v>
      </c>
      <c r="E81" s="2">
        <v>0.44</v>
      </c>
      <c r="F81" s="2">
        <f t="shared" si="3"/>
        <v>1621.0039999999999</v>
      </c>
      <c r="G81" s="2">
        <v>8</v>
      </c>
      <c r="H81" s="2" t="str">
        <f>TEXT(Table1[[#This Row],[order_date]],"mmmm")</f>
        <v>December</v>
      </c>
      <c r="I81" s="3">
        <v>45642</v>
      </c>
      <c r="J81" s="3">
        <v>45649</v>
      </c>
      <c r="K81" s="3" t="str">
        <f>TEXT(Table1[[#This Row],[delivery_date]]-Table1[[#This Row],[order_date]],"D")</f>
        <v>7</v>
      </c>
      <c r="L81" s="2" t="s">
        <v>31</v>
      </c>
      <c r="M81" s="2" t="s">
        <v>16</v>
      </c>
      <c r="N81" s="2">
        <v>289.32</v>
      </c>
      <c r="O81" s="2" t="s">
        <v>17</v>
      </c>
      <c r="P81" s="2">
        <f t="shared" si="2"/>
        <v>2063.096</v>
      </c>
    </row>
    <row r="82" spans="1:16" ht="14.25" customHeight="1" x14ac:dyDescent="0.35">
      <c r="A82" s="2" t="s">
        <v>113</v>
      </c>
      <c r="B82" s="2" t="s">
        <v>13</v>
      </c>
      <c r="C82" s="2" t="s">
        <v>20</v>
      </c>
      <c r="D82" s="2">
        <v>4895.12</v>
      </c>
      <c r="E82" s="2">
        <v>0.44</v>
      </c>
      <c r="F82" s="2">
        <f t="shared" si="3"/>
        <v>2153.8528000000001</v>
      </c>
      <c r="G82" s="2">
        <v>2</v>
      </c>
      <c r="H82" s="2" t="str">
        <f>TEXT(Table1[[#This Row],[order_date]],"mmmm")</f>
        <v>November</v>
      </c>
      <c r="I82" s="3">
        <v>45624</v>
      </c>
      <c r="J82" s="3">
        <v>45630</v>
      </c>
      <c r="K82" s="3" t="str">
        <f>TEXT(Table1[[#This Row],[delivery_date]]-Table1[[#This Row],[order_date]],"D")</f>
        <v>6</v>
      </c>
      <c r="L82" s="2" t="s">
        <v>21</v>
      </c>
      <c r="M82" s="2" t="s">
        <v>22</v>
      </c>
      <c r="N82" s="2">
        <v>684.94</v>
      </c>
      <c r="O82" s="2" t="s">
        <v>48</v>
      </c>
      <c r="P82" s="2">
        <f t="shared" si="2"/>
        <v>2741.2671999999998</v>
      </c>
    </row>
    <row r="83" spans="1:16" ht="14.25" customHeight="1" x14ac:dyDescent="0.35">
      <c r="A83" s="2" t="s">
        <v>114</v>
      </c>
      <c r="B83" s="2" t="s">
        <v>19</v>
      </c>
      <c r="C83" s="2" t="s">
        <v>14</v>
      </c>
      <c r="D83" s="2">
        <v>671.86</v>
      </c>
      <c r="E83" s="2">
        <v>0.39</v>
      </c>
      <c r="F83" s="2">
        <f t="shared" si="3"/>
        <v>262.02539999999999</v>
      </c>
      <c r="G83" s="2">
        <v>5</v>
      </c>
      <c r="H83" s="2" t="str">
        <f>TEXT(Table1[[#This Row],[order_date]],"mmmm")</f>
        <v>November</v>
      </c>
      <c r="I83" s="3">
        <v>45609</v>
      </c>
      <c r="J83" s="3">
        <v>45611</v>
      </c>
      <c r="K83" s="3" t="str">
        <f>TEXT(Table1[[#This Row],[delivery_date]]-Table1[[#This Row],[order_date]],"D")</f>
        <v>2</v>
      </c>
      <c r="L83" s="2" t="s">
        <v>31</v>
      </c>
      <c r="M83" s="2" t="s">
        <v>16</v>
      </c>
      <c r="N83" s="2">
        <v>175.75</v>
      </c>
      <c r="O83" s="2" t="s">
        <v>23</v>
      </c>
      <c r="P83" s="2">
        <f t="shared" si="2"/>
        <v>409.83460000000002</v>
      </c>
    </row>
    <row r="84" spans="1:16" ht="14.25" customHeight="1" x14ac:dyDescent="0.35">
      <c r="A84" s="2" t="s">
        <v>115</v>
      </c>
      <c r="B84" s="2" t="s">
        <v>25</v>
      </c>
      <c r="C84" s="2" t="s">
        <v>14</v>
      </c>
      <c r="D84" s="2">
        <v>2215.37</v>
      </c>
      <c r="E84" s="2">
        <v>0.35</v>
      </c>
      <c r="F84" s="2">
        <f t="shared" si="3"/>
        <v>775.37949999999989</v>
      </c>
      <c r="G84" s="2">
        <v>4</v>
      </c>
      <c r="H84" s="2" t="str">
        <f>TEXT(Table1[[#This Row],[order_date]],"mmmm")</f>
        <v>July</v>
      </c>
      <c r="I84" s="3">
        <v>45499</v>
      </c>
      <c r="J84" s="3">
        <v>45506</v>
      </c>
      <c r="K84" s="3" t="str">
        <f>TEXT(Table1[[#This Row],[delivery_date]]-Table1[[#This Row],[order_date]],"D")</f>
        <v>7</v>
      </c>
      <c r="L84" s="2" t="s">
        <v>31</v>
      </c>
      <c r="M84" s="2" t="s">
        <v>27</v>
      </c>
      <c r="N84" s="2">
        <v>171.87</v>
      </c>
      <c r="O84" s="2" t="s">
        <v>34</v>
      </c>
      <c r="P84" s="2">
        <f t="shared" si="2"/>
        <v>1439.9904999999999</v>
      </c>
    </row>
    <row r="85" spans="1:16" ht="14.25" customHeight="1" x14ac:dyDescent="0.35">
      <c r="A85" s="2" t="s">
        <v>116</v>
      </c>
      <c r="B85" s="2" t="s">
        <v>19</v>
      </c>
      <c r="C85" s="2" t="s">
        <v>26</v>
      </c>
      <c r="D85" s="2">
        <v>405.11</v>
      </c>
      <c r="E85" s="2">
        <v>0.34</v>
      </c>
      <c r="F85" s="2">
        <f t="shared" si="3"/>
        <v>137.73740000000001</v>
      </c>
      <c r="G85" s="2">
        <v>5</v>
      </c>
      <c r="H85" s="2" t="str">
        <f>TEXT(Table1[[#This Row],[order_date]],"mmmm")</f>
        <v>December</v>
      </c>
      <c r="I85" s="3">
        <v>45275</v>
      </c>
      <c r="J85" s="3">
        <v>45276</v>
      </c>
      <c r="K85" s="3" t="str">
        <f>TEXT(Table1[[#This Row],[delivery_date]]-Table1[[#This Row],[order_date]],"D")</f>
        <v>1</v>
      </c>
      <c r="L85" s="2" t="s">
        <v>21</v>
      </c>
      <c r="M85" s="2" t="s">
        <v>22</v>
      </c>
      <c r="N85" s="2">
        <v>105.25</v>
      </c>
      <c r="O85" s="2" t="s">
        <v>23</v>
      </c>
      <c r="P85" s="2">
        <f t="shared" si="2"/>
        <v>267.37260000000003</v>
      </c>
    </row>
    <row r="86" spans="1:16" ht="14.25" customHeight="1" x14ac:dyDescent="0.35">
      <c r="A86" s="2" t="s">
        <v>117</v>
      </c>
      <c r="B86" s="2" t="s">
        <v>13</v>
      </c>
      <c r="C86" s="2" t="s">
        <v>26</v>
      </c>
      <c r="D86" s="2">
        <v>3905.01</v>
      </c>
      <c r="E86" s="2">
        <v>0.03</v>
      </c>
      <c r="F86" s="2">
        <f t="shared" si="3"/>
        <v>117.1503</v>
      </c>
      <c r="G86" s="2">
        <v>4</v>
      </c>
      <c r="H86" s="2" t="str">
        <f>TEXT(Table1[[#This Row],[order_date]],"mmmm")</f>
        <v>July</v>
      </c>
      <c r="I86" s="3">
        <v>45491</v>
      </c>
      <c r="J86" s="3">
        <v>45498</v>
      </c>
      <c r="K86" s="3" t="str">
        <f>TEXT(Table1[[#This Row],[delivery_date]]-Table1[[#This Row],[order_date]],"D")</f>
        <v>7</v>
      </c>
      <c r="L86" s="2" t="s">
        <v>21</v>
      </c>
      <c r="M86" s="2" t="s">
        <v>16</v>
      </c>
      <c r="N86" s="2">
        <v>754.77</v>
      </c>
      <c r="O86" s="2" t="s">
        <v>23</v>
      </c>
      <c r="P86" s="2">
        <f t="shared" si="2"/>
        <v>3787.8597000000004</v>
      </c>
    </row>
    <row r="87" spans="1:16" ht="14.25" customHeight="1" x14ac:dyDescent="0.35">
      <c r="A87" s="2" t="s">
        <v>118</v>
      </c>
      <c r="B87" s="2" t="s">
        <v>13</v>
      </c>
      <c r="C87" s="2" t="s">
        <v>36</v>
      </c>
      <c r="D87" s="2">
        <v>4748.67</v>
      </c>
      <c r="E87" s="2">
        <v>0.37</v>
      </c>
      <c r="F87" s="2">
        <f t="shared" si="3"/>
        <v>1757.0079000000001</v>
      </c>
      <c r="G87" s="2">
        <v>1</v>
      </c>
      <c r="H87" s="2" t="str">
        <f>TEXT(Table1[[#This Row],[order_date]],"mmmm")</f>
        <v>November</v>
      </c>
      <c r="I87" s="3">
        <v>45599</v>
      </c>
      <c r="J87" s="3">
        <v>45603</v>
      </c>
      <c r="K87" s="3" t="str">
        <f>TEXT(Table1[[#This Row],[delivery_date]]-Table1[[#This Row],[order_date]],"D")</f>
        <v>4</v>
      </c>
      <c r="L87" s="2" t="s">
        <v>21</v>
      </c>
      <c r="M87" s="2" t="s">
        <v>16</v>
      </c>
      <c r="N87" s="2">
        <v>705.01</v>
      </c>
      <c r="O87" s="2" t="s">
        <v>17</v>
      </c>
      <c r="P87" s="2">
        <f t="shared" si="2"/>
        <v>2991.6621</v>
      </c>
    </row>
    <row r="88" spans="1:16" ht="14.25" customHeight="1" x14ac:dyDescent="0.35">
      <c r="A88" s="2" t="s">
        <v>119</v>
      </c>
      <c r="B88" s="2" t="s">
        <v>41</v>
      </c>
      <c r="C88" s="2" t="s">
        <v>20</v>
      </c>
      <c r="D88" s="2">
        <v>2545.0700000000002</v>
      </c>
      <c r="E88" s="2">
        <v>0.32</v>
      </c>
      <c r="F88" s="2">
        <f t="shared" si="3"/>
        <v>814.42240000000004</v>
      </c>
      <c r="G88" s="2">
        <v>1</v>
      </c>
      <c r="H88" s="2" t="str">
        <f>TEXT(Table1[[#This Row],[order_date]],"mmmm")</f>
        <v>August</v>
      </c>
      <c r="I88" s="3">
        <v>45150</v>
      </c>
      <c r="J88" s="3">
        <v>45152</v>
      </c>
      <c r="K88" s="3" t="str">
        <f>TEXT(Table1[[#This Row],[delivery_date]]-Table1[[#This Row],[order_date]],"D")</f>
        <v>2</v>
      </c>
      <c r="L88" s="2" t="s">
        <v>31</v>
      </c>
      <c r="M88" s="2" t="s">
        <v>22</v>
      </c>
      <c r="N88" s="2">
        <v>719.11</v>
      </c>
      <c r="O88" s="2" t="s">
        <v>39</v>
      </c>
      <c r="P88" s="2">
        <f t="shared" si="2"/>
        <v>1730.6476000000002</v>
      </c>
    </row>
    <row r="89" spans="1:16" ht="14.25" customHeight="1" x14ac:dyDescent="0.35">
      <c r="A89" s="2" t="s">
        <v>120</v>
      </c>
      <c r="B89" s="2" t="s">
        <v>25</v>
      </c>
      <c r="C89" s="2" t="s">
        <v>14</v>
      </c>
      <c r="D89" s="2">
        <v>2106.65</v>
      </c>
      <c r="E89" s="2">
        <v>0.15</v>
      </c>
      <c r="F89" s="2">
        <f t="shared" si="3"/>
        <v>315.9975</v>
      </c>
      <c r="G89" s="2">
        <v>6</v>
      </c>
      <c r="H89" s="2" t="str">
        <f>TEXT(Table1[[#This Row],[order_date]],"mmmm")</f>
        <v>June</v>
      </c>
      <c r="I89" s="3">
        <v>45463</v>
      </c>
      <c r="J89" s="3">
        <v>45465</v>
      </c>
      <c r="K89" s="3" t="str">
        <f>TEXT(Table1[[#This Row],[delivery_date]]-Table1[[#This Row],[order_date]],"D")</f>
        <v>2</v>
      </c>
      <c r="L89" s="2" t="s">
        <v>21</v>
      </c>
      <c r="M89" s="2" t="s">
        <v>16</v>
      </c>
      <c r="N89" s="2">
        <v>120.84</v>
      </c>
      <c r="O89" s="2" t="s">
        <v>39</v>
      </c>
      <c r="P89" s="2">
        <f t="shared" si="2"/>
        <v>1790.6525000000001</v>
      </c>
    </row>
    <row r="90" spans="1:16" ht="14.25" customHeight="1" x14ac:dyDescent="0.35">
      <c r="A90" s="2" t="s">
        <v>121</v>
      </c>
      <c r="B90" s="2" t="s">
        <v>19</v>
      </c>
      <c r="C90" s="2" t="s">
        <v>20</v>
      </c>
      <c r="D90" s="2">
        <v>4547.82</v>
      </c>
      <c r="E90" s="2">
        <v>0.41</v>
      </c>
      <c r="F90" s="2">
        <f t="shared" si="3"/>
        <v>1864.6061999999997</v>
      </c>
      <c r="G90" s="2">
        <v>8</v>
      </c>
      <c r="H90" s="2" t="str">
        <f>TEXT(Table1[[#This Row],[order_date]],"mmmm")</f>
        <v>November</v>
      </c>
      <c r="I90" s="3">
        <v>45232</v>
      </c>
      <c r="J90" s="3">
        <v>45237</v>
      </c>
      <c r="K90" s="3" t="str">
        <f>TEXT(Table1[[#This Row],[delivery_date]]-Table1[[#This Row],[order_date]],"D")</f>
        <v>5</v>
      </c>
      <c r="L90" s="2" t="s">
        <v>31</v>
      </c>
      <c r="M90" s="2" t="s">
        <v>27</v>
      </c>
      <c r="N90" s="2">
        <v>1281.0999999999999</v>
      </c>
      <c r="O90" s="2" t="s">
        <v>48</v>
      </c>
      <c r="P90" s="2">
        <f t="shared" si="2"/>
        <v>2683.2138</v>
      </c>
    </row>
    <row r="91" spans="1:16" ht="14.25" customHeight="1" x14ac:dyDescent="0.35">
      <c r="A91" s="2" t="s">
        <v>122</v>
      </c>
      <c r="B91" s="2" t="s">
        <v>41</v>
      </c>
      <c r="C91" s="2" t="s">
        <v>33</v>
      </c>
      <c r="D91" s="2">
        <v>753.6</v>
      </c>
      <c r="E91" s="2">
        <v>0.42</v>
      </c>
      <c r="F91" s="2">
        <f t="shared" si="3"/>
        <v>316.512</v>
      </c>
      <c r="G91" s="2">
        <v>7</v>
      </c>
      <c r="H91" s="2" t="str">
        <f>TEXT(Table1[[#This Row],[order_date]],"mmmm")</f>
        <v>October</v>
      </c>
      <c r="I91" s="3">
        <v>45229</v>
      </c>
      <c r="J91" s="3">
        <v>45231</v>
      </c>
      <c r="K91" s="3" t="str">
        <f>TEXT(Table1[[#This Row],[delivery_date]]-Table1[[#This Row],[order_date]],"D")</f>
        <v>2</v>
      </c>
      <c r="L91" s="2" t="s">
        <v>31</v>
      </c>
      <c r="M91" s="2" t="s">
        <v>16</v>
      </c>
      <c r="N91" s="2">
        <v>203.17</v>
      </c>
      <c r="O91" s="2" t="s">
        <v>34</v>
      </c>
      <c r="P91" s="2">
        <f t="shared" si="2"/>
        <v>437.08800000000002</v>
      </c>
    </row>
    <row r="92" spans="1:16" ht="14.25" customHeight="1" x14ac:dyDescent="0.35">
      <c r="A92" s="2" t="s">
        <v>123</v>
      </c>
      <c r="B92" s="2" t="s">
        <v>19</v>
      </c>
      <c r="C92" s="2" t="s">
        <v>20</v>
      </c>
      <c r="D92" s="2">
        <v>4468.76</v>
      </c>
      <c r="E92" s="2">
        <v>0.47</v>
      </c>
      <c r="F92" s="2">
        <f t="shared" si="3"/>
        <v>2100.3172</v>
      </c>
      <c r="G92" s="2">
        <v>4</v>
      </c>
      <c r="H92" s="2" t="str">
        <f>TEXT(Table1[[#This Row],[order_date]],"mmmm")</f>
        <v>September</v>
      </c>
      <c r="I92" s="3">
        <v>45560</v>
      </c>
      <c r="J92" s="3">
        <v>45561</v>
      </c>
      <c r="K92" s="3" t="str">
        <f>TEXT(Table1[[#This Row],[delivery_date]]-Table1[[#This Row],[order_date]],"D")</f>
        <v>1</v>
      </c>
      <c r="L92" s="2" t="s">
        <v>21</v>
      </c>
      <c r="M92" s="2" t="s">
        <v>22</v>
      </c>
      <c r="N92" s="2">
        <v>1325.93</v>
      </c>
      <c r="O92" s="2" t="s">
        <v>34</v>
      </c>
      <c r="P92" s="2">
        <f t="shared" si="2"/>
        <v>2368.4428000000003</v>
      </c>
    </row>
    <row r="93" spans="1:16" ht="14.25" customHeight="1" x14ac:dyDescent="0.35">
      <c r="A93" s="2" t="s">
        <v>124</v>
      </c>
      <c r="B93" s="2" t="s">
        <v>19</v>
      </c>
      <c r="C93" s="2" t="s">
        <v>33</v>
      </c>
      <c r="D93" s="2">
        <v>2021.42</v>
      </c>
      <c r="E93" s="2">
        <v>0.21</v>
      </c>
      <c r="F93" s="2">
        <f t="shared" si="3"/>
        <v>424.4982</v>
      </c>
      <c r="G93" s="2">
        <v>5</v>
      </c>
      <c r="H93" s="2" t="str">
        <f>TEXT(Table1[[#This Row],[order_date]],"mmmm")</f>
        <v>November</v>
      </c>
      <c r="I93" s="3">
        <v>45624</v>
      </c>
      <c r="J93" s="3">
        <v>45627</v>
      </c>
      <c r="K93" s="3" t="str">
        <f>TEXT(Table1[[#This Row],[delivery_date]]-Table1[[#This Row],[order_date]],"D")</f>
        <v>3</v>
      </c>
      <c r="L93" s="2" t="s">
        <v>15</v>
      </c>
      <c r="M93" s="2" t="s">
        <v>22</v>
      </c>
      <c r="N93" s="2">
        <v>311.67</v>
      </c>
      <c r="O93" s="2" t="s">
        <v>23</v>
      </c>
      <c r="P93" s="2">
        <f t="shared" si="2"/>
        <v>1596.9218000000001</v>
      </c>
    </row>
    <row r="94" spans="1:16" ht="14.25" customHeight="1" x14ac:dyDescent="0.35">
      <c r="A94" s="2" t="s">
        <v>125</v>
      </c>
      <c r="B94" s="2" t="s">
        <v>41</v>
      </c>
      <c r="C94" s="2" t="s">
        <v>26</v>
      </c>
      <c r="D94" s="2">
        <v>2841.09</v>
      </c>
      <c r="E94" s="2">
        <v>0.28000000000000003</v>
      </c>
      <c r="F94" s="2">
        <f t="shared" si="3"/>
        <v>795.50520000000017</v>
      </c>
      <c r="G94" s="2">
        <v>8</v>
      </c>
      <c r="H94" s="2" t="str">
        <f>TEXT(Table1[[#This Row],[order_date]],"mmmm")</f>
        <v>December</v>
      </c>
      <c r="I94" s="3">
        <v>45282</v>
      </c>
      <c r="J94" s="3">
        <v>45283</v>
      </c>
      <c r="K94" s="3" t="str">
        <f>TEXT(Table1[[#This Row],[delivery_date]]-Table1[[#This Row],[order_date]],"D")</f>
        <v>1</v>
      </c>
      <c r="L94" s="2" t="s">
        <v>15</v>
      </c>
      <c r="M94" s="2" t="s">
        <v>22</v>
      </c>
      <c r="N94" s="2">
        <v>469.27</v>
      </c>
      <c r="O94" s="2" t="s">
        <v>48</v>
      </c>
      <c r="P94" s="2">
        <f t="shared" si="2"/>
        <v>2045.5848000000001</v>
      </c>
    </row>
    <row r="95" spans="1:16" ht="14.25" customHeight="1" x14ac:dyDescent="0.35">
      <c r="A95" s="2" t="s">
        <v>126</v>
      </c>
      <c r="B95" s="2" t="s">
        <v>41</v>
      </c>
      <c r="C95" s="2" t="s">
        <v>26</v>
      </c>
      <c r="D95" s="2">
        <v>2688.63</v>
      </c>
      <c r="E95" s="2">
        <v>0.45</v>
      </c>
      <c r="F95" s="2">
        <f t="shared" si="3"/>
        <v>1209.8835000000001</v>
      </c>
      <c r="G95" s="2">
        <v>6</v>
      </c>
      <c r="H95" s="2" t="str">
        <f>TEXT(Table1[[#This Row],[order_date]],"mmmm")</f>
        <v>July</v>
      </c>
      <c r="I95" s="3">
        <v>45504</v>
      </c>
      <c r="J95" s="3">
        <v>45510</v>
      </c>
      <c r="K95" s="3" t="str">
        <f>TEXT(Table1[[#This Row],[delivery_date]]-Table1[[#This Row],[order_date]],"D")</f>
        <v>6</v>
      </c>
      <c r="L95" s="2" t="s">
        <v>31</v>
      </c>
      <c r="M95" s="2" t="s">
        <v>27</v>
      </c>
      <c r="N95" s="2">
        <v>608.51</v>
      </c>
      <c r="O95" s="2" t="s">
        <v>34</v>
      </c>
      <c r="P95" s="2">
        <f t="shared" si="2"/>
        <v>1478.7465</v>
      </c>
    </row>
    <row r="96" spans="1:16" ht="14.25" customHeight="1" x14ac:dyDescent="0.35">
      <c r="A96" s="2" t="s">
        <v>127</v>
      </c>
      <c r="B96" s="2" t="s">
        <v>41</v>
      </c>
      <c r="C96" s="2" t="s">
        <v>36</v>
      </c>
      <c r="D96" s="2">
        <v>3118.3</v>
      </c>
      <c r="E96" s="2">
        <v>0.16</v>
      </c>
      <c r="F96" s="2">
        <f t="shared" si="3"/>
        <v>498.92800000000005</v>
      </c>
      <c r="G96" s="2">
        <v>8</v>
      </c>
      <c r="H96" s="2" t="str">
        <f>TEXT(Table1[[#This Row],[order_date]],"mmmm")</f>
        <v>December</v>
      </c>
      <c r="I96" s="3">
        <v>45645</v>
      </c>
      <c r="J96" s="3">
        <v>45647</v>
      </c>
      <c r="K96" s="3" t="str">
        <f>TEXT(Table1[[#This Row],[delivery_date]]-Table1[[#This Row],[order_date]],"D")</f>
        <v>2</v>
      </c>
      <c r="L96" s="2" t="s">
        <v>31</v>
      </c>
      <c r="M96" s="2" t="s">
        <v>16</v>
      </c>
      <c r="N96" s="2">
        <v>241.86</v>
      </c>
      <c r="O96" s="2" t="s">
        <v>28</v>
      </c>
      <c r="P96" s="2">
        <f t="shared" si="2"/>
        <v>2619.3720000000003</v>
      </c>
    </row>
    <row r="97" spans="1:16" ht="14.25" customHeight="1" x14ac:dyDescent="0.35">
      <c r="A97" s="2" t="s">
        <v>128</v>
      </c>
      <c r="B97" s="2" t="s">
        <v>41</v>
      </c>
      <c r="C97" s="2" t="s">
        <v>20</v>
      </c>
      <c r="D97" s="2">
        <v>4716.3999999999996</v>
      </c>
      <c r="E97" s="2">
        <v>0.4</v>
      </c>
      <c r="F97" s="2">
        <f t="shared" si="3"/>
        <v>1886.56</v>
      </c>
      <c r="G97" s="2">
        <v>6</v>
      </c>
      <c r="H97" s="2" t="str">
        <f>TEXT(Table1[[#This Row],[order_date]],"mmmm")</f>
        <v>September</v>
      </c>
      <c r="I97" s="3">
        <v>45195</v>
      </c>
      <c r="J97" s="3">
        <v>45199</v>
      </c>
      <c r="K97" s="3" t="str">
        <f>TEXT(Table1[[#This Row],[delivery_date]]-Table1[[#This Row],[order_date]],"D")</f>
        <v>4</v>
      </c>
      <c r="L97" s="2" t="s">
        <v>15</v>
      </c>
      <c r="M97" s="2" t="s">
        <v>22</v>
      </c>
      <c r="N97" s="2">
        <v>523.02</v>
      </c>
      <c r="O97" s="2" t="s">
        <v>39</v>
      </c>
      <c r="P97" s="2">
        <f t="shared" si="2"/>
        <v>2829.8399999999997</v>
      </c>
    </row>
    <row r="98" spans="1:16" ht="14.25" customHeight="1" x14ac:dyDescent="0.35">
      <c r="A98" s="2" t="s">
        <v>129</v>
      </c>
      <c r="B98" s="2" t="s">
        <v>41</v>
      </c>
      <c r="C98" s="2" t="s">
        <v>20</v>
      </c>
      <c r="D98" s="2">
        <v>4760.5200000000004</v>
      </c>
      <c r="E98" s="2">
        <v>0.5</v>
      </c>
      <c r="F98" s="2">
        <f t="shared" si="3"/>
        <v>2380.2600000000002</v>
      </c>
      <c r="G98" s="2">
        <v>8</v>
      </c>
      <c r="H98" s="2" t="str">
        <f>TEXT(Table1[[#This Row],[order_date]],"mmmm")</f>
        <v>January</v>
      </c>
      <c r="I98" s="3">
        <v>44941</v>
      </c>
      <c r="J98" s="3">
        <v>44947</v>
      </c>
      <c r="K98" s="3" t="str">
        <f>TEXT(Table1[[#This Row],[delivery_date]]-Table1[[#This Row],[order_date]],"D")</f>
        <v>6</v>
      </c>
      <c r="L98" s="2" t="s">
        <v>31</v>
      </c>
      <c r="M98" s="2" t="s">
        <v>27</v>
      </c>
      <c r="N98" s="2">
        <v>764.06</v>
      </c>
      <c r="O98" s="2" t="s">
        <v>23</v>
      </c>
      <c r="P98" s="2">
        <f t="shared" si="2"/>
        <v>2380.2600000000002</v>
      </c>
    </row>
    <row r="99" spans="1:16" ht="14.25" customHeight="1" x14ac:dyDescent="0.35">
      <c r="A99" s="2" t="s">
        <v>130</v>
      </c>
      <c r="B99" s="2" t="s">
        <v>19</v>
      </c>
      <c r="C99" s="2" t="s">
        <v>33</v>
      </c>
      <c r="D99" s="2">
        <v>4172.63</v>
      </c>
      <c r="E99" s="2">
        <v>0.33</v>
      </c>
      <c r="F99" s="2">
        <f t="shared" si="3"/>
        <v>1376.9679000000001</v>
      </c>
      <c r="G99" s="2">
        <v>4</v>
      </c>
      <c r="H99" s="2" t="str">
        <f>TEXT(Table1[[#This Row],[order_date]],"mmmm")</f>
        <v>June</v>
      </c>
      <c r="I99" s="3">
        <v>45444</v>
      </c>
      <c r="J99" s="3">
        <v>45448</v>
      </c>
      <c r="K99" s="3" t="str">
        <f>TEXT(Table1[[#This Row],[delivery_date]]-Table1[[#This Row],[order_date]],"D")</f>
        <v>4</v>
      </c>
      <c r="L99" s="2" t="s">
        <v>15</v>
      </c>
      <c r="M99" s="2" t="s">
        <v>27</v>
      </c>
      <c r="N99" s="2">
        <v>957.31</v>
      </c>
      <c r="O99" s="2" t="s">
        <v>34</v>
      </c>
      <c r="P99" s="2">
        <f t="shared" si="2"/>
        <v>2795.6621</v>
      </c>
    </row>
    <row r="100" spans="1:16" ht="14.25" customHeight="1" x14ac:dyDescent="0.35">
      <c r="A100" s="2" t="s">
        <v>131</v>
      </c>
      <c r="B100" s="2" t="s">
        <v>41</v>
      </c>
      <c r="C100" s="2" t="s">
        <v>26</v>
      </c>
      <c r="D100" s="2">
        <v>1038.57</v>
      </c>
      <c r="E100" s="2">
        <v>0.49</v>
      </c>
      <c r="F100" s="2">
        <f t="shared" si="3"/>
        <v>508.89929999999998</v>
      </c>
      <c r="G100" s="2">
        <v>2</v>
      </c>
      <c r="H100" s="2" t="str">
        <f>TEXT(Table1[[#This Row],[order_date]],"mmmm")</f>
        <v>September</v>
      </c>
      <c r="I100" s="3">
        <v>45179</v>
      </c>
      <c r="J100" s="3">
        <v>45185</v>
      </c>
      <c r="K100" s="3" t="str">
        <f>TEXT(Table1[[#This Row],[delivery_date]]-Table1[[#This Row],[order_date]],"D")</f>
        <v>6</v>
      </c>
      <c r="L100" s="2" t="s">
        <v>31</v>
      </c>
      <c r="M100" s="2" t="s">
        <v>22</v>
      </c>
      <c r="N100" s="2">
        <v>180.83</v>
      </c>
      <c r="O100" s="2" t="s">
        <v>28</v>
      </c>
      <c r="P100" s="2">
        <f t="shared" si="2"/>
        <v>529.6706999999999</v>
      </c>
    </row>
    <row r="101" spans="1:16" ht="14.25" customHeight="1" x14ac:dyDescent="0.35">
      <c r="A101" s="2" t="s">
        <v>132</v>
      </c>
      <c r="B101" s="2" t="s">
        <v>25</v>
      </c>
      <c r="C101" s="2" t="s">
        <v>33</v>
      </c>
      <c r="D101" s="2">
        <v>1734.23</v>
      </c>
      <c r="E101" s="2">
        <v>0.26</v>
      </c>
      <c r="F101" s="2">
        <f t="shared" si="3"/>
        <v>450.89980000000003</v>
      </c>
      <c r="G101" s="2">
        <v>3</v>
      </c>
      <c r="H101" s="2" t="str">
        <f>TEXT(Table1[[#This Row],[order_date]],"mmmm")</f>
        <v>March</v>
      </c>
      <c r="I101" s="3">
        <v>45011</v>
      </c>
      <c r="J101" s="3">
        <v>45012</v>
      </c>
      <c r="K101" s="3" t="str">
        <f>TEXT(Table1[[#This Row],[delivery_date]]-Table1[[#This Row],[order_date]],"D")</f>
        <v>1</v>
      </c>
      <c r="L101" s="2" t="s">
        <v>31</v>
      </c>
      <c r="M101" s="2" t="s">
        <v>22</v>
      </c>
      <c r="N101" s="2">
        <v>186.24</v>
      </c>
      <c r="O101" s="2" t="s">
        <v>23</v>
      </c>
      <c r="P101" s="2">
        <f t="shared" si="2"/>
        <v>1283.3301999999999</v>
      </c>
    </row>
    <row r="102" spans="1:16" ht="14.25" customHeight="1" x14ac:dyDescent="0.35">
      <c r="A102" s="2" t="s">
        <v>133</v>
      </c>
      <c r="B102" s="2" t="s">
        <v>13</v>
      </c>
      <c r="C102" s="2" t="s">
        <v>26</v>
      </c>
      <c r="D102" s="2">
        <v>2490.34</v>
      </c>
      <c r="E102" s="2">
        <v>0.08</v>
      </c>
      <c r="F102" s="2">
        <f t="shared" si="3"/>
        <v>199.22720000000001</v>
      </c>
      <c r="G102" s="2">
        <v>5</v>
      </c>
      <c r="H102" s="2" t="str">
        <f>TEXT(Table1[[#This Row],[order_date]],"mmmm")</f>
        <v>July</v>
      </c>
      <c r="I102" s="3">
        <v>45480</v>
      </c>
      <c r="J102" s="3">
        <v>45481</v>
      </c>
      <c r="K102" s="3" t="str">
        <f>TEXT(Table1[[#This Row],[delivery_date]]-Table1[[#This Row],[order_date]],"D")</f>
        <v>1</v>
      </c>
      <c r="L102" s="2" t="s">
        <v>21</v>
      </c>
      <c r="M102" s="2" t="s">
        <v>27</v>
      </c>
      <c r="N102" s="2">
        <v>306.17</v>
      </c>
      <c r="O102" s="2" t="s">
        <v>23</v>
      </c>
      <c r="P102" s="2">
        <f t="shared" si="2"/>
        <v>2291.1128000000003</v>
      </c>
    </row>
    <row r="103" spans="1:16" ht="14.25" customHeight="1" x14ac:dyDescent="0.35">
      <c r="A103" s="2" t="s">
        <v>134</v>
      </c>
      <c r="B103" s="2" t="s">
        <v>41</v>
      </c>
      <c r="C103" s="2" t="s">
        <v>33</v>
      </c>
      <c r="D103" s="2">
        <v>4536.76</v>
      </c>
      <c r="E103" s="2">
        <v>0.09</v>
      </c>
      <c r="F103" s="2">
        <f t="shared" si="3"/>
        <v>408.30840000000001</v>
      </c>
      <c r="G103" s="2">
        <v>4</v>
      </c>
      <c r="H103" s="2" t="str">
        <f>TEXT(Table1[[#This Row],[order_date]],"mmmm")</f>
        <v>December</v>
      </c>
      <c r="I103" s="3">
        <v>45656</v>
      </c>
      <c r="J103" s="3">
        <v>45657</v>
      </c>
      <c r="K103" s="3" t="str">
        <f>TEXT(Table1[[#This Row],[delivery_date]]-Table1[[#This Row],[order_date]],"D")</f>
        <v>1</v>
      </c>
      <c r="L103" s="2" t="s">
        <v>15</v>
      </c>
      <c r="M103" s="2" t="s">
        <v>22</v>
      </c>
      <c r="N103" s="2">
        <v>1077.1099999999999</v>
      </c>
      <c r="O103" s="2" t="s">
        <v>28</v>
      </c>
      <c r="P103" s="2">
        <f t="shared" si="2"/>
        <v>4128.4516000000003</v>
      </c>
    </row>
    <row r="104" spans="1:16" ht="14.25" customHeight="1" x14ac:dyDescent="0.35">
      <c r="A104" s="2" t="s">
        <v>135</v>
      </c>
      <c r="B104" s="2" t="s">
        <v>41</v>
      </c>
      <c r="C104" s="2" t="s">
        <v>26</v>
      </c>
      <c r="D104" s="2">
        <v>2652.24</v>
      </c>
      <c r="E104" s="2">
        <v>0.37</v>
      </c>
      <c r="F104" s="2">
        <f t="shared" si="3"/>
        <v>981.32879999999989</v>
      </c>
      <c r="G104" s="2">
        <v>5</v>
      </c>
      <c r="H104" s="2" t="str">
        <f>TEXT(Table1[[#This Row],[order_date]],"mmmm")</f>
        <v>June</v>
      </c>
      <c r="I104" s="3">
        <v>45089</v>
      </c>
      <c r="J104" s="3">
        <v>45090</v>
      </c>
      <c r="K104" s="3" t="str">
        <f>TEXT(Table1[[#This Row],[delivery_date]]-Table1[[#This Row],[order_date]],"D")</f>
        <v>1</v>
      </c>
      <c r="L104" s="2" t="s">
        <v>31</v>
      </c>
      <c r="M104" s="2" t="s">
        <v>22</v>
      </c>
      <c r="N104" s="2">
        <v>666.98</v>
      </c>
      <c r="O104" s="2" t="s">
        <v>39</v>
      </c>
      <c r="P104" s="2">
        <f t="shared" si="2"/>
        <v>1670.9112</v>
      </c>
    </row>
    <row r="105" spans="1:16" ht="14.25" customHeight="1" x14ac:dyDescent="0.35">
      <c r="A105" s="2" t="s">
        <v>136</v>
      </c>
      <c r="B105" s="2" t="s">
        <v>19</v>
      </c>
      <c r="C105" s="2" t="s">
        <v>33</v>
      </c>
      <c r="D105" s="2">
        <v>4889.43</v>
      </c>
      <c r="E105" s="2">
        <v>0</v>
      </c>
      <c r="F105" s="2">
        <f t="shared" si="3"/>
        <v>0</v>
      </c>
      <c r="G105" s="2">
        <v>1</v>
      </c>
      <c r="H105" s="2" t="str">
        <f>TEXT(Table1[[#This Row],[order_date]],"mmmm")</f>
        <v>August</v>
      </c>
      <c r="I105" s="3">
        <v>45163</v>
      </c>
      <c r="J105" s="3">
        <v>45170</v>
      </c>
      <c r="K105" s="3" t="str">
        <f>TEXT(Table1[[#This Row],[delivery_date]]-Table1[[#This Row],[order_date]],"D")</f>
        <v>7</v>
      </c>
      <c r="L105" s="2" t="s">
        <v>15</v>
      </c>
      <c r="M105" s="2" t="s">
        <v>27</v>
      </c>
      <c r="N105" s="2">
        <v>777.62</v>
      </c>
      <c r="O105" s="2" t="s">
        <v>48</v>
      </c>
      <c r="P105" s="2">
        <f t="shared" si="2"/>
        <v>4889.43</v>
      </c>
    </row>
    <row r="106" spans="1:16" ht="14.25" customHeight="1" x14ac:dyDescent="0.35">
      <c r="A106" s="2" t="s">
        <v>137</v>
      </c>
      <c r="B106" s="2" t="s">
        <v>41</v>
      </c>
      <c r="C106" s="2" t="s">
        <v>26</v>
      </c>
      <c r="D106" s="2">
        <v>4920.82</v>
      </c>
      <c r="E106" s="2">
        <v>0.33</v>
      </c>
      <c r="F106" s="2">
        <f t="shared" si="3"/>
        <v>1623.8706</v>
      </c>
      <c r="G106" s="2">
        <v>1</v>
      </c>
      <c r="H106" s="2" t="str">
        <f>TEXT(Table1[[#This Row],[order_date]],"mmmm")</f>
        <v>March</v>
      </c>
      <c r="I106" s="3">
        <v>45008</v>
      </c>
      <c r="J106" s="3">
        <v>45013</v>
      </c>
      <c r="K106" s="3" t="str">
        <f>TEXT(Table1[[#This Row],[delivery_date]]-Table1[[#This Row],[order_date]],"D")</f>
        <v>5</v>
      </c>
      <c r="L106" s="2" t="s">
        <v>21</v>
      </c>
      <c r="M106" s="2" t="s">
        <v>16</v>
      </c>
      <c r="N106" s="2">
        <v>483.88</v>
      </c>
      <c r="O106" s="2" t="s">
        <v>34</v>
      </c>
      <c r="P106" s="2">
        <f t="shared" si="2"/>
        <v>3296.9493999999995</v>
      </c>
    </row>
    <row r="107" spans="1:16" ht="14.25" customHeight="1" x14ac:dyDescent="0.35">
      <c r="A107" s="2" t="s">
        <v>138</v>
      </c>
      <c r="B107" s="2" t="s">
        <v>41</v>
      </c>
      <c r="C107" s="2" t="s">
        <v>33</v>
      </c>
      <c r="D107" s="2">
        <v>3033.06</v>
      </c>
      <c r="E107" s="2">
        <v>0.08</v>
      </c>
      <c r="F107" s="2">
        <f t="shared" si="3"/>
        <v>242.6448</v>
      </c>
      <c r="G107" s="2">
        <v>2</v>
      </c>
      <c r="H107" s="2" t="str">
        <f>TEXT(Table1[[#This Row],[order_date]],"mmmm")</f>
        <v>August</v>
      </c>
      <c r="I107" s="3">
        <v>45516</v>
      </c>
      <c r="J107" s="3">
        <v>45517</v>
      </c>
      <c r="K107" s="3" t="str">
        <f>TEXT(Table1[[#This Row],[delivery_date]]-Table1[[#This Row],[order_date]],"D")</f>
        <v>1</v>
      </c>
      <c r="L107" s="2" t="s">
        <v>15</v>
      </c>
      <c r="M107" s="2" t="s">
        <v>22</v>
      </c>
      <c r="N107" s="2">
        <v>587.57000000000005</v>
      </c>
      <c r="O107" s="2" t="s">
        <v>28</v>
      </c>
      <c r="P107" s="2">
        <f t="shared" si="2"/>
        <v>2790.4151999999999</v>
      </c>
    </row>
    <row r="108" spans="1:16" ht="14.25" customHeight="1" x14ac:dyDescent="0.35">
      <c r="A108" s="2" t="s">
        <v>139</v>
      </c>
      <c r="B108" s="2" t="s">
        <v>41</v>
      </c>
      <c r="C108" s="2" t="s">
        <v>20</v>
      </c>
      <c r="D108" s="2">
        <v>4399.7299999999996</v>
      </c>
      <c r="E108" s="2">
        <v>0.49</v>
      </c>
      <c r="F108" s="2">
        <f t="shared" si="3"/>
        <v>2155.8676999999998</v>
      </c>
      <c r="G108" s="2">
        <v>2</v>
      </c>
      <c r="H108" s="2" t="str">
        <f>TEXT(Table1[[#This Row],[order_date]],"mmmm")</f>
        <v>February</v>
      </c>
      <c r="I108" s="3">
        <v>45328</v>
      </c>
      <c r="J108" s="3">
        <v>45333</v>
      </c>
      <c r="K108" s="3" t="str">
        <f>TEXT(Table1[[#This Row],[delivery_date]]-Table1[[#This Row],[order_date]],"D")</f>
        <v>5</v>
      </c>
      <c r="L108" s="2" t="s">
        <v>31</v>
      </c>
      <c r="M108" s="2" t="s">
        <v>27</v>
      </c>
      <c r="N108" s="2">
        <v>660.08</v>
      </c>
      <c r="O108" s="2" t="s">
        <v>28</v>
      </c>
      <c r="P108" s="2">
        <f t="shared" si="2"/>
        <v>2243.8622999999998</v>
      </c>
    </row>
    <row r="109" spans="1:16" ht="14.25" customHeight="1" x14ac:dyDescent="0.35">
      <c r="A109" s="2" t="s">
        <v>140</v>
      </c>
      <c r="B109" s="2" t="s">
        <v>19</v>
      </c>
      <c r="C109" s="2" t="s">
        <v>36</v>
      </c>
      <c r="D109" s="2">
        <v>4996.1899999999996</v>
      </c>
      <c r="E109" s="2">
        <v>0.08</v>
      </c>
      <c r="F109" s="2">
        <f t="shared" si="3"/>
        <v>399.6952</v>
      </c>
      <c r="G109" s="2">
        <v>8</v>
      </c>
      <c r="H109" s="2" t="str">
        <f>TEXT(Table1[[#This Row],[order_date]],"mmmm")</f>
        <v>May</v>
      </c>
      <c r="I109" s="3">
        <v>45074</v>
      </c>
      <c r="J109" s="3">
        <v>45076</v>
      </c>
      <c r="K109" s="3" t="str">
        <f>TEXT(Table1[[#This Row],[delivery_date]]-Table1[[#This Row],[order_date]],"D")</f>
        <v>2</v>
      </c>
      <c r="L109" s="2" t="s">
        <v>15</v>
      </c>
      <c r="M109" s="2" t="s">
        <v>22</v>
      </c>
      <c r="N109" s="2">
        <v>1047.8699999999999</v>
      </c>
      <c r="O109" s="2" t="s">
        <v>23</v>
      </c>
      <c r="P109" s="2">
        <f t="shared" si="2"/>
        <v>4596.4947999999995</v>
      </c>
    </row>
    <row r="110" spans="1:16" ht="14.25" customHeight="1" x14ac:dyDescent="0.35">
      <c r="A110" s="2" t="s">
        <v>141</v>
      </c>
      <c r="B110" s="2" t="s">
        <v>41</v>
      </c>
      <c r="C110" s="2" t="s">
        <v>33</v>
      </c>
      <c r="D110" s="2">
        <v>4263.6099999999997</v>
      </c>
      <c r="E110" s="2">
        <v>0.28000000000000003</v>
      </c>
      <c r="F110" s="2">
        <f t="shared" si="3"/>
        <v>1193.8108</v>
      </c>
      <c r="G110" s="2">
        <v>4</v>
      </c>
      <c r="H110" s="2" t="str">
        <f>TEXT(Table1[[#This Row],[order_date]],"mmmm")</f>
        <v>March</v>
      </c>
      <c r="I110" s="3">
        <v>45363</v>
      </c>
      <c r="J110" s="3">
        <v>45364</v>
      </c>
      <c r="K110" s="3" t="str">
        <f>TEXT(Table1[[#This Row],[delivery_date]]-Table1[[#This Row],[order_date]],"D")</f>
        <v>1</v>
      </c>
      <c r="L110" s="2" t="s">
        <v>21</v>
      </c>
      <c r="M110" s="2" t="s">
        <v>22</v>
      </c>
      <c r="N110" s="2">
        <v>1092.43</v>
      </c>
      <c r="O110" s="2" t="s">
        <v>17</v>
      </c>
      <c r="P110" s="2">
        <f t="shared" si="2"/>
        <v>3069.7991999999995</v>
      </c>
    </row>
    <row r="111" spans="1:16" ht="14.25" customHeight="1" x14ac:dyDescent="0.35">
      <c r="A111" s="2" t="s">
        <v>142</v>
      </c>
      <c r="B111" s="2" t="s">
        <v>13</v>
      </c>
      <c r="C111" s="2" t="s">
        <v>36</v>
      </c>
      <c r="D111" s="2">
        <v>3318.86</v>
      </c>
      <c r="E111" s="2">
        <v>0.33</v>
      </c>
      <c r="F111" s="2">
        <f t="shared" si="3"/>
        <v>1095.2238</v>
      </c>
      <c r="G111" s="2">
        <v>6</v>
      </c>
      <c r="H111" s="2" t="str">
        <f>TEXT(Table1[[#This Row],[order_date]],"mmmm")</f>
        <v>September</v>
      </c>
      <c r="I111" s="3">
        <v>45547</v>
      </c>
      <c r="J111" s="3">
        <v>45554</v>
      </c>
      <c r="K111" s="3" t="str">
        <f>TEXT(Table1[[#This Row],[delivery_date]]-Table1[[#This Row],[order_date]],"D")</f>
        <v>7</v>
      </c>
      <c r="L111" s="2" t="s">
        <v>15</v>
      </c>
      <c r="M111" s="2" t="s">
        <v>16</v>
      </c>
      <c r="N111" s="2">
        <v>604.07000000000005</v>
      </c>
      <c r="O111" s="2" t="s">
        <v>23</v>
      </c>
      <c r="P111" s="2">
        <f t="shared" si="2"/>
        <v>2223.6361999999999</v>
      </c>
    </row>
    <row r="112" spans="1:16" ht="14.25" customHeight="1" x14ac:dyDescent="0.35">
      <c r="A112" s="2" t="s">
        <v>143</v>
      </c>
      <c r="B112" s="2" t="s">
        <v>19</v>
      </c>
      <c r="C112" s="2" t="s">
        <v>20</v>
      </c>
      <c r="D112" s="2">
        <v>4241.1499999999996</v>
      </c>
      <c r="E112" s="2">
        <v>0.41</v>
      </c>
      <c r="F112" s="2">
        <f t="shared" si="3"/>
        <v>1738.8714999999997</v>
      </c>
      <c r="G112" s="2">
        <v>2</v>
      </c>
      <c r="H112" s="2" t="str">
        <f>TEXT(Table1[[#This Row],[order_date]],"mmmm")</f>
        <v>July</v>
      </c>
      <c r="I112" s="3">
        <v>45486</v>
      </c>
      <c r="J112" s="3">
        <v>45487</v>
      </c>
      <c r="K112" s="3" t="str">
        <f>TEXT(Table1[[#This Row],[delivery_date]]-Table1[[#This Row],[order_date]],"D")</f>
        <v>1</v>
      </c>
      <c r="L112" s="2" t="s">
        <v>15</v>
      </c>
      <c r="M112" s="2" t="s">
        <v>22</v>
      </c>
      <c r="N112" s="2">
        <v>1168.31</v>
      </c>
      <c r="O112" s="2" t="s">
        <v>17</v>
      </c>
      <c r="P112" s="2">
        <f t="shared" si="2"/>
        <v>2502.2784999999999</v>
      </c>
    </row>
    <row r="113" spans="1:16" ht="14.25" customHeight="1" x14ac:dyDescent="0.35">
      <c r="A113" s="2" t="s">
        <v>144</v>
      </c>
      <c r="B113" s="2" t="s">
        <v>13</v>
      </c>
      <c r="C113" s="2" t="s">
        <v>20</v>
      </c>
      <c r="D113" s="2">
        <v>505.01</v>
      </c>
      <c r="E113" s="2">
        <v>0.23</v>
      </c>
      <c r="F113" s="2">
        <f t="shared" si="3"/>
        <v>116.1523</v>
      </c>
      <c r="G113" s="2">
        <v>1</v>
      </c>
      <c r="H113" s="2" t="str">
        <f>TEXT(Table1[[#This Row],[order_date]],"mmmm")</f>
        <v>June</v>
      </c>
      <c r="I113" s="3">
        <v>45081</v>
      </c>
      <c r="J113" s="3">
        <v>45088</v>
      </c>
      <c r="K113" s="3" t="str">
        <f>TEXT(Table1[[#This Row],[delivery_date]]-Table1[[#This Row],[order_date]],"D")</f>
        <v>7</v>
      </c>
      <c r="L113" s="2" t="s">
        <v>15</v>
      </c>
      <c r="M113" s="2" t="s">
        <v>22</v>
      </c>
      <c r="N113" s="2">
        <v>71.8</v>
      </c>
      <c r="O113" s="2" t="s">
        <v>28</v>
      </c>
      <c r="P113" s="2">
        <f t="shared" si="2"/>
        <v>388.85770000000002</v>
      </c>
    </row>
    <row r="114" spans="1:16" ht="14.25" customHeight="1" x14ac:dyDescent="0.35">
      <c r="A114" s="2" t="s">
        <v>145</v>
      </c>
      <c r="B114" s="2" t="s">
        <v>19</v>
      </c>
      <c r="C114" s="2" t="s">
        <v>26</v>
      </c>
      <c r="D114" s="2">
        <v>3210.62</v>
      </c>
      <c r="E114" s="2">
        <v>0.47</v>
      </c>
      <c r="F114" s="2">
        <f t="shared" si="3"/>
        <v>1508.9913999999999</v>
      </c>
      <c r="G114" s="2">
        <v>7</v>
      </c>
      <c r="H114" s="2" t="str">
        <f>TEXT(Table1[[#This Row],[order_date]],"mmmm")</f>
        <v>August</v>
      </c>
      <c r="I114" s="3">
        <v>45514</v>
      </c>
      <c r="J114" s="3">
        <v>45518</v>
      </c>
      <c r="K114" s="3" t="str">
        <f>TEXT(Table1[[#This Row],[delivery_date]]-Table1[[#This Row],[order_date]],"D")</f>
        <v>4</v>
      </c>
      <c r="L114" s="2" t="s">
        <v>15</v>
      </c>
      <c r="M114" s="2" t="s">
        <v>22</v>
      </c>
      <c r="N114" s="2">
        <v>546.45000000000005</v>
      </c>
      <c r="O114" s="2" t="s">
        <v>48</v>
      </c>
      <c r="P114" s="2">
        <f t="shared" si="2"/>
        <v>1701.6286</v>
      </c>
    </row>
    <row r="115" spans="1:16" ht="14.25" customHeight="1" x14ac:dyDescent="0.35">
      <c r="A115" s="2" t="s">
        <v>146</v>
      </c>
      <c r="B115" s="2" t="s">
        <v>41</v>
      </c>
      <c r="C115" s="2" t="s">
        <v>36</v>
      </c>
      <c r="D115" s="2">
        <v>1160.96</v>
      </c>
      <c r="E115" s="2">
        <v>0.24</v>
      </c>
      <c r="F115" s="2">
        <f t="shared" si="3"/>
        <v>278.63040000000001</v>
      </c>
      <c r="G115" s="2">
        <v>4</v>
      </c>
      <c r="H115" s="2" t="str">
        <f>TEXT(Table1[[#This Row],[order_date]],"mmmm")</f>
        <v>May</v>
      </c>
      <c r="I115" s="3">
        <v>45055</v>
      </c>
      <c r="J115" s="3">
        <v>45057</v>
      </c>
      <c r="K115" s="3" t="str">
        <f>TEXT(Table1[[#This Row],[delivery_date]]-Table1[[#This Row],[order_date]],"D")</f>
        <v>2</v>
      </c>
      <c r="L115" s="2" t="s">
        <v>31</v>
      </c>
      <c r="M115" s="2" t="s">
        <v>27</v>
      </c>
      <c r="N115" s="2">
        <v>223.68</v>
      </c>
      <c r="O115" s="2" t="s">
        <v>34</v>
      </c>
      <c r="P115" s="2">
        <f t="shared" si="2"/>
        <v>882.32960000000003</v>
      </c>
    </row>
    <row r="116" spans="1:16" ht="14.25" customHeight="1" x14ac:dyDescent="0.35">
      <c r="A116" s="2" t="s">
        <v>147</v>
      </c>
      <c r="B116" s="2" t="s">
        <v>13</v>
      </c>
      <c r="C116" s="2" t="s">
        <v>14</v>
      </c>
      <c r="D116" s="2">
        <v>668.71</v>
      </c>
      <c r="E116" s="2">
        <v>0.13</v>
      </c>
      <c r="F116" s="2">
        <f t="shared" si="3"/>
        <v>86.932300000000012</v>
      </c>
      <c r="G116" s="2">
        <v>4</v>
      </c>
      <c r="H116" s="2" t="str">
        <f>TEXT(Table1[[#This Row],[order_date]],"mmmm")</f>
        <v>April</v>
      </c>
      <c r="I116" s="3">
        <v>45045</v>
      </c>
      <c r="J116" s="3">
        <v>45047</v>
      </c>
      <c r="K116" s="3" t="str">
        <f>TEXT(Table1[[#This Row],[delivery_date]]-Table1[[#This Row],[order_date]],"D")</f>
        <v>2</v>
      </c>
      <c r="L116" s="2" t="s">
        <v>15</v>
      </c>
      <c r="M116" s="2" t="s">
        <v>22</v>
      </c>
      <c r="N116" s="2">
        <v>153.62</v>
      </c>
      <c r="O116" s="2" t="s">
        <v>23</v>
      </c>
      <c r="P116" s="2">
        <f t="shared" si="2"/>
        <v>581.77769999999998</v>
      </c>
    </row>
    <row r="117" spans="1:16" ht="14.25" customHeight="1" x14ac:dyDescent="0.35">
      <c r="A117" s="2" t="s">
        <v>148</v>
      </c>
      <c r="B117" s="2" t="s">
        <v>19</v>
      </c>
      <c r="C117" s="2" t="s">
        <v>26</v>
      </c>
      <c r="D117" s="2">
        <v>4475.07</v>
      </c>
      <c r="E117" s="2">
        <v>0.3</v>
      </c>
      <c r="F117" s="2">
        <f t="shared" si="3"/>
        <v>1342.521</v>
      </c>
      <c r="G117" s="2">
        <v>2</v>
      </c>
      <c r="H117" s="2" t="str">
        <f>TEXT(Table1[[#This Row],[order_date]],"mmmm")</f>
        <v>September</v>
      </c>
      <c r="I117" s="3">
        <v>45196</v>
      </c>
      <c r="J117" s="3">
        <v>45197</v>
      </c>
      <c r="K117" s="3" t="str">
        <f>TEXT(Table1[[#This Row],[delivery_date]]-Table1[[#This Row],[order_date]],"D")</f>
        <v>1</v>
      </c>
      <c r="L117" s="2" t="s">
        <v>21</v>
      </c>
      <c r="M117" s="2" t="s">
        <v>22</v>
      </c>
      <c r="N117" s="2">
        <v>815.29</v>
      </c>
      <c r="O117" s="2" t="s">
        <v>39</v>
      </c>
      <c r="P117" s="2">
        <f t="shared" si="2"/>
        <v>3132.549</v>
      </c>
    </row>
    <row r="118" spans="1:16" ht="14.25" customHeight="1" x14ac:dyDescent="0.35">
      <c r="A118" s="2" t="s">
        <v>149</v>
      </c>
      <c r="B118" s="2" t="s">
        <v>25</v>
      </c>
      <c r="C118" s="2" t="s">
        <v>36</v>
      </c>
      <c r="D118" s="2">
        <v>3234.26</v>
      </c>
      <c r="E118" s="2">
        <v>0.33</v>
      </c>
      <c r="F118" s="2">
        <f t="shared" si="3"/>
        <v>1067.3058000000001</v>
      </c>
      <c r="G118" s="2">
        <v>9</v>
      </c>
      <c r="H118" s="2" t="str">
        <f>TEXT(Table1[[#This Row],[order_date]],"mmmm")</f>
        <v>February</v>
      </c>
      <c r="I118" s="3">
        <v>45342</v>
      </c>
      <c r="J118" s="3">
        <v>45349</v>
      </c>
      <c r="K118" s="3" t="str">
        <f>TEXT(Table1[[#This Row],[delivery_date]]-Table1[[#This Row],[order_date]],"D")</f>
        <v>7</v>
      </c>
      <c r="L118" s="2" t="s">
        <v>15</v>
      </c>
      <c r="M118" s="2" t="s">
        <v>27</v>
      </c>
      <c r="N118" s="2">
        <v>817.55</v>
      </c>
      <c r="O118" s="2" t="s">
        <v>34</v>
      </c>
      <c r="P118" s="2">
        <f t="shared" si="2"/>
        <v>2166.9542000000001</v>
      </c>
    </row>
    <row r="119" spans="1:16" ht="14.25" customHeight="1" x14ac:dyDescent="0.35">
      <c r="A119" s="2" t="s">
        <v>150</v>
      </c>
      <c r="B119" s="2" t="s">
        <v>41</v>
      </c>
      <c r="C119" s="2" t="s">
        <v>33</v>
      </c>
      <c r="D119" s="2">
        <v>1293.3800000000001</v>
      </c>
      <c r="E119" s="2">
        <v>0.25</v>
      </c>
      <c r="F119" s="2">
        <f t="shared" si="3"/>
        <v>323.34500000000003</v>
      </c>
      <c r="G119" s="2">
        <v>2</v>
      </c>
      <c r="H119" s="2" t="str">
        <f>TEXT(Table1[[#This Row],[order_date]],"mmmm")</f>
        <v>January</v>
      </c>
      <c r="I119" s="3">
        <v>44936</v>
      </c>
      <c r="J119" s="3">
        <v>44938</v>
      </c>
      <c r="K119" s="3" t="str">
        <f>TEXT(Table1[[#This Row],[delivery_date]]-Table1[[#This Row],[order_date]],"D")</f>
        <v>2</v>
      </c>
      <c r="L119" s="2" t="s">
        <v>21</v>
      </c>
      <c r="M119" s="2" t="s">
        <v>22</v>
      </c>
      <c r="N119" s="2">
        <v>289.92</v>
      </c>
      <c r="O119" s="2" t="s">
        <v>48</v>
      </c>
      <c r="P119" s="2">
        <f t="shared" si="2"/>
        <v>970.03500000000008</v>
      </c>
    </row>
    <row r="120" spans="1:16" ht="14.25" customHeight="1" x14ac:dyDescent="0.35">
      <c r="A120" s="2" t="s">
        <v>151</v>
      </c>
      <c r="B120" s="2" t="s">
        <v>19</v>
      </c>
      <c r="C120" s="2" t="s">
        <v>33</v>
      </c>
      <c r="D120" s="2">
        <v>1995.23</v>
      </c>
      <c r="E120" s="2">
        <v>0.37</v>
      </c>
      <c r="F120" s="2">
        <f t="shared" si="3"/>
        <v>738.23509999999999</v>
      </c>
      <c r="G120" s="2">
        <v>5</v>
      </c>
      <c r="H120" s="2" t="str">
        <f>TEXT(Table1[[#This Row],[order_date]],"mmmm")</f>
        <v>February</v>
      </c>
      <c r="I120" s="3">
        <v>45336</v>
      </c>
      <c r="J120" s="3">
        <v>45339</v>
      </c>
      <c r="K120" s="3" t="str">
        <f>TEXT(Table1[[#This Row],[delivery_date]]-Table1[[#This Row],[order_date]],"D")</f>
        <v>3</v>
      </c>
      <c r="L120" s="2" t="s">
        <v>21</v>
      </c>
      <c r="M120" s="2" t="s">
        <v>22</v>
      </c>
      <c r="N120" s="2">
        <v>274.36</v>
      </c>
      <c r="O120" s="2" t="s">
        <v>17</v>
      </c>
      <c r="P120" s="2">
        <f t="shared" si="2"/>
        <v>1256.9949000000001</v>
      </c>
    </row>
    <row r="121" spans="1:16" ht="14.25" customHeight="1" x14ac:dyDescent="0.35">
      <c r="A121" s="2" t="s">
        <v>152</v>
      </c>
      <c r="B121" s="2" t="s">
        <v>25</v>
      </c>
      <c r="C121" s="2" t="s">
        <v>20</v>
      </c>
      <c r="D121" s="2">
        <v>4869.0600000000004</v>
      </c>
      <c r="E121" s="2">
        <v>0.21</v>
      </c>
      <c r="F121" s="2">
        <f t="shared" si="3"/>
        <v>1022.5026</v>
      </c>
      <c r="G121" s="2">
        <v>6</v>
      </c>
      <c r="H121" s="2" t="str">
        <f>TEXT(Table1[[#This Row],[order_date]],"mmmm")</f>
        <v>August</v>
      </c>
      <c r="I121" s="3">
        <v>45149</v>
      </c>
      <c r="J121" s="3">
        <v>45155</v>
      </c>
      <c r="K121" s="3" t="str">
        <f>TEXT(Table1[[#This Row],[delivery_date]]-Table1[[#This Row],[order_date]],"D")</f>
        <v>6</v>
      </c>
      <c r="L121" s="2" t="s">
        <v>21</v>
      </c>
      <c r="M121" s="2" t="s">
        <v>22</v>
      </c>
      <c r="N121" s="2">
        <v>1022.41</v>
      </c>
      <c r="O121" s="2" t="s">
        <v>28</v>
      </c>
      <c r="P121" s="2">
        <f t="shared" si="2"/>
        <v>3846.5574000000006</v>
      </c>
    </row>
    <row r="122" spans="1:16" ht="14.25" customHeight="1" x14ac:dyDescent="0.35">
      <c r="A122" s="2" t="s">
        <v>153</v>
      </c>
      <c r="B122" s="2" t="s">
        <v>19</v>
      </c>
      <c r="C122" s="2" t="s">
        <v>14</v>
      </c>
      <c r="D122" s="2">
        <v>4324.6899999999996</v>
      </c>
      <c r="E122" s="2">
        <v>0</v>
      </c>
      <c r="F122" s="2">
        <f t="shared" si="3"/>
        <v>0</v>
      </c>
      <c r="G122" s="2">
        <v>3</v>
      </c>
      <c r="H122" s="2" t="str">
        <f>TEXT(Table1[[#This Row],[order_date]],"mmmm")</f>
        <v>July</v>
      </c>
      <c r="I122" s="3">
        <v>45503</v>
      </c>
      <c r="J122" s="3">
        <v>45507</v>
      </c>
      <c r="K122" s="3" t="str">
        <f>TEXT(Table1[[#This Row],[delivery_date]]-Table1[[#This Row],[order_date]],"D")</f>
        <v>4</v>
      </c>
      <c r="L122" s="2" t="s">
        <v>21</v>
      </c>
      <c r="M122" s="2" t="s">
        <v>16</v>
      </c>
      <c r="N122" s="2">
        <v>558.65</v>
      </c>
      <c r="O122" s="2" t="s">
        <v>48</v>
      </c>
      <c r="P122" s="2">
        <f t="shared" si="2"/>
        <v>4324.6899999999996</v>
      </c>
    </row>
    <row r="123" spans="1:16" ht="14.25" customHeight="1" x14ac:dyDescent="0.35">
      <c r="A123" s="2" t="s">
        <v>154</v>
      </c>
      <c r="B123" s="2" t="s">
        <v>25</v>
      </c>
      <c r="C123" s="2" t="s">
        <v>33</v>
      </c>
      <c r="D123" s="2">
        <v>176.35</v>
      </c>
      <c r="E123" s="2">
        <v>0.13</v>
      </c>
      <c r="F123" s="2">
        <f t="shared" si="3"/>
        <v>22.9255</v>
      </c>
      <c r="G123" s="2">
        <v>3</v>
      </c>
      <c r="H123" s="2" t="str">
        <f>TEXT(Table1[[#This Row],[order_date]],"mmmm")</f>
        <v>June</v>
      </c>
      <c r="I123" s="3">
        <v>45104</v>
      </c>
      <c r="J123" s="3">
        <v>45106</v>
      </c>
      <c r="K123" s="3" t="str">
        <f>TEXT(Table1[[#This Row],[delivery_date]]-Table1[[#This Row],[order_date]],"D")</f>
        <v>2</v>
      </c>
      <c r="L123" s="2" t="s">
        <v>31</v>
      </c>
      <c r="M123" s="2" t="s">
        <v>27</v>
      </c>
      <c r="N123" s="2">
        <v>40.409999999999997</v>
      </c>
      <c r="O123" s="2" t="s">
        <v>17</v>
      </c>
      <c r="P123" s="2">
        <f t="shared" si="2"/>
        <v>153.42449999999999</v>
      </c>
    </row>
    <row r="124" spans="1:16" ht="14.25" customHeight="1" x14ac:dyDescent="0.35">
      <c r="A124" s="2" t="s">
        <v>155</v>
      </c>
      <c r="B124" s="2" t="s">
        <v>41</v>
      </c>
      <c r="C124" s="2" t="s">
        <v>36</v>
      </c>
      <c r="D124" s="2">
        <v>4901.0200000000004</v>
      </c>
      <c r="E124" s="2">
        <v>0.47</v>
      </c>
      <c r="F124" s="2">
        <f t="shared" si="3"/>
        <v>2303.4794000000002</v>
      </c>
      <c r="G124" s="2">
        <v>6</v>
      </c>
      <c r="H124" s="2" t="str">
        <f>TEXT(Table1[[#This Row],[order_date]],"mmmm")</f>
        <v>June</v>
      </c>
      <c r="I124" s="3">
        <v>45103</v>
      </c>
      <c r="J124" s="3">
        <v>45106</v>
      </c>
      <c r="K124" s="3" t="str">
        <f>TEXT(Table1[[#This Row],[delivery_date]]-Table1[[#This Row],[order_date]],"D")</f>
        <v>3</v>
      </c>
      <c r="L124" s="2" t="s">
        <v>15</v>
      </c>
      <c r="M124" s="2" t="s">
        <v>27</v>
      </c>
      <c r="N124" s="2">
        <v>1045.7</v>
      </c>
      <c r="O124" s="2" t="s">
        <v>17</v>
      </c>
      <c r="P124" s="2">
        <f t="shared" si="2"/>
        <v>2597.5406000000003</v>
      </c>
    </row>
    <row r="125" spans="1:16" ht="14.25" customHeight="1" x14ac:dyDescent="0.35">
      <c r="A125" s="2" t="s">
        <v>156</v>
      </c>
      <c r="B125" s="2" t="s">
        <v>13</v>
      </c>
      <c r="C125" s="2" t="s">
        <v>36</v>
      </c>
      <c r="D125" s="2">
        <v>1905.79</v>
      </c>
      <c r="E125" s="2">
        <v>0.38</v>
      </c>
      <c r="F125" s="2">
        <f t="shared" si="3"/>
        <v>724.2002</v>
      </c>
      <c r="G125" s="2">
        <v>5</v>
      </c>
      <c r="H125" s="2" t="str">
        <f>TEXT(Table1[[#This Row],[order_date]],"mmmm")</f>
        <v>June</v>
      </c>
      <c r="I125" s="3">
        <v>45470</v>
      </c>
      <c r="J125" s="3">
        <v>45477</v>
      </c>
      <c r="K125" s="3" t="str">
        <f>TEXT(Table1[[#This Row],[delivery_date]]-Table1[[#This Row],[order_date]],"D")</f>
        <v>7</v>
      </c>
      <c r="L125" s="2" t="s">
        <v>15</v>
      </c>
      <c r="M125" s="2" t="s">
        <v>27</v>
      </c>
      <c r="N125" s="2">
        <v>179.78</v>
      </c>
      <c r="O125" s="2" t="s">
        <v>34</v>
      </c>
      <c r="P125" s="2">
        <f t="shared" si="2"/>
        <v>1181.5898</v>
      </c>
    </row>
    <row r="126" spans="1:16" ht="14.25" customHeight="1" x14ac:dyDescent="0.35">
      <c r="A126" s="2" t="s">
        <v>157</v>
      </c>
      <c r="B126" s="2" t="s">
        <v>25</v>
      </c>
      <c r="C126" s="2" t="s">
        <v>33</v>
      </c>
      <c r="D126" s="2">
        <v>3507.55</v>
      </c>
      <c r="E126" s="2">
        <v>0.09</v>
      </c>
      <c r="F126" s="2">
        <f t="shared" si="3"/>
        <v>315.67950000000002</v>
      </c>
      <c r="G126" s="2">
        <v>5</v>
      </c>
      <c r="H126" s="2" t="str">
        <f>TEXT(Table1[[#This Row],[order_date]],"mmmm")</f>
        <v>July</v>
      </c>
      <c r="I126" s="3">
        <v>45503</v>
      </c>
      <c r="J126" s="3">
        <v>45504</v>
      </c>
      <c r="K126" s="3" t="str">
        <f>TEXT(Table1[[#This Row],[delivery_date]]-Table1[[#This Row],[order_date]],"D")</f>
        <v>1</v>
      </c>
      <c r="L126" s="2" t="s">
        <v>31</v>
      </c>
      <c r="M126" s="2" t="s">
        <v>16</v>
      </c>
      <c r="N126" s="2">
        <v>789.67</v>
      </c>
      <c r="O126" s="2" t="s">
        <v>48</v>
      </c>
      <c r="P126" s="2">
        <f t="shared" si="2"/>
        <v>3191.8705</v>
      </c>
    </row>
    <row r="127" spans="1:16" ht="14.25" customHeight="1" x14ac:dyDescent="0.35">
      <c r="A127" s="2" t="s">
        <v>158</v>
      </c>
      <c r="B127" s="2" t="s">
        <v>19</v>
      </c>
      <c r="C127" s="2" t="s">
        <v>36</v>
      </c>
      <c r="D127" s="2">
        <v>3592.12</v>
      </c>
      <c r="E127" s="2">
        <v>0.03</v>
      </c>
      <c r="F127" s="2">
        <f t="shared" si="3"/>
        <v>107.7636</v>
      </c>
      <c r="G127" s="2">
        <v>5</v>
      </c>
      <c r="H127" s="2" t="str">
        <f>TEXT(Table1[[#This Row],[order_date]],"mmmm")</f>
        <v>January</v>
      </c>
      <c r="I127" s="3">
        <v>44952</v>
      </c>
      <c r="J127" s="3">
        <v>44956</v>
      </c>
      <c r="K127" s="3" t="str">
        <f>TEXT(Table1[[#This Row],[delivery_date]]-Table1[[#This Row],[order_date]],"D")</f>
        <v>4</v>
      </c>
      <c r="L127" s="2" t="s">
        <v>15</v>
      </c>
      <c r="M127" s="2" t="s">
        <v>27</v>
      </c>
      <c r="N127" s="2">
        <v>296.98</v>
      </c>
      <c r="O127" s="2" t="s">
        <v>34</v>
      </c>
      <c r="P127" s="2">
        <f t="shared" si="2"/>
        <v>3484.3563999999997</v>
      </c>
    </row>
    <row r="128" spans="1:16" ht="14.25" customHeight="1" x14ac:dyDescent="0.35">
      <c r="A128" s="2" t="s">
        <v>159</v>
      </c>
      <c r="B128" s="2" t="s">
        <v>41</v>
      </c>
      <c r="C128" s="2" t="s">
        <v>36</v>
      </c>
      <c r="D128" s="2">
        <v>4567.25</v>
      </c>
      <c r="E128" s="2">
        <v>0.18</v>
      </c>
      <c r="F128" s="2">
        <f t="shared" si="3"/>
        <v>822.10500000000002</v>
      </c>
      <c r="G128" s="2">
        <v>9</v>
      </c>
      <c r="H128" s="2" t="str">
        <f>TEXT(Table1[[#This Row],[order_date]],"mmmm")</f>
        <v>July</v>
      </c>
      <c r="I128" s="3">
        <v>45123</v>
      </c>
      <c r="J128" s="3">
        <v>45129</v>
      </c>
      <c r="K128" s="3" t="str">
        <f>TEXT(Table1[[#This Row],[delivery_date]]-Table1[[#This Row],[order_date]],"D")</f>
        <v>6</v>
      </c>
      <c r="L128" s="2" t="s">
        <v>31</v>
      </c>
      <c r="M128" s="2" t="s">
        <v>27</v>
      </c>
      <c r="N128" s="2">
        <v>333.34</v>
      </c>
      <c r="O128" s="2" t="s">
        <v>34</v>
      </c>
      <c r="P128" s="2">
        <f t="shared" si="2"/>
        <v>3745.145</v>
      </c>
    </row>
    <row r="129" spans="1:16" ht="14.25" customHeight="1" x14ac:dyDescent="0.35">
      <c r="A129" s="2" t="s">
        <v>160</v>
      </c>
      <c r="B129" s="2" t="s">
        <v>25</v>
      </c>
      <c r="C129" s="2" t="s">
        <v>20</v>
      </c>
      <c r="D129" s="2">
        <v>4436.8</v>
      </c>
      <c r="E129" s="2">
        <v>0.42</v>
      </c>
      <c r="F129" s="2">
        <f t="shared" si="3"/>
        <v>1863.4559999999999</v>
      </c>
      <c r="G129" s="2">
        <v>8</v>
      </c>
      <c r="H129" s="2" t="str">
        <f>TEXT(Table1[[#This Row],[order_date]],"mmmm")</f>
        <v>February</v>
      </c>
      <c r="I129" s="3">
        <v>45336</v>
      </c>
      <c r="J129" s="3">
        <v>45340</v>
      </c>
      <c r="K129" s="3" t="str">
        <f>TEXT(Table1[[#This Row],[delivery_date]]-Table1[[#This Row],[order_date]],"D")</f>
        <v>4</v>
      </c>
      <c r="L129" s="2" t="s">
        <v>21</v>
      </c>
      <c r="M129" s="2" t="s">
        <v>27</v>
      </c>
      <c r="N129" s="2">
        <v>934.84</v>
      </c>
      <c r="O129" s="2" t="s">
        <v>28</v>
      </c>
      <c r="P129" s="2">
        <f t="shared" si="2"/>
        <v>2573.3440000000001</v>
      </c>
    </row>
    <row r="130" spans="1:16" ht="14.25" customHeight="1" x14ac:dyDescent="0.35">
      <c r="A130" s="2" t="s">
        <v>161</v>
      </c>
      <c r="B130" s="2" t="s">
        <v>19</v>
      </c>
      <c r="C130" s="2" t="s">
        <v>14</v>
      </c>
      <c r="D130" s="2">
        <v>1480.47</v>
      </c>
      <c r="E130" s="2">
        <v>0.05</v>
      </c>
      <c r="F130" s="2">
        <f t="shared" si="3"/>
        <v>74.023499999999999</v>
      </c>
      <c r="G130" s="2">
        <v>4</v>
      </c>
      <c r="H130" s="2" t="str">
        <f>TEXT(Table1[[#This Row],[order_date]],"mmmm")</f>
        <v>March</v>
      </c>
      <c r="I130" s="3">
        <v>44991</v>
      </c>
      <c r="J130" s="3">
        <v>44995</v>
      </c>
      <c r="K130" s="3" t="str">
        <f>TEXT(Table1[[#This Row],[delivery_date]]-Table1[[#This Row],[order_date]],"D")</f>
        <v>4</v>
      </c>
      <c r="L130" s="2" t="s">
        <v>15</v>
      </c>
      <c r="M130" s="2" t="s">
        <v>22</v>
      </c>
      <c r="N130" s="2">
        <v>197.42</v>
      </c>
      <c r="O130" s="2" t="s">
        <v>48</v>
      </c>
      <c r="P130" s="2">
        <f t="shared" ref="P130:P193" si="4">D130-F130</f>
        <v>1406.4465</v>
      </c>
    </row>
    <row r="131" spans="1:16" ht="14.25" customHeight="1" x14ac:dyDescent="0.35">
      <c r="A131" s="2" t="s">
        <v>162</v>
      </c>
      <c r="B131" s="2" t="s">
        <v>19</v>
      </c>
      <c r="C131" s="2" t="s">
        <v>20</v>
      </c>
      <c r="D131" s="2">
        <v>3253.32</v>
      </c>
      <c r="E131" s="2">
        <v>0.27</v>
      </c>
      <c r="F131" s="2">
        <f t="shared" ref="F131:F194" si="5">D131*E131</f>
        <v>878.39640000000009</v>
      </c>
      <c r="G131" s="2">
        <v>6</v>
      </c>
      <c r="H131" s="2" t="str">
        <f>TEXT(Table1[[#This Row],[order_date]],"mmmm")</f>
        <v>April</v>
      </c>
      <c r="I131" s="3">
        <v>45404</v>
      </c>
      <c r="J131" s="3">
        <v>45407</v>
      </c>
      <c r="K131" s="3" t="str">
        <f>TEXT(Table1[[#This Row],[delivery_date]]-Table1[[#This Row],[order_date]],"D")</f>
        <v>3</v>
      </c>
      <c r="L131" s="2" t="s">
        <v>21</v>
      </c>
      <c r="M131" s="2" t="s">
        <v>16</v>
      </c>
      <c r="N131" s="2">
        <v>293.39999999999998</v>
      </c>
      <c r="O131" s="2" t="s">
        <v>48</v>
      </c>
      <c r="P131" s="2">
        <f t="shared" si="4"/>
        <v>2374.9236000000001</v>
      </c>
    </row>
    <row r="132" spans="1:16" ht="14.25" customHeight="1" x14ac:dyDescent="0.35">
      <c r="A132" s="2" t="s">
        <v>163</v>
      </c>
      <c r="B132" s="2" t="s">
        <v>19</v>
      </c>
      <c r="C132" s="2" t="s">
        <v>14</v>
      </c>
      <c r="D132" s="2">
        <v>2029.16</v>
      </c>
      <c r="E132" s="2">
        <v>0.14000000000000001</v>
      </c>
      <c r="F132" s="2">
        <f t="shared" si="5"/>
        <v>284.08240000000006</v>
      </c>
      <c r="G132" s="2">
        <v>5</v>
      </c>
      <c r="H132" s="2" t="str">
        <f>TEXT(Table1[[#This Row],[order_date]],"mmmm")</f>
        <v>January</v>
      </c>
      <c r="I132" s="3">
        <v>45322</v>
      </c>
      <c r="J132" s="3">
        <v>45327</v>
      </c>
      <c r="K132" s="3" t="str">
        <f>TEXT(Table1[[#This Row],[delivery_date]]-Table1[[#This Row],[order_date]],"D")</f>
        <v>5</v>
      </c>
      <c r="L132" s="2" t="s">
        <v>15</v>
      </c>
      <c r="M132" s="2" t="s">
        <v>22</v>
      </c>
      <c r="N132" s="2">
        <v>602.37</v>
      </c>
      <c r="O132" s="2" t="s">
        <v>23</v>
      </c>
      <c r="P132" s="2">
        <f t="shared" si="4"/>
        <v>1745.0776000000001</v>
      </c>
    </row>
    <row r="133" spans="1:16" ht="14.25" customHeight="1" x14ac:dyDescent="0.35">
      <c r="A133" s="2" t="s">
        <v>164</v>
      </c>
      <c r="B133" s="2" t="s">
        <v>25</v>
      </c>
      <c r="C133" s="2" t="s">
        <v>36</v>
      </c>
      <c r="D133" s="2">
        <v>2675.16</v>
      </c>
      <c r="E133" s="2">
        <v>0.36</v>
      </c>
      <c r="F133" s="2">
        <f t="shared" si="5"/>
        <v>963.05759999999987</v>
      </c>
      <c r="G133" s="2">
        <v>6</v>
      </c>
      <c r="H133" s="2" t="str">
        <f>TEXT(Table1[[#This Row],[order_date]],"mmmm")</f>
        <v>April</v>
      </c>
      <c r="I133" s="3">
        <v>45410</v>
      </c>
      <c r="J133" s="3">
        <v>45414</v>
      </c>
      <c r="K133" s="3" t="str">
        <f>TEXT(Table1[[#This Row],[delivery_date]]-Table1[[#This Row],[order_date]],"D")</f>
        <v>4</v>
      </c>
      <c r="L133" s="2" t="s">
        <v>15</v>
      </c>
      <c r="M133" s="2" t="s">
        <v>27</v>
      </c>
      <c r="N133" s="2">
        <v>715.56</v>
      </c>
      <c r="O133" s="2" t="s">
        <v>23</v>
      </c>
      <c r="P133" s="2">
        <f t="shared" si="4"/>
        <v>1712.1024</v>
      </c>
    </row>
    <row r="134" spans="1:16" ht="14.25" customHeight="1" x14ac:dyDescent="0.35">
      <c r="A134" s="2" t="s">
        <v>165</v>
      </c>
      <c r="B134" s="2" t="s">
        <v>25</v>
      </c>
      <c r="C134" s="2" t="s">
        <v>14</v>
      </c>
      <c r="D134" s="2">
        <v>2817.92</v>
      </c>
      <c r="E134" s="2">
        <v>0</v>
      </c>
      <c r="F134" s="2">
        <f t="shared" si="5"/>
        <v>0</v>
      </c>
      <c r="G134" s="2">
        <v>8</v>
      </c>
      <c r="H134" s="2" t="str">
        <f>TEXT(Table1[[#This Row],[order_date]],"mmmm")</f>
        <v>October</v>
      </c>
      <c r="I134" s="3">
        <v>45590</v>
      </c>
      <c r="J134" s="3">
        <v>45593</v>
      </c>
      <c r="K134" s="3" t="str">
        <f>TEXT(Table1[[#This Row],[delivery_date]]-Table1[[#This Row],[order_date]],"D")</f>
        <v>3</v>
      </c>
      <c r="L134" s="2" t="s">
        <v>15</v>
      </c>
      <c r="M134" s="2" t="s">
        <v>22</v>
      </c>
      <c r="N134" s="2">
        <v>265.5</v>
      </c>
      <c r="O134" s="2" t="s">
        <v>17</v>
      </c>
      <c r="P134" s="2">
        <f t="shared" si="4"/>
        <v>2817.92</v>
      </c>
    </row>
    <row r="135" spans="1:16" ht="14.25" customHeight="1" x14ac:dyDescent="0.35">
      <c r="A135" s="2" t="s">
        <v>166</v>
      </c>
      <c r="B135" s="2" t="s">
        <v>25</v>
      </c>
      <c r="C135" s="2" t="s">
        <v>36</v>
      </c>
      <c r="D135" s="2">
        <v>2042.08</v>
      </c>
      <c r="E135" s="2">
        <v>0.14000000000000001</v>
      </c>
      <c r="F135" s="2">
        <f t="shared" si="5"/>
        <v>285.89120000000003</v>
      </c>
      <c r="G135" s="2">
        <v>6</v>
      </c>
      <c r="H135" s="2" t="str">
        <f>TEXT(Table1[[#This Row],[order_date]],"mmmm")</f>
        <v>July</v>
      </c>
      <c r="I135" s="3">
        <v>45109</v>
      </c>
      <c r="J135" s="3">
        <v>45115</v>
      </c>
      <c r="K135" s="3" t="str">
        <f>TEXT(Table1[[#This Row],[delivery_date]]-Table1[[#This Row],[order_date]],"D")</f>
        <v>6</v>
      </c>
      <c r="L135" s="2" t="s">
        <v>21</v>
      </c>
      <c r="M135" s="2" t="s">
        <v>27</v>
      </c>
      <c r="N135" s="2">
        <v>583.83000000000004</v>
      </c>
      <c r="O135" s="2" t="s">
        <v>28</v>
      </c>
      <c r="P135" s="2">
        <f t="shared" si="4"/>
        <v>1756.1887999999999</v>
      </c>
    </row>
    <row r="136" spans="1:16" ht="14.25" customHeight="1" x14ac:dyDescent="0.35">
      <c r="A136" s="2" t="s">
        <v>167</v>
      </c>
      <c r="B136" s="2" t="s">
        <v>13</v>
      </c>
      <c r="C136" s="2" t="s">
        <v>36</v>
      </c>
      <c r="D136" s="2">
        <v>2373.08</v>
      </c>
      <c r="E136" s="2">
        <v>0.34</v>
      </c>
      <c r="F136" s="2">
        <f t="shared" si="5"/>
        <v>806.84720000000004</v>
      </c>
      <c r="G136" s="2">
        <v>6</v>
      </c>
      <c r="H136" s="2" t="str">
        <f>TEXT(Table1[[#This Row],[order_date]],"mmmm")</f>
        <v>August</v>
      </c>
      <c r="I136" s="3">
        <v>45527</v>
      </c>
      <c r="J136" s="3">
        <v>45534</v>
      </c>
      <c r="K136" s="3" t="str">
        <f>TEXT(Table1[[#This Row],[delivery_date]]-Table1[[#This Row],[order_date]],"D")</f>
        <v>7</v>
      </c>
      <c r="L136" s="2" t="s">
        <v>31</v>
      </c>
      <c r="M136" s="2" t="s">
        <v>22</v>
      </c>
      <c r="N136" s="2">
        <v>478.2</v>
      </c>
      <c r="O136" s="2" t="s">
        <v>39</v>
      </c>
      <c r="P136" s="2">
        <f t="shared" si="4"/>
        <v>1566.2327999999998</v>
      </c>
    </row>
    <row r="137" spans="1:16" ht="14.25" customHeight="1" x14ac:dyDescent="0.35">
      <c r="A137" s="2" t="s">
        <v>168</v>
      </c>
      <c r="B137" s="2" t="s">
        <v>25</v>
      </c>
      <c r="C137" s="2" t="s">
        <v>20</v>
      </c>
      <c r="D137" s="2">
        <v>1120.8800000000001</v>
      </c>
      <c r="E137" s="2">
        <v>0.27</v>
      </c>
      <c r="F137" s="2">
        <f t="shared" si="5"/>
        <v>302.63760000000008</v>
      </c>
      <c r="G137" s="2">
        <v>2</v>
      </c>
      <c r="H137" s="2" t="str">
        <f>TEXT(Table1[[#This Row],[order_date]],"mmmm")</f>
        <v>September</v>
      </c>
      <c r="I137" s="3">
        <v>45190</v>
      </c>
      <c r="J137" s="3">
        <v>45195</v>
      </c>
      <c r="K137" s="3" t="str">
        <f>TEXT(Table1[[#This Row],[delivery_date]]-Table1[[#This Row],[order_date]],"D")</f>
        <v>5</v>
      </c>
      <c r="L137" s="2" t="s">
        <v>21</v>
      </c>
      <c r="M137" s="2" t="s">
        <v>22</v>
      </c>
      <c r="N137" s="2">
        <v>201.73</v>
      </c>
      <c r="O137" s="2" t="s">
        <v>39</v>
      </c>
      <c r="P137" s="2">
        <f t="shared" si="4"/>
        <v>818.24240000000009</v>
      </c>
    </row>
    <row r="138" spans="1:16" ht="14.25" customHeight="1" x14ac:dyDescent="0.35">
      <c r="A138" s="2" t="s">
        <v>169</v>
      </c>
      <c r="B138" s="2" t="s">
        <v>25</v>
      </c>
      <c r="C138" s="2" t="s">
        <v>20</v>
      </c>
      <c r="D138" s="2">
        <v>3077.47</v>
      </c>
      <c r="E138" s="2">
        <v>0.39</v>
      </c>
      <c r="F138" s="2">
        <f t="shared" si="5"/>
        <v>1200.2132999999999</v>
      </c>
      <c r="G138" s="2">
        <v>7</v>
      </c>
      <c r="H138" s="2" t="str">
        <f>TEXT(Table1[[#This Row],[order_date]],"mmmm")</f>
        <v>December</v>
      </c>
      <c r="I138" s="3">
        <v>45627</v>
      </c>
      <c r="J138" s="3">
        <v>45634</v>
      </c>
      <c r="K138" s="3" t="str">
        <f>TEXT(Table1[[#This Row],[delivery_date]]-Table1[[#This Row],[order_date]],"D")</f>
        <v>7</v>
      </c>
      <c r="L138" s="2" t="s">
        <v>31</v>
      </c>
      <c r="M138" s="2" t="s">
        <v>16</v>
      </c>
      <c r="N138" s="2">
        <v>428.41</v>
      </c>
      <c r="O138" s="2" t="s">
        <v>48</v>
      </c>
      <c r="P138" s="2">
        <f t="shared" si="4"/>
        <v>1877.2566999999999</v>
      </c>
    </row>
    <row r="139" spans="1:16" ht="14.25" customHeight="1" x14ac:dyDescent="0.35">
      <c r="A139" s="2" t="s">
        <v>170</v>
      </c>
      <c r="B139" s="2" t="s">
        <v>25</v>
      </c>
      <c r="C139" s="2" t="s">
        <v>26</v>
      </c>
      <c r="D139" s="2">
        <v>3818.9</v>
      </c>
      <c r="E139" s="2">
        <v>0.08</v>
      </c>
      <c r="F139" s="2">
        <f t="shared" si="5"/>
        <v>305.512</v>
      </c>
      <c r="G139" s="2">
        <v>3</v>
      </c>
      <c r="H139" s="2" t="str">
        <f>TEXT(Table1[[#This Row],[order_date]],"mmmm")</f>
        <v>January</v>
      </c>
      <c r="I139" s="3">
        <v>44953</v>
      </c>
      <c r="J139" s="3">
        <v>44956</v>
      </c>
      <c r="K139" s="3" t="str">
        <f>TEXT(Table1[[#This Row],[delivery_date]]-Table1[[#This Row],[order_date]],"D")</f>
        <v>3</v>
      </c>
      <c r="L139" s="2" t="s">
        <v>15</v>
      </c>
      <c r="M139" s="2" t="s">
        <v>27</v>
      </c>
      <c r="N139" s="2">
        <v>497.78</v>
      </c>
      <c r="O139" s="2" t="s">
        <v>48</v>
      </c>
      <c r="P139" s="2">
        <f t="shared" si="4"/>
        <v>3513.3879999999999</v>
      </c>
    </row>
    <row r="140" spans="1:16" ht="14.25" customHeight="1" x14ac:dyDescent="0.35">
      <c r="A140" s="2" t="s">
        <v>171</v>
      </c>
      <c r="B140" s="2" t="s">
        <v>13</v>
      </c>
      <c r="C140" s="2" t="s">
        <v>33</v>
      </c>
      <c r="D140" s="2">
        <v>2205.73</v>
      </c>
      <c r="E140" s="2">
        <v>0.27</v>
      </c>
      <c r="F140" s="2">
        <f t="shared" si="5"/>
        <v>595.5471</v>
      </c>
      <c r="G140" s="2">
        <v>7</v>
      </c>
      <c r="H140" s="2" t="str">
        <f>TEXT(Table1[[#This Row],[order_date]],"mmmm")</f>
        <v>September</v>
      </c>
      <c r="I140" s="3">
        <v>45177</v>
      </c>
      <c r="J140" s="3">
        <v>45180</v>
      </c>
      <c r="K140" s="3" t="str">
        <f>TEXT(Table1[[#This Row],[delivery_date]]-Table1[[#This Row],[order_date]],"D")</f>
        <v>3</v>
      </c>
      <c r="L140" s="2" t="s">
        <v>15</v>
      </c>
      <c r="M140" s="2" t="s">
        <v>16</v>
      </c>
      <c r="N140" s="2">
        <v>167.08</v>
      </c>
      <c r="O140" s="2" t="s">
        <v>28</v>
      </c>
      <c r="P140" s="2">
        <f t="shared" si="4"/>
        <v>1610.1829</v>
      </c>
    </row>
    <row r="141" spans="1:16" ht="14.25" customHeight="1" x14ac:dyDescent="0.35">
      <c r="A141" s="2" t="s">
        <v>172</v>
      </c>
      <c r="B141" s="2" t="s">
        <v>25</v>
      </c>
      <c r="C141" s="2" t="s">
        <v>26</v>
      </c>
      <c r="D141" s="2">
        <v>4890.63</v>
      </c>
      <c r="E141" s="2">
        <v>0.1</v>
      </c>
      <c r="F141" s="2">
        <f t="shared" si="5"/>
        <v>489.06300000000005</v>
      </c>
      <c r="G141" s="2">
        <v>5</v>
      </c>
      <c r="H141" s="2" t="str">
        <f>TEXT(Table1[[#This Row],[order_date]],"mmmm")</f>
        <v>May</v>
      </c>
      <c r="I141" s="3">
        <v>45434</v>
      </c>
      <c r="J141" s="3">
        <v>45437</v>
      </c>
      <c r="K141" s="3" t="str">
        <f>TEXT(Table1[[#This Row],[delivery_date]]-Table1[[#This Row],[order_date]],"D")</f>
        <v>3</v>
      </c>
      <c r="L141" s="2" t="s">
        <v>15</v>
      </c>
      <c r="M141" s="2" t="s">
        <v>27</v>
      </c>
      <c r="N141" s="2">
        <v>466.35</v>
      </c>
      <c r="O141" s="2" t="s">
        <v>17</v>
      </c>
      <c r="P141" s="2">
        <f t="shared" si="4"/>
        <v>4401.567</v>
      </c>
    </row>
    <row r="142" spans="1:16" ht="14.25" customHeight="1" x14ac:dyDescent="0.35">
      <c r="A142" s="2" t="s">
        <v>173</v>
      </c>
      <c r="B142" s="2" t="s">
        <v>19</v>
      </c>
      <c r="C142" s="2" t="s">
        <v>26</v>
      </c>
      <c r="D142" s="2">
        <v>380.41</v>
      </c>
      <c r="E142" s="2">
        <v>0.32</v>
      </c>
      <c r="F142" s="2">
        <f t="shared" si="5"/>
        <v>121.73120000000002</v>
      </c>
      <c r="G142" s="2">
        <v>4</v>
      </c>
      <c r="H142" s="2" t="str">
        <f>TEXT(Table1[[#This Row],[order_date]],"mmmm")</f>
        <v>December</v>
      </c>
      <c r="I142" s="3">
        <v>45629</v>
      </c>
      <c r="J142" s="3">
        <v>45633</v>
      </c>
      <c r="K142" s="3" t="str">
        <f>TEXT(Table1[[#This Row],[delivery_date]]-Table1[[#This Row],[order_date]],"D")</f>
        <v>4</v>
      </c>
      <c r="L142" s="2" t="s">
        <v>15</v>
      </c>
      <c r="M142" s="2" t="s">
        <v>27</v>
      </c>
      <c r="N142" s="2">
        <v>44.61</v>
      </c>
      <c r="O142" s="2" t="s">
        <v>23</v>
      </c>
      <c r="P142" s="2">
        <f t="shared" si="4"/>
        <v>258.67880000000002</v>
      </c>
    </row>
    <row r="143" spans="1:16" ht="14.25" customHeight="1" x14ac:dyDescent="0.35">
      <c r="A143" s="2" t="s">
        <v>174</v>
      </c>
      <c r="B143" s="2" t="s">
        <v>25</v>
      </c>
      <c r="C143" s="2" t="s">
        <v>14</v>
      </c>
      <c r="D143" s="2">
        <v>2986.89</v>
      </c>
      <c r="E143" s="2">
        <v>7.0000000000000007E-2</v>
      </c>
      <c r="F143" s="2">
        <f t="shared" si="5"/>
        <v>209.0823</v>
      </c>
      <c r="G143" s="2">
        <v>1</v>
      </c>
      <c r="H143" s="2" t="str">
        <f>TEXT(Table1[[#This Row],[order_date]],"mmmm")</f>
        <v>May</v>
      </c>
      <c r="I143" s="3">
        <v>45054</v>
      </c>
      <c r="J143" s="3">
        <v>45055</v>
      </c>
      <c r="K143" s="3" t="str">
        <f>TEXT(Table1[[#This Row],[delivery_date]]-Table1[[#This Row],[order_date]],"D")</f>
        <v>1</v>
      </c>
      <c r="L143" s="2" t="s">
        <v>21</v>
      </c>
      <c r="M143" s="2" t="s">
        <v>27</v>
      </c>
      <c r="N143" s="2">
        <v>699.11</v>
      </c>
      <c r="O143" s="2" t="s">
        <v>39</v>
      </c>
      <c r="P143" s="2">
        <f t="shared" si="4"/>
        <v>2777.8076999999998</v>
      </c>
    </row>
    <row r="144" spans="1:16" ht="14.25" customHeight="1" x14ac:dyDescent="0.35">
      <c r="A144" s="2" t="s">
        <v>175</v>
      </c>
      <c r="B144" s="2" t="s">
        <v>19</v>
      </c>
      <c r="C144" s="2" t="s">
        <v>36</v>
      </c>
      <c r="D144" s="2">
        <v>2959.64</v>
      </c>
      <c r="E144" s="2">
        <v>7.0000000000000007E-2</v>
      </c>
      <c r="F144" s="2">
        <f t="shared" si="5"/>
        <v>207.1748</v>
      </c>
      <c r="G144" s="2">
        <v>8</v>
      </c>
      <c r="H144" s="2" t="str">
        <f>TEXT(Table1[[#This Row],[order_date]],"mmmm")</f>
        <v>February</v>
      </c>
      <c r="I144" s="3">
        <v>45342</v>
      </c>
      <c r="J144" s="3">
        <v>45348</v>
      </c>
      <c r="K144" s="3" t="str">
        <f>TEXT(Table1[[#This Row],[delivery_date]]-Table1[[#This Row],[order_date]],"D")</f>
        <v>6</v>
      </c>
      <c r="L144" s="2" t="s">
        <v>31</v>
      </c>
      <c r="M144" s="2" t="s">
        <v>22</v>
      </c>
      <c r="N144" s="2">
        <v>858.27</v>
      </c>
      <c r="O144" s="2" t="s">
        <v>34</v>
      </c>
      <c r="P144" s="2">
        <f t="shared" si="4"/>
        <v>2752.4651999999996</v>
      </c>
    </row>
    <row r="145" spans="1:16" ht="14.25" customHeight="1" x14ac:dyDescent="0.35">
      <c r="A145" s="2" t="s">
        <v>176</v>
      </c>
      <c r="B145" s="2" t="s">
        <v>19</v>
      </c>
      <c r="C145" s="2" t="s">
        <v>36</v>
      </c>
      <c r="D145" s="2">
        <v>277.85000000000002</v>
      </c>
      <c r="E145" s="2">
        <v>0.16</v>
      </c>
      <c r="F145" s="2">
        <f t="shared" si="5"/>
        <v>44.456000000000003</v>
      </c>
      <c r="G145" s="2">
        <v>2</v>
      </c>
      <c r="H145" s="2" t="str">
        <f>TEXT(Table1[[#This Row],[order_date]],"mmmm")</f>
        <v>February</v>
      </c>
      <c r="I145" s="3">
        <v>45345</v>
      </c>
      <c r="J145" s="3">
        <v>45349</v>
      </c>
      <c r="K145" s="3" t="str">
        <f>TEXT(Table1[[#This Row],[delivery_date]]-Table1[[#This Row],[order_date]],"D")</f>
        <v>4</v>
      </c>
      <c r="L145" s="2" t="s">
        <v>31</v>
      </c>
      <c r="M145" s="2" t="s">
        <v>16</v>
      </c>
      <c r="N145" s="2">
        <v>46.23</v>
      </c>
      <c r="O145" s="2" t="s">
        <v>34</v>
      </c>
      <c r="P145" s="2">
        <f t="shared" si="4"/>
        <v>233.39400000000001</v>
      </c>
    </row>
    <row r="146" spans="1:16" ht="14.25" customHeight="1" x14ac:dyDescent="0.35">
      <c r="A146" s="2" t="s">
        <v>177</v>
      </c>
      <c r="B146" s="2" t="s">
        <v>19</v>
      </c>
      <c r="C146" s="2" t="s">
        <v>36</v>
      </c>
      <c r="D146" s="2">
        <v>1200.3900000000001</v>
      </c>
      <c r="E146" s="2">
        <v>0.2</v>
      </c>
      <c r="F146" s="2">
        <f t="shared" si="5"/>
        <v>240.07800000000003</v>
      </c>
      <c r="G146" s="2">
        <v>8</v>
      </c>
      <c r="H146" s="2" t="str">
        <f>TEXT(Table1[[#This Row],[order_date]],"mmmm")</f>
        <v>October</v>
      </c>
      <c r="I146" s="3">
        <v>45582</v>
      </c>
      <c r="J146" s="3">
        <v>45588</v>
      </c>
      <c r="K146" s="3" t="str">
        <f>TEXT(Table1[[#This Row],[delivery_date]]-Table1[[#This Row],[order_date]],"D")</f>
        <v>6</v>
      </c>
      <c r="L146" s="2" t="s">
        <v>31</v>
      </c>
      <c r="M146" s="2" t="s">
        <v>27</v>
      </c>
      <c r="N146" s="2">
        <v>171.37</v>
      </c>
      <c r="O146" s="2" t="s">
        <v>34</v>
      </c>
      <c r="P146" s="2">
        <f t="shared" si="4"/>
        <v>960.31200000000013</v>
      </c>
    </row>
    <row r="147" spans="1:16" ht="14.25" customHeight="1" x14ac:dyDescent="0.35">
      <c r="A147" s="2" t="s">
        <v>178</v>
      </c>
      <c r="B147" s="2" t="s">
        <v>13</v>
      </c>
      <c r="C147" s="2" t="s">
        <v>33</v>
      </c>
      <c r="D147" s="2">
        <v>4537.16</v>
      </c>
      <c r="E147" s="2">
        <v>0.25</v>
      </c>
      <c r="F147" s="2">
        <f t="shared" si="5"/>
        <v>1134.29</v>
      </c>
      <c r="G147" s="2">
        <v>7</v>
      </c>
      <c r="H147" s="2" t="str">
        <f>TEXT(Table1[[#This Row],[order_date]],"mmmm")</f>
        <v>February</v>
      </c>
      <c r="I147" s="3">
        <v>45346</v>
      </c>
      <c r="J147" s="3">
        <v>45352</v>
      </c>
      <c r="K147" s="3" t="str">
        <f>TEXT(Table1[[#This Row],[delivery_date]]-Table1[[#This Row],[order_date]],"D")</f>
        <v>6</v>
      </c>
      <c r="L147" s="2" t="s">
        <v>15</v>
      </c>
      <c r="M147" s="2" t="s">
        <v>27</v>
      </c>
      <c r="N147" s="2">
        <v>1201.33</v>
      </c>
      <c r="O147" s="2" t="s">
        <v>28</v>
      </c>
      <c r="P147" s="2">
        <f t="shared" si="4"/>
        <v>3402.87</v>
      </c>
    </row>
    <row r="148" spans="1:16" ht="14.25" customHeight="1" x14ac:dyDescent="0.35">
      <c r="A148" s="2" t="s">
        <v>179</v>
      </c>
      <c r="B148" s="2" t="s">
        <v>13</v>
      </c>
      <c r="C148" s="2" t="s">
        <v>14</v>
      </c>
      <c r="D148" s="2">
        <v>2768.12</v>
      </c>
      <c r="E148" s="2">
        <v>0.28999999999999998</v>
      </c>
      <c r="F148" s="2">
        <f t="shared" si="5"/>
        <v>802.75479999999993</v>
      </c>
      <c r="G148" s="2">
        <v>3</v>
      </c>
      <c r="H148" s="2" t="str">
        <f>TEXT(Table1[[#This Row],[order_date]],"mmmm")</f>
        <v>October</v>
      </c>
      <c r="I148" s="3">
        <v>45596</v>
      </c>
      <c r="J148" s="3">
        <v>45600</v>
      </c>
      <c r="K148" s="3" t="str">
        <f>TEXT(Table1[[#This Row],[delivery_date]]-Table1[[#This Row],[order_date]],"D")</f>
        <v>4</v>
      </c>
      <c r="L148" s="2" t="s">
        <v>21</v>
      </c>
      <c r="M148" s="2" t="s">
        <v>22</v>
      </c>
      <c r="N148" s="2">
        <v>609.51</v>
      </c>
      <c r="O148" s="2" t="s">
        <v>23</v>
      </c>
      <c r="P148" s="2">
        <f t="shared" si="4"/>
        <v>1965.3652</v>
      </c>
    </row>
    <row r="149" spans="1:16" ht="14.25" customHeight="1" x14ac:dyDescent="0.35">
      <c r="A149" s="2" t="s">
        <v>180</v>
      </c>
      <c r="B149" s="2" t="s">
        <v>13</v>
      </c>
      <c r="C149" s="2" t="s">
        <v>14</v>
      </c>
      <c r="D149" s="2">
        <v>2238.29</v>
      </c>
      <c r="E149" s="2">
        <v>0.23</v>
      </c>
      <c r="F149" s="2">
        <f t="shared" si="5"/>
        <v>514.80669999999998</v>
      </c>
      <c r="G149" s="2">
        <v>7</v>
      </c>
      <c r="H149" s="2" t="str">
        <f>TEXT(Table1[[#This Row],[order_date]],"mmmm")</f>
        <v>August</v>
      </c>
      <c r="I149" s="3">
        <v>45155</v>
      </c>
      <c r="J149" s="3">
        <v>45159</v>
      </c>
      <c r="K149" s="3" t="str">
        <f>TEXT(Table1[[#This Row],[delivery_date]]-Table1[[#This Row],[order_date]],"D")</f>
        <v>4</v>
      </c>
      <c r="L149" s="2" t="s">
        <v>15</v>
      </c>
      <c r="M149" s="2" t="s">
        <v>27</v>
      </c>
      <c r="N149" s="2">
        <v>248.9</v>
      </c>
      <c r="O149" s="2" t="s">
        <v>28</v>
      </c>
      <c r="P149" s="2">
        <f t="shared" si="4"/>
        <v>1723.4832999999999</v>
      </c>
    </row>
    <row r="150" spans="1:16" ht="14.25" customHeight="1" x14ac:dyDescent="0.35">
      <c r="A150" s="2" t="s">
        <v>181</v>
      </c>
      <c r="B150" s="2" t="s">
        <v>25</v>
      </c>
      <c r="C150" s="2" t="s">
        <v>36</v>
      </c>
      <c r="D150" s="2">
        <v>2135.9299999999998</v>
      </c>
      <c r="E150" s="2">
        <v>0.02</v>
      </c>
      <c r="F150" s="2">
        <f t="shared" si="5"/>
        <v>42.718599999999995</v>
      </c>
      <c r="G150" s="2">
        <v>1</v>
      </c>
      <c r="H150" s="2" t="str">
        <f>TEXT(Table1[[#This Row],[order_date]],"mmmm")</f>
        <v>June</v>
      </c>
      <c r="I150" s="3">
        <v>45470</v>
      </c>
      <c r="J150" s="3">
        <v>45474</v>
      </c>
      <c r="K150" s="3" t="str">
        <f>TEXT(Table1[[#This Row],[delivery_date]]-Table1[[#This Row],[order_date]],"D")</f>
        <v>4</v>
      </c>
      <c r="L150" s="2" t="s">
        <v>31</v>
      </c>
      <c r="M150" s="2" t="s">
        <v>27</v>
      </c>
      <c r="N150" s="2">
        <v>394.17</v>
      </c>
      <c r="O150" s="2" t="s">
        <v>48</v>
      </c>
      <c r="P150" s="2">
        <f t="shared" si="4"/>
        <v>2093.2113999999997</v>
      </c>
    </row>
    <row r="151" spans="1:16" ht="14.25" customHeight="1" x14ac:dyDescent="0.35">
      <c r="A151" s="2" t="s">
        <v>182</v>
      </c>
      <c r="B151" s="2" t="s">
        <v>19</v>
      </c>
      <c r="C151" s="2" t="s">
        <v>26</v>
      </c>
      <c r="D151" s="2">
        <v>4451.99</v>
      </c>
      <c r="E151" s="2">
        <v>0.17</v>
      </c>
      <c r="F151" s="2">
        <f t="shared" si="5"/>
        <v>756.8383</v>
      </c>
      <c r="G151" s="2">
        <v>5</v>
      </c>
      <c r="H151" s="2" t="str">
        <f>TEXT(Table1[[#This Row],[order_date]],"mmmm")</f>
        <v>March</v>
      </c>
      <c r="I151" s="3">
        <v>45005</v>
      </c>
      <c r="J151" s="3">
        <v>45010</v>
      </c>
      <c r="K151" s="3" t="str">
        <f>TEXT(Table1[[#This Row],[delivery_date]]-Table1[[#This Row],[order_date]],"D")</f>
        <v>5</v>
      </c>
      <c r="L151" s="2" t="s">
        <v>21</v>
      </c>
      <c r="M151" s="2" t="s">
        <v>22</v>
      </c>
      <c r="N151" s="2">
        <v>1205.9000000000001</v>
      </c>
      <c r="O151" s="2" t="s">
        <v>17</v>
      </c>
      <c r="P151" s="2">
        <f t="shared" si="4"/>
        <v>3695.1516999999999</v>
      </c>
    </row>
    <row r="152" spans="1:16" ht="14.25" customHeight="1" x14ac:dyDescent="0.35">
      <c r="A152" s="2" t="s">
        <v>183</v>
      </c>
      <c r="B152" s="2" t="s">
        <v>13</v>
      </c>
      <c r="C152" s="2" t="s">
        <v>33</v>
      </c>
      <c r="D152" s="2">
        <v>1898.45</v>
      </c>
      <c r="E152" s="2">
        <v>0.03</v>
      </c>
      <c r="F152" s="2">
        <f t="shared" si="5"/>
        <v>56.953499999999998</v>
      </c>
      <c r="G152" s="2">
        <v>2</v>
      </c>
      <c r="H152" s="2" t="str">
        <f>TEXT(Table1[[#This Row],[order_date]],"mmmm")</f>
        <v>February</v>
      </c>
      <c r="I152" s="3">
        <v>44982</v>
      </c>
      <c r="J152" s="3">
        <v>44987</v>
      </c>
      <c r="K152" s="3" t="str">
        <f>TEXT(Table1[[#This Row],[delivery_date]]-Table1[[#This Row],[order_date]],"D")</f>
        <v>5</v>
      </c>
      <c r="L152" s="2" t="s">
        <v>21</v>
      </c>
      <c r="M152" s="2" t="s">
        <v>22</v>
      </c>
      <c r="N152" s="2">
        <v>408.16</v>
      </c>
      <c r="O152" s="2" t="s">
        <v>23</v>
      </c>
      <c r="P152" s="2">
        <f t="shared" si="4"/>
        <v>1841.4965</v>
      </c>
    </row>
    <row r="153" spans="1:16" ht="14.25" customHeight="1" x14ac:dyDescent="0.35">
      <c r="A153" s="2" t="s">
        <v>184</v>
      </c>
      <c r="B153" s="2" t="s">
        <v>13</v>
      </c>
      <c r="C153" s="2" t="s">
        <v>26</v>
      </c>
      <c r="D153" s="2">
        <v>4309.92</v>
      </c>
      <c r="E153" s="2">
        <v>0.06</v>
      </c>
      <c r="F153" s="2">
        <f t="shared" si="5"/>
        <v>258.59519999999998</v>
      </c>
      <c r="G153" s="2">
        <v>2</v>
      </c>
      <c r="H153" s="2" t="str">
        <f>TEXT(Table1[[#This Row],[order_date]],"mmmm")</f>
        <v>February</v>
      </c>
      <c r="I153" s="3">
        <v>44980</v>
      </c>
      <c r="J153" s="3">
        <v>44983</v>
      </c>
      <c r="K153" s="3" t="str">
        <f>TEXT(Table1[[#This Row],[delivery_date]]-Table1[[#This Row],[order_date]],"D")</f>
        <v>3</v>
      </c>
      <c r="L153" s="2" t="s">
        <v>15</v>
      </c>
      <c r="M153" s="2" t="s">
        <v>22</v>
      </c>
      <c r="N153" s="2">
        <v>617.32000000000005</v>
      </c>
      <c r="O153" s="2" t="s">
        <v>34</v>
      </c>
      <c r="P153" s="2">
        <f t="shared" si="4"/>
        <v>4051.3248000000003</v>
      </c>
    </row>
    <row r="154" spans="1:16" ht="14.25" customHeight="1" x14ac:dyDescent="0.35">
      <c r="A154" s="2" t="s">
        <v>185</v>
      </c>
      <c r="B154" s="2" t="s">
        <v>25</v>
      </c>
      <c r="C154" s="2" t="s">
        <v>20</v>
      </c>
      <c r="D154" s="2">
        <v>1615.04</v>
      </c>
      <c r="E154" s="2">
        <v>0.05</v>
      </c>
      <c r="F154" s="2">
        <f t="shared" si="5"/>
        <v>80.75200000000001</v>
      </c>
      <c r="G154" s="2">
        <v>3</v>
      </c>
      <c r="H154" s="2" t="str">
        <f>TEXT(Table1[[#This Row],[order_date]],"mmmm")</f>
        <v>February</v>
      </c>
      <c r="I154" s="3">
        <v>45340</v>
      </c>
      <c r="J154" s="3">
        <v>45342</v>
      </c>
      <c r="K154" s="3" t="str">
        <f>TEXT(Table1[[#This Row],[delivery_date]]-Table1[[#This Row],[order_date]],"D")</f>
        <v>2</v>
      </c>
      <c r="L154" s="2" t="s">
        <v>21</v>
      </c>
      <c r="M154" s="2" t="s">
        <v>16</v>
      </c>
      <c r="N154" s="2">
        <v>253.65</v>
      </c>
      <c r="O154" s="2" t="s">
        <v>34</v>
      </c>
      <c r="P154" s="2">
        <f t="shared" si="4"/>
        <v>1534.288</v>
      </c>
    </row>
    <row r="155" spans="1:16" ht="14.25" customHeight="1" x14ac:dyDescent="0.35">
      <c r="A155" s="2" t="s">
        <v>186</v>
      </c>
      <c r="B155" s="2" t="s">
        <v>13</v>
      </c>
      <c r="C155" s="2" t="s">
        <v>14</v>
      </c>
      <c r="D155" s="2">
        <v>2704.37</v>
      </c>
      <c r="E155" s="2">
        <v>0.08</v>
      </c>
      <c r="F155" s="2">
        <f t="shared" si="5"/>
        <v>216.34960000000001</v>
      </c>
      <c r="G155" s="2">
        <v>7</v>
      </c>
      <c r="H155" s="2" t="str">
        <f>TEXT(Table1[[#This Row],[order_date]],"mmmm")</f>
        <v>April</v>
      </c>
      <c r="I155" s="3">
        <v>45399</v>
      </c>
      <c r="J155" s="3">
        <v>45405</v>
      </c>
      <c r="K155" s="3" t="str">
        <f>TEXT(Table1[[#This Row],[delivery_date]]-Table1[[#This Row],[order_date]],"D")</f>
        <v>6</v>
      </c>
      <c r="L155" s="2" t="s">
        <v>21</v>
      </c>
      <c r="M155" s="2" t="s">
        <v>16</v>
      </c>
      <c r="N155" s="2">
        <v>742.76</v>
      </c>
      <c r="O155" s="2" t="s">
        <v>17</v>
      </c>
      <c r="P155" s="2">
        <f t="shared" si="4"/>
        <v>2488.0203999999999</v>
      </c>
    </row>
    <row r="156" spans="1:16" ht="14.25" customHeight="1" x14ac:dyDescent="0.35">
      <c r="A156" s="2" t="s">
        <v>187</v>
      </c>
      <c r="B156" s="2" t="s">
        <v>25</v>
      </c>
      <c r="C156" s="2" t="s">
        <v>14</v>
      </c>
      <c r="D156" s="2">
        <v>804.72</v>
      </c>
      <c r="E156" s="2">
        <v>0.41</v>
      </c>
      <c r="F156" s="2">
        <f t="shared" si="5"/>
        <v>329.93520000000001</v>
      </c>
      <c r="G156" s="2">
        <v>2</v>
      </c>
      <c r="H156" s="2" t="str">
        <f>TEXT(Table1[[#This Row],[order_date]],"mmmm")</f>
        <v>June</v>
      </c>
      <c r="I156" s="3">
        <v>45458</v>
      </c>
      <c r="J156" s="3">
        <v>45460</v>
      </c>
      <c r="K156" s="3" t="str">
        <f>TEXT(Table1[[#This Row],[delivery_date]]-Table1[[#This Row],[order_date]],"D")</f>
        <v>2</v>
      </c>
      <c r="L156" s="2" t="s">
        <v>21</v>
      </c>
      <c r="M156" s="2" t="s">
        <v>16</v>
      </c>
      <c r="N156" s="2">
        <v>182.68</v>
      </c>
      <c r="O156" s="2" t="s">
        <v>48</v>
      </c>
      <c r="P156" s="2">
        <f t="shared" si="4"/>
        <v>474.78480000000002</v>
      </c>
    </row>
    <row r="157" spans="1:16" ht="14.25" customHeight="1" x14ac:dyDescent="0.35">
      <c r="A157" s="2" t="s">
        <v>188</v>
      </c>
      <c r="B157" s="2" t="s">
        <v>41</v>
      </c>
      <c r="C157" s="2" t="s">
        <v>26</v>
      </c>
      <c r="D157" s="2">
        <v>4142.6499999999996</v>
      </c>
      <c r="E157" s="2">
        <v>0.31</v>
      </c>
      <c r="F157" s="2">
        <f t="shared" si="5"/>
        <v>1284.2214999999999</v>
      </c>
      <c r="G157" s="2">
        <v>4</v>
      </c>
      <c r="H157" s="2" t="str">
        <f>TEXT(Table1[[#This Row],[order_date]],"mmmm")</f>
        <v>July</v>
      </c>
      <c r="I157" s="3">
        <v>45128</v>
      </c>
      <c r="J157" s="3">
        <v>45129</v>
      </c>
      <c r="K157" s="3" t="str">
        <f>TEXT(Table1[[#This Row],[delivery_date]]-Table1[[#This Row],[order_date]],"D")</f>
        <v>1</v>
      </c>
      <c r="L157" s="2" t="s">
        <v>15</v>
      </c>
      <c r="M157" s="2" t="s">
        <v>27</v>
      </c>
      <c r="N157" s="2">
        <v>735.37</v>
      </c>
      <c r="O157" s="2" t="s">
        <v>48</v>
      </c>
      <c r="P157" s="2">
        <f t="shared" si="4"/>
        <v>2858.4285</v>
      </c>
    </row>
    <row r="158" spans="1:16" ht="14.25" customHeight="1" x14ac:dyDescent="0.35">
      <c r="A158" s="2" t="s">
        <v>189</v>
      </c>
      <c r="B158" s="2" t="s">
        <v>13</v>
      </c>
      <c r="C158" s="2" t="s">
        <v>33</v>
      </c>
      <c r="D158" s="2">
        <v>3706.28</v>
      </c>
      <c r="E158" s="2">
        <v>0.25</v>
      </c>
      <c r="F158" s="2">
        <f t="shared" si="5"/>
        <v>926.57</v>
      </c>
      <c r="G158" s="2">
        <v>4</v>
      </c>
      <c r="H158" s="2" t="str">
        <f>TEXT(Table1[[#This Row],[order_date]],"mmmm")</f>
        <v>August</v>
      </c>
      <c r="I158" s="3">
        <v>45149</v>
      </c>
      <c r="J158" s="3">
        <v>45156</v>
      </c>
      <c r="K158" s="3" t="str">
        <f>TEXT(Table1[[#This Row],[delivery_date]]-Table1[[#This Row],[order_date]],"D")</f>
        <v>7</v>
      </c>
      <c r="L158" s="2" t="s">
        <v>15</v>
      </c>
      <c r="M158" s="2" t="s">
        <v>16</v>
      </c>
      <c r="N158" s="2">
        <v>813.65</v>
      </c>
      <c r="O158" s="2" t="s">
        <v>23</v>
      </c>
      <c r="P158" s="2">
        <f t="shared" si="4"/>
        <v>2779.71</v>
      </c>
    </row>
    <row r="159" spans="1:16" ht="14.25" customHeight="1" x14ac:dyDescent="0.35">
      <c r="A159" s="2" t="s">
        <v>190</v>
      </c>
      <c r="B159" s="2" t="s">
        <v>41</v>
      </c>
      <c r="C159" s="2" t="s">
        <v>14</v>
      </c>
      <c r="D159" s="2">
        <v>2697.46</v>
      </c>
      <c r="E159" s="2">
        <v>0.37</v>
      </c>
      <c r="F159" s="2">
        <f t="shared" si="5"/>
        <v>998.06020000000001</v>
      </c>
      <c r="G159" s="2">
        <v>1</v>
      </c>
      <c r="H159" s="2" t="str">
        <f>TEXT(Table1[[#This Row],[order_date]],"mmmm")</f>
        <v>May</v>
      </c>
      <c r="I159" s="3">
        <v>45055</v>
      </c>
      <c r="J159" s="3">
        <v>45058</v>
      </c>
      <c r="K159" s="3" t="str">
        <f>TEXT(Table1[[#This Row],[delivery_date]]-Table1[[#This Row],[order_date]],"D")</f>
        <v>3</v>
      </c>
      <c r="L159" s="2" t="s">
        <v>21</v>
      </c>
      <c r="M159" s="2" t="s">
        <v>27</v>
      </c>
      <c r="N159" s="2">
        <v>597.1</v>
      </c>
      <c r="O159" s="2" t="s">
        <v>48</v>
      </c>
      <c r="P159" s="2">
        <f t="shared" si="4"/>
        <v>1699.3998000000001</v>
      </c>
    </row>
    <row r="160" spans="1:16" ht="14.25" customHeight="1" x14ac:dyDescent="0.35">
      <c r="A160" s="2" t="s">
        <v>191</v>
      </c>
      <c r="B160" s="2" t="s">
        <v>25</v>
      </c>
      <c r="C160" s="2" t="s">
        <v>26</v>
      </c>
      <c r="D160" s="2">
        <v>226.92</v>
      </c>
      <c r="E160" s="2">
        <v>0.48</v>
      </c>
      <c r="F160" s="2">
        <f t="shared" si="5"/>
        <v>108.92159999999998</v>
      </c>
      <c r="G160" s="2">
        <v>7</v>
      </c>
      <c r="H160" s="2" t="str">
        <f>TEXT(Table1[[#This Row],[order_date]],"mmmm")</f>
        <v>November</v>
      </c>
      <c r="I160" s="3">
        <v>45256</v>
      </c>
      <c r="J160" s="3">
        <v>45262</v>
      </c>
      <c r="K160" s="3" t="str">
        <f>TEXT(Table1[[#This Row],[delivery_date]]-Table1[[#This Row],[order_date]],"D")</f>
        <v>6</v>
      </c>
      <c r="L160" s="2" t="s">
        <v>15</v>
      </c>
      <c r="M160" s="2" t="s">
        <v>16</v>
      </c>
      <c r="N160" s="2">
        <v>43.53</v>
      </c>
      <c r="O160" s="2" t="s">
        <v>17</v>
      </c>
      <c r="P160" s="2">
        <f t="shared" si="4"/>
        <v>117.9984</v>
      </c>
    </row>
    <row r="161" spans="1:16" ht="14.25" customHeight="1" x14ac:dyDescent="0.35">
      <c r="A161" s="2" t="s">
        <v>192</v>
      </c>
      <c r="B161" s="2" t="s">
        <v>19</v>
      </c>
      <c r="C161" s="2" t="s">
        <v>33</v>
      </c>
      <c r="D161" s="2">
        <v>2458.16</v>
      </c>
      <c r="E161" s="2">
        <v>0.21</v>
      </c>
      <c r="F161" s="2">
        <f t="shared" si="5"/>
        <v>516.21359999999993</v>
      </c>
      <c r="G161" s="2">
        <v>4</v>
      </c>
      <c r="H161" s="2" t="str">
        <f>TEXT(Table1[[#This Row],[order_date]],"mmmm")</f>
        <v>October</v>
      </c>
      <c r="I161" s="3">
        <v>45584</v>
      </c>
      <c r="J161" s="3">
        <v>45585</v>
      </c>
      <c r="K161" s="3" t="str">
        <f>TEXT(Table1[[#This Row],[delivery_date]]-Table1[[#This Row],[order_date]],"D")</f>
        <v>1</v>
      </c>
      <c r="L161" s="2" t="s">
        <v>21</v>
      </c>
      <c r="M161" s="2" t="s">
        <v>27</v>
      </c>
      <c r="N161" s="2">
        <v>508.56</v>
      </c>
      <c r="O161" s="2" t="s">
        <v>23</v>
      </c>
      <c r="P161" s="2">
        <f t="shared" si="4"/>
        <v>1941.9463999999998</v>
      </c>
    </row>
    <row r="162" spans="1:16" ht="14.25" customHeight="1" x14ac:dyDescent="0.35">
      <c r="A162" s="2" t="s">
        <v>193</v>
      </c>
      <c r="B162" s="2" t="s">
        <v>13</v>
      </c>
      <c r="C162" s="2" t="s">
        <v>26</v>
      </c>
      <c r="D162" s="2">
        <v>1203.46</v>
      </c>
      <c r="E162" s="2">
        <v>0.18</v>
      </c>
      <c r="F162" s="2">
        <f t="shared" si="5"/>
        <v>216.62280000000001</v>
      </c>
      <c r="G162" s="2">
        <v>1</v>
      </c>
      <c r="H162" s="2" t="str">
        <f>TEXT(Table1[[#This Row],[order_date]],"mmmm")</f>
        <v>March</v>
      </c>
      <c r="I162" s="3">
        <v>45367</v>
      </c>
      <c r="J162" s="3">
        <v>45372</v>
      </c>
      <c r="K162" s="3" t="str">
        <f>TEXT(Table1[[#This Row],[delivery_date]]-Table1[[#This Row],[order_date]],"D")</f>
        <v>5</v>
      </c>
      <c r="L162" s="2" t="s">
        <v>31</v>
      </c>
      <c r="M162" s="2" t="s">
        <v>27</v>
      </c>
      <c r="N162" s="2">
        <v>166.4</v>
      </c>
      <c r="O162" s="2" t="s">
        <v>23</v>
      </c>
      <c r="P162" s="2">
        <f t="shared" si="4"/>
        <v>986.83720000000005</v>
      </c>
    </row>
    <row r="163" spans="1:16" ht="14.25" customHeight="1" x14ac:dyDescent="0.35">
      <c r="A163" s="2" t="s">
        <v>194</v>
      </c>
      <c r="B163" s="2" t="s">
        <v>25</v>
      </c>
      <c r="C163" s="2" t="s">
        <v>33</v>
      </c>
      <c r="D163" s="2">
        <v>2125.5300000000002</v>
      </c>
      <c r="E163" s="2">
        <v>0.49</v>
      </c>
      <c r="F163" s="2">
        <f t="shared" si="5"/>
        <v>1041.5097000000001</v>
      </c>
      <c r="G163" s="2">
        <v>3</v>
      </c>
      <c r="H163" s="2" t="str">
        <f>TEXT(Table1[[#This Row],[order_date]],"mmmm")</f>
        <v>May</v>
      </c>
      <c r="I163" s="3">
        <v>45054</v>
      </c>
      <c r="J163" s="3">
        <v>45058</v>
      </c>
      <c r="K163" s="3" t="str">
        <f>TEXT(Table1[[#This Row],[delivery_date]]-Table1[[#This Row],[order_date]],"D")</f>
        <v>4</v>
      </c>
      <c r="L163" s="2" t="s">
        <v>31</v>
      </c>
      <c r="M163" s="2" t="s">
        <v>22</v>
      </c>
      <c r="N163" s="2">
        <v>292.08</v>
      </c>
      <c r="O163" s="2" t="s">
        <v>28</v>
      </c>
      <c r="P163" s="2">
        <f t="shared" si="4"/>
        <v>1084.0203000000001</v>
      </c>
    </row>
    <row r="164" spans="1:16" ht="14.25" customHeight="1" x14ac:dyDescent="0.35">
      <c r="A164" s="2" t="s">
        <v>195</v>
      </c>
      <c r="B164" s="2" t="s">
        <v>19</v>
      </c>
      <c r="C164" s="2" t="s">
        <v>36</v>
      </c>
      <c r="D164" s="2">
        <v>4296.49</v>
      </c>
      <c r="E164" s="2">
        <v>0.39</v>
      </c>
      <c r="F164" s="2">
        <f t="shared" si="5"/>
        <v>1675.6311000000001</v>
      </c>
      <c r="G164" s="2">
        <v>8</v>
      </c>
      <c r="H164" s="2" t="str">
        <f>TEXT(Table1[[#This Row],[order_date]],"mmmm")</f>
        <v>May</v>
      </c>
      <c r="I164" s="3">
        <v>45067</v>
      </c>
      <c r="J164" s="3">
        <v>45074</v>
      </c>
      <c r="K164" s="3" t="str">
        <f>TEXT(Table1[[#This Row],[delivery_date]]-Table1[[#This Row],[order_date]],"D")</f>
        <v>7</v>
      </c>
      <c r="L164" s="2" t="s">
        <v>21</v>
      </c>
      <c r="M164" s="2" t="s">
        <v>16</v>
      </c>
      <c r="N164" s="2">
        <v>579.12</v>
      </c>
      <c r="O164" s="2" t="s">
        <v>17</v>
      </c>
      <c r="P164" s="2">
        <f t="shared" si="4"/>
        <v>2620.8588999999997</v>
      </c>
    </row>
    <row r="165" spans="1:16" ht="14.25" customHeight="1" x14ac:dyDescent="0.35">
      <c r="A165" s="2" t="s">
        <v>196</v>
      </c>
      <c r="B165" s="2" t="s">
        <v>19</v>
      </c>
      <c r="C165" s="2" t="s">
        <v>33</v>
      </c>
      <c r="D165" s="2">
        <v>3871.06</v>
      </c>
      <c r="E165" s="2">
        <v>0.39</v>
      </c>
      <c r="F165" s="2">
        <f t="shared" si="5"/>
        <v>1509.7134000000001</v>
      </c>
      <c r="G165" s="2">
        <v>4</v>
      </c>
      <c r="H165" s="2" t="str">
        <f>TEXT(Table1[[#This Row],[order_date]],"mmmm")</f>
        <v>April</v>
      </c>
      <c r="I165" s="3">
        <v>45396</v>
      </c>
      <c r="J165" s="3">
        <v>45403</v>
      </c>
      <c r="K165" s="3" t="str">
        <f>TEXT(Table1[[#This Row],[delivery_date]]-Table1[[#This Row],[order_date]],"D")</f>
        <v>7</v>
      </c>
      <c r="L165" s="2" t="s">
        <v>31</v>
      </c>
      <c r="M165" s="2" t="s">
        <v>22</v>
      </c>
      <c r="N165" s="2">
        <v>230.99</v>
      </c>
      <c r="O165" s="2" t="s">
        <v>34</v>
      </c>
      <c r="P165" s="2">
        <f t="shared" si="4"/>
        <v>2361.3465999999999</v>
      </c>
    </row>
    <row r="166" spans="1:16" ht="14.25" customHeight="1" x14ac:dyDescent="0.35">
      <c r="A166" s="2" t="s">
        <v>197</v>
      </c>
      <c r="B166" s="2" t="s">
        <v>41</v>
      </c>
      <c r="C166" s="2" t="s">
        <v>20</v>
      </c>
      <c r="D166" s="2">
        <v>1285.57</v>
      </c>
      <c r="E166" s="2">
        <v>0.3</v>
      </c>
      <c r="F166" s="2">
        <f t="shared" si="5"/>
        <v>385.67099999999999</v>
      </c>
      <c r="G166" s="2">
        <v>1</v>
      </c>
      <c r="H166" s="2" t="str">
        <f>TEXT(Table1[[#This Row],[order_date]],"mmmm")</f>
        <v>August</v>
      </c>
      <c r="I166" s="3">
        <v>45508</v>
      </c>
      <c r="J166" s="3">
        <v>45509</v>
      </c>
      <c r="K166" s="3" t="str">
        <f>TEXT(Table1[[#This Row],[delivery_date]]-Table1[[#This Row],[order_date]],"D")</f>
        <v>1</v>
      </c>
      <c r="L166" s="2" t="s">
        <v>31</v>
      </c>
      <c r="M166" s="2" t="s">
        <v>27</v>
      </c>
      <c r="N166" s="2">
        <v>330.45</v>
      </c>
      <c r="O166" s="2" t="s">
        <v>48</v>
      </c>
      <c r="P166" s="2">
        <f t="shared" si="4"/>
        <v>899.89899999999989</v>
      </c>
    </row>
    <row r="167" spans="1:16" ht="14.25" customHeight="1" x14ac:dyDescent="0.35">
      <c r="A167" s="2" t="s">
        <v>198</v>
      </c>
      <c r="B167" s="2" t="s">
        <v>25</v>
      </c>
      <c r="C167" s="2" t="s">
        <v>36</v>
      </c>
      <c r="D167" s="2">
        <v>4926.2700000000004</v>
      </c>
      <c r="E167" s="2">
        <v>0.25</v>
      </c>
      <c r="F167" s="2">
        <f t="shared" si="5"/>
        <v>1231.5675000000001</v>
      </c>
      <c r="G167" s="2">
        <v>7</v>
      </c>
      <c r="H167" s="2" t="str">
        <f>TEXT(Table1[[#This Row],[order_date]],"mmmm")</f>
        <v>June</v>
      </c>
      <c r="I167" s="3">
        <v>45087</v>
      </c>
      <c r="J167" s="3">
        <v>45088</v>
      </c>
      <c r="K167" s="3" t="str">
        <f>TEXT(Table1[[#This Row],[delivery_date]]-Table1[[#This Row],[order_date]],"D")</f>
        <v>1</v>
      </c>
      <c r="L167" s="2" t="s">
        <v>31</v>
      </c>
      <c r="M167" s="2" t="s">
        <v>27</v>
      </c>
      <c r="N167" s="2">
        <v>440.26</v>
      </c>
      <c r="O167" s="2" t="s">
        <v>48</v>
      </c>
      <c r="P167" s="2">
        <f t="shared" si="4"/>
        <v>3694.7025000000003</v>
      </c>
    </row>
    <row r="168" spans="1:16" ht="14.25" customHeight="1" x14ac:dyDescent="0.35">
      <c r="A168" s="2" t="s">
        <v>199</v>
      </c>
      <c r="B168" s="2" t="s">
        <v>19</v>
      </c>
      <c r="C168" s="2" t="s">
        <v>26</v>
      </c>
      <c r="D168" s="2">
        <v>4525.7299999999996</v>
      </c>
      <c r="E168" s="2">
        <v>0.28000000000000003</v>
      </c>
      <c r="F168" s="2">
        <f t="shared" si="5"/>
        <v>1267.2044000000001</v>
      </c>
      <c r="G168" s="2">
        <v>8</v>
      </c>
      <c r="H168" s="2" t="str">
        <f>TEXT(Table1[[#This Row],[order_date]],"mmmm")</f>
        <v>March</v>
      </c>
      <c r="I168" s="3">
        <v>45375</v>
      </c>
      <c r="J168" s="3">
        <v>45380</v>
      </c>
      <c r="K168" s="3" t="str">
        <f>TEXT(Table1[[#This Row],[delivery_date]]-Table1[[#This Row],[order_date]],"D")</f>
        <v>5</v>
      </c>
      <c r="L168" s="2" t="s">
        <v>21</v>
      </c>
      <c r="M168" s="2" t="s">
        <v>16</v>
      </c>
      <c r="N168" s="2">
        <v>332.86</v>
      </c>
      <c r="O168" s="2" t="s">
        <v>34</v>
      </c>
      <c r="P168" s="2">
        <f t="shared" si="4"/>
        <v>3258.5255999999995</v>
      </c>
    </row>
    <row r="169" spans="1:16" ht="14.25" customHeight="1" x14ac:dyDescent="0.35">
      <c r="A169" s="2" t="s">
        <v>200</v>
      </c>
      <c r="B169" s="2" t="s">
        <v>13</v>
      </c>
      <c r="C169" s="2" t="s">
        <v>36</v>
      </c>
      <c r="D169" s="2">
        <v>2690.5</v>
      </c>
      <c r="E169" s="2">
        <v>0.33</v>
      </c>
      <c r="F169" s="2">
        <f t="shared" si="5"/>
        <v>887.86500000000001</v>
      </c>
      <c r="G169" s="2">
        <v>5</v>
      </c>
      <c r="H169" s="2" t="str">
        <f>TEXT(Table1[[#This Row],[order_date]],"mmmm")</f>
        <v>May</v>
      </c>
      <c r="I169" s="3">
        <v>45441</v>
      </c>
      <c r="J169" s="3">
        <v>45444</v>
      </c>
      <c r="K169" s="3" t="str">
        <f>TEXT(Table1[[#This Row],[delivery_date]]-Table1[[#This Row],[order_date]],"D")</f>
        <v>3</v>
      </c>
      <c r="L169" s="2" t="s">
        <v>15</v>
      </c>
      <c r="M169" s="2" t="s">
        <v>27</v>
      </c>
      <c r="N169" s="2">
        <v>418.96</v>
      </c>
      <c r="O169" s="2" t="s">
        <v>39</v>
      </c>
      <c r="P169" s="2">
        <f t="shared" si="4"/>
        <v>1802.635</v>
      </c>
    </row>
    <row r="170" spans="1:16" ht="14.25" customHeight="1" x14ac:dyDescent="0.35">
      <c r="A170" s="2" t="s">
        <v>201</v>
      </c>
      <c r="B170" s="2" t="s">
        <v>13</v>
      </c>
      <c r="C170" s="2" t="s">
        <v>36</v>
      </c>
      <c r="D170" s="2">
        <v>2697.74</v>
      </c>
      <c r="E170" s="2">
        <v>0.19</v>
      </c>
      <c r="F170" s="2">
        <f t="shared" si="5"/>
        <v>512.57060000000001</v>
      </c>
      <c r="G170" s="2">
        <v>9</v>
      </c>
      <c r="H170" s="2" t="str">
        <f>TEXT(Table1[[#This Row],[order_date]],"mmmm")</f>
        <v>January</v>
      </c>
      <c r="I170" s="3">
        <v>45315</v>
      </c>
      <c r="J170" s="3">
        <v>45319</v>
      </c>
      <c r="K170" s="3" t="str">
        <f>TEXT(Table1[[#This Row],[delivery_date]]-Table1[[#This Row],[order_date]],"D")</f>
        <v>4</v>
      </c>
      <c r="L170" s="2" t="s">
        <v>21</v>
      </c>
      <c r="M170" s="2" t="s">
        <v>16</v>
      </c>
      <c r="N170" s="2">
        <v>458.18</v>
      </c>
      <c r="O170" s="2" t="s">
        <v>17</v>
      </c>
      <c r="P170" s="2">
        <f t="shared" si="4"/>
        <v>2185.1693999999998</v>
      </c>
    </row>
    <row r="171" spans="1:16" ht="14.25" customHeight="1" x14ac:dyDescent="0.35">
      <c r="A171" s="2" t="s">
        <v>202</v>
      </c>
      <c r="B171" s="2" t="s">
        <v>41</v>
      </c>
      <c r="C171" s="2" t="s">
        <v>26</v>
      </c>
      <c r="D171" s="2">
        <v>4516.2</v>
      </c>
      <c r="E171" s="2">
        <v>0.39</v>
      </c>
      <c r="F171" s="2">
        <f t="shared" si="5"/>
        <v>1761.318</v>
      </c>
      <c r="G171" s="2">
        <v>7</v>
      </c>
      <c r="H171" s="2" t="str">
        <f>TEXT(Table1[[#This Row],[order_date]],"mmmm")</f>
        <v>June</v>
      </c>
      <c r="I171" s="3">
        <v>45450</v>
      </c>
      <c r="J171" s="3">
        <v>45457</v>
      </c>
      <c r="K171" s="3" t="str">
        <f>TEXT(Table1[[#This Row],[delivery_date]]-Table1[[#This Row],[order_date]],"D")</f>
        <v>7</v>
      </c>
      <c r="L171" s="2" t="s">
        <v>21</v>
      </c>
      <c r="M171" s="2" t="s">
        <v>16</v>
      </c>
      <c r="N171" s="2">
        <v>522.95000000000005</v>
      </c>
      <c r="O171" s="2" t="s">
        <v>34</v>
      </c>
      <c r="P171" s="2">
        <f t="shared" si="4"/>
        <v>2754.8819999999996</v>
      </c>
    </row>
    <row r="172" spans="1:16" ht="14.25" customHeight="1" x14ac:dyDescent="0.35">
      <c r="A172" s="2" t="s">
        <v>203</v>
      </c>
      <c r="B172" s="2" t="s">
        <v>19</v>
      </c>
      <c r="C172" s="2" t="s">
        <v>26</v>
      </c>
      <c r="D172" s="2">
        <v>3217.11</v>
      </c>
      <c r="E172" s="2">
        <v>0.45</v>
      </c>
      <c r="F172" s="2">
        <f t="shared" si="5"/>
        <v>1447.6995000000002</v>
      </c>
      <c r="G172" s="2">
        <v>4</v>
      </c>
      <c r="H172" s="2" t="str">
        <f>TEXT(Table1[[#This Row],[order_date]],"mmmm")</f>
        <v>October</v>
      </c>
      <c r="I172" s="3">
        <v>45215</v>
      </c>
      <c r="J172" s="3">
        <v>45219</v>
      </c>
      <c r="K172" s="3" t="str">
        <f>TEXT(Table1[[#This Row],[delivery_date]]-Table1[[#This Row],[order_date]],"D")</f>
        <v>4</v>
      </c>
      <c r="L172" s="2" t="s">
        <v>15</v>
      </c>
      <c r="M172" s="2" t="s">
        <v>16</v>
      </c>
      <c r="N172" s="2">
        <v>930.19</v>
      </c>
      <c r="O172" s="2" t="s">
        <v>39</v>
      </c>
      <c r="P172" s="2">
        <f t="shared" si="4"/>
        <v>1769.4105</v>
      </c>
    </row>
    <row r="173" spans="1:16" ht="14.25" customHeight="1" x14ac:dyDescent="0.35">
      <c r="A173" s="2" t="s">
        <v>204</v>
      </c>
      <c r="B173" s="2" t="s">
        <v>25</v>
      </c>
      <c r="C173" s="2" t="s">
        <v>20</v>
      </c>
      <c r="D173" s="2">
        <v>2729.77</v>
      </c>
      <c r="E173" s="2">
        <v>0.28999999999999998</v>
      </c>
      <c r="F173" s="2">
        <f t="shared" si="5"/>
        <v>791.63329999999996</v>
      </c>
      <c r="G173" s="2">
        <v>9</v>
      </c>
      <c r="H173" s="2" t="str">
        <f>TEXT(Table1[[#This Row],[order_date]],"mmmm")</f>
        <v>May</v>
      </c>
      <c r="I173" s="3">
        <v>45415</v>
      </c>
      <c r="J173" s="3">
        <v>45418</v>
      </c>
      <c r="K173" s="3" t="str">
        <f>TEXT(Table1[[#This Row],[delivery_date]]-Table1[[#This Row],[order_date]],"D")</f>
        <v>3</v>
      </c>
      <c r="L173" s="2" t="s">
        <v>21</v>
      </c>
      <c r="M173" s="2" t="s">
        <v>22</v>
      </c>
      <c r="N173" s="2">
        <v>250.2</v>
      </c>
      <c r="O173" s="2" t="s">
        <v>39</v>
      </c>
      <c r="P173" s="2">
        <f t="shared" si="4"/>
        <v>1938.1367</v>
      </c>
    </row>
    <row r="174" spans="1:16" ht="14.25" customHeight="1" x14ac:dyDescent="0.35">
      <c r="A174" s="2" t="s">
        <v>205</v>
      </c>
      <c r="B174" s="2" t="s">
        <v>13</v>
      </c>
      <c r="C174" s="2" t="s">
        <v>26</v>
      </c>
      <c r="D174" s="2">
        <v>3770.83</v>
      </c>
      <c r="E174" s="2">
        <v>0.19</v>
      </c>
      <c r="F174" s="2">
        <f t="shared" si="5"/>
        <v>716.45770000000005</v>
      </c>
      <c r="G174" s="2">
        <v>6</v>
      </c>
      <c r="H174" s="2" t="str">
        <f>TEXT(Table1[[#This Row],[order_date]],"mmmm")</f>
        <v>January</v>
      </c>
      <c r="I174" s="3">
        <v>44953</v>
      </c>
      <c r="J174" s="3">
        <v>44959</v>
      </c>
      <c r="K174" s="3" t="str">
        <f>TEXT(Table1[[#This Row],[delivery_date]]-Table1[[#This Row],[order_date]],"D")</f>
        <v>6</v>
      </c>
      <c r="L174" s="2" t="s">
        <v>21</v>
      </c>
      <c r="M174" s="2" t="s">
        <v>16</v>
      </c>
      <c r="N174" s="2">
        <v>729.42</v>
      </c>
      <c r="O174" s="2" t="s">
        <v>23</v>
      </c>
      <c r="P174" s="2">
        <f t="shared" si="4"/>
        <v>3054.3723</v>
      </c>
    </row>
    <row r="175" spans="1:16" ht="14.25" customHeight="1" x14ac:dyDescent="0.35">
      <c r="A175" s="2" t="s">
        <v>206</v>
      </c>
      <c r="B175" s="2" t="s">
        <v>19</v>
      </c>
      <c r="C175" s="2" t="s">
        <v>14</v>
      </c>
      <c r="D175" s="2">
        <v>1251.98</v>
      </c>
      <c r="E175" s="2">
        <v>0.35</v>
      </c>
      <c r="F175" s="2">
        <f t="shared" si="5"/>
        <v>438.19299999999998</v>
      </c>
      <c r="G175" s="2">
        <v>8</v>
      </c>
      <c r="H175" s="2" t="str">
        <f>TEXT(Table1[[#This Row],[order_date]],"mmmm")</f>
        <v>January</v>
      </c>
      <c r="I175" s="3">
        <v>45295</v>
      </c>
      <c r="J175" s="3">
        <v>45300</v>
      </c>
      <c r="K175" s="3" t="str">
        <f>TEXT(Table1[[#This Row],[delivery_date]]-Table1[[#This Row],[order_date]],"D")</f>
        <v>5</v>
      </c>
      <c r="L175" s="2" t="s">
        <v>21</v>
      </c>
      <c r="M175" s="2" t="s">
        <v>16</v>
      </c>
      <c r="N175" s="2">
        <v>253.73</v>
      </c>
      <c r="O175" s="2" t="s">
        <v>48</v>
      </c>
      <c r="P175" s="2">
        <f t="shared" si="4"/>
        <v>813.78700000000003</v>
      </c>
    </row>
    <row r="176" spans="1:16" ht="14.25" customHeight="1" x14ac:dyDescent="0.35">
      <c r="A176" s="2" t="s">
        <v>207</v>
      </c>
      <c r="B176" s="2" t="s">
        <v>19</v>
      </c>
      <c r="C176" s="2" t="s">
        <v>14</v>
      </c>
      <c r="D176" s="2">
        <v>4404.05</v>
      </c>
      <c r="E176" s="2">
        <v>0.09</v>
      </c>
      <c r="F176" s="2">
        <f t="shared" si="5"/>
        <v>396.36450000000002</v>
      </c>
      <c r="G176" s="2">
        <v>2</v>
      </c>
      <c r="H176" s="2" t="str">
        <f>TEXT(Table1[[#This Row],[order_date]],"mmmm")</f>
        <v>January</v>
      </c>
      <c r="I176" s="3">
        <v>44939</v>
      </c>
      <c r="J176" s="3">
        <v>44945</v>
      </c>
      <c r="K176" s="3" t="str">
        <f>TEXT(Table1[[#This Row],[delivery_date]]-Table1[[#This Row],[order_date]],"D")</f>
        <v>6</v>
      </c>
      <c r="L176" s="2" t="s">
        <v>31</v>
      </c>
      <c r="M176" s="2" t="s">
        <v>16</v>
      </c>
      <c r="N176" s="2">
        <v>941.87</v>
      </c>
      <c r="O176" s="2" t="s">
        <v>23</v>
      </c>
      <c r="P176" s="2">
        <f t="shared" si="4"/>
        <v>4007.6855</v>
      </c>
    </row>
    <row r="177" spans="1:16" ht="14.25" customHeight="1" x14ac:dyDescent="0.35">
      <c r="A177" s="2" t="s">
        <v>208</v>
      </c>
      <c r="B177" s="2" t="s">
        <v>41</v>
      </c>
      <c r="C177" s="2" t="s">
        <v>20</v>
      </c>
      <c r="D177" s="2">
        <v>2703.93</v>
      </c>
      <c r="E177" s="2">
        <v>0.48</v>
      </c>
      <c r="F177" s="2">
        <f t="shared" si="5"/>
        <v>1297.8863999999999</v>
      </c>
      <c r="G177" s="2">
        <v>5</v>
      </c>
      <c r="H177" s="2" t="str">
        <f>TEXT(Table1[[#This Row],[order_date]],"mmmm")</f>
        <v>January</v>
      </c>
      <c r="I177" s="3">
        <v>45292</v>
      </c>
      <c r="J177" s="3">
        <v>45297</v>
      </c>
      <c r="K177" s="3" t="str">
        <f>TEXT(Table1[[#This Row],[delivery_date]]-Table1[[#This Row],[order_date]],"D")</f>
        <v>5</v>
      </c>
      <c r="L177" s="2" t="s">
        <v>21</v>
      </c>
      <c r="M177" s="2" t="s">
        <v>16</v>
      </c>
      <c r="N177" s="2">
        <v>671.84</v>
      </c>
      <c r="O177" s="2" t="s">
        <v>17</v>
      </c>
      <c r="P177" s="2">
        <f t="shared" si="4"/>
        <v>1406.0436</v>
      </c>
    </row>
    <row r="178" spans="1:16" ht="14.25" customHeight="1" x14ac:dyDescent="0.35">
      <c r="A178" s="2" t="s">
        <v>209</v>
      </c>
      <c r="B178" s="2" t="s">
        <v>13</v>
      </c>
      <c r="C178" s="2" t="s">
        <v>33</v>
      </c>
      <c r="D178" s="2">
        <v>3057.15</v>
      </c>
      <c r="E178" s="2">
        <v>0.33</v>
      </c>
      <c r="F178" s="2">
        <f t="shared" si="5"/>
        <v>1008.8595</v>
      </c>
      <c r="G178" s="2">
        <v>3</v>
      </c>
      <c r="H178" s="2" t="str">
        <f>TEXT(Table1[[#This Row],[order_date]],"mmmm")</f>
        <v>May</v>
      </c>
      <c r="I178" s="3">
        <v>45049</v>
      </c>
      <c r="J178" s="3">
        <v>45050</v>
      </c>
      <c r="K178" s="3" t="str">
        <f>TEXT(Table1[[#This Row],[delivery_date]]-Table1[[#This Row],[order_date]],"D")</f>
        <v>1</v>
      </c>
      <c r="L178" s="2" t="s">
        <v>21</v>
      </c>
      <c r="M178" s="2" t="s">
        <v>16</v>
      </c>
      <c r="N178" s="2">
        <v>814</v>
      </c>
      <c r="O178" s="2" t="s">
        <v>23</v>
      </c>
      <c r="P178" s="2">
        <f t="shared" si="4"/>
        <v>2048.2905000000001</v>
      </c>
    </row>
    <row r="179" spans="1:16" ht="14.25" customHeight="1" x14ac:dyDescent="0.35">
      <c r="A179" s="2" t="s">
        <v>210</v>
      </c>
      <c r="B179" s="2" t="s">
        <v>13</v>
      </c>
      <c r="C179" s="2" t="s">
        <v>33</v>
      </c>
      <c r="D179" s="2">
        <v>540.72</v>
      </c>
      <c r="E179" s="2">
        <v>0.03</v>
      </c>
      <c r="F179" s="2">
        <f t="shared" si="5"/>
        <v>16.221599999999999</v>
      </c>
      <c r="G179" s="2">
        <v>5</v>
      </c>
      <c r="H179" s="2" t="str">
        <f>TEXT(Table1[[#This Row],[order_date]],"mmmm")</f>
        <v>December</v>
      </c>
      <c r="I179" s="3">
        <v>45641</v>
      </c>
      <c r="J179" s="3">
        <v>45643</v>
      </c>
      <c r="K179" s="3" t="str">
        <f>TEXT(Table1[[#This Row],[delivery_date]]-Table1[[#This Row],[order_date]],"D")</f>
        <v>2</v>
      </c>
      <c r="L179" s="2" t="s">
        <v>15</v>
      </c>
      <c r="M179" s="2" t="s">
        <v>22</v>
      </c>
      <c r="N179" s="2">
        <v>66.459999999999994</v>
      </c>
      <c r="O179" s="2" t="s">
        <v>39</v>
      </c>
      <c r="P179" s="2">
        <f t="shared" si="4"/>
        <v>524.49840000000006</v>
      </c>
    </row>
    <row r="180" spans="1:16" ht="14.25" customHeight="1" x14ac:dyDescent="0.35">
      <c r="A180" s="2" t="s">
        <v>211</v>
      </c>
      <c r="B180" s="2" t="s">
        <v>25</v>
      </c>
      <c r="C180" s="2" t="s">
        <v>14</v>
      </c>
      <c r="D180" s="2">
        <v>1616.59</v>
      </c>
      <c r="E180" s="2">
        <v>0.26</v>
      </c>
      <c r="F180" s="2">
        <f t="shared" si="5"/>
        <v>420.3134</v>
      </c>
      <c r="G180" s="2">
        <v>8</v>
      </c>
      <c r="H180" s="2" t="str">
        <f>TEXT(Table1[[#This Row],[order_date]],"mmmm")</f>
        <v>September</v>
      </c>
      <c r="I180" s="3">
        <v>45180</v>
      </c>
      <c r="J180" s="3">
        <v>45187</v>
      </c>
      <c r="K180" s="3" t="str">
        <f>TEXT(Table1[[#This Row],[delivery_date]]-Table1[[#This Row],[order_date]],"D")</f>
        <v>7</v>
      </c>
      <c r="L180" s="2" t="s">
        <v>31</v>
      </c>
      <c r="M180" s="2" t="s">
        <v>16</v>
      </c>
      <c r="N180" s="2">
        <v>479.33</v>
      </c>
      <c r="O180" s="2" t="s">
        <v>28</v>
      </c>
      <c r="P180" s="2">
        <f t="shared" si="4"/>
        <v>1196.2765999999999</v>
      </c>
    </row>
    <row r="181" spans="1:16" ht="14.25" customHeight="1" x14ac:dyDescent="0.35">
      <c r="A181" s="2" t="s">
        <v>212</v>
      </c>
      <c r="B181" s="2" t="s">
        <v>13</v>
      </c>
      <c r="C181" s="2" t="s">
        <v>26</v>
      </c>
      <c r="D181" s="2">
        <v>2191</v>
      </c>
      <c r="E181" s="2">
        <v>0.38</v>
      </c>
      <c r="F181" s="2">
        <f t="shared" si="5"/>
        <v>832.58</v>
      </c>
      <c r="G181" s="2">
        <v>6</v>
      </c>
      <c r="H181" s="2" t="str">
        <f>TEXT(Table1[[#This Row],[order_date]],"mmmm")</f>
        <v>December</v>
      </c>
      <c r="I181" s="3">
        <v>45641</v>
      </c>
      <c r="J181" s="3">
        <v>45643</v>
      </c>
      <c r="K181" s="3" t="str">
        <f>TEXT(Table1[[#This Row],[delivery_date]]-Table1[[#This Row],[order_date]],"D")</f>
        <v>2</v>
      </c>
      <c r="L181" s="2" t="s">
        <v>31</v>
      </c>
      <c r="M181" s="2" t="s">
        <v>27</v>
      </c>
      <c r="N181" s="2">
        <v>336.28</v>
      </c>
      <c r="O181" s="2" t="s">
        <v>48</v>
      </c>
      <c r="P181" s="2">
        <f t="shared" si="4"/>
        <v>1358.42</v>
      </c>
    </row>
    <row r="182" spans="1:16" ht="14.25" customHeight="1" x14ac:dyDescent="0.35">
      <c r="A182" s="2" t="s">
        <v>213</v>
      </c>
      <c r="B182" s="2" t="s">
        <v>25</v>
      </c>
      <c r="C182" s="2" t="s">
        <v>20</v>
      </c>
      <c r="D182" s="2">
        <v>2128.16</v>
      </c>
      <c r="E182" s="2">
        <v>0.14000000000000001</v>
      </c>
      <c r="F182" s="2">
        <f t="shared" si="5"/>
        <v>297.94240000000002</v>
      </c>
      <c r="G182" s="2">
        <v>1</v>
      </c>
      <c r="H182" s="2" t="str">
        <f>TEXT(Table1[[#This Row],[order_date]],"mmmm")</f>
        <v>November</v>
      </c>
      <c r="I182" s="3">
        <v>45602</v>
      </c>
      <c r="J182" s="3">
        <v>45607</v>
      </c>
      <c r="K182" s="3" t="str">
        <f>TEXT(Table1[[#This Row],[delivery_date]]-Table1[[#This Row],[order_date]],"D")</f>
        <v>5</v>
      </c>
      <c r="L182" s="2" t="s">
        <v>21</v>
      </c>
      <c r="M182" s="2" t="s">
        <v>27</v>
      </c>
      <c r="N182" s="2">
        <v>523.61</v>
      </c>
      <c r="O182" s="2" t="s">
        <v>17</v>
      </c>
      <c r="P182" s="2">
        <f t="shared" si="4"/>
        <v>1830.2175999999999</v>
      </c>
    </row>
    <row r="183" spans="1:16" ht="14.25" customHeight="1" x14ac:dyDescent="0.35">
      <c r="A183" s="2" t="s">
        <v>214</v>
      </c>
      <c r="B183" s="2" t="s">
        <v>13</v>
      </c>
      <c r="C183" s="2" t="s">
        <v>33</v>
      </c>
      <c r="D183" s="2">
        <v>3913.59</v>
      </c>
      <c r="E183" s="2">
        <v>0.03</v>
      </c>
      <c r="F183" s="2">
        <f t="shared" si="5"/>
        <v>117.40770000000001</v>
      </c>
      <c r="G183" s="2">
        <v>7</v>
      </c>
      <c r="H183" s="2" t="str">
        <f>TEXT(Table1[[#This Row],[order_date]],"mmmm")</f>
        <v>December</v>
      </c>
      <c r="I183" s="3">
        <v>45287</v>
      </c>
      <c r="J183" s="3">
        <v>45290</v>
      </c>
      <c r="K183" s="3" t="str">
        <f>TEXT(Table1[[#This Row],[delivery_date]]-Table1[[#This Row],[order_date]],"D")</f>
        <v>3</v>
      </c>
      <c r="L183" s="2" t="s">
        <v>31</v>
      </c>
      <c r="M183" s="2" t="s">
        <v>16</v>
      </c>
      <c r="N183" s="2">
        <v>235.73</v>
      </c>
      <c r="O183" s="2" t="s">
        <v>34</v>
      </c>
      <c r="P183" s="2">
        <f t="shared" si="4"/>
        <v>3796.1822999999999</v>
      </c>
    </row>
    <row r="184" spans="1:16" ht="14.25" customHeight="1" x14ac:dyDescent="0.35">
      <c r="A184" s="2" t="s">
        <v>215</v>
      </c>
      <c r="B184" s="2" t="s">
        <v>41</v>
      </c>
      <c r="C184" s="2" t="s">
        <v>33</v>
      </c>
      <c r="D184" s="2">
        <v>1483.38</v>
      </c>
      <c r="E184" s="2">
        <v>0.24</v>
      </c>
      <c r="F184" s="2">
        <f t="shared" si="5"/>
        <v>356.01120000000003</v>
      </c>
      <c r="G184" s="2">
        <v>1</v>
      </c>
      <c r="H184" s="2" t="str">
        <f>TEXT(Table1[[#This Row],[order_date]],"mmmm")</f>
        <v>July</v>
      </c>
      <c r="I184" s="3">
        <v>45112</v>
      </c>
      <c r="J184" s="3">
        <v>45118</v>
      </c>
      <c r="K184" s="3" t="str">
        <f>TEXT(Table1[[#This Row],[delivery_date]]-Table1[[#This Row],[order_date]],"D")</f>
        <v>6</v>
      </c>
      <c r="L184" s="2" t="s">
        <v>31</v>
      </c>
      <c r="M184" s="2" t="s">
        <v>16</v>
      </c>
      <c r="N184" s="2">
        <v>350.59</v>
      </c>
      <c r="O184" s="2" t="s">
        <v>48</v>
      </c>
      <c r="P184" s="2">
        <f t="shared" si="4"/>
        <v>1127.3688000000002</v>
      </c>
    </row>
    <row r="185" spans="1:16" ht="14.25" customHeight="1" x14ac:dyDescent="0.35">
      <c r="A185" s="2" t="s">
        <v>216</v>
      </c>
      <c r="B185" s="2" t="s">
        <v>13</v>
      </c>
      <c r="C185" s="2" t="s">
        <v>36</v>
      </c>
      <c r="D185" s="2">
        <v>992.34</v>
      </c>
      <c r="E185" s="2">
        <v>0.42</v>
      </c>
      <c r="F185" s="2">
        <f t="shared" si="5"/>
        <v>416.78280000000001</v>
      </c>
      <c r="G185" s="2">
        <v>1</v>
      </c>
      <c r="H185" s="2" t="str">
        <f>TEXT(Table1[[#This Row],[order_date]],"mmmm")</f>
        <v>November</v>
      </c>
      <c r="I185" s="3">
        <v>45246</v>
      </c>
      <c r="J185" s="3">
        <v>45249</v>
      </c>
      <c r="K185" s="3" t="str">
        <f>TEXT(Table1[[#This Row],[delivery_date]]-Table1[[#This Row],[order_date]],"D")</f>
        <v>3</v>
      </c>
      <c r="L185" s="2" t="s">
        <v>15</v>
      </c>
      <c r="M185" s="2" t="s">
        <v>16</v>
      </c>
      <c r="N185" s="2">
        <v>255.64</v>
      </c>
      <c r="O185" s="2" t="s">
        <v>23</v>
      </c>
      <c r="P185" s="2">
        <f t="shared" si="4"/>
        <v>575.55719999999997</v>
      </c>
    </row>
    <row r="186" spans="1:16" ht="14.25" customHeight="1" x14ac:dyDescent="0.35">
      <c r="A186" s="2" t="s">
        <v>217</v>
      </c>
      <c r="B186" s="2" t="s">
        <v>25</v>
      </c>
      <c r="C186" s="2" t="s">
        <v>14</v>
      </c>
      <c r="D186" s="2">
        <v>2954.82</v>
      </c>
      <c r="E186" s="2">
        <v>0.13</v>
      </c>
      <c r="F186" s="2">
        <f t="shared" si="5"/>
        <v>384.12660000000005</v>
      </c>
      <c r="G186" s="2">
        <v>4</v>
      </c>
      <c r="H186" s="2" t="str">
        <f>TEXT(Table1[[#This Row],[order_date]],"mmmm")</f>
        <v>March</v>
      </c>
      <c r="I186" s="3">
        <v>45360</v>
      </c>
      <c r="J186" s="3">
        <v>45362</v>
      </c>
      <c r="K186" s="3" t="str">
        <f>TEXT(Table1[[#This Row],[delivery_date]]-Table1[[#This Row],[order_date]],"D")</f>
        <v>2</v>
      </c>
      <c r="L186" s="2" t="s">
        <v>15</v>
      </c>
      <c r="M186" s="2" t="s">
        <v>16</v>
      </c>
      <c r="N186" s="2">
        <v>227.77</v>
      </c>
      <c r="O186" s="2" t="s">
        <v>48</v>
      </c>
      <c r="P186" s="2">
        <f t="shared" si="4"/>
        <v>2570.6934000000001</v>
      </c>
    </row>
    <row r="187" spans="1:16" ht="14.25" customHeight="1" x14ac:dyDescent="0.35">
      <c r="A187" s="2" t="s">
        <v>218</v>
      </c>
      <c r="B187" s="2" t="s">
        <v>25</v>
      </c>
      <c r="C187" s="2" t="s">
        <v>26</v>
      </c>
      <c r="D187" s="2">
        <v>3113.57</v>
      </c>
      <c r="E187" s="2">
        <v>0.36</v>
      </c>
      <c r="F187" s="2">
        <f t="shared" si="5"/>
        <v>1120.8851999999999</v>
      </c>
      <c r="G187" s="2">
        <v>9</v>
      </c>
      <c r="H187" s="2" t="str">
        <f>TEXT(Table1[[#This Row],[order_date]],"mmmm")</f>
        <v>September</v>
      </c>
      <c r="I187" s="3">
        <v>45560</v>
      </c>
      <c r="J187" s="3">
        <v>45566</v>
      </c>
      <c r="K187" s="3" t="str">
        <f>TEXT(Table1[[#This Row],[delivery_date]]-Table1[[#This Row],[order_date]],"D")</f>
        <v>6</v>
      </c>
      <c r="L187" s="2" t="s">
        <v>31</v>
      </c>
      <c r="M187" s="2" t="s">
        <v>16</v>
      </c>
      <c r="N187" s="2">
        <v>393.92</v>
      </c>
      <c r="O187" s="2" t="s">
        <v>17</v>
      </c>
      <c r="P187" s="2">
        <f t="shared" si="4"/>
        <v>1992.6848000000002</v>
      </c>
    </row>
    <row r="188" spans="1:16" ht="14.25" customHeight="1" x14ac:dyDescent="0.35">
      <c r="A188" s="2" t="s">
        <v>219</v>
      </c>
      <c r="B188" s="2" t="s">
        <v>41</v>
      </c>
      <c r="C188" s="2" t="s">
        <v>20</v>
      </c>
      <c r="D188" s="2">
        <v>695.76</v>
      </c>
      <c r="E188" s="2">
        <v>0.2</v>
      </c>
      <c r="F188" s="2">
        <f t="shared" si="5"/>
        <v>139.15200000000002</v>
      </c>
      <c r="G188" s="2">
        <v>8</v>
      </c>
      <c r="H188" s="2" t="str">
        <f>TEXT(Table1[[#This Row],[order_date]],"mmmm")</f>
        <v>November</v>
      </c>
      <c r="I188" s="3">
        <v>45617</v>
      </c>
      <c r="J188" s="3">
        <v>45620</v>
      </c>
      <c r="K188" s="3" t="str">
        <f>TEXT(Table1[[#This Row],[delivery_date]]-Table1[[#This Row],[order_date]],"D")</f>
        <v>3</v>
      </c>
      <c r="L188" s="2" t="s">
        <v>15</v>
      </c>
      <c r="M188" s="2" t="s">
        <v>27</v>
      </c>
      <c r="N188" s="2">
        <v>112.67</v>
      </c>
      <c r="O188" s="2" t="s">
        <v>28</v>
      </c>
      <c r="P188" s="2">
        <f t="shared" si="4"/>
        <v>556.60799999999995</v>
      </c>
    </row>
    <row r="189" spans="1:16" ht="14.25" customHeight="1" x14ac:dyDescent="0.35">
      <c r="A189" s="2" t="s">
        <v>220</v>
      </c>
      <c r="B189" s="2" t="s">
        <v>13</v>
      </c>
      <c r="C189" s="2" t="s">
        <v>33</v>
      </c>
      <c r="D189" s="2">
        <v>112.1</v>
      </c>
      <c r="E189" s="2">
        <v>0.03</v>
      </c>
      <c r="F189" s="2">
        <f t="shared" si="5"/>
        <v>3.3629999999999995</v>
      </c>
      <c r="G189" s="2">
        <v>3</v>
      </c>
      <c r="H189" s="2" t="str">
        <f>TEXT(Table1[[#This Row],[order_date]],"mmmm")</f>
        <v>October</v>
      </c>
      <c r="I189" s="3">
        <v>45570</v>
      </c>
      <c r="J189" s="3">
        <v>45573</v>
      </c>
      <c r="K189" s="3" t="str">
        <f>TEXT(Table1[[#This Row],[delivery_date]]-Table1[[#This Row],[order_date]],"D")</f>
        <v>3</v>
      </c>
      <c r="L189" s="2" t="s">
        <v>21</v>
      </c>
      <c r="M189" s="2" t="s">
        <v>16</v>
      </c>
      <c r="N189" s="2">
        <v>27.01</v>
      </c>
      <c r="O189" s="2" t="s">
        <v>39</v>
      </c>
      <c r="P189" s="2">
        <f t="shared" si="4"/>
        <v>108.73699999999999</v>
      </c>
    </row>
    <row r="190" spans="1:16" ht="14.25" customHeight="1" x14ac:dyDescent="0.35">
      <c r="A190" s="2" t="s">
        <v>221</v>
      </c>
      <c r="B190" s="2" t="s">
        <v>13</v>
      </c>
      <c r="C190" s="2" t="s">
        <v>36</v>
      </c>
      <c r="D190" s="2">
        <v>4596.4799999999996</v>
      </c>
      <c r="E190" s="2">
        <v>0.15</v>
      </c>
      <c r="F190" s="2">
        <f t="shared" si="5"/>
        <v>689.47199999999987</v>
      </c>
      <c r="G190" s="2">
        <v>6</v>
      </c>
      <c r="H190" s="2" t="str">
        <f>TEXT(Table1[[#This Row],[order_date]],"mmmm")</f>
        <v>October</v>
      </c>
      <c r="I190" s="3">
        <v>45226</v>
      </c>
      <c r="J190" s="3">
        <v>45233</v>
      </c>
      <c r="K190" s="3" t="str">
        <f>TEXT(Table1[[#This Row],[delivery_date]]-Table1[[#This Row],[order_date]],"D")</f>
        <v>7</v>
      </c>
      <c r="L190" s="2" t="s">
        <v>15</v>
      </c>
      <c r="M190" s="2" t="s">
        <v>16</v>
      </c>
      <c r="N190" s="2">
        <v>838.45</v>
      </c>
      <c r="O190" s="2" t="s">
        <v>17</v>
      </c>
      <c r="P190" s="2">
        <f t="shared" si="4"/>
        <v>3907.0079999999998</v>
      </c>
    </row>
    <row r="191" spans="1:16" ht="14.25" customHeight="1" x14ac:dyDescent="0.35">
      <c r="A191" s="2" t="s">
        <v>222</v>
      </c>
      <c r="B191" s="2" t="s">
        <v>41</v>
      </c>
      <c r="C191" s="2" t="s">
        <v>14</v>
      </c>
      <c r="D191" s="2">
        <v>490.22</v>
      </c>
      <c r="E191" s="2">
        <v>0.16</v>
      </c>
      <c r="F191" s="2">
        <f t="shared" si="5"/>
        <v>78.435200000000009</v>
      </c>
      <c r="G191" s="2">
        <v>1</v>
      </c>
      <c r="H191" s="2" t="str">
        <f>TEXT(Table1[[#This Row],[order_date]],"mmmm")</f>
        <v>June</v>
      </c>
      <c r="I191" s="3">
        <v>45456</v>
      </c>
      <c r="J191" s="3">
        <v>45463</v>
      </c>
      <c r="K191" s="3" t="str">
        <f>TEXT(Table1[[#This Row],[delivery_date]]-Table1[[#This Row],[order_date]],"D")</f>
        <v>7</v>
      </c>
      <c r="L191" s="2" t="s">
        <v>21</v>
      </c>
      <c r="M191" s="2" t="s">
        <v>16</v>
      </c>
      <c r="N191" s="2">
        <v>101.89</v>
      </c>
      <c r="O191" s="2" t="s">
        <v>17</v>
      </c>
      <c r="P191" s="2">
        <f t="shared" si="4"/>
        <v>411.78480000000002</v>
      </c>
    </row>
    <row r="192" spans="1:16" ht="14.25" customHeight="1" x14ac:dyDescent="0.35">
      <c r="A192" s="2" t="s">
        <v>223</v>
      </c>
      <c r="B192" s="2" t="s">
        <v>13</v>
      </c>
      <c r="C192" s="2" t="s">
        <v>14</v>
      </c>
      <c r="D192" s="2">
        <v>4499.55</v>
      </c>
      <c r="E192" s="2">
        <v>0.45</v>
      </c>
      <c r="F192" s="2">
        <f t="shared" si="5"/>
        <v>2024.7975000000001</v>
      </c>
      <c r="G192" s="2">
        <v>1</v>
      </c>
      <c r="H192" s="2" t="str">
        <f>TEXT(Table1[[#This Row],[order_date]],"mmmm")</f>
        <v>January</v>
      </c>
      <c r="I192" s="3">
        <v>44944</v>
      </c>
      <c r="J192" s="3">
        <v>44950</v>
      </c>
      <c r="K192" s="3" t="str">
        <f>TEXT(Table1[[#This Row],[delivery_date]]-Table1[[#This Row],[order_date]],"D")</f>
        <v>6</v>
      </c>
      <c r="L192" s="2" t="s">
        <v>15</v>
      </c>
      <c r="M192" s="2" t="s">
        <v>27</v>
      </c>
      <c r="N192" s="2">
        <v>639.71</v>
      </c>
      <c r="O192" s="2" t="s">
        <v>34</v>
      </c>
      <c r="P192" s="2">
        <f t="shared" si="4"/>
        <v>2474.7525000000001</v>
      </c>
    </row>
    <row r="193" spans="1:16" ht="14.25" customHeight="1" x14ac:dyDescent="0.35">
      <c r="A193" s="2" t="s">
        <v>224</v>
      </c>
      <c r="B193" s="2" t="s">
        <v>13</v>
      </c>
      <c r="C193" s="2" t="s">
        <v>20</v>
      </c>
      <c r="D193" s="2">
        <v>2056.15</v>
      </c>
      <c r="E193" s="2">
        <v>0.49</v>
      </c>
      <c r="F193" s="2">
        <f t="shared" si="5"/>
        <v>1007.5135</v>
      </c>
      <c r="G193" s="2">
        <v>6</v>
      </c>
      <c r="H193" s="2" t="str">
        <f>TEXT(Table1[[#This Row],[order_date]],"mmmm")</f>
        <v>April</v>
      </c>
      <c r="I193" s="3">
        <v>45402</v>
      </c>
      <c r="J193" s="3">
        <v>45406</v>
      </c>
      <c r="K193" s="3" t="str">
        <f>TEXT(Table1[[#This Row],[delivery_date]]-Table1[[#This Row],[order_date]],"D")</f>
        <v>4</v>
      </c>
      <c r="L193" s="2" t="s">
        <v>31</v>
      </c>
      <c r="M193" s="2" t="s">
        <v>27</v>
      </c>
      <c r="N193" s="2">
        <v>549.92999999999995</v>
      </c>
      <c r="O193" s="2" t="s">
        <v>34</v>
      </c>
      <c r="P193" s="2">
        <f t="shared" si="4"/>
        <v>1048.6365000000001</v>
      </c>
    </row>
    <row r="194" spans="1:16" ht="14.25" customHeight="1" x14ac:dyDescent="0.35">
      <c r="A194" s="2" t="s">
        <v>225</v>
      </c>
      <c r="B194" s="2" t="s">
        <v>25</v>
      </c>
      <c r="C194" s="2" t="s">
        <v>33</v>
      </c>
      <c r="D194" s="2">
        <v>3299.97</v>
      </c>
      <c r="E194" s="2">
        <v>0.1</v>
      </c>
      <c r="F194" s="2">
        <f t="shared" si="5"/>
        <v>329.99700000000001</v>
      </c>
      <c r="G194" s="2">
        <v>5</v>
      </c>
      <c r="H194" s="2" t="str">
        <f>TEXT(Table1[[#This Row],[order_date]],"mmmm")</f>
        <v>January</v>
      </c>
      <c r="I194" s="3">
        <v>44932</v>
      </c>
      <c r="J194" s="3">
        <v>44939</v>
      </c>
      <c r="K194" s="3" t="str">
        <f>TEXT(Table1[[#This Row],[delivery_date]]-Table1[[#This Row],[order_date]],"D")</f>
        <v>7</v>
      </c>
      <c r="L194" s="2" t="s">
        <v>21</v>
      </c>
      <c r="M194" s="2" t="s">
        <v>16</v>
      </c>
      <c r="N194" s="2">
        <v>467.32</v>
      </c>
      <c r="O194" s="2" t="s">
        <v>48</v>
      </c>
      <c r="P194" s="2">
        <f t="shared" ref="P194:P257" si="6">D194-F194</f>
        <v>2969.973</v>
      </c>
    </row>
    <row r="195" spans="1:16" ht="14.25" customHeight="1" x14ac:dyDescent="0.35">
      <c r="A195" s="2" t="s">
        <v>226</v>
      </c>
      <c r="B195" s="2" t="s">
        <v>13</v>
      </c>
      <c r="C195" s="2" t="s">
        <v>20</v>
      </c>
      <c r="D195" s="2">
        <v>1009.51</v>
      </c>
      <c r="E195" s="2">
        <v>0.22</v>
      </c>
      <c r="F195" s="2">
        <f t="shared" ref="F195:F258" si="7">D195*E195</f>
        <v>222.09219999999999</v>
      </c>
      <c r="G195" s="2">
        <v>6</v>
      </c>
      <c r="H195" s="2" t="str">
        <f>TEXT(Table1[[#This Row],[order_date]],"mmmm")</f>
        <v>July</v>
      </c>
      <c r="I195" s="3">
        <v>45113</v>
      </c>
      <c r="J195" s="3">
        <v>45119</v>
      </c>
      <c r="K195" s="3" t="str">
        <f>TEXT(Table1[[#This Row],[delivery_date]]-Table1[[#This Row],[order_date]],"D")</f>
        <v>6</v>
      </c>
      <c r="L195" s="2" t="s">
        <v>15</v>
      </c>
      <c r="M195" s="2" t="s">
        <v>27</v>
      </c>
      <c r="N195" s="2">
        <v>170.18</v>
      </c>
      <c r="O195" s="2" t="s">
        <v>17</v>
      </c>
      <c r="P195" s="2">
        <f t="shared" si="6"/>
        <v>787.41779999999994</v>
      </c>
    </row>
    <row r="196" spans="1:16" ht="14.25" customHeight="1" x14ac:dyDescent="0.35">
      <c r="A196" s="2" t="s">
        <v>227</v>
      </c>
      <c r="B196" s="2" t="s">
        <v>13</v>
      </c>
      <c r="C196" s="2" t="s">
        <v>20</v>
      </c>
      <c r="D196" s="2">
        <v>4137.1899999999996</v>
      </c>
      <c r="E196" s="2">
        <v>0.49</v>
      </c>
      <c r="F196" s="2">
        <f t="shared" si="7"/>
        <v>2027.2230999999997</v>
      </c>
      <c r="G196" s="2">
        <v>9</v>
      </c>
      <c r="H196" s="2" t="str">
        <f>TEXT(Table1[[#This Row],[order_date]],"mmmm")</f>
        <v>December</v>
      </c>
      <c r="I196" s="3">
        <v>45629</v>
      </c>
      <c r="J196" s="3">
        <v>45632</v>
      </c>
      <c r="K196" s="3" t="str">
        <f>TEXT(Table1[[#This Row],[delivery_date]]-Table1[[#This Row],[order_date]],"D")</f>
        <v>3</v>
      </c>
      <c r="L196" s="2" t="s">
        <v>15</v>
      </c>
      <c r="M196" s="2" t="s">
        <v>16</v>
      </c>
      <c r="N196" s="2">
        <v>664.13</v>
      </c>
      <c r="O196" s="2" t="s">
        <v>39</v>
      </c>
      <c r="P196" s="2">
        <f t="shared" si="6"/>
        <v>2109.9668999999999</v>
      </c>
    </row>
    <row r="197" spans="1:16" ht="14.25" customHeight="1" x14ac:dyDescent="0.35">
      <c r="A197" s="2" t="s">
        <v>228</v>
      </c>
      <c r="B197" s="2" t="s">
        <v>41</v>
      </c>
      <c r="C197" s="2" t="s">
        <v>36</v>
      </c>
      <c r="D197" s="2">
        <v>982.95</v>
      </c>
      <c r="E197" s="2">
        <v>0.2</v>
      </c>
      <c r="F197" s="2">
        <f t="shared" si="7"/>
        <v>196.59000000000003</v>
      </c>
      <c r="G197" s="2">
        <v>5</v>
      </c>
      <c r="H197" s="2" t="str">
        <f>TEXT(Table1[[#This Row],[order_date]],"mmmm")</f>
        <v>February</v>
      </c>
      <c r="I197" s="3">
        <v>44969</v>
      </c>
      <c r="J197" s="3">
        <v>44973</v>
      </c>
      <c r="K197" s="3" t="str">
        <f>TEXT(Table1[[#This Row],[delivery_date]]-Table1[[#This Row],[order_date]],"D")</f>
        <v>4</v>
      </c>
      <c r="L197" s="2" t="s">
        <v>21</v>
      </c>
      <c r="M197" s="2" t="s">
        <v>27</v>
      </c>
      <c r="N197" s="2">
        <v>242.2</v>
      </c>
      <c r="O197" s="2" t="s">
        <v>48</v>
      </c>
      <c r="P197" s="2">
        <f t="shared" si="6"/>
        <v>786.36</v>
      </c>
    </row>
    <row r="198" spans="1:16" ht="14.25" customHeight="1" x14ac:dyDescent="0.35">
      <c r="A198" s="2" t="s">
        <v>229</v>
      </c>
      <c r="B198" s="2" t="s">
        <v>41</v>
      </c>
      <c r="C198" s="2" t="s">
        <v>14</v>
      </c>
      <c r="D198" s="2">
        <v>1993.89</v>
      </c>
      <c r="E198" s="2">
        <v>0.17</v>
      </c>
      <c r="F198" s="2">
        <f t="shared" si="7"/>
        <v>338.96130000000005</v>
      </c>
      <c r="G198" s="2">
        <v>2</v>
      </c>
      <c r="H198" s="2" t="str">
        <f>TEXT(Table1[[#This Row],[order_date]],"mmmm")</f>
        <v>September</v>
      </c>
      <c r="I198" s="3">
        <v>45176</v>
      </c>
      <c r="J198" s="3">
        <v>45182</v>
      </c>
      <c r="K198" s="3" t="str">
        <f>TEXT(Table1[[#This Row],[delivery_date]]-Table1[[#This Row],[order_date]],"D")</f>
        <v>6</v>
      </c>
      <c r="L198" s="2" t="s">
        <v>15</v>
      </c>
      <c r="M198" s="2" t="s">
        <v>16</v>
      </c>
      <c r="N198" s="2">
        <v>508.95</v>
      </c>
      <c r="O198" s="2" t="s">
        <v>39</v>
      </c>
      <c r="P198" s="2">
        <f t="shared" si="6"/>
        <v>1654.9286999999999</v>
      </c>
    </row>
    <row r="199" spans="1:16" ht="14.25" customHeight="1" x14ac:dyDescent="0.35">
      <c r="A199" s="2" t="s">
        <v>230</v>
      </c>
      <c r="B199" s="2" t="s">
        <v>19</v>
      </c>
      <c r="C199" s="2" t="s">
        <v>26</v>
      </c>
      <c r="D199" s="2">
        <v>1266.33</v>
      </c>
      <c r="E199" s="2">
        <v>0.05</v>
      </c>
      <c r="F199" s="2">
        <f t="shared" si="7"/>
        <v>63.316499999999998</v>
      </c>
      <c r="G199" s="2">
        <v>1</v>
      </c>
      <c r="H199" s="2" t="str">
        <f>TEXT(Table1[[#This Row],[order_date]],"mmmm")</f>
        <v>July</v>
      </c>
      <c r="I199" s="3">
        <v>45123</v>
      </c>
      <c r="J199" s="3">
        <v>45127</v>
      </c>
      <c r="K199" s="3" t="str">
        <f>TEXT(Table1[[#This Row],[delivery_date]]-Table1[[#This Row],[order_date]],"D")</f>
        <v>4</v>
      </c>
      <c r="L199" s="2" t="s">
        <v>31</v>
      </c>
      <c r="M199" s="2" t="s">
        <v>22</v>
      </c>
      <c r="N199" s="2">
        <v>350.09</v>
      </c>
      <c r="O199" s="2" t="s">
        <v>48</v>
      </c>
      <c r="P199" s="2">
        <f t="shared" si="6"/>
        <v>1203.0135</v>
      </c>
    </row>
    <row r="200" spans="1:16" ht="14.25" customHeight="1" x14ac:dyDescent="0.35">
      <c r="A200" s="2" t="s">
        <v>231</v>
      </c>
      <c r="B200" s="2" t="s">
        <v>25</v>
      </c>
      <c r="C200" s="2" t="s">
        <v>14</v>
      </c>
      <c r="D200" s="2">
        <v>4203.78</v>
      </c>
      <c r="E200" s="2">
        <v>0.38</v>
      </c>
      <c r="F200" s="2">
        <f t="shared" si="7"/>
        <v>1597.4363999999998</v>
      </c>
      <c r="G200" s="2">
        <v>2</v>
      </c>
      <c r="H200" s="2" t="str">
        <f>TEXT(Table1[[#This Row],[order_date]],"mmmm")</f>
        <v>July</v>
      </c>
      <c r="I200" s="3">
        <v>45129</v>
      </c>
      <c r="J200" s="3">
        <v>45135</v>
      </c>
      <c r="K200" s="3" t="str">
        <f>TEXT(Table1[[#This Row],[delivery_date]]-Table1[[#This Row],[order_date]],"D")</f>
        <v>6</v>
      </c>
      <c r="L200" s="2" t="s">
        <v>21</v>
      </c>
      <c r="M200" s="2" t="s">
        <v>27</v>
      </c>
      <c r="N200" s="2">
        <v>451.8</v>
      </c>
      <c r="O200" s="2" t="s">
        <v>23</v>
      </c>
      <c r="P200" s="2">
        <f t="shared" si="6"/>
        <v>2606.3436000000002</v>
      </c>
    </row>
    <row r="201" spans="1:16" ht="14.25" customHeight="1" x14ac:dyDescent="0.35">
      <c r="A201" s="2" t="s">
        <v>232</v>
      </c>
      <c r="B201" s="2" t="s">
        <v>13</v>
      </c>
      <c r="C201" s="2" t="s">
        <v>14</v>
      </c>
      <c r="D201" s="2">
        <v>4305.8500000000004</v>
      </c>
      <c r="E201" s="2">
        <v>0.22</v>
      </c>
      <c r="F201" s="2">
        <f t="shared" si="7"/>
        <v>947.28700000000003</v>
      </c>
      <c r="G201" s="2">
        <v>8</v>
      </c>
      <c r="H201" s="2" t="str">
        <f>TEXT(Table1[[#This Row],[order_date]],"mmmm")</f>
        <v>July</v>
      </c>
      <c r="I201" s="3">
        <v>45115</v>
      </c>
      <c r="J201" s="3">
        <v>45117</v>
      </c>
      <c r="K201" s="3" t="str">
        <f>TEXT(Table1[[#This Row],[delivery_date]]-Table1[[#This Row],[order_date]],"D")</f>
        <v>2</v>
      </c>
      <c r="L201" s="2" t="s">
        <v>31</v>
      </c>
      <c r="M201" s="2" t="s">
        <v>22</v>
      </c>
      <c r="N201" s="2">
        <v>1195.98</v>
      </c>
      <c r="O201" s="2" t="s">
        <v>23</v>
      </c>
      <c r="P201" s="2">
        <f t="shared" si="6"/>
        <v>3358.5630000000001</v>
      </c>
    </row>
    <row r="202" spans="1:16" ht="14.25" customHeight="1" x14ac:dyDescent="0.35">
      <c r="A202" s="2" t="s">
        <v>233</v>
      </c>
      <c r="B202" s="2" t="s">
        <v>13</v>
      </c>
      <c r="C202" s="2" t="s">
        <v>36</v>
      </c>
      <c r="D202" s="2">
        <v>1922.94</v>
      </c>
      <c r="E202" s="2">
        <v>0.32</v>
      </c>
      <c r="F202" s="2">
        <f t="shared" si="7"/>
        <v>615.34080000000006</v>
      </c>
      <c r="G202" s="2">
        <v>1</v>
      </c>
      <c r="H202" s="2" t="str">
        <f>TEXT(Table1[[#This Row],[order_date]],"mmmm")</f>
        <v>April</v>
      </c>
      <c r="I202" s="3">
        <v>45399</v>
      </c>
      <c r="J202" s="3">
        <v>45406</v>
      </c>
      <c r="K202" s="3" t="str">
        <f>TEXT(Table1[[#This Row],[delivery_date]]-Table1[[#This Row],[order_date]],"D")</f>
        <v>7</v>
      </c>
      <c r="L202" s="2" t="s">
        <v>21</v>
      </c>
      <c r="M202" s="2" t="s">
        <v>27</v>
      </c>
      <c r="N202" s="2">
        <v>235.46</v>
      </c>
      <c r="O202" s="2" t="s">
        <v>34</v>
      </c>
      <c r="P202" s="2">
        <f t="shared" si="6"/>
        <v>1307.5992000000001</v>
      </c>
    </row>
    <row r="203" spans="1:16" ht="14.25" customHeight="1" x14ac:dyDescent="0.35">
      <c r="A203" s="2" t="s">
        <v>234</v>
      </c>
      <c r="B203" s="2" t="s">
        <v>19</v>
      </c>
      <c r="C203" s="2" t="s">
        <v>26</v>
      </c>
      <c r="D203" s="2">
        <v>1606.15</v>
      </c>
      <c r="E203" s="2">
        <v>0.25</v>
      </c>
      <c r="F203" s="2">
        <f t="shared" si="7"/>
        <v>401.53750000000002</v>
      </c>
      <c r="G203" s="2">
        <v>6</v>
      </c>
      <c r="H203" s="2" t="str">
        <f>TEXT(Table1[[#This Row],[order_date]],"mmmm")</f>
        <v>September</v>
      </c>
      <c r="I203" s="3">
        <v>45199</v>
      </c>
      <c r="J203" s="3">
        <v>45203</v>
      </c>
      <c r="K203" s="3" t="str">
        <f>TEXT(Table1[[#This Row],[delivery_date]]-Table1[[#This Row],[order_date]],"D")</f>
        <v>4</v>
      </c>
      <c r="L203" s="2" t="s">
        <v>21</v>
      </c>
      <c r="M203" s="2" t="s">
        <v>22</v>
      </c>
      <c r="N203" s="2">
        <v>432.87</v>
      </c>
      <c r="O203" s="2" t="s">
        <v>17</v>
      </c>
      <c r="P203" s="2">
        <f t="shared" si="6"/>
        <v>1204.6125000000002</v>
      </c>
    </row>
    <row r="204" spans="1:16" ht="14.25" customHeight="1" x14ac:dyDescent="0.35">
      <c r="A204" s="2" t="s">
        <v>235</v>
      </c>
      <c r="B204" s="2" t="s">
        <v>13</v>
      </c>
      <c r="C204" s="2" t="s">
        <v>33</v>
      </c>
      <c r="D204" s="2">
        <v>3890.47</v>
      </c>
      <c r="E204" s="2">
        <v>0.09</v>
      </c>
      <c r="F204" s="2">
        <f t="shared" si="7"/>
        <v>350.14229999999998</v>
      </c>
      <c r="G204" s="2">
        <v>5</v>
      </c>
      <c r="H204" s="2" t="str">
        <f>TEXT(Table1[[#This Row],[order_date]],"mmmm")</f>
        <v>November</v>
      </c>
      <c r="I204" s="3">
        <v>45616</v>
      </c>
      <c r="J204" s="3">
        <v>45621</v>
      </c>
      <c r="K204" s="3" t="str">
        <f>TEXT(Table1[[#This Row],[delivery_date]]-Table1[[#This Row],[order_date]],"D")</f>
        <v>5</v>
      </c>
      <c r="L204" s="2" t="s">
        <v>21</v>
      </c>
      <c r="M204" s="2" t="s">
        <v>27</v>
      </c>
      <c r="N204" s="2">
        <v>1028.18</v>
      </c>
      <c r="O204" s="2" t="s">
        <v>39</v>
      </c>
      <c r="P204" s="2">
        <f t="shared" si="6"/>
        <v>3540.3276999999998</v>
      </c>
    </row>
    <row r="205" spans="1:16" ht="14.25" customHeight="1" x14ac:dyDescent="0.35">
      <c r="A205" s="2" t="s">
        <v>236</v>
      </c>
      <c r="B205" s="2" t="s">
        <v>25</v>
      </c>
      <c r="C205" s="2" t="s">
        <v>26</v>
      </c>
      <c r="D205" s="2">
        <v>4404.71</v>
      </c>
      <c r="E205" s="2">
        <v>0.09</v>
      </c>
      <c r="F205" s="2">
        <f t="shared" si="7"/>
        <v>396.4239</v>
      </c>
      <c r="G205" s="2">
        <v>9</v>
      </c>
      <c r="H205" s="2" t="str">
        <f>TEXT(Table1[[#This Row],[order_date]],"mmmm")</f>
        <v>March</v>
      </c>
      <c r="I205" s="3">
        <v>45016</v>
      </c>
      <c r="J205" s="3">
        <v>45017</v>
      </c>
      <c r="K205" s="3" t="str">
        <f>TEXT(Table1[[#This Row],[delivery_date]]-Table1[[#This Row],[order_date]],"D")</f>
        <v>1</v>
      </c>
      <c r="L205" s="2" t="s">
        <v>21</v>
      </c>
      <c r="M205" s="2" t="s">
        <v>27</v>
      </c>
      <c r="N205" s="2">
        <v>721</v>
      </c>
      <c r="O205" s="2" t="s">
        <v>39</v>
      </c>
      <c r="P205" s="2">
        <f t="shared" si="6"/>
        <v>4008.2861000000003</v>
      </c>
    </row>
    <row r="206" spans="1:16" ht="14.25" customHeight="1" x14ac:dyDescent="0.35">
      <c r="A206" s="2" t="s">
        <v>237</v>
      </c>
      <c r="B206" s="2" t="s">
        <v>19</v>
      </c>
      <c r="C206" s="2" t="s">
        <v>33</v>
      </c>
      <c r="D206" s="2">
        <v>3157.7</v>
      </c>
      <c r="E206" s="2">
        <v>0.47</v>
      </c>
      <c r="F206" s="2">
        <f t="shared" si="7"/>
        <v>1484.1189999999999</v>
      </c>
      <c r="G206" s="2">
        <v>4</v>
      </c>
      <c r="H206" s="2" t="str">
        <f>TEXT(Table1[[#This Row],[order_date]],"mmmm")</f>
        <v>September</v>
      </c>
      <c r="I206" s="3">
        <v>45196</v>
      </c>
      <c r="J206" s="3">
        <v>45203</v>
      </c>
      <c r="K206" s="3" t="str">
        <f>TEXT(Table1[[#This Row],[delivery_date]]-Table1[[#This Row],[order_date]],"D")</f>
        <v>7</v>
      </c>
      <c r="L206" s="2" t="s">
        <v>31</v>
      </c>
      <c r="M206" s="2" t="s">
        <v>16</v>
      </c>
      <c r="N206" s="2">
        <v>788.19</v>
      </c>
      <c r="O206" s="2" t="s">
        <v>34</v>
      </c>
      <c r="P206" s="2">
        <f t="shared" si="6"/>
        <v>1673.5809999999999</v>
      </c>
    </row>
    <row r="207" spans="1:16" ht="14.25" customHeight="1" x14ac:dyDescent="0.35">
      <c r="A207" s="2" t="s">
        <v>238</v>
      </c>
      <c r="B207" s="2" t="s">
        <v>25</v>
      </c>
      <c r="C207" s="2" t="s">
        <v>26</v>
      </c>
      <c r="D207" s="2">
        <v>4644.28</v>
      </c>
      <c r="E207" s="2">
        <v>0.44</v>
      </c>
      <c r="F207" s="2">
        <f t="shared" si="7"/>
        <v>2043.4831999999999</v>
      </c>
      <c r="G207" s="2">
        <v>5</v>
      </c>
      <c r="H207" s="2" t="str">
        <f>TEXT(Table1[[#This Row],[order_date]],"mmmm")</f>
        <v>July</v>
      </c>
      <c r="I207" s="3">
        <v>45477</v>
      </c>
      <c r="J207" s="3">
        <v>45481</v>
      </c>
      <c r="K207" s="3" t="str">
        <f>TEXT(Table1[[#This Row],[delivery_date]]-Table1[[#This Row],[order_date]],"D")</f>
        <v>4</v>
      </c>
      <c r="L207" s="2" t="s">
        <v>31</v>
      </c>
      <c r="M207" s="2" t="s">
        <v>27</v>
      </c>
      <c r="N207" s="2">
        <v>1095.22</v>
      </c>
      <c r="O207" s="2" t="s">
        <v>34</v>
      </c>
      <c r="P207" s="2">
        <f t="shared" si="6"/>
        <v>2600.7968000000001</v>
      </c>
    </row>
    <row r="208" spans="1:16" ht="14.25" customHeight="1" x14ac:dyDescent="0.35">
      <c r="A208" s="2" t="s">
        <v>239</v>
      </c>
      <c r="B208" s="2" t="s">
        <v>19</v>
      </c>
      <c r="C208" s="2" t="s">
        <v>20</v>
      </c>
      <c r="D208" s="2">
        <v>1976.91</v>
      </c>
      <c r="E208" s="2">
        <v>0.31</v>
      </c>
      <c r="F208" s="2">
        <f t="shared" si="7"/>
        <v>612.84210000000007</v>
      </c>
      <c r="G208" s="2">
        <v>5</v>
      </c>
      <c r="H208" s="2" t="str">
        <f>TEXT(Table1[[#This Row],[order_date]],"mmmm")</f>
        <v>April</v>
      </c>
      <c r="I208" s="3">
        <v>45046</v>
      </c>
      <c r="J208" s="3">
        <v>45051</v>
      </c>
      <c r="K208" s="3" t="str">
        <f>TEXT(Table1[[#This Row],[delivery_date]]-Table1[[#This Row],[order_date]],"D")</f>
        <v>5</v>
      </c>
      <c r="L208" s="2" t="s">
        <v>21</v>
      </c>
      <c r="M208" s="2" t="s">
        <v>27</v>
      </c>
      <c r="N208" s="2">
        <v>121.08</v>
      </c>
      <c r="O208" s="2" t="s">
        <v>34</v>
      </c>
      <c r="P208" s="2">
        <f t="shared" si="6"/>
        <v>1364.0679</v>
      </c>
    </row>
    <row r="209" spans="1:16" ht="14.25" customHeight="1" x14ac:dyDescent="0.35">
      <c r="A209" s="2" t="s">
        <v>240</v>
      </c>
      <c r="B209" s="2" t="s">
        <v>19</v>
      </c>
      <c r="C209" s="2" t="s">
        <v>26</v>
      </c>
      <c r="D209" s="2">
        <v>844.24</v>
      </c>
      <c r="E209" s="2">
        <v>0</v>
      </c>
      <c r="F209" s="2">
        <f t="shared" si="7"/>
        <v>0</v>
      </c>
      <c r="G209" s="2">
        <v>2</v>
      </c>
      <c r="H209" s="2" t="str">
        <f>TEXT(Table1[[#This Row],[order_date]],"mmmm")</f>
        <v>July</v>
      </c>
      <c r="I209" s="3">
        <v>45493</v>
      </c>
      <c r="J209" s="3">
        <v>45498</v>
      </c>
      <c r="K209" s="3" t="str">
        <f>TEXT(Table1[[#This Row],[delivery_date]]-Table1[[#This Row],[order_date]],"D")</f>
        <v>5</v>
      </c>
      <c r="L209" s="2" t="s">
        <v>21</v>
      </c>
      <c r="M209" s="2" t="s">
        <v>22</v>
      </c>
      <c r="N209" s="2">
        <v>47.74</v>
      </c>
      <c r="O209" s="2" t="s">
        <v>28</v>
      </c>
      <c r="P209" s="2">
        <f t="shared" si="6"/>
        <v>844.24</v>
      </c>
    </row>
    <row r="210" spans="1:16" ht="14.25" customHeight="1" x14ac:dyDescent="0.35">
      <c r="A210" s="2" t="s">
        <v>241</v>
      </c>
      <c r="B210" s="2" t="s">
        <v>41</v>
      </c>
      <c r="C210" s="2" t="s">
        <v>36</v>
      </c>
      <c r="D210" s="2">
        <v>980.25</v>
      </c>
      <c r="E210" s="2">
        <v>0.22</v>
      </c>
      <c r="F210" s="2">
        <f t="shared" si="7"/>
        <v>215.655</v>
      </c>
      <c r="G210" s="2">
        <v>2</v>
      </c>
      <c r="H210" s="2" t="str">
        <f>TEXT(Table1[[#This Row],[order_date]],"mmmm")</f>
        <v>August</v>
      </c>
      <c r="I210" s="3">
        <v>45166</v>
      </c>
      <c r="J210" s="3">
        <v>45169</v>
      </c>
      <c r="K210" s="3" t="str">
        <f>TEXT(Table1[[#This Row],[delivery_date]]-Table1[[#This Row],[order_date]],"D")</f>
        <v>3</v>
      </c>
      <c r="L210" s="2" t="s">
        <v>31</v>
      </c>
      <c r="M210" s="2" t="s">
        <v>22</v>
      </c>
      <c r="N210" s="2">
        <v>70.55</v>
      </c>
      <c r="O210" s="2" t="s">
        <v>23</v>
      </c>
      <c r="P210" s="2">
        <f t="shared" si="6"/>
        <v>764.59500000000003</v>
      </c>
    </row>
    <row r="211" spans="1:16" ht="14.25" customHeight="1" x14ac:dyDescent="0.35">
      <c r="A211" s="2" t="s">
        <v>242</v>
      </c>
      <c r="B211" s="2" t="s">
        <v>25</v>
      </c>
      <c r="C211" s="2" t="s">
        <v>33</v>
      </c>
      <c r="D211" s="2">
        <v>3382.18</v>
      </c>
      <c r="E211" s="2">
        <v>0.27</v>
      </c>
      <c r="F211" s="2">
        <f t="shared" si="7"/>
        <v>913.18860000000006</v>
      </c>
      <c r="G211" s="2">
        <v>9</v>
      </c>
      <c r="H211" s="2" t="str">
        <f>TEXT(Table1[[#This Row],[order_date]],"mmmm")</f>
        <v>September</v>
      </c>
      <c r="I211" s="3">
        <v>45191</v>
      </c>
      <c r="J211" s="3">
        <v>45196</v>
      </c>
      <c r="K211" s="3" t="str">
        <f>TEXT(Table1[[#This Row],[delivery_date]]-Table1[[#This Row],[order_date]],"D")</f>
        <v>5</v>
      </c>
      <c r="L211" s="2" t="s">
        <v>21</v>
      </c>
      <c r="M211" s="2" t="s">
        <v>22</v>
      </c>
      <c r="N211" s="2">
        <v>970.91</v>
      </c>
      <c r="O211" s="2" t="s">
        <v>23</v>
      </c>
      <c r="P211" s="2">
        <f t="shared" si="6"/>
        <v>2468.9913999999999</v>
      </c>
    </row>
    <row r="212" spans="1:16" ht="14.25" customHeight="1" x14ac:dyDescent="0.35">
      <c r="A212" s="2" t="s">
        <v>243</v>
      </c>
      <c r="B212" s="2" t="s">
        <v>13</v>
      </c>
      <c r="C212" s="2" t="s">
        <v>14</v>
      </c>
      <c r="D212" s="2">
        <v>2096.88</v>
      </c>
      <c r="E212" s="2">
        <v>0.22</v>
      </c>
      <c r="F212" s="2">
        <f t="shared" si="7"/>
        <v>461.31360000000001</v>
      </c>
      <c r="G212" s="2">
        <v>3</v>
      </c>
      <c r="H212" s="2" t="str">
        <f>TEXT(Table1[[#This Row],[order_date]],"mmmm")</f>
        <v>July</v>
      </c>
      <c r="I212" s="3">
        <v>45117</v>
      </c>
      <c r="J212" s="3">
        <v>45120</v>
      </c>
      <c r="K212" s="3" t="str">
        <f>TEXT(Table1[[#This Row],[delivery_date]]-Table1[[#This Row],[order_date]],"D")</f>
        <v>3</v>
      </c>
      <c r="L212" s="2" t="s">
        <v>21</v>
      </c>
      <c r="M212" s="2" t="s">
        <v>22</v>
      </c>
      <c r="N212" s="2">
        <v>478.55</v>
      </c>
      <c r="O212" s="2" t="s">
        <v>23</v>
      </c>
      <c r="P212" s="2">
        <f t="shared" si="6"/>
        <v>1635.5664000000002</v>
      </c>
    </row>
    <row r="213" spans="1:16" ht="14.25" customHeight="1" x14ac:dyDescent="0.35">
      <c r="A213" s="2" t="s">
        <v>244</v>
      </c>
      <c r="B213" s="2" t="s">
        <v>13</v>
      </c>
      <c r="C213" s="2" t="s">
        <v>36</v>
      </c>
      <c r="D213" s="2">
        <v>865.94</v>
      </c>
      <c r="E213" s="2">
        <v>0.46</v>
      </c>
      <c r="F213" s="2">
        <f t="shared" si="7"/>
        <v>398.33240000000006</v>
      </c>
      <c r="G213" s="2">
        <v>6</v>
      </c>
      <c r="H213" s="2" t="str">
        <f>TEXT(Table1[[#This Row],[order_date]],"mmmm")</f>
        <v>October</v>
      </c>
      <c r="I213" s="3">
        <v>45209</v>
      </c>
      <c r="J213" s="3">
        <v>45214</v>
      </c>
      <c r="K213" s="3" t="str">
        <f>TEXT(Table1[[#This Row],[delivery_date]]-Table1[[#This Row],[order_date]],"D")</f>
        <v>5</v>
      </c>
      <c r="L213" s="2" t="s">
        <v>31</v>
      </c>
      <c r="M213" s="2" t="s">
        <v>16</v>
      </c>
      <c r="N213" s="2">
        <v>133.02000000000001</v>
      </c>
      <c r="O213" s="2" t="s">
        <v>17</v>
      </c>
      <c r="P213" s="2">
        <f t="shared" si="6"/>
        <v>467.60759999999999</v>
      </c>
    </row>
    <row r="214" spans="1:16" ht="14.25" customHeight="1" x14ac:dyDescent="0.35">
      <c r="A214" s="2" t="s">
        <v>245</v>
      </c>
      <c r="B214" s="2" t="s">
        <v>25</v>
      </c>
      <c r="C214" s="2" t="s">
        <v>33</v>
      </c>
      <c r="D214" s="2">
        <v>1531.91</v>
      </c>
      <c r="E214" s="2">
        <v>0.02</v>
      </c>
      <c r="F214" s="2">
        <f t="shared" si="7"/>
        <v>30.638200000000001</v>
      </c>
      <c r="G214" s="2">
        <v>4</v>
      </c>
      <c r="H214" s="2" t="str">
        <f>TEXT(Table1[[#This Row],[order_date]],"mmmm")</f>
        <v>November</v>
      </c>
      <c r="I214" s="3">
        <v>45601</v>
      </c>
      <c r="J214" s="3">
        <v>45603</v>
      </c>
      <c r="K214" s="3" t="str">
        <f>TEXT(Table1[[#This Row],[delivery_date]]-Table1[[#This Row],[order_date]],"D")</f>
        <v>2</v>
      </c>
      <c r="L214" s="2" t="s">
        <v>31</v>
      </c>
      <c r="M214" s="2" t="s">
        <v>22</v>
      </c>
      <c r="N214" s="2">
        <v>161.16</v>
      </c>
      <c r="O214" s="2" t="s">
        <v>39</v>
      </c>
      <c r="P214" s="2">
        <f t="shared" si="6"/>
        <v>1501.2718</v>
      </c>
    </row>
    <row r="215" spans="1:16" ht="14.25" customHeight="1" x14ac:dyDescent="0.35">
      <c r="A215" s="2" t="s">
        <v>246</v>
      </c>
      <c r="B215" s="2" t="s">
        <v>13</v>
      </c>
      <c r="C215" s="2" t="s">
        <v>33</v>
      </c>
      <c r="D215" s="2">
        <v>2699.96</v>
      </c>
      <c r="E215" s="2">
        <v>0.33</v>
      </c>
      <c r="F215" s="2">
        <f t="shared" si="7"/>
        <v>890.98680000000002</v>
      </c>
      <c r="G215" s="2">
        <v>4</v>
      </c>
      <c r="H215" s="2" t="str">
        <f>TEXT(Table1[[#This Row],[order_date]],"mmmm")</f>
        <v>April</v>
      </c>
      <c r="I215" s="3">
        <v>45390</v>
      </c>
      <c r="J215" s="3">
        <v>45392</v>
      </c>
      <c r="K215" s="3" t="str">
        <f>TEXT(Table1[[#This Row],[delivery_date]]-Table1[[#This Row],[order_date]],"D")</f>
        <v>2</v>
      </c>
      <c r="L215" s="2" t="s">
        <v>31</v>
      </c>
      <c r="M215" s="2" t="s">
        <v>16</v>
      </c>
      <c r="N215" s="2">
        <v>774.75</v>
      </c>
      <c r="O215" s="2" t="s">
        <v>17</v>
      </c>
      <c r="P215" s="2">
        <f t="shared" si="6"/>
        <v>1808.9731999999999</v>
      </c>
    </row>
    <row r="216" spans="1:16" ht="14.25" customHeight="1" x14ac:dyDescent="0.35">
      <c r="A216" s="2" t="s">
        <v>247</v>
      </c>
      <c r="B216" s="2" t="s">
        <v>13</v>
      </c>
      <c r="C216" s="2" t="s">
        <v>14</v>
      </c>
      <c r="D216" s="2">
        <v>695.08</v>
      </c>
      <c r="E216" s="2">
        <v>0.16</v>
      </c>
      <c r="F216" s="2">
        <f t="shared" si="7"/>
        <v>111.21280000000002</v>
      </c>
      <c r="G216" s="2">
        <v>5</v>
      </c>
      <c r="H216" s="2" t="str">
        <f>TEXT(Table1[[#This Row],[order_date]],"mmmm")</f>
        <v>December</v>
      </c>
      <c r="I216" s="3">
        <v>45652</v>
      </c>
      <c r="J216" s="3">
        <v>45654</v>
      </c>
      <c r="K216" s="3" t="str">
        <f>TEXT(Table1[[#This Row],[delivery_date]]-Table1[[#This Row],[order_date]],"D")</f>
        <v>2</v>
      </c>
      <c r="L216" s="2" t="s">
        <v>15</v>
      </c>
      <c r="M216" s="2" t="s">
        <v>16</v>
      </c>
      <c r="N216" s="2">
        <v>77.209999999999994</v>
      </c>
      <c r="O216" s="2" t="s">
        <v>39</v>
      </c>
      <c r="P216" s="2">
        <f t="shared" si="6"/>
        <v>583.86720000000003</v>
      </c>
    </row>
    <row r="217" spans="1:16" ht="14.25" customHeight="1" x14ac:dyDescent="0.35">
      <c r="A217" s="2" t="s">
        <v>248</v>
      </c>
      <c r="B217" s="2" t="s">
        <v>25</v>
      </c>
      <c r="C217" s="2" t="s">
        <v>20</v>
      </c>
      <c r="D217" s="2">
        <v>116.87</v>
      </c>
      <c r="E217" s="2">
        <v>0.28000000000000003</v>
      </c>
      <c r="F217" s="2">
        <f t="shared" si="7"/>
        <v>32.723600000000005</v>
      </c>
      <c r="G217" s="2">
        <v>5</v>
      </c>
      <c r="H217" s="2" t="str">
        <f>TEXT(Table1[[#This Row],[order_date]],"mmmm")</f>
        <v>March</v>
      </c>
      <c r="I217" s="3">
        <v>45016</v>
      </c>
      <c r="J217" s="3">
        <v>45018</v>
      </c>
      <c r="K217" s="3" t="str">
        <f>TEXT(Table1[[#This Row],[delivery_date]]-Table1[[#This Row],[order_date]],"D")</f>
        <v>2</v>
      </c>
      <c r="L217" s="2" t="s">
        <v>21</v>
      </c>
      <c r="M217" s="2" t="s">
        <v>22</v>
      </c>
      <c r="N217" s="2">
        <v>21.73</v>
      </c>
      <c r="O217" s="2" t="s">
        <v>17</v>
      </c>
      <c r="P217" s="2">
        <f t="shared" si="6"/>
        <v>84.1464</v>
      </c>
    </row>
    <row r="218" spans="1:16" ht="14.25" customHeight="1" x14ac:dyDescent="0.35">
      <c r="A218" s="2" t="s">
        <v>249</v>
      </c>
      <c r="B218" s="2" t="s">
        <v>19</v>
      </c>
      <c r="C218" s="2" t="s">
        <v>36</v>
      </c>
      <c r="D218" s="2">
        <v>4594.76</v>
      </c>
      <c r="E218" s="2">
        <v>0.33</v>
      </c>
      <c r="F218" s="2">
        <f t="shared" si="7"/>
        <v>1516.2708000000002</v>
      </c>
      <c r="G218" s="2">
        <v>7</v>
      </c>
      <c r="H218" s="2" t="str">
        <f>TEXT(Table1[[#This Row],[order_date]],"mmmm")</f>
        <v>December</v>
      </c>
      <c r="I218" s="3">
        <v>45285</v>
      </c>
      <c r="J218" s="3">
        <v>45291</v>
      </c>
      <c r="K218" s="3" t="str">
        <f>TEXT(Table1[[#This Row],[delivery_date]]-Table1[[#This Row],[order_date]],"D")</f>
        <v>6</v>
      </c>
      <c r="L218" s="2" t="s">
        <v>31</v>
      </c>
      <c r="M218" s="2" t="s">
        <v>22</v>
      </c>
      <c r="N218" s="2">
        <v>509.07</v>
      </c>
      <c r="O218" s="2" t="s">
        <v>48</v>
      </c>
      <c r="P218" s="2">
        <f t="shared" si="6"/>
        <v>3078.4892</v>
      </c>
    </row>
    <row r="219" spans="1:16" ht="14.25" customHeight="1" x14ac:dyDescent="0.35">
      <c r="A219" s="2" t="s">
        <v>250</v>
      </c>
      <c r="B219" s="2" t="s">
        <v>25</v>
      </c>
      <c r="C219" s="2" t="s">
        <v>14</v>
      </c>
      <c r="D219" s="2">
        <v>1593.82</v>
      </c>
      <c r="E219" s="2">
        <v>0.22</v>
      </c>
      <c r="F219" s="2">
        <f t="shared" si="7"/>
        <v>350.6404</v>
      </c>
      <c r="G219" s="2">
        <v>7</v>
      </c>
      <c r="H219" s="2" t="str">
        <f>TEXT(Table1[[#This Row],[order_date]],"mmmm")</f>
        <v>January</v>
      </c>
      <c r="I219" s="3">
        <v>45306</v>
      </c>
      <c r="J219" s="3">
        <v>45308</v>
      </c>
      <c r="K219" s="3" t="str">
        <f>TEXT(Table1[[#This Row],[delivery_date]]-Table1[[#This Row],[order_date]],"D")</f>
        <v>2</v>
      </c>
      <c r="L219" s="2" t="s">
        <v>21</v>
      </c>
      <c r="M219" s="2" t="s">
        <v>22</v>
      </c>
      <c r="N219" s="2">
        <v>369.28</v>
      </c>
      <c r="O219" s="2" t="s">
        <v>34</v>
      </c>
      <c r="P219" s="2">
        <f t="shared" si="6"/>
        <v>1243.1795999999999</v>
      </c>
    </row>
    <row r="220" spans="1:16" ht="14.25" customHeight="1" x14ac:dyDescent="0.35">
      <c r="A220" s="2" t="s">
        <v>251</v>
      </c>
      <c r="B220" s="2" t="s">
        <v>19</v>
      </c>
      <c r="C220" s="2" t="s">
        <v>14</v>
      </c>
      <c r="D220" s="2">
        <v>1185.3399999999999</v>
      </c>
      <c r="E220" s="2">
        <v>7.0000000000000007E-2</v>
      </c>
      <c r="F220" s="2">
        <f t="shared" si="7"/>
        <v>82.973799999999997</v>
      </c>
      <c r="G220" s="2">
        <v>1</v>
      </c>
      <c r="H220" s="2" t="str">
        <f>TEXT(Table1[[#This Row],[order_date]],"mmmm")</f>
        <v>June</v>
      </c>
      <c r="I220" s="3">
        <v>45093</v>
      </c>
      <c r="J220" s="3">
        <v>45100</v>
      </c>
      <c r="K220" s="3" t="str">
        <f>TEXT(Table1[[#This Row],[delivery_date]]-Table1[[#This Row],[order_date]],"D")</f>
        <v>7</v>
      </c>
      <c r="L220" s="2" t="s">
        <v>15</v>
      </c>
      <c r="M220" s="2" t="s">
        <v>27</v>
      </c>
      <c r="N220" s="2">
        <v>110.39</v>
      </c>
      <c r="O220" s="2" t="s">
        <v>23</v>
      </c>
      <c r="P220" s="2">
        <f t="shared" si="6"/>
        <v>1102.3661999999999</v>
      </c>
    </row>
    <row r="221" spans="1:16" ht="14.25" customHeight="1" x14ac:dyDescent="0.35">
      <c r="A221" s="2" t="s">
        <v>252</v>
      </c>
      <c r="B221" s="2" t="s">
        <v>13</v>
      </c>
      <c r="C221" s="2" t="s">
        <v>20</v>
      </c>
      <c r="D221" s="2">
        <v>3522.56</v>
      </c>
      <c r="E221" s="2">
        <v>0.26</v>
      </c>
      <c r="F221" s="2">
        <f t="shared" si="7"/>
        <v>915.86559999999997</v>
      </c>
      <c r="G221" s="2">
        <v>6</v>
      </c>
      <c r="H221" s="2" t="str">
        <f>TEXT(Table1[[#This Row],[order_date]],"mmmm")</f>
        <v>November</v>
      </c>
      <c r="I221" s="3">
        <v>45618</v>
      </c>
      <c r="J221" s="3">
        <v>45625</v>
      </c>
      <c r="K221" s="3" t="str">
        <f>TEXT(Table1[[#This Row],[delivery_date]]-Table1[[#This Row],[order_date]],"D")</f>
        <v>7</v>
      </c>
      <c r="L221" s="2" t="s">
        <v>31</v>
      </c>
      <c r="M221" s="2" t="s">
        <v>22</v>
      </c>
      <c r="N221" s="2">
        <v>700.49</v>
      </c>
      <c r="O221" s="2" t="s">
        <v>48</v>
      </c>
      <c r="P221" s="2">
        <f t="shared" si="6"/>
        <v>2606.6943999999999</v>
      </c>
    </row>
    <row r="222" spans="1:16" ht="14.25" customHeight="1" x14ac:dyDescent="0.35">
      <c r="A222" s="2" t="s">
        <v>253</v>
      </c>
      <c r="B222" s="2" t="s">
        <v>13</v>
      </c>
      <c r="C222" s="2" t="s">
        <v>36</v>
      </c>
      <c r="D222" s="2">
        <v>4281.67</v>
      </c>
      <c r="E222" s="2">
        <v>0.47</v>
      </c>
      <c r="F222" s="2">
        <f t="shared" si="7"/>
        <v>2012.3849</v>
      </c>
      <c r="G222" s="2">
        <v>4</v>
      </c>
      <c r="H222" s="2" t="str">
        <f>TEXT(Table1[[#This Row],[order_date]],"mmmm")</f>
        <v>September</v>
      </c>
      <c r="I222" s="3">
        <v>45542</v>
      </c>
      <c r="J222" s="3">
        <v>45547</v>
      </c>
      <c r="K222" s="3" t="str">
        <f>TEXT(Table1[[#This Row],[delivery_date]]-Table1[[#This Row],[order_date]],"D")</f>
        <v>5</v>
      </c>
      <c r="L222" s="2" t="s">
        <v>31</v>
      </c>
      <c r="M222" s="2" t="s">
        <v>22</v>
      </c>
      <c r="N222" s="2">
        <v>909.46</v>
      </c>
      <c r="O222" s="2" t="s">
        <v>48</v>
      </c>
      <c r="P222" s="2">
        <f t="shared" si="6"/>
        <v>2269.2851000000001</v>
      </c>
    </row>
    <row r="223" spans="1:16" ht="14.25" customHeight="1" x14ac:dyDescent="0.35">
      <c r="A223" s="2" t="s">
        <v>254</v>
      </c>
      <c r="B223" s="2" t="s">
        <v>13</v>
      </c>
      <c r="C223" s="2" t="s">
        <v>14</v>
      </c>
      <c r="D223" s="2">
        <v>3198.17</v>
      </c>
      <c r="E223" s="2">
        <v>0.27</v>
      </c>
      <c r="F223" s="2">
        <f t="shared" si="7"/>
        <v>863.50590000000011</v>
      </c>
      <c r="G223" s="2">
        <v>2</v>
      </c>
      <c r="H223" s="2" t="str">
        <f>TEXT(Table1[[#This Row],[order_date]],"mmmm")</f>
        <v>July</v>
      </c>
      <c r="I223" s="3">
        <v>45496</v>
      </c>
      <c r="J223" s="3">
        <v>45500</v>
      </c>
      <c r="K223" s="3" t="str">
        <f>TEXT(Table1[[#This Row],[delivery_date]]-Table1[[#This Row],[order_date]],"D")</f>
        <v>4</v>
      </c>
      <c r="L223" s="2" t="s">
        <v>21</v>
      </c>
      <c r="M223" s="2" t="s">
        <v>16</v>
      </c>
      <c r="N223" s="2">
        <v>930.63</v>
      </c>
      <c r="O223" s="2" t="s">
        <v>17</v>
      </c>
      <c r="P223" s="2">
        <f t="shared" si="6"/>
        <v>2334.6641</v>
      </c>
    </row>
    <row r="224" spans="1:16" ht="14.25" customHeight="1" x14ac:dyDescent="0.35">
      <c r="A224" s="2" t="s">
        <v>255</v>
      </c>
      <c r="B224" s="2" t="s">
        <v>41</v>
      </c>
      <c r="C224" s="2" t="s">
        <v>20</v>
      </c>
      <c r="D224" s="2">
        <v>1346.97</v>
      </c>
      <c r="E224" s="2">
        <v>0.06</v>
      </c>
      <c r="F224" s="2">
        <f t="shared" si="7"/>
        <v>80.818200000000004</v>
      </c>
      <c r="G224" s="2">
        <v>6</v>
      </c>
      <c r="H224" s="2" t="str">
        <f>TEXT(Table1[[#This Row],[order_date]],"mmmm")</f>
        <v>July</v>
      </c>
      <c r="I224" s="3">
        <v>45130</v>
      </c>
      <c r="J224" s="3">
        <v>45134</v>
      </c>
      <c r="K224" s="3" t="str">
        <f>TEXT(Table1[[#This Row],[delivery_date]]-Table1[[#This Row],[order_date]],"D")</f>
        <v>4</v>
      </c>
      <c r="L224" s="2" t="s">
        <v>21</v>
      </c>
      <c r="M224" s="2" t="s">
        <v>22</v>
      </c>
      <c r="N224" s="2">
        <v>270.37</v>
      </c>
      <c r="O224" s="2" t="s">
        <v>48</v>
      </c>
      <c r="P224" s="2">
        <f t="shared" si="6"/>
        <v>1266.1518000000001</v>
      </c>
    </row>
    <row r="225" spans="1:16" ht="14.25" customHeight="1" x14ac:dyDescent="0.35">
      <c r="A225" s="2" t="s">
        <v>256</v>
      </c>
      <c r="B225" s="2" t="s">
        <v>19</v>
      </c>
      <c r="C225" s="2" t="s">
        <v>36</v>
      </c>
      <c r="D225" s="2">
        <v>4322.0200000000004</v>
      </c>
      <c r="E225" s="2">
        <v>0.41</v>
      </c>
      <c r="F225" s="2">
        <f t="shared" si="7"/>
        <v>1772.0282</v>
      </c>
      <c r="G225" s="2">
        <v>7</v>
      </c>
      <c r="H225" s="2" t="str">
        <f>TEXT(Table1[[#This Row],[order_date]],"mmmm")</f>
        <v>May</v>
      </c>
      <c r="I225" s="3">
        <v>45052</v>
      </c>
      <c r="J225" s="3">
        <v>45056</v>
      </c>
      <c r="K225" s="3" t="str">
        <f>TEXT(Table1[[#This Row],[delivery_date]]-Table1[[#This Row],[order_date]],"D")</f>
        <v>4</v>
      </c>
      <c r="L225" s="2" t="s">
        <v>31</v>
      </c>
      <c r="M225" s="2" t="s">
        <v>27</v>
      </c>
      <c r="N225" s="2">
        <v>740.19</v>
      </c>
      <c r="O225" s="2" t="s">
        <v>17</v>
      </c>
      <c r="P225" s="2">
        <f t="shared" si="6"/>
        <v>2549.9918000000007</v>
      </c>
    </row>
    <row r="226" spans="1:16" ht="14.25" customHeight="1" x14ac:dyDescent="0.35">
      <c r="A226" s="2" t="s">
        <v>257</v>
      </c>
      <c r="B226" s="2" t="s">
        <v>41</v>
      </c>
      <c r="C226" s="2" t="s">
        <v>26</v>
      </c>
      <c r="D226" s="2">
        <v>2601.09</v>
      </c>
      <c r="E226" s="2">
        <v>0.11</v>
      </c>
      <c r="F226" s="2">
        <f t="shared" si="7"/>
        <v>286.11990000000003</v>
      </c>
      <c r="G226" s="2">
        <v>2</v>
      </c>
      <c r="H226" s="2" t="str">
        <f>TEXT(Table1[[#This Row],[order_date]],"mmmm")</f>
        <v>April</v>
      </c>
      <c r="I226" s="3">
        <v>45391</v>
      </c>
      <c r="J226" s="3">
        <v>45393</v>
      </c>
      <c r="K226" s="3" t="str">
        <f>TEXT(Table1[[#This Row],[delivery_date]]-Table1[[#This Row],[order_date]],"D")</f>
        <v>2</v>
      </c>
      <c r="L226" s="2" t="s">
        <v>31</v>
      </c>
      <c r="M226" s="2" t="s">
        <v>22</v>
      </c>
      <c r="N226" s="2">
        <v>385.44</v>
      </c>
      <c r="O226" s="2" t="s">
        <v>39</v>
      </c>
      <c r="P226" s="2">
        <f t="shared" si="6"/>
        <v>2314.9701</v>
      </c>
    </row>
    <row r="227" spans="1:16" ht="14.25" customHeight="1" x14ac:dyDescent="0.35">
      <c r="A227" s="2" t="s">
        <v>258</v>
      </c>
      <c r="B227" s="2" t="s">
        <v>41</v>
      </c>
      <c r="C227" s="2" t="s">
        <v>33</v>
      </c>
      <c r="D227" s="2">
        <v>1967.83</v>
      </c>
      <c r="E227" s="2">
        <v>0.19</v>
      </c>
      <c r="F227" s="2">
        <f t="shared" si="7"/>
        <v>373.8877</v>
      </c>
      <c r="G227" s="2">
        <v>2</v>
      </c>
      <c r="H227" s="2" t="str">
        <f>TEXT(Table1[[#This Row],[order_date]],"mmmm")</f>
        <v>December</v>
      </c>
      <c r="I227" s="3">
        <v>45271</v>
      </c>
      <c r="J227" s="3">
        <v>45273</v>
      </c>
      <c r="K227" s="3" t="str">
        <f>TEXT(Table1[[#This Row],[delivery_date]]-Table1[[#This Row],[order_date]],"D")</f>
        <v>2</v>
      </c>
      <c r="L227" s="2" t="s">
        <v>21</v>
      </c>
      <c r="M227" s="2" t="s">
        <v>22</v>
      </c>
      <c r="N227" s="2">
        <v>150.44999999999999</v>
      </c>
      <c r="O227" s="2" t="s">
        <v>48</v>
      </c>
      <c r="P227" s="2">
        <f t="shared" si="6"/>
        <v>1593.9422999999999</v>
      </c>
    </row>
    <row r="228" spans="1:16" ht="14.25" customHeight="1" x14ac:dyDescent="0.35">
      <c r="A228" s="2" t="s">
        <v>259</v>
      </c>
      <c r="B228" s="2" t="s">
        <v>25</v>
      </c>
      <c r="C228" s="2" t="s">
        <v>20</v>
      </c>
      <c r="D228" s="2">
        <v>3063.16</v>
      </c>
      <c r="E228" s="2">
        <v>0.21</v>
      </c>
      <c r="F228" s="2">
        <f t="shared" si="7"/>
        <v>643.2636</v>
      </c>
      <c r="G228" s="2">
        <v>7</v>
      </c>
      <c r="H228" s="2" t="str">
        <f>TEXT(Table1[[#This Row],[order_date]],"mmmm")</f>
        <v>October</v>
      </c>
      <c r="I228" s="3">
        <v>45595</v>
      </c>
      <c r="J228" s="3">
        <v>45600</v>
      </c>
      <c r="K228" s="3" t="str">
        <f>TEXT(Table1[[#This Row],[delivery_date]]-Table1[[#This Row],[order_date]],"D")</f>
        <v>5</v>
      </c>
      <c r="L228" s="2" t="s">
        <v>21</v>
      </c>
      <c r="M228" s="2" t="s">
        <v>16</v>
      </c>
      <c r="N228" s="2">
        <v>706.04</v>
      </c>
      <c r="O228" s="2" t="s">
        <v>28</v>
      </c>
      <c r="P228" s="2">
        <f t="shared" si="6"/>
        <v>2419.8963999999996</v>
      </c>
    </row>
    <row r="229" spans="1:16" ht="14.25" customHeight="1" x14ac:dyDescent="0.35">
      <c r="A229" s="2" t="s">
        <v>260</v>
      </c>
      <c r="B229" s="2" t="s">
        <v>41</v>
      </c>
      <c r="C229" s="2" t="s">
        <v>33</v>
      </c>
      <c r="D229" s="2">
        <v>3533</v>
      </c>
      <c r="E229" s="2">
        <v>0.17</v>
      </c>
      <c r="F229" s="2">
        <f t="shared" si="7"/>
        <v>600.61</v>
      </c>
      <c r="G229" s="2">
        <v>9</v>
      </c>
      <c r="H229" s="2" t="str">
        <f>TEXT(Table1[[#This Row],[order_date]],"mmmm")</f>
        <v>March</v>
      </c>
      <c r="I229" s="3">
        <v>45352</v>
      </c>
      <c r="J229" s="3">
        <v>45359</v>
      </c>
      <c r="K229" s="3" t="str">
        <f>TEXT(Table1[[#This Row],[delivery_date]]-Table1[[#This Row],[order_date]],"D")</f>
        <v>7</v>
      </c>
      <c r="L229" s="2" t="s">
        <v>31</v>
      </c>
      <c r="M229" s="2" t="s">
        <v>27</v>
      </c>
      <c r="N229" s="2">
        <v>394.98</v>
      </c>
      <c r="O229" s="2" t="s">
        <v>34</v>
      </c>
      <c r="P229" s="2">
        <f t="shared" si="6"/>
        <v>2932.39</v>
      </c>
    </row>
    <row r="230" spans="1:16" ht="14.25" customHeight="1" x14ac:dyDescent="0.35">
      <c r="A230" s="2" t="s">
        <v>261</v>
      </c>
      <c r="B230" s="2" t="s">
        <v>25</v>
      </c>
      <c r="C230" s="2" t="s">
        <v>26</v>
      </c>
      <c r="D230" s="2">
        <v>3009.77</v>
      </c>
      <c r="E230" s="2">
        <v>0.2</v>
      </c>
      <c r="F230" s="2">
        <f t="shared" si="7"/>
        <v>601.95400000000006</v>
      </c>
      <c r="G230" s="2">
        <v>3</v>
      </c>
      <c r="H230" s="2" t="str">
        <f>TEXT(Table1[[#This Row],[order_date]],"mmmm")</f>
        <v>June</v>
      </c>
      <c r="I230" s="3">
        <v>45466</v>
      </c>
      <c r="J230" s="3">
        <v>45472</v>
      </c>
      <c r="K230" s="3" t="str">
        <f>TEXT(Table1[[#This Row],[delivery_date]]-Table1[[#This Row],[order_date]],"D")</f>
        <v>6</v>
      </c>
      <c r="L230" s="2" t="s">
        <v>15</v>
      </c>
      <c r="M230" s="2" t="s">
        <v>27</v>
      </c>
      <c r="N230" s="2">
        <v>385.71</v>
      </c>
      <c r="O230" s="2" t="s">
        <v>48</v>
      </c>
      <c r="P230" s="2">
        <f t="shared" si="6"/>
        <v>2407.8159999999998</v>
      </c>
    </row>
    <row r="231" spans="1:16" ht="14.25" customHeight="1" x14ac:dyDescent="0.35">
      <c r="A231" s="2" t="s">
        <v>262</v>
      </c>
      <c r="B231" s="2" t="s">
        <v>25</v>
      </c>
      <c r="C231" s="2" t="s">
        <v>14</v>
      </c>
      <c r="D231" s="2">
        <v>4609.2</v>
      </c>
      <c r="E231" s="2">
        <v>0.4</v>
      </c>
      <c r="F231" s="2">
        <f t="shared" si="7"/>
        <v>1843.68</v>
      </c>
      <c r="G231" s="2">
        <v>3</v>
      </c>
      <c r="H231" s="2" t="str">
        <f>TEXT(Table1[[#This Row],[order_date]],"mmmm")</f>
        <v>July</v>
      </c>
      <c r="I231" s="3">
        <v>45137</v>
      </c>
      <c r="J231" s="3">
        <v>45144</v>
      </c>
      <c r="K231" s="3" t="str">
        <f>TEXT(Table1[[#This Row],[delivery_date]]-Table1[[#This Row],[order_date]],"D")</f>
        <v>7</v>
      </c>
      <c r="L231" s="2" t="s">
        <v>21</v>
      </c>
      <c r="M231" s="2" t="s">
        <v>22</v>
      </c>
      <c r="N231" s="2">
        <v>244.12</v>
      </c>
      <c r="O231" s="2" t="s">
        <v>48</v>
      </c>
      <c r="P231" s="2">
        <f t="shared" si="6"/>
        <v>2765.5199999999995</v>
      </c>
    </row>
    <row r="232" spans="1:16" ht="14.25" customHeight="1" x14ac:dyDescent="0.35">
      <c r="A232" s="2" t="s">
        <v>263</v>
      </c>
      <c r="B232" s="2" t="s">
        <v>41</v>
      </c>
      <c r="C232" s="2" t="s">
        <v>14</v>
      </c>
      <c r="D232" s="2">
        <v>3177.29</v>
      </c>
      <c r="E232" s="2">
        <v>0.11</v>
      </c>
      <c r="F232" s="2">
        <f t="shared" si="7"/>
        <v>349.50189999999998</v>
      </c>
      <c r="G232" s="2">
        <v>8</v>
      </c>
      <c r="H232" s="2" t="str">
        <f>TEXT(Table1[[#This Row],[order_date]],"mmmm")</f>
        <v>September</v>
      </c>
      <c r="I232" s="3">
        <v>45192</v>
      </c>
      <c r="J232" s="3">
        <v>45196</v>
      </c>
      <c r="K232" s="3" t="str">
        <f>TEXT(Table1[[#This Row],[delivery_date]]-Table1[[#This Row],[order_date]],"D")</f>
        <v>4</v>
      </c>
      <c r="L232" s="2" t="s">
        <v>21</v>
      </c>
      <c r="M232" s="2" t="s">
        <v>27</v>
      </c>
      <c r="N232" s="2">
        <v>682.33</v>
      </c>
      <c r="O232" s="2" t="s">
        <v>39</v>
      </c>
      <c r="P232" s="2">
        <f t="shared" si="6"/>
        <v>2827.7880999999998</v>
      </c>
    </row>
    <row r="233" spans="1:16" ht="14.25" customHeight="1" x14ac:dyDescent="0.35">
      <c r="A233" s="2" t="s">
        <v>264</v>
      </c>
      <c r="B233" s="2" t="s">
        <v>19</v>
      </c>
      <c r="C233" s="2" t="s">
        <v>36</v>
      </c>
      <c r="D233" s="2">
        <v>4405.05</v>
      </c>
      <c r="E233" s="2">
        <v>0.24</v>
      </c>
      <c r="F233" s="2">
        <f t="shared" si="7"/>
        <v>1057.212</v>
      </c>
      <c r="G233" s="2">
        <v>2</v>
      </c>
      <c r="H233" s="2" t="str">
        <f>TEXT(Table1[[#This Row],[order_date]],"mmmm")</f>
        <v>September</v>
      </c>
      <c r="I233" s="3">
        <v>45193</v>
      </c>
      <c r="J233" s="3">
        <v>45200</v>
      </c>
      <c r="K233" s="3" t="str">
        <f>TEXT(Table1[[#This Row],[delivery_date]]-Table1[[#This Row],[order_date]],"D")</f>
        <v>7</v>
      </c>
      <c r="L233" s="2" t="s">
        <v>21</v>
      </c>
      <c r="M233" s="2" t="s">
        <v>22</v>
      </c>
      <c r="N233" s="2">
        <v>1055.96</v>
      </c>
      <c r="O233" s="2" t="s">
        <v>17</v>
      </c>
      <c r="P233" s="2">
        <f t="shared" si="6"/>
        <v>3347.8380000000002</v>
      </c>
    </row>
    <row r="234" spans="1:16" ht="14.25" customHeight="1" x14ac:dyDescent="0.35">
      <c r="A234" s="2" t="s">
        <v>265</v>
      </c>
      <c r="B234" s="2" t="s">
        <v>19</v>
      </c>
      <c r="C234" s="2" t="s">
        <v>20</v>
      </c>
      <c r="D234" s="2">
        <v>2976.1</v>
      </c>
      <c r="E234" s="2">
        <v>0.01</v>
      </c>
      <c r="F234" s="2">
        <f t="shared" si="7"/>
        <v>29.760999999999999</v>
      </c>
      <c r="G234" s="2">
        <v>9</v>
      </c>
      <c r="H234" s="2" t="str">
        <f>TEXT(Table1[[#This Row],[order_date]],"mmmm")</f>
        <v>September</v>
      </c>
      <c r="I234" s="3">
        <v>45180</v>
      </c>
      <c r="J234" s="3">
        <v>45187</v>
      </c>
      <c r="K234" s="3" t="str">
        <f>TEXT(Table1[[#This Row],[delivery_date]]-Table1[[#This Row],[order_date]],"D")</f>
        <v>7</v>
      </c>
      <c r="L234" s="2" t="s">
        <v>31</v>
      </c>
      <c r="M234" s="2" t="s">
        <v>16</v>
      </c>
      <c r="N234" s="2">
        <v>219.01</v>
      </c>
      <c r="O234" s="2" t="s">
        <v>17</v>
      </c>
      <c r="P234" s="2">
        <f t="shared" si="6"/>
        <v>2946.3389999999999</v>
      </c>
    </row>
    <row r="235" spans="1:16" ht="14.25" customHeight="1" x14ac:dyDescent="0.35">
      <c r="A235" s="2" t="s">
        <v>266</v>
      </c>
      <c r="B235" s="2" t="s">
        <v>19</v>
      </c>
      <c r="C235" s="2" t="s">
        <v>20</v>
      </c>
      <c r="D235" s="2">
        <v>1715.43</v>
      </c>
      <c r="E235" s="2">
        <v>0.25</v>
      </c>
      <c r="F235" s="2">
        <f t="shared" si="7"/>
        <v>428.85750000000002</v>
      </c>
      <c r="G235" s="2">
        <v>7</v>
      </c>
      <c r="H235" s="2" t="str">
        <f>TEXT(Table1[[#This Row],[order_date]],"mmmm")</f>
        <v>July</v>
      </c>
      <c r="I235" s="3">
        <v>45114</v>
      </c>
      <c r="J235" s="3">
        <v>45121</v>
      </c>
      <c r="K235" s="3" t="str">
        <f>TEXT(Table1[[#This Row],[delivery_date]]-Table1[[#This Row],[order_date]],"D")</f>
        <v>7</v>
      </c>
      <c r="L235" s="2" t="s">
        <v>31</v>
      </c>
      <c r="M235" s="2" t="s">
        <v>27</v>
      </c>
      <c r="N235" s="2">
        <v>144.54</v>
      </c>
      <c r="O235" s="2" t="s">
        <v>17</v>
      </c>
      <c r="P235" s="2">
        <f t="shared" si="6"/>
        <v>1286.5725</v>
      </c>
    </row>
    <row r="236" spans="1:16" ht="14.25" customHeight="1" x14ac:dyDescent="0.35">
      <c r="A236" s="2" t="s">
        <v>267</v>
      </c>
      <c r="B236" s="2" t="s">
        <v>19</v>
      </c>
      <c r="C236" s="2" t="s">
        <v>36</v>
      </c>
      <c r="D236" s="2">
        <v>2708.25</v>
      </c>
      <c r="E236" s="2">
        <v>0.06</v>
      </c>
      <c r="F236" s="2">
        <f t="shared" si="7"/>
        <v>162.495</v>
      </c>
      <c r="G236" s="2">
        <v>8</v>
      </c>
      <c r="H236" s="2" t="str">
        <f>TEXT(Table1[[#This Row],[order_date]],"mmmm")</f>
        <v>January</v>
      </c>
      <c r="I236" s="3">
        <v>44956</v>
      </c>
      <c r="J236" s="3">
        <v>44962</v>
      </c>
      <c r="K236" s="3" t="str">
        <f>TEXT(Table1[[#This Row],[delivery_date]]-Table1[[#This Row],[order_date]],"D")</f>
        <v>6</v>
      </c>
      <c r="L236" s="2" t="s">
        <v>31</v>
      </c>
      <c r="M236" s="2" t="s">
        <v>22</v>
      </c>
      <c r="N236" s="2">
        <v>692.61</v>
      </c>
      <c r="O236" s="2" t="s">
        <v>17</v>
      </c>
      <c r="P236" s="2">
        <f t="shared" si="6"/>
        <v>2545.7550000000001</v>
      </c>
    </row>
    <row r="237" spans="1:16" ht="14.25" customHeight="1" x14ac:dyDescent="0.35">
      <c r="A237" s="2" t="s">
        <v>268</v>
      </c>
      <c r="B237" s="2" t="s">
        <v>19</v>
      </c>
      <c r="C237" s="2" t="s">
        <v>33</v>
      </c>
      <c r="D237" s="2">
        <v>523.04999999999995</v>
      </c>
      <c r="E237" s="2">
        <v>0.14000000000000001</v>
      </c>
      <c r="F237" s="2">
        <f t="shared" si="7"/>
        <v>73.227000000000004</v>
      </c>
      <c r="G237" s="2">
        <v>9</v>
      </c>
      <c r="H237" s="2" t="str">
        <f>TEXT(Table1[[#This Row],[order_date]],"mmmm")</f>
        <v>November</v>
      </c>
      <c r="I237" s="3">
        <v>45231</v>
      </c>
      <c r="J237" s="3">
        <v>45234</v>
      </c>
      <c r="K237" s="3" t="str">
        <f>TEXT(Table1[[#This Row],[delivery_date]]-Table1[[#This Row],[order_date]],"D")</f>
        <v>3</v>
      </c>
      <c r="L237" s="2" t="s">
        <v>21</v>
      </c>
      <c r="M237" s="2" t="s">
        <v>16</v>
      </c>
      <c r="N237" s="2">
        <v>122.23</v>
      </c>
      <c r="O237" s="2" t="s">
        <v>34</v>
      </c>
      <c r="P237" s="2">
        <f t="shared" si="6"/>
        <v>449.82299999999998</v>
      </c>
    </row>
    <row r="238" spans="1:16" ht="14.25" customHeight="1" x14ac:dyDescent="0.35">
      <c r="A238" s="2" t="s">
        <v>269</v>
      </c>
      <c r="B238" s="2" t="s">
        <v>41</v>
      </c>
      <c r="C238" s="2" t="s">
        <v>14</v>
      </c>
      <c r="D238" s="2">
        <v>1227.8599999999999</v>
      </c>
      <c r="E238" s="2">
        <v>0.16</v>
      </c>
      <c r="F238" s="2">
        <f t="shared" si="7"/>
        <v>196.45759999999999</v>
      </c>
      <c r="G238" s="2">
        <v>3</v>
      </c>
      <c r="H238" s="2" t="str">
        <f>TEXT(Table1[[#This Row],[order_date]],"mmmm")</f>
        <v>March</v>
      </c>
      <c r="I238" s="3">
        <v>45379</v>
      </c>
      <c r="J238" s="3">
        <v>45381</v>
      </c>
      <c r="K238" s="3" t="str">
        <f>TEXT(Table1[[#This Row],[delivery_date]]-Table1[[#This Row],[order_date]],"D")</f>
        <v>2</v>
      </c>
      <c r="L238" s="2" t="s">
        <v>21</v>
      </c>
      <c r="M238" s="2" t="s">
        <v>16</v>
      </c>
      <c r="N238" s="2">
        <v>99.39</v>
      </c>
      <c r="O238" s="2" t="s">
        <v>39</v>
      </c>
      <c r="P238" s="2">
        <f t="shared" si="6"/>
        <v>1031.4023999999999</v>
      </c>
    </row>
    <row r="239" spans="1:16" ht="14.25" customHeight="1" x14ac:dyDescent="0.35">
      <c r="A239" s="2" t="s">
        <v>270</v>
      </c>
      <c r="B239" s="2" t="s">
        <v>41</v>
      </c>
      <c r="C239" s="2" t="s">
        <v>14</v>
      </c>
      <c r="D239" s="2">
        <v>3854.54</v>
      </c>
      <c r="E239" s="2">
        <v>0.04</v>
      </c>
      <c r="F239" s="2">
        <f t="shared" si="7"/>
        <v>154.1816</v>
      </c>
      <c r="G239" s="2">
        <v>6</v>
      </c>
      <c r="H239" s="2" t="str">
        <f>TEXT(Table1[[#This Row],[order_date]],"mmmm")</f>
        <v>November</v>
      </c>
      <c r="I239" s="3">
        <v>45626</v>
      </c>
      <c r="J239" s="3">
        <v>45627</v>
      </c>
      <c r="K239" s="3" t="str">
        <f>TEXT(Table1[[#This Row],[delivery_date]]-Table1[[#This Row],[order_date]],"D")</f>
        <v>1</v>
      </c>
      <c r="L239" s="2" t="s">
        <v>15</v>
      </c>
      <c r="M239" s="2" t="s">
        <v>22</v>
      </c>
      <c r="N239" s="2">
        <v>600.08000000000004</v>
      </c>
      <c r="O239" s="2" t="s">
        <v>34</v>
      </c>
      <c r="P239" s="2">
        <f t="shared" si="6"/>
        <v>3700.3584000000001</v>
      </c>
    </row>
    <row r="240" spans="1:16" ht="14.25" customHeight="1" x14ac:dyDescent="0.35">
      <c r="A240" s="2" t="s">
        <v>271</v>
      </c>
      <c r="B240" s="2" t="s">
        <v>13</v>
      </c>
      <c r="C240" s="2" t="s">
        <v>20</v>
      </c>
      <c r="D240" s="2">
        <v>3341.23</v>
      </c>
      <c r="E240" s="2">
        <v>0.18</v>
      </c>
      <c r="F240" s="2">
        <f t="shared" si="7"/>
        <v>601.42139999999995</v>
      </c>
      <c r="G240" s="2">
        <v>8</v>
      </c>
      <c r="H240" s="2" t="str">
        <f>TEXT(Table1[[#This Row],[order_date]],"mmmm")</f>
        <v>November</v>
      </c>
      <c r="I240" s="3">
        <v>45625</v>
      </c>
      <c r="J240" s="3">
        <v>45626</v>
      </c>
      <c r="K240" s="3" t="str">
        <f>TEXT(Table1[[#This Row],[delivery_date]]-Table1[[#This Row],[order_date]],"D")</f>
        <v>1</v>
      </c>
      <c r="L240" s="2" t="s">
        <v>31</v>
      </c>
      <c r="M240" s="2" t="s">
        <v>16</v>
      </c>
      <c r="N240" s="2">
        <v>427.47</v>
      </c>
      <c r="O240" s="2" t="s">
        <v>23</v>
      </c>
      <c r="P240" s="2">
        <f t="shared" si="6"/>
        <v>2739.8086000000003</v>
      </c>
    </row>
    <row r="241" spans="1:16" ht="14.25" customHeight="1" x14ac:dyDescent="0.35">
      <c r="A241" s="2" t="s">
        <v>272</v>
      </c>
      <c r="B241" s="2" t="s">
        <v>19</v>
      </c>
      <c r="C241" s="2" t="s">
        <v>20</v>
      </c>
      <c r="D241" s="2">
        <v>915.94</v>
      </c>
      <c r="E241" s="2">
        <v>0.25</v>
      </c>
      <c r="F241" s="2">
        <f t="shared" si="7"/>
        <v>228.98500000000001</v>
      </c>
      <c r="G241" s="2">
        <v>1</v>
      </c>
      <c r="H241" s="2" t="str">
        <f>TEXT(Table1[[#This Row],[order_date]],"mmmm")</f>
        <v>October</v>
      </c>
      <c r="I241" s="3">
        <v>45571</v>
      </c>
      <c r="J241" s="3">
        <v>45572</v>
      </c>
      <c r="K241" s="3" t="str">
        <f>TEXT(Table1[[#This Row],[delivery_date]]-Table1[[#This Row],[order_date]],"D")</f>
        <v>1</v>
      </c>
      <c r="L241" s="2" t="s">
        <v>31</v>
      </c>
      <c r="M241" s="2" t="s">
        <v>16</v>
      </c>
      <c r="N241" s="2">
        <v>83.32</v>
      </c>
      <c r="O241" s="2" t="s">
        <v>17</v>
      </c>
      <c r="P241" s="2">
        <f t="shared" si="6"/>
        <v>686.95500000000004</v>
      </c>
    </row>
    <row r="242" spans="1:16" ht="14.25" customHeight="1" x14ac:dyDescent="0.35">
      <c r="A242" s="2" t="s">
        <v>273</v>
      </c>
      <c r="B242" s="2" t="s">
        <v>41</v>
      </c>
      <c r="C242" s="2" t="s">
        <v>36</v>
      </c>
      <c r="D242" s="2">
        <v>2246.27</v>
      </c>
      <c r="E242" s="2">
        <v>0.22</v>
      </c>
      <c r="F242" s="2">
        <f t="shared" si="7"/>
        <v>494.17939999999999</v>
      </c>
      <c r="G242" s="2">
        <v>6</v>
      </c>
      <c r="H242" s="2" t="str">
        <f>TEXT(Table1[[#This Row],[order_date]],"mmmm")</f>
        <v>January</v>
      </c>
      <c r="I242" s="3">
        <v>44956</v>
      </c>
      <c r="J242" s="3">
        <v>44963</v>
      </c>
      <c r="K242" s="3" t="str">
        <f>TEXT(Table1[[#This Row],[delivery_date]]-Table1[[#This Row],[order_date]],"D")</f>
        <v>7</v>
      </c>
      <c r="L242" s="2" t="s">
        <v>21</v>
      </c>
      <c r="M242" s="2" t="s">
        <v>22</v>
      </c>
      <c r="N242" s="2">
        <v>358.48</v>
      </c>
      <c r="O242" s="2" t="s">
        <v>17</v>
      </c>
      <c r="P242" s="2">
        <f t="shared" si="6"/>
        <v>1752.0906</v>
      </c>
    </row>
    <row r="243" spans="1:16" ht="14.25" customHeight="1" x14ac:dyDescent="0.35">
      <c r="A243" s="2" t="s">
        <v>274</v>
      </c>
      <c r="B243" s="2" t="s">
        <v>13</v>
      </c>
      <c r="C243" s="2" t="s">
        <v>26</v>
      </c>
      <c r="D243" s="2">
        <v>795.76</v>
      </c>
      <c r="E243" s="2">
        <v>0.14000000000000001</v>
      </c>
      <c r="F243" s="2">
        <f t="shared" si="7"/>
        <v>111.4064</v>
      </c>
      <c r="G243" s="2">
        <v>3</v>
      </c>
      <c r="H243" s="2" t="str">
        <f>TEXT(Table1[[#This Row],[order_date]],"mmmm")</f>
        <v>June</v>
      </c>
      <c r="I243" s="3">
        <v>45087</v>
      </c>
      <c r="J243" s="3">
        <v>45092</v>
      </c>
      <c r="K243" s="3" t="str">
        <f>TEXT(Table1[[#This Row],[delivery_date]]-Table1[[#This Row],[order_date]],"D")</f>
        <v>5</v>
      </c>
      <c r="L243" s="2" t="s">
        <v>21</v>
      </c>
      <c r="M243" s="2" t="s">
        <v>27</v>
      </c>
      <c r="N243" s="2">
        <v>209.28</v>
      </c>
      <c r="O243" s="2" t="s">
        <v>17</v>
      </c>
      <c r="P243" s="2">
        <f t="shared" si="6"/>
        <v>684.35360000000003</v>
      </c>
    </row>
    <row r="244" spans="1:16" ht="14.25" customHeight="1" x14ac:dyDescent="0.35">
      <c r="A244" s="2" t="s">
        <v>275</v>
      </c>
      <c r="B244" s="2" t="s">
        <v>19</v>
      </c>
      <c r="C244" s="2" t="s">
        <v>33</v>
      </c>
      <c r="D244" s="2">
        <v>4293.51</v>
      </c>
      <c r="E244" s="2">
        <v>0.15</v>
      </c>
      <c r="F244" s="2">
        <f t="shared" si="7"/>
        <v>644.02650000000006</v>
      </c>
      <c r="G244" s="2">
        <v>8</v>
      </c>
      <c r="H244" s="2" t="str">
        <f>TEXT(Table1[[#This Row],[order_date]],"mmmm")</f>
        <v>October</v>
      </c>
      <c r="I244" s="3">
        <v>45576</v>
      </c>
      <c r="J244" s="3">
        <v>45579</v>
      </c>
      <c r="K244" s="3" t="str">
        <f>TEXT(Table1[[#This Row],[delivery_date]]-Table1[[#This Row],[order_date]],"D")</f>
        <v>3</v>
      </c>
      <c r="L244" s="2" t="s">
        <v>15</v>
      </c>
      <c r="M244" s="2" t="s">
        <v>27</v>
      </c>
      <c r="N244" s="2">
        <v>1090.8399999999999</v>
      </c>
      <c r="O244" s="2" t="s">
        <v>39</v>
      </c>
      <c r="P244" s="2">
        <f t="shared" si="6"/>
        <v>3649.4835000000003</v>
      </c>
    </row>
    <row r="245" spans="1:16" ht="14.25" customHeight="1" x14ac:dyDescent="0.35">
      <c r="A245" s="2" t="s">
        <v>276</v>
      </c>
      <c r="B245" s="2" t="s">
        <v>25</v>
      </c>
      <c r="C245" s="2" t="s">
        <v>26</v>
      </c>
      <c r="D245" s="2">
        <v>634.92999999999995</v>
      </c>
      <c r="E245" s="2">
        <v>0.32</v>
      </c>
      <c r="F245" s="2">
        <f t="shared" si="7"/>
        <v>203.17759999999998</v>
      </c>
      <c r="G245" s="2">
        <v>9</v>
      </c>
      <c r="H245" s="2" t="str">
        <f>TEXT(Table1[[#This Row],[order_date]],"mmmm")</f>
        <v>February</v>
      </c>
      <c r="I245" s="3">
        <v>45349</v>
      </c>
      <c r="J245" s="3">
        <v>45351</v>
      </c>
      <c r="K245" s="3" t="str">
        <f>TEXT(Table1[[#This Row],[delivery_date]]-Table1[[#This Row],[order_date]],"D")</f>
        <v>2</v>
      </c>
      <c r="L245" s="2" t="s">
        <v>21</v>
      </c>
      <c r="M245" s="2" t="s">
        <v>16</v>
      </c>
      <c r="N245" s="2">
        <v>124.78</v>
      </c>
      <c r="O245" s="2" t="s">
        <v>34</v>
      </c>
      <c r="P245" s="2">
        <f t="shared" si="6"/>
        <v>431.75239999999997</v>
      </c>
    </row>
    <row r="246" spans="1:16" ht="14.25" customHeight="1" x14ac:dyDescent="0.35">
      <c r="A246" s="2" t="s">
        <v>277</v>
      </c>
      <c r="B246" s="2" t="s">
        <v>13</v>
      </c>
      <c r="C246" s="2" t="s">
        <v>26</v>
      </c>
      <c r="D246" s="2">
        <v>3305.75</v>
      </c>
      <c r="E246" s="2">
        <v>0.36</v>
      </c>
      <c r="F246" s="2">
        <f t="shared" si="7"/>
        <v>1190.07</v>
      </c>
      <c r="G246" s="2">
        <v>5</v>
      </c>
      <c r="H246" s="2" t="str">
        <f>TEXT(Table1[[#This Row],[order_date]],"mmmm")</f>
        <v>December</v>
      </c>
      <c r="I246" s="3">
        <v>45273</v>
      </c>
      <c r="J246" s="3">
        <v>45278</v>
      </c>
      <c r="K246" s="3" t="str">
        <f>TEXT(Table1[[#This Row],[delivery_date]]-Table1[[#This Row],[order_date]],"D")</f>
        <v>5</v>
      </c>
      <c r="L246" s="2" t="s">
        <v>21</v>
      </c>
      <c r="M246" s="2" t="s">
        <v>22</v>
      </c>
      <c r="N246" s="2">
        <v>627.83000000000004</v>
      </c>
      <c r="O246" s="2" t="s">
        <v>39</v>
      </c>
      <c r="P246" s="2">
        <f t="shared" si="6"/>
        <v>2115.6800000000003</v>
      </c>
    </row>
    <row r="247" spans="1:16" ht="14.25" customHeight="1" x14ac:dyDescent="0.35">
      <c r="A247" s="2" t="s">
        <v>278</v>
      </c>
      <c r="B247" s="2" t="s">
        <v>41</v>
      </c>
      <c r="C247" s="2" t="s">
        <v>20</v>
      </c>
      <c r="D247" s="2">
        <v>3074.3</v>
      </c>
      <c r="E247" s="2">
        <v>0.28999999999999998</v>
      </c>
      <c r="F247" s="2">
        <f t="shared" si="7"/>
        <v>891.54700000000003</v>
      </c>
      <c r="G247" s="2">
        <v>2</v>
      </c>
      <c r="H247" s="2" t="str">
        <f>TEXT(Table1[[#This Row],[order_date]],"mmmm")</f>
        <v>July</v>
      </c>
      <c r="I247" s="3">
        <v>45504</v>
      </c>
      <c r="J247" s="3">
        <v>45508</v>
      </c>
      <c r="K247" s="3" t="str">
        <f>TEXT(Table1[[#This Row],[delivery_date]]-Table1[[#This Row],[order_date]],"D")</f>
        <v>4</v>
      </c>
      <c r="L247" s="2" t="s">
        <v>21</v>
      </c>
      <c r="M247" s="2" t="s">
        <v>27</v>
      </c>
      <c r="N247" s="2">
        <v>656.86</v>
      </c>
      <c r="O247" s="2" t="s">
        <v>17</v>
      </c>
      <c r="P247" s="2">
        <f t="shared" si="6"/>
        <v>2182.7530000000002</v>
      </c>
    </row>
    <row r="248" spans="1:16" ht="14.25" customHeight="1" x14ac:dyDescent="0.35">
      <c r="A248" s="2" t="s">
        <v>279</v>
      </c>
      <c r="B248" s="2" t="s">
        <v>25</v>
      </c>
      <c r="C248" s="2" t="s">
        <v>20</v>
      </c>
      <c r="D248" s="2">
        <v>2416.61</v>
      </c>
      <c r="E248" s="2">
        <v>0.49</v>
      </c>
      <c r="F248" s="2">
        <f t="shared" si="7"/>
        <v>1184.1389000000001</v>
      </c>
      <c r="G248" s="2">
        <v>7</v>
      </c>
      <c r="H248" s="2" t="str">
        <f>TEXT(Table1[[#This Row],[order_date]],"mmmm")</f>
        <v>August</v>
      </c>
      <c r="I248" s="3">
        <v>45148</v>
      </c>
      <c r="J248" s="3">
        <v>45152</v>
      </c>
      <c r="K248" s="3" t="str">
        <f>TEXT(Table1[[#This Row],[delivery_date]]-Table1[[#This Row],[order_date]],"D")</f>
        <v>4</v>
      </c>
      <c r="L248" s="2" t="s">
        <v>15</v>
      </c>
      <c r="M248" s="2" t="s">
        <v>27</v>
      </c>
      <c r="N248" s="2">
        <v>710.07</v>
      </c>
      <c r="O248" s="2" t="s">
        <v>34</v>
      </c>
      <c r="P248" s="2">
        <f t="shared" si="6"/>
        <v>1232.4711</v>
      </c>
    </row>
    <row r="249" spans="1:16" ht="14.25" customHeight="1" x14ac:dyDescent="0.35">
      <c r="A249" s="2" t="s">
        <v>280</v>
      </c>
      <c r="B249" s="2" t="s">
        <v>25</v>
      </c>
      <c r="C249" s="2" t="s">
        <v>20</v>
      </c>
      <c r="D249" s="2">
        <v>1463.35</v>
      </c>
      <c r="E249" s="2">
        <v>0.47</v>
      </c>
      <c r="F249" s="2">
        <f t="shared" si="7"/>
        <v>687.77449999999988</v>
      </c>
      <c r="G249" s="2">
        <v>6</v>
      </c>
      <c r="H249" s="2" t="str">
        <f>TEXT(Table1[[#This Row],[order_date]],"mmmm")</f>
        <v>July</v>
      </c>
      <c r="I249" s="3">
        <v>45114</v>
      </c>
      <c r="J249" s="3">
        <v>45121</v>
      </c>
      <c r="K249" s="3" t="str">
        <f>TEXT(Table1[[#This Row],[delivery_date]]-Table1[[#This Row],[order_date]],"D")</f>
        <v>7</v>
      </c>
      <c r="L249" s="2" t="s">
        <v>15</v>
      </c>
      <c r="M249" s="2" t="s">
        <v>16</v>
      </c>
      <c r="N249" s="2">
        <v>374.36</v>
      </c>
      <c r="O249" s="2" t="s">
        <v>34</v>
      </c>
      <c r="P249" s="2">
        <f t="shared" si="6"/>
        <v>775.57550000000003</v>
      </c>
    </row>
    <row r="250" spans="1:16" ht="14.25" customHeight="1" x14ac:dyDescent="0.35">
      <c r="A250" s="2" t="s">
        <v>281</v>
      </c>
      <c r="B250" s="2" t="s">
        <v>25</v>
      </c>
      <c r="C250" s="2" t="s">
        <v>26</v>
      </c>
      <c r="D250" s="2">
        <v>2079.39</v>
      </c>
      <c r="E250" s="2">
        <v>0.05</v>
      </c>
      <c r="F250" s="2">
        <f t="shared" si="7"/>
        <v>103.9695</v>
      </c>
      <c r="G250" s="2">
        <v>6</v>
      </c>
      <c r="H250" s="2" t="str">
        <f>TEXT(Table1[[#This Row],[order_date]],"mmmm")</f>
        <v>February</v>
      </c>
      <c r="I250" s="3">
        <v>45351</v>
      </c>
      <c r="J250" s="3">
        <v>45353</v>
      </c>
      <c r="K250" s="3" t="str">
        <f>TEXT(Table1[[#This Row],[delivery_date]]-Table1[[#This Row],[order_date]],"D")</f>
        <v>2</v>
      </c>
      <c r="L250" s="2" t="s">
        <v>15</v>
      </c>
      <c r="M250" s="2" t="s">
        <v>16</v>
      </c>
      <c r="N250" s="2">
        <v>214.85</v>
      </c>
      <c r="O250" s="2" t="s">
        <v>17</v>
      </c>
      <c r="P250" s="2">
        <f t="shared" si="6"/>
        <v>1975.4204999999999</v>
      </c>
    </row>
    <row r="251" spans="1:16" ht="14.25" customHeight="1" x14ac:dyDescent="0.35">
      <c r="A251" s="2" t="s">
        <v>282</v>
      </c>
      <c r="B251" s="2" t="s">
        <v>13</v>
      </c>
      <c r="C251" s="2" t="s">
        <v>33</v>
      </c>
      <c r="D251" s="2">
        <v>4051.32</v>
      </c>
      <c r="E251" s="2">
        <v>0.13</v>
      </c>
      <c r="F251" s="2">
        <f t="shared" si="7"/>
        <v>526.67160000000001</v>
      </c>
      <c r="G251" s="2">
        <v>1</v>
      </c>
      <c r="H251" s="2" t="str">
        <f>TEXT(Table1[[#This Row],[order_date]],"mmmm")</f>
        <v>July</v>
      </c>
      <c r="I251" s="3">
        <v>45475</v>
      </c>
      <c r="J251" s="3">
        <v>45482</v>
      </c>
      <c r="K251" s="3" t="str">
        <f>TEXT(Table1[[#This Row],[delivery_date]]-Table1[[#This Row],[order_date]],"D")</f>
        <v>7</v>
      </c>
      <c r="L251" s="2" t="s">
        <v>15</v>
      </c>
      <c r="M251" s="2" t="s">
        <v>27</v>
      </c>
      <c r="N251" s="2">
        <v>675.38</v>
      </c>
      <c r="O251" s="2" t="s">
        <v>39</v>
      </c>
      <c r="P251" s="2">
        <f t="shared" si="6"/>
        <v>3524.6484</v>
      </c>
    </row>
    <row r="252" spans="1:16" ht="14.25" customHeight="1" x14ac:dyDescent="0.35">
      <c r="A252" s="2" t="s">
        <v>283</v>
      </c>
      <c r="B252" s="2" t="s">
        <v>41</v>
      </c>
      <c r="C252" s="2" t="s">
        <v>20</v>
      </c>
      <c r="D252" s="2">
        <v>3831.6</v>
      </c>
      <c r="E252" s="2">
        <v>0.43</v>
      </c>
      <c r="F252" s="2">
        <f t="shared" si="7"/>
        <v>1647.588</v>
      </c>
      <c r="G252" s="2">
        <v>1</v>
      </c>
      <c r="H252" s="2" t="str">
        <f>TEXT(Table1[[#This Row],[order_date]],"mmmm")</f>
        <v>May</v>
      </c>
      <c r="I252" s="3">
        <v>45437</v>
      </c>
      <c r="J252" s="3">
        <v>45444</v>
      </c>
      <c r="K252" s="3" t="str">
        <f>TEXT(Table1[[#This Row],[delivery_date]]-Table1[[#This Row],[order_date]],"D")</f>
        <v>7</v>
      </c>
      <c r="L252" s="2" t="s">
        <v>15</v>
      </c>
      <c r="M252" s="2" t="s">
        <v>22</v>
      </c>
      <c r="N252" s="2">
        <v>906.63</v>
      </c>
      <c r="O252" s="2" t="s">
        <v>34</v>
      </c>
      <c r="P252" s="2">
        <f t="shared" si="6"/>
        <v>2184.0119999999997</v>
      </c>
    </row>
    <row r="253" spans="1:16" ht="14.25" customHeight="1" x14ac:dyDescent="0.35">
      <c r="A253" s="2" t="s">
        <v>284</v>
      </c>
      <c r="B253" s="2" t="s">
        <v>25</v>
      </c>
      <c r="C253" s="2" t="s">
        <v>14</v>
      </c>
      <c r="D253" s="2">
        <v>3720.16</v>
      </c>
      <c r="E253" s="2">
        <v>0.01</v>
      </c>
      <c r="F253" s="2">
        <f t="shared" si="7"/>
        <v>37.201599999999999</v>
      </c>
      <c r="G253" s="2">
        <v>6</v>
      </c>
      <c r="H253" s="2" t="str">
        <f>TEXT(Table1[[#This Row],[order_date]],"mmmm")</f>
        <v>July</v>
      </c>
      <c r="I253" s="3">
        <v>45132</v>
      </c>
      <c r="J253" s="3">
        <v>45138</v>
      </c>
      <c r="K253" s="3" t="str">
        <f>TEXT(Table1[[#This Row],[delivery_date]]-Table1[[#This Row],[order_date]],"D")</f>
        <v>6</v>
      </c>
      <c r="L253" s="2" t="s">
        <v>31</v>
      </c>
      <c r="M253" s="2" t="s">
        <v>22</v>
      </c>
      <c r="N253" s="2">
        <v>974.82</v>
      </c>
      <c r="O253" s="2" t="s">
        <v>17</v>
      </c>
      <c r="P253" s="2">
        <f t="shared" si="6"/>
        <v>3682.9584</v>
      </c>
    </row>
    <row r="254" spans="1:16" ht="14.25" customHeight="1" x14ac:dyDescent="0.35">
      <c r="A254" s="2" t="s">
        <v>285</v>
      </c>
      <c r="B254" s="2" t="s">
        <v>19</v>
      </c>
      <c r="C254" s="2" t="s">
        <v>33</v>
      </c>
      <c r="D254" s="2">
        <v>3774.14</v>
      </c>
      <c r="E254" s="2">
        <v>0.3</v>
      </c>
      <c r="F254" s="2">
        <f t="shared" si="7"/>
        <v>1132.242</v>
      </c>
      <c r="G254" s="2">
        <v>6</v>
      </c>
      <c r="H254" s="2" t="str">
        <f>TEXT(Table1[[#This Row],[order_date]],"mmmm")</f>
        <v>January</v>
      </c>
      <c r="I254" s="3">
        <v>45297</v>
      </c>
      <c r="J254" s="3">
        <v>45299</v>
      </c>
      <c r="K254" s="3" t="str">
        <f>TEXT(Table1[[#This Row],[delivery_date]]-Table1[[#This Row],[order_date]],"D")</f>
        <v>2</v>
      </c>
      <c r="L254" s="2" t="s">
        <v>21</v>
      </c>
      <c r="M254" s="2" t="s">
        <v>16</v>
      </c>
      <c r="N254" s="2">
        <v>268.47000000000003</v>
      </c>
      <c r="O254" s="2" t="s">
        <v>34</v>
      </c>
      <c r="P254" s="2">
        <f t="shared" si="6"/>
        <v>2641.8980000000001</v>
      </c>
    </row>
    <row r="255" spans="1:16" ht="14.25" customHeight="1" x14ac:dyDescent="0.35">
      <c r="A255" s="2" t="s">
        <v>286</v>
      </c>
      <c r="B255" s="2" t="s">
        <v>25</v>
      </c>
      <c r="C255" s="2" t="s">
        <v>14</v>
      </c>
      <c r="D255" s="2">
        <v>805.04</v>
      </c>
      <c r="E255" s="2">
        <v>0.48</v>
      </c>
      <c r="F255" s="2">
        <f t="shared" si="7"/>
        <v>386.41919999999999</v>
      </c>
      <c r="G255" s="2">
        <v>4</v>
      </c>
      <c r="H255" s="2" t="str">
        <f>TEXT(Table1[[#This Row],[order_date]],"mmmm")</f>
        <v>April</v>
      </c>
      <c r="I255" s="3">
        <v>45400</v>
      </c>
      <c r="J255" s="3">
        <v>45401</v>
      </c>
      <c r="K255" s="3" t="str">
        <f>TEXT(Table1[[#This Row],[delivery_date]]-Table1[[#This Row],[order_date]],"D")</f>
        <v>1</v>
      </c>
      <c r="L255" s="2" t="s">
        <v>15</v>
      </c>
      <c r="M255" s="2" t="s">
        <v>27</v>
      </c>
      <c r="N255" s="2">
        <v>179.9</v>
      </c>
      <c r="O255" s="2" t="s">
        <v>23</v>
      </c>
      <c r="P255" s="2">
        <f t="shared" si="6"/>
        <v>418.62079999999997</v>
      </c>
    </row>
    <row r="256" spans="1:16" ht="14.25" customHeight="1" x14ac:dyDescent="0.35">
      <c r="A256" s="2" t="s">
        <v>287</v>
      </c>
      <c r="B256" s="2" t="s">
        <v>25</v>
      </c>
      <c r="C256" s="2" t="s">
        <v>33</v>
      </c>
      <c r="D256" s="2">
        <v>585.57000000000005</v>
      </c>
      <c r="E256" s="2">
        <v>0.34</v>
      </c>
      <c r="F256" s="2">
        <f t="shared" si="7"/>
        <v>199.09380000000004</v>
      </c>
      <c r="G256" s="2">
        <v>8</v>
      </c>
      <c r="H256" s="2" t="str">
        <f>TEXT(Table1[[#This Row],[order_date]],"mmmm")</f>
        <v>January</v>
      </c>
      <c r="I256" s="3">
        <v>45318</v>
      </c>
      <c r="J256" s="3">
        <v>45321</v>
      </c>
      <c r="K256" s="3" t="str">
        <f>TEXT(Table1[[#This Row],[delivery_date]]-Table1[[#This Row],[order_date]],"D")</f>
        <v>3</v>
      </c>
      <c r="L256" s="2" t="s">
        <v>15</v>
      </c>
      <c r="M256" s="2" t="s">
        <v>27</v>
      </c>
      <c r="N256" s="2">
        <v>51.66</v>
      </c>
      <c r="O256" s="2" t="s">
        <v>23</v>
      </c>
      <c r="P256" s="2">
        <f t="shared" si="6"/>
        <v>386.47620000000001</v>
      </c>
    </row>
    <row r="257" spans="1:16" ht="14.25" customHeight="1" x14ac:dyDescent="0.35">
      <c r="A257" s="2" t="s">
        <v>288</v>
      </c>
      <c r="B257" s="2" t="s">
        <v>13</v>
      </c>
      <c r="C257" s="2" t="s">
        <v>20</v>
      </c>
      <c r="D257" s="2">
        <v>4321.34</v>
      </c>
      <c r="E257" s="2">
        <v>0.05</v>
      </c>
      <c r="F257" s="2">
        <f t="shared" si="7"/>
        <v>216.06700000000001</v>
      </c>
      <c r="G257" s="2">
        <v>9</v>
      </c>
      <c r="H257" s="2" t="str">
        <f>TEXT(Table1[[#This Row],[order_date]],"mmmm")</f>
        <v>April</v>
      </c>
      <c r="I257" s="3">
        <v>45405</v>
      </c>
      <c r="J257" s="3">
        <v>45406</v>
      </c>
      <c r="K257" s="3" t="str">
        <f>TEXT(Table1[[#This Row],[delivery_date]]-Table1[[#This Row],[order_date]],"D")</f>
        <v>1</v>
      </c>
      <c r="L257" s="2" t="s">
        <v>15</v>
      </c>
      <c r="M257" s="2" t="s">
        <v>16</v>
      </c>
      <c r="N257" s="2">
        <v>330.56</v>
      </c>
      <c r="O257" s="2" t="s">
        <v>17</v>
      </c>
      <c r="P257" s="2">
        <f t="shared" si="6"/>
        <v>4105.2730000000001</v>
      </c>
    </row>
    <row r="258" spans="1:16" ht="14.25" customHeight="1" x14ac:dyDescent="0.35">
      <c r="A258" s="2" t="s">
        <v>289</v>
      </c>
      <c r="B258" s="2" t="s">
        <v>13</v>
      </c>
      <c r="C258" s="2" t="s">
        <v>36</v>
      </c>
      <c r="D258" s="2">
        <v>4202.16</v>
      </c>
      <c r="E258" s="2">
        <v>0.37</v>
      </c>
      <c r="F258" s="2">
        <f t="shared" si="7"/>
        <v>1554.7991999999999</v>
      </c>
      <c r="G258" s="2">
        <v>6</v>
      </c>
      <c r="H258" s="2" t="str">
        <f>TEXT(Table1[[#This Row],[order_date]],"mmmm")</f>
        <v>May</v>
      </c>
      <c r="I258" s="3">
        <v>45435</v>
      </c>
      <c r="J258" s="3">
        <v>45442</v>
      </c>
      <c r="K258" s="3" t="str">
        <f>TEXT(Table1[[#This Row],[delivery_date]]-Table1[[#This Row],[order_date]],"D")</f>
        <v>7</v>
      </c>
      <c r="L258" s="2" t="s">
        <v>15</v>
      </c>
      <c r="M258" s="2" t="s">
        <v>16</v>
      </c>
      <c r="N258" s="2">
        <v>1096.27</v>
      </c>
      <c r="O258" s="2" t="s">
        <v>39</v>
      </c>
      <c r="P258" s="2">
        <f t="shared" ref="P258:P321" si="8">D258-F258</f>
        <v>2647.3607999999999</v>
      </c>
    </row>
    <row r="259" spans="1:16" ht="14.25" customHeight="1" x14ac:dyDescent="0.35">
      <c r="A259" s="2" t="s">
        <v>290</v>
      </c>
      <c r="B259" s="2" t="s">
        <v>41</v>
      </c>
      <c r="C259" s="2" t="s">
        <v>20</v>
      </c>
      <c r="D259" s="2">
        <v>3438.46</v>
      </c>
      <c r="E259" s="2">
        <v>0.19</v>
      </c>
      <c r="F259" s="2">
        <f t="shared" ref="F259:F322" si="9">D259*E259</f>
        <v>653.30740000000003</v>
      </c>
      <c r="G259" s="2">
        <v>8</v>
      </c>
      <c r="H259" s="2" t="str">
        <f>TEXT(Table1[[#This Row],[order_date]],"mmmm")</f>
        <v>February</v>
      </c>
      <c r="I259" s="3">
        <v>44983</v>
      </c>
      <c r="J259" s="3">
        <v>44986</v>
      </c>
      <c r="K259" s="3" t="str">
        <f>TEXT(Table1[[#This Row],[delivery_date]]-Table1[[#This Row],[order_date]],"D")</f>
        <v>3</v>
      </c>
      <c r="L259" s="2" t="s">
        <v>21</v>
      </c>
      <c r="M259" s="2" t="s">
        <v>27</v>
      </c>
      <c r="N259" s="2">
        <v>848.11</v>
      </c>
      <c r="O259" s="2" t="s">
        <v>28</v>
      </c>
      <c r="P259" s="2">
        <f t="shared" si="8"/>
        <v>2785.1525999999999</v>
      </c>
    </row>
    <row r="260" spans="1:16" ht="14.25" customHeight="1" x14ac:dyDescent="0.35">
      <c r="A260" s="2" t="s">
        <v>291</v>
      </c>
      <c r="B260" s="2" t="s">
        <v>19</v>
      </c>
      <c r="C260" s="2" t="s">
        <v>26</v>
      </c>
      <c r="D260" s="2">
        <v>3068.94</v>
      </c>
      <c r="E260" s="2">
        <v>0.46</v>
      </c>
      <c r="F260" s="2">
        <f t="shared" si="9"/>
        <v>1411.7124000000001</v>
      </c>
      <c r="G260" s="2">
        <v>8</v>
      </c>
      <c r="H260" s="2" t="str">
        <f>TEXT(Table1[[#This Row],[order_date]],"mmmm")</f>
        <v>March</v>
      </c>
      <c r="I260" s="3">
        <v>44993</v>
      </c>
      <c r="J260" s="3">
        <v>44998</v>
      </c>
      <c r="K260" s="3" t="str">
        <f>TEXT(Table1[[#This Row],[delivery_date]]-Table1[[#This Row],[order_date]],"D")</f>
        <v>5</v>
      </c>
      <c r="L260" s="2" t="s">
        <v>21</v>
      </c>
      <c r="M260" s="2" t="s">
        <v>22</v>
      </c>
      <c r="N260" s="2">
        <v>726.26</v>
      </c>
      <c r="O260" s="2" t="s">
        <v>23</v>
      </c>
      <c r="P260" s="2">
        <f t="shared" si="8"/>
        <v>1657.2275999999999</v>
      </c>
    </row>
    <row r="261" spans="1:16" ht="14.25" customHeight="1" x14ac:dyDescent="0.35">
      <c r="A261" s="2" t="s">
        <v>292</v>
      </c>
      <c r="B261" s="2" t="s">
        <v>13</v>
      </c>
      <c r="C261" s="2" t="s">
        <v>26</v>
      </c>
      <c r="D261" s="2">
        <v>1897.67</v>
      </c>
      <c r="E261" s="2">
        <v>0.14000000000000001</v>
      </c>
      <c r="F261" s="2">
        <f t="shared" si="9"/>
        <v>265.67380000000003</v>
      </c>
      <c r="G261" s="2">
        <v>2</v>
      </c>
      <c r="H261" s="2" t="str">
        <f>TEXT(Table1[[#This Row],[order_date]],"mmmm")</f>
        <v>January</v>
      </c>
      <c r="I261" s="3">
        <v>44954</v>
      </c>
      <c r="J261" s="3">
        <v>44959</v>
      </c>
      <c r="K261" s="3" t="str">
        <f>TEXT(Table1[[#This Row],[delivery_date]]-Table1[[#This Row],[order_date]],"D")</f>
        <v>5</v>
      </c>
      <c r="L261" s="2" t="s">
        <v>31</v>
      </c>
      <c r="M261" s="2" t="s">
        <v>16</v>
      </c>
      <c r="N261" s="2">
        <v>106.36</v>
      </c>
      <c r="O261" s="2" t="s">
        <v>28</v>
      </c>
      <c r="P261" s="2">
        <f t="shared" si="8"/>
        <v>1631.9962</v>
      </c>
    </row>
    <row r="262" spans="1:16" ht="14.25" customHeight="1" x14ac:dyDescent="0.35">
      <c r="A262" s="2" t="s">
        <v>293</v>
      </c>
      <c r="B262" s="2" t="s">
        <v>25</v>
      </c>
      <c r="C262" s="2" t="s">
        <v>33</v>
      </c>
      <c r="D262" s="2">
        <v>1198</v>
      </c>
      <c r="E262" s="2">
        <v>0.24</v>
      </c>
      <c r="F262" s="2">
        <f t="shared" si="9"/>
        <v>287.52</v>
      </c>
      <c r="G262" s="2">
        <v>4</v>
      </c>
      <c r="H262" s="2" t="str">
        <f>TEXT(Table1[[#This Row],[order_date]],"mmmm")</f>
        <v>October</v>
      </c>
      <c r="I262" s="3">
        <v>45580</v>
      </c>
      <c r="J262" s="3">
        <v>45587</v>
      </c>
      <c r="K262" s="3" t="str">
        <f>TEXT(Table1[[#This Row],[delivery_date]]-Table1[[#This Row],[order_date]],"D")</f>
        <v>7</v>
      </c>
      <c r="L262" s="2" t="s">
        <v>21</v>
      </c>
      <c r="M262" s="2" t="s">
        <v>22</v>
      </c>
      <c r="N262" s="2">
        <v>136.83000000000001</v>
      </c>
      <c r="O262" s="2" t="s">
        <v>17</v>
      </c>
      <c r="P262" s="2">
        <f t="shared" si="8"/>
        <v>910.48</v>
      </c>
    </row>
    <row r="263" spans="1:16" ht="14.25" customHeight="1" x14ac:dyDescent="0.35">
      <c r="A263" s="2" t="s">
        <v>294</v>
      </c>
      <c r="B263" s="2" t="s">
        <v>41</v>
      </c>
      <c r="C263" s="2" t="s">
        <v>26</v>
      </c>
      <c r="D263" s="2">
        <v>3371.52</v>
      </c>
      <c r="E263" s="2">
        <v>0.37</v>
      </c>
      <c r="F263" s="2">
        <f t="shared" si="9"/>
        <v>1247.4623999999999</v>
      </c>
      <c r="G263" s="2">
        <v>1</v>
      </c>
      <c r="H263" s="2" t="str">
        <f>TEXT(Table1[[#This Row],[order_date]],"mmmm")</f>
        <v>October</v>
      </c>
      <c r="I263" s="3">
        <v>45577</v>
      </c>
      <c r="J263" s="3">
        <v>45583</v>
      </c>
      <c r="K263" s="3" t="str">
        <f>TEXT(Table1[[#This Row],[delivery_date]]-Table1[[#This Row],[order_date]],"D")</f>
        <v>6</v>
      </c>
      <c r="L263" s="2" t="s">
        <v>15</v>
      </c>
      <c r="M263" s="2" t="s">
        <v>22</v>
      </c>
      <c r="N263" s="2">
        <v>531.95000000000005</v>
      </c>
      <c r="O263" s="2" t="s">
        <v>39</v>
      </c>
      <c r="P263" s="2">
        <f t="shared" si="8"/>
        <v>2124.0576000000001</v>
      </c>
    </row>
    <row r="264" spans="1:16" ht="14.25" customHeight="1" x14ac:dyDescent="0.35">
      <c r="A264" s="2" t="s">
        <v>295</v>
      </c>
      <c r="B264" s="2" t="s">
        <v>25</v>
      </c>
      <c r="C264" s="2" t="s">
        <v>20</v>
      </c>
      <c r="D264" s="2">
        <v>4573.87</v>
      </c>
      <c r="E264" s="2">
        <v>0.13</v>
      </c>
      <c r="F264" s="2">
        <f t="shared" si="9"/>
        <v>594.60310000000004</v>
      </c>
      <c r="G264" s="2">
        <v>1</v>
      </c>
      <c r="H264" s="2" t="str">
        <f>TEXT(Table1[[#This Row],[order_date]],"mmmm")</f>
        <v>August</v>
      </c>
      <c r="I264" s="3">
        <v>45158</v>
      </c>
      <c r="J264" s="3">
        <v>45161</v>
      </c>
      <c r="K264" s="3" t="str">
        <f>TEXT(Table1[[#This Row],[delivery_date]]-Table1[[#This Row],[order_date]],"D")</f>
        <v>3</v>
      </c>
      <c r="L264" s="2" t="s">
        <v>15</v>
      </c>
      <c r="M264" s="2" t="s">
        <v>27</v>
      </c>
      <c r="N264" s="2">
        <v>1235</v>
      </c>
      <c r="O264" s="2" t="s">
        <v>39</v>
      </c>
      <c r="P264" s="2">
        <f t="shared" si="8"/>
        <v>3979.2668999999996</v>
      </c>
    </row>
    <row r="265" spans="1:16" ht="14.25" customHeight="1" x14ac:dyDescent="0.35">
      <c r="A265" s="2" t="s">
        <v>296</v>
      </c>
      <c r="B265" s="2" t="s">
        <v>25</v>
      </c>
      <c r="C265" s="2" t="s">
        <v>14</v>
      </c>
      <c r="D265" s="2">
        <v>2241.2800000000002</v>
      </c>
      <c r="E265" s="2">
        <v>0.09</v>
      </c>
      <c r="F265" s="2">
        <f t="shared" si="9"/>
        <v>201.71520000000001</v>
      </c>
      <c r="G265" s="2">
        <v>6</v>
      </c>
      <c r="H265" s="2" t="str">
        <f>TEXT(Table1[[#This Row],[order_date]],"mmmm")</f>
        <v>April</v>
      </c>
      <c r="I265" s="3">
        <v>45033</v>
      </c>
      <c r="J265" s="3">
        <v>45038</v>
      </c>
      <c r="K265" s="3" t="str">
        <f>TEXT(Table1[[#This Row],[delivery_date]]-Table1[[#This Row],[order_date]],"D")</f>
        <v>5</v>
      </c>
      <c r="L265" s="2" t="s">
        <v>15</v>
      </c>
      <c r="M265" s="2" t="s">
        <v>22</v>
      </c>
      <c r="N265" s="2">
        <v>405.21</v>
      </c>
      <c r="O265" s="2" t="s">
        <v>28</v>
      </c>
      <c r="P265" s="2">
        <f t="shared" si="8"/>
        <v>2039.5648000000001</v>
      </c>
    </row>
    <row r="266" spans="1:16" ht="14.25" customHeight="1" x14ac:dyDescent="0.35">
      <c r="A266" s="2" t="s">
        <v>297</v>
      </c>
      <c r="B266" s="2" t="s">
        <v>13</v>
      </c>
      <c r="C266" s="2" t="s">
        <v>20</v>
      </c>
      <c r="D266" s="2">
        <v>1585.74</v>
      </c>
      <c r="E266" s="2">
        <v>0</v>
      </c>
      <c r="F266" s="2">
        <f t="shared" si="9"/>
        <v>0</v>
      </c>
      <c r="G266" s="2">
        <v>7</v>
      </c>
      <c r="H266" s="2" t="str">
        <f>TEXT(Table1[[#This Row],[order_date]],"mmmm")</f>
        <v>May</v>
      </c>
      <c r="I266" s="3">
        <v>45063</v>
      </c>
      <c r="J266" s="3">
        <v>45066</v>
      </c>
      <c r="K266" s="3" t="str">
        <f>TEXT(Table1[[#This Row],[delivery_date]]-Table1[[#This Row],[order_date]],"D")</f>
        <v>3</v>
      </c>
      <c r="L266" s="2" t="s">
        <v>15</v>
      </c>
      <c r="M266" s="2" t="s">
        <v>22</v>
      </c>
      <c r="N266" s="2">
        <v>276.95999999999998</v>
      </c>
      <c r="O266" s="2" t="s">
        <v>34</v>
      </c>
      <c r="P266" s="2">
        <f t="shared" si="8"/>
        <v>1585.74</v>
      </c>
    </row>
    <row r="267" spans="1:16" ht="14.25" customHeight="1" x14ac:dyDescent="0.35">
      <c r="A267" s="2" t="s">
        <v>298</v>
      </c>
      <c r="B267" s="2" t="s">
        <v>41</v>
      </c>
      <c r="C267" s="2" t="s">
        <v>33</v>
      </c>
      <c r="D267" s="2">
        <v>1426.63</v>
      </c>
      <c r="E267" s="2">
        <v>0.24</v>
      </c>
      <c r="F267" s="2">
        <f t="shared" si="9"/>
        <v>342.39120000000003</v>
      </c>
      <c r="G267" s="2">
        <v>5</v>
      </c>
      <c r="H267" s="2" t="str">
        <f>TEXT(Table1[[#This Row],[order_date]],"mmmm")</f>
        <v>January</v>
      </c>
      <c r="I267" s="3">
        <v>45304</v>
      </c>
      <c r="J267" s="3">
        <v>45311</v>
      </c>
      <c r="K267" s="3" t="str">
        <f>TEXT(Table1[[#This Row],[delivery_date]]-Table1[[#This Row],[order_date]],"D")</f>
        <v>7</v>
      </c>
      <c r="L267" s="2" t="s">
        <v>21</v>
      </c>
      <c r="M267" s="2" t="s">
        <v>27</v>
      </c>
      <c r="N267" s="2">
        <v>72.98</v>
      </c>
      <c r="O267" s="2" t="s">
        <v>39</v>
      </c>
      <c r="P267" s="2">
        <f t="shared" si="8"/>
        <v>1084.2388000000001</v>
      </c>
    </row>
    <row r="268" spans="1:16" ht="14.25" customHeight="1" x14ac:dyDescent="0.35">
      <c r="A268" s="2" t="s">
        <v>299</v>
      </c>
      <c r="B268" s="2" t="s">
        <v>19</v>
      </c>
      <c r="C268" s="2" t="s">
        <v>26</v>
      </c>
      <c r="D268" s="2">
        <v>216.16</v>
      </c>
      <c r="E268" s="2">
        <v>0.46</v>
      </c>
      <c r="F268" s="2">
        <f t="shared" si="9"/>
        <v>99.433599999999998</v>
      </c>
      <c r="G268" s="2">
        <v>8</v>
      </c>
      <c r="H268" s="2" t="str">
        <f>TEXT(Table1[[#This Row],[order_date]],"mmmm")</f>
        <v>November</v>
      </c>
      <c r="I268" s="3">
        <v>45602</v>
      </c>
      <c r="J268" s="3">
        <v>45608</v>
      </c>
      <c r="K268" s="3" t="str">
        <f>TEXT(Table1[[#This Row],[delivery_date]]-Table1[[#This Row],[order_date]],"D")</f>
        <v>6</v>
      </c>
      <c r="L268" s="2" t="s">
        <v>21</v>
      </c>
      <c r="M268" s="2" t="s">
        <v>16</v>
      </c>
      <c r="N268" s="2">
        <v>55.65</v>
      </c>
      <c r="O268" s="2" t="s">
        <v>28</v>
      </c>
      <c r="P268" s="2">
        <f t="shared" si="8"/>
        <v>116.7264</v>
      </c>
    </row>
    <row r="269" spans="1:16" ht="14.25" customHeight="1" x14ac:dyDescent="0.35">
      <c r="A269" s="2" t="s">
        <v>300</v>
      </c>
      <c r="B269" s="2" t="s">
        <v>19</v>
      </c>
      <c r="C269" s="2" t="s">
        <v>14</v>
      </c>
      <c r="D269" s="2">
        <v>2649.55</v>
      </c>
      <c r="E269" s="2">
        <v>0.14000000000000001</v>
      </c>
      <c r="F269" s="2">
        <f t="shared" si="9"/>
        <v>370.93700000000007</v>
      </c>
      <c r="G269" s="2">
        <v>9</v>
      </c>
      <c r="H269" s="2" t="str">
        <f>TEXT(Table1[[#This Row],[order_date]],"mmmm")</f>
        <v>October</v>
      </c>
      <c r="I269" s="3">
        <v>45585</v>
      </c>
      <c r="J269" s="3">
        <v>45591</v>
      </c>
      <c r="K269" s="3" t="str">
        <f>TEXT(Table1[[#This Row],[delivery_date]]-Table1[[#This Row],[order_date]],"D")</f>
        <v>6</v>
      </c>
      <c r="L269" s="2" t="s">
        <v>31</v>
      </c>
      <c r="M269" s="2" t="s">
        <v>22</v>
      </c>
      <c r="N269" s="2">
        <v>520.04</v>
      </c>
      <c r="O269" s="2" t="s">
        <v>23</v>
      </c>
      <c r="P269" s="2">
        <f t="shared" si="8"/>
        <v>2278.6130000000003</v>
      </c>
    </row>
    <row r="270" spans="1:16" ht="14.25" customHeight="1" x14ac:dyDescent="0.35">
      <c r="A270" s="2" t="s">
        <v>301</v>
      </c>
      <c r="B270" s="2" t="s">
        <v>13</v>
      </c>
      <c r="C270" s="2" t="s">
        <v>36</v>
      </c>
      <c r="D270" s="2">
        <v>4942.3599999999997</v>
      </c>
      <c r="E270" s="2">
        <v>0.02</v>
      </c>
      <c r="F270" s="2">
        <f t="shared" si="9"/>
        <v>98.847200000000001</v>
      </c>
      <c r="G270" s="2">
        <v>4</v>
      </c>
      <c r="H270" s="2" t="str">
        <f>TEXT(Table1[[#This Row],[order_date]],"mmmm")</f>
        <v>January</v>
      </c>
      <c r="I270" s="3">
        <v>45317</v>
      </c>
      <c r="J270" s="3">
        <v>45323</v>
      </c>
      <c r="K270" s="3" t="str">
        <f>TEXT(Table1[[#This Row],[delivery_date]]-Table1[[#This Row],[order_date]],"D")</f>
        <v>6</v>
      </c>
      <c r="L270" s="2" t="s">
        <v>21</v>
      </c>
      <c r="M270" s="2" t="s">
        <v>16</v>
      </c>
      <c r="N270" s="2">
        <v>705.97</v>
      </c>
      <c r="O270" s="2" t="s">
        <v>34</v>
      </c>
      <c r="P270" s="2">
        <f t="shared" si="8"/>
        <v>4843.5127999999995</v>
      </c>
    </row>
    <row r="271" spans="1:16" ht="14.25" customHeight="1" x14ac:dyDescent="0.35">
      <c r="A271" s="2" t="s">
        <v>302</v>
      </c>
      <c r="B271" s="2" t="s">
        <v>13</v>
      </c>
      <c r="C271" s="2" t="s">
        <v>14</v>
      </c>
      <c r="D271" s="2">
        <v>4094.66</v>
      </c>
      <c r="E271" s="2">
        <v>0.31</v>
      </c>
      <c r="F271" s="2">
        <f t="shared" si="9"/>
        <v>1269.3445999999999</v>
      </c>
      <c r="G271" s="2">
        <v>1</v>
      </c>
      <c r="H271" s="2" t="str">
        <f>TEXT(Table1[[#This Row],[order_date]],"mmmm")</f>
        <v>November</v>
      </c>
      <c r="I271" s="3">
        <v>45617</v>
      </c>
      <c r="J271" s="3">
        <v>45622</v>
      </c>
      <c r="K271" s="3" t="str">
        <f>TEXT(Table1[[#This Row],[delivery_date]]-Table1[[#This Row],[order_date]],"D")</f>
        <v>5</v>
      </c>
      <c r="L271" s="2" t="s">
        <v>15</v>
      </c>
      <c r="M271" s="2" t="s">
        <v>27</v>
      </c>
      <c r="N271" s="2">
        <v>369.04</v>
      </c>
      <c r="O271" s="2" t="s">
        <v>39</v>
      </c>
      <c r="P271" s="2">
        <f t="shared" si="8"/>
        <v>2825.3154</v>
      </c>
    </row>
    <row r="272" spans="1:16" ht="14.25" customHeight="1" x14ac:dyDescent="0.35">
      <c r="A272" s="2" t="s">
        <v>303</v>
      </c>
      <c r="B272" s="2" t="s">
        <v>41</v>
      </c>
      <c r="C272" s="2" t="s">
        <v>14</v>
      </c>
      <c r="D272" s="2">
        <v>4497.63</v>
      </c>
      <c r="E272" s="2">
        <v>0.03</v>
      </c>
      <c r="F272" s="2">
        <f t="shared" si="9"/>
        <v>134.9289</v>
      </c>
      <c r="G272" s="2">
        <v>6</v>
      </c>
      <c r="H272" s="2" t="str">
        <f>TEXT(Table1[[#This Row],[order_date]],"mmmm")</f>
        <v>August</v>
      </c>
      <c r="I272" s="3">
        <v>45525</v>
      </c>
      <c r="J272" s="3">
        <v>45531</v>
      </c>
      <c r="K272" s="3" t="str">
        <f>TEXT(Table1[[#This Row],[delivery_date]]-Table1[[#This Row],[order_date]],"D")</f>
        <v>6</v>
      </c>
      <c r="L272" s="2" t="s">
        <v>15</v>
      </c>
      <c r="M272" s="2" t="s">
        <v>27</v>
      </c>
      <c r="N272" s="2">
        <v>696.38</v>
      </c>
      <c r="O272" s="2" t="s">
        <v>48</v>
      </c>
      <c r="P272" s="2">
        <f t="shared" si="8"/>
        <v>4362.7011000000002</v>
      </c>
    </row>
    <row r="273" spans="1:16" ht="14.25" customHeight="1" x14ac:dyDescent="0.35">
      <c r="A273" s="2" t="s">
        <v>304</v>
      </c>
      <c r="B273" s="2" t="s">
        <v>19</v>
      </c>
      <c r="C273" s="2" t="s">
        <v>20</v>
      </c>
      <c r="D273" s="2">
        <v>3143.7</v>
      </c>
      <c r="E273" s="2">
        <v>0.25</v>
      </c>
      <c r="F273" s="2">
        <f t="shared" si="9"/>
        <v>785.92499999999995</v>
      </c>
      <c r="G273" s="2">
        <v>1</v>
      </c>
      <c r="H273" s="2" t="str">
        <f>TEXT(Table1[[#This Row],[order_date]],"mmmm")</f>
        <v>March</v>
      </c>
      <c r="I273" s="3">
        <v>45002</v>
      </c>
      <c r="J273" s="3">
        <v>45006</v>
      </c>
      <c r="K273" s="3" t="str">
        <f>TEXT(Table1[[#This Row],[delivery_date]]-Table1[[#This Row],[order_date]],"D")</f>
        <v>4</v>
      </c>
      <c r="L273" s="2" t="s">
        <v>21</v>
      </c>
      <c r="M273" s="2" t="s">
        <v>27</v>
      </c>
      <c r="N273" s="2">
        <v>344.8</v>
      </c>
      <c r="O273" s="2" t="s">
        <v>23</v>
      </c>
      <c r="P273" s="2">
        <f t="shared" si="8"/>
        <v>2357.7749999999996</v>
      </c>
    </row>
    <row r="274" spans="1:16" ht="14.25" customHeight="1" x14ac:dyDescent="0.35">
      <c r="A274" s="2" t="s">
        <v>305</v>
      </c>
      <c r="B274" s="2" t="s">
        <v>19</v>
      </c>
      <c r="C274" s="2" t="s">
        <v>36</v>
      </c>
      <c r="D274" s="2">
        <v>2459.09</v>
      </c>
      <c r="E274" s="2">
        <v>0.19</v>
      </c>
      <c r="F274" s="2">
        <f t="shared" si="9"/>
        <v>467.22710000000001</v>
      </c>
      <c r="G274" s="2">
        <v>2</v>
      </c>
      <c r="H274" s="2" t="str">
        <f>TEXT(Table1[[#This Row],[order_date]],"mmmm")</f>
        <v>March</v>
      </c>
      <c r="I274" s="3">
        <v>45381</v>
      </c>
      <c r="J274" s="3">
        <v>45388</v>
      </c>
      <c r="K274" s="3" t="str">
        <f>TEXT(Table1[[#This Row],[delivery_date]]-Table1[[#This Row],[order_date]],"D")</f>
        <v>7</v>
      </c>
      <c r="L274" s="2" t="s">
        <v>31</v>
      </c>
      <c r="M274" s="2" t="s">
        <v>27</v>
      </c>
      <c r="N274" s="2">
        <v>399.72</v>
      </c>
      <c r="O274" s="2" t="s">
        <v>34</v>
      </c>
      <c r="P274" s="2">
        <f t="shared" si="8"/>
        <v>1991.8629000000001</v>
      </c>
    </row>
    <row r="275" spans="1:16" ht="14.25" customHeight="1" x14ac:dyDescent="0.35">
      <c r="A275" s="2" t="s">
        <v>306</v>
      </c>
      <c r="B275" s="2" t="s">
        <v>19</v>
      </c>
      <c r="C275" s="2" t="s">
        <v>33</v>
      </c>
      <c r="D275" s="2">
        <v>4953.24</v>
      </c>
      <c r="E275" s="2">
        <v>0.24</v>
      </c>
      <c r="F275" s="2">
        <f t="shared" si="9"/>
        <v>1188.7775999999999</v>
      </c>
      <c r="G275" s="2">
        <v>4</v>
      </c>
      <c r="H275" s="2" t="str">
        <f>TEXT(Table1[[#This Row],[order_date]],"mmmm")</f>
        <v>December</v>
      </c>
      <c r="I275" s="3">
        <v>45271</v>
      </c>
      <c r="J275" s="3">
        <v>45273</v>
      </c>
      <c r="K275" s="3" t="str">
        <f>TEXT(Table1[[#This Row],[delivery_date]]-Table1[[#This Row],[order_date]],"D")</f>
        <v>2</v>
      </c>
      <c r="L275" s="2" t="s">
        <v>31</v>
      </c>
      <c r="M275" s="2" t="s">
        <v>27</v>
      </c>
      <c r="N275" s="2">
        <v>627.20000000000005</v>
      </c>
      <c r="O275" s="2" t="s">
        <v>28</v>
      </c>
      <c r="P275" s="2">
        <f t="shared" si="8"/>
        <v>3764.4623999999999</v>
      </c>
    </row>
    <row r="276" spans="1:16" ht="14.25" customHeight="1" x14ac:dyDescent="0.35">
      <c r="A276" s="2" t="s">
        <v>307</v>
      </c>
      <c r="B276" s="2" t="s">
        <v>25</v>
      </c>
      <c r="C276" s="2" t="s">
        <v>33</v>
      </c>
      <c r="D276" s="2">
        <v>2291.09</v>
      </c>
      <c r="E276" s="2">
        <v>0.08</v>
      </c>
      <c r="F276" s="2">
        <f t="shared" si="9"/>
        <v>183.28720000000001</v>
      </c>
      <c r="G276" s="2">
        <v>4</v>
      </c>
      <c r="H276" s="2" t="str">
        <f>TEXT(Table1[[#This Row],[order_date]],"mmmm")</f>
        <v>August</v>
      </c>
      <c r="I276" s="3">
        <v>45516</v>
      </c>
      <c r="J276" s="3">
        <v>45521</v>
      </c>
      <c r="K276" s="3" t="str">
        <f>TEXT(Table1[[#This Row],[delivery_date]]-Table1[[#This Row],[order_date]],"D")</f>
        <v>5</v>
      </c>
      <c r="L276" s="2" t="s">
        <v>21</v>
      </c>
      <c r="M276" s="2" t="s">
        <v>16</v>
      </c>
      <c r="N276" s="2">
        <v>139.74</v>
      </c>
      <c r="O276" s="2" t="s">
        <v>39</v>
      </c>
      <c r="P276" s="2">
        <f t="shared" si="8"/>
        <v>2107.8027999999999</v>
      </c>
    </row>
    <row r="277" spans="1:16" ht="14.25" customHeight="1" x14ac:dyDescent="0.35">
      <c r="A277" s="2" t="s">
        <v>308</v>
      </c>
      <c r="B277" s="2" t="s">
        <v>19</v>
      </c>
      <c r="C277" s="2" t="s">
        <v>14</v>
      </c>
      <c r="D277" s="2">
        <v>4592.47</v>
      </c>
      <c r="E277" s="2">
        <v>0.05</v>
      </c>
      <c r="F277" s="2">
        <f t="shared" si="9"/>
        <v>229.62350000000004</v>
      </c>
      <c r="G277" s="2">
        <v>6</v>
      </c>
      <c r="H277" s="2" t="str">
        <f>TEXT(Table1[[#This Row],[order_date]],"mmmm")</f>
        <v>July</v>
      </c>
      <c r="I277" s="3">
        <v>45496</v>
      </c>
      <c r="J277" s="3">
        <v>45501</v>
      </c>
      <c r="K277" s="3" t="str">
        <f>TEXT(Table1[[#This Row],[delivery_date]]-Table1[[#This Row],[order_date]],"D")</f>
        <v>5</v>
      </c>
      <c r="L277" s="2" t="s">
        <v>21</v>
      </c>
      <c r="M277" s="2" t="s">
        <v>16</v>
      </c>
      <c r="N277" s="2">
        <v>1369.07</v>
      </c>
      <c r="O277" s="2" t="s">
        <v>23</v>
      </c>
      <c r="P277" s="2">
        <f t="shared" si="8"/>
        <v>4362.8465000000006</v>
      </c>
    </row>
    <row r="278" spans="1:16" ht="14.25" customHeight="1" x14ac:dyDescent="0.35">
      <c r="A278" s="2" t="s">
        <v>309</v>
      </c>
      <c r="B278" s="2" t="s">
        <v>25</v>
      </c>
      <c r="C278" s="2" t="s">
        <v>14</v>
      </c>
      <c r="D278" s="2">
        <v>3833.04</v>
      </c>
      <c r="E278" s="2">
        <v>0.37</v>
      </c>
      <c r="F278" s="2">
        <f t="shared" si="9"/>
        <v>1418.2248</v>
      </c>
      <c r="G278" s="2">
        <v>8</v>
      </c>
      <c r="H278" s="2" t="str">
        <f>TEXT(Table1[[#This Row],[order_date]],"mmmm")</f>
        <v>December</v>
      </c>
      <c r="I278" s="3">
        <v>45641</v>
      </c>
      <c r="J278" s="3">
        <v>45645</v>
      </c>
      <c r="K278" s="3" t="str">
        <f>TEXT(Table1[[#This Row],[delivery_date]]-Table1[[#This Row],[order_date]],"D")</f>
        <v>4</v>
      </c>
      <c r="L278" s="2" t="s">
        <v>21</v>
      </c>
      <c r="M278" s="2" t="s">
        <v>27</v>
      </c>
      <c r="N278" s="2">
        <v>620.79</v>
      </c>
      <c r="O278" s="2" t="s">
        <v>28</v>
      </c>
      <c r="P278" s="2">
        <f t="shared" si="8"/>
        <v>2414.8152</v>
      </c>
    </row>
    <row r="279" spans="1:16" ht="14.25" customHeight="1" x14ac:dyDescent="0.35">
      <c r="A279" s="2" t="s">
        <v>310</v>
      </c>
      <c r="B279" s="2" t="s">
        <v>41</v>
      </c>
      <c r="C279" s="2" t="s">
        <v>26</v>
      </c>
      <c r="D279" s="2">
        <v>1721.79</v>
      </c>
      <c r="E279" s="2">
        <v>0.12</v>
      </c>
      <c r="F279" s="2">
        <f t="shared" si="9"/>
        <v>206.61479999999997</v>
      </c>
      <c r="G279" s="2">
        <v>3</v>
      </c>
      <c r="H279" s="2" t="str">
        <f>TEXT(Table1[[#This Row],[order_date]],"mmmm")</f>
        <v>April</v>
      </c>
      <c r="I279" s="3">
        <v>45385</v>
      </c>
      <c r="J279" s="3">
        <v>45386</v>
      </c>
      <c r="K279" s="3" t="str">
        <f>TEXT(Table1[[#This Row],[delivery_date]]-Table1[[#This Row],[order_date]],"D")</f>
        <v>1</v>
      </c>
      <c r="L279" s="2" t="s">
        <v>15</v>
      </c>
      <c r="M279" s="2" t="s">
        <v>22</v>
      </c>
      <c r="N279" s="2">
        <v>436.28</v>
      </c>
      <c r="O279" s="2" t="s">
        <v>28</v>
      </c>
      <c r="P279" s="2">
        <f t="shared" si="8"/>
        <v>1515.1751999999999</v>
      </c>
    </row>
    <row r="280" spans="1:16" ht="14.25" customHeight="1" x14ac:dyDescent="0.35">
      <c r="A280" s="2" t="s">
        <v>311</v>
      </c>
      <c r="B280" s="2" t="s">
        <v>25</v>
      </c>
      <c r="C280" s="2" t="s">
        <v>36</v>
      </c>
      <c r="D280" s="2">
        <v>2565</v>
      </c>
      <c r="E280" s="2">
        <v>0.4</v>
      </c>
      <c r="F280" s="2">
        <f t="shared" si="9"/>
        <v>1026</v>
      </c>
      <c r="G280" s="2">
        <v>6</v>
      </c>
      <c r="H280" s="2" t="str">
        <f>TEXT(Table1[[#This Row],[order_date]],"mmmm")</f>
        <v>December</v>
      </c>
      <c r="I280" s="3">
        <v>45289</v>
      </c>
      <c r="J280" s="3">
        <v>45293</v>
      </c>
      <c r="K280" s="3" t="str">
        <f>TEXT(Table1[[#This Row],[delivery_date]]-Table1[[#This Row],[order_date]],"D")</f>
        <v>4</v>
      </c>
      <c r="L280" s="2" t="s">
        <v>21</v>
      </c>
      <c r="M280" s="2" t="s">
        <v>27</v>
      </c>
      <c r="N280" s="2">
        <v>202.72</v>
      </c>
      <c r="O280" s="2" t="s">
        <v>48</v>
      </c>
      <c r="P280" s="2">
        <f t="shared" si="8"/>
        <v>1539</v>
      </c>
    </row>
    <row r="281" spans="1:16" ht="14.25" customHeight="1" x14ac:dyDescent="0.35">
      <c r="A281" s="2" t="s">
        <v>312</v>
      </c>
      <c r="B281" s="2" t="s">
        <v>41</v>
      </c>
      <c r="C281" s="2" t="s">
        <v>14</v>
      </c>
      <c r="D281" s="2">
        <v>1983.21</v>
      </c>
      <c r="E281" s="2">
        <v>0.38</v>
      </c>
      <c r="F281" s="2">
        <f t="shared" si="9"/>
        <v>753.61980000000005</v>
      </c>
      <c r="G281" s="2">
        <v>3</v>
      </c>
      <c r="H281" s="2" t="str">
        <f>TEXT(Table1[[#This Row],[order_date]],"mmmm")</f>
        <v>July</v>
      </c>
      <c r="I281" s="3">
        <v>45500</v>
      </c>
      <c r="J281" s="3">
        <v>45505</v>
      </c>
      <c r="K281" s="3" t="str">
        <f>TEXT(Table1[[#This Row],[delivery_date]]-Table1[[#This Row],[order_date]],"D")</f>
        <v>5</v>
      </c>
      <c r="L281" s="2" t="s">
        <v>21</v>
      </c>
      <c r="M281" s="2" t="s">
        <v>27</v>
      </c>
      <c r="N281" s="2">
        <v>400.98</v>
      </c>
      <c r="O281" s="2" t="s">
        <v>23</v>
      </c>
      <c r="P281" s="2">
        <f t="shared" si="8"/>
        <v>1229.5902000000001</v>
      </c>
    </row>
    <row r="282" spans="1:16" ht="14.25" customHeight="1" x14ac:dyDescent="0.35">
      <c r="A282" s="2" t="s">
        <v>313</v>
      </c>
      <c r="B282" s="2" t="s">
        <v>19</v>
      </c>
      <c r="C282" s="2" t="s">
        <v>26</v>
      </c>
      <c r="D282" s="2">
        <v>767.49</v>
      </c>
      <c r="E282" s="2">
        <v>0.1</v>
      </c>
      <c r="F282" s="2">
        <f t="shared" si="9"/>
        <v>76.749000000000009</v>
      </c>
      <c r="G282" s="2">
        <v>2</v>
      </c>
      <c r="H282" s="2" t="str">
        <f>TEXT(Table1[[#This Row],[order_date]],"mmmm")</f>
        <v>May</v>
      </c>
      <c r="I282" s="3">
        <v>45069</v>
      </c>
      <c r="J282" s="3">
        <v>45073</v>
      </c>
      <c r="K282" s="3" t="str">
        <f>TEXT(Table1[[#This Row],[delivery_date]]-Table1[[#This Row],[order_date]],"D")</f>
        <v>4</v>
      </c>
      <c r="L282" s="2" t="s">
        <v>31</v>
      </c>
      <c r="M282" s="2" t="s">
        <v>22</v>
      </c>
      <c r="N282" s="2">
        <v>139.09</v>
      </c>
      <c r="O282" s="2" t="s">
        <v>48</v>
      </c>
      <c r="P282" s="2">
        <f t="shared" si="8"/>
        <v>690.74099999999999</v>
      </c>
    </row>
    <row r="283" spans="1:16" ht="14.25" customHeight="1" x14ac:dyDescent="0.35">
      <c r="A283" s="2" t="s">
        <v>314</v>
      </c>
      <c r="B283" s="2" t="s">
        <v>19</v>
      </c>
      <c r="C283" s="2" t="s">
        <v>36</v>
      </c>
      <c r="D283" s="2">
        <v>1848.16</v>
      </c>
      <c r="E283" s="2">
        <v>0.45</v>
      </c>
      <c r="F283" s="2">
        <f t="shared" si="9"/>
        <v>831.67200000000003</v>
      </c>
      <c r="G283" s="2">
        <v>4</v>
      </c>
      <c r="H283" s="2" t="str">
        <f>TEXT(Table1[[#This Row],[order_date]],"mmmm")</f>
        <v>August</v>
      </c>
      <c r="I283" s="3">
        <v>45505</v>
      </c>
      <c r="J283" s="3">
        <v>45509</v>
      </c>
      <c r="K283" s="3" t="str">
        <f>TEXT(Table1[[#This Row],[delivery_date]]-Table1[[#This Row],[order_date]],"D")</f>
        <v>4</v>
      </c>
      <c r="L283" s="2" t="s">
        <v>31</v>
      </c>
      <c r="M283" s="2" t="s">
        <v>22</v>
      </c>
      <c r="N283" s="2">
        <v>533.01</v>
      </c>
      <c r="O283" s="2" t="s">
        <v>39</v>
      </c>
      <c r="P283" s="2">
        <f t="shared" si="8"/>
        <v>1016.4880000000001</v>
      </c>
    </row>
    <row r="284" spans="1:16" ht="14.25" customHeight="1" x14ac:dyDescent="0.35">
      <c r="A284" s="2" t="s">
        <v>315</v>
      </c>
      <c r="B284" s="2" t="s">
        <v>41</v>
      </c>
      <c r="C284" s="2" t="s">
        <v>33</v>
      </c>
      <c r="D284" s="2">
        <v>4455.97</v>
      </c>
      <c r="E284" s="2">
        <v>0.08</v>
      </c>
      <c r="F284" s="2">
        <f t="shared" si="9"/>
        <v>356.47760000000005</v>
      </c>
      <c r="G284" s="2">
        <v>4</v>
      </c>
      <c r="H284" s="2" t="str">
        <f>TEXT(Table1[[#This Row],[order_date]],"mmmm")</f>
        <v>September</v>
      </c>
      <c r="I284" s="3">
        <v>45564</v>
      </c>
      <c r="J284" s="3">
        <v>45570</v>
      </c>
      <c r="K284" s="3" t="str">
        <f>TEXT(Table1[[#This Row],[delivery_date]]-Table1[[#This Row],[order_date]],"D")</f>
        <v>6</v>
      </c>
      <c r="L284" s="2" t="s">
        <v>15</v>
      </c>
      <c r="M284" s="2" t="s">
        <v>27</v>
      </c>
      <c r="N284" s="2">
        <v>1118.01</v>
      </c>
      <c r="O284" s="2" t="s">
        <v>34</v>
      </c>
      <c r="P284" s="2">
        <f t="shared" si="8"/>
        <v>4099.4924000000001</v>
      </c>
    </row>
    <row r="285" spans="1:16" ht="14.25" customHeight="1" x14ac:dyDescent="0.35">
      <c r="A285" s="2" t="s">
        <v>316</v>
      </c>
      <c r="B285" s="2" t="s">
        <v>13</v>
      </c>
      <c r="C285" s="2" t="s">
        <v>26</v>
      </c>
      <c r="D285" s="2">
        <v>3787.91</v>
      </c>
      <c r="E285" s="2">
        <v>0.4</v>
      </c>
      <c r="F285" s="2">
        <f t="shared" si="9"/>
        <v>1515.164</v>
      </c>
      <c r="G285" s="2">
        <v>2</v>
      </c>
      <c r="H285" s="2" t="str">
        <f>TEXT(Table1[[#This Row],[order_date]],"mmmm")</f>
        <v>May</v>
      </c>
      <c r="I285" s="3">
        <v>45071</v>
      </c>
      <c r="J285" s="3">
        <v>45075</v>
      </c>
      <c r="K285" s="3" t="str">
        <f>TEXT(Table1[[#This Row],[delivery_date]]-Table1[[#This Row],[order_date]],"D")</f>
        <v>4</v>
      </c>
      <c r="L285" s="2" t="s">
        <v>31</v>
      </c>
      <c r="M285" s="2" t="s">
        <v>27</v>
      </c>
      <c r="N285" s="2">
        <v>580.76</v>
      </c>
      <c r="O285" s="2" t="s">
        <v>28</v>
      </c>
      <c r="P285" s="2">
        <f t="shared" si="8"/>
        <v>2272.7460000000001</v>
      </c>
    </row>
    <row r="286" spans="1:16" ht="14.25" customHeight="1" x14ac:dyDescent="0.35">
      <c r="A286" s="2" t="s">
        <v>317</v>
      </c>
      <c r="B286" s="2" t="s">
        <v>41</v>
      </c>
      <c r="C286" s="2" t="s">
        <v>36</v>
      </c>
      <c r="D286" s="2">
        <v>1460.15</v>
      </c>
      <c r="E286" s="2">
        <v>0.21</v>
      </c>
      <c r="F286" s="2">
        <f t="shared" si="9"/>
        <v>306.63150000000002</v>
      </c>
      <c r="G286" s="2">
        <v>3</v>
      </c>
      <c r="H286" s="2" t="str">
        <f>TEXT(Table1[[#This Row],[order_date]],"mmmm")</f>
        <v>January</v>
      </c>
      <c r="I286" s="3">
        <v>45295</v>
      </c>
      <c r="J286" s="3">
        <v>45302</v>
      </c>
      <c r="K286" s="3" t="str">
        <f>TEXT(Table1[[#This Row],[delivery_date]]-Table1[[#This Row],[order_date]],"D")</f>
        <v>7</v>
      </c>
      <c r="L286" s="2" t="s">
        <v>31</v>
      </c>
      <c r="M286" s="2" t="s">
        <v>22</v>
      </c>
      <c r="N286" s="2">
        <v>362.96</v>
      </c>
      <c r="O286" s="2" t="s">
        <v>48</v>
      </c>
      <c r="P286" s="2">
        <f t="shared" si="8"/>
        <v>1153.5185000000001</v>
      </c>
    </row>
    <row r="287" spans="1:16" ht="14.25" customHeight="1" x14ac:dyDescent="0.35">
      <c r="A287" s="2" t="s">
        <v>318</v>
      </c>
      <c r="B287" s="2" t="s">
        <v>13</v>
      </c>
      <c r="C287" s="2" t="s">
        <v>26</v>
      </c>
      <c r="D287" s="2">
        <v>1902.78</v>
      </c>
      <c r="E287" s="2">
        <v>0.09</v>
      </c>
      <c r="F287" s="2">
        <f t="shared" si="9"/>
        <v>171.25019999999998</v>
      </c>
      <c r="G287" s="2">
        <v>9</v>
      </c>
      <c r="H287" s="2" t="str">
        <f>TEXT(Table1[[#This Row],[order_date]],"mmmm")</f>
        <v>March</v>
      </c>
      <c r="I287" s="3">
        <v>45354</v>
      </c>
      <c r="J287" s="3">
        <v>45357</v>
      </c>
      <c r="K287" s="3" t="str">
        <f>TEXT(Table1[[#This Row],[delivery_date]]-Table1[[#This Row],[order_date]],"D")</f>
        <v>3</v>
      </c>
      <c r="L287" s="2" t="s">
        <v>21</v>
      </c>
      <c r="M287" s="2" t="s">
        <v>22</v>
      </c>
      <c r="N287" s="2">
        <v>289.24</v>
      </c>
      <c r="O287" s="2" t="s">
        <v>28</v>
      </c>
      <c r="P287" s="2">
        <f t="shared" si="8"/>
        <v>1731.5298</v>
      </c>
    </row>
    <row r="288" spans="1:16" ht="14.25" customHeight="1" x14ac:dyDescent="0.35">
      <c r="A288" s="2" t="s">
        <v>319</v>
      </c>
      <c r="B288" s="2" t="s">
        <v>25</v>
      </c>
      <c r="C288" s="2" t="s">
        <v>14</v>
      </c>
      <c r="D288" s="2">
        <v>3120.53</v>
      </c>
      <c r="E288" s="2">
        <v>0.47</v>
      </c>
      <c r="F288" s="2">
        <f t="shared" si="9"/>
        <v>1466.6491000000001</v>
      </c>
      <c r="G288" s="2">
        <v>9</v>
      </c>
      <c r="H288" s="2" t="str">
        <f>TEXT(Table1[[#This Row],[order_date]],"mmmm")</f>
        <v>December</v>
      </c>
      <c r="I288" s="3">
        <v>45641</v>
      </c>
      <c r="J288" s="3">
        <v>45645</v>
      </c>
      <c r="K288" s="3" t="str">
        <f>TEXT(Table1[[#This Row],[delivery_date]]-Table1[[#This Row],[order_date]],"D")</f>
        <v>4</v>
      </c>
      <c r="L288" s="2" t="s">
        <v>31</v>
      </c>
      <c r="M288" s="2" t="s">
        <v>27</v>
      </c>
      <c r="N288" s="2">
        <v>749.57</v>
      </c>
      <c r="O288" s="2" t="s">
        <v>23</v>
      </c>
      <c r="P288" s="2">
        <f t="shared" si="8"/>
        <v>1653.8809000000001</v>
      </c>
    </row>
    <row r="289" spans="1:16" ht="14.25" customHeight="1" x14ac:dyDescent="0.35">
      <c r="A289" s="2" t="s">
        <v>320</v>
      </c>
      <c r="B289" s="2" t="s">
        <v>25</v>
      </c>
      <c r="C289" s="2" t="s">
        <v>20</v>
      </c>
      <c r="D289" s="2">
        <v>2139.09</v>
      </c>
      <c r="E289" s="2">
        <v>0.48</v>
      </c>
      <c r="F289" s="2">
        <f t="shared" si="9"/>
        <v>1026.7632000000001</v>
      </c>
      <c r="G289" s="2">
        <v>7</v>
      </c>
      <c r="H289" s="2" t="str">
        <f>TEXT(Table1[[#This Row],[order_date]],"mmmm")</f>
        <v>September</v>
      </c>
      <c r="I289" s="3">
        <v>45179</v>
      </c>
      <c r="J289" s="3">
        <v>45183</v>
      </c>
      <c r="K289" s="3" t="str">
        <f>TEXT(Table1[[#This Row],[delivery_date]]-Table1[[#This Row],[order_date]],"D")</f>
        <v>4</v>
      </c>
      <c r="L289" s="2" t="s">
        <v>31</v>
      </c>
      <c r="M289" s="2" t="s">
        <v>27</v>
      </c>
      <c r="N289" s="2">
        <v>262.82</v>
      </c>
      <c r="O289" s="2" t="s">
        <v>28</v>
      </c>
      <c r="P289" s="2">
        <f t="shared" si="8"/>
        <v>1112.3268</v>
      </c>
    </row>
    <row r="290" spans="1:16" ht="14.25" customHeight="1" x14ac:dyDescent="0.35">
      <c r="A290" s="2" t="s">
        <v>321</v>
      </c>
      <c r="B290" s="2" t="s">
        <v>25</v>
      </c>
      <c r="C290" s="2" t="s">
        <v>33</v>
      </c>
      <c r="D290" s="2">
        <v>2564.92</v>
      </c>
      <c r="E290" s="2">
        <v>0.26</v>
      </c>
      <c r="F290" s="2">
        <f t="shared" si="9"/>
        <v>666.87920000000008</v>
      </c>
      <c r="G290" s="2">
        <v>2</v>
      </c>
      <c r="H290" s="2" t="str">
        <f>TEXT(Table1[[#This Row],[order_date]],"mmmm")</f>
        <v>September</v>
      </c>
      <c r="I290" s="3">
        <v>45548</v>
      </c>
      <c r="J290" s="3">
        <v>45555</v>
      </c>
      <c r="K290" s="3" t="str">
        <f>TEXT(Table1[[#This Row],[delivery_date]]-Table1[[#This Row],[order_date]],"D")</f>
        <v>7</v>
      </c>
      <c r="L290" s="2" t="s">
        <v>31</v>
      </c>
      <c r="M290" s="2" t="s">
        <v>22</v>
      </c>
      <c r="N290" s="2">
        <v>367.39</v>
      </c>
      <c r="O290" s="2" t="s">
        <v>48</v>
      </c>
      <c r="P290" s="2">
        <f t="shared" si="8"/>
        <v>1898.0408</v>
      </c>
    </row>
    <row r="291" spans="1:16" ht="14.25" customHeight="1" x14ac:dyDescent="0.35">
      <c r="A291" s="2" t="s">
        <v>322</v>
      </c>
      <c r="B291" s="2" t="s">
        <v>19</v>
      </c>
      <c r="C291" s="2" t="s">
        <v>14</v>
      </c>
      <c r="D291" s="2">
        <v>3521.03</v>
      </c>
      <c r="E291" s="2">
        <v>0.23</v>
      </c>
      <c r="F291" s="2">
        <f t="shared" si="9"/>
        <v>809.83690000000013</v>
      </c>
      <c r="G291" s="2">
        <v>5</v>
      </c>
      <c r="H291" s="2" t="str">
        <f>TEXT(Table1[[#This Row],[order_date]],"mmmm")</f>
        <v>May</v>
      </c>
      <c r="I291" s="3">
        <v>45074</v>
      </c>
      <c r="J291" s="3">
        <v>45081</v>
      </c>
      <c r="K291" s="3" t="str">
        <f>TEXT(Table1[[#This Row],[delivery_date]]-Table1[[#This Row],[order_date]],"D")</f>
        <v>7</v>
      </c>
      <c r="L291" s="2" t="s">
        <v>31</v>
      </c>
      <c r="M291" s="2" t="s">
        <v>27</v>
      </c>
      <c r="N291" s="2">
        <v>709.19</v>
      </c>
      <c r="O291" s="2" t="s">
        <v>23</v>
      </c>
      <c r="P291" s="2">
        <f t="shared" si="8"/>
        <v>2711.1931</v>
      </c>
    </row>
    <row r="292" spans="1:16" ht="14.25" customHeight="1" x14ac:dyDescent="0.35">
      <c r="A292" s="2" t="s">
        <v>323</v>
      </c>
      <c r="B292" s="2" t="s">
        <v>25</v>
      </c>
      <c r="C292" s="2" t="s">
        <v>14</v>
      </c>
      <c r="D292" s="2">
        <v>2389.5300000000002</v>
      </c>
      <c r="E292" s="2">
        <v>0.45</v>
      </c>
      <c r="F292" s="2">
        <f t="shared" si="9"/>
        <v>1075.2885000000001</v>
      </c>
      <c r="G292" s="2">
        <v>8</v>
      </c>
      <c r="H292" s="2" t="str">
        <f>TEXT(Table1[[#This Row],[order_date]],"mmmm")</f>
        <v>May</v>
      </c>
      <c r="I292" s="3">
        <v>45053</v>
      </c>
      <c r="J292" s="3">
        <v>45058</v>
      </c>
      <c r="K292" s="3" t="str">
        <f>TEXT(Table1[[#This Row],[delivery_date]]-Table1[[#This Row],[order_date]],"D")</f>
        <v>5</v>
      </c>
      <c r="L292" s="2" t="s">
        <v>31</v>
      </c>
      <c r="M292" s="2" t="s">
        <v>16</v>
      </c>
      <c r="N292" s="2">
        <v>442.59</v>
      </c>
      <c r="O292" s="2" t="s">
        <v>17</v>
      </c>
      <c r="P292" s="2">
        <f t="shared" si="8"/>
        <v>1314.2415000000001</v>
      </c>
    </row>
    <row r="293" spans="1:16" ht="14.25" customHeight="1" x14ac:dyDescent="0.35">
      <c r="A293" s="2" t="s">
        <v>324</v>
      </c>
      <c r="B293" s="2" t="s">
        <v>13</v>
      </c>
      <c r="C293" s="2" t="s">
        <v>36</v>
      </c>
      <c r="D293" s="2">
        <v>1035.75</v>
      </c>
      <c r="E293" s="2">
        <v>0.3</v>
      </c>
      <c r="F293" s="2">
        <f t="shared" si="9"/>
        <v>310.72499999999997</v>
      </c>
      <c r="G293" s="2">
        <v>1</v>
      </c>
      <c r="H293" s="2" t="str">
        <f>TEXT(Table1[[#This Row],[order_date]],"mmmm")</f>
        <v>December</v>
      </c>
      <c r="I293" s="3">
        <v>45278</v>
      </c>
      <c r="J293" s="3">
        <v>45281</v>
      </c>
      <c r="K293" s="3" t="str">
        <f>TEXT(Table1[[#This Row],[delivery_date]]-Table1[[#This Row],[order_date]],"D")</f>
        <v>3</v>
      </c>
      <c r="L293" s="2" t="s">
        <v>31</v>
      </c>
      <c r="M293" s="2" t="s">
        <v>27</v>
      </c>
      <c r="N293" s="2">
        <v>154.19</v>
      </c>
      <c r="O293" s="2" t="s">
        <v>48</v>
      </c>
      <c r="P293" s="2">
        <f t="shared" si="8"/>
        <v>725.02500000000009</v>
      </c>
    </row>
    <row r="294" spans="1:16" ht="14.25" customHeight="1" x14ac:dyDescent="0.35">
      <c r="A294" s="2" t="s">
        <v>325</v>
      </c>
      <c r="B294" s="2" t="s">
        <v>25</v>
      </c>
      <c r="C294" s="2" t="s">
        <v>26</v>
      </c>
      <c r="D294" s="2">
        <v>2650.81</v>
      </c>
      <c r="E294" s="2">
        <v>0.13</v>
      </c>
      <c r="F294" s="2">
        <f t="shared" si="9"/>
        <v>344.6053</v>
      </c>
      <c r="G294" s="2">
        <v>1</v>
      </c>
      <c r="H294" s="2" t="str">
        <f>TEXT(Table1[[#This Row],[order_date]],"mmmm")</f>
        <v>May</v>
      </c>
      <c r="I294" s="3">
        <v>45047</v>
      </c>
      <c r="J294" s="3">
        <v>45048</v>
      </c>
      <c r="K294" s="3" t="str">
        <f>TEXT(Table1[[#This Row],[delivery_date]]-Table1[[#This Row],[order_date]],"D")</f>
        <v>1</v>
      </c>
      <c r="L294" s="2" t="s">
        <v>31</v>
      </c>
      <c r="M294" s="2" t="s">
        <v>22</v>
      </c>
      <c r="N294" s="2">
        <v>753.91</v>
      </c>
      <c r="O294" s="2" t="s">
        <v>48</v>
      </c>
      <c r="P294" s="2">
        <f t="shared" si="8"/>
        <v>2306.2046999999998</v>
      </c>
    </row>
    <row r="295" spans="1:16" ht="14.25" customHeight="1" x14ac:dyDescent="0.35">
      <c r="A295" s="2" t="s">
        <v>326</v>
      </c>
      <c r="B295" s="2" t="s">
        <v>41</v>
      </c>
      <c r="C295" s="2" t="s">
        <v>33</v>
      </c>
      <c r="D295" s="2">
        <v>1844.98</v>
      </c>
      <c r="E295" s="2">
        <v>0.21</v>
      </c>
      <c r="F295" s="2">
        <f t="shared" si="9"/>
        <v>387.44579999999996</v>
      </c>
      <c r="G295" s="2">
        <v>6</v>
      </c>
      <c r="H295" s="2" t="str">
        <f>TEXT(Table1[[#This Row],[order_date]],"mmmm")</f>
        <v>January</v>
      </c>
      <c r="I295" s="3">
        <v>45300</v>
      </c>
      <c r="J295" s="3">
        <v>45303</v>
      </c>
      <c r="K295" s="3" t="str">
        <f>TEXT(Table1[[#This Row],[delivery_date]]-Table1[[#This Row],[order_date]],"D")</f>
        <v>3</v>
      </c>
      <c r="L295" s="2" t="s">
        <v>31</v>
      </c>
      <c r="M295" s="2" t="s">
        <v>16</v>
      </c>
      <c r="N295" s="2">
        <v>324.74</v>
      </c>
      <c r="O295" s="2" t="s">
        <v>28</v>
      </c>
      <c r="P295" s="2">
        <f t="shared" si="8"/>
        <v>1457.5342000000001</v>
      </c>
    </row>
    <row r="296" spans="1:16" ht="14.25" customHeight="1" x14ac:dyDescent="0.35">
      <c r="A296" s="2" t="s">
        <v>327</v>
      </c>
      <c r="B296" s="2" t="s">
        <v>41</v>
      </c>
      <c r="C296" s="2" t="s">
        <v>14</v>
      </c>
      <c r="D296" s="2">
        <v>1524.6</v>
      </c>
      <c r="E296" s="2">
        <v>0.42</v>
      </c>
      <c r="F296" s="2">
        <f t="shared" si="9"/>
        <v>640.33199999999999</v>
      </c>
      <c r="G296" s="2">
        <v>7</v>
      </c>
      <c r="H296" s="2" t="str">
        <f>TEXT(Table1[[#This Row],[order_date]],"mmmm")</f>
        <v>December</v>
      </c>
      <c r="I296" s="3">
        <v>45267</v>
      </c>
      <c r="J296" s="3">
        <v>45270</v>
      </c>
      <c r="K296" s="3" t="str">
        <f>TEXT(Table1[[#This Row],[delivery_date]]-Table1[[#This Row],[order_date]],"D")</f>
        <v>3</v>
      </c>
      <c r="L296" s="2" t="s">
        <v>15</v>
      </c>
      <c r="M296" s="2" t="s">
        <v>27</v>
      </c>
      <c r="N296" s="2">
        <v>351.13</v>
      </c>
      <c r="O296" s="2" t="s">
        <v>23</v>
      </c>
      <c r="P296" s="2">
        <f t="shared" si="8"/>
        <v>884.26799999999992</v>
      </c>
    </row>
    <row r="297" spans="1:16" ht="14.25" customHeight="1" x14ac:dyDescent="0.35">
      <c r="A297" s="2" t="s">
        <v>328</v>
      </c>
      <c r="B297" s="2" t="s">
        <v>19</v>
      </c>
      <c r="C297" s="2" t="s">
        <v>36</v>
      </c>
      <c r="D297" s="2">
        <v>1707.73</v>
      </c>
      <c r="E297" s="2">
        <v>0.43</v>
      </c>
      <c r="F297" s="2">
        <f t="shared" si="9"/>
        <v>734.32389999999998</v>
      </c>
      <c r="G297" s="2">
        <v>7</v>
      </c>
      <c r="H297" s="2" t="str">
        <f>TEXT(Table1[[#This Row],[order_date]],"mmmm")</f>
        <v>January</v>
      </c>
      <c r="I297" s="3">
        <v>44957</v>
      </c>
      <c r="J297" s="3">
        <v>44964</v>
      </c>
      <c r="K297" s="3" t="str">
        <f>TEXT(Table1[[#This Row],[delivery_date]]-Table1[[#This Row],[order_date]],"D")</f>
        <v>7</v>
      </c>
      <c r="L297" s="2" t="s">
        <v>21</v>
      </c>
      <c r="M297" s="2" t="s">
        <v>22</v>
      </c>
      <c r="N297" s="2">
        <v>263.39999999999998</v>
      </c>
      <c r="O297" s="2" t="s">
        <v>34</v>
      </c>
      <c r="P297" s="2">
        <f t="shared" si="8"/>
        <v>973.40610000000004</v>
      </c>
    </row>
    <row r="298" spans="1:16" ht="14.25" customHeight="1" x14ac:dyDescent="0.35">
      <c r="A298" s="2" t="s">
        <v>329</v>
      </c>
      <c r="B298" s="2" t="s">
        <v>41</v>
      </c>
      <c r="C298" s="2" t="s">
        <v>33</v>
      </c>
      <c r="D298" s="2">
        <v>2251.11</v>
      </c>
      <c r="E298" s="2">
        <v>0.47</v>
      </c>
      <c r="F298" s="2">
        <f t="shared" si="9"/>
        <v>1058.0217</v>
      </c>
      <c r="G298" s="2">
        <v>3</v>
      </c>
      <c r="H298" s="2" t="str">
        <f>TEXT(Table1[[#This Row],[order_date]],"mmmm")</f>
        <v>December</v>
      </c>
      <c r="I298" s="3">
        <v>45271</v>
      </c>
      <c r="J298" s="3">
        <v>45278</v>
      </c>
      <c r="K298" s="3" t="str">
        <f>TEXT(Table1[[#This Row],[delivery_date]]-Table1[[#This Row],[order_date]],"D")</f>
        <v>7</v>
      </c>
      <c r="L298" s="2" t="s">
        <v>31</v>
      </c>
      <c r="M298" s="2" t="s">
        <v>16</v>
      </c>
      <c r="N298" s="2">
        <v>519.6</v>
      </c>
      <c r="O298" s="2" t="s">
        <v>28</v>
      </c>
      <c r="P298" s="2">
        <f t="shared" si="8"/>
        <v>1193.0883000000001</v>
      </c>
    </row>
    <row r="299" spans="1:16" ht="14.25" customHeight="1" x14ac:dyDescent="0.35">
      <c r="A299" s="2" t="s">
        <v>330</v>
      </c>
      <c r="B299" s="2" t="s">
        <v>13</v>
      </c>
      <c r="C299" s="2" t="s">
        <v>26</v>
      </c>
      <c r="D299" s="2">
        <v>4444.3999999999996</v>
      </c>
      <c r="E299" s="2">
        <v>0.14000000000000001</v>
      </c>
      <c r="F299" s="2">
        <f t="shared" si="9"/>
        <v>622.21600000000001</v>
      </c>
      <c r="G299" s="2">
        <v>4</v>
      </c>
      <c r="H299" s="2" t="str">
        <f>TEXT(Table1[[#This Row],[order_date]],"mmmm")</f>
        <v>July</v>
      </c>
      <c r="I299" s="3">
        <v>45479</v>
      </c>
      <c r="J299" s="3">
        <v>45482</v>
      </c>
      <c r="K299" s="3" t="str">
        <f>TEXT(Table1[[#This Row],[delivery_date]]-Table1[[#This Row],[order_date]],"D")</f>
        <v>3</v>
      </c>
      <c r="L299" s="2" t="s">
        <v>21</v>
      </c>
      <c r="M299" s="2" t="s">
        <v>22</v>
      </c>
      <c r="N299" s="2">
        <v>1102.6300000000001</v>
      </c>
      <c r="O299" s="2" t="s">
        <v>28</v>
      </c>
      <c r="P299" s="2">
        <f t="shared" si="8"/>
        <v>3822.1839999999997</v>
      </c>
    </row>
    <row r="300" spans="1:16" ht="14.25" customHeight="1" x14ac:dyDescent="0.35">
      <c r="A300" s="2" t="s">
        <v>331</v>
      </c>
      <c r="B300" s="2" t="s">
        <v>25</v>
      </c>
      <c r="C300" s="2" t="s">
        <v>14</v>
      </c>
      <c r="D300" s="2">
        <v>3696.88</v>
      </c>
      <c r="E300" s="2">
        <v>0.34</v>
      </c>
      <c r="F300" s="2">
        <f t="shared" si="9"/>
        <v>1256.9392</v>
      </c>
      <c r="G300" s="2">
        <v>9</v>
      </c>
      <c r="H300" s="2" t="str">
        <f>TEXT(Table1[[#This Row],[order_date]],"mmmm")</f>
        <v>July</v>
      </c>
      <c r="I300" s="3">
        <v>45130</v>
      </c>
      <c r="J300" s="3">
        <v>45135</v>
      </c>
      <c r="K300" s="3" t="str">
        <f>TEXT(Table1[[#This Row],[delivery_date]]-Table1[[#This Row],[order_date]],"D")</f>
        <v>5</v>
      </c>
      <c r="L300" s="2" t="s">
        <v>31</v>
      </c>
      <c r="M300" s="2" t="s">
        <v>27</v>
      </c>
      <c r="N300" s="2">
        <v>690.48</v>
      </c>
      <c r="O300" s="2" t="s">
        <v>48</v>
      </c>
      <c r="P300" s="2">
        <f t="shared" si="8"/>
        <v>2439.9408000000003</v>
      </c>
    </row>
    <row r="301" spans="1:16" ht="14.25" customHeight="1" x14ac:dyDescent="0.35">
      <c r="A301" s="2" t="s">
        <v>332</v>
      </c>
      <c r="B301" s="2" t="s">
        <v>19</v>
      </c>
      <c r="C301" s="2" t="s">
        <v>14</v>
      </c>
      <c r="D301" s="2">
        <v>3372.62</v>
      </c>
      <c r="E301" s="2">
        <v>0.03</v>
      </c>
      <c r="F301" s="2">
        <f t="shared" si="9"/>
        <v>101.17859999999999</v>
      </c>
      <c r="G301" s="2">
        <v>4</v>
      </c>
      <c r="H301" s="2" t="str">
        <f>TEXT(Table1[[#This Row],[order_date]],"mmmm")</f>
        <v>January</v>
      </c>
      <c r="I301" s="3">
        <v>45298</v>
      </c>
      <c r="J301" s="3">
        <v>45304</v>
      </c>
      <c r="K301" s="3" t="str">
        <f>TEXT(Table1[[#This Row],[delivery_date]]-Table1[[#This Row],[order_date]],"D")</f>
        <v>6</v>
      </c>
      <c r="L301" s="2" t="s">
        <v>15</v>
      </c>
      <c r="M301" s="2" t="s">
        <v>16</v>
      </c>
      <c r="N301" s="2">
        <v>196.2</v>
      </c>
      <c r="O301" s="2" t="s">
        <v>28</v>
      </c>
      <c r="P301" s="2">
        <f t="shared" si="8"/>
        <v>3271.4413999999997</v>
      </c>
    </row>
    <row r="302" spans="1:16" ht="14.25" customHeight="1" x14ac:dyDescent="0.35">
      <c r="A302" s="2" t="s">
        <v>333</v>
      </c>
      <c r="B302" s="2" t="s">
        <v>25</v>
      </c>
      <c r="C302" s="2" t="s">
        <v>14</v>
      </c>
      <c r="D302" s="2">
        <v>2409.1799999999998</v>
      </c>
      <c r="E302" s="2">
        <v>0.36</v>
      </c>
      <c r="F302" s="2">
        <f t="shared" si="9"/>
        <v>867.30479999999989</v>
      </c>
      <c r="G302" s="2">
        <v>5</v>
      </c>
      <c r="H302" s="2" t="str">
        <f>TEXT(Table1[[#This Row],[order_date]],"mmmm")</f>
        <v>February</v>
      </c>
      <c r="I302" s="3">
        <v>45338</v>
      </c>
      <c r="J302" s="3">
        <v>45340</v>
      </c>
      <c r="K302" s="3" t="str">
        <f>TEXT(Table1[[#This Row],[delivery_date]]-Table1[[#This Row],[order_date]],"D")</f>
        <v>2</v>
      </c>
      <c r="L302" s="2" t="s">
        <v>31</v>
      </c>
      <c r="M302" s="2" t="s">
        <v>27</v>
      </c>
      <c r="N302" s="2">
        <v>424.14</v>
      </c>
      <c r="O302" s="2" t="s">
        <v>28</v>
      </c>
      <c r="P302" s="2">
        <f t="shared" si="8"/>
        <v>1541.8751999999999</v>
      </c>
    </row>
    <row r="303" spans="1:16" ht="14.25" customHeight="1" x14ac:dyDescent="0.35">
      <c r="A303" s="2" t="s">
        <v>334</v>
      </c>
      <c r="B303" s="2" t="s">
        <v>25</v>
      </c>
      <c r="C303" s="2" t="s">
        <v>33</v>
      </c>
      <c r="D303" s="2">
        <v>108.97</v>
      </c>
      <c r="E303" s="2">
        <v>0.28000000000000003</v>
      </c>
      <c r="F303" s="2">
        <f t="shared" si="9"/>
        <v>30.511600000000001</v>
      </c>
      <c r="G303" s="2">
        <v>6</v>
      </c>
      <c r="H303" s="2" t="str">
        <f>TEXT(Table1[[#This Row],[order_date]],"mmmm")</f>
        <v>July</v>
      </c>
      <c r="I303" s="3">
        <v>45487</v>
      </c>
      <c r="J303" s="3">
        <v>45492</v>
      </c>
      <c r="K303" s="3" t="str">
        <f>TEXT(Table1[[#This Row],[delivery_date]]-Table1[[#This Row],[order_date]],"D")</f>
        <v>5</v>
      </c>
      <c r="L303" s="2" t="s">
        <v>15</v>
      </c>
      <c r="M303" s="2" t="s">
        <v>16</v>
      </c>
      <c r="N303" s="2">
        <v>29.94</v>
      </c>
      <c r="O303" s="2" t="s">
        <v>34</v>
      </c>
      <c r="P303" s="2">
        <f t="shared" si="8"/>
        <v>78.458399999999997</v>
      </c>
    </row>
    <row r="304" spans="1:16" ht="14.25" customHeight="1" x14ac:dyDescent="0.35">
      <c r="A304" s="2" t="s">
        <v>335</v>
      </c>
      <c r="B304" s="2" t="s">
        <v>13</v>
      </c>
      <c r="C304" s="2" t="s">
        <v>33</v>
      </c>
      <c r="D304" s="2">
        <v>1768.7</v>
      </c>
      <c r="E304" s="2">
        <v>0.12</v>
      </c>
      <c r="F304" s="2">
        <f t="shared" si="9"/>
        <v>212.244</v>
      </c>
      <c r="G304" s="2">
        <v>7</v>
      </c>
      <c r="H304" s="2" t="str">
        <f>TEXT(Table1[[#This Row],[order_date]],"mmmm")</f>
        <v>August</v>
      </c>
      <c r="I304" s="3">
        <v>45528</v>
      </c>
      <c r="J304" s="3">
        <v>45535</v>
      </c>
      <c r="K304" s="3" t="str">
        <f>TEXT(Table1[[#This Row],[delivery_date]]-Table1[[#This Row],[order_date]],"D")</f>
        <v>7</v>
      </c>
      <c r="L304" s="2" t="s">
        <v>31</v>
      </c>
      <c r="M304" s="2" t="s">
        <v>27</v>
      </c>
      <c r="N304" s="2">
        <v>125.52</v>
      </c>
      <c r="O304" s="2" t="s">
        <v>17</v>
      </c>
      <c r="P304" s="2">
        <f t="shared" si="8"/>
        <v>1556.4560000000001</v>
      </c>
    </row>
    <row r="305" spans="1:16" ht="14.25" customHeight="1" x14ac:dyDescent="0.35">
      <c r="A305" s="2" t="s">
        <v>336</v>
      </c>
      <c r="B305" s="2" t="s">
        <v>41</v>
      </c>
      <c r="C305" s="2" t="s">
        <v>33</v>
      </c>
      <c r="D305" s="2">
        <v>4084.64</v>
      </c>
      <c r="E305" s="2">
        <v>0.33</v>
      </c>
      <c r="F305" s="2">
        <f t="shared" si="9"/>
        <v>1347.9312</v>
      </c>
      <c r="G305" s="2">
        <v>5</v>
      </c>
      <c r="H305" s="2" t="str">
        <f>TEXT(Table1[[#This Row],[order_date]],"mmmm")</f>
        <v>August</v>
      </c>
      <c r="I305" s="3">
        <v>45154</v>
      </c>
      <c r="J305" s="3">
        <v>45159</v>
      </c>
      <c r="K305" s="3" t="str">
        <f>TEXT(Table1[[#This Row],[delivery_date]]-Table1[[#This Row],[order_date]],"D")</f>
        <v>5</v>
      </c>
      <c r="L305" s="2" t="s">
        <v>31</v>
      </c>
      <c r="M305" s="2" t="s">
        <v>16</v>
      </c>
      <c r="N305" s="2">
        <v>800.8</v>
      </c>
      <c r="O305" s="2" t="s">
        <v>17</v>
      </c>
      <c r="P305" s="2">
        <f t="shared" si="8"/>
        <v>2736.7087999999999</v>
      </c>
    </row>
    <row r="306" spans="1:16" ht="14.25" customHeight="1" x14ac:dyDescent="0.35">
      <c r="A306" s="2" t="s">
        <v>337</v>
      </c>
      <c r="B306" s="2" t="s">
        <v>41</v>
      </c>
      <c r="C306" s="2" t="s">
        <v>33</v>
      </c>
      <c r="D306" s="2">
        <v>2002.04</v>
      </c>
      <c r="E306" s="2">
        <v>7.0000000000000007E-2</v>
      </c>
      <c r="F306" s="2">
        <f t="shared" si="9"/>
        <v>140.14280000000002</v>
      </c>
      <c r="G306" s="2">
        <v>7</v>
      </c>
      <c r="H306" s="2" t="str">
        <f>TEXT(Table1[[#This Row],[order_date]],"mmmm")</f>
        <v>February</v>
      </c>
      <c r="I306" s="3">
        <v>44958</v>
      </c>
      <c r="J306" s="3">
        <v>44959</v>
      </c>
      <c r="K306" s="3" t="str">
        <f>TEXT(Table1[[#This Row],[delivery_date]]-Table1[[#This Row],[order_date]],"D")</f>
        <v>1</v>
      </c>
      <c r="L306" s="2" t="s">
        <v>21</v>
      </c>
      <c r="M306" s="2" t="s">
        <v>22</v>
      </c>
      <c r="N306" s="2">
        <v>117.22</v>
      </c>
      <c r="O306" s="2" t="s">
        <v>17</v>
      </c>
      <c r="P306" s="2">
        <f t="shared" si="8"/>
        <v>1861.8971999999999</v>
      </c>
    </row>
    <row r="307" spans="1:16" ht="14.25" customHeight="1" x14ac:dyDescent="0.35">
      <c r="A307" s="2" t="s">
        <v>338</v>
      </c>
      <c r="B307" s="2" t="s">
        <v>25</v>
      </c>
      <c r="C307" s="2" t="s">
        <v>36</v>
      </c>
      <c r="D307" s="2">
        <v>2862.71</v>
      </c>
      <c r="E307" s="2">
        <v>0.17</v>
      </c>
      <c r="F307" s="2">
        <f t="shared" si="9"/>
        <v>486.66070000000002</v>
      </c>
      <c r="G307" s="2">
        <v>2</v>
      </c>
      <c r="H307" s="2" t="str">
        <f>TEXT(Table1[[#This Row],[order_date]],"mmmm")</f>
        <v>November</v>
      </c>
      <c r="I307" s="3">
        <v>45617</v>
      </c>
      <c r="J307" s="3">
        <v>45623</v>
      </c>
      <c r="K307" s="3" t="str">
        <f>TEXT(Table1[[#This Row],[delivery_date]]-Table1[[#This Row],[order_date]],"D")</f>
        <v>6</v>
      </c>
      <c r="L307" s="2" t="s">
        <v>31</v>
      </c>
      <c r="M307" s="2" t="s">
        <v>27</v>
      </c>
      <c r="N307" s="2">
        <v>491.84</v>
      </c>
      <c r="O307" s="2" t="s">
        <v>17</v>
      </c>
      <c r="P307" s="2">
        <f t="shared" si="8"/>
        <v>2376.0493000000001</v>
      </c>
    </row>
    <row r="308" spans="1:16" ht="14.25" customHeight="1" x14ac:dyDescent="0.35">
      <c r="A308" s="2" t="s">
        <v>339</v>
      </c>
      <c r="B308" s="2" t="s">
        <v>19</v>
      </c>
      <c r="C308" s="2" t="s">
        <v>20</v>
      </c>
      <c r="D308" s="2">
        <v>1103.23</v>
      </c>
      <c r="E308" s="2">
        <v>0.2</v>
      </c>
      <c r="F308" s="2">
        <f t="shared" si="9"/>
        <v>220.64600000000002</v>
      </c>
      <c r="G308" s="2">
        <v>7</v>
      </c>
      <c r="H308" s="2" t="str">
        <f>TEXT(Table1[[#This Row],[order_date]],"mmmm")</f>
        <v>December</v>
      </c>
      <c r="I308" s="3">
        <v>45272</v>
      </c>
      <c r="J308" s="3">
        <v>45273</v>
      </c>
      <c r="K308" s="3" t="str">
        <f>TEXT(Table1[[#This Row],[delivery_date]]-Table1[[#This Row],[order_date]],"D")</f>
        <v>1</v>
      </c>
      <c r="L308" s="2" t="s">
        <v>31</v>
      </c>
      <c r="M308" s="2" t="s">
        <v>27</v>
      </c>
      <c r="N308" s="2">
        <v>245.99</v>
      </c>
      <c r="O308" s="2" t="s">
        <v>28</v>
      </c>
      <c r="P308" s="2">
        <f t="shared" si="8"/>
        <v>882.58400000000006</v>
      </c>
    </row>
    <row r="309" spans="1:16" ht="14.25" customHeight="1" x14ac:dyDescent="0.35">
      <c r="A309" s="2" t="s">
        <v>340</v>
      </c>
      <c r="B309" s="2" t="s">
        <v>41</v>
      </c>
      <c r="C309" s="2" t="s">
        <v>36</v>
      </c>
      <c r="D309" s="2">
        <v>4587.7</v>
      </c>
      <c r="E309" s="2">
        <v>0.39</v>
      </c>
      <c r="F309" s="2">
        <f t="shared" si="9"/>
        <v>1789.203</v>
      </c>
      <c r="G309" s="2">
        <v>5</v>
      </c>
      <c r="H309" s="2" t="str">
        <f>TEXT(Table1[[#This Row],[order_date]],"mmmm")</f>
        <v>July</v>
      </c>
      <c r="I309" s="3">
        <v>45123</v>
      </c>
      <c r="J309" s="3">
        <v>45130</v>
      </c>
      <c r="K309" s="3" t="str">
        <f>TEXT(Table1[[#This Row],[delivery_date]]-Table1[[#This Row],[order_date]],"D")</f>
        <v>7</v>
      </c>
      <c r="L309" s="2" t="s">
        <v>15</v>
      </c>
      <c r="M309" s="2" t="s">
        <v>22</v>
      </c>
      <c r="N309" s="2">
        <v>665.8</v>
      </c>
      <c r="O309" s="2" t="s">
        <v>39</v>
      </c>
      <c r="P309" s="2">
        <f t="shared" si="8"/>
        <v>2798.4969999999998</v>
      </c>
    </row>
    <row r="310" spans="1:16" ht="14.25" customHeight="1" x14ac:dyDescent="0.35">
      <c r="A310" s="2" t="s">
        <v>341</v>
      </c>
      <c r="B310" s="2" t="s">
        <v>19</v>
      </c>
      <c r="C310" s="2" t="s">
        <v>14</v>
      </c>
      <c r="D310" s="2">
        <v>4623.54</v>
      </c>
      <c r="E310" s="2">
        <v>0.15</v>
      </c>
      <c r="F310" s="2">
        <f t="shared" si="9"/>
        <v>693.53099999999995</v>
      </c>
      <c r="G310" s="2">
        <v>5</v>
      </c>
      <c r="H310" s="2" t="str">
        <f>TEXT(Table1[[#This Row],[order_date]],"mmmm")</f>
        <v>October</v>
      </c>
      <c r="I310" s="3">
        <v>45220</v>
      </c>
      <c r="J310" s="3">
        <v>45221</v>
      </c>
      <c r="K310" s="3" t="str">
        <f>TEXT(Table1[[#This Row],[delivery_date]]-Table1[[#This Row],[order_date]],"D")</f>
        <v>1</v>
      </c>
      <c r="L310" s="2" t="s">
        <v>21</v>
      </c>
      <c r="M310" s="2" t="s">
        <v>27</v>
      </c>
      <c r="N310" s="2">
        <v>362.88</v>
      </c>
      <c r="O310" s="2" t="s">
        <v>23</v>
      </c>
      <c r="P310" s="2">
        <f t="shared" si="8"/>
        <v>3930.009</v>
      </c>
    </row>
    <row r="311" spans="1:16" ht="14.25" customHeight="1" x14ac:dyDescent="0.35">
      <c r="A311" s="2" t="s">
        <v>342</v>
      </c>
      <c r="B311" s="2" t="s">
        <v>41</v>
      </c>
      <c r="C311" s="2" t="s">
        <v>36</v>
      </c>
      <c r="D311" s="2">
        <v>815.74</v>
      </c>
      <c r="E311" s="2">
        <v>0.02</v>
      </c>
      <c r="F311" s="2">
        <f t="shared" si="9"/>
        <v>16.314800000000002</v>
      </c>
      <c r="G311" s="2">
        <v>6</v>
      </c>
      <c r="H311" s="2" t="str">
        <f>TEXT(Table1[[#This Row],[order_date]],"mmmm")</f>
        <v>August</v>
      </c>
      <c r="I311" s="3">
        <v>45515</v>
      </c>
      <c r="J311" s="3">
        <v>45517</v>
      </c>
      <c r="K311" s="3" t="str">
        <f>TEXT(Table1[[#This Row],[delivery_date]]-Table1[[#This Row],[order_date]],"D")</f>
        <v>2</v>
      </c>
      <c r="L311" s="2" t="s">
        <v>31</v>
      </c>
      <c r="M311" s="2" t="s">
        <v>16</v>
      </c>
      <c r="N311" s="2">
        <v>234</v>
      </c>
      <c r="O311" s="2" t="s">
        <v>39</v>
      </c>
      <c r="P311" s="2">
        <f t="shared" si="8"/>
        <v>799.42520000000002</v>
      </c>
    </row>
    <row r="312" spans="1:16" ht="14.25" customHeight="1" x14ac:dyDescent="0.35">
      <c r="A312" s="2" t="s">
        <v>343</v>
      </c>
      <c r="B312" s="2" t="s">
        <v>19</v>
      </c>
      <c r="C312" s="2" t="s">
        <v>26</v>
      </c>
      <c r="D312" s="2">
        <v>3648.38</v>
      </c>
      <c r="E312" s="2">
        <v>0.09</v>
      </c>
      <c r="F312" s="2">
        <f t="shared" si="9"/>
        <v>328.35419999999999</v>
      </c>
      <c r="G312" s="2">
        <v>9</v>
      </c>
      <c r="H312" s="2" t="str">
        <f>TEXT(Table1[[#This Row],[order_date]],"mmmm")</f>
        <v>May</v>
      </c>
      <c r="I312" s="3">
        <v>45048</v>
      </c>
      <c r="J312" s="3">
        <v>45051</v>
      </c>
      <c r="K312" s="3" t="str">
        <f>TEXT(Table1[[#This Row],[delivery_date]]-Table1[[#This Row],[order_date]],"D")</f>
        <v>3</v>
      </c>
      <c r="L312" s="2" t="s">
        <v>21</v>
      </c>
      <c r="M312" s="2" t="s">
        <v>22</v>
      </c>
      <c r="N312" s="2">
        <v>1033.49</v>
      </c>
      <c r="O312" s="2" t="s">
        <v>28</v>
      </c>
      <c r="P312" s="2">
        <f t="shared" si="8"/>
        <v>3320.0258000000003</v>
      </c>
    </row>
    <row r="313" spans="1:16" ht="14.25" customHeight="1" x14ac:dyDescent="0.35">
      <c r="A313" s="2" t="s">
        <v>344</v>
      </c>
      <c r="B313" s="2" t="s">
        <v>13</v>
      </c>
      <c r="C313" s="2" t="s">
        <v>33</v>
      </c>
      <c r="D313" s="2">
        <v>468.67</v>
      </c>
      <c r="E313" s="2">
        <v>0.3</v>
      </c>
      <c r="F313" s="2">
        <f t="shared" si="9"/>
        <v>140.601</v>
      </c>
      <c r="G313" s="2">
        <v>4</v>
      </c>
      <c r="H313" s="2" t="str">
        <f>TEXT(Table1[[#This Row],[order_date]],"mmmm")</f>
        <v>September</v>
      </c>
      <c r="I313" s="3">
        <v>45562</v>
      </c>
      <c r="J313" s="3">
        <v>45564</v>
      </c>
      <c r="K313" s="3" t="str">
        <f>TEXT(Table1[[#This Row],[delivery_date]]-Table1[[#This Row],[order_date]],"D")</f>
        <v>2</v>
      </c>
      <c r="L313" s="2" t="s">
        <v>21</v>
      </c>
      <c r="M313" s="2" t="s">
        <v>16</v>
      </c>
      <c r="N313" s="2">
        <v>116.61</v>
      </c>
      <c r="O313" s="2" t="s">
        <v>28</v>
      </c>
      <c r="P313" s="2">
        <f t="shared" si="8"/>
        <v>328.06900000000002</v>
      </c>
    </row>
    <row r="314" spans="1:16" ht="14.25" customHeight="1" x14ac:dyDescent="0.35">
      <c r="A314" s="2" t="s">
        <v>345</v>
      </c>
      <c r="B314" s="2" t="s">
        <v>19</v>
      </c>
      <c r="C314" s="2" t="s">
        <v>26</v>
      </c>
      <c r="D314" s="2">
        <v>3032.88</v>
      </c>
      <c r="E314" s="2">
        <v>0.01</v>
      </c>
      <c r="F314" s="2">
        <f t="shared" si="9"/>
        <v>30.328800000000001</v>
      </c>
      <c r="G314" s="2">
        <v>5</v>
      </c>
      <c r="H314" s="2" t="str">
        <f>TEXT(Table1[[#This Row],[order_date]],"mmmm")</f>
        <v>January</v>
      </c>
      <c r="I314" s="3">
        <v>45301</v>
      </c>
      <c r="J314" s="3">
        <v>45308</v>
      </c>
      <c r="K314" s="3" t="str">
        <f>TEXT(Table1[[#This Row],[delivery_date]]-Table1[[#This Row],[order_date]],"D")</f>
        <v>7</v>
      </c>
      <c r="L314" s="2" t="s">
        <v>31</v>
      </c>
      <c r="M314" s="2" t="s">
        <v>22</v>
      </c>
      <c r="N314" s="2">
        <v>309.11</v>
      </c>
      <c r="O314" s="2" t="s">
        <v>23</v>
      </c>
      <c r="P314" s="2">
        <f t="shared" si="8"/>
        <v>3002.5511999999999</v>
      </c>
    </row>
    <row r="315" spans="1:16" ht="14.25" customHeight="1" x14ac:dyDescent="0.35">
      <c r="A315" s="2" t="s">
        <v>346</v>
      </c>
      <c r="B315" s="2" t="s">
        <v>13</v>
      </c>
      <c r="C315" s="2" t="s">
        <v>26</v>
      </c>
      <c r="D315" s="2">
        <v>975.4</v>
      </c>
      <c r="E315" s="2">
        <v>0.4</v>
      </c>
      <c r="F315" s="2">
        <f t="shared" si="9"/>
        <v>390.16</v>
      </c>
      <c r="G315" s="2">
        <v>5</v>
      </c>
      <c r="H315" s="2" t="str">
        <f>TEXT(Table1[[#This Row],[order_date]],"mmmm")</f>
        <v>July</v>
      </c>
      <c r="I315" s="3">
        <v>45483</v>
      </c>
      <c r="J315" s="3">
        <v>45486</v>
      </c>
      <c r="K315" s="3" t="str">
        <f>TEXT(Table1[[#This Row],[delivery_date]]-Table1[[#This Row],[order_date]],"D")</f>
        <v>3</v>
      </c>
      <c r="L315" s="2" t="s">
        <v>31</v>
      </c>
      <c r="M315" s="2" t="s">
        <v>16</v>
      </c>
      <c r="N315" s="2">
        <v>237.24</v>
      </c>
      <c r="O315" s="2" t="s">
        <v>17</v>
      </c>
      <c r="P315" s="2">
        <f t="shared" si="8"/>
        <v>585.24</v>
      </c>
    </row>
    <row r="316" spans="1:16" ht="14.25" customHeight="1" x14ac:dyDescent="0.35">
      <c r="A316" s="2" t="s">
        <v>347</v>
      </c>
      <c r="B316" s="2" t="s">
        <v>13</v>
      </c>
      <c r="C316" s="2" t="s">
        <v>14</v>
      </c>
      <c r="D316" s="2">
        <v>813.96</v>
      </c>
      <c r="E316" s="2">
        <v>0.45</v>
      </c>
      <c r="F316" s="2">
        <f t="shared" si="9"/>
        <v>366.28200000000004</v>
      </c>
      <c r="G316" s="2">
        <v>3</v>
      </c>
      <c r="H316" s="2" t="str">
        <f>TEXT(Table1[[#This Row],[order_date]],"mmmm")</f>
        <v>January</v>
      </c>
      <c r="I316" s="3">
        <v>44942</v>
      </c>
      <c r="J316" s="3">
        <v>44944</v>
      </c>
      <c r="K316" s="3" t="str">
        <f>TEXT(Table1[[#This Row],[delivery_date]]-Table1[[#This Row],[order_date]],"D")</f>
        <v>2</v>
      </c>
      <c r="L316" s="2" t="s">
        <v>31</v>
      </c>
      <c r="M316" s="2" t="s">
        <v>27</v>
      </c>
      <c r="N316" s="2">
        <v>108.85</v>
      </c>
      <c r="O316" s="2" t="s">
        <v>28</v>
      </c>
      <c r="P316" s="2">
        <f t="shared" si="8"/>
        <v>447.678</v>
      </c>
    </row>
    <row r="317" spans="1:16" ht="14.25" customHeight="1" x14ac:dyDescent="0.35">
      <c r="A317" s="2" t="s">
        <v>348</v>
      </c>
      <c r="B317" s="2" t="s">
        <v>19</v>
      </c>
      <c r="C317" s="2" t="s">
        <v>33</v>
      </c>
      <c r="D317" s="2">
        <v>120.19</v>
      </c>
      <c r="E317" s="2">
        <v>0.25</v>
      </c>
      <c r="F317" s="2">
        <f t="shared" si="9"/>
        <v>30.047499999999999</v>
      </c>
      <c r="G317" s="2">
        <v>3</v>
      </c>
      <c r="H317" s="2" t="str">
        <f>TEXT(Table1[[#This Row],[order_date]],"mmmm")</f>
        <v>March</v>
      </c>
      <c r="I317" s="3">
        <v>45364</v>
      </c>
      <c r="J317" s="3">
        <v>45370</v>
      </c>
      <c r="K317" s="3" t="str">
        <f>TEXT(Table1[[#This Row],[delivery_date]]-Table1[[#This Row],[order_date]],"D")</f>
        <v>6</v>
      </c>
      <c r="L317" s="2" t="s">
        <v>31</v>
      </c>
      <c r="M317" s="2" t="s">
        <v>16</v>
      </c>
      <c r="N317" s="2">
        <v>24.31</v>
      </c>
      <c r="O317" s="2" t="s">
        <v>48</v>
      </c>
      <c r="P317" s="2">
        <f t="shared" si="8"/>
        <v>90.142499999999998</v>
      </c>
    </row>
    <row r="318" spans="1:16" ht="14.25" customHeight="1" x14ac:dyDescent="0.35">
      <c r="A318" s="2" t="s">
        <v>349</v>
      </c>
      <c r="B318" s="2" t="s">
        <v>13</v>
      </c>
      <c r="C318" s="2" t="s">
        <v>26</v>
      </c>
      <c r="D318" s="2">
        <v>4710.2</v>
      </c>
      <c r="E318" s="2">
        <v>0.35</v>
      </c>
      <c r="F318" s="2">
        <f t="shared" si="9"/>
        <v>1648.57</v>
      </c>
      <c r="G318" s="2">
        <v>1</v>
      </c>
      <c r="H318" s="2" t="str">
        <f>TEXT(Table1[[#This Row],[order_date]],"mmmm")</f>
        <v>December</v>
      </c>
      <c r="I318" s="3">
        <v>45275</v>
      </c>
      <c r="J318" s="3">
        <v>45280</v>
      </c>
      <c r="K318" s="3" t="str">
        <f>TEXT(Table1[[#This Row],[delivery_date]]-Table1[[#This Row],[order_date]],"D")</f>
        <v>5</v>
      </c>
      <c r="L318" s="2" t="s">
        <v>31</v>
      </c>
      <c r="M318" s="2" t="s">
        <v>27</v>
      </c>
      <c r="N318" s="2">
        <v>762.19</v>
      </c>
      <c r="O318" s="2" t="s">
        <v>34</v>
      </c>
      <c r="P318" s="2">
        <f t="shared" si="8"/>
        <v>3061.63</v>
      </c>
    </row>
    <row r="319" spans="1:16" ht="14.25" customHeight="1" x14ac:dyDescent="0.35">
      <c r="A319" s="2" t="s">
        <v>350</v>
      </c>
      <c r="B319" s="2" t="s">
        <v>25</v>
      </c>
      <c r="C319" s="2" t="s">
        <v>14</v>
      </c>
      <c r="D319" s="2">
        <v>4163.34</v>
      </c>
      <c r="E319" s="2">
        <v>0.23</v>
      </c>
      <c r="F319" s="2">
        <f t="shared" si="9"/>
        <v>957.56820000000005</v>
      </c>
      <c r="G319" s="2">
        <v>4</v>
      </c>
      <c r="H319" s="2" t="str">
        <f>TEXT(Table1[[#This Row],[order_date]],"mmmm")</f>
        <v>July</v>
      </c>
      <c r="I319" s="3">
        <v>45136</v>
      </c>
      <c r="J319" s="3">
        <v>45141</v>
      </c>
      <c r="K319" s="3" t="str">
        <f>TEXT(Table1[[#This Row],[delivery_date]]-Table1[[#This Row],[order_date]],"D")</f>
        <v>5</v>
      </c>
      <c r="L319" s="2" t="s">
        <v>21</v>
      </c>
      <c r="M319" s="2" t="s">
        <v>22</v>
      </c>
      <c r="N319" s="2">
        <v>468.81</v>
      </c>
      <c r="O319" s="2" t="s">
        <v>34</v>
      </c>
      <c r="P319" s="2">
        <f t="shared" si="8"/>
        <v>3205.7718</v>
      </c>
    </row>
    <row r="320" spans="1:16" ht="14.25" customHeight="1" x14ac:dyDescent="0.35">
      <c r="A320" s="2" t="s">
        <v>351</v>
      </c>
      <c r="B320" s="2" t="s">
        <v>13</v>
      </c>
      <c r="C320" s="2" t="s">
        <v>33</v>
      </c>
      <c r="D320" s="2">
        <v>479.63</v>
      </c>
      <c r="E320" s="2">
        <v>0.15</v>
      </c>
      <c r="F320" s="2">
        <f t="shared" si="9"/>
        <v>71.944499999999991</v>
      </c>
      <c r="G320" s="2">
        <v>9</v>
      </c>
      <c r="H320" s="2" t="str">
        <f>TEXT(Table1[[#This Row],[order_date]],"mmmm")</f>
        <v>June</v>
      </c>
      <c r="I320" s="3">
        <v>45086</v>
      </c>
      <c r="J320" s="3">
        <v>45089</v>
      </c>
      <c r="K320" s="3" t="str">
        <f>TEXT(Table1[[#This Row],[delivery_date]]-Table1[[#This Row],[order_date]],"D")</f>
        <v>3</v>
      </c>
      <c r="L320" s="2" t="s">
        <v>15</v>
      </c>
      <c r="M320" s="2" t="s">
        <v>16</v>
      </c>
      <c r="N320" s="2">
        <v>102.29</v>
      </c>
      <c r="O320" s="2" t="s">
        <v>23</v>
      </c>
      <c r="P320" s="2">
        <f t="shared" si="8"/>
        <v>407.68549999999999</v>
      </c>
    </row>
    <row r="321" spans="1:16" ht="14.25" customHeight="1" x14ac:dyDescent="0.35">
      <c r="A321" s="2" t="s">
        <v>352</v>
      </c>
      <c r="B321" s="2" t="s">
        <v>41</v>
      </c>
      <c r="C321" s="2" t="s">
        <v>20</v>
      </c>
      <c r="D321" s="2">
        <v>3036.94</v>
      </c>
      <c r="E321" s="2">
        <v>0.08</v>
      </c>
      <c r="F321" s="2">
        <f t="shared" si="9"/>
        <v>242.95520000000002</v>
      </c>
      <c r="G321" s="2">
        <v>2</v>
      </c>
      <c r="H321" s="2" t="str">
        <f>TEXT(Table1[[#This Row],[order_date]],"mmmm")</f>
        <v>October</v>
      </c>
      <c r="I321" s="3">
        <v>45211</v>
      </c>
      <c r="J321" s="3">
        <v>45214</v>
      </c>
      <c r="K321" s="3" t="str">
        <f>TEXT(Table1[[#This Row],[delivery_date]]-Table1[[#This Row],[order_date]],"D")</f>
        <v>3</v>
      </c>
      <c r="L321" s="2" t="s">
        <v>21</v>
      </c>
      <c r="M321" s="2" t="s">
        <v>16</v>
      </c>
      <c r="N321" s="2">
        <v>697.79</v>
      </c>
      <c r="O321" s="2" t="s">
        <v>48</v>
      </c>
      <c r="P321" s="2">
        <f t="shared" si="8"/>
        <v>2793.9848000000002</v>
      </c>
    </row>
    <row r="322" spans="1:16" ht="14.25" customHeight="1" x14ac:dyDescent="0.35">
      <c r="A322" s="2" t="s">
        <v>353</v>
      </c>
      <c r="B322" s="2" t="s">
        <v>19</v>
      </c>
      <c r="C322" s="2" t="s">
        <v>14</v>
      </c>
      <c r="D322" s="2">
        <v>1241.2</v>
      </c>
      <c r="E322" s="2">
        <v>0.26</v>
      </c>
      <c r="F322" s="2">
        <f t="shared" si="9"/>
        <v>322.71200000000005</v>
      </c>
      <c r="G322" s="2">
        <v>4</v>
      </c>
      <c r="H322" s="2" t="str">
        <f>TEXT(Table1[[#This Row],[order_date]],"mmmm")</f>
        <v>February</v>
      </c>
      <c r="I322" s="3">
        <v>44978</v>
      </c>
      <c r="J322" s="3">
        <v>44981</v>
      </c>
      <c r="K322" s="3" t="str">
        <f>TEXT(Table1[[#This Row],[delivery_date]]-Table1[[#This Row],[order_date]],"D")</f>
        <v>3</v>
      </c>
      <c r="L322" s="2" t="s">
        <v>31</v>
      </c>
      <c r="M322" s="2" t="s">
        <v>27</v>
      </c>
      <c r="N322" s="2">
        <v>226</v>
      </c>
      <c r="O322" s="2" t="s">
        <v>34</v>
      </c>
      <c r="P322" s="2">
        <f t="shared" ref="P322:P385" si="10">D322-F322</f>
        <v>918.48800000000006</v>
      </c>
    </row>
    <row r="323" spans="1:16" ht="14.25" customHeight="1" x14ac:dyDescent="0.35">
      <c r="A323" s="2" t="s">
        <v>354</v>
      </c>
      <c r="B323" s="2" t="s">
        <v>25</v>
      </c>
      <c r="C323" s="2" t="s">
        <v>36</v>
      </c>
      <c r="D323" s="2">
        <v>1393.68</v>
      </c>
      <c r="E323" s="2">
        <v>0.46</v>
      </c>
      <c r="F323" s="2">
        <f t="shared" ref="F323:F386" si="11">D323*E323</f>
        <v>641.09280000000001</v>
      </c>
      <c r="G323" s="2">
        <v>9</v>
      </c>
      <c r="H323" s="2" t="str">
        <f>TEXT(Table1[[#This Row],[order_date]],"mmmm")</f>
        <v>March</v>
      </c>
      <c r="I323" s="3">
        <v>45007</v>
      </c>
      <c r="J323" s="3">
        <v>45014</v>
      </c>
      <c r="K323" s="3" t="str">
        <f>TEXT(Table1[[#This Row],[delivery_date]]-Table1[[#This Row],[order_date]],"D")</f>
        <v>7</v>
      </c>
      <c r="L323" s="2" t="s">
        <v>21</v>
      </c>
      <c r="M323" s="2" t="s">
        <v>22</v>
      </c>
      <c r="N323" s="2">
        <v>126.14</v>
      </c>
      <c r="O323" s="2" t="s">
        <v>39</v>
      </c>
      <c r="P323" s="2">
        <f t="shared" si="10"/>
        <v>752.58720000000005</v>
      </c>
    </row>
    <row r="324" spans="1:16" ht="14.25" customHeight="1" x14ac:dyDescent="0.35">
      <c r="A324" s="2" t="s">
        <v>355</v>
      </c>
      <c r="B324" s="2" t="s">
        <v>19</v>
      </c>
      <c r="C324" s="2" t="s">
        <v>33</v>
      </c>
      <c r="D324" s="2">
        <v>4383.43</v>
      </c>
      <c r="E324" s="2">
        <v>0.44</v>
      </c>
      <c r="F324" s="2">
        <f t="shared" si="11"/>
        <v>1928.7092000000002</v>
      </c>
      <c r="G324" s="2">
        <v>9</v>
      </c>
      <c r="H324" s="2" t="str">
        <f>TEXT(Table1[[#This Row],[order_date]],"mmmm")</f>
        <v>January</v>
      </c>
      <c r="I324" s="3">
        <v>45307</v>
      </c>
      <c r="J324" s="3">
        <v>45311</v>
      </c>
      <c r="K324" s="3" t="str">
        <f>TEXT(Table1[[#This Row],[delivery_date]]-Table1[[#This Row],[order_date]],"D")</f>
        <v>4</v>
      </c>
      <c r="L324" s="2" t="s">
        <v>15</v>
      </c>
      <c r="M324" s="2" t="s">
        <v>27</v>
      </c>
      <c r="N324" s="2">
        <v>761.11</v>
      </c>
      <c r="O324" s="2" t="s">
        <v>17</v>
      </c>
      <c r="P324" s="2">
        <f t="shared" si="10"/>
        <v>2454.7208000000001</v>
      </c>
    </row>
    <row r="325" spans="1:16" ht="14.25" customHeight="1" x14ac:dyDescent="0.35">
      <c r="A325" s="2" t="s">
        <v>356</v>
      </c>
      <c r="B325" s="2" t="s">
        <v>41</v>
      </c>
      <c r="C325" s="2" t="s">
        <v>26</v>
      </c>
      <c r="D325" s="2">
        <v>660.2</v>
      </c>
      <c r="E325" s="2">
        <v>0.46</v>
      </c>
      <c r="F325" s="2">
        <f t="shared" si="11"/>
        <v>303.69200000000001</v>
      </c>
      <c r="G325" s="2">
        <v>8</v>
      </c>
      <c r="H325" s="2" t="str">
        <f>TEXT(Table1[[#This Row],[order_date]],"mmmm")</f>
        <v>December</v>
      </c>
      <c r="I325" s="3">
        <v>45278</v>
      </c>
      <c r="J325" s="3">
        <v>45279</v>
      </c>
      <c r="K325" s="3" t="str">
        <f>TEXT(Table1[[#This Row],[delivery_date]]-Table1[[#This Row],[order_date]],"D")</f>
        <v>1</v>
      </c>
      <c r="L325" s="2" t="s">
        <v>21</v>
      </c>
      <c r="M325" s="2" t="s">
        <v>22</v>
      </c>
      <c r="N325" s="2">
        <v>159.93</v>
      </c>
      <c r="O325" s="2" t="s">
        <v>39</v>
      </c>
      <c r="P325" s="2">
        <f t="shared" si="10"/>
        <v>356.50800000000004</v>
      </c>
    </row>
    <row r="326" spans="1:16" ht="14.25" customHeight="1" x14ac:dyDescent="0.35">
      <c r="A326" s="2" t="s">
        <v>357</v>
      </c>
      <c r="B326" s="2" t="s">
        <v>41</v>
      </c>
      <c r="C326" s="2" t="s">
        <v>26</v>
      </c>
      <c r="D326" s="2">
        <v>3047.3</v>
      </c>
      <c r="E326" s="2">
        <v>0.48</v>
      </c>
      <c r="F326" s="2">
        <f t="shared" si="11"/>
        <v>1462.704</v>
      </c>
      <c r="G326" s="2">
        <v>2</v>
      </c>
      <c r="H326" s="2" t="str">
        <f>TEXT(Table1[[#This Row],[order_date]],"mmmm")</f>
        <v>October</v>
      </c>
      <c r="I326" s="3">
        <v>45211</v>
      </c>
      <c r="J326" s="3">
        <v>45215</v>
      </c>
      <c r="K326" s="3" t="str">
        <f>TEXT(Table1[[#This Row],[delivery_date]]-Table1[[#This Row],[order_date]],"D")</f>
        <v>4</v>
      </c>
      <c r="L326" s="2" t="s">
        <v>31</v>
      </c>
      <c r="M326" s="2" t="s">
        <v>27</v>
      </c>
      <c r="N326" s="2">
        <v>797.25</v>
      </c>
      <c r="O326" s="2" t="s">
        <v>39</v>
      </c>
      <c r="P326" s="2">
        <f t="shared" si="10"/>
        <v>1584.5960000000002</v>
      </c>
    </row>
    <row r="327" spans="1:16" ht="14.25" customHeight="1" x14ac:dyDescent="0.35">
      <c r="A327" s="2" t="s">
        <v>358</v>
      </c>
      <c r="B327" s="2" t="s">
        <v>41</v>
      </c>
      <c r="C327" s="2" t="s">
        <v>36</v>
      </c>
      <c r="D327" s="2">
        <v>2066.15</v>
      </c>
      <c r="E327" s="2">
        <v>0.08</v>
      </c>
      <c r="F327" s="2">
        <f t="shared" si="11"/>
        <v>165.292</v>
      </c>
      <c r="G327" s="2">
        <v>3</v>
      </c>
      <c r="H327" s="2" t="str">
        <f>TEXT(Table1[[#This Row],[order_date]],"mmmm")</f>
        <v>May</v>
      </c>
      <c r="I327" s="3">
        <v>45416</v>
      </c>
      <c r="J327" s="3">
        <v>45420</v>
      </c>
      <c r="K327" s="3" t="str">
        <f>TEXT(Table1[[#This Row],[delivery_date]]-Table1[[#This Row],[order_date]],"D")</f>
        <v>4</v>
      </c>
      <c r="L327" s="2" t="s">
        <v>31</v>
      </c>
      <c r="M327" s="2" t="s">
        <v>27</v>
      </c>
      <c r="N327" s="2">
        <v>117.23</v>
      </c>
      <c r="O327" s="2" t="s">
        <v>48</v>
      </c>
      <c r="P327" s="2">
        <f t="shared" si="10"/>
        <v>1900.8580000000002</v>
      </c>
    </row>
    <row r="328" spans="1:16" ht="14.25" customHeight="1" x14ac:dyDescent="0.35">
      <c r="A328" s="2" t="s">
        <v>359</v>
      </c>
      <c r="B328" s="2" t="s">
        <v>13</v>
      </c>
      <c r="C328" s="2" t="s">
        <v>36</v>
      </c>
      <c r="D328" s="2">
        <v>1034.92</v>
      </c>
      <c r="E328" s="2">
        <v>7.0000000000000007E-2</v>
      </c>
      <c r="F328" s="2">
        <f t="shared" si="11"/>
        <v>72.444400000000016</v>
      </c>
      <c r="G328" s="2">
        <v>6</v>
      </c>
      <c r="H328" s="2" t="str">
        <f>TEXT(Table1[[#This Row],[order_date]],"mmmm")</f>
        <v>January</v>
      </c>
      <c r="I328" s="3">
        <v>45313</v>
      </c>
      <c r="J328" s="3">
        <v>45318</v>
      </c>
      <c r="K328" s="3" t="str">
        <f>TEXT(Table1[[#This Row],[delivery_date]]-Table1[[#This Row],[order_date]],"D")</f>
        <v>5</v>
      </c>
      <c r="L328" s="2" t="s">
        <v>31</v>
      </c>
      <c r="M328" s="2" t="s">
        <v>27</v>
      </c>
      <c r="N328" s="2">
        <v>100.03</v>
      </c>
      <c r="O328" s="2" t="s">
        <v>48</v>
      </c>
      <c r="P328" s="2">
        <f t="shared" si="10"/>
        <v>962.4756000000001</v>
      </c>
    </row>
    <row r="329" spans="1:16" ht="14.25" customHeight="1" x14ac:dyDescent="0.35">
      <c r="A329" s="2" t="s">
        <v>360</v>
      </c>
      <c r="B329" s="2" t="s">
        <v>13</v>
      </c>
      <c r="C329" s="2" t="s">
        <v>26</v>
      </c>
      <c r="D329" s="2">
        <v>2314.4</v>
      </c>
      <c r="E329" s="2">
        <v>0.21</v>
      </c>
      <c r="F329" s="2">
        <f t="shared" si="11"/>
        <v>486.024</v>
      </c>
      <c r="G329" s="2">
        <v>2</v>
      </c>
      <c r="H329" s="2" t="str">
        <f>TEXT(Table1[[#This Row],[order_date]],"mmmm")</f>
        <v>March</v>
      </c>
      <c r="I329" s="3">
        <v>45361</v>
      </c>
      <c r="J329" s="3">
        <v>45367</v>
      </c>
      <c r="K329" s="3" t="str">
        <f>TEXT(Table1[[#This Row],[delivery_date]]-Table1[[#This Row],[order_date]],"D")</f>
        <v>6</v>
      </c>
      <c r="L329" s="2" t="s">
        <v>15</v>
      </c>
      <c r="M329" s="2" t="s">
        <v>16</v>
      </c>
      <c r="N329" s="2">
        <v>653.86</v>
      </c>
      <c r="O329" s="2" t="s">
        <v>17</v>
      </c>
      <c r="P329" s="2">
        <f t="shared" si="10"/>
        <v>1828.3760000000002</v>
      </c>
    </row>
    <row r="330" spans="1:16" ht="14.25" customHeight="1" x14ac:dyDescent="0.35">
      <c r="A330" s="2" t="s">
        <v>361</v>
      </c>
      <c r="B330" s="2" t="s">
        <v>19</v>
      </c>
      <c r="C330" s="2" t="s">
        <v>33</v>
      </c>
      <c r="D330" s="2">
        <v>4708.3999999999996</v>
      </c>
      <c r="E330" s="2">
        <v>0.34</v>
      </c>
      <c r="F330" s="2">
        <f t="shared" si="11"/>
        <v>1600.856</v>
      </c>
      <c r="G330" s="2">
        <v>3</v>
      </c>
      <c r="H330" s="2" t="str">
        <f>TEXT(Table1[[#This Row],[order_date]],"mmmm")</f>
        <v>August</v>
      </c>
      <c r="I330" s="3">
        <v>45506</v>
      </c>
      <c r="J330" s="3">
        <v>45511</v>
      </c>
      <c r="K330" s="3" t="str">
        <f>TEXT(Table1[[#This Row],[delivery_date]]-Table1[[#This Row],[order_date]],"D")</f>
        <v>5</v>
      </c>
      <c r="L330" s="2" t="s">
        <v>31</v>
      </c>
      <c r="M330" s="2" t="s">
        <v>16</v>
      </c>
      <c r="N330" s="2">
        <v>1155.56</v>
      </c>
      <c r="O330" s="2" t="s">
        <v>23</v>
      </c>
      <c r="P330" s="2">
        <f t="shared" si="10"/>
        <v>3107.5439999999999</v>
      </c>
    </row>
    <row r="331" spans="1:16" ht="14.25" customHeight="1" x14ac:dyDescent="0.35">
      <c r="A331" s="2" t="s">
        <v>362</v>
      </c>
      <c r="B331" s="2" t="s">
        <v>19</v>
      </c>
      <c r="C331" s="2" t="s">
        <v>14</v>
      </c>
      <c r="D331" s="2">
        <v>3929.89</v>
      </c>
      <c r="E331" s="2">
        <v>0.22</v>
      </c>
      <c r="F331" s="2">
        <f t="shared" si="11"/>
        <v>864.57579999999996</v>
      </c>
      <c r="G331" s="2">
        <v>1</v>
      </c>
      <c r="H331" s="2" t="str">
        <f>TEXT(Table1[[#This Row],[order_date]],"mmmm")</f>
        <v>February</v>
      </c>
      <c r="I331" s="3">
        <v>44970</v>
      </c>
      <c r="J331" s="3">
        <v>44973</v>
      </c>
      <c r="K331" s="3" t="str">
        <f>TEXT(Table1[[#This Row],[delivery_date]]-Table1[[#This Row],[order_date]],"D")</f>
        <v>3</v>
      </c>
      <c r="L331" s="2" t="s">
        <v>31</v>
      </c>
      <c r="M331" s="2" t="s">
        <v>27</v>
      </c>
      <c r="N331" s="2">
        <v>902.41</v>
      </c>
      <c r="O331" s="2" t="s">
        <v>48</v>
      </c>
      <c r="P331" s="2">
        <f t="shared" si="10"/>
        <v>3065.3141999999998</v>
      </c>
    </row>
    <row r="332" spans="1:16" ht="14.25" customHeight="1" x14ac:dyDescent="0.35">
      <c r="A332" s="2" t="s">
        <v>363</v>
      </c>
      <c r="B332" s="2" t="s">
        <v>25</v>
      </c>
      <c r="C332" s="2" t="s">
        <v>36</v>
      </c>
      <c r="D332" s="2">
        <v>747.35</v>
      </c>
      <c r="E332" s="2">
        <v>0.45</v>
      </c>
      <c r="F332" s="2">
        <f t="shared" si="11"/>
        <v>336.3075</v>
      </c>
      <c r="G332" s="2">
        <v>4</v>
      </c>
      <c r="H332" s="2" t="str">
        <f>TEXT(Table1[[#This Row],[order_date]],"mmmm")</f>
        <v>May</v>
      </c>
      <c r="I332" s="3">
        <v>45433</v>
      </c>
      <c r="J332" s="3">
        <v>45438</v>
      </c>
      <c r="K332" s="3" t="str">
        <f>TEXT(Table1[[#This Row],[delivery_date]]-Table1[[#This Row],[order_date]],"D")</f>
        <v>5</v>
      </c>
      <c r="L332" s="2" t="s">
        <v>31</v>
      </c>
      <c r="M332" s="2" t="s">
        <v>22</v>
      </c>
      <c r="N332" s="2">
        <v>63.14</v>
      </c>
      <c r="O332" s="2" t="s">
        <v>34</v>
      </c>
      <c r="P332" s="2">
        <f t="shared" si="10"/>
        <v>411.04250000000002</v>
      </c>
    </row>
    <row r="333" spans="1:16" ht="14.25" customHeight="1" x14ac:dyDescent="0.35">
      <c r="A333" s="2" t="s">
        <v>364</v>
      </c>
      <c r="B333" s="2" t="s">
        <v>25</v>
      </c>
      <c r="C333" s="2" t="s">
        <v>36</v>
      </c>
      <c r="D333" s="2">
        <v>4262.21</v>
      </c>
      <c r="E333" s="2">
        <v>0.36</v>
      </c>
      <c r="F333" s="2">
        <f t="shared" si="11"/>
        <v>1534.3956000000001</v>
      </c>
      <c r="G333" s="2">
        <v>6</v>
      </c>
      <c r="H333" s="2" t="str">
        <f>TEXT(Table1[[#This Row],[order_date]],"mmmm")</f>
        <v>October</v>
      </c>
      <c r="I333" s="3">
        <v>45588</v>
      </c>
      <c r="J333" s="3">
        <v>45591</v>
      </c>
      <c r="K333" s="3" t="str">
        <f>TEXT(Table1[[#This Row],[delivery_date]]-Table1[[#This Row],[order_date]],"D")</f>
        <v>3</v>
      </c>
      <c r="L333" s="2" t="s">
        <v>31</v>
      </c>
      <c r="M333" s="2" t="s">
        <v>16</v>
      </c>
      <c r="N333" s="2">
        <v>217.76</v>
      </c>
      <c r="O333" s="2" t="s">
        <v>34</v>
      </c>
      <c r="P333" s="2">
        <f t="shared" si="10"/>
        <v>2727.8144000000002</v>
      </c>
    </row>
    <row r="334" spans="1:16" ht="14.25" customHeight="1" x14ac:dyDescent="0.35">
      <c r="A334" s="2" t="s">
        <v>365</v>
      </c>
      <c r="B334" s="2" t="s">
        <v>19</v>
      </c>
      <c r="C334" s="2" t="s">
        <v>36</v>
      </c>
      <c r="D334" s="2">
        <v>4693.46</v>
      </c>
      <c r="E334" s="2">
        <v>0.32</v>
      </c>
      <c r="F334" s="2">
        <f t="shared" si="11"/>
        <v>1501.9072000000001</v>
      </c>
      <c r="G334" s="2">
        <v>1</v>
      </c>
      <c r="H334" s="2" t="str">
        <f>TEXT(Table1[[#This Row],[order_date]],"mmmm")</f>
        <v>June</v>
      </c>
      <c r="I334" s="3">
        <v>45096</v>
      </c>
      <c r="J334" s="3">
        <v>45102</v>
      </c>
      <c r="K334" s="3" t="str">
        <f>TEXT(Table1[[#This Row],[delivery_date]]-Table1[[#This Row],[order_date]],"D")</f>
        <v>6</v>
      </c>
      <c r="L334" s="2" t="s">
        <v>21</v>
      </c>
      <c r="M334" s="2" t="s">
        <v>27</v>
      </c>
      <c r="N334" s="2">
        <v>925.54</v>
      </c>
      <c r="O334" s="2" t="s">
        <v>34</v>
      </c>
      <c r="P334" s="2">
        <f t="shared" si="10"/>
        <v>3191.5527999999999</v>
      </c>
    </row>
    <row r="335" spans="1:16" ht="14.25" customHeight="1" x14ac:dyDescent="0.35">
      <c r="A335" s="2" t="s">
        <v>366</v>
      </c>
      <c r="B335" s="2" t="s">
        <v>13</v>
      </c>
      <c r="C335" s="2" t="s">
        <v>20</v>
      </c>
      <c r="D335" s="2">
        <v>1457.12</v>
      </c>
      <c r="E335" s="2">
        <v>0.04</v>
      </c>
      <c r="F335" s="2">
        <f t="shared" si="11"/>
        <v>58.284799999999997</v>
      </c>
      <c r="G335" s="2">
        <v>1</v>
      </c>
      <c r="H335" s="2" t="str">
        <f>TEXT(Table1[[#This Row],[order_date]],"mmmm")</f>
        <v>March</v>
      </c>
      <c r="I335" s="3">
        <v>45001</v>
      </c>
      <c r="J335" s="3">
        <v>45007</v>
      </c>
      <c r="K335" s="3" t="str">
        <f>TEXT(Table1[[#This Row],[delivery_date]]-Table1[[#This Row],[order_date]],"D")</f>
        <v>6</v>
      </c>
      <c r="L335" s="2" t="s">
        <v>31</v>
      </c>
      <c r="M335" s="2" t="s">
        <v>22</v>
      </c>
      <c r="N335" s="2">
        <v>388.34</v>
      </c>
      <c r="O335" s="2" t="s">
        <v>23</v>
      </c>
      <c r="P335" s="2">
        <f t="shared" si="10"/>
        <v>1398.8352</v>
      </c>
    </row>
    <row r="336" spans="1:16" ht="14.25" customHeight="1" x14ac:dyDescent="0.35">
      <c r="A336" s="2" t="s">
        <v>367</v>
      </c>
      <c r="B336" s="2" t="s">
        <v>41</v>
      </c>
      <c r="C336" s="2" t="s">
        <v>33</v>
      </c>
      <c r="D336" s="2">
        <v>1733.76</v>
      </c>
      <c r="E336" s="2">
        <v>0.09</v>
      </c>
      <c r="F336" s="2">
        <f t="shared" si="11"/>
        <v>156.0384</v>
      </c>
      <c r="G336" s="2">
        <v>8</v>
      </c>
      <c r="H336" s="2" t="str">
        <f>TEXT(Table1[[#This Row],[order_date]],"mmmm")</f>
        <v>January</v>
      </c>
      <c r="I336" s="3">
        <v>44934</v>
      </c>
      <c r="J336" s="3">
        <v>44938</v>
      </c>
      <c r="K336" s="3" t="str">
        <f>TEXT(Table1[[#This Row],[delivery_date]]-Table1[[#This Row],[order_date]],"D")</f>
        <v>4</v>
      </c>
      <c r="L336" s="2" t="s">
        <v>21</v>
      </c>
      <c r="M336" s="2" t="s">
        <v>22</v>
      </c>
      <c r="N336" s="2">
        <v>117.57</v>
      </c>
      <c r="O336" s="2" t="s">
        <v>34</v>
      </c>
      <c r="P336" s="2">
        <f t="shared" si="10"/>
        <v>1577.7216000000001</v>
      </c>
    </row>
    <row r="337" spans="1:16" ht="14.25" customHeight="1" x14ac:dyDescent="0.35">
      <c r="A337" s="2" t="s">
        <v>368</v>
      </c>
      <c r="B337" s="2" t="s">
        <v>19</v>
      </c>
      <c r="C337" s="2" t="s">
        <v>33</v>
      </c>
      <c r="D337" s="2">
        <v>718.92</v>
      </c>
      <c r="E337" s="2">
        <v>0.21</v>
      </c>
      <c r="F337" s="2">
        <f t="shared" si="11"/>
        <v>150.97319999999999</v>
      </c>
      <c r="G337" s="2">
        <v>7</v>
      </c>
      <c r="H337" s="2" t="str">
        <f>TEXT(Table1[[#This Row],[order_date]],"mmmm")</f>
        <v>April</v>
      </c>
      <c r="I337" s="3">
        <v>45401</v>
      </c>
      <c r="J337" s="3">
        <v>45402</v>
      </c>
      <c r="K337" s="3" t="str">
        <f>TEXT(Table1[[#This Row],[delivery_date]]-Table1[[#This Row],[order_date]],"D")</f>
        <v>1</v>
      </c>
      <c r="L337" s="2" t="s">
        <v>15</v>
      </c>
      <c r="M337" s="2" t="s">
        <v>22</v>
      </c>
      <c r="N337" s="2">
        <v>48.42</v>
      </c>
      <c r="O337" s="2" t="s">
        <v>48</v>
      </c>
      <c r="P337" s="2">
        <f t="shared" si="10"/>
        <v>567.94679999999994</v>
      </c>
    </row>
    <row r="338" spans="1:16" ht="14.25" customHeight="1" x14ac:dyDescent="0.35">
      <c r="A338" s="2" t="s">
        <v>369</v>
      </c>
      <c r="B338" s="2" t="s">
        <v>25</v>
      </c>
      <c r="C338" s="2" t="s">
        <v>33</v>
      </c>
      <c r="D338" s="2">
        <v>1790.21</v>
      </c>
      <c r="E338" s="2">
        <v>0.49</v>
      </c>
      <c r="F338" s="2">
        <f t="shared" si="11"/>
        <v>877.2029</v>
      </c>
      <c r="G338" s="2">
        <v>7</v>
      </c>
      <c r="H338" s="2" t="str">
        <f>TEXT(Table1[[#This Row],[order_date]],"mmmm")</f>
        <v>June</v>
      </c>
      <c r="I338" s="3">
        <v>45098</v>
      </c>
      <c r="J338" s="3">
        <v>45103</v>
      </c>
      <c r="K338" s="3" t="str">
        <f>TEXT(Table1[[#This Row],[delivery_date]]-Table1[[#This Row],[order_date]],"D")</f>
        <v>5</v>
      </c>
      <c r="L338" s="2" t="s">
        <v>21</v>
      </c>
      <c r="M338" s="2" t="s">
        <v>27</v>
      </c>
      <c r="N338" s="2">
        <v>536.41999999999996</v>
      </c>
      <c r="O338" s="2" t="s">
        <v>23</v>
      </c>
      <c r="P338" s="2">
        <f t="shared" si="10"/>
        <v>913.00710000000004</v>
      </c>
    </row>
    <row r="339" spans="1:16" ht="14.25" customHeight="1" x14ac:dyDescent="0.35">
      <c r="A339" s="2" t="s">
        <v>370</v>
      </c>
      <c r="B339" s="2" t="s">
        <v>13</v>
      </c>
      <c r="C339" s="2" t="s">
        <v>33</v>
      </c>
      <c r="D339" s="2">
        <v>3398.39</v>
      </c>
      <c r="E339" s="2">
        <v>0.17</v>
      </c>
      <c r="F339" s="2">
        <f t="shared" si="11"/>
        <v>577.72630000000004</v>
      </c>
      <c r="G339" s="2">
        <v>7</v>
      </c>
      <c r="H339" s="2" t="str">
        <f>TEXT(Table1[[#This Row],[order_date]],"mmmm")</f>
        <v>March</v>
      </c>
      <c r="I339" s="3">
        <v>45363</v>
      </c>
      <c r="J339" s="3">
        <v>45367</v>
      </c>
      <c r="K339" s="3" t="str">
        <f>TEXT(Table1[[#This Row],[delivery_date]]-Table1[[#This Row],[order_date]],"D")</f>
        <v>4</v>
      </c>
      <c r="L339" s="2" t="s">
        <v>21</v>
      </c>
      <c r="M339" s="2" t="s">
        <v>16</v>
      </c>
      <c r="N339" s="2">
        <v>370.75</v>
      </c>
      <c r="O339" s="2" t="s">
        <v>39</v>
      </c>
      <c r="P339" s="2">
        <f t="shared" si="10"/>
        <v>2820.6637000000001</v>
      </c>
    </row>
    <row r="340" spans="1:16" ht="14.25" customHeight="1" x14ac:dyDescent="0.35">
      <c r="A340" s="2" t="s">
        <v>371</v>
      </c>
      <c r="B340" s="2" t="s">
        <v>19</v>
      </c>
      <c r="C340" s="2" t="s">
        <v>33</v>
      </c>
      <c r="D340" s="2">
        <v>1433.56</v>
      </c>
      <c r="E340" s="2">
        <v>0.31</v>
      </c>
      <c r="F340" s="2">
        <f t="shared" si="11"/>
        <v>444.40359999999998</v>
      </c>
      <c r="G340" s="2">
        <v>5</v>
      </c>
      <c r="H340" s="2" t="str">
        <f>TEXT(Table1[[#This Row],[order_date]],"mmmm")</f>
        <v>September</v>
      </c>
      <c r="I340" s="3">
        <v>45563</v>
      </c>
      <c r="J340" s="3">
        <v>45569</v>
      </c>
      <c r="K340" s="3" t="str">
        <f>TEXT(Table1[[#This Row],[delivery_date]]-Table1[[#This Row],[order_date]],"D")</f>
        <v>6</v>
      </c>
      <c r="L340" s="2" t="s">
        <v>21</v>
      </c>
      <c r="M340" s="2" t="s">
        <v>22</v>
      </c>
      <c r="N340" s="2">
        <v>310.11</v>
      </c>
      <c r="O340" s="2" t="s">
        <v>23</v>
      </c>
      <c r="P340" s="2">
        <f t="shared" si="10"/>
        <v>989.15639999999996</v>
      </c>
    </row>
    <row r="341" spans="1:16" ht="14.25" customHeight="1" x14ac:dyDescent="0.35">
      <c r="A341" s="2" t="s">
        <v>372</v>
      </c>
      <c r="B341" s="2" t="s">
        <v>19</v>
      </c>
      <c r="C341" s="2" t="s">
        <v>26</v>
      </c>
      <c r="D341" s="2">
        <v>133.44</v>
      </c>
      <c r="E341" s="2">
        <v>0.49</v>
      </c>
      <c r="F341" s="2">
        <f t="shared" si="11"/>
        <v>65.385599999999997</v>
      </c>
      <c r="G341" s="2">
        <v>4</v>
      </c>
      <c r="H341" s="2" t="str">
        <f>TEXT(Table1[[#This Row],[order_date]],"mmmm")</f>
        <v>December</v>
      </c>
      <c r="I341" s="3">
        <v>45652</v>
      </c>
      <c r="J341" s="3">
        <v>45655</v>
      </c>
      <c r="K341" s="3" t="str">
        <f>TEXT(Table1[[#This Row],[delivery_date]]-Table1[[#This Row],[order_date]],"D")</f>
        <v>3</v>
      </c>
      <c r="L341" s="2" t="s">
        <v>21</v>
      </c>
      <c r="M341" s="2" t="s">
        <v>27</v>
      </c>
      <c r="N341" s="2">
        <v>25.28</v>
      </c>
      <c r="O341" s="2" t="s">
        <v>34</v>
      </c>
      <c r="P341" s="2">
        <f t="shared" si="10"/>
        <v>68.054400000000001</v>
      </c>
    </row>
    <row r="342" spans="1:16" ht="14.25" customHeight="1" x14ac:dyDescent="0.35">
      <c r="A342" s="2" t="s">
        <v>373</v>
      </c>
      <c r="B342" s="2" t="s">
        <v>13</v>
      </c>
      <c r="C342" s="2" t="s">
        <v>36</v>
      </c>
      <c r="D342" s="2">
        <v>1758.87</v>
      </c>
      <c r="E342" s="2">
        <v>0.13</v>
      </c>
      <c r="F342" s="2">
        <f t="shared" si="11"/>
        <v>228.65309999999999</v>
      </c>
      <c r="G342" s="2">
        <v>7</v>
      </c>
      <c r="H342" s="2" t="str">
        <f>TEXT(Table1[[#This Row],[order_date]],"mmmm")</f>
        <v>March</v>
      </c>
      <c r="I342" s="3">
        <v>45377</v>
      </c>
      <c r="J342" s="3">
        <v>45382</v>
      </c>
      <c r="K342" s="3" t="str">
        <f>TEXT(Table1[[#This Row],[delivery_date]]-Table1[[#This Row],[order_date]],"D")</f>
        <v>5</v>
      </c>
      <c r="L342" s="2" t="s">
        <v>21</v>
      </c>
      <c r="M342" s="2" t="s">
        <v>27</v>
      </c>
      <c r="N342" s="2">
        <v>270.22000000000003</v>
      </c>
      <c r="O342" s="2" t="s">
        <v>17</v>
      </c>
      <c r="P342" s="2">
        <f t="shared" si="10"/>
        <v>1530.2168999999999</v>
      </c>
    </row>
    <row r="343" spans="1:16" ht="14.25" customHeight="1" x14ac:dyDescent="0.35">
      <c r="A343" s="2" t="s">
        <v>374</v>
      </c>
      <c r="B343" s="2" t="s">
        <v>19</v>
      </c>
      <c r="C343" s="2" t="s">
        <v>26</v>
      </c>
      <c r="D343" s="2">
        <v>2320.5500000000002</v>
      </c>
      <c r="E343" s="2">
        <v>0.08</v>
      </c>
      <c r="F343" s="2">
        <f t="shared" si="11"/>
        <v>185.64400000000001</v>
      </c>
      <c r="G343" s="2">
        <v>3</v>
      </c>
      <c r="H343" s="2" t="str">
        <f>TEXT(Table1[[#This Row],[order_date]],"mmmm")</f>
        <v>October</v>
      </c>
      <c r="I343" s="3">
        <v>45577</v>
      </c>
      <c r="J343" s="3">
        <v>45583</v>
      </c>
      <c r="K343" s="3" t="str">
        <f>TEXT(Table1[[#This Row],[delivery_date]]-Table1[[#This Row],[order_date]],"D")</f>
        <v>6</v>
      </c>
      <c r="L343" s="2" t="s">
        <v>21</v>
      </c>
      <c r="M343" s="2" t="s">
        <v>27</v>
      </c>
      <c r="N343" s="2">
        <v>581.83000000000004</v>
      </c>
      <c r="O343" s="2" t="s">
        <v>28</v>
      </c>
      <c r="P343" s="2">
        <f t="shared" si="10"/>
        <v>2134.9059999999999</v>
      </c>
    </row>
    <row r="344" spans="1:16" ht="14.25" customHeight="1" x14ac:dyDescent="0.35">
      <c r="A344" s="2" t="s">
        <v>375</v>
      </c>
      <c r="B344" s="2" t="s">
        <v>13</v>
      </c>
      <c r="C344" s="2" t="s">
        <v>20</v>
      </c>
      <c r="D344" s="2">
        <v>2875.14</v>
      </c>
      <c r="E344" s="2">
        <v>0.27</v>
      </c>
      <c r="F344" s="2">
        <f t="shared" si="11"/>
        <v>776.28780000000006</v>
      </c>
      <c r="G344" s="2">
        <v>9</v>
      </c>
      <c r="H344" s="2" t="str">
        <f>TEXT(Table1[[#This Row],[order_date]],"mmmm")</f>
        <v>October</v>
      </c>
      <c r="I344" s="3">
        <v>45593</v>
      </c>
      <c r="J344" s="3">
        <v>45600</v>
      </c>
      <c r="K344" s="3" t="str">
        <f>TEXT(Table1[[#This Row],[delivery_date]]-Table1[[#This Row],[order_date]],"D")</f>
        <v>7</v>
      </c>
      <c r="L344" s="2" t="s">
        <v>15</v>
      </c>
      <c r="M344" s="2" t="s">
        <v>27</v>
      </c>
      <c r="N344" s="2">
        <v>314.73</v>
      </c>
      <c r="O344" s="2" t="s">
        <v>39</v>
      </c>
      <c r="P344" s="2">
        <f t="shared" si="10"/>
        <v>2098.8521999999998</v>
      </c>
    </row>
    <row r="345" spans="1:16" ht="14.25" customHeight="1" x14ac:dyDescent="0.35">
      <c r="A345" s="2" t="s">
        <v>376</v>
      </c>
      <c r="B345" s="2" t="s">
        <v>41</v>
      </c>
      <c r="C345" s="2" t="s">
        <v>14</v>
      </c>
      <c r="D345" s="2">
        <v>3450.74</v>
      </c>
      <c r="E345" s="2">
        <v>0.28000000000000003</v>
      </c>
      <c r="F345" s="2">
        <f t="shared" si="11"/>
        <v>966.20720000000006</v>
      </c>
      <c r="G345" s="2">
        <v>2</v>
      </c>
      <c r="H345" s="2" t="str">
        <f>TEXT(Table1[[#This Row],[order_date]],"mmmm")</f>
        <v>October</v>
      </c>
      <c r="I345" s="3">
        <v>45573</v>
      </c>
      <c r="J345" s="3">
        <v>45574</v>
      </c>
      <c r="K345" s="3" t="str">
        <f>TEXT(Table1[[#This Row],[delivery_date]]-Table1[[#This Row],[order_date]],"D")</f>
        <v>1</v>
      </c>
      <c r="L345" s="2" t="s">
        <v>31</v>
      </c>
      <c r="M345" s="2" t="s">
        <v>27</v>
      </c>
      <c r="N345" s="2">
        <v>413.97</v>
      </c>
      <c r="O345" s="2" t="s">
        <v>34</v>
      </c>
      <c r="P345" s="2">
        <f t="shared" si="10"/>
        <v>2484.5328</v>
      </c>
    </row>
    <row r="346" spans="1:16" ht="14.25" customHeight="1" x14ac:dyDescent="0.35">
      <c r="A346" s="2" t="s">
        <v>377</v>
      </c>
      <c r="B346" s="2" t="s">
        <v>13</v>
      </c>
      <c r="C346" s="2" t="s">
        <v>36</v>
      </c>
      <c r="D346" s="2">
        <v>402.74</v>
      </c>
      <c r="E346" s="2">
        <v>0.46</v>
      </c>
      <c r="F346" s="2">
        <f t="shared" si="11"/>
        <v>185.2604</v>
      </c>
      <c r="G346" s="2">
        <v>1</v>
      </c>
      <c r="H346" s="2" t="str">
        <f>TEXT(Table1[[#This Row],[order_date]],"mmmm")</f>
        <v>May</v>
      </c>
      <c r="I346" s="3">
        <v>45421</v>
      </c>
      <c r="J346" s="3">
        <v>45426</v>
      </c>
      <c r="K346" s="3" t="str">
        <f>TEXT(Table1[[#This Row],[delivery_date]]-Table1[[#This Row],[order_date]],"D")</f>
        <v>5</v>
      </c>
      <c r="L346" s="2" t="s">
        <v>15</v>
      </c>
      <c r="M346" s="2" t="s">
        <v>16</v>
      </c>
      <c r="N346" s="2">
        <v>46.96</v>
      </c>
      <c r="O346" s="2" t="s">
        <v>48</v>
      </c>
      <c r="P346" s="2">
        <f t="shared" si="10"/>
        <v>217.4796</v>
      </c>
    </row>
    <row r="347" spans="1:16" ht="14.25" customHeight="1" x14ac:dyDescent="0.35">
      <c r="A347" s="2" t="s">
        <v>378</v>
      </c>
      <c r="B347" s="2" t="s">
        <v>13</v>
      </c>
      <c r="C347" s="2" t="s">
        <v>20</v>
      </c>
      <c r="D347" s="2">
        <v>2401.7800000000002</v>
      </c>
      <c r="E347" s="2">
        <v>0.01</v>
      </c>
      <c r="F347" s="2">
        <f t="shared" si="11"/>
        <v>24.017800000000001</v>
      </c>
      <c r="G347" s="2">
        <v>8</v>
      </c>
      <c r="H347" s="2" t="str">
        <f>TEXT(Table1[[#This Row],[order_date]],"mmmm")</f>
        <v>April</v>
      </c>
      <c r="I347" s="3">
        <v>45385</v>
      </c>
      <c r="J347" s="3">
        <v>45388</v>
      </c>
      <c r="K347" s="3" t="str">
        <f>TEXT(Table1[[#This Row],[delivery_date]]-Table1[[#This Row],[order_date]],"D")</f>
        <v>3</v>
      </c>
      <c r="L347" s="2" t="s">
        <v>21</v>
      </c>
      <c r="M347" s="2" t="s">
        <v>16</v>
      </c>
      <c r="N347" s="2">
        <v>448.63</v>
      </c>
      <c r="O347" s="2" t="s">
        <v>39</v>
      </c>
      <c r="P347" s="2">
        <f t="shared" si="10"/>
        <v>2377.7622000000001</v>
      </c>
    </row>
    <row r="348" spans="1:16" ht="14.25" customHeight="1" x14ac:dyDescent="0.35">
      <c r="A348" s="2" t="s">
        <v>379</v>
      </c>
      <c r="B348" s="2" t="s">
        <v>13</v>
      </c>
      <c r="C348" s="2" t="s">
        <v>26</v>
      </c>
      <c r="D348" s="2">
        <v>1405.18</v>
      </c>
      <c r="E348" s="2">
        <v>0.2</v>
      </c>
      <c r="F348" s="2">
        <f t="shared" si="11"/>
        <v>281.036</v>
      </c>
      <c r="G348" s="2">
        <v>6</v>
      </c>
      <c r="H348" s="2" t="str">
        <f>TEXT(Table1[[#This Row],[order_date]],"mmmm")</f>
        <v>July</v>
      </c>
      <c r="I348" s="3">
        <v>45111</v>
      </c>
      <c r="J348" s="3">
        <v>45115</v>
      </c>
      <c r="K348" s="3" t="str">
        <f>TEXT(Table1[[#This Row],[delivery_date]]-Table1[[#This Row],[order_date]],"D")</f>
        <v>4</v>
      </c>
      <c r="L348" s="2" t="s">
        <v>21</v>
      </c>
      <c r="M348" s="2" t="s">
        <v>27</v>
      </c>
      <c r="N348" s="2">
        <v>300.73</v>
      </c>
      <c r="O348" s="2" t="s">
        <v>34</v>
      </c>
      <c r="P348" s="2">
        <f t="shared" si="10"/>
        <v>1124.144</v>
      </c>
    </row>
    <row r="349" spans="1:16" ht="14.25" customHeight="1" x14ac:dyDescent="0.35">
      <c r="A349" s="2" t="s">
        <v>380</v>
      </c>
      <c r="B349" s="2" t="s">
        <v>19</v>
      </c>
      <c r="C349" s="2" t="s">
        <v>14</v>
      </c>
      <c r="D349" s="2">
        <v>4745.05</v>
      </c>
      <c r="E349" s="2">
        <v>0.16</v>
      </c>
      <c r="F349" s="2">
        <f t="shared" si="11"/>
        <v>759.20800000000008</v>
      </c>
      <c r="G349" s="2">
        <v>4</v>
      </c>
      <c r="H349" s="2" t="str">
        <f>TEXT(Table1[[#This Row],[order_date]],"mmmm")</f>
        <v>December</v>
      </c>
      <c r="I349" s="3">
        <v>45655</v>
      </c>
      <c r="J349" s="3">
        <v>45661</v>
      </c>
      <c r="K349" s="3" t="str">
        <f>TEXT(Table1[[#This Row],[delivery_date]]-Table1[[#This Row],[order_date]],"D")</f>
        <v>6</v>
      </c>
      <c r="L349" s="2" t="s">
        <v>21</v>
      </c>
      <c r="M349" s="2" t="s">
        <v>16</v>
      </c>
      <c r="N349" s="2">
        <v>347.16</v>
      </c>
      <c r="O349" s="2" t="s">
        <v>48</v>
      </c>
      <c r="P349" s="2">
        <f t="shared" si="10"/>
        <v>3985.8420000000001</v>
      </c>
    </row>
    <row r="350" spans="1:16" ht="14.25" customHeight="1" x14ac:dyDescent="0.35">
      <c r="A350" s="2" t="s">
        <v>381</v>
      </c>
      <c r="B350" s="2" t="s">
        <v>19</v>
      </c>
      <c r="C350" s="2" t="s">
        <v>20</v>
      </c>
      <c r="D350" s="2">
        <v>1863.5</v>
      </c>
      <c r="E350" s="2">
        <v>0.28999999999999998</v>
      </c>
      <c r="F350" s="2">
        <f t="shared" si="11"/>
        <v>540.41499999999996</v>
      </c>
      <c r="G350" s="2">
        <v>9</v>
      </c>
      <c r="H350" s="2" t="str">
        <f>TEXT(Table1[[#This Row],[order_date]],"mmmm")</f>
        <v>June</v>
      </c>
      <c r="I350" s="3">
        <v>45093</v>
      </c>
      <c r="J350" s="3">
        <v>45100</v>
      </c>
      <c r="K350" s="3" t="str">
        <f>TEXT(Table1[[#This Row],[delivery_date]]-Table1[[#This Row],[order_date]],"D")</f>
        <v>7</v>
      </c>
      <c r="L350" s="2" t="s">
        <v>15</v>
      </c>
      <c r="M350" s="2" t="s">
        <v>27</v>
      </c>
      <c r="N350" s="2">
        <v>161.51</v>
      </c>
      <c r="O350" s="2" t="s">
        <v>17</v>
      </c>
      <c r="P350" s="2">
        <f t="shared" si="10"/>
        <v>1323.085</v>
      </c>
    </row>
    <row r="351" spans="1:16" ht="14.25" customHeight="1" x14ac:dyDescent="0.35">
      <c r="A351" s="2" t="s">
        <v>382</v>
      </c>
      <c r="B351" s="2" t="s">
        <v>13</v>
      </c>
      <c r="C351" s="2" t="s">
        <v>14</v>
      </c>
      <c r="D351" s="2">
        <v>590.61</v>
      </c>
      <c r="E351" s="2">
        <v>0</v>
      </c>
      <c r="F351" s="2">
        <f t="shared" si="11"/>
        <v>0</v>
      </c>
      <c r="G351" s="2">
        <v>5</v>
      </c>
      <c r="H351" s="2" t="str">
        <f>TEXT(Table1[[#This Row],[order_date]],"mmmm")</f>
        <v>November</v>
      </c>
      <c r="I351" s="3">
        <v>45233</v>
      </c>
      <c r="J351" s="3">
        <v>45240</v>
      </c>
      <c r="K351" s="3" t="str">
        <f>TEXT(Table1[[#This Row],[delivery_date]]-Table1[[#This Row],[order_date]],"D")</f>
        <v>7</v>
      </c>
      <c r="L351" s="2" t="s">
        <v>21</v>
      </c>
      <c r="M351" s="2" t="s">
        <v>22</v>
      </c>
      <c r="N351" s="2">
        <v>46.99</v>
      </c>
      <c r="O351" s="2" t="s">
        <v>17</v>
      </c>
      <c r="P351" s="2">
        <f t="shared" si="10"/>
        <v>590.61</v>
      </c>
    </row>
    <row r="352" spans="1:16" ht="14.25" customHeight="1" x14ac:dyDescent="0.35">
      <c r="A352" s="2" t="s">
        <v>383</v>
      </c>
      <c r="B352" s="2" t="s">
        <v>19</v>
      </c>
      <c r="C352" s="2" t="s">
        <v>20</v>
      </c>
      <c r="D352" s="2">
        <v>303.31</v>
      </c>
      <c r="E352" s="2">
        <v>0.36</v>
      </c>
      <c r="F352" s="2">
        <f t="shared" si="11"/>
        <v>109.19159999999999</v>
      </c>
      <c r="G352" s="2">
        <v>1</v>
      </c>
      <c r="H352" s="2" t="str">
        <f>TEXT(Table1[[#This Row],[order_date]],"mmmm")</f>
        <v>October</v>
      </c>
      <c r="I352" s="3">
        <v>45203</v>
      </c>
      <c r="J352" s="3">
        <v>45207</v>
      </c>
      <c r="K352" s="3" t="str">
        <f>TEXT(Table1[[#This Row],[delivery_date]]-Table1[[#This Row],[order_date]],"D")</f>
        <v>4</v>
      </c>
      <c r="L352" s="2" t="s">
        <v>15</v>
      </c>
      <c r="M352" s="2" t="s">
        <v>16</v>
      </c>
      <c r="N352" s="2">
        <v>64.56</v>
      </c>
      <c r="O352" s="2" t="s">
        <v>28</v>
      </c>
      <c r="P352" s="2">
        <f t="shared" si="10"/>
        <v>194.11840000000001</v>
      </c>
    </row>
    <row r="353" spans="1:16" ht="14.25" customHeight="1" x14ac:dyDescent="0.35">
      <c r="A353" s="2" t="s">
        <v>384</v>
      </c>
      <c r="B353" s="2" t="s">
        <v>25</v>
      </c>
      <c r="C353" s="2" t="s">
        <v>26</v>
      </c>
      <c r="D353" s="2">
        <v>1400.49</v>
      </c>
      <c r="E353" s="2">
        <v>0.24</v>
      </c>
      <c r="F353" s="2">
        <f t="shared" si="11"/>
        <v>336.11759999999998</v>
      </c>
      <c r="G353" s="2">
        <v>1</v>
      </c>
      <c r="H353" s="2" t="str">
        <f>TEXT(Table1[[#This Row],[order_date]],"mmmm")</f>
        <v>March</v>
      </c>
      <c r="I353" s="3">
        <v>45016</v>
      </c>
      <c r="J353" s="3">
        <v>45017</v>
      </c>
      <c r="K353" s="3" t="str">
        <f>TEXT(Table1[[#This Row],[delivery_date]]-Table1[[#This Row],[order_date]],"D")</f>
        <v>1</v>
      </c>
      <c r="L353" s="2" t="s">
        <v>21</v>
      </c>
      <c r="M353" s="2" t="s">
        <v>16</v>
      </c>
      <c r="N353" s="2">
        <v>289</v>
      </c>
      <c r="O353" s="2" t="s">
        <v>28</v>
      </c>
      <c r="P353" s="2">
        <f t="shared" si="10"/>
        <v>1064.3724</v>
      </c>
    </row>
    <row r="354" spans="1:16" ht="14.25" customHeight="1" x14ac:dyDescent="0.35">
      <c r="A354" s="2" t="s">
        <v>385</v>
      </c>
      <c r="B354" s="2" t="s">
        <v>25</v>
      </c>
      <c r="C354" s="2" t="s">
        <v>14</v>
      </c>
      <c r="D354" s="2">
        <v>976.51</v>
      </c>
      <c r="E354" s="2">
        <v>0.35</v>
      </c>
      <c r="F354" s="2">
        <f t="shared" si="11"/>
        <v>341.77849999999995</v>
      </c>
      <c r="G354" s="2">
        <v>7</v>
      </c>
      <c r="H354" s="2" t="str">
        <f>TEXT(Table1[[#This Row],[order_date]],"mmmm")</f>
        <v>August</v>
      </c>
      <c r="I354" s="3">
        <v>45145</v>
      </c>
      <c r="J354" s="3">
        <v>45146</v>
      </c>
      <c r="K354" s="3" t="str">
        <f>TEXT(Table1[[#This Row],[delivery_date]]-Table1[[#This Row],[order_date]],"D")</f>
        <v>1</v>
      </c>
      <c r="L354" s="2" t="s">
        <v>21</v>
      </c>
      <c r="M354" s="2" t="s">
        <v>27</v>
      </c>
      <c r="N354" s="2">
        <v>251.49</v>
      </c>
      <c r="O354" s="2" t="s">
        <v>28</v>
      </c>
      <c r="P354" s="2">
        <f t="shared" si="10"/>
        <v>634.7315000000001</v>
      </c>
    </row>
    <row r="355" spans="1:16" ht="14.25" customHeight="1" x14ac:dyDescent="0.35">
      <c r="A355" s="2" t="s">
        <v>386</v>
      </c>
      <c r="B355" s="2" t="s">
        <v>19</v>
      </c>
      <c r="C355" s="2" t="s">
        <v>20</v>
      </c>
      <c r="D355" s="2">
        <v>3284.02</v>
      </c>
      <c r="E355" s="2">
        <v>0.22</v>
      </c>
      <c r="F355" s="2">
        <f t="shared" si="11"/>
        <v>722.48440000000005</v>
      </c>
      <c r="G355" s="2">
        <v>1</v>
      </c>
      <c r="H355" s="2" t="str">
        <f>TEXT(Table1[[#This Row],[order_date]],"mmmm")</f>
        <v>March</v>
      </c>
      <c r="I355" s="3">
        <v>45367</v>
      </c>
      <c r="J355" s="3">
        <v>45371</v>
      </c>
      <c r="K355" s="3" t="str">
        <f>TEXT(Table1[[#This Row],[delivery_date]]-Table1[[#This Row],[order_date]],"D")</f>
        <v>4</v>
      </c>
      <c r="L355" s="2" t="s">
        <v>15</v>
      </c>
      <c r="M355" s="2" t="s">
        <v>27</v>
      </c>
      <c r="N355" s="2">
        <v>399.43</v>
      </c>
      <c r="O355" s="2" t="s">
        <v>23</v>
      </c>
      <c r="P355" s="2">
        <f t="shared" si="10"/>
        <v>2561.5356000000002</v>
      </c>
    </row>
    <row r="356" spans="1:16" ht="14.25" customHeight="1" x14ac:dyDescent="0.35">
      <c r="A356" s="2" t="s">
        <v>387</v>
      </c>
      <c r="B356" s="2" t="s">
        <v>19</v>
      </c>
      <c r="C356" s="2" t="s">
        <v>26</v>
      </c>
      <c r="D356" s="2">
        <v>4250.1400000000003</v>
      </c>
      <c r="E356" s="2">
        <v>0.24</v>
      </c>
      <c r="F356" s="2">
        <f t="shared" si="11"/>
        <v>1020.0336000000001</v>
      </c>
      <c r="G356" s="2">
        <v>6</v>
      </c>
      <c r="H356" s="2" t="str">
        <f>TEXT(Table1[[#This Row],[order_date]],"mmmm")</f>
        <v>November</v>
      </c>
      <c r="I356" s="3">
        <v>45617</v>
      </c>
      <c r="J356" s="3">
        <v>45619</v>
      </c>
      <c r="K356" s="3" t="str">
        <f>TEXT(Table1[[#This Row],[delivery_date]]-Table1[[#This Row],[order_date]],"D")</f>
        <v>2</v>
      </c>
      <c r="L356" s="2" t="s">
        <v>15</v>
      </c>
      <c r="M356" s="2" t="s">
        <v>16</v>
      </c>
      <c r="N356" s="2">
        <v>990.91</v>
      </c>
      <c r="O356" s="2" t="s">
        <v>34</v>
      </c>
      <c r="P356" s="2">
        <f t="shared" si="10"/>
        <v>3230.1064000000001</v>
      </c>
    </row>
    <row r="357" spans="1:16" ht="14.25" customHeight="1" x14ac:dyDescent="0.35">
      <c r="A357" s="2" t="s">
        <v>388</v>
      </c>
      <c r="B357" s="2" t="s">
        <v>13</v>
      </c>
      <c r="C357" s="2" t="s">
        <v>36</v>
      </c>
      <c r="D357" s="2">
        <v>1631.54</v>
      </c>
      <c r="E357" s="2">
        <v>0.45</v>
      </c>
      <c r="F357" s="2">
        <f t="shared" si="11"/>
        <v>734.19299999999998</v>
      </c>
      <c r="G357" s="2">
        <v>7</v>
      </c>
      <c r="H357" s="2" t="str">
        <f>TEXT(Table1[[#This Row],[order_date]],"mmmm")</f>
        <v>September</v>
      </c>
      <c r="I357" s="3">
        <v>45547</v>
      </c>
      <c r="J357" s="3">
        <v>45551</v>
      </c>
      <c r="K357" s="3" t="str">
        <f>TEXT(Table1[[#This Row],[delivery_date]]-Table1[[#This Row],[order_date]],"D")</f>
        <v>4</v>
      </c>
      <c r="L357" s="2" t="s">
        <v>15</v>
      </c>
      <c r="M357" s="2" t="s">
        <v>22</v>
      </c>
      <c r="N357" s="2">
        <v>197.89</v>
      </c>
      <c r="O357" s="2" t="s">
        <v>17</v>
      </c>
      <c r="P357" s="2">
        <f t="shared" si="10"/>
        <v>897.34699999999998</v>
      </c>
    </row>
    <row r="358" spans="1:16" ht="14.25" customHeight="1" x14ac:dyDescent="0.35">
      <c r="A358" s="2" t="s">
        <v>389</v>
      </c>
      <c r="B358" s="2" t="s">
        <v>41</v>
      </c>
      <c r="C358" s="2" t="s">
        <v>26</v>
      </c>
      <c r="D358" s="2">
        <v>2931.18</v>
      </c>
      <c r="E358" s="2">
        <v>0.11</v>
      </c>
      <c r="F358" s="2">
        <f t="shared" si="11"/>
        <v>322.4298</v>
      </c>
      <c r="G358" s="2">
        <v>5</v>
      </c>
      <c r="H358" s="2" t="str">
        <f>TEXT(Table1[[#This Row],[order_date]],"mmmm")</f>
        <v>September</v>
      </c>
      <c r="I358" s="3">
        <v>45555</v>
      </c>
      <c r="J358" s="3">
        <v>45558</v>
      </c>
      <c r="K358" s="3" t="str">
        <f>TEXT(Table1[[#This Row],[delivery_date]]-Table1[[#This Row],[order_date]],"D")</f>
        <v>3</v>
      </c>
      <c r="L358" s="2" t="s">
        <v>15</v>
      </c>
      <c r="M358" s="2" t="s">
        <v>16</v>
      </c>
      <c r="N358" s="2">
        <v>697.38</v>
      </c>
      <c r="O358" s="2" t="s">
        <v>34</v>
      </c>
      <c r="P358" s="2">
        <f t="shared" si="10"/>
        <v>2608.7501999999999</v>
      </c>
    </row>
    <row r="359" spans="1:16" ht="14.25" customHeight="1" x14ac:dyDescent="0.35">
      <c r="A359" s="2" t="s">
        <v>390</v>
      </c>
      <c r="B359" s="2" t="s">
        <v>19</v>
      </c>
      <c r="C359" s="2" t="s">
        <v>26</v>
      </c>
      <c r="D359" s="2">
        <v>3678.5</v>
      </c>
      <c r="E359" s="2">
        <v>0.11</v>
      </c>
      <c r="F359" s="2">
        <f t="shared" si="11"/>
        <v>404.63499999999999</v>
      </c>
      <c r="G359" s="2">
        <v>3</v>
      </c>
      <c r="H359" s="2" t="str">
        <f>TEXT(Table1[[#This Row],[order_date]],"mmmm")</f>
        <v>February</v>
      </c>
      <c r="I359" s="3">
        <v>45324</v>
      </c>
      <c r="J359" s="3">
        <v>45329</v>
      </c>
      <c r="K359" s="3" t="str">
        <f>TEXT(Table1[[#This Row],[delivery_date]]-Table1[[#This Row],[order_date]],"D")</f>
        <v>5</v>
      </c>
      <c r="L359" s="2" t="s">
        <v>21</v>
      </c>
      <c r="M359" s="2" t="s">
        <v>16</v>
      </c>
      <c r="N359" s="2">
        <v>743.04</v>
      </c>
      <c r="O359" s="2" t="s">
        <v>34</v>
      </c>
      <c r="P359" s="2">
        <f t="shared" si="10"/>
        <v>3273.8649999999998</v>
      </c>
    </row>
    <row r="360" spans="1:16" ht="14.25" customHeight="1" x14ac:dyDescent="0.35">
      <c r="A360" s="2" t="s">
        <v>391</v>
      </c>
      <c r="B360" s="2" t="s">
        <v>25</v>
      </c>
      <c r="C360" s="2" t="s">
        <v>36</v>
      </c>
      <c r="D360" s="2">
        <v>2052.59</v>
      </c>
      <c r="E360" s="2">
        <v>0.28000000000000003</v>
      </c>
      <c r="F360" s="2">
        <f t="shared" si="11"/>
        <v>574.72520000000009</v>
      </c>
      <c r="G360" s="2">
        <v>3</v>
      </c>
      <c r="H360" s="2" t="str">
        <f>TEXT(Table1[[#This Row],[order_date]],"mmmm")</f>
        <v>April</v>
      </c>
      <c r="I360" s="3">
        <v>45397</v>
      </c>
      <c r="J360" s="3">
        <v>45399</v>
      </c>
      <c r="K360" s="3" t="str">
        <f>TEXT(Table1[[#This Row],[delivery_date]]-Table1[[#This Row],[order_date]],"D")</f>
        <v>2</v>
      </c>
      <c r="L360" s="2" t="s">
        <v>21</v>
      </c>
      <c r="M360" s="2" t="s">
        <v>16</v>
      </c>
      <c r="N360" s="2">
        <v>315.05</v>
      </c>
      <c r="O360" s="2" t="s">
        <v>17</v>
      </c>
      <c r="P360" s="2">
        <f t="shared" si="10"/>
        <v>1477.8648000000001</v>
      </c>
    </row>
    <row r="361" spans="1:16" ht="14.25" customHeight="1" x14ac:dyDescent="0.35">
      <c r="A361" s="2" t="s">
        <v>392</v>
      </c>
      <c r="B361" s="2" t="s">
        <v>13</v>
      </c>
      <c r="C361" s="2" t="s">
        <v>26</v>
      </c>
      <c r="D361" s="2">
        <v>425</v>
      </c>
      <c r="E361" s="2">
        <v>0.33</v>
      </c>
      <c r="F361" s="2">
        <f t="shared" si="11"/>
        <v>140.25</v>
      </c>
      <c r="G361" s="2">
        <v>2</v>
      </c>
      <c r="H361" s="2" t="str">
        <f>TEXT(Table1[[#This Row],[order_date]],"mmmm")</f>
        <v>February</v>
      </c>
      <c r="I361" s="3">
        <v>45336</v>
      </c>
      <c r="J361" s="3">
        <v>45343</v>
      </c>
      <c r="K361" s="3" t="str">
        <f>TEXT(Table1[[#This Row],[delivery_date]]-Table1[[#This Row],[order_date]],"D")</f>
        <v>7</v>
      </c>
      <c r="L361" s="2" t="s">
        <v>31</v>
      </c>
      <c r="M361" s="2" t="s">
        <v>22</v>
      </c>
      <c r="N361" s="2">
        <v>88.73</v>
      </c>
      <c r="O361" s="2" t="s">
        <v>17</v>
      </c>
      <c r="P361" s="2">
        <f t="shared" si="10"/>
        <v>284.75</v>
      </c>
    </row>
    <row r="362" spans="1:16" ht="14.25" customHeight="1" x14ac:dyDescent="0.35">
      <c r="A362" s="2" t="s">
        <v>393</v>
      </c>
      <c r="B362" s="2" t="s">
        <v>19</v>
      </c>
      <c r="C362" s="2" t="s">
        <v>36</v>
      </c>
      <c r="D362" s="2">
        <v>1223.01</v>
      </c>
      <c r="E362" s="2">
        <v>0.18</v>
      </c>
      <c r="F362" s="2">
        <f t="shared" si="11"/>
        <v>220.14179999999999</v>
      </c>
      <c r="G362" s="2">
        <v>1</v>
      </c>
      <c r="H362" s="2" t="str">
        <f>TEXT(Table1[[#This Row],[order_date]],"mmmm")</f>
        <v>September</v>
      </c>
      <c r="I362" s="3">
        <v>45544</v>
      </c>
      <c r="J362" s="3">
        <v>45548</v>
      </c>
      <c r="K362" s="3" t="str">
        <f>TEXT(Table1[[#This Row],[delivery_date]]-Table1[[#This Row],[order_date]],"D")</f>
        <v>4</v>
      </c>
      <c r="L362" s="2" t="s">
        <v>21</v>
      </c>
      <c r="M362" s="2" t="s">
        <v>22</v>
      </c>
      <c r="N362" s="2">
        <v>319.61</v>
      </c>
      <c r="O362" s="2" t="s">
        <v>28</v>
      </c>
      <c r="P362" s="2">
        <f t="shared" si="10"/>
        <v>1002.8682</v>
      </c>
    </row>
    <row r="363" spans="1:16" ht="14.25" customHeight="1" x14ac:dyDescent="0.35">
      <c r="A363" s="2" t="s">
        <v>394</v>
      </c>
      <c r="B363" s="2" t="s">
        <v>25</v>
      </c>
      <c r="C363" s="2" t="s">
        <v>36</v>
      </c>
      <c r="D363" s="2">
        <v>4427.0200000000004</v>
      </c>
      <c r="E363" s="2">
        <v>0.26</v>
      </c>
      <c r="F363" s="2">
        <f t="shared" si="11"/>
        <v>1151.0252</v>
      </c>
      <c r="G363" s="2">
        <v>8</v>
      </c>
      <c r="H363" s="2" t="str">
        <f>TEXT(Table1[[#This Row],[order_date]],"mmmm")</f>
        <v>October</v>
      </c>
      <c r="I363" s="3">
        <v>45210</v>
      </c>
      <c r="J363" s="3">
        <v>45215</v>
      </c>
      <c r="K363" s="3" t="str">
        <f>TEXT(Table1[[#This Row],[delivery_date]]-Table1[[#This Row],[order_date]],"D")</f>
        <v>5</v>
      </c>
      <c r="L363" s="2" t="s">
        <v>21</v>
      </c>
      <c r="M363" s="2" t="s">
        <v>27</v>
      </c>
      <c r="N363" s="2">
        <v>466.97</v>
      </c>
      <c r="O363" s="2" t="s">
        <v>23</v>
      </c>
      <c r="P363" s="2">
        <f t="shared" si="10"/>
        <v>3275.9948000000004</v>
      </c>
    </row>
    <row r="364" spans="1:16" ht="14.25" customHeight="1" x14ac:dyDescent="0.35">
      <c r="A364" s="2" t="s">
        <v>395</v>
      </c>
      <c r="B364" s="2" t="s">
        <v>25</v>
      </c>
      <c r="C364" s="2" t="s">
        <v>36</v>
      </c>
      <c r="D364" s="2">
        <v>4139.95</v>
      </c>
      <c r="E364" s="2">
        <v>0.11</v>
      </c>
      <c r="F364" s="2">
        <f t="shared" si="11"/>
        <v>455.39449999999999</v>
      </c>
      <c r="G364" s="2">
        <v>9</v>
      </c>
      <c r="H364" s="2" t="str">
        <f>TEXT(Table1[[#This Row],[order_date]],"mmmm")</f>
        <v>August</v>
      </c>
      <c r="I364" s="3">
        <v>45157</v>
      </c>
      <c r="J364" s="3">
        <v>45163</v>
      </c>
      <c r="K364" s="3" t="str">
        <f>TEXT(Table1[[#This Row],[delivery_date]]-Table1[[#This Row],[order_date]],"D")</f>
        <v>6</v>
      </c>
      <c r="L364" s="2" t="s">
        <v>21</v>
      </c>
      <c r="M364" s="2" t="s">
        <v>16</v>
      </c>
      <c r="N364" s="2">
        <v>843.52</v>
      </c>
      <c r="O364" s="2" t="s">
        <v>39</v>
      </c>
      <c r="P364" s="2">
        <f t="shared" si="10"/>
        <v>3684.5554999999999</v>
      </c>
    </row>
    <row r="365" spans="1:16" ht="14.25" customHeight="1" x14ac:dyDescent="0.35">
      <c r="A365" s="2" t="s">
        <v>396</v>
      </c>
      <c r="B365" s="2" t="s">
        <v>41</v>
      </c>
      <c r="C365" s="2" t="s">
        <v>20</v>
      </c>
      <c r="D365" s="2">
        <v>524.01</v>
      </c>
      <c r="E365" s="2">
        <v>7.0000000000000007E-2</v>
      </c>
      <c r="F365" s="2">
        <f t="shared" si="11"/>
        <v>36.680700000000002</v>
      </c>
      <c r="G365" s="2">
        <v>2</v>
      </c>
      <c r="H365" s="2" t="str">
        <f>TEXT(Table1[[#This Row],[order_date]],"mmmm")</f>
        <v>October</v>
      </c>
      <c r="I365" s="3">
        <v>45585</v>
      </c>
      <c r="J365" s="3">
        <v>45586</v>
      </c>
      <c r="K365" s="3" t="str">
        <f>TEXT(Table1[[#This Row],[delivery_date]]-Table1[[#This Row],[order_date]],"D")</f>
        <v>1</v>
      </c>
      <c r="L365" s="2" t="s">
        <v>21</v>
      </c>
      <c r="M365" s="2" t="s">
        <v>27</v>
      </c>
      <c r="N365" s="2">
        <v>156.33000000000001</v>
      </c>
      <c r="O365" s="2" t="s">
        <v>48</v>
      </c>
      <c r="P365" s="2">
        <f t="shared" si="10"/>
        <v>487.32929999999999</v>
      </c>
    </row>
    <row r="366" spans="1:16" ht="14.25" customHeight="1" x14ac:dyDescent="0.35">
      <c r="A366" s="2" t="s">
        <v>397</v>
      </c>
      <c r="B366" s="2" t="s">
        <v>13</v>
      </c>
      <c r="C366" s="2" t="s">
        <v>14</v>
      </c>
      <c r="D366" s="2">
        <v>1197.3499999999999</v>
      </c>
      <c r="E366" s="2">
        <v>0.12</v>
      </c>
      <c r="F366" s="2">
        <f t="shared" si="11"/>
        <v>143.68199999999999</v>
      </c>
      <c r="G366" s="2">
        <v>4</v>
      </c>
      <c r="H366" s="2" t="str">
        <f>TEXT(Table1[[#This Row],[order_date]],"mmmm")</f>
        <v>January</v>
      </c>
      <c r="I366" s="3">
        <v>44947</v>
      </c>
      <c r="J366" s="3">
        <v>44953</v>
      </c>
      <c r="K366" s="3" t="str">
        <f>TEXT(Table1[[#This Row],[delivery_date]]-Table1[[#This Row],[order_date]],"D")</f>
        <v>6</v>
      </c>
      <c r="L366" s="2" t="s">
        <v>21</v>
      </c>
      <c r="M366" s="2" t="s">
        <v>22</v>
      </c>
      <c r="N366" s="2">
        <v>298.56</v>
      </c>
      <c r="O366" s="2" t="s">
        <v>28</v>
      </c>
      <c r="P366" s="2">
        <f t="shared" si="10"/>
        <v>1053.6679999999999</v>
      </c>
    </row>
    <row r="367" spans="1:16" ht="14.25" customHeight="1" x14ac:dyDescent="0.35">
      <c r="A367" s="2" t="s">
        <v>398</v>
      </c>
      <c r="B367" s="2" t="s">
        <v>13</v>
      </c>
      <c r="C367" s="2" t="s">
        <v>20</v>
      </c>
      <c r="D367" s="2">
        <v>3868.91</v>
      </c>
      <c r="E367" s="2">
        <v>0.46</v>
      </c>
      <c r="F367" s="2">
        <f t="shared" si="11"/>
        <v>1779.6985999999999</v>
      </c>
      <c r="G367" s="2">
        <v>3</v>
      </c>
      <c r="H367" s="2" t="str">
        <f>TEXT(Table1[[#This Row],[order_date]],"mmmm")</f>
        <v>October</v>
      </c>
      <c r="I367" s="3">
        <v>45202</v>
      </c>
      <c r="J367" s="3">
        <v>45206</v>
      </c>
      <c r="K367" s="3" t="str">
        <f>TEXT(Table1[[#This Row],[delivery_date]]-Table1[[#This Row],[order_date]],"D")</f>
        <v>4</v>
      </c>
      <c r="L367" s="2" t="s">
        <v>31</v>
      </c>
      <c r="M367" s="2" t="s">
        <v>16</v>
      </c>
      <c r="N367" s="2">
        <v>482.97</v>
      </c>
      <c r="O367" s="2" t="s">
        <v>17</v>
      </c>
      <c r="P367" s="2">
        <f t="shared" si="10"/>
        <v>2089.2114000000001</v>
      </c>
    </row>
    <row r="368" spans="1:16" ht="14.25" customHeight="1" x14ac:dyDescent="0.35">
      <c r="A368" s="2" t="s">
        <v>399</v>
      </c>
      <c r="B368" s="2" t="s">
        <v>41</v>
      </c>
      <c r="C368" s="2" t="s">
        <v>36</v>
      </c>
      <c r="D368" s="2">
        <v>2480.9</v>
      </c>
      <c r="E368" s="2">
        <v>0.4</v>
      </c>
      <c r="F368" s="2">
        <f t="shared" si="11"/>
        <v>992.36000000000013</v>
      </c>
      <c r="G368" s="2">
        <v>4</v>
      </c>
      <c r="H368" s="2" t="str">
        <f>TEXT(Table1[[#This Row],[order_date]],"mmmm")</f>
        <v>April</v>
      </c>
      <c r="I368" s="3">
        <v>45405</v>
      </c>
      <c r="J368" s="3">
        <v>45407</v>
      </c>
      <c r="K368" s="3" t="str">
        <f>TEXT(Table1[[#This Row],[delivery_date]]-Table1[[#This Row],[order_date]],"D")</f>
        <v>2</v>
      </c>
      <c r="L368" s="2" t="s">
        <v>15</v>
      </c>
      <c r="M368" s="2" t="s">
        <v>16</v>
      </c>
      <c r="N368" s="2">
        <v>610.64</v>
      </c>
      <c r="O368" s="2" t="s">
        <v>28</v>
      </c>
      <c r="P368" s="2">
        <f t="shared" si="10"/>
        <v>1488.54</v>
      </c>
    </row>
    <row r="369" spans="1:16" ht="14.25" customHeight="1" x14ac:dyDescent="0.35">
      <c r="A369" s="2" t="s">
        <v>400</v>
      </c>
      <c r="B369" s="2" t="s">
        <v>41</v>
      </c>
      <c r="C369" s="2" t="s">
        <v>14</v>
      </c>
      <c r="D369" s="2">
        <v>3823.84</v>
      </c>
      <c r="E369" s="2">
        <v>7.0000000000000007E-2</v>
      </c>
      <c r="F369" s="2">
        <f t="shared" si="11"/>
        <v>267.66880000000003</v>
      </c>
      <c r="G369" s="2">
        <v>4</v>
      </c>
      <c r="H369" s="2" t="str">
        <f>TEXT(Table1[[#This Row],[order_date]],"mmmm")</f>
        <v>December</v>
      </c>
      <c r="I369" s="3">
        <v>45273</v>
      </c>
      <c r="J369" s="3">
        <v>45276</v>
      </c>
      <c r="K369" s="3" t="str">
        <f>TEXT(Table1[[#This Row],[delivery_date]]-Table1[[#This Row],[order_date]],"D")</f>
        <v>3</v>
      </c>
      <c r="L369" s="2" t="s">
        <v>21</v>
      </c>
      <c r="M369" s="2" t="s">
        <v>16</v>
      </c>
      <c r="N369" s="2">
        <v>664.27</v>
      </c>
      <c r="O369" s="2" t="s">
        <v>23</v>
      </c>
      <c r="P369" s="2">
        <f t="shared" si="10"/>
        <v>3556.1712000000002</v>
      </c>
    </row>
    <row r="370" spans="1:16" ht="14.25" customHeight="1" x14ac:dyDescent="0.35">
      <c r="A370" s="2" t="s">
        <v>401</v>
      </c>
      <c r="B370" s="2" t="s">
        <v>13</v>
      </c>
      <c r="C370" s="2" t="s">
        <v>14</v>
      </c>
      <c r="D370" s="2">
        <v>1134.3499999999999</v>
      </c>
      <c r="E370" s="2">
        <v>0.02</v>
      </c>
      <c r="F370" s="2">
        <f t="shared" si="11"/>
        <v>22.686999999999998</v>
      </c>
      <c r="G370" s="2">
        <v>8</v>
      </c>
      <c r="H370" s="2" t="str">
        <f>TEXT(Table1[[#This Row],[order_date]],"mmmm")</f>
        <v>June</v>
      </c>
      <c r="I370" s="3">
        <v>45098</v>
      </c>
      <c r="J370" s="3">
        <v>45103</v>
      </c>
      <c r="K370" s="3" t="str">
        <f>TEXT(Table1[[#This Row],[delivery_date]]-Table1[[#This Row],[order_date]],"D")</f>
        <v>5</v>
      </c>
      <c r="L370" s="2" t="s">
        <v>21</v>
      </c>
      <c r="M370" s="2" t="s">
        <v>16</v>
      </c>
      <c r="N370" s="2">
        <v>278.14999999999998</v>
      </c>
      <c r="O370" s="2" t="s">
        <v>48</v>
      </c>
      <c r="P370" s="2">
        <f t="shared" si="10"/>
        <v>1111.663</v>
      </c>
    </row>
    <row r="371" spans="1:16" ht="14.25" customHeight="1" x14ac:dyDescent="0.35">
      <c r="A371" s="2" t="s">
        <v>402</v>
      </c>
      <c r="B371" s="2" t="s">
        <v>13</v>
      </c>
      <c r="C371" s="2" t="s">
        <v>36</v>
      </c>
      <c r="D371" s="2">
        <v>4768.22</v>
      </c>
      <c r="E371" s="2">
        <v>0.05</v>
      </c>
      <c r="F371" s="2">
        <f t="shared" si="11"/>
        <v>238.41100000000003</v>
      </c>
      <c r="G371" s="2">
        <v>3</v>
      </c>
      <c r="H371" s="2" t="str">
        <f>TEXT(Table1[[#This Row],[order_date]],"mmmm")</f>
        <v>June</v>
      </c>
      <c r="I371" s="3">
        <v>45469</v>
      </c>
      <c r="J371" s="3">
        <v>45475</v>
      </c>
      <c r="K371" s="3" t="str">
        <f>TEXT(Table1[[#This Row],[delivery_date]]-Table1[[#This Row],[order_date]],"D")</f>
        <v>6</v>
      </c>
      <c r="L371" s="2" t="s">
        <v>15</v>
      </c>
      <c r="M371" s="2" t="s">
        <v>27</v>
      </c>
      <c r="N371" s="2">
        <v>354.91</v>
      </c>
      <c r="O371" s="2" t="s">
        <v>23</v>
      </c>
      <c r="P371" s="2">
        <f t="shared" si="10"/>
        <v>4529.8090000000002</v>
      </c>
    </row>
    <row r="372" spans="1:16" ht="14.25" customHeight="1" x14ac:dyDescent="0.35">
      <c r="A372" s="2" t="s">
        <v>403</v>
      </c>
      <c r="B372" s="2" t="s">
        <v>19</v>
      </c>
      <c r="C372" s="2" t="s">
        <v>14</v>
      </c>
      <c r="D372" s="2">
        <v>3939.68</v>
      </c>
      <c r="E372" s="2">
        <v>0.15</v>
      </c>
      <c r="F372" s="2">
        <f t="shared" si="11"/>
        <v>590.952</v>
      </c>
      <c r="G372" s="2">
        <v>3</v>
      </c>
      <c r="H372" s="2" t="str">
        <f>TEXT(Table1[[#This Row],[order_date]],"mmmm")</f>
        <v>January</v>
      </c>
      <c r="I372" s="3">
        <v>44935</v>
      </c>
      <c r="J372" s="3">
        <v>44942</v>
      </c>
      <c r="K372" s="3" t="str">
        <f>TEXT(Table1[[#This Row],[delivery_date]]-Table1[[#This Row],[order_date]],"D")</f>
        <v>7</v>
      </c>
      <c r="L372" s="2" t="s">
        <v>15</v>
      </c>
      <c r="M372" s="2" t="s">
        <v>16</v>
      </c>
      <c r="N372" s="2">
        <v>1039.42</v>
      </c>
      <c r="O372" s="2" t="s">
        <v>28</v>
      </c>
      <c r="P372" s="2">
        <f t="shared" si="10"/>
        <v>3348.7280000000001</v>
      </c>
    </row>
    <row r="373" spans="1:16" ht="14.25" customHeight="1" x14ac:dyDescent="0.35">
      <c r="A373" s="2" t="s">
        <v>404</v>
      </c>
      <c r="B373" s="2" t="s">
        <v>19</v>
      </c>
      <c r="C373" s="2" t="s">
        <v>14</v>
      </c>
      <c r="D373" s="2">
        <v>1067.52</v>
      </c>
      <c r="E373" s="2">
        <v>0.41</v>
      </c>
      <c r="F373" s="2">
        <f t="shared" si="11"/>
        <v>437.68319999999994</v>
      </c>
      <c r="G373" s="2">
        <v>6</v>
      </c>
      <c r="H373" s="2" t="str">
        <f>TEXT(Table1[[#This Row],[order_date]],"mmmm")</f>
        <v>June</v>
      </c>
      <c r="I373" s="3">
        <v>45470</v>
      </c>
      <c r="J373" s="3">
        <v>45475</v>
      </c>
      <c r="K373" s="3" t="str">
        <f>TEXT(Table1[[#This Row],[delivery_date]]-Table1[[#This Row],[order_date]],"D")</f>
        <v>5</v>
      </c>
      <c r="L373" s="2" t="s">
        <v>31</v>
      </c>
      <c r="M373" s="2" t="s">
        <v>22</v>
      </c>
      <c r="N373" s="2">
        <v>318.77</v>
      </c>
      <c r="O373" s="2" t="s">
        <v>34</v>
      </c>
      <c r="P373" s="2">
        <f t="shared" si="10"/>
        <v>629.83680000000004</v>
      </c>
    </row>
    <row r="374" spans="1:16" ht="14.25" customHeight="1" x14ac:dyDescent="0.35">
      <c r="A374" s="2" t="s">
        <v>405</v>
      </c>
      <c r="B374" s="2" t="s">
        <v>41</v>
      </c>
      <c r="C374" s="2" t="s">
        <v>20</v>
      </c>
      <c r="D374" s="2">
        <v>2836.4</v>
      </c>
      <c r="E374" s="2">
        <v>0.16</v>
      </c>
      <c r="F374" s="2">
        <f t="shared" si="11"/>
        <v>453.82400000000001</v>
      </c>
      <c r="G374" s="2">
        <v>3</v>
      </c>
      <c r="H374" s="2" t="str">
        <f>TEXT(Table1[[#This Row],[order_date]],"mmmm")</f>
        <v>July</v>
      </c>
      <c r="I374" s="3">
        <v>45128</v>
      </c>
      <c r="J374" s="3">
        <v>45132</v>
      </c>
      <c r="K374" s="3" t="str">
        <f>TEXT(Table1[[#This Row],[delivery_date]]-Table1[[#This Row],[order_date]],"D")</f>
        <v>4</v>
      </c>
      <c r="L374" s="2" t="s">
        <v>31</v>
      </c>
      <c r="M374" s="2" t="s">
        <v>27</v>
      </c>
      <c r="N374" s="2">
        <v>455.08</v>
      </c>
      <c r="O374" s="2" t="s">
        <v>39</v>
      </c>
      <c r="P374" s="2">
        <f t="shared" si="10"/>
        <v>2382.576</v>
      </c>
    </row>
    <row r="375" spans="1:16" ht="14.25" customHeight="1" x14ac:dyDescent="0.35">
      <c r="A375" s="2" t="s">
        <v>406</v>
      </c>
      <c r="B375" s="2" t="s">
        <v>19</v>
      </c>
      <c r="C375" s="2" t="s">
        <v>14</v>
      </c>
      <c r="D375" s="2">
        <v>654.17999999999995</v>
      </c>
      <c r="E375" s="2">
        <v>0.09</v>
      </c>
      <c r="F375" s="2">
        <f t="shared" si="11"/>
        <v>58.87619999999999</v>
      </c>
      <c r="G375" s="2">
        <v>5</v>
      </c>
      <c r="H375" s="2" t="str">
        <f>TEXT(Table1[[#This Row],[order_date]],"mmmm")</f>
        <v>June</v>
      </c>
      <c r="I375" s="3">
        <v>45106</v>
      </c>
      <c r="J375" s="3">
        <v>45109</v>
      </c>
      <c r="K375" s="3" t="str">
        <f>TEXT(Table1[[#This Row],[delivery_date]]-Table1[[#This Row],[order_date]],"D")</f>
        <v>3</v>
      </c>
      <c r="L375" s="2" t="s">
        <v>31</v>
      </c>
      <c r="M375" s="2" t="s">
        <v>16</v>
      </c>
      <c r="N375" s="2">
        <v>116.53</v>
      </c>
      <c r="O375" s="2" t="s">
        <v>17</v>
      </c>
      <c r="P375" s="2">
        <f t="shared" si="10"/>
        <v>595.30379999999991</v>
      </c>
    </row>
    <row r="376" spans="1:16" ht="14.25" customHeight="1" x14ac:dyDescent="0.35">
      <c r="A376" s="2" t="s">
        <v>407</v>
      </c>
      <c r="B376" s="2" t="s">
        <v>25</v>
      </c>
      <c r="C376" s="2" t="s">
        <v>36</v>
      </c>
      <c r="D376" s="2">
        <v>1871.03</v>
      </c>
      <c r="E376" s="2">
        <v>0.2</v>
      </c>
      <c r="F376" s="2">
        <f t="shared" si="11"/>
        <v>374.20600000000002</v>
      </c>
      <c r="G376" s="2">
        <v>4</v>
      </c>
      <c r="H376" s="2" t="str">
        <f>TEXT(Table1[[#This Row],[order_date]],"mmmm")</f>
        <v>December</v>
      </c>
      <c r="I376" s="3">
        <v>45635</v>
      </c>
      <c r="J376" s="3">
        <v>45638</v>
      </c>
      <c r="K376" s="3" t="str">
        <f>TEXT(Table1[[#This Row],[delivery_date]]-Table1[[#This Row],[order_date]],"D")</f>
        <v>3</v>
      </c>
      <c r="L376" s="2" t="s">
        <v>15</v>
      </c>
      <c r="M376" s="2" t="s">
        <v>27</v>
      </c>
      <c r="N376" s="2">
        <v>181.06</v>
      </c>
      <c r="O376" s="2" t="s">
        <v>23</v>
      </c>
      <c r="P376" s="2">
        <f t="shared" si="10"/>
        <v>1496.8240000000001</v>
      </c>
    </row>
    <row r="377" spans="1:16" ht="14.25" customHeight="1" x14ac:dyDescent="0.35">
      <c r="A377" s="2" t="s">
        <v>408</v>
      </c>
      <c r="B377" s="2" t="s">
        <v>19</v>
      </c>
      <c r="C377" s="2" t="s">
        <v>33</v>
      </c>
      <c r="D377" s="2">
        <v>3332.14</v>
      </c>
      <c r="E377" s="2">
        <v>0.06</v>
      </c>
      <c r="F377" s="2">
        <f t="shared" si="11"/>
        <v>199.92839999999998</v>
      </c>
      <c r="G377" s="2">
        <v>4</v>
      </c>
      <c r="H377" s="2" t="str">
        <f>TEXT(Table1[[#This Row],[order_date]],"mmmm")</f>
        <v>December</v>
      </c>
      <c r="I377" s="3">
        <v>45643</v>
      </c>
      <c r="J377" s="3">
        <v>45644</v>
      </c>
      <c r="K377" s="3" t="str">
        <f>TEXT(Table1[[#This Row],[delivery_date]]-Table1[[#This Row],[order_date]],"D")</f>
        <v>1</v>
      </c>
      <c r="L377" s="2" t="s">
        <v>21</v>
      </c>
      <c r="M377" s="2" t="s">
        <v>27</v>
      </c>
      <c r="N377" s="2">
        <v>736.04</v>
      </c>
      <c r="O377" s="2" t="s">
        <v>23</v>
      </c>
      <c r="P377" s="2">
        <f t="shared" si="10"/>
        <v>3132.2116000000001</v>
      </c>
    </row>
    <row r="378" spans="1:16" ht="14.25" customHeight="1" x14ac:dyDescent="0.35">
      <c r="A378" s="2" t="s">
        <v>409</v>
      </c>
      <c r="B378" s="2" t="s">
        <v>19</v>
      </c>
      <c r="C378" s="2" t="s">
        <v>33</v>
      </c>
      <c r="D378" s="2">
        <v>1717.63</v>
      </c>
      <c r="E378" s="2">
        <v>0.24</v>
      </c>
      <c r="F378" s="2">
        <f t="shared" si="11"/>
        <v>412.2312</v>
      </c>
      <c r="G378" s="2">
        <v>2</v>
      </c>
      <c r="H378" s="2" t="str">
        <f>TEXT(Table1[[#This Row],[order_date]],"mmmm")</f>
        <v>June</v>
      </c>
      <c r="I378" s="3">
        <v>45465</v>
      </c>
      <c r="J378" s="3">
        <v>45469</v>
      </c>
      <c r="K378" s="3" t="str">
        <f>TEXT(Table1[[#This Row],[delivery_date]]-Table1[[#This Row],[order_date]],"D")</f>
        <v>4</v>
      </c>
      <c r="L378" s="2" t="s">
        <v>15</v>
      </c>
      <c r="M378" s="2" t="s">
        <v>16</v>
      </c>
      <c r="N378" s="2">
        <v>119.18</v>
      </c>
      <c r="O378" s="2" t="s">
        <v>17</v>
      </c>
      <c r="P378" s="2">
        <f t="shared" si="10"/>
        <v>1305.3988000000002</v>
      </c>
    </row>
    <row r="379" spans="1:16" ht="14.25" customHeight="1" x14ac:dyDescent="0.35">
      <c r="A379" s="2" t="s">
        <v>410</v>
      </c>
      <c r="B379" s="2" t="s">
        <v>25</v>
      </c>
      <c r="C379" s="2" t="s">
        <v>33</v>
      </c>
      <c r="D379" s="2">
        <v>3318.12</v>
      </c>
      <c r="E379" s="2">
        <v>0.34</v>
      </c>
      <c r="F379" s="2">
        <f t="shared" si="11"/>
        <v>1128.1608000000001</v>
      </c>
      <c r="G379" s="2">
        <v>9</v>
      </c>
      <c r="H379" s="2" t="str">
        <f>TEXT(Table1[[#This Row],[order_date]],"mmmm")</f>
        <v>May</v>
      </c>
      <c r="I379" s="3">
        <v>45440</v>
      </c>
      <c r="J379" s="3">
        <v>45446</v>
      </c>
      <c r="K379" s="3" t="str">
        <f>TEXT(Table1[[#This Row],[delivery_date]]-Table1[[#This Row],[order_date]],"D")</f>
        <v>6</v>
      </c>
      <c r="L379" s="2" t="s">
        <v>21</v>
      </c>
      <c r="M379" s="2" t="s">
        <v>22</v>
      </c>
      <c r="N379" s="2">
        <v>635.94000000000005</v>
      </c>
      <c r="O379" s="2" t="s">
        <v>28</v>
      </c>
      <c r="P379" s="2">
        <f t="shared" si="10"/>
        <v>2189.9591999999998</v>
      </c>
    </row>
    <row r="380" spans="1:16" ht="14.25" customHeight="1" x14ac:dyDescent="0.35">
      <c r="A380" s="2" t="s">
        <v>411</v>
      </c>
      <c r="B380" s="2" t="s">
        <v>41</v>
      </c>
      <c r="C380" s="2" t="s">
        <v>36</v>
      </c>
      <c r="D380" s="2">
        <v>1299.42</v>
      </c>
      <c r="E380" s="2">
        <v>0.18</v>
      </c>
      <c r="F380" s="2">
        <f t="shared" si="11"/>
        <v>233.8956</v>
      </c>
      <c r="G380" s="2">
        <v>5</v>
      </c>
      <c r="H380" s="2" t="str">
        <f>TEXT(Table1[[#This Row],[order_date]],"mmmm")</f>
        <v>January</v>
      </c>
      <c r="I380" s="3">
        <v>45309</v>
      </c>
      <c r="J380" s="3">
        <v>45316</v>
      </c>
      <c r="K380" s="3" t="str">
        <f>TEXT(Table1[[#This Row],[delivery_date]]-Table1[[#This Row],[order_date]],"D")</f>
        <v>7</v>
      </c>
      <c r="L380" s="2" t="s">
        <v>15</v>
      </c>
      <c r="M380" s="2" t="s">
        <v>16</v>
      </c>
      <c r="N380" s="2">
        <v>200.91</v>
      </c>
      <c r="O380" s="2" t="s">
        <v>28</v>
      </c>
      <c r="P380" s="2">
        <f t="shared" si="10"/>
        <v>1065.5244</v>
      </c>
    </row>
    <row r="381" spans="1:16" ht="14.25" customHeight="1" x14ac:dyDescent="0.35">
      <c r="A381" s="2" t="s">
        <v>412</v>
      </c>
      <c r="B381" s="2" t="s">
        <v>25</v>
      </c>
      <c r="C381" s="2" t="s">
        <v>33</v>
      </c>
      <c r="D381" s="2">
        <v>3633.91</v>
      </c>
      <c r="E381" s="2">
        <v>0.09</v>
      </c>
      <c r="F381" s="2">
        <f t="shared" si="11"/>
        <v>327.05189999999999</v>
      </c>
      <c r="G381" s="2">
        <v>5</v>
      </c>
      <c r="H381" s="2" t="str">
        <f>TEXT(Table1[[#This Row],[order_date]],"mmmm")</f>
        <v>January</v>
      </c>
      <c r="I381" s="3">
        <v>45320</v>
      </c>
      <c r="J381" s="3">
        <v>45325</v>
      </c>
      <c r="K381" s="3" t="str">
        <f>TEXT(Table1[[#This Row],[delivery_date]]-Table1[[#This Row],[order_date]],"D")</f>
        <v>5</v>
      </c>
      <c r="L381" s="2" t="s">
        <v>15</v>
      </c>
      <c r="M381" s="2" t="s">
        <v>16</v>
      </c>
      <c r="N381" s="2">
        <v>363.37</v>
      </c>
      <c r="O381" s="2" t="s">
        <v>17</v>
      </c>
      <c r="P381" s="2">
        <f t="shared" si="10"/>
        <v>3306.8580999999999</v>
      </c>
    </row>
    <row r="382" spans="1:16" ht="14.25" customHeight="1" x14ac:dyDescent="0.35">
      <c r="A382" s="2" t="s">
        <v>413</v>
      </c>
      <c r="B382" s="2" t="s">
        <v>19</v>
      </c>
      <c r="C382" s="2" t="s">
        <v>20</v>
      </c>
      <c r="D382" s="2">
        <v>1861.99</v>
      </c>
      <c r="E382" s="2">
        <v>0.23</v>
      </c>
      <c r="F382" s="2">
        <f t="shared" si="11"/>
        <v>428.2577</v>
      </c>
      <c r="G382" s="2">
        <v>7</v>
      </c>
      <c r="H382" s="2" t="str">
        <f>TEXT(Table1[[#This Row],[order_date]],"mmmm")</f>
        <v>August</v>
      </c>
      <c r="I382" s="3">
        <v>45507</v>
      </c>
      <c r="J382" s="3">
        <v>45508</v>
      </c>
      <c r="K382" s="3" t="str">
        <f>TEXT(Table1[[#This Row],[delivery_date]]-Table1[[#This Row],[order_date]],"D")</f>
        <v>1</v>
      </c>
      <c r="L382" s="2" t="s">
        <v>15</v>
      </c>
      <c r="M382" s="2" t="s">
        <v>22</v>
      </c>
      <c r="N382" s="2">
        <v>477.12</v>
      </c>
      <c r="O382" s="2" t="s">
        <v>17</v>
      </c>
      <c r="P382" s="2">
        <f t="shared" si="10"/>
        <v>1433.7323000000001</v>
      </c>
    </row>
    <row r="383" spans="1:16" ht="14.25" customHeight="1" x14ac:dyDescent="0.35">
      <c r="A383" s="2" t="s">
        <v>414</v>
      </c>
      <c r="B383" s="2" t="s">
        <v>41</v>
      </c>
      <c r="C383" s="2" t="s">
        <v>36</v>
      </c>
      <c r="D383" s="2">
        <v>3973.36</v>
      </c>
      <c r="E383" s="2">
        <v>0.38</v>
      </c>
      <c r="F383" s="2">
        <f t="shared" si="11"/>
        <v>1509.8768</v>
      </c>
      <c r="G383" s="2">
        <v>3</v>
      </c>
      <c r="H383" s="2" t="str">
        <f>TEXT(Table1[[#This Row],[order_date]],"mmmm")</f>
        <v>December</v>
      </c>
      <c r="I383" s="3">
        <v>45632</v>
      </c>
      <c r="J383" s="3">
        <v>45637</v>
      </c>
      <c r="K383" s="3" t="str">
        <f>TEXT(Table1[[#This Row],[delivery_date]]-Table1[[#This Row],[order_date]],"D")</f>
        <v>5</v>
      </c>
      <c r="L383" s="2" t="s">
        <v>15</v>
      </c>
      <c r="M383" s="2" t="s">
        <v>16</v>
      </c>
      <c r="N383" s="2">
        <v>944.78</v>
      </c>
      <c r="O383" s="2" t="s">
        <v>17</v>
      </c>
      <c r="P383" s="2">
        <f t="shared" si="10"/>
        <v>2463.4832000000001</v>
      </c>
    </row>
    <row r="384" spans="1:16" ht="14.25" customHeight="1" x14ac:dyDescent="0.35">
      <c r="A384" s="2" t="s">
        <v>415</v>
      </c>
      <c r="B384" s="2" t="s">
        <v>19</v>
      </c>
      <c r="C384" s="2" t="s">
        <v>36</v>
      </c>
      <c r="D384" s="2">
        <v>769.78</v>
      </c>
      <c r="E384" s="2">
        <v>0.04</v>
      </c>
      <c r="F384" s="2">
        <f t="shared" si="11"/>
        <v>30.7912</v>
      </c>
      <c r="G384" s="2">
        <v>6</v>
      </c>
      <c r="H384" s="2" t="str">
        <f>TEXT(Table1[[#This Row],[order_date]],"mmmm")</f>
        <v>September</v>
      </c>
      <c r="I384" s="3">
        <v>45172</v>
      </c>
      <c r="J384" s="3">
        <v>45178</v>
      </c>
      <c r="K384" s="3" t="str">
        <f>TEXT(Table1[[#This Row],[delivery_date]]-Table1[[#This Row],[order_date]],"D")</f>
        <v>6</v>
      </c>
      <c r="L384" s="2" t="s">
        <v>21</v>
      </c>
      <c r="M384" s="2" t="s">
        <v>22</v>
      </c>
      <c r="N384" s="2">
        <v>96.16</v>
      </c>
      <c r="O384" s="2" t="s">
        <v>39</v>
      </c>
      <c r="P384" s="2">
        <f t="shared" si="10"/>
        <v>738.98879999999997</v>
      </c>
    </row>
    <row r="385" spans="1:16" ht="14.25" customHeight="1" x14ac:dyDescent="0.35">
      <c r="A385" s="2" t="s">
        <v>416</v>
      </c>
      <c r="B385" s="2" t="s">
        <v>25</v>
      </c>
      <c r="C385" s="2" t="s">
        <v>36</v>
      </c>
      <c r="D385" s="2">
        <v>1873.69</v>
      </c>
      <c r="E385" s="2">
        <v>0.04</v>
      </c>
      <c r="F385" s="2">
        <f t="shared" si="11"/>
        <v>74.947600000000008</v>
      </c>
      <c r="G385" s="2">
        <v>1</v>
      </c>
      <c r="H385" s="2" t="str">
        <f>TEXT(Table1[[#This Row],[order_date]],"mmmm")</f>
        <v>February</v>
      </c>
      <c r="I385" s="3">
        <v>45351</v>
      </c>
      <c r="J385" s="3">
        <v>45352</v>
      </c>
      <c r="K385" s="3" t="str">
        <f>TEXT(Table1[[#This Row],[delivery_date]]-Table1[[#This Row],[order_date]],"D")</f>
        <v>1</v>
      </c>
      <c r="L385" s="2" t="s">
        <v>21</v>
      </c>
      <c r="M385" s="2" t="s">
        <v>27</v>
      </c>
      <c r="N385" s="2">
        <v>274.62</v>
      </c>
      <c r="O385" s="2" t="s">
        <v>39</v>
      </c>
      <c r="P385" s="2">
        <f t="shared" si="10"/>
        <v>1798.7424000000001</v>
      </c>
    </row>
    <row r="386" spans="1:16" ht="14.25" customHeight="1" x14ac:dyDescent="0.35">
      <c r="A386" s="2" t="s">
        <v>417</v>
      </c>
      <c r="B386" s="2" t="s">
        <v>25</v>
      </c>
      <c r="C386" s="2" t="s">
        <v>14</v>
      </c>
      <c r="D386" s="2">
        <v>2373.27</v>
      </c>
      <c r="E386" s="2">
        <v>0.16</v>
      </c>
      <c r="F386" s="2">
        <f t="shared" si="11"/>
        <v>379.72320000000002</v>
      </c>
      <c r="G386" s="2">
        <v>5</v>
      </c>
      <c r="H386" s="2" t="str">
        <f>TEXT(Table1[[#This Row],[order_date]],"mmmm")</f>
        <v>October</v>
      </c>
      <c r="I386" s="3">
        <v>45230</v>
      </c>
      <c r="J386" s="3">
        <v>45236</v>
      </c>
      <c r="K386" s="3" t="str">
        <f>TEXT(Table1[[#This Row],[delivery_date]]-Table1[[#This Row],[order_date]],"D")</f>
        <v>6</v>
      </c>
      <c r="L386" s="2" t="s">
        <v>21</v>
      </c>
      <c r="M386" s="2" t="s">
        <v>22</v>
      </c>
      <c r="N386" s="2">
        <v>268.52999999999997</v>
      </c>
      <c r="O386" s="2" t="s">
        <v>48</v>
      </c>
      <c r="P386" s="2">
        <f t="shared" ref="P386:P449" si="12">D386-F386</f>
        <v>1993.5468000000001</v>
      </c>
    </row>
    <row r="387" spans="1:16" ht="14.25" customHeight="1" x14ac:dyDescent="0.35">
      <c r="A387" s="2" t="s">
        <v>418</v>
      </c>
      <c r="B387" s="2" t="s">
        <v>19</v>
      </c>
      <c r="C387" s="2" t="s">
        <v>14</v>
      </c>
      <c r="D387" s="2">
        <v>2176.84</v>
      </c>
      <c r="E387" s="2">
        <v>0.21</v>
      </c>
      <c r="F387" s="2">
        <f t="shared" ref="F387:F450" si="13">D387*E387</f>
        <v>457.13640000000004</v>
      </c>
      <c r="G387" s="2">
        <v>5</v>
      </c>
      <c r="H387" s="2" t="str">
        <f>TEXT(Table1[[#This Row],[order_date]],"mmmm")</f>
        <v>April</v>
      </c>
      <c r="I387" s="3">
        <v>45042</v>
      </c>
      <c r="J387" s="3">
        <v>45046</v>
      </c>
      <c r="K387" s="3" t="str">
        <f>TEXT(Table1[[#This Row],[delivery_date]]-Table1[[#This Row],[order_date]],"D")</f>
        <v>4</v>
      </c>
      <c r="L387" s="2" t="s">
        <v>21</v>
      </c>
      <c r="M387" s="2" t="s">
        <v>27</v>
      </c>
      <c r="N387" s="2">
        <v>223.02</v>
      </c>
      <c r="O387" s="2" t="s">
        <v>48</v>
      </c>
      <c r="P387" s="2">
        <f t="shared" si="12"/>
        <v>1719.7036000000001</v>
      </c>
    </row>
    <row r="388" spans="1:16" ht="14.25" customHeight="1" x14ac:dyDescent="0.35">
      <c r="A388" s="2" t="s">
        <v>419</v>
      </c>
      <c r="B388" s="2" t="s">
        <v>13</v>
      </c>
      <c r="C388" s="2" t="s">
        <v>14</v>
      </c>
      <c r="D388" s="2">
        <v>2222.16</v>
      </c>
      <c r="E388" s="2">
        <v>0.11</v>
      </c>
      <c r="F388" s="2">
        <f t="shared" si="13"/>
        <v>244.43759999999997</v>
      </c>
      <c r="G388" s="2">
        <v>9</v>
      </c>
      <c r="H388" s="2" t="str">
        <f>TEXT(Table1[[#This Row],[order_date]],"mmmm")</f>
        <v>April</v>
      </c>
      <c r="I388" s="3">
        <v>45043</v>
      </c>
      <c r="J388" s="3">
        <v>45049</v>
      </c>
      <c r="K388" s="3" t="str">
        <f>TEXT(Table1[[#This Row],[delivery_date]]-Table1[[#This Row],[order_date]],"D")</f>
        <v>6</v>
      </c>
      <c r="L388" s="2" t="s">
        <v>31</v>
      </c>
      <c r="M388" s="2" t="s">
        <v>22</v>
      </c>
      <c r="N388" s="2">
        <v>234.09</v>
      </c>
      <c r="O388" s="2" t="s">
        <v>28</v>
      </c>
      <c r="P388" s="2">
        <f t="shared" si="12"/>
        <v>1977.7223999999999</v>
      </c>
    </row>
    <row r="389" spans="1:16" ht="14.25" customHeight="1" x14ac:dyDescent="0.35">
      <c r="A389" s="2" t="s">
        <v>420</v>
      </c>
      <c r="B389" s="2" t="s">
        <v>13</v>
      </c>
      <c r="C389" s="2" t="s">
        <v>26</v>
      </c>
      <c r="D389" s="2">
        <v>2279.54</v>
      </c>
      <c r="E389" s="2">
        <v>0.01</v>
      </c>
      <c r="F389" s="2">
        <f t="shared" si="13"/>
        <v>22.795400000000001</v>
      </c>
      <c r="G389" s="2">
        <v>5</v>
      </c>
      <c r="H389" s="2" t="str">
        <f>TEXT(Table1[[#This Row],[order_date]],"mmmm")</f>
        <v>March</v>
      </c>
      <c r="I389" s="3">
        <v>45358</v>
      </c>
      <c r="J389" s="3">
        <v>45359</v>
      </c>
      <c r="K389" s="3" t="str">
        <f>TEXT(Table1[[#This Row],[delivery_date]]-Table1[[#This Row],[order_date]],"D")</f>
        <v>1</v>
      </c>
      <c r="L389" s="2" t="s">
        <v>31</v>
      </c>
      <c r="M389" s="2" t="s">
        <v>27</v>
      </c>
      <c r="N389" s="2">
        <v>190.23</v>
      </c>
      <c r="O389" s="2" t="s">
        <v>34</v>
      </c>
      <c r="P389" s="2">
        <f t="shared" si="12"/>
        <v>2256.7446</v>
      </c>
    </row>
    <row r="390" spans="1:16" ht="14.25" customHeight="1" x14ac:dyDescent="0.35">
      <c r="A390" s="2" t="s">
        <v>421</v>
      </c>
      <c r="B390" s="2" t="s">
        <v>25</v>
      </c>
      <c r="C390" s="2" t="s">
        <v>20</v>
      </c>
      <c r="D390" s="2">
        <v>4945.1400000000003</v>
      </c>
      <c r="E390" s="2">
        <v>0.11</v>
      </c>
      <c r="F390" s="2">
        <f t="shared" si="13"/>
        <v>543.96540000000005</v>
      </c>
      <c r="G390" s="2">
        <v>8</v>
      </c>
      <c r="H390" s="2" t="str">
        <f>TEXT(Table1[[#This Row],[order_date]],"mmmm")</f>
        <v>May</v>
      </c>
      <c r="I390" s="3">
        <v>45051</v>
      </c>
      <c r="J390" s="3">
        <v>45052</v>
      </c>
      <c r="K390" s="3" t="str">
        <f>TEXT(Table1[[#This Row],[delivery_date]]-Table1[[#This Row],[order_date]],"D")</f>
        <v>1</v>
      </c>
      <c r="L390" s="2" t="s">
        <v>15</v>
      </c>
      <c r="M390" s="2" t="s">
        <v>22</v>
      </c>
      <c r="N390" s="2">
        <v>666.29</v>
      </c>
      <c r="O390" s="2" t="s">
        <v>48</v>
      </c>
      <c r="P390" s="2">
        <f t="shared" si="12"/>
        <v>4401.1746000000003</v>
      </c>
    </row>
    <row r="391" spans="1:16" ht="14.25" customHeight="1" x14ac:dyDescent="0.35">
      <c r="A391" s="2" t="s">
        <v>422</v>
      </c>
      <c r="B391" s="2" t="s">
        <v>25</v>
      </c>
      <c r="C391" s="2" t="s">
        <v>36</v>
      </c>
      <c r="D391" s="2">
        <v>1046.47</v>
      </c>
      <c r="E391" s="2">
        <v>0.22</v>
      </c>
      <c r="F391" s="2">
        <f t="shared" si="13"/>
        <v>230.2234</v>
      </c>
      <c r="G391" s="2">
        <v>3</v>
      </c>
      <c r="H391" s="2" t="str">
        <f>TEXT(Table1[[#This Row],[order_date]],"mmmm")</f>
        <v>February</v>
      </c>
      <c r="I391" s="3">
        <v>44959</v>
      </c>
      <c r="J391" s="3">
        <v>44962</v>
      </c>
      <c r="K391" s="3" t="str">
        <f>TEXT(Table1[[#This Row],[delivery_date]]-Table1[[#This Row],[order_date]],"D")</f>
        <v>3</v>
      </c>
      <c r="L391" s="2" t="s">
        <v>21</v>
      </c>
      <c r="M391" s="2" t="s">
        <v>27</v>
      </c>
      <c r="N391" s="2">
        <v>233.82</v>
      </c>
      <c r="O391" s="2" t="s">
        <v>39</v>
      </c>
      <c r="P391" s="2">
        <f t="shared" si="12"/>
        <v>816.24660000000006</v>
      </c>
    </row>
    <row r="392" spans="1:16" ht="14.25" customHeight="1" x14ac:dyDescent="0.35">
      <c r="A392" s="2" t="s">
        <v>423</v>
      </c>
      <c r="B392" s="2" t="s">
        <v>13</v>
      </c>
      <c r="C392" s="2" t="s">
        <v>36</v>
      </c>
      <c r="D392" s="2">
        <v>3866.45</v>
      </c>
      <c r="E392" s="2">
        <v>0.04</v>
      </c>
      <c r="F392" s="2">
        <f t="shared" si="13"/>
        <v>154.65799999999999</v>
      </c>
      <c r="G392" s="2">
        <v>6</v>
      </c>
      <c r="H392" s="2" t="str">
        <f>TEXT(Table1[[#This Row],[order_date]],"mmmm")</f>
        <v>April</v>
      </c>
      <c r="I392" s="3">
        <v>45399</v>
      </c>
      <c r="J392" s="3">
        <v>45405</v>
      </c>
      <c r="K392" s="3" t="str">
        <f>TEXT(Table1[[#This Row],[delivery_date]]-Table1[[#This Row],[order_date]],"D")</f>
        <v>6</v>
      </c>
      <c r="L392" s="2" t="s">
        <v>21</v>
      </c>
      <c r="M392" s="2" t="s">
        <v>16</v>
      </c>
      <c r="N392" s="2">
        <v>447.64</v>
      </c>
      <c r="O392" s="2" t="s">
        <v>23</v>
      </c>
      <c r="P392" s="2">
        <f t="shared" si="12"/>
        <v>3711.7919999999999</v>
      </c>
    </row>
    <row r="393" spans="1:16" ht="14.25" customHeight="1" x14ac:dyDescent="0.35">
      <c r="A393" s="2" t="s">
        <v>424</v>
      </c>
      <c r="B393" s="2" t="s">
        <v>13</v>
      </c>
      <c r="C393" s="2" t="s">
        <v>14</v>
      </c>
      <c r="D393" s="2">
        <v>2803.77</v>
      </c>
      <c r="E393" s="2">
        <v>0.36</v>
      </c>
      <c r="F393" s="2">
        <f t="shared" si="13"/>
        <v>1009.3571999999999</v>
      </c>
      <c r="G393" s="2">
        <v>2</v>
      </c>
      <c r="H393" s="2" t="str">
        <f>TEXT(Table1[[#This Row],[order_date]],"mmmm")</f>
        <v>August</v>
      </c>
      <c r="I393" s="3">
        <v>45530</v>
      </c>
      <c r="J393" s="3">
        <v>45533</v>
      </c>
      <c r="K393" s="3" t="str">
        <f>TEXT(Table1[[#This Row],[delivery_date]]-Table1[[#This Row],[order_date]],"D")</f>
        <v>3</v>
      </c>
      <c r="L393" s="2" t="s">
        <v>15</v>
      </c>
      <c r="M393" s="2" t="s">
        <v>22</v>
      </c>
      <c r="N393" s="2">
        <v>632.89</v>
      </c>
      <c r="O393" s="2" t="s">
        <v>23</v>
      </c>
      <c r="P393" s="2">
        <f t="shared" si="12"/>
        <v>1794.4128000000001</v>
      </c>
    </row>
    <row r="394" spans="1:16" ht="14.25" customHeight="1" x14ac:dyDescent="0.35">
      <c r="A394" s="2" t="s">
        <v>425</v>
      </c>
      <c r="B394" s="2" t="s">
        <v>19</v>
      </c>
      <c r="C394" s="2" t="s">
        <v>36</v>
      </c>
      <c r="D394" s="2">
        <v>2126.7800000000002</v>
      </c>
      <c r="E394" s="2">
        <v>0.28000000000000003</v>
      </c>
      <c r="F394" s="2">
        <f t="shared" si="13"/>
        <v>595.49840000000006</v>
      </c>
      <c r="G394" s="2">
        <v>9</v>
      </c>
      <c r="H394" s="2" t="str">
        <f>TEXT(Table1[[#This Row],[order_date]],"mmmm")</f>
        <v>March</v>
      </c>
      <c r="I394" s="3">
        <v>45361</v>
      </c>
      <c r="J394" s="3">
        <v>45367</v>
      </c>
      <c r="K394" s="3" t="str">
        <f>TEXT(Table1[[#This Row],[delivery_date]]-Table1[[#This Row],[order_date]],"D")</f>
        <v>6</v>
      </c>
      <c r="L394" s="2" t="s">
        <v>15</v>
      </c>
      <c r="M394" s="2" t="s">
        <v>22</v>
      </c>
      <c r="N394" s="2">
        <v>513.26</v>
      </c>
      <c r="O394" s="2" t="s">
        <v>39</v>
      </c>
      <c r="P394" s="2">
        <f t="shared" si="12"/>
        <v>1531.2816000000003</v>
      </c>
    </row>
    <row r="395" spans="1:16" ht="14.25" customHeight="1" x14ac:dyDescent="0.35">
      <c r="A395" s="2" t="s">
        <v>426</v>
      </c>
      <c r="B395" s="2" t="s">
        <v>19</v>
      </c>
      <c r="C395" s="2" t="s">
        <v>36</v>
      </c>
      <c r="D395" s="2">
        <v>3204.29</v>
      </c>
      <c r="E395" s="2">
        <v>0.22</v>
      </c>
      <c r="F395" s="2">
        <f t="shared" si="13"/>
        <v>704.94380000000001</v>
      </c>
      <c r="G395" s="2">
        <v>6</v>
      </c>
      <c r="H395" s="2" t="str">
        <f>TEXT(Table1[[#This Row],[order_date]],"mmmm")</f>
        <v>December</v>
      </c>
      <c r="I395" s="3">
        <v>45630</v>
      </c>
      <c r="J395" s="3">
        <v>45635</v>
      </c>
      <c r="K395" s="3" t="str">
        <f>TEXT(Table1[[#This Row],[delivery_date]]-Table1[[#This Row],[order_date]],"D")</f>
        <v>5</v>
      </c>
      <c r="L395" s="2" t="s">
        <v>15</v>
      </c>
      <c r="M395" s="2" t="s">
        <v>27</v>
      </c>
      <c r="N395" s="2">
        <v>431.14</v>
      </c>
      <c r="O395" s="2" t="s">
        <v>28</v>
      </c>
      <c r="P395" s="2">
        <f t="shared" si="12"/>
        <v>2499.3462</v>
      </c>
    </row>
    <row r="396" spans="1:16" ht="14.25" customHeight="1" x14ac:dyDescent="0.35">
      <c r="A396" s="2" t="s">
        <v>427</v>
      </c>
      <c r="B396" s="2" t="s">
        <v>13</v>
      </c>
      <c r="C396" s="2" t="s">
        <v>33</v>
      </c>
      <c r="D396" s="2">
        <v>4282.3</v>
      </c>
      <c r="E396" s="2">
        <v>0.26</v>
      </c>
      <c r="F396" s="2">
        <f t="shared" si="13"/>
        <v>1113.3980000000001</v>
      </c>
      <c r="G396" s="2">
        <v>5</v>
      </c>
      <c r="H396" s="2" t="str">
        <f>TEXT(Table1[[#This Row],[order_date]],"mmmm")</f>
        <v>January</v>
      </c>
      <c r="I396" s="3">
        <v>44949</v>
      </c>
      <c r="J396" s="3">
        <v>44956</v>
      </c>
      <c r="K396" s="3" t="str">
        <f>TEXT(Table1[[#This Row],[delivery_date]]-Table1[[#This Row],[order_date]],"D")</f>
        <v>7</v>
      </c>
      <c r="L396" s="2" t="s">
        <v>21</v>
      </c>
      <c r="M396" s="2" t="s">
        <v>22</v>
      </c>
      <c r="N396" s="2">
        <v>275.87</v>
      </c>
      <c r="O396" s="2" t="s">
        <v>23</v>
      </c>
      <c r="P396" s="2">
        <f t="shared" si="12"/>
        <v>3168.902</v>
      </c>
    </row>
    <row r="397" spans="1:16" ht="14.25" customHeight="1" x14ac:dyDescent="0.35">
      <c r="A397" s="2" t="s">
        <v>428</v>
      </c>
      <c r="B397" s="2" t="s">
        <v>19</v>
      </c>
      <c r="C397" s="2" t="s">
        <v>36</v>
      </c>
      <c r="D397" s="2">
        <v>2386.5300000000002</v>
      </c>
      <c r="E397" s="2">
        <v>0.33</v>
      </c>
      <c r="F397" s="2">
        <f t="shared" si="13"/>
        <v>787.55490000000009</v>
      </c>
      <c r="G397" s="2">
        <v>9</v>
      </c>
      <c r="H397" s="2" t="str">
        <f>TEXT(Table1[[#This Row],[order_date]],"mmmm")</f>
        <v>March</v>
      </c>
      <c r="I397" s="3">
        <v>45008</v>
      </c>
      <c r="J397" s="3">
        <v>45011</v>
      </c>
      <c r="K397" s="3" t="str">
        <f>TEXT(Table1[[#This Row],[delivery_date]]-Table1[[#This Row],[order_date]],"D")</f>
        <v>3</v>
      </c>
      <c r="L397" s="2" t="s">
        <v>21</v>
      </c>
      <c r="M397" s="2" t="s">
        <v>22</v>
      </c>
      <c r="N397" s="2">
        <v>547.59</v>
      </c>
      <c r="O397" s="2" t="s">
        <v>39</v>
      </c>
      <c r="P397" s="2">
        <f t="shared" si="12"/>
        <v>1598.9751000000001</v>
      </c>
    </row>
    <row r="398" spans="1:16" ht="14.25" customHeight="1" x14ac:dyDescent="0.35">
      <c r="A398" s="2" t="s">
        <v>429</v>
      </c>
      <c r="B398" s="2" t="s">
        <v>19</v>
      </c>
      <c r="C398" s="2" t="s">
        <v>26</v>
      </c>
      <c r="D398" s="2">
        <v>4337.53</v>
      </c>
      <c r="E398" s="2">
        <v>0.5</v>
      </c>
      <c r="F398" s="2">
        <f t="shared" si="13"/>
        <v>2168.7649999999999</v>
      </c>
      <c r="G398" s="2">
        <v>1</v>
      </c>
      <c r="H398" s="2" t="str">
        <f>TEXT(Table1[[#This Row],[order_date]],"mmmm")</f>
        <v>July</v>
      </c>
      <c r="I398" s="3">
        <v>45129</v>
      </c>
      <c r="J398" s="3">
        <v>45133</v>
      </c>
      <c r="K398" s="3" t="str">
        <f>TEXT(Table1[[#This Row],[delivery_date]]-Table1[[#This Row],[order_date]],"D")</f>
        <v>4</v>
      </c>
      <c r="L398" s="2" t="s">
        <v>21</v>
      </c>
      <c r="M398" s="2" t="s">
        <v>22</v>
      </c>
      <c r="N398" s="2">
        <v>367.48</v>
      </c>
      <c r="O398" s="2" t="s">
        <v>17</v>
      </c>
      <c r="P398" s="2">
        <f t="shared" si="12"/>
        <v>2168.7649999999999</v>
      </c>
    </row>
    <row r="399" spans="1:16" ht="14.25" customHeight="1" x14ac:dyDescent="0.35">
      <c r="A399" s="2" t="s">
        <v>430</v>
      </c>
      <c r="B399" s="2" t="s">
        <v>41</v>
      </c>
      <c r="C399" s="2" t="s">
        <v>14</v>
      </c>
      <c r="D399" s="2">
        <v>559.61</v>
      </c>
      <c r="E399" s="2">
        <v>0.39</v>
      </c>
      <c r="F399" s="2">
        <f t="shared" si="13"/>
        <v>218.24790000000002</v>
      </c>
      <c r="G399" s="2">
        <v>3</v>
      </c>
      <c r="H399" s="2" t="str">
        <f>TEXT(Table1[[#This Row],[order_date]],"mmmm")</f>
        <v>July</v>
      </c>
      <c r="I399" s="3">
        <v>45481</v>
      </c>
      <c r="J399" s="3">
        <v>45485</v>
      </c>
      <c r="K399" s="3" t="str">
        <f>TEXT(Table1[[#This Row],[delivery_date]]-Table1[[#This Row],[order_date]],"D")</f>
        <v>4</v>
      </c>
      <c r="L399" s="2" t="s">
        <v>31</v>
      </c>
      <c r="M399" s="2" t="s">
        <v>22</v>
      </c>
      <c r="N399" s="2">
        <v>66.31</v>
      </c>
      <c r="O399" s="2" t="s">
        <v>34</v>
      </c>
      <c r="P399" s="2">
        <f t="shared" si="12"/>
        <v>341.3621</v>
      </c>
    </row>
    <row r="400" spans="1:16" ht="14.25" customHeight="1" x14ac:dyDescent="0.35">
      <c r="A400" s="2" t="s">
        <v>431</v>
      </c>
      <c r="B400" s="2" t="s">
        <v>19</v>
      </c>
      <c r="C400" s="2" t="s">
        <v>20</v>
      </c>
      <c r="D400" s="2">
        <v>3300.11</v>
      </c>
      <c r="E400" s="2">
        <v>0.27</v>
      </c>
      <c r="F400" s="2">
        <f t="shared" si="13"/>
        <v>891.02970000000005</v>
      </c>
      <c r="G400" s="2">
        <v>2</v>
      </c>
      <c r="H400" s="2" t="str">
        <f>TEXT(Table1[[#This Row],[order_date]],"mmmm")</f>
        <v>April</v>
      </c>
      <c r="I400" s="3">
        <v>45033</v>
      </c>
      <c r="J400" s="3">
        <v>45034</v>
      </c>
      <c r="K400" s="3" t="str">
        <f>TEXT(Table1[[#This Row],[delivery_date]]-Table1[[#This Row],[order_date]],"D")</f>
        <v>1</v>
      </c>
      <c r="L400" s="2" t="s">
        <v>15</v>
      </c>
      <c r="M400" s="2" t="s">
        <v>22</v>
      </c>
      <c r="N400" s="2">
        <v>653.08000000000004</v>
      </c>
      <c r="O400" s="2" t="s">
        <v>34</v>
      </c>
      <c r="P400" s="2">
        <f t="shared" si="12"/>
        <v>2409.0803000000001</v>
      </c>
    </row>
    <row r="401" spans="1:16" ht="14.25" customHeight="1" x14ac:dyDescent="0.35">
      <c r="A401" s="2" t="s">
        <v>432</v>
      </c>
      <c r="B401" s="2" t="s">
        <v>25</v>
      </c>
      <c r="C401" s="2" t="s">
        <v>20</v>
      </c>
      <c r="D401" s="2">
        <v>1732.58</v>
      </c>
      <c r="E401" s="2">
        <v>0.39</v>
      </c>
      <c r="F401" s="2">
        <f t="shared" si="13"/>
        <v>675.70619999999997</v>
      </c>
      <c r="G401" s="2">
        <v>9</v>
      </c>
      <c r="H401" s="2" t="str">
        <f>TEXT(Table1[[#This Row],[order_date]],"mmmm")</f>
        <v>March</v>
      </c>
      <c r="I401" s="3">
        <v>45000</v>
      </c>
      <c r="J401" s="3">
        <v>45005</v>
      </c>
      <c r="K401" s="3" t="str">
        <f>TEXT(Table1[[#This Row],[delivery_date]]-Table1[[#This Row],[order_date]],"D")</f>
        <v>5</v>
      </c>
      <c r="L401" s="2" t="s">
        <v>21</v>
      </c>
      <c r="M401" s="2" t="s">
        <v>27</v>
      </c>
      <c r="N401" s="2">
        <v>484.92</v>
      </c>
      <c r="O401" s="2" t="s">
        <v>34</v>
      </c>
      <c r="P401" s="2">
        <f t="shared" si="12"/>
        <v>1056.8737999999998</v>
      </c>
    </row>
    <row r="402" spans="1:16" ht="14.25" customHeight="1" x14ac:dyDescent="0.35">
      <c r="A402" s="2" t="s">
        <v>433</v>
      </c>
      <c r="B402" s="2" t="s">
        <v>19</v>
      </c>
      <c r="C402" s="2" t="s">
        <v>33</v>
      </c>
      <c r="D402" s="2">
        <v>1994.91</v>
      </c>
      <c r="E402" s="2">
        <v>0.24</v>
      </c>
      <c r="F402" s="2">
        <f t="shared" si="13"/>
        <v>478.77839999999998</v>
      </c>
      <c r="G402" s="2">
        <v>6</v>
      </c>
      <c r="H402" s="2" t="str">
        <f>TEXT(Table1[[#This Row],[order_date]],"mmmm")</f>
        <v>December</v>
      </c>
      <c r="I402" s="3">
        <v>45282</v>
      </c>
      <c r="J402" s="3">
        <v>45289</v>
      </c>
      <c r="K402" s="3" t="str">
        <f>TEXT(Table1[[#This Row],[delivery_date]]-Table1[[#This Row],[order_date]],"D")</f>
        <v>7</v>
      </c>
      <c r="L402" s="2" t="s">
        <v>15</v>
      </c>
      <c r="M402" s="2" t="s">
        <v>22</v>
      </c>
      <c r="N402" s="2">
        <v>476.38</v>
      </c>
      <c r="O402" s="2" t="s">
        <v>28</v>
      </c>
      <c r="P402" s="2">
        <f t="shared" si="12"/>
        <v>1516.1316000000002</v>
      </c>
    </row>
    <row r="403" spans="1:16" ht="14.25" customHeight="1" x14ac:dyDescent="0.35">
      <c r="A403" s="2" t="s">
        <v>434</v>
      </c>
      <c r="B403" s="2" t="s">
        <v>19</v>
      </c>
      <c r="C403" s="2" t="s">
        <v>20</v>
      </c>
      <c r="D403" s="2">
        <v>2898</v>
      </c>
      <c r="E403" s="2">
        <v>0.16</v>
      </c>
      <c r="F403" s="2">
        <f t="shared" si="13"/>
        <v>463.68</v>
      </c>
      <c r="G403" s="2">
        <v>6</v>
      </c>
      <c r="H403" s="2" t="str">
        <f>TEXT(Table1[[#This Row],[order_date]],"mmmm")</f>
        <v>July</v>
      </c>
      <c r="I403" s="3">
        <v>45127</v>
      </c>
      <c r="J403" s="3">
        <v>45131</v>
      </c>
      <c r="K403" s="3" t="str">
        <f>TEXT(Table1[[#This Row],[delivery_date]]-Table1[[#This Row],[order_date]],"D")</f>
        <v>4</v>
      </c>
      <c r="L403" s="2" t="s">
        <v>31</v>
      </c>
      <c r="M403" s="2" t="s">
        <v>16</v>
      </c>
      <c r="N403" s="2">
        <v>339.95</v>
      </c>
      <c r="O403" s="2" t="s">
        <v>28</v>
      </c>
      <c r="P403" s="2">
        <f t="shared" si="12"/>
        <v>2434.3200000000002</v>
      </c>
    </row>
    <row r="404" spans="1:16" ht="14.25" customHeight="1" x14ac:dyDescent="0.35">
      <c r="A404" s="2" t="s">
        <v>435</v>
      </c>
      <c r="B404" s="2" t="s">
        <v>13</v>
      </c>
      <c r="C404" s="2" t="s">
        <v>20</v>
      </c>
      <c r="D404" s="2">
        <v>2451.59</v>
      </c>
      <c r="E404" s="2">
        <v>0.13</v>
      </c>
      <c r="F404" s="2">
        <f t="shared" si="13"/>
        <v>318.70670000000001</v>
      </c>
      <c r="G404" s="2">
        <v>5</v>
      </c>
      <c r="H404" s="2" t="str">
        <f>TEXT(Table1[[#This Row],[order_date]],"mmmm")</f>
        <v>December</v>
      </c>
      <c r="I404" s="3">
        <v>45288</v>
      </c>
      <c r="J404" s="3">
        <v>45289</v>
      </c>
      <c r="K404" s="3" t="str">
        <f>TEXT(Table1[[#This Row],[delivery_date]]-Table1[[#This Row],[order_date]],"D")</f>
        <v>1</v>
      </c>
      <c r="L404" s="2" t="s">
        <v>15</v>
      </c>
      <c r="M404" s="2" t="s">
        <v>16</v>
      </c>
      <c r="N404" s="2">
        <v>620.73</v>
      </c>
      <c r="O404" s="2" t="s">
        <v>17</v>
      </c>
      <c r="P404" s="2">
        <f t="shared" si="12"/>
        <v>2132.8833</v>
      </c>
    </row>
    <row r="405" spans="1:16" ht="14.25" customHeight="1" x14ac:dyDescent="0.35">
      <c r="A405" s="2" t="s">
        <v>436</v>
      </c>
      <c r="B405" s="2" t="s">
        <v>25</v>
      </c>
      <c r="C405" s="2" t="s">
        <v>14</v>
      </c>
      <c r="D405" s="2">
        <v>1970.72</v>
      </c>
      <c r="E405" s="2">
        <v>0.2</v>
      </c>
      <c r="F405" s="2">
        <f t="shared" si="13"/>
        <v>394.14400000000001</v>
      </c>
      <c r="G405" s="2">
        <v>4</v>
      </c>
      <c r="H405" s="2" t="str">
        <f>TEXT(Table1[[#This Row],[order_date]],"mmmm")</f>
        <v>August</v>
      </c>
      <c r="I405" s="3">
        <v>45515</v>
      </c>
      <c r="J405" s="3">
        <v>45520</v>
      </c>
      <c r="K405" s="3" t="str">
        <f>TEXT(Table1[[#This Row],[delivery_date]]-Table1[[#This Row],[order_date]],"D")</f>
        <v>5</v>
      </c>
      <c r="L405" s="2" t="s">
        <v>21</v>
      </c>
      <c r="M405" s="2" t="s">
        <v>16</v>
      </c>
      <c r="N405" s="2">
        <v>300.44</v>
      </c>
      <c r="O405" s="2" t="s">
        <v>17</v>
      </c>
      <c r="P405" s="2">
        <f t="shared" si="12"/>
        <v>1576.576</v>
      </c>
    </row>
    <row r="406" spans="1:16" ht="14.25" customHeight="1" x14ac:dyDescent="0.35">
      <c r="A406" s="2" t="s">
        <v>437</v>
      </c>
      <c r="B406" s="2" t="s">
        <v>19</v>
      </c>
      <c r="C406" s="2" t="s">
        <v>14</v>
      </c>
      <c r="D406" s="2">
        <v>1610.78</v>
      </c>
      <c r="E406" s="2">
        <v>0</v>
      </c>
      <c r="F406" s="2">
        <f t="shared" si="13"/>
        <v>0</v>
      </c>
      <c r="G406" s="2">
        <v>4</v>
      </c>
      <c r="H406" s="2" t="str">
        <f>TEXT(Table1[[#This Row],[order_date]],"mmmm")</f>
        <v>April</v>
      </c>
      <c r="I406" s="3">
        <v>45397</v>
      </c>
      <c r="J406" s="3">
        <v>45401</v>
      </c>
      <c r="K406" s="3" t="str">
        <f>TEXT(Table1[[#This Row],[delivery_date]]-Table1[[#This Row],[order_date]],"D")</f>
        <v>4</v>
      </c>
      <c r="L406" s="2" t="s">
        <v>15</v>
      </c>
      <c r="M406" s="2" t="s">
        <v>27</v>
      </c>
      <c r="N406" s="2">
        <v>138.59</v>
      </c>
      <c r="O406" s="2" t="s">
        <v>39</v>
      </c>
      <c r="P406" s="2">
        <f t="shared" si="12"/>
        <v>1610.78</v>
      </c>
    </row>
    <row r="407" spans="1:16" ht="14.25" customHeight="1" x14ac:dyDescent="0.35">
      <c r="A407" s="2" t="s">
        <v>438</v>
      </c>
      <c r="B407" s="2" t="s">
        <v>19</v>
      </c>
      <c r="C407" s="2" t="s">
        <v>26</v>
      </c>
      <c r="D407" s="2">
        <v>3129.74</v>
      </c>
      <c r="E407" s="2">
        <v>0.09</v>
      </c>
      <c r="F407" s="2">
        <f t="shared" si="13"/>
        <v>281.67659999999995</v>
      </c>
      <c r="G407" s="2">
        <v>2</v>
      </c>
      <c r="H407" s="2" t="str">
        <f>TEXT(Table1[[#This Row],[order_date]],"mmmm")</f>
        <v>January</v>
      </c>
      <c r="I407" s="3">
        <v>45311</v>
      </c>
      <c r="J407" s="3">
        <v>45313</v>
      </c>
      <c r="K407" s="3" t="str">
        <f>TEXT(Table1[[#This Row],[delivery_date]]-Table1[[#This Row],[order_date]],"D")</f>
        <v>2</v>
      </c>
      <c r="L407" s="2" t="s">
        <v>21</v>
      </c>
      <c r="M407" s="2" t="s">
        <v>22</v>
      </c>
      <c r="N407" s="2">
        <v>398.59</v>
      </c>
      <c r="O407" s="2" t="s">
        <v>39</v>
      </c>
      <c r="P407" s="2">
        <f t="shared" si="12"/>
        <v>2848.0634</v>
      </c>
    </row>
    <row r="408" spans="1:16" ht="14.25" customHeight="1" x14ac:dyDescent="0.35">
      <c r="A408" s="2" t="s">
        <v>439</v>
      </c>
      <c r="B408" s="2" t="s">
        <v>41</v>
      </c>
      <c r="C408" s="2" t="s">
        <v>33</v>
      </c>
      <c r="D408" s="2">
        <v>2577.34</v>
      </c>
      <c r="E408" s="2">
        <v>0.06</v>
      </c>
      <c r="F408" s="2">
        <f t="shared" si="13"/>
        <v>154.6404</v>
      </c>
      <c r="G408" s="2">
        <v>7</v>
      </c>
      <c r="H408" s="2" t="str">
        <f>TEXT(Table1[[#This Row],[order_date]],"mmmm")</f>
        <v>January</v>
      </c>
      <c r="I408" s="3">
        <v>44945</v>
      </c>
      <c r="J408" s="3">
        <v>44946</v>
      </c>
      <c r="K408" s="3" t="str">
        <f>TEXT(Table1[[#This Row],[delivery_date]]-Table1[[#This Row],[order_date]],"D")</f>
        <v>1</v>
      </c>
      <c r="L408" s="2" t="s">
        <v>31</v>
      </c>
      <c r="M408" s="2" t="s">
        <v>22</v>
      </c>
      <c r="N408" s="2">
        <v>658.39</v>
      </c>
      <c r="O408" s="2" t="s">
        <v>23</v>
      </c>
      <c r="P408" s="2">
        <f t="shared" si="12"/>
        <v>2422.6995999999999</v>
      </c>
    </row>
    <row r="409" spans="1:16" ht="14.25" customHeight="1" x14ac:dyDescent="0.35">
      <c r="A409" s="2" t="s">
        <v>440</v>
      </c>
      <c r="B409" s="2" t="s">
        <v>19</v>
      </c>
      <c r="C409" s="2" t="s">
        <v>20</v>
      </c>
      <c r="D409" s="2">
        <v>1684.21</v>
      </c>
      <c r="E409" s="2">
        <v>0.48</v>
      </c>
      <c r="F409" s="2">
        <f t="shared" si="13"/>
        <v>808.42079999999999</v>
      </c>
      <c r="G409" s="2">
        <v>6</v>
      </c>
      <c r="H409" s="2" t="str">
        <f>TEXT(Table1[[#This Row],[order_date]],"mmmm")</f>
        <v>October</v>
      </c>
      <c r="I409" s="3">
        <v>45571</v>
      </c>
      <c r="J409" s="3">
        <v>45575</v>
      </c>
      <c r="K409" s="3" t="str">
        <f>TEXT(Table1[[#This Row],[delivery_date]]-Table1[[#This Row],[order_date]],"D")</f>
        <v>4</v>
      </c>
      <c r="L409" s="2" t="s">
        <v>31</v>
      </c>
      <c r="M409" s="2" t="s">
        <v>22</v>
      </c>
      <c r="N409" s="2">
        <v>240.4</v>
      </c>
      <c r="O409" s="2" t="s">
        <v>39</v>
      </c>
      <c r="P409" s="2">
        <f t="shared" si="12"/>
        <v>875.78920000000005</v>
      </c>
    </row>
    <row r="410" spans="1:16" ht="14.25" customHeight="1" x14ac:dyDescent="0.35">
      <c r="A410" s="2" t="s">
        <v>441</v>
      </c>
      <c r="B410" s="2" t="s">
        <v>19</v>
      </c>
      <c r="C410" s="2" t="s">
        <v>26</v>
      </c>
      <c r="D410" s="2">
        <v>1104.31</v>
      </c>
      <c r="E410" s="2">
        <v>0.03</v>
      </c>
      <c r="F410" s="2">
        <f t="shared" si="13"/>
        <v>33.129300000000001</v>
      </c>
      <c r="G410" s="2">
        <v>3</v>
      </c>
      <c r="H410" s="2" t="str">
        <f>TEXT(Table1[[#This Row],[order_date]],"mmmm")</f>
        <v>November</v>
      </c>
      <c r="I410" s="3">
        <v>45621</v>
      </c>
      <c r="J410" s="3">
        <v>45623</v>
      </c>
      <c r="K410" s="3" t="str">
        <f>TEXT(Table1[[#This Row],[delivery_date]]-Table1[[#This Row],[order_date]],"D")</f>
        <v>2</v>
      </c>
      <c r="L410" s="2" t="s">
        <v>21</v>
      </c>
      <c r="M410" s="2" t="s">
        <v>22</v>
      </c>
      <c r="N410" s="2">
        <v>160.11000000000001</v>
      </c>
      <c r="O410" s="2" t="s">
        <v>28</v>
      </c>
      <c r="P410" s="2">
        <f t="shared" si="12"/>
        <v>1071.1806999999999</v>
      </c>
    </row>
    <row r="411" spans="1:16" ht="14.25" customHeight="1" x14ac:dyDescent="0.35">
      <c r="A411" s="2" t="s">
        <v>442</v>
      </c>
      <c r="B411" s="2" t="s">
        <v>41</v>
      </c>
      <c r="C411" s="2" t="s">
        <v>33</v>
      </c>
      <c r="D411" s="2">
        <v>3894.89</v>
      </c>
      <c r="E411" s="2">
        <v>0.25</v>
      </c>
      <c r="F411" s="2">
        <f t="shared" si="13"/>
        <v>973.72249999999997</v>
      </c>
      <c r="G411" s="2">
        <v>7</v>
      </c>
      <c r="H411" s="2" t="str">
        <f>TEXT(Table1[[#This Row],[order_date]],"mmmm")</f>
        <v>July</v>
      </c>
      <c r="I411" s="3">
        <v>45500</v>
      </c>
      <c r="J411" s="3">
        <v>45506</v>
      </c>
      <c r="K411" s="3" t="str">
        <f>TEXT(Table1[[#This Row],[delivery_date]]-Table1[[#This Row],[order_date]],"D")</f>
        <v>6</v>
      </c>
      <c r="L411" s="2" t="s">
        <v>31</v>
      </c>
      <c r="M411" s="2" t="s">
        <v>27</v>
      </c>
      <c r="N411" s="2">
        <v>1145.5</v>
      </c>
      <c r="O411" s="2" t="s">
        <v>39</v>
      </c>
      <c r="P411" s="2">
        <f t="shared" si="12"/>
        <v>2921.1675</v>
      </c>
    </row>
    <row r="412" spans="1:16" ht="14.25" customHeight="1" x14ac:dyDescent="0.35">
      <c r="A412" s="2" t="s">
        <v>443</v>
      </c>
      <c r="B412" s="2" t="s">
        <v>13</v>
      </c>
      <c r="C412" s="2" t="s">
        <v>20</v>
      </c>
      <c r="D412" s="2">
        <v>4018.6</v>
      </c>
      <c r="E412" s="2">
        <v>0.46</v>
      </c>
      <c r="F412" s="2">
        <f t="shared" si="13"/>
        <v>1848.556</v>
      </c>
      <c r="G412" s="2">
        <v>9</v>
      </c>
      <c r="H412" s="2" t="str">
        <f>TEXT(Table1[[#This Row],[order_date]],"mmmm")</f>
        <v>October</v>
      </c>
      <c r="I412" s="3">
        <v>45571</v>
      </c>
      <c r="J412" s="3">
        <v>45572</v>
      </c>
      <c r="K412" s="3" t="str">
        <f>TEXT(Table1[[#This Row],[delivery_date]]-Table1[[#This Row],[order_date]],"D")</f>
        <v>1</v>
      </c>
      <c r="L412" s="2" t="s">
        <v>15</v>
      </c>
      <c r="M412" s="2" t="s">
        <v>16</v>
      </c>
      <c r="N412" s="2">
        <v>719.59</v>
      </c>
      <c r="O412" s="2" t="s">
        <v>23</v>
      </c>
      <c r="P412" s="2">
        <f t="shared" si="12"/>
        <v>2170.0439999999999</v>
      </c>
    </row>
    <row r="413" spans="1:16" ht="14.25" customHeight="1" x14ac:dyDescent="0.35">
      <c r="A413" s="2" t="s">
        <v>444</v>
      </c>
      <c r="B413" s="2" t="s">
        <v>19</v>
      </c>
      <c r="C413" s="2" t="s">
        <v>20</v>
      </c>
      <c r="D413" s="2">
        <v>1147.56</v>
      </c>
      <c r="E413" s="2">
        <v>0.3</v>
      </c>
      <c r="F413" s="2">
        <f t="shared" si="13"/>
        <v>344.26799999999997</v>
      </c>
      <c r="G413" s="2">
        <v>1</v>
      </c>
      <c r="H413" s="2" t="str">
        <f>TEXT(Table1[[#This Row],[order_date]],"mmmm")</f>
        <v>May</v>
      </c>
      <c r="I413" s="3">
        <v>45047</v>
      </c>
      <c r="J413" s="3">
        <v>45051</v>
      </c>
      <c r="K413" s="3" t="str">
        <f>TEXT(Table1[[#This Row],[delivery_date]]-Table1[[#This Row],[order_date]],"D")</f>
        <v>4</v>
      </c>
      <c r="L413" s="2" t="s">
        <v>31</v>
      </c>
      <c r="M413" s="2" t="s">
        <v>27</v>
      </c>
      <c r="N413" s="2">
        <v>199.91</v>
      </c>
      <c r="O413" s="2" t="s">
        <v>48</v>
      </c>
      <c r="P413" s="2">
        <f t="shared" si="12"/>
        <v>803.29199999999992</v>
      </c>
    </row>
    <row r="414" spans="1:16" ht="14.25" customHeight="1" x14ac:dyDescent="0.35">
      <c r="A414" s="2" t="s">
        <v>445</v>
      </c>
      <c r="B414" s="2" t="s">
        <v>41</v>
      </c>
      <c r="C414" s="2" t="s">
        <v>14</v>
      </c>
      <c r="D414" s="2">
        <v>1382.08</v>
      </c>
      <c r="E414" s="2">
        <v>0.25</v>
      </c>
      <c r="F414" s="2">
        <f t="shared" si="13"/>
        <v>345.52</v>
      </c>
      <c r="G414" s="2">
        <v>8</v>
      </c>
      <c r="H414" s="2" t="str">
        <f>TEXT(Table1[[#This Row],[order_date]],"mmmm")</f>
        <v>May</v>
      </c>
      <c r="I414" s="3">
        <v>45061</v>
      </c>
      <c r="J414" s="3">
        <v>45062</v>
      </c>
      <c r="K414" s="3" t="str">
        <f>TEXT(Table1[[#This Row],[delivery_date]]-Table1[[#This Row],[order_date]],"D")</f>
        <v>1</v>
      </c>
      <c r="L414" s="2" t="s">
        <v>31</v>
      </c>
      <c r="M414" s="2" t="s">
        <v>22</v>
      </c>
      <c r="N414" s="2">
        <v>321.3</v>
      </c>
      <c r="O414" s="2" t="s">
        <v>28</v>
      </c>
      <c r="P414" s="2">
        <f t="shared" si="12"/>
        <v>1036.56</v>
      </c>
    </row>
    <row r="415" spans="1:16" ht="14.25" customHeight="1" x14ac:dyDescent="0.35">
      <c r="A415" s="2" t="s">
        <v>446</v>
      </c>
      <c r="B415" s="2" t="s">
        <v>25</v>
      </c>
      <c r="C415" s="2" t="s">
        <v>36</v>
      </c>
      <c r="D415" s="2">
        <v>1271.8</v>
      </c>
      <c r="E415" s="2">
        <v>0.37</v>
      </c>
      <c r="F415" s="2">
        <f t="shared" si="13"/>
        <v>470.56599999999997</v>
      </c>
      <c r="G415" s="2">
        <v>2</v>
      </c>
      <c r="H415" s="2" t="str">
        <f>TEXT(Table1[[#This Row],[order_date]],"mmmm")</f>
        <v>September</v>
      </c>
      <c r="I415" s="3">
        <v>45181</v>
      </c>
      <c r="J415" s="3">
        <v>45184</v>
      </c>
      <c r="K415" s="3" t="str">
        <f>TEXT(Table1[[#This Row],[delivery_date]]-Table1[[#This Row],[order_date]],"D")</f>
        <v>3</v>
      </c>
      <c r="L415" s="2" t="s">
        <v>31</v>
      </c>
      <c r="M415" s="2" t="s">
        <v>22</v>
      </c>
      <c r="N415" s="2">
        <v>369.36</v>
      </c>
      <c r="O415" s="2" t="s">
        <v>23</v>
      </c>
      <c r="P415" s="2">
        <f t="shared" si="12"/>
        <v>801.23399999999992</v>
      </c>
    </row>
    <row r="416" spans="1:16" ht="14.25" customHeight="1" x14ac:dyDescent="0.35">
      <c r="A416" s="2" t="s">
        <v>447</v>
      </c>
      <c r="B416" s="2" t="s">
        <v>13</v>
      </c>
      <c r="C416" s="2" t="s">
        <v>33</v>
      </c>
      <c r="D416" s="2">
        <v>4434.3900000000003</v>
      </c>
      <c r="E416" s="2">
        <v>0.18</v>
      </c>
      <c r="F416" s="2">
        <f t="shared" si="13"/>
        <v>798.1902</v>
      </c>
      <c r="G416" s="2">
        <v>1</v>
      </c>
      <c r="H416" s="2" t="str">
        <f>TEXT(Table1[[#This Row],[order_date]],"mmmm")</f>
        <v>December</v>
      </c>
      <c r="I416" s="3">
        <v>45290</v>
      </c>
      <c r="J416" s="3">
        <v>45296</v>
      </c>
      <c r="K416" s="3" t="str">
        <f>TEXT(Table1[[#This Row],[delivery_date]]-Table1[[#This Row],[order_date]],"D")</f>
        <v>6</v>
      </c>
      <c r="L416" s="2" t="s">
        <v>31</v>
      </c>
      <c r="M416" s="2" t="s">
        <v>22</v>
      </c>
      <c r="N416" s="2">
        <v>1318.47</v>
      </c>
      <c r="O416" s="2" t="s">
        <v>34</v>
      </c>
      <c r="P416" s="2">
        <f t="shared" si="12"/>
        <v>3636.1998000000003</v>
      </c>
    </row>
    <row r="417" spans="1:16" ht="14.25" customHeight="1" x14ac:dyDescent="0.35">
      <c r="A417" s="2" t="s">
        <v>448</v>
      </c>
      <c r="B417" s="2" t="s">
        <v>25</v>
      </c>
      <c r="C417" s="2" t="s">
        <v>20</v>
      </c>
      <c r="D417" s="2">
        <v>3893.24</v>
      </c>
      <c r="E417" s="2">
        <v>0.1</v>
      </c>
      <c r="F417" s="2">
        <f t="shared" si="13"/>
        <v>389.32400000000001</v>
      </c>
      <c r="G417" s="2">
        <v>9</v>
      </c>
      <c r="H417" s="2" t="str">
        <f>TEXT(Table1[[#This Row],[order_date]],"mmmm")</f>
        <v>November</v>
      </c>
      <c r="I417" s="3">
        <v>45260</v>
      </c>
      <c r="J417" s="3">
        <v>45262</v>
      </c>
      <c r="K417" s="3" t="str">
        <f>TEXT(Table1[[#This Row],[delivery_date]]-Table1[[#This Row],[order_date]],"D")</f>
        <v>2</v>
      </c>
      <c r="L417" s="2" t="s">
        <v>21</v>
      </c>
      <c r="M417" s="2" t="s">
        <v>16</v>
      </c>
      <c r="N417" s="2">
        <v>954.08</v>
      </c>
      <c r="O417" s="2" t="s">
        <v>39</v>
      </c>
      <c r="P417" s="2">
        <f t="shared" si="12"/>
        <v>3503.9159999999997</v>
      </c>
    </row>
    <row r="418" spans="1:16" ht="14.25" customHeight="1" x14ac:dyDescent="0.35">
      <c r="A418" s="2" t="s">
        <v>449</v>
      </c>
      <c r="B418" s="2" t="s">
        <v>25</v>
      </c>
      <c r="C418" s="2" t="s">
        <v>33</v>
      </c>
      <c r="D418" s="2">
        <v>465.41</v>
      </c>
      <c r="E418" s="2">
        <v>0.42</v>
      </c>
      <c r="F418" s="2">
        <f t="shared" si="13"/>
        <v>195.47220000000002</v>
      </c>
      <c r="G418" s="2">
        <v>2</v>
      </c>
      <c r="H418" s="2" t="str">
        <f>TEXT(Table1[[#This Row],[order_date]],"mmmm")</f>
        <v>June</v>
      </c>
      <c r="I418" s="3">
        <v>45471</v>
      </c>
      <c r="J418" s="3">
        <v>45476</v>
      </c>
      <c r="K418" s="3" t="str">
        <f>TEXT(Table1[[#This Row],[delivery_date]]-Table1[[#This Row],[order_date]],"D")</f>
        <v>5</v>
      </c>
      <c r="L418" s="2" t="s">
        <v>31</v>
      </c>
      <c r="M418" s="2" t="s">
        <v>22</v>
      </c>
      <c r="N418" s="2">
        <v>124.67</v>
      </c>
      <c r="O418" s="2" t="s">
        <v>34</v>
      </c>
      <c r="P418" s="2">
        <f t="shared" si="12"/>
        <v>269.93780000000004</v>
      </c>
    </row>
    <row r="419" spans="1:16" ht="14.25" customHeight="1" x14ac:dyDescent="0.35">
      <c r="A419" s="2" t="s">
        <v>450</v>
      </c>
      <c r="B419" s="2" t="s">
        <v>41</v>
      </c>
      <c r="C419" s="2" t="s">
        <v>26</v>
      </c>
      <c r="D419" s="2">
        <v>4180.0600000000004</v>
      </c>
      <c r="E419" s="2">
        <v>0.03</v>
      </c>
      <c r="F419" s="2">
        <f t="shared" si="13"/>
        <v>125.40180000000001</v>
      </c>
      <c r="G419" s="2">
        <v>7</v>
      </c>
      <c r="H419" s="2" t="str">
        <f>TEXT(Table1[[#This Row],[order_date]],"mmmm")</f>
        <v>January</v>
      </c>
      <c r="I419" s="3">
        <v>44932</v>
      </c>
      <c r="J419" s="3">
        <v>44937</v>
      </c>
      <c r="K419" s="3" t="str">
        <f>TEXT(Table1[[#This Row],[delivery_date]]-Table1[[#This Row],[order_date]],"D")</f>
        <v>5</v>
      </c>
      <c r="L419" s="2" t="s">
        <v>21</v>
      </c>
      <c r="M419" s="2" t="s">
        <v>22</v>
      </c>
      <c r="N419" s="2">
        <v>1157.1600000000001</v>
      </c>
      <c r="O419" s="2" t="s">
        <v>28</v>
      </c>
      <c r="P419" s="2">
        <f t="shared" si="12"/>
        <v>4054.6582000000003</v>
      </c>
    </row>
    <row r="420" spans="1:16" ht="14.25" customHeight="1" x14ac:dyDescent="0.35">
      <c r="A420" s="2" t="s">
        <v>451</v>
      </c>
      <c r="B420" s="2" t="s">
        <v>19</v>
      </c>
      <c r="C420" s="2" t="s">
        <v>26</v>
      </c>
      <c r="D420" s="2">
        <v>280.57</v>
      </c>
      <c r="E420" s="2">
        <v>0.4</v>
      </c>
      <c r="F420" s="2">
        <f t="shared" si="13"/>
        <v>112.22800000000001</v>
      </c>
      <c r="G420" s="2">
        <v>7</v>
      </c>
      <c r="H420" s="2" t="str">
        <f>TEXT(Table1[[#This Row],[order_date]],"mmmm")</f>
        <v>August</v>
      </c>
      <c r="I420" s="3">
        <v>45520</v>
      </c>
      <c r="J420" s="3">
        <v>45527</v>
      </c>
      <c r="K420" s="3" t="str">
        <f>TEXT(Table1[[#This Row],[delivery_date]]-Table1[[#This Row],[order_date]],"D")</f>
        <v>7</v>
      </c>
      <c r="L420" s="2" t="s">
        <v>21</v>
      </c>
      <c r="M420" s="2" t="s">
        <v>27</v>
      </c>
      <c r="N420" s="2">
        <v>66.28</v>
      </c>
      <c r="O420" s="2" t="s">
        <v>48</v>
      </c>
      <c r="P420" s="2">
        <f t="shared" si="12"/>
        <v>168.34199999999998</v>
      </c>
    </row>
    <row r="421" spans="1:16" ht="14.25" customHeight="1" x14ac:dyDescent="0.35">
      <c r="A421" s="2" t="s">
        <v>452</v>
      </c>
      <c r="B421" s="2" t="s">
        <v>41</v>
      </c>
      <c r="C421" s="2" t="s">
        <v>36</v>
      </c>
      <c r="D421" s="2">
        <v>1340.68</v>
      </c>
      <c r="E421" s="2">
        <v>0.05</v>
      </c>
      <c r="F421" s="2">
        <f t="shared" si="13"/>
        <v>67.034000000000006</v>
      </c>
      <c r="G421" s="2">
        <v>1</v>
      </c>
      <c r="H421" s="2" t="str">
        <f>TEXT(Table1[[#This Row],[order_date]],"mmmm")</f>
        <v>May</v>
      </c>
      <c r="I421" s="3">
        <v>45060</v>
      </c>
      <c r="J421" s="3">
        <v>45061</v>
      </c>
      <c r="K421" s="3" t="str">
        <f>TEXT(Table1[[#This Row],[delivery_date]]-Table1[[#This Row],[order_date]],"D")</f>
        <v>1</v>
      </c>
      <c r="L421" s="2" t="s">
        <v>21</v>
      </c>
      <c r="M421" s="2" t="s">
        <v>22</v>
      </c>
      <c r="N421" s="2">
        <v>256.22000000000003</v>
      </c>
      <c r="O421" s="2" t="s">
        <v>34</v>
      </c>
      <c r="P421" s="2">
        <f t="shared" si="12"/>
        <v>1273.646</v>
      </c>
    </row>
    <row r="422" spans="1:16" ht="14.25" customHeight="1" x14ac:dyDescent="0.35">
      <c r="A422" s="2" t="s">
        <v>453</v>
      </c>
      <c r="B422" s="2" t="s">
        <v>41</v>
      </c>
      <c r="C422" s="2" t="s">
        <v>20</v>
      </c>
      <c r="D422" s="2">
        <v>4603.0600000000004</v>
      </c>
      <c r="E422" s="2">
        <v>0.31</v>
      </c>
      <c r="F422" s="2">
        <f t="shared" si="13"/>
        <v>1426.9486000000002</v>
      </c>
      <c r="G422" s="2">
        <v>1</v>
      </c>
      <c r="H422" s="2" t="str">
        <f>TEXT(Table1[[#This Row],[order_date]],"mmmm")</f>
        <v>July</v>
      </c>
      <c r="I422" s="3">
        <v>45489</v>
      </c>
      <c r="J422" s="3">
        <v>45490</v>
      </c>
      <c r="K422" s="3" t="str">
        <f>TEXT(Table1[[#This Row],[delivery_date]]-Table1[[#This Row],[order_date]],"D")</f>
        <v>1</v>
      </c>
      <c r="L422" s="2" t="s">
        <v>15</v>
      </c>
      <c r="M422" s="2" t="s">
        <v>16</v>
      </c>
      <c r="N422" s="2">
        <v>517.95000000000005</v>
      </c>
      <c r="O422" s="2" t="s">
        <v>28</v>
      </c>
      <c r="P422" s="2">
        <f t="shared" si="12"/>
        <v>3176.1114000000002</v>
      </c>
    </row>
    <row r="423" spans="1:16" ht="14.25" customHeight="1" x14ac:dyDescent="0.35">
      <c r="A423" s="2" t="s">
        <v>454</v>
      </c>
      <c r="B423" s="2" t="s">
        <v>41</v>
      </c>
      <c r="C423" s="2" t="s">
        <v>14</v>
      </c>
      <c r="D423" s="2">
        <v>4335.22</v>
      </c>
      <c r="E423" s="2">
        <v>0.24</v>
      </c>
      <c r="F423" s="2">
        <f t="shared" si="13"/>
        <v>1040.4528</v>
      </c>
      <c r="G423" s="2">
        <v>7</v>
      </c>
      <c r="H423" s="2" t="str">
        <f>TEXT(Table1[[#This Row],[order_date]],"mmmm")</f>
        <v>August</v>
      </c>
      <c r="I423" s="3">
        <v>45148</v>
      </c>
      <c r="J423" s="3">
        <v>45151</v>
      </c>
      <c r="K423" s="3" t="str">
        <f>TEXT(Table1[[#This Row],[delivery_date]]-Table1[[#This Row],[order_date]],"D")</f>
        <v>3</v>
      </c>
      <c r="L423" s="2" t="s">
        <v>15</v>
      </c>
      <c r="M423" s="2" t="s">
        <v>27</v>
      </c>
      <c r="N423" s="2">
        <v>1006.56</v>
      </c>
      <c r="O423" s="2" t="s">
        <v>34</v>
      </c>
      <c r="P423" s="2">
        <f t="shared" si="12"/>
        <v>3294.7672000000002</v>
      </c>
    </row>
    <row r="424" spans="1:16" ht="14.25" customHeight="1" x14ac:dyDescent="0.35">
      <c r="A424" s="2" t="s">
        <v>455</v>
      </c>
      <c r="B424" s="2" t="s">
        <v>41</v>
      </c>
      <c r="C424" s="2" t="s">
        <v>20</v>
      </c>
      <c r="D424" s="2">
        <v>3929.03</v>
      </c>
      <c r="E424" s="2">
        <v>0.5</v>
      </c>
      <c r="F424" s="2">
        <f t="shared" si="13"/>
        <v>1964.5150000000001</v>
      </c>
      <c r="G424" s="2">
        <v>6</v>
      </c>
      <c r="H424" s="2" t="str">
        <f>TEXT(Table1[[#This Row],[order_date]],"mmmm")</f>
        <v>September</v>
      </c>
      <c r="I424" s="3">
        <v>45194</v>
      </c>
      <c r="J424" s="3">
        <v>45196</v>
      </c>
      <c r="K424" s="3" t="str">
        <f>TEXT(Table1[[#This Row],[delivery_date]]-Table1[[#This Row],[order_date]],"D")</f>
        <v>2</v>
      </c>
      <c r="L424" s="2" t="s">
        <v>21</v>
      </c>
      <c r="M424" s="2" t="s">
        <v>22</v>
      </c>
      <c r="N424" s="2">
        <v>689.37</v>
      </c>
      <c r="O424" s="2" t="s">
        <v>28</v>
      </c>
      <c r="P424" s="2">
        <f t="shared" si="12"/>
        <v>1964.5150000000001</v>
      </c>
    </row>
    <row r="425" spans="1:16" ht="14.25" customHeight="1" x14ac:dyDescent="0.35">
      <c r="A425" s="2" t="s">
        <v>456</v>
      </c>
      <c r="B425" s="2" t="s">
        <v>13</v>
      </c>
      <c r="C425" s="2" t="s">
        <v>33</v>
      </c>
      <c r="D425" s="2">
        <v>2341.98</v>
      </c>
      <c r="E425" s="2">
        <v>0.19</v>
      </c>
      <c r="F425" s="2">
        <f t="shared" si="13"/>
        <v>444.97620000000001</v>
      </c>
      <c r="G425" s="2">
        <v>4</v>
      </c>
      <c r="H425" s="2" t="str">
        <f>TEXT(Table1[[#This Row],[order_date]],"mmmm")</f>
        <v>December</v>
      </c>
      <c r="I425" s="3">
        <v>45641</v>
      </c>
      <c r="J425" s="3">
        <v>45642</v>
      </c>
      <c r="K425" s="3" t="str">
        <f>TEXT(Table1[[#This Row],[delivery_date]]-Table1[[#This Row],[order_date]],"D")</f>
        <v>1</v>
      </c>
      <c r="L425" s="2" t="s">
        <v>15</v>
      </c>
      <c r="M425" s="2" t="s">
        <v>16</v>
      </c>
      <c r="N425" s="2">
        <v>654.1</v>
      </c>
      <c r="O425" s="2" t="s">
        <v>48</v>
      </c>
      <c r="P425" s="2">
        <f t="shared" si="12"/>
        <v>1897.0038</v>
      </c>
    </row>
    <row r="426" spans="1:16" ht="14.25" customHeight="1" x14ac:dyDescent="0.35">
      <c r="A426" s="2" t="s">
        <v>457</v>
      </c>
      <c r="B426" s="2" t="s">
        <v>19</v>
      </c>
      <c r="C426" s="2" t="s">
        <v>26</v>
      </c>
      <c r="D426" s="2">
        <v>1674.93</v>
      </c>
      <c r="E426" s="2">
        <v>0.48</v>
      </c>
      <c r="F426" s="2">
        <f t="shared" si="13"/>
        <v>803.96640000000002</v>
      </c>
      <c r="G426" s="2">
        <v>3</v>
      </c>
      <c r="H426" s="2" t="str">
        <f>TEXT(Table1[[#This Row],[order_date]],"mmmm")</f>
        <v>September</v>
      </c>
      <c r="I426" s="3">
        <v>45560</v>
      </c>
      <c r="J426" s="3">
        <v>45565</v>
      </c>
      <c r="K426" s="3" t="str">
        <f>TEXT(Table1[[#This Row],[delivery_date]]-Table1[[#This Row],[order_date]],"D")</f>
        <v>5</v>
      </c>
      <c r="L426" s="2" t="s">
        <v>31</v>
      </c>
      <c r="M426" s="2" t="s">
        <v>27</v>
      </c>
      <c r="N426" s="2">
        <v>84.32</v>
      </c>
      <c r="O426" s="2" t="s">
        <v>17</v>
      </c>
      <c r="P426" s="2">
        <f t="shared" si="12"/>
        <v>870.96360000000004</v>
      </c>
    </row>
    <row r="427" spans="1:16" ht="14.25" customHeight="1" x14ac:dyDescent="0.35">
      <c r="A427" s="2" t="s">
        <v>458</v>
      </c>
      <c r="B427" s="2" t="s">
        <v>25</v>
      </c>
      <c r="C427" s="2" t="s">
        <v>33</v>
      </c>
      <c r="D427" s="2">
        <v>4419.57</v>
      </c>
      <c r="E427" s="2">
        <v>0.2</v>
      </c>
      <c r="F427" s="2">
        <f t="shared" si="13"/>
        <v>883.91399999999999</v>
      </c>
      <c r="G427" s="2">
        <v>5</v>
      </c>
      <c r="H427" s="2" t="str">
        <f>TEXT(Table1[[#This Row],[order_date]],"mmmm")</f>
        <v>May</v>
      </c>
      <c r="I427" s="3">
        <v>45058</v>
      </c>
      <c r="J427" s="3">
        <v>45060</v>
      </c>
      <c r="K427" s="3" t="str">
        <f>TEXT(Table1[[#This Row],[delivery_date]]-Table1[[#This Row],[order_date]],"D")</f>
        <v>2</v>
      </c>
      <c r="L427" s="2" t="s">
        <v>15</v>
      </c>
      <c r="M427" s="2" t="s">
        <v>22</v>
      </c>
      <c r="N427" s="2">
        <v>1237.73</v>
      </c>
      <c r="O427" s="2" t="s">
        <v>17</v>
      </c>
      <c r="P427" s="2">
        <f t="shared" si="12"/>
        <v>3535.6559999999999</v>
      </c>
    </row>
    <row r="428" spans="1:16" ht="14.25" customHeight="1" x14ac:dyDescent="0.35">
      <c r="A428" s="2" t="s">
        <v>459</v>
      </c>
      <c r="B428" s="2" t="s">
        <v>25</v>
      </c>
      <c r="C428" s="2" t="s">
        <v>36</v>
      </c>
      <c r="D428" s="2">
        <v>3319.66</v>
      </c>
      <c r="E428" s="2">
        <v>0.34</v>
      </c>
      <c r="F428" s="2">
        <f t="shared" si="13"/>
        <v>1128.6844000000001</v>
      </c>
      <c r="G428" s="2">
        <v>5</v>
      </c>
      <c r="H428" s="2" t="str">
        <f>TEXT(Table1[[#This Row],[order_date]],"mmmm")</f>
        <v>February</v>
      </c>
      <c r="I428" s="3">
        <v>44978</v>
      </c>
      <c r="J428" s="3">
        <v>44980</v>
      </c>
      <c r="K428" s="3" t="str">
        <f>TEXT(Table1[[#This Row],[delivery_date]]-Table1[[#This Row],[order_date]],"D")</f>
        <v>2</v>
      </c>
      <c r="L428" s="2" t="s">
        <v>31</v>
      </c>
      <c r="M428" s="2" t="s">
        <v>22</v>
      </c>
      <c r="N428" s="2">
        <v>954.37</v>
      </c>
      <c r="O428" s="2" t="s">
        <v>39</v>
      </c>
      <c r="P428" s="2">
        <f t="shared" si="12"/>
        <v>2190.9755999999998</v>
      </c>
    </row>
    <row r="429" spans="1:16" ht="14.25" customHeight="1" x14ac:dyDescent="0.35">
      <c r="A429" s="2" t="s">
        <v>460</v>
      </c>
      <c r="B429" s="2" t="s">
        <v>19</v>
      </c>
      <c r="C429" s="2" t="s">
        <v>26</v>
      </c>
      <c r="D429" s="2">
        <v>1547.99</v>
      </c>
      <c r="E429" s="2">
        <v>0.32</v>
      </c>
      <c r="F429" s="2">
        <f t="shared" si="13"/>
        <v>495.35680000000002</v>
      </c>
      <c r="G429" s="2">
        <v>3</v>
      </c>
      <c r="H429" s="2" t="str">
        <f>TEXT(Table1[[#This Row],[order_date]],"mmmm")</f>
        <v>September</v>
      </c>
      <c r="I429" s="3">
        <v>45181</v>
      </c>
      <c r="J429" s="3">
        <v>45184</v>
      </c>
      <c r="K429" s="3" t="str">
        <f>TEXT(Table1[[#This Row],[delivery_date]]-Table1[[#This Row],[order_date]],"D")</f>
        <v>3</v>
      </c>
      <c r="L429" s="2" t="s">
        <v>15</v>
      </c>
      <c r="M429" s="2" t="s">
        <v>27</v>
      </c>
      <c r="N429" s="2">
        <v>162.33000000000001</v>
      </c>
      <c r="O429" s="2" t="s">
        <v>39</v>
      </c>
      <c r="P429" s="2">
        <f t="shared" si="12"/>
        <v>1052.6332</v>
      </c>
    </row>
    <row r="430" spans="1:16" ht="14.25" customHeight="1" x14ac:dyDescent="0.35">
      <c r="A430" s="2" t="s">
        <v>461</v>
      </c>
      <c r="B430" s="2" t="s">
        <v>25</v>
      </c>
      <c r="C430" s="2" t="s">
        <v>14</v>
      </c>
      <c r="D430" s="2">
        <v>2369.66</v>
      </c>
      <c r="E430" s="2">
        <v>0.04</v>
      </c>
      <c r="F430" s="2">
        <f t="shared" si="13"/>
        <v>94.7864</v>
      </c>
      <c r="G430" s="2">
        <v>6</v>
      </c>
      <c r="H430" s="2" t="str">
        <f>TEXT(Table1[[#This Row],[order_date]],"mmmm")</f>
        <v>November</v>
      </c>
      <c r="I430" s="3">
        <v>45235</v>
      </c>
      <c r="J430" s="3">
        <v>45241</v>
      </c>
      <c r="K430" s="3" t="str">
        <f>TEXT(Table1[[#This Row],[delivery_date]]-Table1[[#This Row],[order_date]],"D")</f>
        <v>6</v>
      </c>
      <c r="L430" s="2" t="s">
        <v>21</v>
      </c>
      <c r="M430" s="2" t="s">
        <v>16</v>
      </c>
      <c r="N430" s="2">
        <v>639.24</v>
      </c>
      <c r="O430" s="2" t="s">
        <v>34</v>
      </c>
      <c r="P430" s="2">
        <f t="shared" si="12"/>
        <v>2274.8735999999999</v>
      </c>
    </row>
    <row r="431" spans="1:16" ht="14.25" customHeight="1" x14ac:dyDescent="0.35">
      <c r="A431" s="2" t="s">
        <v>462</v>
      </c>
      <c r="B431" s="2" t="s">
        <v>19</v>
      </c>
      <c r="C431" s="2" t="s">
        <v>26</v>
      </c>
      <c r="D431" s="2">
        <v>4419.3500000000004</v>
      </c>
      <c r="E431" s="2">
        <v>0.37</v>
      </c>
      <c r="F431" s="2">
        <f t="shared" si="13"/>
        <v>1635.1595000000002</v>
      </c>
      <c r="G431" s="2">
        <v>3</v>
      </c>
      <c r="H431" s="2" t="str">
        <f>TEXT(Table1[[#This Row],[order_date]],"mmmm")</f>
        <v>December</v>
      </c>
      <c r="I431" s="3">
        <v>45275</v>
      </c>
      <c r="J431" s="3">
        <v>45276</v>
      </c>
      <c r="K431" s="3" t="str">
        <f>TEXT(Table1[[#This Row],[delivery_date]]-Table1[[#This Row],[order_date]],"D")</f>
        <v>1</v>
      </c>
      <c r="L431" s="2" t="s">
        <v>21</v>
      </c>
      <c r="M431" s="2" t="s">
        <v>27</v>
      </c>
      <c r="N431" s="2">
        <v>872.99</v>
      </c>
      <c r="O431" s="2" t="s">
        <v>23</v>
      </c>
      <c r="P431" s="2">
        <f t="shared" si="12"/>
        <v>2784.1905000000002</v>
      </c>
    </row>
    <row r="432" spans="1:16" ht="14.25" customHeight="1" x14ac:dyDescent="0.35">
      <c r="A432" s="2" t="s">
        <v>463</v>
      </c>
      <c r="B432" s="2" t="s">
        <v>25</v>
      </c>
      <c r="C432" s="2" t="s">
        <v>20</v>
      </c>
      <c r="D432" s="2">
        <v>4526.93</v>
      </c>
      <c r="E432" s="2">
        <v>0.1</v>
      </c>
      <c r="F432" s="2">
        <f t="shared" si="13"/>
        <v>452.69300000000004</v>
      </c>
      <c r="G432" s="2">
        <v>4</v>
      </c>
      <c r="H432" s="2" t="str">
        <f>TEXT(Table1[[#This Row],[order_date]],"mmmm")</f>
        <v>September</v>
      </c>
      <c r="I432" s="3">
        <v>45196</v>
      </c>
      <c r="J432" s="3">
        <v>45198</v>
      </c>
      <c r="K432" s="3" t="str">
        <f>TEXT(Table1[[#This Row],[delivery_date]]-Table1[[#This Row],[order_date]],"D")</f>
        <v>2</v>
      </c>
      <c r="L432" s="2" t="s">
        <v>15</v>
      </c>
      <c r="M432" s="2" t="s">
        <v>27</v>
      </c>
      <c r="N432" s="2">
        <v>558.38</v>
      </c>
      <c r="O432" s="2" t="s">
        <v>23</v>
      </c>
      <c r="P432" s="2">
        <f t="shared" si="12"/>
        <v>4074.2370000000001</v>
      </c>
    </row>
    <row r="433" spans="1:16" ht="14.25" customHeight="1" x14ac:dyDescent="0.35">
      <c r="A433" s="2" t="s">
        <v>464</v>
      </c>
      <c r="B433" s="2" t="s">
        <v>41</v>
      </c>
      <c r="C433" s="2" t="s">
        <v>20</v>
      </c>
      <c r="D433" s="2">
        <v>3330.58</v>
      </c>
      <c r="E433" s="2">
        <v>0.19</v>
      </c>
      <c r="F433" s="2">
        <f t="shared" si="13"/>
        <v>632.81020000000001</v>
      </c>
      <c r="G433" s="2">
        <v>3</v>
      </c>
      <c r="H433" s="2" t="str">
        <f>TEXT(Table1[[#This Row],[order_date]],"mmmm")</f>
        <v>February</v>
      </c>
      <c r="I433" s="3">
        <v>45331</v>
      </c>
      <c r="J433" s="3">
        <v>45334</v>
      </c>
      <c r="K433" s="3" t="str">
        <f>TEXT(Table1[[#This Row],[delivery_date]]-Table1[[#This Row],[order_date]],"D")</f>
        <v>3</v>
      </c>
      <c r="L433" s="2" t="s">
        <v>31</v>
      </c>
      <c r="M433" s="2" t="s">
        <v>16</v>
      </c>
      <c r="N433" s="2">
        <v>728.97</v>
      </c>
      <c r="O433" s="2" t="s">
        <v>39</v>
      </c>
      <c r="P433" s="2">
        <f t="shared" si="12"/>
        <v>2697.7698</v>
      </c>
    </row>
    <row r="434" spans="1:16" ht="14.25" customHeight="1" x14ac:dyDescent="0.35">
      <c r="A434" s="2" t="s">
        <v>465</v>
      </c>
      <c r="B434" s="2" t="s">
        <v>25</v>
      </c>
      <c r="C434" s="2" t="s">
        <v>26</v>
      </c>
      <c r="D434" s="2">
        <v>3689.52</v>
      </c>
      <c r="E434" s="2">
        <v>0.39</v>
      </c>
      <c r="F434" s="2">
        <f t="shared" si="13"/>
        <v>1438.9128000000001</v>
      </c>
      <c r="G434" s="2">
        <v>6</v>
      </c>
      <c r="H434" s="2" t="str">
        <f>TEXT(Table1[[#This Row],[order_date]],"mmmm")</f>
        <v>September</v>
      </c>
      <c r="I434" s="3">
        <v>45543</v>
      </c>
      <c r="J434" s="3">
        <v>45548</v>
      </c>
      <c r="K434" s="3" t="str">
        <f>TEXT(Table1[[#This Row],[delivery_date]]-Table1[[#This Row],[order_date]],"D")</f>
        <v>5</v>
      </c>
      <c r="L434" s="2" t="s">
        <v>31</v>
      </c>
      <c r="M434" s="2" t="s">
        <v>16</v>
      </c>
      <c r="N434" s="2">
        <v>920.08</v>
      </c>
      <c r="O434" s="2" t="s">
        <v>28</v>
      </c>
      <c r="P434" s="2">
        <f t="shared" si="12"/>
        <v>2250.6071999999999</v>
      </c>
    </row>
    <row r="435" spans="1:16" ht="14.25" customHeight="1" x14ac:dyDescent="0.35">
      <c r="A435" s="2" t="s">
        <v>466</v>
      </c>
      <c r="B435" s="2" t="s">
        <v>19</v>
      </c>
      <c r="C435" s="2" t="s">
        <v>36</v>
      </c>
      <c r="D435" s="2">
        <v>292.56</v>
      </c>
      <c r="E435" s="2">
        <v>0.47</v>
      </c>
      <c r="F435" s="2">
        <f t="shared" si="13"/>
        <v>137.50319999999999</v>
      </c>
      <c r="G435" s="2">
        <v>9</v>
      </c>
      <c r="H435" s="2" t="str">
        <f>TEXT(Table1[[#This Row],[order_date]],"mmmm")</f>
        <v>June</v>
      </c>
      <c r="I435" s="3">
        <v>45085</v>
      </c>
      <c r="J435" s="3">
        <v>45088</v>
      </c>
      <c r="K435" s="3" t="str">
        <f>TEXT(Table1[[#This Row],[delivery_date]]-Table1[[#This Row],[order_date]],"D")</f>
        <v>3</v>
      </c>
      <c r="L435" s="2" t="s">
        <v>21</v>
      </c>
      <c r="M435" s="2" t="s">
        <v>22</v>
      </c>
      <c r="N435" s="2">
        <v>45.46</v>
      </c>
      <c r="O435" s="2" t="s">
        <v>39</v>
      </c>
      <c r="P435" s="2">
        <f t="shared" si="12"/>
        <v>155.05680000000001</v>
      </c>
    </row>
    <row r="436" spans="1:16" ht="14.25" customHeight="1" x14ac:dyDescent="0.35">
      <c r="A436" s="2" t="s">
        <v>467</v>
      </c>
      <c r="B436" s="2" t="s">
        <v>19</v>
      </c>
      <c r="C436" s="2" t="s">
        <v>20</v>
      </c>
      <c r="D436" s="2">
        <v>3062.54</v>
      </c>
      <c r="E436" s="2">
        <v>0.28000000000000003</v>
      </c>
      <c r="F436" s="2">
        <f t="shared" si="13"/>
        <v>857.51120000000003</v>
      </c>
      <c r="G436" s="2">
        <v>3</v>
      </c>
      <c r="H436" s="2" t="str">
        <f>TEXT(Table1[[#This Row],[order_date]],"mmmm")</f>
        <v>June</v>
      </c>
      <c r="I436" s="3">
        <v>45095</v>
      </c>
      <c r="J436" s="3">
        <v>45102</v>
      </c>
      <c r="K436" s="3" t="str">
        <f>TEXT(Table1[[#This Row],[delivery_date]]-Table1[[#This Row],[order_date]],"D")</f>
        <v>7</v>
      </c>
      <c r="L436" s="2" t="s">
        <v>31</v>
      </c>
      <c r="M436" s="2" t="s">
        <v>27</v>
      </c>
      <c r="N436" s="2">
        <v>628.74</v>
      </c>
      <c r="O436" s="2" t="s">
        <v>23</v>
      </c>
      <c r="P436" s="2">
        <f t="shared" si="12"/>
        <v>2205.0288</v>
      </c>
    </row>
    <row r="437" spans="1:16" ht="14.25" customHeight="1" x14ac:dyDescent="0.35">
      <c r="A437" s="2" t="s">
        <v>468</v>
      </c>
      <c r="B437" s="2" t="s">
        <v>19</v>
      </c>
      <c r="C437" s="2" t="s">
        <v>20</v>
      </c>
      <c r="D437" s="2">
        <v>3476.06</v>
      </c>
      <c r="E437" s="2">
        <v>0.26</v>
      </c>
      <c r="F437" s="2">
        <f t="shared" si="13"/>
        <v>903.77560000000005</v>
      </c>
      <c r="G437" s="2">
        <v>1</v>
      </c>
      <c r="H437" s="2" t="str">
        <f>TEXT(Table1[[#This Row],[order_date]],"mmmm")</f>
        <v>October</v>
      </c>
      <c r="I437" s="3">
        <v>45573</v>
      </c>
      <c r="J437" s="3">
        <v>45580</v>
      </c>
      <c r="K437" s="3" t="str">
        <f>TEXT(Table1[[#This Row],[delivery_date]]-Table1[[#This Row],[order_date]],"D")</f>
        <v>7</v>
      </c>
      <c r="L437" s="2" t="s">
        <v>21</v>
      </c>
      <c r="M437" s="2" t="s">
        <v>22</v>
      </c>
      <c r="N437" s="2">
        <v>348.92</v>
      </c>
      <c r="O437" s="2" t="s">
        <v>39</v>
      </c>
      <c r="P437" s="2">
        <f t="shared" si="12"/>
        <v>2572.2844</v>
      </c>
    </row>
    <row r="438" spans="1:16" ht="14.25" customHeight="1" x14ac:dyDescent="0.35">
      <c r="A438" s="2" t="s">
        <v>469</v>
      </c>
      <c r="B438" s="2" t="s">
        <v>19</v>
      </c>
      <c r="C438" s="2" t="s">
        <v>14</v>
      </c>
      <c r="D438" s="2">
        <v>199.85</v>
      </c>
      <c r="E438" s="2">
        <v>0.25</v>
      </c>
      <c r="F438" s="2">
        <f t="shared" si="13"/>
        <v>49.962499999999999</v>
      </c>
      <c r="G438" s="2">
        <v>7</v>
      </c>
      <c r="H438" s="2" t="str">
        <f>TEXT(Table1[[#This Row],[order_date]],"mmmm")</f>
        <v>July</v>
      </c>
      <c r="I438" s="3">
        <v>45499</v>
      </c>
      <c r="J438" s="3">
        <v>45506</v>
      </c>
      <c r="K438" s="3" t="str">
        <f>TEXT(Table1[[#This Row],[delivery_date]]-Table1[[#This Row],[order_date]],"D")</f>
        <v>7</v>
      </c>
      <c r="L438" s="2" t="s">
        <v>15</v>
      </c>
      <c r="M438" s="2" t="s">
        <v>16</v>
      </c>
      <c r="N438" s="2">
        <v>11.62</v>
      </c>
      <c r="O438" s="2" t="s">
        <v>39</v>
      </c>
      <c r="P438" s="2">
        <f t="shared" si="12"/>
        <v>149.88749999999999</v>
      </c>
    </row>
    <row r="439" spans="1:16" ht="14.25" customHeight="1" x14ac:dyDescent="0.35">
      <c r="A439" s="2" t="s">
        <v>470</v>
      </c>
      <c r="B439" s="2" t="s">
        <v>19</v>
      </c>
      <c r="C439" s="2" t="s">
        <v>26</v>
      </c>
      <c r="D439" s="2">
        <v>4234.91</v>
      </c>
      <c r="E439" s="2">
        <v>0.41</v>
      </c>
      <c r="F439" s="2">
        <f t="shared" si="13"/>
        <v>1736.3130999999998</v>
      </c>
      <c r="G439" s="2">
        <v>5</v>
      </c>
      <c r="H439" s="2" t="str">
        <f>TEXT(Table1[[#This Row],[order_date]],"mmmm")</f>
        <v>September</v>
      </c>
      <c r="I439" s="3">
        <v>45197</v>
      </c>
      <c r="J439" s="3">
        <v>45200</v>
      </c>
      <c r="K439" s="3" t="str">
        <f>TEXT(Table1[[#This Row],[delivery_date]]-Table1[[#This Row],[order_date]],"D")</f>
        <v>3</v>
      </c>
      <c r="L439" s="2" t="s">
        <v>15</v>
      </c>
      <c r="M439" s="2" t="s">
        <v>27</v>
      </c>
      <c r="N439" s="2">
        <v>1202.19</v>
      </c>
      <c r="O439" s="2" t="s">
        <v>23</v>
      </c>
      <c r="P439" s="2">
        <f t="shared" si="12"/>
        <v>2498.5969</v>
      </c>
    </row>
    <row r="440" spans="1:16" ht="14.25" customHeight="1" x14ac:dyDescent="0.35">
      <c r="A440" s="2" t="s">
        <v>471</v>
      </c>
      <c r="B440" s="2" t="s">
        <v>13</v>
      </c>
      <c r="C440" s="2" t="s">
        <v>20</v>
      </c>
      <c r="D440" s="2">
        <v>4648.6000000000004</v>
      </c>
      <c r="E440" s="2">
        <v>0.5</v>
      </c>
      <c r="F440" s="2">
        <f t="shared" si="13"/>
        <v>2324.3000000000002</v>
      </c>
      <c r="G440" s="2">
        <v>4</v>
      </c>
      <c r="H440" s="2" t="str">
        <f>TEXT(Table1[[#This Row],[order_date]],"mmmm")</f>
        <v>September</v>
      </c>
      <c r="I440" s="3">
        <v>45544</v>
      </c>
      <c r="J440" s="3">
        <v>45550</v>
      </c>
      <c r="K440" s="3" t="str">
        <f>TEXT(Table1[[#This Row],[delivery_date]]-Table1[[#This Row],[order_date]],"D")</f>
        <v>6</v>
      </c>
      <c r="L440" s="2" t="s">
        <v>15</v>
      </c>
      <c r="M440" s="2" t="s">
        <v>27</v>
      </c>
      <c r="N440" s="2">
        <v>411.68</v>
      </c>
      <c r="O440" s="2" t="s">
        <v>17</v>
      </c>
      <c r="P440" s="2">
        <f t="shared" si="12"/>
        <v>2324.3000000000002</v>
      </c>
    </row>
    <row r="441" spans="1:16" ht="14.25" customHeight="1" x14ac:dyDescent="0.35">
      <c r="A441" s="2" t="s">
        <v>472</v>
      </c>
      <c r="B441" s="2" t="s">
        <v>13</v>
      </c>
      <c r="C441" s="2" t="s">
        <v>36</v>
      </c>
      <c r="D441" s="2">
        <v>1265.8900000000001</v>
      </c>
      <c r="E441" s="2">
        <v>0.32</v>
      </c>
      <c r="F441" s="2">
        <f t="shared" si="13"/>
        <v>405.08480000000003</v>
      </c>
      <c r="G441" s="2">
        <v>3</v>
      </c>
      <c r="H441" s="2" t="str">
        <f>TEXT(Table1[[#This Row],[order_date]],"mmmm")</f>
        <v>April</v>
      </c>
      <c r="I441" s="3">
        <v>45403</v>
      </c>
      <c r="J441" s="3">
        <v>45410</v>
      </c>
      <c r="K441" s="3" t="str">
        <f>TEXT(Table1[[#This Row],[delivery_date]]-Table1[[#This Row],[order_date]],"D")</f>
        <v>7</v>
      </c>
      <c r="L441" s="2" t="s">
        <v>21</v>
      </c>
      <c r="M441" s="2" t="s">
        <v>27</v>
      </c>
      <c r="N441" s="2">
        <v>225.89</v>
      </c>
      <c r="O441" s="2" t="s">
        <v>28</v>
      </c>
      <c r="P441" s="2">
        <f t="shared" si="12"/>
        <v>860.80520000000001</v>
      </c>
    </row>
    <row r="442" spans="1:16" ht="14.25" customHeight="1" x14ac:dyDescent="0.35">
      <c r="A442" s="2" t="s">
        <v>473</v>
      </c>
      <c r="B442" s="2" t="s">
        <v>25</v>
      </c>
      <c r="C442" s="2" t="s">
        <v>33</v>
      </c>
      <c r="D442" s="2">
        <v>4244.3999999999996</v>
      </c>
      <c r="E442" s="2">
        <v>0.19</v>
      </c>
      <c r="F442" s="2">
        <f t="shared" si="13"/>
        <v>806.43599999999992</v>
      </c>
      <c r="G442" s="2">
        <v>7</v>
      </c>
      <c r="H442" s="2" t="str">
        <f>TEXT(Table1[[#This Row],[order_date]],"mmmm")</f>
        <v>February</v>
      </c>
      <c r="I442" s="3">
        <v>45325</v>
      </c>
      <c r="J442" s="3">
        <v>45328</v>
      </c>
      <c r="K442" s="3" t="str">
        <f>TEXT(Table1[[#This Row],[delivery_date]]-Table1[[#This Row],[order_date]],"D")</f>
        <v>3</v>
      </c>
      <c r="L442" s="2" t="s">
        <v>15</v>
      </c>
      <c r="M442" s="2" t="s">
        <v>16</v>
      </c>
      <c r="N442" s="2">
        <v>302.62</v>
      </c>
      <c r="O442" s="2" t="s">
        <v>23</v>
      </c>
      <c r="P442" s="2">
        <f t="shared" si="12"/>
        <v>3437.9639999999999</v>
      </c>
    </row>
    <row r="443" spans="1:16" ht="14.25" customHeight="1" x14ac:dyDescent="0.35">
      <c r="A443" s="2" t="s">
        <v>474</v>
      </c>
      <c r="B443" s="2" t="s">
        <v>19</v>
      </c>
      <c r="C443" s="2" t="s">
        <v>26</v>
      </c>
      <c r="D443" s="2">
        <v>3361.01</v>
      </c>
      <c r="E443" s="2">
        <v>0.11</v>
      </c>
      <c r="F443" s="2">
        <f t="shared" si="13"/>
        <v>369.71110000000004</v>
      </c>
      <c r="G443" s="2">
        <v>2</v>
      </c>
      <c r="H443" s="2" t="str">
        <f>TEXT(Table1[[#This Row],[order_date]],"mmmm")</f>
        <v>December</v>
      </c>
      <c r="I443" s="3">
        <v>45267</v>
      </c>
      <c r="J443" s="3">
        <v>45274</v>
      </c>
      <c r="K443" s="3" t="str">
        <f>TEXT(Table1[[#This Row],[delivery_date]]-Table1[[#This Row],[order_date]],"D")</f>
        <v>7</v>
      </c>
      <c r="L443" s="2" t="s">
        <v>31</v>
      </c>
      <c r="M443" s="2" t="s">
        <v>16</v>
      </c>
      <c r="N443" s="2">
        <v>887.13</v>
      </c>
      <c r="O443" s="2" t="s">
        <v>28</v>
      </c>
      <c r="P443" s="2">
        <f t="shared" si="12"/>
        <v>2991.2989000000002</v>
      </c>
    </row>
    <row r="444" spans="1:16" ht="14.25" customHeight="1" x14ac:dyDescent="0.35">
      <c r="A444" s="2" t="s">
        <v>475</v>
      </c>
      <c r="B444" s="2" t="s">
        <v>25</v>
      </c>
      <c r="C444" s="2" t="s">
        <v>14</v>
      </c>
      <c r="D444" s="2">
        <v>2945.41</v>
      </c>
      <c r="E444" s="2">
        <v>0.1</v>
      </c>
      <c r="F444" s="2">
        <f t="shared" si="13"/>
        <v>294.541</v>
      </c>
      <c r="G444" s="2">
        <v>4</v>
      </c>
      <c r="H444" s="2" t="str">
        <f>TEXT(Table1[[#This Row],[order_date]],"mmmm")</f>
        <v>September</v>
      </c>
      <c r="I444" s="3">
        <v>45543</v>
      </c>
      <c r="J444" s="3">
        <v>45544</v>
      </c>
      <c r="K444" s="3" t="str">
        <f>TEXT(Table1[[#This Row],[delivery_date]]-Table1[[#This Row],[order_date]],"D")</f>
        <v>1</v>
      </c>
      <c r="L444" s="2" t="s">
        <v>21</v>
      </c>
      <c r="M444" s="2" t="s">
        <v>27</v>
      </c>
      <c r="N444" s="2">
        <v>715.35</v>
      </c>
      <c r="O444" s="2" t="s">
        <v>48</v>
      </c>
      <c r="P444" s="2">
        <f t="shared" si="12"/>
        <v>2650.8689999999997</v>
      </c>
    </row>
    <row r="445" spans="1:16" ht="14.25" customHeight="1" x14ac:dyDescent="0.35">
      <c r="A445" s="2" t="s">
        <v>476</v>
      </c>
      <c r="B445" s="2" t="s">
        <v>19</v>
      </c>
      <c r="C445" s="2" t="s">
        <v>20</v>
      </c>
      <c r="D445" s="2">
        <v>4231.32</v>
      </c>
      <c r="E445" s="2">
        <v>0.43</v>
      </c>
      <c r="F445" s="2">
        <f t="shared" si="13"/>
        <v>1819.4675999999999</v>
      </c>
      <c r="G445" s="2">
        <v>2</v>
      </c>
      <c r="H445" s="2" t="str">
        <f>TEXT(Table1[[#This Row],[order_date]],"mmmm")</f>
        <v>August</v>
      </c>
      <c r="I445" s="3">
        <v>45526</v>
      </c>
      <c r="J445" s="3">
        <v>45529</v>
      </c>
      <c r="K445" s="3" t="str">
        <f>TEXT(Table1[[#This Row],[delivery_date]]-Table1[[#This Row],[order_date]],"D")</f>
        <v>3</v>
      </c>
      <c r="L445" s="2" t="s">
        <v>31</v>
      </c>
      <c r="M445" s="2" t="s">
        <v>27</v>
      </c>
      <c r="N445" s="2">
        <v>416.16</v>
      </c>
      <c r="O445" s="2" t="s">
        <v>17</v>
      </c>
      <c r="P445" s="2">
        <f t="shared" si="12"/>
        <v>2411.8523999999998</v>
      </c>
    </row>
    <row r="446" spans="1:16" ht="14.25" customHeight="1" x14ac:dyDescent="0.35">
      <c r="A446" s="2" t="s">
        <v>477</v>
      </c>
      <c r="B446" s="2" t="s">
        <v>19</v>
      </c>
      <c r="C446" s="2" t="s">
        <v>36</v>
      </c>
      <c r="D446" s="2">
        <v>1499.49</v>
      </c>
      <c r="E446" s="2">
        <v>0.5</v>
      </c>
      <c r="F446" s="2">
        <f t="shared" si="13"/>
        <v>749.745</v>
      </c>
      <c r="G446" s="2">
        <v>8</v>
      </c>
      <c r="H446" s="2" t="str">
        <f>TEXT(Table1[[#This Row],[order_date]],"mmmm")</f>
        <v>January</v>
      </c>
      <c r="I446" s="3">
        <v>44933</v>
      </c>
      <c r="J446" s="3">
        <v>44938</v>
      </c>
      <c r="K446" s="3" t="str">
        <f>TEXT(Table1[[#This Row],[delivery_date]]-Table1[[#This Row],[order_date]],"D")</f>
        <v>5</v>
      </c>
      <c r="L446" s="2" t="s">
        <v>15</v>
      </c>
      <c r="M446" s="2" t="s">
        <v>16</v>
      </c>
      <c r="N446" s="2">
        <v>380.04</v>
      </c>
      <c r="O446" s="2" t="s">
        <v>28</v>
      </c>
      <c r="P446" s="2">
        <f t="shared" si="12"/>
        <v>749.745</v>
      </c>
    </row>
    <row r="447" spans="1:16" ht="14.25" customHeight="1" x14ac:dyDescent="0.35">
      <c r="A447" s="2" t="s">
        <v>478</v>
      </c>
      <c r="B447" s="2" t="s">
        <v>13</v>
      </c>
      <c r="C447" s="2" t="s">
        <v>26</v>
      </c>
      <c r="D447" s="2">
        <v>3975.2</v>
      </c>
      <c r="E447" s="2">
        <v>0.35</v>
      </c>
      <c r="F447" s="2">
        <f t="shared" si="13"/>
        <v>1391.32</v>
      </c>
      <c r="G447" s="2">
        <v>3</v>
      </c>
      <c r="H447" s="2" t="str">
        <f>TEXT(Table1[[#This Row],[order_date]],"mmmm")</f>
        <v>January</v>
      </c>
      <c r="I447" s="3">
        <v>44950</v>
      </c>
      <c r="J447" s="3">
        <v>44952</v>
      </c>
      <c r="K447" s="3" t="str">
        <f>TEXT(Table1[[#This Row],[delivery_date]]-Table1[[#This Row],[order_date]],"D")</f>
        <v>2</v>
      </c>
      <c r="L447" s="2" t="s">
        <v>21</v>
      </c>
      <c r="M447" s="2" t="s">
        <v>16</v>
      </c>
      <c r="N447" s="2">
        <v>537.94000000000005</v>
      </c>
      <c r="O447" s="2" t="s">
        <v>17</v>
      </c>
      <c r="P447" s="2">
        <f t="shared" si="12"/>
        <v>2583.88</v>
      </c>
    </row>
    <row r="448" spans="1:16" ht="14.25" customHeight="1" x14ac:dyDescent="0.35">
      <c r="A448" s="2" t="s">
        <v>479</v>
      </c>
      <c r="B448" s="2" t="s">
        <v>13</v>
      </c>
      <c r="C448" s="2" t="s">
        <v>36</v>
      </c>
      <c r="D448" s="2">
        <v>1641.15</v>
      </c>
      <c r="E448" s="2">
        <v>0.48</v>
      </c>
      <c r="F448" s="2">
        <f t="shared" si="13"/>
        <v>787.75200000000007</v>
      </c>
      <c r="G448" s="2">
        <v>5</v>
      </c>
      <c r="H448" s="2" t="str">
        <f>TEXT(Table1[[#This Row],[order_date]],"mmmm")</f>
        <v>July</v>
      </c>
      <c r="I448" s="3">
        <v>45495</v>
      </c>
      <c r="J448" s="3">
        <v>45502</v>
      </c>
      <c r="K448" s="3" t="str">
        <f>TEXT(Table1[[#This Row],[delivery_date]]-Table1[[#This Row],[order_date]],"D")</f>
        <v>7</v>
      </c>
      <c r="L448" s="2" t="s">
        <v>21</v>
      </c>
      <c r="M448" s="2" t="s">
        <v>16</v>
      </c>
      <c r="N448" s="2">
        <v>426.36</v>
      </c>
      <c r="O448" s="2" t="s">
        <v>28</v>
      </c>
      <c r="P448" s="2">
        <f t="shared" si="12"/>
        <v>853.39800000000002</v>
      </c>
    </row>
    <row r="449" spans="1:16" ht="14.25" customHeight="1" x14ac:dyDescent="0.35">
      <c r="A449" s="2" t="s">
        <v>480</v>
      </c>
      <c r="B449" s="2" t="s">
        <v>41</v>
      </c>
      <c r="C449" s="2" t="s">
        <v>36</v>
      </c>
      <c r="D449" s="2">
        <v>3958.54</v>
      </c>
      <c r="E449" s="2">
        <v>0.17</v>
      </c>
      <c r="F449" s="2">
        <f t="shared" si="13"/>
        <v>672.95180000000005</v>
      </c>
      <c r="G449" s="2">
        <v>4</v>
      </c>
      <c r="H449" s="2" t="str">
        <f>TEXT(Table1[[#This Row],[order_date]],"mmmm")</f>
        <v>December</v>
      </c>
      <c r="I449" s="3">
        <v>45653</v>
      </c>
      <c r="J449" s="3">
        <v>45660</v>
      </c>
      <c r="K449" s="3" t="str">
        <f>TEXT(Table1[[#This Row],[delivery_date]]-Table1[[#This Row],[order_date]],"D")</f>
        <v>7</v>
      </c>
      <c r="L449" s="2" t="s">
        <v>21</v>
      </c>
      <c r="M449" s="2" t="s">
        <v>27</v>
      </c>
      <c r="N449" s="2">
        <v>446.02</v>
      </c>
      <c r="O449" s="2" t="s">
        <v>17</v>
      </c>
      <c r="P449" s="2">
        <f t="shared" si="12"/>
        <v>3285.5882000000001</v>
      </c>
    </row>
    <row r="450" spans="1:16" ht="14.25" customHeight="1" x14ac:dyDescent="0.35">
      <c r="A450" s="2" t="s">
        <v>481</v>
      </c>
      <c r="B450" s="2" t="s">
        <v>13</v>
      </c>
      <c r="C450" s="2" t="s">
        <v>14</v>
      </c>
      <c r="D450" s="2">
        <v>2310.16</v>
      </c>
      <c r="E450" s="2">
        <v>0.31</v>
      </c>
      <c r="F450" s="2">
        <f t="shared" si="13"/>
        <v>716.14959999999996</v>
      </c>
      <c r="G450" s="2">
        <v>5</v>
      </c>
      <c r="H450" s="2" t="str">
        <f>TEXT(Table1[[#This Row],[order_date]],"mmmm")</f>
        <v>November</v>
      </c>
      <c r="I450" s="3">
        <v>45246</v>
      </c>
      <c r="J450" s="3">
        <v>45250</v>
      </c>
      <c r="K450" s="3" t="str">
        <f>TEXT(Table1[[#This Row],[delivery_date]]-Table1[[#This Row],[order_date]],"D")</f>
        <v>4</v>
      </c>
      <c r="L450" s="2" t="s">
        <v>15</v>
      </c>
      <c r="M450" s="2" t="s">
        <v>22</v>
      </c>
      <c r="N450" s="2">
        <v>387.87</v>
      </c>
      <c r="O450" s="2" t="s">
        <v>28</v>
      </c>
      <c r="P450" s="2">
        <f t="shared" ref="P450:P513" si="14">D450-F450</f>
        <v>1594.0103999999999</v>
      </c>
    </row>
    <row r="451" spans="1:16" ht="14.25" customHeight="1" x14ac:dyDescent="0.35">
      <c r="A451" s="2" t="s">
        <v>482</v>
      </c>
      <c r="B451" s="2" t="s">
        <v>41</v>
      </c>
      <c r="C451" s="2" t="s">
        <v>26</v>
      </c>
      <c r="D451" s="2">
        <v>673.03</v>
      </c>
      <c r="E451" s="2">
        <v>0.26</v>
      </c>
      <c r="F451" s="2">
        <f t="shared" ref="F451:F514" si="15">D451*E451</f>
        <v>174.98779999999999</v>
      </c>
      <c r="G451" s="2">
        <v>4</v>
      </c>
      <c r="H451" s="2" t="str">
        <f>TEXT(Table1[[#This Row],[order_date]],"mmmm")</f>
        <v>June</v>
      </c>
      <c r="I451" s="3">
        <v>45463</v>
      </c>
      <c r="J451" s="3">
        <v>45470</v>
      </c>
      <c r="K451" s="3" t="str">
        <f>TEXT(Table1[[#This Row],[delivery_date]]-Table1[[#This Row],[order_date]],"D")</f>
        <v>7</v>
      </c>
      <c r="L451" s="2" t="s">
        <v>21</v>
      </c>
      <c r="M451" s="2" t="s">
        <v>22</v>
      </c>
      <c r="N451" s="2">
        <v>77.650000000000006</v>
      </c>
      <c r="O451" s="2" t="s">
        <v>17</v>
      </c>
      <c r="P451" s="2">
        <f t="shared" si="14"/>
        <v>498.04219999999998</v>
      </c>
    </row>
    <row r="452" spans="1:16" ht="14.25" customHeight="1" x14ac:dyDescent="0.35">
      <c r="A452" s="2" t="s">
        <v>483</v>
      </c>
      <c r="B452" s="2" t="s">
        <v>41</v>
      </c>
      <c r="C452" s="2" t="s">
        <v>20</v>
      </c>
      <c r="D452" s="2">
        <v>1969.45</v>
      </c>
      <c r="E452" s="2">
        <v>0.24</v>
      </c>
      <c r="F452" s="2">
        <f t="shared" si="15"/>
        <v>472.66800000000001</v>
      </c>
      <c r="G452" s="2">
        <v>8</v>
      </c>
      <c r="H452" s="2" t="str">
        <f>TEXT(Table1[[#This Row],[order_date]],"mmmm")</f>
        <v>March</v>
      </c>
      <c r="I452" s="3">
        <v>45382</v>
      </c>
      <c r="J452" s="3">
        <v>45388</v>
      </c>
      <c r="K452" s="3" t="str">
        <f>TEXT(Table1[[#This Row],[delivery_date]]-Table1[[#This Row],[order_date]],"D")</f>
        <v>6</v>
      </c>
      <c r="L452" s="2" t="s">
        <v>21</v>
      </c>
      <c r="M452" s="2" t="s">
        <v>27</v>
      </c>
      <c r="N452" s="2">
        <v>428.31</v>
      </c>
      <c r="O452" s="2" t="s">
        <v>34</v>
      </c>
      <c r="P452" s="2">
        <f t="shared" si="14"/>
        <v>1496.7820000000002</v>
      </c>
    </row>
    <row r="453" spans="1:16" ht="14.25" customHeight="1" x14ac:dyDescent="0.35">
      <c r="A453" s="2" t="s">
        <v>484</v>
      </c>
      <c r="B453" s="2" t="s">
        <v>41</v>
      </c>
      <c r="C453" s="2" t="s">
        <v>14</v>
      </c>
      <c r="D453" s="2">
        <v>1244.1199999999999</v>
      </c>
      <c r="E453" s="2">
        <v>0.32</v>
      </c>
      <c r="F453" s="2">
        <f t="shared" si="15"/>
        <v>398.11839999999995</v>
      </c>
      <c r="G453" s="2">
        <v>6</v>
      </c>
      <c r="H453" s="2" t="str">
        <f>TEXT(Table1[[#This Row],[order_date]],"mmmm")</f>
        <v>February</v>
      </c>
      <c r="I453" s="3">
        <v>45344</v>
      </c>
      <c r="J453" s="3">
        <v>45345</v>
      </c>
      <c r="K453" s="3" t="str">
        <f>TEXT(Table1[[#This Row],[delivery_date]]-Table1[[#This Row],[order_date]],"D")</f>
        <v>1</v>
      </c>
      <c r="L453" s="2" t="s">
        <v>15</v>
      </c>
      <c r="M453" s="2" t="s">
        <v>22</v>
      </c>
      <c r="N453" s="2">
        <v>79.13</v>
      </c>
      <c r="O453" s="2" t="s">
        <v>48</v>
      </c>
      <c r="P453" s="2">
        <f t="shared" si="14"/>
        <v>846.00159999999994</v>
      </c>
    </row>
    <row r="454" spans="1:16" ht="14.25" customHeight="1" x14ac:dyDescent="0.35">
      <c r="A454" s="2" t="s">
        <v>485</v>
      </c>
      <c r="B454" s="2" t="s">
        <v>41</v>
      </c>
      <c r="C454" s="2" t="s">
        <v>20</v>
      </c>
      <c r="D454" s="2">
        <v>592.6</v>
      </c>
      <c r="E454" s="2">
        <v>0.16</v>
      </c>
      <c r="F454" s="2">
        <f t="shared" si="15"/>
        <v>94.816000000000003</v>
      </c>
      <c r="G454" s="2">
        <v>1</v>
      </c>
      <c r="H454" s="2" t="str">
        <f>TEXT(Table1[[#This Row],[order_date]],"mmmm")</f>
        <v>April</v>
      </c>
      <c r="I454" s="3">
        <v>45409</v>
      </c>
      <c r="J454" s="3">
        <v>45413</v>
      </c>
      <c r="K454" s="3" t="str">
        <f>TEXT(Table1[[#This Row],[delivery_date]]-Table1[[#This Row],[order_date]],"D")</f>
        <v>4</v>
      </c>
      <c r="L454" s="2" t="s">
        <v>15</v>
      </c>
      <c r="M454" s="2" t="s">
        <v>27</v>
      </c>
      <c r="N454" s="2">
        <v>115.42</v>
      </c>
      <c r="O454" s="2" t="s">
        <v>34</v>
      </c>
      <c r="P454" s="2">
        <f t="shared" si="14"/>
        <v>497.78399999999999</v>
      </c>
    </row>
    <row r="455" spans="1:16" ht="14.25" customHeight="1" x14ac:dyDescent="0.35">
      <c r="A455" s="2" t="s">
        <v>486</v>
      </c>
      <c r="B455" s="2" t="s">
        <v>41</v>
      </c>
      <c r="C455" s="2" t="s">
        <v>33</v>
      </c>
      <c r="D455" s="2">
        <v>640.41</v>
      </c>
      <c r="E455" s="2">
        <v>0.32</v>
      </c>
      <c r="F455" s="2">
        <f t="shared" si="15"/>
        <v>204.93119999999999</v>
      </c>
      <c r="G455" s="2">
        <v>5</v>
      </c>
      <c r="H455" s="2" t="str">
        <f>TEXT(Table1[[#This Row],[order_date]],"mmmm")</f>
        <v>July</v>
      </c>
      <c r="I455" s="3">
        <v>45492</v>
      </c>
      <c r="J455" s="3">
        <v>45499</v>
      </c>
      <c r="K455" s="3" t="str">
        <f>TEXT(Table1[[#This Row],[delivery_date]]-Table1[[#This Row],[order_date]],"D")</f>
        <v>7</v>
      </c>
      <c r="L455" s="2" t="s">
        <v>31</v>
      </c>
      <c r="M455" s="2" t="s">
        <v>22</v>
      </c>
      <c r="N455" s="2">
        <v>150.09</v>
      </c>
      <c r="O455" s="2" t="s">
        <v>34</v>
      </c>
      <c r="P455" s="2">
        <f t="shared" si="14"/>
        <v>435.47879999999998</v>
      </c>
    </row>
    <row r="456" spans="1:16" ht="14.25" customHeight="1" x14ac:dyDescent="0.35">
      <c r="A456" s="2" t="s">
        <v>487</v>
      </c>
      <c r="B456" s="2" t="s">
        <v>25</v>
      </c>
      <c r="C456" s="2" t="s">
        <v>36</v>
      </c>
      <c r="D456" s="2">
        <v>3922.35</v>
      </c>
      <c r="E456" s="2">
        <v>0.34</v>
      </c>
      <c r="F456" s="2">
        <f t="shared" si="15"/>
        <v>1333.5990000000002</v>
      </c>
      <c r="G456" s="2">
        <v>1</v>
      </c>
      <c r="H456" s="2" t="str">
        <f>TEXT(Table1[[#This Row],[order_date]],"mmmm")</f>
        <v>March</v>
      </c>
      <c r="I456" s="3">
        <v>45012</v>
      </c>
      <c r="J456" s="3">
        <v>45018</v>
      </c>
      <c r="K456" s="3" t="str">
        <f>TEXT(Table1[[#This Row],[delivery_date]]-Table1[[#This Row],[order_date]],"D")</f>
        <v>6</v>
      </c>
      <c r="L456" s="2" t="s">
        <v>31</v>
      </c>
      <c r="M456" s="2" t="s">
        <v>27</v>
      </c>
      <c r="N456" s="2">
        <v>387.72</v>
      </c>
      <c r="O456" s="2" t="s">
        <v>17</v>
      </c>
      <c r="P456" s="2">
        <f t="shared" si="14"/>
        <v>2588.7509999999997</v>
      </c>
    </row>
    <row r="457" spans="1:16" ht="14.25" customHeight="1" x14ac:dyDescent="0.35">
      <c r="A457" s="2" t="s">
        <v>488</v>
      </c>
      <c r="B457" s="2" t="s">
        <v>13</v>
      </c>
      <c r="C457" s="2" t="s">
        <v>33</v>
      </c>
      <c r="D457" s="2">
        <v>4418.8500000000004</v>
      </c>
      <c r="E457" s="2">
        <v>0.42</v>
      </c>
      <c r="F457" s="2">
        <f t="shared" si="15"/>
        <v>1855.9170000000001</v>
      </c>
      <c r="G457" s="2">
        <v>3</v>
      </c>
      <c r="H457" s="2" t="str">
        <f>TEXT(Table1[[#This Row],[order_date]],"mmmm")</f>
        <v>May</v>
      </c>
      <c r="I457" s="3">
        <v>45429</v>
      </c>
      <c r="J457" s="3">
        <v>45435</v>
      </c>
      <c r="K457" s="3" t="str">
        <f>TEXT(Table1[[#This Row],[delivery_date]]-Table1[[#This Row],[order_date]],"D")</f>
        <v>6</v>
      </c>
      <c r="L457" s="2" t="s">
        <v>31</v>
      </c>
      <c r="M457" s="2" t="s">
        <v>16</v>
      </c>
      <c r="N457" s="2">
        <v>482.71</v>
      </c>
      <c r="O457" s="2" t="s">
        <v>17</v>
      </c>
      <c r="P457" s="2">
        <f t="shared" si="14"/>
        <v>2562.933</v>
      </c>
    </row>
    <row r="458" spans="1:16" ht="14.25" customHeight="1" x14ac:dyDescent="0.35">
      <c r="A458" s="2" t="s">
        <v>489</v>
      </c>
      <c r="B458" s="2" t="s">
        <v>41</v>
      </c>
      <c r="C458" s="2" t="s">
        <v>36</v>
      </c>
      <c r="D458" s="2">
        <v>4642.93</v>
      </c>
      <c r="E458" s="2">
        <v>0.37</v>
      </c>
      <c r="F458" s="2">
        <f t="shared" si="15"/>
        <v>1717.8841</v>
      </c>
      <c r="G458" s="2">
        <v>6</v>
      </c>
      <c r="H458" s="2" t="str">
        <f>TEXT(Table1[[#This Row],[order_date]],"mmmm")</f>
        <v>December</v>
      </c>
      <c r="I458" s="3">
        <v>45290</v>
      </c>
      <c r="J458" s="3">
        <v>45293</v>
      </c>
      <c r="K458" s="3" t="str">
        <f>TEXT(Table1[[#This Row],[delivery_date]]-Table1[[#This Row],[order_date]],"D")</f>
        <v>3</v>
      </c>
      <c r="L458" s="2" t="s">
        <v>21</v>
      </c>
      <c r="M458" s="2" t="s">
        <v>22</v>
      </c>
      <c r="N458" s="2">
        <v>1074.45</v>
      </c>
      <c r="O458" s="2" t="s">
        <v>17</v>
      </c>
      <c r="P458" s="2">
        <f t="shared" si="14"/>
        <v>2925.0459000000001</v>
      </c>
    </row>
    <row r="459" spans="1:16" ht="14.25" customHeight="1" x14ac:dyDescent="0.35">
      <c r="A459" s="2" t="s">
        <v>490</v>
      </c>
      <c r="B459" s="2" t="s">
        <v>19</v>
      </c>
      <c r="C459" s="2" t="s">
        <v>14</v>
      </c>
      <c r="D459" s="2">
        <v>4284.34</v>
      </c>
      <c r="E459" s="2">
        <v>0.16</v>
      </c>
      <c r="F459" s="2">
        <f t="shared" si="15"/>
        <v>685.49440000000004</v>
      </c>
      <c r="G459" s="2">
        <v>9</v>
      </c>
      <c r="H459" s="2" t="str">
        <f>TEXT(Table1[[#This Row],[order_date]],"mmmm")</f>
        <v>February</v>
      </c>
      <c r="I459" s="3">
        <v>44963</v>
      </c>
      <c r="J459" s="3">
        <v>44964</v>
      </c>
      <c r="K459" s="3" t="str">
        <f>TEXT(Table1[[#This Row],[delivery_date]]-Table1[[#This Row],[order_date]],"D")</f>
        <v>1</v>
      </c>
      <c r="L459" s="2" t="s">
        <v>15</v>
      </c>
      <c r="M459" s="2" t="s">
        <v>22</v>
      </c>
      <c r="N459" s="2">
        <v>659.46</v>
      </c>
      <c r="O459" s="2" t="s">
        <v>17</v>
      </c>
      <c r="P459" s="2">
        <f t="shared" si="14"/>
        <v>3598.8456000000001</v>
      </c>
    </row>
    <row r="460" spans="1:16" ht="14.25" customHeight="1" x14ac:dyDescent="0.35">
      <c r="A460" s="2" t="s">
        <v>491</v>
      </c>
      <c r="B460" s="2" t="s">
        <v>13</v>
      </c>
      <c r="C460" s="2" t="s">
        <v>20</v>
      </c>
      <c r="D460" s="2">
        <v>4168.1000000000004</v>
      </c>
      <c r="E460" s="2">
        <v>0.23</v>
      </c>
      <c r="F460" s="2">
        <f t="shared" si="15"/>
        <v>958.66300000000012</v>
      </c>
      <c r="G460" s="2">
        <v>3</v>
      </c>
      <c r="H460" s="2" t="str">
        <f>TEXT(Table1[[#This Row],[order_date]],"mmmm")</f>
        <v>October</v>
      </c>
      <c r="I460" s="3">
        <v>45212</v>
      </c>
      <c r="J460" s="3">
        <v>45217</v>
      </c>
      <c r="K460" s="3" t="str">
        <f>TEXT(Table1[[#This Row],[delivery_date]]-Table1[[#This Row],[order_date]],"D")</f>
        <v>5</v>
      </c>
      <c r="L460" s="2" t="s">
        <v>31</v>
      </c>
      <c r="M460" s="2" t="s">
        <v>16</v>
      </c>
      <c r="N460" s="2">
        <v>857.48</v>
      </c>
      <c r="O460" s="2" t="s">
        <v>48</v>
      </c>
      <c r="P460" s="2">
        <f t="shared" si="14"/>
        <v>3209.4370000000004</v>
      </c>
    </row>
    <row r="461" spans="1:16" ht="14.25" customHeight="1" x14ac:dyDescent="0.35">
      <c r="A461" s="2" t="s">
        <v>492</v>
      </c>
      <c r="B461" s="2" t="s">
        <v>13</v>
      </c>
      <c r="C461" s="2" t="s">
        <v>20</v>
      </c>
      <c r="D461" s="2">
        <v>437.3</v>
      </c>
      <c r="E461" s="2">
        <v>0.06</v>
      </c>
      <c r="F461" s="2">
        <f t="shared" si="15"/>
        <v>26.238</v>
      </c>
      <c r="G461" s="2">
        <v>4</v>
      </c>
      <c r="H461" s="2" t="str">
        <f>TEXT(Table1[[#This Row],[order_date]],"mmmm")</f>
        <v>May</v>
      </c>
      <c r="I461" s="3">
        <v>45433</v>
      </c>
      <c r="J461" s="3">
        <v>45437</v>
      </c>
      <c r="K461" s="3" t="str">
        <f>TEXT(Table1[[#This Row],[delivery_date]]-Table1[[#This Row],[order_date]],"D")</f>
        <v>4</v>
      </c>
      <c r="L461" s="2" t="s">
        <v>31</v>
      </c>
      <c r="M461" s="2" t="s">
        <v>22</v>
      </c>
      <c r="N461" s="2">
        <v>68.510000000000005</v>
      </c>
      <c r="O461" s="2" t="s">
        <v>23</v>
      </c>
      <c r="P461" s="2">
        <f t="shared" si="14"/>
        <v>411.06200000000001</v>
      </c>
    </row>
    <row r="462" spans="1:16" ht="14.25" customHeight="1" x14ac:dyDescent="0.35">
      <c r="A462" s="2" t="s">
        <v>493</v>
      </c>
      <c r="B462" s="2" t="s">
        <v>41</v>
      </c>
      <c r="C462" s="2" t="s">
        <v>14</v>
      </c>
      <c r="D462" s="2">
        <v>3971.61</v>
      </c>
      <c r="E462" s="2">
        <v>0.13</v>
      </c>
      <c r="F462" s="2">
        <f t="shared" si="15"/>
        <v>516.30930000000001</v>
      </c>
      <c r="G462" s="2">
        <v>1</v>
      </c>
      <c r="H462" s="2" t="str">
        <f>TEXT(Table1[[#This Row],[order_date]],"mmmm")</f>
        <v>September</v>
      </c>
      <c r="I462" s="3">
        <v>45552</v>
      </c>
      <c r="J462" s="3">
        <v>45554</v>
      </c>
      <c r="K462" s="3" t="str">
        <f>TEXT(Table1[[#This Row],[delivery_date]]-Table1[[#This Row],[order_date]],"D")</f>
        <v>2</v>
      </c>
      <c r="L462" s="2" t="s">
        <v>15</v>
      </c>
      <c r="M462" s="2" t="s">
        <v>27</v>
      </c>
      <c r="N462" s="2">
        <v>614.4</v>
      </c>
      <c r="O462" s="2" t="s">
        <v>23</v>
      </c>
      <c r="P462" s="2">
        <f t="shared" si="14"/>
        <v>3455.3007000000002</v>
      </c>
    </row>
    <row r="463" spans="1:16" ht="14.25" customHeight="1" x14ac:dyDescent="0.35">
      <c r="A463" s="2" t="s">
        <v>494</v>
      </c>
      <c r="B463" s="2" t="s">
        <v>25</v>
      </c>
      <c r="C463" s="2" t="s">
        <v>26</v>
      </c>
      <c r="D463" s="2">
        <v>3938.09</v>
      </c>
      <c r="E463" s="2">
        <v>0.26</v>
      </c>
      <c r="F463" s="2">
        <f t="shared" si="15"/>
        <v>1023.9034</v>
      </c>
      <c r="G463" s="2">
        <v>2</v>
      </c>
      <c r="H463" s="2" t="str">
        <f>TEXT(Table1[[#This Row],[order_date]],"mmmm")</f>
        <v>July</v>
      </c>
      <c r="I463" s="3">
        <v>45114</v>
      </c>
      <c r="J463" s="3">
        <v>45120</v>
      </c>
      <c r="K463" s="3" t="str">
        <f>TEXT(Table1[[#This Row],[delivery_date]]-Table1[[#This Row],[order_date]],"D")</f>
        <v>6</v>
      </c>
      <c r="L463" s="2" t="s">
        <v>21</v>
      </c>
      <c r="M463" s="2" t="s">
        <v>27</v>
      </c>
      <c r="N463" s="2">
        <v>492.8</v>
      </c>
      <c r="O463" s="2" t="s">
        <v>48</v>
      </c>
      <c r="P463" s="2">
        <f t="shared" si="14"/>
        <v>2914.1866</v>
      </c>
    </row>
    <row r="464" spans="1:16" ht="14.25" customHeight="1" x14ac:dyDescent="0.35">
      <c r="A464" s="2" t="s">
        <v>495</v>
      </c>
      <c r="B464" s="2" t="s">
        <v>41</v>
      </c>
      <c r="C464" s="2" t="s">
        <v>33</v>
      </c>
      <c r="D464" s="2">
        <v>743.32</v>
      </c>
      <c r="E464" s="2">
        <v>0.05</v>
      </c>
      <c r="F464" s="2">
        <f t="shared" si="15"/>
        <v>37.166000000000004</v>
      </c>
      <c r="G464" s="2">
        <v>7</v>
      </c>
      <c r="H464" s="2" t="str">
        <f>TEXT(Table1[[#This Row],[order_date]],"mmmm")</f>
        <v>May</v>
      </c>
      <c r="I464" s="3">
        <v>45056</v>
      </c>
      <c r="J464" s="3">
        <v>45061</v>
      </c>
      <c r="K464" s="3" t="str">
        <f>TEXT(Table1[[#This Row],[delivery_date]]-Table1[[#This Row],[order_date]],"D")</f>
        <v>5</v>
      </c>
      <c r="L464" s="2" t="s">
        <v>15</v>
      </c>
      <c r="M464" s="2" t="s">
        <v>16</v>
      </c>
      <c r="N464" s="2">
        <v>145.88999999999999</v>
      </c>
      <c r="O464" s="2" t="s">
        <v>23</v>
      </c>
      <c r="P464" s="2">
        <f t="shared" si="14"/>
        <v>706.154</v>
      </c>
    </row>
    <row r="465" spans="1:16" ht="14.25" customHeight="1" x14ac:dyDescent="0.35">
      <c r="A465" s="2" t="s">
        <v>496</v>
      </c>
      <c r="B465" s="2" t="s">
        <v>25</v>
      </c>
      <c r="C465" s="2" t="s">
        <v>33</v>
      </c>
      <c r="D465" s="2">
        <v>3343.85</v>
      </c>
      <c r="E465" s="2">
        <v>0.28999999999999998</v>
      </c>
      <c r="F465" s="2">
        <f t="shared" si="15"/>
        <v>969.71649999999988</v>
      </c>
      <c r="G465" s="2">
        <v>8</v>
      </c>
      <c r="H465" s="2" t="str">
        <f>TEXT(Table1[[#This Row],[order_date]],"mmmm")</f>
        <v>October</v>
      </c>
      <c r="I465" s="3">
        <v>45230</v>
      </c>
      <c r="J465" s="3">
        <v>45235</v>
      </c>
      <c r="K465" s="3" t="str">
        <f>TEXT(Table1[[#This Row],[delivery_date]]-Table1[[#This Row],[order_date]],"D")</f>
        <v>5</v>
      </c>
      <c r="L465" s="2" t="s">
        <v>15</v>
      </c>
      <c r="M465" s="2" t="s">
        <v>22</v>
      </c>
      <c r="N465" s="2">
        <v>668.21</v>
      </c>
      <c r="O465" s="2" t="s">
        <v>17</v>
      </c>
      <c r="P465" s="2">
        <f t="shared" si="14"/>
        <v>2374.1334999999999</v>
      </c>
    </row>
    <row r="466" spans="1:16" ht="14.25" customHeight="1" x14ac:dyDescent="0.35">
      <c r="A466" s="2" t="s">
        <v>497</v>
      </c>
      <c r="B466" s="2" t="s">
        <v>19</v>
      </c>
      <c r="C466" s="2" t="s">
        <v>20</v>
      </c>
      <c r="D466" s="2">
        <v>2317.29</v>
      </c>
      <c r="E466" s="2">
        <v>0.2</v>
      </c>
      <c r="F466" s="2">
        <f t="shared" si="15"/>
        <v>463.45800000000003</v>
      </c>
      <c r="G466" s="2">
        <v>1</v>
      </c>
      <c r="H466" s="2" t="str">
        <f>TEXT(Table1[[#This Row],[order_date]],"mmmm")</f>
        <v>December</v>
      </c>
      <c r="I466" s="3">
        <v>45653</v>
      </c>
      <c r="J466" s="3">
        <v>45657</v>
      </c>
      <c r="K466" s="3" t="str">
        <f>TEXT(Table1[[#This Row],[delivery_date]]-Table1[[#This Row],[order_date]],"D")</f>
        <v>4</v>
      </c>
      <c r="L466" s="2" t="s">
        <v>15</v>
      </c>
      <c r="M466" s="2" t="s">
        <v>27</v>
      </c>
      <c r="N466" s="2">
        <v>551.62</v>
      </c>
      <c r="O466" s="2" t="s">
        <v>48</v>
      </c>
      <c r="P466" s="2">
        <f t="shared" si="14"/>
        <v>1853.8319999999999</v>
      </c>
    </row>
    <row r="467" spans="1:16" ht="14.25" customHeight="1" x14ac:dyDescent="0.35">
      <c r="A467" s="2" t="s">
        <v>498</v>
      </c>
      <c r="B467" s="2" t="s">
        <v>13</v>
      </c>
      <c r="C467" s="2" t="s">
        <v>20</v>
      </c>
      <c r="D467" s="2">
        <v>4510.07</v>
      </c>
      <c r="E467" s="2">
        <v>0.02</v>
      </c>
      <c r="F467" s="2">
        <f t="shared" si="15"/>
        <v>90.201399999999992</v>
      </c>
      <c r="G467" s="2">
        <v>9</v>
      </c>
      <c r="H467" s="2" t="str">
        <f>TEXT(Table1[[#This Row],[order_date]],"mmmm")</f>
        <v>June</v>
      </c>
      <c r="I467" s="3">
        <v>45462</v>
      </c>
      <c r="J467" s="3">
        <v>45464</v>
      </c>
      <c r="K467" s="3" t="str">
        <f>TEXT(Table1[[#This Row],[delivery_date]]-Table1[[#This Row],[order_date]],"D")</f>
        <v>2</v>
      </c>
      <c r="L467" s="2" t="s">
        <v>21</v>
      </c>
      <c r="M467" s="2" t="s">
        <v>16</v>
      </c>
      <c r="N467" s="2">
        <v>791.13</v>
      </c>
      <c r="O467" s="2" t="s">
        <v>39</v>
      </c>
      <c r="P467" s="2">
        <f t="shared" si="14"/>
        <v>4419.8685999999998</v>
      </c>
    </row>
    <row r="468" spans="1:16" ht="14.25" customHeight="1" x14ac:dyDescent="0.35">
      <c r="A468" s="2" t="s">
        <v>499</v>
      </c>
      <c r="B468" s="2" t="s">
        <v>19</v>
      </c>
      <c r="C468" s="2" t="s">
        <v>20</v>
      </c>
      <c r="D468" s="2">
        <v>3507.5</v>
      </c>
      <c r="E468" s="2">
        <v>0.22</v>
      </c>
      <c r="F468" s="2">
        <f t="shared" si="15"/>
        <v>771.65</v>
      </c>
      <c r="G468" s="2">
        <v>6</v>
      </c>
      <c r="H468" s="2" t="str">
        <f>TEXT(Table1[[#This Row],[order_date]],"mmmm")</f>
        <v>September</v>
      </c>
      <c r="I468" s="3">
        <v>45175</v>
      </c>
      <c r="J468" s="3">
        <v>45176</v>
      </c>
      <c r="K468" s="3" t="str">
        <f>TEXT(Table1[[#This Row],[delivery_date]]-Table1[[#This Row],[order_date]],"D")</f>
        <v>1</v>
      </c>
      <c r="L468" s="2" t="s">
        <v>31</v>
      </c>
      <c r="M468" s="2" t="s">
        <v>22</v>
      </c>
      <c r="N468" s="2">
        <v>668.11</v>
      </c>
      <c r="O468" s="2" t="s">
        <v>23</v>
      </c>
      <c r="P468" s="2">
        <f t="shared" si="14"/>
        <v>2735.85</v>
      </c>
    </row>
    <row r="469" spans="1:16" ht="14.25" customHeight="1" x14ac:dyDescent="0.35">
      <c r="A469" s="2" t="s">
        <v>500</v>
      </c>
      <c r="B469" s="2" t="s">
        <v>25</v>
      </c>
      <c r="C469" s="2" t="s">
        <v>14</v>
      </c>
      <c r="D469" s="2">
        <v>4759.84</v>
      </c>
      <c r="E469" s="2">
        <v>0.14000000000000001</v>
      </c>
      <c r="F469" s="2">
        <f t="shared" si="15"/>
        <v>666.37760000000003</v>
      </c>
      <c r="G469" s="2">
        <v>1</v>
      </c>
      <c r="H469" s="2" t="str">
        <f>TEXT(Table1[[#This Row],[order_date]],"mmmm")</f>
        <v>August</v>
      </c>
      <c r="I469" s="3">
        <v>45153</v>
      </c>
      <c r="J469" s="3">
        <v>45160</v>
      </c>
      <c r="K469" s="3" t="str">
        <f>TEXT(Table1[[#This Row],[delivery_date]]-Table1[[#This Row],[order_date]],"D")</f>
        <v>7</v>
      </c>
      <c r="L469" s="2" t="s">
        <v>31</v>
      </c>
      <c r="M469" s="2" t="s">
        <v>27</v>
      </c>
      <c r="N469" s="2">
        <v>1246.55</v>
      </c>
      <c r="O469" s="2" t="s">
        <v>28</v>
      </c>
      <c r="P469" s="2">
        <f t="shared" si="14"/>
        <v>4093.4624000000003</v>
      </c>
    </row>
    <row r="470" spans="1:16" ht="14.25" customHeight="1" x14ac:dyDescent="0.35">
      <c r="A470" s="2" t="s">
        <v>501</v>
      </c>
      <c r="B470" s="2" t="s">
        <v>25</v>
      </c>
      <c r="C470" s="2" t="s">
        <v>26</v>
      </c>
      <c r="D470" s="2">
        <v>614.12</v>
      </c>
      <c r="E470" s="2">
        <v>0.03</v>
      </c>
      <c r="F470" s="2">
        <f t="shared" si="15"/>
        <v>18.4236</v>
      </c>
      <c r="G470" s="2">
        <v>4</v>
      </c>
      <c r="H470" s="2" t="str">
        <f>TEXT(Table1[[#This Row],[order_date]],"mmmm")</f>
        <v>December</v>
      </c>
      <c r="I470" s="3">
        <v>45638</v>
      </c>
      <c r="J470" s="3">
        <v>45643</v>
      </c>
      <c r="K470" s="3" t="str">
        <f>TEXT(Table1[[#This Row],[delivery_date]]-Table1[[#This Row],[order_date]],"D")</f>
        <v>5</v>
      </c>
      <c r="L470" s="2" t="s">
        <v>21</v>
      </c>
      <c r="M470" s="2" t="s">
        <v>22</v>
      </c>
      <c r="N470" s="2">
        <v>36.9</v>
      </c>
      <c r="O470" s="2" t="s">
        <v>28</v>
      </c>
      <c r="P470" s="2">
        <f t="shared" si="14"/>
        <v>595.69640000000004</v>
      </c>
    </row>
    <row r="471" spans="1:16" ht="14.25" customHeight="1" x14ac:dyDescent="0.35">
      <c r="A471" s="2" t="s">
        <v>502</v>
      </c>
      <c r="B471" s="2" t="s">
        <v>19</v>
      </c>
      <c r="C471" s="2" t="s">
        <v>33</v>
      </c>
      <c r="D471" s="2">
        <v>298.98</v>
      </c>
      <c r="E471" s="2">
        <v>0.15</v>
      </c>
      <c r="F471" s="2">
        <f t="shared" si="15"/>
        <v>44.847000000000001</v>
      </c>
      <c r="G471" s="2">
        <v>4</v>
      </c>
      <c r="H471" s="2" t="str">
        <f>TEXT(Table1[[#This Row],[order_date]],"mmmm")</f>
        <v>April</v>
      </c>
      <c r="I471" s="3">
        <v>45410</v>
      </c>
      <c r="J471" s="3">
        <v>45411</v>
      </c>
      <c r="K471" s="3" t="str">
        <f>TEXT(Table1[[#This Row],[delivery_date]]-Table1[[#This Row],[order_date]],"D")</f>
        <v>1</v>
      </c>
      <c r="L471" s="2" t="s">
        <v>15</v>
      </c>
      <c r="M471" s="2" t="s">
        <v>22</v>
      </c>
      <c r="N471" s="2">
        <v>53.78</v>
      </c>
      <c r="O471" s="2" t="s">
        <v>23</v>
      </c>
      <c r="P471" s="2">
        <f t="shared" si="14"/>
        <v>254.13300000000001</v>
      </c>
    </row>
    <row r="472" spans="1:16" ht="14.25" customHeight="1" x14ac:dyDescent="0.35">
      <c r="A472" s="2" t="s">
        <v>503</v>
      </c>
      <c r="B472" s="2" t="s">
        <v>25</v>
      </c>
      <c r="C472" s="2" t="s">
        <v>36</v>
      </c>
      <c r="D472" s="2">
        <v>4870.54</v>
      </c>
      <c r="E472" s="2">
        <v>0.15</v>
      </c>
      <c r="F472" s="2">
        <f t="shared" si="15"/>
        <v>730.58100000000002</v>
      </c>
      <c r="G472" s="2">
        <v>7</v>
      </c>
      <c r="H472" s="2" t="str">
        <f>TEXT(Table1[[#This Row],[order_date]],"mmmm")</f>
        <v>October</v>
      </c>
      <c r="I472" s="3">
        <v>45584</v>
      </c>
      <c r="J472" s="3">
        <v>45589</v>
      </c>
      <c r="K472" s="3" t="str">
        <f>TEXT(Table1[[#This Row],[delivery_date]]-Table1[[#This Row],[order_date]],"D")</f>
        <v>5</v>
      </c>
      <c r="L472" s="2" t="s">
        <v>15</v>
      </c>
      <c r="M472" s="2" t="s">
        <v>27</v>
      </c>
      <c r="N472" s="2">
        <v>397.26</v>
      </c>
      <c r="O472" s="2" t="s">
        <v>34</v>
      </c>
      <c r="P472" s="2">
        <f t="shared" si="14"/>
        <v>4139.9589999999998</v>
      </c>
    </row>
    <row r="473" spans="1:16" ht="14.25" customHeight="1" x14ac:dyDescent="0.35">
      <c r="A473" s="2" t="s">
        <v>504</v>
      </c>
      <c r="B473" s="2" t="s">
        <v>19</v>
      </c>
      <c r="C473" s="2" t="s">
        <v>14</v>
      </c>
      <c r="D473" s="2">
        <v>492.94</v>
      </c>
      <c r="E473" s="2">
        <v>0.18</v>
      </c>
      <c r="F473" s="2">
        <f t="shared" si="15"/>
        <v>88.729199999999992</v>
      </c>
      <c r="G473" s="2">
        <v>1</v>
      </c>
      <c r="H473" s="2" t="str">
        <f>TEXT(Table1[[#This Row],[order_date]],"mmmm")</f>
        <v>November</v>
      </c>
      <c r="I473" s="3">
        <v>45250</v>
      </c>
      <c r="J473" s="3">
        <v>45257</v>
      </c>
      <c r="K473" s="3" t="str">
        <f>TEXT(Table1[[#This Row],[delivery_date]]-Table1[[#This Row],[order_date]],"D")</f>
        <v>7</v>
      </c>
      <c r="L473" s="2" t="s">
        <v>31</v>
      </c>
      <c r="M473" s="2" t="s">
        <v>22</v>
      </c>
      <c r="N473" s="2">
        <v>109.12</v>
      </c>
      <c r="O473" s="2" t="s">
        <v>28</v>
      </c>
      <c r="P473" s="2">
        <f t="shared" si="14"/>
        <v>404.21080000000001</v>
      </c>
    </row>
    <row r="474" spans="1:16" ht="14.25" customHeight="1" x14ac:dyDescent="0.35">
      <c r="A474" s="2" t="s">
        <v>505</v>
      </c>
      <c r="B474" s="2" t="s">
        <v>13</v>
      </c>
      <c r="C474" s="2" t="s">
        <v>33</v>
      </c>
      <c r="D474" s="2">
        <v>1992.36</v>
      </c>
      <c r="E474" s="2">
        <v>0.18</v>
      </c>
      <c r="F474" s="2">
        <f t="shared" si="15"/>
        <v>358.62479999999999</v>
      </c>
      <c r="G474" s="2">
        <v>9</v>
      </c>
      <c r="H474" s="2" t="str">
        <f>TEXT(Table1[[#This Row],[order_date]],"mmmm")</f>
        <v>January</v>
      </c>
      <c r="I474" s="3">
        <v>44934</v>
      </c>
      <c r="J474" s="3">
        <v>44937</v>
      </c>
      <c r="K474" s="3" t="str">
        <f>TEXT(Table1[[#This Row],[delivery_date]]-Table1[[#This Row],[order_date]],"D")</f>
        <v>3</v>
      </c>
      <c r="L474" s="2" t="s">
        <v>31</v>
      </c>
      <c r="M474" s="2" t="s">
        <v>27</v>
      </c>
      <c r="N474" s="2">
        <v>545.08000000000004</v>
      </c>
      <c r="O474" s="2" t="s">
        <v>17</v>
      </c>
      <c r="P474" s="2">
        <f t="shared" si="14"/>
        <v>1633.7351999999998</v>
      </c>
    </row>
    <row r="475" spans="1:16" ht="14.25" customHeight="1" x14ac:dyDescent="0.35">
      <c r="A475" s="2" t="s">
        <v>506</v>
      </c>
      <c r="B475" s="2" t="s">
        <v>19</v>
      </c>
      <c r="C475" s="2" t="s">
        <v>26</v>
      </c>
      <c r="D475" s="2">
        <v>3284.86</v>
      </c>
      <c r="E475" s="2">
        <v>0.21</v>
      </c>
      <c r="F475" s="2">
        <f t="shared" si="15"/>
        <v>689.82060000000001</v>
      </c>
      <c r="G475" s="2">
        <v>1</v>
      </c>
      <c r="H475" s="2" t="str">
        <f>TEXT(Table1[[#This Row],[order_date]],"mmmm")</f>
        <v>February</v>
      </c>
      <c r="I475" s="3">
        <v>44982</v>
      </c>
      <c r="J475" s="3">
        <v>44989</v>
      </c>
      <c r="K475" s="3" t="str">
        <f>TEXT(Table1[[#This Row],[delivery_date]]-Table1[[#This Row],[order_date]],"D")</f>
        <v>7</v>
      </c>
      <c r="L475" s="2" t="s">
        <v>15</v>
      </c>
      <c r="M475" s="2" t="s">
        <v>27</v>
      </c>
      <c r="N475" s="2">
        <v>512.98</v>
      </c>
      <c r="O475" s="2" t="s">
        <v>28</v>
      </c>
      <c r="P475" s="2">
        <f t="shared" si="14"/>
        <v>2595.0394000000001</v>
      </c>
    </row>
    <row r="476" spans="1:16" ht="14.25" customHeight="1" x14ac:dyDescent="0.35">
      <c r="A476" s="2" t="s">
        <v>507</v>
      </c>
      <c r="B476" s="2" t="s">
        <v>13</v>
      </c>
      <c r="C476" s="2" t="s">
        <v>14</v>
      </c>
      <c r="D476" s="2">
        <v>4412.28</v>
      </c>
      <c r="E476" s="2">
        <v>0.05</v>
      </c>
      <c r="F476" s="2">
        <f t="shared" si="15"/>
        <v>220.614</v>
      </c>
      <c r="G476" s="2">
        <v>3</v>
      </c>
      <c r="H476" s="2" t="str">
        <f>TEXT(Table1[[#This Row],[order_date]],"mmmm")</f>
        <v>July</v>
      </c>
      <c r="I476" s="3">
        <v>45499</v>
      </c>
      <c r="J476" s="3">
        <v>45505</v>
      </c>
      <c r="K476" s="3" t="str">
        <f>TEXT(Table1[[#This Row],[delivery_date]]-Table1[[#This Row],[order_date]],"D")</f>
        <v>6</v>
      </c>
      <c r="L476" s="2" t="s">
        <v>21</v>
      </c>
      <c r="M476" s="2" t="s">
        <v>27</v>
      </c>
      <c r="N476" s="2">
        <v>921.96</v>
      </c>
      <c r="O476" s="2" t="s">
        <v>28</v>
      </c>
      <c r="P476" s="2">
        <f t="shared" si="14"/>
        <v>4191.6660000000002</v>
      </c>
    </row>
    <row r="477" spans="1:16" ht="14.25" customHeight="1" x14ac:dyDescent="0.35">
      <c r="A477" s="2" t="s">
        <v>508</v>
      </c>
      <c r="B477" s="2" t="s">
        <v>19</v>
      </c>
      <c r="C477" s="2" t="s">
        <v>33</v>
      </c>
      <c r="D477" s="2">
        <v>1347.43</v>
      </c>
      <c r="E477" s="2">
        <v>0</v>
      </c>
      <c r="F477" s="2">
        <f t="shared" si="15"/>
        <v>0</v>
      </c>
      <c r="G477" s="2">
        <v>1</v>
      </c>
      <c r="H477" s="2" t="str">
        <f>TEXT(Table1[[#This Row],[order_date]],"mmmm")</f>
        <v>July</v>
      </c>
      <c r="I477" s="3">
        <v>45477</v>
      </c>
      <c r="J477" s="3">
        <v>45484</v>
      </c>
      <c r="K477" s="3" t="str">
        <f>TEXT(Table1[[#This Row],[delivery_date]]-Table1[[#This Row],[order_date]],"D")</f>
        <v>7</v>
      </c>
      <c r="L477" s="2" t="s">
        <v>31</v>
      </c>
      <c r="M477" s="2" t="s">
        <v>16</v>
      </c>
      <c r="N477" s="2">
        <v>191.82</v>
      </c>
      <c r="O477" s="2" t="s">
        <v>23</v>
      </c>
      <c r="P477" s="2">
        <f t="shared" si="14"/>
        <v>1347.43</v>
      </c>
    </row>
    <row r="478" spans="1:16" ht="14.25" customHeight="1" x14ac:dyDescent="0.35">
      <c r="A478" s="2" t="s">
        <v>509</v>
      </c>
      <c r="B478" s="2" t="s">
        <v>25</v>
      </c>
      <c r="C478" s="2" t="s">
        <v>14</v>
      </c>
      <c r="D478" s="2">
        <v>242.39</v>
      </c>
      <c r="E478" s="2">
        <v>0.37</v>
      </c>
      <c r="F478" s="2">
        <f t="shared" si="15"/>
        <v>89.684299999999993</v>
      </c>
      <c r="G478" s="2">
        <v>1</v>
      </c>
      <c r="H478" s="2" t="str">
        <f>TEXT(Table1[[#This Row],[order_date]],"mmmm")</f>
        <v>October</v>
      </c>
      <c r="I478" s="3">
        <v>45200</v>
      </c>
      <c r="J478" s="3">
        <v>45205</v>
      </c>
      <c r="K478" s="3" t="str">
        <f>TEXT(Table1[[#This Row],[delivery_date]]-Table1[[#This Row],[order_date]],"D")</f>
        <v>5</v>
      </c>
      <c r="L478" s="2" t="s">
        <v>21</v>
      </c>
      <c r="M478" s="2" t="s">
        <v>16</v>
      </c>
      <c r="N478" s="2">
        <v>57.92</v>
      </c>
      <c r="O478" s="2" t="s">
        <v>48</v>
      </c>
      <c r="P478" s="2">
        <f t="shared" si="14"/>
        <v>152.70569999999998</v>
      </c>
    </row>
    <row r="479" spans="1:16" ht="14.25" customHeight="1" x14ac:dyDescent="0.35">
      <c r="A479" s="2" t="s">
        <v>510</v>
      </c>
      <c r="B479" s="2" t="s">
        <v>19</v>
      </c>
      <c r="C479" s="2" t="s">
        <v>33</v>
      </c>
      <c r="D479" s="2">
        <v>2654.31</v>
      </c>
      <c r="E479" s="2">
        <v>0.17</v>
      </c>
      <c r="F479" s="2">
        <f t="shared" si="15"/>
        <v>451.23270000000002</v>
      </c>
      <c r="G479" s="2">
        <v>4</v>
      </c>
      <c r="H479" s="2" t="str">
        <f>TEXT(Table1[[#This Row],[order_date]],"mmmm")</f>
        <v>April</v>
      </c>
      <c r="I479" s="3">
        <v>45023</v>
      </c>
      <c r="J479" s="3">
        <v>45024</v>
      </c>
      <c r="K479" s="3" t="str">
        <f>TEXT(Table1[[#This Row],[delivery_date]]-Table1[[#This Row],[order_date]],"D")</f>
        <v>1</v>
      </c>
      <c r="L479" s="2" t="s">
        <v>21</v>
      </c>
      <c r="M479" s="2" t="s">
        <v>22</v>
      </c>
      <c r="N479" s="2">
        <v>523.78</v>
      </c>
      <c r="O479" s="2" t="s">
        <v>39</v>
      </c>
      <c r="P479" s="2">
        <f t="shared" si="14"/>
        <v>2203.0772999999999</v>
      </c>
    </row>
    <row r="480" spans="1:16" ht="14.25" customHeight="1" x14ac:dyDescent="0.35">
      <c r="A480" s="2" t="s">
        <v>511</v>
      </c>
      <c r="B480" s="2" t="s">
        <v>25</v>
      </c>
      <c r="C480" s="2" t="s">
        <v>33</v>
      </c>
      <c r="D480" s="2">
        <v>2408.4499999999998</v>
      </c>
      <c r="E480" s="2">
        <v>0.31</v>
      </c>
      <c r="F480" s="2">
        <f t="shared" si="15"/>
        <v>746.6194999999999</v>
      </c>
      <c r="G480" s="2">
        <v>2</v>
      </c>
      <c r="H480" s="2" t="str">
        <f>TEXT(Table1[[#This Row],[order_date]],"mmmm")</f>
        <v>October</v>
      </c>
      <c r="I480" s="3">
        <v>45584</v>
      </c>
      <c r="J480" s="3">
        <v>45586</v>
      </c>
      <c r="K480" s="3" t="str">
        <f>TEXT(Table1[[#This Row],[delivery_date]]-Table1[[#This Row],[order_date]],"D")</f>
        <v>2</v>
      </c>
      <c r="L480" s="2" t="s">
        <v>15</v>
      </c>
      <c r="M480" s="2" t="s">
        <v>27</v>
      </c>
      <c r="N480" s="2">
        <v>485.96</v>
      </c>
      <c r="O480" s="2" t="s">
        <v>23</v>
      </c>
      <c r="P480" s="2">
        <f t="shared" si="14"/>
        <v>1661.8305</v>
      </c>
    </row>
    <row r="481" spans="1:16" ht="14.25" customHeight="1" x14ac:dyDescent="0.35">
      <c r="A481" s="2" t="s">
        <v>512</v>
      </c>
      <c r="B481" s="2" t="s">
        <v>19</v>
      </c>
      <c r="C481" s="2" t="s">
        <v>26</v>
      </c>
      <c r="D481" s="2">
        <v>1603.78</v>
      </c>
      <c r="E481" s="2">
        <v>0.15</v>
      </c>
      <c r="F481" s="2">
        <f t="shared" si="15"/>
        <v>240.56699999999998</v>
      </c>
      <c r="G481" s="2">
        <v>9</v>
      </c>
      <c r="H481" s="2" t="str">
        <f>TEXT(Table1[[#This Row],[order_date]],"mmmm")</f>
        <v>April</v>
      </c>
      <c r="I481" s="3">
        <v>45024</v>
      </c>
      <c r="J481" s="3">
        <v>45028</v>
      </c>
      <c r="K481" s="3" t="str">
        <f>TEXT(Table1[[#This Row],[delivery_date]]-Table1[[#This Row],[order_date]],"D")</f>
        <v>4</v>
      </c>
      <c r="L481" s="2" t="s">
        <v>21</v>
      </c>
      <c r="M481" s="2" t="s">
        <v>27</v>
      </c>
      <c r="N481" s="2">
        <v>149.71</v>
      </c>
      <c r="O481" s="2" t="s">
        <v>48</v>
      </c>
      <c r="P481" s="2">
        <f t="shared" si="14"/>
        <v>1363.213</v>
      </c>
    </row>
    <row r="482" spans="1:16" ht="14.25" customHeight="1" x14ac:dyDescent="0.35">
      <c r="A482" s="2" t="s">
        <v>513</v>
      </c>
      <c r="B482" s="2" t="s">
        <v>19</v>
      </c>
      <c r="C482" s="2" t="s">
        <v>36</v>
      </c>
      <c r="D482" s="2">
        <v>4382.1099999999997</v>
      </c>
      <c r="E482" s="2">
        <v>0.49</v>
      </c>
      <c r="F482" s="2">
        <f t="shared" si="15"/>
        <v>2147.2338999999997</v>
      </c>
      <c r="G482" s="2">
        <v>1</v>
      </c>
      <c r="H482" s="2" t="str">
        <f>TEXT(Table1[[#This Row],[order_date]],"mmmm")</f>
        <v>July</v>
      </c>
      <c r="I482" s="3">
        <v>45137</v>
      </c>
      <c r="J482" s="3">
        <v>45139</v>
      </c>
      <c r="K482" s="3" t="str">
        <f>TEXT(Table1[[#This Row],[delivery_date]]-Table1[[#This Row],[order_date]],"D")</f>
        <v>2</v>
      </c>
      <c r="L482" s="2" t="s">
        <v>15</v>
      </c>
      <c r="M482" s="2" t="s">
        <v>27</v>
      </c>
      <c r="N482" s="2">
        <v>226.6</v>
      </c>
      <c r="O482" s="2" t="s">
        <v>17</v>
      </c>
      <c r="P482" s="2">
        <f t="shared" si="14"/>
        <v>2234.8761</v>
      </c>
    </row>
    <row r="483" spans="1:16" ht="14.25" customHeight="1" x14ac:dyDescent="0.35">
      <c r="A483" s="2" t="s">
        <v>514</v>
      </c>
      <c r="B483" s="2" t="s">
        <v>41</v>
      </c>
      <c r="C483" s="2" t="s">
        <v>26</v>
      </c>
      <c r="D483" s="2">
        <v>3771.68</v>
      </c>
      <c r="E483" s="2">
        <v>0.16</v>
      </c>
      <c r="F483" s="2">
        <f t="shared" si="15"/>
        <v>603.46879999999999</v>
      </c>
      <c r="G483" s="2">
        <v>3</v>
      </c>
      <c r="H483" s="2" t="str">
        <f>TEXT(Table1[[#This Row],[order_date]],"mmmm")</f>
        <v>July</v>
      </c>
      <c r="I483" s="3">
        <v>45480</v>
      </c>
      <c r="J483" s="3">
        <v>45485</v>
      </c>
      <c r="K483" s="3" t="str">
        <f>TEXT(Table1[[#This Row],[delivery_date]]-Table1[[#This Row],[order_date]],"D")</f>
        <v>5</v>
      </c>
      <c r="L483" s="2" t="s">
        <v>21</v>
      </c>
      <c r="M483" s="2" t="s">
        <v>16</v>
      </c>
      <c r="N483" s="2">
        <v>778.64</v>
      </c>
      <c r="O483" s="2" t="s">
        <v>48</v>
      </c>
      <c r="P483" s="2">
        <f t="shared" si="14"/>
        <v>3168.2111999999997</v>
      </c>
    </row>
    <row r="484" spans="1:16" ht="14.25" customHeight="1" x14ac:dyDescent="0.35">
      <c r="A484" s="2" t="s">
        <v>515</v>
      </c>
      <c r="B484" s="2" t="s">
        <v>25</v>
      </c>
      <c r="C484" s="2" t="s">
        <v>33</v>
      </c>
      <c r="D484" s="2">
        <v>4304.7700000000004</v>
      </c>
      <c r="E484" s="2">
        <v>0.3</v>
      </c>
      <c r="F484" s="2">
        <f t="shared" si="15"/>
        <v>1291.431</v>
      </c>
      <c r="G484" s="2">
        <v>2</v>
      </c>
      <c r="H484" s="2" t="str">
        <f>TEXT(Table1[[#This Row],[order_date]],"mmmm")</f>
        <v>July</v>
      </c>
      <c r="I484" s="3">
        <v>45491</v>
      </c>
      <c r="J484" s="3">
        <v>45492</v>
      </c>
      <c r="K484" s="3" t="str">
        <f>TEXT(Table1[[#This Row],[delivery_date]]-Table1[[#This Row],[order_date]],"D")</f>
        <v>1</v>
      </c>
      <c r="L484" s="2" t="s">
        <v>31</v>
      </c>
      <c r="M484" s="2" t="s">
        <v>27</v>
      </c>
      <c r="N484" s="2">
        <v>336.04</v>
      </c>
      <c r="O484" s="2" t="s">
        <v>17</v>
      </c>
      <c r="P484" s="2">
        <f t="shared" si="14"/>
        <v>3013.3390000000004</v>
      </c>
    </row>
    <row r="485" spans="1:16" ht="14.25" customHeight="1" x14ac:dyDescent="0.35">
      <c r="A485" s="2" t="s">
        <v>516</v>
      </c>
      <c r="B485" s="2" t="s">
        <v>41</v>
      </c>
      <c r="C485" s="2" t="s">
        <v>14</v>
      </c>
      <c r="D485" s="2">
        <v>892.86</v>
      </c>
      <c r="E485" s="2">
        <v>0.11</v>
      </c>
      <c r="F485" s="2">
        <f t="shared" si="15"/>
        <v>98.214600000000004</v>
      </c>
      <c r="G485" s="2">
        <v>1</v>
      </c>
      <c r="H485" s="2" t="str">
        <f>TEXT(Table1[[#This Row],[order_date]],"mmmm")</f>
        <v>February</v>
      </c>
      <c r="I485" s="3">
        <v>44959</v>
      </c>
      <c r="J485" s="3">
        <v>44962</v>
      </c>
      <c r="K485" s="3" t="str">
        <f>TEXT(Table1[[#This Row],[delivery_date]]-Table1[[#This Row],[order_date]],"D")</f>
        <v>3</v>
      </c>
      <c r="L485" s="2" t="s">
        <v>15</v>
      </c>
      <c r="M485" s="2" t="s">
        <v>22</v>
      </c>
      <c r="N485" s="2">
        <v>74.44</v>
      </c>
      <c r="O485" s="2" t="s">
        <v>39</v>
      </c>
      <c r="P485" s="2">
        <f t="shared" si="14"/>
        <v>794.6454</v>
      </c>
    </row>
    <row r="486" spans="1:16" ht="14.25" customHeight="1" x14ac:dyDescent="0.35">
      <c r="A486" s="2" t="s">
        <v>517</v>
      </c>
      <c r="B486" s="2" t="s">
        <v>25</v>
      </c>
      <c r="C486" s="2" t="s">
        <v>26</v>
      </c>
      <c r="D486" s="2">
        <v>3492.82</v>
      </c>
      <c r="E486" s="2">
        <v>0.26</v>
      </c>
      <c r="F486" s="2">
        <f t="shared" si="15"/>
        <v>908.1332000000001</v>
      </c>
      <c r="G486" s="2">
        <v>9</v>
      </c>
      <c r="H486" s="2" t="str">
        <f>TEXT(Table1[[#This Row],[order_date]],"mmmm")</f>
        <v>October</v>
      </c>
      <c r="I486" s="3">
        <v>45203</v>
      </c>
      <c r="J486" s="3">
        <v>45205</v>
      </c>
      <c r="K486" s="3" t="str">
        <f>TEXT(Table1[[#This Row],[delivery_date]]-Table1[[#This Row],[order_date]],"D")</f>
        <v>2</v>
      </c>
      <c r="L486" s="2" t="s">
        <v>15</v>
      </c>
      <c r="M486" s="2" t="s">
        <v>22</v>
      </c>
      <c r="N486" s="2">
        <v>317.56</v>
      </c>
      <c r="O486" s="2" t="s">
        <v>23</v>
      </c>
      <c r="P486" s="2">
        <f t="shared" si="14"/>
        <v>2584.6867999999999</v>
      </c>
    </row>
    <row r="487" spans="1:16" ht="14.25" customHeight="1" x14ac:dyDescent="0.35">
      <c r="A487" s="2" t="s">
        <v>518</v>
      </c>
      <c r="B487" s="2" t="s">
        <v>41</v>
      </c>
      <c r="C487" s="2" t="s">
        <v>36</v>
      </c>
      <c r="D487" s="2">
        <v>4878</v>
      </c>
      <c r="E487" s="2">
        <v>0.28999999999999998</v>
      </c>
      <c r="F487" s="2">
        <f t="shared" si="15"/>
        <v>1414.62</v>
      </c>
      <c r="G487" s="2">
        <v>5</v>
      </c>
      <c r="H487" s="2" t="str">
        <f>TEXT(Table1[[#This Row],[order_date]],"mmmm")</f>
        <v>March</v>
      </c>
      <c r="I487" s="3">
        <v>45370</v>
      </c>
      <c r="J487" s="3">
        <v>45373</v>
      </c>
      <c r="K487" s="3" t="str">
        <f>TEXT(Table1[[#This Row],[delivery_date]]-Table1[[#This Row],[order_date]],"D")</f>
        <v>3</v>
      </c>
      <c r="L487" s="2" t="s">
        <v>15</v>
      </c>
      <c r="M487" s="2" t="s">
        <v>27</v>
      </c>
      <c r="N487" s="2">
        <v>731.64</v>
      </c>
      <c r="O487" s="2" t="s">
        <v>34</v>
      </c>
      <c r="P487" s="2">
        <f t="shared" si="14"/>
        <v>3463.38</v>
      </c>
    </row>
    <row r="488" spans="1:16" ht="14.25" customHeight="1" x14ac:dyDescent="0.35">
      <c r="A488" s="2" t="s">
        <v>519</v>
      </c>
      <c r="B488" s="2" t="s">
        <v>13</v>
      </c>
      <c r="C488" s="2" t="s">
        <v>33</v>
      </c>
      <c r="D488" s="2">
        <v>3098.38</v>
      </c>
      <c r="E488" s="2">
        <v>0.09</v>
      </c>
      <c r="F488" s="2">
        <f t="shared" si="15"/>
        <v>278.85419999999999</v>
      </c>
      <c r="G488" s="2">
        <v>6</v>
      </c>
      <c r="H488" s="2" t="str">
        <f>TEXT(Table1[[#This Row],[order_date]],"mmmm")</f>
        <v>October</v>
      </c>
      <c r="I488" s="3">
        <v>45580</v>
      </c>
      <c r="J488" s="3">
        <v>45584</v>
      </c>
      <c r="K488" s="3" t="str">
        <f>TEXT(Table1[[#This Row],[delivery_date]]-Table1[[#This Row],[order_date]],"D")</f>
        <v>4</v>
      </c>
      <c r="L488" s="2" t="s">
        <v>15</v>
      </c>
      <c r="M488" s="2" t="s">
        <v>22</v>
      </c>
      <c r="N488" s="2">
        <v>344.48</v>
      </c>
      <c r="O488" s="2" t="s">
        <v>34</v>
      </c>
      <c r="P488" s="2">
        <f t="shared" si="14"/>
        <v>2819.5258000000003</v>
      </c>
    </row>
    <row r="489" spans="1:16" ht="14.25" customHeight="1" x14ac:dyDescent="0.35">
      <c r="A489" s="2" t="s">
        <v>520</v>
      </c>
      <c r="B489" s="2" t="s">
        <v>19</v>
      </c>
      <c r="C489" s="2" t="s">
        <v>26</v>
      </c>
      <c r="D489" s="2">
        <v>939.69</v>
      </c>
      <c r="E489" s="2">
        <v>0.06</v>
      </c>
      <c r="F489" s="2">
        <f t="shared" si="15"/>
        <v>56.381399999999999</v>
      </c>
      <c r="G489" s="2">
        <v>8</v>
      </c>
      <c r="H489" s="2" t="str">
        <f>TEXT(Table1[[#This Row],[order_date]],"mmmm")</f>
        <v>March</v>
      </c>
      <c r="I489" s="3">
        <v>45353</v>
      </c>
      <c r="J489" s="3">
        <v>45360</v>
      </c>
      <c r="K489" s="3" t="str">
        <f>TEXT(Table1[[#This Row],[delivery_date]]-Table1[[#This Row],[order_date]],"D")</f>
        <v>7</v>
      </c>
      <c r="L489" s="2" t="s">
        <v>31</v>
      </c>
      <c r="M489" s="2" t="s">
        <v>22</v>
      </c>
      <c r="N489" s="2">
        <v>270.99</v>
      </c>
      <c r="O489" s="2" t="s">
        <v>39</v>
      </c>
      <c r="P489" s="2">
        <f t="shared" si="14"/>
        <v>883.30860000000007</v>
      </c>
    </row>
    <row r="490" spans="1:16" ht="14.25" customHeight="1" x14ac:dyDescent="0.35">
      <c r="A490" s="2" t="s">
        <v>521</v>
      </c>
      <c r="B490" s="2" t="s">
        <v>25</v>
      </c>
      <c r="C490" s="2" t="s">
        <v>26</v>
      </c>
      <c r="D490" s="2">
        <v>4979.32</v>
      </c>
      <c r="E490" s="2">
        <v>0.49</v>
      </c>
      <c r="F490" s="2">
        <f t="shared" si="15"/>
        <v>2439.8667999999998</v>
      </c>
      <c r="G490" s="2">
        <v>7</v>
      </c>
      <c r="H490" s="2" t="str">
        <f>TEXT(Table1[[#This Row],[order_date]],"mmmm")</f>
        <v>May</v>
      </c>
      <c r="I490" s="3">
        <v>45056</v>
      </c>
      <c r="J490" s="3">
        <v>45059</v>
      </c>
      <c r="K490" s="3" t="str">
        <f>TEXT(Table1[[#This Row],[delivery_date]]-Table1[[#This Row],[order_date]],"D")</f>
        <v>3</v>
      </c>
      <c r="L490" s="2" t="s">
        <v>15</v>
      </c>
      <c r="M490" s="2" t="s">
        <v>22</v>
      </c>
      <c r="N490" s="2">
        <v>1091.53</v>
      </c>
      <c r="O490" s="2" t="s">
        <v>28</v>
      </c>
      <c r="P490" s="2">
        <f t="shared" si="14"/>
        <v>2539.4531999999999</v>
      </c>
    </row>
    <row r="491" spans="1:16" ht="14.25" customHeight="1" x14ac:dyDescent="0.35">
      <c r="A491" s="2" t="s">
        <v>522</v>
      </c>
      <c r="B491" s="2" t="s">
        <v>25</v>
      </c>
      <c r="C491" s="2" t="s">
        <v>26</v>
      </c>
      <c r="D491" s="2">
        <v>2688.79</v>
      </c>
      <c r="E491" s="2">
        <v>0.45</v>
      </c>
      <c r="F491" s="2">
        <f t="shared" si="15"/>
        <v>1209.9555</v>
      </c>
      <c r="G491" s="2">
        <v>7</v>
      </c>
      <c r="H491" s="2" t="str">
        <f>TEXT(Table1[[#This Row],[order_date]],"mmmm")</f>
        <v>October</v>
      </c>
      <c r="I491" s="3">
        <v>45222</v>
      </c>
      <c r="J491" s="3">
        <v>45229</v>
      </c>
      <c r="K491" s="3" t="str">
        <f>TEXT(Table1[[#This Row],[delivery_date]]-Table1[[#This Row],[order_date]],"D")</f>
        <v>7</v>
      </c>
      <c r="L491" s="2" t="s">
        <v>15</v>
      </c>
      <c r="M491" s="2" t="s">
        <v>27</v>
      </c>
      <c r="N491" s="2">
        <v>264.99</v>
      </c>
      <c r="O491" s="2" t="s">
        <v>39</v>
      </c>
      <c r="P491" s="2">
        <f t="shared" si="14"/>
        <v>1478.8344999999999</v>
      </c>
    </row>
    <row r="492" spans="1:16" ht="14.25" customHeight="1" x14ac:dyDescent="0.35">
      <c r="A492" s="2" t="s">
        <v>523</v>
      </c>
      <c r="B492" s="2" t="s">
        <v>19</v>
      </c>
      <c r="C492" s="2" t="s">
        <v>26</v>
      </c>
      <c r="D492" s="2">
        <v>4216.29</v>
      </c>
      <c r="E492" s="2">
        <v>0.33</v>
      </c>
      <c r="F492" s="2">
        <f t="shared" si="15"/>
        <v>1391.3757000000001</v>
      </c>
      <c r="G492" s="2">
        <v>9</v>
      </c>
      <c r="H492" s="2" t="str">
        <f>TEXT(Table1[[#This Row],[order_date]],"mmmm")</f>
        <v>July</v>
      </c>
      <c r="I492" s="3">
        <v>45488</v>
      </c>
      <c r="J492" s="3">
        <v>45492</v>
      </c>
      <c r="K492" s="3" t="str">
        <f>TEXT(Table1[[#This Row],[delivery_date]]-Table1[[#This Row],[order_date]],"D")</f>
        <v>4</v>
      </c>
      <c r="L492" s="2" t="s">
        <v>31</v>
      </c>
      <c r="M492" s="2" t="s">
        <v>27</v>
      </c>
      <c r="N492" s="2">
        <v>1058.17</v>
      </c>
      <c r="O492" s="2" t="s">
        <v>17</v>
      </c>
      <c r="P492" s="2">
        <f t="shared" si="14"/>
        <v>2824.9142999999999</v>
      </c>
    </row>
    <row r="493" spans="1:16" ht="14.25" customHeight="1" x14ac:dyDescent="0.35">
      <c r="A493" s="2" t="s">
        <v>524</v>
      </c>
      <c r="B493" s="2" t="s">
        <v>25</v>
      </c>
      <c r="C493" s="2" t="s">
        <v>14</v>
      </c>
      <c r="D493" s="2">
        <v>831.87</v>
      </c>
      <c r="E493" s="2">
        <v>0.43</v>
      </c>
      <c r="F493" s="2">
        <f t="shared" si="15"/>
        <v>357.70409999999998</v>
      </c>
      <c r="G493" s="2">
        <v>3</v>
      </c>
      <c r="H493" s="2" t="str">
        <f>TEXT(Table1[[#This Row],[order_date]],"mmmm")</f>
        <v>April</v>
      </c>
      <c r="I493" s="3">
        <v>45405</v>
      </c>
      <c r="J493" s="3">
        <v>45408</v>
      </c>
      <c r="K493" s="3" t="str">
        <f>TEXT(Table1[[#This Row],[delivery_date]]-Table1[[#This Row],[order_date]],"D")</f>
        <v>3</v>
      </c>
      <c r="L493" s="2" t="s">
        <v>21</v>
      </c>
      <c r="M493" s="2" t="s">
        <v>27</v>
      </c>
      <c r="N493" s="2">
        <v>99.89</v>
      </c>
      <c r="O493" s="2" t="s">
        <v>48</v>
      </c>
      <c r="P493" s="2">
        <f t="shared" si="14"/>
        <v>474.16590000000002</v>
      </c>
    </row>
    <row r="494" spans="1:16" ht="14.25" customHeight="1" x14ac:dyDescent="0.35">
      <c r="A494" s="2" t="s">
        <v>525</v>
      </c>
      <c r="B494" s="2" t="s">
        <v>25</v>
      </c>
      <c r="C494" s="2" t="s">
        <v>36</v>
      </c>
      <c r="D494" s="2">
        <v>3363.87</v>
      </c>
      <c r="E494" s="2">
        <v>0.05</v>
      </c>
      <c r="F494" s="2">
        <f t="shared" si="15"/>
        <v>168.1935</v>
      </c>
      <c r="G494" s="2">
        <v>8</v>
      </c>
      <c r="H494" s="2" t="str">
        <f>TEXT(Table1[[#This Row],[order_date]],"mmmm")</f>
        <v>July</v>
      </c>
      <c r="I494" s="3">
        <v>45501</v>
      </c>
      <c r="J494" s="3">
        <v>45506</v>
      </c>
      <c r="K494" s="3" t="str">
        <f>TEXT(Table1[[#This Row],[delivery_date]]-Table1[[#This Row],[order_date]],"D")</f>
        <v>5</v>
      </c>
      <c r="L494" s="2" t="s">
        <v>31</v>
      </c>
      <c r="M494" s="2" t="s">
        <v>27</v>
      </c>
      <c r="N494" s="2">
        <v>840.81</v>
      </c>
      <c r="O494" s="2" t="s">
        <v>23</v>
      </c>
      <c r="P494" s="2">
        <f t="shared" si="14"/>
        <v>3195.6765</v>
      </c>
    </row>
    <row r="495" spans="1:16" ht="14.25" customHeight="1" x14ac:dyDescent="0.35">
      <c r="A495" s="2" t="s">
        <v>526</v>
      </c>
      <c r="B495" s="2" t="s">
        <v>41</v>
      </c>
      <c r="C495" s="2" t="s">
        <v>36</v>
      </c>
      <c r="D495" s="2">
        <v>4571.83</v>
      </c>
      <c r="E495" s="2">
        <v>0.36</v>
      </c>
      <c r="F495" s="2">
        <f t="shared" si="15"/>
        <v>1645.8588</v>
      </c>
      <c r="G495" s="2">
        <v>6</v>
      </c>
      <c r="H495" s="2" t="str">
        <f>TEXT(Table1[[#This Row],[order_date]],"mmmm")</f>
        <v>April</v>
      </c>
      <c r="I495" s="3">
        <v>45036</v>
      </c>
      <c r="J495" s="3">
        <v>45039</v>
      </c>
      <c r="K495" s="3" t="str">
        <f>TEXT(Table1[[#This Row],[delivery_date]]-Table1[[#This Row],[order_date]],"D")</f>
        <v>3</v>
      </c>
      <c r="L495" s="2" t="s">
        <v>21</v>
      </c>
      <c r="M495" s="2" t="s">
        <v>22</v>
      </c>
      <c r="N495" s="2">
        <v>764.68</v>
      </c>
      <c r="O495" s="2" t="s">
        <v>39</v>
      </c>
      <c r="P495" s="2">
        <f t="shared" si="14"/>
        <v>2925.9712</v>
      </c>
    </row>
    <row r="496" spans="1:16" ht="14.25" customHeight="1" x14ac:dyDescent="0.35">
      <c r="A496" s="2" t="s">
        <v>527</v>
      </c>
      <c r="B496" s="2" t="s">
        <v>25</v>
      </c>
      <c r="C496" s="2" t="s">
        <v>33</v>
      </c>
      <c r="D496" s="2">
        <v>2706.89</v>
      </c>
      <c r="E496" s="2">
        <v>0.14000000000000001</v>
      </c>
      <c r="F496" s="2">
        <f t="shared" si="15"/>
        <v>378.96460000000002</v>
      </c>
      <c r="G496" s="2">
        <v>8</v>
      </c>
      <c r="H496" s="2" t="str">
        <f>TEXT(Table1[[#This Row],[order_date]],"mmmm")</f>
        <v>November</v>
      </c>
      <c r="I496" s="3">
        <v>45246</v>
      </c>
      <c r="J496" s="3">
        <v>45252</v>
      </c>
      <c r="K496" s="3" t="str">
        <f>TEXT(Table1[[#This Row],[delivery_date]]-Table1[[#This Row],[order_date]],"D")</f>
        <v>6</v>
      </c>
      <c r="L496" s="2" t="s">
        <v>15</v>
      </c>
      <c r="M496" s="2" t="s">
        <v>27</v>
      </c>
      <c r="N496" s="2">
        <v>460.15</v>
      </c>
      <c r="O496" s="2" t="s">
        <v>48</v>
      </c>
      <c r="P496" s="2">
        <f t="shared" si="14"/>
        <v>2327.9254000000001</v>
      </c>
    </row>
    <row r="497" spans="1:16" ht="14.25" customHeight="1" x14ac:dyDescent="0.35">
      <c r="A497" s="2" t="s">
        <v>528</v>
      </c>
      <c r="B497" s="2" t="s">
        <v>13</v>
      </c>
      <c r="C497" s="2" t="s">
        <v>20</v>
      </c>
      <c r="D497" s="2">
        <v>1514.43</v>
      </c>
      <c r="E497" s="2">
        <v>0.27</v>
      </c>
      <c r="F497" s="2">
        <f t="shared" si="15"/>
        <v>408.89610000000005</v>
      </c>
      <c r="G497" s="2">
        <v>4</v>
      </c>
      <c r="H497" s="2" t="str">
        <f>TEXT(Table1[[#This Row],[order_date]],"mmmm")</f>
        <v>June</v>
      </c>
      <c r="I497" s="3">
        <v>45104</v>
      </c>
      <c r="J497" s="3">
        <v>45106</v>
      </c>
      <c r="K497" s="3" t="str">
        <f>TEXT(Table1[[#This Row],[delivery_date]]-Table1[[#This Row],[order_date]],"D")</f>
        <v>2</v>
      </c>
      <c r="L497" s="2" t="s">
        <v>15</v>
      </c>
      <c r="M497" s="2" t="s">
        <v>16</v>
      </c>
      <c r="N497" s="2">
        <v>220.52</v>
      </c>
      <c r="O497" s="2" t="s">
        <v>17</v>
      </c>
      <c r="P497" s="2">
        <f t="shared" si="14"/>
        <v>1105.5338999999999</v>
      </c>
    </row>
    <row r="498" spans="1:16" ht="14.25" customHeight="1" x14ac:dyDescent="0.35">
      <c r="A498" s="2" t="s">
        <v>529</v>
      </c>
      <c r="B498" s="2" t="s">
        <v>13</v>
      </c>
      <c r="C498" s="2" t="s">
        <v>14</v>
      </c>
      <c r="D498" s="2">
        <v>724.37</v>
      </c>
      <c r="E498" s="2">
        <v>0.38</v>
      </c>
      <c r="F498" s="2">
        <f t="shared" si="15"/>
        <v>275.26060000000001</v>
      </c>
      <c r="G498" s="2">
        <v>1</v>
      </c>
      <c r="H498" s="2" t="str">
        <f>TEXT(Table1[[#This Row],[order_date]],"mmmm")</f>
        <v>January</v>
      </c>
      <c r="I498" s="3">
        <v>45320</v>
      </c>
      <c r="J498" s="3">
        <v>45327</v>
      </c>
      <c r="K498" s="3" t="str">
        <f>TEXT(Table1[[#This Row],[delivery_date]]-Table1[[#This Row],[order_date]],"D")</f>
        <v>7</v>
      </c>
      <c r="L498" s="2" t="s">
        <v>21</v>
      </c>
      <c r="M498" s="2" t="s">
        <v>16</v>
      </c>
      <c r="N498" s="2">
        <v>80.92</v>
      </c>
      <c r="O498" s="2" t="s">
        <v>28</v>
      </c>
      <c r="P498" s="2">
        <f t="shared" si="14"/>
        <v>449.10939999999999</v>
      </c>
    </row>
    <row r="499" spans="1:16" ht="14.25" customHeight="1" x14ac:dyDescent="0.35">
      <c r="A499" s="2" t="s">
        <v>530</v>
      </c>
      <c r="B499" s="2" t="s">
        <v>19</v>
      </c>
      <c r="C499" s="2" t="s">
        <v>33</v>
      </c>
      <c r="D499" s="2">
        <v>1550.13</v>
      </c>
      <c r="E499" s="2">
        <v>0.02</v>
      </c>
      <c r="F499" s="2">
        <f t="shared" si="15"/>
        <v>31.002600000000005</v>
      </c>
      <c r="G499" s="2">
        <v>3</v>
      </c>
      <c r="H499" s="2" t="str">
        <f>TEXT(Table1[[#This Row],[order_date]],"mmmm")</f>
        <v>September</v>
      </c>
      <c r="I499" s="3">
        <v>45170</v>
      </c>
      <c r="J499" s="3">
        <v>45172</v>
      </c>
      <c r="K499" s="3" t="str">
        <f>TEXT(Table1[[#This Row],[delivery_date]]-Table1[[#This Row],[order_date]],"D")</f>
        <v>2</v>
      </c>
      <c r="L499" s="2" t="s">
        <v>15</v>
      </c>
      <c r="M499" s="2" t="s">
        <v>16</v>
      </c>
      <c r="N499" s="2">
        <v>343.75</v>
      </c>
      <c r="O499" s="2" t="s">
        <v>17</v>
      </c>
      <c r="P499" s="2">
        <f t="shared" si="14"/>
        <v>1519.1274000000001</v>
      </c>
    </row>
    <row r="500" spans="1:16" ht="14.25" customHeight="1" x14ac:dyDescent="0.35">
      <c r="A500" s="2" t="s">
        <v>531</v>
      </c>
      <c r="B500" s="2" t="s">
        <v>25</v>
      </c>
      <c r="C500" s="2" t="s">
        <v>33</v>
      </c>
      <c r="D500" s="2">
        <v>1838.93</v>
      </c>
      <c r="E500" s="2">
        <v>0.35</v>
      </c>
      <c r="F500" s="2">
        <f t="shared" si="15"/>
        <v>643.62549999999999</v>
      </c>
      <c r="G500" s="2">
        <v>3</v>
      </c>
      <c r="H500" s="2" t="str">
        <f>TEXT(Table1[[#This Row],[order_date]],"mmmm")</f>
        <v>August</v>
      </c>
      <c r="I500" s="3">
        <v>45523</v>
      </c>
      <c r="J500" s="3">
        <v>45525</v>
      </c>
      <c r="K500" s="3" t="str">
        <f>TEXT(Table1[[#This Row],[delivery_date]]-Table1[[#This Row],[order_date]],"D")</f>
        <v>2</v>
      </c>
      <c r="L500" s="2" t="s">
        <v>31</v>
      </c>
      <c r="M500" s="2" t="s">
        <v>27</v>
      </c>
      <c r="N500" s="2">
        <v>323.37</v>
      </c>
      <c r="O500" s="2" t="s">
        <v>23</v>
      </c>
      <c r="P500" s="2">
        <f t="shared" si="14"/>
        <v>1195.3045000000002</v>
      </c>
    </row>
    <row r="501" spans="1:16" ht="14.25" customHeight="1" x14ac:dyDescent="0.35">
      <c r="A501" s="2" t="s">
        <v>532</v>
      </c>
      <c r="B501" s="2" t="s">
        <v>19</v>
      </c>
      <c r="C501" s="2" t="s">
        <v>26</v>
      </c>
      <c r="D501" s="2">
        <v>3578.78</v>
      </c>
      <c r="E501" s="2">
        <v>0.22</v>
      </c>
      <c r="F501" s="2">
        <f t="shared" si="15"/>
        <v>787.33160000000009</v>
      </c>
      <c r="G501" s="2">
        <v>1</v>
      </c>
      <c r="H501" s="2" t="str">
        <f>TEXT(Table1[[#This Row],[order_date]],"mmmm")</f>
        <v>April</v>
      </c>
      <c r="I501" s="3">
        <v>45040</v>
      </c>
      <c r="J501" s="3">
        <v>45044</v>
      </c>
      <c r="K501" s="3" t="str">
        <f>TEXT(Table1[[#This Row],[delivery_date]]-Table1[[#This Row],[order_date]],"D")</f>
        <v>4</v>
      </c>
      <c r="L501" s="2" t="s">
        <v>31</v>
      </c>
      <c r="M501" s="2" t="s">
        <v>16</v>
      </c>
      <c r="N501" s="2">
        <v>186.88</v>
      </c>
      <c r="O501" s="2" t="s">
        <v>48</v>
      </c>
      <c r="P501" s="2">
        <f t="shared" si="14"/>
        <v>2791.4484000000002</v>
      </c>
    </row>
    <row r="502" spans="1:16" ht="14.25" customHeight="1" x14ac:dyDescent="0.35">
      <c r="A502" s="2" t="s">
        <v>533</v>
      </c>
      <c r="B502" s="2" t="s">
        <v>13</v>
      </c>
      <c r="C502" s="2" t="s">
        <v>20</v>
      </c>
      <c r="D502" s="2">
        <v>975.24</v>
      </c>
      <c r="E502" s="2">
        <v>0.22</v>
      </c>
      <c r="F502" s="2">
        <f t="shared" si="15"/>
        <v>214.55279999999999</v>
      </c>
      <c r="G502" s="2">
        <v>5</v>
      </c>
      <c r="H502" s="2" t="str">
        <f>TEXT(Table1[[#This Row],[order_date]],"mmmm")</f>
        <v>April</v>
      </c>
      <c r="I502" s="3">
        <v>45042</v>
      </c>
      <c r="J502" s="3">
        <v>45046</v>
      </c>
      <c r="K502" s="3" t="str">
        <f>TEXT(Table1[[#This Row],[delivery_date]]-Table1[[#This Row],[order_date]],"D")</f>
        <v>4</v>
      </c>
      <c r="L502" s="2" t="s">
        <v>31</v>
      </c>
      <c r="M502" s="2" t="s">
        <v>27</v>
      </c>
      <c r="N502" s="2">
        <v>127.17</v>
      </c>
      <c r="O502" s="2" t="s">
        <v>48</v>
      </c>
      <c r="P502" s="2">
        <f t="shared" si="14"/>
        <v>760.68720000000008</v>
      </c>
    </row>
    <row r="503" spans="1:16" ht="14.25" customHeight="1" x14ac:dyDescent="0.35">
      <c r="A503" s="2" t="s">
        <v>534</v>
      </c>
      <c r="B503" s="2" t="s">
        <v>25</v>
      </c>
      <c r="C503" s="2" t="s">
        <v>20</v>
      </c>
      <c r="D503" s="2">
        <v>619.91</v>
      </c>
      <c r="E503" s="2">
        <v>0.45</v>
      </c>
      <c r="F503" s="2">
        <f t="shared" si="15"/>
        <v>278.95949999999999</v>
      </c>
      <c r="G503" s="2">
        <v>6</v>
      </c>
      <c r="H503" s="2" t="str">
        <f>TEXT(Table1[[#This Row],[order_date]],"mmmm")</f>
        <v>October</v>
      </c>
      <c r="I503" s="3">
        <v>45589</v>
      </c>
      <c r="J503" s="3">
        <v>45594</v>
      </c>
      <c r="K503" s="3" t="str">
        <f>TEXT(Table1[[#This Row],[delivery_date]]-Table1[[#This Row],[order_date]],"D")</f>
        <v>5</v>
      </c>
      <c r="L503" s="2" t="s">
        <v>21</v>
      </c>
      <c r="M503" s="2" t="s">
        <v>22</v>
      </c>
      <c r="N503" s="2">
        <v>149.75</v>
      </c>
      <c r="O503" s="2" t="s">
        <v>39</v>
      </c>
      <c r="P503" s="2">
        <f t="shared" si="14"/>
        <v>340.95049999999998</v>
      </c>
    </row>
    <row r="504" spans="1:16" ht="14.25" customHeight="1" x14ac:dyDescent="0.35">
      <c r="A504" s="2" t="s">
        <v>535</v>
      </c>
      <c r="B504" s="2" t="s">
        <v>25</v>
      </c>
      <c r="C504" s="2" t="s">
        <v>14</v>
      </c>
      <c r="D504" s="2">
        <v>1996</v>
      </c>
      <c r="E504" s="2">
        <v>0.43</v>
      </c>
      <c r="F504" s="2">
        <f t="shared" si="15"/>
        <v>858.28</v>
      </c>
      <c r="G504" s="2">
        <v>9</v>
      </c>
      <c r="H504" s="2" t="str">
        <f>TEXT(Table1[[#This Row],[order_date]],"mmmm")</f>
        <v>July</v>
      </c>
      <c r="I504" s="3">
        <v>45475</v>
      </c>
      <c r="J504" s="3">
        <v>45479</v>
      </c>
      <c r="K504" s="3" t="str">
        <f>TEXT(Table1[[#This Row],[delivery_date]]-Table1[[#This Row],[order_date]],"D")</f>
        <v>4</v>
      </c>
      <c r="L504" s="2" t="s">
        <v>21</v>
      </c>
      <c r="M504" s="2" t="s">
        <v>27</v>
      </c>
      <c r="N504" s="2">
        <v>247.23</v>
      </c>
      <c r="O504" s="2" t="s">
        <v>48</v>
      </c>
      <c r="P504" s="2">
        <f t="shared" si="14"/>
        <v>1137.72</v>
      </c>
    </row>
    <row r="505" spans="1:16" ht="14.25" customHeight="1" x14ac:dyDescent="0.35">
      <c r="A505" s="2" t="s">
        <v>536</v>
      </c>
      <c r="B505" s="2" t="s">
        <v>19</v>
      </c>
      <c r="C505" s="2" t="s">
        <v>20</v>
      </c>
      <c r="D505" s="2">
        <v>2347.4</v>
      </c>
      <c r="E505" s="2">
        <v>0.03</v>
      </c>
      <c r="F505" s="2">
        <f t="shared" si="15"/>
        <v>70.421999999999997</v>
      </c>
      <c r="G505" s="2">
        <v>8</v>
      </c>
      <c r="H505" s="2" t="str">
        <f>TEXT(Table1[[#This Row],[order_date]],"mmmm")</f>
        <v>August</v>
      </c>
      <c r="I505" s="3">
        <v>45510</v>
      </c>
      <c r="J505" s="3">
        <v>45515</v>
      </c>
      <c r="K505" s="3" t="str">
        <f>TEXT(Table1[[#This Row],[delivery_date]]-Table1[[#This Row],[order_date]],"D")</f>
        <v>5</v>
      </c>
      <c r="L505" s="2" t="s">
        <v>21</v>
      </c>
      <c r="M505" s="2" t="s">
        <v>27</v>
      </c>
      <c r="N505" s="2">
        <v>519.48</v>
      </c>
      <c r="O505" s="2" t="s">
        <v>28</v>
      </c>
      <c r="P505" s="2">
        <f t="shared" si="14"/>
        <v>2276.9780000000001</v>
      </c>
    </row>
    <row r="506" spans="1:16" ht="14.25" customHeight="1" x14ac:dyDescent="0.35">
      <c r="A506" s="2" t="s">
        <v>537</v>
      </c>
      <c r="B506" s="2" t="s">
        <v>13</v>
      </c>
      <c r="C506" s="2" t="s">
        <v>33</v>
      </c>
      <c r="D506" s="2">
        <v>3179.09</v>
      </c>
      <c r="E506" s="2">
        <v>0.31</v>
      </c>
      <c r="F506" s="2">
        <f t="shared" si="15"/>
        <v>985.51790000000005</v>
      </c>
      <c r="G506" s="2">
        <v>4</v>
      </c>
      <c r="H506" s="2" t="str">
        <f>TEXT(Table1[[#This Row],[order_date]],"mmmm")</f>
        <v>May</v>
      </c>
      <c r="I506" s="3">
        <v>45064</v>
      </c>
      <c r="J506" s="3">
        <v>45067</v>
      </c>
      <c r="K506" s="3" t="str">
        <f>TEXT(Table1[[#This Row],[delivery_date]]-Table1[[#This Row],[order_date]],"D")</f>
        <v>3</v>
      </c>
      <c r="L506" s="2" t="s">
        <v>15</v>
      </c>
      <c r="M506" s="2" t="s">
        <v>22</v>
      </c>
      <c r="N506" s="2">
        <v>320.25</v>
      </c>
      <c r="O506" s="2" t="s">
        <v>17</v>
      </c>
      <c r="P506" s="2">
        <f t="shared" si="14"/>
        <v>2193.5721000000003</v>
      </c>
    </row>
    <row r="507" spans="1:16" ht="14.25" customHeight="1" x14ac:dyDescent="0.35">
      <c r="A507" s="2" t="s">
        <v>538</v>
      </c>
      <c r="B507" s="2" t="s">
        <v>25</v>
      </c>
      <c r="C507" s="2" t="s">
        <v>20</v>
      </c>
      <c r="D507" s="2">
        <v>3566.9</v>
      </c>
      <c r="E507" s="2">
        <v>0.22</v>
      </c>
      <c r="F507" s="2">
        <f t="shared" si="15"/>
        <v>784.71800000000007</v>
      </c>
      <c r="G507" s="2">
        <v>6</v>
      </c>
      <c r="H507" s="2" t="str">
        <f>TEXT(Table1[[#This Row],[order_date]],"mmmm")</f>
        <v>February</v>
      </c>
      <c r="I507" s="3">
        <v>45335</v>
      </c>
      <c r="J507" s="3">
        <v>45336</v>
      </c>
      <c r="K507" s="3" t="str">
        <f>TEXT(Table1[[#This Row],[delivery_date]]-Table1[[#This Row],[order_date]],"D")</f>
        <v>1</v>
      </c>
      <c r="L507" s="2" t="s">
        <v>21</v>
      </c>
      <c r="M507" s="2" t="s">
        <v>22</v>
      </c>
      <c r="N507" s="2">
        <v>853.11</v>
      </c>
      <c r="O507" s="2" t="s">
        <v>48</v>
      </c>
      <c r="P507" s="2">
        <f t="shared" si="14"/>
        <v>2782.1819999999998</v>
      </c>
    </row>
    <row r="508" spans="1:16" ht="14.25" customHeight="1" x14ac:dyDescent="0.35">
      <c r="A508" s="2" t="s">
        <v>539</v>
      </c>
      <c r="B508" s="2" t="s">
        <v>19</v>
      </c>
      <c r="C508" s="2" t="s">
        <v>20</v>
      </c>
      <c r="D508" s="2">
        <v>4457.46</v>
      </c>
      <c r="E508" s="2">
        <v>0.06</v>
      </c>
      <c r="F508" s="2">
        <f t="shared" si="15"/>
        <v>267.44759999999997</v>
      </c>
      <c r="G508" s="2">
        <v>3</v>
      </c>
      <c r="H508" s="2" t="str">
        <f>TEXT(Table1[[#This Row],[order_date]],"mmmm")</f>
        <v>October</v>
      </c>
      <c r="I508" s="3">
        <v>45215</v>
      </c>
      <c r="J508" s="3">
        <v>45222</v>
      </c>
      <c r="K508" s="3" t="str">
        <f>TEXT(Table1[[#This Row],[delivery_date]]-Table1[[#This Row],[order_date]],"D")</f>
        <v>7</v>
      </c>
      <c r="L508" s="2" t="s">
        <v>31</v>
      </c>
      <c r="M508" s="2" t="s">
        <v>27</v>
      </c>
      <c r="N508" s="2">
        <v>699.51</v>
      </c>
      <c r="O508" s="2" t="s">
        <v>39</v>
      </c>
      <c r="P508" s="2">
        <f t="shared" si="14"/>
        <v>4190.0123999999996</v>
      </c>
    </row>
    <row r="509" spans="1:16" ht="14.25" customHeight="1" x14ac:dyDescent="0.35">
      <c r="A509" s="2" t="s">
        <v>540</v>
      </c>
      <c r="B509" s="2" t="s">
        <v>13</v>
      </c>
      <c r="C509" s="2" t="s">
        <v>36</v>
      </c>
      <c r="D509" s="2">
        <v>1515.87</v>
      </c>
      <c r="E509" s="2">
        <v>0.43</v>
      </c>
      <c r="F509" s="2">
        <f t="shared" si="15"/>
        <v>651.82409999999993</v>
      </c>
      <c r="G509" s="2">
        <v>1</v>
      </c>
      <c r="H509" s="2" t="str">
        <f>TEXT(Table1[[#This Row],[order_date]],"mmmm")</f>
        <v>June</v>
      </c>
      <c r="I509" s="3">
        <v>45455</v>
      </c>
      <c r="J509" s="3">
        <v>45457</v>
      </c>
      <c r="K509" s="3" t="str">
        <f>TEXT(Table1[[#This Row],[delivery_date]]-Table1[[#This Row],[order_date]],"D")</f>
        <v>2</v>
      </c>
      <c r="L509" s="2" t="s">
        <v>21</v>
      </c>
      <c r="M509" s="2" t="s">
        <v>27</v>
      </c>
      <c r="N509" s="2">
        <v>78.81</v>
      </c>
      <c r="O509" s="2" t="s">
        <v>23</v>
      </c>
      <c r="P509" s="2">
        <f t="shared" si="14"/>
        <v>864.04589999999996</v>
      </c>
    </row>
    <row r="510" spans="1:16" ht="14.25" customHeight="1" x14ac:dyDescent="0.35">
      <c r="A510" s="2" t="s">
        <v>541</v>
      </c>
      <c r="B510" s="2" t="s">
        <v>19</v>
      </c>
      <c r="C510" s="2" t="s">
        <v>33</v>
      </c>
      <c r="D510" s="2">
        <v>2690.18</v>
      </c>
      <c r="E510" s="2">
        <v>0.04</v>
      </c>
      <c r="F510" s="2">
        <f t="shared" si="15"/>
        <v>107.60719999999999</v>
      </c>
      <c r="G510" s="2">
        <v>9</v>
      </c>
      <c r="H510" s="2" t="str">
        <f>TEXT(Table1[[#This Row],[order_date]],"mmmm")</f>
        <v>October</v>
      </c>
      <c r="I510" s="3">
        <v>45206</v>
      </c>
      <c r="J510" s="3">
        <v>45208</v>
      </c>
      <c r="K510" s="3" t="str">
        <f>TEXT(Table1[[#This Row],[delivery_date]]-Table1[[#This Row],[order_date]],"D")</f>
        <v>2</v>
      </c>
      <c r="L510" s="2" t="s">
        <v>31</v>
      </c>
      <c r="M510" s="2" t="s">
        <v>16</v>
      </c>
      <c r="N510" s="2">
        <v>571.41999999999996</v>
      </c>
      <c r="O510" s="2" t="s">
        <v>28</v>
      </c>
      <c r="P510" s="2">
        <f t="shared" si="14"/>
        <v>2582.5727999999999</v>
      </c>
    </row>
    <row r="511" spans="1:16" ht="14.25" customHeight="1" x14ac:dyDescent="0.35">
      <c r="A511" s="2" t="s">
        <v>542</v>
      </c>
      <c r="B511" s="2" t="s">
        <v>41</v>
      </c>
      <c r="C511" s="2" t="s">
        <v>20</v>
      </c>
      <c r="D511" s="2">
        <v>1893.6</v>
      </c>
      <c r="E511" s="2">
        <v>0.02</v>
      </c>
      <c r="F511" s="2">
        <f t="shared" si="15"/>
        <v>37.872</v>
      </c>
      <c r="G511" s="2">
        <v>8</v>
      </c>
      <c r="H511" s="2" t="str">
        <f>TEXT(Table1[[#This Row],[order_date]],"mmmm")</f>
        <v>June</v>
      </c>
      <c r="I511" s="3">
        <v>45103</v>
      </c>
      <c r="J511" s="3">
        <v>45108</v>
      </c>
      <c r="K511" s="3" t="str">
        <f>TEXT(Table1[[#This Row],[delivery_date]]-Table1[[#This Row],[order_date]],"D")</f>
        <v>5</v>
      </c>
      <c r="L511" s="2" t="s">
        <v>15</v>
      </c>
      <c r="M511" s="2" t="s">
        <v>16</v>
      </c>
      <c r="N511" s="2">
        <v>367.49</v>
      </c>
      <c r="O511" s="2" t="s">
        <v>34</v>
      </c>
      <c r="P511" s="2">
        <f t="shared" si="14"/>
        <v>1855.7279999999998</v>
      </c>
    </row>
    <row r="512" spans="1:16" ht="14.25" customHeight="1" x14ac:dyDescent="0.35">
      <c r="A512" s="2" t="s">
        <v>543</v>
      </c>
      <c r="B512" s="2" t="s">
        <v>25</v>
      </c>
      <c r="C512" s="2" t="s">
        <v>20</v>
      </c>
      <c r="D512" s="2">
        <v>106.97</v>
      </c>
      <c r="E512" s="2">
        <v>0.1</v>
      </c>
      <c r="F512" s="2">
        <f t="shared" si="15"/>
        <v>10.697000000000001</v>
      </c>
      <c r="G512" s="2">
        <v>6</v>
      </c>
      <c r="H512" s="2" t="str">
        <f>TEXT(Table1[[#This Row],[order_date]],"mmmm")</f>
        <v>August</v>
      </c>
      <c r="I512" s="3">
        <v>45168</v>
      </c>
      <c r="J512" s="3">
        <v>45172</v>
      </c>
      <c r="K512" s="3" t="str">
        <f>TEXT(Table1[[#This Row],[delivery_date]]-Table1[[#This Row],[order_date]],"D")</f>
        <v>4</v>
      </c>
      <c r="L512" s="2" t="s">
        <v>21</v>
      </c>
      <c r="M512" s="2" t="s">
        <v>22</v>
      </c>
      <c r="N512" s="2">
        <v>20.59</v>
      </c>
      <c r="O512" s="2" t="s">
        <v>17</v>
      </c>
      <c r="P512" s="2">
        <f t="shared" si="14"/>
        <v>96.272999999999996</v>
      </c>
    </row>
    <row r="513" spans="1:16" ht="14.25" customHeight="1" x14ac:dyDescent="0.35">
      <c r="A513" s="2" t="s">
        <v>544</v>
      </c>
      <c r="B513" s="2" t="s">
        <v>41</v>
      </c>
      <c r="C513" s="2" t="s">
        <v>26</v>
      </c>
      <c r="D513" s="2">
        <v>2939.22</v>
      </c>
      <c r="E513" s="2">
        <v>0.15</v>
      </c>
      <c r="F513" s="2">
        <f t="shared" si="15"/>
        <v>440.88299999999998</v>
      </c>
      <c r="G513" s="2">
        <v>3</v>
      </c>
      <c r="H513" s="2" t="str">
        <f>TEXT(Table1[[#This Row],[order_date]],"mmmm")</f>
        <v>June</v>
      </c>
      <c r="I513" s="3">
        <v>45468</v>
      </c>
      <c r="J513" s="3">
        <v>45474</v>
      </c>
      <c r="K513" s="3" t="str">
        <f>TEXT(Table1[[#This Row],[delivery_date]]-Table1[[#This Row],[order_date]],"D")</f>
        <v>6</v>
      </c>
      <c r="L513" s="2" t="s">
        <v>31</v>
      </c>
      <c r="M513" s="2" t="s">
        <v>27</v>
      </c>
      <c r="N513" s="2">
        <v>846.42</v>
      </c>
      <c r="O513" s="2" t="s">
        <v>28</v>
      </c>
      <c r="P513" s="2">
        <f t="shared" si="14"/>
        <v>2498.337</v>
      </c>
    </row>
    <row r="514" spans="1:16" ht="14.25" customHeight="1" x14ac:dyDescent="0.35">
      <c r="A514" s="2" t="s">
        <v>545</v>
      </c>
      <c r="B514" s="2" t="s">
        <v>13</v>
      </c>
      <c r="C514" s="2" t="s">
        <v>20</v>
      </c>
      <c r="D514" s="2">
        <v>4097.3999999999996</v>
      </c>
      <c r="E514" s="2">
        <v>0.03</v>
      </c>
      <c r="F514" s="2">
        <f t="shared" si="15"/>
        <v>122.92199999999998</v>
      </c>
      <c r="G514" s="2">
        <v>5</v>
      </c>
      <c r="H514" s="2" t="str">
        <f>TEXT(Table1[[#This Row],[order_date]],"mmmm")</f>
        <v>July</v>
      </c>
      <c r="I514" s="3">
        <v>45503</v>
      </c>
      <c r="J514" s="3">
        <v>45510</v>
      </c>
      <c r="K514" s="3" t="str">
        <f>TEXT(Table1[[#This Row],[delivery_date]]-Table1[[#This Row],[order_date]],"D")</f>
        <v>7</v>
      </c>
      <c r="L514" s="2" t="s">
        <v>31</v>
      </c>
      <c r="M514" s="2" t="s">
        <v>16</v>
      </c>
      <c r="N514" s="2">
        <v>587.87</v>
      </c>
      <c r="O514" s="2" t="s">
        <v>17</v>
      </c>
      <c r="P514" s="2">
        <f t="shared" ref="P514:P577" si="16">D514-F514</f>
        <v>3974.4779999999996</v>
      </c>
    </row>
    <row r="515" spans="1:16" ht="14.25" customHeight="1" x14ac:dyDescent="0.35">
      <c r="A515" s="2" t="s">
        <v>546</v>
      </c>
      <c r="B515" s="2" t="s">
        <v>41</v>
      </c>
      <c r="C515" s="2" t="s">
        <v>20</v>
      </c>
      <c r="D515" s="2">
        <v>278.55</v>
      </c>
      <c r="E515" s="2">
        <v>0.32</v>
      </c>
      <c r="F515" s="2">
        <f t="shared" ref="F515:F578" si="17">D515*E515</f>
        <v>89.13600000000001</v>
      </c>
      <c r="G515" s="2">
        <v>9</v>
      </c>
      <c r="H515" s="2" t="str">
        <f>TEXT(Table1[[#This Row],[order_date]],"mmmm")</f>
        <v>January</v>
      </c>
      <c r="I515" s="3">
        <v>45308</v>
      </c>
      <c r="J515" s="3">
        <v>45311</v>
      </c>
      <c r="K515" s="3" t="str">
        <f>TEXT(Table1[[#This Row],[delivery_date]]-Table1[[#This Row],[order_date]],"D")</f>
        <v>3</v>
      </c>
      <c r="L515" s="2" t="s">
        <v>21</v>
      </c>
      <c r="M515" s="2" t="s">
        <v>22</v>
      </c>
      <c r="N515" s="2">
        <v>76.64</v>
      </c>
      <c r="O515" s="2" t="s">
        <v>34</v>
      </c>
      <c r="P515" s="2">
        <f t="shared" si="16"/>
        <v>189.41399999999999</v>
      </c>
    </row>
    <row r="516" spans="1:16" ht="14.25" customHeight="1" x14ac:dyDescent="0.35">
      <c r="A516" s="2" t="s">
        <v>547</v>
      </c>
      <c r="B516" s="2" t="s">
        <v>41</v>
      </c>
      <c r="C516" s="2" t="s">
        <v>36</v>
      </c>
      <c r="D516" s="2">
        <v>117.11</v>
      </c>
      <c r="E516" s="2">
        <v>0.22</v>
      </c>
      <c r="F516" s="2">
        <f t="shared" si="17"/>
        <v>25.764199999999999</v>
      </c>
      <c r="G516" s="2">
        <v>7</v>
      </c>
      <c r="H516" s="2" t="str">
        <f>TEXT(Table1[[#This Row],[order_date]],"mmmm")</f>
        <v>March</v>
      </c>
      <c r="I516" s="3">
        <v>45007</v>
      </c>
      <c r="J516" s="3">
        <v>45012</v>
      </c>
      <c r="K516" s="3" t="str">
        <f>TEXT(Table1[[#This Row],[delivery_date]]-Table1[[#This Row],[order_date]],"D")</f>
        <v>5</v>
      </c>
      <c r="L516" s="2" t="s">
        <v>15</v>
      </c>
      <c r="M516" s="2" t="s">
        <v>27</v>
      </c>
      <c r="N516" s="2">
        <v>5.92</v>
      </c>
      <c r="O516" s="2" t="s">
        <v>17</v>
      </c>
      <c r="P516" s="2">
        <f t="shared" si="16"/>
        <v>91.345799999999997</v>
      </c>
    </row>
    <row r="517" spans="1:16" ht="14.25" customHeight="1" x14ac:dyDescent="0.35">
      <c r="A517" s="2" t="s">
        <v>548</v>
      </c>
      <c r="B517" s="2" t="s">
        <v>13</v>
      </c>
      <c r="C517" s="2" t="s">
        <v>33</v>
      </c>
      <c r="D517" s="2">
        <v>3666.31</v>
      </c>
      <c r="E517" s="2">
        <v>0.21</v>
      </c>
      <c r="F517" s="2">
        <f t="shared" si="17"/>
        <v>769.92509999999993</v>
      </c>
      <c r="G517" s="2">
        <v>2</v>
      </c>
      <c r="H517" s="2" t="str">
        <f>TEXT(Table1[[#This Row],[order_date]],"mmmm")</f>
        <v>January</v>
      </c>
      <c r="I517" s="3">
        <v>44939</v>
      </c>
      <c r="J517" s="3">
        <v>44941</v>
      </c>
      <c r="K517" s="3" t="str">
        <f>TEXT(Table1[[#This Row],[delivery_date]]-Table1[[#This Row],[order_date]],"D")</f>
        <v>2</v>
      </c>
      <c r="L517" s="2" t="s">
        <v>21</v>
      </c>
      <c r="M517" s="2" t="s">
        <v>16</v>
      </c>
      <c r="N517" s="2">
        <v>1065.7</v>
      </c>
      <c r="O517" s="2" t="s">
        <v>34</v>
      </c>
      <c r="P517" s="2">
        <f t="shared" si="16"/>
        <v>2896.3849</v>
      </c>
    </row>
    <row r="518" spans="1:16" ht="14.25" customHeight="1" x14ac:dyDescent="0.35">
      <c r="A518" s="2" t="s">
        <v>549</v>
      </c>
      <c r="B518" s="2" t="s">
        <v>19</v>
      </c>
      <c r="C518" s="2" t="s">
        <v>14</v>
      </c>
      <c r="D518" s="2">
        <v>3450.91</v>
      </c>
      <c r="E518" s="2">
        <v>7.0000000000000007E-2</v>
      </c>
      <c r="F518" s="2">
        <f t="shared" si="17"/>
        <v>241.56370000000001</v>
      </c>
      <c r="G518" s="2">
        <v>6</v>
      </c>
      <c r="H518" s="2" t="str">
        <f>TEXT(Table1[[#This Row],[order_date]],"mmmm")</f>
        <v>November</v>
      </c>
      <c r="I518" s="3">
        <v>45623</v>
      </c>
      <c r="J518" s="3">
        <v>45629</v>
      </c>
      <c r="K518" s="3" t="str">
        <f>TEXT(Table1[[#This Row],[delivery_date]]-Table1[[#This Row],[order_date]],"D")</f>
        <v>6</v>
      </c>
      <c r="L518" s="2" t="s">
        <v>15</v>
      </c>
      <c r="M518" s="2" t="s">
        <v>27</v>
      </c>
      <c r="N518" s="2">
        <v>648.61</v>
      </c>
      <c r="O518" s="2" t="s">
        <v>34</v>
      </c>
      <c r="P518" s="2">
        <f t="shared" si="16"/>
        <v>3209.3462999999997</v>
      </c>
    </row>
    <row r="519" spans="1:16" ht="14.25" customHeight="1" x14ac:dyDescent="0.35">
      <c r="A519" s="2" t="s">
        <v>550</v>
      </c>
      <c r="B519" s="2" t="s">
        <v>41</v>
      </c>
      <c r="C519" s="2" t="s">
        <v>33</v>
      </c>
      <c r="D519" s="2">
        <v>2088.6799999999998</v>
      </c>
      <c r="E519" s="2">
        <v>0.22</v>
      </c>
      <c r="F519" s="2">
        <f t="shared" si="17"/>
        <v>459.50959999999998</v>
      </c>
      <c r="G519" s="2">
        <v>9</v>
      </c>
      <c r="H519" s="2" t="str">
        <f>TEXT(Table1[[#This Row],[order_date]],"mmmm")</f>
        <v>March</v>
      </c>
      <c r="I519" s="3">
        <v>45370</v>
      </c>
      <c r="J519" s="3">
        <v>45377</v>
      </c>
      <c r="K519" s="3" t="str">
        <f>TEXT(Table1[[#This Row],[delivery_date]]-Table1[[#This Row],[order_date]],"D")</f>
        <v>7</v>
      </c>
      <c r="L519" s="2" t="s">
        <v>31</v>
      </c>
      <c r="M519" s="2" t="s">
        <v>22</v>
      </c>
      <c r="N519" s="2">
        <v>370.54</v>
      </c>
      <c r="O519" s="2" t="s">
        <v>48</v>
      </c>
      <c r="P519" s="2">
        <f t="shared" si="16"/>
        <v>1629.1704</v>
      </c>
    </row>
    <row r="520" spans="1:16" ht="14.25" customHeight="1" x14ac:dyDescent="0.35">
      <c r="A520" s="2" t="s">
        <v>551</v>
      </c>
      <c r="B520" s="2" t="s">
        <v>19</v>
      </c>
      <c r="C520" s="2" t="s">
        <v>26</v>
      </c>
      <c r="D520" s="2">
        <v>3341.86</v>
      </c>
      <c r="E520" s="2">
        <v>0.2</v>
      </c>
      <c r="F520" s="2">
        <f t="shared" si="17"/>
        <v>668.37200000000007</v>
      </c>
      <c r="G520" s="2">
        <v>1</v>
      </c>
      <c r="H520" s="2" t="str">
        <f>TEXT(Table1[[#This Row],[order_date]],"mmmm")</f>
        <v>May</v>
      </c>
      <c r="I520" s="3">
        <v>45064</v>
      </c>
      <c r="J520" s="3">
        <v>45071</v>
      </c>
      <c r="K520" s="3" t="str">
        <f>TEXT(Table1[[#This Row],[delivery_date]]-Table1[[#This Row],[order_date]],"D")</f>
        <v>7</v>
      </c>
      <c r="L520" s="2" t="s">
        <v>21</v>
      </c>
      <c r="M520" s="2" t="s">
        <v>22</v>
      </c>
      <c r="N520" s="2">
        <v>911.78</v>
      </c>
      <c r="O520" s="2" t="s">
        <v>28</v>
      </c>
      <c r="P520" s="2">
        <f t="shared" si="16"/>
        <v>2673.4880000000003</v>
      </c>
    </row>
    <row r="521" spans="1:16" ht="14.25" customHeight="1" x14ac:dyDescent="0.35">
      <c r="A521" s="2" t="s">
        <v>552</v>
      </c>
      <c r="B521" s="2" t="s">
        <v>41</v>
      </c>
      <c r="C521" s="2" t="s">
        <v>33</v>
      </c>
      <c r="D521" s="2">
        <v>4771.59</v>
      </c>
      <c r="E521" s="2">
        <v>0.19</v>
      </c>
      <c r="F521" s="2">
        <f t="shared" si="17"/>
        <v>906.60210000000006</v>
      </c>
      <c r="G521" s="2">
        <v>5</v>
      </c>
      <c r="H521" s="2" t="str">
        <f>TEXT(Table1[[#This Row],[order_date]],"mmmm")</f>
        <v>July</v>
      </c>
      <c r="I521" s="3">
        <v>45119</v>
      </c>
      <c r="J521" s="3">
        <v>45124</v>
      </c>
      <c r="K521" s="3" t="str">
        <f>TEXT(Table1[[#This Row],[delivery_date]]-Table1[[#This Row],[order_date]],"D")</f>
        <v>5</v>
      </c>
      <c r="L521" s="2" t="s">
        <v>21</v>
      </c>
      <c r="M521" s="2" t="s">
        <v>22</v>
      </c>
      <c r="N521" s="2">
        <v>997.46</v>
      </c>
      <c r="O521" s="2" t="s">
        <v>34</v>
      </c>
      <c r="P521" s="2">
        <f t="shared" si="16"/>
        <v>3864.9879000000001</v>
      </c>
    </row>
    <row r="522" spans="1:16" ht="14.25" customHeight="1" x14ac:dyDescent="0.35">
      <c r="A522" s="2" t="s">
        <v>553</v>
      </c>
      <c r="B522" s="2" t="s">
        <v>19</v>
      </c>
      <c r="C522" s="2" t="s">
        <v>20</v>
      </c>
      <c r="D522" s="2">
        <v>1314.53</v>
      </c>
      <c r="E522" s="2">
        <v>0.11</v>
      </c>
      <c r="F522" s="2">
        <f t="shared" si="17"/>
        <v>144.59829999999999</v>
      </c>
      <c r="G522" s="2">
        <v>9</v>
      </c>
      <c r="H522" s="2" t="str">
        <f>TEXT(Table1[[#This Row],[order_date]],"mmmm")</f>
        <v>December</v>
      </c>
      <c r="I522" s="3">
        <v>45266</v>
      </c>
      <c r="J522" s="3">
        <v>45267</v>
      </c>
      <c r="K522" s="3" t="str">
        <f>TEXT(Table1[[#This Row],[delivery_date]]-Table1[[#This Row],[order_date]],"D")</f>
        <v>1</v>
      </c>
      <c r="L522" s="2" t="s">
        <v>31</v>
      </c>
      <c r="M522" s="2" t="s">
        <v>16</v>
      </c>
      <c r="N522" s="2">
        <v>237.12</v>
      </c>
      <c r="O522" s="2" t="s">
        <v>48</v>
      </c>
      <c r="P522" s="2">
        <f t="shared" si="16"/>
        <v>1169.9317000000001</v>
      </c>
    </row>
    <row r="523" spans="1:16" ht="14.25" customHeight="1" x14ac:dyDescent="0.35">
      <c r="A523" s="2" t="s">
        <v>554</v>
      </c>
      <c r="B523" s="2" t="s">
        <v>13</v>
      </c>
      <c r="C523" s="2" t="s">
        <v>26</v>
      </c>
      <c r="D523" s="2">
        <v>1305.04</v>
      </c>
      <c r="E523" s="2">
        <v>0.05</v>
      </c>
      <c r="F523" s="2">
        <f t="shared" si="17"/>
        <v>65.251999999999995</v>
      </c>
      <c r="G523" s="2">
        <v>3</v>
      </c>
      <c r="H523" s="2" t="str">
        <f>TEXT(Table1[[#This Row],[order_date]],"mmmm")</f>
        <v>January</v>
      </c>
      <c r="I523" s="3">
        <v>45317</v>
      </c>
      <c r="J523" s="3">
        <v>45318</v>
      </c>
      <c r="K523" s="3" t="str">
        <f>TEXT(Table1[[#This Row],[delivery_date]]-Table1[[#This Row],[order_date]],"D")</f>
        <v>1</v>
      </c>
      <c r="L523" s="2" t="s">
        <v>15</v>
      </c>
      <c r="M523" s="2" t="s">
        <v>16</v>
      </c>
      <c r="N523" s="2">
        <v>190.64</v>
      </c>
      <c r="O523" s="2" t="s">
        <v>28</v>
      </c>
      <c r="P523" s="2">
        <f t="shared" si="16"/>
        <v>1239.788</v>
      </c>
    </row>
    <row r="524" spans="1:16" ht="14.25" customHeight="1" x14ac:dyDescent="0.35">
      <c r="A524" s="2" t="s">
        <v>555</v>
      </c>
      <c r="B524" s="2" t="s">
        <v>41</v>
      </c>
      <c r="C524" s="2" t="s">
        <v>33</v>
      </c>
      <c r="D524" s="2">
        <v>1012.54</v>
      </c>
      <c r="E524" s="2">
        <v>0.13</v>
      </c>
      <c r="F524" s="2">
        <f t="shared" si="17"/>
        <v>131.6302</v>
      </c>
      <c r="G524" s="2">
        <v>3</v>
      </c>
      <c r="H524" s="2" t="str">
        <f>TEXT(Table1[[#This Row],[order_date]],"mmmm")</f>
        <v>April</v>
      </c>
      <c r="I524" s="3">
        <v>45406</v>
      </c>
      <c r="J524" s="3">
        <v>45407</v>
      </c>
      <c r="K524" s="3" t="str">
        <f>TEXT(Table1[[#This Row],[delivery_date]]-Table1[[#This Row],[order_date]],"D")</f>
        <v>1</v>
      </c>
      <c r="L524" s="2" t="s">
        <v>21</v>
      </c>
      <c r="M524" s="2" t="s">
        <v>27</v>
      </c>
      <c r="N524" s="2">
        <v>217.49</v>
      </c>
      <c r="O524" s="2" t="s">
        <v>23</v>
      </c>
      <c r="P524" s="2">
        <f t="shared" si="16"/>
        <v>880.9097999999999</v>
      </c>
    </row>
    <row r="525" spans="1:16" ht="14.25" customHeight="1" x14ac:dyDescent="0.35">
      <c r="A525" s="2" t="s">
        <v>556</v>
      </c>
      <c r="B525" s="2" t="s">
        <v>13</v>
      </c>
      <c r="C525" s="2" t="s">
        <v>26</v>
      </c>
      <c r="D525" s="2">
        <v>3647.54</v>
      </c>
      <c r="E525" s="2">
        <v>0.33</v>
      </c>
      <c r="F525" s="2">
        <f t="shared" si="17"/>
        <v>1203.6882000000001</v>
      </c>
      <c r="G525" s="2">
        <v>9</v>
      </c>
      <c r="H525" s="2" t="str">
        <f>TEXT(Table1[[#This Row],[order_date]],"mmmm")</f>
        <v>June</v>
      </c>
      <c r="I525" s="3">
        <v>45464</v>
      </c>
      <c r="J525" s="3">
        <v>45467</v>
      </c>
      <c r="K525" s="3" t="str">
        <f>TEXT(Table1[[#This Row],[delivery_date]]-Table1[[#This Row],[order_date]],"D")</f>
        <v>3</v>
      </c>
      <c r="L525" s="2" t="s">
        <v>21</v>
      </c>
      <c r="M525" s="2" t="s">
        <v>22</v>
      </c>
      <c r="N525" s="2">
        <v>230.83</v>
      </c>
      <c r="O525" s="2" t="s">
        <v>34</v>
      </c>
      <c r="P525" s="2">
        <f t="shared" si="16"/>
        <v>2443.8517999999999</v>
      </c>
    </row>
    <row r="526" spans="1:16" ht="14.25" customHeight="1" x14ac:dyDescent="0.35">
      <c r="A526" s="2" t="s">
        <v>557</v>
      </c>
      <c r="B526" s="2" t="s">
        <v>41</v>
      </c>
      <c r="C526" s="2" t="s">
        <v>14</v>
      </c>
      <c r="D526" s="2">
        <v>1830.63</v>
      </c>
      <c r="E526" s="2">
        <v>0.04</v>
      </c>
      <c r="F526" s="2">
        <f t="shared" si="17"/>
        <v>73.225200000000001</v>
      </c>
      <c r="G526" s="2">
        <v>3</v>
      </c>
      <c r="H526" s="2" t="str">
        <f>TEXT(Table1[[#This Row],[order_date]],"mmmm")</f>
        <v>August</v>
      </c>
      <c r="I526" s="3">
        <v>45163</v>
      </c>
      <c r="J526" s="3">
        <v>45164</v>
      </c>
      <c r="K526" s="3" t="str">
        <f>TEXT(Table1[[#This Row],[delivery_date]]-Table1[[#This Row],[order_date]],"D")</f>
        <v>1</v>
      </c>
      <c r="L526" s="2" t="s">
        <v>21</v>
      </c>
      <c r="M526" s="2" t="s">
        <v>22</v>
      </c>
      <c r="N526" s="2">
        <v>204.95</v>
      </c>
      <c r="O526" s="2" t="s">
        <v>48</v>
      </c>
      <c r="P526" s="2">
        <f t="shared" si="16"/>
        <v>1757.4048</v>
      </c>
    </row>
    <row r="527" spans="1:16" ht="14.25" customHeight="1" x14ac:dyDescent="0.35">
      <c r="A527" s="2" t="s">
        <v>558</v>
      </c>
      <c r="B527" s="2" t="s">
        <v>13</v>
      </c>
      <c r="C527" s="2" t="s">
        <v>33</v>
      </c>
      <c r="D527" s="2">
        <v>4944.6000000000004</v>
      </c>
      <c r="E527" s="2">
        <v>0.19</v>
      </c>
      <c r="F527" s="2">
        <f t="shared" si="17"/>
        <v>939.47400000000005</v>
      </c>
      <c r="G527" s="2">
        <v>9</v>
      </c>
      <c r="H527" s="2" t="str">
        <f>TEXT(Table1[[#This Row],[order_date]],"mmmm")</f>
        <v>September</v>
      </c>
      <c r="I527" s="3">
        <v>45555</v>
      </c>
      <c r="J527" s="3">
        <v>45558</v>
      </c>
      <c r="K527" s="3" t="str">
        <f>TEXT(Table1[[#This Row],[delivery_date]]-Table1[[#This Row],[order_date]],"D")</f>
        <v>3</v>
      </c>
      <c r="L527" s="2" t="s">
        <v>15</v>
      </c>
      <c r="M527" s="2" t="s">
        <v>22</v>
      </c>
      <c r="N527" s="2">
        <v>371.89</v>
      </c>
      <c r="O527" s="2" t="s">
        <v>39</v>
      </c>
      <c r="P527" s="2">
        <f t="shared" si="16"/>
        <v>4005.1260000000002</v>
      </c>
    </row>
    <row r="528" spans="1:16" ht="14.25" customHeight="1" x14ac:dyDescent="0.35">
      <c r="A528" s="2" t="s">
        <v>559</v>
      </c>
      <c r="B528" s="2" t="s">
        <v>13</v>
      </c>
      <c r="C528" s="2" t="s">
        <v>20</v>
      </c>
      <c r="D528" s="2">
        <v>3601.78</v>
      </c>
      <c r="E528" s="2">
        <v>0.26</v>
      </c>
      <c r="F528" s="2">
        <f t="shared" si="17"/>
        <v>936.46280000000013</v>
      </c>
      <c r="G528" s="2">
        <v>3</v>
      </c>
      <c r="H528" s="2" t="str">
        <f>TEXT(Table1[[#This Row],[order_date]],"mmmm")</f>
        <v>March</v>
      </c>
      <c r="I528" s="3">
        <v>45381</v>
      </c>
      <c r="J528" s="3">
        <v>45387</v>
      </c>
      <c r="K528" s="3" t="str">
        <f>TEXT(Table1[[#This Row],[delivery_date]]-Table1[[#This Row],[order_date]],"D")</f>
        <v>6</v>
      </c>
      <c r="L528" s="2" t="s">
        <v>31</v>
      </c>
      <c r="M528" s="2" t="s">
        <v>27</v>
      </c>
      <c r="N528" s="2">
        <v>635.33000000000004</v>
      </c>
      <c r="O528" s="2" t="s">
        <v>39</v>
      </c>
      <c r="P528" s="2">
        <f t="shared" si="16"/>
        <v>2665.3172</v>
      </c>
    </row>
    <row r="529" spans="1:16" ht="14.25" customHeight="1" x14ac:dyDescent="0.35">
      <c r="A529" s="2" t="s">
        <v>560</v>
      </c>
      <c r="B529" s="2" t="s">
        <v>41</v>
      </c>
      <c r="C529" s="2" t="s">
        <v>26</v>
      </c>
      <c r="D529" s="2">
        <v>1900.15</v>
      </c>
      <c r="E529" s="2">
        <v>0.48</v>
      </c>
      <c r="F529" s="2">
        <f t="shared" si="17"/>
        <v>912.072</v>
      </c>
      <c r="G529" s="2">
        <v>8</v>
      </c>
      <c r="H529" s="2" t="str">
        <f>TEXT(Table1[[#This Row],[order_date]],"mmmm")</f>
        <v>July</v>
      </c>
      <c r="I529" s="3">
        <v>45476</v>
      </c>
      <c r="J529" s="3">
        <v>45481</v>
      </c>
      <c r="K529" s="3" t="str">
        <f>TEXT(Table1[[#This Row],[delivery_date]]-Table1[[#This Row],[order_date]],"D")</f>
        <v>5</v>
      </c>
      <c r="L529" s="2" t="s">
        <v>31</v>
      </c>
      <c r="M529" s="2" t="s">
        <v>16</v>
      </c>
      <c r="N529" s="2">
        <v>140.81</v>
      </c>
      <c r="O529" s="2" t="s">
        <v>23</v>
      </c>
      <c r="P529" s="2">
        <f t="shared" si="16"/>
        <v>988.07800000000009</v>
      </c>
    </row>
    <row r="530" spans="1:16" ht="14.25" customHeight="1" x14ac:dyDescent="0.35">
      <c r="A530" s="2" t="s">
        <v>561</v>
      </c>
      <c r="B530" s="2" t="s">
        <v>41</v>
      </c>
      <c r="C530" s="2" t="s">
        <v>36</v>
      </c>
      <c r="D530" s="2">
        <v>831.01</v>
      </c>
      <c r="E530" s="2">
        <v>0.42</v>
      </c>
      <c r="F530" s="2">
        <f t="shared" si="17"/>
        <v>349.02420000000001</v>
      </c>
      <c r="G530" s="2">
        <v>9</v>
      </c>
      <c r="H530" s="2" t="str">
        <f>TEXT(Table1[[#This Row],[order_date]],"mmmm")</f>
        <v>November</v>
      </c>
      <c r="I530" s="3">
        <v>45236</v>
      </c>
      <c r="J530" s="3">
        <v>45239</v>
      </c>
      <c r="K530" s="3" t="str">
        <f>TEXT(Table1[[#This Row],[delivery_date]]-Table1[[#This Row],[order_date]],"D")</f>
        <v>3</v>
      </c>
      <c r="L530" s="2" t="s">
        <v>31</v>
      </c>
      <c r="M530" s="2" t="s">
        <v>27</v>
      </c>
      <c r="N530" s="2">
        <v>210.11</v>
      </c>
      <c r="O530" s="2" t="s">
        <v>23</v>
      </c>
      <c r="P530" s="2">
        <f t="shared" si="16"/>
        <v>481.98579999999998</v>
      </c>
    </row>
    <row r="531" spans="1:16" ht="14.25" customHeight="1" x14ac:dyDescent="0.35">
      <c r="A531" s="2" t="s">
        <v>562</v>
      </c>
      <c r="B531" s="2" t="s">
        <v>41</v>
      </c>
      <c r="C531" s="2" t="s">
        <v>26</v>
      </c>
      <c r="D531" s="2">
        <v>3000.92</v>
      </c>
      <c r="E531" s="2">
        <v>0.46</v>
      </c>
      <c r="F531" s="2">
        <f t="shared" si="17"/>
        <v>1380.4232000000002</v>
      </c>
      <c r="G531" s="2">
        <v>3</v>
      </c>
      <c r="H531" s="2" t="str">
        <f>TEXT(Table1[[#This Row],[order_date]],"mmmm")</f>
        <v>July</v>
      </c>
      <c r="I531" s="3">
        <v>45483</v>
      </c>
      <c r="J531" s="3">
        <v>45485</v>
      </c>
      <c r="K531" s="3" t="str">
        <f>TEXT(Table1[[#This Row],[delivery_date]]-Table1[[#This Row],[order_date]],"D")</f>
        <v>2</v>
      </c>
      <c r="L531" s="2" t="s">
        <v>15</v>
      </c>
      <c r="M531" s="2" t="s">
        <v>22</v>
      </c>
      <c r="N531" s="2">
        <v>368.6</v>
      </c>
      <c r="O531" s="2" t="s">
        <v>17</v>
      </c>
      <c r="P531" s="2">
        <f t="shared" si="16"/>
        <v>1620.4967999999999</v>
      </c>
    </row>
    <row r="532" spans="1:16" ht="14.25" customHeight="1" x14ac:dyDescent="0.35">
      <c r="A532" s="2" t="s">
        <v>563</v>
      </c>
      <c r="B532" s="2" t="s">
        <v>25</v>
      </c>
      <c r="C532" s="2" t="s">
        <v>36</v>
      </c>
      <c r="D532" s="2">
        <v>1545.03</v>
      </c>
      <c r="E532" s="2">
        <v>0.41</v>
      </c>
      <c r="F532" s="2">
        <f t="shared" si="17"/>
        <v>633.46229999999991</v>
      </c>
      <c r="G532" s="2">
        <v>1</v>
      </c>
      <c r="H532" s="2" t="str">
        <f>TEXT(Table1[[#This Row],[order_date]],"mmmm")</f>
        <v>May</v>
      </c>
      <c r="I532" s="3">
        <v>45414</v>
      </c>
      <c r="J532" s="3">
        <v>45418</v>
      </c>
      <c r="K532" s="3" t="str">
        <f>TEXT(Table1[[#This Row],[delivery_date]]-Table1[[#This Row],[order_date]],"D")</f>
        <v>4</v>
      </c>
      <c r="L532" s="2" t="s">
        <v>15</v>
      </c>
      <c r="M532" s="2" t="s">
        <v>22</v>
      </c>
      <c r="N532" s="2">
        <v>317.68</v>
      </c>
      <c r="O532" s="2" t="s">
        <v>39</v>
      </c>
      <c r="P532" s="2">
        <f t="shared" si="16"/>
        <v>911.56770000000006</v>
      </c>
    </row>
    <row r="533" spans="1:16" ht="14.25" customHeight="1" x14ac:dyDescent="0.35">
      <c r="A533" s="2" t="s">
        <v>564</v>
      </c>
      <c r="B533" s="2" t="s">
        <v>19</v>
      </c>
      <c r="C533" s="2" t="s">
        <v>20</v>
      </c>
      <c r="D533" s="2">
        <v>4536.99</v>
      </c>
      <c r="E533" s="2">
        <v>0.28999999999999998</v>
      </c>
      <c r="F533" s="2">
        <f t="shared" si="17"/>
        <v>1315.7270999999998</v>
      </c>
      <c r="G533" s="2">
        <v>9</v>
      </c>
      <c r="H533" s="2" t="str">
        <f>TEXT(Table1[[#This Row],[order_date]],"mmmm")</f>
        <v>January</v>
      </c>
      <c r="I533" s="3">
        <v>45294</v>
      </c>
      <c r="J533" s="3">
        <v>45295</v>
      </c>
      <c r="K533" s="3" t="str">
        <f>TEXT(Table1[[#This Row],[delivery_date]]-Table1[[#This Row],[order_date]],"D")</f>
        <v>1</v>
      </c>
      <c r="L533" s="2" t="s">
        <v>31</v>
      </c>
      <c r="M533" s="2" t="s">
        <v>16</v>
      </c>
      <c r="N533" s="2">
        <v>605.45000000000005</v>
      </c>
      <c r="O533" s="2" t="s">
        <v>48</v>
      </c>
      <c r="P533" s="2">
        <f t="shared" si="16"/>
        <v>3221.2628999999997</v>
      </c>
    </row>
    <row r="534" spans="1:16" ht="14.25" customHeight="1" x14ac:dyDescent="0.35">
      <c r="A534" s="2" t="s">
        <v>565</v>
      </c>
      <c r="B534" s="2" t="s">
        <v>25</v>
      </c>
      <c r="C534" s="2" t="s">
        <v>14</v>
      </c>
      <c r="D534" s="2">
        <v>2262.88</v>
      </c>
      <c r="E534" s="2">
        <v>0.43</v>
      </c>
      <c r="F534" s="2">
        <f t="shared" si="17"/>
        <v>973.03840000000002</v>
      </c>
      <c r="G534" s="2">
        <v>7</v>
      </c>
      <c r="H534" s="2" t="str">
        <f>TEXT(Table1[[#This Row],[order_date]],"mmmm")</f>
        <v>November</v>
      </c>
      <c r="I534" s="3">
        <v>45624</v>
      </c>
      <c r="J534" s="3">
        <v>45628</v>
      </c>
      <c r="K534" s="3" t="str">
        <f>TEXT(Table1[[#This Row],[delivery_date]]-Table1[[#This Row],[order_date]],"D")</f>
        <v>4</v>
      </c>
      <c r="L534" s="2" t="s">
        <v>21</v>
      </c>
      <c r="M534" s="2" t="s">
        <v>16</v>
      </c>
      <c r="N534" s="2">
        <v>508.82</v>
      </c>
      <c r="O534" s="2" t="s">
        <v>39</v>
      </c>
      <c r="P534" s="2">
        <f t="shared" si="16"/>
        <v>1289.8416000000002</v>
      </c>
    </row>
    <row r="535" spans="1:16" ht="14.25" customHeight="1" x14ac:dyDescent="0.35">
      <c r="A535" s="2" t="s">
        <v>566</v>
      </c>
      <c r="B535" s="2" t="s">
        <v>25</v>
      </c>
      <c r="C535" s="2" t="s">
        <v>36</v>
      </c>
      <c r="D535" s="2">
        <v>1533.98</v>
      </c>
      <c r="E535" s="2">
        <v>0.28000000000000003</v>
      </c>
      <c r="F535" s="2">
        <f t="shared" si="17"/>
        <v>429.51440000000002</v>
      </c>
      <c r="G535" s="2">
        <v>6</v>
      </c>
      <c r="H535" s="2" t="str">
        <f>TEXT(Table1[[#This Row],[order_date]],"mmmm")</f>
        <v>June</v>
      </c>
      <c r="I535" s="3">
        <v>45095</v>
      </c>
      <c r="J535" s="3">
        <v>45100</v>
      </c>
      <c r="K535" s="3" t="str">
        <f>TEXT(Table1[[#This Row],[delivery_date]]-Table1[[#This Row],[order_date]],"D")</f>
        <v>5</v>
      </c>
      <c r="L535" s="2" t="s">
        <v>15</v>
      </c>
      <c r="M535" s="2" t="s">
        <v>27</v>
      </c>
      <c r="N535" s="2">
        <v>212.34</v>
      </c>
      <c r="O535" s="2" t="s">
        <v>28</v>
      </c>
      <c r="P535" s="2">
        <f t="shared" si="16"/>
        <v>1104.4656</v>
      </c>
    </row>
    <row r="536" spans="1:16" ht="14.25" customHeight="1" x14ac:dyDescent="0.35">
      <c r="A536" s="2" t="s">
        <v>567</v>
      </c>
      <c r="B536" s="2" t="s">
        <v>13</v>
      </c>
      <c r="C536" s="2" t="s">
        <v>14</v>
      </c>
      <c r="D536" s="2">
        <v>2983.9</v>
      </c>
      <c r="E536" s="2">
        <v>0.18</v>
      </c>
      <c r="F536" s="2">
        <f t="shared" si="17"/>
        <v>537.10199999999998</v>
      </c>
      <c r="G536" s="2">
        <v>4</v>
      </c>
      <c r="H536" s="2" t="str">
        <f>TEXT(Table1[[#This Row],[order_date]],"mmmm")</f>
        <v>June</v>
      </c>
      <c r="I536" s="3">
        <v>45099</v>
      </c>
      <c r="J536" s="3">
        <v>45102</v>
      </c>
      <c r="K536" s="3" t="str">
        <f>TEXT(Table1[[#This Row],[delivery_date]]-Table1[[#This Row],[order_date]],"D")</f>
        <v>3</v>
      </c>
      <c r="L536" s="2" t="s">
        <v>31</v>
      </c>
      <c r="M536" s="2" t="s">
        <v>27</v>
      </c>
      <c r="N536" s="2">
        <v>432.16</v>
      </c>
      <c r="O536" s="2" t="s">
        <v>48</v>
      </c>
      <c r="P536" s="2">
        <f t="shared" si="16"/>
        <v>2446.7980000000002</v>
      </c>
    </row>
    <row r="537" spans="1:16" ht="14.25" customHeight="1" x14ac:dyDescent="0.35">
      <c r="A537" s="2" t="s">
        <v>568</v>
      </c>
      <c r="B537" s="2" t="s">
        <v>41</v>
      </c>
      <c r="C537" s="2" t="s">
        <v>26</v>
      </c>
      <c r="D537" s="2">
        <v>771.18</v>
      </c>
      <c r="E537" s="2">
        <v>0.19</v>
      </c>
      <c r="F537" s="2">
        <f t="shared" si="17"/>
        <v>146.52419999999998</v>
      </c>
      <c r="G537" s="2">
        <v>5</v>
      </c>
      <c r="H537" s="2" t="str">
        <f>TEXT(Table1[[#This Row],[order_date]],"mmmm")</f>
        <v>August</v>
      </c>
      <c r="I537" s="3">
        <v>45145</v>
      </c>
      <c r="J537" s="3">
        <v>45148</v>
      </c>
      <c r="K537" s="3" t="str">
        <f>TEXT(Table1[[#This Row],[delivery_date]]-Table1[[#This Row],[order_date]],"D")</f>
        <v>3</v>
      </c>
      <c r="L537" s="2" t="s">
        <v>31</v>
      </c>
      <c r="M537" s="2" t="s">
        <v>16</v>
      </c>
      <c r="N537" s="2">
        <v>131.11000000000001</v>
      </c>
      <c r="O537" s="2" t="s">
        <v>23</v>
      </c>
      <c r="P537" s="2">
        <f t="shared" si="16"/>
        <v>624.6558</v>
      </c>
    </row>
    <row r="538" spans="1:16" ht="14.25" customHeight="1" x14ac:dyDescent="0.35">
      <c r="A538" s="2" t="s">
        <v>569</v>
      </c>
      <c r="B538" s="2" t="s">
        <v>19</v>
      </c>
      <c r="C538" s="2" t="s">
        <v>20</v>
      </c>
      <c r="D538" s="2">
        <v>2851.59</v>
      </c>
      <c r="E538" s="2">
        <v>0.28000000000000003</v>
      </c>
      <c r="F538" s="2">
        <f t="shared" si="17"/>
        <v>798.44520000000011</v>
      </c>
      <c r="G538" s="2">
        <v>7</v>
      </c>
      <c r="H538" s="2" t="str">
        <f>TEXT(Table1[[#This Row],[order_date]],"mmmm")</f>
        <v>February</v>
      </c>
      <c r="I538" s="3">
        <v>45344</v>
      </c>
      <c r="J538" s="3">
        <v>45348</v>
      </c>
      <c r="K538" s="3" t="str">
        <f>TEXT(Table1[[#This Row],[delivery_date]]-Table1[[#This Row],[order_date]],"D")</f>
        <v>4</v>
      </c>
      <c r="L538" s="2" t="s">
        <v>21</v>
      </c>
      <c r="M538" s="2" t="s">
        <v>22</v>
      </c>
      <c r="N538" s="2">
        <v>373.26</v>
      </c>
      <c r="O538" s="2" t="s">
        <v>23</v>
      </c>
      <c r="P538" s="2">
        <f t="shared" si="16"/>
        <v>2053.1448</v>
      </c>
    </row>
    <row r="539" spans="1:16" ht="14.25" customHeight="1" x14ac:dyDescent="0.35">
      <c r="A539" s="2" t="s">
        <v>570</v>
      </c>
      <c r="B539" s="2" t="s">
        <v>13</v>
      </c>
      <c r="C539" s="2" t="s">
        <v>36</v>
      </c>
      <c r="D539" s="2">
        <v>374.95</v>
      </c>
      <c r="E539" s="2">
        <v>0.4</v>
      </c>
      <c r="F539" s="2">
        <f t="shared" si="17"/>
        <v>149.97999999999999</v>
      </c>
      <c r="G539" s="2">
        <v>9</v>
      </c>
      <c r="H539" s="2" t="str">
        <f>TEXT(Table1[[#This Row],[order_date]],"mmmm")</f>
        <v>August</v>
      </c>
      <c r="I539" s="3">
        <v>45514</v>
      </c>
      <c r="J539" s="3">
        <v>45521</v>
      </c>
      <c r="K539" s="3" t="str">
        <f>TEXT(Table1[[#This Row],[delivery_date]]-Table1[[#This Row],[order_date]],"D")</f>
        <v>7</v>
      </c>
      <c r="L539" s="2" t="s">
        <v>21</v>
      </c>
      <c r="M539" s="2" t="s">
        <v>22</v>
      </c>
      <c r="N539" s="2">
        <v>34.729999999999997</v>
      </c>
      <c r="O539" s="2" t="s">
        <v>17</v>
      </c>
      <c r="P539" s="2">
        <f t="shared" si="16"/>
        <v>224.97</v>
      </c>
    </row>
    <row r="540" spans="1:16" ht="14.25" customHeight="1" x14ac:dyDescent="0.35">
      <c r="A540" s="2" t="s">
        <v>571</v>
      </c>
      <c r="B540" s="2" t="s">
        <v>25</v>
      </c>
      <c r="C540" s="2" t="s">
        <v>26</v>
      </c>
      <c r="D540" s="2">
        <v>3073.75</v>
      </c>
      <c r="E540" s="2">
        <v>7.0000000000000007E-2</v>
      </c>
      <c r="F540" s="2">
        <f t="shared" si="17"/>
        <v>215.16250000000002</v>
      </c>
      <c r="G540" s="2">
        <v>6</v>
      </c>
      <c r="H540" s="2" t="str">
        <f>TEXT(Table1[[#This Row],[order_date]],"mmmm")</f>
        <v>December</v>
      </c>
      <c r="I540" s="3">
        <v>45642</v>
      </c>
      <c r="J540" s="3">
        <v>45647</v>
      </c>
      <c r="K540" s="3" t="str">
        <f>TEXT(Table1[[#This Row],[delivery_date]]-Table1[[#This Row],[order_date]],"D")</f>
        <v>5</v>
      </c>
      <c r="L540" s="2" t="s">
        <v>15</v>
      </c>
      <c r="M540" s="2" t="s">
        <v>16</v>
      </c>
      <c r="N540" s="2">
        <v>489.45</v>
      </c>
      <c r="O540" s="2" t="s">
        <v>48</v>
      </c>
      <c r="P540" s="2">
        <f t="shared" si="16"/>
        <v>2858.5875000000001</v>
      </c>
    </row>
    <row r="541" spans="1:16" ht="14.25" customHeight="1" x14ac:dyDescent="0.35">
      <c r="A541" s="2" t="s">
        <v>572</v>
      </c>
      <c r="B541" s="2" t="s">
        <v>41</v>
      </c>
      <c r="C541" s="2" t="s">
        <v>33</v>
      </c>
      <c r="D541" s="2">
        <v>2697.8</v>
      </c>
      <c r="E541" s="2">
        <v>0.02</v>
      </c>
      <c r="F541" s="2">
        <f t="shared" si="17"/>
        <v>53.956000000000003</v>
      </c>
      <c r="G541" s="2">
        <v>4</v>
      </c>
      <c r="H541" s="2" t="str">
        <f>TEXT(Table1[[#This Row],[order_date]],"mmmm")</f>
        <v>November</v>
      </c>
      <c r="I541" s="3">
        <v>45240</v>
      </c>
      <c r="J541" s="3">
        <v>45244</v>
      </c>
      <c r="K541" s="3" t="str">
        <f>TEXT(Table1[[#This Row],[delivery_date]]-Table1[[#This Row],[order_date]],"D")</f>
        <v>4</v>
      </c>
      <c r="L541" s="2" t="s">
        <v>15</v>
      </c>
      <c r="M541" s="2" t="s">
        <v>16</v>
      </c>
      <c r="N541" s="2">
        <v>582.42999999999995</v>
      </c>
      <c r="O541" s="2" t="s">
        <v>23</v>
      </c>
      <c r="P541" s="2">
        <f t="shared" si="16"/>
        <v>2643.8440000000001</v>
      </c>
    </row>
    <row r="542" spans="1:16" ht="14.25" customHeight="1" x14ac:dyDescent="0.35">
      <c r="A542" s="2" t="s">
        <v>573</v>
      </c>
      <c r="B542" s="2" t="s">
        <v>13</v>
      </c>
      <c r="C542" s="2" t="s">
        <v>26</v>
      </c>
      <c r="D542" s="2">
        <v>2651.75</v>
      </c>
      <c r="E542" s="2">
        <v>0.39</v>
      </c>
      <c r="F542" s="2">
        <f t="shared" si="17"/>
        <v>1034.1825000000001</v>
      </c>
      <c r="G542" s="2">
        <v>4</v>
      </c>
      <c r="H542" s="2" t="str">
        <f>TEXT(Table1[[#This Row],[order_date]],"mmmm")</f>
        <v>August</v>
      </c>
      <c r="I542" s="3">
        <v>45517</v>
      </c>
      <c r="J542" s="3">
        <v>45519</v>
      </c>
      <c r="K542" s="3" t="str">
        <f>TEXT(Table1[[#This Row],[delivery_date]]-Table1[[#This Row],[order_date]],"D")</f>
        <v>2</v>
      </c>
      <c r="L542" s="2" t="s">
        <v>31</v>
      </c>
      <c r="M542" s="2" t="s">
        <v>22</v>
      </c>
      <c r="N542" s="2">
        <v>348.81</v>
      </c>
      <c r="O542" s="2" t="s">
        <v>23</v>
      </c>
      <c r="P542" s="2">
        <f t="shared" si="16"/>
        <v>1617.5674999999999</v>
      </c>
    </row>
    <row r="543" spans="1:16" ht="14.25" customHeight="1" x14ac:dyDescent="0.35">
      <c r="A543" s="2" t="s">
        <v>574</v>
      </c>
      <c r="B543" s="2" t="s">
        <v>41</v>
      </c>
      <c r="C543" s="2" t="s">
        <v>14</v>
      </c>
      <c r="D543" s="2">
        <v>3452.41</v>
      </c>
      <c r="E543" s="2">
        <v>0.32</v>
      </c>
      <c r="F543" s="2">
        <f t="shared" si="17"/>
        <v>1104.7711999999999</v>
      </c>
      <c r="G543" s="2">
        <v>3</v>
      </c>
      <c r="H543" s="2" t="str">
        <f>TEXT(Table1[[#This Row],[order_date]],"mmmm")</f>
        <v>July</v>
      </c>
      <c r="I543" s="3">
        <v>45138</v>
      </c>
      <c r="J543" s="3">
        <v>45139</v>
      </c>
      <c r="K543" s="3" t="str">
        <f>TEXT(Table1[[#This Row],[delivery_date]]-Table1[[#This Row],[order_date]],"D")</f>
        <v>1</v>
      </c>
      <c r="L543" s="2" t="s">
        <v>15</v>
      </c>
      <c r="M543" s="2" t="s">
        <v>22</v>
      </c>
      <c r="N543" s="2">
        <v>871.42</v>
      </c>
      <c r="O543" s="2" t="s">
        <v>48</v>
      </c>
      <c r="P543" s="2">
        <f t="shared" si="16"/>
        <v>2347.6387999999997</v>
      </c>
    </row>
    <row r="544" spans="1:16" ht="14.25" customHeight="1" x14ac:dyDescent="0.35">
      <c r="A544" s="2" t="s">
        <v>575</v>
      </c>
      <c r="B544" s="2" t="s">
        <v>13</v>
      </c>
      <c r="C544" s="2" t="s">
        <v>20</v>
      </c>
      <c r="D544" s="2">
        <v>317.83999999999997</v>
      </c>
      <c r="E544" s="2">
        <v>0.41</v>
      </c>
      <c r="F544" s="2">
        <f t="shared" si="17"/>
        <v>130.31439999999998</v>
      </c>
      <c r="G544" s="2">
        <v>2</v>
      </c>
      <c r="H544" s="2" t="str">
        <f>TEXT(Table1[[#This Row],[order_date]],"mmmm")</f>
        <v>May</v>
      </c>
      <c r="I544" s="3">
        <v>45064</v>
      </c>
      <c r="J544" s="3">
        <v>45065</v>
      </c>
      <c r="K544" s="3" t="str">
        <f>TEXT(Table1[[#This Row],[delivery_date]]-Table1[[#This Row],[order_date]],"D")</f>
        <v>1</v>
      </c>
      <c r="L544" s="2" t="s">
        <v>21</v>
      </c>
      <c r="M544" s="2" t="s">
        <v>22</v>
      </c>
      <c r="N544" s="2">
        <v>81.11</v>
      </c>
      <c r="O544" s="2" t="s">
        <v>48</v>
      </c>
      <c r="P544" s="2">
        <f t="shared" si="16"/>
        <v>187.5256</v>
      </c>
    </row>
    <row r="545" spans="1:16" ht="14.25" customHeight="1" x14ac:dyDescent="0.35">
      <c r="A545" s="2" t="s">
        <v>576</v>
      </c>
      <c r="B545" s="2" t="s">
        <v>41</v>
      </c>
      <c r="C545" s="2" t="s">
        <v>20</v>
      </c>
      <c r="D545" s="2">
        <v>2352.6799999999998</v>
      </c>
      <c r="E545" s="2">
        <v>0.49</v>
      </c>
      <c r="F545" s="2">
        <f t="shared" si="17"/>
        <v>1152.8131999999998</v>
      </c>
      <c r="G545" s="2">
        <v>4</v>
      </c>
      <c r="H545" s="2" t="str">
        <f>TEXT(Table1[[#This Row],[order_date]],"mmmm")</f>
        <v>August</v>
      </c>
      <c r="I545" s="3">
        <v>45164</v>
      </c>
      <c r="J545" s="3">
        <v>45167</v>
      </c>
      <c r="K545" s="3" t="str">
        <f>TEXT(Table1[[#This Row],[delivery_date]]-Table1[[#This Row],[order_date]],"D")</f>
        <v>3</v>
      </c>
      <c r="L545" s="2" t="s">
        <v>15</v>
      </c>
      <c r="M545" s="2" t="s">
        <v>16</v>
      </c>
      <c r="N545" s="2">
        <v>240.35</v>
      </c>
      <c r="O545" s="2" t="s">
        <v>39</v>
      </c>
      <c r="P545" s="2">
        <f t="shared" si="16"/>
        <v>1199.8668</v>
      </c>
    </row>
    <row r="546" spans="1:16" ht="14.25" customHeight="1" x14ac:dyDescent="0.35">
      <c r="A546" s="2" t="s">
        <v>577</v>
      </c>
      <c r="B546" s="2" t="s">
        <v>25</v>
      </c>
      <c r="C546" s="2" t="s">
        <v>26</v>
      </c>
      <c r="D546" s="2">
        <v>2275.79</v>
      </c>
      <c r="E546" s="2">
        <v>0.13</v>
      </c>
      <c r="F546" s="2">
        <f t="shared" si="17"/>
        <v>295.85270000000003</v>
      </c>
      <c r="G546" s="2">
        <v>6</v>
      </c>
      <c r="H546" s="2" t="str">
        <f>TEXT(Table1[[#This Row],[order_date]],"mmmm")</f>
        <v>August</v>
      </c>
      <c r="I546" s="3">
        <v>45528</v>
      </c>
      <c r="J546" s="3">
        <v>45534</v>
      </c>
      <c r="K546" s="3" t="str">
        <f>TEXT(Table1[[#This Row],[delivery_date]]-Table1[[#This Row],[order_date]],"D")</f>
        <v>6</v>
      </c>
      <c r="L546" s="2" t="s">
        <v>15</v>
      </c>
      <c r="M546" s="2" t="s">
        <v>27</v>
      </c>
      <c r="N546" s="2">
        <v>267.36</v>
      </c>
      <c r="O546" s="2" t="s">
        <v>23</v>
      </c>
      <c r="P546" s="2">
        <f t="shared" si="16"/>
        <v>1979.9373000000001</v>
      </c>
    </row>
    <row r="547" spans="1:16" ht="14.25" customHeight="1" x14ac:dyDescent="0.35">
      <c r="A547" s="2" t="s">
        <v>578</v>
      </c>
      <c r="B547" s="2" t="s">
        <v>19</v>
      </c>
      <c r="C547" s="2" t="s">
        <v>33</v>
      </c>
      <c r="D547" s="2">
        <v>2352.9299999999998</v>
      </c>
      <c r="E547" s="2">
        <v>0.1</v>
      </c>
      <c r="F547" s="2">
        <f t="shared" si="17"/>
        <v>235.29300000000001</v>
      </c>
      <c r="G547" s="2">
        <v>1</v>
      </c>
      <c r="H547" s="2" t="str">
        <f>TEXT(Table1[[#This Row],[order_date]],"mmmm")</f>
        <v>December</v>
      </c>
      <c r="I547" s="3">
        <v>45640</v>
      </c>
      <c r="J547" s="3">
        <v>45645</v>
      </c>
      <c r="K547" s="3" t="str">
        <f>TEXT(Table1[[#This Row],[delivery_date]]-Table1[[#This Row],[order_date]],"D")</f>
        <v>5</v>
      </c>
      <c r="L547" s="2" t="s">
        <v>15</v>
      </c>
      <c r="M547" s="2" t="s">
        <v>22</v>
      </c>
      <c r="N547" s="2">
        <v>119.01</v>
      </c>
      <c r="O547" s="2" t="s">
        <v>48</v>
      </c>
      <c r="P547" s="2">
        <f t="shared" si="16"/>
        <v>2117.6369999999997</v>
      </c>
    </row>
    <row r="548" spans="1:16" ht="14.25" customHeight="1" x14ac:dyDescent="0.35">
      <c r="A548" s="2" t="s">
        <v>579</v>
      </c>
      <c r="B548" s="2" t="s">
        <v>25</v>
      </c>
      <c r="C548" s="2" t="s">
        <v>14</v>
      </c>
      <c r="D548" s="2">
        <v>4901.47</v>
      </c>
      <c r="E548" s="2">
        <v>0.17</v>
      </c>
      <c r="F548" s="2">
        <f t="shared" si="17"/>
        <v>833.24990000000014</v>
      </c>
      <c r="G548" s="2">
        <v>2</v>
      </c>
      <c r="H548" s="2" t="str">
        <f>TEXT(Table1[[#This Row],[order_date]],"mmmm")</f>
        <v>November</v>
      </c>
      <c r="I548" s="3">
        <v>45243</v>
      </c>
      <c r="J548" s="3">
        <v>45250</v>
      </c>
      <c r="K548" s="3" t="str">
        <f>TEXT(Table1[[#This Row],[delivery_date]]-Table1[[#This Row],[order_date]],"D")</f>
        <v>7</v>
      </c>
      <c r="L548" s="2" t="s">
        <v>15</v>
      </c>
      <c r="M548" s="2" t="s">
        <v>16</v>
      </c>
      <c r="N548" s="2">
        <v>677.28</v>
      </c>
      <c r="O548" s="2" t="s">
        <v>17</v>
      </c>
      <c r="P548" s="2">
        <f t="shared" si="16"/>
        <v>4068.2201</v>
      </c>
    </row>
    <row r="549" spans="1:16" ht="14.25" customHeight="1" x14ac:dyDescent="0.35">
      <c r="A549" s="2" t="s">
        <v>580</v>
      </c>
      <c r="B549" s="2" t="s">
        <v>19</v>
      </c>
      <c r="C549" s="2" t="s">
        <v>26</v>
      </c>
      <c r="D549" s="2">
        <v>782.46</v>
      </c>
      <c r="E549" s="2">
        <v>0.44</v>
      </c>
      <c r="F549" s="2">
        <f t="shared" si="17"/>
        <v>344.2824</v>
      </c>
      <c r="G549" s="2">
        <v>8</v>
      </c>
      <c r="H549" s="2" t="str">
        <f>TEXT(Table1[[#This Row],[order_date]],"mmmm")</f>
        <v>September</v>
      </c>
      <c r="I549" s="3">
        <v>45558</v>
      </c>
      <c r="J549" s="3">
        <v>45563</v>
      </c>
      <c r="K549" s="3" t="str">
        <f>TEXT(Table1[[#This Row],[delivery_date]]-Table1[[#This Row],[order_date]],"D")</f>
        <v>5</v>
      </c>
      <c r="L549" s="2" t="s">
        <v>21</v>
      </c>
      <c r="M549" s="2" t="s">
        <v>16</v>
      </c>
      <c r="N549" s="2">
        <v>217.68</v>
      </c>
      <c r="O549" s="2" t="s">
        <v>17</v>
      </c>
      <c r="P549" s="2">
        <f t="shared" si="16"/>
        <v>438.17760000000004</v>
      </c>
    </row>
    <row r="550" spans="1:16" ht="14.25" customHeight="1" x14ac:dyDescent="0.35">
      <c r="A550" s="2" t="s">
        <v>581</v>
      </c>
      <c r="B550" s="2" t="s">
        <v>41</v>
      </c>
      <c r="C550" s="2" t="s">
        <v>26</v>
      </c>
      <c r="D550" s="2">
        <v>3483.11</v>
      </c>
      <c r="E550" s="2">
        <v>0.01</v>
      </c>
      <c r="F550" s="2">
        <f t="shared" si="17"/>
        <v>34.831099999999999</v>
      </c>
      <c r="G550" s="2">
        <v>3</v>
      </c>
      <c r="H550" s="2" t="str">
        <f>TEXT(Table1[[#This Row],[order_date]],"mmmm")</f>
        <v>January</v>
      </c>
      <c r="I550" s="3">
        <v>44937</v>
      </c>
      <c r="J550" s="3">
        <v>44940</v>
      </c>
      <c r="K550" s="3" t="str">
        <f>TEXT(Table1[[#This Row],[delivery_date]]-Table1[[#This Row],[order_date]],"D")</f>
        <v>3</v>
      </c>
      <c r="L550" s="2" t="s">
        <v>15</v>
      </c>
      <c r="M550" s="2" t="s">
        <v>22</v>
      </c>
      <c r="N550" s="2">
        <v>855.4</v>
      </c>
      <c r="O550" s="2" t="s">
        <v>39</v>
      </c>
      <c r="P550" s="2">
        <f t="shared" si="16"/>
        <v>3448.2789000000002</v>
      </c>
    </row>
    <row r="551" spans="1:16" ht="14.25" customHeight="1" x14ac:dyDescent="0.35">
      <c r="A551" s="2" t="s">
        <v>582</v>
      </c>
      <c r="B551" s="2" t="s">
        <v>13</v>
      </c>
      <c r="C551" s="2" t="s">
        <v>20</v>
      </c>
      <c r="D551" s="2">
        <v>2069.7800000000002</v>
      </c>
      <c r="E551" s="2">
        <v>0.01</v>
      </c>
      <c r="F551" s="2">
        <f t="shared" si="17"/>
        <v>20.697800000000001</v>
      </c>
      <c r="G551" s="2">
        <v>1</v>
      </c>
      <c r="H551" s="2" t="str">
        <f>TEXT(Table1[[#This Row],[order_date]],"mmmm")</f>
        <v>February</v>
      </c>
      <c r="I551" s="3">
        <v>45327</v>
      </c>
      <c r="J551" s="3">
        <v>45332</v>
      </c>
      <c r="K551" s="3" t="str">
        <f>TEXT(Table1[[#This Row],[delivery_date]]-Table1[[#This Row],[order_date]],"D")</f>
        <v>5</v>
      </c>
      <c r="L551" s="2" t="s">
        <v>21</v>
      </c>
      <c r="M551" s="2" t="s">
        <v>16</v>
      </c>
      <c r="N551" s="2">
        <v>600.48</v>
      </c>
      <c r="O551" s="2" t="s">
        <v>17</v>
      </c>
      <c r="P551" s="2">
        <f t="shared" si="16"/>
        <v>2049.0822000000003</v>
      </c>
    </row>
    <row r="552" spans="1:16" ht="14.25" customHeight="1" x14ac:dyDescent="0.35">
      <c r="A552" s="2" t="s">
        <v>583</v>
      </c>
      <c r="B552" s="2" t="s">
        <v>25</v>
      </c>
      <c r="C552" s="2" t="s">
        <v>14</v>
      </c>
      <c r="D552" s="2">
        <v>2607.46</v>
      </c>
      <c r="E552" s="2">
        <v>0.11</v>
      </c>
      <c r="F552" s="2">
        <f t="shared" si="17"/>
        <v>286.82060000000001</v>
      </c>
      <c r="G552" s="2">
        <v>2</v>
      </c>
      <c r="H552" s="2" t="str">
        <f>TEXT(Table1[[#This Row],[order_date]],"mmmm")</f>
        <v>July</v>
      </c>
      <c r="I552" s="3">
        <v>45129</v>
      </c>
      <c r="J552" s="3">
        <v>45136</v>
      </c>
      <c r="K552" s="3" t="str">
        <f>TEXT(Table1[[#This Row],[delivery_date]]-Table1[[#This Row],[order_date]],"D")</f>
        <v>7</v>
      </c>
      <c r="L552" s="2" t="s">
        <v>15</v>
      </c>
      <c r="M552" s="2" t="s">
        <v>16</v>
      </c>
      <c r="N552" s="2">
        <v>270.02</v>
      </c>
      <c r="O552" s="2" t="s">
        <v>39</v>
      </c>
      <c r="P552" s="2">
        <f t="shared" si="16"/>
        <v>2320.6394</v>
      </c>
    </row>
    <row r="553" spans="1:16" ht="14.25" customHeight="1" x14ac:dyDescent="0.35">
      <c r="A553" s="2" t="s">
        <v>584</v>
      </c>
      <c r="B553" s="2" t="s">
        <v>19</v>
      </c>
      <c r="C553" s="2" t="s">
        <v>33</v>
      </c>
      <c r="D553" s="2">
        <v>3835.73</v>
      </c>
      <c r="E553" s="2">
        <v>0.19</v>
      </c>
      <c r="F553" s="2">
        <f t="shared" si="17"/>
        <v>728.78870000000006</v>
      </c>
      <c r="G553" s="2">
        <v>3</v>
      </c>
      <c r="H553" s="2" t="str">
        <f>TEXT(Table1[[#This Row],[order_date]],"mmmm")</f>
        <v>June</v>
      </c>
      <c r="I553" s="3">
        <v>45453</v>
      </c>
      <c r="J553" s="3">
        <v>45458</v>
      </c>
      <c r="K553" s="3" t="str">
        <f>TEXT(Table1[[#This Row],[delivery_date]]-Table1[[#This Row],[order_date]],"D")</f>
        <v>5</v>
      </c>
      <c r="L553" s="2" t="s">
        <v>31</v>
      </c>
      <c r="M553" s="2" t="s">
        <v>27</v>
      </c>
      <c r="N553" s="2">
        <v>740.59</v>
      </c>
      <c r="O553" s="2" t="s">
        <v>34</v>
      </c>
      <c r="P553" s="2">
        <f t="shared" si="16"/>
        <v>3106.9413</v>
      </c>
    </row>
    <row r="554" spans="1:16" ht="14.25" customHeight="1" x14ac:dyDescent="0.35">
      <c r="A554" s="2" t="s">
        <v>585</v>
      </c>
      <c r="B554" s="2" t="s">
        <v>25</v>
      </c>
      <c r="C554" s="2" t="s">
        <v>20</v>
      </c>
      <c r="D554" s="2">
        <v>871.14</v>
      </c>
      <c r="E554" s="2">
        <v>0.15</v>
      </c>
      <c r="F554" s="2">
        <f t="shared" si="17"/>
        <v>130.67099999999999</v>
      </c>
      <c r="G554" s="2">
        <v>2</v>
      </c>
      <c r="H554" s="2" t="str">
        <f>TEXT(Table1[[#This Row],[order_date]],"mmmm")</f>
        <v>May</v>
      </c>
      <c r="I554" s="3">
        <v>45442</v>
      </c>
      <c r="J554" s="3">
        <v>45449</v>
      </c>
      <c r="K554" s="3" t="str">
        <f>TEXT(Table1[[#This Row],[delivery_date]]-Table1[[#This Row],[order_date]],"D")</f>
        <v>7</v>
      </c>
      <c r="L554" s="2" t="s">
        <v>15</v>
      </c>
      <c r="M554" s="2" t="s">
        <v>27</v>
      </c>
      <c r="N554" s="2">
        <v>122.99</v>
      </c>
      <c r="O554" s="2" t="s">
        <v>23</v>
      </c>
      <c r="P554" s="2">
        <f t="shared" si="16"/>
        <v>740.46900000000005</v>
      </c>
    </row>
    <row r="555" spans="1:16" ht="14.25" customHeight="1" x14ac:dyDescent="0.35">
      <c r="A555" s="2" t="s">
        <v>586</v>
      </c>
      <c r="B555" s="2" t="s">
        <v>19</v>
      </c>
      <c r="C555" s="2" t="s">
        <v>26</v>
      </c>
      <c r="D555" s="2">
        <v>3841.57</v>
      </c>
      <c r="E555" s="2">
        <v>0.41</v>
      </c>
      <c r="F555" s="2">
        <f t="shared" si="17"/>
        <v>1575.0436999999999</v>
      </c>
      <c r="G555" s="2">
        <v>4</v>
      </c>
      <c r="H555" s="2" t="str">
        <f>TEXT(Table1[[#This Row],[order_date]],"mmmm")</f>
        <v>June</v>
      </c>
      <c r="I555" s="3">
        <v>45107</v>
      </c>
      <c r="J555" s="3">
        <v>45108</v>
      </c>
      <c r="K555" s="3" t="str">
        <f>TEXT(Table1[[#This Row],[delivery_date]]-Table1[[#This Row],[order_date]],"D")</f>
        <v>1</v>
      </c>
      <c r="L555" s="2" t="s">
        <v>21</v>
      </c>
      <c r="M555" s="2" t="s">
        <v>27</v>
      </c>
      <c r="N555" s="2">
        <v>783.56</v>
      </c>
      <c r="O555" s="2" t="s">
        <v>28</v>
      </c>
      <c r="P555" s="2">
        <f t="shared" si="16"/>
        <v>2266.5263000000004</v>
      </c>
    </row>
    <row r="556" spans="1:16" ht="14.25" customHeight="1" x14ac:dyDescent="0.35">
      <c r="A556" s="2" t="s">
        <v>587</v>
      </c>
      <c r="B556" s="2" t="s">
        <v>25</v>
      </c>
      <c r="C556" s="2" t="s">
        <v>20</v>
      </c>
      <c r="D556" s="2">
        <v>444.62</v>
      </c>
      <c r="E556" s="2">
        <v>0.34</v>
      </c>
      <c r="F556" s="2">
        <f t="shared" si="17"/>
        <v>151.17080000000001</v>
      </c>
      <c r="G556" s="2">
        <v>4</v>
      </c>
      <c r="H556" s="2" t="str">
        <f>TEXT(Table1[[#This Row],[order_date]],"mmmm")</f>
        <v>March</v>
      </c>
      <c r="I556" s="3">
        <v>45357</v>
      </c>
      <c r="J556" s="3">
        <v>45359</v>
      </c>
      <c r="K556" s="3" t="str">
        <f>TEXT(Table1[[#This Row],[delivery_date]]-Table1[[#This Row],[order_date]],"D")</f>
        <v>2</v>
      </c>
      <c r="L556" s="2" t="s">
        <v>21</v>
      </c>
      <c r="M556" s="2" t="s">
        <v>16</v>
      </c>
      <c r="N556" s="2">
        <v>104.94</v>
      </c>
      <c r="O556" s="2" t="s">
        <v>48</v>
      </c>
      <c r="P556" s="2">
        <f t="shared" si="16"/>
        <v>293.44920000000002</v>
      </c>
    </row>
    <row r="557" spans="1:16" ht="14.25" customHeight="1" x14ac:dyDescent="0.35">
      <c r="A557" s="2" t="s">
        <v>588</v>
      </c>
      <c r="B557" s="2" t="s">
        <v>19</v>
      </c>
      <c r="C557" s="2" t="s">
        <v>20</v>
      </c>
      <c r="D557" s="2">
        <v>2468.2199999999998</v>
      </c>
      <c r="E557" s="2">
        <v>0.42</v>
      </c>
      <c r="F557" s="2">
        <f t="shared" si="17"/>
        <v>1036.6523999999999</v>
      </c>
      <c r="G557" s="2">
        <v>2</v>
      </c>
      <c r="H557" s="2" t="str">
        <f>TEXT(Table1[[#This Row],[order_date]],"mmmm")</f>
        <v>July</v>
      </c>
      <c r="I557" s="3">
        <v>45484</v>
      </c>
      <c r="J557" s="3">
        <v>45486</v>
      </c>
      <c r="K557" s="3" t="str">
        <f>TEXT(Table1[[#This Row],[delivery_date]]-Table1[[#This Row],[order_date]],"D")</f>
        <v>2</v>
      </c>
      <c r="L557" s="2" t="s">
        <v>31</v>
      </c>
      <c r="M557" s="2" t="s">
        <v>22</v>
      </c>
      <c r="N557" s="2">
        <v>182</v>
      </c>
      <c r="O557" s="2" t="s">
        <v>17</v>
      </c>
      <c r="P557" s="2">
        <f t="shared" si="16"/>
        <v>1431.5675999999999</v>
      </c>
    </row>
    <row r="558" spans="1:16" ht="14.25" customHeight="1" x14ac:dyDescent="0.35">
      <c r="A558" s="2" t="s">
        <v>589</v>
      </c>
      <c r="B558" s="2" t="s">
        <v>19</v>
      </c>
      <c r="C558" s="2" t="s">
        <v>36</v>
      </c>
      <c r="D558" s="2">
        <v>3736.15</v>
      </c>
      <c r="E558" s="2">
        <v>0.19</v>
      </c>
      <c r="F558" s="2">
        <f t="shared" si="17"/>
        <v>709.86850000000004</v>
      </c>
      <c r="G558" s="2">
        <v>1</v>
      </c>
      <c r="H558" s="2" t="str">
        <f>TEXT(Table1[[#This Row],[order_date]],"mmmm")</f>
        <v>February</v>
      </c>
      <c r="I558" s="3">
        <v>45339</v>
      </c>
      <c r="J558" s="3">
        <v>45342</v>
      </c>
      <c r="K558" s="3" t="str">
        <f>TEXT(Table1[[#This Row],[delivery_date]]-Table1[[#This Row],[order_date]],"D")</f>
        <v>3</v>
      </c>
      <c r="L558" s="2" t="s">
        <v>31</v>
      </c>
      <c r="M558" s="2" t="s">
        <v>22</v>
      </c>
      <c r="N558" s="2">
        <v>268.83</v>
      </c>
      <c r="O558" s="2" t="s">
        <v>17</v>
      </c>
      <c r="P558" s="2">
        <f t="shared" si="16"/>
        <v>3026.2815000000001</v>
      </c>
    </row>
    <row r="559" spans="1:16" ht="14.25" customHeight="1" x14ac:dyDescent="0.35">
      <c r="A559" s="2" t="s">
        <v>590</v>
      </c>
      <c r="B559" s="2" t="s">
        <v>41</v>
      </c>
      <c r="C559" s="2" t="s">
        <v>20</v>
      </c>
      <c r="D559" s="2">
        <v>1043.5</v>
      </c>
      <c r="E559" s="2">
        <v>0.3</v>
      </c>
      <c r="F559" s="2">
        <f t="shared" si="17"/>
        <v>313.05</v>
      </c>
      <c r="G559" s="2">
        <v>3</v>
      </c>
      <c r="H559" s="2" t="str">
        <f>TEXT(Table1[[#This Row],[order_date]],"mmmm")</f>
        <v>June</v>
      </c>
      <c r="I559" s="3">
        <v>45469</v>
      </c>
      <c r="J559" s="3">
        <v>45471</v>
      </c>
      <c r="K559" s="3" t="str">
        <f>TEXT(Table1[[#This Row],[delivery_date]]-Table1[[#This Row],[order_date]],"D")</f>
        <v>2</v>
      </c>
      <c r="L559" s="2" t="s">
        <v>21</v>
      </c>
      <c r="M559" s="2" t="s">
        <v>27</v>
      </c>
      <c r="N559" s="2">
        <v>80.56</v>
      </c>
      <c r="O559" s="2" t="s">
        <v>34</v>
      </c>
      <c r="P559" s="2">
        <f t="shared" si="16"/>
        <v>730.45</v>
      </c>
    </row>
    <row r="560" spans="1:16" ht="14.25" customHeight="1" x14ac:dyDescent="0.35">
      <c r="A560" s="2" t="s">
        <v>591</v>
      </c>
      <c r="B560" s="2" t="s">
        <v>19</v>
      </c>
      <c r="C560" s="2" t="s">
        <v>20</v>
      </c>
      <c r="D560" s="2">
        <v>3877.49</v>
      </c>
      <c r="E560" s="2">
        <v>0.26</v>
      </c>
      <c r="F560" s="2">
        <f t="shared" si="17"/>
        <v>1008.1473999999999</v>
      </c>
      <c r="G560" s="2">
        <v>4</v>
      </c>
      <c r="H560" s="2" t="str">
        <f>TEXT(Table1[[#This Row],[order_date]],"mmmm")</f>
        <v>November</v>
      </c>
      <c r="I560" s="3">
        <v>45255</v>
      </c>
      <c r="J560" s="3">
        <v>45257</v>
      </c>
      <c r="K560" s="3" t="str">
        <f>TEXT(Table1[[#This Row],[delivery_date]]-Table1[[#This Row],[order_date]],"D")</f>
        <v>2</v>
      </c>
      <c r="L560" s="2" t="s">
        <v>21</v>
      </c>
      <c r="M560" s="2" t="s">
        <v>22</v>
      </c>
      <c r="N560" s="2">
        <v>466.08</v>
      </c>
      <c r="O560" s="2" t="s">
        <v>48</v>
      </c>
      <c r="P560" s="2">
        <f t="shared" si="16"/>
        <v>2869.3425999999999</v>
      </c>
    </row>
    <row r="561" spans="1:16" ht="14.25" customHeight="1" x14ac:dyDescent="0.35">
      <c r="A561" s="2" t="s">
        <v>592</v>
      </c>
      <c r="B561" s="2" t="s">
        <v>41</v>
      </c>
      <c r="C561" s="2" t="s">
        <v>14</v>
      </c>
      <c r="D561" s="2">
        <v>917.38</v>
      </c>
      <c r="E561" s="2">
        <v>0.24</v>
      </c>
      <c r="F561" s="2">
        <f t="shared" si="17"/>
        <v>220.1712</v>
      </c>
      <c r="G561" s="2">
        <v>6</v>
      </c>
      <c r="H561" s="2" t="str">
        <f>TEXT(Table1[[#This Row],[order_date]],"mmmm")</f>
        <v>July</v>
      </c>
      <c r="I561" s="3">
        <v>45486</v>
      </c>
      <c r="J561" s="3">
        <v>45487</v>
      </c>
      <c r="K561" s="3" t="str">
        <f>TEXT(Table1[[#This Row],[delivery_date]]-Table1[[#This Row],[order_date]],"D")</f>
        <v>1</v>
      </c>
      <c r="L561" s="2" t="s">
        <v>15</v>
      </c>
      <c r="M561" s="2" t="s">
        <v>16</v>
      </c>
      <c r="N561" s="2">
        <v>216.67</v>
      </c>
      <c r="O561" s="2" t="s">
        <v>39</v>
      </c>
      <c r="P561" s="2">
        <f t="shared" si="16"/>
        <v>697.2088</v>
      </c>
    </row>
    <row r="562" spans="1:16" ht="14.25" customHeight="1" x14ac:dyDescent="0.35">
      <c r="A562" s="2" t="s">
        <v>593</v>
      </c>
      <c r="B562" s="2" t="s">
        <v>19</v>
      </c>
      <c r="C562" s="2" t="s">
        <v>20</v>
      </c>
      <c r="D562" s="2">
        <v>4016.27</v>
      </c>
      <c r="E562" s="2">
        <v>0.14000000000000001</v>
      </c>
      <c r="F562" s="2">
        <f t="shared" si="17"/>
        <v>562.27780000000007</v>
      </c>
      <c r="G562" s="2">
        <v>5</v>
      </c>
      <c r="H562" s="2" t="str">
        <f>TEXT(Table1[[#This Row],[order_date]],"mmmm")</f>
        <v>July</v>
      </c>
      <c r="I562" s="3">
        <v>45110</v>
      </c>
      <c r="J562" s="3">
        <v>45112</v>
      </c>
      <c r="K562" s="3" t="str">
        <f>TEXT(Table1[[#This Row],[delivery_date]]-Table1[[#This Row],[order_date]],"D")</f>
        <v>2</v>
      </c>
      <c r="L562" s="2" t="s">
        <v>21</v>
      </c>
      <c r="M562" s="2" t="s">
        <v>27</v>
      </c>
      <c r="N562" s="2">
        <v>842</v>
      </c>
      <c r="O562" s="2" t="s">
        <v>34</v>
      </c>
      <c r="P562" s="2">
        <f t="shared" si="16"/>
        <v>3453.9921999999997</v>
      </c>
    </row>
    <row r="563" spans="1:16" ht="14.25" customHeight="1" x14ac:dyDescent="0.35">
      <c r="A563" s="2" t="s">
        <v>594</v>
      </c>
      <c r="B563" s="2" t="s">
        <v>13</v>
      </c>
      <c r="C563" s="2" t="s">
        <v>33</v>
      </c>
      <c r="D563" s="2">
        <v>2397.7800000000002</v>
      </c>
      <c r="E563" s="2">
        <v>0.35</v>
      </c>
      <c r="F563" s="2">
        <f t="shared" si="17"/>
        <v>839.22300000000007</v>
      </c>
      <c r="G563" s="2">
        <v>2</v>
      </c>
      <c r="H563" s="2" t="str">
        <f>TEXT(Table1[[#This Row],[order_date]],"mmmm")</f>
        <v>May</v>
      </c>
      <c r="I563" s="3">
        <v>45057</v>
      </c>
      <c r="J563" s="3">
        <v>45059</v>
      </c>
      <c r="K563" s="3" t="str">
        <f>TEXT(Table1[[#This Row],[delivery_date]]-Table1[[#This Row],[order_date]],"D")</f>
        <v>2</v>
      </c>
      <c r="L563" s="2" t="s">
        <v>21</v>
      </c>
      <c r="M563" s="2" t="s">
        <v>27</v>
      </c>
      <c r="N563" s="2">
        <v>299.91000000000003</v>
      </c>
      <c r="O563" s="2" t="s">
        <v>48</v>
      </c>
      <c r="P563" s="2">
        <f t="shared" si="16"/>
        <v>1558.5570000000002</v>
      </c>
    </row>
    <row r="564" spans="1:16" ht="14.25" customHeight="1" x14ac:dyDescent="0.35">
      <c r="A564" s="2" t="s">
        <v>595</v>
      </c>
      <c r="B564" s="2" t="s">
        <v>13</v>
      </c>
      <c r="C564" s="2" t="s">
        <v>26</v>
      </c>
      <c r="D564" s="2">
        <v>3454.73</v>
      </c>
      <c r="E564" s="2">
        <v>0.26</v>
      </c>
      <c r="F564" s="2">
        <f t="shared" si="17"/>
        <v>898.22980000000007</v>
      </c>
      <c r="G564" s="2">
        <v>4</v>
      </c>
      <c r="H564" s="2" t="str">
        <f>TEXT(Table1[[#This Row],[order_date]],"mmmm")</f>
        <v>October</v>
      </c>
      <c r="I564" s="3">
        <v>45201</v>
      </c>
      <c r="J564" s="3">
        <v>45203</v>
      </c>
      <c r="K564" s="3" t="str">
        <f>TEXT(Table1[[#This Row],[delivery_date]]-Table1[[#This Row],[order_date]],"D")</f>
        <v>2</v>
      </c>
      <c r="L564" s="2" t="s">
        <v>31</v>
      </c>
      <c r="M564" s="2" t="s">
        <v>16</v>
      </c>
      <c r="N564" s="2">
        <v>912.09</v>
      </c>
      <c r="O564" s="2" t="s">
        <v>48</v>
      </c>
      <c r="P564" s="2">
        <f t="shared" si="16"/>
        <v>2556.5001999999999</v>
      </c>
    </row>
    <row r="565" spans="1:16" ht="14.25" customHeight="1" x14ac:dyDescent="0.35">
      <c r="A565" s="2" t="s">
        <v>596</v>
      </c>
      <c r="B565" s="2" t="s">
        <v>13</v>
      </c>
      <c r="C565" s="2" t="s">
        <v>14</v>
      </c>
      <c r="D565" s="2">
        <v>4595.29</v>
      </c>
      <c r="E565" s="2">
        <v>0.04</v>
      </c>
      <c r="F565" s="2">
        <f t="shared" si="17"/>
        <v>183.8116</v>
      </c>
      <c r="G565" s="2">
        <v>6</v>
      </c>
      <c r="H565" s="2" t="str">
        <f>TEXT(Table1[[#This Row],[order_date]],"mmmm")</f>
        <v>October</v>
      </c>
      <c r="I565" s="3">
        <v>45588</v>
      </c>
      <c r="J565" s="3">
        <v>45594</v>
      </c>
      <c r="K565" s="3" t="str">
        <f>TEXT(Table1[[#This Row],[delivery_date]]-Table1[[#This Row],[order_date]],"D")</f>
        <v>6</v>
      </c>
      <c r="L565" s="2" t="s">
        <v>21</v>
      </c>
      <c r="M565" s="2" t="s">
        <v>16</v>
      </c>
      <c r="N565" s="2">
        <v>1066.82</v>
      </c>
      <c r="O565" s="2" t="s">
        <v>39</v>
      </c>
      <c r="P565" s="2">
        <f t="shared" si="16"/>
        <v>4411.4784</v>
      </c>
    </row>
    <row r="566" spans="1:16" ht="14.25" customHeight="1" x14ac:dyDescent="0.35">
      <c r="A566" s="2" t="s">
        <v>597</v>
      </c>
      <c r="B566" s="2" t="s">
        <v>19</v>
      </c>
      <c r="C566" s="2" t="s">
        <v>20</v>
      </c>
      <c r="D566" s="2">
        <v>2101.27</v>
      </c>
      <c r="E566" s="2">
        <v>0</v>
      </c>
      <c r="F566" s="2">
        <f t="shared" si="17"/>
        <v>0</v>
      </c>
      <c r="G566" s="2">
        <v>4</v>
      </c>
      <c r="H566" s="2" t="str">
        <f>TEXT(Table1[[#This Row],[order_date]],"mmmm")</f>
        <v>January</v>
      </c>
      <c r="I566" s="3">
        <v>45297</v>
      </c>
      <c r="J566" s="3">
        <v>45304</v>
      </c>
      <c r="K566" s="3" t="str">
        <f>TEXT(Table1[[#This Row],[delivery_date]]-Table1[[#This Row],[order_date]],"D")</f>
        <v>7</v>
      </c>
      <c r="L566" s="2" t="s">
        <v>31</v>
      </c>
      <c r="M566" s="2" t="s">
        <v>27</v>
      </c>
      <c r="N566" s="2">
        <v>616.11</v>
      </c>
      <c r="O566" s="2" t="s">
        <v>23</v>
      </c>
      <c r="P566" s="2">
        <f t="shared" si="16"/>
        <v>2101.27</v>
      </c>
    </row>
    <row r="567" spans="1:16" ht="14.25" customHeight="1" x14ac:dyDescent="0.35">
      <c r="A567" s="2" t="s">
        <v>598</v>
      </c>
      <c r="B567" s="2" t="s">
        <v>41</v>
      </c>
      <c r="C567" s="2" t="s">
        <v>33</v>
      </c>
      <c r="D567" s="2">
        <v>1241.49</v>
      </c>
      <c r="E567" s="2">
        <v>0.01</v>
      </c>
      <c r="F567" s="2">
        <f t="shared" si="17"/>
        <v>12.414900000000001</v>
      </c>
      <c r="G567" s="2">
        <v>7</v>
      </c>
      <c r="H567" s="2" t="str">
        <f>TEXT(Table1[[#This Row],[order_date]],"mmmm")</f>
        <v>March</v>
      </c>
      <c r="I567" s="3">
        <v>45382</v>
      </c>
      <c r="J567" s="3">
        <v>45388</v>
      </c>
      <c r="K567" s="3" t="str">
        <f>TEXT(Table1[[#This Row],[delivery_date]]-Table1[[#This Row],[order_date]],"D")</f>
        <v>6</v>
      </c>
      <c r="L567" s="2" t="s">
        <v>15</v>
      </c>
      <c r="M567" s="2" t="s">
        <v>27</v>
      </c>
      <c r="N567" s="2">
        <v>274.88</v>
      </c>
      <c r="O567" s="2" t="s">
        <v>34</v>
      </c>
      <c r="P567" s="2">
        <f t="shared" si="16"/>
        <v>1229.0751</v>
      </c>
    </row>
    <row r="568" spans="1:16" ht="14.25" customHeight="1" x14ac:dyDescent="0.35">
      <c r="A568" s="2" t="s">
        <v>599</v>
      </c>
      <c r="B568" s="2" t="s">
        <v>41</v>
      </c>
      <c r="C568" s="2" t="s">
        <v>26</v>
      </c>
      <c r="D568" s="2">
        <v>4349.1000000000004</v>
      </c>
      <c r="E568" s="2">
        <v>0.04</v>
      </c>
      <c r="F568" s="2">
        <f t="shared" si="17"/>
        <v>173.96400000000003</v>
      </c>
      <c r="G568" s="2">
        <v>6</v>
      </c>
      <c r="H568" s="2" t="str">
        <f>TEXT(Table1[[#This Row],[order_date]],"mmmm")</f>
        <v>January</v>
      </c>
      <c r="I568" s="3">
        <v>44951</v>
      </c>
      <c r="J568" s="3">
        <v>44958</v>
      </c>
      <c r="K568" s="3" t="str">
        <f>TEXT(Table1[[#This Row],[delivery_date]]-Table1[[#This Row],[order_date]],"D")</f>
        <v>7</v>
      </c>
      <c r="L568" s="2" t="s">
        <v>31</v>
      </c>
      <c r="M568" s="2" t="s">
        <v>22</v>
      </c>
      <c r="N568" s="2">
        <v>997.25</v>
      </c>
      <c r="O568" s="2" t="s">
        <v>34</v>
      </c>
      <c r="P568" s="2">
        <f t="shared" si="16"/>
        <v>4175.1360000000004</v>
      </c>
    </row>
    <row r="569" spans="1:16" ht="14.25" customHeight="1" x14ac:dyDescent="0.35">
      <c r="A569" s="2" t="s">
        <v>600</v>
      </c>
      <c r="B569" s="2" t="s">
        <v>19</v>
      </c>
      <c r="C569" s="2" t="s">
        <v>14</v>
      </c>
      <c r="D569" s="2">
        <v>891.92</v>
      </c>
      <c r="E569" s="2">
        <v>0.19</v>
      </c>
      <c r="F569" s="2">
        <f t="shared" si="17"/>
        <v>169.4648</v>
      </c>
      <c r="G569" s="2">
        <v>6</v>
      </c>
      <c r="H569" s="2" t="str">
        <f>TEXT(Table1[[#This Row],[order_date]],"mmmm")</f>
        <v>January</v>
      </c>
      <c r="I569" s="3">
        <v>45314</v>
      </c>
      <c r="J569" s="3">
        <v>45318</v>
      </c>
      <c r="K569" s="3" t="str">
        <f>TEXT(Table1[[#This Row],[delivery_date]]-Table1[[#This Row],[order_date]],"D")</f>
        <v>4</v>
      </c>
      <c r="L569" s="2" t="s">
        <v>15</v>
      </c>
      <c r="M569" s="2" t="s">
        <v>27</v>
      </c>
      <c r="N569" s="2">
        <v>228.19</v>
      </c>
      <c r="O569" s="2" t="s">
        <v>28</v>
      </c>
      <c r="P569" s="2">
        <f t="shared" si="16"/>
        <v>722.45519999999999</v>
      </c>
    </row>
    <row r="570" spans="1:16" ht="14.25" customHeight="1" x14ac:dyDescent="0.35">
      <c r="A570" s="2" t="s">
        <v>601</v>
      </c>
      <c r="B570" s="2" t="s">
        <v>13</v>
      </c>
      <c r="C570" s="2" t="s">
        <v>33</v>
      </c>
      <c r="D570" s="2">
        <v>3194.23</v>
      </c>
      <c r="E570" s="2">
        <v>0.15</v>
      </c>
      <c r="F570" s="2">
        <f t="shared" si="17"/>
        <v>479.1345</v>
      </c>
      <c r="G570" s="2">
        <v>2</v>
      </c>
      <c r="H570" s="2" t="str">
        <f>TEXT(Table1[[#This Row],[order_date]],"mmmm")</f>
        <v>November</v>
      </c>
      <c r="I570" s="3">
        <v>45235</v>
      </c>
      <c r="J570" s="3">
        <v>45237</v>
      </c>
      <c r="K570" s="3" t="str">
        <f>TEXT(Table1[[#This Row],[delivery_date]]-Table1[[#This Row],[order_date]],"D")</f>
        <v>2</v>
      </c>
      <c r="L570" s="2" t="s">
        <v>31</v>
      </c>
      <c r="M570" s="2" t="s">
        <v>16</v>
      </c>
      <c r="N570" s="2">
        <v>898.74</v>
      </c>
      <c r="O570" s="2" t="s">
        <v>39</v>
      </c>
      <c r="P570" s="2">
        <f t="shared" si="16"/>
        <v>2715.0954999999999</v>
      </c>
    </row>
    <row r="571" spans="1:16" ht="14.25" customHeight="1" x14ac:dyDescent="0.35">
      <c r="A571" s="2" t="s">
        <v>602</v>
      </c>
      <c r="B571" s="2" t="s">
        <v>13</v>
      </c>
      <c r="C571" s="2" t="s">
        <v>20</v>
      </c>
      <c r="D571" s="2">
        <v>4623.9399999999996</v>
      </c>
      <c r="E571" s="2">
        <v>0.08</v>
      </c>
      <c r="F571" s="2">
        <f t="shared" si="17"/>
        <v>369.91519999999997</v>
      </c>
      <c r="G571" s="2">
        <v>7</v>
      </c>
      <c r="H571" s="2" t="str">
        <f>TEXT(Table1[[#This Row],[order_date]],"mmmm")</f>
        <v>June</v>
      </c>
      <c r="I571" s="3">
        <v>45105</v>
      </c>
      <c r="J571" s="3">
        <v>45109</v>
      </c>
      <c r="K571" s="3" t="str">
        <f>TEXT(Table1[[#This Row],[delivery_date]]-Table1[[#This Row],[order_date]],"D")</f>
        <v>4</v>
      </c>
      <c r="L571" s="2" t="s">
        <v>31</v>
      </c>
      <c r="M571" s="2" t="s">
        <v>27</v>
      </c>
      <c r="N571" s="2">
        <v>551.80999999999995</v>
      </c>
      <c r="O571" s="2" t="s">
        <v>28</v>
      </c>
      <c r="P571" s="2">
        <f t="shared" si="16"/>
        <v>4254.0247999999992</v>
      </c>
    </row>
    <row r="572" spans="1:16" ht="14.25" customHeight="1" x14ac:dyDescent="0.35">
      <c r="A572" s="2" t="s">
        <v>603</v>
      </c>
      <c r="B572" s="2" t="s">
        <v>41</v>
      </c>
      <c r="C572" s="2" t="s">
        <v>36</v>
      </c>
      <c r="D572" s="2">
        <v>3404.54</v>
      </c>
      <c r="E572" s="2">
        <v>0.26</v>
      </c>
      <c r="F572" s="2">
        <f t="shared" si="17"/>
        <v>885.18040000000008</v>
      </c>
      <c r="G572" s="2">
        <v>9</v>
      </c>
      <c r="H572" s="2" t="str">
        <f>TEXT(Table1[[#This Row],[order_date]],"mmmm")</f>
        <v>July</v>
      </c>
      <c r="I572" s="3">
        <v>45132</v>
      </c>
      <c r="J572" s="3">
        <v>45133</v>
      </c>
      <c r="K572" s="3" t="str">
        <f>TEXT(Table1[[#This Row],[delivery_date]]-Table1[[#This Row],[order_date]],"D")</f>
        <v>1</v>
      </c>
      <c r="L572" s="2" t="s">
        <v>15</v>
      </c>
      <c r="M572" s="2" t="s">
        <v>27</v>
      </c>
      <c r="N572" s="2">
        <v>720</v>
      </c>
      <c r="O572" s="2" t="s">
        <v>48</v>
      </c>
      <c r="P572" s="2">
        <f t="shared" si="16"/>
        <v>2519.3595999999998</v>
      </c>
    </row>
    <row r="573" spans="1:16" ht="14.25" customHeight="1" x14ac:dyDescent="0.35">
      <c r="A573" s="2" t="s">
        <v>604</v>
      </c>
      <c r="B573" s="2" t="s">
        <v>13</v>
      </c>
      <c r="C573" s="2" t="s">
        <v>36</v>
      </c>
      <c r="D573" s="2">
        <v>1058.8399999999999</v>
      </c>
      <c r="E573" s="2">
        <v>0.49</v>
      </c>
      <c r="F573" s="2">
        <f t="shared" si="17"/>
        <v>518.83159999999998</v>
      </c>
      <c r="G573" s="2">
        <v>6</v>
      </c>
      <c r="H573" s="2" t="str">
        <f>TEXT(Table1[[#This Row],[order_date]],"mmmm")</f>
        <v>January</v>
      </c>
      <c r="I573" s="3">
        <v>44931</v>
      </c>
      <c r="J573" s="3">
        <v>44933</v>
      </c>
      <c r="K573" s="3" t="str">
        <f>TEXT(Table1[[#This Row],[delivery_date]]-Table1[[#This Row],[order_date]],"D")</f>
        <v>2</v>
      </c>
      <c r="L573" s="2" t="s">
        <v>21</v>
      </c>
      <c r="M573" s="2" t="s">
        <v>22</v>
      </c>
      <c r="N573" s="2">
        <v>162.08000000000001</v>
      </c>
      <c r="O573" s="2" t="s">
        <v>28</v>
      </c>
      <c r="P573" s="2">
        <f t="shared" si="16"/>
        <v>540.00839999999994</v>
      </c>
    </row>
    <row r="574" spans="1:16" ht="14.25" customHeight="1" x14ac:dyDescent="0.35">
      <c r="A574" s="2" t="s">
        <v>605</v>
      </c>
      <c r="B574" s="2" t="s">
        <v>25</v>
      </c>
      <c r="C574" s="2" t="s">
        <v>14</v>
      </c>
      <c r="D574" s="2">
        <v>846.19</v>
      </c>
      <c r="E574" s="2">
        <v>0.08</v>
      </c>
      <c r="F574" s="2">
        <f t="shared" si="17"/>
        <v>67.6952</v>
      </c>
      <c r="G574" s="2">
        <v>8</v>
      </c>
      <c r="H574" s="2" t="str">
        <f>TEXT(Table1[[#This Row],[order_date]],"mmmm")</f>
        <v>November</v>
      </c>
      <c r="I574" s="3">
        <v>45232</v>
      </c>
      <c r="J574" s="3">
        <v>45237</v>
      </c>
      <c r="K574" s="3" t="str">
        <f>TEXT(Table1[[#This Row],[delivery_date]]-Table1[[#This Row],[order_date]],"D")</f>
        <v>5</v>
      </c>
      <c r="L574" s="2" t="s">
        <v>31</v>
      </c>
      <c r="M574" s="2" t="s">
        <v>22</v>
      </c>
      <c r="N574" s="2">
        <v>90.85</v>
      </c>
      <c r="O574" s="2" t="s">
        <v>39</v>
      </c>
      <c r="P574" s="2">
        <f t="shared" si="16"/>
        <v>778.49480000000005</v>
      </c>
    </row>
    <row r="575" spans="1:16" ht="14.25" customHeight="1" x14ac:dyDescent="0.35">
      <c r="A575" s="2" t="s">
        <v>606</v>
      </c>
      <c r="B575" s="2" t="s">
        <v>41</v>
      </c>
      <c r="C575" s="2" t="s">
        <v>33</v>
      </c>
      <c r="D575" s="2">
        <v>1336.3</v>
      </c>
      <c r="E575" s="2">
        <v>0.13</v>
      </c>
      <c r="F575" s="2">
        <f t="shared" si="17"/>
        <v>173.71899999999999</v>
      </c>
      <c r="G575" s="2">
        <v>6</v>
      </c>
      <c r="H575" s="2" t="str">
        <f>TEXT(Table1[[#This Row],[order_date]],"mmmm")</f>
        <v>June</v>
      </c>
      <c r="I575" s="3">
        <v>45104</v>
      </c>
      <c r="J575" s="3">
        <v>45108</v>
      </c>
      <c r="K575" s="3" t="str">
        <f>TEXT(Table1[[#This Row],[delivery_date]]-Table1[[#This Row],[order_date]],"D")</f>
        <v>4</v>
      </c>
      <c r="L575" s="2" t="s">
        <v>21</v>
      </c>
      <c r="M575" s="2" t="s">
        <v>22</v>
      </c>
      <c r="N575" s="2">
        <v>131</v>
      </c>
      <c r="O575" s="2" t="s">
        <v>48</v>
      </c>
      <c r="P575" s="2">
        <f t="shared" si="16"/>
        <v>1162.5809999999999</v>
      </c>
    </row>
    <row r="576" spans="1:16" ht="14.25" customHeight="1" x14ac:dyDescent="0.35">
      <c r="A576" s="2" t="s">
        <v>607</v>
      </c>
      <c r="B576" s="2" t="s">
        <v>13</v>
      </c>
      <c r="C576" s="2" t="s">
        <v>26</v>
      </c>
      <c r="D576" s="2">
        <v>2017.89</v>
      </c>
      <c r="E576" s="2">
        <v>0.23</v>
      </c>
      <c r="F576" s="2">
        <f t="shared" si="17"/>
        <v>464.11470000000003</v>
      </c>
      <c r="G576" s="2">
        <v>6</v>
      </c>
      <c r="H576" s="2" t="str">
        <f>TEXT(Table1[[#This Row],[order_date]],"mmmm")</f>
        <v>November</v>
      </c>
      <c r="I576" s="3">
        <v>45241</v>
      </c>
      <c r="J576" s="3">
        <v>45243</v>
      </c>
      <c r="K576" s="3" t="str">
        <f>TEXT(Table1[[#This Row],[delivery_date]]-Table1[[#This Row],[order_date]],"D")</f>
        <v>2</v>
      </c>
      <c r="L576" s="2" t="s">
        <v>21</v>
      </c>
      <c r="M576" s="2" t="s">
        <v>27</v>
      </c>
      <c r="N576" s="2">
        <v>150.35</v>
      </c>
      <c r="O576" s="2" t="s">
        <v>34</v>
      </c>
      <c r="P576" s="2">
        <f t="shared" si="16"/>
        <v>1553.7753</v>
      </c>
    </row>
    <row r="577" spans="1:16" ht="14.25" customHeight="1" x14ac:dyDescent="0.35">
      <c r="A577" s="2" t="s">
        <v>608</v>
      </c>
      <c r="B577" s="2" t="s">
        <v>41</v>
      </c>
      <c r="C577" s="2" t="s">
        <v>33</v>
      </c>
      <c r="D577" s="2">
        <v>879.88</v>
      </c>
      <c r="E577" s="2">
        <v>0.32</v>
      </c>
      <c r="F577" s="2">
        <f t="shared" si="17"/>
        <v>281.5616</v>
      </c>
      <c r="G577" s="2">
        <v>4</v>
      </c>
      <c r="H577" s="2" t="str">
        <f>TEXT(Table1[[#This Row],[order_date]],"mmmm")</f>
        <v>October</v>
      </c>
      <c r="I577" s="3">
        <v>45589</v>
      </c>
      <c r="J577" s="3">
        <v>45595</v>
      </c>
      <c r="K577" s="3" t="str">
        <f>TEXT(Table1[[#This Row],[delivery_date]]-Table1[[#This Row],[order_date]],"D")</f>
        <v>6</v>
      </c>
      <c r="L577" s="2" t="s">
        <v>21</v>
      </c>
      <c r="M577" s="2" t="s">
        <v>16</v>
      </c>
      <c r="N577" s="2">
        <v>230.62</v>
      </c>
      <c r="O577" s="2" t="s">
        <v>28</v>
      </c>
      <c r="P577" s="2">
        <f t="shared" si="16"/>
        <v>598.3184</v>
      </c>
    </row>
    <row r="578" spans="1:16" ht="14.25" customHeight="1" x14ac:dyDescent="0.35">
      <c r="A578" s="2" t="s">
        <v>609</v>
      </c>
      <c r="B578" s="2" t="s">
        <v>25</v>
      </c>
      <c r="C578" s="2" t="s">
        <v>36</v>
      </c>
      <c r="D578" s="2">
        <v>4009.29</v>
      </c>
      <c r="E578" s="2">
        <v>0.3</v>
      </c>
      <c r="F578" s="2">
        <f t="shared" si="17"/>
        <v>1202.787</v>
      </c>
      <c r="G578" s="2">
        <v>6</v>
      </c>
      <c r="H578" s="2" t="str">
        <f>TEXT(Table1[[#This Row],[order_date]],"mmmm")</f>
        <v>August</v>
      </c>
      <c r="I578" s="3">
        <v>45519</v>
      </c>
      <c r="J578" s="3">
        <v>45524</v>
      </c>
      <c r="K578" s="3" t="str">
        <f>TEXT(Table1[[#This Row],[delivery_date]]-Table1[[#This Row],[order_date]],"D")</f>
        <v>5</v>
      </c>
      <c r="L578" s="2" t="s">
        <v>15</v>
      </c>
      <c r="M578" s="2" t="s">
        <v>16</v>
      </c>
      <c r="N578" s="2">
        <v>211.92</v>
      </c>
      <c r="O578" s="2" t="s">
        <v>34</v>
      </c>
      <c r="P578" s="2">
        <f t="shared" ref="P578:P641" si="18">D578-F578</f>
        <v>2806.5029999999997</v>
      </c>
    </row>
    <row r="579" spans="1:16" ht="14.25" customHeight="1" x14ac:dyDescent="0.35">
      <c r="A579" s="2" t="s">
        <v>610</v>
      </c>
      <c r="B579" s="2" t="s">
        <v>41</v>
      </c>
      <c r="C579" s="2" t="s">
        <v>14</v>
      </c>
      <c r="D579" s="2">
        <v>1849.47</v>
      </c>
      <c r="E579" s="2">
        <v>0.26</v>
      </c>
      <c r="F579" s="2">
        <f t="shared" ref="F579:F642" si="19">D579*E579</f>
        <v>480.86220000000003</v>
      </c>
      <c r="G579" s="2">
        <v>4</v>
      </c>
      <c r="H579" s="2" t="str">
        <f>TEXT(Table1[[#This Row],[order_date]],"mmmm")</f>
        <v>May</v>
      </c>
      <c r="I579" s="3">
        <v>45057</v>
      </c>
      <c r="J579" s="3">
        <v>45060</v>
      </c>
      <c r="K579" s="3" t="str">
        <f>TEXT(Table1[[#This Row],[delivery_date]]-Table1[[#This Row],[order_date]],"D")</f>
        <v>3</v>
      </c>
      <c r="L579" s="2" t="s">
        <v>31</v>
      </c>
      <c r="M579" s="2" t="s">
        <v>22</v>
      </c>
      <c r="N579" s="2">
        <v>552.39</v>
      </c>
      <c r="O579" s="2" t="s">
        <v>34</v>
      </c>
      <c r="P579" s="2">
        <f t="shared" si="18"/>
        <v>1368.6078</v>
      </c>
    </row>
    <row r="580" spans="1:16" ht="14.25" customHeight="1" x14ac:dyDescent="0.35">
      <c r="A580" s="2" t="s">
        <v>611</v>
      </c>
      <c r="B580" s="2" t="s">
        <v>41</v>
      </c>
      <c r="C580" s="2" t="s">
        <v>20</v>
      </c>
      <c r="D580" s="2">
        <v>4686.83</v>
      </c>
      <c r="E580" s="2">
        <v>0.37</v>
      </c>
      <c r="F580" s="2">
        <f t="shared" si="19"/>
        <v>1734.1270999999999</v>
      </c>
      <c r="G580" s="2">
        <v>6</v>
      </c>
      <c r="H580" s="2" t="str">
        <f>TEXT(Table1[[#This Row],[order_date]],"mmmm")</f>
        <v>August</v>
      </c>
      <c r="I580" s="3">
        <v>45151</v>
      </c>
      <c r="J580" s="3">
        <v>45155</v>
      </c>
      <c r="K580" s="3" t="str">
        <f>TEXT(Table1[[#This Row],[delivery_date]]-Table1[[#This Row],[order_date]],"D")</f>
        <v>4</v>
      </c>
      <c r="L580" s="2" t="s">
        <v>31</v>
      </c>
      <c r="M580" s="2" t="s">
        <v>22</v>
      </c>
      <c r="N580" s="2">
        <v>1364.67</v>
      </c>
      <c r="O580" s="2" t="s">
        <v>23</v>
      </c>
      <c r="P580" s="2">
        <f t="shared" si="18"/>
        <v>2952.7029000000002</v>
      </c>
    </row>
    <row r="581" spans="1:16" ht="14.25" customHeight="1" x14ac:dyDescent="0.35">
      <c r="A581" s="2" t="s">
        <v>612</v>
      </c>
      <c r="B581" s="2" t="s">
        <v>41</v>
      </c>
      <c r="C581" s="2" t="s">
        <v>33</v>
      </c>
      <c r="D581" s="2">
        <v>4228.21</v>
      </c>
      <c r="E581" s="2">
        <v>0.42</v>
      </c>
      <c r="F581" s="2">
        <f t="shared" si="19"/>
        <v>1775.8481999999999</v>
      </c>
      <c r="G581" s="2">
        <v>1</v>
      </c>
      <c r="H581" s="2" t="str">
        <f>TEXT(Table1[[#This Row],[order_date]],"mmmm")</f>
        <v>November</v>
      </c>
      <c r="I581" s="3">
        <v>45232</v>
      </c>
      <c r="J581" s="3">
        <v>45233</v>
      </c>
      <c r="K581" s="3" t="str">
        <f>TEXT(Table1[[#This Row],[delivery_date]]-Table1[[#This Row],[order_date]],"D")</f>
        <v>1</v>
      </c>
      <c r="L581" s="2" t="s">
        <v>21</v>
      </c>
      <c r="M581" s="2" t="s">
        <v>16</v>
      </c>
      <c r="N581" s="2">
        <v>772.46</v>
      </c>
      <c r="O581" s="2" t="s">
        <v>39</v>
      </c>
      <c r="P581" s="2">
        <f t="shared" si="18"/>
        <v>2452.3618000000001</v>
      </c>
    </row>
    <row r="582" spans="1:16" ht="14.25" customHeight="1" x14ac:dyDescent="0.35">
      <c r="A582" s="2" t="s">
        <v>613</v>
      </c>
      <c r="B582" s="2" t="s">
        <v>41</v>
      </c>
      <c r="C582" s="2" t="s">
        <v>36</v>
      </c>
      <c r="D582" s="2">
        <v>4553.21</v>
      </c>
      <c r="E582" s="2">
        <v>0.5</v>
      </c>
      <c r="F582" s="2">
        <f t="shared" si="19"/>
        <v>2276.605</v>
      </c>
      <c r="G582" s="2">
        <v>7</v>
      </c>
      <c r="H582" s="2" t="str">
        <f>TEXT(Table1[[#This Row],[order_date]],"mmmm")</f>
        <v>November</v>
      </c>
      <c r="I582" s="3">
        <v>45236</v>
      </c>
      <c r="J582" s="3">
        <v>45239</v>
      </c>
      <c r="K582" s="3" t="str">
        <f>TEXT(Table1[[#This Row],[delivery_date]]-Table1[[#This Row],[order_date]],"D")</f>
        <v>3</v>
      </c>
      <c r="L582" s="2" t="s">
        <v>31</v>
      </c>
      <c r="M582" s="2" t="s">
        <v>22</v>
      </c>
      <c r="N582" s="2">
        <v>1073.17</v>
      </c>
      <c r="O582" s="2" t="s">
        <v>28</v>
      </c>
      <c r="P582" s="2">
        <f t="shared" si="18"/>
        <v>2276.605</v>
      </c>
    </row>
    <row r="583" spans="1:16" ht="14.25" customHeight="1" x14ac:dyDescent="0.35">
      <c r="A583" s="2" t="s">
        <v>614</v>
      </c>
      <c r="B583" s="2" t="s">
        <v>25</v>
      </c>
      <c r="C583" s="2" t="s">
        <v>26</v>
      </c>
      <c r="D583" s="2">
        <v>1543.01</v>
      </c>
      <c r="E583" s="2">
        <v>0.23</v>
      </c>
      <c r="F583" s="2">
        <f t="shared" si="19"/>
        <v>354.89230000000003</v>
      </c>
      <c r="G583" s="2">
        <v>2</v>
      </c>
      <c r="H583" s="2" t="str">
        <f>TEXT(Table1[[#This Row],[order_date]],"mmmm")</f>
        <v>April</v>
      </c>
      <c r="I583" s="3">
        <v>45017</v>
      </c>
      <c r="J583" s="3">
        <v>45022</v>
      </c>
      <c r="K583" s="3" t="str">
        <f>TEXT(Table1[[#This Row],[delivery_date]]-Table1[[#This Row],[order_date]],"D")</f>
        <v>5</v>
      </c>
      <c r="L583" s="2" t="s">
        <v>21</v>
      </c>
      <c r="M583" s="2" t="s">
        <v>27</v>
      </c>
      <c r="N583" s="2">
        <v>253.95</v>
      </c>
      <c r="O583" s="2" t="s">
        <v>17</v>
      </c>
      <c r="P583" s="2">
        <f t="shared" si="18"/>
        <v>1188.1177</v>
      </c>
    </row>
    <row r="584" spans="1:16" ht="14.25" customHeight="1" x14ac:dyDescent="0.35">
      <c r="A584" s="2" t="s">
        <v>615</v>
      </c>
      <c r="B584" s="2" t="s">
        <v>19</v>
      </c>
      <c r="C584" s="2" t="s">
        <v>14</v>
      </c>
      <c r="D584" s="2">
        <v>2911.28</v>
      </c>
      <c r="E584" s="2">
        <v>0.5</v>
      </c>
      <c r="F584" s="2">
        <f t="shared" si="19"/>
        <v>1455.64</v>
      </c>
      <c r="G584" s="2">
        <v>6</v>
      </c>
      <c r="H584" s="2" t="str">
        <f>TEXT(Table1[[#This Row],[order_date]],"mmmm")</f>
        <v>September</v>
      </c>
      <c r="I584" s="3">
        <v>45188</v>
      </c>
      <c r="J584" s="3">
        <v>45192</v>
      </c>
      <c r="K584" s="3" t="str">
        <f>TEXT(Table1[[#This Row],[delivery_date]]-Table1[[#This Row],[order_date]],"D")</f>
        <v>4</v>
      </c>
      <c r="L584" s="2" t="s">
        <v>15</v>
      </c>
      <c r="M584" s="2" t="s">
        <v>22</v>
      </c>
      <c r="N584" s="2">
        <v>305.36</v>
      </c>
      <c r="O584" s="2" t="s">
        <v>23</v>
      </c>
      <c r="P584" s="2">
        <f t="shared" si="18"/>
        <v>1455.64</v>
      </c>
    </row>
    <row r="585" spans="1:16" ht="14.25" customHeight="1" x14ac:dyDescent="0.35">
      <c r="A585" s="2" t="s">
        <v>616</v>
      </c>
      <c r="B585" s="2" t="s">
        <v>41</v>
      </c>
      <c r="C585" s="2" t="s">
        <v>20</v>
      </c>
      <c r="D585" s="2">
        <v>1675.1</v>
      </c>
      <c r="E585" s="2">
        <v>0.37</v>
      </c>
      <c r="F585" s="2">
        <f t="shared" si="19"/>
        <v>619.78699999999992</v>
      </c>
      <c r="G585" s="2">
        <v>9</v>
      </c>
      <c r="H585" s="2" t="str">
        <f>TEXT(Table1[[#This Row],[order_date]],"mmmm")</f>
        <v>March</v>
      </c>
      <c r="I585" s="3">
        <v>45364</v>
      </c>
      <c r="J585" s="3">
        <v>45368</v>
      </c>
      <c r="K585" s="3" t="str">
        <f>TEXT(Table1[[#This Row],[delivery_date]]-Table1[[#This Row],[order_date]],"D")</f>
        <v>4</v>
      </c>
      <c r="L585" s="2" t="s">
        <v>15</v>
      </c>
      <c r="M585" s="2" t="s">
        <v>16</v>
      </c>
      <c r="N585" s="2">
        <v>393.26</v>
      </c>
      <c r="O585" s="2" t="s">
        <v>34</v>
      </c>
      <c r="P585" s="2">
        <f t="shared" si="18"/>
        <v>1055.3130000000001</v>
      </c>
    </row>
    <row r="586" spans="1:16" ht="14.25" customHeight="1" x14ac:dyDescent="0.35">
      <c r="A586" s="2" t="s">
        <v>617</v>
      </c>
      <c r="B586" s="2" t="s">
        <v>41</v>
      </c>
      <c r="C586" s="2" t="s">
        <v>33</v>
      </c>
      <c r="D586" s="2">
        <v>1359.05</v>
      </c>
      <c r="E586" s="2">
        <v>0.33</v>
      </c>
      <c r="F586" s="2">
        <f t="shared" si="19"/>
        <v>448.48649999999998</v>
      </c>
      <c r="G586" s="2">
        <v>3</v>
      </c>
      <c r="H586" s="2" t="str">
        <f>TEXT(Table1[[#This Row],[order_date]],"mmmm")</f>
        <v>June</v>
      </c>
      <c r="I586" s="3">
        <v>45448</v>
      </c>
      <c r="J586" s="3">
        <v>45450</v>
      </c>
      <c r="K586" s="3" t="str">
        <f>TEXT(Table1[[#This Row],[delivery_date]]-Table1[[#This Row],[order_date]],"D")</f>
        <v>2</v>
      </c>
      <c r="L586" s="2" t="s">
        <v>31</v>
      </c>
      <c r="M586" s="2" t="s">
        <v>22</v>
      </c>
      <c r="N586" s="2">
        <v>220.3</v>
      </c>
      <c r="O586" s="2" t="s">
        <v>39</v>
      </c>
      <c r="P586" s="2">
        <f t="shared" si="18"/>
        <v>910.56349999999998</v>
      </c>
    </row>
    <row r="587" spans="1:16" ht="14.25" customHeight="1" x14ac:dyDescent="0.35">
      <c r="A587" s="2" t="s">
        <v>618</v>
      </c>
      <c r="B587" s="2" t="s">
        <v>13</v>
      </c>
      <c r="C587" s="2" t="s">
        <v>26</v>
      </c>
      <c r="D587" s="2">
        <v>3074.73</v>
      </c>
      <c r="E587" s="2">
        <v>0.32</v>
      </c>
      <c r="F587" s="2">
        <f t="shared" si="19"/>
        <v>983.91359999999997</v>
      </c>
      <c r="G587" s="2">
        <v>4</v>
      </c>
      <c r="H587" s="2" t="str">
        <f>TEXT(Table1[[#This Row],[order_date]],"mmmm")</f>
        <v>April</v>
      </c>
      <c r="I587" s="3">
        <v>45044</v>
      </c>
      <c r="J587" s="3">
        <v>45051</v>
      </c>
      <c r="K587" s="3" t="str">
        <f>TEXT(Table1[[#This Row],[delivery_date]]-Table1[[#This Row],[order_date]],"D")</f>
        <v>7</v>
      </c>
      <c r="L587" s="2" t="s">
        <v>21</v>
      </c>
      <c r="M587" s="2" t="s">
        <v>22</v>
      </c>
      <c r="N587" s="2">
        <v>819.52</v>
      </c>
      <c r="O587" s="2" t="s">
        <v>23</v>
      </c>
      <c r="P587" s="2">
        <f t="shared" si="18"/>
        <v>2090.8164000000002</v>
      </c>
    </row>
    <row r="588" spans="1:16" ht="14.25" customHeight="1" x14ac:dyDescent="0.35">
      <c r="A588" s="2" t="s">
        <v>619</v>
      </c>
      <c r="B588" s="2" t="s">
        <v>41</v>
      </c>
      <c r="C588" s="2" t="s">
        <v>20</v>
      </c>
      <c r="D588" s="2">
        <v>4108.18</v>
      </c>
      <c r="E588" s="2">
        <v>0.46</v>
      </c>
      <c r="F588" s="2">
        <f t="shared" si="19"/>
        <v>1889.7628000000002</v>
      </c>
      <c r="G588" s="2">
        <v>5</v>
      </c>
      <c r="H588" s="2" t="str">
        <f>TEXT(Table1[[#This Row],[order_date]],"mmmm")</f>
        <v>October</v>
      </c>
      <c r="I588" s="3">
        <v>45595</v>
      </c>
      <c r="J588" s="3">
        <v>45598</v>
      </c>
      <c r="K588" s="3" t="str">
        <f>TEXT(Table1[[#This Row],[delivery_date]]-Table1[[#This Row],[order_date]],"D")</f>
        <v>3</v>
      </c>
      <c r="L588" s="2" t="s">
        <v>15</v>
      </c>
      <c r="M588" s="2" t="s">
        <v>22</v>
      </c>
      <c r="N588" s="2">
        <v>1089.1500000000001</v>
      </c>
      <c r="O588" s="2" t="s">
        <v>17</v>
      </c>
      <c r="P588" s="2">
        <f t="shared" si="18"/>
        <v>2218.4171999999999</v>
      </c>
    </row>
    <row r="589" spans="1:16" ht="14.25" customHeight="1" x14ac:dyDescent="0.35">
      <c r="A589" s="2" t="s">
        <v>620</v>
      </c>
      <c r="B589" s="2" t="s">
        <v>13</v>
      </c>
      <c r="C589" s="2" t="s">
        <v>36</v>
      </c>
      <c r="D589" s="2">
        <v>558.63</v>
      </c>
      <c r="E589" s="2">
        <v>0.47</v>
      </c>
      <c r="F589" s="2">
        <f t="shared" si="19"/>
        <v>262.55609999999996</v>
      </c>
      <c r="G589" s="2">
        <v>8</v>
      </c>
      <c r="H589" s="2" t="str">
        <f>TEXT(Table1[[#This Row],[order_date]],"mmmm")</f>
        <v>March</v>
      </c>
      <c r="I589" s="3">
        <v>45369</v>
      </c>
      <c r="J589" s="3">
        <v>45371</v>
      </c>
      <c r="K589" s="3" t="str">
        <f>TEXT(Table1[[#This Row],[delivery_date]]-Table1[[#This Row],[order_date]],"D")</f>
        <v>2</v>
      </c>
      <c r="L589" s="2" t="s">
        <v>31</v>
      </c>
      <c r="M589" s="2" t="s">
        <v>27</v>
      </c>
      <c r="N589" s="2">
        <v>161.77000000000001</v>
      </c>
      <c r="O589" s="2" t="s">
        <v>48</v>
      </c>
      <c r="P589" s="2">
        <f t="shared" si="18"/>
        <v>296.07390000000004</v>
      </c>
    </row>
    <row r="590" spans="1:16" ht="14.25" customHeight="1" x14ac:dyDescent="0.35">
      <c r="A590" s="2" t="s">
        <v>621</v>
      </c>
      <c r="B590" s="2" t="s">
        <v>19</v>
      </c>
      <c r="C590" s="2" t="s">
        <v>36</v>
      </c>
      <c r="D590" s="2">
        <v>1451.27</v>
      </c>
      <c r="E590" s="2">
        <v>0.09</v>
      </c>
      <c r="F590" s="2">
        <f t="shared" si="19"/>
        <v>130.61429999999999</v>
      </c>
      <c r="G590" s="2">
        <v>6</v>
      </c>
      <c r="H590" s="2" t="str">
        <f>TEXT(Table1[[#This Row],[order_date]],"mmmm")</f>
        <v>August</v>
      </c>
      <c r="I590" s="3">
        <v>45519</v>
      </c>
      <c r="J590" s="3">
        <v>45526</v>
      </c>
      <c r="K590" s="3" t="str">
        <f>TEXT(Table1[[#This Row],[delivery_date]]-Table1[[#This Row],[order_date]],"D")</f>
        <v>7</v>
      </c>
      <c r="L590" s="2" t="s">
        <v>21</v>
      </c>
      <c r="M590" s="2" t="s">
        <v>16</v>
      </c>
      <c r="N590" s="2">
        <v>325.97000000000003</v>
      </c>
      <c r="O590" s="2" t="s">
        <v>17</v>
      </c>
      <c r="P590" s="2">
        <f t="shared" si="18"/>
        <v>1320.6557</v>
      </c>
    </row>
    <row r="591" spans="1:16" ht="14.25" customHeight="1" x14ac:dyDescent="0.35">
      <c r="A591" s="2" t="s">
        <v>622</v>
      </c>
      <c r="B591" s="2" t="s">
        <v>25</v>
      </c>
      <c r="C591" s="2" t="s">
        <v>26</v>
      </c>
      <c r="D591" s="2">
        <v>1105.1600000000001</v>
      </c>
      <c r="E591" s="2">
        <v>0.25</v>
      </c>
      <c r="F591" s="2">
        <f t="shared" si="19"/>
        <v>276.29000000000002</v>
      </c>
      <c r="G591" s="2">
        <v>8</v>
      </c>
      <c r="H591" s="2" t="str">
        <f>TEXT(Table1[[#This Row],[order_date]],"mmmm")</f>
        <v>December</v>
      </c>
      <c r="I591" s="3">
        <v>45285</v>
      </c>
      <c r="J591" s="3">
        <v>45286</v>
      </c>
      <c r="K591" s="3" t="str">
        <f>TEXT(Table1[[#This Row],[delivery_date]]-Table1[[#This Row],[order_date]],"D")</f>
        <v>1</v>
      </c>
      <c r="L591" s="2" t="s">
        <v>21</v>
      </c>
      <c r="M591" s="2" t="s">
        <v>22</v>
      </c>
      <c r="N591" s="2">
        <v>191.3</v>
      </c>
      <c r="O591" s="2" t="s">
        <v>39</v>
      </c>
      <c r="P591" s="2">
        <f t="shared" si="18"/>
        <v>828.87000000000012</v>
      </c>
    </row>
    <row r="592" spans="1:16" ht="14.25" customHeight="1" x14ac:dyDescent="0.35">
      <c r="A592" s="2" t="s">
        <v>623</v>
      </c>
      <c r="B592" s="2" t="s">
        <v>25</v>
      </c>
      <c r="C592" s="2" t="s">
        <v>36</v>
      </c>
      <c r="D592" s="2">
        <v>4011.92</v>
      </c>
      <c r="E592" s="2">
        <v>0.47</v>
      </c>
      <c r="F592" s="2">
        <f t="shared" si="19"/>
        <v>1885.6024</v>
      </c>
      <c r="G592" s="2">
        <v>3</v>
      </c>
      <c r="H592" s="2" t="str">
        <f>TEXT(Table1[[#This Row],[order_date]],"mmmm")</f>
        <v>June</v>
      </c>
      <c r="I592" s="3">
        <v>45100</v>
      </c>
      <c r="J592" s="3">
        <v>45103</v>
      </c>
      <c r="K592" s="3" t="str">
        <f>TEXT(Table1[[#This Row],[delivery_date]]-Table1[[#This Row],[order_date]],"D")</f>
        <v>3</v>
      </c>
      <c r="L592" s="2" t="s">
        <v>31</v>
      </c>
      <c r="M592" s="2" t="s">
        <v>27</v>
      </c>
      <c r="N592" s="2">
        <v>763.18</v>
      </c>
      <c r="O592" s="2" t="s">
        <v>48</v>
      </c>
      <c r="P592" s="2">
        <f t="shared" si="18"/>
        <v>2126.3176000000003</v>
      </c>
    </row>
    <row r="593" spans="1:16" ht="14.25" customHeight="1" x14ac:dyDescent="0.35">
      <c r="A593" s="2" t="s">
        <v>624</v>
      </c>
      <c r="B593" s="2" t="s">
        <v>19</v>
      </c>
      <c r="C593" s="2" t="s">
        <v>14</v>
      </c>
      <c r="D593" s="2">
        <v>4673.5200000000004</v>
      </c>
      <c r="E593" s="2">
        <v>0.19</v>
      </c>
      <c r="F593" s="2">
        <f t="shared" si="19"/>
        <v>887.9688000000001</v>
      </c>
      <c r="G593" s="2">
        <v>3</v>
      </c>
      <c r="H593" s="2" t="str">
        <f>TEXT(Table1[[#This Row],[order_date]],"mmmm")</f>
        <v>April</v>
      </c>
      <c r="I593" s="3">
        <v>45388</v>
      </c>
      <c r="J593" s="3">
        <v>45392</v>
      </c>
      <c r="K593" s="3" t="str">
        <f>TEXT(Table1[[#This Row],[delivery_date]]-Table1[[#This Row],[order_date]],"D")</f>
        <v>4</v>
      </c>
      <c r="L593" s="2" t="s">
        <v>21</v>
      </c>
      <c r="M593" s="2" t="s">
        <v>16</v>
      </c>
      <c r="N593" s="2">
        <v>652.91</v>
      </c>
      <c r="O593" s="2" t="s">
        <v>34</v>
      </c>
      <c r="P593" s="2">
        <f t="shared" si="18"/>
        <v>3785.5512000000003</v>
      </c>
    </row>
    <row r="594" spans="1:16" ht="14.25" customHeight="1" x14ac:dyDescent="0.35">
      <c r="A594" s="2" t="s">
        <v>625</v>
      </c>
      <c r="B594" s="2" t="s">
        <v>25</v>
      </c>
      <c r="C594" s="2" t="s">
        <v>26</v>
      </c>
      <c r="D594" s="2">
        <v>491.72</v>
      </c>
      <c r="E594" s="2">
        <v>0.12</v>
      </c>
      <c r="F594" s="2">
        <f t="shared" si="19"/>
        <v>59.006399999999999</v>
      </c>
      <c r="G594" s="2">
        <v>9</v>
      </c>
      <c r="H594" s="2" t="str">
        <f>TEXT(Table1[[#This Row],[order_date]],"mmmm")</f>
        <v>January</v>
      </c>
      <c r="I594" s="3">
        <v>45322</v>
      </c>
      <c r="J594" s="3">
        <v>45327</v>
      </c>
      <c r="K594" s="3" t="str">
        <f>TEXT(Table1[[#This Row],[delivery_date]]-Table1[[#This Row],[order_date]],"D")</f>
        <v>5</v>
      </c>
      <c r="L594" s="2" t="s">
        <v>31</v>
      </c>
      <c r="M594" s="2" t="s">
        <v>16</v>
      </c>
      <c r="N594" s="2">
        <v>105.65</v>
      </c>
      <c r="O594" s="2" t="s">
        <v>48</v>
      </c>
      <c r="P594" s="2">
        <f t="shared" si="18"/>
        <v>432.71360000000004</v>
      </c>
    </row>
    <row r="595" spans="1:16" ht="14.25" customHeight="1" x14ac:dyDescent="0.35">
      <c r="A595" s="2" t="s">
        <v>626</v>
      </c>
      <c r="B595" s="2" t="s">
        <v>19</v>
      </c>
      <c r="C595" s="2" t="s">
        <v>36</v>
      </c>
      <c r="D595" s="2">
        <v>1958.15</v>
      </c>
      <c r="E595" s="2">
        <v>0.05</v>
      </c>
      <c r="F595" s="2">
        <f t="shared" si="19"/>
        <v>97.907500000000013</v>
      </c>
      <c r="G595" s="2">
        <v>6</v>
      </c>
      <c r="H595" s="2" t="str">
        <f>TEXT(Table1[[#This Row],[order_date]],"mmmm")</f>
        <v>August</v>
      </c>
      <c r="I595" s="3">
        <v>45156</v>
      </c>
      <c r="J595" s="3">
        <v>45157</v>
      </c>
      <c r="K595" s="3" t="str">
        <f>TEXT(Table1[[#This Row],[delivery_date]]-Table1[[#This Row],[order_date]],"D")</f>
        <v>1</v>
      </c>
      <c r="L595" s="2" t="s">
        <v>31</v>
      </c>
      <c r="M595" s="2" t="s">
        <v>27</v>
      </c>
      <c r="N595" s="2">
        <v>143.06</v>
      </c>
      <c r="O595" s="2" t="s">
        <v>28</v>
      </c>
      <c r="P595" s="2">
        <f t="shared" si="18"/>
        <v>1860.2425000000001</v>
      </c>
    </row>
    <row r="596" spans="1:16" ht="14.25" customHeight="1" x14ac:dyDescent="0.35">
      <c r="A596" s="2" t="s">
        <v>627</v>
      </c>
      <c r="B596" s="2" t="s">
        <v>19</v>
      </c>
      <c r="C596" s="2" t="s">
        <v>33</v>
      </c>
      <c r="D596" s="2">
        <v>4581.09</v>
      </c>
      <c r="E596" s="2">
        <v>0.3</v>
      </c>
      <c r="F596" s="2">
        <f t="shared" si="19"/>
        <v>1374.327</v>
      </c>
      <c r="G596" s="2">
        <v>8</v>
      </c>
      <c r="H596" s="2" t="str">
        <f>TEXT(Table1[[#This Row],[order_date]],"mmmm")</f>
        <v>June</v>
      </c>
      <c r="I596" s="3">
        <v>45083</v>
      </c>
      <c r="J596" s="3">
        <v>45085</v>
      </c>
      <c r="K596" s="3" t="str">
        <f>TEXT(Table1[[#This Row],[delivery_date]]-Table1[[#This Row],[order_date]],"D")</f>
        <v>2</v>
      </c>
      <c r="L596" s="2" t="s">
        <v>15</v>
      </c>
      <c r="M596" s="2" t="s">
        <v>27</v>
      </c>
      <c r="N596" s="2">
        <v>1364.76</v>
      </c>
      <c r="O596" s="2" t="s">
        <v>34</v>
      </c>
      <c r="P596" s="2">
        <f t="shared" si="18"/>
        <v>3206.7629999999999</v>
      </c>
    </row>
    <row r="597" spans="1:16" ht="14.25" customHeight="1" x14ac:dyDescent="0.35">
      <c r="A597" s="2" t="s">
        <v>628</v>
      </c>
      <c r="B597" s="2" t="s">
        <v>19</v>
      </c>
      <c r="C597" s="2" t="s">
        <v>36</v>
      </c>
      <c r="D597" s="2">
        <v>1788.73</v>
      </c>
      <c r="E597" s="2">
        <v>0.35</v>
      </c>
      <c r="F597" s="2">
        <f t="shared" si="19"/>
        <v>626.05549999999994</v>
      </c>
      <c r="G597" s="2">
        <v>4</v>
      </c>
      <c r="H597" s="2" t="str">
        <f>TEXT(Table1[[#This Row],[order_date]],"mmmm")</f>
        <v>November</v>
      </c>
      <c r="I597" s="3">
        <v>45260</v>
      </c>
      <c r="J597" s="3">
        <v>45262</v>
      </c>
      <c r="K597" s="3" t="str">
        <f>TEXT(Table1[[#This Row],[delivery_date]]-Table1[[#This Row],[order_date]],"D")</f>
        <v>2</v>
      </c>
      <c r="L597" s="2" t="s">
        <v>15</v>
      </c>
      <c r="M597" s="2" t="s">
        <v>16</v>
      </c>
      <c r="N597" s="2">
        <v>117.68</v>
      </c>
      <c r="O597" s="2" t="s">
        <v>34</v>
      </c>
      <c r="P597" s="2">
        <f t="shared" si="18"/>
        <v>1162.6745000000001</v>
      </c>
    </row>
    <row r="598" spans="1:16" ht="14.25" customHeight="1" x14ac:dyDescent="0.35">
      <c r="A598" s="2" t="s">
        <v>629</v>
      </c>
      <c r="B598" s="2" t="s">
        <v>25</v>
      </c>
      <c r="C598" s="2" t="s">
        <v>14</v>
      </c>
      <c r="D598" s="2">
        <v>3592.04</v>
      </c>
      <c r="E598" s="2">
        <v>0.1</v>
      </c>
      <c r="F598" s="2">
        <f t="shared" si="19"/>
        <v>359.20400000000001</v>
      </c>
      <c r="G598" s="2">
        <v>5</v>
      </c>
      <c r="H598" s="2" t="str">
        <f>TEXT(Table1[[#This Row],[order_date]],"mmmm")</f>
        <v>December</v>
      </c>
      <c r="I598" s="3">
        <v>45638</v>
      </c>
      <c r="J598" s="3">
        <v>45644</v>
      </c>
      <c r="K598" s="3" t="str">
        <f>TEXT(Table1[[#This Row],[delivery_date]]-Table1[[#This Row],[order_date]],"D")</f>
        <v>6</v>
      </c>
      <c r="L598" s="2" t="s">
        <v>31</v>
      </c>
      <c r="M598" s="2" t="s">
        <v>22</v>
      </c>
      <c r="N598" s="2">
        <v>720.77</v>
      </c>
      <c r="O598" s="2" t="s">
        <v>48</v>
      </c>
      <c r="P598" s="2">
        <f t="shared" si="18"/>
        <v>3232.8359999999998</v>
      </c>
    </row>
    <row r="599" spans="1:16" ht="14.25" customHeight="1" x14ac:dyDescent="0.35">
      <c r="A599" s="2" t="s">
        <v>630</v>
      </c>
      <c r="B599" s="2" t="s">
        <v>13</v>
      </c>
      <c r="C599" s="2" t="s">
        <v>20</v>
      </c>
      <c r="D599" s="2">
        <v>593.27</v>
      </c>
      <c r="E599" s="2">
        <v>0.34</v>
      </c>
      <c r="F599" s="2">
        <f t="shared" si="19"/>
        <v>201.71180000000001</v>
      </c>
      <c r="G599" s="2">
        <v>9</v>
      </c>
      <c r="H599" s="2" t="str">
        <f>TEXT(Table1[[#This Row],[order_date]],"mmmm")</f>
        <v>November</v>
      </c>
      <c r="I599" s="3">
        <v>45231</v>
      </c>
      <c r="J599" s="3">
        <v>45232</v>
      </c>
      <c r="K599" s="3" t="str">
        <f>TEXT(Table1[[#This Row],[delivery_date]]-Table1[[#This Row],[order_date]],"D")</f>
        <v>1</v>
      </c>
      <c r="L599" s="2" t="s">
        <v>21</v>
      </c>
      <c r="M599" s="2" t="s">
        <v>27</v>
      </c>
      <c r="N599" s="2">
        <v>72.77</v>
      </c>
      <c r="O599" s="2" t="s">
        <v>23</v>
      </c>
      <c r="P599" s="2">
        <f t="shared" si="18"/>
        <v>391.55819999999994</v>
      </c>
    </row>
    <row r="600" spans="1:16" ht="14.25" customHeight="1" x14ac:dyDescent="0.35">
      <c r="A600" s="2" t="s">
        <v>631</v>
      </c>
      <c r="B600" s="2" t="s">
        <v>19</v>
      </c>
      <c r="C600" s="2" t="s">
        <v>20</v>
      </c>
      <c r="D600" s="2">
        <v>2277.5</v>
      </c>
      <c r="E600" s="2">
        <v>0.45</v>
      </c>
      <c r="F600" s="2">
        <f t="shared" si="19"/>
        <v>1024.875</v>
      </c>
      <c r="G600" s="2">
        <v>7</v>
      </c>
      <c r="H600" s="2" t="str">
        <f>TEXT(Table1[[#This Row],[order_date]],"mmmm")</f>
        <v>November</v>
      </c>
      <c r="I600" s="3">
        <v>45606</v>
      </c>
      <c r="J600" s="3">
        <v>45609</v>
      </c>
      <c r="K600" s="3" t="str">
        <f>TEXT(Table1[[#This Row],[delivery_date]]-Table1[[#This Row],[order_date]],"D")</f>
        <v>3</v>
      </c>
      <c r="L600" s="2" t="s">
        <v>15</v>
      </c>
      <c r="M600" s="2" t="s">
        <v>27</v>
      </c>
      <c r="N600" s="2">
        <v>582</v>
      </c>
      <c r="O600" s="2" t="s">
        <v>17</v>
      </c>
      <c r="P600" s="2">
        <f t="shared" si="18"/>
        <v>1252.625</v>
      </c>
    </row>
    <row r="601" spans="1:16" ht="14.25" customHeight="1" x14ac:dyDescent="0.35">
      <c r="A601" s="2" t="s">
        <v>632</v>
      </c>
      <c r="B601" s="2" t="s">
        <v>41</v>
      </c>
      <c r="C601" s="2" t="s">
        <v>36</v>
      </c>
      <c r="D601" s="2">
        <v>2566.17</v>
      </c>
      <c r="E601" s="2">
        <v>0.12</v>
      </c>
      <c r="F601" s="2">
        <f t="shared" si="19"/>
        <v>307.94040000000001</v>
      </c>
      <c r="G601" s="2">
        <v>5</v>
      </c>
      <c r="H601" s="2" t="str">
        <f>TEXT(Table1[[#This Row],[order_date]],"mmmm")</f>
        <v>October</v>
      </c>
      <c r="I601" s="3">
        <v>45225</v>
      </c>
      <c r="J601" s="3">
        <v>45226</v>
      </c>
      <c r="K601" s="3" t="str">
        <f>TEXT(Table1[[#This Row],[delivery_date]]-Table1[[#This Row],[order_date]],"D")</f>
        <v>1</v>
      </c>
      <c r="L601" s="2" t="s">
        <v>21</v>
      </c>
      <c r="M601" s="2" t="s">
        <v>27</v>
      </c>
      <c r="N601" s="2">
        <v>532.41999999999996</v>
      </c>
      <c r="O601" s="2" t="s">
        <v>28</v>
      </c>
      <c r="P601" s="2">
        <f t="shared" si="18"/>
        <v>2258.2296000000001</v>
      </c>
    </row>
    <row r="602" spans="1:16" ht="14.25" customHeight="1" x14ac:dyDescent="0.35">
      <c r="A602" s="2" t="s">
        <v>633</v>
      </c>
      <c r="B602" s="2" t="s">
        <v>25</v>
      </c>
      <c r="C602" s="2" t="s">
        <v>20</v>
      </c>
      <c r="D602" s="2">
        <v>3812.55</v>
      </c>
      <c r="E602" s="2">
        <v>0.06</v>
      </c>
      <c r="F602" s="2">
        <f t="shared" si="19"/>
        <v>228.75300000000001</v>
      </c>
      <c r="G602" s="2">
        <v>7</v>
      </c>
      <c r="H602" s="2" t="str">
        <f>TEXT(Table1[[#This Row],[order_date]],"mmmm")</f>
        <v>September</v>
      </c>
      <c r="I602" s="3">
        <v>45541</v>
      </c>
      <c r="J602" s="3">
        <v>45544</v>
      </c>
      <c r="K602" s="3" t="str">
        <f>TEXT(Table1[[#This Row],[delivery_date]]-Table1[[#This Row],[order_date]],"D")</f>
        <v>3</v>
      </c>
      <c r="L602" s="2" t="s">
        <v>31</v>
      </c>
      <c r="M602" s="2" t="s">
        <v>27</v>
      </c>
      <c r="N602" s="2">
        <v>769.54</v>
      </c>
      <c r="O602" s="2" t="s">
        <v>28</v>
      </c>
      <c r="P602" s="2">
        <f t="shared" si="18"/>
        <v>3583.797</v>
      </c>
    </row>
    <row r="603" spans="1:16" ht="14.25" customHeight="1" x14ac:dyDescent="0.35">
      <c r="A603" s="2" t="s">
        <v>634</v>
      </c>
      <c r="B603" s="2" t="s">
        <v>19</v>
      </c>
      <c r="C603" s="2" t="s">
        <v>36</v>
      </c>
      <c r="D603" s="2">
        <v>1515.24</v>
      </c>
      <c r="E603" s="2">
        <v>0.42</v>
      </c>
      <c r="F603" s="2">
        <f t="shared" si="19"/>
        <v>636.4008</v>
      </c>
      <c r="G603" s="2">
        <v>9</v>
      </c>
      <c r="H603" s="2" t="str">
        <f>TEXT(Table1[[#This Row],[order_date]],"mmmm")</f>
        <v>December</v>
      </c>
      <c r="I603" s="3">
        <v>45269</v>
      </c>
      <c r="J603" s="3">
        <v>45270</v>
      </c>
      <c r="K603" s="3" t="str">
        <f>TEXT(Table1[[#This Row],[delivery_date]]-Table1[[#This Row],[order_date]],"D")</f>
        <v>1</v>
      </c>
      <c r="L603" s="2" t="s">
        <v>31</v>
      </c>
      <c r="M603" s="2" t="s">
        <v>27</v>
      </c>
      <c r="N603" s="2">
        <v>359.32</v>
      </c>
      <c r="O603" s="2" t="s">
        <v>39</v>
      </c>
      <c r="P603" s="2">
        <f t="shared" si="18"/>
        <v>878.83920000000001</v>
      </c>
    </row>
    <row r="604" spans="1:16" ht="14.25" customHeight="1" x14ac:dyDescent="0.35">
      <c r="A604" s="2" t="s">
        <v>635</v>
      </c>
      <c r="B604" s="2" t="s">
        <v>19</v>
      </c>
      <c r="C604" s="2" t="s">
        <v>14</v>
      </c>
      <c r="D604" s="2">
        <v>1394.52</v>
      </c>
      <c r="E604" s="2">
        <v>0.46</v>
      </c>
      <c r="F604" s="2">
        <f t="shared" si="19"/>
        <v>641.47919999999999</v>
      </c>
      <c r="G604" s="2">
        <v>3</v>
      </c>
      <c r="H604" s="2" t="str">
        <f>TEXT(Table1[[#This Row],[order_date]],"mmmm")</f>
        <v>June</v>
      </c>
      <c r="I604" s="3">
        <v>45445</v>
      </c>
      <c r="J604" s="3">
        <v>45451</v>
      </c>
      <c r="K604" s="3" t="str">
        <f>TEXT(Table1[[#This Row],[delivery_date]]-Table1[[#This Row],[order_date]],"D")</f>
        <v>6</v>
      </c>
      <c r="L604" s="2" t="s">
        <v>21</v>
      </c>
      <c r="M604" s="2" t="s">
        <v>27</v>
      </c>
      <c r="N604" s="2">
        <v>110.89</v>
      </c>
      <c r="O604" s="2" t="s">
        <v>34</v>
      </c>
      <c r="P604" s="2">
        <f t="shared" si="18"/>
        <v>753.04079999999999</v>
      </c>
    </row>
    <row r="605" spans="1:16" ht="14.25" customHeight="1" x14ac:dyDescent="0.35">
      <c r="A605" s="2" t="s">
        <v>636</v>
      </c>
      <c r="B605" s="2" t="s">
        <v>41</v>
      </c>
      <c r="C605" s="2" t="s">
        <v>20</v>
      </c>
      <c r="D605" s="2">
        <v>1584.54</v>
      </c>
      <c r="E605" s="2">
        <v>0.11</v>
      </c>
      <c r="F605" s="2">
        <f t="shared" si="19"/>
        <v>174.29939999999999</v>
      </c>
      <c r="G605" s="2">
        <v>3</v>
      </c>
      <c r="H605" s="2" t="str">
        <f>TEXT(Table1[[#This Row],[order_date]],"mmmm")</f>
        <v>October</v>
      </c>
      <c r="I605" s="3">
        <v>45578</v>
      </c>
      <c r="J605" s="3">
        <v>45584</v>
      </c>
      <c r="K605" s="3" t="str">
        <f>TEXT(Table1[[#This Row],[delivery_date]]-Table1[[#This Row],[order_date]],"D")</f>
        <v>6</v>
      </c>
      <c r="L605" s="2" t="s">
        <v>15</v>
      </c>
      <c r="M605" s="2" t="s">
        <v>16</v>
      </c>
      <c r="N605" s="2">
        <v>202.71</v>
      </c>
      <c r="O605" s="2" t="s">
        <v>39</v>
      </c>
      <c r="P605" s="2">
        <f t="shared" si="18"/>
        <v>1410.2406000000001</v>
      </c>
    </row>
    <row r="606" spans="1:16" ht="14.25" customHeight="1" x14ac:dyDescent="0.35">
      <c r="A606" s="2" t="s">
        <v>637</v>
      </c>
      <c r="B606" s="2" t="s">
        <v>13</v>
      </c>
      <c r="C606" s="2" t="s">
        <v>33</v>
      </c>
      <c r="D606" s="2">
        <v>2822.91</v>
      </c>
      <c r="E606" s="2">
        <v>0.36</v>
      </c>
      <c r="F606" s="2">
        <f t="shared" si="19"/>
        <v>1016.2475999999999</v>
      </c>
      <c r="G606" s="2">
        <v>4</v>
      </c>
      <c r="H606" s="2" t="str">
        <f>TEXT(Table1[[#This Row],[order_date]],"mmmm")</f>
        <v>December</v>
      </c>
      <c r="I606" s="3">
        <v>45646</v>
      </c>
      <c r="J606" s="3">
        <v>45647</v>
      </c>
      <c r="K606" s="3" t="str">
        <f>TEXT(Table1[[#This Row],[delivery_date]]-Table1[[#This Row],[order_date]],"D")</f>
        <v>1</v>
      </c>
      <c r="L606" s="2" t="s">
        <v>15</v>
      </c>
      <c r="M606" s="2" t="s">
        <v>22</v>
      </c>
      <c r="N606" s="2">
        <v>498.16</v>
      </c>
      <c r="O606" s="2" t="s">
        <v>39</v>
      </c>
      <c r="P606" s="2">
        <f t="shared" si="18"/>
        <v>1806.6623999999999</v>
      </c>
    </row>
    <row r="607" spans="1:16" ht="14.25" customHeight="1" x14ac:dyDescent="0.35">
      <c r="A607" s="2" t="s">
        <v>638</v>
      </c>
      <c r="B607" s="2" t="s">
        <v>13</v>
      </c>
      <c r="C607" s="2" t="s">
        <v>36</v>
      </c>
      <c r="D607" s="2">
        <v>4392.42</v>
      </c>
      <c r="E607" s="2">
        <v>0.3</v>
      </c>
      <c r="F607" s="2">
        <f t="shared" si="19"/>
        <v>1317.7259999999999</v>
      </c>
      <c r="G607" s="2">
        <v>7</v>
      </c>
      <c r="H607" s="2" t="str">
        <f>TEXT(Table1[[#This Row],[order_date]],"mmmm")</f>
        <v>January</v>
      </c>
      <c r="I607" s="3">
        <v>44939</v>
      </c>
      <c r="J607" s="3">
        <v>44943</v>
      </c>
      <c r="K607" s="3" t="str">
        <f>TEXT(Table1[[#This Row],[delivery_date]]-Table1[[#This Row],[order_date]],"D")</f>
        <v>4</v>
      </c>
      <c r="L607" s="2" t="s">
        <v>15</v>
      </c>
      <c r="M607" s="2" t="s">
        <v>22</v>
      </c>
      <c r="N607" s="2">
        <v>570.98</v>
      </c>
      <c r="O607" s="2" t="s">
        <v>23</v>
      </c>
      <c r="P607" s="2">
        <f t="shared" si="18"/>
        <v>3074.6940000000004</v>
      </c>
    </row>
    <row r="608" spans="1:16" ht="14.25" customHeight="1" x14ac:dyDescent="0.35">
      <c r="A608" s="2" t="s">
        <v>639</v>
      </c>
      <c r="B608" s="2" t="s">
        <v>13</v>
      </c>
      <c r="C608" s="2" t="s">
        <v>20</v>
      </c>
      <c r="D608" s="2">
        <v>4171.6099999999997</v>
      </c>
      <c r="E608" s="2">
        <v>0.12</v>
      </c>
      <c r="F608" s="2">
        <f t="shared" si="19"/>
        <v>500.59319999999997</v>
      </c>
      <c r="G608" s="2">
        <v>5</v>
      </c>
      <c r="H608" s="2" t="str">
        <f>TEXT(Table1[[#This Row],[order_date]],"mmmm")</f>
        <v>December</v>
      </c>
      <c r="I608" s="3">
        <v>45627</v>
      </c>
      <c r="J608" s="3">
        <v>45630</v>
      </c>
      <c r="K608" s="3" t="str">
        <f>TEXT(Table1[[#This Row],[delivery_date]]-Table1[[#This Row],[order_date]],"D")</f>
        <v>3</v>
      </c>
      <c r="L608" s="2" t="s">
        <v>15</v>
      </c>
      <c r="M608" s="2" t="s">
        <v>22</v>
      </c>
      <c r="N608" s="2">
        <v>323.45999999999998</v>
      </c>
      <c r="O608" s="2" t="s">
        <v>39</v>
      </c>
      <c r="P608" s="2">
        <f t="shared" si="18"/>
        <v>3671.0167999999999</v>
      </c>
    </row>
    <row r="609" spans="1:16" ht="14.25" customHeight="1" x14ac:dyDescent="0.35">
      <c r="A609" s="2" t="s">
        <v>640</v>
      </c>
      <c r="B609" s="2" t="s">
        <v>19</v>
      </c>
      <c r="C609" s="2" t="s">
        <v>14</v>
      </c>
      <c r="D609" s="2">
        <v>383.93</v>
      </c>
      <c r="E609" s="2">
        <v>0.41</v>
      </c>
      <c r="F609" s="2">
        <f t="shared" si="19"/>
        <v>157.41129999999998</v>
      </c>
      <c r="G609" s="2">
        <v>5</v>
      </c>
      <c r="H609" s="2" t="str">
        <f>TEXT(Table1[[#This Row],[order_date]],"mmmm")</f>
        <v>January</v>
      </c>
      <c r="I609" s="3">
        <v>45309</v>
      </c>
      <c r="J609" s="3">
        <v>45310</v>
      </c>
      <c r="K609" s="3" t="str">
        <f>TEXT(Table1[[#This Row],[delivery_date]]-Table1[[#This Row],[order_date]],"D")</f>
        <v>1</v>
      </c>
      <c r="L609" s="2" t="s">
        <v>21</v>
      </c>
      <c r="M609" s="2" t="s">
        <v>16</v>
      </c>
      <c r="N609" s="2">
        <v>48.91</v>
      </c>
      <c r="O609" s="2" t="s">
        <v>28</v>
      </c>
      <c r="P609" s="2">
        <f t="shared" si="18"/>
        <v>226.51870000000002</v>
      </c>
    </row>
    <row r="610" spans="1:16" ht="14.25" customHeight="1" x14ac:dyDescent="0.35">
      <c r="A610" s="2" t="s">
        <v>641</v>
      </c>
      <c r="B610" s="2" t="s">
        <v>19</v>
      </c>
      <c r="C610" s="2" t="s">
        <v>14</v>
      </c>
      <c r="D610" s="2">
        <v>4406.88</v>
      </c>
      <c r="E610" s="2">
        <v>0.24</v>
      </c>
      <c r="F610" s="2">
        <f t="shared" si="19"/>
        <v>1057.6512</v>
      </c>
      <c r="G610" s="2">
        <v>4</v>
      </c>
      <c r="H610" s="2" t="str">
        <f>TEXT(Table1[[#This Row],[order_date]],"mmmm")</f>
        <v>June</v>
      </c>
      <c r="I610" s="3">
        <v>45101</v>
      </c>
      <c r="J610" s="3">
        <v>45103</v>
      </c>
      <c r="K610" s="3" t="str">
        <f>TEXT(Table1[[#This Row],[delivery_date]]-Table1[[#This Row],[order_date]],"D")</f>
        <v>2</v>
      </c>
      <c r="L610" s="2" t="s">
        <v>15</v>
      </c>
      <c r="M610" s="2" t="s">
        <v>16</v>
      </c>
      <c r="N610" s="2">
        <v>725.37</v>
      </c>
      <c r="O610" s="2" t="s">
        <v>39</v>
      </c>
      <c r="P610" s="2">
        <f t="shared" si="18"/>
        <v>3349.2287999999999</v>
      </c>
    </row>
    <row r="611" spans="1:16" ht="14.25" customHeight="1" x14ac:dyDescent="0.35">
      <c r="A611" s="2" t="s">
        <v>642</v>
      </c>
      <c r="B611" s="2" t="s">
        <v>19</v>
      </c>
      <c r="C611" s="2" t="s">
        <v>33</v>
      </c>
      <c r="D611" s="2">
        <v>566.04</v>
      </c>
      <c r="E611" s="2">
        <v>0.35</v>
      </c>
      <c r="F611" s="2">
        <f t="shared" si="19"/>
        <v>198.11399999999998</v>
      </c>
      <c r="G611" s="2">
        <v>8</v>
      </c>
      <c r="H611" s="2" t="str">
        <f>TEXT(Table1[[#This Row],[order_date]],"mmmm")</f>
        <v>February</v>
      </c>
      <c r="I611" s="3">
        <v>45329</v>
      </c>
      <c r="J611" s="3">
        <v>45331</v>
      </c>
      <c r="K611" s="3" t="str">
        <f>TEXT(Table1[[#This Row],[delivery_date]]-Table1[[#This Row],[order_date]],"D")</f>
        <v>2</v>
      </c>
      <c r="L611" s="2" t="s">
        <v>21</v>
      </c>
      <c r="M611" s="2" t="s">
        <v>16</v>
      </c>
      <c r="N611" s="2">
        <v>49.22</v>
      </c>
      <c r="O611" s="2" t="s">
        <v>48</v>
      </c>
      <c r="P611" s="2">
        <f t="shared" si="18"/>
        <v>367.92599999999999</v>
      </c>
    </row>
    <row r="612" spans="1:16" ht="14.25" customHeight="1" x14ac:dyDescent="0.35">
      <c r="A612" s="2" t="s">
        <v>643</v>
      </c>
      <c r="B612" s="2" t="s">
        <v>25</v>
      </c>
      <c r="C612" s="2" t="s">
        <v>14</v>
      </c>
      <c r="D612" s="2">
        <v>2135.21</v>
      </c>
      <c r="E612" s="2">
        <v>0.15</v>
      </c>
      <c r="F612" s="2">
        <f t="shared" si="19"/>
        <v>320.28149999999999</v>
      </c>
      <c r="G612" s="2">
        <v>3</v>
      </c>
      <c r="H612" s="2" t="str">
        <f>TEXT(Table1[[#This Row],[order_date]],"mmmm")</f>
        <v>October</v>
      </c>
      <c r="I612" s="3">
        <v>45569</v>
      </c>
      <c r="J612" s="3">
        <v>45575</v>
      </c>
      <c r="K612" s="3" t="str">
        <f>TEXT(Table1[[#This Row],[delivery_date]]-Table1[[#This Row],[order_date]],"D")</f>
        <v>6</v>
      </c>
      <c r="L612" s="2" t="s">
        <v>15</v>
      </c>
      <c r="M612" s="2" t="s">
        <v>27</v>
      </c>
      <c r="N612" s="2">
        <v>460.05</v>
      </c>
      <c r="O612" s="2" t="s">
        <v>23</v>
      </c>
      <c r="P612" s="2">
        <f t="shared" si="18"/>
        <v>1814.9285</v>
      </c>
    </row>
    <row r="613" spans="1:16" ht="14.25" customHeight="1" x14ac:dyDescent="0.35">
      <c r="A613" s="2" t="s">
        <v>644</v>
      </c>
      <c r="B613" s="2" t="s">
        <v>41</v>
      </c>
      <c r="C613" s="2" t="s">
        <v>14</v>
      </c>
      <c r="D613" s="2">
        <v>3850.48</v>
      </c>
      <c r="E613" s="2">
        <v>0.41</v>
      </c>
      <c r="F613" s="2">
        <f t="shared" si="19"/>
        <v>1578.6967999999999</v>
      </c>
      <c r="G613" s="2">
        <v>2</v>
      </c>
      <c r="H613" s="2" t="str">
        <f>TEXT(Table1[[#This Row],[order_date]],"mmmm")</f>
        <v>September</v>
      </c>
      <c r="I613" s="3">
        <v>45558</v>
      </c>
      <c r="J613" s="3">
        <v>45561</v>
      </c>
      <c r="K613" s="3" t="str">
        <f>TEXT(Table1[[#This Row],[delivery_date]]-Table1[[#This Row],[order_date]],"D")</f>
        <v>3</v>
      </c>
      <c r="L613" s="2" t="s">
        <v>15</v>
      </c>
      <c r="M613" s="2" t="s">
        <v>27</v>
      </c>
      <c r="N613" s="2">
        <v>262.44</v>
      </c>
      <c r="O613" s="2" t="s">
        <v>28</v>
      </c>
      <c r="P613" s="2">
        <f t="shared" si="18"/>
        <v>2271.7831999999999</v>
      </c>
    </row>
    <row r="614" spans="1:16" ht="14.25" customHeight="1" x14ac:dyDescent="0.35">
      <c r="A614" s="2" t="s">
        <v>645</v>
      </c>
      <c r="B614" s="2" t="s">
        <v>19</v>
      </c>
      <c r="C614" s="2" t="s">
        <v>20</v>
      </c>
      <c r="D614" s="2">
        <v>499.4</v>
      </c>
      <c r="E614" s="2">
        <v>0.13</v>
      </c>
      <c r="F614" s="2">
        <f t="shared" si="19"/>
        <v>64.921999999999997</v>
      </c>
      <c r="G614" s="2">
        <v>4</v>
      </c>
      <c r="H614" s="2" t="str">
        <f>TEXT(Table1[[#This Row],[order_date]],"mmmm")</f>
        <v>March</v>
      </c>
      <c r="I614" s="3">
        <v>45382</v>
      </c>
      <c r="J614" s="3">
        <v>45383</v>
      </c>
      <c r="K614" s="3" t="str">
        <f>TEXT(Table1[[#This Row],[delivery_date]]-Table1[[#This Row],[order_date]],"D")</f>
        <v>1</v>
      </c>
      <c r="L614" s="2" t="s">
        <v>21</v>
      </c>
      <c r="M614" s="2" t="s">
        <v>27</v>
      </c>
      <c r="N614" s="2">
        <v>136.29</v>
      </c>
      <c r="O614" s="2" t="s">
        <v>48</v>
      </c>
      <c r="P614" s="2">
        <f t="shared" si="18"/>
        <v>434.47799999999995</v>
      </c>
    </row>
    <row r="615" spans="1:16" ht="14.25" customHeight="1" x14ac:dyDescent="0.35">
      <c r="A615" s="2" t="s">
        <v>646</v>
      </c>
      <c r="B615" s="2" t="s">
        <v>41</v>
      </c>
      <c r="C615" s="2" t="s">
        <v>36</v>
      </c>
      <c r="D615" s="2">
        <v>297.95999999999998</v>
      </c>
      <c r="E615" s="2">
        <v>0.18</v>
      </c>
      <c r="F615" s="2">
        <f t="shared" si="19"/>
        <v>53.632799999999996</v>
      </c>
      <c r="G615" s="2">
        <v>8</v>
      </c>
      <c r="H615" s="2" t="str">
        <f>TEXT(Table1[[#This Row],[order_date]],"mmmm")</f>
        <v>November</v>
      </c>
      <c r="I615" s="3">
        <v>45606</v>
      </c>
      <c r="J615" s="3">
        <v>45609</v>
      </c>
      <c r="K615" s="3" t="str">
        <f>TEXT(Table1[[#This Row],[delivery_date]]-Table1[[#This Row],[order_date]],"D")</f>
        <v>3</v>
      </c>
      <c r="L615" s="2" t="s">
        <v>21</v>
      </c>
      <c r="M615" s="2" t="s">
        <v>16</v>
      </c>
      <c r="N615" s="2">
        <v>41.93</v>
      </c>
      <c r="O615" s="2" t="s">
        <v>28</v>
      </c>
      <c r="P615" s="2">
        <f t="shared" si="18"/>
        <v>244.32719999999998</v>
      </c>
    </row>
    <row r="616" spans="1:16" ht="14.25" customHeight="1" x14ac:dyDescent="0.35">
      <c r="A616" s="2" t="s">
        <v>647</v>
      </c>
      <c r="B616" s="2" t="s">
        <v>41</v>
      </c>
      <c r="C616" s="2" t="s">
        <v>26</v>
      </c>
      <c r="D616" s="2">
        <v>1716.98</v>
      </c>
      <c r="E616" s="2">
        <v>0.2</v>
      </c>
      <c r="F616" s="2">
        <f t="shared" si="19"/>
        <v>343.39600000000002</v>
      </c>
      <c r="G616" s="2">
        <v>4</v>
      </c>
      <c r="H616" s="2" t="str">
        <f>TEXT(Table1[[#This Row],[order_date]],"mmmm")</f>
        <v>September</v>
      </c>
      <c r="I616" s="3">
        <v>45194</v>
      </c>
      <c r="J616" s="3">
        <v>45195</v>
      </c>
      <c r="K616" s="3" t="str">
        <f>TEXT(Table1[[#This Row],[delivery_date]]-Table1[[#This Row],[order_date]],"D")</f>
        <v>1</v>
      </c>
      <c r="L616" s="2" t="s">
        <v>21</v>
      </c>
      <c r="M616" s="2" t="s">
        <v>22</v>
      </c>
      <c r="N616" s="2">
        <v>239.91</v>
      </c>
      <c r="O616" s="2" t="s">
        <v>34</v>
      </c>
      <c r="P616" s="2">
        <f t="shared" si="18"/>
        <v>1373.5840000000001</v>
      </c>
    </row>
    <row r="617" spans="1:16" ht="14.25" customHeight="1" x14ac:dyDescent="0.35">
      <c r="A617" s="2" t="s">
        <v>648</v>
      </c>
      <c r="B617" s="2" t="s">
        <v>13</v>
      </c>
      <c r="C617" s="2" t="s">
        <v>14</v>
      </c>
      <c r="D617" s="2">
        <v>3676.64</v>
      </c>
      <c r="E617" s="2">
        <v>0.1</v>
      </c>
      <c r="F617" s="2">
        <f t="shared" si="19"/>
        <v>367.66399999999999</v>
      </c>
      <c r="G617" s="2">
        <v>8</v>
      </c>
      <c r="H617" s="2" t="str">
        <f>TEXT(Table1[[#This Row],[order_date]],"mmmm")</f>
        <v>November</v>
      </c>
      <c r="I617" s="3">
        <v>45597</v>
      </c>
      <c r="J617" s="3">
        <v>45601</v>
      </c>
      <c r="K617" s="3" t="str">
        <f>TEXT(Table1[[#This Row],[delivery_date]]-Table1[[#This Row],[order_date]],"D")</f>
        <v>4</v>
      </c>
      <c r="L617" s="2" t="s">
        <v>31</v>
      </c>
      <c r="M617" s="2" t="s">
        <v>27</v>
      </c>
      <c r="N617" s="2">
        <v>376.7</v>
      </c>
      <c r="O617" s="2" t="s">
        <v>23</v>
      </c>
      <c r="P617" s="2">
        <f t="shared" si="18"/>
        <v>3308.9759999999997</v>
      </c>
    </row>
    <row r="618" spans="1:16" ht="14.25" customHeight="1" x14ac:dyDescent="0.35">
      <c r="A618" s="2" t="s">
        <v>649</v>
      </c>
      <c r="B618" s="2" t="s">
        <v>25</v>
      </c>
      <c r="C618" s="2" t="s">
        <v>14</v>
      </c>
      <c r="D618" s="2">
        <v>2656.61</v>
      </c>
      <c r="E618" s="2">
        <v>0.44</v>
      </c>
      <c r="F618" s="2">
        <f t="shared" si="19"/>
        <v>1168.9084</v>
      </c>
      <c r="G618" s="2">
        <v>5</v>
      </c>
      <c r="H618" s="2" t="str">
        <f>TEXT(Table1[[#This Row],[order_date]],"mmmm")</f>
        <v>November</v>
      </c>
      <c r="I618" s="3">
        <v>45601</v>
      </c>
      <c r="J618" s="3">
        <v>45606</v>
      </c>
      <c r="K618" s="3" t="str">
        <f>TEXT(Table1[[#This Row],[delivery_date]]-Table1[[#This Row],[order_date]],"D")</f>
        <v>5</v>
      </c>
      <c r="L618" s="2" t="s">
        <v>21</v>
      </c>
      <c r="M618" s="2" t="s">
        <v>16</v>
      </c>
      <c r="N618" s="2">
        <v>452.9</v>
      </c>
      <c r="O618" s="2" t="s">
        <v>39</v>
      </c>
      <c r="P618" s="2">
        <f t="shared" si="18"/>
        <v>1487.7016000000001</v>
      </c>
    </row>
    <row r="619" spans="1:16" ht="14.25" customHeight="1" x14ac:dyDescent="0.35">
      <c r="A619" s="2" t="s">
        <v>650</v>
      </c>
      <c r="B619" s="2" t="s">
        <v>19</v>
      </c>
      <c r="C619" s="2" t="s">
        <v>26</v>
      </c>
      <c r="D619" s="2">
        <v>2143.31</v>
      </c>
      <c r="E619" s="2">
        <v>0.06</v>
      </c>
      <c r="F619" s="2">
        <f t="shared" si="19"/>
        <v>128.5986</v>
      </c>
      <c r="G619" s="2">
        <v>9</v>
      </c>
      <c r="H619" s="2" t="str">
        <f>TEXT(Table1[[#This Row],[order_date]],"mmmm")</f>
        <v>December</v>
      </c>
      <c r="I619" s="3">
        <v>45266</v>
      </c>
      <c r="J619" s="3">
        <v>45268</v>
      </c>
      <c r="K619" s="3" t="str">
        <f>TEXT(Table1[[#This Row],[delivery_date]]-Table1[[#This Row],[order_date]],"D")</f>
        <v>2</v>
      </c>
      <c r="L619" s="2" t="s">
        <v>31</v>
      </c>
      <c r="M619" s="2" t="s">
        <v>27</v>
      </c>
      <c r="N619" s="2">
        <v>553.07000000000005</v>
      </c>
      <c r="O619" s="2" t="s">
        <v>39</v>
      </c>
      <c r="P619" s="2">
        <f t="shared" si="18"/>
        <v>2014.7113999999999</v>
      </c>
    </row>
    <row r="620" spans="1:16" ht="14.25" customHeight="1" x14ac:dyDescent="0.35">
      <c r="A620" s="2" t="s">
        <v>651</v>
      </c>
      <c r="B620" s="2" t="s">
        <v>13</v>
      </c>
      <c r="C620" s="2" t="s">
        <v>14</v>
      </c>
      <c r="D620" s="2">
        <v>4084.06</v>
      </c>
      <c r="E620" s="2">
        <v>0.28000000000000003</v>
      </c>
      <c r="F620" s="2">
        <f t="shared" si="19"/>
        <v>1143.5368000000001</v>
      </c>
      <c r="G620" s="2">
        <v>2</v>
      </c>
      <c r="H620" s="2" t="str">
        <f>TEXT(Table1[[#This Row],[order_date]],"mmmm")</f>
        <v>January</v>
      </c>
      <c r="I620" s="3">
        <v>44953</v>
      </c>
      <c r="J620" s="3">
        <v>44959</v>
      </c>
      <c r="K620" s="3" t="str">
        <f>TEXT(Table1[[#This Row],[delivery_date]]-Table1[[#This Row],[order_date]],"D")</f>
        <v>6</v>
      </c>
      <c r="L620" s="2" t="s">
        <v>21</v>
      </c>
      <c r="M620" s="2" t="s">
        <v>22</v>
      </c>
      <c r="N620" s="2">
        <v>803.28</v>
      </c>
      <c r="O620" s="2" t="s">
        <v>34</v>
      </c>
      <c r="P620" s="2">
        <f t="shared" si="18"/>
        <v>2940.5231999999996</v>
      </c>
    </row>
    <row r="621" spans="1:16" ht="14.25" customHeight="1" x14ac:dyDescent="0.35">
      <c r="A621" s="2" t="s">
        <v>652</v>
      </c>
      <c r="B621" s="2" t="s">
        <v>13</v>
      </c>
      <c r="C621" s="2" t="s">
        <v>20</v>
      </c>
      <c r="D621" s="2">
        <v>3856.88</v>
      </c>
      <c r="E621" s="2">
        <v>0.41</v>
      </c>
      <c r="F621" s="2">
        <f t="shared" si="19"/>
        <v>1581.3208</v>
      </c>
      <c r="G621" s="2">
        <v>8</v>
      </c>
      <c r="H621" s="2" t="str">
        <f>TEXT(Table1[[#This Row],[order_date]],"mmmm")</f>
        <v>September</v>
      </c>
      <c r="I621" s="3">
        <v>45185</v>
      </c>
      <c r="J621" s="3">
        <v>45188</v>
      </c>
      <c r="K621" s="3" t="str">
        <f>TEXT(Table1[[#This Row],[delivery_date]]-Table1[[#This Row],[order_date]],"D")</f>
        <v>3</v>
      </c>
      <c r="L621" s="2" t="s">
        <v>21</v>
      </c>
      <c r="M621" s="2" t="s">
        <v>22</v>
      </c>
      <c r="N621" s="2">
        <v>974.02</v>
      </c>
      <c r="O621" s="2" t="s">
        <v>34</v>
      </c>
      <c r="P621" s="2">
        <f t="shared" si="18"/>
        <v>2275.5592000000001</v>
      </c>
    </row>
    <row r="622" spans="1:16" ht="14.25" customHeight="1" x14ac:dyDescent="0.35">
      <c r="A622" s="2" t="s">
        <v>653</v>
      </c>
      <c r="B622" s="2" t="s">
        <v>19</v>
      </c>
      <c r="C622" s="2" t="s">
        <v>20</v>
      </c>
      <c r="D622" s="2">
        <v>3951.61</v>
      </c>
      <c r="E622" s="2">
        <v>0.28999999999999998</v>
      </c>
      <c r="F622" s="2">
        <f t="shared" si="19"/>
        <v>1145.9668999999999</v>
      </c>
      <c r="G622" s="2">
        <v>7</v>
      </c>
      <c r="H622" s="2" t="str">
        <f>TEXT(Table1[[#This Row],[order_date]],"mmmm")</f>
        <v>July</v>
      </c>
      <c r="I622" s="3">
        <v>45490</v>
      </c>
      <c r="J622" s="3">
        <v>45492</v>
      </c>
      <c r="K622" s="3" t="str">
        <f>TEXT(Table1[[#This Row],[delivery_date]]-Table1[[#This Row],[order_date]],"D")</f>
        <v>2</v>
      </c>
      <c r="L622" s="2" t="s">
        <v>21</v>
      </c>
      <c r="M622" s="2" t="s">
        <v>16</v>
      </c>
      <c r="N622" s="2">
        <v>1154.6500000000001</v>
      </c>
      <c r="O622" s="2" t="s">
        <v>17</v>
      </c>
      <c r="P622" s="2">
        <f t="shared" si="18"/>
        <v>2805.6431000000002</v>
      </c>
    </row>
    <row r="623" spans="1:16" ht="14.25" customHeight="1" x14ac:dyDescent="0.35">
      <c r="A623" s="2" t="s">
        <v>654</v>
      </c>
      <c r="B623" s="2" t="s">
        <v>41</v>
      </c>
      <c r="C623" s="2" t="s">
        <v>26</v>
      </c>
      <c r="D623" s="2">
        <v>2352.66</v>
      </c>
      <c r="E623" s="2">
        <v>0.16</v>
      </c>
      <c r="F623" s="2">
        <f t="shared" si="19"/>
        <v>376.42559999999997</v>
      </c>
      <c r="G623" s="2">
        <v>2</v>
      </c>
      <c r="H623" s="2" t="str">
        <f>TEXT(Table1[[#This Row],[order_date]],"mmmm")</f>
        <v>May</v>
      </c>
      <c r="I623" s="3">
        <v>45061</v>
      </c>
      <c r="J623" s="3">
        <v>45062</v>
      </c>
      <c r="K623" s="3" t="str">
        <f>TEXT(Table1[[#This Row],[delivery_date]]-Table1[[#This Row],[order_date]],"D")</f>
        <v>1</v>
      </c>
      <c r="L623" s="2" t="s">
        <v>31</v>
      </c>
      <c r="M623" s="2" t="s">
        <v>27</v>
      </c>
      <c r="N623" s="2">
        <v>485.4</v>
      </c>
      <c r="O623" s="2" t="s">
        <v>23</v>
      </c>
      <c r="P623" s="2">
        <f t="shared" si="18"/>
        <v>1976.2343999999998</v>
      </c>
    </row>
    <row r="624" spans="1:16" ht="14.25" customHeight="1" x14ac:dyDescent="0.35">
      <c r="A624" s="2" t="s">
        <v>655</v>
      </c>
      <c r="B624" s="2" t="s">
        <v>13</v>
      </c>
      <c r="C624" s="2" t="s">
        <v>14</v>
      </c>
      <c r="D624" s="2">
        <v>195.3</v>
      </c>
      <c r="E624" s="2">
        <v>0.39</v>
      </c>
      <c r="F624" s="2">
        <f t="shared" si="19"/>
        <v>76.167000000000002</v>
      </c>
      <c r="G624" s="2">
        <v>5</v>
      </c>
      <c r="H624" s="2" t="str">
        <f>TEXT(Table1[[#This Row],[order_date]],"mmmm")</f>
        <v>November</v>
      </c>
      <c r="I624" s="3">
        <v>45233</v>
      </c>
      <c r="J624" s="3">
        <v>45235</v>
      </c>
      <c r="K624" s="3" t="str">
        <f>TEXT(Table1[[#This Row],[delivery_date]]-Table1[[#This Row],[order_date]],"D")</f>
        <v>2</v>
      </c>
      <c r="L624" s="2" t="s">
        <v>31</v>
      </c>
      <c r="M624" s="2" t="s">
        <v>27</v>
      </c>
      <c r="N624" s="2">
        <v>18</v>
      </c>
      <c r="O624" s="2" t="s">
        <v>39</v>
      </c>
      <c r="P624" s="2">
        <f t="shared" si="18"/>
        <v>119.13300000000001</v>
      </c>
    </row>
    <row r="625" spans="1:16" ht="14.25" customHeight="1" x14ac:dyDescent="0.35">
      <c r="A625" s="2" t="s">
        <v>656</v>
      </c>
      <c r="B625" s="2" t="s">
        <v>41</v>
      </c>
      <c r="C625" s="2" t="s">
        <v>14</v>
      </c>
      <c r="D625" s="2">
        <v>943.47</v>
      </c>
      <c r="E625" s="2">
        <v>0.25</v>
      </c>
      <c r="F625" s="2">
        <f t="shared" si="19"/>
        <v>235.86750000000001</v>
      </c>
      <c r="G625" s="2">
        <v>6</v>
      </c>
      <c r="H625" s="2" t="str">
        <f>TEXT(Table1[[#This Row],[order_date]],"mmmm")</f>
        <v>April</v>
      </c>
      <c r="I625" s="3">
        <v>45407</v>
      </c>
      <c r="J625" s="3">
        <v>45408</v>
      </c>
      <c r="K625" s="3" t="str">
        <f>TEXT(Table1[[#This Row],[delivery_date]]-Table1[[#This Row],[order_date]],"D")</f>
        <v>1</v>
      </c>
      <c r="L625" s="2" t="s">
        <v>31</v>
      </c>
      <c r="M625" s="2" t="s">
        <v>22</v>
      </c>
      <c r="N625" s="2">
        <v>118.58</v>
      </c>
      <c r="O625" s="2" t="s">
        <v>23</v>
      </c>
      <c r="P625" s="2">
        <f t="shared" si="18"/>
        <v>707.60249999999996</v>
      </c>
    </row>
    <row r="626" spans="1:16" ht="14.25" customHeight="1" x14ac:dyDescent="0.35">
      <c r="A626" s="2" t="s">
        <v>657</v>
      </c>
      <c r="B626" s="2" t="s">
        <v>25</v>
      </c>
      <c r="C626" s="2" t="s">
        <v>36</v>
      </c>
      <c r="D626" s="2">
        <v>3732.37</v>
      </c>
      <c r="E626" s="2">
        <v>0.08</v>
      </c>
      <c r="F626" s="2">
        <f t="shared" si="19"/>
        <v>298.58960000000002</v>
      </c>
      <c r="G626" s="2">
        <v>9</v>
      </c>
      <c r="H626" s="2" t="str">
        <f>TEXT(Table1[[#This Row],[order_date]],"mmmm")</f>
        <v>January</v>
      </c>
      <c r="I626" s="3">
        <v>44943</v>
      </c>
      <c r="J626" s="3">
        <v>44946</v>
      </c>
      <c r="K626" s="3" t="str">
        <f>TEXT(Table1[[#This Row],[delivery_date]]-Table1[[#This Row],[order_date]],"D")</f>
        <v>3</v>
      </c>
      <c r="L626" s="2" t="s">
        <v>21</v>
      </c>
      <c r="M626" s="2" t="s">
        <v>16</v>
      </c>
      <c r="N626" s="2">
        <v>803.76</v>
      </c>
      <c r="O626" s="2" t="s">
        <v>23</v>
      </c>
      <c r="P626" s="2">
        <f t="shared" si="18"/>
        <v>3433.7803999999996</v>
      </c>
    </row>
    <row r="627" spans="1:16" ht="14.25" customHeight="1" x14ac:dyDescent="0.35">
      <c r="A627" s="2" t="s">
        <v>658</v>
      </c>
      <c r="B627" s="2" t="s">
        <v>41</v>
      </c>
      <c r="C627" s="2" t="s">
        <v>14</v>
      </c>
      <c r="D627" s="2">
        <v>3790.55</v>
      </c>
      <c r="E627" s="2">
        <v>0.16</v>
      </c>
      <c r="F627" s="2">
        <f t="shared" si="19"/>
        <v>606.48800000000006</v>
      </c>
      <c r="G627" s="2">
        <v>8</v>
      </c>
      <c r="H627" s="2" t="str">
        <f>TEXT(Table1[[#This Row],[order_date]],"mmmm")</f>
        <v>January</v>
      </c>
      <c r="I627" s="3">
        <v>45316</v>
      </c>
      <c r="J627" s="3">
        <v>45322</v>
      </c>
      <c r="K627" s="3" t="str">
        <f>TEXT(Table1[[#This Row],[delivery_date]]-Table1[[#This Row],[order_date]],"D")</f>
        <v>6</v>
      </c>
      <c r="L627" s="2" t="s">
        <v>21</v>
      </c>
      <c r="M627" s="2" t="s">
        <v>16</v>
      </c>
      <c r="N627" s="2">
        <v>930.59</v>
      </c>
      <c r="O627" s="2" t="s">
        <v>17</v>
      </c>
      <c r="P627" s="2">
        <f t="shared" si="18"/>
        <v>3184.0619999999999</v>
      </c>
    </row>
    <row r="628" spans="1:16" ht="14.25" customHeight="1" x14ac:dyDescent="0.35">
      <c r="A628" s="2" t="s">
        <v>659</v>
      </c>
      <c r="B628" s="2" t="s">
        <v>25</v>
      </c>
      <c r="C628" s="2" t="s">
        <v>20</v>
      </c>
      <c r="D628" s="2">
        <v>4864.26</v>
      </c>
      <c r="E628" s="2">
        <v>0.3</v>
      </c>
      <c r="F628" s="2">
        <f t="shared" si="19"/>
        <v>1459.278</v>
      </c>
      <c r="G628" s="2">
        <v>7</v>
      </c>
      <c r="H628" s="2" t="str">
        <f>TEXT(Table1[[#This Row],[order_date]],"mmmm")</f>
        <v>September</v>
      </c>
      <c r="I628" s="3">
        <v>45554</v>
      </c>
      <c r="J628" s="3">
        <v>45560</v>
      </c>
      <c r="K628" s="3" t="str">
        <f>TEXT(Table1[[#This Row],[delivery_date]]-Table1[[#This Row],[order_date]],"D")</f>
        <v>6</v>
      </c>
      <c r="L628" s="2" t="s">
        <v>31</v>
      </c>
      <c r="M628" s="2" t="s">
        <v>27</v>
      </c>
      <c r="N628" s="2">
        <v>1039.2</v>
      </c>
      <c r="O628" s="2" t="s">
        <v>23</v>
      </c>
      <c r="P628" s="2">
        <f t="shared" si="18"/>
        <v>3404.982</v>
      </c>
    </row>
    <row r="629" spans="1:16" ht="14.25" customHeight="1" x14ac:dyDescent="0.35">
      <c r="A629" s="2" t="s">
        <v>660</v>
      </c>
      <c r="B629" s="2" t="s">
        <v>41</v>
      </c>
      <c r="C629" s="2" t="s">
        <v>33</v>
      </c>
      <c r="D629" s="2">
        <v>1031.9100000000001</v>
      </c>
      <c r="E629" s="2">
        <v>0.33</v>
      </c>
      <c r="F629" s="2">
        <f t="shared" si="19"/>
        <v>340.53030000000007</v>
      </c>
      <c r="G629" s="2">
        <v>1</v>
      </c>
      <c r="H629" s="2" t="str">
        <f>TEXT(Table1[[#This Row],[order_date]],"mmmm")</f>
        <v>February</v>
      </c>
      <c r="I629" s="3">
        <v>45344</v>
      </c>
      <c r="J629" s="3">
        <v>45349</v>
      </c>
      <c r="K629" s="3" t="str">
        <f>TEXT(Table1[[#This Row],[delivery_date]]-Table1[[#This Row],[order_date]],"D")</f>
        <v>5</v>
      </c>
      <c r="L629" s="2" t="s">
        <v>31</v>
      </c>
      <c r="M629" s="2" t="s">
        <v>27</v>
      </c>
      <c r="N629" s="2">
        <v>200.95</v>
      </c>
      <c r="O629" s="2" t="s">
        <v>28</v>
      </c>
      <c r="P629" s="2">
        <f t="shared" si="18"/>
        <v>691.37969999999996</v>
      </c>
    </row>
    <row r="630" spans="1:16" ht="14.25" customHeight="1" x14ac:dyDescent="0.35">
      <c r="A630" s="2" t="s">
        <v>661</v>
      </c>
      <c r="B630" s="2" t="s">
        <v>13</v>
      </c>
      <c r="C630" s="2" t="s">
        <v>33</v>
      </c>
      <c r="D630" s="2">
        <v>702.34</v>
      </c>
      <c r="E630" s="2">
        <v>0.27</v>
      </c>
      <c r="F630" s="2">
        <f t="shared" si="19"/>
        <v>189.63180000000003</v>
      </c>
      <c r="G630" s="2">
        <v>3</v>
      </c>
      <c r="H630" s="2" t="str">
        <f>TEXT(Table1[[#This Row],[order_date]],"mmmm")</f>
        <v>February</v>
      </c>
      <c r="I630" s="3">
        <v>44975</v>
      </c>
      <c r="J630" s="3">
        <v>44979</v>
      </c>
      <c r="K630" s="3" t="str">
        <f>TEXT(Table1[[#This Row],[delivery_date]]-Table1[[#This Row],[order_date]],"D")</f>
        <v>4</v>
      </c>
      <c r="L630" s="2" t="s">
        <v>21</v>
      </c>
      <c r="M630" s="2" t="s">
        <v>16</v>
      </c>
      <c r="N630" s="2">
        <v>197.88</v>
      </c>
      <c r="O630" s="2" t="s">
        <v>48</v>
      </c>
      <c r="P630" s="2">
        <f t="shared" si="18"/>
        <v>512.70820000000003</v>
      </c>
    </row>
    <row r="631" spans="1:16" ht="14.25" customHeight="1" x14ac:dyDescent="0.35">
      <c r="A631" s="2" t="s">
        <v>662</v>
      </c>
      <c r="B631" s="2" t="s">
        <v>13</v>
      </c>
      <c r="C631" s="2" t="s">
        <v>33</v>
      </c>
      <c r="D631" s="2">
        <v>780.07</v>
      </c>
      <c r="E631" s="2">
        <v>0.14000000000000001</v>
      </c>
      <c r="F631" s="2">
        <f t="shared" si="19"/>
        <v>109.20980000000002</v>
      </c>
      <c r="G631" s="2">
        <v>1</v>
      </c>
      <c r="H631" s="2" t="str">
        <f>TEXT(Table1[[#This Row],[order_date]],"mmmm")</f>
        <v>March</v>
      </c>
      <c r="I631" s="3">
        <v>44987</v>
      </c>
      <c r="J631" s="3">
        <v>44991</v>
      </c>
      <c r="K631" s="3" t="str">
        <f>TEXT(Table1[[#This Row],[delivery_date]]-Table1[[#This Row],[order_date]],"D")</f>
        <v>4</v>
      </c>
      <c r="L631" s="2" t="s">
        <v>15</v>
      </c>
      <c r="M631" s="2" t="s">
        <v>22</v>
      </c>
      <c r="N631" s="2">
        <v>135.84</v>
      </c>
      <c r="O631" s="2" t="s">
        <v>28</v>
      </c>
      <c r="P631" s="2">
        <f t="shared" si="18"/>
        <v>670.86020000000008</v>
      </c>
    </row>
    <row r="632" spans="1:16" ht="14.25" customHeight="1" x14ac:dyDescent="0.35">
      <c r="A632" s="2" t="s">
        <v>663</v>
      </c>
      <c r="B632" s="2" t="s">
        <v>25</v>
      </c>
      <c r="C632" s="2" t="s">
        <v>33</v>
      </c>
      <c r="D632" s="2">
        <v>1005.46</v>
      </c>
      <c r="E632" s="2">
        <v>0.3</v>
      </c>
      <c r="F632" s="2">
        <f t="shared" si="19"/>
        <v>301.63799999999998</v>
      </c>
      <c r="G632" s="2">
        <v>6</v>
      </c>
      <c r="H632" s="2" t="str">
        <f>TEXT(Table1[[#This Row],[order_date]],"mmmm")</f>
        <v>November</v>
      </c>
      <c r="I632" s="3">
        <v>45240</v>
      </c>
      <c r="J632" s="3">
        <v>45242</v>
      </c>
      <c r="K632" s="3" t="str">
        <f>TEXT(Table1[[#This Row],[delivery_date]]-Table1[[#This Row],[order_date]],"D")</f>
        <v>2</v>
      </c>
      <c r="L632" s="2" t="s">
        <v>31</v>
      </c>
      <c r="M632" s="2" t="s">
        <v>27</v>
      </c>
      <c r="N632" s="2">
        <v>217.85</v>
      </c>
      <c r="O632" s="2" t="s">
        <v>23</v>
      </c>
      <c r="P632" s="2">
        <f t="shared" si="18"/>
        <v>703.82200000000012</v>
      </c>
    </row>
    <row r="633" spans="1:16" ht="14.25" customHeight="1" x14ac:dyDescent="0.35">
      <c r="A633" s="2" t="s">
        <v>664</v>
      </c>
      <c r="B633" s="2" t="s">
        <v>19</v>
      </c>
      <c r="C633" s="2" t="s">
        <v>14</v>
      </c>
      <c r="D633" s="2">
        <v>2689.49</v>
      </c>
      <c r="E633" s="2">
        <v>0.17</v>
      </c>
      <c r="F633" s="2">
        <f t="shared" si="19"/>
        <v>457.2133</v>
      </c>
      <c r="G633" s="2">
        <v>3</v>
      </c>
      <c r="H633" s="2" t="str">
        <f>TEXT(Table1[[#This Row],[order_date]],"mmmm")</f>
        <v>August</v>
      </c>
      <c r="I633" s="3">
        <v>45514</v>
      </c>
      <c r="J633" s="3">
        <v>45517</v>
      </c>
      <c r="K633" s="3" t="str">
        <f>TEXT(Table1[[#This Row],[delivery_date]]-Table1[[#This Row],[order_date]],"D")</f>
        <v>3</v>
      </c>
      <c r="L633" s="2" t="s">
        <v>21</v>
      </c>
      <c r="M633" s="2" t="s">
        <v>16</v>
      </c>
      <c r="N633" s="2">
        <v>344.48</v>
      </c>
      <c r="O633" s="2" t="s">
        <v>34</v>
      </c>
      <c r="P633" s="2">
        <f t="shared" si="18"/>
        <v>2232.2766999999999</v>
      </c>
    </row>
    <row r="634" spans="1:16" ht="14.25" customHeight="1" x14ac:dyDescent="0.35">
      <c r="A634" s="2" t="s">
        <v>665</v>
      </c>
      <c r="B634" s="2" t="s">
        <v>25</v>
      </c>
      <c r="C634" s="2" t="s">
        <v>14</v>
      </c>
      <c r="D634" s="2">
        <v>4878.54</v>
      </c>
      <c r="E634" s="2">
        <v>0.11</v>
      </c>
      <c r="F634" s="2">
        <f t="shared" si="19"/>
        <v>536.63940000000002</v>
      </c>
      <c r="G634" s="2">
        <v>2</v>
      </c>
      <c r="H634" s="2" t="str">
        <f>TEXT(Table1[[#This Row],[order_date]],"mmmm")</f>
        <v>May</v>
      </c>
      <c r="I634" s="3">
        <v>45072</v>
      </c>
      <c r="J634" s="3">
        <v>45075</v>
      </c>
      <c r="K634" s="3" t="str">
        <f>TEXT(Table1[[#This Row],[delivery_date]]-Table1[[#This Row],[order_date]],"D")</f>
        <v>3</v>
      </c>
      <c r="L634" s="2" t="s">
        <v>15</v>
      </c>
      <c r="M634" s="2" t="s">
        <v>16</v>
      </c>
      <c r="N634" s="2">
        <v>718.18</v>
      </c>
      <c r="O634" s="2" t="s">
        <v>17</v>
      </c>
      <c r="P634" s="2">
        <f t="shared" si="18"/>
        <v>4341.9005999999999</v>
      </c>
    </row>
    <row r="635" spans="1:16" ht="14.25" customHeight="1" x14ac:dyDescent="0.35">
      <c r="A635" s="2" t="s">
        <v>666</v>
      </c>
      <c r="B635" s="2" t="s">
        <v>25</v>
      </c>
      <c r="C635" s="2" t="s">
        <v>36</v>
      </c>
      <c r="D635" s="2">
        <v>2988.21</v>
      </c>
      <c r="E635" s="2">
        <v>0.47</v>
      </c>
      <c r="F635" s="2">
        <f t="shared" si="19"/>
        <v>1404.4586999999999</v>
      </c>
      <c r="G635" s="2">
        <v>2</v>
      </c>
      <c r="H635" s="2" t="str">
        <f>TEXT(Table1[[#This Row],[order_date]],"mmmm")</f>
        <v>December</v>
      </c>
      <c r="I635" s="3">
        <v>45628</v>
      </c>
      <c r="J635" s="3">
        <v>45634</v>
      </c>
      <c r="K635" s="3" t="str">
        <f>TEXT(Table1[[#This Row],[delivery_date]]-Table1[[#This Row],[order_date]],"D")</f>
        <v>6</v>
      </c>
      <c r="L635" s="2" t="s">
        <v>15</v>
      </c>
      <c r="M635" s="2" t="s">
        <v>16</v>
      </c>
      <c r="N635" s="2">
        <v>324.54000000000002</v>
      </c>
      <c r="O635" s="2" t="s">
        <v>48</v>
      </c>
      <c r="P635" s="2">
        <f t="shared" si="18"/>
        <v>1583.7513000000001</v>
      </c>
    </row>
    <row r="636" spans="1:16" ht="14.25" customHeight="1" x14ac:dyDescent="0.35">
      <c r="A636" s="2" t="s">
        <v>667</v>
      </c>
      <c r="B636" s="2" t="s">
        <v>41</v>
      </c>
      <c r="C636" s="2" t="s">
        <v>14</v>
      </c>
      <c r="D636" s="2">
        <v>2661.17</v>
      </c>
      <c r="E636" s="2">
        <v>0.16</v>
      </c>
      <c r="F636" s="2">
        <f t="shared" si="19"/>
        <v>425.78720000000004</v>
      </c>
      <c r="G636" s="2">
        <v>8</v>
      </c>
      <c r="H636" s="2" t="str">
        <f>TEXT(Table1[[#This Row],[order_date]],"mmmm")</f>
        <v>May</v>
      </c>
      <c r="I636" s="3">
        <v>45422</v>
      </c>
      <c r="J636" s="3">
        <v>45426</v>
      </c>
      <c r="K636" s="3" t="str">
        <f>TEXT(Table1[[#This Row],[delivery_date]]-Table1[[#This Row],[order_date]],"D")</f>
        <v>4</v>
      </c>
      <c r="L636" s="2" t="s">
        <v>31</v>
      </c>
      <c r="M636" s="2" t="s">
        <v>16</v>
      </c>
      <c r="N636" s="2">
        <v>665.46</v>
      </c>
      <c r="O636" s="2" t="s">
        <v>39</v>
      </c>
      <c r="P636" s="2">
        <f t="shared" si="18"/>
        <v>2235.3827999999999</v>
      </c>
    </row>
    <row r="637" spans="1:16" ht="14.25" customHeight="1" x14ac:dyDescent="0.35">
      <c r="A637" s="2" t="s">
        <v>668</v>
      </c>
      <c r="B637" s="2" t="s">
        <v>41</v>
      </c>
      <c r="C637" s="2" t="s">
        <v>33</v>
      </c>
      <c r="D637" s="2">
        <v>3399.45</v>
      </c>
      <c r="E637" s="2">
        <v>0.17</v>
      </c>
      <c r="F637" s="2">
        <f t="shared" si="19"/>
        <v>577.90650000000005</v>
      </c>
      <c r="G637" s="2">
        <v>1</v>
      </c>
      <c r="H637" s="2" t="str">
        <f>TEXT(Table1[[#This Row],[order_date]],"mmmm")</f>
        <v>January</v>
      </c>
      <c r="I637" s="3">
        <v>44932</v>
      </c>
      <c r="J637" s="3">
        <v>44933</v>
      </c>
      <c r="K637" s="3" t="str">
        <f>TEXT(Table1[[#This Row],[delivery_date]]-Table1[[#This Row],[order_date]],"D")</f>
        <v>1</v>
      </c>
      <c r="L637" s="2" t="s">
        <v>21</v>
      </c>
      <c r="M637" s="2" t="s">
        <v>16</v>
      </c>
      <c r="N637" s="2">
        <v>339.22</v>
      </c>
      <c r="O637" s="2" t="s">
        <v>17</v>
      </c>
      <c r="P637" s="2">
        <f t="shared" si="18"/>
        <v>2821.5434999999998</v>
      </c>
    </row>
    <row r="638" spans="1:16" ht="14.25" customHeight="1" x14ac:dyDescent="0.35">
      <c r="A638" s="2" t="s">
        <v>669</v>
      </c>
      <c r="B638" s="2" t="s">
        <v>25</v>
      </c>
      <c r="C638" s="2" t="s">
        <v>26</v>
      </c>
      <c r="D638" s="2">
        <v>462.26</v>
      </c>
      <c r="E638" s="2">
        <v>0.45</v>
      </c>
      <c r="F638" s="2">
        <f t="shared" si="19"/>
        <v>208.017</v>
      </c>
      <c r="G638" s="2">
        <v>9</v>
      </c>
      <c r="H638" s="2" t="str">
        <f>TEXT(Table1[[#This Row],[order_date]],"mmmm")</f>
        <v>July</v>
      </c>
      <c r="I638" s="3">
        <v>45131</v>
      </c>
      <c r="J638" s="3">
        <v>45138</v>
      </c>
      <c r="K638" s="3" t="str">
        <f>TEXT(Table1[[#This Row],[delivery_date]]-Table1[[#This Row],[order_date]],"D")</f>
        <v>7</v>
      </c>
      <c r="L638" s="2" t="s">
        <v>21</v>
      </c>
      <c r="M638" s="2" t="s">
        <v>22</v>
      </c>
      <c r="N638" s="2">
        <v>49.97</v>
      </c>
      <c r="O638" s="2" t="s">
        <v>34</v>
      </c>
      <c r="P638" s="2">
        <f t="shared" si="18"/>
        <v>254.24299999999999</v>
      </c>
    </row>
    <row r="639" spans="1:16" ht="14.25" customHeight="1" x14ac:dyDescent="0.35">
      <c r="A639" s="2" t="s">
        <v>670</v>
      </c>
      <c r="B639" s="2" t="s">
        <v>13</v>
      </c>
      <c r="C639" s="2" t="s">
        <v>26</v>
      </c>
      <c r="D639" s="2">
        <v>4095.24</v>
      </c>
      <c r="E639" s="2">
        <v>7.0000000000000007E-2</v>
      </c>
      <c r="F639" s="2">
        <f t="shared" si="19"/>
        <v>286.66680000000002</v>
      </c>
      <c r="G639" s="2">
        <v>7</v>
      </c>
      <c r="H639" s="2" t="str">
        <f>TEXT(Table1[[#This Row],[order_date]],"mmmm")</f>
        <v>September</v>
      </c>
      <c r="I639" s="3">
        <v>45176</v>
      </c>
      <c r="J639" s="3">
        <v>45180</v>
      </c>
      <c r="K639" s="3" t="str">
        <f>TEXT(Table1[[#This Row],[delivery_date]]-Table1[[#This Row],[order_date]],"D")</f>
        <v>4</v>
      </c>
      <c r="L639" s="2" t="s">
        <v>31</v>
      </c>
      <c r="M639" s="2" t="s">
        <v>27</v>
      </c>
      <c r="N639" s="2">
        <v>314.5</v>
      </c>
      <c r="O639" s="2" t="s">
        <v>23</v>
      </c>
      <c r="P639" s="2">
        <f t="shared" si="18"/>
        <v>3808.5731999999998</v>
      </c>
    </row>
    <row r="640" spans="1:16" ht="14.25" customHeight="1" x14ac:dyDescent="0.35">
      <c r="A640" s="2" t="s">
        <v>671</v>
      </c>
      <c r="B640" s="2" t="s">
        <v>41</v>
      </c>
      <c r="C640" s="2" t="s">
        <v>20</v>
      </c>
      <c r="D640" s="2">
        <v>3269.71</v>
      </c>
      <c r="E640" s="2">
        <v>0.28999999999999998</v>
      </c>
      <c r="F640" s="2">
        <f t="shared" si="19"/>
        <v>948.21589999999992</v>
      </c>
      <c r="G640" s="2">
        <v>1</v>
      </c>
      <c r="H640" s="2" t="str">
        <f>TEXT(Table1[[#This Row],[order_date]],"mmmm")</f>
        <v>December</v>
      </c>
      <c r="I640" s="3">
        <v>45271</v>
      </c>
      <c r="J640" s="3">
        <v>45277</v>
      </c>
      <c r="K640" s="3" t="str">
        <f>TEXT(Table1[[#This Row],[delivery_date]]-Table1[[#This Row],[order_date]],"D")</f>
        <v>6</v>
      </c>
      <c r="L640" s="2" t="s">
        <v>31</v>
      </c>
      <c r="M640" s="2" t="s">
        <v>22</v>
      </c>
      <c r="N640" s="2">
        <v>763.96</v>
      </c>
      <c r="O640" s="2" t="s">
        <v>34</v>
      </c>
      <c r="P640" s="2">
        <f t="shared" si="18"/>
        <v>2321.4940999999999</v>
      </c>
    </row>
    <row r="641" spans="1:16" ht="14.25" customHeight="1" x14ac:dyDescent="0.35">
      <c r="A641" s="2" t="s">
        <v>672</v>
      </c>
      <c r="B641" s="2" t="s">
        <v>19</v>
      </c>
      <c r="C641" s="2" t="s">
        <v>20</v>
      </c>
      <c r="D641" s="2">
        <v>938.84</v>
      </c>
      <c r="E641" s="2">
        <v>0.39</v>
      </c>
      <c r="F641" s="2">
        <f t="shared" si="19"/>
        <v>366.14760000000001</v>
      </c>
      <c r="G641" s="2">
        <v>5</v>
      </c>
      <c r="H641" s="2" t="str">
        <f>TEXT(Table1[[#This Row],[order_date]],"mmmm")</f>
        <v>March</v>
      </c>
      <c r="I641" s="3">
        <v>45358</v>
      </c>
      <c r="J641" s="3">
        <v>45360</v>
      </c>
      <c r="K641" s="3" t="str">
        <f>TEXT(Table1[[#This Row],[delivery_date]]-Table1[[#This Row],[order_date]],"D")</f>
        <v>2</v>
      </c>
      <c r="L641" s="2" t="s">
        <v>21</v>
      </c>
      <c r="M641" s="2" t="s">
        <v>16</v>
      </c>
      <c r="N641" s="2">
        <v>64.760000000000005</v>
      </c>
      <c r="O641" s="2" t="s">
        <v>17</v>
      </c>
      <c r="P641" s="2">
        <f t="shared" si="18"/>
        <v>572.69240000000002</v>
      </c>
    </row>
    <row r="642" spans="1:16" ht="14.25" customHeight="1" x14ac:dyDescent="0.35">
      <c r="A642" s="2" t="s">
        <v>673</v>
      </c>
      <c r="B642" s="2" t="s">
        <v>41</v>
      </c>
      <c r="C642" s="2" t="s">
        <v>14</v>
      </c>
      <c r="D642" s="2">
        <v>3190.51</v>
      </c>
      <c r="E642" s="2">
        <v>0.14000000000000001</v>
      </c>
      <c r="F642" s="2">
        <f t="shared" si="19"/>
        <v>446.67140000000006</v>
      </c>
      <c r="G642" s="2">
        <v>5</v>
      </c>
      <c r="H642" s="2" t="str">
        <f>TEXT(Table1[[#This Row],[order_date]],"mmmm")</f>
        <v>December</v>
      </c>
      <c r="I642" s="3">
        <v>45270</v>
      </c>
      <c r="J642" s="3">
        <v>45274</v>
      </c>
      <c r="K642" s="3" t="str">
        <f>TEXT(Table1[[#This Row],[delivery_date]]-Table1[[#This Row],[order_date]],"D")</f>
        <v>4</v>
      </c>
      <c r="L642" s="2" t="s">
        <v>15</v>
      </c>
      <c r="M642" s="2" t="s">
        <v>27</v>
      </c>
      <c r="N642" s="2">
        <v>207.09</v>
      </c>
      <c r="O642" s="2" t="s">
        <v>17</v>
      </c>
      <c r="P642" s="2">
        <f t="shared" ref="P642:P705" si="20">D642-F642</f>
        <v>2743.8386</v>
      </c>
    </row>
    <row r="643" spans="1:16" ht="14.25" customHeight="1" x14ac:dyDescent="0.35">
      <c r="A643" s="2" t="s">
        <v>674</v>
      </c>
      <c r="B643" s="2" t="s">
        <v>41</v>
      </c>
      <c r="C643" s="2" t="s">
        <v>26</v>
      </c>
      <c r="D643" s="2">
        <v>3021.42</v>
      </c>
      <c r="E643" s="2">
        <v>0.42</v>
      </c>
      <c r="F643" s="2">
        <f t="shared" ref="F643:F706" si="21">D643*E643</f>
        <v>1268.9964</v>
      </c>
      <c r="G643" s="2">
        <v>2</v>
      </c>
      <c r="H643" s="2" t="str">
        <f>TEXT(Table1[[#This Row],[order_date]],"mmmm")</f>
        <v>September</v>
      </c>
      <c r="I643" s="3">
        <v>45544</v>
      </c>
      <c r="J643" s="3">
        <v>45551</v>
      </c>
      <c r="K643" s="3" t="str">
        <f>TEXT(Table1[[#This Row],[delivery_date]]-Table1[[#This Row],[order_date]],"D")</f>
        <v>7</v>
      </c>
      <c r="L643" s="2" t="s">
        <v>31</v>
      </c>
      <c r="M643" s="2" t="s">
        <v>27</v>
      </c>
      <c r="N643" s="2">
        <v>623.37</v>
      </c>
      <c r="O643" s="2" t="s">
        <v>34</v>
      </c>
      <c r="P643" s="2">
        <f t="shared" si="20"/>
        <v>1752.4236000000001</v>
      </c>
    </row>
    <row r="644" spans="1:16" ht="14.25" customHeight="1" x14ac:dyDescent="0.35">
      <c r="A644" s="2" t="s">
        <v>675</v>
      </c>
      <c r="B644" s="2" t="s">
        <v>19</v>
      </c>
      <c r="C644" s="2" t="s">
        <v>33</v>
      </c>
      <c r="D644" s="2">
        <v>417.78</v>
      </c>
      <c r="E644" s="2">
        <v>0.38</v>
      </c>
      <c r="F644" s="2">
        <f t="shared" si="21"/>
        <v>158.75639999999999</v>
      </c>
      <c r="G644" s="2">
        <v>1</v>
      </c>
      <c r="H644" s="2" t="str">
        <f>TEXT(Table1[[#This Row],[order_date]],"mmmm")</f>
        <v>February</v>
      </c>
      <c r="I644" s="3">
        <v>45343</v>
      </c>
      <c r="J644" s="3">
        <v>45344</v>
      </c>
      <c r="K644" s="3" t="str">
        <f>TEXT(Table1[[#This Row],[delivery_date]]-Table1[[#This Row],[order_date]],"D")</f>
        <v>1</v>
      </c>
      <c r="L644" s="2" t="s">
        <v>21</v>
      </c>
      <c r="M644" s="2" t="s">
        <v>16</v>
      </c>
      <c r="N644" s="2">
        <v>60.11</v>
      </c>
      <c r="O644" s="2" t="s">
        <v>48</v>
      </c>
      <c r="P644" s="2">
        <f t="shared" si="20"/>
        <v>259.02359999999999</v>
      </c>
    </row>
    <row r="645" spans="1:16" ht="14.25" customHeight="1" x14ac:dyDescent="0.35">
      <c r="A645" s="2" t="s">
        <v>676</v>
      </c>
      <c r="B645" s="2" t="s">
        <v>25</v>
      </c>
      <c r="C645" s="2" t="s">
        <v>33</v>
      </c>
      <c r="D645" s="2">
        <v>1407.97</v>
      </c>
      <c r="E645" s="2">
        <v>0.24</v>
      </c>
      <c r="F645" s="2">
        <f t="shared" si="21"/>
        <v>337.9128</v>
      </c>
      <c r="G645" s="2">
        <v>7</v>
      </c>
      <c r="H645" s="2" t="str">
        <f>TEXT(Table1[[#This Row],[order_date]],"mmmm")</f>
        <v>June</v>
      </c>
      <c r="I645" s="3">
        <v>45459</v>
      </c>
      <c r="J645" s="3">
        <v>45465</v>
      </c>
      <c r="K645" s="3" t="str">
        <f>TEXT(Table1[[#This Row],[delivery_date]]-Table1[[#This Row],[order_date]],"D")</f>
        <v>6</v>
      </c>
      <c r="L645" s="2" t="s">
        <v>15</v>
      </c>
      <c r="M645" s="2" t="s">
        <v>22</v>
      </c>
      <c r="N645" s="2">
        <v>396.72</v>
      </c>
      <c r="O645" s="2" t="s">
        <v>28</v>
      </c>
      <c r="P645" s="2">
        <f t="shared" si="20"/>
        <v>1070.0572</v>
      </c>
    </row>
    <row r="646" spans="1:16" ht="14.25" customHeight="1" x14ac:dyDescent="0.35">
      <c r="A646" s="2" t="s">
        <v>677</v>
      </c>
      <c r="B646" s="2" t="s">
        <v>19</v>
      </c>
      <c r="C646" s="2" t="s">
        <v>33</v>
      </c>
      <c r="D646" s="2">
        <v>2015.61</v>
      </c>
      <c r="E646" s="2">
        <v>0.06</v>
      </c>
      <c r="F646" s="2">
        <f t="shared" si="21"/>
        <v>120.93659999999998</v>
      </c>
      <c r="G646" s="2">
        <v>9</v>
      </c>
      <c r="H646" s="2" t="str">
        <f>TEXT(Table1[[#This Row],[order_date]],"mmmm")</f>
        <v>May</v>
      </c>
      <c r="I646" s="3">
        <v>45413</v>
      </c>
      <c r="J646" s="3">
        <v>45415</v>
      </c>
      <c r="K646" s="3" t="str">
        <f>TEXT(Table1[[#This Row],[delivery_date]]-Table1[[#This Row],[order_date]],"D")</f>
        <v>2</v>
      </c>
      <c r="L646" s="2" t="s">
        <v>15</v>
      </c>
      <c r="M646" s="2" t="s">
        <v>22</v>
      </c>
      <c r="N646" s="2">
        <v>542.77</v>
      </c>
      <c r="O646" s="2" t="s">
        <v>34</v>
      </c>
      <c r="P646" s="2">
        <f t="shared" si="20"/>
        <v>1894.6733999999999</v>
      </c>
    </row>
    <row r="647" spans="1:16" ht="14.25" customHeight="1" x14ac:dyDescent="0.35">
      <c r="A647" s="2" t="s">
        <v>678</v>
      </c>
      <c r="B647" s="2" t="s">
        <v>25</v>
      </c>
      <c r="C647" s="2" t="s">
        <v>14</v>
      </c>
      <c r="D647" s="2">
        <v>1299.95</v>
      </c>
      <c r="E647" s="2">
        <v>0.49</v>
      </c>
      <c r="F647" s="2">
        <f t="shared" si="21"/>
        <v>636.97550000000001</v>
      </c>
      <c r="G647" s="2">
        <v>8</v>
      </c>
      <c r="H647" s="2" t="str">
        <f>TEXT(Table1[[#This Row],[order_date]],"mmmm")</f>
        <v>February</v>
      </c>
      <c r="I647" s="3">
        <v>44981</v>
      </c>
      <c r="J647" s="3">
        <v>44982</v>
      </c>
      <c r="K647" s="3" t="str">
        <f>TEXT(Table1[[#This Row],[delivery_date]]-Table1[[#This Row],[order_date]],"D")</f>
        <v>1</v>
      </c>
      <c r="L647" s="2" t="s">
        <v>15</v>
      </c>
      <c r="M647" s="2" t="s">
        <v>27</v>
      </c>
      <c r="N647" s="2">
        <v>226.44</v>
      </c>
      <c r="O647" s="2" t="s">
        <v>28</v>
      </c>
      <c r="P647" s="2">
        <f t="shared" si="20"/>
        <v>662.97450000000003</v>
      </c>
    </row>
    <row r="648" spans="1:16" ht="14.25" customHeight="1" x14ac:dyDescent="0.35">
      <c r="A648" s="2" t="s">
        <v>679</v>
      </c>
      <c r="B648" s="2" t="s">
        <v>25</v>
      </c>
      <c r="C648" s="2" t="s">
        <v>14</v>
      </c>
      <c r="D648" s="2">
        <v>1291.49</v>
      </c>
      <c r="E648" s="2">
        <v>0.31</v>
      </c>
      <c r="F648" s="2">
        <f t="shared" si="21"/>
        <v>400.36189999999999</v>
      </c>
      <c r="G648" s="2">
        <v>7</v>
      </c>
      <c r="H648" s="2" t="str">
        <f>TEXT(Table1[[#This Row],[order_date]],"mmmm")</f>
        <v>June</v>
      </c>
      <c r="I648" s="3">
        <v>45103</v>
      </c>
      <c r="J648" s="3">
        <v>45108</v>
      </c>
      <c r="K648" s="3" t="str">
        <f>TEXT(Table1[[#This Row],[delivery_date]]-Table1[[#This Row],[order_date]],"D")</f>
        <v>5</v>
      </c>
      <c r="L648" s="2" t="s">
        <v>15</v>
      </c>
      <c r="M648" s="2" t="s">
        <v>27</v>
      </c>
      <c r="N648" s="2">
        <v>91.07</v>
      </c>
      <c r="O648" s="2" t="s">
        <v>28</v>
      </c>
      <c r="P648" s="2">
        <f t="shared" si="20"/>
        <v>891.12810000000002</v>
      </c>
    </row>
    <row r="649" spans="1:16" ht="14.25" customHeight="1" x14ac:dyDescent="0.35">
      <c r="A649" s="2" t="s">
        <v>680</v>
      </c>
      <c r="B649" s="2" t="s">
        <v>25</v>
      </c>
      <c r="C649" s="2" t="s">
        <v>36</v>
      </c>
      <c r="D649" s="2">
        <v>2907.45</v>
      </c>
      <c r="E649" s="2">
        <v>0.26</v>
      </c>
      <c r="F649" s="2">
        <f t="shared" si="21"/>
        <v>755.93700000000001</v>
      </c>
      <c r="G649" s="2">
        <v>4</v>
      </c>
      <c r="H649" s="2" t="str">
        <f>TEXT(Table1[[#This Row],[order_date]],"mmmm")</f>
        <v>April</v>
      </c>
      <c r="I649" s="3">
        <v>45394</v>
      </c>
      <c r="J649" s="3">
        <v>45396</v>
      </c>
      <c r="K649" s="3" t="str">
        <f>TEXT(Table1[[#This Row],[delivery_date]]-Table1[[#This Row],[order_date]],"D")</f>
        <v>2</v>
      </c>
      <c r="L649" s="2" t="s">
        <v>15</v>
      </c>
      <c r="M649" s="2" t="s">
        <v>16</v>
      </c>
      <c r="N649" s="2">
        <v>545.4</v>
      </c>
      <c r="O649" s="2" t="s">
        <v>23</v>
      </c>
      <c r="P649" s="2">
        <f t="shared" si="20"/>
        <v>2151.5129999999999</v>
      </c>
    </row>
    <row r="650" spans="1:16" ht="14.25" customHeight="1" x14ac:dyDescent="0.35">
      <c r="A650" s="2" t="s">
        <v>681</v>
      </c>
      <c r="B650" s="2" t="s">
        <v>19</v>
      </c>
      <c r="C650" s="2" t="s">
        <v>33</v>
      </c>
      <c r="D650" s="2">
        <v>2407.21</v>
      </c>
      <c r="E650" s="2">
        <v>0.44</v>
      </c>
      <c r="F650" s="2">
        <f t="shared" si="21"/>
        <v>1059.1723999999999</v>
      </c>
      <c r="G650" s="2">
        <v>7</v>
      </c>
      <c r="H650" s="2" t="str">
        <f>TEXT(Table1[[#This Row],[order_date]],"mmmm")</f>
        <v>May</v>
      </c>
      <c r="I650" s="3">
        <v>45421</v>
      </c>
      <c r="J650" s="3">
        <v>45422</v>
      </c>
      <c r="K650" s="3" t="str">
        <f>TEXT(Table1[[#This Row],[delivery_date]]-Table1[[#This Row],[order_date]],"D")</f>
        <v>1</v>
      </c>
      <c r="L650" s="2" t="s">
        <v>21</v>
      </c>
      <c r="M650" s="2" t="s">
        <v>22</v>
      </c>
      <c r="N650" s="2">
        <v>718.76</v>
      </c>
      <c r="O650" s="2" t="s">
        <v>48</v>
      </c>
      <c r="P650" s="2">
        <f t="shared" si="20"/>
        <v>1348.0376000000001</v>
      </c>
    </row>
    <row r="651" spans="1:16" ht="14.25" customHeight="1" x14ac:dyDescent="0.35">
      <c r="A651" s="2" t="s">
        <v>682</v>
      </c>
      <c r="B651" s="2" t="s">
        <v>25</v>
      </c>
      <c r="C651" s="2" t="s">
        <v>33</v>
      </c>
      <c r="D651" s="2">
        <v>3369.73</v>
      </c>
      <c r="E651" s="2">
        <v>0.21</v>
      </c>
      <c r="F651" s="2">
        <f t="shared" si="21"/>
        <v>707.64329999999995</v>
      </c>
      <c r="G651" s="2">
        <v>8</v>
      </c>
      <c r="H651" s="2" t="str">
        <f>TEXT(Table1[[#This Row],[order_date]],"mmmm")</f>
        <v>June</v>
      </c>
      <c r="I651" s="3">
        <v>45447</v>
      </c>
      <c r="J651" s="3">
        <v>45451</v>
      </c>
      <c r="K651" s="3" t="str">
        <f>TEXT(Table1[[#This Row],[delivery_date]]-Table1[[#This Row],[order_date]],"D")</f>
        <v>4</v>
      </c>
      <c r="L651" s="2" t="s">
        <v>21</v>
      </c>
      <c r="M651" s="2" t="s">
        <v>22</v>
      </c>
      <c r="N651" s="2">
        <v>724.81</v>
      </c>
      <c r="O651" s="2" t="s">
        <v>17</v>
      </c>
      <c r="P651" s="2">
        <f t="shared" si="20"/>
        <v>2662.0866999999998</v>
      </c>
    </row>
    <row r="652" spans="1:16" ht="14.25" customHeight="1" x14ac:dyDescent="0.35">
      <c r="A652" s="2" t="s">
        <v>683</v>
      </c>
      <c r="B652" s="2" t="s">
        <v>13</v>
      </c>
      <c r="C652" s="2" t="s">
        <v>14</v>
      </c>
      <c r="D652" s="2">
        <v>4786.3900000000003</v>
      </c>
      <c r="E652" s="2">
        <v>0.28000000000000003</v>
      </c>
      <c r="F652" s="2">
        <f t="shared" si="21"/>
        <v>1340.1892000000003</v>
      </c>
      <c r="G652" s="2">
        <v>9</v>
      </c>
      <c r="H652" s="2" t="str">
        <f>TEXT(Table1[[#This Row],[order_date]],"mmmm")</f>
        <v>April</v>
      </c>
      <c r="I652" s="3">
        <v>45044</v>
      </c>
      <c r="J652" s="3">
        <v>45049</v>
      </c>
      <c r="K652" s="3" t="str">
        <f>TEXT(Table1[[#This Row],[delivery_date]]-Table1[[#This Row],[order_date]],"D")</f>
        <v>5</v>
      </c>
      <c r="L652" s="2" t="s">
        <v>15</v>
      </c>
      <c r="M652" s="2" t="s">
        <v>16</v>
      </c>
      <c r="N652" s="2">
        <v>1189.5899999999999</v>
      </c>
      <c r="O652" s="2" t="s">
        <v>17</v>
      </c>
      <c r="P652" s="2">
        <f t="shared" si="20"/>
        <v>3446.2008000000001</v>
      </c>
    </row>
    <row r="653" spans="1:16" ht="14.25" customHeight="1" x14ac:dyDescent="0.35">
      <c r="A653" s="2" t="s">
        <v>684</v>
      </c>
      <c r="B653" s="2" t="s">
        <v>19</v>
      </c>
      <c r="C653" s="2" t="s">
        <v>14</v>
      </c>
      <c r="D653" s="2">
        <v>3336.72</v>
      </c>
      <c r="E653" s="2">
        <v>0.43</v>
      </c>
      <c r="F653" s="2">
        <f t="shared" si="21"/>
        <v>1434.7895999999998</v>
      </c>
      <c r="G653" s="2">
        <v>9</v>
      </c>
      <c r="H653" s="2" t="str">
        <f>TEXT(Table1[[#This Row],[order_date]],"mmmm")</f>
        <v>January</v>
      </c>
      <c r="I653" s="3">
        <v>45315</v>
      </c>
      <c r="J653" s="3">
        <v>45316</v>
      </c>
      <c r="K653" s="3" t="str">
        <f>TEXT(Table1[[#This Row],[delivery_date]]-Table1[[#This Row],[order_date]],"D")</f>
        <v>1</v>
      </c>
      <c r="L653" s="2" t="s">
        <v>21</v>
      </c>
      <c r="M653" s="2" t="s">
        <v>22</v>
      </c>
      <c r="N653" s="2">
        <v>503.48</v>
      </c>
      <c r="O653" s="2" t="s">
        <v>17</v>
      </c>
      <c r="P653" s="2">
        <f t="shared" si="20"/>
        <v>1901.9304</v>
      </c>
    </row>
    <row r="654" spans="1:16" ht="14.25" customHeight="1" x14ac:dyDescent="0.35">
      <c r="A654" s="2" t="s">
        <v>685</v>
      </c>
      <c r="B654" s="2" t="s">
        <v>13</v>
      </c>
      <c r="C654" s="2" t="s">
        <v>36</v>
      </c>
      <c r="D654" s="2">
        <v>2952.27</v>
      </c>
      <c r="E654" s="2">
        <v>0.2</v>
      </c>
      <c r="F654" s="2">
        <f t="shared" si="21"/>
        <v>590.45400000000006</v>
      </c>
      <c r="G654" s="2">
        <v>5</v>
      </c>
      <c r="H654" s="2" t="str">
        <f>TEXT(Table1[[#This Row],[order_date]],"mmmm")</f>
        <v>September</v>
      </c>
      <c r="I654" s="3">
        <v>45539</v>
      </c>
      <c r="J654" s="3">
        <v>45545</v>
      </c>
      <c r="K654" s="3" t="str">
        <f>TEXT(Table1[[#This Row],[delivery_date]]-Table1[[#This Row],[order_date]],"D")</f>
        <v>6</v>
      </c>
      <c r="L654" s="2" t="s">
        <v>21</v>
      </c>
      <c r="M654" s="2" t="s">
        <v>22</v>
      </c>
      <c r="N654" s="2">
        <v>202.55</v>
      </c>
      <c r="O654" s="2" t="s">
        <v>34</v>
      </c>
      <c r="P654" s="2">
        <f t="shared" si="20"/>
        <v>2361.8159999999998</v>
      </c>
    </row>
    <row r="655" spans="1:16" ht="14.25" customHeight="1" x14ac:dyDescent="0.35">
      <c r="A655" s="2" t="s">
        <v>686</v>
      </c>
      <c r="B655" s="2" t="s">
        <v>25</v>
      </c>
      <c r="C655" s="2" t="s">
        <v>36</v>
      </c>
      <c r="D655" s="2">
        <v>4253.04</v>
      </c>
      <c r="E655" s="2">
        <v>0.39</v>
      </c>
      <c r="F655" s="2">
        <f t="shared" si="21"/>
        <v>1658.6856</v>
      </c>
      <c r="G655" s="2">
        <v>5</v>
      </c>
      <c r="H655" s="2" t="str">
        <f>TEXT(Table1[[#This Row],[order_date]],"mmmm")</f>
        <v>February</v>
      </c>
      <c r="I655" s="3">
        <v>45344</v>
      </c>
      <c r="J655" s="3">
        <v>45348</v>
      </c>
      <c r="K655" s="3" t="str">
        <f>TEXT(Table1[[#This Row],[delivery_date]]-Table1[[#This Row],[order_date]],"D")</f>
        <v>4</v>
      </c>
      <c r="L655" s="2" t="s">
        <v>21</v>
      </c>
      <c r="M655" s="2" t="s">
        <v>16</v>
      </c>
      <c r="N655" s="2">
        <v>1211.92</v>
      </c>
      <c r="O655" s="2" t="s">
        <v>23</v>
      </c>
      <c r="P655" s="2">
        <f t="shared" si="20"/>
        <v>2594.3544000000002</v>
      </c>
    </row>
    <row r="656" spans="1:16" ht="14.25" customHeight="1" x14ac:dyDescent="0.35">
      <c r="A656" s="2" t="s">
        <v>687</v>
      </c>
      <c r="B656" s="2" t="s">
        <v>41</v>
      </c>
      <c r="C656" s="2" t="s">
        <v>20</v>
      </c>
      <c r="D656" s="2">
        <v>3197.16</v>
      </c>
      <c r="E656" s="2">
        <v>0.13</v>
      </c>
      <c r="F656" s="2">
        <f t="shared" si="21"/>
        <v>415.63080000000002</v>
      </c>
      <c r="G656" s="2">
        <v>6</v>
      </c>
      <c r="H656" s="2" t="str">
        <f>TEXT(Table1[[#This Row],[order_date]],"mmmm")</f>
        <v>July</v>
      </c>
      <c r="I656" s="3">
        <v>45128</v>
      </c>
      <c r="J656" s="3">
        <v>45133</v>
      </c>
      <c r="K656" s="3" t="str">
        <f>TEXT(Table1[[#This Row],[delivery_date]]-Table1[[#This Row],[order_date]],"D")</f>
        <v>5</v>
      </c>
      <c r="L656" s="2" t="s">
        <v>31</v>
      </c>
      <c r="M656" s="2" t="s">
        <v>22</v>
      </c>
      <c r="N656" s="2">
        <v>423.35</v>
      </c>
      <c r="O656" s="2" t="s">
        <v>23</v>
      </c>
      <c r="P656" s="2">
        <f t="shared" si="20"/>
        <v>2781.5291999999999</v>
      </c>
    </row>
    <row r="657" spans="1:16" ht="14.25" customHeight="1" x14ac:dyDescent="0.35">
      <c r="A657" s="2" t="s">
        <v>688</v>
      </c>
      <c r="B657" s="2" t="s">
        <v>25</v>
      </c>
      <c r="C657" s="2" t="s">
        <v>26</v>
      </c>
      <c r="D657" s="2">
        <v>911.25</v>
      </c>
      <c r="E657" s="2">
        <v>0.35</v>
      </c>
      <c r="F657" s="2">
        <f t="shared" si="21"/>
        <v>318.9375</v>
      </c>
      <c r="G657" s="2">
        <v>8</v>
      </c>
      <c r="H657" s="2" t="str">
        <f>TEXT(Table1[[#This Row],[order_date]],"mmmm")</f>
        <v>May</v>
      </c>
      <c r="I657" s="3">
        <v>45071</v>
      </c>
      <c r="J657" s="3">
        <v>45074</v>
      </c>
      <c r="K657" s="3" t="str">
        <f>TEXT(Table1[[#This Row],[delivery_date]]-Table1[[#This Row],[order_date]],"D")</f>
        <v>3</v>
      </c>
      <c r="L657" s="2" t="s">
        <v>15</v>
      </c>
      <c r="M657" s="2" t="s">
        <v>27</v>
      </c>
      <c r="N657" s="2">
        <v>80.02</v>
      </c>
      <c r="O657" s="2" t="s">
        <v>39</v>
      </c>
      <c r="P657" s="2">
        <f t="shared" si="20"/>
        <v>592.3125</v>
      </c>
    </row>
    <row r="658" spans="1:16" ht="14.25" customHeight="1" x14ac:dyDescent="0.35">
      <c r="A658" s="2" t="s">
        <v>689</v>
      </c>
      <c r="B658" s="2" t="s">
        <v>13</v>
      </c>
      <c r="C658" s="2" t="s">
        <v>33</v>
      </c>
      <c r="D658" s="2">
        <v>1642.27</v>
      </c>
      <c r="E658" s="2">
        <v>0.26</v>
      </c>
      <c r="F658" s="2">
        <f t="shared" si="21"/>
        <v>426.99020000000002</v>
      </c>
      <c r="G658" s="2">
        <v>3</v>
      </c>
      <c r="H658" s="2" t="str">
        <f>TEXT(Table1[[#This Row],[order_date]],"mmmm")</f>
        <v>June</v>
      </c>
      <c r="I658" s="3">
        <v>45107</v>
      </c>
      <c r="J658" s="3">
        <v>45110</v>
      </c>
      <c r="K658" s="3" t="str">
        <f>TEXT(Table1[[#This Row],[delivery_date]]-Table1[[#This Row],[order_date]],"D")</f>
        <v>3</v>
      </c>
      <c r="L658" s="2" t="s">
        <v>15</v>
      </c>
      <c r="M658" s="2" t="s">
        <v>22</v>
      </c>
      <c r="N658" s="2">
        <v>145.9</v>
      </c>
      <c r="O658" s="2" t="s">
        <v>39</v>
      </c>
      <c r="P658" s="2">
        <f t="shared" si="20"/>
        <v>1215.2798</v>
      </c>
    </row>
    <row r="659" spans="1:16" ht="14.25" customHeight="1" x14ac:dyDescent="0.35">
      <c r="A659" s="2" t="s">
        <v>690</v>
      </c>
      <c r="B659" s="2" t="s">
        <v>13</v>
      </c>
      <c r="C659" s="2" t="s">
        <v>33</v>
      </c>
      <c r="D659" s="2">
        <v>3693.47</v>
      </c>
      <c r="E659" s="2">
        <v>0.08</v>
      </c>
      <c r="F659" s="2">
        <f t="shared" si="21"/>
        <v>295.4776</v>
      </c>
      <c r="G659" s="2">
        <v>3</v>
      </c>
      <c r="H659" s="2" t="str">
        <f>TEXT(Table1[[#This Row],[order_date]],"mmmm")</f>
        <v>February</v>
      </c>
      <c r="I659" s="3">
        <v>44962</v>
      </c>
      <c r="J659" s="3">
        <v>44967</v>
      </c>
      <c r="K659" s="3" t="str">
        <f>TEXT(Table1[[#This Row],[delivery_date]]-Table1[[#This Row],[order_date]],"D")</f>
        <v>5</v>
      </c>
      <c r="L659" s="2" t="s">
        <v>21</v>
      </c>
      <c r="M659" s="2" t="s">
        <v>27</v>
      </c>
      <c r="N659" s="2">
        <v>310.36</v>
      </c>
      <c r="O659" s="2" t="s">
        <v>39</v>
      </c>
      <c r="P659" s="2">
        <f t="shared" si="20"/>
        <v>3397.9923999999996</v>
      </c>
    </row>
    <row r="660" spans="1:16" ht="14.25" customHeight="1" x14ac:dyDescent="0.35">
      <c r="A660" s="2" t="s">
        <v>691</v>
      </c>
      <c r="B660" s="2" t="s">
        <v>19</v>
      </c>
      <c r="C660" s="2" t="s">
        <v>36</v>
      </c>
      <c r="D660" s="2">
        <v>3718.07</v>
      </c>
      <c r="E660" s="2">
        <v>7.0000000000000007E-2</v>
      </c>
      <c r="F660" s="2">
        <f t="shared" si="21"/>
        <v>260.26490000000001</v>
      </c>
      <c r="G660" s="2">
        <v>5</v>
      </c>
      <c r="H660" s="2" t="str">
        <f>TEXT(Table1[[#This Row],[order_date]],"mmmm")</f>
        <v>February</v>
      </c>
      <c r="I660" s="3">
        <v>44962</v>
      </c>
      <c r="J660" s="3">
        <v>44969</v>
      </c>
      <c r="K660" s="3" t="str">
        <f>TEXT(Table1[[#This Row],[delivery_date]]-Table1[[#This Row],[order_date]],"D")</f>
        <v>7</v>
      </c>
      <c r="L660" s="2" t="s">
        <v>21</v>
      </c>
      <c r="M660" s="2" t="s">
        <v>22</v>
      </c>
      <c r="N660" s="2">
        <v>585.21</v>
      </c>
      <c r="O660" s="2" t="s">
        <v>48</v>
      </c>
      <c r="P660" s="2">
        <f t="shared" si="20"/>
        <v>3457.8051</v>
      </c>
    </row>
    <row r="661" spans="1:16" ht="14.25" customHeight="1" x14ac:dyDescent="0.35">
      <c r="A661" s="2" t="s">
        <v>692</v>
      </c>
      <c r="B661" s="2" t="s">
        <v>41</v>
      </c>
      <c r="C661" s="2" t="s">
        <v>36</v>
      </c>
      <c r="D661" s="2">
        <v>4936.34</v>
      </c>
      <c r="E661" s="2">
        <v>0.23</v>
      </c>
      <c r="F661" s="2">
        <f t="shared" si="21"/>
        <v>1135.3582000000001</v>
      </c>
      <c r="G661" s="2">
        <v>1</v>
      </c>
      <c r="H661" s="2" t="str">
        <f>TEXT(Table1[[#This Row],[order_date]],"mmmm")</f>
        <v>February</v>
      </c>
      <c r="I661" s="3">
        <v>45323</v>
      </c>
      <c r="J661" s="3">
        <v>45324</v>
      </c>
      <c r="K661" s="3" t="str">
        <f>TEXT(Table1[[#This Row],[delivery_date]]-Table1[[#This Row],[order_date]],"D")</f>
        <v>1</v>
      </c>
      <c r="L661" s="2" t="s">
        <v>21</v>
      </c>
      <c r="M661" s="2" t="s">
        <v>16</v>
      </c>
      <c r="N661" s="2">
        <v>1308.18</v>
      </c>
      <c r="O661" s="2" t="s">
        <v>23</v>
      </c>
      <c r="P661" s="2">
        <f t="shared" si="20"/>
        <v>3800.9818</v>
      </c>
    </row>
    <row r="662" spans="1:16" ht="14.25" customHeight="1" x14ac:dyDescent="0.35">
      <c r="A662" s="2" t="s">
        <v>693</v>
      </c>
      <c r="B662" s="2" t="s">
        <v>19</v>
      </c>
      <c r="C662" s="2" t="s">
        <v>20</v>
      </c>
      <c r="D662" s="2">
        <v>3172.18</v>
      </c>
      <c r="E662" s="2">
        <v>0.36</v>
      </c>
      <c r="F662" s="2">
        <f t="shared" si="21"/>
        <v>1141.9848</v>
      </c>
      <c r="G662" s="2">
        <v>5</v>
      </c>
      <c r="H662" s="2" t="str">
        <f>TEXT(Table1[[#This Row],[order_date]],"mmmm")</f>
        <v>June</v>
      </c>
      <c r="I662" s="3">
        <v>45458</v>
      </c>
      <c r="J662" s="3">
        <v>45459</v>
      </c>
      <c r="K662" s="3" t="str">
        <f>TEXT(Table1[[#This Row],[delivery_date]]-Table1[[#This Row],[order_date]],"D")</f>
        <v>1</v>
      </c>
      <c r="L662" s="2" t="s">
        <v>31</v>
      </c>
      <c r="M662" s="2" t="s">
        <v>16</v>
      </c>
      <c r="N662" s="2">
        <v>275.38</v>
      </c>
      <c r="O662" s="2" t="s">
        <v>48</v>
      </c>
      <c r="P662" s="2">
        <f t="shared" si="20"/>
        <v>2030.1951999999999</v>
      </c>
    </row>
    <row r="663" spans="1:16" ht="14.25" customHeight="1" x14ac:dyDescent="0.35">
      <c r="A663" s="2" t="s">
        <v>694</v>
      </c>
      <c r="B663" s="2" t="s">
        <v>13</v>
      </c>
      <c r="C663" s="2" t="s">
        <v>26</v>
      </c>
      <c r="D663" s="2">
        <v>4507.7700000000004</v>
      </c>
      <c r="E663" s="2">
        <v>0.3</v>
      </c>
      <c r="F663" s="2">
        <f t="shared" si="21"/>
        <v>1352.3310000000001</v>
      </c>
      <c r="G663" s="2">
        <v>9</v>
      </c>
      <c r="H663" s="2" t="str">
        <f>TEXT(Table1[[#This Row],[order_date]],"mmmm")</f>
        <v>August</v>
      </c>
      <c r="I663" s="3">
        <v>45156</v>
      </c>
      <c r="J663" s="3">
        <v>45163</v>
      </c>
      <c r="K663" s="3" t="str">
        <f>TEXT(Table1[[#This Row],[delivery_date]]-Table1[[#This Row],[order_date]],"D")</f>
        <v>7</v>
      </c>
      <c r="L663" s="2" t="s">
        <v>31</v>
      </c>
      <c r="M663" s="2" t="s">
        <v>27</v>
      </c>
      <c r="N663" s="2">
        <v>1076.6500000000001</v>
      </c>
      <c r="O663" s="2" t="s">
        <v>39</v>
      </c>
      <c r="P663" s="2">
        <f t="shared" si="20"/>
        <v>3155.4390000000003</v>
      </c>
    </row>
    <row r="664" spans="1:16" ht="14.25" customHeight="1" x14ac:dyDescent="0.35">
      <c r="A664" s="2" t="s">
        <v>695</v>
      </c>
      <c r="B664" s="2" t="s">
        <v>25</v>
      </c>
      <c r="C664" s="2" t="s">
        <v>20</v>
      </c>
      <c r="D664" s="2">
        <v>367.44</v>
      </c>
      <c r="E664" s="2">
        <v>0.43</v>
      </c>
      <c r="F664" s="2">
        <f t="shared" si="21"/>
        <v>157.9992</v>
      </c>
      <c r="G664" s="2">
        <v>5</v>
      </c>
      <c r="H664" s="2" t="str">
        <f>TEXT(Table1[[#This Row],[order_date]],"mmmm")</f>
        <v>July</v>
      </c>
      <c r="I664" s="3">
        <v>45137</v>
      </c>
      <c r="J664" s="3">
        <v>45139</v>
      </c>
      <c r="K664" s="3" t="str">
        <f>TEXT(Table1[[#This Row],[delivery_date]]-Table1[[#This Row],[order_date]],"D")</f>
        <v>2</v>
      </c>
      <c r="L664" s="2" t="s">
        <v>15</v>
      </c>
      <c r="M664" s="2" t="s">
        <v>22</v>
      </c>
      <c r="N664" s="2">
        <v>25.03</v>
      </c>
      <c r="O664" s="2" t="s">
        <v>17</v>
      </c>
      <c r="P664" s="2">
        <f t="shared" si="20"/>
        <v>209.4408</v>
      </c>
    </row>
    <row r="665" spans="1:16" ht="14.25" customHeight="1" x14ac:dyDescent="0.35">
      <c r="A665" s="2" t="s">
        <v>696</v>
      </c>
      <c r="B665" s="2" t="s">
        <v>41</v>
      </c>
      <c r="C665" s="2" t="s">
        <v>26</v>
      </c>
      <c r="D665" s="2">
        <v>2874.49</v>
      </c>
      <c r="E665" s="2">
        <v>0.19</v>
      </c>
      <c r="F665" s="2">
        <f t="shared" si="21"/>
        <v>546.15309999999999</v>
      </c>
      <c r="G665" s="2">
        <v>7</v>
      </c>
      <c r="H665" s="2" t="str">
        <f>TEXT(Table1[[#This Row],[order_date]],"mmmm")</f>
        <v>April</v>
      </c>
      <c r="I665" s="3">
        <v>45396</v>
      </c>
      <c r="J665" s="3">
        <v>45397</v>
      </c>
      <c r="K665" s="3" t="str">
        <f>TEXT(Table1[[#This Row],[delivery_date]]-Table1[[#This Row],[order_date]],"D")</f>
        <v>1</v>
      </c>
      <c r="L665" s="2" t="s">
        <v>15</v>
      </c>
      <c r="M665" s="2" t="s">
        <v>22</v>
      </c>
      <c r="N665" s="2">
        <v>230.32</v>
      </c>
      <c r="O665" s="2" t="s">
        <v>17</v>
      </c>
      <c r="P665" s="2">
        <f t="shared" si="20"/>
        <v>2328.3368999999998</v>
      </c>
    </row>
    <row r="666" spans="1:16" ht="14.25" customHeight="1" x14ac:dyDescent="0.35">
      <c r="A666" s="2" t="s">
        <v>697</v>
      </c>
      <c r="B666" s="2" t="s">
        <v>25</v>
      </c>
      <c r="C666" s="2" t="s">
        <v>33</v>
      </c>
      <c r="D666" s="2">
        <v>4607.26</v>
      </c>
      <c r="E666" s="2">
        <v>0.42</v>
      </c>
      <c r="F666" s="2">
        <f t="shared" si="21"/>
        <v>1935.0491999999999</v>
      </c>
      <c r="G666" s="2">
        <v>9</v>
      </c>
      <c r="H666" s="2" t="str">
        <f>TEXT(Table1[[#This Row],[order_date]],"mmmm")</f>
        <v>January</v>
      </c>
      <c r="I666" s="3">
        <v>44932</v>
      </c>
      <c r="J666" s="3">
        <v>44933</v>
      </c>
      <c r="K666" s="3" t="str">
        <f>TEXT(Table1[[#This Row],[delivery_date]]-Table1[[#This Row],[order_date]],"D")</f>
        <v>1</v>
      </c>
      <c r="L666" s="2" t="s">
        <v>31</v>
      </c>
      <c r="M666" s="2" t="s">
        <v>27</v>
      </c>
      <c r="N666" s="2">
        <v>364.24</v>
      </c>
      <c r="O666" s="2" t="s">
        <v>39</v>
      </c>
      <c r="P666" s="2">
        <f t="shared" si="20"/>
        <v>2672.2108000000003</v>
      </c>
    </row>
    <row r="667" spans="1:16" ht="14.25" customHeight="1" x14ac:dyDescent="0.35">
      <c r="A667" s="2" t="s">
        <v>698</v>
      </c>
      <c r="B667" s="2" t="s">
        <v>25</v>
      </c>
      <c r="C667" s="2" t="s">
        <v>20</v>
      </c>
      <c r="D667" s="2">
        <v>1507.5</v>
      </c>
      <c r="E667" s="2">
        <v>0.02</v>
      </c>
      <c r="F667" s="2">
        <f t="shared" si="21"/>
        <v>30.150000000000002</v>
      </c>
      <c r="G667" s="2">
        <v>8</v>
      </c>
      <c r="H667" s="2" t="str">
        <f>TEXT(Table1[[#This Row],[order_date]],"mmmm")</f>
        <v>April</v>
      </c>
      <c r="I667" s="3">
        <v>45385</v>
      </c>
      <c r="J667" s="3">
        <v>45388</v>
      </c>
      <c r="K667" s="3" t="str">
        <f>TEXT(Table1[[#This Row],[delivery_date]]-Table1[[#This Row],[order_date]],"D")</f>
        <v>3</v>
      </c>
      <c r="L667" s="2" t="s">
        <v>31</v>
      </c>
      <c r="M667" s="2" t="s">
        <v>27</v>
      </c>
      <c r="N667" s="2">
        <v>270</v>
      </c>
      <c r="O667" s="2" t="s">
        <v>17</v>
      </c>
      <c r="P667" s="2">
        <f t="shared" si="20"/>
        <v>1477.35</v>
      </c>
    </row>
    <row r="668" spans="1:16" ht="14.25" customHeight="1" x14ac:dyDescent="0.35">
      <c r="A668" s="2" t="s">
        <v>699</v>
      </c>
      <c r="B668" s="2" t="s">
        <v>41</v>
      </c>
      <c r="C668" s="2" t="s">
        <v>36</v>
      </c>
      <c r="D668" s="2">
        <v>858.9</v>
      </c>
      <c r="E668" s="2">
        <v>0.18</v>
      </c>
      <c r="F668" s="2">
        <f t="shared" si="21"/>
        <v>154.602</v>
      </c>
      <c r="G668" s="2">
        <v>5</v>
      </c>
      <c r="H668" s="2" t="str">
        <f>TEXT(Table1[[#This Row],[order_date]],"mmmm")</f>
        <v>January</v>
      </c>
      <c r="I668" s="3">
        <v>45320</v>
      </c>
      <c r="J668" s="3">
        <v>45323</v>
      </c>
      <c r="K668" s="3" t="str">
        <f>TEXT(Table1[[#This Row],[delivery_date]]-Table1[[#This Row],[order_date]],"D")</f>
        <v>3</v>
      </c>
      <c r="L668" s="2" t="s">
        <v>31</v>
      </c>
      <c r="M668" s="2" t="s">
        <v>27</v>
      </c>
      <c r="N668" s="2">
        <v>231.83</v>
      </c>
      <c r="O668" s="2" t="s">
        <v>39</v>
      </c>
      <c r="P668" s="2">
        <f t="shared" si="20"/>
        <v>704.298</v>
      </c>
    </row>
    <row r="669" spans="1:16" ht="14.25" customHeight="1" x14ac:dyDescent="0.35">
      <c r="A669" s="2" t="s">
        <v>700</v>
      </c>
      <c r="B669" s="2" t="s">
        <v>19</v>
      </c>
      <c r="C669" s="2" t="s">
        <v>20</v>
      </c>
      <c r="D669" s="2">
        <v>1817.5</v>
      </c>
      <c r="E669" s="2">
        <v>0.04</v>
      </c>
      <c r="F669" s="2">
        <f t="shared" si="21"/>
        <v>72.7</v>
      </c>
      <c r="G669" s="2">
        <v>2</v>
      </c>
      <c r="H669" s="2" t="str">
        <f>TEXT(Table1[[#This Row],[order_date]],"mmmm")</f>
        <v>June</v>
      </c>
      <c r="I669" s="3">
        <v>45085</v>
      </c>
      <c r="J669" s="3">
        <v>45086</v>
      </c>
      <c r="K669" s="3" t="str">
        <f>TEXT(Table1[[#This Row],[delivery_date]]-Table1[[#This Row],[order_date]],"D")</f>
        <v>1</v>
      </c>
      <c r="L669" s="2" t="s">
        <v>15</v>
      </c>
      <c r="M669" s="2" t="s">
        <v>16</v>
      </c>
      <c r="N669" s="2">
        <v>429</v>
      </c>
      <c r="O669" s="2" t="s">
        <v>23</v>
      </c>
      <c r="P669" s="2">
        <f t="shared" si="20"/>
        <v>1744.8</v>
      </c>
    </row>
    <row r="670" spans="1:16" ht="14.25" customHeight="1" x14ac:dyDescent="0.35">
      <c r="A670" s="2" t="s">
        <v>701</v>
      </c>
      <c r="B670" s="2" t="s">
        <v>25</v>
      </c>
      <c r="C670" s="2" t="s">
        <v>20</v>
      </c>
      <c r="D670" s="2">
        <v>3981.96</v>
      </c>
      <c r="E670" s="2">
        <v>0.46</v>
      </c>
      <c r="F670" s="2">
        <f t="shared" si="21"/>
        <v>1831.7016000000001</v>
      </c>
      <c r="G670" s="2">
        <v>5</v>
      </c>
      <c r="H670" s="2" t="str">
        <f>TEXT(Table1[[#This Row],[order_date]],"mmmm")</f>
        <v>May</v>
      </c>
      <c r="I670" s="3">
        <v>45072</v>
      </c>
      <c r="J670" s="3">
        <v>45076</v>
      </c>
      <c r="K670" s="3" t="str">
        <f>TEXT(Table1[[#This Row],[delivery_date]]-Table1[[#This Row],[order_date]],"D")</f>
        <v>4</v>
      </c>
      <c r="L670" s="2" t="s">
        <v>15</v>
      </c>
      <c r="M670" s="2" t="s">
        <v>22</v>
      </c>
      <c r="N670" s="2">
        <v>1059.1500000000001</v>
      </c>
      <c r="O670" s="2" t="s">
        <v>34</v>
      </c>
      <c r="P670" s="2">
        <f t="shared" si="20"/>
        <v>2150.2583999999997</v>
      </c>
    </row>
    <row r="671" spans="1:16" ht="14.25" customHeight="1" x14ac:dyDescent="0.35">
      <c r="A671" s="2" t="s">
        <v>702</v>
      </c>
      <c r="B671" s="2" t="s">
        <v>13</v>
      </c>
      <c r="C671" s="2" t="s">
        <v>33</v>
      </c>
      <c r="D671" s="2">
        <v>515.03</v>
      </c>
      <c r="E671" s="2">
        <v>0.24</v>
      </c>
      <c r="F671" s="2">
        <f t="shared" si="21"/>
        <v>123.60719999999999</v>
      </c>
      <c r="G671" s="2">
        <v>8</v>
      </c>
      <c r="H671" s="2" t="str">
        <f>TEXT(Table1[[#This Row],[order_date]],"mmmm")</f>
        <v>December</v>
      </c>
      <c r="I671" s="3">
        <v>45278</v>
      </c>
      <c r="J671" s="3">
        <v>45281</v>
      </c>
      <c r="K671" s="3" t="str">
        <f>TEXT(Table1[[#This Row],[delivery_date]]-Table1[[#This Row],[order_date]],"D")</f>
        <v>3</v>
      </c>
      <c r="L671" s="2" t="s">
        <v>15</v>
      </c>
      <c r="M671" s="2" t="s">
        <v>16</v>
      </c>
      <c r="N671" s="2">
        <v>137.01</v>
      </c>
      <c r="O671" s="2" t="s">
        <v>28</v>
      </c>
      <c r="P671" s="2">
        <f t="shared" si="20"/>
        <v>391.4228</v>
      </c>
    </row>
    <row r="672" spans="1:16" ht="14.25" customHeight="1" x14ac:dyDescent="0.35">
      <c r="A672" s="2" t="s">
        <v>703</v>
      </c>
      <c r="B672" s="2" t="s">
        <v>25</v>
      </c>
      <c r="C672" s="2" t="s">
        <v>36</v>
      </c>
      <c r="D672" s="2">
        <v>3041.66</v>
      </c>
      <c r="E672" s="2">
        <v>0.16</v>
      </c>
      <c r="F672" s="2">
        <f t="shared" si="21"/>
        <v>486.66559999999998</v>
      </c>
      <c r="G672" s="2">
        <v>1</v>
      </c>
      <c r="H672" s="2" t="str">
        <f>TEXT(Table1[[#This Row],[order_date]],"mmmm")</f>
        <v>November</v>
      </c>
      <c r="I672" s="3">
        <v>45607</v>
      </c>
      <c r="J672" s="3">
        <v>45613</v>
      </c>
      <c r="K672" s="3" t="str">
        <f>TEXT(Table1[[#This Row],[delivery_date]]-Table1[[#This Row],[order_date]],"D")</f>
        <v>6</v>
      </c>
      <c r="L672" s="2" t="s">
        <v>21</v>
      </c>
      <c r="M672" s="2" t="s">
        <v>16</v>
      </c>
      <c r="N672" s="2">
        <v>238.97</v>
      </c>
      <c r="O672" s="2" t="s">
        <v>28</v>
      </c>
      <c r="P672" s="2">
        <f t="shared" si="20"/>
        <v>2554.9944</v>
      </c>
    </row>
    <row r="673" spans="1:16" ht="14.25" customHeight="1" x14ac:dyDescent="0.35">
      <c r="A673" s="2" t="s">
        <v>704</v>
      </c>
      <c r="B673" s="2" t="s">
        <v>41</v>
      </c>
      <c r="C673" s="2" t="s">
        <v>36</v>
      </c>
      <c r="D673" s="2">
        <v>764.59</v>
      </c>
      <c r="E673" s="2">
        <v>0.25</v>
      </c>
      <c r="F673" s="2">
        <f t="shared" si="21"/>
        <v>191.14750000000001</v>
      </c>
      <c r="G673" s="2">
        <v>4</v>
      </c>
      <c r="H673" s="2" t="str">
        <f>TEXT(Table1[[#This Row],[order_date]],"mmmm")</f>
        <v>February</v>
      </c>
      <c r="I673" s="3">
        <v>44973</v>
      </c>
      <c r="J673" s="3">
        <v>44979</v>
      </c>
      <c r="K673" s="3" t="str">
        <f>TEXT(Table1[[#This Row],[delivery_date]]-Table1[[#This Row],[order_date]],"D")</f>
        <v>6</v>
      </c>
      <c r="L673" s="2" t="s">
        <v>15</v>
      </c>
      <c r="M673" s="2" t="s">
        <v>27</v>
      </c>
      <c r="N673" s="2">
        <v>143.57</v>
      </c>
      <c r="O673" s="2" t="s">
        <v>28</v>
      </c>
      <c r="P673" s="2">
        <f t="shared" si="20"/>
        <v>573.4425</v>
      </c>
    </row>
    <row r="674" spans="1:16" ht="14.25" customHeight="1" x14ac:dyDescent="0.35">
      <c r="A674" s="2" t="s">
        <v>705</v>
      </c>
      <c r="B674" s="2" t="s">
        <v>41</v>
      </c>
      <c r="C674" s="2" t="s">
        <v>14</v>
      </c>
      <c r="D674" s="2">
        <v>2234.11</v>
      </c>
      <c r="E674" s="2">
        <v>0.27</v>
      </c>
      <c r="F674" s="2">
        <f t="shared" si="21"/>
        <v>603.20970000000011</v>
      </c>
      <c r="G674" s="2">
        <v>1</v>
      </c>
      <c r="H674" s="2" t="str">
        <f>TEXT(Table1[[#This Row],[order_date]],"mmmm")</f>
        <v>June</v>
      </c>
      <c r="I674" s="3">
        <v>45462</v>
      </c>
      <c r="J674" s="3">
        <v>45468</v>
      </c>
      <c r="K674" s="3" t="str">
        <f>TEXT(Table1[[#This Row],[delivery_date]]-Table1[[#This Row],[order_date]],"D")</f>
        <v>6</v>
      </c>
      <c r="L674" s="2" t="s">
        <v>21</v>
      </c>
      <c r="M674" s="2" t="s">
        <v>27</v>
      </c>
      <c r="N674" s="2">
        <v>552.34</v>
      </c>
      <c r="O674" s="2" t="s">
        <v>39</v>
      </c>
      <c r="P674" s="2">
        <f t="shared" si="20"/>
        <v>1630.9003</v>
      </c>
    </row>
    <row r="675" spans="1:16" ht="14.25" customHeight="1" x14ac:dyDescent="0.35">
      <c r="A675" s="2" t="s">
        <v>706</v>
      </c>
      <c r="B675" s="2" t="s">
        <v>41</v>
      </c>
      <c r="C675" s="2" t="s">
        <v>14</v>
      </c>
      <c r="D675" s="2">
        <v>4833.29</v>
      </c>
      <c r="E675" s="2">
        <v>0.42</v>
      </c>
      <c r="F675" s="2">
        <f t="shared" si="21"/>
        <v>2029.9818</v>
      </c>
      <c r="G675" s="2">
        <v>5</v>
      </c>
      <c r="H675" s="2" t="str">
        <f>TEXT(Table1[[#This Row],[order_date]],"mmmm")</f>
        <v>April</v>
      </c>
      <c r="I675" s="3">
        <v>45036</v>
      </c>
      <c r="J675" s="3">
        <v>45037</v>
      </c>
      <c r="K675" s="3" t="str">
        <f>TEXT(Table1[[#This Row],[delivery_date]]-Table1[[#This Row],[order_date]],"D")</f>
        <v>1</v>
      </c>
      <c r="L675" s="2" t="s">
        <v>15</v>
      </c>
      <c r="M675" s="2" t="s">
        <v>16</v>
      </c>
      <c r="N675" s="2">
        <v>1389.1</v>
      </c>
      <c r="O675" s="2" t="s">
        <v>34</v>
      </c>
      <c r="P675" s="2">
        <f t="shared" si="20"/>
        <v>2803.3081999999999</v>
      </c>
    </row>
    <row r="676" spans="1:16" ht="14.25" customHeight="1" x14ac:dyDescent="0.35">
      <c r="A676" s="2" t="s">
        <v>707</v>
      </c>
      <c r="B676" s="2" t="s">
        <v>19</v>
      </c>
      <c r="C676" s="2" t="s">
        <v>14</v>
      </c>
      <c r="D676" s="2">
        <v>1056.21</v>
      </c>
      <c r="E676" s="2">
        <v>0.27</v>
      </c>
      <c r="F676" s="2">
        <f t="shared" si="21"/>
        <v>285.17670000000004</v>
      </c>
      <c r="G676" s="2">
        <v>2</v>
      </c>
      <c r="H676" s="2" t="str">
        <f>TEXT(Table1[[#This Row],[order_date]],"mmmm")</f>
        <v>August</v>
      </c>
      <c r="I676" s="3">
        <v>45531</v>
      </c>
      <c r="J676" s="3">
        <v>45538</v>
      </c>
      <c r="K676" s="3" t="str">
        <f>TEXT(Table1[[#This Row],[delivery_date]]-Table1[[#This Row],[order_date]],"D")</f>
        <v>7</v>
      </c>
      <c r="L676" s="2" t="s">
        <v>15</v>
      </c>
      <c r="M676" s="2" t="s">
        <v>22</v>
      </c>
      <c r="N676" s="2">
        <v>233.46</v>
      </c>
      <c r="O676" s="2" t="s">
        <v>23</v>
      </c>
      <c r="P676" s="2">
        <f t="shared" si="20"/>
        <v>771.03330000000005</v>
      </c>
    </row>
    <row r="677" spans="1:16" ht="14.25" customHeight="1" x14ac:dyDescent="0.35">
      <c r="A677" s="2" t="s">
        <v>708</v>
      </c>
      <c r="B677" s="2" t="s">
        <v>25</v>
      </c>
      <c r="C677" s="2" t="s">
        <v>33</v>
      </c>
      <c r="D677" s="2">
        <v>266.68</v>
      </c>
      <c r="E677" s="2">
        <v>0.22</v>
      </c>
      <c r="F677" s="2">
        <f t="shared" si="21"/>
        <v>58.669600000000003</v>
      </c>
      <c r="G677" s="2">
        <v>2</v>
      </c>
      <c r="H677" s="2" t="str">
        <f>TEXT(Table1[[#This Row],[order_date]],"mmmm")</f>
        <v>May</v>
      </c>
      <c r="I677" s="3">
        <v>45413</v>
      </c>
      <c r="J677" s="3">
        <v>45416</v>
      </c>
      <c r="K677" s="3" t="str">
        <f>TEXT(Table1[[#This Row],[delivery_date]]-Table1[[#This Row],[order_date]],"D")</f>
        <v>3</v>
      </c>
      <c r="L677" s="2" t="s">
        <v>15</v>
      </c>
      <c r="M677" s="2" t="s">
        <v>27</v>
      </c>
      <c r="N677" s="2">
        <v>70.44</v>
      </c>
      <c r="O677" s="2" t="s">
        <v>48</v>
      </c>
      <c r="P677" s="2">
        <f t="shared" si="20"/>
        <v>208.0104</v>
      </c>
    </row>
    <row r="678" spans="1:16" ht="14.25" customHeight="1" x14ac:dyDescent="0.35">
      <c r="A678" s="2" t="s">
        <v>709</v>
      </c>
      <c r="B678" s="2" t="s">
        <v>19</v>
      </c>
      <c r="C678" s="2" t="s">
        <v>20</v>
      </c>
      <c r="D678" s="2">
        <v>2193.3000000000002</v>
      </c>
      <c r="E678" s="2">
        <v>0.48</v>
      </c>
      <c r="F678" s="2">
        <f t="shared" si="21"/>
        <v>1052.7840000000001</v>
      </c>
      <c r="G678" s="2">
        <v>7</v>
      </c>
      <c r="H678" s="2" t="str">
        <f>TEXT(Table1[[#This Row],[order_date]],"mmmm")</f>
        <v>August</v>
      </c>
      <c r="I678" s="3">
        <v>45143</v>
      </c>
      <c r="J678" s="3">
        <v>45144</v>
      </c>
      <c r="K678" s="3" t="str">
        <f>TEXT(Table1[[#This Row],[delivery_date]]-Table1[[#This Row],[order_date]],"D")</f>
        <v>1</v>
      </c>
      <c r="L678" s="2" t="s">
        <v>21</v>
      </c>
      <c r="M678" s="2" t="s">
        <v>22</v>
      </c>
      <c r="N678" s="2">
        <v>313.52</v>
      </c>
      <c r="O678" s="2" t="s">
        <v>28</v>
      </c>
      <c r="P678" s="2">
        <f t="shared" si="20"/>
        <v>1140.5160000000001</v>
      </c>
    </row>
    <row r="679" spans="1:16" ht="14.25" customHeight="1" x14ac:dyDescent="0.35">
      <c r="A679" s="2" t="s">
        <v>710</v>
      </c>
      <c r="B679" s="2" t="s">
        <v>19</v>
      </c>
      <c r="C679" s="2" t="s">
        <v>36</v>
      </c>
      <c r="D679" s="2">
        <v>2930.71</v>
      </c>
      <c r="E679" s="2">
        <v>0.48</v>
      </c>
      <c r="F679" s="2">
        <f t="shared" si="21"/>
        <v>1406.7408</v>
      </c>
      <c r="G679" s="2">
        <v>4</v>
      </c>
      <c r="H679" s="2" t="str">
        <f>TEXT(Table1[[#This Row],[order_date]],"mmmm")</f>
        <v>April</v>
      </c>
      <c r="I679" s="3">
        <v>45030</v>
      </c>
      <c r="J679" s="3">
        <v>45035</v>
      </c>
      <c r="K679" s="3" t="str">
        <f>TEXT(Table1[[#This Row],[delivery_date]]-Table1[[#This Row],[order_date]],"D")</f>
        <v>5</v>
      </c>
      <c r="L679" s="2" t="s">
        <v>31</v>
      </c>
      <c r="M679" s="2" t="s">
        <v>27</v>
      </c>
      <c r="N679" s="2">
        <v>663.73</v>
      </c>
      <c r="O679" s="2" t="s">
        <v>17</v>
      </c>
      <c r="P679" s="2">
        <f t="shared" si="20"/>
        <v>1523.9692</v>
      </c>
    </row>
    <row r="680" spans="1:16" ht="14.25" customHeight="1" x14ac:dyDescent="0.35">
      <c r="A680" s="2" t="s">
        <v>711</v>
      </c>
      <c r="B680" s="2" t="s">
        <v>41</v>
      </c>
      <c r="C680" s="2" t="s">
        <v>36</v>
      </c>
      <c r="D680" s="2">
        <v>1557.84</v>
      </c>
      <c r="E680" s="2">
        <v>0.02</v>
      </c>
      <c r="F680" s="2">
        <f t="shared" si="21"/>
        <v>31.1568</v>
      </c>
      <c r="G680" s="2">
        <v>2</v>
      </c>
      <c r="H680" s="2" t="str">
        <f>TEXT(Table1[[#This Row],[order_date]],"mmmm")</f>
        <v>December</v>
      </c>
      <c r="I680" s="3">
        <v>45655</v>
      </c>
      <c r="J680" s="3">
        <v>45658</v>
      </c>
      <c r="K680" s="3" t="str">
        <f>TEXT(Table1[[#This Row],[delivery_date]]-Table1[[#This Row],[order_date]],"D")</f>
        <v>3</v>
      </c>
      <c r="L680" s="2" t="s">
        <v>21</v>
      </c>
      <c r="M680" s="2" t="s">
        <v>27</v>
      </c>
      <c r="N680" s="2">
        <v>222.15</v>
      </c>
      <c r="O680" s="2" t="s">
        <v>23</v>
      </c>
      <c r="P680" s="2">
        <f t="shared" si="20"/>
        <v>1526.6831999999999</v>
      </c>
    </row>
    <row r="681" spans="1:16" ht="14.25" customHeight="1" x14ac:dyDescent="0.35">
      <c r="A681" s="2" t="s">
        <v>712</v>
      </c>
      <c r="B681" s="2" t="s">
        <v>41</v>
      </c>
      <c r="C681" s="2" t="s">
        <v>20</v>
      </c>
      <c r="D681" s="2">
        <v>2754.66</v>
      </c>
      <c r="E681" s="2">
        <v>0.35</v>
      </c>
      <c r="F681" s="2">
        <f t="shared" si="21"/>
        <v>964.13099999999986</v>
      </c>
      <c r="G681" s="2">
        <v>3</v>
      </c>
      <c r="H681" s="2" t="str">
        <f>TEXT(Table1[[#This Row],[order_date]],"mmmm")</f>
        <v>November</v>
      </c>
      <c r="I681" s="3">
        <v>45606</v>
      </c>
      <c r="J681" s="3">
        <v>45607</v>
      </c>
      <c r="K681" s="3" t="str">
        <f>TEXT(Table1[[#This Row],[delivery_date]]-Table1[[#This Row],[order_date]],"D")</f>
        <v>1</v>
      </c>
      <c r="L681" s="2" t="s">
        <v>15</v>
      </c>
      <c r="M681" s="2" t="s">
        <v>22</v>
      </c>
      <c r="N681" s="2">
        <v>271.88</v>
      </c>
      <c r="O681" s="2" t="s">
        <v>39</v>
      </c>
      <c r="P681" s="2">
        <f t="shared" si="20"/>
        <v>1790.529</v>
      </c>
    </row>
    <row r="682" spans="1:16" ht="14.25" customHeight="1" x14ac:dyDescent="0.35">
      <c r="A682" s="2" t="s">
        <v>713</v>
      </c>
      <c r="B682" s="2" t="s">
        <v>19</v>
      </c>
      <c r="C682" s="2" t="s">
        <v>36</v>
      </c>
      <c r="D682" s="2">
        <v>4771.67</v>
      </c>
      <c r="E682" s="2">
        <v>0.19</v>
      </c>
      <c r="F682" s="2">
        <f t="shared" si="21"/>
        <v>906.6173</v>
      </c>
      <c r="G682" s="2">
        <v>3</v>
      </c>
      <c r="H682" s="2" t="str">
        <f>TEXT(Table1[[#This Row],[order_date]],"mmmm")</f>
        <v>July</v>
      </c>
      <c r="I682" s="3">
        <v>45483</v>
      </c>
      <c r="J682" s="3">
        <v>45486</v>
      </c>
      <c r="K682" s="3" t="str">
        <f>TEXT(Table1[[#This Row],[delivery_date]]-Table1[[#This Row],[order_date]],"D")</f>
        <v>3</v>
      </c>
      <c r="L682" s="2" t="s">
        <v>31</v>
      </c>
      <c r="M682" s="2" t="s">
        <v>16</v>
      </c>
      <c r="N682" s="2">
        <v>316.42</v>
      </c>
      <c r="O682" s="2" t="s">
        <v>23</v>
      </c>
      <c r="P682" s="2">
        <f t="shared" si="20"/>
        <v>3865.0527000000002</v>
      </c>
    </row>
    <row r="683" spans="1:16" ht="14.25" customHeight="1" x14ac:dyDescent="0.35">
      <c r="A683" s="2" t="s">
        <v>714</v>
      </c>
      <c r="B683" s="2" t="s">
        <v>25</v>
      </c>
      <c r="C683" s="2" t="s">
        <v>20</v>
      </c>
      <c r="D683" s="2">
        <v>1627.68</v>
      </c>
      <c r="E683" s="2">
        <v>0.34</v>
      </c>
      <c r="F683" s="2">
        <f t="shared" si="21"/>
        <v>553.41120000000001</v>
      </c>
      <c r="G683" s="2">
        <v>2</v>
      </c>
      <c r="H683" s="2" t="str">
        <f>TEXT(Table1[[#This Row],[order_date]],"mmmm")</f>
        <v>December</v>
      </c>
      <c r="I683" s="3">
        <v>45265</v>
      </c>
      <c r="J683" s="3">
        <v>45269</v>
      </c>
      <c r="K683" s="3" t="str">
        <f>TEXT(Table1[[#This Row],[delivery_date]]-Table1[[#This Row],[order_date]],"D")</f>
        <v>4</v>
      </c>
      <c r="L683" s="2" t="s">
        <v>21</v>
      </c>
      <c r="M683" s="2" t="s">
        <v>16</v>
      </c>
      <c r="N683" s="2">
        <v>441.32</v>
      </c>
      <c r="O683" s="2" t="s">
        <v>39</v>
      </c>
      <c r="P683" s="2">
        <f t="shared" si="20"/>
        <v>1074.2688000000001</v>
      </c>
    </row>
    <row r="684" spans="1:16" ht="14.25" customHeight="1" x14ac:dyDescent="0.35">
      <c r="A684" s="2" t="s">
        <v>715</v>
      </c>
      <c r="B684" s="2" t="s">
        <v>13</v>
      </c>
      <c r="C684" s="2" t="s">
        <v>33</v>
      </c>
      <c r="D684" s="2">
        <v>1616.19</v>
      </c>
      <c r="E684" s="2">
        <v>0.32</v>
      </c>
      <c r="F684" s="2">
        <f t="shared" si="21"/>
        <v>517.18079999999998</v>
      </c>
      <c r="G684" s="2">
        <v>7</v>
      </c>
      <c r="H684" s="2" t="str">
        <f>TEXT(Table1[[#This Row],[order_date]],"mmmm")</f>
        <v>December</v>
      </c>
      <c r="I684" s="3">
        <v>45640</v>
      </c>
      <c r="J684" s="3">
        <v>45647</v>
      </c>
      <c r="K684" s="3" t="str">
        <f>TEXT(Table1[[#This Row],[delivery_date]]-Table1[[#This Row],[order_date]],"D")</f>
        <v>7</v>
      </c>
      <c r="L684" s="2" t="s">
        <v>31</v>
      </c>
      <c r="M684" s="2" t="s">
        <v>16</v>
      </c>
      <c r="N684" s="2">
        <v>106.87</v>
      </c>
      <c r="O684" s="2" t="s">
        <v>23</v>
      </c>
      <c r="P684" s="2">
        <f t="shared" si="20"/>
        <v>1099.0092</v>
      </c>
    </row>
    <row r="685" spans="1:16" ht="14.25" customHeight="1" x14ac:dyDescent="0.35">
      <c r="A685" s="2" t="s">
        <v>716</v>
      </c>
      <c r="B685" s="2" t="s">
        <v>19</v>
      </c>
      <c r="C685" s="2" t="s">
        <v>33</v>
      </c>
      <c r="D685" s="2">
        <v>2465.56</v>
      </c>
      <c r="E685" s="2">
        <v>0.17</v>
      </c>
      <c r="F685" s="2">
        <f t="shared" si="21"/>
        <v>419.14520000000005</v>
      </c>
      <c r="G685" s="2">
        <v>1</v>
      </c>
      <c r="H685" s="2" t="str">
        <f>TEXT(Table1[[#This Row],[order_date]],"mmmm")</f>
        <v>October</v>
      </c>
      <c r="I685" s="3">
        <v>45209</v>
      </c>
      <c r="J685" s="3">
        <v>45214</v>
      </c>
      <c r="K685" s="3" t="str">
        <f>TEXT(Table1[[#This Row],[delivery_date]]-Table1[[#This Row],[order_date]],"D")</f>
        <v>5</v>
      </c>
      <c r="L685" s="2" t="s">
        <v>21</v>
      </c>
      <c r="M685" s="2" t="s">
        <v>16</v>
      </c>
      <c r="N685" s="2">
        <v>739.48</v>
      </c>
      <c r="O685" s="2" t="s">
        <v>48</v>
      </c>
      <c r="P685" s="2">
        <f t="shared" si="20"/>
        <v>2046.4148</v>
      </c>
    </row>
    <row r="686" spans="1:16" ht="14.25" customHeight="1" x14ac:dyDescent="0.35">
      <c r="A686" s="2" t="s">
        <v>717</v>
      </c>
      <c r="B686" s="2" t="s">
        <v>25</v>
      </c>
      <c r="C686" s="2" t="s">
        <v>33</v>
      </c>
      <c r="D686" s="2">
        <v>2625.05</v>
      </c>
      <c r="E686" s="2">
        <v>0.49</v>
      </c>
      <c r="F686" s="2">
        <f t="shared" si="21"/>
        <v>1286.2745</v>
      </c>
      <c r="G686" s="2">
        <v>9</v>
      </c>
      <c r="H686" s="2" t="str">
        <f>TEXT(Table1[[#This Row],[order_date]],"mmmm")</f>
        <v>June</v>
      </c>
      <c r="I686" s="3">
        <v>45460</v>
      </c>
      <c r="J686" s="3">
        <v>45461</v>
      </c>
      <c r="K686" s="3" t="str">
        <f>TEXT(Table1[[#This Row],[delivery_date]]-Table1[[#This Row],[order_date]],"D")</f>
        <v>1</v>
      </c>
      <c r="L686" s="2" t="s">
        <v>31</v>
      </c>
      <c r="M686" s="2" t="s">
        <v>16</v>
      </c>
      <c r="N686" s="2">
        <v>466.41</v>
      </c>
      <c r="O686" s="2" t="s">
        <v>17</v>
      </c>
      <c r="P686" s="2">
        <f t="shared" si="20"/>
        <v>1338.7755000000002</v>
      </c>
    </row>
    <row r="687" spans="1:16" ht="14.25" customHeight="1" x14ac:dyDescent="0.35">
      <c r="A687" s="2" t="s">
        <v>718</v>
      </c>
      <c r="B687" s="2" t="s">
        <v>41</v>
      </c>
      <c r="C687" s="2" t="s">
        <v>20</v>
      </c>
      <c r="D687" s="2">
        <v>106.69</v>
      </c>
      <c r="E687" s="2">
        <v>0.18</v>
      </c>
      <c r="F687" s="2">
        <f t="shared" si="21"/>
        <v>19.2042</v>
      </c>
      <c r="G687" s="2">
        <v>5</v>
      </c>
      <c r="H687" s="2" t="str">
        <f>TEXT(Table1[[#This Row],[order_date]],"mmmm")</f>
        <v>January</v>
      </c>
      <c r="I687" s="3">
        <v>44954</v>
      </c>
      <c r="J687" s="3">
        <v>44959</v>
      </c>
      <c r="K687" s="3" t="str">
        <f>TEXT(Table1[[#This Row],[delivery_date]]-Table1[[#This Row],[order_date]],"D")</f>
        <v>5</v>
      </c>
      <c r="L687" s="2" t="s">
        <v>15</v>
      </c>
      <c r="M687" s="2" t="s">
        <v>22</v>
      </c>
      <c r="N687" s="2">
        <v>18.77</v>
      </c>
      <c r="O687" s="2" t="s">
        <v>34</v>
      </c>
      <c r="P687" s="2">
        <f t="shared" si="20"/>
        <v>87.485799999999998</v>
      </c>
    </row>
    <row r="688" spans="1:16" ht="14.25" customHeight="1" x14ac:dyDescent="0.35">
      <c r="A688" s="2" t="s">
        <v>719</v>
      </c>
      <c r="B688" s="2" t="s">
        <v>41</v>
      </c>
      <c r="C688" s="2" t="s">
        <v>20</v>
      </c>
      <c r="D688" s="2">
        <v>3117.79</v>
      </c>
      <c r="E688" s="2">
        <v>0.32</v>
      </c>
      <c r="F688" s="2">
        <f t="shared" si="21"/>
        <v>997.69280000000003</v>
      </c>
      <c r="G688" s="2">
        <v>4</v>
      </c>
      <c r="H688" s="2" t="str">
        <f>TEXT(Table1[[#This Row],[order_date]],"mmmm")</f>
        <v>June</v>
      </c>
      <c r="I688" s="3">
        <v>45473</v>
      </c>
      <c r="J688" s="3">
        <v>45474</v>
      </c>
      <c r="K688" s="3" t="str">
        <f>TEXT(Table1[[#This Row],[delivery_date]]-Table1[[#This Row],[order_date]],"D")</f>
        <v>1</v>
      </c>
      <c r="L688" s="2" t="s">
        <v>21</v>
      </c>
      <c r="M688" s="2" t="s">
        <v>27</v>
      </c>
      <c r="N688" s="2">
        <v>213.17</v>
      </c>
      <c r="O688" s="2" t="s">
        <v>23</v>
      </c>
      <c r="P688" s="2">
        <f t="shared" si="20"/>
        <v>2120.0972000000002</v>
      </c>
    </row>
    <row r="689" spans="1:16" ht="14.25" customHeight="1" x14ac:dyDescent="0.35">
      <c r="A689" s="2" t="s">
        <v>720</v>
      </c>
      <c r="B689" s="2" t="s">
        <v>25</v>
      </c>
      <c r="C689" s="2" t="s">
        <v>26</v>
      </c>
      <c r="D689" s="2">
        <v>4987.05</v>
      </c>
      <c r="E689" s="2">
        <v>0.41</v>
      </c>
      <c r="F689" s="2">
        <f t="shared" si="21"/>
        <v>2044.6904999999999</v>
      </c>
      <c r="G689" s="2">
        <v>3</v>
      </c>
      <c r="H689" s="2" t="str">
        <f>TEXT(Table1[[#This Row],[order_date]],"mmmm")</f>
        <v>May</v>
      </c>
      <c r="I689" s="3">
        <v>45441</v>
      </c>
      <c r="J689" s="3">
        <v>45446</v>
      </c>
      <c r="K689" s="3" t="str">
        <f>TEXT(Table1[[#This Row],[delivery_date]]-Table1[[#This Row],[order_date]],"D")</f>
        <v>5</v>
      </c>
      <c r="L689" s="2" t="s">
        <v>21</v>
      </c>
      <c r="M689" s="2" t="s">
        <v>27</v>
      </c>
      <c r="N689" s="2">
        <v>342.37</v>
      </c>
      <c r="O689" s="2" t="s">
        <v>28</v>
      </c>
      <c r="P689" s="2">
        <f t="shared" si="20"/>
        <v>2942.3595000000005</v>
      </c>
    </row>
    <row r="690" spans="1:16" ht="14.25" customHeight="1" x14ac:dyDescent="0.35">
      <c r="A690" s="2" t="s">
        <v>721</v>
      </c>
      <c r="B690" s="2" t="s">
        <v>13</v>
      </c>
      <c r="C690" s="2" t="s">
        <v>36</v>
      </c>
      <c r="D690" s="2">
        <v>1530.84</v>
      </c>
      <c r="E690" s="2">
        <v>7.0000000000000007E-2</v>
      </c>
      <c r="F690" s="2">
        <f t="shared" si="21"/>
        <v>107.1588</v>
      </c>
      <c r="G690" s="2">
        <v>3</v>
      </c>
      <c r="H690" s="2" t="str">
        <f>TEXT(Table1[[#This Row],[order_date]],"mmmm")</f>
        <v>February</v>
      </c>
      <c r="I690" s="3">
        <v>45348</v>
      </c>
      <c r="J690" s="3">
        <v>45353</v>
      </c>
      <c r="K690" s="3" t="str">
        <f>TEXT(Table1[[#This Row],[delivery_date]]-Table1[[#This Row],[order_date]],"D")</f>
        <v>5</v>
      </c>
      <c r="L690" s="2" t="s">
        <v>21</v>
      </c>
      <c r="M690" s="2" t="s">
        <v>27</v>
      </c>
      <c r="N690" s="2">
        <v>351.38</v>
      </c>
      <c r="O690" s="2" t="s">
        <v>34</v>
      </c>
      <c r="P690" s="2">
        <f t="shared" si="20"/>
        <v>1423.6812</v>
      </c>
    </row>
    <row r="691" spans="1:16" ht="14.25" customHeight="1" x14ac:dyDescent="0.35">
      <c r="A691" s="2" t="s">
        <v>722</v>
      </c>
      <c r="B691" s="2" t="s">
        <v>41</v>
      </c>
      <c r="C691" s="2" t="s">
        <v>36</v>
      </c>
      <c r="D691" s="2">
        <v>3190.97</v>
      </c>
      <c r="E691" s="2">
        <v>0.15</v>
      </c>
      <c r="F691" s="2">
        <f t="shared" si="21"/>
        <v>478.64549999999997</v>
      </c>
      <c r="G691" s="2">
        <v>3</v>
      </c>
      <c r="H691" s="2" t="str">
        <f>TEXT(Table1[[#This Row],[order_date]],"mmmm")</f>
        <v>December</v>
      </c>
      <c r="I691" s="3">
        <v>45656</v>
      </c>
      <c r="J691" s="3">
        <v>45663</v>
      </c>
      <c r="K691" s="3" t="str">
        <f>TEXT(Table1[[#This Row],[delivery_date]]-Table1[[#This Row],[order_date]],"D")</f>
        <v>7</v>
      </c>
      <c r="L691" s="2" t="s">
        <v>31</v>
      </c>
      <c r="M691" s="2" t="s">
        <v>16</v>
      </c>
      <c r="N691" s="2">
        <v>512.83000000000004</v>
      </c>
      <c r="O691" s="2" t="s">
        <v>17</v>
      </c>
      <c r="P691" s="2">
        <f t="shared" si="20"/>
        <v>2712.3244999999997</v>
      </c>
    </row>
    <row r="692" spans="1:16" ht="14.25" customHeight="1" x14ac:dyDescent="0.35">
      <c r="A692" s="2" t="s">
        <v>723</v>
      </c>
      <c r="B692" s="2" t="s">
        <v>41</v>
      </c>
      <c r="C692" s="2" t="s">
        <v>26</v>
      </c>
      <c r="D692" s="2">
        <v>122.65</v>
      </c>
      <c r="E692" s="2">
        <v>0.1</v>
      </c>
      <c r="F692" s="2">
        <f t="shared" si="21"/>
        <v>12.265000000000001</v>
      </c>
      <c r="G692" s="2">
        <v>1</v>
      </c>
      <c r="H692" s="2" t="str">
        <f>TEXT(Table1[[#This Row],[order_date]],"mmmm")</f>
        <v>May</v>
      </c>
      <c r="I692" s="3">
        <v>45431</v>
      </c>
      <c r="J692" s="3">
        <v>45433</v>
      </c>
      <c r="K692" s="3" t="str">
        <f>TEXT(Table1[[#This Row],[delivery_date]]-Table1[[#This Row],[order_date]],"D")</f>
        <v>2</v>
      </c>
      <c r="L692" s="2" t="s">
        <v>15</v>
      </c>
      <c r="M692" s="2" t="s">
        <v>16</v>
      </c>
      <c r="N692" s="2">
        <v>11.58</v>
      </c>
      <c r="O692" s="2" t="s">
        <v>17</v>
      </c>
      <c r="P692" s="2">
        <f t="shared" si="20"/>
        <v>110.38500000000001</v>
      </c>
    </row>
    <row r="693" spans="1:16" ht="14.25" customHeight="1" x14ac:dyDescent="0.35">
      <c r="A693" s="2" t="s">
        <v>724</v>
      </c>
      <c r="B693" s="2" t="s">
        <v>41</v>
      </c>
      <c r="C693" s="2" t="s">
        <v>26</v>
      </c>
      <c r="D693" s="2">
        <v>3061.2</v>
      </c>
      <c r="E693" s="2">
        <v>0.39</v>
      </c>
      <c r="F693" s="2">
        <f t="shared" si="21"/>
        <v>1193.8679999999999</v>
      </c>
      <c r="G693" s="2">
        <v>2</v>
      </c>
      <c r="H693" s="2" t="str">
        <f>TEXT(Table1[[#This Row],[order_date]],"mmmm")</f>
        <v>September</v>
      </c>
      <c r="I693" s="3">
        <v>45180</v>
      </c>
      <c r="J693" s="3">
        <v>45181</v>
      </c>
      <c r="K693" s="3" t="str">
        <f>TEXT(Table1[[#This Row],[delivery_date]]-Table1[[#This Row],[order_date]],"D")</f>
        <v>1</v>
      </c>
      <c r="L693" s="2" t="s">
        <v>15</v>
      </c>
      <c r="M693" s="2" t="s">
        <v>27</v>
      </c>
      <c r="N693" s="2">
        <v>308.05</v>
      </c>
      <c r="O693" s="2" t="s">
        <v>39</v>
      </c>
      <c r="P693" s="2">
        <f t="shared" si="20"/>
        <v>1867.3319999999999</v>
      </c>
    </row>
    <row r="694" spans="1:16" ht="14.25" customHeight="1" x14ac:dyDescent="0.35">
      <c r="A694" s="2" t="s">
        <v>725</v>
      </c>
      <c r="B694" s="2" t="s">
        <v>25</v>
      </c>
      <c r="C694" s="2" t="s">
        <v>33</v>
      </c>
      <c r="D694" s="2">
        <v>2290.63</v>
      </c>
      <c r="E694" s="2">
        <v>0.4</v>
      </c>
      <c r="F694" s="2">
        <f t="shared" si="21"/>
        <v>916.25200000000007</v>
      </c>
      <c r="G694" s="2">
        <v>7</v>
      </c>
      <c r="H694" s="2" t="str">
        <f>TEXT(Table1[[#This Row],[order_date]],"mmmm")</f>
        <v>August</v>
      </c>
      <c r="I694" s="3">
        <v>45166</v>
      </c>
      <c r="J694" s="3">
        <v>45173</v>
      </c>
      <c r="K694" s="3" t="str">
        <f>TEXT(Table1[[#This Row],[delivery_date]]-Table1[[#This Row],[order_date]],"D")</f>
        <v>7</v>
      </c>
      <c r="L694" s="2" t="s">
        <v>15</v>
      </c>
      <c r="M694" s="2" t="s">
        <v>22</v>
      </c>
      <c r="N694" s="2">
        <v>247.23</v>
      </c>
      <c r="O694" s="2" t="s">
        <v>34</v>
      </c>
      <c r="P694" s="2">
        <f t="shared" si="20"/>
        <v>1374.3780000000002</v>
      </c>
    </row>
    <row r="695" spans="1:16" ht="14.25" customHeight="1" x14ac:dyDescent="0.35">
      <c r="A695" s="2" t="s">
        <v>726</v>
      </c>
      <c r="B695" s="2" t="s">
        <v>19</v>
      </c>
      <c r="C695" s="2" t="s">
        <v>26</v>
      </c>
      <c r="D695" s="2">
        <v>2698.44</v>
      </c>
      <c r="E695" s="2">
        <v>0.13</v>
      </c>
      <c r="F695" s="2">
        <f t="shared" si="21"/>
        <v>350.79720000000003</v>
      </c>
      <c r="G695" s="2">
        <v>3</v>
      </c>
      <c r="H695" s="2" t="str">
        <f>TEXT(Table1[[#This Row],[order_date]],"mmmm")</f>
        <v>August</v>
      </c>
      <c r="I695" s="3">
        <v>45167</v>
      </c>
      <c r="J695" s="3">
        <v>45170</v>
      </c>
      <c r="K695" s="3" t="str">
        <f>TEXT(Table1[[#This Row],[delivery_date]]-Table1[[#This Row],[order_date]],"D")</f>
        <v>3</v>
      </c>
      <c r="L695" s="2" t="s">
        <v>21</v>
      </c>
      <c r="M695" s="2" t="s">
        <v>22</v>
      </c>
      <c r="N695" s="2">
        <v>681.62</v>
      </c>
      <c r="O695" s="2" t="s">
        <v>48</v>
      </c>
      <c r="P695" s="2">
        <f t="shared" si="20"/>
        <v>2347.6428000000001</v>
      </c>
    </row>
    <row r="696" spans="1:16" ht="14.25" customHeight="1" x14ac:dyDescent="0.35">
      <c r="A696" s="2" t="s">
        <v>727</v>
      </c>
      <c r="B696" s="2" t="s">
        <v>41</v>
      </c>
      <c r="C696" s="2" t="s">
        <v>20</v>
      </c>
      <c r="D696" s="2">
        <v>2765.13</v>
      </c>
      <c r="E696" s="2">
        <v>0</v>
      </c>
      <c r="F696" s="2">
        <f t="shared" si="21"/>
        <v>0</v>
      </c>
      <c r="G696" s="2">
        <v>6</v>
      </c>
      <c r="H696" s="2" t="str">
        <f>TEXT(Table1[[#This Row],[order_date]],"mmmm")</f>
        <v>July</v>
      </c>
      <c r="I696" s="3">
        <v>45128</v>
      </c>
      <c r="J696" s="3">
        <v>45131</v>
      </c>
      <c r="K696" s="3" t="str">
        <f>TEXT(Table1[[#This Row],[delivery_date]]-Table1[[#This Row],[order_date]],"D")</f>
        <v>3</v>
      </c>
      <c r="L696" s="2" t="s">
        <v>21</v>
      </c>
      <c r="M696" s="2" t="s">
        <v>16</v>
      </c>
      <c r="N696" s="2">
        <v>561.05999999999995</v>
      </c>
      <c r="O696" s="2" t="s">
        <v>17</v>
      </c>
      <c r="P696" s="2">
        <f t="shared" si="20"/>
        <v>2765.13</v>
      </c>
    </row>
    <row r="697" spans="1:16" ht="14.25" customHeight="1" x14ac:dyDescent="0.35">
      <c r="A697" s="2" t="s">
        <v>728</v>
      </c>
      <c r="B697" s="2" t="s">
        <v>19</v>
      </c>
      <c r="C697" s="2" t="s">
        <v>14</v>
      </c>
      <c r="D697" s="2">
        <v>967.07</v>
      </c>
      <c r="E697" s="2">
        <v>0.21</v>
      </c>
      <c r="F697" s="2">
        <f t="shared" si="21"/>
        <v>203.0847</v>
      </c>
      <c r="G697" s="2">
        <v>4</v>
      </c>
      <c r="H697" s="2" t="str">
        <f>TEXT(Table1[[#This Row],[order_date]],"mmmm")</f>
        <v>May</v>
      </c>
      <c r="I697" s="3">
        <v>45061</v>
      </c>
      <c r="J697" s="3">
        <v>45064</v>
      </c>
      <c r="K697" s="3" t="str">
        <f>TEXT(Table1[[#This Row],[delivery_date]]-Table1[[#This Row],[order_date]],"D")</f>
        <v>3</v>
      </c>
      <c r="L697" s="2" t="s">
        <v>31</v>
      </c>
      <c r="M697" s="2" t="s">
        <v>27</v>
      </c>
      <c r="N697" s="2">
        <v>65.819999999999993</v>
      </c>
      <c r="O697" s="2" t="s">
        <v>39</v>
      </c>
      <c r="P697" s="2">
        <f t="shared" si="20"/>
        <v>763.98530000000005</v>
      </c>
    </row>
    <row r="698" spans="1:16" ht="14.25" customHeight="1" x14ac:dyDescent="0.35">
      <c r="A698" s="2" t="s">
        <v>729</v>
      </c>
      <c r="B698" s="2" t="s">
        <v>13</v>
      </c>
      <c r="C698" s="2" t="s">
        <v>20</v>
      </c>
      <c r="D698" s="2">
        <v>3872.84</v>
      </c>
      <c r="E698" s="2">
        <v>0.34</v>
      </c>
      <c r="F698" s="2">
        <f t="shared" si="21"/>
        <v>1316.7656000000002</v>
      </c>
      <c r="G698" s="2">
        <v>5</v>
      </c>
      <c r="H698" s="2" t="str">
        <f>TEXT(Table1[[#This Row],[order_date]],"mmmm")</f>
        <v>April</v>
      </c>
      <c r="I698" s="3">
        <v>45404</v>
      </c>
      <c r="J698" s="3">
        <v>45409</v>
      </c>
      <c r="K698" s="3" t="str">
        <f>TEXT(Table1[[#This Row],[delivery_date]]-Table1[[#This Row],[order_date]],"D")</f>
        <v>5</v>
      </c>
      <c r="L698" s="2" t="s">
        <v>21</v>
      </c>
      <c r="M698" s="2" t="s">
        <v>27</v>
      </c>
      <c r="N698" s="2">
        <v>862.32</v>
      </c>
      <c r="O698" s="2" t="s">
        <v>28</v>
      </c>
      <c r="P698" s="2">
        <f t="shared" si="20"/>
        <v>2556.0744</v>
      </c>
    </row>
    <row r="699" spans="1:16" ht="14.25" customHeight="1" x14ac:dyDescent="0.35">
      <c r="A699" s="2" t="s">
        <v>730</v>
      </c>
      <c r="B699" s="2" t="s">
        <v>41</v>
      </c>
      <c r="C699" s="2" t="s">
        <v>26</v>
      </c>
      <c r="D699" s="2">
        <v>2821.8</v>
      </c>
      <c r="E699" s="2">
        <v>0.31</v>
      </c>
      <c r="F699" s="2">
        <f t="shared" si="21"/>
        <v>874.75800000000004</v>
      </c>
      <c r="G699" s="2">
        <v>8</v>
      </c>
      <c r="H699" s="2" t="str">
        <f>TEXT(Table1[[#This Row],[order_date]],"mmmm")</f>
        <v>April</v>
      </c>
      <c r="I699" s="3">
        <v>45399</v>
      </c>
      <c r="J699" s="3">
        <v>45403</v>
      </c>
      <c r="K699" s="3" t="str">
        <f>TEXT(Table1[[#This Row],[delivery_date]]-Table1[[#This Row],[order_date]],"D")</f>
        <v>4</v>
      </c>
      <c r="L699" s="2" t="s">
        <v>15</v>
      </c>
      <c r="M699" s="2" t="s">
        <v>27</v>
      </c>
      <c r="N699" s="2">
        <v>507.79</v>
      </c>
      <c r="O699" s="2" t="s">
        <v>48</v>
      </c>
      <c r="P699" s="2">
        <f t="shared" si="20"/>
        <v>1947.0420000000001</v>
      </c>
    </row>
    <row r="700" spans="1:16" ht="14.25" customHeight="1" x14ac:dyDescent="0.35">
      <c r="A700" s="2" t="s">
        <v>731</v>
      </c>
      <c r="B700" s="2" t="s">
        <v>41</v>
      </c>
      <c r="C700" s="2" t="s">
        <v>36</v>
      </c>
      <c r="D700" s="2">
        <v>1423.95</v>
      </c>
      <c r="E700" s="2">
        <v>0.22</v>
      </c>
      <c r="F700" s="2">
        <f t="shared" si="21"/>
        <v>313.26900000000001</v>
      </c>
      <c r="G700" s="2">
        <v>2</v>
      </c>
      <c r="H700" s="2" t="str">
        <f>TEXT(Table1[[#This Row],[order_date]],"mmmm")</f>
        <v>March</v>
      </c>
      <c r="I700" s="3">
        <v>45352</v>
      </c>
      <c r="J700" s="3">
        <v>45355</v>
      </c>
      <c r="K700" s="3" t="str">
        <f>TEXT(Table1[[#This Row],[delivery_date]]-Table1[[#This Row],[order_date]],"D")</f>
        <v>3</v>
      </c>
      <c r="L700" s="2" t="s">
        <v>21</v>
      </c>
      <c r="M700" s="2" t="s">
        <v>16</v>
      </c>
      <c r="N700" s="2">
        <v>277.58999999999997</v>
      </c>
      <c r="O700" s="2" t="s">
        <v>23</v>
      </c>
      <c r="P700" s="2">
        <f t="shared" si="20"/>
        <v>1110.681</v>
      </c>
    </row>
    <row r="701" spans="1:16" ht="14.25" customHeight="1" x14ac:dyDescent="0.35">
      <c r="A701" s="2" t="s">
        <v>732</v>
      </c>
      <c r="B701" s="2" t="s">
        <v>13</v>
      </c>
      <c r="C701" s="2" t="s">
        <v>20</v>
      </c>
      <c r="D701" s="2">
        <v>4693.17</v>
      </c>
      <c r="E701" s="2">
        <v>0.15</v>
      </c>
      <c r="F701" s="2">
        <f t="shared" si="21"/>
        <v>703.97550000000001</v>
      </c>
      <c r="G701" s="2">
        <v>5</v>
      </c>
      <c r="H701" s="2" t="str">
        <f>TEXT(Table1[[#This Row],[order_date]],"mmmm")</f>
        <v>December</v>
      </c>
      <c r="I701" s="3">
        <v>45280</v>
      </c>
      <c r="J701" s="3">
        <v>45286</v>
      </c>
      <c r="K701" s="3" t="str">
        <f>TEXT(Table1[[#This Row],[delivery_date]]-Table1[[#This Row],[order_date]],"D")</f>
        <v>6</v>
      </c>
      <c r="L701" s="2" t="s">
        <v>15</v>
      </c>
      <c r="M701" s="2" t="s">
        <v>27</v>
      </c>
      <c r="N701" s="2">
        <v>589.22</v>
      </c>
      <c r="O701" s="2" t="s">
        <v>48</v>
      </c>
      <c r="P701" s="2">
        <f t="shared" si="20"/>
        <v>3989.1945000000001</v>
      </c>
    </row>
    <row r="702" spans="1:16" ht="14.25" customHeight="1" x14ac:dyDescent="0.35">
      <c r="A702" s="2" t="s">
        <v>733</v>
      </c>
      <c r="B702" s="2" t="s">
        <v>41</v>
      </c>
      <c r="C702" s="2" t="s">
        <v>36</v>
      </c>
      <c r="D702" s="2">
        <v>162.59</v>
      </c>
      <c r="E702" s="2">
        <v>0.24</v>
      </c>
      <c r="F702" s="2">
        <f t="shared" si="21"/>
        <v>39.021599999999999</v>
      </c>
      <c r="G702" s="2">
        <v>2</v>
      </c>
      <c r="H702" s="2" t="str">
        <f>TEXT(Table1[[#This Row],[order_date]],"mmmm")</f>
        <v>January</v>
      </c>
      <c r="I702" s="3">
        <v>45293</v>
      </c>
      <c r="J702" s="3">
        <v>45298</v>
      </c>
      <c r="K702" s="3" t="str">
        <f>TEXT(Table1[[#This Row],[delivery_date]]-Table1[[#This Row],[order_date]],"D")</f>
        <v>5</v>
      </c>
      <c r="L702" s="2" t="s">
        <v>15</v>
      </c>
      <c r="M702" s="2" t="s">
        <v>16</v>
      </c>
      <c r="N702" s="2">
        <v>8.86</v>
      </c>
      <c r="O702" s="2" t="s">
        <v>23</v>
      </c>
      <c r="P702" s="2">
        <f t="shared" si="20"/>
        <v>123.5684</v>
      </c>
    </row>
    <row r="703" spans="1:16" ht="14.25" customHeight="1" x14ac:dyDescent="0.35">
      <c r="A703" s="2" t="s">
        <v>734</v>
      </c>
      <c r="B703" s="2" t="s">
        <v>19</v>
      </c>
      <c r="C703" s="2" t="s">
        <v>20</v>
      </c>
      <c r="D703" s="2">
        <v>3657.09</v>
      </c>
      <c r="E703" s="2">
        <v>0.01</v>
      </c>
      <c r="F703" s="2">
        <f t="shared" si="21"/>
        <v>36.570900000000002</v>
      </c>
      <c r="G703" s="2">
        <v>9</v>
      </c>
      <c r="H703" s="2" t="str">
        <f>TEXT(Table1[[#This Row],[order_date]],"mmmm")</f>
        <v>July</v>
      </c>
      <c r="I703" s="3">
        <v>45495</v>
      </c>
      <c r="J703" s="3">
        <v>45501</v>
      </c>
      <c r="K703" s="3" t="str">
        <f>TEXT(Table1[[#This Row],[delivery_date]]-Table1[[#This Row],[order_date]],"D")</f>
        <v>6</v>
      </c>
      <c r="L703" s="2" t="s">
        <v>31</v>
      </c>
      <c r="M703" s="2" t="s">
        <v>27</v>
      </c>
      <c r="N703" s="2">
        <v>647.98</v>
      </c>
      <c r="O703" s="2" t="s">
        <v>39</v>
      </c>
      <c r="P703" s="2">
        <f t="shared" si="20"/>
        <v>3620.5191</v>
      </c>
    </row>
    <row r="704" spans="1:16" ht="14.25" customHeight="1" x14ac:dyDescent="0.35">
      <c r="A704" s="2" t="s">
        <v>735</v>
      </c>
      <c r="B704" s="2" t="s">
        <v>25</v>
      </c>
      <c r="C704" s="2" t="s">
        <v>36</v>
      </c>
      <c r="D704" s="2">
        <v>1968.05</v>
      </c>
      <c r="E704" s="2">
        <v>0.04</v>
      </c>
      <c r="F704" s="2">
        <f t="shared" si="21"/>
        <v>78.721999999999994</v>
      </c>
      <c r="G704" s="2">
        <v>2</v>
      </c>
      <c r="H704" s="2" t="str">
        <f>TEXT(Table1[[#This Row],[order_date]],"mmmm")</f>
        <v>March</v>
      </c>
      <c r="I704" s="3">
        <v>45011</v>
      </c>
      <c r="J704" s="3">
        <v>45017</v>
      </c>
      <c r="K704" s="3" t="str">
        <f>TEXT(Table1[[#This Row],[delivery_date]]-Table1[[#This Row],[order_date]],"D")</f>
        <v>6</v>
      </c>
      <c r="L704" s="2" t="s">
        <v>15</v>
      </c>
      <c r="M704" s="2" t="s">
        <v>16</v>
      </c>
      <c r="N704" s="2">
        <v>391.21</v>
      </c>
      <c r="O704" s="2" t="s">
        <v>48</v>
      </c>
      <c r="P704" s="2">
        <f t="shared" si="20"/>
        <v>1889.328</v>
      </c>
    </row>
    <row r="705" spans="1:16" ht="14.25" customHeight="1" x14ac:dyDescent="0.35">
      <c r="A705" s="2" t="s">
        <v>736</v>
      </c>
      <c r="B705" s="2" t="s">
        <v>19</v>
      </c>
      <c r="C705" s="2" t="s">
        <v>20</v>
      </c>
      <c r="D705" s="2">
        <v>2660.47</v>
      </c>
      <c r="E705" s="2">
        <v>0.08</v>
      </c>
      <c r="F705" s="2">
        <f t="shared" si="21"/>
        <v>212.83759999999998</v>
      </c>
      <c r="G705" s="2">
        <v>1</v>
      </c>
      <c r="H705" s="2" t="str">
        <f>TEXT(Table1[[#This Row],[order_date]],"mmmm")</f>
        <v>June</v>
      </c>
      <c r="I705" s="3">
        <v>45083</v>
      </c>
      <c r="J705" s="3">
        <v>45086</v>
      </c>
      <c r="K705" s="3" t="str">
        <f>TEXT(Table1[[#This Row],[delivery_date]]-Table1[[#This Row],[order_date]],"D")</f>
        <v>3</v>
      </c>
      <c r="L705" s="2" t="s">
        <v>15</v>
      </c>
      <c r="M705" s="2" t="s">
        <v>16</v>
      </c>
      <c r="N705" s="2">
        <v>562.19000000000005</v>
      </c>
      <c r="O705" s="2" t="s">
        <v>48</v>
      </c>
      <c r="P705" s="2">
        <f t="shared" si="20"/>
        <v>2447.6324</v>
      </c>
    </row>
    <row r="706" spans="1:16" ht="14.25" customHeight="1" x14ac:dyDescent="0.35">
      <c r="A706" s="2" t="s">
        <v>737</v>
      </c>
      <c r="B706" s="2" t="s">
        <v>25</v>
      </c>
      <c r="C706" s="2" t="s">
        <v>36</v>
      </c>
      <c r="D706" s="2">
        <v>1528.4</v>
      </c>
      <c r="E706" s="2">
        <v>0.31</v>
      </c>
      <c r="F706" s="2">
        <f t="shared" si="21"/>
        <v>473.80400000000003</v>
      </c>
      <c r="G706" s="2">
        <v>4</v>
      </c>
      <c r="H706" s="2" t="str">
        <f>TEXT(Table1[[#This Row],[order_date]],"mmmm")</f>
        <v>December</v>
      </c>
      <c r="I706" s="3">
        <v>45263</v>
      </c>
      <c r="J706" s="3">
        <v>45265</v>
      </c>
      <c r="K706" s="3" t="str">
        <f>TEXT(Table1[[#This Row],[delivery_date]]-Table1[[#This Row],[order_date]],"D")</f>
        <v>2</v>
      </c>
      <c r="L706" s="2" t="s">
        <v>31</v>
      </c>
      <c r="M706" s="2" t="s">
        <v>27</v>
      </c>
      <c r="N706" s="2">
        <v>245.36</v>
      </c>
      <c r="O706" s="2" t="s">
        <v>39</v>
      </c>
      <c r="P706" s="2">
        <f t="shared" ref="P706:P769" si="22">D706-F706</f>
        <v>1054.596</v>
      </c>
    </row>
    <row r="707" spans="1:16" ht="14.25" customHeight="1" x14ac:dyDescent="0.35">
      <c r="A707" s="2" t="s">
        <v>738</v>
      </c>
      <c r="B707" s="2" t="s">
        <v>25</v>
      </c>
      <c r="C707" s="2" t="s">
        <v>14</v>
      </c>
      <c r="D707" s="2">
        <v>1674.14</v>
      </c>
      <c r="E707" s="2">
        <v>0.11</v>
      </c>
      <c r="F707" s="2">
        <f t="shared" ref="F707:F770" si="23">D707*E707</f>
        <v>184.15540000000001</v>
      </c>
      <c r="G707" s="2">
        <v>7</v>
      </c>
      <c r="H707" s="2" t="str">
        <f>TEXT(Table1[[#This Row],[order_date]],"mmmm")</f>
        <v>July</v>
      </c>
      <c r="I707" s="3">
        <v>45117</v>
      </c>
      <c r="J707" s="3">
        <v>45122</v>
      </c>
      <c r="K707" s="3" t="str">
        <f>TEXT(Table1[[#This Row],[delivery_date]]-Table1[[#This Row],[order_date]],"D")</f>
        <v>5</v>
      </c>
      <c r="L707" s="2" t="s">
        <v>15</v>
      </c>
      <c r="M707" s="2" t="s">
        <v>22</v>
      </c>
      <c r="N707" s="2">
        <v>318.39</v>
      </c>
      <c r="O707" s="2" t="s">
        <v>39</v>
      </c>
      <c r="P707" s="2">
        <f t="shared" si="22"/>
        <v>1489.9846</v>
      </c>
    </row>
    <row r="708" spans="1:16" ht="14.25" customHeight="1" x14ac:dyDescent="0.35">
      <c r="A708" s="2" t="s">
        <v>739</v>
      </c>
      <c r="B708" s="2" t="s">
        <v>19</v>
      </c>
      <c r="C708" s="2" t="s">
        <v>33</v>
      </c>
      <c r="D708" s="2">
        <v>174.31</v>
      </c>
      <c r="E708" s="2">
        <v>0.21</v>
      </c>
      <c r="F708" s="2">
        <f t="shared" si="23"/>
        <v>36.6051</v>
      </c>
      <c r="G708" s="2">
        <v>2</v>
      </c>
      <c r="H708" s="2" t="str">
        <f>TEXT(Table1[[#This Row],[order_date]],"mmmm")</f>
        <v>May</v>
      </c>
      <c r="I708" s="3">
        <v>45425</v>
      </c>
      <c r="J708" s="3">
        <v>45432</v>
      </c>
      <c r="K708" s="3" t="str">
        <f>TEXT(Table1[[#This Row],[delivery_date]]-Table1[[#This Row],[order_date]],"D")</f>
        <v>7</v>
      </c>
      <c r="L708" s="2" t="s">
        <v>31</v>
      </c>
      <c r="M708" s="2" t="s">
        <v>22</v>
      </c>
      <c r="N708" s="2">
        <v>32.42</v>
      </c>
      <c r="O708" s="2" t="s">
        <v>17</v>
      </c>
      <c r="P708" s="2">
        <f t="shared" si="22"/>
        <v>137.70490000000001</v>
      </c>
    </row>
    <row r="709" spans="1:16" ht="14.25" customHeight="1" x14ac:dyDescent="0.35">
      <c r="A709" s="2" t="s">
        <v>740</v>
      </c>
      <c r="B709" s="2" t="s">
        <v>19</v>
      </c>
      <c r="C709" s="2" t="s">
        <v>20</v>
      </c>
      <c r="D709" s="2">
        <v>3676.24</v>
      </c>
      <c r="E709" s="2">
        <v>0.31</v>
      </c>
      <c r="F709" s="2">
        <f t="shared" si="23"/>
        <v>1139.6343999999999</v>
      </c>
      <c r="G709" s="2">
        <v>9</v>
      </c>
      <c r="H709" s="2" t="str">
        <f>TEXT(Table1[[#This Row],[order_date]],"mmmm")</f>
        <v>January</v>
      </c>
      <c r="I709" s="3">
        <v>44947</v>
      </c>
      <c r="J709" s="3">
        <v>44948</v>
      </c>
      <c r="K709" s="3" t="str">
        <f>TEXT(Table1[[#This Row],[delivery_date]]-Table1[[#This Row],[order_date]],"D")</f>
        <v>1</v>
      </c>
      <c r="L709" s="2" t="s">
        <v>21</v>
      </c>
      <c r="M709" s="2" t="s">
        <v>22</v>
      </c>
      <c r="N709" s="2">
        <v>523.49</v>
      </c>
      <c r="O709" s="2" t="s">
        <v>39</v>
      </c>
      <c r="P709" s="2">
        <f t="shared" si="22"/>
        <v>2536.6055999999999</v>
      </c>
    </row>
    <row r="710" spans="1:16" ht="14.25" customHeight="1" x14ac:dyDescent="0.35">
      <c r="A710" s="2" t="s">
        <v>741</v>
      </c>
      <c r="B710" s="2" t="s">
        <v>19</v>
      </c>
      <c r="C710" s="2" t="s">
        <v>14</v>
      </c>
      <c r="D710" s="2">
        <v>3582.91</v>
      </c>
      <c r="E710" s="2">
        <v>0.42</v>
      </c>
      <c r="F710" s="2">
        <f t="shared" si="23"/>
        <v>1504.8221999999998</v>
      </c>
      <c r="G710" s="2">
        <v>1</v>
      </c>
      <c r="H710" s="2" t="str">
        <f>TEXT(Table1[[#This Row],[order_date]],"mmmm")</f>
        <v>September</v>
      </c>
      <c r="I710" s="3">
        <v>45536</v>
      </c>
      <c r="J710" s="3">
        <v>45541</v>
      </c>
      <c r="K710" s="3" t="str">
        <f>TEXT(Table1[[#This Row],[delivery_date]]-Table1[[#This Row],[order_date]],"D")</f>
        <v>5</v>
      </c>
      <c r="L710" s="2" t="s">
        <v>21</v>
      </c>
      <c r="M710" s="2" t="s">
        <v>22</v>
      </c>
      <c r="N710" s="2">
        <v>902.82</v>
      </c>
      <c r="O710" s="2" t="s">
        <v>28</v>
      </c>
      <c r="P710" s="2">
        <f t="shared" si="22"/>
        <v>2078.0878000000002</v>
      </c>
    </row>
    <row r="711" spans="1:16" ht="14.25" customHeight="1" x14ac:dyDescent="0.35">
      <c r="A711" s="2" t="s">
        <v>742</v>
      </c>
      <c r="B711" s="2" t="s">
        <v>19</v>
      </c>
      <c r="C711" s="2" t="s">
        <v>33</v>
      </c>
      <c r="D711" s="2">
        <v>3306.36</v>
      </c>
      <c r="E711" s="2">
        <v>0.27</v>
      </c>
      <c r="F711" s="2">
        <f t="shared" si="23"/>
        <v>892.71720000000005</v>
      </c>
      <c r="G711" s="2">
        <v>1</v>
      </c>
      <c r="H711" s="2" t="str">
        <f>TEXT(Table1[[#This Row],[order_date]],"mmmm")</f>
        <v>November</v>
      </c>
      <c r="I711" s="3">
        <v>45619</v>
      </c>
      <c r="J711" s="3">
        <v>45625</v>
      </c>
      <c r="K711" s="3" t="str">
        <f>TEXT(Table1[[#This Row],[delivery_date]]-Table1[[#This Row],[order_date]],"D")</f>
        <v>6</v>
      </c>
      <c r="L711" s="2" t="s">
        <v>21</v>
      </c>
      <c r="M711" s="2" t="s">
        <v>16</v>
      </c>
      <c r="N711" s="2">
        <v>523.4</v>
      </c>
      <c r="O711" s="2" t="s">
        <v>23</v>
      </c>
      <c r="P711" s="2">
        <f t="shared" si="22"/>
        <v>2413.6428000000001</v>
      </c>
    </row>
    <row r="712" spans="1:16" ht="14.25" customHeight="1" x14ac:dyDescent="0.35">
      <c r="A712" s="2" t="s">
        <v>743</v>
      </c>
      <c r="B712" s="2" t="s">
        <v>13</v>
      </c>
      <c r="C712" s="2" t="s">
        <v>20</v>
      </c>
      <c r="D712" s="2">
        <v>4401.96</v>
      </c>
      <c r="E712" s="2">
        <v>0.09</v>
      </c>
      <c r="F712" s="2">
        <f t="shared" si="23"/>
        <v>396.1764</v>
      </c>
      <c r="G712" s="2">
        <v>8</v>
      </c>
      <c r="H712" s="2" t="str">
        <f>TEXT(Table1[[#This Row],[order_date]],"mmmm")</f>
        <v>October</v>
      </c>
      <c r="I712" s="3">
        <v>45582</v>
      </c>
      <c r="J712" s="3">
        <v>45584</v>
      </c>
      <c r="K712" s="3" t="str">
        <f>TEXT(Table1[[#This Row],[delivery_date]]-Table1[[#This Row],[order_date]],"D")</f>
        <v>2</v>
      </c>
      <c r="L712" s="2" t="s">
        <v>15</v>
      </c>
      <c r="M712" s="2" t="s">
        <v>22</v>
      </c>
      <c r="N712" s="2">
        <v>481.23</v>
      </c>
      <c r="O712" s="2" t="s">
        <v>23</v>
      </c>
      <c r="P712" s="2">
        <f t="shared" si="22"/>
        <v>4005.7836000000002</v>
      </c>
    </row>
    <row r="713" spans="1:16" ht="14.25" customHeight="1" x14ac:dyDescent="0.35">
      <c r="A713" s="2" t="s">
        <v>744</v>
      </c>
      <c r="B713" s="2" t="s">
        <v>41</v>
      </c>
      <c r="C713" s="2" t="s">
        <v>14</v>
      </c>
      <c r="D713" s="2">
        <v>4516.21</v>
      </c>
      <c r="E713" s="2">
        <v>0.48</v>
      </c>
      <c r="F713" s="2">
        <f t="shared" si="23"/>
        <v>2167.7808</v>
      </c>
      <c r="G713" s="2">
        <v>5</v>
      </c>
      <c r="H713" s="2" t="str">
        <f>TEXT(Table1[[#This Row],[order_date]],"mmmm")</f>
        <v>November</v>
      </c>
      <c r="I713" s="3">
        <v>45612</v>
      </c>
      <c r="J713" s="3">
        <v>45613</v>
      </c>
      <c r="K713" s="3" t="str">
        <f>TEXT(Table1[[#This Row],[delivery_date]]-Table1[[#This Row],[order_date]],"D")</f>
        <v>1</v>
      </c>
      <c r="L713" s="2" t="s">
        <v>21</v>
      </c>
      <c r="M713" s="2" t="s">
        <v>16</v>
      </c>
      <c r="N713" s="2">
        <v>235.91</v>
      </c>
      <c r="O713" s="2" t="s">
        <v>34</v>
      </c>
      <c r="P713" s="2">
        <f t="shared" si="22"/>
        <v>2348.4292</v>
      </c>
    </row>
    <row r="714" spans="1:16" ht="14.25" customHeight="1" x14ac:dyDescent="0.35">
      <c r="A714" s="2" t="s">
        <v>745</v>
      </c>
      <c r="B714" s="2" t="s">
        <v>25</v>
      </c>
      <c r="C714" s="2" t="s">
        <v>14</v>
      </c>
      <c r="D714" s="2">
        <v>2826.58</v>
      </c>
      <c r="E714" s="2">
        <v>0.05</v>
      </c>
      <c r="F714" s="2">
        <f t="shared" si="23"/>
        <v>141.32900000000001</v>
      </c>
      <c r="G714" s="2">
        <v>9</v>
      </c>
      <c r="H714" s="2" t="str">
        <f>TEXT(Table1[[#This Row],[order_date]],"mmmm")</f>
        <v>May</v>
      </c>
      <c r="I714" s="3">
        <v>45418</v>
      </c>
      <c r="J714" s="3">
        <v>45421</v>
      </c>
      <c r="K714" s="3" t="str">
        <f>TEXT(Table1[[#This Row],[delivery_date]]-Table1[[#This Row],[order_date]],"D")</f>
        <v>3</v>
      </c>
      <c r="L714" s="2" t="s">
        <v>21</v>
      </c>
      <c r="M714" s="2" t="s">
        <v>16</v>
      </c>
      <c r="N714" s="2">
        <v>344.3</v>
      </c>
      <c r="O714" s="2" t="s">
        <v>39</v>
      </c>
      <c r="P714" s="2">
        <f t="shared" si="22"/>
        <v>2685.2509999999997</v>
      </c>
    </row>
    <row r="715" spans="1:16" ht="14.25" customHeight="1" x14ac:dyDescent="0.35">
      <c r="A715" s="2" t="s">
        <v>746</v>
      </c>
      <c r="B715" s="2" t="s">
        <v>19</v>
      </c>
      <c r="C715" s="2" t="s">
        <v>14</v>
      </c>
      <c r="D715" s="2">
        <v>3455.64</v>
      </c>
      <c r="E715" s="2">
        <v>0.18</v>
      </c>
      <c r="F715" s="2">
        <f t="shared" si="23"/>
        <v>622.01519999999994</v>
      </c>
      <c r="G715" s="2">
        <v>8</v>
      </c>
      <c r="H715" s="2" t="str">
        <f>TEXT(Table1[[#This Row],[order_date]],"mmmm")</f>
        <v>May</v>
      </c>
      <c r="I715" s="3">
        <v>45063</v>
      </c>
      <c r="J715" s="3">
        <v>45068</v>
      </c>
      <c r="K715" s="3" t="str">
        <f>TEXT(Table1[[#This Row],[delivery_date]]-Table1[[#This Row],[order_date]],"D")</f>
        <v>5</v>
      </c>
      <c r="L715" s="2" t="s">
        <v>21</v>
      </c>
      <c r="M715" s="2" t="s">
        <v>22</v>
      </c>
      <c r="N715" s="2">
        <v>262.14999999999998</v>
      </c>
      <c r="O715" s="2" t="s">
        <v>17</v>
      </c>
      <c r="P715" s="2">
        <f t="shared" si="22"/>
        <v>2833.6248000000001</v>
      </c>
    </row>
    <row r="716" spans="1:16" ht="14.25" customHeight="1" x14ac:dyDescent="0.35">
      <c r="A716" s="2" t="s">
        <v>747</v>
      </c>
      <c r="B716" s="2" t="s">
        <v>19</v>
      </c>
      <c r="C716" s="2" t="s">
        <v>26</v>
      </c>
      <c r="D716" s="2">
        <v>153.88999999999999</v>
      </c>
      <c r="E716" s="2">
        <v>0.46</v>
      </c>
      <c r="F716" s="2">
        <f t="shared" si="23"/>
        <v>70.789400000000001</v>
      </c>
      <c r="G716" s="2">
        <v>6</v>
      </c>
      <c r="H716" s="2" t="str">
        <f>TEXT(Table1[[#This Row],[order_date]],"mmmm")</f>
        <v>August</v>
      </c>
      <c r="I716" s="3">
        <v>45162</v>
      </c>
      <c r="J716" s="3">
        <v>45164</v>
      </c>
      <c r="K716" s="3" t="str">
        <f>TEXT(Table1[[#This Row],[delivery_date]]-Table1[[#This Row],[order_date]],"D")</f>
        <v>2</v>
      </c>
      <c r="L716" s="2" t="s">
        <v>31</v>
      </c>
      <c r="M716" s="2" t="s">
        <v>27</v>
      </c>
      <c r="N716" s="2">
        <v>26.98</v>
      </c>
      <c r="O716" s="2" t="s">
        <v>28</v>
      </c>
      <c r="P716" s="2">
        <f t="shared" si="22"/>
        <v>83.100599999999986</v>
      </c>
    </row>
    <row r="717" spans="1:16" ht="14.25" customHeight="1" x14ac:dyDescent="0.35">
      <c r="A717" s="2" t="s">
        <v>748</v>
      </c>
      <c r="B717" s="2" t="s">
        <v>19</v>
      </c>
      <c r="C717" s="2" t="s">
        <v>36</v>
      </c>
      <c r="D717" s="2">
        <v>4247.08</v>
      </c>
      <c r="E717" s="2">
        <v>0.3</v>
      </c>
      <c r="F717" s="2">
        <f t="shared" si="23"/>
        <v>1274.124</v>
      </c>
      <c r="G717" s="2">
        <v>4</v>
      </c>
      <c r="H717" s="2" t="str">
        <f>TEXT(Table1[[#This Row],[order_date]],"mmmm")</f>
        <v>January</v>
      </c>
      <c r="I717" s="3">
        <v>44929</v>
      </c>
      <c r="J717" s="3">
        <v>44930</v>
      </c>
      <c r="K717" s="3" t="str">
        <f>TEXT(Table1[[#This Row],[delivery_date]]-Table1[[#This Row],[order_date]],"D")</f>
        <v>1</v>
      </c>
      <c r="L717" s="2" t="s">
        <v>15</v>
      </c>
      <c r="M717" s="2" t="s">
        <v>22</v>
      </c>
      <c r="N717" s="2">
        <v>617.37</v>
      </c>
      <c r="O717" s="2" t="s">
        <v>34</v>
      </c>
      <c r="P717" s="2">
        <f t="shared" si="22"/>
        <v>2972.9560000000001</v>
      </c>
    </row>
    <row r="718" spans="1:16" ht="14.25" customHeight="1" x14ac:dyDescent="0.35">
      <c r="A718" s="2" t="s">
        <v>749</v>
      </c>
      <c r="B718" s="2" t="s">
        <v>13</v>
      </c>
      <c r="C718" s="2" t="s">
        <v>33</v>
      </c>
      <c r="D718" s="2">
        <v>4100.43</v>
      </c>
      <c r="E718" s="2">
        <v>0.33</v>
      </c>
      <c r="F718" s="2">
        <f t="shared" si="23"/>
        <v>1353.1419000000001</v>
      </c>
      <c r="G718" s="2">
        <v>6</v>
      </c>
      <c r="H718" s="2" t="str">
        <f>TEXT(Table1[[#This Row],[order_date]],"mmmm")</f>
        <v>January</v>
      </c>
      <c r="I718" s="3">
        <v>44949</v>
      </c>
      <c r="J718" s="3">
        <v>44955</v>
      </c>
      <c r="K718" s="3" t="str">
        <f>TEXT(Table1[[#This Row],[delivery_date]]-Table1[[#This Row],[order_date]],"D")</f>
        <v>6</v>
      </c>
      <c r="L718" s="2" t="s">
        <v>15</v>
      </c>
      <c r="M718" s="2" t="s">
        <v>16</v>
      </c>
      <c r="N718" s="2">
        <v>462.37</v>
      </c>
      <c r="O718" s="2" t="s">
        <v>39</v>
      </c>
      <c r="P718" s="2">
        <f t="shared" si="22"/>
        <v>2747.2881000000002</v>
      </c>
    </row>
    <row r="719" spans="1:16" ht="14.25" customHeight="1" x14ac:dyDescent="0.35">
      <c r="A719" s="2" t="s">
        <v>750</v>
      </c>
      <c r="B719" s="2" t="s">
        <v>19</v>
      </c>
      <c r="C719" s="2" t="s">
        <v>36</v>
      </c>
      <c r="D719" s="2">
        <v>199.22</v>
      </c>
      <c r="E719" s="2">
        <v>0.15</v>
      </c>
      <c r="F719" s="2">
        <f t="shared" si="23"/>
        <v>29.882999999999999</v>
      </c>
      <c r="G719" s="2">
        <v>2</v>
      </c>
      <c r="H719" s="2" t="str">
        <f>TEXT(Table1[[#This Row],[order_date]],"mmmm")</f>
        <v>May</v>
      </c>
      <c r="I719" s="3">
        <v>45067</v>
      </c>
      <c r="J719" s="3">
        <v>45071</v>
      </c>
      <c r="K719" s="3" t="str">
        <f>TEXT(Table1[[#This Row],[delivery_date]]-Table1[[#This Row],[order_date]],"D")</f>
        <v>4</v>
      </c>
      <c r="L719" s="2" t="s">
        <v>31</v>
      </c>
      <c r="M719" s="2" t="s">
        <v>22</v>
      </c>
      <c r="N719" s="2">
        <v>16.399999999999999</v>
      </c>
      <c r="O719" s="2" t="s">
        <v>17</v>
      </c>
      <c r="P719" s="2">
        <f t="shared" si="22"/>
        <v>169.33699999999999</v>
      </c>
    </row>
    <row r="720" spans="1:16" ht="14.25" customHeight="1" x14ac:dyDescent="0.35">
      <c r="A720" s="2" t="s">
        <v>751</v>
      </c>
      <c r="B720" s="2" t="s">
        <v>19</v>
      </c>
      <c r="C720" s="2" t="s">
        <v>36</v>
      </c>
      <c r="D720" s="2">
        <v>2759.84</v>
      </c>
      <c r="E720" s="2">
        <v>0.04</v>
      </c>
      <c r="F720" s="2">
        <f t="shared" si="23"/>
        <v>110.39360000000001</v>
      </c>
      <c r="G720" s="2">
        <v>5</v>
      </c>
      <c r="H720" s="2" t="str">
        <f>TEXT(Table1[[#This Row],[order_date]],"mmmm")</f>
        <v>February</v>
      </c>
      <c r="I720" s="3">
        <v>44964</v>
      </c>
      <c r="J720" s="3">
        <v>44969</v>
      </c>
      <c r="K720" s="3" t="str">
        <f>TEXT(Table1[[#This Row],[delivery_date]]-Table1[[#This Row],[order_date]],"D")</f>
        <v>5</v>
      </c>
      <c r="L720" s="2" t="s">
        <v>15</v>
      </c>
      <c r="M720" s="2" t="s">
        <v>16</v>
      </c>
      <c r="N720" s="2">
        <v>693.87</v>
      </c>
      <c r="O720" s="2" t="s">
        <v>34</v>
      </c>
      <c r="P720" s="2">
        <f t="shared" si="22"/>
        <v>2649.4464000000003</v>
      </c>
    </row>
    <row r="721" spans="1:16" ht="14.25" customHeight="1" x14ac:dyDescent="0.35">
      <c r="A721" s="2" t="s">
        <v>752</v>
      </c>
      <c r="B721" s="2" t="s">
        <v>19</v>
      </c>
      <c r="C721" s="2" t="s">
        <v>36</v>
      </c>
      <c r="D721" s="2">
        <v>4542.6099999999997</v>
      </c>
      <c r="E721" s="2">
        <v>0.18</v>
      </c>
      <c r="F721" s="2">
        <f t="shared" si="23"/>
        <v>817.6697999999999</v>
      </c>
      <c r="G721" s="2">
        <v>3</v>
      </c>
      <c r="H721" s="2" t="str">
        <f>TEXT(Table1[[#This Row],[order_date]],"mmmm")</f>
        <v>June</v>
      </c>
      <c r="I721" s="3">
        <v>45088</v>
      </c>
      <c r="J721" s="3">
        <v>45094</v>
      </c>
      <c r="K721" s="3" t="str">
        <f>TEXT(Table1[[#This Row],[delivery_date]]-Table1[[#This Row],[order_date]],"D")</f>
        <v>6</v>
      </c>
      <c r="L721" s="2" t="s">
        <v>15</v>
      </c>
      <c r="M721" s="2" t="s">
        <v>27</v>
      </c>
      <c r="N721" s="2">
        <v>1345.54</v>
      </c>
      <c r="O721" s="2" t="s">
        <v>34</v>
      </c>
      <c r="P721" s="2">
        <f t="shared" si="22"/>
        <v>3724.9402</v>
      </c>
    </row>
    <row r="722" spans="1:16" ht="14.25" customHeight="1" x14ac:dyDescent="0.35">
      <c r="A722" s="2" t="s">
        <v>753</v>
      </c>
      <c r="B722" s="2" t="s">
        <v>41</v>
      </c>
      <c r="C722" s="2" t="s">
        <v>14</v>
      </c>
      <c r="D722" s="2">
        <v>988.8</v>
      </c>
      <c r="E722" s="2">
        <v>0.2</v>
      </c>
      <c r="F722" s="2">
        <f t="shared" si="23"/>
        <v>197.76</v>
      </c>
      <c r="G722" s="2">
        <v>3</v>
      </c>
      <c r="H722" s="2" t="str">
        <f>TEXT(Table1[[#This Row],[order_date]],"mmmm")</f>
        <v>August</v>
      </c>
      <c r="I722" s="3">
        <v>45148</v>
      </c>
      <c r="J722" s="3">
        <v>45153</v>
      </c>
      <c r="K722" s="3" t="str">
        <f>TEXT(Table1[[#This Row],[delivery_date]]-Table1[[#This Row],[order_date]],"D")</f>
        <v>5</v>
      </c>
      <c r="L722" s="2" t="s">
        <v>21</v>
      </c>
      <c r="M722" s="2" t="s">
        <v>27</v>
      </c>
      <c r="N722" s="2">
        <v>262.39999999999998</v>
      </c>
      <c r="O722" s="2" t="s">
        <v>23</v>
      </c>
      <c r="P722" s="2">
        <f t="shared" si="22"/>
        <v>791.04</v>
      </c>
    </row>
    <row r="723" spans="1:16" ht="14.25" customHeight="1" x14ac:dyDescent="0.35">
      <c r="A723" s="2" t="s">
        <v>754</v>
      </c>
      <c r="B723" s="2" t="s">
        <v>13</v>
      </c>
      <c r="C723" s="2" t="s">
        <v>36</v>
      </c>
      <c r="D723" s="2">
        <v>1827.96</v>
      </c>
      <c r="E723" s="2">
        <v>0.14000000000000001</v>
      </c>
      <c r="F723" s="2">
        <f t="shared" si="23"/>
        <v>255.91440000000003</v>
      </c>
      <c r="G723" s="2">
        <v>1</v>
      </c>
      <c r="H723" s="2" t="str">
        <f>TEXT(Table1[[#This Row],[order_date]],"mmmm")</f>
        <v>February</v>
      </c>
      <c r="I723" s="3">
        <v>45336</v>
      </c>
      <c r="J723" s="3">
        <v>45342</v>
      </c>
      <c r="K723" s="3" t="str">
        <f>TEXT(Table1[[#This Row],[delivery_date]]-Table1[[#This Row],[order_date]],"D")</f>
        <v>6</v>
      </c>
      <c r="L723" s="2" t="s">
        <v>21</v>
      </c>
      <c r="M723" s="2" t="s">
        <v>27</v>
      </c>
      <c r="N723" s="2">
        <v>450.95</v>
      </c>
      <c r="O723" s="2" t="s">
        <v>17</v>
      </c>
      <c r="P723" s="2">
        <f t="shared" si="22"/>
        <v>1572.0455999999999</v>
      </c>
    </row>
    <row r="724" spans="1:16" ht="14.25" customHeight="1" x14ac:dyDescent="0.35">
      <c r="A724" s="2" t="s">
        <v>755</v>
      </c>
      <c r="B724" s="2" t="s">
        <v>19</v>
      </c>
      <c r="C724" s="2" t="s">
        <v>26</v>
      </c>
      <c r="D724" s="2">
        <v>1722.16</v>
      </c>
      <c r="E724" s="2">
        <v>0.11</v>
      </c>
      <c r="F724" s="2">
        <f t="shared" si="23"/>
        <v>189.4376</v>
      </c>
      <c r="G724" s="2">
        <v>8</v>
      </c>
      <c r="H724" s="2" t="str">
        <f>TEXT(Table1[[#This Row],[order_date]],"mmmm")</f>
        <v>January</v>
      </c>
      <c r="I724" s="3">
        <v>44946</v>
      </c>
      <c r="J724" s="3">
        <v>44949</v>
      </c>
      <c r="K724" s="3" t="str">
        <f>TEXT(Table1[[#This Row],[delivery_date]]-Table1[[#This Row],[order_date]],"D")</f>
        <v>3</v>
      </c>
      <c r="L724" s="2" t="s">
        <v>15</v>
      </c>
      <c r="M724" s="2" t="s">
        <v>16</v>
      </c>
      <c r="N724" s="2">
        <v>314.81</v>
      </c>
      <c r="O724" s="2" t="s">
        <v>34</v>
      </c>
      <c r="P724" s="2">
        <f t="shared" si="22"/>
        <v>1532.7224000000001</v>
      </c>
    </row>
    <row r="725" spans="1:16" ht="14.25" customHeight="1" x14ac:dyDescent="0.35">
      <c r="A725" s="2" t="s">
        <v>756</v>
      </c>
      <c r="B725" s="2" t="s">
        <v>25</v>
      </c>
      <c r="C725" s="2" t="s">
        <v>20</v>
      </c>
      <c r="D725" s="2">
        <v>1844.11</v>
      </c>
      <c r="E725" s="2">
        <v>0.18</v>
      </c>
      <c r="F725" s="2">
        <f t="shared" si="23"/>
        <v>331.93979999999999</v>
      </c>
      <c r="G725" s="2">
        <v>3</v>
      </c>
      <c r="H725" s="2" t="str">
        <f>TEXT(Table1[[#This Row],[order_date]],"mmmm")</f>
        <v>July</v>
      </c>
      <c r="I725" s="3">
        <v>45484</v>
      </c>
      <c r="J725" s="3">
        <v>45488</v>
      </c>
      <c r="K725" s="3" t="str">
        <f>TEXT(Table1[[#This Row],[delivery_date]]-Table1[[#This Row],[order_date]],"D")</f>
        <v>4</v>
      </c>
      <c r="L725" s="2" t="s">
        <v>31</v>
      </c>
      <c r="M725" s="2" t="s">
        <v>27</v>
      </c>
      <c r="N725" s="2">
        <v>477.42</v>
      </c>
      <c r="O725" s="2" t="s">
        <v>23</v>
      </c>
      <c r="P725" s="2">
        <f t="shared" si="22"/>
        <v>1512.1702</v>
      </c>
    </row>
    <row r="726" spans="1:16" ht="14.25" customHeight="1" x14ac:dyDescent="0.35">
      <c r="A726" s="2" t="s">
        <v>757</v>
      </c>
      <c r="B726" s="2" t="s">
        <v>25</v>
      </c>
      <c r="C726" s="2" t="s">
        <v>14</v>
      </c>
      <c r="D726" s="2">
        <v>305.24</v>
      </c>
      <c r="E726" s="2">
        <v>0.32</v>
      </c>
      <c r="F726" s="2">
        <f t="shared" si="23"/>
        <v>97.6768</v>
      </c>
      <c r="G726" s="2">
        <v>1</v>
      </c>
      <c r="H726" s="2" t="str">
        <f>TEXT(Table1[[#This Row],[order_date]],"mmmm")</f>
        <v>April</v>
      </c>
      <c r="I726" s="3">
        <v>45028</v>
      </c>
      <c r="J726" s="3">
        <v>45031</v>
      </c>
      <c r="K726" s="3" t="str">
        <f>TEXT(Table1[[#This Row],[delivery_date]]-Table1[[#This Row],[order_date]],"D")</f>
        <v>3</v>
      </c>
      <c r="L726" s="2" t="s">
        <v>31</v>
      </c>
      <c r="M726" s="2" t="s">
        <v>27</v>
      </c>
      <c r="N726" s="2">
        <v>56.02</v>
      </c>
      <c r="O726" s="2" t="s">
        <v>23</v>
      </c>
      <c r="P726" s="2">
        <f t="shared" si="22"/>
        <v>207.56319999999999</v>
      </c>
    </row>
    <row r="727" spans="1:16" ht="14.25" customHeight="1" x14ac:dyDescent="0.35">
      <c r="A727" s="2" t="s">
        <v>758</v>
      </c>
      <c r="B727" s="2" t="s">
        <v>25</v>
      </c>
      <c r="C727" s="2" t="s">
        <v>33</v>
      </c>
      <c r="D727" s="2">
        <v>1467.19</v>
      </c>
      <c r="E727" s="2">
        <v>0.47</v>
      </c>
      <c r="F727" s="2">
        <f t="shared" si="23"/>
        <v>689.57929999999999</v>
      </c>
      <c r="G727" s="2">
        <v>4</v>
      </c>
      <c r="H727" s="2" t="str">
        <f>TEXT(Table1[[#This Row],[order_date]],"mmmm")</f>
        <v>May</v>
      </c>
      <c r="I727" s="3">
        <v>45413</v>
      </c>
      <c r="J727" s="3">
        <v>45417</v>
      </c>
      <c r="K727" s="3" t="str">
        <f>TEXT(Table1[[#This Row],[delivery_date]]-Table1[[#This Row],[order_date]],"D")</f>
        <v>4</v>
      </c>
      <c r="L727" s="2" t="s">
        <v>21</v>
      </c>
      <c r="M727" s="2" t="s">
        <v>22</v>
      </c>
      <c r="N727" s="2">
        <v>191.48</v>
      </c>
      <c r="O727" s="2" t="s">
        <v>23</v>
      </c>
      <c r="P727" s="2">
        <f t="shared" si="22"/>
        <v>777.61070000000007</v>
      </c>
    </row>
    <row r="728" spans="1:16" ht="14.25" customHeight="1" x14ac:dyDescent="0.35">
      <c r="A728" s="2" t="s">
        <v>759</v>
      </c>
      <c r="B728" s="2" t="s">
        <v>13</v>
      </c>
      <c r="C728" s="2" t="s">
        <v>20</v>
      </c>
      <c r="D728" s="2">
        <v>1544.8</v>
      </c>
      <c r="E728" s="2">
        <v>0.35</v>
      </c>
      <c r="F728" s="2">
        <f t="shared" si="23"/>
        <v>540.67999999999995</v>
      </c>
      <c r="G728" s="2">
        <v>1</v>
      </c>
      <c r="H728" s="2" t="str">
        <f>TEXT(Table1[[#This Row],[order_date]],"mmmm")</f>
        <v>November</v>
      </c>
      <c r="I728" s="3">
        <v>45233</v>
      </c>
      <c r="J728" s="3">
        <v>45240</v>
      </c>
      <c r="K728" s="3" t="str">
        <f>TEXT(Table1[[#This Row],[delivery_date]]-Table1[[#This Row],[order_date]],"D")</f>
        <v>7</v>
      </c>
      <c r="L728" s="2" t="s">
        <v>21</v>
      </c>
      <c r="M728" s="2" t="s">
        <v>22</v>
      </c>
      <c r="N728" s="2">
        <v>164.59</v>
      </c>
      <c r="O728" s="2" t="s">
        <v>48</v>
      </c>
      <c r="P728" s="2">
        <f t="shared" si="22"/>
        <v>1004.12</v>
      </c>
    </row>
    <row r="729" spans="1:16" ht="14.25" customHeight="1" x14ac:dyDescent="0.35">
      <c r="A729" s="2" t="s">
        <v>760</v>
      </c>
      <c r="B729" s="2" t="s">
        <v>13</v>
      </c>
      <c r="C729" s="2" t="s">
        <v>20</v>
      </c>
      <c r="D729" s="2">
        <v>4342.7700000000004</v>
      </c>
      <c r="E729" s="2">
        <v>0.39</v>
      </c>
      <c r="F729" s="2">
        <f t="shared" si="23"/>
        <v>1693.6803000000002</v>
      </c>
      <c r="G729" s="2">
        <v>1</v>
      </c>
      <c r="H729" s="2" t="str">
        <f>TEXT(Table1[[#This Row],[order_date]],"mmmm")</f>
        <v>February</v>
      </c>
      <c r="I729" s="3">
        <v>44983</v>
      </c>
      <c r="J729" s="3">
        <v>44990</v>
      </c>
      <c r="K729" s="3" t="str">
        <f>TEXT(Table1[[#This Row],[delivery_date]]-Table1[[#This Row],[order_date]],"D")</f>
        <v>7</v>
      </c>
      <c r="L729" s="2" t="s">
        <v>15</v>
      </c>
      <c r="M729" s="2" t="s">
        <v>16</v>
      </c>
      <c r="N729" s="2">
        <v>451.55</v>
      </c>
      <c r="O729" s="2" t="s">
        <v>28</v>
      </c>
      <c r="P729" s="2">
        <f t="shared" si="22"/>
        <v>2649.0897000000004</v>
      </c>
    </row>
    <row r="730" spans="1:16" ht="14.25" customHeight="1" x14ac:dyDescent="0.35">
      <c r="A730" s="2" t="s">
        <v>761</v>
      </c>
      <c r="B730" s="2" t="s">
        <v>25</v>
      </c>
      <c r="C730" s="2" t="s">
        <v>20</v>
      </c>
      <c r="D730" s="2">
        <v>1825.37</v>
      </c>
      <c r="E730" s="2">
        <v>0.15</v>
      </c>
      <c r="F730" s="2">
        <f t="shared" si="23"/>
        <v>273.80549999999999</v>
      </c>
      <c r="G730" s="2">
        <v>1</v>
      </c>
      <c r="H730" s="2" t="str">
        <f>TEXT(Table1[[#This Row],[order_date]],"mmmm")</f>
        <v>November</v>
      </c>
      <c r="I730" s="3">
        <v>45604</v>
      </c>
      <c r="J730" s="3">
        <v>45605</v>
      </c>
      <c r="K730" s="3" t="str">
        <f>TEXT(Table1[[#This Row],[delivery_date]]-Table1[[#This Row],[order_date]],"D")</f>
        <v>1</v>
      </c>
      <c r="L730" s="2" t="s">
        <v>31</v>
      </c>
      <c r="M730" s="2" t="s">
        <v>22</v>
      </c>
      <c r="N730" s="2">
        <v>299.43</v>
      </c>
      <c r="O730" s="2" t="s">
        <v>48</v>
      </c>
      <c r="P730" s="2">
        <f t="shared" si="22"/>
        <v>1551.5645</v>
      </c>
    </row>
    <row r="731" spans="1:16" ht="14.25" customHeight="1" x14ac:dyDescent="0.35">
      <c r="A731" s="2" t="s">
        <v>762</v>
      </c>
      <c r="B731" s="2" t="s">
        <v>19</v>
      </c>
      <c r="C731" s="2" t="s">
        <v>36</v>
      </c>
      <c r="D731" s="2">
        <v>2291.36</v>
      </c>
      <c r="E731" s="2">
        <v>0.05</v>
      </c>
      <c r="F731" s="2">
        <f t="shared" si="23"/>
        <v>114.56800000000001</v>
      </c>
      <c r="G731" s="2">
        <v>2</v>
      </c>
      <c r="H731" s="2" t="str">
        <f>TEXT(Table1[[#This Row],[order_date]],"mmmm")</f>
        <v>May</v>
      </c>
      <c r="I731" s="3">
        <v>45066</v>
      </c>
      <c r="J731" s="3">
        <v>45067</v>
      </c>
      <c r="K731" s="3" t="str">
        <f>TEXT(Table1[[#This Row],[delivery_date]]-Table1[[#This Row],[order_date]],"D")</f>
        <v>1</v>
      </c>
      <c r="L731" s="2" t="s">
        <v>31</v>
      </c>
      <c r="M731" s="2" t="s">
        <v>16</v>
      </c>
      <c r="N731" s="2">
        <v>480.25</v>
      </c>
      <c r="O731" s="2" t="s">
        <v>23</v>
      </c>
      <c r="P731" s="2">
        <f t="shared" si="22"/>
        <v>2176.7919999999999</v>
      </c>
    </row>
    <row r="732" spans="1:16" ht="14.25" customHeight="1" x14ac:dyDescent="0.35">
      <c r="A732" s="2" t="s">
        <v>763</v>
      </c>
      <c r="B732" s="2" t="s">
        <v>13</v>
      </c>
      <c r="C732" s="2" t="s">
        <v>36</v>
      </c>
      <c r="D732" s="2">
        <v>1965.62</v>
      </c>
      <c r="E732" s="2">
        <v>0.15</v>
      </c>
      <c r="F732" s="2">
        <f t="shared" si="23"/>
        <v>294.84299999999996</v>
      </c>
      <c r="G732" s="2">
        <v>1</v>
      </c>
      <c r="H732" s="2" t="str">
        <f>TEXT(Table1[[#This Row],[order_date]],"mmmm")</f>
        <v>April</v>
      </c>
      <c r="I732" s="3">
        <v>45400</v>
      </c>
      <c r="J732" s="3">
        <v>45406</v>
      </c>
      <c r="K732" s="3" t="str">
        <f>TEXT(Table1[[#This Row],[delivery_date]]-Table1[[#This Row],[order_date]],"D")</f>
        <v>6</v>
      </c>
      <c r="L732" s="2" t="s">
        <v>21</v>
      </c>
      <c r="M732" s="2" t="s">
        <v>27</v>
      </c>
      <c r="N732" s="2">
        <v>172.99</v>
      </c>
      <c r="O732" s="2" t="s">
        <v>34</v>
      </c>
      <c r="P732" s="2">
        <f t="shared" si="22"/>
        <v>1670.777</v>
      </c>
    </row>
    <row r="733" spans="1:16" ht="14.25" customHeight="1" x14ac:dyDescent="0.35">
      <c r="A733" s="2" t="s">
        <v>764</v>
      </c>
      <c r="B733" s="2" t="s">
        <v>25</v>
      </c>
      <c r="C733" s="2" t="s">
        <v>14</v>
      </c>
      <c r="D733" s="2">
        <v>691.3</v>
      </c>
      <c r="E733" s="2">
        <v>0.2</v>
      </c>
      <c r="F733" s="2">
        <f t="shared" si="23"/>
        <v>138.26</v>
      </c>
      <c r="G733" s="2">
        <v>6</v>
      </c>
      <c r="H733" s="2" t="str">
        <f>TEXT(Table1[[#This Row],[order_date]],"mmmm")</f>
        <v>April</v>
      </c>
      <c r="I733" s="3">
        <v>45043</v>
      </c>
      <c r="J733" s="3">
        <v>45048</v>
      </c>
      <c r="K733" s="3" t="str">
        <f>TEXT(Table1[[#This Row],[delivery_date]]-Table1[[#This Row],[order_date]],"D")</f>
        <v>5</v>
      </c>
      <c r="L733" s="2" t="s">
        <v>31</v>
      </c>
      <c r="M733" s="2" t="s">
        <v>22</v>
      </c>
      <c r="N733" s="2">
        <v>36.67</v>
      </c>
      <c r="O733" s="2" t="s">
        <v>23</v>
      </c>
      <c r="P733" s="2">
        <f t="shared" si="22"/>
        <v>553.04</v>
      </c>
    </row>
    <row r="734" spans="1:16" ht="14.25" customHeight="1" x14ac:dyDescent="0.35">
      <c r="A734" s="2" t="s">
        <v>765</v>
      </c>
      <c r="B734" s="2" t="s">
        <v>25</v>
      </c>
      <c r="C734" s="2" t="s">
        <v>36</v>
      </c>
      <c r="D734" s="2">
        <v>4952.75</v>
      </c>
      <c r="E734" s="2">
        <v>0.34</v>
      </c>
      <c r="F734" s="2">
        <f t="shared" si="23"/>
        <v>1683.9350000000002</v>
      </c>
      <c r="G734" s="2">
        <v>7</v>
      </c>
      <c r="H734" s="2" t="str">
        <f>TEXT(Table1[[#This Row],[order_date]],"mmmm")</f>
        <v>May</v>
      </c>
      <c r="I734" s="3">
        <v>45064</v>
      </c>
      <c r="J734" s="3">
        <v>45069</v>
      </c>
      <c r="K734" s="3" t="str">
        <f>TEXT(Table1[[#This Row],[delivery_date]]-Table1[[#This Row],[order_date]],"D")</f>
        <v>5</v>
      </c>
      <c r="L734" s="2" t="s">
        <v>31</v>
      </c>
      <c r="M734" s="2" t="s">
        <v>22</v>
      </c>
      <c r="N734" s="2">
        <v>275.86</v>
      </c>
      <c r="O734" s="2" t="s">
        <v>23</v>
      </c>
      <c r="P734" s="2">
        <f t="shared" si="22"/>
        <v>3268.8149999999996</v>
      </c>
    </row>
    <row r="735" spans="1:16" ht="14.25" customHeight="1" x14ac:dyDescent="0.35">
      <c r="A735" s="2" t="s">
        <v>766</v>
      </c>
      <c r="B735" s="2" t="s">
        <v>19</v>
      </c>
      <c r="C735" s="2" t="s">
        <v>36</v>
      </c>
      <c r="D735" s="2">
        <v>4146.54</v>
      </c>
      <c r="E735" s="2">
        <v>0.47</v>
      </c>
      <c r="F735" s="2">
        <f t="shared" si="23"/>
        <v>1948.8737999999998</v>
      </c>
      <c r="G735" s="2">
        <v>1</v>
      </c>
      <c r="H735" s="2" t="str">
        <f>TEXT(Table1[[#This Row],[order_date]],"mmmm")</f>
        <v>November</v>
      </c>
      <c r="I735" s="3">
        <v>45247</v>
      </c>
      <c r="J735" s="3">
        <v>45253</v>
      </c>
      <c r="K735" s="3" t="str">
        <f>TEXT(Table1[[#This Row],[delivery_date]]-Table1[[#This Row],[order_date]],"D")</f>
        <v>6</v>
      </c>
      <c r="L735" s="2" t="s">
        <v>21</v>
      </c>
      <c r="M735" s="2" t="s">
        <v>22</v>
      </c>
      <c r="N735" s="2">
        <v>526.88</v>
      </c>
      <c r="O735" s="2" t="s">
        <v>39</v>
      </c>
      <c r="P735" s="2">
        <f t="shared" si="22"/>
        <v>2197.6662000000001</v>
      </c>
    </row>
    <row r="736" spans="1:16" ht="14.25" customHeight="1" x14ac:dyDescent="0.35">
      <c r="A736" s="2" t="s">
        <v>767</v>
      </c>
      <c r="B736" s="2" t="s">
        <v>41</v>
      </c>
      <c r="C736" s="2" t="s">
        <v>36</v>
      </c>
      <c r="D736" s="2">
        <v>2750.51</v>
      </c>
      <c r="E736" s="2">
        <v>0.4</v>
      </c>
      <c r="F736" s="2">
        <f t="shared" si="23"/>
        <v>1100.2040000000002</v>
      </c>
      <c r="G736" s="2">
        <v>1</v>
      </c>
      <c r="H736" s="2" t="str">
        <f>TEXT(Table1[[#This Row],[order_date]],"mmmm")</f>
        <v>September</v>
      </c>
      <c r="I736" s="3">
        <v>45194</v>
      </c>
      <c r="J736" s="3">
        <v>45195</v>
      </c>
      <c r="K736" s="3" t="str">
        <f>TEXT(Table1[[#This Row],[delivery_date]]-Table1[[#This Row],[order_date]],"D")</f>
        <v>1</v>
      </c>
      <c r="L736" s="2" t="s">
        <v>31</v>
      </c>
      <c r="M736" s="2" t="s">
        <v>16</v>
      </c>
      <c r="N736" s="2">
        <v>633.1</v>
      </c>
      <c r="O736" s="2" t="s">
        <v>17</v>
      </c>
      <c r="P736" s="2">
        <f t="shared" si="22"/>
        <v>1650.306</v>
      </c>
    </row>
    <row r="737" spans="1:16" ht="14.25" customHeight="1" x14ac:dyDescent="0.35">
      <c r="A737" s="2" t="s">
        <v>768</v>
      </c>
      <c r="B737" s="2" t="s">
        <v>13</v>
      </c>
      <c r="C737" s="2" t="s">
        <v>14</v>
      </c>
      <c r="D737" s="2">
        <v>2434.19</v>
      </c>
      <c r="E737" s="2">
        <v>0.13</v>
      </c>
      <c r="F737" s="2">
        <f t="shared" si="23"/>
        <v>316.44470000000001</v>
      </c>
      <c r="G737" s="2">
        <v>9</v>
      </c>
      <c r="H737" s="2" t="str">
        <f>TEXT(Table1[[#This Row],[order_date]],"mmmm")</f>
        <v>March</v>
      </c>
      <c r="I737" s="3">
        <v>45362</v>
      </c>
      <c r="J737" s="3">
        <v>45366</v>
      </c>
      <c r="K737" s="3" t="str">
        <f>TEXT(Table1[[#This Row],[delivery_date]]-Table1[[#This Row],[order_date]],"D")</f>
        <v>4</v>
      </c>
      <c r="L737" s="2" t="s">
        <v>21</v>
      </c>
      <c r="M737" s="2" t="s">
        <v>27</v>
      </c>
      <c r="N737" s="2">
        <v>124.02</v>
      </c>
      <c r="O737" s="2" t="s">
        <v>17</v>
      </c>
      <c r="P737" s="2">
        <f t="shared" si="22"/>
        <v>2117.7453</v>
      </c>
    </row>
    <row r="738" spans="1:16" ht="14.25" customHeight="1" x14ac:dyDescent="0.35">
      <c r="A738" s="2" t="s">
        <v>769</v>
      </c>
      <c r="B738" s="2" t="s">
        <v>19</v>
      </c>
      <c r="C738" s="2" t="s">
        <v>14</v>
      </c>
      <c r="D738" s="2">
        <v>3281.35</v>
      </c>
      <c r="E738" s="2">
        <v>0.41</v>
      </c>
      <c r="F738" s="2">
        <f t="shared" si="23"/>
        <v>1345.3534999999999</v>
      </c>
      <c r="G738" s="2">
        <v>9</v>
      </c>
      <c r="H738" s="2" t="str">
        <f>TEXT(Table1[[#This Row],[order_date]],"mmmm")</f>
        <v>February</v>
      </c>
      <c r="I738" s="3">
        <v>44977</v>
      </c>
      <c r="J738" s="3">
        <v>44984</v>
      </c>
      <c r="K738" s="3" t="str">
        <f>TEXT(Table1[[#This Row],[delivery_date]]-Table1[[#This Row],[order_date]],"D")</f>
        <v>7</v>
      </c>
      <c r="L738" s="2" t="s">
        <v>31</v>
      </c>
      <c r="M738" s="2" t="s">
        <v>16</v>
      </c>
      <c r="N738" s="2">
        <v>547.44000000000005</v>
      </c>
      <c r="O738" s="2" t="s">
        <v>28</v>
      </c>
      <c r="P738" s="2">
        <f t="shared" si="22"/>
        <v>1935.9965</v>
      </c>
    </row>
    <row r="739" spans="1:16" ht="14.25" customHeight="1" x14ac:dyDescent="0.35">
      <c r="A739" s="2" t="s">
        <v>770</v>
      </c>
      <c r="B739" s="2" t="s">
        <v>25</v>
      </c>
      <c r="C739" s="2" t="s">
        <v>26</v>
      </c>
      <c r="D739" s="2">
        <v>1699.51</v>
      </c>
      <c r="E739" s="2">
        <v>0.21</v>
      </c>
      <c r="F739" s="2">
        <f t="shared" si="23"/>
        <v>356.89709999999997</v>
      </c>
      <c r="G739" s="2">
        <v>1</v>
      </c>
      <c r="H739" s="2" t="str">
        <f>TEXT(Table1[[#This Row],[order_date]],"mmmm")</f>
        <v>November</v>
      </c>
      <c r="I739" s="3">
        <v>45246</v>
      </c>
      <c r="J739" s="3">
        <v>45249</v>
      </c>
      <c r="K739" s="3" t="str">
        <f>TEXT(Table1[[#This Row],[delivery_date]]-Table1[[#This Row],[order_date]],"D")</f>
        <v>3</v>
      </c>
      <c r="L739" s="2" t="s">
        <v>21</v>
      </c>
      <c r="M739" s="2" t="s">
        <v>16</v>
      </c>
      <c r="N739" s="2">
        <v>211.33</v>
      </c>
      <c r="O739" s="2" t="s">
        <v>17</v>
      </c>
      <c r="P739" s="2">
        <f t="shared" si="22"/>
        <v>1342.6129000000001</v>
      </c>
    </row>
    <row r="740" spans="1:16" ht="14.25" customHeight="1" x14ac:dyDescent="0.35">
      <c r="A740" s="2" t="s">
        <v>771</v>
      </c>
      <c r="B740" s="2" t="s">
        <v>25</v>
      </c>
      <c r="C740" s="2" t="s">
        <v>26</v>
      </c>
      <c r="D740" s="2">
        <v>346.39</v>
      </c>
      <c r="E740" s="2">
        <v>0.09</v>
      </c>
      <c r="F740" s="2">
        <f t="shared" si="23"/>
        <v>31.175099999999997</v>
      </c>
      <c r="G740" s="2">
        <v>8</v>
      </c>
      <c r="H740" s="2" t="str">
        <f>TEXT(Table1[[#This Row],[order_date]],"mmmm")</f>
        <v>November</v>
      </c>
      <c r="I740" s="3">
        <v>45623</v>
      </c>
      <c r="J740" s="3">
        <v>45624</v>
      </c>
      <c r="K740" s="3" t="str">
        <f>TEXT(Table1[[#This Row],[delivery_date]]-Table1[[#This Row],[order_date]],"D")</f>
        <v>1</v>
      </c>
      <c r="L740" s="2" t="s">
        <v>15</v>
      </c>
      <c r="M740" s="2" t="s">
        <v>22</v>
      </c>
      <c r="N740" s="2">
        <v>96.46</v>
      </c>
      <c r="O740" s="2" t="s">
        <v>17</v>
      </c>
      <c r="P740" s="2">
        <f t="shared" si="22"/>
        <v>315.2149</v>
      </c>
    </row>
    <row r="741" spans="1:16" ht="14.25" customHeight="1" x14ac:dyDescent="0.35">
      <c r="A741" s="2" t="s">
        <v>772</v>
      </c>
      <c r="B741" s="2" t="s">
        <v>19</v>
      </c>
      <c r="C741" s="2" t="s">
        <v>26</v>
      </c>
      <c r="D741" s="2">
        <v>2081.15</v>
      </c>
      <c r="E741" s="2">
        <v>0.23</v>
      </c>
      <c r="F741" s="2">
        <f t="shared" si="23"/>
        <v>478.66450000000003</v>
      </c>
      <c r="G741" s="2">
        <v>3</v>
      </c>
      <c r="H741" s="2" t="str">
        <f>TEXT(Table1[[#This Row],[order_date]],"mmmm")</f>
        <v>August</v>
      </c>
      <c r="I741" s="3">
        <v>45531</v>
      </c>
      <c r="J741" s="3">
        <v>45532</v>
      </c>
      <c r="K741" s="3" t="str">
        <f>TEXT(Table1[[#This Row],[delivery_date]]-Table1[[#This Row],[order_date]],"D")</f>
        <v>1</v>
      </c>
      <c r="L741" s="2" t="s">
        <v>31</v>
      </c>
      <c r="M741" s="2" t="s">
        <v>16</v>
      </c>
      <c r="N741" s="2">
        <v>602.87</v>
      </c>
      <c r="O741" s="2" t="s">
        <v>28</v>
      </c>
      <c r="P741" s="2">
        <f t="shared" si="22"/>
        <v>1602.4855</v>
      </c>
    </row>
    <row r="742" spans="1:16" ht="14.25" customHeight="1" x14ac:dyDescent="0.35">
      <c r="A742" s="2" t="s">
        <v>773</v>
      </c>
      <c r="B742" s="2" t="s">
        <v>13</v>
      </c>
      <c r="C742" s="2" t="s">
        <v>26</v>
      </c>
      <c r="D742" s="2">
        <v>4921.49</v>
      </c>
      <c r="E742" s="2">
        <v>0.28000000000000003</v>
      </c>
      <c r="F742" s="2">
        <f t="shared" si="23"/>
        <v>1378.0172</v>
      </c>
      <c r="G742" s="2">
        <v>7</v>
      </c>
      <c r="H742" s="2" t="str">
        <f>TEXT(Table1[[#This Row],[order_date]],"mmmm")</f>
        <v>June</v>
      </c>
      <c r="I742" s="3">
        <v>45457</v>
      </c>
      <c r="J742" s="3">
        <v>45459</v>
      </c>
      <c r="K742" s="3" t="str">
        <f>TEXT(Table1[[#This Row],[delivery_date]]-Table1[[#This Row],[order_date]],"D")</f>
        <v>2</v>
      </c>
      <c r="L742" s="2" t="s">
        <v>31</v>
      </c>
      <c r="M742" s="2" t="s">
        <v>27</v>
      </c>
      <c r="N742" s="2">
        <v>736.67</v>
      </c>
      <c r="O742" s="2" t="s">
        <v>48</v>
      </c>
      <c r="P742" s="2">
        <f t="shared" si="22"/>
        <v>3543.4727999999996</v>
      </c>
    </row>
    <row r="743" spans="1:16" ht="14.25" customHeight="1" x14ac:dyDescent="0.35">
      <c r="A743" s="2" t="s">
        <v>774</v>
      </c>
      <c r="B743" s="2" t="s">
        <v>41</v>
      </c>
      <c r="C743" s="2" t="s">
        <v>20</v>
      </c>
      <c r="D743" s="2">
        <v>993.5</v>
      </c>
      <c r="E743" s="2">
        <v>0.38</v>
      </c>
      <c r="F743" s="2">
        <f t="shared" si="23"/>
        <v>377.53000000000003</v>
      </c>
      <c r="G743" s="2">
        <v>1</v>
      </c>
      <c r="H743" s="2" t="str">
        <f>TEXT(Table1[[#This Row],[order_date]],"mmmm")</f>
        <v>October</v>
      </c>
      <c r="I743" s="3">
        <v>45596</v>
      </c>
      <c r="J743" s="3">
        <v>45601</v>
      </c>
      <c r="K743" s="3" t="str">
        <f>TEXT(Table1[[#This Row],[delivery_date]]-Table1[[#This Row],[order_date]],"D")</f>
        <v>5</v>
      </c>
      <c r="L743" s="2" t="s">
        <v>15</v>
      </c>
      <c r="M743" s="2" t="s">
        <v>16</v>
      </c>
      <c r="N743" s="2">
        <v>292.41000000000003</v>
      </c>
      <c r="O743" s="2" t="s">
        <v>23</v>
      </c>
      <c r="P743" s="2">
        <f t="shared" si="22"/>
        <v>615.97</v>
      </c>
    </row>
    <row r="744" spans="1:16" ht="14.25" customHeight="1" x14ac:dyDescent="0.35">
      <c r="A744" s="2" t="s">
        <v>775</v>
      </c>
      <c r="B744" s="2" t="s">
        <v>41</v>
      </c>
      <c r="C744" s="2" t="s">
        <v>20</v>
      </c>
      <c r="D744" s="2">
        <v>2685.76</v>
      </c>
      <c r="E744" s="2">
        <v>0.17</v>
      </c>
      <c r="F744" s="2">
        <f t="shared" si="23"/>
        <v>456.57920000000007</v>
      </c>
      <c r="G744" s="2">
        <v>7</v>
      </c>
      <c r="H744" s="2" t="str">
        <f>TEXT(Table1[[#This Row],[order_date]],"mmmm")</f>
        <v>December</v>
      </c>
      <c r="I744" s="3">
        <v>45651</v>
      </c>
      <c r="J744" s="3">
        <v>45655</v>
      </c>
      <c r="K744" s="3" t="str">
        <f>TEXT(Table1[[#This Row],[delivery_date]]-Table1[[#This Row],[order_date]],"D")</f>
        <v>4</v>
      </c>
      <c r="L744" s="2" t="s">
        <v>31</v>
      </c>
      <c r="M744" s="2" t="s">
        <v>22</v>
      </c>
      <c r="N744" s="2">
        <v>786.29</v>
      </c>
      <c r="O744" s="2" t="s">
        <v>48</v>
      </c>
      <c r="P744" s="2">
        <f t="shared" si="22"/>
        <v>2229.1808000000001</v>
      </c>
    </row>
    <row r="745" spans="1:16" ht="14.25" customHeight="1" x14ac:dyDescent="0.35">
      <c r="A745" s="2" t="s">
        <v>776</v>
      </c>
      <c r="B745" s="2" t="s">
        <v>25</v>
      </c>
      <c r="C745" s="2" t="s">
        <v>26</v>
      </c>
      <c r="D745" s="2">
        <v>141.75</v>
      </c>
      <c r="E745" s="2">
        <v>7.0000000000000007E-2</v>
      </c>
      <c r="F745" s="2">
        <f t="shared" si="23"/>
        <v>9.9225000000000012</v>
      </c>
      <c r="G745" s="2">
        <v>1</v>
      </c>
      <c r="H745" s="2" t="str">
        <f>TEXT(Table1[[#This Row],[order_date]],"mmmm")</f>
        <v>December</v>
      </c>
      <c r="I745" s="3">
        <v>45264</v>
      </c>
      <c r="J745" s="3">
        <v>45267</v>
      </c>
      <c r="K745" s="3" t="str">
        <f>TEXT(Table1[[#This Row],[delivery_date]]-Table1[[#This Row],[order_date]],"D")</f>
        <v>3</v>
      </c>
      <c r="L745" s="2" t="s">
        <v>21</v>
      </c>
      <c r="M745" s="2" t="s">
        <v>22</v>
      </c>
      <c r="N745" s="2">
        <v>27.5</v>
      </c>
      <c r="O745" s="2" t="s">
        <v>34</v>
      </c>
      <c r="P745" s="2">
        <f t="shared" si="22"/>
        <v>131.82749999999999</v>
      </c>
    </row>
    <row r="746" spans="1:16" ht="14.25" customHeight="1" x14ac:dyDescent="0.35">
      <c r="A746" s="2" t="s">
        <v>777</v>
      </c>
      <c r="B746" s="2" t="s">
        <v>13</v>
      </c>
      <c r="C746" s="2" t="s">
        <v>26</v>
      </c>
      <c r="D746" s="2">
        <v>697.95</v>
      </c>
      <c r="E746" s="2">
        <v>0.05</v>
      </c>
      <c r="F746" s="2">
        <f t="shared" si="23"/>
        <v>34.897500000000001</v>
      </c>
      <c r="G746" s="2">
        <v>3</v>
      </c>
      <c r="H746" s="2" t="str">
        <f>TEXT(Table1[[#This Row],[order_date]],"mmmm")</f>
        <v>January</v>
      </c>
      <c r="I746" s="3">
        <v>44950</v>
      </c>
      <c r="J746" s="3">
        <v>44952</v>
      </c>
      <c r="K746" s="3" t="str">
        <f>TEXT(Table1[[#This Row],[delivery_date]]-Table1[[#This Row],[order_date]],"D")</f>
        <v>2</v>
      </c>
      <c r="L746" s="2" t="s">
        <v>31</v>
      </c>
      <c r="M746" s="2" t="s">
        <v>27</v>
      </c>
      <c r="N746" s="2">
        <v>102.15</v>
      </c>
      <c r="O746" s="2" t="s">
        <v>17</v>
      </c>
      <c r="P746" s="2">
        <f t="shared" si="22"/>
        <v>663.05250000000001</v>
      </c>
    </row>
    <row r="747" spans="1:16" ht="14.25" customHeight="1" x14ac:dyDescent="0.35">
      <c r="A747" s="2" t="s">
        <v>778</v>
      </c>
      <c r="B747" s="2" t="s">
        <v>41</v>
      </c>
      <c r="C747" s="2" t="s">
        <v>33</v>
      </c>
      <c r="D747" s="2">
        <v>2977.24</v>
      </c>
      <c r="E747" s="2">
        <v>0.06</v>
      </c>
      <c r="F747" s="2">
        <f t="shared" si="23"/>
        <v>178.63439999999997</v>
      </c>
      <c r="G747" s="2">
        <v>7</v>
      </c>
      <c r="H747" s="2" t="str">
        <f>TEXT(Table1[[#This Row],[order_date]],"mmmm")</f>
        <v>October</v>
      </c>
      <c r="I747" s="3">
        <v>45208</v>
      </c>
      <c r="J747" s="3">
        <v>45210</v>
      </c>
      <c r="K747" s="3" t="str">
        <f>TEXT(Table1[[#This Row],[delivery_date]]-Table1[[#This Row],[order_date]],"D")</f>
        <v>2</v>
      </c>
      <c r="L747" s="2" t="s">
        <v>15</v>
      </c>
      <c r="M747" s="2" t="s">
        <v>16</v>
      </c>
      <c r="N747" s="2">
        <v>227.45</v>
      </c>
      <c r="O747" s="2" t="s">
        <v>23</v>
      </c>
      <c r="P747" s="2">
        <f t="shared" si="22"/>
        <v>2798.6055999999999</v>
      </c>
    </row>
    <row r="748" spans="1:16" ht="14.25" customHeight="1" x14ac:dyDescent="0.35">
      <c r="A748" s="2" t="s">
        <v>779</v>
      </c>
      <c r="B748" s="2" t="s">
        <v>13</v>
      </c>
      <c r="C748" s="2" t="s">
        <v>20</v>
      </c>
      <c r="D748" s="2">
        <v>1557.33</v>
      </c>
      <c r="E748" s="2">
        <v>0.48</v>
      </c>
      <c r="F748" s="2">
        <f t="shared" si="23"/>
        <v>747.51839999999993</v>
      </c>
      <c r="G748" s="2">
        <v>1</v>
      </c>
      <c r="H748" s="2" t="str">
        <f>TEXT(Table1[[#This Row],[order_date]],"mmmm")</f>
        <v>February</v>
      </c>
      <c r="I748" s="3">
        <v>44962</v>
      </c>
      <c r="J748" s="3">
        <v>44968</v>
      </c>
      <c r="K748" s="3" t="str">
        <f>TEXT(Table1[[#This Row],[delivery_date]]-Table1[[#This Row],[order_date]],"D")</f>
        <v>6</v>
      </c>
      <c r="L748" s="2" t="s">
        <v>21</v>
      </c>
      <c r="M748" s="2" t="s">
        <v>16</v>
      </c>
      <c r="N748" s="2">
        <v>293.39999999999998</v>
      </c>
      <c r="O748" s="2" t="s">
        <v>34</v>
      </c>
      <c r="P748" s="2">
        <f t="shared" si="22"/>
        <v>809.8116</v>
      </c>
    </row>
    <row r="749" spans="1:16" ht="14.25" customHeight="1" x14ac:dyDescent="0.35">
      <c r="A749" s="2" t="s">
        <v>780</v>
      </c>
      <c r="B749" s="2" t="s">
        <v>13</v>
      </c>
      <c r="C749" s="2" t="s">
        <v>33</v>
      </c>
      <c r="D749" s="2">
        <v>4537.8500000000004</v>
      </c>
      <c r="E749" s="2">
        <v>0.48</v>
      </c>
      <c r="F749" s="2">
        <f t="shared" si="23"/>
        <v>2178.1680000000001</v>
      </c>
      <c r="G749" s="2">
        <v>9</v>
      </c>
      <c r="H749" s="2" t="str">
        <f>TEXT(Table1[[#This Row],[order_date]],"mmmm")</f>
        <v>December</v>
      </c>
      <c r="I749" s="3">
        <v>45646</v>
      </c>
      <c r="J749" s="3">
        <v>45647</v>
      </c>
      <c r="K749" s="3" t="str">
        <f>TEXT(Table1[[#This Row],[delivery_date]]-Table1[[#This Row],[order_date]],"D")</f>
        <v>1</v>
      </c>
      <c r="L749" s="2" t="s">
        <v>21</v>
      </c>
      <c r="M749" s="2" t="s">
        <v>16</v>
      </c>
      <c r="N749" s="2">
        <v>1174.03</v>
      </c>
      <c r="O749" s="2" t="s">
        <v>23</v>
      </c>
      <c r="P749" s="2">
        <f t="shared" si="22"/>
        <v>2359.6820000000002</v>
      </c>
    </row>
    <row r="750" spans="1:16" ht="14.25" customHeight="1" x14ac:dyDescent="0.35">
      <c r="A750" s="2" t="s">
        <v>781</v>
      </c>
      <c r="B750" s="2" t="s">
        <v>25</v>
      </c>
      <c r="C750" s="2" t="s">
        <v>33</v>
      </c>
      <c r="D750" s="2">
        <v>2090.23</v>
      </c>
      <c r="E750" s="2">
        <v>0.48</v>
      </c>
      <c r="F750" s="2">
        <f t="shared" si="23"/>
        <v>1003.3104</v>
      </c>
      <c r="G750" s="2">
        <v>5</v>
      </c>
      <c r="H750" s="2" t="str">
        <f>TEXT(Table1[[#This Row],[order_date]],"mmmm")</f>
        <v>May</v>
      </c>
      <c r="I750" s="3">
        <v>45426</v>
      </c>
      <c r="J750" s="3">
        <v>45431</v>
      </c>
      <c r="K750" s="3" t="str">
        <f>TEXT(Table1[[#This Row],[delivery_date]]-Table1[[#This Row],[order_date]],"D")</f>
        <v>5</v>
      </c>
      <c r="L750" s="2" t="s">
        <v>31</v>
      </c>
      <c r="M750" s="2" t="s">
        <v>16</v>
      </c>
      <c r="N750" s="2">
        <v>311.38</v>
      </c>
      <c r="O750" s="2" t="s">
        <v>34</v>
      </c>
      <c r="P750" s="2">
        <f t="shared" si="22"/>
        <v>1086.9196000000002</v>
      </c>
    </row>
    <row r="751" spans="1:16" ht="14.25" customHeight="1" x14ac:dyDescent="0.35">
      <c r="A751" s="2" t="s">
        <v>782</v>
      </c>
      <c r="B751" s="2" t="s">
        <v>41</v>
      </c>
      <c r="C751" s="2" t="s">
        <v>36</v>
      </c>
      <c r="D751" s="2">
        <v>1119.3599999999999</v>
      </c>
      <c r="E751" s="2">
        <v>0.15</v>
      </c>
      <c r="F751" s="2">
        <f t="shared" si="23"/>
        <v>167.90399999999997</v>
      </c>
      <c r="G751" s="2">
        <v>2</v>
      </c>
      <c r="H751" s="2" t="str">
        <f>TEXT(Table1[[#This Row],[order_date]],"mmmm")</f>
        <v>June</v>
      </c>
      <c r="I751" s="3">
        <v>45470</v>
      </c>
      <c r="J751" s="3">
        <v>45471</v>
      </c>
      <c r="K751" s="3" t="str">
        <f>TEXT(Table1[[#This Row],[delivery_date]]-Table1[[#This Row],[order_date]],"D")</f>
        <v>1</v>
      </c>
      <c r="L751" s="2" t="s">
        <v>15</v>
      </c>
      <c r="M751" s="2" t="s">
        <v>16</v>
      </c>
      <c r="N751" s="2">
        <v>197.37</v>
      </c>
      <c r="O751" s="2" t="s">
        <v>34</v>
      </c>
      <c r="P751" s="2">
        <f t="shared" si="22"/>
        <v>951.4559999999999</v>
      </c>
    </row>
    <row r="752" spans="1:16" ht="14.25" customHeight="1" x14ac:dyDescent="0.35">
      <c r="A752" s="2" t="s">
        <v>783</v>
      </c>
      <c r="B752" s="2" t="s">
        <v>19</v>
      </c>
      <c r="C752" s="2" t="s">
        <v>14</v>
      </c>
      <c r="D752" s="2">
        <v>2773.4</v>
      </c>
      <c r="E752" s="2">
        <v>0.1</v>
      </c>
      <c r="F752" s="2">
        <f t="shared" si="23"/>
        <v>277.34000000000003</v>
      </c>
      <c r="G752" s="2">
        <v>4</v>
      </c>
      <c r="H752" s="2" t="str">
        <f>TEXT(Table1[[#This Row],[order_date]],"mmmm")</f>
        <v>September</v>
      </c>
      <c r="I752" s="3">
        <v>45184</v>
      </c>
      <c r="J752" s="3">
        <v>45186</v>
      </c>
      <c r="K752" s="3" t="str">
        <f>TEXT(Table1[[#This Row],[delivery_date]]-Table1[[#This Row],[order_date]],"D")</f>
        <v>2</v>
      </c>
      <c r="L752" s="2" t="s">
        <v>31</v>
      </c>
      <c r="M752" s="2" t="s">
        <v>16</v>
      </c>
      <c r="N752" s="2">
        <v>414.86</v>
      </c>
      <c r="O752" s="2" t="s">
        <v>28</v>
      </c>
      <c r="P752" s="2">
        <f t="shared" si="22"/>
        <v>2496.06</v>
      </c>
    </row>
    <row r="753" spans="1:16" ht="14.25" customHeight="1" x14ac:dyDescent="0.35">
      <c r="A753" s="2" t="s">
        <v>784</v>
      </c>
      <c r="B753" s="2" t="s">
        <v>25</v>
      </c>
      <c r="C753" s="2" t="s">
        <v>20</v>
      </c>
      <c r="D753" s="2">
        <v>3995.37</v>
      </c>
      <c r="E753" s="2">
        <v>0.49</v>
      </c>
      <c r="F753" s="2">
        <f t="shared" si="23"/>
        <v>1957.7312999999999</v>
      </c>
      <c r="G753" s="2">
        <v>8</v>
      </c>
      <c r="H753" s="2" t="str">
        <f>TEXT(Table1[[#This Row],[order_date]],"mmmm")</f>
        <v>December</v>
      </c>
      <c r="I753" s="3">
        <v>45264</v>
      </c>
      <c r="J753" s="3">
        <v>45266</v>
      </c>
      <c r="K753" s="3" t="str">
        <f>TEXT(Table1[[#This Row],[delivery_date]]-Table1[[#This Row],[order_date]],"D")</f>
        <v>2</v>
      </c>
      <c r="L753" s="2" t="s">
        <v>31</v>
      </c>
      <c r="M753" s="2" t="s">
        <v>27</v>
      </c>
      <c r="N753" s="2">
        <v>902.57</v>
      </c>
      <c r="O753" s="2" t="s">
        <v>39</v>
      </c>
      <c r="P753" s="2">
        <f t="shared" si="22"/>
        <v>2037.6387</v>
      </c>
    </row>
    <row r="754" spans="1:16" ht="14.25" customHeight="1" x14ac:dyDescent="0.35">
      <c r="A754" s="2" t="s">
        <v>785</v>
      </c>
      <c r="B754" s="2" t="s">
        <v>41</v>
      </c>
      <c r="C754" s="2" t="s">
        <v>26</v>
      </c>
      <c r="D754" s="2">
        <v>195.16</v>
      </c>
      <c r="E754" s="2">
        <v>0.49</v>
      </c>
      <c r="F754" s="2">
        <f t="shared" si="23"/>
        <v>95.628399999999999</v>
      </c>
      <c r="G754" s="2">
        <v>4</v>
      </c>
      <c r="H754" s="2" t="str">
        <f>TEXT(Table1[[#This Row],[order_date]],"mmmm")</f>
        <v>June</v>
      </c>
      <c r="I754" s="3">
        <v>45103</v>
      </c>
      <c r="J754" s="3">
        <v>45110</v>
      </c>
      <c r="K754" s="3" t="str">
        <f>TEXT(Table1[[#This Row],[delivery_date]]-Table1[[#This Row],[order_date]],"D")</f>
        <v>7</v>
      </c>
      <c r="L754" s="2" t="s">
        <v>31</v>
      </c>
      <c r="M754" s="2" t="s">
        <v>27</v>
      </c>
      <c r="N754" s="2">
        <v>36.630000000000003</v>
      </c>
      <c r="O754" s="2" t="s">
        <v>23</v>
      </c>
      <c r="P754" s="2">
        <f t="shared" si="22"/>
        <v>99.531599999999997</v>
      </c>
    </row>
    <row r="755" spans="1:16" ht="14.25" customHeight="1" x14ac:dyDescent="0.35">
      <c r="A755" s="2" t="s">
        <v>786</v>
      </c>
      <c r="B755" s="2" t="s">
        <v>41</v>
      </c>
      <c r="C755" s="2" t="s">
        <v>26</v>
      </c>
      <c r="D755" s="2">
        <v>2577.0500000000002</v>
      </c>
      <c r="E755" s="2">
        <v>0.04</v>
      </c>
      <c r="F755" s="2">
        <f t="shared" si="23"/>
        <v>103.08200000000001</v>
      </c>
      <c r="G755" s="2">
        <v>5</v>
      </c>
      <c r="H755" s="2" t="str">
        <f>TEXT(Table1[[#This Row],[order_date]],"mmmm")</f>
        <v>May</v>
      </c>
      <c r="I755" s="3">
        <v>45423</v>
      </c>
      <c r="J755" s="3">
        <v>45426</v>
      </c>
      <c r="K755" s="3" t="str">
        <f>TEXT(Table1[[#This Row],[delivery_date]]-Table1[[#This Row],[order_date]],"D")</f>
        <v>3</v>
      </c>
      <c r="L755" s="2" t="s">
        <v>15</v>
      </c>
      <c r="M755" s="2" t="s">
        <v>16</v>
      </c>
      <c r="N755" s="2">
        <v>460</v>
      </c>
      <c r="O755" s="2" t="s">
        <v>48</v>
      </c>
      <c r="P755" s="2">
        <f t="shared" si="22"/>
        <v>2473.9680000000003</v>
      </c>
    </row>
    <row r="756" spans="1:16" ht="14.25" customHeight="1" x14ac:dyDescent="0.35">
      <c r="A756" s="2" t="s">
        <v>787</v>
      </c>
      <c r="B756" s="2" t="s">
        <v>41</v>
      </c>
      <c r="C756" s="2" t="s">
        <v>14</v>
      </c>
      <c r="D756" s="2">
        <v>3889.79</v>
      </c>
      <c r="E756" s="2">
        <v>0.38</v>
      </c>
      <c r="F756" s="2">
        <f t="shared" si="23"/>
        <v>1478.1202000000001</v>
      </c>
      <c r="G756" s="2">
        <v>2</v>
      </c>
      <c r="H756" s="2" t="str">
        <f>TEXT(Table1[[#This Row],[order_date]],"mmmm")</f>
        <v>March</v>
      </c>
      <c r="I756" s="3">
        <v>45356</v>
      </c>
      <c r="J756" s="3">
        <v>45357</v>
      </c>
      <c r="K756" s="3" t="str">
        <f>TEXT(Table1[[#This Row],[delivery_date]]-Table1[[#This Row],[order_date]],"D")</f>
        <v>1</v>
      </c>
      <c r="L756" s="2" t="s">
        <v>21</v>
      </c>
      <c r="M756" s="2" t="s">
        <v>16</v>
      </c>
      <c r="N756" s="2">
        <v>406.21</v>
      </c>
      <c r="O756" s="2" t="s">
        <v>23</v>
      </c>
      <c r="P756" s="2">
        <f t="shared" si="22"/>
        <v>2411.6697999999997</v>
      </c>
    </row>
    <row r="757" spans="1:16" ht="14.25" customHeight="1" x14ac:dyDescent="0.35">
      <c r="A757" s="2" t="s">
        <v>788</v>
      </c>
      <c r="B757" s="2" t="s">
        <v>41</v>
      </c>
      <c r="C757" s="2" t="s">
        <v>20</v>
      </c>
      <c r="D757" s="2">
        <v>607.58000000000004</v>
      </c>
      <c r="E757" s="2">
        <v>0.14000000000000001</v>
      </c>
      <c r="F757" s="2">
        <f t="shared" si="23"/>
        <v>85.061200000000014</v>
      </c>
      <c r="G757" s="2">
        <v>5</v>
      </c>
      <c r="H757" s="2" t="str">
        <f>TEXT(Table1[[#This Row],[order_date]],"mmmm")</f>
        <v>May</v>
      </c>
      <c r="I757" s="3">
        <v>45419</v>
      </c>
      <c r="J757" s="3">
        <v>45420</v>
      </c>
      <c r="K757" s="3" t="str">
        <f>TEXT(Table1[[#This Row],[delivery_date]]-Table1[[#This Row],[order_date]],"D")</f>
        <v>1</v>
      </c>
      <c r="L757" s="2" t="s">
        <v>15</v>
      </c>
      <c r="M757" s="2" t="s">
        <v>16</v>
      </c>
      <c r="N757" s="2">
        <v>120.47</v>
      </c>
      <c r="O757" s="2" t="s">
        <v>28</v>
      </c>
      <c r="P757" s="2">
        <f t="shared" si="22"/>
        <v>522.51880000000006</v>
      </c>
    </row>
    <row r="758" spans="1:16" ht="14.25" customHeight="1" x14ac:dyDescent="0.35">
      <c r="A758" s="2" t="s">
        <v>789</v>
      </c>
      <c r="B758" s="2" t="s">
        <v>41</v>
      </c>
      <c r="C758" s="2" t="s">
        <v>26</v>
      </c>
      <c r="D758" s="2">
        <v>4523.71</v>
      </c>
      <c r="E758" s="2">
        <v>0.45</v>
      </c>
      <c r="F758" s="2">
        <f t="shared" si="23"/>
        <v>2035.6695</v>
      </c>
      <c r="G758" s="2">
        <v>7</v>
      </c>
      <c r="H758" s="2" t="str">
        <f>TEXT(Table1[[#This Row],[order_date]],"mmmm")</f>
        <v>August</v>
      </c>
      <c r="I758" s="3">
        <v>45521</v>
      </c>
      <c r="J758" s="3">
        <v>45528</v>
      </c>
      <c r="K758" s="3" t="str">
        <f>TEXT(Table1[[#This Row],[delivery_date]]-Table1[[#This Row],[order_date]],"D")</f>
        <v>7</v>
      </c>
      <c r="L758" s="2" t="s">
        <v>15</v>
      </c>
      <c r="M758" s="2" t="s">
        <v>22</v>
      </c>
      <c r="N758" s="2">
        <v>785.66</v>
      </c>
      <c r="O758" s="2" t="s">
        <v>39</v>
      </c>
      <c r="P758" s="2">
        <f t="shared" si="22"/>
        <v>2488.0405000000001</v>
      </c>
    </row>
    <row r="759" spans="1:16" ht="14.25" customHeight="1" x14ac:dyDescent="0.35">
      <c r="A759" s="2" t="s">
        <v>790</v>
      </c>
      <c r="B759" s="2" t="s">
        <v>13</v>
      </c>
      <c r="C759" s="2" t="s">
        <v>26</v>
      </c>
      <c r="D759" s="2">
        <v>1396.14</v>
      </c>
      <c r="E759" s="2">
        <v>0.04</v>
      </c>
      <c r="F759" s="2">
        <f t="shared" si="23"/>
        <v>55.845600000000005</v>
      </c>
      <c r="G759" s="2">
        <v>9</v>
      </c>
      <c r="H759" s="2" t="str">
        <f>TEXT(Table1[[#This Row],[order_date]],"mmmm")</f>
        <v>September</v>
      </c>
      <c r="I759" s="3">
        <v>45194</v>
      </c>
      <c r="J759" s="3">
        <v>45198</v>
      </c>
      <c r="K759" s="3" t="str">
        <f>TEXT(Table1[[#This Row],[delivery_date]]-Table1[[#This Row],[order_date]],"D")</f>
        <v>4</v>
      </c>
      <c r="L759" s="2" t="s">
        <v>21</v>
      </c>
      <c r="M759" s="2" t="s">
        <v>22</v>
      </c>
      <c r="N759" s="2">
        <v>314.89</v>
      </c>
      <c r="O759" s="2" t="s">
        <v>23</v>
      </c>
      <c r="P759" s="2">
        <f t="shared" si="22"/>
        <v>1340.2944</v>
      </c>
    </row>
    <row r="760" spans="1:16" ht="14.25" customHeight="1" x14ac:dyDescent="0.35">
      <c r="A760" s="2" t="s">
        <v>791</v>
      </c>
      <c r="B760" s="2" t="s">
        <v>25</v>
      </c>
      <c r="C760" s="2" t="s">
        <v>36</v>
      </c>
      <c r="D760" s="2">
        <v>935.96</v>
      </c>
      <c r="E760" s="2">
        <v>0.44</v>
      </c>
      <c r="F760" s="2">
        <f t="shared" si="23"/>
        <v>411.82240000000002</v>
      </c>
      <c r="G760" s="2">
        <v>8</v>
      </c>
      <c r="H760" s="2" t="str">
        <f>TEXT(Table1[[#This Row],[order_date]],"mmmm")</f>
        <v>December</v>
      </c>
      <c r="I760" s="3">
        <v>45643</v>
      </c>
      <c r="J760" s="3">
        <v>45646</v>
      </c>
      <c r="K760" s="3" t="str">
        <f>TEXT(Table1[[#This Row],[delivery_date]]-Table1[[#This Row],[order_date]],"D")</f>
        <v>3</v>
      </c>
      <c r="L760" s="2" t="s">
        <v>31</v>
      </c>
      <c r="M760" s="2" t="s">
        <v>16</v>
      </c>
      <c r="N760" s="2">
        <v>194.75</v>
      </c>
      <c r="O760" s="2" t="s">
        <v>34</v>
      </c>
      <c r="P760" s="2">
        <f t="shared" si="22"/>
        <v>524.13760000000002</v>
      </c>
    </row>
    <row r="761" spans="1:16" ht="14.25" customHeight="1" x14ac:dyDescent="0.35">
      <c r="A761" s="2" t="s">
        <v>792</v>
      </c>
      <c r="B761" s="2" t="s">
        <v>13</v>
      </c>
      <c r="C761" s="2" t="s">
        <v>33</v>
      </c>
      <c r="D761" s="2">
        <v>2987.35</v>
      </c>
      <c r="E761" s="2">
        <v>0</v>
      </c>
      <c r="F761" s="2">
        <f t="shared" si="23"/>
        <v>0</v>
      </c>
      <c r="G761" s="2">
        <v>6</v>
      </c>
      <c r="H761" s="2" t="str">
        <f>TEXT(Table1[[#This Row],[order_date]],"mmmm")</f>
        <v>March</v>
      </c>
      <c r="I761" s="3">
        <v>45373</v>
      </c>
      <c r="J761" s="3">
        <v>45378</v>
      </c>
      <c r="K761" s="3" t="str">
        <f>TEXT(Table1[[#This Row],[delivery_date]]-Table1[[#This Row],[order_date]],"D")</f>
        <v>5</v>
      </c>
      <c r="L761" s="2" t="s">
        <v>31</v>
      </c>
      <c r="M761" s="2" t="s">
        <v>22</v>
      </c>
      <c r="N761" s="2">
        <v>368.83</v>
      </c>
      <c r="O761" s="2" t="s">
        <v>23</v>
      </c>
      <c r="P761" s="2">
        <f t="shared" si="22"/>
        <v>2987.35</v>
      </c>
    </row>
    <row r="762" spans="1:16" ht="14.25" customHeight="1" x14ac:dyDescent="0.35">
      <c r="A762" s="2" t="s">
        <v>793</v>
      </c>
      <c r="B762" s="2" t="s">
        <v>19</v>
      </c>
      <c r="C762" s="2" t="s">
        <v>26</v>
      </c>
      <c r="D762" s="2">
        <v>957.65</v>
      </c>
      <c r="E762" s="2">
        <v>0.26</v>
      </c>
      <c r="F762" s="2">
        <f t="shared" si="23"/>
        <v>248.989</v>
      </c>
      <c r="G762" s="2">
        <v>9</v>
      </c>
      <c r="H762" s="2" t="str">
        <f>TEXT(Table1[[#This Row],[order_date]],"mmmm")</f>
        <v>November</v>
      </c>
      <c r="I762" s="3">
        <v>45601</v>
      </c>
      <c r="J762" s="3">
        <v>45602</v>
      </c>
      <c r="K762" s="3" t="str">
        <f>TEXT(Table1[[#This Row],[delivery_date]]-Table1[[#This Row],[order_date]],"D")</f>
        <v>1</v>
      </c>
      <c r="L762" s="2" t="s">
        <v>15</v>
      </c>
      <c r="M762" s="2" t="s">
        <v>16</v>
      </c>
      <c r="N762" s="2">
        <v>198.68</v>
      </c>
      <c r="O762" s="2" t="s">
        <v>28</v>
      </c>
      <c r="P762" s="2">
        <f t="shared" si="22"/>
        <v>708.66099999999994</v>
      </c>
    </row>
    <row r="763" spans="1:16" ht="14.25" customHeight="1" x14ac:dyDescent="0.35">
      <c r="A763" s="2" t="s">
        <v>794</v>
      </c>
      <c r="B763" s="2" t="s">
        <v>41</v>
      </c>
      <c r="C763" s="2" t="s">
        <v>20</v>
      </c>
      <c r="D763" s="2">
        <v>3430.54</v>
      </c>
      <c r="E763" s="2">
        <v>0.17</v>
      </c>
      <c r="F763" s="2">
        <f t="shared" si="23"/>
        <v>583.19180000000006</v>
      </c>
      <c r="G763" s="2">
        <v>7</v>
      </c>
      <c r="H763" s="2" t="str">
        <f>TEXT(Table1[[#This Row],[order_date]],"mmmm")</f>
        <v>August</v>
      </c>
      <c r="I763" s="3">
        <v>45166</v>
      </c>
      <c r="J763" s="3">
        <v>45167</v>
      </c>
      <c r="K763" s="3" t="str">
        <f>TEXT(Table1[[#This Row],[delivery_date]]-Table1[[#This Row],[order_date]],"D")</f>
        <v>1</v>
      </c>
      <c r="L763" s="2" t="s">
        <v>15</v>
      </c>
      <c r="M763" s="2" t="s">
        <v>16</v>
      </c>
      <c r="N763" s="2">
        <v>826.76</v>
      </c>
      <c r="O763" s="2" t="s">
        <v>39</v>
      </c>
      <c r="P763" s="2">
        <f t="shared" si="22"/>
        <v>2847.3481999999999</v>
      </c>
    </row>
    <row r="764" spans="1:16" ht="14.25" customHeight="1" x14ac:dyDescent="0.35">
      <c r="A764" s="2" t="s">
        <v>795</v>
      </c>
      <c r="B764" s="2" t="s">
        <v>25</v>
      </c>
      <c r="C764" s="2" t="s">
        <v>14</v>
      </c>
      <c r="D764" s="2">
        <v>2501.5</v>
      </c>
      <c r="E764" s="2">
        <v>0.21</v>
      </c>
      <c r="F764" s="2">
        <f t="shared" si="23"/>
        <v>525.31499999999994</v>
      </c>
      <c r="G764" s="2">
        <v>3</v>
      </c>
      <c r="H764" s="2" t="str">
        <f>TEXT(Table1[[#This Row],[order_date]],"mmmm")</f>
        <v>April</v>
      </c>
      <c r="I764" s="3">
        <v>45043</v>
      </c>
      <c r="J764" s="3">
        <v>45048</v>
      </c>
      <c r="K764" s="3" t="str">
        <f>TEXT(Table1[[#This Row],[delivery_date]]-Table1[[#This Row],[order_date]],"D")</f>
        <v>5</v>
      </c>
      <c r="L764" s="2" t="s">
        <v>21</v>
      </c>
      <c r="M764" s="2" t="s">
        <v>16</v>
      </c>
      <c r="N764" s="2">
        <v>532.25</v>
      </c>
      <c r="O764" s="2" t="s">
        <v>48</v>
      </c>
      <c r="P764" s="2">
        <f t="shared" si="22"/>
        <v>1976.1849999999999</v>
      </c>
    </row>
    <row r="765" spans="1:16" ht="14.25" customHeight="1" x14ac:dyDescent="0.35">
      <c r="A765" s="2" t="s">
        <v>796</v>
      </c>
      <c r="B765" s="2" t="s">
        <v>41</v>
      </c>
      <c r="C765" s="2" t="s">
        <v>36</v>
      </c>
      <c r="D765" s="2">
        <v>638.78</v>
      </c>
      <c r="E765" s="2">
        <v>0.22</v>
      </c>
      <c r="F765" s="2">
        <f t="shared" si="23"/>
        <v>140.5316</v>
      </c>
      <c r="G765" s="2">
        <v>1</v>
      </c>
      <c r="H765" s="2" t="str">
        <f>TEXT(Table1[[#This Row],[order_date]],"mmmm")</f>
        <v>August</v>
      </c>
      <c r="I765" s="3">
        <v>45512</v>
      </c>
      <c r="J765" s="3">
        <v>45515</v>
      </c>
      <c r="K765" s="3" t="str">
        <f>TEXT(Table1[[#This Row],[delivery_date]]-Table1[[#This Row],[order_date]],"D")</f>
        <v>3</v>
      </c>
      <c r="L765" s="2" t="s">
        <v>15</v>
      </c>
      <c r="M765" s="2" t="s">
        <v>16</v>
      </c>
      <c r="N765" s="2">
        <v>111.74</v>
      </c>
      <c r="O765" s="2" t="s">
        <v>23</v>
      </c>
      <c r="P765" s="2">
        <f t="shared" si="22"/>
        <v>498.24839999999995</v>
      </c>
    </row>
    <row r="766" spans="1:16" ht="14.25" customHeight="1" x14ac:dyDescent="0.35">
      <c r="A766" s="2" t="s">
        <v>797</v>
      </c>
      <c r="B766" s="2" t="s">
        <v>25</v>
      </c>
      <c r="C766" s="2" t="s">
        <v>20</v>
      </c>
      <c r="D766" s="2">
        <v>4571.2</v>
      </c>
      <c r="E766" s="2">
        <v>0.33</v>
      </c>
      <c r="F766" s="2">
        <f t="shared" si="23"/>
        <v>1508.4960000000001</v>
      </c>
      <c r="G766" s="2">
        <v>5</v>
      </c>
      <c r="H766" s="2" t="str">
        <f>TEXT(Table1[[#This Row],[order_date]],"mmmm")</f>
        <v>February</v>
      </c>
      <c r="I766" s="3">
        <v>45332</v>
      </c>
      <c r="J766" s="3">
        <v>45333</v>
      </c>
      <c r="K766" s="3" t="str">
        <f>TEXT(Table1[[#This Row],[delivery_date]]-Table1[[#This Row],[order_date]],"D")</f>
        <v>1</v>
      </c>
      <c r="L766" s="2" t="s">
        <v>31</v>
      </c>
      <c r="M766" s="2" t="s">
        <v>16</v>
      </c>
      <c r="N766" s="2">
        <v>983.92</v>
      </c>
      <c r="O766" s="2" t="s">
        <v>39</v>
      </c>
      <c r="P766" s="2">
        <f t="shared" si="22"/>
        <v>3062.7039999999997</v>
      </c>
    </row>
    <row r="767" spans="1:16" ht="14.25" customHeight="1" x14ac:dyDescent="0.35">
      <c r="A767" s="2" t="s">
        <v>798</v>
      </c>
      <c r="B767" s="2" t="s">
        <v>13</v>
      </c>
      <c r="C767" s="2" t="s">
        <v>36</v>
      </c>
      <c r="D767" s="2">
        <v>3398.71</v>
      </c>
      <c r="E767" s="2">
        <v>0.01</v>
      </c>
      <c r="F767" s="2">
        <f t="shared" si="23"/>
        <v>33.987099999999998</v>
      </c>
      <c r="G767" s="2">
        <v>9</v>
      </c>
      <c r="H767" s="2" t="str">
        <f>TEXT(Table1[[#This Row],[order_date]],"mmmm")</f>
        <v>September</v>
      </c>
      <c r="I767" s="3">
        <v>45192</v>
      </c>
      <c r="J767" s="3">
        <v>45197</v>
      </c>
      <c r="K767" s="3" t="str">
        <f>TEXT(Table1[[#This Row],[delivery_date]]-Table1[[#This Row],[order_date]],"D")</f>
        <v>5</v>
      </c>
      <c r="L767" s="2" t="s">
        <v>21</v>
      </c>
      <c r="M767" s="2" t="s">
        <v>16</v>
      </c>
      <c r="N767" s="2">
        <v>571.99</v>
      </c>
      <c r="O767" s="2" t="s">
        <v>28</v>
      </c>
      <c r="P767" s="2">
        <f t="shared" si="22"/>
        <v>3364.7229000000002</v>
      </c>
    </row>
    <row r="768" spans="1:16" ht="14.25" customHeight="1" x14ac:dyDescent="0.35">
      <c r="A768" s="2" t="s">
        <v>799</v>
      </c>
      <c r="B768" s="2" t="s">
        <v>25</v>
      </c>
      <c r="C768" s="2" t="s">
        <v>33</v>
      </c>
      <c r="D768" s="2">
        <v>2775.37</v>
      </c>
      <c r="E768" s="2">
        <v>0.35</v>
      </c>
      <c r="F768" s="2">
        <f t="shared" si="23"/>
        <v>971.37949999999989</v>
      </c>
      <c r="G768" s="2">
        <v>8</v>
      </c>
      <c r="H768" s="2" t="str">
        <f>TEXT(Table1[[#This Row],[order_date]],"mmmm")</f>
        <v>November</v>
      </c>
      <c r="I768" s="3">
        <v>45232</v>
      </c>
      <c r="J768" s="3">
        <v>45239</v>
      </c>
      <c r="K768" s="3" t="str">
        <f>TEXT(Table1[[#This Row],[delivery_date]]-Table1[[#This Row],[order_date]],"D")</f>
        <v>7</v>
      </c>
      <c r="L768" s="2" t="s">
        <v>31</v>
      </c>
      <c r="M768" s="2" t="s">
        <v>22</v>
      </c>
      <c r="N768" s="2">
        <v>374.19</v>
      </c>
      <c r="O768" s="2" t="s">
        <v>48</v>
      </c>
      <c r="P768" s="2">
        <f t="shared" si="22"/>
        <v>1803.9904999999999</v>
      </c>
    </row>
    <row r="769" spans="1:16" ht="14.25" customHeight="1" x14ac:dyDescent="0.35">
      <c r="A769" s="2" t="s">
        <v>800</v>
      </c>
      <c r="B769" s="2" t="s">
        <v>19</v>
      </c>
      <c r="C769" s="2" t="s">
        <v>26</v>
      </c>
      <c r="D769" s="2">
        <v>1934.27</v>
      </c>
      <c r="E769" s="2">
        <v>0.01</v>
      </c>
      <c r="F769" s="2">
        <f t="shared" si="23"/>
        <v>19.342700000000001</v>
      </c>
      <c r="G769" s="2">
        <v>6</v>
      </c>
      <c r="H769" s="2" t="str">
        <f>TEXT(Table1[[#This Row],[order_date]],"mmmm")</f>
        <v>February</v>
      </c>
      <c r="I769" s="3">
        <v>45345</v>
      </c>
      <c r="J769" s="3">
        <v>45349</v>
      </c>
      <c r="K769" s="3" t="str">
        <f>TEXT(Table1[[#This Row],[delivery_date]]-Table1[[#This Row],[order_date]],"D")</f>
        <v>4</v>
      </c>
      <c r="L769" s="2" t="s">
        <v>31</v>
      </c>
      <c r="M769" s="2" t="s">
        <v>27</v>
      </c>
      <c r="N769" s="2">
        <v>397.33</v>
      </c>
      <c r="O769" s="2" t="s">
        <v>48</v>
      </c>
      <c r="P769" s="2">
        <f t="shared" si="22"/>
        <v>1914.9273000000001</v>
      </c>
    </row>
    <row r="770" spans="1:16" ht="14.25" customHeight="1" x14ac:dyDescent="0.35">
      <c r="A770" s="2" t="s">
        <v>801</v>
      </c>
      <c r="B770" s="2" t="s">
        <v>19</v>
      </c>
      <c r="C770" s="2" t="s">
        <v>20</v>
      </c>
      <c r="D770" s="2">
        <v>760.81</v>
      </c>
      <c r="E770" s="2">
        <v>0.09</v>
      </c>
      <c r="F770" s="2">
        <f t="shared" si="23"/>
        <v>68.472899999999996</v>
      </c>
      <c r="G770" s="2">
        <v>8</v>
      </c>
      <c r="H770" s="2" t="str">
        <f>TEXT(Table1[[#This Row],[order_date]],"mmmm")</f>
        <v>October</v>
      </c>
      <c r="I770" s="3">
        <v>45582</v>
      </c>
      <c r="J770" s="3">
        <v>45589</v>
      </c>
      <c r="K770" s="3" t="str">
        <f>TEXT(Table1[[#This Row],[delivery_date]]-Table1[[#This Row],[order_date]],"D")</f>
        <v>7</v>
      </c>
      <c r="L770" s="2" t="s">
        <v>21</v>
      </c>
      <c r="M770" s="2" t="s">
        <v>16</v>
      </c>
      <c r="N770" s="2">
        <v>41.66</v>
      </c>
      <c r="O770" s="2" t="s">
        <v>17</v>
      </c>
      <c r="P770" s="2">
        <f t="shared" ref="P770:P833" si="24">D770-F770</f>
        <v>692.33709999999996</v>
      </c>
    </row>
    <row r="771" spans="1:16" ht="14.25" customHeight="1" x14ac:dyDescent="0.35">
      <c r="A771" s="2" t="s">
        <v>802</v>
      </c>
      <c r="B771" s="2" t="s">
        <v>25</v>
      </c>
      <c r="C771" s="2" t="s">
        <v>14</v>
      </c>
      <c r="D771" s="2">
        <v>3566.84</v>
      </c>
      <c r="E771" s="2">
        <v>0.3</v>
      </c>
      <c r="F771" s="2">
        <f t="shared" ref="F771:F834" si="25">D771*E771</f>
        <v>1070.0519999999999</v>
      </c>
      <c r="G771" s="2">
        <v>8</v>
      </c>
      <c r="H771" s="2" t="str">
        <f>TEXT(Table1[[#This Row],[order_date]],"mmmm")</f>
        <v>July</v>
      </c>
      <c r="I771" s="3">
        <v>45499</v>
      </c>
      <c r="J771" s="3">
        <v>45500</v>
      </c>
      <c r="K771" s="3" t="str">
        <f>TEXT(Table1[[#This Row],[delivery_date]]-Table1[[#This Row],[order_date]],"D")</f>
        <v>1</v>
      </c>
      <c r="L771" s="2" t="s">
        <v>21</v>
      </c>
      <c r="M771" s="2" t="s">
        <v>22</v>
      </c>
      <c r="N771" s="2">
        <v>261.14999999999998</v>
      </c>
      <c r="O771" s="2" t="s">
        <v>39</v>
      </c>
      <c r="P771" s="2">
        <f t="shared" si="24"/>
        <v>2496.7880000000005</v>
      </c>
    </row>
    <row r="772" spans="1:16" ht="14.25" customHeight="1" x14ac:dyDescent="0.35">
      <c r="A772" s="2" t="s">
        <v>803</v>
      </c>
      <c r="B772" s="2" t="s">
        <v>25</v>
      </c>
      <c r="C772" s="2" t="s">
        <v>33</v>
      </c>
      <c r="D772" s="2">
        <v>4086.91</v>
      </c>
      <c r="E772" s="2">
        <v>0.04</v>
      </c>
      <c r="F772" s="2">
        <f t="shared" si="25"/>
        <v>163.47639999999998</v>
      </c>
      <c r="G772" s="2">
        <v>3</v>
      </c>
      <c r="H772" s="2" t="str">
        <f>TEXT(Table1[[#This Row],[order_date]],"mmmm")</f>
        <v>August</v>
      </c>
      <c r="I772" s="3">
        <v>45513</v>
      </c>
      <c r="J772" s="3">
        <v>45518</v>
      </c>
      <c r="K772" s="3" t="str">
        <f>TEXT(Table1[[#This Row],[delivery_date]]-Table1[[#This Row],[order_date]],"D")</f>
        <v>5</v>
      </c>
      <c r="L772" s="2" t="s">
        <v>31</v>
      </c>
      <c r="M772" s="2" t="s">
        <v>22</v>
      </c>
      <c r="N772" s="2">
        <v>391.48</v>
      </c>
      <c r="O772" s="2" t="s">
        <v>23</v>
      </c>
      <c r="P772" s="2">
        <f t="shared" si="24"/>
        <v>3923.4335999999998</v>
      </c>
    </row>
    <row r="773" spans="1:16" ht="14.25" customHeight="1" x14ac:dyDescent="0.35">
      <c r="A773" s="2" t="s">
        <v>804</v>
      </c>
      <c r="B773" s="2" t="s">
        <v>25</v>
      </c>
      <c r="C773" s="2" t="s">
        <v>33</v>
      </c>
      <c r="D773" s="2">
        <v>716.51</v>
      </c>
      <c r="E773" s="2">
        <v>0.5</v>
      </c>
      <c r="F773" s="2">
        <f t="shared" si="25"/>
        <v>358.255</v>
      </c>
      <c r="G773" s="2">
        <v>6</v>
      </c>
      <c r="H773" s="2" t="str">
        <f>TEXT(Table1[[#This Row],[order_date]],"mmmm")</f>
        <v>January</v>
      </c>
      <c r="I773" s="3">
        <v>44943</v>
      </c>
      <c r="J773" s="3">
        <v>44945</v>
      </c>
      <c r="K773" s="3" t="str">
        <f>TEXT(Table1[[#This Row],[delivery_date]]-Table1[[#This Row],[order_date]],"D")</f>
        <v>2</v>
      </c>
      <c r="L773" s="2" t="s">
        <v>21</v>
      </c>
      <c r="M773" s="2" t="s">
        <v>16</v>
      </c>
      <c r="N773" s="2">
        <v>211.2</v>
      </c>
      <c r="O773" s="2" t="s">
        <v>39</v>
      </c>
      <c r="P773" s="2">
        <f t="shared" si="24"/>
        <v>358.255</v>
      </c>
    </row>
    <row r="774" spans="1:16" ht="14.25" customHeight="1" x14ac:dyDescent="0.35">
      <c r="A774" s="2" t="s">
        <v>805</v>
      </c>
      <c r="B774" s="2" t="s">
        <v>25</v>
      </c>
      <c r="C774" s="2" t="s">
        <v>36</v>
      </c>
      <c r="D774" s="2">
        <v>2523.38</v>
      </c>
      <c r="E774" s="2">
        <v>0.39</v>
      </c>
      <c r="F774" s="2">
        <f t="shared" si="25"/>
        <v>984.11820000000012</v>
      </c>
      <c r="G774" s="2">
        <v>7</v>
      </c>
      <c r="H774" s="2" t="str">
        <f>TEXT(Table1[[#This Row],[order_date]],"mmmm")</f>
        <v>January</v>
      </c>
      <c r="I774" s="3">
        <v>44938</v>
      </c>
      <c r="J774" s="3">
        <v>44939</v>
      </c>
      <c r="K774" s="3" t="str">
        <f>TEXT(Table1[[#This Row],[delivery_date]]-Table1[[#This Row],[order_date]],"D")</f>
        <v>1</v>
      </c>
      <c r="L774" s="2" t="s">
        <v>21</v>
      </c>
      <c r="M774" s="2" t="s">
        <v>22</v>
      </c>
      <c r="N774" s="2">
        <v>306.94</v>
      </c>
      <c r="O774" s="2" t="s">
        <v>23</v>
      </c>
      <c r="P774" s="2">
        <f t="shared" si="24"/>
        <v>1539.2618</v>
      </c>
    </row>
    <row r="775" spans="1:16" ht="14.25" customHeight="1" x14ac:dyDescent="0.35">
      <c r="A775" s="2" t="s">
        <v>806</v>
      </c>
      <c r="B775" s="2" t="s">
        <v>19</v>
      </c>
      <c r="C775" s="2" t="s">
        <v>33</v>
      </c>
      <c r="D775" s="2">
        <v>2475.75</v>
      </c>
      <c r="E775" s="2">
        <v>0.35</v>
      </c>
      <c r="F775" s="2">
        <f t="shared" si="25"/>
        <v>866.51249999999993</v>
      </c>
      <c r="G775" s="2">
        <v>2</v>
      </c>
      <c r="H775" s="2" t="str">
        <f>TEXT(Table1[[#This Row],[order_date]],"mmmm")</f>
        <v>May</v>
      </c>
      <c r="I775" s="3">
        <v>45441</v>
      </c>
      <c r="J775" s="3">
        <v>45445</v>
      </c>
      <c r="K775" s="3" t="str">
        <f>TEXT(Table1[[#This Row],[delivery_date]]-Table1[[#This Row],[order_date]],"D")</f>
        <v>4</v>
      </c>
      <c r="L775" s="2" t="s">
        <v>15</v>
      </c>
      <c r="M775" s="2" t="s">
        <v>16</v>
      </c>
      <c r="N775" s="2">
        <v>433.34</v>
      </c>
      <c r="O775" s="2" t="s">
        <v>39</v>
      </c>
      <c r="P775" s="2">
        <f t="shared" si="24"/>
        <v>1609.2375000000002</v>
      </c>
    </row>
    <row r="776" spans="1:16" ht="14.25" customHeight="1" x14ac:dyDescent="0.35">
      <c r="A776" s="2" t="s">
        <v>807</v>
      </c>
      <c r="B776" s="2" t="s">
        <v>41</v>
      </c>
      <c r="C776" s="2" t="s">
        <v>20</v>
      </c>
      <c r="D776" s="2">
        <v>1814.57</v>
      </c>
      <c r="E776" s="2">
        <v>0.13</v>
      </c>
      <c r="F776" s="2">
        <f t="shared" si="25"/>
        <v>235.89410000000001</v>
      </c>
      <c r="G776" s="2">
        <v>7</v>
      </c>
      <c r="H776" s="2" t="str">
        <f>TEXT(Table1[[#This Row],[order_date]],"mmmm")</f>
        <v>August</v>
      </c>
      <c r="I776" s="3">
        <v>45511</v>
      </c>
      <c r="J776" s="3">
        <v>45516</v>
      </c>
      <c r="K776" s="3" t="str">
        <f>TEXT(Table1[[#This Row],[delivery_date]]-Table1[[#This Row],[order_date]],"D")</f>
        <v>5</v>
      </c>
      <c r="L776" s="2" t="s">
        <v>15</v>
      </c>
      <c r="M776" s="2" t="s">
        <v>22</v>
      </c>
      <c r="N776" s="2">
        <v>349.21</v>
      </c>
      <c r="O776" s="2" t="s">
        <v>34</v>
      </c>
      <c r="P776" s="2">
        <f t="shared" si="24"/>
        <v>1578.6759</v>
      </c>
    </row>
    <row r="777" spans="1:16" ht="14.25" customHeight="1" x14ac:dyDescent="0.35">
      <c r="A777" s="2" t="s">
        <v>808</v>
      </c>
      <c r="B777" s="2" t="s">
        <v>25</v>
      </c>
      <c r="C777" s="2" t="s">
        <v>36</v>
      </c>
      <c r="D777" s="2">
        <v>3967.78</v>
      </c>
      <c r="E777" s="2">
        <v>0.02</v>
      </c>
      <c r="F777" s="2">
        <f t="shared" si="25"/>
        <v>79.35560000000001</v>
      </c>
      <c r="G777" s="2">
        <v>6</v>
      </c>
      <c r="H777" s="2" t="str">
        <f>TEXT(Table1[[#This Row],[order_date]],"mmmm")</f>
        <v>March</v>
      </c>
      <c r="I777" s="3">
        <v>45009</v>
      </c>
      <c r="J777" s="3">
        <v>45016</v>
      </c>
      <c r="K777" s="3" t="str">
        <f>TEXT(Table1[[#This Row],[delivery_date]]-Table1[[#This Row],[order_date]],"D")</f>
        <v>7</v>
      </c>
      <c r="L777" s="2" t="s">
        <v>31</v>
      </c>
      <c r="M777" s="2" t="s">
        <v>22</v>
      </c>
      <c r="N777" s="2">
        <v>211.2</v>
      </c>
      <c r="O777" s="2" t="s">
        <v>48</v>
      </c>
      <c r="P777" s="2">
        <f t="shared" si="24"/>
        <v>3888.4244000000003</v>
      </c>
    </row>
    <row r="778" spans="1:16" ht="14.25" customHeight="1" x14ac:dyDescent="0.35">
      <c r="A778" s="2" t="s">
        <v>809</v>
      </c>
      <c r="B778" s="2" t="s">
        <v>25</v>
      </c>
      <c r="C778" s="2" t="s">
        <v>33</v>
      </c>
      <c r="D778" s="2">
        <v>587.70000000000005</v>
      </c>
      <c r="E778" s="2">
        <v>0.49</v>
      </c>
      <c r="F778" s="2">
        <f t="shared" si="25"/>
        <v>287.97300000000001</v>
      </c>
      <c r="G778" s="2">
        <v>2</v>
      </c>
      <c r="H778" s="2" t="str">
        <f>TEXT(Table1[[#This Row],[order_date]],"mmmm")</f>
        <v>October</v>
      </c>
      <c r="I778" s="3">
        <v>45585</v>
      </c>
      <c r="J778" s="3">
        <v>45590</v>
      </c>
      <c r="K778" s="3" t="str">
        <f>TEXT(Table1[[#This Row],[delivery_date]]-Table1[[#This Row],[order_date]],"D")</f>
        <v>5</v>
      </c>
      <c r="L778" s="2" t="s">
        <v>31</v>
      </c>
      <c r="M778" s="2" t="s">
        <v>16</v>
      </c>
      <c r="N778" s="2">
        <v>40.65</v>
      </c>
      <c r="O778" s="2" t="s">
        <v>39</v>
      </c>
      <c r="P778" s="2">
        <f t="shared" si="24"/>
        <v>299.72700000000003</v>
      </c>
    </row>
    <row r="779" spans="1:16" ht="14.25" customHeight="1" x14ac:dyDescent="0.35">
      <c r="A779" s="2" t="s">
        <v>810</v>
      </c>
      <c r="B779" s="2" t="s">
        <v>19</v>
      </c>
      <c r="C779" s="2" t="s">
        <v>14</v>
      </c>
      <c r="D779" s="2">
        <v>1104.5899999999999</v>
      </c>
      <c r="E779" s="2">
        <v>7.0000000000000007E-2</v>
      </c>
      <c r="F779" s="2">
        <f t="shared" si="25"/>
        <v>77.321300000000008</v>
      </c>
      <c r="G779" s="2">
        <v>2</v>
      </c>
      <c r="H779" s="2" t="str">
        <f>TEXT(Table1[[#This Row],[order_date]],"mmmm")</f>
        <v>January</v>
      </c>
      <c r="I779" s="3">
        <v>45309</v>
      </c>
      <c r="J779" s="3">
        <v>45310</v>
      </c>
      <c r="K779" s="3" t="str">
        <f>TEXT(Table1[[#This Row],[delivery_date]]-Table1[[#This Row],[order_date]],"D")</f>
        <v>1</v>
      </c>
      <c r="L779" s="2" t="s">
        <v>21</v>
      </c>
      <c r="M779" s="2" t="s">
        <v>27</v>
      </c>
      <c r="N779" s="2">
        <v>98.29</v>
      </c>
      <c r="O779" s="2" t="s">
        <v>23</v>
      </c>
      <c r="P779" s="2">
        <f t="shared" si="24"/>
        <v>1027.2686999999999</v>
      </c>
    </row>
    <row r="780" spans="1:16" ht="14.25" customHeight="1" x14ac:dyDescent="0.35">
      <c r="A780" s="2" t="s">
        <v>811</v>
      </c>
      <c r="B780" s="2" t="s">
        <v>19</v>
      </c>
      <c r="C780" s="2" t="s">
        <v>20</v>
      </c>
      <c r="D780" s="2">
        <v>107.85</v>
      </c>
      <c r="E780" s="2">
        <v>0.42</v>
      </c>
      <c r="F780" s="2">
        <f t="shared" si="25"/>
        <v>45.296999999999997</v>
      </c>
      <c r="G780" s="2">
        <v>6</v>
      </c>
      <c r="H780" s="2" t="str">
        <f>TEXT(Table1[[#This Row],[order_date]],"mmmm")</f>
        <v>September</v>
      </c>
      <c r="I780" s="3">
        <v>45552</v>
      </c>
      <c r="J780" s="3">
        <v>45554</v>
      </c>
      <c r="K780" s="3" t="str">
        <f>TEXT(Table1[[#This Row],[delivery_date]]-Table1[[#This Row],[order_date]],"D")</f>
        <v>2</v>
      </c>
      <c r="L780" s="2" t="s">
        <v>21</v>
      </c>
      <c r="M780" s="2" t="s">
        <v>16</v>
      </c>
      <c r="N780" s="2">
        <v>11.27</v>
      </c>
      <c r="O780" s="2" t="s">
        <v>28</v>
      </c>
      <c r="P780" s="2">
        <f t="shared" si="24"/>
        <v>62.552999999999997</v>
      </c>
    </row>
    <row r="781" spans="1:16" ht="14.25" customHeight="1" x14ac:dyDescent="0.35">
      <c r="A781" s="2" t="s">
        <v>812</v>
      </c>
      <c r="B781" s="2" t="s">
        <v>13</v>
      </c>
      <c r="C781" s="2" t="s">
        <v>14</v>
      </c>
      <c r="D781" s="2">
        <v>1927.63</v>
      </c>
      <c r="E781" s="2">
        <v>0.1</v>
      </c>
      <c r="F781" s="2">
        <f t="shared" si="25"/>
        <v>192.76300000000003</v>
      </c>
      <c r="G781" s="2">
        <v>3</v>
      </c>
      <c r="H781" s="2" t="str">
        <f>TEXT(Table1[[#This Row],[order_date]],"mmmm")</f>
        <v>March</v>
      </c>
      <c r="I781" s="3">
        <v>45010</v>
      </c>
      <c r="J781" s="3">
        <v>45015</v>
      </c>
      <c r="K781" s="3" t="str">
        <f>TEXT(Table1[[#This Row],[delivery_date]]-Table1[[#This Row],[order_date]],"D")</f>
        <v>5</v>
      </c>
      <c r="L781" s="2" t="s">
        <v>15</v>
      </c>
      <c r="M781" s="2" t="s">
        <v>27</v>
      </c>
      <c r="N781" s="2">
        <v>131.41999999999999</v>
      </c>
      <c r="O781" s="2" t="s">
        <v>28</v>
      </c>
      <c r="P781" s="2">
        <f t="shared" si="24"/>
        <v>1734.8670000000002</v>
      </c>
    </row>
    <row r="782" spans="1:16" ht="14.25" customHeight="1" x14ac:dyDescent="0.35">
      <c r="A782" s="2" t="s">
        <v>813</v>
      </c>
      <c r="B782" s="2" t="s">
        <v>25</v>
      </c>
      <c r="C782" s="2" t="s">
        <v>14</v>
      </c>
      <c r="D782" s="2">
        <v>1526.77</v>
      </c>
      <c r="E782" s="2">
        <v>0.19</v>
      </c>
      <c r="F782" s="2">
        <f t="shared" si="25"/>
        <v>290.08629999999999</v>
      </c>
      <c r="G782" s="2">
        <v>6</v>
      </c>
      <c r="H782" s="2" t="str">
        <f>TEXT(Table1[[#This Row],[order_date]],"mmmm")</f>
        <v>August</v>
      </c>
      <c r="I782" s="3">
        <v>45513</v>
      </c>
      <c r="J782" s="3">
        <v>45518</v>
      </c>
      <c r="K782" s="3" t="str">
        <f>TEXT(Table1[[#This Row],[delivery_date]]-Table1[[#This Row],[order_date]],"D")</f>
        <v>5</v>
      </c>
      <c r="L782" s="2" t="s">
        <v>21</v>
      </c>
      <c r="M782" s="2" t="s">
        <v>22</v>
      </c>
      <c r="N782" s="2">
        <v>324.62</v>
      </c>
      <c r="O782" s="2" t="s">
        <v>17</v>
      </c>
      <c r="P782" s="2">
        <f t="shared" si="24"/>
        <v>1236.6837</v>
      </c>
    </row>
    <row r="783" spans="1:16" ht="14.25" customHeight="1" x14ac:dyDescent="0.35">
      <c r="A783" s="2" t="s">
        <v>814</v>
      </c>
      <c r="B783" s="2" t="s">
        <v>13</v>
      </c>
      <c r="C783" s="2" t="s">
        <v>36</v>
      </c>
      <c r="D783" s="2">
        <v>4348.2700000000004</v>
      </c>
      <c r="E783" s="2">
        <v>0.35</v>
      </c>
      <c r="F783" s="2">
        <f t="shared" si="25"/>
        <v>1521.8945000000001</v>
      </c>
      <c r="G783" s="2">
        <v>9</v>
      </c>
      <c r="H783" s="2" t="str">
        <f>TEXT(Table1[[#This Row],[order_date]],"mmmm")</f>
        <v>May</v>
      </c>
      <c r="I783" s="3">
        <v>45439</v>
      </c>
      <c r="J783" s="3">
        <v>45446</v>
      </c>
      <c r="K783" s="3" t="str">
        <f>TEXT(Table1[[#This Row],[delivery_date]]-Table1[[#This Row],[order_date]],"D")</f>
        <v>7</v>
      </c>
      <c r="L783" s="2" t="s">
        <v>31</v>
      </c>
      <c r="M783" s="2" t="s">
        <v>27</v>
      </c>
      <c r="N783" s="2">
        <v>347.42</v>
      </c>
      <c r="O783" s="2" t="s">
        <v>48</v>
      </c>
      <c r="P783" s="2">
        <f t="shared" si="24"/>
        <v>2826.3755000000001</v>
      </c>
    </row>
    <row r="784" spans="1:16" ht="14.25" customHeight="1" x14ac:dyDescent="0.35">
      <c r="A784" s="2" t="s">
        <v>815</v>
      </c>
      <c r="B784" s="2" t="s">
        <v>19</v>
      </c>
      <c r="C784" s="2" t="s">
        <v>26</v>
      </c>
      <c r="D784" s="2">
        <v>3754.47</v>
      </c>
      <c r="E784" s="2">
        <v>0.47</v>
      </c>
      <c r="F784" s="2">
        <f t="shared" si="25"/>
        <v>1764.6008999999999</v>
      </c>
      <c r="G784" s="2">
        <v>1</v>
      </c>
      <c r="H784" s="2" t="str">
        <f>TEXT(Table1[[#This Row],[order_date]],"mmmm")</f>
        <v>July</v>
      </c>
      <c r="I784" s="3">
        <v>45491</v>
      </c>
      <c r="J784" s="3">
        <v>45493</v>
      </c>
      <c r="K784" s="3" t="str">
        <f>TEXT(Table1[[#This Row],[delivery_date]]-Table1[[#This Row],[order_date]],"D")</f>
        <v>2</v>
      </c>
      <c r="L784" s="2" t="s">
        <v>15</v>
      </c>
      <c r="M784" s="2" t="s">
        <v>16</v>
      </c>
      <c r="N784" s="2">
        <v>1027.81</v>
      </c>
      <c r="O784" s="2" t="s">
        <v>34</v>
      </c>
      <c r="P784" s="2">
        <f t="shared" si="24"/>
        <v>1989.8690999999999</v>
      </c>
    </row>
    <row r="785" spans="1:16" ht="14.25" customHeight="1" x14ac:dyDescent="0.35">
      <c r="A785" s="2" t="s">
        <v>816</v>
      </c>
      <c r="B785" s="2" t="s">
        <v>19</v>
      </c>
      <c r="C785" s="2" t="s">
        <v>36</v>
      </c>
      <c r="D785" s="2">
        <v>513.91</v>
      </c>
      <c r="E785" s="2">
        <v>0.01</v>
      </c>
      <c r="F785" s="2">
        <f t="shared" si="25"/>
        <v>5.1391</v>
      </c>
      <c r="G785" s="2">
        <v>3</v>
      </c>
      <c r="H785" s="2" t="str">
        <f>TEXT(Table1[[#This Row],[order_date]],"mmmm")</f>
        <v>May</v>
      </c>
      <c r="I785" s="3">
        <v>45435</v>
      </c>
      <c r="J785" s="3">
        <v>45439</v>
      </c>
      <c r="K785" s="3" t="str">
        <f>TEXT(Table1[[#This Row],[delivery_date]]-Table1[[#This Row],[order_date]],"D")</f>
        <v>4</v>
      </c>
      <c r="L785" s="2" t="s">
        <v>31</v>
      </c>
      <c r="M785" s="2" t="s">
        <v>16</v>
      </c>
      <c r="N785" s="2">
        <v>90.34</v>
      </c>
      <c r="O785" s="2" t="s">
        <v>23</v>
      </c>
      <c r="P785" s="2">
        <f t="shared" si="24"/>
        <v>508.77089999999998</v>
      </c>
    </row>
    <row r="786" spans="1:16" ht="14.25" customHeight="1" x14ac:dyDescent="0.35">
      <c r="A786" s="2" t="s">
        <v>817</v>
      </c>
      <c r="B786" s="2" t="s">
        <v>41</v>
      </c>
      <c r="C786" s="2" t="s">
        <v>20</v>
      </c>
      <c r="D786" s="2">
        <v>3730.68</v>
      </c>
      <c r="E786" s="2">
        <v>0.13</v>
      </c>
      <c r="F786" s="2">
        <f t="shared" si="25"/>
        <v>484.98840000000001</v>
      </c>
      <c r="G786" s="2">
        <v>2</v>
      </c>
      <c r="H786" s="2" t="str">
        <f>TEXT(Table1[[#This Row],[order_date]],"mmmm")</f>
        <v>June</v>
      </c>
      <c r="I786" s="3">
        <v>45098</v>
      </c>
      <c r="J786" s="3">
        <v>45099</v>
      </c>
      <c r="K786" s="3" t="str">
        <f>TEXT(Table1[[#This Row],[delivery_date]]-Table1[[#This Row],[order_date]],"D")</f>
        <v>1</v>
      </c>
      <c r="L786" s="2" t="s">
        <v>31</v>
      </c>
      <c r="M786" s="2" t="s">
        <v>22</v>
      </c>
      <c r="N786" s="2">
        <v>360.91</v>
      </c>
      <c r="O786" s="2" t="s">
        <v>23</v>
      </c>
      <c r="P786" s="2">
        <f t="shared" si="24"/>
        <v>3245.6915999999997</v>
      </c>
    </row>
    <row r="787" spans="1:16" ht="14.25" customHeight="1" x14ac:dyDescent="0.35">
      <c r="A787" s="2" t="s">
        <v>818</v>
      </c>
      <c r="B787" s="2" t="s">
        <v>25</v>
      </c>
      <c r="C787" s="2" t="s">
        <v>20</v>
      </c>
      <c r="D787" s="2">
        <v>3409.46</v>
      </c>
      <c r="E787" s="2">
        <v>0.38</v>
      </c>
      <c r="F787" s="2">
        <f t="shared" si="25"/>
        <v>1295.5948000000001</v>
      </c>
      <c r="G787" s="2">
        <v>3</v>
      </c>
      <c r="H787" s="2" t="str">
        <f>TEXT(Table1[[#This Row],[order_date]],"mmmm")</f>
        <v>May</v>
      </c>
      <c r="I787" s="3">
        <v>45417</v>
      </c>
      <c r="J787" s="3">
        <v>45423</v>
      </c>
      <c r="K787" s="3" t="str">
        <f>TEXT(Table1[[#This Row],[delivery_date]]-Table1[[#This Row],[order_date]],"D")</f>
        <v>6</v>
      </c>
      <c r="L787" s="2" t="s">
        <v>31</v>
      </c>
      <c r="M787" s="2" t="s">
        <v>27</v>
      </c>
      <c r="N787" s="2">
        <v>367.7</v>
      </c>
      <c r="O787" s="2" t="s">
        <v>17</v>
      </c>
      <c r="P787" s="2">
        <f t="shared" si="24"/>
        <v>2113.8652000000002</v>
      </c>
    </row>
    <row r="788" spans="1:16" ht="14.25" customHeight="1" x14ac:dyDescent="0.35">
      <c r="A788" s="2" t="s">
        <v>819</v>
      </c>
      <c r="B788" s="2" t="s">
        <v>13</v>
      </c>
      <c r="C788" s="2" t="s">
        <v>36</v>
      </c>
      <c r="D788" s="2">
        <v>1480.45</v>
      </c>
      <c r="E788" s="2">
        <v>0.09</v>
      </c>
      <c r="F788" s="2">
        <f t="shared" si="25"/>
        <v>133.2405</v>
      </c>
      <c r="G788" s="2">
        <v>2</v>
      </c>
      <c r="H788" s="2" t="str">
        <f>TEXT(Table1[[#This Row],[order_date]],"mmmm")</f>
        <v>September</v>
      </c>
      <c r="I788" s="3">
        <v>45192</v>
      </c>
      <c r="J788" s="3">
        <v>45193</v>
      </c>
      <c r="K788" s="3" t="str">
        <f>TEXT(Table1[[#This Row],[delivery_date]]-Table1[[#This Row],[order_date]],"D")</f>
        <v>1</v>
      </c>
      <c r="L788" s="2" t="s">
        <v>31</v>
      </c>
      <c r="M788" s="2" t="s">
        <v>16</v>
      </c>
      <c r="N788" s="2">
        <v>313.39999999999998</v>
      </c>
      <c r="O788" s="2" t="s">
        <v>39</v>
      </c>
      <c r="P788" s="2">
        <f t="shared" si="24"/>
        <v>1347.2094999999999</v>
      </c>
    </row>
    <row r="789" spans="1:16" ht="14.25" customHeight="1" x14ac:dyDescent="0.35">
      <c r="A789" s="2" t="s">
        <v>820</v>
      </c>
      <c r="B789" s="2" t="s">
        <v>19</v>
      </c>
      <c r="C789" s="2" t="s">
        <v>26</v>
      </c>
      <c r="D789" s="2">
        <v>175.76</v>
      </c>
      <c r="E789" s="2">
        <v>0.06</v>
      </c>
      <c r="F789" s="2">
        <f t="shared" si="25"/>
        <v>10.545599999999999</v>
      </c>
      <c r="G789" s="2">
        <v>3</v>
      </c>
      <c r="H789" s="2" t="str">
        <f>TEXT(Table1[[#This Row],[order_date]],"mmmm")</f>
        <v>April</v>
      </c>
      <c r="I789" s="3">
        <v>45385</v>
      </c>
      <c r="J789" s="3">
        <v>45386</v>
      </c>
      <c r="K789" s="3" t="str">
        <f>TEXT(Table1[[#This Row],[delivery_date]]-Table1[[#This Row],[order_date]],"D")</f>
        <v>1</v>
      </c>
      <c r="L789" s="2" t="s">
        <v>31</v>
      </c>
      <c r="M789" s="2" t="s">
        <v>22</v>
      </c>
      <c r="N789" s="2">
        <v>13.75</v>
      </c>
      <c r="O789" s="2" t="s">
        <v>48</v>
      </c>
      <c r="P789" s="2">
        <f t="shared" si="24"/>
        <v>165.21439999999998</v>
      </c>
    </row>
    <row r="790" spans="1:16" ht="14.25" customHeight="1" x14ac:dyDescent="0.35">
      <c r="A790" s="2" t="s">
        <v>821</v>
      </c>
      <c r="B790" s="2" t="s">
        <v>19</v>
      </c>
      <c r="C790" s="2" t="s">
        <v>36</v>
      </c>
      <c r="D790" s="2">
        <v>664.3</v>
      </c>
      <c r="E790" s="2">
        <v>0.02</v>
      </c>
      <c r="F790" s="2">
        <f t="shared" si="25"/>
        <v>13.286</v>
      </c>
      <c r="G790" s="2">
        <v>4</v>
      </c>
      <c r="H790" s="2" t="str">
        <f>TEXT(Table1[[#This Row],[order_date]],"mmmm")</f>
        <v>January</v>
      </c>
      <c r="I790" s="3">
        <v>44934</v>
      </c>
      <c r="J790" s="3">
        <v>44937</v>
      </c>
      <c r="K790" s="3" t="str">
        <f>TEXT(Table1[[#This Row],[delivery_date]]-Table1[[#This Row],[order_date]],"D")</f>
        <v>3</v>
      </c>
      <c r="L790" s="2" t="s">
        <v>15</v>
      </c>
      <c r="M790" s="2" t="s">
        <v>27</v>
      </c>
      <c r="N790" s="2">
        <v>40.65</v>
      </c>
      <c r="O790" s="2" t="s">
        <v>34</v>
      </c>
      <c r="P790" s="2">
        <f t="shared" si="24"/>
        <v>651.01400000000001</v>
      </c>
    </row>
    <row r="791" spans="1:16" ht="14.25" customHeight="1" x14ac:dyDescent="0.35">
      <c r="A791" s="2" t="s">
        <v>822</v>
      </c>
      <c r="B791" s="2" t="s">
        <v>13</v>
      </c>
      <c r="C791" s="2" t="s">
        <v>20</v>
      </c>
      <c r="D791" s="2">
        <v>1324.71</v>
      </c>
      <c r="E791" s="2">
        <v>0.25</v>
      </c>
      <c r="F791" s="2">
        <f t="shared" si="25"/>
        <v>331.17750000000001</v>
      </c>
      <c r="G791" s="2">
        <v>7</v>
      </c>
      <c r="H791" s="2" t="str">
        <f>TEXT(Table1[[#This Row],[order_date]],"mmmm")</f>
        <v>May</v>
      </c>
      <c r="I791" s="3">
        <v>45071</v>
      </c>
      <c r="J791" s="3">
        <v>45072</v>
      </c>
      <c r="K791" s="3" t="str">
        <f>TEXT(Table1[[#This Row],[delivery_date]]-Table1[[#This Row],[order_date]],"D")</f>
        <v>1</v>
      </c>
      <c r="L791" s="2" t="s">
        <v>31</v>
      </c>
      <c r="M791" s="2" t="s">
        <v>22</v>
      </c>
      <c r="N791" s="2">
        <v>331.01</v>
      </c>
      <c r="O791" s="2" t="s">
        <v>23</v>
      </c>
      <c r="P791" s="2">
        <f t="shared" si="24"/>
        <v>993.53250000000003</v>
      </c>
    </row>
    <row r="792" spans="1:16" ht="14.25" customHeight="1" x14ac:dyDescent="0.35">
      <c r="A792" s="2" t="s">
        <v>823</v>
      </c>
      <c r="B792" s="2" t="s">
        <v>41</v>
      </c>
      <c r="C792" s="2" t="s">
        <v>26</v>
      </c>
      <c r="D792" s="2">
        <v>4101.45</v>
      </c>
      <c r="E792" s="2">
        <v>0.38</v>
      </c>
      <c r="F792" s="2">
        <f t="shared" si="25"/>
        <v>1558.5509999999999</v>
      </c>
      <c r="G792" s="2">
        <v>2</v>
      </c>
      <c r="H792" s="2" t="str">
        <f>TEXT(Table1[[#This Row],[order_date]],"mmmm")</f>
        <v>December</v>
      </c>
      <c r="I792" s="3">
        <v>45636</v>
      </c>
      <c r="J792" s="3">
        <v>45642</v>
      </c>
      <c r="K792" s="3" t="str">
        <f>TEXT(Table1[[#This Row],[delivery_date]]-Table1[[#This Row],[order_date]],"D")</f>
        <v>6</v>
      </c>
      <c r="L792" s="2" t="s">
        <v>31</v>
      </c>
      <c r="M792" s="2" t="s">
        <v>16</v>
      </c>
      <c r="N792" s="2">
        <v>709.61</v>
      </c>
      <c r="O792" s="2" t="s">
        <v>48</v>
      </c>
      <c r="P792" s="2">
        <f t="shared" si="24"/>
        <v>2542.8989999999999</v>
      </c>
    </row>
    <row r="793" spans="1:16" ht="14.25" customHeight="1" x14ac:dyDescent="0.35">
      <c r="A793" s="2" t="s">
        <v>824</v>
      </c>
      <c r="B793" s="2" t="s">
        <v>19</v>
      </c>
      <c r="C793" s="2" t="s">
        <v>20</v>
      </c>
      <c r="D793" s="2">
        <v>2380.0300000000002</v>
      </c>
      <c r="E793" s="2">
        <v>0.48</v>
      </c>
      <c r="F793" s="2">
        <f t="shared" si="25"/>
        <v>1142.4144000000001</v>
      </c>
      <c r="G793" s="2">
        <v>2</v>
      </c>
      <c r="H793" s="2" t="str">
        <f>TEXT(Table1[[#This Row],[order_date]],"mmmm")</f>
        <v>May</v>
      </c>
      <c r="I793" s="3">
        <v>45061</v>
      </c>
      <c r="J793" s="3">
        <v>45063</v>
      </c>
      <c r="K793" s="3" t="str">
        <f>TEXT(Table1[[#This Row],[delivery_date]]-Table1[[#This Row],[order_date]],"D")</f>
        <v>2</v>
      </c>
      <c r="L793" s="2" t="s">
        <v>31</v>
      </c>
      <c r="M793" s="2" t="s">
        <v>22</v>
      </c>
      <c r="N793" s="2">
        <v>624.72</v>
      </c>
      <c r="O793" s="2" t="s">
        <v>39</v>
      </c>
      <c r="P793" s="2">
        <f t="shared" si="24"/>
        <v>1237.6156000000001</v>
      </c>
    </row>
    <row r="794" spans="1:16" ht="14.25" customHeight="1" x14ac:dyDescent="0.35">
      <c r="A794" s="2" t="s">
        <v>825</v>
      </c>
      <c r="B794" s="2" t="s">
        <v>25</v>
      </c>
      <c r="C794" s="2" t="s">
        <v>26</v>
      </c>
      <c r="D794" s="2">
        <v>4600.1400000000003</v>
      </c>
      <c r="E794" s="2">
        <v>0.13</v>
      </c>
      <c r="F794" s="2">
        <f t="shared" si="25"/>
        <v>598.01820000000009</v>
      </c>
      <c r="G794" s="2">
        <v>2</v>
      </c>
      <c r="H794" s="2" t="str">
        <f>TEXT(Table1[[#This Row],[order_date]],"mmmm")</f>
        <v>September</v>
      </c>
      <c r="I794" s="3">
        <v>45563</v>
      </c>
      <c r="J794" s="3">
        <v>45564</v>
      </c>
      <c r="K794" s="3" t="str">
        <f>TEXT(Table1[[#This Row],[delivery_date]]-Table1[[#This Row],[order_date]],"D")</f>
        <v>1</v>
      </c>
      <c r="L794" s="2" t="s">
        <v>31</v>
      </c>
      <c r="M794" s="2" t="s">
        <v>22</v>
      </c>
      <c r="N794" s="2">
        <v>1323.05</v>
      </c>
      <c r="O794" s="2" t="s">
        <v>23</v>
      </c>
      <c r="P794" s="2">
        <f t="shared" si="24"/>
        <v>4002.1218000000003</v>
      </c>
    </row>
    <row r="795" spans="1:16" ht="14.25" customHeight="1" x14ac:dyDescent="0.35">
      <c r="A795" s="2" t="s">
        <v>826</v>
      </c>
      <c r="B795" s="2" t="s">
        <v>19</v>
      </c>
      <c r="C795" s="2" t="s">
        <v>26</v>
      </c>
      <c r="D795" s="2">
        <v>3966.83</v>
      </c>
      <c r="E795" s="2">
        <v>0.06</v>
      </c>
      <c r="F795" s="2">
        <f t="shared" si="25"/>
        <v>238.00979999999998</v>
      </c>
      <c r="G795" s="2">
        <v>6</v>
      </c>
      <c r="H795" s="2" t="str">
        <f>TEXT(Table1[[#This Row],[order_date]],"mmmm")</f>
        <v>February</v>
      </c>
      <c r="I795" s="3">
        <v>45347</v>
      </c>
      <c r="J795" s="3">
        <v>45353</v>
      </c>
      <c r="K795" s="3" t="str">
        <f>TEXT(Table1[[#This Row],[delivery_date]]-Table1[[#This Row],[order_date]],"D")</f>
        <v>6</v>
      </c>
      <c r="L795" s="2" t="s">
        <v>21</v>
      </c>
      <c r="M795" s="2" t="s">
        <v>16</v>
      </c>
      <c r="N795" s="2">
        <v>648.84</v>
      </c>
      <c r="O795" s="2" t="s">
        <v>17</v>
      </c>
      <c r="P795" s="2">
        <f t="shared" si="24"/>
        <v>3728.8202000000001</v>
      </c>
    </row>
    <row r="796" spans="1:16" ht="14.25" customHeight="1" x14ac:dyDescent="0.35">
      <c r="A796" s="2" t="s">
        <v>827</v>
      </c>
      <c r="B796" s="2" t="s">
        <v>25</v>
      </c>
      <c r="C796" s="2" t="s">
        <v>36</v>
      </c>
      <c r="D796" s="2">
        <v>1506.83</v>
      </c>
      <c r="E796" s="2">
        <v>0.2</v>
      </c>
      <c r="F796" s="2">
        <f t="shared" si="25"/>
        <v>301.36599999999999</v>
      </c>
      <c r="G796" s="2">
        <v>8</v>
      </c>
      <c r="H796" s="2" t="str">
        <f>TEXT(Table1[[#This Row],[order_date]],"mmmm")</f>
        <v>March</v>
      </c>
      <c r="I796" s="3">
        <v>44994</v>
      </c>
      <c r="J796" s="3">
        <v>44998</v>
      </c>
      <c r="K796" s="3" t="str">
        <f>TEXT(Table1[[#This Row],[delivery_date]]-Table1[[#This Row],[order_date]],"D")</f>
        <v>4</v>
      </c>
      <c r="L796" s="2" t="s">
        <v>15</v>
      </c>
      <c r="M796" s="2" t="s">
        <v>16</v>
      </c>
      <c r="N796" s="2">
        <v>189.65</v>
      </c>
      <c r="O796" s="2" t="s">
        <v>39</v>
      </c>
      <c r="P796" s="2">
        <f t="shared" si="24"/>
        <v>1205.4639999999999</v>
      </c>
    </row>
    <row r="797" spans="1:16" ht="14.25" customHeight="1" x14ac:dyDescent="0.35">
      <c r="A797" s="2" t="s">
        <v>828</v>
      </c>
      <c r="B797" s="2" t="s">
        <v>13</v>
      </c>
      <c r="C797" s="2" t="s">
        <v>36</v>
      </c>
      <c r="D797" s="2">
        <v>4242.2700000000004</v>
      </c>
      <c r="E797" s="2">
        <v>0.03</v>
      </c>
      <c r="F797" s="2">
        <f t="shared" si="25"/>
        <v>127.2681</v>
      </c>
      <c r="G797" s="2">
        <v>4</v>
      </c>
      <c r="H797" s="2" t="str">
        <f>TEXT(Table1[[#This Row],[order_date]],"mmmm")</f>
        <v>July</v>
      </c>
      <c r="I797" s="3">
        <v>45502</v>
      </c>
      <c r="J797" s="3">
        <v>45505</v>
      </c>
      <c r="K797" s="3" t="str">
        <f>TEXT(Table1[[#This Row],[delivery_date]]-Table1[[#This Row],[order_date]],"D")</f>
        <v>3</v>
      </c>
      <c r="L797" s="2" t="s">
        <v>15</v>
      </c>
      <c r="M797" s="2" t="s">
        <v>22</v>
      </c>
      <c r="N797" s="2">
        <v>604.78</v>
      </c>
      <c r="O797" s="2" t="s">
        <v>28</v>
      </c>
      <c r="P797" s="2">
        <f t="shared" si="24"/>
        <v>4115.0019000000002</v>
      </c>
    </row>
    <row r="798" spans="1:16" ht="14.25" customHeight="1" x14ac:dyDescent="0.35">
      <c r="A798" s="2" t="s">
        <v>829</v>
      </c>
      <c r="B798" s="2" t="s">
        <v>25</v>
      </c>
      <c r="C798" s="2" t="s">
        <v>36</v>
      </c>
      <c r="D798" s="2">
        <v>671.95</v>
      </c>
      <c r="E798" s="2">
        <v>0.17</v>
      </c>
      <c r="F798" s="2">
        <f t="shared" si="25"/>
        <v>114.23150000000001</v>
      </c>
      <c r="G798" s="2">
        <v>3</v>
      </c>
      <c r="H798" s="2" t="str">
        <f>TEXT(Table1[[#This Row],[order_date]],"mmmm")</f>
        <v>September</v>
      </c>
      <c r="I798" s="3">
        <v>45180</v>
      </c>
      <c r="J798" s="3">
        <v>45182</v>
      </c>
      <c r="K798" s="3" t="str">
        <f>TEXT(Table1[[#This Row],[delivery_date]]-Table1[[#This Row],[order_date]],"D")</f>
        <v>2</v>
      </c>
      <c r="L798" s="2" t="s">
        <v>21</v>
      </c>
      <c r="M798" s="2" t="s">
        <v>27</v>
      </c>
      <c r="N798" s="2">
        <v>183.65</v>
      </c>
      <c r="O798" s="2" t="s">
        <v>17</v>
      </c>
      <c r="P798" s="2">
        <f t="shared" si="24"/>
        <v>557.71850000000006</v>
      </c>
    </row>
    <row r="799" spans="1:16" ht="14.25" customHeight="1" x14ac:dyDescent="0.35">
      <c r="A799" s="2" t="s">
        <v>830</v>
      </c>
      <c r="B799" s="2" t="s">
        <v>13</v>
      </c>
      <c r="C799" s="2" t="s">
        <v>26</v>
      </c>
      <c r="D799" s="2">
        <v>276.98</v>
      </c>
      <c r="E799" s="2">
        <v>0.32</v>
      </c>
      <c r="F799" s="2">
        <f t="shared" si="25"/>
        <v>88.633600000000001</v>
      </c>
      <c r="G799" s="2">
        <v>9</v>
      </c>
      <c r="H799" s="2" t="str">
        <f>TEXT(Table1[[#This Row],[order_date]],"mmmm")</f>
        <v>February</v>
      </c>
      <c r="I799" s="3">
        <v>45326</v>
      </c>
      <c r="J799" s="3">
        <v>45328</v>
      </c>
      <c r="K799" s="3" t="str">
        <f>TEXT(Table1[[#This Row],[delivery_date]]-Table1[[#This Row],[order_date]],"D")</f>
        <v>2</v>
      </c>
      <c r="L799" s="2" t="s">
        <v>31</v>
      </c>
      <c r="M799" s="2" t="s">
        <v>27</v>
      </c>
      <c r="N799" s="2">
        <v>82.99</v>
      </c>
      <c r="O799" s="2" t="s">
        <v>28</v>
      </c>
      <c r="P799" s="2">
        <f t="shared" si="24"/>
        <v>188.34640000000002</v>
      </c>
    </row>
    <row r="800" spans="1:16" ht="14.25" customHeight="1" x14ac:dyDescent="0.35">
      <c r="A800" s="2" t="s">
        <v>831</v>
      </c>
      <c r="B800" s="2" t="s">
        <v>25</v>
      </c>
      <c r="C800" s="2" t="s">
        <v>26</v>
      </c>
      <c r="D800" s="2">
        <v>3081.84</v>
      </c>
      <c r="E800" s="2">
        <v>0.08</v>
      </c>
      <c r="F800" s="2">
        <f t="shared" si="25"/>
        <v>246.5472</v>
      </c>
      <c r="G800" s="2">
        <v>1</v>
      </c>
      <c r="H800" s="2" t="str">
        <f>TEXT(Table1[[#This Row],[order_date]],"mmmm")</f>
        <v>December</v>
      </c>
      <c r="I800" s="3">
        <v>45282</v>
      </c>
      <c r="J800" s="3">
        <v>45286</v>
      </c>
      <c r="K800" s="3" t="str">
        <f>TEXT(Table1[[#This Row],[delivery_date]]-Table1[[#This Row],[order_date]],"D")</f>
        <v>4</v>
      </c>
      <c r="L800" s="2" t="s">
        <v>15</v>
      </c>
      <c r="M800" s="2" t="s">
        <v>16</v>
      </c>
      <c r="N800" s="2">
        <v>447.85</v>
      </c>
      <c r="O800" s="2" t="s">
        <v>39</v>
      </c>
      <c r="P800" s="2">
        <f t="shared" si="24"/>
        <v>2835.2928000000002</v>
      </c>
    </row>
    <row r="801" spans="1:16" ht="14.25" customHeight="1" x14ac:dyDescent="0.35">
      <c r="A801" s="2" t="s">
        <v>832</v>
      </c>
      <c r="B801" s="2" t="s">
        <v>13</v>
      </c>
      <c r="C801" s="2" t="s">
        <v>20</v>
      </c>
      <c r="D801" s="2">
        <v>1774.54</v>
      </c>
      <c r="E801" s="2">
        <v>0.32</v>
      </c>
      <c r="F801" s="2">
        <f t="shared" si="25"/>
        <v>567.8528</v>
      </c>
      <c r="G801" s="2">
        <v>2</v>
      </c>
      <c r="H801" s="2" t="str">
        <f>TEXT(Table1[[#This Row],[order_date]],"mmmm")</f>
        <v>September</v>
      </c>
      <c r="I801" s="3">
        <v>45176</v>
      </c>
      <c r="J801" s="3">
        <v>45177</v>
      </c>
      <c r="K801" s="3" t="str">
        <f>TEXT(Table1[[#This Row],[delivery_date]]-Table1[[#This Row],[order_date]],"D")</f>
        <v>1</v>
      </c>
      <c r="L801" s="2" t="s">
        <v>31</v>
      </c>
      <c r="M801" s="2" t="s">
        <v>22</v>
      </c>
      <c r="N801" s="2">
        <v>516.63</v>
      </c>
      <c r="O801" s="2" t="s">
        <v>17</v>
      </c>
      <c r="P801" s="2">
        <f t="shared" si="24"/>
        <v>1206.6871999999998</v>
      </c>
    </row>
    <row r="802" spans="1:16" ht="14.25" customHeight="1" x14ac:dyDescent="0.35">
      <c r="A802" s="2" t="s">
        <v>833</v>
      </c>
      <c r="B802" s="2" t="s">
        <v>25</v>
      </c>
      <c r="C802" s="2" t="s">
        <v>14</v>
      </c>
      <c r="D802" s="2">
        <v>1714.19</v>
      </c>
      <c r="E802" s="2">
        <v>0.49</v>
      </c>
      <c r="F802" s="2">
        <f t="shared" si="25"/>
        <v>839.95310000000006</v>
      </c>
      <c r="G802" s="2">
        <v>7</v>
      </c>
      <c r="H802" s="2" t="str">
        <f>TEXT(Table1[[#This Row],[order_date]],"mmmm")</f>
        <v>June</v>
      </c>
      <c r="I802" s="3">
        <v>45090</v>
      </c>
      <c r="J802" s="3">
        <v>45096</v>
      </c>
      <c r="K802" s="3" t="str">
        <f>TEXT(Table1[[#This Row],[delivery_date]]-Table1[[#This Row],[order_date]],"D")</f>
        <v>6</v>
      </c>
      <c r="L802" s="2" t="s">
        <v>21</v>
      </c>
      <c r="M802" s="2" t="s">
        <v>16</v>
      </c>
      <c r="N802" s="2">
        <v>302.3</v>
      </c>
      <c r="O802" s="2" t="s">
        <v>39</v>
      </c>
      <c r="P802" s="2">
        <f t="shared" si="24"/>
        <v>874.23689999999999</v>
      </c>
    </row>
    <row r="803" spans="1:16" ht="14.25" customHeight="1" x14ac:dyDescent="0.35">
      <c r="A803" s="2" t="s">
        <v>834</v>
      </c>
      <c r="B803" s="2" t="s">
        <v>41</v>
      </c>
      <c r="C803" s="2" t="s">
        <v>36</v>
      </c>
      <c r="D803" s="2">
        <v>3467.32</v>
      </c>
      <c r="E803" s="2">
        <v>0.43</v>
      </c>
      <c r="F803" s="2">
        <f t="shared" si="25"/>
        <v>1490.9476</v>
      </c>
      <c r="G803" s="2">
        <v>3</v>
      </c>
      <c r="H803" s="2" t="str">
        <f>TEXT(Table1[[#This Row],[order_date]],"mmmm")</f>
        <v>September</v>
      </c>
      <c r="I803" s="3">
        <v>45193</v>
      </c>
      <c r="J803" s="3">
        <v>45196</v>
      </c>
      <c r="K803" s="3" t="str">
        <f>TEXT(Table1[[#This Row],[delivery_date]]-Table1[[#This Row],[order_date]],"D")</f>
        <v>3</v>
      </c>
      <c r="L803" s="2" t="s">
        <v>15</v>
      </c>
      <c r="M803" s="2" t="s">
        <v>27</v>
      </c>
      <c r="N803" s="2">
        <v>205.13</v>
      </c>
      <c r="O803" s="2" t="s">
        <v>48</v>
      </c>
      <c r="P803" s="2">
        <f t="shared" si="24"/>
        <v>1976.3724000000002</v>
      </c>
    </row>
    <row r="804" spans="1:16" ht="14.25" customHeight="1" x14ac:dyDescent="0.35">
      <c r="A804" s="2" t="s">
        <v>835</v>
      </c>
      <c r="B804" s="2" t="s">
        <v>25</v>
      </c>
      <c r="C804" s="2" t="s">
        <v>20</v>
      </c>
      <c r="D804" s="2">
        <v>4265.51</v>
      </c>
      <c r="E804" s="2">
        <v>0.18</v>
      </c>
      <c r="F804" s="2">
        <f t="shared" si="25"/>
        <v>767.79179999999997</v>
      </c>
      <c r="G804" s="2">
        <v>9</v>
      </c>
      <c r="H804" s="2" t="str">
        <f>TEXT(Table1[[#This Row],[order_date]],"mmmm")</f>
        <v>January</v>
      </c>
      <c r="I804" s="3">
        <v>45310</v>
      </c>
      <c r="J804" s="3">
        <v>45316</v>
      </c>
      <c r="K804" s="3" t="str">
        <f>TEXT(Table1[[#This Row],[delivery_date]]-Table1[[#This Row],[order_date]],"D")</f>
        <v>6</v>
      </c>
      <c r="L804" s="2" t="s">
        <v>15</v>
      </c>
      <c r="M804" s="2" t="s">
        <v>16</v>
      </c>
      <c r="N804" s="2">
        <v>429.3</v>
      </c>
      <c r="O804" s="2" t="s">
        <v>48</v>
      </c>
      <c r="P804" s="2">
        <f t="shared" si="24"/>
        <v>3497.7182000000003</v>
      </c>
    </row>
    <row r="805" spans="1:16" ht="14.25" customHeight="1" x14ac:dyDescent="0.35">
      <c r="A805" s="2" t="s">
        <v>836</v>
      </c>
      <c r="B805" s="2" t="s">
        <v>25</v>
      </c>
      <c r="C805" s="2" t="s">
        <v>20</v>
      </c>
      <c r="D805" s="2">
        <v>1678.66</v>
      </c>
      <c r="E805" s="2">
        <v>0.21</v>
      </c>
      <c r="F805" s="2">
        <f t="shared" si="25"/>
        <v>352.51859999999999</v>
      </c>
      <c r="G805" s="2">
        <v>1</v>
      </c>
      <c r="H805" s="2" t="str">
        <f>TEXT(Table1[[#This Row],[order_date]],"mmmm")</f>
        <v>January</v>
      </c>
      <c r="I805" s="3">
        <v>45311</v>
      </c>
      <c r="J805" s="3">
        <v>45318</v>
      </c>
      <c r="K805" s="3" t="str">
        <f>TEXT(Table1[[#This Row],[delivery_date]]-Table1[[#This Row],[order_date]],"D")</f>
        <v>7</v>
      </c>
      <c r="L805" s="2" t="s">
        <v>31</v>
      </c>
      <c r="M805" s="2" t="s">
        <v>22</v>
      </c>
      <c r="N805" s="2">
        <v>246.45</v>
      </c>
      <c r="O805" s="2" t="s">
        <v>34</v>
      </c>
      <c r="P805" s="2">
        <f t="shared" si="24"/>
        <v>1326.1414</v>
      </c>
    </row>
    <row r="806" spans="1:16" ht="14.25" customHeight="1" x14ac:dyDescent="0.35">
      <c r="A806" s="2" t="s">
        <v>837</v>
      </c>
      <c r="B806" s="2" t="s">
        <v>41</v>
      </c>
      <c r="C806" s="2" t="s">
        <v>33</v>
      </c>
      <c r="D806" s="2">
        <v>1692.57</v>
      </c>
      <c r="E806" s="2">
        <v>0.21</v>
      </c>
      <c r="F806" s="2">
        <f t="shared" si="25"/>
        <v>355.43969999999996</v>
      </c>
      <c r="G806" s="2">
        <v>9</v>
      </c>
      <c r="H806" s="2" t="str">
        <f>TEXT(Table1[[#This Row],[order_date]],"mmmm")</f>
        <v>September</v>
      </c>
      <c r="I806" s="3">
        <v>45191</v>
      </c>
      <c r="J806" s="3">
        <v>45194</v>
      </c>
      <c r="K806" s="3" t="str">
        <f>TEXT(Table1[[#This Row],[delivery_date]]-Table1[[#This Row],[order_date]],"D")</f>
        <v>3</v>
      </c>
      <c r="L806" s="2" t="s">
        <v>21</v>
      </c>
      <c r="M806" s="2" t="s">
        <v>16</v>
      </c>
      <c r="N806" s="2">
        <v>234.47</v>
      </c>
      <c r="O806" s="2" t="s">
        <v>39</v>
      </c>
      <c r="P806" s="2">
        <f t="shared" si="24"/>
        <v>1337.1303</v>
      </c>
    </row>
    <row r="807" spans="1:16" ht="14.25" customHeight="1" x14ac:dyDescent="0.35">
      <c r="A807" s="2" t="s">
        <v>838</v>
      </c>
      <c r="B807" s="2" t="s">
        <v>19</v>
      </c>
      <c r="C807" s="2" t="s">
        <v>36</v>
      </c>
      <c r="D807" s="2">
        <v>2715.87</v>
      </c>
      <c r="E807" s="2">
        <v>0.43</v>
      </c>
      <c r="F807" s="2">
        <f t="shared" si="25"/>
        <v>1167.8241</v>
      </c>
      <c r="G807" s="2">
        <v>6</v>
      </c>
      <c r="H807" s="2" t="str">
        <f>TEXT(Table1[[#This Row],[order_date]],"mmmm")</f>
        <v>June</v>
      </c>
      <c r="I807" s="3">
        <v>45463</v>
      </c>
      <c r="J807" s="3">
        <v>45470</v>
      </c>
      <c r="K807" s="3" t="str">
        <f>TEXT(Table1[[#This Row],[delivery_date]]-Table1[[#This Row],[order_date]],"D")</f>
        <v>7</v>
      </c>
      <c r="L807" s="2" t="s">
        <v>15</v>
      </c>
      <c r="M807" s="2" t="s">
        <v>27</v>
      </c>
      <c r="N807" s="2">
        <v>687.86</v>
      </c>
      <c r="O807" s="2" t="s">
        <v>28</v>
      </c>
      <c r="P807" s="2">
        <f t="shared" si="24"/>
        <v>1548.0458999999998</v>
      </c>
    </row>
    <row r="808" spans="1:16" ht="14.25" customHeight="1" x14ac:dyDescent="0.35">
      <c r="A808" s="2" t="s">
        <v>839</v>
      </c>
      <c r="B808" s="2" t="s">
        <v>19</v>
      </c>
      <c r="C808" s="2" t="s">
        <v>20</v>
      </c>
      <c r="D808" s="2">
        <v>3300.6</v>
      </c>
      <c r="E808" s="2">
        <v>0.5</v>
      </c>
      <c r="F808" s="2">
        <f t="shared" si="25"/>
        <v>1650.3</v>
      </c>
      <c r="G808" s="2">
        <v>1</v>
      </c>
      <c r="H808" s="2" t="str">
        <f>TEXT(Table1[[#This Row],[order_date]],"mmmm")</f>
        <v>September</v>
      </c>
      <c r="I808" s="3">
        <v>45542</v>
      </c>
      <c r="J808" s="3">
        <v>45545</v>
      </c>
      <c r="K808" s="3" t="str">
        <f>TEXT(Table1[[#This Row],[delivery_date]]-Table1[[#This Row],[order_date]],"D")</f>
        <v>3</v>
      </c>
      <c r="L808" s="2" t="s">
        <v>31</v>
      </c>
      <c r="M808" s="2" t="s">
        <v>22</v>
      </c>
      <c r="N808" s="2">
        <v>814.77</v>
      </c>
      <c r="O808" s="2" t="s">
        <v>34</v>
      </c>
      <c r="P808" s="2">
        <f t="shared" si="24"/>
        <v>1650.3</v>
      </c>
    </row>
    <row r="809" spans="1:16" ht="14.25" customHeight="1" x14ac:dyDescent="0.35">
      <c r="A809" s="2" t="s">
        <v>840</v>
      </c>
      <c r="B809" s="2" t="s">
        <v>25</v>
      </c>
      <c r="C809" s="2" t="s">
        <v>33</v>
      </c>
      <c r="D809" s="2">
        <v>1094.24</v>
      </c>
      <c r="E809" s="2">
        <v>0.41</v>
      </c>
      <c r="F809" s="2">
        <f t="shared" si="25"/>
        <v>448.63839999999999</v>
      </c>
      <c r="G809" s="2">
        <v>9</v>
      </c>
      <c r="H809" s="2" t="str">
        <f>TEXT(Table1[[#This Row],[order_date]],"mmmm")</f>
        <v>July</v>
      </c>
      <c r="I809" s="3">
        <v>45496</v>
      </c>
      <c r="J809" s="3">
        <v>45498</v>
      </c>
      <c r="K809" s="3" t="str">
        <f>TEXT(Table1[[#This Row],[delivery_date]]-Table1[[#This Row],[order_date]],"D")</f>
        <v>2</v>
      </c>
      <c r="L809" s="2" t="s">
        <v>31</v>
      </c>
      <c r="M809" s="2" t="s">
        <v>27</v>
      </c>
      <c r="N809" s="2">
        <v>89.25</v>
      </c>
      <c r="O809" s="2" t="s">
        <v>17</v>
      </c>
      <c r="P809" s="2">
        <f t="shared" si="24"/>
        <v>645.60159999999996</v>
      </c>
    </row>
    <row r="810" spans="1:16" ht="14.25" customHeight="1" x14ac:dyDescent="0.35">
      <c r="A810" s="2" t="s">
        <v>841</v>
      </c>
      <c r="B810" s="2" t="s">
        <v>41</v>
      </c>
      <c r="C810" s="2" t="s">
        <v>36</v>
      </c>
      <c r="D810" s="2">
        <v>4572.13</v>
      </c>
      <c r="E810" s="2">
        <v>0.28000000000000003</v>
      </c>
      <c r="F810" s="2">
        <f t="shared" si="25"/>
        <v>1280.1964</v>
      </c>
      <c r="G810" s="2">
        <v>9</v>
      </c>
      <c r="H810" s="2" t="str">
        <f>TEXT(Table1[[#This Row],[order_date]],"mmmm")</f>
        <v>January</v>
      </c>
      <c r="I810" s="3">
        <v>44950</v>
      </c>
      <c r="J810" s="3">
        <v>44954</v>
      </c>
      <c r="K810" s="3" t="str">
        <f>TEXT(Table1[[#This Row],[delivery_date]]-Table1[[#This Row],[order_date]],"D")</f>
        <v>4</v>
      </c>
      <c r="L810" s="2" t="s">
        <v>31</v>
      </c>
      <c r="M810" s="2" t="s">
        <v>22</v>
      </c>
      <c r="N810" s="2">
        <v>293.63</v>
      </c>
      <c r="O810" s="2" t="s">
        <v>28</v>
      </c>
      <c r="P810" s="2">
        <f t="shared" si="24"/>
        <v>3291.9336000000003</v>
      </c>
    </row>
    <row r="811" spans="1:16" ht="14.25" customHeight="1" x14ac:dyDescent="0.35">
      <c r="A811" s="2" t="s">
        <v>842</v>
      </c>
      <c r="B811" s="2" t="s">
        <v>25</v>
      </c>
      <c r="C811" s="2" t="s">
        <v>26</v>
      </c>
      <c r="D811" s="2">
        <v>3306.64</v>
      </c>
      <c r="E811" s="2">
        <v>0.05</v>
      </c>
      <c r="F811" s="2">
        <f t="shared" si="25"/>
        <v>165.33199999999999</v>
      </c>
      <c r="G811" s="2">
        <v>5</v>
      </c>
      <c r="H811" s="2" t="str">
        <f>TEXT(Table1[[#This Row],[order_date]],"mmmm")</f>
        <v>August</v>
      </c>
      <c r="I811" s="3">
        <v>45510</v>
      </c>
      <c r="J811" s="3">
        <v>45512</v>
      </c>
      <c r="K811" s="3" t="str">
        <f>TEXT(Table1[[#This Row],[delivery_date]]-Table1[[#This Row],[order_date]],"D")</f>
        <v>2</v>
      </c>
      <c r="L811" s="2" t="s">
        <v>31</v>
      </c>
      <c r="M811" s="2" t="s">
        <v>27</v>
      </c>
      <c r="N811" s="2">
        <v>752.14</v>
      </c>
      <c r="O811" s="2" t="s">
        <v>48</v>
      </c>
      <c r="P811" s="2">
        <f t="shared" si="24"/>
        <v>3141.308</v>
      </c>
    </row>
    <row r="812" spans="1:16" ht="14.25" customHeight="1" x14ac:dyDescent="0.35">
      <c r="A812" s="2" t="s">
        <v>843</v>
      </c>
      <c r="B812" s="2" t="s">
        <v>13</v>
      </c>
      <c r="C812" s="2" t="s">
        <v>33</v>
      </c>
      <c r="D812" s="2">
        <v>3163.29</v>
      </c>
      <c r="E812" s="2">
        <v>0.48</v>
      </c>
      <c r="F812" s="2">
        <f t="shared" si="25"/>
        <v>1518.3791999999999</v>
      </c>
      <c r="G812" s="2">
        <v>7</v>
      </c>
      <c r="H812" s="2" t="str">
        <f>TEXT(Table1[[#This Row],[order_date]],"mmmm")</f>
        <v>January</v>
      </c>
      <c r="I812" s="3">
        <v>45298</v>
      </c>
      <c r="J812" s="3">
        <v>45299</v>
      </c>
      <c r="K812" s="3" t="str">
        <f>TEXT(Table1[[#This Row],[delivery_date]]-Table1[[#This Row],[order_date]],"D")</f>
        <v>1</v>
      </c>
      <c r="L812" s="2" t="s">
        <v>21</v>
      </c>
      <c r="M812" s="2" t="s">
        <v>27</v>
      </c>
      <c r="N812" s="2">
        <v>494.75</v>
      </c>
      <c r="O812" s="2" t="s">
        <v>23</v>
      </c>
      <c r="P812" s="2">
        <f t="shared" si="24"/>
        <v>1644.9108000000001</v>
      </c>
    </row>
    <row r="813" spans="1:16" ht="14.25" customHeight="1" x14ac:dyDescent="0.35">
      <c r="A813" s="2" t="s">
        <v>844</v>
      </c>
      <c r="B813" s="2" t="s">
        <v>13</v>
      </c>
      <c r="C813" s="2" t="s">
        <v>26</v>
      </c>
      <c r="D813" s="2">
        <v>4530.5600000000004</v>
      </c>
      <c r="E813" s="2">
        <v>0.43</v>
      </c>
      <c r="F813" s="2">
        <f t="shared" si="25"/>
        <v>1948.1408000000001</v>
      </c>
      <c r="G813" s="2">
        <v>3</v>
      </c>
      <c r="H813" s="2" t="str">
        <f>TEXT(Table1[[#This Row],[order_date]],"mmmm")</f>
        <v>August</v>
      </c>
      <c r="I813" s="3">
        <v>45531</v>
      </c>
      <c r="J813" s="3">
        <v>45538</v>
      </c>
      <c r="K813" s="3" t="str">
        <f>TEXT(Table1[[#This Row],[delivery_date]]-Table1[[#This Row],[order_date]],"D")</f>
        <v>7</v>
      </c>
      <c r="L813" s="2" t="s">
        <v>15</v>
      </c>
      <c r="M813" s="2" t="s">
        <v>22</v>
      </c>
      <c r="N813" s="2">
        <v>420.98</v>
      </c>
      <c r="O813" s="2" t="s">
        <v>23</v>
      </c>
      <c r="P813" s="2">
        <f t="shared" si="24"/>
        <v>2582.4192000000003</v>
      </c>
    </row>
    <row r="814" spans="1:16" ht="14.25" customHeight="1" x14ac:dyDescent="0.35">
      <c r="A814" s="2" t="s">
        <v>845</v>
      </c>
      <c r="B814" s="2" t="s">
        <v>25</v>
      </c>
      <c r="C814" s="2" t="s">
        <v>14</v>
      </c>
      <c r="D814" s="2">
        <v>4545.6000000000004</v>
      </c>
      <c r="E814" s="2">
        <v>0.42</v>
      </c>
      <c r="F814" s="2">
        <f t="shared" si="25"/>
        <v>1909.152</v>
      </c>
      <c r="G814" s="2">
        <v>8</v>
      </c>
      <c r="H814" s="2" t="str">
        <f>TEXT(Table1[[#This Row],[order_date]],"mmmm")</f>
        <v>May</v>
      </c>
      <c r="I814" s="3">
        <v>45053</v>
      </c>
      <c r="J814" s="3">
        <v>45058</v>
      </c>
      <c r="K814" s="3" t="str">
        <f>TEXT(Table1[[#This Row],[delivery_date]]-Table1[[#This Row],[order_date]],"D")</f>
        <v>5</v>
      </c>
      <c r="L814" s="2" t="s">
        <v>31</v>
      </c>
      <c r="M814" s="2" t="s">
        <v>16</v>
      </c>
      <c r="N814" s="2">
        <v>325.45999999999998</v>
      </c>
      <c r="O814" s="2" t="s">
        <v>28</v>
      </c>
      <c r="P814" s="2">
        <f t="shared" si="24"/>
        <v>2636.4480000000003</v>
      </c>
    </row>
    <row r="815" spans="1:16" ht="14.25" customHeight="1" x14ac:dyDescent="0.35">
      <c r="A815" s="2" t="s">
        <v>846</v>
      </c>
      <c r="B815" s="2" t="s">
        <v>19</v>
      </c>
      <c r="C815" s="2" t="s">
        <v>14</v>
      </c>
      <c r="D815" s="2">
        <v>764.2</v>
      </c>
      <c r="E815" s="2">
        <v>0.2</v>
      </c>
      <c r="F815" s="2">
        <f t="shared" si="25"/>
        <v>152.84</v>
      </c>
      <c r="G815" s="2">
        <v>3</v>
      </c>
      <c r="H815" s="2" t="str">
        <f>TEXT(Table1[[#This Row],[order_date]],"mmmm")</f>
        <v>June</v>
      </c>
      <c r="I815" s="3">
        <v>45100</v>
      </c>
      <c r="J815" s="3">
        <v>45103</v>
      </c>
      <c r="K815" s="3" t="str">
        <f>TEXT(Table1[[#This Row],[delivery_date]]-Table1[[#This Row],[order_date]],"D")</f>
        <v>3</v>
      </c>
      <c r="L815" s="2" t="s">
        <v>21</v>
      </c>
      <c r="M815" s="2" t="s">
        <v>22</v>
      </c>
      <c r="N815" s="2">
        <v>79.12</v>
      </c>
      <c r="O815" s="2" t="s">
        <v>28</v>
      </c>
      <c r="P815" s="2">
        <f t="shared" si="24"/>
        <v>611.36</v>
      </c>
    </row>
    <row r="816" spans="1:16" ht="14.25" customHeight="1" x14ac:dyDescent="0.35">
      <c r="A816" s="2" t="s">
        <v>847</v>
      </c>
      <c r="B816" s="2" t="s">
        <v>19</v>
      </c>
      <c r="C816" s="2" t="s">
        <v>14</v>
      </c>
      <c r="D816" s="2">
        <v>810.87</v>
      </c>
      <c r="E816" s="2">
        <v>0.22</v>
      </c>
      <c r="F816" s="2">
        <f t="shared" si="25"/>
        <v>178.3914</v>
      </c>
      <c r="G816" s="2">
        <v>7</v>
      </c>
      <c r="H816" s="2" t="str">
        <f>TEXT(Table1[[#This Row],[order_date]],"mmmm")</f>
        <v>January</v>
      </c>
      <c r="I816" s="3">
        <v>44944</v>
      </c>
      <c r="J816" s="3">
        <v>44947</v>
      </c>
      <c r="K816" s="3" t="str">
        <f>TEXT(Table1[[#This Row],[delivery_date]]-Table1[[#This Row],[order_date]],"D")</f>
        <v>3</v>
      </c>
      <c r="L816" s="2" t="s">
        <v>15</v>
      </c>
      <c r="M816" s="2" t="s">
        <v>27</v>
      </c>
      <c r="N816" s="2">
        <v>234.8</v>
      </c>
      <c r="O816" s="2" t="s">
        <v>34</v>
      </c>
      <c r="P816" s="2">
        <f t="shared" si="24"/>
        <v>632.47860000000003</v>
      </c>
    </row>
    <row r="817" spans="1:16" ht="14.25" customHeight="1" x14ac:dyDescent="0.35">
      <c r="A817" s="2" t="s">
        <v>848</v>
      </c>
      <c r="B817" s="2" t="s">
        <v>25</v>
      </c>
      <c r="C817" s="2" t="s">
        <v>14</v>
      </c>
      <c r="D817" s="2">
        <v>3833.55</v>
      </c>
      <c r="E817" s="2">
        <v>0.06</v>
      </c>
      <c r="F817" s="2">
        <f t="shared" si="25"/>
        <v>230.01300000000001</v>
      </c>
      <c r="G817" s="2">
        <v>4</v>
      </c>
      <c r="H817" s="2" t="str">
        <f>TEXT(Table1[[#This Row],[order_date]],"mmmm")</f>
        <v>March</v>
      </c>
      <c r="I817" s="3">
        <v>45377</v>
      </c>
      <c r="J817" s="3">
        <v>45380</v>
      </c>
      <c r="K817" s="3" t="str">
        <f>TEXT(Table1[[#This Row],[delivery_date]]-Table1[[#This Row],[order_date]],"D")</f>
        <v>3</v>
      </c>
      <c r="L817" s="2" t="s">
        <v>15</v>
      </c>
      <c r="M817" s="2" t="s">
        <v>22</v>
      </c>
      <c r="N817" s="2">
        <v>275.10000000000002</v>
      </c>
      <c r="O817" s="2" t="s">
        <v>39</v>
      </c>
      <c r="P817" s="2">
        <f t="shared" si="24"/>
        <v>3603.5370000000003</v>
      </c>
    </row>
    <row r="818" spans="1:16" ht="14.25" customHeight="1" x14ac:dyDescent="0.35">
      <c r="A818" s="2" t="s">
        <v>849</v>
      </c>
      <c r="B818" s="2" t="s">
        <v>25</v>
      </c>
      <c r="C818" s="2" t="s">
        <v>20</v>
      </c>
      <c r="D818" s="2">
        <v>4788.71</v>
      </c>
      <c r="E818" s="2">
        <v>0.47</v>
      </c>
      <c r="F818" s="2">
        <f t="shared" si="25"/>
        <v>2250.6936999999998</v>
      </c>
      <c r="G818" s="2">
        <v>5</v>
      </c>
      <c r="H818" s="2" t="str">
        <f>TEXT(Table1[[#This Row],[order_date]],"mmmm")</f>
        <v>March</v>
      </c>
      <c r="I818" s="3">
        <v>44989</v>
      </c>
      <c r="J818" s="3">
        <v>44991</v>
      </c>
      <c r="K818" s="3" t="str">
        <f>TEXT(Table1[[#This Row],[delivery_date]]-Table1[[#This Row],[order_date]],"D")</f>
        <v>2</v>
      </c>
      <c r="L818" s="2" t="s">
        <v>31</v>
      </c>
      <c r="M818" s="2" t="s">
        <v>22</v>
      </c>
      <c r="N818" s="2">
        <v>898.79</v>
      </c>
      <c r="O818" s="2" t="s">
        <v>48</v>
      </c>
      <c r="P818" s="2">
        <f t="shared" si="24"/>
        <v>2538.0163000000002</v>
      </c>
    </row>
    <row r="819" spans="1:16" ht="14.25" customHeight="1" x14ac:dyDescent="0.35">
      <c r="A819" s="2" t="s">
        <v>850</v>
      </c>
      <c r="B819" s="2" t="s">
        <v>13</v>
      </c>
      <c r="C819" s="2" t="s">
        <v>14</v>
      </c>
      <c r="D819" s="2">
        <v>3365.92</v>
      </c>
      <c r="E819" s="2">
        <v>0.47</v>
      </c>
      <c r="F819" s="2">
        <f t="shared" si="25"/>
        <v>1581.9823999999999</v>
      </c>
      <c r="G819" s="2">
        <v>7</v>
      </c>
      <c r="H819" s="2" t="str">
        <f>TEXT(Table1[[#This Row],[order_date]],"mmmm")</f>
        <v>September</v>
      </c>
      <c r="I819" s="3">
        <v>45549</v>
      </c>
      <c r="J819" s="3">
        <v>45552</v>
      </c>
      <c r="K819" s="3" t="str">
        <f>TEXT(Table1[[#This Row],[delivery_date]]-Table1[[#This Row],[order_date]],"D")</f>
        <v>3</v>
      </c>
      <c r="L819" s="2" t="s">
        <v>15</v>
      </c>
      <c r="M819" s="2" t="s">
        <v>16</v>
      </c>
      <c r="N819" s="2">
        <v>190.33</v>
      </c>
      <c r="O819" s="2" t="s">
        <v>17</v>
      </c>
      <c r="P819" s="2">
        <f t="shared" si="24"/>
        <v>1783.9376000000002</v>
      </c>
    </row>
    <row r="820" spans="1:16" ht="14.25" customHeight="1" x14ac:dyDescent="0.35">
      <c r="A820" s="2" t="s">
        <v>851</v>
      </c>
      <c r="B820" s="2" t="s">
        <v>19</v>
      </c>
      <c r="C820" s="2" t="s">
        <v>20</v>
      </c>
      <c r="D820" s="2">
        <v>2115.4499999999998</v>
      </c>
      <c r="E820" s="2">
        <v>0.13</v>
      </c>
      <c r="F820" s="2">
        <f t="shared" si="25"/>
        <v>275.00849999999997</v>
      </c>
      <c r="G820" s="2">
        <v>2</v>
      </c>
      <c r="H820" s="2" t="str">
        <f>TEXT(Table1[[#This Row],[order_date]],"mmmm")</f>
        <v>June</v>
      </c>
      <c r="I820" s="3">
        <v>45078</v>
      </c>
      <c r="J820" s="3">
        <v>45081</v>
      </c>
      <c r="K820" s="3" t="str">
        <f>TEXT(Table1[[#This Row],[delivery_date]]-Table1[[#This Row],[order_date]],"D")</f>
        <v>3</v>
      </c>
      <c r="L820" s="2" t="s">
        <v>31</v>
      </c>
      <c r="M820" s="2" t="s">
        <v>27</v>
      </c>
      <c r="N820" s="2">
        <v>583.54</v>
      </c>
      <c r="O820" s="2" t="s">
        <v>23</v>
      </c>
      <c r="P820" s="2">
        <f t="shared" si="24"/>
        <v>1840.4414999999999</v>
      </c>
    </row>
    <row r="821" spans="1:16" ht="14.25" customHeight="1" x14ac:dyDescent="0.35">
      <c r="A821" s="2" t="s">
        <v>852</v>
      </c>
      <c r="B821" s="2" t="s">
        <v>25</v>
      </c>
      <c r="C821" s="2" t="s">
        <v>20</v>
      </c>
      <c r="D821" s="2">
        <v>3449.02</v>
      </c>
      <c r="E821" s="2">
        <v>0.35</v>
      </c>
      <c r="F821" s="2">
        <f t="shared" si="25"/>
        <v>1207.1569999999999</v>
      </c>
      <c r="G821" s="2">
        <v>4</v>
      </c>
      <c r="H821" s="2" t="str">
        <f>TEXT(Table1[[#This Row],[order_date]],"mmmm")</f>
        <v>November</v>
      </c>
      <c r="I821" s="3">
        <v>45597</v>
      </c>
      <c r="J821" s="3">
        <v>45602</v>
      </c>
      <c r="K821" s="3" t="str">
        <f>TEXT(Table1[[#This Row],[delivery_date]]-Table1[[#This Row],[order_date]],"D")</f>
        <v>5</v>
      </c>
      <c r="L821" s="2" t="s">
        <v>21</v>
      </c>
      <c r="M821" s="2" t="s">
        <v>22</v>
      </c>
      <c r="N821" s="2">
        <v>613.9</v>
      </c>
      <c r="O821" s="2" t="s">
        <v>17</v>
      </c>
      <c r="P821" s="2">
        <f t="shared" si="24"/>
        <v>2241.8630000000003</v>
      </c>
    </row>
    <row r="822" spans="1:16" ht="14.25" customHeight="1" x14ac:dyDescent="0.35">
      <c r="A822" s="2" t="s">
        <v>853</v>
      </c>
      <c r="B822" s="2" t="s">
        <v>13</v>
      </c>
      <c r="C822" s="2" t="s">
        <v>36</v>
      </c>
      <c r="D822" s="2">
        <v>1221.18</v>
      </c>
      <c r="E822" s="2">
        <v>0.1</v>
      </c>
      <c r="F822" s="2">
        <f t="shared" si="25"/>
        <v>122.11800000000001</v>
      </c>
      <c r="G822" s="2">
        <v>7</v>
      </c>
      <c r="H822" s="2" t="str">
        <f>TEXT(Table1[[#This Row],[order_date]],"mmmm")</f>
        <v>April</v>
      </c>
      <c r="I822" s="3">
        <v>45400</v>
      </c>
      <c r="J822" s="3">
        <v>45404</v>
      </c>
      <c r="K822" s="3" t="str">
        <f>TEXT(Table1[[#This Row],[delivery_date]]-Table1[[#This Row],[order_date]],"D")</f>
        <v>4</v>
      </c>
      <c r="L822" s="2" t="s">
        <v>15</v>
      </c>
      <c r="M822" s="2" t="s">
        <v>16</v>
      </c>
      <c r="N822" s="2">
        <v>347.25</v>
      </c>
      <c r="O822" s="2" t="s">
        <v>48</v>
      </c>
      <c r="P822" s="2">
        <f t="shared" si="24"/>
        <v>1099.0620000000001</v>
      </c>
    </row>
    <row r="823" spans="1:16" ht="14.25" customHeight="1" x14ac:dyDescent="0.35">
      <c r="A823" s="2" t="s">
        <v>854</v>
      </c>
      <c r="B823" s="2" t="s">
        <v>19</v>
      </c>
      <c r="C823" s="2" t="s">
        <v>20</v>
      </c>
      <c r="D823" s="2">
        <v>4990.03</v>
      </c>
      <c r="E823" s="2">
        <v>0.2</v>
      </c>
      <c r="F823" s="2">
        <f t="shared" si="25"/>
        <v>998.00599999999997</v>
      </c>
      <c r="G823" s="2">
        <v>3</v>
      </c>
      <c r="H823" s="2" t="str">
        <f>TEXT(Table1[[#This Row],[order_date]],"mmmm")</f>
        <v>May</v>
      </c>
      <c r="I823" s="3">
        <v>45433</v>
      </c>
      <c r="J823" s="3">
        <v>45440</v>
      </c>
      <c r="K823" s="3" t="str">
        <f>TEXT(Table1[[#This Row],[delivery_date]]-Table1[[#This Row],[order_date]],"D")</f>
        <v>7</v>
      </c>
      <c r="L823" s="2" t="s">
        <v>31</v>
      </c>
      <c r="M823" s="2" t="s">
        <v>16</v>
      </c>
      <c r="N823" s="2">
        <v>654.53</v>
      </c>
      <c r="O823" s="2" t="s">
        <v>17</v>
      </c>
      <c r="P823" s="2">
        <f t="shared" si="24"/>
        <v>3992.0239999999999</v>
      </c>
    </row>
    <row r="824" spans="1:16" ht="14.25" customHeight="1" x14ac:dyDescent="0.35">
      <c r="A824" s="2" t="s">
        <v>855</v>
      </c>
      <c r="B824" s="2" t="s">
        <v>41</v>
      </c>
      <c r="C824" s="2" t="s">
        <v>20</v>
      </c>
      <c r="D824" s="2">
        <v>2212.3200000000002</v>
      </c>
      <c r="E824" s="2">
        <v>0.15</v>
      </c>
      <c r="F824" s="2">
        <f t="shared" si="25"/>
        <v>331.84800000000001</v>
      </c>
      <c r="G824" s="2">
        <v>4</v>
      </c>
      <c r="H824" s="2" t="str">
        <f>TEXT(Table1[[#This Row],[order_date]],"mmmm")</f>
        <v>January</v>
      </c>
      <c r="I824" s="3">
        <v>44934</v>
      </c>
      <c r="J824" s="3">
        <v>44935</v>
      </c>
      <c r="K824" s="3" t="str">
        <f>TEXT(Table1[[#This Row],[delivery_date]]-Table1[[#This Row],[order_date]],"D")</f>
        <v>1</v>
      </c>
      <c r="L824" s="2" t="s">
        <v>21</v>
      </c>
      <c r="M824" s="2" t="s">
        <v>27</v>
      </c>
      <c r="N824" s="2">
        <v>334.73</v>
      </c>
      <c r="O824" s="2" t="s">
        <v>28</v>
      </c>
      <c r="P824" s="2">
        <f t="shared" si="24"/>
        <v>1880.4720000000002</v>
      </c>
    </row>
    <row r="825" spans="1:16" ht="14.25" customHeight="1" x14ac:dyDescent="0.35">
      <c r="A825" s="2" t="s">
        <v>856</v>
      </c>
      <c r="B825" s="2" t="s">
        <v>13</v>
      </c>
      <c r="C825" s="2" t="s">
        <v>14</v>
      </c>
      <c r="D825" s="2">
        <v>4665.26</v>
      </c>
      <c r="E825" s="2">
        <v>0.19</v>
      </c>
      <c r="F825" s="2">
        <f t="shared" si="25"/>
        <v>886.39940000000001</v>
      </c>
      <c r="G825" s="2">
        <v>8</v>
      </c>
      <c r="H825" s="2" t="str">
        <f>TEXT(Table1[[#This Row],[order_date]],"mmmm")</f>
        <v>August</v>
      </c>
      <c r="I825" s="3">
        <v>45150</v>
      </c>
      <c r="J825" s="3">
        <v>45156</v>
      </c>
      <c r="K825" s="3" t="str">
        <f>TEXT(Table1[[#This Row],[delivery_date]]-Table1[[#This Row],[order_date]],"D")</f>
        <v>6</v>
      </c>
      <c r="L825" s="2" t="s">
        <v>31</v>
      </c>
      <c r="M825" s="2" t="s">
        <v>27</v>
      </c>
      <c r="N825" s="2">
        <v>1107.49</v>
      </c>
      <c r="O825" s="2" t="s">
        <v>17</v>
      </c>
      <c r="P825" s="2">
        <f t="shared" si="24"/>
        <v>3778.8606</v>
      </c>
    </row>
    <row r="826" spans="1:16" ht="14.25" customHeight="1" x14ac:dyDescent="0.35">
      <c r="A826" s="2" t="s">
        <v>857</v>
      </c>
      <c r="B826" s="2" t="s">
        <v>19</v>
      </c>
      <c r="C826" s="2" t="s">
        <v>20</v>
      </c>
      <c r="D826" s="2">
        <v>2210.91</v>
      </c>
      <c r="E826" s="2">
        <v>0.15</v>
      </c>
      <c r="F826" s="2">
        <f t="shared" si="25"/>
        <v>331.63649999999996</v>
      </c>
      <c r="G826" s="2">
        <v>3</v>
      </c>
      <c r="H826" s="2" t="str">
        <f>TEXT(Table1[[#This Row],[order_date]],"mmmm")</f>
        <v>July</v>
      </c>
      <c r="I826" s="3">
        <v>45126</v>
      </c>
      <c r="J826" s="3">
        <v>45128</v>
      </c>
      <c r="K826" s="3" t="str">
        <f>TEXT(Table1[[#This Row],[delivery_date]]-Table1[[#This Row],[order_date]],"D")</f>
        <v>2</v>
      </c>
      <c r="L826" s="2" t="s">
        <v>15</v>
      </c>
      <c r="M826" s="2" t="s">
        <v>16</v>
      </c>
      <c r="N826" s="2">
        <v>631.17999999999995</v>
      </c>
      <c r="O826" s="2" t="s">
        <v>28</v>
      </c>
      <c r="P826" s="2">
        <f t="shared" si="24"/>
        <v>1879.2734999999998</v>
      </c>
    </row>
    <row r="827" spans="1:16" ht="14.25" customHeight="1" x14ac:dyDescent="0.35">
      <c r="A827" s="2" t="s">
        <v>858</v>
      </c>
      <c r="B827" s="2" t="s">
        <v>19</v>
      </c>
      <c r="C827" s="2" t="s">
        <v>26</v>
      </c>
      <c r="D827" s="2">
        <v>4647.88</v>
      </c>
      <c r="E827" s="2">
        <v>0.17</v>
      </c>
      <c r="F827" s="2">
        <f t="shared" si="25"/>
        <v>790.13960000000009</v>
      </c>
      <c r="G827" s="2">
        <v>9</v>
      </c>
      <c r="H827" s="2" t="str">
        <f>TEXT(Table1[[#This Row],[order_date]],"mmmm")</f>
        <v>May</v>
      </c>
      <c r="I827" s="3">
        <v>45059</v>
      </c>
      <c r="J827" s="3">
        <v>45066</v>
      </c>
      <c r="K827" s="3" t="str">
        <f>TEXT(Table1[[#This Row],[delivery_date]]-Table1[[#This Row],[order_date]],"D")</f>
        <v>7</v>
      </c>
      <c r="L827" s="2" t="s">
        <v>21</v>
      </c>
      <c r="M827" s="2" t="s">
        <v>27</v>
      </c>
      <c r="N827" s="2">
        <v>395.12</v>
      </c>
      <c r="O827" s="2" t="s">
        <v>23</v>
      </c>
      <c r="P827" s="2">
        <f t="shared" si="24"/>
        <v>3857.7404000000001</v>
      </c>
    </row>
    <row r="828" spans="1:16" ht="14.25" customHeight="1" x14ac:dyDescent="0.35">
      <c r="A828" s="2" t="s">
        <v>859</v>
      </c>
      <c r="B828" s="2" t="s">
        <v>13</v>
      </c>
      <c r="C828" s="2" t="s">
        <v>14</v>
      </c>
      <c r="D828" s="2">
        <v>1744.86</v>
      </c>
      <c r="E828" s="2">
        <v>0.4</v>
      </c>
      <c r="F828" s="2">
        <f t="shared" si="25"/>
        <v>697.94399999999996</v>
      </c>
      <c r="G828" s="2">
        <v>5</v>
      </c>
      <c r="H828" s="2" t="str">
        <f>TEXT(Table1[[#This Row],[order_date]],"mmmm")</f>
        <v>June</v>
      </c>
      <c r="I828" s="3">
        <v>45465</v>
      </c>
      <c r="J828" s="3">
        <v>45472</v>
      </c>
      <c r="K828" s="3" t="str">
        <f>TEXT(Table1[[#This Row],[delivery_date]]-Table1[[#This Row],[order_date]],"D")</f>
        <v>7</v>
      </c>
      <c r="L828" s="2" t="s">
        <v>15</v>
      </c>
      <c r="M828" s="2" t="s">
        <v>27</v>
      </c>
      <c r="N828" s="2">
        <v>260.76</v>
      </c>
      <c r="O828" s="2" t="s">
        <v>23</v>
      </c>
      <c r="P828" s="2">
        <f t="shared" si="24"/>
        <v>1046.9159999999999</v>
      </c>
    </row>
    <row r="829" spans="1:16" ht="14.25" customHeight="1" x14ac:dyDescent="0.35">
      <c r="A829" s="2" t="s">
        <v>860</v>
      </c>
      <c r="B829" s="2" t="s">
        <v>41</v>
      </c>
      <c r="C829" s="2" t="s">
        <v>33</v>
      </c>
      <c r="D829" s="2">
        <v>3826.66</v>
      </c>
      <c r="E829" s="2">
        <v>0.15</v>
      </c>
      <c r="F829" s="2">
        <f t="shared" si="25"/>
        <v>573.99899999999991</v>
      </c>
      <c r="G829" s="2">
        <v>2</v>
      </c>
      <c r="H829" s="2" t="str">
        <f>TEXT(Table1[[#This Row],[order_date]],"mmmm")</f>
        <v>January</v>
      </c>
      <c r="I829" s="3">
        <v>45308</v>
      </c>
      <c r="J829" s="3">
        <v>45309</v>
      </c>
      <c r="K829" s="3" t="str">
        <f>TEXT(Table1[[#This Row],[delivery_date]]-Table1[[#This Row],[order_date]],"D")</f>
        <v>1</v>
      </c>
      <c r="L829" s="2" t="s">
        <v>15</v>
      </c>
      <c r="M829" s="2" t="s">
        <v>27</v>
      </c>
      <c r="N829" s="2">
        <v>1119.8599999999999</v>
      </c>
      <c r="O829" s="2" t="s">
        <v>48</v>
      </c>
      <c r="P829" s="2">
        <f t="shared" si="24"/>
        <v>3252.6610000000001</v>
      </c>
    </row>
    <row r="830" spans="1:16" ht="14.25" customHeight="1" x14ac:dyDescent="0.35">
      <c r="A830" s="2" t="s">
        <v>861</v>
      </c>
      <c r="B830" s="2" t="s">
        <v>13</v>
      </c>
      <c r="C830" s="2" t="s">
        <v>14</v>
      </c>
      <c r="D830" s="2">
        <v>4759.91</v>
      </c>
      <c r="E830" s="2">
        <v>0.41</v>
      </c>
      <c r="F830" s="2">
        <f t="shared" si="25"/>
        <v>1951.5630999999998</v>
      </c>
      <c r="G830" s="2">
        <v>8</v>
      </c>
      <c r="H830" s="2" t="str">
        <f>TEXT(Table1[[#This Row],[order_date]],"mmmm")</f>
        <v>July</v>
      </c>
      <c r="I830" s="3">
        <v>45117</v>
      </c>
      <c r="J830" s="3">
        <v>45121</v>
      </c>
      <c r="K830" s="3" t="str">
        <f>TEXT(Table1[[#This Row],[delivery_date]]-Table1[[#This Row],[order_date]],"D")</f>
        <v>4</v>
      </c>
      <c r="L830" s="2" t="s">
        <v>31</v>
      </c>
      <c r="M830" s="2" t="s">
        <v>16</v>
      </c>
      <c r="N830" s="2">
        <v>625.75</v>
      </c>
      <c r="O830" s="2" t="s">
        <v>48</v>
      </c>
      <c r="P830" s="2">
        <f t="shared" si="24"/>
        <v>2808.3469</v>
      </c>
    </row>
    <row r="831" spans="1:16" ht="14.25" customHeight="1" x14ac:dyDescent="0.35">
      <c r="A831" s="2" t="s">
        <v>862</v>
      </c>
      <c r="B831" s="2" t="s">
        <v>19</v>
      </c>
      <c r="C831" s="2" t="s">
        <v>20</v>
      </c>
      <c r="D831" s="2">
        <v>3265.31</v>
      </c>
      <c r="E831" s="2">
        <v>0.28000000000000003</v>
      </c>
      <c r="F831" s="2">
        <f t="shared" si="25"/>
        <v>914.28680000000008</v>
      </c>
      <c r="G831" s="2">
        <v>8</v>
      </c>
      <c r="H831" s="2" t="str">
        <f>TEXT(Table1[[#This Row],[order_date]],"mmmm")</f>
        <v>August</v>
      </c>
      <c r="I831" s="3">
        <v>45157</v>
      </c>
      <c r="J831" s="3">
        <v>45158</v>
      </c>
      <c r="K831" s="3" t="str">
        <f>TEXT(Table1[[#This Row],[delivery_date]]-Table1[[#This Row],[order_date]],"D")</f>
        <v>1</v>
      </c>
      <c r="L831" s="2" t="s">
        <v>31</v>
      </c>
      <c r="M831" s="2" t="s">
        <v>22</v>
      </c>
      <c r="N831" s="2">
        <v>928.11</v>
      </c>
      <c r="O831" s="2" t="s">
        <v>23</v>
      </c>
      <c r="P831" s="2">
        <f t="shared" si="24"/>
        <v>2351.0231999999996</v>
      </c>
    </row>
    <row r="832" spans="1:16" ht="14.25" customHeight="1" x14ac:dyDescent="0.35">
      <c r="A832" s="2" t="s">
        <v>863</v>
      </c>
      <c r="B832" s="2" t="s">
        <v>25</v>
      </c>
      <c r="C832" s="2" t="s">
        <v>26</v>
      </c>
      <c r="D832" s="2">
        <v>3420.07</v>
      </c>
      <c r="E832" s="2">
        <v>0.39</v>
      </c>
      <c r="F832" s="2">
        <f t="shared" si="25"/>
        <v>1333.8273000000002</v>
      </c>
      <c r="G832" s="2">
        <v>1</v>
      </c>
      <c r="H832" s="2" t="str">
        <f>TEXT(Table1[[#This Row],[order_date]],"mmmm")</f>
        <v>December</v>
      </c>
      <c r="I832" s="3">
        <v>45631</v>
      </c>
      <c r="J832" s="3">
        <v>45633</v>
      </c>
      <c r="K832" s="3" t="str">
        <f>TEXT(Table1[[#This Row],[delivery_date]]-Table1[[#This Row],[order_date]],"D")</f>
        <v>2</v>
      </c>
      <c r="L832" s="2" t="s">
        <v>21</v>
      </c>
      <c r="M832" s="2" t="s">
        <v>22</v>
      </c>
      <c r="N832" s="2">
        <v>701.25</v>
      </c>
      <c r="O832" s="2" t="s">
        <v>34</v>
      </c>
      <c r="P832" s="2">
        <f t="shared" si="24"/>
        <v>2086.2426999999998</v>
      </c>
    </row>
    <row r="833" spans="1:16" ht="14.25" customHeight="1" x14ac:dyDescent="0.35">
      <c r="A833" s="2" t="s">
        <v>864</v>
      </c>
      <c r="B833" s="2" t="s">
        <v>25</v>
      </c>
      <c r="C833" s="2" t="s">
        <v>14</v>
      </c>
      <c r="D833" s="2">
        <v>604.14</v>
      </c>
      <c r="E833" s="2">
        <v>0.46</v>
      </c>
      <c r="F833" s="2">
        <f t="shared" si="25"/>
        <v>277.90440000000001</v>
      </c>
      <c r="G833" s="2">
        <v>9</v>
      </c>
      <c r="H833" s="2" t="str">
        <f>TEXT(Table1[[#This Row],[order_date]],"mmmm")</f>
        <v>July</v>
      </c>
      <c r="I833" s="3">
        <v>45501</v>
      </c>
      <c r="J833" s="3">
        <v>45508</v>
      </c>
      <c r="K833" s="3" t="str">
        <f>TEXT(Table1[[#This Row],[delivery_date]]-Table1[[#This Row],[order_date]],"D")</f>
        <v>7</v>
      </c>
      <c r="L833" s="2" t="s">
        <v>31</v>
      </c>
      <c r="M833" s="2" t="s">
        <v>27</v>
      </c>
      <c r="N833" s="2">
        <v>102.81</v>
      </c>
      <c r="O833" s="2" t="s">
        <v>17</v>
      </c>
      <c r="P833" s="2">
        <f t="shared" si="24"/>
        <v>326.23559999999998</v>
      </c>
    </row>
    <row r="834" spans="1:16" ht="14.25" customHeight="1" x14ac:dyDescent="0.35">
      <c r="A834" s="2" t="s">
        <v>865</v>
      </c>
      <c r="B834" s="2" t="s">
        <v>13</v>
      </c>
      <c r="C834" s="2" t="s">
        <v>26</v>
      </c>
      <c r="D834" s="2">
        <v>2423.6799999999998</v>
      </c>
      <c r="E834" s="2">
        <v>7.0000000000000007E-2</v>
      </c>
      <c r="F834" s="2">
        <f t="shared" si="25"/>
        <v>169.6576</v>
      </c>
      <c r="G834" s="2">
        <v>2</v>
      </c>
      <c r="H834" s="2" t="str">
        <f>TEXT(Table1[[#This Row],[order_date]],"mmmm")</f>
        <v>November</v>
      </c>
      <c r="I834" s="3">
        <v>45249</v>
      </c>
      <c r="J834" s="3">
        <v>45256</v>
      </c>
      <c r="K834" s="3" t="str">
        <f>TEXT(Table1[[#This Row],[delivery_date]]-Table1[[#This Row],[order_date]],"D")</f>
        <v>7</v>
      </c>
      <c r="L834" s="2" t="s">
        <v>21</v>
      </c>
      <c r="M834" s="2" t="s">
        <v>16</v>
      </c>
      <c r="N834" s="2">
        <v>322.33999999999997</v>
      </c>
      <c r="O834" s="2" t="s">
        <v>23</v>
      </c>
      <c r="P834" s="2">
        <f t="shared" ref="P834:P897" si="26">D834-F834</f>
        <v>2254.0223999999998</v>
      </c>
    </row>
    <row r="835" spans="1:16" ht="14.25" customHeight="1" x14ac:dyDescent="0.35">
      <c r="A835" s="2" t="s">
        <v>866</v>
      </c>
      <c r="B835" s="2" t="s">
        <v>19</v>
      </c>
      <c r="C835" s="2" t="s">
        <v>33</v>
      </c>
      <c r="D835" s="2">
        <v>4445.1000000000004</v>
      </c>
      <c r="E835" s="2">
        <v>0.17</v>
      </c>
      <c r="F835" s="2">
        <f t="shared" ref="F835:F898" si="27">D835*E835</f>
        <v>755.66700000000014</v>
      </c>
      <c r="G835" s="2">
        <v>4</v>
      </c>
      <c r="H835" s="2" t="str">
        <f>TEXT(Table1[[#This Row],[order_date]],"mmmm")</f>
        <v>February</v>
      </c>
      <c r="I835" s="3">
        <v>44978</v>
      </c>
      <c r="J835" s="3">
        <v>44983</v>
      </c>
      <c r="K835" s="3" t="str">
        <f>TEXT(Table1[[#This Row],[delivery_date]]-Table1[[#This Row],[order_date]],"D")</f>
        <v>5</v>
      </c>
      <c r="L835" s="2" t="s">
        <v>15</v>
      </c>
      <c r="M835" s="2" t="s">
        <v>27</v>
      </c>
      <c r="N835" s="2">
        <v>788.01</v>
      </c>
      <c r="O835" s="2" t="s">
        <v>34</v>
      </c>
      <c r="P835" s="2">
        <f t="shared" si="26"/>
        <v>3689.433</v>
      </c>
    </row>
    <row r="836" spans="1:16" ht="14.25" customHeight="1" x14ac:dyDescent="0.35">
      <c r="A836" s="2" t="s">
        <v>867</v>
      </c>
      <c r="B836" s="2" t="s">
        <v>25</v>
      </c>
      <c r="C836" s="2" t="s">
        <v>33</v>
      </c>
      <c r="D836" s="2">
        <v>1280.46</v>
      </c>
      <c r="E836" s="2">
        <v>0.03</v>
      </c>
      <c r="F836" s="2">
        <f t="shared" si="27"/>
        <v>38.413800000000002</v>
      </c>
      <c r="G836" s="2">
        <v>6</v>
      </c>
      <c r="H836" s="2" t="str">
        <f>TEXT(Table1[[#This Row],[order_date]],"mmmm")</f>
        <v>December</v>
      </c>
      <c r="I836" s="3">
        <v>45263</v>
      </c>
      <c r="J836" s="3">
        <v>45264</v>
      </c>
      <c r="K836" s="3" t="str">
        <f>TEXT(Table1[[#This Row],[delivery_date]]-Table1[[#This Row],[order_date]],"D")</f>
        <v>1</v>
      </c>
      <c r="L836" s="2" t="s">
        <v>15</v>
      </c>
      <c r="M836" s="2" t="s">
        <v>22</v>
      </c>
      <c r="N836" s="2">
        <v>273.31</v>
      </c>
      <c r="O836" s="2" t="s">
        <v>28</v>
      </c>
      <c r="P836" s="2">
        <f t="shared" si="26"/>
        <v>1242.0462</v>
      </c>
    </row>
    <row r="837" spans="1:16" ht="14.25" customHeight="1" x14ac:dyDescent="0.35">
      <c r="A837" s="2" t="s">
        <v>868</v>
      </c>
      <c r="B837" s="2" t="s">
        <v>19</v>
      </c>
      <c r="C837" s="2" t="s">
        <v>36</v>
      </c>
      <c r="D837" s="2">
        <v>3962.98</v>
      </c>
      <c r="E837" s="2">
        <v>0.2</v>
      </c>
      <c r="F837" s="2">
        <f t="shared" si="27"/>
        <v>792.596</v>
      </c>
      <c r="G837" s="2">
        <v>9</v>
      </c>
      <c r="H837" s="2" t="str">
        <f>TEXT(Table1[[#This Row],[order_date]],"mmmm")</f>
        <v>August</v>
      </c>
      <c r="I837" s="3">
        <v>45521</v>
      </c>
      <c r="J837" s="3">
        <v>45525</v>
      </c>
      <c r="K837" s="3" t="str">
        <f>TEXT(Table1[[#This Row],[delivery_date]]-Table1[[#This Row],[order_date]],"D")</f>
        <v>4</v>
      </c>
      <c r="L837" s="2" t="s">
        <v>15</v>
      </c>
      <c r="M837" s="2" t="s">
        <v>16</v>
      </c>
      <c r="N837" s="2">
        <v>902.2</v>
      </c>
      <c r="O837" s="2" t="s">
        <v>17</v>
      </c>
      <c r="P837" s="2">
        <f t="shared" si="26"/>
        <v>3170.384</v>
      </c>
    </row>
    <row r="838" spans="1:16" ht="14.25" customHeight="1" x14ac:dyDescent="0.35">
      <c r="A838" s="2" t="s">
        <v>869</v>
      </c>
      <c r="B838" s="2" t="s">
        <v>13</v>
      </c>
      <c r="C838" s="2" t="s">
        <v>36</v>
      </c>
      <c r="D838" s="2">
        <v>3410.98</v>
      </c>
      <c r="E838" s="2">
        <v>0.12</v>
      </c>
      <c r="F838" s="2">
        <f t="shared" si="27"/>
        <v>409.31759999999997</v>
      </c>
      <c r="G838" s="2">
        <v>1</v>
      </c>
      <c r="H838" s="2" t="str">
        <f>TEXT(Table1[[#This Row],[order_date]],"mmmm")</f>
        <v>November</v>
      </c>
      <c r="I838" s="3">
        <v>45259</v>
      </c>
      <c r="J838" s="3">
        <v>45261</v>
      </c>
      <c r="K838" s="3" t="str">
        <f>TEXT(Table1[[#This Row],[delivery_date]]-Table1[[#This Row],[order_date]],"D")</f>
        <v>2</v>
      </c>
      <c r="L838" s="2" t="s">
        <v>15</v>
      </c>
      <c r="M838" s="2" t="s">
        <v>22</v>
      </c>
      <c r="N838" s="2">
        <v>235.62</v>
      </c>
      <c r="O838" s="2" t="s">
        <v>23</v>
      </c>
      <c r="P838" s="2">
        <f t="shared" si="26"/>
        <v>3001.6624000000002</v>
      </c>
    </row>
    <row r="839" spans="1:16" ht="14.25" customHeight="1" x14ac:dyDescent="0.35">
      <c r="A839" s="2" t="s">
        <v>870</v>
      </c>
      <c r="B839" s="2" t="s">
        <v>25</v>
      </c>
      <c r="C839" s="2" t="s">
        <v>14</v>
      </c>
      <c r="D839" s="2">
        <v>1192.6300000000001</v>
      </c>
      <c r="E839" s="2">
        <v>0.28999999999999998</v>
      </c>
      <c r="F839" s="2">
        <f t="shared" si="27"/>
        <v>345.86270000000002</v>
      </c>
      <c r="G839" s="2">
        <v>9</v>
      </c>
      <c r="H839" s="2" t="str">
        <f>TEXT(Table1[[#This Row],[order_date]],"mmmm")</f>
        <v>March</v>
      </c>
      <c r="I839" s="3">
        <v>45361</v>
      </c>
      <c r="J839" s="3">
        <v>45365</v>
      </c>
      <c r="K839" s="3" t="str">
        <f>TEXT(Table1[[#This Row],[delivery_date]]-Table1[[#This Row],[order_date]],"D")</f>
        <v>4</v>
      </c>
      <c r="L839" s="2" t="s">
        <v>21</v>
      </c>
      <c r="M839" s="2" t="s">
        <v>22</v>
      </c>
      <c r="N839" s="2">
        <v>250.55</v>
      </c>
      <c r="O839" s="2" t="s">
        <v>34</v>
      </c>
      <c r="P839" s="2">
        <f t="shared" si="26"/>
        <v>846.76730000000009</v>
      </c>
    </row>
    <row r="840" spans="1:16" ht="14.25" customHeight="1" x14ac:dyDescent="0.35">
      <c r="A840" s="2" t="s">
        <v>871</v>
      </c>
      <c r="B840" s="2" t="s">
        <v>19</v>
      </c>
      <c r="C840" s="2" t="s">
        <v>36</v>
      </c>
      <c r="D840" s="2">
        <v>1485.68</v>
      </c>
      <c r="E840" s="2">
        <v>0.39</v>
      </c>
      <c r="F840" s="2">
        <f t="shared" si="27"/>
        <v>579.41520000000003</v>
      </c>
      <c r="G840" s="2">
        <v>8</v>
      </c>
      <c r="H840" s="2" t="str">
        <f>TEXT(Table1[[#This Row],[order_date]],"mmmm")</f>
        <v>November</v>
      </c>
      <c r="I840" s="3">
        <v>45609</v>
      </c>
      <c r="J840" s="3">
        <v>45615</v>
      </c>
      <c r="K840" s="3" t="str">
        <f>TEXT(Table1[[#This Row],[delivery_date]]-Table1[[#This Row],[order_date]],"D")</f>
        <v>6</v>
      </c>
      <c r="L840" s="2" t="s">
        <v>21</v>
      </c>
      <c r="M840" s="2" t="s">
        <v>22</v>
      </c>
      <c r="N840" s="2">
        <v>405.75</v>
      </c>
      <c r="O840" s="2" t="s">
        <v>23</v>
      </c>
      <c r="P840" s="2">
        <f t="shared" si="26"/>
        <v>906.26480000000004</v>
      </c>
    </row>
    <row r="841" spans="1:16" ht="14.25" customHeight="1" x14ac:dyDescent="0.35">
      <c r="A841" s="2" t="s">
        <v>872</v>
      </c>
      <c r="B841" s="2" t="s">
        <v>25</v>
      </c>
      <c r="C841" s="2" t="s">
        <v>26</v>
      </c>
      <c r="D841" s="2">
        <v>2195.0500000000002</v>
      </c>
      <c r="E841" s="2">
        <v>0.24</v>
      </c>
      <c r="F841" s="2">
        <f t="shared" si="27"/>
        <v>526.81200000000001</v>
      </c>
      <c r="G841" s="2">
        <v>7</v>
      </c>
      <c r="H841" s="2" t="str">
        <f>TEXT(Table1[[#This Row],[order_date]],"mmmm")</f>
        <v>November</v>
      </c>
      <c r="I841" s="3">
        <v>45621</v>
      </c>
      <c r="J841" s="3">
        <v>45628</v>
      </c>
      <c r="K841" s="3" t="str">
        <f>TEXT(Table1[[#This Row],[delivery_date]]-Table1[[#This Row],[order_date]],"D")</f>
        <v>7</v>
      </c>
      <c r="L841" s="2" t="s">
        <v>15</v>
      </c>
      <c r="M841" s="2" t="s">
        <v>16</v>
      </c>
      <c r="N841" s="2">
        <v>344.02</v>
      </c>
      <c r="O841" s="2" t="s">
        <v>48</v>
      </c>
      <c r="P841" s="2">
        <f t="shared" si="26"/>
        <v>1668.2380000000003</v>
      </c>
    </row>
    <row r="842" spans="1:16" ht="14.25" customHeight="1" x14ac:dyDescent="0.35">
      <c r="A842" s="2" t="s">
        <v>873</v>
      </c>
      <c r="B842" s="2" t="s">
        <v>13</v>
      </c>
      <c r="C842" s="2" t="s">
        <v>36</v>
      </c>
      <c r="D842" s="2">
        <v>713.13</v>
      </c>
      <c r="E842" s="2">
        <v>0.17</v>
      </c>
      <c r="F842" s="2">
        <f t="shared" si="27"/>
        <v>121.2321</v>
      </c>
      <c r="G842" s="2">
        <v>2</v>
      </c>
      <c r="H842" s="2" t="str">
        <f>TEXT(Table1[[#This Row],[order_date]],"mmmm")</f>
        <v>April</v>
      </c>
      <c r="I842" s="3">
        <v>45400</v>
      </c>
      <c r="J842" s="3">
        <v>45401</v>
      </c>
      <c r="K842" s="3" t="str">
        <f>TEXT(Table1[[#This Row],[delivery_date]]-Table1[[#This Row],[order_date]],"D")</f>
        <v>1</v>
      </c>
      <c r="L842" s="2" t="s">
        <v>31</v>
      </c>
      <c r="M842" s="2" t="s">
        <v>16</v>
      </c>
      <c r="N842" s="2">
        <v>80.319999999999993</v>
      </c>
      <c r="O842" s="2" t="s">
        <v>28</v>
      </c>
      <c r="P842" s="2">
        <f t="shared" si="26"/>
        <v>591.89789999999994</v>
      </c>
    </row>
    <row r="843" spans="1:16" ht="14.25" customHeight="1" x14ac:dyDescent="0.35">
      <c r="A843" s="2" t="s">
        <v>874</v>
      </c>
      <c r="B843" s="2" t="s">
        <v>19</v>
      </c>
      <c r="C843" s="2" t="s">
        <v>26</v>
      </c>
      <c r="D843" s="2">
        <v>4575.5200000000004</v>
      </c>
      <c r="E843" s="2">
        <v>0.08</v>
      </c>
      <c r="F843" s="2">
        <f t="shared" si="27"/>
        <v>366.04160000000002</v>
      </c>
      <c r="G843" s="2">
        <v>7</v>
      </c>
      <c r="H843" s="2" t="str">
        <f>TEXT(Table1[[#This Row],[order_date]],"mmmm")</f>
        <v>November</v>
      </c>
      <c r="I843" s="3">
        <v>45597</v>
      </c>
      <c r="J843" s="3">
        <v>45599</v>
      </c>
      <c r="K843" s="3" t="str">
        <f>TEXT(Table1[[#This Row],[delivery_date]]-Table1[[#This Row],[order_date]],"D")</f>
        <v>2</v>
      </c>
      <c r="L843" s="2" t="s">
        <v>15</v>
      </c>
      <c r="M843" s="2" t="s">
        <v>22</v>
      </c>
      <c r="N843" s="2">
        <v>1028.6600000000001</v>
      </c>
      <c r="O843" s="2" t="s">
        <v>28</v>
      </c>
      <c r="P843" s="2">
        <f t="shared" si="26"/>
        <v>4209.4784</v>
      </c>
    </row>
    <row r="844" spans="1:16" ht="14.25" customHeight="1" x14ac:dyDescent="0.35">
      <c r="A844" s="2" t="s">
        <v>875</v>
      </c>
      <c r="B844" s="2" t="s">
        <v>25</v>
      </c>
      <c r="C844" s="2" t="s">
        <v>36</v>
      </c>
      <c r="D844" s="2">
        <v>3722.85</v>
      </c>
      <c r="E844" s="2">
        <v>0.01</v>
      </c>
      <c r="F844" s="2">
        <f t="shared" si="27"/>
        <v>37.228499999999997</v>
      </c>
      <c r="G844" s="2">
        <v>2</v>
      </c>
      <c r="H844" s="2" t="str">
        <f>TEXT(Table1[[#This Row],[order_date]],"mmmm")</f>
        <v>May</v>
      </c>
      <c r="I844" s="3">
        <v>45433</v>
      </c>
      <c r="J844" s="3">
        <v>45434</v>
      </c>
      <c r="K844" s="3" t="str">
        <f>TEXT(Table1[[#This Row],[delivery_date]]-Table1[[#This Row],[order_date]],"D")</f>
        <v>1</v>
      </c>
      <c r="L844" s="2" t="s">
        <v>21</v>
      </c>
      <c r="M844" s="2" t="s">
        <v>16</v>
      </c>
      <c r="N844" s="2">
        <v>292.04000000000002</v>
      </c>
      <c r="O844" s="2" t="s">
        <v>17</v>
      </c>
      <c r="P844" s="2">
        <f t="shared" si="26"/>
        <v>3685.6214999999997</v>
      </c>
    </row>
    <row r="845" spans="1:16" ht="14.25" customHeight="1" x14ac:dyDescent="0.35">
      <c r="A845" s="2" t="s">
        <v>876</v>
      </c>
      <c r="B845" s="2" t="s">
        <v>13</v>
      </c>
      <c r="C845" s="2" t="s">
        <v>36</v>
      </c>
      <c r="D845" s="2">
        <v>1888.32</v>
      </c>
      <c r="E845" s="2">
        <v>0.34</v>
      </c>
      <c r="F845" s="2">
        <f t="shared" si="27"/>
        <v>642.02880000000005</v>
      </c>
      <c r="G845" s="2">
        <v>9</v>
      </c>
      <c r="H845" s="2" t="str">
        <f>TEXT(Table1[[#This Row],[order_date]],"mmmm")</f>
        <v>December</v>
      </c>
      <c r="I845" s="3">
        <v>45646</v>
      </c>
      <c r="J845" s="3">
        <v>45652</v>
      </c>
      <c r="K845" s="3" t="str">
        <f>TEXT(Table1[[#This Row],[delivery_date]]-Table1[[#This Row],[order_date]],"D")</f>
        <v>6</v>
      </c>
      <c r="L845" s="2" t="s">
        <v>31</v>
      </c>
      <c r="M845" s="2" t="s">
        <v>27</v>
      </c>
      <c r="N845" s="2">
        <v>534.75</v>
      </c>
      <c r="O845" s="2" t="s">
        <v>17</v>
      </c>
      <c r="P845" s="2">
        <f t="shared" si="26"/>
        <v>1246.2911999999999</v>
      </c>
    </row>
    <row r="846" spans="1:16" ht="14.25" customHeight="1" x14ac:dyDescent="0.35">
      <c r="A846" s="2" t="s">
        <v>877</v>
      </c>
      <c r="B846" s="2" t="s">
        <v>25</v>
      </c>
      <c r="C846" s="2" t="s">
        <v>36</v>
      </c>
      <c r="D846" s="2">
        <v>1568.36</v>
      </c>
      <c r="E846" s="2">
        <v>0.02</v>
      </c>
      <c r="F846" s="2">
        <f t="shared" si="27"/>
        <v>31.3672</v>
      </c>
      <c r="G846" s="2">
        <v>4</v>
      </c>
      <c r="H846" s="2" t="str">
        <f>TEXT(Table1[[#This Row],[order_date]],"mmmm")</f>
        <v>February</v>
      </c>
      <c r="I846" s="3">
        <v>45334</v>
      </c>
      <c r="J846" s="3">
        <v>45337</v>
      </c>
      <c r="K846" s="3" t="str">
        <f>TEXT(Table1[[#This Row],[delivery_date]]-Table1[[#This Row],[order_date]],"D")</f>
        <v>3</v>
      </c>
      <c r="L846" s="2" t="s">
        <v>15</v>
      </c>
      <c r="M846" s="2" t="s">
        <v>16</v>
      </c>
      <c r="N846" s="2">
        <v>279.57</v>
      </c>
      <c r="O846" s="2" t="s">
        <v>48</v>
      </c>
      <c r="P846" s="2">
        <f t="shared" si="26"/>
        <v>1536.9928</v>
      </c>
    </row>
    <row r="847" spans="1:16" ht="14.25" customHeight="1" x14ac:dyDescent="0.35">
      <c r="A847" s="2" t="s">
        <v>878</v>
      </c>
      <c r="B847" s="2" t="s">
        <v>25</v>
      </c>
      <c r="C847" s="2" t="s">
        <v>20</v>
      </c>
      <c r="D847" s="2">
        <v>3478.94</v>
      </c>
      <c r="E847" s="2">
        <v>0.46</v>
      </c>
      <c r="F847" s="2">
        <f t="shared" si="27"/>
        <v>1600.3124</v>
      </c>
      <c r="G847" s="2">
        <v>2</v>
      </c>
      <c r="H847" s="2" t="str">
        <f>TEXT(Table1[[#This Row],[order_date]],"mmmm")</f>
        <v>January</v>
      </c>
      <c r="I847" s="3">
        <v>45305</v>
      </c>
      <c r="J847" s="3">
        <v>45307</v>
      </c>
      <c r="K847" s="3" t="str">
        <f>TEXT(Table1[[#This Row],[delivery_date]]-Table1[[#This Row],[order_date]],"D")</f>
        <v>2</v>
      </c>
      <c r="L847" s="2" t="s">
        <v>15</v>
      </c>
      <c r="M847" s="2" t="s">
        <v>16</v>
      </c>
      <c r="N847" s="2">
        <v>749.42</v>
      </c>
      <c r="O847" s="2" t="s">
        <v>39</v>
      </c>
      <c r="P847" s="2">
        <f t="shared" si="26"/>
        <v>1878.6276</v>
      </c>
    </row>
    <row r="848" spans="1:16" ht="14.25" customHeight="1" x14ac:dyDescent="0.35">
      <c r="A848" s="2" t="s">
        <v>879</v>
      </c>
      <c r="B848" s="2" t="s">
        <v>41</v>
      </c>
      <c r="C848" s="2" t="s">
        <v>20</v>
      </c>
      <c r="D848" s="2">
        <v>2178.6799999999998</v>
      </c>
      <c r="E848" s="2">
        <v>0.3</v>
      </c>
      <c r="F848" s="2">
        <f t="shared" si="27"/>
        <v>653.60399999999993</v>
      </c>
      <c r="G848" s="2">
        <v>5</v>
      </c>
      <c r="H848" s="2" t="str">
        <f>TEXT(Table1[[#This Row],[order_date]],"mmmm")</f>
        <v>December</v>
      </c>
      <c r="I848" s="3">
        <v>45647</v>
      </c>
      <c r="J848" s="3">
        <v>45653</v>
      </c>
      <c r="K848" s="3" t="str">
        <f>TEXT(Table1[[#This Row],[delivery_date]]-Table1[[#This Row],[order_date]],"D")</f>
        <v>6</v>
      </c>
      <c r="L848" s="2" t="s">
        <v>21</v>
      </c>
      <c r="M848" s="2" t="s">
        <v>22</v>
      </c>
      <c r="N848" s="2">
        <v>300.92</v>
      </c>
      <c r="O848" s="2" t="s">
        <v>17</v>
      </c>
      <c r="P848" s="2">
        <f t="shared" si="26"/>
        <v>1525.076</v>
      </c>
    </row>
    <row r="849" spans="1:16" ht="14.25" customHeight="1" x14ac:dyDescent="0.35">
      <c r="A849" s="2" t="s">
        <v>880</v>
      </c>
      <c r="B849" s="2" t="s">
        <v>41</v>
      </c>
      <c r="C849" s="2" t="s">
        <v>36</v>
      </c>
      <c r="D849" s="2">
        <v>1223.75</v>
      </c>
      <c r="E849" s="2">
        <v>0.18</v>
      </c>
      <c r="F849" s="2">
        <f t="shared" si="27"/>
        <v>220.27500000000001</v>
      </c>
      <c r="G849" s="2">
        <v>9</v>
      </c>
      <c r="H849" s="2" t="str">
        <f>TEXT(Table1[[#This Row],[order_date]],"mmmm")</f>
        <v>July</v>
      </c>
      <c r="I849" s="3">
        <v>45131</v>
      </c>
      <c r="J849" s="3">
        <v>45132</v>
      </c>
      <c r="K849" s="3" t="str">
        <f>TEXT(Table1[[#This Row],[delivery_date]]-Table1[[#This Row],[order_date]],"D")</f>
        <v>1</v>
      </c>
      <c r="L849" s="2" t="s">
        <v>21</v>
      </c>
      <c r="M849" s="2" t="s">
        <v>27</v>
      </c>
      <c r="N849" s="2">
        <v>192.77</v>
      </c>
      <c r="O849" s="2" t="s">
        <v>23</v>
      </c>
      <c r="P849" s="2">
        <f t="shared" si="26"/>
        <v>1003.475</v>
      </c>
    </row>
    <row r="850" spans="1:16" ht="14.25" customHeight="1" x14ac:dyDescent="0.35">
      <c r="A850" s="2" t="s">
        <v>881</v>
      </c>
      <c r="B850" s="2" t="s">
        <v>13</v>
      </c>
      <c r="C850" s="2" t="s">
        <v>26</v>
      </c>
      <c r="D850" s="2">
        <v>2207.7399999999998</v>
      </c>
      <c r="E850" s="2">
        <v>0.02</v>
      </c>
      <c r="F850" s="2">
        <f t="shared" si="27"/>
        <v>44.154799999999994</v>
      </c>
      <c r="G850" s="2">
        <v>4</v>
      </c>
      <c r="H850" s="2" t="str">
        <f>TEXT(Table1[[#This Row],[order_date]],"mmmm")</f>
        <v>December</v>
      </c>
      <c r="I850" s="3">
        <v>45284</v>
      </c>
      <c r="J850" s="3">
        <v>45286</v>
      </c>
      <c r="K850" s="3" t="str">
        <f>TEXT(Table1[[#This Row],[delivery_date]]-Table1[[#This Row],[order_date]],"D")</f>
        <v>2</v>
      </c>
      <c r="L850" s="2" t="s">
        <v>21</v>
      </c>
      <c r="M850" s="2" t="s">
        <v>27</v>
      </c>
      <c r="N850" s="2">
        <v>428.84</v>
      </c>
      <c r="O850" s="2" t="s">
        <v>39</v>
      </c>
      <c r="P850" s="2">
        <f t="shared" si="26"/>
        <v>2163.5852</v>
      </c>
    </row>
    <row r="851" spans="1:16" ht="14.25" customHeight="1" x14ac:dyDescent="0.35">
      <c r="A851" s="2" t="s">
        <v>882</v>
      </c>
      <c r="B851" s="2" t="s">
        <v>41</v>
      </c>
      <c r="C851" s="2" t="s">
        <v>14</v>
      </c>
      <c r="D851" s="2">
        <v>4369.3599999999997</v>
      </c>
      <c r="E851" s="2">
        <v>0.21</v>
      </c>
      <c r="F851" s="2">
        <f t="shared" si="27"/>
        <v>917.5655999999999</v>
      </c>
      <c r="G851" s="2">
        <v>5</v>
      </c>
      <c r="H851" s="2" t="str">
        <f>TEXT(Table1[[#This Row],[order_date]],"mmmm")</f>
        <v>September</v>
      </c>
      <c r="I851" s="3">
        <v>45175</v>
      </c>
      <c r="J851" s="3">
        <v>45180</v>
      </c>
      <c r="K851" s="3" t="str">
        <f>TEXT(Table1[[#This Row],[delivery_date]]-Table1[[#This Row],[order_date]],"D")</f>
        <v>5</v>
      </c>
      <c r="L851" s="2" t="s">
        <v>21</v>
      </c>
      <c r="M851" s="2" t="s">
        <v>16</v>
      </c>
      <c r="N851" s="2">
        <v>1296.82</v>
      </c>
      <c r="O851" s="2" t="s">
        <v>17</v>
      </c>
      <c r="P851" s="2">
        <f t="shared" si="26"/>
        <v>3451.7943999999998</v>
      </c>
    </row>
    <row r="852" spans="1:16" ht="14.25" customHeight="1" x14ac:dyDescent="0.35">
      <c r="A852" s="2" t="s">
        <v>883</v>
      </c>
      <c r="B852" s="2" t="s">
        <v>13</v>
      </c>
      <c r="C852" s="2" t="s">
        <v>33</v>
      </c>
      <c r="D852" s="2">
        <v>436.17</v>
      </c>
      <c r="E852" s="2">
        <v>0.43</v>
      </c>
      <c r="F852" s="2">
        <f t="shared" si="27"/>
        <v>187.5531</v>
      </c>
      <c r="G852" s="2">
        <v>8</v>
      </c>
      <c r="H852" s="2" t="str">
        <f>TEXT(Table1[[#This Row],[order_date]],"mmmm")</f>
        <v>May</v>
      </c>
      <c r="I852" s="3">
        <v>45075</v>
      </c>
      <c r="J852" s="3">
        <v>45082</v>
      </c>
      <c r="K852" s="3" t="str">
        <f>TEXT(Table1[[#This Row],[delivery_date]]-Table1[[#This Row],[order_date]],"D")</f>
        <v>7</v>
      </c>
      <c r="L852" s="2" t="s">
        <v>31</v>
      </c>
      <c r="M852" s="2" t="s">
        <v>27</v>
      </c>
      <c r="N852" s="2">
        <v>98.4</v>
      </c>
      <c r="O852" s="2" t="s">
        <v>28</v>
      </c>
      <c r="P852" s="2">
        <f t="shared" si="26"/>
        <v>248.61690000000002</v>
      </c>
    </row>
    <row r="853" spans="1:16" ht="14.25" customHeight="1" x14ac:dyDescent="0.35">
      <c r="A853" s="2" t="s">
        <v>884</v>
      </c>
      <c r="B853" s="2" t="s">
        <v>41</v>
      </c>
      <c r="C853" s="2" t="s">
        <v>20</v>
      </c>
      <c r="D853" s="2">
        <v>1904.96</v>
      </c>
      <c r="E853" s="2">
        <v>0.48</v>
      </c>
      <c r="F853" s="2">
        <f t="shared" si="27"/>
        <v>914.38080000000002</v>
      </c>
      <c r="G853" s="2">
        <v>3</v>
      </c>
      <c r="H853" s="2" t="str">
        <f>TEXT(Table1[[#This Row],[order_date]],"mmmm")</f>
        <v>October</v>
      </c>
      <c r="I853" s="3">
        <v>45596</v>
      </c>
      <c r="J853" s="3">
        <v>45603</v>
      </c>
      <c r="K853" s="3" t="str">
        <f>TEXT(Table1[[#This Row],[delivery_date]]-Table1[[#This Row],[order_date]],"D")</f>
        <v>7</v>
      </c>
      <c r="L853" s="2" t="s">
        <v>31</v>
      </c>
      <c r="M853" s="2" t="s">
        <v>16</v>
      </c>
      <c r="N853" s="2">
        <v>540.46</v>
      </c>
      <c r="O853" s="2" t="s">
        <v>39</v>
      </c>
      <c r="P853" s="2">
        <f t="shared" si="26"/>
        <v>990.57920000000001</v>
      </c>
    </row>
    <row r="854" spans="1:16" ht="14.25" customHeight="1" x14ac:dyDescent="0.35">
      <c r="A854" s="2" t="s">
        <v>885</v>
      </c>
      <c r="B854" s="2" t="s">
        <v>25</v>
      </c>
      <c r="C854" s="2" t="s">
        <v>36</v>
      </c>
      <c r="D854" s="2">
        <v>4815.46</v>
      </c>
      <c r="E854" s="2">
        <v>0.04</v>
      </c>
      <c r="F854" s="2">
        <f t="shared" si="27"/>
        <v>192.61840000000001</v>
      </c>
      <c r="G854" s="2">
        <v>6</v>
      </c>
      <c r="H854" s="2" t="str">
        <f>TEXT(Table1[[#This Row],[order_date]],"mmmm")</f>
        <v>April</v>
      </c>
      <c r="I854" s="3">
        <v>45411</v>
      </c>
      <c r="J854" s="3">
        <v>45417</v>
      </c>
      <c r="K854" s="3" t="str">
        <f>TEXT(Table1[[#This Row],[delivery_date]]-Table1[[#This Row],[order_date]],"D")</f>
        <v>6</v>
      </c>
      <c r="L854" s="2" t="s">
        <v>21</v>
      </c>
      <c r="M854" s="2" t="s">
        <v>22</v>
      </c>
      <c r="N854" s="2">
        <v>1390.85</v>
      </c>
      <c r="O854" s="2" t="s">
        <v>34</v>
      </c>
      <c r="P854" s="2">
        <f t="shared" si="26"/>
        <v>4622.8415999999997</v>
      </c>
    </row>
    <row r="855" spans="1:16" ht="14.25" customHeight="1" x14ac:dyDescent="0.35">
      <c r="A855" s="2" t="s">
        <v>886</v>
      </c>
      <c r="B855" s="2" t="s">
        <v>13</v>
      </c>
      <c r="C855" s="2" t="s">
        <v>33</v>
      </c>
      <c r="D855" s="2">
        <v>172.68</v>
      </c>
      <c r="E855" s="2">
        <v>0.39</v>
      </c>
      <c r="F855" s="2">
        <f t="shared" si="27"/>
        <v>67.345200000000006</v>
      </c>
      <c r="G855" s="2">
        <v>1</v>
      </c>
      <c r="H855" s="2" t="str">
        <f>TEXT(Table1[[#This Row],[order_date]],"mmmm")</f>
        <v>September</v>
      </c>
      <c r="I855" s="3">
        <v>45539</v>
      </c>
      <c r="J855" s="3">
        <v>45542</v>
      </c>
      <c r="K855" s="3" t="str">
        <f>TEXT(Table1[[#This Row],[delivery_date]]-Table1[[#This Row],[order_date]],"D")</f>
        <v>3</v>
      </c>
      <c r="L855" s="2" t="s">
        <v>31</v>
      </c>
      <c r="M855" s="2" t="s">
        <v>27</v>
      </c>
      <c r="N855" s="2">
        <v>42.35</v>
      </c>
      <c r="O855" s="2" t="s">
        <v>23</v>
      </c>
      <c r="P855" s="2">
        <f t="shared" si="26"/>
        <v>105.3348</v>
      </c>
    </row>
    <row r="856" spans="1:16" ht="14.25" customHeight="1" x14ac:dyDescent="0.35">
      <c r="A856" s="2" t="s">
        <v>887</v>
      </c>
      <c r="B856" s="2" t="s">
        <v>13</v>
      </c>
      <c r="C856" s="2" t="s">
        <v>20</v>
      </c>
      <c r="D856" s="2">
        <v>4464.1400000000003</v>
      </c>
      <c r="E856" s="2">
        <v>0.13</v>
      </c>
      <c r="F856" s="2">
        <f t="shared" si="27"/>
        <v>580.33820000000003</v>
      </c>
      <c r="G856" s="2">
        <v>3</v>
      </c>
      <c r="H856" s="2" t="str">
        <f>TEXT(Table1[[#This Row],[order_date]],"mmmm")</f>
        <v>November</v>
      </c>
      <c r="I856" s="3">
        <v>45244</v>
      </c>
      <c r="J856" s="3">
        <v>45248</v>
      </c>
      <c r="K856" s="3" t="str">
        <f>TEXT(Table1[[#This Row],[delivery_date]]-Table1[[#This Row],[order_date]],"D")</f>
        <v>4</v>
      </c>
      <c r="L856" s="2" t="s">
        <v>15</v>
      </c>
      <c r="M856" s="2" t="s">
        <v>27</v>
      </c>
      <c r="N856" s="2">
        <v>269.14999999999998</v>
      </c>
      <c r="O856" s="2" t="s">
        <v>17</v>
      </c>
      <c r="P856" s="2">
        <f t="shared" si="26"/>
        <v>3883.8018000000002</v>
      </c>
    </row>
    <row r="857" spans="1:16" ht="14.25" customHeight="1" x14ac:dyDescent="0.35">
      <c r="A857" s="2" t="s">
        <v>888</v>
      </c>
      <c r="B857" s="2" t="s">
        <v>25</v>
      </c>
      <c r="C857" s="2" t="s">
        <v>14</v>
      </c>
      <c r="D857" s="2">
        <v>1936.69</v>
      </c>
      <c r="E857" s="2">
        <v>0.19</v>
      </c>
      <c r="F857" s="2">
        <f t="shared" si="27"/>
        <v>367.97110000000004</v>
      </c>
      <c r="G857" s="2">
        <v>8</v>
      </c>
      <c r="H857" s="2" t="str">
        <f>TEXT(Table1[[#This Row],[order_date]],"mmmm")</f>
        <v>May</v>
      </c>
      <c r="I857" s="3">
        <v>45437</v>
      </c>
      <c r="J857" s="3">
        <v>45438</v>
      </c>
      <c r="K857" s="3" t="str">
        <f>TEXT(Table1[[#This Row],[delivery_date]]-Table1[[#This Row],[order_date]],"D")</f>
        <v>1</v>
      </c>
      <c r="L857" s="2" t="s">
        <v>31</v>
      </c>
      <c r="M857" s="2" t="s">
        <v>27</v>
      </c>
      <c r="N857" s="2">
        <v>227.72</v>
      </c>
      <c r="O857" s="2" t="s">
        <v>23</v>
      </c>
      <c r="P857" s="2">
        <f t="shared" si="26"/>
        <v>1568.7189000000001</v>
      </c>
    </row>
    <row r="858" spans="1:16" ht="14.25" customHeight="1" x14ac:dyDescent="0.35">
      <c r="A858" s="2" t="s">
        <v>889</v>
      </c>
      <c r="B858" s="2" t="s">
        <v>13</v>
      </c>
      <c r="C858" s="2" t="s">
        <v>26</v>
      </c>
      <c r="D858" s="2">
        <v>1028.6400000000001</v>
      </c>
      <c r="E858" s="2">
        <v>0.27</v>
      </c>
      <c r="F858" s="2">
        <f t="shared" si="27"/>
        <v>277.73280000000005</v>
      </c>
      <c r="G858" s="2">
        <v>6</v>
      </c>
      <c r="H858" s="2" t="str">
        <f>TEXT(Table1[[#This Row],[order_date]],"mmmm")</f>
        <v>October</v>
      </c>
      <c r="I858" s="3">
        <v>45213</v>
      </c>
      <c r="J858" s="3">
        <v>45217</v>
      </c>
      <c r="K858" s="3" t="str">
        <f>TEXT(Table1[[#This Row],[delivery_date]]-Table1[[#This Row],[order_date]],"D")</f>
        <v>4</v>
      </c>
      <c r="L858" s="2" t="s">
        <v>15</v>
      </c>
      <c r="M858" s="2" t="s">
        <v>27</v>
      </c>
      <c r="N858" s="2">
        <v>258.89999999999998</v>
      </c>
      <c r="O858" s="2" t="s">
        <v>28</v>
      </c>
      <c r="P858" s="2">
        <f t="shared" si="26"/>
        <v>750.9072000000001</v>
      </c>
    </row>
    <row r="859" spans="1:16" ht="14.25" customHeight="1" x14ac:dyDescent="0.35">
      <c r="A859" s="2" t="s">
        <v>890</v>
      </c>
      <c r="B859" s="2" t="s">
        <v>13</v>
      </c>
      <c r="C859" s="2" t="s">
        <v>36</v>
      </c>
      <c r="D859" s="2">
        <v>173.4</v>
      </c>
      <c r="E859" s="2">
        <v>0.5</v>
      </c>
      <c r="F859" s="2">
        <f t="shared" si="27"/>
        <v>86.7</v>
      </c>
      <c r="G859" s="2">
        <v>4</v>
      </c>
      <c r="H859" s="2" t="str">
        <f>TEXT(Table1[[#This Row],[order_date]],"mmmm")</f>
        <v>January</v>
      </c>
      <c r="I859" s="3">
        <v>45314</v>
      </c>
      <c r="J859" s="3">
        <v>45315</v>
      </c>
      <c r="K859" s="3" t="str">
        <f>TEXT(Table1[[#This Row],[delivery_date]]-Table1[[#This Row],[order_date]],"D")</f>
        <v>1</v>
      </c>
      <c r="L859" s="2" t="s">
        <v>21</v>
      </c>
      <c r="M859" s="2" t="s">
        <v>27</v>
      </c>
      <c r="N859" s="2">
        <v>9.26</v>
      </c>
      <c r="O859" s="2" t="s">
        <v>34</v>
      </c>
      <c r="P859" s="2">
        <f t="shared" si="26"/>
        <v>86.7</v>
      </c>
    </row>
    <row r="860" spans="1:16" ht="14.25" customHeight="1" x14ac:dyDescent="0.35">
      <c r="A860" s="2" t="s">
        <v>891</v>
      </c>
      <c r="B860" s="2" t="s">
        <v>41</v>
      </c>
      <c r="C860" s="2" t="s">
        <v>14</v>
      </c>
      <c r="D860" s="2">
        <v>445.56</v>
      </c>
      <c r="E860" s="2">
        <v>0.1</v>
      </c>
      <c r="F860" s="2">
        <f t="shared" si="27"/>
        <v>44.556000000000004</v>
      </c>
      <c r="G860" s="2">
        <v>8</v>
      </c>
      <c r="H860" s="2" t="str">
        <f>TEXT(Table1[[#This Row],[order_date]],"mmmm")</f>
        <v>May</v>
      </c>
      <c r="I860" s="3">
        <v>45069</v>
      </c>
      <c r="J860" s="3">
        <v>45071</v>
      </c>
      <c r="K860" s="3" t="str">
        <f>TEXT(Table1[[#This Row],[delivery_date]]-Table1[[#This Row],[order_date]],"D")</f>
        <v>2</v>
      </c>
      <c r="L860" s="2" t="s">
        <v>15</v>
      </c>
      <c r="M860" s="2" t="s">
        <v>22</v>
      </c>
      <c r="N860" s="2">
        <v>76.36</v>
      </c>
      <c r="O860" s="2" t="s">
        <v>17</v>
      </c>
      <c r="P860" s="2">
        <f t="shared" si="26"/>
        <v>401.00400000000002</v>
      </c>
    </row>
    <row r="861" spans="1:16" ht="14.25" customHeight="1" x14ac:dyDescent="0.35">
      <c r="A861" s="2" t="s">
        <v>892</v>
      </c>
      <c r="B861" s="2" t="s">
        <v>13</v>
      </c>
      <c r="C861" s="2" t="s">
        <v>20</v>
      </c>
      <c r="D861" s="2">
        <v>942.03</v>
      </c>
      <c r="E861" s="2">
        <v>7.0000000000000007E-2</v>
      </c>
      <c r="F861" s="2">
        <f t="shared" si="27"/>
        <v>65.942100000000011</v>
      </c>
      <c r="G861" s="2">
        <v>3</v>
      </c>
      <c r="H861" s="2" t="str">
        <f>TEXT(Table1[[#This Row],[order_date]],"mmmm")</f>
        <v>February</v>
      </c>
      <c r="I861" s="3">
        <v>45329</v>
      </c>
      <c r="J861" s="3">
        <v>45333</v>
      </c>
      <c r="K861" s="3" t="str">
        <f>TEXT(Table1[[#This Row],[delivery_date]]-Table1[[#This Row],[order_date]],"D")</f>
        <v>4</v>
      </c>
      <c r="L861" s="2" t="s">
        <v>21</v>
      </c>
      <c r="M861" s="2" t="s">
        <v>16</v>
      </c>
      <c r="N861" s="2">
        <v>227.56</v>
      </c>
      <c r="O861" s="2" t="s">
        <v>17</v>
      </c>
      <c r="P861" s="2">
        <f t="shared" si="26"/>
        <v>876.08789999999999</v>
      </c>
    </row>
    <row r="862" spans="1:16" ht="14.25" customHeight="1" x14ac:dyDescent="0.35">
      <c r="A862" s="2" t="s">
        <v>893</v>
      </c>
      <c r="B862" s="2" t="s">
        <v>19</v>
      </c>
      <c r="C862" s="2" t="s">
        <v>36</v>
      </c>
      <c r="D862" s="2">
        <v>224.51</v>
      </c>
      <c r="E862" s="2">
        <v>0.3</v>
      </c>
      <c r="F862" s="2">
        <f t="shared" si="27"/>
        <v>67.352999999999994</v>
      </c>
      <c r="G862" s="2">
        <v>2</v>
      </c>
      <c r="H862" s="2" t="str">
        <f>TEXT(Table1[[#This Row],[order_date]],"mmmm")</f>
        <v>August</v>
      </c>
      <c r="I862" s="3">
        <v>45512</v>
      </c>
      <c r="J862" s="3">
        <v>45515</v>
      </c>
      <c r="K862" s="3" t="str">
        <f>TEXT(Table1[[#This Row],[delivery_date]]-Table1[[#This Row],[order_date]],"D")</f>
        <v>3</v>
      </c>
      <c r="L862" s="2" t="s">
        <v>21</v>
      </c>
      <c r="M862" s="2" t="s">
        <v>16</v>
      </c>
      <c r="N862" s="2">
        <v>63.48</v>
      </c>
      <c r="O862" s="2" t="s">
        <v>39</v>
      </c>
      <c r="P862" s="2">
        <f t="shared" si="26"/>
        <v>157.15699999999998</v>
      </c>
    </row>
    <row r="863" spans="1:16" ht="14.25" customHeight="1" x14ac:dyDescent="0.35">
      <c r="A863" s="2" t="s">
        <v>894</v>
      </c>
      <c r="B863" s="2" t="s">
        <v>25</v>
      </c>
      <c r="C863" s="2" t="s">
        <v>33</v>
      </c>
      <c r="D863" s="2">
        <v>1745.66</v>
      </c>
      <c r="E863" s="2">
        <v>0.43</v>
      </c>
      <c r="F863" s="2">
        <f t="shared" si="27"/>
        <v>750.63380000000006</v>
      </c>
      <c r="G863" s="2">
        <v>8</v>
      </c>
      <c r="H863" s="2" t="str">
        <f>TEXT(Table1[[#This Row],[order_date]],"mmmm")</f>
        <v>June</v>
      </c>
      <c r="I863" s="3">
        <v>45093</v>
      </c>
      <c r="J863" s="3">
        <v>45094</v>
      </c>
      <c r="K863" s="3" t="str">
        <f>TEXT(Table1[[#This Row],[delivery_date]]-Table1[[#This Row],[order_date]],"D")</f>
        <v>1</v>
      </c>
      <c r="L863" s="2" t="s">
        <v>21</v>
      </c>
      <c r="M863" s="2" t="s">
        <v>22</v>
      </c>
      <c r="N863" s="2">
        <v>279.76</v>
      </c>
      <c r="O863" s="2" t="s">
        <v>39</v>
      </c>
      <c r="P863" s="2">
        <f t="shared" si="26"/>
        <v>995.02620000000002</v>
      </c>
    </row>
    <row r="864" spans="1:16" ht="14.25" customHeight="1" x14ac:dyDescent="0.35">
      <c r="A864" s="2" t="s">
        <v>895</v>
      </c>
      <c r="B864" s="2" t="s">
        <v>41</v>
      </c>
      <c r="C864" s="2" t="s">
        <v>26</v>
      </c>
      <c r="D864" s="2">
        <v>319.98</v>
      </c>
      <c r="E864" s="2">
        <v>0.32</v>
      </c>
      <c r="F864" s="2">
        <f t="shared" si="27"/>
        <v>102.39360000000001</v>
      </c>
      <c r="G864" s="2">
        <v>4</v>
      </c>
      <c r="H864" s="2" t="str">
        <f>TEXT(Table1[[#This Row],[order_date]],"mmmm")</f>
        <v>September</v>
      </c>
      <c r="I864" s="3">
        <v>45537</v>
      </c>
      <c r="J864" s="3">
        <v>45541</v>
      </c>
      <c r="K864" s="3" t="str">
        <f>TEXT(Table1[[#This Row],[delivery_date]]-Table1[[#This Row],[order_date]],"D")</f>
        <v>4</v>
      </c>
      <c r="L864" s="2" t="s">
        <v>31</v>
      </c>
      <c r="M864" s="2" t="s">
        <v>22</v>
      </c>
      <c r="N864" s="2">
        <v>82.33</v>
      </c>
      <c r="O864" s="2" t="s">
        <v>39</v>
      </c>
      <c r="P864" s="2">
        <f t="shared" si="26"/>
        <v>217.58640000000003</v>
      </c>
    </row>
    <row r="865" spans="1:16" ht="14.25" customHeight="1" x14ac:dyDescent="0.35">
      <c r="A865" s="2" t="s">
        <v>896</v>
      </c>
      <c r="B865" s="2" t="s">
        <v>41</v>
      </c>
      <c r="C865" s="2" t="s">
        <v>20</v>
      </c>
      <c r="D865" s="2">
        <v>3491.86</v>
      </c>
      <c r="E865" s="2">
        <v>0.17</v>
      </c>
      <c r="F865" s="2">
        <f t="shared" si="27"/>
        <v>593.61620000000005</v>
      </c>
      <c r="G865" s="2">
        <v>9</v>
      </c>
      <c r="H865" s="2" t="str">
        <f>TEXT(Table1[[#This Row],[order_date]],"mmmm")</f>
        <v>July</v>
      </c>
      <c r="I865" s="3">
        <v>45490</v>
      </c>
      <c r="J865" s="3">
        <v>45491</v>
      </c>
      <c r="K865" s="3" t="str">
        <f>TEXT(Table1[[#This Row],[delivery_date]]-Table1[[#This Row],[order_date]],"D")</f>
        <v>1</v>
      </c>
      <c r="L865" s="2" t="s">
        <v>15</v>
      </c>
      <c r="M865" s="2" t="s">
        <v>22</v>
      </c>
      <c r="N865" s="2">
        <v>573.13</v>
      </c>
      <c r="O865" s="2" t="s">
        <v>28</v>
      </c>
      <c r="P865" s="2">
        <f t="shared" si="26"/>
        <v>2898.2438000000002</v>
      </c>
    </row>
    <row r="866" spans="1:16" ht="14.25" customHeight="1" x14ac:dyDescent="0.35">
      <c r="A866" s="2" t="s">
        <v>897</v>
      </c>
      <c r="B866" s="2" t="s">
        <v>19</v>
      </c>
      <c r="C866" s="2" t="s">
        <v>26</v>
      </c>
      <c r="D866" s="2">
        <v>4112.6400000000003</v>
      </c>
      <c r="E866" s="2">
        <v>0.49</v>
      </c>
      <c r="F866" s="2">
        <f t="shared" si="27"/>
        <v>2015.1936000000001</v>
      </c>
      <c r="G866" s="2">
        <v>3</v>
      </c>
      <c r="H866" s="2" t="str">
        <f>TEXT(Table1[[#This Row],[order_date]],"mmmm")</f>
        <v>January</v>
      </c>
      <c r="I866" s="3">
        <v>45306</v>
      </c>
      <c r="J866" s="3">
        <v>45311</v>
      </c>
      <c r="K866" s="3" t="str">
        <f>TEXT(Table1[[#This Row],[delivery_date]]-Table1[[#This Row],[order_date]],"D")</f>
        <v>5</v>
      </c>
      <c r="L866" s="2" t="s">
        <v>31</v>
      </c>
      <c r="M866" s="2" t="s">
        <v>16</v>
      </c>
      <c r="N866" s="2">
        <v>352.23</v>
      </c>
      <c r="O866" s="2" t="s">
        <v>48</v>
      </c>
      <c r="P866" s="2">
        <f t="shared" si="26"/>
        <v>2097.4464000000003</v>
      </c>
    </row>
    <row r="867" spans="1:16" ht="14.25" customHeight="1" x14ac:dyDescent="0.35">
      <c r="A867" s="2" t="s">
        <v>898</v>
      </c>
      <c r="B867" s="2" t="s">
        <v>25</v>
      </c>
      <c r="C867" s="2" t="s">
        <v>36</v>
      </c>
      <c r="D867" s="2">
        <v>4448.57</v>
      </c>
      <c r="E867" s="2">
        <v>0.5</v>
      </c>
      <c r="F867" s="2">
        <f t="shared" si="27"/>
        <v>2224.2849999999999</v>
      </c>
      <c r="G867" s="2">
        <v>9</v>
      </c>
      <c r="H867" s="2" t="str">
        <f>TEXT(Table1[[#This Row],[order_date]],"mmmm")</f>
        <v>July</v>
      </c>
      <c r="I867" s="3">
        <v>45136</v>
      </c>
      <c r="J867" s="3">
        <v>45141</v>
      </c>
      <c r="K867" s="3" t="str">
        <f>TEXT(Table1[[#This Row],[delivery_date]]-Table1[[#This Row],[order_date]],"D")</f>
        <v>5</v>
      </c>
      <c r="L867" s="2" t="s">
        <v>21</v>
      </c>
      <c r="M867" s="2" t="s">
        <v>22</v>
      </c>
      <c r="N867" s="2">
        <v>730.62</v>
      </c>
      <c r="O867" s="2" t="s">
        <v>39</v>
      </c>
      <c r="P867" s="2">
        <f t="shared" si="26"/>
        <v>2224.2849999999999</v>
      </c>
    </row>
    <row r="868" spans="1:16" ht="14.25" customHeight="1" x14ac:dyDescent="0.35">
      <c r="A868" s="2" t="s">
        <v>899</v>
      </c>
      <c r="B868" s="2" t="s">
        <v>25</v>
      </c>
      <c r="C868" s="2" t="s">
        <v>14</v>
      </c>
      <c r="D868" s="2">
        <v>2790.73</v>
      </c>
      <c r="E868" s="2">
        <v>0.39</v>
      </c>
      <c r="F868" s="2">
        <f t="shared" si="27"/>
        <v>1088.3847000000001</v>
      </c>
      <c r="G868" s="2">
        <v>6</v>
      </c>
      <c r="H868" s="2" t="str">
        <f>TEXT(Table1[[#This Row],[order_date]],"mmmm")</f>
        <v>February</v>
      </c>
      <c r="I868" s="3">
        <v>44970</v>
      </c>
      <c r="J868" s="3">
        <v>44974</v>
      </c>
      <c r="K868" s="3" t="str">
        <f>TEXT(Table1[[#This Row],[delivery_date]]-Table1[[#This Row],[order_date]],"D")</f>
        <v>4</v>
      </c>
      <c r="L868" s="2" t="s">
        <v>31</v>
      </c>
      <c r="M868" s="2" t="s">
        <v>27</v>
      </c>
      <c r="N868" s="2">
        <v>447.8</v>
      </c>
      <c r="O868" s="2" t="s">
        <v>34</v>
      </c>
      <c r="P868" s="2">
        <f t="shared" si="26"/>
        <v>1702.3453</v>
      </c>
    </row>
    <row r="869" spans="1:16" ht="14.25" customHeight="1" x14ac:dyDescent="0.35">
      <c r="A869" s="2" t="s">
        <v>900</v>
      </c>
      <c r="B869" s="2" t="s">
        <v>41</v>
      </c>
      <c r="C869" s="2" t="s">
        <v>26</v>
      </c>
      <c r="D869" s="2">
        <v>4737.8999999999996</v>
      </c>
      <c r="E869" s="2">
        <v>0.4</v>
      </c>
      <c r="F869" s="2">
        <f t="shared" si="27"/>
        <v>1895.1599999999999</v>
      </c>
      <c r="G869" s="2">
        <v>5</v>
      </c>
      <c r="H869" s="2" t="str">
        <f>TEXT(Table1[[#This Row],[order_date]],"mmmm")</f>
        <v>April</v>
      </c>
      <c r="I869" s="3">
        <v>45391</v>
      </c>
      <c r="J869" s="3">
        <v>45396</v>
      </c>
      <c r="K869" s="3" t="str">
        <f>TEXT(Table1[[#This Row],[delivery_date]]-Table1[[#This Row],[order_date]],"D")</f>
        <v>5</v>
      </c>
      <c r="L869" s="2" t="s">
        <v>21</v>
      </c>
      <c r="M869" s="2" t="s">
        <v>16</v>
      </c>
      <c r="N869" s="2">
        <v>858.35</v>
      </c>
      <c r="O869" s="2" t="s">
        <v>39</v>
      </c>
      <c r="P869" s="2">
        <f t="shared" si="26"/>
        <v>2842.74</v>
      </c>
    </row>
    <row r="870" spans="1:16" ht="14.25" customHeight="1" x14ac:dyDescent="0.35">
      <c r="A870" s="2" t="s">
        <v>901</v>
      </c>
      <c r="B870" s="2" t="s">
        <v>13</v>
      </c>
      <c r="C870" s="2" t="s">
        <v>33</v>
      </c>
      <c r="D870" s="2">
        <v>127.66</v>
      </c>
      <c r="E870" s="2">
        <v>0.38</v>
      </c>
      <c r="F870" s="2">
        <f t="shared" si="27"/>
        <v>48.510799999999996</v>
      </c>
      <c r="G870" s="2">
        <v>2</v>
      </c>
      <c r="H870" s="2" t="str">
        <f>TEXT(Table1[[#This Row],[order_date]],"mmmm")</f>
        <v>June</v>
      </c>
      <c r="I870" s="3">
        <v>45455</v>
      </c>
      <c r="J870" s="3">
        <v>45458</v>
      </c>
      <c r="K870" s="3" t="str">
        <f>TEXT(Table1[[#This Row],[delivery_date]]-Table1[[#This Row],[order_date]],"D")</f>
        <v>3</v>
      </c>
      <c r="L870" s="2" t="s">
        <v>15</v>
      </c>
      <c r="M870" s="2" t="s">
        <v>22</v>
      </c>
      <c r="N870" s="2">
        <v>36.08</v>
      </c>
      <c r="O870" s="2" t="s">
        <v>28</v>
      </c>
      <c r="P870" s="2">
        <f t="shared" si="26"/>
        <v>79.149200000000008</v>
      </c>
    </row>
    <row r="871" spans="1:16" ht="14.25" customHeight="1" x14ac:dyDescent="0.35">
      <c r="A871" s="2" t="s">
        <v>902</v>
      </c>
      <c r="B871" s="2" t="s">
        <v>41</v>
      </c>
      <c r="C871" s="2" t="s">
        <v>20</v>
      </c>
      <c r="D871" s="2">
        <v>756.69</v>
      </c>
      <c r="E871" s="2">
        <v>0.13</v>
      </c>
      <c r="F871" s="2">
        <f t="shared" si="27"/>
        <v>98.369700000000009</v>
      </c>
      <c r="G871" s="2">
        <v>6</v>
      </c>
      <c r="H871" s="2" t="str">
        <f>TEXT(Table1[[#This Row],[order_date]],"mmmm")</f>
        <v>November</v>
      </c>
      <c r="I871" s="3">
        <v>45257</v>
      </c>
      <c r="J871" s="3">
        <v>45261</v>
      </c>
      <c r="K871" s="3" t="str">
        <f>TEXT(Table1[[#This Row],[delivery_date]]-Table1[[#This Row],[order_date]],"D")</f>
        <v>4</v>
      </c>
      <c r="L871" s="2" t="s">
        <v>21</v>
      </c>
      <c r="M871" s="2" t="s">
        <v>27</v>
      </c>
      <c r="N871" s="2">
        <v>154.78</v>
      </c>
      <c r="O871" s="2" t="s">
        <v>34</v>
      </c>
      <c r="P871" s="2">
        <f t="shared" si="26"/>
        <v>658.32030000000009</v>
      </c>
    </row>
    <row r="872" spans="1:16" ht="14.25" customHeight="1" x14ac:dyDescent="0.35">
      <c r="A872" s="2" t="s">
        <v>903</v>
      </c>
      <c r="B872" s="2" t="s">
        <v>25</v>
      </c>
      <c r="C872" s="2" t="s">
        <v>33</v>
      </c>
      <c r="D872" s="2">
        <v>1536.51</v>
      </c>
      <c r="E872" s="2">
        <v>0.08</v>
      </c>
      <c r="F872" s="2">
        <f t="shared" si="27"/>
        <v>122.9208</v>
      </c>
      <c r="G872" s="2">
        <v>4</v>
      </c>
      <c r="H872" s="2" t="str">
        <f>TEXT(Table1[[#This Row],[order_date]],"mmmm")</f>
        <v>October</v>
      </c>
      <c r="I872" s="3">
        <v>45583</v>
      </c>
      <c r="J872" s="3">
        <v>45585</v>
      </c>
      <c r="K872" s="3" t="str">
        <f>TEXT(Table1[[#This Row],[delivery_date]]-Table1[[#This Row],[order_date]],"D")</f>
        <v>2</v>
      </c>
      <c r="L872" s="2" t="s">
        <v>21</v>
      </c>
      <c r="M872" s="2" t="s">
        <v>16</v>
      </c>
      <c r="N872" s="2">
        <v>111.39</v>
      </c>
      <c r="O872" s="2" t="s">
        <v>28</v>
      </c>
      <c r="P872" s="2">
        <f t="shared" si="26"/>
        <v>1413.5891999999999</v>
      </c>
    </row>
    <row r="873" spans="1:16" ht="14.25" customHeight="1" x14ac:dyDescent="0.35">
      <c r="A873" s="2" t="s">
        <v>904</v>
      </c>
      <c r="B873" s="2" t="s">
        <v>19</v>
      </c>
      <c r="C873" s="2" t="s">
        <v>26</v>
      </c>
      <c r="D873" s="2">
        <v>3966.22</v>
      </c>
      <c r="E873" s="2">
        <v>0.28000000000000003</v>
      </c>
      <c r="F873" s="2">
        <f t="shared" si="27"/>
        <v>1110.5416</v>
      </c>
      <c r="G873" s="2">
        <v>5</v>
      </c>
      <c r="H873" s="2" t="str">
        <f>TEXT(Table1[[#This Row],[order_date]],"mmmm")</f>
        <v>November</v>
      </c>
      <c r="I873" s="3">
        <v>45234</v>
      </c>
      <c r="J873" s="3">
        <v>45238</v>
      </c>
      <c r="K873" s="3" t="str">
        <f>TEXT(Table1[[#This Row],[delivery_date]]-Table1[[#This Row],[order_date]],"D")</f>
        <v>4</v>
      </c>
      <c r="L873" s="2" t="s">
        <v>31</v>
      </c>
      <c r="M873" s="2" t="s">
        <v>27</v>
      </c>
      <c r="N873" s="2">
        <v>625.4</v>
      </c>
      <c r="O873" s="2" t="s">
        <v>39</v>
      </c>
      <c r="P873" s="2">
        <f t="shared" si="26"/>
        <v>2855.6783999999998</v>
      </c>
    </row>
    <row r="874" spans="1:16" ht="14.25" customHeight="1" x14ac:dyDescent="0.35">
      <c r="A874" s="2" t="s">
        <v>905</v>
      </c>
      <c r="B874" s="2" t="s">
        <v>41</v>
      </c>
      <c r="C874" s="2" t="s">
        <v>14</v>
      </c>
      <c r="D874" s="2">
        <v>4438.41</v>
      </c>
      <c r="E874" s="2">
        <v>0.48</v>
      </c>
      <c r="F874" s="2">
        <f t="shared" si="27"/>
        <v>2130.4367999999999</v>
      </c>
      <c r="G874" s="2">
        <v>6</v>
      </c>
      <c r="H874" s="2" t="str">
        <f>TEXT(Table1[[#This Row],[order_date]],"mmmm")</f>
        <v>November</v>
      </c>
      <c r="I874" s="3">
        <v>45615</v>
      </c>
      <c r="J874" s="3">
        <v>45617</v>
      </c>
      <c r="K874" s="3" t="str">
        <f>TEXT(Table1[[#This Row],[delivery_date]]-Table1[[#This Row],[order_date]],"D")</f>
        <v>2</v>
      </c>
      <c r="L874" s="2" t="s">
        <v>21</v>
      </c>
      <c r="M874" s="2" t="s">
        <v>22</v>
      </c>
      <c r="N874" s="2">
        <v>727.61</v>
      </c>
      <c r="O874" s="2" t="s">
        <v>48</v>
      </c>
      <c r="P874" s="2">
        <f t="shared" si="26"/>
        <v>2307.9731999999999</v>
      </c>
    </row>
    <row r="875" spans="1:16" ht="14.25" customHeight="1" x14ac:dyDescent="0.35">
      <c r="A875" s="2" t="s">
        <v>906</v>
      </c>
      <c r="B875" s="2" t="s">
        <v>25</v>
      </c>
      <c r="C875" s="2" t="s">
        <v>14</v>
      </c>
      <c r="D875" s="2">
        <v>3128.86</v>
      </c>
      <c r="E875" s="2">
        <v>0.44</v>
      </c>
      <c r="F875" s="2">
        <f t="shared" si="27"/>
        <v>1376.6984</v>
      </c>
      <c r="G875" s="2">
        <v>7</v>
      </c>
      <c r="H875" s="2" t="str">
        <f>TEXT(Table1[[#This Row],[order_date]],"mmmm")</f>
        <v>March</v>
      </c>
      <c r="I875" s="3">
        <v>44997</v>
      </c>
      <c r="J875" s="3">
        <v>45002</v>
      </c>
      <c r="K875" s="3" t="str">
        <f>TEXT(Table1[[#This Row],[delivery_date]]-Table1[[#This Row],[order_date]],"D")</f>
        <v>5</v>
      </c>
      <c r="L875" s="2" t="s">
        <v>15</v>
      </c>
      <c r="M875" s="2" t="s">
        <v>22</v>
      </c>
      <c r="N875" s="2">
        <v>802.57</v>
      </c>
      <c r="O875" s="2" t="s">
        <v>34</v>
      </c>
      <c r="P875" s="2">
        <f t="shared" si="26"/>
        <v>1752.1616000000001</v>
      </c>
    </row>
    <row r="876" spans="1:16" ht="14.25" customHeight="1" x14ac:dyDescent="0.35">
      <c r="A876" s="2" t="s">
        <v>907</v>
      </c>
      <c r="B876" s="2" t="s">
        <v>41</v>
      </c>
      <c r="C876" s="2" t="s">
        <v>33</v>
      </c>
      <c r="D876" s="2">
        <v>1977.86</v>
      </c>
      <c r="E876" s="2">
        <v>0.05</v>
      </c>
      <c r="F876" s="2">
        <f t="shared" si="27"/>
        <v>98.893000000000001</v>
      </c>
      <c r="G876" s="2">
        <v>4</v>
      </c>
      <c r="H876" s="2" t="str">
        <f>TEXT(Table1[[#This Row],[order_date]],"mmmm")</f>
        <v>October</v>
      </c>
      <c r="I876" s="3">
        <v>45216</v>
      </c>
      <c r="J876" s="3">
        <v>45220</v>
      </c>
      <c r="K876" s="3" t="str">
        <f>TEXT(Table1[[#This Row],[delivery_date]]-Table1[[#This Row],[order_date]],"D")</f>
        <v>4</v>
      </c>
      <c r="L876" s="2" t="s">
        <v>15</v>
      </c>
      <c r="M876" s="2" t="s">
        <v>27</v>
      </c>
      <c r="N876" s="2">
        <v>354.58</v>
      </c>
      <c r="O876" s="2" t="s">
        <v>17</v>
      </c>
      <c r="P876" s="2">
        <f t="shared" si="26"/>
        <v>1878.9669999999999</v>
      </c>
    </row>
    <row r="877" spans="1:16" ht="14.25" customHeight="1" x14ac:dyDescent="0.35">
      <c r="A877" s="2" t="s">
        <v>908</v>
      </c>
      <c r="B877" s="2" t="s">
        <v>13</v>
      </c>
      <c r="C877" s="2" t="s">
        <v>36</v>
      </c>
      <c r="D877" s="2">
        <v>3362.64</v>
      </c>
      <c r="E877" s="2">
        <v>0.03</v>
      </c>
      <c r="F877" s="2">
        <f t="shared" si="27"/>
        <v>100.8792</v>
      </c>
      <c r="G877" s="2">
        <v>8</v>
      </c>
      <c r="H877" s="2" t="str">
        <f>TEXT(Table1[[#This Row],[order_date]],"mmmm")</f>
        <v>August</v>
      </c>
      <c r="I877" s="3">
        <v>45147</v>
      </c>
      <c r="J877" s="3">
        <v>45154</v>
      </c>
      <c r="K877" s="3" t="str">
        <f>TEXT(Table1[[#This Row],[delivery_date]]-Table1[[#This Row],[order_date]],"D")</f>
        <v>7</v>
      </c>
      <c r="L877" s="2" t="s">
        <v>21</v>
      </c>
      <c r="M877" s="2" t="s">
        <v>22</v>
      </c>
      <c r="N877" s="2">
        <v>531.57000000000005</v>
      </c>
      <c r="O877" s="2" t="s">
        <v>34</v>
      </c>
      <c r="P877" s="2">
        <f t="shared" si="26"/>
        <v>3261.7608</v>
      </c>
    </row>
    <row r="878" spans="1:16" ht="14.25" customHeight="1" x14ac:dyDescent="0.35">
      <c r="A878" s="2" t="s">
        <v>909</v>
      </c>
      <c r="B878" s="2" t="s">
        <v>41</v>
      </c>
      <c r="C878" s="2" t="s">
        <v>36</v>
      </c>
      <c r="D878" s="2">
        <v>986.41</v>
      </c>
      <c r="E878" s="2">
        <v>0.44</v>
      </c>
      <c r="F878" s="2">
        <f t="shared" si="27"/>
        <v>434.0204</v>
      </c>
      <c r="G878" s="2">
        <v>5</v>
      </c>
      <c r="H878" s="2" t="str">
        <f>TEXT(Table1[[#This Row],[order_date]],"mmmm")</f>
        <v>October</v>
      </c>
      <c r="I878" s="3">
        <v>45596</v>
      </c>
      <c r="J878" s="3">
        <v>45599</v>
      </c>
      <c r="K878" s="3" t="str">
        <f>TEXT(Table1[[#This Row],[delivery_date]]-Table1[[#This Row],[order_date]],"D")</f>
        <v>3</v>
      </c>
      <c r="L878" s="2" t="s">
        <v>15</v>
      </c>
      <c r="M878" s="2" t="s">
        <v>27</v>
      </c>
      <c r="N878" s="2">
        <v>82.47</v>
      </c>
      <c r="O878" s="2" t="s">
        <v>28</v>
      </c>
      <c r="P878" s="2">
        <f t="shared" si="26"/>
        <v>552.38959999999997</v>
      </c>
    </row>
    <row r="879" spans="1:16" ht="14.25" customHeight="1" x14ac:dyDescent="0.35">
      <c r="A879" s="2" t="s">
        <v>910</v>
      </c>
      <c r="B879" s="2" t="s">
        <v>41</v>
      </c>
      <c r="C879" s="2" t="s">
        <v>14</v>
      </c>
      <c r="D879" s="2">
        <v>2343.58</v>
      </c>
      <c r="E879" s="2">
        <v>0.31</v>
      </c>
      <c r="F879" s="2">
        <f t="shared" si="27"/>
        <v>726.50979999999993</v>
      </c>
      <c r="G879" s="2">
        <v>7</v>
      </c>
      <c r="H879" s="2" t="str">
        <f>TEXT(Table1[[#This Row],[order_date]],"mmmm")</f>
        <v>September</v>
      </c>
      <c r="I879" s="3">
        <v>45544</v>
      </c>
      <c r="J879" s="3">
        <v>45549</v>
      </c>
      <c r="K879" s="3" t="str">
        <f>TEXT(Table1[[#This Row],[delivery_date]]-Table1[[#This Row],[order_date]],"D")</f>
        <v>5</v>
      </c>
      <c r="L879" s="2" t="s">
        <v>21</v>
      </c>
      <c r="M879" s="2" t="s">
        <v>22</v>
      </c>
      <c r="N879" s="2">
        <v>574.1</v>
      </c>
      <c r="O879" s="2" t="s">
        <v>39</v>
      </c>
      <c r="P879" s="2">
        <f t="shared" si="26"/>
        <v>1617.0702000000001</v>
      </c>
    </row>
    <row r="880" spans="1:16" ht="14.25" customHeight="1" x14ac:dyDescent="0.35">
      <c r="A880" s="2" t="s">
        <v>911</v>
      </c>
      <c r="B880" s="2" t="s">
        <v>25</v>
      </c>
      <c r="C880" s="2" t="s">
        <v>33</v>
      </c>
      <c r="D880" s="2">
        <v>2586.9699999999998</v>
      </c>
      <c r="E880" s="2">
        <v>0.15</v>
      </c>
      <c r="F880" s="2">
        <f t="shared" si="27"/>
        <v>388.04549999999995</v>
      </c>
      <c r="G880" s="2">
        <v>6</v>
      </c>
      <c r="H880" s="2" t="str">
        <f>TEXT(Table1[[#This Row],[order_date]],"mmmm")</f>
        <v>May</v>
      </c>
      <c r="I880" s="3">
        <v>45437</v>
      </c>
      <c r="J880" s="3">
        <v>45444</v>
      </c>
      <c r="K880" s="3" t="str">
        <f>TEXT(Table1[[#This Row],[delivery_date]]-Table1[[#This Row],[order_date]],"D")</f>
        <v>7</v>
      </c>
      <c r="L880" s="2" t="s">
        <v>21</v>
      </c>
      <c r="M880" s="2" t="s">
        <v>16</v>
      </c>
      <c r="N880" s="2">
        <v>628.32000000000005</v>
      </c>
      <c r="O880" s="2" t="s">
        <v>48</v>
      </c>
      <c r="P880" s="2">
        <f t="shared" si="26"/>
        <v>2198.9245000000001</v>
      </c>
    </row>
    <row r="881" spans="1:16" ht="14.25" customHeight="1" x14ac:dyDescent="0.35">
      <c r="A881" s="2" t="s">
        <v>912</v>
      </c>
      <c r="B881" s="2" t="s">
        <v>25</v>
      </c>
      <c r="C881" s="2" t="s">
        <v>33</v>
      </c>
      <c r="D881" s="2">
        <v>613.87</v>
      </c>
      <c r="E881" s="2">
        <v>0.28000000000000003</v>
      </c>
      <c r="F881" s="2">
        <f t="shared" si="27"/>
        <v>171.88360000000003</v>
      </c>
      <c r="G881" s="2">
        <v>5</v>
      </c>
      <c r="H881" s="2" t="str">
        <f>TEXT(Table1[[#This Row],[order_date]],"mmmm")</f>
        <v>June</v>
      </c>
      <c r="I881" s="3">
        <v>45467</v>
      </c>
      <c r="J881" s="3">
        <v>45473</v>
      </c>
      <c r="K881" s="3" t="str">
        <f>TEXT(Table1[[#This Row],[delivery_date]]-Table1[[#This Row],[order_date]],"D")</f>
        <v>6</v>
      </c>
      <c r="L881" s="2" t="s">
        <v>15</v>
      </c>
      <c r="M881" s="2" t="s">
        <v>22</v>
      </c>
      <c r="N881" s="2">
        <v>61.44</v>
      </c>
      <c r="O881" s="2" t="s">
        <v>34</v>
      </c>
      <c r="P881" s="2">
        <f t="shared" si="26"/>
        <v>441.9864</v>
      </c>
    </row>
    <row r="882" spans="1:16" ht="14.25" customHeight="1" x14ac:dyDescent="0.35">
      <c r="A882" s="2" t="s">
        <v>913</v>
      </c>
      <c r="B882" s="2" t="s">
        <v>25</v>
      </c>
      <c r="C882" s="2" t="s">
        <v>33</v>
      </c>
      <c r="D882" s="2">
        <v>265.98</v>
      </c>
      <c r="E882" s="2">
        <v>0.11</v>
      </c>
      <c r="F882" s="2">
        <f t="shared" si="27"/>
        <v>29.257800000000003</v>
      </c>
      <c r="G882" s="2">
        <v>7</v>
      </c>
      <c r="H882" s="2" t="str">
        <f>TEXT(Table1[[#This Row],[order_date]],"mmmm")</f>
        <v>April</v>
      </c>
      <c r="I882" s="3">
        <v>45412</v>
      </c>
      <c r="J882" s="3">
        <v>45417</v>
      </c>
      <c r="K882" s="3" t="str">
        <f>TEXT(Table1[[#This Row],[delivery_date]]-Table1[[#This Row],[order_date]],"D")</f>
        <v>5</v>
      </c>
      <c r="L882" s="2" t="s">
        <v>31</v>
      </c>
      <c r="M882" s="2" t="s">
        <v>16</v>
      </c>
      <c r="N882" s="2">
        <v>57.23</v>
      </c>
      <c r="O882" s="2" t="s">
        <v>34</v>
      </c>
      <c r="P882" s="2">
        <f t="shared" si="26"/>
        <v>236.72220000000002</v>
      </c>
    </row>
    <row r="883" spans="1:16" ht="14.25" customHeight="1" x14ac:dyDescent="0.35">
      <c r="A883" s="2" t="s">
        <v>914</v>
      </c>
      <c r="B883" s="2" t="s">
        <v>41</v>
      </c>
      <c r="C883" s="2" t="s">
        <v>26</v>
      </c>
      <c r="D883" s="2">
        <v>3775.52</v>
      </c>
      <c r="E883" s="2">
        <v>0.47</v>
      </c>
      <c r="F883" s="2">
        <f t="shared" si="27"/>
        <v>1774.4943999999998</v>
      </c>
      <c r="G883" s="2">
        <v>4</v>
      </c>
      <c r="H883" s="2" t="str">
        <f>TEXT(Table1[[#This Row],[order_date]],"mmmm")</f>
        <v>June</v>
      </c>
      <c r="I883" s="3">
        <v>45102</v>
      </c>
      <c r="J883" s="3">
        <v>45107</v>
      </c>
      <c r="K883" s="3" t="str">
        <f>TEXT(Table1[[#This Row],[delivery_date]]-Table1[[#This Row],[order_date]],"D")</f>
        <v>5</v>
      </c>
      <c r="L883" s="2" t="s">
        <v>21</v>
      </c>
      <c r="M883" s="2" t="s">
        <v>16</v>
      </c>
      <c r="N883" s="2">
        <v>267.91000000000003</v>
      </c>
      <c r="O883" s="2" t="s">
        <v>34</v>
      </c>
      <c r="P883" s="2">
        <f t="shared" si="26"/>
        <v>2001.0256000000002</v>
      </c>
    </row>
    <row r="884" spans="1:16" ht="14.25" customHeight="1" x14ac:dyDescent="0.35">
      <c r="A884" s="2" t="s">
        <v>915</v>
      </c>
      <c r="B884" s="2" t="s">
        <v>13</v>
      </c>
      <c r="C884" s="2" t="s">
        <v>36</v>
      </c>
      <c r="D884" s="2">
        <v>2720.06</v>
      </c>
      <c r="E884" s="2">
        <v>0.41</v>
      </c>
      <c r="F884" s="2">
        <f t="shared" si="27"/>
        <v>1115.2246</v>
      </c>
      <c r="G884" s="2">
        <v>7</v>
      </c>
      <c r="H884" s="2" t="str">
        <f>TEXT(Table1[[#This Row],[order_date]],"mmmm")</f>
        <v>January</v>
      </c>
      <c r="I884" s="3">
        <v>45318</v>
      </c>
      <c r="J884" s="3">
        <v>45320</v>
      </c>
      <c r="K884" s="3" t="str">
        <f>TEXT(Table1[[#This Row],[delivery_date]]-Table1[[#This Row],[order_date]],"D")</f>
        <v>2</v>
      </c>
      <c r="L884" s="2" t="s">
        <v>31</v>
      </c>
      <c r="M884" s="2" t="s">
        <v>27</v>
      </c>
      <c r="N884" s="2">
        <v>528.99</v>
      </c>
      <c r="O884" s="2" t="s">
        <v>17</v>
      </c>
      <c r="P884" s="2">
        <f t="shared" si="26"/>
        <v>1604.8353999999999</v>
      </c>
    </row>
    <row r="885" spans="1:16" ht="14.25" customHeight="1" x14ac:dyDescent="0.35">
      <c r="A885" s="2" t="s">
        <v>916</v>
      </c>
      <c r="B885" s="2" t="s">
        <v>19</v>
      </c>
      <c r="C885" s="2" t="s">
        <v>36</v>
      </c>
      <c r="D885" s="2">
        <v>1727.97</v>
      </c>
      <c r="E885" s="2">
        <v>0.48</v>
      </c>
      <c r="F885" s="2">
        <f t="shared" si="27"/>
        <v>829.42560000000003</v>
      </c>
      <c r="G885" s="2">
        <v>3</v>
      </c>
      <c r="H885" s="2" t="str">
        <f>TEXT(Table1[[#This Row],[order_date]],"mmmm")</f>
        <v>August</v>
      </c>
      <c r="I885" s="3">
        <v>45506</v>
      </c>
      <c r="J885" s="3">
        <v>45508</v>
      </c>
      <c r="K885" s="3" t="str">
        <f>TEXT(Table1[[#This Row],[delivery_date]]-Table1[[#This Row],[order_date]],"D")</f>
        <v>2</v>
      </c>
      <c r="L885" s="2" t="s">
        <v>31</v>
      </c>
      <c r="M885" s="2" t="s">
        <v>22</v>
      </c>
      <c r="N885" s="2">
        <v>320.94</v>
      </c>
      <c r="O885" s="2" t="s">
        <v>39</v>
      </c>
      <c r="P885" s="2">
        <f t="shared" si="26"/>
        <v>898.5444</v>
      </c>
    </row>
    <row r="886" spans="1:16" ht="14.25" customHeight="1" x14ac:dyDescent="0.35">
      <c r="A886" s="2" t="s">
        <v>917</v>
      </c>
      <c r="B886" s="2" t="s">
        <v>19</v>
      </c>
      <c r="C886" s="2" t="s">
        <v>26</v>
      </c>
      <c r="D886" s="2">
        <v>2242.42</v>
      </c>
      <c r="E886" s="2">
        <v>0.09</v>
      </c>
      <c r="F886" s="2">
        <f t="shared" si="27"/>
        <v>201.81780000000001</v>
      </c>
      <c r="G886" s="2">
        <v>8</v>
      </c>
      <c r="H886" s="2" t="str">
        <f>TEXT(Table1[[#This Row],[order_date]],"mmmm")</f>
        <v>April</v>
      </c>
      <c r="I886" s="3">
        <v>45018</v>
      </c>
      <c r="J886" s="3">
        <v>45025</v>
      </c>
      <c r="K886" s="3" t="str">
        <f>TEXT(Table1[[#This Row],[delivery_date]]-Table1[[#This Row],[order_date]],"D")</f>
        <v>7</v>
      </c>
      <c r="L886" s="2" t="s">
        <v>21</v>
      </c>
      <c r="M886" s="2" t="s">
        <v>27</v>
      </c>
      <c r="N886" s="2">
        <v>182.19</v>
      </c>
      <c r="O886" s="2" t="s">
        <v>48</v>
      </c>
      <c r="P886" s="2">
        <f t="shared" si="26"/>
        <v>2040.6022</v>
      </c>
    </row>
    <row r="887" spans="1:16" ht="14.25" customHeight="1" x14ac:dyDescent="0.35">
      <c r="A887" s="2" t="s">
        <v>918</v>
      </c>
      <c r="B887" s="2" t="s">
        <v>25</v>
      </c>
      <c r="C887" s="2" t="s">
        <v>20</v>
      </c>
      <c r="D887" s="2">
        <v>4792.75</v>
      </c>
      <c r="E887" s="2">
        <v>0.42</v>
      </c>
      <c r="F887" s="2">
        <f t="shared" si="27"/>
        <v>2012.9549999999999</v>
      </c>
      <c r="G887" s="2">
        <v>4</v>
      </c>
      <c r="H887" s="2" t="str">
        <f>TEXT(Table1[[#This Row],[order_date]],"mmmm")</f>
        <v>November</v>
      </c>
      <c r="I887" s="3">
        <v>45234</v>
      </c>
      <c r="J887" s="3">
        <v>45237</v>
      </c>
      <c r="K887" s="3" t="str">
        <f>TEXT(Table1[[#This Row],[delivery_date]]-Table1[[#This Row],[order_date]],"D")</f>
        <v>3</v>
      </c>
      <c r="L887" s="2" t="s">
        <v>15</v>
      </c>
      <c r="M887" s="2" t="s">
        <v>22</v>
      </c>
      <c r="N887" s="2">
        <v>1033.5999999999999</v>
      </c>
      <c r="O887" s="2" t="s">
        <v>34</v>
      </c>
      <c r="P887" s="2">
        <f t="shared" si="26"/>
        <v>2779.7950000000001</v>
      </c>
    </row>
    <row r="888" spans="1:16" ht="14.25" customHeight="1" x14ac:dyDescent="0.35">
      <c r="A888" s="2" t="s">
        <v>919</v>
      </c>
      <c r="B888" s="2" t="s">
        <v>25</v>
      </c>
      <c r="C888" s="2" t="s">
        <v>26</v>
      </c>
      <c r="D888" s="2">
        <v>1986.08</v>
      </c>
      <c r="E888" s="2">
        <v>0.28000000000000003</v>
      </c>
      <c r="F888" s="2">
        <f t="shared" si="27"/>
        <v>556.10239999999999</v>
      </c>
      <c r="G888" s="2">
        <v>4</v>
      </c>
      <c r="H888" s="2" t="str">
        <f>TEXT(Table1[[#This Row],[order_date]],"mmmm")</f>
        <v>August</v>
      </c>
      <c r="I888" s="3">
        <v>45513</v>
      </c>
      <c r="J888" s="3">
        <v>45515</v>
      </c>
      <c r="K888" s="3" t="str">
        <f>TEXT(Table1[[#This Row],[delivery_date]]-Table1[[#This Row],[order_date]],"D")</f>
        <v>2</v>
      </c>
      <c r="L888" s="2" t="s">
        <v>21</v>
      </c>
      <c r="M888" s="2" t="s">
        <v>16</v>
      </c>
      <c r="N888" s="2">
        <v>142.44</v>
      </c>
      <c r="O888" s="2" t="s">
        <v>28</v>
      </c>
      <c r="P888" s="2">
        <f t="shared" si="26"/>
        <v>1429.9775999999999</v>
      </c>
    </row>
    <row r="889" spans="1:16" ht="14.25" customHeight="1" x14ac:dyDescent="0.35">
      <c r="A889" s="2" t="s">
        <v>920</v>
      </c>
      <c r="B889" s="2" t="s">
        <v>41</v>
      </c>
      <c r="C889" s="2" t="s">
        <v>33</v>
      </c>
      <c r="D889" s="2">
        <v>607.04999999999995</v>
      </c>
      <c r="E889" s="2">
        <v>0.16</v>
      </c>
      <c r="F889" s="2">
        <f t="shared" si="27"/>
        <v>97.128</v>
      </c>
      <c r="G889" s="2">
        <v>1</v>
      </c>
      <c r="H889" s="2" t="str">
        <f>TEXT(Table1[[#This Row],[order_date]],"mmmm")</f>
        <v>December</v>
      </c>
      <c r="I889" s="3">
        <v>45264</v>
      </c>
      <c r="J889" s="3">
        <v>45271</v>
      </c>
      <c r="K889" s="3" t="str">
        <f>TEXT(Table1[[#This Row],[delivery_date]]-Table1[[#This Row],[order_date]],"D")</f>
        <v>7</v>
      </c>
      <c r="L889" s="2" t="s">
        <v>15</v>
      </c>
      <c r="M889" s="2" t="s">
        <v>22</v>
      </c>
      <c r="N889" s="2">
        <v>153.75</v>
      </c>
      <c r="O889" s="2" t="s">
        <v>23</v>
      </c>
      <c r="P889" s="2">
        <f t="shared" si="26"/>
        <v>509.92199999999997</v>
      </c>
    </row>
    <row r="890" spans="1:16" ht="14.25" customHeight="1" x14ac:dyDescent="0.35">
      <c r="A890" s="2" t="s">
        <v>921</v>
      </c>
      <c r="B890" s="2" t="s">
        <v>19</v>
      </c>
      <c r="C890" s="2" t="s">
        <v>26</v>
      </c>
      <c r="D890" s="2">
        <v>2371.65</v>
      </c>
      <c r="E890" s="2">
        <v>0.24</v>
      </c>
      <c r="F890" s="2">
        <f t="shared" si="27"/>
        <v>569.19600000000003</v>
      </c>
      <c r="G890" s="2">
        <v>8</v>
      </c>
      <c r="H890" s="2" t="str">
        <f>TEXT(Table1[[#This Row],[order_date]],"mmmm")</f>
        <v>August</v>
      </c>
      <c r="I890" s="3">
        <v>45523</v>
      </c>
      <c r="J890" s="3">
        <v>45529</v>
      </c>
      <c r="K890" s="3" t="str">
        <f>TEXT(Table1[[#This Row],[delivery_date]]-Table1[[#This Row],[order_date]],"D")</f>
        <v>6</v>
      </c>
      <c r="L890" s="2" t="s">
        <v>21</v>
      </c>
      <c r="M890" s="2" t="s">
        <v>27</v>
      </c>
      <c r="N890" s="2">
        <v>208.68</v>
      </c>
      <c r="O890" s="2" t="s">
        <v>28</v>
      </c>
      <c r="P890" s="2">
        <f t="shared" si="26"/>
        <v>1802.4540000000002</v>
      </c>
    </row>
    <row r="891" spans="1:16" ht="14.25" customHeight="1" x14ac:dyDescent="0.35">
      <c r="A891" s="2" t="s">
        <v>922</v>
      </c>
      <c r="B891" s="2" t="s">
        <v>25</v>
      </c>
      <c r="C891" s="2" t="s">
        <v>33</v>
      </c>
      <c r="D891" s="2">
        <v>3275.44</v>
      </c>
      <c r="E891" s="2">
        <v>0.47</v>
      </c>
      <c r="F891" s="2">
        <f t="shared" si="27"/>
        <v>1539.4567999999999</v>
      </c>
      <c r="G891" s="2">
        <v>5</v>
      </c>
      <c r="H891" s="2" t="str">
        <f>TEXT(Table1[[#This Row],[order_date]],"mmmm")</f>
        <v>February</v>
      </c>
      <c r="I891" s="3">
        <v>44984</v>
      </c>
      <c r="J891" s="3">
        <v>44991</v>
      </c>
      <c r="K891" s="3" t="str">
        <f>TEXT(Table1[[#This Row],[delivery_date]]-Table1[[#This Row],[order_date]],"D")</f>
        <v>7</v>
      </c>
      <c r="L891" s="2" t="s">
        <v>31</v>
      </c>
      <c r="M891" s="2" t="s">
        <v>27</v>
      </c>
      <c r="N891" s="2">
        <v>513.05999999999995</v>
      </c>
      <c r="O891" s="2" t="s">
        <v>28</v>
      </c>
      <c r="P891" s="2">
        <f t="shared" si="26"/>
        <v>1735.9832000000001</v>
      </c>
    </row>
    <row r="892" spans="1:16" ht="14.25" customHeight="1" x14ac:dyDescent="0.35">
      <c r="A892" s="2" t="s">
        <v>923</v>
      </c>
      <c r="B892" s="2" t="s">
        <v>13</v>
      </c>
      <c r="C892" s="2" t="s">
        <v>14</v>
      </c>
      <c r="D892" s="2">
        <v>159.35</v>
      </c>
      <c r="E892" s="2">
        <v>0.35</v>
      </c>
      <c r="F892" s="2">
        <f t="shared" si="27"/>
        <v>55.772499999999994</v>
      </c>
      <c r="G892" s="2">
        <v>9</v>
      </c>
      <c r="H892" s="2" t="str">
        <f>TEXT(Table1[[#This Row],[order_date]],"mmmm")</f>
        <v>March</v>
      </c>
      <c r="I892" s="3">
        <v>44987</v>
      </c>
      <c r="J892" s="3">
        <v>44994</v>
      </c>
      <c r="K892" s="3" t="str">
        <f>TEXT(Table1[[#This Row],[delivery_date]]-Table1[[#This Row],[order_date]],"D")</f>
        <v>7</v>
      </c>
      <c r="L892" s="2" t="s">
        <v>21</v>
      </c>
      <c r="M892" s="2" t="s">
        <v>16</v>
      </c>
      <c r="N892" s="2">
        <v>41.86</v>
      </c>
      <c r="O892" s="2" t="s">
        <v>17</v>
      </c>
      <c r="P892" s="2">
        <f t="shared" si="26"/>
        <v>103.5775</v>
      </c>
    </row>
    <row r="893" spans="1:16" ht="14.25" customHeight="1" x14ac:dyDescent="0.35">
      <c r="A893" s="2" t="s">
        <v>924</v>
      </c>
      <c r="B893" s="2" t="s">
        <v>13</v>
      </c>
      <c r="C893" s="2" t="s">
        <v>33</v>
      </c>
      <c r="D893" s="2">
        <v>1728.47</v>
      </c>
      <c r="E893" s="2">
        <v>0.18</v>
      </c>
      <c r="F893" s="2">
        <f t="shared" si="27"/>
        <v>311.12459999999999</v>
      </c>
      <c r="G893" s="2">
        <v>3</v>
      </c>
      <c r="H893" s="2" t="str">
        <f>TEXT(Table1[[#This Row],[order_date]],"mmmm")</f>
        <v>February</v>
      </c>
      <c r="I893" s="3">
        <v>45350</v>
      </c>
      <c r="J893" s="3">
        <v>45351</v>
      </c>
      <c r="K893" s="3" t="str">
        <f>TEXT(Table1[[#This Row],[delivery_date]]-Table1[[#This Row],[order_date]],"D")</f>
        <v>1</v>
      </c>
      <c r="L893" s="2" t="s">
        <v>15</v>
      </c>
      <c r="M893" s="2" t="s">
        <v>16</v>
      </c>
      <c r="N893" s="2">
        <v>114.39</v>
      </c>
      <c r="O893" s="2" t="s">
        <v>48</v>
      </c>
      <c r="P893" s="2">
        <f t="shared" si="26"/>
        <v>1417.3454000000002</v>
      </c>
    </row>
    <row r="894" spans="1:16" ht="14.25" customHeight="1" x14ac:dyDescent="0.35">
      <c r="A894" s="2" t="s">
        <v>925</v>
      </c>
      <c r="B894" s="2" t="s">
        <v>25</v>
      </c>
      <c r="C894" s="2" t="s">
        <v>36</v>
      </c>
      <c r="D894" s="2">
        <v>2028.22</v>
      </c>
      <c r="E894" s="2">
        <v>0.5</v>
      </c>
      <c r="F894" s="2">
        <f t="shared" si="27"/>
        <v>1014.11</v>
      </c>
      <c r="G894" s="2">
        <v>5</v>
      </c>
      <c r="H894" s="2" t="str">
        <f>TEXT(Table1[[#This Row],[order_date]],"mmmm")</f>
        <v>August</v>
      </c>
      <c r="I894" s="3">
        <v>45534</v>
      </c>
      <c r="J894" s="3">
        <v>45535</v>
      </c>
      <c r="K894" s="3" t="str">
        <f>TEXT(Table1[[#This Row],[delivery_date]]-Table1[[#This Row],[order_date]],"D")</f>
        <v>1</v>
      </c>
      <c r="L894" s="2" t="s">
        <v>15</v>
      </c>
      <c r="M894" s="2" t="s">
        <v>27</v>
      </c>
      <c r="N894" s="2">
        <v>507.59</v>
      </c>
      <c r="O894" s="2" t="s">
        <v>28</v>
      </c>
      <c r="P894" s="2">
        <f t="shared" si="26"/>
        <v>1014.11</v>
      </c>
    </row>
    <row r="895" spans="1:16" ht="14.25" customHeight="1" x14ac:dyDescent="0.35">
      <c r="A895" s="2" t="s">
        <v>926</v>
      </c>
      <c r="B895" s="2" t="s">
        <v>25</v>
      </c>
      <c r="C895" s="2" t="s">
        <v>26</v>
      </c>
      <c r="D895" s="2">
        <v>2372.1999999999998</v>
      </c>
      <c r="E895" s="2">
        <v>0.17</v>
      </c>
      <c r="F895" s="2">
        <f t="shared" si="27"/>
        <v>403.274</v>
      </c>
      <c r="G895" s="2">
        <v>4</v>
      </c>
      <c r="H895" s="2" t="str">
        <f>TEXT(Table1[[#This Row],[order_date]],"mmmm")</f>
        <v>September</v>
      </c>
      <c r="I895" s="3">
        <v>45199</v>
      </c>
      <c r="J895" s="3">
        <v>45203</v>
      </c>
      <c r="K895" s="3" t="str">
        <f>TEXT(Table1[[#This Row],[delivery_date]]-Table1[[#This Row],[order_date]],"D")</f>
        <v>4</v>
      </c>
      <c r="L895" s="2" t="s">
        <v>21</v>
      </c>
      <c r="M895" s="2" t="s">
        <v>16</v>
      </c>
      <c r="N895" s="2">
        <v>561.82000000000005</v>
      </c>
      <c r="O895" s="2" t="s">
        <v>17</v>
      </c>
      <c r="P895" s="2">
        <f t="shared" si="26"/>
        <v>1968.9259999999999</v>
      </c>
    </row>
    <row r="896" spans="1:16" ht="14.25" customHeight="1" x14ac:dyDescent="0.35">
      <c r="A896" s="2" t="s">
        <v>927</v>
      </c>
      <c r="B896" s="2" t="s">
        <v>19</v>
      </c>
      <c r="C896" s="2" t="s">
        <v>33</v>
      </c>
      <c r="D896" s="2">
        <v>1578.25</v>
      </c>
      <c r="E896" s="2">
        <v>0.41</v>
      </c>
      <c r="F896" s="2">
        <f t="shared" si="27"/>
        <v>647.08249999999998</v>
      </c>
      <c r="G896" s="2">
        <v>7</v>
      </c>
      <c r="H896" s="2" t="str">
        <f>TEXT(Table1[[#This Row],[order_date]],"mmmm")</f>
        <v>August</v>
      </c>
      <c r="I896" s="3">
        <v>45152</v>
      </c>
      <c r="J896" s="3">
        <v>45158</v>
      </c>
      <c r="K896" s="3" t="str">
        <f>TEXT(Table1[[#This Row],[delivery_date]]-Table1[[#This Row],[order_date]],"D")</f>
        <v>6</v>
      </c>
      <c r="L896" s="2" t="s">
        <v>15</v>
      </c>
      <c r="M896" s="2" t="s">
        <v>16</v>
      </c>
      <c r="N896" s="2">
        <v>194.03</v>
      </c>
      <c r="O896" s="2" t="s">
        <v>48</v>
      </c>
      <c r="P896" s="2">
        <f t="shared" si="26"/>
        <v>931.16750000000002</v>
      </c>
    </row>
    <row r="897" spans="1:16" ht="14.25" customHeight="1" x14ac:dyDescent="0.35">
      <c r="A897" s="2" t="s">
        <v>928</v>
      </c>
      <c r="B897" s="2" t="s">
        <v>19</v>
      </c>
      <c r="C897" s="2" t="s">
        <v>20</v>
      </c>
      <c r="D897" s="2">
        <v>3367.92</v>
      </c>
      <c r="E897" s="2">
        <v>0.39</v>
      </c>
      <c r="F897" s="2">
        <f t="shared" si="27"/>
        <v>1313.4888000000001</v>
      </c>
      <c r="G897" s="2">
        <v>5</v>
      </c>
      <c r="H897" s="2" t="str">
        <f>TEXT(Table1[[#This Row],[order_date]],"mmmm")</f>
        <v>December</v>
      </c>
      <c r="I897" s="3">
        <v>45263</v>
      </c>
      <c r="J897" s="3">
        <v>45269</v>
      </c>
      <c r="K897" s="3" t="str">
        <f>TEXT(Table1[[#This Row],[delivery_date]]-Table1[[#This Row],[order_date]],"D")</f>
        <v>6</v>
      </c>
      <c r="L897" s="2" t="s">
        <v>21</v>
      </c>
      <c r="M897" s="2" t="s">
        <v>27</v>
      </c>
      <c r="N897" s="2">
        <v>922.53</v>
      </c>
      <c r="O897" s="2" t="s">
        <v>23</v>
      </c>
      <c r="P897" s="2">
        <f t="shared" si="26"/>
        <v>2054.4312</v>
      </c>
    </row>
    <row r="898" spans="1:16" ht="14.25" customHeight="1" x14ac:dyDescent="0.35">
      <c r="A898" s="2" t="s">
        <v>929</v>
      </c>
      <c r="B898" s="2" t="s">
        <v>41</v>
      </c>
      <c r="C898" s="2" t="s">
        <v>14</v>
      </c>
      <c r="D898" s="2">
        <v>4729.08</v>
      </c>
      <c r="E898" s="2">
        <v>0.36</v>
      </c>
      <c r="F898" s="2">
        <f t="shared" si="27"/>
        <v>1702.4687999999999</v>
      </c>
      <c r="G898" s="2">
        <v>2</v>
      </c>
      <c r="H898" s="2" t="str">
        <f>TEXT(Table1[[#This Row],[order_date]],"mmmm")</f>
        <v>June</v>
      </c>
      <c r="I898" s="3">
        <v>45453</v>
      </c>
      <c r="J898" s="3">
        <v>45459</v>
      </c>
      <c r="K898" s="3" t="str">
        <f>TEXT(Table1[[#This Row],[delivery_date]]-Table1[[#This Row],[order_date]],"D")</f>
        <v>6</v>
      </c>
      <c r="L898" s="2" t="s">
        <v>31</v>
      </c>
      <c r="M898" s="2" t="s">
        <v>27</v>
      </c>
      <c r="N898" s="2">
        <v>1318.13</v>
      </c>
      <c r="O898" s="2" t="s">
        <v>34</v>
      </c>
      <c r="P898" s="2">
        <f t="shared" ref="P898:P961" si="28">D898-F898</f>
        <v>3026.6112000000003</v>
      </c>
    </row>
    <row r="899" spans="1:16" ht="14.25" customHeight="1" x14ac:dyDescent="0.35">
      <c r="A899" s="2" t="s">
        <v>930</v>
      </c>
      <c r="B899" s="2" t="s">
        <v>19</v>
      </c>
      <c r="C899" s="2" t="s">
        <v>20</v>
      </c>
      <c r="D899" s="2">
        <v>4578.59</v>
      </c>
      <c r="E899" s="2">
        <v>0.33</v>
      </c>
      <c r="F899" s="2">
        <f t="shared" ref="F899:F962" si="29">D899*E899</f>
        <v>1510.9347</v>
      </c>
      <c r="G899" s="2">
        <v>6</v>
      </c>
      <c r="H899" s="2" t="str">
        <f>TEXT(Table1[[#This Row],[order_date]],"mmmm")</f>
        <v>December</v>
      </c>
      <c r="I899" s="3">
        <v>45650</v>
      </c>
      <c r="J899" s="3">
        <v>45657</v>
      </c>
      <c r="K899" s="3" t="str">
        <f>TEXT(Table1[[#This Row],[delivery_date]]-Table1[[#This Row],[order_date]],"D")</f>
        <v>7</v>
      </c>
      <c r="L899" s="2" t="s">
        <v>21</v>
      </c>
      <c r="M899" s="2" t="s">
        <v>27</v>
      </c>
      <c r="N899" s="2">
        <v>1066.33</v>
      </c>
      <c r="O899" s="2" t="s">
        <v>48</v>
      </c>
      <c r="P899" s="2">
        <f t="shared" si="28"/>
        <v>3067.6553000000004</v>
      </c>
    </row>
    <row r="900" spans="1:16" ht="14.25" customHeight="1" x14ac:dyDescent="0.35">
      <c r="A900" s="2" t="s">
        <v>931</v>
      </c>
      <c r="B900" s="2" t="s">
        <v>13</v>
      </c>
      <c r="C900" s="2" t="s">
        <v>20</v>
      </c>
      <c r="D900" s="2">
        <v>3355.53</v>
      </c>
      <c r="E900" s="2">
        <v>0.05</v>
      </c>
      <c r="F900" s="2">
        <f t="shared" si="29"/>
        <v>167.77650000000003</v>
      </c>
      <c r="G900" s="2">
        <v>4</v>
      </c>
      <c r="H900" s="2" t="str">
        <f>TEXT(Table1[[#This Row],[order_date]],"mmmm")</f>
        <v>December</v>
      </c>
      <c r="I900" s="3">
        <v>45285</v>
      </c>
      <c r="J900" s="3">
        <v>45290</v>
      </c>
      <c r="K900" s="3" t="str">
        <f>TEXT(Table1[[#This Row],[delivery_date]]-Table1[[#This Row],[order_date]],"D")</f>
        <v>5</v>
      </c>
      <c r="L900" s="2" t="s">
        <v>21</v>
      </c>
      <c r="M900" s="2" t="s">
        <v>27</v>
      </c>
      <c r="N900" s="2">
        <v>861.5</v>
      </c>
      <c r="O900" s="2" t="s">
        <v>48</v>
      </c>
      <c r="P900" s="2">
        <f t="shared" si="28"/>
        <v>3187.7535000000003</v>
      </c>
    </row>
    <row r="901" spans="1:16" ht="14.25" customHeight="1" x14ac:dyDescent="0.35">
      <c r="A901" s="2" t="s">
        <v>932</v>
      </c>
      <c r="B901" s="2" t="s">
        <v>13</v>
      </c>
      <c r="C901" s="2" t="s">
        <v>20</v>
      </c>
      <c r="D901" s="2">
        <v>2583.73</v>
      </c>
      <c r="E901" s="2">
        <v>0.5</v>
      </c>
      <c r="F901" s="2">
        <f t="shared" si="29"/>
        <v>1291.865</v>
      </c>
      <c r="G901" s="2">
        <v>6</v>
      </c>
      <c r="H901" s="2" t="str">
        <f>TEXT(Table1[[#This Row],[order_date]],"mmmm")</f>
        <v>December</v>
      </c>
      <c r="I901" s="3">
        <v>45265</v>
      </c>
      <c r="J901" s="3">
        <v>45266</v>
      </c>
      <c r="K901" s="3" t="str">
        <f>TEXT(Table1[[#This Row],[delivery_date]]-Table1[[#This Row],[order_date]],"D")</f>
        <v>1</v>
      </c>
      <c r="L901" s="2" t="s">
        <v>15</v>
      </c>
      <c r="M901" s="2" t="s">
        <v>27</v>
      </c>
      <c r="N901" s="2">
        <v>222.85</v>
      </c>
      <c r="O901" s="2" t="s">
        <v>48</v>
      </c>
      <c r="P901" s="2">
        <f t="shared" si="28"/>
        <v>1291.865</v>
      </c>
    </row>
    <row r="902" spans="1:16" ht="14.25" customHeight="1" x14ac:dyDescent="0.35">
      <c r="A902" s="2" t="s">
        <v>933</v>
      </c>
      <c r="B902" s="2" t="s">
        <v>25</v>
      </c>
      <c r="C902" s="2" t="s">
        <v>14</v>
      </c>
      <c r="D902" s="2">
        <v>4146.49</v>
      </c>
      <c r="E902" s="2">
        <v>0.08</v>
      </c>
      <c r="F902" s="2">
        <f t="shared" si="29"/>
        <v>331.7192</v>
      </c>
      <c r="G902" s="2">
        <v>1</v>
      </c>
      <c r="H902" s="2" t="str">
        <f>TEXT(Table1[[#This Row],[order_date]],"mmmm")</f>
        <v>December</v>
      </c>
      <c r="I902" s="3">
        <v>45264</v>
      </c>
      <c r="J902" s="3">
        <v>45266</v>
      </c>
      <c r="K902" s="3" t="str">
        <f>TEXT(Table1[[#This Row],[delivery_date]]-Table1[[#This Row],[order_date]],"D")</f>
        <v>2</v>
      </c>
      <c r="L902" s="2" t="s">
        <v>21</v>
      </c>
      <c r="M902" s="2" t="s">
        <v>16</v>
      </c>
      <c r="N902" s="2">
        <v>665.77</v>
      </c>
      <c r="O902" s="2" t="s">
        <v>48</v>
      </c>
      <c r="P902" s="2">
        <f t="shared" si="28"/>
        <v>3814.7707999999998</v>
      </c>
    </row>
    <row r="903" spans="1:16" ht="14.25" customHeight="1" x14ac:dyDescent="0.35">
      <c r="A903" s="2" t="s">
        <v>934</v>
      </c>
      <c r="B903" s="2" t="s">
        <v>19</v>
      </c>
      <c r="C903" s="2" t="s">
        <v>14</v>
      </c>
      <c r="D903" s="2">
        <v>4196.09</v>
      </c>
      <c r="E903" s="2">
        <v>0.3</v>
      </c>
      <c r="F903" s="2">
        <f t="shared" si="29"/>
        <v>1258.827</v>
      </c>
      <c r="G903" s="2">
        <v>1</v>
      </c>
      <c r="H903" s="2" t="str">
        <f>TEXT(Table1[[#This Row],[order_date]],"mmmm")</f>
        <v>May</v>
      </c>
      <c r="I903" s="3">
        <v>45415</v>
      </c>
      <c r="J903" s="3">
        <v>45418</v>
      </c>
      <c r="K903" s="3" t="str">
        <f>TEXT(Table1[[#This Row],[delivery_date]]-Table1[[#This Row],[order_date]],"D")</f>
        <v>3</v>
      </c>
      <c r="L903" s="2" t="s">
        <v>31</v>
      </c>
      <c r="M903" s="2" t="s">
        <v>22</v>
      </c>
      <c r="N903" s="2">
        <v>1227.24</v>
      </c>
      <c r="O903" s="2" t="s">
        <v>48</v>
      </c>
      <c r="P903" s="2">
        <f t="shared" si="28"/>
        <v>2937.2629999999999</v>
      </c>
    </row>
    <row r="904" spans="1:16" ht="14.25" customHeight="1" x14ac:dyDescent="0.35">
      <c r="A904" s="2" t="s">
        <v>935</v>
      </c>
      <c r="B904" s="2" t="s">
        <v>41</v>
      </c>
      <c r="C904" s="2" t="s">
        <v>14</v>
      </c>
      <c r="D904" s="2">
        <v>4164.91</v>
      </c>
      <c r="E904" s="2">
        <v>0.12</v>
      </c>
      <c r="F904" s="2">
        <f t="shared" si="29"/>
        <v>499.78919999999994</v>
      </c>
      <c r="G904" s="2">
        <v>4</v>
      </c>
      <c r="H904" s="2" t="str">
        <f>TEXT(Table1[[#This Row],[order_date]],"mmmm")</f>
        <v>January</v>
      </c>
      <c r="I904" s="3">
        <v>45303</v>
      </c>
      <c r="J904" s="3">
        <v>45305</v>
      </c>
      <c r="K904" s="3" t="str">
        <f>TEXT(Table1[[#This Row],[delivery_date]]-Table1[[#This Row],[order_date]],"D")</f>
        <v>2</v>
      </c>
      <c r="L904" s="2" t="s">
        <v>31</v>
      </c>
      <c r="M904" s="2" t="s">
        <v>22</v>
      </c>
      <c r="N904" s="2">
        <v>307.92</v>
      </c>
      <c r="O904" s="2" t="s">
        <v>48</v>
      </c>
      <c r="P904" s="2">
        <f t="shared" si="28"/>
        <v>3665.1207999999997</v>
      </c>
    </row>
    <row r="905" spans="1:16" ht="14.25" customHeight="1" x14ac:dyDescent="0.35">
      <c r="A905" s="2" t="s">
        <v>936</v>
      </c>
      <c r="B905" s="2" t="s">
        <v>13</v>
      </c>
      <c r="C905" s="2" t="s">
        <v>14</v>
      </c>
      <c r="D905" s="2">
        <v>873.45</v>
      </c>
      <c r="E905" s="2">
        <v>0.08</v>
      </c>
      <c r="F905" s="2">
        <f t="shared" si="29"/>
        <v>69.876000000000005</v>
      </c>
      <c r="G905" s="2">
        <v>7</v>
      </c>
      <c r="H905" s="2" t="str">
        <f>TEXT(Table1[[#This Row],[order_date]],"mmmm")</f>
        <v>November</v>
      </c>
      <c r="I905" s="3">
        <v>45614</v>
      </c>
      <c r="J905" s="3">
        <v>45619</v>
      </c>
      <c r="K905" s="3" t="str">
        <f>TEXT(Table1[[#This Row],[delivery_date]]-Table1[[#This Row],[order_date]],"D")</f>
        <v>5</v>
      </c>
      <c r="L905" s="2" t="s">
        <v>21</v>
      </c>
      <c r="M905" s="2" t="s">
        <v>22</v>
      </c>
      <c r="N905" s="2">
        <v>134.53</v>
      </c>
      <c r="O905" s="2" t="s">
        <v>34</v>
      </c>
      <c r="P905" s="2">
        <f t="shared" si="28"/>
        <v>803.57400000000007</v>
      </c>
    </row>
    <row r="906" spans="1:16" ht="14.25" customHeight="1" x14ac:dyDescent="0.35">
      <c r="A906" s="2" t="s">
        <v>937</v>
      </c>
      <c r="B906" s="2" t="s">
        <v>13</v>
      </c>
      <c r="C906" s="2" t="s">
        <v>20</v>
      </c>
      <c r="D906" s="2">
        <v>224.62</v>
      </c>
      <c r="E906" s="2">
        <v>0.28000000000000003</v>
      </c>
      <c r="F906" s="2">
        <f t="shared" si="29"/>
        <v>62.893600000000006</v>
      </c>
      <c r="G906" s="2">
        <v>7</v>
      </c>
      <c r="H906" s="2" t="str">
        <f>TEXT(Table1[[#This Row],[order_date]],"mmmm")</f>
        <v>September</v>
      </c>
      <c r="I906" s="3">
        <v>45195</v>
      </c>
      <c r="J906" s="3">
        <v>45200</v>
      </c>
      <c r="K906" s="3" t="str">
        <f>TEXT(Table1[[#This Row],[delivery_date]]-Table1[[#This Row],[order_date]],"D")</f>
        <v>5</v>
      </c>
      <c r="L906" s="2" t="s">
        <v>15</v>
      </c>
      <c r="M906" s="2" t="s">
        <v>16</v>
      </c>
      <c r="N906" s="2">
        <v>65.25</v>
      </c>
      <c r="O906" s="2" t="s">
        <v>28</v>
      </c>
      <c r="P906" s="2">
        <f t="shared" si="28"/>
        <v>161.72640000000001</v>
      </c>
    </row>
    <row r="907" spans="1:16" ht="14.25" customHeight="1" x14ac:dyDescent="0.35">
      <c r="A907" s="2" t="s">
        <v>938</v>
      </c>
      <c r="B907" s="2" t="s">
        <v>41</v>
      </c>
      <c r="C907" s="2" t="s">
        <v>36</v>
      </c>
      <c r="D907" s="2">
        <v>4917.6499999999996</v>
      </c>
      <c r="E907" s="2">
        <v>0.42</v>
      </c>
      <c r="F907" s="2">
        <f t="shared" si="29"/>
        <v>2065.4129999999996</v>
      </c>
      <c r="G907" s="2">
        <v>1</v>
      </c>
      <c r="H907" s="2" t="str">
        <f>TEXT(Table1[[#This Row],[order_date]],"mmmm")</f>
        <v>September</v>
      </c>
      <c r="I907" s="3">
        <v>45557</v>
      </c>
      <c r="J907" s="3">
        <v>45558</v>
      </c>
      <c r="K907" s="3" t="str">
        <f>TEXT(Table1[[#This Row],[delivery_date]]-Table1[[#This Row],[order_date]],"D")</f>
        <v>1</v>
      </c>
      <c r="L907" s="2" t="s">
        <v>31</v>
      </c>
      <c r="M907" s="2" t="s">
        <v>27</v>
      </c>
      <c r="N907" s="2">
        <v>966.37</v>
      </c>
      <c r="O907" s="2" t="s">
        <v>17</v>
      </c>
      <c r="P907" s="2">
        <f t="shared" si="28"/>
        <v>2852.2370000000001</v>
      </c>
    </row>
    <row r="908" spans="1:16" ht="14.25" customHeight="1" x14ac:dyDescent="0.35">
      <c r="A908" s="2" t="s">
        <v>939</v>
      </c>
      <c r="B908" s="2" t="s">
        <v>41</v>
      </c>
      <c r="C908" s="2" t="s">
        <v>36</v>
      </c>
      <c r="D908" s="2">
        <v>4802.3100000000004</v>
      </c>
      <c r="E908" s="2">
        <v>0.19</v>
      </c>
      <c r="F908" s="2">
        <f t="shared" si="29"/>
        <v>912.4389000000001</v>
      </c>
      <c r="G908" s="2">
        <v>5</v>
      </c>
      <c r="H908" s="2" t="str">
        <f>TEXT(Table1[[#This Row],[order_date]],"mmmm")</f>
        <v>June</v>
      </c>
      <c r="I908" s="3">
        <v>45080</v>
      </c>
      <c r="J908" s="3">
        <v>45081</v>
      </c>
      <c r="K908" s="3" t="str">
        <f>TEXT(Table1[[#This Row],[delivery_date]]-Table1[[#This Row],[order_date]],"D")</f>
        <v>1</v>
      </c>
      <c r="L908" s="2" t="s">
        <v>21</v>
      </c>
      <c r="M908" s="2" t="s">
        <v>16</v>
      </c>
      <c r="N908" s="2">
        <v>274.77</v>
      </c>
      <c r="O908" s="2" t="s">
        <v>48</v>
      </c>
      <c r="P908" s="2">
        <f t="shared" si="28"/>
        <v>3889.8711000000003</v>
      </c>
    </row>
    <row r="909" spans="1:16" ht="14.25" customHeight="1" x14ac:dyDescent="0.35">
      <c r="A909" s="2" t="s">
        <v>940</v>
      </c>
      <c r="B909" s="2" t="s">
        <v>13</v>
      </c>
      <c r="C909" s="2" t="s">
        <v>14</v>
      </c>
      <c r="D909" s="2">
        <v>2865.45</v>
      </c>
      <c r="E909" s="2">
        <v>0.04</v>
      </c>
      <c r="F909" s="2">
        <f t="shared" si="29"/>
        <v>114.61799999999999</v>
      </c>
      <c r="G909" s="2">
        <v>6</v>
      </c>
      <c r="H909" s="2" t="str">
        <f>TEXT(Table1[[#This Row],[order_date]],"mmmm")</f>
        <v>January</v>
      </c>
      <c r="I909" s="3">
        <v>44934</v>
      </c>
      <c r="J909" s="3">
        <v>44936</v>
      </c>
      <c r="K909" s="3" t="str">
        <f>TEXT(Table1[[#This Row],[delivery_date]]-Table1[[#This Row],[order_date]],"D")</f>
        <v>2</v>
      </c>
      <c r="L909" s="2" t="s">
        <v>21</v>
      </c>
      <c r="M909" s="2" t="s">
        <v>27</v>
      </c>
      <c r="N909" s="2">
        <v>753.76</v>
      </c>
      <c r="O909" s="2" t="s">
        <v>34</v>
      </c>
      <c r="P909" s="2">
        <f t="shared" si="28"/>
        <v>2750.8319999999999</v>
      </c>
    </row>
    <row r="910" spans="1:16" ht="14.25" customHeight="1" x14ac:dyDescent="0.35">
      <c r="A910" s="2" t="s">
        <v>941</v>
      </c>
      <c r="B910" s="2" t="s">
        <v>13</v>
      </c>
      <c r="C910" s="2" t="s">
        <v>26</v>
      </c>
      <c r="D910" s="2">
        <v>4966.01</v>
      </c>
      <c r="E910" s="2">
        <v>0.31</v>
      </c>
      <c r="F910" s="2">
        <f t="shared" si="29"/>
        <v>1539.4631000000002</v>
      </c>
      <c r="G910" s="2">
        <v>5</v>
      </c>
      <c r="H910" s="2" t="str">
        <f>TEXT(Table1[[#This Row],[order_date]],"mmmm")</f>
        <v>October</v>
      </c>
      <c r="I910" s="3">
        <v>45208</v>
      </c>
      <c r="J910" s="3">
        <v>45212</v>
      </c>
      <c r="K910" s="3" t="str">
        <f>TEXT(Table1[[#This Row],[delivery_date]]-Table1[[#This Row],[order_date]],"D")</f>
        <v>4</v>
      </c>
      <c r="L910" s="2" t="s">
        <v>31</v>
      </c>
      <c r="M910" s="2" t="s">
        <v>16</v>
      </c>
      <c r="N910" s="2">
        <v>649.14</v>
      </c>
      <c r="O910" s="2" t="s">
        <v>34</v>
      </c>
      <c r="P910" s="2">
        <f t="shared" si="28"/>
        <v>3426.5469000000003</v>
      </c>
    </row>
    <row r="911" spans="1:16" ht="14.25" customHeight="1" x14ac:dyDescent="0.35">
      <c r="A911" s="2" t="s">
        <v>942</v>
      </c>
      <c r="B911" s="2" t="s">
        <v>41</v>
      </c>
      <c r="C911" s="2" t="s">
        <v>33</v>
      </c>
      <c r="D911" s="2">
        <v>3875.68</v>
      </c>
      <c r="E911" s="2">
        <v>0.38</v>
      </c>
      <c r="F911" s="2">
        <f t="shared" si="29"/>
        <v>1472.7583999999999</v>
      </c>
      <c r="G911" s="2">
        <v>7</v>
      </c>
      <c r="H911" s="2" t="str">
        <f>TEXT(Table1[[#This Row],[order_date]],"mmmm")</f>
        <v>February</v>
      </c>
      <c r="I911" s="3">
        <v>45324</v>
      </c>
      <c r="J911" s="3">
        <v>45326</v>
      </c>
      <c r="K911" s="3" t="str">
        <f>TEXT(Table1[[#This Row],[delivery_date]]-Table1[[#This Row],[order_date]],"D")</f>
        <v>2</v>
      </c>
      <c r="L911" s="2" t="s">
        <v>15</v>
      </c>
      <c r="M911" s="2" t="s">
        <v>16</v>
      </c>
      <c r="N911" s="2">
        <v>228.61</v>
      </c>
      <c r="O911" s="2" t="s">
        <v>34</v>
      </c>
      <c r="P911" s="2">
        <f t="shared" si="28"/>
        <v>2402.9215999999997</v>
      </c>
    </row>
    <row r="912" spans="1:16" ht="14.25" customHeight="1" x14ac:dyDescent="0.35">
      <c r="A912" s="2" t="s">
        <v>943</v>
      </c>
      <c r="B912" s="2" t="s">
        <v>13</v>
      </c>
      <c r="C912" s="2" t="s">
        <v>26</v>
      </c>
      <c r="D912" s="2">
        <v>2635.16</v>
      </c>
      <c r="E912" s="2">
        <v>0.15</v>
      </c>
      <c r="F912" s="2">
        <f t="shared" si="29"/>
        <v>395.27399999999994</v>
      </c>
      <c r="G912" s="2">
        <v>6</v>
      </c>
      <c r="H912" s="2" t="str">
        <f>TEXT(Table1[[#This Row],[order_date]],"mmmm")</f>
        <v>September</v>
      </c>
      <c r="I912" s="3">
        <v>45172</v>
      </c>
      <c r="J912" s="3">
        <v>45178</v>
      </c>
      <c r="K912" s="3" t="str">
        <f>TEXT(Table1[[#This Row],[delivery_date]]-Table1[[#This Row],[order_date]],"D")</f>
        <v>6</v>
      </c>
      <c r="L912" s="2" t="s">
        <v>21</v>
      </c>
      <c r="M912" s="2" t="s">
        <v>16</v>
      </c>
      <c r="N912" s="2">
        <v>679.17</v>
      </c>
      <c r="O912" s="2" t="s">
        <v>23</v>
      </c>
      <c r="P912" s="2">
        <f t="shared" si="28"/>
        <v>2239.886</v>
      </c>
    </row>
    <row r="913" spans="1:16" ht="14.25" customHeight="1" x14ac:dyDescent="0.35">
      <c r="A913" s="2" t="s">
        <v>944</v>
      </c>
      <c r="B913" s="2" t="s">
        <v>25</v>
      </c>
      <c r="C913" s="2" t="s">
        <v>26</v>
      </c>
      <c r="D913" s="2">
        <v>2007.72</v>
      </c>
      <c r="E913" s="2">
        <v>0.35</v>
      </c>
      <c r="F913" s="2">
        <f t="shared" si="29"/>
        <v>702.702</v>
      </c>
      <c r="G913" s="2">
        <v>5</v>
      </c>
      <c r="H913" s="2" t="str">
        <f>TEXT(Table1[[#This Row],[order_date]],"mmmm")</f>
        <v>May</v>
      </c>
      <c r="I913" s="3">
        <v>45060</v>
      </c>
      <c r="J913" s="3">
        <v>45067</v>
      </c>
      <c r="K913" s="3" t="str">
        <f>TEXT(Table1[[#This Row],[delivery_date]]-Table1[[#This Row],[order_date]],"D")</f>
        <v>7</v>
      </c>
      <c r="L913" s="2" t="s">
        <v>31</v>
      </c>
      <c r="M913" s="2" t="s">
        <v>22</v>
      </c>
      <c r="N913" s="2">
        <v>474.64</v>
      </c>
      <c r="O913" s="2" t="s">
        <v>17</v>
      </c>
      <c r="P913" s="2">
        <f t="shared" si="28"/>
        <v>1305.018</v>
      </c>
    </row>
    <row r="914" spans="1:16" ht="14.25" customHeight="1" x14ac:dyDescent="0.35">
      <c r="A914" s="2" t="s">
        <v>945</v>
      </c>
      <c r="B914" s="2" t="s">
        <v>25</v>
      </c>
      <c r="C914" s="2" t="s">
        <v>26</v>
      </c>
      <c r="D914" s="2">
        <v>3005.03</v>
      </c>
      <c r="E914" s="2">
        <v>0.04</v>
      </c>
      <c r="F914" s="2">
        <f t="shared" si="29"/>
        <v>120.20120000000001</v>
      </c>
      <c r="G914" s="2">
        <v>5</v>
      </c>
      <c r="H914" s="2" t="str">
        <f>TEXT(Table1[[#This Row],[order_date]],"mmmm")</f>
        <v>October</v>
      </c>
      <c r="I914" s="3">
        <v>45582</v>
      </c>
      <c r="J914" s="3">
        <v>45583</v>
      </c>
      <c r="K914" s="3" t="str">
        <f>TEXT(Table1[[#This Row],[delivery_date]]-Table1[[#This Row],[order_date]],"D")</f>
        <v>1</v>
      </c>
      <c r="L914" s="2" t="s">
        <v>21</v>
      </c>
      <c r="M914" s="2" t="s">
        <v>16</v>
      </c>
      <c r="N914" s="2">
        <v>549.19000000000005</v>
      </c>
      <c r="O914" s="2" t="s">
        <v>23</v>
      </c>
      <c r="P914" s="2">
        <f t="shared" si="28"/>
        <v>2884.8288000000002</v>
      </c>
    </row>
    <row r="915" spans="1:16" ht="14.25" customHeight="1" x14ac:dyDescent="0.35">
      <c r="A915" s="2" t="s">
        <v>946</v>
      </c>
      <c r="B915" s="2" t="s">
        <v>41</v>
      </c>
      <c r="C915" s="2" t="s">
        <v>36</v>
      </c>
      <c r="D915" s="2">
        <v>2627.43</v>
      </c>
      <c r="E915" s="2">
        <v>0.18</v>
      </c>
      <c r="F915" s="2">
        <f t="shared" si="29"/>
        <v>472.93739999999997</v>
      </c>
      <c r="G915" s="2">
        <v>9</v>
      </c>
      <c r="H915" s="2" t="str">
        <f>TEXT(Table1[[#This Row],[order_date]],"mmmm")</f>
        <v>August</v>
      </c>
      <c r="I915" s="3">
        <v>45153</v>
      </c>
      <c r="J915" s="3">
        <v>45159</v>
      </c>
      <c r="K915" s="3" t="str">
        <f>TEXT(Table1[[#This Row],[delivery_date]]-Table1[[#This Row],[order_date]],"D")</f>
        <v>6</v>
      </c>
      <c r="L915" s="2" t="s">
        <v>31</v>
      </c>
      <c r="M915" s="2" t="s">
        <v>16</v>
      </c>
      <c r="N915" s="2">
        <v>369.88</v>
      </c>
      <c r="O915" s="2" t="s">
        <v>17</v>
      </c>
      <c r="P915" s="2">
        <f t="shared" si="28"/>
        <v>2154.4926</v>
      </c>
    </row>
    <row r="916" spans="1:16" ht="14.25" customHeight="1" x14ac:dyDescent="0.35">
      <c r="A916" s="2" t="s">
        <v>947</v>
      </c>
      <c r="B916" s="2" t="s">
        <v>19</v>
      </c>
      <c r="C916" s="2" t="s">
        <v>33</v>
      </c>
      <c r="D916" s="2">
        <v>4969.63</v>
      </c>
      <c r="E916" s="2">
        <v>0.24</v>
      </c>
      <c r="F916" s="2">
        <f t="shared" si="29"/>
        <v>1192.7112</v>
      </c>
      <c r="G916" s="2">
        <v>3</v>
      </c>
      <c r="H916" s="2" t="str">
        <f>TEXT(Table1[[#This Row],[order_date]],"mmmm")</f>
        <v>February</v>
      </c>
      <c r="I916" s="3">
        <v>44960</v>
      </c>
      <c r="J916" s="3">
        <v>44964</v>
      </c>
      <c r="K916" s="3" t="str">
        <f>TEXT(Table1[[#This Row],[delivery_date]]-Table1[[#This Row],[order_date]],"D")</f>
        <v>4</v>
      </c>
      <c r="L916" s="2" t="s">
        <v>21</v>
      </c>
      <c r="M916" s="2" t="s">
        <v>16</v>
      </c>
      <c r="N916" s="2">
        <v>1190.8399999999999</v>
      </c>
      <c r="O916" s="2" t="s">
        <v>28</v>
      </c>
      <c r="P916" s="2">
        <f t="shared" si="28"/>
        <v>3776.9188000000004</v>
      </c>
    </row>
    <row r="917" spans="1:16" ht="14.25" customHeight="1" x14ac:dyDescent="0.35">
      <c r="A917" s="2" t="s">
        <v>948</v>
      </c>
      <c r="B917" s="2" t="s">
        <v>41</v>
      </c>
      <c r="C917" s="2" t="s">
        <v>26</v>
      </c>
      <c r="D917" s="2">
        <v>2503.2600000000002</v>
      </c>
      <c r="E917" s="2">
        <v>0.39</v>
      </c>
      <c r="F917" s="2">
        <f t="shared" si="29"/>
        <v>976.27140000000009</v>
      </c>
      <c r="G917" s="2">
        <v>9</v>
      </c>
      <c r="H917" s="2" t="str">
        <f>TEXT(Table1[[#This Row],[order_date]],"mmmm")</f>
        <v>October</v>
      </c>
      <c r="I917" s="3">
        <v>45222</v>
      </c>
      <c r="J917" s="3">
        <v>45228</v>
      </c>
      <c r="K917" s="3" t="str">
        <f>TEXT(Table1[[#This Row],[delivery_date]]-Table1[[#This Row],[order_date]],"D")</f>
        <v>6</v>
      </c>
      <c r="L917" s="2" t="s">
        <v>15</v>
      </c>
      <c r="M917" s="2" t="s">
        <v>16</v>
      </c>
      <c r="N917" s="2">
        <v>499.41</v>
      </c>
      <c r="O917" s="2" t="s">
        <v>39</v>
      </c>
      <c r="P917" s="2">
        <f t="shared" si="28"/>
        <v>1526.9886000000001</v>
      </c>
    </row>
    <row r="918" spans="1:16" ht="14.25" customHeight="1" x14ac:dyDescent="0.35">
      <c r="A918" s="2" t="s">
        <v>949</v>
      </c>
      <c r="B918" s="2" t="s">
        <v>41</v>
      </c>
      <c r="C918" s="2" t="s">
        <v>14</v>
      </c>
      <c r="D918" s="2">
        <v>4196.01</v>
      </c>
      <c r="E918" s="2">
        <v>0.17</v>
      </c>
      <c r="F918" s="2">
        <f t="shared" si="29"/>
        <v>713.32170000000008</v>
      </c>
      <c r="G918" s="2">
        <v>2</v>
      </c>
      <c r="H918" s="2" t="str">
        <f>TEXT(Table1[[#This Row],[order_date]],"mmmm")</f>
        <v>April</v>
      </c>
      <c r="I918" s="3">
        <v>45401</v>
      </c>
      <c r="J918" s="3">
        <v>45405</v>
      </c>
      <c r="K918" s="3" t="str">
        <f>TEXT(Table1[[#This Row],[delivery_date]]-Table1[[#This Row],[order_date]],"D")</f>
        <v>4</v>
      </c>
      <c r="L918" s="2" t="s">
        <v>15</v>
      </c>
      <c r="M918" s="2" t="s">
        <v>16</v>
      </c>
      <c r="N918" s="2">
        <v>456.82</v>
      </c>
      <c r="O918" s="2" t="s">
        <v>23</v>
      </c>
      <c r="P918" s="2">
        <f t="shared" si="28"/>
        <v>3482.6883000000003</v>
      </c>
    </row>
    <row r="919" spans="1:16" ht="14.25" customHeight="1" x14ac:dyDescent="0.35">
      <c r="A919" s="2" t="s">
        <v>950</v>
      </c>
      <c r="B919" s="2" t="s">
        <v>19</v>
      </c>
      <c r="C919" s="2" t="s">
        <v>36</v>
      </c>
      <c r="D919" s="2">
        <v>4086.76</v>
      </c>
      <c r="E919" s="2">
        <v>0.23</v>
      </c>
      <c r="F919" s="2">
        <f t="shared" si="29"/>
        <v>939.95480000000009</v>
      </c>
      <c r="G919" s="2">
        <v>7</v>
      </c>
      <c r="H919" s="2" t="str">
        <f>TEXT(Table1[[#This Row],[order_date]],"mmmm")</f>
        <v>May</v>
      </c>
      <c r="I919" s="3">
        <v>45066</v>
      </c>
      <c r="J919" s="3">
        <v>45067</v>
      </c>
      <c r="K919" s="3" t="str">
        <f>TEXT(Table1[[#This Row],[delivery_date]]-Table1[[#This Row],[order_date]],"D")</f>
        <v>1</v>
      </c>
      <c r="L919" s="2" t="s">
        <v>31</v>
      </c>
      <c r="M919" s="2" t="s">
        <v>16</v>
      </c>
      <c r="N919" s="2">
        <v>1103.0899999999999</v>
      </c>
      <c r="O919" s="2" t="s">
        <v>28</v>
      </c>
      <c r="P919" s="2">
        <f t="shared" si="28"/>
        <v>3146.8052000000002</v>
      </c>
    </row>
    <row r="920" spans="1:16" ht="14.25" customHeight="1" x14ac:dyDescent="0.35">
      <c r="A920" s="2" t="s">
        <v>951</v>
      </c>
      <c r="B920" s="2" t="s">
        <v>19</v>
      </c>
      <c r="C920" s="2" t="s">
        <v>14</v>
      </c>
      <c r="D920" s="2">
        <v>449.89</v>
      </c>
      <c r="E920" s="2">
        <v>0.31</v>
      </c>
      <c r="F920" s="2">
        <f t="shared" si="29"/>
        <v>139.4659</v>
      </c>
      <c r="G920" s="2">
        <v>6</v>
      </c>
      <c r="H920" s="2" t="str">
        <f>TEXT(Table1[[#This Row],[order_date]],"mmmm")</f>
        <v>January</v>
      </c>
      <c r="I920" s="3">
        <v>45311</v>
      </c>
      <c r="J920" s="3">
        <v>45313</v>
      </c>
      <c r="K920" s="3" t="str">
        <f>TEXT(Table1[[#This Row],[delivery_date]]-Table1[[#This Row],[order_date]],"D")</f>
        <v>2</v>
      </c>
      <c r="L920" s="2" t="s">
        <v>21</v>
      </c>
      <c r="M920" s="2" t="s">
        <v>27</v>
      </c>
      <c r="N920" s="2">
        <v>82.56</v>
      </c>
      <c r="O920" s="2" t="s">
        <v>48</v>
      </c>
      <c r="P920" s="2">
        <f t="shared" si="28"/>
        <v>310.42409999999995</v>
      </c>
    </row>
    <row r="921" spans="1:16" ht="14.25" customHeight="1" x14ac:dyDescent="0.35">
      <c r="A921" s="2" t="s">
        <v>952</v>
      </c>
      <c r="B921" s="2" t="s">
        <v>19</v>
      </c>
      <c r="C921" s="2" t="s">
        <v>14</v>
      </c>
      <c r="D921" s="2">
        <v>526.33000000000004</v>
      </c>
      <c r="E921" s="2">
        <v>0.31</v>
      </c>
      <c r="F921" s="2">
        <f t="shared" si="29"/>
        <v>163.16230000000002</v>
      </c>
      <c r="G921" s="2">
        <v>8</v>
      </c>
      <c r="H921" s="2" t="str">
        <f>TEXT(Table1[[#This Row],[order_date]],"mmmm")</f>
        <v>October</v>
      </c>
      <c r="I921" s="3">
        <v>45211</v>
      </c>
      <c r="J921" s="3">
        <v>45214</v>
      </c>
      <c r="K921" s="3" t="str">
        <f>TEXT(Table1[[#This Row],[delivery_date]]-Table1[[#This Row],[order_date]],"D")</f>
        <v>3</v>
      </c>
      <c r="L921" s="2" t="s">
        <v>15</v>
      </c>
      <c r="M921" s="2" t="s">
        <v>16</v>
      </c>
      <c r="N921" s="2">
        <v>139.22</v>
      </c>
      <c r="O921" s="2" t="s">
        <v>48</v>
      </c>
      <c r="P921" s="2">
        <f t="shared" si="28"/>
        <v>363.16770000000002</v>
      </c>
    </row>
    <row r="922" spans="1:16" ht="14.25" customHeight="1" x14ac:dyDescent="0.35">
      <c r="A922" s="2" t="s">
        <v>953</v>
      </c>
      <c r="B922" s="2" t="s">
        <v>25</v>
      </c>
      <c r="C922" s="2" t="s">
        <v>26</v>
      </c>
      <c r="D922" s="2">
        <v>3333.07</v>
      </c>
      <c r="E922" s="2">
        <v>0.26</v>
      </c>
      <c r="F922" s="2">
        <f t="shared" si="29"/>
        <v>866.59820000000002</v>
      </c>
      <c r="G922" s="2">
        <v>9</v>
      </c>
      <c r="H922" s="2" t="str">
        <f>TEXT(Table1[[#This Row],[order_date]],"mmmm")</f>
        <v>July</v>
      </c>
      <c r="I922" s="3">
        <v>45135</v>
      </c>
      <c r="J922" s="3">
        <v>45136</v>
      </c>
      <c r="K922" s="3" t="str">
        <f>TEXT(Table1[[#This Row],[delivery_date]]-Table1[[#This Row],[order_date]],"D")</f>
        <v>1</v>
      </c>
      <c r="L922" s="2" t="s">
        <v>31</v>
      </c>
      <c r="M922" s="2" t="s">
        <v>27</v>
      </c>
      <c r="N922" s="2">
        <v>235.6</v>
      </c>
      <c r="O922" s="2" t="s">
        <v>17</v>
      </c>
      <c r="P922" s="2">
        <f t="shared" si="28"/>
        <v>2466.4718000000003</v>
      </c>
    </row>
    <row r="923" spans="1:16" ht="14.25" customHeight="1" x14ac:dyDescent="0.35">
      <c r="A923" s="2" t="s">
        <v>954</v>
      </c>
      <c r="B923" s="2" t="s">
        <v>13</v>
      </c>
      <c r="C923" s="2" t="s">
        <v>14</v>
      </c>
      <c r="D923" s="2">
        <v>1369.63</v>
      </c>
      <c r="E923" s="2">
        <v>0.16</v>
      </c>
      <c r="F923" s="2">
        <f t="shared" si="29"/>
        <v>219.14080000000001</v>
      </c>
      <c r="G923" s="2">
        <v>6</v>
      </c>
      <c r="H923" s="2" t="str">
        <f>TEXT(Table1[[#This Row],[order_date]],"mmmm")</f>
        <v>March</v>
      </c>
      <c r="I923" s="3">
        <v>45008</v>
      </c>
      <c r="J923" s="3">
        <v>45010</v>
      </c>
      <c r="K923" s="3" t="str">
        <f>TEXT(Table1[[#This Row],[delivery_date]]-Table1[[#This Row],[order_date]],"D")</f>
        <v>2</v>
      </c>
      <c r="L923" s="2" t="s">
        <v>15</v>
      </c>
      <c r="M923" s="2" t="s">
        <v>27</v>
      </c>
      <c r="N923" s="2">
        <v>147</v>
      </c>
      <c r="O923" s="2" t="s">
        <v>28</v>
      </c>
      <c r="P923" s="2">
        <f t="shared" si="28"/>
        <v>1150.4892</v>
      </c>
    </row>
    <row r="924" spans="1:16" ht="14.25" customHeight="1" x14ac:dyDescent="0.35">
      <c r="A924" s="2" t="s">
        <v>955</v>
      </c>
      <c r="B924" s="2" t="s">
        <v>25</v>
      </c>
      <c r="C924" s="2" t="s">
        <v>33</v>
      </c>
      <c r="D924" s="2">
        <v>3321.88</v>
      </c>
      <c r="E924" s="2">
        <v>0.33</v>
      </c>
      <c r="F924" s="2">
        <f t="shared" si="29"/>
        <v>1096.2204000000002</v>
      </c>
      <c r="G924" s="2">
        <v>2</v>
      </c>
      <c r="H924" s="2" t="str">
        <f>TEXT(Table1[[#This Row],[order_date]],"mmmm")</f>
        <v>March</v>
      </c>
      <c r="I924" s="3">
        <v>45359</v>
      </c>
      <c r="J924" s="3">
        <v>45362</v>
      </c>
      <c r="K924" s="3" t="str">
        <f>TEXT(Table1[[#This Row],[delivery_date]]-Table1[[#This Row],[order_date]],"D")</f>
        <v>3</v>
      </c>
      <c r="L924" s="2" t="s">
        <v>15</v>
      </c>
      <c r="M924" s="2" t="s">
        <v>16</v>
      </c>
      <c r="N924" s="2">
        <v>426.77</v>
      </c>
      <c r="O924" s="2" t="s">
        <v>23</v>
      </c>
      <c r="P924" s="2">
        <f t="shared" si="28"/>
        <v>2225.6596</v>
      </c>
    </row>
    <row r="925" spans="1:16" ht="14.25" customHeight="1" x14ac:dyDescent="0.35">
      <c r="A925" s="2" t="s">
        <v>956</v>
      </c>
      <c r="B925" s="2" t="s">
        <v>13</v>
      </c>
      <c r="C925" s="2" t="s">
        <v>14</v>
      </c>
      <c r="D925" s="2">
        <v>808.67</v>
      </c>
      <c r="E925" s="2">
        <v>0.42</v>
      </c>
      <c r="F925" s="2">
        <f t="shared" si="29"/>
        <v>339.64139999999998</v>
      </c>
      <c r="G925" s="2">
        <v>4</v>
      </c>
      <c r="H925" s="2" t="str">
        <f>TEXT(Table1[[#This Row],[order_date]],"mmmm")</f>
        <v>February</v>
      </c>
      <c r="I925" s="3">
        <v>45326</v>
      </c>
      <c r="J925" s="3">
        <v>45332</v>
      </c>
      <c r="K925" s="3" t="str">
        <f>TEXT(Table1[[#This Row],[delivery_date]]-Table1[[#This Row],[order_date]],"D")</f>
        <v>6</v>
      </c>
      <c r="L925" s="2" t="s">
        <v>21</v>
      </c>
      <c r="M925" s="2" t="s">
        <v>16</v>
      </c>
      <c r="N925" s="2">
        <v>211.36</v>
      </c>
      <c r="O925" s="2" t="s">
        <v>34</v>
      </c>
      <c r="P925" s="2">
        <f t="shared" si="28"/>
        <v>469.02859999999998</v>
      </c>
    </row>
    <row r="926" spans="1:16" ht="14.25" customHeight="1" x14ac:dyDescent="0.35">
      <c r="A926" s="2" t="s">
        <v>957</v>
      </c>
      <c r="B926" s="2" t="s">
        <v>25</v>
      </c>
      <c r="C926" s="2" t="s">
        <v>26</v>
      </c>
      <c r="D926" s="2">
        <v>2045.63</v>
      </c>
      <c r="E926" s="2">
        <v>0.08</v>
      </c>
      <c r="F926" s="2">
        <f t="shared" si="29"/>
        <v>163.65040000000002</v>
      </c>
      <c r="G926" s="2">
        <v>3</v>
      </c>
      <c r="H926" s="2" t="str">
        <f>TEXT(Table1[[#This Row],[order_date]],"mmmm")</f>
        <v>December</v>
      </c>
      <c r="I926" s="3">
        <v>45281</v>
      </c>
      <c r="J926" s="3">
        <v>45286</v>
      </c>
      <c r="K926" s="3" t="str">
        <f>TEXT(Table1[[#This Row],[delivery_date]]-Table1[[#This Row],[order_date]],"D")</f>
        <v>5</v>
      </c>
      <c r="L926" s="2" t="s">
        <v>21</v>
      </c>
      <c r="M926" s="2" t="s">
        <v>22</v>
      </c>
      <c r="N926" s="2">
        <v>548.23</v>
      </c>
      <c r="O926" s="2" t="s">
        <v>34</v>
      </c>
      <c r="P926" s="2">
        <f t="shared" si="28"/>
        <v>1881.9796000000001</v>
      </c>
    </row>
    <row r="927" spans="1:16" ht="14.25" customHeight="1" x14ac:dyDescent="0.35">
      <c r="A927" s="2" t="s">
        <v>958</v>
      </c>
      <c r="B927" s="2" t="s">
        <v>13</v>
      </c>
      <c r="C927" s="2" t="s">
        <v>14</v>
      </c>
      <c r="D927" s="2">
        <v>602.1</v>
      </c>
      <c r="E927" s="2">
        <v>0.17</v>
      </c>
      <c r="F927" s="2">
        <f t="shared" si="29"/>
        <v>102.35700000000001</v>
      </c>
      <c r="G927" s="2">
        <v>3</v>
      </c>
      <c r="H927" s="2" t="str">
        <f>TEXT(Table1[[#This Row],[order_date]],"mmmm")</f>
        <v>October</v>
      </c>
      <c r="I927" s="3">
        <v>45575</v>
      </c>
      <c r="J927" s="3">
        <v>45580</v>
      </c>
      <c r="K927" s="3" t="str">
        <f>TEXT(Table1[[#This Row],[delivery_date]]-Table1[[#This Row],[order_date]],"D")</f>
        <v>5</v>
      </c>
      <c r="L927" s="2" t="s">
        <v>15</v>
      </c>
      <c r="M927" s="2" t="s">
        <v>22</v>
      </c>
      <c r="N927" s="2">
        <v>146.18</v>
      </c>
      <c r="O927" s="2" t="s">
        <v>28</v>
      </c>
      <c r="P927" s="2">
        <f t="shared" si="28"/>
        <v>499.74299999999999</v>
      </c>
    </row>
    <row r="928" spans="1:16" ht="14.25" customHeight="1" x14ac:dyDescent="0.35">
      <c r="A928" s="2" t="s">
        <v>959</v>
      </c>
      <c r="B928" s="2" t="s">
        <v>25</v>
      </c>
      <c r="C928" s="2" t="s">
        <v>36</v>
      </c>
      <c r="D928" s="2">
        <v>1482.26</v>
      </c>
      <c r="E928" s="2">
        <v>0.33</v>
      </c>
      <c r="F928" s="2">
        <f t="shared" si="29"/>
        <v>489.14580000000001</v>
      </c>
      <c r="G928" s="2">
        <v>5</v>
      </c>
      <c r="H928" s="2" t="str">
        <f>TEXT(Table1[[#This Row],[order_date]],"mmmm")</f>
        <v>December</v>
      </c>
      <c r="I928" s="3">
        <v>45290</v>
      </c>
      <c r="J928" s="3">
        <v>45295</v>
      </c>
      <c r="K928" s="3" t="str">
        <f>TEXT(Table1[[#This Row],[delivery_date]]-Table1[[#This Row],[order_date]],"D")</f>
        <v>5</v>
      </c>
      <c r="L928" s="2" t="s">
        <v>15</v>
      </c>
      <c r="M928" s="2" t="s">
        <v>27</v>
      </c>
      <c r="N928" s="2">
        <v>289.98</v>
      </c>
      <c r="O928" s="2" t="s">
        <v>48</v>
      </c>
      <c r="P928" s="2">
        <f t="shared" si="28"/>
        <v>993.11419999999998</v>
      </c>
    </row>
    <row r="929" spans="1:16" ht="14.25" customHeight="1" x14ac:dyDescent="0.35">
      <c r="A929" s="2" t="s">
        <v>960</v>
      </c>
      <c r="B929" s="2" t="s">
        <v>19</v>
      </c>
      <c r="C929" s="2" t="s">
        <v>36</v>
      </c>
      <c r="D929" s="2">
        <v>532.66</v>
      </c>
      <c r="E929" s="2">
        <v>0.38</v>
      </c>
      <c r="F929" s="2">
        <f t="shared" si="29"/>
        <v>202.41079999999999</v>
      </c>
      <c r="G929" s="2">
        <v>1</v>
      </c>
      <c r="H929" s="2" t="str">
        <f>TEXT(Table1[[#This Row],[order_date]],"mmmm")</f>
        <v>October</v>
      </c>
      <c r="I929" s="3">
        <v>45221</v>
      </c>
      <c r="J929" s="3">
        <v>45224</v>
      </c>
      <c r="K929" s="3" t="str">
        <f>TEXT(Table1[[#This Row],[delivery_date]]-Table1[[#This Row],[order_date]],"D")</f>
        <v>3</v>
      </c>
      <c r="L929" s="2" t="s">
        <v>15</v>
      </c>
      <c r="M929" s="2" t="s">
        <v>22</v>
      </c>
      <c r="N929" s="2">
        <v>87.28</v>
      </c>
      <c r="O929" s="2" t="s">
        <v>34</v>
      </c>
      <c r="P929" s="2">
        <f t="shared" si="28"/>
        <v>330.24919999999997</v>
      </c>
    </row>
    <row r="930" spans="1:16" ht="14.25" customHeight="1" x14ac:dyDescent="0.35">
      <c r="A930" s="2" t="s">
        <v>961</v>
      </c>
      <c r="B930" s="2" t="s">
        <v>41</v>
      </c>
      <c r="C930" s="2" t="s">
        <v>36</v>
      </c>
      <c r="D930" s="2">
        <v>4855.84</v>
      </c>
      <c r="E930" s="2">
        <v>0.39</v>
      </c>
      <c r="F930" s="2">
        <f t="shared" si="29"/>
        <v>1893.7776000000001</v>
      </c>
      <c r="G930" s="2">
        <v>9</v>
      </c>
      <c r="H930" s="2" t="str">
        <f>TEXT(Table1[[#This Row],[order_date]],"mmmm")</f>
        <v>February</v>
      </c>
      <c r="I930" s="3">
        <v>45348</v>
      </c>
      <c r="J930" s="3">
        <v>45352</v>
      </c>
      <c r="K930" s="3" t="str">
        <f>TEXT(Table1[[#This Row],[delivery_date]]-Table1[[#This Row],[order_date]],"D")</f>
        <v>4</v>
      </c>
      <c r="L930" s="2" t="s">
        <v>15</v>
      </c>
      <c r="M930" s="2" t="s">
        <v>22</v>
      </c>
      <c r="N930" s="2">
        <v>357.72</v>
      </c>
      <c r="O930" s="2" t="s">
        <v>48</v>
      </c>
      <c r="P930" s="2">
        <f t="shared" si="28"/>
        <v>2962.0623999999998</v>
      </c>
    </row>
    <row r="931" spans="1:16" ht="14.25" customHeight="1" x14ac:dyDescent="0.35">
      <c r="A931" s="2" t="s">
        <v>962</v>
      </c>
      <c r="B931" s="2" t="s">
        <v>25</v>
      </c>
      <c r="C931" s="2" t="s">
        <v>20</v>
      </c>
      <c r="D931" s="2">
        <v>2035.79</v>
      </c>
      <c r="E931" s="2">
        <v>0.33</v>
      </c>
      <c r="F931" s="2">
        <f t="shared" si="29"/>
        <v>671.8107</v>
      </c>
      <c r="G931" s="2">
        <v>4</v>
      </c>
      <c r="H931" s="2" t="str">
        <f>TEXT(Table1[[#This Row],[order_date]],"mmmm")</f>
        <v>January</v>
      </c>
      <c r="I931" s="3">
        <v>44932</v>
      </c>
      <c r="J931" s="3">
        <v>44937</v>
      </c>
      <c r="K931" s="3" t="str">
        <f>TEXT(Table1[[#This Row],[delivery_date]]-Table1[[#This Row],[order_date]],"D")</f>
        <v>5</v>
      </c>
      <c r="L931" s="2" t="s">
        <v>31</v>
      </c>
      <c r="M931" s="2" t="s">
        <v>22</v>
      </c>
      <c r="N931" s="2">
        <v>435.41</v>
      </c>
      <c r="O931" s="2" t="s">
        <v>28</v>
      </c>
      <c r="P931" s="2">
        <f t="shared" si="28"/>
        <v>1363.9793</v>
      </c>
    </row>
    <row r="932" spans="1:16" ht="14.25" customHeight="1" x14ac:dyDescent="0.35">
      <c r="A932" s="2" t="s">
        <v>963</v>
      </c>
      <c r="B932" s="2" t="s">
        <v>13</v>
      </c>
      <c r="C932" s="2" t="s">
        <v>36</v>
      </c>
      <c r="D932" s="2">
        <v>4515.82</v>
      </c>
      <c r="E932" s="2">
        <v>0.24</v>
      </c>
      <c r="F932" s="2">
        <f t="shared" si="29"/>
        <v>1083.7967999999998</v>
      </c>
      <c r="G932" s="2">
        <v>7</v>
      </c>
      <c r="H932" s="2" t="str">
        <f>TEXT(Table1[[#This Row],[order_date]],"mmmm")</f>
        <v>August</v>
      </c>
      <c r="I932" s="3">
        <v>45519</v>
      </c>
      <c r="J932" s="3">
        <v>45524</v>
      </c>
      <c r="K932" s="3" t="str">
        <f>TEXT(Table1[[#This Row],[delivery_date]]-Table1[[#This Row],[order_date]],"D")</f>
        <v>5</v>
      </c>
      <c r="L932" s="2" t="s">
        <v>31</v>
      </c>
      <c r="M932" s="2" t="s">
        <v>22</v>
      </c>
      <c r="N932" s="2">
        <v>1168.8399999999999</v>
      </c>
      <c r="O932" s="2" t="s">
        <v>34</v>
      </c>
      <c r="P932" s="2">
        <f t="shared" si="28"/>
        <v>3432.0231999999996</v>
      </c>
    </row>
    <row r="933" spans="1:16" ht="14.25" customHeight="1" x14ac:dyDescent="0.35">
      <c r="A933" s="2" t="s">
        <v>964</v>
      </c>
      <c r="B933" s="2" t="s">
        <v>19</v>
      </c>
      <c r="C933" s="2" t="s">
        <v>36</v>
      </c>
      <c r="D933" s="2">
        <v>4858.74</v>
      </c>
      <c r="E933" s="2">
        <v>0.32</v>
      </c>
      <c r="F933" s="2">
        <f t="shared" si="29"/>
        <v>1554.7968000000001</v>
      </c>
      <c r="G933" s="2">
        <v>7</v>
      </c>
      <c r="H933" s="2" t="str">
        <f>TEXT(Table1[[#This Row],[order_date]],"mmmm")</f>
        <v>August</v>
      </c>
      <c r="I933" s="3">
        <v>45512</v>
      </c>
      <c r="J933" s="3">
        <v>45516</v>
      </c>
      <c r="K933" s="3" t="str">
        <f>TEXT(Table1[[#This Row],[delivery_date]]-Table1[[#This Row],[order_date]],"D")</f>
        <v>4</v>
      </c>
      <c r="L933" s="2" t="s">
        <v>15</v>
      </c>
      <c r="M933" s="2" t="s">
        <v>22</v>
      </c>
      <c r="N933" s="2">
        <v>1286.47</v>
      </c>
      <c r="O933" s="2" t="s">
        <v>48</v>
      </c>
      <c r="P933" s="2">
        <f t="shared" si="28"/>
        <v>3303.9431999999997</v>
      </c>
    </row>
    <row r="934" spans="1:16" ht="14.25" customHeight="1" x14ac:dyDescent="0.35">
      <c r="A934" s="2" t="s">
        <v>965</v>
      </c>
      <c r="B934" s="2" t="s">
        <v>25</v>
      </c>
      <c r="C934" s="2" t="s">
        <v>20</v>
      </c>
      <c r="D934" s="2">
        <v>4556.8599999999997</v>
      </c>
      <c r="E934" s="2">
        <v>7.0000000000000007E-2</v>
      </c>
      <c r="F934" s="2">
        <f t="shared" si="29"/>
        <v>318.98020000000002</v>
      </c>
      <c r="G934" s="2">
        <v>7</v>
      </c>
      <c r="H934" s="2" t="str">
        <f>TEXT(Table1[[#This Row],[order_date]],"mmmm")</f>
        <v>April</v>
      </c>
      <c r="I934" s="3">
        <v>45406</v>
      </c>
      <c r="J934" s="3">
        <v>45409</v>
      </c>
      <c r="K934" s="3" t="str">
        <f>TEXT(Table1[[#This Row],[delivery_date]]-Table1[[#This Row],[order_date]],"D")</f>
        <v>3</v>
      </c>
      <c r="L934" s="2" t="s">
        <v>21</v>
      </c>
      <c r="M934" s="2" t="s">
        <v>22</v>
      </c>
      <c r="N934" s="2">
        <v>502.43</v>
      </c>
      <c r="O934" s="2" t="s">
        <v>39</v>
      </c>
      <c r="P934" s="2">
        <f t="shared" si="28"/>
        <v>4237.8797999999997</v>
      </c>
    </row>
    <row r="935" spans="1:16" ht="14.25" customHeight="1" x14ac:dyDescent="0.35">
      <c r="A935" s="2" t="s">
        <v>966</v>
      </c>
      <c r="B935" s="2" t="s">
        <v>25</v>
      </c>
      <c r="C935" s="2" t="s">
        <v>36</v>
      </c>
      <c r="D935" s="2">
        <v>2329.3000000000002</v>
      </c>
      <c r="E935" s="2">
        <v>0.1</v>
      </c>
      <c r="F935" s="2">
        <f t="shared" si="29"/>
        <v>232.93000000000004</v>
      </c>
      <c r="G935" s="2">
        <v>5</v>
      </c>
      <c r="H935" s="2" t="str">
        <f>TEXT(Table1[[#This Row],[order_date]],"mmmm")</f>
        <v>May</v>
      </c>
      <c r="I935" s="3">
        <v>45441</v>
      </c>
      <c r="J935" s="3">
        <v>45444</v>
      </c>
      <c r="K935" s="3" t="str">
        <f>TEXT(Table1[[#This Row],[delivery_date]]-Table1[[#This Row],[order_date]],"D")</f>
        <v>3</v>
      </c>
      <c r="L935" s="2" t="s">
        <v>21</v>
      </c>
      <c r="M935" s="2" t="s">
        <v>16</v>
      </c>
      <c r="N935" s="2">
        <v>458.26</v>
      </c>
      <c r="O935" s="2" t="s">
        <v>34</v>
      </c>
      <c r="P935" s="2">
        <f t="shared" si="28"/>
        <v>2096.3700000000003</v>
      </c>
    </row>
    <row r="936" spans="1:16" ht="14.25" customHeight="1" x14ac:dyDescent="0.35">
      <c r="A936" s="2" t="s">
        <v>967</v>
      </c>
      <c r="B936" s="2" t="s">
        <v>19</v>
      </c>
      <c r="C936" s="2" t="s">
        <v>26</v>
      </c>
      <c r="D936" s="2">
        <v>3916.6</v>
      </c>
      <c r="E936" s="2">
        <v>0.46</v>
      </c>
      <c r="F936" s="2">
        <f t="shared" si="29"/>
        <v>1801.636</v>
      </c>
      <c r="G936" s="2">
        <v>4</v>
      </c>
      <c r="H936" s="2" t="str">
        <f>TEXT(Table1[[#This Row],[order_date]],"mmmm")</f>
        <v>August</v>
      </c>
      <c r="I936" s="3">
        <v>45153</v>
      </c>
      <c r="J936" s="3">
        <v>45157</v>
      </c>
      <c r="K936" s="3" t="str">
        <f>TEXT(Table1[[#This Row],[delivery_date]]-Table1[[#This Row],[order_date]],"D")</f>
        <v>4</v>
      </c>
      <c r="L936" s="2" t="s">
        <v>31</v>
      </c>
      <c r="M936" s="2" t="s">
        <v>22</v>
      </c>
      <c r="N936" s="2">
        <v>1119.67</v>
      </c>
      <c r="O936" s="2" t="s">
        <v>23</v>
      </c>
      <c r="P936" s="2">
        <f t="shared" si="28"/>
        <v>2114.9639999999999</v>
      </c>
    </row>
    <row r="937" spans="1:16" ht="14.25" customHeight="1" x14ac:dyDescent="0.35">
      <c r="A937" s="2" t="s">
        <v>968</v>
      </c>
      <c r="B937" s="2" t="s">
        <v>25</v>
      </c>
      <c r="C937" s="2" t="s">
        <v>36</v>
      </c>
      <c r="D937" s="2">
        <v>853.13</v>
      </c>
      <c r="E937" s="2">
        <v>0.46</v>
      </c>
      <c r="F937" s="2">
        <f t="shared" si="29"/>
        <v>392.43979999999999</v>
      </c>
      <c r="G937" s="2">
        <v>4</v>
      </c>
      <c r="H937" s="2" t="str">
        <f>TEXT(Table1[[#This Row],[order_date]],"mmmm")</f>
        <v>October</v>
      </c>
      <c r="I937" s="3">
        <v>45593</v>
      </c>
      <c r="J937" s="3">
        <v>45594</v>
      </c>
      <c r="K937" s="3" t="str">
        <f>TEXT(Table1[[#This Row],[delivery_date]]-Table1[[#This Row],[order_date]],"D")</f>
        <v>1</v>
      </c>
      <c r="L937" s="2" t="s">
        <v>15</v>
      </c>
      <c r="M937" s="2" t="s">
        <v>27</v>
      </c>
      <c r="N937" s="2">
        <v>224.73</v>
      </c>
      <c r="O937" s="2" t="s">
        <v>17</v>
      </c>
      <c r="P937" s="2">
        <f t="shared" si="28"/>
        <v>460.6902</v>
      </c>
    </row>
    <row r="938" spans="1:16" ht="14.25" customHeight="1" x14ac:dyDescent="0.35">
      <c r="A938" s="2" t="s">
        <v>969</v>
      </c>
      <c r="B938" s="2" t="s">
        <v>41</v>
      </c>
      <c r="C938" s="2" t="s">
        <v>36</v>
      </c>
      <c r="D938" s="2">
        <v>564.67999999999995</v>
      </c>
      <c r="E938" s="2">
        <v>0.36</v>
      </c>
      <c r="F938" s="2">
        <f t="shared" si="29"/>
        <v>203.28479999999996</v>
      </c>
      <c r="G938" s="2">
        <v>5</v>
      </c>
      <c r="H938" s="2" t="str">
        <f>TEXT(Table1[[#This Row],[order_date]],"mmmm")</f>
        <v>October</v>
      </c>
      <c r="I938" s="3">
        <v>45207</v>
      </c>
      <c r="J938" s="3">
        <v>45214</v>
      </c>
      <c r="K938" s="3" t="str">
        <f>TEXT(Table1[[#This Row],[delivery_date]]-Table1[[#This Row],[order_date]],"D")</f>
        <v>7</v>
      </c>
      <c r="L938" s="2" t="s">
        <v>21</v>
      </c>
      <c r="M938" s="2" t="s">
        <v>22</v>
      </c>
      <c r="N938" s="2">
        <v>50.44</v>
      </c>
      <c r="O938" s="2" t="s">
        <v>23</v>
      </c>
      <c r="P938" s="2">
        <f t="shared" si="28"/>
        <v>361.39519999999999</v>
      </c>
    </row>
    <row r="939" spans="1:16" ht="14.25" customHeight="1" x14ac:dyDescent="0.35">
      <c r="A939" s="2" t="s">
        <v>970</v>
      </c>
      <c r="B939" s="2" t="s">
        <v>25</v>
      </c>
      <c r="C939" s="2" t="s">
        <v>20</v>
      </c>
      <c r="D939" s="2">
        <v>4396.82</v>
      </c>
      <c r="E939" s="2">
        <v>0.16</v>
      </c>
      <c r="F939" s="2">
        <f t="shared" si="29"/>
        <v>703.49119999999994</v>
      </c>
      <c r="G939" s="2">
        <v>6</v>
      </c>
      <c r="H939" s="2" t="str">
        <f>TEXT(Table1[[#This Row],[order_date]],"mmmm")</f>
        <v>December</v>
      </c>
      <c r="I939" s="3">
        <v>45651</v>
      </c>
      <c r="J939" s="3">
        <v>45655</v>
      </c>
      <c r="K939" s="3" t="str">
        <f>TEXT(Table1[[#This Row],[delivery_date]]-Table1[[#This Row],[order_date]],"D")</f>
        <v>4</v>
      </c>
      <c r="L939" s="2" t="s">
        <v>15</v>
      </c>
      <c r="M939" s="2" t="s">
        <v>22</v>
      </c>
      <c r="N939" s="2">
        <v>650.92999999999995</v>
      </c>
      <c r="O939" s="2" t="s">
        <v>39</v>
      </c>
      <c r="P939" s="2">
        <f t="shared" si="28"/>
        <v>3693.3287999999998</v>
      </c>
    </row>
    <row r="940" spans="1:16" ht="14.25" customHeight="1" x14ac:dyDescent="0.35">
      <c r="A940" s="2" t="s">
        <v>971</v>
      </c>
      <c r="B940" s="2" t="s">
        <v>41</v>
      </c>
      <c r="C940" s="2" t="s">
        <v>26</v>
      </c>
      <c r="D940" s="2">
        <v>252.49</v>
      </c>
      <c r="E940" s="2">
        <v>0.32</v>
      </c>
      <c r="F940" s="2">
        <f t="shared" si="29"/>
        <v>80.796800000000005</v>
      </c>
      <c r="G940" s="2">
        <v>7</v>
      </c>
      <c r="H940" s="2" t="str">
        <f>TEXT(Table1[[#This Row],[order_date]],"mmmm")</f>
        <v>December</v>
      </c>
      <c r="I940" s="3">
        <v>45632</v>
      </c>
      <c r="J940" s="3">
        <v>45639</v>
      </c>
      <c r="K940" s="3" t="str">
        <f>TEXT(Table1[[#This Row],[delivery_date]]-Table1[[#This Row],[order_date]],"D")</f>
        <v>7</v>
      </c>
      <c r="L940" s="2" t="s">
        <v>31</v>
      </c>
      <c r="M940" s="2" t="s">
        <v>22</v>
      </c>
      <c r="N940" s="2">
        <v>18.809999999999999</v>
      </c>
      <c r="O940" s="2" t="s">
        <v>23</v>
      </c>
      <c r="P940" s="2">
        <f t="shared" si="28"/>
        <v>171.69319999999999</v>
      </c>
    </row>
    <row r="941" spans="1:16" ht="14.25" customHeight="1" x14ac:dyDescent="0.35">
      <c r="A941" s="2" t="s">
        <v>972</v>
      </c>
      <c r="B941" s="2" t="s">
        <v>41</v>
      </c>
      <c r="C941" s="2" t="s">
        <v>14</v>
      </c>
      <c r="D941" s="2">
        <v>4864.3999999999996</v>
      </c>
      <c r="E941" s="2">
        <v>0.34</v>
      </c>
      <c r="F941" s="2">
        <f t="shared" si="29"/>
        <v>1653.896</v>
      </c>
      <c r="G941" s="2">
        <v>5</v>
      </c>
      <c r="H941" s="2" t="str">
        <f>TEXT(Table1[[#This Row],[order_date]],"mmmm")</f>
        <v>December</v>
      </c>
      <c r="I941" s="3">
        <v>45266</v>
      </c>
      <c r="J941" s="3">
        <v>45268</v>
      </c>
      <c r="K941" s="3" t="str">
        <f>TEXT(Table1[[#This Row],[delivery_date]]-Table1[[#This Row],[order_date]],"D")</f>
        <v>2</v>
      </c>
      <c r="L941" s="2" t="s">
        <v>31</v>
      </c>
      <c r="M941" s="2" t="s">
        <v>22</v>
      </c>
      <c r="N941" s="2">
        <v>1256.3800000000001</v>
      </c>
      <c r="O941" s="2" t="s">
        <v>28</v>
      </c>
      <c r="P941" s="2">
        <f t="shared" si="28"/>
        <v>3210.5039999999999</v>
      </c>
    </row>
    <row r="942" spans="1:16" ht="14.25" customHeight="1" x14ac:dyDescent="0.35">
      <c r="A942" s="2" t="s">
        <v>973</v>
      </c>
      <c r="B942" s="2" t="s">
        <v>19</v>
      </c>
      <c r="C942" s="2" t="s">
        <v>33</v>
      </c>
      <c r="D942" s="2">
        <v>3393.46</v>
      </c>
      <c r="E942" s="2">
        <v>0.26</v>
      </c>
      <c r="F942" s="2">
        <f t="shared" si="29"/>
        <v>882.29960000000005</v>
      </c>
      <c r="G942" s="2">
        <v>9</v>
      </c>
      <c r="H942" s="2" t="str">
        <f>TEXT(Table1[[#This Row],[order_date]],"mmmm")</f>
        <v>February</v>
      </c>
      <c r="I942" s="3">
        <v>45333</v>
      </c>
      <c r="J942" s="3">
        <v>45335</v>
      </c>
      <c r="K942" s="3" t="str">
        <f>TEXT(Table1[[#This Row],[delivery_date]]-Table1[[#This Row],[order_date]],"D")</f>
        <v>2</v>
      </c>
      <c r="L942" s="2" t="s">
        <v>21</v>
      </c>
      <c r="M942" s="2" t="s">
        <v>27</v>
      </c>
      <c r="N942" s="2">
        <v>684.44</v>
      </c>
      <c r="O942" s="2" t="s">
        <v>48</v>
      </c>
      <c r="P942" s="2">
        <f t="shared" si="28"/>
        <v>2511.1603999999998</v>
      </c>
    </row>
    <row r="943" spans="1:16" ht="14.25" customHeight="1" x14ac:dyDescent="0.35">
      <c r="A943" s="2" t="s">
        <v>974</v>
      </c>
      <c r="B943" s="2" t="s">
        <v>25</v>
      </c>
      <c r="C943" s="2" t="s">
        <v>26</v>
      </c>
      <c r="D943" s="2">
        <v>2156.1</v>
      </c>
      <c r="E943" s="2">
        <v>0.37</v>
      </c>
      <c r="F943" s="2">
        <f t="shared" si="29"/>
        <v>797.75699999999995</v>
      </c>
      <c r="G943" s="2">
        <v>9</v>
      </c>
      <c r="H943" s="2" t="str">
        <f>TEXT(Table1[[#This Row],[order_date]],"mmmm")</f>
        <v>July</v>
      </c>
      <c r="I943" s="3">
        <v>45501</v>
      </c>
      <c r="J943" s="3">
        <v>45502</v>
      </c>
      <c r="K943" s="3" t="str">
        <f>TEXT(Table1[[#This Row],[delivery_date]]-Table1[[#This Row],[order_date]],"D")</f>
        <v>1</v>
      </c>
      <c r="L943" s="2" t="s">
        <v>15</v>
      </c>
      <c r="M943" s="2" t="s">
        <v>16</v>
      </c>
      <c r="N943" s="2">
        <v>485.37</v>
      </c>
      <c r="O943" s="2" t="s">
        <v>34</v>
      </c>
      <c r="P943" s="2">
        <f t="shared" si="28"/>
        <v>1358.3429999999998</v>
      </c>
    </row>
    <row r="944" spans="1:16" ht="14.25" customHeight="1" x14ac:dyDescent="0.35">
      <c r="A944" s="2" t="s">
        <v>975</v>
      </c>
      <c r="B944" s="2" t="s">
        <v>19</v>
      </c>
      <c r="C944" s="2" t="s">
        <v>14</v>
      </c>
      <c r="D944" s="2">
        <v>792.74</v>
      </c>
      <c r="E944" s="2">
        <v>0.01</v>
      </c>
      <c r="F944" s="2">
        <f t="shared" si="29"/>
        <v>7.9274000000000004</v>
      </c>
      <c r="G944" s="2">
        <v>1</v>
      </c>
      <c r="H944" s="2" t="str">
        <f>TEXT(Table1[[#This Row],[order_date]],"mmmm")</f>
        <v>March</v>
      </c>
      <c r="I944" s="3">
        <v>45368</v>
      </c>
      <c r="J944" s="3">
        <v>45374</v>
      </c>
      <c r="K944" s="3" t="str">
        <f>TEXT(Table1[[#This Row],[delivery_date]]-Table1[[#This Row],[order_date]],"D")</f>
        <v>6</v>
      </c>
      <c r="L944" s="2" t="s">
        <v>31</v>
      </c>
      <c r="M944" s="2" t="s">
        <v>27</v>
      </c>
      <c r="N944" s="2">
        <v>72.27</v>
      </c>
      <c r="O944" s="2" t="s">
        <v>17</v>
      </c>
      <c r="P944" s="2">
        <f t="shared" si="28"/>
        <v>784.81259999999997</v>
      </c>
    </row>
    <row r="945" spans="1:16" ht="14.25" customHeight="1" x14ac:dyDescent="0.35">
      <c r="A945" s="2" t="s">
        <v>976</v>
      </c>
      <c r="B945" s="2" t="s">
        <v>25</v>
      </c>
      <c r="C945" s="2" t="s">
        <v>26</v>
      </c>
      <c r="D945" s="2">
        <v>3643.83</v>
      </c>
      <c r="E945" s="2">
        <v>0.13</v>
      </c>
      <c r="F945" s="2">
        <f t="shared" si="29"/>
        <v>473.6979</v>
      </c>
      <c r="G945" s="2">
        <v>5</v>
      </c>
      <c r="H945" s="2" t="str">
        <f>TEXT(Table1[[#This Row],[order_date]],"mmmm")</f>
        <v>January</v>
      </c>
      <c r="I945" s="3">
        <v>45318</v>
      </c>
      <c r="J945" s="3">
        <v>45319</v>
      </c>
      <c r="K945" s="3" t="str">
        <f>TEXT(Table1[[#This Row],[delivery_date]]-Table1[[#This Row],[order_date]],"D")</f>
        <v>1</v>
      </c>
      <c r="L945" s="2" t="s">
        <v>21</v>
      </c>
      <c r="M945" s="2" t="s">
        <v>27</v>
      </c>
      <c r="N945" s="2">
        <v>843.42</v>
      </c>
      <c r="O945" s="2" t="s">
        <v>34</v>
      </c>
      <c r="P945" s="2">
        <f t="shared" si="28"/>
        <v>3170.1320999999998</v>
      </c>
    </row>
    <row r="946" spans="1:16" ht="14.25" customHeight="1" x14ac:dyDescent="0.35">
      <c r="A946" s="2" t="s">
        <v>977</v>
      </c>
      <c r="B946" s="2" t="s">
        <v>25</v>
      </c>
      <c r="C946" s="2" t="s">
        <v>14</v>
      </c>
      <c r="D946" s="2">
        <v>2859.25</v>
      </c>
      <c r="E946" s="2">
        <v>0.4</v>
      </c>
      <c r="F946" s="2">
        <f t="shared" si="29"/>
        <v>1143.7</v>
      </c>
      <c r="G946" s="2">
        <v>2</v>
      </c>
      <c r="H946" s="2" t="str">
        <f>TEXT(Table1[[#This Row],[order_date]],"mmmm")</f>
        <v>March</v>
      </c>
      <c r="I946" s="3">
        <v>45361</v>
      </c>
      <c r="J946" s="3">
        <v>45368</v>
      </c>
      <c r="K946" s="3" t="str">
        <f>TEXT(Table1[[#This Row],[delivery_date]]-Table1[[#This Row],[order_date]],"D")</f>
        <v>7</v>
      </c>
      <c r="L946" s="2" t="s">
        <v>15</v>
      </c>
      <c r="M946" s="2" t="s">
        <v>16</v>
      </c>
      <c r="N946" s="2">
        <v>304.06</v>
      </c>
      <c r="O946" s="2" t="s">
        <v>39</v>
      </c>
      <c r="P946" s="2">
        <f t="shared" si="28"/>
        <v>1715.55</v>
      </c>
    </row>
    <row r="947" spans="1:16" ht="14.25" customHeight="1" x14ac:dyDescent="0.35">
      <c r="A947" s="2" t="s">
        <v>978</v>
      </c>
      <c r="B947" s="2" t="s">
        <v>13</v>
      </c>
      <c r="C947" s="2" t="s">
        <v>14</v>
      </c>
      <c r="D947" s="2">
        <v>3584.52</v>
      </c>
      <c r="E947" s="2">
        <v>0.47</v>
      </c>
      <c r="F947" s="2">
        <f t="shared" si="29"/>
        <v>1684.7243999999998</v>
      </c>
      <c r="G947" s="2">
        <v>4</v>
      </c>
      <c r="H947" s="2" t="str">
        <f>TEXT(Table1[[#This Row],[order_date]],"mmmm")</f>
        <v>April</v>
      </c>
      <c r="I947" s="3">
        <v>45027</v>
      </c>
      <c r="J947" s="3">
        <v>45029</v>
      </c>
      <c r="K947" s="3" t="str">
        <f>TEXT(Table1[[#This Row],[delivery_date]]-Table1[[#This Row],[order_date]],"D")</f>
        <v>2</v>
      </c>
      <c r="L947" s="2" t="s">
        <v>15</v>
      </c>
      <c r="M947" s="2" t="s">
        <v>27</v>
      </c>
      <c r="N947" s="2">
        <v>1051.0999999999999</v>
      </c>
      <c r="O947" s="2" t="s">
        <v>48</v>
      </c>
      <c r="P947" s="2">
        <f t="shared" si="28"/>
        <v>1899.7956000000001</v>
      </c>
    </row>
    <row r="948" spans="1:16" ht="14.25" customHeight="1" x14ac:dyDescent="0.35">
      <c r="A948" s="2" t="s">
        <v>979</v>
      </c>
      <c r="B948" s="2" t="s">
        <v>25</v>
      </c>
      <c r="C948" s="2" t="s">
        <v>26</v>
      </c>
      <c r="D948" s="2">
        <v>2147.8200000000002</v>
      </c>
      <c r="E948" s="2">
        <v>0.44</v>
      </c>
      <c r="F948" s="2">
        <f t="shared" si="29"/>
        <v>945.0408000000001</v>
      </c>
      <c r="G948" s="2">
        <v>7</v>
      </c>
      <c r="H948" s="2" t="str">
        <f>TEXT(Table1[[#This Row],[order_date]],"mmmm")</f>
        <v>September</v>
      </c>
      <c r="I948" s="3">
        <v>45174</v>
      </c>
      <c r="J948" s="3">
        <v>45178</v>
      </c>
      <c r="K948" s="3" t="str">
        <f>TEXT(Table1[[#This Row],[delivery_date]]-Table1[[#This Row],[order_date]],"D")</f>
        <v>4</v>
      </c>
      <c r="L948" s="2" t="s">
        <v>31</v>
      </c>
      <c r="M948" s="2" t="s">
        <v>27</v>
      </c>
      <c r="N948" s="2">
        <v>577.27</v>
      </c>
      <c r="O948" s="2" t="s">
        <v>23</v>
      </c>
      <c r="P948" s="2">
        <f t="shared" si="28"/>
        <v>1202.7791999999999</v>
      </c>
    </row>
    <row r="949" spans="1:16" ht="14.25" customHeight="1" x14ac:dyDescent="0.35">
      <c r="A949" s="2" t="s">
        <v>980</v>
      </c>
      <c r="B949" s="2" t="s">
        <v>19</v>
      </c>
      <c r="C949" s="2" t="s">
        <v>20</v>
      </c>
      <c r="D949" s="2">
        <v>424.67</v>
      </c>
      <c r="E949" s="2">
        <v>0.36</v>
      </c>
      <c r="F949" s="2">
        <f t="shared" si="29"/>
        <v>152.88120000000001</v>
      </c>
      <c r="G949" s="2">
        <v>6</v>
      </c>
      <c r="H949" s="2" t="str">
        <f>TEXT(Table1[[#This Row],[order_date]],"mmmm")</f>
        <v>October</v>
      </c>
      <c r="I949" s="3">
        <v>45224</v>
      </c>
      <c r="J949" s="3">
        <v>45227</v>
      </c>
      <c r="K949" s="3" t="str">
        <f>TEXT(Table1[[#This Row],[delivery_date]]-Table1[[#This Row],[order_date]],"D")</f>
        <v>3</v>
      </c>
      <c r="L949" s="2" t="s">
        <v>21</v>
      </c>
      <c r="M949" s="2" t="s">
        <v>22</v>
      </c>
      <c r="N949" s="2">
        <v>22.93</v>
      </c>
      <c r="O949" s="2" t="s">
        <v>48</v>
      </c>
      <c r="P949" s="2">
        <f t="shared" si="28"/>
        <v>271.78880000000004</v>
      </c>
    </row>
    <row r="950" spans="1:16" ht="14.25" customHeight="1" x14ac:dyDescent="0.35">
      <c r="A950" s="2" t="s">
        <v>981</v>
      </c>
      <c r="B950" s="2" t="s">
        <v>41</v>
      </c>
      <c r="C950" s="2" t="s">
        <v>26</v>
      </c>
      <c r="D950" s="2">
        <v>1643.36</v>
      </c>
      <c r="E950" s="2">
        <v>0.08</v>
      </c>
      <c r="F950" s="2">
        <f t="shared" si="29"/>
        <v>131.46879999999999</v>
      </c>
      <c r="G950" s="2">
        <v>7</v>
      </c>
      <c r="H950" s="2" t="str">
        <f>TEXT(Table1[[#This Row],[order_date]],"mmmm")</f>
        <v>February</v>
      </c>
      <c r="I950" s="3">
        <v>45341</v>
      </c>
      <c r="J950" s="3">
        <v>45343</v>
      </c>
      <c r="K950" s="3" t="str">
        <f>TEXT(Table1[[#This Row],[delivery_date]]-Table1[[#This Row],[order_date]],"D")</f>
        <v>2</v>
      </c>
      <c r="L950" s="2" t="s">
        <v>15</v>
      </c>
      <c r="M950" s="2" t="s">
        <v>16</v>
      </c>
      <c r="N950" s="2">
        <v>358.89</v>
      </c>
      <c r="O950" s="2" t="s">
        <v>17</v>
      </c>
      <c r="P950" s="2">
        <f t="shared" si="28"/>
        <v>1511.8912</v>
      </c>
    </row>
    <row r="951" spans="1:16" ht="14.25" customHeight="1" x14ac:dyDescent="0.35">
      <c r="A951" s="2" t="s">
        <v>982</v>
      </c>
      <c r="B951" s="2" t="s">
        <v>25</v>
      </c>
      <c r="C951" s="2" t="s">
        <v>26</v>
      </c>
      <c r="D951" s="2">
        <v>1643.6</v>
      </c>
      <c r="E951" s="2">
        <v>0.18</v>
      </c>
      <c r="F951" s="2">
        <f t="shared" si="29"/>
        <v>295.84799999999996</v>
      </c>
      <c r="G951" s="2">
        <v>3</v>
      </c>
      <c r="H951" s="2" t="str">
        <f>TEXT(Table1[[#This Row],[order_date]],"mmmm")</f>
        <v>April</v>
      </c>
      <c r="I951" s="3">
        <v>45031</v>
      </c>
      <c r="J951" s="3">
        <v>45035</v>
      </c>
      <c r="K951" s="3" t="str">
        <f>TEXT(Table1[[#This Row],[delivery_date]]-Table1[[#This Row],[order_date]],"D")</f>
        <v>4</v>
      </c>
      <c r="L951" s="2" t="s">
        <v>21</v>
      </c>
      <c r="M951" s="2" t="s">
        <v>16</v>
      </c>
      <c r="N951" s="2">
        <v>220.65</v>
      </c>
      <c r="O951" s="2" t="s">
        <v>48</v>
      </c>
      <c r="P951" s="2">
        <f t="shared" si="28"/>
        <v>1347.752</v>
      </c>
    </row>
    <row r="952" spans="1:16" ht="14.25" customHeight="1" x14ac:dyDescent="0.35">
      <c r="A952" s="2" t="s">
        <v>983</v>
      </c>
      <c r="B952" s="2" t="s">
        <v>13</v>
      </c>
      <c r="C952" s="2" t="s">
        <v>14</v>
      </c>
      <c r="D952" s="2">
        <v>142.53</v>
      </c>
      <c r="E952" s="2">
        <v>0.03</v>
      </c>
      <c r="F952" s="2">
        <f t="shared" si="29"/>
        <v>4.2759</v>
      </c>
      <c r="G952" s="2">
        <v>5</v>
      </c>
      <c r="H952" s="2" t="str">
        <f>TEXT(Table1[[#This Row],[order_date]],"mmmm")</f>
        <v>February</v>
      </c>
      <c r="I952" s="3">
        <v>44985</v>
      </c>
      <c r="J952" s="3">
        <v>44991</v>
      </c>
      <c r="K952" s="3" t="str">
        <f>TEXT(Table1[[#This Row],[delivery_date]]-Table1[[#This Row],[order_date]],"D")</f>
        <v>6</v>
      </c>
      <c r="L952" s="2" t="s">
        <v>15</v>
      </c>
      <c r="M952" s="2" t="s">
        <v>27</v>
      </c>
      <c r="N952" s="2">
        <v>31.52</v>
      </c>
      <c r="O952" s="2" t="s">
        <v>17</v>
      </c>
      <c r="P952" s="2">
        <f t="shared" si="28"/>
        <v>138.25409999999999</v>
      </c>
    </row>
    <row r="953" spans="1:16" ht="14.25" customHeight="1" x14ac:dyDescent="0.35">
      <c r="A953" s="2" t="s">
        <v>984</v>
      </c>
      <c r="B953" s="2" t="s">
        <v>19</v>
      </c>
      <c r="C953" s="2" t="s">
        <v>33</v>
      </c>
      <c r="D953" s="2">
        <v>146.94999999999999</v>
      </c>
      <c r="E953" s="2">
        <v>0.32</v>
      </c>
      <c r="F953" s="2">
        <f t="shared" si="29"/>
        <v>47.023999999999994</v>
      </c>
      <c r="G953" s="2">
        <v>6</v>
      </c>
      <c r="H953" s="2" t="str">
        <f>TEXT(Table1[[#This Row],[order_date]],"mmmm")</f>
        <v>July</v>
      </c>
      <c r="I953" s="3">
        <v>45136</v>
      </c>
      <c r="J953" s="3">
        <v>45138</v>
      </c>
      <c r="K953" s="3" t="str">
        <f>TEXT(Table1[[#This Row],[delivery_date]]-Table1[[#This Row],[order_date]],"D")</f>
        <v>2</v>
      </c>
      <c r="L953" s="2" t="s">
        <v>15</v>
      </c>
      <c r="M953" s="2" t="s">
        <v>16</v>
      </c>
      <c r="N953" s="2">
        <v>13.84</v>
      </c>
      <c r="O953" s="2" t="s">
        <v>39</v>
      </c>
      <c r="P953" s="2">
        <f t="shared" si="28"/>
        <v>99.925999999999988</v>
      </c>
    </row>
    <row r="954" spans="1:16" ht="14.25" customHeight="1" x14ac:dyDescent="0.35">
      <c r="A954" s="2" t="s">
        <v>985</v>
      </c>
      <c r="B954" s="2" t="s">
        <v>25</v>
      </c>
      <c r="C954" s="2" t="s">
        <v>14</v>
      </c>
      <c r="D954" s="2">
        <v>1720.72</v>
      </c>
      <c r="E954" s="2">
        <v>0.22</v>
      </c>
      <c r="F954" s="2">
        <f t="shared" si="29"/>
        <v>378.55840000000001</v>
      </c>
      <c r="G954" s="2">
        <v>6</v>
      </c>
      <c r="H954" s="2" t="str">
        <f>TEXT(Table1[[#This Row],[order_date]],"mmmm")</f>
        <v>April</v>
      </c>
      <c r="I954" s="3">
        <v>45021</v>
      </c>
      <c r="J954" s="3">
        <v>45024</v>
      </c>
      <c r="K954" s="3" t="str">
        <f>TEXT(Table1[[#This Row],[delivery_date]]-Table1[[#This Row],[order_date]],"D")</f>
        <v>3</v>
      </c>
      <c r="L954" s="2" t="s">
        <v>15</v>
      </c>
      <c r="M954" s="2" t="s">
        <v>16</v>
      </c>
      <c r="N954" s="2">
        <v>203.5</v>
      </c>
      <c r="O954" s="2" t="s">
        <v>17</v>
      </c>
      <c r="P954" s="2">
        <f t="shared" si="28"/>
        <v>1342.1615999999999</v>
      </c>
    </row>
    <row r="955" spans="1:16" ht="14.25" customHeight="1" x14ac:dyDescent="0.35">
      <c r="A955" s="2" t="s">
        <v>986</v>
      </c>
      <c r="B955" s="2" t="s">
        <v>19</v>
      </c>
      <c r="C955" s="2" t="s">
        <v>36</v>
      </c>
      <c r="D955" s="2">
        <v>3665.35</v>
      </c>
      <c r="E955" s="2">
        <v>0.28999999999999998</v>
      </c>
      <c r="F955" s="2">
        <f t="shared" si="29"/>
        <v>1062.9514999999999</v>
      </c>
      <c r="G955" s="2">
        <v>6</v>
      </c>
      <c r="H955" s="2" t="str">
        <f>TEXT(Table1[[#This Row],[order_date]],"mmmm")</f>
        <v>August</v>
      </c>
      <c r="I955" s="3">
        <v>45528</v>
      </c>
      <c r="J955" s="3">
        <v>45534</v>
      </c>
      <c r="K955" s="3" t="str">
        <f>TEXT(Table1[[#This Row],[delivery_date]]-Table1[[#This Row],[order_date]],"D")</f>
        <v>6</v>
      </c>
      <c r="L955" s="2" t="s">
        <v>21</v>
      </c>
      <c r="M955" s="2" t="s">
        <v>16</v>
      </c>
      <c r="N955" s="2">
        <v>225.69</v>
      </c>
      <c r="O955" s="2" t="s">
        <v>23</v>
      </c>
      <c r="P955" s="2">
        <f t="shared" si="28"/>
        <v>2602.3985000000002</v>
      </c>
    </row>
    <row r="956" spans="1:16" ht="14.25" customHeight="1" x14ac:dyDescent="0.35">
      <c r="A956" s="2" t="s">
        <v>987</v>
      </c>
      <c r="B956" s="2" t="s">
        <v>13</v>
      </c>
      <c r="C956" s="2" t="s">
        <v>26</v>
      </c>
      <c r="D956" s="2">
        <v>3157.81</v>
      </c>
      <c r="E956" s="2">
        <v>0.49</v>
      </c>
      <c r="F956" s="2">
        <f t="shared" si="29"/>
        <v>1547.3269</v>
      </c>
      <c r="G956" s="2">
        <v>9</v>
      </c>
      <c r="H956" s="2" t="str">
        <f>TEXT(Table1[[#This Row],[order_date]],"mmmm")</f>
        <v>December</v>
      </c>
      <c r="I956" s="3">
        <v>45270</v>
      </c>
      <c r="J956" s="3">
        <v>45272</v>
      </c>
      <c r="K956" s="3" t="str">
        <f>TEXT(Table1[[#This Row],[delivery_date]]-Table1[[#This Row],[order_date]],"D")</f>
        <v>2</v>
      </c>
      <c r="L956" s="2" t="s">
        <v>31</v>
      </c>
      <c r="M956" s="2" t="s">
        <v>16</v>
      </c>
      <c r="N956" s="2">
        <v>448.86</v>
      </c>
      <c r="O956" s="2" t="s">
        <v>28</v>
      </c>
      <c r="P956" s="2">
        <f t="shared" si="28"/>
        <v>1610.4830999999999</v>
      </c>
    </row>
    <row r="957" spans="1:16" ht="14.25" customHeight="1" x14ac:dyDescent="0.35">
      <c r="A957" s="2" t="s">
        <v>988</v>
      </c>
      <c r="B957" s="2" t="s">
        <v>13</v>
      </c>
      <c r="C957" s="2" t="s">
        <v>26</v>
      </c>
      <c r="D957" s="2">
        <v>1271.19</v>
      </c>
      <c r="E957" s="2">
        <v>0.2</v>
      </c>
      <c r="F957" s="2">
        <f t="shared" si="29"/>
        <v>254.23800000000003</v>
      </c>
      <c r="G957" s="2">
        <v>6</v>
      </c>
      <c r="H957" s="2" t="str">
        <f>TEXT(Table1[[#This Row],[order_date]],"mmmm")</f>
        <v>February</v>
      </c>
      <c r="I957" s="3">
        <v>44977</v>
      </c>
      <c r="J957" s="3">
        <v>44979</v>
      </c>
      <c r="K957" s="3" t="str">
        <f>TEXT(Table1[[#This Row],[delivery_date]]-Table1[[#This Row],[order_date]],"D")</f>
        <v>2</v>
      </c>
      <c r="L957" s="2" t="s">
        <v>15</v>
      </c>
      <c r="M957" s="2" t="s">
        <v>16</v>
      </c>
      <c r="N957" s="2">
        <v>255.28</v>
      </c>
      <c r="O957" s="2" t="s">
        <v>28</v>
      </c>
      <c r="P957" s="2">
        <f t="shared" si="28"/>
        <v>1016.952</v>
      </c>
    </row>
    <row r="958" spans="1:16" ht="14.25" customHeight="1" x14ac:dyDescent="0.35">
      <c r="A958" s="2" t="s">
        <v>989</v>
      </c>
      <c r="B958" s="2" t="s">
        <v>19</v>
      </c>
      <c r="C958" s="2" t="s">
        <v>20</v>
      </c>
      <c r="D958" s="2">
        <v>3053.54</v>
      </c>
      <c r="E958" s="2">
        <v>0.15</v>
      </c>
      <c r="F958" s="2">
        <f t="shared" si="29"/>
        <v>458.03100000000001</v>
      </c>
      <c r="G958" s="2">
        <v>2</v>
      </c>
      <c r="H958" s="2" t="str">
        <f>TEXT(Table1[[#This Row],[order_date]],"mmmm")</f>
        <v>May</v>
      </c>
      <c r="I958" s="3">
        <v>45427</v>
      </c>
      <c r="J958" s="3">
        <v>45430</v>
      </c>
      <c r="K958" s="3" t="str">
        <f>TEXT(Table1[[#This Row],[delivery_date]]-Table1[[#This Row],[order_date]],"D")</f>
        <v>3</v>
      </c>
      <c r="L958" s="2" t="s">
        <v>31</v>
      </c>
      <c r="M958" s="2" t="s">
        <v>22</v>
      </c>
      <c r="N958" s="2">
        <v>815.03</v>
      </c>
      <c r="O958" s="2" t="s">
        <v>48</v>
      </c>
      <c r="P958" s="2">
        <f t="shared" si="28"/>
        <v>2595.509</v>
      </c>
    </row>
    <row r="959" spans="1:16" ht="14.25" customHeight="1" x14ac:dyDescent="0.35">
      <c r="A959" s="2" t="s">
        <v>990</v>
      </c>
      <c r="B959" s="2" t="s">
        <v>25</v>
      </c>
      <c r="C959" s="2" t="s">
        <v>14</v>
      </c>
      <c r="D959" s="2">
        <v>3272.15</v>
      </c>
      <c r="E959" s="2">
        <v>0.08</v>
      </c>
      <c r="F959" s="2">
        <f t="shared" si="29"/>
        <v>261.77199999999999</v>
      </c>
      <c r="G959" s="2">
        <v>9</v>
      </c>
      <c r="H959" s="2" t="str">
        <f>TEXT(Table1[[#This Row],[order_date]],"mmmm")</f>
        <v>December</v>
      </c>
      <c r="I959" s="3">
        <v>45641</v>
      </c>
      <c r="J959" s="3">
        <v>45646</v>
      </c>
      <c r="K959" s="3" t="str">
        <f>TEXT(Table1[[#This Row],[delivery_date]]-Table1[[#This Row],[order_date]],"D")</f>
        <v>5</v>
      </c>
      <c r="L959" s="2" t="s">
        <v>15</v>
      </c>
      <c r="M959" s="2" t="s">
        <v>27</v>
      </c>
      <c r="N959" s="2">
        <v>336.19</v>
      </c>
      <c r="O959" s="2" t="s">
        <v>17</v>
      </c>
      <c r="P959" s="2">
        <f t="shared" si="28"/>
        <v>3010.3780000000002</v>
      </c>
    </row>
    <row r="960" spans="1:16" ht="14.25" customHeight="1" x14ac:dyDescent="0.35">
      <c r="A960" s="2" t="s">
        <v>991</v>
      </c>
      <c r="B960" s="2" t="s">
        <v>41</v>
      </c>
      <c r="C960" s="2" t="s">
        <v>20</v>
      </c>
      <c r="D960" s="2">
        <v>2660.59</v>
      </c>
      <c r="E960" s="2">
        <v>7.0000000000000007E-2</v>
      </c>
      <c r="F960" s="2">
        <f t="shared" si="29"/>
        <v>186.24130000000002</v>
      </c>
      <c r="G960" s="2">
        <v>4</v>
      </c>
      <c r="H960" s="2" t="str">
        <f>TEXT(Table1[[#This Row],[order_date]],"mmmm")</f>
        <v>July</v>
      </c>
      <c r="I960" s="3">
        <v>45490</v>
      </c>
      <c r="J960" s="3">
        <v>45492</v>
      </c>
      <c r="K960" s="3" t="str">
        <f>TEXT(Table1[[#This Row],[delivery_date]]-Table1[[#This Row],[order_date]],"D")</f>
        <v>2</v>
      </c>
      <c r="L960" s="2" t="s">
        <v>31</v>
      </c>
      <c r="M960" s="2" t="s">
        <v>16</v>
      </c>
      <c r="N960" s="2">
        <v>717.24</v>
      </c>
      <c r="O960" s="2" t="s">
        <v>17</v>
      </c>
      <c r="P960" s="2">
        <f t="shared" si="28"/>
        <v>2474.3487</v>
      </c>
    </row>
    <row r="961" spans="1:16" ht="14.25" customHeight="1" x14ac:dyDescent="0.35">
      <c r="A961" s="2" t="s">
        <v>992</v>
      </c>
      <c r="B961" s="2" t="s">
        <v>13</v>
      </c>
      <c r="C961" s="2" t="s">
        <v>26</v>
      </c>
      <c r="D961" s="2">
        <v>2654.63</v>
      </c>
      <c r="E961" s="2">
        <v>0.26</v>
      </c>
      <c r="F961" s="2">
        <f t="shared" si="29"/>
        <v>690.2038</v>
      </c>
      <c r="G961" s="2">
        <v>7</v>
      </c>
      <c r="H961" s="2" t="str">
        <f>TEXT(Table1[[#This Row],[order_date]],"mmmm")</f>
        <v>December</v>
      </c>
      <c r="I961" s="3">
        <v>45631</v>
      </c>
      <c r="J961" s="3">
        <v>45633</v>
      </c>
      <c r="K961" s="3" t="str">
        <f>TEXT(Table1[[#This Row],[delivery_date]]-Table1[[#This Row],[order_date]],"D")</f>
        <v>2</v>
      </c>
      <c r="L961" s="2" t="s">
        <v>21</v>
      </c>
      <c r="M961" s="2" t="s">
        <v>27</v>
      </c>
      <c r="N961" s="2">
        <v>665.75</v>
      </c>
      <c r="O961" s="2" t="s">
        <v>34</v>
      </c>
      <c r="P961" s="2">
        <f t="shared" si="28"/>
        <v>1964.4262000000001</v>
      </c>
    </row>
    <row r="962" spans="1:16" ht="14.25" customHeight="1" x14ac:dyDescent="0.35">
      <c r="A962" s="2" t="s">
        <v>993</v>
      </c>
      <c r="B962" s="2" t="s">
        <v>25</v>
      </c>
      <c r="C962" s="2" t="s">
        <v>14</v>
      </c>
      <c r="D962" s="2">
        <v>1911.76</v>
      </c>
      <c r="E962" s="2">
        <v>0.37</v>
      </c>
      <c r="F962" s="2">
        <f t="shared" si="29"/>
        <v>707.35119999999995</v>
      </c>
      <c r="G962" s="2">
        <v>6</v>
      </c>
      <c r="H962" s="2" t="str">
        <f>TEXT(Table1[[#This Row],[order_date]],"mmmm")</f>
        <v>May</v>
      </c>
      <c r="I962" s="3">
        <v>45066</v>
      </c>
      <c r="J962" s="3">
        <v>45068</v>
      </c>
      <c r="K962" s="3" t="str">
        <f>TEXT(Table1[[#This Row],[delivery_date]]-Table1[[#This Row],[order_date]],"D")</f>
        <v>2</v>
      </c>
      <c r="L962" s="2" t="s">
        <v>15</v>
      </c>
      <c r="M962" s="2" t="s">
        <v>16</v>
      </c>
      <c r="N962" s="2">
        <v>405.32</v>
      </c>
      <c r="O962" s="2" t="s">
        <v>17</v>
      </c>
      <c r="P962" s="2">
        <f t="shared" ref="P962:P1025" si="30">D962-F962</f>
        <v>1204.4088000000002</v>
      </c>
    </row>
    <row r="963" spans="1:16" ht="14.25" customHeight="1" x14ac:dyDescent="0.35">
      <c r="A963" s="2" t="s">
        <v>994</v>
      </c>
      <c r="B963" s="2" t="s">
        <v>25</v>
      </c>
      <c r="C963" s="2" t="s">
        <v>14</v>
      </c>
      <c r="D963" s="2">
        <v>704.63</v>
      </c>
      <c r="E963" s="2">
        <v>0.28000000000000003</v>
      </c>
      <c r="F963" s="2">
        <f t="shared" ref="F963:F1026" si="31">D963*E963</f>
        <v>197.29640000000001</v>
      </c>
      <c r="G963" s="2">
        <v>9</v>
      </c>
      <c r="H963" s="2" t="str">
        <f>TEXT(Table1[[#This Row],[order_date]],"mmmm")</f>
        <v>April</v>
      </c>
      <c r="I963" s="3">
        <v>45028</v>
      </c>
      <c r="J963" s="3">
        <v>45029</v>
      </c>
      <c r="K963" s="3" t="str">
        <f>TEXT(Table1[[#This Row],[delivery_date]]-Table1[[#This Row],[order_date]],"D")</f>
        <v>1</v>
      </c>
      <c r="L963" s="2" t="s">
        <v>15</v>
      </c>
      <c r="M963" s="2" t="s">
        <v>16</v>
      </c>
      <c r="N963" s="2">
        <v>186.9</v>
      </c>
      <c r="O963" s="2" t="s">
        <v>34</v>
      </c>
      <c r="P963" s="2">
        <f t="shared" si="30"/>
        <v>507.33359999999999</v>
      </c>
    </row>
    <row r="964" spans="1:16" ht="14.25" customHeight="1" x14ac:dyDescent="0.35">
      <c r="A964" s="2" t="s">
        <v>995</v>
      </c>
      <c r="B964" s="2" t="s">
        <v>41</v>
      </c>
      <c r="C964" s="2" t="s">
        <v>36</v>
      </c>
      <c r="D964" s="2">
        <v>1988.87</v>
      </c>
      <c r="E964" s="2">
        <v>0.44</v>
      </c>
      <c r="F964" s="2">
        <f t="shared" si="31"/>
        <v>875.1028</v>
      </c>
      <c r="G964" s="2">
        <v>3</v>
      </c>
      <c r="H964" s="2" t="str">
        <f>TEXT(Table1[[#This Row],[order_date]],"mmmm")</f>
        <v>April</v>
      </c>
      <c r="I964" s="3">
        <v>45046</v>
      </c>
      <c r="J964" s="3">
        <v>45047</v>
      </c>
      <c r="K964" s="3" t="str">
        <f>TEXT(Table1[[#This Row],[delivery_date]]-Table1[[#This Row],[order_date]],"D")</f>
        <v>1</v>
      </c>
      <c r="L964" s="2" t="s">
        <v>31</v>
      </c>
      <c r="M964" s="2" t="s">
        <v>16</v>
      </c>
      <c r="N964" s="2">
        <v>261.55</v>
      </c>
      <c r="O964" s="2" t="s">
        <v>23</v>
      </c>
      <c r="P964" s="2">
        <f t="shared" si="30"/>
        <v>1113.7671999999998</v>
      </c>
    </row>
    <row r="965" spans="1:16" ht="14.25" customHeight="1" x14ac:dyDescent="0.35">
      <c r="A965" s="2" t="s">
        <v>996</v>
      </c>
      <c r="B965" s="2" t="s">
        <v>13</v>
      </c>
      <c r="C965" s="2" t="s">
        <v>36</v>
      </c>
      <c r="D965" s="2">
        <v>1792.14</v>
      </c>
      <c r="E965" s="2">
        <v>0.16</v>
      </c>
      <c r="F965" s="2">
        <f t="shared" si="31"/>
        <v>286.74240000000003</v>
      </c>
      <c r="G965" s="2">
        <v>8</v>
      </c>
      <c r="H965" s="2" t="str">
        <f>TEXT(Table1[[#This Row],[order_date]],"mmmm")</f>
        <v>November</v>
      </c>
      <c r="I965" s="3">
        <v>45234</v>
      </c>
      <c r="J965" s="3">
        <v>45237</v>
      </c>
      <c r="K965" s="3" t="str">
        <f>TEXT(Table1[[#This Row],[delivery_date]]-Table1[[#This Row],[order_date]],"D")</f>
        <v>3</v>
      </c>
      <c r="L965" s="2" t="s">
        <v>31</v>
      </c>
      <c r="M965" s="2" t="s">
        <v>22</v>
      </c>
      <c r="N965" s="2">
        <v>511.56</v>
      </c>
      <c r="O965" s="2" t="s">
        <v>23</v>
      </c>
      <c r="P965" s="2">
        <f t="shared" si="30"/>
        <v>1505.3976</v>
      </c>
    </row>
    <row r="966" spans="1:16" ht="14.25" customHeight="1" x14ac:dyDescent="0.35">
      <c r="A966" s="2" t="s">
        <v>997</v>
      </c>
      <c r="B966" s="2" t="s">
        <v>13</v>
      </c>
      <c r="C966" s="2" t="s">
        <v>33</v>
      </c>
      <c r="D966" s="2">
        <v>3000.67</v>
      </c>
      <c r="E966" s="2">
        <v>0.3</v>
      </c>
      <c r="F966" s="2">
        <f t="shared" si="31"/>
        <v>900.20100000000002</v>
      </c>
      <c r="G966" s="2">
        <v>5</v>
      </c>
      <c r="H966" s="2" t="str">
        <f>TEXT(Table1[[#This Row],[order_date]],"mmmm")</f>
        <v>April</v>
      </c>
      <c r="I966" s="3">
        <v>45399</v>
      </c>
      <c r="J966" s="3">
        <v>45403</v>
      </c>
      <c r="K966" s="3" t="str">
        <f>TEXT(Table1[[#This Row],[delivery_date]]-Table1[[#This Row],[order_date]],"D")</f>
        <v>4</v>
      </c>
      <c r="L966" s="2" t="s">
        <v>31</v>
      </c>
      <c r="M966" s="2" t="s">
        <v>16</v>
      </c>
      <c r="N966" s="2">
        <v>284.52999999999997</v>
      </c>
      <c r="O966" s="2" t="s">
        <v>39</v>
      </c>
      <c r="P966" s="2">
        <f t="shared" si="30"/>
        <v>2100.4690000000001</v>
      </c>
    </row>
    <row r="967" spans="1:16" ht="14.25" customHeight="1" x14ac:dyDescent="0.35">
      <c r="A967" s="2" t="s">
        <v>998</v>
      </c>
      <c r="B967" s="2" t="s">
        <v>25</v>
      </c>
      <c r="C967" s="2" t="s">
        <v>36</v>
      </c>
      <c r="D967" s="2">
        <v>4295.67</v>
      </c>
      <c r="E967" s="2">
        <v>0.33</v>
      </c>
      <c r="F967" s="2">
        <f t="shared" si="31"/>
        <v>1417.5711000000001</v>
      </c>
      <c r="G967" s="2">
        <v>6</v>
      </c>
      <c r="H967" s="2" t="str">
        <f>TEXT(Table1[[#This Row],[order_date]],"mmmm")</f>
        <v>March</v>
      </c>
      <c r="I967" s="3">
        <v>45373</v>
      </c>
      <c r="J967" s="3">
        <v>45379</v>
      </c>
      <c r="K967" s="3" t="str">
        <f>TEXT(Table1[[#This Row],[delivery_date]]-Table1[[#This Row],[order_date]],"D")</f>
        <v>6</v>
      </c>
      <c r="L967" s="2" t="s">
        <v>21</v>
      </c>
      <c r="M967" s="2" t="s">
        <v>22</v>
      </c>
      <c r="N967" s="2">
        <v>836.04</v>
      </c>
      <c r="O967" s="2" t="s">
        <v>23</v>
      </c>
      <c r="P967" s="2">
        <f t="shared" si="30"/>
        <v>2878.0989</v>
      </c>
    </row>
    <row r="968" spans="1:16" ht="14.25" customHeight="1" x14ac:dyDescent="0.35">
      <c r="A968" s="2" t="s">
        <v>999</v>
      </c>
      <c r="B968" s="2" t="s">
        <v>25</v>
      </c>
      <c r="C968" s="2" t="s">
        <v>14</v>
      </c>
      <c r="D968" s="2">
        <v>1939.34</v>
      </c>
      <c r="E968" s="2">
        <v>0.14000000000000001</v>
      </c>
      <c r="F968" s="2">
        <f t="shared" si="31"/>
        <v>271.50760000000002</v>
      </c>
      <c r="G968" s="2">
        <v>3</v>
      </c>
      <c r="H968" s="2" t="str">
        <f>TEXT(Table1[[#This Row],[order_date]],"mmmm")</f>
        <v>March</v>
      </c>
      <c r="I968" s="3">
        <v>45002</v>
      </c>
      <c r="J968" s="3">
        <v>45003</v>
      </c>
      <c r="K968" s="3" t="str">
        <f>TEXT(Table1[[#This Row],[delivery_date]]-Table1[[#This Row],[order_date]],"D")</f>
        <v>1</v>
      </c>
      <c r="L968" s="2" t="s">
        <v>15</v>
      </c>
      <c r="M968" s="2" t="s">
        <v>22</v>
      </c>
      <c r="N968" s="2">
        <v>323.39</v>
      </c>
      <c r="O968" s="2" t="s">
        <v>34</v>
      </c>
      <c r="P968" s="2">
        <f t="shared" si="30"/>
        <v>1667.8323999999998</v>
      </c>
    </row>
    <row r="969" spans="1:16" ht="14.25" customHeight="1" x14ac:dyDescent="0.35">
      <c r="A969" s="2" t="s">
        <v>1000</v>
      </c>
      <c r="B969" s="2" t="s">
        <v>41</v>
      </c>
      <c r="C969" s="2" t="s">
        <v>36</v>
      </c>
      <c r="D969" s="2">
        <v>3577.7</v>
      </c>
      <c r="E969" s="2">
        <v>0.2</v>
      </c>
      <c r="F969" s="2">
        <f t="shared" si="31"/>
        <v>715.54</v>
      </c>
      <c r="G969" s="2">
        <v>3</v>
      </c>
      <c r="H969" s="2" t="str">
        <f>TEXT(Table1[[#This Row],[order_date]],"mmmm")</f>
        <v>October</v>
      </c>
      <c r="I969" s="3">
        <v>45569</v>
      </c>
      <c r="J969" s="3">
        <v>45572</v>
      </c>
      <c r="K969" s="3" t="str">
        <f>TEXT(Table1[[#This Row],[delivery_date]]-Table1[[#This Row],[order_date]],"D")</f>
        <v>3</v>
      </c>
      <c r="L969" s="2" t="s">
        <v>21</v>
      </c>
      <c r="M969" s="2" t="s">
        <v>22</v>
      </c>
      <c r="N969" s="2">
        <v>850.04</v>
      </c>
      <c r="O969" s="2" t="s">
        <v>48</v>
      </c>
      <c r="P969" s="2">
        <f t="shared" si="30"/>
        <v>2862.16</v>
      </c>
    </row>
    <row r="970" spans="1:16" ht="14.25" customHeight="1" x14ac:dyDescent="0.35">
      <c r="A970" s="2" t="s">
        <v>1001</v>
      </c>
      <c r="B970" s="2" t="s">
        <v>41</v>
      </c>
      <c r="C970" s="2" t="s">
        <v>33</v>
      </c>
      <c r="D970" s="2">
        <v>4077.97</v>
      </c>
      <c r="E970" s="2">
        <v>0.3</v>
      </c>
      <c r="F970" s="2">
        <f t="shared" si="31"/>
        <v>1223.3909999999998</v>
      </c>
      <c r="G970" s="2">
        <v>7</v>
      </c>
      <c r="H970" s="2" t="str">
        <f>TEXT(Table1[[#This Row],[order_date]],"mmmm")</f>
        <v>June</v>
      </c>
      <c r="I970" s="3">
        <v>45078</v>
      </c>
      <c r="J970" s="3">
        <v>45079</v>
      </c>
      <c r="K970" s="3" t="str">
        <f>TEXT(Table1[[#This Row],[delivery_date]]-Table1[[#This Row],[order_date]],"D")</f>
        <v>1</v>
      </c>
      <c r="L970" s="2" t="s">
        <v>21</v>
      </c>
      <c r="M970" s="2" t="s">
        <v>16</v>
      </c>
      <c r="N970" s="2">
        <v>559.46</v>
      </c>
      <c r="O970" s="2" t="s">
        <v>28</v>
      </c>
      <c r="P970" s="2">
        <f t="shared" si="30"/>
        <v>2854.5789999999997</v>
      </c>
    </row>
    <row r="971" spans="1:16" ht="14.25" customHeight="1" x14ac:dyDescent="0.35">
      <c r="A971" s="2" t="s">
        <v>1002</v>
      </c>
      <c r="B971" s="2" t="s">
        <v>13</v>
      </c>
      <c r="C971" s="2" t="s">
        <v>26</v>
      </c>
      <c r="D971" s="2">
        <v>1137.58</v>
      </c>
      <c r="E971" s="2">
        <v>0.01</v>
      </c>
      <c r="F971" s="2">
        <f t="shared" si="31"/>
        <v>11.3758</v>
      </c>
      <c r="G971" s="2">
        <v>6</v>
      </c>
      <c r="H971" s="2" t="str">
        <f>TEXT(Table1[[#This Row],[order_date]],"mmmm")</f>
        <v>December</v>
      </c>
      <c r="I971" s="3">
        <v>45656</v>
      </c>
      <c r="J971" s="3">
        <v>45662</v>
      </c>
      <c r="K971" s="3" t="str">
        <f>TEXT(Table1[[#This Row],[delivery_date]]-Table1[[#This Row],[order_date]],"D")</f>
        <v>6</v>
      </c>
      <c r="L971" s="2" t="s">
        <v>31</v>
      </c>
      <c r="M971" s="2" t="s">
        <v>27</v>
      </c>
      <c r="N971" s="2">
        <v>318.27999999999997</v>
      </c>
      <c r="O971" s="2" t="s">
        <v>48</v>
      </c>
      <c r="P971" s="2">
        <f t="shared" si="30"/>
        <v>1126.2041999999999</v>
      </c>
    </row>
    <row r="972" spans="1:16" ht="14.25" customHeight="1" x14ac:dyDescent="0.35">
      <c r="A972" s="2" t="s">
        <v>1003</v>
      </c>
      <c r="B972" s="2" t="s">
        <v>19</v>
      </c>
      <c r="C972" s="2" t="s">
        <v>36</v>
      </c>
      <c r="D972" s="2">
        <v>4518.09</v>
      </c>
      <c r="E972" s="2">
        <v>0.44</v>
      </c>
      <c r="F972" s="2">
        <f t="shared" si="31"/>
        <v>1987.9596000000001</v>
      </c>
      <c r="G972" s="2">
        <v>2</v>
      </c>
      <c r="H972" s="2" t="str">
        <f>TEXT(Table1[[#This Row],[order_date]],"mmmm")</f>
        <v>August</v>
      </c>
      <c r="I972" s="3">
        <v>45517</v>
      </c>
      <c r="J972" s="3">
        <v>45521</v>
      </c>
      <c r="K972" s="3" t="str">
        <f>TEXT(Table1[[#This Row],[delivery_date]]-Table1[[#This Row],[order_date]],"D")</f>
        <v>4</v>
      </c>
      <c r="L972" s="2" t="s">
        <v>31</v>
      </c>
      <c r="M972" s="2" t="s">
        <v>27</v>
      </c>
      <c r="N972" s="2">
        <v>334.59</v>
      </c>
      <c r="O972" s="2" t="s">
        <v>34</v>
      </c>
      <c r="P972" s="2">
        <f t="shared" si="30"/>
        <v>2530.1304</v>
      </c>
    </row>
    <row r="973" spans="1:16" ht="14.25" customHeight="1" x14ac:dyDescent="0.35">
      <c r="A973" s="2" t="s">
        <v>1004</v>
      </c>
      <c r="B973" s="2" t="s">
        <v>13</v>
      </c>
      <c r="C973" s="2" t="s">
        <v>14</v>
      </c>
      <c r="D973" s="2">
        <v>445.18</v>
      </c>
      <c r="E973" s="2">
        <v>0.06</v>
      </c>
      <c r="F973" s="2">
        <f t="shared" si="31"/>
        <v>26.710799999999999</v>
      </c>
      <c r="G973" s="2">
        <v>8</v>
      </c>
      <c r="H973" s="2" t="str">
        <f>TEXT(Table1[[#This Row],[order_date]],"mmmm")</f>
        <v>May</v>
      </c>
      <c r="I973" s="3">
        <v>45417</v>
      </c>
      <c r="J973" s="3">
        <v>45418</v>
      </c>
      <c r="K973" s="3" t="str">
        <f>TEXT(Table1[[#This Row],[delivery_date]]-Table1[[#This Row],[order_date]],"D")</f>
        <v>1</v>
      </c>
      <c r="L973" s="2" t="s">
        <v>15</v>
      </c>
      <c r="M973" s="2" t="s">
        <v>22</v>
      </c>
      <c r="N973" s="2">
        <v>90.52</v>
      </c>
      <c r="O973" s="2" t="s">
        <v>34</v>
      </c>
      <c r="P973" s="2">
        <f t="shared" si="30"/>
        <v>418.4692</v>
      </c>
    </row>
    <row r="974" spans="1:16" ht="14.25" customHeight="1" x14ac:dyDescent="0.35">
      <c r="A974" s="2" t="s">
        <v>1005</v>
      </c>
      <c r="B974" s="2" t="s">
        <v>25</v>
      </c>
      <c r="C974" s="2" t="s">
        <v>26</v>
      </c>
      <c r="D974" s="2">
        <v>4518.42</v>
      </c>
      <c r="E974" s="2">
        <v>0.02</v>
      </c>
      <c r="F974" s="2">
        <f t="shared" si="31"/>
        <v>90.368400000000008</v>
      </c>
      <c r="G974" s="2">
        <v>5</v>
      </c>
      <c r="H974" s="2" t="str">
        <f>TEXT(Table1[[#This Row],[order_date]],"mmmm")</f>
        <v>February</v>
      </c>
      <c r="I974" s="3">
        <v>45331</v>
      </c>
      <c r="J974" s="3">
        <v>45336</v>
      </c>
      <c r="K974" s="3" t="str">
        <f>TEXT(Table1[[#This Row],[delivery_date]]-Table1[[#This Row],[order_date]],"D")</f>
        <v>5</v>
      </c>
      <c r="L974" s="2" t="s">
        <v>15</v>
      </c>
      <c r="M974" s="2" t="s">
        <v>22</v>
      </c>
      <c r="N974" s="2">
        <v>309.60000000000002</v>
      </c>
      <c r="O974" s="2" t="s">
        <v>34</v>
      </c>
      <c r="P974" s="2">
        <f t="shared" si="30"/>
        <v>4428.0515999999998</v>
      </c>
    </row>
    <row r="975" spans="1:16" ht="14.25" customHeight="1" x14ac:dyDescent="0.35">
      <c r="A975" s="2" t="s">
        <v>1006</v>
      </c>
      <c r="B975" s="2" t="s">
        <v>13</v>
      </c>
      <c r="C975" s="2" t="s">
        <v>14</v>
      </c>
      <c r="D975" s="2">
        <v>901.8</v>
      </c>
      <c r="E975" s="2">
        <v>0.11</v>
      </c>
      <c r="F975" s="2">
        <f t="shared" si="31"/>
        <v>99.197999999999993</v>
      </c>
      <c r="G975" s="2">
        <v>7</v>
      </c>
      <c r="H975" s="2" t="str">
        <f>TEXT(Table1[[#This Row],[order_date]],"mmmm")</f>
        <v>September</v>
      </c>
      <c r="I975" s="3">
        <v>45178</v>
      </c>
      <c r="J975" s="3">
        <v>45182</v>
      </c>
      <c r="K975" s="3" t="str">
        <f>TEXT(Table1[[#This Row],[delivery_date]]-Table1[[#This Row],[order_date]],"D")</f>
        <v>4</v>
      </c>
      <c r="L975" s="2" t="s">
        <v>15</v>
      </c>
      <c r="M975" s="2" t="s">
        <v>27</v>
      </c>
      <c r="N975" s="2">
        <v>264.18</v>
      </c>
      <c r="O975" s="2" t="s">
        <v>23</v>
      </c>
      <c r="P975" s="2">
        <f t="shared" si="30"/>
        <v>802.60199999999998</v>
      </c>
    </row>
    <row r="976" spans="1:16" ht="14.25" customHeight="1" x14ac:dyDescent="0.35">
      <c r="A976" s="2" t="s">
        <v>1007</v>
      </c>
      <c r="B976" s="2" t="s">
        <v>19</v>
      </c>
      <c r="C976" s="2" t="s">
        <v>26</v>
      </c>
      <c r="D976" s="2">
        <v>1752.13</v>
      </c>
      <c r="E976" s="2">
        <v>0.25</v>
      </c>
      <c r="F976" s="2">
        <f t="shared" si="31"/>
        <v>438.03250000000003</v>
      </c>
      <c r="G976" s="2">
        <v>3</v>
      </c>
      <c r="H976" s="2" t="str">
        <f>TEXT(Table1[[#This Row],[order_date]],"mmmm")</f>
        <v>December</v>
      </c>
      <c r="I976" s="3">
        <v>45651</v>
      </c>
      <c r="J976" s="3">
        <v>45655</v>
      </c>
      <c r="K976" s="3" t="str">
        <f>TEXT(Table1[[#This Row],[delivery_date]]-Table1[[#This Row],[order_date]],"D")</f>
        <v>4</v>
      </c>
      <c r="L976" s="2" t="s">
        <v>31</v>
      </c>
      <c r="M976" s="2" t="s">
        <v>27</v>
      </c>
      <c r="N976" s="2">
        <v>176.22</v>
      </c>
      <c r="O976" s="2" t="s">
        <v>23</v>
      </c>
      <c r="P976" s="2">
        <f t="shared" si="30"/>
        <v>1314.0975000000001</v>
      </c>
    </row>
    <row r="977" spans="1:16" ht="14.25" customHeight="1" x14ac:dyDescent="0.35">
      <c r="A977" s="2" t="s">
        <v>1008</v>
      </c>
      <c r="B977" s="2" t="s">
        <v>41</v>
      </c>
      <c r="C977" s="2" t="s">
        <v>14</v>
      </c>
      <c r="D977" s="2">
        <v>3065.65</v>
      </c>
      <c r="E977" s="2">
        <v>0.16</v>
      </c>
      <c r="F977" s="2">
        <f t="shared" si="31"/>
        <v>490.50400000000002</v>
      </c>
      <c r="G977" s="2">
        <v>5</v>
      </c>
      <c r="H977" s="2" t="str">
        <f>TEXT(Table1[[#This Row],[order_date]],"mmmm")</f>
        <v>January</v>
      </c>
      <c r="I977" s="3">
        <v>45301</v>
      </c>
      <c r="J977" s="3">
        <v>45302</v>
      </c>
      <c r="K977" s="3" t="str">
        <f>TEXT(Table1[[#This Row],[delivery_date]]-Table1[[#This Row],[order_date]],"D")</f>
        <v>1</v>
      </c>
      <c r="L977" s="2" t="s">
        <v>31</v>
      </c>
      <c r="M977" s="2" t="s">
        <v>22</v>
      </c>
      <c r="N977" s="2">
        <v>745.56</v>
      </c>
      <c r="O977" s="2" t="s">
        <v>48</v>
      </c>
      <c r="P977" s="2">
        <f t="shared" si="30"/>
        <v>2575.1460000000002</v>
      </c>
    </row>
    <row r="978" spans="1:16" ht="14.25" customHeight="1" x14ac:dyDescent="0.35">
      <c r="A978" s="2" t="s">
        <v>1009</v>
      </c>
      <c r="B978" s="2" t="s">
        <v>19</v>
      </c>
      <c r="C978" s="2" t="s">
        <v>36</v>
      </c>
      <c r="D978" s="2">
        <v>4537.8500000000004</v>
      </c>
      <c r="E978" s="2">
        <v>0.22</v>
      </c>
      <c r="F978" s="2">
        <f t="shared" si="31"/>
        <v>998.32700000000011</v>
      </c>
      <c r="G978" s="2">
        <v>3</v>
      </c>
      <c r="H978" s="2" t="str">
        <f>TEXT(Table1[[#This Row],[order_date]],"mmmm")</f>
        <v>December</v>
      </c>
      <c r="I978" s="3">
        <v>45267</v>
      </c>
      <c r="J978" s="3">
        <v>45273</v>
      </c>
      <c r="K978" s="3" t="str">
        <f>TEXT(Table1[[#This Row],[delivery_date]]-Table1[[#This Row],[order_date]],"D")</f>
        <v>6</v>
      </c>
      <c r="L978" s="2" t="s">
        <v>21</v>
      </c>
      <c r="M978" s="2" t="s">
        <v>16</v>
      </c>
      <c r="N978" s="2">
        <v>1053.92</v>
      </c>
      <c r="O978" s="2" t="s">
        <v>17</v>
      </c>
      <c r="P978" s="2">
        <f t="shared" si="30"/>
        <v>3539.5230000000001</v>
      </c>
    </row>
    <row r="979" spans="1:16" ht="14.25" customHeight="1" x14ac:dyDescent="0.35">
      <c r="A979" s="2" t="s">
        <v>1010</v>
      </c>
      <c r="B979" s="2" t="s">
        <v>19</v>
      </c>
      <c r="C979" s="2" t="s">
        <v>36</v>
      </c>
      <c r="D979" s="2">
        <v>1352.94</v>
      </c>
      <c r="E979" s="2">
        <v>0.04</v>
      </c>
      <c r="F979" s="2">
        <f t="shared" si="31"/>
        <v>54.117600000000003</v>
      </c>
      <c r="G979" s="2">
        <v>3</v>
      </c>
      <c r="H979" s="2" t="str">
        <f>TEXT(Table1[[#This Row],[order_date]],"mmmm")</f>
        <v>April</v>
      </c>
      <c r="I979" s="3">
        <v>45045</v>
      </c>
      <c r="J979" s="3">
        <v>45046</v>
      </c>
      <c r="K979" s="3" t="str">
        <f>TEXT(Table1[[#This Row],[delivery_date]]-Table1[[#This Row],[order_date]],"D")</f>
        <v>1</v>
      </c>
      <c r="L979" s="2" t="s">
        <v>15</v>
      </c>
      <c r="M979" s="2" t="s">
        <v>27</v>
      </c>
      <c r="N979" s="2">
        <v>397.77</v>
      </c>
      <c r="O979" s="2" t="s">
        <v>39</v>
      </c>
      <c r="P979" s="2">
        <f t="shared" si="30"/>
        <v>1298.8224</v>
      </c>
    </row>
    <row r="980" spans="1:16" ht="14.25" customHeight="1" x14ac:dyDescent="0.35">
      <c r="A980" s="2" t="s">
        <v>1011</v>
      </c>
      <c r="B980" s="2" t="s">
        <v>19</v>
      </c>
      <c r="C980" s="2" t="s">
        <v>33</v>
      </c>
      <c r="D980" s="2">
        <v>3841.51</v>
      </c>
      <c r="E980" s="2">
        <v>0.12</v>
      </c>
      <c r="F980" s="2">
        <f t="shared" si="31"/>
        <v>460.9812</v>
      </c>
      <c r="G980" s="2">
        <v>1</v>
      </c>
      <c r="H980" s="2" t="str">
        <f>TEXT(Table1[[#This Row],[order_date]],"mmmm")</f>
        <v>June</v>
      </c>
      <c r="I980" s="3">
        <v>45079</v>
      </c>
      <c r="J980" s="3">
        <v>45081</v>
      </c>
      <c r="K980" s="3" t="str">
        <f>TEXT(Table1[[#This Row],[delivery_date]]-Table1[[#This Row],[order_date]],"D")</f>
        <v>2</v>
      </c>
      <c r="L980" s="2" t="s">
        <v>21</v>
      </c>
      <c r="M980" s="2" t="s">
        <v>22</v>
      </c>
      <c r="N980" s="2">
        <v>1088.97</v>
      </c>
      <c r="O980" s="2" t="s">
        <v>48</v>
      </c>
      <c r="P980" s="2">
        <f t="shared" si="30"/>
        <v>3380.5288</v>
      </c>
    </row>
    <row r="981" spans="1:16" ht="14.25" customHeight="1" x14ac:dyDescent="0.35">
      <c r="A981" s="2" t="s">
        <v>1012</v>
      </c>
      <c r="B981" s="2" t="s">
        <v>41</v>
      </c>
      <c r="C981" s="2" t="s">
        <v>26</v>
      </c>
      <c r="D981" s="2">
        <v>3581.14</v>
      </c>
      <c r="E981" s="2">
        <v>0.05</v>
      </c>
      <c r="F981" s="2">
        <f t="shared" si="31"/>
        <v>179.05700000000002</v>
      </c>
      <c r="G981" s="2">
        <v>3</v>
      </c>
      <c r="H981" s="2" t="str">
        <f>TEXT(Table1[[#This Row],[order_date]],"mmmm")</f>
        <v>June</v>
      </c>
      <c r="I981" s="3">
        <v>45450</v>
      </c>
      <c r="J981" s="3">
        <v>45457</v>
      </c>
      <c r="K981" s="3" t="str">
        <f>TEXT(Table1[[#This Row],[delivery_date]]-Table1[[#This Row],[order_date]],"D")</f>
        <v>7</v>
      </c>
      <c r="L981" s="2" t="s">
        <v>15</v>
      </c>
      <c r="M981" s="2" t="s">
        <v>27</v>
      </c>
      <c r="N981" s="2">
        <v>959.12</v>
      </c>
      <c r="O981" s="2" t="s">
        <v>34</v>
      </c>
      <c r="P981" s="2">
        <f t="shared" si="30"/>
        <v>3402.0829999999996</v>
      </c>
    </row>
    <row r="982" spans="1:16" ht="14.25" customHeight="1" x14ac:dyDescent="0.35">
      <c r="A982" s="2" t="s">
        <v>1013</v>
      </c>
      <c r="B982" s="2" t="s">
        <v>19</v>
      </c>
      <c r="C982" s="2" t="s">
        <v>33</v>
      </c>
      <c r="D982" s="2">
        <v>882.57</v>
      </c>
      <c r="E982" s="2">
        <v>0.11</v>
      </c>
      <c r="F982" s="2">
        <f t="shared" si="31"/>
        <v>97.082700000000003</v>
      </c>
      <c r="G982" s="2">
        <v>7</v>
      </c>
      <c r="H982" s="2" t="str">
        <f>TEXT(Table1[[#This Row],[order_date]],"mmmm")</f>
        <v>September</v>
      </c>
      <c r="I982" s="3">
        <v>45539</v>
      </c>
      <c r="J982" s="3">
        <v>45541</v>
      </c>
      <c r="K982" s="3" t="str">
        <f>TEXT(Table1[[#This Row],[delivery_date]]-Table1[[#This Row],[order_date]],"D")</f>
        <v>2</v>
      </c>
      <c r="L982" s="2" t="s">
        <v>15</v>
      </c>
      <c r="M982" s="2" t="s">
        <v>16</v>
      </c>
      <c r="N982" s="2">
        <v>186.08</v>
      </c>
      <c r="O982" s="2" t="s">
        <v>17</v>
      </c>
      <c r="P982" s="2">
        <f t="shared" si="30"/>
        <v>785.4873</v>
      </c>
    </row>
    <row r="983" spans="1:16" ht="14.25" customHeight="1" x14ac:dyDescent="0.35">
      <c r="A983" s="2" t="s">
        <v>1014</v>
      </c>
      <c r="B983" s="2" t="s">
        <v>19</v>
      </c>
      <c r="C983" s="2" t="s">
        <v>20</v>
      </c>
      <c r="D983" s="2">
        <v>2449.37</v>
      </c>
      <c r="E983" s="2">
        <v>0.35</v>
      </c>
      <c r="F983" s="2">
        <f t="shared" si="31"/>
        <v>857.27949999999987</v>
      </c>
      <c r="G983" s="2">
        <v>9</v>
      </c>
      <c r="H983" s="2" t="str">
        <f>TEXT(Table1[[#This Row],[order_date]],"mmmm")</f>
        <v>December</v>
      </c>
      <c r="I983" s="3">
        <v>45648</v>
      </c>
      <c r="J983" s="3">
        <v>45652</v>
      </c>
      <c r="K983" s="3" t="str">
        <f>TEXT(Table1[[#This Row],[delivery_date]]-Table1[[#This Row],[order_date]],"D")</f>
        <v>4</v>
      </c>
      <c r="L983" s="2" t="s">
        <v>15</v>
      </c>
      <c r="M983" s="2" t="s">
        <v>16</v>
      </c>
      <c r="N983" s="2">
        <v>441.84</v>
      </c>
      <c r="O983" s="2" t="s">
        <v>48</v>
      </c>
      <c r="P983" s="2">
        <f t="shared" si="30"/>
        <v>1592.0905</v>
      </c>
    </row>
    <row r="984" spans="1:16" ht="14.25" customHeight="1" x14ac:dyDescent="0.35">
      <c r="A984" s="2" t="s">
        <v>1015</v>
      </c>
      <c r="B984" s="2" t="s">
        <v>19</v>
      </c>
      <c r="C984" s="2" t="s">
        <v>36</v>
      </c>
      <c r="D984" s="2">
        <v>2459.37</v>
      </c>
      <c r="E984" s="2">
        <v>0.28999999999999998</v>
      </c>
      <c r="F984" s="2">
        <f t="shared" si="31"/>
        <v>713.21729999999991</v>
      </c>
      <c r="G984" s="2">
        <v>1</v>
      </c>
      <c r="H984" s="2" t="str">
        <f>TEXT(Table1[[#This Row],[order_date]],"mmmm")</f>
        <v>March</v>
      </c>
      <c r="I984" s="3">
        <v>45000</v>
      </c>
      <c r="J984" s="3">
        <v>45002</v>
      </c>
      <c r="K984" s="3" t="str">
        <f>TEXT(Table1[[#This Row],[delivery_date]]-Table1[[#This Row],[order_date]],"D")</f>
        <v>2</v>
      </c>
      <c r="L984" s="2" t="s">
        <v>21</v>
      </c>
      <c r="M984" s="2" t="s">
        <v>27</v>
      </c>
      <c r="N984" s="2">
        <v>247.39</v>
      </c>
      <c r="O984" s="2" t="s">
        <v>48</v>
      </c>
      <c r="P984" s="2">
        <f t="shared" si="30"/>
        <v>1746.1527000000001</v>
      </c>
    </row>
    <row r="985" spans="1:16" ht="14.25" customHeight="1" x14ac:dyDescent="0.35">
      <c r="A985" s="2" t="s">
        <v>1016</v>
      </c>
      <c r="B985" s="2" t="s">
        <v>25</v>
      </c>
      <c r="C985" s="2" t="s">
        <v>26</v>
      </c>
      <c r="D985" s="2">
        <v>1592.6</v>
      </c>
      <c r="E985" s="2">
        <v>0.17</v>
      </c>
      <c r="F985" s="2">
        <f t="shared" si="31"/>
        <v>270.74200000000002</v>
      </c>
      <c r="G985" s="2">
        <v>4</v>
      </c>
      <c r="H985" s="2" t="str">
        <f>TEXT(Table1[[#This Row],[order_date]],"mmmm")</f>
        <v>December</v>
      </c>
      <c r="I985" s="3">
        <v>45636</v>
      </c>
      <c r="J985" s="3">
        <v>45638</v>
      </c>
      <c r="K985" s="3" t="str">
        <f>TEXT(Table1[[#This Row],[delivery_date]]-Table1[[#This Row],[order_date]],"D")</f>
        <v>2</v>
      </c>
      <c r="L985" s="2" t="s">
        <v>21</v>
      </c>
      <c r="M985" s="2" t="s">
        <v>27</v>
      </c>
      <c r="N985" s="2">
        <v>331.93</v>
      </c>
      <c r="O985" s="2" t="s">
        <v>48</v>
      </c>
      <c r="P985" s="2">
        <f t="shared" si="30"/>
        <v>1321.8579999999999</v>
      </c>
    </row>
    <row r="986" spans="1:16" ht="14.25" customHeight="1" x14ac:dyDescent="0.35">
      <c r="A986" s="2" t="s">
        <v>1017</v>
      </c>
      <c r="B986" s="2" t="s">
        <v>19</v>
      </c>
      <c r="C986" s="2" t="s">
        <v>33</v>
      </c>
      <c r="D986" s="2">
        <v>3921.61</v>
      </c>
      <c r="E986" s="2">
        <v>0.13</v>
      </c>
      <c r="F986" s="2">
        <f t="shared" si="31"/>
        <v>509.80930000000001</v>
      </c>
      <c r="G986" s="2">
        <v>7</v>
      </c>
      <c r="H986" s="2" t="str">
        <f>TEXT(Table1[[#This Row],[order_date]],"mmmm")</f>
        <v>November</v>
      </c>
      <c r="I986" s="3">
        <v>45623</v>
      </c>
      <c r="J986" s="3">
        <v>45625</v>
      </c>
      <c r="K986" s="3" t="str">
        <f>TEXT(Table1[[#This Row],[delivery_date]]-Table1[[#This Row],[order_date]],"D")</f>
        <v>2</v>
      </c>
      <c r="L986" s="2" t="s">
        <v>21</v>
      </c>
      <c r="M986" s="2" t="s">
        <v>16</v>
      </c>
      <c r="N986" s="2">
        <v>898.64</v>
      </c>
      <c r="O986" s="2" t="s">
        <v>34</v>
      </c>
      <c r="P986" s="2">
        <f t="shared" si="30"/>
        <v>3411.8007000000002</v>
      </c>
    </row>
    <row r="987" spans="1:16" ht="14.25" customHeight="1" x14ac:dyDescent="0.35">
      <c r="A987" s="2" t="s">
        <v>1018</v>
      </c>
      <c r="B987" s="2" t="s">
        <v>41</v>
      </c>
      <c r="C987" s="2" t="s">
        <v>33</v>
      </c>
      <c r="D987" s="2">
        <v>4637.08</v>
      </c>
      <c r="E987" s="2">
        <v>0.5</v>
      </c>
      <c r="F987" s="2">
        <f t="shared" si="31"/>
        <v>2318.54</v>
      </c>
      <c r="G987" s="2">
        <v>6</v>
      </c>
      <c r="H987" s="2" t="str">
        <f>TEXT(Table1[[#This Row],[order_date]],"mmmm")</f>
        <v>June</v>
      </c>
      <c r="I987" s="3">
        <v>45083</v>
      </c>
      <c r="J987" s="3">
        <v>45089</v>
      </c>
      <c r="K987" s="3" t="str">
        <f>TEXT(Table1[[#This Row],[delivery_date]]-Table1[[#This Row],[order_date]],"D")</f>
        <v>6</v>
      </c>
      <c r="L987" s="2" t="s">
        <v>31</v>
      </c>
      <c r="M987" s="2" t="s">
        <v>16</v>
      </c>
      <c r="N987" s="2">
        <v>1325.26</v>
      </c>
      <c r="O987" s="2" t="s">
        <v>17</v>
      </c>
      <c r="P987" s="2">
        <f t="shared" si="30"/>
        <v>2318.54</v>
      </c>
    </row>
    <row r="988" spans="1:16" ht="14.25" customHeight="1" x14ac:dyDescent="0.35">
      <c r="A988" s="2" t="s">
        <v>1019</v>
      </c>
      <c r="B988" s="2" t="s">
        <v>19</v>
      </c>
      <c r="C988" s="2" t="s">
        <v>20</v>
      </c>
      <c r="D988" s="2">
        <v>3611.21</v>
      </c>
      <c r="E988" s="2">
        <v>0.38</v>
      </c>
      <c r="F988" s="2">
        <f t="shared" si="31"/>
        <v>1372.2598</v>
      </c>
      <c r="G988" s="2">
        <v>4</v>
      </c>
      <c r="H988" s="2" t="str">
        <f>TEXT(Table1[[#This Row],[order_date]],"mmmm")</f>
        <v>August</v>
      </c>
      <c r="I988" s="3">
        <v>45147</v>
      </c>
      <c r="J988" s="3">
        <v>45152</v>
      </c>
      <c r="K988" s="3" t="str">
        <f>TEXT(Table1[[#This Row],[delivery_date]]-Table1[[#This Row],[order_date]],"D")</f>
        <v>5</v>
      </c>
      <c r="L988" s="2" t="s">
        <v>31</v>
      </c>
      <c r="M988" s="2" t="s">
        <v>22</v>
      </c>
      <c r="N988" s="2">
        <v>435.37</v>
      </c>
      <c r="O988" s="2" t="s">
        <v>48</v>
      </c>
      <c r="P988" s="2">
        <f t="shared" si="30"/>
        <v>2238.9502000000002</v>
      </c>
    </row>
    <row r="989" spans="1:16" ht="14.25" customHeight="1" x14ac:dyDescent="0.35">
      <c r="A989" s="2" t="s">
        <v>1020</v>
      </c>
      <c r="B989" s="2" t="s">
        <v>19</v>
      </c>
      <c r="C989" s="2" t="s">
        <v>33</v>
      </c>
      <c r="D989" s="2">
        <v>4867.4799999999996</v>
      </c>
      <c r="E989" s="2">
        <v>0.41</v>
      </c>
      <c r="F989" s="2">
        <f t="shared" si="31"/>
        <v>1995.6667999999997</v>
      </c>
      <c r="G989" s="2">
        <v>3</v>
      </c>
      <c r="H989" s="2" t="str">
        <f>TEXT(Table1[[#This Row],[order_date]],"mmmm")</f>
        <v>June</v>
      </c>
      <c r="I989" s="3">
        <v>45100</v>
      </c>
      <c r="J989" s="3">
        <v>45107</v>
      </c>
      <c r="K989" s="3" t="str">
        <f>TEXT(Table1[[#This Row],[delivery_date]]-Table1[[#This Row],[order_date]],"D")</f>
        <v>7</v>
      </c>
      <c r="L989" s="2" t="s">
        <v>21</v>
      </c>
      <c r="M989" s="2" t="s">
        <v>27</v>
      </c>
      <c r="N989" s="2">
        <v>679.11</v>
      </c>
      <c r="O989" s="2" t="s">
        <v>28</v>
      </c>
      <c r="P989" s="2">
        <f t="shared" si="30"/>
        <v>2871.8131999999996</v>
      </c>
    </row>
    <row r="990" spans="1:16" ht="14.25" customHeight="1" x14ac:dyDescent="0.35">
      <c r="A990" s="2" t="s">
        <v>1021</v>
      </c>
      <c r="B990" s="2" t="s">
        <v>41</v>
      </c>
      <c r="C990" s="2" t="s">
        <v>14</v>
      </c>
      <c r="D990" s="2">
        <v>347.3</v>
      </c>
      <c r="E990" s="2">
        <v>0.01</v>
      </c>
      <c r="F990" s="2">
        <f t="shared" si="31"/>
        <v>3.4730000000000003</v>
      </c>
      <c r="G990" s="2">
        <v>6</v>
      </c>
      <c r="H990" s="2" t="str">
        <f>TEXT(Table1[[#This Row],[order_date]],"mmmm")</f>
        <v>August</v>
      </c>
      <c r="I990" s="3">
        <v>45164</v>
      </c>
      <c r="J990" s="3">
        <v>45166</v>
      </c>
      <c r="K990" s="3" t="str">
        <f>TEXT(Table1[[#This Row],[delivery_date]]-Table1[[#This Row],[order_date]],"D")</f>
        <v>2</v>
      </c>
      <c r="L990" s="2" t="s">
        <v>31</v>
      </c>
      <c r="M990" s="2" t="s">
        <v>27</v>
      </c>
      <c r="N990" s="2">
        <v>56.37</v>
      </c>
      <c r="O990" s="2" t="s">
        <v>39</v>
      </c>
      <c r="P990" s="2">
        <f t="shared" si="30"/>
        <v>343.827</v>
      </c>
    </row>
    <row r="991" spans="1:16" ht="14.25" customHeight="1" x14ac:dyDescent="0.35">
      <c r="A991" s="2" t="s">
        <v>1022</v>
      </c>
      <c r="B991" s="2" t="s">
        <v>19</v>
      </c>
      <c r="C991" s="2" t="s">
        <v>36</v>
      </c>
      <c r="D991" s="2">
        <v>282.39</v>
      </c>
      <c r="E991" s="2">
        <v>0.03</v>
      </c>
      <c r="F991" s="2">
        <f t="shared" si="31"/>
        <v>8.4716999999999985</v>
      </c>
      <c r="G991" s="2">
        <v>4</v>
      </c>
      <c r="H991" s="2" t="str">
        <f>TEXT(Table1[[#This Row],[order_date]],"mmmm")</f>
        <v>June</v>
      </c>
      <c r="I991" s="3">
        <v>45447</v>
      </c>
      <c r="J991" s="3">
        <v>45453</v>
      </c>
      <c r="K991" s="3" t="str">
        <f>TEXT(Table1[[#This Row],[delivery_date]]-Table1[[#This Row],[order_date]],"D")</f>
        <v>6</v>
      </c>
      <c r="L991" s="2" t="s">
        <v>31</v>
      </c>
      <c r="M991" s="2" t="s">
        <v>22</v>
      </c>
      <c r="N991" s="2">
        <v>62.93</v>
      </c>
      <c r="O991" s="2" t="s">
        <v>48</v>
      </c>
      <c r="P991" s="2">
        <f t="shared" si="30"/>
        <v>273.91829999999999</v>
      </c>
    </row>
    <row r="992" spans="1:16" ht="14.25" customHeight="1" x14ac:dyDescent="0.35">
      <c r="A992" s="2" t="s">
        <v>1023</v>
      </c>
      <c r="B992" s="2" t="s">
        <v>41</v>
      </c>
      <c r="C992" s="2" t="s">
        <v>33</v>
      </c>
      <c r="D992" s="2">
        <v>4479.91</v>
      </c>
      <c r="E992" s="2">
        <v>0.36</v>
      </c>
      <c r="F992" s="2">
        <f t="shared" si="31"/>
        <v>1612.7675999999999</v>
      </c>
      <c r="G992" s="2">
        <v>5</v>
      </c>
      <c r="H992" s="2" t="str">
        <f>TEXT(Table1[[#This Row],[order_date]],"mmmm")</f>
        <v>June</v>
      </c>
      <c r="I992" s="3">
        <v>45470</v>
      </c>
      <c r="J992" s="3">
        <v>45477</v>
      </c>
      <c r="K992" s="3" t="str">
        <f>TEXT(Table1[[#This Row],[delivery_date]]-Table1[[#This Row],[order_date]],"D")</f>
        <v>7</v>
      </c>
      <c r="L992" s="2" t="s">
        <v>21</v>
      </c>
      <c r="M992" s="2" t="s">
        <v>27</v>
      </c>
      <c r="N992" s="2">
        <v>1166.92</v>
      </c>
      <c r="O992" s="2" t="s">
        <v>34</v>
      </c>
      <c r="P992" s="2">
        <f t="shared" si="30"/>
        <v>2867.1423999999997</v>
      </c>
    </row>
    <row r="993" spans="1:16" ht="14.25" customHeight="1" x14ac:dyDescent="0.35">
      <c r="A993" s="2" t="s">
        <v>1024</v>
      </c>
      <c r="B993" s="2" t="s">
        <v>19</v>
      </c>
      <c r="C993" s="2" t="s">
        <v>33</v>
      </c>
      <c r="D993" s="2">
        <v>4499.22</v>
      </c>
      <c r="E993" s="2">
        <v>0.1</v>
      </c>
      <c r="F993" s="2">
        <f t="shared" si="31"/>
        <v>449.92200000000003</v>
      </c>
      <c r="G993" s="2">
        <v>2</v>
      </c>
      <c r="H993" s="2" t="str">
        <f>TEXT(Table1[[#This Row],[order_date]],"mmmm")</f>
        <v>May</v>
      </c>
      <c r="I993" s="3">
        <v>45422</v>
      </c>
      <c r="J993" s="3">
        <v>45424</v>
      </c>
      <c r="K993" s="3" t="str">
        <f>TEXT(Table1[[#This Row],[delivery_date]]-Table1[[#This Row],[order_date]],"D")</f>
        <v>2</v>
      </c>
      <c r="L993" s="2" t="s">
        <v>15</v>
      </c>
      <c r="M993" s="2" t="s">
        <v>22</v>
      </c>
      <c r="N993" s="2">
        <v>514.96</v>
      </c>
      <c r="O993" s="2" t="s">
        <v>17</v>
      </c>
      <c r="P993" s="2">
        <f t="shared" si="30"/>
        <v>4049.2980000000002</v>
      </c>
    </row>
    <row r="994" spans="1:16" ht="14.25" customHeight="1" x14ac:dyDescent="0.35">
      <c r="A994" s="2" t="s">
        <v>1025</v>
      </c>
      <c r="B994" s="2" t="s">
        <v>41</v>
      </c>
      <c r="C994" s="2" t="s">
        <v>20</v>
      </c>
      <c r="D994" s="2">
        <v>624.89</v>
      </c>
      <c r="E994" s="2">
        <v>0.21</v>
      </c>
      <c r="F994" s="2">
        <f t="shared" si="31"/>
        <v>131.2269</v>
      </c>
      <c r="G994" s="2">
        <v>9</v>
      </c>
      <c r="H994" s="2" t="str">
        <f>TEXT(Table1[[#This Row],[order_date]],"mmmm")</f>
        <v>May</v>
      </c>
      <c r="I994" s="3">
        <v>45067</v>
      </c>
      <c r="J994" s="3">
        <v>45072</v>
      </c>
      <c r="K994" s="3" t="str">
        <f>TEXT(Table1[[#This Row],[delivery_date]]-Table1[[#This Row],[order_date]],"D")</f>
        <v>5</v>
      </c>
      <c r="L994" s="2" t="s">
        <v>31</v>
      </c>
      <c r="M994" s="2" t="s">
        <v>16</v>
      </c>
      <c r="N994" s="2">
        <v>115.63</v>
      </c>
      <c r="O994" s="2" t="s">
        <v>39</v>
      </c>
      <c r="P994" s="2">
        <f t="shared" si="30"/>
        <v>493.66309999999999</v>
      </c>
    </row>
    <row r="995" spans="1:16" ht="14.25" customHeight="1" x14ac:dyDescent="0.35">
      <c r="A995" s="2" t="s">
        <v>1026</v>
      </c>
      <c r="B995" s="2" t="s">
        <v>19</v>
      </c>
      <c r="C995" s="2" t="s">
        <v>14</v>
      </c>
      <c r="D995" s="2">
        <v>1851.49</v>
      </c>
      <c r="E995" s="2">
        <v>0.09</v>
      </c>
      <c r="F995" s="2">
        <f t="shared" si="31"/>
        <v>166.63409999999999</v>
      </c>
      <c r="G995" s="2">
        <v>2</v>
      </c>
      <c r="H995" s="2" t="str">
        <f>TEXT(Table1[[#This Row],[order_date]],"mmmm")</f>
        <v>June</v>
      </c>
      <c r="I995" s="3">
        <v>45107</v>
      </c>
      <c r="J995" s="3">
        <v>45114</v>
      </c>
      <c r="K995" s="3" t="str">
        <f>TEXT(Table1[[#This Row],[delivery_date]]-Table1[[#This Row],[order_date]],"D")</f>
        <v>7</v>
      </c>
      <c r="L995" s="2" t="s">
        <v>21</v>
      </c>
      <c r="M995" s="2" t="s">
        <v>16</v>
      </c>
      <c r="N995" s="2">
        <v>209.15</v>
      </c>
      <c r="O995" s="2" t="s">
        <v>28</v>
      </c>
      <c r="P995" s="2">
        <f t="shared" si="30"/>
        <v>1684.8559</v>
      </c>
    </row>
    <row r="996" spans="1:16" ht="14.25" customHeight="1" x14ac:dyDescent="0.35">
      <c r="A996" s="2" t="s">
        <v>1027</v>
      </c>
      <c r="B996" s="2" t="s">
        <v>19</v>
      </c>
      <c r="C996" s="2" t="s">
        <v>33</v>
      </c>
      <c r="D996" s="2">
        <v>4193.43</v>
      </c>
      <c r="E996" s="2">
        <v>0.09</v>
      </c>
      <c r="F996" s="2">
        <f t="shared" si="31"/>
        <v>377.40870000000001</v>
      </c>
      <c r="G996" s="2">
        <v>4</v>
      </c>
      <c r="H996" s="2" t="str">
        <f>TEXT(Table1[[#This Row],[order_date]],"mmmm")</f>
        <v>April</v>
      </c>
      <c r="I996" s="3">
        <v>45024</v>
      </c>
      <c r="J996" s="3">
        <v>45025</v>
      </c>
      <c r="K996" s="3" t="str">
        <f>TEXT(Table1[[#This Row],[delivery_date]]-Table1[[#This Row],[order_date]],"D")</f>
        <v>1</v>
      </c>
      <c r="L996" s="2" t="s">
        <v>15</v>
      </c>
      <c r="M996" s="2" t="s">
        <v>16</v>
      </c>
      <c r="N996" s="2">
        <v>696.57</v>
      </c>
      <c r="O996" s="2" t="s">
        <v>34</v>
      </c>
      <c r="P996" s="2">
        <f t="shared" si="30"/>
        <v>3816.0213000000003</v>
      </c>
    </row>
    <row r="997" spans="1:16" ht="14.25" customHeight="1" x14ac:dyDescent="0.35">
      <c r="A997" s="2" t="s">
        <v>1028</v>
      </c>
      <c r="B997" s="2" t="s">
        <v>25</v>
      </c>
      <c r="C997" s="2" t="s">
        <v>36</v>
      </c>
      <c r="D997" s="2">
        <v>729.85</v>
      </c>
      <c r="E997" s="2">
        <v>0.05</v>
      </c>
      <c r="F997" s="2">
        <f t="shared" si="31"/>
        <v>36.4925</v>
      </c>
      <c r="G997" s="2">
        <v>8</v>
      </c>
      <c r="H997" s="2" t="str">
        <f>TEXT(Table1[[#This Row],[order_date]],"mmmm")</f>
        <v>November</v>
      </c>
      <c r="I997" s="3">
        <v>45236</v>
      </c>
      <c r="J997" s="3">
        <v>45240</v>
      </c>
      <c r="K997" s="3" t="str">
        <f>TEXT(Table1[[#This Row],[delivery_date]]-Table1[[#This Row],[order_date]],"D")</f>
        <v>4</v>
      </c>
      <c r="L997" s="2" t="s">
        <v>31</v>
      </c>
      <c r="M997" s="2" t="s">
        <v>22</v>
      </c>
      <c r="N997" s="2">
        <v>206.99</v>
      </c>
      <c r="O997" s="2" t="s">
        <v>28</v>
      </c>
      <c r="P997" s="2">
        <f t="shared" si="30"/>
        <v>693.35750000000007</v>
      </c>
    </row>
    <row r="998" spans="1:16" ht="14.25" customHeight="1" x14ac:dyDescent="0.35">
      <c r="A998" s="2" t="s">
        <v>1029</v>
      </c>
      <c r="B998" s="2" t="s">
        <v>25</v>
      </c>
      <c r="C998" s="2" t="s">
        <v>36</v>
      </c>
      <c r="D998" s="2">
        <v>1410.4</v>
      </c>
      <c r="E998" s="2">
        <v>0.3</v>
      </c>
      <c r="F998" s="2">
        <f t="shared" si="31"/>
        <v>423.12</v>
      </c>
      <c r="G998" s="2">
        <v>7</v>
      </c>
      <c r="H998" s="2" t="str">
        <f>TEXT(Table1[[#This Row],[order_date]],"mmmm")</f>
        <v>January</v>
      </c>
      <c r="I998" s="3">
        <v>45306</v>
      </c>
      <c r="J998" s="3">
        <v>45309</v>
      </c>
      <c r="K998" s="3" t="str">
        <f>TEXT(Table1[[#This Row],[delivery_date]]-Table1[[#This Row],[order_date]],"D")</f>
        <v>3</v>
      </c>
      <c r="L998" s="2" t="s">
        <v>21</v>
      </c>
      <c r="M998" s="2" t="s">
        <v>22</v>
      </c>
      <c r="N998" s="2">
        <v>381.7</v>
      </c>
      <c r="O998" s="2" t="s">
        <v>23</v>
      </c>
      <c r="P998" s="2">
        <f t="shared" si="30"/>
        <v>987.28000000000009</v>
      </c>
    </row>
    <row r="999" spans="1:16" ht="14.25" customHeight="1" x14ac:dyDescent="0.35">
      <c r="A999" s="2" t="s">
        <v>1030</v>
      </c>
      <c r="B999" s="2" t="s">
        <v>19</v>
      </c>
      <c r="C999" s="2" t="s">
        <v>33</v>
      </c>
      <c r="D999" s="2">
        <v>3436.88</v>
      </c>
      <c r="E999" s="2">
        <v>0.37</v>
      </c>
      <c r="F999" s="2">
        <f t="shared" si="31"/>
        <v>1271.6456000000001</v>
      </c>
      <c r="G999" s="2">
        <v>4</v>
      </c>
      <c r="H999" s="2" t="str">
        <f>TEXT(Table1[[#This Row],[order_date]],"mmmm")</f>
        <v>January</v>
      </c>
      <c r="I999" s="3">
        <v>45298</v>
      </c>
      <c r="J999" s="3">
        <v>45299</v>
      </c>
      <c r="K999" s="3" t="str">
        <f>TEXT(Table1[[#This Row],[delivery_date]]-Table1[[#This Row],[order_date]],"D")</f>
        <v>1</v>
      </c>
      <c r="L999" s="2" t="s">
        <v>15</v>
      </c>
      <c r="M999" s="2" t="s">
        <v>16</v>
      </c>
      <c r="N999" s="2">
        <v>568.1</v>
      </c>
      <c r="O999" s="2" t="s">
        <v>39</v>
      </c>
      <c r="P999" s="2">
        <f t="shared" si="30"/>
        <v>2165.2344000000003</v>
      </c>
    </row>
    <row r="1000" spans="1:16" ht="14.25" customHeight="1" x14ac:dyDescent="0.35">
      <c r="A1000" s="2" t="s">
        <v>1031</v>
      </c>
      <c r="B1000" s="2" t="s">
        <v>19</v>
      </c>
      <c r="C1000" s="2" t="s">
        <v>14</v>
      </c>
      <c r="D1000" s="2">
        <v>4911.3100000000004</v>
      </c>
      <c r="E1000" s="2">
        <v>0.03</v>
      </c>
      <c r="F1000" s="2">
        <f t="shared" si="31"/>
        <v>147.33930000000001</v>
      </c>
      <c r="G1000" s="2">
        <v>8</v>
      </c>
      <c r="H1000" s="2" t="str">
        <f>TEXT(Table1[[#This Row],[order_date]],"mmmm")</f>
        <v>February</v>
      </c>
      <c r="I1000" s="3">
        <v>45339</v>
      </c>
      <c r="J1000" s="3">
        <v>45346</v>
      </c>
      <c r="K1000" s="3" t="str">
        <f>TEXT(Table1[[#This Row],[delivery_date]]-Table1[[#This Row],[order_date]],"D")</f>
        <v>7</v>
      </c>
      <c r="L1000" s="2" t="s">
        <v>31</v>
      </c>
      <c r="M1000" s="2" t="s">
        <v>22</v>
      </c>
      <c r="N1000" s="2">
        <v>695.78</v>
      </c>
      <c r="O1000" s="2" t="s">
        <v>34</v>
      </c>
      <c r="P1000" s="2">
        <f t="shared" si="30"/>
        <v>4763.9707000000008</v>
      </c>
    </row>
    <row r="1001" spans="1:16" ht="14.25" customHeight="1" x14ac:dyDescent="0.35">
      <c r="A1001" s="2" t="s">
        <v>1032</v>
      </c>
      <c r="B1001" s="2" t="s">
        <v>13</v>
      </c>
      <c r="C1001" s="2" t="s">
        <v>36</v>
      </c>
      <c r="D1001" s="2">
        <v>4005.98</v>
      </c>
      <c r="E1001" s="2">
        <v>0.14000000000000001</v>
      </c>
      <c r="F1001" s="2">
        <f t="shared" si="31"/>
        <v>560.83720000000005</v>
      </c>
      <c r="G1001" s="2">
        <v>6</v>
      </c>
      <c r="H1001" s="2" t="str">
        <f>TEXT(Table1[[#This Row],[order_date]],"mmmm")</f>
        <v>November</v>
      </c>
      <c r="I1001" s="3">
        <v>45617</v>
      </c>
      <c r="J1001" s="3">
        <v>45624</v>
      </c>
      <c r="K1001" s="3" t="str">
        <f>TEXT(Table1[[#This Row],[delivery_date]]-Table1[[#This Row],[order_date]],"D")</f>
        <v>7</v>
      </c>
      <c r="L1001" s="2" t="s">
        <v>21</v>
      </c>
      <c r="M1001" s="2" t="s">
        <v>22</v>
      </c>
      <c r="N1001" s="2">
        <v>745.99</v>
      </c>
      <c r="O1001" s="2" t="s">
        <v>48</v>
      </c>
      <c r="P1001" s="2">
        <f t="shared" si="30"/>
        <v>3445.1428000000001</v>
      </c>
    </row>
    <row r="1002" spans="1:16" ht="14.25" customHeight="1" x14ac:dyDescent="0.35">
      <c r="A1002" s="2" t="s">
        <v>1033</v>
      </c>
      <c r="B1002" s="2" t="s">
        <v>41</v>
      </c>
      <c r="C1002" s="2" t="s">
        <v>36</v>
      </c>
      <c r="D1002" s="2">
        <v>3908.86</v>
      </c>
      <c r="E1002" s="2">
        <v>0.33</v>
      </c>
      <c r="F1002" s="2">
        <f t="shared" si="31"/>
        <v>1289.9238</v>
      </c>
      <c r="G1002" s="2">
        <v>8</v>
      </c>
      <c r="H1002" s="2" t="str">
        <f>TEXT(Table1[[#This Row],[order_date]],"mmmm")</f>
        <v>April</v>
      </c>
      <c r="I1002" s="3">
        <v>45386</v>
      </c>
      <c r="J1002" s="3">
        <v>45391</v>
      </c>
      <c r="K1002" s="3" t="str">
        <f>TEXT(Table1[[#This Row],[delivery_date]]-Table1[[#This Row],[order_date]],"D")</f>
        <v>5</v>
      </c>
      <c r="L1002" s="2" t="s">
        <v>21</v>
      </c>
      <c r="M1002" s="2" t="s">
        <v>16</v>
      </c>
      <c r="N1002" s="2">
        <v>912.04</v>
      </c>
      <c r="O1002" s="2" t="s">
        <v>48</v>
      </c>
      <c r="P1002" s="2">
        <f t="shared" si="30"/>
        <v>2618.9362000000001</v>
      </c>
    </row>
    <row r="1003" spans="1:16" ht="14.25" customHeight="1" x14ac:dyDescent="0.35">
      <c r="A1003" s="2" t="s">
        <v>1034</v>
      </c>
      <c r="B1003" s="2" t="s">
        <v>13</v>
      </c>
      <c r="C1003" s="2" t="s">
        <v>14</v>
      </c>
      <c r="D1003" s="2">
        <v>1779.05</v>
      </c>
      <c r="E1003" s="2">
        <v>0.2</v>
      </c>
      <c r="F1003" s="2">
        <f t="shared" si="31"/>
        <v>355.81</v>
      </c>
      <c r="G1003" s="2">
        <v>4</v>
      </c>
      <c r="H1003" s="2" t="str">
        <f>TEXT(Table1[[#This Row],[order_date]],"mmmm")</f>
        <v>June</v>
      </c>
      <c r="I1003" s="3">
        <v>45103</v>
      </c>
      <c r="J1003" s="3">
        <v>45108</v>
      </c>
      <c r="K1003" s="3" t="str">
        <f>TEXT(Table1[[#This Row],[delivery_date]]-Table1[[#This Row],[order_date]],"D")</f>
        <v>5</v>
      </c>
      <c r="L1003" s="2" t="s">
        <v>31</v>
      </c>
      <c r="M1003" s="2" t="s">
        <v>16</v>
      </c>
      <c r="N1003" s="2">
        <v>140.97999999999999</v>
      </c>
      <c r="O1003" s="2" t="s">
        <v>17</v>
      </c>
      <c r="P1003" s="2">
        <f t="shared" si="30"/>
        <v>1423.24</v>
      </c>
    </row>
    <row r="1004" spans="1:16" ht="14.25" customHeight="1" x14ac:dyDescent="0.35">
      <c r="A1004" s="2" t="s">
        <v>1035</v>
      </c>
      <c r="B1004" s="2" t="s">
        <v>25</v>
      </c>
      <c r="C1004" s="2" t="s">
        <v>14</v>
      </c>
      <c r="D1004" s="2">
        <v>3340.58</v>
      </c>
      <c r="E1004" s="2">
        <v>0.35</v>
      </c>
      <c r="F1004" s="2">
        <f t="shared" si="31"/>
        <v>1169.203</v>
      </c>
      <c r="G1004" s="2">
        <v>5</v>
      </c>
      <c r="H1004" s="2" t="str">
        <f>TEXT(Table1[[#This Row],[order_date]],"mmmm")</f>
        <v>April</v>
      </c>
      <c r="I1004" s="3">
        <v>45396</v>
      </c>
      <c r="J1004" s="3">
        <v>45400</v>
      </c>
      <c r="K1004" s="3" t="str">
        <f>TEXT(Table1[[#This Row],[delivery_date]]-Table1[[#This Row],[order_date]],"D")</f>
        <v>4</v>
      </c>
      <c r="L1004" s="2" t="s">
        <v>21</v>
      </c>
      <c r="M1004" s="2" t="s">
        <v>22</v>
      </c>
      <c r="N1004" s="2">
        <v>356.36</v>
      </c>
      <c r="O1004" s="2" t="s">
        <v>28</v>
      </c>
      <c r="P1004" s="2">
        <f t="shared" si="30"/>
        <v>2171.377</v>
      </c>
    </row>
    <row r="1005" spans="1:16" ht="14.25" customHeight="1" x14ac:dyDescent="0.35">
      <c r="A1005" s="2" t="s">
        <v>1036</v>
      </c>
      <c r="B1005" s="2" t="s">
        <v>25</v>
      </c>
      <c r="C1005" s="2" t="s">
        <v>33</v>
      </c>
      <c r="D1005" s="2">
        <v>654.13</v>
      </c>
      <c r="E1005" s="2">
        <v>0.38</v>
      </c>
      <c r="F1005" s="2">
        <f t="shared" si="31"/>
        <v>248.5694</v>
      </c>
      <c r="G1005" s="2">
        <v>4</v>
      </c>
      <c r="H1005" s="2" t="str">
        <f>TEXT(Table1[[#This Row],[order_date]],"mmmm")</f>
        <v>December</v>
      </c>
      <c r="I1005" s="3">
        <v>45656</v>
      </c>
      <c r="J1005" s="3">
        <v>45658</v>
      </c>
      <c r="K1005" s="3" t="str">
        <f>TEXT(Table1[[#This Row],[delivery_date]]-Table1[[#This Row],[order_date]],"D")</f>
        <v>2</v>
      </c>
      <c r="L1005" s="2" t="s">
        <v>15</v>
      </c>
      <c r="M1005" s="2" t="s">
        <v>27</v>
      </c>
      <c r="N1005" s="2">
        <v>52.37</v>
      </c>
      <c r="O1005" s="2" t="s">
        <v>17</v>
      </c>
      <c r="P1005" s="2">
        <f t="shared" si="30"/>
        <v>405.56060000000002</v>
      </c>
    </row>
    <row r="1006" spans="1:16" ht="14.25" customHeight="1" x14ac:dyDescent="0.35">
      <c r="A1006" s="2" t="s">
        <v>1037</v>
      </c>
      <c r="B1006" s="2" t="s">
        <v>25</v>
      </c>
      <c r="C1006" s="2" t="s">
        <v>26</v>
      </c>
      <c r="D1006" s="2">
        <v>4962.1099999999997</v>
      </c>
      <c r="E1006" s="2">
        <v>0.02</v>
      </c>
      <c r="F1006" s="2">
        <f t="shared" si="31"/>
        <v>99.242199999999997</v>
      </c>
      <c r="G1006" s="2">
        <v>7</v>
      </c>
      <c r="H1006" s="2" t="str">
        <f>TEXT(Table1[[#This Row],[order_date]],"mmmm")</f>
        <v>January</v>
      </c>
      <c r="I1006" s="3">
        <v>45295</v>
      </c>
      <c r="J1006" s="3">
        <v>45298</v>
      </c>
      <c r="K1006" s="3" t="str">
        <f>TEXT(Table1[[#This Row],[delivery_date]]-Table1[[#This Row],[order_date]],"D")</f>
        <v>3</v>
      </c>
      <c r="L1006" s="2" t="s">
        <v>21</v>
      </c>
      <c r="M1006" s="2" t="s">
        <v>22</v>
      </c>
      <c r="N1006" s="2">
        <v>271.20999999999998</v>
      </c>
      <c r="O1006" s="2" t="s">
        <v>34</v>
      </c>
      <c r="P1006" s="2">
        <f t="shared" si="30"/>
        <v>4862.8678</v>
      </c>
    </row>
    <row r="1007" spans="1:16" ht="14.25" customHeight="1" x14ac:dyDescent="0.35">
      <c r="A1007" s="2" t="s">
        <v>1038</v>
      </c>
      <c r="B1007" s="2" t="s">
        <v>25</v>
      </c>
      <c r="C1007" s="2" t="s">
        <v>20</v>
      </c>
      <c r="D1007" s="2">
        <v>2454.86</v>
      </c>
      <c r="E1007" s="2">
        <v>0.19</v>
      </c>
      <c r="F1007" s="2">
        <f t="shared" si="31"/>
        <v>466.42340000000002</v>
      </c>
      <c r="G1007" s="2">
        <v>4</v>
      </c>
      <c r="H1007" s="2" t="str">
        <f>TEXT(Table1[[#This Row],[order_date]],"mmmm")</f>
        <v>April</v>
      </c>
      <c r="I1007" s="3">
        <v>45412</v>
      </c>
      <c r="J1007" s="3">
        <v>45415</v>
      </c>
      <c r="K1007" s="3" t="str">
        <f>TEXT(Table1[[#This Row],[delivery_date]]-Table1[[#This Row],[order_date]],"D")</f>
        <v>3</v>
      </c>
      <c r="L1007" s="2" t="s">
        <v>31</v>
      </c>
      <c r="M1007" s="2" t="s">
        <v>27</v>
      </c>
      <c r="N1007" s="2">
        <v>603.86</v>
      </c>
      <c r="O1007" s="2" t="s">
        <v>34</v>
      </c>
      <c r="P1007" s="2">
        <f t="shared" si="30"/>
        <v>1988.4366</v>
      </c>
    </row>
    <row r="1008" spans="1:16" ht="14.25" customHeight="1" x14ac:dyDescent="0.35">
      <c r="A1008" s="2" t="s">
        <v>1039</v>
      </c>
      <c r="B1008" s="2" t="s">
        <v>19</v>
      </c>
      <c r="C1008" s="2" t="s">
        <v>26</v>
      </c>
      <c r="D1008" s="2">
        <v>3230.16</v>
      </c>
      <c r="E1008" s="2">
        <v>0.36</v>
      </c>
      <c r="F1008" s="2">
        <f t="shared" si="31"/>
        <v>1162.8575999999998</v>
      </c>
      <c r="G1008" s="2">
        <v>5</v>
      </c>
      <c r="H1008" s="2" t="str">
        <f>TEXT(Table1[[#This Row],[order_date]],"mmmm")</f>
        <v>July</v>
      </c>
      <c r="I1008" s="3">
        <v>45483</v>
      </c>
      <c r="J1008" s="3">
        <v>45486</v>
      </c>
      <c r="K1008" s="3" t="str">
        <f>TEXT(Table1[[#This Row],[delivery_date]]-Table1[[#This Row],[order_date]],"D")</f>
        <v>3</v>
      </c>
      <c r="L1008" s="2" t="s">
        <v>15</v>
      </c>
      <c r="M1008" s="2" t="s">
        <v>27</v>
      </c>
      <c r="N1008" s="2">
        <v>464.2</v>
      </c>
      <c r="O1008" s="2" t="s">
        <v>23</v>
      </c>
      <c r="P1008" s="2">
        <f t="shared" si="30"/>
        <v>2067.3024</v>
      </c>
    </row>
    <row r="1009" spans="1:16" ht="14.25" customHeight="1" x14ac:dyDescent="0.35">
      <c r="A1009" s="2" t="s">
        <v>1040</v>
      </c>
      <c r="B1009" s="2" t="s">
        <v>25</v>
      </c>
      <c r="C1009" s="2" t="s">
        <v>26</v>
      </c>
      <c r="D1009" s="2">
        <v>4393.24</v>
      </c>
      <c r="E1009" s="2">
        <v>0.19</v>
      </c>
      <c r="F1009" s="2">
        <f t="shared" si="31"/>
        <v>834.71559999999999</v>
      </c>
      <c r="G1009" s="2">
        <v>9</v>
      </c>
      <c r="H1009" s="2" t="str">
        <f>TEXT(Table1[[#This Row],[order_date]],"mmmm")</f>
        <v>September</v>
      </c>
      <c r="I1009" s="3">
        <v>45170</v>
      </c>
      <c r="J1009" s="3">
        <v>45171</v>
      </c>
      <c r="K1009" s="3" t="str">
        <f>TEXT(Table1[[#This Row],[delivery_date]]-Table1[[#This Row],[order_date]],"D")</f>
        <v>1</v>
      </c>
      <c r="L1009" s="2" t="s">
        <v>21</v>
      </c>
      <c r="M1009" s="2" t="s">
        <v>16</v>
      </c>
      <c r="N1009" s="2">
        <v>1059.02</v>
      </c>
      <c r="O1009" s="2" t="s">
        <v>23</v>
      </c>
      <c r="P1009" s="2">
        <f t="shared" si="30"/>
        <v>3558.5243999999998</v>
      </c>
    </row>
    <row r="1010" spans="1:16" ht="14.25" customHeight="1" x14ac:dyDescent="0.35">
      <c r="A1010" s="2" t="s">
        <v>1041</v>
      </c>
      <c r="B1010" s="2" t="s">
        <v>19</v>
      </c>
      <c r="C1010" s="2" t="s">
        <v>36</v>
      </c>
      <c r="D1010" s="2">
        <v>104.73</v>
      </c>
      <c r="E1010" s="2">
        <v>0</v>
      </c>
      <c r="F1010" s="2">
        <f t="shared" si="31"/>
        <v>0</v>
      </c>
      <c r="G1010" s="2">
        <v>8</v>
      </c>
      <c r="H1010" s="2" t="str">
        <f>TEXT(Table1[[#This Row],[order_date]],"mmmm")</f>
        <v>May</v>
      </c>
      <c r="I1010" s="3">
        <v>45053</v>
      </c>
      <c r="J1010" s="3">
        <v>45058</v>
      </c>
      <c r="K1010" s="3" t="str">
        <f>TEXT(Table1[[#This Row],[delivery_date]]-Table1[[#This Row],[order_date]],"D")</f>
        <v>5</v>
      </c>
      <c r="L1010" s="2" t="s">
        <v>21</v>
      </c>
      <c r="M1010" s="2" t="s">
        <v>22</v>
      </c>
      <c r="N1010" s="2">
        <v>18.23</v>
      </c>
      <c r="O1010" s="2" t="s">
        <v>23</v>
      </c>
      <c r="P1010" s="2">
        <f t="shared" si="30"/>
        <v>104.73</v>
      </c>
    </row>
    <row r="1011" spans="1:16" ht="14.25" customHeight="1" x14ac:dyDescent="0.35">
      <c r="A1011" s="2" t="s">
        <v>1042</v>
      </c>
      <c r="B1011" s="2" t="s">
        <v>19</v>
      </c>
      <c r="C1011" s="2" t="s">
        <v>14</v>
      </c>
      <c r="D1011" s="2">
        <v>4882.3100000000004</v>
      </c>
      <c r="E1011" s="2">
        <v>0.17</v>
      </c>
      <c r="F1011" s="2">
        <f t="shared" si="31"/>
        <v>829.99270000000013</v>
      </c>
      <c r="G1011" s="2">
        <v>2</v>
      </c>
      <c r="H1011" s="2" t="str">
        <f>TEXT(Table1[[#This Row],[order_date]],"mmmm")</f>
        <v>October</v>
      </c>
      <c r="I1011" s="3">
        <v>45584</v>
      </c>
      <c r="J1011" s="3">
        <v>45587</v>
      </c>
      <c r="K1011" s="3" t="str">
        <f>TEXT(Table1[[#This Row],[delivery_date]]-Table1[[#This Row],[order_date]],"D")</f>
        <v>3</v>
      </c>
      <c r="L1011" s="2" t="s">
        <v>15</v>
      </c>
      <c r="M1011" s="2" t="s">
        <v>22</v>
      </c>
      <c r="N1011" s="2">
        <v>1080.9100000000001</v>
      </c>
      <c r="O1011" s="2" t="s">
        <v>28</v>
      </c>
      <c r="P1011" s="2">
        <f t="shared" si="30"/>
        <v>4052.3173000000002</v>
      </c>
    </row>
    <row r="1012" spans="1:16" ht="14.25" customHeight="1" x14ac:dyDescent="0.35">
      <c r="A1012" s="2" t="s">
        <v>1043</v>
      </c>
      <c r="B1012" s="2" t="s">
        <v>25</v>
      </c>
      <c r="C1012" s="2" t="s">
        <v>36</v>
      </c>
      <c r="D1012" s="2">
        <v>1859.88</v>
      </c>
      <c r="E1012" s="2">
        <v>0.44</v>
      </c>
      <c r="F1012" s="2">
        <f t="shared" si="31"/>
        <v>818.34720000000004</v>
      </c>
      <c r="G1012" s="2">
        <v>7</v>
      </c>
      <c r="H1012" s="2" t="str">
        <f>TEXT(Table1[[#This Row],[order_date]],"mmmm")</f>
        <v>April</v>
      </c>
      <c r="I1012" s="3">
        <v>45038</v>
      </c>
      <c r="J1012" s="3">
        <v>45044</v>
      </c>
      <c r="K1012" s="3" t="str">
        <f>TEXT(Table1[[#This Row],[delivery_date]]-Table1[[#This Row],[order_date]],"D")</f>
        <v>6</v>
      </c>
      <c r="L1012" s="2" t="s">
        <v>15</v>
      </c>
      <c r="M1012" s="2" t="s">
        <v>27</v>
      </c>
      <c r="N1012" s="2">
        <v>324.51</v>
      </c>
      <c r="O1012" s="2" t="s">
        <v>34</v>
      </c>
      <c r="P1012" s="2">
        <f t="shared" si="30"/>
        <v>1041.5328</v>
      </c>
    </row>
    <row r="1013" spans="1:16" ht="14.25" customHeight="1" x14ac:dyDescent="0.35">
      <c r="A1013" s="2" t="s">
        <v>1044</v>
      </c>
      <c r="B1013" s="2" t="s">
        <v>25</v>
      </c>
      <c r="C1013" s="2" t="s">
        <v>20</v>
      </c>
      <c r="D1013" s="2">
        <v>1763.99</v>
      </c>
      <c r="E1013" s="2">
        <v>0.48</v>
      </c>
      <c r="F1013" s="2">
        <f t="shared" si="31"/>
        <v>846.71519999999998</v>
      </c>
      <c r="G1013" s="2">
        <v>2</v>
      </c>
      <c r="H1013" s="2" t="str">
        <f>TEXT(Table1[[#This Row],[order_date]],"mmmm")</f>
        <v>March</v>
      </c>
      <c r="I1013" s="3">
        <v>45368</v>
      </c>
      <c r="J1013" s="3">
        <v>45375</v>
      </c>
      <c r="K1013" s="3" t="str">
        <f>TEXT(Table1[[#This Row],[delivery_date]]-Table1[[#This Row],[order_date]],"D")</f>
        <v>7</v>
      </c>
      <c r="L1013" s="2" t="s">
        <v>31</v>
      </c>
      <c r="M1013" s="2" t="s">
        <v>22</v>
      </c>
      <c r="N1013" s="2">
        <v>303</v>
      </c>
      <c r="O1013" s="2" t="s">
        <v>28</v>
      </c>
      <c r="P1013" s="2">
        <f t="shared" si="30"/>
        <v>917.27480000000003</v>
      </c>
    </row>
    <row r="1014" spans="1:16" ht="14.25" customHeight="1" x14ac:dyDescent="0.35">
      <c r="A1014" s="2" t="s">
        <v>1045</v>
      </c>
      <c r="B1014" s="2" t="s">
        <v>41</v>
      </c>
      <c r="C1014" s="2" t="s">
        <v>33</v>
      </c>
      <c r="D1014" s="2">
        <v>810.81</v>
      </c>
      <c r="E1014" s="2">
        <v>0.28000000000000003</v>
      </c>
      <c r="F1014" s="2">
        <f t="shared" si="31"/>
        <v>227.02680000000001</v>
      </c>
      <c r="G1014" s="2">
        <v>3</v>
      </c>
      <c r="H1014" s="2" t="str">
        <f>TEXT(Table1[[#This Row],[order_date]],"mmmm")</f>
        <v>September</v>
      </c>
      <c r="I1014" s="3">
        <v>45197</v>
      </c>
      <c r="J1014" s="3">
        <v>45200</v>
      </c>
      <c r="K1014" s="3" t="str">
        <f>TEXT(Table1[[#This Row],[delivery_date]]-Table1[[#This Row],[order_date]],"D")</f>
        <v>3</v>
      </c>
      <c r="L1014" s="2" t="s">
        <v>21</v>
      </c>
      <c r="M1014" s="2" t="s">
        <v>16</v>
      </c>
      <c r="N1014" s="2">
        <v>220.26</v>
      </c>
      <c r="O1014" s="2" t="s">
        <v>48</v>
      </c>
      <c r="P1014" s="2">
        <f t="shared" si="30"/>
        <v>583.78319999999997</v>
      </c>
    </row>
    <row r="1015" spans="1:16" ht="14.25" customHeight="1" x14ac:dyDescent="0.35">
      <c r="A1015" s="2" t="s">
        <v>1046</v>
      </c>
      <c r="B1015" s="2" t="s">
        <v>13</v>
      </c>
      <c r="C1015" s="2" t="s">
        <v>20</v>
      </c>
      <c r="D1015" s="2">
        <v>4305.1000000000004</v>
      </c>
      <c r="E1015" s="2">
        <v>0.15</v>
      </c>
      <c r="F1015" s="2">
        <f t="shared" si="31"/>
        <v>645.76499999999999</v>
      </c>
      <c r="G1015" s="2">
        <v>1</v>
      </c>
      <c r="H1015" s="2" t="str">
        <f>TEXT(Table1[[#This Row],[order_date]],"mmmm")</f>
        <v>November</v>
      </c>
      <c r="I1015" s="3">
        <v>45240</v>
      </c>
      <c r="J1015" s="3">
        <v>45247</v>
      </c>
      <c r="K1015" s="3" t="str">
        <f>TEXT(Table1[[#This Row],[delivery_date]]-Table1[[#This Row],[order_date]],"D")</f>
        <v>7</v>
      </c>
      <c r="L1015" s="2" t="s">
        <v>15</v>
      </c>
      <c r="M1015" s="2" t="s">
        <v>22</v>
      </c>
      <c r="N1015" s="2">
        <v>901.96</v>
      </c>
      <c r="O1015" s="2" t="s">
        <v>34</v>
      </c>
      <c r="P1015" s="2">
        <f t="shared" si="30"/>
        <v>3659.3350000000005</v>
      </c>
    </row>
    <row r="1016" spans="1:16" ht="14.25" customHeight="1" x14ac:dyDescent="0.35">
      <c r="A1016" s="2" t="s">
        <v>1047</v>
      </c>
      <c r="B1016" s="2" t="s">
        <v>25</v>
      </c>
      <c r="C1016" s="2" t="s">
        <v>36</v>
      </c>
      <c r="D1016" s="2">
        <v>4367.1099999999997</v>
      </c>
      <c r="E1016" s="2">
        <v>0.23</v>
      </c>
      <c r="F1016" s="2">
        <f t="shared" si="31"/>
        <v>1004.4353</v>
      </c>
      <c r="G1016" s="2">
        <v>2</v>
      </c>
      <c r="H1016" s="2" t="str">
        <f>TEXT(Table1[[#This Row],[order_date]],"mmmm")</f>
        <v>October</v>
      </c>
      <c r="I1016" s="3">
        <v>45589</v>
      </c>
      <c r="J1016" s="3">
        <v>45591</v>
      </c>
      <c r="K1016" s="3" t="str">
        <f>TEXT(Table1[[#This Row],[delivery_date]]-Table1[[#This Row],[order_date]],"D")</f>
        <v>2</v>
      </c>
      <c r="L1016" s="2" t="s">
        <v>21</v>
      </c>
      <c r="M1016" s="2" t="s">
        <v>16</v>
      </c>
      <c r="N1016" s="2">
        <v>338.65</v>
      </c>
      <c r="O1016" s="2" t="s">
        <v>39</v>
      </c>
      <c r="P1016" s="2">
        <f t="shared" si="30"/>
        <v>3362.6746999999996</v>
      </c>
    </row>
    <row r="1017" spans="1:16" ht="14.25" customHeight="1" x14ac:dyDescent="0.35">
      <c r="A1017" s="2" t="s">
        <v>1048</v>
      </c>
      <c r="B1017" s="2" t="s">
        <v>41</v>
      </c>
      <c r="C1017" s="2" t="s">
        <v>36</v>
      </c>
      <c r="D1017" s="2">
        <v>197.95</v>
      </c>
      <c r="E1017" s="2">
        <v>0.12</v>
      </c>
      <c r="F1017" s="2">
        <f t="shared" si="31"/>
        <v>23.753999999999998</v>
      </c>
      <c r="G1017" s="2">
        <v>3</v>
      </c>
      <c r="H1017" s="2" t="str">
        <f>TEXT(Table1[[#This Row],[order_date]],"mmmm")</f>
        <v>February</v>
      </c>
      <c r="I1017" s="3">
        <v>45333</v>
      </c>
      <c r="J1017" s="3">
        <v>45340</v>
      </c>
      <c r="K1017" s="3" t="str">
        <f>TEXT(Table1[[#This Row],[delivery_date]]-Table1[[#This Row],[order_date]],"D")</f>
        <v>7</v>
      </c>
      <c r="L1017" s="2" t="s">
        <v>21</v>
      </c>
      <c r="M1017" s="2" t="s">
        <v>22</v>
      </c>
      <c r="N1017" s="2">
        <v>38.020000000000003</v>
      </c>
      <c r="O1017" s="2" t="s">
        <v>28</v>
      </c>
      <c r="P1017" s="2">
        <f t="shared" si="30"/>
        <v>174.196</v>
      </c>
    </row>
    <row r="1018" spans="1:16" ht="14.25" customHeight="1" x14ac:dyDescent="0.35">
      <c r="A1018" s="2" t="s">
        <v>1049</v>
      </c>
      <c r="B1018" s="2" t="s">
        <v>41</v>
      </c>
      <c r="C1018" s="2" t="s">
        <v>36</v>
      </c>
      <c r="D1018" s="2">
        <v>373.05</v>
      </c>
      <c r="E1018" s="2">
        <v>0.08</v>
      </c>
      <c r="F1018" s="2">
        <f t="shared" si="31"/>
        <v>29.844000000000001</v>
      </c>
      <c r="G1018" s="2">
        <v>5</v>
      </c>
      <c r="H1018" s="2" t="str">
        <f>TEXT(Table1[[#This Row],[order_date]],"mmmm")</f>
        <v>August</v>
      </c>
      <c r="I1018" s="3">
        <v>45163</v>
      </c>
      <c r="J1018" s="3">
        <v>45164</v>
      </c>
      <c r="K1018" s="3" t="str">
        <f>TEXT(Table1[[#This Row],[delivery_date]]-Table1[[#This Row],[order_date]],"D")</f>
        <v>1</v>
      </c>
      <c r="L1018" s="2" t="s">
        <v>21</v>
      </c>
      <c r="M1018" s="2" t="s">
        <v>16</v>
      </c>
      <c r="N1018" s="2">
        <v>31.72</v>
      </c>
      <c r="O1018" s="2" t="s">
        <v>28</v>
      </c>
      <c r="P1018" s="2">
        <f t="shared" si="30"/>
        <v>343.20600000000002</v>
      </c>
    </row>
    <row r="1019" spans="1:16" ht="14.25" customHeight="1" x14ac:dyDescent="0.35">
      <c r="A1019" s="2" t="s">
        <v>1050</v>
      </c>
      <c r="B1019" s="2" t="s">
        <v>13</v>
      </c>
      <c r="C1019" s="2" t="s">
        <v>36</v>
      </c>
      <c r="D1019" s="2">
        <v>4599.87</v>
      </c>
      <c r="E1019" s="2">
        <v>0.25</v>
      </c>
      <c r="F1019" s="2">
        <f t="shared" si="31"/>
        <v>1149.9675</v>
      </c>
      <c r="G1019" s="2">
        <v>6</v>
      </c>
      <c r="H1019" s="2" t="str">
        <f>TEXT(Table1[[#This Row],[order_date]],"mmmm")</f>
        <v>June</v>
      </c>
      <c r="I1019" s="3">
        <v>45088</v>
      </c>
      <c r="J1019" s="3">
        <v>45094</v>
      </c>
      <c r="K1019" s="3" t="str">
        <f>TEXT(Table1[[#This Row],[delivery_date]]-Table1[[#This Row],[order_date]],"D")</f>
        <v>6</v>
      </c>
      <c r="L1019" s="2" t="s">
        <v>31</v>
      </c>
      <c r="M1019" s="2" t="s">
        <v>27</v>
      </c>
      <c r="N1019" s="2">
        <v>898.76</v>
      </c>
      <c r="O1019" s="2" t="s">
        <v>34</v>
      </c>
      <c r="P1019" s="2">
        <f t="shared" si="30"/>
        <v>3449.9025000000001</v>
      </c>
    </row>
    <row r="1020" spans="1:16" ht="14.25" customHeight="1" x14ac:dyDescent="0.35">
      <c r="A1020" s="2" t="s">
        <v>1051</v>
      </c>
      <c r="B1020" s="2" t="s">
        <v>19</v>
      </c>
      <c r="C1020" s="2" t="s">
        <v>26</v>
      </c>
      <c r="D1020" s="2">
        <v>702.05</v>
      </c>
      <c r="E1020" s="2">
        <v>0.37</v>
      </c>
      <c r="F1020" s="2">
        <f t="shared" si="31"/>
        <v>259.75849999999997</v>
      </c>
      <c r="G1020" s="2">
        <v>7</v>
      </c>
      <c r="H1020" s="2" t="str">
        <f>TEXT(Table1[[#This Row],[order_date]],"mmmm")</f>
        <v>January</v>
      </c>
      <c r="I1020" s="3">
        <v>45307</v>
      </c>
      <c r="J1020" s="3">
        <v>45313</v>
      </c>
      <c r="K1020" s="3" t="str">
        <f>TEXT(Table1[[#This Row],[delivery_date]]-Table1[[#This Row],[order_date]],"D")</f>
        <v>6</v>
      </c>
      <c r="L1020" s="2" t="s">
        <v>21</v>
      </c>
      <c r="M1020" s="2" t="s">
        <v>22</v>
      </c>
      <c r="N1020" s="2">
        <v>151.07</v>
      </c>
      <c r="O1020" s="2" t="s">
        <v>28</v>
      </c>
      <c r="P1020" s="2">
        <f t="shared" si="30"/>
        <v>442.29149999999998</v>
      </c>
    </row>
    <row r="1021" spans="1:16" ht="14.25" customHeight="1" x14ac:dyDescent="0.35">
      <c r="A1021" s="2" t="s">
        <v>1052</v>
      </c>
      <c r="B1021" s="2" t="s">
        <v>25</v>
      </c>
      <c r="C1021" s="2" t="s">
        <v>33</v>
      </c>
      <c r="D1021" s="2">
        <v>3142.54</v>
      </c>
      <c r="E1021" s="2">
        <v>0.11</v>
      </c>
      <c r="F1021" s="2">
        <f t="shared" si="31"/>
        <v>345.67939999999999</v>
      </c>
      <c r="G1021" s="2">
        <v>5</v>
      </c>
      <c r="H1021" s="2" t="str">
        <f>TEXT(Table1[[#This Row],[order_date]],"mmmm")</f>
        <v>April</v>
      </c>
      <c r="I1021" s="3">
        <v>45387</v>
      </c>
      <c r="J1021" s="3">
        <v>45392</v>
      </c>
      <c r="K1021" s="3" t="str">
        <f>TEXT(Table1[[#This Row],[delivery_date]]-Table1[[#This Row],[order_date]],"D")</f>
        <v>5</v>
      </c>
      <c r="L1021" s="2" t="s">
        <v>31</v>
      </c>
      <c r="M1021" s="2" t="s">
        <v>27</v>
      </c>
      <c r="N1021" s="2">
        <v>309.13</v>
      </c>
      <c r="O1021" s="2" t="s">
        <v>17</v>
      </c>
      <c r="P1021" s="2">
        <f t="shared" si="30"/>
        <v>2796.8606</v>
      </c>
    </row>
    <row r="1022" spans="1:16" ht="14.25" customHeight="1" x14ac:dyDescent="0.35">
      <c r="A1022" s="2" t="s">
        <v>1053</v>
      </c>
      <c r="B1022" s="2" t="s">
        <v>13</v>
      </c>
      <c r="C1022" s="2" t="s">
        <v>26</v>
      </c>
      <c r="D1022" s="2">
        <v>3136.29</v>
      </c>
      <c r="E1022" s="2">
        <v>0.45</v>
      </c>
      <c r="F1022" s="2">
        <f t="shared" si="31"/>
        <v>1411.3305</v>
      </c>
      <c r="G1022" s="2">
        <v>5</v>
      </c>
      <c r="H1022" s="2" t="str">
        <f>TEXT(Table1[[#This Row],[order_date]],"mmmm")</f>
        <v>November</v>
      </c>
      <c r="I1022" s="3">
        <v>45239</v>
      </c>
      <c r="J1022" s="3">
        <v>45243</v>
      </c>
      <c r="K1022" s="3" t="str">
        <f>TEXT(Table1[[#This Row],[delivery_date]]-Table1[[#This Row],[order_date]],"D")</f>
        <v>4</v>
      </c>
      <c r="L1022" s="2" t="s">
        <v>21</v>
      </c>
      <c r="M1022" s="2" t="s">
        <v>27</v>
      </c>
      <c r="N1022" s="2">
        <v>282.61</v>
      </c>
      <c r="O1022" s="2" t="s">
        <v>39</v>
      </c>
      <c r="P1022" s="2">
        <f t="shared" si="30"/>
        <v>1724.9594999999999</v>
      </c>
    </row>
    <row r="1023" spans="1:16" ht="14.25" customHeight="1" x14ac:dyDescent="0.35">
      <c r="A1023" s="2" t="s">
        <v>1054</v>
      </c>
      <c r="B1023" s="2" t="s">
        <v>25</v>
      </c>
      <c r="C1023" s="2" t="s">
        <v>36</v>
      </c>
      <c r="D1023" s="2">
        <v>4361.68</v>
      </c>
      <c r="E1023" s="2">
        <v>0.08</v>
      </c>
      <c r="F1023" s="2">
        <f t="shared" si="31"/>
        <v>348.93440000000004</v>
      </c>
      <c r="G1023" s="2">
        <v>8</v>
      </c>
      <c r="H1023" s="2" t="str">
        <f>TEXT(Table1[[#This Row],[order_date]],"mmmm")</f>
        <v>October</v>
      </c>
      <c r="I1023" s="3">
        <v>45207</v>
      </c>
      <c r="J1023" s="3">
        <v>45209</v>
      </c>
      <c r="K1023" s="3" t="str">
        <f>TEXT(Table1[[#This Row],[delivery_date]]-Table1[[#This Row],[order_date]],"D")</f>
        <v>2</v>
      </c>
      <c r="L1023" s="2" t="s">
        <v>31</v>
      </c>
      <c r="M1023" s="2" t="s">
        <v>22</v>
      </c>
      <c r="N1023" s="2">
        <v>417.91</v>
      </c>
      <c r="O1023" s="2" t="s">
        <v>17</v>
      </c>
      <c r="P1023" s="2">
        <f t="shared" si="30"/>
        <v>4012.7456000000002</v>
      </c>
    </row>
    <row r="1024" spans="1:16" ht="14.25" customHeight="1" x14ac:dyDescent="0.35">
      <c r="A1024" s="2" t="s">
        <v>1055</v>
      </c>
      <c r="B1024" s="2" t="s">
        <v>41</v>
      </c>
      <c r="C1024" s="2" t="s">
        <v>14</v>
      </c>
      <c r="D1024" s="2">
        <v>2906.01</v>
      </c>
      <c r="E1024" s="2">
        <v>0.28000000000000003</v>
      </c>
      <c r="F1024" s="2">
        <f t="shared" si="31"/>
        <v>813.68280000000016</v>
      </c>
      <c r="G1024" s="2">
        <v>1</v>
      </c>
      <c r="H1024" s="2" t="str">
        <f>TEXT(Table1[[#This Row],[order_date]],"mmmm")</f>
        <v>July</v>
      </c>
      <c r="I1024" s="3">
        <v>45482</v>
      </c>
      <c r="J1024" s="3">
        <v>45484</v>
      </c>
      <c r="K1024" s="3" t="str">
        <f>TEXT(Table1[[#This Row],[delivery_date]]-Table1[[#This Row],[order_date]],"D")</f>
        <v>2</v>
      </c>
      <c r="L1024" s="2" t="s">
        <v>31</v>
      </c>
      <c r="M1024" s="2" t="s">
        <v>22</v>
      </c>
      <c r="N1024" s="2">
        <v>743.4</v>
      </c>
      <c r="O1024" s="2" t="s">
        <v>39</v>
      </c>
      <c r="P1024" s="2">
        <f t="shared" si="30"/>
        <v>2092.3272000000002</v>
      </c>
    </row>
    <row r="1025" spans="1:16" ht="14.25" customHeight="1" x14ac:dyDescent="0.35">
      <c r="A1025" s="2" t="s">
        <v>1056</v>
      </c>
      <c r="B1025" s="2" t="s">
        <v>41</v>
      </c>
      <c r="C1025" s="2" t="s">
        <v>26</v>
      </c>
      <c r="D1025" s="2">
        <v>2226.66</v>
      </c>
      <c r="E1025" s="2">
        <v>0.39</v>
      </c>
      <c r="F1025" s="2">
        <f t="shared" si="31"/>
        <v>868.39739999999995</v>
      </c>
      <c r="G1025" s="2">
        <v>9</v>
      </c>
      <c r="H1025" s="2" t="str">
        <f>TEXT(Table1[[#This Row],[order_date]],"mmmm")</f>
        <v>May</v>
      </c>
      <c r="I1025" s="3">
        <v>45067</v>
      </c>
      <c r="J1025" s="3">
        <v>45069</v>
      </c>
      <c r="K1025" s="3" t="str">
        <f>TEXT(Table1[[#This Row],[delivery_date]]-Table1[[#This Row],[order_date]],"D")</f>
        <v>2</v>
      </c>
      <c r="L1025" s="2" t="s">
        <v>21</v>
      </c>
      <c r="M1025" s="2" t="s">
        <v>27</v>
      </c>
      <c r="N1025" s="2">
        <v>199.35</v>
      </c>
      <c r="O1025" s="2" t="s">
        <v>48</v>
      </c>
      <c r="P1025" s="2">
        <f t="shared" si="30"/>
        <v>1358.2626</v>
      </c>
    </row>
    <row r="1026" spans="1:16" ht="14.25" customHeight="1" x14ac:dyDescent="0.35">
      <c r="A1026" s="2" t="s">
        <v>1057</v>
      </c>
      <c r="B1026" s="2" t="s">
        <v>19</v>
      </c>
      <c r="C1026" s="2" t="s">
        <v>36</v>
      </c>
      <c r="D1026" s="2">
        <v>4874.47</v>
      </c>
      <c r="E1026" s="2">
        <v>0.11</v>
      </c>
      <c r="F1026" s="2">
        <f t="shared" si="31"/>
        <v>536.19170000000008</v>
      </c>
      <c r="G1026" s="2">
        <v>3</v>
      </c>
      <c r="H1026" s="2" t="str">
        <f>TEXT(Table1[[#This Row],[order_date]],"mmmm")</f>
        <v>February</v>
      </c>
      <c r="I1026" s="3">
        <v>44980</v>
      </c>
      <c r="J1026" s="3">
        <v>44983</v>
      </c>
      <c r="K1026" s="3" t="str">
        <f>TEXT(Table1[[#This Row],[delivery_date]]-Table1[[#This Row],[order_date]],"D")</f>
        <v>3</v>
      </c>
      <c r="L1026" s="2" t="s">
        <v>31</v>
      </c>
      <c r="M1026" s="2" t="s">
        <v>16</v>
      </c>
      <c r="N1026" s="2">
        <v>1194.79</v>
      </c>
      <c r="O1026" s="2" t="s">
        <v>48</v>
      </c>
      <c r="P1026" s="2">
        <f t="shared" ref="P1026:P1089" si="32">D1026-F1026</f>
        <v>4338.2782999999999</v>
      </c>
    </row>
    <row r="1027" spans="1:16" ht="14.25" customHeight="1" x14ac:dyDescent="0.35">
      <c r="A1027" s="2" t="s">
        <v>1058</v>
      </c>
      <c r="B1027" s="2" t="s">
        <v>41</v>
      </c>
      <c r="C1027" s="2" t="s">
        <v>36</v>
      </c>
      <c r="D1027" s="2">
        <v>1221.2</v>
      </c>
      <c r="E1027" s="2">
        <v>0.15</v>
      </c>
      <c r="F1027" s="2">
        <f t="shared" ref="F1027:F1090" si="33">D1027*E1027</f>
        <v>183.18</v>
      </c>
      <c r="G1027" s="2">
        <v>6</v>
      </c>
      <c r="H1027" s="2" t="str">
        <f>TEXT(Table1[[#This Row],[order_date]],"mmmm")</f>
        <v>June</v>
      </c>
      <c r="I1027" s="3">
        <v>45465</v>
      </c>
      <c r="J1027" s="3">
        <v>45469</v>
      </c>
      <c r="K1027" s="3" t="str">
        <f>TEXT(Table1[[#This Row],[delivery_date]]-Table1[[#This Row],[order_date]],"D")</f>
        <v>4</v>
      </c>
      <c r="L1027" s="2" t="s">
        <v>31</v>
      </c>
      <c r="M1027" s="2" t="s">
        <v>22</v>
      </c>
      <c r="N1027" s="2">
        <v>67.17</v>
      </c>
      <c r="O1027" s="2" t="s">
        <v>34</v>
      </c>
      <c r="P1027" s="2">
        <f t="shared" si="32"/>
        <v>1038.02</v>
      </c>
    </row>
    <row r="1028" spans="1:16" ht="14.25" customHeight="1" x14ac:dyDescent="0.35">
      <c r="A1028" s="2" t="s">
        <v>1059</v>
      </c>
      <c r="B1028" s="2" t="s">
        <v>41</v>
      </c>
      <c r="C1028" s="2" t="s">
        <v>33</v>
      </c>
      <c r="D1028" s="2">
        <v>1387.32</v>
      </c>
      <c r="E1028" s="2">
        <v>0.03</v>
      </c>
      <c r="F1028" s="2">
        <f t="shared" si="33"/>
        <v>41.619599999999998</v>
      </c>
      <c r="G1028" s="2">
        <v>4</v>
      </c>
      <c r="H1028" s="2" t="str">
        <f>TEXT(Table1[[#This Row],[order_date]],"mmmm")</f>
        <v>June</v>
      </c>
      <c r="I1028" s="3">
        <v>45446</v>
      </c>
      <c r="J1028" s="3">
        <v>45447</v>
      </c>
      <c r="K1028" s="3" t="str">
        <f>TEXT(Table1[[#This Row],[delivery_date]]-Table1[[#This Row],[order_date]],"D")</f>
        <v>1</v>
      </c>
      <c r="L1028" s="2" t="s">
        <v>31</v>
      </c>
      <c r="M1028" s="2" t="s">
        <v>16</v>
      </c>
      <c r="N1028" s="2">
        <v>355.35</v>
      </c>
      <c r="O1028" s="2" t="s">
        <v>28</v>
      </c>
      <c r="P1028" s="2">
        <f t="shared" si="32"/>
        <v>1345.7003999999999</v>
      </c>
    </row>
    <row r="1029" spans="1:16" ht="14.25" customHeight="1" x14ac:dyDescent="0.35">
      <c r="A1029" s="2" t="s">
        <v>1060</v>
      </c>
      <c r="B1029" s="2" t="s">
        <v>13</v>
      </c>
      <c r="C1029" s="2" t="s">
        <v>20</v>
      </c>
      <c r="D1029" s="2">
        <v>515.37</v>
      </c>
      <c r="E1029" s="2">
        <v>0.47</v>
      </c>
      <c r="F1029" s="2">
        <f t="shared" si="33"/>
        <v>242.22389999999999</v>
      </c>
      <c r="G1029" s="2">
        <v>2</v>
      </c>
      <c r="H1029" s="2" t="str">
        <f>TEXT(Table1[[#This Row],[order_date]],"mmmm")</f>
        <v>April</v>
      </c>
      <c r="I1029" s="3">
        <v>45410</v>
      </c>
      <c r="J1029" s="3">
        <v>45415</v>
      </c>
      <c r="K1029" s="3" t="str">
        <f>TEXT(Table1[[#This Row],[delivery_date]]-Table1[[#This Row],[order_date]],"D")</f>
        <v>5</v>
      </c>
      <c r="L1029" s="2" t="s">
        <v>21</v>
      </c>
      <c r="M1029" s="2" t="s">
        <v>16</v>
      </c>
      <c r="N1029" s="2">
        <v>57.11</v>
      </c>
      <c r="O1029" s="2" t="s">
        <v>39</v>
      </c>
      <c r="P1029" s="2">
        <f t="shared" si="32"/>
        <v>273.14610000000005</v>
      </c>
    </row>
    <row r="1030" spans="1:16" ht="14.25" customHeight="1" x14ac:dyDescent="0.35">
      <c r="A1030" s="2" t="s">
        <v>1061</v>
      </c>
      <c r="B1030" s="2" t="s">
        <v>25</v>
      </c>
      <c r="C1030" s="2" t="s">
        <v>26</v>
      </c>
      <c r="D1030" s="2">
        <v>4879.05</v>
      </c>
      <c r="E1030" s="2">
        <v>0.24</v>
      </c>
      <c r="F1030" s="2">
        <f t="shared" si="33"/>
        <v>1170.972</v>
      </c>
      <c r="G1030" s="2">
        <v>6</v>
      </c>
      <c r="H1030" s="2" t="str">
        <f>TEXT(Table1[[#This Row],[order_date]],"mmmm")</f>
        <v>May</v>
      </c>
      <c r="I1030" s="3">
        <v>45428</v>
      </c>
      <c r="J1030" s="3">
        <v>45429</v>
      </c>
      <c r="K1030" s="3" t="str">
        <f>TEXT(Table1[[#This Row],[delivery_date]]-Table1[[#This Row],[order_date]],"D")</f>
        <v>1</v>
      </c>
      <c r="L1030" s="2" t="s">
        <v>15</v>
      </c>
      <c r="M1030" s="2" t="s">
        <v>16</v>
      </c>
      <c r="N1030" s="2">
        <v>473.75</v>
      </c>
      <c r="O1030" s="2" t="s">
        <v>48</v>
      </c>
      <c r="P1030" s="2">
        <f t="shared" si="32"/>
        <v>3708.0780000000004</v>
      </c>
    </row>
    <row r="1031" spans="1:16" ht="14.25" customHeight="1" x14ac:dyDescent="0.35">
      <c r="A1031" s="2" t="s">
        <v>1062</v>
      </c>
      <c r="B1031" s="2" t="s">
        <v>25</v>
      </c>
      <c r="C1031" s="2" t="s">
        <v>26</v>
      </c>
      <c r="D1031" s="2">
        <v>3561.17</v>
      </c>
      <c r="E1031" s="2">
        <v>0.03</v>
      </c>
      <c r="F1031" s="2">
        <f t="shared" si="33"/>
        <v>106.8351</v>
      </c>
      <c r="G1031" s="2">
        <v>8</v>
      </c>
      <c r="H1031" s="2" t="str">
        <f>TEXT(Table1[[#This Row],[order_date]],"mmmm")</f>
        <v>June</v>
      </c>
      <c r="I1031" s="3">
        <v>45097</v>
      </c>
      <c r="J1031" s="3">
        <v>45103</v>
      </c>
      <c r="K1031" s="3" t="str">
        <f>TEXT(Table1[[#This Row],[delivery_date]]-Table1[[#This Row],[order_date]],"D")</f>
        <v>6</v>
      </c>
      <c r="L1031" s="2" t="s">
        <v>15</v>
      </c>
      <c r="M1031" s="2" t="s">
        <v>22</v>
      </c>
      <c r="N1031" s="2">
        <v>739.68</v>
      </c>
      <c r="O1031" s="2" t="s">
        <v>34</v>
      </c>
      <c r="P1031" s="2">
        <f t="shared" si="32"/>
        <v>3454.3349000000003</v>
      </c>
    </row>
    <row r="1032" spans="1:16" ht="14.25" customHeight="1" x14ac:dyDescent="0.35">
      <c r="A1032" s="2" t="s">
        <v>1063</v>
      </c>
      <c r="B1032" s="2" t="s">
        <v>13</v>
      </c>
      <c r="C1032" s="2" t="s">
        <v>26</v>
      </c>
      <c r="D1032" s="2">
        <v>159.28</v>
      </c>
      <c r="E1032" s="2">
        <v>0.42</v>
      </c>
      <c r="F1032" s="2">
        <f t="shared" si="33"/>
        <v>66.897599999999997</v>
      </c>
      <c r="G1032" s="2">
        <v>4</v>
      </c>
      <c r="H1032" s="2" t="str">
        <f>TEXT(Table1[[#This Row],[order_date]],"mmmm")</f>
        <v>January</v>
      </c>
      <c r="I1032" s="3">
        <v>45302</v>
      </c>
      <c r="J1032" s="3">
        <v>45309</v>
      </c>
      <c r="K1032" s="3" t="str">
        <f>TEXT(Table1[[#This Row],[delivery_date]]-Table1[[#This Row],[order_date]],"D")</f>
        <v>7</v>
      </c>
      <c r="L1032" s="2" t="s">
        <v>21</v>
      </c>
      <c r="M1032" s="2" t="s">
        <v>22</v>
      </c>
      <c r="N1032" s="2">
        <v>42.7</v>
      </c>
      <c r="O1032" s="2" t="s">
        <v>48</v>
      </c>
      <c r="P1032" s="2">
        <f t="shared" si="32"/>
        <v>92.382400000000004</v>
      </c>
    </row>
    <row r="1033" spans="1:16" ht="14.25" customHeight="1" x14ac:dyDescent="0.35">
      <c r="A1033" s="2" t="s">
        <v>1064</v>
      </c>
      <c r="B1033" s="2" t="s">
        <v>19</v>
      </c>
      <c r="C1033" s="2" t="s">
        <v>36</v>
      </c>
      <c r="D1033" s="2">
        <v>3551.14</v>
      </c>
      <c r="E1033" s="2">
        <v>0.28000000000000003</v>
      </c>
      <c r="F1033" s="2">
        <f t="shared" si="33"/>
        <v>994.31920000000002</v>
      </c>
      <c r="G1033" s="2">
        <v>8</v>
      </c>
      <c r="H1033" s="2" t="str">
        <f>TEXT(Table1[[#This Row],[order_date]],"mmmm")</f>
        <v>December</v>
      </c>
      <c r="I1033" s="3">
        <v>45636</v>
      </c>
      <c r="J1033" s="3">
        <v>45643</v>
      </c>
      <c r="K1033" s="3" t="str">
        <f>TEXT(Table1[[#This Row],[delivery_date]]-Table1[[#This Row],[order_date]],"D")</f>
        <v>7</v>
      </c>
      <c r="L1033" s="2" t="s">
        <v>31</v>
      </c>
      <c r="M1033" s="2" t="s">
        <v>27</v>
      </c>
      <c r="N1033" s="2">
        <v>813.55</v>
      </c>
      <c r="O1033" s="2" t="s">
        <v>39</v>
      </c>
      <c r="P1033" s="2">
        <f t="shared" si="32"/>
        <v>2556.8208</v>
      </c>
    </row>
    <row r="1034" spans="1:16" ht="14.25" customHeight="1" x14ac:dyDescent="0.35">
      <c r="A1034" s="2" t="s">
        <v>1065</v>
      </c>
      <c r="B1034" s="2" t="s">
        <v>25</v>
      </c>
      <c r="C1034" s="2" t="s">
        <v>33</v>
      </c>
      <c r="D1034" s="2">
        <v>2080.27</v>
      </c>
      <c r="E1034" s="2">
        <v>0.03</v>
      </c>
      <c r="F1034" s="2">
        <f t="shared" si="33"/>
        <v>62.408099999999997</v>
      </c>
      <c r="G1034" s="2">
        <v>7</v>
      </c>
      <c r="H1034" s="2" t="str">
        <f>TEXT(Table1[[#This Row],[order_date]],"mmmm")</f>
        <v>March</v>
      </c>
      <c r="I1034" s="3">
        <v>45003</v>
      </c>
      <c r="J1034" s="3">
        <v>45005</v>
      </c>
      <c r="K1034" s="3" t="str">
        <f>TEXT(Table1[[#This Row],[delivery_date]]-Table1[[#This Row],[order_date]],"D")</f>
        <v>2</v>
      </c>
      <c r="L1034" s="2" t="s">
        <v>21</v>
      </c>
      <c r="M1034" s="2" t="s">
        <v>22</v>
      </c>
      <c r="N1034" s="2">
        <v>395.56</v>
      </c>
      <c r="O1034" s="2" t="s">
        <v>28</v>
      </c>
      <c r="P1034" s="2">
        <f t="shared" si="32"/>
        <v>2017.8618999999999</v>
      </c>
    </row>
    <row r="1035" spans="1:16" ht="14.25" customHeight="1" x14ac:dyDescent="0.35">
      <c r="A1035" s="2" t="s">
        <v>1066</v>
      </c>
      <c r="B1035" s="2" t="s">
        <v>41</v>
      </c>
      <c r="C1035" s="2" t="s">
        <v>36</v>
      </c>
      <c r="D1035" s="2">
        <v>4840.99</v>
      </c>
      <c r="E1035" s="2">
        <v>0.23</v>
      </c>
      <c r="F1035" s="2">
        <f t="shared" si="33"/>
        <v>1113.4277</v>
      </c>
      <c r="G1035" s="2">
        <v>1</v>
      </c>
      <c r="H1035" s="2" t="str">
        <f>TEXT(Table1[[#This Row],[order_date]],"mmmm")</f>
        <v>July</v>
      </c>
      <c r="I1035" s="3">
        <v>45109</v>
      </c>
      <c r="J1035" s="3">
        <v>45116</v>
      </c>
      <c r="K1035" s="3" t="str">
        <f>TEXT(Table1[[#This Row],[delivery_date]]-Table1[[#This Row],[order_date]],"D")</f>
        <v>7</v>
      </c>
      <c r="L1035" s="2" t="s">
        <v>15</v>
      </c>
      <c r="M1035" s="2" t="s">
        <v>22</v>
      </c>
      <c r="N1035" s="2">
        <v>532.08000000000004</v>
      </c>
      <c r="O1035" s="2" t="s">
        <v>39</v>
      </c>
      <c r="P1035" s="2">
        <f t="shared" si="32"/>
        <v>3727.5622999999996</v>
      </c>
    </row>
    <row r="1036" spans="1:16" ht="14.25" customHeight="1" x14ac:dyDescent="0.35">
      <c r="A1036" s="2" t="s">
        <v>1067</v>
      </c>
      <c r="B1036" s="2" t="s">
        <v>25</v>
      </c>
      <c r="C1036" s="2" t="s">
        <v>36</v>
      </c>
      <c r="D1036" s="2">
        <v>1459.2</v>
      </c>
      <c r="E1036" s="2">
        <v>0.22</v>
      </c>
      <c r="F1036" s="2">
        <f t="shared" si="33"/>
        <v>321.024</v>
      </c>
      <c r="G1036" s="2">
        <v>5</v>
      </c>
      <c r="H1036" s="2" t="str">
        <f>TEXT(Table1[[#This Row],[order_date]],"mmmm")</f>
        <v>December</v>
      </c>
      <c r="I1036" s="3">
        <v>45630</v>
      </c>
      <c r="J1036" s="3">
        <v>45634</v>
      </c>
      <c r="K1036" s="3" t="str">
        <f>TEXT(Table1[[#This Row],[delivery_date]]-Table1[[#This Row],[order_date]],"D")</f>
        <v>4</v>
      </c>
      <c r="L1036" s="2" t="s">
        <v>15</v>
      </c>
      <c r="M1036" s="2" t="s">
        <v>22</v>
      </c>
      <c r="N1036" s="2">
        <v>222.05</v>
      </c>
      <c r="O1036" s="2" t="s">
        <v>17</v>
      </c>
      <c r="P1036" s="2">
        <f t="shared" si="32"/>
        <v>1138.1759999999999</v>
      </c>
    </row>
    <row r="1037" spans="1:16" ht="14.25" customHeight="1" x14ac:dyDescent="0.35">
      <c r="A1037" s="2" t="s">
        <v>1068</v>
      </c>
      <c r="B1037" s="2" t="s">
        <v>41</v>
      </c>
      <c r="C1037" s="2" t="s">
        <v>14</v>
      </c>
      <c r="D1037" s="2">
        <v>3580.4</v>
      </c>
      <c r="E1037" s="2">
        <v>7.0000000000000007E-2</v>
      </c>
      <c r="F1037" s="2">
        <f t="shared" si="33"/>
        <v>250.62800000000004</v>
      </c>
      <c r="G1037" s="2">
        <v>8</v>
      </c>
      <c r="H1037" s="2" t="str">
        <f>TEXT(Table1[[#This Row],[order_date]],"mmmm")</f>
        <v>January</v>
      </c>
      <c r="I1037" s="3">
        <v>44931</v>
      </c>
      <c r="J1037" s="3">
        <v>44932</v>
      </c>
      <c r="K1037" s="3" t="str">
        <f>TEXT(Table1[[#This Row],[delivery_date]]-Table1[[#This Row],[order_date]],"D")</f>
        <v>1</v>
      </c>
      <c r="L1037" s="2" t="s">
        <v>31</v>
      </c>
      <c r="M1037" s="2" t="s">
        <v>27</v>
      </c>
      <c r="N1037" s="2">
        <v>946.73</v>
      </c>
      <c r="O1037" s="2" t="s">
        <v>48</v>
      </c>
      <c r="P1037" s="2">
        <f t="shared" si="32"/>
        <v>3329.7719999999999</v>
      </c>
    </row>
    <row r="1038" spans="1:16" ht="14.25" customHeight="1" x14ac:dyDescent="0.35">
      <c r="A1038" s="2" t="s">
        <v>1069</v>
      </c>
      <c r="B1038" s="2" t="s">
        <v>19</v>
      </c>
      <c r="C1038" s="2" t="s">
        <v>33</v>
      </c>
      <c r="D1038" s="2">
        <v>3174.43</v>
      </c>
      <c r="E1038" s="2">
        <v>0.21</v>
      </c>
      <c r="F1038" s="2">
        <f t="shared" si="33"/>
        <v>666.63029999999992</v>
      </c>
      <c r="G1038" s="2">
        <v>6</v>
      </c>
      <c r="H1038" s="2" t="str">
        <f>TEXT(Table1[[#This Row],[order_date]],"mmmm")</f>
        <v>July</v>
      </c>
      <c r="I1038" s="3">
        <v>45497</v>
      </c>
      <c r="J1038" s="3">
        <v>45498</v>
      </c>
      <c r="K1038" s="3" t="str">
        <f>TEXT(Table1[[#This Row],[delivery_date]]-Table1[[#This Row],[order_date]],"D")</f>
        <v>1</v>
      </c>
      <c r="L1038" s="2" t="s">
        <v>21</v>
      </c>
      <c r="M1038" s="2" t="s">
        <v>16</v>
      </c>
      <c r="N1038" s="2">
        <v>792.21</v>
      </c>
      <c r="O1038" s="2" t="s">
        <v>48</v>
      </c>
      <c r="P1038" s="2">
        <f t="shared" si="32"/>
        <v>2507.7997</v>
      </c>
    </row>
    <row r="1039" spans="1:16" ht="14.25" customHeight="1" x14ac:dyDescent="0.35">
      <c r="A1039" s="2" t="s">
        <v>1070</v>
      </c>
      <c r="B1039" s="2" t="s">
        <v>13</v>
      </c>
      <c r="C1039" s="2" t="s">
        <v>26</v>
      </c>
      <c r="D1039" s="2">
        <v>159.04</v>
      </c>
      <c r="E1039" s="2">
        <v>0.14000000000000001</v>
      </c>
      <c r="F1039" s="2">
        <f t="shared" si="33"/>
        <v>22.265600000000003</v>
      </c>
      <c r="G1039" s="2">
        <v>9</v>
      </c>
      <c r="H1039" s="2" t="str">
        <f>TEXT(Table1[[#This Row],[order_date]],"mmmm")</f>
        <v>August</v>
      </c>
      <c r="I1039" s="3">
        <v>45163</v>
      </c>
      <c r="J1039" s="3">
        <v>45165</v>
      </c>
      <c r="K1039" s="3" t="str">
        <f>TEXT(Table1[[#This Row],[delivery_date]]-Table1[[#This Row],[order_date]],"D")</f>
        <v>2</v>
      </c>
      <c r="L1039" s="2" t="s">
        <v>15</v>
      </c>
      <c r="M1039" s="2" t="s">
        <v>22</v>
      </c>
      <c r="N1039" s="2">
        <v>16.77</v>
      </c>
      <c r="O1039" s="2" t="s">
        <v>39</v>
      </c>
      <c r="P1039" s="2">
        <f t="shared" si="32"/>
        <v>136.77439999999999</v>
      </c>
    </row>
    <row r="1040" spans="1:16" ht="14.25" customHeight="1" x14ac:dyDescent="0.35">
      <c r="A1040" s="2" t="s">
        <v>1071</v>
      </c>
      <c r="B1040" s="2" t="s">
        <v>25</v>
      </c>
      <c r="C1040" s="2" t="s">
        <v>20</v>
      </c>
      <c r="D1040" s="2">
        <v>4437.5600000000004</v>
      </c>
      <c r="E1040" s="2">
        <v>0.35</v>
      </c>
      <c r="F1040" s="2">
        <f t="shared" si="33"/>
        <v>1553.146</v>
      </c>
      <c r="G1040" s="2">
        <v>7</v>
      </c>
      <c r="H1040" s="2" t="str">
        <f>TEXT(Table1[[#This Row],[order_date]],"mmmm")</f>
        <v>October</v>
      </c>
      <c r="I1040" s="3">
        <v>45593</v>
      </c>
      <c r="J1040" s="3">
        <v>45599</v>
      </c>
      <c r="K1040" s="3" t="str">
        <f>TEXT(Table1[[#This Row],[delivery_date]]-Table1[[#This Row],[order_date]],"D")</f>
        <v>6</v>
      </c>
      <c r="L1040" s="2" t="s">
        <v>21</v>
      </c>
      <c r="M1040" s="2" t="s">
        <v>16</v>
      </c>
      <c r="N1040" s="2">
        <v>1194.8</v>
      </c>
      <c r="O1040" s="2" t="s">
        <v>39</v>
      </c>
      <c r="P1040" s="2">
        <f t="shared" si="32"/>
        <v>2884.4140000000007</v>
      </c>
    </row>
    <row r="1041" spans="1:16" ht="14.25" customHeight="1" x14ac:dyDescent="0.35">
      <c r="A1041" s="2" t="s">
        <v>1072</v>
      </c>
      <c r="B1041" s="2" t="s">
        <v>13</v>
      </c>
      <c r="C1041" s="2" t="s">
        <v>26</v>
      </c>
      <c r="D1041" s="2">
        <v>784.1</v>
      </c>
      <c r="E1041" s="2">
        <v>0</v>
      </c>
      <c r="F1041" s="2">
        <f t="shared" si="33"/>
        <v>0</v>
      </c>
      <c r="G1041" s="2">
        <v>2</v>
      </c>
      <c r="H1041" s="2" t="str">
        <f>TEXT(Table1[[#This Row],[order_date]],"mmmm")</f>
        <v>May</v>
      </c>
      <c r="I1041" s="3">
        <v>45425</v>
      </c>
      <c r="J1041" s="3">
        <v>45431</v>
      </c>
      <c r="K1041" s="3" t="str">
        <f>TEXT(Table1[[#This Row],[delivery_date]]-Table1[[#This Row],[order_date]],"D")</f>
        <v>6</v>
      </c>
      <c r="L1041" s="2" t="s">
        <v>15</v>
      </c>
      <c r="M1041" s="2" t="s">
        <v>22</v>
      </c>
      <c r="N1041" s="2">
        <v>86.21</v>
      </c>
      <c r="O1041" s="2" t="s">
        <v>48</v>
      </c>
      <c r="P1041" s="2">
        <f t="shared" si="32"/>
        <v>784.1</v>
      </c>
    </row>
    <row r="1042" spans="1:16" ht="14.25" customHeight="1" x14ac:dyDescent="0.35">
      <c r="A1042" s="2" t="s">
        <v>1073</v>
      </c>
      <c r="B1042" s="2" t="s">
        <v>25</v>
      </c>
      <c r="C1042" s="2" t="s">
        <v>36</v>
      </c>
      <c r="D1042" s="2">
        <v>3351.59</v>
      </c>
      <c r="E1042" s="2">
        <v>0.05</v>
      </c>
      <c r="F1042" s="2">
        <f t="shared" si="33"/>
        <v>167.57950000000002</v>
      </c>
      <c r="G1042" s="2">
        <v>1</v>
      </c>
      <c r="H1042" s="2" t="str">
        <f>TEXT(Table1[[#This Row],[order_date]],"mmmm")</f>
        <v>January</v>
      </c>
      <c r="I1042" s="3">
        <v>44945</v>
      </c>
      <c r="J1042" s="3">
        <v>44947</v>
      </c>
      <c r="K1042" s="3" t="str">
        <f>TEXT(Table1[[#This Row],[delivery_date]]-Table1[[#This Row],[order_date]],"D")</f>
        <v>2</v>
      </c>
      <c r="L1042" s="2" t="s">
        <v>15</v>
      </c>
      <c r="M1042" s="2" t="s">
        <v>22</v>
      </c>
      <c r="N1042" s="2">
        <v>991.12</v>
      </c>
      <c r="O1042" s="2" t="s">
        <v>34</v>
      </c>
      <c r="P1042" s="2">
        <f t="shared" si="32"/>
        <v>3184.0105000000003</v>
      </c>
    </row>
    <row r="1043" spans="1:16" ht="14.25" customHeight="1" x14ac:dyDescent="0.35">
      <c r="A1043" s="2" t="s">
        <v>1074</v>
      </c>
      <c r="B1043" s="2" t="s">
        <v>41</v>
      </c>
      <c r="C1043" s="2" t="s">
        <v>33</v>
      </c>
      <c r="D1043" s="2">
        <v>3900.19</v>
      </c>
      <c r="E1043" s="2">
        <v>0.46</v>
      </c>
      <c r="F1043" s="2">
        <f t="shared" si="33"/>
        <v>1794.0874000000001</v>
      </c>
      <c r="G1043" s="2">
        <v>9</v>
      </c>
      <c r="H1043" s="2" t="str">
        <f>TEXT(Table1[[#This Row],[order_date]],"mmmm")</f>
        <v>March</v>
      </c>
      <c r="I1043" s="3">
        <v>44991</v>
      </c>
      <c r="J1043" s="3">
        <v>44992</v>
      </c>
      <c r="K1043" s="3" t="str">
        <f>TEXT(Table1[[#This Row],[delivery_date]]-Table1[[#This Row],[order_date]],"D")</f>
        <v>1</v>
      </c>
      <c r="L1043" s="2" t="s">
        <v>15</v>
      </c>
      <c r="M1043" s="2" t="s">
        <v>22</v>
      </c>
      <c r="N1043" s="2">
        <v>920</v>
      </c>
      <c r="O1043" s="2" t="s">
        <v>39</v>
      </c>
      <c r="P1043" s="2">
        <f t="shared" si="32"/>
        <v>2106.1026000000002</v>
      </c>
    </row>
    <row r="1044" spans="1:16" ht="14.25" customHeight="1" x14ac:dyDescent="0.35">
      <c r="A1044" s="2" t="s">
        <v>1075</v>
      </c>
      <c r="B1044" s="2" t="s">
        <v>13</v>
      </c>
      <c r="C1044" s="2" t="s">
        <v>33</v>
      </c>
      <c r="D1044" s="2">
        <v>3191.55</v>
      </c>
      <c r="E1044" s="2">
        <v>0.22</v>
      </c>
      <c r="F1044" s="2">
        <f t="shared" si="33"/>
        <v>702.14100000000008</v>
      </c>
      <c r="G1044" s="2">
        <v>5</v>
      </c>
      <c r="H1044" s="2" t="str">
        <f>TEXT(Table1[[#This Row],[order_date]],"mmmm")</f>
        <v>November</v>
      </c>
      <c r="I1044" s="3">
        <v>45248</v>
      </c>
      <c r="J1044" s="3">
        <v>45254</v>
      </c>
      <c r="K1044" s="3" t="str">
        <f>TEXT(Table1[[#This Row],[delivery_date]]-Table1[[#This Row],[order_date]],"D")</f>
        <v>6</v>
      </c>
      <c r="L1044" s="2" t="s">
        <v>21</v>
      </c>
      <c r="M1044" s="2" t="s">
        <v>22</v>
      </c>
      <c r="N1044" s="2">
        <v>724.91</v>
      </c>
      <c r="O1044" s="2" t="s">
        <v>39</v>
      </c>
      <c r="P1044" s="2">
        <f t="shared" si="32"/>
        <v>2489.4090000000001</v>
      </c>
    </row>
    <row r="1045" spans="1:16" ht="14.25" customHeight="1" x14ac:dyDescent="0.35">
      <c r="A1045" s="2" t="s">
        <v>1076</v>
      </c>
      <c r="B1045" s="2" t="s">
        <v>25</v>
      </c>
      <c r="C1045" s="2" t="s">
        <v>33</v>
      </c>
      <c r="D1045" s="2">
        <v>575.86</v>
      </c>
      <c r="E1045" s="2">
        <v>0.09</v>
      </c>
      <c r="F1045" s="2">
        <f t="shared" si="33"/>
        <v>51.827399999999997</v>
      </c>
      <c r="G1045" s="2">
        <v>2</v>
      </c>
      <c r="H1045" s="2" t="str">
        <f>TEXT(Table1[[#This Row],[order_date]],"mmmm")</f>
        <v>August</v>
      </c>
      <c r="I1045" s="3">
        <v>45162</v>
      </c>
      <c r="J1045" s="3">
        <v>45163</v>
      </c>
      <c r="K1045" s="3" t="str">
        <f>TEXT(Table1[[#This Row],[delivery_date]]-Table1[[#This Row],[order_date]],"D")</f>
        <v>1</v>
      </c>
      <c r="L1045" s="2" t="s">
        <v>21</v>
      </c>
      <c r="M1045" s="2" t="s">
        <v>27</v>
      </c>
      <c r="N1045" s="2">
        <v>112.81</v>
      </c>
      <c r="O1045" s="2" t="s">
        <v>34</v>
      </c>
      <c r="P1045" s="2">
        <f t="shared" si="32"/>
        <v>524.0326</v>
      </c>
    </row>
    <row r="1046" spans="1:16" ht="14.25" customHeight="1" x14ac:dyDescent="0.35">
      <c r="A1046" s="2" t="s">
        <v>1077</v>
      </c>
      <c r="B1046" s="2" t="s">
        <v>41</v>
      </c>
      <c r="C1046" s="2" t="s">
        <v>14</v>
      </c>
      <c r="D1046" s="2">
        <v>4878.38</v>
      </c>
      <c r="E1046" s="2">
        <v>0.4</v>
      </c>
      <c r="F1046" s="2">
        <f t="shared" si="33"/>
        <v>1951.3520000000001</v>
      </c>
      <c r="G1046" s="2">
        <v>4</v>
      </c>
      <c r="H1046" s="2" t="str">
        <f>TEXT(Table1[[#This Row],[order_date]],"mmmm")</f>
        <v>October</v>
      </c>
      <c r="I1046" s="3">
        <v>45592</v>
      </c>
      <c r="J1046" s="3">
        <v>45599</v>
      </c>
      <c r="K1046" s="3" t="str">
        <f>TEXT(Table1[[#This Row],[delivery_date]]-Table1[[#This Row],[order_date]],"D")</f>
        <v>7</v>
      </c>
      <c r="L1046" s="2" t="s">
        <v>31</v>
      </c>
      <c r="M1046" s="2" t="s">
        <v>27</v>
      </c>
      <c r="N1046" s="2">
        <v>1287.6300000000001</v>
      </c>
      <c r="O1046" s="2" t="s">
        <v>23</v>
      </c>
      <c r="P1046" s="2">
        <f t="shared" si="32"/>
        <v>2927.0280000000002</v>
      </c>
    </row>
    <row r="1047" spans="1:16" ht="14.25" customHeight="1" x14ac:dyDescent="0.35">
      <c r="A1047" s="2" t="s">
        <v>1078</v>
      </c>
      <c r="B1047" s="2" t="s">
        <v>13</v>
      </c>
      <c r="C1047" s="2" t="s">
        <v>26</v>
      </c>
      <c r="D1047" s="2">
        <v>1260.4100000000001</v>
      </c>
      <c r="E1047" s="2">
        <v>0.43</v>
      </c>
      <c r="F1047" s="2">
        <f t="shared" si="33"/>
        <v>541.97630000000004</v>
      </c>
      <c r="G1047" s="2">
        <v>6</v>
      </c>
      <c r="H1047" s="2" t="str">
        <f>TEXT(Table1[[#This Row],[order_date]],"mmmm")</f>
        <v>October</v>
      </c>
      <c r="I1047" s="3">
        <v>45215</v>
      </c>
      <c r="J1047" s="3">
        <v>45218</v>
      </c>
      <c r="K1047" s="3" t="str">
        <f>TEXT(Table1[[#This Row],[delivery_date]]-Table1[[#This Row],[order_date]],"D")</f>
        <v>3</v>
      </c>
      <c r="L1047" s="2" t="s">
        <v>21</v>
      </c>
      <c r="M1047" s="2" t="s">
        <v>16</v>
      </c>
      <c r="N1047" s="2">
        <v>341.4</v>
      </c>
      <c r="O1047" s="2" t="s">
        <v>17</v>
      </c>
      <c r="P1047" s="2">
        <f t="shared" si="32"/>
        <v>718.43370000000004</v>
      </c>
    </row>
    <row r="1048" spans="1:16" ht="14.25" customHeight="1" x14ac:dyDescent="0.35">
      <c r="A1048" s="2" t="s">
        <v>1079</v>
      </c>
      <c r="B1048" s="2" t="s">
        <v>13</v>
      </c>
      <c r="C1048" s="2" t="s">
        <v>14</v>
      </c>
      <c r="D1048" s="2">
        <v>3176.54</v>
      </c>
      <c r="E1048" s="2">
        <v>0.11</v>
      </c>
      <c r="F1048" s="2">
        <f t="shared" si="33"/>
        <v>349.4194</v>
      </c>
      <c r="G1048" s="2">
        <v>9</v>
      </c>
      <c r="H1048" s="2" t="str">
        <f>TEXT(Table1[[#This Row],[order_date]],"mmmm")</f>
        <v>August</v>
      </c>
      <c r="I1048" s="3">
        <v>45162</v>
      </c>
      <c r="J1048" s="3">
        <v>45166</v>
      </c>
      <c r="K1048" s="3" t="str">
        <f>TEXT(Table1[[#This Row],[delivery_date]]-Table1[[#This Row],[order_date]],"D")</f>
        <v>4</v>
      </c>
      <c r="L1048" s="2" t="s">
        <v>21</v>
      </c>
      <c r="M1048" s="2" t="s">
        <v>22</v>
      </c>
      <c r="N1048" s="2">
        <v>360.98</v>
      </c>
      <c r="O1048" s="2" t="s">
        <v>34</v>
      </c>
      <c r="P1048" s="2">
        <f t="shared" si="32"/>
        <v>2827.1206000000002</v>
      </c>
    </row>
    <row r="1049" spans="1:16" ht="14.25" customHeight="1" x14ac:dyDescent="0.35">
      <c r="A1049" s="2" t="s">
        <v>1080</v>
      </c>
      <c r="B1049" s="2" t="s">
        <v>25</v>
      </c>
      <c r="C1049" s="2" t="s">
        <v>20</v>
      </c>
      <c r="D1049" s="2">
        <v>4006.17</v>
      </c>
      <c r="E1049" s="2">
        <v>0.36</v>
      </c>
      <c r="F1049" s="2">
        <f t="shared" si="33"/>
        <v>1442.2212</v>
      </c>
      <c r="G1049" s="2">
        <v>8</v>
      </c>
      <c r="H1049" s="2" t="str">
        <f>TEXT(Table1[[#This Row],[order_date]],"mmmm")</f>
        <v>February</v>
      </c>
      <c r="I1049" s="3">
        <v>45348</v>
      </c>
      <c r="J1049" s="3">
        <v>45350</v>
      </c>
      <c r="K1049" s="3" t="str">
        <f>TEXT(Table1[[#This Row],[delivery_date]]-Table1[[#This Row],[order_date]],"D")</f>
        <v>2</v>
      </c>
      <c r="L1049" s="2" t="s">
        <v>15</v>
      </c>
      <c r="M1049" s="2" t="s">
        <v>22</v>
      </c>
      <c r="N1049" s="2">
        <v>993.51</v>
      </c>
      <c r="O1049" s="2" t="s">
        <v>23</v>
      </c>
      <c r="P1049" s="2">
        <f t="shared" si="32"/>
        <v>2563.9488000000001</v>
      </c>
    </row>
    <row r="1050" spans="1:16" ht="14.25" customHeight="1" x14ac:dyDescent="0.35">
      <c r="A1050" s="2" t="s">
        <v>1081</v>
      </c>
      <c r="B1050" s="2" t="s">
        <v>25</v>
      </c>
      <c r="C1050" s="2" t="s">
        <v>36</v>
      </c>
      <c r="D1050" s="2">
        <v>4702.26</v>
      </c>
      <c r="E1050" s="2">
        <v>0.31</v>
      </c>
      <c r="F1050" s="2">
        <f t="shared" si="33"/>
        <v>1457.7006000000001</v>
      </c>
      <c r="G1050" s="2">
        <v>6</v>
      </c>
      <c r="H1050" s="2" t="str">
        <f>TEXT(Table1[[#This Row],[order_date]],"mmmm")</f>
        <v>January</v>
      </c>
      <c r="I1050" s="3">
        <v>45317</v>
      </c>
      <c r="J1050" s="3">
        <v>45322</v>
      </c>
      <c r="K1050" s="3" t="str">
        <f>TEXT(Table1[[#This Row],[delivery_date]]-Table1[[#This Row],[order_date]],"D")</f>
        <v>5</v>
      </c>
      <c r="L1050" s="2" t="s">
        <v>31</v>
      </c>
      <c r="M1050" s="2" t="s">
        <v>22</v>
      </c>
      <c r="N1050" s="2">
        <v>429.5</v>
      </c>
      <c r="O1050" s="2" t="s">
        <v>39</v>
      </c>
      <c r="P1050" s="2">
        <f t="shared" si="32"/>
        <v>3244.5594000000001</v>
      </c>
    </row>
    <row r="1051" spans="1:16" ht="14.25" customHeight="1" x14ac:dyDescent="0.35">
      <c r="A1051" s="2" t="s">
        <v>1082</v>
      </c>
      <c r="B1051" s="2" t="s">
        <v>25</v>
      </c>
      <c r="C1051" s="2" t="s">
        <v>14</v>
      </c>
      <c r="D1051" s="2">
        <v>3059.65</v>
      </c>
      <c r="E1051" s="2">
        <v>0.37</v>
      </c>
      <c r="F1051" s="2">
        <f t="shared" si="33"/>
        <v>1132.0705</v>
      </c>
      <c r="G1051" s="2">
        <v>4</v>
      </c>
      <c r="H1051" s="2" t="str">
        <f>TEXT(Table1[[#This Row],[order_date]],"mmmm")</f>
        <v>January</v>
      </c>
      <c r="I1051" s="3">
        <v>44931</v>
      </c>
      <c r="J1051" s="3">
        <v>44936</v>
      </c>
      <c r="K1051" s="3" t="str">
        <f>TEXT(Table1[[#This Row],[delivery_date]]-Table1[[#This Row],[order_date]],"D")</f>
        <v>5</v>
      </c>
      <c r="L1051" s="2" t="s">
        <v>31</v>
      </c>
      <c r="M1051" s="2" t="s">
        <v>27</v>
      </c>
      <c r="N1051" s="2">
        <v>454.93</v>
      </c>
      <c r="O1051" s="2" t="s">
        <v>28</v>
      </c>
      <c r="P1051" s="2">
        <f t="shared" si="32"/>
        <v>1927.5795000000001</v>
      </c>
    </row>
    <row r="1052" spans="1:16" ht="14.25" customHeight="1" x14ac:dyDescent="0.35">
      <c r="A1052" s="2" t="s">
        <v>1083</v>
      </c>
      <c r="B1052" s="2" t="s">
        <v>41</v>
      </c>
      <c r="C1052" s="2" t="s">
        <v>14</v>
      </c>
      <c r="D1052" s="2">
        <v>1369.37</v>
      </c>
      <c r="E1052" s="2">
        <v>0.39</v>
      </c>
      <c r="F1052" s="2">
        <f t="shared" si="33"/>
        <v>534.05430000000001</v>
      </c>
      <c r="G1052" s="2">
        <v>5</v>
      </c>
      <c r="H1052" s="2" t="str">
        <f>TEXT(Table1[[#This Row],[order_date]],"mmmm")</f>
        <v>May</v>
      </c>
      <c r="I1052" s="3">
        <v>45063</v>
      </c>
      <c r="J1052" s="3">
        <v>45070</v>
      </c>
      <c r="K1052" s="3" t="str">
        <f>TEXT(Table1[[#This Row],[delivery_date]]-Table1[[#This Row],[order_date]],"D")</f>
        <v>7</v>
      </c>
      <c r="L1052" s="2" t="s">
        <v>21</v>
      </c>
      <c r="M1052" s="2" t="s">
        <v>16</v>
      </c>
      <c r="N1052" s="2">
        <v>381.68</v>
      </c>
      <c r="O1052" s="2" t="s">
        <v>48</v>
      </c>
      <c r="P1052" s="2">
        <f t="shared" si="32"/>
        <v>835.31569999999988</v>
      </c>
    </row>
    <row r="1053" spans="1:16" ht="14.25" customHeight="1" x14ac:dyDescent="0.35">
      <c r="A1053" s="2" t="s">
        <v>1084</v>
      </c>
      <c r="B1053" s="2" t="s">
        <v>25</v>
      </c>
      <c r="C1053" s="2" t="s">
        <v>36</v>
      </c>
      <c r="D1053" s="2">
        <v>4199.53</v>
      </c>
      <c r="E1053" s="2">
        <v>0.33</v>
      </c>
      <c r="F1053" s="2">
        <f t="shared" si="33"/>
        <v>1385.8449000000001</v>
      </c>
      <c r="G1053" s="2">
        <v>4</v>
      </c>
      <c r="H1053" s="2" t="str">
        <f>TEXT(Table1[[#This Row],[order_date]],"mmmm")</f>
        <v>February</v>
      </c>
      <c r="I1053" s="3">
        <v>45323</v>
      </c>
      <c r="J1053" s="3">
        <v>45325</v>
      </c>
      <c r="K1053" s="3" t="str">
        <f>TEXT(Table1[[#This Row],[delivery_date]]-Table1[[#This Row],[order_date]],"D")</f>
        <v>2</v>
      </c>
      <c r="L1053" s="2" t="s">
        <v>21</v>
      </c>
      <c r="M1053" s="2" t="s">
        <v>16</v>
      </c>
      <c r="N1053" s="2">
        <v>529.88</v>
      </c>
      <c r="O1053" s="2" t="s">
        <v>39</v>
      </c>
      <c r="P1053" s="2">
        <f t="shared" si="32"/>
        <v>2813.6850999999997</v>
      </c>
    </row>
    <row r="1054" spans="1:16" ht="14.25" customHeight="1" x14ac:dyDescent="0.35">
      <c r="A1054" s="2" t="s">
        <v>1085</v>
      </c>
      <c r="B1054" s="2" t="s">
        <v>13</v>
      </c>
      <c r="C1054" s="2" t="s">
        <v>33</v>
      </c>
      <c r="D1054" s="2">
        <v>899.78</v>
      </c>
      <c r="E1054" s="2">
        <v>0.48</v>
      </c>
      <c r="F1054" s="2">
        <f t="shared" si="33"/>
        <v>431.89439999999996</v>
      </c>
      <c r="G1054" s="2">
        <v>4</v>
      </c>
      <c r="H1054" s="2" t="str">
        <f>TEXT(Table1[[#This Row],[order_date]],"mmmm")</f>
        <v>February</v>
      </c>
      <c r="I1054" s="3">
        <v>44974</v>
      </c>
      <c r="J1054" s="3">
        <v>44980</v>
      </c>
      <c r="K1054" s="3" t="str">
        <f>TEXT(Table1[[#This Row],[delivery_date]]-Table1[[#This Row],[order_date]],"D")</f>
        <v>6</v>
      </c>
      <c r="L1054" s="2" t="s">
        <v>21</v>
      </c>
      <c r="M1054" s="2" t="s">
        <v>22</v>
      </c>
      <c r="N1054" s="2">
        <v>142.11000000000001</v>
      </c>
      <c r="O1054" s="2" t="s">
        <v>39</v>
      </c>
      <c r="P1054" s="2">
        <f t="shared" si="32"/>
        <v>467.88560000000001</v>
      </c>
    </row>
    <row r="1055" spans="1:16" ht="14.25" customHeight="1" x14ac:dyDescent="0.35">
      <c r="A1055" s="2" t="s">
        <v>1086</v>
      </c>
      <c r="B1055" s="2" t="s">
        <v>13</v>
      </c>
      <c r="C1055" s="2" t="s">
        <v>36</v>
      </c>
      <c r="D1055" s="2">
        <v>209.18</v>
      </c>
      <c r="E1055" s="2">
        <v>0.43</v>
      </c>
      <c r="F1055" s="2">
        <f t="shared" si="33"/>
        <v>89.947400000000002</v>
      </c>
      <c r="G1055" s="2">
        <v>8</v>
      </c>
      <c r="H1055" s="2" t="str">
        <f>TEXT(Table1[[#This Row],[order_date]],"mmmm")</f>
        <v>July</v>
      </c>
      <c r="I1055" s="3">
        <v>45484</v>
      </c>
      <c r="J1055" s="3">
        <v>45488</v>
      </c>
      <c r="K1055" s="3" t="str">
        <f>TEXT(Table1[[#This Row],[delivery_date]]-Table1[[#This Row],[order_date]],"D")</f>
        <v>4</v>
      </c>
      <c r="L1055" s="2" t="s">
        <v>21</v>
      </c>
      <c r="M1055" s="2" t="s">
        <v>22</v>
      </c>
      <c r="N1055" s="2">
        <v>32.47</v>
      </c>
      <c r="O1055" s="2" t="s">
        <v>28</v>
      </c>
      <c r="P1055" s="2">
        <f t="shared" si="32"/>
        <v>119.23260000000001</v>
      </c>
    </row>
    <row r="1056" spans="1:16" ht="14.25" customHeight="1" x14ac:dyDescent="0.35">
      <c r="A1056" s="2" t="s">
        <v>1087</v>
      </c>
      <c r="B1056" s="2" t="s">
        <v>25</v>
      </c>
      <c r="C1056" s="2" t="s">
        <v>26</v>
      </c>
      <c r="D1056" s="2">
        <v>4549.93</v>
      </c>
      <c r="E1056" s="2">
        <v>0.11</v>
      </c>
      <c r="F1056" s="2">
        <f t="shared" si="33"/>
        <v>500.49230000000006</v>
      </c>
      <c r="G1056" s="2">
        <v>4</v>
      </c>
      <c r="H1056" s="2" t="str">
        <f>TEXT(Table1[[#This Row],[order_date]],"mmmm")</f>
        <v>March</v>
      </c>
      <c r="I1056" s="3">
        <v>44990</v>
      </c>
      <c r="J1056" s="3">
        <v>44997</v>
      </c>
      <c r="K1056" s="3" t="str">
        <f>TEXT(Table1[[#This Row],[delivery_date]]-Table1[[#This Row],[order_date]],"D")</f>
        <v>7</v>
      </c>
      <c r="L1056" s="2" t="s">
        <v>21</v>
      </c>
      <c r="M1056" s="2" t="s">
        <v>22</v>
      </c>
      <c r="N1056" s="2">
        <v>876.56</v>
      </c>
      <c r="O1056" s="2" t="s">
        <v>28</v>
      </c>
      <c r="P1056" s="2">
        <f t="shared" si="32"/>
        <v>4049.4377000000004</v>
      </c>
    </row>
    <row r="1057" spans="1:16" ht="14.25" customHeight="1" x14ac:dyDescent="0.35">
      <c r="A1057" s="2" t="s">
        <v>1088</v>
      </c>
      <c r="B1057" s="2" t="s">
        <v>25</v>
      </c>
      <c r="C1057" s="2" t="s">
        <v>36</v>
      </c>
      <c r="D1057" s="2">
        <v>2919.41</v>
      </c>
      <c r="E1057" s="2">
        <v>0.46</v>
      </c>
      <c r="F1057" s="2">
        <f t="shared" si="33"/>
        <v>1342.9286</v>
      </c>
      <c r="G1057" s="2">
        <v>3</v>
      </c>
      <c r="H1057" s="2" t="str">
        <f>TEXT(Table1[[#This Row],[order_date]],"mmmm")</f>
        <v>December</v>
      </c>
      <c r="I1057" s="3">
        <v>45630</v>
      </c>
      <c r="J1057" s="3">
        <v>45636</v>
      </c>
      <c r="K1057" s="3" t="str">
        <f>TEXT(Table1[[#This Row],[delivery_date]]-Table1[[#This Row],[order_date]],"D")</f>
        <v>6</v>
      </c>
      <c r="L1057" s="2" t="s">
        <v>31</v>
      </c>
      <c r="M1057" s="2" t="s">
        <v>22</v>
      </c>
      <c r="N1057" s="2">
        <v>754.78</v>
      </c>
      <c r="O1057" s="2" t="s">
        <v>17</v>
      </c>
      <c r="P1057" s="2">
        <f t="shared" si="32"/>
        <v>1576.4813999999999</v>
      </c>
    </row>
    <row r="1058" spans="1:16" ht="14.25" customHeight="1" x14ac:dyDescent="0.35">
      <c r="A1058" s="2" t="s">
        <v>1089</v>
      </c>
      <c r="B1058" s="2" t="s">
        <v>19</v>
      </c>
      <c r="C1058" s="2" t="s">
        <v>33</v>
      </c>
      <c r="D1058" s="2">
        <v>441.24</v>
      </c>
      <c r="E1058" s="2">
        <v>0.18</v>
      </c>
      <c r="F1058" s="2">
        <f t="shared" si="33"/>
        <v>79.423199999999994</v>
      </c>
      <c r="G1058" s="2">
        <v>2</v>
      </c>
      <c r="H1058" s="2" t="str">
        <f>TEXT(Table1[[#This Row],[order_date]],"mmmm")</f>
        <v>June</v>
      </c>
      <c r="I1058" s="3">
        <v>45467</v>
      </c>
      <c r="J1058" s="3">
        <v>45474</v>
      </c>
      <c r="K1058" s="3" t="str">
        <f>TEXT(Table1[[#This Row],[delivery_date]]-Table1[[#This Row],[order_date]],"D")</f>
        <v>7</v>
      </c>
      <c r="L1058" s="2" t="s">
        <v>31</v>
      </c>
      <c r="M1058" s="2" t="s">
        <v>16</v>
      </c>
      <c r="N1058" s="2">
        <v>82.41</v>
      </c>
      <c r="O1058" s="2" t="s">
        <v>34</v>
      </c>
      <c r="P1058" s="2">
        <f t="shared" si="32"/>
        <v>361.8168</v>
      </c>
    </row>
    <row r="1059" spans="1:16" ht="14.25" customHeight="1" x14ac:dyDescent="0.35">
      <c r="A1059" s="2" t="s">
        <v>1090</v>
      </c>
      <c r="B1059" s="2" t="s">
        <v>13</v>
      </c>
      <c r="C1059" s="2" t="s">
        <v>36</v>
      </c>
      <c r="D1059" s="2">
        <v>2940.67</v>
      </c>
      <c r="E1059" s="2">
        <v>0.36</v>
      </c>
      <c r="F1059" s="2">
        <f t="shared" si="33"/>
        <v>1058.6412</v>
      </c>
      <c r="G1059" s="2">
        <v>1</v>
      </c>
      <c r="H1059" s="2" t="str">
        <f>TEXT(Table1[[#This Row],[order_date]],"mmmm")</f>
        <v>June</v>
      </c>
      <c r="I1059" s="3">
        <v>45456</v>
      </c>
      <c r="J1059" s="3">
        <v>45463</v>
      </c>
      <c r="K1059" s="3" t="str">
        <f>TEXT(Table1[[#This Row],[delivery_date]]-Table1[[#This Row],[order_date]],"D")</f>
        <v>7</v>
      </c>
      <c r="L1059" s="2" t="s">
        <v>31</v>
      </c>
      <c r="M1059" s="2" t="s">
        <v>22</v>
      </c>
      <c r="N1059" s="2">
        <v>837.56</v>
      </c>
      <c r="O1059" s="2" t="s">
        <v>48</v>
      </c>
      <c r="P1059" s="2">
        <f t="shared" si="32"/>
        <v>1882.0288</v>
      </c>
    </row>
    <row r="1060" spans="1:16" ht="14.25" customHeight="1" x14ac:dyDescent="0.35">
      <c r="A1060" s="2" t="s">
        <v>1091</v>
      </c>
      <c r="B1060" s="2" t="s">
        <v>41</v>
      </c>
      <c r="C1060" s="2" t="s">
        <v>14</v>
      </c>
      <c r="D1060" s="2">
        <v>810.57</v>
      </c>
      <c r="E1060" s="2">
        <v>0.42</v>
      </c>
      <c r="F1060" s="2">
        <f t="shared" si="33"/>
        <v>340.43940000000003</v>
      </c>
      <c r="G1060" s="2">
        <v>5</v>
      </c>
      <c r="H1060" s="2" t="str">
        <f>TEXT(Table1[[#This Row],[order_date]],"mmmm")</f>
        <v>October</v>
      </c>
      <c r="I1060" s="3">
        <v>45596</v>
      </c>
      <c r="J1060" s="3">
        <v>45601</v>
      </c>
      <c r="K1060" s="3" t="str">
        <f>TEXT(Table1[[#This Row],[delivery_date]]-Table1[[#This Row],[order_date]],"D")</f>
        <v>5</v>
      </c>
      <c r="L1060" s="2" t="s">
        <v>15</v>
      </c>
      <c r="M1060" s="2" t="s">
        <v>27</v>
      </c>
      <c r="N1060" s="2">
        <v>217.79</v>
      </c>
      <c r="O1060" s="2" t="s">
        <v>28</v>
      </c>
      <c r="P1060" s="2">
        <f t="shared" si="32"/>
        <v>470.13060000000002</v>
      </c>
    </row>
    <row r="1061" spans="1:16" ht="14.25" customHeight="1" x14ac:dyDescent="0.35">
      <c r="A1061" s="2" t="s">
        <v>1092</v>
      </c>
      <c r="B1061" s="2" t="s">
        <v>19</v>
      </c>
      <c r="C1061" s="2" t="s">
        <v>20</v>
      </c>
      <c r="D1061" s="2">
        <v>253.79</v>
      </c>
      <c r="E1061" s="2">
        <v>0.22</v>
      </c>
      <c r="F1061" s="2">
        <f t="shared" si="33"/>
        <v>55.833799999999997</v>
      </c>
      <c r="G1061" s="2">
        <v>4</v>
      </c>
      <c r="H1061" s="2" t="str">
        <f>TEXT(Table1[[#This Row],[order_date]],"mmmm")</f>
        <v>December</v>
      </c>
      <c r="I1061" s="3">
        <v>45640</v>
      </c>
      <c r="J1061" s="3">
        <v>45647</v>
      </c>
      <c r="K1061" s="3" t="str">
        <f>TEXT(Table1[[#This Row],[delivery_date]]-Table1[[#This Row],[order_date]],"D")</f>
        <v>7</v>
      </c>
      <c r="L1061" s="2" t="s">
        <v>15</v>
      </c>
      <c r="M1061" s="2" t="s">
        <v>22</v>
      </c>
      <c r="N1061" s="2">
        <v>51.61</v>
      </c>
      <c r="O1061" s="2" t="s">
        <v>34</v>
      </c>
      <c r="P1061" s="2">
        <f t="shared" si="32"/>
        <v>197.9562</v>
      </c>
    </row>
    <row r="1062" spans="1:16" ht="14.25" customHeight="1" x14ac:dyDescent="0.35">
      <c r="A1062" s="2" t="s">
        <v>1093</v>
      </c>
      <c r="B1062" s="2" t="s">
        <v>25</v>
      </c>
      <c r="C1062" s="2" t="s">
        <v>14</v>
      </c>
      <c r="D1062" s="2">
        <v>670.97</v>
      </c>
      <c r="E1062" s="2">
        <v>0.03</v>
      </c>
      <c r="F1062" s="2">
        <f t="shared" si="33"/>
        <v>20.129100000000001</v>
      </c>
      <c r="G1062" s="2">
        <v>9</v>
      </c>
      <c r="H1062" s="2" t="str">
        <f>TEXT(Table1[[#This Row],[order_date]],"mmmm")</f>
        <v>January</v>
      </c>
      <c r="I1062" s="3">
        <v>44945</v>
      </c>
      <c r="J1062" s="3">
        <v>44952</v>
      </c>
      <c r="K1062" s="3" t="str">
        <f>TEXT(Table1[[#This Row],[delivery_date]]-Table1[[#This Row],[order_date]],"D")</f>
        <v>7</v>
      </c>
      <c r="L1062" s="2" t="s">
        <v>21</v>
      </c>
      <c r="M1062" s="2" t="s">
        <v>22</v>
      </c>
      <c r="N1062" s="2">
        <v>106.01</v>
      </c>
      <c r="O1062" s="2" t="s">
        <v>17</v>
      </c>
      <c r="P1062" s="2">
        <f t="shared" si="32"/>
        <v>650.84090000000003</v>
      </c>
    </row>
    <row r="1063" spans="1:16" ht="14.25" customHeight="1" x14ac:dyDescent="0.35">
      <c r="A1063" s="2" t="s">
        <v>1094</v>
      </c>
      <c r="B1063" s="2" t="s">
        <v>25</v>
      </c>
      <c r="C1063" s="2" t="s">
        <v>20</v>
      </c>
      <c r="D1063" s="2">
        <v>3898.03</v>
      </c>
      <c r="E1063" s="2">
        <v>0.47</v>
      </c>
      <c r="F1063" s="2">
        <f t="shared" si="33"/>
        <v>1832.0741</v>
      </c>
      <c r="G1063" s="2">
        <v>9</v>
      </c>
      <c r="H1063" s="2" t="str">
        <f>TEXT(Table1[[#This Row],[order_date]],"mmmm")</f>
        <v>June</v>
      </c>
      <c r="I1063" s="3">
        <v>45102</v>
      </c>
      <c r="J1063" s="3">
        <v>45109</v>
      </c>
      <c r="K1063" s="3" t="str">
        <f>TEXT(Table1[[#This Row],[delivery_date]]-Table1[[#This Row],[order_date]],"D")</f>
        <v>7</v>
      </c>
      <c r="L1063" s="2" t="s">
        <v>15</v>
      </c>
      <c r="M1063" s="2" t="s">
        <v>16</v>
      </c>
      <c r="N1063" s="2">
        <v>511.37</v>
      </c>
      <c r="O1063" s="2" t="s">
        <v>28</v>
      </c>
      <c r="P1063" s="2">
        <f t="shared" si="32"/>
        <v>2065.9558999999999</v>
      </c>
    </row>
    <row r="1064" spans="1:16" ht="14.25" customHeight="1" x14ac:dyDescent="0.35">
      <c r="A1064" s="2" t="s">
        <v>1095</v>
      </c>
      <c r="B1064" s="2" t="s">
        <v>13</v>
      </c>
      <c r="C1064" s="2" t="s">
        <v>36</v>
      </c>
      <c r="D1064" s="2">
        <v>3802.74</v>
      </c>
      <c r="E1064" s="2">
        <v>0.04</v>
      </c>
      <c r="F1064" s="2">
        <f t="shared" si="33"/>
        <v>152.1096</v>
      </c>
      <c r="G1064" s="2">
        <v>5</v>
      </c>
      <c r="H1064" s="2" t="str">
        <f>TEXT(Table1[[#This Row],[order_date]],"mmmm")</f>
        <v>December</v>
      </c>
      <c r="I1064" s="3">
        <v>45651</v>
      </c>
      <c r="J1064" s="3">
        <v>45654</v>
      </c>
      <c r="K1064" s="3" t="str">
        <f>TEXT(Table1[[#This Row],[delivery_date]]-Table1[[#This Row],[order_date]],"D")</f>
        <v>3</v>
      </c>
      <c r="L1064" s="2" t="s">
        <v>31</v>
      </c>
      <c r="M1064" s="2" t="s">
        <v>22</v>
      </c>
      <c r="N1064" s="2">
        <v>772.22</v>
      </c>
      <c r="O1064" s="2" t="s">
        <v>34</v>
      </c>
      <c r="P1064" s="2">
        <f t="shared" si="32"/>
        <v>3650.6304</v>
      </c>
    </row>
    <row r="1065" spans="1:16" ht="14.25" customHeight="1" x14ac:dyDescent="0.35">
      <c r="A1065" s="2" t="s">
        <v>1096</v>
      </c>
      <c r="B1065" s="2" t="s">
        <v>25</v>
      </c>
      <c r="C1065" s="2" t="s">
        <v>26</v>
      </c>
      <c r="D1065" s="2">
        <v>3061.16</v>
      </c>
      <c r="E1065" s="2">
        <v>0.17</v>
      </c>
      <c r="F1065" s="2">
        <f t="shared" si="33"/>
        <v>520.3972</v>
      </c>
      <c r="G1065" s="2">
        <v>5</v>
      </c>
      <c r="H1065" s="2" t="str">
        <f>TEXT(Table1[[#This Row],[order_date]],"mmmm")</f>
        <v>May</v>
      </c>
      <c r="I1065" s="3">
        <v>45439</v>
      </c>
      <c r="J1065" s="3">
        <v>45441</v>
      </c>
      <c r="K1065" s="3" t="str">
        <f>TEXT(Table1[[#This Row],[delivery_date]]-Table1[[#This Row],[order_date]],"D")</f>
        <v>2</v>
      </c>
      <c r="L1065" s="2" t="s">
        <v>21</v>
      </c>
      <c r="M1065" s="2" t="s">
        <v>16</v>
      </c>
      <c r="N1065" s="2">
        <v>771.77</v>
      </c>
      <c r="O1065" s="2" t="s">
        <v>17</v>
      </c>
      <c r="P1065" s="2">
        <f t="shared" si="32"/>
        <v>2540.7628</v>
      </c>
    </row>
    <row r="1066" spans="1:16" ht="14.25" customHeight="1" x14ac:dyDescent="0.35">
      <c r="A1066" s="2" t="s">
        <v>1097</v>
      </c>
      <c r="B1066" s="2" t="s">
        <v>41</v>
      </c>
      <c r="C1066" s="2" t="s">
        <v>36</v>
      </c>
      <c r="D1066" s="2">
        <v>1125.71</v>
      </c>
      <c r="E1066" s="2">
        <v>0.3</v>
      </c>
      <c r="F1066" s="2">
        <f t="shared" si="33"/>
        <v>337.71300000000002</v>
      </c>
      <c r="G1066" s="2">
        <v>6</v>
      </c>
      <c r="H1066" s="2" t="str">
        <f>TEXT(Table1[[#This Row],[order_date]],"mmmm")</f>
        <v>August</v>
      </c>
      <c r="I1066" s="3">
        <v>45144</v>
      </c>
      <c r="J1066" s="3">
        <v>45149</v>
      </c>
      <c r="K1066" s="3" t="str">
        <f>TEXT(Table1[[#This Row],[delivery_date]]-Table1[[#This Row],[order_date]],"D")</f>
        <v>5</v>
      </c>
      <c r="L1066" s="2" t="s">
        <v>15</v>
      </c>
      <c r="M1066" s="2" t="s">
        <v>27</v>
      </c>
      <c r="N1066" s="2">
        <v>198.57</v>
      </c>
      <c r="O1066" s="2" t="s">
        <v>48</v>
      </c>
      <c r="P1066" s="2">
        <f t="shared" si="32"/>
        <v>787.99700000000007</v>
      </c>
    </row>
    <row r="1067" spans="1:16" ht="14.25" customHeight="1" x14ac:dyDescent="0.35">
      <c r="A1067" s="2" t="s">
        <v>1098</v>
      </c>
      <c r="B1067" s="2" t="s">
        <v>13</v>
      </c>
      <c r="C1067" s="2" t="s">
        <v>33</v>
      </c>
      <c r="D1067" s="2">
        <v>3720.94</v>
      </c>
      <c r="E1067" s="2">
        <v>0.06</v>
      </c>
      <c r="F1067" s="2">
        <f t="shared" si="33"/>
        <v>223.25639999999999</v>
      </c>
      <c r="G1067" s="2">
        <v>4</v>
      </c>
      <c r="H1067" s="2" t="str">
        <f>TEXT(Table1[[#This Row],[order_date]],"mmmm")</f>
        <v>July</v>
      </c>
      <c r="I1067" s="3">
        <v>45477</v>
      </c>
      <c r="J1067" s="3">
        <v>45482</v>
      </c>
      <c r="K1067" s="3" t="str">
        <f>TEXT(Table1[[#This Row],[delivery_date]]-Table1[[#This Row],[order_date]],"D")</f>
        <v>5</v>
      </c>
      <c r="L1067" s="2" t="s">
        <v>31</v>
      </c>
      <c r="M1067" s="2" t="s">
        <v>22</v>
      </c>
      <c r="N1067" s="2">
        <v>1005.7</v>
      </c>
      <c r="O1067" s="2" t="s">
        <v>34</v>
      </c>
      <c r="P1067" s="2">
        <f t="shared" si="32"/>
        <v>3497.6836000000003</v>
      </c>
    </row>
    <row r="1068" spans="1:16" ht="14.25" customHeight="1" x14ac:dyDescent="0.35">
      <c r="A1068" s="2" t="s">
        <v>1099</v>
      </c>
      <c r="B1068" s="2" t="s">
        <v>25</v>
      </c>
      <c r="C1068" s="2" t="s">
        <v>36</v>
      </c>
      <c r="D1068" s="2">
        <v>2099.42</v>
      </c>
      <c r="E1068" s="2">
        <v>0.42</v>
      </c>
      <c r="F1068" s="2">
        <f t="shared" si="33"/>
        <v>881.75639999999999</v>
      </c>
      <c r="G1068" s="2">
        <v>6</v>
      </c>
      <c r="H1068" s="2" t="str">
        <f>TEXT(Table1[[#This Row],[order_date]],"mmmm")</f>
        <v>July</v>
      </c>
      <c r="I1068" s="3">
        <v>45493</v>
      </c>
      <c r="J1068" s="3">
        <v>45499</v>
      </c>
      <c r="K1068" s="3" t="str">
        <f>TEXT(Table1[[#This Row],[delivery_date]]-Table1[[#This Row],[order_date]],"D")</f>
        <v>6</v>
      </c>
      <c r="L1068" s="2" t="s">
        <v>21</v>
      </c>
      <c r="M1068" s="2" t="s">
        <v>27</v>
      </c>
      <c r="N1068" s="2">
        <v>255.88</v>
      </c>
      <c r="O1068" s="2" t="s">
        <v>34</v>
      </c>
      <c r="P1068" s="2">
        <f t="shared" si="32"/>
        <v>1217.6636000000001</v>
      </c>
    </row>
    <row r="1069" spans="1:16" ht="14.25" customHeight="1" x14ac:dyDescent="0.35">
      <c r="A1069" s="2" t="s">
        <v>1100</v>
      </c>
      <c r="B1069" s="2" t="s">
        <v>13</v>
      </c>
      <c r="C1069" s="2" t="s">
        <v>20</v>
      </c>
      <c r="D1069" s="2">
        <v>2602.69</v>
      </c>
      <c r="E1069" s="2">
        <v>0.1</v>
      </c>
      <c r="F1069" s="2">
        <f t="shared" si="33"/>
        <v>260.26900000000001</v>
      </c>
      <c r="G1069" s="2">
        <v>8</v>
      </c>
      <c r="H1069" s="2" t="str">
        <f>TEXT(Table1[[#This Row],[order_date]],"mmmm")</f>
        <v>May</v>
      </c>
      <c r="I1069" s="3">
        <v>45417</v>
      </c>
      <c r="J1069" s="3">
        <v>45419</v>
      </c>
      <c r="K1069" s="3" t="str">
        <f>TEXT(Table1[[#This Row],[delivery_date]]-Table1[[#This Row],[order_date]],"D")</f>
        <v>2</v>
      </c>
      <c r="L1069" s="2" t="s">
        <v>21</v>
      </c>
      <c r="M1069" s="2" t="s">
        <v>27</v>
      </c>
      <c r="N1069" s="2">
        <v>689.55</v>
      </c>
      <c r="O1069" s="2" t="s">
        <v>28</v>
      </c>
      <c r="P1069" s="2">
        <f t="shared" si="32"/>
        <v>2342.4210000000003</v>
      </c>
    </row>
    <row r="1070" spans="1:16" ht="14.25" customHeight="1" x14ac:dyDescent="0.35">
      <c r="A1070" s="2" t="s">
        <v>1101</v>
      </c>
      <c r="B1070" s="2" t="s">
        <v>25</v>
      </c>
      <c r="C1070" s="2" t="s">
        <v>14</v>
      </c>
      <c r="D1070" s="2">
        <v>4498.4399999999996</v>
      </c>
      <c r="E1070" s="2">
        <v>0.49</v>
      </c>
      <c r="F1070" s="2">
        <f t="shared" si="33"/>
        <v>2204.2356</v>
      </c>
      <c r="G1070" s="2">
        <v>5</v>
      </c>
      <c r="H1070" s="2" t="str">
        <f>TEXT(Table1[[#This Row],[order_date]],"mmmm")</f>
        <v>November</v>
      </c>
      <c r="I1070" s="3">
        <v>45234</v>
      </c>
      <c r="J1070" s="3">
        <v>45238</v>
      </c>
      <c r="K1070" s="3" t="str">
        <f>TEXT(Table1[[#This Row],[delivery_date]]-Table1[[#This Row],[order_date]],"D")</f>
        <v>4</v>
      </c>
      <c r="L1070" s="2" t="s">
        <v>31</v>
      </c>
      <c r="M1070" s="2" t="s">
        <v>27</v>
      </c>
      <c r="N1070" s="2">
        <v>971.47</v>
      </c>
      <c r="O1070" s="2" t="s">
        <v>17</v>
      </c>
      <c r="P1070" s="2">
        <f t="shared" si="32"/>
        <v>2294.2043999999996</v>
      </c>
    </row>
    <row r="1071" spans="1:16" ht="14.25" customHeight="1" x14ac:dyDescent="0.35">
      <c r="A1071" s="2" t="s">
        <v>1102</v>
      </c>
      <c r="B1071" s="2" t="s">
        <v>25</v>
      </c>
      <c r="C1071" s="2" t="s">
        <v>26</v>
      </c>
      <c r="D1071" s="2">
        <v>2343.5</v>
      </c>
      <c r="E1071" s="2">
        <v>0.46</v>
      </c>
      <c r="F1071" s="2">
        <f t="shared" si="33"/>
        <v>1078.01</v>
      </c>
      <c r="G1071" s="2">
        <v>8</v>
      </c>
      <c r="H1071" s="2" t="str">
        <f>TEXT(Table1[[#This Row],[order_date]],"mmmm")</f>
        <v>March</v>
      </c>
      <c r="I1071" s="3">
        <v>45381</v>
      </c>
      <c r="J1071" s="3">
        <v>45387</v>
      </c>
      <c r="K1071" s="3" t="str">
        <f>TEXT(Table1[[#This Row],[delivery_date]]-Table1[[#This Row],[order_date]],"D")</f>
        <v>6</v>
      </c>
      <c r="L1071" s="2" t="s">
        <v>31</v>
      </c>
      <c r="M1071" s="2" t="s">
        <v>16</v>
      </c>
      <c r="N1071" s="2">
        <v>288.02999999999997</v>
      </c>
      <c r="O1071" s="2" t="s">
        <v>39</v>
      </c>
      <c r="P1071" s="2">
        <f t="shared" si="32"/>
        <v>1265.49</v>
      </c>
    </row>
    <row r="1072" spans="1:16" ht="14.25" customHeight="1" x14ac:dyDescent="0.35">
      <c r="A1072" s="2" t="s">
        <v>1103</v>
      </c>
      <c r="B1072" s="2" t="s">
        <v>25</v>
      </c>
      <c r="C1072" s="2" t="s">
        <v>36</v>
      </c>
      <c r="D1072" s="2">
        <v>3169.19</v>
      </c>
      <c r="E1072" s="2">
        <v>0.3</v>
      </c>
      <c r="F1072" s="2">
        <f t="shared" si="33"/>
        <v>950.75699999999995</v>
      </c>
      <c r="G1072" s="2">
        <v>8</v>
      </c>
      <c r="H1072" s="2" t="str">
        <f>TEXT(Table1[[#This Row],[order_date]],"mmmm")</f>
        <v>January</v>
      </c>
      <c r="I1072" s="3">
        <v>44950</v>
      </c>
      <c r="J1072" s="3">
        <v>44952</v>
      </c>
      <c r="K1072" s="3" t="str">
        <f>TEXT(Table1[[#This Row],[delivery_date]]-Table1[[#This Row],[order_date]],"D")</f>
        <v>2</v>
      </c>
      <c r="L1072" s="2" t="s">
        <v>15</v>
      </c>
      <c r="M1072" s="2" t="s">
        <v>22</v>
      </c>
      <c r="N1072" s="2">
        <v>486.7</v>
      </c>
      <c r="O1072" s="2" t="s">
        <v>28</v>
      </c>
      <c r="P1072" s="2">
        <f t="shared" si="32"/>
        <v>2218.433</v>
      </c>
    </row>
    <row r="1073" spans="1:16" ht="14.25" customHeight="1" x14ac:dyDescent="0.35">
      <c r="A1073" s="2" t="s">
        <v>1104</v>
      </c>
      <c r="B1073" s="2" t="s">
        <v>41</v>
      </c>
      <c r="C1073" s="2" t="s">
        <v>36</v>
      </c>
      <c r="D1073" s="2">
        <v>4812.58</v>
      </c>
      <c r="E1073" s="2">
        <v>0.33</v>
      </c>
      <c r="F1073" s="2">
        <f t="shared" si="33"/>
        <v>1588.1514</v>
      </c>
      <c r="G1073" s="2">
        <v>3</v>
      </c>
      <c r="H1073" s="2" t="str">
        <f>TEXT(Table1[[#This Row],[order_date]],"mmmm")</f>
        <v>October</v>
      </c>
      <c r="I1073" s="3">
        <v>45209</v>
      </c>
      <c r="J1073" s="3">
        <v>45210</v>
      </c>
      <c r="K1073" s="3" t="str">
        <f>TEXT(Table1[[#This Row],[delivery_date]]-Table1[[#This Row],[order_date]],"D")</f>
        <v>1</v>
      </c>
      <c r="L1073" s="2" t="s">
        <v>31</v>
      </c>
      <c r="M1073" s="2" t="s">
        <v>16</v>
      </c>
      <c r="N1073" s="2">
        <v>286.76</v>
      </c>
      <c r="O1073" s="2" t="s">
        <v>39</v>
      </c>
      <c r="P1073" s="2">
        <f t="shared" si="32"/>
        <v>3224.4286000000002</v>
      </c>
    </row>
    <row r="1074" spans="1:16" ht="14.25" customHeight="1" x14ac:dyDescent="0.35">
      <c r="A1074" s="2" t="s">
        <v>1105</v>
      </c>
      <c r="B1074" s="2" t="s">
        <v>41</v>
      </c>
      <c r="C1074" s="2" t="s">
        <v>14</v>
      </c>
      <c r="D1074" s="2">
        <v>2311.81</v>
      </c>
      <c r="E1074" s="2">
        <v>0.27</v>
      </c>
      <c r="F1074" s="2">
        <f t="shared" si="33"/>
        <v>624.18870000000004</v>
      </c>
      <c r="G1074" s="2">
        <v>6</v>
      </c>
      <c r="H1074" s="2" t="str">
        <f>TEXT(Table1[[#This Row],[order_date]],"mmmm")</f>
        <v>January</v>
      </c>
      <c r="I1074" s="3">
        <v>45297</v>
      </c>
      <c r="J1074" s="3">
        <v>45302</v>
      </c>
      <c r="K1074" s="3" t="str">
        <f>TEXT(Table1[[#This Row],[delivery_date]]-Table1[[#This Row],[order_date]],"D")</f>
        <v>5</v>
      </c>
      <c r="L1074" s="2" t="s">
        <v>31</v>
      </c>
      <c r="M1074" s="2" t="s">
        <v>22</v>
      </c>
      <c r="N1074" s="2">
        <v>644.46</v>
      </c>
      <c r="O1074" s="2" t="s">
        <v>23</v>
      </c>
      <c r="P1074" s="2">
        <f t="shared" si="32"/>
        <v>1687.6212999999998</v>
      </c>
    </row>
    <row r="1075" spans="1:16" ht="14.25" customHeight="1" x14ac:dyDescent="0.35">
      <c r="A1075" s="2" t="s">
        <v>1106</v>
      </c>
      <c r="B1075" s="2" t="s">
        <v>13</v>
      </c>
      <c r="C1075" s="2" t="s">
        <v>26</v>
      </c>
      <c r="D1075" s="2">
        <v>2847.57</v>
      </c>
      <c r="E1075" s="2">
        <v>0.2</v>
      </c>
      <c r="F1075" s="2">
        <f t="shared" si="33"/>
        <v>569.51400000000001</v>
      </c>
      <c r="G1075" s="2">
        <v>1</v>
      </c>
      <c r="H1075" s="2" t="str">
        <f>TEXT(Table1[[#This Row],[order_date]],"mmmm")</f>
        <v>July</v>
      </c>
      <c r="I1075" s="3">
        <v>45504</v>
      </c>
      <c r="J1075" s="3">
        <v>45505</v>
      </c>
      <c r="K1075" s="3" t="str">
        <f>TEXT(Table1[[#This Row],[delivery_date]]-Table1[[#This Row],[order_date]],"D")</f>
        <v>1</v>
      </c>
      <c r="L1075" s="2" t="s">
        <v>31</v>
      </c>
      <c r="M1075" s="2" t="s">
        <v>16</v>
      </c>
      <c r="N1075" s="2">
        <v>689.37</v>
      </c>
      <c r="O1075" s="2" t="s">
        <v>23</v>
      </c>
      <c r="P1075" s="2">
        <f t="shared" si="32"/>
        <v>2278.056</v>
      </c>
    </row>
    <row r="1076" spans="1:16" ht="14.25" customHeight="1" x14ac:dyDescent="0.35">
      <c r="A1076" s="2" t="s">
        <v>1107</v>
      </c>
      <c r="B1076" s="2" t="s">
        <v>25</v>
      </c>
      <c r="C1076" s="2" t="s">
        <v>36</v>
      </c>
      <c r="D1076" s="2">
        <v>2963.63</v>
      </c>
      <c r="E1076" s="2">
        <v>0.18</v>
      </c>
      <c r="F1076" s="2">
        <f t="shared" si="33"/>
        <v>533.45339999999999</v>
      </c>
      <c r="G1076" s="2">
        <v>5</v>
      </c>
      <c r="H1076" s="2" t="str">
        <f>TEXT(Table1[[#This Row],[order_date]],"mmmm")</f>
        <v>December</v>
      </c>
      <c r="I1076" s="3">
        <v>45632</v>
      </c>
      <c r="J1076" s="3">
        <v>45636</v>
      </c>
      <c r="K1076" s="3" t="str">
        <f>TEXT(Table1[[#This Row],[delivery_date]]-Table1[[#This Row],[order_date]],"D")</f>
        <v>4</v>
      </c>
      <c r="L1076" s="2" t="s">
        <v>21</v>
      </c>
      <c r="M1076" s="2" t="s">
        <v>22</v>
      </c>
      <c r="N1076" s="2">
        <v>599.91999999999996</v>
      </c>
      <c r="O1076" s="2" t="s">
        <v>34</v>
      </c>
      <c r="P1076" s="2">
        <f t="shared" si="32"/>
        <v>2430.1766000000002</v>
      </c>
    </row>
    <row r="1077" spans="1:16" ht="14.25" customHeight="1" x14ac:dyDescent="0.35">
      <c r="A1077" s="2" t="s">
        <v>1108</v>
      </c>
      <c r="B1077" s="2" t="s">
        <v>25</v>
      </c>
      <c r="C1077" s="2" t="s">
        <v>36</v>
      </c>
      <c r="D1077" s="2">
        <v>1279.49</v>
      </c>
      <c r="E1077" s="2">
        <v>0.45</v>
      </c>
      <c r="F1077" s="2">
        <f t="shared" si="33"/>
        <v>575.77049999999997</v>
      </c>
      <c r="G1077" s="2">
        <v>7</v>
      </c>
      <c r="H1077" s="2" t="str">
        <f>TEXT(Table1[[#This Row],[order_date]],"mmmm")</f>
        <v>April</v>
      </c>
      <c r="I1077" s="3">
        <v>45045</v>
      </c>
      <c r="J1077" s="3">
        <v>45046</v>
      </c>
      <c r="K1077" s="3" t="str">
        <f>TEXT(Table1[[#This Row],[delivery_date]]-Table1[[#This Row],[order_date]],"D")</f>
        <v>1</v>
      </c>
      <c r="L1077" s="2" t="s">
        <v>31</v>
      </c>
      <c r="M1077" s="2" t="s">
        <v>22</v>
      </c>
      <c r="N1077" s="2">
        <v>374.63</v>
      </c>
      <c r="O1077" s="2" t="s">
        <v>23</v>
      </c>
      <c r="P1077" s="2">
        <f t="shared" si="32"/>
        <v>703.71950000000004</v>
      </c>
    </row>
    <row r="1078" spans="1:16" ht="14.25" customHeight="1" x14ac:dyDescent="0.35">
      <c r="A1078" s="2" t="s">
        <v>1109</v>
      </c>
      <c r="B1078" s="2" t="s">
        <v>41</v>
      </c>
      <c r="C1078" s="2" t="s">
        <v>20</v>
      </c>
      <c r="D1078" s="2">
        <v>3710.92</v>
      </c>
      <c r="E1078" s="2">
        <v>0.28999999999999998</v>
      </c>
      <c r="F1078" s="2">
        <f t="shared" si="33"/>
        <v>1076.1668</v>
      </c>
      <c r="G1078" s="2">
        <v>5</v>
      </c>
      <c r="H1078" s="2" t="str">
        <f>TEXT(Table1[[#This Row],[order_date]],"mmmm")</f>
        <v>September</v>
      </c>
      <c r="I1078" s="3">
        <v>45175</v>
      </c>
      <c r="J1078" s="3">
        <v>45179</v>
      </c>
      <c r="K1078" s="3" t="str">
        <f>TEXT(Table1[[#This Row],[delivery_date]]-Table1[[#This Row],[order_date]],"D")</f>
        <v>4</v>
      </c>
      <c r="L1078" s="2" t="s">
        <v>31</v>
      </c>
      <c r="M1078" s="2" t="s">
        <v>16</v>
      </c>
      <c r="N1078" s="2">
        <v>1040.81</v>
      </c>
      <c r="O1078" s="2" t="s">
        <v>23</v>
      </c>
      <c r="P1078" s="2">
        <f t="shared" si="32"/>
        <v>2634.7532000000001</v>
      </c>
    </row>
    <row r="1079" spans="1:16" ht="14.25" customHeight="1" x14ac:dyDescent="0.35">
      <c r="A1079" s="2" t="s">
        <v>1110</v>
      </c>
      <c r="B1079" s="2" t="s">
        <v>25</v>
      </c>
      <c r="C1079" s="2" t="s">
        <v>20</v>
      </c>
      <c r="D1079" s="2">
        <v>3660.52</v>
      </c>
      <c r="E1079" s="2">
        <v>0.41</v>
      </c>
      <c r="F1079" s="2">
        <f t="shared" si="33"/>
        <v>1500.8131999999998</v>
      </c>
      <c r="G1079" s="2">
        <v>3</v>
      </c>
      <c r="H1079" s="2" t="str">
        <f>TEXT(Table1[[#This Row],[order_date]],"mmmm")</f>
        <v>March</v>
      </c>
      <c r="I1079" s="3">
        <v>44988</v>
      </c>
      <c r="J1079" s="3">
        <v>44990</v>
      </c>
      <c r="K1079" s="3" t="str">
        <f>TEXT(Table1[[#This Row],[delivery_date]]-Table1[[#This Row],[order_date]],"D")</f>
        <v>2</v>
      </c>
      <c r="L1079" s="2" t="s">
        <v>21</v>
      </c>
      <c r="M1079" s="2" t="s">
        <v>16</v>
      </c>
      <c r="N1079" s="2">
        <v>1021.88</v>
      </c>
      <c r="O1079" s="2" t="s">
        <v>17</v>
      </c>
      <c r="P1079" s="2">
        <f t="shared" si="32"/>
        <v>2159.7067999999999</v>
      </c>
    </row>
    <row r="1080" spans="1:16" ht="14.25" customHeight="1" x14ac:dyDescent="0.35">
      <c r="A1080" s="2" t="s">
        <v>1111</v>
      </c>
      <c r="B1080" s="2" t="s">
        <v>41</v>
      </c>
      <c r="C1080" s="2" t="s">
        <v>33</v>
      </c>
      <c r="D1080" s="2">
        <v>1146.43</v>
      </c>
      <c r="E1080" s="2">
        <v>0.26</v>
      </c>
      <c r="F1080" s="2">
        <f t="shared" si="33"/>
        <v>298.07180000000005</v>
      </c>
      <c r="G1080" s="2">
        <v>2</v>
      </c>
      <c r="H1080" s="2" t="str">
        <f>TEXT(Table1[[#This Row],[order_date]],"mmmm")</f>
        <v>February</v>
      </c>
      <c r="I1080" s="3">
        <v>45326</v>
      </c>
      <c r="J1080" s="3">
        <v>45329</v>
      </c>
      <c r="K1080" s="3" t="str">
        <f>TEXT(Table1[[#This Row],[delivery_date]]-Table1[[#This Row],[order_date]],"D")</f>
        <v>3</v>
      </c>
      <c r="L1080" s="2" t="s">
        <v>21</v>
      </c>
      <c r="M1080" s="2" t="s">
        <v>22</v>
      </c>
      <c r="N1080" s="2">
        <v>144.41</v>
      </c>
      <c r="O1080" s="2" t="s">
        <v>39</v>
      </c>
      <c r="P1080" s="2">
        <f t="shared" si="32"/>
        <v>848.35820000000001</v>
      </c>
    </row>
    <row r="1081" spans="1:16" ht="14.25" customHeight="1" x14ac:dyDescent="0.35">
      <c r="A1081" s="2" t="s">
        <v>1112</v>
      </c>
      <c r="B1081" s="2" t="s">
        <v>25</v>
      </c>
      <c r="C1081" s="2" t="s">
        <v>14</v>
      </c>
      <c r="D1081" s="2">
        <v>165.36</v>
      </c>
      <c r="E1081" s="2">
        <v>0.15</v>
      </c>
      <c r="F1081" s="2">
        <f t="shared" si="33"/>
        <v>24.804000000000002</v>
      </c>
      <c r="G1081" s="2">
        <v>2</v>
      </c>
      <c r="H1081" s="2" t="str">
        <f>TEXT(Table1[[#This Row],[order_date]],"mmmm")</f>
        <v>May</v>
      </c>
      <c r="I1081" s="3">
        <v>45066</v>
      </c>
      <c r="J1081" s="3">
        <v>45069</v>
      </c>
      <c r="K1081" s="3" t="str">
        <f>TEXT(Table1[[#This Row],[delivery_date]]-Table1[[#This Row],[order_date]],"D")</f>
        <v>3</v>
      </c>
      <c r="L1081" s="2" t="s">
        <v>21</v>
      </c>
      <c r="M1081" s="2" t="s">
        <v>27</v>
      </c>
      <c r="N1081" s="2">
        <v>17.64</v>
      </c>
      <c r="O1081" s="2" t="s">
        <v>34</v>
      </c>
      <c r="P1081" s="2">
        <f t="shared" si="32"/>
        <v>140.55600000000001</v>
      </c>
    </row>
    <row r="1082" spans="1:16" ht="14.25" customHeight="1" x14ac:dyDescent="0.35">
      <c r="A1082" s="2" t="s">
        <v>1113</v>
      </c>
      <c r="B1082" s="2" t="s">
        <v>13</v>
      </c>
      <c r="C1082" s="2" t="s">
        <v>26</v>
      </c>
      <c r="D1082" s="2">
        <v>4994.8100000000004</v>
      </c>
      <c r="E1082" s="2">
        <v>0.05</v>
      </c>
      <c r="F1082" s="2">
        <f t="shared" si="33"/>
        <v>249.74050000000003</v>
      </c>
      <c r="G1082" s="2">
        <v>9</v>
      </c>
      <c r="H1082" s="2" t="str">
        <f>TEXT(Table1[[#This Row],[order_date]],"mmmm")</f>
        <v>July</v>
      </c>
      <c r="I1082" s="3">
        <v>45478</v>
      </c>
      <c r="J1082" s="3">
        <v>45480</v>
      </c>
      <c r="K1082" s="3" t="str">
        <f>TEXT(Table1[[#This Row],[delivery_date]]-Table1[[#This Row],[order_date]],"D")</f>
        <v>2</v>
      </c>
      <c r="L1082" s="2" t="s">
        <v>21</v>
      </c>
      <c r="M1082" s="2" t="s">
        <v>27</v>
      </c>
      <c r="N1082" s="2">
        <v>1178.3800000000001</v>
      </c>
      <c r="O1082" s="2" t="s">
        <v>23</v>
      </c>
      <c r="P1082" s="2">
        <f t="shared" si="32"/>
        <v>4745.0695000000005</v>
      </c>
    </row>
    <row r="1083" spans="1:16" ht="14.25" customHeight="1" x14ac:dyDescent="0.35">
      <c r="A1083" s="2" t="s">
        <v>1114</v>
      </c>
      <c r="B1083" s="2" t="s">
        <v>25</v>
      </c>
      <c r="C1083" s="2" t="s">
        <v>36</v>
      </c>
      <c r="D1083" s="2">
        <v>2949.78</v>
      </c>
      <c r="E1083" s="2">
        <v>0.16</v>
      </c>
      <c r="F1083" s="2">
        <f t="shared" si="33"/>
        <v>471.96480000000003</v>
      </c>
      <c r="G1083" s="2">
        <v>2</v>
      </c>
      <c r="H1083" s="2" t="str">
        <f>TEXT(Table1[[#This Row],[order_date]],"mmmm")</f>
        <v>August</v>
      </c>
      <c r="I1083" s="3">
        <v>45144</v>
      </c>
      <c r="J1083" s="3">
        <v>45150</v>
      </c>
      <c r="K1083" s="3" t="str">
        <f>TEXT(Table1[[#This Row],[delivery_date]]-Table1[[#This Row],[order_date]],"D")</f>
        <v>6</v>
      </c>
      <c r="L1083" s="2" t="s">
        <v>21</v>
      </c>
      <c r="M1083" s="2" t="s">
        <v>22</v>
      </c>
      <c r="N1083" s="2">
        <v>388.27</v>
      </c>
      <c r="O1083" s="2" t="s">
        <v>34</v>
      </c>
      <c r="P1083" s="2">
        <f t="shared" si="32"/>
        <v>2477.8152</v>
      </c>
    </row>
    <row r="1084" spans="1:16" ht="14.25" customHeight="1" x14ac:dyDescent="0.35">
      <c r="A1084" s="2" t="s">
        <v>1115</v>
      </c>
      <c r="B1084" s="2" t="s">
        <v>25</v>
      </c>
      <c r="C1084" s="2" t="s">
        <v>36</v>
      </c>
      <c r="D1084" s="2">
        <v>987.06</v>
      </c>
      <c r="E1084" s="2">
        <v>0.44</v>
      </c>
      <c r="F1084" s="2">
        <f t="shared" si="33"/>
        <v>434.3064</v>
      </c>
      <c r="G1084" s="2">
        <v>7</v>
      </c>
      <c r="H1084" s="2" t="str">
        <f>TEXT(Table1[[#This Row],[order_date]],"mmmm")</f>
        <v>January</v>
      </c>
      <c r="I1084" s="3">
        <v>44936</v>
      </c>
      <c r="J1084" s="3">
        <v>44941</v>
      </c>
      <c r="K1084" s="3" t="str">
        <f>TEXT(Table1[[#This Row],[delivery_date]]-Table1[[#This Row],[order_date]],"D")</f>
        <v>5</v>
      </c>
      <c r="L1084" s="2" t="s">
        <v>31</v>
      </c>
      <c r="M1084" s="2" t="s">
        <v>27</v>
      </c>
      <c r="N1084" s="2">
        <v>116.47</v>
      </c>
      <c r="O1084" s="2" t="s">
        <v>39</v>
      </c>
      <c r="P1084" s="2">
        <f t="shared" si="32"/>
        <v>552.75360000000001</v>
      </c>
    </row>
    <row r="1085" spans="1:16" ht="14.25" customHeight="1" x14ac:dyDescent="0.35">
      <c r="A1085" s="2" t="s">
        <v>1116</v>
      </c>
      <c r="B1085" s="2" t="s">
        <v>19</v>
      </c>
      <c r="C1085" s="2" t="s">
        <v>33</v>
      </c>
      <c r="D1085" s="2">
        <v>1489.47</v>
      </c>
      <c r="E1085" s="2">
        <v>0.36</v>
      </c>
      <c r="F1085" s="2">
        <f t="shared" si="33"/>
        <v>536.20920000000001</v>
      </c>
      <c r="G1085" s="2">
        <v>9</v>
      </c>
      <c r="H1085" s="2" t="str">
        <f>TEXT(Table1[[#This Row],[order_date]],"mmmm")</f>
        <v>July</v>
      </c>
      <c r="I1085" s="3">
        <v>45493</v>
      </c>
      <c r="J1085" s="3">
        <v>45497</v>
      </c>
      <c r="K1085" s="3" t="str">
        <f>TEXT(Table1[[#This Row],[delivery_date]]-Table1[[#This Row],[order_date]],"D")</f>
        <v>4</v>
      </c>
      <c r="L1085" s="2" t="s">
        <v>31</v>
      </c>
      <c r="M1085" s="2" t="s">
        <v>22</v>
      </c>
      <c r="N1085" s="2">
        <v>168.51</v>
      </c>
      <c r="O1085" s="2" t="s">
        <v>17</v>
      </c>
      <c r="P1085" s="2">
        <f t="shared" si="32"/>
        <v>953.26080000000002</v>
      </c>
    </row>
    <row r="1086" spans="1:16" ht="14.25" customHeight="1" x14ac:dyDescent="0.35">
      <c r="A1086" s="2" t="s">
        <v>1117</v>
      </c>
      <c r="B1086" s="2" t="s">
        <v>41</v>
      </c>
      <c r="C1086" s="2" t="s">
        <v>36</v>
      </c>
      <c r="D1086" s="2">
        <v>3127.18</v>
      </c>
      <c r="E1086" s="2">
        <v>0.39</v>
      </c>
      <c r="F1086" s="2">
        <f t="shared" si="33"/>
        <v>1219.6002000000001</v>
      </c>
      <c r="G1086" s="2">
        <v>3</v>
      </c>
      <c r="H1086" s="2" t="str">
        <f>TEXT(Table1[[#This Row],[order_date]],"mmmm")</f>
        <v>March</v>
      </c>
      <c r="I1086" s="3">
        <v>45015</v>
      </c>
      <c r="J1086" s="3">
        <v>45022</v>
      </c>
      <c r="K1086" s="3" t="str">
        <f>TEXT(Table1[[#This Row],[delivery_date]]-Table1[[#This Row],[order_date]],"D")</f>
        <v>7</v>
      </c>
      <c r="L1086" s="2" t="s">
        <v>15</v>
      </c>
      <c r="M1086" s="2" t="s">
        <v>27</v>
      </c>
      <c r="N1086" s="2">
        <v>210.46</v>
      </c>
      <c r="O1086" s="2" t="s">
        <v>48</v>
      </c>
      <c r="P1086" s="2">
        <f t="shared" si="32"/>
        <v>1907.5797999999998</v>
      </c>
    </row>
    <row r="1087" spans="1:16" ht="14.25" customHeight="1" x14ac:dyDescent="0.35">
      <c r="A1087" s="2" t="s">
        <v>1118</v>
      </c>
      <c r="B1087" s="2" t="s">
        <v>25</v>
      </c>
      <c r="C1087" s="2" t="s">
        <v>14</v>
      </c>
      <c r="D1087" s="2">
        <v>774.32</v>
      </c>
      <c r="E1087" s="2">
        <v>0.39</v>
      </c>
      <c r="F1087" s="2">
        <f t="shared" si="33"/>
        <v>301.98480000000001</v>
      </c>
      <c r="G1087" s="2">
        <v>7</v>
      </c>
      <c r="H1087" s="2" t="str">
        <f>TEXT(Table1[[#This Row],[order_date]],"mmmm")</f>
        <v>May</v>
      </c>
      <c r="I1087" s="3">
        <v>45442</v>
      </c>
      <c r="J1087" s="3">
        <v>45443</v>
      </c>
      <c r="K1087" s="3" t="str">
        <f>TEXT(Table1[[#This Row],[delivery_date]]-Table1[[#This Row],[order_date]],"D")</f>
        <v>1</v>
      </c>
      <c r="L1087" s="2" t="s">
        <v>31</v>
      </c>
      <c r="M1087" s="2" t="s">
        <v>27</v>
      </c>
      <c r="N1087" s="2">
        <v>178.99</v>
      </c>
      <c r="O1087" s="2" t="s">
        <v>23</v>
      </c>
      <c r="P1087" s="2">
        <f t="shared" si="32"/>
        <v>472.33520000000004</v>
      </c>
    </row>
    <row r="1088" spans="1:16" ht="14.25" customHeight="1" x14ac:dyDescent="0.35">
      <c r="A1088" s="2" t="s">
        <v>1119</v>
      </c>
      <c r="B1088" s="2" t="s">
        <v>25</v>
      </c>
      <c r="C1088" s="2" t="s">
        <v>33</v>
      </c>
      <c r="D1088" s="2">
        <v>282.68</v>
      </c>
      <c r="E1088" s="2">
        <v>0.06</v>
      </c>
      <c r="F1088" s="2">
        <f t="shared" si="33"/>
        <v>16.960799999999999</v>
      </c>
      <c r="G1088" s="2">
        <v>1</v>
      </c>
      <c r="H1088" s="2" t="str">
        <f>TEXT(Table1[[#This Row],[order_date]],"mmmm")</f>
        <v>April</v>
      </c>
      <c r="I1088" s="3">
        <v>45400</v>
      </c>
      <c r="J1088" s="3">
        <v>45403</v>
      </c>
      <c r="K1088" s="3" t="str">
        <f>TEXT(Table1[[#This Row],[delivery_date]]-Table1[[#This Row],[order_date]],"D")</f>
        <v>3</v>
      </c>
      <c r="L1088" s="2" t="s">
        <v>21</v>
      </c>
      <c r="M1088" s="2" t="s">
        <v>27</v>
      </c>
      <c r="N1088" s="2">
        <v>14.72</v>
      </c>
      <c r="O1088" s="2" t="s">
        <v>34</v>
      </c>
      <c r="P1088" s="2">
        <f t="shared" si="32"/>
        <v>265.7192</v>
      </c>
    </row>
    <row r="1089" spans="1:16" ht="14.25" customHeight="1" x14ac:dyDescent="0.35">
      <c r="A1089" s="2" t="s">
        <v>1120</v>
      </c>
      <c r="B1089" s="2" t="s">
        <v>19</v>
      </c>
      <c r="C1089" s="2" t="s">
        <v>14</v>
      </c>
      <c r="D1089" s="2">
        <v>4012.55</v>
      </c>
      <c r="E1089" s="2">
        <v>0.08</v>
      </c>
      <c r="F1089" s="2">
        <f t="shared" si="33"/>
        <v>321.00400000000002</v>
      </c>
      <c r="G1089" s="2">
        <v>6</v>
      </c>
      <c r="H1089" s="2" t="str">
        <f>TEXT(Table1[[#This Row],[order_date]],"mmmm")</f>
        <v>September</v>
      </c>
      <c r="I1089" s="3">
        <v>45179</v>
      </c>
      <c r="J1089" s="3">
        <v>45180</v>
      </c>
      <c r="K1089" s="3" t="str">
        <f>TEXT(Table1[[#This Row],[delivery_date]]-Table1[[#This Row],[order_date]],"D")</f>
        <v>1</v>
      </c>
      <c r="L1089" s="2" t="s">
        <v>31</v>
      </c>
      <c r="M1089" s="2" t="s">
        <v>22</v>
      </c>
      <c r="N1089" s="2">
        <v>767.08</v>
      </c>
      <c r="O1089" s="2" t="s">
        <v>48</v>
      </c>
      <c r="P1089" s="2">
        <f t="shared" si="32"/>
        <v>3691.5460000000003</v>
      </c>
    </row>
    <row r="1090" spans="1:16" ht="14.25" customHeight="1" x14ac:dyDescent="0.35">
      <c r="A1090" s="2" t="s">
        <v>1121</v>
      </c>
      <c r="B1090" s="2" t="s">
        <v>19</v>
      </c>
      <c r="C1090" s="2" t="s">
        <v>33</v>
      </c>
      <c r="D1090" s="2">
        <v>3607.65</v>
      </c>
      <c r="E1090" s="2">
        <v>0.16</v>
      </c>
      <c r="F1090" s="2">
        <f t="shared" si="33"/>
        <v>577.22400000000005</v>
      </c>
      <c r="G1090" s="2">
        <v>2</v>
      </c>
      <c r="H1090" s="2" t="str">
        <f>TEXT(Table1[[#This Row],[order_date]],"mmmm")</f>
        <v>January</v>
      </c>
      <c r="I1090" s="3">
        <v>45309</v>
      </c>
      <c r="J1090" s="3">
        <v>45316</v>
      </c>
      <c r="K1090" s="3" t="str">
        <f>TEXT(Table1[[#This Row],[delivery_date]]-Table1[[#This Row],[order_date]],"D")</f>
        <v>7</v>
      </c>
      <c r="L1090" s="2" t="s">
        <v>31</v>
      </c>
      <c r="M1090" s="2" t="s">
        <v>27</v>
      </c>
      <c r="N1090" s="2">
        <v>420.9</v>
      </c>
      <c r="O1090" s="2" t="s">
        <v>34</v>
      </c>
      <c r="P1090" s="2">
        <f t="shared" ref="P1090:P1153" si="34">D1090-F1090</f>
        <v>3030.4259999999999</v>
      </c>
    </row>
    <row r="1091" spans="1:16" ht="14.25" customHeight="1" x14ac:dyDescent="0.35">
      <c r="A1091" s="2" t="s">
        <v>1122</v>
      </c>
      <c r="B1091" s="2" t="s">
        <v>41</v>
      </c>
      <c r="C1091" s="2" t="s">
        <v>36</v>
      </c>
      <c r="D1091" s="2">
        <v>1617.05</v>
      </c>
      <c r="E1091" s="2">
        <v>0.15</v>
      </c>
      <c r="F1091" s="2">
        <f t="shared" ref="F1091:F1154" si="35">D1091*E1091</f>
        <v>242.55749999999998</v>
      </c>
      <c r="G1091" s="2">
        <v>1</v>
      </c>
      <c r="H1091" s="2" t="str">
        <f>TEXT(Table1[[#This Row],[order_date]],"mmmm")</f>
        <v>January</v>
      </c>
      <c r="I1091" s="3">
        <v>44949</v>
      </c>
      <c r="J1091" s="3">
        <v>44950</v>
      </c>
      <c r="K1091" s="3" t="str">
        <f>TEXT(Table1[[#This Row],[delivery_date]]-Table1[[#This Row],[order_date]],"D")</f>
        <v>1</v>
      </c>
      <c r="L1091" s="2" t="s">
        <v>15</v>
      </c>
      <c r="M1091" s="2" t="s">
        <v>22</v>
      </c>
      <c r="N1091" s="2">
        <v>350.83</v>
      </c>
      <c r="O1091" s="2" t="s">
        <v>48</v>
      </c>
      <c r="P1091" s="2">
        <f t="shared" si="34"/>
        <v>1374.4925000000001</v>
      </c>
    </row>
    <row r="1092" spans="1:16" ht="14.25" customHeight="1" x14ac:dyDescent="0.35">
      <c r="A1092" s="2" t="s">
        <v>1123</v>
      </c>
      <c r="B1092" s="2" t="s">
        <v>19</v>
      </c>
      <c r="C1092" s="2" t="s">
        <v>33</v>
      </c>
      <c r="D1092" s="2">
        <v>386.61</v>
      </c>
      <c r="E1092" s="2">
        <v>0.03</v>
      </c>
      <c r="F1092" s="2">
        <f t="shared" si="35"/>
        <v>11.5983</v>
      </c>
      <c r="G1092" s="2">
        <v>5</v>
      </c>
      <c r="H1092" s="2" t="str">
        <f>TEXT(Table1[[#This Row],[order_date]],"mmmm")</f>
        <v>September</v>
      </c>
      <c r="I1092" s="3">
        <v>45539</v>
      </c>
      <c r="J1092" s="3">
        <v>45540</v>
      </c>
      <c r="K1092" s="3" t="str">
        <f>TEXT(Table1[[#This Row],[delivery_date]]-Table1[[#This Row],[order_date]],"D")</f>
        <v>1</v>
      </c>
      <c r="L1092" s="2" t="s">
        <v>21</v>
      </c>
      <c r="M1092" s="2" t="s">
        <v>27</v>
      </c>
      <c r="N1092" s="2">
        <v>110.68</v>
      </c>
      <c r="O1092" s="2" t="s">
        <v>34</v>
      </c>
      <c r="P1092" s="2">
        <f t="shared" si="34"/>
        <v>375.01170000000002</v>
      </c>
    </row>
    <row r="1093" spans="1:16" ht="14.25" customHeight="1" x14ac:dyDescent="0.35">
      <c r="A1093" s="2" t="s">
        <v>1124</v>
      </c>
      <c r="B1093" s="2" t="s">
        <v>13</v>
      </c>
      <c r="C1093" s="2" t="s">
        <v>20</v>
      </c>
      <c r="D1093" s="2">
        <v>2482.73</v>
      </c>
      <c r="E1093" s="2">
        <v>0.08</v>
      </c>
      <c r="F1093" s="2">
        <f t="shared" si="35"/>
        <v>198.61840000000001</v>
      </c>
      <c r="G1093" s="2">
        <v>6</v>
      </c>
      <c r="H1093" s="2" t="str">
        <f>TEXT(Table1[[#This Row],[order_date]],"mmmm")</f>
        <v>July</v>
      </c>
      <c r="I1093" s="3">
        <v>45487</v>
      </c>
      <c r="J1093" s="3">
        <v>45493</v>
      </c>
      <c r="K1093" s="3" t="str">
        <f>TEXT(Table1[[#This Row],[delivery_date]]-Table1[[#This Row],[order_date]],"D")</f>
        <v>6</v>
      </c>
      <c r="L1093" s="2" t="s">
        <v>31</v>
      </c>
      <c r="M1093" s="2" t="s">
        <v>22</v>
      </c>
      <c r="N1093" s="2">
        <v>553.09</v>
      </c>
      <c r="O1093" s="2" t="s">
        <v>48</v>
      </c>
      <c r="P1093" s="2">
        <f t="shared" si="34"/>
        <v>2284.1116000000002</v>
      </c>
    </row>
    <row r="1094" spans="1:16" ht="14.25" customHeight="1" x14ac:dyDescent="0.35">
      <c r="A1094" s="2" t="s">
        <v>1125</v>
      </c>
      <c r="B1094" s="2" t="s">
        <v>19</v>
      </c>
      <c r="C1094" s="2" t="s">
        <v>26</v>
      </c>
      <c r="D1094" s="2">
        <v>1453.31</v>
      </c>
      <c r="E1094" s="2">
        <v>0.43</v>
      </c>
      <c r="F1094" s="2">
        <f t="shared" si="35"/>
        <v>624.92329999999993</v>
      </c>
      <c r="G1094" s="2">
        <v>2</v>
      </c>
      <c r="H1094" s="2" t="str">
        <f>TEXT(Table1[[#This Row],[order_date]],"mmmm")</f>
        <v>December</v>
      </c>
      <c r="I1094" s="3">
        <v>45288</v>
      </c>
      <c r="J1094" s="3">
        <v>45293</v>
      </c>
      <c r="K1094" s="3" t="str">
        <f>TEXT(Table1[[#This Row],[delivery_date]]-Table1[[#This Row],[order_date]],"D")</f>
        <v>5</v>
      </c>
      <c r="L1094" s="2" t="s">
        <v>15</v>
      </c>
      <c r="M1094" s="2" t="s">
        <v>27</v>
      </c>
      <c r="N1094" s="2">
        <v>210.13</v>
      </c>
      <c r="O1094" s="2" t="s">
        <v>34</v>
      </c>
      <c r="P1094" s="2">
        <f t="shared" si="34"/>
        <v>828.38670000000002</v>
      </c>
    </row>
    <row r="1095" spans="1:16" ht="14.25" customHeight="1" x14ac:dyDescent="0.35">
      <c r="A1095" s="2" t="s">
        <v>1126</v>
      </c>
      <c r="B1095" s="2" t="s">
        <v>13</v>
      </c>
      <c r="C1095" s="2" t="s">
        <v>36</v>
      </c>
      <c r="D1095" s="2">
        <v>2049.12</v>
      </c>
      <c r="E1095" s="2">
        <v>0.28999999999999998</v>
      </c>
      <c r="F1095" s="2">
        <f t="shared" si="35"/>
        <v>594.24479999999994</v>
      </c>
      <c r="G1095" s="2">
        <v>4</v>
      </c>
      <c r="H1095" s="2" t="str">
        <f>TEXT(Table1[[#This Row],[order_date]],"mmmm")</f>
        <v>January</v>
      </c>
      <c r="I1095" s="3">
        <v>45311</v>
      </c>
      <c r="J1095" s="3">
        <v>45314</v>
      </c>
      <c r="K1095" s="3" t="str">
        <f>TEXT(Table1[[#This Row],[delivery_date]]-Table1[[#This Row],[order_date]],"D")</f>
        <v>3</v>
      </c>
      <c r="L1095" s="2" t="s">
        <v>31</v>
      </c>
      <c r="M1095" s="2" t="s">
        <v>27</v>
      </c>
      <c r="N1095" s="2">
        <v>193.73</v>
      </c>
      <c r="O1095" s="2" t="s">
        <v>17</v>
      </c>
      <c r="P1095" s="2">
        <f t="shared" si="34"/>
        <v>1454.8751999999999</v>
      </c>
    </row>
    <row r="1096" spans="1:16" ht="14.25" customHeight="1" x14ac:dyDescent="0.35">
      <c r="A1096" s="2" t="s">
        <v>1127</v>
      </c>
      <c r="B1096" s="2" t="s">
        <v>41</v>
      </c>
      <c r="C1096" s="2" t="s">
        <v>26</v>
      </c>
      <c r="D1096" s="2">
        <v>1442.45</v>
      </c>
      <c r="E1096" s="2">
        <v>0.17</v>
      </c>
      <c r="F1096" s="2">
        <f t="shared" si="35"/>
        <v>245.21650000000002</v>
      </c>
      <c r="G1096" s="2">
        <v>3</v>
      </c>
      <c r="H1096" s="2" t="str">
        <f>TEXT(Table1[[#This Row],[order_date]],"mmmm")</f>
        <v>November</v>
      </c>
      <c r="I1096" s="3">
        <v>45605</v>
      </c>
      <c r="J1096" s="3">
        <v>45606</v>
      </c>
      <c r="K1096" s="3" t="str">
        <f>TEXT(Table1[[#This Row],[delivery_date]]-Table1[[#This Row],[order_date]],"D")</f>
        <v>1</v>
      </c>
      <c r="L1096" s="2" t="s">
        <v>31</v>
      </c>
      <c r="M1096" s="2" t="s">
        <v>16</v>
      </c>
      <c r="N1096" s="2">
        <v>194.37</v>
      </c>
      <c r="O1096" s="2" t="s">
        <v>39</v>
      </c>
      <c r="P1096" s="2">
        <f t="shared" si="34"/>
        <v>1197.2335</v>
      </c>
    </row>
    <row r="1097" spans="1:16" ht="14.25" customHeight="1" x14ac:dyDescent="0.35">
      <c r="A1097" s="2" t="s">
        <v>1128</v>
      </c>
      <c r="B1097" s="2" t="s">
        <v>41</v>
      </c>
      <c r="C1097" s="2" t="s">
        <v>36</v>
      </c>
      <c r="D1097" s="2">
        <v>958.81</v>
      </c>
      <c r="E1097" s="2">
        <v>0.26</v>
      </c>
      <c r="F1097" s="2">
        <f t="shared" si="35"/>
        <v>249.29059999999998</v>
      </c>
      <c r="G1097" s="2">
        <v>1</v>
      </c>
      <c r="H1097" s="2" t="str">
        <f>TEXT(Table1[[#This Row],[order_date]],"mmmm")</f>
        <v>January</v>
      </c>
      <c r="I1097" s="3">
        <v>45313</v>
      </c>
      <c r="J1097" s="3">
        <v>45314</v>
      </c>
      <c r="K1097" s="3" t="str">
        <f>TEXT(Table1[[#This Row],[delivery_date]]-Table1[[#This Row],[order_date]],"D")</f>
        <v>1</v>
      </c>
      <c r="L1097" s="2" t="s">
        <v>31</v>
      </c>
      <c r="M1097" s="2" t="s">
        <v>16</v>
      </c>
      <c r="N1097" s="2">
        <v>157.91999999999999</v>
      </c>
      <c r="O1097" s="2" t="s">
        <v>23</v>
      </c>
      <c r="P1097" s="2">
        <f t="shared" si="34"/>
        <v>709.51939999999991</v>
      </c>
    </row>
    <row r="1098" spans="1:16" ht="14.25" customHeight="1" x14ac:dyDescent="0.35">
      <c r="A1098" s="2" t="s">
        <v>1129</v>
      </c>
      <c r="B1098" s="2" t="s">
        <v>41</v>
      </c>
      <c r="C1098" s="2" t="s">
        <v>26</v>
      </c>
      <c r="D1098" s="2">
        <v>1996.25</v>
      </c>
      <c r="E1098" s="2">
        <v>0.13</v>
      </c>
      <c r="F1098" s="2">
        <f t="shared" si="35"/>
        <v>259.51249999999999</v>
      </c>
      <c r="G1098" s="2">
        <v>1</v>
      </c>
      <c r="H1098" s="2" t="str">
        <f>TEXT(Table1[[#This Row],[order_date]],"mmmm")</f>
        <v>August</v>
      </c>
      <c r="I1098" s="3">
        <v>45166</v>
      </c>
      <c r="J1098" s="3">
        <v>45172</v>
      </c>
      <c r="K1098" s="3" t="str">
        <f>TEXT(Table1[[#This Row],[delivery_date]]-Table1[[#This Row],[order_date]],"D")</f>
        <v>6</v>
      </c>
      <c r="L1098" s="2" t="s">
        <v>15</v>
      </c>
      <c r="M1098" s="2" t="s">
        <v>22</v>
      </c>
      <c r="N1098" s="2">
        <v>539.45000000000005</v>
      </c>
      <c r="O1098" s="2" t="s">
        <v>34</v>
      </c>
      <c r="P1098" s="2">
        <f t="shared" si="34"/>
        <v>1736.7375</v>
      </c>
    </row>
    <row r="1099" spans="1:16" ht="14.25" customHeight="1" x14ac:dyDescent="0.35">
      <c r="A1099" s="2" t="s">
        <v>1130</v>
      </c>
      <c r="B1099" s="2" t="s">
        <v>41</v>
      </c>
      <c r="C1099" s="2" t="s">
        <v>20</v>
      </c>
      <c r="D1099" s="2">
        <v>4827.9799999999996</v>
      </c>
      <c r="E1099" s="2">
        <v>0.28999999999999998</v>
      </c>
      <c r="F1099" s="2">
        <f t="shared" si="35"/>
        <v>1400.1141999999998</v>
      </c>
      <c r="G1099" s="2">
        <v>3</v>
      </c>
      <c r="H1099" s="2" t="str">
        <f>TEXT(Table1[[#This Row],[order_date]],"mmmm")</f>
        <v>November</v>
      </c>
      <c r="I1099" s="3">
        <v>45241</v>
      </c>
      <c r="J1099" s="3">
        <v>45244</v>
      </c>
      <c r="K1099" s="3" t="str">
        <f>TEXT(Table1[[#This Row],[delivery_date]]-Table1[[#This Row],[order_date]],"D")</f>
        <v>3</v>
      </c>
      <c r="L1099" s="2" t="s">
        <v>31</v>
      </c>
      <c r="M1099" s="2" t="s">
        <v>22</v>
      </c>
      <c r="N1099" s="2">
        <v>1420.71</v>
      </c>
      <c r="O1099" s="2" t="s">
        <v>34</v>
      </c>
      <c r="P1099" s="2">
        <f t="shared" si="34"/>
        <v>3427.8657999999996</v>
      </c>
    </row>
    <row r="1100" spans="1:16" ht="14.25" customHeight="1" x14ac:dyDescent="0.35">
      <c r="A1100" s="2" t="s">
        <v>1131</v>
      </c>
      <c r="B1100" s="2" t="s">
        <v>41</v>
      </c>
      <c r="C1100" s="2" t="s">
        <v>26</v>
      </c>
      <c r="D1100" s="2">
        <v>1404.52</v>
      </c>
      <c r="E1100" s="2">
        <v>0.04</v>
      </c>
      <c r="F1100" s="2">
        <f t="shared" si="35"/>
        <v>56.180799999999998</v>
      </c>
      <c r="G1100" s="2">
        <v>2</v>
      </c>
      <c r="H1100" s="2" t="str">
        <f>TEXT(Table1[[#This Row],[order_date]],"mmmm")</f>
        <v>September</v>
      </c>
      <c r="I1100" s="3">
        <v>45550</v>
      </c>
      <c r="J1100" s="3">
        <v>45556</v>
      </c>
      <c r="K1100" s="3" t="str">
        <f>TEXT(Table1[[#This Row],[delivery_date]]-Table1[[#This Row],[order_date]],"D")</f>
        <v>6</v>
      </c>
      <c r="L1100" s="2" t="s">
        <v>31</v>
      </c>
      <c r="M1100" s="2" t="s">
        <v>22</v>
      </c>
      <c r="N1100" s="2">
        <v>395.86</v>
      </c>
      <c r="O1100" s="2" t="s">
        <v>17</v>
      </c>
      <c r="P1100" s="2">
        <f t="shared" si="34"/>
        <v>1348.3391999999999</v>
      </c>
    </row>
    <row r="1101" spans="1:16" ht="14.25" customHeight="1" x14ac:dyDescent="0.35">
      <c r="A1101" s="2" t="s">
        <v>1132</v>
      </c>
      <c r="B1101" s="2" t="s">
        <v>13</v>
      </c>
      <c r="C1101" s="2" t="s">
        <v>33</v>
      </c>
      <c r="D1101" s="2">
        <v>1746.24</v>
      </c>
      <c r="E1101" s="2">
        <v>0.45</v>
      </c>
      <c r="F1101" s="2">
        <f t="shared" si="35"/>
        <v>785.80799999999999</v>
      </c>
      <c r="G1101" s="2">
        <v>2</v>
      </c>
      <c r="H1101" s="2" t="str">
        <f>TEXT(Table1[[#This Row],[order_date]],"mmmm")</f>
        <v>July</v>
      </c>
      <c r="I1101" s="3">
        <v>45133</v>
      </c>
      <c r="J1101" s="3">
        <v>45134</v>
      </c>
      <c r="K1101" s="3" t="str">
        <f>TEXT(Table1[[#This Row],[delivery_date]]-Table1[[#This Row],[order_date]],"D")</f>
        <v>1</v>
      </c>
      <c r="L1101" s="2" t="s">
        <v>15</v>
      </c>
      <c r="M1101" s="2" t="s">
        <v>22</v>
      </c>
      <c r="N1101" s="2">
        <v>305.87</v>
      </c>
      <c r="O1101" s="2" t="s">
        <v>48</v>
      </c>
      <c r="P1101" s="2">
        <f t="shared" si="34"/>
        <v>960.43200000000002</v>
      </c>
    </row>
    <row r="1102" spans="1:16" ht="14.25" customHeight="1" x14ac:dyDescent="0.35">
      <c r="A1102" s="2" t="s">
        <v>1133</v>
      </c>
      <c r="B1102" s="2" t="s">
        <v>13</v>
      </c>
      <c r="C1102" s="2" t="s">
        <v>26</v>
      </c>
      <c r="D1102" s="2">
        <v>1713.29</v>
      </c>
      <c r="E1102" s="2">
        <v>0.12</v>
      </c>
      <c r="F1102" s="2">
        <f t="shared" si="35"/>
        <v>205.59479999999999</v>
      </c>
      <c r="G1102" s="2">
        <v>5</v>
      </c>
      <c r="H1102" s="2" t="str">
        <f>TEXT(Table1[[#This Row],[order_date]],"mmmm")</f>
        <v>August</v>
      </c>
      <c r="I1102" s="3">
        <v>45161</v>
      </c>
      <c r="J1102" s="3">
        <v>45165</v>
      </c>
      <c r="K1102" s="3" t="str">
        <f>TEXT(Table1[[#This Row],[delivery_date]]-Table1[[#This Row],[order_date]],"D")</f>
        <v>4</v>
      </c>
      <c r="L1102" s="2" t="s">
        <v>21</v>
      </c>
      <c r="M1102" s="2" t="s">
        <v>16</v>
      </c>
      <c r="N1102" s="2">
        <v>287.7</v>
      </c>
      <c r="O1102" s="2" t="s">
        <v>23</v>
      </c>
      <c r="P1102" s="2">
        <f t="shared" si="34"/>
        <v>1507.6951999999999</v>
      </c>
    </row>
    <row r="1103" spans="1:16" ht="14.25" customHeight="1" x14ac:dyDescent="0.35">
      <c r="A1103" s="2" t="s">
        <v>1134</v>
      </c>
      <c r="B1103" s="2" t="s">
        <v>41</v>
      </c>
      <c r="C1103" s="2" t="s">
        <v>36</v>
      </c>
      <c r="D1103" s="2">
        <v>2453.42</v>
      </c>
      <c r="E1103" s="2">
        <v>0.41</v>
      </c>
      <c r="F1103" s="2">
        <f t="shared" si="35"/>
        <v>1005.9022</v>
      </c>
      <c r="G1103" s="2">
        <v>5</v>
      </c>
      <c r="H1103" s="2" t="str">
        <f>TEXT(Table1[[#This Row],[order_date]],"mmmm")</f>
        <v>October</v>
      </c>
      <c r="I1103" s="3">
        <v>45200</v>
      </c>
      <c r="J1103" s="3">
        <v>45203</v>
      </c>
      <c r="K1103" s="3" t="str">
        <f>TEXT(Table1[[#This Row],[delivery_date]]-Table1[[#This Row],[order_date]],"D")</f>
        <v>3</v>
      </c>
      <c r="L1103" s="2" t="s">
        <v>21</v>
      </c>
      <c r="M1103" s="2" t="s">
        <v>22</v>
      </c>
      <c r="N1103" s="2">
        <v>289.37</v>
      </c>
      <c r="O1103" s="2" t="s">
        <v>34</v>
      </c>
      <c r="P1103" s="2">
        <f t="shared" si="34"/>
        <v>1447.5178000000001</v>
      </c>
    </row>
    <row r="1104" spans="1:16" ht="14.25" customHeight="1" x14ac:dyDescent="0.35">
      <c r="A1104" s="2" t="s">
        <v>1135</v>
      </c>
      <c r="B1104" s="2" t="s">
        <v>19</v>
      </c>
      <c r="C1104" s="2" t="s">
        <v>14</v>
      </c>
      <c r="D1104" s="2">
        <v>4233.18</v>
      </c>
      <c r="E1104" s="2">
        <v>0.33</v>
      </c>
      <c r="F1104" s="2">
        <f t="shared" si="35"/>
        <v>1396.9494000000002</v>
      </c>
      <c r="G1104" s="2">
        <v>7</v>
      </c>
      <c r="H1104" s="2" t="str">
        <f>TEXT(Table1[[#This Row],[order_date]],"mmmm")</f>
        <v>May</v>
      </c>
      <c r="I1104" s="3">
        <v>45075</v>
      </c>
      <c r="J1104" s="3">
        <v>45076</v>
      </c>
      <c r="K1104" s="3" t="str">
        <f>TEXT(Table1[[#This Row],[delivery_date]]-Table1[[#This Row],[order_date]],"D")</f>
        <v>1</v>
      </c>
      <c r="L1104" s="2" t="s">
        <v>31</v>
      </c>
      <c r="M1104" s="2" t="s">
        <v>22</v>
      </c>
      <c r="N1104" s="2">
        <v>613.9</v>
      </c>
      <c r="O1104" s="2" t="s">
        <v>28</v>
      </c>
      <c r="P1104" s="2">
        <f t="shared" si="34"/>
        <v>2836.2305999999999</v>
      </c>
    </row>
    <row r="1105" spans="1:16" ht="14.25" customHeight="1" x14ac:dyDescent="0.35">
      <c r="A1105" s="2" t="s">
        <v>1136</v>
      </c>
      <c r="B1105" s="2" t="s">
        <v>25</v>
      </c>
      <c r="C1105" s="2" t="s">
        <v>26</v>
      </c>
      <c r="D1105" s="2">
        <v>2070.4</v>
      </c>
      <c r="E1105" s="2">
        <v>0.26</v>
      </c>
      <c r="F1105" s="2">
        <f t="shared" si="35"/>
        <v>538.30400000000009</v>
      </c>
      <c r="G1105" s="2">
        <v>5</v>
      </c>
      <c r="H1105" s="2" t="str">
        <f>TEXT(Table1[[#This Row],[order_date]],"mmmm")</f>
        <v>July</v>
      </c>
      <c r="I1105" s="3">
        <v>45494</v>
      </c>
      <c r="J1105" s="3">
        <v>45499</v>
      </c>
      <c r="K1105" s="3" t="str">
        <f>TEXT(Table1[[#This Row],[delivery_date]]-Table1[[#This Row],[order_date]],"D")</f>
        <v>5</v>
      </c>
      <c r="L1105" s="2" t="s">
        <v>15</v>
      </c>
      <c r="M1105" s="2" t="s">
        <v>27</v>
      </c>
      <c r="N1105" s="2">
        <v>578.35</v>
      </c>
      <c r="O1105" s="2" t="s">
        <v>48</v>
      </c>
      <c r="P1105" s="2">
        <f t="shared" si="34"/>
        <v>1532.096</v>
      </c>
    </row>
    <row r="1106" spans="1:16" ht="14.25" customHeight="1" x14ac:dyDescent="0.35">
      <c r="A1106" s="2" t="s">
        <v>1137</v>
      </c>
      <c r="B1106" s="2" t="s">
        <v>41</v>
      </c>
      <c r="C1106" s="2" t="s">
        <v>26</v>
      </c>
      <c r="D1106" s="2">
        <v>4050.13</v>
      </c>
      <c r="E1106" s="2">
        <v>0.46</v>
      </c>
      <c r="F1106" s="2">
        <f t="shared" si="35"/>
        <v>1863.0598000000002</v>
      </c>
      <c r="G1106" s="2">
        <v>3</v>
      </c>
      <c r="H1106" s="2" t="str">
        <f>TEXT(Table1[[#This Row],[order_date]],"mmmm")</f>
        <v>November</v>
      </c>
      <c r="I1106" s="3">
        <v>45618</v>
      </c>
      <c r="J1106" s="3">
        <v>45625</v>
      </c>
      <c r="K1106" s="3" t="str">
        <f>TEXT(Table1[[#This Row],[delivery_date]]-Table1[[#This Row],[order_date]],"D")</f>
        <v>7</v>
      </c>
      <c r="L1106" s="2" t="s">
        <v>31</v>
      </c>
      <c r="M1106" s="2" t="s">
        <v>22</v>
      </c>
      <c r="N1106" s="2">
        <v>1074.8599999999999</v>
      </c>
      <c r="O1106" s="2" t="s">
        <v>39</v>
      </c>
      <c r="P1106" s="2">
        <f t="shared" si="34"/>
        <v>2187.0702000000001</v>
      </c>
    </row>
    <row r="1107" spans="1:16" ht="14.25" customHeight="1" x14ac:dyDescent="0.35">
      <c r="A1107" s="2" t="s">
        <v>1138</v>
      </c>
      <c r="B1107" s="2" t="s">
        <v>19</v>
      </c>
      <c r="C1107" s="2" t="s">
        <v>26</v>
      </c>
      <c r="D1107" s="2">
        <v>663.56</v>
      </c>
      <c r="E1107" s="2">
        <v>0.08</v>
      </c>
      <c r="F1107" s="2">
        <f t="shared" si="35"/>
        <v>53.084799999999994</v>
      </c>
      <c r="G1107" s="2">
        <v>6</v>
      </c>
      <c r="H1107" s="2" t="str">
        <f>TEXT(Table1[[#This Row],[order_date]],"mmmm")</f>
        <v>October</v>
      </c>
      <c r="I1107" s="3">
        <v>45207</v>
      </c>
      <c r="J1107" s="3">
        <v>45213</v>
      </c>
      <c r="K1107" s="3" t="str">
        <f>TEXT(Table1[[#This Row],[delivery_date]]-Table1[[#This Row],[order_date]],"D")</f>
        <v>6</v>
      </c>
      <c r="L1107" s="2" t="s">
        <v>31</v>
      </c>
      <c r="M1107" s="2" t="s">
        <v>16</v>
      </c>
      <c r="N1107" s="2">
        <v>57.57</v>
      </c>
      <c r="O1107" s="2" t="s">
        <v>39</v>
      </c>
      <c r="P1107" s="2">
        <f t="shared" si="34"/>
        <v>610.47519999999997</v>
      </c>
    </row>
    <row r="1108" spans="1:16" ht="14.25" customHeight="1" x14ac:dyDescent="0.35">
      <c r="A1108" s="2" t="s">
        <v>1139</v>
      </c>
      <c r="B1108" s="2" t="s">
        <v>25</v>
      </c>
      <c r="C1108" s="2" t="s">
        <v>36</v>
      </c>
      <c r="D1108" s="2">
        <v>4485.05</v>
      </c>
      <c r="E1108" s="2">
        <v>0.06</v>
      </c>
      <c r="F1108" s="2">
        <f t="shared" si="35"/>
        <v>269.10300000000001</v>
      </c>
      <c r="G1108" s="2">
        <v>3</v>
      </c>
      <c r="H1108" s="2" t="str">
        <f>TEXT(Table1[[#This Row],[order_date]],"mmmm")</f>
        <v>June</v>
      </c>
      <c r="I1108" s="3">
        <v>45086</v>
      </c>
      <c r="J1108" s="3">
        <v>45090</v>
      </c>
      <c r="K1108" s="3" t="str">
        <f>TEXT(Table1[[#This Row],[delivery_date]]-Table1[[#This Row],[order_date]],"D")</f>
        <v>4</v>
      </c>
      <c r="L1108" s="2" t="s">
        <v>15</v>
      </c>
      <c r="M1108" s="2" t="s">
        <v>22</v>
      </c>
      <c r="N1108" s="2">
        <v>621.91</v>
      </c>
      <c r="O1108" s="2" t="s">
        <v>34</v>
      </c>
      <c r="P1108" s="2">
        <f t="shared" si="34"/>
        <v>4215.9470000000001</v>
      </c>
    </row>
    <row r="1109" spans="1:16" ht="14.25" customHeight="1" x14ac:dyDescent="0.35">
      <c r="A1109" s="2" t="s">
        <v>1140</v>
      </c>
      <c r="B1109" s="2" t="s">
        <v>41</v>
      </c>
      <c r="C1109" s="2" t="s">
        <v>26</v>
      </c>
      <c r="D1109" s="2">
        <v>1007.99</v>
      </c>
      <c r="E1109" s="2">
        <v>0.16</v>
      </c>
      <c r="F1109" s="2">
        <f t="shared" si="35"/>
        <v>161.2784</v>
      </c>
      <c r="G1109" s="2">
        <v>8</v>
      </c>
      <c r="H1109" s="2" t="str">
        <f>TEXT(Table1[[#This Row],[order_date]],"mmmm")</f>
        <v>March</v>
      </c>
      <c r="I1109" s="3">
        <v>44996</v>
      </c>
      <c r="J1109" s="3">
        <v>45002</v>
      </c>
      <c r="K1109" s="3" t="str">
        <f>TEXT(Table1[[#This Row],[delivery_date]]-Table1[[#This Row],[order_date]],"D")</f>
        <v>6</v>
      </c>
      <c r="L1109" s="2" t="s">
        <v>21</v>
      </c>
      <c r="M1109" s="2" t="s">
        <v>27</v>
      </c>
      <c r="N1109" s="2">
        <v>196.74</v>
      </c>
      <c r="O1109" s="2" t="s">
        <v>17</v>
      </c>
      <c r="P1109" s="2">
        <f t="shared" si="34"/>
        <v>846.71159999999998</v>
      </c>
    </row>
    <row r="1110" spans="1:16" ht="14.25" customHeight="1" x14ac:dyDescent="0.35">
      <c r="A1110" s="2" t="s">
        <v>1141</v>
      </c>
      <c r="B1110" s="2" t="s">
        <v>41</v>
      </c>
      <c r="C1110" s="2" t="s">
        <v>36</v>
      </c>
      <c r="D1110" s="2">
        <v>292.08999999999997</v>
      </c>
      <c r="E1110" s="2">
        <v>0.42</v>
      </c>
      <c r="F1110" s="2">
        <f t="shared" si="35"/>
        <v>122.67779999999999</v>
      </c>
      <c r="G1110" s="2">
        <v>6</v>
      </c>
      <c r="H1110" s="2" t="str">
        <f>TEXT(Table1[[#This Row],[order_date]],"mmmm")</f>
        <v>December</v>
      </c>
      <c r="I1110" s="3">
        <v>45266</v>
      </c>
      <c r="J1110" s="3">
        <v>45268</v>
      </c>
      <c r="K1110" s="3" t="str">
        <f>TEXT(Table1[[#This Row],[delivery_date]]-Table1[[#This Row],[order_date]],"D")</f>
        <v>2</v>
      </c>
      <c r="L1110" s="2" t="s">
        <v>15</v>
      </c>
      <c r="M1110" s="2" t="s">
        <v>27</v>
      </c>
      <c r="N1110" s="2">
        <v>22.76</v>
      </c>
      <c r="O1110" s="2" t="s">
        <v>48</v>
      </c>
      <c r="P1110" s="2">
        <f t="shared" si="34"/>
        <v>169.41219999999998</v>
      </c>
    </row>
    <row r="1111" spans="1:16" ht="14.25" customHeight="1" x14ac:dyDescent="0.35">
      <c r="A1111" s="2" t="s">
        <v>1142</v>
      </c>
      <c r="B1111" s="2" t="s">
        <v>13</v>
      </c>
      <c r="C1111" s="2" t="s">
        <v>36</v>
      </c>
      <c r="D1111" s="2">
        <v>875.94</v>
      </c>
      <c r="E1111" s="2">
        <v>0.02</v>
      </c>
      <c r="F1111" s="2">
        <f t="shared" si="35"/>
        <v>17.518800000000002</v>
      </c>
      <c r="G1111" s="2">
        <v>7</v>
      </c>
      <c r="H1111" s="2" t="str">
        <f>TEXT(Table1[[#This Row],[order_date]],"mmmm")</f>
        <v>August</v>
      </c>
      <c r="I1111" s="3">
        <v>45167</v>
      </c>
      <c r="J1111" s="3">
        <v>45172</v>
      </c>
      <c r="K1111" s="3" t="str">
        <f>TEXT(Table1[[#This Row],[delivery_date]]-Table1[[#This Row],[order_date]],"D")</f>
        <v>5</v>
      </c>
      <c r="L1111" s="2" t="s">
        <v>15</v>
      </c>
      <c r="M1111" s="2" t="s">
        <v>22</v>
      </c>
      <c r="N1111" s="2">
        <v>120.85</v>
      </c>
      <c r="O1111" s="2" t="s">
        <v>39</v>
      </c>
      <c r="P1111" s="2">
        <f t="shared" si="34"/>
        <v>858.4212</v>
      </c>
    </row>
    <row r="1112" spans="1:16" ht="14.25" customHeight="1" x14ac:dyDescent="0.35">
      <c r="A1112" s="2" t="s">
        <v>1143</v>
      </c>
      <c r="B1112" s="2" t="s">
        <v>25</v>
      </c>
      <c r="C1112" s="2" t="s">
        <v>14</v>
      </c>
      <c r="D1112" s="2">
        <v>1034.67</v>
      </c>
      <c r="E1112" s="2">
        <v>0.12</v>
      </c>
      <c r="F1112" s="2">
        <f t="shared" si="35"/>
        <v>124.16040000000001</v>
      </c>
      <c r="G1112" s="2">
        <v>3</v>
      </c>
      <c r="H1112" s="2" t="str">
        <f>TEXT(Table1[[#This Row],[order_date]],"mmmm")</f>
        <v>December</v>
      </c>
      <c r="I1112" s="3">
        <v>45635</v>
      </c>
      <c r="J1112" s="3">
        <v>45642</v>
      </c>
      <c r="K1112" s="3" t="str">
        <f>TEXT(Table1[[#This Row],[delivery_date]]-Table1[[#This Row],[order_date]],"D")</f>
        <v>7</v>
      </c>
      <c r="L1112" s="2" t="s">
        <v>31</v>
      </c>
      <c r="M1112" s="2" t="s">
        <v>16</v>
      </c>
      <c r="N1112" s="2">
        <v>203.01</v>
      </c>
      <c r="O1112" s="2" t="s">
        <v>39</v>
      </c>
      <c r="P1112" s="2">
        <f t="shared" si="34"/>
        <v>910.50960000000009</v>
      </c>
    </row>
    <row r="1113" spans="1:16" ht="14.25" customHeight="1" x14ac:dyDescent="0.35">
      <c r="A1113" s="2" t="s">
        <v>1144</v>
      </c>
      <c r="B1113" s="2" t="s">
        <v>25</v>
      </c>
      <c r="C1113" s="2" t="s">
        <v>33</v>
      </c>
      <c r="D1113" s="2">
        <v>2591.67</v>
      </c>
      <c r="E1113" s="2">
        <v>0.21</v>
      </c>
      <c r="F1113" s="2">
        <f t="shared" si="35"/>
        <v>544.25070000000005</v>
      </c>
      <c r="G1113" s="2">
        <v>7</v>
      </c>
      <c r="H1113" s="2" t="str">
        <f>TEXT(Table1[[#This Row],[order_date]],"mmmm")</f>
        <v>June</v>
      </c>
      <c r="I1113" s="3">
        <v>45089</v>
      </c>
      <c r="J1113" s="3">
        <v>45096</v>
      </c>
      <c r="K1113" s="3" t="str">
        <f>TEXT(Table1[[#This Row],[delivery_date]]-Table1[[#This Row],[order_date]],"D")</f>
        <v>7</v>
      </c>
      <c r="L1113" s="2" t="s">
        <v>15</v>
      </c>
      <c r="M1113" s="2" t="s">
        <v>27</v>
      </c>
      <c r="N1113" s="2">
        <v>422.22</v>
      </c>
      <c r="O1113" s="2" t="s">
        <v>34</v>
      </c>
      <c r="P1113" s="2">
        <f t="shared" si="34"/>
        <v>2047.4193</v>
      </c>
    </row>
    <row r="1114" spans="1:16" ht="14.25" customHeight="1" x14ac:dyDescent="0.35">
      <c r="A1114" s="2" t="s">
        <v>1145</v>
      </c>
      <c r="B1114" s="2" t="s">
        <v>19</v>
      </c>
      <c r="C1114" s="2" t="s">
        <v>36</v>
      </c>
      <c r="D1114" s="2">
        <v>2304.6999999999998</v>
      </c>
      <c r="E1114" s="2">
        <v>0.36</v>
      </c>
      <c r="F1114" s="2">
        <f t="shared" si="35"/>
        <v>829.69199999999989</v>
      </c>
      <c r="G1114" s="2">
        <v>9</v>
      </c>
      <c r="H1114" s="2" t="str">
        <f>TEXT(Table1[[#This Row],[order_date]],"mmmm")</f>
        <v>March</v>
      </c>
      <c r="I1114" s="3">
        <v>45009</v>
      </c>
      <c r="J1114" s="3">
        <v>45011</v>
      </c>
      <c r="K1114" s="3" t="str">
        <f>TEXT(Table1[[#This Row],[delivery_date]]-Table1[[#This Row],[order_date]],"D")</f>
        <v>2</v>
      </c>
      <c r="L1114" s="2" t="s">
        <v>15</v>
      </c>
      <c r="M1114" s="2" t="s">
        <v>27</v>
      </c>
      <c r="N1114" s="2">
        <v>613.1</v>
      </c>
      <c r="O1114" s="2" t="s">
        <v>34</v>
      </c>
      <c r="P1114" s="2">
        <f t="shared" si="34"/>
        <v>1475.0079999999998</v>
      </c>
    </row>
    <row r="1115" spans="1:16" ht="14.25" customHeight="1" x14ac:dyDescent="0.35">
      <c r="A1115" s="2" t="s">
        <v>1146</v>
      </c>
      <c r="B1115" s="2" t="s">
        <v>13</v>
      </c>
      <c r="C1115" s="2" t="s">
        <v>20</v>
      </c>
      <c r="D1115" s="2">
        <v>3607.78</v>
      </c>
      <c r="E1115" s="2">
        <v>0.15</v>
      </c>
      <c r="F1115" s="2">
        <f t="shared" si="35"/>
        <v>541.16700000000003</v>
      </c>
      <c r="G1115" s="2">
        <v>8</v>
      </c>
      <c r="H1115" s="2" t="str">
        <f>TEXT(Table1[[#This Row],[order_date]],"mmmm")</f>
        <v>September</v>
      </c>
      <c r="I1115" s="3">
        <v>45541</v>
      </c>
      <c r="J1115" s="3">
        <v>45543</v>
      </c>
      <c r="K1115" s="3" t="str">
        <f>TEXT(Table1[[#This Row],[delivery_date]]-Table1[[#This Row],[order_date]],"D")</f>
        <v>2</v>
      </c>
      <c r="L1115" s="2" t="s">
        <v>31</v>
      </c>
      <c r="M1115" s="2" t="s">
        <v>16</v>
      </c>
      <c r="N1115" s="2">
        <v>716.45</v>
      </c>
      <c r="O1115" s="2" t="s">
        <v>39</v>
      </c>
      <c r="P1115" s="2">
        <f t="shared" si="34"/>
        <v>3066.6130000000003</v>
      </c>
    </row>
    <row r="1116" spans="1:16" ht="14.25" customHeight="1" x14ac:dyDescent="0.35">
      <c r="A1116" s="2" t="s">
        <v>1147</v>
      </c>
      <c r="B1116" s="2" t="s">
        <v>13</v>
      </c>
      <c r="C1116" s="2" t="s">
        <v>26</v>
      </c>
      <c r="D1116" s="2">
        <v>349.66</v>
      </c>
      <c r="E1116" s="2">
        <v>0.22</v>
      </c>
      <c r="F1116" s="2">
        <f t="shared" si="35"/>
        <v>76.925200000000004</v>
      </c>
      <c r="G1116" s="2">
        <v>2</v>
      </c>
      <c r="H1116" s="2" t="str">
        <f>TEXT(Table1[[#This Row],[order_date]],"mmmm")</f>
        <v>April</v>
      </c>
      <c r="I1116" s="3">
        <v>45386</v>
      </c>
      <c r="J1116" s="3">
        <v>45387</v>
      </c>
      <c r="K1116" s="3" t="str">
        <f>TEXT(Table1[[#This Row],[delivery_date]]-Table1[[#This Row],[order_date]],"D")</f>
        <v>1</v>
      </c>
      <c r="L1116" s="2" t="s">
        <v>15</v>
      </c>
      <c r="M1116" s="2" t="s">
        <v>27</v>
      </c>
      <c r="N1116" s="2">
        <v>76.150000000000006</v>
      </c>
      <c r="O1116" s="2" t="s">
        <v>28</v>
      </c>
      <c r="P1116" s="2">
        <f t="shared" si="34"/>
        <v>272.73480000000001</v>
      </c>
    </row>
    <row r="1117" spans="1:16" ht="14.25" customHeight="1" x14ac:dyDescent="0.35">
      <c r="A1117" s="2" t="s">
        <v>1148</v>
      </c>
      <c r="B1117" s="2" t="s">
        <v>13</v>
      </c>
      <c r="C1117" s="2" t="s">
        <v>20</v>
      </c>
      <c r="D1117" s="2">
        <v>2538.7600000000002</v>
      </c>
      <c r="E1117" s="2">
        <v>0.17</v>
      </c>
      <c r="F1117" s="2">
        <f t="shared" si="35"/>
        <v>431.58920000000006</v>
      </c>
      <c r="G1117" s="2">
        <v>2</v>
      </c>
      <c r="H1117" s="2" t="str">
        <f>TEXT(Table1[[#This Row],[order_date]],"mmmm")</f>
        <v>June</v>
      </c>
      <c r="I1117" s="3">
        <v>45087</v>
      </c>
      <c r="J1117" s="3">
        <v>45091</v>
      </c>
      <c r="K1117" s="3" t="str">
        <f>TEXT(Table1[[#This Row],[delivery_date]]-Table1[[#This Row],[order_date]],"D")</f>
        <v>4</v>
      </c>
      <c r="L1117" s="2" t="s">
        <v>15</v>
      </c>
      <c r="M1117" s="2" t="s">
        <v>22</v>
      </c>
      <c r="N1117" s="2">
        <v>461.71</v>
      </c>
      <c r="O1117" s="2" t="s">
        <v>28</v>
      </c>
      <c r="P1117" s="2">
        <f t="shared" si="34"/>
        <v>2107.1708000000003</v>
      </c>
    </row>
    <row r="1118" spans="1:16" ht="14.25" customHeight="1" x14ac:dyDescent="0.35">
      <c r="A1118" s="2" t="s">
        <v>1149</v>
      </c>
      <c r="B1118" s="2" t="s">
        <v>13</v>
      </c>
      <c r="C1118" s="2" t="s">
        <v>26</v>
      </c>
      <c r="D1118" s="2">
        <v>1729.11</v>
      </c>
      <c r="E1118" s="2">
        <v>0.05</v>
      </c>
      <c r="F1118" s="2">
        <f t="shared" si="35"/>
        <v>86.455500000000001</v>
      </c>
      <c r="G1118" s="2">
        <v>7</v>
      </c>
      <c r="H1118" s="2" t="str">
        <f>TEXT(Table1[[#This Row],[order_date]],"mmmm")</f>
        <v>September</v>
      </c>
      <c r="I1118" s="3">
        <v>45540</v>
      </c>
      <c r="J1118" s="3">
        <v>45547</v>
      </c>
      <c r="K1118" s="3" t="str">
        <f>TEXT(Table1[[#This Row],[delivery_date]]-Table1[[#This Row],[order_date]],"D")</f>
        <v>7</v>
      </c>
      <c r="L1118" s="2" t="s">
        <v>15</v>
      </c>
      <c r="M1118" s="2" t="s">
        <v>22</v>
      </c>
      <c r="N1118" s="2">
        <v>219.91</v>
      </c>
      <c r="O1118" s="2" t="s">
        <v>17</v>
      </c>
      <c r="P1118" s="2">
        <f t="shared" si="34"/>
        <v>1642.6544999999999</v>
      </c>
    </row>
    <row r="1119" spans="1:16" ht="14.25" customHeight="1" x14ac:dyDescent="0.35">
      <c r="A1119" s="2" t="s">
        <v>1150</v>
      </c>
      <c r="B1119" s="2" t="s">
        <v>25</v>
      </c>
      <c r="C1119" s="2" t="s">
        <v>14</v>
      </c>
      <c r="D1119" s="2">
        <v>3190.46</v>
      </c>
      <c r="E1119" s="2">
        <v>0.37</v>
      </c>
      <c r="F1119" s="2">
        <f t="shared" si="35"/>
        <v>1180.4702</v>
      </c>
      <c r="G1119" s="2">
        <v>4</v>
      </c>
      <c r="H1119" s="2" t="str">
        <f>TEXT(Table1[[#This Row],[order_date]],"mmmm")</f>
        <v>August</v>
      </c>
      <c r="I1119" s="3">
        <v>45166</v>
      </c>
      <c r="J1119" s="3">
        <v>45172</v>
      </c>
      <c r="K1119" s="3" t="str">
        <f>TEXT(Table1[[#This Row],[delivery_date]]-Table1[[#This Row],[order_date]],"D")</f>
        <v>6</v>
      </c>
      <c r="L1119" s="2" t="s">
        <v>21</v>
      </c>
      <c r="M1119" s="2" t="s">
        <v>27</v>
      </c>
      <c r="N1119" s="2">
        <v>632.91999999999996</v>
      </c>
      <c r="O1119" s="2" t="s">
        <v>17</v>
      </c>
      <c r="P1119" s="2">
        <f t="shared" si="34"/>
        <v>2009.9898000000001</v>
      </c>
    </row>
    <row r="1120" spans="1:16" ht="14.25" customHeight="1" x14ac:dyDescent="0.35">
      <c r="A1120" s="2" t="s">
        <v>1151</v>
      </c>
      <c r="B1120" s="2" t="s">
        <v>25</v>
      </c>
      <c r="C1120" s="2" t="s">
        <v>36</v>
      </c>
      <c r="D1120" s="2">
        <v>314.13</v>
      </c>
      <c r="E1120" s="2">
        <v>0.23</v>
      </c>
      <c r="F1120" s="2">
        <f t="shared" si="35"/>
        <v>72.249899999999997</v>
      </c>
      <c r="G1120" s="2">
        <v>9</v>
      </c>
      <c r="H1120" s="2" t="str">
        <f>TEXT(Table1[[#This Row],[order_date]],"mmmm")</f>
        <v>December</v>
      </c>
      <c r="I1120" s="3">
        <v>45638</v>
      </c>
      <c r="J1120" s="3">
        <v>45639</v>
      </c>
      <c r="K1120" s="3" t="str">
        <f>TEXT(Table1[[#This Row],[delivery_date]]-Table1[[#This Row],[order_date]],"D")</f>
        <v>1</v>
      </c>
      <c r="L1120" s="2" t="s">
        <v>15</v>
      </c>
      <c r="M1120" s="2" t="s">
        <v>16</v>
      </c>
      <c r="N1120" s="2">
        <v>94.08</v>
      </c>
      <c r="O1120" s="2" t="s">
        <v>17</v>
      </c>
      <c r="P1120" s="2">
        <f t="shared" si="34"/>
        <v>241.8801</v>
      </c>
    </row>
    <row r="1121" spans="1:16" ht="14.25" customHeight="1" x14ac:dyDescent="0.35">
      <c r="A1121" s="2" t="s">
        <v>1152</v>
      </c>
      <c r="B1121" s="2" t="s">
        <v>41</v>
      </c>
      <c r="C1121" s="2" t="s">
        <v>33</v>
      </c>
      <c r="D1121" s="2">
        <v>271.18</v>
      </c>
      <c r="E1121" s="2">
        <v>0.41</v>
      </c>
      <c r="F1121" s="2">
        <f t="shared" si="35"/>
        <v>111.18379999999999</v>
      </c>
      <c r="G1121" s="2">
        <v>6</v>
      </c>
      <c r="H1121" s="2" t="str">
        <f>TEXT(Table1[[#This Row],[order_date]],"mmmm")</f>
        <v>April</v>
      </c>
      <c r="I1121" s="3">
        <v>45412</v>
      </c>
      <c r="J1121" s="3">
        <v>45417</v>
      </c>
      <c r="K1121" s="3" t="str">
        <f>TEXT(Table1[[#This Row],[delivery_date]]-Table1[[#This Row],[order_date]],"D")</f>
        <v>5</v>
      </c>
      <c r="L1121" s="2" t="s">
        <v>15</v>
      </c>
      <c r="M1121" s="2" t="s">
        <v>27</v>
      </c>
      <c r="N1121" s="2">
        <v>27.16</v>
      </c>
      <c r="O1121" s="2" t="s">
        <v>34</v>
      </c>
      <c r="P1121" s="2">
        <f t="shared" si="34"/>
        <v>159.99620000000002</v>
      </c>
    </row>
    <row r="1122" spans="1:16" ht="14.25" customHeight="1" x14ac:dyDescent="0.35">
      <c r="A1122" s="2" t="s">
        <v>1153</v>
      </c>
      <c r="B1122" s="2" t="s">
        <v>41</v>
      </c>
      <c r="C1122" s="2" t="s">
        <v>36</v>
      </c>
      <c r="D1122" s="2">
        <v>2193.5300000000002</v>
      </c>
      <c r="E1122" s="2">
        <v>0.35</v>
      </c>
      <c r="F1122" s="2">
        <f t="shared" si="35"/>
        <v>767.7355</v>
      </c>
      <c r="G1122" s="2">
        <v>9</v>
      </c>
      <c r="H1122" s="2" t="str">
        <f>TEXT(Table1[[#This Row],[order_date]],"mmmm")</f>
        <v>November</v>
      </c>
      <c r="I1122" s="3">
        <v>45597</v>
      </c>
      <c r="J1122" s="3">
        <v>45603</v>
      </c>
      <c r="K1122" s="3" t="str">
        <f>TEXT(Table1[[#This Row],[delivery_date]]-Table1[[#This Row],[order_date]],"D")</f>
        <v>6</v>
      </c>
      <c r="L1122" s="2" t="s">
        <v>15</v>
      </c>
      <c r="M1122" s="2" t="s">
        <v>16</v>
      </c>
      <c r="N1122" s="2">
        <v>506.56</v>
      </c>
      <c r="O1122" s="2" t="s">
        <v>17</v>
      </c>
      <c r="P1122" s="2">
        <f t="shared" si="34"/>
        <v>1425.7945000000002</v>
      </c>
    </row>
    <row r="1123" spans="1:16" ht="14.25" customHeight="1" x14ac:dyDescent="0.35">
      <c r="A1123" s="2" t="s">
        <v>1154</v>
      </c>
      <c r="B1123" s="2" t="s">
        <v>13</v>
      </c>
      <c r="C1123" s="2" t="s">
        <v>26</v>
      </c>
      <c r="D1123" s="2">
        <v>4075.56</v>
      </c>
      <c r="E1123" s="2">
        <v>0.03</v>
      </c>
      <c r="F1123" s="2">
        <f t="shared" si="35"/>
        <v>122.26679999999999</v>
      </c>
      <c r="G1123" s="2">
        <v>3</v>
      </c>
      <c r="H1123" s="2" t="str">
        <f>TEXT(Table1[[#This Row],[order_date]],"mmmm")</f>
        <v>July</v>
      </c>
      <c r="I1123" s="3">
        <v>45129</v>
      </c>
      <c r="J1123" s="3">
        <v>45136</v>
      </c>
      <c r="K1123" s="3" t="str">
        <f>TEXT(Table1[[#This Row],[delivery_date]]-Table1[[#This Row],[order_date]],"D")</f>
        <v>7</v>
      </c>
      <c r="L1123" s="2" t="s">
        <v>31</v>
      </c>
      <c r="M1123" s="2" t="s">
        <v>27</v>
      </c>
      <c r="N1123" s="2">
        <v>929.27</v>
      </c>
      <c r="O1123" s="2" t="s">
        <v>23</v>
      </c>
      <c r="P1123" s="2">
        <f t="shared" si="34"/>
        <v>3953.2932000000001</v>
      </c>
    </row>
    <row r="1124" spans="1:16" ht="14.25" customHeight="1" x14ac:dyDescent="0.35">
      <c r="A1124" s="2" t="s">
        <v>1155</v>
      </c>
      <c r="B1124" s="2" t="s">
        <v>13</v>
      </c>
      <c r="C1124" s="2" t="s">
        <v>33</v>
      </c>
      <c r="D1124" s="2">
        <v>3388.36</v>
      </c>
      <c r="E1124" s="2">
        <v>0.25</v>
      </c>
      <c r="F1124" s="2">
        <f t="shared" si="35"/>
        <v>847.09</v>
      </c>
      <c r="G1124" s="2">
        <v>6</v>
      </c>
      <c r="H1124" s="2" t="str">
        <f>TEXT(Table1[[#This Row],[order_date]],"mmmm")</f>
        <v>February</v>
      </c>
      <c r="I1124" s="3">
        <v>45350</v>
      </c>
      <c r="J1124" s="3">
        <v>45352</v>
      </c>
      <c r="K1124" s="3" t="str">
        <f>TEXT(Table1[[#This Row],[delivery_date]]-Table1[[#This Row],[order_date]],"D")</f>
        <v>2</v>
      </c>
      <c r="L1124" s="2" t="s">
        <v>31</v>
      </c>
      <c r="M1124" s="2" t="s">
        <v>22</v>
      </c>
      <c r="N1124" s="2">
        <v>830.41</v>
      </c>
      <c r="O1124" s="2" t="s">
        <v>39</v>
      </c>
      <c r="P1124" s="2">
        <f t="shared" si="34"/>
        <v>2541.27</v>
      </c>
    </row>
    <row r="1125" spans="1:16" ht="14.25" customHeight="1" x14ac:dyDescent="0.35">
      <c r="A1125" s="2" t="s">
        <v>1156</v>
      </c>
      <c r="B1125" s="2" t="s">
        <v>13</v>
      </c>
      <c r="C1125" s="2" t="s">
        <v>36</v>
      </c>
      <c r="D1125" s="2">
        <v>181.86</v>
      </c>
      <c r="E1125" s="2">
        <v>0.5</v>
      </c>
      <c r="F1125" s="2">
        <f t="shared" si="35"/>
        <v>90.93</v>
      </c>
      <c r="G1125" s="2">
        <v>6</v>
      </c>
      <c r="H1125" s="2" t="str">
        <f>TEXT(Table1[[#This Row],[order_date]],"mmmm")</f>
        <v>July</v>
      </c>
      <c r="I1125" s="3">
        <v>45123</v>
      </c>
      <c r="J1125" s="3">
        <v>45124</v>
      </c>
      <c r="K1125" s="3" t="str">
        <f>TEXT(Table1[[#This Row],[delivery_date]]-Table1[[#This Row],[order_date]],"D")</f>
        <v>1</v>
      </c>
      <c r="L1125" s="2" t="s">
        <v>31</v>
      </c>
      <c r="M1125" s="2" t="s">
        <v>16</v>
      </c>
      <c r="N1125" s="2">
        <v>28.99</v>
      </c>
      <c r="O1125" s="2" t="s">
        <v>23</v>
      </c>
      <c r="P1125" s="2">
        <f t="shared" si="34"/>
        <v>90.93</v>
      </c>
    </row>
    <row r="1126" spans="1:16" ht="14.25" customHeight="1" x14ac:dyDescent="0.35">
      <c r="A1126" s="2" t="s">
        <v>1157</v>
      </c>
      <c r="B1126" s="2" t="s">
        <v>41</v>
      </c>
      <c r="C1126" s="2" t="s">
        <v>33</v>
      </c>
      <c r="D1126" s="2">
        <v>974.51</v>
      </c>
      <c r="E1126" s="2">
        <v>0.15</v>
      </c>
      <c r="F1126" s="2">
        <f t="shared" si="35"/>
        <v>146.1765</v>
      </c>
      <c r="G1126" s="2">
        <v>8</v>
      </c>
      <c r="H1126" s="2" t="str">
        <f>TEXT(Table1[[#This Row],[order_date]],"mmmm")</f>
        <v>February</v>
      </c>
      <c r="I1126" s="3">
        <v>44968</v>
      </c>
      <c r="J1126" s="3">
        <v>44973</v>
      </c>
      <c r="K1126" s="3" t="str">
        <f>TEXT(Table1[[#This Row],[delivery_date]]-Table1[[#This Row],[order_date]],"D")</f>
        <v>5</v>
      </c>
      <c r="L1126" s="2" t="s">
        <v>31</v>
      </c>
      <c r="M1126" s="2" t="s">
        <v>22</v>
      </c>
      <c r="N1126" s="2">
        <v>51.34</v>
      </c>
      <c r="O1126" s="2" t="s">
        <v>17</v>
      </c>
      <c r="P1126" s="2">
        <f t="shared" si="34"/>
        <v>828.33349999999996</v>
      </c>
    </row>
    <row r="1127" spans="1:16" ht="14.25" customHeight="1" x14ac:dyDescent="0.35">
      <c r="A1127" s="2" t="s">
        <v>1158</v>
      </c>
      <c r="B1127" s="2" t="s">
        <v>19</v>
      </c>
      <c r="C1127" s="2" t="s">
        <v>26</v>
      </c>
      <c r="D1127" s="2">
        <v>1210.98</v>
      </c>
      <c r="E1127" s="2">
        <v>0.25</v>
      </c>
      <c r="F1127" s="2">
        <f t="shared" si="35"/>
        <v>302.745</v>
      </c>
      <c r="G1127" s="2">
        <v>7</v>
      </c>
      <c r="H1127" s="2" t="str">
        <f>TEXT(Table1[[#This Row],[order_date]],"mmmm")</f>
        <v>August</v>
      </c>
      <c r="I1127" s="3">
        <v>45140</v>
      </c>
      <c r="J1127" s="3">
        <v>45145</v>
      </c>
      <c r="K1127" s="3" t="str">
        <f>TEXT(Table1[[#This Row],[delivery_date]]-Table1[[#This Row],[order_date]],"D")</f>
        <v>5</v>
      </c>
      <c r="L1127" s="2" t="s">
        <v>21</v>
      </c>
      <c r="M1127" s="2" t="s">
        <v>27</v>
      </c>
      <c r="N1127" s="2">
        <v>334.27</v>
      </c>
      <c r="O1127" s="2" t="s">
        <v>39</v>
      </c>
      <c r="P1127" s="2">
        <f t="shared" si="34"/>
        <v>908.23500000000001</v>
      </c>
    </row>
    <row r="1128" spans="1:16" ht="14.25" customHeight="1" x14ac:dyDescent="0.35">
      <c r="A1128" s="2" t="s">
        <v>1159</v>
      </c>
      <c r="B1128" s="2" t="s">
        <v>19</v>
      </c>
      <c r="C1128" s="2" t="s">
        <v>14</v>
      </c>
      <c r="D1128" s="2">
        <v>2172.9899999999998</v>
      </c>
      <c r="E1128" s="2">
        <v>0.33</v>
      </c>
      <c r="F1128" s="2">
        <f t="shared" si="35"/>
        <v>717.08669999999995</v>
      </c>
      <c r="G1128" s="2">
        <v>3</v>
      </c>
      <c r="H1128" s="2" t="str">
        <f>TEXT(Table1[[#This Row],[order_date]],"mmmm")</f>
        <v>November</v>
      </c>
      <c r="I1128" s="3">
        <v>45610</v>
      </c>
      <c r="J1128" s="3">
        <v>45616</v>
      </c>
      <c r="K1128" s="3" t="str">
        <f>TEXT(Table1[[#This Row],[delivery_date]]-Table1[[#This Row],[order_date]],"D")</f>
        <v>6</v>
      </c>
      <c r="L1128" s="2" t="s">
        <v>31</v>
      </c>
      <c r="M1128" s="2" t="s">
        <v>16</v>
      </c>
      <c r="N1128" s="2">
        <v>248.76</v>
      </c>
      <c r="O1128" s="2" t="s">
        <v>34</v>
      </c>
      <c r="P1128" s="2">
        <f t="shared" si="34"/>
        <v>1455.9032999999999</v>
      </c>
    </row>
    <row r="1129" spans="1:16" ht="14.25" customHeight="1" x14ac:dyDescent="0.35">
      <c r="A1129" s="2" t="s">
        <v>1160</v>
      </c>
      <c r="B1129" s="2" t="s">
        <v>41</v>
      </c>
      <c r="C1129" s="2" t="s">
        <v>14</v>
      </c>
      <c r="D1129" s="2">
        <v>2974.91</v>
      </c>
      <c r="E1129" s="2">
        <v>0.1</v>
      </c>
      <c r="F1129" s="2">
        <f t="shared" si="35"/>
        <v>297.49099999999999</v>
      </c>
      <c r="G1129" s="2">
        <v>1</v>
      </c>
      <c r="H1129" s="2" t="str">
        <f>TEXT(Table1[[#This Row],[order_date]],"mmmm")</f>
        <v>September</v>
      </c>
      <c r="I1129" s="3">
        <v>45179</v>
      </c>
      <c r="J1129" s="3">
        <v>45186</v>
      </c>
      <c r="K1129" s="3" t="str">
        <f>TEXT(Table1[[#This Row],[delivery_date]]-Table1[[#This Row],[order_date]],"D")</f>
        <v>7</v>
      </c>
      <c r="L1129" s="2" t="s">
        <v>31</v>
      </c>
      <c r="M1129" s="2" t="s">
        <v>27</v>
      </c>
      <c r="N1129" s="2">
        <v>446.98</v>
      </c>
      <c r="O1129" s="2" t="s">
        <v>34</v>
      </c>
      <c r="P1129" s="2">
        <f t="shared" si="34"/>
        <v>2677.4189999999999</v>
      </c>
    </row>
    <row r="1130" spans="1:16" ht="14.25" customHeight="1" x14ac:dyDescent="0.35">
      <c r="A1130" s="2" t="s">
        <v>1161</v>
      </c>
      <c r="B1130" s="2" t="s">
        <v>41</v>
      </c>
      <c r="C1130" s="2" t="s">
        <v>36</v>
      </c>
      <c r="D1130" s="2">
        <v>1160.6500000000001</v>
      </c>
      <c r="E1130" s="2">
        <v>0.35</v>
      </c>
      <c r="F1130" s="2">
        <f t="shared" si="35"/>
        <v>406.22750000000002</v>
      </c>
      <c r="G1130" s="2">
        <v>2</v>
      </c>
      <c r="H1130" s="2" t="str">
        <f>TEXT(Table1[[#This Row],[order_date]],"mmmm")</f>
        <v>January</v>
      </c>
      <c r="I1130" s="3">
        <v>44943</v>
      </c>
      <c r="J1130" s="3">
        <v>44945</v>
      </c>
      <c r="K1130" s="3" t="str">
        <f>TEXT(Table1[[#This Row],[delivery_date]]-Table1[[#This Row],[order_date]],"D")</f>
        <v>2</v>
      </c>
      <c r="L1130" s="2" t="s">
        <v>15</v>
      </c>
      <c r="M1130" s="2" t="s">
        <v>27</v>
      </c>
      <c r="N1130" s="2">
        <v>299.02</v>
      </c>
      <c r="O1130" s="2" t="s">
        <v>28</v>
      </c>
      <c r="P1130" s="2">
        <f t="shared" si="34"/>
        <v>754.42250000000013</v>
      </c>
    </row>
    <row r="1131" spans="1:16" ht="14.25" customHeight="1" x14ac:dyDescent="0.35">
      <c r="A1131" s="2" t="s">
        <v>1162</v>
      </c>
      <c r="B1131" s="2" t="s">
        <v>41</v>
      </c>
      <c r="C1131" s="2" t="s">
        <v>20</v>
      </c>
      <c r="D1131" s="2">
        <v>1974.32</v>
      </c>
      <c r="E1131" s="2">
        <v>0.33</v>
      </c>
      <c r="F1131" s="2">
        <f t="shared" si="35"/>
        <v>651.52560000000005</v>
      </c>
      <c r="G1131" s="2">
        <v>2</v>
      </c>
      <c r="H1131" s="2" t="str">
        <f>TEXT(Table1[[#This Row],[order_date]],"mmmm")</f>
        <v>October</v>
      </c>
      <c r="I1131" s="3">
        <v>45586</v>
      </c>
      <c r="J1131" s="3">
        <v>45592</v>
      </c>
      <c r="K1131" s="3" t="str">
        <f>TEXT(Table1[[#This Row],[delivery_date]]-Table1[[#This Row],[order_date]],"D")</f>
        <v>6</v>
      </c>
      <c r="L1131" s="2" t="s">
        <v>15</v>
      </c>
      <c r="M1131" s="2" t="s">
        <v>27</v>
      </c>
      <c r="N1131" s="2">
        <v>529.09</v>
      </c>
      <c r="O1131" s="2" t="s">
        <v>23</v>
      </c>
      <c r="P1131" s="2">
        <f t="shared" si="34"/>
        <v>1322.7943999999998</v>
      </c>
    </row>
    <row r="1132" spans="1:16" ht="14.25" customHeight="1" x14ac:dyDescent="0.35">
      <c r="A1132" s="2" t="s">
        <v>1163</v>
      </c>
      <c r="B1132" s="2" t="s">
        <v>41</v>
      </c>
      <c r="C1132" s="2" t="s">
        <v>26</v>
      </c>
      <c r="D1132" s="2">
        <v>2961.32</v>
      </c>
      <c r="E1132" s="2">
        <v>0.19</v>
      </c>
      <c r="F1132" s="2">
        <f t="shared" si="35"/>
        <v>562.6508</v>
      </c>
      <c r="G1132" s="2">
        <v>1</v>
      </c>
      <c r="H1132" s="2" t="str">
        <f>TEXT(Table1[[#This Row],[order_date]],"mmmm")</f>
        <v>April</v>
      </c>
      <c r="I1132" s="3">
        <v>45042</v>
      </c>
      <c r="J1132" s="3">
        <v>45048</v>
      </c>
      <c r="K1132" s="3" t="str">
        <f>TEXT(Table1[[#This Row],[delivery_date]]-Table1[[#This Row],[order_date]],"D")</f>
        <v>6</v>
      </c>
      <c r="L1132" s="2" t="s">
        <v>31</v>
      </c>
      <c r="M1132" s="2" t="s">
        <v>27</v>
      </c>
      <c r="N1132" s="2">
        <v>657.31</v>
      </c>
      <c r="O1132" s="2" t="s">
        <v>39</v>
      </c>
      <c r="P1132" s="2">
        <f t="shared" si="34"/>
        <v>2398.6692000000003</v>
      </c>
    </row>
    <row r="1133" spans="1:16" ht="14.25" customHeight="1" x14ac:dyDescent="0.35">
      <c r="A1133" s="2" t="s">
        <v>1164</v>
      </c>
      <c r="B1133" s="2" t="s">
        <v>41</v>
      </c>
      <c r="C1133" s="2" t="s">
        <v>36</v>
      </c>
      <c r="D1133" s="2">
        <v>1978.83</v>
      </c>
      <c r="E1133" s="2">
        <v>0.14000000000000001</v>
      </c>
      <c r="F1133" s="2">
        <f t="shared" si="35"/>
        <v>277.03620000000001</v>
      </c>
      <c r="G1133" s="2">
        <v>4</v>
      </c>
      <c r="H1133" s="2" t="str">
        <f>TEXT(Table1[[#This Row],[order_date]],"mmmm")</f>
        <v>July</v>
      </c>
      <c r="I1133" s="3">
        <v>45130</v>
      </c>
      <c r="J1133" s="3">
        <v>45136</v>
      </c>
      <c r="K1133" s="3" t="str">
        <f>TEXT(Table1[[#This Row],[delivery_date]]-Table1[[#This Row],[order_date]],"D")</f>
        <v>6</v>
      </c>
      <c r="L1133" s="2" t="s">
        <v>31</v>
      </c>
      <c r="M1133" s="2" t="s">
        <v>16</v>
      </c>
      <c r="N1133" s="2">
        <v>316.48</v>
      </c>
      <c r="O1133" s="2" t="s">
        <v>23</v>
      </c>
      <c r="P1133" s="2">
        <f t="shared" si="34"/>
        <v>1701.7937999999999</v>
      </c>
    </row>
    <row r="1134" spans="1:16" ht="14.25" customHeight="1" x14ac:dyDescent="0.35">
      <c r="A1134" s="2" t="s">
        <v>1165</v>
      </c>
      <c r="B1134" s="2" t="s">
        <v>41</v>
      </c>
      <c r="C1134" s="2" t="s">
        <v>36</v>
      </c>
      <c r="D1134" s="2">
        <v>801.53</v>
      </c>
      <c r="E1134" s="2">
        <v>0.46</v>
      </c>
      <c r="F1134" s="2">
        <f t="shared" si="35"/>
        <v>368.7038</v>
      </c>
      <c r="G1134" s="2">
        <v>6</v>
      </c>
      <c r="H1134" s="2" t="str">
        <f>TEXT(Table1[[#This Row],[order_date]],"mmmm")</f>
        <v>November</v>
      </c>
      <c r="I1134" s="3">
        <v>45619</v>
      </c>
      <c r="J1134" s="3">
        <v>45620</v>
      </c>
      <c r="K1134" s="3" t="str">
        <f>TEXT(Table1[[#This Row],[delivery_date]]-Table1[[#This Row],[order_date]],"D")</f>
        <v>1</v>
      </c>
      <c r="L1134" s="2" t="s">
        <v>15</v>
      </c>
      <c r="M1134" s="2" t="s">
        <v>22</v>
      </c>
      <c r="N1134" s="2">
        <v>169.25</v>
      </c>
      <c r="O1134" s="2" t="s">
        <v>28</v>
      </c>
      <c r="P1134" s="2">
        <f t="shared" si="34"/>
        <v>432.82619999999997</v>
      </c>
    </row>
    <row r="1135" spans="1:16" ht="14.25" customHeight="1" x14ac:dyDescent="0.35">
      <c r="A1135" s="2" t="s">
        <v>1166</v>
      </c>
      <c r="B1135" s="2" t="s">
        <v>13</v>
      </c>
      <c r="C1135" s="2" t="s">
        <v>14</v>
      </c>
      <c r="D1135" s="2">
        <v>2509.14</v>
      </c>
      <c r="E1135" s="2">
        <v>0.06</v>
      </c>
      <c r="F1135" s="2">
        <f t="shared" si="35"/>
        <v>150.54839999999999</v>
      </c>
      <c r="G1135" s="2">
        <v>4</v>
      </c>
      <c r="H1135" s="2" t="str">
        <f>TEXT(Table1[[#This Row],[order_date]],"mmmm")</f>
        <v>May</v>
      </c>
      <c r="I1135" s="3">
        <v>45077</v>
      </c>
      <c r="J1135" s="3">
        <v>45084</v>
      </c>
      <c r="K1135" s="3" t="str">
        <f>TEXT(Table1[[#This Row],[delivery_date]]-Table1[[#This Row],[order_date]],"D")</f>
        <v>7</v>
      </c>
      <c r="L1135" s="2" t="s">
        <v>31</v>
      </c>
      <c r="M1135" s="2" t="s">
        <v>27</v>
      </c>
      <c r="N1135" s="2">
        <v>396.21</v>
      </c>
      <c r="O1135" s="2" t="s">
        <v>48</v>
      </c>
      <c r="P1135" s="2">
        <f t="shared" si="34"/>
        <v>2358.5915999999997</v>
      </c>
    </row>
    <row r="1136" spans="1:16" ht="14.25" customHeight="1" x14ac:dyDescent="0.35">
      <c r="A1136" s="2" t="s">
        <v>1167</v>
      </c>
      <c r="B1136" s="2" t="s">
        <v>13</v>
      </c>
      <c r="C1136" s="2" t="s">
        <v>33</v>
      </c>
      <c r="D1136" s="2">
        <v>1687.57</v>
      </c>
      <c r="E1136" s="2">
        <v>0.22</v>
      </c>
      <c r="F1136" s="2">
        <f t="shared" si="35"/>
        <v>371.2654</v>
      </c>
      <c r="G1136" s="2">
        <v>4</v>
      </c>
      <c r="H1136" s="2" t="str">
        <f>TEXT(Table1[[#This Row],[order_date]],"mmmm")</f>
        <v>September</v>
      </c>
      <c r="I1136" s="3">
        <v>45172</v>
      </c>
      <c r="J1136" s="3">
        <v>45176</v>
      </c>
      <c r="K1136" s="3" t="str">
        <f>TEXT(Table1[[#This Row],[delivery_date]]-Table1[[#This Row],[order_date]],"D")</f>
        <v>4</v>
      </c>
      <c r="L1136" s="2" t="s">
        <v>21</v>
      </c>
      <c r="M1136" s="2" t="s">
        <v>27</v>
      </c>
      <c r="N1136" s="2">
        <v>170.96</v>
      </c>
      <c r="O1136" s="2" t="s">
        <v>48</v>
      </c>
      <c r="P1136" s="2">
        <f t="shared" si="34"/>
        <v>1316.3045999999999</v>
      </c>
    </row>
    <row r="1137" spans="1:16" ht="14.25" customHeight="1" x14ac:dyDescent="0.35">
      <c r="A1137" s="2" t="s">
        <v>1168</v>
      </c>
      <c r="B1137" s="2" t="s">
        <v>13</v>
      </c>
      <c r="C1137" s="2" t="s">
        <v>26</v>
      </c>
      <c r="D1137" s="2">
        <v>4334.5200000000004</v>
      </c>
      <c r="E1137" s="2">
        <v>0.38</v>
      </c>
      <c r="F1137" s="2">
        <f t="shared" si="35"/>
        <v>1647.1176000000003</v>
      </c>
      <c r="G1137" s="2">
        <v>9</v>
      </c>
      <c r="H1137" s="2" t="str">
        <f>TEXT(Table1[[#This Row],[order_date]],"mmmm")</f>
        <v>February</v>
      </c>
      <c r="I1137" s="3">
        <v>44984</v>
      </c>
      <c r="J1137" s="3">
        <v>44989</v>
      </c>
      <c r="K1137" s="3" t="str">
        <f>TEXT(Table1[[#This Row],[delivery_date]]-Table1[[#This Row],[order_date]],"D")</f>
        <v>5</v>
      </c>
      <c r="L1137" s="2" t="s">
        <v>15</v>
      </c>
      <c r="M1137" s="2" t="s">
        <v>16</v>
      </c>
      <c r="N1137" s="2">
        <v>582.98</v>
      </c>
      <c r="O1137" s="2" t="s">
        <v>39</v>
      </c>
      <c r="P1137" s="2">
        <f t="shared" si="34"/>
        <v>2687.4023999999999</v>
      </c>
    </row>
    <row r="1138" spans="1:16" ht="14.25" customHeight="1" x14ac:dyDescent="0.35">
      <c r="A1138" s="2" t="s">
        <v>1169</v>
      </c>
      <c r="B1138" s="2" t="s">
        <v>13</v>
      </c>
      <c r="C1138" s="2" t="s">
        <v>33</v>
      </c>
      <c r="D1138" s="2">
        <v>3900.56</v>
      </c>
      <c r="E1138" s="2">
        <v>7.0000000000000007E-2</v>
      </c>
      <c r="F1138" s="2">
        <f t="shared" si="35"/>
        <v>273.03919999999999</v>
      </c>
      <c r="G1138" s="2">
        <v>2</v>
      </c>
      <c r="H1138" s="2" t="str">
        <f>TEXT(Table1[[#This Row],[order_date]],"mmmm")</f>
        <v>December</v>
      </c>
      <c r="I1138" s="3">
        <v>45635</v>
      </c>
      <c r="J1138" s="3">
        <v>45636</v>
      </c>
      <c r="K1138" s="3" t="str">
        <f>TEXT(Table1[[#This Row],[delivery_date]]-Table1[[#This Row],[order_date]],"D")</f>
        <v>1</v>
      </c>
      <c r="L1138" s="2" t="s">
        <v>31</v>
      </c>
      <c r="M1138" s="2" t="s">
        <v>16</v>
      </c>
      <c r="N1138" s="2">
        <v>784.2</v>
      </c>
      <c r="O1138" s="2" t="s">
        <v>28</v>
      </c>
      <c r="P1138" s="2">
        <f t="shared" si="34"/>
        <v>3627.5207999999998</v>
      </c>
    </row>
    <row r="1139" spans="1:16" ht="14.25" customHeight="1" x14ac:dyDescent="0.35">
      <c r="A1139" s="2" t="s">
        <v>1170</v>
      </c>
      <c r="B1139" s="2" t="s">
        <v>41</v>
      </c>
      <c r="C1139" s="2" t="s">
        <v>26</v>
      </c>
      <c r="D1139" s="2">
        <v>1032.3499999999999</v>
      </c>
      <c r="E1139" s="2">
        <v>0.47</v>
      </c>
      <c r="F1139" s="2">
        <f t="shared" si="35"/>
        <v>485.20449999999994</v>
      </c>
      <c r="G1139" s="2">
        <v>1</v>
      </c>
      <c r="H1139" s="2" t="str">
        <f>TEXT(Table1[[#This Row],[order_date]],"mmmm")</f>
        <v>May</v>
      </c>
      <c r="I1139" s="3">
        <v>45433</v>
      </c>
      <c r="J1139" s="3">
        <v>45440</v>
      </c>
      <c r="K1139" s="3" t="str">
        <f>TEXT(Table1[[#This Row],[delivery_date]]-Table1[[#This Row],[order_date]],"D")</f>
        <v>7</v>
      </c>
      <c r="L1139" s="2" t="s">
        <v>15</v>
      </c>
      <c r="M1139" s="2" t="s">
        <v>27</v>
      </c>
      <c r="N1139" s="2">
        <v>73.75</v>
      </c>
      <c r="O1139" s="2" t="s">
        <v>34</v>
      </c>
      <c r="P1139" s="2">
        <f t="shared" si="34"/>
        <v>547.14549999999997</v>
      </c>
    </row>
    <row r="1140" spans="1:16" ht="14.25" customHeight="1" x14ac:dyDescent="0.35">
      <c r="A1140" s="2" t="s">
        <v>1171</v>
      </c>
      <c r="B1140" s="2" t="s">
        <v>19</v>
      </c>
      <c r="C1140" s="2" t="s">
        <v>20</v>
      </c>
      <c r="D1140" s="2">
        <v>847.92</v>
      </c>
      <c r="E1140" s="2">
        <v>0.26</v>
      </c>
      <c r="F1140" s="2">
        <f t="shared" si="35"/>
        <v>220.45920000000001</v>
      </c>
      <c r="G1140" s="2">
        <v>7</v>
      </c>
      <c r="H1140" s="2" t="str">
        <f>TEXT(Table1[[#This Row],[order_date]],"mmmm")</f>
        <v>August</v>
      </c>
      <c r="I1140" s="3">
        <v>45167</v>
      </c>
      <c r="J1140" s="3">
        <v>45173</v>
      </c>
      <c r="K1140" s="3" t="str">
        <f>TEXT(Table1[[#This Row],[delivery_date]]-Table1[[#This Row],[order_date]],"D")</f>
        <v>6</v>
      </c>
      <c r="L1140" s="2" t="s">
        <v>31</v>
      </c>
      <c r="M1140" s="2" t="s">
        <v>22</v>
      </c>
      <c r="N1140" s="2">
        <v>46.9</v>
      </c>
      <c r="O1140" s="2" t="s">
        <v>34</v>
      </c>
      <c r="P1140" s="2">
        <f t="shared" si="34"/>
        <v>627.46079999999995</v>
      </c>
    </row>
    <row r="1141" spans="1:16" ht="14.25" customHeight="1" x14ac:dyDescent="0.35">
      <c r="A1141" s="2" t="s">
        <v>1172</v>
      </c>
      <c r="B1141" s="2" t="s">
        <v>25</v>
      </c>
      <c r="C1141" s="2" t="s">
        <v>14</v>
      </c>
      <c r="D1141" s="2">
        <v>1803.62</v>
      </c>
      <c r="E1141" s="2">
        <v>0.25</v>
      </c>
      <c r="F1141" s="2">
        <f t="shared" si="35"/>
        <v>450.90499999999997</v>
      </c>
      <c r="G1141" s="2">
        <v>5</v>
      </c>
      <c r="H1141" s="2" t="str">
        <f>TEXT(Table1[[#This Row],[order_date]],"mmmm")</f>
        <v>November</v>
      </c>
      <c r="I1141" s="3">
        <v>45622</v>
      </c>
      <c r="J1141" s="3">
        <v>45626</v>
      </c>
      <c r="K1141" s="3" t="str">
        <f>TEXT(Table1[[#This Row],[delivery_date]]-Table1[[#This Row],[order_date]],"D")</f>
        <v>4</v>
      </c>
      <c r="L1141" s="2" t="s">
        <v>21</v>
      </c>
      <c r="M1141" s="2" t="s">
        <v>27</v>
      </c>
      <c r="N1141" s="2">
        <v>92.31</v>
      </c>
      <c r="O1141" s="2" t="s">
        <v>39</v>
      </c>
      <c r="P1141" s="2">
        <f t="shared" si="34"/>
        <v>1352.7149999999999</v>
      </c>
    </row>
    <row r="1142" spans="1:16" ht="14.25" customHeight="1" x14ac:dyDescent="0.35">
      <c r="A1142" s="2" t="s">
        <v>1173</v>
      </c>
      <c r="B1142" s="2" t="s">
        <v>41</v>
      </c>
      <c r="C1142" s="2" t="s">
        <v>20</v>
      </c>
      <c r="D1142" s="2">
        <v>2119.66</v>
      </c>
      <c r="E1142" s="2">
        <v>0.21</v>
      </c>
      <c r="F1142" s="2">
        <f t="shared" si="35"/>
        <v>445.12859999999995</v>
      </c>
      <c r="G1142" s="2">
        <v>5</v>
      </c>
      <c r="H1142" s="2" t="str">
        <f>TEXT(Table1[[#This Row],[order_date]],"mmmm")</f>
        <v>April</v>
      </c>
      <c r="I1142" s="3">
        <v>45018</v>
      </c>
      <c r="J1142" s="3">
        <v>45020</v>
      </c>
      <c r="K1142" s="3" t="str">
        <f>TEXT(Table1[[#This Row],[delivery_date]]-Table1[[#This Row],[order_date]],"D")</f>
        <v>2</v>
      </c>
      <c r="L1142" s="2" t="s">
        <v>21</v>
      </c>
      <c r="M1142" s="2" t="s">
        <v>16</v>
      </c>
      <c r="N1142" s="2">
        <v>165.42</v>
      </c>
      <c r="O1142" s="2" t="s">
        <v>34</v>
      </c>
      <c r="P1142" s="2">
        <f t="shared" si="34"/>
        <v>1674.5313999999998</v>
      </c>
    </row>
    <row r="1143" spans="1:16" ht="14.25" customHeight="1" x14ac:dyDescent="0.35">
      <c r="A1143" s="2" t="s">
        <v>1174</v>
      </c>
      <c r="B1143" s="2" t="s">
        <v>25</v>
      </c>
      <c r="C1143" s="2" t="s">
        <v>36</v>
      </c>
      <c r="D1143" s="2">
        <v>4666.8900000000003</v>
      </c>
      <c r="E1143" s="2">
        <v>0.43</v>
      </c>
      <c r="F1143" s="2">
        <f t="shared" si="35"/>
        <v>2006.7627000000002</v>
      </c>
      <c r="G1143" s="2">
        <v>2</v>
      </c>
      <c r="H1143" s="2" t="str">
        <f>TEXT(Table1[[#This Row],[order_date]],"mmmm")</f>
        <v>September</v>
      </c>
      <c r="I1143" s="3">
        <v>45539</v>
      </c>
      <c r="J1143" s="3">
        <v>45545</v>
      </c>
      <c r="K1143" s="3" t="str">
        <f>TEXT(Table1[[#This Row],[delivery_date]]-Table1[[#This Row],[order_date]],"D")</f>
        <v>6</v>
      </c>
      <c r="L1143" s="2" t="s">
        <v>21</v>
      </c>
      <c r="M1143" s="2" t="s">
        <v>27</v>
      </c>
      <c r="N1143" s="2">
        <v>393.33</v>
      </c>
      <c r="O1143" s="2" t="s">
        <v>28</v>
      </c>
      <c r="P1143" s="2">
        <f t="shared" si="34"/>
        <v>2660.1273000000001</v>
      </c>
    </row>
    <row r="1144" spans="1:16" ht="14.25" customHeight="1" x14ac:dyDescent="0.35">
      <c r="A1144" s="2" t="s">
        <v>1175</v>
      </c>
      <c r="B1144" s="2" t="s">
        <v>19</v>
      </c>
      <c r="C1144" s="2" t="s">
        <v>14</v>
      </c>
      <c r="D1144" s="2">
        <v>1577.94</v>
      </c>
      <c r="E1144" s="2">
        <v>0.47</v>
      </c>
      <c r="F1144" s="2">
        <f t="shared" si="35"/>
        <v>741.6318</v>
      </c>
      <c r="G1144" s="2">
        <v>6</v>
      </c>
      <c r="H1144" s="2" t="str">
        <f>TEXT(Table1[[#This Row],[order_date]],"mmmm")</f>
        <v>August</v>
      </c>
      <c r="I1144" s="3">
        <v>45532</v>
      </c>
      <c r="J1144" s="3">
        <v>45539</v>
      </c>
      <c r="K1144" s="3" t="str">
        <f>TEXT(Table1[[#This Row],[delivery_date]]-Table1[[#This Row],[order_date]],"D")</f>
        <v>7</v>
      </c>
      <c r="L1144" s="2" t="s">
        <v>15</v>
      </c>
      <c r="M1144" s="2" t="s">
        <v>16</v>
      </c>
      <c r="N1144" s="2">
        <v>345.57</v>
      </c>
      <c r="O1144" s="2" t="s">
        <v>28</v>
      </c>
      <c r="P1144" s="2">
        <f t="shared" si="34"/>
        <v>836.30820000000006</v>
      </c>
    </row>
    <row r="1145" spans="1:16" ht="14.25" customHeight="1" x14ac:dyDescent="0.35">
      <c r="A1145" s="2" t="s">
        <v>1176</v>
      </c>
      <c r="B1145" s="2" t="s">
        <v>13</v>
      </c>
      <c r="C1145" s="2" t="s">
        <v>36</v>
      </c>
      <c r="D1145" s="2">
        <v>4351.16</v>
      </c>
      <c r="E1145" s="2">
        <v>0.19</v>
      </c>
      <c r="F1145" s="2">
        <f t="shared" si="35"/>
        <v>826.72039999999993</v>
      </c>
      <c r="G1145" s="2">
        <v>5</v>
      </c>
      <c r="H1145" s="2" t="str">
        <f>TEXT(Table1[[#This Row],[order_date]],"mmmm")</f>
        <v>February</v>
      </c>
      <c r="I1145" s="3">
        <v>45324</v>
      </c>
      <c r="J1145" s="3">
        <v>45328</v>
      </c>
      <c r="K1145" s="3" t="str">
        <f>TEXT(Table1[[#This Row],[delivery_date]]-Table1[[#This Row],[order_date]],"D")</f>
        <v>4</v>
      </c>
      <c r="L1145" s="2" t="s">
        <v>31</v>
      </c>
      <c r="M1145" s="2" t="s">
        <v>27</v>
      </c>
      <c r="N1145" s="2">
        <v>657.76</v>
      </c>
      <c r="O1145" s="2" t="s">
        <v>17</v>
      </c>
      <c r="P1145" s="2">
        <f t="shared" si="34"/>
        <v>3524.4395999999997</v>
      </c>
    </row>
    <row r="1146" spans="1:16" ht="14.25" customHeight="1" x14ac:dyDescent="0.35">
      <c r="A1146" s="2" t="s">
        <v>1177</v>
      </c>
      <c r="B1146" s="2" t="s">
        <v>19</v>
      </c>
      <c r="C1146" s="2" t="s">
        <v>20</v>
      </c>
      <c r="D1146" s="2">
        <v>2576.02</v>
      </c>
      <c r="E1146" s="2">
        <v>0.27</v>
      </c>
      <c r="F1146" s="2">
        <f t="shared" si="35"/>
        <v>695.52539999999999</v>
      </c>
      <c r="G1146" s="2">
        <v>5</v>
      </c>
      <c r="H1146" s="2" t="str">
        <f>TEXT(Table1[[#This Row],[order_date]],"mmmm")</f>
        <v>January</v>
      </c>
      <c r="I1146" s="3">
        <v>45318</v>
      </c>
      <c r="J1146" s="3">
        <v>45320</v>
      </c>
      <c r="K1146" s="3" t="str">
        <f>TEXT(Table1[[#This Row],[delivery_date]]-Table1[[#This Row],[order_date]],"D")</f>
        <v>2</v>
      </c>
      <c r="L1146" s="2" t="s">
        <v>15</v>
      </c>
      <c r="M1146" s="2" t="s">
        <v>22</v>
      </c>
      <c r="N1146" s="2">
        <v>157.58000000000001</v>
      </c>
      <c r="O1146" s="2" t="s">
        <v>17</v>
      </c>
      <c r="P1146" s="2">
        <f t="shared" si="34"/>
        <v>1880.4946</v>
      </c>
    </row>
    <row r="1147" spans="1:16" ht="14.25" customHeight="1" x14ac:dyDescent="0.35">
      <c r="A1147" s="2" t="s">
        <v>1178</v>
      </c>
      <c r="B1147" s="2" t="s">
        <v>41</v>
      </c>
      <c r="C1147" s="2" t="s">
        <v>26</v>
      </c>
      <c r="D1147" s="2">
        <v>4439.5600000000004</v>
      </c>
      <c r="E1147" s="2">
        <v>0.16</v>
      </c>
      <c r="F1147" s="2">
        <f t="shared" si="35"/>
        <v>710.32960000000003</v>
      </c>
      <c r="G1147" s="2">
        <v>6</v>
      </c>
      <c r="H1147" s="2" t="str">
        <f>TEXT(Table1[[#This Row],[order_date]],"mmmm")</f>
        <v>February</v>
      </c>
      <c r="I1147" s="3">
        <v>44972</v>
      </c>
      <c r="J1147" s="3">
        <v>44979</v>
      </c>
      <c r="K1147" s="3" t="str">
        <f>TEXT(Table1[[#This Row],[delivery_date]]-Table1[[#This Row],[order_date]],"D")</f>
        <v>7</v>
      </c>
      <c r="L1147" s="2" t="s">
        <v>15</v>
      </c>
      <c r="M1147" s="2" t="s">
        <v>27</v>
      </c>
      <c r="N1147" s="2">
        <v>431.46</v>
      </c>
      <c r="O1147" s="2" t="s">
        <v>34</v>
      </c>
      <c r="P1147" s="2">
        <f t="shared" si="34"/>
        <v>3729.2304000000004</v>
      </c>
    </row>
    <row r="1148" spans="1:16" ht="14.25" customHeight="1" x14ac:dyDescent="0.35">
      <c r="A1148" s="2" t="s">
        <v>1179</v>
      </c>
      <c r="B1148" s="2" t="s">
        <v>13</v>
      </c>
      <c r="C1148" s="2" t="s">
        <v>36</v>
      </c>
      <c r="D1148" s="2">
        <v>3539.57</v>
      </c>
      <c r="E1148" s="2">
        <v>0.18</v>
      </c>
      <c r="F1148" s="2">
        <f t="shared" si="35"/>
        <v>637.12260000000003</v>
      </c>
      <c r="G1148" s="2">
        <v>2</v>
      </c>
      <c r="H1148" s="2" t="str">
        <f>TEXT(Table1[[#This Row],[order_date]],"mmmm")</f>
        <v>June</v>
      </c>
      <c r="I1148" s="3">
        <v>45081</v>
      </c>
      <c r="J1148" s="3">
        <v>45087</v>
      </c>
      <c r="K1148" s="3" t="str">
        <f>TEXT(Table1[[#This Row],[delivery_date]]-Table1[[#This Row],[order_date]],"D")</f>
        <v>6</v>
      </c>
      <c r="L1148" s="2" t="s">
        <v>15</v>
      </c>
      <c r="M1148" s="2" t="s">
        <v>16</v>
      </c>
      <c r="N1148" s="2">
        <v>630.21</v>
      </c>
      <c r="O1148" s="2" t="s">
        <v>23</v>
      </c>
      <c r="P1148" s="2">
        <f t="shared" si="34"/>
        <v>2902.4474</v>
      </c>
    </row>
    <row r="1149" spans="1:16" ht="14.25" customHeight="1" x14ac:dyDescent="0.35">
      <c r="A1149" s="2" t="s">
        <v>1180</v>
      </c>
      <c r="B1149" s="2" t="s">
        <v>41</v>
      </c>
      <c r="C1149" s="2" t="s">
        <v>33</v>
      </c>
      <c r="D1149" s="2">
        <v>3571.11</v>
      </c>
      <c r="E1149" s="2">
        <v>0.01</v>
      </c>
      <c r="F1149" s="2">
        <f t="shared" si="35"/>
        <v>35.711100000000002</v>
      </c>
      <c r="G1149" s="2">
        <v>5</v>
      </c>
      <c r="H1149" s="2" t="str">
        <f>TEXT(Table1[[#This Row],[order_date]],"mmmm")</f>
        <v>March</v>
      </c>
      <c r="I1149" s="3">
        <v>44996</v>
      </c>
      <c r="J1149" s="3">
        <v>45003</v>
      </c>
      <c r="K1149" s="3" t="str">
        <f>TEXT(Table1[[#This Row],[delivery_date]]-Table1[[#This Row],[order_date]],"D")</f>
        <v>7</v>
      </c>
      <c r="L1149" s="2" t="s">
        <v>21</v>
      </c>
      <c r="M1149" s="2" t="s">
        <v>16</v>
      </c>
      <c r="N1149" s="2">
        <v>733.14</v>
      </c>
      <c r="O1149" s="2" t="s">
        <v>17</v>
      </c>
      <c r="P1149" s="2">
        <f t="shared" si="34"/>
        <v>3535.3989000000001</v>
      </c>
    </row>
    <row r="1150" spans="1:16" ht="14.25" customHeight="1" x14ac:dyDescent="0.35">
      <c r="A1150" s="2" t="s">
        <v>1181</v>
      </c>
      <c r="B1150" s="2" t="s">
        <v>13</v>
      </c>
      <c r="C1150" s="2" t="s">
        <v>26</v>
      </c>
      <c r="D1150" s="2">
        <v>2642.11</v>
      </c>
      <c r="E1150" s="2">
        <v>0.39</v>
      </c>
      <c r="F1150" s="2">
        <f t="shared" si="35"/>
        <v>1030.4229</v>
      </c>
      <c r="G1150" s="2">
        <v>1</v>
      </c>
      <c r="H1150" s="2" t="str">
        <f>TEXT(Table1[[#This Row],[order_date]],"mmmm")</f>
        <v>May</v>
      </c>
      <c r="I1150" s="3">
        <v>45437</v>
      </c>
      <c r="J1150" s="3">
        <v>45442</v>
      </c>
      <c r="K1150" s="3" t="str">
        <f>TEXT(Table1[[#This Row],[delivery_date]]-Table1[[#This Row],[order_date]],"D")</f>
        <v>5</v>
      </c>
      <c r="L1150" s="2" t="s">
        <v>21</v>
      </c>
      <c r="M1150" s="2" t="s">
        <v>16</v>
      </c>
      <c r="N1150" s="2">
        <v>783.17</v>
      </c>
      <c r="O1150" s="2" t="s">
        <v>23</v>
      </c>
      <c r="P1150" s="2">
        <f t="shared" si="34"/>
        <v>1611.6871000000001</v>
      </c>
    </row>
    <row r="1151" spans="1:16" ht="14.25" customHeight="1" x14ac:dyDescent="0.35">
      <c r="A1151" s="2" t="s">
        <v>1182</v>
      </c>
      <c r="B1151" s="2" t="s">
        <v>25</v>
      </c>
      <c r="C1151" s="2" t="s">
        <v>26</v>
      </c>
      <c r="D1151" s="2">
        <v>4217.49</v>
      </c>
      <c r="E1151" s="2">
        <v>0.48</v>
      </c>
      <c r="F1151" s="2">
        <f t="shared" si="35"/>
        <v>2024.3951999999999</v>
      </c>
      <c r="G1151" s="2">
        <v>8</v>
      </c>
      <c r="H1151" s="2" t="str">
        <f>TEXT(Table1[[#This Row],[order_date]],"mmmm")</f>
        <v>October</v>
      </c>
      <c r="I1151" s="3">
        <v>45208</v>
      </c>
      <c r="J1151" s="3">
        <v>45211</v>
      </c>
      <c r="K1151" s="3" t="str">
        <f>TEXT(Table1[[#This Row],[delivery_date]]-Table1[[#This Row],[order_date]],"D")</f>
        <v>3</v>
      </c>
      <c r="L1151" s="2" t="s">
        <v>31</v>
      </c>
      <c r="M1151" s="2" t="s">
        <v>27</v>
      </c>
      <c r="N1151" s="2">
        <v>757.89</v>
      </c>
      <c r="O1151" s="2" t="s">
        <v>17</v>
      </c>
      <c r="P1151" s="2">
        <f t="shared" si="34"/>
        <v>2193.0947999999999</v>
      </c>
    </row>
    <row r="1152" spans="1:16" ht="14.25" customHeight="1" x14ac:dyDescent="0.35">
      <c r="A1152" s="2" t="s">
        <v>1183</v>
      </c>
      <c r="B1152" s="2" t="s">
        <v>25</v>
      </c>
      <c r="C1152" s="2" t="s">
        <v>20</v>
      </c>
      <c r="D1152" s="2">
        <v>1346.68</v>
      </c>
      <c r="E1152" s="2">
        <v>0.38</v>
      </c>
      <c r="F1152" s="2">
        <f t="shared" si="35"/>
        <v>511.73840000000001</v>
      </c>
      <c r="G1152" s="2">
        <v>1</v>
      </c>
      <c r="H1152" s="2" t="str">
        <f>TEXT(Table1[[#This Row],[order_date]],"mmmm")</f>
        <v>March</v>
      </c>
      <c r="I1152" s="3">
        <v>45352</v>
      </c>
      <c r="J1152" s="3">
        <v>45355</v>
      </c>
      <c r="K1152" s="3" t="str">
        <f>TEXT(Table1[[#This Row],[delivery_date]]-Table1[[#This Row],[order_date]],"D")</f>
        <v>3</v>
      </c>
      <c r="L1152" s="2" t="s">
        <v>21</v>
      </c>
      <c r="M1152" s="2" t="s">
        <v>16</v>
      </c>
      <c r="N1152" s="2">
        <v>107.39</v>
      </c>
      <c r="O1152" s="2" t="s">
        <v>39</v>
      </c>
      <c r="P1152" s="2">
        <f t="shared" si="34"/>
        <v>834.94160000000011</v>
      </c>
    </row>
    <row r="1153" spans="1:16" ht="14.25" customHeight="1" x14ac:dyDescent="0.35">
      <c r="A1153" s="2" t="s">
        <v>1184</v>
      </c>
      <c r="B1153" s="2" t="s">
        <v>25</v>
      </c>
      <c r="C1153" s="2" t="s">
        <v>20</v>
      </c>
      <c r="D1153" s="2">
        <v>4546.0200000000004</v>
      </c>
      <c r="E1153" s="2">
        <v>0.26</v>
      </c>
      <c r="F1153" s="2">
        <f t="shared" si="35"/>
        <v>1181.9652000000001</v>
      </c>
      <c r="G1153" s="2">
        <v>7</v>
      </c>
      <c r="H1153" s="2" t="str">
        <f>TEXT(Table1[[#This Row],[order_date]],"mmmm")</f>
        <v>January</v>
      </c>
      <c r="I1153" s="3">
        <v>44956</v>
      </c>
      <c r="J1153" s="3">
        <v>44961</v>
      </c>
      <c r="K1153" s="3" t="str">
        <f>TEXT(Table1[[#This Row],[delivery_date]]-Table1[[#This Row],[order_date]],"D")</f>
        <v>5</v>
      </c>
      <c r="L1153" s="2" t="s">
        <v>31</v>
      </c>
      <c r="M1153" s="2" t="s">
        <v>27</v>
      </c>
      <c r="N1153" s="2">
        <v>963.28</v>
      </c>
      <c r="O1153" s="2" t="s">
        <v>48</v>
      </c>
      <c r="P1153" s="2">
        <f t="shared" si="34"/>
        <v>3364.0548000000003</v>
      </c>
    </row>
    <row r="1154" spans="1:16" ht="14.25" customHeight="1" x14ac:dyDescent="0.35">
      <c r="A1154" s="2" t="s">
        <v>1185</v>
      </c>
      <c r="B1154" s="2" t="s">
        <v>19</v>
      </c>
      <c r="C1154" s="2" t="s">
        <v>14</v>
      </c>
      <c r="D1154" s="2">
        <v>3220.2</v>
      </c>
      <c r="E1154" s="2">
        <v>0.41</v>
      </c>
      <c r="F1154" s="2">
        <f t="shared" si="35"/>
        <v>1320.2819999999999</v>
      </c>
      <c r="G1154" s="2">
        <v>6</v>
      </c>
      <c r="H1154" s="2" t="str">
        <f>TEXT(Table1[[#This Row],[order_date]],"mmmm")</f>
        <v>December</v>
      </c>
      <c r="I1154" s="3">
        <v>45647</v>
      </c>
      <c r="J1154" s="3">
        <v>45651</v>
      </c>
      <c r="K1154" s="3" t="str">
        <f>TEXT(Table1[[#This Row],[delivery_date]]-Table1[[#This Row],[order_date]],"D")</f>
        <v>4</v>
      </c>
      <c r="L1154" s="2" t="s">
        <v>31</v>
      </c>
      <c r="M1154" s="2" t="s">
        <v>16</v>
      </c>
      <c r="N1154" s="2">
        <v>649.1</v>
      </c>
      <c r="O1154" s="2" t="s">
        <v>34</v>
      </c>
      <c r="P1154" s="2">
        <f t="shared" ref="P1154:P1217" si="36">D1154-F1154</f>
        <v>1899.9179999999999</v>
      </c>
    </row>
    <row r="1155" spans="1:16" ht="14.25" customHeight="1" x14ac:dyDescent="0.35">
      <c r="A1155" s="2" t="s">
        <v>1186</v>
      </c>
      <c r="B1155" s="2" t="s">
        <v>41</v>
      </c>
      <c r="C1155" s="2" t="s">
        <v>14</v>
      </c>
      <c r="D1155" s="2">
        <v>2249.67</v>
      </c>
      <c r="E1155" s="2">
        <v>0.43</v>
      </c>
      <c r="F1155" s="2">
        <f t="shared" ref="F1155:F1218" si="37">D1155*E1155</f>
        <v>967.35810000000004</v>
      </c>
      <c r="G1155" s="2">
        <v>8</v>
      </c>
      <c r="H1155" s="2" t="str">
        <f>TEXT(Table1[[#This Row],[order_date]],"mmmm")</f>
        <v>September</v>
      </c>
      <c r="I1155" s="3">
        <v>45188</v>
      </c>
      <c r="J1155" s="3">
        <v>45195</v>
      </c>
      <c r="K1155" s="3" t="str">
        <f>TEXT(Table1[[#This Row],[delivery_date]]-Table1[[#This Row],[order_date]],"D")</f>
        <v>7</v>
      </c>
      <c r="L1155" s="2" t="s">
        <v>21</v>
      </c>
      <c r="M1155" s="2" t="s">
        <v>22</v>
      </c>
      <c r="N1155" s="2">
        <v>305.31</v>
      </c>
      <c r="O1155" s="2" t="s">
        <v>17</v>
      </c>
      <c r="P1155" s="2">
        <f t="shared" si="36"/>
        <v>1282.3119000000002</v>
      </c>
    </row>
    <row r="1156" spans="1:16" ht="14.25" customHeight="1" x14ac:dyDescent="0.35">
      <c r="A1156" s="2" t="s">
        <v>1187</v>
      </c>
      <c r="B1156" s="2" t="s">
        <v>19</v>
      </c>
      <c r="C1156" s="2" t="s">
        <v>33</v>
      </c>
      <c r="D1156" s="2">
        <v>4912.7299999999996</v>
      </c>
      <c r="E1156" s="2">
        <v>0.27</v>
      </c>
      <c r="F1156" s="2">
        <f t="shared" si="37"/>
        <v>1326.4370999999999</v>
      </c>
      <c r="G1156" s="2">
        <v>5</v>
      </c>
      <c r="H1156" s="2" t="str">
        <f>TEXT(Table1[[#This Row],[order_date]],"mmmm")</f>
        <v>November</v>
      </c>
      <c r="I1156" s="3">
        <v>45249</v>
      </c>
      <c r="J1156" s="3">
        <v>45252</v>
      </c>
      <c r="K1156" s="3" t="str">
        <f>TEXT(Table1[[#This Row],[delivery_date]]-Table1[[#This Row],[order_date]],"D")</f>
        <v>3</v>
      </c>
      <c r="L1156" s="2" t="s">
        <v>21</v>
      </c>
      <c r="M1156" s="2" t="s">
        <v>16</v>
      </c>
      <c r="N1156" s="2">
        <v>1054.72</v>
      </c>
      <c r="O1156" s="2" t="s">
        <v>48</v>
      </c>
      <c r="P1156" s="2">
        <f t="shared" si="36"/>
        <v>3586.2928999999995</v>
      </c>
    </row>
    <row r="1157" spans="1:16" ht="14.25" customHeight="1" x14ac:dyDescent="0.35">
      <c r="A1157" s="2" t="s">
        <v>1188</v>
      </c>
      <c r="B1157" s="2" t="s">
        <v>25</v>
      </c>
      <c r="C1157" s="2" t="s">
        <v>26</v>
      </c>
      <c r="D1157" s="2">
        <v>4323.87</v>
      </c>
      <c r="E1157" s="2">
        <v>0.47</v>
      </c>
      <c r="F1157" s="2">
        <f t="shared" si="37"/>
        <v>2032.2188999999998</v>
      </c>
      <c r="G1157" s="2">
        <v>6</v>
      </c>
      <c r="H1157" s="2" t="str">
        <f>TEXT(Table1[[#This Row],[order_date]],"mmmm")</f>
        <v>March</v>
      </c>
      <c r="I1157" s="3">
        <v>45009</v>
      </c>
      <c r="J1157" s="3">
        <v>45015</v>
      </c>
      <c r="K1157" s="3" t="str">
        <f>TEXT(Table1[[#This Row],[delivery_date]]-Table1[[#This Row],[order_date]],"D")</f>
        <v>6</v>
      </c>
      <c r="L1157" s="2" t="s">
        <v>21</v>
      </c>
      <c r="M1157" s="2" t="s">
        <v>16</v>
      </c>
      <c r="N1157" s="2">
        <v>1221.25</v>
      </c>
      <c r="O1157" s="2" t="s">
        <v>39</v>
      </c>
      <c r="P1157" s="2">
        <f t="shared" si="36"/>
        <v>2291.6511</v>
      </c>
    </row>
    <row r="1158" spans="1:16" ht="14.25" customHeight="1" x14ac:dyDescent="0.35">
      <c r="A1158" s="2" t="s">
        <v>1189</v>
      </c>
      <c r="B1158" s="2" t="s">
        <v>41</v>
      </c>
      <c r="C1158" s="2" t="s">
        <v>33</v>
      </c>
      <c r="D1158" s="2">
        <v>3882.9</v>
      </c>
      <c r="E1158" s="2">
        <v>0.02</v>
      </c>
      <c r="F1158" s="2">
        <f t="shared" si="37"/>
        <v>77.658000000000001</v>
      </c>
      <c r="G1158" s="2">
        <v>4</v>
      </c>
      <c r="H1158" s="2" t="str">
        <f>TEXT(Table1[[#This Row],[order_date]],"mmmm")</f>
        <v>April</v>
      </c>
      <c r="I1158" s="3">
        <v>45393</v>
      </c>
      <c r="J1158" s="3">
        <v>45400</v>
      </c>
      <c r="K1158" s="3" t="str">
        <f>TEXT(Table1[[#This Row],[delivery_date]]-Table1[[#This Row],[order_date]],"D")</f>
        <v>7</v>
      </c>
      <c r="L1158" s="2" t="s">
        <v>31</v>
      </c>
      <c r="M1158" s="2" t="s">
        <v>27</v>
      </c>
      <c r="N1158" s="2">
        <v>213.51</v>
      </c>
      <c r="O1158" s="2" t="s">
        <v>48</v>
      </c>
      <c r="P1158" s="2">
        <f t="shared" si="36"/>
        <v>3805.2420000000002</v>
      </c>
    </row>
    <row r="1159" spans="1:16" ht="14.25" customHeight="1" x14ac:dyDescent="0.35">
      <c r="A1159" s="2" t="s">
        <v>1190</v>
      </c>
      <c r="B1159" s="2" t="s">
        <v>25</v>
      </c>
      <c r="C1159" s="2" t="s">
        <v>33</v>
      </c>
      <c r="D1159" s="2">
        <v>1442.12</v>
      </c>
      <c r="E1159" s="2">
        <v>0.01</v>
      </c>
      <c r="F1159" s="2">
        <f t="shared" si="37"/>
        <v>14.421199999999999</v>
      </c>
      <c r="G1159" s="2">
        <v>1</v>
      </c>
      <c r="H1159" s="2" t="str">
        <f>TEXT(Table1[[#This Row],[order_date]],"mmmm")</f>
        <v>August</v>
      </c>
      <c r="I1159" s="3">
        <v>45142</v>
      </c>
      <c r="J1159" s="3">
        <v>45149</v>
      </c>
      <c r="K1159" s="3" t="str">
        <f>TEXT(Table1[[#This Row],[delivery_date]]-Table1[[#This Row],[order_date]],"D")</f>
        <v>7</v>
      </c>
      <c r="L1159" s="2" t="s">
        <v>15</v>
      </c>
      <c r="M1159" s="2" t="s">
        <v>22</v>
      </c>
      <c r="N1159" s="2">
        <v>146.6</v>
      </c>
      <c r="O1159" s="2" t="s">
        <v>34</v>
      </c>
      <c r="P1159" s="2">
        <f t="shared" si="36"/>
        <v>1427.6987999999999</v>
      </c>
    </row>
    <row r="1160" spans="1:16" ht="14.25" customHeight="1" x14ac:dyDescent="0.35">
      <c r="A1160" s="2" t="s">
        <v>1191</v>
      </c>
      <c r="B1160" s="2" t="s">
        <v>19</v>
      </c>
      <c r="C1160" s="2" t="s">
        <v>20</v>
      </c>
      <c r="D1160" s="2">
        <v>4871.33</v>
      </c>
      <c r="E1160" s="2">
        <v>0.04</v>
      </c>
      <c r="F1160" s="2">
        <f t="shared" si="37"/>
        <v>194.85320000000002</v>
      </c>
      <c r="G1160" s="2">
        <v>7</v>
      </c>
      <c r="H1160" s="2" t="str">
        <f>TEXT(Table1[[#This Row],[order_date]],"mmmm")</f>
        <v>February</v>
      </c>
      <c r="I1160" s="3">
        <v>44961</v>
      </c>
      <c r="J1160" s="3">
        <v>44963</v>
      </c>
      <c r="K1160" s="3" t="str">
        <f>TEXT(Table1[[#This Row],[delivery_date]]-Table1[[#This Row],[order_date]],"D")</f>
        <v>2</v>
      </c>
      <c r="L1160" s="2" t="s">
        <v>31</v>
      </c>
      <c r="M1160" s="2" t="s">
        <v>16</v>
      </c>
      <c r="N1160" s="2">
        <v>387.78</v>
      </c>
      <c r="O1160" s="2" t="s">
        <v>23</v>
      </c>
      <c r="P1160" s="2">
        <f t="shared" si="36"/>
        <v>4676.4768000000004</v>
      </c>
    </row>
    <row r="1161" spans="1:16" ht="14.25" customHeight="1" x14ac:dyDescent="0.35">
      <c r="A1161" s="2" t="s">
        <v>1192</v>
      </c>
      <c r="B1161" s="2" t="s">
        <v>19</v>
      </c>
      <c r="C1161" s="2" t="s">
        <v>33</v>
      </c>
      <c r="D1161" s="2">
        <v>3740.64</v>
      </c>
      <c r="E1161" s="2">
        <v>0.03</v>
      </c>
      <c r="F1161" s="2">
        <f t="shared" si="37"/>
        <v>112.21919999999999</v>
      </c>
      <c r="G1161" s="2">
        <v>2</v>
      </c>
      <c r="H1161" s="2" t="str">
        <f>TEXT(Table1[[#This Row],[order_date]],"mmmm")</f>
        <v>January</v>
      </c>
      <c r="I1161" s="3">
        <v>44931</v>
      </c>
      <c r="J1161" s="3">
        <v>44936</v>
      </c>
      <c r="K1161" s="3" t="str">
        <f>TEXT(Table1[[#This Row],[delivery_date]]-Table1[[#This Row],[order_date]],"D")</f>
        <v>5</v>
      </c>
      <c r="L1161" s="2" t="s">
        <v>31</v>
      </c>
      <c r="M1161" s="2" t="s">
        <v>16</v>
      </c>
      <c r="N1161" s="2">
        <v>846.62</v>
      </c>
      <c r="O1161" s="2" t="s">
        <v>23</v>
      </c>
      <c r="P1161" s="2">
        <f t="shared" si="36"/>
        <v>3628.4207999999999</v>
      </c>
    </row>
    <row r="1162" spans="1:16" ht="14.25" customHeight="1" x14ac:dyDescent="0.35">
      <c r="A1162" s="2" t="s">
        <v>1193</v>
      </c>
      <c r="B1162" s="2" t="s">
        <v>19</v>
      </c>
      <c r="C1162" s="2" t="s">
        <v>33</v>
      </c>
      <c r="D1162" s="2">
        <v>3065.56</v>
      </c>
      <c r="E1162" s="2">
        <v>0.21</v>
      </c>
      <c r="F1162" s="2">
        <f t="shared" si="37"/>
        <v>643.76760000000002</v>
      </c>
      <c r="G1162" s="2">
        <v>1</v>
      </c>
      <c r="H1162" s="2" t="str">
        <f>TEXT(Table1[[#This Row],[order_date]],"mmmm")</f>
        <v>January</v>
      </c>
      <c r="I1162" s="3">
        <v>44932</v>
      </c>
      <c r="J1162" s="3">
        <v>44933</v>
      </c>
      <c r="K1162" s="3" t="str">
        <f>TEXT(Table1[[#This Row],[delivery_date]]-Table1[[#This Row],[order_date]],"D")</f>
        <v>1</v>
      </c>
      <c r="L1162" s="2" t="s">
        <v>15</v>
      </c>
      <c r="M1162" s="2" t="s">
        <v>16</v>
      </c>
      <c r="N1162" s="2">
        <v>659.97</v>
      </c>
      <c r="O1162" s="2" t="s">
        <v>17</v>
      </c>
      <c r="P1162" s="2">
        <f t="shared" si="36"/>
        <v>2421.7923999999998</v>
      </c>
    </row>
    <row r="1163" spans="1:16" ht="14.25" customHeight="1" x14ac:dyDescent="0.35">
      <c r="A1163" s="2" t="s">
        <v>1194</v>
      </c>
      <c r="B1163" s="2" t="s">
        <v>25</v>
      </c>
      <c r="C1163" s="2" t="s">
        <v>36</v>
      </c>
      <c r="D1163" s="2">
        <v>4616.82</v>
      </c>
      <c r="E1163" s="2">
        <v>0.47</v>
      </c>
      <c r="F1163" s="2">
        <f t="shared" si="37"/>
        <v>2169.9053999999996</v>
      </c>
      <c r="G1163" s="2">
        <v>1</v>
      </c>
      <c r="H1163" s="2" t="str">
        <f>TEXT(Table1[[#This Row],[order_date]],"mmmm")</f>
        <v>September</v>
      </c>
      <c r="I1163" s="3">
        <v>45173</v>
      </c>
      <c r="J1163" s="3">
        <v>45176</v>
      </c>
      <c r="K1163" s="3" t="str">
        <f>TEXT(Table1[[#This Row],[delivery_date]]-Table1[[#This Row],[order_date]],"D")</f>
        <v>3</v>
      </c>
      <c r="L1163" s="2" t="s">
        <v>31</v>
      </c>
      <c r="M1163" s="2" t="s">
        <v>27</v>
      </c>
      <c r="N1163" s="2">
        <v>338.97</v>
      </c>
      <c r="O1163" s="2" t="s">
        <v>17</v>
      </c>
      <c r="P1163" s="2">
        <f t="shared" si="36"/>
        <v>2446.9146000000001</v>
      </c>
    </row>
    <row r="1164" spans="1:16" ht="14.25" customHeight="1" x14ac:dyDescent="0.35">
      <c r="A1164" s="2" t="s">
        <v>1195</v>
      </c>
      <c r="B1164" s="2" t="s">
        <v>41</v>
      </c>
      <c r="C1164" s="2" t="s">
        <v>14</v>
      </c>
      <c r="D1164" s="2">
        <v>894.69</v>
      </c>
      <c r="E1164" s="2">
        <v>0.34</v>
      </c>
      <c r="F1164" s="2">
        <f t="shared" si="37"/>
        <v>304.19460000000004</v>
      </c>
      <c r="G1164" s="2">
        <v>1</v>
      </c>
      <c r="H1164" s="2" t="str">
        <f>TEXT(Table1[[#This Row],[order_date]],"mmmm")</f>
        <v>April</v>
      </c>
      <c r="I1164" s="3">
        <v>45019</v>
      </c>
      <c r="J1164" s="3">
        <v>45023</v>
      </c>
      <c r="K1164" s="3" t="str">
        <f>TEXT(Table1[[#This Row],[delivery_date]]-Table1[[#This Row],[order_date]],"D")</f>
        <v>4</v>
      </c>
      <c r="L1164" s="2" t="s">
        <v>31</v>
      </c>
      <c r="M1164" s="2" t="s">
        <v>16</v>
      </c>
      <c r="N1164" s="2">
        <v>75.040000000000006</v>
      </c>
      <c r="O1164" s="2" t="s">
        <v>23</v>
      </c>
      <c r="P1164" s="2">
        <f t="shared" si="36"/>
        <v>590.49540000000002</v>
      </c>
    </row>
    <row r="1165" spans="1:16" ht="14.25" customHeight="1" x14ac:dyDescent="0.35">
      <c r="A1165" s="2" t="s">
        <v>1196</v>
      </c>
      <c r="B1165" s="2" t="s">
        <v>41</v>
      </c>
      <c r="C1165" s="2" t="s">
        <v>14</v>
      </c>
      <c r="D1165" s="2">
        <v>781.18</v>
      </c>
      <c r="E1165" s="2">
        <v>0.33</v>
      </c>
      <c r="F1165" s="2">
        <f t="shared" si="37"/>
        <v>257.7894</v>
      </c>
      <c r="G1165" s="2">
        <v>2</v>
      </c>
      <c r="H1165" s="2" t="str">
        <f>TEXT(Table1[[#This Row],[order_date]],"mmmm")</f>
        <v>November</v>
      </c>
      <c r="I1165" s="3">
        <v>45241</v>
      </c>
      <c r="J1165" s="3">
        <v>45246</v>
      </c>
      <c r="K1165" s="3" t="str">
        <f>TEXT(Table1[[#This Row],[delivery_date]]-Table1[[#This Row],[order_date]],"D")</f>
        <v>5</v>
      </c>
      <c r="L1165" s="2" t="s">
        <v>21</v>
      </c>
      <c r="M1165" s="2" t="s">
        <v>22</v>
      </c>
      <c r="N1165" s="2">
        <v>205.48</v>
      </c>
      <c r="O1165" s="2" t="s">
        <v>23</v>
      </c>
      <c r="P1165" s="2">
        <f t="shared" si="36"/>
        <v>523.39059999999995</v>
      </c>
    </row>
    <row r="1166" spans="1:16" ht="14.25" customHeight="1" x14ac:dyDescent="0.35">
      <c r="A1166" s="2" t="s">
        <v>1197</v>
      </c>
      <c r="B1166" s="2" t="s">
        <v>25</v>
      </c>
      <c r="C1166" s="2" t="s">
        <v>26</v>
      </c>
      <c r="D1166" s="2">
        <v>2862.2</v>
      </c>
      <c r="E1166" s="2">
        <v>0.19</v>
      </c>
      <c r="F1166" s="2">
        <f t="shared" si="37"/>
        <v>543.81799999999998</v>
      </c>
      <c r="G1166" s="2">
        <v>1</v>
      </c>
      <c r="H1166" s="2" t="str">
        <f>TEXT(Table1[[#This Row],[order_date]],"mmmm")</f>
        <v>March</v>
      </c>
      <c r="I1166" s="3">
        <v>45361</v>
      </c>
      <c r="J1166" s="3">
        <v>45367</v>
      </c>
      <c r="K1166" s="3" t="str">
        <f>TEXT(Table1[[#This Row],[delivery_date]]-Table1[[#This Row],[order_date]],"D")</f>
        <v>6</v>
      </c>
      <c r="L1166" s="2" t="s">
        <v>21</v>
      </c>
      <c r="M1166" s="2" t="s">
        <v>22</v>
      </c>
      <c r="N1166" s="2">
        <v>567.08000000000004</v>
      </c>
      <c r="O1166" s="2" t="s">
        <v>39</v>
      </c>
      <c r="P1166" s="2">
        <f t="shared" si="36"/>
        <v>2318.3819999999996</v>
      </c>
    </row>
    <row r="1167" spans="1:16" ht="14.25" customHeight="1" x14ac:dyDescent="0.35">
      <c r="A1167" s="2" t="s">
        <v>1198</v>
      </c>
      <c r="B1167" s="2" t="s">
        <v>41</v>
      </c>
      <c r="C1167" s="2" t="s">
        <v>14</v>
      </c>
      <c r="D1167" s="2">
        <v>377.9</v>
      </c>
      <c r="E1167" s="2">
        <v>0.27</v>
      </c>
      <c r="F1167" s="2">
        <f t="shared" si="37"/>
        <v>102.033</v>
      </c>
      <c r="G1167" s="2">
        <v>4</v>
      </c>
      <c r="H1167" s="2" t="str">
        <f>TEXT(Table1[[#This Row],[order_date]],"mmmm")</f>
        <v>July</v>
      </c>
      <c r="I1167" s="3">
        <v>45116</v>
      </c>
      <c r="J1167" s="3">
        <v>45123</v>
      </c>
      <c r="K1167" s="3" t="str">
        <f>TEXT(Table1[[#This Row],[delivery_date]]-Table1[[#This Row],[order_date]],"D")</f>
        <v>7</v>
      </c>
      <c r="L1167" s="2" t="s">
        <v>15</v>
      </c>
      <c r="M1167" s="2" t="s">
        <v>22</v>
      </c>
      <c r="N1167" s="2">
        <v>67.11</v>
      </c>
      <c r="O1167" s="2" t="s">
        <v>23</v>
      </c>
      <c r="P1167" s="2">
        <f t="shared" si="36"/>
        <v>275.86699999999996</v>
      </c>
    </row>
    <row r="1168" spans="1:16" ht="14.25" customHeight="1" x14ac:dyDescent="0.35">
      <c r="A1168" s="2" t="s">
        <v>1199</v>
      </c>
      <c r="B1168" s="2" t="s">
        <v>25</v>
      </c>
      <c r="C1168" s="2" t="s">
        <v>26</v>
      </c>
      <c r="D1168" s="2">
        <v>3353.54</v>
      </c>
      <c r="E1168" s="2">
        <v>0.15</v>
      </c>
      <c r="F1168" s="2">
        <f t="shared" si="37"/>
        <v>503.03099999999995</v>
      </c>
      <c r="G1168" s="2">
        <v>7</v>
      </c>
      <c r="H1168" s="2" t="str">
        <f>TEXT(Table1[[#This Row],[order_date]],"mmmm")</f>
        <v>June</v>
      </c>
      <c r="I1168" s="3">
        <v>45470</v>
      </c>
      <c r="J1168" s="3">
        <v>45473</v>
      </c>
      <c r="K1168" s="3" t="str">
        <f>TEXT(Table1[[#This Row],[delivery_date]]-Table1[[#This Row],[order_date]],"D")</f>
        <v>3</v>
      </c>
      <c r="L1168" s="2" t="s">
        <v>21</v>
      </c>
      <c r="M1168" s="2" t="s">
        <v>16</v>
      </c>
      <c r="N1168" s="2">
        <v>608.89</v>
      </c>
      <c r="O1168" s="2" t="s">
        <v>48</v>
      </c>
      <c r="P1168" s="2">
        <f t="shared" si="36"/>
        <v>2850.509</v>
      </c>
    </row>
    <row r="1169" spans="1:16" ht="14.25" customHeight="1" x14ac:dyDescent="0.35">
      <c r="A1169" s="2" t="s">
        <v>1200</v>
      </c>
      <c r="B1169" s="2" t="s">
        <v>41</v>
      </c>
      <c r="C1169" s="2" t="s">
        <v>36</v>
      </c>
      <c r="D1169" s="2">
        <v>1279.6300000000001</v>
      </c>
      <c r="E1169" s="2">
        <v>0.26</v>
      </c>
      <c r="F1169" s="2">
        <f t="shared" si="37"/>
        <v>332.70380000000006</v>
      </c>
      <c r="G1169" s="2">
        <v>3</v>
      </c>
      <c r="H1169" s="2" t="str">
        <f>TEXT(Table1[[#This Row],[order_date]],"mmmm")</f>
        <v>March</v>
      </c>
      <c r="I1169" s="3">
        <v>45359</v>
      </c>
      <c r="J1169" s="3">
        <v>45362</v>
      </c>
      <c r="K1169" s="3" t="str">
        <f>TEXT(Table1[[#This Row],[delivery_date]]-Table1[[#This Row],[order_date]],"D")</f>
        <v>3</v>
      </c>
      <c r="L1169" s="2" t="s">
        <v>21</v>
      </c>
      <c r="M1169" s="2" t="s">
        <v>16</v>
      </c>
      <c r="N1169" s="2">
        <v>116.87</v>
      </c>
      <c r="O1169" s="2" t="s">
        <v>28</v>
      </c>
      <c r="P1169" s="2">
        <f t="shared" si="36"/>
        <v>946.92620000000011</v>
      </c>
    </row>
    <row r="1170" spans="1:16" ht="14.25" customHeight="1" x14ac:dyDescent="0.35">
      <c r="A1170" s="2" t="s">
        <v>1201</v>
      </c>
      <c r="B1170" s="2" t="s">
        <v>13</v>
      </c>
      <c r="C1170" s="2" t="s">
        <v>14</v>
      </c>
      <c r="D1170" s="2">
        <v>683.23</v>
      </c>
      <c r="E1170" s="2">
        <v>0.37</v>
      </c>
      <c r="F1170" s="2">
        <f t="shared" si="37"/>
        <v>252.79509999999999</v>
      </c>
      <c r="G1170" s="2">
        <v>9</v>
      </c>
      <c r="H1170" s="2" t="str">
        <f>TEXT(Table1[[#This Row],[order_date]],"mmmm")</f>
        <v>August</v>
      </c>
      <c r="I1170" s="3">
        <v>45152</v>
      </c>
      <c r="J1170" s="3">
        <v>45157</v>
      </c>
      <c r="K1170" s="3" t="str">
        <f>TEXT(Table1[[#This Row],[delivery_date]]-Table1[[#This Row],[order_date]],"D")</f>
        <v>5</v>
      </c>
      <c r="L1170" s="2" t="s">
        <v>21</v>
      </c>
      <c r="M1170" s="2" t="s">
        <v>22</v>
      </c>
      <c r="N1170" s="2">
        <v>102.12</v>
      </c>
      <c r="O1170" s="2" t="s">
        <v>17</v>
      </c>
      <c r="P1170" s="2">
        <f t="shared" si="36"/>
        <v>430.43490000000003</v>
      </c>
    </row>
    <row r="1171" spans="1:16" ht="14.25" customHeight="1" x14ac:dyDescent="0.35">
      <c r="A1171" s="2" t="s">
        <v>1202</v>
      </c>
      <c r="B1171" s="2" t="s">
        <v>13</v>
      </c>
      <c r="C1171" s="2" t="s">
        <v>36</v>
      </c>
      <c r="D1171" s="2">
        <v>2106.5300000000002</v>
      </c>
      <c r="E1171" s="2">
        <v>0.28000000000000003</v>
      </c>
      <c r="F1171" s="2">
        <f t="shared" si="37"/>
        <v>589.8284000000001</v>
      </c>
      <c r="G1171" s="2">
        <v>2</v>
      </c>
      <c r="H1171" s="2" t="str">
        <f>TEXT(Table1[[#This Row],[order_date]],"mmmm")</f>
        <v>August</v>
      </c>
      <c r="I1171" s="3">
        <v>45162</v>
      </c>
      <c r="J1171" s="3">
        <v>45163</v>
      </c>
      <c r="K1171" s="3" t="str">
        <f>TEXT(Table1[[#This Row],[delivery_date]]-Table1[[#This Row],[order_date]],"D")</f>
        <v>1</v>
      </c>
      <c r="L1171" s="2" t="s">
        <v>15</v>
      </c>
      <c r="M1171" s="2" t="s">
        <v>22</v>
      </c>
      <c r="N1171" s="2">
        <v>412.01</v>
      </c>
      <c r="O1171" s="2" t="s">
        <v>28</v>
      </c>
      <c r="P1171" s="2">
        <f t="shared" si="36"/>
        <v>1516.7016000000001</v>
      </c>
    </row>
    <row r="1172" spans="1:16" ht="14.25" customHeight="1" x14ac:dyDescent="0.35">
      <c r="A1172" s="2" t="s">
        <v>1203</v>
      </c>
      <c r="B1172" s="2" t="s">
        <v>19</v>
      </c>
      <c r="C1172" s="2" t="s">
        <v>14</v>
      </c>
      <c r="D1172" s="2">
        <v>2383.15</v>
      </c>
      <c r="E1172" s="2">
        <v>0.21</v>
      </c>
      <c r="F1172" s="2">
        <f t="shared" si="37"/>
        <v>500.4615</v>
      </c>
      <c r="G1172" s="2">
        <v>2</v>
      </c>
      <c r="H1172" s="2" t="str">
        <f>TEXT(Table1[[#This Row],[order_date]],"mmmm")</f>
        <v>June</v>
      </c>
      <c r="I1172" s="3">
        <v>45466</v>
      </c>
      <c r="J1172" s="3">
        <v>45471</v>
      </c>
      <c r="K1172" s="3" t="str">
        <f>TEXT(Table1[[#This Row],[delivery_date]]-Table1[[#This Row],[order_date]],"D")</f>
        <v>5</v>
      </c>
      <c r="L1172" s="2" t="s">
        <v>15</v>
      </c>
      <c r="M1172" s="2" t="s">
        <v>22</v>
      </c>
      <c r="N1172" s="2">
        <v>411.63</v>
      </c>
      <c r="O1172" s="2" t="s">
        <v>28</v>
      </c>
      <c r="P1172" s="2">
        <f t="shared" si="36"/>
        <v>1882.6885000000002</v>
      </c>
    </row>
    <row r="1173" spans="1:16" ht="14.25" customHeight="1" x14ac:dyDescent="0.35">
      <c r="A1173" s="2" t="s">
        <v>1204</v>
      </c>
      <c r="B1173" s="2" t="s">
        <v>13</v>
      </c>
      <c r="C1173" s="2" t="s">
        <v>14</v>
      </c>
      <c r="D1173" s="2">
        <v>935.38</v>
      </c>
      <c r="E1173" s="2">
        <v>0.42</v>
      </c>
      <c r="F1173" s="2">
        <f t="shared" si="37"/>
        <v>392.8596</v>
      </c>
      <c r="G1173" s="2">
        <v>7</v>
      </c>
      <c r="H1173" s="2" t="str">
        <f>TEXT(Table1[[#This Row],[order_date]],"mmmm")</f>
        <v>July</v>
      </c>
      <c r="I1173" s="3">
        <v>45125</v>
      </c>
      <c r="J1173" s="3">
        <v>45126</v>
      </c>
      <c r="K1173" s="3" t="str">
        <f>TEXT(Table1[[#This Row],[delivery_date]]-Table1[[#This Row],[order_date]],"D")</f>
        <v>1</v>
      </c>
      <c r="L1173" s="2" t="s">
        <v>21</v>
      </c>
      <c r="M1173" s="2" t="s">
        <v>22</v>
      </c>
      <c r="N1173" s="2">
        <v>146.97</v>
      </c>
      <c r="O1173" s="2" t="s">
        <v>17</v>
      </c>
      <c r="P1173" s="2">
        <f t="shared" si="36"/>
        <v>542.5204</v>
      </c>
    </row>
    <row r="1174" spans="1:16" ht="14.25" customHeight="1" x14ac:dyDescent="0.35">
      <c r="A1174" s="2" t="s">
        <v>1205</v>
      </c>
      <c r="B1174" s="2" t="s">
        <v>13</v>
      </c>
      <c r="C1174" s="2" t="s">
        <v>36</v>
      </c>
      <c r="D1174" s="2">
        <v>303.52</v>
      </c>
      <c r="E1174" s="2">
        <v>0.14000000000000001</v>
      </c>
      <c r="F1174" s="2">
        <f t="shared" si="37"/>
        <v>42.492800000000003</v>
      </c>
      <c r="G1174" s="2">
        <v>9</v>
      </c>
      <c r="H1174" s="2" t="str">
        <f>TEXT(Table1[[#This Row],[order_date]],"mmmm")</f>
        <v>February</v>
      </c>
      <c r="I1174" s="3">
        <v>45347</v>
      </c>
      <c r="J1174" s="3">
        <v>45352</v>
      </c>
      <c r="K1174" s="3" t="str">
        <f>TEXT(Table1[[#This Row],[delivery_date]]-Table1[[#This Row],[order_date]],"D")</f>
        <v>5</v>
      </c>
      <c r="L1174" s="2" t="s">
        <v>31</v>
      </c>
      <c r="M1174" s="2" t="s">
        <v>16</v>
      </c>
      <c r="N1174" s="2">
        <v>36.82</v>
      </c>
      <c r="O1174" s="2" t="s">
        <v>28</v>
      </c>
      <c r="P1174" s="2">
        <f t="shared" si="36"/>
        <v>261.02719999999999</v>
      </c>
    </row>
    <row r="1175" spans="1:16" ht="14.25" customHeight="1" x14ac:dyDescent="0.35">
      <c r="A1175" s="2" t="s">
        <v>1206</v>
      </c>
      <c r="B1175" s="2" t="s">
        <v>13</v>
      </c>
      <c r="C1175" s="2" t="s">
        <v>33</v>
      </c>
      <c r="D1175" s="2">
        <v>2128.87</v>
      </c>
      <c r="E1175" s="2">
        <v>0.24</v>
      </c>
      <c r="F1175" s="2">
        <f t="shared" si="37"/>
        <v>510.92879999999997</v>
      </c>
      <c r="G1175" s="2">
        <v>6</v>
      </c>
      <c r="H1175" s="2" t="str">
        <f>TEXT(Table1[[#This Row],[order_date]],"mmmm")</f>
        <v>June</v>
      </c>
      <c r="I1175" s="3">
        <v>45467</v>
      </c>
      <c r="J1175" s="3">
        <v>45469</v>
      </c>
      <c r="K1175" s="3" t="str">
        <f>TEXT(Table1[[#This Row],[delivery_date]]-Table1[[#This Row],[order_date]],"D")</f>
        <v>2</v>
      </c>
      <c r="L1175" s="2" t="s">
        <v>15</v>
      </c>
      <c r="M1175" s="2" t="s">
        <v>27</v>
      </c>
      <c r="N1175" s="2">
        <v>302.73</v>
      </c>
      <c r="O1175" s="2" t="s">
        <v>48</v>
      </c>
      <c r="P1175" s="2">
        <f t="shared" si="36"/>
        <v>1617.9412</v>
      </c>
    </row>
    <row r="1176" spans="1:16" ht="14.25" customHeight="1" x14ac:dyDescent="0.35">
      <c r="A1176" s="2" t="s">
        <v>1207</v>
      </c>
      <c r="B1176" s="2" t="s">
        <v>25</v>
      </c>
      <c r="C1176" s="2" t="s">
        <v>33</v>
      </c>
      <c r="D1176" s="2">
        <v>3821.68</v>
      </c>
      <c r="E1176" s="2">
        <v>0.49</v>
      </c>
      <c r="F1176" s="2">
        <f t="shared" si="37"/>
        <v>1872.6232</v>
      </c>
      <c r="G1176" s="2">
        <v>1</v>
      </c>
      <c r="H1176" s="2" t="str">
        <f>TEXT(Table1[[#This Row],[order_date]],"mmmm")</f>
        <v>May</v>
      </c>
      <c r="I1176" s="3">
        <v>45073</v>
      </c>
      <c r="J1176" s="3">
        <v>45075</v>
      </c>
      <c r="K1176" s="3" t="str">
        <f>TEXT(Table1[[#This Row],[delivery_date]]-Table1[[#This Row],[order_date]],"D")</f>
        <v>2</v>
      </c>
      <c r="L1176" s="2" t="s">
        <v>15</v>
      </c>
      <c r="M1176" s="2" t="s">
        <v>16</v>
      </c>
      <c r="N1176" s="2">
        <v>837.78</v>
      </c>
      <c r="O1176" s="2" t="s">
        <v>17</v>
      </c>
      <c r="P1176" s="2">
        <f t="shared" si="36"/>
        <v>1949.0567999999998</v>
      </c>
    </row>
    <row r="1177" spans="1:16" ht="14.25" customHeight="1" x14ac:dyDescent="0.35">
      <c r="A1177" s="2" t="s">
        <v>1208</v>
      </c>
      <c r="B1177" s="2" t="s">
        <v>13</v>
      </c>
      <c r="C1177" s="2" t="s">
        <v>33</v>
      </c>
      <c r="D1177" s="2">
        <v>4383.58</v>
      </c>
      <c r="E1177" s="2">
        <v>0.48</v>
      </c>
      <c r="F1177" s="2">
        <f t="shared" si="37"/>
        <v>2104.1183999999998</v>
      </c>
      <c r="G1177" s="2">
        <v>6</v>
      </c>
      <c r="H1177" s="2" t="str">
        <f>TEXT(Table1[[#This Row],[order_date]],"mmmm")</f>
        <v>April</v>
      </c>
      <c r="I1177" s="3">
        <v>45038</v>
      </c>
      <c r="J1177" s="3">
        <v>45043</v>
      </c>
      <c r="K1177" s="3" t="str">
        <f>TEXT(Table1[[#This Row],[delivery_date]]-Table1[[#This Row],[order_date]],"D")</f>
        <v>5</v>
      </c>
      <c r="L1177" s="2" t="s">
        <v>31</v>
      </c>
      <c r="M1177" s="2" t="s">
        <v>22</v>
      </c>
      <c r="N1177" s="2">
        <v>1285.1099999999999</v>
      </c>
      <c r="O1177" s="2" t="s">
        <v>28</v>
      </c>
      <c r="P1177" s="2">
        <f t="shared" si="36"/>
        <v>2279.4616000000001</v>
      </c>
    </row>
    <row r="1178" spans="1:16" ht="14.25" customHeight="1" x14ac:dyDescent="0.35">
      <c r="A1178" s="2" t="s">
        <v>1209</v>
      </c>
      <c r="B1178" s="2" t="s">
        <v>13</v>
      </c>
      <c r="C1178" s="2" t="s">
        <v>33</v>
      </c>
      <c r="D1178" s="2">
        <v>577.99</v>
      </c>
      <c r="E1178" s="2">
        <v>0</v>
      </c>
      <c r="F1178" s="2">
        <f t="shared" si="37"/>
        <v>0</v>
      </c>
      <c r="G1178" s="2">
        <v>4</v>
      </c>
      <c r="H1178" s="2" t="str">
        <f>TEXT(Table1[[#This Row],[order_date]],"mmmm")</f>
        <v>April</v>
      </c>
      <c r="I1178" s="3">
        <v>45034</v>
      </c>
      <c r="J1178" s="3">
        <v>45040</v>
      </c>
      <c r="K1178" s="3" t="str">
        <f>TEXT(Table1[[#This Row],[delivery_date]]-Table1[[#This Row],[order_date]],"D")</f>
        <v>6</v>
      </c>
      <c r="L1178" s="2" t="s">
        <v>31</v>
      </c>
      <c r="M1178" s="2" t="s">
        <v>16</v>
      </c>
      <c r="N1178" s="2">
        <v>158.38</v>
      </c>
      <c r="O1178" s="2" t="s">
        <v>34</v>
      </c>
      <c r="P1178" s="2">
        <f t="shared" si="36"/>
        <v>577.99</v>
      </c>
    </row>
    <row r="1179" spans="1:16" ht="14.25" customHeight="1" x14ac:dyDescent="0.35">
      <c r="A1179" s="2" t="s">
        <v>1210</v>
      </c>
      <c r="B1179" s="2" t="s">
        <v>19</v>
      </c>
      <c r="C1179" s="2" t="s">
        <v>14</v>
      </c>
      <c r="D1179" s="2">
        <v>2670.91</v>
      </c>
      <c r="E1179" s="2">
        <v>0.27</v>
      </c>
      <c r="F1179" s="2">
        <f t="shared" si="37"/>
        <v>721.14570000000003</v>
      </c>
      <c r="G1179" s="2">
        <v>5</v>
      </c>
      <c r="H1179" s="2" t="str">
        <f>TEXT(Table1[[#This Row],[order_date]],"mmmm")</f>
        <v>June</v>
      </c>
      <c r="I1179" s="3">
        <v>45457</v>
      </c>
      <c r="J1179" s="3">
        <v>45458</v>
      </c>
      <c r="K1179" s="3" t="str">
        <f>TEXT(Table1[[#This Row],[delivery_date]]-Table1[[#This Row],[order_date]],"D")</f>
        <v>1</v>
      </c>
      <c r="L1179" s="2" t="s">
        <v>21</v>
      </c>
      <c r="M1179" s="2" t="s">
        <v>27</v>
      </c>
      <c r="N1179" s="2">
        <v>666.87</v>
      </c>
      <c r="O1179" s="2" t="s">
        <v>34</v>
      </c>
      <c r="P1179" s="2">
        <f t="shared" si="36"/>
        <v>1949.7642999999998</v>
      </c>
    </row>
    <row r="1180" spans="1:16" ht="14.25" customHeight="1" x14ac:dyDescent="0.35">
      <c r="A1180" s="2" t="s">
        <v>1211</v>
      </c>
      <c r="B1180" s="2" t="s">
        <v>13</v>
      </c>
      <c r="C1180" s="2" t="s">
        <v>20</v>
      </c>
      <c r="D1180" s="2">
        <v>1390.67</v>
      </c>
      <c r="E1180" s="2">
        <v>0.17</v>
      </c>
      <c r="F1180" s="2">
        <f t="shared" si="37"/>
        <v>236.41390000000004</v>
      </c>
      <c r="G1180" s="2">
        <v>4</v>
      </c>
      <c r="H1180" s="2" t="str">
        <f>TEXT(Table1[[#This Row],[order_date]],"mmmm")</f>
        <v>March</v>
      </c>
      <c r="I1180" s="3">
        <v>45361</v>
      </c>
      <c r="J1180" s="3">
        <v>45368</v>
      </c>
      <c r="K1180" s="3" t="str">
        <f>TEXT(Table1[[#This Row],[delivery_date]]-Table1[[#This Row],[order_date]],"D")</f>
        <v>7</v>
      </c>
      <c r="L1180" s="2" t="s">
        <v>31</v>
      </c>
      <c r="M1180" s="2" t="s">
        <v>22</v>
      </c>
      <c r="N1180" s="2">
        <v>317.60000000000002</v>
      </c>
      <c r="O1180" s="2" t="s">
        <v>34</v>
      </c>
      <c r="P1180" s="2">
        <f t="shared" si="36"/>
        <v>1154.2561000000001</v>
      </c>
    </row>
    <row r="1181" spans="1:16" ht="14.25" customHeight="1" x14ac:dyDescent="0.35">
      <c r="A1181" s="2" t="s">
        <v>1212</v>
      </c>
      <c r="B1181" s="2" t="s">
        <v>13</v>
      </c>
      <c r="C1181" s="2" t="s">
        <v>36</v>
      </c>
      <c r="D1181" s="2">
        <v>1935.71</v>
      </c>
      <c r="E1181" s="2">
        <v>0.15</v>
      </c>
      <c r="F1181" s="2">
        <f t="shared" si="37"/>
        <v>290.35649999999998</v>
      </c>
      <c r="G1181" s="2">
        <v>3</v>
      </c>
      <c r="H1181" s="2" t="str">
        <f>TEXT(Table1[[#This Row],[order_date]],"mmmm")</f>
        <v>April</v>
      </c>
      <c r="I1181" s="3">
        <v>45394</v>
      </c>
      <c r="J1181" s="3">
        <v>45400</v>
      </c>
      <c r="K1181" s="3" t="str">
        <f>TEXT(Table1[[#This Row],[delivery_date]]-Table1[[#This Row],[order_date]],"D")</f>
        <v>6</v>
      </c>
      <c r="L1181" s="2" t="s">
        <v>31</v>
      </c>
      <c r="M1181" s="2" t="s">
        <v>27</v>
      </c>
      <c r="N1181" s="2">
        <v>311.42</v>
      </c>
      <c r="O1181" s="2" t="s">
        <v>48</v>
      </c>
      <c r="P1181" s="2">
        <f t="shared" si="36"/>
        <v>1645.3535000000002</v>
      </c>
    </row>
    <row r="1182" spans="1:16" ht="14.25" customHeight="1" x14ac:dyDescent="0.35">
      <c r="A1182" s="2" t="s">
        <v>1213</v>
      </c>
      <c r="B1182" s="2" t="s">
        <v>41</v>
      </c>
      <c r="C1182" s="2" t="s">
        <v>20</v>
      </c>
      <c r="D1182" s="2">
        <v>4673.8599999999997</v>
      </c>
      <c r="E1182" s="2">
        <v>0.3</v>
      </c>
      <c r="F1182" s="2">
        <f t="shared" si="37"/>
        <v>1402.1579999999999</v>
      </c>
      <c r="G1182" s="2">
        <v>2</v>
      </c>
      <c r="H1182" s="2" t="str">
        <f>TEXT(Table1[[#This Row],[order_date]],"mmmm")</f>
        <v>January</v>
      </c>
      <c r="I1182" s="3">
        <v>45299</v>
      </c>
      <c r="J1182" s="3">
        <v>45302</v>
      </c>
      <c r="K1182" s="3" t="str">
        <f>TEXT(Table1[[#This Row],[delivery_date]]-Table1[[#This Row],[order_date]],"D")</f>
        <v>3</v>
      </c>
      <c r="L1182" s="2" t="s">
        <v>31</v>
      </c>
      <c r="M1182" s="2" t="s">
        <v>16</v>
      </c>
      <c r="N1182" s="2">
        <v>694.16</v>
      </c>
      <c r="O1182" s="2" t="s">
        <v>23</v>
      </c>
      <c r="P1182" s="2">
        <f t="shared" si="36"/>
        <v>3271.7019999999998</v>
      </c>
    </row>
    <row r="1183" spans="1:16" ht="14.25" customHeight="1" x14ac:dyDescent="0.35">
      <c r="A1183" s="2" t="s">
        <v>1214</v>
      </c>
      <c r="B1183" s="2" t="s">
        <v>19</v>
      </c>
      <c r="C1183" s="2" t="s">
        <v>20</v>
      </c>
      <c r="D1183" s="2">
        <v>1825.17</v>
      </c>
      <c r="E1183" s="2">
        <v>0.22</v>
      </c>
      <c r="F1183" s="2">
        <f t="shared" si="37"/>
        <v>401.53739999999999</v>
      </c>
      <c r="G1183" s="2">
        <v>2</v>
      </c>
      <c r="H1183" s="2" t="str">
        <f>TEXT(Table1[[#This Row],[order_date]],"mmmm")</f>
        <v>September</v>
      </c>
      <c r="I1183" s="3">
        <v>45197</v>
      </c>
      <c r="J1183" s="3">
        <v>45202</v>
      </c>
      <c r="K1183" s="3" t="str">
        <f>TEXT(Table1[[#This Row],[delivery_date]]-Table1[[#This Row],[order_date]],"D")</f>
        <v>5</v>
      </c>
      <c r="L1183" s="2" t="s">
        <v>21</v>
      </c>
      <c r="M1183" s="2" t="s">
        <v>16</v>
      </c>
      <c r="N1183" s="2">
        <v>391.72</v>
      </c>
      <c r="O1183" s="2" t="s">
        <v>48</v>
      </c>
      <c r="P1183" s="2">
        <f t="shared" si="36"/>
        <v>1423.6326000000001</v>
      </c>
    </row>
    <row r="1184" spans="1:16" ht="14.25" customHeight="1" x14ac:dyDescent="0.35">
      <c r="A1184" s="2" t="s">
        <v>1215</v>
      </c>
      <c r="B1184" s="2" t="s">
        <v>19</v>
      </c>
      <c r="C1184" s="2" t="s">
        <v>26</v>
      </c>
      <c r="D1184" s="2">
        <v>1890.2</v>
      </c>
      <c r="E1184" s="2">
        <v>0.37</v>
      </c>
      <c r="F1184" s="2">
        <f t="shared" si="37"/>
        <v>699.37400000000002</v>
      </c>
      <c r="G1184" s="2">
        <v>4</v>
      </c>
      <c r="H1184" s="2" t="str">
        <f>TEXT(Table1[[#This Row],[order_date]],"mmmm")</f>
        <v>July</v>
      </c>
      <c r="I1184" s="3">
        <v>45115</v>
      </c>
      <c r="J1184" s="3">
        <v>45121</v>
      </c>
      <c r="K1184" s="3" t="str">
        <f>TEXT(Table1[[#This Row],[delivery_date]]-Table1[[#This Row],[order_date]],"D")</f>
        <v>6</v>
      </c>
      <c r="L1184" s="2" t="s">
        <v>21</v>
      </c>
      <c r="M1184" s="2" t="s">
        <v>27</v>
      </c>
      <c r="N1184" s="2">
        <v>181.75</v>
      </c>
      <c r="O1184" s="2" t="s">
        <v>28</v>
      </c>
      <c r="P1184" s="2">
        <f t="shared" si="36"/>
        <v>1190.826</v>
      </c>
    </row>
    <row r="1185" spans="1:16" ht="14.25" customHeight="1" x14ac:dyDescent="0.35">
      <c r="A1185" s="2" t="s">
        <v>1216</v>
      </c>
      <c r="B1185" s="2" t="s">
        <v>19</v>
      </c>
      <c r="C1185" s="2" t="s">
        <v>33</v>
      </c>
      <c r="D1185" s="2">
        <v>1126.04</v>
      </c>
      <c r="E1185" s="2">
        <v>0.01</v>
      </c>
      <c r="F1185" s="2">
        <f t="shared" si="37"/>
        <v>11.260400000000001</v>
      </c>
      <c r="G1185" s="2">
        <v>3</v>
      </c>
      <c r="H1185" s="2" t="str">
        <f>TEXT(Table1[[#This Row],[order_date]],"mmmm")</f>
        <v>July</v>
      </c>
      <c r="I1185" s="3">
        <v>45491</v>
      </c>
      <c r="J1185" s="3">
        <v>45497</v>
      </c>
      <c r="K1185" s="3" t="str">
        <f>TEXT(Table1[[#This Row],[delivery_date]]-Table1[[#This Row],[order_date]],"D")</f>
        <v>6</v>
      </c>
      <c r="L1185" s="2" t="s">
        <v>21</v>
      </c>
      <c r="M1185" s="2" t="s">
        <v>22</v>
      </c>
      <c r="N1185" s="2">
        <v>318.36</v>
      </c>
      <c r="O1185" s="2" t="s">
        <v>28</v>
      </c>
      <c r="P1185" s="2">
        <f t="shared" si="36"/>
        <v>1114.7796000000001</v>
      </c>
    </row>
    <row r="1186" spans="1:16" ht="14.25" customHeight="1" x14ac:dyDescent="0.35">
      <c r="A1186" s="2" t="s">
        <v>1217</v>
      </c>
      <c r="B1186" s="2" t="s">
        <v>19</v>
      </c>
      <c r="C1186" s="2" t="s">
        <v>14</v>
      </c>
      <c r="D1186" s="2">
        <v>4804.09</v>
      </c>
      <c r="E1186" s="2">
        <v>0.46</v>
      </c>
      <c r="F1186" s="2">
        <f t="shared" si="37"/>
        <v>2209.8814000000002</v>
      </c>
      <c r="G1186" s="2">
        <v>6</v>
      </c>
      <c r="H1186" s="2" t="str">
        <f>TEXT(Table1[[#This Row],[order_date]],"mmmm")</f>
        <v>December</v>
      </c>
      <c r="I1186" s="3">
        <v>45638</v>
      </c>
      <c r="J1186" s="3">
        <v>45641</v>
      </c>
      <c r="K1186" s="3" t="str">
        <f>TEXT(Table1[[#This Row],[delivery_date]]-Table1[[#This Row],[order_date]],"D")</f>
        <v>3</v>
      </c>
      <c r="L1186" s="2" t="s">
        <v>21</v>
      </c>
      <c r="M1186" s="2" t="s">
        <v>22</v>
      </c>
      <c r="N1186" s="2">
        <v>381.83</v>
      </c>
      <c r="O1186" s="2" t="s">
        <v>39</v>
      </c>
      <c r="P1186" s="2">
        <f t="shared" si="36"/>
        <v>2594.2085999999999</v>
      </c>
    </row>
    <row r="1187" spans="1:16" ht="14.25" customHeight="1" x14ac:dyDescent="0.35">
      <c r="A1187" s="2" t="s">
        <v>1218</v>
      </c>
      <c r="B1187" s="2" t="s">
        <v>19</v>
      </c>
      <c r="C1187" s="2" t="s">
        <v>33</v>
      </c>
      <c r="D1187" s="2">
        <v>2336.79</v>
      </c>
      <c r="E1187" s="2">
        <v>0.28000000000000003</v>
      </c>
      <c r="F1187" s="2">
        <f t="shared" si="37"/>
        <v>654.30120000000011</v>
      </c>
      <c r="G1187" s="2">
        <v>3</v>
      </c>
      <c r="H1187" s="2" t="str">
        <f>TEXT(Table1[[#This Row],[order_date]],"mmmm")</f>
        <v>May</v>
      </c>
      <c r="I1187" s="3">
        <v>45438</v>
      </c>
      <c r="J1187" s="3">
        <v>45443</v>
      </c>
      <c r="K1187" s="3" t="str">
        <f>TEXT(Table1[[#This Row],[delivery_date]]-Table1[[#This Row],[order_date]],"D")</f>
        <v>5</v>
      </c>
      <c r="L1187" s="2" t="s">
        <v>15</v>
      </c>
      <c r="M1187" s="2" t="s">
        <v>22</v>
      </c>
      <c r="N1187" s="2">
        <v>183.99</v>
      </c>
      <c r="O1187" s="2" t="s">
        <v>23</v>
      </c>
      <c r="P1187" s="2">
        <f t="shared" si="36"/>
        <v>1682.4887999999999</v>
      </c>
    </row>
    <row r="1188" spans="1:16" ht="14.25" customHeight="1" x14ac:dyDescent="0.35">
      <c r="A1188" s="2" t="s">
        <v>1219</v>
      </c>
      <c r="B1188" s="2" t="s">
        <v>19</v>
      </c>
      <c r="C1188" s="2" t="s">
        <v>33</v>
      </c>
      <c r="D1188" s="2">
        <v>2894.92</v>
      </c>
      <c r="E1188" s="2">
        <v>0.34</v>
      </c>
      <c r="F1188" s="2">
        <f t="shared" si="37"/>
        <v>984.27280000000007</v>
      </c>
      <c r="G1188" s="2">
        <v>3</v>
      </c>
      <c r="H1188" s="2" t="str">
        <f>TEXT(Table1[[#This Row],[order_date]],"mmmm")</f>
        <v>April</v>
      </c>
      <c r="I1188" s="3">
        <v>45041</v>
      </c>
      <c r="J1188" s="3">
        <v>45047</v>
      </c>
      <c r="K1188" s="3" t="str">
        <f>TEXT(Table1[[#This Row],[delivery_date]]-Table1[[#This Row],[order_date]],"D")</f>
        <v>6</v>
      </c>
      <c r="L1188" s="2" t="s">
        <v>21</v>
      </c>
      <c r="M1188" s="2" t="s">
        <v>27</v>
      </c>
      <c r="N1188" s="2">
        <v>277.08999999999997</v>
      </c>
      <c r="O1188" s="2" t="s">
        <v>28</v>
      </c>
      <c r="P1188" s="2">
        <f t="shared" si="36"/>
        <v>1910.6471999999999</v>
      </c>
    </row>
    <row r="1189" spans="1:16" ht="14.25" customHeight="1" x14ac:dyDescent="0.35">
      <c r="A1189" s="2" t="s">
        <v>1220</v>
      </c>
      <c r="B1189" s="2" t="s">
        <v>25</v>
      </c>
      <c r="C1189" s="2" t="s">
        <v>20</v>
      </c>
      <c r="D1189" s="2">
        <v>2320.52</v>
      </c>
      <c r="E1189" s="2">
        <v>0.3</v>
      </c>
      <c r="F1189" s="2">
        <f t="shared" si="37"/>
        <v>696.15599999999995</v>
      </c>
      <c r="G1189" s="2">
        <v>4</v>
      </c>
      <c r="H1189" s="2" t="str">
        <f>TEXT(Table1[[#This Row],[order_date]],"mmmm")</f>
        <v>November</v>
      </c>
      <c r="I1189" s="3">
        <v>45625</v>
      </c>
      <c r="J1189" s="3">
        <v>45629</v>
      </c>
      <c r="K1189" s="3" t="str">
        <f>TEXT(Table1[[#This Row],[delivery_date]]-Table1[[#This Row],[order_date]],"D")</f>
        <v>4</v>
      </c>
      <c r="L1189" s="2" t="s">
        <v>21</v>
      </c>
      <c r="M1189" s="2" t="s">
        <v>16</v>
      </c>
      <c r="N1189" s="2">
        <v>156.74</v>
      </c>
      <c r="O1189" s="2" t="s">
        <v>17</v>
      </c>
      <c r="P1189" s="2">
        <f t="shared" si="36"/>
        <v>1624.364</v>
      </c>
    </row>
    <row r="1190" spans="1:16" ht="14.25" customHeight="1" x14ac:dyDescent="0.35">
      <c r="A1190" s="2" t="s">
        <v>1221</v>
      </c>
      <c r="B1190" s="2" t="s">
        <v>13</v>
      </c>
      <c r="C1190" s="2" t="s">
        <v>26</v>
      </c>
      <c r="D1190" s="2">
        <v>1339.3</v>
      </c>
      <c r="E1190" s="2">
        <v>0.49</v>
      </c>
      <c r="F1190" s="2">
        <f t="shared" si="37"/>
        <v>656.25699999999995</v>
      </c>
      <c r="G1190" s="2">
        <v>5</v>
      </c>
      <c r="H1190" s="2" t="str">
        <f>TEXT(Table1[[#This Row],[order_date]],"mmmm")</f>
        <v>January</v>
      </c>
      <c r="I1190" s="3">
        <v>44933</v>
      </c>
      <c r="J1190" s="3">
        <v>44934</v>
      </c>
      <c r="K1190" s="3" t="str">
        <f>TEXT(Table1[[#This Row],[delivery_date]]-Table1[[#This Row],[order_date]],"D")</f>
        <v>1</v>
      </c>
      <c r="L1190" s="2" t="s">
        <v>31</v>
      </c>
      <c r="M1190" s="2" t="s">
        <v>22</v>
      </c>
      <c r="N1190" s="2">
        <v>84.75</v>
      </c>
      <c r="O1190" s="2" t="s">
        <v>17</v>
      </c>
      <c r="P1190" s="2">
        <f t="shared" si="36"/>
        <v>683.04300000000001</v>
      </c>
    </row>
    <row r="1191" spans="1:16" ht="14.25" customHeight="1" x14ac:dyDescent="0.35">
      <c r="A1191" s="2" t="s">
        <v>1222</v>
      </c>
      <c r="B1191" s="2" t="s">
        <v>19</v>
      </c>
      <c r="C1191" s="2" t="s">
        <v>33</v>
      </c>
      <c r="D1191" s="2">
        <v>4071.02</v>
      </c>
      <c r="E1191" s="2">
        <v>0.49</v>
      </c>
      <c r="F1191" s="2">
        <f t="shared" si="37"/>
        <v>1994.7998</v>
      </c>
      <c r="G1191" s="2">
        <v>9</v>
      </c>
      <c r="H1191" s="2" t="str">
        <f>TEXT(Table1[[#This Row],[order_date]],"mmmm")</f>
        <v>April</v>
      </c>
      <c r="I1191" s="3">
        <v>45393</v>
      </c>
      <c r="J1191" s="3">
        <v>45397</v>
      </c>
      <c r="K1191" s="3" t="str">
        <f>TEXT(Table1[[#This Row],[delivery_date]]-Table1[[#This Row],[order_date]],"D")</f>
        <v>4</v>
      </c>
      <c r="L1191" s="2" t="s">
        <v>21</v>
      </c>
      <c r="M1191" s="2" t="s">
        <v>16</v>
      </c>
      <c r="N1191" s="2">
        <v>358.68</v>
      </c>
      <c r="O1191" s="2" t="s">
        <v>48</v>
      </c>
      <c r="P1191" s="2">
        <f t="shared" si="36"/>
        <v>2076.2201999999997</v>
      </c>
    </row>
    <row r="1192" spans="1:16" ht="14.25" customHeight="1" x14ac:dyDescent="0.35">
      <c r="A1192" s="2" t="s">
        <v>1223</v>
      </c>
      <c r="B1192" s="2" t="s">
        <v>13</v>
      </c>
      <c r="C1192" s="2" t="s">
        <v>36</v>
      </c>
      <c r="D1192" s="2">
        <v>239.51</v>
      </c>
      <c r="E1192" s="2">
        <v>0.3</v>
      </c>
      <c r="F1192" s="2">
        <f t="shared" si="37"/>
        <v>71.852999999999994</v>
      </c>
      <c r="G1192" s="2">
        <v>5</v>
      </c>
      <c r="H1192" s="2" t="str">
        <f>TEXT(Table1[[#This Row],[order_date]],"mmmm")</f>
        <v>December</v>
      </c>
      <c r="I1192" s="3">
        <v>45274</v>
      </c>
      <c r="J1192" s="3">
        <v>45280</v>
      </c>
      <c r="K1192" s="3" t="str">
        <f>TEXT(Table1[[#This Row],[delivery_date]]-Table1[[#This Row],[order_date]],"D")</f>
        <v>6</v>
      </c>
      <c r="L1192" s="2" t="s">
        <v>21</v>
      </c>
      <c r="M1192" s="2" t="s">
        <v>16</v>
      </c>
      <c r="N1192" s="2">
        <v>31.59</v>
      </c>
      <c r="O1192" s="2" t="s">
        <v>48</v>
      </c>
      <c r="P1192" s="2">
        <f t="shared" si="36"/>
        <v>167.65699999999998</v>
      </c>
    </row>
    <row r="1193" spans="1:16" ht="14.25" customHeight="1" x14ac:dyDescent="0.35">
      <c r="A1193" s="2" t="s">
        <v>1224</v>
      </c>
      <c r="B1193" s="2" t="s">
        <v>13</v>
      </c>
      <c r="C1193" s="2" t="s">
        <v>36</v>
      </c>
      <c r="D1193" s="2">
        <v>3482.19</v>
      </c>
      <c r="E1193" s="2">
        <v>0.34</v>
      </c>
      <c r="F1193" s="2">
        <f t="shared" si="37"/>
        <v>1183.9446</v>
      </c>
      <c r="G1193" s="2">
        <v>1</v>
      </c>
      <c r="H1193" s="2" t="str">
        <f>TEXT(Table1[[#This Row],[order_date]],"mmmm")</f>
        <v>March</v>
      </c>
      <c r="I1193" s="3">
        <v>45002</v>
      </c>
      <c r="J1193" s="3">
        <v>45008</v>
      </c>
      <c r="K1193" s="3" t="str">
        <f>TEXT(Table1[[#This Row],[delivery_date]]-Table1[[#This Row],[order_date]],"D")</f>
        <v>6</v>
      </c>
      <c r="L1193" s="2" t="s">
        <v>31</v>
      </c>
      <c r="M1193" s="2" t="s">
        <v>27</v>
      </c>
      <c r="N1193" s="2">
        <v>669.06</v>
      </c>
      <c r="O1193" s="2" t="s">
        <v>48</v>
      </c>
      <c r="P1193" s="2">
        <f t="shared" si="36"/>
        <v>2298.2453999999998</v>
      </c>
    </row>
    <row r="1194" spans="1:16" ht="14.25" customHeight="1" x14ac:dyDescent="0.35">
      <c r="A1194" s="2" t="s">
        <v>1225</v>
      </c>
      <c r="B1194" s="2" t="s">
        <v>25</v>
      </c>
      <c r="C1194" s="2" t="s">
        <v>33</v>
      </c>
      <c r="D1194" s="2">
        <v>3011.94</v>
      </c>
      <c r="E1194" s="2">
        <v>0.31</v>
      </c>
      <c r="F1194" s="2">
        <f t="shared" si="37"/>
        <v>933.70140000000004</v>
      </c>
      <c r="G1194" s="2">
        <v>9</v>
      </c>
      <c r="H1194" s="2" t="str">
        <f>TEXT(Table1[[#This Row],[order_date]],"mmmm")</f>
        <v>September</v>
      </c>
      <c r="I1194" s="3">
        <v>45537</v>
      </c>
      <c r="J1194" s="3">
        <v>45541</v>
      </c>
      <c r="K1194" s="3" t="str">
        <f>TEXT(Table1[[#This Row],[delivery_date]]-Table1[[#This Row],[order_date]],"D")</f>
        <v>4</v>
      </c>
      <c r="L1194" s="2" t="s">
        <v>21</v>
      </c>
      <c r="M1194" s="2" t="s">
        <v>16</v>
      </c>
      <c r="N1194" s="2">
        <v>557.29</v>
      </c>
      <c r="O1194" s="2" t="s">
        <v>48</v>
      </c>
      <c r="P1194" s="2">
        <f t="shared" si="36"/>
        <v>2078.2386000000001</v>
      </c>
    </row>
    <row r="1195" spans="1:16" ht="14.25" customHeight="1" x14ac:dyDescent="0.35">
      <c r="A1195" s="2" t="s">
        <v>1226</v>
      </c>
      <c r="B1195" s="2" t="s">
        <v>19</v>
      </c>
      <c r="C1195" s="2" t="s">
        <v>20</v>
      </c>
      <c r="D1195" s="2">
        <v>806.98</v>
      </c>
      <c r="E1195" s="2">
        <v>0.16</v>
      </c>
      <c r="F1195" s="2">
        <f t="shared" si="37"/>
        <v>129.11680000000001</v>
      </c>
      <c r="G1195" s="2">
        <v>2</v>
      </c>
      <c r="H1195" s="2" t="str">
        <f>TEXT(Table1[[#This Row],[order_date]],"mmmm")</f>
        <v>August</v>
      </c>
      <c r="I1195" s="3">
        <v>45506</v>
      </c>
      <c r="J1195" s="3">
        <v>45512</v>
      </c>
      <c r="K1195" s="3" t="str">
        <f>TEXT(Table1[[#This Row],[delivery_date]]-Table1[[#This Row],[order_date]],"D")</f>
        <v>6</v>
      </c>
      <c r="L1195" s="2" t="s">
        <v>31</v>
      </c>
      <c r="M1195" s="2" t="s">
        <v>16</v>
      </c>
      <c r="N1195" s="2">
        <v>55.3</v>
      </c>
      <c r="O1195" s="2" t="s">
        <v>23</v>
      </c>
      <c r="P1195" s="2">
        <f t="shared" si="36"/>
        <v>677.86320000000001</v>
      </c>
    </row>
    <row r="1196" spans="1:16" ht="14.25" customHeight="1" x14ac:dyDescent="0.35">
      <c r="A1196" s="2" t="s">
        <v>1227</v>
      </c>
      <c r="B1196" s="2" t="s">
        <v>41</v>
      </c>
      <c r="C1196" s="2" t="s">
        <v>20</v>
      </c>
      <c r="D1196" s="2">
        <v>912.93</v>
      </c>
      <c r="E1196" s="2">
        <v>0.1</v>
      </c>
      <c r="F1196" s="2">
        <f t="shared" si="37"/>
        <v>91.293000000000006</v>
      </c>
      <c r="G1196" s="2">
        <v>4</v>
      </c>
      <c r="H1196" s="2" t="str">
        <f>TEXT(Table1[[#This Row],[order_date]],"mmmm")</f>
        <v>February</v>
      </c>
      <c r="I1196" s="3">
        <v>44960</v>
      </c>
      <c r="J1196" s="3">
        <v>44966</v>
      </c>
      <c r="K1196" s="3" t="str">
        <f>TEXT(Table1[[#This Row],[delivery_date]]-Table1[[#This Row],[order_date]],"D")</f>
        <v>6</v>
      </c>
      <c r="L1196" s="2" t="s">
        <v>15</v>
      </c>
      <c r="M1196" s="2" t="s">
        <v>16</v>
      </c>
      <c r="N1196" s="2">
        <v>205.14</v>
      </c>
      <c r="O1196" s="2" t="s">
        <v>34</v>
      </c>
      <c r="P1196" s="2">
        <f t="shared" si="36"/>
        <v>821.63699999999994</v>
      </c>
    </row>
    <row r="1197" spans="1:16" ht="14.25" customHeight="1" x14ac:dyDescent="0.35">
      <c r="A1197" s="2" t="s">
        <v>1228</v>
      </c>
      <c r="B1197" s="2" t="s">
        <v>25</v>
      </c>
      <c r="C1197" s="2" t="s">
        <v>14</v>
      </c>
      <c r="D1197" s="2">
        <v>3330.21</v>
      </c>
      <c r="E1197" s="2">
        <v>0.2</v>
      </c>
      <c r="F1197" s="2">
        <f t="shared" si="37"/>
        <v>666.04200000000003</v>
      </c>
      <c r="G1197" s="2">
        <v>6</v>
      </c>
      <c r="H1197" s="2" t="str">
        <f>TEXT(Table1[[#This Row],[order_date]],"mmmm")</f>
        <v>June</v>
      </c>
      <c r="I1197" s="3">
        <v>45445</v>
      </c>
      <c r="J1197" s="3">
        <v>45446</v>
      </c>
      <c r="K1197" s="3" t="str">
        <f>TEXT(Table1[[#This Row],[delivery_date]]-Table1[[#This Row],[order_date]],"D")</f>
        <v>1</v>
      </c>
      <c r="L1197" s="2" t="s">
        <v>31</v>
      </c>
      <c r="M1197" s="2" t="s">
        <v>22</v>
      </c>
      <c r="N1197" s="2">
        <v>410.36</v>
      </c>
      <c r="O1197" s="2" t="s">
        <v>34</v>
      </c>
      <c r="P1197" s="2">
        <f t="shared" si="36"/>
        <v>2664.1680000000001</v>
      </c>
    </row>
    <row r="1198" spans="1:16" ht="14.25" customHeight="1" x14ac:dyDescent="0.35">
      <c r="A1198" s="2" t="s">
        <v>1229</v>
      </c>
      <c r="B1198" s="2" t="s">
        <v>41</v>
      </c>
      <c r="C1198" s="2" t="s">
        <v>26</v>
      </c>
      <c r="D1198" s="2">
        <v>1629.48</v>
      </c>
      <c r="E1198" s="2">
        <v>0.34</v>
      </c>
      <c r="F1198" s="2">
        <f t="shared" si="37"/>
        <v>554.02320000000009</v>
      </c>
      <c r="G1198" s="2">
        <v>9</v>
      </c>
      <c r="H1198" s="2" t="str">
        <f>TEXT(Table1[[#This Row],[order_date]],"mmmm")</f>
        <v>March</v>
      </c>
      <c r="I1198" s="3">
        <v>45364</v>
      </c>
      <c r="J1198" s="3">
        <v>45369</v>
      </c>
      <c r="K1198" s="3" t="str">
        <f>TEXT(Table1[[#This Row],[delivery_date]]-Table1[[#This Row],[order_date]],"D")</f>
        <v>5</v>
      </c>
      <c r="L1198" s="2" t="s">
        <v>31</v>
      </c>
      <c r="M1198" s="2" t="s">
        <v>16</v>
      </c>
      <c r="N1198" s="2">
        <v>249.71</v>
      </c>
      <c r="O1198" s="2" t="s">
        <v>28</v>
      </c>
      <c r="P1198" s="2">
        <f t="shared" si="36"/>
        <v>1075.4567999999999</v>
      </c>
    </row>
    <row r="1199" spans="1:16" ht="14.25" customHeight="1" x14ac:dyDescent="0.35">
      <c r="A1199" s="2" t="s">
        <v>1230</v>
      </c>
      <c r="B1199" s="2" t="s">
        <v>13</v>
      </c>
      <c r="C1199" s="2" t="s">
        <v>20</v>
      </c>
      <c r="D1199" s="2">
        <v>1402.12</v>
      </c>
      <c r="E1199" s="2">
        <v>0.03</v>
      </c>
      <c r="F1199" s="2">
        <f t="shared" si="37"/>
        <v>42.063599999999994</v>
      </c>
      <c r="G1199" s="2">
        <v>2</v>
      </c>
      <c r="H1199" s="2" t="str">
        <f>TEXT(Table1[[#This Row],[order_date]],"mmmm")</f>
        <v>December</v>
      </c>
      <c r="I1199" s="3">
        <v>45657</v>
      </c>
      <c r="J1199" s="3">
        <v>45658</v>
      </c>
      <c r="K1199" s="3" t="str">
        <f>TEXT(Table1[[#This Row],[delivery_date]]-Table1[[#This Row],[order_date]],"D")</f>
        <v>1</v>
      </c>
      <c r="L1199" s="2" t="s">
        <v>15</v>
      </c>
      <c r="M1199" s="2" t="s">
        <v>22</v>
      </c>
      <c r="N1199" s="2">
        <v>198.89</v>
      </c>
      <c r="O1199" s="2" t="s">
        <v>34</v>
      </c>
      <c r="P1199" s="2">
        <f t="shared" si="36"/>
        <v>1360.0563999999999</v>
      </c>
    </row>
    <row r="1200" spans="1:16" ht="14.25" customHeight="1" x14ac:dyDescent="0.35">
      <c r="A1200" s="2" t="s">
        <v>1231</v>
      </c>
      <c r="B1200" s="2" t="s">
        <v>13</v>
      </c>
      <c r="C1200" s="2" t="s">
        <v>14</v>
      </c>
      <c r="D1200" s="2">
        <v>389.86</v>
      </c>
      <c r="E1200" s="2">
        <v>0.26</v>
      </c>
      <c r="F1200" s="2">
        <f t="shared" si="37"/>
        <v>101.36360000000001</v>
      </c>
      <c r="G1200" s="2">
        <v>9</v>
      </c>
      <c r="H1200" s="2" t="str">
        <f>TEXT(Table1[[#This Row],[order_date]],"mmmm")</f>
        <v>March</v>
      </c>
      <c r="I1200" s="3">
        <v>45377</v>
      </c>
      <c r="J1200" s="3">
        <v>45384</v>
      </c>
      <c r="K1200" s="3" t="str">
        <f>TEXT(Table1[[#This Row],[delivery_date]]-Table1[[#This Row],[order_date]],"D")</f>
        <v>7</v>
      </c>
      <c r="L1200" s="2" t="s">
        <v>31</v>
      </c>
      <c r="M1200" s="2" t="s">
        <v>22</v>
      </c>
      <c r="N1200" s="2">
        <v>67.77</v>
      </c>
      <c r="O1200" s="2" t="s">
        <v>23</v>
      </c>
      <c r="P1200" s="2">
        <f t="shared" si="36"/>
        <v>288.49639999999999</v>
      </c>
    </row>
    <row r="1201" spans="1:16" ht="14.25" customHeight="1" x14ac:dyDescent="0.35">
      <c r="A1201" s="2" t="s">
        <v>1232</v>
      </c>
      <c r="B1201" s="2" t="s">
        <v>25</v>
      </c>
      <c r="C1201" s="2" t="s">
        <v>36</v>
      </c>
      <c r="D1201" s="2">
        <v>3855.77</v>
      </c>
      <c r="E1201" s="2">
        <v>0.2</v>
      </c>
      <c r="F1201" s="2">
        <f t="shared" si="37"/>
        <v>771.154</v>
      </c>
      <c r="G1201" s="2">
        <v>9</v>
      </c>
      <c r="H1201" s="2" t="str">
        <f>TEXT(Table1[[#This Row],[order_date]],"mmmm")</f>
        <v>December</v>
      </c>
      <c r="I1201" s="3">
        <v>45279</v>
      </c>
      <c r="J1201" s="3">
        <v>45280</v>
      </c>
      <c r="K1201" s="3" t="str">
        <f>TEXT(Table1[[#This Row],[delivery_date]]-Table1[[#This Row],[order_date]],"D")</f>
        <v>1</v>
      </c>
      <c r="L1201" s="2" t="s">
        <v>31</v>
      </c>
      <c r="M1201" s="2" t="s">
        <v>27</v>
      </c>
      <c r="N1201" s="2">
        <v>224.41</v>
      </c>
      <c r="O1201" s="2" t="s">
        <v>39</v>
      </c>
      <c r="P1201" s="2">
        <f t="shared" si="36"/>
        <v>3084.616</v>
      </c>
    </row>
    <row r="1202" spans="1:16" ht="14.25" customHeight="1" x14ac:dyDescent="0.35">
      <c r="A1202" s="2" t="s">
        <v>1233</v>
      </c>
      <c r="B1202" s="2" t="s">
        <v>25</v>
      </c>
      <c r="C1202" s="2" t="s">
        <v>36</v>
      </c>
      <c r="D1202" s="2">
        <v>4425.09</v>
      </c>
      <c r="E1202" s="2">
        <v>0.26</v>
      </c>
      <c r="F1202" s="2">
        <f t="shared" si="37"/>
        <v>1150.5234</v>
      </c>
      <c r="G1202" s="2">
        <v>1</v>
      </c>
      <c r="H1202" s="2" t="str">
        <f>TEXT(Table1[[#This Row],[order_date]],"mmmm")</f>
        <v>May</v>
      </c>
      <c r="I1202" s="3">
        <v>45066</v>
      </c>
      <c r="J1202" s="3">
        <v>45068</v>
      </c>
      <c r="K1202" s="3" t="str">
        <f>TEXT(Table1[[#This Row],[delivery_date]]-Table1[[#This Row],[order_date]],"D")</f>
        <v>2</v>
      </c>
      <c r="L1202" s="2" t="s">
        <v>15</v>
      </c>
      <c r="M1202" s="2" t="s">
        <v>22</v>
      </c>
      <c r="N1202" s="2">
        <v>435.17</v>
      </c>
      <c r="O1202" s="2" t="s">
        <v>34</v>
      </c>
      <c r="P1202" s="2">
        <f t="shared" si="36"/>
        <v>3274.5666000000001</v>
      </c>
    </row>
    <row r="1203" spans="1:16" ht="14.25" customHeight="1" x14ac:dyDescent="0.35">
      <c r="A1203" s="2" t="s">
        <v>1234</v>
      </c>
      <c r="B1203" s="2" t="s">
        <v>41</v>
      </c>
      <c r="C1203" s="2" t="s">
        <v>36</v>
      </c>
      <c r="D1203" s="2">
        <v>4117.24</v>
      </c>
      <c r="E1203" s="2">
        <v>0.43</v>
      </c>
      <c r="F1203" s="2">
        <f t="shared" si="37"/>
        <v>1770.4132</v>
      </c>
      <c r="G1203" s="2">
        <v>6</v>
      </c>
      <c r="H1203" s="2" t="str">
        <f>TEXT(Table1[[#This Row],[order_date]],"mmmm")</f>
        <v>November</v>
      </c>
      <c r="I1203" s="3">
        <v>45240</v>
      </c>
      <c r="J1203" s="3">
        <v>45242</v>
      </c>
      <c r="K1203" s="3" t="str">
        <f>TEXT(Table1[[#This Row],[delivery_date]]-Table1[[#This Row],[order_date]],"D")</f>
        <v>2</v>
      </c>
      <c r="L1203" s="2" t="s">
        <v>31</v>
      </c>
      <c r="M1203" s="2" t="s">
        <v>22</v>
      </c>
      <c r="N1203" s="2">
        <v>364.12</v>
      </c>
      <c r="O1203" s="2" t="s">
        <v>48</v>
      </c>
      <c r="P1203" s="2">
        <f t="shared" si="36"/>
        <v>2346.8267999999998</v>
      </c>
    </row>
    <row r="1204" spans="1:16" ht="14.25" customHeight="1" x14ac:dyDescent="0.35">
      <c r="A1204" s="2" t="s">
        <v>1235</v>
      </c>
      <c r="B1204" s="2" t="s">
        <v>19</v>
      </c>
      <c r="C1204" s="2" t="s">
        <v>33</v>
      </c>
      <c r="D1204" s="2">
        <v>2383.5700000000002</v>
      </c>
      <c r="E1204" s="2">
        <v>0.02</v>
      </c>
      <c r="F1204" s="2">
        <f t="shared" si="37"/>
        <v>47.671400000000006</v>
      </c>
      <c r="G1204" s="2">
        <v>6</v>
      </c>
      <c r="H1204" s="2" t="str">
        <f>TEXT(Table1[[#This Row],[order_date]],"mmmm")</f>
        <v>April</v>
      </c>
      <c r="I1204" s="3">
        <v>45393</v>
      </c>
      <c r="J1204" s="3">
        <v>45400</v>
      </c>
      <c r="K1204" s="3" t="str">
        <f>TEXT(Table1[[#This Row],[delivery_date]]-Table1[[#This Row],[order_date]],"D")</f>
        <v>7</v>
      </c>
      <c r="L1204" s="2" t="s">
        <v>15</v>
      </c>
      <c r="M1204" s="2" t="s">
        <v>27</v>
      </c>
      <c r="N1204" s="2">
        <v>597.63</v>
      </c>
      <c r="O1204" s="2" t="s">
        <v>28</v>
      </c>
      <c r="P1204" s="2">
        <f t="shared" si="36"/>
        <v>2335.8986</v>
      </c>
    </row>
    <row r="1205" spans="1:16" ht="14.25" customHeight="1" x14ac:dyDescent="0.35">
      <c r="A1205" s="2" t="s">
        <v>1236</v>
      </c>
      <c r="B1205" s="2" t="s">
        <v>41</v>
      </c>
      <c r="C1205" s="2" t="s">
        <v>26</v>
      </c>
      <c r="D1205" s="2">
        <v>2716.39</v>
      </c>
      <c r="E1205" s="2">
        <v>0.38</v>
      </c>
      <c r="F1205" s="2">
        <f t="shared" si="37"/>
        <v>1032.2282</v>
      </c>
      <c r="G1205" s="2">
        <v>9</v>
      </c>
      <c r="H1205" s="2" t="str">
        <f>TEXT(Table1[[#This Row],[order_date]],"mmmm")</f>
        <v>September</v>
      </c>
      <c r="I1205" s="3">
        <v>45560</v>
      </c>
      <c r="J1205" s="3">
        <v>45566</v>
      </c>
      <c r="K1205" s="3" t="str">
        <f>TEXT(Table1[[#This Row],[delivery_date]]-Table1[[#This Row],[order_date]],"D")</f>
        <v>6</v>
      </c>
      <c r="L1205" s="2" t="s">
        <v>15</v>
      </c>
      <c r="M1205" s="2" t="s">
        <v>16</v>
      </c>
      <c r="N1205" s="2">
        <v>513.02</v>
      </c>
      <c r="O1205" s="2" t="s">
        <v>17</v>
      </c>
      <c r="P1205" s="2">
        <f t="shared" si="36"/>
        <v>1684.1617999999999</v>
      </c>
    </row>
    <row r="1206" spans="1:16" ht="14.25" customHeight="1" x14ac:dyDescent="0.35">
      <c r="A1206" s="2" t="s">
        <v>1237</v>
      </c>
      <c r="B1206" s="2" t="s">
        <v>25</v>
      </c>
      <c r="C1206" s="2" t="s">
        <v>14</v>
      </c>
      <c r="D1206" s="2">
        <v>1287.1500000000001</v>
      </c>
      <c r="E1206" s="2">
        <v>0.33</v>
      </c>
      <c r="F1206" s="2">
        <f t="shared" si="37"/>
        <v>424.75950000000006</v>
      </c>
      <c r="G1206" s="2">
        <v>6</v>
      </c>
      <c r="H1206" s="2" t="str">
        <f>TEXT(Table1[[#This Row],[order_date]],"mmmm")</f>
        <v>July</v>
      </c>
      <c r="I1206" s="3">
        <v>45135</v>
      </c>
      <c r="J1206" s="3">
        <v>45138</v>
      </c>
      <c r="K1206" s="3" t="str">
        <f>TEXT(Table1[[#This Row],[delivery_date]]-Table1[[#This Row],[order_date]],"D")</f>
        <v>3</v>
      </c>
      <c r="L1206" s="2" t="s">
        <v>15</v>
      </c>
      <c r="M1206" s="2" t="s">
        <v>16</v>
      </c>
      <c r="N1206" s="2">
        <v>309.12</v>
      </c>
      <c r="O1206" s="2" t="s">
        <v>39</v>
      </c>
      <c r="P1206" s="2">
        <f t="shared" si="36"/>
        <v>862.39049999999997</v>
      </c>
    </row>
    <row r="1207" spans="1:16" ht="14.25" customHeight="1" x14ac:dyDescent="0.35">
      <c r="A1207" s="2" t="s">
        <v>1238</v>
      </c>
      <c r="B1207" s="2" t="s">
        <v>41</v>
      </c>
      <c r="C1207" s="2" t="s">
        <v>26</v>
      </c>
      <c r="D1207" s="2">
        <v>946.99</v>
      </c>
      <c r="E1207" s="2">
        <v>0.1</v>
      </c>
      <c r="F1207" s="2">
        <f t="shared" si="37"/>
        <v>94.699000000000012</v>
      </c>
      <c r="G1207" s="2">
        <v>2</v>
      </c>
      <c r="H1207" s="2" t="str">
        <f>TEXT(Table1[[#This Row],[order_date]],"mmmm")</f>
        <v>March</v>
      </c>
      <c r="I1207" s="3">
        <v>45008</v>
      </c>
      <c r="J1207" s="3">
        <v>45009</v>
      </c>
      <c r="K1207" s="3" t="str">
        <f>TEXT(Table1[[#This Row],[delivery_date]]-Table1[[#This Row],[order_date]],"D")</f>
        <v>1</v>
      </c>
      <c r="L1207" s="2" t="s">
        <v>21</v>
      </c>
      <c r="M1207" s="2" t="s">
        <v>22</v>
      </c>
      <c r="N1207" s="2">
        <v>214.57</v>
      </c>
      <c r="O1207" s="2" t="s">
        <v>23</v>
      </c>
      <c r="P1207" s="2">
        <f t="shared" si="36"/>
        <v>852.29099999999994</v>
      </c>
    </row>
    <row r="1208" spans="1:16" ht="14.25" customHeight="1" x14ac:dyDescent="0.35">
      <c r="A1208" s="2" t="s">
        <v>1239</v>
      </c>
      <c r="B1208" s="2" t="s">
        <v>25</v>
      </c>
      <c r="C1208" s="2" t="s">
        <v>33</v>
      </c>
      <c r="D1208" s="2">
        <v>4132.71</v>
      </c>
      <c r="E1208" s="2">
        <v>0.37</v>
      </c>
      <c r="F1208" s="2">
        <f t="shared" si="37"/>
        <v>1529.1026999999999</v>
      </c>
      <c r="G1208" s="2">
        <v>8</v>
      </c>
      <c r="H1208" s="2" t="str">
        <f>TEXT(Table1[[#This Row],[order_date]],"mmmm")</f>
        <v>February</v>
      </c>
      <c r="I1208" s="3">
        <v>45323</v>
      </c>
      <c r="J1208" s="3">
        <v>45327</v>
      </c>
      <c r="K1208" s="3" t="str">
        <f>TEXT(Table1[[#This Row],[delivery_date]]-Table1[[#This Row],[order_date]],"D")</f>
        <v>4</v>
      </c>
      <c r="L1208" s="2" t="s">
        <v>15</v>
      </c>
      <c r="M1208" s="2" t="s">
        <v>27</v>
      </c>
      <c r="N1208" s="2">
        <v>483.11</v>
      </c>
      <c r="O1208" s="2" t="s">
        <v>39</v>
      </c>
      <c r="P1208" s="2">
        <f t="shared" si="36"/>
        <v>2603.6073000000001</v>
      </c>
    </row>
    <row r="1209" spans="1:16" ht="14.25" customHeight="1" x14ac:dyDescent="0.35">
      <c r="A1209" s="2" t="s">
        <v>1240</v>
      </c>
      <c r="B1209" s="2" t="s">
        <v>41</v>
      </c>
      <c r="C1209" s="2" t="s">
        <v>14</v>
      </c>
      <c r="D1209" s="2">
        <v>4011.89</v>
      </c>
      <c r="E1209" s="2">
        <v>0.25</v>
      </c>
      <c r="F1209" s="2">
        <f t="shared" si="37"/>
        <v>1002.9725</v>
      </c>
      <c r="G1209" s="2">
        <v>1</v>
      </c>
      <c r="H1209" s="2" t="str">
        <f>TEXT(Table1[[#This Row],[order_date]],"mmmm")</f>
        <v>April</v>
      </c>
      <c r="I1209" s="3">
        <v>45022</v>
      </c>
      <c r="J1209" s="3">
        <v>45026</v>
      </c>
      <c r="K1209" s="3" t="str">
        <f>TEXT(Table1[[#This Row],[delivery_date]]-Table1[[#This Row],[order_date]],"D")</f>
        <v>4</v>
      </c>
      <c r="L1209" s="2" t="s">
        <v>31</v>
      </c>
      <c r="M1209" s="2" t="s">
        <v>27</v>
      </c>
      <c r="N1209" s="2">
        <v>712.6</v>
      </c>
      <c r="O1209" s="2" t="s">
        <v>23</v>
      </c>
      <c r="P1209" s="2">
        <f t="shared" si="36"/>
        <v>3008.9175</v>
      </c>
    </row>
    <row r="1210" spans="1:16" ht="14.25" customHeight="1" x14ac:dyDescent="0.35">
      <c r="A1210" s="2" t="s">
        <v>1241</v>
      </c>
      <c r="B1210" s="2" t="s">
        <v>25</v>
      </c>
      <c r="C1210" s="2" t="s">
        <v>14</v>
      </c>
      <c r="D1210" s="2">
        <v>3909.06</v>
      </c>
      <c r="E1210" s="2">
        <v>0.24</v>
      </c>
      <c r="F1210" s="2">
        <f t="shared" si="37"/>
        <v>938.17439999999999</v>
      </c>
      <c r="G1210" s="2">
        <v>5</v>
      </c>
      <c r="H1210" s="2" t="str">
        <f>TEXT(Table1[[#This Row],[order_date]],"mmmm")</f>
        <v>November</v>
      </c>
      <c r="I1210" s="3">
        <v>45245</v>
      </c>
      <c r="J1210" s="3">
        <v>45252</v>
      </c>
      <c r="K1210" s="3" t="str">
        <f>TEXT(Table1[[#This Row],[delivery_date]]-Table1[[#This Row],[order_date]],"D")</f>
        <v>7</v>
      </c>
      <c r="L1210" s="2" t="s">
        <v>21</v>
      </c>
      <c r="M1210" s="2" t="s">
        <v>27</v>
      </c>
      <c r="N1210" s="2">
        <v>337.19</v>
      </c>
      <c r="O1210" s="2" t="s">
        <v>17</v>
      </c>
      <c r="P1210" s="2">
        <f t="shared" si="36"/>
        <v>2970.8856000000001</v>
      </c>
    </row>
    <row r="1211" spans="1:16" ht="14.25" customHeight="1" x14ac:dyDescent="0.35">
      <c r="A1211" s="2" t="s">
        <v>1242</v>
      </c>
      <c r="B1211" s="2" t="s">
        <v>25</v>
      </c>
      <c r="C1211" s="2" t="s">
        <v>20</v>
      </c>
      <c r="D1211" s="2">
        <v>2370.46</v>
      </c>
      <c r="E1211" s="2">
        <v>0.24</v>
      </c>
      <c r="F1211" s="2">
        <f t="shared" si="37"/>
        <v>568.91039999999998</v>
      </c>
      <c r="G1211" s="2">
        <v>3</v>
      </c>
      <c r="H1211" s="2" t="str">
        <f>TEXT(Table1[[#This Row],[order_date]],"mmmm")</f>
        <v>January</v>
      </c>
      <c r="I1211" s="3">
        <v>45315</v>
      </c>
      <c r="J1211" s="3">
        <v>45317</v>
      </c>
      <c r="K1211" s="3" t="str">
        <f>TEXT(Table1[[#This Row],[delivery_date]]-Table1[[#This Row],[order_date]],"D")</f>
        <v>2</v>
      </c>
      <c r="L1211" s="2" t="s">
        <v>31</v>
      </c>
      <c r="M1211" s="2" t="s">
        <v>16</v>
      </c>
      <c r="N1211" s="2">
        <v>581.35</v>
      </c>
      <c r="O1211" s="2" t="s">
        <v>17</v>
      </c>
      <c r="P1211" s="2">
        <f t="shared" si="36"/>
        <v>1801.5496000000001</v>
      </c>
    </row>
    <row r="1212" spans="1:16" ht="14.25" customHeight="1" x14ac:dyDescent="0.35">
      <c r="A1212" s="2" t="s">
        <v>1243</v>
      </c>
      <c r="B1212" s="2" t="s">
        <v>25</v>
      </c>
      <c r="C1212" s="2" t="s">
        <v>26</v>
      </c>
      <c r="D1212" s="2">
        <v>4336.09</v>
      </c>
      <c r="E1212" s="2">
        <v>0.47</v>
      </c>
      <c r="F1212" s="2">
        <f t="shared" si="37"/>
        <v>2037.9622999999999</v>
      </c>
      <c r="G1212" s="2">
        <v>6</v>
      </c>
      <c r="H1212" s="2" t="str">
        <f>TEXT(Table1[[#This Row],[order_date]],"mmmm")</f>
        <v>October</v>
      </c>
      <c r="I1212" s="3">
        <v>45591</v>
      </c>
      <c r="J1212" s="3">
        <v>45598</v>
      </c>
      <c r="K1212" s="3" t="str">
        <f>TEXT(Table1[[#This Row],[delivery_date]]-Table1[[#This Row],[order_date]],"D")</f>
        <v>7</v>
      </c>
      <c r="L1212" s="2" t="s">
        <v>15</v>
      </c>
      <c r="M1212" s="2" t="s">
        <v>27</v>
      </c>
      <c r="N1212" s="2">
        <v>438.84</v>
      </c>
      <c r="O1212" s="2" t="s">
        <v>48</v>
      </c>
      <c r="P1212" s="2">
        <f t="shared" si="36"/>
        <v>2298.1277</v>
      </c>
    </row>
    <row r="1213" spans="1:16" ht="14.25" customHeight="1" x14ac:dyDescent="0.35">
      <c r="A1213" s="2" t="s">
        <v>1244</v>
      </c>
      <c r="B1213" s="2" t="s">
        <v>19</v>
      </c>
      <c r="C1213" s="2" t="s">
        <v>26</v>
      </c>
      <c r="D1213" s="2">
        <v>4638.54</v>
      </c>
      <c r="E1213" s="2">
        <v>0.47</v>
      </c>
      <c r="F1213" s="2">
        <f t="shared" si="37"/>
        <v>2180.1138000000001</v>
      </c>
      <c r="G1213" s="2">
        <v>5</v>
      </c>
      <c r="H1213" s="2" t="str">
        <f>TEXT(Table1[[#This Row],[order_date]],"mmmm")</f>
        <v>March</v>
      </c>
      <c r="I1213" s="3">
        <v>45012</v>
      </c>
      <c r="J1213" s="3">
        <v>45018</v>
      </c>
      <c r="K1213" s="3" t="str">
        <f>TEXT(Table1[[#This Row],[delivery_date]]-Table1[[#This Row],[order_date]],"D")</f>
        <v>6</v>
      </c>
      <c r="L1213" s="2" t="s">
        <v>21</v>
      </c>
      <c r="M1213" s="2" t="s">
        <v>27</v>
      </c>
      <c r="N1213" s="2">
        <v>1373.94</v>
      </c>
      <c r="O1213" s="2" t="s">
        <v>34</v>
      </c>
      <c r="P1213" s="2">
        <f t="shared" si="36"/>
        <v>2458.4261999999999</v>
      </c>
    </row>
    <row r="1214" spans="1:16" ht="14.25" customHeight="1" x14ac:dyDescent="0.35">
      <c r="A1214" s="2" t="s">
        <v>1245</v>
      </c>
      <c r="B1214" s="2" t="s">
        <v>41</v>
      </c>
      <c r="C1214" s="2" t="s">
        <v>20</v>
      </c>
      <c r="D1214" s="2">
        <v>1708.89</v>
      </c>
      <c r="E1214" s="2">
        <v>0.46</v>
      </c>
      <c r="F1214" s="2">
        <f t="shared" si="37"/>
        <v>786.08940000000007</v>
      </c>
      <c r="G1214" s="2">
        <v>4</v>
      </c>
      <c r="H1214" s="2" t="str">
        <f>TEXT(Table1[[#This Row],[order_date]],"mmmm")</f>
        <v>January</v>
      </c>
      <c r="I1214" s="3">
        <v>45297</v>
      </c>
      <c r="J1214" s="3">
        <v>45298</v>
      </c>
      <c r="K1214" s="3" t="str">
        <f>TEXT(Table1[[#This Row],[delivery_date]]-Table1[[#This Row],[order_date]],"D")</f>
        <v>1</v>
      </c>
      <c r="L1214" s="2" t="s">
        <v>31</v>
      </c>
      <c r="M1214" s="2" t="s">
        <v>22</v>
      </c>
      <c r="N1214" s="2">
        <v>501.11</v>
      </c>
      <c r="O1214" s="2" t="s">
        <v>34</v>
      </c>
      <c r="P1214" s="2">
        <f t="shared" si="36"/>
        <v>922.80060000000003</v>
      </c>
    </row>
    <row r="1215" spans="1:16" ht="14.25" customHeight="1" x14ac:dyDescent="0.35">
      <c r="A1215" s="2" t="s">
        <v>1246</v>
      </c>
      <c r="B1215" s="2" t="s">
        <v>41</v>
      </c>
      <c r="C1215" s="2" t="s">
        <v>36</v>
      </c>
      <c r="D1215" s="2">
        <v>1201</v>
      </c>
      <c r="E1215" s="2">
        <v>0.44</v>
      </c>
      <c r="F1215" s="2">
        <f t="shared" si="37"/>
        <v>528.44000000000005</v>
      </c>
      <c r="G1215" s="2">
        <v>3</v>
      </c>
      <c r="H1215" s="2" t="str">
        <f>TEXT(Table1[[#This Row],[order_date]],"mmmm")</f>
        <v>March</v>
      </c>
      <c r="I1215" s="3">
        <v>44998</v>
      </c>
      <c r="J1215" s="3">
        <v>45005</v>
      </c>
      <c r="K1215" s="3" t="str">
        <f>TEXT(Table1[[#This Row],[delivery_date]]-Table1[[#This Row],[order_date]],"D")</f>
        <v>7</v>
      </c>
      <c r="L1215" s="2" t="s">
        <v>21</v>
      </c>
      <c r="M1215" s="2" t="s">
        <v>27</v>
      </c>
      <c r="N1215" s="2">
        <v>109.81</v>
      </c>
      <c r="O1215" s="2" t="s">
        <v>39</v>
      </c>
      <c r="P1215" s="2">
        <f t="shared" si="36"/>
        <v>672.56</v>
      </c>
    </row>
    <row r="1216" spans="1:16" ht="14.25" customHeight="1" x14ac:dyDescent="0.35">
      <c r="A1216" s="2" t="s">
        <v>1247</v>
      </c>
      <c r="B1216" s="2" t="s">
        <v>41</v>
      </c>
      <c r="C1216" s="2" t="s">
        <v>33</v>
      </c>
      <c r="D1216" s="2">
        <v>2374.89</v>
      </c>
      <c r="E1216" s="2">
        <v>0.02</v>
      </c>
      <c r="F1216" s="2">
        <f t="shared" si="37"/>
        <v>47.497799999999998</v>
      </c>
      <c r="G1216" s="2">
        <v>1</v>
      </c>
      <c r="H1216" s="2" t="str">
        <f>TEXT(Table1[[#This Row],[order_date]],"mmmm")</f>
        <v>February</v>
      </c>
      <c r="I1216" s="3">
        <v>44978</v>
      </c>
      <c r="J1216" s="3">
        <v>44983</v>
      </c>
      <c r="K1216" s="3" t="str">
        <f>TEXT(Table1[[#This Row],[delivery_date]]-Table1[[#This Row],[order_date]],"D")</f>
        <v>5</v>
      </c>
      <c r="L1216" s="2" t="s">
        <v>21</v>
      </c>
      <c r="M1216" s="2" t="s">
        <v>27</v>
      </c>
      <c r="N1216" s="2">
        <v>123.04</v>
      </c>
      <c r="O1216" s="2" t="s">
        <v>34</v>
      </c>
      <c r="P1216" s="2">
        <f t="shared" si="36"/>
        <v>2327.3921999999998</v>
      </c>
    </row>
    <row r="1217" spans="1:16" ht="14.25" customHeight="1" x14ac:dyDescent="0.35">
      <c r="A1217" s="2" t="s">
        <v>1248</v>
      </c>
      <c r="B1217" s="2" t="s">
        <v>25</v>
      </c>
      <c r="C1217" s="2" t="s">
        <v>26</v>
      </c>
      <c r="D1217" s="2">
        <v>978.7</v>
      </c>
      <c r="E1217" s="2">
        <v>0.2</v>
      </c>
      <c r="F1217" s="2">
        <f t="shared" si="37"/>
        <v>195.74</v>
      </c>
      <c r="G1217" s="2">
        <v>8</v>
      </c>
      <c r="H1217" s="2" t="str">
        <f>TEXT(Table1[[#This Row],[order_date]],"mmmm")</f>
        <v>April</v>
      </c>
      <c r="I1217" s="3">
        <v>45390</v>
      </c>
      <c r="J1217" s="3">
        <v>45396</v>
      </c>
      <c r="K1217" s="3" t="str">
        <f>TEXT(Table1[[#This Row],[delivery_date]]-Table1[[#This Row],[order_date]],"D")</f>
        <v>6</v>
      </c>
      <c r="L1217" s="2" t="s">
        <v>15</v>
      </c>
      <c r="M1217" s="2" t="s">
        <v>22</v>
      </c>
      <c r="N1217" s="2">
        <v>77.569999999999993</v>
      </c>
      <c r="O1217" s="2" t="s">
        <v>34</v>
      </c>
      <c r="P1217" s="2">
        <f t="shared" si="36"/>
        <v>782.96</v>
      </c>
    </row>
    <row r="1218" spans="1:16" ht="14.25" customHeight="1" x14ac:dyDescent="0.35">
      <c r="A1218" s="2" t="s">
        <v>1249</v>
      </c>
      <c r="B1218" s="2" t="s">
        <v>41</v>
      </c>
      <c r="C1218" s="2" t="s">
        <v>20</v>
      </c>
      <c r="D1218" s="2">
        <v>4431.6099999999997</v>
      </c>
      <c r="E1218" s="2">
        <v>0.45</v>
      </c>
      <c r="F1218" s="2">
        <f t="shared" si="37"/>
        <v>1994.2244999999998</v>
      </c>
      <c r="G1218" s="2">
        <v>5</v>
      </c>
      <c r="H1218" s="2" t="str">
        <f>TEXT(Table1[[#This Row],[order_date]],"mmmm")</f>
        <v>April</v>
      </c>
      <c r="I1218" s="3">
        <v>45022</v>
      </c>
      <c r="J1218" s="3">
        <v>45024</v>
      </c>
      <c r="K1218" s="3" t="str">
        <f>TEXT(Table1[[#This Row],[delivery_date]]-Table1[[#This Row],[order_date]],"D")</f>
        <v>2</v>
      </c>
      <c r="L1218" s="2" t="s">
        <v>21</v>
      </c>
      <c r="M1218" s="2" t="s">
        <v>16</v>
      </c>
      <c r="N1218" s="2">
        <v>674.37</v>
      </c>
      <c r="O1218" s="2" t="s">
        <v>17</v>
      </c>
      <c r="P1218" s="2">
        <f t="shared" ref="P1218:P1281" si="38">D1218-F1218</f>
        <v>2437.3854999999999</v>
      </c>
    </row>
    <row r="1219" spans="1:16" ht="14.25" customHeight="1" x14ac:dyDescent="0.35">
      <c r="A1219" s="2" t="s">
        <v>1250</v>
      </c>
      <c r="B1219" s="2" t="s">
        <v>41</v>
      </c>
      <c r="C1219" s="2" t="s">
        <v>14</v>
      </c>
      <c r="D1219" s="2">
        <v>1756.15</v>
      </c>
      <c r="E1219" s="2">
        <v>0.38</v>
      </c>
      <c r="F1219" s="2">
        <f t="shared" ref="F1219:F1282" si="39">D1219*E1219</f>
        <v>667.33699999999999</v>
      </c>
      <c r="G1219" s="2">
        <v>8</v>
      </c>
      <c r="H1219" s="2" t="str">
        <f>TEXT(Table1[[#This Row],[order_date]],"mmmm")</f>
        <v>September</v>
      </c>
      <c r="I1219" s="3">
        <v>45187</v>
      </c>
      <c r="J1219" s="3">
        <v>45189</v>
      </c>
      <c r="K1219" s="3" t="str">
        <f>TEXT(Table1[[#This Row],[delivery_date]]-Table1[[#This Row],[order_date]],"D")</f>
        <v>2</v>
      </c>
      <c r="L1219" s="2" t="s">
        <v>31</v>
      </c>
      <c r="M1219" s="2" t="s">
        <v>27</v>
      </c>
      <c r="N1219" s="2">
        <v>430.14</v>
      </c>
      <c r="O1219" s="2" t="s">
        <v>17</v>
      </c>
      <c r="P1219" s="2">
        <f t="shared" si="38"/>
        <v>1088.8130000000001</v>
      </c>
    </row>
    <row r="1220" spans="1:16" ht="14.25" customHeight="1" x14ac:dyDescent="0.35">
      <c r="A1220" s="2" t="s">
        <v>1251</v>
      </c>
      <c r="B1220" s="2" t="s">
        <v>25</v>
      </c>
      <c r="C1220" s="2" t="s">
        <v>20</v>
      </c>
      <c r="D1220" s="2">
        <v>2923.24</v>
      </c>
      <c r="E1220" s="2">
        <v>0.23</v>
      </c>
      <c r="F1220" s="2">
        <f t="shared" si="39"/>
        <v>672.34519999999998</v>
      </c>
      <c r="G1220" s="2">
        <v>9</v>
      </c>
      <c r="H1220" s="2" t="str">
        <f>TEXT(Table1[[#This Row],[order_date]],"mmmm")</f>
        <v>December</v>
      </c>
      <c r="I1220" s="3">
        <v>45262</v>
      </c>
      <c r="J1220" s="3">
        <v>45268</v>
      </c>
      <c r="K1220" s="3" t="str">
        <f>TEXT(Table1[[#This Row],[delivery_date]]-Table1[[#This Row],[order_date]],"D")</f>
        <v>6</v>
      </c>
      <c r="L1220" s="2" t="s">
        <v>21</v>
      </c>
      <c r="M1220" s="2" t="s">
        <v>27</v>
      </c>
      <c r="N1220" s="2">
        <v>764.41</v>
      </c>
      <c r="O1220" s="2" t="s">
        <v>17</v>
      </c>
      <c r="P1220" s="2">
        <f t="shared" si="38"/>
        <v>2250.8948</v>
      </c>
    </row>
    <row r="1221" spans="1:16" ht="14.25" customHeight="1" x14ac:dyDescent="0.35">
      <c r="A1221" s="2" t="s">
        <v>1252</v>
      </c>
      <c r="B1221" s="2" t="s">
        <v>13</v>
      </c>
      <c r="C1221" s="2" t="s">
        <v>36</v>
      </c>
      <c r="D1221" s="2">
        <v>3014.13</v>
      </c>
      <c r="E1221" s="2">
        <v>0.39</v>
      </c>
      <c r="F1221" s="2">
        <f t="shared" si="39"/>
        <v>1175.5107</v>
      </c>
      <c r="G1221" s="2">
        <v>8</v>
      </c>
      <c r="H1221" s="2" t="str">
        <f>TEXT(Table1[[#This Row],[order_date]],"mmmm")</f>
        <v>January</v>
      </c>
      <c r="I1221" s="3">
        <v>44940</v>
      </c>
      <c r="J1221" s="3">
        <v>44944</v>
      </c>
      <c r="K1221" s="3" t="str">
        <f>TEXT(Table1[[#This Row],[delivery_date]]-Table1[[#This Row],[order_date]],"D")</f>
        <v>4</v>
      </c>
      <c r="L1221" s="2" t="s">
        <v>21</v>
      </c>
      <c r="M1221" s="2" t="s">
        <v>16</v>
      </c>
      <c r="N1221" s="2">
        <v>514.28</v>
      </c>
      <c r="O1221" s="2" t="s">
        <v>17</v>
      </c>
      <c r="P1221" s="2">
        <f t="shared" si="38"/>
        <v>1838.6193000000001</v>
      </c>
    </row>
    <row r="1222" spans="1:16" ht="14.25" customHeight="1" x14ac:dyDescent="0.35">
      <c r="A1222" s="2" t="s">
        <v>1253</v>
      </c>
      <c r="B1222" s="2" t="s">
        <v>25</v>
      </c>
      <c r="C1222" s="2" t="s">
        <v>33</v>
      </c>
      <c r="D1222" s="2">
        <v>2623.44</v>
      </c>
      <c r="E1222" s="2">
        <v>0.1</v>
      </c>
      <c r="F1222" s="2">
        <f t="shared" si="39"/>
        <v>262.34399999999999</v>
      </c>
      <c r="G1222" s="2">
        <v>6</v>
      </c>
      <c r="H1222" s="2" t="str">
        <f>TEXT(Table1[[#This Row],[order_date]],"mmmm")</f>
        <v>December</v>
      </c>
      <c r="I1222" s="3">
        <v>45643</v>
      </c>
      <c r="J1222" s="3">
        <v>45649</v>
      </c>
      <c r="K1222" s="3" t="str">
        <f>TEXT(Table1[[#This Row],[delivery_date]]-Table1[[#This Row],[order_date]],"D")</f>
        <v>6</v>
      </c>
      <c r="L1222" s="2" t="s">
        <v>15</v>
      </c>
      <c r="M1222" s="2" t="s">
        <v>22</v>
      </c>
      <c r="N1222" s="2">
        <v>703.18</v>
      </c>
      <c r="O1222" s="2" t="s">
        <v>34</v>
      </c>
      <c r="P1222" s="2">
        <f t="shared" si="38"/>
        <v>2361.096</v>
      </c>
    </row>
    <row r="1223" spans="1:16" ht="14.25" customHeight="1" x14ac:dyDescent="0.35">
      <c r="A1223" s="2" t="s">
        <v>1254</v>
      </c>
      <c r="B1223" s="2" t="s">
        <v>41</v>
      </c>
      <c r="C1223" s="2" t="s">
        <v>36</v>
      </c>
      <c r="D1223" s="2">
        <v>866.98</v>
      </c>
      <c r="E1223" s="2">
        <v>0.3</v>
      </c>
      <c r="F1223" s="2">
        <f t="shared" si="39"/>
        <v>260.09399999999999</v>
      </c>
      <c r="G1223" s="2">
        <v>8</v>
      </c>
      <c r="H1223" s="2" t="str">
        <f>TEXT(Table1[[#This Row],[order_date]],"mmmm")</f>
        <v>April</v>
      </c>
      <c r="I1223" s="3">
        <v>45397</v>
      </c>
      <c r="J1223" s="3">
        <v>45403</v>
      </c>
      <c r="K1223" s="3" t="str">
        <f>TEXT(Table1[[#This Row],[delivery_date]]-Table1[[#This Row],[order_date]],"D")</f>
        <v>6</v>
      </c>
      <c r="L1223" s="2" t="s">
        <v>15</v>
      </c>
      <c r="M1223" s="2" t="s">
        <v>27</v>
      </c>
      <c r="N1223" s="2">
        <v>235.02</v>
      </c>
      <c r="O1223" s="2" t="s">
        <v>23</v>
      </c>
      <c r="P1223" s="2">
        <f t="shared" si="38"/>
        <v>606.88599999999997</v>
      </c>
    </row>
    <row r="1224" spans="1:16" ht="14.25" customHeight="1" x14ac:dyDescent="0.35">
      <c r="A1224" s="2" t="s">
        <v>1255</v>
      </c>
      <c r="B1224" s="2" t="s">
        <v>25</v>
      </c>
      <c r="C1224" s="2" t="s">
        <v>14</v>
      </c>
      <c r="D1224" s="2">
        <v>4955.8999999999996</v>
      </c>
      <c r="E1224" s="2">
        <v>0.27</v>
      </c>
      <c r="F1224" s="2">
        <f t="shared" si="39"/>
        <v>1338.0930000000001</v>
      </c>
      <c r="G1224" s="2">
        <v>5</v>
      </c>
      <c r="H1224" s="2" t="str">
        <f>TEXT(Table1[[#This Row],[order_date]],"mmmm")</f>
        <v>July</v>
      </c>
      <c r="I1224" s="3">
        <v>45490</v>
      </c>
      <c r="J1224" s="3">
        <v>45495</v>
      </c>
      <c r="K1224" s="3" t="str">
        <f>TEXT(Table1[[#This Row],[delivery_date]]-Table1[[#This Row],[order_date]],"D")</f>
        <v>5</v>
      </c>
      <c r="L1224" s="2" t="s">
        <v>15</v>
      </c>
      <c r="M1224" s="2" t="s">
        <v>22</v>
      </c>
      <c r="N1224" s="2">
        <v>995.54</v>
      </c>
      <c r="O1224" s="2" t="s">
        <v>23</v>
      </c>
      <c r="P1224" s="2">
        <f t="shared" si="38"/>
        <v>3617.8069999999998</v>
      </c>
    </row>
    <row r="1225" spans="1:16" ht="14.25" customHeight="1" x14ac:dyDescent="0.35">
      <c r="A1225" s="2" t="s">
        <v>1256</v>
      </c>
      <c r="B1225" s="2" t="s">
        <v>13</v>
      </c>
      <c r="C1225" s="2" t="s">
        <v>14</v>
      </c>
      <c r="D1225" s="2">
        <v>945.76</v>
      </c>
      <c r="E1225" s="2">
        <v>0.28999999999999998</v>
      </c>
      <c r="F1225" s="2">
        <f t="shared" si="39"/>
        <v>274.2704</v>
      </c>
      <c r="G1225" s="2">
        <v>9</v>
      </c>
      <c r="H1225" s="2" t="str">
        <f>TEXT(Table1[[#This Row],[order_date]],"mmmm")</f>
        <v>October</v>
      </c>
      <c r="I1225" s="3">
        <v>45207</v>
      </c>
      <c r="J1225" s="3">
        <v>45212</v>
      </c>
      <c r="K1225" s="3" t="str">
        <f>TEXT(Table1[[#This Row],[delivery_date]]-Table1[[#This Row],[order_date]],"D")</f>
        <v>5</v>
      </c>
      <c r="L1225" s="2" t="s">
        <v>15</v>
      </c>
      <c r="M1225" s="2" t="s">
        <v>27</v>
      </c>
      <c r="N1225" s="2">
        <v>128.34</v>
      </c>
      <c r="O1225" s="2" t="s">
        <v>17</v>
      </c>
      <c r="P1225" s="2">
        <f t="shared" si="38"/>
        <v>671.4896</v>
      </c>
    </row>
    <row r="1226" spans="1:16" ht="14.25" customHeight="1" x14ac:dyDescent="0.35">
      <c r="A1226" s="2" t="s">
        <v>1257</v>
      </c>
      <c r="B1226" s="2" t="s">
        <v>25</v>
      </c>
      <c r="C1226" s="2" t="s">
        <v>14</v>
      </c>
      <c r="D1226" s="2">
        <v>3782.39</v>
      </c>
      <c r="E1226" s="2">
        <v>0.36</v>
      </c>
      <c r="F1226" s="2">
        <f t="shared" si="39"/>
        <v>1361.6604</v>
      </c>
      <c r="G1226" s="2">
        <v>6</v>
      </c>
      <c r="H1226" s="2" t="str">
        <f>TEXT(Table1[[#This Row],[order_date]],"mmmm")</f>
        <v>August</v>
      </c>
      <c r="I1226" s="3">
        <v>45145</v>
      </c>
      <c r="J1226" s="3">
        <v>45149</v>
      </c>
      <c r="K1226" s="3" t="str">
        <f>TEXT(Table1[[#This Row],[delivery_date]]-Table1[[#This Row],[order_date]],"D")</f>
        <v>4</v>
      </c>
      <c r="L1226" s="2" t="s">
        <v>15</v>
      </c>
      <c r="M1226" s="2" t="s">
        <v>27</v>
      </c>
      <c r="N1226" s="2">
        <v>893.45</v>
      </c>
      <c r="O1226" s="2" t="s">
        <v>17</v>
      </c>
      <c r="P1226" s="2">
        <f t="shared" si="38"/>
        <v>2420.7295999999997</v>
      </c>
    </row>
    <row r="1227" spans="1:16" ht="14.25" customHeight="1" x14ac:dyDescent="0.35">
      <c r="A1227" s="2" t="s">
        <v>1258</v>
      </c>
      <c r="B1227" s="2" t="s">
        <v>41</v>
      </c>
      <c r="C1227" s="2" t="s">
        <v>14</v>
      </c>
      <c r="D1227" s="2">
        <v>3977.68</v>
      </c>
      <c r="E1227" s="2">
        <v>0.47</v>
      </c>
      <c r="F1227" s="2">
        <f t="shared" si="39"/>
        <v>1869.5095999999999</v>
      </c>
      <c r="G1227" s="2">
        <v>2</v>
      </c>
      <c r="H1227" s="2" t="str">
        <f>TEXT(Table1[[#This Row],[order_date]],"mmmm")</f>
        <v>March</v>
      </c>
      <c r="I1227" s="3">
        <v>44998</v>
      </c>
      <c r="J1227" s="3">
        <v>45002</v>
      </c>
      <c r="K1227" s="3" t="str">
        <f>TEXT(Table1[[#This Row],[delivery_date]]-Table1[[#This Row],[order_date]],"D")</f>
        <v>4</v>
      </c>
      <c r="L1227" s="2" t="s">
        <v>21</v>
      </c>
      <c r="M1227" s="2" t="s">
        <v>22</v>
      </c>
      <c r="N1227" s="2">
        <v>865.51</v>
      </c>
      <c r="O1227" s="2" t="s">
        <v>23</v>
      </c>
      <c r="P1227" s="2">
        <f t="shared" si="38"/>
        <v>2108.1704</v>
      </c>
    </row>
    <row r="1228" spans="1:16" ht="14.25" customHeight="1" x14ac:dyDescent="0.35">
      <c r="A1228" s="2" t="s">
        <v>1259</v>
      </c>
      <c r="B1228" s="2" t="s">
        <v>13</v>
      </c>
      <c r="C1228" s="2" t="s">
        <v>20</v>
      </c>
      <c r="D1228" s="2">
        <v>811.3</v>
      </c>
      <c r="E1228" s="2">
        <v>0.13</v>
      </c>
      <c r="F1228" s="2">
        <f t="shared" si="39"/>
        <v>105.46899999999999</v>
      </c>
      <c r="G1228" s="2">
        <v>7</v>
      </c>
      <c r="H1228" s="2" t="str">
        <f>TEXT(Table1[[#This Row],[order_date]],"mmmm")</f>
        <v>February</v>
      </c>
      <c r="I1228" s="3">
        <v>44982</v>
      </c>
      <c r="J1228" s="3">
        <v>44986</v>
      </c>
      <c r="K1228" s="3" t="str">
        <f>TEXT(Table1[[#This Row],[delivery_date]]-Table1[[#This Row],[order_date]],"D")</f>
        <v>4</v>
      </c>
      <c r="L1228" s="2" t="s">
        <v>15</v>
      </c>
      <c r="M1228" s="2" t="s">
        <v>27</v>
      </c>
      <c r="N1228" s="2">
        <v>135.46</v>
      </c>
      <c r="O1228" s="2" t="s">
        <v>28</v>
      </c>
      <c r="P1228" s="2">
        <f t="shared" si="38"/>
        <v>705.8309999999999</v>
      </c>
    </row>
    <row r="1229" spans="1:16" ht="14.25" customHeight="1" x14ac:dyDescent="0.35">
      <c r="A1229" s="2" t="s">
        <v>1260</v>
      </c>
      <c r="B1229" s="2" t="s">
        <v>19</v>
      </c>
      <c r="C1229" s="2" t="s">
        <v>14</v>
      </c>
      <c r="D1229" s="2">
        <v>4672.5</v>
      </c>
      <c r="E1229" s="2">
        <v>0.38</v>
      </c>
      <c r="F1229" s="2">
        <f t="shared" si="39"/>
        <v>1775.55</v>
      </c>
      <c r="G1229" s="2">
        <v>1</v>
      </c>
      <c r="H1229" s="2" t="str">
        <f>TEXT(Table1[[#This Row],[order_date]],"mmmm")</f>
        <v>July</v>
      </c>
      <c r="I1229" s="3">
        <v>45136</v>
      </c>
      <c r="J1229" s="3">
        <v>45141</v>
      </c>
      <c r="K1229" s="3" t="str">
        <f>TEXT(Table1[[#This Row],[delivery_date]]-Table1[[#This Row],[order_date]],"D")</f>
        <v>5</v>
      </c>
      <c r="L1229" s="2" t="s">
        <v>21</v>
      </c>
      <c r="M1229" s="2" t="s">
        <v>27</v>
      </c>
      <c r="N1229" s="2">
        <v>1133.1300000000001</v>
      </c>
      <c r="O1229" s="2" t="s">
        <v>23</v>
      </c>
      <c r="P1229" s="2">
        <f t="shared" si="38"/>
        <v>2896.95</v>
      </c>
    </row>
    <row r="1230" spans="1:16" ht="14.25" customHeight="1" x14ac:dyDescent="0.35">
      <c r="A1230" s="2" t="s">
        <v>1261</v>
      </c>
      <c r="B1230" s="2" t="s">
        <v>41</v>
      </c>
      <c r="C1230" s="2" t="s">
        <v>14</v>
      </c>
      <c r="D1230" s="2">
        <v>2490.02</v>
      </c>
      <c r="E1230" s="2">
        <v>0.32</v>
      </c>
      <c r="F1230" s="2">
        <f t="shared" si="39"/>
        <v>796.80640000000005</v>
      </c>
      <c r="G1230" s="2">
        <v>1</v>
      </c>
      <c r="H1230" s="2" t="str">
        <f>TEXT(Table1[[#This Row],[order_date]],"mmmm")</f>
        <v>October</v>
      </c>
      <c r="I1230" s="3">
        <v>45219</v>
      </c>
      <c r="J1230" s="3">
        <v>45224</v>
      </c>
      <c r="K1230" s="3" t="str">
        <f>TEXT(Table1[[#This Row],[delivery_date]]-Table1[[#This Row],[order_date]],"D")</f>
        <v>5</v>
      </c>
      <c r="L1230" s="2" t="s">
        <v>15</v>
      </c>
      <c r="M1230" s="2" t="s">
        <v>16</v>
      </c>
      <c r="N1230" s="2">
        <v>633.96</v>
      </c>
      <c r="O1230" s="2" t="s">
        <v>23</v>
      </c>
      <c r="P1230" s="2">
        <f t="shared" si="38"/>
        <v>1693.2136</v>
      </c>
    </row>
    <row r="1231" spans="1:16" ht="14.25" customHeight="1" x14ac:dyDescent="0.35">
      <c r="A1231" s="2" t="s">
        <v>1262</v>
      </c>
      <c r="B1231" s="2" t="s">
        <v>13</v>
      </c>
      <c r="C1231" s="2" t="s">
        <v>20</v>
      </c>
      <c r="D1231" s="2">
        <v>3181.53</v>
      </c>
      <c r="E1231" s="2">
        <v>0.35</v>
      </c>
      <c r="F1231" s="2">
        <f t="shared" si="39"/>
        <v>1113.5355</v>
      </c>
      <c r="G1231" s="2">
        <v>8</v>
      </c>
      <c r="H1231" s="2" t="str">
        <f>TEXT(Table1[[#This Row],[order_date]],"mmmm")</f>
        <v>December</v>
      </c>
      <c r="I1231" s="3">
        <v>45636</v>
      </c>
      <c r="J1231" s="3">
        <v>45643</v>
      </c>
      <c r="K1231" s="3" t="str">
        <f>TEXT(Table1[[#This Row],[delivery_date]]-Table1[[#This Row],[order_date]],"D")</f>
        <v>7</v>
      </c>
      <c r="L1231" s="2" t="s">
        <v>15</v>
      </c>
      <c r="M1231" s="2" t="s">
        <v>16</v>
      </c>
      <c r="N1231" s="2">
        <v>675.95</v>
      </c>
      <c r="O1231" s="2" t="s">
        <v>48</v>
      </c>
      <c r="P1231" s="2">
        <f t="shared" si="38"/>
        <v>2067.9945000000002</v>
      </c>
    </row>
    <row r="1232" spans="1:16" ht="14.25" customHeight="1" x14ac:dyDescent="0.35">
      <c r="A1232" s="2" t="s">
        <v>1263</v>
      </c>
      <c r="B1232" s="2" t="s">
        <v>13</v>
      </c>
      <c r="C1232" s="2" t="s">
        <v>14</v>
      </c>
      <c r="D1232" s="2">
        <v>3246.71</v>
      </c>
      <c r="E1232" s="2">
        <v>0.21</v>
      </c>
      <c r="F1232" s="2">
        <f t="shared" si="39"/>
        <v>681.80909999999994</v>
      </c>
      <c r="G1232" s="2">
        <v>5</v>
      </c>
      <c r="H1232" s="2" t="str">
        <f>TEXT(Table1[[#This Row],[order_date]],"mmmm")</f>
        <v>January</v>
      </c>
      <c r="I1232" s="3">
        <v>45316</v>
      </c>
      <c r="J1232" s="3">
        <v>45318</v>
      </c>
      <c r="K1232" s="3" t="str">
        <f>TEXT(Table1[[#This Row],[delivery_date]]-Table1[[#This Row],[order_date]],"D")</f>
        <v>2</v>
      </c>
      <c r="L1232" s="2" t="s">
        <v>31</v>
      </c>
      <c r="M1232" s="2" t="s">
        <v>27</v>
      </c>
      <c r="N1232" s="2">
        <v>175.01</v>
      </c>
      <c r="O1232" s="2" t="s">
        <v>23</v>
      </c>
      <c r="P1232" s="2">
        <f t="shared" si="38"/>
        <v>2564.9009000000001</v>
      </c>
    </row>
    <row r="1233" spans="1:16" ht="14.25" customHeight="1" x14ac:dyDescent="0.35">
      <c r="A1233" s="2" t="s">
        <v>1264</v>
      </c>
      <c r="B1233" s="2" t="s">
        <v>19</v>
      </c>
      <c r="C1233" s="2" t="s">
        <v>36</v>
      </c>
      <c r="D1233" s="2">
        <v>2574.2800000000002</v>
      </c>
      <c r="E1233" s="2">
        <v>0.47</v>
      </c>
      <c r="F1233" s="2">
        <f t="shared" si="39"/>
        <v>1209.9116000000001</v>
      </c>
      <c r="G1233" s="2">
        <v>9</v>
      </c>
      <c r="H1233" s="2" t="str">
        <f>TEXT(Table1[[#This Row],[order_date]],"mmmm")</f>
        <v>February</v>
      </c>
      <c r="I1233" s="3">
        <v>45335</v>
      </c>
      <c r="J1233" s="3">
        <v>45342</v>
      </c>
      <c r="K1233" s="3" t="str">
        <f>TEXT(Table1[[#This Row],[delivery_date]]-Table1[[#This Row],[order_date]],"D")</f>
        <v>7</v>
      </c>
      <c r="L1233" s="2" t="s">
        <v>15</v>
      </c>
      <c r="M1233" s="2" t="s">
        <v>22</v>
      </c>
      <c r="N1233" s="2">
        <v>428.43</v>
      </c>
      <c r="O1233" s="2" t="s">
        <v>23</v>
      </c>
      <c r="P1233" s="2">
        <f t="shared" si="38"/>
        <v>1364.3684000000001</v>
      </c>
    </row>
    <row r="1234" spans="1:16" ht="14.25" customHeight="1" x14ac:dyDescent="0.35">
      <c r="A1234" s="2" t="s">
        <v>1265</v>
      </c>
      <c r="B1234" s="2" t="s">
        <v>25</v>
      </c>
      <c r="C1234" s="2" t="s">
        <v>36</v>
      </c>
      <c r="D1234" s="2">
        <v>795.91</v>
      </c>
      <c r="E1234" s="2">
        <v>0.24</v>
      </c>
      <c r="F1234" s="2">
        <f t="shared" si="39"/>
        <v>191.01839999999999</v>
      </c>
      <c r="G1234" s="2">
        <v>6</v>
      </c>
      <c r="H1234" s="2" t="str">
        <f>TEXT(Table1[[#This Row],[order_date]],"mmmm")</f>
        <v>February</v>
      </c>
      <c r="I1234" s="3">
        <v>45330</v>
      </c>
      <c r="J1234" s="3">
        <v>45333</v>
      </c>
      <c r="K1234" s="3" t="str">
        <f>TEXT(Table1[[#This Row],[delivery_date]]-Table1[[#This Row],[order_date]],"D")</f>
        <v>3</v>
      </c>
      <c r="L1234" s="2" t="s">
        <v>15</v>
      </c>
      <c r="M1234" s="2" t="s">
        <v>27</v>
      </c>
      <c r="N1234" s="2">
        <v>126.68</v>
      </c>
      <c r="O1234" s="2" t="s">
        <v>28</v>
      </c>
      <c r="P1234" s="2">
        <f t="shared" si="38"/>
        <v>604.89159999999993</v>
      </c>
    </row>
    <row r="1235" spans="1:16" ht="14.25" customHeight="1" x14ac:dyDescent="0.35">
      <c r="A1235" s="2" t="s">
        <v>1266</v>
      </c>
      <c r="B1235" s="2" t="s">
        <v>25</v>
      </c>
      <c r="C1235" s="2" t="s">
        <v>26</v>
      </c>
      <c r="D1235" s="2">
        <v>3783.59</v>
      </c>
      <c r="E1235" s="2">
        <v>0.06</v>
      </c>
      <c r="F1235" s="2">
        <f t="shared" si="39"/>
        <v>227.0154</v>
      </c>
      <c r="G1235" s="2">
        <v>1</v>
      </c>
      <c r="H1235" s="2" t="str">
        <f>TEXT(Table1[[#This Row],[order_date]],"mmmm")</f>
        <v>July</v>
      </c>
      <c r="I1235" s="3">
        <v>45495</v>
      </c>
      <c r="J1235" s="3">
        <v>45497</v>
      </c>
      <c r="K1235" s="3" t="str">
        <f>TEXT(Table1[[#This Row],[delivery_date]]-Table1[[#This Row],[order_date]],"D")</f>
        <v>2</v>
      </c>
      <c r="L1235" s="2" t="s">
        <v>21</v>
      </c>
      <c r="M1235" s="2" t="s">
        <v>27</v>
      </c>
      <c r="N1235" s="2">
        <v>1034.68</v>
      </c>
      <c r="O1235" s="2" t="s">
        <v>34</v>
      </c>
      <c r="P1235" s="2">
        <f t="shared" si="38"/>
        <v>3556.5745999999999</v>
      </c>
    </row>
    <row r="1236" spans="1:16" ht="14.25" customHeight="1" x14ac:dyDescent="0.35">
      <c r="A1236" s="2" t="s">
        <v>1267</v>
      </c>
      <c r="B1236" s="2" t="s">
        <v>41</v>
      </c>
      <c r="C1236" s="2" t="s">
        <v>36</v>
      </c>
      <c r="D1236" s="2">
        <v>2950.75</v>
      </c>
      <c r="E1236" s="2">
        <v>0.34</v>
      </c>
      <c r="F1236" s="2">
        <f t="shared" si="39"/>
        <v>1003.2550000000001</v>
      </c>
      <c r="G1236" s="2">
        <v>6</v>
      </c>
      <c r="H1236" s="2" t="str">
        <f>TEXT(Table1[[#This Row],[order_date]],"mmmm")</f>
        <v>June</v>
      </c>
      <c r="I1236" s="3">
        <v>45107</v>
      </c>
      <c r="J1236" s="3">
        <v>45108</v>
      </c>
      <c r="K1236" s="3" t="str">
        <f>TEXT(Table1[[#This Row],[delivery_date]]-Table1[[#This Row],[order_date]],"D")</f>
        <v>1</v>
      </c>
      <c r="L1236" s="2" t="s">
        <v>21</v>
      </c>
      <c r="M1236" s="2" t="s">
        <v>16</v>
      </c>
      <c r="N1236" s="2">
        <v>523.99</v>
      </c>
      <c r="O1236" s="2" t="s">
        <v>17</v>
      </c>
      <c r="P1236" s="2">
        <f t="shared" si="38"/>
        <v>1947.4949999999999</v>
      </c>
    </row>
    <row r="1237" spans="1:16" ht="14.25" customHeight="1" x14ac:dyDescent="0.35">
      <c r="A1237" s="2" t="s">
        <v>1268</v>
      </c>
      <c r="B1237" s="2" t="s">
        <v>19</v>
      </c>
      <c r="C1237" s="2" t="s">
        <v>33</v>
      </c>
      <c r="D1237" s="2">
        <v>681.54</v>
      </c>
      <c r="E1237" s="2">
        <v>0.06</v>
      </c>
      <c r="F1237" s="2">
        <f t="shared" si="39"/>
        <v>40.892399999999995</v>
      </c>
      <c r="G1237" s="2">
        <v>1</v>
      </c>
      <c r="H1237" s="2" t="str">
        <f>TEXT(Table1[[#This Row],[order_date]],"mmmm")</f>
        <v>April</v>
      </c>
      <c r="I1237" s="3">
        <v>45044</v>
      </c>
      <c r="J1237" s="3">
        <v>45051</v>
      </c>
      <c r="K1237" s="3" t="str">
        <f>TEXT(Table1[[#This Row],[delivery_date]]-Table1[[#This Row],[order_date]],"D")</f>
        <v>7</v>
      </c>
      <c r="L1237" s="2" t="s">
        <v>15</v>
      </c>
      <c r="M1237" s="2" t="s">
        <v>27</v>
      </c>
      <c r="N1237" s="2">
        <v>97.95</v>
      </c>
      <c r="O1237" s="2" t="s">
        <v>34</v>
      </c>
      <c r="P1237" s="2">
        <f t="shared" si="38"/>
        <v>640.64760000000001</v>
      </c>
    </row>
    <row r="1238" spans="1:16" ht="14.25" customHeight="1" x14ac:dyDescent="0.35">
      <c r="A1238" s="2" t="s">
        <v>1269</v>
      </c>
      <c r="B1238" s="2" t="s">
        <v>25</v>
      </c>
      <c r="C1238" s="2" t="s">
        <v>33</v>
      </c>
      <c r="D1238" s="2">
        <v>3531.58</v>
      </c>
      <c r="E1238" s="2">
        <v>0.16</v>
      </c>
      <c r="F1238" s="2">
        <f t="shared" si="39"/>
        <v>565.05280000000005</v>
      </c>
      <c r="G1238" s="2">
        <v>5</v>
      </c>
      <c r="H1238" s="2" t="str">
        <f>TEXT(Table1[[#This Row],[order_date]],"mmmm")</f>
        <v>December</v>
      </c>
      <c r="I1238" s="3">
        <v>45263</v>
      </c>
      <c r="J1238" s="3">
        <v>45269</v>
      </c>
      <c r="K1238" s="3" t="str">
        <f>TEXT(Table1[[#This Row],[delivery_date]]-Table1[[#This Row],[order_date]],"D")</f>
        <v>6</v>
      </c>
      <c r="L1238" s="2" t="s">
        <v>15</v>
      </c>
      <c r="M1238" s="2" t="s">
        <v>22</v>
      </c>
      <c r="N1238" s="2">
        <v>452.78</v>
      </c>
      <c r="O1238" s="2" t="s">
        <v>39</v>
      </c>
      <c r="P1238" s="2">
        <f t="shared" si="38"/>
        <v>2966.5272</v>
      </c>
    </row>
    <row r="1239" spans="1:16" ht="14.25" customHeight="1" x14ac:dyDescent="0.35">
      <c r="A1239" s="2" t="s">
        <v>1270</v>
      </c>
      <c r="B1239" s="2" t="s">
        <v>19</v>
      </c>
      <c r="C1239" s="2" t="s">
        <v>33</v>
      </c>
      <c r="D1239" s="2">
        <v>3543.54</v>
      </c>
      <c r="E1239" s="2">
        <v>0.11</v>
      </c>
      <c r="F1239" s="2">
        <f t="shared" si="39"/>
        <v>389.7894</v>
      </c>
      <c r="G1239" s="2">
        <v>3</v>
      </c>
      <c r="H1239" s="2" t="str">
        <f>TEXT(Table1[[#This Row],[order_date]],"mmmm")</f>
        <v>August</v>
      </c>
      <c r="I1239" s="3">
        <v>45150</v>
      </c>
      <c r="J1239" s="3">
        <v>45156</v>
      </c>
      <c r="K1239" s="3" t="str">
        <f>TEXT(Table1[[#This Row],[delivery_date]]-Table1[[#This Row],[order_date]],"D")</f>
        <v>6</v>
      </c>
      <c r="L1239" s="2" t="s">
        <v>31</v>
      </c>
      <c r="M1239" s="2" t="s">
        <v>16</v>
      </c>
      <c r="N1239" s="2">
        <v>705.64</v>
      </c>
      <c r="O1239" s="2" t="s">
        <v>34</v>
      </c>
      <c r="P1239" s="2">
        <f t="shared" si="38"/>
        <v>3153.7505999999998</v>
      </c>
    </row>
    <row r="1240" spans="1:16" ht="14.25" customHeight="1" x14ac:dyDescent="0.35">
      <c r="A1240" s="2" t="s">
        <v>1271</v>
      </c>
      <c r="B1240" s="2" t="s">
        <v>25</v>
      </c>
      <c r="C1240" s="2" t="s">
        <v>20</v>
      </c>
      <c r="D1240" s="2">
        <v>2787.58</v>
      </c>
      <c r="E1240" s="2">
        <v>0.27</v>
      </c>
      <c r="F1240" s="2">
        <f t="shared" si="39"/>
        <v>752.64660000000003</v>
      </c>
      <c r="G1240" s="2">
        <v>9</v>
      </c>
      <c r="H1240" s="2" t="str">
        <f>TEXT(Table1[[#This Row],[order_date]],"mmmm")</f>
        <v>November</v>
      </c>
      <c r="I1240" s="3">
        <v>45243</v>
      </c>
      <c r="J1240" s="3">
        <v>45246</v>
      </c>
      <c r="K1240" s="3" t="str">
        <f>TEXT(Table1[[#This Row],[delivery_date]]-Table1[[#This Row],[order_date]],"D")</f>
        <v>3</v>
      </c>
      <c r="L1240" s="2" t="s">
        <v>31</v>
      </c>
      <c r="M1240" s="2" t="s">
        <v>16</v>
      </c>
      <c r="N1240" s="2">
        <v>189.02</v>
      </c>
      <c r="O1240" s="2" t="s">
        <v>28</v>
      </c>
      <c r="P1240" s="2">
        <f t="shared" si="38"/>
        <v>2034.9333999999999</v>
      </c>
    </row>
    <row r="1241" spans="1:16" ht="14.25" customHeight="1" x14ac:dyDescent="0.35">
      <c r="A1241" s="2" t="s">
        <v>1272</v>
      </c>
      <c r="B1241" s="2" t="s">
        <v>13</v>
      </c>
      <c r="C1241" s="2" t="s">
        <v>36</v>
      </c>
      <c r="D1241" s="2">
        <v>543.69000000000005</v>
      </c>
      <c r="E1241" s="2">
        <v>0.17</v>
      </c>
      <c r="F1241" s="2">
        <f t="shared" si="39"/>
        <v>92.427300000000017</v>
      </c>
      <c r="G1241" s="2">
        <v>1</v>
      </c>
      <c r="H1241" s="2" t="str">
        <f>TEXT(Table1[[#This Row],[order_date]],"mmmm")</f>
        <v>December</v>
      </c>
      <c r="I1241" s="3">
        <v>45262</v>
      </c>
      <c r="J1241" s="3">
        <v>45269</v>
      </c>
      <c r="K1241" s="3" t="str">
        <f>TEXT(Table1[[#This Row],[delivery_date]]-Table1[[#This Row],[order_date]],"D")</f>
        <v>7</v>
      </c>
      <c r="L1241" s="2" t="s">
        <v>21</v>
      </c>
      <c r="M1241" s="2" t="s">
        <v>22</v>
      </c>
      <c r="N1241" s="2">
        <v>146.19</v>
      </c>
      <c r="O1241" s="2" t="s">
        <v>28</v>
      </c>
      <c r="P1241" s="2">
        <f t="shared" si="38"/>
        <v>451.26270000000005</v>
      </c>
    </row>
    <row r="1242" spans="1:16" ht="14.25" customHeight="1" x14ac:dyDescent="0.35">
      <c r="A1242" s="2" t="s">
        <v>1273</v>
      </c>
      <c r="B1242" s="2" t="s">
        <v>25</v>
      </c>
      <c r="C1242" s="2" t="s">
        <v>33</v>
      </c>
      <c r="D1242" s="2">
        <v>1827.96</v>
      </c>
      <c r="E1242" s="2">
        <v>0.08</v>
      </c>
      <c r="F1242" s="2">
        <f t="shared" si="39"/>
        <v>146.23680000000002</v>
      </c>
      <c r="G1242" s="2">
        <v>6</v>
      </c>
      <c r="H1242" s="2" t="str">
        <f>TEXT(Table1[[#This Row],[order_date]],"mmmm")</f>
        <v>April</v>
      </c>
      <c r="I1242" s="3">
        <v>45411</v>
      </c>
      <c r="J1242" s="3">
        <v>45416</v>
      </c>
      <c r="K1242" s="3" t="str">
        <f>TEXT(Table1[[#This Row],[delivery_date]]-Table1[[#This Row],[order_date]],"D")</f>
        <v>5</v>
      </c>
      <c r="L1242" s="2" t="s">
        <v>21</v>
      </c>
      <c r="M1242" s="2" t="s">
        <v>27</v>
      </c>
      <c r="N1242" s="2">
        <v>374.88</v>
      </c>
      <c r="O1242" s="2" t="s">
        <v>48</v>
      </c>
      <c r="P1242" s="2">
        <f t="shared" si="38"/>
        <v>1681.7231999999999</v>
      </c>
    </row>
    <row r="1243" spans="1:16" ht="14.25" customHeight="1" x14ac:dyDescent="0.35">
      <c r="A1243" s="2" t="s">
        <v>1274</v>
      </c>
      <c r="B1243" s="2" t="s">
        <v>19</v>
      </c>
      <c r="C1243" s="2" t="s">
        <v>26</v>
      </c>
      <c r="D1243" s="2">
        <v>349.53</v>
      </c>
      <c r="E1243" s="2">
        <v>0.4</v>
      </c>
      <c r="F1243" s="2">
        <f t="shared" si="39"/>
        <v>139.81199999999998</v>
      </c>
      <c r="G1243" s="2">
        <v>3</v>
      </c>
      <c r="H1243" s="2" t="str">
        <f>TEXT(Table1[[#This Row],[order_date]],"mmmm")</f>
        <v>October</v>
      </c>
      <c r="I1243" s="3">
        <v>45202</v>
      </c>
      <c r="J1243" s="3">
        <v>45208</v>
      </c>
      <c r="K1243" s="3" t="str">
        <f>TEXT(Table1[[#This Row],[delivery_date]]-Table1[[#This Row],[order_date]],"D")</f>
        <v>6</v>
      </c>
      <c r="L1243" s="2" t="s">
        <v>21</v>
      </c>
      <c r="M1243" s="2" t="s">
        <v>22</v>
      </c>
      <c r="N1243" s="2">
        <v>38.64</v>
      </c>
      <c r="O1243" s="2" t="s">
        <v>17</v>
      </c>
      <c r="P1243" s="2">
        <f t="shared" si="38"/>
        <v>209.71799999999999</v>
      </c>
    </row>
    <row r="1244" spans="1:16" ht="14.25" customHeight="1" x14ac:dyDescent="0.35">
      <c r="A1244" s="2" t="s">
        <v>1275</v>
      </c>
      <c r="B1244" s="2" t="s">
        <v>13</v>
      </c>
      <c r="C1244" s="2" t="s">
        <v>20</v>
      </c>
      <c r="D1244" s="2">
        <v>2440.2199999999998</v>
      </c>
      <c r="E1244" s="2">
        <v>0.23</v>
      </c>
      <c r="F1244" s="2">
        <f t="shared" si="39"/>
        <v>561.25059999999996</v>
      </c>
      <c r="G1244" s="2">
        <v>9</v>
      </c>
      <c r="H1244" s="2" t="str">
        <f>TEXT(Table1[[#This Row],[order_date]],"mmmm")</f>
        <v>September</v>
      </c>
      <c r="I1244" s="3">
        <v>45185</v>
      </c>
      <c r="J1244" s="3">
        <v>45187</v>
      </c>
      <c r="K1244" s="3" t="str">
        <f>TEXT(Table1[[#This Row],[delivery_date]]-Table1[[#This Row],[order_date]],"D")</f>
        <v>2</v>
      </c>
      <c r="L1244" s="2" t="s">
        <v>21</v>
      </c>
      <c r="M1244" s="2" t="s">
        <v>22</v>
      </c>
      <c r="N1244" s="2">
        <v>296.18</v>
      </c>
      <c r="O1244" s="2" t="s">
        <v>28</v>
      </c>
      <c r="P1244" s="2">
        <f t="shared" si="38"/>
        <v>1878.9694</v>
      </c>
    </row>
    <row r="1245" spans="1:16" ht="14.25" customHeight="1" x14ac:dyDescent="0.35">
      <c r="A1245" s="2" t="s">
        <v>1276</v>
      </c>
      <c r="B1245" s="2" t="s">
        <v>13</v>
      </c>
      <c r="C1245" s="2" t="s">
        <v>26</v>
      </c>
      <c r="D1245" s="2">
        <v>4541.59</v>
      </c>
      <c r="E1245" s="2">
        <v>0.23</v>
      </c>
      <c r="F1245" s="2">
        <f t="shared" si="39"/>
        <v>1044.5657000000001</v>
      </c>
      <c r="G1245" s="2">
        <v>2</v>
      </c>
      <c r="H1245" s="2" t="str">
        <f>TEXT(Table1[[#This Row],[order_date]],"mmmm")</f>
        <v>October</v>
      </c>
      <c r="I1245" s="3">
        <v>45219</v>
      </c>
      <c r="J1245" s="3">
        <v>45224</v>
      </c>
      <c r="K1245" s="3" t="str">
        <f>TEXT(Table1[[#This Row],[delivery_date]]-Table1[[#This Row],[order_date]],"D")</f>
        <v>5</v>
      </c>
      <c r="L1245" s="2" t="s">
        <v>21</v>
      </c>
      <c r="M1245" s="2" t="s">
        <v>27</v>
      </c>
      <c r="N1245" s="2">
        <v>1252.8599999999999</v>
      </c>
      <c r="O1245" s="2" t="s">
        <v>28</v>
      </c>
      <c r="P1245" s="2">
        <f t="shared" si="38"/>
        <v>3497.0243</v>
      </c>
    </row>
    <row r="1246" spans="1:16" ht="14.25" customHeight="1" x14ac:dyDescent="0.35">
      <c r="A1246" s="2" t="s">
        <v>1277</v>
      </c>
      <c r="B1246" s="2" t="s">
        <v>13</v>
      </c>
      <c r="C1246" s="2" t="s">
        <v>36</v>
      </c>
      <c r="D1246" s="2">
        <v>111.04</v>
      </c>
      <c r="E1246" s="2">
        <v>0.44</v>
      </c>
      <c r="F1246" s="2">
        <f t="shared" si="39"/>
        <v>48.857600000000005</v>
      </c>
      <c r="G1246" s="2">
        <v>7</v>
      </c>
      <c r="H1246" s="2" t="str">
        <f>TEXT(Table1[[#This Row],[order_date]],"mmmm")</f>
        <v>June</v>
      </c>
      <c r="I1246" s="3">
        <v>45089</v>
      </c>
      <c r="J1246" s="3">
        <v>45092</v>
      </c>
      <c r="K1246" s="3" t="str">
        <f>TEXT(Table1[[#This Row],[delivery_date]]-Table1[[#This Row],[order_date]],"D")</f>
        <v>3</v>
      </c>
      <c r="L1246" s="2" t="s">
        <v>31</v>
      </c>
      <c r="M1246" s="2" t="s">
        <v>16</v>
      </c>
      <c r="N1246" s="2">
        <v>6.47</v>
      </c>
      <c r="O1246" s="2" t="s">
        <v>34</v>
      </c>
      <c r="P1246" s="2">
        <f t="shared" si="38"/>
        <v>62.182400000000001</v>
      </c>
    </row>
    <row r="1247" spans="1:16" ht="14.25" customHeight="1" x14ac:dyDescent="0.35">
      <c r="A1247" s="2" t="s">
        <v>1278</v>
      </c>
      <c r="B1247" s="2" t="s">
        <v>19</v>
      </c>
      <c r="C1247" s="2" t="s">
        <v>14</v>
      </c>
      <c r="D1247" s="2">
        <v>1406.53</v>
      </c>
      <c r="E1247" s="2">
        <v>0.27</v>
      </c>
      <c r="F1247" s="2">
        <f t="shared" si="39"/>
        <v>379.76310000000001</v>
      </c>
      <c r="G1247" s="2">
        <v>9</v>
      </c>
      <c r="H1247" s="2" t="str">
        <f>TEXT(Table1[[#This Row],[order_date]],"mmmm")</f>
        <v>May</v>
      </c>
      <c r="I1247" s="3">
        <v>45430</v>
      </c>
      <c r="J1247" s="3">
        <v>45436</v>
      </c>
      <c r="K1247" s="3" t="str">
        <f>TEXT(Table1[[#This Row],[delivery_date]]-Table1[[#This Row],[order_date]],"D")</f>
        <v>6</v>
      </c>
      <c r="L1247" s="2" t="s">
        <v>31</v>
      </c>
      <c r="M1247" s="2" t="s">
        <v>16</v>
      </c>
      <c r="N1247" s="2">
        <v>176.77</v>
      </c>
      <c r="O1247" s="2" t="s">
        <v>39</v>
      </c>
      <c r="P1247" s="2">
        <f t="shared" si="38"/>
        <v>1026.7669000000001</v>
      </c>
    </row>
    <row r="1248" spans="1:16" ht="14.25" customHeight="1" x14ac:dyDescent="0.35">
      <c r="A1248" s="2" t="s">
        <v>1279</v>
      </c>
      <c r="B1248" s="2" t="s">
        <v>41</v>
      </c>
      <c r="C1248" s="2" t="s">
        <v>26</v>
      </c>
      <c r="D1248" s="2">
        <v>4019.31</v>
      </c>
      <c r="E1248" s="2">
        <v>0.35</v>
      </c>
      <c r="F1248" s="2">
        <f t="shared" si="39"/>
        <v>1406.7584999999999</v>
      </c>
      <c r="G1248" s="2">
        <v>3</v>
      </c>
      <c r="H1248" s="2" t="str">
        <f>TEXT(Table1[[#This Row],[order_date]],"mmmm")</f>
        <v>September</v>
      </c>
      <c r="I1248" s="3">
        <v>45562</v>
      </c>
      <c r="J1248" s="3">
        <v>45567</v>
      </c>
      <c r="K1248" s="3" t="str">
        <f>TEXT(Table1[[#This Row],[delivery_date]]-Table1[[#This Row],[order_date]],"D")</f>
        <v>5</v>
      </c>
      <c r="L1248" s="2" t="s">
        <v>21</v>
      </c>
      <c r="M1248" s="2" t="s">
        <v>22</v>
      </c>
      <c r="N1248" s="2">
        <v>496.17</v>
      </c>
      <c r="O1248" s="2" t="s">
        <v>17</v>
      </c>
      <c r="P1248" s="2">
        <f t="shared" si="38"/>
        <v>2612.5515</v>
      </c>
    </row>
    <row r="1249" spans="1:16" ht="14.25" customHeight="1" x14ac:dyDescent="0.35">
      <c r="A1249" s="2" t="s">
        <v>1280</v>
      </c>
      <c r="B1249" s="2" t="s">
        <v>41</v>
      </c>
      <c r="C1249" s="2" t="s">
        <v>14</v>
      </c>
      <c r="D1249" s="2">
        <v>148.32</v>
      </c>
      <c r="E1249" s="2">
        <v>0.16</v>
      </c>
      <c r="F1249" s="2">
        <f t="shared" si="39"/>
        <v>23.731199999999998</v>
      </c>
      <c r="G1249" s="2">
        <v>3</v>
      </c>
      <c r="H1249" s="2" t="str">
        <f>TEXT(Table1[[#This Row],[order_date]],"mmmm")</f>
        <v>May</v>
      </c>
      <c r="I1249" s="3">
        <v>45437</v>
      </c>
      <c r="J1249" s="3">
        <v>45443</v>
      </c>
      <c r="K1249" s="3" t="str">
        <f>TEXT(Table1[[#This Row],[delivery_date]]-Table1[[#This Row],[order_date]],"D")</f>
        <v>6</v>
      </c>
      <c r="L1249" s="2" t="s">
        <v>31</v>
      </c>
      <c r="M1249" s="2" t="s">
        <v>22</v>
      </c>
      <c r="N1249" s="2">
        <v>35.07</v>
      </c>
      <c r="O1249" s="2" t="s">
        <v>48</v>
      </c>
      <c r="P1249" s="2">
        <f t="shared" si="38"/>
        <v>124.58879999999999</v>
      </c>
    </row>
    <row r="1250" spans="1:16" ht="14.25" customHeight="1" x14ac:dyDescent="0.35">
      <c r="A1250" s="2" t="s">
        <v>1281</v>
      </c>
      <c r="B1250" s="2" t="s">
        <v>41</v>
      </c>
      <c r="C1250" s="2" t="s">
        <v>20</v>
      </c>
      <c r="D1250" s="2">
        <v>149.85</v>
      </c>
      <c r="E1250" s="2">
        <v>0.28000000000000003</v>
      </c>
      <c r="F1250" s="2">
        <f t="shared" si="39"/>
        <v>41.958000000000006</v>
      </c>
      <c r="G1250" s="2">
        <v>3</v>
      </c>
      <c r="H1250" s="2" t="str">
        <f>TEXT(Table1[[#This Row],[order_date]],"mmmm")</f>
        <v>June</v>
      </c>
      <c r="I1250" s="3">
        <v>45454</v>
      </c>
      <c r="J1250" s="3">
        <v>45456</v>
      </c>
      <c r="K1250" s="3" t="str">
        <f>TEXT(Table1[[#This Row],[delivery_date]]-Table1[[#This Row],[order_date]],"D")</f>
        <v>2</v>
      </c>
      <c r="L1250" s="2" t="s">
        <v>31</v>
      </c>
      <c r="M1250" s="2" t="s">
        <v>27</v>
      </c>
      <c r="N1250" s="2">
        <v>15.11</v>
      </c>
      <c r="O1250" s="2" t="s">
        <v>23</v>
      </c>
      <c r="P1250" s="2">
        <f t="shared" si="38"/>
        <v>107.892</v>
      </c>
    </row>
    <row r="1251" spans="1:16" ht="14.25" customHeight="1" x14ac:dyDescent="0.35">
      <c r="A1251" s="2" t="s">
        <v>1282</v>
      </c>
      <c r="B1251" s="2" t="s">
        <v>19</v>
      </c>
      <c r="C1251" s="2" t="s">
        <v>26</v>
      </c>
      <c r="D1251" s="2">
        <v>3093.01</v>
      </c>
      <c r="E1251" s="2">
        <v>0.36</v>
      </c>
      <c r="F1251" s="2">
        <f t="shared" si="39"/>
        <v>1113.4836</v>
      </c>
      <c r="G1251" s="2">
        <v>1</v>
      </c>
      <c r="H1251" s="2" t="str">
        <f>TEXT(Table1[[#This Row],[order_date]],"mmmm")</f>
        <v>January</v>
      </c>
      <c r="I1251" s="3">
        <v>45294</v>
      </c>
      <c r="J1251" s="3">
        <v>45297</v>
      </c>
      <c r="K1251" s="3" t="str">
        <f>TEXT(Table1[[#This Row],[delivery_date]]-Table1[[#This Row],[order_date]],"D")</f>
        <v>3</v>
      </c>
      <c r="L1251" s="2" t="s">
        <v>21</v>
      </c>
      <c r="M1251" s="2" t="s">
        <v>27</v>
      </c>
      <c r="N1251" s="2">
        <v>205.5</v>
      </c>
      <c r="O1251" s="2" t="s">
        <v>48</v>
      </c>
      <c r="P1251" s="2">
        <f t="shared" si="38"/>
        <v>1979.5264000000002</v>
      </c>
    </row>
    <row r="1252" spans="1:16" ht="14.25" customHeight="1" x14ac:dyDescent="0.35">
      <c r="A1252" s="2" t="s">
        <v>1283</v>
      </c>
      <c r="B1252" s="2" t="s">
        <v>13</v>
      </c>
      <c r="C1252" s="2" t="s">
        <v>26</v>
      </c>
      <c r="D1252" s="2">
        <v>3967.08</v>
      </c>
      <c r="E1252" s="2">
        <v>0.15</v>
      </c>
      <c r="F1252" s="2">
        <f t="shared" si="39"/>
        <v>595.06200000000001</v>
      </c>
      <c r="G1252" s="2">
        <v>9</v>
      </c>
      <c r="H1252" s="2" t="str">
        <f>TEXT(Table1[[#This Row],[order_date]],"mmmm")</f>
        <v>January</v>
      </c>
      <c r="I1252" s="3">
        <v>44930</v>
      </c>
      <c r="J1252" s="3">
        <v>44936</v>
      </c>
      <c r="K1252" s="3" t="str">
        <f>TEXT(Table1[[#This Row],[delivery_date]]-Table1[[#This Row],[order_date]],"D")</f>
        <v>6</v>
      </c>
      <c r="L1252" s="2" t="s">
        <v>15</v>
      </c>
      <c r="M1252" s="2" t="s">
        <v>16</v>
      </c>
      <c r="N1252" s="2">
        <v>584.32000000000005</v>
      </c>
      <c r="O1252" s="2" t="s">
        <v>39</v>
      </c>
      <c r="P1252" s="2">
        <f t="shared" si="38"/>
        <v>3372.018</v>
      </c>
    </row>
    <row r="1253" spans="1:16" ht="14.25" customHeight="1" x14ac:dyDescent="0.35">
      <c r="A1253" s="2" t="s">
        <v>1284</v>
      </c>
      <c r="B1253" s="2" t="s">
        <v>41</v>
      </c>
      <c r="C1253" s="2" t="s">
        <v>20</v>
      </c>
      <c r="D1253" s="2">
        <v>3904.88</v>
      </c>
      <c r="E1253" s="2">
        <v>0.34</v>
      </c>
      <c r="F1253" s="2">
        <f t="shared" si="39"/>
        <v>1327.6592000000001</v>
      </c>
      <c r="G1253" s="2">
        <v>9</v>
      </c>
      <c r="H1253" s="2" t="str">
        <f>TEXT(Table1[[#This Row],[order_date]],"mmmm")</f>
        <v>September</v>
      </c>
      <c r="I1253" s="3">
        <v>45546</v>
      </c>
      <c r="J1253" s="3">
        <v>45553</v>
      </c>
      <c r="K1253" s="3" t="str">
        <f>TEXT(Table1[[#This Row],[delivery_date]]-Table1[[#This Row],[order_date]],"D")</f>
        <v>7</v>
      </c>
      <c r="L1253" s="2" t="s">
        <v>21</v>
      </c>
      <c r="M1253" s="2" t="s">
        <v>27</v>
      </c>
      <c r="N1253" s="2">
        <v>896.93</v>
      </c>
      <c r="O1253" s="2" t="s">
        <v>23</v>
      </c>
      <c r="P1253" s="2">
        <f t="shared" si="38"/>
        <v>2577.2208000000001</v>
      </c>
    </row>
    <row r="1254" spans="1:16" ht="14.25" customHeight="1" x14ac:dyDescent="0.35">
      <c r="A1254" s="2" t="s">
        <v>1285</v>
      </c>
      <c r="B1254" s="2" t="s">
        <v>19</v>
      </c>
      <c r="C1254" s="2" t="s">
        <v>20</v>
      </c>
      <c r="D1254" s="2">
        <v>3919.93</v>
      </c>
      <c r="E1254" s="2">
        <v>0.28000000000000003</v>
      </c>
      <c r="F1254" s="2">
        <f t="shared" si="39"/>
        <v>1097.5804000000001</v>
      </c>
      <c r="G1254" s="2">
        <v>6</v>
      </c>
      <c r="H1254" s="2" t="str">
        <f>TEXT(Table1[[#This Row],[order_date]],"mmmm")</f>
        <v>September</v>
      </c>
      <c r="I1254" s="3">
        <v>45199</v>
      </c>
      <c r="J1254" s="3">
        <v>45201</v>
      </c>
      <c r="K1254" s="3" t="str">
        <f>TEXT(Table1[[#This Row],[delivery_date]]-Table1[[#This Row],[order_date]],"D")</f>
        <v>2</v>
      </c>
      <c r="L1254" s="2" t="s">
        <v>21</v>
      </c>
      <c r="M1254" s="2" t="s">
        <v>22</v>
      </c>
      <c r="N1254" s="2">
        <v>254.28</v>
      </c>
      <c r="O1254" s="2" t="s">
        <v>23</v>
      </c>
      <c r="P1254" s="2">
        <f t="shared" si="38"/>
        <v>2822.3495999999996</v>
      </c>
    </row>
    <row r="1255" spans="1:16" ht="14.25" customHeight="1" x14ac:dyDescent="0.35">
      <c r="A1255" s="2" t="s">
        <v>1286</v>
      </c>
      <c r="B1255" s="2" t="s">
        <v>41</v>
      </c>
      <c r="C1255" s="2" t="s">
        <v>33</v>
      </c>
      <c r="D1255" s="2">
        <v>1868.93</v>
      </c>
      <c r="E1255" s="2">
        <v>0.22</v>
      </c>
      <c r="F1255" s="2">
        <f t="shared" si="39"/>
        <v>411.16460000000001</v>
      </c>
      <c r="G1255" s="2">
        <v>9</v>
      </c>
      <c r="H1255" s="2" t="str">
        <f>TEXT(Table1[[#This Row],[order_date]],"mmmm")</f>
        <v>November</v>
      </c>
      <c r="I1255" s="3">
        <v>45610</v>
      </c>
      <c r="J1255" s="3">
        <v>45616</v>
      </c>
      <c r="K1255" s="3" t="str">
        <f>TEXT(Table1[[#This Row],[delivery_date]]-Table1[[#This Row],[order_date]],"D")</f>
        <v>6</v>
      </c>
      <c r="L1255" s="2" t="s">
        <v>21</v>
      </c>
      <c r="M1255" s="2" t="s">
        <v>22</v>
      </c>
      <c r="N1255" s="2">
        <v>173.66</v>
      </c>
      <c r="O1255" s="2" t="s">
        <v>39</v>
      </c>
      <c r="P1255" s="2">
        <f t="shared" si="38"/>
        <v>1457.7654</v>
      </c>
    </row>
    <row r="1256" spans="1:16" ht="14.25" customHeight="1" x14ac:dyDescent="0.35">
      <c r="A1256" s="2" t="s">
        <v>1287</v>
      </c>
      <c r="B1256" s="2" t="s">
        <v>25</v>
      </c>
      <c r="C1256" s="2" t="s">
        <v>36</v>
      </c>
      <c r="D1256" s="2">
        <v>4425.3500000000004</v>
      </c>
      <c r="E1256" s="2">
        <v>0.36</v>
      </c>
      <c r="F1256" s="2">
        <f t="shared" si="39"/>
        <v>1593.126</v>
      </c>
      <c r="G1256" s="2">
        <v>9</v>
      </c>
      <c r="H1256" s="2" t="str">
        <f>TEXT(Table1[[#This Row],[order_date]],"mmmm")</f>
        <v>July</v>
      </c>
      <c r="I1256" s="3">
        <v>45117</v>
      </c>
      <c r="J1256" s="3">
        <v>45119</v>
      </c>
      <c r="K1256" s="3" t="str">
        <f>TEXT(Table1[[#This Row],[delivery_date]]-Table1[[#This Row],[order_date]],"D")</f>
        <v>2</v>
      </c>
      <c r="L1256" s="2" t="s">
        <v>31</v>
      </c>
      <c r="M1256" s="2" t="s">
        <v>22</v>
      </c>
      <c r="N1256" s="2">
        <v>920.78</v>
      </c>
      <c r="O1256" s="2" t="s">
        <v>48</v>
      </c>
      <c r="P1256" s="2">
        <f t="shared" si="38"/>
        <v>2832.2240000000002</v>
      </c>
    </row>
    <row r="1257" spans="1:16" ht="14.25" customHeight="1" x14ac:dyDescent="0.35">
      <c r="A1257" s="2" t="s">
        <v>1288</v>
      </c>
      <c r="B1257" s="2" t="s">
        <v>41</v>
      </c>
      <c r="C1257" s="2" t="s">
        <v>26</v>
      </c>
      <c r="D1257" s="2">
        <v>162.88999999999999</v>
      </c>
      <c r="E1257" s="2">
        <v>0.16</v>
      </c>
      <c r="F1257" s="2">
        <f t="shared" si="39"/>
        <v>26.062399999999997</v>
      </c>
      <c r="G1257" s="2">
        <v>1</v>
      </c>
      <c r="H1257" s="2" t="str">
        <f>TEXT(Table1[[#This Row],[order_date]],"mmmm")</f>
        <v>April</v>
      </c>
      <c r="I1257" s="3">
        <v>45024</v>
      </c>
      <c r="J1257" s="3">
        <v>45029</v>
      </c>
      <c r="K1257" s="3" t="str">
        <f>TEXT(Table1[[#This Row],[delivery_date]]-Table1[[#This Row],[order_date]],"D")</f>
        <v>5</v>
      </c>
      <c r="L1257" s="2" t="s">
        <v>21</v>
      </c>
      <c r="M1257" s="2" t="s">
        <v>16</v>
      </c>
      <c r="N1257" s="2">
        <v>36.92</v>
      </c>
      <c r="O1257" s="2" t="s">
        <v>23</v>
      </c>
      <c r="P1257" s="2">
        <f t="shared" si="38"/>
        <v>136.82759999999999</v>
      </c>
    </row>
    <row r="1258" spans="1:16" ht="14.25" customHeight="1" x14ac:dyDescent="0.35">
      <c r="A1258" s="2" t="s">
        <v>1289</v>
      </c>
      <c r="B1258" s="2" t="s">
        <v>41</v>
      </c>
      <c r="C1258" s="2" t="s">
        <v>26</v>
      </c>
      <c r="D1258" s="2">
        <v>1629.72</v>
      </c>
      <c r="E1258" s="2">
        <v>0.36</v>
      </c>
      <c r="F1258" s="2">
        <f t="shared" si="39"/>
        <v>586.69920000000002</v>
      </c>
      <c r="G1258" s="2">
        <v>3</v>
      </c>
      <c r="H1258" s="2" t="str">
        <f>TEXT(Table1[[#This Row],[order_date]],"mmmm")</f>
        <v>November</v>
      </c>
      <c r="I1258" s="3">
        <v>45608</v>
      </c>
      <c r="J1258" s="3">
        <v>45611</v>
      </c>
      <c r="K1258" s="3" t="str">
        <f>TEXT(Table1[[#This Row],[delivery_date]]-Table1[[#This Row],[order_date]],"D")</f>
        <v>3</v>
      </c>
      <c r="L1258" s="2" t="s">
        <v>15</v>
      </c>
      <c r="M1258" s="2" t="s">
        <v>16</v>
      </c>
      <c r="N1258" s="2">
        <v>82.37</v>
      </c>
      <c r="O1258" s="2" t="s">
        <v>23</v>
      </c>
      <c r="P1258" s="2">
        <f t="shared" si="38"/>
        <v>1043.0208</v>
      </c>
    </row>
    <row r="1259" spans="1:16" ht="14.25" customHeight="1" x14ac:dyDescent="0.35">
      <c r="A1259" s="2" t="s">
        <v>1290</v>
      </c>
      <c r="B1259" s="2" t="s">
        <v>13</v>
      </c>
      <c r="C1259" s="2" t="s">
        <v>20</v>
      </c>
      <c r="D1259" s="2">
        <v>1752.22</v>
      </c>
      <c r="E1259" s="2">
        <v>0.28000000000000003</v>
      </c>
      <c r="F1259" s="2">
        <f t="shared" si="39"/>
        <v>490.62160000000006</v>
      </c>
      <c r="G1259" s="2">
        <v>3</v>
      </c>
      <c r="H1259" s="2" t="str">
        <f>TEXT(Table1[[#This Row],[order_date]],"mmmm")</f>
        <v>September</v>
      </c>
      <c r="I1259" s="3">
        <v>45536</v>
      </c>
      <c r="J1259" s="3">
        <v>45541</v>
      </c>
      <c r="K1259" s="3" t="str">
        <f>TEXT(Table1[[#This Row],[delivery_date]]-Table1[[#This Row],[order_date]],"D")</f>
        <v>5</v>
      </c>
      <c r="L1259" s="2" t="s">
        <v>21</v>
      </c>
      <c r="M1259" s="2" t="s">
        <v>22</v>
      </c>
      <c r="N1259" s="2">
        <v>497.84</v>
      </c>
      <c r="O1259" s="2" t="s">
        <v>23</v>
      </c>
      <c r="P1259" s="2">
        <f t="shared" si="38"/>
        <v>1261.5983999999999</v>
      </c>
    </row>
    <row r="1260" spans="1:16" ht="14.25" customHeight="1" x14ac:dyDescent="0.35">
      <c r="A1260" s="2" t="s">
        <v>1291</v>
      </c>
      <c r="B1260" s="2" t="s">
        <v>19</v>
      </c>
      <c r="C1260" s="2" t="s">
        <v>20</v>
      </c>
      <c r="D1260" s="2">
        <v>911.3</v>
      </c>
      <c r="E1260" s="2">
        <v>0.12</v>
      </c>
      <c r="F1260" s="2">
        <f t="shared" si="39"/>
        <v>109.35599999999999</v>
      </c>
      <c r="G1260" s="2">
        <v>1</v>
      </c>
      <c r="H1260" s="2" t="str">
        <f>TEXT(Table1[[#This Row],[order_date]],"mmmm")</f>
        <v>October</v>
      </c>
      <c r="I1260" s="3">
        <v>45583</v>
      </c>
      <c r="J1260" s="3">
        <v>45589</v>
      </c>
      <c r="K1260" s="3" t="str">
        <f>TEXT(Table1[[#This Row],[delivery_date]]-Table1[[#This Row],[order_date]],"D")</f>
        <v>6</v>
      </c>
      <c r="L1260" s="2" t="s">
        <v>21</v>
      </c>
      <c r="M1260" s="2" t="s">
        <v>27</v>
      </c>
      <c r="N1260" s="2">
        <v>131.99</v>
      </c>
      <c r="O1260" s="2" t="s">
        <v>39</v>
      </c>
      <c r="P1260" s="2">
        <f t="shared" si="38"/>
        <v>801.94399999999996</v>
      </c>
    </row>
    <row r="1261" spans="1:16" ht="14.25" customHeight="1" x14ac:dyDescent="0.35">
      <c r="A1261" s="2" t="s">
        <v>1292</v>
      </c>
      <c r="B1261" s="2" t="s">
        <v>13</v>
      </c>
      <c r="C1261" s="2" t="s">
        <v>36</v>
      </c>
      <c r="D1261" s="2">
        <v>1747.51</v>
      </c>
      <c r="E1261" s="2">
        <v>0.33</v>
      </c>
      <c r="F1261" s="2">
        <f t="shared" si="39"/>
        <v>576.67830000000004</v>
      </c>
      <c r="G1261" s="2">
        <v>6</v>
      </c>
      <c r="H1261" s="2" t="str">
        <f>TEXT(Table1[[#This Row],[order_date]],"mmmm")</f>
        <v>June</v>
      </c>
      <c r="I1261" s="3">
        <v>45462</v>
      </c>
      <c r="J1261" s="3">
        <v>45465</v>
      </c>
      <c r="K1261" s="3" t="str">
        <f>TEXT(Table1[[#This Row],[delivery_date]]-Table1[[#This Row],[order_date]],"D")</f>
        <v>3</v>
      </c>
      <c r="L1261" s="2" t="s">
        <v>15</v>
      </c>
      <c r="M1261" s="2" t="s">
        <v>16</v>
      </c>
      <c r="N1261" s="2">
        <v>245.36</v>
      </c>
      <c r="O1261" s="2" t="s">
        <v>28</v>
      </c>
      <c r="P1261" s="2">
        <f t="shared" si="38"/>
        <v>1170.8317</v>
      </c>
    </row>
    <row r="1262" spans="1:16" ht="14.25" customHeight="1" x14ac:dyDescent="0.35">
      <c r="A1262" s="2" t="s">
        <v>1293</v>
      </c>
      <c r="B1262" s="2" t="s">
        <v>13</v>
      </c>
      <c r="C1262" s="2" t="s">
        <v>20</v>
      </c>
      <c r="D1262" s="2">
        <v>2970.83</v>
      </c>
      <c r="E1262" s="2">
        <v>0.44</v>
      </c>
      <c r="F1262" s="2">
        <f t="shared" si="39"/>
        <v>1307.1651999999999</v>
      </c>
      <c r="G1262" s="2">
        <v>4</v>
      </c>
      <c r="H1262" s="2" t="str">
        <f>TEXT(Table1[[#This Row],[order_date]],"mmmm")</f>
        <v>November</v>
      </c>
      <c r="I1262" s="3">
        <v>45603</v>
      </c>
      <c r="J1262" s="3">
        <v>45604</v>
      </c>
      <c r="K1262" s="3" t="str">
        <f>TEXT(Table1[[#This Row],[delivery_date]]-Table1[[#This Row],[order_date]],"D")</f>
        <v>1</v>
      </c>
      <c r="L1262" s="2" t="s">
        <v>31</v>
      </c>
      <c r="M1262" s="2" t="s">
        <v>22</v>
      </c>
      <c r="N1262" s="2">
        <v>771.25</v>
      </c>
      <c r="O1262" s="2" t="s">
        <v>23</v>
      </c>
      <c r="P1262" s="2">
        <f t="shared" si="38"/>
        <v>1663.6648</v>
      </c>
    </row>
    <row r="1263" spans="1:16" ht="14.25" customHeight="1" x14ac:dyDescent="0.35">
      <c r="A1263" s="2" t="s">
        <v>1294</v>
      </c>
      <c r="B1263" s="2" t="s">
        <v>13</v>
      </c>
      <c r="C1263" s="2" t="s">
        <v>14</v>
      </c>
      <c r="D1263" s="2">
        <v>2649.37</v>
      </c>
      <c r="E1263" s="2">
        <v>0.16</v>
      </c>
      <c r="F1263" s="2">
        <f t="shared" si="39"/>
        <v>423.89920000000001</v>
      </c>
      <c r="G1263" s="2">
        <v>8</v>
      </c>
      <c r="H1263" s="2" t="str">
        <f>TEXT(Table1[[#This Row],[order_date]],"mmmm")</f>
        <v>September</v>
      </c>
      <c r="I1263" s="3">
        <v>45184</v>
      </c>
      <c r="J1263" s="3">
        <v>45185</v>
      </c>
      <c r="K1263" s="3" t="str">
        <f>TEXT(Table1[[#This Row],[delivery_date]]-Table1[[#This Row],[order_date]],"D")</f>
        <v>1</v>
      </c>
      <c r="L1263" s="2" t="s">
        <v>31</v>
      </c>
      <c r="M1263" s="2" t="s">
        <v>27</v>
      </c>
      <c r="N1263" s="2">
        <v>205.04</v>
      </c>
      <c r="O1263" s="2" t="s">
        <v>28</v>
      </c>
      <c r="P1263" s="2">
        <f t="shared" si="38"/>
        <v>2225.4708000000001</v>
      </c>
    </row>
    <row r="1264" spans="1:16" ht="14.25" customHeight="1" x14ac:dyDescent="0.35">
      <c r="A1264" s="2" t="s">
        <v>1295</v>
      </c>
      <c r="B1264" s="2" t="s">
        <v>13</v>
      </c>
      <c r="C1264" s="2" t="s">
        <v>14</v>
      </c>
      <c r="D1264" s="2">
        <v>1665.19</v>
      </c>
      <c r="E1264" s="2">
        <v>0.41</v>
      </c>
      <c r="F1264" s="2">
        <f t="shared" si="39"/>
        <v>682.72789999999998</v>
      </c>
      <c r="G1264" s="2">
        <v>6</v>
      </c>
      <c r="H1264" s="2" t="str">
        <f>TEXT(Table1[[#This Row],[order_date]],"mmmm")</f>
        <v>September</v>
      </c>
      <c r="I1264" s="3">
        <v>45558</v>
      </c>
      <c r="J1264" s="3">
        <v>45561</v>
      </c>
      <c r="K1264" s="3" t="str">
        <f>TEXT(Table1[[#This Row],[delivery_date]]-Table1[[#This Row],[order_date]],"D")</f>
        <v>3</v>
      </c>
      <c r="L1264" s="2" t="s">
        <v>21</v>
      </c>
      <c r="M1264" s="2" t="s">
        <v>16</v>
      </c>
      <c r="N1264" s="2">
        <v>179.97</v>
      </c>
      <c r="O1264" s="2" t="s">
        <v>34</v>
      </c>
      <c r="P1264" s="2">
        <f t="shared" si="38"/>
        <v>982.46210000000008</v>
      </c>
    </row>
    <row r="1265" spans="1:16" ht="14.25" customHeight="1" x14ac:dyDescent="0.35">
      <c r="A1265" s="2" t="s">
        <v>1296</v>
      </c>
      <c r="B1265" s="2" t="s">
        <v>13</v>
      </c>
      <c r="C1265" s="2" t="s">
        <v>14</v>
      </c>
      <c r="D1265" s="2">
        <v>3771.7</v>
      </c>
      <c r="E1265" s="2">
        <v>0.17</v>
      </c>
      <c r="F1265" s="2">
        <f t="shared" si="39"/>
        <v>641.18899999999996</v>
      </c>
      <c r="G1265" s="2">
        <v>4</v>
      </c>
      <c r="H1265" s="2" t="str">
        <f>TEXT(Table1[[#This Row],[order_date]],"mmmm")</f>
        <v>January</v>
      </c>
      <c r="I1265" s="3">
        <v>45320</v>
      </c>
      <c r="J1265" s="3">
        <v>45327</v>
      </c>
      <c r="K1265" s="3" t="str">
        <f>TEXT(Table1[[#This Row],[delivery_date]]-Table1[[#This Row],[order_date]],"D")</f>
        <v>7</v>
      </c>
      <c r="L1265" s="2" t="s">
        <v>15</v>
      </c>
      <c r="M1265" s="2" t="s">
        <v>22</v>
      </c>
      <c r="N1265" s="2">
        <v>993.8</v>
      </c>
      <c r="O1265" s="2" t="s">
        <v>34</v>
      </c>
      <c r="P1265" s="2">
        <f t="shared" si="38"/>
        <v>3130.511</v>
      </c>
    </row>
    <row r="1266" spans="1:16" ht="14.25" customHeight="1" x14ac:dyDescent="0.35">
      <c r="A1266" s="2" t="s">
        <v>1297</v>
      </c>
      <c r="B1266" s="2" t="s">
        <v>41</v>
      </c>
      <c r="C1266" s="2" t="s">
        <v>14</v>
      </c>
      <c r="D1266" s="2">
        <v>3602.47</v>
      </c>
      <c r="E1266" s="2">
        <v>0.41</v>
      </c>
      <c r="F1266" s="2">
        <f t="shared" si="39"/>
        <v>1477.0126999999998</v>
      </c>
      <c r="G1266" s="2">
        <v>5</v>
      </c>
      <c r="H1266" s="2" t="str">
        <f>TEXT(Table1[[#This Row],[order_date]],"mmmm")</f>
        <v>July</v>
      </c>
      <c r="I1266" s="3">
        <v>45475</v>
      </c>
      <c r="J1266" s="3">
        <v>45480</v>
      </c>
      <c r="K1266" s="3" t="str">
        <f>TEXT(Table1[[#This Row],[delivery_date]]-Table1[[#This Row],[order_date]],"D")</f>
        <v>5</v>
      </c>
      <c r="L1266" s="2" t="s">
        <v>31</v>
      </c>
      <c r="M1266" s="2" t="s">
        <v>16</v>
      </c>
      <c r="N1266" s="2">
        <v>687.6</v>
      </c>
      <c r="O1266" s="2" t="s">
        <v>34</v>
      </c>
      <c r="P1266" s="2">
        <f t="shared" si="38"/>
        <v>2125.4573</v>
      </c>
    </row>
    <row r="1267" spans="1:16" ht="14.25" customHeight="1" x14ac:dyDescent="0.35">
      <c r="A1267" s="2" t="s">
        <v>1298</v>
      </c>
      <c r="B1267" s="2" t="s">
        <v>13</v>
      </c>
      <c r="C1267" s="2" t="s">
        <v>36</v>
      </c>
      <c r="D1267" s="2">
        <v>1475.41</v>
      </c>
      <c r="E1267" s="2">
        <v>0.03</v>
      </c>
      <c r="F1267" s="2">
        <f t="shared" si="39"/>
        <v>44.262300000000003</v>
      </c>
      <c r="G1267" s="2">
        <v>2</v>
      </c>
      <c r="H1267" s="2" t="str">
        <f>TEXT(Table1[[#This Row],[order_date]],"mmmm")</f>
        <v>November</v>
      </c>
      <c r="I1267" s="3">
        <v>45240</v>
      </c>
      <c r="J1267" s="3">
        <v>45244</v>
      </c>
      <c r="K1267" s="3" t="str">
        <f>TEXT(Table1[[#This Row],[delivery_date]]-Table1[[#This Row],[order_date]],"D")</f>
        <v>4</v>
      </c>
      <c r="L1267" s="2" t="s">
        <v>31</v>
      </c>
      <c r="M1267" s="2" t="s">
        <v>16</v>
      </c>
      <c r="N1267" s="2">
        <v>300.70999999999998</v>
      </c>
      <c r="O1267" s="2" t="s">
        <v>39</v>
      </c>
      <c r="P1267" s="2">
        <f t="shared" si="38"/>
        <v>1431.1477</v>
      </c>
    </row>
    <row r="1268" spans="1:16" ht="14.25" customHeight="1" x14ac:dyDescent="0.35">
      <c r="A1268" s="2" t="s">
        <v>1299</v>
      </c>
      <c r="B1268" s="2" t="s">
        <v>13</v>
      </c>
      <c r="C1268" s="2" t="s">
        <v>26</v>
      </c>
      <c r="D1268" s="2">
        <v>1683.82</v>
      </c>
      <c r="E1268" s="2">
        <v>0</v>
      </c>
      <c r="F1268" s="2">
        <f t="shared" si="39"/>
        <v>0</v>
      </c>
      <c r="G1268" s="2">
        <v>1</v>
      </c>
      <c r="H1268" s="2" t="str">
        <f>TEXT(Table1[[#This Row],[order_date]],"mmmm")</f>
        <v>March</v>
      </c>
      <c r="I1268" s="3">
        <v>45356</v>
      </c>
      <c r="J1268" s="3">
        <v>45359</v>
      </c>
      <c r="K1268" s="3" t="str">
        <f>TEXT(Table1[[#This Row],[delivery_date]]-Table1[[#This Row],[order_date]],"D")</f>
        <v>3</v>
      </c>
      <c r="L1268" s="2" t="s">
        <v>15</v>
      </c>
      <c r="M1268" s="2" t="s">
        <v>27</v>
      </c>
      <c r="N1268" s="2">
        <v>212.81</v>
      </c>
      <c r="O1268" s="2" t="s">
        <v>48</v>
      </c>
      <c r="P1268" s="2">
        <f t="shared" si="38"/>
        <v>1683.82</v>
      </c>
    </row>
    <row r="1269" spans="1:16" ht="14.25" customHeight="1" x14ac:dyDescent="0.35">
      <c r="A1269" s="2" t="s">
        <v>1300</v>
      </c>
      <c r="B1269" s="2" t="s">
        <v>19</v>
      </c>
      <c r="C1269" s="2" t="s">
        <v>14</v>
      </c>
      <c r="D1269" s="2">
        <v>1508.85</v>
      </c>
      <c r="E1269" s="2">
        <v>0.06</v>
      </c>
      <c r="F1269" s="2">
        <f t="shared" si="39"/>
        <v>90.530999999999992</v>
      </c>
      <c r="G1269" s="2">
        <v>7</v>
      </c>
      <c r="H1269" s="2" t="str">
        <f>TEXT(Table1[[#This Row],[order_date]],"mmmm")</f>
        <v>November</v>
      </c>
      <c r="I1269" s="3">
        <v>45619</v>
      </c>
      <c r="J1269" s="3">
        <v>45621</v>
      </c>
      <c r="K1269" s="3" t="str">
        <f>TEXT(Table1[[#This Row],[delivery_date]]-Table1[[#This Row],[order_date]],"D")</f>
        <v>2</v>
      </c>
      <c r="L1269" s="2" t="s">
        <v>15</v>
      </c>
      <c r="M1269" s="2" t="s">
        <v>27</v>
      </c>
      <c r="N1269" s="2">
        <v>276.97000000000003</v>
      </c>
      <c r="O1269" s="2" t="s">
        <v>17</v>
      </c>
      <c r="P1269" s="2">
        <f t="shared" si="38"/>
        <v>1418.319</v>
      </c>
    </row>
    <row r="1270" spans="1:16" ht="14.25" customHeight="1" x14ac:dyDescent="0.35">
      <c r="A1270" s="2" t="s">
        <v>1301</v>
      </c>
      <c r="B1270" s="2" t="s">
        <v>25</v>
      </c>
      <c r="C1270" s="2" t="s">
        <v>20</v>
      </c>
      <c r="D1270" s="2">
        <v>731.37</v>
      </c>
      <c r="E1270" s="2">
        <v>0.44</v>
      </c>
      <c r="F1270" s="2">
        <f t="shared" si="39"/>
        <v>321.80279999999999</v>
      </c>
      <c r="G1270" s="2">
        <v>3</v>
      </c>
      <c r="H1270" s="2" t="str">
        <f>TEXT(Table1[[#This Row],[order_date]],"mmmm")</f>
        <v>August</v>
      </c>
      <c r="I1270" s="3">
        <v>45520</v>
      </c>
      <c r="J1270" s="3">
        <v>45521</v>
      </c>
      <c r="K1270" s="3" t="str">
        <f>TEXT(Table1[[#This Row],[delivery_date]]-Table1[[#This Row],[order_date]],"D")</f>
        <v>1</v>
      </c>
      <c r="L1270" s="2" t="s">
        <v>15</v>
      </c>
      <c r="M1270" s="2" t="s">
        <v>16</v>
      </c>
      <c r="N1270" s="2">
        <v>190.13</v>
      </c>
      <c r="O1270" s="2" t="s">
        <v>28</v>
      </c>
      <c r="P1270" s="2">
        <f t="shared" si="38"/>
        <v>409.56720000000001</v>
      </c>
    </row>
    <row r="1271" spans="1:16" ht="14.25" customHeight="1" x14ac:dyDescent="0.35">
      <c r="A1271" s="2" t="s">
        <v>1302</v>
      </c>
      <c r="B1271" s="2" t="s">
        <v>41</v>
      </c>
      <c r="C1271" s="2" t="s">
        <v>14</v>
      </c>
      <c r="D1271" s="2">
        <v>3788.63</v>
      </c>
      <c r="E1271" s="2">
        <v>0.27</v>
      </c>
      <c r="F1271" s="2">
        <f t="shared" si="39"/>
        <v>1022.9301000000002</v>
      </c>
      <c r="G1271" s="2">
        <v>3</v>
      </c>
      <c r="H1271" s="2" t="str">
        <f>TEXT(Table1[[#This Row],[order_date]],"mmmm")</f>
        <v>September</v>
      </c>
      <c r="I1271" s="3">
        <v>45180</v>
      </c>
      <c r="J1271" s="3">
        <v>45183</v>
      </c>
      <c r="K1271" s="3" t="str">
        <f>TEXT(Table1[[#This Row],[delivery_date]]-Table1[[#This Row],[order_date]],"D")</f>
        <v>3</v>
      </c>
      <c r="L1271" s="2" t="s">
        <v>31</v>
      </c>
      <c r="M1271" s="2" t="s">
        <v>27</v>
      </c>
      <c r="N1271" s="2">
        <v>1119.8499999999999</v>
      </c>
      <c r="O1271" s="2" t="s">
        <v>48</v>
      </c>
      <c r="P1271" s="2">
        <f t="shared" si="38"/>
        <v>2765.6999000000001</v>
      </c>
    </row>
    <row r="1272" spans="1:16" ht="14.25" customHeight="1" x14ac:dyDescent="0.35">
      <c r="A1272" s="2" t="s">
        <v>1303</v>
      </c>
      <c r="B1272" s="2" t="s">
        <v>41</v>
      </c>
      <c r="C1272" s="2" t="s">
        <v>36</v>
      </c>
      <c r="D1272" s="2">
        <v>326.75</v>
      </c>
      <c r="E1272" s="2">
        <v>0.3</v>
      </c>
      <c r="F1272" s="2">
        <f t="shared" si="39"/>
        <v>98.024999999999991</v>
      </c>
      <c r="G1272" s="2">
        <v>6</v>
      </c>
      <c r="H1272" s="2" t="str">
        <f>TEXT(Table1[[#This Row],[order_date]],"mmmm")</f>
        <v>June</v>
      </c>
      <c r="I1272" s="3">
        <v>45451</v>
      </c>
      <c r="J1272" s="3">
        <v>45454</v>
      </c>
      <c r="K1272" s="3" t="str">
        <f>TEXT(Table1[[#This Row],[delivery_date]]-Table1[[#This Row],[order_date]],"D")</f>
        <v>3</v>
      </c>
      <c r="L1272" s="2" t="s">
        <v>21</v>
      </c>
      <c r="M1272" s="2" t="s">
        <v>22</v>
      </c>
      <c r="N1272" s="2">
        <v>48.06</v>
      </c>
      <c r="O1272" s="2" t="s">
        <v>48</v>
      </c>
      <c r="P1272" s="2">
        <f t="shared" si="38"/>
        <v>228.72500000000002</v>
      </c>
    </row>
    <row r="1273" spans="1:16" ht="14.25" customHeight="1" x14ac:dyDescent="0.35">
      <c r="A1273" s="2" t="s">
        <v>1304</v>
      </c>
      <c r="B1273" s="2" t="s">
        <v>41</v>
      </c>
      <c r="C1273" s="2" t="s">
        <v>20</v>
      </c>
      <c r="D1273" s="2">
        <v>837.84</v>
      </c>
      <c r="E1273" s="2">
        <v>0.42</v>
      </c>
      <c r="F1273" s="2">
        <f t="shared" si="39"/>
        <v>351.89280000000002</v>
      </c>
      <c r="G1273" s="2">
        <v>3</v>
      </c>
      <c r="H1273" s="2" t="str">
        <f>TEXT(Table1[[#This Row],[order_date]],"mmmm")</f>
        <v>November</v>
      </c>
      <c r="I1273" s="3">
        <v>45601</v>
      </c>
      <c r="J1273" s="3">
        <v>45604</v>
      </c>
      <c r="K1273" s="3" t="str">
        <f>TEXT(Table1[[#This Row],[delivery_date]]-Table1[[#This Row],[order_date]],"D")</f>
        <v>3</v>
      </c>
      <c r="L1273" s="2" t="s">
        <v>15</v>
      </c>
      <c r="M1273" s="2" t="s">
        <v>16</v>
      </c>
      <c r="N1273" s="2">
        <v>75.489999999999995</v>
      </c>
      <c r="O1273" s="2" t="s">
        <v>48</v>
      </c>
      <c r="P1273" s="2">
        <f t="shared" si="38"/>
        <v>485.94720000000001</v>
      </c>
    </row>
    <row r="1274" spans="1:16" ht="14.25" customHeight="1" x14ac:dyDescent="0.35">
      <c r="A1274" s="2" t="s">
        <v>1305</v>
      </c>
      <c r="B1274" s="2" t="s">
        <v>13</v>
      </c>
      <c r="C1274" s="2" t="s">
        <v>14</v>
      </c>
      <c r="D1274" s="2">
        <v>615.99</v>
      </c>
      <c r="E1274" s="2">
        <v>0.03</v>
      </c>
      <c r="F1274" s="2">
        <f t="shared" si="39"/>
        <v>18.479700000000001</v>
      </c>
      <c r="G1274" s="2">
        <v>7</v>
      </c>
      <c r="H1274" s="2" t="str">
        <f>TEXT(Table1[[#This Row],[order_date]],"mmmm")</f>
        <v>June</v>
      </c>
      <c r="I1274" s="3">
        <v>45090</v>
      </c>
      <c r="J1274" s="3">
        <v>45092</v>
      </c>
      <c r="K1274" s="3" t="str">
        <f>TEXT(Table1[[#This Row],[delivery_date]]-Table1[[#This Row],[order_date]],"D")</f>
        <v>2</v>
      </c>
      <c r="L1274" s="2" t="s">
        <v>21</v>
      </c>
      <c r="M1274" s="2" t="s">
        <v>22</v>
      </c>
      <c r="N1274" s="2">
        <v>86.46</v>
      </c>
      <c r="O1274" s="2" t="s">
        <v>48</v>
      </c>
      <c r="P1274" s="2">
        <f t="shared" si="38"/>
        <v>597.51030000000003</v>
      </c>
    </row>
    <row r="1275" spans="1:16" ht="14.25" customHeight="1" x14ac:dyDescent="0.35">
      <c r="A1275" s="2" t="s">
        <v>1306</v>
      </c>
      <c r="B1275" s="2" t="s">
        <v>13</v>
      </c>
      <c r="C1275" s="2" t="s">
        <v>26</v>
      </c>
      <c r="D1275" s="2">
        <v>4144.16</v>
      </c>
      <c r="E1275" s="2">
        <v>0.19</v>
      </c>
      <c r="F1275" s="2">
        <f t="shared" si="39"/>
        <v>787.3904</v>
      </c>
      <c r="G1275" s="2">
        <v>7</v>
      </c>
      <c r="H1275" s="2" t="str">
        <f>TEXT(Table1[[#This Row],[order_date]],"mmmm")</f>
        <v>November</v>
      </c>
      <c r="I1275" s="3">
        <v>45256</v>
      </c>
      <c r="J1275" s="3">
        <v>45261</v>
      </c>
      <c r="K1275" s="3" t="str">
        <f>TEXT(Table1[[#This Row],[delivery_date]]-Table1[[#This Row],[order_date]],"D")</f>
        <v>5</v>
      </c>
      <c r="L1275" s="2" t="s">
        <v>15</v>
      </c>
      <c r="M1275" s="2" t="s">
        <v>27</v>
      </c>
      <c r="N1275" s="2">
        <v>566.35</v>
      </c>
      <c r="O1275" s="2" t="s">
        <v>39</v>
      </c>
      <c r="P1275" s="2">
        <f t="shared" si="38"/>
        <v>3356.7695999999996</v>
      </c>
    </row>
    <row r="1276" spans="1:16" ht="14.25" customHeight="1" x14ac:dyDescent="0.35">
      <c r="A1276" s="2" t="s">
        <v>1307</v>
      </c>
      <c r="B1276" s="2" t="s">
        <v>13</v>
      </c>
      <c r="C1276" s="2" t="s">
        <v>20</v>
      </c>
      <c r="D1276" s="2">
        <v>315.64</v>
      </c>
      <c r="E1276" s="2">
        <v>0.32</v>
      </c>
      <c r="F1276" s="2">
        <f t="shared" si="39"/>
        <v>101.0048</v>
      </c>
      <c r="G1276" s="2">
        <v>5</v>
      </c>
      <c r="H1276" s="2" t="str">
        <f>TEXT(Table1[[#This Row],[order_date]],"mmmm")</f>
        <v>May</v>
      </c>
      <c r="I1276" s="3">
        <v>45431</v>
      </c>
      <c r="J1276" s="3">
        <v>45435</v>
      </c>
      <c r="K1276" s="3" t="str">
        <f>TEXT(Table1[[#This Row],[delivery_date]]-Table1[[#This Row],[order_date]],"D")</f>
        <v>4</v>
      </c>
      <c r="L1276" s="2" t="s">
        <v>15</v>
      </c>
      <c r="M1276" s="2" t="s">
        <v>16</v>
      </c>
      <c r="N1276" s="2">
        <v>43.76</v>
      </c>
      <c r="O1276" s="2" t="s">
        <v>28</v>
      </c>
      <c r="P1276" s="2">
        <f t="shared" si="38"/>
        <v>214.6352</v>
      </c>
    </row>
    <row r="1277" spans="1:16" ht="14.25" customHeight="1" x14ac:dyDescent="0.35">
      <c r="A1277" s="2" t="s">
        <v>1308</v>
      </c>
      <c r="B1277" s="2" t="s">
        <v>19</v>
      </c>
      <c r="C1277" s="2" t="s">
        <v>20</v>
      </c>
      <c r="D1277" s="2">
        <v>3356.67</v>
      </c>
      <c r="E1277" s="2">
        <v>0.2</v>
      </c>
      <c r="F1277" s="2">
        <f t="shared" si="39"/>
        <v>671.33400000000006</v>
      </c>
      <c r="G1277" s="2">
        <v>1</v>
      </c>
      <c r="H1277" s="2" t="str">
        <f>TEXT(Table1[[#This Row],[order_date]],"mmmm")</f>
        <v>December</v>
      </c>
      <c r="I1277" s="3">
        <v>45275</v>
      </c>
      <c r="J1277" s="3">
        <v>45277</v>
      </c>
      <c r="K1277" s="3" t="str">
        <f>TEXT(Table1[[#This Row],[delivery_date]]-Table1[[#This Row],[order_date]],"D")</f>
        <v>2</v>
      </c>
      <c r="L1277" s="2" t="s">
        <v>15</v>
      </c>
      <c r="M1277" s="2" t="s">
        <v>27</v>
      </c>
      <c r="N1277" s="2">
        <v>381.34</v>
      </c>
      <c r="O1277" s="2" t="s">
        <v>48</v>
      </c>
      <c r="P1277" s="2">
        <f t="shared" si="38"/>
        <v>2685.3360000000002</v>
      </c>
    </row>
    <row r="1278" spans="1:16" ht="14.25" customHeight="1" x14ac:dyDescent="0.35">
      <c r="A1278" s="2" t="s">
        <v>1309</v>
      </c>
      <c r="B1278" s="2" t="s">
        <v>25</v>
      </c>
      <c r="C1278" s="2" t="s">
        <v>26</v>
      </c>
      <c r="D1278" s="2">
        <v>317.93</v>
      </c>
      <c r="E1278" s="2">
        <v>0.02</v>
      </c>
      <c r="F1278" s="2">
        <f t="shared" si="39"/>
        <v>6.3586</v>
      </c>
      <c r="G1278" s="2">
        <v>9</v>
      </c>
      <c r="H1278" s="2" t="str">
        <f>TEXT(Table1[[#This Row],[order_date]],"mmmm")</f>
        <v>June</v>
      </c>
      <c r="I1278" s="3">
        <v>45462</v>
      </c>
      <c r="J1278" s="3">
        <v>45469</v>
      </c>
      <c r="K1278" s="3" t="str">
        <f>TEXT(Table1[[#This Row],[delivery_date]]-Table1[[#This Row],[order_date]],"D")</f>
        <v>7</v>
      </c>
      <c r="L1278" s="2" t="s">
        <v>15</v>
      </c>
      <c r="M1278" s="2" t="s">
        <v>27</v>
      </c>
      <c r="N1278" s="2">
        <v>59.3</v>
      </c>
      <c r="O1278" s="2" t="s">
        <v>17</v>
      </c>
      <c r="P1278" s="2">
        <f t="shared" si="38"/>
        <v>311.57139999999998</v>
      </c>
    </row>
    <row r="1279" spans="1:16" ht="14.25" customHeight="1" x14ac:dyDescent="0.35">
      <c r="A1279" s="2" t="s">
        <v>1310</v>
      </c>
      <c r="B1279" s="2" t="s">
        <v>13</v>
      </c>
      <c r="C1279" s="2" t="s">
        <v>20</v>
      </c>
      <c r="D1279" s="2">
        <v>3953.57</v>
      </c>
      <c r="E1279" s="2">
        <v>0.33</v>
      </c>
      <c r="F1279" s="2">
        <f t="shared" si="39"/>
        <v>1304.6781000000001</v>
      </c>
      <c r="G1279" s="2">
        <v>2</v>
      </c>
      <c r="H1279" s="2" t="str">
        <f>TEXT(Table1[[#This Row],[order_date]],"mmmm")</f>
        <v>June</v>
      </c>
      <c r="I1279" s="3">
        <v>45107</v>
      </c>
      <c r="J1279" s="3">
        <v>45111</v>
      </c>
      <c r="K1279" s="3" t="str">
        <f>TEXT(Table1[[#This Row],[delivery_date]]-Table1[[#This Row],[order_date]],"D")</f>
        <v>4</v>
      </c>
      <c r="L1279" s="2" t="s">
        <v>21</v>
      </c>
      <c r="M1279" s="2" t="s">
        <v>27</v>
      </c>
      <c r="N1279" s="2">
        <v>1155.54</v>
      </c>
      <c r="O1279" s="2" t="s">
        <v>48</v>
      </c>
      <c r="P1279" s="2">
        <f t="shared" si="38"/>
        <v>2648.8919000000001</v>
      </c>
    </row>
    <row r="1280" spans="1:16" ht="14.25" customHeight="1" x14ac:dyDescent="0.35">
      <c r="A1280" s="2" t="s">
        <v>1311</v>
      </c>
      <c r="B1280" s="2" t="s">
        <v>25</v>
      </c>
      <c r="C1280" s="2" t="s">
        <v>14</v>
      </c>
      <c r="D1280" s="2">
        <v>4572.3</v>
      </c>
      <c r="E1280" s="2">
        <v>0.2</v>
      </c>
      <c r="F1280" s="2">
        <f t="shared" si="39"/>
        <v>914.46</v>
      </c>
      <c r="G1280" s="2">
        <v>4</v>
      </c>
      <c r="H1280" s="2" t="str">
        <f>TEXT(Table1[[#This Row],[order_date]],"mmmm")</f>
        <v>June</v>
      </c>
      <c r="I1280" s="3">
        <v>45465</v>
      </c>
      <c r="J1280" s="3">
        <v>45466</v>
      </c>
      <c r="K1280" s="3" t="str">
        <f>TEXT(Table1[[#This Row],[delivery_date]]-Table1[[#This Row],[order_date]],"D")</f>
        <v>1</v>
      </c>
      <c r="L1280" s="2" t="s">
        <v>31</v>
      </c>
      <c r="M1280" s="2" t="s">
        <v>16</v>
      </c>
      <c r="N1280" s="2">
        <v>289.23</v>
      </c>
      <c r="O1280" s="2" t="s">
        <v>39</v>
      </c>
      <c r="P1280" s="2">
        <f t="shared" si="38"/>
        <v>3657.84</v>
      </c>
    </row>
    <row r="1281" spans="1:16" ht="14.25" customHeight="1" x14ac:dyDescent="0.35">
      <c r="A1281" s="2" t="s">
        <v>1312</v>
      </c>
      <c r="B1281" s="2" t="s">
        <v>19</v>
      </c>
      <c r="C1281" s="2" t="s">
        <v>20</v>
      </c>
      <c r="D1281" s="2">
        <v>2485.5300000000002</v>
      </c>
      <c r="E1281" s="2">
        <v>0.01</v>
      </c>
      <c r="F1281" s="2">
        <f t="shared" si="39"/>
        <v>24.855300000000003</v>
      </c>
      <c r="G1281" s="2">
        <v>2</v>
      </c>
      <c r="H1281" s="2" t="str">
        <f>TEXT(Table1[[#This Row],[order_date]],"mmmm")</f>
        <v>April</v>
      </c>
      <c r="I1281" s="3">
        <v>45383</v>
      </c>
      <c r="J1281" s="3">
        <v>45390</v>
      </c>
      <c r="K1281" s="3" t="str">
        <f>TEXT(Table1[[#This Row],[delivery_date]]-Table1[[#This Row],[order_date]],"D")</f>
        <v>7</v>
      </c>
      <c r="L1281" s="2" t="s">
        <v>31</v>
      </c>
      <c r="M1281" s="2" t="s">
        <v>22</v>
      </c>
      <c r="N1281" s="2">
        <v>479.97</v>
      </c>
      <c r="O1281" s="2" t="s">
        <v>23</v>
      </c>
      <c r="P1281" s="2">
        <f t="shared" si="38"/>
        <v>2460.6747</v>
      </c>
    </row>
    <row r="1282" spans="1:16" ht="14.25" customHeight="1" x14ac:dyDescent="0.35">
      <c r="A1282" s="2" t="s">
        <v>1313</v>
      </c>
      <c r="B1282" s="2" t="s">
        <v>41</v>
      </c>
      <c r="C1282" s="2" t="s">
        <v>14</v>
      </c>
      <c r="D1282" s="2">
        <v>4042.25</v>
      </c>
      <c r="E1282" s="2">
        <v>0.09</v>
      </c>
      <c r="F1282" s="2">
        <f t="shared" si="39"/>
        <v>363.80250000000001</v>
      </c>
      <c r="G1282" s="2">
        <v>1</v>
      </c>
      <c r="H1282" s="2" t="str">
        <f>TEXT(Table1[[#This Row],[order_date]],"mmmm")</f>
        <v>March</v>
      </c>
      <c r="I1282" s="3">
        <v>45000</v>
      </c>
      <c r="J1282" s="3">
        <v>45004</v>
      </c>
      <c r="K1282" s="3" t="str">
        <f>TEXT(Table1[[#This Row],[delivery_date]]-Table1[[#This Row],[order_date]],"D")</f>
        <v>4</v>
      </c>
      <c r="L1282" s="2" t="s">
        <v>21</v>
      </c>
      <c r="M1282" s="2" t="s">
        <v>27</v>
      </c>
      <c r="N1282" s="2">
        <v>1168.01</v>
      </c>
      <c r="O1282" s="2" t="s">
        <v>23</v>
      </c>
      <c r="P1282" s="2">
        <f t="shared" ref="P1282:P1345" si="40">D1282-F1282</f>
        <v>3678.4475000000002</v>
      </c>
    </row>
    <row r="1283" spans="1:16" ht="14.25" customHeight="1" x14ac:dyDescent="0.35">
      <c r="A1283" s="2" t="s">
        <v>1314</v>
      </c>
      <c r="B1283" s="2" t="s">
        <v>13</v>
      </c>
      <c r="C1283" s="2" t="s">
        <v>26</v>
      </c>
      <c r="D1283" s="2">
        <v>3561.41</v>
      </c>
      <c r="E1283" s="2">
        <v>0.11</v>
      </c>
      <c r="F1283" s="2">
        <f t="shared" ref="F1283:F1346" si="41">D1283*E1283</f>
        <v>391.75509999999997</v>
      </c>
      <c r="G1283" s="2">
        <v>1</v>
      </c>
      <c r="H1283" s="2" t="str">
        <f>TEXT(Table1[[#This Row],[order_date]],"mmmm")</f>
        <v>May</v>
      </c>
      <c r="I1283" s="3">
        <v>45066</v>
      </c>
      <c r="J1283" s="3">
        <v>45070</v>
      </c>
      <c r="K1283" s="3" t="str">
        <f>TEXT(Table1[[#This Row],[delivery_date]]-Table1[[#This Row],[order_date]],"D")</f>
        <v>4</v>
      </c>
      <c r="L1283" s="2" t="s">
        <v>15</v>
      </c>
      <c r="M1283" s="2" t="s">
        <v>16</v>
      </c>
      <c r="N1283" s="2">
        <v>553.04999999999995</v>
      </c>
      <c r="O1283" s="2" t="s">
        <v>23</v>
      </c>
      <c r="P1283" s="2">
        <f t="shared" si="40"/>
        <v>3169.6549</v>
      </c>
    </row>
    <row r="1284" spans="1:16" ht="14.25" customHeight="1" x14ac:dyDescent="0.35">
      <c r="A1284" s="2" t="s">
        <v>1315</v>
      </c>
      <c r="B1284" s="2" t="s">
        <v>25</v>
      </c>
      <c r="C1284" s="2" t="s">
        <v>33</v>
      </c>
      <c r="D1284" s="2">
        <v>3998.61</v>
      </c>
      <c r="E1284" s="2">
        <v>0.26</v>
      </c>
      <c r="F1284" s="2">
        <f t="shared" si="41"/>
        <v>1039.6386</v>
      </c>
      <c r="G1284" s="2">
        <v>1</v>
      </c>
      <c r="H1284" s="2" t="str">
        <f>TEXT(Table1[[#This Row],[order_date]],"mmmm")</f>
        <v>October</v>
      </c>
      <c r="I1284" s="3">
        <v>45581</v>
      </c>
      <c r="J1284" s="3">
        <v>45582</v>
      </c>
      <c r="K1284" s="3" t="str">
        <f>TEXT(Table1[[#This Row],[delivery_date]]-Table1[[#This Row],[order_date]],"D")</f>
        <v>1</v>
      </c>
      <c r="L1284" s="2" t="s">
        <v>15</v>
      </c>
      <c r="M1284" s="2" t="s">
        <v>22</v>
      </c>
      <c r="N1284" s="2">
        <v>745.13</v>
      </c>
      <c r="O1284" s="2" t="s">
        <v>39</v>
      </c>
      <c r="P1284" s="2">
        <f t="shared" si="40"/>
        <v>2958.9714000000004</v>
      </c>
    </row>
    <row r="1285" spans="1:16" ht="14.25" customHeight="1" x14ac:dyDescent="0.35">
      <c r="A1285" s="2" t="s">
        <v>1316</v>
      </c>
      <c r="B1285" s="2" t="s">
        <v>25</v>
      </c>
      <c r="C1285" s="2" t="s">
        <v>26</v>
      </c>
      <c r="D1285" s="2">
        <v>3857.2</v>
      </c>
      <c r="E1285" s="2">
        <v>0.09</v>
      </c>
      <c r="F1285" s="2">
        <f t="shared" si="41"/>
        <v>347.14799999999997</v>
      </c>
      <c r="G1285" s="2">
        <v>7</v>
      </c>
      <c r="H1285" s="2" t="str">
        <f>TEXT(Table1[[#This Row],[order_date]],"mmmm")</f>
        <v>January</v>
      </c>
      <c r="I1285" s="3">
        <v>44929</v>
      </c>
      <c r="J1285" s="3">
        <v>44936</v>
      </c>
      <c r="K1285" s="3" t="str">
        <f>TEXT(Table1[[#This Row],[delivery_date]]-Table1[[#This Row],[order_date]],"D")</f>
        <v>7</v>
      </c>
      <c r="L1285" s="2" t="s">
        <v>31</v>
      </c>
      <c r="M1285" s="2" t="s">
        <v>27</v>
      </c>
      <c r="N1285" s="2">
        <v>297.72000000000003</v>
      </c>
      <c r="O1285" s="2" t="s">
        <v>17</v>
      </c>
      <c r="P1285" s="2">
        <f t="shared" si="40"/>
        <v>3510.0519999999997</v>
      </c>
    </row>
    <row r="1286" spans="1:16" ht="14.25" customHeight="1" x14ac:dyDescent="0.35">
      <c r="A1286" s="2" t="s">
        <v>1317</v>
      </c>
      <c r="B1286" s="2" t="s">
        <v>13</v>
      </c>
      <c r="C1286" s="2" t="s">
        <v>14</v>
      </c>
      <c r="D1286" s="2">
        <v>1106.3</v>
      </c>
      <c r="E1286" s="2">
        <v>0.18</v>
      </c>
      <c r="F1286" s="2">
        <f t="shared" si="41"/>
        <v>199.13399999999999</v>
      </c>
      <c r="G1286" s="2">
        <v>9</v>
      </c>
      <c r="H1286" s="2" t="str">
        <f>TEXT(Table1[[#This Row],[order_date]],"mmmm")</f>
        <v>September</v>
      </c>
      <c r="I1286" s="3">
        <v>45191</v>
      </c>
      <c r="J1286" s="3">
        <v>45193</v>
      </c>
      <c r="K1286" s="3" t="str">
        <f>TEXT(Table1[[#This Row],[delivery_date]]-Table1[[#This Row],[order_date]],"D")</f>
        <v>2</v>
      </c>
      <c r="L1286" s="2" t="s">
        <v>21</v>
      </c>
      <c r="M1286" s="2" t="s">
        <v>22</v>
      </c>
      <c r="N1286" s="2">
        <v>219.54</v>
      </c>
      <c r="O1286" s="2" t="s">
        <v>17</v>
      </c>
      <c r="P1286" s="2">
        <f t="shared" si="40"/>
        <v>907.16599999999994</v>
      </c>
    </row>
    <row r="1287" spans="1:16" ht="14.25" customHeight="1" x14ac:dyDescent="0.35">
      <c r="A1287" s="2" t="s">
        <v>1318</v>
      </c>
      <c r="B1287" s="2" t="s">
        <v>41</v>
      </c>
      <c r="C1287" s="2" t="s">
        <v>36</v>
      </c>
      <c r="D1287" s="2">
        <v>2547.84</v>
      </c>
      <c r="E1287" s="2">
        <v>0.38</v>
      </c>
      <c r="F1287" s="2">
        <f t="shared" si="41"/>
        <v>968.17920000000004</v>
      </c>
      <c r="G1287" s="2">
        <v>1</v>
      </c>
      <c r="H1287" s="2" t="str">
        <f>TEXT(Table1[[#This Row],[order_date]],"mmmm")</f>
        <v>February</v>
      </c>
      <c r="I1287" s="3">
        <v>45349</v>
      </c>
      <c r="J1287" s="3">
        <v>45351</v>
      </c>
      <c r="K1287" s="3" t="str">
        <f>TEXT(Table1[[#This Row],[delivery_date]]-Table1[[#This Row],[order_date]],"D")</f>
        <v>2</v>
      </c>
      <c r="L1287" s="2" t="s">
        <v>21</v>
      </c>
      <c r="M1287" s="2" t="s">
        <v>22</v>
      </c>
      <c r="N1287" s="2">
        <v>373.71</v>
      </c>
      <c r="O1287" s="2" t="s">
        <v>34</v>
      </c>
      <c r="P1287" s="2">
        <f t="shared" si="40"/>
        <v>1579.6608000000001</v>
      </c>
    </row>
    <row r="1288" spans="1:16" ht="14.25" customHeight="1" x14ac:dyDescent="0.35">
      <c r="A1288" s="2" t="s">
        <v>1319</v>
      </c>
      <c r="B1288" s="2" t="s">
        <v>41</v>
      </c>
      <c r="C1288" s="2" t="s">
        <v>26</v>
      </c>
      <c r="D1288" s="2">
        <v>4806.03</v>
      </c>
      <c r="E1288" s="2">
        <v>0.4</v>
      </c>
      <c r="F1288" s="2">
        <f t="shared" si="41"/>
        <v>1922.412</v>
      </c>
      <c r="G1288" s="2">
        <v>6</v>
      </c>
      <c r="H1288" s="2" t="str">
        <f>TEXT(Table1[[#This Row],[order_date]],"mmmm")</f>
        <v>June</v>
      </c>
      <c r="I1288" s="3">
        <v>45468</v>
      </c>
      <c r="J1288" s="3">
        <v>45469</v>
      </c>
      <c r="K1288" s="3" t="str">
        <f>TEXT(Table1[[#This Row],[delivery_date]]-Table1[[#This Row],[order_date]],"D")</f>
        <v>1</v>
      </c>
      <c r="L1288" s="2" t="s">
        <v>31</v>
      </c>
      <c r="M1288" s="2" t="s">
        <v>22</v>
      </c>
      <c r="N1288" s="2">
        <v>1113.95</v>
      </c>
      <c r="O1288" s="2" t="s">
        <v>34</v>
      </c>
      <c r="P1288" s="2">
        <f t="shared" si="40"/>
        <v>2883.6179999999995</v>
      </c>
    </row>
    <row r="1289" spans="1:16" ht="14.25" customHeight="1" x14ac:dyDescent="0.35">
      <c r="A1289" s="2" t="s">
        <v>1320</v>
      </c>
      <c r="B1289" s="2" t="s">
        <v>41</v>
      </c>
      <c r="C1289" s="2" t="s">
        <v>36</v>
      </c>
      <c r="D1289" s="2">
        <v>1783.31</v>
      </c>
      <c r="E1289" s="2">
        <v>0.4</v>
      </c>
      <c r="F1289" s="2">
        <f t="shared" si="41"/>
        <v>713.32400000000007</v>
      </c>
      <c r="G1289" s="2">
        <v>5</v>
      </c>
      <c r="H1289" s="2" t="str">
        <f>TEXT(Table1[[#This Row],[order_date]],"mmmm")</f>
        <v>July</v>
      </c>
      <c r="I1289" s="3">
        <v>45495</v>
      </c>
      <c r="J1289" s="3">
        <v>45497</v>
      </c>
      <c r="K1289" s="3" t="str">
        <f>TEXT(Table1[[#This Row],[delivery_date]]-Table1[[#This Row],[order_date]],"D")</f>
        <v>2</v>
      </c>
      <c r="L1289" s="2" t="s">
        <v>15</v>
      </c>
      <c r="M1289" s="2" t="s">
        <v>22</v>
      </c>
      <c r="N1289" s="2">
        <v>312.08</v>
      </c>
      <c r="O1289" s="2" t="s">
        <v>34</v>
      </c>
      <c r="P1289" s="2">
        <f t="shared" si="40"/>
        <v>1069.9859999999999</v>
      </c>
    </row>
    <row r="1290" spans="1:16" ht="14.25" customHeight="1" x14ac:dyDescent="0.35">
      <c r="A1290" s="2" t="s">
        <v>1321</v>
      </c>
      <c r="B1290" s="2" t="s">
        <v>19</v>
      </c>
      <c r="C1290" s="2" t="s">
        <v>36</v>
      </c>
      <c r="D1290" s="2">
        <v>4855.3900000000003</v>
      </c>
      <c r="E1290" s="2">
        <v>0.35</v>
      </c>
      <c r="F1290" s="2">
        <f t="shared" si="41"/>
        <v>1699.3865000000001</v>
      </c>
      <c r="G1290" s="2">
        <v>3</v>
      </c>
      <c r="H1290" s="2" t="str">
        <f>TEXT(Table1[[#This Row],[order_date]],"mmmm")</f>
        <v>February</v>
      </c>
      <c r="I1290" s="3">
        <v>45340</v>
      </c>
      <c r="J1290" s="3">
        <v>45345</v>
      </c>
      <c r="K1290" s="3" t="str">
        <f>TEXT(Table1[[#This Row],[delivery_date]]-Table1[[#This Row],[order_date]],"D")</f>
        <v>5</v>
      </c>
      <c r="L1290" s="2" t="s">
        <v>15</v>
      </c>
      <c r="M1290" s="2" t="s">
        <v>16</v>
      </c>
      <c r="N1290" s="2">
        <v>372.97</v>
      </c>
      <c r="O1290" s="2" t="s">
        <v>28</v>
      </c>
      <c r="P1290" s="2">
        <f t="shared" si="40"/>
        <v>3156.0035000000003</v>
      </c>
    </row>
    <row r="1291" spans="1:16" ht="14.25" customHeight="1" x14ac:dyDescent="0.35">
      <c r="A1291" s="2" t="s">
        <v>1322</v>
      </c>
      <c r="B1291" s="2" t="s">
        <v>25</v>
      </c>
      <c r="C1291" s="2" t="s">
        <v>14</v>
      </c>
      <c r="D1291" s="2">
        <v>2957.49</v>
      </c>
      <c r="E1291" s="2">
        <v>0.27</v>
      </c>
      <c r="F1291" s="2">
        <f t="shared" si="41"/>
        <v>798.52229999999997</v>
      </c>
      <c r="G1291" s="2">
        <v>2</v>
      </c>
      <c r="H1291" s="2" t="str">
        <f>TEXT(Table1[[#This Row],[order_date]],"mmmm")</f>
        <v>November</v>
      </c>
      <c r="I1291" s="3">
        <v>45246</v>
      </c>
      <c r="J1291" s="3">
        <v>45253</v>
      </c>
      <c r="K1291" s="3" t="str">
        <f>TEXT(Table1[[#This Row],[delivery_date]]-Table1[[#This Row],[order_date]],"D")</f>
        <v>7</v>
      </c>
      <c r="L1291" s="2" t="s">
        <v>15</v>
      </c>
      <c r="M1291" s="2" t="s">
        <v>16</v>
      </c>
      <c r="N1291" s="2">
        <v>264.88</v>
      </c>
      <c r="O1291" s="2" t="s">
        <v>34</v>
      </c>
      <c r="P1291" s="2">
        <f t="shared" si="40"/>
        <v>2158.9676999999997</v>
      </c>
    </row>
    <row r="1292" spans="1:16" ht="14.25" customHeight="1" x14ac:dyDescent="0.35">
      <c r="A1292" s="2" t="s">
        <v>1323</v>
      </c>
      <c r="B1292" s="2" t="s">
        <v>25</v>
      </c>
      <c r="C1292" s="2" t="s">
        <v>14</v>
      </c>
      <c r="D1292" s="2">
        <v>2361.9</v>
      </c>
      <c r="E1292" s="2">
        <v>0.28000000000000003</v>
      </c>
      <c r="F1292" s="2">
        <f t="shared" si="41"/>
        <v>661.33200000000011</v>
      </c>
      <c r="G1292" s="2">
        <v>2</v>
      </c>
      <c r="H1292" s="2" t="str">
        <f>TEXT(Table1[[#This Row],[order_date]],"mmmm")</f>
        <v>February</v>
      </c>
      <c r="I1292" s="3">
        <v>45326</v>
      </c>
      <c r="J1292" s="3">
        <v>45332</v>
      </c>
      <c r="K1292" s="3" t="str">
        <f>TEXT(Table1[[#This Row],[delivery_date]]-Table1[[#This Row],[order_date]],"D")</f>
        <v>6</v>
      </c>
      <c r="L1292" s="2" t="s">
        <v>31</v>
      </c>
      <c r="M1292" s="2" t="s">
        <v>16</v>
      </c>
      <c r="N1292" s="2">
        <v>639.57000000000005</v>
      </c>
      <c r="O1292" s="2" t="s">
        <v>48</v>
      </c>
      <c r="P1292" s="2">
        <f t="shared" si="40"/>
        <v>1700.568</v>
      </c>
    </row>
    <row r="1293" spans="1:16" ht="14.25" customHeight="1" x14ac:dyDescent="0.35">
      <c r="A1293" s="2" t="s">
        <v>1324</v>
      </c>
      <c r="B1293" s="2" t="s">
        <v>25</v>
      </c>
      <c r="C1293" s="2" t="s">
        <v>33</v>
      </c>
      <c r="D1293" s="2">
        <v>3323.01</v>
      </c>
      <c r="E1293" s="2">
        <v>0.48</v>
      </c>
      <c r="F1293" s="2">
        <f t="shared" si="41"/>
        <v>1595.0448000000001</v>
      </c>
      <c r="G1293" s="2">
        <v>2</v>
      </c>
      <c r="H1293" s="2" t="str">
        <f>TEXT(Table1[[#This Row],[order_date]],"mmmm")</f>
        <v>April</v>
      </c>
      <c r="I1293" s="3">
        <v>45046</v>
      </c>
      <c r="J1293" s="3">
        <v>45050</v>
      </c>
      <c r="K1293" s="3" t="str">
        <f>TEXT(Table1[[#This Row],[delivery_date]]-Table1[[#This Row],[order_date]],"D")</f>
        <v>4</v>
      </c>
      <c r="L1293" s="2" t="s">
        <v>31</v>
      </c>
      <c r="M1293" s="2" t="s">
        <v>22</v>
      </c>
      <c r="N1293" s="2">
        <v>663.37</v>
      </c>
      <c r="O1293" s="2" t="s">
        <v>34</v>
      </c>
      <c r="P1293" s="2">
        <f t="shared" si="40"/>
        <v>1727.9652000000001</v>
      </c>
    </row>
    <row r="1294" spans="1:16" ht="14.25" customHeight="1" x14ac:dyDescent="0.35">
      <c r="A1294" s="2" t="s">
        <v>1325</v>
      </c>
      <c r="B1294" s="2" t="s">
        <v>19</v>
      </c>
      <c r="C1294" s="2" t="s">
        <v>20</v>
      </c>
      <c r="D1294" s="2">
        <v>4097.6099999999997</v>
      </c>
      <c r="E1294" s="2">
        <v>0.44</v>
      </c>
      <c r="F1294" s="2">
        <f t="shared" si="41"/>
        <v>1802.9483999999998</v>
      </c>
      <c r="G1294" s="2">
        <v>7</v>
      </c>
      <c r="H1294" s="2" t="str">
        <f>TEXT(Table1[[#This Row],[order_date]],"mmmm")</f>
        <v>February</v>
      </c>
      <c r="I1294" s="3">
        <v>45346</v>
      </c>
      <c r="J1294" s="3">
        <v>45353</v>
      </c>
      <c r="K1294" s="3" t="str">
        <f>TEXT(Table1[[#This Row],[delivery_date]]-Table1[[#This Row],[order_date]],"D")</f>
        <v>7</v>
      </c>
      <c r="L1294" s="2" t="s">
        <v>31</v>
      </c>
      <c r="M1294" s="2" t="s">
        <v>16</v>
      </c>
      <c r="N1294" s="2">
        <v>276.74</v>
      </c>
      <c r="O1294" s="2" t="s">
        <v>39</v>
      </c>
      <c r="P1294" s="2">
        <f t="shared" si="40"/>
        <v>2294.6615999999999</v>
      </c>
    </row>
    <row r="1295" spans="1:16" ht="14.25" customHeight="1" x14ac:dyDescent="0.35">
      <c r="A1295" s="2" t="s">
        <v>1326</v>
      </c>
      <c r="B1295" s="2" t="s">
        <v>25</v>
      </c>
      <c r="C1295" s="2" t="s">
        <v>26</v>
      </c>
      <c r="D1295" s="2">
        <v>2031.62</v>
      </c>
      <c r="E1295" s="2">
        <v>0.32</v>
      </c>
      <c r="F1295" s="2">
        <f t="shared" si="41"/>
        <v>650.11839999999995</v>
      </c>
      <c r="G1295" s="2">
        <v>4</v>
      </c>
      <c r="H1295" s="2" t="str">
        <f>TEXT(Table1[[#This Row],[order_date]],"mmmm")</f>
        <v>October</v>
      </c>
      <c r="I1295" s="3">
        <v>45212</v>
      </c>
      <c r="J1295" s="3">
        <v>45214</v>
      </c>
      <c r="K1295" s="3" t="str">
        <f>TEXT(Table1[[#This Row],[delivery_date]]-Table1[[#This Row],[order_date]],"D")</f>
        <v>2</v>
      </c>
      <c r="L1295" s="2" t="s">
        <v>15</v>
      </c>
      <c r="M1295" s="2" t="s">
        <v>27</v>
      </c>
      <c r="N1295" s="2">
        <v>256.76</v>
      </c>
      <c r="O1295" s="2" t="s">
        <v>17</v>
      </c>
      <c r="P1295" s="2">
        <f t="shared" si="40"/>
        <v>1381.5016000000001</v>
      </c>
    </row>
    <row r="1296" spans="1:16" ht="14.25" customHeight="1" x14ac:dyDescent="0.35">
      <c r="A1296" s="2" t="s">
        <v>1327</v>
      </c>
      <c r="B1296" s="2" t="s">
        <v>19</v>
      </c>
      <c r="C1296" s="2" t="s">
        <v>14</v>
      </c>
      <c r="D1296" s="2">
        <v>261.48</v>
      </c>
      <c r="E1296" s="2">
        <v>0.23</v>
      </c>
      <c r="F1296" s="2">
        <f t="shared" si="41"/>
        <v>60.140400000000007</v>
      </c>
      <c r="G1296" s="2">
        <v>7</v>
      </c>
      <c r="H1296" s="2" t="str">
        <f>TEXT(Table1[[#This Row],[order_date]],"mmmm")</f>
        <v>February</v>
      </c>
      <c r="I1296" s="3">
        <v>44972</v>
      </c>
      <c r="J1296" s="3">
        <v>44979</v>
      </c>
      <c r="K1296" s="3" t="str">
        <f>TEXT(Table1[[#This Row],[delivery_date]]-Table1[[#This Row],[order_date]],"D")</f>
        <v>7</v>
      </c>
      <c r="L1296" s="2" t="s">
        <v>21</v>
      </c>
      <c r="M1296" s="2" t="s">
        <v>27</v>
      </c>
      <c r="N1296" s="2">
        <v>62.56</v>
      </c>
      <c r="O1296" s="2" t="s">
        <v>23</v>
      </c>
      <c r="P1296" s="2">
        <f t="shared" si="40"/>
        <v>201.33960000000002</v>
      </c>
    </row>
    <row r="1297" spans="1:16" ht="14.25" customHeight="1" x14ac:dyDescent="0.35">
      <c r="A1297" s="2" t="s">
        <v>1328</v>
      </c>
      <c r="B1297" s="2" t="s">
        <v>41</v>
      </c>
      <c r="C1297" s="2" t="s">
        <v>26</v>
      </c>
      <c r="D1297" s="2">
        <v>3573.15</v>
      </c>
      <c r="E1297" s="2">
        <v>0.36</v>
      </c>
      <c r="F1297" s="2">
        <f t="shared" si="41"/>
        <v>1286.3340000000001</v>
      </c>
      <c r="G1297" s="2">
        <v>1</v>
      </c>
      <c r="H1297" s="2" t="str">
        <f>TEXT(Table1[[#This Row],[order_date]],"mmmm")</f>
        <v>December</v>
      </c>
      <c r="I1297" s="3">
        <v>45283</v>
      </c>
      <c r="J1297" s="3">
        <v>45287</v>
      </c>
      <c r="K1297" s="3" t="str">
        <f>TEXT(Table1[[#This Row],[delivery_date]]-Table1[[#This Row],[order_date]],"D")</f>
        <v>4</v>
      </c>
      <c r="L1297" s="2" t="s">
        <v>15</v>
      </c>
      <c r="M1297" s="2" t="s">
        <v>16</v>
      </c>
      <c r="N1297" s="2">
        <v>696.44</v>
      </c>
      <c r="O1297" s="2" t="s">
        <v>39</v>
      </c>
      <c r="P1297" s="2">
        <f t="shared" si="40"/>
        <v>2286.8159999999998</v>
      </c>
    </row>
    <row r="1298" spans="1:16" ht="14.25" customHeight="1" x14ac:dyDescent="0.35">
      <c r="A1298" s="2" t="s">
        <v>1329</v>
      </c>
      <c r="B1298" s="2" t="s">
        <v>13</v>
      </c>
      <c r="C1298" s="2" t="s">
        <v>36</v>
      </c>
      <c r="D1298" s="2">
        <v>4785.22</v>
      </c>
      <c r="E1298" s="2">
        <v>0.03</v>
      </c>
      <c r="F1298" s="2">
        <f t="shared" si="41"/>
        <v>143.5566</v>
      </c>
      <c r="G1298" s="2">
        <v>4</v>
      </c>
      <c r="H1298" s="2" t="str">
        <f>TEXT(Table1[[#This Row],[order_date]],"mmmm")</f>
        <v>March</v>
      </c>
      <c r="I1298" s="3">
        <v>45006</v>
      </c>
      <c r="J1298" s="3">
        <v>45012</v>
      </c>
      <c r="K1298" s="3" t="str">
        <f>TEXT(Table1[[#This Row],[delivery_date]]-Table1[[#This Row],[order_date]],"D")</f>
        <v>6</v>
      </c>
      <c r="L1298" s="2" t="s">
        <v>31</v>
      </c>
      <c r="M1298" s="2" t="s">
        <v>22</v>
      </c>
      <c r="N1298" s="2">
        <v>1290.3399999999999</v>
      </c>
      <c r="O1298" s="2" t="s">
        <v>17</v>
      </c>
      <c r="P1298" s="2">
        <f t="shared" si="40"/>
        <v>4641.6634000000004</v>
      </c>
    </row>
    <row r="1299" spans="1:16" ht="14.25" customHeight="1" x14ac:dyDescent="0.35">
      <c r="A1299" s="2" t="s">
        <v>1330</v>
      </c>
      <c r="B1299" s="2" t="s">
        <v>25</v>
      </c>
      <c r="C1299" s="2" t="s">
        <v>20</v>
      </c>
      <c r="D1299" s="2">
        <v>3162.43</v>
      </c>
      <c r="E1299" s="2">
        <v>0.47</v>
      </c>
      <c r="F1299" s="2">
        <f t="shared" si="41"/>
        <v>1486.3420999999998</v>
      </c>
      <c r="G1299" s="2">
        <v>9</v>
      </c>
      <c r="H1299" s="2" t="str">
        <f>TEXT(Table1[[#This Row],[order_date]],"mmmm")</f>
        <v>February</v>
      </c>
      <c r="I1299" s="3">
        <v>45330</v>
      </c>
      <c r="J1299" s="3">
        <v>45336</v>
      </c>
      <c r="K1299" s="3" t="str">
        <f>TEXT(Table1[[#This Row],[delivery_date]]-Table1[[#This Row],[order_date]],"D")</f>
        <v>6</v>
      </c>
      <c r="L1299" s="2" t="s">
        <v>31</v>
      </c>
      <c r="M1299" s="2" t="s">
        <v>16</v>
      </c>
      <c r="N1299" s="2">
        <v>385.01</v>
      </c>
      <c r="O1299" s="2" t="s">
        <v>39</v>
      </c>
      <c r="P1299" s="2">
        <f t="shared" si="40"/>
        <v>1676.0879</v>
      </c>
    </row>
    <row r="1300" spans="1:16" ht="14.25" customHeight="1" x14ac:dyDescent="0.35">
      <c r="A1300" s="2" t="s">
        <v>1331</v>
      </c>
      <c r="B1300" s="2" t="s">
        <v>25</v>
      </c>
      <c r="C1300" s="2" t="s">
        <v>33</v>
      </c>
      <c r="D1300" s="2">
        <v>1023.23</v>
      </c>
      <c r="E1300" s="2">
        <v>0.27</v>
      </c>
      <c r="F1300" s="2">
        <f t="shared" si="41"/>
        <v>276.27210000000002</v>
      </c>
      <c r="G1300" s="2">
        <v>7</v>
      </c>
      <c r="H1300" s="2" t="str">
        <f>TEXT(Table1[[#This Row],[order_date]],"mmmm")</f>
        <v>April</v>
      </c>
      <c r="I1300" s="3">
        <v>45388</v>
      </c>
      <c r="J1300" s="3">
        <v>45395</v>
      </c>
      <c r="K1300" s="3" t="str">
        <f>TEXT(Table1[[#This Row],[delivery_date]]-Table1[[#This Row],[order_date]],"D")</f>
        <v>7</v>
      </c>
      <c r="L1300" s="2" t="s">
        <v>31</v>
      </c>
      <c r="M1300" s="2" t="s">
        <v>16</v>
      </c>
      <c r="N1300" s="2">
        <v>274.43</v>
      </c>
      <c r="O1300" s="2" t="s">
        <v>48</v>
      </c>
      <c r="P1300" s="2">
        <f t="shared" si="40"/>
        <v>746.9579</v>
      </c>
    </row>
    <row r="1301" spans="1:16" ht="14.25" customHeight="1" x14ac:dyDescent="0.35">
      <c r="A1301" s="2" t="s">
        <v>1332</v>
      </c>
      <c r="B1301" s="2" t="s">
        <v>41</v>
      </c>
      <c r="C1301" s="2" t="s">
        <v>26</v>
      </c>
      <c r="D1301" s="2">
        <v>1316.39</v>
      </c>
      <c r="E1301" s="2">
        <v>0.25</v>
      </c>
      <c r="F1301" s="2">
        <f t="shared" si="41"/>
        <v>329.09750000000003</v>
      </c>
      <c r="G1301" s="2">
        <v>6</v>
      </c>
      <c r="H1301" s="2" t="str">
        <f>TEXT(Table1[[#This Row],[order_date]],"mmmm")</f>
        <v>April</v>
      </c>
      <c r="I1301" s="3">
        <v>45035</v>
      </c>
      <c r="J1301" s="3">
        <v>45037</v>
      </c>
      <c r="K1301" s="3" t="str">
        <f>TEXT(Table1[[#This Row],[delivery_date]]-Table1[[#This Row],[order_date]],"D")</f>
        <v>2</v>
      </c>
      <c r="L1301" s="2" t="s">
        <v>31</v>
      </c>
      <c r="M1301" s="2" t="s">
        <v>22</v>
      </c>
      <c r="N1301" s="2">
        <v>205.52</v>
      </c>
      <c r="O1301" s="2" t="s">
        <v>39</v>
      </c>
      <c r="P1301" s="2">
        <f t="shared" si="40"/>
        <v>987.29250000000002</v>
      </c>
    </row>
    <row r="1302" spans="1:16" ht="14.25" customHeight="1" x14ac:dyDescent="0.35">
      <c r="A1302" s="2" t="s">
        <v>1333</v>
      </c>
      <c r="B1302" s="2" t="s">
        <v>13</v>
      </c>
      <c r="C1302" s="2" t="s">
        <v>20</v>
      </c>
      <c r="D1302" s="2">
        <v>4557.78</v>
      </c>
      <c r="E1302" s="2">
        <v>0.15</v>
      </c>
      <c r="F1302" s="2">
        <f t="shared" si="41"/>
        <v>683.66699999999992</v>
      </c>
      <c r="G1302" s="2">
        <v>7</v>
      </c>
      <c r="H1302" s="2" t="str">
        <f>TEXT(Table1[[#This Row],[order_date]],"mmmm")</f>
        <v>July</v>
      </c>
      <c r="I1302" s="3">
        <v>45494</v>
      </c>
      <c r="J1302" s="3">
        <v>45498</v>
      </c>
      <c r="K1302" s="3" t="str">
        <f>TEXT(Table1[[#This Row],[delivery_date]]-Table1[[#This Row],[order_date]],"D")</f>
        <v>4</v>
      </c>
      <c r="L1302" s="2" t="s">
        <v>31</v>
      </c>
      <c r="M1302" s="2" t="s">
        <v>16</v>
      </c>
      <c r="N1302" s="2">
        <v>1333.85</v>
      </c>
      <c r="O1302" s="2" t="s">
        <v>17</v>
      </c>
      <c r="P1302" s="2">
        <f t="shared" si="40"/>
        <v>3874.1129999999998</v>
      </c>
    </row>
    <row r="1303" spans="1:16" ht="14.25" customHeight="1" x14ac:dyDescent="0.35">
      <c r="A1303" s="2" t="s">
        <v>1334</v>
      </c>
      <c r="B1303" s="2" t="s">
        <v>19</v>
      </c>
      <c r="C1303" s="2" t="s">
        <v>33</v>
      </c>
      <c r="D1303" s="2">
        <v>166.45</v>
      </c>
      <c r="E1303" s="2">
        <v>0</v>
      </c>
      <c r="F1303" s="2">
        <f t="shared" si="41"/>
        <v>0</v>
      </c>
      <c r="G1303" s="2">
        <v>2</v>
      </c>
      <c r="H1303" s="2" t="str">
        <f>TEXT(Table1[[#This Row],[order_date]],"mmmm")</f>
        <v>August</v>
      </c>
      <c r="I1303" s="3">
        <v>45147</v>
      </c>
      <c r="J1303" s="3">
        <v>45148</v>
      </c>
      <c r="K1303" s="3" t="str">
        <f>TEXT(Table1[[#This Row],[delivery_date]]-Table1[[#This Row],[order_date]],"D")</f>
        <v>1</v>
      </c>
      <c r="L1303" s="2" t="s">
        <v>21</v>
      </c>
      <c r="M1303" s="2" t="s">
        <v>16</v>
      </c>
      <c r="N1303" s="2">
        <v>43.59</v>
      </c>
      <c r="O1303" s="2" t="s">
        <v>28</v>
      </c>
      <c r="P1303" s="2">
        <f t="shared" si="40"/>
        <v>166.45</v>
      </c>
    </row>
    <row r="1304" spans="1:16" ht="14.25" customHeight="1" x14ac:dyDescent="0.35">
      <c r="A1304" s="2" t="s">
        <v>1335</v>
      </c>
      <c r="B1304" s="2" t="s">
        <v>13</v>
      </c>
      <c r="C1304" s="2" t="s">
        <v>26</v>
      </c>
      <c r="D1304" s="2">
        <v>2788.86</v>
      </c>
      <c r="E1304" s="2">
        <v>0.03</v>
      </c>
      <c r="F1304" s="2">
        <f t="shared" si="41"/>
        <v>83.665800000000004</v>
      </c>
      <c r="G1304" s="2">
        <v>1</v>
      </c>
      <c r="H1304" s="2" t="str">
        <f>TEXT(Table1[[#This Row],[order_date]],"mmmm")</f>
        <v>August</v>
      </c>
      <c r="I1304" s="3">
        <v>45164</v>
      </c>
      <c r="J1304" s="3">
        <v>45171</v>
      </c>
      <c r="K1304" s="3" t="str">
        <f>TEXT(Table1[[#This Row],[delivery_date]]-Table1[[#This Row],[order_date]],"D")</f>
        <v>7</v>
      </c>
      <c r="L1304" s="2" t="s">
        <v>31</v>
      </c>
      <c r="M1304" s="2" t="s">
        <v>27</v>
      </c>
      <c r="N1304" s="2">
        <v>782.08</v>
      </c>
      <c r="O1304" s="2" t="s">
        <v>17</v>
      </c>
      <c r="P1304" s="2">
        <f t="shared" si="40"/>
        <v>2705.1941999999999</v>
      </c>
    </row>
    <row r="1305" spans="1:16" ht="14.25" customHeight="1" x14ac:dyDescent="0.35">
      <c r="A1305" s="2" t="s">
        <v>1336</v>
      </c>
      <c r="B1305" s="2" t="s">
        <v>41</v>
      </c>
      <c r="C1305" s="2" t="s">
        <v>20</v>
      </c>
      <c r="D1305" s="2">
        <v>877.52</v>
      </c>
      <c r="E1305" s="2">
        <v>0.13</v>
      </c>
      <c r="F1305" s="2">
        <f t="shared" si="41"/>
        <v>114.0776</v>
      </c>
      <c r="G1305" s="2">
        <v>9</v>
      </c>
      <c r="H1305" s="2" t="str">
        <f>TEXT(Table1[[#This Row],[order_date]],"mmmm")</f>
        <v>April</v>
      </c>
      <c r="I1305" s="3">
        <v>45393</v>
      </c>
      <c r="J1305" s="3">
        <v>45394</v>
      </c>
      <c r="K1305" s="3" t="str">
        <f>TEXT(Table1[[#This Row],[delivery_date]]-Table1[[#This Row],[order_date]],"D")</f>
        <v>1</v>
      </c>
      <c r="L1305" s="2" t="s">
        <v>21</v>
      </c>
      <c r="M1305" s="2" t="s">
        <v>27</v>
      </c>
      <c r="N1305" s="2">
        <v>227.24</v>
      </c>
      <c r="O1305" s="2" t="s">
        <v>17</v>
      </c>
      <c r="P1305" s="2">
        <f t="shared" si="40"/>
        <v>763.44240000000002</v>
      </c>
    </row>
    <row r="1306" spans="1:16" ht="14.25" customHeight="1" x14ac:dyDescent="0.35">
      <c r="A1306" s="2" t="s">
        <v>1337</v>
      </c>
      <c r="B1306" s="2" t="s">
        <v>41</v>
      </c>
      <c r="C1306" s="2" t="s">
        <v>14</v>
      </c>
      <c r="D1306" s="2">
        <v>1485.55</v>
      </c>
      <c r="E1306" s="2">
        <v>0.27</v>
      </c>
      <c r="F1306" s="2">
        <f t="shared" si="41"/>
        <v>401.0985</v>
      </c>
      <c r="G1306" s="2">
        <v>2</v>
      </c>
      <c r="H1306" s="2" t="str">
        <f>TEXT(Table1[[#This Row],[order_date]],"mmmm")</f>
        <v>July</v>
      </c>
      <c r="I1306" s="3">
        <v>45135</v>
      </c>
      <c r="J1306" s="3">
        <v>45136</v>
      </c>
      <c r="K1306" s="3" t="str">
        <f>TEXT(Table1[[#This Row],[delivery_date]]-Table1[[#This Row],[order_date]],"D")</f>
        <v>1</v>
      </c>
      <c r="L1306" s="2" t="s">
        <v>31</v>
      </c>
      <c r="M1306" s="2" t="s">
        <v>16</v>
      </c>
      <c r="N1306" s="2">
        <v>350.63</v>
      </c>
      <c r="O1306" s="2" t="s">
        <v>17</v>
      </c>
      <c r="P1306" s="2">
        <f t="shared" si="40"/>
        <v>1084.4514999999999</v>
      </c>
    </row>
    <row r="1307" spans="1:16" ht="14.25" customHeight="1" x14ac:dyDescent="0.35">
      <c r="A1307" s="2" t="s">
        <v>1338</v>
      </c>
      <c r="B1307" s="2" t="s">
        <v>13</v>
      </c>
      <c r="C1307" s="2" t="s">
        <v>26</v>
      </c>
      <c r="D1307" s="2">
        <v>1604.21</v>
      </c>
      <c r="E1307" s="2">
        <v>0.04</v>
      </c>
      <c r="F1307" s="2">
        <f t="shared" si="41"/>
        <v>64.168400000000005</v>
      </c>
      <c r="G1307" s="2">
        <v>2</v>
      </c>
      <c r="H1307" s="2" t="str">
        <f>TEXT(Table1[[#This Row],[order_date]],"mmmm")</f>
        <v>July</v>
      </c>
      <c r="I1307" s="3">
        <v>45116</v>
      </c>
      <c r="J1307" s="3">
        <v>45123</v>
      </c>
      <c r="K1307" s="3" t="str">
        <f>TEXT(Table1[[#This Row],[delivery_date]]-Table1[[#This Row],[order_date]],"D")</f>
        <v>7</v>
      </c>
      <c r="L1307" s="2" t="s">
        <v>21</v>
      </c>
      <c r="M1307" s="2" t="s">
        <v>16</v>
      </c>
      <c r="N1307" s="2">
        <v>400.48</v>
      </c>
      <c r="O1307" s="2" t="s">
        <v>17</v>
      </c>
      <c r="P1307" s="2">
        <f t="shared" si="40"/>
        <v>1540.0416</v>
      </c>
    </row>
    <row r="1308" spans="1:16" ht="14.25" customHeight="1" x14ac:dyDescent="0.35">
      <c r="A1308" s="2" t="s">
        <v>1339</v>
      </c>
      <c r="B1308" s="2" t="s">
        <v>19</v>
      </c>
      <c r="C1308" s="2" t="s">
        <v>20</v>
      </c>
      <c r="D1308" s="2">
        <v>1174.49</v>
      </c>
      <c r="E1308" s="2">
        <v>0.49</v>
      </c>
      <c r="F1308" s="2">
        <f t="shared" si="41"/>
        <v>575.50009999999997</v>
      </c>
      <c r="G1308" s="2">
        <v>3</v>
      </c>
      <c r="H1308" s="2" t="str">
        <f>TEXT(Table1[[#This Row],[order_date]],"mmmm")</f>
        <v>October</v>
      </c>
      <c r="I1308" s="3">
        <v>45595</v>
      </c>
      <c r="J1308" s="3">
        <v>45600</v>
      </c>
      <c r="K1308" s="3" t="str">
        <f>TEXT(Table1[[#This Row],[delivery_date]]-Table1[[#This Row],[order_date]],"D")</f>
        <v>5</v>
      </c>
      <c r="L1308" s="2" t="s">
        <v>15</v>
      </c>
      <c r="M1308" s="2" t="s">
        <v>22</v>
      </c>
      <c r="N1308" s="2">
        <v>222.6</v>
      </c>
      <c r="O1308" s="2" t="s">
        <v>39</v>
      </c>
      <c r="P1308" s="2">
        <f t="shared" si="40"/>
        <v>598.98990000000003</v>
      </c>
    </row>
    <row r="1309" spans="1:16" ht="14.25" customHeight="1" x14ac:dyDescent="0.35">
      <c r="A1309" s="2" t="s">
        <v>1340</v>
      </c>
      <c r="B1309" s="2" t="s">
        <v>19</v>
      </c>
      <c r="C1309" s="2" t="s">
        <v>33</v>
      </c>
      <c r="D1309" s="2">
        <v>3982.53</v>
      </c>
      <c r="E1309" s="2">
        <v>0.21</v>
      </c>
      <c r="F1309" s="2">
        <f t="shared" si="41"/>
        <v>836.33130000000006</v>
      </c>
      <c r="G1309" s="2">
        <v>3</v>
      </c>
      <c r="H1309" s="2" t="str">
        <f>TEXT(Table1[[#This Row],[order_date]],"mmmm")</f>
        <v>May</v>
      </c>
      <c r="I1309" s="3">
        <v>45052</v>
      </c>
      <c r="J1309" s="3">
        <v>45057</v>
      </c>
      <c r="K1309" s="3" t="str">
        <f>TEXT(Table1[[#This Row],[delivery_date]]-Table1[[#This Row],[order_date]],"D")</f>
        <v>5</v>
      </c>
      <c r="L1309" s="2" t="s">
        <v>15</v>
      </c>
      <c r="M1309" s="2" t="s">
        <v>16</v>
      </c>
      <c r="N1309" s="2">
        <v>588.91999999999996</v>
      </c>
      <c r="O1309" s="2" t="s">
        <v>34</v>
      </c>
      <c r="P1309" s="2">
        <f t="shared" si="40"/>
        <v>3146.1986999999999</v>
      </c>
    </row>
    <row r="1310" spans="1:16" ht="14.25" customHeight="1" x14ac:dyDescent="0.35">
      <c r="A1310" s="2" t="s">
        <v>1341</v>
      </c>
      <c r="B1310" s="2" t="s">
        <v>25</v>
      </c>
      <c r="C1310" s="2" t="s">
        <v>20</v>
      </c>
      <c r="D1310" s="2">
        <v>1727.82</v>
      </c>
      <c r="E1310" s="2">
        <v>0.16</v>
      </c>
      <c r="F1310" s="2">
        <f t="shared" si="41"/>
        <v>276.45119999999997</v>
      </c>
      <c r="G1310" s="2">
        <v>3</v>
      </c>
      <c r="H1310" s="2" t="str">
        <f>TEXT(Table1[[#This Row],[order_date]],"mmmm")</f>
        <v>September</v>
      </c>
      <c r="I1310" s="3">
        <v>45564</v>
      </c>
      <c r="J1310" s="3">
        <v>45565</v>
      </c>
      <c r="K1310" s="3" t="str">
        <f>TEXT(Table1[[#This Row],[delivery_date]]-Table1[[#This Row],[order_date]],"D")</f>
        <v>1</v>
      </c>
      <c r="L1310" s="2" t="s">
        <v>15</v>
      </c>
      <c r="M1310" s="2" t="s">
        <v>16</v>
      </c>
      <c r="N1310" s="2">
        <v>261.97000000000003</v>
      </c>
      <c r="O1310" s="2" t="s">
        <v>28</v>
      </c>
      <c r="P1310" s="2">
        <f t="shared" si="40"/>
        <v>1451.3688</v>
      </c>
    </row>
    <row r="1311" spans="1:16" ht="14.25" customHeight="1" x14ac:dyDescent="0.35">
      <c r="A1311" s="2" t="s">
        <v>1342</v>
      </c>
      <c r="B1311" s="2" t="s">
        <v>19</v>
      </c>
      <c r="C1311" s="2" t="s">
        <v>14</v>
      </c>
      <c r="D1311" s="2">
        <v>1792.88</v>
      </c>
      <c r="E1311" s="2">
        <v>0.26</v>
      </c>
      <c r="F1311" s="2">
        <f t="shared" si="41"/>
        <v>466.14880000000005</v>
      </c>
      <c r="G1311" s="2">
        <v>4</v>
      </c>
      <c r="H1311" s="2" t="str">
        <f>TEXT(Table1[[#This Row],[order_date]],"mmmm")</f>
        <v>October</v>
      </c>
      <c r="I1311" s="3">
        <v>45566</v>
      </c>
      <c r="J1311" s="3">
        <v>45570</v>
      </c>
      <c r="K1311" s="3" t="str">
        <f>TEXT(Table1[[#This Row],[delivery_date]]-Table1[[#This Row],[order_date]],"D")</f>
        <v>4</v>
      </c>
      <c r="L1311" s="2" t="s">
        <v>21</v>
      </c>
      <c r="M1311" s="2" t="s">
        <v>27</v>
      </c>
      <c r="N1311" s="2">
        <v>281.73</v>
      </c>
      <c r="O1311" s="2" t="s">
        <v>34</v>
      </c>
      <c r="P1311" s="2">
        <f t="shared" si="40"/>
        <v>1326.7312000000002</v>
      </c>
    </row>
    <row r="1312" spans="1:16" ht="14.25" customHeight="1" x14ac:dyDescent="0.35">
      <c r="A1312" s="2" t="s">
        <v>1343</v>
      </c>
      <c r="B1312" s="2" t="s">
        <v>13</v>
      </c>
      <c r="C1312" s="2" t="s">
        <v>26</v>
      </c>
      <c r="D1312" s="2">
        <v>2319.73</v>
      </c>
      <c r="E1312" s="2">
        <v>0.03</v>
      </c>
      <c r="F1312" s="2">
        <f t="shared" si="41"/>
        <v>69.591899999999995</v>
      </c>
      <c r="G1312" s="2">
        <v>1</v>
      </c>
      <c r="H1312" s="2" t="str">
        <f>TEXT(Table1[[#This Row],[order_date]],"mmmm")</f>
        <v>August</v>
      </c>
      <c r="I1312" s="3">
        <v>45531</v>
      </c>
      <c r="J1312" s="3">
        <v>45532</v>
      </c>
      <c r="K1312" s="3" t="str">
        <f>TEXT(Table1[[#This Row],[delivery_date]]-Table1[[#This Row],[order_date]],"D")</f>
        <v>1</v>
      </c>
      <c r="L1312" s="2" t="s">
        <v>21</v>
      </c>
      <c r="M1312" s="2" t="s">
        <v>27</v>
      </c>
      <c r="N1312" s="2">
        <v>408.8</v>
      </c>
      <c r="O1312" s="2" t="s">
        <v>39</v>
      </c>
      <c r="P1312" s="2">
        <f t="shared" si="40"/>
        <v>2250.1381000000001</v>
      </c>
    </row>
    <row r="1313" spans="1:16" ht="14.25" customHeight="1" x14ac:dyDescent="0.35">
      <c r="A1313" s="2" t="s">
        <v>1344</v>
      </c>
      <c r="B1313" s="2" t="s">
        <v>41</v>
      </c>
      <c r="C1313" s="2" t="s">
        <v>26</v>
      </c>
      <c r="D1313" s="2">
        <v>4521.25</v>
      </c>
      <c r="E1313" s="2">
        <v>0.43</v>
      </c>
      <c r="F1313" s="2">
        <f t="shared" si="41"/>
        <v>1944.1375</v>
      </c>
      <c r="G1313" s="2">
        <v>1</v>
      </c>
      <c r="H1313" s="2" t="str">
        <f>TEXT(Table1[[#This Row],[order_date]],"mmmm")</f>
        <v>April</v>
      </c>
      <c r="I1313" s="3">
        <v>45398</v>
      </c>
      <c r="J1313" s="3">
        <v>45399</v>
      </c>
      <c r="K1313" s="3" t="str">
        <f>TEXT(Table1[[#This Row],[delivery_date]]-Table1[[#This Row],[order_date]],"D")</f>
        <v>1</v>
      </c>
      <c r="L1313" s="2" t="s">
        <v>31</v>
      </c>
      <c r="M1313" s="2" t="s">
        <v>16</v>
      </c>
      <c r="N1313" s="2">
        <v>992.05</v>
      </c>
      <c r="O1313" s="2" t="s">
        <v>28</v>
      </c>
      <c r="P1313" s="2">
        <f t="shared" si="40"/>
        <v>2577.1125000000002</v>
      </c>
    </row>
    <row r="1314" spans="1:16" ht="14.25" customHeight="1" x14ac:dyDescent="0.35">
      <c r="A1314" s="2" t="s">
        <v>1345</v>
      </c>
      <c r="B1314" s="2" t="s">
        <v>25</v>
      </c>
      <c r="C1314" s="2" t="s">
        <v>26</v>
      </c>
      <c r="D1314" s="2">
        <v>3472.05</v>
      </c>
      <c r="E1314" s="2">
        <v>0.23</v>
      </c>
      <c r="F1314" s="2">
        <f t="shared" si="41"/>
        <v>798.57150000000013</v>
      </c>
      <c r="G1314" s="2">
        <v>4</v>
      </c>
      <c r="H1314" s="2" t="str">
        <f>TEXT(Table1[[#This Row],[order_date]],"mmmm")</f>
        <v>March</v>
      </c>
      <c r="I1314" s="3">
        <v>45009</v>
      </c>
      <c r="J1314" s="3">
        <v>45016</v>
      </c>
      <c r="K1314" s="3" t="str">
        <f>TEXT(Table1[[#This Row],[delivery_date]]-Table1[[#This Row],[order_date]],"D")</f>
        <v>7</v>
      </c>
      <c r="L1314" s="2" t="s">
        <v>15</v>
      </c>
      <c r="M1314" s="2" t="s">
        <v>16</v>
      </c>
      <c r="N1314" s="2">
        <v>491.42</v>
      </c>
      <c r="O1314" s="2" t="s">
        <v>17</v>
      </c>
      <c r="P1314" s="2">
        <f t="shared" si="40"/>
        <v>2673.4785000000002</v>
      </c>
    </row>
    <row r="1315" spans="1:16" ht="14.25" customHeight="1" x14ac:dyDescent="0.35">
      <c r="A1315" s="2" t="s">
        <v>1346</v>
      </c>
      <c r="B1315" s="2" t="s">
        <v>25</v>
      </c>
      <c r="C1315" s="2" t="s">
        <v>14</v>
      </c>
      <c r="D1315" s="2">
        <v>402.57</v>
      </c>
      <c r="E1315" s="2">
        <v>0.09</v>
      </c>
      <c r="F1315" s="2">
        <f t="shared" si="41"/>
        <v>36.231299999999997</v>
      </c>
      <c r="G1315" s="2">
        <v>1</v>
      </c>
      <c r="H1315" s="2" t="str">
        <f>TEXT(Table1[[#This Row],[order_date]],"mmmm")</f>
        <v>February</v>
      </c>
      <c r="I1315" s="3">
        <v>44969</v>
      </c>
      <c r="J1315" s="3">
        <v>44972</v>
      </c>
      <c r="K1315" s="3" t="str">
        <f>TEXT(Table1[[#This Row],[delivery_date]]-Table1[[#This Row],[order_date]],"D")</f>
        <v>3</v>
      </c>
      <c r="L1315" s="2" t="s">
        <v>31</v>
      </c>
      <c r="M1315" s="2" t="s">
        <v>27</v>
      </c>
      <c r="N1315" s="2">
        <v>88.73</v>
      </c>
      <c r="O1315" s="2" t="s">
        <v>23</v>
      </c>
      <c r="P1315" s="2">
        <f t="shared" si="40"/>
        <v>366.33870000000002</v>
      </c>
    </row>
    <row r="1316" spans="1:16" ht="14.25" customHeight="1" x14ac:dyDescent="0.35">
      <c r="A1316" s="2" t="s">
        <v>1347</v>
      </c>
      <c r="B1316" s="2" t="s">
        <v>41</v>
      </c>
      <c r="C1316" s="2" t="s">
        <v>33</v>
      </c>
      <c r="D1316" s="2">
        <v>292.38</v>
      </c>
      <c r="E1316" s="2">
        <v>0.08</v>
      </c>
      <c r="F1316" s="2">
        <f t="shared" si="41"/>
        <v>23.3904</v>
      </c>
      <c r="G1316" s="2">
        <v>4</v>
      </c>
      <c r="H1316" s="2" t="str">
        <f>TEXT(Table1[[#This Row],[order_date]],"mmmm")</f>
        <v>December</v>
      </c>
      <c r="I1316" s="3">
        <v>45640</v>
      </c>
      <c r="J1316" s="3">
        <v>45645</v>
      </c>
      <c r="K1316" s="3" t="str">
        <f>TEXT(Table1[[#This Row],[delivery_date]]-Table1[[#This Row],[order_date]],"D")</f>
        <v>5</v>
      </c>
      <c r="L1316" s="2" t="s">
        <v>15</v>
      </c>
      <c r="M1316" s="2" t="s">
        <v>16</v>
      </c>
      <c r="N1316" s="2">
        <v>39.21</v>
      </c>
      <c r="O1316" s="2" t="s">
        <v>39</v>
      </c>
      <c r="P1316" s="2">
        <f t="shared" si="40"/>
        <v>268.9896</v>
      </c>
    </row>
    <row r="1317" spans="1:16" ht="14.25" customHeight="1" x14ac:dyDescent="0.35">
      <c r="A1317" s="2" t="s">
        <v>1348</v>
      </c>
      <c r="B1317" s="2" t="s">
        <v>19</v>
      </c>
      <c r="C1317" s="2" t="s">
        <v>26</v>
      </c>
      <c r="D1317" s="2">
        <v>2875.31</v>
      </c>
      <c r="E1317" s="2">
        <v>0.18</v>
      </c>
      <c r="F1317" s="2">
        <f t="shared" si="41"/>
        <v>517.55579999999998</v>
      </c>
      <c r="G1317" s="2">
        <v>2</v>
      </c>
      <c r="H1317" s="2" t="str">
        <f>TEXT(Table1[[#This Row],[order_date]],"mmmm")</f>
        <v>October</v>
      </c>
      <c r="I1317" s="3">
        <v>45218</v>
      </c>
      <c r="J1317" s="3">
        <v>45223</v>
      </c>
      <c r="K1317" s="3" t="str">
        <f>TEXT(Table1[[#This Row],[delivery_date]]-Table1[[#This Row],[order_date]],"D")</f>
        <v>5</v>
      </c>
      <c r="L1317" s="2" t="s">
        <v>31</v>
      </c>
      <c r="M1317" s="2" t="s">
        <v>27</v>
      </c>
      <c r="N1317" s="2">
        <v>555.05999999999995</v>
      </c>
      <c r="O1317" s="2" t="s">
        <v>34</v>
      </c>
      <c r="P1317" s="2">
        <f t="shared" si="40"/>
        <v>2357.7541999999999</v>
      </c>
    </row>
    <row r="1318" spans="1:16" ht="14.25" customHeight="1" x14ac:dyDescent="0.35">
      <c r="A1318" s="2" t="s">
        <v>1349</v>
      </c>
      <c r="B1318" s="2" t="s">
        <v>41</v>
      </c>
      <c r="C1318" s="2" t="s">
        <v>33</v>
      </c>
      <c r="D1318" s="2">
        <v>4446.6000000000004</v>
      </c>
      <c r="E1318" s="2">
        <v>0.28999999999999998</v>
      </c>
      <c r="F1318" s="2">
        <f t="shared" si="41"/>
        <v>1289.5140000000001</v>
      </c>
      <c r="G1318" s="2">
        <v>7</v>
      </c>
      <c r="H1318" s="2" t="str">
        <f>TEXT(Table1[[#This Row],[order_date]],"mmmm")</f>
        <v>May</v>
      </c>
      <c r="I1318" s="3">
        <v>45071</v>
      </c>
      <c r="J1318" s="3">
        <v>45072</v>
      </c>
      <c r="K1318" s="3" t="str">
        <f>TEXT(Table1[[#This Row],[delivery_date]]-Table1[[#This Row],[order_date]],"D")</f>
        <v>1</v>
      </c>
      <c r="L1318" s="2" t="s">
        <v>15</v>
      </c>
      <c r="M1318" s="2" t="s">
        <v>16</v>
      </c>
      <c r="N1318" s="2">
        <v>954.91</v>
      </c>
      <c r="O1318" s="2" t="s">
        <v>34</v>
      </c>
      <c r="P1318" s="2">
        <f t="shared" si="40"/>
        <v>3157.0860000000002</v>
      </c>
    </row>
    <row r="1319" spans="1:16" ht="14.25" customHeight="1" x14ac:dyDescent="0.35">
      <c r="A1319" s="2" t="s">
        <v>1350</v>
      </c>
      <c r="B1319" s="2" t="s">
        <v>19</v>
      </c>
      <c r="C1319" s="2" t="s">
        <v>20</v>
      </c>
      <c r="D1319" s="2">
        <v>1683.93</v>
      </c>
      <c r="E1319" s="2">
        <v>0.21</v>
      </c>
      <c r="F1319" s="2">
        <f t="shared" si="41"/>
        <v>353.62529999999998</v>
      </c>
      <c r="G1319" s="2">
        <v>6</v>
      </c>
      <c r="H1319" s="2" t="str">
        <f>TEXT(Table1[[#This Row],[order_date]],"mmmm")</f>
        <v>July</v>
      </c>
      <c r="I1319" s="3">
        <v>45108</v>
      </c>
      <c r="J1319" s="3">
        <v>45109</v>
      </c>
      <c r="K1319" s="3" t="str">
        <f>TEXT(Table1[[#This Row],[delivery_date]]-Table1[[#This Row],[order_date]],"D")</f>
        <v>1</v>
      </c>
      <c r="L1319" s="2" t="s">
        <v>15</v>
      </c>
      <c r="M1319" s="2" t="s">
        <v>27</v>
      </c>
      <c r="N1319" s="2">
        <v>249.19</v>
      </c>
      <c r="O1319" s="2" t="s">
        <v>28</v>
      </c>
      <c r="P1319" s="2">
        <f t="shared" si="40"/>
        <v>1330.3047000000001</v>
      </c>
    </row>
    <row r="1320" spans="1:16" ht="14.25" customHeight="1" x14ac:dyDescent="0.35">
      <c r="A1320" s="2" t="s">
        <v>1351</v>
      </c>
      <c r="B1320" s="2" t="s">
        <v>41</v>
      </c>
      <c r="C1320" s="2" t="s">
        <v>33</v>
      </c>
      <c r="D1320" s="2">
        <v>1314.08</v>
      </c>
      <c r="E1320" s="2">
        <v>0.3</v>
      </c>
      <c r="F1320" s="2">
        <f t="shared" si="41"/>
        <v>394.22399999999999</v>
      </c>
      <c r="G1320" s="2">
        <v>2</v>
      </c>
      <c r="H1320" s="2" t="str">
        <f>TEXT(Table1[[#This Row],[order_date]],"mmmm")</f>
        <v>May</v>
      </c>
      <c r="I1320" s="3">
        <v>45071</v>
      </c>
      <c r="J1320" s="3">
        <v>45074</v>
      </c>
      <c r="K1320" s="3" t="str">
        <f>TEXT(Table1[[#This Row],[delivery_date]]-Table1[[#This Row],[order_date]],"D")</f>
        <v>3</v>
      </c>
      <c r="L1320" s="2" t="s">
        <v>21</v>
      </c>
      <c r="M1320" s="2" t="s">
        <v>27</v>
      </c>
      <c r="N1320" s="2">
        <v>244.4</v>
      </c>
      <c r="O1320" s="2" t="s">
        <v>23</v>
      </c>
      <c r="P1320" s="2">
        <f t="shared" si="40"/>
        <v>919.85599999999999</v>
      </c>
    </row>
    <row r="1321" spans="1:16" ht="14.25" customHeight="1" x14ac:dyDescent="0.35">
      <c r="A1321" s="2" t="s">
        <v>1352</v>
      </c>
      <c r="B1321" s="2" t="s">
        <v>13</v>
      </c>
      <c r="C1321" s="2" t="s">
        <v>33</v>
      </c>
      <c r="D1321" s="2">
        <v>3766.14</v>
      </c>
      <c r="E1321" s="2">
        <v>0.35</v>
      </c>
      <c r="F1321" s="2">
        <f t="shared" si="41"/>
        <v>1318.1489999999999</v>
      </c>
      <c r="G1321" s="2">
        <v>2</v>
      </c>
      <c r="H1321" s="2" t="str">
        <f>TEXT(Table1[[#This Row],[order_date]],"mmmm")</f>
        <v>June</v>
      </c>
      <c r="I1321" s="3">
        <v>45086</v>
      </c>
      <c r="J1321" s="3">
        <v>45089</v>
      </c>
      <c r="K1321" s="3" t="str">
        <f>TEXT(Table1[[#This Row],[delivery_date]]-Table1[[#This Row],[order_date]],"D")</f>
        <v>3</v>
      </c>
      <c r="L1321" s="2" t="s">
        <v>21</v>
      </c>
      <c r="M1321" s="2" t="s">
        <v>16</v>
      </c>
      <c r="N1321" s="2">
        <v>203.68</v>
      </c>
      <c r="O1321" s="2" t="s">
        <v>17</v>
      </c>
      <c r="P1321" s="2">
        <f t="shared" si="40"/>
        <v>2447.991</v>
      </c>
    </row>
    <row r="1322" spans="1:16" ht="14.25" customHeight="1" x14ac:dyDescent="0.35">
      <c r="A1322" s="2" t="s">
        <v>1353</v>
      </c>
      <c r="B1322" s="2" t="s">
        <v>19</v>
      </c>
      <c r="C1322" s="2" t="s">
        <v>26</v>
      </c>
      <c r="D1322" s="2">
        <v>3050.25</v>
      </c>
      <c r="E1322" s="2">
        <v>0.37</v>
      </c>
      <c r="F1322" s="2">
        <f t="shared" si="41"/>
        <v>1128.5925</v>
      </c>
      <c r="G1322" s="2">
        <v>1</v>
      </c>
      <c r="H1322" s="2" t="str">
        <f>TEXT(Table1[[#This Row],[order_date]],"mmmm")</f>
        <v>November</v>
      </c>
      <c r="I1322" s="3">
        <v>45233</v>
      </c>
      <c r="J1322" s="3">
        <v>45238</v>
      </c>
      <c r="K1322" s="3" t="str">
        <f>TEXT(Table1[[#This Row],[delivery_date]]-Table1[[#This Row],[order_date]],"D")</f>
        <v>5</v>
      </c>
      <c r="L1322" s="2" t="s">
        <v>21</v>
      </c>
      <c r="M1322" s="2" t="s">
        <v>16</v>
      </c>
      <c r="N1322" s="2">
        <v>515.5</v>
      </c>
      <c r="O1322" s="2" t="s">
        <v>23</v>
      </c>
      <c r="P1322" s="2">
        <f t="shared" si="40"/>
        <v>1921.6575</v>
      </c>
    </row>
    <row r="1323" spans="1:16" ht="14.25" customHeight="1" x14ac:dyDescent="0.35">
      <c r="A1323" s="2" t="s">
        <v>1354</v>
      </c>
      <c r="B1323" s="2" t="s">
        <v>13</v>
      </c>
      <c r="C1323" s="2" t="s">
        <v>36</v>
      </c>
      <c r="D1323" s="2">
        <v>2868.63</v>
      </c>
      <c r="E1323" s="2">
        <v>0.2</v>
      </c>
      <c r="F1323" s="2">
        <f t="shared" si="41"/>
        <v>573.726</v>
      </c>
      <c r="G1323" s="2">
        <v>4</v>
      </c>
      <c r="H1323" s="2" t="str">
        <f>TEXT(Table1[[#This Row],[order_date]],"mmmm")</f>
        <v>January</v>
      </c>
      <c r="I1323" s="3">
        <v>45298</v>
      </c>
      <c r="J1323" s="3">
        <v>45303</v>
      </c>
      <c r="K1323" s="3" t="str">
        <f>TEXT(Table1[[#This Row],[delivery_date]]-Table1[[#This Row],[order_date]],"D")</f>
        <v>5</v>
      </c>
      <c r="L1323" s="2" t="s">
        <v>31</v>
      </c>
      <c r="M1323" s="2" t="s">
        <v>22</v>
      </c>
      <c r="N1323" s="2">
        <v>732.44</v>
      </c>
      <c r="O1323" s="2" t="s">
        <v>28</v>
      </c>
      <c r="P1323" s="2">
        <f t="shared" si="40"/>
        <v>2294.904</v>
      </c>
    </row>
    <row r="1324" spans="1:16" ht="14.25" customHeight="1" x14ac:dyDescent="0.35">
      <c r="A1324" s="2" t="s">
        <v>1355</v>
      </c>
      <c r="B1324" s="2" t="s">
        <v>25</v>
      </c>
      <c r="C1324" s="2" t="s">
        <v>36</v>
      </c>
      <c r="D1324" s="2">
        <v>831.58</v>
      </c>
      <c r="E1324" s="2">
        <v>0.36</v>
      </c>
      <c r="F1324" s="2">
        <f t="shared" si="41"/>
        <v>299.36880000000002</v>
      </c>
      <c r="G1324" s="2">
        <v>2</v>
      </c>
      <c r="H1324" s="2" t="str">
        <f>TEXT(Table1[[#This Row],[order_date]],"mmmm")</f>
        <v>March</v>
      </c>
      <c r="I1324" s="3">
        <v>45369</v>
      </c>
      <c r="J1324" s="3">
        <v>45376</v>
      </c>
      <c r="K1324" s="3" t="str">
        <f>TEXT(Table1[[#This Row],[delivery_date]]-Table1[[#This Row],[order_date]],"D")</f>
        <v>7</v>
      </c>
      <c r="L1324" s="2" t="s">
        <v>31</v>
      </c>
      <c r="M1324" s="2" t="s">
        <v>16</v>
      </c>
      <c r="N1324" s="2">
        <v>103.73</v>
      </c>
      <c r="O1324" s="2" t="s">
        <v>28</v>
      </c>
      <c r="P1324" s="2">
        <f t="shared" si="40"/>
        <v>532.21119999999996</v>
      </c>
    </row>
    <row r="1325" spans="1:16" ht="14.25" customHeight="1" x14ac:dyDescent="0.35">
      <c r="A1325" s="2" t="s">
        <v>1356</v>
      </c>
      <c r="B1325" s="2" t="s">
        <v>41</v>
      </c>
      <c r="C1325" s="2" t="s">
        <v>14</v>
      </c>
      <c r="D1325" s="2">
        <v>962.21</v>
      </c>
      <c r="E1325" s="2">
        <v>7.0000000000000007E-2</v>
      </c>
      <c r="F1325" s="2">
        <f t="shared" si="41"/>
        <v>67.354700000000008</v>
      </c>
      <c r="G1325" s="2">
        <v>5</v>
      </c>
      <c r="H1325" s="2" t="str">
        <f>TEXT(Table1[[#This Row],[order_date]],"mmmm")</f>
        <v>October</v>
      </c>
      <c r="I1325" s="3">
        <v>45582</v>
      </c>
      <c r="J1325" s="3">
        <v>45587</v>
      </c>
      <c r="K1325" s="3" t="str">
        <f>TEXT(Table1[[#This Row],[delivery_date]]-Table1[[#This Row],[order_date]],"D")</f>
        <v>5</v>
      </c>
      <c r="L1325" s="2" t="s">
        <v>31</v>
      </c>
      <c r="M1325" s="2" t="s">
        <v>16</v>
      </c>
      <c r="N1325" s="2">
        <v>112.04</v>
      </c>
      <c r="O1325" s="2" t="s">
        <v>34</v>
      </c>
      <c r="P1325" s="2">
        <f t="shared" si="40"/>
        <v>894.85530000000006</v>
      </c>
    </row>
    <row r="1326" spans="1:16" ht="14.25" customHeight="1" x14ac:dyDescent="0.35">
      <c r="A1326" s="2" t="s">
        <v>1357</v>
      </c>
      <c r="B1326" s="2" t="s">
        <v>25</v>
      </c>
      <c r="C1326" s="2" t="s">
        <v>14</v>
      </c>
      <c r="D1326" s="2">
        <v>1480.76</v>
      </c>
      <c r="E1326" s="2">
        <v>0.26</v>
      </c>
      <c r="F1326" s="2">
        <f t="shared" si="41"/>
        <v>384.99760000000003</v>
      </c>
      <c r="G1326" s="2">
        <v>4</v>
      </c>
      <c r="H1326" s="2" t="str">
        <f>TEXT(Table1[[#This Row],[order_date]],"mmmm")</f>
        <v>June</v>
      </c>
      <c r="I1326" s="3">
        <v>45470</v>
      </c>
      <c r="J1326" s="3">
        <v>45475</v>
      </c>
      <c r="K1326" s="3" t="str">
        <f>TEXT(Table1[[#This Row],[delivery_date]]-Table1[[#This Row],[order_date]],"D")</f>
        <v>5</v>
      </c>
      <c r="L1326" s="2" t="s">
        <v>31</v>
      </c>
      <c r="M1326" s="2" t="s">
        <v>27</v>
      </c>
      <c r="N1326" s="2">
        <v>359.98</v>
      </c>
      <c r="O1326" s="2" t="s">
        <v>17</v>
      </c>
      <c r="P1326" s="2">
        <f t="shared" si="40"/>
        <v>1095.7624000000001</v>
      </c>
    </row>
    <row r="1327" spans="1:16" ht="14.25" customHeight="1" x14ac:dyDescent="0.35">
      <c r="A1327" s="2" t="s">
        <v>1358</v>
      </c>
      <c r="B1327" s="2" t="s">
        <v>25</v>
      </c>
      <c r="C1327" s="2" t="s">
        <v>36</v>
      </c>
      <c r="D1327" s="2">
        <v>1113.51</v>
      </c>
      <c r="E1327" s="2">
        <v>0.04</v>
      </c>
      <c r="F1327" s="2">
        <f t="shared" si="41"/>
        <v>44.540399999999998</v>
      </c>
      <c r="G1327" s="2">
        <v>1</v>
      </c>
      <c r="H1327" s="2" t="str">
        <f>TEXT(Table1[[#This Row],[order_date]],"mmmm")</f>
        <v>July</v>
      </c>
      <c r="I1327" s="3">
        <v>45504</v>
      </c>
      <c r="J1327" s="3">
        <v>45508</v>
      </c>
      <c r="K1327" s="3" t="str">
        <f>TEXT(Table1[[#This Row],[delivery_date]]-Table1[[#This Row],[order_date]],"D")</f>
        <v>4</v>
      </c>
      <c r="L1327" s="2" t="s">
        <v>31</v>
      </c>
      <c r="M1327" s="2" t="s">
        <v>22</v>
      </c>
      <c r="N1327" s="2">
        <v>144.96</v>
      </c>
      <c r="O1327" s="2" t="s">
        <v>48</v>
      </c>
      <c r="P1327" s="2">
        <f t="shared" si="40"/>
        <v>1068.9695999999999</v>
      </c>
    </row>
    <row r="1328" spans="1:16" ht="14.25" customHeight="1" x14ac:dyDescent="0.35">
      <c r="A1328" s="2" t="s">
        <v>1359</v>
      </c>
      <c r="B1328" s="2" t="s">
        <v>25</v>
      </c>
      <c r="C1328" s="2" t="s">
        <v>20</v>
      </c>
      <c r="D1328" s="2">
        <v>4860.08</v>
      </c>
      <c r="E1328" s="2">
        <v>0.12</v>
      </c>
      <c r="F1328" s="2">
        <f t="shared" si="41"/>
        <v>583.20960000000002</v>
      </c>
      <c r="G1328" s="2">
        <v>5</v>
      </c>
      <c r="H1328" s="2" t="str">
        <f>TEXT(Table1[[#This Row],[order_date]],"mmmm")</f>
        <v>December</v>
      </c>
      <c r="I1328" s="3">
        <v>45640</v>
      </c>
      <c r="J1328" s="3">
        <v>45641</v>
      </c>
      <c r="K1328" s="3" t="str">
        <f>TEXT(Table1[[#This Row],[delivery_date]]-Table1[[#This Row],[order_date]],"D")</f>
        <v>1</v>
      </c>
      <c r="L1328" s="2" t="s">
        <v>21</v>
      </c>
      <c r="M1328" s="2" t="s">
        <v>22</v>
      </c>
      <c r="N1328" s="2">
        <v>715.7</v>
      </c>
      <c r="O1328" s="2" t="s">
        <v>23</v>
      </c>
      <c r="P1328" s="2">
        <f t="shared" si="40"/>
        <v>4276.8703999999998</v>
      </c>
    </row>
    <row r="1329" spans="1:16" ht="14.25" customHeight="1" x14ac:dyDescent="0.35">
      <c r="A1329" s="2" t="s">
        <v>1360</v>
      </c>
      <c r="B1329" s="2" t="s">
        <v>25</v>
      </c>
      <c r="C1329" s="2" t="s">
        <v>26</v>
      </c>
      <c r="D1329" s="2">
        <v>191.19</v>
      </c>
      <c r="E1329" s="2">
        <v>0.28999999999999998</v>
      </c>
      <c r="F1329" s="2">
        <f t="shared" si="41"/>
        <v>55.445099999999996</v>
      </c>
      <c r="G1329" s="2">
        <v>5</v>
      </c>
      <c r="H1329" s="2" t="str">
        <f>TEXT(Table1[[#This Row],[order_date]],"mmmm")</f>
        <v>December</v>
      </c>
      <c r="I1329" s="3">
        <v>45628</v>
      </c>
      <c r="J1329" s="3">
        <v>45632</v>
      </c>
      <c r="K1329" s="3" t="str">
        <f>TEXT(Table1[[#This Row],[delivery_date]]-Table1[[#This Row],[order_date]],"D")</f>
        <v>4</v>
      </c>
      <c r="L1329" s="2" t="s">
        <v>31</v>
      </c>
      <c r="M1329" s="2" t="s">
        <v>22</v>
      </c>
      <c r="N1329" s="2">
        <v>48.82</v>
      </c>
      <c r="O1329" s="2" t="s">
        <v>23</v>
      </c>
      <c r="P1329" s="2">
        <f t="shared" si="40"/>
        <v>135.7449</v>
      </c>
    </row>
    <row r="1330" spans="1:16" ht="14.25" customHeight="1" x14ac:dyDescent="0.35">
      <c r="A1330" s="2" t="s">
        <v>1361</v>
      </c>
      <c r="B1330" s="2" t="s">
        <v>41</v>
      </c>
      <c r="C1330" s="2" t="s">
        <v>26</v>
      </c>
      <c r="D1330" s="2">
        <v>3167.68</v>
      </c>
      <c r="E1330" s="2">
        <v>0.37</v>
      </c>
      <c r="F1330" s="2">
        <f t="shared" si="41"/>
        <v>1172.0416</v>
      </c>
      <c r="G1330" s="2">
        <v>5</v>
      </c>
      <c r="H1330" s="2" t="str">
        <f>TEXT(Table1[[#This Row],[order_date]],"mmmm")</f>
        <v>February</v>
      </c>
      <c r="I1330" s="3">
        <v>45340</v>
      </c>
      <c r="J1330" s="3">
        <v>45342</v>
      </c>
      <c r="K1330" s="3" t="str">
        <f>TEXT(Table1[[#This Row],[delivery_date]]-Table1[[#This Row],[order_date]],"D")</f>
        <v>2</v>
      </c>
      <c r="L1330" s="2" t="s">
        <v>15</v>
      </c>
      <c r="M1330" s="2" t="s">
        <v>16</v>
      </c>
      <c r="N1330" s="2">
        <v>209.29</v>
      </c>
      <c r="O1330" s="2" t="s">
        <v>17</v>
      </c>
      <c r="P1330" s="2">
        <f t="shared" si="40"/>
        <v>1995.6383999999998</v>
      </c>
    </row>
    <row r="1331" spans="1:16" ht="14.25" customHeight="1" x14ac:dyDescent="0.35">
      <c r="A1331" s="2" t="s">
        <v>1362</v>
      </c>
      <c r="B1331" s="2" t="s">
        <v>25</v>
      </c>
      <c r="C1331" s="2" t="s">
        <v>20</v>
      </c>
      <c r="D1331" s="2">
        <v>2636.23</v>
      </c>
      <c r="E1331" s="2">
        <v>0.05</v>
      </c>
      <c r="F1331" s="2">
        <f t="shared" si="41"/>
        <v>131.8115</v>
      </c>
      <c r="G1331" s="2">
        <v>2</v>
      </c>
      <c r="H1331" s="2" t="str">
        <f>TEXT(Table1[[#This Row],[order_date]],"mmmm")</f>
        <v>September</v>
      </c>
      <c r="I1331" s="3">
        <v>45553</v>
      </c>
      <c r="J1331" s="3">
        <v>45558</v>
      </c>
      <c r="K1331" s="3" t="str">
        <f>TEXT(Table1[[#This Row],[delivery_date]]-Table1[[#This Row],[order_date]],"D")</f>
        <v>5</v>
      </c>
      <c r="L1331" s="2" t="s">
        <v>31</v>
      </c>
      <c r="M1331" s="2" t="s">
        <v>16</v>
      </c>
      <c r="N1331" s="2">
        <v>747.91</v>
      </c>
      <c r="O1331" s="2" t="s">
        <v>17</v>
      </c>
      <c r="P1331" s="2">
        <f t="shared" si="40"/>
        <v>2504.4185000000002</v>
      </c>
    </row>
    <row r="1332" spans="1:16" ht="14.25" customHeight="1" x14ac:dyDescent="0.35">
      <c r="A1332" s="2" t="s">
        <v>1363</v>
      </c>
      <c r="B1332" s="2" t="s">
        <v>41</v>
      </c>
      <c r="C1332" s="2" t="s">
        <v>20</v>
      </c>
      <c r="D1332" s="2">
        <v>1683.93</v>
      </c>
      <c r="E1332" s="2">
        <v>0.1</v>
      </c>
      <c r="F1332" s="2">
        <f t="shared" si="41"/>
        <v>168.39300000000003</v>
      </c>
      <c r="G1332" s="2">
        <v>4</v>
      </c>
      <c r="H1332" s="2" t="str">
        <f>TEXT(Table1[[#This Row],[order_date]],"mmmm")</f>
        <v>February</v>
      </c>
      <c r="I1332" s="3">
        <v>45346</v>
      </c>
      <c r="J1332" s="3">
        <v>45351</v>
      </c>
      <c r="K1332" s="3" t="str">
        <f>TEXT(Table1[[#This Row],[delivery_date]]-Table1[[#This Row],[order_date]],"D")</f>
        <v>5</v>
      </c>
      <c r="L1332" s="2" t="s">
        <v>15</v>
      </c>
      <c r="M1332" s="2" t="s">
        <v>27</v>
      </c>
      <c r="N1332" s="2">
        <v>167.34</v>
      </c>
      <c r="O1332" s="2" t="s">
        <v>23</v>
      </c>
      <c r="P1332" s="2">
        <f t="shared" si="40"/>
        <v>1515.537</v>
      </c>
    </row>
    <row r="1333" spans="1:16" ht="14.25" customHeight="1" x14ac:dyDescent="0.35">
      <c r="A1333" s="2" t="s">
        <v>1364</v>
      </c>
      <c r="B1333" s="2" t="s">
        <v>41</v>
      </c>
      <c r="C1333" s="2" t="s">
        <v>36</v>
      </c>
      <c r="D1333" s="2">
        <v>4449.18</v>
      </c>
      <c r="E1333" s="2">
        <v>0.5</v>
      </c>
      <c r="F1333" s="2">
        <f t="shared" si="41"/>
        <v>2224.59</v>
      </c>
      <c r="G1333" s="2">
        <v>5</v>
      </c>
      <c r="H1333" s="2" t="str">
        <f>TEXT(Table1[[#This Row],[order_date]],"mmmm")</f>
        <v>September</v>
      </c>
      <c r="I1333" s="3">
        <v>45188</v>
      </c>
      <c r="J1333" s="3">
        <v>45195</v>
      </c>
      <c r="K1333" s="3" t="str">
        <f>TEXT(Table1[[#This Row],[delivery_date]]-Table1[[#This Row],[order_date]],"D")</f>
        <v>7</v>
      </c>
      <c r="L1333" s="2" t="s">
        <v>21</v>
      </c>
      <c r="M1333" s="2" t="s">
        <v>27</v>
      </c>
      <c r="N1333" s="2">
        <v>462.81</v>
      </c>
      <c r="O1333" s="2" t="s">
        <v>34</v>
      </c>
      <c r="P1333" s="2">
        <f t="shared" si="40"/>
        <v>2224.59</v>
      </c>
    </row>
    <row r="1334" spans="1:16" ht="14.25" customHeight="1" x14ac:dyDescent="0.35">
      <c r="A1334" s="2" t="s">
        <v>1365</v>
      </c>
      <c r="B1334" s="2" t="s">
        <v>13</v>
      </c>
      <c r="C1334" s="2" t="s">
        <v>14</v>
      </c>
      <c r="D1334" s="2">
        <v>3383.8</v>
      </c>
      <c r="E1334" s="2">
        <v>0.17</v>
      </c>
      <c r="F1334" s="2">
        <f t="shared" si="41"/>
        <v>575.24600000000009</v>
      </c>
      <c r="G1334" s="2">
        <v>6</v>
      </c>
      <c r="H1334" s="2" t="str">
        <f>TEXT(Table1[[#This Row],[order_date]],"mmmm")</f>
        <v>January</v>
      </c>
      <c r="I1334" s="3">
        <v>44931</v>
      </c>
      <c r="J1334" s="3">
        <v>44932</v>
      </c>
      <c r="K1334" s="3" t="str">
        <f>TEXT(Table1[[#This Row],[delivery_date]]-Table1[[#This Row],[order_date]],"D")</f>
        <v>1</v>
      </c>
      <c r="L1334" s="2" t="s">
        <v>31</v>
      </c>
      <c r="M1334" s="2" t="s">
        <v>22</v>
      </c>
      <c r="N1334" s="2">
        <v>823.73</v>
      </c>
      <c r="O1334" s="2" t="s">
        <v>17</v>
      </c>
      <c r="P1334" s="2">
        <f t="shared" si="40"/>
        <v>2808.5540000000001</v>
      </c>
    </row>
    <row r="1335" spans="1:16" ht="14.25" customHeight="1" x14ac:dyDescent="0.35">
      <c r="A1335" s="2" t="s">
        <v>1366</v>
      </c>
      <c r="B1335" s="2" t="s">
        <v>19</v>
      </c>
      <c r="C1335" s="2" t="s">
        <v>20</v>
      </c>
      <c r="D1335" s="2">
        <v>4991.9399999999996</v>
      </c>
      <c r="E1335" s="2">
        <v>0.14000000000000001</v>
      </c>
      <c r="F1335" s="2">
        <f t="shared" si="41"/>
        <v>698.87160000000006</v>
      </c>
      <c r="G1335" s="2">
        <v>7</v>
      </c>
      <c r="H1335" s="2" t="str">
        <f>TEXT(Table1[[#This Row],[order_date]],"mmmm")</f>
        <v>November</v>
      </c>
      <c r="I1335" s="3">
        <v>45238</v>
      </c>
      <c r="J1335" s="3">
        <v>45243</v>
      </c>
      <c r="K1335" s="3" t="str">
        <f>TEXT(Table1[[#This Row],[delivery_date]]-Table1[[#This Row],[order_date]],"D")</f>
        <v>5</v>
      </c>
      <c r="L1335" s="2" t="s">
        <v>31</v>
      </c>
      <c r="M1335" s="2" t="s">
        <v>27</v>
      </c>
      <c r="N1335" s="2">
        <v>401.12</v>
      </c>
      <c r="O1335" s="2" t="s">
        <v>34</v>
      </c>
      <c r="P1335" s="2">
        <f t="shared" si="40"/>
        <v>4293.0683999999992</v>
      </c>
    </row>
    <row r="1336" spans="1:16" ht="14.25" customHeight="1" x14ac:dyDescent="0.35">
      <c r="A1336" s="2" t="s">
        <v>1367</v>
      </c>
      <c r="B1336" s="2" t="s">
        <v>19</v>
      </c>
      <c r="C1336" s="2" t="s">
        <v>14</v>
      </c>
      <c r="D1336" s="2">
        <v>926.41</v>
      </c>
      <c r="E1336" s="2">
        <v>0.04</v>
      </c>
      <c r="F1336" s="2">
        <f t="shared" si="41"/>
        <v>37.056399999999996</v>
      </c>
      <c r="G1336" s="2">
        <v>3</v>
      </c>
      <c r="H1336" s="2" t="str">
        <f>TEXT(Table1[[#This Row],[order_date]],"mmmm")</f>
        <v>June</v>
      </c>
      <c r="I1336" s="3">
        <v>45466</v>
      </c>
      <c r="J1336" s="3">
        <v>45471</v>
      </c>
      <c r="K1336" s="3" t="str">
        <f>TEXT(Table1[[#This Row],[delivery_date]]-Table1[[#This Row],[order_date]],"D")</f>
        <v>5</v>
      </c>
      <c r="L1336" s="2" t="s">
        <v>15</v>
      </c>
      <c r="M1336" s="2" t="s">
        <v>16</v>
      </c>
      <c r="N1336" s="2">
        <v>78.930000000000007</v>
      </c>
      <c r="O1336" s="2" t="s">
        <v>23</v>
      </c>
      <c r="P1336" s="2">
        <f t="shared" si="40"/>
        <v>889.35359999999991</v>
      </c>
    </row>
    <row r="1337" spans="1:16" ht="14.25" customHeight="1" x14ac:dyDescent="0.35">
      <c r="A1337" s="2" t="s">
        <v>1368</v>
      </c>
      <c r="B1337" s="2" t="s">
        <v>41</v>
      </c>
      <c r="C1337" s="2" t="s">
        <v>33</v>
      </c>
      <c r="D1337" s="2">
        <v>530.54999999999995</v>
      </c>
      <c r="E1337" s="2">
        <v>0.35</v>
      </c>
      <c r="F1337" s="2">
        <f t="shared" si="41"/>
        <v>185.69249999999997</v>
      </c>
      <c r="G1337" s="2">
        <v>3</v>
      </c>
      <c r="H1337" s="2" t="str">
        <f>TEXT(Table1[[#This Row],[order_date]],"mmmm")</f>
        <v>February</v>
      </c>
      <c r="I1337" s="3">
        <v>44985</v>
      </c>
      <c r="J1337" s="3">
        <v>44989</v>
      </c>
      <c r="K1337" s="3" t="str">
        <f>TEXT(Table1[[#This Row],[delivery_date]]-Table1[[#This Row],[order_date]],"D")</f>
        <v>4</v>
      </c>
      <c r="L1337" s="2" t="s">
        <v>21</v>
      </c>
      <c r="M1337" s="2" t="s">
        <v>22</v>
      </c>
      <c r="N1337" s="2">
        <v>38.65</v>
      </c>
      <c r="O1337" s="2" t="s">
        <v>28</v>
      </c>
      <c r="P1337" s="2">
        <f t="shared" si="40"/>
        <v>344.85749999999996</v>
      </c>
    </row>
    <row r="1338" spans="1:16" ht="14.25" customHeight="1" x14ac:dyDescent="0.35">
      <c r="A1338" s="2" t="s">
        <v>1369</v>
      </c>
      <c r="B1338" s="2" t="s">
        <v>13</v>
      </c>
      <c r="C1338" s="2" t="s">
        <v>26</v>
      </c>
      <c r="D1338" s="2">
        <v>783.05</v>
      </c>
      <c r="E1338" s="2">
        <v>0.25</v>
      </c>
      <c r="F1338" s="2">
        <f t="shared" si="41"/>
        <v>195.76249999999999</v>
      </c>
      <c r="G1338" s="2">
        <v>2</v>
      </c>
      <c r="H1338" s="2" t="str">
        <f>TEXT(Table1[[#This Row],[order_date]],"mmmm")</f>
        <v>October</v>
      </c>
      <c r="I1338" s="3">
        <v>45225</v>
      </c>
      <c r="J1338" s="3">
        <v>45227</v>
      </c>
      <c r="K1338" s="3" t="str">
        <f>TEXT(Table1[[#This Row],[delivery_date]]-Table1[[#This Row],[order_date]],"D")</f>
        <v>2</v>
      </c>
      <c r="L1338" s="2" t="s">
        <v>21</v>
      </c>
      <c r="M1338" s="2" t="s">
        <v>27</v>
      </c>
      <c r="N1338" s="2">
        <v>157.58000000000001</v>
      </c>
      <c r="O1338" s="2" t="s">
        <v>39</v>
      </c>
      <c r="P1338" s="2">
        <f t="shared" si="40"/>
        <v>587.28749999999991</v>
      </c>
    </row>
    <row r="1339" spans="1:16" ht="14.25" customHeight="1" x14ac:dyDescent="0.35">
      <c r="A1339" s="2" t="s">
        <v>1370</v>
      </c>
      <c r="B1339" s="2" t="s">
        <v>41</v>
      </c>
      <c r="C1339" s="2" t="s">
        <v>36</v>
      </c>
      <c r="D1339" s="2">
        <v>1419.53</v>
      </c>
      <c r="E1339" s="2">
        <v>0.08</v>
      </c>
      <c r="F1339" s="2">
        <f t="shared" si="41"/>
        <v>113.5624</v>
      </c>
      <c r="G1339" s="2">
        <v>9</v>
      </c>
      <c r="H1339" s="2" t="str">
        <f>TEXT(Table1[[#This Row],[order_date]],"mmmm")</f>
        <v>February</v>
      </c>
      <c r="I1339" s="3">
        <v>44976</v>
      </c>
      <c r="J1339" s="3">
        <v>44980</v>
      </c>
      <c r="K1339" s="3" t="str">
        <f>TEXT(Table1[[#This Row],[delivery_date]]-Table1[[#This Row],[order_date]],"D")</f>
        <v>4</v>
      </c>
      <c r="L1339" s="2" t="s">
        <v>15</v>
      </c>
      <c r="M1339" s="2" t="s">
        <v>16</v>
      </c>
      <c r="N1339" s="2">
        <v>369.68</v>
      </c>
      <c r="O1339" s="2" t="s">
        <v>17</v>
      </c>
      <c r="P1339" s="2">
        <f t="shared" si="40"/>
        <v>1305.9675999999999</v>
      </c>
    </row>
    <row r="1340" spans="1:16" ht="14.25" customHeight="1" x14ac:dyDescent="0.35">
      <c r="A1340" s="2" t="s">
        <v>1371</v>
      </c>
      <c r="B1340" s="2" t="s">
        <v>41</v>
      </c>
      <c r="C1340" s="2" t="s">
        <v>26</v>
      </c>
      <c r="D1340" s="2">
        <v>2142.2600000000002</v>
      </c>
      <c r="E1340" s="2">
        <v>0.32</v>
      </c>
      <c r="F1340" s="2">
        <f t="shared" si="41"/>
        <v>685.52320000000009</v>
      </c>
      <c r="G1340" s="2">
        <v>1</v>
      </c>
      <c r="H1340" s="2" t="str">
        <f>TEXT(Table1[[#This Row],[order_date]],"mmmm")</f>
        <v>September</v>
      </c>
      <c r="I1340" s="3">
        <v>45558</v>
      </c>
      <c r="J1340" s="3">
        <v>45561</v>
      </c>
      <c r="K1340" s="3" t="str">
        <f>TEXT(Table1[[#This Row],[delivery_date]]-Table1[[#This Row],[order_date]],"D")</f>
        <v>3</v>
      </c>
      <c r="L1340" s="2" t="s">
        <v>21</v>
      </c>
      <c r="M1340" s="2" t="s">
        <v>22</v>
      </c>
      <c r="N1340" s="2">
        <v>203.52</v>
      </c>
      <c r="O1340" s="2" t="s">
        <v>23</v>
      </c>
      <c r="P1340" s="2">
        <f t="shared" si="40"/>
        <v>1456.7368000000001</v>
      </c>
    </row>
    <row r="1341" spans="1:16" ht="14.25" customHeight="1" x14ac:dyDescent="0.35">
      <c r="A1341" s="2" t="s">
        <v>1372</v>
      </c>
      <c r="B1341" s="2" t="s">
        <v>41</v>
      </c>
      <c r="C1341" s="2" t="s">
        <v>36</v>
      </c>
      <c r="D1341" s="2">
        <v>4326.76</v>
      </c>
      <c r="E1341" s="2">
        <v>0.26</v>
      </c>
      <c r="F1341" s="2">
        <f t="shared" si="41"/>
        <v>1124.9576000000002</v>
      </c>
      <c r="G1341" s="2">
        <v>3</v>
      </c>
      <c r="H1341" s="2" t="str">
        <f>TEXT(Table1[[#This Row],[order_date]],"mmmm")</f>
        <v>July</v>
      </c>
      <c r="I1341" s="3">
        <v>45476</v>
      </c>
      <c r="J1341" s="3">
        <v>45481</v>
      </c>
      <c r="K1341" s="3" t="str">
        <f>TEXT(Table1[[#This Row],[delivery_date]]-Table1[[#This Row],[order_date]],"D")</f>
        <v>5</v>
      </c>
      <c r="L1341" s="2" t="s">
        <v>31</v>
      </c>
      <c r="M1341" s="2" t="s">
        <v>22</v>
      </c>
      <c r="N1341" s="2">
        <v>643.65</v>
      </c>
      <c r="O1341" s="2" t="s">
        <v>48</v>
      </c>
      <c r="P1341" s="2">
        <f t="shared" si="40"/>
        <v>3201.8024</v>
      </c>
    </row>
    <row r="1342" spans="1:16" ht="14.25" customHeight="1" x14ac:dyDescent="0.35">
      <c r="A1342" s="2" t="s">
        <v>1373</v>
      </c>
      <c r="B1342" s="2" t="s">
        <v>13</v>
      </c>
      <c r="C1342" s="2" t="s">
        <v>33</v>
      </c>
      <c r="D1342" s="2">
        <v>1489.6</v>
      </c>
      <c r="E1342" s="2">
        <v>0.28000000000000003</v>
      </c>
      <c r="F1342" s="2">
        <f t="shared" si="41"/>
        <v>417.08800000000002</v>
      </c>
      <c r="G1342" s="2">
        <v>3</v>
      </c>
      <c r="H1342" s="2" t="str">
        <f>TEXT(Table1[[#This Row],[order_date]],"mmmm")</f>
        <v>February</v>
      </c>
      <c r="I1342" s="3">
        <v>45327</v>
      </c>
      <c r="J1342" s="3">
        <v>45331</v>
      </c>
      <c r="K1342" s="3" t="str">
        <f>TEXT(Table1[[#This Row],[delivery_date]]-Table1[[#This Row],[order_date]],"D")</f>
        <v>4</v>
      </c>
      <c r="L1342" s="2" t="s">
        <v>21</v>
      </c>
      <c r="M1342" s="2" t="s">
        <v>16</v>
      </c>
      <c r="N1342" s="2">
        <v>327.74</v>
      </c>
      <c r="O1342" s="2" t="s">
        <v>34</v>
      </c>
      <c r="P1342" s="2">
        <f t="shared" si="40"/>
        <v>1072.5119999999999</v>
      </c>
    </row>
    <row r="1343" spans="1:16" ht="14.25" customHeight="1" x14ac:dyDescent="0.35">
      <c r="A1343" s="2" t="s">
        <v>1374</v>
      </c>
      <c r="B1343" s="2" t="s">
        <v>19</v>
      </c>
      <c r="C1343" s="2" t="s">
        <v>26</v>
      </c>
      <c r="D1343" s="2">
        <v>4584.6899999999996</v>
      </c>
      <c r="E1343" s="2">
        <v>0.5</v>
      </c>
      <c r="F1343" s="2">
        <f t="shared" si="41"/>
        <v>2292.3449999999998</v>
      </c>
      <c r="G1343" s="2">
        <v>8</v>
      </c>
      <c r="H1343" s="2" t="str">
        <f>TEXT(Table1[[#This Row],[order_date]],"mmmm")</f>
        <v>December</v>
      </c>
      <c r="I1343" s="3">
        <v>45649</v>
      </c>
      <c r="J1343" s="3">
        <v>45650</v>
      </c>
      <c r="K1343" s="3" t="str">
        <f>TEXT(Table1[[#This Row],[delivery_date]]-Table1[[#This Row],[order_date]],"D")</f>
        <v>1</v>
      </c>
      <c r="L1343" s="2" t="s">
        <v>21</v>
      </c>
      <c r="M1343" s="2" t="s">
        <v>27</v>
      </c>
      <c r="N1343" s="2">
        <v>579.01</v>
      </c>
      <c r="O1343" s="2" t="s">
        <v>34</v>
      </c>
      <c r="P1343" s="2">
        <f t="shared" si="40"/>
        <v>2292.3449999999998</v>
      </c>
    </row>
    <row r="1344" spans="1:16" ht="14.25" customHeight="1" x14ac:dyDescent="0.35">
      <c r="A1344" s="2" t="s">
        <v>1375</v>
      </c>
      <c r="B1344" s="2" t="s">
        <v>13</v>
      </c>
      <c r="C1344" s="2" t="s">
        <v>33</v>
      </c>
      <c r="D1344" s="2">
        <v>2368.25</v>
      </c>
      <c r="E1344" s="2">
        <v>0.01</v>
      </c>
      <c r="F1344" s="2">
        <f t="shared" si="41"/>
        <v>23.682500000000001</v>
      </c>
      <c r="G1344" s="2">
        <v>6</v>
      </c>
      <c r="H1344" s="2" t="str">
        <f>TEXT(Table1[[#This Row],[order_date]],"mmmm")</f>
        <v>October</v>
      </c>
      <c r="I1344" s="3">
        <v>45209</v>
      </c>
      <c r="J1344" s="3">
        <v>45216</v>
      </c>
      <c r="K1344" s="3" t="str">
        <f>TEXT(Table1[[#This Row],[delivery_date]]-Table1[[#This Row],[order_date]],"D")</f>
        <v>7</v>
      </c>
      <c r="L1344" s="2" t="s">
        <v>31</v>
      </c>
      <c r="M1344" s="2" t="s">
        <v>27</v>
      </c>
      <c r="N1344" s="2">
        <v>233.47</v>
      </c>
      <c r="O1344" s="2" t="s">
        <v>48</v>
      </c>
      <c r="P1344" s="2">
        <f t="shared" si="40"/>
        <v>2344.5675000000001</v>
      </c>
    </row>
    <row r="1345" spans="1:16" ht="14.25" customHeight="1" x14ac:dyDescent="0.35">
      <c r="A1345" s="2" t="s">
        <v>1376</v>
      </c>
      <c r="B1345" s="2" t="s">
        <v>25</v>
      </c>
      <c r="C1345" s="2" t="s">
        <v>36</v>
      </c>
      <c r="D1345" s="2">
        <v>3270.64</v>
      </c>
      <c r="E1345" s="2">
        <v>0.46</v>
      </c>
      <c r="F1345" s="2">
        <f t="shared" si="41"/>
        <v>1504.4944</v>
      </c>
      <c r="G1345" s="2">
        <v>3</v>
      </c>
      <c r="H1345" s="2" t="str">
        <f>TEXT(Table1[[#This Row],[order_date]],"mmmm")</f>
        <v>June</v>
      </c>
      <c r="I1345" s="3">
        <v>45091</v>
      </c>
      <c r="J1345" s="3">
        <v>45097</v>
      </c>
      <c r="K1345" s="3" t="str">
        <f>TEXT(Table1[[#This Row],[delivery_date]]-Table1[[#This Row],[order_date]],"D")</f>
        <v>6</v>
      </c>
      <c r="L1345" s="2" t="s">
        <v>15</v>
      </c>
      <c r="M1345" s="2" t="s">
        <v>16</v>
      </c>
      <c r="N1345" s="2">
        <v>904.53</v>
      </c>
      <c r="O1345" s="2" t="s">
        <v>28</v>
      </c>
      <c r="P1345" s="2">
        <f t="shared" si="40"/>
        <v>1766.1455999999998</v>
      </c>
    </row>
    <row r="1346" spans="1:16" ht="14.25" customHeight="1" x14ac:dyDescent="0.35">
      <c r="A1346" s="2" t="s">
        <v>1377</v>
      </c>
      <c r="B1346" s="2" t="s">
        <v>13</v>
      </c>
      <c r="C1346" s="2" t="s">
        <v>20</v>
      </c>
      <c r="D1346" s="2">
        <v>1395.6</v>
      </c>
      <c r="E1346" s="2">
        <v>0.42</v>
      </c>
      <c r="F1346" s="2">
        <f t="shared" si="41"/>
        <v>586.15199999999993</v>
      </c>
      <c r="G1346" s="2">
        <v>1</v>
      </c>
      <c r="H1346" s="2" t="str">
        <f>TEXT(Table1[[#This Row],[order_date]],"mmmm")</f>
        <v>September</v>
      </c>
      <c r="I1346" s="3">
        <v>45189</v>
      </c>
      <c r="J1346" s="3">
        <v>45191</v>
      </c>
      <c r="K1346" s="3" t="str">
        <f>TEXT(Table1[[#This Row],[delivery_date]]-Table1[[#This Row],[order_date]],"D")</f>
        <v>2</v>
      </c>
      <c r="L1346" s="2" t="s">
        <v>21</v>
      </c>
      <c r="M1346" s="2" t="s">
        <v>16</v>
      </c>
      <c r="N1346" s="2">
        <v>314.93</v>
      </c>
      <c r="O1346" s="2" t="s">
        <v>23</v>
      </c>
      <c r="P1346" s="2">
        <f t="shared" ref="P1346:P1409" si="42">D1346-F1346</f>
        <v>809.44799999999998</v>
      </c>
    </row>
    <row r="1347" spans="1:16" ht="14.25" customHeight="1" x14ac:dyDescent="0.35">
      <c r="A1347" s="2" t="s">
        <v>1378</v>
      </c>
      <c r="B1347" s="2" t="s">
        <v>13</v>
      </c>
      <c r="C1347" s="2" t="s">
        <v>26</v>
      </c>
      <c r="D1347" s="2">
        <v>864.47</v>
      </c>
      <c r="E1347" s="2">
        <v>0.21</v>
      </c>
      <c r="F1347" s="2">
        <f t="shared" ref="F1347:F1410" si="43">D1347*E1347</f>
        <v>181.53870000000001</v>
      </c>
      <c r="G1347" s="2">
        <v>3</v>
      </c>
      <c r="H1347" s="2" t="str">
        <f>TEXT(Table1[[#This Row],[order_date]],"mmmm")</f>
        <v>October</v>
      </c>
      <c r="I1347" s="3">
        <v>45220</v>
      </c>
      <c r="J1347" s="3">
        <v>45226</v>
      </c>
      <c r="K1347" s="3" t="str">
        <f>TEXT(Table1[[#This Row],[delivery_date]]-Table1[[#This Row],[order_date]],"D")</f>
        <v>6</v>
      </c>
      <c r="L1347" s="2" t="s">
        <v>31</v>
      </c>
      <c r="M1347" s="2" t="s">
        <v>16</v>
      </c>
      <c r="N1347" s="2">
        <v>243.19</v>
      </c>
      <c r="O1347" s="2" t="s">
        <v>39</v>
      </c>
      <c r="P1347" s="2">
        <f t="shared" si="42"/>
        <v>682.93129999999996</v>
      </c>
    </row>
    <row r="1348" spans="1:16" ht="14.25" customHeight="1" x14ac:dyDescent="0.35">
      <c r="A1348" s="2" t="s">
        <v>1379</v>
      </c>
      <c r="B1348" s="2" t="s">
        <v>13</v>
      </c>
      <c r="C1348" s="2" t="s">
        <v>33</v>
      </c>
      <c r="D1348" s="2">
        <v>4360.34</v>
      </c>
      <c r="E1348" s="2">
        <v>0.44</v>
      </c>
      <c r="F1348" s="2">
        <f t="shared" si="43"/>
        <v>1918.5496000000001</v>
      </c>
      <c r="G1348" s="2">
        <v>4</v>
      </c>
      <c r="H1348" s="2" t="str">
        <f>TEXT(Table1[[#This Row],[order_date]],"mmmm")</f>
        <v>July</v>
      </c>
      <c r="I1348" s="3">
        <v>45135</v>
      </c>
      <c r="J1348" s="3">
        <v>45137</v>
      </c>
      <c r="K1348" s="3" t="str">
        <f>TEXT(Table1[[#This Row],[delivery_date]]-Table1[[#This Row],[order_date]],"D")</f>
        <v>2</v>
      </c>
      <c r="L1348" s="2" t="s">
        <v>31</v>
      </c>
      <c r="M1348" s="2" t="s">
        <v>27</v>
      </c>
      <c r="N1348" s="2">
        <v>1069.5</v>
      </c>
      <c r="O1348" s="2" t="s">
        <v>23</v>
      </c>
      <c r="P1348" s="2">
        <f t="shared" si="42"/>
        <v>2441.7903999999999</v>
      </c>
    </row>
    <row r="1349" spans="1:16" ht="14.25" customHeight="1" x14ac:dyDescent="0.35">
      <c r="A1349" s="2" t="s">
        <v>1380</v>
      </c>
      <c r="B1349" s="2" t="s">
        <v>13</v>
      </c>
      <c r="C1349" s="2" t="s">
        <v>26</v>
      </c>
      <c r="D1349" s="2">
        <v>636.58000000000004</v>
      </c>
      <c r="E1349" s="2">
        <v>0.32</v>
      </c>
      <c r="F1349" s="2">
        <f t="shared" si="43"/>
        <v>203.7056</v>
      </c>
      <c r="G1349" s="2">
        <v>1</v>
      </c>
      <c r="H1349" s="2" t="str">
        <f>TEXT(Table1[[#This Row],[order_date]],"mmmm")</f>
        <v>October</v>
      </c>
      <c r="I1349" s="3">
        <v>45595</v>
      </c>
      <c r="J1349" s="3">
        <v>45596</v>
      </c>
      <c r="K1349" s="3" t="str">
        <f>TEXT(Table1[[#This Row],[delivery_date]]-Table1[[#This Row],[order_date]],"D")</f>
        <v>1</v>
      </c>
      <c r="L1349" s="2" t="s">
        <v>31</v>
      </c>
      <c r="M1349" s="2" t="s">
        <v>27</v>
      </c>
      <c r="N1349" s="2">
        <v>87.2</v>
      </c>
      <c r="O1349" s="2" t="s">
        <v>39</v>
      </c>
      <c r="P1349" s="2">
        <f t="shared" si="42"/>
        <v>432.87440000000004</v>
      </c>
    </row>
    <row r="1350" spans="1:16" ht="14.25" customHeight="1" x14ac:dyDescent="0.35">
      <c r="A1350" s="2" t="s">
        <v>1381</v>
      </c>
      <c r="B1350" s="2" t="s">
        <v>19</v>
      </c>
      <c r="C1350" s="2" t="s">
        <v>26</v>
      </c>
      <c r="D1350" s="2">
        <v>3892.7</v>
      </c>
      <c r="E1350" s="2">
        <v>0.44</v>
      </c>
      <c r="F1350" s="2">
        <f t="shared" si="43"/>
        <v>1712.788</v>
      </c>
      <c r="G1350" s="2">
        <v>3</v>
      </c>
      <c r="H1350" s="2" t="str">
        <f>TEXT(Table1[[#This Row],[order_date]],"mmmm")</f>
        <v>November</v>
      </c>
      <c r="I1350" s="3">
        <v>45233</v>
      </c>
      <c r="J1350" s="3">
        <v>45234</v>
      </c>
      <c r="K1350" s="3" t="str">
        <f>TEXT(Table1[[#This Row],[delivery_date]]-Table1[[#This Row],[order_date]],"D")</f>
        <v>1</v>
      </c>
      <c r="L1350" s="2" t="s">
        <v>15</v>
      </c>
      <c r="M1350" s="2" t="s">
        <v>16</v>
      </c>
      <c r="N1350" s="2">
        <v>219.41</v>
      </c>
      <c r="O1350" s="2" t="s">
        <v>17</v>
      </c>
      <c r="P1350" s="2">
        <f t="shared" si="42"/>
        <v>2179.9119999999998</v>
      </c>
    </row>
    <row r="1351" spans="1:16" ht="14.25" customHeight="1" x14ac:dyDescent="0.35">
      <c r="A1351" s="2" t="s">
        <v>1382</v>
      </c>
      <c r="B1351" s="2" t="s">
        <v>25</v>
      </c>
      <c r="C1351" s="2" t="s">
        <v>26</v>
      </c>
      <c r="D1351" s="2">
        <v>2946.82</v>
      </c>
      <c r="E1351" s="2">
        <v>0.3</v>
      </c>
      <c r="F1351" s="2">
        <f t="shared" si="43"/>
        <v>884.04600000000005</v>
      </c>
      <c r="G1351" s="2">
        <v>4</v>
      </c>
      <c r="H1351" s="2" t="str">
        <f>TEXT(Table1[[#This Row],[order_date]],"mmmm")</f>
        <v>December</v>
      </c>
      <c r="I1351" s="3">
        <v>45290</v>
      </c>
      <c r="J1351" s="3">
        <v>45295</v>
      </c>
      <c r="K1351" s="3" t="str">
        <f>TEXT(Table1[[#This Row],[delivery_date]]-Table1[[#This Row],[order_date]],"D")</f>
        <v>5</v>
      </c>
      <c r="L1351" s="2" t="s">
        <v>21</v>
      </c>
      <c r="M1351" s="2" t="s">
        <v>27</v>
      </c>
      <c r="N1351" s="2">
        <v>491.43</v>
      </c>
      <c r="O1351" s="2" t="s">
        <v>28</v>
      </c>
      <c r="P1351" s="2">
        <f t="shared" si="42"/>
        <v>2062.7740000000003</v>
      </c>
    </row>
    <row r="1352" spans="1:16" ht="14.25" customHeight="1" x14ac:dyDescent="0.35">
      <c r="A1352" s="2" t="s">
        <v>1383</v>
      </c>
      <c r="B1352" s="2" t="s">
        <v>19</v>
      </c>
      <c r="C1352" s="2" t="s">
        <v>14</v>
      </c>
      <c r="D1352" s="2">
        <v>4319.58</v>
      </c>
      <c r="E1352" s="2">
        <v>0.11</v>
      </c>
      <c r="F1352" s="2">
        <f t="shared" si="43"/>
        <v>475.15379999999999</v>
      </c>
      <c r="G1352" s="2">
        <v>7</v>
      </c>
      <c r="H1352" s="2" t="str">
        <f>TEXT(Table1[[#This Row],[order_date]],"mmmm")</f>
        <v>April</v>
      </c>
      <c r="I1352" s="3">
        <v>45029</v>
      </c>
      <c r="J1352" s="3">
        <v>45031</v>
      </c>
      <c r="K1352" s="3" t="str">
        <f>TEXT(Table1[[#This Row],[delivery_date]]-Table1[[#This Row],[order_date]],"D")</f>
        <v>2</v>
      </c>
      <c r="L1352" s="2" t="s">
        <v>21</v>
      </c>
      <c r="M1352" s="2" t="s">
        <v>16</v>
      </c>
      <c r="N1352" s="2">
        <v>612.53</v>
      </c>
      <c r="O1352" s="2" t="s">
        <v>28</v>
      </c>
      <c r="P1352" s="2">
        <f t="shared" si="42"/>
        <v>3844.4261999999999</v>
      </c>
    </row>
    <row r="1353" spans="1:16" ht="14.25" customHeight="1" x14ac:dyDescent="0.35">
      <c r="A1353" s="2" t="s">
        <v>1384</v>
      </c>
      <c r="B1353" s="2" t="s">
        <v>19</v>
      </c>
      <c r="C1353" s="2" t="s">
        <v>33</v>
      </c>
      <c r="D1353" s="2">
        <v>3617.31</v>
      </c>
      <c r="E1353" s="2">
        <v>0.28999999999999998</v>
      </c>
      <c r="F1353" s="2">
        <f t="shared" si="43"/>
        <v>1049.0199</v>
      </c>
      <c r="G1353" s="2">
        <v>4</v>
      </c>
      <c r="H1353" s="2" t="str">
        <f>TEXT(Table1[[#This Row],[order_date]],"mmmm")</f>
        <v>May</v>
      </c>
      <c r="I1353" s="3">
        <v>45418</v>
      </c>
      <c r="J1353" s="3">
        <v>45419</v>
      </c>
      <c r="K1353" s="3" t="str">
        <f>TEXT(Table1[[#This Row],[delivery_date]]-Table1[[#This Row],[order_date]],"D")</f>
        <v>1</v>
      </c>
      <c r="L1353" s="2" t="s">
        <v>15</v>
      </c>
      <c r="M1353" s="2" t="s">
        <v>22</v>
      </c>
      <c r="N1353" s="2">
        <v>637.61</v>
      </c>
      <c r="O1353" s="2" t="s">
        <v>34</v>
      </c>
      <c r="P1353" s="2">
        <f t="shared" si="42"/>
        <v>2568.2901000000002</v>
      </c>
    </row>
    <row r="1354" spans="1:16" ht="14.25" customHeight="1" x14ac:dyDescent="0.35">
      <c r="A1354" s="2" t="s">
        <v>1385</v>
      </c>
      <c r="B1354" s="2" t="s">
        <v>13</v>
      </c>
      <c r="C1354" s="2" t="s">
        <v>33</v>
      </c>
      <c r="D1354" s="2">
        <v>1480.15</v>
      </c>
      <c r="E1354" s="2">
        <v>0.09</v>
      </c>
      <c r="F1354" s="2">
        <f t="shared" si="43"/>
        <v>133.21350000000001</v>
      </c>
      <c r="G1354" s="2">
        <v>1</v>
      </c>
      <c r="H1354" s="2" t="str">
        <f>TEXT(Table1[[#This Row],[order_date]],"mmmm")</f>
        <v>February</v>
      </c>
      <c r="I1354" s="3">
        <v>45325</v>
      </c>
      <c r="J1354" s="3">
        <v>45332</v>
      </c>
      <c r="K1354" s="3" t="str">
        <f>TEXT(Table1[[#This Row],[delivery_date]]-Table1[[#This Row],[order_date]],"D")</f>
        <v>7</v>
      </c>
      <c r="L1354" s="2" t="s">
        <v>15</v>
      </c>
      <c r="M1354" s="2" t="s">
        <v>27</v>
      </c>
      <c r="N1354" s="2">
        <v>78.56</v>
      </c>
      <c r="O1354" s="2" t="s">
        <v>17</v>
      </c>
      <c r="P1354" s="2">
        <f t="shared" si="42"/>
        <v>1346.9365</v>
      </c>
    </row>
    <row r="1355" spans="1:16" ht="14.25" customHeight="1" x14ac:dyDescent="0.35">
      <c r="A1355" s="2" t="s">
        <v>1386</v>
      </c>
      <c r="B1355" s="2" t="s">
        <v>41</v>
      </c>
      <c r="C1355" s="2" t="s">
        <v>26</v>
      </c>
      <c r="D1355" s="2">
        <v>2914.7</v>
      </c>
      <c r="E1355" s="2">
        <v>7.0000000000000007E-2</v>
      </c>
      <c r="F1355" s="2">
        <f t="shared" si="43"/>
        <v>204.029</v>
      </c>
      <c r="G1355" s="2">
        <v>9</v>
      </c>
      <c r="H1355" s="2" t="str">
        <f>TEXT(Table1[[#This Row],[order_date]],"mmmm")</f>
        <v>October</v>
      </c>
      <c r="I1355" s="3">
        <v>45582</v>
      </c>
      <c r="J1355" s="3">
        <v>45589</v>
      </c>
      <c r="K1355" s="3" t="str">
        <f>TEXT(Table1[[#This Row],[delivery_date]]-Table1[[#This Row],[order_date]],"D")</f>
        <v>7</v>
      </c>
      <c r="L1355" s="2" t="s">
        <v>31</v>
      </c>
      <c r="M1355" s="2" t="s">
        <v>16</v>
      </c>
      <c r="N1355" s="2">
        <v>534.44000000000005</v>
      </c>
      <c r="O1355" s="2" t="s">
        <v>48</v>
      </c>
      <c r="P1355" s="2">
        <f t="shared" si="42"/>
        <v>2710.6709999999998</v>
      </c>
    </row>
    <row r="1356" spans="1:16" ht="14.25" customHeight="1" x14ac:dyDescent="0.35">
      <c r="A1356" s="2" t="s">
        <v>1387</v>
      </c>
      <c r="B1356" s="2" t="s">
        <v>41</v>
      </c>
      <c r="C1356" s="2" t="s">
        <v>20</v>
      </c>
      <c r="D1356" s="2">
        <v>164.06</v>
      </c>
      <c r="E1356" s="2">
        <v>0.33</v>
      </c>
      <c r="F1356" s="2">
        <f t="shared" si="43"/>
        <v>54.139800000000001</v>
      </c>
      <c r="G1356" s="2">
        <v>6</v>
      </c>
      <c r="H1356" s="2" t="str">
        <f>TEXT(Table1[[#This Row],[order_date]],"mmmm")</f>
        <v>August</v>
      </c>
      <c r="I1356" s="3">
        <v>45535</v>
      </c>
      <c r="J1356" s="3">
        <v>45538</v>
      </c>
      <c r="K1356" s="3" t="str">
        <f>TEXT(Table1[[#This Row],[delivery_date]]-Table1[[#This Row],[order_date]],"D")</f>
        <v>3</v>
      </c>
      <c r="L1356" s="2" t="s">
        <v>15</v>
      </c>
      <c r="M1356" s="2" t="s">
        <v>27</v>
      </c>
      <c r="N1356" s="2">
        <v>25.14</v>
      </c>
      <c r="O1356" s="2" t="s">
        <v>28</v>
      </c>
      <c r="P1356" s="2">
        <f t="shared" si="42"/>
        <v>109.92019999999999</v>
      </c>
    </row>
    <row r="1357" spans="1:16" ht="14.25" customHeight="1" x14ac:dyDescent="0.35">
      <c r="A1357" s="2" t="s">
        <v>1388</v>
      </c>
      <c r="B1357" s="2" t="s">
        <v>19</v>
      </c>
      <c r="C1357" s="2" t="s">
        <v>26</v>
      </c>
      <c r="D1357" s="2">
        <v>2428.5700000000002</v>
      </c>
      <c r="E1357" s="2">
        <v>0.47</v>
      </c>
      <c r="F1357" s="2">
        <f t="shared" si="43"/>
        <v>1141.4278999999999</v>
      </c>
      <c r="G1357" s="2">
        <v>9</v>
      </c>
      <c r="H1357" s="2" t="str">
        <f>TEXT(Table1[[#This Row],[order_date]],"mmmm")</f>
        <v>December</v>
      </c>
      <c r="I1357" s="3">
        <v>45278</v>
      </c>
      <c r="J1357" s="3">
        <v>45280</v>
      </c>
      <c r="K1357" s="3" t="str">
        <f>TEXT(Table1[[#This Row],[delivery_date]]-Table1[[#This Row],[order_date]],"D")</f>
        <v>2</v>
      </c>
      <c r="L1357" s="2" t="s">
        <v>15</v>
      </c>
      <c r="M1357" s="2" t="s">
        <v>27</v>
      </c>
      <c r="N1357" s="2">
        <v>534.48</v>
      </c>
      <c r="O1357" s="2" t="s">
        <v>39</v>
      </c>
      <c r="P1357" s="2">
        <f t="shared" si="42"/>
        <v>1287.1421000000003</v>
      </c>
    </row>
    <row r="1358" spans="1:16" ht="14.25" customHeight="1" x14ac:dyDescent="0.35">
      <c r="A1358" s="2" t="s">
        <v>1389</v>
      </c>
      <c r="B1358" s="2" t="s">
        <v>19</v>
      </c>
      <c r="C1358" s="2" t="s">
        <v>14</v>
      </c>
      <c r="D1358" s="2">
        <v>521.47</v>
      </c>
      <c r="E1358" s="2">
        <v>0.28999999999999998</v>
      </c>
      <c r="F1358" s="2">
        <f t="shared" si="43"/>
        <v>151.22630000000001</v>
      </c>
      <c r="G1358" s="2">
        <v>7</v>
      </c>
      <c r="H1358" s="2" t="str">
        <f>TEXT(Table1[[#This Row],[order_date]],"mmmm")</f>
        <v>August</v>
      </c>
      <c r="I1358" s="3">
        <v>45163</v>
      </c>
      <c r="J1358" s="3">
        <v>45164</v>
      </c>
      <c r="K1358" s="3" t="str">
        <f>TEXT(Table1[[#This Row],[delivery_date]]-Table1[[#This Row],[order_date]],"D")</f>
        <v>1</v>
      </c>
      <c r="L1358" s="2" t="s">
        <v>21</v>
      </c>
      <c r="M1358" s="2" t="s">
        <v>16</v>
      </c>
      <c r="N1358" s="2">
        <v>61.16</v>
      </c>
      <c r="O1358" s="2" t="s">
        <v>28</v>
      </c>
      <c r="P1358" s="2">
        <f t="shared" si="42"/>
        <v>370.24369999999999</v>
      </c>
    </row>
    <row r="1359" spans="1:16" ht="14.25" customHeight="1" x14ac:dyDescent="0.35">
      <c r="A1359" s="2" t="s">
        <v>1390</v>
      </c>
      <c r="B1359" s="2" t="s">
        <v>13</v>
      </c>
      <c r="C1359" s="2" t="s">
        <v>36</v>
      </c>
      <c r="D1359" s="2">
        <v>2201.83</v>
      </c>
      <c r="E1359" s="2">
        <v>0.4</v>
      </c>
      <c r="F1359" s="2">
        <f t="shared" si="43"/>
        <v>880.73199999999997</v>
      </c>
      <c r="G1359" s="2">
        <v>4</v>
      </c>
      <c r="H1359" s="2" t="str">
        <f>TEXT(Table1[[#This Row],[order_date]],"mmmm")</f>
        <v>April</v>
      </c>
      <c r="I1359" s="3">
        <v>45018</v>
      </c>
      <c r="J1359" s="3">
        <v>45022</v>
      </c>
      <c r="K1359" s="3" t="str">
        <f>TEXT(Table1[[#This Row],[delivery_date]]-Table1[[#This Row],[order_date]],"D")</f>
        <v>4</v>
      </c>
      <c r="L1359" s="2" t="s">
        <v>21</v>
      </c>
      <c r="M1359" s="2" t="s">
        <v>16</v>
      </c>
      <c r="N1359" s="2">
        <v>560.87</v>
      </c>
      <c r="O1359" s="2" t="s">
        <v>34</v>
      </c>
      <c r="P1359" s="2">
        <f t="shared" si="42"/>
        <v>1321.098</v>
      </c>
    </row>
    <row r="1360" spans="1:16" ht="14.25" customHeight="1" x14ac:dyDescent="0.35">
      <c r="A1360" s="2" t="s">
        <v>1391</v>
      </c>
      <c r="B1360" s="2" t="s">
        <v>19</v>
      </c>
      <c r="C1360" s="2" t="s">
        <v>14</v>
      </c>
      <c r="D1360" s="2">
        <v>637.1</v>
      </c>
      <c r="E1360" s="2">
        <v>0.08</v>
      </c>
      <c r="F1360" s="2">
        <f t="shared" si="43"/>
        <v>50.968000000000004</v>
      </c>
      <c r="G1360" s="2">
        <v>1</v>
      </c>
      <c r="H1360" s="2" t="str">
        <f>TEXT(Table1[[#This Row],[order_date]],"mmmm")</f>
        <v>May</v>
      </c>
      <c r="I1360" s="3">
        <v>45074</v>
      </c>
      <c r="J1360" s="3">
        <v>45075</v>
      </c>
      <c r="K1360" s="3" t="str">
        <f>TEXT(Table1[[#This Row],[delivery_date]]-Table1[[#This Row],[order_date]],"D")</f>
        <v>1</v>
      </c>
      <c r="L1360" s="2" t="s">
        <v>21</v>
      </c>
      <c r="M1360" s="2" t="s">
        <v>22</v>
      </c>
      <c r="N1360" s="2">
        <v>179.95</v>
      </c>
      <c r="O1360" s="2" t="s">
        <v>28</v>
      </c>
      <c r="P1360" s="2">
        <f t="shared" si="42"/>
        <v>586.13200000000006</v>
      </c>
    </row>
    <row r="1361" spans="1:16" ht="14.25" customHeight="1" x14ac:dyDescent="0.35">
      <c r="A1361" s="2" t="s">
        <v>1392</v>
      </c>
      <c r="B1361" s="2" t="s">
        <v>13</v>
      </c>
      <c r="C1361" s="2" t="s">
        <v>20</v>
      </c>
      <c r="D1361" s="2">
        <v>4781.8500000000004</v>
      </c>
      <c r="E1361" s="2">
        <v>0.33</v>
      </c>
      <c r="F1361" s="2">
        <f t="shared" si="43"/>
        <v>1578.0105000000001</v>
      </c>
      <c r="G1361" s="2">
        <v>7</v>
      </c>
      <c r="H1361" s="2" t="str">
        <f>TEXT(Table1[[#This Row],[order_date]],"mmmm")</f>
        <v>January</v>
      </c>
      <c r="I1361" s="3">
        <v>44955</v>
      </c>
      <c r="J1361" s="3">
        <v>44961</v>
      </c>
      <c r="K1361" s="3" t="str">
        <f>TEXT(Table1[[#This Row],[delivery_date]]-Table1[[#This Row],[order_date]],"D")</f>
        <v>6</v>
      </c>
      <c r="L1361" s="2" t="s">
        <v>31</v>
      </c>
      <c r="M1361" s="2" t="s">
        <v>27</v>
      </c>
      <c r="N1361" s="2">
        <v>437.04</v>
      </c>
      <c r="O1361" s="2" t="s">
        <v>48</v>
      </c>
      <c r="P1361" s="2">
        <f t="shared" si="42"/>
        <v>3203.8395</v>
      </c>
    </row>
    <row r="1362" spans="1:16" ht="14.25" customHeight="1" x14ac:dyDescent="0.35">
      <c r="A1362" s="2" t="s">
        <v>1393</v>
      </c>
      <c r="B1362" s="2" t="s">
        <v>41</v>
      </c>
      <c r="C1362" s="2" t="s">
        <v>26</v>
      </c>
      <c r="D1362" s="2">
        <v>2663.03</v>
      </c>
      <c r="E1362" s="2">
        <v>0.37</v>
      </c>
      <c r="F1362" s="2">
        <f t="shared" si="43"/>
        <v>985.32110000000011</v>
      </c>
      <c r="G1362" s="2">
        <v>9</v>
      </c>
      <c r="H1362" s="2" t="str">
        <f>TEXT(Table1[[#This Row],[order_date]],"mmmm")</f>
        <v>January</v>
      </c>
      <c r="I1362" s="3">
        <v>44942</v>
      </c>
      <c r="J1362" s="3">
        <v>44949</v>
      </c>
      <c r="K1362" s="3" t="str">
        <f>TEXT(Table1[[#This Row],[delivery_date]]-Table1[[#This Row],[order_date]],"D")</f>
        <v>7</v>
      </c>
      <c r="L1362" s="2" t="s">
        <v>31</v>
      </c>
      <c r="M1362" s="2" t="s">
        <v>16</v>
      </c>
      <c r="N1362" s="2">
        <v>563.55999999999995</v>
      </c>
      <c r="O1362" s="2" t="s">
        <v>39</v>
      </c>
      <c r="P1362" s="2">
        <f t="shared" si="42"/>
        <v>1677.7089000000001</v>
      </c>
    </row>
    <row r="1363" spans="1:16" ht="14.25" customHeight="1" x14ac:dyDescent="0.35">
      <c r="A1363" s="2" t="s">
        <v>1394</v>
      </c>
      <c r="B1363" s="2" t="s">
        <v>41</v>
      </c>
      <c r="C1363" s="2" t="s">
        <v>33</v>
      </c>
      <c r="D1363" s="2">
        <v>4574.7700000000004</v>
      </c>
      <c r="E1363" s="2">
        <v>0.02</v>
      </c>
      <c r="F1363" s="2">
        <f t="shared" si="43"/>
        <v>91.495400000000004</v>
      </c>
      <c r="G1363" s="2">
        <v>6</v>
      </c>
      <c r="H1363" s="2" t="str">
        <f>TEXT(Table1[[#This Row],[order_date]],"mmmm")</f>
        <v>February</v>
      </c>
      <c r="I1363" s="3">
        <v>45327</v>
      </c>
      <c r="J1363" s="3">
        <v>45329</v>
      </c>
      <c r="K1363" s="3" t="str">
        <f>TEXT(Table1[[#This Row],[delivery_date]]-Table1[[#This Row],[order_date]],"D")</f>
        <v>2</v>
      </c>
      <c r="L1363" s="2" t="s">
        <v>31</v>
      </c>
      <c r="M1363" s="2" t="s">
        <v>16</v>
      </c>
      <c r="N1363" s="2">
        <v>953.36</v>
      </c>
      <c r="O1363" s="2" t="s">
        <v>17</v>
      </c>
      <c r="P1363" s="2">
        <f t="shared" si="42"/>
        <v>4483.2746000000006</v>
      </c>
    </row>
    <row r="1364" spans="1:16" ht="14.25" customHeight="1" x14ac:dyDescent="0.35">
      <c r="A1364" s="2" t="s">
        <v>1395</v>
      </c>
      <c r="B1364" s="2" t="s">
        <v>25</v>
      </c>
      <c r="C1364" s="2" t="s">
        <v>26</v>
      </c>
      <c r="D1364" s="2">
        <v>209.59</v>
      </c>
      <c r="E1364" s="2">
        <v>0.05</v>
      </c>
      <c r="F1364" s="2">
        <f t="shared" si="43"/>
        <v>10.479500000000002</v>
      </c>
      <c r="G1364" s="2">
        <v>1</v>
      </c>
      <c r="H1364" s="2" t="str">
        <f>TEXT(Table1[[#This Row],[order_date]],"mmmm")</f>
        <v>July</v>
      </c>
      <c r="I1364" s="3">
        <v>45132</v>
      </c>
      <c r="J1364" s="3">
        <v>45139</v>
      </c>
      <c r="K1364" s="3" t="str">
        <f>TEXT(Table1[[#This Row],[delivery_date]]-Table1[[#This Row],[order_date]],"D")</f>
        <v>7</v>
      </c>
      <c r="L1364" s="2" t="s">
        <v>31</v>
      </c>
      <c r="M1364" s="2" t="s">
        <v>16</v>
      </c>
      <c r="N1364" s="2">
        <v>28.3</v>
      </c>
      <c r="O1364" s="2" t="s">
        <v>17</v>
      </c>
      <c r="P1364" s="2">
        <f t="shared" si="42"/>
        <v>199.1105</v>
      </c>
    </row>
    <row r="1365" spans="1:16" ht="14.25" customHeight="1" x14ac:dyDescent="0.35">
      <c r="A1365" s="2" t="s">
        <v>1396</v>
      </c>
      <c r="B1365" s="2" t="s">
        <v>41</v>
      </c>
      <c r="C1365" s="2" t="s">
        <v>20</v>
      </c>
      <c r="D1365" s="2">
        <v>3224.5</v>
      </c>
      <c r="E1365" s="2">
        <v>0.39</v>
      </c>
      <c r="F1365" s="2">
        <f t="shared" si="43"/>
        <v>1257.5550000000001</v>
      </c>
      <c r="G1365" s="2">
        <v>9</v>
      </c>
      <c r="H1365" s="2" t="str">
        <f>TEXT(Table1[[#This Row],[order_date]],"mmmm")</f>
        <v>December</v>
      </c>
      <c r="I1365" s="3">
        <v>45654</v>
      </c>
      <c r="J1365" s="3">
        <v>45660</v>
      </c>
      <c r="K1365" s="3" t="str">
        <f>TEXT(Table1[[#This Row],[delivery_date]]-Table1[[#This Row],[order_date]],"D")</f>
        <v>6</v>
      </c>
      <c r="L1365" s="2" t="s">
        <v>21</v>
      </c>
      <c r="M1365" s="2" t="s">
        <v>16</v>
      </c>
      <c r="N1365" s="2">
        <v>252.9</v>
      </c>
      <c r="O1365" s="2" t="s">
        <v>28</v>
      </c>
      <c r="P1365" s="2">
        <f t="shared" si="42"/>
        <v>1966.9449999999999</v>
      </c>
    </row>
    <row r="1366" spans="1:16" ht="14.25" customHeight="1" x14ac:dyDescent="0.35">
      <c r="A1366" s="2" t="s">
        <v>1397</v>
      </c>
      <c r="B1366" s="2" t="s">
        <v>19</v>
      </c>
      <c r="C1366" s="2" t="s">
        <v>33</v>
      </c>
      <c r="D1366" s="2">
        <v>1604.08</v>
      </c>
      <c r="E1366" s="2">
        <v>0.22</v>
      </c>
      <c r="F1366" s="2">
        <f t="shared" si="43"/>
        <v>352.89760000000001</v>
      </c>
      <c r="G1366" s="2">
        <v>7</v>
      </c>
      <c r="H1366" s="2" t="str">
        <f>TEXT(Table1[[#This Row],[order_date]],"mmmm")</f>
        <v>January</v>
      </c>
      <c r="I1366" s="3">
        <v>44944</v>
      </c>
      <c r="J1366" s="3">
        <v>44950</v>
      </c>
      <c r="K1366" s="3" t="str">
        <f>TEXT(Table1[[#This Row],[delivery_date]]-Table1[[#This Row],[order_date]],"D")</f>
        <v>6</v>
      </c>
      <c r="L1366" s="2" t="s">
        <v>21</v>
      </c>
      <c r="M1366" s="2" t="s">
        <v>16</v>
      </c>
      <c r="N1366" s="2">
        <v>348.38</v>
      </c>
      <c r="O1366" s="2" t="s">
        <v>34</v>
      </c>
      <c r="P1366" s="2">
        <f t="shared" si="42"/>
        <v>1251.1823999999999</v>
      </c>
    </row>
    <row r="1367" spans="1:16" ht="14.25" customHeight="1" x14ac:dyDescent="0.35">
      <c r="A1367" s="2" t="s">
        <v>1398</v>
      </c>
      <c r="B1367" s="2" t="s">
        <v>41</v>
      </c>
      <c r="C1367" s="2" t="s">
        <v>14</v>
      </c>
      <c r="D1367" s="2">
        <v>2215.96</v>
      </c>
      <c r="E1367" s="2">
        <v>0.2</v>
      </c>
      <c r="F1367" s="2">
        <f t="shared" si="43"/>
        <v>443.19200000000001</v>
      </c>
      <c r="G1367" s="2">
        <v>1</v>
      </c>
      <c r="H1367" s="2" t="str">
        <f>TEXT(Table1[[#This Row],[order_date]],"mmmm")</f>
        <v>June</v>
      </c>
      <c r="I1367" s="3">
        <v>45103</v>
      </c>
      <c r="J1367" s="3">
        <v>45108</v>
      </c>
      <c r="K1367" s="3" t="str">
        <f>TEXT(Table1[[#This Row],[delivery_date]]-Table1[[#This Row],[order_date]],"D")</f>
        <v>5</v>
      </c>
      <c r="L1367" s="2" t="s">
        <v>15</v>
      </c>
      <c r="M1367" s="2" t="s">
        <v>27</v>
      </c>
      <c r="N1367" s="2">
        <v>363.15</v>
      </c>
      <c r="O1367" s="2" t="s">
        <v>17</v>
      </c>
      <c r="P1367" s="2">
        <f t="shared" si="42"/>
        <v>1772.768</v>
      </c>
    </row>
    <row r="1368" spans="1:16" ht="14.25" customHeight="1" x14ac:dyDescent="0.35">
      <c r="A1368" s="2" t="s">
        <v>1399</v>
      </c>
      <c r="B1368" s="2" t="s">
        <v>13</v>
      </c>
      <c r="C1368" s="2" t="s">
        <v>36</v>
      </c>
      <c r="D1368" s="2">
        <v>4378.13</v>
      </c>
      <c r="E1368" s="2">
        <v>0.46</v>
      </c>
      <c r="F1368" s="2">
        <f t="shared" si="43"/>
        <v>2013.9398000000001</v>
      </c>
      <c r="G1368" s="2">
        <v>4</v>
      </c>
      <c r="H1368" s="2" t="str">
        <f>TEXT(Table1[[#This Row],[order_date]],"mmmm")</f>
        <v>October</v>
      </c>
      <c r="I1368" s="3">
        <v>45577</v>
      </c>
      <c r="J1368" s="3">
        <v>45580</v>
      </c>
      <c r="K1368" s="3" t="str">
        <f>TEXT(Table1[[#This Row],[delivery_date]]-Table1[[#This Row],[order_date]],"D")</f>
        <v>3</v>
      </c>
      <c r="L1368" s="2" t="s">
        <v>31</v>
      </c>
      <c r="M1368" s="2" t="s">
        <v>16</v>
      </c>
      <c r="N1368" s="2">
        <v>428.23</v>
      </c>
      <c r="O1368" s="2" t="s">
        <v>39</v>
      </c>
      <c r="P1368" s="2">
        <f t="shared" si="42"/>
        <v>2364.1902</v>
      </c>
    </row>
    <row r="1369" spans="1:16" ht="14.25" customHeight="1" x14ac:dyDescent="0.35">
      <c r="A1369" s="2" t="s">
        <v>1400</v>
      </c>
      <c r="B1369" s="2" t="s">
        <v>41</v>
      </c>
      <c r="C1369" s="2" t="s">
        <v>36</v>
      </c>
      <c r="D1369" s="2">
        <v>4902.1000000000004</v>
      </c>
      <c r="E1369" s="2">
        <v>0.5</v>
      </c>
      <c r="F1369" s="2">
        <f t="shared" si="43"/>
        <v>2451.0500000000002</v>
      </c>
      <c r="G1369" s="2">
        <v>5</v>
      </c>
      <c r="H1369" s="2" t="str">
        <f>TEXT(Table1[[#This Row],[order_date]],"mmmm")</f>
        <v>March</v>
      </c>
      <c r="I1369" s="3">
        <v>45367</v>
      </c>
      <c r="J1369" s="3">
        <v>45368</v>
      </c>
      <c r="K1369" s="3" t="str">
        <f>TEXT(Table1[[#This Row],[delivery_date]]-Table1[[#This Row],[order_date]],"D")</f>
        <v>1</v>
      </c>
      <c r="L1369" s="2" t="s">
        <v>15</v>
      </c>
      <c r="M1369" s="2" t="s">
        <v>22</v>
      </c>
      <c r="N1369" s="2">
        <v>315.27</v>
      </c>
      <c r="O1369" s="2" t="s">
        <v>34</v>
      </c>
      <c r="P1369" s="2">
        <f t="shared" si="42"/>
        <v>2451.0500000000002</v>
      </c>
    </row>
    <row r="1370" spans="1:16" ht="14.25" customHeight="1" x14ac:dyDescent="0.35">
      <c r="A1370" s="2" t="s">
        <v>1401</v>
      </c>
      <c r="B1370" s="2" t="s">
        <v>25</v>
      </c>
      <c r="C1370" s="2" t="s">
        <v>26</v>
      </c>
      <c r="D1370" s="2">
        <v>1307.81</v>
      </c>
      <c r="E1370" s="2">
        <v>0.38</v>
      </c>
      <c r="F1370" s="2">
        <f t="shared" si="43"/>
        <v>496.96780000000001</v>
      </c>
      <c r="G1370" s="2">
        <v>2</v>
      </c>
      <c r="H1370" s="2" t="str">
        <f>TEXT(Table1[[#This Row],[order_date]],"mmmm")</f>
        <v>December</v>
      </c>
      <c r="I1370" s="3">
        <v>45647</v>
      </c>
      <c r="J1370" s="3">
        <v>45649</v>
      </c>
      <c r="K1370" s="3" t="str">
        <f>TEXT(Table1[[#This Row],[delivery_date]]-Table1[[#This Row],[order_date]],"D")</f>
        <v>2</v>
      </c>
      <c r="L1370" s="2" t="s">
        <v>31</v>
      </c>
      <c r="M1370" s="2" t="s">
        <v>22</v>
      </c>
      <c r="N1370" s="2">
        <v>374.7</v>
      </c>
      <c r="O1370" s="2" t="s">
        <v>34</v>
      </c>
      <c r="P1370" s="2">
        <f t="shared" si="42"/>
        <v>810.84219999999993</v>
      </c>
    </row>
    <row r="1371" spans="1:16" ht="14.25" customHeight="1" x14ac:dyDescent="0.35">
      <c r="A1371" s="2" t="s">
        <v>1402</v>
      </c>
      <c r="B1371" s="2" t="s">
        <v>41</v>
      </c>
      <c r="C1371" s="2" t="s">
        <v>14</v>
      </c>
      <c r="D1371" s="2">
        <v>4746.4399999999996</v>
      </c>
      <c r="E1371" s="2">
        <v>0.4</v>
      </c>
      <c r="F1371" s="2">
        <f t="shared" si="43"/>
        <v>1898.576</v>
      </c>
      <c r="G1371" s="2">
        <v>3</v>
      </c>
      <c r="H1371" s="2" t="str">
        <f>TEXT(Table1[[#This Row],[order_date]],"mmmm")</f>
        <v>June</v>
      </c>
      <c r="I1371" s="3">
        <v>45457</v>
      </c>
      <c r="J1371" s="3">
        <v>45464</v>
      </c>
      <c r="K1371" s="3" t="str">
        <f>TEXT(Table1[[#This Row],[delivery_date]]-Table1[[#This Row],[order_date]],"D")</f>
        <v>7</v>
      </c>
      <c r="L1371" s="2" t="s">
        <v>31</v>
      </c>
      <c r="M1371" s="2" t="s">
        <v>22</v>
      </c>
      <c r="N1371" s="2">
        <v>722.41</v>
      </c>
      <c r="O1371" s="2" t="s">
        <v>28</v>
      </c>
      <c r="P1371" s="2">
        <f t="shared" si="42"/>
        <v>2847.8639999999996</v>
      </c>
    </row>
    <row r="1372" spans="1:16" ht="14.25" customHeight="1" x14ac:dyDescent="0.35">
      <c r="A1372" s="2" t="s">
        <v>1403</v>
      </c>
      <c r="B1372" s="2" t="s">
        <v>13</v>
      </c>
      <c r="C1372" s="2" t="s">
        <v>20</v>
      </c>
      <c r="D1372" s="2">
        <v>3474.76</v>
      </c>
      <c r="E1372" s="2">
        <v>0.1</v>
      </c>
      <c r="F1372" s="2">
        <f t="shared" si="43"/>
        <v>347.47600000000006</v>
      </c>
      <c r="G1372" s="2">
        <v>2</v>
      </c>
      <c r="H1372" s="2" t="str">
        <f>TEXT(Table1[[#This Row],[order_date]],"mmmm")</f>
        <v>March</v>
      </c>
      <c r="I1372" s="3">
        <v>44996</v>
      </c>
      <c r="J1372" s="3">
        <v>44997</v>
      </c>
      <c r="K1372" s="3" t="str">
        <f>TEXT(Table1[[#This Row],[delivery_date]]-Table1[[#This Row],[order_date]],"D")</f>
        <v>1</v>
      </c>
      <c r="L1372" s="2" t="s">
        <v>31</v>
      </c>
      <c r="M1372" s="2" t="s">
        <v>22</v>
      </c>
      <c r="N1372" s="2">
        <v>824.15</v>
      </c>
      <c r="O1372" s="2" t="s">
        <v>34</v>
      </c>
      <c r="P1372" s="2">
        <f t="shared" si="42"/>
        <v>3127.2840000000001</v>
      </c>
    </row>
    <row r="1373" spans="1:16" ht="14.25" customHeight="1" x14ac:dyDescent="0.35">
      <c r="A1373" s="2" t="s">
        <v>1404</v>
      </c>
      <c r="B1373" s="2" t="s">
        <v>13</v>
      </c>
      <c r="C1373" s="2" t="s">
        <v>36</v>
      </c>
      <c r="D1373" s="2">
        <v>4761.93</v>
      </c>
      <c r="E1373" s="2">
        <v>0.1</v>
      </c>
      <c r="F1373" s="2">
        <f t="shared" si="43"/>
        <v>476.19300000000004</v>
      </c>
      <c r="G1373" s="2">
        <v>4</v>
      </c>
      <c r="H1373" s="2" t="str">
        <f>TEXT(Table1[[#This Row],[order_date]],"mmmm")</f>
        <v>September</v>
      </c>
      <c r="I1373" s="3">
        <v>45554</v>
      </c>
      <c r="J1373" s="3">
        <v>45560</v>
      </c>
      <c r="K1373" s="3" t="str">
        <f>TEXT(Table1[[#This Row],[delivery_date]]-Table1[[#This Row],[order_date]],"D")</f>
        <v>6</v>
      </c>
      <c r="L1373" s="2" t="s">
        <v>21</v>
      </c>
      <c r="M1373" s="2" t="s">
        <v>16</v>
      </c>
      <c r="N1373" s="2">
        <v>400.65</v>
      </c>
      <c r="O1373" s="2" t="s">
        <v>23</v>
      </c>
      <c r="P1373" s="2">
        <f t="shared" si="42"/>
        <v>4285.7370000000001</v>
      </c>
    </row>
    <row r="1374" spans="1:16" ht="14.25" customHeight="1" x14ac:dyDescent="0.35">
      <c r="A1374" s="2" t="s">
        <v>1405</v>
      </c>
      <c r="B1374" s="2" t="s">
        <v>19</v>
      </c>
      <c r="C1374" s="2" t="s">
        <v>14</v>
      </c>
      <c r="D1374" s="2">
        <v>2855.6</v>
      </c>
      <c r="E1374" s="2">
        <v>0.49</v>
      </c>
      <c r="F1374" s="2">
        <f t="shared" si="43"/>
        <v>1399.2439999999999</v>
      </c>
      <c r="G1374" s="2">
        <v>7</v>
      </c>
      <c r="H1374" s="2" t="str">
        <f>TEXT(Table1[[#This Row],[order_date]],"mmmm")</f>
        <v>June</v>
      </c>
      <c r="I1374" s="3">
        <v>45448</v>
      </c>
      <c r="J1374" s="3">
        <v>45455</v>
      </c>
      <c r="K1374" s="3" t="str">
        <f>TEXT(Table1[[#This Row],[delivery_date]]-Table1[[#This Row],[order_date]],"D")</f>
        <v>7</v>
      </c>
      <c r="L1374" s="2" t="s">
        <v>31</v>
      </c>
      <c r="M1374" s="2" t="s">
        <v>16</v>
      </c>
      <c r="N1374" s="2">
        <v>588.39</v>
      </c>
      <c r="O1374" s="2" t="s">
        <v>48</v>
      </c>
      <c r="P1374" s="2">
        <f t="shared" si="42"/>
        <v>1456.356</v>
      </c>
    </row>
    <row r="1375" spans="1:16" ht="14.25" customHeight="1" x14ac:dyDescent="0.35">
      <c r="A1375" s="2" t="s">
        <v>1406</v>
      </c>
      <c r="B1375" s="2" t="s">
        <v>41</v>
      </c>
      <c r="C1375" s="2" t="s">
        <v>26</v>
      </c>
      <c r="D1375" s="2">
        <v>4807.71</v>
      </c>
      <c r="E1375" s="2">
        <v>0.35</v>
      </c>
      <c r="F1375" s="2">
        <f t="shared" si="43"/>
        <v>1682.6985</v>
      </c>
      <c r="G1375" s="2">
        <v>5</v>
      </c>
      <c r="H1375" s="2" t="str">
        <f>TEXT(Table1[[#This Row],[order_date]],"mmmm")</f>
        <v>September</v>
      </c>
      <c r="I1375" s="3">
        <v>45183</v>
      </c>
      <c r="J1375" s="3">
        <v>45184</v>
      </c>
      <c r="K1375" s="3" t="str">
        <f>TEXT(Table1[[#This Row],[delivery_date]]-Table1[[#This Row],[order_date]],"D")</f>
        <v>1</v>
      </c>
      <c r="L1375" s="2" t="s">
        <v>15</v>
      </c>
      <c r="M1375" s="2" t="s">
        <v>16</v>
      </c>
      <c r="N1375" s="2">
        <v>270.47000000000003</v>
      </c>
      <c r="O1375" s="2" t="s">
        <v>48</v>
      </c>
      <c r="P1375" s="2">
        <f t="shared" si="42"/>
        <v>3125.0115000000001</v>
      </c>
    </row>
    <row r="1376" spans="1:16" ht="14.25" customHeight="1" x14ac:dyDescent="0.35">
      <c r="A1376" s="2" t="s">
        <v>1407</v>
      </c>
      <c r="B1376" s="2" t="s">
        <v>13</v>
      </c>
      <c r="C1376" s="2" t="s">
        <v>33</v>
      </c>
      <c r="D1376" s="2">
        <v>4473.03</v>
      </c>
      <c r="E1376" s="2">
        <v>0.34</v>
      </c>
      <c r="F1376" s="2">
        <f t="shared" si="43"/>
        <v>1520.8302000000001</v>
      </c>
      <c r="G1376" s="2">
        <v>7</v>
      </c>
      <c r="H1376" s="2" t="str">
        <f>TEXT(Table1[[#This Row],[order_date]],"mmmm")</f>
        <v>September</v>
      </c>
      <c r="I1376" s="3">
        <v>45183</v>
      </c>
      <c r="J1376" s="3">
        <v>45185</v>
      </c>
      <c r="K1376" s="3" t="str">
        <f>TEXT(Table1[[#This Row],[delivery_date]]-Table1[[#This Row],[order_date]],"D")</f>
        <v>2</v>
      </c>
      <c r="L1376" s="2" t="s">
        <v>15</v>
      </c>
      <c r="M1376" s="2" t="s">
        <v>27</v>
      </c>
      <c r="N1376" s="2">
        <v>695.95</v>
      </c>
      <c r="O1376" s="2" t="s">
        <v>23</v>
      </c>
      <c r="P1376" s="2">
        <f t="shared" si="42"/>
        <v>2952.1997999999994</v>
      </c>
    </row>
    <row r="1377" spans="1:16" ht="14.25" customHeight="1" x14ac:dyDescent="0.35">
      <c r="A1377" s="2" t="s">
        <v>1408</v>
      </c>
      <c r="B1377" s="2" t="s">
        <v>25</v>
      </c>
      <c r="C1377" s="2" t="s">
        <v>26</v>
      </c>
      <c r="D1377" s="2">
        <v>730.1</v>
      </c>
      <c r="E1377" s="2">
        <v>0.14000000000000001</v>
      </c>
      <c r="F1377" s="2">
        <f t="shared" si="43"/>
        <v>102.21400000000001</v>
      </c>
      <c r="G1377" s="2">
        <v>1</v>
      </c>
      <c r="H1377" s="2" t="str">
        <f>TEXT(Table1[[#This Row],[order_date]],"mmmm")</f>
        <v>July</v>
      </c>
      <c r="I1377" s="3">
        <v>45485</v>
      </c>
      <c r="J1377" s="3">
        <v>45489</v>
      </c>
      <c r="K1377" s="3" t="str">
        <f>TEXT(Table1[[#This Row],[delivery_date]]-Table1[[#This Row],[order_date]],"D")</f>
        <v>4</v>
      </c>
      <c r="L1377" s="2" t="s">
        <v>21</v>
      </c>
      <c r="M1377" s="2" t="s">
        <v>22</v>
      </c>
      <c r="N1377" s="2">
        <v>81.31</v>
      </c>
      <c r="O1377" s="2" t="s">
        <v>34</v>
      </c>
      <c r="P1377" s="2">
        <f t="shared" si="42"/>
        <v>627.88599999999997</v>
      </c>
    </row>
    <row r="1378" spans="1:16" ht="14.25" customHeight="1" x14ac:dyDescent="0.35">
      <c r="A1378" s="2" t="s">
        <v>1409</v>
      </c>
      <c r="B1378" s="2" t="s">
        <v>19</v>
      </c>
      <c r="C1378" s="2" t="s">
        <v>26</v>
      </c>
      <c r="D1378" s="2">
        <v>1622.87</v>
      </c>
      <c r="E1378" s="2">
        <v>0.44</v>
      </c>
      <c r="F1378" s="2">
        <f t="shared" si="43"/>
        <v>714.06279999999992</v>
      </c>
      <c r="G1378" s="2">
        <v>3</v>
      </c>
      <c r="H1378" s="2" t="str">
        <f>TEXT(Table1[[#This Row],[order_date]],"mmmm")</f>
        <v>August</v>
      </c>
      <c r="I1378" s="3">
        <v>45156</v>
      </c>
      <c r="J1378" s="3">
        <v>45158</v>
      </c>
      <c r="K1378" s="3" t="str">
        <f>TEXT(Table1[[#This Row],[delivery_date]]-Table1[[#This Row],[order_date]],"D")</f>
        <v>2</v>
      </c>
      <c r="L1378" s="2" t="s">
        <v>31</v>
      </c>
      <c r="M1378" s="2" t="s">
        <v>27</v>
      </c>
      <c r="N1378" s="2">
        <v>217.21</v>
      </c>
      <c r="O1378" s="2" t="s">
        <v>28</v>
      </c>
      <c r="P1378" s="2">
        <f t="shared" si="42"/>
        <v>908.80719999999997</v>
      </c>
    </row>
    <row r="1379" spans="1:16" ht="14.25" customHeight="1" x14ac:dyDescent="0.35">
      <c r="A1379" s="2" t="s">
        <v>1410</v>
      </c>
      <c r="B1379" s="2" t="s">
        <v>25</v>
      </c>
      <c r="C1379" s="2" t="s">
        <v>14</v>
      </c>
      <c r="D1379" s="2">
        <v>1291.01</v>
      </c>
      <c r="E1379" s="2">
        <v>0.02</v>
      </c>
      <c r="F1379" s="2">
        <f t="shared" si="43"/>
        <v>25.8202</v>
      </c>
      <c r="G1379" s="2">
        <v>2</v>
      </c>
      <c r="H1379" s="2" t="str">
        <f>TEXT(Table1[[#This Row],[order_date]],"mmmm")</f>
        <v>October</v>
      </c>
      <c r="I1379" s="3">
        <v>45593</v>
      </c>
      <c r="J1379" s="3">
        <v>45595</v>
      </c>
      <c r="K1379" s="3" t="str">
        <f>TEXT(Table1[[#This Row],[delivery_date]]-Table1[[#This Row],[order_date]],"D")</f>
        <v>2</v>
      </c>
      <c r="L1379" s="2" t="s">
        <v>21</v>
      </c>
      <c r="M1379" s="2" t="s">
        <v>27</v>
      </c>
      <c r="N1379" s="2">
        <v>266</v>
      </c>
      <c r="O1379" s="2" t="s">
        <v>23</v>
      </c>
      <c r="P1379" s="2">
        <f t="shared" si="42"/>
        <v>1265.1898000000001</v>
      </c>
    </row>
    <row r="1380" spans="1:16" ht="14.25" customHeight="1" x14ac:dyDescent="0.35">
      <c r="A1380" s="2" t="s">
        <v>1411</v>
      </c>
      <c r="B1380" s="2" t="s">
        <v>41</v>
      </c>
      <c r="C1380" s="2" t="s">
        <v>36</v>
      </c>
      <c r="D1380" s="2">
        <v>2903.29</v>
      </c>
      <c r="E1380" s="2">
        <v>0.14000000000000001</v>
      </c>
      <c r="F1380" s="2">
        <f t="shared" si="43"/>
        <v>406.46060000000006</v>
      </c>
      <c r="G1380" s="2">
        <v>1</v>
      </c>
      <c r="H1380" s="2" t="str">
        <f>TEXT(Table1[[#This Row],[order_date]],"mmmm")</f>
        <v>October</v>
      </c>
      <c r="I1380" s="3">
        <v>45591</v>
      </c>
      <c r="J1380" s="3">
        <v>45596</v>
      </c>
      <c r="K1380" s="3" t="str">
        <f>TEXT(Table1[[#This Row],[delivery_date]]-Table1[[#This Row],[order_date]],"D")</f>
        <v>5</v>
      </c>
      <c r="L1380" s="2" t="s">
        <v>15</v>
      </c>
      <c r="M1380" s="2" t="s">
        <v>27</v>
      </c>
      <c r="N1380" s="2">
        <v>402.71</v>
      </c>
      <c r="O1380" s="2" t="s">
        <v>39</v>
      </c>
      <c r="P1380" s="2">
        <f t="shared" si="42"/>
        <v>2496.8294000000001</v>
      </c>
    </row>
    <row r="1381" spans="1:16" ht="14.25" customHeight="1" x14ac:dyDescent="0.35">
      <c r="A1381" s="2" t="s">
        <v>1412</v>
      </c>
      <c r="B1381" s="2" t="s">
        <v>41</v>
      </c>
      <c r="C1381" s="2" t="s">
        <v>14</v>
      </c>
      <c r="D1381" s="2">
        <v>4033.72</v>
      </c>
      <c r="E1381" s="2">
        <v>0.09</v>
      </c>
      <c r="F1381" s="2">
        <f t="shared" si="43"/>
        <v>363.03479999999996</v>
      </c>
      <c r="G1381" s="2">
        <v>5</v>
      </c>
      <c r="H1381" s="2" t="str">
        <f>TEXT(Table1[[#This Row],[order_date]],"mmmm")</f>
        <v>August</v>
      </c>
      <c r="I1381" s="3">
        <v>45144</v>
      </c>
      <c r="J1381" s="3">
        <v>45145</v>
      </c>
      <c r="K1381" s="3" t="str">
        <f>TEXT(Table1[[#This Row],[delivery_date]]-Table1[[#This Row],[order_date]],"D")</f>
        <v>1</v>
      </c>
      <c r="L1381" s="2" t="s">
        <v>31</v>
      </c>
      <c r="M1381" s="2" t="s">
        <v>22</v>
      </c>
      <c r="N1381" s="2">
        <v>450.98</v>
      </c>
      <c r="O1381" s="2" t="s">
        <v>48</v>
      </c>
      <c r="P1381" s="2">
        <f t="shared" si="42"/>
        <v>3670.6851999999999</v>
      </c>
    </row>
    <row r="1382" spans="1:16" ht="14.25" customHeight="1" x14ac:dyDescent="0.35">
      <c r="A1382" s="2" t="s">
        <v>1413</v>
      </c>
      <c r="B1382" s="2" t="s">
        <v>41</v>
      </c>
      <c r="C1382" s="2" t="s">
        <v>33</v>
      </c>
      <c r="D1382" s="2">
        <v>3821.12</v>
      </c>
      <c r="E1382" s="2">
        <v>0.36</v>
      </c>
      <c r="F1382" s="2">
        <f t="shared" si="43"/>
        <v>1375.6032</v>
      </c>
      <c r="G1382" s="2">
        <v>3</v>
      </c>
      <c r="H1382" s="2" t="str">
        <f>TEXT(Table1[[#This Row],[order_date]],"mmmm")</f>
        <v>September</v>
      </c>
      <c r="I1382" s="3">
        <v>45541</v>
      </c>
      <c r="J1382" s="3">
        <v>45542</v>
      </c>
      <c r="K1382" s="3" t="str">
        <f>TEXT(Table1[[#This Row],[delivery_date]]-Table1[[#This Row],[order_date]],"D")</f>
        <v>1</v>
      </c>
      <c r="L1382" s="2" t="s">
        <v>21</v>
      </c>
      <c r="M1382" s="2" t="s">
        <v>27</v>
      </c>
      <c r="N1382" s="2">
        <v>873.75</v>
      </c>
      <c r="O1382" s="2" t="s">
        <v>17</v>
      </c>
      <c r="P1382" s="2">
        <f t="shared" si="42"/>
        <v>2445.5167999999999</v>
      </c>
    </row>
    <row r="1383" spans="1:16" ht="14.25" customHeight="1" x14ac:dyDescent="0.35">
      <c r="A1383" s="2" t="s">
        <v>1414</v>
      </c>
      <c r="B1383" s="2" t="s">
        <v>19</v>
      </c>
      <c r="C1383" s="2" t="s">
        <v>14</v>
      </c>
      <c r="D1383" s="2">
        <v>3661.07</v>
      </c>
      <c r="E1383" s="2">
        <v>0.36</v>
      </c>
      <c r="F1383" s="2">
        <f t="shared" si="43"/>
        <v>1317.9852000000001</v>
      </c>
      <c r="G1383" s="2">
        <v>8</v>
      </c>
      <c r="H1383" s="2" t="str">
        <f>TEXT(Table1[[#This Row],[order_date]],"mmmm")</f>
        <v>June</v>
      </c>
      <c r="I1383" s="3">
        <v>45090</v>
      </c>
      <c r="J1383" s="3">
        <v>45092</v>
      </c>
      <c r="K1383" s="3" t="str">
        <f>TEXT(Table1[[#This Row],[delivery_date]]-Table1[[#This Row],[order_date]],"D")</f>
        <v>2</v>
      </c>
      <c r="L1383" s="2" t="s">
        <v>31</v>
      </c>
      <c r="M1383" s="2" t="s">
        <v>27</v>
      </c>
      <c r="N1383" s="2">
        <v>679.11</v>
      </c>
      <c r="O1383" s="2" t="s">
        <v>39</v>
      </c>
      <c r="P1383" s="2">
        <f t="shared" si="42"/>
        <v>2343.0848000000001</v>
      </c>
    </row>
    <row r="1384" spans="1:16" ht="14.25" customHeight="1" x14ac:dyDescent="0.35">
      <c r="A1384" s="2" t="s">
        <v>1415</v>
      </c>
      <c r="B1384" s="2" t="s">
        <v>13</v>
      </c>
      <c r="C1384" s="2" t="s">
        <v>20</v>
      </c>
      <c r="D1384" s="2">
        <v>1938.8</v>
      </c>
      <c r="E1384" s="2">
        <v>0.27</v>
      </c>
      <c r="F1384" s="2">
        <f t="shared" si="43"/>
        <v>523.476</v>
      </c>
      <c r="G1384" s="2">
        <v>5</v>
      </c>
      <c r="H1384" s="2" t="str">
        <f>TEXT(Table1[[#This Row],[order_date]],"mmmm")</f>
        <v>January</v>
      </c>
      <c r="I1384" s="3">
        <v>45318</v>
      </c>
      <c r="J1384" s="3">
        <v>45324</v>
      </c>
      <c r="K1384" s="3" t="str">
        <f>TEXT(Table1[[#This Row],[delivery_date]]-Table1[[#This Row],[order_date]],"D")</f>
        <v>6</v>
      </c>
      <c r="L1384" s="2" t="s">
        <v>15</v>
      </c>
      <c r="M1384" s="2" t="s">
        <v>27</v>
      </c>
      <c r="N1384" s="2">
        <v>400.99</v>
      </c>
      <c r="O1384" s="2" t="s">
        <v>34</v>
      </c>
      <c r="P1384" s="2">
        <f t="shared" si="42"/>
        <v>1415.3240000000001</v>
      </c>
    </row>
    <row r="1385" spans="1:16" ht="14.25" customHeight="1" x14ac:dyDescent="0.35">
      <c r="A1385" s="2" t="s">
        <v>1416</v>
      </c>
      <c r="B1385" s="2" t="s">
        <v>19</v>
      </c>
      <c r="C1385" s="2" t="s">
        <v>26</v>
      </c>
      <c r="D1385" s="2">
        <v>784.22</v>
      </c>
      <c r="E1385" s="2">
        <v>0</v>
      </c>
      <c r="F1385" s="2">
        <f t="shared" si="43"/>
        <v>0</v>
      </c>
      <c r="G1385" s="2">
        <v>5</v>
      </c>
      <c r="H1385" s="2" t="str">
        <f>TEXT(Table1[[#This Row],[order_date]],"mmmm")</f>
        <v>February</v>
      </c>
      <c r="I1385" s="3">
        <v>44979</v>
      </c>
      <c r="J1385" s="3">
        <v>44983</v>
      </c>
      <c r="K1385" s="3" t="str">
        <f>TEXT(Table1[[#This Row],[delivery_date]]-Table1[[#This Row],[order_date]],"D")</f>
        <v>4</v>
      </c>
      <c r="L1385" s="2" t="s">
        <v>31</v>
      </c>
      <c r="M1385" s="2" t="s">
        <v>16</v>
      </c>
      <c r="N1385" s="2">
        <v>114.18</v>
      </c>
      <c r="O1385" s="2" t="s">
        <v>34</v>
      </c>
      <c r="P1385" s="2">
        <f t="shared" si="42"/>
        <v>784.22</v>
      </c>
    </row>
    <row r="1386" spans="1:16" ht="14.25" customHeight="1" x14ac:dyDescent="0.35">
      <c r="A1386" s="2" t="s">
        <v>1417</v>
      </c>
      <c r="B1386" s="2" t="s">
        <v>25</v>
      </c>
      <c r="C1386" s="2" t="s">
        <v>36</v>
      </c>
      <c r="D1386" s="2">
        <v>1131.8599999999999</v>
      </c>
      <c r="E1386" s="2">
        <v>0.44</v>
      </c>
      <c r="F1386" s="2">
        <f t="shared" si="43"/>
        <v>498.01839999999999</v>
      </c>
      <c r="G1386" s="2">
        <v>7</v>
      </c>
      <c r="H1386" s="2" t="str">
        <f>TEXT(Table1[[#This Row],[order_date]],"mmmm")</f>
        <v>April</v>
      </c>
      <c r="I1386" s="3">
        <v>45401</v>
      </c>
      <c r="J1386" s="3">
        <v>45406</v>
      </c>
      <c r="K1386" s="3" t="str">
        <f>TEXT(Table1[[#This Row],[delivery_date]]-Table1[[#This Row],[order_date]],"D")</f>
        <v>5</v>
      </c>
      <c r="L1386" s="2" t="s">
        <v>31</v>
      </c>
      <c r="M1386" s="2" t="s">
        <v>27</v>
      </c>
      <c r="N1386" s="2">
        <v>128.91</v>
      </c>
      <c r="O1386" s="2" t="s">
        <v>48</v>
      </c>
      <c r="P1386" s="2">
        <f t="shared" si="42"/>
        <v>633.84159999999997</v>
      </c>
    </row>
    <row r="1387" spans="1:16" ht="14.25" customHeight="1" x14ac:dyDescent="0.35">
      <c r="A1387" s="2" t="s">
        <v>1418</v>
      </c>
      <c r="B1387" s="2" t="s">
        <v>19</v>
      </c>
      <c r="C1387" s="2" t="s">
        <v>33</v>
      </c>
      <c r="D1387" s="2">
        <v>3734.22</v>
      </c>
      <c r="E1387" s="2">
        <v>0.48</v>
      </c>
      <c r="F1387" s="2">
        <f t="shared" si="43"/>
        <v>1792.4255999999998</v>
      </c>
      <c r="G1387" s="2">
        <v>8</v>
      </c>
      <c r="H1387" s="2" t="str">
        <f>TEXT(Table1[[#This Row],[order_date]],"mmmm")</f>
        <v>January</v>
      </c>
      <c r="I1387" s="3">
        <v>44930</v>
      </c>
      <c r="J1387" s="3">
        <v>44934</v>
      </c>
      <c r="K1387" s="3" t="str">
        <f>TEXT(Table1[[#This Row],[delivery_date]]-Table1[[#This Row],[order_date]],"D")</f>
        <v>4</v>
      </c>
      <c r="L1387" s="2" t="s">
        <v>21</v>
      </c>
      <c r="M1387" s="2" t="s">
        <v>22</v>
      </c>
      <c r="N1387" s="2">
        <v>419.78</v>
      </c>
      <c r="O1387" s="2" t="s">
        <v>28</v>
      </c>
      <c r="P1387" s="2">
        <f t="shared" si="42"/>
        <v>1941.7944</v>
      </c>
    </row>
    <row r="1388" spans="1:16" ht="14.25" customHeight="1" x14ac:dyDescent="0.35">
      <c r="A1388" s="2" t="s">
        <v>1419</v>
      </c>
      <c r="B1388" s="2" t="s">
        <v>25</v>
      </c>
      <c r="C1388" s="2" t="s">
        <v>26</v>
      </c>
      <c r="D1388" s="2">
        <v>822.92</v>
      </c>
      <c r="E1388" s="2">
        <v>0.1</v>
      </c>
      <c r="F1388" s="2">
        <f t="shared" si="43"/>
        <v>82.292000000000002</v>
      </c>
      <c r="G1388" s="2">
        <v>1</v>
      </c>
      <c r="H1388" s="2" t="str">
        <f>TEXT(Table1[[#This Row],[order_date]],"mmmm")</f>
        <v>July</v>
      </c>
      <c r="I1388" s="3">
        <v>45487</v>
      </c>
      <c r="J1388" s="3">
        <v>45494</v>
      </c>
      <c r="K1388" s="3" t="str">
        <f>TEXT(Table1[[#This Row],[delivery_date]]-Table1[[#This Row],[order_date]],"D")</f>
        <v>7</v>
      </c>
      <c r="L1388" s="2" t="s">
        <v>21</v>
      </c>
      <c r="M1388" s="2" t="s">
        <v>16</v>
      </c>
      <c r="N1388" s="2">
        <v>245.29</v>
      </c>
      <c r="O1388" s="2" t="s">
        <v>28</v>
      </c>
      <c r="P1388" s="2">
        <f t="shared" si="42"/>
        <v>740.62799999999993</v>
      </c>
    </row>
    <row r="1389" spans="1:16" ht="14.25" customHeight="1" x14ac:dyDescent="0.35">
      <c r="A1389" s="2" t="s">
        <v>1420</v>
      </c>
      <c r="B1389" s="2" t="s">
        <v>19</v>
      </c>
      <c r="C1389" s="2" t="s">
        <v>14</v>
      </c>
      <c r="D1389" s="2">
        <v>1192.44</v>
      </c>
      <c r="E1389" s="2">
        <v>0.42</v>
      </c>
      <c r="F1389" s="2">
        <f t="shared" si="43"/>
        <v>500.82479999999998</v>
      </c>
      <c r="G1389" s="2">
        <v>5</v>
      </c>
      <c r="H1389" s="2" t="str">
        <f>TEXT(Table1[[#This Row],[order_date]],"mmmm")</f>
        <v>September</v>
      </c>
      <c r="I1389" s="3">
        <v>45550</v>
      </c>
      <c r="J1389" s="3">
        <v>45554</v>
      </c>
      <c r="K1389" s="3" t="str">
        <f>TEXT(Table1[[#This Row],[delivery_date]]-Table1[[#This Row],[order_date]],"D")</f>
        <v>4</v>
      </c>
      <c r="L1389" s="2" t="s">
        <v>31</v>
      </c>
      <c r="M1389" s="2" t="s">
        <v>22</v>
      </c>
      <c r="N1389" s="2">
        <v>258.16000000000003</v>
      </c>
      <c r="O1389" s="2" t="s">
        <v>39</v>
      </c>
      <c r="P1389" s="2">
        <f t="shared" si="42"/>
        <v>691.61520000000007</v>
      </c>
    </row>
    <row r="1390" spans="1:16" ht="14.25" customHeight="1" x14ac:dyDescent="0.35">
      <c r="A1390" s="2" t="s">
        <v>1421</v>
      </c>
      <c r="B1390" s="2" t="s">
        <v>13</v>
      </c>
      <c r="C1390" s="2" t="s">
        <v>20</v>
      </c>
      <c r="D1390" s="2">
        <v>2180.31</v>
      </c>
      <c r="E1390" s="2">
        <v>0.49</v>
      </c>
      <c r="F1390" s="2">
        <f t="shared" si="43"/>
        <v>1068.3518999999999</v>
      </c>
      <c r="G1390" s="2">
        <v>9</v>
      </c>
      <c r="H1390" s="2" t="str">
        <f>TEXT(Table1[[#This Row],[order_date]],"mmmm")</f>
        <v>July</v>
      </c>
      <c r="I1390" s="3">
        <v>45123</v>
      </c>
      <c r="J1390" s="3">
        <v>45128</v>
      </c>
      <c r="K1390" s="3" t="str">
        <f>TEXT(Table1[[#This Row],[delivery_date]]-Table1[[#This Row],[order_date]],"D")</f>
        <v>5</v>
      </c>
      <c r="L1390" s="2" t="s">
        <v>31</v>
      </c>
      <c r="M1390" s="2" t="s">
        <v>16</v>
      </c>
      <c r="N1390" s="2">
        <v>163.5</v>
      </c>
      <c r="O1390" s="2" t="s">
        <v>48</v>
      </c>
      <c r="P1390" s="2">
        <f t="shared" si="42"/>
        <v>1111.9581000000001</v>
      </c>
    </row>
    <row r="1391" spans="1:16" ht="14.25" customHeight="1" x14ac:dyDescent="0.35">
      <c r="A1391" s="2" t="s">
        <v>1422</v>
      </c>
      <c r="B1391" s="2" t="s">
        <v>25</v>
      </c>
      <c r="C1391" s="2" t="s">
        <v>14</v>
      </c>
      <c r="D1391" s="2">
        <v>453.35</v>
      </c>
      <c r="E1391" s="2">
        <v>0.16</v>
      </c>
      <c r="F1391" s="2">
        <f t="shared" si="43"/>
        <v>72.536000000000001</v>
      </c>
      <c r="G1391" s="2">
        <v>9</v>
      </c>
      <c r="H1391" s="2" t="str">
        <f>TEXT(Table1[[#This Row],[order_date]],"mmmm")</f>
        <v>November</v>
      </c>
      <c r="I1391" s="3">
        <v>45608</v>
      </c>
      <c r="J1391" s="3">
        <v>45615</v>
      </c>
      <c r="K1391" s="3" t="str">
        <f>TEXT(Table1[[#This Row],[delivery_date]]-Table1[[#This Row],[order_date]],"D")</f>
        <v>7</v>
      </c>
      <c r="L1391" s="2" t="s">
        <v>15</v>
      </c>
      <c r="M1391" s="2" t="s">
        <v>22</v>
      </c>
      <c r="N1391" s="2">
        <v>95.57</v>
      </c>
      <c r="O1391" s="2" t="s">
        <v>17</v>
      </c>
      <c r="P1391" s="2">
        <f t="shared" si="42"/>
        <v>380.81400000000002</v>
      </c>
    </row>
    <row r="1392" spans="1:16" ht="14.25" customHeight="1" x14ac:dyDescent="0.35">
      <c r="A1392" s="2" t="s">
        <v>1423</v>
      </c>
      <c r="B1392" s="2" t="s">
        <v>41</v>
      </c>
      <c r="C1392" s="2" t="s">
        <v>26</v>
      </c>
      <c r="D1392" s="2">
        <v>1142.19</v>
      </c>
      <c r="E1392" s="2">
        <v>0.09</v>
      </c>
      <c r="F1392" s="2">
        <f t="shared" si="43"/>
        <v>102.7971</v>
      </c>
      <c r="G1392" s="2">
        <v>7</v>
      </c>
      <c r="H1392" s="2" t="str">
        <f>TEXT(Table1[[#This Row],[order_date]],"mmmm")</f>
        <v>September</v>
      </c>
      <c r="I1392" s="3">
        <v>45556</v>
      </c>
      <c r="J1392" s="3">
        <v>45562</v>
      </c>
      <c r="K1392" s="3" t="str">
        <f>TEXT(Table1[[#This Row],[delivery_date]]-Table1[[#This Row],[order_date]],"D")</f>
        <v>6</v>
      </c>
      <c r="L1392" s="2" t="s">
        <v>15</v>
      </c>
      <c r="M1392" s="2" t="s">
        <v>27</v>
      </c>
      <c r="N1392" s="2">
        <v>86.59</v>
      </c>
      <c r="O1392" s="2" t="s">
        <v>23</v>
      </c>
      <c r="P1392" s="2">
        <f t="shared" si="42"/>
        <v>1039.3929000000001</v>
      </c>
    </row>
    <row r="1393" spans="1:16" ht="14.25" customHeight="1" x14ac:dyDescent="0.35">
      <c r="A1393" s="2" t="s">
        <v>1424</v>
      </c>
      <c r="B1393" s="2" t="s">
        <v>41</v>
      </c>
      <c r="C1393" s="2" t="s">
        <v>33</v>
      </c>
      <c r="D1393" s="2">
        <v>833.86</v>
      </c>
      <c r="E1393" s="2">
        <v>0.49</v>
      </c>
      <c r="F1393" s="2">
        <f t="shared" si="43"/>
        <v>408.59140000000002</v>
      </c>
      <c r="G1393" s="2">
        <v>4</v>
      </c>
      <c r="H1393" s="2" t="str">
        <f>TEXT(Table1[[#This Row],[order_date]],"mmmm")</f>
        <v>March</v>
      </c>
      <c r="I1393" s="3">
        <v>45001</v>
      </c>
      <c r="J1393" s="3">
        <v>45007</v>
      </c>
      <c r="K1393" s="3" t="str">
        <f>TEXT(Table1[[#This Row],[delivery_date]]-Table1[[#This Row],[order_date]],"D")</f>
        <v>6</v>
      </c>
      <c r="L1393" s="2" t="s">
        <v>15</v>
      </c>
      <c r="M1393" s="2" t="s">
        <v>16</v>
      </c>
      <c r="N1393" s="2">
        <v>104.15</v>
      </c>
      <c r="O1393" s="2" t="s">
        <v>34</v>
      </c>
      <c r="P1393" s="2">
        <f t="shared" si="42"/>
        <v>425.26859999999999</v>
      </c>
    </row>
    <row r="1394" spans="1:16" ht="14.25" customHeight="1" x14ac:dyDescent="0.35">
      <c r="A1394" s="2" t="s">
        <v>1425</v>
      </c>
      <c r="B1394" s="2" t="s">
        <v>19</v>
      </c>
      <c r="C1394" s="2" t="s">
        <v>36</v>
      </c>
      <c r="D1394" s="2">
        <v>4761.4799999999996</v>
      </c>
      <c r="E1394" s="2">
        <v>0.03</v>
      </c>
      <c r="F1394" s="2">
        <f t="shared" si="43"/>
        <v>142.84439999999998</v>
      </c>
      <c r="G1394" s="2">
        <v>2</v>
      </c>
      <c r="H1394" s="2" t="str">
        <f>TEXT(Table1[[#This Row],[order_date]],"mmmm")</f>
        <v>July</v>
      </c>
      <c r="I1394" s="3">
        <v>45131</v>
      </c>
      <c r="J1394" s="3">
        <v>45138</v>
      </c>
      <c r="K1394" s="3" t="str">
        <f>TEXT(Table1[[#This Row],[delivery_date]]-Table1[[#This Row],[order_date]],"D")</f>
        <v>7</v>
      </c>
      <c r="L1394" s="2" t="s">
        <v>21</v>
      </c>
      <c r="M1394" s="2" t="s">
        <v>16</v>
      </c>
      <c r="N1394" s="2">
        <v>1244.54</v>
      </c>
      <c r="O1394" s="2" t="s">
        <v>48</v>
      </c>
      <c r="P1394" s="2">
        <f t="shared" si="42"/>
        <v>4618.6355999999996</v>
      </c>
    </row>
    <row r="1395" spans="1:16" ht="14.25" customHeight="1" x14ac:dyDescent="0.35">
      <c r="A1395" s="2" t="s">
        <v>1426</v>
      </c>
      <c r="B1395" s="2" t="s">
        <v>41</v>
      </c>
      <c r="C1395" s="2" t="s">
        <v>26</v>
      </c>
      <c r="D1395" s="2">
        <v>1038.48</v>
      </c>
      <c r="E1395" s="2">
        <v>0.14000000000000001</v>
      </c>
      <c r="F1395" s="2">
        <f t="shared" si="43"/>
        <v>145.38720000000001</v>
      </c>
      <c r="G1395" s="2">
        <v>5</v>
      </c>
      <c r="H1395" s="2" t="str">
        <f>TEXT(Table1[[#This Row],[order_date]],"mmmm")</f>
        <v>August</v>
      </c>
      <c r="I1395" s="3">
        <v>45522</v>
      </c>
      <c r="J1395" s="3">
        <v>45527</v>
      </c>
      <c r="K1395" s="3" t="str">
        <f>TEXT(Table1[[#This Row],[delivery_date]]-Table1[[#This Row],[order_date]],"D")</f>
        <v>5</v>
      </c>
      <c r="L1395" s="2" t="s">
        <v>15</v>
      </c>
      <c r="M1395" s="2" t="s">
        <v>16</v>
      </c>
      <c r="N1395" s="2">
        <v>289.31</v>
      </c>
      <c r="O1395" s="2" t="s">
        <v>17</v>
      </c>
      <c r="P1395" s="2">
        <f t="shared" si="42"/>
        <v>893.09280000000001</v>
      </c>
    </row>
    <row r="1396" spans="1:16" ht="14.25" customHeight="1" x14ac:dyDescent="0.35">
      <c r="A1396" s="2" t="s">
        <v>1427</v>
      </c>
      <c r="B1396" s="2" t="s">
        <v>25</v>
      </c>
      <c r="C1396" s="2" t="s">
        <v>33</v>
      </c>
      <c r="D1396" s="2">
        <v>4322.67</v>
      </c>
      <c r="E1396" s="2">
        <v>0.37</v>
      </c>
      <c r="F1396" s="2">
        <f t="shared" si="43"/>
        <v>1599.3878999999999</v>
      </c>
      <c r="G1396" s="2">
        <v>4</v>
      </c>
      <c r="H1396" s="2" t="str">
        <f>TEXT(Table1[[#This Row],[order_date]],"mmmm")</f>
        <v>June</v>
      </c>
      <c r="I1396" s="3">
        <v>45472</v>
      </c>
      <c r="J1396" s="3">
        <v>45476</v>
      </c>
      <c r="K1396" s="3" t="str">
        <f>TEXT(Table1[[#This Row],[delivery_date]]-Table1[[#This Row],[order_date]],"D")</f>
        <v>4</v>
      </c>
      <c r="L1396" s="2" t="s">
        <v>21</v>
      </c>
      <c r="M1396" s="2" t="s">
        <v>16</v>
      </c>
      <c r="N1396" s="2">
        <v>1145.53</v>
      </c>
      <c r="O1396" s="2" t="s">
        <v>34</v>
      </c>
      <c r="P1396" s="2">
        <f t="shared" si="42"/>
        <v>2723.2821000000004</v>
      </c>
    </row>
    <row r="1397" spans="1:16" ht="14.25" customHeight="1" x14ac:dyDescent="0.35">
      <c r="A1397" s="2" t="s">
        <v>1428</v>
      </c>
      <c r="B1397" s="2" t="s">
        <v>41</v>
      </c>
      <c r="C1397" s="2" t="s">
        <v>26</v>
      </c>
      <c r="D1397" s="2">
        <v>662.51</v>
      </c>
      <c r="E1397" s="2">
        <v>0.31</v>
      </c>
      <c r="F1397" s="2">
        <f t="shared" si="43"/>
        <v>205.37809999999999</v>
      </c>
      <c r="G1397" s="2">
        <v>1</v>
      </c>
      <c r="H1397" s="2" t="str">
        <f>TEXT(Table1[[#This Row],[order_date]],"mmmm")</f>
        <v>December</v>
      </c>
      <c r="I1397" s="3">
        <v>45279</v>
      </c>
      <c r="J1397" s="3">
        <v>45285</v>
      </c>
      <c r="K1397" s="3" t="str">
        <f>TEXT(Table1[[#This Row],[delivery_date]]-Table1[[#This Row],[order_date]],"D")</f>
        <v>6</v>
      </c>
      <c r="L1397" s="2" t="s">
        <v>15</v>
      </c>
      <c r="M1397" s="2" t="s">
        <v>22</v>
      </c>
      <c r="N1397" s="2">
        <v>124.94</v>
      </c>
      <c r="O1397" s="2" t="s">
        <v>28</v>
      </c>
      <c r="P1397" s="2">
        <f t="shared" si="42"/>
        <v>457.13189999999997</v>
      </c>
    </row>
    <row r="1398" spans="1:16" ht="14.25" customHeight="1" x14ac:dyDescent="0.35">
      <c r="A1398" s="2" t="s">
        <v>1429</v>
      </c>
      <c r="B1398" s="2" t="s">
        <v>13</v>
      </c>
      <c r="C1398" s="2" t="s">
        <v>20</v>
      </c>
      <c r="D1398" s="2">
        <v>4361.3999999999996</v>
      </c>
      <c r="E1398" s="2">
        <v>0.34</v>
      </c>
      <c r="F1398" s="2">
        <f t="shared" si="43"/>
        <v>1482.876</v>
      </c>
      <c r="G1398" s="2">
        <v>7</v>
      </c>
      <c r="H1398" s="2" t="str">
        <f>TEXT(Table1[[#This Row],[order_date]],"mmmm")</f>
        <v>June</v>
      </c>
      <c r="I1398" s="3">
        <v>45452</v>
      </c>
      <c r="J1398" s="3">
        <v>45459</v>
      </c>
      <c r="K1398" s="3" t="str">
        <f>TEXT(Table1[[#This Row],[delivery_date]]-Table1[[#This Row],[order_date]],"D")</f>
        <v>7</v>
      </c>
      <c r="L1398" s="2" t="s">
        <v>15</v>
      </c>
      <c r="M1398" s="2" t="s">
        <v>16</v>
      </c>
      <c r="N1398" s="2">
        <v>712.12</v>
      </c>
      <c r="O1398" s="2" t="s">
        <v>39</v>
      </c>
      <c r="P1398" s="2">
        <f t="shared" si="42"/>
        <v>2878.5239999999994</v>
      </c>
    </row>
    <row r="1399" spans="1:16" ht="14.25" customHeight="1" x14ac:dyDescent="0.35">
      <c r="A1399" s="2" t="s">
        <v>1430</v>
      </c>
      <c r="B1399" s="2" t="s">
        <v>13</v>
      </c>
      <c r="C1399" s="2" t="s">
        <v>14</v>
      </c>
      <c r="D1399" s="2">
        <v>3037.23</v>
      </c>
      <c r="E1399" s="2">
        <v>0.35</v>
      </c>
      <c r="F1399" s="2">
        <f t="shared" si="43"/>
        <v>1063.0304999999998</v>
      </c>
      <c r="G1399" s="2">
        <v>3</v>
      </c>
      <c r="H1399" s="2" t="str">
        <f>TEXT(Table1[[#This Row],[order_date]],"mmmm")</f>
        <v>November</v>
      </c>
      <c r="I1399" s="3">
        <v>45258</v>
      </c>
      <c r="J1399" s="3">
        <v>45262</v>
      </c>
      <c r="K1399" s="3" t="str">
        <f>TEXT(Table1[[#This Row],[delivery_date]]-Table1[[#This Row],[order_date]],"D")</f>
        <v>4</v>
      </c>
      <c r="L1399" s="2" t="s">
        <v>15</v>
      </c>
      <c r="M1399" s="2" t="s">
        <v>27</v>
      </c>
      <c r="N1399" s="2">
        <v>338.43</v>
      </c>
      <c r="O1399" s="2" t="s">
        <v>17</v>
      </c>
      <c r="P1399" s="2">
        <f t="shared" si="42"/>
        <v>1974.1995000000002</v>
      </c>
    </row>
    <row r="1400" spans="1:16" ht="14.25" customHeight="1" x14ac:dyDescent="0.35">
      <c r="A1400" s="2" t="s">
        <v>1431</v>
      </c>
      <c r="B1400" s="2" t="s">
        <v>19</v>
      </c>
      <c r="C1400" s="2" t="s">
        <v>36</v>
      </c>
      <c r="D1400" s="2">
        <v>4263.5600000000004</v>
      </c>
      <c r="E1400" s="2">
        <v>0.34</v>
      </c>
      <c r="F1400" s="2">
        <f t="shared" si="43"/>
        <v>1449.6104000000003</v>
      </c>
      <c r="G1400" s="2">
        <v>6</v>
      </c>
      <c r="H1400" s="2" t="str">
        <f>TEXT(Table1[[#This Row],[order_date]],"mmmm")</f>
        <v>July</v>
      </c>
      <c r="I1400" s="3">
        <v>45129</v>
      </c>
      <c r="J1400" s="3">
        <v>45133</v>
      </c>
      <c r="K1400" s="3" t="str">
        <f>TEXT(Table1[[#This Row],[delivery_date]]-Table1[[#This Row],[order_date]],"D")</f>
        <v>4</v>
      </c>
      <c r="L1400" s="2" t="s">
        <v>31</v>
      </c>
      <c r="M1400" s="2" t="s">
        <v>27</v>
      </c>
      <c r="N1400" s="2">
        <v>1063.9000000000001</v>
      </c>
      <c r="O1400" s="2" t="s">
        <v>48</v>
      </c>
      <c r="P1400" s="2">
        <f t="shared" si="42"/>
        <v>2813.9495999999999</v>
      </c>
    </row>
    <row r="1401" spans="1:16" ht="14.25" customHeight="1" x14ac:dyDescent="0.35">
      <c r="A1401" s="2" t="s">
        <v>1432</v>
      </c>
      <c r="B1401" s="2" t="s">
        <v>25</v>
      </c>
      <c r="C1401" s="2" t="s">
        <v>33</v>
      </c>
      <c r="D1401" s="2">
        <v>4350.01</v>
      </c>
      <c r="E1401" s="2">
        <v>0.17</v>
      </c>
      <c r="F1401" s="2">
        <f t="shared" si="43"/>
        <v>739.50170000000014</v>
      </c>
      <c r="G1401" s="2">
        <v>5</v>
      </c>
      <c r="H1401" s="2" t="str">
        <f>TEXT(Table1[[#This Row],[order_date]],"mmmm")</f>
        <v>August</v>
      </c>
      <c r="I1401" s="3">
        <v>45164</v>
      </c>
      <c r="J1401" s="3">
        <v>45170</v>
      </c>
      <c r="K1401" s="3" t="str">
        <f>TEXT(Table1[[#This Row],[delivery_date]]-Table1[[#This Row],[order_date]],"D")</f>
        <v>6</v>
      </c>
      <c r="L1401" s="2" t="s">
        <v>31</v>
      </c>
      <c r="M1401" s="2" t="s">
        <v>22</v>
      </c>
      <c r="N1401" s="2">
        <v>894.8</v>
      </c>
      <c r="O1401" s="2" t="s">
        <v>28</v>
      </c>
      <c r="P1401" s="2">
        <f t="shared" si="42"/>
        <v>3610.5083</v>
      </c>
    </row>
    <row r="1402" spans="1:16" ht="14.25" customHeight="1" x14ac:dyDescent="0.35">
      <c r="A1402" s="2" t="s">
        <v>1433</v>
      </c>
      <c r="B1402" s="2" t="s">
        <v>13</v>
      </c>
      <c r="C1402" s="2" t="s">
        <v>36</v>
      </c>
      <c r="D1402" s="2">
        <v>3022.23</v>
      </c>
      <c r="E1402" s="2">
        <v>0.16</v>
      </c>
      <c r="F1402" s="2">
        <f t="shared" si="43"/>
        <v>483.55680000000001</v>
      </c>
      <c r="G1402" s="2">
        <v>4</v>
      </c>
      <c r="H1402" s="2" t="str">
        <f>TEXT(Table1[[#This Row],[order_date]],"mmmm")</f>
        <v>February</v>
      </c>
      <c r="I1402" s="3">
        <v>45328</v>
      </c>
      <c r="J1402" s="3">
        <v>45329</v>
      </c>
      <c r="K1402" s="3" t="str">
        <f>TEXT(Table1[[#This Row],[delivery_date]]-Table1[[#This Row],[order_date]],"D")</f>
        <v>1</v>
      </c>
      <c r="L1402" s="2" t="s">
        <v>15</v>
      </c>
      <c r="M1402" s="2" t="s">
        <v>22</v>
      </c>
      <c r="N1402" s="2">
        <v>551.17999999999995</v>
      </c>
      <c r="O1402" s="2" t="s">
        <v>48</v>
      </c>
      <c r="P1402" s="2">
        <f t="shared" si="42"/>
        <v>2538.6732000000002</v>
      </c>
    </row>
    <row r="1403" spans="1:16" ht="14.25" customHeight="1" x14ac:dyDescent="0.35">
      <c r="A1403" s="2" t="s">
        <v>1434</v>
      </c>
      <c r="B1403" s="2" t="s">
        <v>13</v>
      </c>
      <c r="C1403" s="2" t="s">
        <v>36</v>
      </c>
      <c r="D1403" s="2">
        <v>4596.7</v>
      </c>
      <c r="E1403" s="2">
        <v>0.21</v>
      </c>
      <c r="F1403" s="2">
        <f t="shared" si="43"/>
        <v>965.3069999999999</v>
      </c>
      <c r="G1403" s="2">
        <v>3</v>
      </c>
      <c r="H1403" s="2" t="str">
        <f>TEXT(Table1[[#This Row],[order_date]],"mmmm")</f>
        <v>January</v>
      </c>
      <c r="I1403" s="3">
        <v>45315</v>
      </c>
      <c r="J1403" s="3">
        <v>45316</v>
      </c>
      <c r="K1403" s="3" t="str">
        <f>TEXT(Table1[[#This Row],[delivery_date]]-Table1[[#This Row],[order_date]],"D")</f>
        <v>1</v>
      </c>
      <c r="L1403" s="2" t="s">
        <v>31</v>
      </c>
      <c r="M1403" s="2" t="s">
        <v>16</v>
      </c>
      <c r="N1403" s="2">
        <v>527.46</v>
      </c>
      <c r="O1403" s="2" t="s">
        <v>39</v>
      </c>
      <c r="P1403" s="2">
        <f t="shared" si="42"/>
        <v>3631.393</v>
      </c>
    </row>
    <row r="1404" spans="1:16" ht="14.25" customHeight="1" x14ac:dyDescent="0.35">
      <c r="A1404" s="2" t="s">
        <v>1435</v>
      </c>
      <c r="B1404" s="2" t="s">
        <v>25</v>
      </c>
      <c r="C1404" s="2" t="s">
        <v>36</v>
      </c>
      <c r="D1404" s="2">
        <v>2968.7</v>
      </c>
      <c r="E1404" s="2">
        <v>0.4</v>
      </c>
      <c r="F1404" s="2">
        <f t="shared" si="43"/>
        <v>1187.48</v>
      </c>
      <c r="G1404" s="2">
        <v>9</v>
      </c>
      <c r="H1404" s="2" t="str">
        <f>TEXT(Table1[[#This Row],[order_date]],"mmmm")</f>
        <v>October</v>
      </c>
      <c r="I1404" s="3">
        <v>45566</v>
      </c>
      <c r="J1404" s="3">
        <v>45573</v>
      </c>
      <c r="K1404" s="3" t="str">
        <f>TEXT(Table1[[#This Row],[delivery_date]]-Table1[[#This Row],[order_date]],"D")</f>
        <v>7</v>
      </c>
      <c r="L1404" s="2" t="s">
        <v>21</v>
      </c>
      <c r="M1404" s="2" t="s">
        <v>16</v>
      </c>
      <c r="N1404" s="2">
        <v>378.73</v>
      </c>
      <c r="O1404" s="2" t="s">
        <v>23</v>
      </c>
      <c r="P1404" s="2">
        <f t="shared" si="42"/>
        <v>1781.2199999999998</v>
      </c>
    </row>
    <row r="1405" spans="1:16" ht="14.25" customHeight="1" x14ac:dyDescent="0.35">
      <c r="A1405" s="2" t="s">
        <v>1436</v>
      </c>
      <c r="B1405" s="2" t="s">
        <v>41</v>
      </c>
      <c r="C1405" s="2" t="s">
        <v>33</v>
      </c>
      <c r="D1405" s="2">
        <v>3591.57</v>
      </c>
      <c r="E1405" s="2">
        <v>0.47</v>
      </c>
      <c r="F1405" s="2">
        <f t="shared" si="43"/>
        <v>1688.0379</v>
      </c>
      <c r="G1405" s="2">
        <v>5</v>
      </c>
      <c r="H1405" s="2" t="str">
        <f>TEXT(Table1[[#This Row],[order_date]],"mmmm")</f>
        <v>March</v>
      </c>
      <c r="I1405" s="3">
        <v>44993</v>
      </c>
      <c r="J1405" s="3">
        <v>45000</v>
      </c>
      <c r="K1405" s="3" t="str">
        <f>TEXT(Table1[[#This Row],[delivery_date]]-Table1[[#This Row],[order_date]],"D")</f>
        <v>7</v>
      </c>
      <c r="L1405" s="2" t="s">
        <v>21</v>
      </c>
      <c r="M1405" s="2" t="s">
        <v>27</v>
      </c>
      <c r="N1405" s="2">
        <v>399.73</v>
      </c>
      <c r="O1405" s="2" t="s">
        <v>39</v>
      </c>
      <c r="P1405" s="2">
        <f t="shared" si="42"/>
        <v>1903.5321000000001</v>
      </c>
    </row>
    <row r="1406" spans="1:16" ht="14.25" customHeight="1" x14ac:dyDescent="0.35">
      <c r="A1406" s="2" t="s">
        <v>1437</v>
      </c>
      <c r="B1406" s="2" t="s">
        <v>41</v>
      </c>
      <c r="C1406" s="2" t="s">
        <v>33</v>
      </c>
      <c r="D1406" s="2">
        <v>2138.79</v>
      </c>
      <c r="E1406" s="2">
        <v>0.23</v>
      </c>
      <c r="F1406" s="2">
        <f t="shared" si="43"/>
        <v>491.92169999999999</v>
      </c>
      <c r="G1406" s="2">
        <v>7</v>
      </c>
      <c r="H1406" s="2" t="str">
        <f>TEXT(Table1[[#This Row],[order_date]],"mmmm")</f>
        <v>May</v>
      </c>
      <c r="I1406" s="3">
        <v>45076</v>
      </c>
      <c r="J1406" s="3">
        <v>45077</v>
      </c>
      <c r="K1406" s="3" t="str">
        <f>TEXT(Table1[[#This Row],[delivery_date]]-Table1[[#This Row],[order_date]],"D")</f>
        <v>1</v>
      </c>
      <c r="L1406" s="2" t="s">
        <v>31</v>
      </c>
      <c r="M1406" s="2" t="s">
        <v>27</v>
      </c>
      <c r="N1406" s="2">
        <v>447.99</v>
      </c>
      <c r="O1406" s="2" t="s">
        <v>23</v>
      </c>
      <c r="P1406" s="2">
        <f t="shared" si="42"/>
        <v>1646.8683000000001</v>
      </c>
    </row>
    <row r="1407" spans="1:16" ht="14.25" customHeight="1" x14ac:dyDescent="0.35">
      <c r="A1407" s="2" t="s">
        <v>1438</v>
      </c>
      <c r="B1407" s="2" t="s">
        <v>19</v>
      </c>
      <c r="C1407" s="2" t="s">
        <v>36</v>
      </c>
      <c r="D1407" s="2">
        <v>4578.93</v>
      </c>
      <c r="E1407" s="2">
        <v>0.04</v>
      </c>
      <c r="F1407" s="2">
        <f t="shared" si="43"/>
        <v>183.15720000000002</v>
      </c>
      <c r="G1407" s="2">
        <v>4</v>
      </c>
      <c r="H1407" s="2" t="str">
        <f>TEXT(Table1[[#This Row],[order_date]],"mmmm")</f>
        <v>May</v>
      </c>
      <c r="I1407" s="3">
        <v>45060</v>
      </c>
      <c r="J1407" s="3">
        <v>45067</v>
      </c>
      <c r="K1407" s="3" t="str">
        <f>TEXT(Table1[[#This Row],[delivery_date]]-Table1[[#This Row],[order_date]],"D")</f>
        <v>7</v>
      </c>
      <c r="L1407" s="2" t="s">
        <v>15</v>
      </c>
      <c r="M1407" s="2" t="s">
        <v>22</v>
      </c>
      <c r="N1407" s="2">
        <v>928.89</v>
      </c>
      <c r="O1407" s="2" t="s">
        <v>23</v>
      </c>
      <c r="P1407" s="2">
        <f t="shared" si="42"/>
        <v>4395.7728000000006</v>
      </c>
    </row>
    <row r="1408" spans="1:16" ht="14.25" customHeight="1" x14ac:dyDescent="0.35">
      <c r="A1408" s="2" t="s">
        <v>1439</v>
      </c>
      <c r="B1408" s="2" t="s">
        <v>41</v>
      </c>
      <c r="C1408" s="2" t="s">
        <v>14</v>
      </c>
      <c r="D1408" s="2">
        <v>4138.3999999999996</v>
      </c>
      <c r="E1408" s="2">
        <v>0.47</v>
      </c>
      <c r="F1408" s="2">
        <f t="shared" si="43"/>
        <v>1945.0479999999998</v>
      </c>
      <c r="G1408" s="2">
        <v>1</v>
      </c>
      <c r="H1408" s="2" t="str">
        <f>TEXT(Table1[[#This Row],[order_date]],"mmmm")</f>
        <v>February</v>
      </c>
      <c r="I1408" s="3">
        <v>45337</v>
      </c>
      <c r="J1408" s="3">
        <v>45338</v>
      </c>
      <c r="K1408" s="3" t="str">
        <f>TEXT(Table1[[#This Row],[delivery_date]]-Table1[[#This Row],[order_date]],"D")</f>
        <v>1</v>
      </c>
      <c r="L1408" s="2" t="s">
        <v>31</v>
      </c>
      <c r="M1408" s="2" t="s">
        <v>22</v>
      </c>
      <c r="N1408" s="2">
        <v>384.22</v>
      </c>
      <c r="O1408" s="2" t="s">
        <v>17</v>
      </c>
      <c r="P1408" s="2">
        <f t="shared" si="42"/>
        <v>2193.3519999999999</v>
      </c>
    </row>
    <row r="1409" spans="1:16" ht="14.25" customHeight="1" x14ac:dyDescent="0.35">
      <c r="A1409" s="2" t="s">
        <v>1440</v>
      </c>
      <c r="B1409" s="2" t="s">
        <v>25</v>
      </c>
      <c r="C1409" s="2" t="s">
        <v>26</v>
      </c>
      <c r="D1409" s="2">
        <v>916.89</v>
      </c>
      <c r="E1409" s="2">
        <v>0.04</v>
      </c>
      <c r="F1409" s="2">
        <f t="shared" si="43"/>
        <v>36.675600000000003</v>
      </c>
      <c r="G1409" s="2">
        <v>2</v>
      </c>
      <c r="H1409" s="2" t="str">
        <f>TEXT(Table1[[#This Row],[order_date]],"mmmm")</f>
        <v>August</v>
      </c>
      <c r="I1409" s="3">
        <v>45139</v>
      </c>
      <c r="J1409" s="3">
        <v>45145</v>
      </c>
      <c r="K1409" s="3" t="str">
        <f>TEXT(Table1[[#This Row],[delivery_date]]-Table1[[#This Row],[order_date]],"D")</f>
        <v>6</v>
      </c>
      <c r="L1409" s="2" t="s">
        <v>31</v>
      </c>
      <c r="M1409" s="2" t="s">
        <v>16</v>
      </c>
      <c r="N1409" s="2">
        <v>121.93</v>
      </c>
      <c r="O1409" s="2" t="s">
        <v>39</v>
      </c>
      <c r="P1409" s="2">
        <f t="shared" si="42"/>
        <v>880.21439999999996</v>
      </c>
    </row>
    <row r="1410" spans="1:16" ht="14.25" customHeight="1" x14ac:dyDescent="0.35">
      <c r="A1410" s="2" t="s">
        <v>1441</v>
      </c>
      <c r="B1410" s="2" t="s">
        <v>13</v>
      </c>
      <c r="C1410" s="2" t="s">
        <v>36</v>
      </c>
      <c r="D1410" s="2">
        <v>2924.3</v>
      </c>
      <c r="E1410" s="2">
        <v>0.08</v>
      </c>
      <c r="F1410" s="2">
        <f t="shared" si="43"/>
        <v>233.94400000000002</v>
      </c>
      <c r="G1410" s="2">
        <v>5</v>
      </c>
      <c r="H1410" s="2" t="str">
        <f>TEXT(Table1[[#This Row],[order_date]],"mmmm")</f>
        <v>July</v>
      </c>
      <c r="I1410" s="3">
        <v>45475</v>
      </c>
      <c r="J1410" s="3">
        <v>45482</v>
      </c>
      <c r="K1410" s="3" t="str">
        <f>TEXT(Table1[[#This Row],[delivery_date]]-Table1[[#This Row],[order_date]],"D")</f>
        <v>7</v>
      </c>
      <c r="L1410" s="2" t="s">
        <v>21</v>
      </c>
      <c r="M1410" s="2" t="s">
        <v>27</v>
      </c>
      <c r="N1410" s="2">
        <v>158.66</v>
      </c>
      <c r="O1410" s="2" t="s">
        <v>23</v>
      </c>
      <c r="P1410" s="2">
        <f t="shared" ref="P1410:P1473" si="44">D1410-F1410</f>
        <v>2690.3560000000002</v>
      </c>
    </row>
    <row r="1411" spans="1:16" ht="14.25" customHeight="1" x14ac:dyDescent="0.35">
      <c r="A1411" s="2" t="s">
        <v>1442</v>
      </c>
      <c r="B1411" s="2" t="s">
        <v>41</v>
      </c>
      <c r="C1411" s="2" t="s">
        <v>20</v>
      </c>
      <c r="D1411" s="2">
        <v>4494.45</v>
      </c>
      <c r="E1411" s="2">
        <v>0.43</v>
      </c>
      <c r="F1411" s="2">
        <f t="shared" ref="F1411:F1474" si="45">D1411*E1411</f>
        <v>1932.6134999999999</v>
      </c>
      <c r="G1411" s="2">
        <v>8</v>
      </c>
      <c r="H1411" s="2" t="str">
        <f>TEXT(Table1[[#This Row],[order_date]],"mmmm")</f>
        <v>May</v>
      </c>
      <c r="I1411" s="3">
        <v>45427</v>
      </c>
      <c r="J1411" s="3">
        <v>45433</v>
      </c>
      <c r="K1411" s="3" t="str">
        <f>TEXT(Table1[[#This Row],[delivery_date]]-Table1[[#This Row],[order_date]],"D")</f>
        <v>6</v>
      </c>
      <c r="L1411" s="2" t="s">
        <v>15</v>
      </c>
      <c r="M1411" s="2" t="s">
        <v>22</v>
      </c>
      <c r="N1411" s="2">
        <v>424.41</v>
      </c>
      <c r="O1411" s="2" t="s">
        <v>39</v>
      </c>
      <c r="P1411" s="2">
        <f t="shared" si="44"/>
        <v>2561.8364999999999</v>
      </c>
    </row>
    <row r="1412" spans="1:16" ht="14.25" customHeight="1" x14ac:dyDescent="0.35">
      <c r="A1412" s="2" t="s">
        <v>1443</v>
      </c>
      <c r="B1412" s="2" t="s">
        <v>19</v>
      </c>
      <c r="C1412" s="2" t="s">
        <v>36</v>
      </c>
      <c r="D1412" s="2">
        <v>3986.02</v>
      </c>
      <c r="E1412" s="2">
        <v>0.28000000000000003</v>
      </c>
      <c r="F1412" s="2">
        <f t="shared" si="45"/>
        <v>1116.0856000000001</v>
      </c>
      <c r="G1412" s="2">
        <v>8</v>
      </c>
      <c r="H1412" s="2" t="str">
        <f>TEXT(Table1[[#This Row],[order_date]],"mmmm")</f>
        <v>September</v>
      </c>
      <c r="I1412" s="3">
        <v>45559</v>
      </c>
      <c r="J1412" s="3">
        <v>45564</v>
      </c>
      <c r="K1412" s="3" t="str">
        <f>TEXT(Table1[[#This Row],[delivery_date]]-Table1[[#This Row],[order_date]],"D")</f>
        <v>5</v>
      </c>
      <c r="L1412" s="2" t="s">
        <v>21</v>
      </c>
      <c r="M1412" s="2" t="s">
        <v>16</v>
      </c>
      <c r="N1412" s="2">
        <v>726.08</v>
      </c>
      <c r="O1412" s="2" t="s">
        <v>48</v>
      </c>
      <c r="P1412" s="2">
        <f t="shared" si="44"/>
        <v>2869.9344000000001</v>
      </c>
    </row>
    <row r="1413" spans="1:16" ht="14.25" customHeight="1" x14ac:dyDescent="0.35">
      <c r="A1413" s="2" t="s">
        <v>1444</v>
      </c>
      <c r="B1413" s="2" t="s">
        <v>41</v>
      </c>
      <c r="C1413" s="2" t="s">
        <v>33</v>
      </c>
      <c r="D1413" s="2">
        <v>4816.51</v>
      </c>
      <c r="E1413" s="2">
        <v>0.18</v>
      </c>
      <c r="F1413" s="2">
        <f t="shared" si="45"/>
        <v>866.97180000000003</v>
      </c>
      <c r="G1413" s="2">
        <v>8</v>
      </c>
      <c r="H1413" s="2" t="str">
        <f>TEXT(Table1[[#This Row],[order_date]],"mmmm")</f>
        <v>August</v>
      </c>
      <c r="I1413" s="3">
        <v>45152</v>
      </c>
      <c r="J1413" s="3">
        <v>45159</v>
      </c>
      <c r="K1413" s="3" t="str">
        <f>TEXT(Table1[[#This Row],[delivery_date]]-Table1[[#This Row],[order_date]],"D")</f>
        <v>7</v>
      </c>
      <c r="L1413" s="2" t="s">
        <v>31</v>
      </c>
      <c r="M1413" s="2" t="s">
        <v>22</v>
      </c>
      <c r="N1413" s="2">
        <v>695.41</v>
      </c>
      <c r="O1413" s="2" t="s">
        <v>17</v>
      </c>
      <c r="P1413" s="2">
        <f t="shared" si="44"/>
        <v>3949.5382</v>
      </c>
    </row>
    <row r="1414" spans="1:16" ht="14.25" customHeight="1" x14ac:dyDescent="0.35">
      <c r="A1414" s="2" t="s">
        <v>1445</v>
      </c>
      <c r="B1414" s="2" t="s">
        <v>25</v>
      </c>
      <c r="C1414" s="2" t="s">
        <v>26</v>
      </c>
      <c r="D1414" s="2">
        <v>1233.3800000000001</v>
      </c>
      <c r="E1414" s="2">
        <v>0.47</v>
      </c>
      <c r="F1414" s="2">
        <f t="shared" si="45"/>
        <v>579.68860000000006</v>
      </c>
      <c r="G1414" s="2">
        <v>9</v>
      </c>
      <c r="H1414" s="2" t="str">
        <f>TEXT(Table1[[#This Row],[order_date]],"mmmm")</f>
        <v>January</v>
      </c>
      <c r="I1414" s="3">
        <v>45309</v>
      </c>
      <c r="J1414" s="3">
        <v>45311</v>
      </c>
      <c r="K1414" s="3" t="str">
        <f>TEXT(Table1[[#This Row],[delivery_date]]-Table1[[#This Row],[order_date]],"D")</f>
        <v>2</v>
      </c>
      <c r="L1414" s="2" t="s">
        <v>31</v>
      </c>
      <c r="M1414" s="2" t="s">
        <v>16</v>
      </c>
      <c r="N1414" s="2">
        <v>242.74</v>
      </c>
      <c r="O1414" s="2" t="s">
        <v>39</v>
      </c>
      <c r="P1414" s="2">
        <f t="shared" si="44"/>
        <v>653.69140000000004</v>
      </c>
    </row>
    <row r="1415" spans="1:16" ht="14.25" customHeight="1" x14ac:dyDescent="0.35">
      <c r="A1415" s="2" t="s">
        <v>1446</v>
      </c>
      <c r="B1415" s="2" t="s">
        <v>19</v>
      </c>
      <c r="C1415" s="2" t="s">
        <v>20</v>
      </c>
      <c r="D1415" s="2">
        <v>1900.55</v>
      </c>
      <c r="E1415" s="2">
        <v>0.48</v>
      </c>
      <c r="F1415" s="2">
        <f t="shared" si="45"/>
        <v>912.2639999999999</v>
      </c>
      <c r="G1415" s="2">
        <v>2</v>
      </c>
      <c r="H1415" s="2" t="str">
        <f>TEXT(Table1[[#This Row],[order_date]],"mmmm")</f>
        <v>July</v>
      </c>
      <c r="I1415" s="3">
        <v>45474</v>
      </c>
      <c r="J1415" s="3">
        <v>45481</v>
      </c>
      <c r="K1415" s="3" t="str">
        <f>TEXT(Table1[[#This Row],[delivery_date]]-Table1[[#This Row],[order_date]],"D")</f>
        <v>7</v>
      </c>
      <c r="L1415" s="2" t="s">
        <v>15</v>
      </c>
      <c r="M1415" s="2" t="s">
        <v>22</v>
      </c>
      <c r="N1415" s="2">
        <v>295.14</v>
      </c>
      <c r="O1415" s="2" t="s">
        <v>34</v>
      </c>
      <c r="P1415" s="2">
        <f t="shared" si="44"/>
        <v>988.28600000000006</v>
      </c>
    </row>
    <row r="1416" spans="1:16" ht="14.25" customHeight="1" x14ac:dyDescent="0.35">
      <c r="A1416" s="2" t="s">
        <v>1447</v>
      </c>
      <c r="B1416" s="2" t="s">
        <v>41</v>
      </c>
      <c r="C1416" s="2" t="s">
        <v>26</v>
      </c>
      <c r="D1416" s="2">
        <v>2585.2399999999998</v>
      </c>
      <c r="E1416" s="2">
        <v>0.17</v>
      </c>
      <c r="F1416" s="2">
        <f t="shared" si="45"/>
        <v>439.49079999999998</v>
      </c>
      <c r="G1416" s="2">
        <v>4</v>
      </c>
      <c r="H1416" s="2" t="str">
        <f>TEXT(Table1[[#This Row],[order_date]],"mmmm")</f>
        <v>July</v>
      </c>
      <c r="I1416" s="3">
        <v>45115</v>
      </c>
      <c r="J1416" s="3">
        <v>45121</v>
      </c>
      <c r="K1416" s="3" t="str">
        <f>TEXT(Table1[[#This Row],[delivery_date]]-Table1[[#This Row],[order_date]],"D")</f>
        <v>6</v>
      </c>
      <c r="L1416" s="2" t="s">
        <v>15</v>
      </c>
      <c r="M1416" s="2" t="s">
        <v>16</v>
      </c>
      <c r="N1416" s="2">
        <v>189.77</v>
      </c>
      <c r="O1416" s="2" t="s">
        <v>28</v>
      </c>
      <c r="P1416" s="2">
        <f t="shared" si="44"/>
        <v>2145.7491999999997</v>
      </c>
    </row>
    <row r="1417" spans="1:16" ht="14.25" customHeight="1" x14ac:dyDescent="0.35">
      <c r="A1417" s="2" t="s">
        <v>1448</v>
      </c>
      <c r="B1417" s="2" t="s">
        <v>19</v>
      </c>
      <c r="C1417" s="2" t="s">
        <v>26</v>
      </c>
      <c r="D1417" s="2">
        <v>1240.08</v>
      </c>
      <c r="E1417" s="2">
        <v>0.43</v>
      </c>
      <c r="F1417" s="2">
        <f t="shared" si="45"/>
        <v>533.23439999999994</v>
      </c>
      <c r="G1417" s="2">
        <v>6</v>
      </c>
      <c r="H1417" s="2" t="str">
        <f>TEXT(Table1[[#This Row],[order_date]],"mmmm")</f>
        <v>August</v>
      </c>
      <c r="I1417" s="3">
        <v>45144</v>
      </c>
      <c r="J1417" s="3">
        <v>45145</v>
      </c>
      <c r="K1417" s="3" t="str">
        <f>TEXT(Table1[[#This Row],[delivery_date]]-Table1[[#This Row],[order_date]],"D")</f>
        <v>1</v>
      </c>
      <c r="L1417" s="2" t="s">
        <v>21</v>
      </c>
      <c r="M1417" s="2" t="s">
        <v>22</v>
      </c>
      <c r="N1417" s="2">
        <v>268.66000000000003</v>
      </c>
      <c r="O1417" s="2" t="s">
        <v>39</v>
      </c>
      <c r="P1417" s="2">
        <f t="shared" si="44"/>
        <v>706.84559999999999</v>
      </c>
    </row>
    <row r="1418" spans="1:16" ht="14.25" customHeight="1" x14ac:dyDescent="0.35">
      <c r="A1418" s="2" t="s">
        <v>1449</v>
      </c>
      <c r="B1418" s="2" t="s">
        <v>25</v>
      </c>
      <c r="C1418" s="2" t="s">
        <v>20</v>
      </c>
      <c r="D1418" s="2">
        <v>2030.82</v>
      </c>
      <c r="E1418" s="2">
        <v>0.34</v>
      </c>
      <c r="F1418" s="2">
        <f t="shared" si="45"/>
        <v>690.47879999999998</v>
      </c>
      <c r="G1418" s="2">
        <v>6</v>
      </c>
      <c r="H1418" s="2" t="str">
        <f>TEXT(Table1[[#This Row],[order_date]],"mmmm")</f>
        <v>January</v>
      </c>
      <c r="I1418" s="3">
        <v>45306</v>
      </c>
      <c r="J1418" s="3">
        <v>45310</v>
      </c>
      <c r="K1418" s="3" t="str">
        <f>TEXT(Table1[[#This Row],[delivery_date]]-Table1[[#This Row],[order_date]],"D")</f>
        <v>4</v>
      </c>
      <c r="L1418" s="2" t="s">
        <v>15</v>
      </c>
      <c r="M1418" s="2" t="s">
        <v>22</v>
      </c>
      <c r="N1418" s="2">
        <v>581.23</v>
      </c>
      <c r="O1418" s="2" t="s">
        <v>39</v>
      </c>
      <c r="P1418" s="2">
        <f t="shared" si="44"/>
        <v>1340.3411999999998</v>
      </c>
    </row>
    <row r="1419" spans="1:16" ht="14.25" customHeight="1" x14ac:dyDescent="0.35">
      <c r="A1419" s="2" t="s">
        <v>1450</v>
      </c>
      <c r="B1419" s="2" t="s">
        <v>13</v>
      </c>
      <c r="C1419" s="2" t="s">
        <v>36</v>
      </c>
      <c r="D1419" s="2">
        <v>2733.94</v>
      </c>
      <c r="E1419" s="2">
        <v>0.14000000000000001</v>
      </c>
      <c r="F1419" s="2">
        <f t="shared" si="45"/>
        <v>382.75160000000005</v>
      </c>
      <c r="G1419" s="2">
        <v>5</v>
      </c>
      <c r="H1419" s="2" t="str">
        <f>TEXT(Table1[[#This Row],[order_date]],"mmmm")</f>
        <v>June</v>
      </c>
      <c r="I1419" s="3">
        <v>45102</v>
      </c>
      <c r="J1419" s="3">
        <v>45104</v>
      </c>
      <c r="K1419" s="3" t="str">
        <f>TEXT(Table1[[#This Row],[delivery_date]]-Table1[[#This Row],[order_date]],"D")</f>
        <v>2</v>
      </c>
      <c r="L1419" s="2" t="s">
        <v>15</v>
      </c>
      <c r="M1419" s="2" t="s">
        <v>27</v>
      </c>
      <c r="N1419" s="2">
        <v>323.58</v>
      </c>
      <c r="O1419" s="2" t="s">
        <v>39</v>
      </c>
      <c r="P1419" s="2">
        <f t="shared" si="44"/>
        <v>2351.1884</v>
      </c>
    </row>
    <row r="1420" spans="1:16" ht="14.25" customHeight="1" x14ac:dyDescent="0.35">
      <c r="A1420" s="2" t="s">
        <v>1451</v>
      </c>
      <c r="B1420" s="2" t="s">
        <v>25</v>
      </c>
      <c r="C1420" s="2" t="s">
        <v>36</v>
      </c>
      <c r="D1420" s="2">
        <v>1037.56</v>
      </c>
      <c r="E1420" s="2">
        <v>0.47</v>
      </c>
      <c r="F1420" s="2">
        <f t="shared" si="45"/>
        <v>487.65319999999997</v>
      </c>
      <c r="G1420" s="2">
        <v>2</v>
      </c>
      <c r="H1420" s="2" t="str">
        <f>TEXT(Table1[[#This Row],[order_date]],"mmmm")</f>
        <v>July</v>
      </c>
      <c r="I1420" s="3">
        <v>45137</v>
      </c>
      <c r="J1420" s="3">
        <v>45138</v>
      </c>
      <c r="K1420" s="3" t="str">
        <f>TEXT(Table1[[#This Row],[delivery_date]]-Table1[[#This Row],[order_date]],"D")</f>
        <v>1</v>
      </c>
      <c r="L1420" s="2" t="s">
        <v>31</v>
      </c>
      <c r="M1420" s="2" t="s">
        <v>22</v>
      </c>
      <c r="N1420" s="2">
        <v>105.72</v>
      </c>
      <c r="O1420" s="2" t="s">
        <v>23</v>
      </c>
      <c r="P1420" s="2">
        <f t="shared" si="44"/>
        <v>549.90679999999998</v>
      </c>
    </row>
    <row r="1421" spans="1:16" ht="14.25" customHeight="1" x14ac:dyDescent="0.35">
      <c r="A1421" s="2" t="s">
        <v>1452</v>
      </c>
      <c r="B1421" s="2" t="s">
        <v>25</v>
      </c>
      <c r="C1421" s="2" t="s">
        <v>36</v>
      </c>
      <c r="D1421" s="2">
        <v>1357.77</v>
      </c>
      <c r="E1421" s="2">
        <v>0.03</v>
      </c>
      <c r="F1421" s="2">
        <f t="shared" si="45"/>
        <v>40.7331</v>
      </c>
      <c r="G1421" s="2">
        <v>8</v>
      </c>
      <c r="H1421" s="2" t="str">
        <f>TEXT(Table1[[#This Row],[order_date]],"mmmm")</f>
        <v>December</v>
      </c>
      <c r="I1421" s="3">
        <v>45656</v>
      </c>
      <c r="J1421" s="3">
        <v>45663</v>
      </c>
      <c r="K1421" s="3" t="str">
        <f>TEXT(Table1[[#This Row],[delivery_date]]-Table1[[#This Row],[order_date]],"D")</f>
        <v>7</v>
      </c>
      <c r="L1421" s="2" t="s">
        <v>31</v>
      </c>
      <c r="M1421" s="2" t="s">
        <v>16</v>
      </c>
      <c r="N1421" s="2">
        <v>352.36</v>
      </c>
      <c r="O1421" s="2" t="s">
        <v>28</v>
      </c>
      <c r="P1421" s="2">
        <f t="shared" si="44"/>
        <v>1317.0369000000001</v>
      </c>
    </row>
    <row r="1422" spans="1:16" ht="14.25" customHeight="1" x14ac:dyDescent="0.35">
      <c r="A1422" s="2" t="s">
        <v>1453</v>
      </c>
      <c r="B1422" s="2" t="s">
        <v>25</v>
      </c>
      <c r="C1422" s="2" t="s">
        <v>14</v>
      </c>
      <c r="D1422" s="2">
        <v>711.73</v>
      </c>
      <c r="E1422" s="2">
        <v>0.16</v>
      </c>
      <c r="F1422" s="2">
        <f t="shared" si="45"/>
        <v>113.8768</v>
      </c>
      <c r="G1422" s="2">
        <v>1</v>
      </c>
      <c r="H1422" s="2" t="str">
        <f>TEXT(Table1[[#This Row],[order_date]],"mmmm")</f>
        <v>December</v>
      </c>
      <c r="I1422" s="3">
        <v>45269</v>
      </c>
      <c r="J1422" s="3">
        <v>45276</v>
      </c>
      <c r="K1422" s="3" t="str">
        <f>TEXT(Table1[[#This Row],[delivery_date]]-Table1[[#This Row],[order_date]],"D")</f>
        <v>7</v>
      </c>
      <c r="L1422" s="2" t="s">
        <v>31</v>
      </c>
      <c r="M1422" s="2" t="s">
        <v>27</v>
      </c>
      <c r="N1422" s="2">
        <v>83.81</v>
      </c>
      <c r="O1422" s="2" t="s">
        <v>48</v>
      </c>
      <c r="P1422" s="2">
        <f t="shared" si="44"/>
        <v>597.85320000000002</v>
      </c>
    </row>
    <row r="1423" spans="1:16" ht="14.25" customHeight="1" x14ac:dyDescent="0.35">
      <c r="A1423" s="2" t="s">
        <v>1454</v>
      </c>
      <c r="B1423" s="2" t="s">
        <v>25</v>
      </c>
      <c r="C1423" s="2" t="s">
        <v>36</v>
      </c>
      <c r="D1423" s="2">
        <v>3595.57</v>
      </c>
      <c r="E1423" s="2">
        <v>0.2</v>
      </c>
      <c r="F1423" s="2">
        <f t="shared" si="45"/>
        <v>719.11400000000003</v>
      </c>
      <c r="G1423" s="2">
        <v>1</v>
      </c>
      <c r="H1423" s="2" t="str">
        <f>TEXT(Table1[[#This Row],[order_date]],"mmmm")</f>
        <v>May</v>
      </c>
      <c r="I1423" s="3">
        <v>45414</v>
      </c>
      <c r="J1423" s="3">
        <v>45417</v>
      </c>
      <c r="K1423" s="3" t="str">
        <f>TEXT(Table1[[#This Row],[delivery_date]]-Table1[[#This Row],[order_date]],"D")</f>
        <v>3</v>
      </c>
      <c r="L1423" s="2" t="s">
        <v>15</v>
      </c>
      <c r="M1423" s="2" t="s">
        <v>22</v>
      </c>
      <c r="N1423" s="2">
        <v>519.49</v>
      </c>
      <c r="O1423" s="2" t="s">
        <v>17</v>
      </c>
      <c r="P1423" s="2">
        <f t="shared" si="44"/>
        <v>2876.4560000000001</v>
      </c>
    </row>
    <row r="1424" spans="1:16" ht="14.25" customHeight="1" x14ac:dyDescent="0.35">
      <c r="A1424" s="2" t="s">
        <v>1455</v>
      </c>
      <c r="B1424" s="2" t="s">
        <v>13</v>
      </c>
      <c r="C1424" s="2" t="s">
        <v>20</v>
      </c>
      <c r="D1424" s="2">
        <v>1871.6</v>
      </c>
      <c r="E1424" s="2">
        <v>0.35</v>
      </c>
      <c r="F1424" s="2">
        <f t="shared" si="45"/>
        <v>655.05999999999995</v>
      </c>
      <c r="G1424" s="2">
        <v>1</v>
      </c>
      <c r="H1424" s="2" t="str">
        <f>TEXT(Table1[[#This Row],[order_date]],"mmmm")</f>
        <v>December</v>
      </c>
      <c r="I1424" s="3">
        <v>45273</v>
      </c>
      <c r="J1424" s="3">
        <v>45276</v>
      </c>
      <c r="K1424" s="3" t="str">
        <f>TEXT(Table1[[#This Row],[delivery_date]]-Table1[[#This Row],[order_date]],"D")</f>
        <v>3</v>
      </c>
      <c r="L1424" s="2" t="s">
        <v>15</v>
      </c>
      <c r="M1424" s="2" t="s">
        <v>16</v>
      </c>
      <c r="N1424" s="2">
        <v>197.54</v>
      </c>
      <c r="O1424" s="2" t="s">
        <v>17</v>
      </c>
      <c r="P1424" s="2">
        <f t="shared" si="44"/>
        <v>1216.54</v>
      </c>
    </row>
    <row r="1425" spans="1:16" ht="14.25" customHeight="1" x14ac:dyDescent="0.35">
      <c r="A1425" s="2" t="s">
        <v>1456</v>
      </c>
      <c r="B1425" s="2" t="s">
        <v>13</v>
      </c>
      <c r="C1425" s="2" t="s">
        <v>14</v>
      </c>
      <c r="D1425" s="2">
        <v>1179.3</v>
      </c>
      <c r="E1425" s="2">
        <v>0.02</v>
      </c>
      <c r="F1425" s="2">
        <f t="shared" si="45"/>
        <v>23.585999999999999</v>
      </c>
      <c r="G1425" s="2">
        <v>9</v>
      </c>
      <c r="H1425" s="2" t="str">
        <f>TEXT(Table1[[#This Row],[order_date]],"mmmm")</f>
        <v>November</v>
      </c>
      <c r="I1425" s="3">
        <v>45249</v>
      </c>
      <c r="J1425" s="3">
        <v>45254</v>
      </c>
      <c r="K1425" s="3" t="str">
        <f>TEXT(Table1[[#This Row],[delivery_date]]-Table1[[#This Row],[order_date]],"D")</f>
        <v>5</v>
      </c>
      <c r="L1425" s="2" t="s">
        <v>31</v>
      </c>
      <c r="M1425" s="2" t="s">
        <v>27</v>
      </c>
      <c r="N1425" s="2">
        <v>244.3</v>
      </c>
      <c r="O1425" s="2" t="s">
        <v>17</v>
      </c>
      <c r="P1425" s="2">
        <f t="shared" si="44"/>
        <v>1155.7139999999999</v>
      </c>
    </row>
    <row r="1426" spans="1:16" ht="14.25" customHeight="1" x14ac:dyDescent="0.35">
      <c r="A1426" s="2" t="s">
        <v>1457</v>
      </c>
      <c r="B1426" s="2" t="s">
        <v>19</v>
      </c>
      <c r="C1426" s="2" t="s">
        <v>36</v>
      </c>
      <c r="D1426" s="2">
        <v>2585.89</v>
      </c>
      <c r="E1426" s="2">
        <v>0.44</v>
      </c>
      <c r="F1426" s="2">
        <f t="shared" si="45"/>
        <v>1137.7916</v>
      </c>
      <c r="G1426" s="2">
        <v>5</v>
      </c>
      <c r="H1426" s="2" t="str">
        <f>TEXT(Table1[[#This Row],[order_date]],"mmmm")</f>
        <v>May</v>
      </c>
      <c r="I1426" s="3">
        <v>45420</v>
      </c>
      <c r="J1426" s="3">
        <v>45423</v>
      </c>
      <c r="K1426" s="3" t="str">
        <f>TEXT(Table1[[#This Row],[delivery_date]]-Table1[[#This Row],[order_date]],"D")</f>
        <v>3</v>
      </c>
      <c r="L1426" s="2" t="s">
        <v>15</v>
      </c>
      <c r="M1426" s="2" t="s">
        <v>22</v>
      </c>
      <c r="N1426" s="2">
        <v>420.25</v>
      </c>
      <c r="O1426" s="2" t="s">
        <v>17</v>
      </c>
      <c r="P1426" s="2">
        <f t="shared" si="44"/>
        <v>1448.0983999999999</v>
      </c>
    </row>
    <row r="1427" spans="1:16" ht="14.25" customHeight="1" x14ac:dyDescent="0.35">
      <c r="A1427" s="2" t="s">
        <v>1458</v>
      </c>
      <c r="B1427" s="2" t="s">
        <v>41</v>
      </c>
      <c r="C1427" s="2" t="s">
        <v>14</v>
      </c>
      <c r="D1427" s="2">
        <v>434.42</v>
      </c>
      <c r="E1427" s="2">
        <v>0.33</v>
      </c>
      <c r="F1427" s="2">
        <f t="shared" si="45"/>
        <v>143.35860000000002</v>
      </c>
      <c r="G1427" s="2">
        <v>2</v>
      </c>
      <c r="H1427" s="2" t="str">
        <f>TEXT(Table1[[#This Row],[order_date]],"mmmm")</f>
        <v>May</v>
      </c>
      <c r="I1427" s="3">
        <v>45413</v>
      </c>
      <c r="J1427" s="3">
        <v>45418</v>
      </c>
      <c r="K1427" s="3" t="str">
        <f>TEXT(Table1[[#This Row],[delivery_date]]-Table1[[#This Row],[order_date]],"D")</f>
        <v>5</v>
      </c>
      <c r="L1427" s="2" t="s">
        <v>31</v>
      </c>
      <c r="M1427" s="2" t="s">
        <v>22</v>
      </c>
      <c r="N1427" s="2">
        <v>61.89</v>
      </c>
      <c r="O1427" s="2" t="s">
        <v>17</v>
      </c>
      <c r="P1427" s="2">
        <f t="shared" si="44"/>
        <v>291.06139999999999</v>
      </c>
    </row>
    <row r="1428" spans="1:16" ht="14.25" customHeight="1" x14ac:dyDescent="0.35">
      <c r="A1428" s="2" t="s">
        <v>1459</v>
      </c>
      <c r="B1428" s="2" t="s">
        <v>13</v>
      </c>
      <c r="C1428" s="2" t="s">
        <v>20</v>
      </c>
      <c r="D1428" s="2">
        <v>4624.6899999999996</v>
      </c>
      <c r="E1428" s="2">
        <v>0.14000000000000001</v>
      </c>
      <c r="F1428" s="2">
        <f t="shared" si="45"/>
        <v>647.45659999999998</v>
      </c>
      <c r="G1428" s="2">
        <v>1</v>
      </c>
      <c r="H1428" s="2" t="str">
        <f>TEXT(Table1[[#This Row],[order_date]],"mmmm")</f>
        <v>March</v>
      </c>
      <c r="I1428" s="3">
        <v>45003</v>
      </c>
      <c r="J1428" s="3">
        <v>45009</v>
      </c>
      <c r="K1428" s="3" t="str">
        <f>TEXT(Table1[[#This Row],[delivery_date]]-Table1[[#This Row],[order_date]],"D")</f>
        <v>6</v>
      </c>
      <c r="L1428" s="2" t="s">
        <v>15</v>
      </c>
      <c r="M1428" s="2" t="s">
        <v>16</v>
      </c>
      <c r="N1428" s="2">
        <v>532.71</v>
      </c>
      <c r="O1428" s="2" t="s">
        <v>34</v>
      </c>
      <c r="P1428" s="2">
        <f t="shared" si="44"/>
        <v>3977.2333999999996</v>
      </c>
    </row>
    <row r="1429" spans="1:16" ht="14.25" customHeight="1" x14ac:dyDescent="0.35">
      <c r="A1429" s="2" t="s">
        <v>1460</v>
      </c>
      <c r="B1429" s="2" t="s">
        <v>13</v>
      </c>
      <c r="C1429" s="2" t="s">
        <v>36</v>
      </c>
      <c r="D1429" s="2">
        <v>1542.89</v>
      </c>
      <c r="E1429" s="2">
        <v>0.33</v>
      </c>
      <c r="F1429" s="2">
        <f t="shared" si="45"/>
        <v>509.15370000000007</v>
      </c>
      <c r="G1429" s="2">
        <v>4</v>
      </c>
      <c r="H1429" s="2" t="str">
        <f>TEXT(Table1[[#This Row],[order_date]],"mmmm")</f>
        <v>January</v>
      </c>
      <c r="I1429" s="3">
        <v>44929</v>
      </c>
      <c r="J1429" s="3">
        <v>44935</v>
      </c>
      <c r="K1429" s="3" t="str">
        <f>TEXT(Table1[[#This Row],[delivery_date]]-Table1[[#This Row],[order_date]],"D")</f>
        <v>6</v>
      </c>
      <c r="L1429" s="2" t="s">
        <v>31</v>
      </c>
      <c r="M1429" s="2" t="s">
        <v>27</v>
      </c>
      <c r="N1429" s="2">
        <v>445.36</v>
      </c>
      <c r="O1429" s="2" t="s">
        <v>23</v>
      </c>
      <c r="P1429" s="2">
        <f t="shared" si="44"/>
        <v>1033.7363</v>
      </c>
    </row>
    <row r="1430" spans="1:16" ht="14.25" customHeight="1" x14ac:dyDescent="0.35">
      <c r="A1430" s="2" t="s">
        <v>1461</v>
      </c>
      <c r="B1430" s="2" t="s">
        <v>41</v>
      </c>
      <c r="C1430" s="2" t="s">
        <v>33</v>
      </c>
      <c r="D1430" s="2">
        <v>4443.68</v>
      </c>
      <c r="E1430" s="2">
        <v>0.27</v>
      </c>
      <c r="F1430" s="2">
        <f t="shared" si="45"/>
        <v>1199.7936000000002</v>
      </c>
      <c r="G1430" s="2">
        <v>2</v>
      </c>
      <c r="H1430" s="2" t="str">
        <f>TEXT(Table1[[#This Row],[order_date]],"mmmm")</f>
        <v>June</v>
      </c>
      <c r="I1430" s="3">
        <v>45464</v>
      </c>
      <c r="J1430" s="3">
        <v>45471</v>
      </c>
      <c r="K1430" s="3" t="str">
        <f>TEXT(Table1[[#This Row],[delivery_date]]-Table1[[#This Row],[order_date]],"D")</f>
        <v>7</v>
      </c>
      <c r="L1430" s="2" t="s">
        <v>21</v>
      </c>
      <c r="M1430" s="2" t="s">
        <v>27</v>
      </c>
      <c r="N1430" s="2">
        <v>317.08999999999997</v>
      </c>
      <c r="O1430" s="2" t="s">
        <v>48</v>
      </c>
      <c r="P1430" s="2">
        <f t="shared" si="44"/>
        <v>3243.8864000000003</v>
      </c>
    </row>
    <row r="1431" spans="1:16" ht="14.25" customHeight="1" x14ac:dyDescent="0.35">
      <c r="A1431" s="2" t="s">
        <v>1462</v>
      </c>
      <c r="B1431" s="2" t="s">
        <v>13</v>
      </c>
      <c r="C1431" s="2" t="s">
        <v>20</v>
      </c>
      <c r="D1431" s="2">
        <v>2538.34</v>
      </c>
      <c r="E1431" s="2">
        <v>0.17</v>
      </c>
      <c r="F1431" s="2">
        <f t="shared" si="45"/>
        <v>431.51780000000008</v>
      </c>
      <c r="G1431" s="2">
        <v>3</v>
      </c>
      <c r="H1431" s="2" t="str">
        <f>TEXT(Table1[[#This Row],[order_date]],"mmmm")</f>
        <v>March</v>
      </c>
      <c r="I1431" s="3">
        <v>45379</v>
      </c>
      <c r="J1431" s="3">
        <v>45384</v>
      </c>
      <c r="K1431" s="3" t="str">
        <f>TEXT(Table1[[#This Row],[delivery_date]]-Table1[[#This Row],[order_date]],"D")</f>
        <v>5</v>
      </c>
      <c r="L1431" s="2" t="s">
        <v>15</v>
      </c>
      <c r="M1431" s="2" t="s">
        <v>27</v>
      </c>
      <c r="N1431" s="2">
        <v>301.02999999999997</v>
      </c>
      <c r="O1431" s="2" t="s">
        <v>48</v>
      </c>
      <c r="P1431" s="2">
        <f t="shared" si="44"/>
        <v>2106.8222000000001</v>
      </c>
    </row>
    <row r="1432" spans="1:16" ht="14.25" customHeight="1" x14ac:dyDescent="0.35">
      <c r="A1432" s="2" t="s">
        <v>1463</v>
      </c>
      <c r="B1432" s="2" t="s">
        <v>25</v>
      </c>
      <c r="C1432" s="2" t="s">
        <v>26</v>
      </c>
      <c r="D1432" s="2">
        <v>4265.74</v>
      </c>
      <c r="E1432" s="2">
        <v>0.01</v>
      </c>
      <c r="F1432" s="2">
        <f t="shared" si="45"/>
        <v>42.657399999999996</v>
      </c>
      <c r="G1432" s="2">
        <v>2</v>
      </c>
      <c r="H1432" s="2" t="str">
        <f>TEXT(Table1[[#This Row],[order_date]],"mmmm")</f>
        <v>January</v>
      </c>
      <c r="I1432" s="3">
        <v>44929</v>
      </c>
      <c r="J1432" s="3">
        <v>44935</v>
      </c>
      <c r="K1432" s="3" t="str">
        <f>TEXT(Table1[[#This Row],[delivery_date]]-Table1[[#This Row],[order_date]],"D")</f>
        <v>6</v>
      </c>
      <c r="L1432" s="2" t="s">
        <v>21</v>
      </c>
      <c r="M1432" s="2" t="s">
        <v>27</v>
      </c>
      <c r="N1432" s="2">
        <v>582.12</v>
      </c>
      <c r="O1432" s="2" t="s">
        <v>39</v>
      </c>
      <c r="P1432" s="2">
        <f t="shared" si="44"/>
        <v>4223.0825999999997</v>
      </c>
    </row>
    <row r="1433" spans="1:16" ht="14.25" customHeight="1" x14ac:dyDescent="0.35">
      <c r="A1433" s="2" t="s">
        <v>1464</v>
      </c>
      <c r="B1433" s="2" t="s">
        <v>25</v>
      </c>
      <c r="C1433" s="2" t="s">
        <v>26</v>
      </c>
      <c r="D1433" s="2">
        <v>1310.6199999999999</v>
      </c>
      <c r="E1433" s="2">
        <v>0.28000000000000003</v>
      </c>
      <c r="F1433" s="2">
        <f t="shared" si="45"/>
        <v>366.97359999999998</v>
      </c>
      <c r="G1433" s="2">
        <v>8</v>
      </c>
      <c r="H1433" s="2" t="str">
        <f>TEXT(Table1[[#This Row],[order_date]],"mmmm")</f>
        <v>August</v>
      </c>
      <c r="I1433" s="3">
        <v>45165</v>
      </c>
      <c r="J1433" s="3">
        <v>45170</v>
      </c>
      <c r="K1433" s="3" t="str">
        <f>TEXT(Table1[[#This Row],[delivery_date]]-Table1[[#This Row],[order_date]],"D")</f>
        <v>5</v>
      </c>
      <c r="L1433" s="2" t="s">
        <v>31</v>
      </c>
      <c r="M1433" s="2" t="s">
        <v>22</v>
      </c>
      <c r="N1433" s="2">
        <v>333.44</v>
      </c>
      <c r="O1433" s="2" t="s">
        <v>28</v>
      </c>
      <c r="P1433" s="2">
        <f t="shared" si="44"/>
        <v>943.64639999999986</v>
      </c>
    </row>
    <row r="1434" spans="1:16" ht="14.25" customHeight="1" x14ac:dyDescent="0.35">
      <c r="A1434" s="2" t="s">
        <v>1465</v>
      </c>
      <c r="B1434" s="2" t="s">
        <v>41</v>
      </c>
      <c r="C1434" s="2" t="s">
        <v>20</v>
      </c>
      <c r="D1434" s="2">
        <v>958.83</v>
      </c>
      <c r="E1434" s="2">
        <v>0.04</v>
      </c>
      <c r="F1434" s="2">
        <f t="shared" si="45"/>
        <v>38.353200000000001</v>
      </c>
      <c r="G1434" s="2">
        <v>3</v>
      </c>
      <c r="H1434" s="2" t="str">
        <f>TEXT(Table1[[#This Row],[order_date]],"mmmm")</f>
        <v>September</v>
      </c>
      <c r="I1434" s="3">
        <v>45170</v>
      </c>
      <c r="J1434" s="3">
        <v>45172</v>
      </c>
      <c r="K1434" s="3" t="str">
        <f>TEXT(Table1[[#This Row],[delivery_date]]-Table1[[#This Row],[order_date]],"D")</f>
        <v>2</v>
      </c>
      <c r="L1434" s="2" t="s">
        <v>21</v>
      </c>
      <c r="M1434" s="2" t="s">
        <v>16</v>
      </c>
      <c r="N1434" s="2">
        <v>276.08</v>
      </c>
      <c r="O1434" s="2" t="s">
        <v>17</v>
      </c>
      <c r="P1434" s="2">
        <f t="shared" si="44"/>
        <v>920.47680000000003</v>
      </c>
    </row>
    <row r="1435" spans="1:16" ht="14.25" customHeight="1" x14ac:dyDescent="0.35">
      <c r="A1435" s="2" t="s">
        <v>1466</v>
      </c>
      <c r="B1435" s="2" t="s">
        <v>19</v>
      </c>
      <c r="C1435" s="2" t="s">
        <v>26</v>
      </c>
      <c r="D1435" s="2">
        <v>4262.12</v>
      </c>
      <c r="E1435" s="2">
        <v>0.41</v>
      </c>
      <c r="F1435" s="2">
        <f t="shared" si="45"/>
        <v>1747.4691999999998</v>
      </c>
      <c r="G1435" s="2">
        <v>2</v>
      </c>
      <c r="H1435" s="2" t="str">
        <f>TEXT(Table1[[#This Row],[order_date]],"mmmm")</f>
        <v>March</v>
      </c>
      <c r="I1435" s="3">
        <v>45353</v>
      </c>
      <c r="J1435" s="3">
        <v>45360</v>
      </c>
      <c r="K1435" s="3" t="str">
        <f>TEXT(Table1[[#This Row],[delivery_date]]-Table1[[#This Row],[order_date]],"D")</f>
        <v>7</v>
      </c>
      <c r="L1435" s="2" t="s">
        <v>15</v>
      </c>
      <c r="M1435" s="2" t="s">
        <v>27</v>
      </c>
      <c r="N1435" s="2">
        <v>221.32</v>
      </c>
      <c r="O1435" s="2" t="s">
        <v>17</v>
      </c>
      <c r="P1435" s="2">
        <f t="shared" si="44"/>
        <v>2514.6508000000003</v>
      </c>
    </row>
    <row r="1436" spans="1:16" ht="14.25" customHeight="1" x14ac:dyDescent="0.35">
      <c r="A1436" s="2" t="s">
        <v>1467</v>
      </c>
      <c r="B1436" s="2" t="s">
        <v>19</v>
      </c>
      <c r="C1436" s="2" t="s">
        <v>20</v>
      </c>
      <c r="D1436" s="2">
        <v>1143.33</v>
      </c>
      <c r="E1436" s="2">
        <v>0.04</v>
      </c>
      <c r="F1436" s="2">
        <f t="shared" si="45"/>
        <v>45.733199999999997</v>
      </c>
      <c r="G1436" s="2">
        <v>6</v>
      </c>
      <c r="H1436" s="2" t="str">
        <f>TEXT(Table1[[#This Row],[order_date]],"mmmm")</f>
        <v>June</v>
      </c>
      <c r="I1436" s="3">
        <v>45468</v>
      </c>
      <c r="J1436" s="3">
        <v>45470</v>
      </c>
      <c r="K1436" s="3" t="str">
        <f>TEXT(Table1[[#This Row],[delivery_date]]-Table1[[#This Row],[order_date]],"D")</f>
        <v>2</v>
      </c>
      <c r="L1436" s="2" t="s">
        <v>21</v>
      </c>
      <c r="M1436" s="2" t="s">
        <v>22</v>
      </c>
      <c r="N1436" s="2">
        <v>331.53</v>
      </c>
      <c r="O1436" s="2" t="s">
        <v>48</v>
      </c>
      <c r="P1436" s="2">
        <f t="shared" si="44"/>
        <v>1097.5968</v>
      </c>
    </row>
    <row r="1437" spans="1:16" ht="14.25" customHeight="1" x14ac:dyDescent="0.35">
      <c r="A1437" s="2" t="s">
        <v>1468</v>
      </c>
      <c r="B1437" s="2" t="s">
        <v>41</v>
      </c>
      <c r="C1437" s="2" t="s">
        <v>33</v>
      </c>
      <c r="D1437" s="2">
        <v>3756.36</v>
      </c>
      <c r="E1437" s="2">
        <v>0.21</v>
      </c>
      <c r="F1437" s="2">
        <f t="shared" si="45"/>
        <v>788.8356</v>
      </c>
      <c r="G1437" s="2">
        <v>7</v>
      </c>
      <c r="H1437" s="2" t="str">
        <f>TEXT(Table1[[#This Row],[order_date]],"mmmm")</f>
        <v>December</v>
      </c>
      <c r="I1437" s="3">
        <v>45269</v>
      </c>
      <c r="J1437" s="3">
        <v>45276</v>
      </c>
      <c r="K1437" s="3" t="str">
        <f>TEXT(Table1[[#This Row],[delivery_date]]-Table1[[#This Row],[order_date]],"D")</f>
        <v>7</v>
      </c>
      <c r="L1437" s="2" t="s">
        <v>31</v>
      </c>
      <c r="M1437" s="2" t="s">
        <v>27</v>
      </c>
      <c r="N1437" s="2">
        <v>1091.22</v>
      </c>
      <c r="O1437" s="2" t="s">
        <v>48</v>
      </c>
      <c r="P1437" s="2">
        <f t="shared" si="44"/>
        <v>2967.5244000000002</v>
      </c>
    </row>
    <row r="1438" spans="1:16" ht="14.25" customHeight="1" x14ac:dyDescent="0.35">
      <c r="A1438" s="2" t="s">
        <v>1469</v>
      </c>
      <c r="B1438" s="2" t="s">
        <v>41</v>
      </c>
      <c r="C1438" s="2" t="s">
        <v>20</v>
      </c>
      <c r="D1438" s="2">
        <v>1788.46</v>
      </c>
      <c r="E1438" s="2">
        <v>0.22</v>
      </c>
      <c r="F1438" s="2">
        <f t="shared" si="45"/>
        <v>393.46120000000002</v>
      </c>
      <c r="G1438" s="2">
        <v>9</v>
      </c>
      <c r="H1438" s="2" t="str">
        <f>TEXT(Table1[[#This Row],[order_date]],"mmmm")</f>
        <v>February</v>
      </c>
      <c r="I1438" s="3">
        <v>45328</v>
      </c>
      <c r="J1438" s="3">
        <v>45331</v>
      </c>
      <c r="K1438" s="3" t="str">
        <f>TEXT(Table1[[#This Row],[delivery_date]]-Table1[[#This Row],[order_date]],"D")</f>
        <v>3</v>
      </c>
      <c r="L1438" s="2" t="s">
        <v>21</v>
      </c>
      <c r="M1438" s="2" t="s">
        <v>22</v>
      </c>
      <c r="N1438" s="2">
        <v>496.9</v>
      </c>
      <c r="O1438" s="2" t="s">
        <v>28</v>
      </c>
      <c r="P1438" s="2">
        <f t="shared" si="44"/>
        <v>1394.9988000000001</v>
      </c>
    </row>
    <row r="1439" spans="1:16" ht="14.25" customHeight="1" x14ac:dyDescent="0.35">
      <c r="A1439" s="2" t="s">
        <v>1470</v>
      </c>
      <c r="B1439" s="2" t="s">
        <v>25</v>
      </c>
      <c r="C1439" s="2" t="s">
        <v>36</v>
      </c>
      <c r="D1439" s="2">
        <v>3766.15</v>
      </c>
      <c r="E1439" s="2">
        <v>0.28000000000000003</v>
      </c>
      <c r="F1439" s="2">
        <f t="shared" si="45"/>
        <v>1054.5220000000002</v>
      </c>
      <c r="G1439" s="2">
        <v>4</v>
      </c>
      <c r="H1439" s="2" t="str">
        <f>TEXT(Table1[[#This Row],[order_date]],"mmmm")</f>
        <v>May</v>
      </c>
      <c r="I1439" s="3">
        <v>45443</v>
      </c>
      <c r="J1439" s="3">
        <v>45445</v>
      </c>
      <c r="K1439" s="3" t="str">
        <f>TEXT(Table1[[#This Row],[delivery_date]]-Table1[[#This Row],[order_date]],"D")</f>
        <v>2</v>
      </c>
      <c r="L1439" s="2" t="s">
        <v>31</v>
      </c>
      <c r="M1439" s="2" t="s">
        <v>27</v>
      </c>
      <c r="N1439" s="2">
        <v>1054.2</v>
      </c>
      <c r="O1439" s="2" t="s">
        <v>23</v>
      </c>
      <c r="P1439" s="2">
        <f t="shared" si="44"/>
        <v>2711.6279999999997</v>
      </c>
    </row>
    <row r="1440" spans="1:16" ht="14.25" customHeight="1" x14ac:dyDescent="0.35">
      <c r="A1440" s="2" t="s">
        <v>1471</v>
      </c>
      <c r="B1440" s="2" t="s">
        <v>19</v>
      </c>
      <c r="C1440" s="2" t="s">
        <v>36</v>
      </c>
      <c r="D1440" s="2">
        <v>4547.47</v>
      </c>
      <c r="E1440" s="2">
        <v>0.02</v>
      </c>
      <c r="F1440" s="2">
        <f t="shared" si="45"/>
        <v>90.949400000000011</v>
      </c>
      <c r="G1440" s="2">
        <v>5</v>
      </c>
      <c r="H1440" s="2" t="str">
        <f>TEXT(Table1[[#This Row],[order_date]],"mmmm")</f>
        <v>September</v>
      </c>
      <c r="I1440" s="3">
        <v>45547</v>
      </c>
      <c r="J1440" s="3">
        <v>45554</v>
      </c>
      <c r="K1440" s="3" t="str">
        <f>TEXT(Table1[[#This Row],[delivery_date]]-Table1[[#This Row],[order_date]],"D")</f>
        <v>7</v>
      </c>
      <c r="L1440" s="2" t="s">
        <v>31</v>
      </c>
      <c r="M1440" s="2" t="s">
        <v>22</v>
      </c>
      <c r="N1440" s="2">
        <v>1139.82</v>
      </c>
      <c r="O1440" s="2" t="s">
        <v>28</v>
      </c>
      <c r="P1440" s="2">
        <f t="shared" si="44"/>
        <v>4456.5205999999998</v>
      </c>
    </row>
    <row r="1441" spans="1:16" ht="14.25" customHeight="1" x14ac:dyDescent="0.35">
      <c r="A1441" s="2" t="s">
        <v>1472</v>
      </c>
      <c r="B1441" s="2" t="s">
        <v>13</v>
      </c>
      <c r="C1441" s="2" t="s">
        <v>14</v>
      </c>
      <c r="D1441" s="2">
        <v>4910.03</v>
      </c>
      <c r="E1441" s="2">
        <v>0.1</v>
      </c>
      <c r="F1441" s="2">
        <f t="shared" si="45"/>
        <v>491.00299999999999</v>
      </c>
      <c r="G1441" s="2">
        <v>6</v>
      </c>
      <c r="H1441" s="2" t="str">
        <f>TEXT(Table1[[#This Row],[order_date]],"mmmm")</f>
        <v>September</v>
      </c>
      <c r="I1441" s="3">
        <v>45183</v>
      </c>
      <c r="J1441" s="3">
        <v>45184</v>
      </c>
      <c r="K1441" s="3" t="str">
        <f>TEXT(Table1[[#This Row],[delivery_date]]-Table1[[#This Row],[order_date]],"D")</f>
        <v>1</v>
      </c>
      <c r="L1441" s="2" t="s">
        <v>21</v>
      </c>
      <c r="M1441" s="2" t="s">
        <v>27</v>
      </c>
      <c r="N1441" s="2">
        <v>613.95000000000005</v>
      </c>
      <c r="O1441" s="2" t="s">
        <v>28</v>
      </c>
      <c r="P1441" s="2">
        <f t="shared" si="44"/>
        <v>4419.027</v>
      </c>
    </row>
    <row r="1442" spans="1:16" ht="14.25" customHeight="1" x14ac:dyDescent="0.35">
      <c r="A1442" s="2" t="s">
        <v>1473</v>
      </c>
      <c r="B1442" s="2" t="s">
        <v>25</v>
      </c>
      <c r="C1442" s="2" t="s">
        <v>26</v>
      </c>
      <c r="D1442" s="2">
        <v>1863.07</v>
      </c>
      <c r="E1442" s="2">
        <v>0.1</v>
      </c>
      <c r="F1442" s="2">
        <f t="shared" si="45"/>
        <v>186.30700000000002</v>
      </c>
      <c r="G1442" s="2">
        <v>3</v>
      </c>
      <c r="H1442" s="2" t="str">
        <f>TEXT(Table1[[#This Row],[order_date]],"mmmm")</f>
        <v>March</v>
      </c>
      <c r="I1442" s="3">
        <v>44990</v>
      </c>
      <c r="J1442" s="3">
        <v>44995</v>
      </c>
      <c r="K1442" s="3" t="str">
        <f>TEXT(Table1[[#This Row],[delivery_date]]-Table1[[#This Row],[order_date]],"D")</f>
        <v>5</v>
      </c>
      <c r="L1442" s="2" t="s">
        <v>31</v>
      </c>
      <c r="M1442" s="2" t="s">
        <v>16</v>
      </c>
      <c r="N1442" s="2">
        <v>466.39</v>
      </c>
      <c r="O1442" s="2" t="s">
        <v>17</v>
      </c>
      <c r="P1442" s="2">
        <f t="shared" si="44"/>
        <v>1676.7629999999999</v>
      </c>
    </row>
    <row r="1443" spans="1:16" ht="14.25" customHeight="1" x14ac:dyDescent="0.35">
      <c r="A1443" s="2" t="s">
        <v>1474</v>
      </c>
      <c r="B1443" s="2" t="s">
        <v>41</v>
      </c>
      <c r="C1443" s="2" t="s">
        <v>26</v>
      </c>
      <c r="D1443" s="2">
        <v>1900.88</v>
      </c>
      <c r="E1443" s="2">
        <v>0.3</v>
      </c>
      <c r="F1443" s="2">
        <f t="shared" si="45"/>
        <v>570.26400000000001</v>
      </c>
      <c r="G1443" s="2">
        <v>3</v>
      </c>
      <c r="H1443" s="2" t="str">
        <f>TEXT(Table1[[#This Row],[order_date]],"mmmm")</f>
        <v>December</v>
      </c>
      <c r="I1443" s="3">
        <v>45657</v>
      </c>
      <c r="J1443" s="3">
        <v>45658</v>
      </c>
      <c r="K1443" s="3" t="str">
        <f>TEXT(Table1[[#This Row],[delivery_date]]-Table1[[#This Row],[order_date]],"D")</f>
        <v>1</v>
      </c>
      <c r="L1443" s="2" t="s">
        <v>31</v>
      </c>
      <c r="M1443" s="2" t="s">
        <v>16</v>
      </c>
      <c r="N1443" s="2">
        <v>327.47000000000003</v>
      </c>
      <c r="O1443" s="2" t="s">
        <v>48</v>
      </c>
      <c r="P1443" s="2">
        <f t="shared" si="44"/>
        <v>1330.616</v>
      </c>
    </row>
    <row r="1444" spans="1:16" ht="14.25" customHeight="1" x14ac:dyDescent="0.35">
      <c r="A1444" s="2" t="s">
        <v>1475</v>
      </c>
      <c r="B1444" s="2" t="s">
        <v>19</v>
      </c>
      <c r="C1444" s="2" t="s">
        <v>20</v>
      </c>
      <c r="D1444" s="2">
        <v>4908.8</v>
      </c>
      <c r="E1444" s="2">
        <v>0.13</v>
      </c>
      <c r="F1444" s="2">
        <f t="shared" si="45"/>
        <v>638.14400000000001</v>
      </c>
      <c r="G1444" s="2">
        <v>3</v>
      </c>
      <c r="H1444" s="2" t="str">
        <f>TEXT(Table1[[#This Row],[order_date]],"mmmm")</f>
        <v>May</v>
      </c>
      <c r="I1444" s="3">
        <v>45068</v>
      </c>
      <c r="J1444" s="3">
        <v>45070</v>
      </c>
      <c r="K1444" s="3" t="str">
        <f>TEXT(Table1[[#This Row],[delivery_date]]-Table1[[#This Row],[order_date]],"D")</f>
        <v>2</v>
      </c>
      <c r="L1444" s="2" t="s">
        <v>15</v>
      </c>
      <c r="M1444" s="2" t="s">
        <v>16</v>
      </c>
      <c r="N1444" s="2">
        <v>908.76</v>
      </c>
      <c r="O1444" s="2" t="s">
        <v>23</v>
      </c>
      <c r="P1444" s="2">
        <f t="shared" si="44"/>
        <v>4270.6559999999999</v>
      </c>
    </row>
    <row r="1445" spans="1:16" ht="14.25" customHeight="1" x14ac:dyDescent="0.35">
      <c r="A1445" s="2" t="s">
        <v>1476</v>
      </c>
      <c r="B1445" s="2" t="s">
        <v>13</v>
      </c>
      <c r="C1445" s="2" t="s">
        <v>26</v>
      </c>
      <c r="D1445" s="2">
        <v>4321.49</v>
      </c>
      <c r="E1445" s="2">
        <v>7.0000000000000007E-2</v>
      </c>
      <c r="F1445" s="2">
        <f t="shared" si="45"/>
        <v>302.5043</v>
      </c>
      <c r="G1445" s="2">
        <v>5</v>
      </c>
      <c r="H1445" s="2" t="str">
        <f>TEXT(Table1[[#This Row],[order_date]],"mmmm")</f>
        <v>October</v>
      </c>
      <c r="I1445" s="3">
        <v>45223</v>
      </c>
      <c r="J1445" s="3">
        <v>45229</v>
      </c>
      <c r="K1445" s="3" t="str">
        <f>TEXT(Table1[[#This Row],[delivery_date]]-Table1[[#This Row],[order_date]],"D")</f>
        <v>6</v>
      </c>
      <c r="L1445" s="2" t="s">
        <v>31</v>
      </c>
      <c r="M1445" s="2" t="s">
        <v>16</v>
      </c>
      <c r="N1445" s="2">
        <v>240.85</v>
      </c>
      <c r="O1445" s="2" t="s">
        <v>34</v>
      </c>
      <c r="P1445" s="2">
        <f t="shared" si="44"/>
        <v>4018.9856999999997</v>
      </c>
    </row>
    <row r="1446" spans="1:16" ht="14.25" customHeight="1" x14ac:dyDescent="0.35">
      <c r="A1446" s="2" t="s">
        <v>1477</v>
      </c>
      <c r="B1446" s="2" t="s">
        <v>13</v>
      </c>
      <c r="C1446" s="2" t="s">
        <v>36</v>
      </c>
      <c r="D1446" s="2">
        <v>320.95</v>
      </c>
      <c r="E1446" s="2">
        <v>0.01</v>
      </c>
      <c r="F1446" s="2">
        <f t="shared" si="45"/>
        <v>3.2094999999999998</v>
      </c>
      <c r="G1446" s="2">
        <v>6</v>
      </c>
      <c r="H1446" s="2" t="str">
        <f>TEXT(Table1[[#This Row],[order_date]],"mmmm")</f>
        <v>March</v>
      </c>
      <c r="I1446" s="3">
        <v>44999</v>
      </c>
      <c r="J1446" s="3">
        <v>45003</v>
      </c>
      <c r="K1446" s="3" t="str">
        <f>TEXT(Table1[[#This Row],[delivery_date]]-Table1[[#This Row],[order_date]],"D")</f>
        <v>4</v>
      </c>
      <c r="L1446" s="2" t="s">
        <v>21</v>
      </c>
      <c r="M1446" s="2" t="s">
        <v>22</v>
      </c>
      <c r="N1446" s="2">
        <v>54.17</v>
      </c>
      <c r="O1446" s="2" t="s">
        <v>23</v>
      </c>
      <c r="P1446" s="2">
        <f t="shared" si="44"/>
        <v>317.7405</v>
      </c>
    </row>
    <row r="1447" spans="1:16" ht="14.25" customHeight="1" x14ac:dyDescent="0.35">
      <c r="A1447" s="2" t="s">
        <v>1478</v>
      </c>
      <c r="B1447" s="2" t="s">
        <v>25</v>
      </c>
      <c r="C1447" s="2" t="s">
        <v>33</v>
      </c>
      <c r="D1447" s="2">
        <v>2909.9</v>
      </c>
      <c r="E1447" s="2">
        <v>0.42</v>
      </c>
      <c r="F1447" s="2">
        <f t="shared" si="45"/>
        <v>1222.1579999999999</v>
      </c>
      <c r="G1447" s="2">
        <v>9</v>
      </c>
      <c r="H1447" s="2" t="str">
        <f>TEXT(Table1[[#This Row],[order_date]],"mmmm")</f>
        <v>November</v>
      </c>
      <c r="I1447" s="3">
        <v>45619</v>
      </c>
      <c r="J1447" s="3">
        <v>45621</v>
      </c>
      <c r="K1447" s="3" t="str">
        <f>TEXT(Table1[[#This Row],[delivery_date]]-Table1[[#This Row],[order_date]],"D")</f>
        <v>2</v>
      </c>
      <c r="L1447" s="2" t="s">
        <v>31</v>
      </c>
      <c r="M1447" s="2" t="s">
        <v>16</v>
      </c>
      <c r="N1447" s="2">
        <v>342.55</v>
      </c>
      <c r="O1447" s="2" t="s">
        <v>28</v>
      </c>
      <c r="P1447" s="2">
        <f t="shared" si="44"/>
        <v>1687.7420000000002</v>
      </c>
    </row>
    <row r="1448" spans="1:16" ht="14.25" customHeight="1" x14ac:dyDescent="0.35">
      <c r="A1448" s="2" t="s">
        <v>1479</v>
      </c>
      <c r="B1448" s="2" t="s">
        <v>19</v>
      </c>
      <c r="C1448" s="2" t="s">
        <v>20</v>
      </c>
      <c r="D1448" s="2">
        <v>988.1</v>
      </c>
      <c r="E1448" s="2">
        <v>0.49</v>
      </c>
      <c r="F1448" s="2">
        <f t="shared" si="45"/>
        <v>484.16899999999998</v>
      </c>
      <c r="G1448" s="2">
        <v>9</v>
      </c>
      <c r="H1448" s="2" t="str">
        <f>TEXT(Table1[[#This Row],[order_date]],"mmmm")</f>
        <v>December</v>
      </c>
      <c r="I1448" s="3">
        <v>45655</v>
      </c>
      <c r="J1448" s="3">
        <v>45660</v>
      </c>
      <c r="K1448" s="3" t="str">
        <f>TEXT(Table1[[#This Row],[delivery_date]]-Table1[[#This Row],[order_date]],"D")</f>
        <v>5</v>
      </c>
      <c r="L1448" s="2" t="s">
        <v>15</v>
      </c>
      <c r="M1448" s="2" t="s">
        <v>27</v>
      </c>
      <c r="N1448" s="2">
        <v>132.75</v>
      </c>
      <c r="O1448" s="2" t="s">
        <v>23</v>
      </c>
      <c r="P1448" s="2">
        <f t="shared" si="44"/>
        <v>503.93100000000004</v>
      </c>
    </row>
    <row r="1449" spans="1:16" ht="14.25" customHeight="1" x14ac:dyDescent="0.35">
      <c r="A1449" s="2" t="s">
        <v>1480</v>
      </c>
      <c r="B1449" s="2" t="s">
        <v>19</v>
      </c>
      <c r="C1449" s="2" t="s">
        <v>26</v>
      </c>
      <c r="D1449" s="2">
        <v>4970.66</v>
      </c>
      <c r="E1449" s="2">
        <v>0.35</v>
      </c>
      <c r="F1449" s="2">
        <f t="shared" si="45"/>
        <v>1739.7309999999998</v>
      </c>
      <c r="G1449" s="2">
        <v>5</v>
      </c>
      <c r="H1449" s="2" t="str">
        <f>TEXT(Table1[[#This Row],[order_date]],"mmmm")</f>
        <v>February</v>
      </c>
      <c r="I1449" s="3">
        <v>45341</v>
      </c>
      <c r="J1449" s="3">
        <v>45345</v>
      </c>
      <c r="K1449" s="3" t="str">
        <f>TEXT(Table1[[#This Row],[delivery_date]]-Table1[[#This Row],[order_date]],"D")</f>
        <v>4</v>
      </c>
      <c r="L1449" s="2" t="s">
        <v>31</v>
      </c>
      <c r="M1449" s="2" t="s">
        <v>16</v>
      </c>
      <c r="N1449" s="2">
        <v>839.37</v>
      </c>
      <c r="O1449" s="2" t="s">
        <v>23</v>
      </c>
      <c r="P1449" s="2">
        <f t="shared" si="44"/>
        <v>3230.9290000000001</v>
      </c>
    </row>
    <row r="1450" spans="1:16" ht="14.25" customHeight="1" x14ac:dyDescent="0.35">
      <c r="A1450" s="2" t="s">
        <v>1481</v>
      </c>
      <c r="B1450" s="2" t="s">
        <v>41</v>
      </c>
      <c r="C1450" s="2" t="s">
        <v>36</v>
      </c>
      <c r="D1450" s="2">
        <v>780.72</v>
      </c>
      <c r="E1450" s="2">
        <v>0.21</v>
      </c>
      <c r="F1450" s="2">
        <f t="shared" si="45"/>
        <v>163.9512</v>
      </c>
      <c r="G1450" s="2">
        <v>8</v>
      </c>
      <c r="H1450" s="2" t="str">
        <f>TEXT(Table1[[#This Row],[order_date]],"mmmm")</f>
        <v>May</v>
      </c>
      <c r="I1450" s="3">
        <v>45048</v>
      </c>
      <c r="J1450" s="3">
        <v>45052</v>
      </c>
      <c r="K1450" s="3" t="str">
        <f>TEXT(Table1[[#This Row],[delivery_date]]-Table1[[#This Row],[order_date]],"D")</f>
        <v>4</v>
      </c>
      <c r="L1450" s="2" t="s">
        <v>31</v>
      </c>
      <c r="M1450" s="2" t="s">
        <v>16</v>
      </c>
      <c r="N1450" s="2">
        <v>173.3</v>
      </c>
      <c r="O1450" s="2" t="s">
        <v>23</v>
      </c>
      <c r="P1450" s="2">
        <f t="shared" si="44"/>
        <v>616.76880000000006</v>
      </c>
    </row>
    <row r="1451" spans="1:16" ht="14.25" customHeight="1" x14ac:dyDescent="0.35">
      <c r="A1451" s="2" t="s">
        <v>1482</v>
      </c>
      <c r="B1451" s="2" t="s">
        <v>19</v>
      </c>
      <c r="C1451" s="2" t="s">
        <v>14</v>
      </c>
      <c r="D1451" s="2">
        <v>2840.8</v>
      </c>
      <c r="E1451" s="2">
        <v>0.06</v>
      </c>
      <c r="F1451" s="2">
        <f t="shared" si="45"/>
        <v>170.44800000000001</v>
      </c>
      <c r="G1451" s="2">
        <v>7</v>
      </c>
      <c r="H1451" s="2" t="str">
        <f>TEXT(Table1[[#This Row],[order_date]],"mmmm")</f>
        <v>November</v>
      </c>
      <c r="I1451" s="3">
        <v>45241</v>
      </c>
      <c r="J1451" s="3">
        <v>45246</v>
      </c>
      <c r="K1451" s="3" t="str">
        <f>TEXT(Table1[[#This Row],[delivery_date]]-Table1[[#This Row],[order_date]],"D")</f>
        <v>5</v>
      </c>
      <c r="L1451" s="2" t="s">
        <v>31</v>
      </c>
      <c r="M1451" s="2" t="s">
        <v>22</v>
      </c>
      <c r="N1451" s="2">
        <v>195.91</v>
      </c>
      <c r="O1451" s="2" t="s">
        <v>28</v>
      </c>
      <c r="P1451" s="2">
        <f t="shared" si="44"/>
        <v>2670.3520000000003</v>
      </c>
    </row>
    <row r="1452" spans="1:16" ht="14.25" customHeight="1" x14ac:dyDescent="0.35">
      <c r="A1452" s="2" t="s">
        <v>1483</v>
      </c>
      <c r="B1452" s="2" t="s">
        <v>19</v>
      </c>
      <c r="C1452" s="2" t="s">
        <v>26</v>
      </c>
      <c r="D1452" s="2">
        <v>3359.47</v>
      </c>
      <c r="E1452" s="2">
        <v>0.24</v>
      </c>
      <c r="F1452" s="2">
        <f t="shared" si="45"/>
        <v>806.27279999999996</v>
      </c>
      <c r="G1452" s="2">
        <v>4</v>
      </c>
      <c r="H1452" s="2" t="str">
        <f>TEXT(Table1[[#This Row],[order_date]],"mmmm")</f>
        <v>March</v>
      </c>
      <c r="I1452" s="3">
        <v>45376</v>
      </c>
      <c r="J1452" s="3">
        <v>45382</v>
      </c>
      <c r="K1452" s="3" t="str">
        <f>TEXT(Table1[[#This Row],[delivery_date]]-Table1[[#This Row],[order_date]],"D")</f>
        <v>6</v>
      </c>
      <c r="L1452" s="2" t="s">
        <v>31</v>
      </c>
      <c r="M1452" s="2" t="s">
        <v>27</v>
      </c>
      <c r="N1452" s="2">
        <v>675.69</v>
      </c>
      <c r="O1452" s="2" t="s">
        <v>48</v>
      </c>
      <c r="P1452" s="2">
        <f t="shared" si="44"/>
        <v>2553.1971999999996</v>
      </c>
    </row>
    <row r="1453" spans="1:16" ht="14.25" customHeight="1" x14ac:dyDescent="0.35">
      <c r="A1453" s="2" t="s">
        <v>1484</v>
      </c>
      <c r="B1453" s="2" t="s">
        <v>25</v>
      </c>
      <c r="C1453" s="2" t="s">
        <v>33</v>
      </c>
      <c r="D1453" s="2">
        <v>4691.62</v>
      </c>
      <c r="E1453" s="2">
        <v>0.23</v>
      </c>
      <c r="F1453" s="2">
        <f t="shared" si="45"/>
        <v>1079.0726</v>
      </c>
      <c r="G1453" s="2">
        <v>1</v>
      </c>
      <c r="H1453" s="2" t="str">
        <f>TEXT(Table1[[#This Row],[order_date]],"mmmm")</f>
        <v>July</v>
      </c>
      <c r="I1453" s="3">
        <v>45488</v>
      </c>
      <c r="J1453" s="3">
        <v>45495</v>
      </c>
      <c r="K1453" s="3" t="str">
        <f>TEXT(Table1[[#This Row],[delivery_date]]-Table1[[#This Row],[order_date]],"D")</f>
        <v>7</v>
      </c>
      <c r="L1453" s="2" t="s">
        <v>15</v>
      </c>
      <c r="M1453" s="2" t="s">
        <v>22</v>
      </c>
      <c r="N1453" s="2">
        <v>586.89</v>
      </c>
      <c r="O1453" s="2" t="s">
        <v>34</v>
      </c>
      <c r="P1453" s="2">
        <f t="shared" si="44"/>
        <v>3612.5473999999999</v>
      </c>
    </row>
    <row r="1454" spans="1:16" ht="14.25" customHeight="1" x14ac:dyDescent="0.35">
      <c r="A1454" s="2" t="s">
        <v>1485</v>
      </c>
      <c r="B1454" s="2" t="s">
        <v>19</v>
      </c>
      <c r="C1454" s="2" t="s">
        <v>33</v>
      </c>
      <c r="D1454" s="2">
        <v>4251.57</v>
      </c>
      <c r="E1454" s="2">
        <v>0.21</v>
      </c>
      <c r="F1454" s="2">
        <f t="shared" si="45"/>
        <v>892.82969999999989</v>
      </c>
      <c r="G1454" s="2">
        <v>3</v>
      </c>
      <c r="H1454" s="2" t="str">
        <f>TEXT(Table1[[#This Row],[order_date]],"mmmm")</f>
        <v>July</v>
      </c>
      <c r="I1454" s="3">
        <v>45120</v>
      </c>
      <c r="J1454" s="3">
        <v>45123</v>
      </c>
      <c r="K1454" s="3" t="str">
        <f>TEXT(Table1[[#This Row],[delivery_date]]-Table1[[#This Row],[order_date]],"D")</f>
        <v>3</v>
      </c>
      <c r="L1454" s="2" t="s">
        <v>31</v>
      </c>
      <c r="M1454" s="2" t="s">
        <v>22</v>
      </c>
      <c r="N1454" s="2">
        <v>1091.73</v>
      </c>
      <c r="O1454" s="2" t="s">
        <v>17</v>
      </c>
      <c r="P1454" s="2">
        <f t="shared" si="44"/>
        <v>3358.7402999999999</v>
      </c>
    </row>
    <row r="1455" spans="1:16" ht="14.25" customHeight="1" x14ac:dyDescent="0.35">
      <c r="A1455" s="2" t="s">
        <v>1486</v>
      </c>
      <c r="B1455" s="2" t="s">
        <v>13</v>
      </c>
      <c r="C1455" s="2" t="s">
        <v>26</v>
      </c>
      <c r="D1455" s="2">
        <v>1304.2</v>
      </c>
      <c r="E1455" s="2">
        <v>0.19</v>
      </c>
      <c r="F1455" s="2">
        <f t="shared" si="45"/>
        <v>247.798</v>
      </c>
      <c r="G1455" s="2">
        <v>5</v>
      </c>
      <c r="H1455" s="2" t="str">
        <f>TEXT(Table1[[#This Row],[order_date]],"mmmm")</f>
        <v>June</v>
      </c>
      <c r="I1455" s="3">
        <v>45452</v>
      </c>
      <c r="J1455" s="3">
        <v>45458</v>
      </c>
      <c r="K1455" s="3" t="str">
        <f>TEXT(Table1[[#This Row],[delivery_date]]-Table1[[#This Row],[order_date]],"D")</f>
        <v>6</v>
      </c>
      <c r="L1455" s="2" t="s">
        <v>31</v>
      </c>
      <c r="M1455" s="2" t="s">
        <v>16</v>
      </c>
      <c r="N1455" s="2">
        <v>356.72</v>
      </c>
      <c r="O1455" s="2" t="s">
        <v>17</v>
      </c>
      <c r="P1455" s="2">
        <f t="shared" si="44"/>
        <v>1056.402</v>
      </c>
    </row>
    <row r="1456" spans="1:16" ht="14.25" customHeight="1" x14ac:dyDescent="0.35">
      <c r="A1456" s="2" t="s">
        <v>1487</v>
      </c>
      <c r="B1456" s="2" t="s">
        <v>25</v>
      </c>
      <c r="C1456" s="2" t="s">
        <v>26</v>
      </c>
      <c r="D1456" s="2">
        <v>2905.86</v>
      </c>
      <c r="E1456" s="2">
        <v>0.25</v>
      </c>
      <c r="F1456" s="2">
        <f t="shared" si="45"/>
        <v>726.46500000000003</v>
      </c>
      <c r="G1456" s="2">
        <v>3</v>
      </c>
      <c r="H1456" s="2" t="str">
        <f>TEXT(Table1[[#This Row],[order_date]],"mmmm")</f>
        <v>February</v>
      </c>
      <c r="I1456" s="3">
        <v>45325</v>
      </c>
      <c r="J1456" s="3">
        <v>45332</v>
      </c>
      <c r="K1456" s="3" t="str">
        <f>TEXT(Table1[[#This Row],[delivery_date]]-Table1[[#This Row],[order_date]],"D")</f>
        <v>7</v>
      </c>
      <c r="L1456" s="2" t="s">
        <v>31</v>
      </c>
      <c r="M1456" s="2" t="s">
        <v>27</v>
      </c>
      <c r="N1456" s="2">
        <v>217.68</v>
      </c>
      <c r="O1456" s="2" t="s">
        <v>23</v>
      </c>
      <c r="P1456" s="2">
        <f t="shared" si="44"/>
        <v>2179.395</v>
      </c>
    </row>
    <row r="1457" spans="1:16" ht="14.25" customHeight="1" x14ac:dyDescent="0.35">
      <c r="A1457" s="2" t="s">
        <v>1488</v>
      </c>
      <c r="B1457" s="2" t="s">
        <v>25</v>
      </c>
      <c r="C1457" s="2" t="s">
        <v>36</v>
      </c>
      <c r="D1457" s="2">
        <v>4772.51</v>
      </c>
      <c r="E1457" s="2">
        <v>0.04</v>
      </c>
      <c r="F1457" s="2">
        <f t="shared" si="45"/>
        <v>190.90040000000002</v>
      </c>
      <c r="G1457" s="2">
        <v>4</v>
      </c>
      <c r="H1457" s="2" t="str">
        <f>TEXT(Table1[[#This Row],[order_date]],"mmmm")</f>
        <v>October</v>
      </c>
      <c r="I1457" s="3">
        <v>45207</v>
      </c>
      <c r="J1457" s="3">
        <v>45214</v>
      </c>
      <c r="K1457" s="3" t="str">
        <f>TEXT(Table1[[#This Row],[delivery_date]]-Table1[[#This Row],[order_date]],"D")</f>
        <v>7</v>
      </c>
      <c r="L1457" s="2" t="s">
        <v>21</v>
      </c>
      <c r="M1457" s="2" t="s">
        <v>27</v>
      </c>
      <c r="N1457" s="2">
        <v>1282.32</v>
      </c>
      <c r="O1457" s="2" t="s">
        <v>34</v>
      </c>
      <c r="P1457" s="2">
        <f t="shared" si="44"/>
        <v>4581.6095999999998</v>
      </c>
    </row>
    <row r="1458" spans="1:16" ht="14.25" customHeight="1" x14ac:dyDescent="0.35">
      <c r="A1458" s="2" t="s">
        <v>1489</v>
      </c>
      <c r="B1458" s="2" t="s">
        <v>41</v>
      </c>
      <c r="C1458" s="2" t="s">
        <v>26</v>
      </c>
      <c r="D1458" s="2">
        <v>3705.01</v>
      </c>
      <c r="E1458" s="2">
        <v>0.02</v>
      </c>
      <c r="F1458" s="2">
        <f t="shared" si="45"/>
        <v>74.100200000000001</v>
      </c>
      <c r="G1458" s="2">
        <v>9</v>
      </c>
      <c r="H1458" s="2" t="str">
        <f>TEXT(Table1[[#This Row],[order_date]],"mmmm")</f>
        <v>April</v>
      </c>
      <c r="I1458" s="3">
        <v>45384</v>
      </c>
      <c r="J1458" s="3">
        <v>45390</v>
      </c>
      <c r="K1458" s="3" t="str">
        <f>TEXT(Table1[[#This Row],[delivery_date]]-Table1[[#This Row],[order_date]],"D")</f>
        <v>6</v>
      </c>
      <c r="L1458" s="2" t="s">
        <v>31</v>
      </c>
      <c r="M1458" s="2" t="s">
        <v>22</v>
      </c>
      <c r="N1458" s="2">
        <v>686.53</v>
      </c>
      <c r="O1458" s="2" t="s">
        <v>17</v>
      </c>
      <c r="P1458" s="2">
        <f t="shared" si="44"/>
        <v>3630.9098000000004</v>
      </c>
    </row>
    <row r="1459" spans="1:16" ht="14.25" customHeight="1" x14ac:dyDescent="0.35">
      <c r="A1459" s="2" t="s">
        <v>1490</v>
      </c>
      <c r="B1459" s="2" t="s">
        <v>19</v>
      </c>
      <c r="C1459" s="2" t="s">
        <v>14</v>
      </c>
      <c r="D1459" s="2">
        <v>3472.85</v>
      </c>
      <c r="E1459" s="2">
        <v>0.03</v>
      </c>
      <c r="F1459" s="2">
        <f t="shared" si="45"/>
        <v>104.18549999999999</v>
      </c>
      <c r="G1459" s="2">
        <v>9</v>
      </c>
      <c r="H1459" s="2" t="str">
        <f>TEXT(Table1[[#This Row],[order_date]],"mmmm")</f>
        <v>December</v>
      </c>
      <c r="I1459" s="3">
        <v>45274</v>
      </c>
      <c r="J1459" s="3">
        <v>45280</v>
      </c>
      <c r="K1459" s="3" t="str">
        <f>TEXT(Table1[[#This Row],[delivery_date]]-Table1[[#This Row],[order_date]],"D")</f>
        <v>6</v>
      </c>
      <c r="L1459" s="2" t="s">
        <v>15</v>
      </c>
      <c r="M1459" s="2" t="s">
        <v>22</v>
      </c>
      <c r="N1459" s="2">
        <v>315.89999999999998</v>
      </c>
      <c r="O1459" s="2" t="s">
        <v>17</v>
      </c>
      <c r="P1459" s="2">
        <f t="shared" si="44"/>
        <v>3368.6644999999999</v>
      </c>
    </row>
    <row r="1460" spans="1:16" ht="14.25" customHeight="1" x14ac:dyDescent="0.35">
      <c r="A1460" s="2" t="s">
        <v>1491</v>
      </c>
      <c r="B1460" s="2" t="s">
        <v>41</v>
      </c>
      <c r="C1460" s="2" t="s">
        <v>36</v>
      </c>
      <c r="D1460" s="2">
        <v>3799.02</v>
      </c>
      <c r="E1460" s="2">
        <v>0.1</v>
      </c>
      <c r="F1460" s="2">
        <f t="shared" si="45"/>
        <v>379.90200000000004</v>
      </c>
      <c r="G1460" s="2">
        <v>9</v>
      </c>
      <c r="H1460" s="2" t="str">
        <f>TEXT(Table1[[#This Row],[order_date]],"mmmm")</f>
        <v>June</v>
      </c>
      <c r="I1460" s="3">
        <v>45446</v>
      </c>
      <c r="J1460" s="3">
        <v>45448</v>
      </c>
      <c r="K1460" s="3" t="str">
        <f>TEXT(Table1[[#This Row],[delivery_date]]-Table1[[#This Row],[order_date]],"D")</f>
        <v>2</v>
      </c>
      <c r="L1460" s="2" t="s">
        <v>31</v>
      </c>
      <c r="M1460" s="2" t="s">
        <v>27</v>
      </c>
      <c r="N1460" s="2">
        <v>198.94</v>
      </c>
      <c r="O1460" s="2" t="s">
        <v>28</v>
      </c>
      <c r="P1460" s="2">
        <f t="shared" si="44"/>
        <v>3419.1179999999999</v>
      </c>
    </row>
    <row r="1461" spans="1:16" ht="14.25" customHeight="1" x14ac:dyDescent="0.35">
      <c r="A1461" s="2" t="s">
        <v>1492</v>
      </c>
      <c r="B1461" s="2" t="s">
        <v>13</v>
      </c>
      <c r="C1461" s="2" t="s">
        <v>20</v>
      </c>
      <c r="D1461" s="2">
        <v>1680.28</v>
      </c>
      <c r="E1461" s="2">
        <v>0.14000000000000001</v>
      </c>
      <c r="F1461" s="2">
        <f t="shared" si="45"/>
        <v>235.23920000000001</v>
      </c>
      <c r="G1461" s="2">
        <v>9</v>
      </c>
      <c r="H1461" s="2" t="str">
        <f>TEXT(Table1[[#This Row],[order_date]],"mmmm")</f>
        <v>November</v>
      </c>
      <c r="I1461" s="3">
        <v>45624</v>
      </c>
      <c r="J1461" s="3">
        <v>45630</v>
      </c>
      <c r="K1461" s="3" t="str">
        <f>TEXT(Table1[[#This Row],[delivery_date]]-Table1[[#This Row],[order_date]],"D")</f>
        <v>6</v>
      </c>
      <c r="L1461" s="2" t="s">
        <v>15</v>
      </c>
      <c r="M1461" s="2" t="s">
        <v>22</v>
      </c>
      <c r="N1461" s="2">
        <v>337.96</v>
      </c>
      <c r="O1461" s="2" t="s">
        <v>39</v>
      </c>
      <c r="P1461" s="2">
        <f t="shared" si="44"/>
        <v>1445.0408</v>
      </c>
    </row>
    <row r="1462" spans="1:16" ht="14.25" customHeight="1" x14ac:dyDescent="0.35">
      <c r="A1462" s="2" t="s">
        <v>1493</v>
      </c>
      <c r="B1462" s="2" t="s">
        <v>25</v>
      </c>
      <c r="C1462" s="2" t="s">
        <v>14</v>
      </c>
      <c r="D1462" s="2">
        <v>3673.34</v>
      </c>
      <c r="E1462" s="2">
        <v>0.08</v>
      </c>
      <c r="F1462" s="2">
        <f t="shared" si="45"/>
        <v>293.86720000000003</v>
      </c>
      <c r="G1462" s="2">
        <v>1</v>
      </c>
      <c r="H1462" s="2" t="str">
        <f>TEXT(Table1[[#This Row],[order_date]],"mmmm")</f>
        <v>January</v>
      </c>
      <c r="I1462" s="3">
        <v>45304</v>
      </c>
      <c r="J1462" s="3">
        <v>45311</v>
      </c>
      <c r="K1462" s="3" t="str">
        <f>TEXT(Table1[[#This Row],[delivery_date]]-Table1[[#This Row],[order_date]],"D")</f>
        <v>7</v>
      </c>
      <c r="L1462" s="2" t="s">
        <v>21</v>
      </c>
      <c r="M1462" s="2" t="s">
        <v>27</v>
      </c>
      <c r="N1462" s="2">
        <v>672.27</v>
      </c>
      <c r="O1462" s="2" t="s">
        <v>48</v>
      </c>
      <c r="P1462" s="2">
        <f t="shared" si="44"/>
        <v>3379.4728</v>
      </c>
    </row>
    <row r="1463" spans="1:16" ht="14.25" customHeight="1" x14ac:dyDescent="0.35">
      <c r="A1463" s="2" t="s">
        <v>1494</v>
      </c>
      <c r="B1463" s="2" t="s">
        <v>25</v>
      </c>
      <c r="C1463" s="2" t="s">
        <v>36</v>
      </c>
      <c r="D1463" s="2">
        <v>1240.99</v>
      </c>
      <c r="E1463" s="2">
        <v>0.13</v>
      </c>
      <c r="F1463" s="2">
        <f t="shared" si="45"/>
        <v>161.3287</v>
      </c>
      <c r="G1463" s="2">
        <v>9</v>
      </c>
      <c r="H1463" s="2" t="str">
        <f>TEXT(Table1[[#This Row],[order_date]],"mmmm")</f>
        <v>March</v>
      </c>
      <c r="I1463" s="3">
        <v>45366</v>
      </c>
      <c r="J1463" s="3">
        <v>45372</v>
      </c>
      <c r="K1463" s="3" t="str">
        <f>TEXT(Table1[[#This Row],[delivery_date]]-Table1[[#This Row],[order_date]],"D")</f>
        <v>6</v>
      </c>
      <c r="L1463" s="2" t="s">
        <v>15</v>
      </c>
      <c r="M1463" s="2" t="s">
        <v>27</v>
      </c>
      <c r="N1463" s="2">
        <v>284.08</v>
      </c>
      <c r="O1463" s="2" t="s">
        <v>28</v>
      </c>
      <c r="P1463" s="2">
        <f t="shared" si="44"/>
        <v>1079.6613</v>
      </c>
    </row>
    <row r="1464" spans="1:16" ht="14.25" customHeight="1" x14ac:dyDescent="0.35">
      <c r="A1464" s="2" t="s">
        <v>1495</v>
      </c>
      <c r="B1464" s="2" t="s">
        <v>25</v>
      </c>
      <c r="C1464" s="2" t="s">
        <v>36</v>
      </c>
      <c r="D1464" s="2">
        <v>2197.6999999999998</v>
      </c>
      <c r="E1464" s="2">
        <v>0.09</v>
      </c>
      <c r="F1464" s="2">
        <f t="shared" si="45"/>
        <v>197.79299999999998</v>
      </c>
      <c r="G1464" s="2">
        <v>2</v>
      </c>
      <c r="H1464" s="2" t="str">
        <f>TEXT(Table1[[#This Row],[order_date]],"mmmm")</f>
        <v>May</v>
      </c>
      <c r="I1464" s="3">
        <v>45427</v>
      </c>
      <c r="J1464" s="3">
        <v>45429</v>
      </c>
      <c r="K1464" s="3" t="str">
        <f>TEXT(Table1[[#This Row],[delivery_date]]-Table1[[#This Row],[order_date]],"D")</f>
        <v>2</v>
      </c>
      <c r="L1464" s="2" t="s">
        <v>31</v>
      </c>
      <c r="M1464" s="2" t="s">
        <v>27</v>
      </c>
      <c r="N1464" s="2">
        <v>388.32</v>
      </c>
      <c r="O1464" s="2" t="s">
        <v>48</v>
      </c>
      <c r="P1464" s="2">
        <f t="shared" si="44"/>
        <v>1999.9069999999999</v>
      </c>
    </row>
    <row r="1465" spans="1:16" ht="14.25" customHeight="1" x14ac:dyDescent="0.35">
      <c r="A1465" s="2" t="s">
        <v>1496</v>
      </c>
      <c r="B1465" s="2" t="s">
        <v>13</v>
      </c>
      <c r="C1465" s="2" t="s">
        <v>33</v>
      </c>
      <c r="D1465" s="2">
        <v>4460.6499999999996</v>
      </c>
      <c r="E1465" s="2">
        <v>0.08</v>
      </c>
      <c r="F1465" s="2">
        <f t="shared" si="45"/>
        <v>356.85199999999998</v>
      </c>
      <c r="G1465" s="2">
        <v>8</v>
      </c>
      <c r="H1465" s="2" t="str">
        <f>TEXT(Table1[[#This Row],[order_date]],"mmmm")</f>
        <v>March</v>
      </c>
      <c r="I1465" s="3">
        <v>45010</v>
      </c>
      <c r="J1465" s="3">
        <v>45016</v>
      </c>
      <c r="K1465" s="3" t="str">
        <f>TEXT(Table1[[#This Row],[delivery_date]]-Table1[[#This Row],[order_date]],"D")</f>
        <v>6</v>
      </c>
      <c r="L1465" s="2" t="s">
        <v>15</v>
      </c>
      <c r="M1465" s="2" t="s">
        <v>22</v>
      </c>
      <c r="N1465" s="2">
        <v>247.84</v>
      </c>
      <c r="O1465" s="2" t="s">
        <v>39</v>
      </c>
      <c r="P1465" s="2">
        <f t="shared" si="44"/>
        <v>4103.7979999999998</v>
      </c>
    </row>
    <row r="1466" spans="1:16" ht="14.25" customHeight="1" x14ac:dyDescent="0.35">
      <c r="A1466" s="2" t="s">
        <v>1497</v>
      </c>
      <c r="B1466" s="2" t="s">
        <v>13</v>
      </c>
      <c r="C1466" s="2" t="s">
        <v>36</v>
      </c>
      <c r="D1466" s="2">
        <v>192.96</v>
      </c>
      <c r="E1466" s="2">
        <v>0.15</v>
      </c>
      <c r="F1466" s="2">
        <f t="shared" si="45"/>
        <v>28.943999999999999</v>
      </c>
      <c r="G1466" s="2">
        <v>9</v>
      </c>
      <c r="H1466" s="2" t="str">
        <f>TEXT(Table1[[#This Row],[order_date]],"mmmm")</f>
        <v>February</v>
      </c>
      <c r="I1466" s="3">
        <v>44968</v>
      </c>
      <c r="J1466" s="3">
        <v>44972</v>
      </c>
      <c r="K1466" s="3" t="str">
        <f>TEXT(Table1[[#This Row],[delivery_date]]-Table1[[#This Row],[order_date]],"D")</f>
        <v>4</v>
      </c>
      <c r="L1466" s="2" t="s">
        <v>21</v>
      </c>
      <c r="M1466" s="2" t="s">
        <v>22</v>
      </c>
      <c r="N1466" s="2">
        <v>30.52</v>
      </c>
      <c r="O1466" s="2" t="s">
        <v>48</v>
      </c>
      <c r="P1466" s="2">
        <f t="shared" si="44"/>
        <v>164.01600000000002</v>
      </c>
    </row>
    <row r="1467" spans="1:16" ht="14.25" customHeight="1" x14ac:dyDescent="0.35">
      <c r="A1467" s="2" t="s">
        <v>1498</v>
      </c>
      <c r="B1467" s="2" t="s">
        <v>41</v>
      </c>
      <c r="C1467" s="2" t="s">
        <v>14</v>
      </c>
      <c r="D1467" s="2">
        <v>2130.16</v>
      </c>
      <c r="E1467" s="2">
        <v>0.2</v>
      </c>
      <c r="F1467" s="2">
        <f t="shared" si="45"/>
        <v>426.03199999999998</v>
      </c>
      <c r="G1467" s="2">
        <v>8</v>
      </c>
      <c r="H1467" s="2" t="str">
        <f>TEXT(Table1[[#This Row],[order_date]],"mmmm")</f>
        <v>September</v>
      </c>
      <c r="I1467" s="3">
        <v>45195</v>
      </c>
      <c r="J1467" s="3">
        <v>45199</v>
      </c>
      <c r="K1467" s="3" t="str">
        <f>TEXT(Table1[[#This Row],[delivery_date]]-Table1[[#This Row],[order_date]],"D")</f>
        <v>4</v>
      </c>
      <c r="L1467" s="2" t="s">
        <v>31</v>
      </c>
      <c r="M1467" s="2" t="s">
        <v>27</v>
      </c>
      <c r="N1467" s="2">
        <v>554.44000000000005</v>
      </c>
      <c r="O1467" s="2" t="s">
        <v>34</v>
      </c>
      <c r="P1467" s="2">
        <f t="shared" si="44"/>
        <v>1704.1279999999999</v>
      </c>
    </row>
    <row r="1468" spans="1:16" ht="14.25" customHeight="1" x14ac:dyDescent="0.35">
      <c r="A1468" s="2" t="s">
        <v>1499</v>
      </c>
      <c r="B1468" s="2" t="s">
        <v>41</v>
      </c>
      <c r="C1468" s="2" t="s">
        <v>26</v>
      </c>
      <c r="D1468" s="2">
        <v>1407.43</v>
      </c>
      <c r="E1468" s="2">
        <v>0.37</v>
      </c>
      <c r="F1468" s="2">
        <f t="shared" si="45"/>
        <v>520.7491</v>
      </c>
      <c r="G1468" s="2">
        <v>9</v>
      </c>
      <c r="H1468" s="2" t="str">
        <f>TEXT(Table1[[#This Row],[order_date]],"mmmm")</f>
        <v>June</v>
      </c>
      <c r="I1468" s="3">
        <v>45457</v>
      </c>
      <c r="J1468" s="3">
        <v>45462</v>
      </c>
      <c r="K1468" s="3" t="str">
        <f>TEXT(Table1[[#This Row],[delivery_date]]-Table1[[#This Row],[order_date]],"D")</f>
        <v>5</v>
      </c>
      <c r="L1468" s="2" t="s">
        <v>21</v>
      </c>
      <c r="M1468" s="2" t="s">
        <v>22</v>
      </c>
      <c r="N1468" s="2">
        <v>205</v>
      </c>
      <c r="O1468" s="2" t="s">
        <v>28</v>
      </c>
      <c r="P1468" s="2">
        <f t="shared" si="44"/>
        <v>886.68090000000007</v>
      </c>
    </row>
    <row r="1469" spans="1:16" ht="14.25" customHeight="1" x14ac:dyDescent="0.35">
      <c r="A1469" s="2" t="s">
        <v>1500</v>
      </c>
      <c r="B1469" s="2" t="s">
        <v>41</v>
      </c>
      <c r="C1469" s="2" t="s">
        <v>14</v>
      </c>
      <c r="D1469" s="2">
        <v>1073.0899999999999</v>
      </c>
      <c r="E1469" s="2">
        <v>0.48</v>
      </c>
      <c r="F1469" s="2">
        <f t="shared" si="45"/>
        <v>515.08319999999992</v>
      </c>
      <c r="G1469" s="2">
        <v>5</v>
      </c>
      <c r="H1469" s="2" t="str">
        <f>TEXT(Table1[[#This Row],[order_date]],"mmmm")</f>
        <v>February</v>
      </c>
      <c r="I1469" s="3">
        <v>44960</v>
      </c>
      <c r="J1469" s="3">
        <v>44965</v>
      </c>
      <c r="K1469" s="3" t="str">
        <f>TEXT(Table1[[#This Row],[delivery_date]]-Table1[[#This Row],[order_date]],"D")</f>
        <v>5</v>
      </c>
      <c r="L1469" s="2" t="s">
        <v>31</v>
      </c>
      <c r="M1469" s="2" t="s">
        <v>16</v>
      </c>
      <c r="N1469" s="2">
        <v>124</v>
      </c>
      <c r="O1469" s="2" t="s">
        <v>28</v>
      </c>
      <c r="P1469" s="2">
        <f t="shared" si="44"/>
        <v>558.0068</v>
      </c>
    </row>
    <row r="1470" spans="1:16" ht="14.25" customHeight="1" x14ac:dyDescent="0.35">
      <c r="A1470" s="2" t="s">
        <v>1501</v>
      </c>
      <c r="B1470" s="2" t="s">
        <v>19</v>
      </c>
      <c r="C1470" s="2" t="s">
        <v>20</v>
      </c>
      <c r="D1470" s="2">
        <v>4209.0200000000004</v>
      </c>
      <c r="E1470" s="2">
        <v>0.46</v>
      </c>
      <c r="F1470" s="2">
        <f t="shared" si="45"/>
        <v>1936.1492000000003</v>
      </c>
      <c r="G1470" s="2">
        <v>7</v>
      </c>
      <c r="H1470" s="2" t="str">
        <f>TEXT(Table1[[#This Row],[order_date]],"mmmm")</f>
        <v>April</v>
      </c>
      <c r="I1470" s="3">
        <v>45400</v>
      </c>
      <c r="J1470" s="3">
        <v>45403</v>
      </c>
      <c r="K1470" s="3" t="str">
        <f>TEXT(Table1[[#This Row],[delivery_date]]-Table1[[#This Row],[order_date]],"D")</f>
        <v>3</v>
      </c>
      <c r="L1470" s="2" t="s">
        <v>21</v>
      </c>
      <c r="M1470" s="2" t="s">
        <v>16</v>
      </c>
      <c r="N1470" s="2">
        <v>516.82000000000005</v>
      </c>
      <c r="O1470" s="2" t="s">
        <v>39</v>
      </c>
      <c r="P1470" s="2">
        <f t="shared" si="44"/>
        <v>2272.8708000000001</v>
      </c>
    </row>
    <row r="1471" spans="1:16" ht="14.25" customHeight="1" x14ac:dyDescent="0.35">
      <c r="A1471" s="2" t="s">
        <v>1502</v>
      </c>
      <c r="B1471" s="2" t="s">
        <v>25</v>
      </c>
      <c r="C1471" s="2" t="s">
        <v>36</v>
      </c>
      <c r="D1471" s="2">
        <v>3512.84</v>
      </c>
      <c r="E1471" s="2">
        <v>0.24</v>
      </c>
      <c r="F1471" s="2">
        <f t="shared" si="45"/>
        <v>843.08159999999998</v>
      </c>
      <c r="G1471" s="2">
        <v>3</v>
      </c>
      <c r="H1471" s="2" t="str">
        <f>TEXT(Table1[[#This Row],[order_date]],"mmmm")</f>
        <v>June</v>
      </c>
      <c r="I1471" s="3">
        <v>45100</v>
      </c>
      <c r="J1471" s="3">
        <v>45106</v>
      </c>
      <c r="K1471" s="3" t="str">
        <f>TEXT(Table1[[#This Row],[delivery_date]]-Table1[[#This Row],[order_date]],"D")</f>
        <v>6</v>
      </c>
      <c r="L1471" s="2" t="s">
        <v>31</v>
      </c>
      <c r="M1471" s="2" t="s">
        <v>22</v>
      </c>
      <c r="N1471" s="2">
        <v>268.11</v>
      </c>
      <c r="O1471" s="2" t="s">
        <v>23</v>
      </c>
      <c r="P1471" s="2">
        <f t="shared" si="44"/>
        <v>2669.7584000000002</v>
      </c>
    </row>
    <row r="1472" spans="1:16" ht="14.25" customHeight="1" x14ac:dyDescent="0.35">
      <c r="A1472" s="2" t="s">
        <v>1503</v>
      </c>
      <c r="B1472" s="2" t="s">
        <v>25</v>
      </c>
      <c r="C1472" s="2" t="s">
        <v>36</v>
      </c>
      <c r="D1472" s="2">
        <v>651.9</v>
      </c>
      <c r="E1472" s="2">
        <v>0.23</v>
      </c>
      <c r="F1472" s="2">
        <f t="shared" si="45"/>
        <v>149.93700000000001</v>
      </c>
      <c r="G1472" s="2">
        <v>4</v>
      </c>
      <c r="H1472" s="2" t="str">
        <f>TEXT(Table1[[#This Row],[order_date]],"mmmm")</f>
        <v>December</v>
      </c>
      <c r="I1472" s="3">
        <v>45654</v>
      </c>
      <c r="J1472" s="3">
        <v>45658</v>
      </c>
      <c r="K1472" s="3" t="str">
        <f>TEXT(Table1[[#This Row],[delivery_date]]-Table1[[#This Row],[order_date]],"D")</f>
        <v>4</v>
      </c>
      <c r="L1472" s="2" t="s">
        <v>21</v>
      </c>
      <c r="M1472" s="2" t="s">
        <v>16</v>
      </c>
      <c r="N1472" s="2">
        <v>95.12</v>
      </c>
      <c r="O1472" s="2" t="s">
        <v>34</v>
      </c>
      <c r="P1472" s="2">
        <f t="shared" si="44"/>
        <v>501.96299999999997</v>
      </c>
    </row>
    <row r="1473" spans="1:16" ht="14.25" customHeight="1" x14ac:dyDescent="0.35">
      <c r="A1473" s="2" t="s">
        <v>1504</v>
      </c>
      <c r="B1473" s="2" t="s">
        <v>41</v>
      </c>
      <c r="C1473" s="2" t="s">
        <v>36</v>
      </c>
      <c r="D1473" s="2">
        <v>2522.87</v>
      </c>
      <c r="E1473" s="2">
        <v>0.06</v>
      </c>
      <c r="F1473" s="2">
        <f t="shared" si="45"/>
        <v>151.37219999999999</v>
      </c>
      <c r="G1473" s="2">
        <v>4</v>
      </c>
      <c r="H1473" s="2" t="str">
        <f>TEXT(Table1[[#This Row],[order_date]],"mmmm")</f>
        <v>January</v>
      </c>
      <c r="I1473" s="3">
        <v>45299</v>
      </c>
      <c r="J1473" s="3">
        <v>45301</v>
      </c>
      <c r="K1473" s="3" t="str">
        <f>TEXT(Table1[[#This Row],[delivery_date]]-Table1[[#This Row],[order_date]],"D")</f>
        <v>2</v>
      </c>
      <c r="L1473" s="2" t="s">
        <v>21</v>
      </c>
      <c r="M1473" s="2" t="s">
        <v>22</v>
      </c>
      <c r="N1473" s="2">
        <v>617.23</v>
      </c>
      <c r="O1473" s="2" t="s">
        <v>17</v>
      </c>
      <c r="P1473" s="2">
        <f t="shared" si="44"/>
        <v>2371.4978000000001</v>
      </c>
    </row>
    <row r="1474" spans="1:16" ht="14.25" customHeight="1" x14ac:dyDescent="0.35">
      <c r="A1474" s="2" t="s">
        <v>1505</v>
      </c>
      <c r="B1474" s="2" t="s">
        <v>25</v>
      </c>
      <c r="C1474" s="2" t="s">
        <v>36</v>
      </c>
      <c r="D1474" s="2">
        <v>2387.84</v>
      </c>
      <c r="E1474" s="2">
        <v>0.49</v>
      </c>
      <c r="F1474" s="2">
        <f t="shared" si="45"/>
        <v>1170.0416</v>
      </c>
      <c r="G1474" s="2">
        <v>4</v>
      </c>
      <c r="H1474" s="2" t="str">
        <f>TEXT(Table1[[#This Row],[order_date]],"mmmm")</f>
        <v>May</v>
      </c>
      <c r="I1474" s="3">
        <v>45432</v>
      </c>
      <c r="J1474" s="3">
        <v>45438</v>
      </c>
      <c r="K1474" s="3" t="str">
        <f>TEXT(Table1[[#This Row],[delivery_date]]-Table1[[#This Row],[order_date]],"D")</f>
        <v>6</v>
      </c>
      <c r="L1474" s="2" t="s">
        <v>15</v>
      </c>
      <c r="M1474" s="2" t="s">
        <v>16</v>
      </c>
      <c r="N1474" s="2">
        <v>155.27000000000001</v>
      </c>
      <c r="O1474" s="2" t="s">
        <v>39</v>
      </c>
      <c r="P1474" s="2">
        <f t="shared" ref="P1474:P1537" si="46">D1474-F1474</f>
        <v>1217.7984000000001</v>
      </c>
    </row>
    <row r="1475" spans="1:16" ht="14.25" customHeight="1" x14ac:dyDescent="0.35">
      <c r="A1475" s="2" t="s">
        <v>1506</v>
      </c>
      <c r="B1475" s="2" t="s">
        <v>41</v>
      </c>
      <c r="C1475" s="2" t="s">
        <v>33</v>
      </c>
      <c r="D1475" s="2">
        <v>798.39</v>
      </c>
      <c r="E1475" s="2">
        <v>0.38</v>
      </c>
      <c r="F1475" s="2">
        <f t="shared" ref="F1475:F1538" si="47">D1475*E1475</f>
        <v>303.38819999999998</v>
      </c>
      <c r="G1475" s="2">
        <v>8</v>
      </c>
      <c r="H1475" s="2" t="str">
        <f>TEXT(Table1[[#This Row],[order_date]],"mmmm")</f>
        <v>July</v>
      </c>
      <c r="I1475" s="3">
        <v>45111</v>
      </c>
      <c r="J1475" s="3">
        <v>45116</v>
      </c>
      <c r="K1475" s="3" t="str">
        <f>TEXT(Table1[[#This Row],[delivery_date]]-Table1[[#This Row],[order_date]],"D")</f>
        <v>5</v>
      </c>
      <c r="L1475" s="2" t="s">
        <v>15</v>
      </c>
      <c r="M1475" s="2" t="s">
        <v>22</v>
      </c>
      <c r="N1475" s="2">
        <v>222.9</v>
      </c>
      <c r="O1475" s="2" t="s">
        <v>48</v>
      </c>
      <c r="P1475" s="2">
        <f t="shared" si="46"/>
        <v>495.0018</v>
      </c>
    </row>
    <row r="1476" spans="1:16" ht="14.25" customHeight="1" x14ac:dyDescent="0.35">
      <c r="A1476" s="2" t="s">
        <v>1507</v>
      </c>
      <c r="B1476" s="2" t="s">
        <v>19</v>
      </c>
      <c r="C1476" s="2" t="s">
        <v>33</v>
      </c>
      <c r="D1476" s="2">
        <v>4018.84</v>
      </c>
      <c r="E1476" s="2">
        <v>0.42</v>
      </c>
      <c r="F1476" s="2">
        <f t="shared" si="47"/>
        <v>1687.9128000000001</v>
      </c>
      <c r="G1476" s="2">
        <v>2</v>
      </c>
      <c r="H1476" s="2" t="str">
        <f>TEXT(Table1[[#This Row],[order_date]],"mmmm")</f>
        <v>July</v>
      </c>
      <c r="I1476" s="3">
        <v>45126</v>
      </c>
      <c r="J1476" s="3">
        <v>45132</v>
      </c>
      <c r="K1476" s="3" t="str">
        <f>TEXT(Table1[[#This Row],[delivery_date]]-Table1[[#This Row],[order_date]],"D")</f>
        <v>6</v>
      </c>
      <c r="L1476" s="2" t="s">
        <v>31</v>
      </c>
      <c r="M1476" s="2" t="s">
        <v>22</v>
      </c>
      <c r="N1476" s="2">
        <v>653.99</v>
      </c>
      <c r="O1476" s="2" t="s">
        <v>39</v>
      </c>
      <c r="P1476" s="2">
        <f t="shared" si="46"/>
        <v>2330.9272000000001</v>
      </c>
    </row>
    <row r="1477" spans="1:16" ht="14.25" customHeight="1" x14ac:dyDescent="0.35">
      <c r="A1477" s="2" t="s">
        <v>1508</v>
      </c>
      <c r="B1477" s="2" t="s">
        <v>19</v>
      </c>
      <c r="C1477" s="2" t="s">
        <v>26</v>
      </c>
      <c r="D1477" s="2">
        <v>1896.7</v>
      </c>
      <c r="E1477" s="2">
        <v>0.12</v>
      </c>
      <c r="F1477" s="2">
        <f t="shared" si="47"/>
        <v>227.60399999999998</v>
      </c>
      <c r="G1477" s="2">
        <v>2</v>
      </c>
      <c r="H1477" s="2" t="str">
        <f>TEXT(Table1[[#This Row],[order_date]],"mmmm")</f>
        <v>August</v>
      </c>
      <c r="I1477" s="3">
        <v>45535</v>
      </c>
      <c r="J1477" s="3">
        <v>45536</v>
      </c>
      <c r="K1477" s="3" t="str">
        <f>TEXT(Table1[[#This Row],[delivery_date]]-Table1[[#This Row],[order_date]],"D")</f>
        <v>1</v>
      </c>
      <c r="L1477" s="2" t="s">
        <v>31</v>
      </c>
      <c r="M1477" s="2" t="s">
        <v>27</v>
      </c>
      <c r="N1477" s="2">
        <v>406.41</v>
      </c>
      <c r="O1477" s="2" t="s">
        <v>23</v>
      </c>
      <c r="P1477" s="2">
        <f t="shared" si="46"/>
        <v>1669.096</v>
      </c>
    </row>
    <row r="1478" spans="1:16" ht="14.25" customHeight="1" x14ac:dyDescent="0.35">
      <c r="A1478" s="2" t="s">
        <v>1509</v>
      </c>
      <c r="B1478" s="2" t="s">
        <v>13</v>
      </c>
      <c r="C1478" s="2" t="s">
        <v>36</v>
      </c>
      <c r="D1478" s="2">
        <v>3833.5</v>
      </c>
      <c r="E1478" s="2">
        <v>0.2</v>
      </c>
      <c r="F1478" s="2">
        <f t="shared" si="47"/>
        <v>766.7</v>
      </c>
      <c r="G1478" s="2">
        <v>5</v>
      </c>
      <c r="H1478" s="2" t="str">
        <f>TEXT(Table1[[#This Row],[order_date]],"mmmm")</f>
        <v>May</v>
      </c>
      <c r="I1478" s="3">
        <v>45059</v>
      </c>
      <c r="J1478" s="3">
        <v>45061</v>
      </c>
      <c r="K1478" s="3" t="str">
        <f>TEXT(Table1[[#This Row],[delivery_date]]-Table1[[#This Row],[order_date]],"D")</f>
        <v>2</v>
      </c>
      <c r="L1478" s="2" t="s">
        <v>21</v>
      </c>
      <c r="M1478" s="2" t="s">
        <v>22</v>
      </c>
      <c r="N1478" s="2">
        <v>549.36</v>
      </c>
      <c r="O1478" s="2" t="s">
        <v>23</v>
      </c>
      <c r="P1478" s="2">
        <f t="shared" si="46"/>
        <v>3066.8</v>
      </c>
    </row>
    <row r="1479" spans="1:16" ht="14.25" customHeight="1" x14ac:dyDescent="0.35">
      <c r="A1479" s="2" t="s">
        <v>1510</v>
      </c>
      <c r="B1479" s="2" t="s">
        <v>19</v>
      </c>
      <c r="C1479" s="2" t="s">
        <v>20</v>
      </c>
      <c r="D1479" s="2">
        <v>1041.1099999999999</v>
      </c>
      <c r="E1479" s="2">
        <v>0.05</v>
      </c>
      <c r="F1479" s="2">
        <f t="shared" si="47"/>
        <v>52.055499999999995</v>
      </c>
      <c r="G1479" s="2">
        <v>6</v>
      </c>
      <c r="H1479" s="2" t="str">
        <f>TEXT(Table1[[#This Row],[order_date]],"mmmm")</f>
        <v>February</v>
      </c>
      <c r="I1479" s="3">
        <v>44969</v>
      </c>
      <c r="J1479" s="3">
        <v>44975</v>
      </c>
      <c r="K1479" s="3" t="str">
        <f>TEXT(Table1[[#This Row],[delivery_date]]-Table1[[#This Row],[order_date]],"D")</f>
        <v>6</v>
      </c>
      <c r="L1479" s="2" t="s">
        <v>15</v>
      </c>
      <c r="M1479" s="2" t="s">
        <v>22</v>
      </c>
      <c r="N1479" s="2">
        <v>121.49</v>
      </c>
      <c r="O1479" s="2" t="s">
        <v>34</v>
      </c>
      <c r="P1479" s="2">
        <f t="shared" si="46"/>
        <v>989.05449999999996</v>
      </c>
    </row>
    <row r="1480" spans="1:16" ht="14.25" customHeight="1" x14ac:dyDescent="0.35">
      <c r="A1480" s="2" t="s">
        <v>1511</v>
      </c>
      <c r="B1480" s="2" t="s">
        <v>41</v>
      </c>
      <c r="C1480" s="2" t="s">
        <v>26</v>
      </c>
      <c r="D1480" s="2">
        <v>1643.86</v>
      </c>
      <c r="E1480" s="2">
        <v>0.47</v>
      </c>
      <c r="F1480" s="2">
        <f t="shared" si="47"/>
        <v>772.61419999999987</v>
      </c>
      <c r="G1480" s="2">
        <v>4</v>
      </c>
      <c r="H1480" s="2" t="str">
        <f>TEXT(Table1[[#This Row],[order_date]],"mmmm")</f>
        <v>April</v>
      </c>
      <c r="I1480" s="3">
        <v>45030</v>
      </c>
      <c r="J1480" s="3">
        <v>45034</v>
      </c>
      <c r="K1480" s="3" t="str">
        <f>TEXT(Table1[[#This Row],[delivery_date]]-Table1[[#This Row],[order_date]],"D")</f>
        <v>4</v>
      </c>
      <c r="L1480" s="2" t="s">
        <v>31</v>
      </c>
      <c r="M1480" s="2" t="s">
        <v>27</v>
      </c>
      <c r="N1480" s="2">
        <v>120.98</v>
      </c>
      <c r="O1480" s="2" t="s">
        <v>28</v>
      </c>
      <c r="P1480" s="2">
        <f t="shared" si="46"/>
        <v>871.24580000000003</v>
      </c>
    </row>
    <row r="1481" spans="1:16" ht="14.25" customHeight="1" x14ac:dyDescent="0.35">
      <c r="A1481" s="2" t="s">
        <v>1512</v>
      </c>
      <c r="B1481" s="2" t="s">
        <v>19</v>
      </c>
      <c r="C1481" s="2" t="s">
        <v>36</v>
      </c>
      <c r="D1481" s="2">
        <v>566.34</v>
      </c>
      <c r="E1481" s="2">
        <v>0.14000000000000001</v>
      </c>
      <c r="F1481" s="2">
        <f t="shared" si="47"/>
        <v>79.287600000000012</v>
      </c>
      <c r="G1481" s="2">
        <v>7</v>
      </c>
      <c r="H1481" s="2" t="str">
        <f>TEXT(Table1[[#This Row],[order_date]],"mmmm")</f>
        <v>January</v>
      </c>
      <c r="I1481" s="3">
        <v>44943</v>
      </c>
      <c r="J1481" s="3">
        <v>44948</v>
      </c>
      <c r="K1481" s="3" t="str">
        <f>TEXT(Table1[[#This Row],[delivery_date]]-Table1[[#This Row],[order_date]],"D")</f>
        <v>5</v>
      </c>
      <c r="L1481" s="2" t="s">
        <v>15</v>
      </c>
      <c r="M1481" s="2" t="s">
        <v>22</v>
      </c>
      <c r="N1481" s="2">
        <v>95.08</v>
      </c>
      <c r="O1481" s="2" t="s">
        <v>23</v>
      </c>
      <c r="P1481" s="2">
        <f t="shared" si="46"/>
        <v>487.05240000000003</v>
      </c>
    </row>
    <row r="1482" spans="1:16" ht="14.25" customHeight="1" x14ac:dyDescent="0.35">
      <c r="A1482" s="2" t="s">
        <v>1513</v>
      </c>
      <c r="B1482" s="2" t="s">
        <v>13</v>
      </c>
      <c r="C1482" s="2" t="s">
        <v>33</v>
      </c>
      <c r="D1482" s="2">
        <v>803.05</v>
      </c>
      <c r="E1482" s="2">
        <v>0.3</v>
      </c>
      <c r="F1482" s="2">
        <f t="shared" si="47"/>
        <v>240.91499999999996</v>
      </c>
      <c r="G1482" s="2">
        <v>4</v>
      </c>
      <c r="H1482" s="2" t="str">
        <f>TEXT(Table1[[#This Row],[order_date]],"mmmm")</f>
        <v>March</v>
      </c>
      <c r="I1482" s="3">
        <v>45015</v>
      </c>
      <c r="J1482" s="3">
        <v>45021</v>
      </c>
      <c r="K1482" s="3" t="str">
        <f>TEXT(Table1[[#This Row],[delivery_date]]-Table1[[#This Row],[order_date]],"D")</f>
        <v>6</v>
      </c>
      <c r="L1482" s="2" t="s">
        <v>31</v>
      </c>
      <c r="M1482" s="2" t="s">
        <v>22</v>
      </c>
      <c r="N1482" s="2">
        <v>124.25</v>
      </c>
      <c r="O1482" s="2" t="s">
        <v>48</v>
      </c>
      <c r="P1482" s="2">
        <f t="shared" si="46"/>
        <v>562.13499999999999</v>
      </c>
    </row>
    <row r="1483" spans="1:16" ht="14.25" customHeight="1" x14ac:dyDescent="0.35">
      <c r="A1483" s="2" t="s">
        <v>1514</v>
      </c>
      <c r="B1483" s="2" t="s">
        <v>25</v>
      </c>
      <c r="C1483" s="2" t="s">
        <v>20</v>
      </c>
      <c r="D1483" s="2">
        <v>4427.6000000000004</v>
      </c>
      <c r="E1483" s="2">
        <v>0.08</v>
      </c>
      <c r="F1483" s="2">
        <f t="shared" si="47"/>
        <v>354.20800000000003</v>
      </c>
      <c r="G1483" s="2">
        <v>8</v>
      </c>
      <c r="H1483" s="2" t="str">
        <f>TEXT(Table1[[#This Row],[order_date]],"mmmm")</f>
        <v>May</v>
      </c>
      <c r="I1483" s="3">
        <v>45416</v>
      </c>
      <c r="J1483" s="3">
        <v>45421</v>
      </c>
      <c r="K1483" s="3" t="str">
        <f>TEXT(Table1[[#This Row],[delivery_date]]-Table1[[#This Row],[order_date]],"D")</f>
        <v>5</v>
      </c>
      <c r="L1483" s="2" t="s">
        <v>15</v>
      </c>
      <c r="M1483" s="2" t="s">
        <v>16</v>
      </c>
      <c r="N1483" s="2">
        <v>854.88</v>
      </c>
      <c r="O1483" s="2" t="s">
        <v>17</v>
      </c>
      <c r="P1483" s="2">
        <f t="shared" si="46"/>
        <v>4073.3920000000003</v>
      </c>
    </row>
    <row r="1484" spans="1:16" ht="14.25" customHeight="1" x14ac:dyDescent="0.35">
      <c r="A1484" s="2" t="s">
        <v>1515</v>
      </c>
      <c r="B1484" s="2" t="s">
        <v>41</v>
      </c>
      <c r="C1484" s="2" t="s">
        <v>26</v>
      </c>
      <c r="D1484" s="2">
        <v>634.65</v>
      </c>
      <c r="E1484" s="2">
        <v>0.4</v>
      </c>
      <c r="F1484" s="2">
        <f t="shared" si="47"/>
        <v>253.86</v>
      </c>
      <c r="G1484" s="2">
        <v>2</v>
      </c>
      <c r="H1484" s="2" t="str">
        <f>TEXT(Table1[[#This Row],[order_date]],"mmmm")</f>
        <v>November</v>
      </c>
      <c r="I1484" s="3">
        <v>45612</v>
      </c>
      <c r="J1484" s="3">
        <v>45619</v>
      </c>
      <c r="K1484" s="3" t="str">
        <f>TEXT(Table1[[#This Row],[delivery_date]]-Table1[[#This Row],[order_date]],"D")</f>
        <v>7</v>
      </c>
      <c r="L1484" s="2" t="s">
        <v>31</v>
      </c>
      <c r="M1484" s="2" t="s">
        <v>16</v>
      </c>
      <c r="N1484" s="2">
        <v>95.49</v>
      </c>
      <c r="O1484" s="2" t="s">
        <v>17</v>
      </c>
      <c r="P1484" s="2">
        <f t="shared" si="46"/>
        <v>380.78999999999996</v>
      </c>
    </row>
    <row r="1485" spans="1:16" ht="14.25" customHeight="1" x14ac:dyDescent="0.35">
      <c r="A1485" s="2" t="s">
        <v>1516</v>
      </c>
      <c r="B1485" s="2" t="s">
        <v>25</v>
      </c>
      <c r="C1485" s="2" t="s">
        <v>20</v>
      </c>
      <c r="D1485" s="2">
        <v>569.08000000000004</v>
      </c>
      <c r="E1485" s="2">
        <v>0.09</v>
      </c>
      <c r="F1485" s="2">
        <f t="shared" si="47"/>
        <v>51.217199999999998</v>
      </c>
      <c r="G1485" s="2">
        <v>4</v>
      </c>
      <c r="H1485" s="2" t="str">
        <f>TEXT(Table1[[#This Row],[order_date]],"mmmm")</f>
        <v>June</v>
      </c>
      <c r="I1485" s="3">
        <v>45087</v>
      </c>
      <c r="J1485" s="3">
        <v>45088</v>
      </c>
      <c r="K1485" s="3" t="str">
        <f>TEXT(Table1[[#This Row],[delivery_date]]-Table1[[#This Row],[order_date]],"D")</f>
        <v>1</v>
      </c>
      <c r="L1485" s="2" t="s">
        <v>15</v>
      </c>
      <c r="M1485" s="2" t="s">
        <v>22</v>
      </c>
      <c r="N1485" s="2">
        <v>92.15</v>
      </c>
      <c r="O1485" s="2" t="s">
        <v>17</v>
      </c>
      <c r="P1485" s="2">
        <f t="shared" si="46"/>
        <v>517.86279999999999</v>
      </c>
    </row>
    <row r="1486" spans="1:16" ht="14.25" customHeight="1" x14ac:dyDescent="0.35">
      <c r="A1486" s="2" t="s">
        <v>1517</v>
      </c>
      <c r="B1486" s="2" t="s">
        <v>13</v>
      </c>
      <c r="C1486" s="2" t="s">
        <v>36</v>
      </c>
      <c r="D1486" s="2">
        <v>4707.8500000000004</v>
      </c>
      <c r="E1486" s="2">
        <v>0.4</v>
      </c>
      <c r="F1486" s="2">
        <f t="shared" si="47"/>
        <v>1883.1400000000003</v>
      </c>
      <c r="G1486" s="2">
        <v>7</v>
      </c>
      <c r="H1486" s="2" t="str">
        <f>TEXT(Table1[[#This Row],[order_date]],"mmmm")</f>
        <v>July</v>
      </c>
      <c r="I1486" s="3">
        <v>45480</v>
      </c>
      <c r="J1486" s="3">
        <v>45483</v>
      </c>
      <c r="K1486" s="3" t="str">
        <f>TEXT(Table1[[#This Row],[delivery_date]]-Table1[[#This Row],[order_date]],"D")</f>
        <v>3</v>
      </c>
      <c r="L1486" s="2" t="s">
        <v>21</v>
      </c>
      <c r="M1486" s="2" t="s">
        <v>27</v>
      </c>
      <c r="N1486" s="2">
        <v>1163.08</v>
      </c>
      <c r="O1486" s="2" t="s">
        <v>34</v>
      </c>
      <c r="P1486" s="2">
        <f t="shared" si="46"/>
        <v>2824.71</v>
      </c>
    </row>
    <row r="1487" spans="1:16" ht="14.25" customHeight="1" x14ac:dyDescent="0.35">
      <c r="A1487" s="2" t="s">
        <v>1518</v>
      </c>
      <c r="B1487" s="2" t="s">
        <v>13</v>
      </c>
      <c r="C1487" s="2" t="s">
        <v>14</v>
      </c>
      <c r="D1487" s="2">
        <v>3264.93</v>
      </c>
      <c r="E1487" s="2">
        <v>0.2</v>
      </c>
      <c r="F1487" s="2">
        <f t="shared" si="47"/>
        <v>652.98599999999999</v>
      </c>
      <c r="G1487" s="2">
        <v>5</v>
      </c>
      <c r="H1487" s="2" t="str">
        <f>TEXT(Table1[[#This Row],[order_date]],"mmmm")</f>
        <v>December</v>
      </c>
      <c r="I1487" s="3">
        <v>45629</v>
      </c>
      <c r="J1487" s="3">
        <v>45631</v>
      </c>
      <c r="K1487" s="3" t="str">
        <f>TEXT(Table1[[#This Row],[delivery_date]]-Table1[[#This Row],[order_date]],"D")</f>
        <v>2</v>
      </c>
      <c r="L1487" s="2" t="s">
        <v>31</v>
      </c>
      <c r="M1487" s="2" t="s">
        <v>27</v>
      </c>
      <c r="N1487" s="2">
        <v>266.81</v>
      </c>
      <c r="O1487" s="2" t="s">
        <v>28</v>
      </c>
      <c r="P1487" s="2">
        <f t="shared" si="46"/>
        <v>2611.944</v>
      </c>
    </row>
    <row r="1488" spans="1:16" ht="14.25" customHeight="1" x14ac:dyDescent="0.35">
      <c r="A1488" s="2" t="s">
        <v>1519</v>
      </c>
      <c r="B1488" s="2" t="s">
        <v>13</v>
      </c>
      <c r="C1488" s="2" t="s">
        <v>20</v>
      </c>
      <c r="D1488" s="2">
        <v>594.49</v>
      </c>
      <c r="E1488" s="2">
        <v>0.28999999999999998</v>
      </c>
      <c r="F1488" s="2">
        <f t="shared" si="47"/>
        <v>172.40209999999999</v>
      </c>
      <c r="G1488" s="2">
        <v>2</v>
      </c>
      <c r="H1488" s="2" t="str">
        <f>TEXT(Table1[[#This Row],[order_date]],"mmmm")</f>
        <v>February</v>
      </c>
      <c r="I1488" s="3">
        <v>44982</v>
      </c>
      <c r="J1488" s="3">
        <v>44987</v>
      </c>
      <c r="K1488" s="3" t="str">
        <f>TEXT(Table1[[#This Row],[delivery_date]]-Table1[[#This Row],[order_date]],"D")</f>
        <v>5</v>
      </c>
      <c r="L1488" s="2" t="s">
        <v>15</v>
      </c>
      <c r="M1488" s="2" t="s">
        <v>16</v>
      </c>
      <c r="N1488" s="2">
        <v>90.32</v>
      </c>
      <c r="O1488" s="2" t="s">
        <v>28</v>
      </c>
      <c r="P1488" s="2">
        <f t="shared" si="46"/>
        <v>422.08789999999999</v>
      </c>
    </row>
    <row r="1489" spans="1:16" ht="14.25" customHeight="1" x14ac:dyDescent="0.35">
      <c r="A1489" s="2" t="s">
        <v>1520</v>
      </c>
      <c r="B1489" s="2" t="s">
        <v>25</v>
      </c>
      <c r="C1489" s="2" t="s">
        <v>20</v>
      </c>
      <c r="D1489" s="2">
        <v>4861.41</v>
      </c>
      <c r="E1489" s="2">
        <v>0.13</v>
      </c>
      <c r="F1489" s="2">
        <f t="shared" si="47"/>
        <v>631.98329999999999</v>
      </c>
      <c r="G1489" s="2">
        <v>3</v>
      </c>
      <c r="H1489" s="2" t="str">
        <f>TEXT(Table1[[#This Row],[order_date]],"mmmm")</f>
        <v>November</v>
      </c>
      <c r="I1489" s="3">
        <v>45609</v>
      </c>
      <c r="J1489" s="3">
        <v>45612</v>
      </c>
      <c r="K1489" s="3" t="str">
        <f>TEXT(Table1[[#This Row],[delivery_date]]-Table1[[#This Row],[order_date]],"D")</f>
        <v>3</v>
      </c>
      <c r="L1489" s="2" t="s">
        <v>21</v>
      </c>
      <c r="M1489" s="2" t="s">
        <v>22</v>
      </c>
      <c r="N1489" s="2">
        <v>412.69</v>
      </c>
      <c r="O1489" s="2" t="s">
        <v>39</v>
      </c>
      <c r="P1489" s="2">
        <f t="shared" si="46"/>
        <v>4229.4267</v>
      </c>
    </row>
    <row r="1490" spans="1:16" ht="14.25" customHeight="1" x14ac:dyDescent="0.35">
      <c r="A1490" s="2" t="s">
        <v>1521</v>
      </c>
      <c r="B1490" s="2" t="s">
        <v>25</v>
      </c>
      <c r="C1490" s="2" t="s">
        <v>33</v>
      </c>
      <c r="D1490" s="2">
        <v>820.79</v>
      </c>
      <c r="E1490" s="2">
        <v>0.44</v>
      </c>
      <c r="F1490" s="2">
        <f t="shared" si="47"/>
        <v>361.14760000000001</v>
      </c>
      <c r="G1490" s="2">
        <v>4</v>
      </c>
      <c r="H1490" s="2" t="str">
        <f>TEXT(Table1[[#This Row],[order_date]],"mmmm")</f>
        <v>August</v>
      </c>
      <c r="I1490" s="3">
        <v>45520</v>
      </c>
      <c r="J1490" s="3">
        <v>45526</v>
      </c>
      <c r="K1490" s="3" t="str">
        <f>TEXT(Table1[[#This Row],[delivery_date]]-Table1[[#This Row],[order_date]],"D")</f>
        <v>6</v>
      </c>
      <c r="L1490" s="2" t="s">
        <v>31</v>
      </c>
      <c r="M1490" s="2" t="s">
        <v>16</v>
      </c>
      <c r="N1490" s="2">
        <v>233.37</v>
      </c>
      <c r="O1490" s="2" t="s">
        <v>34</v>
      </c>
      <c r="P1490" s="2">
        <f t="shared" si="46"/>
        <v>459.64239999999995</v>
      </c>
    </row>
    <row r="1491" spans="1:16" ht="14.25" customHeight="1" x14ac:dyDescent="0.35">
      <c r="A1491" s="2" t="s">
        <v>1522</v>
      </c>
      <c r="B1491" s="2" t="s">
        <v>25</v>
      </c>
      <c r="C1491" s="2" t="s">
        <v>36</v>
      </c>
      <c r="D1491" s="2">
        <v>3855.09</v>
      </c>
      <c r="E1491" s="2">
        <v>0.38</v>
      </c>
      <c r="F1491" s="2">
        <f t="shared" si="47"/>
        <v>1464.9342000000001</v>
      </c>
      <c r="G1491" s="2">
        <v>5</v>
      </c>
      <c r="H1491" s="2" t="str">
        <f>TEXT(Table1[[#This Row],[order_date]],"mmmm")</f>
        <v>July</v>
      </c>
      <c r="I1491" s="3">
        <v>45120</v>
      </c>
      <c r="J1491" s="3">
        <v>45121</v>
      </c>
      <c r="K1491" s="3" t="str">
        <f>TEXT(Table1[[#This Row],[delivery_date]]-Table1[[#This Row],[order_date]],"D")</f>
        <v>1</v>
      </c>
      <c r="L1491" s="2" t="s">
        <v>15</v>
      </c>
      <c r="M1491" s="2" t="s">
        <v>27</v>
      </c>
      <c r="N1491" s="2">
        <v>991.62</v>
      </c>
      <c r="O1491" s="2" t="s">
        <v>34</v>
      </c>
      <c r="P1491" s="2">
        <f t="shared" si="46"/>
        <v>2390.1558</v>
      </c>
    </row>
    <row r="1492" spans="1:16" ht="14.25" customHeight="1" x14ac:dyDescent="0.35">
      <c r="A1492" s="2" t="s">
        <v>1523</v>
      </c>
      <c r="B1492" s="2" t="s">
        <v>25</v>
      </c>
      <c r="C1492" s="2" t="s">
        <v>20</v>
      </c>
      <c r="D1492" s="2">
        <v>270.77</v>
      </c>
      <c r="E1492" s="2">
        <v>0.18</v>
      </c>
      <c r="F1492" s="2">
        <f t="shared" si="47"/>
        <v>48.738599999999998</v>
      </c>
      <c r="G1492" s="2">
        <v>7</v>
      </c>
      <c r="H1492" s="2" t="str">
        <f>TEXT(Table1[[#This Row],[order_date]],"mmmm")</f>
        <v>April</v>
      </c>
      <c r="I1492" s="3">
        <v>45391</v>
      </c>
      <c r="J1492" s="3">
        <v>45397</v>
      </c>
      <c r="K1492" s="3" t="str">
        <f>TEXT(Table1[[#This Row],[delivery_date]]-Table1[[#This Row],[order_date]],"D")</f>
        <v>6</v>
      </c>
      <c r="L1492" s="2" t="s">
        <v>31</v>
      </c>
      <c r="M1492" s="2" t="s">
        <v>27</v>
      </c>
      <c r="N1492" s="2">
        <v>70.87</v>
      </c>
      <c r="O1492" s="2" t="s">
        <v>48</v>
      </c>
      <c r="P1492" s="2">
        <f t="shared" si="46"/>
        <v>222.03139999999999</v>
      </c>
    </row>
    <row r="1493" spans="1:16" ht="14.25" customHeight="1" x14ac:dyDescent="0.35">
      <c r="A1493" s="2" t="s">
        <v>1524</v>
      </c>
      <c r="B1493" s="2" t="s">
        <v>13</v>
      </c>
      <c r="C1493" s="2" t="s">
        <v>36</v>
      </c>
      <c r="D1493" s="2">
        <v>3160.25</v>
      </c>
      <c r="E1493" s="2">
        <v>0.28999999999999998</v>
      </c>
      <c r="F1493" s="2">
        <f t="shared" si="47"/>
        <v>916.47249999999997</v>
      </c>
      <c r="G1493" s="2">
        <v>3</v>
      </c>
      <c r="H1493" s="2" t="str">
        <f>TEXT(Table1[[#This Row],[order_date]],"mmmm")</f>
        <v>March</v>
      </c>
      <c r="I1493" s="3">
        <v>44995</v>
      </c>
      <c r="J1493" s="3">
        <v>45002</v>
      </c>
      <c r="K1493" s="3" t="str">
        <f>TEXT(Table1[[#This Row],[delivery_date]]-Table1[[#This Row],[order_date]],"D")</f>
        <v>7</v>
      </c>
      <c r="L1493" s="2" t="s">
        <v>31</v>
      </c>
      <c r="M1493" s="2" t="s">
        <v>27</v>
      </c>
      <c r="N1493" s="2">
        <v>266.33999999999997</v>
      </c>
      <c r="O1493" s="2" t="s">
        <v>17</v>
      </c>
      <c r="P1493" s="2">
        <f t="shared" si="46"/>
        <v>2243.7775000000001</v>
      </c>
    </row>
    <row r="1494" spans="1:16" ht="14.25" customHeight="1" x14ac:dyDescent="0.35">
      <c r="A1494" s="2" t="s">
        <v>1525</v>
      </c>
      <c r="B1494" s="2" t="s">
        <v>13</v>
      </c>
      <c r="C1494" s="2" t="s">
        <v>33</v>
      </c>
      <c r="D1494" s="2">
        <v>2778.85</v>
      </c>
      <c r="E1494" s="2">
        <v>0.06</v>
      </c>
      <c r="F1494" s="2">
        <f t="shared" si="47"/>
        <v>166.73099999999999</v>
      </c>
      <c r="G1494" s="2">
        <v>9</v>
      </c>
      <c r="H1494" s="2" t="str">
        <f>TEXT(Table1[[#This Row],[order_date]],"mmmm")</f>
        <v>January</v>
      </c>
      <c r="I1494" s="3">
        <v>44946</v>
      </c>
      <c r="J1494" s="3">
        <v>44947</v>
      </c>
      <c r="K1494" s="3" t="str">
        <f>TEXT(Table1[[#This Row],[delivery_date]]-Table1[[#This Row],[order_date]],"D")</f>
        <v>1</v>
      </c>
      <c r="L1494" s="2" t="s">
        <v>21</v>
      </c>
      <c r="M1494" s="2" t="s">
        <v>16</v>
      </c>
      <c r="N1494" s="2">
        <v>747.05</v>
      </c>
      <c r="O1494" s="2" t="s">
        <v>17</v>
      </c>
      <c r="P1494" s="2">
        <f t="shared" si="46"/>
        <v>2612.1189999999997</v>
      </c>
    </row>
    <row r="1495" spans="1:16" ht="14.25" customHeight="1" x14ac:dyDescent="0.35">
      <c r="A1495" s="2" t="s">
        <v>1526</v>
      </c>
      <c r="B1495" s="2" t="s">
        <v>41</v>
      </c>
      <c r="C1495" s="2" t="s">
        <v>36</v>
      </c>
      <c r="D1495" s="2">
        <v>1119.22</v>
      </c>
      <c r="E1495" s="2">
        <v>0.08</v>
      </c>
      <c r="F1495" s="2">
        <f t="shared" si="47"/>
        <v>89.537599999999998</v>
      </c>
      <c r="G1495" s="2">
        <v>3</v>
      </c>
      <c r="H1495" s="2" t="str">
        <f>TEXT(Table1[[#This Row],[order_date]],"mmmm")</f>
        <v>October</v>
      </c>
      <c r="I1495" s="3">
        <v>45580</v>
      </c>
      <c r="J1495" s="3">
        <v>45582</v>
      </c>
      <c r="K1495" s="3" t="str">
        <f>TEXT(Table1[[#This Row],[delivery_date]]-Table1[[#This Row],[order_date]],"D")</f>
        <v>2</v>
      </c>
      <c r="L1495" s="2" t="s">
        <v>31</v>
      </c>
      <c r="M1495" s="2" t="s">
        <v>27</v>
      </c>
      <c r="N1495" s="2">
        <v>96.03</v>
      </c>
      <c r="O1495" s="2" t="s">
        <v>39</v>
      </c>
      <c r="P1495" s="2">
        <f t="shared" si="46"/>
        <v>1029.6824000000001</v>
      </c>
    </row>
    <row r="1496" spans="1:16" ht="14.25" customHeight="1" x14ac:dyDescent="0.35">
      <c r="A1496" s="2" t="s">
        <v>1527</v>
      </c>
      <c r="B1496" s="2" t="s">
        <v>41</v>
      </c>
      <c r="C1496" s="2" t="s">
        <v>33</v>
      </c>
      <c r="D1496" s="2">
        <v>3251.42</v>
      </c>
      <c r="E1496" s="2">
        <v>0.27</v>
      </c>
      <c r="F1496" s="2">
        <f t="shared" si="47"/>
        <v>877.88340000000005</v>
      </c>
      <c r="G1496" s="2">
        <v>5</v>
      </c>
      <c r="H1496" s="2" t="str">
        <f>TEXT(Table1[[#This Row],[order_date]],"mmmm")</f>
        <v>July</v>
      </c>
      <c r="I1496" s="3">
        <v>45130</v>
      </c>
      <c r="J1496" s="3">
        <v>45132</v>
      </c>
      <c r="K1496" s="3" t="str">
        <f>TEXT(Table1[[#This Row],[delivery_date]]-Table1[[#This Row],[order_date]],"D")</f>
        <v>2</v>
      </c>
      <c r="L1496" s="2" t="s">
        <v>15</v>
      </c>
      <c r="M1496" s="2" t="s">
        <v>22</v>
      </c>
      <c r="N1496" s="2">
        <v>541.35</v>
      </c>
      <c r="O1496" s="2" t="s">
        <v>23</v>
      </c>
      <c r="P1496" s="2">
        <f t="shared" si="46"/>
        <v>2373.5365999999999</v>
      </c>
    </row>
    <row r="1497" spans="1:16" ht="14.25" customHeight="1" x14ac:dyDescent="0.35">
      <c r="A1497" s="2" t="s">
        <v>1528</v>
      </c>
      <c r="B1497" s="2" t="s">
        <v>25</v>
      </c>
      <c r="C1497" s="2" t="s">
        <v>33</v>
      </c>
      <c r="D1497" s="2">
        <v>3123.56</v>
      </c>
      <c r="E1497" s="2">
        <v>0.32</v>
      </c>
      <c r="F1497" s="2">
        <f t="shared" si="47"/>
        <v>999.53920000000005</v>
      </c>
      <c r="G1497" s="2">
        <v>5</v>
      </c>
      <c r="H1497" s="2" t="str">
        <f>TEXT(Table1[[#This Row],[order_date]],"mmmm")</f>
        <v>October</v>
      </c>
      <c r="I1497" s="3">
        <v>45223</v>
      </c>
      <c r="J1497" s="3">
        <v>45230</v>
      </c>
      <c r="K1497" s="3" t="str">
        <f>TEXT(Table1[[#This Row],[delivery_date]]-Table1[[#This Row],[order_date]],"D")</f>
        <v>7</v>
      </c>
      <c r="L1497" s="2" t="s">
        <v>31</v>
      </c>
      <c r="M1497" s="2" t="s">
        <v>27</v>
      </c>
      <c r="N1497" s="2">
        <v>234.31</v>
      </c>
      <c r="O1497" s="2" t="s">
        <v>23</v>
      </c>
      <c r="P1497" s="2">
        <f t="shared" si="46"/>
        <v>2124.0207999999998</v>
      </c>
    </row>
    <row r="1498" spans="1:16" ht="14.25" customHeight="1" x14ac:dyDescent="0.35">
      <c r="A1498" s="2" t="s">
        <v>1529</v>
      </c>
      <c r="B1498" s="2" t="s">
        <v>19</v>
      </c>
      <c r="C1498" s="2" t="s">
        <v>26</v>
      </c>
      <c r="D1498" s="2">
        <v>4011.92</v>
      </c>
      <c r="E1498" s="2">
        <v>0.28000000000000003</v>
      </c>
      <c r="F1498" s="2">
        <f t="shared" si="47"/>
        <v>1123.3376000000001</v>
      </c>
      <c r="G1498" s="2">
        <v>7</v>
      </c>
      <c r="H1498" s="2" t="str">
        <f>TEXT(Table1[[#This Row],[order_date]],"mmmm")</f>
        <v>July</v>
      </c>
      <c r="I1498" s="3">
        <v>45113</v>
      </c>
      <c r="J1498" s="3">
        <v>45118</v>
      </c>
      <c r="K1498" s="3" t="str">
        <f>TEXT(Table1[[#This Row],[delivery_date]]-Table1[[#This Row],[order_date]],"D")</f>
        <v>5</v>
      </c>
      <c r="L1498" s="2" t="s">
        <v>31</v>
      </c>
      <c r="M1498" s="2" t="s">
        <v>27</v>
      </c>
      <c r="N1498" s="2">
        <v>1133.48</v>
      </c>
      <c r="O1498" s="2" t="s">
        <v>17</v>
      </c>
      <c r="P1498" s="2">
        <f t="shared" si="46"/>
        <v>2888.5824000000002</v>
      </c>
    </row>
    <row r="1499" spans="1:16" ht="14.25" customHeight="1" x14ac:dyDescent="0.35">
      <c r="A1499" s="2" t="s">
        <v>1530</v>
      </c>
      <c r="B1499" s="2" t="s">
        <v>19</v>
      </c>
      <c r="C1499" s="2" t="s">
        <v>36</v>
      </c>
      <c r="D1499" s="2">
        <v>4391.78</v>
      </c>
      <c r="E1499" s="2">
        <v>0.28000000000000003</v>
      </c>
      <c r="F1499" s="2">
        <f t="shared" si="47"/>
        <v>1229.6984</v>
      </c>
      <c r="G1499" s="2">
        <v>6</v>
      </c>
      <c r="H1499" s="2" t="str">
        <f>TEXT(Table1[[#This Row],[order_date]],"mmmm")</f>
        <v>February</v>
      </c>
      <c r="I1499" s="3">
        <v>44976</v>
      </c>
      <c r="J1499" s="3">
        <v>44981</v>
      </c>
      <c r="K1499" s="3" t="str">
        <f>TEXT(Table1[[#This Row],[delivery_date]]-Table1[[#This Row],[order_date]],"D")</f>
        <v>5</v>
      </c>
      <c r="L1499" s="2" t="s">
        <v>21</v>
      </c>
      <c r="M1499" s="2" t="s">
        <v>27</v>
      </c>
      <c r="N1499" s="2">
        <v>1299.7</v>
      </c>
      <c r="O1499" s="2" t="s">
        <v>17</v>
      </c>
      <c r="P1499" s="2">
        <f t="shared" si="46"/>
        <v>3162.0815999999995</v>
      </c>
    </row>
    <row r="1500" spans="1:16" ht="14.25" customHeight="1" x14ac:dyDescent="0.35">
      <c r="A1500" s="2" t="s">
        <v>1531</v>
      </c>
      <c r="B1500" s="2" t="s">
        <v>13</v>
      </c>
      <c r="C1500" s="2" t="s">
        <v>14</v>
      </c>
      <c r="D1500" s="2">
        <v>2599.5100000000002</v>
      </c>
      <c r="E1500" s="2">
        <v>0.37</v>
      </c>
      <c r="F1500" s="2">
        <f t="shared" si="47"/>
        <v>961.81870000000004</v>
      </c>
      <c r="G1500" s="2">
        <v>3</v>
      </c>
      <c r="H1500" s="2" t="str">
        <f>TEXT(Table1[[#This Row],[order_date]],"mmmm")</f>
        <v>July</v>
      </c>
      <c r="I1500" s="3">
        <v>45128</v>
      </c>
      <c r="J1500" s="3">
        <v>45130</v>
      </c>
      <c r="K1500" s="3" t="str">
        <f>TEXT(Table1[[#This Row],[delivery_date]]-Table1[[#This Row],[order_date]],"D")</f>
        <v>2</v>
      </c>
      <c r="L1500" s="2" t="s">
        <v>21</v>
      </c>
      <c r="M1500" s="2" t="s">
        <v>22</v>
      </c>
      <c r="N1500" s="2">
        <v>405.05</v>
      </c>
      <c r="O1500" s="2" t="s">
        <v>17</v>
      </c>
      <c r="P1500" s="2">
        <f t="shared" si="46"/>
        <v>1637.6913000000002</v>
      </c>
    </row>
    <row r="1501" spans="1:16" ht="14.25" customHeight="1" x14ac:dyDescent="0.35">
      <c r="A1501" s="2" t="s">
        <v>1532</v>
      </c>
      <c r="B1501" s="2" t="s">
        <v>13</v>
      </c>
      <c r="C1501" s="2" t="s">
        <v>26</v>
      </c>
      <c r="D1501" s="2">
        <v>2502.4499999999998</v>
      </c>
      <c r="E1501" s="2">
        <v>0.45</v>
      </c>
      <c r="F1501" s="2">
        <f t="shared" si="47"/>
        <v>1126.1025</v>
      </c>
      <c r="G1501" s="2">
        <v>1</v>
      </c>
      <c r="H1501" s="2" t="str">
        <f>TEXT(Table1[[#This Row],[order_date]],"mmmm")</f>
        <v>February</v>
      </c>
      <c r="I1501" s="3">
        <v>45349</v>
      </c>
      <c r="J1501" s="3">
        <v>45356</v>
      </c>
      <c r="K1501" s="3" t="str">
        <f>TEXT(Table1[[#This Row],[delivery_date]]-Table1[[#This Row],[order_date]],"D")</f>
        <v>7</v>
      </c>
      <c r="L1501" s="2" t="s">
        <v>15</v>
      </c>
      <c r="M1501" s="2" t="s">
        <v>16</v>
      </c>
      <c r="N1501" s="2">
        <v>719.03</v>
      </c>
      <c r="O1501" s="2" t="s">
        <v>28</v>
      </c>
      <c r="P1501" s="2">
        <f t="shared" si="46"/>
        <v>1376.3474999999999</v>
      </c>
    </row>
    <row r="1502" spans="1:16" ht="14.25" customHeight="1" x14ac:dyDescent="0.35">
      <c r="A1502" s="2" t="s">
        <v>1533</v>
      </c>
      <c r="B1502" s="2" t="s">
        <v>13</v>
      </c>
      <c r="C1502" s="2" t="s">
        <v>33</v>
      </c>
      <c r="D1502" s="2">
        <v>3145.82</v>
      </c>
      <c r="E1502" s="2">
        <v>0.19</v>
      </c>
      <c r="F1502" s="2">
        <f t="shared" si="47"/>
        <v>597.70580000000007</v>
      </c>
      <c r="G1502" s="2">
        <v>6</v>
      </c>
      <c r="H1502" s="2" t="str">
        <f>TEXT(Table1[[#This Row],[order_date]],"mmmm")</f>
        <v>June</v>
      </c>
      <c r="I1502" s="3">
        <v>45084</v>
      </c>
      <c r="J1502" s="3">
        <v>45086</v>
      </c>
      <c r="K1502" s="3" t="str">
        <f>TEXT(Table1[[#This Row],[delivery_date]]-Table1[[#This Row],[order_date]],"D")</f>
        <v>2</v>
      </c>
      <c r="L1502" s="2" t="s">
        <v>21</v>
      </c>
      <c r="M1502" s="2" t="s">
        <v>27</v>
      </c>
      <c r="N1502" s="2">
        <v>230.3</v>
      </c>
      <c r="O1502" s="2" t="s">
        <v>23</v>
      </c>
      <c r="P1502" s="2">
        <f t="shared" si="46"/>
        <v>2548.1142</v>
      </c>
    </row>
    <row r="1503" spans="1:16" ht="14.25" customHeight="1" x14ac:dyDescent="0.35">
      <c r="A1503" s="2" t="s">
        <v>1534</v>
      </c>
      <c r="B1503" s="2" t="s">
        <v>41</v>
      </c>
      <c r="C1503" s="2" t="s">
        <v>14</v>
      </c>
      <c r="D1503" s="2">
        <v>3673.12</v>
      </c>
      <c r="E1503" s="2">
        <v>0.27</v>
      </c>
      <c r="F1503" s="2">
        <f t="shared" si="47"/>
        <v>991.74240000000009</v>
      </c>
      <c r="G1503" s="2">
        <v>6</v>
      </c>
      <c r="H1503" s="2" t="str">
        <f>TEXT(Table1[[#This Row],[order_date]],"mmmm")</f>
        <v>June</v>
      </c>
      <c r="I1503" s="3">
        <v>45091</v>
      </c>
      <c r="J1503" s="3">
        <v>45097</v>
      </c>
      <c r="K1503" s="3" t="str">
        <f>TEXT(Table1[[#This Row],[delivery_date]]-Table1[[#This Row],[order_date]],"D")</f>
        <v>6</v>
      </c>
      <c r="L1503" s="2" t="s">
        <v>21</v>
      </c>
      <c r="M1503" s="2" t="s">
        <v>27</v>
      </c>
      <c r="N1503" s="2">
        <v>1019.89</v>
      </c>
      <c r="O1503" s="2" t="s">
        <v>39</v>
      </c>
      <c r="P1503" s="2">
        <f t="shared" si="46"/>
        <v>2681.3775999999998</v>
      </c>
    </row>
    <row r="1504" spans="1:16" ht="14.25" customHeight="1" x14ac:dyDescent="0.35">
      <c r="A1504" s="2" t="s">
        <v>1535</v>
      </c>
      <c r="B1504" s="2" t="s">
        <v>41</v>
      </c>
      <c r="C1504" s="2" t="s">
        <v>20</v>
      </c>
      <c r="D1504" s="2">
        <v>1845.24</v>
      </c>
      <c r="E1504" s="2">
        <v>0.45</v>
      </c>
      <c r="F1504" s="2">
        <f t="shared" si="47"/>
        <v>830.35800000000006</v>
      </c>
      <c r="G1504" s="2">
        <v>4</v>
      </c>
      <c r="H1504" s="2" t="str">
        <f>TEXT(Table1[[#This Row],[order_date]],"mmmm")</f>
        <v>October</v>
      </c>
      <c r="I1504" s="3">
        <v>45229</v>
      </c>
      <c r="J1504" s="3">
        <v>45234</v>
      </c>
      <c r="K1504" s="3" t="str">
        <f>TEXT(Table1[[#This Row],[delivery_date]]-Table1[[#This Row],[order_date]],"D")</f>
        <v>5</v>
      </c>
      <c r="L1504" s="2" t="s">
        <v>15</v>
      </c>
      <c r="M1504" s="2" t="s">
        <v>16</v>
      </c>
      <c r="N1504" s="2">
        <v>251.12</v>
      </c>
      <c r="O1504" s="2" t="s">
        <v>17</v>
      </c>
      <c r="P1504" s="2">
        <f t="shared" si="46"/>
        <v>1014.8819999999999</v>
      </c>
    </row>
    <row r="1505" spans="1:16" ht="14.25" customHeight="1" x14ac:dyDescent="0.35">
      <c r="A1505" s="2" t="s">
        <v>1536</v>
      </c>
      <c r="B1505" s="2" t="s">
        <v>13</v>
      </c>
      <c r="C1505" s="2" t="s">
        <v>20</v>
      </c>
      <c r="D1505" s="2">
        <v>2572.75</v>
      </c>
      <c r="E1505" s="2">
        <v>0.23</v>
      </c>
      <c r="F1505" s="2">
        <f t="shared" si="47"/>
        <v>591.73250000000007</v>
      </c>
      <c r="G1505" s="2">
        <v>2</v>
      </c>
      <c r="H1505" s="2" t="str">
        <f>TEXT(Table1[[#This Row],[order_date]],"mmmm")</f>
        <v>May</v>
      </c>
      <c r="I1505" s="3">
        <v>45052</v>
      </c>
      <c r="J1505" s="3">
        <v>45058</v>
      </c>
      <c r="K1505" s="3" t="str">
        <f>TEXT(Table1[[#This Row],[delivery_date]]-Table1[[#This Row],[order_date]],"D")</f>
        <v>6</v>
      </c>
      <c r="L1505" s="2" t="s">
        <v>31</v>
      </c>
      <c r="M1505" s="2" t="s">
        <v>16</v>
      </c>
      <c r="N1505" s="2">
        <v>558.12</v>
      </c>
      <c r="O1505" s="2" t="s">
        <v>34</v>
      </c>
      <c r="P1505" s="2">
        <f t="shared" si="46"/>
        <v>1981.0174999999999</v>
      </c>
    </row>
    <row r="1506" spans="1:16" ht="14.25" customHeight="1" x14ac:dyDescent="0.35">
      <c r="A1506" s="2" t="s">
        <v>1537</v>
      </c>
      <c r="B1506" s="2" t="s">
        <v>13</v>
      </c>
      <c r="C1506" s="2" t="s">
        <v>26</v>
      </c>
      <c r="D1506" s="2">
        <v>2967.01</v>
      </c>
      <c r="E1506" s="2">
        <v>0.22</v>
      </c>
      <c r="F1506" s="2">
        <f t="shared" si="47"/>
        <v>652.74220000000003</v>
      </c>
      <c r="G1506" s="2">
        <v>9</v>
      </c>
      <c r="H1506" s="2" t="str">
        <f>TEXT(Table1[[#This Row],[order_date]],"mmmm")</f>
        <v>December</v>
      </c>
      <c r="I1506" s="3">
        <v>45656</v>
      </c>
      <c r="J1506" s="3">
        <v>45661</v>
      </c>
      <c r="K1506" s="3" t="str">
        <f>TEXT(Table1[[#This Row],[delivery_date]]-Table1[[#This Row],[order_date]],"D")</f>
        <v>5</v>
      </c>
      <c r="L1506" s="2" t="s">
        <v>31</v>
      </c>
      <c r="M1506" s="2" t="s">
        <v>22</v>
      </c>
      <c r="N1506" s="2">
        <v>413.72</v>
      </c>
      <c r="O1506" s="2" t="s">
        <v>23</v>
      </c>
      <c r="P1506" s="2">
        <f t="shared" si="46"/>
        <v>2314.2678000000001</v>
      </c>
    </row>
    <row r="1507" spans="1:16" ht="14.25" customHeight="1" x14ac:dyDescent="0.35">
      <c r="A1507" s="2" t="s">
        <v>1538</v>
      </c>
      <c r="B1507" s="2" t="s">
        <v>13</v>
      </c>
      <c r="C1507" s="2" t="s">
        <v>14</v>
      </c>
      <c r="D1507" s="2">
        <v>4943.05</v>
      </c>
      <c r="E1507" s="2">
        <v>0.38</v>
      </c>
      <c r="F1507" s="2">
        <f t="shared" si="47"/>
        <v>1878.3590000000002</v>
      </c>
      <c r="G1507" s="2">
        <v>6</v>
      </c>
      <c r="H1507" s="2" t="str">
        <f>TEXT(Table1[[#This Row],[order_date]],"mmmm")</f>
        <v>November</v>
      </c>
      <c r="I1507" s="3">
        <v>45239</v>
      </c>
      <c r="J1507" s="3">
        <v>45244</v>
      </c>
      <c r="K1507" s="3" t="str">
        <f>TEXT(Table1[[#This Row],[delivery_date]]-Table1[[#This Row],[order_date]],"D")</f>
        <v>5</v>
      </c>
      <c r="L1507" s="2" t="s">
        <v>31</v>
      </c>
      <c r="M1507" s="2" t="s">
        <v>16</v>
      </c>
      <c r="N1507" s="2">
        <v>987.27</v>
      </c>
      <c r="O1507" s="2" t="s">
        <v>34</v>
      </c>
      <c r="P1507" s="2">
        <f t="shared" si="46"/>
        <v>3064.6909999999998</v>
      </c>
    </row>
    <row r="1508" spans="1:16" ht="14.25" customHeight="1" x14ac:dyDescent="0.35">
      <c r="A1508" s="2" t="s">
        <v>1539</v>
      </c>
      <c r="B1508" s="2" t="s">
        <v>19</v>
      </c>
      <c r="C1508" s="2" t="s">
        <v>36</v>
      </c>
      <c r="D1508" s="2">
        <v>2979.79</v>
      </c>
      <c r="E1508" s="2">
        <v>0.44</v>
      </c>
      <c r="F1508" s="2">
        <f t="shared" si="47"/>
        <v>1311.1076</v>
      </c>
      <c r="G1508" s="2">
        <v>1</v>
      </c>
      <c r="H1508" s="2" t="str">
        <f>TEXT(Table1[[#This Row],[order_date]],"mmmm")</f>
        <v>September</v>
      </c>
      <c r="I1508" s="3">
        <v>45188</v>
      </c>
      <c r="J1508" s="3">
        <v>45189</v>
      </c>
      <c r="K1508" s="3" t="str">
        <f>TEXT(Table1[[#This Row],[delivery_date]]-Table1[[#This Row],[order_date]],"D")</f>
        <v>1</v>
      </c>
      <c r="L1508" s="2" t="s">
        <v>15</v>
      </c>
      <c r="M1508" s="2" t="s">
        <v>16</v>
      </c>
      <c r="N1508" s="2">
        <v>319.77</v>
      </c>
      <c r="O1508" s="2" t="s">
        <v>34</v>
      </c>
      <c r="P1508" s="2">
        <f t="shared" si="46"/>
        <v>1668.6823999999999</v>
      </c>
    </row>
    <row r="1509" spans="1:16" ht="14.25" customHeight="1" x14ac:dyDescent="0.35">
      <c r="A1509" s="2" t="s">
        <v>1540</v>
      </c>
      <c r="B1509" s="2" t="s">
        <v>41</v>
      </c>
      <c r="C1509" s="2" t="s">
        <v>14</v>
      </c>
      <c r="D1509" s="2">
        <v>1198.51</v>
      </c>
      <c r="E1509" s="2">
        <v>0.37</v>
      </c>
      <c r="F1509" s="2">
        <f t="shared" si="47"/>
        <v>443.44869999999997</v>
      </c>
      <c r="G1509" s="2">
        <v>8</v>
      </c>
      <c r="H1509" s="2" t="str">
        <f>TEXT(Table1[[#This Row],[order_date]],"mmmm")</f>
        <v>September</v>
      </c>
      <c r="I1509" s="3">
        <v>45547</v>
      </c>
      <c r="J1509" s="3">
        <v>45551</v>
      </c>
      <c r="K1509" s="3" t="str">
        <f>TEXT(Table1[[#This Row],[delivery_date]]-Table1[[#This Row],[order_date]],"D")</f>
        <v>4</v>
      </c>
      <c r="L1509" s="2" t="s">
        <v>15</v>
      </c>
      <c r="M1509" s="2" t="s">
        <v>22</v>
      </c>
      <c r="N1509" s="2">
        <v>247.2</v>
      </c>
      <c r="O1509" s="2" t="s">
        <v>48</v>
      </c>
      <c r="P1509" s="2">
        <f t="shared" si="46"/>
        <v>755.06130000000007</v>
      </c>
    </row>
    <row r="1510" spans="1:16" ht="14.25" customHeight="1" x14ac:dyDescent="0.35">
      <c r="A1510" s="2" t="s">
        <v>1541</v>
      </c>
      <c r="B1510" s="2" t="s">
        <v>19</v>
      </c>
      <c r="C1510" s="2" t="s">
        <v>26</v>
      </c>
      <c r="D1510" s="2">
        <v>2981.15</v>
      </c>
      <c r="E1510" s="2">
        <v>0.05</v>
      </c>
      <c r="F1510" s="2">
        <f t="shared" si="47"/>
        <v>149.0575</v>
      </c>
      <c r="G1510" s="2">
        <v>7</v>
      </c>
      <c r="H1510" s="2" t="str">
        <f>TEXT(Table1[[#This Row],[order_date]],"mmmm")</f>
        <v>August</v>
      </c>
      <c r="I1510" s="3">
        <v>45520</v>
      </c>
      <c r="J1510" s="3">
        <v>45522</v>
      </c>
      <c r="K1510" s="3" t="str">
        <f>TEXT(Table1[[#This Row],[delivery_date]]-Table1[[#This Row],[order_date]],"D")</f>
        <v>2</v>
      </c>
      <c r="L1510" s="2" t="s">
        <v>15</v>
      </c>
      <c r="M1510" s="2" t="s">
        <v>16</v>
      </c>
      <c r="N1510" s="2">
        <v>528.45000000000005</v>
      </c>
      <c r="O1510" s="2" t="s">
        <v>34</v>
      </c>
      <c r="P1510" s="2">
        <f t="shared" si="46"/>
        <v>2832.0925000000002</v>
      </c>
    </row>
    <row r="1511" spans="1:16" ht="14.25" customHeight="1" x14ac:dyDescent="0.35">
      <c r="A1511" s="2" t="s">
        <v>1542</v>
      </c>
      <c r="B1511" s="2" t="s">
        <v>19</v>
      </c>
      <c r="C1511" s="2" t="s">
        <v>36</v>
      </c>
      <c r="D1511" s="2">
        <v>4115.55</v>
      </c>
      <c r="E1511" s="2">
        <v>0.23</v>
      </c>
      <c r="F1511" s="2">
        <f t="shared" si="47"/>
        <v>946.57650000000012</v>
      </c>
      <c r="G1511" s="2">
        <v>6</v>
      </c>
      <c r="H1511" s="2" t="str">
        <f>TEXT(Table1[[#This Row],[order_date]],"mmmm")</f>
        <v>March</v>
      </c>
      <c r="I1511" s="3">
        <v>45370</v>
      </c>
      <c r="J1511" s="3">
        <v>45371</v>
      </c>
      <c r="K1511" s="3" t="str">
        <f>TEXT(Table1[[#This Row],[delivery_date]]-Table1[[#This Row],[order_date]],"D")</f>
        <v>1</v>
      </c>
      <c r="L1511" s="2" t="s">
        <v>21</v>
      </c>
      <c r="M1511" s="2" t="s">
        <v>16</v>
      </c>
      <c r="N1511" s="2">
        <v>578.54</v>
      </c>
      <c r="O1511" s="2" t="s">
        <v>17</v>
      </c>
      <c r="P1511" s="2">
        <f t="shared" si="46"/>
        <v>3168.9735000000001</v>
      </c>
    </row>
    <row r="1512" spans="1:16" ht="14.25" customHeight="1" x14ac:dyDescent="0.35">
      <c r="A1512" s="2" t="s">
        <v>1543</v>
      </c>
      <c r="B1512" s="2" t="s">
        <v>13</v>
      </c>
      <c r="C1512" s="2" t="s">
        <v>36</v>
      </c>
      <c r="D1512" s="2">
        <v>4301.28</v>
      </c>
      <c r="E1512" s="2">
        <v>0.11</v>
      </c>
      <c r="F1512" s="2">
        <f t="shared" si="47"/>
        <v>473.14079999999996</v>
      </c>
      <c r="G1512" s="2">
        <v>1</v>
      </c>
      <c r="H1512" s="2" t="str">
        <f>TEXT(Table1[[#This Row],[order_date]],"mmmm")</f>
        <v>April</v>
      </c>
      <c r="I1512" s="3">
        <v>45407</v>
      </c>
      <c r="J1512" s="3">
        <v>45412</v>
      </c>
      <c r="K1512" s="3" t="str">
        <f>TEXT(Table1[[#This Row],[delivery_date]]-Table1[[#This Row],[order_date]],"D")</f>
        <v>5</v>
      </c>
      <c r="L1512" s="2" t="s">
        <v>15</v>
      </c>
      <c r="M1512" s="2" t="s">
        <v>27</v>
      </c>
      <c r="N1512" s="2">
        <v>687.34</v>
      </c>
      <c r="O1512" s="2" t="s">
        <v>34</v>
      </c>
      <c r="P1512" s="2">
        <f t="shared" si="46"/>
        <v>3828.1391999999996</v>
      </c>
    </row>
    <row r="1513" spans="1:16" ht="14.25" customHeight="1" x14ac:dyDescent="0.35">
      <c r="A1513" s="2" t="s">
        <v>1544</v>
      </c>
      <c r="B1513" s="2" t="s">
        <v>13</v>
      </c>
      <c r="C1513" s="2" t="s">
        <v>20</v>
      </c>
      <c r="D1513" s="2">
        <v>4021.23</v>
      </c>
      <c r="E1513" s="2">
        <v>0.16</v>
      </c>
      <c r="F1513" s="2">
        <f t="shared" si="47"/>
        <v>643.39679999999998</v>
      </c>
      <c r="G1513" s="2">
        <v>5</v>
      </c>
      <c r="H1513" s="2" t="str">
        <f>TEXT(Table1[[#This Row],[order_date]],"mmmm")</f>
        <v>September</v>
      </c>
      <c r="I1513" s="3">
        <v>45538</v>
      </c>
      <c r="J1513" s="3">
        <v>45542</v>
      </c>
      <c r="K1513" s="3" t="str">
        <f>TEXT(Table1[[#This Row],[delivery_date]]-Table1[[#This Row],[order_date]],"D")</f>
        <v>4</v>
      </c>
      <c r="L1513" s="2" t="s">
        <v>21</v>
      </c>
      <c r="M1513" s="2" t="s">
        <v>16</v>
      </c>
      <c r="N1513" s="2">
        <v>703</v>
      </c>
      <c r="O1513" s="2" t="s">
        <v>34</v>
      </c>
      <c r="P1513" s="2">
        <f t="shared" si="46"/>
        <v>3377.8332</v>
      </c>
    </row>
    <row r="1514" spans="1:16" ht="14.25" customHeight="1" x14ac:dyDescent="0.35">
      <c r="A1514" s="2" t="s">
        <v>1545</v>
      </c>
      <c r="B1514" s="2" t="s">
        <v>25</v>
      </c>
      <c r="C1514" s="2" t="s">
        <v>14</v>
      </c>
      <c r="D1514" s="2">
        <v>4452.2299999999996</v>
      </c>
      <c r="E1514" s="2">
        <v>0.23</v>
      </c>
      <c r="F1514" s="2">
        <f t="shared" si="47"/>
        <v>1024.0128999999999</v>
      </c>
      <c r="G1514" s="2">
        <v>4</v>
      </c>
      <c r="H1514" s="2" t="str">
        <f>TEXT(Table1[[#This Row],[order_date]],"mmmm")</f>
        <v>September</v>
      </c>
      <c r="I1514" s="3">
        <v>45545</v>
      </c>
      <c r="J1514" s="3">
        <v>45549</v>
      </c>
      <c r="K1514" s="3" t="str">
        <f>TEXT(Table1[[#This Row],[delivery_date]]-Table1[[#This Row],[order_date]],"D")</f>
        <v>4</v>
      </c>
      <c r="L1514" s="2" t="s">
        <v>31</v>
      </c>
      <c r="M1514" s="2" t="s">
        <v>27</v>
      </c>
      <c r="N1514" s="2">
        <v>685.62</v>
      </c>
      <c r="O1514" s="2" t="s">
        <v>39</v>
      </c>
      <c r="P1514" s="2">
        <f t="shared" si="46"/>
        <v>3428.2170999999998</v>
      </c>
    </row>
    <row r="1515" spans="1:16" ht="14.25" customHeight="1" x14ac:dyDescent="0.35">
      <c r="A1515" s="2" t="s">
        <v>1546</v>
      </c>
      <c r="B1515" s="2" t="s">
        <v>25</v>
      </c>
      <c r="C1515" s="2" t="s">
        <v>36</v>
      </c>
      <c r="D1515" s="2">
        <v>1740.36</v>
      </c>
      <c r="E1515" s="2">
        <v>0.11</v>
      </c>
      <c r="F1515" s="2">
        <f t="shared" si="47"/>
        <v>191.43959999999998</v>
      </c>
      <c r="G1515" s="2">
        <v>7</v>
      </c>
      <c r="H1515" s="2" t="str">
        <f>TEXT(Table1[[#This Row],[order_date]],"mmmm")</f>
        <v>September</v>
      </c>
      <c r="I1515" s="3">
        <v>45553</v>
      </c>
      <c r="J1515" s="3">
        <v>45554</v>
      </c>
      <c r="K1515" s="3" t="str">
        <f>TEXT(Table1[[#This Row],[delivery_date]]-Table1[[#This Row],[order_date]],"D")</f>
        <v>1</v>
      </c>
      <c r="L1515" s="2" t="s">
        <v>21</v>
      </c>
      <c r="M1515" s="2" t="s">
        <v>16</v>
      </c>
      <c r="N1515" s="2">
        <v>117.38</v>
      </c>
      <c r="O1515" s="2" t="s">
        <v>48</v>
      </c>
      <c r="P1515" s="2">
        <f t="shared" si="46"/>
        <v>1548.9204</v>
      </c>
    </row>
    <row r="1516" spans="1:16" ht="14.25" customHeight="1" x14ac:dyDescent="0.35">
      <c r="A1516" s="2" t="s">
        <v>1547</v>
      </c>
      <c r="B1516" s="2" t="s">
        <v>19</v>
      </c>
      <c r="C1516" s="2" t="s">
        <v>26</v>
      </c>
      <c r="D1516" s="2">
        <v>2587.1</v>
      </c>
      <c r="E1516" s="2">
        <v>0.26</v>
      </c>
      <c r="F1516" s="2">
        <f t="shared" si="47"/>
        <v>672.64599999999996</v>
      </c>
      <c r="G1516" s="2">
        <v>2</v>
      </c>
      <c r="H1516" s="2" t="str">
        <f>TEXT(Table1[[#This Row],[order_date]],"mmmm")</f>
        <v>November</v>
      </c>
      <c r="I1516" s="3">
        <v>45259</v>
      </c>
      <c r="J1516" s="3">
        <v>45262</v>
      </c>
      <c r="K1516" s="3" t="str">
        <f>TEXT(Table1[[#This Row],[delivery_date]]-Table1[[#This Row],[order_date]],"D")</f>
        <v>3</v>
      </c>
      <c r="L1516" s="2" t="s">
        <v>21</v>
      </c>
      <c r="M1516" s="2" t="s">
        <v>16</v>
      </c>
      <c r="N1516" s="2">
        <v>638.66</v>
      </c>
      <c r="O1516" s="2" t="s">
        <v>17</v>
      </c>
      <c r="P1516" s="2">
        <f t="shared" si="46"/>
        <v>1914.454</v>
      </c>
    </row>
    <row r="1517" spans="1:16" ht="14.25" customHeight="1" x14ac:dyDescent="0.35">
      <c r="A1517" s="2" t="s">
        <v>1548</v>
      </c>
      <c r="B1517" s="2" t="s">
        <v>41</v>
      </c>
      <c r="C1517" s="2" t="s">
        <v>20</v>
      </c>
      <c r="D1517" s="2">
        <v>3920</v>
      </c>
      <c r="E1517" s="2">
        <v>0.32</v>
      </c>
      <c r="F1517" s="2">
        <f t="shared" si="47"/>
        <v>1254.4000000000001</v>
      </c>
      <c r="G1517" s="2">
        <v>1</v>
      </c>
      <c r="H1517" s="2" t="str">
        <f>TEXT(Table1[[#This Row],[order_date]],"mmmm")</f>
        <v>October</v>
      </c>
      <c r="I1517" s="3">
        <v>45214</v>
      </c>
      <c r="J1517" s="3">
        <v>45217</v>
      </c>
      <c r="K1517" s="3" t="str">
        <f>TEXT(Table1[[#This Row],[delivery_date]]-Table1[[#This Row],[order_date]],"D")</f>
        <v>3</v>
      </c>
      <c r="L1517" s="2" t="s">
        <v>21</v>
      </c>
      <c r="M1517" s="2" t="s">
        <v>16</v>
      </c>
      <c r="N1517" s="2">
        <v>847.03</v>
      </c>
      <c r="O1517" s="2" t="s">
        <v>23</v>
      </c>
      <c r="P1517" s="2">
        <f t="shared" si="46"/>
        <v>2665.6</v>
      </c>
    </row>
    <row r="1518" spans="1:16" ht="14.25" customHeight="1" x14ac:dyDescent="0.35">
      <c r="A1518" s="2" t="s">
        <v>1549</v>
      </c>
      <c r="B1518" s="2" t="s">
        <v>13</v>
      </c>
      <c r="C1518" s="2" t="s">
        <v>36</v>
      </c>
      <c r="D1518" s="2">
        <v>1395.8</v>
      </c>
      <c r="E1518" s="2">
        <v>0.44</v>
      </c>
      <c r="F1518" s="2">
        <f t="shared" si="47"/>
        <v>614.15199999999993</v>
      </c>
      <c r="G1518" s="2">
        <v>7</v>
      </c>
      <c r="H1518" s="2" t="str">
        <f>TEXT(Table1[[#This Row],[order_date]],"mmmm")</f>
        <v>February</v>
      </c>
      <c r="I1518" s="3">
        <v>45329</v>
      </c>
      <c r="J1518" s="3">
        <v>45334</v>
      </c>
      <c r="K1518" s="3" t="str">
        <f>TEXT(Table1[[#This Row],[delivery_date]]-Table1[[#This Row],[order_date]],"D")</f>
        <v>5</v>
      </c>
      <c r="L1518" s="2" t="s">
        <v>15</v>
      </c>
      <c r="M1518" s="2" t="s">
        <v>27</v>
      </c>
      <c r="N1518" s="2">
        <v>307.48</v>
      </c>
      <c r="O1518" s="2" t="s">
        <v>28</v>
      </c>
      <c r="P1518" s="2">
        <f t="shared" si="46"/>
        <v>781.64800000000002</v>
      </c>
    </row>
    <row r="1519" spans="1:16" ht="14.25" customHeight="1" x14ac:dyDescent="0.35">
      <c r="A1519" s="2" t="s">
        <v>1550</v>
      </c>
      <c r="B1519" s="2" t="s">
        <v>13</v>
      </c>
      <c r="C1519" s="2" t="s">
        <v>14</v>
      </c>
      <c r="D1519" s="2">
        <v>1920.75</v>
      </c>
      <c r="E1519" s="2">
        <v>0.11</v>
      </c>
      <c r="F1519" s="2">
        <f t="shared" si="47"/>
        <v>211.2825</v>
      </c>
      <c r="G1519" s="2">
        <v>8</v>
      </c>
      <c r="H1519" s="2" t="str">
        <f>TEXT(Table1[[#This Row],[order_date]],"mmmm")</f>
        <v>January</v>
      </c>
      <c r="I1519" s="3">
        <v>44957</v>
      </c>
      <c r="J1519" s="3">
        <v>44963</v>
      </c>
      <c r="K1519" s="3" t="str">
        <f>TEXT(Table1[[#This Row],[delivery_date]]-Table1[[#This Row],[order_date]],"D")</f>
        <v>6</v>
      </c>
      <c r="L1519" s="2" t="s">
        <v>15</v>
      </c>
      <c r="M1519" s="2" t="s">
        <v>27</v>
      </c>
      <c r="N1519" s="2">
        <v>120.75</v>
      </c>
      <c r="O1519" s="2" t="s">
        <v>17</v>
      </c>
      <c r="P1519" s="2">
        <f t="shared" si="46"/>
        <v>1709.4675</v>
      </c>
    </row>
    <row r="1520" spans="1:16" ht="14.25" customHeight="1" x14ac:dyDescent="0.35">
      <c r="A1520" s="2" t="s">
        <v>1551</v>
      </c>
      <c r="B1520" s="2" t="s">
        <v>19</v>
      </c>
      <c r="C1520" s="2" t="s">
        <v>20</v>
      </c>
      <c r="D1520" s="2">
        <v>4172.66</v>
      </c>
      <c r="E1520" s="2">
        <v>0.16</v>
      </c>
      <c r="F1520" s="2">
        <f t="shared" si="47"/>
        <v>667.62559999999996</v>
      </c>
      <c r="G1520" s="2">
        <v>5</v>
      </c>
      <c r="H1520" s="2" t="str">
        <f>TEXT(Table1[[#This Row],[order_date]],"mmmm")</f>
        <v>December</v>
      </c>
      <c r="I1520" s="3">
        <v>45645</v>
      </c>
      <c r="J1520" s="3">
        <v>45651</v>
      </c>
      <c r="K1520" s="3" t="str">
        <f>TEXT(Table1[[#This Row],[delivery_date]]-Table1[[#This Row],[order_date]],"D")</f>
        <v>6</v>
      </c>
      <c r="L1520" s="2" t="s">
        <v>31</v>
      </c>
      <c r="M1520" s="2" t="s">
        <v>27</v>
      </c>
      <c r="N1520" s="2">
        <v>1014.81</v>
      </c>
      <c r="O1520" s="2" t="s">
        <v>39</v>
      </c>
      <c r="P1520" s="2">
        <f t="shared" si="46"/>
        <v>3505.0344</v>
      </c>
    </row>
    <row r="1521" spans="1:16" ht="14.25" customHeight="1" x14ac:dyDescent="0.35">
      <c r="A1521" s="2" t="s">
        <v>1552</v>
      </c>
      <c r="B1521" s="2" t="s">
        <v>25</v>
      </c>
      <c r="C1521" s="2" t="s">
        <v>14</v>
      </c>
      <c r="D1521" s="2">
        <v>3873.42</v>
      </c>
      <c r="E1521" s="2">
        <v>0.2</v>
      </c>
      <c r="F1521" s="2">
        <f t="shared" si="47"/>
        <v>774.68400000000008</v>
      </c>
      <c r="G1521" s="2">
        <v>8</v>
      </c>
      <c r="H1521" s="2" t="str">
        <f>TEXT(Table1[[#This Row],[order_date]],"mmmm")</f>
        <v>July</v>
      </c>
      <c r="I1521" s="3">
        <v>45482</v>
      </c>
      <c r="J1521" s="3">
        <v>45489</v>
      </c>
      <c r="K1521" s="3" t="str">
        <f>TEXT(Table1[[#This Row],[delivery_date]]-Table1[[#This Row],[order_date]],"D")</f>
        <v>7</v>
      </c>
      <c r="L1521" s="2" t="s">
        <v>21</v>
      </c>
      <c r="M1521" s="2" t="s">
        <v>16</v>
      </c>
      <c r="N1521" s="2">
        <v>945.04</v>
      </c>
      <c r="O1521" s="2" t="s">
        <v>17</v>
      </c>
      <c r="P1521" s="2">
        <f t="shared" si="46"/>
        <v>3098.7359999999999</v>
      </c>
    </row>
    <row r="1522" spans="1:16" ht="14.25" customHeight="1" x14ac:dyDescent="0.35">
      <c r="A1522" s="2" t="s">
        <v>1553</v>
      </c>
      <c r="B1522" s="2" t="s">
        <v>41</v>
      </c>
      <c r="C1522" s="2" t="s">
        <v>14</v>
      </c>
      <c r="D1522" s="2">
        <v>4858.88</v>
      </c>
      <c r="E1522" s="2">
        <v>0.11</v>
      </c>
      <c r="F1522" s="2">
        <f t="shared" si="47"/>
        <v>534.47680000000003</v>
      </c>
      <c r="G1522" s="2">
        <v>4</v>
      </c>
      <c r="H1522" s="2" t="str">
        <f>TEXT(Table1[[#This Row],[order_date]],"mmmm")</f>
        <v>February</v>
      </c>
      <c r="I1522" s="3">
        <v>45333</v>
      </c>
      <c r="J1522" s="3">
        <v>45336</v>
      </c>
      <c r="K1522" s="3" t="str">
        <f>TEXT(Table1[[#This Row],[delivery_date]]-Table1[[#This Row],[order_date]],"D")</f>
        <v>3</v>
      </c>
      <c r="L1522" s="2" t="s">
        <v>21</v>
      </c>
      <c r="M1522" s="2" t="s">
        <v>27</v>
      </c>
      <c r="N1522" s="2">
        <v>1208.18</v>
      </c>
      <c r="O1522" s="2" t="s">
        <v>17</v>
      </c>
      <c r="P1522" s="2">
        <f t="shared" si="46"/>
        <v>4324.4031999999997</v>
      </c>
    </row>
    <row r="1523" spans="1:16" ht="14.25" customHeight="1" x14ac:dyDescent="0.35">
      <c r="A1523" s="2" t="s">
        <v>1554</v>
      </c>
      <c r="B1523" s="2" t="s">
        <v>25</v>
      </c>
      <c r="C1523" s="2" t="s">
        <v>14</v>
      </c>
      <c r="D1523" s="2">
        <v>4980.2700000000004</v>
      </c>
      <c r="E1523" s="2">
        <v>0.17</v>
      </c>
      <c r="F1523" s="2">
        <f t="shared" si="47"/>
        <v>846.6459000000001</v>
      </c>
      <c r="G1523" s="2">
        <v>8</v>
      </c>
      <c r="H1523" s="2" t="str">
        <f>TEXT(Table1[[#This Row],[order_date]],"mmmm")</f>
        <v>May</v>
      </c>
      <c r="I1523" s="3">
        <v>45414</v>
      </c>
      <c r="J1523" s="3">
        <v>45420</v>
      </c>
      <c r="K1523" s="3" t="str">
        <f>TEXT(Table1[[#This Row],[delivery_date]]-Table1[[#This Row],[order_date]],"D")</f>
        <v>6</v>
      </c>
      <c r="L1523" s="2" t="s">
        <v>21</v>
      </c>
      <c r="M1523" s="2" t="s">
        <v>16</v>
      </c>
      <c r="N1523" s="2">
        <v>1014.29</v>
      </c>
      <c r="O1523" s="2" t="s">
        <v>28</v>
      </c>
      <c r="P1523" s="2">
        <f t="shared" si="46"/>
        <v>4133.6241</v>
      </c>
    </row>
    <row r="1524" spans="1:16" ht="14.25" customHeight="1" x14ac:dyDescent="0.35">
      <c r="A1524" s="2" t="s">
        <v>1555</v>
      </c>
      <c r="B1524" s="2" t="s">
        <v>25</v>
      </c>
      <c r="C1524" s="2" t="s">
        <v>20</v>
      </c>
      <c r="D1524" s="2">
        <v>1279.6500000000001</v>
      </c>
      <c r="E1524" s="2">
        <v>0.44</v>
      </c>
      <c r="F1524" s="2">
        <f t="shared" si="47"/>
        <v>563.04600000000005</v>
      </c>
      <c r="G1524" s="2">
        <v>3</v>
      </c>
      <c r="H1524" s="2" t="str">
        <f>TEXT(Table1[[#This Row],[order_date]],"mmmm")</f>
        <v>January</v>
      </c>
      <c r="I1524" s="3">
        <v>44953</v>
      </c>
      <c r="J1524" s="3">
        <v>44958</v>
      </c>
      <c r="K1524" s="3" t="str">
        <f>TEXT(Table1[[#This Row],[delivery_date]]-Table1[[#This Row],[order_date]],"D")</f>
        <v>5</v>
      </c>
      <c r="L1524" s="2" t="s">
        <v>21</v>
      </c>
      <c r="M1524" s="2" t="s">
        <v>22</v>
      </c>
      <c r="N1524" s="2">
        <v>228.57</v>
      </c>
      <c r="O1524" s="2" t="s">
        <v>39</v>
      </c>
      <c r="P1524" s="2">
        <f t="shared" si="46"/>
        <v>716.60400000000004</v>
      </c>
    </row>
    <row r="1525" spans="1:16" ht="14.25" customHeight="1" x14ac:dyDescent="0.35">
      <c r="A1525" s="2" t="s">
        <v>1556</v>
      </c>
      <c r="B1525" s="2" t="s">
        <v>25</v>
      </c>
      <c r="C1525" s="2" t="s">
        <v>36</v>
      </c>
      <c r="D1525" s="2">
        <v>4512.2</v>
      </c>
      <c r="E1525" s="2">
        <v>7.0000000000000007E-2</v>
      </c>
      <c r="F1525" s="2">
        <f t="shared" si="47"/>
        <v>315.85400000000004</v>
      </c>
      <c r="G1525" s="2">
        <v>7</v>
      </c>
      <c r="H1525" s="2" t="str">
        <f>TEXT(Table1[[#This Row],[order_date]],"mmmm")</f>
        <v>May</v>
      </c>
      <c r="I1525" s="3">
        <v>45428</v>
      </c>
      <c r="J1525" s="3">
        <v>45431</v>
      </c>
      <c r="K1525" s="3" t="str">
        <f>TEXT(Table1[[#This Row],[delivery_date]]-Table1[[#This Row],[order_date]],"D")</f>
        <v>3</v>
      </c>
      <c r="L1525" s="2" t="s">
        <v>15</v>
      </c>
      <c r="M1525" s="2" t="s">
        <v>27</v>
      </c>
      <c r="N1525" s="2">
        <v>1210.0899999999999</v>
      </c>
      <c r="O1525" s="2" t="s">
        <v>39</v>
      </c>
      <c r="P1525" s="2">
        <f t="shared" si="46"/>
        <v>4196.3459999999995</v>
      </c>
    </row>
    <row r="1526" spans="1:16" ht="14.25" customHeight="1" x14ac:dyDescent="0.35">
      <c r="A1526" s="2" t="s">
        <v>1557</v>
      </c>
      <c r="B1526" s="2" t="s">
        <v>25</v>
      </c>
      <c r="C1526" s="2" t="s">
        <v>33</v>
      </c>
      <c r="D1526" s="2">
        <v>563.13</v>
      </c>
      <c r="E1526" s="2">
        <v>0.22</v>
      </c>
      <c r="F1526" s="2">
        <f t="shared" si="47"/>
        <v>123.8886</v>
      </c>
      <c r="G1526" s="2">
        <v>6</v>
      </c>
      <c r="H1526" s="2" t="str">
        <f>TEXT(Table1[[#This Row],[order_date]],"mmmm")</f>
        <v>October</v>
      </c>
      <c r="I1526" s="3">
        <v>45567</v>
      </c>
      <c r="J1526" s="3">
        <v>45568</v>
      </c>
      <c r="K1526" s="3" t="str">
        <f>TEXT(Table1[[#This Row],[delivery_date]]-Table1[[#This Row],[order_date]],"D")</f>
        <v>1</v>
      </c>
      <c r="L1526" s="2" t="s">
        <v>21</v>
      </c>
      <c r="M1526" s="2" t="s">
        <v>16</v>
      </c>
      <c r="N1526" s="2">
        <v>110.16</v>
      </c>
      <c r="O1526" s="2" t="s">
        <v>17</v>
      </c>
      <c r="P1526" s="2">
        <f t="shared" si="46"/>
        <v>439.2414</v>
      </c>
    </row>
    <row r="1527" spans="1:16" ht="14.25" customHeight="1" x14ac:dyDescent="0.35">
      <c r="A1527" s="2" t="s">
        <v>1558</v>
      </c>
      <c r="B1527" s="2" t="s">
        <v>13</v>
      </c>
      <c r="C1527" s="2" t="s">
        <v>36</v>
      </c>
      <c r="D1527" s="2">
        <v>3578.02</v>
      </c>
      <c r="E1527" s="2">
        <v>0.16</v>
      </c>
      <c r="F1527" s="2">
        <f t="shared" si="47"/>
        <v>572.48320000000001</v>
      </c>
      <c r="G1527" s="2">
        <v>1</v>
      </c>
      <c r="H1527" s="2" t="str">
        <f>TEXT(Table1[[#This Row],[order_date]],"mmmm")</f>
        <v>May</v>
      </c>
      <c r="I1527" s="3">
        <v>45076</v>
      </c>
      <c r="J1527" s="3">
        <v>45080</v>
      </c>
      <c r="K1527" s="3" t="str">
        <f>TEXT(Table1[[#This Row],[delivery_date]]-Table1[[#This Row],[order_date]],"D")</f>
        <v>4</v>
      </c>
      <c r="L1527" s="2" t="s">
        <v>15</v>
      </c>
      <c r="M1527" s="2" t="s">
        <v>16</v>
      </c>
      <c r="N1527" s="2">
        <v>261.93</v>
      </c>
      <c r="O1527" s="2" t="s">
        <v>17</v>
      </c>
      <c r="P1527" s="2">
        <f t="shared" si="46"/>
        <v>3005.5367999999999</v>
      </c>
    </row>
    <row r="1528" spans="1:16" ht="14.25" customHeight="1" x14ac:dyDescent="0.35">
      <c r="A1528" s="2" t="s">
        <v>1559</v>
      </c>
      <c r="B1528" s="2" t="s">
        <v>13</v>
      </c>
      <c r="C1528" s="2" t="s">
        <v>20</v>
      </c>
      <c r="D1528" s="2">
        <v>1178.49</v>
      </c>
      <c r="E1528" s="2">
        <v>0.04</v>
      </c>
      <c r="F1528" s="2">
        <f t="shared" si="47"/>
        <v>47.139600000000002</v>
      </c>
      <c r="G1528" s="2">
        <v>5</v>
      </c>
      <c r="H1528" s="2" t="str">
        <f>TEXT(Table1[[#This Row],[order_date]],"mmmm")</f>
        <v>November</v>
      </c>
      <c r="I1528" s="3">
        <v>45251</v>
      </c>
      <c r="J1528" s="3">
        <v>45258</v>
      </c>
      <c r="K1528" s="3" t="str">
        <f>TEXT(Table1[[#This Row],[delivery_date]]-Table1[[#This Row],[order_date]],"D")</f>
        <v>7</v>
      </c>
      <c r="L1528" s="2" t="s">
        <v>31</v>
      </c>
      <c r="M1528" s="2" t="s">
        <v>22</v>
      </c>
      <c r="N1528" s="2">
        <v>161.6</v>
      </c>
      <c r="O1528" s="2" t="s">
        <v>48</v>
      </c>
      <c r="P1528" s="2">
        <f t="shared" si="46"/>
        <v>1131.3504</v>
      </c>
    </row>
    <row r="1529" spans="1:16" ht="14.25" customHeight="1" x14ac:dyDescent="0.35">
      <c r="A1529" s="2" t="s">
        <v>1560</v>
      </c>
      <c r="B1529" s="2" t="s">
        <v>25</v>
      </c>
      <c r="C1529" s="2" t="s">
        <v>33</v>
      </c>
      <c r="D1529" s="2">
        <v>1571.52</v>
      </c>
      <c r="E1529" s="2">
        <v>0.05</v>
      </c>
      <c r="F1529" s="2">
        <f t="shared" si="47"/>
        <v>78.576000000000008</v>
      </c>
      <c r="G1529" s="2">
        <v>4</v>
      </c>
      <c r="H1529" s="2" t="str">
        <f>TEXT(Table1[[#This Row],[order_date]],"mmmm")</f>
        <v>October</v>
      </c>
      <c r="I1529" s="3">
        <v>45206</v>
      </c>
      <c r="J1529" s="3">
        <v>45208</v>
      </c>
      <c r="K1529" s="3" t="str">
        <f>TEXT(Table1[[#This Row],[delivery_date]]-Table1[[#This Row],[order_date]],"D")</f>
        <v>2</v>
      </c>
      <c r="L1529" s="2" t="s">
        <v>31</v>
      </c>
      <c r="M1529" s="2" t="s">
        <v>16</v>
      </c>
      <c r="N1529" s="2">
        <v>358.76</v>
      </c>
      <c r="O1529" s="2" t="s">
        <v>23</v>
      </c>
      <c r="P1529" s="2">
        <f t="shared" si="46"/>
        <v>1492.944</v>
      </c>
    </row>
    <row r="1530" spans="1:16" ht="14.25" customHeight="1" x14ac:dyDescent="0.35">
      <c r="A1530" s="2" t="s">
        <v>1561</v>
      </c>
      <c r="B1530" s="2" t="s">
        <v>41</v>
      </c>
      <c r="C1530" s="2" t="s">
        <v>33</v>
      </c>
      <c r="D1530" s="2">
        <v>4736.97</v>
      </c>
      <c r="E1530" s="2">
        <v>0.39</v>
      </c>
      <c r="F1530" s="2">
        <f t="shared" si="47"/>
        <v>1847.4183000000003</v>
      </c>
      <c r="G1530" s="2">
        <v>6</v>
      </c>
      <c r="H1530" s="2" t="str">
        <f>TEXT(Table1[[#This Row],[order_date]],"mmmm")</f>
        <v>September</v>
      </c>
      <c r="I1530" s="3">
        <v>45562</v>
      </c>
      <c r="J1530" s="3">
        <v>45566</v>
      </c>
      <c r="K1530" s="3" t="str">
        <f>TEXT(Table1[[#This Row],[delivery_date]]-Table1[[#This Row],[order_date]],"D")</f>
        <v>4</v>
      </c>
      <c r="L1530" s="2" t="s">
        <v>15</v>
      </c>
      <c r="M1530" s="2" t="s">
        <v>22</v>
      </c>
      <c r="N1530" s="2">
        <v>723.67</v>
      </c>
      <c r="O1530" s="2" t="s">
        <v>28</v>
      </c>
      <c r="P1530" s="2">
        <f t="shared" si="46"/>
        <v>2889.5517</v>
      </c>
    </row>
    <row r="1531" spans="1:16" ht="14.25" customHeight="1" x14ac:dyDescent="0.35">
      <c r="A1531" s="2" t="s">
        <v>1562</v>
      </c>
      <c r="B1531" s="2" t="s">
        <v>19</v>
      </c>
      <c r="C1531" s="2" t="s">
        <v>33</v>
      </c>
      <c r="D1531" s="2">
        <v>1389.44</v>
      </c>
      <c r="E1531" s="2">
        <v>0.43</v>
      </c>
      <c r="F1531" s="2">
        <f t="shared" si="47"/>
        <v>597.45920000000001</v>
      </c>
      <c r="G1531" s="2">
        <v>9</v>
      </c>
      <c r="H1531" s="2" t="str">
        <f>TEXT(Table1[[#This Row],[order_date]],"mmmm")</f>
        <v>October</v>
      </c>
      <c r="I1531" s="3">
        <v>45215</v>
      </c>
      <c r="J1531" s="3">
        <v>45218</v>
      </c>
      <c r="K1531" s="3" t="str">
        <f>TEXT(Table1[[#This Row],[delivery_date]]-Table1[[#This Row],[order_date]],"D")</f>
        <v>3</v>
      </c>
      <c r="L1531" s="2" t="s">
        <v>15</v>
      </c>
      <c r="M1531" s="2" t="s">
        <v>27</v>
      </c>
      <c r="N1531" s="2">
        <v>347.45</v>
      </c>
      <c r="O1531" s="2" t="s">
        <v>34</v>
      </c>
      <c r="P1531" s="2">
        <f t="shared" si="46"/>
        <v>791.98080000000004</v>
      </c>
    </row>
    <row r="1532" spans="1:16" ht="14.25" customHeight="1" x14ac:dyDescent="0.35">
      <c r="A1532" s="2" t="s">
        <v>1563</v>
      </c>
      <c r="B1532" s="2" t="s">
        <v>41</v>
      </c>
      <c r="C1532" s="2" t="s">
        <v>26</v>
      </c>
      <c r="D1532" s="2">
        <v>3398.57</v>
      </c>
      <c r="E1532" s="2">
        <v>0.37</v>
      </c>
      <c r="F1532" s="2">
        <f t="shared" si="47"/>
        <v>1257.4709</v>
      </c>
      <c r="G1532" s="2">
        <v>4</v>
      </c>
      <c r="H1532" s="2" t="str">
        <f>TEXT(Table1[[#This Row],[order_date]],"mmmm")</f>
        <v>July</v>
      </c>
      <c r="I1532" s="3">
        <v>45502</v>
      </c>
      <c r="J1532" s="3">
        <v>45506</v>
      </c>
      <c r="K1532" s="3" t="str">
        <f>TEXT(Table1[[#This Row],[delivery_date]]-Table1[[#This Row],[order_date]],"D")</f>
        <v>4</v>
      </c>
      <c r="L1532" s="2" t="s">
        <v>21</v>
      </c>
      <c r="M1532" s="2" t="s">
        <v>22</v>
      </c>
      <c r="N1532" s="2">
        <v>566.91999999999996</v>
      </c>
      <c r="O1532" s="2" t="s">
        <v>34</v>
      </c>
      <c r="P1532" s="2">
        <f t="shared" si="46"/>
        <v>2141.0991000000004</v>
      </c>
    </row>
    <row r="1533" spans="1:16" ht="14.25" customHeight="1" x14ac:dyDescent="0.35">
      <c r="A1533" s="2" t="s">
        <v>1564</v>
      </c>
      <c r="B1533" s="2" t="s">
        <v>41</v>
      </c>
      <c r="C1533" s="2" t="s">
        <v>20</v>
      </c>
      <c r="D1533" s="2">
        <v>972.83</v>
      </c>
      <c r="E1533" s="2">
        <v>0.27</v>
      </c>
      <c r="F1533" s="2">
        <f t="shared" si="47"/>
        <v>262.66410000000002</v>
      </c>
      <c r="G1533" s="2">
        <v>2</v>
      </c>
      <c r="H1533" s="2" t="str">
        <f>TEXT(Table1[[#This Row],[order_date]],"mmmm")</f>
        <v>December</v>
      </c>
      <c r="I1533" s="3">
        <v>45645</v>
      </c>
      <c r="J1533" s="3">
        <v>45652</v>
      </c>
      <c r="K1533" s="3" t="str">
        <f>TEXT(Table1[[#This Row],[delivery_date]]-Table1[[#This Row],[order_date]],"D")</f>
        <v>7</v>
      </c>
      <c r="L1533" s="2" t="s">
        <v>21</v>
      </c>
      <c r="M1533" s="2" t="s">
        <v>16</v>
      </c>
      <c r="N1533" s="2">
        <v>142.35</v>
      </c>
      <c r="O1533" s="2" t="s">
        <v>48</v>
      </c>
      <c r="P1533" s="2">
        <f t="shared" si="46"/>
        <v>710.16589999999997</v>
      </c>
    </row>
    <row r="1534" spans="1:16" ht="14.25" customHeight="1" x14ac:dyDescent="0.35">
      <c r="A1534" s="2" t="s">
        <v>1565</v>
      </c>
      <c r="B1534" s="2" t="s">
        <v>41</v>
      </c>
      <c r="C1534" s="2" t="s">
        <v>26</v>
      </c>
      <c r="D1534" s="2">
        <v>557.61</v>
      </c>
      <c r="E1534" s="2">
        <v>0.39</v>
      </c>
      <c r="F1534" s="2">
        <f t="shared" si="47"/>
        <v>217.46790000000001</v>
      </c>
      <c r="G1534" s="2">
        <v>8</v>
      </c>
      <c r="H1534" s="2" t="str">
        <f>TEXT(Table1[[#This Row],[order_date]],"mmmm")</f>
        <v>July</v>
      </c>
      <c r="I1534" s="3">
        <v>45480</v>
      </c>
      <c r="J1534" s="3">
        <v>45483</v>
      </c>
      <c r="K1534" s="3" t="str">
        <f>TEXT(Table1[[#This Row],[delivery_date]]-Table1[[#This Row],[order_date]],"D")</f>
        <v>3</v>
      </c>
      <c r="L1534" s="2" t="s">
        <v>21</v>
      </c>
      <c r="M1534" s="2" t="s">
        <v>27</v>
      </c>
      <c r="N1534" s="2">
        <v>76.58</v>
      </c>
      <c r="O1534" s="2" t="s">
        <v>34</v>
      </c>
      <c r="P1534" s="2">
        <f t="shared" si="46"/>
        <v>340.14210000000003</v>
      </c>
    </row>
    <row r="1535" spans="1:16" ht="14.25" customHeight="1" x14ac:dyDescent="0.35">
      <c r="A1535" s="2" t="s">
        <v>1566</v>
      </c>
      <c r="B1535" s="2" t="s">
        <v>25</v>
      </c>
      <c r="C1535" s="2" t="s">
        <v>33</v>
      </c>
      <c r="D1535" s="2">
        <v>1762.65</v>
      </c>
      <c r="E1535" s="2">
        <v>0.08</v>
      </c>
      <c r="F1535" s="2">
        <f t="shared" si="47"/>
        <v>141.012</v>
      </c>
      <c r="G1535" s="2">
        <v>1</v>
      </c>
      <c r="H1535" s="2" t="str">
        <f>TEXT(Table1[[#This Row],[order_date]],"mmmm")</f>
        <v>July</v>
      </c>
      <c r="I1535" s="3">
        <v>45128</v>
      </c>
      <c r="J1535" s="3">
        <v>45133</v>
      </c>
      <c r="K1535" s="3" t="str">
        <f>TEXT(Table1[[#This Row],[delivery_date]]-Table1[[#This Row],[order_date]],"D")</f>
        <v>5</v>
      </c>
      <c r="L1535" s="2" t="s">
        <v>21</v>
      </c>
      <c r="M1535" s="2" t="s">
        <v>16</v>
      </c>
      <c r="N1535" s="2">
        <v>226.92</v>
      </c>
      <c r="O1535" s="2" t="s">
        <v>39</v>
      </c>
      <c r="P1535" s="2">
        <f t="shared" si="46"/>
        <v>1621.6380000000001</v>
      </c>
    </row>
    <row r="1536" spans="1:16" ht="14.25" customHeight="1" x14ac:dyDescent="0.35">
      <c r="A1536" s="2" t="s">
        <v>1567</v>
      </c>
      <c r="B1536" s="2" t="s">
        <v>13</v>
      </c>
      <c r="C1536" s="2" t="s">
        <v>26</v>
      </c>
      <c r="D1536" s="2">
        <v>3158.56</v>
      </c>
      <c r="E1536" s="2">
        <v>0.39</v>
      </c>
      <c r="F1536" s="2">
        <f t="shared" si="47"/>
        <v>1231.8384000000001</v>
      </c>
      <c r="G1536" s="2">
        <v>6</v>
      </c>
      <c r="H1536" s="2" t="str">
        <f>TEXT(Table1[[#This Row],[order_date]],"mmmm")</f>
        <v>July</v>
      </c>
      <c r="I1536" s="3">
        <v>45498</v>
      </c>
      <c r="J1536" s="3">
        <v>45500</v>
      </c>
      <c r="K1536" s="3" t="str">
        <f>TEXT(Table1[[#This Row],[delivery_date]]-Table1[[#This Row],[order_date]],"D")</f>
        <v>2</v>
      </c>
      <c r="L1536" s="2" t="s">
        <v>31</v>
      </c>
      <c r="M1536" s="2" t="s">
        <v>16</v>
      </c>
      <c r="N1536" s="2">
        <v>536.42999999999995</v>
      </c>
      <c r="O1536" s="2" t="s">
        <v>17</v>
      </c>
      <c r="P1536" s="2">
        <f t="shared" si="46"/>
        <v>1926.7215999999999</v>
      </c>
    </row>
    <row r="1537" spans="1:16" ht="14.25" customHeight="1" x14ac:dyDescent="0.35">
      <c r="A1537" s="2" t="s">
        <v>1568</v>
      </c>
      <c r="B1537" s="2" t="s">
        <v>41</v>
      </c>
      <c r="C1537" s="2" t="s">
        <v>26</v>
      </c>
      <c r="D1537" s="2">
        <v>1314.93</v>
      </c>
      <c r="E1537" s="2">
        <v>0.21</v>
      </c>
      <c r="F1537" s="2">
        <f t="shared" si="47"/>
        <v>276.13530000000003</v>
      </c>
      <c r="G1537" s="2">
        <v>4</v>
      </c>
      <c r="H1537" s="2" t="str">
        <f>TEXT(Table1[[#This Row],[order_date]],"mmmm")</f>
        <v>December</v>
      </c>
      <c r="I1537" s="3">
        <v>45288</v>
      </c>
      <c r="J1537" s="3">
        <v>45295</v>
      </c>
      <c r="K1537" s="3" t="str">
        <f>TEXT(Table1[[#This Row],[delivery_date]]-Table1[[#This Row],[order_date]],"D")</f>
        <v>7</v>
      </c>
      <c r="L1537" s="2" t="s">
        <v>21</v>
      </c>
      <c r="M1537" s="2" t="s">
        <v>27</v>
      </c>
      <c r="N1537" s="2">
        <v>262.73</v>
      </c>
      <c r="O1537" s="2" t="s">
        <v>34</v>
      </c>
      <c r="P1537" s="2">
        <f t="shared" si="46"/>
        <v>1038.7946999999999</v>
      </c>
    </row>
    <row r="1538" spans="1:16" ht="14.25" customHeight="1" x14ac:dyDescent="0.35">
      <c r="A1538" s="2" t="s">
        <v>1569</v>
      </c>
      <c r="B1538" s="2" t="s">
        <v>25</v>
      </c>
      <c r="C1538" s="2" t="s">
        <v>20</v>
      </c>
      <c r="D1538" s="2">
        <v>1570.83</v>
      </c>
      <c r="E1538" s="2">
        <v>0.38</v>
      </c>
      <c r="F1538" s="2">
        <f t="shared" si="47"/>
        <v>596.91539999999998</v>
      </c>
      <c r="G1538" s="2">
        <v>6</v>
      </c>
      <c r="H1538" s="2" t="str">
        <f>TEXT(Table1[[#This Row],[order_date]],"mmmm")</f>
        <v>November</v>
      </c>
      <c r="I1538" s="3">
        <v>45233</v>
      </c>
      <c r="J1538" s="3">
        <v>45238</v>
      </c>
      <c r="K1538" s="3" t="str">
        <f>TEXT(Table1[[#This Row],[delivery_date]]-Table1[[#This Row],[order_date]],"D")</f>
        <v>5</v>
      </c>
      <c r="L1538" s="2" t="s">
        <v>21</v>
      </c>
      <c r="M1538" s="2" t="s">
        <v>16</v>
      </c>
      <c r="N1538" s="2">
        <v>441.72</v>
      </c>
      <c r="O1538" s="2" t="s">
        <v>17</v>
      </c>
      <c r="P1538" s="2">
        <f t="shared" ref="P1538:P1601" si="48">D1538-F1538</f>
        <v>973.91459999999995</v>
      </c>
    </row>
    <row r="1539" spans="1:16" ht="14.25" customHeight="1" x14ac:dyDescent="0.35">
      <c r="A1539" s="2" t="s">
        <v>1570</v>
      </c>
      <c r="B1539" s="2" t="s">
        <v>41</v>
      </c>
      <c r="C1539" s="2" t="s">
        <v>14</v>
      </c>
      <c r="D1539" s="2">
        <v>3572.78</v>
      </c>
      <c r="E1539" s="2">
        <v>0.11</v>
      </c>
      <c r="F1539" s="2">
        <f t="shared" ref="F1539:F1602" si="49">D1539*E1539</f>
        <v>393.00580000000002</v>
      </c>
      <c r="G1539" s="2">
        <v>3</v>
      </c>
      <c r="H1539" s="2" t="str">
        <f>TEXT(Table1[[#This Row],[order_date]],"mmmm")</f>
        <v>January</v>
      </c>
      <c r="I1539" s="3">
        <v>45303</v>
      </c>
      <c r="J1539" s="3">
        <v>45305</v>
      </c>
      <c r="K1539" s="3" t="str">
        <f>TEXT(Table1[[#This Row],[delivery_date]]-Table1[[#This Row],[order_date]],"D")</f>
        <v>2</v>
      </c>
      <c r="L1539" s="2" t="s">
        <v>15</v>
      </c>
      <c r="M1539" s="2" t="s">
        <v>22</v>
      </c>
      <c r="N1539" s="2">
        <v>832.26</v>
      </c>
      <c r="O1539" s="2" t="s">
        <v>28</v>
      </c>
      <c r="P1539" s="2">
        <f t="shared" si="48"/>
        <v>3179.7742000000003</v>
      </c>
    </row>
    <row r="1540" spans="1:16" ht="14.25" customHeight="1" x14ac:dyDescent="0.35">
      <c r="A1540" s="2" t="s">
        <v>1571</v>
      </c>
      <c r="B1540" s="2" t="s">
        <v>41</v>
      </c>
      <c r="C1540" s="2" t="s">
        <v>26</v>
      </c>
      <c r="D1540" s="2">
        <v>603.70000000000005</v>
      </c>
      <c r="E1540" s="2">
        <v>0.42</v>
      </c>
      <c r="F1540" s="2">
        <f t="shared" si="49"/>
        <v>253.554</v>
      </c>
      <c r="G1540" s="2">
        <v>9</v>
      </c>
      <c r="H1540" s="2" t="str">
        <f>TEXT(Table1[[#This Row],[order_date]],"mmmm")</f>
        <v>March</v>
      </c>
      <c r="I1540" s="3">
        <v>44991</v>
      </c>
      <c r="J1540" s="3">
        <v>44996</v>
      </c>
      <c r="K1540" s="3" t="str">
        <f>TEXT(Table1[[#This Row],[delivery_date]]-Table1[[#This Row],[order_date]],"D")</f>
        <v>5</v>
      </c>
      <c r="L1540" s="2" t="s">
        <v>31</v>
      </c>
      <c r="M1540" s="2" t="s">
        <v>27</v>
      </c>
      <c r="N1540" s="2">
        <v>62.1</v>
      </c>
      <c r="O1540" s="2" t="s">
        <v>23</v>
      </c>
      <c r="P1540" s="2">
        <f t="shared" si="48"/>
        <v>350.14600000000007</v>
      </c>
    </row>
    <row r="1541" spans="1:16" ht="14.25" customHeight="1" x14ac:dyDescent="0.35">
      <c r="A1541" s="2" t="s">
        <v>1572</v>
      </c>
      <c r="B1541" s="2" t="s">
        <v>25</v>
      </c>
      <c r="C1541" s="2" t="s">
        <v>26</v>
      </c>
      <c r="D1541" s="2">
        <v>2289.83</v>
      </c>
      <c r="E1541" s="2">
        <v>0.28000000000000003</v>
      </c>
      <c r="F1541" s="2">
        <f t="shared" si="49"/>
        <v>641.15240000000006</v>
      </c>
      <c r="G1541" s="2">
        <v>3</v>
      </c>
      <c r="H1541" s="2" t="str">
        <f>TEXT(Table1[[#This Row],[order_date]],"mmmm")</f>
        <v>June</v>
      </c>
      <c r="I1541" s="3">
        <v>45460</v>
      </c>
      <c r="J1541" s="3">
        <v>45466</v>
      </c>
      <c r="K1541" s="3" t="str">
        <f>TEXT(Table1[[#This Row],[delivery_date]]-Table1[[#This Row],[order_date]],"D")</f>
        <v>6</v>
      </c>
      <c r="L1541" s="2" t="s">
        <v>15</v>
      </c>
      <c r="M1541" s="2" t="s">
        <v>27</v>
      </c>
      <c r="N1541" s="2">
        <v>374.31</v>
      </c>
      <c r="O1541" s="2" t="s">
        <v>48</v>
      </c>
      <c r="P1541" s="2">
        <f t="shared" si="48"/>
        <v>1648.6776</v>
      </c>
    </row>
    <row r="1542" spans="1:16" ht="14.25" customHeight="1" x14ac:dyDescent="0.35">
      <c r="A1542" s="2" t="s">
        <v>1573</v>
      </c>
      <c r="B1542" s="2" t="s">
        <v>13</v>
      </c>
      <c r="C1542" s="2" t="s">
        <v>33</v>
      </c>
      <c r="D1542" s="2">
        <v>4714.5</v>
      </c>
      <c r="E1542" s="2">
        <v>0</v>
      </c>
      <c r="F1542" s="2">
        <f t="shared" si="49"/>
        <v>0</v>
      </c>
      <c r="G1542" s="2">
        <v>3</v>
      </c>
      <c r="H1542" s="2" t="str">
        <f>TEXT(Table1[[#This Row],[order_date]],"mmmm")</f>
        <v>October</v>
      </c>
      <c r="I1542" s="3">
        <v>45204</v>
      </c>
      <c r="J1542" s="3">
        <v>45209</v>
      </c>
      <c r="K1542" s="3" t="str">
        <f>TEXT(Table1[[#This Row],[delivery_date]]-Table1[[#This Row],[order_date]],"D")</f>
        <v>5</v>
      </c>
      <c r="L1542" s="2" t="s">
        <v>21</v>
      </c>
      <c r="M1542" s="2" t="s">
        <v>27</v>
      </c>
      <c r="N1542" s="2">
        <v>597.09</v>
      </c>
      <c r="O1542" s="2" t="s">
        <v>17</v>
      </c>
      <c r="P1542" s="2">
        <f t="shared" si="48"/>
        <v>4714.5</v>
      </c>
    </row>
    <row r="1543" spans="1:16" ht="14.25" customHeight="1" x14ac:dyDescent="0.35">
      <c r="A1543" s="2" t="s">
        <v>1574</v>
      </c>
      <c r="B1543" s="2" t="s">
        <v>13</v>
      </c>
      <c r="C1543" s="2" t="s">
        <v>33</v>
      </c>
      <c r="D1543" s="2">
        <v>2045.16</v>
      </c>
      <c r="E1543" s="2">
        <v>0.26</v>
      </c>
      <c r="F1543" s="2">
        <f t="shared" si="49"/>
        <v>531.74160000000006</v>
      </c>
      <c r="G1543" s="2">
        <v>5</v>
      </c>
      <c r="H1543" s="2" t="str">
        <f>TEXT(Table1[[#This Row],[order_date]],"mmmm")</f>
        <v>April</v>
      </c>
      <c r="I1543" s="3">
        <v>45400</v>
      </c>
      <c r="J1543" s="3">
        <v>45404</v>
      </c>
      <c r="K1543" s="3" t="str">
        <f>TEXT(Table1[[#This Row],[delivery_date]]-Table1[[#This Row],[order_date]],"D")</f>
        <v>4</v>
      </c>
      <c r="L1543" s="2" t="s">
        <v>31</v>
      </c>
      <c r="M1543" s="2" t="s">
        <v>27</v>
      </c>
      <c r="N1543" s="2">
        <v>226.42</v>
      </c>
      <c r="O1543" s="2" t="s">
        <v>39</v>
      </c>
      <c r="P1543" s="2">
        <f t="shared" si="48"/>
        <v>1513.4184</v>
      </c>
    </row>
    <row r="1544" spans="1:16" ht="14.25" customHeight="1" x14ac:dyDescent="0.35">
      <c r="A1544" s="2" t="s">
        <v>1575</v>
      </c>
      <c r="B1544" s="2" t="s">
        <v>19</v>
      </c>
      <c r="C1544" s="2" t="s">
        <v>33</v>
      </c>
      <c r="D1544" s="2">
        <v>2227.59</v>
      </c>
      <c r="E1544" s="2">
        <v>0.16</v>
      </c>
      <c r="F1544" s="2">
        <f t="shared" si="49"/>
        <v>356.41440000000006</v>
      </c>
      <c r="G1544" s="2">
        <v>7</v>
      </c>
      <c r="H1544" s="2" t="str">
        <f>TEXT(Table1[[#This Row],[order_date]],"mmmm")</f>
        <v>March</v>
      </c>
      <c r="I1544" s="3">
        <v>45374</v>
      </c>
      <c r="J1544" s="3">
        <v>45376</v>
      </c>
      <c r="K1544" s="3" t="str">
        <f>TEXT(Table1[[#This Row],[delivery_date]]-Table1[[#This Row],[order_date]],"D")</f>
        <v>2</v>
      </c>
      <c r="L1544" s="2" t="s">
        <v>21</v>
      </c>
      <c r="M1544" s="2" t="s">
        <v>27</v>
      </c>
      <c r="N1544" s="2">
        <v>477.96</v>
      </c>
      <c r="O1544" s="2" t="s">
        <v>39</v>
      </c>
      <c r="P1544" s="2">
        <f t="shared" si="48"/>
        <v>1871.1756</v>
      </c>
    </row>
    <row r="1545" spans="1:16" ht="14.25" customHeight="1" x14ac:dyDescent="0.35">
      <c r="A1545" s="2" t="s">
        <v>1576</v>
      </c>
      <c r="B1545" s="2" t="s">
        <v>25</v>
      </c>
      <c r="C1545" s="2" t="s">
        <v>36</v>
      </c>
      <c r="D1545" s="2">
        <v>3717.2</v>
      </c>
      <c r="E1545" s="2">
        <v>0.03</v>
      </c>
      <c r="F1545" s="2">
        <f t="shared" si="49"/>
        <v>111.51599999999999</v>
      </c>
      <c r="G1545" s="2">
        <v>6</v>
      </c>
      <c r="H1545" s="2" t="str">
        <f>TEXT(Table1[[#This Row],[order_date]],"mmmm")</f>
        <v>January</v>
      </c>
      <c r="I1545" s="3">
        <v>45309</v>
      </c>
      <c r="J1545" s="3">
        <v>45313</v>
      </c>
      <c r="K1545" s="3" t="str">
        <f>TEXT(Table1[[#This Row],[delivery_date]]-Table1[[#This Row],[order_date]],"D")</f>
        <v>4</v>
      </c>
      <c r="L1545" s="2" t="s">
        <v>21</v>
      </c>
      <c r="M1545" s="2" t="s">
        <v>22</v>
      </c>
      <c r="N1545" s="2">
        <v>290.57</v>
      </c>
      <c r="O1545" s="2" t="s">
        <v>28</v>
      </c>
      <c r="P1545" s="2">
        <f t="shared" si="48"/>
        <v>3605.6839999999997</v>
      </c>
    </row>
    <row r="1546" spans="1:16" ht="14.25" customHeight="1" x14ac:dyDescent="0.35">
      <c r="A1546" s="2" t="s">
        <v>1577</v>
      </c>
      <c r="B1546" s="2" t="s">
        <v>19</v>
      </c>
      <c r="C1546" s="2" t="s">
        <v>26</v>
      </c>
      <c r="D1546" s="2">
        <v>3917.16</v>
      </c>
      <c r="E1546" s="2">
        <v>0.22</v>
      </c>
      <c r="F1546" s="2">
        <f t="shared" si="49"/>
        <v>861.77519999999993</v>
      </c>
      <c r="G1546" s="2">
        <v>7</v>
      </c>
      <c r="H1546" s="2" t="str">
        <f>TEXT(Table1[[#This Row],[order_date]],"mmmm")</f>
        <v>January</v>
      </c>
      <c r="I1546" s="3">
        <v>44950</v>
      </c>
      <c r="J1546" s="3">
        <v>44955</v>
      </c>
      <c r="K1546" s="3" t="str">
        <f>TEXT(Table1[[#This Row],[delivery_date]]-Table1[[#This Row],[order_date]],"D")</f>
        <v>5</v>
      </c>
      <c r="L1546" s="2" t="s">
        <v>31</v>
      </c>
      <c r="M1546" s="2" t="s">
        <v>27</v>
      </c>
      <c r="N1546" s="2">
        <v>221.3</v>
      </c>
      <c r="O1546" s="2" t="s">
        <v>17</v>
      </c>
      <c r="P1546" s="2">
        <f t="shared" si="48"/>
        <v>3055.3847999999998</v>
      </c>
    </row>
    <row r="1547" spans="1:16" ht="14.25" customHeight="1" x14ac:dyDescent="0.35">
      <c r="A1547" s="2" t="s">
        <v>1578</v>
      </c>
      <c r="B1547" s="2" t="s">
        <v>19</v>
      </c>
      <c r="C1547" s="2" t="s">
        <v>33</v>
      </c>
      <c r="D1547" s="2">
        <v>3871.07</v>
      </c>
      <c r="E1547" s="2">
        <v>0.16</v>
      </c>
      <c r="F1547" s="2">
        <f t="shared" si="49"/>
        <v>619.37120000000004</v>
      </c>
      <c r="G1547" s="2">
        <v>9</v>
      </c>
      <c r="H1547" s="2" t="str">
        <f>TEXT(Table1[[#This Row],[order_date]],"mmmm")</f>
        <v>June</v>
      </c>
      <c r="I1547" s="3">
        <v>45468</v>
      </c>
      <c r="J1547" s="3">
        <v>45472</v>
      </c>
      <c r="K1547" s="3" t="str">
        <f>TEXT(Table1[[#This Row],[delivery_date]]-Table1[[#This Row],[order_date]],"D")</f>
        <v>4</v>
      </c>
      <c r="L1547" s="2" t="s">
        <v>15</v>
      </c>
      <c r="M1547" s="2" t="s">
        <v>16</v>
      </c>
      <c r="N1547" s="2">
        <v>593.79</v>
      </c>
      <c r="O1547" s="2" t="s">
        <v>48</v>
      </c>
      <c r="P1547" s="2">
        <f t="shared" si="48"/>
        <v>3251.6988000000001</v>
      </c>
    </row>
    <row r="1548" spans="1:16" ht="14.25" customHeight="1" x14ac:dyDescent="0.35">
      <c r="A1548" s="2" t="s">
        <v>1579</v>
      </c>
      <c r="B1548" s="2" t="s">
        <v>19</v>
      </c>
      <c r="C1548" s="2" t="s">
        <v>20</v>
      </c>
      <c r="D1548" s="2">
        <v>4989.55</v>
      </c>
      <c r="E1548" s="2">
        <v>0.1</v>
      </c>
      <c r="F1548" s="2">
        <f t="shared" si="49"/>
        <v>498.95500000000004</v>
      </c>
      <c r="G1548" s="2">
        <v>3</v>
      </c>
      <c r="H1548" s="2" t="str">
        <f>TEXT(Table1[[#This Row],[order_date]],"mmmm")</f>
        <v>February</v>
      </c>
      <c r="I1548" s="3">
        <v>44966</v>
      </c>
      <c r="J1548" s="3">
        <v>44969</v>
      </c>
      <c r="K1548" s="3" t="str">
        <f>TEXT(Table1[[#This Row],[delivery_date]]-Table1[[#This Row],[order_date]],"D")</f>
        <v>3</v>
      </c>
      <c r="L1548" s="2" t="s">
        <v>15</v>
      </c>
      <c r="M1548" s="2" t="s">
        <v>22</v>
      </c>
      <c r="N1548" s="2">
        <v>420.84</v>
      </c>
      <c r="O1548" s="2" t="s">
        <v>48</v>
      </c>
      <c r="P1548" s="2">
        <f t="shared" si="48"/>
        <v>4490.5950000000003</v>
      </c>
    </row>
    <row r="1549" spans="1:16" ht="14.25" customHeight="1" x14ac:dyDescent="0.35">
      <c r="A1549" s="2" t="s">
        <v>1580</v>
      </c>
      <c r="B1549" s="2" t="s">
        <v>13</v>
      </c>
      <c r="C1549" s="2" t="s">
        <v>36</v>
      </c>
      <c r="D1549" s="2">
        <v>450.11</v>
      </c>
      <c r="E1549" s="2">
        <v>0.17</v>
      </c>
      <c r="F1549" s="2">
        <f t="shared" si="49"/>
        <v>76.51870000000001</v>
      </c>
      <c r="G1549" s="2">
        <v>5</v>
      </c>
      <c r="H1549" s="2" t="str">
        <f>TEXT(Table1[[#This Row],[order_date]],"mmmm")</f>
        <v>March</v>
      </c>
      <c r="I1549" s="3">
        <v>45007</v>
      </c>
      <c r="J1549" s="3">
        <v>45013</v>
      </c>
      <c r="K1549" s="3" t="str">
        <f>TEXT(Table1[[#This Row],[delivery_date]]-Table1[[#This Row],[order_date]],"D")</f>
        <v>6</v>
      </c>
      <c r="L1549" s="2" t="s">
        <v>21</v>
      </c>
      <c r="M1549" s="2" t="s">
        <v>16</v>
      </c>
      <c r="N1549" s="2">
        <v>80</v>
      </c>
      <c r="O1549" s="2" t="s">
        <v>23</v>
      </c>
      <c r="P1549" s="2">
        <f t="shared" si="48"/>
        <v>373.59129999999999</v>
      </c>
    </row>
    <row r="1550" spans="1:16" ht="14.25" customHeight="1" x14ac:dyDescent="0.35">
      <c r="A1550" s="2" t="s">
        <v>1581</v>
      </c>
      <c r="B1550" s="2" t="s">
        <v>25</v>
      </c>
      <c r="C1550" s="2" t="s">
        <v>14</v>
      </c>
      <c r="D1550" s="2">
        <v>4913.04</v>
      </c>
      <c r="E1550" s="2">
        <v>0.09</v>
      </c>
      <c r="F1550" s="2">
        <f t="shared" si="49"/>
        <v>442.17359999999996</v>
      </c>
      <c r="G1550" s="2">
        <v>5</v>
      </c>
      <c r="H1550" s="2" t="str">
        <f>TEXT(Table1[[#This Row],[order_date]],"mmmm")</f>
        <v>October</v>
      </c>
      <c r="I1550" s="3">
        <v>45576</v>
      </c>
      <c r="J1550" s="3">
        <v>45581</v>
      </c>
      <c r="K1550" s="3" t="str">
        <f>TEXT(Table1[[#This Row],[delivery_date]]-Table1[[#This Row],[order_date]],"D")</f>
        <v>5</v>
      </c>
      <c r="L1550" s="2" t="s">
        <v>15</v>
      </c>
      <c r="M1550" s="2" t="s">
        <v>22</v>
      </c>
      <c r="N1550" s="2">
        <v>921.26</v>
      </c>
      <c r="O1550" s="2" t="s">
        <v>48</v>
      </c>
      <c r="P1550" s="2">
        <f t="shared" si="48"/>
        <v>4470.8663999999999</v>
      </c>
    </row>
    <row r="1551" spans="1:16" ht="14.25" customHeight="1" x14ac:dyDescent="0.35">
      <c r="A1551" s="2" t="s">
        <v>1582</v>
      </c>
      <c r="B1551" s="2" t="s">
        <v>19</v>
      </c>
      <c r="C1551" s="2" t="s">
        <v>26</v>
      </c>
      <c r="D1551" s="2">
        <v>4755.93</v>
      </c>
      <c r="E1551" s="2">
        <v>0.15</v>
      </c>
      <c r="F1551" s="2">
        <f t="shared" si="49"/>
        <v>713.3895</v>
      </c>
      <c r="G1551" s="2">
        <v>3</v>
      </c>
      <c r="H1551" s="2" t="str">
        <f>TEXT(Table1[[#This Row],[order_date]],"mmmm")</f>
        <v>August</v>
      </c>
      <c r="I1551" s="3">
        <v>45510</v>
      </c>
      <c r="J1551" s="3">
        <v>45513</v>
      </c>
      <c r="K1551" s="3" t="str">
        <f>TEXT(Table1[[#This Row],[delivery_date]]-Table1[[#This Row],[order_date]],"D")</f>
        <v>3</v>
      </c>
      <c r="L1551" s="2" t="s">
        <v>31</v>
      </c>
      <c r="M1551" s="2" t="s">
        <v>22</v>
      </c>
      <c r="N1551" s="2">
        <v>434.89</v>
      </c>
      <c r="O1551" s="2" t="s">
        <v>39</v>
      </c>
      <c r="P1551" s="2">
        <f t="shared" si="48"/>
        <v>4042.5405000000001</v>
      </c>
    </row>
    <row r="1552" spans="1:16" ht="14.25" customHeight="1" x14ac:dyDescent="0.35">
      <c r="A1552" s="2" t="s">
        <v>1583</v>
      </c>
      <c r="B1552" s="2" t="s">
        <v>25</v>
      </c>
      <c r="C1552" s="2" t="s">
        <v>26</v>
      </c>
      <c r="D1552" s="2">
        <v>4275.4799999999996</v>
      </c>
      <c r="E1552" s="2">
        <v>0.06</v>
      </c>
      <c r="F1552" s="2">
        <f t="shared" si="49"/>
        <v>256.52879999999999</v>
      </c>
      <c r="G1552" s="2">
        <v>9</v>
      </c>
      <c r="H1552" s="2" t="str">
        <f>TEXT(Table1[[#This Row],[order_date]],"mmmm")</f>
        <v>April</v>
      </c>
      <c r="I1552" s="3">
        <v>45408</v>
      </c>
      <c r="J1552" s="3">
        <v>45415</v>
      </c>
      <c r="K1552" s="3" t="str">
        <f>TEXT(Table1[[#This Row],[delivery_date]]-Table1[[#This Row],[order_date]],"D")</f>
        <v>7</v>
      </c>
      <c r="L1552" s="2" t="s">
        <v>15</v>
      </c>
      <c r="M1552" s="2" t="s">
        <v>27</v>
      </c>
      <c r="N1552" s="2">
        <v>958.43</v>
      </c>
      <c r="O1552" s="2" t="s">
        <v>39</v>
      </c>
      <c r="P1552" s="2">
        <f t="shared" si="48"/>
        <v>4018.9511999999995</v>
      </c>
    </row>
    <row r="1553" spans="1:16" ht="14.25" customHeight="1" x14ac:dyDescent="0.35">
      <c r="A1553" s="2" t="s">
        <v>1584</v>
      </c>
      <c r="B1553" s="2" t="s">
        <v>25</v>
      </c>
      <c r="C1553" s="2" t="s">
        <v>20</v>
      </c>
      <c r="D1553" s="2">
        <v>2325.2199999999998</v>
      </c>
      <c r="E1553" s="2">
        <v>0.04</v>
      </c>
      <c r="F1553" s="2">
        <f t="shared" si="49"/>
        <v>93.008799999999994</v>
      </c>
      <c r="G1553" s="2">
        <v>9</v>
      </c>
      <c r="H1553" s="2" t="str">
        <f>TEXT(Table1[[#This Row],[order_date]],"mmmm")</f>
        <v>August</v>
      </c>
      <c r="I1553" s="3">
        <v>45169</v>
      </c>
      <c r="J1553" s="3">
        <v>45175</v>
      </c>
      <c r="K1553" s="3" t="str">
        <f>TEXT(Table1[[#This Row],[delivery_date]]-Table1[[#This Row],[order_date]],"D")</f>
        <v>6</v>
      </c>
      <c r="L1553" s="2" t="s">
        <v>31</v>
      </c>
      <c r="M1553" s="2" t="s">
        <v>22</v>
      </c>
      <c r="N1553" s="2">
        <v>182.54</v>
      </c>
      <c r="O1553" s="2" t="s">
        <v>28</v>
      </c>
      <c r="P1553" s="2">
        <f t="shared" si="48"/>
        <v>2232.2111999999997</v>
      </c>
    </row>
    <row r="1554" spans="1:16" ht="14.25" customHeight="1" x14ac:dyDescent="0.35">
      <c r="A1554" s="2" t="s">
        <v>1585</v>
      </c>
      <c r="B1554" s="2" t="s">
        <v>13</v>
      </c>
      <c r="C1554" s="2" t="s">
        <v>14</v>
      </c>
      <c r="D1554" s="2">
        <v>4367.42</v>
      </c>
      <c r="E1554" s="2">
        <v>0.46</v>
      </c>
      <c r="F1554" s="2">
        <f t="shared" si="49"/>
        <v>2009.0132000000001</v>
      </c>
      <c r="G1554" s="2">
        <v>6</v>
      </c>
      <c r="H1554" s="2" t="str">
        <f>TEXT(Table1[[#This Row],[order_date]],"mmmm")</f>
        <v>October</v>
      </c>
      <c r="I1554" s="3">
        <v>45593</v>
      </c>
      <c r="J1554" s="3">
        <v>45598</v>
      </c>
      <c r="K1554" s="3" t="str">
        <f>TEXT(Table1[[#This Row],[delivery_date]]-Table1[[#This Row],[order_date]],"D")</f>
        <v>5</v>
      </c>
      <c r="L1554" s="2" t="s">
        <v>31</v>
      </c>
      <c r="M1554" s="2" t="s">
        <v>16</v>
      </c>
      <c r="N1554" s="2">
        <v>892.54</v>
      </c>
      <c r="O1554" s="2" t="s">
        <v>39</v>
      </c>
      <c r="P1554" s="2">
        <f t="shared" si="48"/>
        <v>2358.4067999999997</v>
      </c>
    </row>
    <row r="1555" spans="1:16" ht="14.25" customHeight="1" x14ac:dyDescent="0.35">
      <c r="A1555" s="2" t="s">
        <v>1586</v>
      </c>
      <c r="B1555" s="2" t="s">
        <v>19</v>
      </c>
      <c r="C1555" s="2" t="s">
        <v>14</v>
      </c>
      <c r="D1555" s="2">
        <v>1182.08</v>
      </c>
      <c r="E1555" s="2">
        <v>0.45</v>
      </c>
      <c r="F1555" s="2">
        <f t="shared" si="49"/>
        <v>531.93600000000004</v>
      </c>
      <c r="G1555" s="2">
        <v>5</v>
      </c>
      <c r="H1555" s="2" t="str">
        <f>TEXT(Table1[[#This Row],[order_date]],"mmmm")</f>
        <v>November</v>
      </c>
      <c r="I1555" s="3">
        <v>45244</v>
      </c>
      <c r="J1555" s="3">
        <v>45247</v>
      </c>
      <c r="K1555" s="3" t="str">
        <f>TEXT(Table1[[#This Row],[delivery_date]]-Table1[[#This Row],[order_date]],"D")</f>
        <v>3</v>
      </c>
      <c r="L1555" s="2" t="s">
        <v>31</v>
      </c>
      <c r="M1555" s="2" t="s">
        <v>27</v>
      </c>
      <c r="N1555" s="2">
        <v>249.83</v>
      </c>
      <c r="O1555" s="2" t="s">
        <v>34</v>
      </c>
      <c r="P1555" s="2">
        <f t="shared" si="48"/>
        <v>650.14399999999989</v>
      </c>
    </row>
    <row r="1556" spans="1:16" ht="14.25" customHeight="1" x14ac:dyDescent="0.35">
      <c r="A1556" s="2" t="s">
        <v>1587</v>
      </c>
      <c r="B1556" s="2" t="s">
        <v>19</v>
      </c>
      <c r="C1556" s="2" t="s">
        <v>36</v>
      </c>
      <c r="D1556" s="2">
        <v>3979.11</v>
      </c>
      <c r="E1556" s="2">
        <v>0.41</v>
      </c>
      <c r="F1556" s="2">
        <f t="shared" si="49"/>
        <v>1631.4350999999999</v>
      </c>
      <c r="G1556" s="2">
        <v>4</v>
      </c>
      <c r="H1556" s="2" t="str">
        <f>TEXT(Table1[[#This Row],[order_date]],"mmmm")</f>
        <v>March</v>
      </c>
      <c r="I1556" s="3">
        <v>45376</v>
      </c>
      <c r="J1556" s="3">
        <v>45383</v>
      </c>
      <c r="K1556" s="3" t="str">
        <f>TEXT(Table1[[#This Row],[delivery_date]]-Table1[[#This Row],[order_date]],"D")</f>
        <v>7</v>
      </c>
      <c r="L1556" s="2" t="s">
        <v>21</v>
      </c>
      <c r="M1556" s="2" t="s">
        <v>22</v>
      </c>
      <c r="N1556" s="2">
        <v>1004.14</v>
      </c>
      <c r="O1556" s="2" t="s">
        <v>34</v>
      </c>
      <c r="P1556" s="2">
        <f t="shared" si="48"/>
        <v>2347.6749</v>
      </c>
    </row>
    <row r="1557" spans="1:16" ht="14.25" customHeight="1" x14ac:dyDescent="0.35">
      <c r="A1557" s="2" t="s">
        <v>1588</v>
      </c>
      <c r="B1557" s="2" t="s">
        <v>25</v>
      </c>
      <c r="C1557" s="2" t="s">
        <v>26</v>
      </c>
      <c r="D1557" s="2">
        <v>1007.67</v>
      </c>
      <c r="E1557" s="2">
        <v>0.12</v>
      </c>
      <c r="F1557" s="2">
        <f t="shared" si="49"/>
        <v>120.92039999999999</v>
      </c>
      <c r="G1557" s="2">
        <v>4</v>
      </c>
      <c r="H1557" s="2" t="str">
        <f>TEXT(Table1[[#This Row],[order_date]],"mmmm")</f>
        <v>June</v>
      </c>
      <c r="I1557" s="3">
        <v>45458</v>
      </c>
      <c r="J1557" s="3">
        <v>45464</v>
      </c>
      <c r="K1557" s="3" t="str">
        <f>TEXT(Table1[[#This Row],[delivery_date]]-Table1[[#This Row],[order_date]],"D")</f>
        <v>6</v>
      </c>
      <c r="L1557" s="2" t="s">
        <v>31</v>
      </c>
      <c r="M1557" s="2" t="s">
        <v>27</v>
      </c>
      <c r="N1557" s="2">
        <v>273.8</v>
      </c>
      <c r="O1557" s="2" t="s">
        <v>48</v>
      </c>
      <c r="P1557" s="2">
        <f t="shared" si="48"/>
        <v>886.74959999999999</v>
      </c>
    </row>
    <row r="1558" spans="1:16" ht="14.25" customHeight="1" x14ac:dyDescent="0.35">
      <c r="A1558" s="2" t="s">
        <v>1589</v>
      </c>
      <c r="B1558" s="2" t="s">
        <v>41</v>
      </c>
      <c r="C1558" s="2" t="s">
        <v>33</v>
      </c>
      <c r="D1558" s="2">
        <v>4095.27</v>
      </c>
      <c r="E1558" s="2">
        <v>0.36</v>
      </c>
      <c r="F1558" s="2">
        <f t="shared" si="49"/>
        <v>1474.2972</v>
      </c>
      <c r="G1558" s="2">
        <v>5</v>
      </c>
      <c r="H1558" s="2" t="str">
        <f>TEXT(Table1[[#This Row],[order_date]],"mmmm")</f>
        <v>April</v>
      </c>
      <c r="I1558" s="3">
        <v>45045</v>
      </c>
      <c r="J1558" s="3">
        <v>45048</v>
      </c>
      <c r="K1558" s="3" t="str">
        <f>TEXT(Table1[[#This Row],[delivery_date]]-Table1[[#This Row],[order_date]],"D")</f>
        <v>3</v>
      </c>
      <c r="L1558" s="2" t="s">
        <v>31</v>
      </c>
      <c r="M1558" s="2" t="s">
        <v>27</v>
      </c>
      <c r="N1558" s="2">
        <v>890.96</v>
      </c>
      <c r="O1558" s="2" t="s">
        <v>28</v>
      </c>
      <c r="P1558" s="2">
        <f t="shared" si="48"/>
        <v>2620.9728</v>
      </c>
    </row>
    <row r="1559" spans="1:16" ht="14.25" customHeight="1" x14ac:dyDescent="0.35">
      <c r="A1559" s="2" t="s">
        <v>1590</v>
      </c>
      <c r="B1559" s="2" t="s">
        <v>13</v>
      </c>
      <c r="C1559" s="2" t="s">
        <v>20</v>
      </c>
      <c r="D1559" s="2">
        <v>3111.19</v>
      </c>
      <c r="E1559" s="2">
        <v>0.28999999999999998</v>
      </c>
      <c r="F1559" s="2">
        <f t="shared" si="49"/>
        <v>902.24509999999998</v>
      </c>
      <c r="G1559" s="2">
        <v>2</v>
      </c>
      <c r="H1559" s="2" t="str">
        <f>TEXT(Table1[[#This Row],[order_date]],"mmmm")</f>
        <v>September</v>
      </c>
      <c r="I1559" s="3">
        <v>45558</v>
      </c>
      <c r="J1559" s="3">
        <v>45563</v>
      </c>
      <c r="K1559" s="3" t="str">
        <f>TEXT(Table1[[#This Row],[delivery_date]]-Table1[[#This Row],[order_date]],"D")</f>
        <v>5</v>
      </c>
      <c r="L1559" s="2" t="s">
        <v>15</v>
      </c>
      <c r="M1559" s="2" t="s">
        <v>16</v>
      </c>
      <c r="N1559" s="2">
        <v>638.37</v>
      </c>
      <c r="O1559" s="2" t="s">
        <v>48</v>
      </c>
      <c r="P1559" s="2">
        <f t="shared" si="48"/>
        <v>2208.9449</v>
      </c>
    </row>
    <row r="1560" spans="1:16" ht="14.25" customHeight="1" x14ac:dyDescent="0.35">
      <c r="A1560" s="2" t="s">
        <v>1591</v>
      </c>
      <c r="B1560" s="2" t="s">
        <v>13</v>
      </c>
      <c r="C1560" s="2" t="s">
        <v>20</v>
      </c>
      <c r="D1560" s="2">
        <v>580.35</v>
      </c>
      <c r="E1560" s="2">
        <v>0.03</v>
      </c>
      <c r="F1560" s="2">
        <f t="shared" si="49"/>
        <v>17.410499999999999</v>
      </c>
      <c r="G1560" s="2">
        <v>8</v>
      </c>
      <c r="H1560" s="2" t="str">
        <f>TEXT(Table1[[#This Row],[order_date]],"mmmm")</f>
        <v>August</v>
      </c>
      <c r="I1560" s="3">
        <v>45505</v>
      </c>
      <c r="J1560" s="3">
        <v>45508</v>
      </c>
      <c r="K1560" s="3" t="str">
        <f>TEXT(Table1[[#This Row],[delivery_date]]-Table1[[#This Row],[order_date]],"D")</f>
        <v>3</v>
      </c>
      <c r="L1560" s="2" t="s">
        <v>21</v>
      </c>
      <c r="M1560" s="2" t="s">
        <v>22</v>
      </c>
      <c r="N1560" s="2">
        <v>127.29</v>
      </c>
      <c r="O1560" s="2" t="s">
        <v>48</v>
      </c>
      <c r="P1560" s="2">
        <f t="shared" si="48"/>
        <v>562.93950000000007</v>
      </c>
    </row>
    <row r="1561" spans="1:16" ht="14.25" customHeight="1" x14ac:dyDescent="0.35">
      <c r="A1561" s="2" t="s">
        <v>1592</v>
      </c>
      <c r="B1561" s="2" t="s">
        <v>13</v>
      </c>
      <c r="C1561" s="2" t="s">
        <v>20</v>
      </c>
      <c r="D1561" s="2">
        <v>4487.07</v>
      </c>
      <c r="E1561" s="2">
        <v>0.45</v>
      </c>
      <c r="F1561" s="2">
        <f t="shared" si="49"/>
        <v>2019.1814999999999</v>
      </c>
      <c r="G1561" s="2">
        <v>7</v>
      </c>
      <c r="H1561" s="2" t="str">
        <f>TEXT(Table1[[#This Row],[order_date]],"mmmm")</f>
        <v>November</v>
      </c>
      <c r="I1561" s="3">
        <v>45624</v>
      </c>
      <c r="J1561" s="3">
        <v>45631</v>
      </c>
      <c r="K1561" s="3" t="str">
        <f>TEXT(Table1[[#This Row],[delivery_date]]-Table1[[#This Row],[order_date]],"D")</f>
        <v>7</v>
      </c>
      <c r="L1561" s="2" t="s">
        <v>15</v>
      </c>
      <c r="M1561" s="2" t="s">
        <v>16</v>
      </c>
      <c r="N1561" s="2">
        <v>815.99</v>
      </c>
      <c r="O1561" s="2" t="s">
        <v>39</v>
      </c>
      <c r="P1561" s="2">
        <f t="shared" si="48"/>
        <v>2467.8885</v>
      </c>
    </row>
    <row r="1562" spans="1:16" ht="14.25" customHeight="1" x14ac:dyDescent="0.35">
      <c r="A1562" s="2" t="s">
        <v>1593</v>
      </c>
      <c r="B1562" s="2" t="s">
        <v>13</v>
      </c>
      <c r="C1562" s="2" t="s">
        <v>20</v>
      </c>
      <c r="D1562" s="2">
        <v>2931.99</v>
      </c>
      <c r="E1562" s="2">
        <v>0.5</v>
      </c>
      <c r="F1562" s="2">
        <f t="shared" si="49"/>
        <v>1465.9949999999999</v>
      </c>
      <c r="G1562" s="2">
        <v>7</v>
      </c>
      <c r="H1562" s="2" t="str">
        <f>TEXT(Table1[[#This Row],[order_date]],"mmmm")</f>
        <v>May</v>
      </c>
      <c r="I1562" s="3">
        <v>45432</v>
      </c>
      <c r="J1562" s="3">
        <v>45434</v>
      </c>
      <c r="K1562" s="3" t="str">
        <f>TEXT(Table1[[#This Row],[delivery_date]]-Table1[[#This Row],[order_date]],"D")</f>
        <v>2</v>
      </c>
      <c r="L1562" s="2" t="s">
        <v>31</v>
      </c>
      <c r="M1562" s="2" t="s">
        <v>22</v>
      </c>
      <c r="N1562" s="2">
        <v>598.78</v>
      </c>
      <c r="O1562" s="2" t="s">
        <v>34</v>
      </c>
      <c r="P1562" s="2">
        <f t="shared" si="48"/>
        <v>1465.9949999999999</v>
      </c>
    </row>
    <row r="1563" spans="1:16" ht="14.25" customHeight="1" x14ac:dyDescent="0.35">
      <c r="A1563" s="2" t="s">
        <v>1594</v>
      </c>
      <c r="B1563" s="2" t="s">
        <v>19</v>
      </c>
      <c r="C1563" s="2" t="s">
        <v>33</v>
      </c>
      <c r="D1563" s="2">
        <v>3315.62</v>
      </c>
      <c r="E1563" s="2">
        <v>0.35</v>
      </c>
      <c r="F1563" s="2">
        <f t="shared" si="49"/>
        <v>1160.4669999999999</v>
      </c>
      <c r="G1563" s="2">
        <v>1</v>
      </c>
      <c r="H1563" s="2" t="str">
        <f>TEXT(Table1[[#This Row],[order_date]],"mmmm")</f>
        <v>February</v>
      </c>
      <c r="I1563" s="3">
        <v>45351</v>
      </c>
      <c r="J1563" s="3">
        <v>45358</v>
      </c>
      <c r="K1563" s="3" t="str">
        <f>TEXT(Table1[[#This Row],[delivery_date]]-Table1[[#This Row],[order_date]],"D")</f>
        <v>7</v>
      </c>
      <c r="L1563" s="2" t="s">
        <v>21</v>
      </c>
      <c r="M1563" s="2" t="s">
        <v>22</v>
      </c>
      <c r="N1563" s="2">
        <v>916.74</v>
      </c>
      <c r="O1563" s="2" t="s">
        <v>28</v>
      </c>
      <c r="P1563" s="2">
        <f t="shared" si="48"/>
        <v>2155.1530000000002</v>
      </c>
    </row>
    <row r="1564" spans="1:16" ht="14.25" customHeight="1" x14ac:dyDescent="0.35">
      <c r="A1564" s="2" t="s">
        <v>1595</v>
      </c>
      <c r="B1564" s="2" t="s">
        <v>19</v>
      </c>
      <c r="C1564" s="2" t="s">
        <v>33</v>
      </c>
      <c r="D1564" s="2">
        <v>1489.2</v>
      </c>
      <c r="E1564" s="2">
        <v>0.12</v>
      </c>
      <c r="F1564" s="2">
        <f t="shared" si="49"/>
        <v>178.70400000000001</v>
      </c>
      <c r="G1564" s="2">
        <v>8</v>
      </c>
      <c r="H1564" s="2" t="str">
        <f>TEXT(Table1[[#This Row],[order_date]],"mmmm")</f>
        <v>August</v>
      </c>
      <c r="I1564" s="3">
        <v>45158</v>
      </c>
      <c r="J1564" s="3">
        <v>45161</v>
      </c>
      <c r="K1564" s="3" t="str">
        <f>TEXT(Table1[[#This Row],[delivery_date]]-Table1[[#This Row],[order_date]],"D")</f>
        <v>3</v>
      </c>
      <c r="L1564" s="2" t="s">
        <v>15</v>
      </c>
      <c r="M1564" s="2" t="s">
        <v>27</v>
      </c>
      <c r="N1564" s="2">
        <v>332.97</v>
      </c>
      <c r="O1564" s="2" t="s">
        <v>34</v>
      </c>
      <c r="P1564" s="2">
        <f t="shared" si="48"/>
        <v>1310.4960000000001</v>
      </c>
    </row>
    <row r="1565" spans="1:16" ht="14.25" customHeight="1" x14ac:dyDescent="0.35">
      <c r="A1565" s="2" t="s">
        <v>1596</v>
      </c>
      <c r="B1565" s="2" t="s">
        <v>41</v>
      </c>
      <c r="C1565" s="2" t="s">
        <v>36</v>
      </c>
      <c r="D1565" s="2">
        <v>4371.01</v>
      </c>
      <c r="E1565" s="2">
        <v>0.28000000000000003</v>
      </c>
      <c r="F1565" s="2">
        <f t="shared" si="49"/>
        <v>1223.8828000000001</v>
      </c>
      <c r="G1565" s="2">
        <v>1</v>
      </c>
      <c r="H1565" s="2" t="str">
        <f>TEXT(Table1[[#This Row],[order_date]],"mmmm")</f>
        <v>July</v>
      </c>
      <c r="I1565" s="3">
        <v>45502</v>
      </c>
      <c r="J1565" s="3">
        <v>45507</v>
      </c>
      <c r="K1565" s="3" t="str">
        <f>TEXT(Table1[[#This Row],[delivery_date]]-Table1[[#This Row],[order_date]],"D")</f>
        <v>5</v>
      </c>
      <c r="L1565" s="2" t="s">
        <v>15</v>
      </c>
      <c r="M1565" s="2" t="s">
        <v>27</v>
      </c>
      <c r="N1565" s="2">
        <v>547.69000000000005</v>
      </c>
      <c r="O1565" s="2" t="s">
        <v>23</v>
      </c>
      <c r="P1565" s="2">
        <f t="shared" si="48"/>
        <v>3147.1271999999999</v>
      </c>
    </row>
    <row r="1566" spans="1:16" ht="14.25" customHeight="1" x14ac:dyDescent="0.35">
      <c r="A1566" s="2" t="s">
        <v>1597</v>
      </c>
      <c r="B1566" s="2" t="s">
        <v>13</v>
      </c>
      <c r="C1566" s="2" t="s">
        <v>26</v>
      </c>
      <c r="D1566" s="2">
        <v>2771.48</v>
      </c>
      <c r="E1566" s="2">
        <v>0.05</v>
      </c>
      <c r="F1566" s="2">
        <f t="shared" si="49"/>
        <v>138.57400000000001</v>
      </c>
      <c r="G1566" s="2">
        <v>9</v>
      </c>
      <c r="H1566" s="2" t="str">
        <f>TEXT(Table1[[#This Row],[order_date]],"mmmm")</f>
        <v>October</v>
      </c>
      <c r="I1566" s="3">
        <v>45228</v>
      </c>
      <c r="J1566" s="3">
        <v>45234</v>
      </c>
      <c r="K1566" s="3" t="str">
        <f>TEXT(Table1[[#This Row],[delivery_date]]-Table1[[#This Row],[order_date]],"D")</f>
        <v>6</v>
      </c>
      <c r="L1566" s="2" t="s">
        <v>21</v>
      </c>
      <c r="M1566" s="2" t="s">
        <v>16</v>
      </c>
      <c r="N1566" s="2">
        <v>633.97</v>
      </c>
      <c r="O1566" s="2" t="s">
        <v>39</v>
      </c>
      <c r="P1566" s="2">
        <f t="shared" si="48"/>
        <v>2632.9059999999999</v>
      </c>
    </row>
    <row r="1567" spans="1:16" ht="14.25" customHeight="1" x14ac:dyDescent="0.35">
      <c r="A1567" s="2" t="s">
        <v>1598</v>
      </c>
      <c r="B1567" s="2" t="s">
        <v>13</v>
      </c>
      <c r="C1567" s="2" t="s">
        <v>33</v>
      </c>
      <c r="D1567" s="2">
        <v>2163.4899999999998</v>
      </c>
      <c r="E1567" s="2">
        <v>0.15</v>
      </c>
      <c r="F1567" s="2">
        <f t="shared" si="49"/>
        <v>324.52349999999996</v>
      </c>
      <c r="G1567" s="2">
        <v>6</v>
      </c>
      <c r="H1567" s="2" t="str">
        <f>TEXT(Table1[[#This Row],[order_date]],"mmmm")</f>
        <v>March</v>
      </c>
      <c r="I1567" s="3">
        <v>45370</v>
      </c>
      <c r="J1567" s="3">
        <v>45372</v>
      </c>
      <c r="K1567" s="3" t="str">
        <f>TEXT(Table1[[#This Row],[delivery_date]]-Table1[[#This Row],[order_date]],"D")</f>
        <v>2</v>
      </c>
      <c r="L1567" s="2" t="s">
        <v>21</v>
      </c>
      <c r="M1567" s="2" t="s">
        <v>16</v>
      </c>
      <c r="N1567" s="2">
        <v>157.18</v>
      </c>
      <c r="O1567" s="2" t="s">
        <v>39</v>
      </c>
      <c r="P1567" s="2">
        <f t="shared" si="48"/>
        <v>1838.9664999999998</v>
      </c>
    </row>
    <row r="1568" spans="1:16" ht="14.25" customHeight="1" x14ac:dyDescent="0.35">
      <c r="A1568" s="2" t="s">
        <v>1599</v>
      </c>
      <c r="B1568" s="2" t="s">
        <v>25</v>
      </c>
      <c r="C1568" s="2" t="s">
        <v>36</v>
      </c>
      <c r="D1568" s="2">
        <v>2717.98</v>
      </c>
      <c r="E1568" s="2">
        <v>0.36</v>
      </c>
      <c r="F1568" s="2">
        <f t="shared" si="49"/>
        <v>978.47280000000001</v>
      </c>
      <c r="G1568" s="2">
        <v>8</v>
      </c>
      <c r="H1568" s="2" t="str">
        <f>TEXT(Table1[[#This Row],[order_date]],"mmmm")</f>
        <v>June</v>
      </c>
      <c r="I1568" s="3">
        <v>45465</v>
      </c>
      <c r="J1568" s="3">
        <v>45467</v>
      </c>
      <c r="K1568" s="3" t="str">
        <f>TEXT(Table1[[#This Row],[delivery_date]]-Table1[[#This Row],[order_date]],"D")</f>
        <v>2</v>
      </c>
      <c r="L1568" s="2" t="s">
        <v>31</v>
      </c>
      <c r="M1568" s="2" t="s">
        <v>22</v>
      </c>
      <c r="N1568" s="2">
        <v>443.76</v>
      </c>
      <c r="O1568" s="2" t="s">
        <v>17</v>
      </c>
      <c r="P1568" s="2">
        <f t="shared" si="48"/>
        <v>1739.5072</v>
      </c>
    </row>
    <row r="1569" spans="1:16" ht="14.25" customHeight="1" x14ac:dyDescent="0.35">
      <c r="A1569" s="2" t="s">
        <v>1600</v>
      </c>
      <c r="B1569" s="2" t="s">
        <v>19</v>
      </c>
      <c r="C1569" s="2" t="s">
        <v>14</v>
      </c>
      <c r="D1569" s="2">
        <v>3546.23</v>
      </c>
      <c r="E1569" s="2">
        <v>0.15</v>
      </c>
      <c r="F1569" s="2">
        <f t="shared" si="49"/>
        <v>531.93449999999996</v>
      </c>
      <c r="G1569" s="2">
        <v>1</v>
      </c>
      <c r="H1569" s="2" t="str">
        <f>TEXT(Table1[[#This Row],[order_date]],"mmmm")</f>
        <v>July</v>
      </c>
      <c r="I1569" s="3">
        <v>45112</v>
      </c>
      <c r="J1569" s="3">
        <v>45114</v>
      </c>
      <c r="K1569" s="3" t="str">
        <f>TEXT(Table1[[#This Row],[delivery_date]]-Table1[[#This Row],[order_date]],"D")</f>
        <v>2</v>
      </c>
      <c r="L1569" s="2" t="s">
        <v>15</v>
      </c>
      <c r="M1569" s="2" t="s">
        <v>27</v>
      </c>
      <c r="N1569" s="2">
        <v>525.77</v>
      </c>
      <c r="O1569" s="2" t="s">
        <v>23</v>
      </c>
      <c r="P1569" s="2">
        <f t="shared" si="48"/>
        <v>3014.2955000000002</v>
      </c>
    </row>
    <row r="1570" spans="1:16" ht="14.25" customHeight="1" x14ac:dyDescent="0.35">
      <c r="A1570" s="2" t="s">
        <v>1601</v>
      </c>
      <c r="B1570" s="2" t="s">
        <v>13</v>
      </c>
      <c r="C1570" s="2" t="s">
        <v>26</v>
      </c>
      <c r="D1570" s="2">
        <v>3505.73</v>
      </c>
      <c r="E1570" s="2">
        <v>7.0000000000000007E-2</v>
      </c>
      <c r="F1570" s="2">
        <f t="shared" si="49"/>
        <v>245.40110000000001</v>
      </c>
      <c r="G1570" s="2">
        <v>6</v>
      </c>
      <c r="H1570" s="2" t="str">
        <f>TEXT(Table1[[#This Row],[order_date]],"mmmm")</f>
        <v>June</v>
      </c>
      <c r="I1570" s="3">
        <v>45078</v>
      </c>
      <c r="J1570" s="3">
        <v>45082</v>
      </c>
      <c r="K1570" s="3" t="str">
        <f>TEXT(Table1[[#This Row],[delivery_date]]-Table1[[#This Row],[order_date]],"D")</f>
        <v>4</v>
      </c>
      <c r="L1570" s="2" t="s">
        <v>15</v>
      </c>
      <c r="M1570" s="2" t="s">
        <v>22</v>
      </c>
      <c r="N1570" s="2">
        <v>468.32</v>
      </c>
      <c r="O1570" s="2" t="s">
        <v>23</v>
      </c>
      <c r="P1570" s="2">
        <f t="shared" si="48"/>
        <v>3260.3289</v>
      </c>
    </row>
    <row r="1571" spans="1:16" ht="14.25" customHeight="1" x14ac:dyDescent="0.35">
      <c r="A1571" s="2" t="s">
        <v>1602</v>
      </c>
      <c r="B1571" s="2" t="s">
        <v>41</v>
      </c>
      <c r="C1571" s="2" t="s">
        <v>33</v>
      </c>
      <c r="D1571" s="2">
        <v>1852.13</v>
      </c>
      <c r="E1571" s="2">
        <v>0</v>
      </c>
      <c r="F1571" s="2">
        <f t="shared" si="49"/>
        <v>0</v>
      </c>
      <c r="G1571" s="2">
        <v>1</v>
      </c>
      <c r="H1571" s="2" t="str">
        <f>TEXT(Table1[[#This Row],[order_date]],"mmmm")</f>
        <v>June</v>
      </c>
      <c r="I1571" s="3">
        <v>45461</v>
      </c>
      <c r="J1571" s="3">
        <v>45463</v>
      </c>
      <c r="K1571" s="3" t="str">
        <f>TEXT(Table1[[#This Row],[delivery_date]]-Table1[[#This Row],[order_date]],"D")</f>
        <v>2</v>
      </c>
      <c r="L1571" s="2" t="s">
        <v>15</v>
      </c>
      <c r="M1571" s="2" t="s">
        <v>16</v>
      </c>
      <c r="N1571" s="2">
        <v>381.21</v>
      </c>
      <c r="O1571" s="2" t="s">
        <v>39</v>
      </c>
      <c r="P1571" s="2">
        <f t="shared" si="48"/>
        <v>1852.13</v>
      </c>
    </row>
    <row r="1572" spans="1:16" ht="14.25" customHeight="1" x14ac:dyDescent="0.35">
      <c r="A1572" s="2" t="s">
        <v>1603</v>
      </c>
      <c r="B1572" s="2" t="s">
        <v>41</v>
      </c>
      <c r="C1572" s="2" t="s">
        <v>14</v>
      </c>
      <c r="D1572" s="2">
        <v>1987.77</v>
      </c>
      <c r="E1572" s="2">
        <v>0.28999999999999998</v>
      </c>
      <c r="F1572" s="2">
        <f t="shared" si="49"/>
        <v>576.4532999999999</v>
      </c>
      <c r="G1572" s="2">
        <v>3</v>
      </c>
      <c r="H1572" s="2" t="str">
        <f>TEXT(Table1[[#This Row],[order_date]],"mmmm")</f>
        <v>June</v>
      </c>
      <c r="I1572" s="3">
        <v>45446</v>
      </c>
      <c r="J1572" s="3">
        <v>45452</v>
      </c>
      <c r="K1572" s="3" t="str">
        <f>TEXT(Table1[[#This Row],[delivery_date]]-Table1[[#This Row],[order_date]],"D")</f>
        <v>6</v>
      </c>
      <c r="L1572" s="2" t="s">
        <v>21</v>
      </c>
      <c r="M1572" s="2" t="s">
        <v>22</v>
      </c>
      <c r="N1572" s="2">
        <v>183.44</v>
      </c>
      <c r="O1572" s="2" t="s">
        <v>39</v>
      </c>
      <c r="P1572" s="2">
        <f t="shared" si="48"/>
        <v>1411.3167000000001</v>
      </c>
    </row>
    <row r="1573" spans="1:16" ht="14.25" customHeight="1" x14ac:dyDescent="0.35">
      <c r="A1573" s="2" t="s">
        <v>1604</v>
      </c>
      <c r="B1573" s="2" t="s">
        <v>19</v>
      </c>
      <c r="C1573" s="2" t="s">
        <v>36</v>
      </c>
      <c r="D1573" s="2">
        <v>2854.97</v>
      </c>
      <c r="E1573" s="2">
        <v>0.48</v>
      </c>
      <c r="F1573" s="2">
        <f t="shared" si="49"/>
        <v>1370.3855999999998</v>
      </c>
      <c r="G1573" s="2">
        <v>2</v>
      </c>
      <c r="H1573" s="2" t="str">
        <f>TEXT(Table1[[#This Row],[order_date]],"mmmm")</f>
        <v>August</v>
      </c>
      <c r="I1573" s="3">
        <v>45140</v>
      </c>
      <c r="J1573" s="3">
        <v>45144</v>
      </c>
      <c r="K1573" s="3" t="str">
        <f>TEXT(Table1[[#This Row],[delivery_date]]-Table1[[#This Row],[order_date]],"D")</f>
        <v>4</v>
      </c>
      <c r="L1573" s="2" t="s">
        <v>31</v>
      </c>
      <c r="M1573" s="2" t="s">
        <v>27</v>
      </c>
      <c r="N1573" s="2">
        <v>815.09</v>
      </c>
      <c r="O1573" s="2" t="s">
        <v>34</v>
      </c>
      <c r="P1573" s="2">
        <f t="shared" si="48"/>
        <v>1484.5844</v>
      </c>
    </row>
    <row r="1574" spans="1:16" ht="14.25" customHeight="1" x14ac:dyDescent="0.35">
      <c r="A1574" s="2" t="s">
        <v>1605</v>
      </c>
      <c r="B1574" s="2" t="s">
        <v>41</v>
      </c>
      <c r="C1574" s="2" t="s">
        <v>33</v>
      </c>
      <c r="D1574" s="2">
        <v>4629.59</v>
      </c>
      <c r="E1574" s="2">
        <v>0.24</v>
      </c>
      <c r="F1574" s="2">
        <f t="shared" si="49"/>
        <v>1111.1016</v>
      </c>
      <c r="G1574" s="2">
        <v>2</v>
      </c>
      <c r="H1574" s="2" t="str">
        <f>TEXT(Table1[[#This Row],[order_date]],"mmmm")</f>
        <v>October</v>
      </c>
      <c r="I1574" s="3">
        <v>45582</v>
      </c>
      <c r="J1574" s="3">
        <v>45588</v>
      </c>
      <c r="K1574" s="3" t="str">
        <f>TEXT(Table1[[#This Row],[delivery_date]]-Table1[[#This Row],[order_date]],"D")</f>
        <v>6</v>
      </c>
      <c r="L1574" s="2" t="s">
        <v>31</v>
      </c>
      <c r="M1574" s="2" t="s">
        <v>16</v>
      </c>
      <c r="N1574" s="2">
        <v>529.49</v>
      </c>
      <c r="O1574" s="2" t="s">
        <v>28</v>
      </c>
      <c r="P1574" s="2">
        <f t="shared" si="48"/>
        <v>3518.4884000000002</v>
      </c>
    </row>
    <row r="1575" spans="1:16" ht="14.25" customHeight="1" x14ac:dyDescent="0.35">
      <c r="A1575" s="2" t="s">
        <v>1606</v>
      </c>
      <c r="B1575" s="2" t="s">
        <v>41</v>
      </c>
      <c r="C1575" s="2" t="s">
        <v>33</v>
      </c>
      <c r="D1575" s="2">
        <v>3752.61</v>
      </c>
      <c r="E1575" s="2">
        <v>0.11</v>
      </c>
      <c r="F1575" s="2">
        <f t="shared" si="49"/>
        <v>412.78710000000001</v>
      </c>
      <c r="G1575" s="2">
        <v>4</v>
      </c>
      <c r="H1575" s="2" t="str">
        <f>TEXT(Table1[[#This Row],[order_date]],"mmmm")</f>
        <v>May</v>
      </c>
      <c r="I1575" s="3">
        <v>45413</v>
      </c>
      <c r="J1575" s="3">
        <v>45420</v>
      </c>
      <c r="K1575" s="3" t="str">
        <f>TEXT(Table1[[#This Row],[delivery_date]]-Table1[[#This Row],[order_date]],"D")</f>
        <v>7</v>
      </c>
      <c r="L1575" s="2" t="s">
        <v>15</v>
      </c>
      <c r="M1575" s="2" t="s">
        <v>27</v>
      </c>
      <c r="N1575" s="2">
        <v>838.33</v>
      </c>
      <c r="O1575" s="2" t="s">
        <v>34</v>
      </c>
      <c r="P1575" s="2">
        <f t="shared" si="48"/>
        <v>3339.8229000000001</v>
      </c>
    </row>
    <row r="1576" spans="1:16" ht="14.25" customHeight="1" x14ac:dyDescent="0.35">
      <c r="A1576" s="2" t="s">
        <v>1607</v>
      </c>
      <c r="B1576" s="2" t="s">
        <v>19</v>
      </c>
      <c r="C1576" s="2" t="s">
        <v>14</v>
      </c>
      <c r="D1576" s="2">
        <v>2013.03</v>
      </c>
      <c r="E1576" s="2">
        <v>0.23</v>
      </c>
      <c r="F1576" s="2">
        <f t="shared" si="49"/>
        <v>462.99690000000004</v>
      </c>
      <c r="G1576" s="2">
        <v>7</v>
      </c>
      <c r="H1576" s="2" t="str">
        <f>TEXT(Table1[[#This Row],[order_date]],"mmmm")</f>
        <v>November</v>
      </c>
      <c r="I1576" s="3">
        <v>45624</v>
      </c>
      <c r="J1576" s="3">
        <v>45625</v>
      </c>
      <c r="K1576" s="3" t="str">
        <f>TEXT(Table1[[#This Row],[delivery_date]]-Table1[[#This Row],[order_date]],"D")</f>
        <v>1</v>
      </c>
      <c r="L1576" s="2" t="s">
        <v>15</v>
      </c>
      <c r="M1576" s="2" t="s">
        <v>16</v>
      </c>
      <c r="N1576" s="2">
        <v>320.92</v>
      </c>
      <c r="O1576" s="2" t="s">
        <v>34</v>
      </c>
      <c r="P1576" s="2">
        <f t="shared" si="48"/>
        <v>1550.0330999999999</v>
      </c>
    </row>
    <row r="1577" spans="1:16" ht="14.25" customHeight="1" x14ac:dyDescent="0.35">
      <c r="A1577" s="2" t="s">
        <v>1608</v>
      </c>
      <c r="B1577" s="2" t="s">
        <v>13</v>
      </c>
      <c r="C1577" s="2" t="s">
        <v>33</v>
      </c>
      <c r="D1577" s="2">
        <v>1751.46</v>
      </c>
      <c r="E1577" s="2">
        <v>0.3</v>
      </c>
      <c r="F1577" s="2">
        <f t="shared" si="49"/>
        <v>525.43799999999999</v>
      </c>
      <c r="G1577" s="2">
        <v>3</v>
      </c>
      <c r="H1577" s="2" t="str">
        <f>TEXT(Table1[[#This Row],[order_date]],"mmmm")</f>
        <v>February</v>
      </c>
      <c r="I1577" s="3">
        <v>45339</v>
      </c>
      <c r="J1577" s="3">
        <v>45345</v>
      </c>
      <c r="K1577" s="3" t="str">
        <f>TEXT(Table1[[#This Row],[delivery_date]]-Table1[[#This Row],[order_date]],"D")</f>
        <v>6</v>
      </c>
      <c r="L1577" s="2" t="s">
        <v>31</v>
      </c>
      <c r="M1577" s="2" t="s">
        <v>16</v>
      </c>
      <c r="N1577" s="2">
        <v>177.17</v>
      </c>
      <c r="O1577" s="2" t="s">
        <v>17</v>
      </c>
      <c r="P1577" s="2">
        <f t="shared" si="48"/>
        <v>1226.0219999999999</v>
      </c>
    </row>
    <row r="1578" spans="1:16" ht="14.25" customHeight="1" x14ac:dyDescent="0.35">
      <c r="A1578" s="2" t="s">
        <v>1609</v>
      </c>
      <c r="B1578" s="2" t="s">
        <v>13</v>
      </c>
      <c r="C1578" s="2" t="s">
        <v>20</v>
      </c>
      <c r="D1578" s="2">
        <v>2665.82</v>
      </c>
      <c r="E1578" s="2">
        <v>0.4</v>
      </c>
      <c r="F1578" s="2">
        <f t="shared" si="49"/>
        <v>1066.3280000000002</v>
      </c>
      <c r="G1578" s="2">
        <v>7</v>
      </c>
      <c r="H1578" s="2" t="str">
        <f>TEXT(Table1[[#This Row],[order_date]],"mmmm")</f>
        <v>November</v>
      </c>
      <c r="I1578" s="3">
        <v>45245</v>
      </c>
      <c r="J1578" s="3">
        <v>45248</v>
      </c>
      <c r="K1578" s="3" t="str">
        <f>TEXT(Table1[[#This Row],[delivery_date]]-Table1[[#This Row],[order_date]],"D")</f>
        <v>3</v>
      </c>
      <c r="L1578" s="2" t="s">
        <v>21</v>
      </c>
      <c r="M1578" s="2" t="s">
        <v>27</v>
      </c>
      <c r="N1578" s="2">
        <v>415.79</v>
      </c>
      <c r="O1578" s="2" t="s">
        <v>34</v>
      </c>
      <c r="P1578" s="2">
        <f t="shared" si="48"/>
        <v>1599.492</v>
      </c>
    </row>
    <row r="1579" spans="1:16" ht="14.25" customHeight="1" x14ac:dyDescent="0.35">
      <c r="A1579" s="2" t="s">
        <v>1610</v>
      </c>
      <c r="B1579" s="2" t="s">
        <v>41</v>
      </c>
      <c r="C1579" s="2" t="s">
        <v>33</v>
      </c>
      <c r="D1579" s="2">
        <v>4362.96</v>
      </c>
      <c r="E1579" s="2">
        <v>0.23</v>
      </c>
      <c r="F1579" s="2">
        <f t="shared" si="49"/>
        <v>1003.4808</v>
      </c>
      <c r="G1579" s="2">
        <v>9</v>
      </c>
      <c r="H1579" s="2" t="str">
        <f>TEXT(Table1[[#This Row],[order_date]],"mmmm")</f>
        <v>October</v>
      </c>
      <c r="I1579" s="3">
        <v>45592</v>
      </c>
      <c r="J1579" s="3">
        <v>45599</v>
      </c>
      <c r="K1579" s="3" t="str">
        <f>TEXT(Table1[[#This Row],[delivery_date]]-Table1[[#This Row],[order_date]],"D")</f>
        <v>7</v>
      </c>
      <c r="L1579" s="2" t="s">
        <v>31</v>
      </c>
      <c r="M1579" s="2" t="s">
        <v>27</v>
      </c>
      <c r="N1579" s="2">
        <v>613.45000000000005</v>
      </c>
      <c r="O1579" s="2" t="s">
        <v>28</v>
      </c>
      <c r="P1579" s="2">
        <f t="shared" si="48"/>
        <v>3359.4791999999998</v>
      </c>
    </row>
    <row r="1580" spans="1:16" ht="14.25" customHeight="1" x14ac:dyDescent="0.35">
      <c r="A1580" s="2" t="s">
        <v>1611</v>
      </c>
      <c r="B1580" s="2" t="s">
        <v>41</v>
      </c>
      <c r="C1580" s="2" t="s">
        <v>26</v>
      </c>
      <c r="D1580" s="2">
        <v>142.53</v>
      </c>
      <c r="E1580" s="2">
        <v>0.09</v>
      </c>
      <c r="F1580" s="2">
        <f t="shared" si="49"/>
        <v>12.8277</v>
      </c>
      <c r="G1580" s="2">
        <v>4</v>
      </c>
      <c r="H1580" s="2" t="str">
        <f>TEXT(Table1[[#This Row],[order_date]],"mmmm")</f>
        <v>February</v>
      </c>
      <c r="I1580" s="3">
        <v>45329</v>
      </c>
      <c r="J1580" s="3">
        <v>45333</v>
      </c>
      <c r="K1580" s="3" t="str">
        <f>TEXT(Table1[[#This Row],[delivery_date]]-Table1[[#This Row],[order_date]],"D")</f>
        <v>4</v>
      </c>
      <c r="L1580" s="2" t="s">
        <v>21</v>
      </c>
      <c r="M1580" s="2" t="s">
        <v>22</v>
      </c>
      <c r="N1580" s="2">
        <v>34.93</v>
      </c>
      <c r="O1580" s="2" t="s">
        <v>28</v>
      </c>
      <c r="P1580" s="2">
        <f t="shared" si="48"/>
        <v>129.70230000000001</v>
      </c>
    </row>
    <row r="1581" spans="1:16" ht="14.25" customHeight="1" x14ac:dyDescent="0.35">
      <c r="A1581" s="2" t="s">
        <v>1612</v>
      </c>
      <c r="B1581" s="2" t="s">
        <v>13</v>
      </c>
      <c r="C1581" s="2" t="s">
        <v>14</v>
      </c>
      <c r="D1581" s="2">
        <v>3581.38</v>
      </c>
      <c r="E1581" s="2">
        <v>0.09</v>
      </c>
      <c r="F1581" s="2">
        <f t="shared" si="49"/>
        <v>322.32420000000002</v>
      </c>
      <c r="G1581" s="2">
        <v>7</v>
      </c>
      <c r="H1581" s="2" t="str">
        <f>TEXT(Table1[[#This Row],[order_date]],"mmmm")</f>
        <v>September</v>
      </c>
      <c r="I1581" s="3">
        <v>45550</v>
      </c>
      <c r="J1581" s="3">
        <v>45555</v>
      </c>
      <c r="K1581" s="3" t="str">
        <f>TEXT(Table1[[#This Row],[delivery_date]]-Table1[[#This Row],[order_date]],"D")</f>
        <v>5</v>
      </c>
      <c r="L1581" s="2" t="s">
        <v>21</v>
      </c>
      <c r="M1581" s="2" t="s">
        <v>16</v>
      </c>
      <c r="N1581" s="2">
        <v>768.73</v>
      </c>
      <c r="O1581" s="2" t="s">
        <v>17</v>
      </c>
      <c r="P1581" s="2">
        <f t="shared" si="48"/>
        <v>3259.0558000000001</v>
      </c>
    </row>
    <row r="1582" spans="1:16" ht="14.25" customHeight="1" x14ac:dyDescent="0.35">
      <c r="A1582" s="2" t="s">
        <v>1613</v>
      </c>
      <c r="B1582" s="2" t="s">
        <v>19</v>
      </c>
      <c r="C1582" s="2" t="s">
        <v>26</v>
      </c>
      <c r="D1582" s="2">
        <v>1543.11</v>
      </c>
      <c r="E1582" s="2">
        <v>0.45</v>
      </c>
      <c r="F1582" s="2">
        <f t="shared" si="49"/>
        <v>694.39949999999999</v>
      </c>
      <c r="G1582" s="2">
        <v>1</v>
      </c>
      <c r="H1582" s="2" t="str">
        <f>TEXT(Table1[[#This Row],[order_date]],"mmmm")</f>
        <v>June</v>
      </c>
      <c r="I1582" s="3">
        <v>45462</v>
      </c>
      <c r="J1582" s="3">
        <v>45464</v>
      </c>
      <c r="K1582" s="3" t="str">
        <f>TEXT(Table1[[#This Row],[delivery_date]]-Table1[[#This Row],[order_date]],"D")</f>
        <v>2</v>
      </c>
      <c r="L1582" s="2" t="s">
        <v>21</v>
      </c>
      <c r="M1582" s="2" t="s">
        <v>27</v>
      </c>
      <c r="N1582" s="2">
        <v>398.57</v>
      </c>
      <c r="O1582" s="2" t="s">
        <v>34</v>
      </c>
      <c r="P1582" s="2">
        <f t="shared" si="48"/>
        <v>848.71049999999991</v>
      </c>
    </row>
    <row r="1583" spans="1:16" ht="14.25" customHeight="1" x14ac:dyDescent="0.35">
      <c r="A1583" s="2" t="s">
        <v>1614</v>
      </c>
      <c r="B1583" s="2" t="s">
        <v>41</v>
      </c>
      <c r="C1583" s="2" t="s">
        <v>36</v>
      </c>
      <c r="D1583" s="2">
        <v>1121.1500000000001</v>
      </c>
      <c r="E1583" s="2">
        <v>0.12</v>
      </c>
      <c r="F1583" s="2">
        <f t="shared" si="49"/>
        <v>134.53800000000001</v>
      </c>
      <c r="G1583" s="2">
        <v>2</v>
      </c>
      <c r="H1583" s="2" t="str">
        <f>TEXT(Table1[[#This Row],[order_date]],"mmmm")</f>
        <v>February</v>
      </c>
      <c r="I1583" s="3">
        <v>44965</v>
      </c>
      <c r="J1583" s="3">
        <v>44971</v>
      </c>
      <c r="K1583" s="3" t="str">
        <f>TEXT(Table1[[#This Row],[delivery_date]]-Table1[[#This Row],[order_date]],"D")</f>
        <v>6</v>
      </c>
      <c r="L1583" s="2" t="s">
        <v>15</v>
      </c>
      <c r="M1583" s="2" t="s">
        <v>27</v>
      </c>
      <c r="N1583" s="2">
        <v>67.72</v>
      </c>
      <c r="O1583" s="2" t="s">
        <v>39</v>
      </c>
      <c r="P1583" s="2">
        <f t="shared" si="48"/>
        <v>986.61200000000008</v>
      </c>
    </row>
    <row r="1584" spans="1:16" ht="14.25" customHeight="1" x14ac:dyDescent="0.35">
      <c r="A1584" s="2" t="s">
        <v>1615</v>
      </c>
      <c r="B1584" s="2" t="s">
        <v>25</v>
      </c>
      <c r="C1584" s="2" t="s">
        <v>26</v>
      </c>
      <c r="D1584" s="2">
        <v>159.47999999999999</v>
      </c>
      <c r="E1584" s="2">
        <v>0.36</v>
      </c>
      <c r="F1584" s="2">
        <f t="shared" si="49"/>
        <v>57.412799999999997</v>
      </c>
      <c r="G1584" s="2">
        <v>8</v>
      </c>
      <c r="H1584" s="2" t="str">
        <f>TEXT(Table1[[#This Row],[order_date]],"mmmm")</f>
        <v>November</v>
      </c>
      <c r="I1584" s="3">
        <v>45613</v>
      </c>
      <c r="J1584" s="3">
        <v>45618</v>
      </c>
      <c r="K1584" s="3" t="str">
        <f>TEXT(Table1[[#This Row],[delivery_date]]-Table1[[#This Row],[order_date]],"D")</f>
        <v>5</v>
      </c>
      <c r="L1584" s="2" t="s">
        <v>31</v>
      </c>
      <c r="M1584" s="2" t="s">
        <v>22</v>
      </c>
      <c r="N1584" s="2">
        <v>41.18</v>
      </c>
      <c r="O1584" s="2" t="s">
        <v>39</v>
      </c>
      <c r="P1584" s="2">
        <f t="shared" si="48"/>
        <v>102.06719999999999</v>
      </c>
    </row>
    <row r="1585" spans="1:16" ht="14.25" customHeight="1" x14ac:dyDescent="0.35">
      <c r="A1585" s="2" t="s">
        <v>1616</v>
      </c>
      <c r="B1585" s="2" t="s">
        <v>19</v>
      </c>
      <c r="C1585" s="2" t="s">
        <v>20</v>
      </c>
      <c r="D1585" s="2">
        <v>4493.29</v>
      </c>
      <c r="E1585" s="2">
        <v>0.13</v>
      </c>
      <c r="F1585" s="2">
        <f t="shared" si="49"/>
        <v>584.1277</v>
      </c>
      <c r="G1585" s="2">
        <v>3</v>
      </c>
      <c r="H1585" s="2" t="str">
        <f>TEXT(Table1[[#This Row],[order_date]],"mmmm")</f>
        <v>December</v>
      </c>
      <c r="I1585" s="3">
        <v>45627</v>
      </c>
      <c r="J1585" s="3">
        <v>45634</v>
      </c>
      <c r="K1585" s="3" t="str">
        <f>TEXT(Table1[[#This Row],[delivery_date]]-Table1[[#This Row],[order_date]],"D")</f>
        <v>7</v>
      </c>
      <c r="L1585" s="2" t="s">
        <v>21</v>
      </c>
      <c r="M1585" s="2" t="s">
        <v>16</v>
      </c>
      <c r="N1585" s="2">
        <v>687.15</v>
      </c>
      <c r="O1585" s="2" t="s">
        <v>39</v>
      </c>
      <c r="P1585" s="2">
        <f t="shared" si="48"/>
        <v>3909.1623</v>
      </c>
    </row>
    <row r="1586" spans="1:16" ht="14.25" customHeight="1" x14ac:dyDescent="0.35">
      <c r="A1586" s="2" t="s">
        <v>1617</v>
      </c>
      <c r="B1586" s="2" t="s">
        <v>41</v>
      </c>
      <c r="C1586" s="2" t="s">
        <v>20</v>
      </c>
      <c r="D1586" s="2">
        <v>4570.0200000000004</v>
      </c>
      <c r="E1586" s="2">
        <v>0.36</v>
      </c>
      <c r="F1586" s="2">
        <f t="shared" si="49"/>
        <v>1645.2072000000001</v>
      </c>
      <c r="G1586" s="2">
        <v>5</v>
      </c>
      <c r="H1586" s="2" t="str">
        <f>TEXT(Table1[[#This Row],[order_date]],"mmmm")</f>
        <v>September</v>
      </c>
      <c r="I1586" s="3">
        <v>45539</v>
      </c>
      <c r="J1586" s="3">
        <v>45541</v>
      </c>
      <c r="K1586" s="3" t="str">
        <f>TEXT(Table1[[#This Row],[delivery_date]]-Table1[[#This Row],[order_date]],"D")</f>
        <v>2</v>
      </c>
      <c r="L1586" s="2" t="s">
        <v>31</v>
      </c>
      <c r="M1586" s="2" t="s">
        <v>27</v>
      </c>
      <c r="N1586" s="2">
        <v>523.88</v>
      </c>
      <c r="O1586" s="2" t="s">
        <v>28</v>
      </c>
      <c r="P1586" s="2">
        <f t="shared" si="48"/>
        <v>2924.8128000000006</v>
      </c>
    </row>
    <row r="1587" spans="1:16" ht="14.25" customHeight="1" x14ac:dyDescent="0.35">
      <c r="A1587" s="2" t="s">
        <v>1618</v>
      </c>
      <c r="B1587" s="2" t="s">
        <v>41</v>
      </c>
      <c r="C1587" s="2" t="s">
        <v>26</v>
      </c>
      <c r="D1587" s="2">
        <v>400.95</v>
      </c>
      <c r="E1587" s="2">
        <v>0.04</v>
      </c>
      <c r="F1587" s="2">
        <f t="shared" si="49"/>
        <v>16.038</v>
      </c>
      <c r="G1587" s="2">
        <v>8</v>
      </c>
      <c r="H1587" s="2" t="str">
        <f>TEXT(Table1[[#This Row],[order_date]],"mmmm")</f>
        <v>June</v>
      </c>
      <c r="I1587" s="3">
        <v>45083</v>
      </c>
      <c r="J1587" s="3">
        <v>45089</v>
      </c>
      <c r="K1587" s="3" t="str">
        <f>TEXT(Table1[[#This Row],[delivery_date]]-Table1[[#This Row],[order_date]],"D")</f>
        <v>6</v>
      </c>
      <c r="L1587" s="2" t="s">
        <v>21</v>
      </c>
      <c r="M1587" s="2" t="s">
        <v>22</v>
      </c>
      <c r="N1587" s="2">
        <v>40.49</v>
      </c>
      <c r="O1587" s="2" t="s">
        <v>39</v>
      </c>
      <c r="P1587" s="2">
        <f t="shared" si="48"/>
        <v>384.91199999999998</v>
      </c>
    </row>
    <row r="1588" spans="1:16" ht="14.25" customHeight="1" x14ac:dyDescent="0.35">
      <c r="A1588" s="2" t="s">
        <v>1619</v>
      </c>
      <c r="B1588" s="2" t="s">
        <v>25</v>
      </c>
      <c r="C1588" s="2" t="s">
        <v>36</v>
      </c>
      <c r="D1588" s="2">
        <v>2656.9</v>
      </c>
      <c r="E1588" s="2">
        <v>0.1</v>
      </c>
      <c r="F1588" s="2">
        <f t="shared" si="49"/>
        <v>265.69</v>
      </c>
      <c r="G1588" s="2">
        <v>5</v>
      </c>
      <c r="H1588" s="2" t="str">
        <f>TEXT(Table1[[#This Row],[order_date]],"mmmm")</f>
        <v>August</v>
      </c>
      <c r="I1588" s="3">
        <v>45162</v>
      </c>
      <c r="J1588" s="3">
        <v>45167</v>
      </c>
      <c r="K1588" s="3" t="str">
        <f>TEXT(Table1[[#This Row],[delivery_date]]-Table1[[#This Row],[order_date]],"D")</f>
        <v>5</v>
      </c>
      <c r="L1588" s="2" t="s">
        <v>15</v>
      </c>
      <c r="M1588" s="2" t="s">
        <v>22</v>
      </c>
      <c r="N1588" s="2">
        <v>363.09</v>
      </c>
      <c r="O1588" s="2" t="s">
        <v>28</v>
      </c>
      <c r="P1588" s="2">
        <f t="shared" si="48"/>
        <v>2391.21</v>
      </c>
    </row>
    <row r="1589" spans="1:16" ht="14.25" customHeight="1" x14ac:dyDescent="0.35">
      <c r="A1589" s="2" t="s">
        <v>1620</v>
      </c>
      <c r="B1589" s="2" t="s">
        <v>25</v>
      </c>
      <c r="C1589" s="2" t="s">
        <v>33</v>
      </c>
      <c r="D1589" s="2">
        <v>847.61</v>
      </c>
      <c r="E1589" s="2">
        <v>0.2</v>
      </c>
      <c r="F1589" s="2">
        <f t="shared" si="49"/>
        <v>169.52200000000002</v>
      </c>
      <c r="G1589" s="2">
        <v>1</v>
      </c>
      <c r="H1589" s="2" t="str">
        <f>TEXT(Table1[[#This Row],[order_date]],"mmmm")</f>
        <v>February</v>
      </c>
      <c r="I1589" s="3">
        <v>45346</v>
      </c>
      <c r="J1589" s="3">
        <v>45353</v>
      </c>
      <c r="K1589" s="3" t="str">
        <f>TEXT(Table1[[#This Row],[delivery_date]]-Table1[[#This Row],[order_date]],"D")</f>
        <v>7</v>
      </c>
      <c r="L1589" s="2" t="s">
        <v>31</v>
      </c>
      <c r="M1589" s="2" t="s">
        <v>16</v>
      </c>
      <c r="N1589" s="2">
        <v>115.75</v>
      </c>
      <c r="O1589" s="2" t="s">
        <v>48</v>
      </c>
      <c r="P1589" s="2">
        <f t="shared" si="48"/>
        <v>678.08799999999997</v>
      </c>
    </row>
    <row r="1590" spans="1:16" ht="14.25" customHeight="1" x14ac:dyDescent="0.35">
      <c r="A1590" s="2" t="s">
        <v>1621</v>
      </c>
      <c r="B1590" s="2" t="s">
        <v>13</v>
      </c>
      <c r="C1590" s="2" t="s">
        <v>20</v>
      </c>
      <c r="D1590" s="2">
        <v>3817.57</v>
      </c>
      <c r="E1590" s="2">
        <v>0.26</v>
      </c>
      <c r="F1590" s="2">
        <f t="shared" si="49"/>
        <v>992.56820000000005</v>
      </c>
      <c r="G1590" s="2">
        <v>2</v>
      </c>
      <c r="H1590" s="2" t="str">
        <f>TEXT(Table1[[#This Row],[order_date]],"mmmm")</f>
        <v>April</v>
      </c>
      <c r="I1590" s="3">
        <v>45404</v>
      </c>
      <c r="J1590" s="3">
        <v>45411</v>
      </c>
      <c r="K1590" s="3" t="str">
        <f>TEXT(Table1[[#This Row],[delivery_date]]-Table1[[#This Row],[order_date]],"D")</f>
        <v>7</v>
      </c>
      <c r="L1590" s="2" t="s">
        <v>21</v>
      </c>
      <c r="M1590" s="2" t="s">
        <v>22</v>
      </c>
      <c r="N1590" s="2">
        <v>326.91000000000003</v>
      </c>
      <c r="O1590" s="2" t="s">
        <v>17</v>
      </c>
      <c r="P1590" s="2">
        <f t="shared" si="48"/>
        <v>2825.0018</v>
      </c>
    </row>
    <row r="1591" spans="1:16" ht="14.25" customHeight="1" x14ac:dyDescent="0.35">
      <c r="A1591" s="2" t="s">
        <v>1622</v>
      </c>
      <c r="B1591" s="2" t="s">
        <v>19</v>
      </c>
      <c r="C1591" s="2" t="s">
        <v>26</v>
      </c>
      <c r="D1591" s="2">
        <v>3360.42</v>
      </c>
      <c r="E1591" s="2">
        <v>0.18</v>
      </c>
      <c r="F1591" s="2">
        <f t="shared" si="49"/>
        <v>604.87559999999996</v>
      </c>
      <c r="G1591" s="2">
        <v>3</v>
      </c>
      <c r="H1591" s="2" t="str">
        <f>TEXT(Table1[[#This Row],[order_date]],"mmmm")</f>
        <v>January</v>
      </c>
      <c r="I1591" s="3">
        <v>45305</v>
      </c>
      <c r="J1591" s="3">
        <v>45308</v>
      </c>
      <c r="K1591" s="3" t="str">
        <f>TEXT(Table1[[#This Row],[delivery_date]]-Table1[[#This Row],[order_date]],"D")</f>
        <v>3</v>
      </c>
      <c r="L1591" s="2" t="s">
        <v>21</v>
      </c>
      <c r="M1591" s="2" t="s">
        <v>22</v>
      </c>
      <c r="N1591" s="2">
        <v>671.61</v>
      </c>
      <c r="O1591" s="2" t="s">
        <v>48</v>
      </c>
      <c r="P1591" s="2">
        <f t="shared" si="48"/>
        <v>2755.5444000000002</v>
      </c>
    </row>
    <row r="1592" spans="1:16" ht="14.25" customHeight="1" x14ac:dyDescent="0.35">
      <c r="A1592" s="2" t="s">
        <v>1623</v>
      </c>
      <c r="B1592" s="2" t="s">
        <v>19</v>
      </c>
      <c r="C1592" s="2" t="s">
        <v>26</v>
      </c>
      <c r="D1592" s="2">
        <v>1555.94</v>
      </c>
      <c r="E1592" s="2">
        <v>0.28999999999999998</v>
      </c>
      <c r="F1592" s="2">
        <f t="shared" si="49"/>
        <v>451.2226</v>
      </c>
      <c r="G1592" s="2">
        <v>2</v>
      </c>
      <c r="H1592" s="2" t="str">
        <f>TEXT(Table1[[#This Row],[order_date]],"mmmm")</f>
        <v>December</v>
      </c>
      <c r="I1592" s="3">
        <v>45628</v>
      </c>
      <c r="J1592" s="3">
        <v>45634</v>
      </c>
      <c r="K1592" s="3" t="str">
        <f>TEXT(Table1[[#This Row],[delivery_date]]-Table1[[#This Row],[order_date]],"D")</f>
        <v>6</v>
      </c>
      <c r="L1592" s="2" t="s">
        <v>21</v>
      </c>
      <c r="M1592" s="2" t="s">
        <v>16</v>
      </c>
      <c r="N1592" s="2">
        <v>109.94</v>
      </c>
      <c r="O1592" s="2" t="s">
        <v>23</v>
      </c>
      <c r="P1592" s="2">
        <f t="shared" si="48"/>
        <v>1104.7174</v>
      </c>
    </row>
    <row r="1593" spans="1:16" ht="14.25" customHeight="1" x14ac:dyDescent="0.35">
      <c r="A1593" s="2" t="s">
        <v>1624</v>
      </c>
      <c r="B1593" s="2" t="s">
        <v>13</v>
      </c>
      <c r="C1593" s="2" t="s">
        <v>26</v>
      </c>
      <c r="D1593" s="2">
        <v>673.11</v>
      </c>
      <c r="E1593" s="2">
        <v>0.16</v>
      </c>
      <c r="F1593" s="2">
        <f t="shared" si="49"/>
        <v>107.69760000000001</v>
      </c>
      <c r="G1593" s="2">
        <v>9</v>
      </c>
      <c r="H1593" s="2" t="str">
        <f>TEXT(Table1[[#This Row],[order_date]],"mmmm")</f>
        <v>November</v>
      </c>
      <c r="I1593" s="3">
        <v>45616</v>
      </c>
      <c r="J1593" s="3">
        <v>45619</v>
      </c>
      <c r="K1593" s="3" t="str">
        <f>TEXT(Table1[[#This Row],[delivery_date]]-Table1[[#This Row],[order_date]],"D")</f>
        <v>3</v>
      </c>
      <c r="L1593" s="2" t="s">
        <v>21</v>
      </c>
      <c r="M1593" s="2" t="s">
        <v>22</v>
      </c>
      <c r="N1593" s="2">
        <v>117.82</v>
      </c>
      <c r="O1593" s="2" t="s">
        <v>23</v>
      </c>
      <c r="P1593" s="2">
        <f t="shared" si="48"/>
        <v>565.41240000000005</v>
      </c>
    </row>
    <row r="1594" spans="1:16" ht="14.25" customHeight="1" x14ac:dyDescent="0.35">
      <c r="A1594" s="2" t="s">
        <v>1625</v>
      </c>
      <c r="B1594" s="2" t="s">
        <v>19</v>
      </c>
      <c r="C1594" s="2" t="s">
        <v>33</v>
      </c>
      <c r="D1594" s="2">
        <v>4172.9799999999996</v>
      </c>
      <c r="E1594" s="2">
        <v>0.34</v>
      </c>
      <c r="F1594" s="2">
        <f t="shared" si="49"/>
        <v>1418.8132000000001</v>
      </c>
      <c r="G1594" s="2">
        <v>5</v>
      </c>
      <c r="H1594" s="2" t="str">
        <f>TEXT(Table1[[#This Row],[order_date]],"mmmm")</f>
        <v>October</v>
      </c>
      <c r="I1594" s="3">
        <v>45577</v>
      </c>
      <c r="J1594" s="3">
        <v>45578</v>
      </c>
      <c r="K1594" s="3" t="str">
        <f>TEXT(Table1[[#This Row],[delivery_date]]-Table1[[#This Row],[order_date]],"D")</f>
        <v>1</v>
      </c>
      <c r="L1594" s="2" t="s">
        <v>21</v>
      </c>
      <c r="M1594" s="2" t="s">
        <v>27</v>
      </c>
      <c r="N1594" s="2">
        <v>617.25</v>
      </c>
      <c r="O1594" s="2" t="s">
        <v>34</v>
      </c>
      <c r="P1594" s="2">
        <f t="shared" si="48"/>
        <v>2754.1667999999995</v>
      </c>
    </row>
    <row r="1595" spans="1:16" ht="14.25" customHeight="1" x14ac:dyDescent="0.35">
      <c r="A1595" s="2" t="s">
        <v>1626</v>
      </c>
      <c r="B1595" s="2" t="s">
        <v>19</v>
      </c>
      <c r="C1595" s="2" t="s">
        <v>14</v>
      </c>
      <c r="D1595" s="2">
        <v>3403.84</v>
      </c>
      <c r="E1595" s="2">
        <v>0.26</v>
      </c>
      <c r="F1595" s="2">
        <f t="shared" si="49"/>
        <v>884.99840000000006</v>
      </c>
      <c r="G1595" s="2">
        <v>1</v>
      </c>
      <c r="H1595" s="2" t="str">
        <f>TEXT(Table1[[#This Row],[order_date]],"mmmm")</f>
        <v>May</v>
      </c>
      <c r="I1595" s="3">
        <v>45051</v>
      </c>
      <c r="J1595" s="3">
        <v>45056</v>
      </c>
      <c r="K1595" s="3" t="str">
        <f>TEXT(Table1[[#This Row],[delivery_date]]-Table1[[#This Row],[order_date]],"D")</f>
        <v>5</v>
      </c>
      <c r="L1595" s="2" t="s">
        <v>15</v>
      </c>
      <c r="M1595" s="2" t="s">
        <v>27</v>
      </c>
      <c r="N1595" s="2">
        <v>863.89</v>
      </c>
      <c r="O1595" s="2" t="s">
        <v>39</v>
      </c>
      <c r="P1595" s="2">
        <f t="shared" si="48"/>
        <v>2518.8416000000002</v>
      </c>
    </row>
    <row r="1596" spans="1:16" ht="14.25" customHeight="1" x14ac:dyDescent="0.35">
      <c r="A1596" s="2" t="s">
        <v>1627</v>
      </c>
      <c r="B1596" s="2" t="s">
        <v>19</v>
      </c>
      <c r="C1596" s="2" t="s">
        <v>36</v>
      </c>
      <c r="D1596" s="2">
        <v>133.41999999999999</v>
      </c>
      <c r="E1596" s="2">
        <v>0.35</v>
      </c>
      <c r="F1596" s="2">
        <f t="shared" si="49"/>
        <v>46.696999999999996</v>
      </c>
      <c r="G1596" s="2">
        <v>8</v>
      </c>
      <c r="H1596" s="2" t="str">
        <f>TEXT(Table1[[#This Row],[order_date]],"mmmm")</f>
        <v>April</v>
      </c>
      <c r="I1596" s="3">
        <v>45395</v>
      </c>
      <c r="J1596" s="3">
        <v>45396</v>
      </c>
      <c r="K1596" s="3" t="str">
        <f>TEXT(Table1[[#This Row],[delivery_date]]-Table1[[#This Row],[order_date]],"D")</f>
        <v>1</v>
      </c>
      <c r="L1596" s="2" t="s">
        <v>31</v>
      </c>
      <c r="M1596" s="2" t="s">
        <v>22</v>
      </c>
      <c r="N1596" s="2">
        <v>14.02</v>
      </c>
      <c r="O1596" s="2" t="s">
        <v>23</v>
      </c>
      <c r="P1596" s="2">
        <f t="shared" si="48"/>
        <v>86.722999999999985</v>
      </c>
    </row>
    <row r="1597" spans="1:16" ht="14.25" customHeight="1" x14ac:dyDescent="0.35">
      <c r="A1597" s="2" t="s">
        <v>1628</v>
      </c>
      <c r="B1597" s="2" t="s">
        <v>19</v>
      </c>
      <c r="C1597" s="2" t="s">
        <v>14</v>
      </c>
      <c r="D1597" s="2">
        <v>3176.57</v>
      </c>
      <c r="E1597" s="2">
        <v>0.22</v>
      </c>
      <c r="F1597" s="2">
        <f t="shared" si="49"/>
        <v>698.84540000000004</v>
      </c>
      <c r="G1597" s="2">
        <v>3</v>
      </c>
      <c r="H1597" s="2" t="str">
        <f>TEXT(Table1[[#This Row],[order_date]],"mmmm")</f>
        <v>May</v>
      </c>
      <c r="I1597" s="3">
        <v>45074</v>
      </c>
      <c r="J1597" s="3">
        <v>45079</v>
      </c>
      <c r="K1597" s="3" t="str">
        <f>TEXT(Table1[[#This Row],[delivery_date]]-Table1[[#This Row],[order_date]],"D")</f>
        <v>5</v>
      </c>
      <c r="L1597" s="2" t="s">
        <v>15</v>
      </c>
      <c r="M1597" s="2" t="s">
        <v>22</v>
      </c>
      <c r="N1597" s="2">
        <v>603.6</v>
      </c>
      <c r="O1597" s="2" t="s">
        <v>28</v>
      </c>
      <c r="P1597" s="2">
        <f t="shared" si="48"/>
        <v>2477.7246</v>
      </c>
    </row>
    <row r="1598" spans="1:16" ht="14.25" customHeight="1" x14ac:dyDescent="0.35">
      <c r="A1598" s="2" t="s">
        <v>1629</v>
      </c>
      <c r="B1598" s="2" t="s">
        <v>19</v>
      </c>
      <c r="C1598" s="2" t="s">
        <v>36</v>
      </c>
      <c r="D1598" s="2">
        <v>4070.45</v>
      </c>
      <c r="E1598" s="2">
        <v>0.44</v>
      </c>
      <c r="F1598" s="2">
        <f t="shared" si="49"/>
        <v>1790.9979999999998</v>
      </c>
      <c r="G1598" s="2">
        <v>9</v>
      </c>
      <c r="H1598" s="2" t="str">
        <f>TEXT(Table1[[#This Row],[order_date]],"mmmm")</f>
        <v>November</v>
      </c>
      <c r="I1598" s="3">
        <v>45611</v>
      </c>
      <c r="J1598" s="3">
        <v>45614</v>
      </c>
      <c r="K1598" s="3" t="str">
        <f>TEXT(Table1[[#This Row],[delivery_date]]-Table1[[#This Row],[order_date]],"D")</f>
        <v>3</v>
      </c>
      <c r="L1598" s="2" t="s">
        <v>15</v>
      </c>
      <c r="M1598" s="2" t="s">
        <v>22</v>
      </c>
      <c r="N1598" s="2">
        <v>323.74</v>
      </c>
      <c r="O1598" s="2" t="s">
        <v>28</v>
      </c>
      <c r="P1598" s="2">
        <f t="shared" si="48"/>
        <v>2279.4520000000002</v>
      </c>
    </row>
    <row r="1599" spans="1:16" ht="14.25" customHeight="1" x14ac:dyDescent="0.35">
      <c r="A1599" s="2" t="s">
        <v>1630</v>
      </c>
      <c r="B1599" s="2" t="s">
        <v>25</v>
      </c>
      <c r="C1599" s="2" t="s">
        <v>36</v>
      </c>
      <c r="D1599" s="2">
        <v>2994.76</v>
      </c>
      <c r="E1599" s="2">
        <v>0.19</v>
      </c>
      <c r="F1599" s="2">
        <f t="shared" si="49"/>
        <v>569.00440000000003</v>
      </c>
      <c r="G1599" s="2">
        <v>9</v>
      </c>
      <c r="H1599" s="2" t="str">
        <f>TEXT(Table1[[#This Row],[order_date]],"mmmm")</f>
        <v>October</v>
      </c>
      <c r="I1599" s="3">
        <v>45208</v>
      </c>
      <c r="J1599" s="3">
        <v>45209</v>
      </c>
      <c r="K1599" s="3" t="str">
        <f>TEXT(Table1[[#This Row],[delivery_date]]-Table1[[#This Row],[order_date]],"D")</f>
        <v>1</v>
      </c>
      <c r="L1599" s="2" t="s">
        <v>31</v>
      </c>
      <c r="M1599" s="2" t="s">
        <v>22</v>
      </c>
      <c r="N1599" s="2">
        <v>686.48</v>
      </c>
      <c r="O1599" s="2" t="s">
        <v>28</v>
      </c>
      <c r="P1599" s="2">
        <f t="shared" si="48"/>
        <v>2425.7556000000004</v>
      </c>
    </row>
    <row r="1600" spans="1:16" ht="14.25" customHeight="1" x14ac:dyDescent="0.35">
      <c r="A1600" s="2" t="s">
        <v>1631</v>
      </c>
      <c r="B1600" s="2" t="s">
        <v>19</v>
      </c>
      <c r="C1600" s="2" t="s">
        <v>26</v>
      </c>
      <c r="D1600" s="2">
        <v>2181.1</v>
      </c>
      <c r="E1600" s="2">
        <v>0.15</v>
      </c>
      <c r="F1600" s="2">
        <f t="shared" si="49"/>
        <v>327.16499999999996</v>
      </c>
      <c r="G1600" s="2">
        <v>6</v>
      </c>
      <c r="H1600" s="2" t="str">
        <f>TEXT(Table1[[#This Row],[order_date]],"mmmm")</f>
        <v>May</v>
      </c>
      <c r="I1600" s="3">
        <v>45077</v>
      </c>
      <c r="J1600" s="3">
        <v>45079</v>
      </c>
      <c r="K1600" s="3" t="str">
        <f>TEXT(Table1[[#This Row],[delivery_date]]-Table1[[#This Row],[order_date]],"D")</f>
        <v>2</v>
      </c>
      <c r="L1600" s="2" t="s">
        <v>15</v>
      </c>
      <c r="M1600" s="2" t="s">
        <v>16</v>
      </c>
      <c r="N1600" s="2">
        <v>286.25</v>
      </c>
      <c r="O1600" s="2" t="s">
        <v>17</v>
      </c>
      <c r="P1600" s="2">
        <f t="shared" si="48"/>
        <v>1853.9349999999999</v>
      </c>
    </row>
    <row r="1601" spans="1:16" ht="14.25" customHeight="1" x14ac:dyDescent="0.35">
      <c r="A1601" s="2" t="s">
        <v>1632</v>
      </c>
      <c r="B1601" s="2" t="s">
        <v>25</v>
      </c>
      <c r="C1601" s="2" t="s">
        <v>20</v>
      </c>
      <c r="D1601" s="2">
        <v>2961.2</v>
      </c>
      <c r="E1601" s="2">
        <v>0.28000000000000003</v>
      </c>
      <c r="F1601" s="2">
        <f t="shared" si="49"/>
        <v>829.13600000000008</v>
      </c>
      <c r="G1601" s="2">
        <v>4</v>
      </c>
      <c r="H1601" s="2" t="str">
        <f>TEXT(Table1[[#This Row],[order_date]],"mmmm")</f>
        <v>January</v>
      </c>
      <c r="I1601" s="3">
        <v>45315</v>
      </c>
      <c r="J1601" s="3">
        <v>45321</v>
      </c>
      <c r="K1601" s="3" t="str">
        <f>TEXT(Table1[[#This Row],[delivery_date]]-Table1[[#This Row],[order_date]],"D")</f>
        <v>6</v>
      </c>
      <c r="L1601" s="2" t="s">
        <v>21</v>
      </c>
      <c r="M1601" s="2" t="s">
        <v>27</v>
      </c>
      <c r="N1601" s="2">
        <v>858.04</v>
      </c>
      <c r="O1601" s="2" t="s">
        <v>34</v>
      </c>
      <c r="P1601" s="2">
        <f t="shared" si="48"/>
        <v>2132.0639999999999</v>
      </c>
    </row>
    <row r="1602" spans="1:16" ht="14.25" customHeight="1" x14ac:dyDescent="0.35">
      <c r="A1602" s="2" t="s">
        <v>1633</v>
      </c>
      <c r="B1602" s="2" t="s">
        <v>19</v>
      </c>
      <c r="C1602" s="2" t="s">
        <v>26</v>
      </c>
      <c r="D1602" s="2">
        <v>3136.59</v>
      </c>
      <c r="E1602" s="2">
        <v>0.25</v>
      </c>
      <c r="F1602" s="2">
        <f t="shared" si="49"/>
        <v>784.14750000000004</v>
      </c>
      <c r="G1602" s="2">
        <v>9</v>
      </c>
      <c r="H1602" s="2" t="str">
        <f>TEXT(Table1[[#This Row],[order_date]],"mmmm")</f>
        <v>April</v>
      </c>
      <c r="I1602" s="3">
        <v>45403</v>
      </c>
      <c r="J1602" s="3">
        <v>45409</v>
      </c>
      <c r="K1602" s="3" t="str">
        <f>TEXT(Table1[[#This Row],[delivery_date]]-Table1[[#This Row],[order_date]],"D")</f>
        <v>6</v>
      </c>
      <c r="L1602" s="2" t="s">
        <v>31</v>
      </c>
      <c r="M1602" s="2" t="s">
        <v>27</v>
      </c>
      <c r="N1602" s="2">
        <v>867.99</v>
      </c>
      <c r="O1602" s="2" t="s">
        <v>17</v>
      </c>
      <c r="P1602" s="2">
        <f t="shared" ref="P1602:P1665" si="50">D1602-F1602</f>
        <v>2352.4425000000001</v>
      </c>
    </row>
    <row r="1603" spans="1:16" ht="14.25" customHeight="1" x14ac:dyDescent="0.35">
      <c r="A1603" s="2" t="s">
        <v>1634</v>
      </c>
      <c r="B1603" s="2" t="s">
        <v>13</v>
      </c>
      <c r="C1603" s="2" t="s">
        <v>33</v>
      </c>
      <c r="D1603" s="2">
        <v>3236.17</v>
      </c>
      <c r="E1603" s="2">
        <v>0.26</v>
      </c>
      <c r="F1603" s="2">
        <f t="shared" ref="F1603:F1666" si="51">D1603*E1603</f>
        <v>841.40420000000006</v>
      </c>
      <c r="G1603" s="2">
        <v>9</v>
      </c>
      <c r="H1603" s="2" t="str">
        <f>TEXT(Table1[[#This Row],[order_date]],"mmmm")</f>
        <v>January</v>
      </c>
      <c r="I1603" s="3">
        <v>44930</v>
      </c>
      <c r="J1603" s="3">
        <v>44937</v>
      </c>
      <c r="K1603" s="3" t="str">
        <f>TEXT(Table1[[#This Row],[delivery_date]]-Table1[[#This Row],[order_date]],"D")</f>
        <v>7</v>
      </c>
      <c r="L1603" s="2" t="s">
        <v>31</v>
      </c>
      <c r="M1603" s="2" t="s">
        <v>16</v>
      </c>
      <c r="N1603" s="2">
        <v>549.05999999999995</v>
      </c>
      <c r="O1603" s="2" t="s">
        <v>39</v>
      </c>
      <c r="P1603" s="2">
        <f t="shared" si="50"/>
        <v>2394.7658000000001</v>
      </c>
    </row>
    <row r="1604" spans="1:16" ht="14.25" customHeight="1" x14ac:dyDescent="0.35">
      <c r="A1604" s="2" t="s">
        <v>1635</v>
      </c>
      <c r="B1604" s="2" t="s">
        <v>41</v>
      </c>
      <c r="C1604" s="2" t="s">
        <v>36</v>
      </c>
      <c r="D1604" s="2">
        <v>4838.5200000000004</v>
      </c>
      <c r="E1604" s="2">
        <v>0.4</v>
      </c>
      <c r="F1604" s="2">
        <f t="shared" si="51"/>
        <v>1935.4080000000004</v>
      </c>
      <c r="G1604" s="2">
        <v>2</v>
      </c>
      <c r="H1604" s="2" t="str">
        <f>TEXT(Table1[[#This Row],[order_date]],"mmmm")</f>
        <v>June</v>
      </c>
      <c r="I1604" s="3">
        <v>45088</v>
      </c>
      <c r="J1604" s="3">
        <v>45091</v>
      </c>
      <c r="K1604" s="3" t="str">
        <f>TEXT(Table1[[#This Row],[delivery_date]]-Table1[[#This Row],[order_date]],"D")</f>
        <v>3</v>
      </c>
      <c r="L1604" s="2" t="s">
        <v>15</v>
      </c>
      <c r="M1604" s="2" t="s">
        <v>16</v>
      </c>
      <c r="N1604" s="2">
        <v>1196.7</v>
      </c>
      <c r="O1604" s="2" t="s">
        <v>23</v>
      </c>
      <c r="P1604" s="2">
        <f t="shared" si="50"/>
        <v>2903.1120000000001</v>
      </c>
    </row>
    <row r="1605" spans="1:16" ht="14.25" customHeight="1" x14ac:dyDescent="0.35">
      <c r="A1605" s="2" t="s">
        <v>1636</v>
      </c>
      <c r="B1605" s="2" t="s">
        <v>25</v>
      </c>
      <c r="C1605" s="2" t="s">
        <v>20</v>
      </c>
      <c r="D1605" s="2">
        <v>975.37</v>
      </c>
      <c r="E1605" s="2">
        <v>0.28999999999999998</v>
      </c>
      <c r="F1605" s="2">
        <f t="shared" si="51"/>
        <v>282.85730000000001</v>
      </c>
      <c r="G1605" s="2">
        <v>6</v>
      </c>
      <c r="H1605" s="2" t="str">
        <f>TEXT(Table1[[#This Row],[order_date]],"mmmm")</f>
        <v>August</v>
      </c>
      <c r="I1605" s="3">
        <v>45529</v>
      </c>
      <c r="J1605" s="3">
        <v>45533</v>
      </c>
      <c r="K1605" s="3" t="str">
        <f>TEXT(Table1[[#This Row],[delivery_date]]-Table1[[#This Row],[order_date]],"D")</f>
        <v>4</v>
      </c>
      <c r="L1605" s="2" t="s">
        <v>31</v>
      </c>
      <c r="M1605" s="2" t="s">
        <v>27</v>
      </c>
      <c r="N1605" s="2">
        <v>66.87</v>
      </c>
      <c r="O1605" s="2" t="s">
        <v>48</v>
      </c>
      <c r="P1605" s="2">
        <f t="shared" si="50"/>
        <v>692.5127</v>
      </c>
    </row>
    <row r="1606" spans="1:16" ht="14.25" customHeight="1" x14ac:dyDescent="0.35">
      <c r="A1606" s="2" t="s">
        <v>1637</v>
      </c>
      <c r="B1606" s="2" t="s">
        <v>19</v>
      </c>
      <c r="C1606" s="2" t="s">
        <v>36</v>
      </c>
      <c r="D1606" s="2">
        <v>3153.16</v>
      </c>
      <c r="E1606" s="2">
        <v>0.44</v>
      </c>
      <c r="F1606" s="2">
        <f t="shared" si="51"/>
        <v>1387.3904</v>
      </c>
      <c r="G1606" s="2">
        <v>4</v>
      </c>
      <c r="H1606" s="2" t="str">
        <f>TEXT(Table1[[#This Row],[order_date]],"mmmm")</f>
        <v>March</v>
      </c>
      <c r="I1606" s="3">
        <v>45368</v>
      </c>
      <c r="J1606" s="3">
        <v>45371</v>
      </c>
      <c r="K1606" s="3" t="str">
        <f>TEXT(Table1[[#This Row],[delivery_date]]-Table1[[#This Row],[order_date]],"D")</f>
        <v>3</v>
      </c>
      <c r="L1606" s="2" t="s">
        <v>31</v>
      </c>
      <c r="M1606" s="2" t="s">
        <v>16</v>
      </c>
      <c r="N1606" s="2">
        <v>774.35</v>
      </c>
      <c r="O1606" s="2" t="s">
        <v>17</v>
      </c>
      <c r="P1606" s="2">
        <f t="shared" si="50"/>
        <v>1765.7695999999999</v>
      </c>
    </row>
    <row r="1607" spans="1:16" ht="14.25" customHeight="1" x14ac:dyDescent="0.35">
      <c r="A1607" s="2" t="s">
        <v>1638</v>
      </c>
      <c r="B1607" s="2" t="s">
        <v>13</v>
      </c>
      <c r="C1607" s="2" t="s">
        <v>36</v>
      </c>
      <c r="D1607" s="2">
        <v>1021.17</v>
      </c>
      <c r="E1607" s="2">
        <v>0.31</v>
      </c>
      <c r="F1607" s="2">
        <f t="shared" si="51"/>
        <v>316.56270000000001</v>
      </c>
      <c r="G1607" s="2">
        <v>3</v>
      </c>
      <c r="H1607" s="2" t="str">
        <f>TEXT(Table1[[#This Row],[order_date]],"mmmm")</f>
        <v>May</v>
      </c>
      <c r="I1607" s="3">
        <v>45052</v>
      </c>
      <c r="J1607" s="3">
        <v>45055</v>
      </c>
      <c r="K1607" s="3" t="str">
        <f>TEXT(Table1[[#This Row],[delivery_date]]-Table1[[#This Row],[order_date]],"D")</f>
        <v>3</v>
      </c>
      <c r="L1607" s="2" t="s">
        <v>15</v>
      </c>
      <c r="M1607" s="2" t="s">
        <v>22</v>
      </c>
      <c r="N1607" s="2">
        <v>165.33</v>
      </c>
      <c r="O1607" s="2" t="s">
        <v>17</v>
      </c>
      <c r="P1607" s="2">
        <f t="shared" si="50"/>
        <v>704.6072999999999</v>
      </c>
    </row>
    <row r="1608" spans="1:16" ht="14.25" customHeight="1" x14ac:dyDescent="0.35">
      <c r="A1608" s="2" t="s">
        <v>1639</v>
      </c>
      <c r="B1608" s="2" t="s">
        <v>41</v>
      </c>
      <c r="C1608" s="2" t="s">
        <v>26</v>
      </c>
      <c r="D1608" s="2">
        <v>1128.79</v>
      </c>
      <c r="E1608" s="2">
        <v>0.01</v>
      </c>
      <c r="F1608" s="2">
        <f t="shared" si="51"/>
        <v>11.2879</v>
      </c>
      <c r="G1608" s="2">
        <v>6</v>
      </c>
      <c r="H1608" s="2" t="str">
        <f>TEXT(Table1[[#This Row],[order_date]],"mmmm")</f>
        <v>April</v>
      </c>
      <c r="I1608" s="3">
        <v>45042</v>
      </c>
      <c r="J1608" s="3">
        <v>45046</v>
      </c>
      <c r="K1608" s="3" t="str">
        <f>TEXT(Table1[[#This Row],[delivery_date]]-Table1[[#This Row],[order_date]],"D")</f>
        <v>4</v>
      </c>
      <c r="L1608" s="2" t="s">
        <v>31</v>
      </c>
      <c r="M1608" s="2" t="s">
        <v>22</v>
      </c>
      <c r="N1608" s="2">
        <v>83.14</v>
      </c>
      <c r="O1608" s="2" t="s">
        <v>39</v>
      </c>
      <c r="P1608" s="2">
        <f t="shared" si="50"/>
        <v>1117.5020999999999</v>
      </c>
    </row>
    <row r="1609" spans="1:16" ht="14.25" customHeight="1" x14ac:dyDescent="0.35">
      <c r="A1609" s="2" t="s">
        <v>1640</v>
      </c>
      <c r="B1609" s="2" t="s">
        <v>25</v>
      </c>
      <c r="C1609" s="2" t="s">
        <v>20</v>
      </c>
      <c r="D1609" s="2">
        <v>3379.36</v>
      </c>
      <c r="E1609" s="2">
        <v>0.44</v>
      </c>
      <c r="F1609" s="2">
        <f t="shared" si="51"/>
        <v>1486.9184</v>
      </c>
      <c r="G1609" s="2">
        <v>8</v>
      </c>
      <c r="H1609" s="2" t="str">
        <f>TEXT(Table1[[#This Row],[order_date]],"mmmm")</f>
        <v>June</v>
      </c>
      <c r="I1609" s="3">
        <v>45466</v>
      </c>
      <c r="J1609" s="3">
        <v>45471</v>
      </c>
      <c r="K1609" s="3" t="str">
        <f>TEXT(Table1[[#This Row],[delivery_date]]-Table1[[#This Row],[order_date]],"D")</f>
        <v>5</v>
      </c>
      <c r="L1609" s="2" t="s">
        <v>21</v>
      </c>
      <c r="M1609" s="2" t="s">
        <v>16</v>
      </c>
      <c r="N1609" s="2">
        <v>404.12</v>
      </c>
      <c r="O1609" s="2" t="s">
        <v>48</v>
      </c>
      <c r="P1609" s="2">
        <f t="shared" si="50"/>
        <v>1892.4416000000001</v>
      </c>
    </row>
    <row r="1610" spans="1:16" ht="14.25" customHeight="1" x14ac:dyDescent="0.35">
      <c r="A1610" s="2" t="s">
        <v>1641</v>
      </c>
      <c r="B1610" s="2" t="s">
        <v>41</v>
      </c>
      <c r="C1610" s="2" t="s">
        <v>20</v>
      </c>
      <c r="D1610" s="2">
        <v>4588.18</v>
      </c>
      <c r="E1610" s="2">
        <v>0.42</v>
      </c>
      <c r="F1610" s="2">
        <f t="shared" si="51"/>
        <v>1927.0356000000002</v>
      </c>
      <c r="G1610" s="2">
        <v>9</v>
      </c>
      <c r="H1610" s="2" t="str">
        <f>TEXT(Table1[[#This Row],[order_date]],"mmmm")</f>
        <v>May</v>
      </c>
      <c r="I1610" s="3">
        <v>45063</v>
      </c>
      <c r="J1610" s="3">
        <v>45067</v>
      </c>
      <c r="K1610" s="3" t="str">
        <f>TEXT(Table1[[#This Row],[delivery_date]]-Table1[[#This Row],[order_date]],"D")</f>
        <v>4</v>
      </c>
      <c r="L1610" s="2" t="s">
        <v>15</v>
      </c>
      <c r="M1610" s="2" t="s">
        <v>27</v>
      </c>
      <c r="N1610" s="2">
        <v>572.79</v>
      </c>
      <c r="O1610" s="2" t="s">
        <v>48</v>
      </c>
      <c r="P1610" s="2">
        <f t="shared" si="50"/>
        <v>2661.1444000000001</v>
      </c>
    </row>
    <row r="1611" spans="1:16" ht="14.25" customHeight="1" x14ac:dyDescent="0.35">
      <c r="A1611" s="2" t="s">
        <v>1642</v>
      </c>
      <c r="B1611" s="2" t="s">
        <v>13</v>
      </c>
      <c r="C1611" s="2" t="s">
        <v>36</v>
      </c>
      <c r="D1611" s="2">
        <v>879.32</v>
      </c>
      <c r="E1611" s="2">
        <v>0.02</v>
      </c>
      <c r="F1611" s="2">
        <f t="shared" si="51"/>
        <v>17.586400000000001</v>
      </c>
      <c r="G1611" s="2">
        <v>9</v>
      </c>
      <c r="H1611" s="2" t="str">
        <f>TEXT(Table1[[#This Row],[order_date]],"mmmm")</f>
        <v>November</v>
      </c>
      <c r="I1611" s="3">
        <v>45600</v>
      </c>
      <c r="J1611" s="3">
        <v>45605</v>
      </c>
      <c r="K1611" s="3" t="str">
        <f>TEXT(Table1[[#This Row],[delivery_date]]-Table1[[#This Row],[order_date]],"D")</f>
        <v>5</v>
      </c>
      <c r="L1611" s="2" t="s">
        <v>21</v>
      </c>
      <c r="M1611" s="2" t="s">
        <v>22</v>
      </c>
      <c r="N1611" s="2">
        <v>201.52</v>
      </c>
      <c r="O1611" s="2" t="s">
        <v>17</v>
      </c>
      <c r="P1611" s="2">
        <f t="shared" si="50"/>
        <v>861.73360000000002</v>
      </c>
    </row>
    <row r="1612" spans="1:16" ht="14.25" customHeight="1" x14ac:dyDescent="0.35">
      <c r="A1612" s="2" t="s">
        <v>1643</v>
      </c>
      <c r="B1612" s="2" t="s">
        <v>25</v>
      </c>
      <c r="C1612" s="2" t="s">
        <v>20</v>
      </c>
      <c r="D1612" s="2">
        <v>4816.08</v>
      </c>
      <c r="E1612" s="2">
        <v>0.06</v>
      </c>
      <c r="F1612" s="2">
        <f t="shared" si="51"/>
        <v>288.96479999999997</v>
      </c>
      <c r="G1612" s="2">
        <v>2</v>
      </c>
      <c r="H1612" s="2" t="str">
        <f>TEXT(Table1[[#This Row],[order_date]],"mmmm")</f>
        <v>July</v>
      </c>
      <c r="I1612" s="3">
        <v>45113</v>
      </c>
      <c r="J1612" s="3">
        <v>45114</v>
      </c>
      <c r="K1612" s="3" t="str">
        <f>TEXT(Table1[[#This Row],[delivery_date]]-Table1[[#This Row],[order_date]],"D")</f>
        <v>1</v>
      </c>
      <c r="L1612" s="2" t="s">
        <v>15</v>
      </c>
      <c r="M1612" s="2" t="s">
        <v>22</v>
      </c>
      <c r="N1612" s="2">
        <v>1187.79</v>
      </c>
      <c r="O1612" s="2" t="s">
        <v>28</v>
      </c>
      <c r="P1612" s="2">
        <f t="shared" si="50"/>
        <v>4527.1152000000002</v>
      </c>
    </row>
    <row r="1613" spans="1:16" ht="14.25" customHeight="1" x14ac:dyDescent="0.35">
      <c r="A1613" s="2" t="s">
        <v>1644</v>
      </c>
      <c r="B1613" s="2" t="s">
        <v>41</v>
      </c>
      <c r="C1613" s="2" t="s">
        <v>20</v>
      </c>
      <c r="D1613" s="2">
        <v>1664.92</v>
      </c>
      <c r="E1613" s="2">
        <v>0.28000000000000003</v>
      </c>
      <c r="F1613" s="2">
        <f t="shared" si="51"/>
        <v>466.17760000000004</v>
      </c>
      <c r="G1613" s="2">
        <v>8</v>
      </c>
      <c r="H1613" s="2" t="str">
        <f>TEXT(Table1[[#This Row],[order_date]],"mmmm")</f>
        <v>April</v>
      </c>
      <c r="I1613" s="3">
        <v>45404</v>
      </c>
      <c r="J1613" s="3">
        <v>45405</v>
      </c>
      <c r="K1613" s="3" t="str">
        <f>TEXT(Table1[[#This Row],[delivery_date]]-Table1[[#This Row],[order_date]],"D")</f>
        <v>1</v>
      </c>
      <c r="L1613" s="2" t="s">
        <v>31</v>
      </c>
      <c r="M1613" s="2" t="s">
        <v>22</v>
      </c>
      <c r="N1613" s="2">
        <v>305.23</v>
      </c>
      <c r="O1613" s="2" t="s">
        <v>28</v>
      </c>
      <c r="P1613" s="2">
        <f t="shared" si="50"/>
        <v>1198.7424000000001</v>
      </c>
    </row>
    <row r="1614" spans="1:16" ht="14.25" customHeight="1" x14ac:dyDescent="0.35">
      <c r="A1614" s="2" t="s">
        <v>1645</v>
      </c>
      <c r="B1614" s="2" t="s">
        <v>19</v>
      </c>
      <c r="C1614" s="2" t="s">
        <v>26</v>
      </c>
      <c r="D1614" s="2">
        <v>2017.44</v>
      </c>
      <c r="E1614" s="2">
        <v>0.02</v>
      </c>
      <c r="F1614" s="2">
        <f t="shared" si="51"/>
        <v>40.348800000000004</v>
      </c>
      <c r="G1614" s="2">
        <v>8</v>
      </c>
      <c r="H1614" s="2" t="str">
        <f>TEXT(Table1[[#This Row],[order_date]],"mmmm")</f>
        <v>February</v>
      </c>
      <c r="I1614" s="3">
        <v>45327</v>
      </c>
      <c r="J1614" s="3">
        <v>45328</v>
      </c>
      <c r="K1614" s="3" t="str">
        <f>TEXT(Table1[[#This Row],[delivery_date]]-Table1[[#This Row],[order_date]],"D")</f>
        <v>1</v>
      </c>
      <c r="L1614" s="2" t="s">
        <v>21</v>
      </c>
      <c r="M1614" s="2" t="s">
        <v>27</v>
      </c>
      <c r="N1614" s="2">
        <v>267.69</v>
      </c>
      <c r="O1614" s="2" t="s">
        <v>39</v>
      </c>
      <c r="P1614" s="2">
        <f t="shared" si="50"/>
        <v>1977.0912000000001</v>
      </c>
    </row>
    <row r="1615" spans="1:16" ht="14.25" customHeight="1" x14ac:dyDescent="0.35">
      <c r="A1615" s="2" t="s">
        <v>1646</v>
      </c>
      <c r="B1615" s="2" t="s">
        <v>25</v>
      </c>
      <c r="C1615" s="2" t="s">
        <v>14</v>
      </c>
      <c r="D1615" s="2">
        <v>853.04</v>
      </c>
      <c r="E1615" s="2">
        <v>0.21</v>
      </c>
      <c r="F1615" s="2">
        <f t="shared" si="51"/>
        <v>179.13839999999999</v>
      </c>
      <c r="G1615" s="2">
        <v>5</v>
      </c>
      <c r="H1615" s="2" t="str">
        <f>TEXT(Table1[[#This Row],[order_date]],"mmmm")</f>
        <v>January</v>
      </c>
      <c r="I1615" s="3">
        <v>45306</v>
      </c>
      <c r="J1615" s="3">
        <v>45310</v>
      </c>
      <c r="K1615" s="3" t="str">
        <f>TEXT(Table1[[#This Row],[delivery_date]]-Table1[[#This Row],[order_date]],"D")</f>
        <v>4</v>
      </c>
      <c r="L1615" s="2" t="s">
        <v>21</v>
      </c>
      <c r="M1615" s="2" t="s">
        <v>22</v>
      </c>
      <c r="N1615" s="2">
        <v>129.54</v>
      </c>
      <c r="O1615" s="2" t="s">
        <v>23</v>
      </c>
      <c r="P1615" s="2">
        <f t="shared" si="50"/>
        <v>673.90159999999992</v>
      </c>
    </row>
    <row r="1616" spans="1:16" ht="14.25" customHeight="1" x14ac:dyDescent="0.35">
      <c r="A1616" s="2" t="s">
        <v>1647</v>
      </c>
      <c r="B1616" s="2" t="s">
        <v>41</v>
      </c>
      <c r="C1616" s="2" t="s">
        <v>33</v>
      </c>
      <c r="D1616" s="2">
        <v>3117.6</v>
      </c>
      <c r="E1616" s="2">
        <v>0.49</v>
      </c>
      <c r="F1616" s="2">
        <f t="shared" si="51"/>
        <v>1527.624</v>
      </c>
      <c r="G1616" s="2">
        <v>4</v>
      </c>
      <c r="H1616" s="2" t="str">
        <f>TEXT(Table1[[#This Row],[order_date]],"mmmm")</f>
        <v>February</v>
      </c>
      <c r="I1616" s="3">
        <v>44959</v>
      </c>
      <c r="J1616" s="3">
        <v>44964</v>
      </c>
      <c r="K1616" s="3" t="str">
        <f>TEXT(Table1[[#This Row],[delivery_date]]-Table1[[#This Row],[order_date]],"D")</f>
        <v>5</v>
      </c>
      <c r="L1616" s="2" t="s">
        <v>15</v>
      </c>
      <c r="M1616" s="2" t="s">
        <v>22</v>
      </c>
      <c r="N1616" s="2">
        <v>642.97</v>
      </c>
      <c r="O1616" s="2" t="s">
        <v>34</v>
      </c>
      <c r="P1616" s="2">
        <f t="shared" si="50"/>
        <v>1589.9759999999999</v>
      </c>
    </row>
    <row r="1617" spans="1:16" ht="14.25" customHeight="1" x14ac:dyDescent="0.35">
      <c r="A1617" s="2" t="s">
        <v>1648</v>
      </c>
      <c r="B1617" s="2" t="s">
        <v>13</v>
      </c>
      <c r="C1617" s="2" t="s">
        <v>14</v>
      </c>
      <c r="D1617" s="2">
        <v>3022.46</v>
      </c>
      <c r="E1617" s="2">
        <v>0.09</v>
      </c>
      <c r="F1617" s="2">
        <f t="shared" si="51"/>
        <v>272.02139999999997</v>
      </c>
      <c r="G1617" s="2">
        <v>9</v>
      </c>
      <c r="H1617" s="2" t="str">
        <f>TEXT(Table1[[#This Row],[order_date]],"mmmm")</f>
        <v>January</v>
      </c>
      <c r="I1617" s="3">
        <v>44939</v>
      </c>
      <c r="J1617" s="3">
        <v>44941</v>
      </c>
      <c r="K1617" s="3" t="str">
        <f>TEXT(Table1[[#This Row],[delivery_date]]-Table1[[#This Row],[order_date]],"D")</f>
        <v>2</v>
      </c>
      <c r="L1617" s="2" t="s">
        <v>15</v>
      </c>
      <c r="M1617" s="2" t="s">
        <v>27</v>
      </c>
      <c r="N1617" s="2">
        <v>628.29</v>
      </c>
      <c r="O1617" s="2" t="s">
        <v>23</v>
      </c>
      <c r="P1617" s="2">
        <f t="shared" si="50"/>
        <v>2750.4386</v>
      </c>
    </row>
    <row r="1618" spans="1:16" ht="14.25" customHeight="1" x14ac:dyDescent="0.35">
      <c r="A1618" s="2" t="s">
        <v>1649</v>
      </c>
      <c r="B1618" s="2" t="s">
        <v>13</v>
      </c>
      <c r="C1618" s="2" t="s">
        <v>20</v>
      </c>
      <c r="D1618" s="2">
        <v>2267.12</v>
      </c>
      <c r="E1618" s="2">
        <v>0.1</v>
      </c>
      <c r="F1618" s="2">
        <f t="shared" si="51"/>
        <v>226.71199999999999</v>
      </c>
      <c r="G1618" s="2">
        <v>4</v>
      </c>
      <c r="H1618" s="2" t="str">
        <f>TEXT(Table1[[#This Row],[order_date]],"mmmm")</f>
        <v>October</v>
      </c>
      <c r="I1618" s="3">
        <v>45222</v>
      </c>
      <c r="J1618" s="3">
        <v>45229</v>
      </c>
      <c r="K1618" s="3" t="str">
        <f>TEXT(Table1[[#This Row],[delivery_date]]-Table1[[#This Row],[order_date]],"D")</f>
        <v>7</v>
      </c>
      <c r="L1618" s="2" t="s">
        <v>21</v>
      </c>
      <c r="M1618" s="2" t="s">
        <v>22</v>
      </c>
      <c r="N1618" s="2">
        <v>216</v>
      </c>
      <c r="O1618" s="2" t="s">
        <v>39</v>
      </c>
      <c r="P1618" s="2">
        <f t="shared" si="50"/>
        <v>2040.4079999999999</v>
      </c>
    </row>
    <row r="1619" spans="1:16" ht="14.25" customHeight="1" x14ac:dyDescent="0.35">
      <c r="A1619" s="2" t="s">
        <v>1650</v>
      </c>
      <c r="B1619" s="2" t="s">
        <v>25</v>
      </c>
      <c r="C1619" s="2" t="s">
        <v>36</v>
      </c>
      <c r="D1619" s="2">
        <v>2432.85</v>
      </c>
      <c r="E1619" s="2">
        <v>0.34</v>
      </c>
      <c r="F1619" s="2">
        <f t="shared" si="51"/>
        <v>827.16899999999998</v>
      </c>
      <c r="G1619" s="2">
        <v>4</v>
      </c>
      <c r="H1619" s="2" t="str">
        <f>TEXT(Table1[[#This Row],[order_date]],"mmmm")</f>
        <v>September</v>
      </c>
      <c r="I1619" s="3">
        <v>45180</v>
      </c>
      <c r="J1619" s="3">
        <v>45183</v>
      </c>
      <c r="K1619" s="3" t="str">
        <f>TEXT(Table1[[#This Row],[delivery_date]]-Table1[[#This Row],[order_date]],"D")</f>
        <v>3</v>
      </c>
      <c r="L1619" s="2" t="s">
        <v>21</v>
      </c>
      <c r="M1619" s="2" t="s">
        <v>22</v>
      </c>
      <c r="N1619" s="2">
        <v>426.1</v>
      </c>
      <c r="O1619" s="2" t="s">
        <v>39</v>
      </c>
      <c r="P1619" s="2">
        <f t="shared" si="50"/>
        <v>1605.681</v>
      </c>
    </row>
    <row r="1620" spans="1:16" ht="14.25" customHeight="1" x14ac:dyDescent="0.35">
      <c r="A1620" s="2" t="s">
        <v>1651</v>
      </c>
      <c r="B1620" s="2" t="s">
        <v>41</v>
      </c>
      <c r="C1620" s="2" t="s">
        <v>33</v>
      </c>
      <c r="D1620" s="2">
        <v>3152.58</v>
      </c>
      <c r="E1620" s="2">
        <v>0.02</v>
      </c>
      <c r="F1620" s="2">
        <f t="shared" si="51"/>
        <v>63.051600000000001</v>
      </c>
      <c r="G1620" s="2">
        <v>3</v>
      </c>
      <c r="H1620" s="2" t="str">
        <f>TEXT(Table1[[#This Row],[order_date]],"mmmm")</f>
        <v>December</v>
      </c>
      <c r="I1620" s="3">
        <v>45285</v>
      </c>
      <c r="J1620" s="3">
        <v>45289</v>
      </c>
      <c r="K1620" s="3" t="str">
        <f>TEXT(Table1[[#This Row],[delivery_date]]-Table1[[#This Row],[order_date]],"D")</f>
        <v>4</v>
      </c>
      <c r="L1620" s="2" t="s">
        <v>21</v>
      </c>
      <c r="M1620" s="2" t="s">
        <v>16</v>
      </c>
      <c r="N1620" s="2">
        <v>604.79</v>
      </c>
      <c r="O1620" s="2" t="s">
        <v>28</v>
      </c>
      <c r="P1620" s="2">
        <f t="shared" si="50"/>
        <v>3089.5284000000001</v>
      </c>
    </row>
    <row r="1621" spans="1:16" ht="14.25" customHeight="1" x14ac:dyDescent="0.35">
      <c r="A1621" s="2" t="s">
        <v>1652</v>
      </c>
      <c r="B1621" s="2" t="s">
        <v>25</v>
      </c>
      <c r="C1621" s="2" t="s">
        <v>33</v>
      </c>
      <c r="D1621" s="2">
        <v>2959.13</v>
      </c>
      <c r="E1621" s="2">
        <v>0.41</v>
      </c>
      <c r="F1621" s="2">
        <f t="shared" si="51"/>
        <v>1213.2432999999999</v>
      </c>
      <c r="G1621" s="2">
        <v>3</v>
      </c>
      <c r="H1621" s="2" t="str">
        <f>TEXT(Table1[[#This Row],[order_date]],"mmmm")</f>
        <v>January</v>
      </c>
      <c r="I1621" s="3">
        <v>44940</v>
      </c>
      <c r="J1621" s="3">
        <v>44941</v>
      </c>
      <c r="K1621" s="3" t="str">
        <f>TEXT(Table1[[#This Row],[delivery_date]]-Table1[[#This Row],[order_date]],"D")</f>
        <v>1</v>
      </c>
      <c r="L1621" s="2" t="s">
        <v>31</v>
      </c>
      <c r="M1621" s="2" t="s">
        <v>22</v>
      </c>
      <c r="N1621" s="2">
        <v>702.47</v>
      </c>
      <c r="O1621" s="2" t="s">
        <v>48</v>
      </c>
      <c r="P1621" s="2">
        <f t="shared" si="50"/>
        <v>1745.8867000000002</v>
      </c>
    </row>
    <row r="1622" spans="1:16" ht="14.25" customHeight="1" x14ac:dyDescent="0.35">
      <c r="A1622" s="2" t="s">
        <v>1653</v>
      </c>
      <c r="B1622" s="2" t="s">
        <v>25</v>
      </c>
      <c r="C1622" s="2" t="s">
        <v>36</v>
      </c>
      <c r="D1622" s="2">
        <v>1933.89</v>
      </c>
      <c r="E1622" s="2">
        <v>0.1</v>
      </c>
      <c r="F1622" s="2">
        <f t="shared" si="51"/>
        <v>193.38900000000001</v>
      </c>
      <c r="G1622" s="2">
        <v>3</v>
      </c>
      <c r="H1622" s="2" t="str">
        <f>TEXT(Table1[[#This Row],[order_date]],"mmmm")</f>
        <v>September</v>
      </c>
      <c r="I1622" s="3">
        <v>45190</v>
      </c>
      <c r="J1622" s="3">
        <v>45192</v>
      </c>
      <c r="K1622" s="3" t="str">
        <f>TEXT(Table1[[#This Row],[delivery_date]]-Table1[[#This Row],[order_date]],"D")</f>
        <v>2</v>
      </c>
      <c r="L1622" s="2" t="s">
        <v>21</v>
      </c>
      <c r="M1622" s="2" t="s">
        <v>27</v>
      </c>
      <c r="N1622" s="2">
        <v>322.52999999999997</v>
      </c>
      <c r="O1622" s="2" t="s">
        <v>39</v>
      </c>
      <c r="P1622" s="2">
        <f t="shared" si="50"/>
        <v>1740.5010000000002</v>
      </c>
    </row>
    <row r="1623" spans="1:16" ht="14.25" customHeight="1" x14ac:dyDescent="0.35">
      <c r="A1623" s="2" t="s">
        <v>1654</v>
      </c>
      <c r="B1623" s="2" t="s">
        <v>41</v>
      </c>
      <c r="C1623" s="2" t="s">
        <v>33</v>
      </c>
      <c r="D1623" s="2">
        <v>4432.16</v>
      </c>
      <c r="E1623" s="2">
        <v>0.27</v>
      </c>
      <c r="F1623" s="2">
        <f t="shared" si="51"/>
        <v>1196.6831999999999</v>
      </c>
      <c r="G1623" s="2">
        <v>7</v>
      </c>
      <c r="H1623" s="2" t="str">
        <f>TEXT(Table1[[#This Row],[order_date]],"mmmm")</f>
        <v>June</v>
      </c>
      <c r="I1623" s="3">
        <v>45086</v>
      </c>
      <c r="J1623" s="3">
        <v>45091</v>
      </c>
      <c r="K1623" s="3" t="str">
        <f>TEXT(Table1[[#This Row],[delivery_date]]-Table1[[#This Row],[order_date]],"D")</f>
        <v>5</v>
      </c>
      <c r="L1623" s="2" t="s">
        <v>31</v>
      </c>
      <c r="M1623" s="2" t="s">
        <v>27</v>
      </c>
      <c r="N1623" s="2">
        <v>1259.45</v>
      </c>
      <c r="O1623" s="2" t="s">
        <v>34</v>
      </c>
      <c r="P1623" s="2">
        <f t="shared" si="50"/>
        <v>3235.4767999999999</v>
      </c>
    </row>
    <row r="1624" spans="1:16" ht="14.25" customHeight="1" x14ac:dyDescent="0.35">
      <c r="A1624" s="2" t="s">
        <v>1655</v>
      </c>
      <c r="B1624" s="2" t="s">
        <v>41</v>
      </c>
      <c r="C1624" s="2" t="s">
        <v>36</v>
      </c>
      <c r="D1624" s="2">
        <v>3371.54</v>
      </c>
      <c r="E1624" s="2">
        <v>0.12</v>
      </c>
      <c r="F1624" s="2">
        <f t="shared" si="51"/>
        <v>404.58479999999997</v>
      </c>
      <c r="G1624" s="2">
        <v>5</v>
      </c>
      <c r="H1624" s="2" t="str">
        <f>TEXT(Table1[[#This Row],[order_date]],"mmmm")</f>
        <v>November</v>
      </c>
      <c r="I1624" s="3">
        <v>45251</v>
      </c>
      <c r="J1624" s="3">
        <v>45256</v>
      </c>
      <c r="K1624" s="3" t="str">
        <f>TEXT(Table1[[#This Row],[delivery_date]]-Table1[[#This Row],[order_date]],"D")</f>
        <v>5</v>
      </c>
      <c r="L1624" s="2" t="s">
        <v>15</v>
      </c>
      <c r="M1624" s="2" t="s">
        <v>16</v>
      </c>
      <c r="N1624" s="2">
        <v>729.61</v>
      </c>
      <c r="O1624" s="2" t="s">
        <v>23</v>
      </c>
      <c r="P1624" s="2">
        <f t="shared" si="50"/>
        <v>2966.9551999999999</v>
      </c>
    </row>
    <row r="1625" spans="1:16" ht="14.25" customHeight="1" x14ac:dyDescent="0.35">
      <c r="A1625" s="2" t="s">
        <v>1656</v>
      </c>
      <c r="B1625" s="2" t="s">
        <v>19</v>
      </c>
      <c r="C1625" s="2" t="s">
        <v>33</v>
      </c>
      <c r="D1625" s="2">
        <v>1106.49</v>
      </c>
      <c r="E1625" s="2">
        <v>0.33</v>
      </c>
      <c r="F1625" s="2">
        <f t="shared" si="51"/>
        <v>365.14170000000001</v>
      </c>
      <c r="G1625" s="2">
        <v>9</v>
      </c>
      <c r="H1625" s="2" t="str">
        <f>TEXT(Table1[[#This Row],[order_date]],"mmmm")</f>
        <v>November</v>
      </c>
      <c r="I1625" s="3">
        <v>45616</v>
      </c>
      <c r="J1625" s="3">
        <v>45621</v>
      </c>
      <c r="K1625" s="3" t="str">
        <f>TEXT(Table1[[#This Row],[delivery_date]]-Table1[[#This Row],[order_date]],"D")</f>
        <v>5</v>
      </c>
      <c r="L1625" s="2" t="s">
        <v>15</v>
      </c>
      <c r="M1625" s="2" t="s">
        <v>27</v>
      </c>
      <c r="N1625" s="2">
        <v>255.09</v>
      </c>
      <c r="O1625" s="2" t="s">
        <v>23</v>
      </c>
      <c r="P1625" s="2">
        <f t="shared" si="50"/>
        <v>741.34829999999999</v>
      </c>
    </row>
    <row r="1626" spans="1:16" ht="14.25" customHeight="1" x14ac:dyDescent="0.35">
      <c r="A1626" s="2" t="s">
        <v>1657</v>
      </c>
      <c r="B1626" s="2" t="s">
        <v>41</v>
      </c>
      <c r="C1626" s="2" t="s">
        <v>14</v>
      </c>
      <c r="D1626" s="2">
        <v>1667.52</v>
      </c>
      <c r="E1626" s="2">
        <v>0.28999999999999998</v>
      </c>
      <c r="F1626" s="2">
        <f t="shared" si="51"/>
        <v>483.58079999999995</v>
      </c>
      <c r="G1626" s="2">
        <v>2</v>
      </c>
      <c r="H1626" s="2" t="str">
        <f>TEXT(Table1[[#This Row],[order_date]],"mmmm")</f>
        <v>November</v>
      </c>
      <c r="I1626" s="3">
        <v>45603</v>
      </c>
      <c r="J1626" s="3">
        <v>45607</v>
      </c>
      <c r="K1626" s="3" t="str">
        <f>TEXT(Table1[[#This Row],[delivery_date]]-Table1[[#This Row],[order_date]],"D")</f>
        <v>4</v>
      </c>
      <c r="L1626" s="2" t="s">
        <v>21</v>
      </c>
      <c r="M1626" s="2" t="s">
        <v>16</v>
      </c>
      <c r="N1626" s="2">
        <v>327.84</v>
      </c>
      <c r="O1626" s="2" t="s">
        <v>34</v>
      </c>
      <c r="P1626" s="2">
        <f t="shared" si="50"/>
        <v>1183.9392</v>
      </c>
    </row>
    <row r="1627" spans="1:16" ht="14.25" customHeight="1" x14ac:dyDescent="0.35">
      <c r="A1627" s="2" t="s">
        <v>1658</v>
      </c>
      <c r="B1627" s="2" t="s">
        <v>13</v>
      </c>
      <c r="C1627" s="2" t="s">
        <v>33</v>
      </c>
      <c r="D1627" s="2">
        <v>3960.6</v>
      </c>
      <c r="E1627" s="2">
        <v>0.47</v>
      </c>
      <c r="F1627" s="2">
        <f t="shared" si="51"/>
        <v>1861.4819999999997</v>
      </c>
      <c r="G1627" s="2">
        <v>4</v>
      </c>
      <c r="H1627" s="2" t="str">
        <f>TEXT(Table1[[#This Row],[order_date]],"mmmm")</f>
        <v>February</v>
      </c>
      <c r="I1627" s="3">
        <v>44971</v>
      </c>
      <c r="J1627" s="3">
        <v>44974</v>
      </c>
      <c r="K1627" s="3" t="str">
        <f>TEXT(Table1[[#This Row],[delivery_date]]-Table1[[#This Row],[order_date]],"D")</f>
        <v>3</v>
      </c>
      <c r="L1627" s="2" t="s">
        <v>21</v>
      </c>
      <c r="M1627" s="2" t="s">
        <v>27</v>
      </c>
      <c r="N1627" s="2">
        <v>1035.1500000000001</v>
      </c>
      <c r="O1627" s="2" t="s">
        <v>48</v>
      </c>
      <c r="P1627" s="2">
        <f t="shared" si="50"/>
        <v>2099.1180000000004</v>
      </c>
    </row>
    <row r="1628" spans="1:16" ht="14.25" customHeight="1" x14ac:dyDescent="0.35">
      <c r="A1628" s="2" t="s">
        <v>1659</v>
      </c>
      <c r="B1628" s="2" t="s">
        <v>25</v>
      </c>
      <c r="C1628" s="2" t="s">
        <v>26</v>
      </c>
      <c r="D1628" s="2">
        <v>612.16999999999996</v>
      </c>
      <c r="E1628" s="2">
        <v>0.22</v>
      </c>
      <c r="F1628" s="2">
        <f t="shared" si="51"/>
        <v>134.67740000000001</v>
      </c>
      <c r="G1628" s="2">
        <v>2</v>
      </c>
      <c r="H1628" s="2" t="str">
        <f>TEXT(Table1[[#This Row],[order_date]],"mmmm")</f>
        <v>March</v>
      </c>
      <c r="I1628" s="3">
        <v>45379</v>
      </c>
      <c r="J1628" s="3">
        <v>45382</v>
      </c>
      <c r="K1628" s="3" t="str">
        <f>TEXT(Table1[[#This Row],[delivery_date]]-Table1[[#This Row],[order_date]],"D")</f>
        <v>3</v>
      </c>
      <c r="L1628" s="2" t="s">
        <v>21</v>
      </c>
      <c r="M1628" s="2" t="s">
        <v>16</v>
      </c>
      <c r="N1628" s="2">
        <v>85.64</v>
      </c>
      <c r="O1628" s="2" t="s">
        <v>48</v>
      </c>
      <c r="P1628" s="2">
        <f t="shared" si="50"/>
        <v>477.49259999999992</v>
      </c>
    </row>
    <row r="1629" spans="1:16" ht="14.25" customHeight="1" x14ac:dyDescent="0.35">
      <c r="A1629" s="2" t="s">
        <v>1660</v>
      </c>
      <c r="B1629" s="2" t="s">
        <v>25</v>
      </c>
      <c r="C1629" s="2" t="s">
        <v>36</v>
      </c>
      <c r="D1629" s="2">
        <v>3776.14</v>
      </c>
      <c r="E1629" s="2">
        <v>0.44</v>
      </c>
      <c r="F1629" s="2">
        <f t="shared" si="51"/>
        <v>1661.5016000000001</v>
      </c>
      <c r="G1629" s="2">
        <v>8</v>
      </c>
      <c r="H1629" s="2" t="str">
        <f>TEXT(Table1[[#This Row],[order_date]],"mmmm")</f>
        <v>October</v>
      </c>
      <c r="I1629" s="3">
        <v>45592</v>
      </c>
      <c r="J1629" s="3">
        <v>45594</v>
      </c>
      <c r="K1629" s="3" t="str">
        <f>TEXT(Table1[[#This Row],[delivery_date]]-Table1[[#This Row],[order_date]],"D")</f>
        <v>2</v>
      </c>
      <c r="L1629" s="2" t="s">
        <v>21</v>
      </c>
      <c r="M1629" s="2" t="s">
        <v>16</v>
      </c>
      <c r="N1629" s="2">
        <v>219.05</v>
      </c>
      <c r="O1629" s="2" t="s">
        <v>28</v>
      </c>
      <c r="P1629" s="2">
        <f t="shared" si="50"/>
        <v>2114.6383999999998</v>
      </c>
    </row>
    <row r="1630" spans="1:16" ht="14.25" customHeight="1" x14ac:dyDescent="0.35">
      <c r="A1630" s="2" t="s">
        <v>1661</v>
      </c>
      <c r="B1630" s="2" t="s">
        <v>13</v>
      </c>
      <c r="C1630" s="2" t="s">
        <v>33</v>
      </c>
      <c r="D1630" s="2">
        <v>1858.33</v>
      </c>
      <c r="E1630" s="2">
        <v>0.28999999999999998</v>
      </c>
      <c r="F1630" s="2">
        <f t="shared" si="51"/>
        <v>538.9156999999999</v>
      </c>
      <c r="G1630" s="2">
        <v>4</v>
      </c>
      <c r="H1630" s="2" t="str">
        <f>TEXT(Table1[[#This Row],[order_date]],"mmmm")</f>
        <v>November</v>
      </c>
      <c r="I1630" s="3">
        <v>45259</v>
      </c>
      <c r="J1630" s="3">
        <v>45265</v>
      </c>
      <c r="K1630" s="3" t="str">
        <f>TEXT(Table1[[#This Row],[delivery_date]]-Table1[[#This Row],[order_date]],"D")</f>
        <v>6</v>
      </c>
      <c r="L1630" s="2" t="s">
        <v>15</v>
      </c>
      <c r="M1630" s="2" t="s">
        <v>27</v>
      </c>
      <c r="N1630" s="2">
        <v>146.12</v>
      </c>
      <c r="O1630" s="2" t="s">
        <v>23</v>
      </c>
      <c r="P1630" s="2">
        <f t="shared" si="50"/>
        <v>1319.4142999999999</v>
      </c>
    </row>
    <row r="1631" spans="1:16" ht="14.25" customHeight="1" x14ac:dyDescent="0.35">
      <c r="A1631" s="2" t="s">
        <v>1662</v>
      </c>
      <c r="B1631" s="2" t="s">
        <v>41</v>
      </c>
      <c r="C1631" s="2" t="s">
        <v>36</v>
      </c>
      <c r="D1631" s="2">
        <v>2803.29</v>
      </c>
      <c r="E1631" s="2">
        <v>0.46</v>
      </c>
      <c r="F1631" s="2">
        <f t="shared" si="51"/>
        <v>1289.5134</v>
      </c>
      <c r="G1631" s="2">
        <v>1</v>
      </c>
      <c r="H1631" s="2" t="str">
        <f>TEXT(Table1[[#This Row],[order_date]],"mmmm")</f>
        <v>July</v>
      </c>
      <c r="I1631" s="3">
        <v>45476</v>
      </c>
      <c r="J1631" s="3">
        <v>45477</v>
      </c>
      <c r="K1631" s="3" t="str">
        <f>TEXT(Table1[[#This Row],[delivery_date]]-Table1[[#This Row],[order_date]],"D")</f>
        <v>1</v>
      </c>
      <c r="L1631" s="2" t="s">
        <v>31</v>
      </c>
      <c r="M1631" s="2" t="s">
        <v>16</v>
      </c>
      <c r="N1631" s="2">
        <v>440.38</v>
      </c>
      <c r="O1631" s="2" t="s">
        <v>23</v>
      </c>
      <c r="P1631" s="2">
        <f t="shared" si="50"/>
        <v>1513.7765999999999</v>
      </c>
    </row>
    <row r="1632" spans="1:16" ht="14.25" customHeight="1" x14ac:dyDescent="0.35">
      <c r="A1632" s="2" t="s">
        <v>1663</v>
      </c>
      <c r="B1632" s="2" t="s">
        <v>13</v>
      </c>
      <c r="C1632" s="2" t="s">
        <v>26</v>
      </c>
      <c r="D1632" s="2">
        <v>1474.73</v>
      </c>
      <c r="E1632" s="2">
        <v>0.15</v>
      </c>
      <c r="F1632" s="2">
        <f t="shared" si="51"/>
        <v>221.20949999999999</v>
      </c>
      <c r="G1632" s="2">
        <v>3</v>
      </c>
      <c r="H1632" s="2" t="str">
        <f>TEXT(Table1[[#This Row],[order_date]],"mmmm")</f>
        <v>April</v>
      </c>
      <c r="I1632" s="3">
        <v>45030</v>
      </c>
      <c r="J1632" s="3">
        <v>45036</v>
      </c>
      <c r="K1632" s="3" t="str">
        <f>TEXT(Table1[[#This Row],[delivery_date]]-Table1[[#This Row],[order_date]],"D")</f>
        <v>6</v>
      </c>
      <c r="L1632" s="2" t="s">
        <v>15</v>
      </c>
      <c r="M1632" s="2" t="s">
        <v>16</v>
      </c>
      <c r="N1632" s="2">
        <v>218.39</v>
      </c>
      <c r="O1632" s="2" t="s">
        <v>17</v>
      </c>
      <c r="P1632" s="2">
        <f t="shared" si="50"/>
        <v>1253.5205000000001</v>
      </c>
    </row>
    <row r="1633" spans="1:16" ht="14.25" customHeight="1" x14ac:dyDescent="0.35">
      <c r="A1633" s="2" t="s">
        <v>1664</v>
      </c>
      <c r="B1633" s="2" t="s">
        <v>13</v>
      </c>
      <c r="C1633" s="2" t="s">
        <v>33</v>
      </c>
      <c r="D1633" s="2">
        <v>4933.6400000000003</v>
      </c>
      <c r="E1633" s="2">
        <v>0.27</v>
      </c>
      <c r="F1633" s="2">
        <f t="shared" si="51"/>
        <v>1332.0828000000001</v>
      </c>
      <c r="G1633" s="2">
        <v>7</v>
      </c>
      <c r="H1633" s="2" t="str">
        <f>TEXT(Table1[[#This Row],[order_date]],"mmmm")</f>
        <v>June</v>
      </c>
      <c r="I1633" s="3">
        <v>45081</v>
      </c>
      <c r="J1633" s="3">
        <v>45087</v>
      </c>
      <c r="K1633" s="3" t="str">
        <f>TEXT(Table1[[#This Row],[delivery_date]]-Table1[[#This Row],[order_date]],"D")</f>
        <v>6</v>
      </c>
      <c r="L1633" s="2" t="s">
        <v>21</v>
      </c>
      <c r="M1633" s="2" t="s">
        <v>22</v>
      </c>
      <c r="N1633" s="2">
        <v>798.1</v>
      </c>
      <c r="O1633" s="2" t="s">
        <v>17</v>
      </c>
      <c r="P1633" s="2">
        <f t="shared" si="50"/>
        <v>3601.5572000000002</v>
      </c>
    </row>
    <row r="1634" spans="1:16" ht="14.25" customHeight="1" x14ac:dyDescent="0.35">
      <c r="A1634" s="2" t="s">
        <v>1665</v>
      </c>
      <c r="B1634" s="2" t="s">
        <v>19</v>
      </c>
      <c r="C1634" s="2" t="s">
        <v>33</v>
      </c>
      <c r="D1634" s="2">
        <v>4538.62</v>
      </c>
      <c r="E1634" s="2">
        <v>0.2</v>
      </c>
      <c r="F1634" s="2">
        <f t="shared" si="51"/>
        <v>907.72400000000005</v>
      </c>
      <c r="G1634" s="2">
        <v>3</v>
      </c>
      <c r="H1634" s="2" t="str">
        <f>TEXT(Table1[[#This Row],[order_date]],"mmmm")</f>
        <v>March</v>
      </c>
      <c r="I1634" s="3">
        <v>45007</v>
      </c>
      <c r="J1634" s="3">
        <v>45013</v>
      </c>
      <c r="K1634" s="3" t="str">
        <f>TEXT(Table1[[#This Row],[delivery_date]]-Table1[[#This Row],[order_date]],"D")</f>
        <v>6</v>
      </c>
      <c r="L1634" s="2" t="s">
        <v>15</v>
      </c>
      <c r="M1634" s="2" t="s">
        <v>16</v>
      </c>
      <c r="N1634" s="2">
        <v>838.44</v>
      </c>
      <c r="O1634" s="2" t="s">
        <v>28</v>
      </c>
      <c r="P1634" s="2">
        <f t="shared" si="50"/>
        <v>3630.8959999999997</v>
      </c>
    </row>
    <row r="1635" spans="1:16" ht="14.25" customHeight="1" x14ac:dyDescent="0.35">
      <c r="A1635" s="2" t="s">
        <v>1666</v>
      </c>
      <c r="B1635" s="2" t="s">
        <v>13</v>
      </c>
      <c r="C1635" s="2" t="s">
        <v>26</v>
      </c>
      <c r="D1635" s="2">
        <v>4649.3999999999996</v>
      </c>
      <c r="E1635" s="2">
        <v>0.03</v>
      </c>
      <c r="F1635" s="2">
        <f t="shared" si="51"/>
        <v>139.48199999999997</v>
      </c>
      <c r="G1635" s="2">
        <v>5</v>
      </c>
      <c r="H1635" s="2" t="str">
        <f>TEXT(Table1[[#This Row],[order_date]],"mmmm")</f>
        <v>June</v>
      </c>
      <c r="I1635" s="3">
        <v>45105</v>
      </c>
      <c r="J1635" s="3">
        <v>45106</v>
      </c>
      <c r="K1635" s="3" t="str">
        <f>TEXT(Table1[[#This Row],[delivery_date]]-Table1[[#This Row],[order_date]],"D")</f>
        <v>1</v>
      </c>
      <c r="L1635" s="2" t="s">
        <v>15</v>
      </c>
      <c r="M1635" s="2" t="s">
        <v>16</v>
      </c>
      <c r="N1635" s="2">
        <v>706.53</v>
      </c>
      <c r="O1635" s="2" t="s">
        <v>48</v>
      </c>
      <c r="P1635" s="2">
        <f t="shared" si="50"/>
        <v>4509.9179999999997</v>
      </c>
    </row>
    <row r="1636" spans="1:16" ht="14.25" customHeight="1" x14ac:dyDescent="0.35">
      <c r="A1636" s="2" t="s">
        <v>1667</v>
      </c>
      <c r="B1636" s="2" t="s">
        <v>25</v>
      </c>
      <c r="C1636" s="2" t="s">
        <v>26</v>
      </c>
      <c r="D1636" s="2">
        <v>1005.4</v>
      </c>
      <c r="E1636" s="2">
        <v>0.28999999999999998</v>
      </c>
      <c r="F1636" s="2">
        <f t="shared" si="51"/>
        <v>291.56599999999997</v>
      </c>
      <c r="G1636" s="2">
        <v>2</v>
      </c>
      <c r="H1636" s="2" t="str">
        <f>TEXT(Table1[[#This Row],[order_date]],"mmmm")</f>
        <v>February</v>
      </c>
      <c r="I1636" s="3">
        <v>45325</v>
      </c>
      <c r="J1636" s="3">
        <v>45326</v>
      </c>
      <c r="K1636" s="3" t="str">
        <f>TEXT(Table1[[#This Row],[delivery_date]]-Table1[[#This Row],[order_date]],"D")</f>
        <v>1</v>
      </c>
      <c r="L1636" s="2" t="s">
        <v>21</v>
      </c>
      <c r="M1636" s="2" t="s">
        <v>27</v>
      </c>
      <c r="N1636" s="2">
        <v>61.89</v>
      </c>
      <c r="O1636" s="2" t="s">
        <v>34</v>
      </c>
      <c r="P1636" s="2">
        <f t="shared" si="50"/>
        <v>713.83400000000006</v>
      </c>
    </row>
    <row r="1637" spans="1:16" ht="14.25" customHeight="1" x14ac:dyDescent="0.35">
      <c r="A1637" s="2" t="s">
        <v>1668</v>
      </c>
      <c r="B1637" s="2" t="s">
        <v>13</v>
      </c>
      <c r="C1637" s="2" t="s">
        <v>26</v>
      </c>
      <c r="D1637" s="2">
        <v>4224.28</v>
      </c>
      <c r="E1637" s="2">
        <v>0.4</v>
      </c>
      <c r="F1637" s="2">
        <f t="shared" si="51"/>
        <v>1689.712</v>
      </c>
      <c r="G1637" s="2">
        <v>8</v>
      </c>
      <c r="H1637" s="2" t="str">
        <f>TEXT(Table1[[#This Row],[order_date]],"mmmm")</f>
        <v>November</v>
      </c>
      <c r="I1637" s="3">
        <v>45244</v>
      </c>
      <c r="J1637" s="3">
        <v>45251</v>
      </c>
      <c r="K1637" s="3" t="str">
        <f>TEXT(Table1[[#This Row],[delivery_date]]-Table1[[#This Row],[order_date]],"D")</f>
        <v>7</v>
      </c>
      <c r="L1637" s="2" t="s">
        <v>21</v>
      </c>
      <c r="M1637" s="2" t="s">
        <v>27</v>
      </c>
      <c r="N1637" s="2">
        <v>1055.77</v>
      </c>
      <c r="O1637" s="2" t="s">
        <v>28</v>
      </c>
      <c r="P1637" s="2">
        <f t="shared" si="50"/>
        <v>2534.5679999999998</v>
      </c>
    </row>
    <row r="1638" spans="1:16" ht="14.25" customHeight="1" x14ac:dyDescent="0.35">
      <c r="A1638" s="2" t="s">
        <v>1669</v>
      </c>
      <c r="B1638" s="2" t="s">
        <v>25</v>
      </c>
      <c r="C1638" s="2" t="s">
        <v>36</v>
      </c>
      <c r="D1638" s="2">
        <v>2723.45</v>
      </c>
      <c r="E1638" s="2">
        <v>0.28000000000000003</v>
      </c>
      <c r="F1638" s="2">
        <f t="shared" si="51"/>
        <v>762.56600000000003</v>
      </c>
      <c r="G1638" s="2">
        <v>4</v>
      </c>
      <c r="H1638" s="2" t="str">
        <f>TEXT(Table1[[#This Row],[order_date]],"mmmm")</f>
        <v>August</v>
      </c>
      <c r="I1638" s="3">
        <v>45535</v>
      </c>
      <c r="J1638" s="3">
        <v>45536</v>
      </c>
      <c r="K1638" s="3" t="str">
        <f>TEXT(Table1[[#This Row],[delivery_date]]-Table1[[#This Row],[order_date]],"D")</f>
        <v>1</v>
      </c>
      <c r="L1638" s="2" t="s">
        <v>31</v>
      </c>
      <c r="M1638" s="2" t="s">
        <v>22</v>
      </c>
      <c r="N1638" s="2">
        <v>772.59</v>
      </c>
      <c r="O1638" s="2" t="s">
        <v>39</v>
      </c>
      <c r="P1638" s="2">
        <f t="shared" si="50"/>
        <v>1960.8839999999998</v>
      </c>
    </row>
    <row r="1639" spans="1:16" ht="14.25" customHeight="1" x14ac:dyDescent="0.35">
      <c r="A1639" s="2" t="s">
        <v>1670</v>
      </c>
      <c r="B1639" s="2" t="s">
        <v>25</v>
      </c>
      <c r="C1639" s="2" t="s">
        <v>26</v>
      </c>
      <c r="D1639" s="2">
        <v>3568.51</v>
      </c>
      <c r="E1639" s="2">
        <v>0.14000000000000001</v>
      </c>
      <c r="F1639" s="2">
        <f t="shared" si="51"/>
        <v>499.59140000000008</v>
      </c>
      <c r="G1639" s="2">
        <v>1</v>
      </c>
      <c r="H1639" s="2" t="str">
        <f>TEXT(Table1[[#This Row],[order_date]],"mmmm")</f>
        <v>January</v>
      </c>
      <c r="I1639" s="3">
        <v>44956</v>
      </c>
      <c r="J1639" s="3">
        <v>44963</v>
      </c>
      <c r="K1639" s="3" t="str">
        <f>TEXT(Table1[[#This Row],[delivery_date]]-Table1[[#This Row],[order_date]],"D")</f>
        <v>7</v>
      </c>
      <c r="L1639" s="2" t="s">
        <v>21</v>
      </c>
      <c r="M1639" s="2" t="s">
        <v>27</v>
      </c>
      <c r="N1639" s="2">
        <v>694.99</v>
      </c>
      <c r="O1639" s="2" t="s">
        <v>23</v>
      </c>
      <c r="P1639" s="2">
        <f t="shared" si="50"/>
        <v>3068.9186</v>
      </c>
    </row>
    <row r="1640" spans="1:16" ht="14.25" customHeight="1" x14ac:dyDescent="0.35">
      <c r="A1640" s="2" t="s">
        <v>1671</v>
      </c>
      <c r="B1640" s="2" t="s">
        <v>25</v>
      </c>
      <c r="C1640" s="2" t="s">
        <v>36</v>
      </c>
      <c r="D1640" s="2">
        <v>1165.77</v>
      </c>
      <c r="E1640" s="2">
        <v>0.13</v>
      </c>
      <c r="F1640" s="2">
        <f t="shared" si="51"/>
        <v>151.55010000000001</v>
      </c>
      <c r="G1640" s="2">
        <v>4</v>
      </c>
      <c r="H1640" s="2" t="str">
        <f>TEXT(Table1[[#This Row],[order_date]],"mmmm")</f>
        <v>June</v>
      </c>
      <c r="I1640" s="3">
        <v>45086</v>
      </c>
      <c r="J1640" s="3">
        <v>45088</v>
      </c>
      <c r="K1640" s="3" t="str">
        <f>TEXT(Table1[[#This Row],[delivery_date]]-Table1[[#This Row],[order_date]],"D")</f>
        <v>2</v>
      </c>
      <c r="L1640" s="2" t="s">
        <v>15</v>
      </c>
      <c r="M1640" s="2" t="s">
        <v>22</v>
      </c>
      <c r="N1640" s="2">
        <v>194.67</v>
      </c>
      <c r="O1640" s="2" t="s">
        <v>17</v>
      </c>
      <c r="P1640" s="2">
        <f t="shared" si="50"/>
        <v>1014.2198999999999</v>
      </c>
    </row>
    <row r="1641" spans="1:16" ht="14.25" customHeight="1" x14ac:dyDescent="0.35">
      <c r="A1641" s="2" t="s">
        <v>1672</v>
      </c>
      <c r="B1641" s="2" t="s">
        <v>41</v>
      </c>
      <c r="C1641" s="2" t="s">
        <v>14</v>
      </c>
      <c r="D1641" s="2">
        <v>3588.72</v>
      </c>
      <c r="E1641" s="2">
        <v>0.12</v>
      </c>
      <c r="F1641" s="2">
        <f t="shared" si="51"/>
        <v>430.64639999999997</v>
      </c>
      <c r="G1641" s="2">
        <v>8</v>
      </c>
      <c r="H1641" s="2" t="str">
        <f>TEXT(Table1[[#This Row],[order_date]],"mmmm")</f>
        <v>March</v>
      </c>
      <c r="I1641" s="3">
        <v>45360</v>
      </c>
      <c r="J1641" s="3">
        <v>45362</v>
      </c>
      <c r="K1641" s="3" t="str">
        <f>TEXT(Table1[[#This Row],[delivery_date]]-Table1[[#This Row],[order_date]],"D")</f>
        <v>2</v>
      </c>
      <c r="L1641" s="2" t="s">
        <v>31</v>
      </c>
      <c r="M1641" s="2" t="s">
        <v>16</v>
      </c>
      <c r="N1641" s="2">
        <v>281.74</v>
      </c>
      <c r="O1641" s="2" t="s">
        <v>48</v>
      </c>
      <c r="P1641" s="2">
        <f t="shared" si="50"/>
        <v>3158.0735999999997</v>
      </c>
    </row>
    <row r="1642" spans="1:16" ht="14.25" customHeight="1" x14ac:dyDescent="0.35">
      <c r="A1642" s="2" t="s">
        <v>1673</v>
      </c>
      <c r="B1642" s="2" t="s">
        <v>19</v>
      </c>
      <c r="C1642" s="2" t="s">
        <v>33</v>
      </c>
      <c r="D1642" s="2">
        <v>4579.91</v>
      </c>
      <c r="E1642" s="2">
        <v>0.49</v>
      </c>
      <c r="F1642" s="2">
        <f t="shared" si="51"/>
        <v>2244.1558999999997</v>
      </c>
      <c r="G1642" s="2">
        <v>9</v>
      </c>
      <c r="H1642" s="2" t="str">
        <f>TEXT(Table1[[#This Row],[order_date]],"mmmm")</f>
        <v>January</v>
      </c>
      <c r="I1642" s="3">
        <v>44933</v>
      </c>
      <c r="J1642" s="3">
        <v>44938</v>
      </c>
      <c r="K1642" s="3" t="str">
        <f>TEXT(Table1[[#This Row],[delivery_date]]-Table1[[#This Row],[order_date]],"D")</f>
        <v>5</v>
      </c>
      <c r="L1642" s="2" t="s">
        <v>31</v>
      </c>
      <c r="M1642" s="2" t="s">
        <v>22</v>
      </c>
      <c r="N1642" s="2">
        <v>1286.05</v>
      </c>
      <c r="O1642" s="2" t="s">
        <v>23</v>
      </c>
      <c r="P1642" s="2">
        <f t="shared" si="50"/>
        <v>2335.7541000000001</v>
      </c>
    </row>
    <row r="1643" spans="1:16" ht="14.25" customHeight="1" x14ac:dyDescent="0.35">
      <c r="A1643" s="2" t="s">
        <v>1674</v>
      </c>
      <c r="B1643" s="2" t="s">
        <v>25</v>
      </c>
      <c r="C1643" s="2" t="s">
        <v>33</v>
      </c>
      <c r="D1643" s="2">
        <v>1410.66</v>
      </c>
      <c r="E1643" s="2">
        <v>0.2</v>
      </c>
      <c r="F1643" s="2">
        <f t="shared" si="51"/>
        <v>282.13200000000001</v>
      </c>
      <c r="G1643" s="2">
        <v>1</v>
      </c>
      <c r="H1643" s="2" t="str">
        <f>TEXT(Table1[[#This Row],[order_date]],"mmmm")</f>
        <v>March</v>
      </c>
      <c r="I1643" s="3">
        <v>45371</v>
      </c>
      <c r="J1643" s="3">
        <v>45375</v>
      </c>
      <c r="K1643" s="3" t="str">
        <f>TEXT(Table1[[#This Row],[delivery_date]]-Table1[[#This Row],[order_date]],"D")</f>
        <v>4</v>
      </c>
      <c r="L1643" s="2" t="s">
        <v>21</v>
      </c>
      <c r="M1643" s="2" t="s">
        <v>22</v>
      </c>
      <c r="N1643" s="2">
        <v>198.08</v>
      </c>
      <c r="O1643" s="2" t="s">
        <v>34</v>
      </c>
      <c r="P1643" s="2">
        <f t="shared" si="50"/>
        <v>1128.528</v>
      </c>
    </row>
    <row r="1644" spans="1:16" ht="14.25" customHeight="1" x14ac:dyDescent="0.35">
      <c r="A1644" s="2" t="s">
        <v>1675</v>
      </c>
      <c r="B1644" s="2" t="s">
        <v>25</v>
      </c>
      <c r="C1644" s="2" t="s">
        <v>20</v>
      </c>
      <c r="D1644" s="2">
        <v>1243.46</v>
      </c>
      <c r="E1644" s="2">
        <v>0.16</v>
      </c>
      <c r="F1644" s="2">
        <f t="shared" si="51"/>
        <v>198.95360000000002</v>
      </c>
      <c r="G1644" s="2">
        <v>6</v>
      </c>
      <c r="H1644" s="2" t="str">
        <f>TEXT(Table1[[#This Row],[order_date]],"mmmm")</f>
        <v>December</v>
      </c>
      <c r="I1644" s="3">
        <v>45641</v>
      </c>
      <c r="J1644" s="3">
        <v>45644</v>
      </c>
      <c r="K1644" s="3" t="str">
        <f>TEXT(Table1[[#This Row],[delivery_date]]-Table1[[#This Row],[order_date]],"D")</f>
        <v>3</v>
      </c>
      <c r="L1644" s="2" t="s">
        <v>21</v>
      </c>
      <c r="M1644" s="2" t="s">
        <v>16</v>
      </c>
      <c r="N1644" s="2">
        <v>303.22000000000003</v>
      </c>
      <c r="O1644" s="2" t="s">
        <v>39</v>
      </c>
      <c r="P1644" s="2">
        <f t="shared" si="50"/>
        <v>1044.5064</v>
      </c>
    </row>
    <row r="1645" spans="1:16" ht="14.25" customHeight="1" x14ac:dyDescent="0.35">
      <c r="A1645" s="2" t="s">
        <v>1676</v>
      </c>
      <c r="B1645" s="2" t="s">
        <v>41</v>
      </c>
      <c r="C1645" s="2" t="s">
        <v>14</v>
      </c>
      <c r="D1645" s="2">
        <v>611.63</v>
      </c>
      <c r="E1645" s="2">
        <v>0.21</v>
      </c>
      <c r="F1645" s="2">
        <f t="shared" si="51"/>
        <v>128.44229999999999</v>
      </c>
      <c r="G1645" s="2">
        <v>4</v>
      </c>
      <c r="H1645" s="2" t="str">
        <f>TEXT(Table1[[#This Row],[order_date]],"mmmm")</f>
        <v>November</v>
      </c>
      <c r="I1645" s="3">
        <v>45235</v>
      </c>
      <c r="J1645" s="3">
        <v>45241</v>
      </c>
      <c r="K1645" s="3" t="str">
        <f>TEXT(Table1[[#This Row],[delivery_date]]-Table1[[#This Row],[order_date]],"D")</f>
        <v>6</v>
      </c>
      <c r="L1645" s="2" t="s">
        <v>31</v>
      </c>
      <c r="M1645" s="2" t="s">
        <v>27</v>
      </c>
      <c r="N1645" s="2">
        <v>60.15</v>
      </c>
      <c r="O1645" s="2" t="s">
        <v>39</v>
      </c>
      <c r="P1645" s="2">
        <f t="shared" si="50"/>
        <v>483.18770000000001</v>
      </c>
    </row>
    <row r="1646" spans="1:16" ht="14.25" customHeight="1" x14ac:dyDescent="0.35">
      <c r="A1646" s="2" t="s">
        <v>1677</v>
      </c>
      <c r="B1646" s="2" t="s">
        <v>25</v>
      </c>
      <c r="C1646" s="2" t="s">
        <v>26</v>
      </c>
      <c r="D1646" s="2">
        <v>1407.35</v>
      </c>
      <c r="E1646" s="2">
        <v>0.06</v>
      </c>
      <c r="F1646" s="2">
        <f t="shared" si="51"/>
        <v>84.440999999999988</v>
      </c>
      <c r="G1646" s="2">
        <v>8</v>
      </c>
      <c r="H1646" s="2" t="str">
        <f>TEXT(Table1[[#This Row],[order_date]],"mmmm")</f>
        <v>August</v>
      </c>
      <c r="I1646" s="3">
        <v>45516</v>
      </c>
      <c r="J1646" s="3">
        <v>45518</v>
      </c>
      <c r="K1646" s="3" t="str">
        <f>TEXT(Table1[[#This Row],[delivery_date]]-Table1[[#This Row],[order_date]],"D")</f>
        <v>2</v>
      </c>
      <c r="L1646" s="2" t="s">
        <v>21</v>
      </c>
      <c r="M1646" s="2" t="s">
        <v>16</v>
      </c>
      <c r="N1646" s="2">
        <v>390.18</v>
      </c>
      <c r="O1646" s="2" t="s">
        <v>17</v>
      </c>
      <c r="P1646" s="2">
        <f t="shared" si="50"/>
        <v>1322.9089999999999</v>
      </c>
    </row>
    <row r="1647" spans="1:16" ht="14.25" customHeight="1" x14ac:dyDescent="0.35">
      <c r="A1647" s="2" t="s">
        <v>1678</v>
      </c>
      <c r="B1647" s="2" t="s">
        <v>13</v>
      </c>
      <c r="C1647" s="2" t="s">
        <v>26</v>
      </c>
      <c r="D1647" s="2">
        <v>2725.38</v>
      </c>
      <c r="E1647" s="2">
        <v>0.1</v>
      </c>
      <c r="F1647" s="2">
        <f t="shared" si="51"/>
        <v>272.53800000000001</v>
      </c>
      <c r="G1647" s="2">
        <v>1</v>
      </c>
      <c r="H1647" s="2" t="str">
        <f>TEXT(Table1[[#This Row],[order_date]],"mmmm")</f>
        <v>October</v>
      </c>
      <c r="I1647" s="3">
        <v>45589</v>
      </c>
      <c r="J1647" s="3">
        <v>45595</v>
      </c>
      <c r="K1647" s="3" t="str">
        <f>TEXT(Table1[[#This Row],[delivery_date]]-Table1[[#This Row],[order_date]],"D")</f>
        <v>6</v>
      </c>
      <c r="L1647" s="2" t="s">
        <v>21</v>
      </c>
      <c r="M1647" s="2" t="s">
        <v>27</v>
      </c>
      <c r="N1647" s="2">
        <v>621.39</v>
      </c>
      <c r="O1647" s="2" t="s">
        <v>17</v>
      </c>
      <c r="P1647" s="2">
        <f t="shared" si="50"/>
        <v>2452.8420000000001</v>
      </c>
    </row>
    <row r="1648" spans="1:16" ht="14.25" customHeight="1" x14ac:dyDescent="0.35">
      <c r="A1648" s="2" t="s">
        <v>1679</v>
      </c>
      <c r="B1648" s="2" t="s">
        <v>13</v>
      </c>
      <c r="C1648" s="2" t="s">
        <v>14</v>
      </c>
      <c r="D1648" s="2">
        <v>4180.3100000000004</v>
      </c>
      <c r="E1648" s="2">
        <v>0.25</v>
      </c>
      <c r="F1648" s="2">
        <f t="shared" si="51"/>
        <v>1045.0775000000001</v>
      </c>
      <c r="G1648" s="2">
        <v>5</v>
      </c>
      <c r="H1648" s="2" t="str">
        <f>TEXT(Table1[[#This Row],[order_date]],"mmmm")</f>
        <v>January</v>
      </c>
      <c r="I1648" s="3">
        <v>45304</v>
      </c>
      <c r="J1648" s="3">
        <v>45311</v>
      </c>
      <c r="K1648" s="3" t="str">
        <f>TEXT(Table1[[#This Row],[delivery_date]]-Table1[[#This Row],[order_date]],"D")</f>
        <v>7</v>
      </c>
      <c r="L1648" s="2" t="s">
        <v>21</v>
      </c>
      <c r="M1648" s="2" t="s">
        <v>22</v>
      </c>
      <c r="N1648" s="2">
        <v>536.51</v>
      </c>
      <c r="O1648" s="2" t="s">
        <v>23</v>
      </c>
      <c r="P1648" s="2">
        <f t="shared" si="50"/>
        <v>3135.2325000000001</v>
      </c>
    </row>
    <row r="1649" spans="1:16" ht="14.25" customHeight="1" x14ac:dyDescent="0.35">
      <c r="A1649" s="2" t="s">
        <v>1680</v>
      </c>
      <c r="B1649" s="2" t="s">
        <v>19</v>
      </c>
      <c r="C1649" s="2" t="s">
        <v>26</v>
      </c>
      <c r="D1649" s="2">
        <v>1466.12</v>
      </c>
      <c r="E1649" s="2">
        <v>0.4</v>
      </c>
      <c r="F1649" s="2">
        <f t="shared" si="51"/>
        <v>586.44799999999998</v>
      </c>
      <c r="G1649" s="2">
        <v>1</v>
      </c>
      <c r="H1649" s="2" t="str">
        <f>TEXT(Table1[[#This Row],[order_date]],"mmmm")</f>
        <v>July</v>
      </c>
      <c r="I1649" s="3">
        <v>45113</v>
      </c>
      <c r="J1649" s="3">
        <v>45116</v>
      </c>
      <c r="K1649" s="3" t="str">
        <f>TEXT(Table1[[#This Row],[delivery_date]]-Table1[[#This Row],[order_date]],"D")</f>
        <v>3</v>
      </c>
      <c r="L1649" s="2" t="s">
        <v>31</v>
      </c>
      <c r="M1649" s="2" t="s">
        <v>16</v>
      </c>
      <c r="N1649" s="2">
        <v>351.32</v>
      </c>
      <c r="O1649" s="2" t="s">
        <v>17</v>
      </c>
      <c r="P1649" s="2">
        <f t="shared" si="50"/>
        <v>879.67199999999991</v>
      </c>
    </row>
    <row r="1650" spans="1:16" ht="14.25" customHeight="1" x14ac:dyDescent="0.35">
      <c r="A1650" s="2" t="s">
        <v>1681</v>
      </c>
      <c r="B1650" s="2" t="s">
        <v>25</v>
      </c>
      <c r="C1650" s="2" t="s">
        <v>20</v>
      </c>
      <c r="D1650" s="2">
        <v>3143.61</v>
      </c>
      <c r="E1650" s="2">
        <v>0.44</v>
      </c>
      <c r="F1650" s="2">
        <f t="shared" si="51"/>
        <v>1383.1884</v>
      </c>
      <c r="G1650" s="2">
        <v>4</v>
      </c>
      <c r="H1650" s="2" t="str">
        <f>TEXT(Table1[[#This Row],[order_date]],"mmmm")</f>
        <v>December</v>
      </c>
      <c r="I1650" s="3">
        <v>45277</v>
      </c>
      <c r="J1650" s="3">
        <v>45282</v>
      </c>
      <c r="K1650" s="3" t="str">
        <f>TEXT(Table1[[#This Row],[delivery_date]]-Table1[[#This Row],[order_date]],"D")</f>
        <v>5</v>
      </c>
      <c r="L1650" s="2" t="s">
        <v>21</v>
      </c>
      <c r="M1650" s="2" t="s">
        <v>22</v>
      </c>
      <c r="N1650" s="2">
        <v>396.32</v>
      </c>
      <c r="O1650" s="2" t="s">
        <v>34</v>
      </c>
      <c r="P1650" s="2">
        <f t="shared" si="50"/>
        <v>1760.4216000000001</v>
      </c>
    </row>
    <row r="1651" spans="1:16" ht="14.25" customHeight="1" x14ac:dyDescent="0.35">
      <c r="A1651" s="2" t="s">
        <v>1682</v>
      </c>
      <c r="B1651" s="2" t="s">
        <v>41</v>
      </c>
      <c r="C1651" s="2" t="s">
        <v>36</v>
      </c>
      <c r="D1651" s="2">
        <v>2449.9899999999998</v>
      </c>
      <c r="E1651" s="2">
        <v>0.43</v>
      </c>
      <c r="F1651" s="2">
        <f t="shared" si="51"/>
        <v>1053.4956999999999</v>
      </c>
      <c r="G1651" s="2">
        <v>2</v>
      </c>
      <c r="H1651" s="2" t="str">
        <f>TEXT(Table1[[#This Row],[order_date]],"mmmm")</f>
        <v>January</v>
      </c>
      <c r="I1651" s="3">
        <v>44954</v>
      </c>
      <c r="J1651" s="3">
        <v>44959</v>
      </c>
      <c r="K1651" s="3" t="str">
        <f>TEXT(Table1[[#This Row],[delivery_date]]-Table1[[#This Row],[order_date]],"D")</f>
        <v>5</v>
      </c>
      <c r="L1651" s="2" t="s">
        <v>21</v>
      </c>
      <c r="M1651" s="2" t="s">
        <v>16</v>
      </c>
      <c r="N1651" s="2">
        <v>254.02</v>
      </c>
      <c r="O1651" s="2" t="s">
        <v>48</v>
      </c>
      <c r="P1651" s="2">
        <f t="shared" si="50"/>
        <v>1396.4942999999998</v>
      </c>
    </row>
    <row r="1652" spans="1:16" ht="14.25" customHeight="1" x14ac:dyDescent="0.35">
      <c r="A1652" s="2" t="s">
        <v>1683</v>
      </c>
      <c r="B1652" s="2" t="s">
        <v>13</v>
      </c>
      <c r="C1652" s="2" t="s">
        <v>33</v>
      </c>
      <c r="D1652" s="2">
        <v>1514.04</v>
      </c>
      <c r="E1652" s="2">
        <v>0.47</v>
      </c>
      <c r="F1652" s="2">
        <f t="shared" si="51"/>
        <v>711.59879999999998</v>
      </c>
      <c r="G1652" s="2">
        <v>9</v>
      </c>
      <c r="H1652" s="2" t="str">
        <f>TEXT(Table1[[#This Row],[order_date]],"mmmm")</f>
        <v>May</v>
      </c>
      <c r="I1652" s="3">
        <v>45416</v>
      </c>
      <c r="J1652" s="3">
        <v>45422</v>
      </c>
      <c r="K1652" s="3" t="str">
        <f>TEXT(Table1[[#This Row],[delivery_date]]-Table1[[#This Row],[order_date]],"D")</f>
        <v>6</v>
      </c>
      <c r="L1652" s="2" t="s">
        <v>21</v>
      </c>
      <c r="M1652" s="2" t="s">
        <v>27</v>
      </c>
      <c r="N1652" s="2">
        <v>381.42</v>
      </c>
      <c r="O1652" s="2" t="s">
        <v>17</v>
      </c>
      <c r="P1652" s="2">
        <f t="shared" si="50"/>
        <v>802.44119999999998</v>
      </c>
    </row>
    <row r="1653" spans="1:16" ht="14.25" customHeight="1" x14ac:dyDescent="0.35">
      <c r="A1653" s="2" t="s">
        <v>1684</v>
      </c>
      <c r="B1653" s="2" t="s">
        <v>41</v>
      </c>
      <c r="C1653" s="2" t="s">
        <v>14</v>
      </c>
      <c r="D1653" s="2">
        <v>2600.7600000000002</v>
      </c>
      <c r="E1653" s="2">
        <v>0.06</v>
      </c>
      <c r="F1653" s="2">
        <f t="shared" si="51"/>
        <v>156.04560000000001</v>
      </c>
      <c r="G1653" s="2">
        <v>2</v>
      </c>
      <c r="H1653" s="2" t="str">
        <f>TEXT(Table1[[#This Row],[order_date]],"mmmm")</f>
        <v>December</v>
      </c>
      <c r="I1653" s="3">
        <v>45270</v>
      </c>
      <c r="J1653" s="3">
        <v>45272</v>
      </c>
      <c r="K1653" s="3" t="str">
        <f>TEXT(Table1[[#This Row],[delivery_date]]-Table1[[#This Row],[order_date]],"D")</f>
        <v>2</v>
      </c>
      <c r="L1653" s="2" t="s">
        <v>31</v>
      </c>
      <c r="M1653" s="2" t="s">
        <v>16</v>
      </c>
      <c r="N1653" s="2">
        <v>734.68</v>
      </c>
      <c r="O1653" s="2" t="s">
        <v>48</v>
      </c>
      <c r="P1653" s="2">
        <f t="shared" si="50"/>
        <v>2444.7144000000003</v>
      </c>
    </row>
    <row r="1654" spans="1:16" ht="14.25" customHeight="1" x14ac:dyDescent="0.35">
      <c r="A1654" s="2" t="s">
        <v>1685</v>
      </c>
      <c r="B1654" s="2" t="s">
        <v>41</v>
      </c>
      <c r="C1654" s="2" t="s">
        <v>33</v>
      </c>
      <c r="D1654" s="2">
        <v>923.02</v>
      </c>
      <c r="E1654" s="2">
        <v>0.02</v>
      </c>
      <c r="F1654" s="2">
        <f t="shared" si="51"/>
        <v>18.4604</v>
      </c>
      <c r="G1654" s="2">
        <v>4</v>
      </c>
      <c r="H1654" s="2" t="str">
        <f>TEXT(Table1[[#This Row],[order_date]],"mmmm")</f>
        <v>November</v>
      </c>
      <c r="I1654" s="3">
        <v>45617</v>
      </c>
      <c r="J1654" s="3">
        <v>45618</v>
      </c>
      <c r="K1654" s="3" t="str">
        <f>TEXT(Table1[[#This Row],[delivery_date]]-Table1[[#This Row],[order_date]],"D")</f>
        <v>1</v>
      </c>
      <c r="L1654" s="2" t="s">
        <v>15</v>
      </c>
      <c r="M1654" s="2" t="s">
        <v>16</v>
      </c>
      <c r="N1654" s="2">
        <v>58.12</v>
      </c>
      <c r="O1654" s="2" t="s">
        <v>34</v>
      </c>
      <c r="P1654" s="2">
        <f t="shared" si="50"/>
        <v>904.55959999999993</v>
      </c>
    </row>
    <row r="1655" spans="1:16" ht="14.25" customHeight="1" x14ac:dyDescent="0.35">
      <c r="A1655" s="2" t="s">
        <v>1686</v>
      </c>
      <c r="B1655" s="2" t="s">
        <v>13</v>
      </c>
      <c r="C1655" s="2" t="s">
        <v>36</v>
      </c>
      <c r="D1655" s="2">
        <v>3233.93</v>
      </c>
      <c r="E1655" s="2">
        <v>0.05</v>
      </c>
      <c r="F1655" s="2">
        <f t="shared" si="51"/>
        <v>161.69650000000001</v>
      </c>
      <c r="G1655" s="2">
        <v>3</v>
      </c>
      <c r="H1655" s="2" t="str">
        <f>TEXT(Table1[[#This Row],[order_date]],"mmmm")</f>
        <v>December</v>
      </c>
      <c r="I1655" s="3">
        <v>45648</v>
      </c>
      <c r="J1655" s="3">
        <v>45652</v>
      </c>
      <c r="K1655" s="3" t="str">
        <f>TEXT(Table1[[#This Row],[delivery_date]]-Table1[[#This Row],[order_date]],"D")</f>
        <v>4</v>
      </c>
      <c r="L1655" s="2" t="s">
        <v>31</v>
      </c>
      <c r="M1655" s="2" t="s">
        <v>27</v>
      </c>
      <c r="N1655" s="2">
        <v>232.06</v>
      </c>
      <c r="O1655" s="2" t="s">
        <v>48</v>
      </c>
      <c r="P1655" s="2">
        <f t="shared" si="50"/>
        <v>3072.2334999999998</v>
      </c>
    </row>
    <row r="1656" spans="1:16" ht="14.25" customHeight="1" x14ac:dyDescent="0.35">
      <c r="A1656" s="2" t="s">
        <v>1687</v>
      </c>
      <c r="B1656" s="2" t="s">
        <v>41</v>
      </c>
      <c r="C1656" s="2" t="s">
        <v>14</v>
      </c>
      <c r="D1656" s="2">
        <v>666.75</v>
      </c>
      <c r="E1656" s="2">
        <v>0.3</v>
      </c>
      <c r="F1656" s="2">
        <f t="shared" si="51"/>
        <v>200.02500000000001</v>
      </c>
      <c r="G1656" s="2">
        <v>1</v>
      </c>
      <c r="H1656" s="2" t="str">
        <f>TEXT(Table1[[#This Row],[order_date]],"mmmm")</f>
        <v>May</v>
      </c>
      <c r="I1656" s="3">
        <v>45432</v>
      </c>
      <c r="J1656" s="3">
        <v>45435</v>
      </c>
      <c r="K1656" s="3" t="str">
        <f>TEXT(Table1[[#This Row],[delivery_date]]-Table1[[#This Row],[order_date]],"D")</f>
        <v>3</v>
      </c>
      <c r="L1656" s="2" t="s">
        <v>31</v>
      </c>
      <c r="M1656" s="2" t="s">
        <v>22</v>
      </c>
      <c r="N1656" s="2">
        <v>181.06</v>
      </c>
      <c r="O1656" s="2" t="s">
        <v>34</v>
      </c>
      <c r="P1656" s="2">
        <f t="shared" si="50"/>
        <v>466.72500000000002</v>
      </c>
    </row>
    <row r="1657" spans="1:16" ht="14.25" customHeight="1" x14ac:dyDescent="0.35">
      <c r="A1657" s="2" t="s">
        <v>1688</v>
      </c>
      <c r="B1657" s="2" t="s">
        <v>13</v>
      </c>
      <c r="C1657" s="2" t="s">
        <v>36</v>
      </c>
      <c r="D1657" s="2">
        <v>3681.8</v>
      </c>
      <c r="E1657" s="2">
        <v>0.28000000000000003</v>
      </c>
      <c r="F1657" s="2">
        <f t="shared" si="51"/>
        <v>1030.9040000000002</v>
      </c>
      <c r="G1657" s="2">
        <v>1</v>
      </c>
      <c r="H1657" s="2" t="str">
        <f>TEXT(Table1[[#This Row],[order_date]],"mmmm")</f>
        <v>July</v>
      </c>
      <c r="I1657" s="3">
        <v>45122</v>
      </c>
      <c r="J1657" s="3">
        <v>45125</v>
      </c>
      <c r="K1657" s="3" t="str">
        <f>TEXT(Table1[[#This Row],[delivery_date]]-Table1[[#This Row],[order_date]],"D")</f>
        <v>3</v>
      </c>
      <c r="L1657" s="2" t="s">
        <v>21</v>
      </c>
      <c r="M1657" s="2" t="s">
        <v>16</v>
      </c>
      <c r="N1657" s="2">
        <v>1055.98</v>
      </c>
      <c r="O1657" s="2" t="s">
        <v>39</v>
      </c>
      <c r="P1657" s="2">
        <f t="shared" si="50"/>
        <v>2650.8959999999997</v>
      </c>
    </row>
    <row r="1658" spans="1:16" ht="14.25" customHeight="1" x14ac:dyDescent="0.35">
      <c r="A1658" s="2" t="s">
        <v>1689</v>
      </c>
      <c r="B1658" s="2" t="s">
        <v>41</v>
      </c>
      <c r="C1658" s="2" t="s">
        <v>26</v>
      </c>
      <c r="D1658" s="2">
        <v>970.79</v>
      </c>
      <c r="E1658" s="2">
        <v>0.34</v>
      </c>
      <c r="F1658" s="2">
        <f t="shared" si="51"/>
        <v>330.0686</v>
      </c>
      <c r="G1658" s="2">
        <v>2</v>
      </c>
      <c r="H1658" s="2" t="str">
        <f>TEXT(Table1[[#This Row],[order_date]],"mmmm")</f>
        <v>September</v>
      </c>
      <c r="I1658" s="3">
        <v>45181</v>
      </c>
      <c r="J1658" s="3">
        <v>45188</v>
      </c>
      <c r="K1658" s="3" t="str">
        <f>TEXT(Table1[[#This Row],[delivery_date]]-Table1[[#This Row],[order_date]],"D")</f>
        <v>7</v>
      </c>
      <c r="L1658" s="2" t="s">
        <v>31</v>
      </c>
      <c r="M1658" s="2" t="s">
        <v>22</v>
      </c>
      <c r="N1658" s="2">
        <v>219.95</v>
      </c>
      <c r="O1658" s="2" t="s">
        <v>34</v>
      </c>
      <c r="P1658" s="2">
        <f t="shared" si="50"/>
        <v>640.7213999999999</v>
      </c>
    </row>
    <row r="1659" spans="1:16" ht="14.25" customHeight="1" x14ac:dyDescent="0.35">
      <c r="A1659" s="2" t="s">
        <v>1690</v>
      </c>
      <c r="B1659" s="2" t="s">
        <v>13</v>
      </c>
      <c r="C1659" s="2" t="s">
        <v>26</v>
      </c>
      <c r="D1659" s="2">
        <v>4990.9799999999996</v>
      </c>
      <c r="E1659" s="2">
        <v>0.19</v>
      </c>
      <c r="F1659" s="2">
        <f t="shared" si="51"/>
        <v>948.28619999999989</v>
      </c>
      <c r="G1659" s="2">
        <v>8</v>
      </c>
      <c r="H1659" s="2" t="str">
        <f>TEXT(Table1[[#This Row],[order_date]],"mmmm")</f>
        <v>August</v>
      </c>
      <c r="I1659" s="3">
        <v>45141</v>
      </c>
      <c r="J1659" s="3">
        <v>45146</v>
      </c>
      <c r="K1659" s="3" t="str">
        <f>TEXT(Table1[[#This Row],[delivery_date]]-Table1[[#This Row],[order_date]],"D")</f>
        <v>5</v>
      </c>
      <c r="L1659" s="2" t="s">
        <v>21</v>
      </c>
      <c r="M1659" s="2" t="s">
        <v>27</v>
      </c>
      <c r="N1659" s="2">
        <v>786.75</v>
      </c>
      <c r="O1659" s="2" t="s">
        <v>23</v>
      </c>
      <c r="P1659" s="2">
        <f t="shared" si="50"/>
        <v>4042.6937999999996</v>
      </c>
    </row>
    <row r="1660" spans="1:16" ht="14.25" customHeight="1" x14ac:dyDescent="0.35">
      <c r="A1660" s="2" t="s">
        <v>1691</v>
      </c>
      <c r="B1660" s="2" t="s">
        <v>25</v>
      </c>
      <c r="C1660" s="2" t="s">
        <v>26</v>
      </c>
      <c r="D1660" s="2">
        <v>4136</v>
      </c>
      <c r="E1660" s="2">
        <v>0.2</v>
      </c>
      <c r="F1660" s="2">
        <f t="shared" si="51"/>
        <v>827.2</v>
      </c>
      <c r="G1660" s="2">
        <v>2</v>
      </c>
      <c r="H1660" s="2" t="str">
        <f>TEXT(Table1[[#This Row],[order_date]],"mmmm")</f>
        <v>December</v>
      </c>
      <c r="I1660" s="3">
        <v>45639</v>
      </c>
      <c r="J1660" s="3">
        <v>45642</v>
      </c>
      <c r="K1660" s="3" t="str">
        <f>TEXT(Table1[[#This Row],[delivery_date]]-Table1[[#This Row],[order_date]],"D")</f>
        <v>3</v>
      </c>
      <c r="L1660" s="2" t="s">
        <v>21</v>
      </c>
      <c r="M1660" s="2" t="s">
        <v>22</v>
      </c>
      <c r="N1660" s="2">
        <v>741.73</v>
      </c>
      <c r="O1660" s="2" t="s">
        <v>48</v>
      </c>
      <c r="P1660" s="2">
        <f t="shared" si="50"/>
        <v>3308.8</v>
      </c>
    </row>
    <row r="1661" spans="1:16" ht="14.25" customHeight="1" x14ac:dyDescent="0.35">
      <c r="A1661" s="2" t="s">
        <v>1692</v>
      </c>
      <c r="B1661" s="2" t="s">
        <v>19</v>
      </c>
      <c r="C1661" s="2" t="s">
        <v>36</v>
      </c>
      <c r="D1661" s="2">
        <v>1784.82</v>
      </c>
      <c r="E1661" s="2">
        <v>0.27</v>
      </c>
      <c r="F1661" s="2">
        <f t="shared" si="51"/>
        <v>481.90140000000002</v>
      </c>
      <c r="G1661" s="2">
        <v>1</v>
      </c>
      <c r="H1661" s="2" t="str">
        <f>TEXT(Table1[[#This Row],[order_date]],"mmmm")</f>
        <v>April</v>
      </c>
      <c r="I1661" s="3">
        <v>45041</v>
      </c>
      <c r="J1661" s="3">
        <v>45042</v>
      </c>
      <c r="K1661" s="3" t="str">
        <f>TEXT(Table1[[#This Row],[delivery_date]]-Table1[[#This Row],[order_date]],"D")</f>
        <v>1</v>
      </c>
      <c r="L1661" s="2" t="s">
        <v>15</v>
      </c>
      <c r="M1661" s="2" t="s">
        <v>22</v>
      </c>
      <c r="N1661" s="2">
        <v>254.78</v>
      </c>
      <c r="O1661" s="2" t="s">
        <v>48</v>
      </c>
      <c r="P1661" s="2">
        <f t="shared" si="50"/>
        <v>1302.9186</v>
      </c>
    </row>
    <row r="1662" spans="1:16" ht="14.25" customHeight="1" x14ac:dyDescent="0.35">
      <c r="A1662" s="2" t="s">
        <v>1693</v>
      </c>
      <c r="B1662" s="2" t="s">
        <v>13</v>
      </c>
      <c r="C1662" s="2" t="s">
        <v>36</v>
      </c>
      <c r="D1662" s="2">
        <v>2188.4</v>
      </c>
      <c r="E1662" s="2">
        <v>0.04</v>
      </c>
      <c r="F1662" s="2">
        <f t="shared" si="51"/>
        <v>87.536000000000001</v>
      </c>
      <c r="G1662" s="2">
        <v>6</v>
      </c>
      <c r="H1662" s="2" t="str">
        <f>TEXT(Table1[[#This Row],[order_date]],"mmmm")</f>
        <v>October</v>
      </c>
      <c r="I1662" s="3">
        <v>45577</v>
      </c>
      <c r="J1662" s="3">
        <v>45579</v>
      </c>
      <c r="K1662" s="3" t="str">
        <f>TEXT(Table1[[#This Row],[delivery_date]]-Table1[[#This Row],[order_date]],"D")</f>
        <v>2</v>
      </c>
      <c r="L1662" s="2" t="s">
        <v>21</v>
      </c>
      <c r="M1662" s="2" t="s">
        <v>27</v>
      </c>
      <c r="N1662" s="2">
        <v>625.79999999999995</v>
      </c>
      <c r="O1662" s="2" t="s">
        <v>17</v>
      </c>
      <c r="P1662" s="2">
        <f t="shared" si="50"/>
        <v>2100.864</v>
      </c>
    </row>
    <row r="1663" spans="1:16" ht="14.25" customHeight="1" x14ac:dyDescent="0.35">
      <c r="A1663" s="2" t="s">
        <v>1694</v>
      </c>
      <c r="B1663" s="2" t="s">
        <v>13</v>
      </c>
      <c r="C1663" s="2" t="s">
        <v>36</v>
      </c>
      <c r="D1663" s="2">
        <v>1370.04</v>
      </c>
      <c r="E1663" s="2">
        <v>0.4</v>
      </c>
      <c r="F1663" s="2">
        <f t="shared" si="51"/>
        <v>548.01599999999996</v>
      </c>
      <c r="G1663" s="2">
        <v>1</v>
      </c>
      <c r="H1663" s="2" t="str">
        <f>TEXT(Table1[[#This Row],[order_date]],"mmmm")</f>
        <v>May</v>
      </c>
      <c r="I1663" s="3">
        <v>45065</v>
      </c>
      <c r="J1663" s="3">
        <v>45069</v>
      </c>
      <c r="K1663" s="3" t="str">
        <f>TEXT(Table1[[#This Row],[delivery_date]]-Table1[[#This Row],[order_date]],"D")</f>
        <v>4</v>
      </c>
      <c r="L1663" s="2" t="s">
        <v>31</v>
      </c>
      <c r="M1663" s="2" t="s">
        <v>16</v>
      </c>
      <c r="N1663" s="2">
        <v>301.92</v>
      </c>
      <c r="O1663" s="2" t="s">
        <v>39</v>
      </c>
      <c r="P1663" s="2">
        <f t="shared" si="50"/>
        <v>822.024</v>
      </c>
    </row>
    <row r="1664" spans="1:16" ht="14.25" customHeight="1" x14ac:dyDescent="0.35">
      <c r="A1664" s="2" t="s">
        <v>1695</v>
      </c>
      <c r="B1664" s="2" t="s">
        <v>19</v>
      </c>
      <c r="C1664" s="2" t="s">
        <v>33</v>
      </c>
      <c r="D1664" s="2">
        <v>3858.86</v>
      </c>
      <c r="E1664" s="2">
        <v>0.46</v>
      </c>
      <c r="F1664" s="2">
        <f t="shared" si="51"/>
        <v>1775.0756000000001</v>
      </c>
      <c r="G1664" s="2">
        <v>9</v>
      </c>
      <c r="H1664" s="2" t="str">
        <f>TEXT(Table1[[#This Row],[order_date]],"mmmm")</f>
        <v>December</v>
      </c>
      <c r="I1664" s="3">
        <v>45637</v>
      </c>
      <c r="J1664" s="3">
        <v>45644</v>
      </c>
      <c r="K1664" s="3" t="str">
        <f>TEXT(Table1[[#This Row],[delivery_date]]-Table1[[#This Row],[order_date]],"D")</f>
        <v>7</v>
      </c>
      <c r="L1664" s="2" t="s">
        <v>21</v>
      </c>
      <c r="M1664" s="2" t="s">
        <v>22</v>
      </c>
      <c r="N1664" s="2">
        <v>1107.49</v>
      </c>
      <c r="O1664" s="2" t="s">
        <v>28</v>
      </c>
      <c r="P1664" s="2">
        <f t="shared" si="50"/>
        <v>2083.7844</v>
      </c>
    </row>
    <row r="1665" spans="1:16" ht="14.25" customHeight="1" x14ac:dyDescent="0.35">
      <c r="A1665" s="2" t="s">
        <v>1696</v>
      </c>
      <c r="B1665" s="2" t="s">
        <v>13</v>
      </c>
      <c r="C1665" s="2" t="s">
        <v>36</v>
      </c>
      <c r="D1665" s="2">
        <v>1965.56</v>
      </c>
      <c r="E1665" s="2">
        <v>0.19</v>
      </c>
      <c r="F1665" s="2">
        <f t="shared" si="51"/>
        <v>373.45639999999997</v>
      </c>
      <c r="G1665" s="2">
        <v>6</v>
      </c>
      <c r="H1665" s="2" t="str">
        <f>TEXT(Table1[[#This Row],[order_date]],"mmmm")</f>
        <v>June</v>
      </c>
      <c r="I1665" s="3">
        <v>45455</v>
      </c>
      <c r="J1665" s="3">
        <v>45459</v>
      </c>
      <c r="K1665" s="3" t="str">
        <f>TEXT(Table1[[#This Row],[delivery_date]]-Table1[[#This Row],[order_date]],"D")</f>
        <v>4</v>
      </c>
      <c r="L1665" s="2" t="s">
        <v>31</v>
      </c>
      <c r="M1665" s="2" t="s">
        <v>22</v>
      </c>
      <c r="N1665" s="2">
        <v>542.49</v>
      </c>
      <c r="O1665" s="2" t="s">
        <v>34</v>
      </c>
      <c r="P1665" s="2">
        <f t="shared" si="50"/>
        <v>1592.1035999999999</v>
      </c>
    </row>
    <row r="1666" spans="1:16" ht="14.25" customHeight="1" x14ac:dyDescent="0.35">
      <c r="A1666" s="2" t="s">
        <v>1697</v>
      </c>
      <c r="B1666" s="2" t="s">
        <v>13</v>
      </c>
      <c r="C1666" s="2" t="s">
        <v>26</v>
      </c>
      <c r="D1666" s="2">
        <v>3800.41</v>
      </c>
      <c r="E1666" s="2">
        <v>0.37</v>
      </c>
      <c r="F1666" s="2">
        <f t="shared" si="51"/>
        <v>1406.1516999999999</v>
      </c>
      <c r="G1666" s="2">
        <v>6</v>
      </c>
      <c r="H1666" s="2" t="str">
        <f>TEXT(Table1[[#This Row],[order_date]],"mmmm")</f>
        <v>February</v>
      </c>
      <c r="I1666" s="3">
        <v>44981</v>
      </c>
      <c r="J1666" s="3">
        <v>44988</v>
      </c>
      <c r="K1666" s="3" t="str">
        <f>TEXT(Table1[[#This Row],[delivery_date]]-Table1[[#This Row],[order_date]],"D")</f>
        <v>7</v>
      </c>
      <c r="L1666" s="2" t="s">
        <v>31</v>
      </c>
      <c r="M1666" s="2" t="s">
        <v>27</v>
      </c>
      <c r="N1666" s="2">
        <v>841.21</v>
      </c>
      <c r="O1666" s="2" t="s">
        <v>28</v>
      </c>
      <c r="P1666" s="2">
        <f t="shared" ref="P1666:P1729" si="52">D1666-F1666</f>
        <v>2394.2583</v>
      </c>
    </row>
    <row r="1667" spans="1:16" ht="14.25" customHeight="1" x14ac:dyDescent="0.35">
      <c r="A1667" s="2" t="s">
        <v>1698</v>
      </c>
      <c r="B1667" s="2" t="s">
        <v>41</v>
      </c>
      <c r="C1667" s="2" t="s">
        <v>20</v>
      </c>
      <c r="D1667" s="2">
        <v>190.17</v>
      </c>
      <c r="E1667" s="2">
        <v>0.27</v>
      </c>
      <c r="F1667" s="2">
        <f t="shared" ref="F1667:F1730" si="53">D1667*E1667</f>
        <v>51.3459</v>
      </c>
      <c r="G1667" s="2">
        <v>1</v>
      </c>
      <c r="H1667" s="2" t="str">
        <f>TEXT(Table1[[#This Row],[order_date]],"mmmm")</f>
        <v>August</v>
      </c>
      <c r="I1667" s="3">
        <v>45520</v>
      </c>
      <c r="J1667" s="3">
        <v>45521</v>
      </c>
      <c r="K1667" s="3" t="str">
        <f>TEXT(Table1[[#This Row],[delivery_date]]-Table1[[#This Row],[order_date]],"D")</f>
        <v>1</v>
      </c>
      <c r="L1667" s="2" t="s">
        <v>31</v>
      </c>
      <c r="M1667" s="2" t="s">
        <v>16</v>
      </c>
      <c r="N1667" s="2">
        <v>20.63</v>
      </c>
      <c r="O1667" s="2" t="s">
        <v>23</v>
      </c>
      <c r="P1667" s="2">
        <f t="shared" si="52"/>
        <v>138.82409999999999</v>
      </c>
    </row>
    <row r="1668" spans="1:16" ht="14.25" customHeight="1" x14ac:dyDescent="0.35">
      <c r="A1668" s="2" t="s">
        <v>1699</v>
      </c>
      <c r="B1668" s="2" t="s">
        <v>19</v>
      </c>
      <c r="C1668" s="2" t="s">
        <v>36</v>
      </c>
      <c r="D1668" s="2">
        <v>764.54</v>
      </c>
      <c r="E1668" s="2">
        <v>0.12</v>
      </c>
      <c r="F1668" s="2">
        <f t="shared" si="53"/>
        <v>91.744799999999998</v>
      </c>
      <c r="G1668" s="2">
        <v>7</v>
      </c>
      <c r="H1668" s="2" t="str">
        <f>TEXT(Table1[[#This Row],[order_date]],"mmmm")</f>
        <v>June</v>
      </c>
      <c r="I1668" s="3">
        <v>45464</v>
      </c>
      <c r="J1668" s="3">
        <v>45467</v>
      </c>
      <c r="K1668" s="3" t="str">
        <f>TEXT(Table1[[#This Row],[delivery_date]]-Table1[[#This Row],[order_date]],"D")</f>
        <v>3</v>
      </c>
      <c r="L1668" s="2" t="s">
        <v>21</v>
      </c>
      <c r="M1668" s="2" t="s">
        <v>22</v>
      </c>
      <c r="N1668" s="2">
        <v>124.11</v>
      </c>
      <c r="O1668" s="2" t="s">
        <v>34</v>
      </c>
      <c r="P1668" s="2">
        <f t="shared" si="52"/>
        <v>672.79520000000002</v>
      </c>
    </row>
    <row r="1669" spans="1:16" ht="14.25" customHeight="1" x14ac:dyDescent="0.35">
      <c r="A1669" s="2" t="s">
        <v>1700</v>
      </c>
      <c r="B1669" s="2" t="s">
        <v>25</v>
      </c>
      <c r="C1669" s="2" t="s">
        <v>20</v>
      </c>
      <c r="D1669" s="2">
        <v>1888.37</v>
      </c>
      <c r="E1669" s="2">
        <v>0.03</v>
      </c>
      <c r="F1669" s="2">
        <f t="shared" si="53"/>
        <v>56.651099999999992</v>
      </c>
      <c r="G1669" s="2">
        <v>3</v>
      </c>
      <c r="H1669" s="2" t="str">
        <f>TEXT(Table1[[#This Row],[order_date]],"mmmm")</f>
        <v>July</v>
      </c>
      <c r="I1669" s="3">
        <v>45485</v>
      </c>
      <c r="J1669" s="3">
        <v>45492</v>
      </c>
      <c r="K1669" s="3" t="str">
        <f>TEXT(Table1[[#This Row],[delivery_date]]-Table1[[#This Row],[order_date]],"D")</f>
        <v>7</v>
      </c>
      <c r="L1669" s="2" t="s">
        <v>15</v>
      </c>
      <c r="M1669" s="2" t="s">
        <v>16</v>
      </c>
      <c r="N1669" s="2">
        <v>412.55</v>
      </c>
      <c r="O1669" s="2" t="s">
        <v>23</v>
      </c>
      <c r="P1669" s="2">
        <f t="shared" si="52"/>
        <v>1831.7188999999998</v>
      </c>
    </row>
    <row r="1670" spans="1:16" ht="14.25" customHeight="1" x14ac:dyDescent="0.35">
      <c r="A1670" s="2" t="s">
        <v>1701</v>
      </c>
      <c r="B1670" s="2" t="s">
        <v>13</v>
      </c>
      <c r="C1670" s="2" t="s">
        <v>26</v>
      </c>
      <c r="D1670" s="2">
        <v>633.65</v>
      </c>
      <c r="E1670" s="2">
        <v>0.12</v>
      </c>
      <c r="F1670" s="2">
        <f t="shared" si="53"/>
        <v>76.037999999999997</v>
      </c>
      <c r="G1670" s="2">
        <v>1</v>
      </c>
      <c r="H1670" s="2" t="str">
        <f>TEXT(Table1[[#This Row],[order_date]],"mmmm")</f>
        <v>May</v>
      </c>
      <c r="I1670" s="3">
        <v>45436</v>
      </c>
      <c r="J1670" s="3">
        <v>45437</v>
      </c>
      <c r="K1670" s="3" t="str">
        <f>TEXT(Table1[[#This Row],[delivery_date]]-Table1[[#This Row],[order_date]],"D")</f>
        <v>1</v>
      </c>
      <c r="L1670" s="2" t="s">
        <v>15</v>
      </c>
      <c r="M1670" s="2" t="s">
        <v>22</v>
      </c>
      <c r="N1670" s="2">
        <v>105.97</v>
      </c>
      <c r="O1670" s="2" t="s">
        <v>23</v>
      </c>
      <c r="P1670" s="2">
        <f t="shared" si="52"/>
        <v>557.61199999999997</v>
      </c>
    </row>
    <row r="1671" spans="1:16" ht="14.25" customHeight="1" x14ac:dyDescent="0.35">
      <c r="A1671" s="2" t="s">
        <v>1702</v>
      </c>
      <c r="B1671" s="2" t="s">
        <v>19</v>
      </c>
      <c r="C1671" s="2" t="s">
        <v>36</v>
      </c>
      <c r="D1671" s="2">
        <v>3045.53</v>
      </c>
      <c r="E1671" s="2">
        <v>0.3</v>
      </c>
      <c r="F1671" s="2">
        <f t="shared" si="53"/>
        <v>913.65899999999999</v>
      </c>
      <c r="G1671" s="2">
        <v>9</v>
      </c>
      <c r="H1671" s="2" t="str">
        <f>TEXT(Table1[[#This Row],[order_date]],"mmmm")</f>
        <v>May</v>
      </c>
      <c r="I1671" s="3">
        <v>45423</v>
      </c>
      <c r="J1671" s="3">
        <v>45427</v>
      </c>
      <c r="K1671" s="3" t="str">
        <f>TEXT(Table1[[#This Row],[delivery_date]]-Table1[[#This Row],[order_date]],"D")</f>
        <v>4</v>
      </c>
      <c r="L1671" s="2" t="s">
        <v>31</v>
      </c>
      <c r="M1671" s="2" t="s">
        <v>16</v>
      </c>
      <c r="N1671" s="2">
        <v>489.2</v>
      </c>
      <c r="O1671" s="2" t="s">
        <v>34</v>
      </c>
      <c r="P1671" s="2">
        <f t="shared" si="52"/>
        <v>2131.8710000000001</v>
      </c>
    </row>
    <row r="1672" spans="1:16" ht="14.25" customHeight="1" x14ac:dyDescent="0.35">
      <c r="A1672" s="2" t="s">
        <v>1703</v>
      </c>
      <c r="B1672" s="2" t="s">
        <v>41</v>
      </c>
      <c r="C1672" s="2" t="s">
        <v>33</v>
      </c>
      <c r="D1672" s="2">
        <v>349.08</v>
      </c>
      <c r="E1672" s="2">
        <v>0.02</v>
      </c>
      <c r="F1672" s="2">
        <f t="shared" si="53"/>
        <v>6.9816000000000003</v>
      </c>
      <c r="G1672" s="2">
        <v>8</v>
      </c>
      <c r="H1672" s="2" t="str">
        <f>TEXT(Table1[[#This Row],[order_date]],"mmmm")</f>
        <v>June</v>
      </c>
      <c r="I1672" s="3">
        <v>45464</v>
      </c>
      <c r="J1672" s="3">
        <v>45465</v>
      </c>
      <c r="K1672" s="3" t="str">
        <f>TEXT(Table1[[#This Row],[delivery_date]]-Table1[[#This Row],[order_date]],"D")</f>
        <v>1</v>
      </c>
      <c r="L1672" s="2" t="s">
        <v>21</v>
      </c>
      <c r="M1672" s="2" t="s">
        <v>16</v>
      </c>
      <c r="N1672" s="2">
        <v>54.38</v>
      </c>
      <c r="O1672" s="2" t="s">
        <v>39</v>
      </c>
      <c r="P1672" s="2">
        <f t="shared" si="52"/>
        <v>342.09839999999997</v>
      </c>
    </row>
    <row r="1673" spans="1:16" ht="14.25" customHeight="1" x14ac:dyDescent="0.35">
      <c r="A1673" s="2" t="s">
        <v>1704</v>
      </c>
      <c r="B1673" s="2" t="s">
        <v>25</v>
      </c>
      <c r="C1673" s="2" t="s">
        <v>33</v>
      </c>
      <c r="D1673" s="2">
        <v>4312.84</v>
      </c>
      <c r="E1673" s="2">
        <v>0.42</v>
      </c>
      <c r="F1673" s="2">
        <f t="shared" si="53"/>
        <v>1811.3928000000001</v>
      </c>
      <c r="G1673" s="2">
        <v>4</v>
      </c>
      <c r="H1673" s="2" t="str">
        <f>TEXT(Table1[[#This Row],[order_date]],"mmmm")</f>
        <v>November</v>
      </c>
      <c r="I1673" s="3">
        <v>45239</v>
      </c>
      <c r="J1673" s="3">
        <v>45243</v>
      </c>
      <c r="K1673" s="3" t="str">
        <f>TEXT(Table1[[#This Row],[delivery_date]]-Table1[[#This Row],[order_date]],"D")</f>
        <v>4</v>
      </c>
      <c r="L1673" s="2" t="s">
        <v>21</v>
      </c>
      <c r="M1673" s="2" t="s">
        <v>22</v>
      </c>
      <c r="N1673" s="2">
        <v>408.31</v>
      </c>
      <c r="O1673" s="2" t="s">
        <v>17</v>
      </c>
      <c r="P1673" s="2">
        <f t="shared" si="52"/>
        <v>2501.4472000000001</v>
      </c>
    </row>
    <row r="1674" spans="1:16" ht="14.25" customHeight="1" x14ac:dyDescent="0.35">
      <c r="A1674" s="2" t="s">
        <v>1705</v>
      </c>
      <c r="B1674" s="2" t="s">
        <v>19</v>
      </c>
      <c r="C1674" s="2" t="s">
        <v>20</v>
      </c>
      <c r="D1674" s="2">
        <v>3830.41</v>
      </c>
      <c r="E1674" s="2">
        <v>0.49</v>
      </c>
      <c r="F1674" s="2">
        <f t="shared" si="53"/>
        <v>1876.9008999999999</v>
      </c>
      <c r="G1674" s="2">
        <v>3</v>
      </c>
      <c r="H1674" s="2" t="str">
        <f>TEXT(Table1[[#This Row],[order_date]],"mmmm")</f>
        <v>July</v>
      </c>
      <c r="I1674" s="3">
        <v>45135</v>
      </c>
      <c r="J1674" s="3">
        <v>45138</v>
      </c>
      <c r="K1674" s="3" t="str">
        <f>TEXT(Table1[[#This Row],[delivery_date]]-Table1[[#This Row],[order_date]],"D")</f>
        <v>3</v>
      </c>
      <c r="L1674" s="2" t="s">
        <v>31</v>
      </c>
      <c r="M1674" s="2" t="s">
        <v>27</v>
      </c>
      <c r="N1674" s="2">
        <v>560.66</v>
      </c>
      <c r="O1674" s="2" t="s">
        <v>39</v>
      </c>
      <c r="P1674" s="2">
        <f t="shared" si="52"/>
        <v>1953.5091</v>
      </c>
    </row>
    <row r="1675" spans="1:16" ht="14.25" customHeight="1" x14ac:dyDescent="0.35">
      <c r="A1675" s="2" t="s">
        <v>1706</v>
      </c>
      <c r="B1675" s="2" t="s">
        <v>25</v>
      </c>
      <c r="C1675" s="2" t="s">
        <v>33</v>
      </c>
      <c r="D1675" s="2">
        <v>1159.6600000000001</v>
      </c>
      <c r="E1675" s="2">
        <v>0.04</v>
      </c>
      <c r="F1675" s="2">
        <f t="shared" si="53"/>
        <v>46.386400000000002</v>
      </c>
      <c r="G1675" s="2">
        <v>2</v>
      </c>
      <c r="H1675" s="2" t="str">
        <f>TEXT(Table1[[#This Row],[order_date]],"mmmm")</f>
        <v>April</v>
      </c>
      <c r="I1675" s="3">
        <v>45046</v>
      </c>
      <c r="J1675" s="3">
        <v>45052</v>
      </c>
      <c r="K1675" s="3" t="str">
        <f>TEXT(Table1[[#This Row],[delivery_date]]-Table1[[#This Row],[order_date]],"D")</f>
        <v>6</v>
      </c>
      <c r="L1675" s="2" t="s">
        <v>15</v>
      </c>
      <c r="M1675" s="2" t="s">
        <v>22</v>
      </c>
      <c r="N1675" s="2">
        <v>344.37</v>
      </c>
      <c r="O1675" s="2" t="s">
        <v>28</v>
      </c>
      <c r="P1675" s="2">
        <f t="shared" si="52"/>
        <v>1113.2736</v>
      </c>
    </row>
    <row r="1676" spans="1:16" ht="14.25" customHeight="1" x14ac:dyDescent="0.35">
      <c r="A1676" s="2" t="s">
        <v>1707</v>
      </c>
      <c r="B1676" s="2" t="s">
        <v>25</v>
      </c>
      <c r="C1676" s="2" t="s">
        <v>33</v>
      </c>
      <c r="D1676" s="2">
        <v>2470.58</v>
      </c>
      <c r="E1676" s="2">
        <v>0.12</v>
      </c>
      <c r="F1676" s="2">
        <f t="shared" si="53"/>
        <v>296.46959999999996</v>
      </c>
      <c r="G1676" s="2">
        <v>2</v>
      </c>
      <c r="H1676" s="2" t="str">
        <f>TEXT(Table1[[#This Row],[order_date]],"mmmm")</f>
        <v>April</v>
      </c>
      <c r="I1676" s="3">
        <v>45384</v>
      </c>
      <c r="J1676" s="3">
        <v>45388</v>
      </c>
      <c r="K1676" s="3" t="str">
        <f>TEXT(Table1[[#This Row],[delivery_date]]-Table1[[#This Row],[order_date]],"D")</f>
        <v>4</v>
      </c>
      <c r="L1676" s="2" t="s">
        <v>31</v>
      </c>
      <c r="M1676" s="2" t="s">
        <v>22</v>
      </c>
      <c r="N1676" s="2">
        <v>281.95999999999998</v>
      </c>
      <c r="O1676" s="2" t="s">
        <v>28</v>
      </c>
      <c r="P1676" s="2">
        <f t="shared" si="52"/>
        <v>2174.1104</v>
      </c>
    </row>
    <row r="1677" spans="1:16" ht="14.25" customHeight="1" x14ac:dyDescent="0.35">
      <c r="A1677" s="2" t="s">
        <v>1708</v>
      </c>
      <c r="B1677" s="2" t="s">
        <v>25</v>
      </c>
      <c r="C1677" s="2" t="s">
        <v>33</v>
      </c>
      <c r="D1677" s="2">
        <v>2313.88</v>
      </c>
      <c r="E1677" s="2">
        <v>0.34</v>
      </c>
      <c r="F1677" s="2">
        <f t="shared" si="53"/>
        <v>786.71920000000011</v>
      </c>
      <c r="G1677" s="2">
        <v>3</v>
      </c>
      <c r="H1677" s="2" t="str">
        <f>TEXT(Table1[[#This Row],[order_date]],"mmmm")</f>
        <v>August</v>
      </c>
      <c r="I1677" s="3">
        <v>45148</v>
      </c>
      <c r="J1677" s="3">
        <v>45149</v>
      </c>
      <c r="K1677" s="3" t="str">
        <f>TEXT(Table1[[#This Row],[delivery_date]]-Table1[[#This Row],[order_date]],"D")</f>
        <v>1</v>
      </c>
      <c r="L1677" s="2" t="s">
        <v>21</v>
      </c>
      <c r="M1677" s="2" t="s">
        <v>16</v>
      </c>
      <c r="N1677" s="2">
        <v>295.31</v>
      </c>
      <c r="O1677" s="2" t="s">
        <v>34</v>
      </c>
      <c r="P1677" s="2">
        <f t="shared" si="52"/>
        <v>1527.1608000000001</v>
      </c>
    </row>
    <row r="1678" spans="1:16" ht="14.25" customHeight="1" x14ac:dyDescent="0.35">
      <c r="A1678" s="2" t="s">
        <v>1709</v>
      </c>
      <c r="B1678" s="2" t="s">
        <v>13</v>
      </c>
      <c r="C1678" s="2" t="s">
        <v>26</v>
      </c>
      <c r="D1678" s="2">
        <v>3651.84</v>
      </c>
      <c r="E1678" s="2">
        <v>0.4</v>
      </c>
      <c r="F1678" s="2">
        <f t="shared" si="53"/>
        <v>1460.7360000000001</v>
      </c>
      <c r="G1678" s="2">
        <v>1</v>
      </c>
      <c r="H1678" s="2" t="str">
        <f>TEXT(Table1[[#This Row],[order_date]],"mmmm")</f>
        <v>August</v>
      </c>
      <c r="I1678" s="3">
        <v>45517</v>
      </c>
      <c r="J1678" s="3">
        <v>45522</v>
      </c>
      <c r="K1678" s="3" t="str">
        <f>TEXT(Table1[[#This Row],[delivery_date]]-Table1[[#This Row],[order_date]],"D")</f>
        <v>5</v>
      </c>
      <c r="L1678" s="2" t="s">
        <v>21</v>
      </c>
      <c r="M1678" s="2" t="s">
        <v>16</v>
      </c>
      <c r="N1678" s="2">
        <v>1062.08</v>
      </c>
      <c r="O1678" s="2" t="s">
        <v>17</v>
      </c>
      <c r="P1678" s="2">
        <f t="shared" si="52"/>
        <v>2191.1040000000003</v>
      </c>
    </row>
    <row r="1679" spans="1:16" ht="14.25" customHeight="1" x14ac:dyDescent="0.35">
      <c r="A1679" s="2" t="s">
        <v>1710</v>
      </c>
      <c r="B1679" s="2" t="s">
        <v>13</v>
      </c>
      <c r="C1679" s="2" t="s">
        <v>33</v>
      </c>
      <c r="D1679" s="2">
        <v>2067.39</v>
      </c>
      <c r="E1679" s="2">
        <v>0.17</v>
      </c>
      <c r="F1679" s="2">
        <f t="shared" si="53"/>
        <v>351.4563</v>
      </c>
      <c r="G1679" s="2">
        <v>7</v>
      </c>
      <c r="H1679" s="2" t="str">
        <f>TEXT(Table1[[#This Row],[order_date]],"mmmm")</f>
        <v>May</v>
      </c>
      <c r="I1679" s="3">
        <v>45429</v>
      </c>
      <c r="J1679" s="3">
        <v>45433</v>
      </c>
      <c r="K1679" s="3" t="str">
        <f>TEXT(Table1[[#This Row],[delivery_date]]-Table1[[#This Row],[order_date]],"D")</f>
        <v>4</v>
      </c>
      <c r="L1679" s="2" t="s">
        <v>21</v>
      </c>
      <c r="M1679" s="2" t="s">
        <v>22</v>
      </c>
      <c r="N1679" s="2">
        <v>368.03</v>
      </c>
      <c r="O1679" s="2" t="s">
        <v>48</v>
      </c>
      <c r="P1679" s="2">
        <f t="shared" si="52"/>
        <v>1715.9336999999998</v>
      </c>
    </row>
    <row r="1680" spans="1:16" ht="14.25" customHeight="1" x14ac:dyDescent="0.35">
      <c r="A1680" s="2" t="s">
        <v>1711</v>
      </c>
      <c r="B1680" s="2" t="s">
        <v>41</v>
      </c>
      <c r="C1680" s="2" t="s">
        <v>14</v>
      </c>
      <c r="D1680" s="2">
        <v>261.38</v>
      </c>
      <c r="E1680" s="2">
        <v>0.26</v>
      </c>
      <c r="F1680" s="2">
        <f t="shared" si="53"/>
        <v>67.958799999999997</v>
      </c>
      <c r="G1680" s="2">
        <v>2</v>
      </c>
      <c r="H1680" s="2" t="str">
        <f>TEXT(Table1[[#This Row],[order_date]],"mmmm")</f>
        <v>February</v>
      </c>
      <c r="I1680" s="3">
        <v>44967</v>
      </c>
      <c r="J1680" s="3">
        <v>44972</v>
      </c>
      <c r="K1680" s="3" t="str">
        <f>TEXT(Table1[[#This Row],[delivery_date]]-Table1[[#This Row],[order_date]],"D")</f>
        <v>5</v>
      </c>
      <c r="L1680" s="2" t="s">
        <v>31</v>
      </c>
      <c r="M1680" s="2" t="s">
        <v>16</v>
      </c>
      <c r="N1680" s="2">
        <v>63.5</v>
      </c>
      <c r="O1680" s="2" t="s">
        <v>48</v>
      </c>
      <c r="P1680" s="2">
        <f t="shared" si="52"/>
        <v>193.4212</v>
      </c>
    </row>
    <row r="1681" spans="1:16" ht="14.25" customHeight="1" x14ac:dyDescent="0.35">
      <c r="A1681" s="2" t="s">
        <v>1712</v>
      </c>
      <c r="B1681" s="2" t="s">
        <v>41</v>
      </c>
      <c r="C1681" s="2" t="s">
        <v>36</v>
      </c>
      <c r="D1681" s="2">
        <v>1441.31</v>
      </c>
      <c r="E1681" s="2">
        <v>0.45</v>
      </c>
      <c r="F1681" s="2">
        <f t="shared" si="53"/>
        <v>648.58950000000004</v>
      </c>
      <c r="G1681" s="2">
        <v>6</v>
      </c>
      <c r="H1681" s="2" t="str">
        <f>TEXT(Table1[[#This Row],[order_date]],"mmmm")</f>
        <v>October</v>
      </c>
      <c r="I1681" s="3">
        <v>45594</v>
      </c>
      <c r="J1681" s="3">
        <v>45599</v>
      </c>
      <c r="K1681" s="3" t="str">
        <f>TEXT(Table1[[#This Row],[delivery_date]]-Table1[[#This Row],[order_date]],"D")</f>
        <v>5</v>
      </c>
      <c r="L1681" s="2" t="s">
        <v>21</v>
      </c>
      <c r="M1681" s="2" t="s">
        <v>27</v>
      </c>
      <c r="N1681" s="2">
        <v>160.82</v>
      </c>
      <c r="O1681" s="2" t="s">
        <v>17</v>
      </c>
      <c r="P1681" s="2">
        <f t="shared" si="52"/>
        <v>792.7204999999999</v>
      </c>
    </row>
    <row r="1682" spans="1:16" ht="14.25" customHeight="1" x14ac:dyDescent="0.35">
      <c r="A1682" s="2" t="s">
        <v>1713</v>
      </c>
      <c r="B1682" s="2" t="s">
        <v>19</v>
      </c>
      <c r="C1682" s="2" t="s">
        <v>33</v>
      </c>
      <c r="D1682" s="2">
        <v>2384.36</v>
      </c>
      <c r="E1682" s="2">
        <v>0.19</v>
      </c>
      <c r="F1682" s="2">
        <f t="shared" si="53"/>
        <v>453.02840000000003</v>
      </c>
      <c r="G1682" s="2">
        <v>6</v>
      </c>
      <c r="H1682" s="2" t="str">
        <f>TEXT(Table1[[#This Row],[order_date]],"mmmm")</f>
        <v>February</v>
      </c>
      <c r="I1682" s="3">
        <v>45329</v>
      </c>
      <c r="J1682" s="3">
        <v>45334</v>
      </c>
      <c r="K1682" s="3" t="str">
        <f>TEXT(Table1[[#This Row],[delivery_date]]-Table1[[#This Row],[order_date]],"D")</f>
        <v>5</v>
      </c>
      <c r="L1682" s="2" t="s">
        <v>15</v>
      </c>
      <c r="M1682" s="2" t="s">
        <v>22</v>
      </c>
      <c r="N1682" s="2">
        <v>359.24</v>
      </c>
      <c r="O1682" s="2" t="s">
        <v>23</v>
      </c>
      <c r="P1682" s="2">
        <f t="shared" si="52"/>
        <v>1931.3316</v>
      </c>
    </row>
    <row r="1683" spans="1:16" ht="14.25" customHeight="1" x14ac:dyDescent="0.35">
      <c r="A1683" s="2" t="s">
        <v>1714</v>
      </c>
      <c r="B1683" s="2" t="s">
        <v>41</v>
      </c>
      <c r="C1683" s="2" t="s">
        <v>33</v>
      </c>
      <c r="D1683" s="2">
        <v>4875.01</v>
      </c>
      <c r="E1683" s="2">
        <v>0.04</v>
      </c>
      <c r="F1683" s="2">
        <f t="shared" si="53"/>
        <v>195.00040000000001</v>
      </c>
      <c r="G1683" s="2">
        <v>4</v>
      </c>
      <c r="H1683" s="2" t="str">
        <f>TEXT(Table1[[#This Row],[order_date]],"mmmm")</f>
        <v>January</v>
      </c>
      <c r="I1683" s="3">
        <v>44927</v>
      </c>
      <c r="J1683" s="3">
        <v>44928</v>
      </c>
      <c r="K1683" s="3" t="str">
        <f>TEXT(Table1[[#This Row],[delivery_date]]-Table1[[#This Row],[order_date]],"D")</f>
        <v>1</v>
      </c>
      <c r="L1683" s="2" t="s">
        <v>21</v>
      </c>
      <c r="M1683" s="2" t="s">
        <v>27</v>
      </c>
      <c r="N1683" s="2">
        <v>1002.17</v>
      </c>
      <c r="O1683" s="2" t="s">
        <v>34</v>
      </c>
      <c r="P1683" s="2">
        <f t="shared" si="52"/>
        <v>4680.0096000000003</v>
      </c>
    </row>
    <row r="1684" spans="1:16" ht="14.25" customHeight="1" x14ac:dyDescent="0.35">
      <c r="A1684" s="2" t="s">
        <v>1715</v>
      </c>
      <c r="B1684" s="2" t="s">
        <v>25</v>
      </c>
      <c r="C1684" s="2" t="s">
        <v>33</v>
      </c>
      <c r="D1684" s="2">
        <v>4417.68</v>
      </c>
      <c r="E1684" s="2">
        <v>0.5</v>
      </c>
      <c r="F1684" s="2">
        <f t="shared" si="53"/>
        <v>2208.84</v>
      </c>
      <c r="G1684" s="2">
        <v>4</v>
      </c>
      <c r="H1684" s="2" t="str">
        <f>TEXT(Table1[[#This Row],[order_date]],"mmmm")</f>
        <v>February</v>
      </c>
      <c r="I1684" s="3">
        <v>44960</v>
      </c>
      <c r="J1684" s="3">
        <v>44961</v>
      </c>
      <c r="K1684" s="3" t="str">
        <f>TEXT(Table1[[#This Row],[delivery_date]]-Table1[[#This Row],[order_date]],"D")</f>
        <v>1</v>
      </c>
      <c r="L1684" s="2" t="s">
        <v>31</v>
      </c>
      <c r="M1684" s="2" t="s">
        <v>16</v>
      </c>
      <c r="N1684" s="2">
        <v>497.57</v>
      </c>
      <c r="O1684" s="2" t="s">
        <v>23</v>
      </c>
      <c r="P1684" s="2">
        <f t="shared" si="52"/>
        <v>2208.84</v>
      </c>
    </row>
    <row r="1685" spans="1:16" ht="14.25" customHeight="1" x14ac:dyDescent="0.35">
      <c r="A1685" s="2" t="s">
        <v>1716</v>
      </c>
      <c r="B1685" s="2" t="s">
        <v>25</v>
      </c>
      <c r="C1685" s="2" t="s">
        <v>14</v>
      </c>
      <c r="D1685" s="2">
        <v>988.89</v>
      </c>
      <c r="E1685" s="2">
        <v>0.09</v>
      </c>
      <c r="F1685" s="2">
        <f t="shared" si="53"/>
        <v>89.000099999999989</v>
      </c>
      <c r="G1685" s="2">
        <v>1</v>
      </c>
      <c r="H1685" s="2" t="str">
        <f>TEXT(Table1[[#This Row],[order_date]],"mmmm")</f>
        <v>December</v>
      </c>
      <c r="I1685" s="3">
        <v>45270</v>
      </c>
      <c r="J1685" s="3">
        <v>45273</v>
      </c>
      <c r="K1685" s="3" t="str">
        <f>TEXT(Table1[[#This Row],[delivery_date]]-Table1[[#This Row],[order_date]],"D")</f>
        <v>3</v>
      </c>
      <c r="L1685" s="2" t="s">
        <v>31</v>
      </c>
      <c r="M1685" s="2" t="s">
        <v>16</v>
      </c>
      <c r="N1685" s="2">
        <v>144.57</v>
      </c>
      <c r="O1685" s="2" t="s">
        <v>48</v>
      </c>
      <c r="P1685" s="2">
        <f t="shared" si="52"/>
        <v>899.88990000000001</v>
      </c>
    </row>
    <row r="1686" spans="1:16" ht="14.25" customHeight="1" x14ac:dyDescent="0.35">
      <c r="A1686" s="2" t="s">
        <v>1717</v>
      </c>
      <c r="B1686" s="2" t="s">
        <v>13</v>
      </c>
      <c r="C1686" s="2" t="s">
        <v>33</v>
      </c>
      <c r="D1686" s="2">
        <v>3644.05</v>
      </c>
      <c r="E1686" s="2">
        <v>0.02</v>
      </c>
      <c r="F1686" s="2">
        <f t="shared" si="53"/>
        <v>72.881</v>
      </c>
      <c r="G1686" s="2">
        <v>6</v>
      </c>
      <c r="H1686" s="2" t="str">
        <f>TEXT(Table1[[#This Row],[order_date]],"mmmm")</f>
        <v>February</v>
      </c>
      <c r="I1686" s="3">
        <v>45351</v>
      </c>
      <c r="J1686" s="3">
        <v>45355</v>
      </c>
      <c r="K1686" s="3" t="str">
        <f>TEXT(Table1[[#This Row],[delivery_date]]-Table1[[#This Row],[order_date]],"D")</f>
        <v>4</v>
      </c>
      <c r="L1686" s="2" t="s">
        <v>31</v>
      </c>
      <c r="M1686" s="2" t="s">
        <v>27</v>
      </c>
      <c r="N1686" s="2">
        <v>615.82000000000005</v>
      </c>
      <c r="O1686" s="2" t="s">
        <v>23</v>
      </c>
      <c r="P1686" s="2">
        <f t="shared" si="52"/>
        <v>3571.1690000000003</v>
      </c>
    </row>
    <row r="1687" spans="1:16" ht="14.25" customHeight="1" x14ac:dyDescent="0.35">
      <c r="A1687" s="2" t="s">
        <v>1718</v>
      </c>
      <c r="B1687" s="2" t="s">
        <v>25</v>
      </c>
      <c r="C1687" s="2" t="s">
        <v>33</v>
      </c>
      <c r="D1687" s="2">
        <v>4690.4399999999996</v>
      </c>
      <c r="E1687" s="2">
        <v>0.21</v>
      </c>
      <c r="F1687" s="2">
        <f t="shared" si="53"/>
        <v>984.99239999999986</v>
      </c>
      <c r="G1687" s="2">
        <v>8</v>
      </c>
      <c r="H1687" s="2" t="str">
        <f>TEXT(Table1[[#This Row],[order_date]],"mmmm")</f>
        <v>March</v>
      </c>
      <c r="I1687" s="3">
        <v>44991</v>
      </c>
      <c r="J1687" s="3">
        <v>44997</v>
      </c>
      <c r="K1687" s="3" t="str">
        <f>TEXT(Table1[[#This Row],[delivery_date]]-Table1[[#This Row],[order_date]],"D")</f>
        <v>6</v>
      </c>
      <c r="L1687" s="2" t="s">
        <v>15</v>
      </c>
      <c r="M1687" s="2" t="s">
        <v>22</v>
      </c>
      <c r="N1687" s="2">
        <v>1221.24</v>
      </c>
      <c r="O1687" s="2" t="s">
        <v>23</v>
      </c>
      <c r="P1687" s="2">
        <f t="shared" si="52"/>
        <v>3705.4475999999995</v>
      </c>
    </row>
    <row r="1688" spans="1:16" ht="14.25" customHeight="1" x14ac:dyDescent="0.35">
      <c r="A1688" s="2" t="s">
        <v>1719</v>
      </c>
      <c r="B1688" s="2" t="s">
        <v>19</v>
      </c>
      <c r="C1688" s="2" t="s">
        <v>36</v>
      </c>
      <c r="D1688" s="2">
        <v>143.08000000000001</v>
      </c>
      <c r="E1688" s="2">
        <v>0.06</v>
      </c>
      <c r="F1688" s="2">
        <f t="shared" si="53"/>
        <v>8.5848000000000013</v>
      </c>
      <c r="G1688" s="2">
        <v>4</v>
      </c>
      <c r="H1688" s="2" t="str">
        <f>TEXT(Table1[[#This Row],[order_date]],"mmmm")</f>
        <v>August</v>
      </c>
      <c r="I1688" s="3">
        <v>45512</v>
      </c>
      <c r="J1688" s="3">
        <v>45514</v>
      </c>
      <c r="K1688" s="3" t="str">
        <f>TEXT(Table1[[#This Row],[delivery_date]]-Table1[[#This Row],[order_date]],"D")</f>
        <v>2</v>
      </c>
      <c r="L1688" s="2" t="s">
        <v>15</v>
      </c>
      <c r="M1688" s="2" t="s">
        <v>22</v>
      </c>
      <c r="N1688" s="2">
        <v>31.93</v>
      </c>
      <c r="O1688" s="2" t="s">
        <v>34</v>
      </c>
      <c r="P1688" s="2">
        <f t="shared" si="52"/>
        <v>134.49520000000001</v>
      </c>
    </row>
    <row r="1689" spans="1:16" ht="14.25" customHeight="1" x14ac:dyDescent="0.35">
      <c r="A1689" s="2" t="s">
        <v>1720</v>
      </c>
      <c r="B1689" s="2" t="s">
        <v>25</v>
      </c>
      <c r="C1689" s="2" t="s">
        <v>14</v>
      </c>
      <c r="D1689" s="2">
        <v>3632.63</v>
      </c>
      <c r="E1689" s="2">
        <v>0.49</v>
      </c>
      <c r="F1689" s="2">
        <f t="shared" si="53"/>
        <v>1779.9887000000001</v>
      </c>
      <c r="G1689" s="2">
        <v>1</v>
      </c>
      <c r="H1689" s="2" t="str">
        <f>TEXT(Table1[[#This Row],[order_date]],"mmmm")</f>
        <v>May</v>
      </c>
      <c r="I1689" s="3">
        <v>45442</v>
      </c>
      <c r="J1689" s="3">
        <v>45448</v>
      </c>
      <c r="K1689" s="3" t="str">
        <f>TEXT(Table1[[#This Row],[delivery_date]]-Table1[[#This Row],[order_date]],"D")</f>
        <v>6</v>
      </c>
      <c r="L1689" s="2" t="s">
        <v>31</v>
      </c>
      <c r="M1689" s="2" t="s">
        <v>27</v>
      </c>
      <c r="N1689" s="2">
        <v>1013.85</v>
      </c>
      <c r="O1689" s="2" t="s">
        <v>23</v>
      </c>
      <c r="P1689" s="2">
        <f t="shared" si="52"/>
        <v>1852.6413</v>
      </c>
    </row>
    <row r="1690" spans="1:16" ht="14.25" customHeight="1" x14ac:dyDescent="0.35">
      <c r="A1690" s="2" t="s">
        <v>1721</v>
      </c>
      <c r="B1690" s="2" t="s">
        <v>25</v>
      </c>
      <c r="C1690" s="2" t="s">
        <v>14</v>
      </c>
      <c r="D1690" s="2">
        <v>2350.73</v>
      </c>
      <c r="E1690" s="2">
        <v>0.19</v>
      </c>
      <c r="F1690" s="2">
        <f t="shared" si="53"/>
        <v>446.63870000000003</v>
      </c>
      <c r="G1690" s="2">
        <v>4</v>
      </c>
      <c r="H1690" s="2" t="str">
        <f>TEXT(Table1[[#This Row],[order_date]],"mmmm")</f>
        <v>February</v>
      </c>
      <c r="I1690" s="3">
        <v>45324</v>
      </c>
      <c r="J1690" s="3">
        <v>45329</v>
      </c>
      <c r="K1690" s="3" t="str">
        <f>TEXT(Table1[[#This Row],[delivery_date]]-Table1[[#This Row],[order_date]],"D")</f>
        <v>5</v>
      </c>
      <c r="L1690" s="2" t="s">
        <v>21</v>
      </c>
      <c r="M1690" s="2" t="s">
        <v>27</v>
      </c>
      <c r="N1690" s="2">
        <v>685.8</v>
      </c>
      <c r="O1690" s="2" t="s">
        <v>39</v>
      </c>
      <c r="P1690" s="2">
        <f t="shared" si="52"/>
        <v>1904.0913</v>
      </c>
    </row>
    <row r="1691" spans="1:16" ht="14.25" customHeight="1" x14ac:dyDescent="0.35">
      <c r="A1691" s="2" t="s">
        <v>1722</v>
      </c>
      <c r="B1691" s="2" t="s">
        <v>19</v>
      </c>
      <c r="C1691" s="2" t="s">
        <v>33</v>
      </c>
      <c r="D1691" s="2">
        <v>3433.16</v>
      </c>
      <c r="E1691" s="2">
        <v>0.41</v>
      </c>
      <c r="F1691" s="2">
        <f t="shared" si="53"/>
        <v>1407.5955999999999</v>
      </c>
      <c r="G1691" s="2">
        <v>2</v>
      </c>
      <c r="H1691" s="2" t="str">
        <f>TEXT(Table1[[#This Row],[order_date]],"mmmm")</f>
        <v>January</v>
      </c>
      <c r="I1691" s="3">
        <v>44947</v>
      </c>
      <c r="J1691" s="3">
        <v>44951</v>
      </c>
      <c r="K1691" s="3" t="str">
        <f>TEXT(Table1[[#This Row],[delivery_date]]-Table1[[#This Row],[order_date]],"D")</f>
        <v>4</v>
      </c>
      <c r="L1691" s="2" t="s">
        <v>31</v>
      </c>
      <c r="M1691" s="2" t="s">
        <v>22</v>
      </c>
      <c r="N1691" s="2">
        <v>577.45000000000005</v>
      </c>
      <c r="O1691" s="2" t="s">
        <v>28</v>
      </c>
      <c r="P1691" s="2">
        <f t="shared" si="52"/>
        <v>2025.5644</v>
      </c>
    </row>
    <row r="1692" spans="1:16" ht="14.25" customHeight="1" x14ac:dyDescent="0.35">
      <c r="A1692" s="2" t="s">
        <v>1723</v>
      </c>
      <c r="B1692" s="2" t="s">
        <v>41</v>
      </c>
      <c r="C1692" s="2" t="s">
        <v>14</v>
      </c>
      <c r="D1692" s="2">
        <v>3067.39</v>
      </c>
      <c r="E1692" s="2">
        <v>0.09</v>
      </c>
      <c r="F1692" s="2">
        <f t="shared" si="53"/>
        <v>276.06509999999997</v>
      </c>
      <c r="G1692" s="2">
        <v>4</v>
      </c>
      <c r="H1692" s="2" t="str">
        <f>TEXT(Table1[[#This Row],[order_date]],"mmmm")</f>
        <v>June</v>
      </c>
      <c r="I1692" s="3">
        <v>45080</v>
      </c>
      <c r="J1692" s="3">
        <v>45085</v>
      </c>
      <c r="K1692" s="3" t="str">
        <f>TEXT(Table1[[#This Row],[delivery_date]]-Table1[[#This Row],[order_date]],"D")</f>
        <v>5</v>
      </c>
      <c r="L1692" s="2" t="s">
        <v>15</v>
      </c>
      <c r="M1692" s="2" t="s">
        <v>22</v>
      </c>
      <c r="N1692" s="2">
        <v>475.46</v>
      </c>
      <c r="O1692" s="2" t="s">
        <v>17</v>
      </c>
      <c r="P1692" s="2">
        <f t="shared" si="52"/>
        <v>2791.3249000000001</v>
      </c>
    </row>
    <row r="1693" spans="1:16" ht="14.25" customHeight="1" x14ac:dyDescent="0.35">
      <c r="A1693" s="2" t="s">
        <v>1724</v>
      </c>
      <c r="B1693" s="2" t="s">
        <v>41</v>
      </c>
      <c r="C1693" s="2" t="s">
        <v>20</v>
      </c>
      <c r="D1693" s="2">
        <v>4924.8599999999997</v>
      </c>
      <c r="E1693" s="2">
        <v>7.0000000000000007E-2</v>
      </c>
      <c r="F1693" s="2">
        <f t="shared" si="53"/>
        <v>344.74020000000002</v>
      </c>
      <c r="G1693" s="2">
        <v>8</v>
      </c>
      <c r="H1693" s="2" t="str">
        <f>TEXT(Table1[[#This Row],[order_date]],"mmmm")</f>
        <v>September</v>
      </c>
      <c r="I1693" s="3">
        <v>45170</v>
      </c>
      <c r="J1693" s="3">
        <v>45176</v>
      </c>
      <c r="K1693" s="3" t="str">
        <f>TEXT(Table1[[#This Row],[delivery_date]]-Table1[[#This Row],[order_date]],"D")</f>
        <v>6</v>
      </c>
      <c r="L1693" s="2" t="s">
        <v>31</v>
      </c>
      <c r="M1693" s="2" t="s">
        <v>16</v>
      </c>
      <c r="N1693" s="2">
        <v>936.39</v>
      </c>
      <c r="O1693" s="2" t="s">
        <v>39</v>
      </c>
      <c r="P1693" s="2">
        <f t="shared" si="52"/>
        <v>4580.1197999999995</v>
      </c>
    </row>
    <row r="1694" spans="1:16" ht="14.25" customHeight="1" x14ac:dyDescent="0.35">
      <c r="A1694" s="2" t="s">
        <v>1725</v>
      </c>
      <c r="B1694" s="2" t="s">
        <v>19</v>
      </c>
      <c r="C1694" s="2" t="s">
        <v>14</v>
      </c>
      <c r="D1694" s="2">
        <v>1515.2</v>
      </c>
      <c r="E1694" s="2">
        <v>0.32</v>
      </c>
      <c r="F1694" s="2">
        <f t="shared" si="53"/>
        <v>484.86400000000003</v>
      </c>
      <c r="G1694" s="2">
        <v>3</v>
      </c>
      <c r="H1694" s="2" t="str">
        <f>TEXT(Table1[[#This Row],[order_date]],"mmmm")</f>
        <v>March</v>
      </c>
      <c r="I1694" s="3">
        <v>44995</v>
      </c>
      <c r="J1694" s="3">
        <v>44998</v>
      </c>
      <c r="K1694" s="3" t="str">
        <f>TEXT(Table1[[#This Row],[delivery_date]]-Table1[[#This Row],[order_date]],"D")</f>
        <v>3</v>
      </c>
      <c r="L1694" s="2" t="s">
        <v>15</v>
      </c>
      <c r="M1694" s="2" t="s">
        <v>16</v>
      </c>
      <c r="N1694" s="2">
        <v>415.87</v>
      </c>
      <c r="O1694" s="2" t="s">
        <v>48</v>
      </c>
      <c r="P1694" s="2">
        <f t="shared" si="52"/>
        <v>1030.336</v>
      </c>
    </row>
    <row r="1695" spans="1:16" ht="14.25" customHeight="1" x14ac:dyDescent="0.35">
      <c r="A1695" s="2" t="s">
        <v>1726</v>
      </c>
      <c r="B1695" s="2" t="s">
        <v>13</v>
      </c>
      <c r="C1695" s="2" t="s">
        <v>14</v>
      </c>
      <c r="D1695" s="2">
        <v>3952.1</v>
      </c>
      <c r="E1695" s="2">
        <v>0.45</v>
      </c>
      <c r="F1695" s="2">
        <f t="shared" si="53"/>
        <v>1778.4449999999999</v>
      </c>
      <c r="G1695" s="2">
        <v>5</v>
      </c>
      <c r="H1695" s="2" t="str">
        <f>TEXT(Table1[[#This Row],[order_date]],"mmmm")</f>
        <v>June</v>
      </c>
      <c r="I1695" s="3">
        <v>45448</v>
      </c>
      <c r="J1695" s="3">
        <v>45449</v>
      </c>
      <c r="K1695" s="3" t="str">
        <f>TEXT(Table1[[#This Row],[delivery_date]]-Table1[[#This Row],[order_date]],"D")</f>
        <v>1</v>
      </c>
      <c r="L1695" s="2" t="s">
        <v>31</v>
      </c>
      <c r="M1695" s="2" t="s">
        <v>22</v>
      </c>
      <c r="N1695" s="2">
        <v>217.12</v>
      </c>
      <c r="O1695" s="2" t="s">
        <v>23</v>
      </c>
      <c r="P1695" s="2">
        <f t="shared" si="52"/>
        <v>2173.6549999999997</v>
      </c>
    </row>
    <row r="1696" spans="1:16" ht="14.25" customHeight="1" x14ac:dyDescent="0.35">
      <c r="A1696" s="2" t="s">
        <v>1727</v>
      </c>
      <c r="B1696" s="2" t="s">
        <v>25</v>
      </c>
      <c r="C1696" s="2" t="s">
        <v>14</v>
      </c>
      <c r="D1696" s="2">
        <v>1249.74</v>
      </c>
      <c r="E1696" s="2">
        <v>0.06</v>
      </c>
      <c r="F1696" s="2">
        <f t="shared" si="53"/>
        <v>74.984399999999994</v>
      </c>
      <c r="G1696" s="2">
        <v>2</v>
      </c>
      <c r="H1696" s="2" t="str">
        <f>TEXT(Table1[[#This Row],[order_date]],"mmmm")</f>
        <v>September</v>
      </c>
      <c r="I1696" s="3">
        <v>45537</v>
      </c>
      <c r="J1696" s="3">
        <v>45543</v>
      </c>
      <c r="K1696" s="3" t="str">
        <f>TEXT(Table1[[#This Row],[delivery_date]]-Table1[[#This Row],[order_date]],"D")</f>
        <v>6</v>
      </c>
      <c r="L1696" s="2" t="s">
        <v>31</v>
      </c>
      <c r="M1696" s="2" t="s">
        <v>27</v>
      </c>
      <c r="N1696" s="2">
        <v>134.96</v>
      </c>
      <c r="O1696" s="2" t="s">
        <v>39</v>
      </c>
      <c r="P1696" s="2">
        <f t="shared" si="52"/>
        <v>1174.7556</v>
      </c>
    </row>
    <row r="1697" spans="1:16" ht="14.25" customHeight="1" x14ac:dyDescent="0.35">
      <c r="A1697" s="2" t="s">
        <v>1728</v>
      </c>
      <c r="B1697" s="2" t="s">
        <v>19</v>
      </c>
      <c r="C1697" s="2" t="s">
        <v>26</v>
      </c>
      <c r="D1697" s="2">
        <v>2234.48</v>
      </c>
      <c r="E1697" s="2">
        <v>0.28999999999999998</v>
      </c>
      <c r="F1697" s="2">
        <f t="shared" si="53"/>
        <v>647.99919999999997</v>
      </c>
      <c r="G1697" s="2">
        <v>9</v>
      </c>
      <c r="H1697" s="2" t="str">
        <f>TEXT(Table1[[#This Row],[order_date]],"mmmm")</f>
        <v>April</v>
      </c>
      <c r="I1697" s="3">
        <v>45391</v>
      </c>
      <c r="J1697" s="3">
        <v>45397</v>
      </c>
      <c r="K1697" s="3" t="str">
        <f>TEXT(Table1[[#This Row],[delivery_date]]-Table1[[#This Row],[order_date]],"D")</f>
        <v>6</v>
      </c>
      <c r="L1697" s="2" t="s">
        <v>15</v>
      </c>
      <c r="M1697" s="2" t="s">
        <v>22</v>
      </c>
      <c r="N1697" s="2">
        <v>579.62</v>
      </c>
      <c r="O1697" s="2" t="s">
        <v>39</v>
      </c>
      <c r="P1697" s="2">
        <f t="shared" si="52"/>
        <v>1586.4808</v>
      </c>
    </row>
    <row r="1698" spans="1:16" ht="14.25" customHeight="1" x14ac:dyDescent="0.35">
      <c r="A1698" s="2" t="s">
        <v>1729</v>
      </c>
      <c r="B1698" s="2" t="s">
        <v>25</v>
      </c>
      <c r="C1698" s="2" t="s">
        <v>26</v>
      </c>
      <c r="D1698" s="2">
        <v>4879.37</v>
      </c>
      <c r="E1698" s="2">
        <v>0.04</v>
      </c>
      <c r="F1698" s="2">
        <f t="shared" si="53"/>
        <v>195.1748</v>
      </c>
      <c r="G1698" s="2">
        <v>3</v>
      </c>
      <c r="H1698" s="2" t="str">
        <f>TEXT(Table1[[#This Row],[order_date]],"mmmm")</f>
        <v>February</v>
      </c>
      <c r="I1698" s="3">
        <v>44958</v>
      </c>
      <c r="J1698" s="3">
        <v>44960</v>
      </c>
      <c r="K1698" s="3" t="str">
        <f>TEXT(Table1[[#This Row],[delivery_date]]-Table1[[#This Row],[order_date]],"D")</f>
        <v>2</v>
      </c>
      <c r="L1698" s="2" t="s">
        <v>21</v>
      </c>
      <c r="M1698" s="2" t="s">
        <v>16</v>
      </c>
      <c r="N1698" s="2">
        <v>880.8</v>
      </c>
      <c r="O1698" s="2" t="s">
        <v>48</v>
      </c>
      <c r="P1698" s="2">
        <f t="shared" si="52"/>
        <v>4684.1952000000001</v>
      </c>
    </row>
    <row r="1699" spans="1:16" ht="14.25" customHeight="1" x14ac:dyDescent="0.35">
      <c r="A1699" s="2" t="s">
        <v>1730</v>
      </c>
      <c r="B1699" s="2" t="s">
        <v>13</v>
      </c>
      <c r="C1699" s="2" t="s">
        <v>26</v>
      </c>
      <c r="D1699" s="2">
        <v>3854.07</v>
      </c>
      <c r="E1699" s="2">
        <v>0.41</v>
      </c>
      <c r="F1699" s="2">
        <f t="shared" si="53"/>
        <v>1580.1686999999999</v>
      </c>
      <c r="G1699" s="2">
        <v>1</v>
      </c>
      <c r="H1699" s="2" t="str">
        <f>TEXT(Table1[[#This Row],[order_date]],"mmmm")</f>
        <v>August</v>
      </c>
      <c r="I1699" s="3">
        <v>45511</v>
      </c>
      <c r="J1699" s="3">
        <v>45517</v>
      </c>
      <c r="K1699" s="3" t="str">
        <f>TEXT(Table1[[#This Row],[delivery_date]]-Table1[[#This Row],[order_date]],"D")</f>
        <v>6</v>
      </c>
      <c r="L1699" s="2" t="s">
        <v>15</v>
      </c>
      <c r="M1699" s="2" t="s">
        <v>27</v>
      </c>
      <c r="N1699" s="2">
        <v>995.6</v>
      </c>
      <c r="O1699" s="2" t="s">
        <v>39</v>
      </c>
      <c r="P1699" s="2">
        <f t="shared" si="52"/>
        <v>2273.9013000000004</v>
      </c>
    </row>
    <row r="1700" spans="1:16" ht="14.25" customHeight="1" x14ac:dyDescent="0.35">
      <c r="A1700" s="2" t="s">
        <v>1731</v>
      </c>
      <c r="B1700" s="2" t="s">
        <v>25</v>
      </c>
      <c r="C1700" s="2" t="s">
        <v>14</v>
      </c>
      <c r="D1700" s="2">
        <v>1647.52</v>
      </c>
      <c r="E1700" s="2">
        <v>0.45</v>
      </c>
      <c r="F1700" s="2">
        <f t="shared" si="53"/>
        <v>741.38400000000001</v>
      </c>
      <c r="G1700" s="2">
        <v>7</v>
      </c>
      <c r="H1700" s="2" t="str">
        <f>TEXT(Table1[[#This Row],[order_date]],"mmmm")</f>
        <v>February</v>
      </c>
      <c r="I1700" s="3">
        <v>45341</v>
      </c>
      <c r="J1700" s="3">
        <v>45348</v>
      </c>
      <c r="K1700" s="3" t="str">
        <f>TEXT(Table1[[#This Row],[delivery_date]]-Table1[[#This Row],[order_date]],"D")</f>
        <v>7</v>
      </c>
      <c r="L1700" s="2" t="s">
        <v>21</v>
      </c>
      <c r="M1700" s="2" t="s">
        <v>27</v>
      </c>
      <c r="N1700" s="2">
        <v>350.75</v>
      </c>
      <c r="O1700" s="2" t="s">
        <v>17</v>
      </c>
      <c r="P1700" s="2">
        <f t="shared" si="52"/>
        <v>906.13599999999997</v>
      </c>
    </row>
    <row r="1701" spans="1:16" ht="14.25" customHeight="1" x14ac:dyDescent="0.35">
      <c r="A1701" s="2" t="s">
        <v>1732</v>
      </c>
      <c r="B1701" s="2" t="s">
        <v>19</v>
      </c>
      <c r="C1701" s="2" t="s">
        <v>20</v>
      </c>
      <c r="D1701" s="2">
        <v>3134.91</v>
      </c>
      <c r="E1701" s="2">
        <v>0.31</v>
      </c>
      <c r="F1701" s="2">
        <f t="shared" si="53"/>
        <v>971.82209999999998</v>
      </c>
      <c r="G1701" s="2">
        <v>5</v>
      </c>
      <c r="H1701" s="2" t="str">
        <f>TEXT(Table1[[#This Row],[order_date]],"mmmm")</f>
        <v>August</v>
      </c>
      <c r="I1701" s="3">
        <v>45159</v>
      </c>
      <c r="J1701" s="3">
        <v>45160</v>
      </c>
      <c r="K1701" s="3" t="str">
        <f>TEXT(Table1[[#This Row],[delivery_date]]-Table1[[#This Row],[order_date]],"D")</f>
        <v>1</v>
      </c>
      <c r="L1701" s="2" t="s">
        <v>31</v>
      </c>
      <c r="M1701" s="2" t="s">
        <v>16</v>
      </c>
      <c r="N1701" s="2">
        <v>793.94</v>
      </c>
      <c r="O1701" s="2" t="s">
        <v>48</v>
      </c>
      <c r="P1701" s="2">
        <f t="shared" si="52"/>
        <v>2163.0879</v>
      </c>
    </row>
    <row r="1702" spans="1:16" ht="14.25" customHeight="1" x14ac:dyDescent="0.35">
      <c r="A1702" s="2" t="s">
        <v>1733</v>
      </c>
      <c r="B1702" s="2" t="s">
        <v>25</v>
      </c>
      <c r="C1702" s="2" t="s">
        <v>14</v>
      </c>
      <c r="D1702" s="2">
        <v>343.49</v>
      </c>
      <c r="E1702" s="2">
        <v>0.34</v>
      </c>
      <c r="F1702" s="2">
        <f t="shared" si="53"/>
        <v>116.78660000000001</v>
      </c>
      <c r="G1702" s="2">
        <v>9</v>
      </c>
      <c r="H1702" s="2" t="str">
        <f>TEXT(Table1[[#This Row],[order_date]],"mmmm")</f>
        <v>February</v>
      </c>
      <c r="I1702" s="3">
        <v>45325</v>
      </c>
      <c r="J1702" s="3">
        <v>45328</v>
      </c>
      <c r="K1702" s="3" t="str">
        <f>TEXT(Table1[[#This Row],[delivery_date]]-Table1[[#This Row],[order_date]],"D")</f>
        <v>3</v>
      </c>
      <c r="L1702" s="2" t="s">
        <v>15</v>
      </c>
      <c r="M1702" s="2" t="s">
        <v>16</v>
      </c>
      <c r="N1702" s="2">
        <v>53.1</v>
      </c>
      <c r="O1702" s="2" t="s">
        <v>48</v>
      </c>
      <c r="P1702" s="2">
        <f t="shared" si="52"/>
        <v>226.70339999999999</v>
      </c>
    </row>
    <row r="1703" spans="1:16" ht="14.25" customHeight="1" x14ac:dyDescent="0.35">
      <c r="A1703" s="2" t="s">
        <v>1734</v>
      </c>
      <c r="B1703" s="2" t="s">
        <v>41</v>
      </c>
      <c r="C1703" s="2" t="s">
        <v>33</v>
      </c>
      <c r="D1703" s="2">
        <v>1405.34</v>
      </c>
      <c r="E1703" s="2">
        <v>0.03</v>
      </c>
      <c r="F1703" s="2">
        <f t="shared" si="53"/>
        <v>42.160199999999996</v>
      </c>
      <c r="G1703" s="2">
        <v>3</v>
      </c>
      <c r="H1703" s="2" t="str">
        <f>TEXT(Table1[[#This Row],[order_date]],"mmmm")</f>
        <v>June</v>
      </c>
      <c r="I1703" s="3">
        <v>45104</v>
      </c>
      <c r="J1703" s="3">
        <v>45107</v>
      </c>
      <c r="K1703" s="3" t="str">
        <f>TEXT(Table1[[#This Row],[delivery_date]]-Table1[[#This Row],[order_date]],"D")</f>
        <v>3</v>
      </c>
      <c r="L1703" s="2" t="s">
        <v>31</v>
      </c>
      <c r="M1703" s="2" t="s">
        <v>27</v>
      </c>
      <c r="N1703" s="2">
        <v>73.77</v>
      </c>
      <c r="O1703" s="2" t="s">
        <v>34</v>
      </c>
      <c r="P1703" s="2">
        <f t="shared" si="52"/>
        <v>1363.1797999999999</v>
      </c>
    </row>
    <row r="1704" spans="1:16" ht="14.25" customHeight="1" x14ac:dyDescent="0.35">
      <c r="A1704" s="2" t="s">
        <v>1735</v>
      </c>
      <c r="B1704" s="2" t="s">
        <v>13</v>
      </c>
      <c r="C1704" s="2" t="s">
        <v>20</v>
      </c>
      <c r="D1704" s="2">
        <v>3620.11</v>
      </c>
      <c r="E1704" s="2">
        <v>0.04</v>
      </c>
      <c r="F1704" s="2">
        <f t="shared" si="53"/>
        <v>144.80440000000002</v>
      </c>
      <c r="G1704" s="2">
        <v>1</v>
      </c>
      <c r="H1704" s="2" t="str">
        <f>TEXT(Table1[[#This Row],[order_date]],"mmmm")</f>
        <v>May</v>
      </c>
      <c r="I1704" s="3">
        <v>45441</v>
      </c>
      <c r="J1704" s="3">
        <v>45446</v>
      </c>
      <c r="K1704" s="3" t="str">
        <f>TEXT(Table1[[#This Row],[delivery_date]]-Table1[[#This Row],[order_date]],"D")</f>
        <v>5</v>
      </c>
      <c r="L1704" s="2" t="s">
        <v>31</v>
      </c>
      <c r="M1704" s="2" t="s">
        <v>27</v>
      </c>
      <c r="N1704" s="2">
        <v>790.99</v>
      </c>
      <c r="O1704" s="2" t="s">
        <v>23</v>
      </c>
      <c r="P1704" s="2">
        <f t="shared" si="52"/>
        <v>3475.3056000000001</v>
      </c>
    </row>
    <row r="1705" spans="1:16" ht="14.25" customHeight="1" x14ac:dyDescent="0.35">
      <c r="A1705" s="2" t="s">
        <v>1736</v>
      </c>
      <c r="B1705" s="2" t="s">
        <v>13</v>
      </c>
      <c r="C1705" s="2" t="s">
        <v>26</v>
      </c>
      <c r="D1705" s="2">
        <v>2893.46</v>
      </c>
      <c r="E1705" s="2">
        <v>0.09</v>
      </c>
      <c r="F1705" s="2">
        <f t="shared" si="53"/>
        <v>260.41140000000001</v>
      </c>
      <c r="G1705" s="2">
        <v>7</v>
      </c>
      <c r="H1705" s="2" t="str">
        <f>TEXT(Table1[[#This Row],[order_date]],"mmmm")</f>
        <v>April</v>
      </c>
      <c r="I1705" s="3">
        <v>45030</v>
      </c>
      <c r="J1705" s="3">
        <v>45037</v>
      </c>
      <c r="K1705" s="3" t="str">
        <f>TEXT(Table1[[#This Row],[delivery_date]]-Table1[[#This Row],[order_date]],"D")</f>
        <v>7</v>
      </c>
      <c r="L1705" s="2" t="s">
        <v>15</v>
      </c>
      <c r="M1705" s="2" t="s">
        <v>27</v>
      </c>
      <c r="N1705" s="2">
        <v>504.21</v>
      </c>
      <c r="O1705" s="2" t="s">
        <v>48</v>
      </c>
      <c r="P1705" s="2">
        <f t="shared" si="52"/>
        <v>2633.0486000000001</v>
      </c>
    </row>
    <row r="1706" spans="1:16" ht="14.25" customHeight="1" x14ac:dyDescent="0.35">
      <c r="A1706" s="2" t="s">
        <v>1737</v>
      </c>
      <c r="B1706" s="2" t="s">
        <v>13</v>
      </c>
      <c r="C1706" s="2" t="s">
        <v>36</v>
      </c>
      <c r="D1706" s="2">
        <v>2401.4</v>
      </c>
      <c r="E1706" s="2">
        <v>0.14000000000000001</v>
      </c>
      <c r="F1706" s="2">
        <f t="shared" si="53"/>
        <v>336.19600000000003</v>
      </c>
      <c r="G1706" s="2">
        <v>8</v>
      </c>
      <c r="H1706" s="2" t="str">
        <f>TEXT(Table1[[#This Row],[order_date]],"mmmm")</f>
        <v>February</v>
      </c>
      <c r="I1706" s="3">
        <v>44961</v>
      </c>
      <c r="J1706" s="3">
        <v>44962</v>
      </c>
      <c r="K1706" s="3" t="str">
        <f>TEXT(Table1[[#This Row],[delivery_date]]-Table1[[#This Row],[order_date]],"D")</f>
        <v>1</v>
      </c>
      <c r="L1706" s="2" t="s">
        <v>31</v>
      </c>
      <c r="M1706" s="2" t="s">
        <v>16</v>
      </c>
      <c r="N1706" s="2">
        <v>710.43</v>
      </c>
      <c r="O1706" s="2" t="s">
        <v>23</v>
      </c>
      <c r="P1706" s="2">
        <f t="shared" si="52"/>
        <v>2065.2040000000002</v>
      </c>
    </row>
    <row r="1707" spans="1:16" ht="14.25" customHeight="1" x14ac:dyDescent="0.35">
      <c r="A1707" s="2" t="s">
        <v>1738</v>
      </c>
      <c r="B1707" s="2" t="s">
        <v>19</v>
      </c>
      <c r="C1707" s="2" t="s">
        <v>20</v>
      </c>
      <c r="D1707" s="2">
        <v>3485.29</v>
      </c>
      <c r="E1707" s="2">
        <v>0.38</v>
      </c>
      <c r="F1707" s="2">
        <f t="shared" si="53"/>
        <v>1324.4102</v>
      </c>
      <c r="G1707" s="2">
        <v>2</v>
      </c>
      <c r="H1707" s="2" t="str">
        <f>TEXT(Table1[[#This Row],[order_date]],"mmmm")</f>
        <v>September</v>
      </c>
      <c r="I1707" s="3">
        <v>45553</v>
      </c>
      <c r="J1707" s="3">
        <v>45554</v>
      </c>
      <c r="K1707" s="3" t="str">
        <f>TEXT(Table1[[#This Row],[delivery_date]]-Table1[[#This Row],[order_date]],"D")</f>
        <v>1</v>
      </c>
      <c r="L1707" s="2" t="s">
        <v>31</v>
      </c>
      <c r="M1707" s="2" t="s">
        <v>16</v>
      </c>
      <c r="N1707" s="2">
        <v>279.02999999999997</v>
      </c>
      <c r="O1707" s="2" t="s">
        <v>48</v>
      </c>
      <c r="P1707" s="2">
        <f t="shared" si="52"/>
        <v>2160.8797999999997</v>
      </c>
    </row>
    <row r="1708" spans="1:16" ht="14.25" customHeight="1" x14ac:dyDescent="0.35">
      <c r="A1708" s="2" t="s">
        <v>1739</v>
      </c>
      <c r="B1708" s="2" t="s">
        <v>13</v>
      </c>
      <c r="C1708" s="2" t="s">
        <v>26</v>
      </c>
      <c r="D1708" s="2">
        <v>2052.4499999999998</v>
      </c>
      <c r="E1708" s="2">
        <v>0.22</v>
      </c>
      <c r="F1708" s="2">
        <f t="shared" si="53"/>
        <v>451.53899999999999</v>
      </c>
      <c r="G1708" s="2">
        <v>2</v>
      </c>
      <c r="H1708" s="2" t="str">
        <f>TEXT(Table1[[#This Row],[order_date]],"mmmm")</f>
        <v>November</v>
      </c>
      <c r="I1708" s="3">
        <v>45236</v>
      </c>
      <c r="J1708" s="3">
        <v>45238</v>
      </c>
      <c r="K1708" s="3" t="str">
        <f>TEXT(Table1[[#This Row],[delivery_date]]-Table1[[#This Row],[order_date]],"D")</f>
        <v>2</v>
      </c>
      <c r="L1708" s="2" t="s">
        <v>21</v>
      </c>
      <c r="M1708" s="2" t="s">
        <v>27</v>
      </c>
      <c r="N1708" s="2">
        <v>420.51</v>
      </c>
      <c r="O1708" s="2" t="s">
        <v>28</v>
      </c>
      <c r="P1708" s="2">
        <f t="shared" si="52"/>
        <v>1600.9109999999998</v>
      </c>
    </row>
    <row r="1709" spans="1:16" ht="14.25" customHeight="1" x14ac:dyDescent="0.35">
      <c r="A1709" s="2" t="s">
        <v>1740</v>
      </c>
      <c r="B1709" s="2" t="s">
        <v>41</v>
      </c>
      <c r="C1709" s="2" t="s">
        <v>20</v>
      </c>
      <c r="D1709" s="2">
        <v>228.17</v>
      </c>
      <c r="E1709" s="2">
        <v>0.04</v>
      </c>
      <c r="F1709" s="2">
        <f t="shared" si="53"/>
        <v>9.1267999999999994</v>
      </c>
      <c r="G1709" s="2">
        <v>9</v>
      </c>
      <c r="H1709" s="2" t="str">
        <f>TEXT(Table1[[#This Row],[order_date]],"mmmm")</f>
        <v>December</v>
      </c>
      <c r="I1709" s="3">
        <v>45643</v>
      </c>
      <c r="J1709" s="3">
        <v>45647</v>
      </c>
      <c r="K1709" s="3" t="str">
        <f>TEXT(Table1[[#This Row],[delivery_date]]-Table1[[#This Row],[order_date]],"D")</f>
        <v>4</v>
      </c>
      <c r="L1709" s="2" t="s">
        <v>21</v>
      </c>
      <c r="M1709" s="2" t="s">
        <v>22</v>
      </c>
      <c r="N1709" s="2">
        <v>28.59</v>
      </c>
      <c r="O1709" s="2" t="s">
        <v>34</v>
      </c>
      <c r="P1709" s="2">
        <f t="shared" si="52"/>
        <v>219.04319999999998</v>
      </c>
    </row>
    <row r="1710" spans="1:16" ht="14.25" customHeight="1" x14ac:dyDescent="0.35">
      <c r="A1710" s="2" t="s">
        <v>1741</v>
      </c>
      <c r="B1710" s="2" t="s">
        <v>19</v>
      </c>
      <c r="C1710" s="2" t="s">
        <v>20</v>
      </c>
      <c r="D1710" s="2">
        <v>2261.0300000000002</v>
      </c>
      <c r="E1710" s="2">
        <v>0.43</v>
      </c>
      <c r="F1710" s="2">
        <f t="shared" si="53"/>
        <v>972.24290000000008</v>
      </c>
      <c r="G1710" s="2">
        <v>4</v>
      </c>
      <c r="H1710" s="2" t="str">
        <f>TEXT(Table1[[#This Row],[order_date]],"mmmm")</f>
        <v>April</v>
      </c>
      <c r="I1710" s="3">
        <v>45038</v>
      </c>
      <c r="J1710" s="3">
        <v>45045</v>
      </c>
      <c r="K1710" s="3" t="str">
        <f>TEXT(Table1[[#This Row],[delivery_date]]-Table1[[#This Row],[order_date]],"D")</f>
        <v>7</v>
      </c>
      <c r="L1710" s="2" t="s">
        <v>31</v>
      </c>
      <c r="M1710" s="2" t="s">
        <v>27</v>
      </c>
      <c r="N1710" s="2">
        <v>397.01</v>
      </c>
      <c r="O1710" s="2" t="s">
        <v>17</v>
      </c>
      <c r="P1710" s="2">
        <f t="shared" si="52"/>
        <v>1288.7871</v>
      </c>
    </row>
    <row r="1711" spans="1:16" ht="14.25" customHeight="1" x14ac:dyDescent="0.35">
      <c r="A1711" s="2" t="s">
        <v>1742</v>
      </c>
      <c r="B1711" s="2" t="s">
        <v>41</v>
      </c>
      <c r="C1711" s="2" t="s">
        <v>14</v>
      </c>
      <c r="D1711" s="2">
        <v>4520.43</v>
      </c>
      <c r="E1711" s="2">
        <v>0.5</v>
      </c>
      <c r="F1711" s="2">
        <f t="shared" si="53"/>
        <v>2260.2150000000001</v>
      </c>
      <c r="G1711" s="2">
        <v>1</v>
      </c>
      <c r="H1711" s="2" t="str">
        <f>TEXT(Table1[[#This Row],[order_date]],"mmmm")</f>
        <v>December</v>
      </c>
      <c r="I1711" s="3">
        <v>45637</v>
      </c>
      <c r="J1711" s="3">
        <v>45640</v>
      </c>
      <c r="K1711" s="3" t="str">
        <f>TEXT(Table1[[#This Row],[delivery_date]]-Table1[[#This Row],[order_date]],"D")</f>
        <v>3</v>
      </c>
      <c r="L1711" s="2" t="s">
        <v>21</v>
      </c>
      <c r="M1711" s="2" t="s">
        <v>27</v>
      </c>
      <c r="N1711" s="2">
        <v>308.89999999999998</v>
      </c>
      <c r="O1711" s="2" t="s">
        <v>39</v>
      </c>
      <c r="P1711" s="2">
        <f t="shared" si="52"/>
        <v>2260.2150000000001</v>
      </c>
    </row>
    <row r="1712" spans="1:16" ht="14.25" customHeight="1" x14ac:dyDescent="0.35">
      <c r="A1712" s="2" t="s">
        <v>1743</v>
      </c>
      <c r="B1712" s="2" t="s">
        <v>25</v>
      </c>
      <c r="C1712" s="2" t="s">
        <v>33</v>
      </c>
      <c r="D1712" s="2">
        <v>4297.41</v>
      </c>
      <c r="E1712" s="2">
        <v>0.23</v>
      </c>
      <c r="F1712" s="2">
        <f t="shared" si="53"/>
        <v>988.40430000000003</v>
      </c>
      <c r="G1712" s="2">
        <v>9</v>
      </c>
      <c r="H1712" s="2" t="str">
        <f>TEXT(Table1[[#This Row],[order_date]],"mmmm")</f>
        <v>April</v>
      </c>
      <c r="I1712" s="3">
        <v>45027</v>
      </c>
      <c r="J1712" s="3">
        <v>45032</v>
      </c>
      <c r="K1712" s="3" t="str">
        <f>TEXT(Table1[[#This Row],[delivery_date]]-Table1[[#This Row],[order_date]],"D")</f>
        <v>5</v>
      </c>
      <c r="L1712" s="2" t="s">
        <v>21</v>
      </c>
      <c r="M1712" s="2" t="s">
        <v>27</v>
      </c>
      <c r="N1712" s="2">
        <v>1139.8900000000001</v>
      </c>
      <c r="O1712" s="2" t="s">
        <v>28</v>
      </c>
      <c r="P1712" s="2">
        <f t="shared" si="52"/>
        <v>3309.0056999999997</v>
      </c>
    </row>
    <row r="1713" spans="1:16" ht="14.25" customHeight="1" x14ac:dyDescent="0.35">
      <c r="A1713" s="2" t="s">
        <v>1744</v>
      </c>
      <c r="B1713" s="2" t="s">
        <v>25</v>
      </c>
      <c r="C1713" s="2" t="s">
        <v>36</v>
      </c>
      <c r="D1713" s="2">
        <v>2104.09</v>
      </c>
      <c r="E1713" s="2">
        <v>0.26</v>
      </c>
      <c r="F1713" s="2">
        <f t="shared" si="53"/>
        <v>547.0634</v>
      </c>
      <c r="G1713" s="2">
        <v>9</v>
      </c>
      <c r="H1713" s="2" t="str">
        <f>TEXT(Table1[[#This Row],[order_date]],"mmmm")</f>
        <v>February</v>
      </c>
      <c r="I1713" s="3">
        <v>45336</v>
      </c>
      <c r="J1713" s="3">
        <v>45342</v>
      </c>
      <c r="K1713" s="3" t="str">
        <f>TEXT(Table1[[#This Row],[delivery_date]]-Table1[[#This Row],[order_date]],"D")</f>
        <v>6</v>
      </c>
      <c r="L1713" s="2" t="s">
        <v>31</v>
      </c>
      <c r="M1713" s="2" t="s">
        <v>16</v>
      </c>
      <c r="N1713" s="2">
        <v>574.14</v>
      </c>
      <c r="O1713" s="2" t="s">
        <v>23</v>
      </c>
      <c r="P1713" s="2">
        <f t="shared" si="52"/>
        <v>1557.0266000000001</v>
      </c>
    </row>
    <row r="1714" spans="1:16" ht="14.25" customHeight="1" x14ac:dyDescent="0.35">
      <c r="A1714" s="2" t="s">
        <v>1745</v>
      </c>
      <c r="B1714" s="2" t="s">
        <v>25</v>
      </c>
      <c r="C1714" s="2" t="s">
        <v>26</v>
      </c>
      <c r="D1714" s="2">
        <v>208.89</v>
      </c>
      <c r="E1714" s="2">
        <v>0.04</v>
      </c>
      <c r="F1714" s="2">
        <f t="shared" si="53"/>
        <v>8.355599999999999</v>
      </c>
      <c r="G1714" s="2">
        <v>6</v>
      </c>
      <c r="H1714" s="2" t="str">
        <f>TEXT(Table1[[#This Row],[order_date]],"mmmm")</f>
        <v>August</v>
      </c>
      <c r="I1714" s="3">
        <v>45521</v>
      </c>
      <c r="J1714" s="3">
        <v>45523</v>
      </c>
      <c r="K1714" s="3" t="str">
        <f>TEXT(Table1[[#This Row],[delivery_date]]-Table1[[#This Row],[order_date]],"D")</f>
        <v>2</v>
      </c>
      <c r="L1714" s="2" t="s">
        <v>15</v>
      </c>
      <c r="M1714" s="2" t="s">
        <v>27</v>
      </c>
      <c r="N1714" s="2">
        <v>36.119999999999997</v>
      </c>
      <c r="O1714" s="2" t="s">
        <v>34</v>
      </c>
      <c r="P1714" s="2">
        <f t="shared" si="52"/>
        <v>200.53439999999998</v>
      </c>
    </row>
    <row r="1715" spans="1:16" ht="14.25" customHeight="1" x14ac:dyDescent="0.35">
      <c r="A1715" s="2" t="s">
        <v>1746</v>
      </c>
      <c r="B1715" s="2" t="s">
        <v>25</v>
      </c>
      <c r="C1715" s="2" t="s">
        <v>20</v>
      </c>
      <c r="D1715" s="2">
        <v>3217.91</v>
      </c>
      <c r="E1715" s="2">
        <v>0.19</v>
      </c>
      <c r="F1715" s="2">
        <f t="shared" si="53"/>
        <v>611.40289999999993</v>
      </c>
      <c r="G1715" s="2">
        <v>6</v>
      </c>
      <c r="H1715" s="2" t="str">
        <f>TEXT(Table1[[#This Row],[order_date]],"mmmm")</f>
        <v>August</v>
      </c>
      <c r="I1715" s="3">
        <v>45148</v>
      </c>
      <c r="J1715" s="3">
        <v>45154</v>
      </c>
      <c r="K1715" s="3" t="str">
        <f>TEXT(Table1[[#This Row],[delivery_date]]-Table1[[#This Row],[order_date]],"D")</f>
        <v>6</v>
      </c>
      <c r="L1715" s="2" t="s">
        <v>15</v>
      </c>
      <c r="M1715" s="2" t="s">
        <v>27</v>
      </c>
      <c r="N1715" s="2">
        <v>228.09</v>
      </c>
      <c r="O1715" s="2" t="s">
        <v>48</v>
      </c>
      <c r="P1715" s="2">
        <f t="shared" si="52"/>
        <v>2606.5070999999998</v>
      </c>
    </row>
    <row r="1716" spans="1:16" ht="14.25" customHeight="1" x14ac:dyDescent="0.35">
      <c r="A1716" s="2" t="s">
        <v>1747</v>
      </c>
      <c r="B1716" s="2" t="s">
        <v>41</v>
      </c>
      <c r="C1716" s="2" t="s">
        <v>36</v>
      </c>
      <c r="D1716" s="2">
        <v>3731.85</v>
      </c>
      <c r="E1716" s="2">
        <v>0.19</v>
      </c>
      <c r="F1716" s="2">
        <f t="shared" si="53"/>
        <v>709.05150000000003</v>
      </c>
      <c r="G1716" s="2">
        <v>9</v>
      </c>
      <c r="H1716" s="2" t="str">
        <f>TEXT(Table1[[#This Row],[order_date]],"mmmm")</f>
        <v>December</v>
      </c>
      <c r="I1716" s="3">
        <v>45280</v>
      </c>
      <c r="J1716" s="3">
        <v>45281</v>
      </c>
      <c r="K1716" s="3" t="str">
        <f>TEXT(Table1[[#This Row],[delivery_date]]-Table1[[#This Row],[order_date]],"D")</f>
        <v>1</v>
      </c>
      <c r="L1716" s="2" t="s">
        <v>31</v>
      </c>
      <c r="M1716" s="2" t="s">
        <v>27</v>
      </c>
      <c r="N1716" s="2">
        <v>728.78</v>
      </c>
      <c r="O1716" s="2" t="s">
        <v>48</v>
      </c>
      <c r="P1716" s="2">
        <f t="shared" si="52"/>
        <v>3022.7984999999999</v>
      </c>
    </row>
    <row r="1717" spans="1:16" ht="14.25" customHeight="1" x14ac:dyDescent="0.35">
      <c r="A1717" s="2" t="s">
        <v>1748</v>
      </c>
      <c r="B1717" s="2" t="s">
        <v>19</v>
      </c>
      <c r="C1717" s="2" t="s">
        <v>20</v>
      </c>
      <c r="D1717" s="2">
        <v>1541.79</v>
      </c>
      <c r="E1717" s="2">
        <v>0.48</v>
      </c>
      <c r="F1717" s="2">
        <f t="shared" si="53"/>
        <v>740.05919999999992</v>
      </c>
      <c r="G1717" s="2">
        <v>2</v>
      </c>
      <c r="H1717" s="2" t="str">
        <f>TEXT(Table1[[#This Row],[order_date]],"mmmm")</f>
        <v>October</v>
      </c>
      <c r="I1717" s="3">
        <v>45594</v>
      </c>
      <c r="J1717" s="3">
        <v>45599</v>
      </c>
      <c r="K1717" s="3" t="str">
        <f>TEXT(Table1[[#This Row],[delivery_date]]-Table1[[#This Row],[order_date]],"D")</f>
        <v>5</v>
      </c>
      <c r="L1717" s="2" t="s">
        <v>15</v>
      </c>
      <c r="M1717" s="2" t="s">
        <v>16</v>
      </c>
      <c r="N1717" s="2">
        <v>187.59</v>
      </c>
      <c r="O1717" s="2" t="s">
        <v>34</v>
      </c>
      <c r="P1717" s="2">
        <f t="shared" si="52"/>
        <v>801.73080000000004</v>
      </c>
    </row>
    <row r="1718" spans="1:16" ht="14.25" customHeight="1" x14ac:dyDescent="0.35">
      <c r="A1718" s="2" t="s">
        <v>1749</v>
      </c>
      <c r="B1718" s="2" t="s">
        <v>19</v>
      </c>
      <c r="C1718" s="2" t="s">
        <v>33</v>
      </c>
      <c r="D1718" s="2">
        <v>2435.65</v>
      </c>
      <c r="E1718" s="2">
        <v>0.33</v>
      </c>
      <c r="F1718" s="2">
        <f t="shared" si="53"/>
        <v>803.76450000000011</v>
      </c>
      <c r="G1718" s="2">
        <v>9</v>
      </c>
      <c r="H1718" s="2" t="str">
        <f>TEXT(Table1[[#This Row],[order_date]],"mmmm")</f>
        <v>September</v>
      </c>
      <c r="I1718" s="3">
        <v>45537</v>
      </c>
      <c r="J1718" s="3">
        <v>45540</v>
      </c>
      <c r="K1718" s="3" t="str">
        <f>TEXT(Table1[[#This Row],[delivery_date]]-Table1[[#This Row],[order_date]],"D")</f>
        <v>3</v>
      </c>
      <c r="L1718" s="2" t="s">
        <v>31</v>
      </c>
      <c r="M1718" s="2" t="s">
        <v>22</v>
      </c>
      <c r="N1718" s="2">
        <v>136.99</v>
      </c>
      <c r="O1718" s="2" t="s">
        <v>34</v>
      </c>
      <c r="P1718" s="2">
        <f t="shared" si="52"/>
        <v>1631.8854999999999</v>
      </c>
    </row>
    <row r="1719" spans="1:16" ht="14.25" customHeight="1" x14ac:dyDescent="0.35">
      <c r="A1719" s="2" t="s">
        <v>1750</v>
      </c>
      <c r="B1719" s="2" t="s">
        <v>13</v>
      </c>
      <c r="C1719" s="2" t="s">
        <v>36</v>
      </c>
      <c r="D1719" s="2">
        <v>4960.1000000000004</v>
      </c>
      <c r="E1719" s="2">
        <v>0.39</v>
      </c>
      <c r="F1719" s="2">
        <f t="shared" si="53"/>
        <v>1934.4390000000003</v>
      </c>
      <c r="G1719" s="2">
        <v>4</v>
      </c>
      <c r="H1719" s="2" t="str">
        <f>TEXT(Table1[[#This Row],[order_date]],"mmmm")</f>
        <v>August</v>
      </c>
      <c r="I1719" s="3">
        <v>45166</v>
      </c>
      <c r="J1719" s="3">
        <v>45169</v>
      </c>
      <c r="K1719" s="3" t="str">
        <f>TEXT(Table1[[#This Row],[delivery_date]]-Table1[[#This Row],[order_date]],"D")</f>
        <v>3</v>
      </c>
      <c r="L1719" s="2" t="s">
        <v>21</v>
      </c>
      <c r="M1719" s="2" t="s">
        <v>22</v>
      </c>
      <c r="N1719" s="2">
        <v>1276.8599999999999</v>
      </c>
      <c r="O1719" s="2" t="s">
        <v>28</v>
      </c>
      <c r="P1719" s="2">
        <f t="shared" si="52"/>
        <v>3025.6610000000001</v>
      </c>
    </row>
    <row r="1720" spans="1:16" ht="14.25" customHeight="1" x14ac:dyDescent="0.35">
      <c r="A1720" s="2" t="s">
        <v>1751</v>
      </c>
      <c r="B1720" s="2" t="s">
        <v>41</v>
      </c>
      <c r="C1720" s="2" t="s">
        <v>26</v>
      </c>
      <c r="D1720" s="2">
        <v>2924.08</v>
      </c>
      <c r="E1720" s="2">
        <v>0.06</v>
      </c>
      <c r="F1720" s="2">
        <f t="shared" si="53"/>
        <v>175.44479999999999</v>
      </c>
      <c r="G1720" s="2">
        <v>4</v>
      </c>
      <c r="H1720" s="2" t="str">
        <f>TEXT(Table1[[#This Row],[order_date]],"mmmm")</f>
        <v>September</v>
      </c>
      <c r="I1720" s="3">
        <v>45551</v>
      </c>
      <c r="J1720" s="3">
        <v>45555</v>
      </c>
      <c r="K1720" s="3" t="str">
        <f>TEXT(Table1[[#This Row],[delivery_date]]-Table1[[#This Row],[order_date]],"D")</f>
        <v>4</v>
      </c>
      <c r="L1720" s="2" t="s">
        <v>15</v>
      </c>
      <c r="M1720" s="2" t="s">
        <v>16</v>
      </c>
      <c r="N1720" s="2">
        <v>240.54</v>
      </c>
      <c r="O1720" s="2" t="s">
        <v>28</v>
      </c>
      <c r="P1720" s="2">
        <f t="shared" si="52"/>
        <v>2748.6351999999997</v>
      </c>
    </row>
    <row r="1721" spans="1:16" ht="14.25" customHeight="1" x14ac:dyDescent="0.35">
      <c r="A1721" s="2" t="s">
        <v>1752</v>
      </c>
      <c r="B1721" s="2" t="s">
        <v>25</v>
      </c>
      <c r="C1721" s="2" t="s">
        <v>20</v>
      </c>
      <c r="D1721" s="2">
        <v>1820.27</v>
      </c>
      <c r="E1721" s="2">
        <v>0.21</v>
      </c>
      <c r="F1721" s="2">
        <f t="shared" si="53"/>
        <v>382.25669999999997</v>
      </c>
      <c r="G1721" s="2">
        <v>9</v>
      </c>
      <c r="H1721" s="2" t="str">
        <f>TEXT(Table1[[#This Row],[order_date]],"mmmm")</f>
        <v>January</v>
      </c>
      <c r="I1721" s="3">
        <v>45305</v>
      </c>
      <c r="J1721" s="3">
        <v>45306</v>
      </c>
      <c r="K1721" s="3" t="str">
        <f>TEXT(Table1[[#This Row],[delivery_date]]-Table1[[#This Row],[order_date]],"D")</f>
        <v>1</v>
      </c>
      <c r="L1721" s="2" t="s">
        <v>21</v>
      </c>
      <c r="M1721" s="2" t="s">
        <v>16</v>
      </c>
      <c r="N1721" s="2">
        <v>512.01</v>
      </c>
      <c r="O1721" s="2" t="s">
        <v>28</v>
      </c>
      <c r="P1721" s="2">
        <f t="shared" si="52"/>
        <v>1438.0133000000001</v>
      </c>
    </row>
    <row r="1722" spans="1:16" ht="14.25" customHeight="1" x14ac:dyDescent="0.35">
      <c r="A1722" s="2" t="s">
        <v>1753</v>
      </c>
      <c r="B1722" s="2" t="s">
        <v>41</v>
      </c>
      <c r="C1722" s="2" t="s">
        <v>33</v>
      </c>
      <c r="D1722" s="2">
        <v>3174.7</v>
      </c>
      <c r="E1722" s="2">
        <v>0.1</v>
      </c>
      <c r="F1722" s="2">
        <f t="shared" si="53"/>
        <v>317.47000000000003</v>
      </c>
      <c r="G1722" s="2">
        <v>7</v>
      </c>
      <c r="H1722" s="2" t="str">
        <f>TEXT(Table1[[#This Row],[order_date]],"mmmm")</f>
        <v>May</v>
      </c>
      <c r="I1722" s="3">
        <v>45070</v>
      </c>
      <c r="J1722" s="3">
        <v>45077</v>
      </c>
      <c r="K1722" s="3" t="str">
        <f>TEXT(Table1[[#This Row],[delivery_date]]-Table1[[#This Row],[order_date]],"D")</f>
        <v>7</v>
      </c>
      <c r="L1722" s="2" t="s">
        <v>21</v>
      </c>
      <c r="M1722" s="2" t="s">
        <v>27</v>
      </c>
      <c r="N1722" s="2">
        <v>685.02</v>
      </c>
      <c r="O1722" s="2" t="s">
        <v>34</v>
      </c>
      <c r="P1722" s="2">
        <f t="shared" si="52"/>
        <v>2857.2299999999996</v>
      </c>
    </row>
    <row r="1723" spans="1:16" ht="14.25" customHeight="1" x14ac:dyDescent="0.35">
      <c r="A1723" s="2" t="s">
        <v>1754</v>
      </c>
      <c r="B1723" s="2" t="s">
        <v>13</v>
      </c>
      <c r="C1723" s="2" t="s">
        <v>36</v>
      </c>
      <c r="D1723" s="2">
        <v>982.11</v>
      </c>
      <c r="E1723" s="2">
        <v>0.43</v>
      </c>
      <c r="F1723" s="2">
        <f t="shared" si="53"/>
        <v>422.3073</v>
      </c>
      <c r="G1723" s="2">
        <v>5</v>
      </c>
      <c r="H1723" s="2" t="str">
        <f>TEXT(Table1[[#This Row],[order_date]],"mmmm")</f>
        <v>August</v>
      </c>
      <c r="I1723" s="3">
        <v>45169</v>
      </c>
      <c r="J1723" s="3">
        <v>45176</v>
      </c>
      <c r="K1723" s="3" t="str">
        <f>TEXT(Table1[[#This Row],[delivery_date]]-Table1[[#This Row],[order_date]],"D")</f>
        <v>7</v>
      </c>
      <c r="L1723" s="2" t="s">
        <v>31</v>
      </c>
      <c r="M1723" s="2" t="s">
        <v>27</v>
      </c>
      <c r="N1723" s="2">
        <v>84.23</v>
      </c>
      <c r="O1723" s="2" t="s">
        <v>34</v>
      </c>
      <c r="P1723" s="2">
        <f t="shared" si="52"/>
        <v>559.80269999999996</v>
      </c>
    </row>
    <row r="1724" spans="1:16" ht="14.25" customHeight="1" x14ac:dyDescent="0.35">
      <c r="A1724" s="2" t="s">
        <v>1755</v>
      </c>
      <c r="B1724" s="2" t="s">
        <v>13</v>
      </c>
      <c r="C1724" s="2" t="s">
        <v>20</v>
      </c>
      <c r="D1724" s="2">
        <v>1076.3399999999999</v>
      </c>
      <c r="E1724" s="2">
        <v>0.08</v>
      </c>
      <c r="F1724" s="2">
        <f t="shared" si="53"/>
        <v>86.107199999999992</v>
      </c>
      <c r="G1724" s="2">
        <v>8</v>
      </c>
      <c r="H1724" s="2" t="str">
        <f>TEXT(Table1[[#This Row],[order_date]],"mmmm")</f>
        <v>April</v>
      </c>
      <c r="I1724" s="3">
        <v>45406</v>
      </c>
      <c r="J1724" s="3">
        <v>45409</v>
      </c>
      <c r="K1724" s="3" t="str">
        <f>TEXT(Table1[[#This Row],[delivery_date]]-Table1[[#This Row],[order_date]],"D")</f>
        <v>3</v>
      </c>
      <c r="L1724" s="2" t="s">
        <v>15</v>
      </c>
      <c r="M1724" s="2" t="s">
        <v>22</v>
      </c>
      <c r="N1724" s="2">
        <v>125.46</v>
      </c>
      <c r="O1724" s="2" t="s">
        <v>28</v>
      </c>
      <c r="P1724" s="2">
        <f t="shared" si="52"/>
        <v>990.23279999999988</v>
      </c>
    </row>
    <row r="1725" spans="1:16" ht="14.25" customHeight="1" x14ac:dyDescent="0.35">
      <c r="A1725" s="2" t="s">
        <v>1756</v>
      </c>
      <c r="B1725" s="2" t="s">
        <v>41</v>
      </c>
      <c r="C1725" s="2" t="s">
        <v>20</v>
      </c>
      <c r="D1725" s="2">
        <v>4632.13</v>
      </c>
      <c r="E1725" s="2">
        <v>0.22</v>
      </c>
      <c r="F1725" s="2">
        <f t="shared" si="53"/>
        <v>1019.0686000000001</v>
      </c>
      <c r="G1725" s="2">
        <v>1</v>
      </c>
      <c r="H1725" s="2" t="str">
        <f>TEXT(Table1[[#This Row],[order_date]],"mmmm")</f>
        <v>December</v>
      </c>
      <c r="I1725" s="3">
        <v>45270</v>
      </c>
      <c r="J1725" s="3">
        <v>45275</v>
      </c>
      <c r="K1725" s="3" t="str">
        <f>TEXT(Table1[[#This Row],[delivery_date]]-Table1[[#This Row],[order_date]],"D")</f>
        <v>5</v>
      </c>
      <c r="L1725" s="2" t="s">
        <v>31</v>
      </c>
      <c r="M1725" s="2" t="s">
        <v>22</v>
      </c>
      <c r="N1725" s="2">
        <v>1362.56</v>
      </c>
      <c r="O1725" s="2" t="s">
        <v>28</v>
      </c>
      <c r="P1725" s="2">
        <f t="shared" si="52"/>
        <v>3613.0614</v>
      </c>
    </row>
    <row r="1726" spans="1:16" ht="14.25" customHeight="1" x14ac:dyDescent="0.35">
      <c r="A1726" s="2" t="s">
        <v>1757</v>
      </c>
      <c r="B1726" s="2" t="s">
        <v>41</v>
      </c>
      <c r="C1726" s="2" t="s">
        <v>26</v>
      </c>
      <c r="D1726" s="2">
        <v>1272.08</v>
      </c>
      <c r="E1726" s="2">
        <v>0.03</v>
      </c>
      <c r="F1726" s="2">
        <f t="shared" si="53"/>
        <v>38.162399999999998</v>
      </c>
      <c r="G1726" s="2">
        <v>7</v>
      </c>
      <c r="H1726" s="2" t="str">
        <f>TEXT(Table1[[#This Row],[order_date]],"mmmm")</f>
        <v>March</v>
      </c>
      <c r="I1726" s="3">
        <v>44995</v>
      </c>
      <c r="J1726" s="3">
        <v>45000</v>
      </c>
      <c r="K1726" s="3" t="str">
        <f>TEXT(Table1[[#This Row],[delivery_date]]-Table1[[#This Row],[order_date]],"D")</f>
        <v>5</v>
      </c>
      <c r="L1726" s="2" t="s">
        <v>31</v>
      </c>
      <c r="M1726" s="2" t="s">
        <v>27</v>
      </c>
      <c r="N1726" s="2">
        <v>269.86</v>
      </c>
      <c r="O1726" s="2" t="s">
        <v>34</v>
      </c>
      <c r="P1726" s="2">
        <f t="shared" si="52"/>
        <v>1233.9176</v>
      </c>
    </row>
    <row r="1727" spans="1:16" ht="14.25" customHeight="1" x14ac:dyDescent="0.35">
      <c r="A1727" s="2" t="s">
        <v>1758</v>
      </c>
      <c r="B1727" s="2" t="s">
        <v>41</v>
      </c>
      <c r="C1727" s="2" t="s">
        <v>33</v>
      </c>
      <c r="D1727" s="2">
        <v>1622.87</v>
      </c>
      <c r="E1727" s="2">
        <v>0.32</v>
      </c>
      <c r="F1727" s="2">
        <f t="shared" si="53"/>
        <v>519.3184</v>
      </c>
      <c r="G1727" s="2">
        <v>4</v>
      </c>
      <c r="H1727" s="2" t="str">
        <f>TEXT(Table1[[#This Row],[order_date]],"mmmm")</f>
        <v>December</v>
      </c>
      <c r="I1727" s="3">
        <v>45642</v>
      </c>
      <c r="J1727" s="3">
        <v>45647</v>
      </c>
      <c r="K1727" s="3" t="str">
        <f>TEXT(Table1[[#This Row],[delivery_date]]-Table1[[#This Row],[order_date]],"D")</f>
        <v>5</v>
      </c>
      <c r="L1727" s="2" t="s">
        <v>15</v>
      </c>
      <c r="M1727" s="2" t="s">
        <v>16</v>
      </c>
      <c r="N1727" s="2">
        <v>276.73</v>
      </c>
      <c r="O1727" s="2" t="s">
        <v>48</v>
      </c>
      <c r="P1727" s="2">
        <f t="shared" si="52"/>
        <v>1103.5515999999998</v>
      </c>
    </row>
    <row r="1728" spans="1:16" ht="14.25" customHeight="1" x14ac:dyDescent="0.35">
      <c r="A1728" s="2" t="s">
        <v>1759</v>
      </c>
      <c r="B1728" s="2" t="s">
        <v>19</v>
      </c>
      <c r="C1728" s="2" t="s">
        <v>14</v>
      </c>
      <c r="D1728" s="2">
        <v>2764.51</v>
      </c>
      <c r="E1728" s="2">
        <v>0.24</v>
      </c>
      <c r="F1728" s="2">
        <f t="shared" si="53"/>
        <v>663.48239999999998</v>
      </c>
      <c r="G1728" s="2">
        <v>2</v>
      </c>
      <c r="H1728" s="2" t="str">
        <f>TEXT(Table1[[#This Row],[order_date]],"mmmm")</f>
        <v>January</v>
      </c>
      <c r="I1728" s="3">
        <v>44938</v>
      </c>
      <c r="J1728" s="3">
        <v>44939</v>
      </c>
      <c r="K1728" s="3" t="str">
        <f>TEXT(Table1[[#This Row],[delivery_date]]-Table1[[#This Row],[order_date]],"D")</f>
        <v>1</v>
      </c>
      <c r="L1728" s="2" t="s">
        <v>21</v>
      </c>
      <c r="M1728" s="2" t="s">
        <v>16</v>
      </c>
      <c r="N1728" s="2">
        <v>797.61</v>
      </c>
      <c r="O1728" s="2" t="s">
        <v>28</v>
      </c>
      <c r="P1728" s="2">
        <f t="shared" si="52"/>
        <v>2101.0276000000003</v>
      </c>
    </row>
    <row r="1729" spans="1:16" ht="14.25" customHeight="1" x14ac:dyDescent="0.35">
      <c r="A1729" s="2" t="s">
        <v>1760</v>
      </c>
      <c r="B1729" s="2" t="s">
        <v>25</v>
      </c>
      <c r="C1729" s="2" t="s">
        <v>20</v>
      </c>
      <c r="D1729" s="2">
        <v>4508.49</v>
      </c>
      <c r="E1729" s="2">
        <v>0.25</v>
      </c>
      <c r="F1729" s="2">
        <f t="shared" si="53"/>
        <v>1127.1224999999999</v>
      </c>
      <c r="G1729" s="2">
        <v>2</v>
      </c>
      <c r="H1729" s="2" t="str">
        <f>TEXT(Table1[[#This Row],[order_date]],"mmmm")</f>
        <v>April</v>
      </c>
      <c r="I1729" s="3">
        <v>45019</v>
      </c>
      <c r="J1729" s="3">
        <v>45026</v>
      </c>
      <c r="K1729" s="3" t="str">
        <f>TEXT(Table1[[#This Row],[delivery_date]]-Table1[[#This Row],[order_date]],"D")</f>
        <v>7</v>
      </c>
      <c r="L1729" s="2" t="s">
        <v>31</v>
      </c>
      <c r="M1729" s="2" t="s">
        <v>16</v>
      </c>
      <c r="N1729" s="2">
        <v>259.72000000000003</v>
      </c>
      <c r="O1729" s="2" t="s">
        <v>28</v>
      </c>
      <c r="P1729" s="2">
        <f t="shared" si="52"/>
        <v>3381.3674999999998</v>
      </c>
    </row>
    <row r="1730" spans="1:16" ht="14.25" customHeight="1" x14ac:dyDescent="0.35">
      <c r="A1730" s="2" t="s">
        <v>1761</v>
      </c>
      <c r="B1730" s="2" t="s">
        <v>41</v>
      </c>
      <c r="C1730" s="2" t="s">
        <v>36</v>
      </c>
      <c r="D1730" s="2">
        <v>3929.1</v>
      </c>
      <c r="E1730" s="2">
        <v>0.05</v>
      </c>
      <c r="F1730" s="2">
        <f t="shared" si="53"/>
        <v>196.45500000000001</v>
      </c>
      <c r="G1730" s="2">
        <v>9</v>
      </c>
      <c r="H1730" s="2" t="str">
        <f>TEXT(Table1[[#This Row],[order_date]],"mmmm")</f>
        <v>July</v>
      </c>
      <c r="I1730" s="3">
        <v>45496</v>
      </c>
      <c r="J1730" s="3">
        <v>45503</v>
      </c>
      <c r="K1730" s="3" t="str">
        <f>TEXT(Table1[[#This Row],[delivery_date]]-Table1[[#This Row],[order_date]],"D")</f>
        <v>7</v>
      </c>
      <c r="L1730" s="2" t="s">
        <v>21</v>
      </c>
      <c r="M1730" s="2" t="s">
        <v>22</v>
      </c>
      <c r="N1730" s="2">
        <v>573.15</v>
      </c>
      <c r="O1730" s="2" t="s">
        <v>34</v>
      </c>
      <c r="P1730" s="2">
        <f t="shared" ref="P1730:P1793" si="54">D1730-F1730</f>
        <v>3732.645</v>
      </c>
    </row>
    <row r="1731" spans="1:16" ht="14.25" customHeight="1" x14ac:dyDescent="0.35">
      <c r="A1731" s="2" t="s">
        <v>1762</v>
      </c>
      <c r="B1731" s="2" t="s">
        <v>41</v>
      </c>
      <c r="C1731" s="2" t="s">
        <v>26</v>
      </c>
      <c r="D1731" s="2">
        <v>314.54000000000002</v>
      </c>
      <c r="E1731" s="2">
        <v>0.26</v>
      </c>
      <c r="F1731" s="2">
        <f t="shared" ref="F1731:F1794" si="55">D1731*E1731</f>
        <v>81.780400000000014</v>
      </c>
      <c r="G1731" s="2">
        <v>6</v>
      </c>
      <c r="H1731" s="2" t="str">
        <f>TEXT(Table1[[#This Row],[order_date]],"mmmm")</f>
        <v>May</v>
      </c>
      <c r="I1731" s="3">
        <v>45413</v>
      </c>
      <c r="J1731" s="3">
        <v>45414</v>
      </c>
      <c r="K1731" s="3" t="str">
        <f>TEXT(Table1[[#This Row],[delivery_date]]-Table1[[#This Row],[order_date]],"D")</f>
        <v>1</v>
      </c>
      <c r="L1731" s="2" t="s">
        <v>21</v>
      </c>
      <c r="M1731" s="2" t="s">
        <v>22</v>
      </c>
      <c r="N1731" s="2">
        <v>80.069999999999993</v>
      </c>
      <c r="O1731" s="2" t="s">
        <v>17</v>
      </c>
      <c r="P1731" s="2">
        <f t="shared" si="54"/>
        <v>232.75960000000001</v>
      </c>
    </row>
    <row r="1732" spans="1:16" ht="14.25" customHeight="1" x14ac:dyDescent="0.35">
      <c r="A1732" s="2" t="s">
        <v>1763</v>
      </c>
      <c r="B1732" s="2" t="s">
        <v>41</v>
      </c>
      <c r="C1732" s="2" t="s">
        <v>26</v>
      </c>
      <c r="D1732" s="2">
        <v>3495.85</v>
      </c>
      <c r="E1732" s="2">
        <v>0.28000000000000003</v>
      </c>
      <c r="F1732" s="2">
        <f t="shared" si="55"/>
        <v>978.83800000000008</v>
      </c>
      <c r="G1732" s="2">
        <v>4</v>
      </c>
      <c r="H1732" s="2" t="str">
        <f>TEXT(Table1[[#This Row],[order_date]],"mmmm")</f>
        <v>February</v>
      </c>
      <c r="I1732" s="3">
        <v>45346</v>
      </c>
      <c r="J1732" s="3">
        <v>45353</v>
      </c>
      <c r="K1732" s="3" t="str">
        <f>TEXT(Table1[[#This Row],[delivery_date]]-Table1[[#This Row],[order_date]],"D")</f>
        <v>7</v>
      </c>
      <c r="L1732" s="2" t="s">
        <v>31</v>
      </c>
      <c r="M1732" s="2" t="s">
        <v>16</v>
      </c>
      <c r="N1732" s="2">
        <v>1009.54</v>
      </c>
      <c r="O1732" s="2" t="s">
        <v>17</v>
      </c>
      <c r="P1732" s="2">
        <f t="shared" si="54"/>
        <v>2517.0119999999997</v>
      </c>
    </row>
    <row r="1733" spans="1:16" ht="14.25" customHeight="1" x14ac:dyDescent="0.35">
      <c r="A1733" s="2" t="s">
        <v>1764</v>
      </c>
      <c r="B1733" s="2" t="s">
        <v>13</v>
      </c>
      <c r="C1733" s="2" t="s">
        <v>20</v>
      </c>
      <c r="D1733" s="2">
        <v>2569.9</v>
      </c>
      <c r="E1733" s="2">
        <v>0.48</v>
      </c>
      <c r="F1733" s="2">
        <f t="shared" si="55"/>
        <v>1233.5519999999999</v>
      </c>
      <c r="G1733" s="2">
        <v>2</v>
      </c>
      <c r="H1733" s="2" t="str">
        <f>TEXT(Table1[[#This Row],[order_date]],"mmmm")</f>
        <v>November</v>
      </c>
      <c r="I1733" s="3">
        <v>45614</v>
      </c>
      <c r="J1733" s="3">
        <v>45617</v>
      </c>
      <c r="K1733" s="3" t="str">
        <f>TEXT(Table1[[#This Row],[delivery_date]]-Table1[[#This Row],[order_date]],"D")</f>
        <v>3</v>
      </c>
      <c r="L1733" s="2" t="s">
        <v>31</v>
      </c>
      <c r="M1733" s="2" t="s">
        <v>27</v>
      </c>
      <c r="N1733" s="2">
        <v>632.26</v>
      </c>
      <c r="O1733" s="2" t="s">
        <v>28</v>
      </c>
      <c r="P1733" s="2">
        <f t="shared" si="54"/>
        <v>1336.3480000000002</v>
      </c>
    </row>
    <row r="1734" spans="1:16" ht="14.25" customHeight="1" x14ac:dyDescent="0.35">
      <c r="A1734" s="2" t="s">
        <v>1765</v>
      </c>
      <c r="B1734" s="2" t="s">
        <v>13</v>
      </c>
      <c r="C1734" s="2" t="s">
        <v>20</v>
      </c>
      <c r="D1734" s="2">
        <v>2430.21</v>
      </c>
      <c r="E1734" s="2">
        <v>0.02</v>
      </c>
      <c r="F1734" s="2">
        <f t="shared" si="55"/>
        <v>48.604199999999999</v>
      </c>
      <c r="G1734" s="2">
        <v>7</v>
      </c>
      <c r="H1734" s="2" t="str">
        <f>TEXT(Table1[[#This Row],[order_date]],"mmmm")</f>
        <v>January</v>
      </c>
      <c r="I1734" s="3">
        <v>44934</v>
      </c>
      <c r="J1734" s="3">
        <v>44938</v>
      </c>
      <c r="K1734" s="3" t="str">
        <f>TEXT(Table1[[#This Row],[delivery_date]]-Table1[[#This Row],[order_date]],"D")</f>
        <v>4</v>
      </c>
      <c r="L1734" s="2" t="s">
        <v>15</v>
      </c>
      <c r="M1734" s="2" t="s">
        <v>27</v>
      </c>
      <c r="N1734" s="2">
        <v>508.69</v>
      </c>
      <c r="O1734" s="2" t="s">
        <v>23</v>
      </c>
      <c r="P1734" s="2">
        <f t="shared" si="54"/>
        <v>2381.6057999999998</v>
      </c>
    </row>
    <row r="1735" spans="1:16" ht="14.25" customHeight="1" x14ac:dyDescent="0.35">
      <c r="A1735" s="2" t="s">
        <v>1766</v>
      </c>
      <c r="B1735" s="2" t="s">
        <v>19</v>
      </c>
      <c r="C1735" s="2" t="s">
        <v>20</v>
      </c>
      <c r="D1735" s="2">
        <v>3488.64</v>
      </c>
      <c r="E1735" s="2">
        <v>0.46</v>
      </c>
      <c r="F1735" s="2">
        <f t="shared" si="55"/>
        <v>1604.7744</v>
      </c>
      <c r="G1735" s="2">
        <v>9</v>
      </c>
      <c r="H1735" s="2" t="str">
        <f>TEXT(Table1[[#This Row],[order_date]],"mmmm")</f>
        <v>March</v>
      </c>
      <c r="I1735" s="3">
        <v>44996</v>
      </c>
      <c r="J1735" s="3">
        <v>45003</v>
      </c>
      <c r="K1735" s="3" t="str">
        <f>TEXT(Table1[[#This Row],[delivery_date]]-Table1[[#This Row],[order_date]],"D")</f>
        <v>7</v>
      </c>
      <c r="L1735" s="2" t="s">
        <v>21</v>
      </c>
      <c r="M1735" s="2" t="s">
        <v>16</v>
      </c>
      <c r="N1735" s="2">
        <v>286.58999999999997</v>
      </c>
      <c r="O1735" s="2" t="s">
        <v>39</v>
      </c>
      <c r="P1735" s="2">
        <f t="shared" si="54"/>
        <v>1883.8655999999999</v>
      </c>
    </row>
    <row r="1736" spans="1:16" ht="14.25" customHeight="1" x14ac:dyDescent="0.35">
      <c r="A1736" s="2" t="s">
        <v>1767</v>
      </c>
      <c r="B1736" s="2" t="s">
        <v>25</v>
      </c>
      <c r="C1736" s="2" t="s">
        <v>14</v>
      </c>
      <c r="D1736" s="2">
        <v>1061.54</v>
      </c>
      <c r="E1736" s="2">
        <v>0.24</v>
      </c>
      <c r="F1736" s="2">
        <f t="shared" si="55"/>
        <v>254.76959999999997</v>
      </c>
      <c r="G1736" s="2">
        <v>2</v>
      </c>
      <c r="H1736" s="2" t="str">
        <f>TEXT(Table1[[#This Row],[order_date]],"mmmm")</f>
        <v>July</v>
      </c>
      <c r="I1736" s="3">
        <v>45493</v>
      </c>
      <c r="J1736" s="3">
        <v>45497</v>
      </c>
      <c r="K1736" s="3" t="str">
        <f>TEXT(Table1[[#This Row],[delivery_date]]-Table1[[#This Row],[order_date]],"D")</f>
        <v>4</v>
      </c>
      <c r="L1736" s="2" t="s">
        <v>21</v>
      </c>
      <c r="M1736" s="2" t="s">
        <v>22</v>
      </c>
      <c r="N1736" s="2">
        <v>195.54</v>
      </c>
      <c r="O1736" s="2" t="s">
        <v>17</v>
      </c>
      <c r="P1736" s="2">
        <f t="shared" si="54"/>
        <v>806.7704</v>
      </c>
    </row>
    <row r="1737" spans="1:16" ht="14.25" customHeight="1" x14ac:dyDescent="0.35">
      <c r="A1737" s="2" t="s">
        <v>1768</v>
      </c>
      <c r="B1737" s="2" t="s">
        <v>19</v>
      </c>
      <c r="C1737" s="2" t="s">
        <v>20</v>
      </c>
      <c r="D1737" s="2">
        <v>4909.29</v>
      </c>
      <c r="E1737" s="2">
        <v>0.11</v>
      </c>
      <c r="F1737" s="2">
        <f t="shared" si="55"/>
        <v>540.02189999999996</v>
      </c>
      <c r="G1737" s="2">
        <v>4</v>
      </c>
      <c r="H1737" s="2" t="str">
        <f>TEXT(Table1[[#This Row],[order_date]],"mmmm")</f>
        <v>December</v>
      </c>
      <c r="I1737" s="3">
        <v>45276</v>
      </c>
      <c r="J1737" s="3">
        <v>45283</v>
      </c>
      <c r="K1737" s="3" t="str">
        <f>TEXT(Table1[[#This Row],[delivery_date]]-Table1[[#This Row],[order_date]],"D")</f>
        <v>7</v>
      </c>
      <c r="L1737" s="2" t="s">
        <v>31</v>
      </c>
      <c r="M1737" s="2" t="s">
        <v>27</v>
      </c>
      <c r="N1737" s="2">
        <v>950.75</v>
      </c>
      <c r="O1737" s="2" t="s">
        <v>23</v>
      </c>
      <c r="P1737" s="2">
        <f t="shared" si="54"/>
        <v>4369.2681000000002</v>
      </c>
    </row>
    <row r="1738" spans="1:16" ht="14.25" customHeight="1" x14ac:dyDescent="0.35">
      <c r="A1738" s="2" t="s">
        <v>1769</v>
      </c>
      <c r="B1738" s="2" t="s">
        <v>25</v>
      </c>
      <c r="C1738" s="2" t="s">
        <v>33</v>
      </c>
      <c r="D1738" s="2">
        <v>3262</v>
      </c>
      <c r="E1738" s="2">
        <v>0.33</v>
      </c>
      <c r="F1738" s="2">
        <f t="shared" si="55"/>
        <v>1076.46</v>
      </c>
      <c r="G1738" s="2">
        <v>1</v>
      </c>
      <c r="H1738" s="2" t="str">
        <f>TEXT(Table1[[#This Row],[order_date]],"mmmm")</f>
        <v>March</v>
      </c>
      <c r="I1738" s="3">
        <v>44987</v>
      </c>
      <c r="J1738" s="3">
        <v>44991</v>
      </c>
      <c r="K1738" s="3" t="str">
        <f>TEXT(Table1[[#This Row],[delivery_date]]-Table1[[#This Row],[order_date]],"D")</f>
        <v>4</v>
      </c>
      <c r="L1738" s="2" t="s">
        <v>21</v>
      </c>
      <c r="M1738" s="2" t="s">
        <v>16</v>
      </c>
      <c r="N1738" s="2">
        <v>838.56</v>
      </c>
      <c r="O1738" s="2" t="s">
        <v>28</v>
      </c>
      <c r="P1738" s="2">
        <f t="shared" si="54"/>
        <v>2185.54</v>
      </c>
    </row>
    <row r="1739" spans="1:16" ht="14.25" customHeight="1" x14ac:dyDescent="0.35">
      <c r="A1739" s="2" t="s">
        <v>1770</v>
      </c>
      <c r="B1739" s="2" t="s">
        <v>13</v>
      </c>
      <c r="C1739" s="2" t="s">
        <v>36</v>
      </c>
      <c r="D1739" s="2">
        <v>1891.72</v>
      </c>
      <c r="E1739" s="2">
        <v>0.26</v>
      </c>
      <c r="F1739" s="2">
        <f t="shared" si="55"/>
        <v>491.84720000000004</v>
      </c>
      <c r="G1739" s="2">
        <v>1</v>
      </c>
      <c r="H1739" s="2" t="str">
        <f>TEXT(Table1[[#This Row],[order_date]],"mmmm")</f>
        <v>September</v>
      </c>
      <c r="I1739" s="3">
        <v>45180</v>
      </c>
      <c r="J1739" s="3">
        <v>45182</v>
      </c>
      <c r="K1739" s="3" t="str">
        <f>TEXT(Table1[[#This Row],[delivery_date]]-Table1[[#This Row],[order_date]],"D")</f>
        <v>2</v>
      </c>
      <c r="L1739" s="2" t="s">
        <v>15</v>
      </c>
      <c r="M1739" s="2" t="s">
        <v>22</v>
      </c>
      <c r="N1739" s="2">
        <v>411.01</v>
      </c>
      <c r="O1739" s="2" t="s">
        <v>39</v>
      </c>
      <c r="P1739" s="2">
        <f t="shared" si="54"/>
        <v>1399.8728000000001</v>
      </c>
    </row>
    <row r="1740" spans="1:16" ht="14.25" customHeight="1" x14ac:dyDescent="0.35">
      <c r="A1740" s="2" t="s">
        <v>1771</v>
      </c>
      <c r="B1740" s="2" t="s">
        <v>13</v>
      </c>
      <c r="C1740" s="2" t="s">
        <v>20</v>
      </c>
      <c r="D1740" s="2">
        <v>3040.99</v>
      </c>
      <c r="E1740" s="2">
        <v>0.11</v>
      </c>
      <c r="F1740" s="2">
        <f t="shared" si="55"/>
        <v>334.50889999999998</v>
      </c>
      <c r="G1740" s="2">
        <v>3</v>
      </c>
      <c r="H1740" s="2" t="str">
        <f>TEXT(Table1[[#This Row],[order_date]],"mmmm")</f>
        <v>December</v>
      </c>
      <c r="I1740" s="3">
        <v>45265</v>
      </c>
      <c r="J1740" s="3">
        <v>45271</v>
      </c>
      <c r="K1740" s="3" t="str">
        <f>TEXT(Table1[[#This Row],[delivery_date]]-Table1[[#This Row],[order_date]],"D")</f>
        <v>6</v>
      </c>
      <c r="L1740" s="2" t="s">
        <v>21</v>
      </c>
      <c r="M1740" s="2" t="s">
        <v>16</v>
      </c>
      <c r="N1740" s="2">
        <v>794.81</v>
      </c>
      <c r="O1740" s="2" t="s">
        <v>34</v>
      </c>
      <c r="P1740" s="2">
        <f t="shared" si="54"/>
        <v>2706.4811</v>
      </c>
    </row>
    <row r="1741" spans="1:16" ht="14.25" customHeight="1" x14ac:dyDescent="0.35">
      <c r="A1741" s="2" t="s">
        <v>1772</v>
      </c>
      <c r="B1741" s="2" t="s">
        <v>13</v>
      </c>
      <c r="C1741" s="2" t="s">
        <v>14</v>
      </c>
      <c r="D1741" s="2">
        <v>1160.71</v>
      </c>
      <c r="E1741" s="2">
        <v>0.31</v>
      </c>
      <c r="F1741" s="2">
        <f t="shared" si="55"/>
        <v>359.82010000000002</v>
      </c>
      <c r="G1741" s="2">
        <v>1</v>
      </c>
      <c r="H1741" s="2" t="str">
        <f>TEXT(Table1[[#This Row],[order_date]],"mmmm")</f>
        <v>October</v>
      </c>
      <c r="I1741" s="3">
        <v>45230</v>
      </c>
      <c r="J1741" s="3">
        <v>45231</v>
      </c>
      <c r="K1741" s="3" t="str">
        <f>TEXT(Table1[[#This Row],[delivery_date]]-Table1[[#This Row],[order_date]],"D")</f>
        <v>1</v>
      </c>
      <c r="L1741" s="2" t="s">
        <v>21</v>
      </c>
      <c r="M1741" s="2" t="s">
        <v>22</v>
      </c>
      <c r="N1741" s="2">
        <v>226.54</v>
      </c>
      <c r="O1741" s="2" t="s">
        <v>23</v>
      </c>
      <c r="P1741" s="2">
        <f t="shared" si="54"/>
        <v>800.88990000000001</v>
      </c>
    </row>
    <row r="1742" spans="1:16" ht="14.25" customHeight="1" x14ac:dyDescent="0.35">
      <c r="A1742" s="2" t="s">
        <v>1773</v>
      </c>
      <c r="B1742" s="2" t="s">
        <v>19</v>
      </c>
      <c r="C1742" s="2" t="s">
        <v>36</v>
      </c>
      <c r="D1742" s="2">
        <v>3205.83</v>
      </c>
      <c r="E1742" s="2">
        <v>0.24</v>
      </c>
      <c r="F1742" s="2">
        <f t="shared" si="55"/>
        <v>769.39919999999995</v>
      </c>
      <c r="G1742" s="2">
        <v>4</v>
      </c>
      <c r="H1742" s="2" t="str">
        <f>TEXT(Table1[[#This Row],[order_date]],"mmmm")</f>
        <v>November</v>
      </c>
      <c r="I1742" s="3">
        <v>45248</v>
      </c>
      <c r="J1742" s="3">
        <v>45249</v>
      </c>
      <c r="K1742" s="3" t="str">
        <f>TEXT(Table1[[#This Row],[delivery_date]]-Table1[[#This Row],[order_date]],"D")</f>
        <v>1</v>
      </c>
      <c r="L1742" s="2" t="s">
        <v>15</v>
      </c>
      <c r="M1742" s="2" t="s">
        <v>22</v>
      </c>
      <c r="N1742" s="2">
        <v>268.89999999999998</v>
      </c>
      <c r="O1742" s="2" t="s">
        <v>39</v>
      </c>
      <c r="P1742" s="2">
        <f t="shared" si="54"/>
        <v>2436.4308000000001</v>
      </c>
    </row>
    <row r="1743" spans="1:16" ht="14.25" customHeight="1" x14ac:dyDescent="0.35">
      <c r="A1743" s="2" t="s">
        <v>1774</v>
      </c>
      <c r="B1743" s="2" t="s">
        <v>41</v>
      </c>
      <c r="C1743" s="2" t="s">
        <v>26</v>
      </c>
      <c r="D1743" s="2">
        <v>238.26</v>
      </c>
      <c r="E1743" s="2">
        <v>0.34</v>
      </c>
      <c r="F1743" s="2">
        <f t="shared" si="55"/>
        <v>81.008400000000009</v>
      </c>
      <c r="G1743" s="2">
        <v>6</v>
      </c>
      <c r="H1743" s="2" t="str">
        <f>TEXT(Table1[[#This Row],[order_date]],"mmmm")</f>
        <v>September</v>
      </c>
      <c r="I1743" s="3">
        <v>45545</v>
      </c>
      <c r="J1743" s="3">
        <v>45548</v>
      </c>
      <c r="K1743" s="3" t="str">
        <f>TEXT(Table1[[#This Row],[delivery_date]]-Table1[[#This Row],[order_date]],"D")</f>
        <v>3</v>
      </c>
      <c r="L1743" s="2" t="s">
        <v>21</v>
      </c>
      <c r="M1743" s="2" t="s">
        <v>27</v>
      </c>
      <c r="N1743" s="2">
        <v>56.54</v>
      </c>
      <c r="O1743" s="2" t="s">
        <v>28</v>
      </c>
      <c r="P1743" s="2">
        <f t="shared" si="54"/>
        <v>157.2516</v>
      </c>
    </row>
    <row r="1744" spans="1:16" ht="14.25" customHeight="1" x14ac:dyDescent="0.35">
      <c r="A1744" s="2" t="s">
        <v>1775</v>
      </c>
      <c r="B1744" s="2" t="s">
        <v>41</v>
      </c>
      <c r="C1744" s="2" t="s">
        <v>20</v>
      </c>
      <c r="D1744" s="2">
        <v>1771.79</v>
      </c>
      <c r="E1744" s="2">
        <v>0.34</v>
      </c>
      <c r="F1744" s="2">
        <f t="shared" si="55"/>
        <v>602.40859999999998</v>
      </c>
      <c r="G1744" s="2">
        <v>5</v>
      </c>
      <c r="H1744" s="2" t="str">
        <f>TEXT(Table1[[#This Row],[order_date]],"mmmm")</f>
        <v>June</v>
      </c>
      <c r="I1744" s="3">
        <v>45078</v>
      </c>
      <c r="J1744" s="3">
        <v>45084</v>
      </c>
      <c r="K1744" s="3" t="str">
        <f>TEXT(Table1[[#This Row],[delivery_date]]-Table1[[#This Row],[order_date]],"D")</f>
        <v>6</v>
      </c>
      <c r="L1744" s="2" t="s">
        <v>21</v>
      </c>
      <c r="M1744" s="2" t="s">
        <v>22</v>
      </c>
      <c r="N1744" s="2">
        <v>370.38</v>
      </c>
      <c r="O1744" s="2" t="s">
        <v>17</v>
      </c>
      <c r="P1744" s="2">
        <f t="shared" si="54"/>
        <v>1169.3814</v>
      </c>
    </row>
    <row r="1745" spans="1:16" ht="14.25" customHeight="1" x14ac:dyDescent="0.35">
      <c r="A1745" s="2" t="s">
        <v>1776</v>
      </c>
      <c r="B1745" s="2" t="s">
        <v>13</v>
      </c>
      <c r="C1745" s="2" t="s">
        <v>36</v>
      </c>
      <c r="D1745" s="2">
        <v>3762.83</v>
      </c>
      <c r="E1745" s="2">
        <v>0.24</v>
      </c>
      <c r="F1745" s="2">
        <f t="shared" si="55"/>
        <v>903.0791999999999</v>
      </c>
      <c r="G1745" s="2">
        <v>9</v>
      </c>
      <c r="H1745" s="2" t="str">
        <f>TEXT(Table1[[#This Row],[order_date]],"mmmm")</f>
        <v>January</v>
      </c>
      <c r="I1745" s="3">
        <v>45302</v>
      </c>
      <c r="J1745" s="3">
        <v>45307</v>
      </c>
      <c r="K1745" s="3" t="str">
        <f>TEXT(Table1[[#This Row],[delivery_date]]-Table1[[#This Row],[order_date]],"D")</f>
        <v>5</v>
      </c>
      <c r="L1745" s="2" t="s">
        <v>15</v>
      </c>
      <c r="M1745" s="2" t="s">
        <v>16</v>
      </c>
      <c r="N1745" s="2">
        <v>515.66999999999996</v>
      </c>
      <c r="O1745" s="2" t="s">
        <v>23</v>
      </c>
      <c r="P1745" s="2">
        <f t="shared" si="54"/>
        <v>2859.7507999999998</v>
      </c>
    </row>
    <row r="1746" spans="1:16" ht="14.25" customHeight="1" x14ac:dyDescent="0.35">
      <c r="A1746" s="2" t="s">
        <v>1777</v>
      </c>
      <c r="B1746" s="2" t="s">
        <v>41</v>
      </c>
      <c r="C1746" s="2" t="s">
        <v>26</v>
      </c>
      <c r="D1746" s="2">
        <v>4059.09</v>
      </c>
      <c r="E1746" s="2">
        <v>0.2</v>
      </c>
      <c r="F1746" s="2">
        <f t="shared" si="55"/>
        <v>811.8180000000001</v>
      </c>
      <c r="G1746" s="2">
        <v>2</v>
      </c>
      <c r="H1746" s="2" t="str">
        <f>TEXT(Table1[[#This Row],[order_date]],"mmmm")</f>
        <v>October</v>
      </c>
      <c r="I1746" s="3">
        <v>45210</v>
      </c>
      <c r="J1746" s="3">
        <v>45211</v>
      </c>
      <c r="K1746" s="3" t="str">
        <f>TEXT(Table1[[#This Row],[delivery_date]]-Table1[[#This Row],[order_date]],"D")</f>
        <v>1</v>
      </c>
      <c r="L1746" s="2" t="s">
        <v>31</v>
      </c>
      <c r="M1746" s="2" t="s">
        <v>22</v>
      </c>
      <c r="N1746" s="2">
        <v>1034.6400000000001</v>
      </c>
      <c r="O1746" s="2" t="s">
        <v>17</v>
      </c>
      <c r="P1746" s="2">
        <f t="shared" si="54"/>
        <v>3247.2719999999999</v>
      </c>
    </row>
    <row r="1747" spans="1:16" ht="14.25" customHeight="1" x14ac:dyDescent="0.35">
      <c r="A1747" s="2" t="s">
        <v>1778</v>
      </c>
      <c r="B1747" s="2" t="s">
        <v>41</v>
      </c>
      <c r="C1747" s="2" t="s">
        <v>14</v>
      </c>
      <c r="D1747" s="2">
        <v>1339.31</v>
      </c>
      <c r="E1747" s="2">
        <v>0.03</v>
      </c>
      <c r="F1747" s="2">
        <f t="shared" si="55"/>
        <v>40.179299999999998</v>
      </c>
      <c r="G1747" s="2">
        <v>2</v>
      </c>
      <c r="H1747" s="2" t="str">
        <f>TEXT(Table1[[#This Row],[order_date]],"mmmm")</f>
        <v>February</v>
      </c>
      <c r="I1747" s="3">
        <v>44960</v>
      </c>
      <c r="J1747" s="3">
        <v>44964</v>
      </c>
      <c r="K1747" s="3" t="str">
        <f>TEXT(Table1[[#This Row],[delivery_date]]-Table1[[#This Row],[order_date]],"D")</f>
        <v>4</v>
      </c>
      <c r="L1747" s="2" t="s">
        <v>31</v>
      </c>
      <c r="M1747" s="2" t="s">
        <v>27</v>
      </c>
      <c r="N1747" s="2">
        <v>362.69</v>
      </c>
      <c r="O1747" s="2" t="s">
        <v>34</v>
      </c>
      <c r="P1747" s="2">
        <f t="shared" si="54"/>
        <v>1299.1306999999999</v>
      </c>
    </row>
    <row r="1748" spans="1:16" ht="14.25" customHeight="1" x14ac:dyDescent="0.35">
      <c r="A1748" s="2" t="s">
        <v>1779</v>
      </c>
      <c r="B1748" s="2" t="s">
        <v>19</v>
      </c>
      <c r="C1748" s="2" t="s">
        <v>33</v>
      </c>
      <c r="D1748" s="2">
        <v>2743.11</v>
      </c>
      <c r="E1748" s="2">
        <v>0.25</v>
      </c>
      <c r="F1748" s="2">
        <f t="shared" si="55"/>
        <v>685.77750000000003</v>
      </c>
      <c r="G1748" s="2">
        <v>3</v>
      </c>
      <c r="H1748" s="2" t="str">
        <f>TEXT(Table1[[#This Row],[order_date]],"mmmm")</f>
        <v>November</v>
      </c>
      <c r="I1748" s="3">
        <v>45239</v>
      </c>
      <c r="J1748" s="3">
        <v>45241</v>
      </c>
      <c r="K1748" s="3" t="str">
        <f>TEXT(Table1[[#This Row],[delivery_date]]-Table1[[#This Row],[order_date]],"D")</f>
        <v>2</v>
      </c>
      <c r="L1748" s="2" t="s">
        <v>31</v>
      </c>
      <c r="M1748" s="2" t="s">
        <v>22</v>
      </c>
      <c r="N1748" s="2">
        <v>640.45000000000005</v>
      </c>
      <c r="O1748" s="2" t="s">
        <v>17</v>
      </c>
      <c r="P1748" s="2">
        <f t="shared" si="54"/>
        <v>2057.3325</v>
      </c>
    </row>
    <row r="1749" spans="1:16" ht="14.25" customHeight="1" x14ac:dyDescent="0.35">
      <c r="A1749" s="2" t="s">
        <v>1780</v>
      </c>
      <c r="B1749" s="2" t="s">
        <v>25</v>
      </c>
      <c r="C1749" s="2" t="s">
        <v>20</v>
      </c>
      <c r="D1749" s="2">
        <v>2689.62</v>
      </c>
      <c r="E1749" s="2">
        <v>0.12</v>
      </c>
      <c r="F1749" s="2">
        <f t="shared" si="55"/>
        <v>322.75439999999998</v>
      </c>
      <c r="G1749" s="2">
        <v>4</v>
      </c>
      <c r="H1749" s="2" t="str">
        <f>TEXT(Table1[[#This Row],[order_date]],"mmmm")</f>
        <v>August</v>
      </c>
      <c r="I1749" s="3">
        <v>45505</v>
      </c>
      <c r="J1749" s="3">
        <v>45510</v>
      </c>
      <c r="K1749" s="3" t="str">
        <f>TEXT(Table1[[#This Row],[delivery_date]]-Table1[[#This Row],[order_date]],"D")</f>
        <v>5</v>
      </c>
      <c r="L1749" s="2" t="s">
        <v>31</v>
      </c>
      <c r="M1749" s="2" t="s">
        <v>16</v>
      </c>
      <c r="N1749" s="2">
        <v>459.93</v>
      </c>
      <c r="O1749" s="2" t="s">
        <v>23</v>
      </c>
      <c r="P1749" s="2">
        <f t="shared" si="54"/>
        <v>2366.8656000000001</v>
      </c>
    </row>
    <row r="1750" spans="1:16" ht="14.25" customHeight="1" x14ac:dyDescent="0.35">
      <c r="A1750" s="2" t="s">
        <v>1781</v>
      </c>
      <c r="B1750" s="2" t="s">
        <v>13</v>
      </c>
      <c r="C1750" s="2" t="s">
        <v>33</v>
      </c>
      <c r="D1750" s="2">
        <v>2165.13</v>
      </c>
      <c r="E1750" s="2">
        <v>0.03</v>
      </c>
      <c r="F1750" s="2">
        <f t="shared" si="55"/>
        <v>64.953900000000004</v>
      </c>
      <c r="G1750" s="2">
        <v>9</v>
      </c>
      <c r="H1750" s="2" t="str">
        <f>TEXT(Table1[[#This Row],[order_date]],"mmmm")</f>
        <v>October</v>
      </c>
      <c r="I1750" s="3">
        <v>45208</v>
      </c>
      <c r="J1750" s="3">
        <v>45213</v>
      </c>
      <c r="K1750" s="3" t="str">
        <f>TEXT(Table1[[#This Row],[delivery_date]]-Table1[[#This Row],[order_date]],"D")</f>
        <v>5</v>
      </c>
      <c r="L1750" s="2" t="s">
        <v>31</v>
      </c>
      <c r="M1750" s="2" t="s">
        <v>16</v>
      </c>
      <c r="N1750" s="2">
        <v>275.68</v>
      </c>
      <c r="O1750" s="2" t="s">
        <v>48</v>
      </c>
      <c r="P1750" s="2">
        <f t="shared" si="54"/>
        <v>2100.1761000000001</v>
      </c>
    </row>
    <row r="1751" spans="1:16" ht="14.25" customHeight="1" x14ac:dyDescent="0.35">
      <c r="A1751" s="2" t="s">
        <v>1782</v>
      </c>
      <c r="B1751" s="2" t="s">
        <v>13</v>
      </c>
      <c r="C1751" s="2" t="s">
        <v>14</v>
      </c>
      <c r="D1751" s="2">
        <v>1219.32</v>
      </c>
      <c r="E1751" s="2">
        <v>0.17</v>
      </c>
      <c r="F1751" s="2">
        <f t="shared" si="55"/>
        <v>207.28440000000001</v>
      </c>
      <c r="G1751" s="2">
        <v>6</v>
      </c>
      <c r="H1751" s="2" t="str">
        <f>TEXT(Table1[[#This Row],[order_date]],"mmmm")</f>
        <v>December</v>
      </c>
      <c r="I1751" s="3">
        <v>45629</v>
      </c>
      <c r="J1751" s="3">
        <v>45631</v>
      </c>
      <c r="K1751" s="3" t="str">
        <f>TEXT(Table1[[#This Row],[delivery_date]]-Table1[[#This Row],[order_date]],"D")</f>
        <v>2</v>
      </c>
      <c r="L1751" s="2" t="s">
        <v>21</v>
      </c>
      <c r="M1751" s="2" t="s">
        <v>16</v>
      </c>
      <c r="N1751" s="2">
        <v>130.63999999999999</v>
      </c>
      <c r="O1751" s="2" t="s">
        <v>17</v>
      </c>
      <c r="P1751" s="2">
        <f t="shared" si="54"/>
        <v>1012.0355999999999</v>
      </c>
    </row>
    <row r="1752" spans="1:16" ht="14.25" customHeight="1" x14ac:dyDescent="0.35">
      <c r="A1752" s="2" t="s">
        <v>1783</v>
      </c>
      <c r="B1752" s="2" t="s">
        <v>19</v>
      </c>
      <c r="C1752" s="2" t="s">
        <v>36</v>
      </c>
      <c r="D1752" s="2">
        <v>3545.82</v>
      </c>
      <c r="E1752" s="2">
        <v>0.04</v>
      </c>
      <c r="F1752" s="2">
        <f t="shared" si="55"/>
        <v>141.83280000000002</v>
      </c>
      <c r="G1752" s="2">
        <v>9</v>
      </c>
      <c r="H1752" s="2" t="str">
        <f>TEXT(Table1[[#This Row],[order_date]],"mmmm")</f>
        <v>October</v>
      </c>
      <c r="I1752" s="3">
        <v>45588</v>
      </c>
      <c r="J1752" s="3">
        <v>45595</v>
      </c>
      <c r="K1752" s="3" t="str">
        <f>TEXT(Table1[[#This Row],[delivery_date]]-Table1[[#This Row],[order_date]],"D")</f>
        <v>7</v>
      </c>
      <c r="L1752" s="2" t="s">
        <v>21</v>
      </c>
      <c r="M1752" s="2" t="s">
        <v>22</v>
      </c>
      <c r="N1752" s="2">
        <v>913.57</v>
      </c>
      <c r="O1752" s="2" t="s">
        <v>23</v>
      </c>
      <c r="P1752" s="2">
        <f t="shared" si="54"/>
        <v>3403.9872</v>
      </c>
    </row>
    <row r="1753" spans="1:16" ht="14.25" customHeight="1" x14ac:dyDescent="0.35">
      <c r="A1753" s="2" t="s">
        <v>1784</v>
      </c>
      <c r="B1753" s="2" t="s">
        <v>19</v>
      </c>
      <c r="C1753" s="2" t="s">
        <v>36</v>
      </c>
      <c r="D1753" s="2">
        <v>1336.57</v>
      </c>
      <c r="E1753" s="2">
        <v>0.28999999999999998</v>
      </c>
      <c r="F1753" s="2">
        <f t="shared" si="55"/>
        <v>387.60529999999994</v>
      </c>
      <c r="G1753" s="2">
        <v>5</v>
      </c>
      <c r="H1753" s="2" t="str">
        <f>TEXT(Table1[[#This Row],[order_date]],"mmmm")</f>
        <v>April</v>
      </c>
      <c r="I1753" s="3">
        <v>45406</v>
      </c>
      <c r="J1753" s="3">
        <v>45408</v>
      </c>
      <c r="K1753" s="3" t="str">
        <f>TEXT(Table1[[#This Row],[delivery_date]]-Table1[[#This Row],[order_date]],"D")</f>
        <v>2</v>
      </c>
      <c r="L1753" s="2" t="s">
        <v>15</v>
      </c>
      <c r="M1753" s="2" t="s">
        <v>22</v>
      </c>
      <c r="N1753" s="2">
        <v>284.27999999999997</v>
      </c>
      <c r="O1753" s="2" t="s">
        <v>39</v>
      </c>
      <c r="P1753" s="2">
        <f t="shared" si="54"/>
        <v>948.96469999999999</v>
      </c>
    </row>
    <row r="1754" spans="1:16" ht="14.25" customHeight="1" x14ac:dyDescent="0.35">
      <c r="A1754" s="2" t="s">
        <v>1785</v>
      </c>
      <c r="B1754" s="2" t="s">
        <v>41</v>
      </c>
      <c r="C1754" s="2" t="s">
        <v>14</v>
      </c>
      <c r="D1754" s="2">
        <v>4564.03</v>
      </c>
      <c r="E1754" s="2">
        <v>0.25</v>
      </c>
      <c r="F1754" s="2">
        <f t="shared" si="55"/>
        <v>1141.0074999999999</v>
      </c>
      <c r="G1754" s="2">
        <v>9</v>
      </c>
      <c r="H1754" s="2" t="str">
        <f>TEXT(Table1[[#This Row],[order_date]],"mmmm")</f>
        <v>September</v>
      </c>
      <c r="I1754" s="3">
        <v>45545</v>
      </c>
      <c r="J1754" s="3">
        <v>45546</v>
      </c>
      <c r="K1754" s="3" t="str">
        <f>TEXT(Table1[[#This Row],[delivery_date]]-Table1[[#This Row],[order_date]],"D")</f>
        <v>1</v>
      </c>
      <c r="L1754" s="2" t="s">
        <v>21</v>
      </c>
      <c r="M1754" s="2" t="s">
        <v>27</v>
      </c>
      <c r="N1754" s="2">
        <v>959.29</v>
      </c>
      <c r="O1754" s="2" t="s">
        <v>17</v>
      </c>
      <c r="P1754" s="2">
        <f t="shared" si="54"/>
        <v>3423.0225</v>
      </c>
    </row>
    <row r="1755" spans="1:16" ht="14.25" customHeight="1" x14ac:dyDescent="0.35">
      <c r="A1755" s="2" t="s">
        <v>1786</v>
      </c>
      <c r="B1755" s="2" t="s">
        <v>13</v>
      </c>
      <c r="C1755" s="2" t="s">
        <v>14</v>
      </c>
      <c r="D1755" s="2">
        <v>2689.66</v>
      </c>
      <c r="E1755" s="2">
        <v>0.4</v>
      </c>
      <c r="F1755" s="2">
        <f t="shared" si="55"/>
        <v>1075.864</v>
      </c>
      <c r="G1755" s="2">
        <v>9</v>
      </c>
      <c r="H1755" s="2" t="str">
        <f>TEXT(Table1[[#This Row],[order_date]],"mmmm")</f>
        <v>July</v>
      </c>
      <c r="I1755" s="3">
        <v>45132</v>
      </c>
      <c r="J1755" s="3">
        <v>45134</v>
      </c>
      <c r="K1755" s="3" t="str">
        <f>TEXT(Table1[[#This Row],[delivery_date]]-Table1[[#This Row],[order_date]],"D")</f>
        <v>2</v>
      </c>
      <c r="L1755" s="2" t="s">
        <v>21</v>
      </c>
      <c r="M1755" s="2" t="s">
        <v>22</v>
      </c>
      <c r="N1755" s="2">
        <v>269.27</v>
      </c>
      <c r="O1755" s="2" t="s">
        <v>23</v>
      </c>
      <c r="P1755" s="2">
        <f t="shared" si="54"/>
        <v>1613.7959999999998</v>
      </c>
    </row>
    <row r="1756" spans="1:16" ht="14.25" customHeight="1" x14ac:dyDescent="0.35">
      <c r="A1756" s="2" t="s">
        <v>1787</v>
      </c>
      <c r="B1756" s="2" t="s">
        <v>25</v>
      </c>
      <c r="C1756" s="2" t="s">
        <v>20</v>
      </c>
      <c r="D1756" s="2">
        <v>4365.34</v>
      </c>
      <c r="E1756" s="2">
        <v>0.13</v>
      </c>
      <c r="F1756" s="2">
        <f t="shared" si="55"/>
        <v>567.49420000000009</v>
      </c>
      <c r="G1756" s="2">
        <v>1</v>
      </c>
      <c r="H1756" s="2" t="str">
        <f>TEXT(Table1[[#This Row],[order_date]],"mmmm")</f>
        <v>July</v>
      </c>
      <c r="I1756" s="3">
        <v>45475</v>
      </c>
      <c r="J1756" s="3">
        <v>45478</v>
      </c>
      <c r="K1756" s="3" t="str">
        <f>TEXT(Table1[[#This Row],[delivery_date]]-Table1[[#This Row],[order_date]],"D")</f>
        <v>3</v>
      </c>
      <c r="L1756" s="2" t="s">
        <v>15</v>
      </c>
      <c r="M1756" s="2" t="s">
        <v>27</v>
      </c>
      <c r="N1756" s="2">
        <v>824.64</v>
      </c>
      <c r="O1756" s="2" t="s">
        <v>39</v>
      </c>
      <c r="P1756" s="2">
        <f t="shared" si="54"/>
        <v>3797.8458000000001</v>
      </c>
    </row>
    <row r="1757" spans="1:16" ht="14.25" customHeight="1" x14ac:dyDescent="0.35">
      <c r="A1757" s="2" t="s">
        <v>1788</v>
      </c>
      <c r="B1757" s="2" t="s">
        <v>19</v>
      </c>
      <c r="C1757" s="2" t="s">
        <v>26</v>
      </c>
      <c r="D1757" s="2">
        <v>1524.64</v>
      </c>
      <c r="E1757" s="2">
        <v>0.19</v>
      </c>
      <c r="F1757" s="2">
        <f t="shared" si="55"/>
        <v>289.6816</v>
      </c>
      <c r="G1757" s="2">
        <v>9</v>
      </c>
      <c r="H1757" s="2" t="str">
        <f>TEXT(Table1[[#This Row],[order_date]],"mmmm")</f>
        <v>October</v>
      </c>
      <c r="I1757" s="3">
        <v>45569</v>
      </c>
      <c r="J1757" s="3">
        <v>45574</v>
      </c>
      <c r="K1757" s="3" t="str">
        <f>TEXT(Table1[[#This Row],[delivery_date]]-Table1[[#This Row],[order_date]],"D")</f>
        <v>5</v>
      </c>
      <c r="L1757" s="2" t="s">
        <v>15</v>
      </c>
      <c r="M1757" s="2" t="s">
        <v>16</v>
      </c>
      <c r="N1757" s="2">
        <v>452.63</v>
      </c>
      <c r="O1757" s="2" t="s">
        <v>48</v>
      </c>
      <c r="P1757" s="2">
        <f t="shared" si="54"/>
        <v>1234.9584</v>
      </c>
    </row>
    <row r="1758" spans="1:16" ht="14.25" customHeight="1" x14ac:dyDescent="0.35">
      <c r="A1758" s="2" t="s">
        <v>1789</v>
      </c>
      <c r="B1758" s="2" t="s">
        <v>25</v>
      </c>
      <c r="C1758" s="2" t="s">
        <v>33</v>
      </c>
      <c r="D1758" s="2">
        <v>4054.69</v>
      </c>
      <c r="E1758" s="2">
        <v>0.34</v>
      </c>
      <c r="F1758" s="2">
        <f t="shared" si="55"/>
        <v>1378.5946000000001</v>
      </c>
      <c r="G1758" s="2">
        <v>7</v>
      </c>
      <c r="H1758" s="2" t="str">
        <f>TEXT(Table1[[#This Row],[order_date]],"mmmm")</f>
        <v>March</v>
      </c>
      <c r="I1758" s="3">
        <v>44990</v>
      </c>
      <c r="J1758" s="3">
        <v>44995</v>
      </c>
      <c r="K1758" s="3" t="str">
        <f>TEXT(Table1[[#This Row],[delivery_date]]-Table1[[#This Row],[order_date]],"D")</f>
        <v>5</v>
      </c>
      <c r="L1758" s="2" t="s">
        <v>21</v>
      </c>
      <c r="M1758" s="2" t="s">
        <v>27</v>
      </c>
      <c r="N1758" s="2">
        <v>655.52</v>
      </c>
      <c r="O1758" s="2" t="s">
        <v>34</v>
      </c>
      <c r="P1758" s="2">
        <f t="shared" si="54"/>
        <v>2676.0954000000002</v>
      </c>
    </row>
    <row r="1759" spans="1:16" ht="14.25" customHeight="1" x14ac:dyDescent="0.35">
      <c r="A1759" s="2" t="s">
        <v>1790</v>
      </c>
      <c r="B1759" s="2" t="s">
        <v>25</v>
      </c>
      <c r="C1759" s="2" t="s">
        <v>33</v>
      </c>
      <c r="D1759" s="2">
        <v>656.95</v>
      </c>
      <c r="E1759" s="2">
        <v>0.5</v>
      </c>
      <c r="F1759" s="2">
        <f t="shared" si="55"/>
        <v>328.47500000000002</v>
      </c>
      <c r="G1759" s="2">
        <v>8</v>
      </c>
      <c r="H1759" s="2" t="str">
        <f>TEXT(Table1[[#This Row],[order_date]],"mmmm")</f>
        <v>December</v>
      </c>
      <c r="I1759" s="3">
        <v>45290</v>
      </c>
      <c r="J1759" s="3">
        <v>45294</v>
      </c>
      <c r="K1759" s="3" t="str">
        <f>TEXT(Table1[[#This Row],[delivery_date]]-Table1[[#This Row],[order_date]],"D")</f>
        <v>4</v>
      </c>
      <c r="L1759" s="2" t="s">
        <v>15</v>
      </c>
      <c r="M1759" s="2" t="s">
        <v>22</v>
      </c>
      <c r="N1759" s="2">
        <v>123.45</v>
      </c>
      <c r="O1759" s="2" t="s">
        <v>23</v>
      </c>
      <c r="P1759" s="2">
        <f t="shared" si="54"/>
        <v>328.47500000000002</v>
      </c>
    </row>
    <row r="1760" spans="1:16" ht="14.25" customHeight="1" x14ac:dyDescent="0.35">
      <c r="A1760" s="2" t="s">
        <v>1791</v>
      </c>
      <c r="B1760" s="2" t="s">
        <v>13</v>
      </c>
      <c r="C1760" s="2" t="s">
        <v>36</v>
      </c>
      <c r="D1760" s="2">
        <v>3857.47</v>
      </c>
      <c r="E1760" s="2">
        <v>0.45</v>
      </c>
      <c r="F1760" s="2">
        <f t="shared" si="55"/>
        <v>1735.8615</v>
      </c>
      <c r="G1760" s="2">
        <v>3</v>
      </c>
      <c r="H1760" s="2" t="str">
        <f>TEXT(Table1[[#This Row],[order_date]],"mmmm")</f>
        <v>August</v>
      </c>
      <c r="I1760" s="3">
        <v>45144</v>
      </c>
      <c r="J1760" s="3">
        <v>45145</v>
      </c>
      <c r="K1760" s="3" t="str">
        <f>TEXT(Table1[[#This Row],[delivery_date]]-Table1[[#This Row],[order_date]],"D")</f>
        <v>1</v>
      </c>
      <c r="L1760" s="2" t="s">
        <v>31</v>
      </c>
      <c r="M1760" s="2" t="s">
        <v>16</v>
      </c>
      <c r="N1760" s="2">
        <v>1037.6400000000001</v>
      </c>
      <c r="O1760" s="2" t="s">
        <v>48</v>
      </c>
      <c r="P1760" s="2">
        <f t="shared" si="54"/>
        <v>2121.6084999999998</v>
      </c>
    </row>
    <row r="1761" spans="1:16" ht="14.25" customHeight="1" x14ac:dyDescent="0.35">
      <c r="A1761" s="2" t="s">
        <v>1792</v>
      </c>
      <c r="B1761" s="2" t="s">
        <v>13</v>
      </c>
      <c r="C1761" s="2" t="s">
        <v>36</v>
      </c>
      <c r="D1761" s="2">
        <v>1996.03</v>
      </c>
      <c r="E1761" s="2">
        <v>0.26</v>
      </c>
      <c r="F1761" s="2">
        <f t="shared" si="55"/>
        <v>518.96780000000001</v>
      </c>
      <c r="G1761" s="2">
        <v>1</v>
      </c>
      <c r="H1761" s="2" t="str">
        <f>TEXT(Table1[[#This Row],[order_date]],"mmmm")</f>
        <v>September</v>
      </c>
      <c r="I1761" s="3">
        <v>45542</v>
      </c>
      <c r="J1761" s="3">
        <v>45549</v>
      </c>
      <c r="K1761" s="3" t="str">
        <f>TEXT(Table1[[#This Row],[delivery_date]]-Table1[[#This Row],[order_date]],"D")</f>
        <v>7</v>
      </c>
      <c r="L1761" s="2" t="s">
        <v>15</v>
      </c>
      <c r="M1761" s="2" t="s">
        <v>27</v>
      </c>
      <c r="N1761" s="2">
        <v>535.80999999999995</v>
      </c>
      <c r="O1761" s="2" t="s">
        <v>23</v>
      </c>
      <c r="P1761" s="2">
        <f t="shared" si="54"/>
        <v>1477.0621999999998</v>
      </c>
    </row>
    <row r="1762" spans="1:16" ht="14.25" customHeight="1" x14ac:dyDescent="0.35">
      <c r="A1762" s="2" t="s">
        <v>1793</v>
      </c>
      <c r="B1762" s="2" t="s">
        <v>19</v>
      </c>
      <c r="C1762" s="2" t="s">
        <v>20</v>
      </c>
      <c r="D1762" s="2">
        <v>2402.9499999999998</v>
      </c>
      <c r="E1762" s="2">
        <v>0.34</v>
      </c>
      <c r="F1762" s="2">
        <f t="shared" si="55"/>
        <v>817.00300000000004</v>
      </c>
      <c r="G1762" s="2">
        <v>4</v>
      </c>
      <c r="H1762" s="2" t="str">
        <f>TEXT(Table1[[#This Row],[order_date]],"mmmm")</f>
        <v>February</v>
      </c>
      <c r="I1762" s="3">
        <v>45333</v>
      </c>
      <c r="J1762" s="3">
        <v>45337</v>
      </c>
      <c r="K1762" s="3" t="str">
        <f>TEXT(Table1[[#This Row],[delivery_date]]-Table1[[#This Row],[order_date]],"D")</f>
        <v>4</v>
      </c>
      <c r="L1762" s="2" t="s">
        <v>21</v>
      </c>
      <c r="M1762" s="2" t="s">
        <v>16</v>
      </c>
      <c r="N1762" s="2">
        <v>159.83000000000001</v>
      </c>
      <c r="O1762" s="2" t="s">
        <v>28</v>
      </c>
      <c r="P1762" s="2">
        <f t="shared" si="54"/>
        <v>1585.9469999999997</v>
      </c>
    </row>
    <row r="1763" spans="1:16" ht="14.25" customHeight="1" x14ac:dyDescent="0.35">
      <c r="A1763" s="2" t="s">
        <v>1794</v>
      </c>
      <c r="B1763" s="2" t="s">
        <v>13</v>
      </c>
      <c r="C1763" s="2" t="s">
        <v>14</v>
      </c>
      <c r="D1763" s="2">
        <v>917.36</v>
      </c>
      <c r="E1763" s="2">
        <v>0.27</v>
      </c>
      <c r="F1763" s="2">
        <f t="shared" si="55"/>
        <v>247.68720000000002</v>
      </c>
      <c r="G1763" s="2">
        <v>1</v>
      </c>
      <c r="H1763" s="2" t="str">
        <f>TEXT(Table1[[#This Row],[order_date]],"mmmm")</f>
        <v>February</v>
      </c>
      <c r="I1763" s="3">
        <v>44984</v>
      </c>
      <c r="J1763" s="3">
        <v>44985</v>
      </c>
      <c r="K1763" s="3" t="str">
        <f>TEXT(Table1[[#This Row],[delivery_date]]-Table1[[#This Row],[order_date]],"D")</f>
        <v>1</v>
      </c>
      <c r="L1763" s="2" t="s">
        <v>31</v>
      </c>
      <c r="M1763" s="2" t="s">
        <v>16</v>
      </c>
      <c r="N1763" s="2">
        <v>252.93</v>
      </c>
      <c r="O1763" s="2" t="s">
        <v>39</v>
      </c>
      <c r="P1763" s="2">
        <f t="shared" si="54"/>
        <v>669.67280000000005</v>
      </c>
    </row>
    <row r="1764" spans="1:16" ht="14.25" customHeight="1" x14ac:dyDescent="0.35">
      <c r="A1764" s="2" t="s">
        <v>1795</v>
      </c>
      <c r="B1764" s="2" t="s">
        <v>13</v>
      </c>
      <c r="C1764" s="2" t="s">
        <v>33</v>
      </c>
      <c r="D1764" s="2">
        <v>191.28</v>
      </c>
      <c r="E1764" s="2">
        <v>0.22</v>
      </c>
      <c r="F1764" s="2">
        <f t="shared" si="55"/>
        <v>42.081600000000002</v>
      </c>
      <c r="G1764" s="2">
        <v>1</v>
      </c>
      <c r="H1764" s="2" t="str">
        <f>TEXT(Table1[[#This Row],[order_date]],"mmmm")</f>
        <v>July</v>
      </c>
      <c r="I1764" s="3">
        <v>45490</v>
      </c>
      <c r="J1764" s="3">
        <v>45491</v>
      </c>
      <c r="K1764" s="3" t="str">
        <f>TEXT(Table1[[#This Row],[delivery_date]]-Table1[[#This Row],[order_date]],"D")</f>
        <v>1</v>
      </c>
      <c r="L1764" s="2" t="s">
        <v>31</v>
      </c>
      <c r="M1764" s="2" t="s">
        <v>27</v>
      </c>
      <c r="N1764" s="2">
        <v>40.94</v>
      </c>
      <c r="O1764" s="2" t="s">
        <v>34</v>
      </c>
      <c r="P1764" s="2">
        <f t="shared" si="54"/>
        <v>149.19839999999999</v>
      </c>
    </row>
    <row r="1765" spans="1:16" ht="14.25" customHeight="1" x14ac:dyDescent="0.35">
      <c r="A1765" s="2" t="s">
        <v>1796</v>
      </c>
      <c r="B1765" s="2" t="s">
        <v>13</v>
      </c>
      <c r="C1765" s="2" t="s">
        <v>20</v>
      </c>
      <c r="D1765" s="2">
        <v>3364.37</v>
      </c>
      <c r="E1765" s="2">
        <v>0.3</v>
      </c>
      <c r="F1765" s="2">
        <f t="shared" si="55"/>
        <v>1009.3109999999999</v>
      </c>
      <c r="G1765" s="2">
        <v>4</v>
      </c>
      <c r="H1765" s="2" t="str">
        <f>TEXT(Table1[[#This Row],[order_date]],"mmmm")</f>
        <v>September</v>
      </c>
      <c r="I1765" s="3">
        <v>45193</v>
      </c>
      <c r="J1765" s="3">
        <v>45200</v>
      </c>
      <c r="K1765" s="3" t="str">
        <f>TEXT(Table1[[#This Row],[delivery_date]]-Table1[[#This Row],[order_date]],"D")</f>
        <v>7</v>
      </c>
      <c r="L1765" s="2" t="s">
        <v>21</v>
      </c>
      <c r="M1765" s="2" t="s">
        <v>22</v>
      </c>
      <c r="N1765" s="2">
        <v>456.25</v>
      </c>
      <c r="O1765" s="2" t="s">
        <v>48</v>
      </c>
      <c r="P1765" s="2">
        <f t="shared" si="54"/>
        <v>2355.0590000000002</v>
      </c>
    </row>
    <row r="1766" spans="1:16" ht="14.25" customHeight="1" x14ac:dyDescent="0.35">
      <c r="A1766" s="2" t="s">
        <v>1797</v>
      </c>
      <c r="B1766" s="2" t="s">
        <v>25</v>
      </c>
      <c r="C1766" s="2" t="s">
        <v>36</v>
      </c>
      <c r="D1766" s="2">
        <v>2979.82</v>
      </c>
      <c r="E1766" s="2">
        <v>0.19</v>
      </c>
      <c r="F1766" s="2">
        <f t="shared" si="55"/>
        <v>566.16579999999999</v>
      </c>
      <c r="G1766" s="2">
        <v>8</v>
      </c>
      <c r="H1766" s="2" t="str">
        <f>TEXT(Table1[[#This Row],[order_date]],"mmmm")</f>
        <v>September</v>
      </c>
      <c r="I1766" s="3">
        <v>45191</v>
      </c>
      <c r="J1766" s="3">
        <v>45197</v>
      </c>
      <c r="K1766" s="3" t="str">
        <f>TEXT(Table1[[#This Row],[delivery_date]]-Table1[[#This Row],[order_date]],"D")</f>
        <v>6</v>
      </c>
      <c r="L1766" s="2" t="s">
        <v>31</v>
      </c>
      <c r="M1766" s="2" t="s">
        <v>16</v>
      </c>
      <c r="N1766" s="2">
        <v>720.26</v>
      </c>
      <c r="O1766" s="2" t="s">
        <v>34</v>
      </c>
      <c r="P1766" s="2">
        <f t="shared" si="54"/>
        <v>2413.6541999999999</v>
      </c>
    </row>
    <row r="1767" spans="1:16" ht="14.25" customHeight="1" x14ac:dyDescent="0.35">
      <c r="A1767" s="2" t="s">
        <v>1798</v>
      </c>
      <c r="B1767" s="2" t="s">
        <v>19</v>
      </c>
      <c r="C1767" s="2" t="s">
        <v>36</v>
      </c>
      <c r="D1767" s="2">
        <v>3149.9</v>
      </c>
      <c r="E1767" s="2">
        <v>0.14000000000000001</v>
      </c>
      <c r="F1767" s="2">
        <f t="shared" si="55"/>
        <v>440.98600000000005</v>
      </c>
      <c r="G1767" s="2">
        <v>1</v>
      </c>
      <c r="H1767" s="2" t="str">
        <f>TEXT(Table1[[#This Row],[order_date]],"mmmm")</f>
        <v>November</v>
      </c>
      <c r="I1767" s="3">
        <v>45252</v>
      </c>
      <c r="J1767" s="3">
        <v>45259</v>
      </c>
      <c r="K1767" s="3" t="str">
        <f>TEXT(Table1[[#This Row],[delivery_date]]-Table1[[#This Row],[order_date]],"D")</f>
        <v>7</v>
      </c>
      <c r="L1767" s="2" t="s">
        <v>15</v>
      </c>
      <c r="M1767" s="2" t="s">
        <v>27</v>
      </c>
      <c r="N1767" s="2">
        <v>542.02</v>
      </c>
      <c r="O1767" s="2" t="s">
        <v>28</v>
      </c>
      <c r="P1767" s="2">
        <f t="shared" si="54"/>
        <v>2708.9140000000002</v>
      </c>
    </row>
    <row r="1768" spans="1:16" ht="14.25" customHeight="1" x14ac:dyDescent="0.35">
      <c r="A1768" s="2" t="s">
        <v>1799</v>
      </c>
      <c r="B1768" s="2" t="s">
        <v>41</v>
      </c>
      <c r="C1768" s="2" t="s">
        <v>33</v>
      </c>
      <c r="D1768" s="2">
        <v>1349.51</v>
      </c>
      <c r="E1768" s="2">
        <v>0.35</v>
      </c>
      <c r="F1768" s="2">
        <f t="shared" si="55"/>
        <v>472.32849999999996</v>
      </c>
      <c r="G1768" s="2">
        <v>9</v>
      </c>
      <c r="H1768" s="2" t="str">
        <f>TEXT(Table1[[#This Row],[order_date]],"mmmm")</f>
        <v>August</v>
      </c>
      <c r="I1768" s="3">
        <v>45509</v>
      </c>
      <c r="J1768" s="3">
        <v>45515</v>
      </c>
      <c r="K1768" s="3" t="str">
        <f>TEXT(Table1[[#This Row],[delivery_date]]-Table1[[#This Row],[order_date]],"D")</f>
        <v>6</v>
      </c>
      <c r="L1768" s="2" t="s">
        <v>15</v>
      </c>
      <c r="M1768" s="2" t="s">
        <v>16</v>
      </c>
      <c r="N1768" s="2">
        <v>252.4</v>
      </c>
      <c r="O1768" s="2" t="s">
        <v>28</v>
      </c>
      <c r="P1768" s="2">
        <f t="shared" si="54"/>
        <v>877.18150000000003</v>
      </c>
    </row>
    <row r="1769" spans="1:16" ht="14.25" customHeight="1" x14ac:dyDescent="0.35">
      <c r="A1769" s="2" t="s">
        <v>1800</v>
      </c>
      <c r="B1769" s="2" t="s">
        <v>25</v>
      </c>
      <c r="C1769" s="2" t="s">
        <v>36</v>
      </c>
      <c r="D1769" s="2">
        <v>1272.46</v>
      </c>
      <c r="E1769" s="2">
        <v>0.44</v>
      </c>
      <c r="F1769" s="2">
        <f t="shared" si="55"/>
        <v>559.88240000000008</v>
      </c>
      <c r="G1769" s="2">
        <v>6</v>
      </c>
      <c r="H1769" s="2" t="str">
        <f>TEXT(Table1[[#This Row],[order_date]],"mmmm")</f>
        <v>September</v>
      </c>
      <c r="I1769" s="3">
        <v>45548</v>
      </c>
      <c r="J1769" s="3">
        <v>45549</v>
      </c>
      <c r="K1769" s="3" t="str">
        <f>TEXT(Table1[[#This Row],[delivery_date]]-Table1[[#This Row],[order_date]],"D")</f>
        <v>1</v>
      </c>
      <c r="L1769" s="2" t="s">
        <v>21</v>
      </c>
      <c r="M1769" s="2" t="s">
        <v>22</v>
      </c>
      <c r="N1769" s="2">
        <v>266.5</v>
      </c>
      <c r="O1769" s="2" t="s">
        <v>48</v>
      </c>
      <c r="P1769" s="2">
        <f t="shared" si="54"/>
        <v>712.57759999999996</v>
      </c>
    </row>
    <row r="1770" spans="1:16" ht="14.25" customHeight="1" x14ac:dyDescent="0.35">
      <c r="A1770" s="2" t="s">
        <v>1801</v>
      </c>
      <c r="B1770" s="2" t="s">
        <v>13</v>
      </c>
      <c r="C1770" s="2" t="s">
        <v>36</v>
      </c>
      <c r="D1770" s="2">
        <v>4168.45</v>
      </c>
      <c r="E1770" s="2">
        <v>0.14000000000000001</v>
      </c>
      <c r="F1770" s="2">
        <f t="shared" si="55"/>
        <v>583.58300000000008</v>
      </c>
      <c r="G1770" s="2">
        <v>5</v>
      </c>
      <c r="H1770" s="2" t="str">
        <f>TEXT(Table1[[#This Row],[order_date]],"mmmm")</f>
        <v>May</v>
      </c>
      <c r="I1770" s="3">
        <v>45072</v>
      </c>
      <c r="J1770" s="3">
        <v>45079</v>
      </c>
      <c r="K1770" s="3" t="str">
        <f>TEXT(Table1[[#This Row],[delivery_date]]-Table1[[#This Row],[order_date]],"D")</f>
        <v>7</v>
      </c>
      <c r="L1770" s="2" t="s">
        <v>31</v>
      </c>
      <c r="M1770" s="2" t="s">
        <v>27</v>
      </c>
      <c r="N1770" s="2">
        <v>1048.83</v>
      </c>
      <c r="O1770" s="2" t="s">
        <v>39</v>
      </c>
      <c r="P1770" s="2">
        <f t="shared" si="54"/>
        <v>3584.8669999999997</v>
      </c>
    </row>
    <row r="1771" spans="1:16" ht="14.25" customHeight="1" x14ac:dyDescent="0.35">
      <c r="A1771" s="2" t="s">
        <v>1802</v>
      </c>
      <c r="B1771" s="2" t="s">
        <v>25</v>
      </c>
      <c r="C1771" s="2" t="s">
        <v>26</v>
      </c>
      <c r="D1771" s="2">
        <v>3830.14</v>
      </c>
      <c r="E1771" s="2">
        <v>0.35</v>
      </c>
      <c r="F1771" s="2">
        <f t="shared" si="55"/>
        <v>1340.549</v>
      </c>
      <c r="G1771" s="2">
        <v>9</v>
      </c>
      <c r="H1771" s="2" t="str">
        <f>TEXT(Table1[[#This Row],[order_date]],"mmmm")</f>
        <v>March</v>
      </c>
      <c r="I1771" s="3">
        <v>44991</v>
      </c>
      <c r="J1771" s="3">
        <v>44994</v>
      </c>
      <c r="K1771" s="3" t="str">
        <f>TEXT(Table1[[#This Row],[delivery_date]]-Table1[[#This Row],[order_date]],"D")</f>
        <v>3</v>
      </c>
      <c r="L1771" s="2" t="s">
        <v>21</v>
      </c>
      <c r="M1771" s="2" t="s">
        <v>27</v>
      </c>
      <c r="N1771" s="2">
        <v>643.20000000000005</v>
      </c>
      <c r="O1771" s="2" t="s">
        <v>48</v>
      </c>
      <c r="P1771" s="2">
        <f t="shared" si="54"/>
        <v>2489.5909999999999</v>
      </c>
    </row>
    <row r="1772" spans="1:16" ht="14.25" customHeight="1" x14ac:dyDescent="0.35">
      <c r="A1772" s="2" t="s">
        <v>1803</v>
      </c>
      <c r="B1772" s="2" t="s">
        <v>13</v>
      </c>
      <c r="C1772" s="2" t="s">
        <v>14</v>
      </c>
      <c r="D1772" s="2">
        <v>1750.27</v>
      </c>
      <c r="E1772" s="2">
        <v>0.22</v>
      </c>
      <c r="F1772" s="2">
        <f t="shared" si="55"/>
        <v>385.05939999999998</v>
      </c>
      <c r="G1772" s="2">
        <v>9</v>
      </c>
      <c r="H1772" s="2" t="str">
        <f>TEXT(Table1[[#This Row],[order_date]],"mmmm")</f>
        <v>January</v>
      </c>
      <c r="I1772" s="3">
        <v>45294</v>
      </c>
      <c r="J1772" s="3">
        <v>45296</v>
      </c>
      <c r="K1772" s="3" t="str">
        <f>TEXT(Table1[[#This Row],[delivery_date]]-Table1[[#This Row],[order_date]],"D")</f>
        <v>2</v>
      </c>
      <c r="L1772" s="2" t="s">
        <v>15</v>
      </c>
      <c r="M1772" s="2" t="s">
        <v>22</v>
      </c>
      <c r="N1772" s="2">
        <v>201.07</v>
      </c>
      <c r="O1772" s="2" t="s">
        <v>17</v>
      </c>
      <c r="P1772" s="2">
        <f t="shared" si="54"/>
        <v>1365.2105999999999</v>
      </c>
    </row>
    <row r="1773" spans="1:16" ht="14.25" customHeight="1" x14ac:dyDescent="0.35">
      <c r="A1773" s="2" t="s">
        <v>1804</v>
      </c>
      <c r="B1773" s="2" t="s">
        <v>13</v>
      </c>
      <c r="C1773" s="2" t="s">
        <v>36</v>
      </c>
      <c r="D1773" s="2">
        <v>3225.25</v>
      </c>
      <c r="E1773" s="2">
        <v>0.15</v>
      </c>
      <c r="F1773" s="2">
        <f t="shared" si="55"/>
        <v>483.78749999999997</v>
      </c>
      <c r="G1773" s="2">
        <v>9</v>
      </c>
      <c r="H1773" s="2" t="str">
        <f>TEXT(Table1[[#This Row],[order_date]],"mmmm")</f>
        <v>August</v>
      </c>
      <c r="I1773" s="3">
        <v>45517</v>
      </c>
      <c r="J1773" s="3">
        <v>45524</v>
      </c>
      <c r="K1773" s="3" t="str">
        <f>TEXT(Table1[[#This Row],[delivery_date]]-Table1[[#This Row],[order_date]],"D")</f>
        <v>7</v>
      </c>
      <c r="L1773" s="2" t="s">
        <v>21</v>
      </c>
      <c r="M1773" s="2" t="s">
        <v>27</v>
      </c>
      <c r="N1773" s="2">
        <v>655.03</v>
      </c>
      <c r="O1773" s="2" t="s">
        <v>28</v>
      </c>
      <c r="P1773" s="2">
        <f t="shared" si="54"/>
        <v>2741.4625000000001</v>
      </c>
    </row>
    <row r="1774" spans="1:16" ht="14.25" customHeight="1" x14ac:dyDescent="0.35">
      <c r="A1774" s="2" t="s">
        <v>1805</v>
      </c>
      <c r="B1774" s="2" t="s">
        <v>25</v>
      </c>
      <c r="C1774" s="2" t="s">
        <v>26</v>
      </c>
      <c r="D1774" s="2">
        <v>4157.9399999999996</v>
      </c>
      <c r="E1774" s="2">
        <v>0.31</v>
      </c>
      <c r="F1774" s="2">
        <f t="shared" si="55"/>
        <v>1288.9613999999999</v>
      </c>
      <c r="G1774" s="2">
        <v>3</v>
      </c>
      <c r="H1774" s="2" t="str">
        <f>TEXT(Table1[[#This Row],[order_date]],"mmmm")</f>
        <v>January</v>
      </c>
      <c r="I1774" s="3">
        <v>45319</v>
      </c>
      <c r="J1774" s="3">
        <v>45325</v>
      </c>
      <c r="K1774" s="3" t="str">
        <f>TEXT(Table1[[#This Row],[delivery_date]]-Table1[[#This Row],[order_date]],"D")</f>
        <v>6</v>
      </c>
      <c r="L1774" s="2" t="s">
        <v>21</v>
      </c>
      <c r="M1774" s="2" t="s">
        <v>16</v>
      </c>
      <c r="N1774" s="2">
        <v>1217.8399999999999</v>
      </c>
      <c r="O1774" s="2" t="s">
        <v>34</v>
      </c>
      <c r="P1774" s="2">
        <f t="shared" si="54"/>
        <v>2868.9785999999995</v>
      </c>
    </row>
    <row r="1775" spans="1:16" ht="14.25" customHeight="1" x14ac:dyDescent="0.35">
      <c r="A1775" s="2" t="s">
        <v>1806</v>
      </c>
      <c r="B1775" s="2" t="s">
        <v>19</v>
      </c>
      <c r="C1775" s="2" t="s">
        <v>20</v>
      </c>
      <c r="D1775" s="2">
        <v>4455.26</v>
      </c>
      <c r="E1775" s="2">
        <v>0.47</v>
      </c>
      <c r="F1775" s="2">
        <f t="shared" si="55"/>
        <v>2093.9722000000002</v>
      </c>
      <c r="G1775" s="2">
        <v>8</v>
      </c>
      <c r="H1775" s="2" t="str">
        <f>TEXT(Table1[[#This Row],[order_date]],"mmmm")</f>
        <v>March</v>
      </c>
      <c r="I1775" s="3">
        <v>45370</v>
      </c>
      <c r="J1775" s="3">
        <v>45372</v>
      </c>
      <c r="K1775" s="3" t="str">
        <f>TEXT(Table1[[#This Row],[delivery_date]]-Table1[[#This Row],[order_date]],"D")</f>
        <v>2</v>
      </c>
      <c r="L1775" s="2" t="s">
        <v>31</v>
      </c>
      <c r="M1775" s="2" t="s">
        <v>22</v>
      </c>
      <c r="N1775" s="2">
        <v>331.29</v>
      </c>
      <c r="O1775" s="2" t="s">
        <v>23</v>
      </c>
      <c r="P1775" s="2">
        <f t="shared" si="54"/>
        <v>2361.2878000000001</v>
      </c>
    </row>
    <row r="1776" spans="1:16" ht="14.25" customHeight="1" x14ac:dyDescent="0.35">
      <c r="A1776" s="2" t="s">
        <v>1807</v>
      </c>
      <c r="B1776" s="2" t="s">
        <v>13</v>
      </c>
      <c r="C1776" s="2" t="s">
        <v>36</v>
      </c>
      <c r="D1776" s="2">
        <v>128.44999999999999</v>
      </c>
      <c r="E1776" s="2">
        <v>0.18</v>
      </c>
      <c r="F1776" s="2">
        <f t="shared" si="55"/>
        <v>23.120999999999999</v>
      </c>
      <c r="G1776" s="2">
        <v>4</v>
      </c>
      <c r="H1776" s="2" t="str">
        <f>TEXT(Table1[[#This Row],[order_date]],"mmmm")</f>
        <v>May</v>
      </c>
      <c r="I1776" s="3">
        <v>45063</v>
      </c>
      <c r="J1776" s="3">
        <v>45069</v>
      </c>
      <c r="K1776" s="3" t="str">
        <f>TEXT(Table1[[#This Row],[delivery_date]]-Table1[[#This Row],[order_date]],"D")</f>
        <v>6</v>
      </c>
      <c r="L1776" s="2" t="s">
        <v>21</v>
      </c>
      <c r="M1776" s="2" t="s">
        <v>22</v>
      </c>
      <c r="N1776" s="2">
        <v>6.64</v>
      </c>
      <c r="O1776" s="2" t="s">
        <v>34</v>
      </c>
      <c r="P1776" s="2">
        <f t="shared" si="54"/>
        <v>105.32899999999999</v>
      </c>
    </row>
    <row r="1777" spans="1:16" ht="14.25" customHeight="1" x14ac:dyDescent="0.35">
      <c r="A1777" s="2" t="s">
        <v>1808</v>
      </c>
      <c r="B1777" s="2" t="s">
        <v>19</v>
      </c>
      <c r="C1777" s="2" t="s">
        <v>20</v>
      </c>
      <c r="D1777" s="2">
        <v>4085.97</v>
      </c>
      <c r="E1777" s="2">
        <v>0.38</v>
      </c>
      <c r="F1777" s="2">
        <f t="shared" si="55"/>
        <v>1552.6686</v>
      </c>
      <c r="G1777" s="2">
        <v>4</v>
      </c>
      <c r="H1777" s="2" t="str">
        <f>TEXT(Table1[[#This Row],[order_date]],"mmmm")</f>
        <v>November</v>
      </c>
      <c r="I1777" s="3">
        <v>45610</v>
      </c>
      <c r="J1777" s="3">
        <v>45613</v>
      </c>
      <c r="K1777" s="3" t="str">
        <f>TEXT(Table1[[#This Row],[delivery_date]]-Table1[[#This Row],[order_date]],"D")</f>
        <v>3</v>
      </c>
      <c r="L1777" s="2" t="s">
        <v>15</v>
      </c>
      <c r="M1777" s="2" t="s">
        <v>22</v>
      </c>
      <c r="N1777" s="2">
        <v>600.91</v>
      </c>
      <c r="O1777" s="2" t="s">
        <v>28</v>
      </c>
      <c r="P1777" s="2">
        <f t="shared" si="54"/>
        <v>2533.3013999999998</v>
      </c>
    </row>
    <row r="1778" spans="1:16" ht="14.25" customHeight="1" x14ac:dyDescent="0.35">
      <c r="A1778" s="2" t="s">
        <v>1809</v>
      </c>
      <c r="B1778" s="2" t="s">
        <v>41</v>
      </c>
      <c r="C1778" s="2" t="s">
        <v>36</v>
      </c>
      <c r="D1778" s="2">
        <v>1816.92</v>
      </c>
      <c r="E1778" s="2">
        <v>0.16</v>
      </c>
      <c r="F1778" s="2">
        <f t="shared" si="55"/>
        <v>290.7072</v>
      </c>
      <c r="G1778" s="2">
        <v>7</v>
      </c>
      <c r="H1778" s="2" t="str">
        <f>TEXT(Table1[[#This Row],[order_date]],"mmmm")</f>
        <v>May</v>
      </c>
      <c r="I1778" s="3">
        <v>45065</v>
      </c>
      <c r="J1778" s="3">
        <v>45069</v>
      </c>
      <c r="K1778" s="3" t="str">
        <f>TEXT(Table1[[#This Row],[delivery_date]]-Table1[[#This Row],[order_date]],"D")</f>
        <v>4</v>
      </c>
      <c r="L1778" s="2" t="s">
        <v>15</v>
      </c>
      <c r="M1778" s="2" t="s">
        <v>16</v>
      </c>
      <c r="N1778" s="2">
        <v>337.97</v>
      </c>
      <c r="O1778" s="2" t="s">
        <v>34</v>
      </c>
      <c r="P1778" s="2">
        <f t="shared" si="54"/>
        <v>1526.2128</v>
      </c>
    </row>
    <row r="1779" spans="1:16" ht="14.25" customHeight="1" x14ac:dyDescent="0.35">
      <c r="A1779" s="2" t="s">
        <v>1810</v>
      </c>
      <c r="B1779" s="2" t="s">
        <v>13</v>
      </c>
      <c r="C1779" s="2" t="s">
        <v>33</v>
      </c>
      <c r="D1779" s="2">
        <v>3620.05</v>
      </c>
      <c r="E1779" s="2">
        <v>0.4</v>
      </c>
      <c r="F1779" s="2">
        <f t="shared" si="55"/>
        <v>1448.0200000000002</v>
      </c>
      <c r="G1779" s="2">
        <v>8</v>
      </c>
      <c r="H1779" s="2" t="str">
        <f>TEXT(Table1[[#This Row],[order_date]],"mmmm")</f>
        <v>May</v>
      </c>
      <c r="I1779" s="3">
        <v>45057</v>
      </c>
      <c r="J1779" s="3">
        <v>45058</v>
      </c>
      <c r="K1779" s="3" t="str">
        <f>TEXT(Table1[[#This Row],[delivery_date]]-Table1[[#This Row],[order_date]],"D")</f>
        <v>1</v>
      </c>
      <c r="L1779" s="2" t="s">
        <v>31</v>
      </c>
      <c r="M1779" s="2" t="s">
        <v>27</v>
      </c>
      <c r="N1779" s="2">
        <v>643.44000000000005</v>
      </c>
      <c r="O1779" s="2" t="s">
        <v>39</v>
      </c>
      <c r="P1779" s="2">
        <f t="shared" si="54"/>
        <v>2172.0299999999997</v>
      </c>
    </row>
    <row r="1780" spans="1:16" ht="14.25" customHeight="1" x14ac:dyDescent="0.35">
      <c r="A1780" s="2" t="s">
        <v>1811</v>
      </c>
      <c r="B1780" s="2" t="s">
        <v>19</v>
      </c>
      <c r="C1780" s="2" t="s">
        <v>26</v>
      </c>
      <c r="D1780" s="2">
        <v>1919.87</v>
      </c>
      <c r="E1780" s="2">
        <v>0.38</v>
      </c>
      <c r="F1780" s="2">
        <f t="shared" si="55"/>
        <v>729.55059999999992</v>
      </c>
      <c r="G1780" s="2">
        <v>4</v>
      </c>
      <c r="H1780" s="2" t="str">
        <f>TEXT(Table1[[#This Row],[order_date]],"mmmm")</f>
        <v>December</v>
      </c>
      <c r="I1780" s="3">
        <v>45643</v>
      </c>
      <c r="J1780" s="3">
        <v>45646</v>
      </c>
      <c r="K1780" s="3" t="str">
        <f>TEXT(Table1[[#This Row],[delivery_date]]-Table1[[#This Row],[order_date]],"D")</f>
        <v>3</v>
      </c>
      <c r="L1780" s="2" t="s">
        <v>31</v>
      </c>
      <c r="M1780" s="2" t="s">
        <v>27</v>
      </c>
      <c r="N1780" s="2">
        <v>247.22</v>
      </c>
      <c r="O1780" s="2" t="s">
        <v>48</v>
      </c>
      <c r="P1780" s="2">
        <f t="shared" si="54"/>
        <v>1190.3193999999999</v>
      </c>
    </row>
    <row r="1781" spans="1:16" ht="14.25" customHeight="1" x14ac:dyDescent="0.35">
      <c r="A1781" s="2" t="s">
        <v>1812</v>
      </c>
      <c r="B1781" s="2" t="s">
        <v>19</v>
      </c>
      <c r="C1781" s="2" t="s">
        <v>26</v>
      </c>
      <c r="D1781" s="2">
        <v>3070.62</v>
      </c>
      <c r="E1781" s="2">
        <v>0.38</v>
      </c>
      <c r="F1781" s="2">
        <f t="shared" si="55"/>
        <v>1166.8355999999999</v>
      </c>
      <c r="G1781" s="2">
        <v>6</v>
      </c>
      <c r="H1781" s="2" t="str">
        <f>TEXT(Table1[[#This Row],[order_date]],"mmmm")</f>
        <v>November</v>
      </c>
      <c r="I1781" s="3">
        <v>45598</v>
      </c>
      <c r="J1781" s="3">
        <v>45602</v>
      </c>
      <c r="K1781" s="3" t="str">
        <f>TEXT(Table1[[#This Row],[delivery_date]]-Table1[[#This Row],[order_date]],"D")</f>
        <v>4</v>
      </c>
      <c r="L1781" s="2" t="s">
        <v>31</v>
      </c>
      <c r="M1781" s="2" t="s">
        <v>22</v>
      </c>
      <c r="N1781" s="2">
        <v>870.03</v>
      </c>
      <c r="O1781" s="2" t="s">
        <v>23</v>
      </c>
      <c r="P1781" s="2">
        <f t="shared" si="54"/>
        <v>1903.7844</v>
      </c>
    </row>
    <row r="1782" spans="1:16" ht="14.25" customHeight="1" x14ac:dyDescent="0.35">
      <c r="A1782" s="2" t="s">
        <v>1813</v>
      </c>
      <c r="B1782" s="2" t="s">
        <v>41</v>
      </c>
      <c r="C1782" s="2" t="s">
        <v>33</v>
      </c>
      <c r="D1782" s="2">
        <v>3269.23</v>
      </c>
      <c r="E1782" s="2">
        <v>0.5</v>
      </c>
      <c r="F1782" s="2">
        <f t="shared" si="55"/>
        <v>1634.615</v>
      </c>
      <c r="G1782" s="2">
        <v>1</v>
      </c>
      <c r="H1782" s="2" t="str">
        <f>TEXT(Table1[[#This Row],[order_date]],"mmmm")</f>
        <v>October</v>
      </c>
      <c r="I1782" s="3">
        <v>45588</v>
      </c>
      <c r="J1782" s="3">
        <v>45590</v>
      </c>
      <c r="K1782" s="3" t="str">
        <f>TEXT(Table1[[#This Row],[delivery_date]]-Table1[[#This Row],[order_date]],"D")</f>
        <v>2</v>
      </c>
      <c r="L1782" s="2" t="s">
        <v>21</v>
      </c>
      <c r="M1782" s="2" t="s">
        <v>16</v>
      </c>
      <c r="N1782" s="2">
        <v>362.81</v>
      </c>
      <c r="O1782" s="2" t="s">
        <v>48</v>
      </c>
      <c r="P1782" s="2">
        <f t="shared" si="54"/>
        <v>1634.615</v>
      </c>
    </row>
    <row r="1783" spans="1:16" ht="14.25" customHeight="1" x14ac:dyDescent="0.35">
      <c r="A1783" s="2" t="s">
        <v>1814</v>
      </c>
      <c r="B1783" s="2" t="s">
        <v>19</v>
      </c>
      <c r="C1783" s="2" t="s">
        <v>14</v>
      </c>
      <c r="D1783" s="2">
        <v>2084.46</v>
      </c>
      <c r="E1783" s="2">
        <v>7.0000000000000007E-2</v>
      </c>
      <c r="F1783" s="2">
        <f t="shared" si="55"/>
        <v>145.91220000000001</v>
      </c>
      <c r="G1783" s="2">
        <v>2</v>
      </c>
      <c r="H1783" s="2" t="str">
        <f>TEXT(Table1[[#This Row],[order_date]],"mmmm")</f>
        <v>March</v>
      </c>
      <c r="I1783" s="3">
        <v>45360</v>
      </c>
      <c r="J1783" s="3">
        <v>45365</v>
      </c>
      <c r="K1783" s="3" t="str">
        <f>TEXT(Table1[[#This Row],[delivery_date]]-Table1[[#This Row],[order_date]],"D")</f>
        <v>5</v>
      </c>
      <c r="L1783" s="2" t="s">
        <v>15</v>
      </c>
      <c r="M1783" s="2" t="s">
        <v>16</v>
      </c>
      <c r="N1783" s="2">
        <v>168.01</v>
      </c>
      <c r="O1783" s="2" t="s">
        <v>17</v>
      </c>
      <c r="P1783" s="2">
        <f t="shared" si="54"/>
        <v>1938.5478000000001</v>
      </c>
    </row>
    <row r="1784" spans="1:16" ht="14.25" customHeight="1" x14ac:dyDescent="0.35">
      <c r="A1784" s="2" t="s">
        <v>1815</v>
      </c>
      <c r="B1784" s="2" t="s">
        <v>19</v>
      </c>
      <c r="C1784" s="2" t="s">
        <v>26</v>
      </c>
      <c r="D1784" s="2">
        <v>2612.65</v>
      </c>
      <c r="E1784" s="2">
        <v>0.19</v>
      </c>
      <c r="F1784" s="2">
        <f t="shared" si="55"/>
        <v>496.40350000000001</v>
      </c>
      <c r="G1784" s="2">
        <v>5</v>
      </c>
      <c r="H1784" s="2" t="str">
        <f>TEXT(Table1[[#This Row],[order_date]],"mmmm")</f>
        <v>April</v>
      </c>
      <c r="I1784" s="3">
        <v>45033</v>
      </c>
      <c r="J1784" s="3">
        <v>45040</v>
      </c>
      <c r="K1784" s="3" t="str">
        <f>TEXT(Table1[[#This Row],[delivery_date]]-Table1[[#This Row],[order_date]],"D")</f>
        <v>7</v>
      </c>
      <c r="L1784" s="2" t="s">
        <v>31</v>
      </c>
      <c r="M1784" s="2" t="s">
        <v>16</v>
      </c>
      <c r="N1784" s="2">
        <v>276.76</v>
      </c>
      <c r="O1784" s="2" t="s">
        <v>17</v>
      </c>
      <c r="P1784" s="2">
        <f t="shared" si="54"/>
        <v>2116.2465000000002</v>
      </c>
    </row>
    <row r="1785" spans="1:16" ht="14.25" customHeight="1" x14ac:dyDescent="0.35">
      <c r="A1785" s="2" t="s">
        <v>1816</v>
      </c>
      <c r="B1785" s="2" t="s">
        <v>41</v>
      </c>
      <c r="C1785" s="2" t="s">
        <v>20</v>
      </c>
      <c r="D1785" s="2">
        <v>3658.94</v>
      </c>
      <c r="E1785" s="2">
        <v>0.32</v>
      </c>
      <c r="F1785" s="2">
        <f t="shared" si="55"/>
        <v>1170.8608000000002</v>
      </c>
      <c r="G1785" s="2">
        <v>4</v>
      </c>
      <c r="H1785" s="2" t="str">
        <f>TEXT(Table1[[#This Row],[order_date]],"mmmm")</f>
        <v>January</v>
      </c>
      <c r="I1785" s="3">
        <v>44952</v>
      </c>
      <c r="J1785" s="3">
        <v>44953</v>
      </c>
      <c r="K1785" s="3" t="str">
        <f>TEXT(Table1[[#This Row],[delivery_date]]-Table1[[#This Row],[order_date]],"D")</f>
        <v>1</v>
      </c>
      <c r="L1785" s="2" t="s">
        <v>21</v>
      </c>
      <c r="M1785" s="2" t="s">
        <v>22</v>
      </c>
      <c r="N1785" s="2">
        <v>271.89</v>
      </c>
      <c r="O1785" s="2" t="s">
        <v>34</v>
      </c>
      <c r="P1785" s="2">
        <f t="shared" si="54"/>
        <v>2488.0792000000001</v>
      </c>
    </row>
    <row r="1786" spans="1:16" ht="14.25" customHeight="1" x14ac:dyDescent="0.35">
      <c r="A1786" s="2" t="s">
        <v>1817</v>
      </c>
      <c r="B1786" s="2" t="s">
        <v>13</v>
      </c>
      <c r="C1786" s="2" t="s">
        <v>26</v>
      </c>
      <c r="D1786" s="2">
        <v>2433.9</v>
      </c>
      <c r="E1786" s="2">
        <v>0.3</v>
      </c>
      <c r="F1786" s="2">
        <f t="shared" si="55"/>
        <v>730.17</v>
      </c>
      <c r="G1786" s="2">
        <v>3</v>
      </c>
      <c r="H1786" s="2" t="str">
        <f>TEXT(Table1[[#This Row],[order_date]],"mmmm")</f>
        <v>August</v>
      </c>
      <c r="I1786" s="3">
        <v>45505</v>
      </c>
      <c r="J1786" s="3">
        <v>45506</v>
      </c>
      <c r="K1786" s="3" t="str">
        <f>TEXT(Table1[[#This Row],[delivery_date]]-Table1[[#This Row],[order_date]],"D")</f>
        <v>1</v>
      </c>
      <c r="L1786" s="2" t="s">
        <v>15</v>
      </c>
      <c r="M1786" s="2" t="s">
        <v>27</v>
      </c>
      <c r="N1786" s="2">
        <v>636.38</v>
      </c>
      <c r="O1786" s="2" t="s">
        <v>34</v>
      </c>
      <c r="P1786" s="2">
        <f t="shared" si="54"/>
        <v>1703.73</v>
      </c>
    </row>
    <row r="1787" spans="1:16" ht="14.25" customHeight="1" x14ac:dyDescent="0.35">
      <c r="A1787" s="2" t="s">
        <v>1818</v>
      </c>
      <c r="B1787" s="2" t="s">
        <v>19</v>
      </c>
      <c r="C1787" s="2" t="s">
        <v>14</v>
      </c>
      <c r="D1787" s="2">
        <v>168.5</v>
      </c>
      <c r="E1787" s="2">
        <v>0.39</v>
      </c>
      <c r="F1787" s="2">
        <f t="shared" si="55"/>
        <v>65.715000000000003</v>
      </c>
      <c r="G1787" s="2">
        <v>6</v>
      </c>
      <c r="H1787" s="2" t="str">
        <f>TEXT(Table1[[#This Row],[order_date]],"mmmm")</f>
        <v>July</v>
      </c>
      <c r="I1787" s="3">
        <v>45108</v>
      </c>
      <c r="J1787" s="3">
        <v>45109</v>
      </c>
      <c r="K1787" s="3" t="str">
        <f>TEXT(Table1[[#This Row],[delivery_date]]-Table1[[#This Row],[order_date]],"D")</f>
        <v>1</v>
      </c>
      <c r="L1787" s="2" t="s">
        <v>15</v>
      </c>
      <c r="M1787" s="2" t="s">
        <v>16</v>
      </c>
      <c r="N1787" s="2">
        <v>25.34</v>
      </c>
      <c r="O1787" s="2" t="s">
        <v>28</v>
      </c>
      <c r="P1787" s="2">
        <f t="shared" si="54"/>
        <v>102.785</v>
      </c>
    </row>
    <row r="1788" spans="1:16" ht="14.25" customHeight="1" x14ac:dyDescent="0.35">
      <c r="A1788" s="2" t="s">
        <v>1819</v>
      </c>
      <c r="B1788" s="2" t="s">
        <v>19</v>
      </c>
      <c r="C1788" s="2" t="s">
        <v>20</v>
      </c>
      <c r="D1788" s="2">
        <v>163.22999999999999</v>
      </c>
      <c r="E1788" s="2">
        <v>0.02</v>
      </c>
      <c r="F1788" s="2">
        <f t="shared" si="55"/>
        <v>3.2645999999999997</v>
      </c>
      <c r="G1788" s="2">
        <v>6</v>
      </c>
      <c r="H1788" s="2" t="str">
        <f>TEXT(Table1[[#This Row],[order_date]],"mmmm")</f>
        <v>September</v>
      </c>
      <c r="I1788" s="3">
        <v>45565</v>
      </c>
      <c r="J1788" s="3">
        <v>45571</v>
      </c>
      <c r="K1788" s="3" t="str">
        <f>TEXT(Table1[[#This Row],[delivery_date]]-Table1[[#This Row],[order_date]],"D")</f>
        <v>6</v>
      </c>
      <c r="L1788" s="2" t="s">
        <v>31</v>
      </c>
      <c r="M1788" s="2" t="s">
        <v>27</v>
      </c>
      <c r="N1788" s="2">
        <v>42.06</v>
      </c>
      <c r="O1788" s="2" t="s">
        <v>23</v>
      </c>
      <c r="P1788" s="2">
        <f t="shared" si="54"/>
        <v>159.96539999999999</v>
      </c>
    </row>
    <row r="1789" spans="1:16" ht="14.25" customHeight="1" x14ac:dyDescent="0.35">
      <c r="A1789" s="2" t="s">
        <v>1820</v>
      </c>
      <c r="B1789" s="2" t="s">
        <v>19</v>
      </c>
      <c r="C1789" s="2" t="s">
        <v>20</v>
      </c>
      <c r="D1789" s="2">
        <v>3340.42</v>
      </c>
      <c r="E1789" s="2">
        <v>0.35</v>
      </c>
      <c r="F1789" s="2">
        <f t="shared" si="55"/>
        <v>1169.1469999999999</v>
      </c>
      <c r="G1789" s="2">
        <v>8</v>
      </c>
      <c r="H1789" s="2" t="str">
        <f>TEXT(Table1[[#This Row],[order_date]],"mmmm")</f>
        <v>January</v>
      </c>
      <c r="I1789" s="3">
        <v>45304</v>
      </c>
      <c r="J1789" s="3">
        <v>45306</v>
      </c>
      <c r="K1789" s="3" t="str">
        <f>TEXT(Table1[[#This Row],[delivery_date]]-Table1[[#This Row],[order_date]],"D")</f>
        <v>2</v>
      </c>
      <c r="L1789" s="2" t="s">
        <v>15</v>
      </c>
      <c r="M1789" s="2" t="s">
        <v>16</v>
      </c>
      <c r="N1789" s="2">
        <v>699.79</v>
      </c>
      <c r="O1789" s="2" t="s">
        <v>23</v>
      </c>
      <c r="P1789" s="2">
        <f t="shared" si="54"/>
        <v>2171.2730000000001</v>
      </c>
    </row>
    <row r="1790" spans="1:16" ht="14.25" customHeight="1" x14ac:dyDescent="0.35">
      <c r="A1790" s="2" t="s">
        <v>1821</v>
      </c>
      <c r="B1790" s="2" t="s">
        <v>25</v>
      </c>
      <c r="C1790" s="2" t="s">
        <v>33</v>
      </c>
      <c r="D1790" s="2">
        <v>4251.46</v>
      </c>
      <c r="E1790" s="2">
        <v>0.37</v>
      </c>
      <c r="F1790" s="2">
        <f t="shared" si="55"/>
        <v>1573.0401999999999</v>
      </c>
      <c r="G1790" s="2">
        <v>2</v>
      </c>
      <c r="H1790" s="2" t="str">
        <f>TEXT(Table1[[#This Row],[order_date]],"mmmm")</f>
        <v>October</v>
      </c>
      <c r="I1790" s="3">
        <v>45574</v>
      </c>
      <c r="J1790" s="3">
        <v>45575</v>
      </c>
      <c r="K1790" s="3" t="str">
        <f>TEXT(Table1[[#This Row],[delivery_date]]-Table1[[#This Row],[order_date]],"D")</f>
        <v>1</v>
      </c>
      <c r="L1790" s="2" t="s">
        <v>21</v>
      </c>
      <c r="M1790" s="2" t="s">
        <v>16</v>
      </c>
      <c r="N1790" s="2">
        <v>716.95</v>
      </c>
      <c r="O1790" s="2" t="s">
        <v>23</v>
      </c>
      <c r="P1790" s="2">
        <f t="shared" si="54"/>
        <v>2678.4198000000001</v>
      </c>
    </row>
    <row r="1791" spans="1:16" ht="14.25" customHeight="1" x14ac:dyDescent="0.35">
      <c r="A1791" s="2" t="s">
        <v>1822</v>
      </c>
      <c r="B1791" s="2" t="s">
        <v>41</v>
      </c>
      <c r="C1791" s="2" t="s">
        <v>36</v>
      </c>
      <c r="D1791" s="2">
        <v>3947.84</v>
      </c>
      <c r="E1791" s="2">
        <v>0.03</v>
      </c>
      <c r="F1791" s="2">
        <f t="shared" si="55"/>
        <v>118.43519999999999</v>
      </c>
      <c r="G1791" s="2">
        <v>7</v>
      </c>
      <c r="H1791" s="2" t="str">
        <f>TEXT(Table1[[#This Row],[order_date]],"mmmm")</f>
        <v>January</v>
      </c>
      <c r="I1791" s="3">
        <v>44950</v>
      </c>
      <c r="J1791" s="3">
        <v>44951</v>
      </c>
      <c r="K1791" s="3" t="str">
        <f>TEXT(Table1[[#This Row],[delivery_date]]-Table1[[#This Row],[order_date]],"D")</f>
        <v>1</v>
      </c>
      <c r="L1791" s="2" t="s">
        <v>31</v>
      </c>
      <c r="M1791" s="2" t="s">
        <v>22</v>
      </c>
      <c r="N1791" s="2">
        <v>298.38</v>
      </c>
      <c r="O1791" s="2" t="s">
        <v>17</v>
      </c>
      <c r="P1791" s="2">
        <f t="shared" si="54"/>
        <v>3829.4048000000003</v>
      </c>
    </row>
    <row r="1792" spans="1:16" ht="14.25" customHeight="1" x14ac:dyDescent="0.35">
      <c r="A1792" s="2" t="s">
        <v>1823</v>
      </c>
      <c r="B1792" s="2" t="s">
        <v>25</v>
      </c>
      <c r="C1792" s="2" t="s">
        <v>33</v>
      </c>
      <c r="D1792" s="2">
        <v>1620.96</v>
      </c>
      <c r="E1792" s="2">
        <v>0.27</v>
      </c>
      <c r="F1792" s="2">
        <f t="shared" si="55"/>
        <v>437.65920000000006</v>
      </c>
      <c r="G1792" s="2">
        <v>7</v>
      </c>
      <c r="H1792" s="2" t="str">
        <f>TEXT(Table1[[#This Row],[order_date]],"mmmm")</f>
        <v>September</v>
      </c>
      <c r="I1792" s="3">
        <v>45195</v>
      </c>
      <c r="J1792" s="3">
        <v>45201</v>
      </c>
      <c r="K1792" s="3" t="str">
        <f>TEXT(Table1[[#This Row],[delivery_date]]-Table1[[#This Row],[order_date]],"D")</f>
        <v>6</v>
      </c>
      <c r="L1792" s="2" t="s">
        <v>21</v>
      </c>
      <c r="M1792" s="2" t="s">
        <v>22</v>
      </c>
      <c r="N1792" s="2">
        <v>96.1</v>
      </c>
      <c r="O1792" s="2" t="s">
        <v>23</v>
      </c>
      <c r="P1792" s="2">
        <f t="shared" si="54"/>
        <v>1183.3008</v>
      </c>
    </row>
    <row r="1793" spans="1:16" ht="14.25" customHeight="1" x14ac:dyDescent="0.35">
      <c r="A1793" s="2" t="s">
        <v>1824</v>
      </c>
      <c r="B1793" s="2" t="s">
        <v>41</v>
      </c>
      <c r="C1793" s="2" t="s">
        <v>36</v>
      </c>
      <c r="D1793" s="2">
        <v>2408.5300000000002</v>
      </c>
      <c r="E1793" s="2">
        <v>0.12</v>
      </c>
      <c r="F1793" s="2">
        <f t="shared" si="55"/>
        <v>289.02359999999999</v>
      </c>
      <c r="G1793" s="2">
        <v>2</v>
      </c>
      <c r="H1793" s="2" t="str">
        <f>TEXT(Table1[[#This Row],[order_date]],"mmmm")</f>
        <v>November</v>
      </c>
      <c r="I1793" s="3">
        <v>45257</v>
      </c>
      <c r="J1793" s="3">
        <v>45263</v>
      </c>
      <c r="K1793" s="3" t="str">
        <f>TEXT(Table1[[#This Row],[delivery_date]]-Table1[[#This Row],[order_date]],"D")</f>
        <v>6</v>
      </c>
      <c r="L1793" s="2" t="s">
        <v>15</v>
      </c>
      <c r="M1793" s="2" t="s">
        <v>22</v>
      </c>
      <c r="N1793" s="2">
        <v>456.03</v>
      </c>
      <c r="O1793" s="2" t="s">
        <v>23</v>
      </c>
      <c r="P1793" s="2">
        <f t="shared" si="54"/>
        <v>2119.5064000000002</v>
      </c>
    </row>
    <row r="1794" spans="1:16" ht="14.25" customHeight="1" x14ac:dyDescent="0.35">
      <c r="A1794" s="2" t="s">
        <v>1825</v>
      </c>
      <c r="B1794" s="2" t="s">
        <v>13</v>
      </c>
      <c r="C1794" s="2" t="s">
        <v>33</v>
      </c>
      <c r="D1794" s="2">
        <v>1247.3900000000001</v>
      </c>
      <c r="E1794" s="2">
        <v>0.4</v>
      </c>
      <c r="F1794" s="2">
        <f t="shared" si="55"/>
        <v>498.95600000000007</v>
      </c>
      <c r="G1794" s="2">
        <v>6</v>
      </c>
      <c r="H1794" s="2" t="str">
        <f>TEXT(Table1[[#This Row],[order_date]],"mmmm")</f>
        <v>August</v>
      </c>
      <c r="I1794" s="3">
        <v>45156</v>
      </c>
      <c r="J1794" s="3">
        <v>45158</v>
      </c>
      <c r="K1794" s="3" t="str">
        <f>TEXT(Table1[[#This Row],[delivery_date]]-Table1[[#This Row],[order_date]],"D")</f>
        <v>2</v>
      </c>
      <c r="L1794" s="2" t="s">
        <v>21</v>
      </c>
      <c r="M1794" s="2" t="s">
        <v>27</v>
      </c>
      <c r="N1794" s="2">
        <v>124.75</v>
      </c>
      <c r="O1794" s="2" t="s">
        <v>17</v>
      </c>
      <c r="P1794" s="2">
        <f t="shared" ref="P1794:P1857" si="56">D1794-F1794</f>
        <v>748.43399999999997</v>
      </c>
    </row>
    <row r="1795" spans="1:16" ht="14.25" customHeight="1" x14ac:dyDescent="0.35">
      <c r="A1795" s="2" t="s">
        <v>1826</v>
      </c>
      <c r="B1795" s="2" t="s">
        <v>13</v>
      </c>
      <c r="C1795" s="2" t="s">
        <v>36</v>
      </c>
      <c r="D1795" s="2">
        <v>4946.83</v>
      </c>
      <c r="E1795" s="2">
        <v>0.02</v>
      </c>
      <c r="F1795" s="2">
        <f t="shared" ref="F1795:F1858" si="57">D1795*E1795</f>
        <v>98.936599999999999</v>
      </c>
      <c r="G1795" s="2">
        <v>5</v>
      </c>
      <c r="H1795" s="2" t="str">
        <f>TEXT(Table1[[#This Row],[order_date]],"mmmm")</f>
        <v>April</v>
      </c>
      <c r="I1795" s="3">
        <v>45035</v>
      </c>
      <c r="J1795" s="3">
        <v>45041</v>
      </c>
      <c r="K1795" s="3" t="str">
        <f>TEXT(Table1[[#This Row],[delivery_date]]-Table1[[#This Row],[order_date]],"D")</f>
        <v>6</v>
      </c>
      <c r="L1795" s="2" t="s">
        <v>31</v>
      </c>
      <c r="M1795" s="2" t="s">
        <v>22</v>
      </c>
      <c r="N1795" s="2">
        <v>795.25</v>
      </c>
      <c r="O1795" s="2" t="s">
        <v>39</v>
      </c>
      <c r="P1795" s="2">
        <f t="shared" si="56"/>
        <v>4847.8933999999999</v>
      </c>
    </row>
    <row r="1796" spans="1:16" ht="14.25" customHeight="1" x14ac:dyDescent="0.35">
      <c r="A1796" s="2" t="s">
        <v>1827</v>
      </c>
      <c r="B1796" s="2" t="s">
        <v>19</v>
      </c>
      <c r="C1796" s="2" t="s">
        <v>26</v>
      </c>
      <c r="D1796" s="2">
        <v>1376.48</v>
      </c>
      <c r="E1796" s="2">
        <v>7.0000000000000007E-2</v>
      </c>
      <c r="F1796" s="2">
        <f t="shared" si="57"/>
        <v>96.353600000000014</v>
      </c>
      <c r="G1796" s="2">
        <v>2</v>
      </c>
      <c r="H1796" s="2" t="str">
        <f>TEXT(Table1[[#This Row],[order_date]],"mmmm")</f>
        <v>July</v>
      </c>
      <c r="I1796" s="3">
        <v>45114</v>
      </c>
      <c r="J1796" s="3">
        <v>45120</v>
      </c>
      <c r="K1796" s="3" t="str">
        <f>TEXT(Table1[[#This Row],[delivery_date]]-Table1[[#This Row],[order_date]],"D")</f>
        <v>6</v>
      </c>
      <c r="L1796" s="2" t="s">
        <v>15</v>
      </c>
      <c r="M1796" s="2" t="s">
        <v>22</v>
      </c>
      <c r="N1796" s="2">
        <v>394.51</v>
      </c>
      <c r="O1796" s="2" t="s">
        <v>23</v>
      </c>
      <c r="P1796" s="2">
        <f t="shared" si="56"/>
        <v>1280.1264000000001</v>
      </c>
    </row>
    <row r="1797" spans="1:16" ht="14.25" customHeight="1" x14ac:dyDescent="0.35">
      <c r="A1797" s="2" t="s">
        <v>1828</v>
      </c>
      <c r="B1797" s="2" t="s">
        <v>41</v>
      </c>
      <c r="C1797" s="2" t="s">
        <v>20</v>
      </c>
      <c r="D1797" s="2">
        <v>2139.6799999999998</v>
      </c>
      <c r="E1797" s="2">
        <v>0.05</v>
      </c>
      <c r="F1797" s="2">
        <f t="shared" si="57"/>
        <v>106.98399999999999</v>
      </c>
      <c r="G1797" s="2">
        <v>9</v>
      </c>
      <c r="H1797" s="2" t="str">
        <f>TEXT(Table1[[#This Row],[order_date]],"mmmm")</f>
        <v>May</v>
      </c>
      <c r="I1797" s="3">
        <v>45068</v>
      </c>
      <c r="J1797" s="3">
        <v>45074</v>
      </c>
      <c r="K1797" s="3" t="str">
        <f>TEXT(Table1[[#This Row],[delivery_date]]-Table1[[#This Row],[order_date]],"D")</f>
        <v>6</v>
      </c>
      <c r="L1797" s="2" t="s">
        <v>21</v>
      </c>
      <c r="M1797" s="2" t="s">
        <v>16</v>
      </c>
      <c r="N1797" s="2">
        <v>178.49</v>
      </c>
      <c r="O1797" s="2" t="s">
        <v>23</v>
      </c>
      <c r="P1797" s="2">
        <f t="shared" si="56"/>
        <v>2032.6959999999999</v>
      </c>
    </row>
    <row r="1798" spans="1:16" ht="14.25" customHeight="1" x14ac:dyDescent="0.35">
      <c r="A1798" s="2" t="s">
        <v>1829</v>
      </c>
      <c r="B1798" s="2" t="s">
        <v>13</v>
      </c>
      <c r="C1798" s="2" t="s">
        <v>36</v>
      </c>
      <c r="D1798" s="2">
        <v>3437.53</v>
      </c>
      <c r="E1798" s="2">
        <v>0.03</v>
      </c>
      <c r="F1798" s="2">
        <f t="shared" si="57"/>
        <v>103.1259</v>
      </c>
      <c r="G1798" s="2">
        <v>8</v>
      </c>
      <c r="H1798" s="2" t="str">
        <f>TEXT(Table1[[#This Row],[order_date]],"mmmm")</f>
        <v>February</v>
      </c>
      <c r="I1798" s="3">
        <v>44972</v>
      </c>
      <c r="J1798" s="3">
        <v>44975</v>
      </c>
      <c r="K1798" s="3" t="str">
        <f>TEXT(Table1[[#This Row],[delivery_date]]-Table1[[#This Row],[order_date]],"D")</f>
        <v>3</v>
      </c>
      <c r="L1798" s="2" t="s">
        <v>15</v>
      </c>
      <c r="M1798" s="2" t="s">
        <v>22</v>
      </c>
      <c r="N1798" s="2">
        <v>779.08</v>
      </c>
      <c r="O1798" s="2" t="s">
        <v>48</v>
      </c>
      <c r="P1798" s="2">
        <f t="shared" si="56"/>
        <v>3334.4041000000002</v>
      </c>
    </row>
    <row r="1799" spans="1:16" ht="14.25" customHeight="1" x14ac:dyDescent="0.35">
      <c r="A1799" s="2" t="s">
        <v>1830</v>
      </c>
      <c r="B1799" s="2" t="s">
        <v>41</v>
      </c>
      <c r="C1799" s="2" t="s">
        <v>26</v>
      </c>
      <c r="D1799" s="2">
        <v>4392.49</v>
      </c>
      <c r="E1799" s="2">
        <v>0.3</v>
      </c>
      <c r="F1799" s="2">
        <f t="shared" si="57"/>
        <v>1317.7469999999998</v>
      </c>
      <c r="G1799" s="2">
        <v>7</v>
      </c>
      <c r="H1799" s="2" t="str">
        <f>TEXT(Table1[[#This Row],[order_date]],"mmmm")</f>
        <v>August</v>
      </c>
      <c r="I1799" s="3">
        <v>45169</v>
      </c>
      <c r="J1799" s="3">
        <v>45175</v>
      </c>
      <c r="K1799" s="3" t="str">
        <f>TEXT(Table1[[#This Row],[delivery_date]]-Table1[[#This Row],[order_date]],"D")</f>
        <v>6</v>
      </c>
      <c r="L1799" s="2" t="s">
        <v>15</v>
      </c>
      <c r="M1799" s="2" t="s">
        <v>27</v>
      </c>
      <c r="N1799" s="2">
        <v>452.53</v>
      </c>
      <c r="O1799" s="2" t="s">
        <v>34</v>
      </c>
      <c r="P1799" s="2">
        <f t="shared" si="56"/>
        <v>3074.7429999999999</v>
      </c>
    </row>
    <row r="1800" spans="1:16" ht="14.25" customHeight="1" x14ac:dyDescent="0.35">
      <c r="A1800" s="2" t="s">
        <v>1831</v>
      </c>
      <c r="B1800" s="2" t="s">
        <v>13</v>
      </c>
      <c r="C1800" s="2" t="s">
        <v>14</v>
      </c>
      <c r="D1800" s="2">
        <v>352.23</v>
      </c>
      <c r="E1800" s="2">
        <v>0.43</v>
      </c>
      <c r="F1800" s="2">
        <f t="shared" si="57"/>
        <v>151.4589</v>
      </c>
      <c r="G1800" s="2">
        <v>6</v>
      </c>
      <c r="H1800" s="2" t="str">
        <f>TEXT(Table1[[#This Row],[order_date]],"mmmm")</f>
        <v>May</v>
      </c>
      <c r="I1800" s="3">
        <v>45067</v>
      </c>
      <c r="J1800" s="3">
        <v>45071</v>
      </c>
      <c r="K1800" s="3" t="str">
        <f>TEXT(Table1[[#This Row],[delivery_date]]-Table1[[#This Row],[order_date]],"D")</f>
        <v>4</v>
      </c>
      <c r="L1800" s="2" t="s">
        <v>31</v>
      </c>
      <c r="M1800" s="2" t="s">
        <v>22</v>
      </c>
      <c r="N1800" s="2">
        <v>38.83</v>
      </c>
      <c r="O1800" s="2" t="s">
        <v>28</v>
      </c>
      <c r="P1800" s="2">
        <f t="shared" si="56"/>
        <v>200.77110000000002</v>
      </c>
    </row>
    <row r="1801" spans="1:16" ht="14.25" customHeight="1" x14ac:dyDescent="0.35">
      <c r="A1801" s="2" t="s">
        <v>1832</v>
      </c>
      <c r="B1801" s="2" t="s">
        <v>25</v>
      </c>
      <c r="C1801" s="2" t="s">
        <v>33</v>
      </c>
      <c r="D1801" s="2">
        <v>1575</v>
      </c>
      <c r="E1801" s="2">
        <v>0.26</v>
      </c>
      <c r="F1801" s="2">
        <f t="shared" si="57"/>
        <v>409.5</v>
      </c>
      <c r="G1801" s="2">
        <v>5</v>
      </c>
      <c r="H1801" s="2" t="str">
        <f>TEXT(Table1[[#This Row],[order_date]],"mmmm")</f>
        <v>June</v>
      </c>
      <c r="I1801" s="3">
        <v>45078</v>
      </c>
      <c r="J1801" s="3">
        <v>45083</v>
      </c>
      <c r="K1801" s="3" t="str">
        <f>TEXT(Table1[[#This Row],[delivery_date]]-Table1[[#This Row],[order_date]],"D")</f>
        <v>5</v>
      </c>
      <c r="L1801" s="2" t="s">
        <v>21</v>
      </c>
      <c r="M1801" s="2" t="s">
        <v>27</v>
      </c>
      <c r="N1801" s="2">
        <v>330.22</v>
      </c>
      <c r="O1801" s="2" t="s">
        <v>17</v>
      </c>
      <c r="P1801" s="2">
        <f t="shared" si="56"/>
        <v>1165.5</v>
      </c>
    </row>
    <row r="1802" spans="1:16" ht="14.25" customHeight="1" x14ac:dyDescent="0.35">
      <c r="A1802" s="2" t="s">
        <v>1833</v>
      </c>
      <c r="B1802" s="2" t="s">
        <v>13</v>
      </c>
      <c r="C1802" s="2" t="s">
        <v>14</v>
      </c>
      <c r="D1802" s="2">
        <v>2888.03</v>
      </c>
      <c r="E1802" s="2">
        <v>0.11</v>
      </c>
      <c r="F1802" s="2">
        <f t="shared" si="57"/>
        <v>317.68330000000003</v>
      </c>
      <c r="G1802" s="2">
        <v>9</v>
      </c>
      <c r="H1802" s="2" t="str">
        <f>TEXT(Table1[[#This Row],[order_date]],"mmmm")</f>
        <v>February</v>
      </c>
      <c r="I1802" s="3">
        <v>45326</v>
      </c>
      <c r="J1802" s="3">
        <v>45330</v>
      </c>
      <c r="K1802" s="3" t="str">
        <f>TEXT(Table1[[#This Row],[delivery_date]]-Table1[[#This Row],[order_date]],"D")</f>
        <v>4</v>
      </c>
      <c r="L1802" s="2" t="s">
        <v>21</v>
      </c>
      <c r="M1802" s="2" t="s">
        <v>22</v>
      </c>
      <c r="N1802" s="2">
        <v>238.9</v>
      </c>
      <c r="O1802" s="2" t="s">
        <v>28</v>
      </c>
      <c r="P1802" s="2">
        <f t="shared" si="56"/>
        <v>2570.3467000000001</v>
      </c>
    </row>
    <row r="1803" spans="1:16" ht="14.25" customHeight="1" x14ac:dyDescent="0.35">
      <c r="A1803" s="2" t="s">
        <v>1834</v>
      </c>
      <c r="B1803" s="2" t="s">
        <v>25</v>
      </c>
      <c r="C1803" s="2" t="s">
        <v>26</v>
      </c>
      <c r="D1803" s="2">
        <v>3129.73</v>
      </c>
      <c r="E1803" s="2">
        <v>0.17</v>
      </c>
      <c r="F1803" s="2">
        <f t="shared" si="57"/>
        <v>532.05410000000006</v>
      </c>
      <c r="G1803" s="2">
        <v>5</v>
      </c>
      <c r="H1803" s="2" t="str">
        <f>TEXT(Table1[[#This Row],[order_date]],"mmmm")</f>
        <v>June</v>
      </c>
      <c r="I1803" s="3">
        <v>45467</v>
      </c>
      <c r="J1803" s="3">
        <v>45474</v>
      </c>
      <c r="K1803" s="3" t="str">
        <f>TEXT(Table1[[#This Row],[delivery_date]]-Table1[[#This Row],[order_date]],"D")</f>
        <v>7</v>
      </c>
      <c r="L1803" s="2" t="s">
        <v>15</v>
      </c>
      <c r="M1803" s="2" t="s">
        <v>22</v>
      </c>
      <c r="N1803" s="2">
        <v>459.81</v>
      </c>
      <c r="O1803" s="2" t="s">
        <v>17</v>
      </c>
      <c r="P1803" s="2">
        <f t="shared" si="56"/>
        <v>2597.6759000000002</v>
      </c>
    </row>
    <row r="1804" spans="1:16" ht="14.25" customHeight="1" x14ac:dyDescent="0.35">
      <c r="A1804" s="2" t="s">
        <v>1835</v>
      </c>
      <c r="B1804" s="2" t="s">
        <v>13</v>
      </c>
      <c r="C1804" s="2" t="s">
        <v>14</v>
      </c>
      <c r="D1804" s="2">
        <v>443.13</v>
      </c>
      <c r="E1804" s="2">
        <v>0.18</v>
      </c>
      <c r="F1804" s="2">
        <f t="shared" si="57"/>
        <v>79.76339999999999</v>
      </c>
      <c r="G1804" s="2">
        <v>6</v>
      </c>
      <c r="H1804" s="2" t="str">
        <f>TEXT(Table1[[#This Row],[order_date]],"mmmm")</f>
        <v>January</v>
      </c>
      <c r="I1804" s="3">
        <v>44945</v>
      </c>
      <c r="J1804" s="3">
        <v>44947</v>
      </c>
      <c r="K1804" s="3" t="str">
        <f>TEXT(Table1[[#This Row],[delivery_date]]-Table1[[#This Row],[order_date]],"D")</f>
        <v>2</v>
      </c>
      <c r="L1804" s="2" t="s">
        <v>15</v>
      </c>
      <c r="M1804" s="2" t="s">
        <v>16</v>
      </c>
      <c r="N1804" s="2">
        <v>64.28</v>
      </c>
      <c r="O1804" s="2" t="s">
        <v>39</v>
      </c>
      <c r="P1804" s="2">
        <f t="shared" si="56"/>
        <v>363.36660000000001</v>
      </c>
    </row>
    <row r="1805" spans="1:16" ht="14.25" customHeight="1" x14ac:dyDescent="0.35">
      <c r="A1805" s="2" t="s">
        <v>1836</v>
      </c>
      <c r="B1805" s="2" t="s">
        <v>19</v>
      </c>
      <c r="C1805" s="2" t="s">
        <v>14</v>
      </c>
      <c r="D1805" s="2">
        <v>3353.99</v>
      </c>
      <c r="E1805" s="2">
        <v>0.23</v>
      </c>
      <c r="F1805" s="2">
        <f t="shared" si="57"/>
        <v>771.41769999999997</v>
      </c>
      <c r="G1805" s="2">
        <v>3</v>
      </c>
      <c r="H1805" s="2" t="str">
        <f>TEXT(Table1[[#This Row],[order_date]],"mmmm")</f>
        <v>August</v>
      </c>
      <c r="I1805" s="3">
        <v>45519</v>
      </c>
      <c r="J1805" s="3">
        <v>45521</v>
      </c>
      <c r="K1805" s="3" t="str">
        <f>TEXT(Table1[[#This Row],[delivery_date]]-Table1[[#This Row],[order_date]],"D")</f>
        <v>2</v>
      </c>
      <c r="L1805" s="2" t="s">
        <v>31</v>
      </c>
      <c r="M1805" s="2" t="s">
        <v>22</v>
      </c>
      <c r="N1805" s="2">
        <v>549.48</v>
      </c>
      <c r="O1805" s="2" t="s">
        <v>17</v>
      </c>
      <c r="P1805" s="2">
        <f t="shared" si="56"/>
        <v>2582.5722999999998</v>
      </c>
    </row>
    <row r="1806" spans="1:16" ht="14.25" customHeight="1" x14ac:dyDescent="0.35">
      <c r="A1806" s="2" t="s">
        <v>1837</v>
      </c>
      <c r="B1806" s="2" t="s">
        <v>25</v>
      </c>
      <c r="C1806" s="2" t="s">
        <v>26</v>
      </c>
      <c r="D1806" s="2">
        <v>2687.52</v>
      </c>
      <c r="E1806" s="2">
        <v>0.21</v>
      </c>
      <c r="F1806" s="2">
        <f t="shared" si="57"/>
        <v>564.37919999999997</v>
      </c>
      <c r="G1806" s="2">
        <v>9</v>
      </c>
      <c r="H1806" s="2" t="str">
        <f>TEXT(Table1[[#This Row],[order_date]],"mmmm")</f>
        <v>April</v>
      </c>
      <c r="I1806" s="3">
        <v>45405</v>
      </c>
      <c r="J1806" s="3">
        <v>45409</v>
      </c>
      <c r="K1806" s="3" t="str">
        <f>TEXT(Table1[[#This Row],[delivery_date]]-Table1[[#This Row],[order_date]],"D")</f>
        <v>4</v>
      </c>
      <c r="L1806" s="2" t="s">
        <v>31</v>
      </c>
      <c r="M1806" s="2" t="s">
        <v>22</v>
      </c>
      <c r="N1806" s="2">
        <v>348.37</v>
      </c>
      <c r="O1806" s="2" t="s">
        <v>34</v>
      </c>
      <c r="P1806" s="2">
        <f t="shared" si="56"/>
        <v>2123.1408000000001</v>
      </c>
    </row>
    <row r="1807" spans="1:16" ht="14.25" customHeight="1" x14ac:dyDescent="0.35">
      <c r="A1807" s="2" t="s">
        <v>1838</v>
      </c>
      <c r="B1807" s="2" t="s">
        <v>13</v>
      </c>
      <c r="C1807" s="2" t="s">
        <v>20</v>
      </c>
      <c r="D1807" s="2">
        <v>4155.37</v>
      </c>
      <c r="E1807" s="2">
        <v>0.34</v>
      </c>
      <c r="F1807" s="2">
        <f t="shared" si="57"/>
        <v>1412.8258000000001</v>
      </c>
      <c r="G1807" s="2">
        <v>8</v>
      </c>
      <c r="H1807" s="2" t="str">
        <f>TEXT(Table1[[#This Row],[order_date]],"mmmm")</f>
        <v>June</v>
      </c>
      <c r="I1807" s="3">
        <v>45102</v>
      </c>
      <c r="J1807" s="3">
        <v>45108</v>
      </c>
      <c r="K1807" s="3" t="str">
        <f>TEXT(Table1[[#This Row],[delivery_date]]-Table1[[#This Row],[order_date]],"D")</f>
        <v>6</v>
      </c>
      <c r="L1807" s="2" t="s">
        <v>21</v>
      </c>
      <c r="M1807" s="2" t="s">
        <v>22</v>
      </c>
      <c r="N1807" s="2">
        <v>491.76</v>
      </c>
      <c r="O1807" s="2" t="s">
        <v>23</v>
      </c>
      <c r="P1807" s="2">
        <f t="shared" si="56"/>
        <v>2742.5441999999998</v>
      </c>
    </row>
    <row r="1808" spans="1:16" ht="14.25" customHeight="1" x14ac:dyDescent="0.35">
      <c r="A1808" s="2" t="s">
        <v>1839</v>
      </c>
      <c r="B1808" s="2" t="s">
        <v>19</v>
      </c>
      <c r="C1808" s="2" t="s">
        <v>36</v>
      </c>
      <c r="D1808" s="2">
        <v>1188.73</v>
      </c>
      <c r="E1808" s="2">
        <v>0.17</v>
      </c>
      <c r="F1808" s="2">
        <f t="shared" si="57"/>
        <v>202.08410000000001</v>
      </c>
      <c r="G1808" s="2">
        <v>9</v>
      </c>
      <c r="H1808" s="2" t="str">
        <f>TEXT(Table1[[#This Row],[order_date]],"mmmm")</f>
        <v>August</v>
      </c>
      <c r="I1808" s="3">
        <v>45147</v>
      </c>
      <c r="J1808" s="3">
        <v>45149</v>
      </c>
      <c r="K1808" s="3" t="str">
        <f>TEXT(Table1[[#This Row],[delivery_date]]-Table1[[#This Row],[order_date]],"D")</f>
        <v>2</v>
      </c>
      <c r="L1808" s="2" t="s">
        <v>15</v>
      </c>
      <c r="M1808" s="2" t="s">
        <v>22</v>
      </c>
      <c r="N1808" s="2">
        <v>291.82</v>
      </c>
      <c r="O1808" s="2" t="s">
        <v>34</v>
      </c>
      <c r="P1808" s="2">
        <f t="shared" si="56"/>
        <v>986.64589999999998</v>
      </c>
    </row>
    <row r="1809" spans="1:16" ht="14.25" customHeight="1" x14ac:dyDescent="0.35">
      <c r="A1809" s="2" t="s">
        <v>1840</v>
      </c>
      <c r="B1809" s="2" t="s">
        <v>25</v>
      </c>
      <c r="C1809" s="2" t="s">
        <v>33</v>
      </c>
      <c r="D1809" s="2">
        <v>1055.6300000000001</v>
      </c>
      <c r="E1809" s="2">
        <v>0.33</v>
      </c>
      <c r="F1809" s="2">
        <f t="shared" si="57"/>
        <v>348.35790000000003</v>
      </c>
      <c r="G1809" s="2">
        <v>1</v>
      </c>
      <c r="H1809" s="2" t="str">
        <f>TEXT(Table1[[#This Row],[order_date]],"mmmm")</f>
        <v>October</v>
      </c>
      <c r="I1809" s="3">
        <v>45214</v>
      </c>
      <c r="J1809" s="3">
        <v>45219</v>
      </c>
      <c r="K1809" s="3" t="str">
        <f>TEXT(Table1[[#This Row],[delivery_date]]-Table1[[#This Row],[order_date]],"D")</f>
        <v>5</v>
      </c>
      <c r="L1809" s="2" t="s">
        <v>15</v>
      </c>
      <c r="M1809" s="2" t="s">
        <v>22</v>
      </c>
      <c r="N1809" s="2">
        <v>73.83</v>
      </c>
      <c r="O1809" s="2" t="s">
        <v>39</v>
      </c>
      <c r="P1809" s="2">
        <f t="shared" si="56"/>
        <v>707.27210000000014</v>
      </c>
    </row>
    <row r="1810" spans="1:16" ht="14.25" customHeight="1" x14ac:dyDescent="0.35">
      <c r="A1810" s="2" t="s">
        <v>1841</v>
      </c>
      <c r="B1810" s="2" t="s">
        <v>19</v>
      </c>
      <c r="C1810" s="2" t="s">
        <v>36</v>
      </c>
      <c r="D1810" s="2">
        <v>3987.35</v>
      </c>
      <c r="E1810" s="2">
        <v>0.27</v>
      </c>
      <c r="F1810" s="2">
        <f t="shared" si="57"/>
        <v>1076.5844999999999</v>
      </c>
      <c r="G1810" s="2">
        <v>1</v>
      </c>
      <c r="H1810" s="2" t="str">
        <f>TEXT(Table1[[#This Row],[order_date]],"mmmm")</f>
        <v>July</v>
      </c>
      <c r="I1810" s="3">
        <v>45484</v>
      </c>
      <c r="J1810" s="3">
        <v>45485</v>
      </c>
      <c r="K1810" s="3" t="str">
        <f>TEXT(Table1[[#This Row],[delivery_date]]-Table1[[#This Row],[order_date]],"D")</f>
        <v>1</v>
      </c>
      <c r="L1810" s="2" t="s">
        <v>21</v>
      </c>
      <c r="M1810" s="2" t="s">
        <v>22</v>
      </c>
      <c r="N1810" s="2">
        <v>1046.5</v>
      </c>
      <c r="O1810" s="2" t="s">
        <v>48</v>
      </c>
      <c r="P1810" s="2">
        <f t="shared" si="56"/>
        <v>2910.7655</v>
      </c>
    </row>
    <row r="1811" spans="1:16" ht="14.25" customHeight="1" x14ac:dyDescent="0.35">
      <c r="A1811" s="2" t="s">
        <v>1842</v>
      </c>
      <c r="B1811" s="2" t="s">
        <v>41</v>
      </c>
      <c r="C1811" s="2" t="s">
        <v>33</v>
      </c>
      <c r="D1811" s="2">
        <v>3548.96</v>
      </c>
      <c r="E1811" s="2">
        <v>0.02</v>
      </c>
      <c r="F1811" s="2">
        <f t="shared" si="57"/>
        <v>70.979200000000006</v>
      </c>
      <c r="G1811" s="2">
        <v>2</v>
      </c>
      <c r="H1811" s="2" t="str">
        <f>TEXT(Table1[[#This Row],[order_date]],"mmmm")</f>
        <v>August</v>
      </c>
      <c r="I1811" s="3">
        <v>45519</v>
      </c>
      <c r="J1811" s="3">
        <v>45522</v>
      </c>
      <c r="K1811" s="3" t="str">
        <f>TEXT(Table1[[#This Row],[delivery_date]]-Table1[[#This Row],[order_date]],"D")</f>
        <v>3</v>
      </c>
      <c r="L1811" s="2" t="s">
        <v>31</v>
      </c>
      <c r="M1811" s="2" t="s">
        <v>22</v>
      </c>
      <c r="N1811" s="2">
        <v>921.3</v>
      </c>
      <c r="O1811" s="2" t="s">
        <v>23</v>
      </c>
      <c r="P1811" s="2">
        <f t="shared" si="56"/>
        <v>3477.9807999999998</v>
      </c>
    </row>
    <row r="1812" spans="1:16" ht="14.25" customHeight="1" x14ac:dyDescent="0.35">
      <c r="A1812" s="2" t="s">
        <v>1843</v>
      </c>
      <c r="B1812" s="2" t="s">
        <v>41</v>
      </c>
      <c r="C1812" s="2" t="s">
        <v>36</v>
      </c>
      <c r="D1812" s="2">
        <v>3979.2</v>
      </c>
      <c r="E1812" s="2">
        <v>0.46</v>
      </c>
      <c r="F1812" s="2">
        <f t="shared" si="57"/>
        <v>1830.432</v>
      </c>
      <c r="G1812" s="2">
        <v>4</v>
      </c>
      <c r="H1812" s="2" t="str">
        <f>TEXT(Table1[[#This Row],[order_date]],"mmmm")</f>
        <v>August</v>
      </c>
      <c r="I1812" s="3">
        <v>45509</v>
      </c>
      <c r="J1812" s="3">
        <v>45514</v>
      </c>
      <c r="K1812" s="3" t="str">
        <f>TEXT(Table1[[#This Row],[delivery_date]]-Table1[[#This Row],[order_date]],"D")</f>
        <v>5</v>
      </c>
      <c r="L1812" s="2" t="s">
        <v>21</v>
      </c>
      <c r="M1812" s="2" t="s">
        <v>16</v>
      </c>
      <c r="N1812" s="2">
        <v>1126.73</v>
      </c>
      <c r="O1812" s="2" t="s">
        <v>28</v>
      </c>
      <c r="P1812" s="2">
        <f t="shared" si="56"/>
        <v>2148.768</v>
      </c>
    </row>
    <row r="1813" spans="1:16" ht="14.25" customHeight="1" x14ac:dyDescent="0.35">
      <c r="A1813" s="2" t="s">
        <v>1844</v>
      </c>
      <c r="B1813" s="2" t="s">
        <v>25</v>
      </c>
      <c r="C1813" s="2" t="s">
        <v>14</v>
      </c>
      <c r="D1813" s="2">
        <v>3931.48</v>
      </c>
      <c r="E1813" s="2">
        <v>0.09</v>
      </c>
      <c r="F1813" s="2">
        <f t="shared" si="57"/>
        <v>353.83319999999998</v>
      </c>
      <c r="G1813" s="2">
        <v>5</v>
      </c>
      <c r="H1813" s="2" t="str">
        <f>TEXT(Table1[[#This Row],[order_date]],"mmmm")</f>
        <v>November</v>
      </c>
      <c r="I1813" s="3">
        <v>45251</v>
      </c>
      <c r="J1813" s="3">
        <v>45257</v>
      </c>
      <c r="K1813" s="3" t="str">
        <f>TEXT(Table1[[#This Row],[delivery_date]]-Table1[[#This Row],[order_date]],"D")</f>
        <v>6</v>
      </c>
      <c r="L1813" s="2" t="s">
        <v>31</v>
      </c>
      <c r="M1813" s="2" t="s">
        <v>27</v>
      </c>
      <c r="N1813" s="2">
        <v>432.2</v>
      </c>
      <c r="O1813" s="2" t="s">
        <v>23</v>
      </c>
      <c r="P1813" s="2">
        <f t="shared" si="56"/>
        <v>3577.6468</v>
      </c>
    </row>
    <row r="1814" spans="1:16" ht="14.25" customHeight="1" x14ac:dyDescent="0.35">
      <c r="A1814" s="2" t="s">
        <v>1845</v>
      </c>
      <c r="B1814" s="2" t="s">
        <v>13</v>
      </c>
      <c r="C1814" s="2" t="s">
        <v>20</v>
      </c>
      <c r="D1814" s="2">
        <v>609.6</v>
      </c>
      <c r="E1814" s="2">
        <v>0.23</v>
      </c>
      <c r="F1814" s="2">
        <f t="shared" si="57"/>
        <v>140.208</v>
      </c>
      <c r="G1814" s="2">
        <v>7</v>
      </c>
      <c r="H1814" s="2" t="str">
        <f>TEXT(Table1[[#This Row],[order_date]],"mmmm")</f>
        <v>September</v>
      </c>
      <c r="I1814" s="3">
        <v>45561</v>
      </c>
      <c r="J1814" s="3">
        <v>45563</v>
      </c>
      <c r="K1814" s="3" t="str">
        <f>TEXT(Table1[[#This Row],[delivery_date]]-Table1[[#This Row],[order_date]],"D")</f>
        <v>2</v>
      </c>
      <c r="L1814" s="2" t="s">
        <v>15</v>
      </c>
      <c r="M1814" s="2" t="s">
        <v>27</v>
      </c>
      <c r="N1814" s="2">
        <v>170.14</v>
      </c>
      <c r="O1814" s="2" t="s">
        <v>39</v>
      </c>
      <c r="P1814" s="2">
        <f t="shared" si="56"/>
        <v>469.39200000000005</v>
      </c>
    </row>
    <row r="1815" spans="1:16" ht="14.25" customHeight="1" x14ac:dyDescent="0.35">
      <c r="A1815" s="2" t="s">
        <v>1846</v>
      </c>
      <c r="B1815" s="2" t="s">
        <v>25</v>
      </c>
      <c r="C1815" s="2" t="s">
        <v>14</v>
      </c>
      <c r="D1815" s="2">
        <v>1465.06</v>
      </c>
      <c r="E1815" s="2">
        <v>0.47</v>
      </c>
      <c r="F1815" s="2">
        <f t="shared" si="57"/>
        <v>688.57819999999992</v>
      </c>
      <c r="G1815" s="2">
        <v>4</v>
      </c>
      <c r="H1815" s="2" t="str">
        <f>TEXT(Table1[[#This Row],[order_date]],"mmmm")</f>
        <v>February</v>
      </c>
      <c r="I1815" s="3">
        <v>45343</v>
      </c>
      <c r="J1815" s="3">
        <v>45346</v>
      </c>
      <c r="K1815" s="3" t="str">
        <f>TEXT(Table1[[#This Row],[delivery_date]]-Table1[[#This Row],[order_date]],"D")</f>
        <v>3</v>
      </c>
      <c r="L1815" s="2" t="s">
        <v>31</v>
      </c>
      <c r="M1815" s="2" t="s">
        <v>22</v>
      </c>
      <c r="N1815" s="2">
        <v>238.23</v>
      </c>
      <c r="O1815" s="2" t="s">
        <v>34</v>
      </c>
      <c r="P1815" s="2">
        <f t="shared" si="56"/>
        <v>776.48180000000002</v>
      </c>
    </row>
    <row r="1816" spans="1:16" ht="14.25" customHeight="1" x14ac:dyDescent="0.35">
      <c r="A1816" s="2" t="s">
        <v>1847</v>
      </c>
      <c r="B1816" s="2" t="s">
        <v>19</v>
      </c>
      <c r="C1816" s="2" t="s">
        <v>20</v>
      </c>
      <c r="D1816" s="2">
        <v>1374.42</v>
      </c>
      <c r="E1816" s="2">
        <v>0.12</v>
      </c>
      <c r="F1816" s="2">
        <f t="shared" si="57"/>
        <v>164.93039999999999</v>
      </c>
      <c r="G1816" s="2">
        <v>1</v>
      </c>
      <c r="H1816" s="2" t="str">
        <f>TEXT(Table1[[#This Row],[order_date]],"mmmm")</f>
        <v>May</v>
      </c>
      <c r="I1816" s="3">
        <v>45422</v>
      </c>
      <c r="J1816" s="3">
        <v>45429</v>
      </c>
      <c r="K1816" s="3" t="str">
        <f>TEXT(Table1[[#This Row],[delivery_date]]-Table1[[#This Row],[order_date]],"D")</f>
        <v>7</v>
      </c>
      <c r="L1816" s="2" t="s">
        <v>31</v>
      </c>
      <c r="M1816" s="2" t="s">
        <v>27</v>
      </c>
      <c r="N1816" s="2">
        <v>303.66000000000003</v>
      </c>
      <c r="O1816" s="2" t="s">
        <v>48</v>
      </c>
      <c r="P1816" s="2">
        <f t="shared" si="56"/>
        <v>1209.4896000000001</v>
      </c>
    </row>
    <row r="1817" spans="1:16" ht="14.25" customHeight="1" x14ac:dyDescent="0.35">
      <c r="A1817" s="2" t="s">
        <v>1848</v>
      </c>
      <c r="B1817" s="2" t="s">
        <v>13</v>
      </c>
      <c r="C1817" s="2" t="s">
        <v>26</v>
      </c>
      <c r="D1817" s="2">
        <v>4679.4799999999996</v>
      </c>
      <c r="E1817" s="2">
        <v>0.01</v>
      </c>
      <c r="F1817" s="2">
        <f t="shared" si="57"/>
        <v>46.794799999999995</v>
      </c>
      <c r="G1817" s="2">
        <v>8</v>
      </c>
      <c r="H1817" s="2" t="str">
        <f>TEXT(Table1[[#This Row],[order_date]],"mmmm")</f>
        <v>January</v>
      </c>
      <c r="I1817" s="3">
        <v>44949</v>
      </c>
      <c r="J1817" s="3">
        <v>44955</v>
      </c>
      <c r="K1817" s="3" t="str">
        <f>TEXT(Table1[[#This Row],[delivery_date]]-Table1[[#This Row],[order_date]],"D")</f>
        <v>6</v>
      </c>
      <c r="L1817" s="2" t="s">
        <v>21</v>
      </c>
      <c r="M1817" s="2" t="s">
        <v>27</v>
      </c>
      <c r="N1817" s="2">
        <v>1230.45</v>
      </c>
      <c r="O1817" s="2" t="s">
        <v>23</v>
      </c>
      <c r="P1817" s="2">
        <f t="shared" si="56"/>
        <v>4632.6851999999999</v>
      </c>
    </row>
    <row r="1818" spans="1:16" ht="14.25" customHeight="1" x14ac:dyDescent="0.35">
      <c r="A1818" s="2" t="s">
        <v>1849</v>
      </c>
      <c r="B1818" s="2" t="s">
        <v>41</v>
      </c>
      <c r="C1818" s="2" t="s">
        <v>33</v>
      </c>
      <c r="D1818" s="2">
        <v>2488.59</v>
      </c>
      <c r="E1818" s="2">
        <v>0.25</v>
      </c>
      <c r="F1818" s="2">
        <f t="shared" si="57"/>
        <v>622.14750000000004</v>
      </c>
      <c r="G1818" s="2">
        <v>3</v>
      </c>
      <c r="H1818" s="2" t="str">
        <f>TEXT(Table1[[#This Row],[order_date]],"mmmm")</f>
        <v>April</v>
      </c>
      <c r="I1818" s="3">
        <v>45388</v>
      </c>
      <c r="J1818" s="3">
        <v>45392</v>
      </c>
      <c r="K1818" s="3" t="str">
        <f>TEXT(Table1[[#This Row],[delivery_date]]-Table1[[#This Row],[order_date]],"D")</f>
        <v>4</v>
      </c>
      <c r="L1818" s="2" t="s">
        <v>15</v>
      </c>
      <c r="M1818" s="2" t="s">
        <v>16</v>
      </c>
      <c r="N1818" s="2">
        <v>163.38999999999999</v>
      </c>
      <c r="O1818" s="2" t="s">
        <v>39</v>
      </c>
      <c r="P1818" s="2">
        <f t="shared" si="56"/>
        <v>1866.4425000000001</v>
      </c>
    </row>
    <row r="1819" spans="1:16" ht="14.25" customHeight="1" x14ac:dyDescent="0.35">
      <c r="A1819" s="2" t="s">
        <v>1850</v>
      </c>
      <c r="B1819" s="2" t="s">
        <v>13</v>
      </c>
      <c r="C1819" s="2" t="s">
        <v>33</v>
      </c>
      <c r="D1819" s="2">
        <v>644.17999999999995</v>
      </c>
      <c r="E1819" s="2">
        <v>0.11</v>
      </c>
      <c r="F1819" s="2">
        <f t="shared" si="57"/>
        <v>70.859799999999993</v>
      </c>
      <c r="G1819" s="2">
        <v>9</v>
      </c>
      <c r="H1819" s="2" t="str">
        <f>TEXT(Table1[[#This Row],[order_date]],"mmmm")</f>
        <v>January</v>
      </c>
      <c r="I1819" s="3">
        <v>45305</v>
      </c>
      <c r="J1819" s="3">
        <v>45306</v>
      </c>
      <c r="K1819" s="3" t="str">
        <f>TEXT(Table1[[#This Row],[delivery_date]]-Table1[[#This Row],[order_date]],"D")</f>
        <v>1</v>
      </c>
      <c r="L1819" s="2" t="s">
        <v>15</v>
      </c>
      <c r="M1819" s="2" t="s">
        <v>27</v>
      </c>
      <c r="N1819" s="2">
        <v>37.799999999999997</v>
      </c>
      <c r="O1819" s="2" t="s">
        <v>39</v>
      </c>
      <c r="P1819" s="2">
        <f t="shared" si="56"/>
        <v>573.3202</v>
      </c>
    </row>
    <row r="1820" spans="1:16" ht="14.25" customHeight="1" x14ac:dyDescent="0.35">
      <c r="A1820" s="2" t="s">
        <v>1851</v>
      </c>
      <c r="B1820" s="2" t="s">
        <v>41</v>
      </c>
      <c r="C1820" s="2" t="s">
        <v>26</v>
      </c>
      <c r="D1820" s="2">
        <v>1518.93</v>
      </c>
      <c r="E1820" s="2">
        <v>0.28999999999999998</v>
      </c>
      <c r="F1820" s="2">
        <f t="shared" si="57"/>
        <v>440.48969999999997</v>
      </c>
      <c r="G1820" s="2">
        <v>2</v>
      </c>
      <c r="H1820" s="2" t="str">
        <f>TEXT(Table1[[#This Row],[order_date]],"mmmm")</f>
        <v>September</v>
      </c>
      <c r="I1820" s="3">
        <v>45536</v>
      </c>
      <c r="J1820" s="3">
        <v>45543</v>
      </c>
      <c r="K1820" s="3" t="str">
        <f>TEXT(Table1[[#This Row],[delivery_date]]-Table1[[#This Row],[order_date]],"D")</f>
        <v>7</v>
      </c>
      <c r="L1820" s="2" t="s">
        <v>21</v>
      </c>
      <c r="M1820" s="2" t="s">
        <v>22</v>
      </c>
      <c r="N1820" s="2">
        <v>152.58000000000001</v>
      </c>
      <c r="O1820" s="2" t="s">
        <v>34</v>
      </c>
      <c r="P1820" s="2">
        <f t="shared" si="56"/>
        <v>1078.4403000000002</v>
      </c>
    </row>
    <row r="1821" spans="1:16" ht="14.25" customHeight="1" x14ac:dyDescent="0.35">
      <c r="A1821" s="2" t="s">
        <v>1852</v>
      </c>
      <c r="B1821" s="2" t="s">
        <v>13</v>
      </c>
      <c r="C1821" s="2" t="s">
        <v>36</v>
      </c>
      <c r="D1821" s="2">
        <v>4372.32</v>
      </c>
      <c r="E1821" s="2">
        <v>0.41</v>
      </c>
      <c r="F1821" s="2">
        <f t="shared" si="57"/>
        <v>1792.6511999999998</v>
      </c>
      <c r="G1821" s="2">
        <v>1</v>
      </c>
      <c r="H1821" s="2" t="str">
        <f>TEXT(Table1[[#This Row],[order_date]],"mmmm")</f>
        <v>July</v>
      </c>
      <c r="I1821" s="3">
        <v>45115</v>
      </c>
      <c r="J1821" s="3">
        <v>45119</v>
      </c>
      <c r="K1821" s="3" t="str">
        <f>TEXT(Table1[[#This Row],[delivery_date]]-Table1[[#This Row],[order_date]],"D")</f>
        <v>4</v>
      </c>
      <c r="L1821" s="2" t="s">
        <v>15</v>
      </c>
      <c r="M1821" s="2" t="s">
        <v>16</v>
      </c>
      <c r="N1821" s="2">
        <v>831.55</v>
      </c>
      <c r="O1821" s="2" t="s">
        <v>17</v>
      </c>
      <c r="P1821" s="2">
        <f t="shared" si="56"/>
        <v>2579.6687999999999</v>
      </c>
    </row>
    <row r="1822" spans="1:16" ht="14.25" customHeight="1" x14ac:dyDescent="0.35">
      <c r="A1822" s="2" t="s">
        <v>1853</v>
      </c>
      <c r="B1822" s="2" t="s">
        <v>13</v>
      </c>
      <c r="C1822" s="2" t="s">
        <v>26</v>
      </c>
      <c r="D1822" s="2">
        <v>4250.63</v>
      </c>
      <c r="E1822" s="2">
        <v>0.26</v>
      </c>
      <c r="F1822" s="2">
        <f t="shared" si="57"/>
        <v>1105.1638</v>
      </c>
      <c r="G1822" s="2">
        <v>8</v>
      </c>
      <c r="H1822" s="2" t="str">
        <f>TEXT(Table1[[#This Row],[order_date]],"mmmm")</f>
        <v>October</v>
      </c>
      <c r="I1822" s="3">
        <v>45570</v>
      </c>
      <c r="J1822" s="3">
        <v>45573</v>
      </c>
      <c r="K1822" s="3" t="str">
        <f>TEXT(Table1[[#This Row],[delivery_date]]-Table1[[#This Row],[order_date]],"D")</f>
        <v>3</v>
      </c>
      <c r="L1822" s="2" t="s">
        <v>21</v>
      </c>
      <c r="M1822" s="2" t="s">
        <v>16</v>
      </c>
      <c r="N1822" s="2">
        <v>1039.3900000000001</v>
      </c>
      <c r="O1822" s="2" t="s">
        <v>17</v>
      </c>
      <c r="P1822" s="2">
        <f t="shared" si="56"/>
        <v>3145.4661999999998</v>
      </c>
    </row>
    <row r="1823" spans="1:16" ht="14.25" customHeight="1" x14ac:dyDescent="0.35">
      <c r="A1823" s="2" t="s">
        <v>1854</v>
      </c>
      <c r="B1823" s="2" t="s">
        <v>13</v>
      </c>
      <c r="C1823" s="2" t="s">
        <v>26</v>
      </c>
      <c r="D1823" s="2">
        <v>4511.66</v>
      </c>
      <c r="E1823" s="2">
        <v>0.32</v>
      </c>
      <c r="F1823" s="2">
        <f t="shared" si="57"/>
        <v>1443.7311999999999</v>
      </c>
      <c r="G1823" s="2">
        <v>3</v>
      </c>
      <c r="H1823" s="2" t="str">
        <f>TEXT(Table1[[#This Row],[order_date]],"mmmm")</f>
        <v>March</v>
      </c>
      <c r="I1823" s="3">
        <v>45375</v>
      </c>
      <c r="J1823" s="3">
        <v>45376</v>
      </c>
      <c r="K1823" s="3" t="str">
        <f>TEXT(Table1[[#This Row],[delivery_date]]-Table1[[#This Row],[order_date]],"D")</f>
        <v>1</v>
      </c>
      <c r="L1823" s="2" t="s">
        <v>21</v>
      </c>
      <c r="M1823" s="2" t="s">
        <v>16</v>
      </c>
      <c r="N1823" s="2">
        <v>1100.25</v>
      </c>
      <c r="O1823" s="2" t="s">
        <v>48</v>
      </c>
      <c r="P1823" s="2">
        <f t="shared" si="56"/>
        <v>3067.9287999999997</v>
      </c>
    </row>
    <row r="1824" spans="1:16" ht="14.25" customHeight="1" x14ac:dyDescent="0.35">
      <c r="A1824" s="2" t="s">
        <v>1855</v>
      </c>
      <c r="B1824" s="2" t="s">
        <v>19</v>
      </c>
      <c r="C1824" s="2" t="s">
        <v>20</v>
      </c>
      <c r="D1824" s="2">
        <v>2003.79</v>
      </c>
      <c r="E1824" s="2">
        <v>0.33</v>
      </c>
      <c r="F1824" s="2">
        <f t="shared" si="57"/>
        <v>661.25070000000005</v>
      </c>
      <c r="G1824" s="2">
        <v>1</v>
      </c>
      <c r="H1824" s="2" t="str">
        <f>TEXT(Table1[[#This Row],[order_date]],"mmmm")</f>
        <v>October</v>
      </c>
      <c r="I1824" s="3">
        <v>45568</v>
      </c>
      <c r="J1824" s="3">
        <v>45572</v>
      </c>
      <c r="K1824" s="3" t="str">
        <f>TEXT(Table1[[#This Row],[delivery_date]]-Table1[[#This Row],[order_date]],"D")</f>
        <v>4</v>
      </c>
      <c r="L1824" s="2" t="s">
        <v>21</v>
      </c>
      <c r="M1824" s="2" t="s">
        <v>16</v>
      </c>
      <c r="N1824" s="2">
        <v>547.57000000000005</v>
      </c>
      <c r="O1824" s="2" t="s">
        <v>39</v>
      </c>
      <c r="P1824" s="2">
        <f t="shared" si="56"/>
        <v>1342.5392999999999</v>
      </c>
    </row>
    <row r="1825" spans="1:16" ht="14.25" customHeight="1" x14ac:dyDescent="0.35">
      <c r="A1825" s="2" t="s">
        <v>1856</v>
      </c>
      <c r="B1825" s="2" t="s">
        <v>19</v>
      </c>
      <c r="C1825" s="2" t="s">
        <v>26</v>
      </c>
      <c r="D1825" s="2">
        <v>3242.57</v>
      </c>
      <c r="E1825" s="2">
        <v>0.41</v>
      </c>
      <c r="F1825" s="2">
        <f t="shared" si="57"/>
        <v>1329.4537</v>
      </c>
      <c r="G1825" s="2">
        <v>3</v>
      </c>
      <c r="H1825" s="2" t="str">
        <f>TEXT(Table1[[#This Row],[order_date]],"mmmm")</f>
        <v>December</v>
      </c>
      <c r="I1825" s="3">
        <v>45275</v>
      </c>
      <c r="J1825" s="3">
        <v>45278</v>
      </c>
      <c r="K1825" s="3" t="str">
        <f>TEXT(Table1[[#This Row],[delivery_date]]-Table1[[#This Row],[order_date]],"D")</f>
        <v>3</v>
      </c>
      <c r="L1825" s="2" t="s">
        <v>21</v>
      </c>
      <c r="M1825" s="2" t="s">
        <v>16</v>
      </c>
      <c r="N1825" s="2">
        <v>613.13</v>
      </c>
      <c r="O1825" s="2" t="s">
        <v>23</v>
      </c>
      <c r="P1825" s="2">
        <f t="shared" si="56"/>
        <v>1913.1163000000001</v>
      </c>
    </row>
    <row r="1826" spans="1:16" ht="14.25" customHeight="1" x14ac:dyDescent="0.35">
      <c r="A1826" s="2" t="s">
        <v>1857</v>
      </c>
      <c r="B1826" s="2" t="s">
        <v>25</v>
      </c>
      <c r="C1826" s="2" t="s">
        <v>33</v>
      </c>
      <c r="D1826" s="2">
        <v>1463.05</v>
      </c>
      <c r="E1826" s="2">
        <v>0.34</v>
      </c>
      <c r="F1826" s="2">
        <f t="shared" si="57"/>
        <v>497.43700000000001</v>
      </c>
      <c r="G1826" s="2">
        <v>8</v>
      </c>
      <c r="H1826" s="2" t="str">
        <f>TEXT(Table1[[#This Row],[order_date]],"mmmm")</f>
        <v>November</v>
      </c>
      <c r="I1826" s="3">
        <v>45624</v>
      </c>
      <c r="J1826" s="3">
        <v>45625</v>
      </c>
      <c r="K1826" s="3" t="str">
        <f>TEXT(Table1[[#This Row],[delivery_date]]-Table1[[#This Row],[order_date]],"D")</f>
        <v>1</v>
      </c>
      <c r="L1826" s="2" t="s">
        <v>15</v>
      </c>
      <c r="M1826" s="2" t="s">
        <v>22</v>
      </c>
      <c r="N1826" s="2">
        <v>278.06</v>
      </c>
      <c r="O1826" s="2" t="s">
        <v>48</v>
      </c>
      <c r="P1826" s="2">
        <f t="shared" si="56"/>
        <v>965.61299999999994</v>
      </c>
    </row>
    <row r="1827" spans="1:16" ht="14.25" customHeight="1" x14ac:dyDescent="0.35">
      <c r="A1827" s="2" t="s">
        <v>1858</v>
      </c>
      <c r="B1827" s="2" t="s">
        <v>25</v>
      </c>
      <c r="C1827" s="2" t="s">
        <v>14</v>
      </c>
      <c r="D1827" s="2">
        <v>986.04</v>
      </c>
      <c r="E1827" s="2">
        <v>0.49</v>
      </c>
      <c r="F1827" s="2">
        <f t="shared" si="57"/>
        <v>483.15959999999995</v>
      </c>
      <c r="G1827" s="2">
        <v>4</v>
      </c>
      <c r="H1827" s="2" t="str">
        <f>TEXT(Table1[[#This Row],[order_date]],"mmmm")</f>
        <v>January</v>
      </c>
      <c r="I1827" s="3">
        <v>44954</v>
      </c>
      <c r="J1827" s="3">
        <v>44956</v>
      </c>
      <c r="K1827" s="3" t="str">
        <f>TEXT(Table1[[#This Row],[delivery_date]]-Table1[[#This Row],[order_date]],"D")</f>
        <v>2</v>
      </c>
      <c r="L1827" s="2" t="s">
        <v>15</v>
      </c>
      <c r="M1827" s="2" t="s">
        <v>22</v>
      </c>
      <c r="N1827" s="2">
        <v>68.63</v>
      </c>
      <c r="O1827" s="2" t="s">
        <v>39</v>
      </c>
      <c r="P1827" s="2">
        <f t="shared" si="56"/>
        <v>502.88040000000001</v>
      </c>
    </row>
    <row r="1828" spans="1:16" ht="14.25" customHeight="1" x14ac:dyDescent="0.35">
      <c r="A1828" s="2" t="s">
        <v>1859</v>
      </c>
      <c r="B1828" s="2" t="s">
        <v>41</v>
      </c>
      <c r="C1828" s="2" t="s">
        <v>20</v>
      </c>
      <c r="D1828" s="2">
        <v>207.32</v>
      </c>
      <c r="E1828" s="2">
        <v>0.23</v>
      </c>
      <c r="F1828" s="2">
        <f t="shared" si="57"/>
        <v>47.683599999999998</v>
      </c>
      <c r="G1828" s="2">
        <v>7</v>
      </c>
      <c r="H1828" s="2" t="str">
        <f>TEXT(Table1[[#This Row],[order_date]],"mmmm")</f>
        <v>November</v>
      </c>
      <c r="I1828" s="3">
        <v>45599</v>
      </c>
      <c r="J1828" s="3">
        <v>45600</v>
      </c>
      <c r="K1828" s="3" t="str">
        <f>TEXT(Table1[[#This Row],[delivery_date]]-Table1[[#This Row],[order_date]],"D")</f>
        <v>1</v>
      </c>
      <c r="L1828" s="2" t="s">
        <v>21</v>
      </c>
      <c r="M1828" s="2" t="s">
        <v>22</v>
      </c>
      <c r="N1828" s="2">
        <v>50.03</v>
      </c>
      <c r="O1828" s="2" t="s">
        <v>48</v>
      </c>
      <c r="P1828" s="2">
        <f t="shared" si="56"/>
        <v>159.63639999999998</v>
      </c>
    </row>
    <row r="1829" spans="1:16" ht="14.25" customHeight="1" x14ac:dyDescent="0.35">
      <c r="A1829" s="2" t="s">
        <v>1860</v>
      </c>
      <c r="B1829" s="2" t="s">
        <v>19</v>
      </c>
      <c r="C1829" s="2" t="s">
        <v>20</v>
      </c>
      <c r="D1829" s="2">
        <v>1194.8599999999999</v>
      </c>
      <c r="E1829" s="2">
        <v>0.03</v>
      </c>
      <c r="F1829" s="2">
        <f t="shared" si="57"/>
        <v>35.845799999999997</v>
      </c>
      <c r="G1829" s="2">
        <v>8</v>
      </c>
      <c r="H1829" s="2" t="str">
        <f>TEXT(Table1[[#This Row],[order_date]],"mmmm")</f>
        <v>October</v>
      </c>
      <c r="I1829" s="3">
        <v>45205</v>
      </c>
      <c r="J1829" s="3">
        <v>45212</v>
      </c>
      <c r="K1829" s="3" t="str">
        <f>TEXT(Table1[[#This Row],[delivery_date]]-Table1[[#This Row],[order_date]],"D")</f>
        <v>7</v>
      </c>
      <c r="L1829" s="2" t="s">
        <v>15</v>
      </c>
      <c r="M1829" s="2" t="s">
        <v>16</v>
      </c>
      <c r="N1829" s="2">
        <v>203.3</v>
      </c>
      <c r="O1829" s="2" t="s">
        <v>34</v>
      </c>
      <c r="P1829" s="2">
        <f t="shared" si="56"/>
        <v>1159.0141999999998</v>
      </c>
    </row>
    <row r="1830" spans="1:16" ht="14.25" customHeight="1" x14ac:dyDescent="0.35">
      <c r="A1830" s="2" t="s">
        <v>1861</v>
      </c>
      <c r="B1830" s="2" t="s">
        <v>41</v>
      </c>
      <c r="C1830" s="2" t="s">
        <v>36</v>
      </c>
      <c r="D1830" s="2">
        <v>3061.43</v>
      </c>
      <c r="E1830" s="2">
        <v>0.2</v>
      </c>
      <c r="F1830" s="2">
        <f t="shared" si="57"/>
        <v>612.28599999999994</v>
      </c>
      <c r="G1830" s="2">
        <v>7</v>
      </c>
      <c r="H1830" s="2" t="str">
        <f>TEXT(Table1[[#This Row],[order_date]],"mmmm")</f>
        <v>August</v>
      </c>
      <c r="I1830" s="3">
        <v>45522</v>
      </c>
      <c r="J1830" s="3">
        <v>45528</v>
      </c>
      <c r="K1830" s="3" t="str">
        <f>TEXT(Table1[[#This Row],[delivery_date]]-Table1[[#This Row],[order_date]],"D")</f>
        <v>6</v>
      </c>
      <c r="L1830" s="2" t="s">
        <v>15</v>
      </c>
      <c r="M1830" s="2" t="s">
        <v>16</v>
      </c>
      <c r="N1830" s="2">
        <v>312.8</v>
      </c>
      <c r="O1830" s="2" t="s">
        <v>39</v>
      </c>
      <c r="P1830" s="2">
        <f t="shared" si="56"/>
        <v>2449.1439999999998</v>
      </c>
    </row>
    <row r="1831" spans="1:16" ht="14.25" customHeight="1" x14ac:dyDescent="0.35">
      <c r="A1831" s="2" t="s">
        <v>1862</v>
      </c>
      <c r="B1831" s="2" t="s">
        <v>25</v>
      </c>
      <c r="C1831" s="2" t="s">
        <v>14</v>
      </c>
      <c r="D1831" s="2">
        <v>4530.63</v>
      </c>
      <c r="E1831" s="2">
        <v>0.42</v>
      </c>
      <c r="F1831" s="2">
        <f t="shared" si="57"/>
        <v>1902.8645999999999</v>
      </c>
      <c r="G1831" s="2">
        <v>1</v>
      </c>
      <c r="H1831" s="2" t="str">
        <f>TEXT(Table1[[#This Row],[order_date]],"mmmm")</f>
        <v>February</v>
      </c>
      <c r="I1831" s="3">
        <v>44974</v>
      </c>
      <c r="J1831" s="3">
        <v>44977</v>
      </c>
      <c r="K1831" s="3" t="str">
        <f>TEXT(Table1[[#This Row],[delivery_date]]-Table1[[#This Row],[order_date]],"D")</f>
        <v>3</v>
      </c>
      <c r="L1831" s="2" t="s">
        <v>21</v>
      </c>
      <c r="M1831" s="2" t="s">
        <v>16</v>
      </c>
      <c r="N1831" s="2">
        <v>368.21</v>
      </c>
      <c r="O1831" s="2" t="s">
        <v>17</v>
      </c>
      <c r="P1831" s="2">
        <f t="shared" si="56"/>
        <v>2627.7654000000002</v>
      </c>
    </row>
    <row r="1832" spans="1:16" ht="14.25" customHeight="1" x14ac:dyDescent="0.35">
      <c r="A1832" s="2" t="s">
        <v>1863</v>
      </c>
      <c r="B1832" s="2" t="s">
        <v>41</v>
      </c>
      <c r="C1832" s="2" t="s">
        <v>20</v>
      </c>
      <c r="D1832" s="2">
        <v>753.76</v>
      </c>
      <c r="E1832" s="2">
        <v>7.0000000000000007E-2</v>
      </c>
      <c r="F1832" s="2">
        <f t="shared" si="57"/>
        <v>52.763200000000005</v>
      </c>
      <c r="G1832" s="2">
        <v>4</v>
      </c>
      <c r="H1832" s="2" t="str">
        <f>TEXT(Table1[[#This Row],[order_date]],"mmmm")</f>
        <v>July</v>
      </c>
      <c r="I1832" s="3">
        <v>45484</v>
      </c>
      <c r="J1832" s="3">
        <v>45489</v>
      </c>
      <c r="K1832" s="3" t="str">
        <f>TEXT(Table1[[#This Row],[delivery_date]]-Table1[[#This Row],[order_date]],"D")</f>
        <v>5</v>
      </c>
      <c r="L1832" s="2" t="s">
        <v>31</v>
      </c>
      <c r="M1832" s="2" t="s">
        <v>27</v>
      </c>
      <c r="N1832" s="2">
        <v>205.25</v>
      </c>
      <c r="O1832" s="2" t="s">
        <v>34</v>
      </c>
      <c r="P1832" s="2">
        <f t="shared" si="56"/>
        <v>700.99680000000001</v>
      </c>
    </row>
    <row r="1833" spans="1:16" ht="14.25" customHeight="1" x14ac:dyDescent="0.35">
      <c r="A1833" s="2" t="s">
        <v>1864</v>
      </c>
      <c r="B1833" s="2" t="s">
        <v>25</v>
      </c>
      <c r="C1833" s="2" t="s">
        <v>26</v>
      </c>
      <c r="D1833" s="2">
        <v>4598.26</v>
      </c>
      <c r="E1833" s="2">
        <v>0.37</v>
      </c>
      <c r="F1833" s="2">
        <f t="shared" si="57"/>
        <v>1701.3562000000002</v>
      </c>
      <c r="G1833" s="2">
        <v>9</v>
      </c>
      <c r="H1833" s="2" t="str">
        <f>TEXT(Table1[[#This Row],[order_date]],"mmmm")</f>
        <v>January</v>
      </c>
      <c r="I1833" s="3">
        <v>45309</v>
      </c>
      <c r="J1833" s="3">
        <v>45316</v>
      </c>
      <c r="K1833" s="3" t="str">
        <f>TEXT(Table1[[#This Row],[delivery_date]]-Table1[[#This Row],[order_date]],"D")</f>
        <v>7</v>
      </c>
      <c r="L1833" s="2" t="s">
        <v>31</v>
      </c>
      <c r="M1833" s="2" t="s">
        <v>22</v>
      </c>
      <c r="N1833" s="2">
        <v>892.53</v>
      </c>
      <c r="O1833" s="2" t="s">
        <v>34</v>
      </c>
      <c r="P1833" s="2">
        <f t="shared" si="56"/>
        <v>2896.9038</v>
      </c>
    </row>
    <row r="1834" spans="1:16" ht="14.25" customHeight="1" x14ac:dyDescent="0.35">
      <c r="A1834" s="2" t="s">
        <v>1865</v>
      </c>
      <c r="B1834" s="2" t="s">
        <v>19</v>
      </c>
      <c r="C1834" s="2" t="s">
        <v>20</v>
      </c>
      <c r="D1834" s="2">
        <v>1792.39</v>
      </c>
      <c r="E1834" s="2">
        <v>0.27</v>
      </c>
      <c r="F1834" s="2">
        <f t="shared" si="57"/>
        <v>483.94530000000003</v>
      </c>
      <c r="G1834" s="2">
        <v>7</v>
      </c>
      <c r="H1834" s="2" t="str">
        <f>TEXT(Table1[[#This Row],[order_date]],"mmmm")</f>
        <v>July</v>
      </c>
      <c r="I1834" s="3">
        <v>45483</v>
      </c>
      <c r="J1834" s="3">
        <v>45486</v>
      </c>
      <c r="K1834" s="3" t="str">
        <f>TEXT(Table1[[#This Row],[delivery_date]]-Table1[[#This Row],[order_date]],"D")</f>
        <v>3</v>
      </c>
      <c r="L1834" s="2" t="s">
        <v>31</v>
      </c>
      <c r="M1834" s="2" t="s">
        <v>27</v>
      </c>
      <c r="N1834" s="2">
        <v>366.63</v>
      </c>
      <c r="O1834" s="2" t="s">
        <v>48</v>
      </c>
      <c r="P1834" s="2">
        <f t="shared" si="56"/>
        <v>1308.4447</v>
      </c>
    </row>
    <row r="1835" spans="1:16" ht="14.25" customHeight="1" x14ac:dyDescent="0.35">
      <c r="A1835" s="2" t="s">
        <v>1866</v>
      </c>
      <c r="B1835" s="2" t="s">
        <v>13</v>
      </c>
      <c r="C1835" s="2" t="s">
        <v>20</v>
      </c>
      <c r="D1835" s="2">
        <v>2191.46</v>
      </c>
      <c r="E1835" s="2">
        <v>0.45</v>
      </c>
      <c r="F1835" s="2">
        <f t="shared" si="57"/>
        <v>986.15700000000004</v>
      </c>
      <c r="G1835" s="2">
        <v>1</v>
      </c>
      <c r="H1835" s="2" t="str">
        <f>TEXT(Table1[[#This Row],[order_date]],"mmmm")</f>
        <v>August</v>
      </c>
      <c r="I1835" s="3">
        <v>45144</v>
      </c>
      <c r="J1835" s="3">
        <v>45149</v>
      </c>
      <c r="K1835" s="3" t="str">
        <f>TEXT(Table1[[#This Row],[delivery_date]]-Table1[[#This Row],[order_date]],"D")</f>
        <v>5</v>
      </c>
      <c r="L1835" s="2" t="s">
        <v>21</v>
      </c>
      <c r="M1835" s="2" t="s">
        <v>16</v>
      </c>
      <c r="N1835" s="2">
        <v>241.48</v>
      </c>
      <c r="O1835" s="2" t="s">
        <v>39</v>
      </c>
      <c r="P1835" s="2">
        <f t="shared" si="56"/>
        <v>1205.3029999999999</v>
      </c>
    </row>
    <row r="1836" spans="1:16" ht="14.25" customHeight="1" x14ac:dyDescent="0.35">
      <c r="A1836" s="2" t="s">
        <v>1867</v>
      </c>
      <c r="B1836" s="2" t="s">
        <v>19</v>
      </c>
      <c r="C1836" s="2" t="s">
        <v>20</v>
      </c>
      <c r="D1836" s="2">
        <v>1888.39</v>
      </c>
      <c r="E1836" s="2">
        <v>0.37</v>
      </c>
      <c r="F1836" s="2">
        <f t="shared" si="57"/>
        <v>698.70429999999999</v>
      </c>
      <c r="G1836" s="2">
        <v>8</v>
      </c>
      <c r="H1836" s="2" t="str">
        <f>TEXT(Table1[[#This Row],[order_date]],"mmmm")</f>
        <v>August</v>
      </c>
      <c r="I1836" s="3">
        <v>45533</v>
      </c>
      <c r="J1836" s="3">
        <v>45537</v>
      </c>
      <c r="K1836" s="3" t="str">
        <f>TEXT(Table1[[#This Row],[delivery_date]]-Table1[[#This Row],[order_date]],"D")</f>
        <v>4</v>
      </c>
      <c r="L1836" s="2" t="s">
        <v>15</v>
      </c>
      <c r="M1836" s="2" t="s">
        <v>27</v>
      </c>
      <c r="N1836" s="2">
        <v>354.22</v>
      </c>
      <c r="O1836" s="2" t="s">
        <v>17</v>
      </c>
      <c r="P1836" s="2">
        <f t="shared" si="56"/>
        <v>1189.6857</v>
      </c>
    </row>
    <row r="1837" spans="1:16" ht="14.25" customHeight="1" x14ac:dyDescent="0.35">
      <c r="A1837" s="2" t="s">
        <v>1868</v>
      </c>
      <c r="B1837" s="2" t="s">
        <v>41</v>
      </c>
      <c r="C1837" s="2" t="s">
        <v>36</v>
      </c>
      <c r="D1837" s="2">
        <v>2102.1799999999998</v>
      </c>
      <c r="E1837" s="2">
        <v>0.33</v>
      </c>
      <c r="F1837" s="2">
        <f t="shared" si="57"/>
        <v>693.71939999999995</v>
      </c>
      <c r="G1837" s="2">
        <v>4</v>
      </c>
      <c r="H1837" s="2" t="str">
        <f>TEXT(Table1[[#This Row],[order_date]],"mmmm")</f>
        <v>November</v>
      </c>
      <c r="I1837" s="3">
        <v>45233</v>
      </c>
      <c r="J1837" s="3">
        <v>45239</v>
      </c>
      <c r="K1837" s="3" t="str">
        <f>TEXT(Table1[[#This Row],[delivery_date]]-Table1[[#This Row],[order_date]],"D")</f>
        <v>6</v>
      </c>
      <c r="L1837" s="2" t="s">
        <v>21</v>
      </c>
      <c r="M1837" s="2" t="s">
        <v>27</v>
      </c>
      <c r="N1837" s="2">
        <v>188.69</v>
      </c>
      <c r="O1837" s="2" t="s">
        <v>23</v>
      </c>
      <c r="P1837" s="2">
        <f t="shared" si="56"/>
        <v>1408.4605999999999</v>
      </c>
    </row>
    <row r="1838" spans="1:16" ht="14.25" customHeight="1" x14ac:dyDescent="0.35">
      <c r="A1838" s="2" t="s">
        <v>1869</v>
      </c>
      <c r="B1838" s="2" t="s">
        <v>41</v>
      </c>
      <c r="C1838" s="2" t="s">
        <v>20</v>
      </c>
      <c r="D1838" s="2">
        <v>1370.05</v>
      </c>
      <c r="E1838" s="2">
        <v>0.44</v>
      </c>
      <c r="F1838" s="2">
        <f t="shared" si="57"/>
        <v>602.822</v>
      </c>
      <c r="G1838" s="2">
        <v>7</v>
      </c>
      <c r="H1838" s="2" t="str">
        <f>TEXT(Table1[[#This Row],[order_date]],"mmmm")</f>
        <v>June</v>
      </c>
      <c r="I1838" s="3">
        <v>45104</v>
      </c>
      <c r="J1838" s="3">
        <v>45106</v>
      </c>
      <c r="K1838" s="3" t="str">
        <f>TEXT(Table1[[#This Row],[delivery_date]]-Table1[[#This Row],[order_date]],"D")</f>
        <v>2</v>
      </c>
      <c r="L1838" s="2" t="s">
        <v>31</v>
      </c>
      <c r="M1838" s="2" t="s">
        <v>22</v>
      </c>
      <c r="N1838" s="2">
        <v>211.97</v>
      </c>
      <c r="O1838" s="2" t="s">
        <v>17</v>
      </c>
      <c r="P1838" s="2">
        <f t="shared" si="56"/>
        <v>767.22799999999995</v>
      </c>
    </row>
    <row r="1839" spans="1:16" ht="14.25" customHeight="1" x14ac:dyDescent="0.35">
      <c r="A1839" s="2" t="s">
        <v>1870</v>
      </c>
      <c r="B1839" s="2" t="s">
        <v>19</v>
      </c>
      <c r="C1839" s="2" t="s">
        <v>20</v>
      </c>
      <c r="D1839" s="2">
        <v>3523.16</v>
      </c>
      <c r="E1839" s="2">
        <v>0.45</v>
      </c>
      <c r="F1839" s="2">
        <f t="shared" si="57"/>
        <v>1585.422</v>
      </c>
      <c r="G1839" s="2">
        <v>6</v>
      </c>
      <c r="H1839" s="2" t="str">
        <f>TEXT(Table1[[#This Row],[order_date]],"mmmm")</f>
        <v>June</v>
      </c>
      <c r="I1839" s="3">
        <v>45473</v>
      </c>
      <c r="J1839" s="3">
        <v>45480</v>
      </c>
      <c r="K1839" s="3" t="str">
        <f>TEXT(Table1[[#This Row],[delivery_date]]-Table1[[#This Row],[order_date]],"D")</f>
        <v>7</v>
      </c>
      <c r="L1839" s="2" t="s">
        <v>15</v>
      </c>
      <c r="M1839" s="2" t="s">
        <v>22</v>
      </c>
      <c r="N1839" s="2">
        <v>392.91</v>
      </c>
      <c r="O1839" s="2" t="s">
        <v>39</v>
      </c>
      <c r="P1839" s="2">
        <f t="shared" si="56"/>
        <v>1937.7379999999998</v>
      </c>
    </row>
    <row r="1840" spans="1:16" ht="14.25" customHeight="1" x14ac:dyDescent="0.35">
      <c r="A1840" s="2" t="s">
        <v>1871</v>
      </c>
      <c r="B1840" s="2" t="s">
        <v>19</v>
      </c>
      <c r="C1840" s="2" t="s">
        <v>36</v>
      </c>
      <c r="D1840" s="2">
        <v>3815.1</v>
      </c>
      <c r="E1840" s="2">
        <v>0.19</v>
      </c>
      <c r="F1840" s="2">
        <f t="shared" si="57"/>
        <v>724.86900000000003</v>
      </c>
      <c r="G1840" s="2">
        <v>7</v>
      </c>
      <c r="H1840" s="2" t="str">
        <f>TEXT(Table1[[#This Row],[order_date]],"mmmm")</f>
        <v>February</v>
      </c>
      <c r="I1840" s="3">
        <v>45347</v>
      </c>
      <c r="J1840" s="3">
        <v>45348</v>
      </c>
      <c r="K1840" s="3" t="str">
        <f>TEXT(Table1[[#This Row],[delivery_date]]-Table1[[#This Row],[order_date]],"D")</f>
        <v>1</v>
      </c>
      <c r="L1840" s="2" t="s">
        <v>31</v>
      </c>
      <c r="M1840" s="2" t="s">
        <v>22</v>
      </c>
      <c r="N1840" s="2">
        <v>349.61</v>
      </c>
      <c r="O1840" s="2" t="s">
        <v>48</v>
      </c>
      <c r="P1840" s="2">
        <f t="shared" si="56"/>
        <v>3090.2309999999998</v>
      </c>
    </row>
    <row r="1841" spans="1:16" ht="14.25" customHeight="1" x14ac:dyDescent="0.35">
      <c r="A1841" s="2" t="s">
        <v>1872</v>
      </c>
      <c r="B1841" s="2" t="s">
        <v>25</v>
      </c>
      <c r="C1841" s="2" t="s">
        <v>14</v>
      </c>
      <c r="D1841" s="2">
        <v>4133.25</v>
      </c>
      <c r="E1841" s="2">
        <v>0.46</v>
      </c>
      <c r="F1841" s="2">
        <f t="shared" si="57"/>
        <v>1901.2950000000001</v>
      </c>
      <c r="G1841" s="2">
        <v>1</v>
      </c>
      <c r="H1841" s="2" t="str">
        <f>TEXT(Table1[[#This Row],[order_date]],"mmmm")</f>
        <v>February</v>
      </c>
      <c r="I1841" s="3">
        <v>44982</v>
      </c>
      <c r="J1841" s="3">
        <v>44985</v>
      </c>
      <c r="K1841" s="3" t="str">
        <f>TEXT(Table1[[#This Row],[delivery_date]]-Table1[[#This Row],[order_date]],"D")</f>
        <v>3</v>
      </c>
      <c r="L1841" s="2" t="s">
        <v>31</v>
      </c>
      <c r="M1841" s="2" t="s">
        <v>16</v>
      </c>
      <c r="N1841" s="2">
        <v>1032.76</v>
      </c>
      <c r="O1841" s="2" t="s">
        <v>39</v>
      </c>
      <c r="P1841" s="2">
        <f t="shared" si="56"/>
        <v>2231.9549999999999</v>
      </c>
    </row>
    <row r="1842" spans="1:16" ht="14.25" customHeight="1" x14ac:dyDescent="0.35">
      <c r="A1842" s="2" t="s">
        <v>1873</v>
      </c>
      <c r="B1842" s="2" t="s">
        <v>41</v>
      </c>
      <c r="C1842" s="2" t="s">
        <v>33</v>
      </c>
      <c r="D1842" s="2">
        <v>1772.32</v>
      </c>
      <c r="E1842" s="2">
        <v>0.03</v>
      </c>
      <c r="F1842" s="2">
        <f t="shared" si="57"/>
        <v>53.169599999999996</v>
      </c>
      <c r="G1842" s="2">
        <v>6</v>
      </c>
      <c r="H1842" s="2" t="str">
        <f>TEXT(Table1[[#This Row],[order_date]],"mmmm")</f>
        <v>July</v>
      </c>
      <c r="I1842" s="3">
        <v>45497</v>
      </c>
      <c r="J1842" s="3">
        <v>45499</v>
      </c>
      <c r="K1842" s="3" t="str">
        <f>TEXT(Table1[[#This Row],[delivery_date]]-Table1[[#This Row],[order_date]],"D")</f>
        <v>2</v>
      </c>
      <c r="L1842" s="2" t="s">
        <v>21</v>
      </c>
      <c r="M1842" s="2" t="s">
        <v>27</v>
      </c>
      <c r="N1842" s="2">
        <v>381.8</v>
      </c>
      <c r="O1842" s="2" t="s">
        <v>28</v>
      </c>
      <c r="P1842" s="2">
        <f t="shared" si="56"/>
        <v>1719.1504</v>
      </c>
    </row>
    <row r="1843" spans="1:16" ht="14.25" customHeight="1" x14ac:dyDescent="0.35">
      <c r="A1843" s="2" t="s">
        <v>1874</v>
      </c>
      <c r="B1843" s="2" t="s">
        <v>41</v>
      </c>
      <c r="C1843" s="2" t="s">
        <v>36</v>
      </c>
      <c r="D1843" s="2">
        <v>3846.67</v>
      </c>
      <c r="E1843" s="2">
        <v>0.38</v>
      </c>
      <c r="F1843" s="2">
        <f t="shared" si="57"/>
        <v>1461.7346</v>
      </c>
      <c r="G1843" s="2">
        <v>3</v>
      </c>
      <c r="H1843" s="2" t="str">
        <f>TEXT(Table1[[#This Row],[order_date]],"mmmm")</f>
        <v>June</v>
      </c>
      <c r="I1843" s="3">
        <v>45458</v>
      </c>
      <c r="J1843" s="3">
        <v>45463</v>
      </c>
      <c r="K1843" s="3" t="str">
        <f>TEXT(Table1[[#This Row],[delivery_date]]-Table1[[#This Row],[order_date]],"D")</f>
        <v>5</v>
      </c>
      <c r="L1843" s="2" t="s">
        <v>21</v>
      </c>
      <c r="M1843" s="2" t="s">
        <v>27</v>
      </c>
      <c r="N1843" s="2">
        <v>961.26</v>
      </c>
      <c r="O1843" s="2" t="s">
        <v>17</v>
      </c>
      <c r="P1843" s="2">
        <f t="shared" si="56"/>
        <v>2384.9354000000003</v>
      </c>
    </row>
    <row r="1844" spans="1:16" ht="14.25" customHeight="1" x14ac:dyDescent="0.35">
      <c r="A1844" s="2" t="s">
        <v>1875</v>
      </c>
      <c r="B1844" s="2" t="s">
        <v>19</v>
      </c>
      <c r="C1844" s="2" t="s">
        <v>36</v>
      </c>
      <c r="D1844" s="2">
        <v>3224.61</v>
      </c>
      <c r="E1844" s="2">
        <v>0.17</v>
      </c>
      <c r="F1844" s="2">
        <f t="shared" si="57"/>
        <v>548.18370000000004</v>
      </c>
      <c r="G1844" s="2">
        <v>4</v>
      </c>
      <c r="H1844" s="2" t="str">
        <f>TEXT(Table1[[#This Row],[order_date]],"mmmm")</f>
        <v>November</v>
      </c>
      <c r="I1844" s="3">
        <v>45614</v>
      </c>
      <c r="J1844" s="3">
        <v>45621</v>
      </c>
      <c r="K1844" s="3" t="str">
        <f>TEXT(Table1[[#This Row],[delivery_date]]-Table1[[#This Row],[order_date]],"D")</f>
        <v>7</v>
      </c>
      <c r="L1844" s="2" t="s">
        <v>21</v>
      </c>
      <c r="M1844" s="2" t="s">
        <v>22</v>
      </c>
      <c r="N1844" s="2">
        <v>835.1</v>
      </c>
      <c r="O1844" s="2" t="s">
        <v>39</v>
      </c>
      <c r="P1844" s="2">
        <f t="shared" si="56"/>
        <v>2676.4263000000001</v>
      </c>
    </row>
    <row r="1845" spans="1:16" ht="14.25" customHeight="1" x14ac:dyDescent="0.35">
      <c r="A1845" s="2" t="s">
        <v>1876</v>
      </c>
      <c r="B1845" s="2" t="s">
        <v>13</v>
      </c>
      <c r="C1845" s="2" t="s">
        <v>20</v>
      </c>
      <c r="D1845" s="2">
        <v>4793.79</v>
      </c>
      <c r="E1845" s="2">
        <v>0.24</v>
      </c>
      <c r="F1845" s="2">
        <f t="shared" si="57"/>
        <v>1150.5095999999999</v>
      </c>
      <c r="G1845" s="2">
        <v>1</v>
      </c>
      <c r="H1845" s="2" t="str">
        <f>TEXT(Table1[[#This Row],[order_date]],"mmmm")</f>
        <v>March</v>
      </c>
      <c r="I1845" s="3">
        <v>45012</v>
      </c>
      <c r="J1845" s="3">
        <v>45019</v>
      </c>
      <c r="K1845" s="3" t="str">
        <f>TEXT(Table1[[#This Row],[delivery_date]]-Table1[[#This Row],[order_date]],"D")</f>
        <v>7</v>
      </c>
      <c r="L1845" s="2" t="s">
        <v>15</v>
      </c>
      <c r="M1845" s="2" t="s">
        <v>27</v>
      </c>
      <c r="N1845" s="2">
        <v>706.8</v>
      </c>
      <c r="O1845" s="2" t="s">
        <v>17</v>
      </c>
      <c r="P1845" s="2">
        <f t="shared" si="56"/>
        <v>3643.2804000000001</v>
      </c>
    </row>
    <row r="1846" spans="1:16" ht="14.25" customHeight="1" x14ac:dyDescent="0.35">
      <c r="A1846" s="2" t="s">
        <v>1877</v>
      </c>
      <c r="B1846" s="2" t="s">
        <v>41</v>
      </c>
      <c r="C1846" s="2" t="s">
        <v>20</v>
      </c>
      <c r="D1846" s="2">
        <v>2181.4499999999998</v>
      </c>
      <c r="E1846" s="2">
        <v>0.42</v>
      </c>
      <c r="F1846" s="2">
        <f t="shared" si="57"/>
        <v>916.20899999999995</v>
      </c>
      <c r="G1846" s="2">
        <v>8</v>
      </c>
      <c r="H1846" s="2" t="str">
        <f>TEXT(Table1[[#This Row],[order_date]],"mmmm")</f>
        <v>October</v>
      </c>
      <c r="I1846" s="3">
        <v>45586</v>
      </c>
      <c r="J1846" s="3">
        <v>45591</v>
      </c>
      <c r="K1846" s="3" t="str">
        <f>TEXT(Table1[[#This Row],[delivery_date]]-Table1[[#This Row],[order_date]],"D")</f>
        <v>5</v>
      </c>
      <c r="L1846" s="2" t="s">
        <v>15</v>
      </c>
      <c r="M1846" s="2" t="s">
        <v>27</v>
      </c>
      <c r="N1846" s="2">
        <v>521.47</v>
      </c>
      <c r="O1846" s="2" t="s">
        <v>28</v>
      </c>
      <c r="P1846" s="2">
        <f t="shared" si="56"/>
        <v>1265.241</v>
      </c>
    </row>
    <row r="1847" spans="1:16" ht="14.25" customHeight="1" x14ac:dyDescent="0.35">
      <c r="A1847" s="2" t="s">
        <v>1878</v>
      </c>
      <c r="B1847" s="2" t="s">
        <v>13</v>
      </c>
      <c r="C1847" s="2" t="s">
        <v>33</v>
      </c>
      <c r="D1847" s="2">
        <v>4962.32</v>
      </c>
      <c r="E1847" s="2">
        <v>0.32</v>
      </c>
      <c r="F1847" s="2">
        <f t="shared" si="57"/>
        <v>1587.9423999999999</v>
      </c>
      <c r="G1847" s="2">
        <v>2</v>
      </c>
      <c r="H1847" s="2" t="str">
        <f>TEXT(Table1[[#This Row],[order_date]],"mmmm")</f>
        <v>July</v>
      </c>
      <c r="I1847" s="3">
        <v>45500</v>
      </c>
      <c r="J1847" s="3">
        <v>45503</v>
      </c>
      <c r="K1847" s="3" t="str">
        <f>TEXT(Table1[[#This Row],[delivery_date]]-Table1[[#This Row],[order_date]],"D")</f>
        <v>3</v>
      </c>
      <c r="L1847" s="2" t="s">
        <v>31</v>
      </c>
      <c r="M1847" s="2" t="s">
        <v>16</v>
      </c>
      <c r="N1847" s="2">
        <v>1158.6300000000001</v>
      </c>
      <c r="O1847" s="2" t="s">
        <v>28</v>
      </c>
      <c r="P1847" s="2">
        <f t="shared" si="56"/>
        <v>3374.3775999999998</v>
      </c>
    </row>
    <row r="1848" spans="1:16" ht="14.25" customHeight="1" x14ac:dyDescent="0.35">
      <c r="A1848" s="2" t="s">
        <v>1879</v>
      </c>
      <c r="B1848" s="2" t="s">
        <v>19</v>
      </c>
      <c r="C1848" s="2" t="s">
        <v>20</v>
      </c>
      <c r="D1848" s="2">
        <v>3727.93</v>
      </c>
      <c r="E1848" s="2">
        <v>0.23</v>
      </c>
      <c r="F1848" s="2">
        <f t="shared" si="57"/>
        <v>857.4239</v>
      </c>
      <c r="G1848" s="2">
        <v>3</v>
      </c>
      <c r="H1848" s="2" t="str">
        <f>TEXT(Table1[[#This Row],[order_date]],"mmmm")</f>
        <v>August</v>
      </c>
      <c r="I1848" s="3">
        <v>45532</v>
      </c>
      <c r="J1848" s="3">
        <v>45538</v>
      </c>
      <c r="K1848" s="3" t="str">
        <f>TEXT(Table1[[#This Row],[delivery_date]]-Table1[[#This Row],[order_date]],"D")</f>
        <v>6</v>
      </c>
      <c r="L1848" s="2" t="s">
        <v>21</v>
      </c>
      <c r="M1848" s="2" t="s">
        <v>27</v>
      </c>
      <c r="N1848" s="2">
        <v>416.29</v>
      </c>
      <c r="O1848" s="2" t="s">
        <v>39</v>
      </c>
      <c r="P1848" s="2">
        <f t="shared" si="56"/>
        <v>2870.5060999999996</v>
      </c>
    </row>
    <row r="1849" spans="1:16" ht="14.25" customHeight="1" x14ac:dyDescent="0.35">
      <c r="A1849" s="2" t="s">
        <v>1880</v>
      </c>
      <c r="B1849" s="2" t="s">
        <v>19</v>
      </c>
      <c r="C1849" s="2" t="s">
        <v>26</v>
      </c>
      <c r="D1849" s="2">
        <v>3903.76</v>
      </c>
      <c r="E1849" s="2">
        <v>0.08</v>
      </c>
      <c r="F1849" s="2">
        <f t="shared" si="57"/>
        <v>312.30080000000004</v>
      </c>
      <c r="G1849" s="2">
        <v>7</v>
      </c>
      <c r="H1849" s="2" t="str">
        <f>TEXT(Table1[[#This Row],[order_date]],"mmmm")</f>
        <v>January</v>
      </c>
      <c r="I1849" s="3">
        <v>44940</v>
      </c>
      <c r="J1849" s="3">
        <v>44945</v>
      </c>
      <c r="K1849" s="3" t="str">
        <f>TEXT(Table1[[#This Row],[delivery_date]]-Table1[[#This Row],[order_date]],"D")</f>
        <v>5</v>
      </c>
      <c r="L1849" s="2" t="s">
        <v>15</v>
      </c>
      <c r="M1849" s="2" t="s">
        <v>22</v>
      </c>
      <c r="N1849" s="2">
        <v>867.75</v>
      </c>
      <c r="O1849" s="2" t="s">
        <v>28</v>
      </c>
      <c r="P1849" s="2">
        <f t="shared" si="56"/>
        <v>3591.4592000000002</v>
      </c>
    </row>
    <row r="1850" spans="1:16" ht="14.25" customHeight="1" x14ac:dyDescent="0.35">
      <c r="A1850" s="2" t="s">
        <v>1881</v>
      </c>
      <c r="B1850" s="2" t="s">
        <v>25</v>
      </c>
      <c r="C1850" s="2" t="s">
        <v>20</v>
      </c>
      <c r="D1850" s="2">
        <v>225.95</v>
      </c>
      <c r="E1850" s="2">
        <v>0.47</v>
      </c>
      <c r="F1850" s="2">
        <f t="shared" si="57"/>
        <v>106.19649999999999</v>
      </c>
      <c r="G1850" s="2">
        <v>2</v>
      </c>
      <c r="H1850" s="2" t="str">
        <f>TEXT(Table1[[#This Row],[order_date]],"mmmm")</f>
        <v>April</v>
      </c>
      <c r="I1850" s="3">
        <v>45031</v>
      </c>
      <c r="J1850" s="3">
        <v>45038</v>
      </c>
      <c r="K1850" s="3" t="str">
        <f>TEXT(Table1[[#This Row],[delivery_date]]-Table1[[#This Row],[order_date]],"D")</f>
        <v>7</v>
      </c>
      <c r="L1850" s="2" t="s">
        <v>21</v>
      </c>
      <c r="M1850" s="2" t="s">
        <v>22</v>
      </c>
      <c r="N1850" s="2">
        <v>63.72</v>
      </c>
      <c r="O1850" s="2" t="s">
        <v>17</v>
      </c>
      <c r="P1850" s="2">
        <f t="shared" si="56"/>
        <v>119.7535</v>
      </c>
    </row>
    <row r="1851" spans="1:16" ht="14.25" customHeight="1" x14ac:dyDescent="0.35">
      <c r="A1851" s="2" t="s">
        <v>1882</v>
      </c>
      <c r="B1851" s="2" t="s">
        <v>41</v>
      </c>
      <c r="C1851" s="2" t="s">
        <v>20</v>
      </c>
      <c r="D1851" s="2">
        <v>2537.25</v>
      </c>
      <c r="E1851" s="2">
        <v>0.17</v>
      </c>
      <c r="F1851" s="2">
        <f t="shared" si="57"/>
        <v>431.33250000000004</v>
      </c>
      <c r="G1851" s="2">
        <v>4</v>
      </c>
      <c r="H1851" s="2" t="str">
        <f>TEXT(Table1[[#This Row],[order_date]],"mmmm")</f>
        <v>June</v>
      </c>
      <c r="I1851" s="3">
        <v>45104</v>
      </c>
      <c r="J1851" s="3">
        <v>45106</v>
      </c>
      <c r="K1851" s="3" t="str">
        <f>TEXT(Table1[[#This Row],[delivery_date]]-Table1[[#This Row],[order_date]],"D")</f>
        <v>2</v>
      </c>
      <c r="L1851" s="2" t="s">
        <v>15</v>
      </c>
      <c r="M1851" s="2" t="s">
        <v>27</v>
      </c>
      <c r="N1851" s="2">
        <v>561.88</v>
      </c>
      <c r="O1851" s="2" t="s">
        <v>48</v>
      </c>
      <c r="P1851" s="2">
        <f t="shared" si="56"/>
        <v>2105.9175</v>
      </c>
    </row>
    <row r="1852" spans="1:16" ht="14.25" customHeight="1" x14ac:dyDescent="0.35">
      <c r="A1852" s="2" t="s">
        <v>1883</v>
      </c>
      <c r="B1852" s="2" t="s">
        <v>13</v>
      </c>
      <c r="C1852" s="2" t="s">
        <v>26</v>
      </c>
      <c r="D1852" s="2">
        <v>2688.85</v>
      </c>
      <c r="E1852" s="2">
        <v>0.05</v>
      </c>
      <c r="F1852" s="2">
        <f t="shared" si="57"/>
        <v>134.4425</v>
      </c>
      <c r="G1852" s="2">
        <v>7</v>
      </c>
      <c r="H1852" s="2" t="str">
        <f>TEXT(Table1[[#This Row],[order_date]],"mmmm")</f>
        <v>July</v>
      </c>
      <c r="I1852" s="3">
        <v>45135</v>
      </c>
      <c r="J1852" s="3">
        <v>45137</v>
      </c>
      <c r="K1852" s="3" t="str">
        <f>TEXT(Table1[[#This Row],[delivery_date]]-Table1[[#This Row],[order_date]],"D")</f>
        <v>2</v>
      </c>
      <c r="L1852" s="2" t="s">
        <v>31</v>
      </c>
      <c r="M1852" s="2" t="s">
        <v>22</v>
      </c>
      <c r="N1852" s="2">
        <v>354.49</v>
      </c>
      <c r="O1852" s="2" t="s">
        <v>34</v>
      </c>
      <c r="P1852" s="2">
        <f t="shared" si="56"/>
        <v>2554.4074999999998</v>
      </c>
    </row>
    <row r="1853" spans="1:16" ht="14.25" customHeight="1" x14ac:dyDescent="0.35">
      <c r="A1853" s="2" t="s">
        <v>1884</v>
      </c>
      <c r="B1853" s="2" t="s">
        <v>25</v>
      </c>
      <c r="C1853" s="2" t="s">
        <v>33</v>
      </c>
      <c r="D1853" s="2">
        <v>298.94</v>
      </c>
      <c r="E1853" s="2">
        <v>0.28000000000000003</v>
      </c>
      <c r="F1853" s="2">
        <f t="shared" si="57"/>
        <v>83.70320000000001</v>
      </c>
      <c r="G1853" s="2">
        <v>3</v>
      </c>
      <c r="H1853" s="2" t="str">
        <f>TEXT(Table1[[#This Row],[order_date]],"mmmm")</f>
        <v>March</v>
      </c>
      <c r="I1853" s="3">
        <v>44995</v>
      </c>
      <c r="J1853" s="3">
        <v>44997</v>
      </c>
      <c r="K1853" s="3" t="str">
        <f>TEXT(Table1[[#This Row],[delivery_date]]-Table1[[#This Row],[order_date]],"D")</f>
        <v>2</v>
      </c>
      <c r="L1853" s="2" t="s">
        <v>31</v>
      </c>
      <c r="M1853" s="2" t="s">
        <v>22</v>
      </c>
      <c r="N1853" s="2">
        <v>67.41</v>
      </c>
      <c r="O1853" s="2" t="s">
        <v>34</v>
      </c>
      <c r="P1853" s="2">
        <f t="shared" si="56"/>
        <v>215.23679999999999</v>
      </c>
    </row>
    <row r="1854" spans="1:16" ht="14.25" customHeight="1" x14ac:dyDescent="0.35">
      <c r="A1854" s="2" t="s">
        <v>1885</v>
      </c>
      <c r="B1854" s="2" t="s">
        <v>41</v>
      </c>
      <c r="C1854" s="2" t="s">
        <v>26</v>
      </c>
      <c r="D1854" s="2">
        <v>1629.44</v>
      </c>
      <c r="E1854" s="2">
        <v>0.2</v>
      </c>
      <c r="F1854" s="2">
        <f t="shared" si="57"/>
        <v>325.88800000000003</v>
      </c>
      <c r="G1854" s="2">
        <v>2</v>
      </c>
      <c r="H1854" s="2" t="str">
        <f>TEXT(Table1[[#This Row],[order_date]],"mmmm")</f>
        <v>March</v>
      </c>
      <c r="I1854" s="3">
        <v>44989</v>
      </c>
      <c r="J1854" s="3">
        <v>44992</v>
      </c>
      <c r="K1854" s="3" t="str">
        <f>TEXT(Table1[[#This Row],[delivery_date]]-Table1[[#This Row],[order_date]],"D")</f>
        <v>3</v>
      </c>
      <c r="L1854" s="2" t="s">
        <v>31</v>
      </c>
      <c r="M1854" s="2" t="s">
        <v>27</v>
      </c>
      <c r="N1854" s="2">
        <v>318.25</v>
      </c>
      <c r="O1854" s="2" t="s">
        <v>34</v>
      </c>
      <c r="P1854" s="2">
        <f t="shared" si="56"/>
        <v>1303.5520000000001</v>
      </c>
    </row>
    <row r="1855" spans="1:16" ht="14.25" customHeight="1" x14ac:dyDescent="0.35">
      <c r="A1855" s="2" t="s">
        <v>1886</v>
      </c>
      <c r="B1855" s="2" t="s">
        <v>25</v>
      </c>
      <c r="C1855" s="2" t="s">
        <v>36</v>
      </c>
      <c r="D1855" s="2">
        <v>4782.66</v>
      </c>
      <c r="E1855" s="2">
        <v>0.3</v>
      </c>
      <c r="F1855" s="2">
        <f t="shared" si="57"/>
        <v>1434.798</v>
      </c>
      <c r="G1855" s="2">
        <v>8</v>
      </c>
      <c r="H1855" s="2" t="str">
        <f>TEXT(Table1[[#This Row],[order_date]],"mmmm")</f>
        <v>June</v>
      </c>
      <c r="I1855" s="3">
        <v>45097</v>
      </c>
      <c r="J1855" s="3">
        <v>45104</v>
      </c>
      <c r="K1855" s="3" t="str">
        <f>TEXT(Table1[[#This Row],[delivery_date]]-Table1[[#This Row],[order_date]],"D")</f>
        <v>7</v>
      </c>
      <c r="L1855" s="2" t="s">
        <v>31</v>
      </c>
      <c r="M1855" s="2" t="s">
        <v>27</v>
      </c>
      <c r="N1855" s="2">
        <v>1202.5</v>
      </c>
      <c r="O1855" s="2" t="s">
        <v>23</v>
      </c>
      <c r="P1855" s="2">
        <f t="shared" si="56"/>
        <v>3347.8620000000001</v>
      </c>
    </row>
    <row r="1856" spans="1:16" ht="14.25" customHeight="1" x14ac:dyDescent="0.35">
      <c r="A1856" s="2" t="s">
        <v>1887</v>
      </c>
      <c r="B1856" s="2" t="s">
        <v>19</v>
      </c>
      <c r="C1856" s="2" t="s">
        <v>26</v>
      </c>
      <c r="D1856" s="2">
        <v>2187.9499999999998</v>
      </c>
      <c r="E1856" s="2">
        <v>0.12</v>
      </c>
      <c r="F1856" s="2">
        <f t="shared" si="57"/>
        <v>262.55399999999997</v>
      </c>
      <c r="G1856" s="2">
        <v>2</v>
      </c>
      <c r="H1856" s="2" t="str">
        <f>TEXT(Table1[[#This Row],[order_date]],"mmmm")</f>
        <v>January</v>
      </c>
      <c r="I1856" s="3">
        <v>45308</v>
      </c>
      <c r="J1856" s="3">
        <v>45313</v>
      </c>
      <c r="K1856" s="3" t="str">
        <f>TEXT(Table1[[#This Row],[delivery_date]]-Table1[[#This Row],[order_date]],"D")</f>
        <v>5</v>
      </c>
      <c r="L1856" s="2" t="s">
        <v>31</v>
      </c>
      <c r="M1856" s="2" t="s">
        <v>27</v>
      </c>
      <c r="N1856" s="2">
        <v>258.05</v>
      </c>
      <c r="O1856" s="2" t="s">
        <v>34</v>
      </c>
      <c r="P1856" s="2">
        <f t="shared" si="56"/>
        <v>1925.3959999999997</v>
      </c>
    </row>
    <row r="1857" spans="1:16" ht="14.25" customHeight="1" x14ac:dyDescent="0.35">
      <c r="A1857" s="2" t="s">
        <v>1888</v>
      </c>
      <c r="B1857" s="2" t="s">
        <v>41</v>
      </c>
      <c r="C1857" s="2" t="s">
        <v>14</v>
      </c>
      <c r="D1857" s="2">
        <v>1014.84</v>
      </c>
      <c r="E1857" s="2">
        <v>0.19</v>
      </c>
      <c r="F1857" s="2">
        <f t="shared" si="57"/>
        <v>192.81960000000001</v>
      </c>
      <c r="G1857" s="2">
        <v>7</v>
      </c>
      <c r="H1857" s="2" t="str">
        <f>TEXT(Table1[[#This Row],[order_date]],"mmmm")</f>
        <v>November</v>
      </c>
      <c r="I1857" s="3">
        <v>45236</v>
      </c>
      <c r="J1857" s="3">
        <v>45241</v>
      </c>
      <c r="K1857" s="3" t="str">
        <f>TEXT(Table1[[#This Row],[delivery_date]]-Table1[[#This Row],[order_date]],"D")</f>
        <v>5</v>
      </c>
      <c r="L1857" s="2" t="s">
        <v>31</v>
      </c>
      <c r="M1857" s="2" t="s">
        <v>22</v>
      </c>
      <c r="N1857" s="2">
        <v>91.9</v>
      </c>
      <c r="O1857" s="2" t="s">
        <v>39</v>
      </c>
      <c r="P1857" s="2">
        <f t="shared" si="56"/>
        <v>822.0204</v>
      </c>
    </row>
    <row r="1858" spans="1:16" ht="14.25" customHeight="1" x14ac:dyDescent="0.35">
      <c r="A1858" s="2" t="s">
        <v>1889</v>
      </c>
      <c r="B1858" s="2" t="s">
        <v>25</v>
      </c>
      <c r="C1858" s="2" t="s">
        <v>36</v>
      </c>
      <c r="D1858" s="2">
        <v>2615.36</v>
      </c>
      <c r="E1858" s="2">
        <v>0.49</v>
      </c>
      <c r="F1858" s="2">
        <f t="shared" si="57"/>
        <v>1281.5264</v>
      </c>
      <c r="G1858" s="2">
        <v>3</v>
      </c>
      <c r="H1858" s="2" t="str">
        <f>TEXT(Table1[[#This Row],[order_date]],"mmmm")</f>
        <v>November</v>
      </c>
      <c r="I1858" s="3">
        <v>45625</v>
      </c>
      <c r="J1858" s="3">
        <v>45629</v>
      </c>
      <c r="K1858" s="3" t="str">
        <f>TEXT(Table1[[#This Row],[delivery_date]]-Table1[[#This Row],[order_date]],"D")</f>
        <v>4</v>
      </c>
      <c r="L1858" s="2" t="s">
        <v>21</v>
      </c>
      <c r="M1858" s="2" t="s">
        <v>16</v>
      </c>
      <c r="N1858" s="2">
        <v>413.56</v>
      </c>
      <c r="O1858" s="2" t="s">
        <v>48</v>
      </c>
      <c r="P1858" s="2">
        <f t="shared" ref="P1858:P1921" si="58">D1858-F1858</f>
        <v>1333.8336000000002</v>
      </c>
    </row>
    <row r="1859" spans="1:16" ht="14.25" customHeight="1" x14ac:dyDescent="0.35">
      <c r="A1859" s="2" t="s">
        <v>1890</v>
      </c>
      <c r="B1859" s="2" t="s">
        <v>25</v>
      </c>
      <c r="C1859" s="2" t="s">
        <v>20</v>
      </c>
      <c r="D1859" s="2">
        <v>265.45</v>
      </c>
      <c r="E1859" s="2">
        <v>0.47</v>
      </c>
      <c r="F1859" s="2">
        <f t="shared" ref="F1859:F1922" si="59">D1859*E1859</f>
        <v>124.76149999999998</v>
      </c>
      <c r="G1859" s="2">
        <v>4</v>
      </c>
      <c r="H1859" s="2" t="str">
        <f>TEXT(Table1[[#This Row],[order_date]],"mmmm")</f>
        <v>June</v>
      </c>
      <c r="I1859" s="3">
        <v>45093</v>
      </c>
      <c r="J1859" s="3">
        <v>45094</v>
      </c>
      <c r="K1859" s="3" t="str">
        <f>TEXT(Table1[[#This Row],[delivery_date]]-Table1[[#This Row],[order_date]],"D")</f>
        <v>1</v>
      </c>
      <c r="L1859" s="2" t="s">
        <v>21</v>
      </c>
      <c r="M1859" s="2" t="s">
        <v>16</v>
      </c>
      <c r="N1859" s="2">
        <v>54.84</v>
      </c>
      <c r="O1859" s="2" t="s">
        <v>28</v>
      </c>
      <c r="P1859" s="2">
        <f t="shared" si="58"/>
        <v>140.6885</v>
      </c>
    </row>
    <row r="1860" spans="1:16" ht="14.25" customHeight="1" x14ac:dyDescent="0.35">
      <c r="A1860" s="2" t="s">
        <v>1891</v>
      </c>
      <c r="B1860" s="2" t="s">
        <v>13</v>
      </c>
      <c r="C1860" s="2" t="s">
        <v>36</v>
      </c>
      <c r="D1860" s="2">
        <v>2628.34</v>
      </c>
      <c r="E1860" s="2">
        <v>0.43</v>
      </c>
      <c r="F1860" s="2">
        <f t="shared" si="59"/>
        <v>1130.1862000000001</v>
      </c>
      <c r="G1860" s="2">
        <v>6</v>
      </c>
      <c r="H1860" s="2" t="str">
        <f>TEXT(Table1[[#This Row],[order_date]],"mmmm")</f>
        <v>December</v>
      </c>
      <c r="I1860" s="3">
        <v>45650</v>
      </c>
      <c r="J1860" s="3">
        <v>45651</v>
      </c>
      <c r="K1860" s="3" t="str">
        <f>TEXT(Table1[[#This Row],[delivery_date]]-Table1[[#This Row],[order_date]],"D")</f>
        <v>1</v>
      </c>
      <c r="L1860" s="2" t="s">
        <v>15</v>
      </c>
      <c r="M1860" s="2" t="s">
        <v>27</v>
      </c>
      <c r="N1860" s="2">
        <v>195.02</v>
      </c>
      <c r="O1860" s="2" t="s">
        <v>28</v>
      </c>
      <c r="P1860" s="2">
        <f t="shared" si="58"/>
        <v>1498.1538</v>
      </c>
    </row>
    <row r="1861" spans="1:16" ht="14.25" customHeight="1" x14ac:dyDescent="0.35">
      <c r="A1861" s="2" t="s">
        <v>1892</v>
      </c>
      <c r="B1861" s="2" t="s">
        <v>25</v>
      </c>
      <c r="C1861" s="2" t="s">
        <v>33</v>
      </c>
      <c r="D1861" s="2">
        <v>3011.91</v>
      </c>
      <c r="E1861" s="2">
        <v>0.39</v>
      </c>
      <c r="F1861" s="2">
        <f t="shared" si="59"/>
        <v>1174.6449</v>
      </c>
      <c r="G1861" s="2">
        <v>3</v>
      </c>
      <c r="H1861" s="2" t="str">
        <f>TEXT(Table1[[#This Row],[order_date]],"mmmm")</f>
        <v>September</v>
      </c>
      <c r="I1861" s="3">
        <v>45555</v>
      </c>
      <c r="J1861" s="3">
        <v>45560</v>
      </c>
      <c r="K1861" s="3" t="str">
        <f>TEXT(Table1[[#This Row],[delivery_date]]-Table1[[#This Row],[order_date]],"D")</f>
        <v>5</v>
      </c>
      <c r="L1861" s="2" t="s">
        <v>21</v>
      </c>
      <c r="M1861" s="2" t="s">
        <v>22</v>
      </c>
      <c r="N1861" s="2">
        <v>348.8</v>
      </c>
      <c r="O1861" s="2" t="s">
        <v>39</v>
      </c>
      <c r="P1861" s="2">
        <f t="shared" si="58"/>
        <v>1837.2650999999998</v>
      </c>
    </row>
    <row r="1862" spans="1:16" ht="14.25" customHeight="1" x14ac:dyDescent="0.35">
      <c r="A1862" s="2" t="s">
        <v>1893</v>
      </c>
      <c r="B1862" s="2" t="s">
        <v>41</v>
      </c>
      <c r="C1862" s="2" t="s">
        <v>33</v>
      </c>
      <c r="D1862" s="2">
        <v>1852.7</v>
      </c>
      <c r="E1862" s="2">
        <v>0.08</v>
      </c>
      <c r="F1862" s="2">
        <f t="shared" si="59"/>
        <v>148.21600000000001</v>
      </c>
      <c r="G1862" s="2">
        <v>1</v>
      </c>
      <c r="H1862" s="2" t="str">
        <f>TEXT(Table1[[#This Row],[order_date]],"mmmm")</f>
        <v>August</v>
      </c>
      <c r="I1862" s="3">
        <v>45159</v>
      </c>
      <c r="J1862" s="3">
        <v>45165</v>
      </c>
      <c r="K1862" s="3" t="str">
        <f>TEXT(Table1[[#This Row],[delivery_date]]-Table1[[#This Row],[order_date]],"D")</f>
        <v>6</v>
      </c>
      <c r="L1862" s="2" t="s">
        <v>31</v>
      </c>
      <c r="M1862" s="2" t="s">
        <v>22</v>
      </c>
      <c r="N1862" s="2">
        <v>170</v>
      </c>
      <c r="O1862" s="2" t="s">
        <v>48</v>
      </c>
      <c r="P1862" s="2">
        <f t="shared" si="58"/>
        <v>1704.4839999999999</v>
      </c>
    </row>
    <row r="1863" spans="1:16" ht="14.25" customHeight="1" x14ac:dyDescent="0.35">
      <c r="A1863" s="2" t="s">
        <v>1894</v>
      </c>
      <c r="B1863" s="2" t="s">
        <v>41</v>
      </c>
      <c r="C1863" s="2" t="s">
        <v>26</v>
      </c>
      <c r="D1863" s="2">
        <v>3836.62</v>
      </c>
      <c r="E1863" s="2">
        <v>0.23</v>
      </c>
      <c r="F1863" s="2">
        <f t="shared" si="59"/>
        <v>882.42259999999999</v>
      </c>
      <c r="G1863" s="2">
        <v>8</v>
      </c>
      <c r="H1863" s="2" t="str">
        <f>TEXT(Table1[[#This Row],[order_date]],"mmmm")</f>
        <v>June</v>
      </c>
      <c r="I1863" s="3">
        <v>45089</v>
      </c>
      <c r="J1863" s="3">
        <v>45094</v>
      </c>
      <c r="K1863" s="3" t="str">
        <f>TEXT(Table1[[#This Row],[delivery_date]]-Table1[[#This Row],[order_date]],"D")</f>
        <v>5</v>
      </c>
      <c r="L1863" s="2" t="s">
        <v>31</v>
      </c>
      <c r="M1863" s="2" t="s">
        <v>27</v>
      </c>
      <c r="N1863" s="2">
        <v>930.63</v>
      </c>
      <c r="O1863" s="2" t="s">
        <v>48</v>
      </c>
      <c r="P1863" s="2">
        <f t="shared" si="58"/>
        <v>2954.1974</v>
      </c>
    </row>
    <row r="1864" spans="1:16" ht="14.25" customHeight="1" x14ac:dyDescent="0.35">
      <c r="A1864" s="2" t="s">
        <v>1895</v>
      </c>
      <c r="B1864" s="2" t="s">
        <v>13</v>
      </c>
      <c r="C1864" s="2" t="s">
        <v>36</v>
      </c>
      <c r="D1864" s="2">
        <v>765</v>
      </c>
      <c r="E1864" s="2">
        <v>0.36</v>
      </c>
      <c r="F1864" s="2">
        <f t="shared" si="59"/>
        <v>275.39999999999998</v>
      </c>
      <c r="G1864" s="2">
        <v>4</v>
      </c>
      <c r="H1864" s="2" t="str">
        <f>TEXT(Table1[[#This Row],[order_date]],"mmmm")</f>
        <v>August</v>
      </c>
      <c r="I1864" s="3">
        <v>45519</v>
      </c>
      <c r="J1864" s="3">
        <v>45521</v>
      </c>
      <c r="K1864" s="3" t="str">
        <f>TEXT(Table1[[#This Row],[delivery_date]]-Table1[[#This Row],[order_date]],"D")</f>
        <v>2</v>
      </c>
      <c r="L1864" s="2" t="s">
        <v>21</v>
      </c>
      <c r="M1864" s="2" t="s">
        <v>16</v>
      </c>
      <c r="N1864" s="2">
        <v>172.98</v>
      </c>
      <c r="O1864" s="2" t="s">
        <v>17</v>
      </c>
      <c r="P1864" s="2">
        <f t="shared" si="58"/>
        <v>489.6</v>
      </c>
    </row>
    <row r="1865" spans="1:16" ht="14.25" customHeight="1" x14ac:dyDescent="0.35">
      <c r="A1865" s="2" t="s">
        <v>1896</v>
      </c>
      <c r="B1865" s="2" t="s">
        <v>41</v>
      </c>
      <c r="C1865" s="2" t="s">
        <v>20</v>
      </c>
      <c r="D1865" s="2">
        <v>4403.1000000000004</v>
      </c>
      <c r="E1865" s="2">
        <v>0.13</v>
      </c>
      <c r="F1865" s="2">
        <f t="shared" si="59"/>
        <v>572.40300000000002</v>
      </c>
      <c r="G1865" s="2">
        <v>1</v>
      </c>
      <c r="H1865" s="2" t="str">
        <f>TEXT(Table1[[#This Row],[order_date]],"mmmm")</f>
        <v>May</v>
      </c>
      <c r="I1865" s="3">
        <v>45430</v>
      </c>
      <c r="J1865" s="3">
        <v>45433</v>
      </c>
      <c r="K1865" s="3" t="str">
        <f>TEXT(Table1[[#This Row],[delivery_date]]-Table1[[#This Row],[order_date]],"D")</f>
        <v>3</v>
      </c>
      <c r="L1865" s="2" t="s">
        <v>31</v>
      </c>
      <c r="M1865" s="2" t="s">
        <v>27</v>
      </c>
      <c r="N1865" s="2">
        <v>908.6</v>
      </c>
      <c r="O1865" s="2" t="s">
        <v>28</v>
      </c>
      <c r="P1865" s="2">
        <f t="shared" si="58"/>
        <v>3830.6970000000001</v>
      </c>
    </row>
    <row r="1866" spans="1:16" ht="14.25" customHeight="1" x14ac:dyDescent="0.35">
      <c r="A1866" s="2" t="s">
        <v>1897</v>
      </c>
      <c r="B1866" s="2" t="s">
        <v>19</v>
      </c>
      <c r="C1866" s="2" t="s">
        <v>33</v>
      </c>
      <c r="D1866" s="2">
        <v>4781.68</v>
      </c>
      <c r="E1866" s="2">
        <v>0.02</v>
      </c>
      <c r="F1866" s="2">
        <f t="shared" si="59"/>
        <v>95.633600000000001</v>
      </c>
      <c r="G1866" s="2">
        <v>2</v>
      </c>
      <c r="H1866" s="2" t="str">
        <f>TEXT(Table1[[#This Row],[order_date]],"mmmm")</f>
        <v>September</v>
      </c>
      <c r="I1866" s="3">
        <v>45191</v>
      </c>
      <c r="J1866" s="3">
        <v>45196</v>
      </c>
      <c r="K1866" s="3" t="str">
        <f>TEXT(Table1[[#This Row],[delivery_date]]-Table1[[#This Row],[order_date]],"D")</f>
        <v>5</v>
      </c>
      <c r="L1866" s="2" t="s">
        <v>15</v>
      </c>
      <c r="M1866" s="2" t="s">
        <v>22</v>
      </c>
      <c r="N1866" s="2">
        <v>792.64</v>
      </c>
      <c r="O1866" s="2" t="s">
        <v>48</v>
      </c>
      <c r="P1866" s="2">
        <f t="shared" si="58"/>
        <v>4686.0464000000002</v>
      </c>
    </row>
    <row r="1867" spans="1:16" ht="14.25" customHeight="1" x14ac:dyDescent="0.35">
      <c r="A1867" s="2" t="s">
        <v>1898</v>
      </c>
      <c r="B1867" s="2" t="s">
        <v>41</v>
      </c>
      <c r="C1867" s="2" t="s">
        <v>20</v>
      </c>
      <c r="D1867" s="2">
        <v>106.05</v>
      </c>
      <c r="E1867" s="2">
        <v>0.21</v>
      </c>
      <c r="F1867" s="2">
        <f t="shared" si="59"/>
        <v>22.270499999999998</v>
      </c>
      <c r="G1867" s="2">
        <v>6</v>
      </c>
      <c r="H1867" s="2" t="str">
        <f>TEXT(Table1[[#This Row],[order_date]],"mmmm")</f>
        <v>May</v>
      </c>
      <c r="I1867" s="3">
        <v>45432</v>
      </c>
      <c r="J1867" s="3">
        <v>45436</v>
      </c>
      <c r="K1867" s="3" t="str">
        <f>TEXT(Table1[[#This Row],[delivery_date]]-Table1[[#This Row],[order_date]],"D")</f>
        <v>4</v>
      </c>
      <c r="L1867" s="2" t="s">
        <v>21</v>
      </c>
      <c r="M1867" s="2" t="s">
        <v>22</v>
      </c>
      <c r="N1867" s="2">
        <v>17.170000000000002</v>
      </c>
      <c r="O1867" s="2" t="s">
        <v>48</v>
      </c>
      <c r="P1867" s="2">
        <f t="shared" si="58"/>
        <v>83.779499999999999</v>
      </c>
    </row>
    <row r="1868" spans="1:16" ht="14.25" customHeight="1" x14ac:dyDescent="0.35">
      <c r="A1868" s="2" t="s">
        <v>1899</v>
      </c>
      <c r="B1868" s="2" t="s">
        <v>41</v>
      </c>
      <c r="C1868" s="2" t="s">
        <v>14</v>
      </c>
      <c r="D1868" s="2">
        <v>4229.34</v>
      </c>
      <c r="E1868" s="2">
        <v>0.21</v>
      </c>
      <c r="F1868" s="2">
        <f t="shared" si="59"/>
        <v>888.16139999999996</v>
      </c>
      <c r="G1868" s="2">
        <v>1</v>
      </c>
      <c r="H1868" s="2" t="str">
        <f>TEXT(Table1[[#This Row],[order_date]],"mmmm")</f>
        <v>September</v>
      </c>
      <c r="I1868" s="3">
        <v>45561</v>
      </c>
      <c r="J1868" s="3">
        <v>45565</v>
      </c>
      <c r="K1868" s="3" t="str">
        <f>TEXT(Table1[[#This Row],[delivery_date]]-Table1[[#This Row],[order_date]],"D")</f>
        <v>4</v>
      </c>
      <c r="L1868" s="2" t="s">
        <v>21</v>
      </c>
      <c r="M1868" s="2" t="s">
        <v>16</v>
      </c>
      <c r="N1868" s="2">
        <v>758.52</v>
      </c>
      <c r="O1868" s="2" t="s">
        <v>28</v>
      </c>
      <c r="P1868" s="2">
        <f t="shared" si="58"/>
        <v>3341.1786000000002</v>
      </c>
    </row>
    <row r="1869" spans="1:16" ht="14.25" customHeight="1" x14ac:dyDescent="0.35">
      <c r="A1869" s="2" t="s">
        <v>1900</v>
      </c>
      <c r="B1869" s="2" t="s">
        <v>25</v>
      </c>
      <c r="C1869" s="2" t="s">
        <v>33</v>
      </c>
      <c r="D1869" s="2">
        <v>2579.92</v>
      </c>
      <c r="E1869" s="2">
        <v>0.03</v>
      </c>
      <c r="F1869" s="2">
        <f t="shared" si="59"/>
        <v>77.397599999999997</v>
      </c>
      <c r="G1869" s="2">
        <v>9</v>
      </c>
      <c r="H1869" s="2" t="str">
        <f>TEXT(Table1[[#This Row],[order_date]],"mmmm")</f>
        <v>March</v>
      </c>
      <c r="I1869" s="3">
        <v>44986</v>
      </c>
      <c r="J1869" s="3">
        <v>44992</v>
      </c>
      <c r="K1869" s="3" t="str">
        <f>TEXT(Table1[[#This Row],[delivery_date]]-Table1[[#This Row],[order_date]],"D")</f>
        <v>6</v>
      </c>
      <c r="L1869" s="2" t="s">
        <v>15</v>
      </c>
      <c r="M1869" s="2" t="s">
        <v>27</v>
      </c>
      <c r="N1869" s="2">
        <v>656.93</v>
      </c>
      <c r="O1869" s="2" t="s">
        <v>23</v>
      </c>
      <c r="P1869" s="2">
        <f t="shared" si="58"/>
        <v>2502.5224000000003</v>
      </c>
    </row>
    <row r="1870" spans="1:16" ht="14.25" customHeight="1" x14ac:dyDescent="0.35">
      <c r="A1870" s="2" t="s">
        <v>1901</v>
      </c>
      <c r="B1870" s="2" t="s">
        <v>25</v>
      </c>
      <c r="C1870" s="2" t="s">
        <v>26</v>
      </c>
      <c r="D1870" s="2">
        <v>2360.89</v>
      </c>
      <c r="E1870" s="2">
        <v>0.16</v>
      </c>
      <c r="F1870" s="2">
        <f t="shared" si="59"/>
        <v>377.74239999999998</v>
      </c>
      <c r="G1870" s="2">
        <v>7</v>
      </c>
      <c r="H1870" s="2" t="str">
        <f>TEXT(Table1[[#This Row],[order_date]],"mmmm")</f>
        <v>March</v>
      </c>
      <c r="I1870" s="3">
        <v>44988</v>
      </c>
      <c r="J1870" s="3">
        <v>44995</v>
      </c>
      <c r="K1870" s="3" t="str">
        <f>TEXT(Table1[[#This Row],[delivery_date]]-Table1[[#This Row],[order_date]],"D")</f>
        <v>7</v>
      </c>
      <c r="L1870" s="2" t="s">
        <v>21</v>
      </c>
      <c r="M1870" s="2" t="s">
        <v>16</v>
      </c>
      <c r="N1870" s="2">
        <v>469.93</v>
      </c>
      <c r="O1870" s="2" t="s">
        <v>17</v>
      </c>
      <c r="P1870" s="2">
        <f t="shared" si="58"/>
        <v>1983.1475999999998</v>
      </c>
    </row>
    <row r="1871" spans="1:16" ht="14.25" customHeight="1" x14ac:dyDescent="0.35">
      <c r="A1871" s="2" t="s">
        <v>1902</v>
      </c>
      <c r="B1871" s="2" t="s">
        <v>41</v>
      </c>
      <c r="C1871" s="2" t="s">
        <v>14</v>
      </c>
      <c r="D1871" s="2">
        <v>1269.53</v>
      </c>
      <c r="E1871" s="2">
        <v>0.46</v>
      </c>
      <c r="F1871" s="2">
        <f t="shared" si="59"/>
        <v>583.98379999999997</v>
      </c>
      <c r="G1871" s="2">
        <v>8</v>
      </c>
      <c r="H1871" s="2" t="str">
        <f>TEXT(Table1[[#This Row],[order_date]],"mmmm")</f>
        <v>April</v>
      </c>
      <c r="I1871" s="3">
        <v>45032</v>
      </c>
      <c r="J1871" s="3">
        <v>45037</v>
      </c>
      <c r="K1871" s="3" t="str">
        <f>TEXT(Table1[[#This Row],[delivery_date]]-Table1[[#This Row],[order_date]],"D")</f>
        <v>5</v>
      </c>
      <c r="L1871" s="2" t="s">
        <v>21</v>
      </c>
      <c r="M1871" s="2" t="s">
        <v>16</v>
      </c>
      <c r="N1871" s="2">
        <v>300.39</v>
      </c>
      <c r="O1871" s="2" t="s">
        <v>28</v>
      </c>
      <c r="P1871" s="2">
        <f t="shared" si="58"/>
        <v>685.5462</v>
      </c>
    </row>
    <row r="1872" spans="1:16" ht="14.25" customHeight="1" x14ac:dyDescent="0.35">
      <c r="A1872" s="2" t="s">
        <v>1903</v>
      </c>
      <c r="B1872" s="2" t="s">
        <v>13</v>
      </c>
      <c r="C1872" s="2" t="s">
        <v>36</v>
      </c>
      <c r="D1872" s="2">
        <v>2291.89</v>
      </c>
      <c r="E1872" s="2">
        <v>0.13</v>
      </c>
      <c r="F1872" s="2">
        <f t="shared" si="59"/>
        <v>297.94569999999999</v>
      </c>
      <c r="G1872" s="2">
        <v>8</v>
      </c>
      <c r="H1872" s="2" t="str">
        <f>TEXT(Table1[[#This Row],[order_date]],"mmmm")</f>
        <v>May</v>
      </c>
      <c r="I1872" s="3">
        <v>45070</v>
      </c>
      <c r="J1872" s="3">
        <v>45071</v>
      </c>
      <c r="K1872" s="3" t="str">
        <f>TEXT(Table1[[#This Row],[delivery_date]]-Table1[[#This Row],[order_date]],"D")</f>
        <v>1</v>
      </c>
      <c r="L1872" s="2" t="s">
        <v>21</v>
      </c>
      <c r="M1872" s="2" t="s">
        <v>27</v>
      </c>
      <c r="N1872" s="2">
        <v>264.25</v>
      </c>
      <c r="O1872" s="2" t="s">
        <v>48</v>
      </c>
      <c r="P1872" s="2">
        <f t="shared" si="58"/>
        <v>1993.9442999999999</v>
      </c>
    </row>
    <row r="1873" spans="1:16" ht="14.25" customHeight="1" x14ac:dyDescent="0.35">
      <c r="A1873" s="2" t="s">
        <v>1904</v>
      </c>
      <c r="B1873" s="2" t="s">
        <v>25</v>
      </c>
      <c r="C1873" s="2" t="s">
        <v>20</v>
      </c>
      <c r="D1873" s="2">
        <v>4757.09</v>
      </c>
      <c r="E1873" s="2">
        <v>0.28000000000000003</v>
      </c>
      <c r="F1873" s="2">
        <f t="shared" si="59"/>
        <v>1331.9852000000001</v>
      </c>
      <c r="G1873" s="2">
        <v>6</v>
      </c>
      <c r="H1873" s="2" t="str">
        <f>TEXT(Table1[[#This Row],[order_date]],"mmmm")</f>
        <v>February</v>
      </c>
      <c r="I1873" s="3">
        <v>45326</v>
      </c>
      <c r="J1873" s="3">
        <v>45329</v>
      </c>
      <c r="K1873" s="3" t="str">
        <f>TEXT(Table1[[#This Row],[delivery_date]]-Table1[[#This Row],[order_date]],"D")</f>
        <v>3</v>
      </c>
      <c r="L1873" s="2" t="s">
        <v>15</v>
      </c>
      <c r="M1873" s="2" t="s">
        <v>22</v>
      </c>
      <c r="N1873" s="2">
        <v>806.05</v>
      </c>
      <c r="O1873" s="2" t="s">
        <v>28</v>
      </c>
      <c r="P1873" s="2">
        <f t="shared" si="58"/>
        <v>3425.1048000000001</v>
      </c>
    </row>
    <row r="1874" spans="1:16" ht="14.25" customHeight="1" x14ac:dyDescent="0.35">
      <c r="A1874" s="2" t="s">
        <v>1905</v>
      </c>
      <c r="B1874" s="2" t="s">
        <v>13</v>
      </c>
      <c r="C1874" s="2" t="s">
        <v>33</v>
      </c>
      <c r="D1874" s="2">
        <v>1132.8599999999999</v>
      </c>
      <c r="E1874" s="2">
        <v>0.24</v>
      </c>
      <c r="F1874" s="2">
        <f t="shared" si="59"/>
        <v>271.88639999999998</v>
      </c>
      <c r="G1874" s="2">
        <v>8</v>
      </c>
      <c r="H1874" s="2" t="str">
        <f>TEXT(Table1[[#This Row],[order_date]],"mmmm")</f>
        <v>June</v>
      </c>
      <c r="I1874" s="3">
        <v>45470</v>
      </c>
      <c r="J1874" s="3">
        <v>45474</v>
      </c>
      <c r="K1874" s="3" t="str">
        <f>TEXT(Table1[[#This Row],[delivery_date]]-Table1[[#This Row],[order_date]],"D")</f>
        <v>4</v>
      </c>
      <c r="L1874" s="2" t="s">
        <v>21</v>
      </c>
      <c r="M1874" s="2" t="s">
        <v>16</v>
      </c>
      <c r="N1874" s="2">
        <v>235.18</v>
      </c>
      <c r="O1874" s="2" t="s">
        <v>48</v>
      </c>
      <c r="P1874" s="2">
        <f t="shared" si="58"/>
        <v>860.97359999999992</v>
      </c>
    </row>
    <row r="1875" spans="1:16" ht="14.25" customHeight="1" x14ac:dyDescent="0.35">
      <c r="A1875" s="2" t="s">
        <v>1906</v>
      </c>
      <c r="B1875" s="2" t="s">
        <v>41</v>
      </c>
      <c r="C1875" s="2" t="s">
        <v>14</v>
      </c>
      <c r="D1875" s="2">
        <v>977.3</v>
      </c>
      <c r="E1875" s="2">
        <v>0.43</v>
      </c>
      <c r="F1875" s="2">
        <f t="shared" si="59"/>
        <v>420.23899999999998</v>
      </c>
      <c r="G1875" s="2">
        <v>7</v>
      </c>
      <c r="H1875" s="2" t="str">
        <f>TEXT(Table1[[#This Row],[order_date]],"mmmm")</f>
        <v>December</v>
      </c>
      <c r="I1875" s="3">
        <v>45284</v>
      </c>
      <c r="J1875" s="3">
        <v>45289</v>
      </c>
      <c r="K1875" s="3" t="str">
        <f>TEXT(Table1[[#This Row],[delivery_date]]-Table1[[#This Row],[order_date]],"D")</f>
        <v>5</v>
      </c>
      <c r="L1875" s="2" t="s">
        <v>31</v>
      </c>
      <c r="M1875" s="2" t="s">
        <v>27</v>
      </c>
      <c r="N1875" s="2">
        <v>125.86</v>
      </c>
      <c r="O1875" s="2" t="s">
        <v>48</v>
      </c>
      <c r="P1875" s="2">
        <f t="shared" si="58"/>
        <v>557.06099999999992</v>
      </c>
    </row>
    <row r="1876" spans="1:16" ht="14.25" customHeight="1" x14ac:dyDescent="0.35">
      <c r="A1876" s="2" t="s">
        <v>1907</v>
      </c>
      <c r="B1876" s="2" t="s">
        <v>41</v>
      </c>
      <c r="C1876" s="2" t="s">
        <v>14</v>
      </c>
      <c r="D1876" s="2">
        <v>1285.29</v>
      </c>
      <c r="E1876" s="2">
        <v>0.33</v>
      </c>
      <c r="F1876" s="2">
        <f t="shared" si="59"/>
        <v>424.14570000000003</v>
      </c>
      <c r="G1876" s="2">
        <v>1</v>
      </c>
      <c r="H1876" s="2" t="str">
        <f>TEXT(Table1[[#This Row],[order_date]],"mmmm")</f>
        <v>May</v>
      </c>
      <c r="I1876" s="3">
        <v>45413</v>
      </c>
      <c r="J1876" s="3">
        <v>45420</v>
      </c>
      <c r="K1876" s="3" t="str">
        <f>TEXT(Table1[[#This Row],[delivery_date]]-Table1[[#This Row],[order_date]],"D")</f>
        <v>7</v>
      </c>
      <c r="L1876" s="2" t="s">
        <v>15</v>
      </c>
      <c r="M1876" s="2" t="s">
        <v>16</v>
      </c>
      <c r="N1876" s="2">
        <v>231.18</v>
      </c>
      <c r="O1876" s="2" t="s">
        <v>34</v>
      </c>
      <c r="P1876" s="2">
        <f t="shared" si="58"/>
        <v>861.14429999999993</v>
      </c>
    </row>
    <row r="1877" spans="1:16" ht="14.25" customHeight="1" x14ac:dyDescent="0.35">
      <c r="A1877" s="2" t="s">
        <v>1908</v>
      </c>
      <c r="B1877" s="2" t="s">
        <v>19</v>
      </c>
      <c r="C1877" s="2" t="s">
        <v>33</v>
      </c>
      <c r="D1877" s="2">
        <v>2803.99</v>
      </c>
      <c r="E1877" s="2">
        <v>0.08</v>
      </c>
      <c r="F1877" s="2">
        <f t="shared" si="59"/>
        <v>224.3192</v>
      </c>
      <c r="G1877" s="2">
        <v>3</v>
      </c>
      <c r="H1877" s="2" t="str">
        <f>TEXT(Table1[[#This Row],[order_date]],"mmmm")</f>
        <v>September</v>
      </c>
      <c r="I1877" s="3">
        <v>45173</v>
      </c>
      <c r="J1877" s="3">
        <v>45178</v>
      </c>
      <c r="K1877" s="3" t="str">
        <f>TEXT(Table1[[#This Row],[delivery_date]]-Table1[[#This Row],[order_date]],"D")</f>
        <v>5</v>
      </c>
      <c r="L1877" s="2" t="s">
        <v>15</v>
      </c>
      <c r="M1877" s="2" t="s">
        <v>22</v>
      </c>
      <c r="N1877" s="2">
        <v>729.11</v>
      </c>
      <c r="O1877" s="2" t="s">
        <v>23</v>
      </c>
      <c r="P1877" s="2">
        <f t="shared" si="58"/>
        <v>2579.6707999999999</v>
      </c>
    </row>
    <row r="1878" spans="1:16" ht="14.25" customHeight="1" x14ac:dyDescent="0.35">
      <c r="A1878" s="2" t="s">
        <v>1909</v>
      </c>
      <c r="B1878" s="2" t="s">
        <v>25</v>
      </c>
      <c r="C1878" s="2" t="s">
        <v>36</v>
      </c>
      <c r="D1878" s="2">
        <v>4658.47</v>
      </c>
      <c r="E1878" s="2">
        <v>7.0000000000000007E-2</v>
      </c>
      <c r="F1878" s="2">
        <f t="shared" si="59"/>
        <v>326.09290000000004</v>
      </c>
      <c r="G1878" s="2">
        <v>9</v>
      </c>
      <c r="H1878" s="2" t="str">
        <f>TEXT(Table1[[#This Row],[order_date]],"mmmm")</f>
        <v>August</v>
      </c>
      <c r="I1878" s="3">
        <v>45158</v>
      </c>
      <c r="J1878" s="3">
        <v>45165</v>
      </c>
      <c r="K1878" s="3" t="str">
        <f>TEXT(Table1[[#This Row],[delivery_date]]-Table1[[#This Row],[order_date]],"D")</f>
        <v>7</v>
      </c>
      <c r="L1878" s="2" t="s">
        <v>31</v>
      </c>
      <c r="M1878" s="2" t="s">
        <v>22</v>
      </c>
      <c r="N1878" s="2">
        <v>323.01</v>
      </c>
      <c r="O1878" s="2" t="s">
        <v>23</v>
      </c>
      <c r="P1878" s="2">
        <f t="shared" si="58"/>
        <v>4332.3771000000006</v>
      </c>
    </row>
    <row r="1879" spans="1:16" ht="14.25" customHeight="1" x14ac:dyDescent="0.35">
      <c r="A1879" s="2" t="s">
        <v>1910</v>
      </c>
      <c r="B1879" s="2" t="s">
        <v>41</v>
      </c>
      <c r="C1879" s="2" t="s">
        <v>36</v>
      </c>
      <c r="D1879" s="2">
        <v>2912.02</v>
      </c>
      <c r="E1879" s="2">
        <v>0.28000000000000003</v>
      </c>
      <c r="F1879" s="2">
        <f t="shared" si="59"/>
        <v>815.36560000000009</v>
      </c>
      <c r="G1879" s="2">
        <v>8</v>
      </c>
      <c r="H1879" s="2" t="str">
        <f>TEXT(Table1[[#This Row],[order_date]],"mmmm")</f>
        <v>February</v>
      </c>
      <c r="I1879" s="3">
        <v>44964</v>
      </c>
      <c r="J1879" s="3">
        <v>44966</v>
      </c>
      <c r="K1879" s="3" t="str">
        <f>TEXT(Table1[[#This Row],[delivery_date]]-Table1[[#This Row],[order_date]],"D")</f>
        <v>2</v>
      </c>
      <c r="L1879" s="2" t="s">
        <v>31</v>
      </c>
      <c r="M1879" s="2" t="s">
        <v>27</v>
      </c>
      <c r="N1879" s="2">
        <v>734.54</v>
      </c>
      <c r="O1879" s="2" t="s">
        <v>39</v>
      </c>
      <c r="P1879" s="2">
        <f t="shared" si="58"/>
        <v>2096.6543999999999</v>
      </c>
    </row>
    <row r="1880" spans="1:16" ht="14.25" customHeight="1" x14ac:dyDescent="0.35">
      <c r="A1880" s="2" t="s">
        <v>1911</v>
      </c>
      <c r="B1880" s="2" t="s">
        <v>19</v>
      </c>
      <c r="C1880" s="2" t="s">
        <v>26</v>
      </c>
      <c r="D1880" s="2">
        <v>1293.06</v>
      </c>
      <c r="E1880" s="2">
        <v>0.02</v>
      </c>
      <c r="F1880" s="2">
        <f t="shared" si="59"/>
        <v>25.8612</v>
      </c>
      <c r="G1880" s="2">
        <v>5</v>
      </c>
      <c r="H1880" s="2" t="str">
        <f>TEXT(Table1[[#This Row],[order_date]],"mmmm")</f>
        <v>November</v>
      </c>
      <c r="I1880" s="3">
        <v>45605</v>
      </c>
      <c r="J1880" s="3">
        <v>45609</v>
      </c>
      <c r="K1880" s="3" t="str">
        <f>TEXT(Table1[[#This Row],[delivery_date]]-Table1[[#This Row],[order_date]],"D")</f>
        <v>4</v>
      </c>
      <c r="L1880" s="2" t="s">
        <v>31</v>
      </c>
      <c r="M1880" s="2" t="s">
        <v>22</v>
      </c>
      <c r="N1880" s="2">
        <v>259.63</v>
      </c>
      <c r="O1880" s="2" t="s">
        <v>34</v>
      </c>
      <c r="P1880" s="2">
        <f t="shared" si="58"/>
        <v>1267.1987999999999</v>
      </c>
    </row>
    <row r="1881" spans="1:16" ht="14.25" customHeight="1" x14ac:dyDescent="0.35">
      <c r="A1881" s="2" t="s">
        <v>1912</v>
      </c>
      <c r="B1881" s="2" t="s">
        <v>25</v>
      </c>
      <c r="C1881" s="2" t="s">
        <v>36</v>
      </c>
      <c r="D1881" s="2">
        <v>2258.2199999999998</v>
      </c>
      <c r="E1881" s="2">
        <v>0.2</v>
      </c>
      <c r="F1881" s="2">
        <f t="shared" si="59"/>
        <v>451.64400000000001</v>
      </c>
      <c r="G1881" s="2">
        <v>1</v>
      </c>
      <c r="H1881" s="2" t="str">
        <f>TEXT(Table1[[#This Row],[order_date]],"mmmm")</f>
        <v>March</v>
      </c>
      <c r="I1881" s="3">
        <v>45372</v>
      </c>
      <c r="J1881" s="3">
        <v>45374</v>
      </c>
      <c r="K1881" s="3" t="str">
        <f>TEXT(Table1[[#This Row],[delivery_date]]-Table1[[#This Row],[order_date]],"D")</f>
        <v>2</v>
      </c>
      <c r="L1881" s="2" t="s">
        <v>31</v>
      </c>
      <c r="M1881" s="2" t="s">
        <v>27</v>
      </c>
      <c r="N1881" s="2">
        <v>345.1</v>
      </c>
      <c r="O1881" s="2" t="s">
        <v>39</v>
      </c>
      <c r="P1881" s="2">
        <f t="shared" si="58"/>
        <v>1806.5759999999998</v>
      </c>
    </row>
    <row r="1882" spans="1:16" ht="14.25" customHeight="1" x14ac:dyDescent="0.35">
      <c r="A1882" s="2" t="s">
        <v>1913</v>
      </c>
      <c r="B1882" s="2" t="s">
        <v>41</v>
      </c>
      <c r="C1882" s="2" t="s">
        <v>26</v>
      </c>
      <c r="D1882" s="2">
        <v>2012.96</v>
      </c>
      <c r="E1882" s="2">
        <v>0.2</v>
      </c>
      <c r="F1882" s="2">
        <f t="shared" si="59"/>
        <v>402.59200000000004</v>
      </c>
      <c r="G1882" s="2">
        <v>2</v>
      </c>
      <c r="H1882" s="2" t="str">
        <f>TEXT(Table1[[#This Row],[order_date]],"mmmm")</f>
        <v>March</v>
      </c>
      <c r="I1882" s="3">
        <v>45373</v>
      </c>
      <c r="J1882" s="3">
        <v>45376</v>
      </c>
      <c r="K1882" s="3" t="str">
        <f>TEXT(Table1[[#This Row],[delivery_date]]-Table1[[#This Row],[order_date]],"D")</f>
        <v>3</v>
      </c>
      <c r="L1882" s="2" t="s">
        <v>21</v>
      </c>
      <c r="M1882" s="2" t="s">
        <v>27</v>
      </c>
      <c r="N1882" s="2">
        <v>383.09</v>
      </c>
      <c r="O1882" s="2" t="s">
        <v>34</v>
      </c>
      <c r="P1882" s="2">
        <f t="shared" si="58"/>
        <v>1610.3679999999999</v>
      </c>
    </row>
    <row r="1883" spans="1:16" ht="14.25" customHeight="1" x14ac:dyDescent="0.35">
      <c r="A1883" s="2" t="s">
        <v>1914</v>
      </c>
      <c r="B1883" s="2" t="s">
        <v>41</v>
      </c>
      <c r="C1883" s="2" t="s">
        <v>14</v>
      </c>
      <c r="D1883" s="2">
        <v>328.19</v>
      </c>
      <c r="E1883" s="2">
        <v>0.1</v>
      </c>
      <c r="F1883" s="2">
        <f t="shared" si="59"/>
        <v>32.819000000000003</v>
      </c>
      <c r="G1883" s="2">
        <v>9</v>
      </c>
      <c r="H1883" s="2" t="str">
        <f>TEXT(Table1[[#This Row],[order_date]],"mmmm")</f>
        <v>September</v>
      </c>
      <c r="I1883" s="3">
        <v>45543</v>
      </c>
      <c r="J1883" s="3">
        <v>45546</v>
      </c>
      <c r="K1883" s="3" t="str">
        <f>TEXT(Table1[[#This Row],[delivery_date]]-Table1[[#This Row],[order_date]],"D")</f>
        <v>3</v>
      </c>
      <c r="L1883" s="2" t="s">
        <v>15</v>
      </c>
      <c r="M1883" s="2" t="s">
        <v>27</v>
      </c>
      <c r="N1883" s="2">
        <v>66.13</v>
      </c>
      <c r="O1883" s="2" t="s">
        <v>28</v>
      </c>
      <c r="P1883" s="2">
        <f t="shared" si="58"/>
        <v>295.37099999999998</v>
      </c>
    </row>
    <row r="1884" spans="1:16" ht="14.25" customHeight="1" x14ac:dyDescent="0.35">
      <c r="A1884" s="2" t="s">
        <v>1915</v>
      </c>
      <c r="B1884" s="2" t="s">
        <v>25</v>
      </c>
      <c r="C1884" s="2" t="s">
        <v>33</v>
      </c>
      <c r="D1884" s="2">
        <v>2602.15</v>
      </c>
      <c r="E1884" s="2">
        <v>0.15</v>
      </c>
      <c r="F1884" s="2">
        <f t="shared" si="59"/>
        <v>390.32249999999999</v>
      </c>
      <c r="G1884" s="2">
        <v>8</v>
      </c>
      <c r="H1884" s="2" t="str">
        <f>TEXT(Table1[[#This Row],[order_date]],"mmmm")</f>
        <v>January</v>
      </c>
      <c r="I1884" s="3">
        <v>44942</v>
      </c>
      <c r="J1884" s="3">
        <v>44948</v>
      </c>
      <c r="K1884" s="3" t="str">
        <f>TEXT(Table1[[#This Row],[delivery_date]]-Table1[[#This Row],[order_date]],"D")</f>
        <v>6</v>
      </c>
      <c r="L1884" s="2" t="s">
        <v>31</v>
      </c>
      <c r="M1884" s="2" t="s">
        <v>22</v>
      </c>
      <c r="N1884" s="2">
        <v>638</v>
      </c>
      <c r="O1884" s="2" t="s">
        <v>48</v>
      </c>
      <c r="P1884" s="2">
        <f t="shared" si="58"/>
        <v>2211.8275000000003</v>
      </c>
    </row>
    <row r="1885" spans="1:16" ht="14.25" customHeight="1" x14ac:dyDescent="0.35">
      <c r="A1885" s="2" t="s">
        <v>1916</v>
      </c>
      <c r="B1885" s="2" t="s">
        <v>25</v>
      </c>
      <c r="C1885" s="2" t="s">
        <v>36</v>
      </c>
      <c r="D1885" s="2">
        <v>717.43</v>
      </c>
      <c r="E1885" s="2">
        <v>0.16</v>
      </c>
      <c r="F1885" s="2">
        <f t="shared" si="59"/>
        <v>114.78879999999999</v>
      </c>
      <c r="G1885" s="2">
        <v>9</v>
      </c>
      <c r="H1885" s="2" t="str">
        <f>TEXT(Table1[[#This Row],[order_date]],"mmmm")</f>
        <v>February</v>
      </c>
      <c r="I1885" s="3">
        <v>44980</v>
      </c>
      <c r="J1885" s="3">
        <v>44984</v>
      </c>
      <c r="K1885" s="3" t="str">
        <f>TEXT(Table1[[#This Row],[delivery_date]]-Table1[[#This Row],[order_date]],"D")</f>
        <v>4</v>
      </c>
      <c r="L1885" s="2" t="s">
        <v>21</v>
      </c>
      <c r="M1885" s="2" t="s">
        <v>27</v>
      </c>
      <c r="N1885" s="2">
        <v>179.74</v>
      </c>
      <c r="O1885" s="2" t="s">
        <v>39</v>
      </c>
      <c r="P1885" s="2">
        <f t="shared" si="58"/>
        <v>602.64119999999991</v>
      </c>
    </row>
    <row r="1886" spans="1:16" ht="14.25" customHeight="1" x14ac:dyDescent="0.35">
      <c r="A1886" s="2" t="s">
        <v>1917</v>
      </c>
      <c r="B1886" s="2" t="s">
        <v>25</v>
      </c>
      <c r="C1886" s="2" t="s">
        <v>26</v>
      </c>
      <c r="D1886" s="2">
        <v>4227</v>
      </c>
      <c r="E1886" s="2">
        <v>0.01</v>
      </c>
      <c r="F1886" s="2">
        <f t="shared" si="59"/>
        <v>42.27</v>
      </c>
      <c r="G1886" s="2">
        <v>2</v>
      </c>
      <c r="H1886" s="2" t="str">
        <f>TEXT(Table1[[#This Row],[order_date]],"mmmm")</f>
        <v>January</v>
      </c>
      <c r="I1886" s="3">
        <v>44944</v>
      </c>
      <c r="J1886" s="3">
        <v>44946</v>
      </c>
      <c r="K1886" s="3" t="str">
        <f>TEXT(Table1[[#This Row],[delivery_date]]-Table1[[#This Row],[order_date]],"D")</f>
        <v>2</v>
      </c>
      <c r="L1886" s="2" t="s">
        <v>21</v>
      </c>
      <c r="M1886" s="2" t="s">
        <v>27</v>
      </c>
      <c r="N1886" s="2">
        <v>993.36</v>
      </c>
      <c r="O1886" s="2" t="s">
        <v>34</v>
      </c>
      <c r="P1886" s="2">
        <f t="shared" si="58"/>
        <v>4184.7299999999996</v>
      </c>
    </row>
    <row r="1887" spans="1:16" ht="14.25" customHeight="1" x14ac:dyDescent="0.35">
      <c r="A1887" s="2" t="s">
        <v>1918</v>
      </c>
      <c r="B1887" s="2" t="s">
        <v>41</v>
      </c>
      <c r="C1887" s="2" t="s">
        <v>14</v>
      </c>
      <c r="D1887" s="2">
        <v>2789.92</v>
      </c>
      <c r="E1887" s="2">
        <v>0.4</v>
      </c>
      <c r="F1887" s="2">
        <f t="shared" si="59"/>
        <v>1115.9680000000001</v>
      </c>
      <c r="G1887" s="2">
        <v>3</v>
      </c>
      <c r="H1887" s="2" t="str">
        <f>TEXT(Table1[[#This Row],[order_date]],"mmmm")</f>
        <v>July</v>
      </c>
      <c r="I1887" s="3">
        <v>45475</v>
      </c>
      <c r="J1887" s="3">
        <v>45481</v>
      </c>
      <c r="K1887" s="3" t="str">
        <f>TEXT(Table1[[#This Row],[delivery_date]]-Table1[[#This Row],[order_date]],"D")</f>
        <v>6</v>
      </c>
      <c r="L1887" s="2" t="s">
        <v>21</v>
      </c>
      <c r="M1887" s="2" t="s">
        <v>16</v>
      </c>
      <c r="N1887" s="2">
        <v>151.43</v>
      </c>
      <c r="O1887" s="2" t="s">
        <v>23</v>
      </c>
      <c r="P1887" s="2">
        <f t="shared" si="58"/>
        <v>1673.952</v>
      </c>
    </row>
    <row r="1888" spans="1:16" ht="14.25" customHeight="1" x14ac:dyDescent="0.35">
      <c r="A1888" s="2" t="s">
        <v>1919</v>
      </c>
      <c r="B1888" s="2" t="s">
        <v>41</v>
      </c>
      <c r="C1888" s="2" t="s">
        <v>36</v>
      </c>
      <c r="D1888" s="2">
        <v>4238.57</v>
      </c>
      <c r="E1888" s="2">
        <v>0.48</v>
      </c>
      <c r="F1888" s="2">
        <f t="shared" si="59"/>
        <v>2034.5135999999998</v>
      </c>
      <c r="G1888" s="2">
        <v>3</v>
      </c>
      <c r="H1888" s="2" t="str">
        <f>TEXT(Table1[[#This Row],[order_date]],"mmmm")</f>
        <v>October</v>
      </c>
      <c r="I1888" s="3">
        <v>45222</v>
      </c>
      <c r="J1888" s="3">
        <v>45228</v>
      </c>
      <c r="K1888" s="3" t="str">
        <f>TEXT(Table1[[#This Row],[delivery_date]]-Table1[[#This Row],[order_date]],"D")</f>
        <v>6</v>
      </c>
      <c r="L1888" s="2" t="s">
        <v>15</v>
      </c>
      <c r="M1888" s="2" t="s">
        <v>22</v>
      </c>
      <c r="N1888" s="2">
        <v>802.26</v>
      </c>
      <c r="O1888" s="2" t="s">
        <v>17</v>
      </c>
      <c r="P1888" s="2">
        <f t="shared" si="58"/>
        <v>2204.0563999999999</v>
      </c>
    </row>
    <row r="1889" spans="1:16" ht="14.25" customHeight="1" x14ac:dyDescent="0.35">
      <c r="A1889" s="2" t="s">
        <v>1920</v>
      </c>
      <c r="B1889" s="2" t="s">
        <v>19</v>
      </c>
      <c r="C1889" s="2" t="s">
        <v>20</v>
      </c>
      <c r="D1889" s="2">
        <v>4784.62</v>
      </c>
      <c r="E1889" s="2">
        <v>0.14000000000000001</v>
      </c>
      <c r="F1889" s="2">
        <f t="shared" si="59"/>
        <v>669.84680000000003</v>
      </c>
      <c r="G1889" s="2">
        <v>1</v>
      </c>
      <c r="H1889" s="2" t="str">
        <f>TEXT(Table1[[#This Row],[order_date]],"mmmm")</f>
        <v>July</v>
      </c>
      <c r="I1889" s="3">
        <v>45501</v>
      </c>
      <c r="J1889" s="3">
        <v>45502</v>
      </c>
      <c r="K1889" s="3" t="str">
        <f>TEXT(Table1[[#This Row],[delivery_date]]-Table1[[#This Row],[order_date]],"D")</f>
        <v>1</v>
      </c>
      <c r="L1889" s="2" t="s">
        <v>21</v>
      </c>
      <c r="M1889" s="2" t="s">
        <v>27</v>
      </c>
      <c r="N1889" s="2">
        <v>755.25</v>
      </c>
      <c r="O1889" s="2" t="s">
        <v>39</v>
      </c>
      <c r="P1889" s="2">
        <f t="shared" si="58"/>
        <v>4114.7731999999996</v>
      </c>
    </row>
    <row r="1890" spans="1:16" ht="14.25" customHeight="1" x14ac:dyDescent="0.35">
      <c r="A1890" s="2" t="s">
        <v>1921</v>
      </c>
      <c r="B1890" s="2" t="s">
        <v>13</v>
      </c>
      <c r="C1890" s="2" t="s">
        <v>14</v>
      </c>
      <c r="D1890" s="2">
        <v>4721.62</v>
      </c>
      <c r="E1890" s="2">
        <v>0.06</v>
      </c>
      <c r="F1890" s="2">
        <f t="shared" si="59"/>
        <v>283.29719999999998</v>
      </c>
      <c r="G1890" s="2">
        <v>2</v>
      </c>
      <c r="H1890" s="2" t="str">
        <f>TEXT(Table1[[#This Row],[order_date]],"mmmm")</f>
        <v>March</v>
      </c>
      <c r="I1890" s="3">
        <v>44994</v>
      </c>
      <c r="J1890" s="3">
        <v>44996</v>
      </c>
      <c r="K1890" s="3" t="str">
        <f>TEXT(Table1[[#This Row],[delivery_date]]-Table1[[#This Row],[order_date]],"D")</f>
        <v>2</v>
      </c>
      <c r="L1890" s="2" t="s">
        <v>31</v>
      </c>
      <c r="M1890" s="2" t="s">
        <v>16</v>
      </c>
      <c r="N1890" s="2">
        <v>916.35</v>
      </c>
      <c r="O1890" s="2" t="s">
        <v>17</v>
      </c>
      <c r="P1890" s="2">
        <f t="shared" si="58"/>
        <v>4438.3227999999999</v>
      </c>
    </row>
    <row r="1891" spans="1:16" ht="14.25" customHeight="1" x14ac:dyDescent="0.35">
      <c r="A1891" s="2" t="s">
        <v>1922</v>
      </c>
      <c r="B1891" s="2" t="s">
        <v>25</v>
      </c>
      <c r="C1891" s="2" t="s">
        <v>36</v>
      </c>
      <c r="D1891" s="2">
        <v>592.1</v>
      </c>
      <c r="E1891" s="2">
        <v>0.48</v>
      </c>
      <c r="F1891" s="2">
        <f t="shared" si="59"/>
        <v>284.20800000000003</v>
      </c>
      <c r="G1891" s="2">
        <v>5</v>
      </c>
      <c r="H1891" s="2" t="str">
        <f>TEXT(Table1[[#This Row],[order_date]],"mmmm")</f>
        <v>February</v>
      </c>
      <c r="I1891" s="3">
        <v>45327</v>
      </c>
      <c r="J1891" s="3">
        <v>45331</v>
      </c>
      <c r="K1891" s="3" t="str">
        <f>TEXT(Table1[[#This Row],[delivery_date]]-Table1[[#This Row],[order_date]],"D")</f>
        <v>4</v>
      </c>
      <c r="L1891" s="2" t="s">
        <v>31</v>
      </c>
      <c r="M1891" s="2" t="s">
        <v>27</v>
      </c>
      <c r="N1891" s="2">
        <v>119.23</v>
      </c>
      <c r="O1891" s="2" t="s">
        <v>23</v>
      </c>
      <c r="P1891" s="2">
        <f t="shared" si="58"/>
        <v>307.892</v>
      </c>
    </row>
    <row r="1892" spans="1:16" ht="14.25" customHeight="1" x14ac:dyDescent="0.35">
      <c r="A1892" s="2" t="s">
        <v>1923</v>
      </c>
      <c r="B1892" s="2" t="s">
        <v>41</v>
      </c>
      <c r="C1892" s="2" t="s">
        <v>14</v>
      </c>
      <c r="D1892" s="2">
        <v>4729.6000000000004</v>
      </c>
      <c r="E1892" s="2">
        <v>0.37</v>
      </c>
      <c r="F1892" s="2">
        <f t="shared" si="59"/>
        <v>1749.9520000000002</v>
      </c>
      <c r="G1892" s="2">
        <v>7</v>
      </c>
      <c r="H1892" s="2" t="str">
        <f>TEXT(Table1[[#This Row],[order_date]],"mmmm")</f>
        <v>April</v>
      </c>
      <c r="I1892" s="3">
        <v>45408</v>
      </c>
      <c r="J1892" s="3">
        <v>45412</v>
      </c>
      <c r="K1892" s="3" t="str">
        <f>TEXT(Table1[[#This Row],[delivery_date]]-Table1[[#This Row],[order_date]],"D")</f>
        <v>4</v>
      </c>
      <c r="L1892" s="2" t="s">
        <v>31</v>
      </c>
      <c r="M1892" s="2" t="s">
        <v>16</v>
      </c>
      <c r="N1892" s="2">
        <v>964.98</v>
      </c>
      <c r="O1892" s="2" t="s">
        <v>48</v>
      </c>
      <c r="P1892" s="2">
        <f t="shared" si="58"/>
        <v>2979.6480000000001</v>
      </c>
    </row>
    <row r="1893" spans="1:16" ht="14.25" customHeight="1" x14ac:dyDescent="0.35">
      <c r="A1893" s="2" t="s">
        <v>1924</v>
      </c>
      <c r="B1893" s="2" t="s">
        <v>41</v>
      </c>
      <c r="C1893" s="2" t="s">
        <v>33</v>
      </c>
      <c r="D1893" s="2">
        <v>3999.16</v>
      </c>
      <c r="E1893" s="2">
        <v>0.45</v>
      </c>
      <c r="F1893" s="2">
        <f t="shared" si="59"/>
        <v>1799.6220000000001</v>
      </c>
      <c r="G1893" s="2">
        <v>6</v>
      </c>
      <c r="H1893" s="2" t="str">
        <f>TEXT(Table1[[#This Row],[order_date]],"mmmm")</f>
        <v>November</v>
      </c>
      <c r="I1893" s="3">
        <v>45614</v>
      </c>
      <c r="J1893" s="3">
        <v>45616</v>
      </c>
      <c r="K1893" s="3" t="str">
        <f>TEXT(Table1[[#This Row],[delivery_date]]-Table1[[#This Row],[order_date]],"D")</f>
        <v>2</v>
      </c>
      <c r="L1893" s="2" t="s">
        <v>31</v>
      </c>
      <c r="M1893" s="2" t="s">
        <v>16</v>
      </c>
      <c r="N1893" s="2">
        <v>549.86</v>
      </c>
      <c r="O1893" s="2" t="s">
        <v>48</v>
      </c>
      <c r="P1893" s="2">
        <f t="shared" si="58"/>
        <v>2199.5379999999996</v>
      </c>
    </row>
    <row r="1894" spans="1:16" ht="14.25" customHeight="1" x14ac:dyDescent="0.35">
      <c r="A1894" s="2" t="s">
        <v>1925</v>
      </c>
      <c r="B1894" s="2" t="s">
        <v>25</v>
      </c>
      <c r="C1894" s="2" t="s">
        <v>33</v>
      </c>
      <c r="D1894" s="2">
        <v>3910.52</v>
      </c>
      <c r="E1894" s="2">
        <v>0.18</v>
      </c>
      <c r="F1894" s="2">
        <f t="shared" si="59"/>
        <v>703.89359999999999</v>
      </c>
      <c r="G1894" s="2">
        <v>2</v>
      </c>
      <c r="H1894" s="2" t="str">
        <f>TEXT(Table1[[#This Row],[order_date]],"mmmm")</f>
        <v>January</v>
      </c>
      <c r="I1894" s="3">
        <v>44945</v>
      </c>
      <c r="J1894" s="3">
        <v>44950</v>
      </c>
      <c r="K1894" s="3" t="str">
        <f>TEXT(Table1[[#This Row],[delivery_date]]-Table1[[#This Row],[order_date]],"D")</f>
        <v>5</v>
      </c>
      <c r="L1894" s="2" t="s">
        <v>21</v>
      </c>
      <c r="M1894" s="2" t="s">
        <v>16</v>
      </c>
      <c r="N1894" s="2">
        <v>632.48</v>
      </c>
      <c r="O1894" s="2" t="s">
        <v>23</v>
      </c>
      <c r="P1894" s="2">
        <f t="shared" si="58"/>
        <v>3206.6264000000001</v>
      </c>
    </row>
    <row r="1895" spans="1:16" ht="14.25" customHeight="1" x14ac:dyDescent="0.35">
      <c r="A1895" s="2" t="s">
        <v>1926</v>
      </c>
      <c r="B1895" s="2" t="s">
        <v>13</v>
      </c>
      <c r="C1895" s="2" t="s">
        <v>33</v>
      </c>
      <c r="D1895" s="2">
        <v>541.63</v>
      </c>
      <c r="E1895" s="2">
        <v>0.24</v>
      </c>
      <c r="F1895" s="2">
        <f t="shared" si="59"/>
        <v>129.99119999999999</v>
      </c>
      <c r="G1895" s="2">
        <v>8</v>
      </c>
      <c r="H1895" s="2" t="str">
        <f>TEXT(Table1[[#This Row],[order_date]],"mmmm")</f>
        <v>August</v>
      </c>
      <c r="I1895" s="3">
        <v>45524</v>
      </c>
      <c r="J1895" s="3">
        <v>45529</v>
      </c>
      <c r="K1895" s="3" t="str">
        <f>TEXT(Table1[[#This Row],[delivery_date]]-Table1[[#This Row],[order_date]],"D")</f>
        <v>5</v>
      </c>
      <c r="L1895" s="2" t="s">
        <v>15</v>
      </c>
      <c r="M1895" s="2" t="s">
        <v>22</v>
      </c>
      <c r="N1895" s="2">
        <v>29.24</v>
      </c>
      <c r="O1895" s="2" t="s">
        <v>48</v>
      </c>
      <c r="P1895" s="2">
        <f t="shared" si="58"/>
        <v>411.6388</v>
      </c>
    </row>
    <row r="1896" spans="1:16" ht="14.25" customHeight="1" x14ac:dyDescent="0.35">
      <c r="A1896" s="2" t="s">
        <v>1927</v>
      </c>
      <c r="B1896" s="2" t="s">
        <v>25</v>
      </c>
      <c r="C1896" s="2" t="s">
        <v>20</v>
      </c>
      <c r="D1896" s="2">
        <v>979.62</v>
      </c>
      <c r="E1896" s="2">
        <v>0.47</v>
      </c>
      <c r="F1896" s="2">
        <f t="shared" si="59"/>
        <v>460.42139999999995</v>
      </c>
      <c r="G1896" s="2">
        <v>4</v>
      </c>
      <c r="H1896" s="2" t="str">
        <f>TEXT(Table1[[#This Row],[order_date]],"mmmm")</f>
        <v>March</v>
      </c>
      <c r="I1896" s="3">
        <v>45375</v>
      </c>
      <c r="J1896" s="3">
        <v>45376</v>
      </c>
      <c r="K1896" s="3" t="str">
        <f>TEXT(Table1[[#This Row],[delivery_date]]-Table1[[#This Row],[order_date]],"D")</f>
        <v>1</v>
      </c>
      <c r="L1896" s="2" t="s">
        <v>31</v>
      </c>
      <c r="M1896" s="2" t="s">
        <v>27</v>
      </c>
      <c r="N1896" s="2">
        <v>278.08</v>
      </c>
      <c r="O1896" s="2" t="s">
        <v>48</v>
      </c>
      <c r="P1896" s="2">
        <f t="shared" si="58"/>
        <v>519.19860000000006</v>
      </c>
    </row>
    <row r="1897" spans="1:16" ht="14.25" customHeight="1" x14ac:dyDescent="0.35">
      <c r="A1897" s="2" t="s">
        <v>1928</v>
      </c>
      <c r="B1897" s="2" t="s">
        <v>13</v>
      </c>
      <c r="C1897" s="2" t="s">
        <v>33</v>
      </c>
      <c r="D1897" s="2">
        <v>4878.3</v>
      </c>
      <c r="E1897" s="2">
        <v>0.23</v>
      </c>
      <c r="F1897" s="2">
        <f t="shared" si="59"/>
        <v>1122.009</v>
      </c>
      <c r="G1897" s="2">
        <v>2</v>
      </c>
      <c r="H1897" s="2" t="str">
        <f>TEXT(Table1[[#This Row],[order_date]],"mmmm")</f>
        <v>November</v>
      </c>
      <c r="I1897" s="3">
        <v>45235</v>
      </c>
      <c r="J1897" s="3">
        <v>45241</v>
      </c>
      <c r="K1897" s="3" t="str">
        <f>TEXT(Table1[[#This Row],[delivery_date]]-Table1[[#This Row],[order_date]],"D")</f>
        <v>6</v>
      </c>
      <c r="L1897" s="2" t="s">
        <v>15</v>
      </c>
      <c r="M1897" s="2" t="s">
        <v>22</v>
      </c>
      <c r="N1897" s="2">
        <v>1448.83</v>
      </c>
      <c r="O1897" s="2" t="s">
        <v>17</v>
      </c>
      <c r="P1897" s="2">
        <f t="shared" si="58"/>
        <v>3756.2910000000002</v>
      </c>
    </row>
    <row r="1898" spans="1:16" ht="14.25" customHeight="1" x14ac:dyDescent="0.35">
      <c r="A1898" s="2" t="s">
        <v>1929</v>
      </c>
      <c r="B1898" s="2" t="s">
        <v>41</v>
      </c>
      <c r="C1898" s="2" t="s">
        <v>20</v>
      </c>
      <c r="D1898" s="2">
        <v>1145.51</v>
      </c>
      <c r="E1898" s="2">
        <v>0.34</v>
      </c>
      <c r="F1898" s="2">
        <f t="shared" si="59"/>
        <v>389.47340000000003</v>
      </c>
      <c r="G1898" s="2">
        <v>4</v>
      </c>
      <c r="H1898" s="2" t="str">
        <f>TEXT(Table1[[#This Row],[order_date]],"mmmm")</f>
        <v>May</v>
      </c>
      <c r="I1898" s="3">
        <v>45072</v>
      </c>
      <c r="J1898" s="3">
        <v>45079</v>
      </c>
      <c r="K1898" s="3" t="str">
        <f>TEXT(Table1[[#This Row],[delivery_date]]-Table1[[#This Row],[order_date]],"D")</f>
        <v>7</v>
      </c>
      <c r="L1898" s="2" t="s">
        <v>31</v>
      </c>
      <c r="M1898" s="2" t="s">
        <v>22</v>
      </c>
      <c r="N1898" s="2">
        <v>172.1</v>
      </c>
      <c r="O1898" s="2" t="s">
        <v>34</v>
      </c>
      <c r="P1898" s="2">
        <f t="shared" si="58"/>
        <v>756.03659999999991</v>
      </c>
    </row>
    <row r="1899" spans="1:16" ht="14.25" customHeight="1" x14ac:dyDescent="0.35">
      <c r="A1899" s="2" t="s">
        <v>1930</v>
      </c>
      <c r="B1899" s="2" t="s">
        <v>13</v>
      </c>
      <c r="C1899" s="2" t="s">
        <v>33</v>
      </c>
      <c r="D1899" s="2">
        <v>928.36</v>
      </c>
      <c r="E1899" s="2">
        <v>0.35</v>
      </c>
      <c r="F1899" s="2">
        <f t="shared" si="59"/>
        <v>324.92599999999999</v>
      </c>
      <c r="G1899" s="2">
        <v>8</v>
      </c>
      <c r="H1899" s="2" t="str">
        <f>TEXT(Table1[[#This Row],[order_date]],"mmmm")</f>
        <v>April</v>
      </c>
      <c r="I1899" s="3">
        <v>45018</v>
      </c>
      <c r="J1899" s="3">
        <v>45024</v>
      </c>
      <c r="K1899" s="3" t="str">
        <f>TEXT(Table1[[#This Row],[delivery_date]]-Table1[[#This Row],[order_date]],"D")</f>
        <v>6</v>
      </c>
      <c r="L1899" s="2" t="s">
        <v>15</v>
      </c>
      <c r="M1899" s="2" t="s">
        <v>16</v>
      </c>
      <c r="N1899" s="2">
        <v>143.81</v>
      </c>
      <c r="O1899" s="2" t="s">
        <v>17</v>
      </c>
      <c r="P1899" s="2">
        <f t="shared" si="58"/>
        <v>603.43399999999997</v>
      </c>
    </row>
    <row r="1900" spans="1:16" ht="14.25" customHeight="1" x14ac:dyDescent="0.35">
      <c r="A1900" s="2" t="s">
        <v>1931</v>
      </c>
      <c r="B1900" s="2" t="s">
        <v>19</v>
      </c>
      <c r="C1900" s="2" t="s">
        <v>14</v>
      </c>
      <c r="D1900" s="2">
        <v>1875.52</v>
      </c>
      <c r="E1900" s="2">
        <v>0.42</v>
      </c>
      <c r="F1900" s="2">
        <f t="shared" si="59"/>
        <v>787.71839999999997</v>
      </c>
      <c r="G1900" s="2">
        <v>1</v>
      </c>
      <c r="H1900" s="2" t="str">
        <f>TEXT(Table1[[#This Row],[order_date]],"mmmm")</f>
        <v>April</v>
      </c>
      <c r="I1900" s="3">
        <v>45387</v>
      </c>
      <c r="J1900" s="3">
        <v>45394</v>
      </c>
      <c r="K1900" s="3" t="str">
        <f>TEXT(Table1[[#This Row],[delivery_date]]-Table1[[#This Row],[order_date]],"D")</f>
        <v>7</v>
      </c>
      <c r="L1900" s="2" t="s">
        <v>31</v>
      </c>
      <c r="M1900" s="2" t="s">
        <v>16</v>
      </c>
      <c r="N1900" s="2">
        <v>309.24</v>
      </c>
      <c r="O1900" s="2" t="s">
        <v>23</v>
      </c>
      <c r="P1900" s="2">
        <f t="shared" si="58"/>
        <v>1087.8016</v>
      </c>
    </row>
    <row r="1901" spans="1:16" ht="14.25" customHeight="1" x14ac:dyDescent="0.35">
      <c r="A1901" s="2" t="s">
        <v>1932</v>
      </c>
      <c r="B1901" s="2" t="s">
        <v>41</v>
      </c>
      <c r="C1901" s="2" t="s">
        <v>36</v>
      </c>
      <c r="D1901" s="2">
        <v>4575.45</v>
      </c>
      <c r="E1901" s="2">
        <v>0.49</v>
      </c>
      <c r="F1901" s="2">
        <f t="shared" si="59"/>
        <v>2241.9704999999999</v>
      </c>
      <c r="G1901" s="2">
        <v>9</v>
      </c>
      <c r="H1901" s="2" t="str">
        <f>TEXT(Table1[[#This Row],[order_date]],"mmmm")</f>
        <v>February</v>
      </c>
      <c r="I1901" s="3">
        <v>45345</v>
      </c>
      <c r="J1901" s="3">
        <v>45346</v>
      </c>
      <c r="K1901" s="3" t="str">
        <f>TEXT(Table1[[#This Row],[delivery_date]]-Table1[[#This Row],[order_date]],"D")</f>
        <v>1</v>
      </c>
      <c r="L1901" s="2" t="s">
        <v>31</v>
      </c>
      <c r="M1901" s="2" t="s">
        <v>27</v>
      </c>
      <c r="N1901" s="2">
        <v>564.44000000000005</v>
      </c>
      <c r="O1901" s="2" t="s">
        <v>39</v>
      </c>
      <c r="P1901" s="2">
        <f t="shared" si="58"/>
        <v>2333.4794999999999</v>
      </c>
    </row>
    <row r="1902" spans="1:16" ht="14.25" customHeight="1" x14ac:dyDescent="0.35">
      <c r="A1902" s="2" t="s">
        <v>1933</v>
      </c>
      <c r="B1902" s="2" t="s">
        <v>19</v>
      </c>
      <c r="C1902" s="2" t="s">
        <v>36</v>
      </c>
      <c r="D1902" s="2">
        <v>2433.35</v>
      </c>
      <c r="E1902" s="2">
        <v>0.17</v>
      </c>
      <c r="F1902" s="2">
        <f t="shared" si="59"/>
        <v>413.66950000000003</v>
      </c>
      <c r="G1902" s="2">
        <v>8</v>
      </c>
      <c r="H1902" s="2" t="str">
        <f>TEXT(Table1[[#This Row],[order_date]],"mmmm")</f>
        <v>November</v>
      </c>
      <c r="I1902" s="3">
        <v>45255</v>
      </c>
      <c r="J1902" s="3">
        <v>45256</v>
      </c>
      <c r="K1902" s="3" t="str">
        <f>TEXT(Table1[[#This Row],[delivery_date]]-Table1[[#This Row],[order_date]],"D")</f>
        <v>1</v>
      </c>
      <c r="L1902" s="2" t="s">
        <v>31</v>
      </c>
      <c r="M1902" s="2" t="s">
        <v>16</v>
      </c>
      <c r="N1902" s="2">
        <v>386.61</v>
      </c>
      <c r="O1902" s="2" t="s">
        <v>48</v>
      </c>
      <c r="P1902" s="2">
        <f t="shared" si="58"/>
        <v>2019.6804999999999</v>
      </c>
    </row>
    <row r="1903" spans="1:16" ht="14.25" customHeight="1" x14ac:dyDescent="0.35">
      <c r="A1903" s="2" t="s">
        <v>1934</v>
      </c>
      <c r="B1903" s="2" t="s">
        <v>25</v>
      </c>
      <c r="C1903" s="2" t="s">
        <v>33</v>
      </c>
      <c r="D1903" s="2">
        <v>4610.8599999999997</v>
      </c>
      <c r="E1903" s="2">
        <v>0.12</v>
      </c>
      <c r="F1903" s="2">
        <f t="shared" si="59"/>
        <v>553.30319999999995</v>
      </c>
      <c r="G1903" s="2">
        <v>8</v>
      </c>
      <c r="H1903" s="2" t="str">
        <f>TEXT(Table1[[#This Row],[order_date]],"mmmm")</f>
        <v>December</v>
      </c>
      <c r="I1903" s="3">
        <v>45263</v>
      </c>
      <c r="J1903" s="3">
        <v>45267</v>
      </c>
      <c r="K1903" s="3" t="str">
        <f>TEXT(Table1[[#This Row],[delivery_date]]-Table1[[#This Row],[order_date]],"D")</f>
        <v>4</v>
      </c>
      <c r="L1903" s="2" t="s">
        <v>21</v>
      </c>
      <c r="M1903" s="2" t="s">
        <v>22</v>
      </c>
      <c r="N1903" s="2">
        <v>643.96</v>
      </c>
      <c r="O1903" s="2" t="s">
        <v>17</v>
      </c>
      <c r="P1903" s="2">
        <f t="shared" si="58"/>
        <v>4057.5567999999998</v>
      </c>
    </row>
    <row r="1904" spans="1:16" ht="14.25" customHeight="1" x14ac:dyDescent="0.35">
      <c r="A1904" s="2" t="s">
        <v>1935</v>
      </c>
      <c r="B1904" s="2" t="s">
        <v>25</v>
      </c>
      <c r="C1904" s="2" t="s">
        <v>36</v>
      </c>
      <c r="D1904" s="2">
        <v>1738.26</v>
      </c>
      <c r="E1904" s="2">
        <v>0.04</v>
      </c>
      <c r="F1904" s="2">
        <f t="shared" si="59"/>
        <v>69.5304</v>
      </c>
      <c r="G1904" s="2">
        <v>9</v>
      </c>
      <c r="H1904" s="2" t="str">
        <f>TEXT(Table1[[#This Row],[order_date]],"mmmm")</f>
        <v>February</v>
      </c>
      <c r="I1904" s="3">
        <v>45344</v>
      </c>
      <c r="J1904" s="3">
        <v>45348</v>
      </c>
      <c r="K1904" s="3" t="str">
        <f>TEXT(Table1[[#This Row],[delivery_date]]-Table1[[#This Row],[order_date]],"D")</f>
        <v>4</v>
      </c>
      <c r="L1904" s="2" t="s">
        <v>15</v>
      </c>
      <c r="M1904" s="2" t="s">
        <v>27</v>
      </c>
      <c r="N1904" s="2">
        <v>95.41</v>
      </c>
      <c r="O1904" s="2" t="s">
        <v>23</v>
      </c>
      <c r="P1904" s="2">
        <f t="shared" si="58"/>
        <v>1668.7295999999999</v>
      </c>
    </row>
    <row r="1905" spans="1:16" ht="14.25" customHeight="1" x14ac:dyDescent="0.35">
      <c r="A1905" s="2" t="s">
        <v>1936</v>
      </c>
      <c r="B1905" s="2" t="s">
        <v>25</v>
      </c>
      <c r="C1905" s="2" t="s">
        <v>33</v>
      </c>
      <c r="D1905" s="2">
        <v>1209.99</v>
      </c>
      <c r="E1905" s="2">
        <v>0.43</v>
      </c>
      <c r="F1905" s="2">
        <f t="shared" si="59"/>
        <v>520.29570000000001</v>
      </c>
      <c r="G1905" s="2">
        <v>7</v>
      </c>
      <c r="H1905" s="2" t="str">
        <f>TEXT(Table1[[#This Row],[order_date]],"mmmm")</f>
        <v>August</v>
      </c>
      <c r="I1905" s="3">
        <v>45511</v>
      </c>
      <c r="J1905" s="3">
        <v>45516</v>
      </c>
      <c r="K1905" s="3" t="str">
        <f>TEXT(Table1[[#This Row],[delivery_date]]-Table1[[#This Row],[order_date]],"D")</f>
        <v>5</v>
      </c>
      <c r="L1905" s="2" t="s">
        <v>31</v>
      </c>
      <c r="M1905" s="2" t="s">
        <v>22</v>
      </c>
      <c r="N1905" s="2">
        <v>98.81</v>
      </c>
      <c r="O1905" s="2" t="s">
        <v>23</v>
      </c>
      <c r="P1905" s="2">
        <f t="shared" si="58"/>
        <v>689.6943</v>
      </c>
    </row>
    <row r="1906" spans="1:16" ht="14.25" customHeight="1" x14ac:dyDescent="0.35">
      <c r="A1906" s="2" t="s">
        <v>1937</v>
      </c>
      <c r="B1906" s="2" t="s">
        <v>13</v>
      </c>
      <c r="C1906" s="2" t="s">
        <v>33</v>
      </c>
      <c r="D1906" s="2">
        <v>2526.4899999999998</v>
      </c>
      <c r="E1906" s="2">
        <v>0.15</v>
      </c>
      <c r="F1906" s="2">
        <f t="shared" si="59"/>
        <v>378.97349999999994</v>
      </c>
      <c r="G1906" s="2">
        <v>9</v>
      </c>
      <c r="H1906" s="2" t="str">
        <f>TEXT(Table1[[#This Row],[order_date]],"mmmm")</f>
        <v>March</v>
      </c>
      <c r="I1906" s="3">
        <v>45001</v>
      </c>
      <c r="J1906" s="3">
        <v>45003</v>
      </c>
      <c r="K1906" s="3" t="str">
        <f>TEXT(Table1[[#This Row],[delivery_date]]-Table1[[#This Row],[order_date]],"D")</f>
        <v>2</v>
      </c>
      <c r="L1906" s="2" t="s">
        <v>31</v>
      </c>
      <c r="M1906" s="2" t="s">
        <v>22</v>
      </c>
      <c r="N1906" s="2">
        <v>176.01</v>
      </c>
      <c r="O1906" s="2" t="s">
        <v>17</v>
      </c>
      <c r="P1906" s="2">
        <f t="shared" si="58"/>
        <v>2147.5164999999997</v>
      </c>
    </row>
    <row r="1907" spans="1:16" ht="14.25" customHeight="1" x14ac:dyDescent="0.35">
      <c r="A1907" s="2" t="s">
        <v>1938</v>
      </c>
      <c r="B1907" s="2" t="s">
        <v>41</v>
      </c>
      <c r="C1907" s="2" t="s">
        <v>26</v>
      </c>
      <c r="D1907" s="2">
        <v>3115.84</v>
      </c>
      <c r="E1907" s="2">
        <v>0.02</v>
      </c>
      <c r="F1907" s="2">
        <f t="shared" si="59"/>
        <v>62.316800000000008</v>
      </c>
      <c r="G1907" s="2">
        <v>1</v>
      </c>
      <c r="H1907" s="2" t="str">
        <f>TEXT(Table1[[#This Row],[order_date]],"mmmm")</f>
        <v>March</v>
      </c>
      <c r="I1907" s="3">
        <v>45011</v>
      </c>
      <c r="J1907" s="3">
        <v>45014</v>
      </c>
      <c r="K1907" s="3" t="str">
        <f>TEXT(Table1[[#This Row],[delivery_date]]-Table1[[#This Row],[order_date]],"D")</f>
        <v>3</v>
      </c>
      <c r="L1907" s="2" t="s">
        <v>15</v>
      </c>
      <c r="M1907" s="2" t="s">
        <v>16</v>
      </c>
      <c r="N1907" s="2">
        <v>341.8</v>
      </c>
      <c r="O1907" s="2" t="s">
        <v>17</v>
      </c>
      <c r="P1907" s="2">
        <f t="shared" si="58"/>
        <v>3053.5232000000001</v>
      </c>
    </row>
    <row r="1908" spans="1:16" ht="14.25" customHeight="1" x14ac:dyDescent="0.35">
      <c r="A1908" s="2" t="s">
        <v>1939</v>
      </c>
      <c r="B1908" s="2" t="s">
        <v>25</v>
      </c>
      <c r="C1908" s="2" t="s">
        <v>26</v>
      </c>
      <c r="D1908" s="2">
        <v>2018.35</v>
      </c>
      <c r="E1908" s="2">
        <v>0.43</v>
      </c>
      <c r="F1908" s="2">
        <f t="shared" si="59"/>
        <v>867.89049999999997</v>
      </c>
      <c r="G1908" s="2">
        <v>1</v>
      </c>
      <c r="H1908" s="2" t="str">
        <f>TEXT(Table1[[#This Row],[order_date]],"mmmm")</f>
        <v>December</v>
      </c>
      <c r="I1908" s="3">
        <v>45629</v>
      </c>
      <c r="J1908" s="3">
        <v>45631</v>
      </c>
      <c r="K1908" s="3" t="str">
        <f>TEXT(Table1[[#This Row],[delivery_date]]-Table1[[#This Row],[order_date]],"D")</f>
        <v>2</v>
      </c>
      <c r="L1908" s="2" t="s">
        <v>21</v>
      </c>
      <c r="M1908" s="2" t="s">
        <v>22</v>
      </c>
      <c r="N1908" s="2">
        <v>151.26</v>
      </c>
      <c r="O1908" s="2" t="s">
        <v>23</v>
      </c>
      <c r="P1908" s="2">
        <f t="shared" si="58"/>
        <v>1150.4594999999999</v>
      </c>
    </row>
    <row r="1909" spans="1:16" ht="14.25" customHeight="1" x14ac:dyDescent="0.35">
      <c r="A1909" s="2" t="s">
        <v>1940</v>
      </c>
      <c r="B1909" s="2" t="s">
        <v>25</v>
      </c>
      <c r="C1909" s="2" t="s">
        <v>26</v>
      </c>
      <c r="D1909" s="2">
        <v>1795.55</v>
      </c>
      <c r="E1909" s="2">
        <v>0.25</v>
      </c>
      <c r="F1909" s="2">
        <f t="shared" si="59"/>
        <v>448.88749999999999</v>
      </c>
      <c r="G1909" s="2">
        <v>4</v>
      </c>
      <c r="H1909" s="2" t="str">
        <f>TEXT(Table1[[#This Row],[order_date]],"mmmm")</f>
        <v>December</v>
      </c>
      <c r="I1909" s="3">
        <v>45264</v>
      </c>
      <c r="J1909" s="3">
        <v>45270</v>
      </c>
      <c r="K1909" s="3" t="str">
        <f>TEXT(Table1[[#This Row],[delivery_date]]-Table1[[#This Row],[order_date]],"D")</f>
        <v>6</v>
      </c>
      <c r="L1909" s="2" t="s">
        <v>21</v>
      </c>
      <c r="M1909" s="2" t="s">
        <v>16</v>
      </c>
      <c r="N1909" s="2">
        <v>193.11</v>
      </c>
      <c r="O1909" s="2" t="s">
        <v>48</v>
      </c>
      <c r="P1909" s="2">
        <f t="shared" si="58"/>
        <v>1346.6624999999999</v>
      </c>
    </row>
    <row r="1910" spans="1:16" ht="14.25" customHeight="1" x14ac:dyDescent="0.35">
      <c r="A1910" s="2" t="s">
        <v>1941</v>
      </c>
      <c r="B1910" s="2" t="s">
        <v>41</v>
      </c>
      <c r="C1910" s="2" t="s">
        <v>20</v>
      </c>
      <c r="D1910" s="2">
        <v>1168.49</v>
      </c>
      <c r="E1910" s="2">
        <v>0.42</v>
      </c>
      <c r="F1910" s="2">
        <f t="shared" si="59"/>
        <v>490.76580000000001</v>
      </c>
      <c r="G1910" s="2">
        <v>2</v>
      </c>
      <c r="H1910" s="2" t="str">
        <f>TEXT(Table1[[#This Row],[order_date]],"mmmm")</f>
        <v>June</v>
      </c>
      <c r="I1910" s="3">
        <v>45103</v>
      </c>
      <c r="J1910" s="3">
        <v>45108</v>
      </c>
      <c r="K1910" s="3" t="str">
        <f>TEXT(Table1[[#This Row],[delivery_date]]-Table1[[#This Row],[order_date]],"D")</f>
        <v>5</v>
      </c>
      <c r="L1910" s="2" t="s">
        <v>21</v>
      </c>
      <c r="M1910" s="2" t="s">
        <v>22</v>
      </c>
      <c r="N1910" s="2">
        <v>59.61</v>
      </c>
      <c r="O1910" s="2" t="s">
        <v>48</v>
      </c>
      <c r="P1910" s="2">
        <f t="shared" si="58"/>
        <v>677.7242</v>
      </c>
    </row>
    <row r="1911" spans="1:16" ht="14.25" customHeight="1" x14ac:dyDescent="0.35">
      <c r="A1911" s="2" t="s">
        <v>1942</v>
      </c>
      <c r="B1911" s="2" t="s">
        <v>25</v>
      </c>
      <c r="C1911" s="2" t="s">
        <v>26</v>
      </c>
      <c r="D1911" s="2">
        <v>1447.53</v>
      </c>
      <c r="E1911" s="2">
        <v>0.28000000000000003</v>
      </c>
      <c r="F1911" s="2">
        <f t="shared" si="59"/>
        <v>405.30840000000001</v>
      </c>
      <c r="G1911" s="2">
        <v>8</v>
      </c>
      <c r="H1911" s="2" t="str">
        <f>TEXT(Table1[[#This Row],[order_date]],"mmmm")</f>
        <v>March</v>
      </c>
      <c r="I1911" s="3">
        <v>45376</v>
      </c>
      <c r="J1911" s="3">
        <v>45381</v>
      </c>
      <c r="K1911" s="3" t="str">
        <f>TEXT(Table1[[#This Row],[delivery_date]]-Table1[[#This Row],[order_date]],"D")</f>
        <v>5</v>
      </c>
      <c r="L1911" s="2" t="s">
        <v>15</v>
      </c>
      <c r="M1911" s="2" t="s">
        <v>16</v>
      </c>
      <c r="N1911" s="2">
        <v>430.2</v>
      </c>
      <c r="O1911" s="2" t="s">
        <v>39</v>
      </c>
      <c r="P1911" s="2">
        <f t="shared" si="58"/>
        <v>1042.2215999999999</v>
      </c>
    </row>
    <row r="1912" spans="1:16" ht="14.25" customHeight="1" x14ac:dyDescent="0.35">
      <c r="A1912" s="2" t="s">
        <v>1943</v>
      </c>
      <c r="B1912" s="2" t="s">
        <v>19</v>
      </c>
      <c r="C1912" s="2" t="s">
        <v>33</v>
      </c>
      <c r="D1912" s="2">
        <v>3398.28</v>
      </c>
      <c r="E1912" s="2">
        <v>0.16</v>
      </c>
      <c r="F1912" s="2">
        <f t="shared" si="59"/>
        <v>543.72480000000007</v>
      </c>
      <c r="G1912" s="2">
        <v>1</v>
      </c>
      <c r="H1912" s="2" t="str">
        <f>TEXT(Table1[[#This Row],[order_date]],"mmmm")</f>
        <v>May</v>
      </c>
      <c r="I1912" s="3">
        <v>45071</v>
      </c>
      <c r="J1912" s="3">
        <v>45076</v>
      </c>
      <c r="K1912" s="3" t="str">
        <f>TEXT(Table1[[#This Row],[delivery_date]]-Table1[[#This Row],[order_date]],"D")</f>
        <v>5</v>
      </c>
      <c r="L1912" s="2" t="s">
        <v>21</v>
      </c>
      <c r="M1912" s="2" t="s">
        <v>27</v>
      </c>
      <c r="N1912" s="2">
        <v>262.72000000000003</v>
      </c>
      <c r="O1912" s="2" t="s">
        <v>28</v>
      </c>
      <c r="P1912" s="2">
        <f t="shared" si="58"/>
        <v>2854.5552000000002</v>
      </c>
    </row>
    <row r="1913" spans="1:16" ht="14.25" customHeight="1" x14ac:dyDescent="0.35">
      <c r="A1913" s="2" t="s">
        <v>1944</v>
      </c>
      <c r="B1913" s="2" t="s">
        <v>41</v>
      </c>
      <c r="C1913" s="2" t="s">
        <v>14</v>
      </c>
      <c r="D1913" s="2">
        <v>1912.38</v>
      </c>
      <c r="E1913" s="2">
        <v>0.06</v>
      </c>
      <c r="F1913" s="2">
        <f t="shared" si="59"/>
        <v>114.7428</v>
      </c>
      <c r="G1913" s="2">
        <v>4</v>
      </c>
      <c r="H1913" s="2" t="str">
        <f>TEXT(Table1[[#This Row],[order_date]],"mmmm")</f>
        <v>September</v>
      </c>
      <c r="I1913" s="3">
        <v>45173</v>
      </c>
      <c r="J1913" s="3">
        <v>45178</v>
      </c>
      <c r="K1913" s="3" t="str">
        <f>TEXT(Table1[[#This Row],[delivery_date]]-Table1[[#This Row],[order_date]],"D")</f>
        <v>5</v>
      </c>
      <c r="L1913" s="2" t="s">
        <v>31</v>
      </c>
      <c r="M1913" s="2" t="s">
        <v>16</v>
      </c>
      <c r="N1913" s="2">
        <v>497.26</v>
      </c>
      <c r="O1913" s="2" t="s">
        <v>39</v>
      </c>
      <c r="P1913" s="2">
        <f t="shared" si="58"/>
        <v>1797.6372000000001</v>
      </c>
    </row>
    <row r="1914" spans="1:16" ht="14.25" customHeight="1" x14ac:dyDescent="0.35">
      <c r="A1914" s="2" t="s">
        <v>1945</v>
      </c>
      <c r="B1914" s="2" t="s">
        <v>41</v>
      </c>
      <c r="C1914" s="2" t="s">
        <v>26</v>
      </c>
      <c r="D1914" s="2">
        <v>490.81</v>
      </c>
      <c r="E1914" s="2">
        <v>0.22</v>
      </c>
      <c r="F1914" s="2">
        <f t="shared" si="59"/>
        <v>107.9782</v>
      </c>
      <c r="G1914" s="2">
        <v>9</v>
      </c>
      <c r="H1914" s="2" t="str">
        <f>TEXT(Table1[[#This Row],[order_date]],"mmmm")</f>
        <v>May</v>
      </c>
      <c r="I1914" s="3">
        <v>45055</v>
      </c>
      <c r="J1914" s="3">
        <v>45059</v>
      </c>
      <c r="K1914" s="3" t="str">
        <f>TEXT(Table1[[#This Row],[delivery_date]]-Table1[[#This Row],[order_date]],"D")</f>
        <v>4</v>
      </c>
      <c r="L1914" s="2" t="s">
        <v>15</v>
      </c>
      <c r="M1914" s="2" t="s">
        <v>16</v>
      </c>
      <c r="N1914" s="2">
        <v>37.07</v>
      </c>
      <c r="O1914" s="2" t="s">
        <v>34</v>
      </c>
      <c r="P1914" s="2">
        <f t="shared" si="58"/>
        <v>382.83179999999999</v>
      </c>
    </row>
    <row r="1915" spans="1:16" ht="14.25" customHeight="1" x14ac:dyDescent="0.35">
      <c r="A1915" s="2" t="s">
        <v>1946</v>
      </c>
      <c r="B1915" s="2" t="s">
        <v>41</v>
      </c>
      <c r="C1915" s="2" t="s">
        <v>26</v>
      </c>
      <c r="D1915" s="2">
        <v>776.96</v>
      </c>
      <c r="E1915" s="2">
        <v>0.01</v>
      </c>
      <c r="F1915" s="2">
        <f t="shared" si="59"/>
        <v>7.7696000000000005</v>
      </c>
      <c r="G1915" s="2">
        <v>2</v>
      </c>
      <c r="H1915" s="2" t="str">
        <f>TEXT(Table1[[#This Row],[order_date]],"mmmm")</f>
        <v>August</v>
      </c>
      <c r="I1915" s="3">
        <v>45515</v>
      </c>
      <c r="J1915" s="3">
        <v>45516</v>
      </c>
      <c r="K1915" s="3" t="str">
        <f>TEXT(Table1[[#This Row],[delivery_date]]-Table1[[#This Row],[order_date]],"D")</f>
        <v>1</v>
      </c>
      <c r="L1915" s="2" t="s">
        <v>15</v>
      </c>
      <c r="M1915" s="2" t="s">
        <v>16</v>
      </c>
      <c r="N1915" s="2">
        <v>99.32</v>
      </c>
      <c r="O1915" s="2" t="s">
        <v>48</v>
      </c>
      <c r="P1915" s="2">
        <f t="shared" si="58"/>
        <v>769.19040000000007</v>
      </c>
    </row>
    <row r="1916" spans="1:16" ht="14.25" customHeight="1" x14ac:dyDescent="0.35">
      <c r="A1916" s="2" t="s">
        <v>1947</v>
      </c>
      <c r="B1916" s="2" t="s">
        <v>19</v>
      </c>
      <c r="C1916" s="2" t="s">
        <v>14</v>
      </c>
      <c r="D1916" s="2">
        <v>1924.66</v>
      </c>
      <c r="E1916" s="2">
        <v>0.3</v>
      </c>
      <c r="F1916" s="2">
        <f t="shared" si="59"/>
        <v>577.39800000000002</v>
      </c>
      <c r="G1916" s="2">
        <v>6</v>
      </c>
      <c r="H1916" s="2" t="str">
        <f>TEXT(Table1[[#This Row],[order_date]],"mmmm")</f>
        <v>December</v>
      </c>
      <c r="I1916" s="3">
        <v>45640</v>
      </c>
      <c r="J1916" s="3">
        <v>45641</v>
      </c>
      <c r="K1916" s="3" t="str">
        <f>TEXT(Table1[[#This Row],[delivery_date]]-Table1[[#This Row],[order_date]],"D")</f>
        <v>1</v>
      </c>
      <c r="L1916" s="2" t="s">
        <v>31</v>
      </c>
      <c r="M1916" s="2" t="s">
        <v>16</v>
      </c>
      <c r="N1916" s="2">
        <v>549.28</v>
      </c>
      <c r="O1916" s="2" t="s">
        <v>17</v>
      </c>
      <c r="P1916" s="2">
        <f t="shared" si="58"/>
        <v>1347.2620000000002</v>
      </c>
    </row>
    <row r="1917" spans="1:16" ht="14.25" customHeight="1" x14ac:dyDescent="0.35">
      <c r="A1917" s="2" t="s">
        <v>1948</v>
      </c>
      <c r="B1917" s="2" t="s">
        <v>41</v>
      </c>
      <c r="C1917" s="2" t="s">
        <v>33</v>
      </c>
      <c r="D1917" s="2">
        <v>4630.0600000000004</v>
      </c>
      <c r="E1917" s="2">
        <v>0.21</v>
      </c>
      <c r="F1917" s="2">
        <f t="shared" si="59"/>
        <v>972.31260000000009</v>
      </c>
      <c r="G1917" s="2">
        <v>4</v>
      </c>
      <c r="H1917" s="2" t="str">
        <f>TEXT(Table1[[#This Row],[order_date]],"mmmm")</f>
        <v>March</v>
      </c>
      <c r="I1917" s="3">
        <v>45007</v>
      </c>
      <c r="J1917" s="3">
        <v>45009</v>
      </c>
      <c r="K1917" s="3" t="str">
        <f>TEXT(Table1[[#This Row],[delivery_date]]-Table1[[#This Row],[order_date]],"D")</f>
        <v>2</v>
      </c>
      <c r="L1917" s="2" t="s">
        <v>15</v>
      </c>
      <c r="M1917" s="2" t="s">
        <v>22</v>
      </c>
      <c r="N1917" s="2">
        <v>591.25</v>
      </c>
      <c r="O1917" s="2" t="s">
        <v>28</v>
      </c>
      <c r="P1917" s="2">
        <f t="shared" si="58"/>
        <v>3657.7474000000002</v>
      </c>
    </row>
    <row r="1918" spans="1:16" ht="14.25" customHeight="1" x14ac:dyDescent="0.35">
      <c r="A1918" s="2" t="s">
        <v>1949</v>
      </c>
      <c r="B1918" s="2" t="s">
        <v>19</v>
      </c>
      <c r="C1918" s="2" t="s">
        <v>20</v>
      </c>
      <c r="D1918" s="2">
        <v>1957.25</v>
      </c>
      <c r="E1918" s="2">
        <v>7.0000000000000007E-2</v>
      </c>
      <c r="F1918" s="2">
        <f t="shared" si="59"/>
        <v>137.00750000000002</v>
      </c>
      <c r="G1918" s="2">
        <v>4</v>
      </c>
      <c r="H1918" s="2" t="str">
        <f>TEXT(Table1[[#This Row],[order_date]],"mmmm")</f>
        <v>September</v>
      </c>
      <c r="I1918" s="3">
        <v>45557</v>
      </c>
      <c r="J1918" s="3">
        <v>45559</v>
      </c>
      <c r="K1918" s="3" t="str">
        <f>TEXT(Table1[[#This Row],[delivery_date]]-Table1[[#This Row],[order_date]],"D")</f>
        <v>2</v>
      </c>
      <c r="L1918" s="2" t="s">
        <v>15</v>
      </c>
      <c r="M1918" s="2" t="s">
        <v>27</v>
      </c>
      <c r="N1918" s="2">
        <v>418.18</v>
      </c>
      <c r="O1918" s="2" t="s">
        <v>48</v>
      </c>
      <c r="P1918" s="2">
        <f t="shared" si="58"/>
        <v>1820.2425000000001</v>
      </c>
    </row>
    <row r="1919" spans="1:16" ht="14.25" customHeight="1" x14ac:dyDescent="0.35">
      <c r="A1919" s="2" t="s">
        <v>1950</v>
      </c>
      <c r="B1919" s="2" t="s">
        <v>41</v>
      </c>
      <c r="C1919" s="2" t="s">
        <v>26</v>
      </c>
      <c r="D1919" s="2">
        <v>397.15</v>
      </c>
      <c r="E1919" s="2">
        <v>0.27</v>
      </c>
      <c r="F1919" s="2">
        <f t="shared" si="59"/>
        <v>107.23050000000001</v>
      </c>
      <c r="G1919" s="2">
        <v>6</v>
      </c>
      <c r="H1919" s="2" t="str">
        <f>TEXT(Table1[[#This Row],[order_date]],"mmmm")</f>
        <v>August</v>
      </c>
      <c r="I1919" s="3">
        <v>45139</v>
      </c>
      <c r="J1919" s="3">
        <v>45146</v>
      </c>
      <c r="K1919" s="3" t="str">
        <f>TEXT(Table1[[#This Row],[delivery_date]]-Table1[[#This Row],[order_date]],"D")</f>
        <v>7</v>
      </c>
      <c r="L1919" s="2" t="s">
        <v>15</v>
      </c>
      <c r="M1919" s="2" t="s">
        <v>27</v>
      </c>
      <c r="N1919" s="2">
        <v>51.46</v>
      </c>
      <c r="O1919" s="2" t="s">
        <v>17</v>
      </c>
      <c r="P1919" s="2">
        <f t="shared" si="58"/>
        <v>289.91949999999997</v>
      </c>
    </row>
    <row r="1920" spans="1:16" ht="14.25" customHeight="1" x14ac:dyDescent="0.35">
      <c r="A1920" s="2" t="s">
        <v>1951</v>
      </c>
      <c r="B1920" s="2" t="s">
        <v>13</v>
      </c>
      <c r="C1920" s="2" t="s">
        <v>14</v>
      </c>
      <c r="D1920" s="2">
        <v>2148.17</v>
      </c>
      <c r="E1920" s="2">
        <v>0.4</v>
      </c>
      <c r="F1920" s="2">
        <f t="shared" si="59"/>
        <v>859.26800000000003</v>
      </c>
      <c r="G1920" s="2">
        <v>4</v>
      </c>
      <c r="H1920" s="2" t="str">
        <f>TEXT(Table1[[#This Row],[order_date]],"mmmm")</f>
        <v>January</v>
      </c>
      <c r="I1920" s="3">
        <v>45295</v>
      </c>
      <c r="J1920" s="3">
        <v>45301</v>
      </c>
      <c r="K1920" s="3" t="str">
        <f>TEXT(Table1[[#This Row],[delivery_date]]-Table1[[#This Row],[order_date]],"D")</f>
        <v>6</v>
      </c>
      <c r="L1920" s="2" t="s">
        <v>15</v>
      </c>
      <c r="M1920" s="2" t="s">
        <v>27</v>
      </c>
      <c r="N1920" s="2">
        <v>613.78</v>
      </c>
      <c r="O1920" s="2" t="s">
        <v>23</v>
      </c>
      <c r="P1920" s="2">
        <f t="shared" si="58"/>
        <v>1288.902</v>
      </c>
    </row>
    <row r="1921" spans="1:16" ht="14.25" customHeight="1" x14ac:dyDescent="0.35">
      <c r="A1921" s="2" t="s">
        <v>1952</v>
      </c>
      <c r="B1921" s="2" t="s">
        <v>25</v>
      </c>
      <c r="C1921" s="2" t="s">
        <v>33</v>
      </c>
      <c r="D1921" s="2">
        <v>3377.21</v>
      </c>
      <c r="E1921" s="2">
        <v>0.49</v>
      </c>
      <c r="F1921" s="2">
        <f t="shared" si="59"/>
        <v>1654.8328999999999</v>
      </c>
      <c r="G1921" s="2">
        <v>9</v>
      </c>
      <c r="H1921" s="2" t="str">
        <f>TEXT(Table1[[#This Row],[order_date]],"mmmm")</f>
        <v>April</v>
      </c>
      <c r="I1921" s="3">
        <v>45033</v>
      </c>
      <c r="J1921" s="3">
        <v>45038</v>
      </c>
      <c r="K1921" s="3" t="str">
        <f>TEXT(Table1[[#This Row],[delivery_date]]-Table1[[#This Row],[order_date]],"D")</f>
        <v>5</v>
      </c>
      <c r="L1921" s="2" t="s">
        <v>31</v>
      </c>
      <c r="M1921" s="2" t="s">
        <v>22</v>
      </c>
      <c r="N1921" s="2">
        <v>177.71</v>
      </c>
      <c r="O1921" s="2" t="s">
        <v>34</v>
      </c>
      <c r="P1921" s="2">
        <f t="shared" si="58"/>
        <v>1722.3771000000002</v>
      </c>
    </row>
    <row r="1922" spans="1:16" ht="14.25" customHeight="1" x14ac:dyDescent="0.35">
      <c r="A1922" s="2" t="s">
        <v>1953</v>
      </c>
      <c r="B1922" s="2" t="s">
        <v>13</v>
      </c>
      <c r="C1922" s="2" t="s">
        <v>36</v>
      </c>
      <c r="D1922" s="2">
        <v>3008.62</v>
      </c>
      <c r="E1922" s="2">
        <v>0.26</v>
      </c>
      <c r="F1922" s="2">
        <f t="shared" si="59"/>
        <v>782.24120000000005</v>
      </c>
      <c r="G1922" s="2">
        <v>8</v>
      </c>
      <c r="H1922" s="2" t="str">
        <f>TEXT(Table1[[#This Row],[order_date]],"mmmm")</f>
        <v>October</v>
      </c>
      <c r="I1922" s="3">
        <v>45575</v>
      </c>
      <c r="J1922" s="3">
        <v>45580</v>
      </c>
      <c r="K1922" s="3" t="str">
        <f>TEXT(Table1[[#This Row],[delivery_date]]-Table1[[#This Row],[order_date]],"D")</f>
        <v>5</v>
      </c>
      <c r="L1922" s="2" t="s">
        <v>31</v>
      </c>
      <c r="M1922" s="2" t="s">
        <v>16</v>
      </c>
      <c r="N1922" s="2">
        <v>339.32</v>
      </c>
      <c r="O1922" s="2" t="s">
        <v>48</v>
      </c>
      <c r="P1922" s="2">
        <f t="shared" ref="P1922:P1985" si="60">D1922-F1922</f>
        <v>2226.3788</v>
      </c>
    </row>
    <row r="1923" spans="1:16" ht="14.25" customHeight="1" x14ac:dyDescent="0.35">
      <c r="A1923" s="2" t="s">
        <v>1954</v>
      </c>
      <c r="B1923" s="2" t="s">
        <v>25</v>
      </c>
      <c r="C1923" s="2" t="s">
        <v>20</v>
      </c>
      <c r="D1923" s="2">
        <v>1466.13</v>
      </c>
      <c r="E1923" s="2">
        <v>0.06</v>
      </c>
      <c r="F1923" s="2">
        <f t="shared" ref="F1923:F1986" si="61">D1923*E1923</f>
        <v>87.967799999999997</v>
      </c>
      <c r="G1923" s="2">
        <v>8</v>
      </c>
      <c r="H1923" s="2" t="str">
        <f>TEXT(Table1[[#This Row],[order_date]],"mmmm")</f>
        <v>April</v>
      </c>
      <c r="I1923" s="3">
        <v>45021</v>
      </c>
      <c r="J1923" s="3">
        <v>45024</v>
      </c>
      <c r="K1923" s="3" t="str">
        <f>TEXT(Table1[[#This Row],[delivery_date]]-Table1[[#This Row],[order_date]],"D")</f>
        <v>3</v>
      </c>
      <c r="L1923" s="2" t="s">
        <v>31</v>
      </c>
      <c r="M1923" s="2" t="s">
        <v>22</v>
      </c>
      <c r="N1923" s="2">
        <v>224.75</v>
      </c>
      <c r="O1923" s="2" t="s">
        <v>28</v>
      </c>
      <c r="P1923" s="2">
        <f t="shared" si="60"/>
        <v>1378.1622000000002</v>
      </c>
    </row>
    <row r="1924" spans="1:16" ht="14.25" customHeight="1" x14ac:dyDescent="0.35">
      <c r="A1924" s="2" t="s">
        <v>1955</v>
      </c>
      <c r="B1924" s="2" t="s">
        <v>19</v>
      </c>
      <c r="C1924" s="2" t="s">
        <v>14</v>
      </c>
      <c r="D1924" s="2">
        <v>3471.64</v>
      </c>
      <c r="E1924" s="2">
        <v>0.41</v>
      </c>
      <c r="F1924" s="2">
        <f t="shared" si="61"/>
        <v>1423.3724</v>
      </c>
      <c r="G1924" s="2">
        <v>5</v>
      </c>
      <c r="H1924" s="2" t="str">
        <f>TEXT(Table1[[#This Row],[order_date]],"mmmm")</f>
        <v>April</v>
      </c>
      <c r="I1924" s="3">
        <v>45025</v>
      </c>
      <c r="J1924" s="3">
        <v>45026</v>
      </c>
      <c r="K1924" s="3" t="str">
        <f>TEXT(Table1[[#This Row],[delivery_date]]-Table1[[#This Row],[order_date]],"D")</f>
        <v>1</v>
      </c>
      <c r="L1924" s="2" t="s">
        <v>15</v>
      </c>
      <c r="M1924" s="2" t="s">
        <v>16</v>
      </c>
      <c r="N1924" s="2">
        <v>889.15</v>
      </c>
      <c r="O1924" s="2" t="s">
        <v>48</v>
      </c>
      <c r="P1924" s="2">
        <f t="shared" si="60"/>
        <v>2048.2676000000001</v>
      </c>
    </row>
    <row r="1925" spans="1:16" ht="14.25" customHeight="1" x14ac:dyDescent="0.35">
      <c r="A1925" s="2" t="s">
        <v>1956</v>
      </c>
      <c r="B1925" s="2" t="s">
        <v>13</v>
      </c>
      <c r="C1925" s="2" t="s">
        <v>14</v>
      </c>
      <c r="D1925" s="2">
        <v>3190.06</v>
      </c>
      <c r="E1925" s="2">
        <v>0.35</v>
      </c>
      <c r="F1925" s="2">
        <f t="shared" si="61"/>
        <v>1116.521</v>
      </c>
      <c r="G1925" s="2">
        <v>6</v>
      </c>
      <c r="H1925" s="2" t="str">
        <f>TEXT(Table1[[#This Row],[order_date]],"mmmm")</f>
        <v>November</v>
      </c>
      <c r="I1925" s="3">
        <v>45615</v>
      </c>
      <c r="J1925" s="3">
        <v>45622</v>
      </c>
      <c r="K1925" s="3" t="str">
        <f>TEXT(Table1[[#This Row],[delivery_date]]-Table1[[#This Row],[order_date]],"D")</f>
        <v>7</v>
      </c>
      <c r="L1925" s="2" t="s">
        <v>31</v>
      </c>
      <c r="M1925" s="2" t="s">
        <v>22</v>
      </c>
      <c r="N1925" s="2">
        <v>616.49</v>
      </c>
      <c r="O1925" s="2" t="s">
        <v>28</v>
      </c>
      <c r="P1925" s="2">
        <f t="shared" si="60"/>
        <v>2073.5389999999998</v>
      </c>
    </row>
    <row r="1926" spans="1:16" ht="14.25" customHeight="1" x14ac:dyDescent="0.35">
      <c r="A1926" s="2" t="s">
        <v>1957</v>
      </c>
      <c r="B1926" s="2" t="s">
        <v>41</v>
      </c>
      <c r="C1926" s="2" t="s">
        <v>14</v>
      </c>
      <c r="D1926" s="2">
        <v>943.65</v>
      </c>
      <c r="E1926" s="2">
        <v>0.48</v>
      </c>
      <c r="F1926" s="2">
        <f t="shared" si="61"/>
        <v>452.952</v>
      </c>
      <c r="G1926" s="2">
        <v>1</v>
      </c>
      <c r="H1926" s="2" t="str">
        <f>TEXT(Table1[[#This Row],[order_date]],"mmmm")</f>
        <v>February</v>
      </c>
      <c r="I1926" s="3">
        <v>44974</v>
      </c>
      <c r="J1926" s="3">
        <v>44981</v>
      </c>
      <c r="K1926" s="3" t="str">
        <f>TEXT(Table1[[#This Row],[delivery_date]]-Table1[[#This Row],[order_date]],"D")</f>
        <v>7</v>
      </c>
      <c r="L1926" s="2" t="s">
        <v>21</v>
      </c>
      <c r="M1926" s="2" t="s">
        <v>16</v>
      </c>
      <c r="N1926" s="2">
        <v>258.27999999999997</v>
      </c>
      <c r="O1926" s="2" t="s">
        <v>28</v>
      </c>
      <c r="P1926" s="2">
        <f t="shared" si="60"/>
        <v>490.69799999999998</v>
      </c>
    </row>
    <row r="1927" spans="1:16" ht="14.25" customHeight="1" x14ac:dyDescent="0.35">
      <c r="A1927" s="2" t="s">
        <v>1958</v>
      </c>
      <c r="B1927" s="2" t="s">
        <v>25</v>
      </c>
      <c r="C1927" s="2" t="s">
        <v>26</v>
      </c>
      <c r="D1927" s="2">
        <v>894.51</v>
      </c>
      <c r="E1927" s="2">
        <v>0.27</v>
      </c>
      <c r="F1927" s="2">
        <f t="shared" si="61"/>
        <v>241.51770000000002</v>
      </c>
      <c r="G1927" s="2">
        <v>1</v>
      </c>
      <c r="H1927" s="2" t="str">
        <f>TEXT(Table1[[#This Row],[order_date]],"mmmm")</f>
        <v>June</v>
      </c>
      <c r="I1927" s="3">
        <v>45102</v>
      </c>
      <c r="J1927" s="3">
        <v>45107</v>
      </c>
      <c r="K1927" s="3" t="str">
        <f>TEXT(Table1[[#This Row],[delivery_date]]-Table1[[#This Row],[order_date]],"D")</f>
        <v>5</v>
      </c>
      <c r="L1927" s="2" t="s">
        <v>31</v>
      </c>
      <c r="M1927" s="2" t="s">
        <v>27</v>
      </c>
      <c r="N1927" s="2">
        <v>242.35</v>
      </c>
      <c r="O1927" s="2" t="s">
        <v>23</v>
      </c>
      <c r="P1927" s="2">
        <f t="shared" si="60"/>
        <v>652.9923</v>
      </c>
    </row>
    <row r="1928" spans="1:16" ht="14.25" customHeight="1" x14ac:dyDescent="0.35">
      <c r="A1928" s="2" t="s">
        <v>1959</v>
      </c>
      <c r="B1928" s="2" t="s">
        <v>25</v>
      </c>
      <c r="C1928" s="2" t="s">
        <v>36</v>
      </c>
      <c r="D1928" s="2">
        <v>2781.2</v>
      </c>
      <c r="E1928" s="2">
        <v>0.18</v>
      </c>
      <c r="F1928" s="2">
        <f t="shared" si="61"/>
        <v>500.61599999999993</v>
      </c>
      <c r="G1928" s="2">
        <v>9</v>
      </c>
      <c r="H1928" s="2" t="str">
        <f>TEXT(Table1[[#This Row],[order_date]],"mmmm")</f>
        <v>February</v>
      </c>
      <c r="I1928" s="3">
        <v>45325</v>
      </c>
      <c r="J1928" s="3">
        <v>45331</v>
      </c>
      <c r="K1928" s="3" t="str">
        <f>TEXT(Table1[[#This Row],[delivery_date]]-Table1[[#This Row],[order_date]],"D")</f>
        <v>6</v>
      </c>
      <c r="L1928" s="2" t="s">
        <v>21</v>
      </c>
      <c r="M1928" s="2" t="s">
        <v>27</v>
      </c>
      <c r="N1928" s="2">
        <v>803.29</v>
      </c>
      <c r="O1928" s="2" t="s">
        <v>28</v>
      </c>
      <c r="P1928" s="2">
        <f t="shared" si="60"/>
        <v>2280.5839999999998</v>
      </c>
    </row>
    <row r="1929" spans="1:16" ht="14.25" customHeight="1" x14ac:dyDescent="0.35">
      <c r="A1929" s="2" t="s">
        <v>1960</v>
      </c>
      <c r="B1929" s="2" t="s">
        <v>13</v>
      </c>
      <c r="C1929" s="2" t="s">
        <v>20</v>
      </c>
      <c r="D1929" s="2">
        <v>3331.25</v>
      </c>
      <c r="E1929" s="2">
        <v>0.48</v>
      </c>
      <c r="F1929" s="2">
        <f t="shared" si="61"/>
        <v>1599</v>
      </c>
      <c r="G1929" s="2">
        <v>4</v>
      </c>
      <c r="H1929" s="2" t="str">
        <f>TEXT(Table1[[#This Row],[order_date]],"mmmm")</f>
        <v>February</v>
      </c>
      <c r="I1929" s="3">
        <v>44971</v>
      </c>
      <c r="J1929" s="3">
        <v>44973</v>
      </c>
      <c r="K1929" s="3" t="str">
        <f>TEXT(Table1[[#This Row],[delivery_date]]-Table1[[#This Row],[order_date]],"D")</f>
        <v>2</v>
      </c>
      <c r="L1929" s="2" t="s">
        <v>31</v>
      </c>
      <c r="M1929" s="2" t="s">
        <v>27</v>
      </c>
      <c r="N1929" s="2">
        <v>318.72000000000003</v>
      </c>
      <c r="O1929" s="2" t="s">
        <v>39</v>
      </c>
      <c r="P1929" s="2">
        <f t="shared" si="60"/>
        <v>1732.25</v>
      </c>
    </row>
    <row r="1930" spans="1:16" ht="14.25" customHeight="1" x14ac:dyDescent="0.35">
      <c r="A1930" s="2" t="s">
        <v>1961</v>
      </c>
      <c r="B1930" s="2" t="s">
        <v>19</v>
      </c>
      <c r="C1930" s="2" t="s">
        <v>33</v>
      </c>
      <c r="D1930" s="2">
        <v>4813.3599999999997</v>
      </c>
      <c r="E1930" s="2">
        <v>0.27</v>
      </c>
      <c r="F1930" s="2">
        <f t="shared" si="61"/>
        <v>1299.6071999999999</v>
      </c>
      <c r="G1930" s="2">
        <v>3</v>
      </c>
      <c r="H1930" s="2" t="str">
        <f>TEXT(Table1[[#This Row],[order_date]],"mmmm")</f>
        <v>September</v>
      </c>
      <c r="I1930" s="3">
        <v>45184</v>
      </c>
      <c r="J1930" s="3">
        <v>45186</v>
      </c>
      <c r="K1930" s="3" t="str">
        <f>TEXT(Table1[[#This Row],[delivery_date]]-Table1[[#This Row],[order_date]],"D")</f>
        <v>2</v>
      </c>
      <c r="L1930" s="2" t="s">
        <v>15</v>
      </c>
      <c r="M1930" s="2" t="s">
        <v>27</v>
      </c>
      <c r="N1930" s="2">
        <v>748.84</v>
      </c>
      <c r="O1930" s="2" t="s">
        <v>34</v>
      </c>
      <c r="P1930" s="2">
        <f t="shared" si="60"/>
        <v>3513.7527999999998</v>
      </c>
    </row>
    <row r="1931" spans="1:16" ht="14.25" customHeight="1" x14ac:dyDescent="0.35">
      <c r="A1931" s="2" t="s">
        <v>1962</v>
      </c>
      <c r="B1931" s="2" t="s">
        <v>13</v>
      </c>
      <c r="C1931" s="2" t="s">
        <v>33</v>
      </c>
      <c r="D1931" s="2">
        <v>2167.46</v>
      </c>
      <c r="E1931" s="2">
        <v>0.01</v>
      </c>
      <c r="F1931" s="2">
        <f t="shared" si="61"/>
        <v>21.674600000000002</v>
      </c>
      <c r="G1931" s="2">
        <v>5</v>
      </c>
      <c r="H1931" s="2" t="str">
        <f>TEXT(Table1[[#This Row],[order_date]],"mmmm")</f>
        <v>November</v>
      </c>
      <c r="I1931" s="3">
        <v>45240</v>
      </c>
      <c r="J1931" s="3">
        <v>45247</v>
      </c>
      <c r="K1931" s="3" t="str">
        <f>TEXT(Table1[[#This Row],[delivery_date]]-Table1[[#This Row],[order_date]],"D")</f>
        <v>7</v>
      </c>
      <c r="L1931" s="2" t="s">
        <v>15</v>
      </c>
      <c r="M1931" s="2" t="s">
        <v>27</v>
      </c>
      <c r="N1931" s="2">
        <v>339.98</v>
      </c>
      <c r="O1931" s="2" t="s">
        <v>23</v>
      </c>
      <c r="P1931" s="2">
        <f t="shared" si="60"/>
        <v>2145.7854000000002</v>
      </c>
    </row>
    <row r="1932" spans="1:16" ht="14.25" customHeight="1" x14ac:dyDescent="0.35">
      <c r="A1932" s="2" t="s">
        <v>1963</v>
      </c>
      <c r="B1932" s="2" t="s">
        <v>19</v>
      </c>
      <c r="C1932" s="2" t="s">
        <v>36</v>
      </c>
      <c r="D1932" s="2">
        <v>3848.2</v>
      </c>
      <c r="E1932" s="2">
        <v>0.24</v>
      </c>
      <c r="F1932" s="2">
        <f t="shared" si="61"/>
        <v>923.56799999999987</v>
      </c>
      <c r="G1932" s="2">
        <v>9</v>
      </c>
      <c r="H1932" s="2" t="str">
        <f>TEXT(Table1[[#This Row],[order_date]],"mmmm")</f>
        <v>June</v>
      </c>
      <c r="I1932" s="3">
        <v>45092</v>
      </c>
      <c r="J1932" s="3">
        <v>45094</v>
      </c>
      <c r="K1932" s="3" t="str">
        <f>TEXT(Table1[[#This Row],[delivery_date]]-Table1[[#This Row],[order_date]],"D")</f>
        <v>2</v>
      </c>
      <c r="L1932" s="2" t="s">
        <v>31</v>
      </c>
      <c r="M1932" s="2" t="s">
        <v>27</v>
      </c>
      <c r="N1932" s="2">
        <v>310.79000000000002</v>
      </c>
      <c r="O1932" s="2" t="s">
        <v>48</v>
      </c>
      <c r="P1932" s="2">
        <f t="shared" si="60"/>
        <v>2924.6320000000001</v>
      </c>
    </row>
    <row r="1933" spans="1:16" ht="14.25" customHeight="1" x14ac:dyDescent="0.35">
      <c r="A1933" s="2" t="s">
        <v>1964</v>
      </c>
      <c r="B1933" s="2" t="s">
        <v>19</v>
      </c>
      <c r="C1933" s="2" t="s">
        <v>14</v>
      </c>
      <c r="D1933" s="2">
        <v>670.95</v>
      </c>
      <c r="E1933" s="2">
        <v>0</v>
      </c>
      <c r="F1933" s="2">
        <f t="shared" si="61"/>
        <v>0</v>
      </c>
      <c r="G1933" s="2">
        <v>9</v>
      </c>
      <c r="H1933" s="2" t="str">
        <f>TEXT(Table1[[#This Row],[order_date]],"mmmm")</f>
        <v>May</v>
      </c>
      <c r="I1933" s="3">
        <v>45441</v>
      </c>
      <c r="J1933" s="3">
        <v>45448</v>
      </c>
      <c r="K1933" s="3" t="str">
        <f>TEXT(Table1[[#This Row],[delivery_date]]-Table1[[#This Row],[order_date]],"D")</f>
        <v>7</v>
      </c>
      <c r="L1933" s="2" t="s">
        <v>31</v>
      </c>
      <c r="M1933" s="2" t="s">
        <v>22</v>
      </c>
      <c r="N1933" s="2">
        <v>192.08</v>
      </c>
      <c r="O1933" s="2" t="s">
        <v>48</v>
      </c>
      <c r="P1933" s="2">
        <f t="shared" si="60"/>
        <v>670.95</v>
      </c>
    </row>
    <row r="1934" spans="1:16" ht="14.25" customHeight="1" x14ac:dyDescent="0.35">
      <c r="A1934" s="2" t="s">
        <v>1965</v>
      </c>
      <c r="B1934" s="2" t="s">
        <v>25</v>
      </c>
      <c r="C1934" s="2" t="s">
        <v>14</v>
      </c>
      <c r="D1934" s="2">
        <v>4459.08</v>
      </c>
      <c r="E1934" s="2">
        <v>0.37</v>
      </c>
      <c r="F1934" s="2">
        <f t="shared" si="61"/>
        <v>1649.8596</v>
      </c>
      <c r="G1934" s="2">
        <v>3</v>
      </c>
      <c r="H1934" s="2" t="str">
        <f>TEXT(Table1[[#This Row],[order_date]],"mmmm")</f>
        <v>December</v>
      </c>
      <c r="I1934" s="3">
        <v>45656</v>
      </c>
      <c r="J1934" s="3">
        <v>45659</v>
      </c>
      <c r="K1934" s="3" t="str">
        <f>TEXT(Table1[[#This Row],[delivery_date]]-Table1[[#This Row],[order_date]],"D")</f>
        <v>3</v>
      </c>
      <c r="L1934" s="2" t="s">
        <v>15</v>
      </c>
      <c r="M1934" s="2" t="s">
        <v>27</v>
      </c>
      <c r="N1934" s="2">
        <v>627.32000000000005</v>
      </c>
      <c r="O1934" s="2" t="s">
        <v>23</v>
      </c>
      <c r="P1934" s="2">
        <f t="shared" si="60"/>
        <v>2809.2204000000002</v>
      </c>
    </row>
    <row r="1935" spans="1:16" ht="14.25" customHeight="1" x14ac:dyDescent="0.35">
      <c r="A1935" s="2" t="s">
        <v>1966</v>
      </c>
      <c r="B1935" s="2" t="s">
        <v>13</v>
      </c>
      <c r="C1935" s="2" t="s">
        <v>14</v>
      </c>
      <c r="D1935" s="2">
        <v>3202.23</v>
      </c>
      <c r="E1935" s="2">
        <v>0.28000000000000003</v>
      </c>
      <c r="F1935" s="2">
        <f t="shared" si="61"/>
        <v>896.62440000000004</v>
      </c>
      <c r="G1935" s="2">
        <v>7</v>
      </c>
      <c r="H1935" s="2" t="str">
        <f>TEXT(Table1[[#This Row],[order_date]],"mmmm")</f>
        <v>April</v>
      </c>
      <c r="I1935" s="3">
        <v>45407</v>
      </c>
      <c r="J1935" s="3">
        <v>45412</v>
      </c>
      <c r="K1935" s="3" t="str">
        <f>TEXT(Table1[[#This Row],[delivery_date]]-Table1[[#This Row],[order_date]],"D")</f>
        <v>5</v>
      </c>
      <c r="L1935" s="2" t="s">
        <v>21</v>
      </c>
      <c r="M1935" s="2" t="s">
        <v>16</v>
      </c>
      <c r="N1935" s="2">
        <v>671.88</v>
      </c>
      <c r="O1935" s="2" t="s">
        <v>23</v>
      </c>
      <c r="P1935" s="2">
        <f t="shared" si="60"/>
        <v>2305.6055999999999</v>
      </c>
    </row>
    <row r="1936" spans="1:16" ht="14.25" customHeight="1" x14ac:dyDescent="0.35">
      <c r="A1936" s="2" t="s">
        <v>1967</v>
      </c>
      <c r="B1936" s="2" t="s">
        <v>13</v>
      </c>
      <c r="C1936" s="2" t="s">
        <v>14</v>
      </c>
      <c r="D1936" s="2">
        <v>3182.25</v>
      </c>
      <c r="E1936" s="2">
        <v>0.05</v>
      </c>
      <c r="F1936" s="2">
        <f t="shared" si="61"/>
        <v>159.11250000000001</v>
      </c>
      <c r="G1936" s="2">
        <v>3</v>
      </c>
      <c r="H1936" s="2" t="str">
        <f>TEXT(Table1[[#This Row],[order_date]],"mmmm")</f>
        <v>April</v>
      </c>
      <c r="I1936" s="3">
        <v>45398</v>
      </c>
      <c r="J1936" s="3">
        <v>45403</v>
      </c>
      <c r="K1936" s="3" t="str">
        <f>TEXT(Table1[[#This Row],[delivery_date]]-Table1[[#This Row],[order_date]],"D")</f>
        <v>5</v>
      </c>
      <c r="L1936" s="2" t="s">
        <v>31</v>
      </c>
      <c r="M1936" s="2" t="s">
        <v>27</v>
      </c>
      <c r="N1936" s="2">
        <v>639.77</v>
      </c>
      <c r="O1936" s="2" t="s">
        <v>28</v>
      </c>
      <c r="P1936" s="2">
        <f t="shared" si="60"/>
        <v>3023.1374999999998</v>
      </c>
    </row>
    <row r="1937" spans="1:16" ht="14.25" customHeight="1" x14ac:dyDescent="0.35">
      <c r="A1937" s="2" t="s">
        <v>1968</v>
      </c>
      <c r="B1937" s="2" t="s">
        <v>19</v>
      </c>
      <c r="C1937" s="2" t="s">
        <v>14</v>
      </c>
      <c r="D1937" s="2">
        <v>797.97</v>
      </c>
      <c r="E1937" s="2">
        <v>0.41</v>
      </c>
      <c r="F1937" s="2">
        <f t="shared" si="61"/>
        <v>327.16769999999997</v>
      </c>
      <c r="G1937" s="2">
        <v>3</v>
      </c>
      <c r="H1937" s="2" t="str">
        <f>TEXT(Table1[[#This Row],[order_date]],"mmmm")</f>
        <v>November</v>
      </c>
      <c r="I1937" s="3">
        <v>45625</v>
      </c>
      <c r="J1937" s="3">
        <v>45631</v>
      </c>
      <c r="K1937" s="3" t="str">
        <f>TEXT(Table1[[#This Row],[delivery_date]]-Table1[[#This Row],[order_date]],"D")</f>
        <v>6</v>
      </c>
      <c r="L1937" s="2" t="s">
        <v>31</v>
      </c>
      <c r="M1937" s="2" t="s">
        <v>27</v>
      </c>
      <c r="N1937" s="2">
        <v>87.17</v>
      </c>
      <c r="O1937" s="2" t="s">
        <v>17</v>
      </c>
      <c r="P1937" s="2">
        <f t="shared" si="60"/>
        <v>470.80230000000006</v>
      </c>
    </row>
    <row r="1938" spans="1:16" ht="14.25" customHeight="1" x14ac:dyDescent="0.35">
      <c r="A1938" s="2" t="s">
        <v>1969</v>
      </c>
      <c r="B1938" s="2" t="s">
        <v>13</v>
      </c>
      <c r="C1938" s="2" t="s">
        <v>36</v>
      </c>
      <c r="D1938" s="2">
        <v>293.95999999999998</v>
      </c>
      <c r="E1938" s="2">
        <v>0.27</v>
      </c>
      <c r="F1938" s="2">
        <f t="shared" si="61"/>
        <v>79.369200000000006</v>
      </c>
      <c r="G1938" s="2">
        <v>4</v>
      </c>
      <c r="H1938" s="2" t="str">
        <f>TEXT(Table1[[#This Row],[order_date]],"mmmm")</f>
        <v>August</v>
      </c>
      <c r="I1938" s="3">
        <v>45535</v>
      </c>
      <c r="J1938" s="3">
        <v>45540</v>
      </c>
      <c r="K1938" s="3" t="str">
        <f>TEXT(Table1[[#This Row],[delivery_date]]-Table1[[#This Row],[order_date]],"D")</f>
        <v>5</v>
      </c>
      <c r="L1938" s="2" t="s">
        <v>31</v>
      </c>
      <c r="M1938" s="2" t="s">
        <v>16</v>
      </c>
      <c r="N1938" s="2">
        <v>56.75</v>
      </c>
      <c r="O1938" s="2" t="s">
        <v>28</v>
      </c>
      <c r="P1938" s="2">
        <f t="shared" si="60"/>
        <v>214.59079999999997</v>
      </c>
    </row>
    <row r="1939" spans="1:16" ht="14.25" customHeight="1" x14ac:dyDescent="0.35">
      <c r="A1939" s="2" t="s">
        <v>1970</v>
      </c>
      <c r="B1939" s="2" t="s">
        <v>41</v>
      </c>
      <c r="C1939" s="2" t="s">
        <v>26</v>
      </c>
      <c r="D1939" s="2">
        <v>3537.1</v>
      </c>
      <c r="E1939" s="2">
        <v>0.06</v>
      </c>
      <c r="F1939" s="2">
        <f t="shared" si="61"/>
        <v>212.226</v>
      </c>
      <c r="G1939" s="2">
        <v>2</v>
      </c>
      <c r="H1939" s="2" t="str">
        <f>TEXT(Table1[[#This Row],[order_date]],"mmmm")</f>
        <v>July</v>
      </c>
      <c r="I1939" s="3">
        <v>45117</v>
      </c>
      <c r="J1939" s="3">
        <v>45123</v>
      </c>
      <c r="K1939" s="3" t="str">
        <f>TEXT(Table1[[#This Row],[delivery_date]]-Table1[[#This Row],[order_date]],"D")</f>
        <v>6</v>
      </c>
      <c r="L1939" s="2" t="s">
        <v>21</v>
      </c>
      <c r="M1939" s="2" t="s">
        <v>27</v>
      </c>
      <c r="N1939" s="2">
        <v>403.52</v>
      </c>
      <c r="O1939" s="2" t="s">
        <v>48</v>
      </c>
      <c r="P1939" s="2">
        <f t="shared" si="60"/>
        <v>3324.8739999999998</v>
      </c>
    </row>
    <row r="1940" spans="1:16" ht="14.25" customHeight="1" x14ac:dyDescent="0.35">
      <c r="A1940" s="2" t="s">
        <v>1971</v>
      </c>
      <c r="B1940" s="2" t="s">
        <v>41</v>
      </c>
      <c r="C1940" s="2" t="s">
        <v>20</v>
      </c>
      <c r="D1940" s="2">
        <v>673.58</v>
      </c>
      <c r="E1940" s="2">
        <v>0.08</v>
      </c>
      <c r="F1940" s="2">
        <f t="shared" si="61"/>
        <v>53.886400000000002</v>
      </c>
      <c r="G1940" s="2">
        <v>6</v>
      </c>
      <c r="H1940" s="2" t="str">
        <f>TEXT(Table1[[#This Row],[order_date]],"mmmm")</f>
        <v>February</v>
      </c>
      <c r="I1940" s="3">
        <v>44969</v>
      </c>
      <c r="J1940" s="3">
        <v>44972</v>
      </c>
      <c r="K1940" s="3" t="str">
        <f>TEXT(Table1[[#This Row],[delivery_date]]-Table1[[#This Row],[order_date]],"D")</f>
        <v>3</v>
      </c>
      <c r="L1940" s="2" t="s">
        <v>15</v>
      </c>
      <c r="M1940" s="2" t="s">
        <v>22</v>
      </c>
      <c r="N1940" s="2">
        <v>81.819999999999993</v>
      </c>
      <c r="O1940" s="2" t="s">
        <v>48</v>
      </c>
      <c r="P1940" s="2">
        <f t="shared" si="60"/>
        <v>619.69360000000006</v>
      </c>
    </row>
    <row r="1941" spans="1:16" ht="14.25" customHeight="1" x14ac:dyDescent="0.35">
      <c r="A1941" s="2" t="s">
        <v>1972</v>
      </c>
      <c r="B1941" s="2" t="s">
        <v>13</v>
      </c>
      <c r="C1941" s="2" t="s">
        <v>14</v>
      </c>
      <c r="D1941" s="2">
        <v>722.15</v>
      </c>
      <c r="E1941" s="2">
        <v>0.41</v>
      </c>
      <c r="F1941" s="2">
        <f t="shared" si="61"/>
        <v>296.08149999999995</v>
      </c>
      <c r="G1941" s="2">
        <v>5</v>
      </c>
      <c r="H1941" s="2" t="str">
        <f>TEXT(Table1[[#This Row],[order_date]],"mmmm")</f>
        <v>November</v>
      </c>
      <c r="I1941" s="3">
        <v>45609</v>
      </c>
      <c r="J1941" s="3">
        <v>45614</v>
      </c>
      <c r="K1941" s="3" t="str">
        <f>TEXT(Table1[[#This Row],[delivery_date]]-Table1[[#This Row],[order_date]],"D")</f>
        <v>5</v>
      </c>
      <c r="L1941" s="2" t="s">
        <v>31</v>
      </c>
      <c r="M1941" s="2" t="s">
        <v>22</v>
      </c>
      <c r="N1941" s="2">
        <v>135.49</v>
      </c>
      <c r="O1941" s="2" t="s">
        <v>48</v>
      </c>
      <c r="P1941" s="2">
        <f t="shared" si="60"/>
        <v>426.06850000000003</v>
      </c>
    </row>
    <row r="1942" spans="1:16" ht="14.25" customHeight="1" x14ac:dyDescent="0.35">
      <c r="A1942" s="2" t="s">
        <v>1973</v>
      </c>
      <c r="B1942" s="2" t="s">
        <v>13</v>
      </c>
      <c r="C1942" s="2" t="s">
        <v>26</v>
      </c>
      <c r="D1942" s="2">
        <v>1018.75</v>
      </c>
      <c r="E1942" s="2">
        <v>0.18</v>
      </c>
      <c r="F1942" s="2">
        <f t="shared" si="61"/>
        <v>183.375</v>
      </c>
      <c r="G1942" s="2">
        <v>2</v>
      </c>
      <c r="H1942" s="2" t="str">
        <f>TEXT(Table1[[#This Row],[order_date]],"mmmm")</f>
        <v>August</v>
      </c>
      <c r="I1942" s="3">
        <v>45163</v>
      </c>
      <c r="J1942" s="3">
        <v>45169</v>
      </c>
      <c r="K1942" s="3" t="str">
        <f>TEXT(Table1[[#This Row],[delivery_date]]-Table1[[#This Row],[order_date]],"D")</f>
        <v>6</v>
      </c>
      <c r="L1942" s="2" t="s">
        <v>21</v>
      </c>
      <c r="M1942" s="2" t="s">
        <v>16</v>
      </c>
      <c r="N1942" s="2">
        <v>167.29</v>
      </c>
      <c r="O1942" s="2" t="s">
        <v>28</v>
      </c>
      <c r="P1942" s="2">
        <f t="shared" si="60"/>
        <v>835.375</v>
      </c>
    </row>
    <row r="1943" spans="1:16" ht="14.25" customHeight="1" x14ac:dyDescent="0.35">
      <c r="A1943" s="2" t="s">
        <v>1974</v>
      </c>
      <c r="B1943" s="2" t="s">
        <v>19</v>
      </c>
      <c r="C1943" s="2" t="s">
        <v>33</v>
      </c>
      <c r="D1943" s="2">
        <v>578.96</v>
      </c>
      <c r="E1943" s="2">
        <v>0.41</v>
      </c>
      <c r="F1943" s="2">
        <f t="shared" si="61"/>
        <v>237.37360000000001</v>
      </c>
      <c r="G1943" s="2">
        <v>2</v>
      </c>
      <c r="H1943" s="2" t="str">
        <f>TEXT(Table1[[#This Row],[order_date]],"mmmm")</f>
        <v>December</v>
      </c>
      <c r="I1943" s="3">
        <v>45627</v>
      </c>
      <c r="J1943" s="3">
        <v>45628</v>
      </c>
      <c r="K1943" s="3" t="str">
        <f>TEXT(Table1[[#This Row],[delivery_date]]-Table1[[#This Row],[order_date]],"D")</f>
        <v>1</v>
      </c>
      <c r="L1943" s="2" t="s">
        <v>15</v>
      </c>
      <c r="M1943" s="2" t="s">
        <v>27</v>
      </c>
      <c r="N1943" s="2">
        <v>90.21</v>
      </c>
      <c r="O1943" s="2" t="s">
        <v>28</v>
      </c>
      <c r="P1943" s="2">
        <f t="shared" si="60"/>
        <v>341.58640000000003</v>
      </c>
    </row>
    <row r="1944" spans="1:16" ht="14.25" customHeight="1" x14ac:dyDescent="0.35">
      <c r="A1944" s="2" t="s">
        <v>1975</v>
      </c>
      <c r="B1944" s="2" t="s">
        <v>41</v>
      </c>
      <c r="C1944" s="2" t="s">
        <v>36</v>
      </c>
      <c r="D1944" s="2">
        <v>3164.42</v>
      </c>
      <c r="E1944" s="2">
        <v>0.03</v>
      </c>
      <c r="F1944" s="2">
        <f t="shared" si="61"/>
        <v>94.932599999999994</v>
      </c>
      <c r="G1944" s="2">
        <v>2</v>
      </c>
      <c r="H1944" s="2" t="str">
        <f>TEXT(Table1[[#This Row],[order_date]],"mmmm")</f>
        <v>June</v>
      </c>
      <c r="I1944" s="3">
        <v>45458</v>
      </c>
      <c r="J1944" s="3">
        <v>45463</v>
      </c>
      <c r="K1944" s="3" t="str">
        <f>TEXT(Table1[[#This Row],[delivery_date]]-Table1[[#This Row],[order_date]],"D")</f>
        <v>5</v>
      </c>
      <c r="L1944" s="2" t="s">
        <v>21</v>
      </c>
      <c r="M1944" s="2" t="s">
        <v>16</v>
      </c>
      <c r="N1944" s="2">
        <v>469.39</v>
      </c>
      <c r="O1944" s="2" t="s">
        <v>39</v>
      </c>
      <c r="P1944" s="2">
        <f t="shared" si="60"/>
        <v>3069.4874</v>
      </c>
    </row>
    <row r="1945" spans="1:16" ht="14.25" customHeight="1" x14ac:dyDescent="0.35">
      <c r="A1945" s="2" t="s">
        <v>1976</v>
      </c>
      <c r="B1945" s="2" t="s">
        <v>41</v>
      </c>
      <c r="C1945" s="2" t="s">
        <v>26</v>
      </c>
      <c r="D1945" s="2">
        <v>2167.8200000000002</v>
      </c>
      <c r="E1945" s="2">
        <v>0.12</v>
      </c>
      <c r="F1945" s="2">
        <f t="shared" si="61"/>
        <v>260.13839999999999</v>
      </c>
      <c r="G1945" s="2">
        <v>4</v>
      </c>
      <c r="H1945" s="2" t="str">
        <f>TEXT(Table1[[#This Row],[order_date]],"mmmm")</f>
        <v>November</v>
      </c>
      <c r="I1945" s="3">
        <v>45611</v>
      </c>
      <c r="J1945" s="3">
        <v>45618</v>
      </c>
      <c r="K1945" s="3" t="str">
        <f>TEXT(Table1[[#This Row],[delivery_date]]-Table1[[#This Row],[order_date]],"D")</f>
        <v>7</v>
      </c>
      <c r="L1945" s="2" t="s">
        <v>21</v>
      </c>
      <c r="M1945" s="2" t="s">
        <v>27</v>
      </c>
      <c r="N1945" s="2">
        <v>517.4</v>
      </c>
      <c r="O1945" s="2" t="s">
        <v>23</v>
      </c>
      <c r="P1945" s="2">
        <f t="shared" si="60"/>
        <v>1907.6816000000001</v>
      </c>
    </row>
    <row r="1946" spans="1:16" ht="14.25" customHeight="1" x14ac:dyDescent="0.35">
      <c r="A1946" s="2" t="s">
        <v>1977</v>
      </c>
      <c r="B1946" s="2" t="s">
        <v>25</v>
      </c>
      <c r="C1946" s="2" t="s">
        <v>14</v>
      </c>
      <c r="D1946" s="2">
        <v>1403.87</v>
      </c>
      <c r="E1946" s="2">
        <v>0.38</v>
      </c>
      <c r="F1946" s="2">
        <f t="shared" si="61"/>
        <v>533.47059999999999</v>
      </c>
      <c r="G1946" s="2">
        <v>3</v>
      </c>
      <c r="H1946" s="2" t="str">
        <f>TEXT(Table1[[#This Row],[order_date]],"mmmm")</f>
        <v>October</v>
      </c>
      <c r="I1946" s="3">
        <v>45583</v>
      </c>
      <c r="J1946" s="3">
        <v>45588</v>
      </c>
      <c r="K1946" s="3" t="str">
        <f>TEXT(Table1[[#This Row],[delivery_date]]-Table1[[#This Row],[order_date]],"D")</f>
        <v>5</v>
      </c>
      <c r="L1946" s="2" t="s">
        <v>31</v>
      </c>
      <c r="M1946" s="2" t="s">
        <v>27</v>
      </c>
      <c r="N1946" s="2">
        <v>168.78</v>
      </c>
      <c r="O1946" s="2" t="s">
        <v>23</v>
      </c>
      <c r="P1946" s="2">
        <f t="shared" si="60"/>
        <v>870.3993999999999</v>
      </c>
    </row>
    <row r="1947" spans="1:16" ht="14.25" customHeight="1" x14ac:dyDescent="0.35">
      <c r="A1947" s="2" t="s">
        <v>1978</v>
      </c>
      <c r="B1947" s="2" t="s">
        <v>19</v>
      </c>
      <c r="C1947" s="2" t="s">
        <v>14</v>
      </c>
      <c r="D1947" s="2">
        <v>2259.67</v>
      </c>
      <c r="E1947" s="2">
        <v>0.32</v>
      </c>
      <c r="F1947" s="2">
        <f t="shared" si="61"/>
        <v>723.09440000000006</v>
      </c>
      <c r="G1947" s="2">
        <v>9</v>
      </c>
      <c r="H1947" s="2" t="str">
        <f>TEXT(Table1[[#This Row],[order_date]],"mmmm")</f>
        <v>July</v>
      </c>
      <c r="I1947" s="3">
        <v>45504</v>
      </c>
      <c r="J1947" s="3">
        <v>45506</v>
      </c>
      <c r="K1947" s="3" t="str">
        <f>TEXT(Table1[[#This Row],[delivery_date]]-Table1[[#This Row],[order_date]],"D")</f>
        <v>2</v>
      </c>
      <c r="L1947" s="2" t="s">
        <v>15</v>
      </c>
      <c r="M1947" s="2" t="s">
        <v>27</v>
      </c>
      <c r="N1947" s="2">
        <v>289.61</v>
      </c>
      <c r="O1947" s="2" t="s">
        <v>48</v>
      </c>
      <c r="P1947" s="2">
        <f t="shared" si="60"/>
        <v>1536.5756000000001</v>
      </c>
    </row>
    <row r="1948" spans="1:16" ht="14.25" customHeight="1" x14ac:dyDescent="0.35">
      <c r="A1948" s="2" t="s">
        <v>1979</v>
      </c>
      <c r="B1948" s="2" t="s">
        <v>25</v>
      </c>
      <c r="C1948" s="2" t="s">
        <v>14</v>
      </c>
      <c r="D1948" s="2">
        <v>4236.29</v>
      </c>
      <c r="E1948" s="2">
        <v>0.15</v>
      </c>
      <c r="F1948" s="2">
        <f t="shared" si="61"/>
        <v>635.44349999999997</v>
      </c>
      <c r="G1948" s="2">
        <v>5</v>
      </c>
      <c r="H1948" s="2" t="str">
        <f>TEXT(Table1[[#This Row],[order_date]],"mmmm")</f>
        <v>August</v>
      </c>
      <c r="I1948" s="3">
        <v>45152</v>
      </c>
      <c r="J1948" s="3">
        <v>45157</v>
      </c>
      <c r="K1948" s="3" t="str">
        <f>TEXT(Table1[[#This Row],[delivery_date]]-Table1[[#This Row],[order_date]],"D")</f>
        <v>5</v>
      </c>
      <c r="L1948" s="2" t="s">
        <v>15</v>
      </c>
      <c r="M1948" s="2" t="s">
        <v>16</v>
      </c>
      <c r="N1948" s="2">
        <v>825.36</v>
      </c>
      <c r="O1948" s="2" t="s">
        <v>48</v>
      </c>
      <c r="P1948" s="2">
        <f t="shared" si="60"/>
        <v>3600.8465000000001</v>
      </c>
    </row>
    <row r="1949" spans="1:16" ht="14.25" customHeight="1" x14ac:dyDescent="0.35">
      <c r="A1949" s="2" t="s">
        <v>1980</v>
      </c>
      <c r="B1949" s="2" t="s">
        <v>41</v>
      </c>
      <c r="C1949" s="2" t="s">
        <v>26</v>
      </c>
      <c r="D1949" s="2">
        <v>4642.6899999999996</v>
      </c>
      <c r="E1949" s="2">
        <v>0.47</v>
      </c>
      <c r="F1949" s="2">
        <f t="shared" si="61"/>
        <v>2182.0642999999995</v>
      </c>
      <c r="G1949" s="2">
        <v>1</v>
      </c>
      <c r="H1949" s="2" t="str">
        <f>TEXT(Table1[[#This Row],[order_date]],"mmmm")</f>
        <v>March</v>
      </c>
      <c r="I1949" s="3">
        <v>45360</v>
      </c>
      <c r="J1949" s="3">
        <v>45367</v>
      </c>
      <c r="K1949" s="3" t="str">
        <f>TEXT(Table1[[#This Row],[delivery_date]]-Table1[[#This Row],[order_date]],"D")</f>
        <v>7</v>
      </c>
      <c r="L1949" s="2" t="s">
        <v>21</v>
      </c>
      <c r="M1949" s="2" t="s">
        <v>22</v>
      </c>
      <c r="N1949" s="2">
        <v>1351.38</v>
      </c>
      <c r="O1949" s="2" t="s">
        <v>48</v>
      </c>
      <c r="P1949" s="2">
        <f t="shared" si="60"/>
        <v>2460.6257000000001</v>
      </c>
    </row>
    <row r="1950" spans="1:16" ht="14.25" customHeight="1" x14ac:dyDescent="0.35">
      <c r="A1950" s="2" t="s">
        <v>1981</v>
      </c>
      <c r="B1950" s="2" t="s">
        <v>19</v>
      </c>
      <c r="C1950" s="2" t="s">
        <v>14</v>
      </c>
      <c r="D1950" s="2">
        <v>2488.63</v>
      </c>
      <c r="E1950" s="2">
        <v>0.11</v>
      </c>
      <c r="F1950" s="2">
        <f t="shared" si="61"/>
        <v>273.74930000000001</v>
      </c>
      <c r="G1950" s="2">
        <v>2</v>
      </c>
      <c r="H1950" s="2" t="str">
        <f>TEXT(Table1[[#This Row],[order_date]],"mmmm")</f>
        <v>March</v>
      </c>
      <c r="I1950" s="3">
        <v>45380</v>
      </c>
      <c r="J1950" s="3">
        <v>45387</v>
      </c>
      <c r="K1950" s="3" t="str">
        <f>TEXT(Table1[[#This Row],[delivery_date]]-Table1[[#This Row],[order_date]],"D")</f>
        <v>7</v>
      </c>
      <c r="L1950" s="2" t="s">
        <v>31</v>
      </c>
      <c r="M1950" s="2" t="s">
        <v>27</v>
      </c>
      <c r="N1950" s="2">
        <v>305.52999999999997</v>
      </c>
      <c r="O1950" s="2" t="s">
        <v>28</v>
      </c>
      <c r="P1950" s="2">
        <f t="shared" si="60"/>
        <v>2214.8807000000002</v>
      </c>
    </row>
    <row r="1951" spans="1:16" ht="14.25" customHeight="1" x14ac:dyDescent="0.35">
      <c r="A1951" s="2" t="s">
        <v>1982</v>
      </c>
      <c r="B1951" s="2" t="s">
        <v>13</v>
      </c>
      <c r="C1951" s="2" t="s">
        <v>26</v>
      </c>
      <c r="D1951" s="2">
        <v>2877.09</v>
      </c>
      <c r="E1951" s="2">
        <v>0.42</v>
      </c>
      <c r="F1951" s="2">
        <f t="shared" si="61"/>
        <v>1208.3778</v>
      </c>
      <c r="G1951" s="2">
        <v>7</v>
      </c>
      <c r="H1951" s="2" t="str">
        <f>TEXT(Table1[[#This Row],[order_date]],"mmmm")</f>
        <v>May</v>
      </c>
      <c r="I1951" s="3">
        <v>45053</v>
      </c>
      <c r="J1951" s="3">
        <v>45057</v>
      </c>
      <c r="K1951" s="3" t="str">
        <f>TEXT(Table1[[#This Row],[delivery_date]]-Table1[[#This Row],[order_date]],"D")</f>
        <v>4</v>
      </c>
      <c r="L1951" s="2" t="s">
        <v>21</v>
      </c>
      <c r="M1951" s="2" t="s">
        <v>16</v>
      </c>
      <c r="N1951" s="2">
        <v>443.1</v>
      </c>
      <c r="O1951" s="2" t="s">
        <v>48</v>
      </c>
      <c r="P1951" s="2">
        <f t="shared" si="60"/>
        <v>1668.7122000000002</v>
      </c>
    </row>
    <row r="1952" spans="1:16" ht="14.25" customHeight="1" x14ac:dyDescent="0.35">
      <c r="A1952" s="2" t="s">
        <v>1983</v>
      </c>
      <c r="B1952" s="2" t="s">
        <v>19</v>
      </c>
      <c r="C1952" s="2" t="s">
        <v>14</v>
      </c>
      <c r="D1952" s="2">
        <v>1360.28</v>
      </c>
      <c r="E1952" s="2">
        <v>0.35</v>
      </c>
      <c r="F1952" s="2">
        <f t="shared" si="61"/>
        <v>476.09799999999996</v>
      </c>
      <c r="G1952" s="2">
        <v>8</v>
      </c>
      <c r="H1952" s="2" t="str">
        <f>TEXT(Table1[[#This Row],[order_date]],"mmmm")</f>
        <v>October</v>
      </c>
      <c r="I1952" s="3">
        <v>45568</v>
      </c>
      <c r="J1952" s="3">
        <v>45571</v>
      </c>
      <c r="K1952" s="3" t="str">
        <f>TEXT(Table1[[#This Row],[delivery_date]]-Table1[[#This Row],[order_date]],"D")</f>
        <v>3</v>
      </c>
      <c r="L1952" s="2" t="s">
        <v>31</v>
      </c>
      <c r="M1952" s="2" t="s">
        <v>22</v>
      </c>
      <c r="N1952" s="2">
        <v>111.66</v>
      </c>
      <c r="O1952" s="2" t="s">
        <v>23</v>
      </c>
      <c r="P1952" s="2">
        <f t="shared" si="60"/>
        <v>884.18200000000002</v>
      </c>
    </row>
    <row r="1953" spans="1:16" ht="14.25" customHeight="1" x14ac:dyDescent="0.35">
      <c r="A1953" s="2" t="s">
        <v>1984</v>
      </c>
      <c r="B1953" s="2" t="s">
        <v>13</v>
      </c>
      <c r="C1953" s="2" t="s">
        <v>33</v>
      </c>
      <c r="D1953" s="2">
        <v>2616.64</v>
      </c>
      <c r="E1953" s="2">
        <v>0.06</v>
      </c>
      <c r="F1953" s="2">
        <f t="shared" si="61"/>
        <v>156.99839999999998</v>
      </c>
      <c r="G1953" s="2">
        <v>6</v>
      </c>
      <c r="H1953" s="2" t="str">
        <f>TEXT(Table1[[#This Row],[order_date]],"mmmm")</f>
        <v>March</v>
      </c>
      <c r="I1953" s="3">
        <v>45353</v>
      </c>
      <c r="J1953" s="3">
        <v>45355</v>
      </c>
      <c r="K1953" s="3" t="str">
        <f>TEXT(Table1[[#This Row],[delivery_date]]-Table1[[#This Row],[order_date]],"D")</f>
        <v>2</v>
      </c>
      <c r="L1953" s="2" t="s">
        <v>31</v>
      </c>
      <c r="M1953" s="2" t="s">
        <v>16</v>
      </c>
      <c r="N1953" s="2">
        <v>550.03</v>
      </c>
      <c r="O1953" s="2" t="s">
        <v>28</v>
      </c>
      <c r="P1953" s="2">
        <f t="shared" si="60"/>
        <v>2459.6415999999999</v>
      </c>
    </row>
    <row r="1954" spans="1:16" ht="14.25" customHeight="1" x14ac:dyDescent="0.35">
      <c r="A1954" s="2" t="s">
        <v>1985</v>
      </c>
      <c r="B1954" s="2" t="s">
        <v>13</v>
      </c>
      <c r="C1954" s="2" t="s">
        <v>33</v>
      </c>
      <c r="D1954" s="2">
        <v>3765.79</v>
      </c>
      <c r="E1954" s="2">
        <v>0.28000000000000003</v>
      </c>
      <c r="F1954" s="2">
        <f t="shared" si="61"/>
        <v>1054.4212</v>
      </c>
      <c r="G1954" s="2">
        <v>7</v>
      </c>
      <c r="H1954" s="2" t="str">
        <f>TEXT(Table1[[#This Row],[order_date]],"mmmm")</f>
        <v>February</v>
      </c>
      <c r="I1954" s="3">
        <v>45327</v>
      </c>
      <c r="J1954" s="3">
        <v>45334</v>
      </c>
      <c r="K1954" s="3" t="str">
        <f>TEXT(Table1[[#This Row],[delivery_date]]-Table1[[#This Row],[order_date]],"D")</f>
        <v>7</v>
      </c>
      <c r="L1954" s="2" t="s">
        <v>31</v>
      </c>
      <c r="M1954" s="2" t="s">
        <v>16</v>
      </c>
      <c r="N1954" s="2">
        <v>424.8</v>
      </c>
      <c r="O1954" s="2" t="s">
        <v>34</v>
      </c>
      <c r="P1954" s="2">
        <f t="shared" si="60"/>
        <v>2711.3688000000002</v>
      </c>
    </row>
    <row r="1955" spans="1:16" ht="14.25" customHeight="1" x14ac:dyDescent="0.35">
      <c r="A1955" s="2" t="s">
        <v>1986</v>
      </c>
      <c r="B1955" s="2" t="s">
        <v>19</v>
      </c>
      <c r="C1955" s="2" t="s">
        <v>20</v>
      </c>
      <c r="D1955" s="2">
        <v>2511.4699999999998</v>
      </c>
      <c r="E1955" s="2">
        <v>0.46</v>
      </c>
      <c r="F1955" s="2">
        <f t="shared" si="61"/>
        <v>1155.2762</v>
      </c>
      <c r="G1955" s="2">
        <v>2</v>
      </c>
      <c r="H1955" s="2" t="str">
        <f>TEXT(Table1[[#This Row],[order_date]],"mmmm")</f>
        <v>March</v>
      </c>
      <c r="I1955" s="3">
        <v>44999</v>
      </c>
      <c r="J1955" s="3">
        <v>45002</v>
      </c>
      <c r="K1955" s="3" t="str">
        <f>TEXT(Table1[[#This Row],[delivery_date]]-Table1[[#This Row],[order_date]],"D")</f>
        <v>3</v>
      </c>
      <c r="L1955" s="2" t="s">
        <v>21</v>
      </c>
      <c r="M1955" s="2" t="s">
        <v>22</v>
      </c>
      <c r="N1955" s="2">
        <v>455.84</v>
      </c>
      <c r="O1955" s="2" t="s">
        <v>39</v>
      </c>
      <c r="P1955" s="2">
        <f t="shared" si="60"/>
        <v>1356.1937999999998</v>
      </c>
    </row>
    <row r="1956" spans="1:16" ht="14.25" customHeight="1" x14ac:dyDescent="0.35">
      <c r="A1956" s="2" t="s">
        <v>1987</v>
      </c>
      <c r="B1956" s="2" t="s">
        <v>13</v>
      </c>
      <c r="C1956" s="2" t="s">
        <v>14</v>
      </c>
      <c r="D1956" s="2">
        <v>1580.16</v>
      </c>
      <c r="E1956" s="2">
        <v>0.31</v>
      </c>
      <c r="F1956" s="2">
        <f t="shared" si="61"/>
        <v>489.84960000000001</v>
      </c>
      <c r="G1956" s="2">
        <v>6</v>
      </c>
      <c r="H1956" s="2" t="str">
        <f>TEXT(Table1[[#This Row],[order_date]],"mmmm")</f>
        <v>May</v>
      </c>
      <c r="I1956" s="3">
        <v>45074</v>
      </c>
      <c r="J1956" s="3">
        <v>45078</v>
      </c>
      <c r="K1956" s="3" t="str">
        <f>TEXT(Table1[[#This Row],[delivery_date]]-Table1[[#This Row],[order_date]],"D")</f>
        <v>4</v>
      </c>
      <c r="L1956" s="2" t="s">
        <v>21</v>
      </c>
      <c r="M1956" s="2" t="s">
        <v>22</v>
      </c>
      <c r="N1956" s="2">
        <v>244.95</v>
      </c>
      <c r="O1956" s="2" t="s">
        <v>34</v>
      </c>
      <c r="P1956" s="2">
        <f t="shared" si="60"/>
        <v>1090.3104000000001</v>
      </c>
    </row>
    <row r="1957" spans="1:16" ht="14.25" customHeight="1" x14ac:dyDescent="0.35">
      <c r="A1957" s="2" t="s">
        <v>1988</v>
      </c>
      <c r="B1957" s="2" t="s">
        <v>25</v>
      </c>
      <c r="C1957" s="2" t="s">
        <v>14</v>
      </c>
      <c r="D1957" s="2">
        <v>2951.97</v>
      </c>
      <c r="E1957" s="2">
        <v>0.26</v>
      </c>
      <c r="F1957" s="2">
        <f t="shared" si="61"/>
        <v>767.51220000000001</v>
      </c>
      <c r="G1957" s="2">
        <v>6</v>
      </c>
      <c r="H1957" s="2" t="str">
        <f>TEXT(Table1[[#This Row],[order_date]],"mmmm")</f>
        <v>February</v>
      </c>
      <c r="I1957" s="3">
        <v>45347</v>
      </c>
      <c r="J1957" s="3">
        <v>45349</v>
      </c>
      <c r="K1957" s="3" t="str">
        <f>TEXT(Table1[[#This Row],[delivery_date]]-Table1[[#This Row],[order_date]],"D")</f>
        <v>2</v>
      </c>
      <c r="L1957" s="2" t="s">
        <v>31</v>
      </c>
      <c r="M1957" s="2" t="s">
        <v>22</v>
      </c>
      <c r="N1957" s="2">
        <v>720.2</v>
      </c>
      <c r="O1957" s="2" t="s">
        <v>17</v>
      </c>
      <c r="P1957" s="2">
        <f t="shared" si="60"/>
        <v>2184.4577999999997</v>
      </c>
    </row>
    <row r="1958" spans="1:16" ht="14.25" customHeight="1" x14ac:dyDescent="0.35">
      <c r="A1958" s="2" t="s">
        <v>1989</v>
      </c>
      <c r="B1958" s="2" t="s">
        <v>41</v>
      </c>
      <c r="C1958" s="2" t="s">
        <v>26</v>
      </c>
      <c r="D1958" s="2">
        <v>4738.6099999999997</v>
      </c>
      <c r="E1958" s="2">
        <v>0.18</v>
      </c>
      <c r="F1958" s="2">
        <f t="shared" si="61"/>
        <v>852.94979999999987</v>
      </c>
      <c r="G1958" s="2">
        <v>4</v>
      </c>
      <c r="H1958" s="2" t="str">
        <f>TEXT(Table1[[#This Row],[order_date]],"mmmm")</f>
        <v>March</v>
      </c>
      <c r="I1958" s="3">
        <v>45362</v>
      </c>
      <c r="J1958" s="3">
        <v>45368</v>
      </c>
      <c r="K1958" s="3" t="str">
        <f>TEXT(Table1[[#This Row],[delivery_date]]-Table1[[#This Row],[order_date]],"D")</f>
        <v>6</v>
      </c>
      <c r="L1958" s="2" t="s">
        <v>15</v>
      </c>
      <c r="M1958" s="2" t="s">
        <v>16</v>
      </c>
      <c r="N1958" s="2">
        <v>1223.6199999999999</v>
      </c>
      <c r="O1958" s="2" t="s">
        <v>23</v>
      </c>
      <c r="P1958" s="2">
        <f t="shared" si="60"/>
        <v>3885.6601999999998</v>
      </c>
    </row>
    <row r="1959" spans="1:16" ht="14.25" customHeight="1" x14ac:dyDescent="0.35">
      <c r="A1959" s="2" t="s">
        <v>1990</v>
      </c>
      <c r="B1959" s="2" t="s">
        <v>13</v>
      </c>
      <c r="C1959" s="2" t="s">
        <v>26</v>
      </c>
      <c r="D1959" s="2">
        <v>4451.12</v>
      </c>
      <c r="E1959" s="2">
        <v>0.39</v>
      </c>
      <c r="F1959" s="2">
        <f t="shared" si="61"/>
        <v>1735.9367999999999</v>
      </c>
      <c r="G1959" s="2">
        <v>4</v>
      </c>
      <c r="H1959" s="2" t="str">
        <f>TEXT(Table1[[#This Row],[order_date]],"mmmm")</f>
        <v>August</v>
      </c>
      <c r="I1959" s="3">
        <v>45517</v>
      </c>
      <c r="J1959" s="3">
        <v>45523</v>
      </c>
      <c r="K1959" s="3" t="str">
        <f>TEXT(Table1[[#This Row],[delivery_date]]-Table1[[#This Row],[order_date]],"D")</f>
        <v>6</v>
      </c>
      <c r="L1959" s="2" t="s">
        <v>31</v>
      </c>
      <c r="M1959" s="2" t="s">
        <v>27</v>
      </c>
      <c r="N1959" s="2">
        <v>1043.1500000000001</v>
      </c>
      <c r="O1959" s="2" t="s">
        <v>34</v>
      </c>
      <c r="P1959" s="2">
        <f t="shared" si="60"/>
        <v>2715.1831999999999</v>
      </c>
    </row>
    <row r="1960" spans="1:16" ht="14.25" customHeight="1" x14ac:dyDescent="0.35">
      <c r="A1960" s="2" t="s">
        <v>1991</v>
      </c>
      <c r="B1960" s="2" t="s">
        <v>25</v>
      </c>
      <c r="C1960" s="2" t="s">
        <v>14</v>
      </c>
      <c r="D1960" s="2">
        <v>3869.29</v>
      </c>
      <c r="E1960" s="2">
        <v>0.46</v>
      </c>
      <c r="F1960" s="2">
        <f t="shared" si="61"/>
        <v>1779.8733999999999</v>
      </c>
      <c r="G1960" s="2">
        <v>2</v>
      </c>
      <c r="H1960" s="2" t="str">
        <f>TEXT(Table1[[#This Row],[order_date]],"mmmm")</f>
        <v>October</v>
      </c>
      <c r="I1960" s="3">
        <v>45208</v>
      </c>
      <c r="J1960" s="3">
        <v>45214</v>
      </c>
      <c r="K1960" s="3" t="str">
        <f>TEXT(Table1[[#This Row],[delivery_date]]-Table1[[#This Row],[order_date]],"D")</f>
        <v>6</v>
      </c>
      <c r="L1960" s="2" t="s">
        <v>21</v>
      </c>
      <c r="M1960" s="2" t="s">
        <v>27</v>
      </c>
      <c r="N1960" s="2">
        <v>629.1</v>
      </c>
      <c r="O1960" s="2" t="s">
        <v>39</v>
      </c>
      <c r="P1960" s="2">
        <f t="shared" si="60"/>
        <v>2089.4166</v>
      </c>
    </row>
    <row r="1961" spans="1:16" ht="14.25" customHeight="1" x14ac:dyDescent="0.35">
      <c r="A1961" s="2" t="s">
        <v>1992</v>
      </c>
      <c r="B1961" s="2" t="s">
        <v>13</v>
      </c>
      <c r="C1961" s="2" t="s">
        <v>20</v>
      </c>
      <c r="D1961" s="2">
        <v>1453.43</v>
      </c>
      <c r="E1961" s="2">
        <v>0.38</v>
      </c>
      <c r="F1961" s="2">
        <f t="shared" si="61"/>
        <v>552.30340000000001</v>
      </c>
      <c r="G1961" s="2">
        <v>3</v>
      </c>
      <c r="H1961" s="2" t="str">
        <f>TEXT(Table1[[#This Row],[order_date]],"mmmm")</f>
        <v>February</v>
      </c>
      <c r="I1961" s="3">
        <v>45335</v>
      </c>
      <c r="J1961" s="3">
        <v>45337</v>
      </c>
      <c r="K1961" s="3" t="str">
        <f>TEXT(Table1[[#This Row],[delivery_date]]-Table1[[#This Row],[order_date]],"D")</f>
        <v>2</v>
      </c>
      <c r="L1961" s="2" t="s">
        <v>21</v>
      </c>
      <c r="M1961" s="2" t="s">
        <v>27</v>
      </c>
      <c r="N1961" s="2">
        <v>223.46</v>
      </c>
      <c r="O1961" s="2" t="s">
        <v>23</v>
      </c>
      <c r="P1961" s="2">
        <f t="shared" si="60"/>
        <v>901.12660000000005</v>
      </c>
    </row>
    <row r="1962" spans="1:16" ht="14.25" customHeight="1" x14ac:dyDescent="0.35">
      <c r="A1962" s="2" t="s">
        <v>1993</v>
      </c>
      <c r="B1962" s="2" t="s">
        <v>41</v>
      </c>
      <c r="C1962" s="2" t="s">
        <v>14</v>
      </c>
      <c r="D1962" s="2">
        <v>1283.6400000000001</v>
      </c>
      <c r="E1962" s="2">
        <v>0.36</v>
      </c>
      <c r="F1962" s="2">
        <f t="shared" si="61"/>
        <v>462.11040000000003</v>
      </c>
      <c r="G1962" s="2">
        <v>6</v>
      </c>
      <c r="H1962" s="2" t="str">
        <f>TEXT(Table1[[#This Row],[order_date]],"mmmm")</f>
        <v>November</v>
      </c>
      <c r="I1962" s="3">
        <v>45246</v>
      </c>
      <c r="J1962" s="3">
        <v>45250</v>
      </c>
      <c r="K1962" s="3" t="str">
        <f>TEXT(Table1[[#This Row],[delivery_date]]-Table1[[#This Row],[order_date]],"D")</f>
        <v>4</v>
      </c>
      <c r="L1962" s="2" t="s">
        <v>15</v>
      </c>
      <c r="M1962" s="2" t="s">
        <v>16</v>
      </c>
      <c r="N1962" s="2">
        <v>196.51</v>
      </c>
      <c r="O1962" s="2" t="s">
        <v>17</v>
      </c>
      <c r="P1962" s="2">
        <f t="shared" si="60"/>
        <v>821.52960000000007</v>
      </c>
    </row>
    <row r="1963" spans="1:16" ht="14.25" customHeight="1" x14ac:dyDescent="0.35">
      <c r="A1963" s="2" t="s">
        <v>1994</v>
      </c>
      <c r="B1963" s="2" t="s">
        <v>25</v>
      </c>
      <c r="C1963" s="2" t="s">
        <v>26</v>
      </c>
      <c r="D1963" s="2">
        <v>4208.83</v>
      </c>
      <c r="E1963" s="2">
        <v>0.1</v>
      </c>
      <c r="F1963" s="2">
        <f t="shared" si="61"/>
        <v>420.88300000000004</v>
      </c>
      <c r="G1963" s="2">
        <v>4</v>
      </c>
      <c r="H1963" s="2" t="str">
        <f>TEXT(Table1[[#This Row],[order_date]],"mmmm")</f>
        <v>February</v>
      </c>
      <c r="I1963" s="3">
        <v>45341</v>
      </c>
      <c r="J1963" s="3">
        <v>45345</v>
      </c>
      <c r="K1963" s="3" t="str">
        <f>TEXT(Table1[[#This Row],[delivery_date]]-Table1[[#This Row],[order_date]],"D")</f>
        <v>4</v>
      </c>
      <c r="L1963" s="2" t="s">
        <v>15</v>
      </c>
      <c r="M1963" s="2" t="s">
        <v>22</v>
      </c>
      <c r="N1963" s="2">
        <v>738.26</v>
      </c>
      <c r="O1963" s="2" t="s">
        <v>23</v>
      </c>
      <c r="P1963" s="2">
        <f t="shared" si="60"/>
        <v>3787.9470000000001</v>
      </c>
    </row>
    <row r="1964" spans="1:16" ht="14.25" customHeight="1" x14ac:dyDescent="0.35">
      <c r="A1964" s="2" t="s">
        <v>1995</v>
      </c>
      <c r="B1964" s="2" t="s">
        <v>41</v>
      </c>
      <c r="C1964" s="2" t="s">
        <v>14</v>
      </c>
      <c r="D1964" s="2">
        <v>988.46</v>
      </c>
      <c r="E1964" s="2">
        <v>0.42</v>
      </c>
      <c r="F1964" s="2">
        <f t="shared" si="61"/>
        <v>415.15320000000003</v>
      </c>
      <c r="G1964" s="2">
        <v>3</v>
      </c>
      <c r="H1964" s="2" t="str">
        <f>TEXT(Table1[[#This Row],[order_date]],"mmmm")</f>
        <v>January</v>
      </c>
      <c r="I1964" s="3">
        <v>45295</v>
      </c>
      <c r="J1964" s="3">
        <v>45296</v>
      </c>
      <c r="K1964" s="3" t="str">
        <f>TEXT(Table1[[#This Row],[delivery_date]]-Table1[[#This Row],[order_date]],"D")</f>
        <v>1</v>
      </c>
      <c r="L1964" s="2" t="s">
        <v>21</v>
      </c>
      <c r="M1964" s="2" t="s">
        <v>16</v>
      </c>
      <c r="N1964" s="2">
        <v>202.37</v>
      </c>
      <c r="O1964" s="2" t="s">
        <v>48</v>
      </c>
      <c r="P1964" s="2">
        <f t="shared" si="60"/>
        <v>573.30680000000007</v>
      </c>
    </row>
    <row r="1965" spans="1:16" ht="14.25" customHeight="1" x14ac:dyDescent="0.35">
      <c r="A1965" s="2" t="s">
        <v>1996</v>
      </c>
      <c r="B1965" s="2" t="s">
        <v>41</v>
      </c>
      <c r="C1965" s="2" t="s">
        <v>26</v>
      </c>
      <c r="D1965" s="2">
        <v>3067.5</v>
      </c>
      <c r="E1965" s="2">
        <v>0.02</v>
      </c>
      <c r="F1965" s="2">
        <f t="shared" si="61"/>
        <v>61.35</v>
      </c>
      <c r="G1965" s="2">
        <v>1</v>
      </c>
      <c r="H1965" s="2" t="str">
        <f>TEXT(Table1[[#This Row],[order_date]],"mmmm")</f>
        <v>January</v>
      </c>
      <c r="I1965" s="3">
        <v>45320</v>
      </c>
      <c r="J1965" s="3">
        <v>45327</v>
      </c>
      <c r="K1965" s="3" t="str">
        <f>TEXT(Table1[[#This Row],[delivery_date]]-Table1[[#This Row],[order_date]],"D")</f>
        <v>7</v>
      </c>
      <c r="L1965" s="2" t="s">
        <v>21</v>
      </c>
      <c r="M1965" s="2" t="s">
        <v>27</v>
      </c>
      <c r="N1965" s="2">
        <v>401.94</v>
      </c>
      <c r="O1965" s="2" t="s">
        <v>48</v>
      </c>
      <c r="P1965" s="2">
        <f t="shared" si="60"/>
        <v>3006.15</v>
      </c>
    </row>
    <row r="1966" spans="1:16" ht="14.25" customHeight="1" x14ac:dyDescent="0.35">
      <c r="A1966" s="2" t="s">
        <v>1997</v>
      </c>
      <c r="B1966" s="2" t="s">
        <v>25</v>
      </c>
      <c r="C1966" s="2" t="s">
        <v>14</v>
      </c>
      <c r="D1966" s="2">
        <v>2250.7600000000002</v>
      </c>
      <c r="E1966" s="2">
        <v>0.38</v>
      </c>
      <c r="F1966" s="2">
        <f t="shared" si="61"/>
        <v>855.28880000000004</v>
      </c>
      <c r="G1966" s="2">
        <v>3</v>
      </c>
      <c r="H1966" s="2" t="str">
        <f>TEXT(Table1[[#This Row],[order_date]],"mmmm")</f>
        <v>February</v>
      </c>
      <c r="I1966" s="3">
        <v>45348</v>
      </c>
      <c r="J1966" s="3">
        <v>45350</v>
      </c>
      <c r="K1966" s="3" t="str">
        <f>TEXT(Table1[[#This Row],[delivery_date]]-Table1[[#This Row],[order_date]],"D")</f>
        <v>2</v>
      </c>
      <c r="L1966" s="2" t="s">
        <v>15</v>
      </c>
      <c r="M1966" s="2" t="s">
        <v>27</v>
      </c>
      <c r="N1966" s="2">
        <v>524.45000000000005</v>
      </c>
      <c r="O1966" s="2" t="s">
        <v>48</v>
      </c>
      <c r="P1966" s="2">
        <f t="shared" si="60"/>
        <v>1395.4712000000002</v>
      </c>
    </row>
    <row r="1967" spans="1:16" ht="14.25" customHeight="1" x14ac:dyDescent="0.35">
      <c r="A1967" s="2" t="s">
        <v>1998</v>
      </c>
      <c r="B1967" s="2" t="s">
        <v>25</v>
      </c>
      <c r="C1967" s="2" t="s">
        <v>36</v>
      </c>
      <c r="D1967" s="2">
        <v>2393.13</v>
      </c>
      <c r="E1967" s="2">
        <v>0.11</v>
      </c>
      <c r="F1967" s="2">
        <f t="shared" si="61"/>
        <v>263.24430000000001</v>
      </c>
      <c r="G1967" s="2">
        <v>1</v>
      </c>
      <c r="H1967" s="2" t="str">
        <f>TEXT(Table1[[#This Row],[order_date]],"mmmm")</f>
        <v>September</v>
      </c>
      <c r="I1967" s="3">
        <v>45547</v>
      </c>
      <c r="J1967" s="3">
        <v>45550</v>
      </c>
      <c r="K1967" s="3" t="str">
        <f>TEXT(Table1[[#This Row],[delivery_date]]-Table1[[#This Row],[order_date]],"D")</f>
        <v>3</v>
      </c>
      <c r="L1967" s="2" t="s">
        <v>21</v>
      </c>
      <c r="M1967" s="2" t="s">
        <v>27</v>
      </c>
      <c r="N1967" s="2">
        <v>661.89</v>
      </c>
      <c r="O1967" s="2" t="s">
        <v>39</v>
      </c>
      <c r="P1967" s="2">
        <f t="shared" si="60"/>
        <v>2129.8857000000003</v>
      </c>
    </row>
    <row r="1968" spans="1:16" ht="14.25" customHeight="1" x14ac:dyDescent="0.35">
      <c r="A1968" s="2" t="s">
        <v>1999</v>
      </c>
      <c r="B1968" s="2" t="s">
        <v>25</v>
      </c>
      <c r="C1968" s="2" t="s">
        <v>26</v>
      </c>
      <c r="D1968" s="2">
        <v>2327.2600000000002</v>
      </c>
      <c r="E1968" s="2">
        <v>0.24</v>
      </c>
      <c r="F1968" s="2">
        <f t="shared" si="61"/>
        <v>558.54240000000004</v>
      </c>
      <c r="G1968" s="2">
        <v>4</v>
      </c>
      <c r="H1968" s="2" t="str">
        <f>TEXT(Table1[[#This Row],[order_date]],"mmmm")</f>
        <v>September</v>
      </c>
      <c r="I1968" s="3">
        <v>45562</v>
      </c>
      <c r="J1968" s="3">
        <v>45567</v>
      </c>
      <c r="K1968" s="3" t="str">
        <f>TEXT(Table1[[#This Row],[delivery_date]]-Table1[[#This Row],[order_date]],"D")</f>
        <v>5</v>
      </c>
      <c r="L1968" s="2" t="s">
        <v>31</v>
      </c>
      <c r="M1968" s="2" t="s">
        <v>22</v>
      </c>
      <c r="N1968" s="2">
        <v>155.72999999999999</v>
      </c>
      <c r="O1968" s="2" t="s">
        <v>17</v>
      </c>
      <c r="P1968" s="2">
        <f t="shared" si="60"/>
        <v>1768.7176000000002</v>
      </c>
    </row>
    <row r="1969" spans="1:16" ht="14.25" customHeight="1" x14ac:dyDescent="0.35">
      <c r="A1969" s="2" t="s">
        <v>2000</v>
      </c>
      <c r="B1969" s="2" t="s">
        <v>19</v>
      </c>
      <c r="C1969" s="2" t="s">
        <v>20</v>
      </c>
      <c r="D1969" s="2">
        <v>4509.76</v>
      </c>
      <c r="E1969" s="2">
        <v>0.35</v>
      </c>
      <c r="F1969" s="2">
        <f t="shared" si="61"/>
        <v>1578.4159999999999</v>
      </c>
      <c r="G1969" s="2">
        <v>4</v>
      </c>
      <c r="H1969" s="2" t="str">
        <f>TEXT(Table1[[#This Row],[order_date]],"mmmm")</f>
        <v>August</v>
      </c>
      <c r="I1969" s="3">
        <v>45523</v>
      </c>
      <c r="J1969" s="3">
        <v>45527</v>
      </c>
      <c r="K1969" s="3" t="str">
        <f>TEXT(Table1[[#This Row],[delivery_date]]-Table1[[#This Row],[order_date]],"D")</f>
        <v>4</v>
      </c>
      <c r="L1969" s="2" t="s">
        <v>15</v>
      </c>
      <c r="M1969" s="2" t="s">
        <v>22</v>
      </c>
      <c r="N1969" s="2">
        <v>249.88</v>
      </c>
      <c r="O1969" s="2" t="s">
        <v>17</v>
      </c>
      <c r="P1969" s="2">
        <f t="shared" si="60"/>
        <v>2931.3440000000001</v>
      </c>
    </row>
    <row r="1970" spans="1:16" ht="14.25" customHeight="1" x14ac:dyDescent="0.35">
      <c r="A1970" s="2" t="s">
        <v>2001</v>
      </c>
      <c r="B1970" s="2" t="s">
        <v>25</v>
      </c>
      <c r="C1970" s="2" t="s">
        <v>36</v>
      </c>
      <c r="D1970" s="2">
        <v>526.76</v>
      </c>
      <c r="E1970" s="2">
        <v>0.38</v>
      </c>
      <c r="F1970" s="2">
        <f t="shared" si="61"/>
        <v>200.1688</v>
      </c>
      <c r="G1970" s="2">
        <v>1</v>
      </c>
      <c r="H1970" s="2" t="str">
        <f>TEXT(Table1[[#This Row],[order_date]],"mmmm")</f>
        <v>May</v>
      </c>
      <c r="I1970" s="3">
        <v>45422</v>
      </c>
      <c r="J1970" s="3">
        <v>45423</v>
      </c>
      <c r="K1970" s="3" t="str">
        <f>TEXT(Table1[[#This Row],[delivery_date]]-Table1[[#This Row],[order_date]],"D")</f>
        <v>1</v>
      </c>
      <c r="L1970" s="2" t="s">
        <v>21</v>
      </c>
      <c r="M1970" s="2" t="s">
        <v>27</v>
      </c>
      <c r="N1970" s="2">
        <v>115.3</v>
      </c>
      <c r="O1970" s="2" t="s">
        <v>17</v>
      </c>
      <c r="P1970" s="2">
        <f t="shared" si="60"/>
        <v>326.59119999999996</v>
      </c>
    </row>
    <row r="1971" spans="1:16" ht="14.25" customHeight="1" x14ac:dyDescent="0.35">
      <c r="A1971" s="2" t="s">
        <v>2002</v>
      </c>
      <c r="B1971" s="2" t="s">
        <v>25</v>
      </c>
      <c r="C1971" s="2" t="s">
        <v>14</v>
      </c>
      <c r="D1971" s="2">
        <v>3936.22</v>
      </c>
      <c r="E1971" s="2">
        <v>0.44</v>
      </c>
      <c r="F1971" s="2">
        <f t="shared" si="61"/>
        <v>1731.9367999999999</v>
      </c>
      <c r="G1971" s="2">
        <v>7</v>
      </c>
      <c r="H1971" s="2" t="str">
        <f>TEXT(Table1[[#This Row],[order_date]],"mmmm")</f>
        <v>April</v>
      </c>
      <c r="I1971" s="3">
        <v>45398</v>
      </c>
      <c r="J1971" s="3">
        <v>45402</v>
      </c>
      <c r="K1971" s="3" t="str">
        <f>TEXT(Table1[[#This Row],[delivery_date]]-Table1[[#This Row],[order_date]],"D")</f>
        <v>4</v>
      </c>
      <c r="L1971" s="2" t="s">
        <v>15</v>
      </c>
      <c r="M1971" s="2" t="s">
        <v>27</v>
      </c>
      <c r="N1971" s="2">
        <v>832.4</v>
      </c>
      <c r="O1971" s="2" t="s">
        <v>23</v>
      </c>
      <c r="P1971" s="2">
        <f t="shared" si="60"/>
        <v>2204.2831999999999</v>
      </c>
    </row>
    <row r="1972" spans="1:16" ht="14.25" customHeight="1" x14ac:dyDescent="0.35">
      <c r="A1972" s="2" t="s">
        <v>2003</v>
      </c>
      <c r="B1972" s="2" t="s">
        <v>25</v>
      </c>
      <c r="C1972" s="2" t="s">
        <v>26</v>
      </c>
      <c r="D1972" s="2">
        <v>4191.5600000000004</v>
      </c>
      <c r="E1972" s="2">
        <v>0.14000000000000001</v>
      </c>
      <c r="F1972" s="2">
        <f t="shared" si="61"/>
        <v>586.81840000000011</v>
      </c>
      <c r="G1972" s="2">
        <v>5</v>
      </c>
      <c r="H1972" s="2" t="str">
        <f>TEXT(Table1[[#This Row],[order_date]],"mmmm")</f>
        <v>April</v>
      </c>
      <c r="I1972" s="3">
        <v>45024</v>
      </c>
      <c r="J1972" s="3">
        <v>45030</v>
      </c>
      <c r="K1972" s="3" t="str">
        <f>TEXT(Table1[[#This Row],[delivery_date]]-Table1[[#This Row],[order_date]],"D")</f>
        <v>6</v>
      </c>
      <c r="L1972" s="2" t="s">
        <v>21</v>
      </c>
      <c r="M1972" s="2" t="s">
        <v>27</v>
      </c>
      <c r="N1972" s="2">
        <v>689.91</v>
      </c>
      <c r="O1972" s="2" t="s">
        <v>23</v>
      </c>
      <c r="P1972" s="2">
        <f t="shared" si="60"/>
        <v>3604.7416000000003</v>
      </c>
    </row>
    <row r="1973" spans="1:16" ht="14.25" customHeight="1" x14ac:dyDescent="0.35">
      <c r="A1973" s="2" t="s">
        <v>2004</v>
      </c>
      <c r="B1973" s="2" t="s">
        <v>25</v>
      </c>
      <c r="C1973" s="2" t="s">
        <v>36</v>
      </c>
      <c r="D1973" s="2">
        <v>4720.1000000000004</v>
      </c>
      <c r="E1973" s="2">
        <v>0.11</v>
      </c>
      <c r="F1973" s="2">
        <f t="shared" si="61"/>
        <v>519.21100000000001</v>
      </c>
      <c r="G1973" s="2">
        <v>1</v>
      </c>
      <c r="H1973" s="2" t="str">
        <f>TEXT(Table1[[#This Row],[order_date]],"mmmm")</f>
        <v>January</v>
      </c>
      <c r="I1973" s="3">
        <v>45298</v>
      </c>
      <c r="J1973" s="3">
        <v>45305</v>
      </c>
      <c r="K1973" s="3" t="str">
        <f>TEXT(Table1[[#This Row],[delivery_date]]-Table1[[#This Row],[order_date]],"D")</f>
        <v>7</v>
      </c>
      <c r="L1973" s="2" t="s">
        <v>21</v>
      </c>
      <c r="M1973" s="2" t="s">
        <v>27</v>
      </c>
      <c r="N1973" s="2">
        <v>1213.3399999999999</v>
      </c>
      <c r="O1973" s="2" t="s">
        <v>48</v>
      </c>
      <c r="P1973" s="2">
        <f t="shared" si="60"/>
        <v>4200.8890000000001</v>
      </c>
    </row>
    <row r="1974" spans="1:16" ht="14.25" customHeight="1" x14ac:dyDescent="0.35">
      <c r="A1974" s="2" t="s">
        <v>2005</v>
      </c>
      <c r="B1974" s="2" t="s">
        <v>13</v>
      </c>
      <c r="C1974" s="2" t="s">
        <v>20</v>
      </c>
      <c r="D1974" s="2">
        <v>2317.7399999999998</v>
      </c>
      <c r="E1974" s="2">
        <v>0.5</v>
      </c>
      <c r="F1974" s="2">
        <f t="shared" si="61"/>
        <v>1158.8699999999999</v>
      </c>
      <c r="G1974" s="2">
        <v>5</v>
      </c>
      <c r="H1974" s="2" t="str">
        <f>TEXT(Table1[[#This Row],[order_date]],"mmmm")</f>
        <v>June</v>
      </c>
      <c r="I1974" s="3">
        <v>45078</v>
      </c>
      <c r="J1974" s="3">
        <v>45081</v>
      </c>
      <c r="K1974" s="3" t="str">
        <f>TEXT(Table1[[#This Row],[delivery_date]]-Table1[[#This Row],[order_date]],"D")</f>
        <v>3</v>
      </c>
      <c r="L1974" s="2" t="s">
        <v>15</v>
      </c>
      <c r="M1974" s="2" t="s">
        <v>16</v>
      </c>
      <c r="N1974" s="2">
        <v>550.13</v>
      </c>
      <c r="O1974" s="2" t="s">
        <v>28</v>
      </c>
      <c r="P1974" s="2">
        <f t="shared" si="60"/>
        <v>1158.8699999999999</v>
      </c>
    </row>
    <row r="1975" spans="1:16" ht="14.25" customHeight="1" x14ac:dyDescent="0.35">
      <c r="A1975" s="2" t="s">
        <v>2006</v>
      </c>
      <c r="B1975" s="2" t="s">
        <v>19</v>
      </c>
      <c r="C1975" s="2" t="s">
        <v>26</v>
      </c>
      <c r="D1975" s="2">
        <v>2550.3200000000002</v>
      </c>
      <c r="E1975" s="2">
        <v>0.1</v>
      </c>
      <c r="F1975" s="2">
        <f t="shared" si="61"/>
        <v>255.03200000000004</v>
      </c>
      <c r="G1975" s="2">
        <v>7</v>
      </c>
      <c r="H1975" s="2" t="str">
        <f>TEXT(Table1[[#This Row],[order_date]],"mmmm")</f>
        <v>March</v>
      </c>
      <c r="I1975" s="3">
        <v>45007</v>
      </c>
      <c r="J1975" s="3">
        <v>45012</v>
      </c>
      <c r="K1975" s="3" t="str">
        <f>TEXT(Table1[[#This Row],[delivery_date]]-Table1[[#This Row],[order_date]],"D")</f>
        <v>5</v>
      </c>
      <c r="L1975" s="2" t="s">
        <v>21</v>
      </c>
      <c r="M1975" s="2" t="s">
        <v>27</v>
      </c>
      <c r="N1975" s="2">
        <v>743.84</v>
      </c>
      <c r="O1975" s="2" t="s">
        <v>34</v>
      </c>
      <c r="P1975" s="2">
        <f t="shared" si="60"/>
        <v>2295.288</v>
      </c>
    </row>
    <row r="1976" spans="1:16" ht="14.25" customHeight="1" x14ac:dyDescent="0.35">
      <c r="A1976" s="2" t="s">
        <v>2007</v>
      </c>
      <c r="B1976" s="2" t="s">
        <v>41</v>
      </c>
      <c r="C1976" s="2" t="s">
        <v>36</v>
      </c>
      <c r="D1976" s="2">
        <v>4810.34</v>
      </c>
      <c r="E1976" s="2">
        <v>0.33</v>
      </c>
      <c r="F1976" s="2">
        <f t="shared" si="61"/>
        <v>1587.4122000000002</v>
      </c>
      <c r="G1976" s="2">
        <v>6</v>
      </c>
      <c r="H1976" s="2" t="str">
        <f>TEXT(Table1[[#This Row],[order_date]],"mmmm")</f>
        <v>January</v>
      </c>
      <c r="I1976" s="3">
        <v>44943</v>
      </c>
      <c r="J1976" s="3">
        <v>44948</v>
      </c>
      <c r="K1976" s="3" t="str">
        <f>TEXT(Table1[[#This Row],[delivery_date]]-Table1[[#This Row],[order_date]],"D")</f>
        <v>5</v>
      </c>
      <c r="L1976" s="2" t="s">
        <v>31</v>
      </c>
      <c r="M1976" s="2" t="s">
        <v>16</v>
      </c>
      <c r="N1976" s="2">
        <v>1245.7</v>
      </c>
      <c r="O1976" s="2" t="s">
        <v>28</v>
      </c>
      <c r="P1976" s="2">
        <f t="shared" si="60"/>
        <v>3222.9277999999999</v>
      </c>
    </row>
    <row r="1977" spans="1:16" ht="14.25" customHeight="1" x14ac:dyDescent="0.35">
      <c r="A1977" s="2" t="s">
        <v>2008</v>
      </c>
      <c r="B1977" s="2" t="s">
        <v>25</v>
      </c>
      <c r="C1977" s="2" t="s">
        <v>36</v>
      </c>
      <c r="D1977" s="2">
        <v>2346.41</v>
      </c>
      <c r="E1977" s="2">
        <v>0.48</v>
      </c>
      <c r="F1977" s="2">
        <f t="shared" si="61"/>
        <v>1126.2767999999999</v>
      </c>
      <c r="G1977" s="2">
        <v>5</v>
      </c>
      <c r="H1977" s="2" t="str">
        <f>TEXT(Table1[[#This Row],[order_date]],"mmmm")</f>
        <v>September</v>
      </c>
      <c r="I1977" s="3">
        <v>45539</v>
      </c>
      <c r="J1977" s="3">
        <v>45543</v>
      </c>
      <c r="K1977" s="3" t="str">
        <f>TEXT(Table1[[#This Row],[delivery_date]]-Table1[[#This Row],[order_date]],"D")</f>
        <v>4</v>
      </c>
      <c r="L1977" s="2" t="s">
        <v>31</v>
      </c>
      <c r="M1977" s="2" t="s">
        <v>27</v>
      </c>
      <c r="N1977" s="2">
        <v>165.35</v>
      </c>
      <c r="O1977" s="2" t="s">
        <v>28</v>
      </c>
      <c r="P1977" s="2">
        <f t="shared" si="60"/>
        <v>1220.1332</v>
      </c>
    </row>
    <row r="1978" spans="1:16" ht="14.25" customHeight="1" x14ac:dyDescent="0.35">
      <c r="A1978" s="2" t="s">
        <v>2009</v>
      </c>
      <c r="B1978" s="2" t="s">
        <v>13</v>
      </c>
      <c r="C1978" s="2" t="s">
        <v>36</v>
      </c>
      <c r="D1978" s="2">
        <v>2567.39</v>
      </c>
      <c r="E1978" s="2">
        <v>0.45</v>
      </c>
      <c r="F1978" s="2">
        <f t="shared" si="61"/>
        <v>1155.3254999999999</v>
      </c>
      <c r="G1978" s="2">
        <v>8</v>
      </c>
      <c r="H1978" s="2" t="str">
        <f>TEXT(Table1[[#This Row],[order_date]],"mmmm")</f>
        <v>March</v>
      </c>
      <c r="I1978" s="3">
        <v>44996</v>
      </c>
      <c r="J1978" s="3">
        <v>45001</v>
      </c>
      <c r="K1978" s="3" t="str">
        <f>TEXT(Table1[[#This Row],[delivery_date]]-Table1[[#This Row],[order_date]],"D")</f>
        <v>5</v>
      </c>
      <c r="L1978" s="2" t="s">
        <v>31</v>
      </c>
      <c r="M1978" s="2" t="s">
        <v>27</v>
      </c>
      <c r="N1978" s="2">
        <v>395.39</v>
      </c>
      <c r="O1978" s="2" t="s">
        <v>39</v>
      </c>
      <c r="P1978" s="2">
        <f t="shared" si="60"/>
        <v>1412.0645</v>
      </c>
    </row>
    <row r="1979" spans="1:16" ht="14.25" customHeight="1" x14ac:dyDescent="0.35">
      <c r="A1979" s="2" t="s">
        <v>2010</v>
      </c>
      <c r="B1979" s="2" t="s">
        <v>13</v>
      </c>
      <c r="C1979" s="2" t="s">
        <v>33</v>
      </c>
      <c r="D1979" s="2">
        <v>1728.05</v>
      </c>
      <c r="E1979" s="2">
        <v>0.22</v>
      </c>
      <c r="F1979" s="2">
        <f t="shared" si="61"/>
        <v>380.17099999999999</v>
      </c>
      <c r="G1979" s="2">
        <v>9</v>
      </c>
      <c r="H1979" s="2" t="str">
        <f>TEXT(Table1[[#This Row],[order_date]],"mmmm")</f>
        <v>May</v>
      </c>
      <c r="I1979" s="3">
        <v>45438</v>
      </c>
      <c r="J1979" s="3">
        <v>45444</v>
      </c>
      <c r="K1979" s="3" t="str">
        <f>TEXT(Table1[[#This Row],[delivery_date]]-Table1[[#This Row],[order_date]],"D")</f>
        <v>6</v>
      </c>
      <c r="L1979" s="2" t="s">
        <v>21</v>
      </c>
      <c r="M1979" s="2" t="s">
        <v>22</v>
      </c>
      <c r="N1979" s="2">
        <v>240.41</v>
      </c>
      <c r="O1979" s="2" t="s">
        <v>34</v>
      </c>
      <c r="P1979" s="2">
        <f t="shared" si="60"/>
        <v>1347.8789999999999</v>
      </c>
    </row>
    <row r="1980" spans="1:16" ht="14.25" customHeight="1" x14ac:dyDescent="0.35">
      <c r="A1980" s="2" t="s">
        <v>2011</v>
      </c>
      <c r="B1980" s="2" t="s">
        <v>13</v>
      </c>
      <c r="C1980" s="2" t="s">
        <v>14</v>
      </c>
      <c r="D1980" s="2">
        <v>254.97</v>
      </c>
      <c r="E1980" s="2">
        <v>0.32</v>
      </c>
      <c r="F1980" s="2">
        <f t="shared" si="61"/>
        <v>81.590400000000002</v>
      </c>
      <c r="G1980" s="2">
        <v>1</v>
      </c>
      <c r="H1980" s="2" t="str">
        <f>TEXT(Table1[[#This Row],[order_date]],"mmmm")</f>
        <v>August</v>
      </c>
      <c r="I1980" s="3">
        <v>45164</v>
      </c>
      <c r="J1980" s="3">
        <v>45170</v>
      </c>
      <c r="K1980" s="3" t="str">
        <f>TEXT(Table1[[#This Row],[delivery_date]]-Table1[[#This Row],[order_date]],"D")</f>
        <v>6</v>
      </c>
      <c r="L1980" s="2" t="s">
        <v>31</v>
      </c>
      <c r="M1980" s="2" t="s">
        <v>16</v>
      </c>
      <c r="N1980" s="2">
        <v>65.97</v>
      </c>
      <c r="O1980" s="2" t="s">
        <v>28</v>
      </c>
      <c r="P1980" s="2">
        <f t="shared" si="60"/>
        <v>173.37959999999998</v>
      </c>
    </row>
    <row r="1981" spans="1:16" ht="14.25" customHeight="1" x14ac:dyDescent="0.35">
      <c r="A1981" s="2" t="s">
        <v>2012</v>
      </c>
      <c r="B1981" s="2" t="s">
        <v>41</v>
      </c>
      <c r="C1981" s="2" t="s">
        <v>26</v>
      </c>
      <c r="D1981" s="2">
        <v>2221.9699999999998</v>
      </c>
      <c r="E1981" s="2">
        <v>0.26</v>
      </c>
      <c r="F1981" s="2">
        <f t="shared" si="61"/>
        <v>577.71219999999994</v>
      </c>
      <c r="G1981" s="2">
        <v>6</v>
      </c>
      <c r="H1981" s="2" t="str">
        <f>TEXT(Table1[[#This Row],[order_date]],"mmmm")</f>
        <v>February</v>
      </c>
      <c r="I1981" s="3">
        <v>45341</v>
      </c>
      <c r="J1981" s="3">
        <v>45346</v>
      </c>
      <c r="K1981" s="3" t="str">
        <f>TEXT(Table1[[#This Row],[delivery_date]]-Table1[[#This Row],[order_date]],"D")</f>
        <v>5</v>
      </c>
      <c r="L1981" s="2" t="s">
        <v>31</v>
      </c>
      <c r="M1981" s="2" t="s">
        <v>27</v>
      </c>
      <c r="N1981" s="2">
        <v>242</v>
      </c>
      <c r="O1981" s="2" t="s">
        <v>28</v>
      </c>
      <c r="P1981" s="2">
        <f t="shared" si="60"/>
        <v>1644.2577999999999</v>
      </c>
    </row>
    <row r="1982" spans="1:16" ht="14.25" customHeight="1" x14ac:dyDescent="0.35">
      <c r="A1982" s="2" t="s">
        <v>2013</v>
      </c>
      <c r="B1982" s="2" t="s">
        <v>25</v>
      </c>
      <c r="C1982" s="2" t="s">
        <v>26</v>
      </c>
      <c r="D1982" s="2">
        <v>3309.95</v>
      </c>
      <c r="E1982" s="2">
        <v>0.17</v>
      </c>
      <c r="F1982" s="2">
        <f t="shared" si="61"/>
        <v>562.69150000000002</v>
      </c>
      <c r="G1982" s="2">
        <v>2</v>
      </c>
      <c r="H1982" s="2" t="str">
        <f>TEXT(Table1[[#This Row],[order_date]],"mmmm")</f>
        <v>February</v>
      </c>
      <c r="I1982" s="3">
        <v>44983</v>
      </c>
      <c r="J1982" s="3">
        <v>44986</v>
      </c>
      <c r="K1982" s="3" t="str">
        <f>TEXT(Table1[[#This Row],[delivery_date]]-Table1[[#This Row],[order_date]],"D")</f>
        <v>3</v>
      </c>
      <c r="L1982" s="2" t="s">
        <v>31</v>
      </c>
      <c r="M1982" s="2" t="s">
        <v>22</v>
      </c>
      <c r="N1982" s="2">
        <v>256.5</v>
      </c>
      <c r="O1982" s="2" t="s">
        <v>48</v>
      </c>
      <c r="P1982" s="2">
        <f t="shared" si="60"/>
        <v>2747.2584999999999</v>
      </c>
    </row>
    <row r="1983" spans="1:16" ht="14.25" customHeight="1" x14ac:dyDescent="0.35">
      <c r="A1983" s="2" t="s">
        <v>2014</v>
      </c>
      <c r="B1983" s="2" t="s">
        <v>19</v>
      </c>
      <c r="C1983" s="2" t="s">
        <v>26</v>
      </c>
      <c r="D1983" s="2">
        <v>3480.73</v>
      </c>
      <c r="E1983" s="2">
        <v>7.0000000000000007E-2</v>
      </c>
      <c r="F1983" s="2">
        <f t="shared" si="61"/>
        <v>243.65110000000001</v>
      </c>
      <c r="G1983" s="2">
        <v>8</v>
      </c>
      <c r="H1983" s="2" t="str">
        <f>TEXT(Table1[[#This Row],[order_date]],"mmmm")</f>
        <v>February</v>
      </c>
      <c r="I1983" s="3">
        <v>45330</v>
      </c>
      <c r="J1983" s="3">
        <v>45336</v>
      </c>
      <c r="K1983" s="3" t="str">
        <f>TEXT(Table1[[#This Row],[delivery_date]]-Table1[[#This Row],[order_date]],"D")</f>
        <v>6</v>
      </c>
      <c r="L1983" s="2" t="s">
        <v>15</v>
      </c>
      <c r="M1983" s="2" t="s">
        <v>27</v>
      </c>
      <c r="N1983" s="2">
        <v>241.96</v>
      </c>
      <c r="O1983" s="2" t="s">
        <v>28</v>
      </c>
      <c r="P1983" s="2">
        <f t="shared" si="60"/>
        <v>3237.0789</v>
      </c>
    </row>
    <row r="1984" spans="1:16" ht="14.25" customHeight="1" x14ac:dyDescent="0.35">
      <c r="A1984" s="2" t="s">
        <v>2015</v>
      </c>
      <c r="B1984" s="2" t="s">
        <v>19</v>
      </c>
      <c r="C1984" s="2" t="s">
        <v>36</v>
      </c>
      <c r="D1984" s="2">
        <v>131.88999999999999</v>
      </c>
      <c r="E1984" s="2">
        <v>0.4</v>
      </c>
      <c r="F1984" s="2">
        <f t="shared" si="61"/>
        <v>52.756</v>
      </c>
      <c r="G1984" s="2">
        <v>5</v>
      </c>
      <c r="H1984" s="2" t="str">
        <f>TEXT(Table1[[#This Row],[order_date]],"mmmm")</f>
        <v>March</v>
      </c>
      <c r="I1984" s="3">
        <v>45356</v>
      </c>
      <c r="J1984" s="3">
        <v>45360</v>
      </c>
      <c r="K1984" s="3" t="str">
        <f>TEXT(Table1[[#This Row],[delivery_date]]-Table1[[#This Row],[order_date]],"D")</f>
        <v>4</v>
      </c>
      <c r="L1984" s="2" t="s">
        <v>15</v>
      </c>
      <c r="M1984" s="2" t="s">
        <v>16</v>
      </c>
      <c r="N1984" s="2">
        <v>25.12</v>
      </c>
      <c r="O1984" s="2" t="s">
        <v>28</v>
      </c>
      <c r="P1984" s="2">
        <f t="shared" si="60"/>
        <v>79.133999999999986</v>
      </c>
    </row>
    <row r="1985" spans="1:16" ht="14.25" customHeight="1" x14ac:dyDescent="0.35">
      <c r="A1985" s="2" t="s">
        <v>2016</v>
      </c>
      <c r="B1985" s="2" t="s">
        <v>13</v>
      </c>
      <c r="C1985" s="2" t="s">
        <v>14</v>
      </c>
      <c r="D1985" s="2">
        <v>4025.16</v>
      </c>
      <c r="E1985" s="2">
        <v>0.05</v>
      </c>
      <c r="F1985" s="2">
        <f t="shared" si="61"/>
        <v>201.25800000000001</v>
      </c>
      <c r="G1985" s="2">
        <v>1</v>
      </c>
      <c r="H1985" s="2" t="str">
        <f>TEXT(Table1[[#This Row],[order_date]],"mmmm")</f>
        <v>May</v>
      </c>
      <c r="I1985" s="3">
        <v>45056</v>
      </c>
      <c r="J1985" s="3">
        <v>45063</v>
      </c>
      <c r="K1985" s="3" t="str">
        <f>TEXT(Table1[[#This Row],[delivery_date]]-Table1[[#This Row],[order_date]],"D")</f>
        <v>7</v>
      </c>
      <c r="L1985" s="2" t="s">
        <v>31</v>
      </c>
      <c r="M1985" s="2" t="s">
        <v>22</v>
      </c>
      <c r="N1985" s="2">
        <v>509.11</v>
      </c>
      <c r="O1985" s="2" t="s">
        <v>23</v>
      </c>
      <c r="P1985" s="2">
        <f t="shared" si="60"/>
        <v>3823.902</v>
      </c>
    </row>
    <row r="1986" spans="1:16" ht="14.25" customHeight="1" x14ac:dyDescent="0.35">
      <c r="A1986" s="2" t="s">
        <v>2017</v>
      </c>
      <c r="B1986" s="2" t="s">
        <v>41</v>
      </c>
      <c r="C1986" s="2" t="s">
        <v>20</v>
      </c>
      <c r="D1986" s="2">
        <v>2512.84</v>
      </c>
      <c r="E1986" s="2">
        <v>0.3</v>
      </c>
      <c r="F1986" s="2">
        <f t="shared" si="61"/>
        <v>753.85199999999998</v>
      </c>
      <c r="G1986" s="2">
        <v>5</v>
      </c>
      <c r="H1986" s="2" t="str">
        <f>TEXT(Table1[[#This Row],[order_date]],"mmmm")</f>
        <v>September</v>
      </c>
      <c r="I1986" s="3">
        <v>45543</v>
      </c>
      <c r="J1986" s="3">
        <v>45544</v>
      </c>
      <c r="K1986" s="3" t="str">
        <f>TEXT(Table1[[#This Row],[delivery_date]]-Table1[[#This Row],[order_date]],"D")</f>
        <v>1</v>
      </c>
      <c r="L1986" s="2" t="s">
        <v>21</v>
      </c>
      <c r="M1986" s="2" t="s">
        <v>22</v>
      </c>
      <c r="N1986" s="2">
        <v>244.58</v>
      </c>
      <c r="O1986" s="2" t="s">
        <v>39</v>
      </c>
      <c r="P1986" s="2">
        <f t="shared" ref="P1986:P2049" si="62">D1986-F1986</f>
        <v>1758.9880000000003</v>
      </c>
    </row>
    <row r="1987" spans="1:16" ht="14.25" customHeight="1" x14ac:dyDescent="0.35">
      <c r="A1987" s="2" t="s">
        <v>2018</v>
      </c>
      <c r="B1987" s="2" t="s">
        <v>41</v>
      </c>
      <c r="C1987" s="2" t="s">
        <v>26</v>
      </c>
      <c r="D1987" s="2">
        <v>2651.65</v>
      </c>
      <c r="E1987" s="2">
        <v>0.3</v>
      </c>
      <c r="F1987" s="2">
        <f t="shared" ref="F1987:F2050" si="63">D1987*E1987</f>
        <v>795.495</v>
      </c>
      <c r="G1987" s="2">
        <v>5</v>
      </c>
      <c r="H1987" s="2" t="str">
        <f>TEXT(Table1[[#This Row],[order_date]],"mmmm")</f>
        <v>August</v>
      </c>
      <c r="I1987" s="3">
        <v>45520</v>
      </c>
      <c r="J1987" s="3">
        <v>45526</v>
      </c>
      <c r="K1987" s="3" t="str">
        <f>TEXT(Table1[[#This Row],[delivery_date]]-Table1[[#This Row],[order_date]],"D")</f>
        <v>6</v>
      </c>
      <c r="L1987" s="2" t="s">
        <v>31</v>
      </c>
      <c r="M1987" s="2" t="s">
        <v>27</v>
      </c>
      <c r="N1987" s="2">
        <v>735.5</v>
      </c>
      <c r="O1987" s="2" t="s">
        <v>23</v>
      </c>
      <c r="P1987" s="2">
        <f t="shared" si="62"/>
        <v>1856.1550000000002</v>
      </c>
    </row>
    <row r="1988" spans="1:16" ht="14.25" customHeight="1" x14ac:dyDescent="0.35">
      <c r="A1988" s="2" t="s">
        <v>2019</v>
      </c>
      <c r="B1988" s="2" t="s">
        <v>41</v>
      </c>
      <c r="C1988" s="2" t="s">
        <v>14</v>
      </c>
      <c r="D1988" s="2">
        <v>4812.54</v>
      </c>
      <c r="E1988" s="2">
        <v>0.17</v>
      </c>
      <c r="F1988" s="2">
        <f t="shared" si="63"/>
        <v>818.1318</v>
      </c>
      <c r="G1988" s="2">
        <v>2</v>
      </c>
      <c r="H1988" s="2" t="str">
        <f>TEXT(Table1[[#This Row],[order_date]],"mmmm")</f>
        <v>February</v>
      </c>
      <c r="I1988" s="3">
        <v>44976</v>
      </c>
      <c r="J1988" s="3">
        <v>44977</v>
      </c>
      <c r="K1988" s="3" t="str">
        <f>TEXT(Table1[[#This Row],[delivery_date]]-Table1[[#This Row],[order_date]],"D")</f>
        <v>1</v>
      </c>
      <c r="L1988" s="2" t="s">
        <v>15</v>
      </c>
      <c r="M1988" s="2" t="s">
        <v>16</v>
      </c>
      <c r="N1988" s="2">
        <v>258.69</v>
      </c>
      <c r="O1988" s="2" t="s">
        <v>48</v>
      </c>
      <c r="P1988" s="2">
        <f t="shared" si="62"/>
        <v>3994.4081999999999</v>
      </c>
    </row>
    <row r="1989" spans="1:16" ht="14.25" customHeight="1" x14ac:dyDescent="0.35">
      <c r="A1989" s="2" t="s">
        <v>2020</v>
      </c>
      <c r="B1989" s="2" t="s">
        <v>19</v>
      </c>
      <c r="C1989" s="2" t="s">
        <v>14</v>
      </c>
      <c r="D1989" s="2">
        <v>1493.86</v>
      </c>
      <c r="E1989" s="2">
        <v>7.0000000000000007E-2</v>
      </c>
      <c r="F1989" s="2">
        <f t="shared" si="63"/>
        <v>104.5702</v>
      </c>
      <c r="G1989" s="2">
        <v>4</v>
      </c>
      <c r="H1989" s="2" t="str">
        <f>TEXT(Table1[[#This Row],[order_date]],"mmmm")</f>
        <v>April</v>
      </c>
      <c r="I1989" s="3">
        <v>45396</v>
      </c>
      <c r="J1989" s="3">
        <v>45398</v>
      </c>
      <c r="K1989" s="3" t="str">
        <f>TEXT(Table1[[#This Row],[delivery_date]]-Table1[[#This Row],[order_date]],"D")</f>
        <v>2</v>
      </c>
      <c r="L1989" s="2" t="s">
        <v>21</v>
      </c>
      <c r="M1989" s="2" t="s">
        <v>27</v>
      </c>
      <c r="N1989" s="2">
        <v>239.47</v>
      </c>
      <c r="O1989" s="2" t="s">
        <v>48</v>
      </c>
      <c r="P1989" s="2">
        <f t="shared" si="62"/>
        <v>1389.2898</v>
      </c>
    </row>
    <row r="1990" spans="1:16" ht="14.25" customHeight="1" x14ac:dyDescent="0.35">
      <c r="A1990" s="2" t="s">
        <v>2021</v>
      </c>
      <c r="B1990" s="2" t="s">
        <v>13</v>
      </c>
      <c r="C1990" s="2" t="s">
        <v>33</v>
      </c>
      <c r="D1990" s="2">
        <v>3832.09</v>
      </c>
      <c r="E1990" s="2">
        <v>0.4</v>
      </c>
      <c r="F1990" s="2">
        <f t="shared" si="63"/>
        <v>1532.8360000000002</v>
      </c>
      <c r="G1990" s="2">
        <v>6</v>
      </c>
      <c r="H1990" s="2" t="str">
        <f>TEXT(Table1[[#This Row],[order_date]],"mmmm")</f>
        <v>April</v>
      </c>
      <c r="I1990" s="3">
        <v>45411</v>
      </c>
      <c r="J1990" s="3">
        <v>45414</v>
      </c>
      <c r="K1990" s="3" t="str">
        <f>TEXT(Table1[[#This Row],[delivery_date]]-Table1[[#This Row],[order_date]],"D")</f>
        <v>3</v>
      </c>
      <c r="L1990" s="2" t="s">
        <v>31</v>
      </c>
      <c r="M1990" s="2" t="s">
        <v>22</v>
      </c>
      <c r="N1990" s="2">
        <v>656.81</v>
      </c>
      <c r="O1990" s="2" t="s">
        <v>23</v>
      </c>
      <c r="P1990" s="2">
        <f t="shared" si="62"/>
        <v>2299.2539999999999</v>
      </c>
    </row>
    <row r="1991" spans="1:16" ht="14.25" customHeight="1" x14ac:dyDescent="0.35">
      <c r="A1991" s="2" t="s">
        <v>2022</v>
      </c>
      <c r="B1991" s="2" t="s">
        <v>25</v>
      </c>
      <c r="C1991" s="2" t="s">
        <v>26</v>
      </c>
      <c r="D1991" s="2">
        <v>2916.4</v>
      </c>
      <c r="E1991" s="2">
        <v>0.23</v>
      </c>
      <c r="F1991" s="2">
        <f t="shared" si="63"/>
        <v>670.77200000000005</v>
      </c>
      <c r="G1991" s="2">
        <v>1</v>
      </c>
      <c r="H1991" s="2" t="str">
        <f>TEXT(Table1[[#This Row],[order_date]],"mmmm")</f>
        <v>May</v>
      </c>
      <c r="I1991" s="3">
        <v>45424</v>
      </c>
      <c r="J1991" s="3">
        <v>45428</v>
      </c>
      <c r="K1991" s="3" t="str">
        <f>TEXT(Table1[[#This Row],[delivery_date]]-Table1[[#This Row],[order_date]],"D")</f>
        <v>4</v>
      </c>
      <c r="L1991" s="2" t="s">
        <v>31</v>
      </c>
      <c r="M1991" s="2" t="s">
        <v>27</v>
      </c>
      <c r="N1991" s="2">
        <v>538.80999999999995</v>
      </c>
      <c r="O1991" s="2" t="s">
        <v>28</v>
      </c>
      <c r="P1991" s="2">
        <f t="shared" si="62"/>
        <v>2245.6280000000002</v>
      </c>
    </row>
    <row r="1992" spans="1:16" ht="14.25" customHeight="1" x14ac:dyDescent="0.35">
      <c r="A1992" s="2" t="s">
        <v>2023</v>
      </c>
      <c r="B1992" s="2" t="s">
        <v>19</v>
      </c>
      <c r="C1992" s="2" t="s">
        <v>36</v>
      </c>
      <c r="D1992" s="2">
        <v>3533.91</v>
      </c>
      <c r="E1992" s="2">
        <v>0.36</v>
      </c>
      <c r="F1992" s="2">
        <f t="shared" si="63"/>
        <v>1272.2076</v>
      </c>
      <c r="G1992" s="2">
        <v>9</v>
      </c>
      <c r="H1992" s="2" t="str">
        <f>TEXT(Table1[[#This Row],[order_date]],"mmmm")</f>
        <v>November</v>
      </c>
      <c r="I1992" s="3">
        <v>45258</v>
      </c>
      <c r="J1992" s="3">
        <v>45263</v>
      </c>
      <c r="K1992" s="3" t="str">
        <f>TEXT(Table1[[#This Row],[delivery_date]]-Table1[[#This Row],[order_date]],"D")</f>
        <v>5</v>
      </c>
      <c r="L1992" s="2" t="s">
        <v>21</v>
      </c>
      <c r="M1992" s="2" t="s">
        <v>27</v>
      </c>
      <c r="N1992" s="2">
        <v>848.82</v>
      </c>
      <c r="O1992" s="2" t="s">
        <v>34</v>
      </c>
      <c r="P1992" s="2">
        <f t="shared" si="62"/>
        <v>2261.7024000000001</v>
      </c>
    </row>
    <row r="1993" spans="1:16" ht="14.25" customHeight="1" x14ac:dyDescent="0.35">
      <c r="A1993" s="2" t="s">
        <v>2024</v>
      </c>
      <c r="B1993" s="2" t="s">
        <v>13</v>
      </c>
      <c r="C1993" s="2" t="s">
        <v>14</v>
      </c>
      <c r="D1993" s="2">
        <v>2147.31</v>
      </c>
      <c r="E1993" s="2">
        <v>0.01</v>
      </c>
      <c r="F1993" s="2">
        <f t="shared" si="63"/>
        <v>21.473099999999999</v>
      </c>
      <c r="G1993" s="2">
        <v>7</v>
      </c>
      <c r="H1993" s="2" t="str">
        <f>TEXT(Table1[[#This Row],[order_date]],"mmmm")</f>
        <v>May</v>
      </c>
      <c r="I1993" s="3">
        <v>45071</v>
      </c>
      <c r="J1993" s="3">
        <v>45078</v>
      </c>
      <c r="K1993" s="3" t="str">
        <f>TEXT(Table1[[#This Row],[delivery_date]]-Table1[[#This Row],[order_date]],"D")</f>
        <v>7</v>
      </c>
      <c r="L1993" s="2" t="s">
        <v>15</v>
      </c>
      <c r="M1993" s="2" t="s">
        <v>16</v>
      </c>
      <c r="N1993" s="2">
        <v>110.79</v>
      </c>
      <c r="O1993" s="2" t="s">
        <v>23</v>
      </c>
      <c r="P1993" s="2">
        <f t="shared" si="62"/>
        <v>2125.8368999999998</v>
      </c>
    </row>
    <row r="1994" spans="1:16" ht="14.25" customHeight="1" x14ac:dyDescent="0.35">
      <c r="A1994" s="2" t="s">
        <v>2025</v>
      </c>
      <c r="B1994" s="2" t="s">
        <v>13</v>
      </c>
      <c r="C1994" s="2" t="s">
        <v>14</v>
      </c>
      <c r="D1994" s="2">
        <v>1468.12</v>
      </c>
      <c r="E1994" s="2">
        <v>0.04</v>
      </c>
      <c r="F1994" s="2">
        <f t="shared" si="63"/>
        <v>58.724799999999995</v>
      </c>
      <c r="G1994" s="2">
        <v>6</v>
      </c>
      <c r="H1994" s="2" t="str">
        <f>TEXT(Table1[[#This Row],[order_date]],"mmmm")</f>
        <v>July</v>
      </c>
      <c r="I1994" s="3">
        <v>45132</v>
      </c>
      <c r="J1994" s="3">
        <v>45135</v>
      </c>
      <c r="K1994" s="3" t="str">
        <f>TEXT(Table1[[#This Row],[delivery_date]]-Table1[[#This Row],[order_date]],"D")</f>
        <v>3</v>
      </c>
      <c r="L1994" s="2" t="s">
        <v>15</v>
      </c>
      <c r="M1994" s="2" t="s">
        <v>16</v>
      </c>
      <c r="N1994" s="2">
        <v>160.28</v>
      </c>
      <c r="O1994" s="2" t="s">
        <v>17</v>
      </c>
      <c r="P1994" s="2">
        <f t="shared" si="62"/>
        <v>1409.3951999999999</v>
      </c>
    </row>
    <row r="1995" spans="1:16" ht="14.25" customHeight="1" x14ac:dyDescent="0.35">
      <c r="A1995" s="2" t="s">
        <v>2026</v>
      </c>
      <c r="B1995" s="2" t="s">
        <v>25</v>
      </c>
      <c r="C1995" s="2" t="s">
        <v>20</v>
      </c>
      <c r="D1995" s="2">
        <v>2776.02</v>
      </c>
      <c r="E1995" s="2">
        <v>0.09</v>
      </c>
      <c r="F1995" s="2">
        <f t="shared" si="63"/>
        <v>249.84179999999998</v>
      </c>
      <c r="G1995" s="2">
        <v>1</v>
      </c>
      <c r="H1995" s="2" t="str">
        <f>TEXT(Table1[[#This Row],[order_date]],"mmmm")</f>
        <v>March</v>
      </c>
      <c r="I1995" s="3">
        <v>45016</v>
      </c>
      <c r="J1995" s="3">
        <v>45020</v>
      </c>
      <c r="K1995" s="3" t="str">
        <f>TEXT(Table1[[#This Row],[delivery_date]]-Table1[[#This Row],[order_date]],"D")</f>
        <v>4</v>
      </c>
      <c r="L1995" s="2" t="s">
        <v>31</v>
      </c>
      <c r="M1995" s="2" t="s">
        <v>27</v>
      </c>
      <c r="N1995" s="2">
        <v>681.13</v>
      </c>
      <c r="O1995" s="2" t="s">
        <v>34</v>
      </c>
      <c r="P1995" s="2">
        <f t="shared" si="62"/>
        <v>2526.1781999999998</v>
      </c>
    </row>
    <row r="1996" spans="1:16" ht="14.25" customHeight="1" x14ac:dyDescent="0.35">
      <c r="A1996" s="2" t="s">
        <v>2027</v>
      </c>
      <c r="B1996" s="2" t="s">
        <v>25</v>
      </c>
      <c r="C1996" s="2" t="s">
        <v>33</v>
      </c>
      <c r="D1996" s="2">
        <v>1937.21</v>
      </c>
      <c r="E1996" s="2">
        <v>0.06</v>
      </c>
      <c r="F1996" s="2">
        <f t="shared" si="63"/>
        <v>116.23259999999999</v>
      </c>
      <c r="G1996" s="2">
        <v>8</v>
      </c>
      <c r="H1996" s="2" t="str">
        <f>TEXT(Table1[[#This Row],[order_date]],"mmmm")</f>
        <v>March</v>
      </c>
      <c r="I1996" s="3">
        <v>45377</v>
      </c>
      <c r="J1996" s="3">
        <v>45381</v>
      </c>
      <c r="K1996" s="3" t="str">
        <f>TEXT(Table1[[#This Row],[delivery_date]]-Table1[[#This Row],[order_date]],"D")</f>
        <v>4</v>
      </c>
      <c r="L1996" s="2" t="s">
        <v>15</v>
      </c>
      <c r="M1996" s="2" t="s">
        <v>16</v>
      </c>
      <c r="N1996" s="2">
        <v>261.17</v>
      </c>
      <c r="O1996" s="2" t="s">
        <v>34</v>
      </c>
      <c r="P1996" s="2">
        <f t="shared" si="62"/>
        <v>1820.9774</v>
      </c>
    </row>
    <row r="1997" spans="1:16" ht="14.25" customHeight="1" x14ac:dyDescent="0.35">
      <c r="A1997" s="2" t="s">
        <v>2028</v>
      </c>
      <c r="B1997" s="2" t="s">
        <v>25</v>
      </c>
      <c r="C1997" s="2" t="s">
        <v>14</v>
      </c>
      <c r="D1997" s="2">
        <v>1192.26</v>
      </c>
      <c r="E1997" s="2">
        <v>0.1</v>
      </c>
      <c r="F1997" s="2">
        <f t="shared" si="63"/>
        <v>119.226</v>
      </c>
      <c r="G1997" s="2">
        <v>8</v>
      </c>
      <c r="H1997" s="2" t="str">
        <f>TEXT(Table1[[#This Row],[order_date]],"mmmm")</f>
        <v>June</v>
      </c>
      <c r="I1997" s="3">
        <v>45096</v>
      </c>
      <c r="J1997" s="3">
        <v>45099</v>
      </c>
      <c r="K1997" s="3" t="str">
        <f>TEXT(Table1[[#This Row],[delivery_date]]-Table1[[#This Row],[order_date]],"D")</f>
        <v>3</v>
      </c>
      <c r="L1997" s="2" t="s">
        <v>31</v>
      </c>
      <c r="M1997" s="2" t="s">
        <v>22</v>
      </c>
      <c r="N1997" s="2">
        <v>231.26</v>
      </c>
      <c r="O1997" s="2" t="s">
        <v>34</v>
      </c>
      <c r="P1997" s="2">
        <f t="shared" si="62"/>
        <v>1073.0340000000001</v>
      </c>
    </row>
    <row r="1998" spans="1:16" ht="14.25" customHeight="1" x14ac:dyDescent="0.35">
      <c r="A1998" s="2" t="s">
        <v>2029</v>
      </c>
      <c r="B1998" s="2" t="s">
        <v>41</v>
      </c>
      <c r="C1998" s="2" t="s">
        <v>14</v>
      </c>
      <c r="D1998" s="2">
        <v>4212.26</v>
      </c>
      <c r="E1998" s="2">
        <v>0.34</v>
      </c>
      <c r="F1998" s="2">
        <f t="shared" si="63"/>
        <v>1432.1684000000002</v>
      </c>
      <c r="G1998" s="2">
        <v>4</v>
      </c>
      <c r="H1998" s="2" t="str">
        <f>TEXT(Table1[[#This Row],[order_date]],"mmmm")</f>
        <v>August</v>
      </c>
      <c r="I1998" s="3">
        <v>45164</v>
      </c>
      <c r="J1998" s="3">
        <v>45170</v>
      </c>
      <c r="K1998" s="3" t="str">
        <f>TEXT(Table1[[#This Row],[delivery_date]]-Table1[[#This Row],[order_date]],"D")</f>
        <v>6</v>
      </c>
      <c r="L1998" s="2" t="s">
        <v>31</v>
      </c>
      <c r="M1998" s="2" t="s">
        <v>16</v>
      </c>
      <c r="N1998" s="2">
        <v>508.01</v>
      </c>
      <c r="O1998" s="2" t="s">
        <v>28</v>
      </c>
      <c r="P1998" s="2">
        <f t="shared" si="62"/>
        <v>2780.0915999999997</v>
      </c>
    </row>
    <row r="1999" spans="1:16" ht="14.25" customHeight="1" x14ac:dyDescent="0.35">
      <c r="A1999" s="2" t="s">
        <v>2030</v>
      </c>
      <c r="B1999" s="2" t="s">
        <v>25</v>
      </c>
      <c r="C1999" s="2" t="s">
        <v>36</v>
      </c>
      <c r="D1999" s="2">
        <v>2431.5700000000002</v>
      </c>
      <c r="E1999" s="2">
        <v>0.02</v>
      </c>
      <c r="F1999" s="2">
        <f t="shared" si="63"/>
        <v>48.631400000000006</v>
      </c>
      <c r="G1999" s="2">
        <v>4</v>
      </c>
      <c r="H1999" s="2" t="str">
        <f>TEXT(Table1[[#This Row],[order_date]],"mmmm")</f>
        <v>April</v>
      </c>
      <c r="I1999" s="3">
        <v>45389</v>
      </c>
      <c r="J1999" s="3">
        <v>45392</v>
      </c>
      <c r="K1999" s="3" t="str">
        <f>TEXT(Table1[[#This Row],[delivery_date]]-Table1[[#This Row],[order_date]],"D")</f>
        <v>3</v>
      </c>
      <c r="L1999" s="2" t="s">
        <v>31</v>
      </c>
      <c r="M1999" s="2" t="s">
        <v>22</v>
      </c>
      <c r="N1999" s="2">
        <v>172.57</v>
      </c>
      <c r="O1999" s="2" t="s">
        <v>48</v>
      </c>
      <c r="P1999" s="2">
        <f t="shared" si="62"/>
        <v>2382.9386</v>
      </c>
    </row>
    <row r="2000" spans="1:16" ht="14.25" customHeight="1" x14ac:dyDescent="0.35">
      <c r="A2000" s="2" t="s">
        <v>2031</v>
      </c>
      <c r="B2000" s="2" t="s">
        <v>13</v>
      </c>
      <c r="C2000" s="2" t="s">
        <v>36</v>
      </c>
      <c r="D2000" s="2">
        <v>4251.8500000000004</v>
      </c>
      <c r="E2000" s="2">
        <v>0.02</v>
      </c>
      <c r="F2000" s="2">
        <f t="shared" si="63"/>
        <v>85.037000000000006</v>
      </c>
      <c r="G2000" s="2">
        <v>1</v>
      </c>
      <c r="H2000" s="2" t="str">
        <f>TEXT(Table1[[#This Row],[order_date]],"mmmm")</f>
        <v>February</v>
      </c>
      <c r="I2000" s="3">
        <v>45326</v>
      </c>
      <c r="J2000" s="3">
        <v>45329</v>
      </c>
      <c r="K2000" s="3" t="str">
        <f>TEXT(Table1[[#This Row],[delivery_date]]-Table1[[#This Row],[order_date]],"D")</f>
        <v>3</v>
      </c>
      <c r="L2000" s="2" t="s">
        <v>31</v>
      </c>
      <c r="M2000" s="2" t="s">
        <v>27</v>
      </c>
      <c r="N2000" s="2">
        <v>480.53</v>
      </c>
      <c r="O2000" s="2" t="s">
        <v>39</v>
      </c>
      <c r="P2000" s="2">
        <f t="shared" si="62"/>
        <v>4166.8130000000001</v>
      </c>
    </row>
    <row r="2001" spans="1:16" ht="14.25" customHeight="1" x14ac:dyDescent="0.35">
      <c r="A2001" s="2" t="s">
        <v>2032</v>
      </c>
      <c r="B2001" s="2" t="s">
        <v>25</v>
      </c>
      <c r="C2001" s="2" t="s">
        <v>20</v>
      </c>
      <c r="D2001" s="2">
        <v>2422.75</v>
      </c>
      <c r="E2001" s="2">
        <v>0.02</v>
      </c>
      <c r="F2001" s="2">
        <f t="shared" si="63"/>
        <v>48.454999999999998</v>
      </c>
      <c r="G2001" s="2">
        <v>9</v>
      </c>
      <c r="H2001" s="2" t="str">
        <f>TEXT(Table1[[#This Row],[order_date]],"mmmm")</f>
        <v>June</v>
      </c>
      <c r="I2001" s="3">
        <v>45092</v>
      </c>
      <c r="J2001" s="3">
        <v>45094</v>
      </c>
      <c r="K2001" s="3" t="str">
        <f>TEXT(Table1[[#This Row],[delivery_date]]-Table1[[#This Row],[order_date]],"D")</f>
        <v>2</v>
      </c>
      <c r="L2001" s="2" t="s">
        <v>21</v>
      </c>
      <c r="M2001" s="2" t="s">
        <v>27</v>
      </c>
      <c r="N2001" s="2">
        <v>620.4</v>
      </c>
      <c r="O2001" s="2" t="s">
        <v>48</v>
      </c>
      <c r="P2001" s="2">
        <f t="shared" si="62"/>
        <v>2374.2950000000001</v>
      </c>
    </row>
    <row r="2002" spans="1:16" ht="14.25" customHeight="1" x14ac:dyDescent="0.35">
      <c r="A2002" s="2" t="s">
        <v>2033</v>
      </c>
      <c r="B2002" s="2" t="s">
        <v>13</v>
      </c>
      <c r="C2002" s="2" t="s">
        <v>20</v>
      </c>
      <c r="D2002" s="2">
        <v>2828.31</v>
      </c>
      <c r="E2002" s="2">
        <v>0.35</v>
      </c>
      <c r="F2002" s="2">
        <f t="shared" si="63"/>
        <v>989.90849999999989</v>
      </c>
      <c r="G2002" s="2">
        <v>8</v>
      </c>
      <c r="H2002" s="2" t="str">
        <f>TEXT(Table1[[#This Row],[order_date]],"mmmm")</f>
        <v>October</v>
      </c>
      <c r="I2002" s="3">
        <v>45580</v>
      </c>
      <c r="J2002" s="3">
        <v>45585</v>
      </c>
      <c r="K2002" s="3" t="str">
        <f>TEXT(Table1[[#This Row],[delivery_date]]-Table1[[#This Row],[order_date]],"D")</f>
        <v>5</v>
      </c>
      <c r="L2002" s="2" t="s">
        <v>31</v>
      </c>
      <c r="M2002" s="2" t="s">
        <v>27</v>
      </c>
      <c r="N2002" s="2">
        <v>382.22</v>
      </c>
      <c r="O2002" s="2" t="s">
        <v>28</v>
      </c>
      <c r="P2002" s="2">
        <f t="shared" si="62"/>
        <v>1838.4014999999999</v>
      </c>
    </row>
    <row r="2003" spans="1:16" ht="14.25" customHeight="1" x14ac:dyDescent="0.35">
      <c r="A2003" s="2" t="s">
        <v>2034</v>
      </c>
      <c r="B2003" s="2" t="s">
        <v>19</v>
      </c>
      <c r="C2003" s="2" t="s">
        <v>20</v>
      </c>
      <c r="D2003" s="2">
        <v>4976.87</v>
      </c>
      <c r="E2003" s="2">
        <v>0.27</v>
      </c>
      <c r="F2003" s="2">
        <f t="shared" si="63"/>
        <v>1343.7549000000001</v>
      </c>
      <c r="G2003" s="2">
        <v>7</v>
      </c>
      <c r="H2003" s="2" t="str">
        <f>TEXT(Table1[[#This Row],[order_date]],"mmmm")</f>
        <v>February</v>
      </c>
      <c r="I2003" s="3">
        <v>45346</v>
      </c>
      <c r="J2003" s="3">
        <v>45349</v>
      </c>
      <c r="K2003" s="3" t="str">
        <f>TEXT(Table1[[#This Row],[delivery_date]]-Table1[[#This Row],[order_date]],"D")</f>
        <v>3</v>
      </c>
      <c r="L2003" s="2" t="s">
        <v>21</v>
      </c>
      <c r="M2003" s="2" t="s">
        <v>27</v>
      </c>
      <c r="N2003" s="2">
        <v>931.86</v>
      </c>
      <c r="O2003" s="2" t="s">
        <v>48</v>
      </c>
      <c r="P2003" s="2">
        <f t="shared" si="62"/>
        <v>3633.1151</v>
      </c>
    </row>
    <row r="2004" spans="1:16" ht="14.25" customHeight="1" x14ac:dyDescent="0.35">
      <c r="A2004" s="2" t="s">
        <v>2035</v>
      </c>
      <c r="B2004" s="2" t="s">
        <v>41</v>
      </c>
      <c r="C2004" s="2" t="s">
        <v>36</v>
      </c>
      <c r="D2004" s="2">
        <v>4762.37</v>
      </c>
      <c r="E2004" s="2">
        <v>0.19</v>
      </c>
      <c r="F2004" s="2">
        <f t="shared" si="63"/>
        <v>904.85029999999995</v>
      </c>
      <c r="G2004" s="2">
        <v>2</v>
      </c>
      <c r="H2004" s="2" t="str">
        <f>TEXT(Table1[[#This Row],[order_date]],"mmmm")</f>
        <v>February</v>
      </c>
      <c r="I2004" s="3">
        <v>45323</v>
      </c>
      <c r="J2004" s="3">
        <v>45325</v>
      </c>
      <c r="K2004" s="3" t="str">
        <f>TEXT(Table1[[#This Row],[delivery_date]]-Table1[[#This Row],[order_date]],"D")</f>
        <v>2</v>
      </c>
      <c r="L2004" s="2" t="s">
        <v>31</v>
      </c>
      <c r="M2004" s="2" t="s">
        <v>27</v>
      </c>
      <c r="N2004" s="2">
        <v>253.69</v>
      </c>
      <c r="O2004" s="2" t="s">
        <v>28</v>
      </c>
      <c r="P2004" s="2">
        <f t="shared" si="62"/>
        <v>3857.5196999999998</v>
      </c>
    </row>
    <row r="2005" spans="1:16" ht="14.25" customHeight="1" x14ac:dyDescent="0.35">
      <c r="A2005" s="2" t="s">
        <v>2036</v>
      </c>
      <c r="B2005" s="2" t="s">
        <v>19</v>
      </c>
      <c r="C2005" s="2" t="s">
        <v>36</v>
      </c>
      <c r="D2005" s="2">
        <v>1431.28</v>
      </c>
      <c r="E2005" s="2">
        <v>0.34</v>
      </c>
      <c r="F2005" s="2">
        <f t="shared" si="63"/>
        <v>486.6352</v>
      </c>
      <c r="G2005" s="2">
        <v>7</v>
      </c>
      <c r="H2005" s="2" t="str">
        <f>TEXT(Table1[[#This Row],[order_date]],"mmmm")</f>
        <v>July</v>
      </c>
      <c r="I2005" s="3">
        <v>45113</v>
      </c>
      <c r="J2005" s="3">
        <v>45114</v>
      </c>
      <c r="K2005" s="3" t="str">
        <f>TEXT(Table1[[#This Row],[delivery_date]]-Table1[[#This Row],[order_date]],"D")</f>
        <v>1</v>
      </c>
      <c r="L2005" s="2" t="s">
        <v>21</v>
      </c>
      <c r="M2005" s="2" t="s">
        <v>16</v>
      </c>
      <c r="N2005" s="2">
        <v>258.37</v>
      </c>
      <c r="O2005" s="2" t="s">
        <v>34</v>
      </c>
      <c r="P2005" s="2">
        <f t="shared" si="62"/>
        <v>944.64480000000003</v>
      </c>
    </row>
    <row r="2006" spans="1:16" ht="14.25" customHeight="1" x14ac:dyDescent="0.35">
      <c r="A2006" s="2" t="s">
        <v>2037</v>
      </c>
      <c r="B2006" s="2" t="s">
        <v>19</v>
      </c>
      <c r="C2006" s="2" t="s">
        <v>33</v>
      </c>
      <c r="D2006" s="2">
        <v>4356.41</v>
      </c>
      <c r="E2006" s="2">
        <v>0.28000000000000003</v>
      </c>
      <c r="F2006" s="2">
        <f t="shared" si="63"/>
        <v>1219.7948000000001</v>
      </c>
      <c r="G2006" s="2">
        <v>4</v>
      </c>
      <c r="H2006" s="2" t="str">
        <f>TEXT(Table1[[#This Row],[order_date]],"mmmm")</f>
        <v>October</v>
      </c>
      <c r="I2006" s="3">
        <v>45593</v>
      </c>
      <c r="J2006" s="3">
        <v>45599</v>
      </c>
      <c r="K2006" s="3" t="str">
        <f>TEXT(Table1[[#This Row],[delivery_date]]-Table1[[#This Row],[order_date]],"D")</f>
        <v>6</v>
      </c>
      <c r="L2006" s="2" t="s">
        <v>21</v>
      </c>
      <c r="M2006" s="2" t="s">
        <v>16</v>
      </c>
      <c r="N2006" s="2">
        <v>1006.95</v>
      </c>
      <c r="O2006" s="2" t="s">
        <v>17</v>
      </c>
      <c r="P2006" s="2">
        <f t="shared" si="62"/>
        <v>3136.6151999999997</v>
      </c>
    </row>
    <row r="2007" spans="1:16" ht="14.25" customHeight="1" x14ac:dyDescent="0.35">
      <c r="A2007" s="2" t="s">
        <v>2038</v>
      </c>
      <c r="B2007" s="2" t="s">
        <v>13</v>
      </c>
      <c r="C2007" s="2" t="s">
        <v>26</v>
      </c>
      <c r="D2007" s="2">
        <v>2012.98</v>
      </c>
      <c r="E2007" s="2">
        <v>0</v>
      </c>
      <c r="F2007" s="2">
        <f t="shared" si="63"/>
        <v>0</v>
      </c>
      <c r="G2007" s="2">
        <v>3</v>
      </c>
      <c r="H2007" s="2" t="str">
        <f>TEXT(Table1[[#This Row],[order_date]],"mmmm")</f>
        <v>September</v>
      </c>
      <c r="I2007" s="3">
        <v>45190</v>
      </c>
      <c r="J2007" s="3">
        <v>45192</v>
      </c>
      <c r="K2007" s="3" t="str">
        <f>TEXT(Table1[[#This Row],[delivery_date]]-Table1[[#This Row],[order_date]],"D")</f>
        <v>2</v>
      </c>
      <c r="L2007" s="2" t="s">
        <v>31</v>
      </c>
      <c r="M2007" s="2" t="s">
        <v>27</v>
      </c>
      <c r="N2007" s="2">
        <v>393.48</v>
      </c>
      <c r="O2007" s="2" t="s">
        <v>48</v>
      </c>
      <c r="P2007" s="2">
        <f t="shared" si="62"/>
        <v>2012.98</v>
      </c>
    </row>
    <row r="2008" spans="1:16" ht="14.25" customHeight="1" x14ac:dyDescent="0.35">
      <c r="A2008" s="2" t="s">
        <v>2039</v>
      </c>
      <c r="B2008" s="2" t="s">
        <v>19</v>
      </c>
      <c r="C2008" s="2" t="s">
        <v>26</v>
      </c>
      <c r="D2008" s="2">
        <v>449.12</v>
      </c>
      <c r="E2008" s="2">
        <v>0.42</v>
      </c>
      <c r="F2008" s="2">
        <f t="shared" si="63"/>
        <v>188.63040000000001</v>
      </c>
      <c r="G2008" s="2">
        <v>4</v>
      </c>
      <c r="H2008" s="2" t="str">
        <f>TEXT(Table1[[#This Row],[order_date]],"mmmm")</f>
        <v>March</v>
      </c>
      <c r="I2008" s="3">
        <v>45013</v>
      </c>
      <c r="J2008" s="3">
        <v>45019</v>
      </c>
      <c r="K2008" s="3" t="str">
        <f>TEXT(Table1[[#This Row],[delivery_date]]-Table1[[#This Row],[order_date]],"D")</f>
        <v>6</v>
      </c>
      <c r="L2008" s="2" t="s">
        <v>21</v>
      </c>
      <c r="M2008" s="2" t="s">
        <v>22</v>
      </c>
      <c r="N2008" s="2">
        <v>25.01</v>
      </c>
      <c r="O2008" s="2" t="s">
        <v>17</v>
      </c>
      <c r="P2008" s="2">
        <f t="shared" si="62"/>
        <v>260.4896</v>
      </c>
    </row>
    <row r="2009" spans="1:16" ht="14.25" customHeight="1" x14ac:dyDescent="0.35">
      <c r="A2009" s="2" t="s">
        <v>2040</v>
      </c>
      <c r="B2009" s="2" t="s">
        <v>13</v>
      </c>
      <c r="C2009" s="2" t="s">
        <v>33</v>
      </c>
      <c r="D2009" s="2">
        <v>2921.33</v>
      </c>
      <c r="E2009" s="2">
        <v>0.18</v>
      </c>
      <c r="F2009" s="2">
        <f t="shared" si="63"/>
        <v>525.83939999999996</v>
      </c>
      <c r="G2009" s="2">
        <v>6</v>
      </c>
      <c r="H2009" s="2" t="str">
        <f>TEXT(Table1[[#This Row],[order_date]],"mmmm")</f>
        <v>August</v>
      </c>
      <c r="I2009" s="3">
        <v>45159</v>
      </c>
      <c r="J2009" s="3">
        <v>45164</v>
      </c>
      <c r="K2009" s="3" t="str">
        <f>TEXT(Table1[[#This Row],[delivery_date]]-Table1[[#This Row],[order_date]],"D")</f>
        <v>5</v>
      </c>
      <c r="L2009" s="2" t="s">
        <v>21</v>
      </c>
      <c r="M2009" s="2" t="s">
        <v>16</v>
      </c>
      <c r="N2009" s="2">
        <v>161.52000000000001</v>
      </c>
      <c r="O2009" s="2" t="s">
        <v>23</v>
      </c>
      <c r="P2009" s="2">
        <f t="shared" si="62"/>
        <v>2395.4906000000001</v>
      </c>
    </row>
    <row r="2010" spans="1:16" ht="14.25" customHeight="1" x14ac:dyDescent="0.35">
      <c r="A2010" s="2" t="s">
        <v>2041</v>
      </c>
      <c r="B2010" s="2" t="s">
        <v>25</v>
      </c>
      <c r="C2010" s="2" t="s">
        <v>26</v>
      </c>
      <c r="D2010" s="2">
        <v>4887.55</v>
      </c>
      <c r="E2010" s="2">
        <v>0.2</v>
      </c>
      <c r="F2010" s="2">
        <f t="shared" si="63"/>
        <v>977.5100000000001</v>
      </c>
      <c r="G2010" s="2">
        <v>7</v>
      </c>
      <c r="H2010" s="2" t="str">
        <f>TEXT(Table1[[#This Row],[order_date]],"mmmm")</f>
        <v>November</v>
      </c>
      <c r="I2010" s="3">
        <v>45235</v>
      </c>
      <c r="J2010" s="3">
        <v>45236</v>
      </c>
      <c r="K2010" s="3" t="str">
        <f>TEXT(Table1[[#This Row],[delivery_date]]-Table1[[#This Row],[order_date]],"D")</f>
        <v>1</v>
      </c>
      <c r="L2010" s="2" t="s">
        <v>15</v>
      </c>
      <c r="M2010" s="2" t="s">
        <v>27</v>
      </c>
      <c r="N2010" s="2">
        <v>1328.36</v>
      </c>
      <c r="O2010" s="2" t="s">
        <v>17</v>
      </c>
      <c r="P2010" s="2">
        <f t="shared" si="62"/>
        <v>3910.04</v>
      </c>
    </row>
    <row r="2011" spans="1:16" ht="14.25" customHeight="1" x14ac:dyDescent="0.35">
      <c r="A2011" s="2" t="s">
        <v>2042</v>
      </c>
      <c r="B2011" s="2" t="s">
        <v>25</v>
      </c>
      <c r="C2011" s="2" t="s">
        <v>36</v>
      </c>
      <c r="D2011" s="2">
        <v>4874.1400000000003</v>
      </c>
      <c r="E2011" s="2">
        <v>0.39</v>
      </c>
      <c r="F2011" s="2">
        <f t="shared" si="63"/>
        <v>1900.9146000000003</v>
      </c>
      <c r="G2011" s="2">
        <v>2</v>
      </c>
      <c r="H2011" s="2" t="str">
        <f>TEXT(Table1[[#This Row],[order_date]],"mmmm")</f>
        <v>December</v>
      </c>
      <c r="I2011" s="3">
        <v>45641</v>
      </c>
      <c r="J2011" s="3">
        <v>45644</v>
      </c>
      <c r="K2011" s="3" t="str">
        <f>TEXT(Table1[[#This Row],[delivery_date]]-Table1[[#This Row],[order_date]],"D")</f>
        <v>3</v>
      </c>
      <c r="L2011" s="2" t="s">
        <v>31</v>
      </c>
      <c r="M2011" s="2" t="s">
        <v>27</v>
      </c>
      <c r="N2011" s="2">
        <v>505.04</v>
      </c>
      <c r="O2011" s="2" t="s">
        <v>17</v>
      </c>
      <c r="P2011" s="2">
        <f t="shared" si="62"/>
        <v>2973.2254000000003</v>
      </c>
    </row>
    <row r="2012" spans="1:16" ht="14.25" customHeight="1" x14ac:dyDescent="0.35">
      <c r="A2012" s="2" t="s">
        <v>2043</v>
      </c>
      <c r="B2012" s="2" t="s">
        <v>13</v>
      </c>
      <c r="C2012" s="2" t="s">
        <v>26</v>
      </c>
      <c r="D2012" s="2">
        <v>719.68</v>
      </c>
      <c r="E2012" s="2">
        <v>0.09</v>
      </c>
      <c r="F2012" s="2">
        <f t="shared" si="63"/>
        <v>64.771199999999993</v>
      </c>
      <c r="G2012" s="2">
        <v>7</v>
      </c>
      <c r="H2012" s="2" t="str">
        <f>TEXT(Table1[[#This Row],[order_date]],"mmmm")</f>
        <v>May</v>
      </c>
      <c r="I2012" s="3">
        <v>45059</v>
      </c>
      <c r="J2012" s="3">
        <v>45062</v>
      </c>
      <c r="K2012" s="3" t="str">
        <f>TEXT(Table1[[#This Row],[delivery_date]]-Table1[[#This Row],[order_date]],"D")</f>
        <v>3</v>
      </c>
      <c r="L2012" s="2" t="s">
        <v>15</v>
      </c>
      <c r="M2012" s="2" t="s">
        <v>16</v>
      </c>
      <c r="N2012" s="2">
        <v>158.86000000000001</v>
      </c>
      <c r="O2012" s="2" t="s">
        <v>28</v>
      </c>
      <c r="P2012" s="2">
        <f t="shared" si="62"/>
        <v>654.90879999999993</v>
      </c>
    </row>
    <row r="2013" spans="1:16" ht="14.25" customHeight="1" x14ac:dyDescent="0.35">
      <c r="A2013" s="2" t="s">
        <v>2044</v>
      </c>
      <c r="B2013" s="2" t="s">
        <v>25</v>
      </c>
      <c r="C2013" s="2" t="s">
        <v>36</v>
      </c>
      <c r="D2013" s="2">
        <v>3879.06</v>
      </c>
      <c r="E2013" s="2">
        <v>0.01</v>
      </c>
      <c r="F2013" s="2">
        <f t="shared" si="63"/>
        <v>38.790599999999998</v>
      </c>
      <c r="G2013" s="2">
        <v>2</v>
      </c>
      <c r="H2013" s="2" t="str">
        <f>TEXT(Table1[[#This Row],[order_date]],"mmmm")</f>
        <v>October</v>
      </c>
      <c r="I2013" s="3">
        <v>45571</v>
      </c>
      <c r="J2013" s="3">
        <v>45578</v>
      </c>
      <c r="K2013" s="3" t="str">
        <f>TEXT(Table1[[#This Row],[delivery_date]]-Table1[[#This Row],[order_date]],"D")</f>
        <v>7</v>
      </c>
      <c r="L2013" s="2" t="s">
        <v>31</v>
      </c>
      <c r="M2013" s="2" t="s">
        <v>22</v>
      </c>
      <c r="N2013" s="2">
        <v>224.46</v>
      </c>
      <c r="O2013" s="2" t="s">
        <v>39</v>
      </c>
      <c r="P2013" s="2">
        <f t="shared" si="62"/>
        <v>3840.2694000000001</v>
      </c>
    </row>
    <row r="2014" spans="1:16" ht="14.25" customHeight="1" x14ac:dyDescent="0.35">
      <c r="A2014" s="2" t="s">
        <v>2045</v>
      </c>
      <c r="B2014" s="2" t="s">
        <v>41</v>
      </c>
      <c r="C2014" s="2" t="s">
        <v>33</v>
      </c>
      <c r="D2014" s="2">
        <v>4033.88</v>
      </c>
      <c r="E2014" s="2">
        <v>0.45</v>
      </c>
      <c r="F2014" s="2">
        <f t="shared" si="63"/>
        <v>1815.2460000000001</v>
      </c>
      <c r="G2014" s="2">
        <v>2</v>
      </c>
      <c r="H2014" s="2" t="str">
        <f>TEXT(Table1[[#This Row],[order_date]],"mmmm")</f>
        <v>April</v>
      </c>
      <c r="I2014" s="3">
        <v>45399</v>
      </c>
      <c r="J2014" s="3">
        <v>45402</v>
      </c>
      <c r="K2014" s="3" t="str">
        <f>TEXT(Table1[[#This Row],[delivery_date]]-Table1[[#This Row],[order_date]],"D")</f>
        <v>3</v>
      </c>
      <c r="L2014" s="2" t="s">
        <v>21</v>
      </c>
      <c r="M2014" s="2" t="s">
        <v>16</v>
      </c>
      <c r="N2014" s="2">
        <v>509.12</v>
      </c>
      <c r="O2014" s="2" t="s">
        <v>48</v>
      </c>
      <c r="P2014" s="2">
        <f t="shared" si="62"/>
        <v>2218.634</v>
      </c>
    </row>
    <row r="2015" spans="1:16" ht="14.25" customHeight="1" x14ac:dyDescent="0.35">
      <c r="A2015" s="2" t="s">
        <v>2046</v>
      </c>
      <c r="B2015" s="2" t="s">
        <v>19</v>
      </c>
      <c r="C2015" s="2" t="s">
        <v>20</v>
      </c>
      <c r="D2015" s="2">
        <v>1906.85</v>
      </c>
      <c r="E2015" s="2">
        <v>0.25</v>
      </c>
      <c r="F2015" s="2">
        <f t="shared" si="63"/>
        <v>476.71249999999998</v>
      </c>
      <c r="G2015" s="2">
        <v>1</v>
      </c>
      <c r="H2015" s="2" t="str">
        <f>TEXT(Table1[[#This Row],[order_date]],"mmmm")</f>
        <v>October</v>
      </c>
      <c r="I2015" s="3">
        <v>45230</v>
      </c>
      <c r="J2015" s="3">
        <v>45233</v>
      </c>
      <c r="K2015" s="3" t="str">
        <f>TEXT(Table1[[#This Row],[delivery_date]]-Table1[[#This Row],[order_date]],"D")</f>
        <v>3</v>
      </c>
      <c r="L2015" s="2" t="s">
        <v>31</v>
      </c>
      <c r="M2015" s="2" t="s">
        <v>27</v>
      </c>
      <c r="N2015" s="2">
        <v>250.24</v>
      </c>
      <c r="O2015" s="2" t="s">
        <v>34</v>
      </c>
      <c r="P2015" s="2">
        <f t="shared" si="62"/>
        <v>1430.1374999999998</v>
      </c>
    </row>
    <row r="2016" spans="1:16" ht="14.25" customHeight="1" x14ac:dyDescent="0.35">
      <c r="A2016" s="2" t="s">
        <v>2047</v>
      </c>
      <c r="B2016" s="2" t="s">
        <v>41</v>
      </c>
      <c r="C2016" s="2" t="s">
        <v>33</v>
      </c>
      <c r="D2016" s="2">
        <v>3327.12</v>
      </c>
      <c r="E2016" s="2">
        <v>0.17</v>
      </c>
      <c r="F2016" s="2">
        <f t="shared" si="63"/>
        <v>565.61040000000003</v>
      </c>
      <c r="G2016" s="2">
        <v>7</v>
      </c>
      <c r="H2016" s="2" t="str">
        <f>TEXT(Table1[[#This Row],[order_date]],"mmmm")</f>
        <v>October</v>
      </c>
      <c r="I2016" s="3">
        <v>45206</v>
      </c>
      <c r="J2016" s="3">
        <v>45207</v>
      </c>
      <c r="K2016" s="3" t="str">
        <f>TEXT(Table1[[#This Row],[delivery_date]]-Table1[[#This Row],[order_date]],"D")</f>
        <v>1</v>
      </c>
      <c r="L2016" s="2" t="s">
        <v>21</v>
      </c>
      <c r="M2016" s="2" t="s">
        <v>16</v>
      </c>
      <c r="N2016" s="2">
        <v>875.26</v>
      </c>
      <c r="O2016" s="2" t="s">
        <v>17</v>
      </c>
      <c r="P2016" s="2">
        <f t="shared" si="62"/>
        <v>2761.5095999999999</v>
      </c>
    </row>
    <row r="2017" spans="1:16" ht="14.25" customHeight="1" x14ac:dyDescent="0.35">
      <c r="A2017" s="2" t="s">
        <v>2048</v>
      </c>
      <c r="B2017" s="2" t="s">
        <v>19</v>
      </c>
      <c r="C2017" s="2" t="s">
        <v>26</v>
      </c>
      <c r="D2017" s="2">
        <v>2491.98</v>
      </c>
      <c r="E2017" s="2">
        <v>0.41</v>
      </c>
      <c r="F2017" s="2">
        <f t="shared" si="63"/>
        <v>1021.7117999999999</v>
      </c>
      <c r="G2017" s="2">
        <v>1</v>
      </c>
      <c r="H2017" s="2" t="str">
        <f>TEXT(Table1[[#This Row],[order_date]],"mmmm")</f>
        <v>July</v>
      </c>
      <c r="I2017" s="3">
        <v>45127</v>
      </c>
      <c r="J2017" s="3">
        <v>45129</v>
      </c>
      <c r="K2017" s="3" t="str">
        <f>TEXT(Table1[[#This Row],[delivery_date]]-Table1[[#This Row],[order_date]],"D")</f>
        <v>2</v>
      </c>
      <c r="L2017" s="2" t="s">
        <v>31</v>
      </c>
      <c r="M2017" s="2" t="s">
        <v>22</v>
      </c>
      <c r="N2017" s="2">
        <v>625.79999999999995</v>
      </c>
      <c r="O2017" s="2" t="s">
        <v>28</v>
      </c>
      <c r="P2017" s="2">
        <f t="shared" si="62"/>
        <v>1470.2682</v>
      </c>
    </row>
    <row r="2018" spans="1:16" ht="14.25" customHeight="1" x14ac:dyDescent="0.35">
      <c r="A2018" s="2" t="s">
        <v>2049</v>
      </c>
      <c r="B2018" s="2" t="s">
        <v>25</v>
      </c>
      <c r="C2018" s="2" t="s">
        <v>36</v>
      </c>
      <c r="D2018" s="2">
        <v>1216.68</v>
      </c>
      <c r="E2018" s="2">
        <v>0.01</v>
      </c>
      <c r="F2018" s="2">
        <f t="shared" si="63"/>
        <v>12.1668</v>
      </c>
      <c r="G2018" s="2">
        <v>3</v>
      </c>
      <c r="H2018" s="2" t="str">
        <f>TEXT(Table1[[#This Row],[order_date]],"mmmm")</f>
        <v>May</v>
      </c>
      <c r="I2018" s="3">
        <v>45417</v>
      </c>
      <c r="J2018" s="3">
        <v>45424</v>
      </c>
      <c r="K2018" s="3" t="str">
        <f>TEXT(Table1[[#This Row],[delivery_date]]-Table1[[#This Row],[order_date]],"D")</f>
        <v>7</v>
      </c>
      <c r="L2018" s="2" t="s">
        <v>15</v>
      </c>
      <c r="M2018" s="2" t="s">
        <v>16</v>
      </c>
      <c r="N2018" s="2">
        <v>313.89999999999998</v>
      </c>
      <c r="O2018" s="2" t="s">
        <v>39</v>
      </c>
      <c r="P2018" s="2">
        <f t="shared" si="62"/>
        <v>1204.5132000000001</v>
      </c>
    </row>
    <row r="2019" spans="1:16" ht="14.25" customHeight="1" x14ac:dyDescent="0.35">
      <c r="A2019" s="2" t="s">
        <v>2050</v>
      </c>
      <c r="B2019" s="2" t="s">
        <v>41</v>
      </c>
      <c r="C2019" s="2" t="s">
        <v>26</v>
      </c>
      <c r="D2019" s="2">
        <v>3830.19</v>
      </c>
      <c r="E2019" s="2">
        <v>0.1</v>
      </c>
      <c r="F2019" s="2">
        <f t="shared" si="63"/>
        <v>383.01900000000001</v>
      </c>
      <c r="G2019" s="2">
        <v>8</v>
      </c>
      <c r="H2019" s="2" t="str">
        <f>TEXT(Table1[[#This Row],[order_date]],"mmmm")</f>
        <v>December</v>
      </c>
      <c r="I2019" s="3">
        <v>45644</v>
      </c>
      <c r="J2019" s="3">
        <v>45650</v>
      </c>
      <c r="K2019" s="3" t="str">
        <f>TEXT(Table1[[#This Row],[delivery_date]]-Table1[[#This Row],[order_date]],"D")</f>
        <v>6</v>
      </c>
      <c r="L2019" s="2" t="s">
        <v>15</v>
      </c>
      <c r="M2019" s="2" t="s">
        <v>22</v>
      </c>
      <c r="N2019" s="2">
        <v>1093.32</v>
      </c>
      <c r="O2019" s="2" t="s">
        <v>39</v>
      </c>
      <c r="P2019" s="2">
        <f t="shared" si="62"/>
        <v>3447.1710000000003</v>
      </c>
    </row>
    <row r="2020" spans="1:16" ht="14.25" customHeight="1" x14ac:dyDescent="0.35">
      <c r="A2020" s="2" t="s">
        <v>2051</v>
      </c>
      <c r="B2020" s="2" t="s">
        <v>25</v>
      </c>
      <c r="C2020" s="2" t="s">
        <v>26</v>
      </c>
      <c r="D2020" s="2">
        <v>1387.49</v>
      </c>
      <c r="E2020" s="2">
        <v>0.08</v>
      </c>
      <c r="F2020" s="2">
        <f t="shared" si="63"/>
        <v>110.9992</v>
      </c>
      <c r="G2020" s="2">
        <v>1</v>
      </c>
      <c r="H2020" s="2" t="str">
        <f>TEXT(Table1[[#This Row],[order_date]],"mmmm")</f>
        <v>October</v>
      </c>
      <c r="I2020" s="3">
        <v>45224</v>
      </c>
      <c r="J2020" s="3">
        <v>45230</v>
      </c>
      <c r="K2020" s="3" t="str">
        <f>TEXT(Table1[[#This Row],[delivery_date]]-Table1[[#This Row],[order_date]],"D")</f>
        <v>6</v>
      </c>
      <c r="L2020" s="2" t="s">
        <v>31</v>
      </c>
      <c r="M2020" s="2" t="s">
        <v>16</v>
      </c>
      <c r="N2020" s="2">
        <v>198.45</v>
      </c>
      <c r="O2020" s="2" t="s">
        <v>17</v>
      </c>
      <c r="P2020" s="2">
        <f t="shared" si="62"/>
        <v>1276.4908</v>
      </c>
    </row>
    <row r="2021" spans="1:16" ht="14.25" customHeight="1" x14ac:dyDescent="0.35">
      <c r="A2021" s="2" t="s">
        <v>2052</v>
      </c>
      <c r="B2021" s="2" t="s">
        <v>19</v>
      </c>
      <c r="C2021" s="2" t="s">
        <v>20</v>
      </c>
      <c r="D2021" s="2">
        <v>1768.19</v>
      </c>
      <c r="E2021" s="2">
        <v>0.37</v>
      </c>
      <c r="F2021" s="2">
        <f t="shared" si="63"/>
        <v>654.23030000000006</v>
      </c>
      <c r="G2021" s="2">
        <v>6</v>
      </c>
      <c r="H2021" s="2" t="str">
        <f>TEXT(Table1[[#This Row],[order_date]],"mmmm")</f>
        <v>May</v>
      </c>
      <c r="I2021" s="3">
        <v>45063</v>
      </c>
      <c r="J2021" s="3">
        <v>45070</v>
      </c>
      <c r="K2021" s="3" t="str">
        <f>TEXT(Table1[[#This Row],[delivery_date]]-Table1[[#This Row],[order_date]],"D")</f>
        <v>7</v>
      </c>
      <c r="L2021" s="2" t="s">
        <v>31</v>
      </c>
      <c r="M2021" s="2" t="s">
        <v>16</v>
      </c>
      <c r="N2021" s="2">
        <v>184.71</v>
      </c>
      <c r="O2021" s="2" t="s">
        <v>28</v>
      </c>
      <c r="P2021" s="2">
        <f t="shared" si="62"/>
        <v>1113.9596999999999</v>
      </c>
    </row>
    <row r="2022" spans="1:16" ht="14.25" customHeight="1" x14ac:dyDescent="0.35">
      <c r="A2022" s="2" t="s">
        <v>2053</v>
      </c>
      <c r="B2022" s="2" t="s">
        <v>13</v>
      </c>
      <c r="C2022" s="2" t="s">
        <v>26</v>
      </c>
      <c r="D2022" s="2">
        <v>1031.0899999999999</v>
      </c>
      <c r="E2022" s="2">
        <v>0.16</v>
      </c>
      <c r="F2022" s="2">
        <f t="shared" si="63"/>
        <v>164.9744</v>
      </c>
      <c r="G2022" s="2">
        <v>2</v>
      </c>
      <c r="H2022" s="2" t="str">
        <f>TEXT(Table1[[#This Row],[order_date]],"mmmm")</f>
        <v>March</v>
      </c>
      <c r="I2022" s="3">
        <v>45374</v>
      </c>
      <c r="J2022" s="3">
        <v>45380</v>
      </c>
      <c r="K2022" s="3" t="str">
        <f>TEXT(Table1[[#This Row],[delivery_date]]-Table1[[#This Row],[order_date]],"D")</f>
        <v>6</v>
      </c>
      <c r="L2022" s="2" t="s">
        <v>21</v>
      </c>
      <c r="M2022" s="2" t="s">
        <v>16</v>
      </c>
      <c r="N2022" s="2">
        <v>241.54</v>
      </c>
      <c r="O2022" s="2" t="s">
        <v>48</v>
      </c>
      <c r="P2022" s="2">
        <f t="shared" si="62"/>
        <v>866.11559999999986</v>
      </c>
    </row>
    <row r="2023" spans="1:16" ht="14.25" customHeight="1" x14ac:dyDescent="0.35">
      <c r="A2023" s="2" t="s">
        <v>2054</v>
      </c>
      <c r="B2023" s="2" t="s">
        <v>13</v>
      </c>
      <c r="C2023" s="2" t="s">
        <v>20</v>
      </c>
      <c r="D2023" s="2">
        <v>3624.43</v>
      </c>
      <c r="E2023" s="2">
        <v>0.39</v>
      </c>
      <c r="F2023" s="2">
        <f t="shared" si="63"/>
        <v>1413.5277000000001</v>
      </c>
      <c r="G2023" s="2">
        <v>9</v>
      </c>
      <c r="H2023" s="2" t="str">
        <f>TEXT(Table1[[#This Row],[order_date]],"mmmm")</f>
        <v>July</v>
      </c>
      <c r="I2023" s="3">
        <v>45123</v>
      </c>
      <c r="J2023" s="3">
        <v>45125</v>
      </c>
      <c r="K2023" s="3" t="str">
        <f>TEXT(Table1[[#This Row],[delivery_date]]-Table1[[#This Row],[order_date]],"D")</f>
        <v>2</v>
      </c>
      <c r="L2023" s="2" t="s">
        <v>15</v>
      </c>
      <c r="M2023" s="2" t="s">
        <v>27</v>
      </c>
      <c r="N2023" s="2">
        <v>256.64999999999998</v>
      </c>
      <c r="O2023" s="2" t="s">
        <v>39</v>
      </c>
      <c r="P2023" s="2">
        <f t="shared" si="62"/>
        <v>2210.9022999999997</v>
      </c>
    </row>
    <row r="2024" spans="1:16" ht="14.25" customHeight="1" x14ac:dyDescent="0.35">
      <c r="A2024" s="2" t="s">
        <v>2055</v>
      </c>
      <c r="B2024" s="2" t="s">
        <v>41</v>
      </c>
      <c r="C2024" s="2" t="s">
        <v>36</v>
      </c>
      <c r="D2024" s="2">
        <v>2347.75</v>
      </c>
      <c r="E2024" s="2">
        <v>0.02</v>
      </c>
      <c r="F2024" s="2">
        <f t="shared" si="63"/>
        <v>46.954999999999998</v>
      </c>
      <c r="G2024" s="2">
        <v>2</v>
      </c>
      <c r="H2024" s="2" t="str">
        <f>TEXT(Table1[[#This Row],[order_date]],"mmmm")</f>
        <v>April</v>
      </c>
      <c r="I2024" s="3">
        <v>45017</v>
      </c>
      <c r="J2024" s="3">
        <v>45021</v>
      </c>
      <c r="K2024" s="3" t="str">
        <f>TEXT(Table1[[#This Row],[delivery_date]]-Table1[[#This Row],[order_date]],"D")</f>
        <v>4</v>
      </c>
      <c r="L2024" s="2" t="s">
        <v>15</v>
      </c>
      <c r="M2024" s="2" t="s">
        <v>16</v>
      </c>
      <c r="N2024" s="2">
        <v>691.15</v>
      </c>
      <c r="O2024" s="2" t="s">
        <v>23</v>
      </c>
      <c r="P2024" s="2">
        <f t="shared" si="62"/>
        <v>2300.7950000000001</v>
      </c>
    </row>
    <row r="2025" spans="1:16" ht="14.25" customHeight="1" x14ac:dyDescent="0.35">
      <c r="A2025" s="2" t="s">
        <v>2056</v>
      </c>
      <c r="B2025" s="2" t="s">
        <v>25</v>
      </c>
      <c r="C2025" s="2" t="s">
        <v>36</v>
      </c>
      <c r="D2025" s="2">
        <v>2272.5300000000002</v>
      </c>
      <c r="E2025" s="2">
        <v>0.3</v>
      </c>
      <c r="F2025" s="2">
        <f t="shared" si="63"/>
        <v>681.75900000000001</v>
      </c>
      <c r="G2025" s="2">
        <v>6</v>
      </c>
      <c r="H2025" s="2" t="str">
        <f>TEXT(Table1[[#This Row],[order_date]],"mmmm")</f>
        <v>October</v>
      </c>
      <c r="I2025" s="3">
        <v>45575</v>
      </c>
      <c r="J2025" s="3">
        <v>45577</v>
      </c>
      <c r="K2025" s="3" t="str">
        <f>TEXT(Table1[[#This Row],[delivery_date]]-Table1[[#This Row],[order_date]],"D")</f>
        <v>2</v>
      </c>
      <c r="L2025" s="2" t="s">
        <v>21</v>
      </c>
      <c r="M2025" s="2" t="s">
        <v>16</v>
      </c>
      <c r="N2025" s="2">
        <v>536.94000000000005</v>
      </c>
      <c r="O2025" s="2" t="s">
        <v>39</v>
      </c>
      <c r="P2025" s="2">
        <f t="shared" si="62"/>
        <v>1590.7710000000002</v>
      </c>
    </row>
    <row r="2026" spans="1:16" ht="14.25" customHeight="1" x14ac:dyDescent="0.35">
      <c r="A2026" s="2" t="s">
        <v>2057</v>
      </c>
      <c r="B2026" s="2" t="s">
        <v>25</v>
      </c>
      <c r="C2026" s="2" t="s">
        <v>20</v>
      </c>
      <c r="D2026" s="2">
        <v>3062.36</v>
      </c>
      <c r="E2026" s="2">
        <v>0.16</v>
      </c>
      <c r="F2026" s="2">
        <f t="shared" si="63"/>
        <v>489.97760000000005</v>
      </c>
      <c r="G2026" s="2">
        <v>4</v>
      </c>
      <c r="H2026" s="2" t="str">
        <f>TEXT(Table1[[#This Row],[order_date]],"mmmm")</f>
        <v>March</v>
      </c>
      <c r="I2026" s="3">
        <v>44987</v>
      </c>
      <c r="J2026" s="3">
        <v>44989</v>
      </c>
      <c r="K2026" s="3" t="str">
        <f>TEXT(Table1[[#This Row],[delivery_date]]-Table1[[#This Row],[order_date]],"D")</f>
        <v>2</v>
      </c>
      <c r="L2026" s="2" t="s">
        <v>15</v>
      </c>
      <c r="M2026" s="2" t="s">
        <v>16</v>
      </c>
      <c r="N2026" s="2">
        <v>371.38</v>
      </c>
      <c r="O2026" s="2" t="s">
        <v>17</v>
      </c>
      <c r="P2026" s="2">
        <f t="shared" si="62"/>
        <v>2572.3824</v>
      </c>
    </row>
    <row r="2027" spans="1:16" ht="14.25" customHeight="1" x14ac:dyDescent="0.35">
      <c r="A2027" s="2" t="s">
        <v>2058</v>
      </c>
      <c r="B2027" s="2" t="s">
        <v>41</v>
      </c>
      <c r="C2027" s="2" t="s">
        <v>33</v>
      </c>
      <c r="D2027" s="2">
        <v>870.59</v>
      </c>
      <c r="E2027" s="2">
        <v>0.09</v>
      </c>
      <c r="F2027" s="2">
        <f t="shared" si="63"/>
        <v>78.353099999999998</v>
      </c>
      <c r="G2027" s="2">
        <v>9</v>
      </c>
      <c r="H2027" s="2" t="str">
        <f>TEXT(Table1[[#This Row],[order_date]],"mmmm")</f>
        <v>March</v>
      </c>
      <c r="I2027" s="3">
        <v>44998</v>
      </c>
      <c r="J2027" s="3">
        <v>45004</v>
      </c>
      <c r="K2027" s="3" t="str">
        <f>TEXT(Table1[[#This Row],[delivery_date]]-Table1[[#This Row],[order_date]],"D")</f>
        <v>6</v>
      </c>
      <c r="L2027" s="2" t="s">
        <v>21</v>
      </c>
      <c r="M2027" s="2" t="s">
        <v>27</v>
      </c>
      <c r="N2027" s="2">
        <v>215.7</v>
      </c>
      <c r="O2027" s="2" t="s">
        <v>28</v>
      </c>
      <c r="P2027" s="2">
        <f t="shared" si="62"/>
        <v>792.23689999999999</v>
      </c>
    </row>
    <row r="2028" spans="1:16" ht="14.25" customHeight="1" x14ac:dyDescent="0.35">
      <c r="A2028" s="2" t="s">
        <v>2059</v>
      </c>
      <c r="B2028" s="2" t="s">
        <v>13</v>
      </c>
      <c r="C2028" s="2" t="s">
        <v>36</v>
      </c>
      <c r="D2028" s="2">
        <v>4500.95</v>
      </c>
      <c r="E2028" s="2">
        <v>0.41</v>
      </c>
      <c r="F2028" s="2">
        <f t="shared" si="63"/>
        <v>1845.3894999999998</v>
      </c>
      <c r="G2028" s="2">
        <v>1</v>
      </c>
      <c r="H2028" s="2" t="str">
        <f>TEXT(Table1[[#This Row],[order_date]],"mmmm")</f>
        <v>March</v>
      </c>
      <c r="I2028" s="3">
        <v>45378</v>
      </c>
      <c r="J2028" s="3">
        <v>45380</v>
      </c>
      <c r="K2028" s="3" t="str">
        <f>TEXT(Table1[[#This Row],[delivery_date]]-Table1[[#This Row],[order_date]],"D")</f>
        <v>2</v>
      </c>
      <c r="L2028" s="2" t="s">
        <v>15</v>
      </c>
      <c r="M2028" s="2" t="s">
        <v>16</v>
      </c>
      <c r="N2028" s="2">
        <v>1250.68</v>
      </c>
      <c r="O2028" s="2" t="s">
        <v>28</v>
      </c>
      <c r="P2028" s="2">
        <f t="shared" si="62"/>
        <v>2655.5605</v>
      </c>
    </row>
    <row r="2029" spans="1:16" ht="14.25" customHeight="1" x14ac:dyDescent="0.35">
      <c r="A2029" s="2" t="s">
        <v>2060</v>
      </c>
      <c r="B2029" s="2" t="s">
        <v>19</v>
      </c>
      <c r="C2029" s="2" t="s">
        <v>33</v>
      </c>
      <c r="D2029" s="2">
        <v>2379.0300000000002</v>
      </c>
      <c r="E2029" s="2">
        <v>0.21</v>
      </c>
      <c r="F2029" s="2">
        <f t="shared" si="63"/>
        <v>499.59630000000004</v>
      </c>
      <c r="G2029" s="2">
        <v>1</v>
      </c>
      <c r="H2029" s="2" t="str">
        <f>TEXT(Table1[[#This Row],[order_date]],"mmmm")</f>
        <v>September</v>
      </c>
      <c r="I2029" s="3">
        <v>45565</v>
      </c>
      <c r="J2029" s="3">
        <v>45567</v>
      </c>
      <c r="K2029" s="3" t="str">
        <f>TEXT(Table1[[#This Row],[delivery_date]]-Table1[[#This Row],[order_date]],"D")</f>
        <v>2</v>
      </c>
      <c r="L2029" s="2" t="s">
        <v>21</v>
      </c>
      <c r="M2029" s="2" t="s">
        <v>27</v>
      </c>
      <c r="N2029" s="2">
        <v>209.56</v>
      </c>
      <c r="O2029" s="2" t="s">
        <v>28</v>
      </c>
      <c r="P2029" s="2">
        <f t="shared" si="62"/>
        <v>1879.4337</v>
      </c>
    </row>
    <row r="2030" spans="1:16" ht="14.25" customHeight="1" x14ac:dyDescent="0.35">
      <c r="A2030" s="2" t="s">
        <v>2061</v>
      </c>
      <c r="B2030" s="2" t="s">
        <v>41</v>
      </c>
      <c r="C2030" s="2" t="s">
        <v>36</v>
      </c>
      <c r="D2030" s="2">
        <v>1895.98</v>
      </c>
      <c r="E2030" s="2">
        <v>0.28999999999999998</v>
      </c>
      <c r="F2030" s="2">
        <f t="shared" si="63"/>
        <v>549.83420000000001</v>
      </c>
      <c r="G2030" s="2">
        <v>3</v>
      </c>
      <c r="H2030" s="2" t="str">
        <f>TEXT(Table1[[#This Row],[order_date]],"mmmm")</f>
        <v>July</v>
      </c>
      <c r="I2030" s="3">
        <v>45125</v>
      </c>
      <c r="J2030" s="3">
        <v>45131</v>
      </c>
      <c r="K2030" s="3" t="str">
        <f>TEXT(Table1[[#This Row],[delivery_date]]-Table1[[#This Row],[order_date]],"D")</f>
        <v>6</v>
      </c>
      <c r="L2030" s="2" t="s">
        <v>15</v>
      </c>
      <c r="M2030" s="2" t="s">
        <v>16</v>
      </c>
      <c r="N2030" s="2">
        <v>407.97</v>
      </c>
      <c r="O2030" s="2" t="s">
        <v>28</v>
      </c>
      <c r="P2030" s="2">
        <f t="shared" si="62"/>
        <v>1346.1458</v>
      </c>
    </row>
    <row r="2031" spans="1:16" ht="14.25" customHeight="1" x14ac:dyDescent="0.35">
      <c r="A2031" s="2" t="s">
        <v>2062</v>
      </c>
      <c r="B2031" s="2" t="s">
        <v>19</v>
      </c>
      <c r="C2031" s="2" t="s">
        <v>36</v>
      </c>
      <c r="D2031" s="2">
        <v>720.78</v>
      </c>
      <c r="E2031" s="2">
        <v>0.02</v>
      </c>
      <c r="F2031" s="2">
        <f t="shared" si="63"/>
        <v>14.4156</v>
      </c>
      <c r="G2031" s="2">
        <v>6</v>
      </c>
      <c r="H2031" s="2" t="str">
        <f>TEXT(Table1[[#This Row],[order_date]],"mmmm")</f>
        <v>October</v>
      </c>
      <c r="I2031" s="3">
        <v>45209</v>
      </c>
      <c r="J2031" s="3">
        <v>45215</v>
      </c>
      <c r="K2031" s="3" t="str">
        <f>TEXT(Table1[[#This Row],[delivery_date]]-Table1[[#This Row],[order_date]],"D")</f>
        <v>6</v>
      </c>
      <c r="L2031" s="2" t="s">
        <v>31</v>
      </c>
      <c r="M2031" s="2" t="s">
        <v>22</v>
      </c>
      <c r="N2031" s="2">
        <v>61.84</v>
      </c>
      <c r="O2031" s="2" t="s">
        <v>23</v>
      </c>
      <c r="P2031" s="2">
        <f t="shared" si="62"/>
        <v>706.36439999999993</v>
      </c>
    </row>
    <row r="2032" spans="1:16" ht="14.25" customHeight="1" x14ac:dyDescent="0.35">
      <c r="A2032" s="2" t="s">
        <v>2063</v>
      </c>
      <c r="B2032" s="2" t="s">
        <v>13</v>
      </c>
      <c r="C2032" s="2" t="s">
        <v>14</v>
      </c>
      <c r="D2032" s="2">
        <v>922.98</v>
      </c>
      <c r="E2032" s="2">
        <v>0.4</v>
      </c>
      <c r="F2032" s="2">
        <f t="shared" si="63"/>
        <v>369.19200000000001</v>
      </c>
      <c r="G2032" s="2">
        <v>3</v>
      </c>
      <c r="H2032" s="2" t="str">
        <f>TEXT(Table1[[#This Row],[order_date]],"mmmm")</f>
        <v>May</v>
      </c>
      <c r="I2032" s="3">
        <v>45077</v>
      </c>
      <c r="J2032" s="3">
        <v>45079</v>
      </c>
      <c r="K2032" s="3" t="str">
        <f>TEXT(Table1[[#This Row],[delivery_date]]-Table1[[#This Row],[order_date]],"D")</f>
        <v>2</v>
      </c>
      <c r="L2032" s="2" t="s">
        <v>31</v>
      </c>
      <c r="M2032" s="2" t="s">
        <v>16</v>
      </c>
      <c r="N2032" s="2">
        <v>177.3</v>
      </c>
      <c r="O2032" s="2" t="s">
        <v>17</v>
      </c>
      <c r="P2032" s="2">
        <f t="shared" si="62"/>
        <v>553.78800000000001</v>
      </c>
    </row>
    <row r="2033" spans="1:16" ht="14.25" customHeight="1" x14ac:dyDescent="0.35">
      <c r="A2033" s="2" t="s">
        <v>2064</v>
      </c>
      <c r="B2033" s="2" t="s">
        <v>25</v>
      </c>
      <c r="C2033" s="2" t="s">
        <v>26</v>
      </c>
      <c r="D2033" s="2">
        <v>4609.7700000000004</v>
      </c>
      <c r="E2033" s="2">
        <v>0.14000000000000001</v>
      </c>
      <c r="F2033" s="2">
        <f t="shared" si="63"/>
        <v>645.3678000000001</v>
      </c>
      <c r="G2033" s="2">
        <v>7</v>
      </c>
      <c r="H2033" s="2" t="str">
        <f>TEXT(Table1[[#This Row],[order_date]],"mmmm")</f>
        <v>February</v>
      </c>
      <c r="I2033" s="3">
        <v>44966</v>
      </c>
      <c r="J2033" s="3">
        <v>44967</v>
      </c>
      <c r="K2033" s="3" t="str">
        <f>TEXT(Table1[[#This Row],[delivery_date]]-Table1[[#This Row],[order_date]],"D")</f>
        <v>1</v>
      </c>
      <c r="L2033" s="2" t="s">
        <v>31</v>
      </c>
      <c r="M2033" s="2" t="s">
        <v>27</v>
      </c>
      <c r="N2033" s="2">
        <v>440.79</v>
      </c>
      <c r="O2033" s="2" t="s">
        <v>17</v>
      </c>
      <c r="P2033" s="2">
        <f t="shared" si="62"/>
        <v>3964.4022000000004</v>
      </c>
    </row>
    <row r="2034" spans="1:16" ht="14.25" customHeight="1" x14ac:dyDescent="0.35">
      <c r="A2034" s="2" t="s">
        <v>2065</v>
      </c>
      <c r="B2034" s="2" t="s">
        <v>13</v>
      </c>
      <c r="C2034" s="2" t="s">
        <v>26</v>
      </c>
      <c r="D2034" s="2">
        <v>2337.42</v>
      </c>
      <c r="E2034" s="2">
        <v>0.35</v>
      </c>
      <c r="F2034" s="2">
        <f t="shared" si="63"/>
        <v>818.09699999999998</v>
      </c>
      <c r="G2034" s="2">
        <v>9</v>
      </c>
      <c r="H2034" s="2" t="str">
        <f>TEXT(Table1[[#This Row],[order_date]],"mmmm")</f>
        <v>January</v>
      </c>
      <c r="I2034" s="3">
        <v>45297</v>
      </c>
      <c r="J2034" s="3">
        <v>45302</v>
      </c>
      <c r="K2034" s="3" t="str">
        <f>TEXT(Table1[[#This Row],[delivery_date]]-Table1[[#This Row],[order_date]],"D")</f>
        <v>5</v>
      </c>
      <c r="L2034" s="2" t="s">
        <v>31</v>
      </c>
      <c r="M2034" s="2" t="s">
        <v>27</v>
      </c>
      <c r="N2034" s="2">
        <v>415.11</v>
      </c>
      <c r="O2034" s="2" t="s">
        <v>39</v>
      </c>
      <c r="P2034" s="2">
        <f t="shared" si="62"/>
        <v>1519.3230000000001</v>
      </c>
    </row>
    <row r="2035" spans="1:16" ht="14.25" customHeight="1" x14ac:dyDescent="0.35">
      <c r="A2035" s="2" t="s">
        <v>2066</v>
      </c>
      <c r="B2035" s="2" t="s">
        <v>41</v>
      </c>
      <c r="C2035" s="2" t="s">
        <v>33</v>
      </c>
      <c r="D2035" s="2">
        <v>3638.7</v>
      </c>
      <c r="E2035" s="2">
        <v>0.38</v>
      </c>
      <c r="F2035" s="2">
        <f t="shared" si="63"/>
        <v>1382.7059999999999</v>
      </c>
      <c r="G2035" s="2">
        <v>2</v>
      </c>
      <c r="H2035" s="2" t="str">
        <f>TEXT(Table1[[#This Row],[order_date]],"mmmm")</f>
        <v>April</v>
      </c>
      <c r="I2035" s="3">
        <v>45403</v>
      </c>
      <c r="J2035" s="3">
        <v>45408</v>
      </c>
      <c r="K2035" s="3" t="str">
        <f>TEXT(Table1[[#This Row],[delivery_date]]-Table1[[#This Row],[order_date]],"D")</f>
        <v>5</v>
      </c>
      <c r="L2035" s="2" t="s">
        <v>31</v>
      </c>
      <c r="M2035" s="2" t="s">
        <v>27</v>
      </c>
      <c r="N2035" s="2">
        <v>635.54</v>
      </c>
      <c r="O2035" s="2" t="s">
        <v>39</v>
      </c>
      <c r="P2035" s="2">
        <f t="shared" si="62"/>
        <v>2255.9939999999997</v>
      </c>
    </row>
    <row r="2036" spans="1:16" ht="14.25" customHeight="1" x14ac:dyDescent="0.35">
      <c r="A2036" s="2" t="s">
        <v>2067</v>
      </c>
      <c r="B2036" s="2" t="s">
        <v>25</v>
      </c>
      <c r="C2036" s="2" t="s">
        <v>26</v>
      </c>
      <c r="D2036" s="2">
        <v>494.53</v>
      </c>
      <c r="E2036" s="2">
        <v>0.06</v>
      </c>
      <c r="F2036" s="2">
        <f t="shared" si="63"/>
        <v>29.671799999999998</v>
      </c>
      <c r="G2036" s="2">
        <v>4</v>
      </c>
      <c r="H2036" s="2" t="str">
        <f>TEXT(Table1[[#This Row],[order_date]],"mmmm")</f>
        <v>February</v>
      </c>
      <c r="I2036" s="3">
        <v>44984</v>
      </c>
      <c r="J2036" s="3">
        <v>44988</v>
      </c>
      <c r="K2036" s="3" t="str">
        <f>TEXT(Table1[[#This Row],[delivery_date]]-Table1[[#This Row],[order_date]],"D")</f>
        <v>4</v>
      </c>
      <c r="L2036" s="2" t="s">
        <v>15</v>
      </c>
      <c r="M2036" s="2" t="s">
        <v>27</v>
      </c>
      <c r="N2036" s="2">
        <v>61.64</v>
      </c>
      <c r="O2036" s="2" t="s">
        <v>48</v>
      </c>
      <c r="P2036" s="2">
        <f t="shared" si="62"/>
        <v>464.85819999999995</v>
      </c>
    </row>
    <row r="2037" spans="1:16" ht="14.25" customHeight="1" x14ac:dyDescent="0.35">
      <c r="A2037" s="2" t="s">
        <v>2068</v>
      </c>
      <c r="B2037" s="2" t="s">
        <v>41</v>
      </c>
      <c r="C2037" s="2" t="s">
        <v>33</v>
      </c>
      <c r="D2037" s="2">
        <v>3252.98</v>
      </c>
      <c r="E2037" s="2">
        <v>0.15</v>
      </c>
      <c r="F2037" s="2">
        <f t="shared" si="63"/>
        <v>487.947</v>
      </c>
      <c r="G2037" s="2">
        <v>3</v>
      </c>
      <c r="H2037" s="2" t="str">
        <f>TEXT(Table1[[#This Row],[order_date]],"mmmm")</f>
        <v>July</v>
      </c>
      <c r="I2037" s="3">
        <v>45474</v>
      </c>
      <c r="J2037" s="3">
        <v>45476</v>
      </c>
      <c r="K2037" s="3" t="str">
        <f>TEXT(Table1[[#This Row],[delivery_date]]-Table1[[#This Row],[order_date]],"D")</f>
        <v>2</v>
      </c>
      <c r="L2037" s="2" t="s">
        <v>31</v>
      </c>
      <c r="M2037" s="2" t="s">
        <v>16</v>
      </c>
      <c r="N2037" s="2">
        <v>206.73</v>
      </c>
      <c r="O2037" s="2" t="s">
        <v>34</v>
      </c>
      <c r="P2037" s="2">
        <f t="shared" si="62"/>
        <v>2765.0329999999999</v>
      </c>
    </row>
    <row r="2038" spans="1:16" ht="14.25" customHeight="1" x14ac:dyDescent="0.35">
      <c r="A2038" s="2" t="s">
        <v>2069</v>
      </c>
      <c r="B2038" s="2" t="s">
        <v>41</v>
      </c>
      <c r="C2038" s="2" t="s">
        <v>36</v>
      </c>
      <c r="D2038" s="2">
        <v>4615.4399999999996</v>
      </c>
      <c r="E2038" s="2">
        <v>0.36</v>
      </c>
      <c r="F2038" s="2">
        <f t="shared" si="63"/>
        <v>1661.5583999999999</v>
      </c>
      <c r="G2038" s="2">
        <v>6</v>
      </c>
      <c r="H2038" s="2" t="str">
        <f>TEXT(Table1[[#This Row],[order_date]],"mmmm")</f>
        <v>September</v>
      </c>
      <c r="I2038" s="3">
        <v>45179</v>
      </c>
      <c r="J2038" s="3">
        <v>45186</v>
      </c>
      <c r="K2038" s="3" t="str">
        <f>TEXT(Table1[[#This Row],[delivery_date]]-Table1[[#This Row],[order_date]],"D")</f>
        <v>7</v>
      </c>
      <c r="L2038" s="2" t="s">
        <v>15</v>
      </c>
      <c r="M2038" s="2" t="s">
        <v>27</v>
      </c>
      <c r="N2038" s="2">
        <v>1140.32</v>
      </c>
      <c r="O2038" s="2" t="s">
        <v>39</v>
      </c>
      <c r="P2038" s="2">
        <f t="shared" si="62"/>
        <v>2953.8815999999997</v>
      </c>
    </row>
    <row r="2039" spans="1:16" ht="14.25" customHeight="1" x14ac:dyDescent="0.35">
      <c r="A2039" s="2" t="s">
        <v>2070</v>
      </c>
      <c r="B2039" s="2" t="s">
        <v>13</v>
      </c>
      <c r="C2039" s="2" t="s">
        <v>14</v>
      </c>
      <c r="D2039" s="2">
        <v>1569.82</v>
      </c>
      <c r="E2039" s="2">
        <v>0.12</v>
      </c>
      <c r="F2039" s="2">
        <f t="shared" si="63"/>
        <v>188.3784</v>
      </c>
      <c r="G2039" s="2">
        <v>5</v>
      </c>
      <c r="H2039" s="2" t="str">
        <f>TEXT(Table1[[#This Row],[order_date]],"mmmm")</f>
        <v>December</v>
      </c>
      <c r="I2039" s="3">
        <v>45640</v>
      </c>
      <c r="J2039" s="3">
        <v>45643</v>
      </c>
      <c r="K2039" s="3" t="str">
        <f>TEXT(Table1[[#This Row],[delivery_date]]-Table1[[#This Row],[order_date]],"D")</f>
        <v>3</v>
      </c>
      <c r="L2039" s="2" t="s">
        <v>15</v>
      </c>
      <c r="M2039" s="2" t="s">
        <v>16</v>
      </c>
      <c r="N2039" s="2">
        <v>265.02</v>
      </c>
      <c r="O2039" s="2" t="s">
        <v>17</v>
      </c>
      <c r="P2039" s="2">
        <f t="shared" si="62"/>
        <v>1381.4415999999999</v>
      </c>
    </row>
    <row r="2040" spans="1:16" ht="14.25" customHeight="1" x14ac:dyDescent="0.35">
      <c r="A2040" s="2" t="s">
        <v>2071</v>
      </c>
      <c r="B2040" s="2" t="s">
        <v>41</v>
      </c>
      <c r="C2040" s="2" t="s">
        <v>14</v>
      </c>
      <c r="D2040" s="2">
        <v>2937.79</v>
      </c>
      <c r="E2040" s="2">
        <v>0.42</v>
      </c>
      <c r="F2040" s="2">
        <f t="shared" si="63"/>
        <v>1233.8717999999999</v>
      </c>
      <c r="G2040" s="2">
        <v>3</v>
      </c>
      <c r="H2040" s="2" t="str">
        <f>TEXT(Table1[[#This Row],[order_date]],"mmmm")</f>
        <v>February</v>
      </c>
      <c r="I2040" s="3">
        <v>45342</v>
      </c>
      <c r="J2040" s="3">
        <v>45347</v>
      </c>
      <c r="K2040" s="3" t="str">
        <f>TEXT(Table1[[#This Row],[delivery_date]]-Table1[[#This Row],[order_date]],"D")</f>
        <v>5</v>
      </c>
      <c r="L2040" s="2" t="s">
        <v>31</v>
      </c>
      <c r="M2040" s="2" t="s">
        <v>22</v>
      </c>
      <c r="N2040" s="2">
        <v>645.48</v>
      </c>
      <c r="O2040" s="2" t="s">
        <v>48</v>
      </c>
      <c r="P2040" s="2">
        <f t="shared" si="62"/>
        <v>1703.9182000000001</v>
      </c>
    </row>
    <row r="2041" spans="1:16" ht="14.25" customHeight="1" x14ac:dyDescent="0.35">
      <c r="A2041" s="2" t="s">
        <v>2072</v>
      </c>
      <c r="B2041" s="2" t="s">
        <v>13</v>
      </c>
      <c r="C2041" s="2" t="s">
        <v>36</v>
      </c>
      <c r="D2041" s="2">
        <v>4707.07</v>
      </c>
      <c r="E2041" s="2">
        <v>0.16</v>
      </c>
      <c r="F2041" s="2">
        <f t="shared" si="63"/>
        <v>753.13119999999992</v>
      </c>
      <c r="G2041" s="2">
        <v>9</v>
      </c>
      <c r="H2041" s="2" t="str">
        <f>TEXT(Table1[[#This Row],[order_date]],"mmmm")</f>
        <v>August</v>
      </c>
      <c r="I2041" s="3">
        <v>45165</v>
      </c>
      <c r="J2041" s="3">
        <v>45171</v>
      </c>
      <c r="K2041" s="3" t="str">
        <f>TEXT(Table1[[#This Row],[delivery_date]]-Table1[[#This Row],[order_date]],"D")</f>
        <v>6</v>
      </c>
      <c r="L2041" s="2" t="s">
        <v>31</v>
      </c>
      <c r="M2041" s="2" t="s">
        <v>27</v>
      </c>
      <c r="N2041" s="2">
        <v>1262.92</v>
      </c>
      <c r="O2041" s="2" t="s">
        <v>39</v>
      </c>
      <c r="P2041" s="2">
        <f t="shared" si="62"/>
        <v>3953.9387999999999</v>
      </c>
    </row>
    <row r="2042" spans="1:16" ht="14.25" customHeight="1" x14ac:dyDescent="0.35">
      <c r="A2042" s="2" t="s">
        <v>2073</v>
      </c>
      <c r="B2042" s="2" t="s">
        <v>25</v>
      </c>
      <c r="C2042" s="2" t="s">
        <v>20</v>
      </c>
      <c r="D2042" s="2">
        <v>3624.68</v>
      </c>
      <c r="E2042" s="2">
        <v>0.2</v>
      </c>
      <c r="F2042" s="2">
        <f t="shared" si="63"/>
        <v>724.93600000000004</v>
      </c>
      <c r="G2042" s="2">
        <v>8</v>
      </c>
      <c r="H2042" s="2" t="str">
        <f>TEXT(Table1[[#This Row],[order_date]],"mmmm")</f>
        <v>January</v>
      </c>
      <c r="I2042" s="3">
        <v>45310</v>
      </c>
      <c r="J2042" s="3">
        <v>45313</v>
      </c>
      <c r="K2042" s="3" t="str">
        <f>TEXT(Table1[[#This Row],[delivery_date]]-Table1[[#This Row],[order_date]],"D")</f>
        <v>3</v>
      </c>
      <c r="L2042" s="2" t="s">
        <v>21</v>
      </c>
      <c r="M2042" s="2" t="s">
        <v>27</v>
      </c>
      <c r="N2042" s="2">
        <v>412.78</v>
      </c>
      <c r="O2042" s="2" t="s">
        <v>48</v>
      </c>
      <c r="P2042" s="2">
        <f t="shared" si="62"/>
        <v>2899.7439999999997</v>
      </c>
    </row>
    <row r="2043" spans="1:16" ht="14.25" customHeight="1" x14ac:dyDescent="0.35">
      <c r="A2043" s="2" t="s">
        <v>2074</v>
      </c>
      <c r="B2043" s="2" t="s">
        <v>13</v>
      </c>
      <c r="C2043" s="2" t="s">
        <v>20</v>
      </c>
      <c r="D2043" s="2">
        <v>405.39</v>
      </c>
      <c r="E2043" s="2">
        <v>0.05</v>
      </c>
      <c r="F2043" s="2">
        <f t="shared" si="63"/>
        <v>20.269500000000001</v>
      </c>
      <c r="G2043" s="2">
        <v>3</v>
      </c>
      <c r="H2043" s="2" t="str">
        <f>TEXT(Table1[[#This Row],[order_date]],"mmmm")</f>
        <v>February</v>
      </c>
      <c r="I2043" s="3">
        <v>45333</v>
      </c>
      <c r="J2043" s="3">
        <v>45337</v>
      </c>
      <c r="K2043" s="3" t="str">
        <f>TEXT(Table1[[#This Row],[delivery_date]]-Table1[[#This Row],[order_date]],"D")</f>
        <v>4</v>
      </c>
      <c r="L2043" s="2" t="s">
        <v>21</v>
      </c>
      <c r="M2043" s="2" t="s">
        <v>27</v>
      </c>
      <c r="N2043" s="2">
        <v>78.91</v>
      </c>
      <c r="O2043" s="2" t="s">
        <v>23</v>
      </c>
      <c r="P2043" s="2">
        <f t="shared" si="62"/>
        <v>385.12049999999999</v>
      </c>
    </row>
    <row r="2044" spans="1:16" ht="14.25" customHeight="1" x14ac:dyDescent="0.35">
      <c r="A2044" s="2" t="s">
        <v>2075</v>
      </c>
      <c r="B2044" s="2" t="s">
        <v>25</v>
      </c>
      <c r="C2044" s="2" t="s">
        <v>26</v>
      </c>
      <c r="D2044" s="2">
        <v>1955.81</v>
      </c>
      <c r="E2044" s="2">
        <v>7.0000000000000007E-2</v>
      </c>
      <c r="F2044" s="2">
        <f t="shared" si="63"/>
        <v>136.9067</v>
      </c>
      <c r="G2044" s="2">
        <v>5</v>
      </c>
      <c r="H2044" s="2" t="str">
        <f>TEXT(Table1[[#This Row],[order_date]],"mmmm")</f>
        <v>June</v>
      </c>
      <c r="I2044" s="3">
        <v>45094</v>
      </c>
      <c r="J2044" s="3">
        <v>45097</v>
      </c>
      <c r="K2044" s="3" t="str">
        <f>TEXT(Table1[[#This Row],[delivery_date]]-Table1[[#This Row],[order_date]],"D")</f>
        <v>3</v>
      </c>
      <c r="L2044" s="2" t="s">
        <v>31</v>
      </c>
      <c r="M2044" s="2" t="s">
        <v>16</v>
      </c>
      <c r="N2044" s="2">
        <v>498.6</v>
      </c>
      <c r="O2044" s="2" t="s">
        <v>23</v>
      </c>
      <c r="P2044" s="2">
        <f t="shared" si="62"/>
        <v>1818.9032999999999</v>
      </c>
    </row>
    <row r="2045" spans="1:16" ht="14.25" customHeight="1" x14ac:dyDescent="0.35">
      <c r="A2045" s="2" t="s">
        <v>2076</v>
      </c>
      <c r="B2045" s="2" t="s">
        <v>13</v>
      </c>
      <c r="C2045" s="2" t="s">
        <v>33</v>
      </c>
      <c r="D2045" s="2">
        <v>520.29</v>
      </c>
      <c r="E2045" s="2">
        <v>0.14000000000000001</v>
      </c>
      <c r="F2045" s="2">
        <f t="shared" si="63"/>
        <v>72.840599999999995</v>
      </c>
      <c r="G2045" s="2">
        <v>5</v>
      </c>
      <c r="H2045" s="2" t="str">
        <f>TEXT(Table1[[#This Row],[order_date]],"mmmm")</f>
        <v>April</v>
      </c>
      <c r="I2045" s="3">
        <v>45037</v>
      </c>
      <c r="J2045" s="3">
        <v>45039</v>
      </c>
      <c r="K2045" s="3" t="str">
        <f>TEXT(Table1[[#This Row],[delivery_date]]-Table1[[#This Row],[order_date]],"D")</f>
        <v>2</v>
      </c>
      <c r="L2045" s="2" t="s">
        <v>21</v>
      </c>
      <c r="M2045" s="2" t="s">
        <v>22</v>
      </c>
      <c r="N2045" s="2">
        <v>147.36000000000001</v>
      </c>
      <c r="O2045" s="2" t="s">
        <v>17</v>
      </c>
      <c r="P2045" s="2">
        <f t="shared" si="62"/>
        <v>447.44939999999997</v>
      </c>
    </row>
    <row r="2046" spans="1:16" ht="14.25" customHeight="1" x14ac:dyDescent="0.35">
      <c r="A2046" s="2" t="s">
        <v>2077</v>
      </c>
      <c r="B2046" s="2" t="s">
        <v>19</v>
      </c>
      <c r="C2046" s="2" t="s">
        <v>14</v>
      </c>
      <c r="D2046" s="2">
        <v>4320.46</v>
      </c>
      <c r="E2046" s="2">
        <v>0.02</v>
      </c>
      <c r="F2046" s="2">
        <f t="shared" si="63"/>
        <v>86.409199999999998</v>
      </c>
      <c r="G2046" s="2">
        <v>5</v>
      </c>
      <c r="H2046" s="2" t="str">
        <f>TEXT(Table1[[#This Row],[order_date]],"mmmm")</f>
        <v>March</v>
      </c>
      <c r="I2046" s="3">
        <v>45358</v>
      </c>
      <c r="J2046" s="3">
        <v>45360</v>
      </c>
      <c r="K2046" s="3" t="str">
        <f>TEXT(Table1[[#This Row],[delivery_date]]-Table1[[#This Row],[order_date]],"D")</f>
        <v>2</v>
      </c>
      <c r="L2046" s="2" t="s">
        <v>15</v>
      </c>
      <c r="M2046" s="2" t="s">
        <v>16</v>
      </c>
      <c r="N2046" s="2">
        <v>290</v>
      </c>
      <c r="O2046" s="2" t="s">
        <v>28</v>
      </c>
      <c r="P2046" s="2">
        <f t="shared" si="62"/>
        <v>4234.0508</v>
      </c>
    </row>
    <row r="2047" spans="1:16" ht="14.25" customHeight="1" x14ac:dyDescent="0.35">
      <c r="A2047" s="2" t="s">
        <v>2078</v>
      </c>
      <c r="B2047" s="2" t="s">
        <v>19</v>
      </c>
      <c r="C2047" s="2" t="s">
        <v>26</v>
      </c>
      <c r="D2047" s="2">
        <v>3146.15</v>
      </c>
      <c r="E2047" s="2">
        <v>0.1</v>
      </c>
      <c r="F2047" s="2">
        <f t="shared" si="63"/>
        <v>314.61500000000001</v>
      </c>
      <c r="G2047" s="2">
        <v>8</v>
      </c>
      <c r="H2047" s="2" t="str">
        <f>TEXT(Table1[[#This Row],[order_date]],"mmmm")</f>
        <v>December</v>
      </c>
      <c r="I2047" s="3">
        <v>45651</v>
      </c>
      <c r="J2047" s="3">
        <v>45652</v>
      </c>
      <c r="K2047" s="3" t="str">
        <f>TEXT(Table1[[#This Row],[delivery_date]]-Table1[[#This Row],[order_date]],"D")</f>
        <v>1</v>
      </c>
      <c r="L2047" s="2" t="s">
        <v>31</v>
      </c>
      <c r="M2047" s="2" t="s">
        <v>22</v>
      </c>
      <c r="N2047" s="2">
        <v>274.82</v>
      </c>
      <c r="O2047" s="2" t="s">
        <v>48</v>
      </c>
      <c r="P2047" s="2">
        <f t="shared" si="62"/>
        <v>2831.5349999999999</v>
      </c>
    </row>
    <row r="2048" spans="1:16" ht="14.25" customHeight="1" x14ac:dyDescent="0.35">
      <c r="A2048" s="2" t="s">
        <v>2079</v>
      </c>
      <c r="B2048" s="2" t="s">
        <v>41</v>
      </c>
      <c r="C2048" s="2" t="s">
        <v>36</v>
      </c>
      <c r="D2048" s="2">
        <v>4786.2700000000004</v>
      </c>
      <c r="E2048" s="2">
        <v>0.2</v>
      </c>
      <c r="F2048" s="2">
        <f t="shared" si="63"/>
        <v>957.25400000000013</v>
      </c>
      <c r="G2048" s="2">
        <v>3</v>
      </c>
      <c r="H2048" s="2" t="str">
        <f>TEXT(Table1[[#This Row],[order_date]],"mmmm")</f>
        <v>November</v>
      </c>
      <c r="I2048" s="3">
        <v>45605</v>
      </c>
      <c r="J2048" s="3">
        <v>45607</v>
      </c>
      <c r="K2048" s="3" t="str">
        <f>TEXT(Table1[[#This Row],[delivery_date]]-Table1[[#This Row],[order_date]],"D")</f>
        <v>2</v>
      </c>
      <c r="L2048" s="2" t="s">
        <v>31</v>
      </c>
      <c r="M2048" s="2" t="s">
        <v>27</v>
      </c>
      <c r="N2048" s="2">
        <v>385.14</v>
      </c>
      <c r="O2048" s="2" t="s">
        <v>28</v>
      </c>
      <c r="P2048" s="2">
        <f t="shared" si="62"/>
        <v>3829.0160000000005</v>
      </c>
    </row>
    <row r="2049" spans="1:16" ht="14.25" customHeight="1" x14ac:dyDescent="0.35">
      <c r="A2049" s="2" t="s">
        <v>2080</v>
      </c>
      <c r="B2049" s="2" t="s">
        <v>13</v>
      </c>
      <c r="C2049" s="2" t="s">
        <v>14</v>
      </c>
      <c r="D2049" s="2">
        <v>196.81</v>
      </c>
      <c r="E2049" s="2">
        <v>0.19</v>
      </c>
      <c r="F2049" s="2">
        <f t="shared" si="63"/>
        <v>37.393900000000002</v>
      </c>
      <c r="G2049" s="2">
        <v>3</v>
      </c>
      <c r="H2049" s="2" t="str">
        <f>TEXT(Table1[[#This Row],[order_date]],"mmmm")</f>
        <v>October</v>
      </c>
      <c r="I2049" s="3">
        <v>45222</v>
      </c>
      <c r="J2049" s="3">
        <v>45227</v>
      </c>
      <c r="K2049" s="3" t="str">
        <f>TEXT(Table1[[#This Row],[delivery_date]]-Table1[[#This Row],[order_date]],"D")</f>
        <v>5</v>
      </c>
      <c r="L2049" s="2" t="s">
        <v>21</v>
      </c>
      <c r="M2049" s="2" t="s">
        <v>16</v>
      </c>
      <c r="N2049" s="2">
        <v>15.1</v>
      </c>
      <c r="O2049" s="2" t="s">
        <v>34</v>
      </c>
      <c r="P2049" s="2">
        <f t="shared" si="62"/>
        <v>159.4161</v>
      </c>
    </row>
    <row r="2050" spans="1:16" ht="14.25" customHeight="1" x14ac:dyDescent="0.35">
      <c r="A2050" s="2" t="s">
        <v>2081</v>
      </c>
      <c r="B2050" s="2" t="s">
        <v>13</v>
      </c>
      <c r="C2050" s="2" t="s">
        <v>33</v>
      </c>
      <c r="D2050" s="2">
        <v>2173.13</v>
      </c>
      <c r="E2050" s="2">
        <v>0.1</v>
      </c>
      <c r="F2050" s="2">
        <f t="shared" si="63"/>
        <v>217.31300000000002</v>
      </c>
      <c r="G2050" s="2">
        <v>8</v>
      </c>
      <c r="H2050" s="2" t="str">
        <f>TEXT(Table1[[#This Row],[order_date]],"mmmm")</f>
        <v>October</v>
      </c>
      <c r="I2050" s="3">
        <v>45211</v>
      </c>
      <c r="J2050" s="3">
        <v>45213</v>
      </c>
      <c r="K2050" s="3" t="str">
        <f>TEXT(Table1[[#This Row],[delivery_date]]-Table1[[#This Row],[order_date]],"D")</f>
        <v>2</v>
      </c>
      <c r="L2050" s="2" t="s">
        <v>15</v>
      </c>
      <c r="M2050" s="2" t="s">
        <v>16</v>
      </c>
      <c r="N2050" s="2">
        <v>609.37</v>
      </c>
      <c r="O2050" s="2" t="s">
        <v>39</v>
      </c>
      <c r="P2050" s="2">
        <f t="shared" ref="P2050:P2113" si="64">D2050-F2050</f>
        <v>1955.817</v>
      </c>
    </row>
    <row r="2051" spans="1:16" ht="14.25" customHeight="1" x14ac:dyDescent="0.35">
      <c r="A2051" s="2" t="s">
        <v>2082</v>
      </c>
      <c r="B2051" s="2" t="s">
        <v>25</v>
      </c>
      <c r="C2051" s="2" t="s">
        <v>33</v>
      </c>
      <c r="D2051" s="2">
        <v>611.38</v>
      </c>
      <c r="E2051" s="2">
        <v>0.04</v>
      </c>
      <c r="F2051" s="2">
        <f t="shared" ref="F2051:F2114" si="65">D2051*E2051</f>
        <v>24.455200000000001</v>
      </c>
      <c r="G2051" s="2">
        <v>9</v>
      </c>
      <c r="H2051" s="2" t="str">
        <f>TEXT(Table1[[#This Row],[order_date]],"mmmm")</f>
        <v>October</v>
      </c>
      <c r="I2051" s="3">
        <v>45227</v>
      </c>
      <c r="J2051" s="3">
        <v>45229</v>
      </c>
      <c r="K2051" s="3" t="str">
        <f>TEXT(Table1[[#This Row],[delivery_date]]-Table1[[#This Row],[order_date]],"D")</f>
        <v>2</v>
      </c>
      <c r="L2051" s="2" t="s">
        <v>15</v>
      </c>
      <c r="M2051" s="2" t="s">
        <v>22</v>
      </c>
      <c r="N2051" s="2">
        <v>128.38999999999999</v>
      </c>
      <c r="O2051" s="2" t="s">
        <v>17</v>
      </c>
      <c r="P2051" s="2">
        <f t="shared" si="64"/>
        <v>586.9248</v>
      </c>
    </row>
    <row r="2052" spans="1:16" ht="14.25" customHeight="1" x14ac:dyDescent="0.35">
      <c r="A2052" s="2" t="s">
        <v>2083</v>
      </c>
      <c r="B2052" s="2" t="s">
        <v>41</v>
      </c>
      <c r="C2052" s="2" t="s">
        <v>20</v>
      </c>
      <c r="D2052" s="2">
        <v>1817.39</v>
      </c>
      <c r="E2052" s="2">
        <v>0.16</v>
      </c>
      <c r="F2052" s="2">
        <f t="shared" si="65"/>
        <v>290.7824</v>
      </c>
      <c r="G2052" s="2">
        <v>5</v>
      </c>
      <c r="H2052" s="2" t="str">
        <f>TEXT(Table1[[#This Row],[order_date]],"mmmm")</f>
        <v>August</v>
      </c>
      <c r="I2052" s="3">
        <v>45529</v>
      </c>
      <c r="J2052" s="3">
        <v>45532</v>
      </c>
      <c r="K2052" s="3" t="str">
        <f>TEXT(Table1[[#This Row],[delivery_date]]-Table1[[#This Row],[order_date]],"D")</f>
        <v>3</v>
      </c>
      <c r="L2052" s="2" t="s">
        <v>15</v>
      </c>
      <c r="M2052" s="2" t="s">
        <v>16</v>
      </c>
      <c r="N2052" s="2">
        <v>488.92</v>
      </c>
      <c r="O2052" s="2" t="s">
        <v>48</v>
      </c>
      <c r="P2052" s="2">
        <f t="shared" si="64"/>
        <v>1526.6076</v>
      </c>
    </row>
    <row r="2053" spans="1:16" ht="14.25" customHeight="1" x14ac:dyDescent="0.35">
      <c r="A2053" s="2" t="s">
        <v>2084</v>
      </c>
      <c r="B2053" s="2" t="s">
        <v>13</v>
      </c>
      <c r="C2053" s="2" t="s">
        <v>26</v>
      </c>
      <c r="D2053" s="2">
        <v>893.25</v>
      </c>
      <c r="E2053" s="2">
        <v>0.37</v>
      </c>
      <c r="F2053" s="2">
        <f t="shared" si="65"/>
        <v>330.5025</v>
      </c>
      <c r="G2053" s="2">
        <v>8</v>
      </c>
      <c r="H2053" s="2" t="str">
        <f>TEXT(Table1[[#This Row],[order_date]],"mmmm")</f>
        <v>May</v>
      </c>
      <c r="I2053" s="3">
        <v>45435</v>
      </c>
      <c r="J2053" s="3">
        <v>45439</v>
      </c>
      <c r="K2053" s="3" t="str">
        <f>TEXT(Table1[[#This Row],[delivery_date]]-Table1[[#This Row],[order_date]],"D")</f>
        <v>4</v>
      </c>
      <c r="L2053" s="2" t="s">
        <v>21</v>
      </c>
      <c r="M2053" s="2" t="s">
        <v>27</v>
      </c>
      <c r="N2053" s="2">
        <v>140.76</v>
      </c>
      <c r="O2053" s="2" t="s">
        <v>28</v>
      </c>
      <c r="P2053" s="2">
        <f t="shared" si="64"/>
        <v>562.74749999999995</v>
      </c>
    </row>
    <row r="2054" spans="1:16" ht="14.25" customHeight="1" x14ac:dyDescent="0.35">
      <c r="A2054" s="2" t="s">
        <v>2085</v>
      </c>
      <c r="B2054" s="2" t="s">
        <v>41</v>
      </c>
      <c r="C2054" s="2" t="s">
        <v>36</v>
      </c>
      <c r="D2054" s="2">
        <v>1711.09</v>
      </c>
      <c r="E2054" s="2">
        <v>0.26</v>
      </c>
      <c r="F2054" s="2">
        <f t="shared" si="65"/>
        <v>444.88339999999999</v>
      </c>
      <c r="G2054" s="2">
        <v>5</v>
      </c>
      <c r="H2054" s="2" t="str">
        <f>TEXT(Table1[[#This Row],[order_date]],"mmmm")</f>
        <v>June</v>
      </c>
      <c r="I2054" s="3">
        <v>45472</v>
      </c>
      <c r="J2054" s="3">
        <v>45474</v>
      </c>
      <c r="K2054" s="3" t="str">
        <f>TEXT(Table1[[#This Row],[delivery_date]]-Table1[[#This Row],[order_date]],"D")</f>
        <v>2</v>
      </c>
      <c r="L2054" s="2" t="s">
        <v>15</v>
      </c>
      <c r="M2054" s="2" t="s">
        <v>16</v>
      </c>
      <c r="N2054" s="2">
        <v>467.29</v>
      </c>
      <c r="O2054" s="2" t="s">
        <v>23</v>
      </c>
      <c r="P2054" s="2">
        <f t="shared" si="64"/>
        <v>1266.2066</v>
      </c>
    </row>
    <row r="2055" spans="1:16" ht="14.25" customHeight="1" x14ac:dyDescent="0.35">
      <c r="A2055" s="2" t="s">
        <v>2086</v>
      </c>
      <c r="B2055" s="2" t="s">
        <v>19</v>
      </c>
      <c r="C2055" s="2" t="s">
        <v>14</v>
      </c>
      <c r="D2055" s="2">
        <v>4114.38</v>
      </c>
      <c r="E2055" s="2">
        <v>0.47</v>
      </c>
      <c r="F2055" s="2">
        <f t="shared" si="65"/>
        <v>1933.7585999999999</v>
      </c>
      <c r="G2055" s="2">
        <v>4</v>
      </c>
      <c r="H2055" s="2" t="str">
        <f>TEXT(Table1[[#This Row],[order_date]],"mmmm")</f>
        <v>March</v>
      </c>
      <c r="I2055" s="3">
        <v>45016</v>
      </c>
      <c r="J2055" s="3">
        <v>45021</v>
      </c>
      <c r="K2055" s="3" t="str">
        <f>TEXT(Table1[[#This Row],[delivery_date]]-Table1[[#This Row],[order_date]],"D")</f>
        <v>5</v>
      </c>
      <c r="L2055" s="2" t="s">
        <v>15</v>
      </c>
      <c r="M2055" s="2" t="s">
        <v>22</v>
      </c>
      <c r="N2055" s="2">
        <v>860.34</v>
      </c>
      <c r="O2055" s="2" t="s">
        <v>17</v>
      </c>
      <c r="P2055" s="2">
        <f t="shared" si="64"/>
        <v>2180.6214</v>
      </c>
    </row>
    <row r="2056" spans="1:16" ht="14.25" customHeight="1" x14ac:dyDescent="0.35">
      <c r="A2056" s="2" t="s">
        <v>2087</v>
      </c>
      <c r="B2056" s="2" t="s">
        <v>13</v>
      </c>
      <c r="C2056" s="2" t="s">
        <v>33</v>
      </c>
      <c r="D2056" s="2">
        <v>887.43</v>
      </c>
      <c r="E2056" s="2">
        <v>7.0000000000000007E-2</v>
      </c>
      <c r="F2056" s="2">
        <f t="shared" si="65"/>
        <v>62.120100000000001</v>
      </c>
      <c r="G2056" s="2">
        <v>2</v>
      </c>
      <c r="H2056" s="2" t="str">
        <f>TEXT(Table1[[#This Row],[order_date]],"mmmm")</f>
        <v>May</v>
      </c>
      <c r="I2056" s="3">
        <v>45426</v>
      </c>
      <c r="J2056" s="3">
        <v>45430</v>
      </c>
      <c r="K2056" s="3" t="str">
        <f>TEXT(Table1[[#This Row],[delivery_date]]-Table1[[#This Row],[order_date]],"D")</f>
        <v>4</v>
      </c>
      <c r="L2056" s="2" t="s">
        <v>15</v>
      </c>
      <c r="M2056" s="2" t="s">
        <v>16</v>
      </c>
      <c r="N2056" s="2">
        <v>221.32</v>
      </c>
      <c r="O2056" s="2" t="s">
        <v>48</v>
      </c>
      <c r="P2056" s="2">
        <f t="shared" si="64"/>
        <v>825.30989999999997</v>
      </c>
    </row>
    <row r="2057" spans="1:16" ht="14.25" customHeight="1" x14ac:dyDescent="0.35">
      <c r="A2057" s="2" t="s">
        <v>2088</v>
      </c>
      <c r="B2057" s="2" t="s">
        <v>13</v>
      </c>
      <c r="C2057" s="2" t="s">
        <v>14</v>
      </c>
      <c r="D2057" s="2">
        <v>2420.96</v>
      </c>
      <c r="E2057" s="2">
        <v>0.1</v>
      </c>
      <c r="F2057" s="2">
        <f t="shared" si="65"/>
        <v>242.096</v>
      </c>
      <c r="G2057" s="2">
        <v>4</v>
      </c>
      <c r="H2057" s="2" t="str">
        <f>TEXT(Table1[[#This Row],[order_date]],"mmmm")</f>
        <v>June</v>
      </c>
      <c r="I2057" s="3">
        <v>45453</v>
      </c>
      <c r="J2057" s="3">
        <v>45455</v>
      </c>
      <c r="K2057" s="3" t="str">
        <f>TEXT(Table1[[#This Row],[delivery_date]]-Table1[[#This Row],[order_date]],"D")</f>
        <v>2</v>
      </c>
      <c r="L2057" s="2" t="s">
        <v>15</v>
      </c>
      <c r="M2057" s="2" t="s">
        <v>27</v>
      </c>
      <c r="N2057" s="2">
        <v>470.87</v>
      </c>
      <c r="O2057" s="2" t="s">
        <v>28</v>
      </c>
      <c r="P2057" s="2">
        <f t="shared" si="64"/>
        <v>2178.864</v>
      </c>
    </row>
    <row r="2058" spans="1:16" ht="14.25" customHeight="1" x14ac:dyDescent="0.35">
      <c r="A2058" s="2" t="s">
        <v>2089</v>
      </c>
      <c r="B2058" s="2" t="s">
        <v>41</v>
      </c>
      <c r="C2058" s="2" t="s">
        <v>36</v>
      </c>
      <c r="D2058" s="2">
        <v>4615.76</v>
      </c>
      <c r="E2058" s="2">
        <v>0.14000000000000001</v>
      </c>
      <c r="F2058" s="2">
        <f t="shared" si="65"/>
        <v>646.20640000000014</v>
      </c>
      <c r="G2058" s="2">
        <v>2</v>
      </c>
      <c r="H2058" s="2" t="str">
        <f>TEXT(Table1[[#This Row],[order_date]],"mmmm")</f>
        <v>August</v>
      </c>
      <c r="I2058" s="3">
        <v>45508</v>
      </c>
      <c r="J2058" s="3">
        <v>45512</v>
      </c>
      <c r="K2058" s="3" t="str">
        <f>TEXT(Table1[[#This Row],[delivery_date]]-Table1[[#This Row],[order_date]],"D")</f>
        <v>4</v>
      </c>
      <c r="L2058" s="2" t="s">
        <v>31</v>
      </c>
      <c r="M2058" s="2" t="s">
        <v>16</v>
      </c>
      <c r="N2058" s="2">
        <v>575.52</v>
      </c>
      <c r="O2058" s="2" t="s">
        <v>34</v>
      </c>
      <c r="P2058" s="2">
        <f t="shared" si="64"/>
        <v>3969.5536000000002</v>
      </c>
    </row>
    <row r="2059" spans="1:16" ht="14.25" customHeight="1" x14ac:dyDescent="0.35">
      <c r="A2059" s="2" t="s">
        <v>2090</v>
      </c>
      <c r="B2059" s="2" t="s">
        <v>13</v>
      </c>
      <c r="C2059" s="2" t="s">
        <v>14</v>
      </c>
      <c r="D2059" s="2">
        <v>4994.0200000000004</v>
      </c>
      <c r="E2059" s="2">
        <v>0.01</v>
      </c>
      <c r="F2059" s="2">
        <f t="shared" si="65"/>
        <v>49.940200000000004</v>
      </c>
      <c r="G2059" s="2">
        <v>7</v>
      </c>
      <c r="H2059" s="2" t="str">
        <f>TEXT(Table1[[#This Row],[order_date]],"mmmm")</f>
        <v>December</v>
      </c>
      <c r="I2059" s="3">
        <v>45655</v>
      </c>
      <c r="J2059" s="3">
        <v>45660</v>
      </c>
      <c r="K2059" s="3" t="str">
        <f>TEXT(Table1[[#This Row],[delivery_date]]-Table1[[#This Row],[order_date]],"D")</f>
        <v>5</v>
      </c>
      <c r="L2059" s="2" t="s">
        <v>21</v>
      </c>
      <c r="M2059" s="2" t="s">
        <v>16</v>
      </c>
      <c r="N2059" s="2">
        <v>955.03</v>
      </c>
      <c r="O2059" s="2" t="s">
        <v>28</v>
      </c>
      <c r="P2059" s="2">
        <f t="shared" si="64"/>
        <v>4944.0798000000004</v>
      </c>
    </row>
    <row r="2060" spans="1:16" ht="14.25" customHeight="1" x14ac:dyDescent="0.35">
      <c r="A2060" s="2" t="s">
        <v>2091</v>
      </c>
      <c r="B2060" s="2" t="s">
        <v>41</v>
      </c>
      <c r="C2060" s="2" t="s">
        <v>26</v>
      </c>
      <c r="D2060" s="2">
        <v>1328.14</v>
      </c>
      <c r="E2060" s="2">
        <v>0.47</v>
      </c>
      <c r="F2060" s="2">
        <f t="shared" si="65"/>
        <v>624.22580000000005</v>
      </c>
      <c r="G2060" s="2">
        <v>7</v>
      </c>
      <c r="H2060" s="2" t="str">
        <f>TEXT(Table1[[#This Row],[order_date]],"mmmm")</f>
        <v>March</v>
      </c>
      <c r="I2060" s="3">
        <v>44997</v>
      </c>
      <c r="J2060" s="3">
        <v>45000</v>
      </c>
      <c r="K2060" s="3" t="str">
        <f>TEXT(Table1[[#This Row],[delivery_date]]-Table1[[#This Row],[order_date]],"D")</f>
        <v>3</v>
      </c>
      <c r="L2060" s="2" t="s">
        <v>15</v>
      </c>
      <c r="M2060" s="2" t="s">
        <v>16</v>
      </c>
      <c r="N2060" s="2">
        <v>307.7</v>
      </c>
      <c r="O2060" s="2" t="s">
        <v>23</v>
      </c>
      <c r="P2060" s="2">
        <f t="shared" si="64"/>
        <v>703.91420000000005</v>
      </c>
    </row>
    <row r="2061" spans="1:16" ht="14.25" customHeight="1" x14ac:dyDescent="0.35">
      <c r="A2061" s="2" t="s">
        <v>2092</v>
      </c>
      <c r="B2061" s="2" t="s">
        <v>13</v>
      </c>
      <c r="C2061" s="2" t="s">
        <v>20</v>
      </c>
      <c r="D2061" s="2">
        <v>4684.28</v>
      </c>
      <c r="E2061" s="2">
        <v>0.22</v>
      </c>
      <c r="F2061" s="2">
        <f t="shared" si="65"/>
        <v>1030.5416</v>
      </c>
      <c r="G2061" s="2">
        <v>9</v>
      </c>
      <c r="H2061" s="2" t="str">
        <f>TEXT(Table1[[#This Row],[order_date]],"mmmm")</f>
        <v>October</v>
      </c>
      <c r="I2061" s="3">
        <v>45568</v>
      </c>
      <c r="J2061" s="3">
        <v>45571</v>
      </c>
      <c r="K2061" s="3" t="str">
        <f>TEXT(Table1[[#This Row],[delivery_date]]-Table1[[#This Row],[order_date]],"D")</f>
        <v>3</v>
      </c>
      <c r="L2061" s="2" t="s">
        <v>31</v>
      </c>
      <c r="M2061" s="2" t="s">
        <v>16</v>
      </c>
      <c r="N2061" s="2">
        <v>1016.89</v>
      </c>
      <c r="O2061" s="2" t="s">
        <v>34</v>
      </c>
      <c r="P2061" s="2">
        <f t="shared" si="64"/>
        <v>3653.7383999999997</v>
      </c>
    </row>
    <row r="2062" spans="1:16" ht="14.25" customHeight="1" x14ac:dyDescent="0.35">
      <c r="A2062" s="2" t="s">
        <v>2093</v>
      </c>
      <c r="B2062" s="2" t="s">
        <v>25</v>
      </c>
      <c r="C2062" s="2" t="s">
        <v>14</v>
      </c>
      <c r="D2062" s="2">
        <v>1380.8</v>
      </c>
      <c r="E2062" s="2">
        <v>0.24</v>
      </c>
      <c r="F2062" s="2">
        <f t="shared" si="65"/>
        <v>331.392</v>
      </c>
      <c r="G2062" s="2">
        <v>4</v>
      </c>
      <c r="H2062" s="2" t="str">
        <f>TEXT(Table1[[#This Row],[order_date]],"mmmm")</f>
        <v>December</v>
      </c>
      <c r="I2062" s="3">
        <v>45280</v>
      </c>
      <c r="J2062" s="3">
        <v>45281</v>
      </c>
      <c r="K2062" s="3" t="str">
        <f>TEXT(Table1[[#This Row],[delivery_date]]-Table1[[#This Row],[order_date]],"D")</f>
        <v>1</v>
      </c>
      <c r="L2062" s="2" t="s">
        <v>31</v>
      </c>
      <c r="M2062" s="2" t="s">
        <v>22</v>
      </c>
      <c r="N2062" s="2">
        <v>229.84</v>
      </c>
      <c r="O2062" s="2" t="s">
        <v>28</v>
      </c>
      <c r="P2062" s="2">
        <f t="shared" si="64"/>
        <v>1049.4079999999999</v>
      </c>
    </row>
    <row r="2063" spans="1:16" ht="14.25" customHeight="1" x14ac:dyDescent="0.35">
      <c r="A2063" s="2" t="s">
        <v>2094</v>
      </c>
      <c r="B2063" s="2" t="s">
        <v>41</v>
      </c>
      <c r="C2063" s="2" t="s">
        <v>20</v>
      </c>
      <c r="D2063" s="2">
        <v>2126.29</v>
      </c>
      <c r="E2063" s="2">
        <v>0.08</v>
      </c>
      <c r="F2063" s="2">
        <f t="shared" si="65"/>
        <v>170.10319999999999</v>
      </c>
      <c r="G2063" s="2">
        <v>5</v>
      </c>
      <c r="H2063" s="2" t="str">
        <f>TEXT(Table1[[#This Row],[order_date]],"mmmm")</f>
        <v>October</v>
      </c>
      <c r="I2063" s="3">
        <v>45567</v>
      </c>
      <c r="J2063" s="3">
        <v>45572</v>
      </c>
      <c r="K2063" s="3" t="str">
        <f>TEXT(Table1[[#This Row],[delivery_date]]-Table1[[#This Row],[order_date]],"D")</f>
        <v>5</v>
      </c>
      <c r="L2063" s="2" t="s">
        <v>31</v>
      </c>
      <c r="M2063" s="2" t="s">
        <v>27</v>
      </c>
      <c r="N2063" s="2">
        <v>117.62</v>
      </c>
      <c r="O2063" s="2" t="s">
        <v>28</v>
      </c>
      <c r="P2063" s="2">
        <f t="shared" si="64"/>
        <v>1956.1867999999999</v>
      </c>
    </row>
    <row r="2064" spans="1:16" ht="14.25" customHeight="1" x14ac:dyDescent="0.35">
      <c r="A2064" s="2" t="s">
        <v>2095</v>
      </c>
      <c r="B2064" s="2" t="s">
        <v>13</v>
      </c>
      <c r="C2064" s="2" t="s">
        <v>36</v>
      </c>
      <c r="D2064" s="2">
        <v>4401.83</v>
      </c>
      <c r="E2064" s="2">
        <v>0.44</v>
      </c>
      <c r="F2064" s="2">
        <f t="shared" si="65"/>
        <v>1936.8052</v>
      </c>
      <c r="G2064" s="2">
        <v>4</v>
      </c>
      <c r="H2064" s="2" t="str">
        <f>TEXT(Table1[[#This Row],[order_date]],"mmmm")</f>
        <v>September</v>
      </c>
      <c r="I2064" s="3">
        <v>45559</v>
      </c>
      <c r="J2064" s="3">
        <v>45566</v>
      </c>
      <c r="K2064" s="3" t="str">
        <f>TEXT(Table1[[#This Row],[delivery_date]]-Table1[[#This Row],[order_date]],"D")</f>
        <v>7</v>
      </c>
      <c r="L2064" s="2" t="s">
        <v>15</v>
      </c>
      <c r="M2064" s="2" t="s">
        <v>22</v>
      </c>
      <c r="N2064" s="2">
        <v>857.53</v>
      </c>
      <c r="O2064" s="2" t="s">
        <v>39</v>
      </c>
      <c r="P2064" s="2">
        <f t="shared" si="64"/>
        <v>2465.0248000000001</v>
      </c>
    </row>
    <row r="2065" spans="1:16" ht="14.25" customHeight="1" x14ac:dyDescent="0.35">
      <c r="A2065" s="2" t="s">
        <v>2096</v>
      </c>
      <c r="B2065" s="2" t="s">
        <v>19</v>
      </c>
      <c r="C2065" s="2" t="s">
        <v>20</v>
      </c>
      <c r="D2065" s="2">
        <v>3952.26</v>
      </c>
      <c r="E2065" s="2">
        <v>0.35</v>
      </c>
      <c r="F2065" s="2">
        <f t="shared" si="65"/>
        <v>1383.2909999999999</v>
      </c>
      <c r="G2065" s="2">
        <v>4</v>
      </c>
      <c r="H2065" s="2" t="str">
        <f>TEXT(Table1[[#This Row],[order_date]],"mmmm")</f>
        <v>July</v>
      </c>
      <c r="I2065" s="3">
        <v>45108</v>
      </c>
      <c r="J2065" s="3">
        <v>45114</v>
      </c>
      <c r="K2065" s="3" t="str">
        <f>TEXT(Table1[[#This Row],[delivery_date]]-Table1[[#This Row],[order_date]],"D")</f>
        <v>6</v>
      </c>
      <c r="L2065" s="2" t="s">
        <v>15</v>
      </c>
      <c r="M2065" s="2" t="s">
        <v>16</v>
      </c>
      <c r="N2065" s="2">
        <v>1112.18</v>
      </c>
      <c r="O2065" s="2" t="s">
        <v>17</v>
      </c>
      <c r="P2065" s="2">
        <f t="shared" si="64"/>
        <v>2568.9690000000001</v>
      </c>
    </row>
    <row r="2066" spans="1:16" ht="14.25" customHeight="1" x14ac:dyDescent="0.35">
      <c r="A2066" s="2" t="s">
        <v>2097</v>
      </c>
      <c r="B2066" s="2" t="s">
        <v>13</v>
      </c>
      <c r="C2066" s="2" t="s">
        <v>14</v>
      </c>
      <c r="D2066" s="2">
        <v>4301.6899999999996</v>
      </c>
      <c r="E2066" s="2">
        <v>0.22</v>
      </c>
      <c r="F2066" s="2">
        <f t="shared" si="65"/>
        <v>946.37179999999989</v>
      </c>
      <c r="G2066" s="2">
        <v>5</v>
      </c>
      <c r="H2066" s="2" t="str">
        <f>TEXT(Table1[[#This Row],[order_date]],"mmmm")</f>
        <v>May</v>
      </c>
      <c r="I2066" s="3">
        <v>45051</v>
      </c>
      <c r="J2066" s="3">
        <v>45053</v>
      </c>
      <c r="K2066" s="3" t="str">
        <f>TEXT(Table1[[#This Row],[delivery_date]]-Table1[[#This Row],[order_date]],"D")</f>
        <v>2</v>
      </c>
      <c r="L2066" s="2" t="s">
        <v>31</v>
      </c>
      <c r="M2066" s="2" t="s">
        <v>27</v>
      </c>
      <c r="N2066" s="2">
        <v>1210.3800000000001</v>
      </c>
      <c r="O2066" s="2" t="s">
        <v>34</v>
      </c>
      <c r="P2066" s="2">
        <f t="shared" si="64"/>
        <v>3355.3181999999997</v>
      </c>
    </row>
    <row r="2067" spans="1:16" ht="14.25" customHeight="1" x14ac:dyDescent="0.35">
      <c r="A2067" s="2" t="s">
        <v>2098</v>
      </c>
      <c r="B2067" s="2" t="s">
        <v>19</v>
      </c>
      <c r="C2067" s="2" t="s">
        <v>14</v>
      </c>
      <c r="D2067" s="2">
        <v>4021.26</v>
      </c>
      <c r="E2067" s="2">
        <v>0.44</v>
      </c>
      <c r="F2067" s="2">
        <f t="shared" si="65"/>
        <v>1769.3544000000002</v>
      </c>
      <c r="G2067" s="2">
        <v>3</v>
      </c>
      <c r="H2067" s="2" t="str">
        <f>TEXT(Table1[[#This Row],[order_date]],"mmmm")</f>
        <v>April</v>
      </c>
      <c r="I2067" s="3">
        <v>45036</v>
      </c>
      <c r="J2067" s="3">
        <v>45042</v>
      </c>
      <c r="K2067" s="3" t="str">
        <f>TEXT(Table1[[#This Row],[delivery_date]]-Table1[[#This Row],[order_date]],"D")</f>
        <v>6</v>
      </c>
      <c r="L2067" s="2" t="s">
        <v>31</v>
      </c>
      <c r="M2067" s="2" t="s">
        <v>22</v>
      </c>
      <c r="N2067" s="2">
        <v>1066.1300000000001</v>
      </c>
      <c r="O2067" s="2" t="s">
        <v>17</v>
      </c>
      <c r="P2067" s="2">
        <f t="shared" si="64"/>
        <v>2251.9056</v>
      </c>
    </row>
    <row r="2068" spans="1:16" ht="14.25" customHeight="1" x14ac:dyDescent="0.35">
      <c r="A2068" s="2" t="s">
        <v>2099</v>
      </c>
      <c r="B2068" s="2" t="s">
        <v>19</v>
      </c>
      <c r="C2068" s="2" t="s">
        <v>33</v>
      </c>
      <c r="D2068" s="2">
        <v>1251.8</v>
      </c>
      <c r="E2068" s="2">
        <v>0.45</v>
      </c>
      <c r="F2068" s="2">
        <f t="shared" si="65"/>
        <v>563.30999999999995</v>
      </c>
      <c r="G2068" s="2">
        <v>9</v>
      </c>
      <c r="H2068" s="2" t="str">
        <f>TEXT(Table1[[#This Row],[order_date]],"mmmm")</f>
        <v>January</v>
      </c>
      <c r="I2068" s="3">
        <v>45312</v>
      </c>
      <c r="J2068" s="3">
        <v>45318</v>
      </c>
      <c r="K2068" s="3" t="str">
        <f>TEXT(Table1[[#This Row],[delivery_date]]-Table1[[#This Row],[order_date]],"D")</f>
        <v>6</v>
      </c>
      <c r="L2068" s="2" t="s">
        <v>31</v>
      </c>
      <c r="M2068" s="2" t="s">
        <v>16</v>
      </c>
      <c r="N2068" s="2">
        <v>256.42</v>
      </c>
      <c r="O2068" s="2" t="s">
        <v>23</v>
      </c>
      <c r="P2068" s="2">
        <f t="shared" si="64"/>
        <v>688.49</v>
      </c>
    </row>
    <row r="2069" spans="1:16" ht="14.25" customHeight="1" x14ac:dyDescent="0.35">
      <c r="A2069" s="2" t="s">
        <v>2100</v>
      </c>
      <c r="B2069" s="2" t="s">
        <v>25</v>
      </c>
      <c r="C2069" s="2" t="s">
        <v>14</v>
      </c>
      <c r="D2069" s="2">
        <v>2838.1</v>
      </c>
      <c r="E2069" s="2">
        <v>0.02</v>
      </c>
      <c r="F2069" s="2">
        <f t="shared" si="65"/>
        <v>56.762</v>
      </c>
      <c r="G2069" s="2">
        <v>7</v>
      </c>
      <c r="H2069" s="2" t="str">
        <f>TEXT(Table1[[#This Row],[order_date]],"mmmm")</f>
        <v>June</v>
      </c>
      <c r="I2069" s="3">
        <v>45090</v>
      </c>
      <c r="J2069" s="3">
        <v>45092</v>
      </c>
      <c r="K2069" s="3" t="str">
        <f>TEXT(Table1[[#This Row],[delivery_date]]-Table1[[#This Row],[order_date]],"D")</f>
        <v>2</v>
      </c>
      <c r="L2069" s="2" t="s">
        <v>31</v>
      </c>
      <c r="M2069" s="2" t="s">
        <v>22</v>
      </c>
      <c r="N2069" s="2">
        <v>503.33</v>
      </c>
      <c r="O2069" s="2" t="s">
        <v>39</v>
      </c>
      <c r="P2069" s="2">
        <f t="shared" si="64"/>
        <v>2781.3379999999997</v>
      </c>
    </row>
    <row r="2070" spans="1:16" ht="14.25" customHeight="1" x14ac:dyDescent="0.35">
      <c r="A2070" s="2" t="s">
        <v>2101</v>
      </c>
      <c r="B2070" s="2" t="s">
        <v>41</v>
      </c>
      <c r="C2070" s="2" t="s">
        <v>20</v>
      </c>
      <c r="D2070" s="2">
        <v>1987.73</v>
      </c>
      <c r="E2070" s="2">
        <v>0.06</v>
      </c>
      <c r="F2070" s="2">
        <f t="shared" si="65"/>
        <v>119.2638</v>
      </c>
      <c r="G2070" s="2">
        <v>1</v>
      </c>
      <c r="H2070" s="2" t="str">
        <f>TEXT(Table1[[#This Row],[order_date]],"mmmm")</f>
        <v>June</v>
      </c>
      <c r="I2070" s="3">
        <v>45466</v>
      </c>
      <c r="J2070" s="3">
        <v>45467</v>
      </c>
      <c r="K2070" s="3" t="str">
        <f>TEXT(Table1[[#This Row],[delivery_date]]-Table1[[#This Row],[order_date]],"D")</f>
        <v>1</v>
      </c>
      <c r="L2070" s="2" t="s">
        <v>15</v>
      </c>
      <c r="M2070" s="2" t="s">
        <v>16</v>
      </c>
      <c r="N2070" s="2">
        <v>110.83</v>
      </c>
      <c r="O2070" s="2" t="s">
        <v>28</v>
      </c>
      <c r="P2070" s="2">
        <f t="shared" si="64"/>
        <v>1868.4662000000001</v>
      </c>
    </row>
    <row r="2071" spans="1:16" ht="14.25" customHeight="1" x14ac:dyDescent="0.35">
      <c r="A2071" s="2" t="s">
        <v>2102</v>
      </c>
      <c r="B2071" s="2" t="s">
        <v>13</v>
      </c>
      <c r="C2071" s="2" t="s">
        <v>33</v>
      </c>
      <c r="D2071" s="2">
        <v>2352.58</v>
      </c>
      <c r="E2071" s="2">
        <v>0.01</v>
      </c>
      <c r="F2071" s="2">
        <f t="shared" si="65"/>
        <v>23.5258</v>
      </c>
      <c r="G2071" s="2">
        <v>1</v>
      </c>
      <c r="H2071" s="2" t="str">
        <f>TEXT(Table1[[#This Row],[order_date]],"mmmm")</f>
        <v>August</v>
      </c>
      <c r="I2071" s="3">
        <v>45141</v>
      </c>
      <c r="J2071" s="3">
        <v>45146</v>
      </c>
      <c r="K2071" s="3" t="str">
        <f>TEXT(Table1[[#This Row],[delivery_date]]-Table1[[#This Row],[order_date]],"D")</f>
        <v>5</v>
      </c>
      <c r="L2071" s="2" t="s">
        <v>31</v>
      </c>
      <c r="M2071" s="2" t="s">
        <v>27</v>
      </c>
      <c r="N2071" s="2">
        <v>323.68</v>
      </c>
      <c r="O2071" s="2" t="s">
        <v>34</v>
      </c>
      <c r="P2071" s="2">
        <f t="shared" si="64"/>
        <v>2329.0542</v>
      </c>
    </row>
    <row r="2072" spans="1:16" ht="14.25" customHeight="1" x14ac:dyDescent="0.35">
      <c r="A2072" s="2" t="s">
        <v>2103</v>
      </c>
      <c r="B2072" s="2" t="s">
        <v>25</v>
      </c>
      <c r="C2072" s="2" t="s">
        <v>14</v>
      </c>
      <c r="D2072" s="2">
        <v>854.39</v>
      </c>
      <c r="E2072" s="2">
        <v>0.28999999999999998</v>
      </c>
      <c r="F2072" s="2">
        <f t="shared" si="65"/>
        <v>247.77309999999997</v>
      </c>
      <c r="G2072" s="2">
        <v>1</v>
      </c>
      <c r="H2072" s="2" t="str">
        <f>TEXT(Table1[[#This Row],[order_date]],"mmmm")</f>
        <v>April</v>
      </c>
      <c r="I2072" s="3">
        <v>45029</v>
      </c>
      <c r="J2072" s="3">
        <v>45033</v>
      </c>
      <c r="K2072" s="3" t="str">
        <f>TEXT(Table1[[#This Row],[delivery_date]]-Table1[[#This Row],[order_date]],"D")</f>
        <v>4</v>
      </c>
      <c r="L2072" s="2" t="s">
        <v>31</v>
      </c>
      <c r="M2072" s="2" t="s">
        <v>16</v>
      </c>
      <c r="N2072" s="2">
        <v>225.05</v>
      </c>
      <c r="O2072" s="2" t="s">
        <v>23</v>
      </c>
      <c r="P2072" s="2">
        <f t="shared" si="64"/>
        <v>606.61689999999999</v>
      </c>
    </row>
    <row r="2073" spans="1:16" ht="14.25" customHeight="1" x14ac:dyDescent="0.35">
      <c r="A2073" s="2" t="s">
        <v>2104</v>
      </c>
      <c r="B2073" s="2" t="s">
        <v>13</v>
      </c>
      <c r="C2073" s="2" t="s">
        <v>14</v>
      </c>
      <c r="D2073" s="2">
        <v>1647.26</v>
      </c>
      <c r="E2073" s="2">
        <v>0.11</v>
      </c>
      <c r="F2073" s="2">
        <f t="shared" si="65"/>
        <v>181.1986</v>
      </c>
      <c r="G2073" s="2">
        <v>3</v>
      </c>
      <c r="H2073" s="2" t="str">
        <f>TEXT(Table1[[#This Row],[order_date]],"mmmm")</f>
        <v>February</v>
      </c>
      <c r="I2073" s="3">
        <v>45330</v>
      </c>
      <c r="J2073" s="3">
        <v>45334</v>
      </c>
      <c r="K2073" s="3" t="str">
        <f>TEXT(Table1[[#This Row],[delivery_date]]-Table1[[#This Row],[order_date]],"D")</f>
        <v>4</v>
      </c>
      <c r="L2073" s="2" t="s">
        <v>15</v>
      </c>
      <c r="M2073" s="2" t="s">
        <v>22</v>
      </c>
      <c r="N2073" s="2">
        <v>147.63999999999999</v>
      </c>
      <c r="O2073" s="2" t="s">
        <v>39</v>
      </c>
      <c r="P2073" s="2">
        <f t="shared" si="64"/>
        <v>1466.0614</v>
      </c>
    </row>
    <row r="2074" spans="1:16" ht="14.25" customHeight="1" x14ac:dyDescent="0.35">
      <c r="A2074" s="2" t="s">
        <v>2105</v>
      </c>
      <c r="B2074" s="2" t="s">
        <v>19</v>
      </c>
      <c r="C2074" s="2" t="s">
        <v>36</v>
      </c>
      <c r="D2074" s="2">
        <v>4302.47</v>
      </c>
      <c r="E2074" s="2">
        <v>0.42</v>
      </c>
      <c r="F2074" s="2">
        <f t="shared" si="65"/>
        <v>1807.0373999999999</v>
      </c>
      <c r="G2074" s="2">
        <v>9</v>
      </c>
      <c r="H2074" s="2" t="str">
        <f>TEXT(Table1[[#This Row],[order_date]],"mmmm")</f>
        <v>June</v>
      </c>
      <c r="I2074" s="3">
        <v>45091</v>
      </c>
      <c r="J2074" s="3">
        <v>45097</v>
      </c>
      <c r="K2074" s="3" t="str">
        <f>TEXT(Table1[[#This Row],[delivery_date]]-Table1[[#This Row],[order_date]],"D")</f>
        <v>6</v>
      </c>
      <c r="L2074" s="2" t="s">
        <v>21</v>
      </c>
      <c r="M2074" s="2" t="s">
        <v>16</v>
      </c>
      <c r="N2074" s="2">
        <v>1083.3499999999999</v>
      </c>
      <c r="O2074" s="2" t="s">
        <v>39</v>
      </c>
      <c r="P2074" s="2">
        <f t="shared" si="64"/>
        <v>2495.4326000000001</v>
      </c>
    </row>
    <row r="2075" spans="1:16" ht="14.25" customHeight="1" x14ac:dyDescent="0.35">
      <c r="A2075" s="2" t="s">
        <v>2106</v>
      </c>
      <c r="B2075" s="2" t="s">
        <v>41</v>
      </c>
      <c r="C2075" s="2" t="s">
        <v>33</v>
      </c>
      <c r="D2075" s="2">
        <v>4498.04</v>
      </c>
      <c r="E2075" s="2">
        <v>0.23</v>
      </c>
      <c r="F2075" s="2">
        <f t="shared" si="65"/>
        <v>1034.5491999999999</v>
      </c>
      <c r="G2075" s="2">
        <v>8</v>
      </c>
      <c r="H2075" s="2" t="str">
        <f>TEXT(Table1[[#This Row],[order_date]],"mmmm")</f>
        <v>July</v>
      </c>
      <c r="I2075" s="3">
        <v>45497</v>
      </c>
      <c r="J2075" s="3">
        <v>45504</v>
      </c>
      <c r="K2075" s="3" t="str">
        <f>TEXT(Table1[[#This Row],[delivery_date]]-Table1[[#This Row],[order_date]],"D")</f>
        <v>7</v>
      </c>
      <c r="L2075" s="2" t="s">
        <v>21</v>
      </c>
      <c r="M2075" s="2" t="s">
        <v>27</v>
      </c>
      <c r="N2075" s="2">
        <v>529.95000000000005</v>
      </c>
      <c r="O2075" s="2" t="s">
        <v>34</v>
      </c>
      <c r="P2075" s="2">
        <f t="shared" si="64"/>
        <v>3463.4908</v>
      </c>
    </row>
    <row r="2076" spans="1:16" ht="14.25" customHeight="1" x14ac:dyDescent="0.35">
      <c r="A2076" s="2" t="s">
        <v>2107</v>
      </c>
      <c r="B2076" s="2" t="s">
        <v>13</v>
      </c>
      <c r="C2076" s="2" t="s">
        <v>36</v>
      </c>
      <c r="D2076" s="2">
        <v>3089.75</v>
      </c>
      <c r="E2076" s="2">
        <v>0.42</v>
      </c>
      <c r="F2076" s="2">
        <f t="shared" si="65"/>
        <v>1297.6949999999999</v>
      </c>
      <c r="G2076" s="2">
        <v>9</v>
      </c>
      <c r="H2076" s="2" t="str">
        <f>TEXT(Table1[[#This Row],[order_date]],"mmmm")</f>
        <v>February</v>
      </c>
      <c r="I2076" s="3">
        <v>44970</v>
      </c>
      <c r="J2076" s="3">
        <v>44973</v>
      </c>
      <c r="K2076" s="3" t="str">
        <f>TEXT(Table1[[#This Row],[delivery_date]]-Table1[[#This Row],[order_date]],"D")</f>
        <v>3</v>
      </c>
      <c r="L2076" s="2" t="s">
        <v>15</v>
      </c>
      <c r="M2076" s="2" t="s">
        <v>22</v>
      </c>
      <c r="N2076" s="2">
        <v>577.19000000000005</v>
      </c>
      <c r="O2076" s="2" t="s">
        <v>23</v>
      </c>
      <c r="P2076" s="2">
        <f t="shared" si="64"/>
        <v>1792.0550000000001</v>
      </c>
    </row>
    <row r="2077" spans="1:16" ht="14.25" customHeight="1" x14ac:dyDescent="0.35">
      <c r="A2077" s="2" t="s">
        <v>2108</v>
      </c>
      <c r="B2077" s="2" t="s">
        <v>13</v>
      </c>
      <c r="C2077" s="2" t="s">
        <v>36</v>
      </c>
      <c r="D2077" s="2">
        <v>2541.5100000000002</v>
      </c>
      <c r="E2077" s="2">
        <v>0.28000000000000003</v>
      </c>
      <c r="F2077" s="2">
        <f t="shared" si="65"/>
        <v>711.6228000000001</v>
      </c>
      <c r="G2077" s="2">
        <v>5</v>
      </c>
      <c r="H2077" s="2" t="str">
        <f>TEXT(Table1[[#This Row],[order_date]],"mmmm")</f>
        <v>May</v>
      </c>
      <c r="I2077" s="3">
        <v>45066</v>
      </c>
      <c r="J2077" s="3">
        <v>45070</v>
      </c>
      <c r="K2077" s="3" t="str">
        <f>TEXT(Table1[[#This Row],[delivery_date]]-Table1[[#This Row],[order_date]],"D")</f>
        <v>4</v>
      </c>
      <c r="L2077" s="2" t="s">
        <v>31</v>
      </c>
      <c r="M2077" s="2" t="s">
        <v>22</v>
      </c>
      <c r="N2077" s="2">
        <v>312.77</v>
      </c>
      <c r="O2077" s="2" t="s">
        <v>28</v>
      </c>
      <c r="P2077" s="2">
        <f t="shared" si="64"/>
        <v>1829.8872000000001</v>
      </c>
    </row>
    <row r="2078" spans="1:16" ht="14.25" customHeight="1" x14ac:dyDescent="0.35">
      <c r="A2078" s="2" t="s">
        <v>2109</v>
      </c>
      <c r="B2078" s="2" t="s">
        <v>19</v>
      </c>
      <c r="C2078" s="2" t="s">
        <v>36</v>
      </c>
      <c r="D2078" s="2">
        <v>3592.91</v>
      </c>
      <c r="E2078" s="2">
        <v>0.4</v>
      </c>
      <c r="F2078" s="2">
        <f t="shared" si="65"/>
        <v>1437.164</v>
      </c>
      <c r="G2078" s="2">
        <v>7</v>
      </c>
      <c r="H2078" s="2" t="str">
        <f>TEXT(Table1[[#This Row],[order_date]],"mmmm")</f>
        <v>February</v>
      </c>
      <c r="I2078" s="3">
        <v>44958</v>
      </c>
      <c r="J2078" s="3">
        <v>44962</v>
      </c>
      <c r="K2078" s="3" t="str">
        <f>TEXT(Table1[[#This Row],[delivery_date]]-Table1[[#This Row],[order_date]],"D")</f>
        <v>4</v>
      </c>
      <c r="L2078" s="2" t="s">
        <v>15</v>
      </c>
      <c r="M2078" s="2" t="s">
        <v>22</v>
      </c>
      <c r="N2078" s="2">
        <v>425.52</v>
      </c>
      <c r="O2078" s="2" t="s">
        <v>34</v>
      </c>
      <c r="P2078" s="2">
        <f t="shared" si="64"/>
        <v>2155.7460000000001</v>
      </c>
    </row>
    <row r="2079" spans="1:16" ht="14.25" customHeight="1" x14ac:dyDescent="0.35">
      <c r="A2079" s="2" t="s">
        <v>2110</v>
      </c>
      <c r="B2079" s="2" t="s">
        <v>13</v>
      </c>
      <c r="C2079" s="2" t="s">
        <v>26</v>
      </c>
      <c r="D2079" s="2">
        <v>3083.38</v>
      </c>
      <c r="E2079" s="2">
        <v>0.19</v>
      </c>
      <c r="F2079" s="2">
        <f t="shared" si="65"/>
        <v>585.84220000000005</v>
      </c>
      <c r="G2079" s="2">
        <v>9</v>
      </c>
      <c r="H2079" s="2" t="str">
        <f>TEXT(Table1[[#This Row],[order_date]],"mmmm")</f>
        <v>September</v>
      </c>
      <c r="I2079" s="3">
        <v>45175</v>
      </c>
      <c r="J2079" s="3">
        <v>45181</v>
      </c>
      <c r="K2079" s="3" t="str">
        <f>TEXT(Table1[[#This Row],[delivery_date]]-Table1[[#This Row],[order_date]],"D")</f>
        <v>6</v>
      </c>
      <c r="L2079" s="2" t="s">
        <v>15</v>
      </c>
      <c r="M2079" s="2" t="s">
        <v>22</v>
      </c>
      <c r="N2079" s="2">
        <v>826.71</v>
      </c>
      <c r="O2079" s="2" t="s">
        <v>23</v>
      </c>
      <c r="P2079" s="2">
        <f t="shared" si="64"/>
        <v>2497.5378000000001</v>
      </c>
    </row>
    <row r="2080" spans="1:16" ht="14.25" customHeight="1" x14ac:dyDescent="0.35">
      <c r="A2080" s="2" t="s">
        <v>2111</v>
      </c>
      <c r="B2080" s="2" t="s">
        <v>13</v>
      </c>
      <c r="C2080" s="2" t="s">
        <v>36</v>
      </c>
      <c r="D2080" s="2">
        <v>4920.01</v>
      </c>
      <c r="E2080" s="2">
        <v>0.47</v>
      </c>
      <c r="F2080" s="2">
        <f t="shared" si="65"/>
        <v>2312.4047</v>
      </c>
      <c r="G2080" s="2">
        <v>5</v>
      </c>
      <c r="H2080" s="2" t="str">
        <f>TEXT(Table1[[#This Row],[order_date]],"mmmm")</f>
        <v>June</v>
      </c>
      <c r="I2080" s="3">
        <v>45469</v>
      </c>
      <c r="J2080" s="3">
        <v>45475</v>
      </c>
      <c r="K2080" s="3" t="str">
        <f>TEXT(Table1[[#This Row],[delivery_date]]-Table1[[#This Row],[order_date]],"D")</f>
        <v>6</v>
      </c>
      <c r="L2080" s="2" t="s">
        <v>15</v>
      </c>
      <c r="M2080" s="2" t="s">
        <v>22</v>
      </c>
      <c r="N2080" s="2">
        <v>1096.1600000000001</v>
      </c>
      <c r="O2080" s="2" t="s">
        <v>48</v>
      </c>
      <c r="P2080" s="2">
        <f t="shared" si="64"/>
        <v>2607.6053000000002</v>
      </c>
    </row>
    <row r="2081" spans="1:16" ht="14.25" customHeight="1" x14ac:dyDescent="0.35">
      <c r="A2081" s="2" t="s">
        <v>2112</v>
      </c>
      <c r="B2081" s="2" t="s">
        <v>19</v>
      </c>
      <c r="C2081" s="2" t="s">
        <v>20</v>
      </c>
      <c r="D2081" s="2">
        <v>1031.44</v>
      </c>
      <c r="E2081" s="2">
        <v>0.33</v>
      </c>
      <c r="F2081" s="2">
        <f t="shared" si="65"/>
        <v>340.37520000000001</v>
      </c>
      <c r="G2081" s="2">
        <v>8</v>
      </c>
      <c r="H2081" s="2" t="str">
        <f>TEXT(Table1[[#This Row],[order_date]],"mmmm")</f>
        <v>June</v>
      </c>
      <c r="I2081" s="3">
        <v>45456</v>
      </c>
      <c r="J2081" s="3">
        <v>45461</v>
      </c>
      <c r="K2081" s="3" t="str">
        <f>TEXT(Table1[[#This Row],[delivery_date]]-Table1[[#This Row],[order_date]],"D")</f>
        <v>5</v>
      </c>
      <c r="L2081" s="2" t="s">
        <v>31</v>
      </c>
      <c r="M2081" s="2" t="s">
        <v>27</v>
      </c>
      <c r="N2081" s="2">
        <v>107.1</v>
      </c>
      <c r="O2081" s="2" t="s">
        <v>39</v>
      </c>
      <c r="P2081" s="2">
        <f t="shared" si="64"/>
        <v>691.0648000000001</v>
      </c>
    </row>
    <row r="2082" spans="1:16" ht="14.25" customHeight="1" x14ac:dyDescent="0.35">
      <c r="A2082" s="2" t="s">
        <v>2113</v>
      </c>
      <c r="B2082" s="2" t="s">
        <v>25</v>
      </c>
      <c r="C2082" s="2" t="s">
        <v>14</v>
      </c>
      <c r="D2082" s="2">
        <v>2300.3200000000002</v>
      </c>
      <c r="E2082" s="2">
        <v>0.3</v>
      </c>
      <c r="F2082" s="2">
        <f t="shared" si="65"/>
        <v>690.096</v>
      </c>
      <c r="G2082" s="2">
        <v>8</v>
      </c>
      <c r="H2082" s="2" t="str">
        <f>TEXT(Table1[[#This Row],[order_date]],"mmmm")</f>
        <v>October</v>
      </c>
      <c r="I2082" s="3">
        <v>45595</v>
      </c>
      <c r="J2082" s="3">
        <v>45602</v>
      </c>
      <c r="K2082" s="3" t="str">
        <f>TEXT(Table1[[#This Row],[delivery_date]]-Table1[[#This Row],[order_date]],"D")</f>
        <v>7</v>
      </c>
      <c r="L2082" s="2" t="s">
        <v>15</v>
      </c>
      <c r="M2082" s="2" t="s">
        <v>22</v>
      </c>
      <c r="N2082" s="2">
        <v>389.8</v>
      </c>
      <c r="O2082" s="2" t="s">
        <v>48</v>
      </c>
      <c r="P2082" s="2">
        <f t="shared" si="64"/>
        <v>1610.2240000000002</v>
      </c>
    </row>
    <row r="2083" spans="1:16" ht="14.25" customHeight="1" x14ac:dyDescent="0.35">
      <c r="A2083" s="2" t="s">
        <v>2114</v>
      </c>
      <c r="B2083" s="2" t="s">
        <v>19</v>
      </c>
      <c r="C2083" s="2" t="s">
        <v>26</v>
      </c>
      <c r="D2083" s="2">
        <v>4599.38</v>
      </c>
      <c r="E2083" s="2">
        <v>0.18</v>
      </c>
      <c r="F2083" s="2">
        <f t="shared" si="65"/>
        <v>827.88839999999993</v>
      </c>
      <c r="G2083" s="2">
        <v>3</v>
      </c>
      <c r="H2083" s="2" t="str">
        <f>TEXT(Table1[[#This Row],[order_date]],"mmmm")</f>
        <v>February</v>
      </c>
      <c r="I2083" s="3">
        <v>45339</v>
      </c>
      <c r="J2083" s="3">
        <v>45345</v>
      </c>
      <c r="K2083" s="3" t="str">
        <f>TEXT(Table1[[#This Row],[delivery_date]]-Table1[[#This Row],[order_date]],"D")</f>
        <v>6</v>
      </c>
      <c r="L2083" s="2" t="s">
        <v>15</v>
      </c>
      <c r="M2083" s="2" t="s">
        <v>16</v>
      </c>
      <c r="N2083" s="2">
        <v>819.36</v>
      </c>
      <c r="O2083" s="2" t="s">
        <v>17</v>
      </c>
      <c r="P2083" s="2">
        <f t="shared" si="64"/>
        <v>3771.4916000000003</v>
      </c>
    </row>
    <row r="2084" spans="1:16" ht="14.25" customHeight="1" x14ac:dyDescent="0.35">
      <c r="A2084" s="2" t="s">
        <v>2115</v>
      </c>
      <c r="B2084" s="2" t="s">
        <v>25</v>
      </c>
      <c r="C2084" s="2" t="s">
        <v>36</v>
      </c>
      <c r="D2084" s="2">
        <v>4582.21</v>
      </c>
      <c r="E2084" s="2">
        <v>0.47</v>
      </c>
      <c r="F2084" s="2">
        <f t="shared" si="65"/>
        <v>2153.6387</v>
      </c>
      <c r="G2084" s="2">
        <v>5</v>
      </c>
      <c r="H2084" s="2" t="str">
        <f>TEXT(Table1[[#This Row],[order_date]],"mmmm")</f>
        <v>August</v>
      </c>
      <c r="I2084" s="3">
        <v>45529</v>
      </c>
      <c r="J2084" s="3">
        <v>45534</v>
      </c>
      <c r="K2084" s="3" t="str">
        <f>TEXT(Table1[[#This Row],[delivery_date]]-Table1[[#This Row],[order_date]],"D")</f>
        <v>5</v>
      </c>
      <c r="L2084" s="2" t="s">
        <v>31</v>
      </c>
      <c r="M2084" s="2" t="s">
        <v>22</v>
      </c>
      <c r="N2084" s="2">
        <v>1064.8399999999999</v>
      </c>
      <c r="O2084" s="2" t="s">
        <v>23</v>
      </c>
      <c r="P2084" s="2">
        <f t="shared" si="64"/>
        <v>2428.5713000000001</v>
      </c>
    </row>
    <row r="2085" spans="1:16" ht="14.25" customHeight="1" x14ac:dyDescent="0.35">
      <c r="A2085" s="2" t="s">
        <v>2116</v>
      </c>
      <c r="B2085" s="2" t="s">
        <v>41</v>
      </c>
      <c r="C2085" s="2" t="s">
        <v>14</v>
      </c>
      <c r="D2085" s="2">
        <v>2527.1999999999998</v>
      </c>
      <c r="E2085" s="2">
        <v>0.17</v>
      </c>
      <c r="F2085" s="2">
        <f t="shared" si="65"/>
        <v>429.62400000000002</v>
      </c>
      <c r="G2085" s="2">
        <v>8</v>
      </c>
      <c r="H2085" s="2" t="str">
        <f>TEXT(Table1[[#This Row],[order_date]],"mmmm")</f>
        <v>June</v>
      </c>
      <c r="I2085" s="3">
        <v>45458</v>
      </c>
      <c r="J2085" s="3">
        <v>45459</v>
      </c>
      <c r="K2085" s="3" t="str">
        <f>TEXT(Table1[[#This Row],[delivery_date]]-Table1[[#This Row],[order_date]],"D")</f>
        <v>1</v>
      </c>
      <c r="L2085" s="2" t="s">
        <v>31</v>
      </c>
      <c r="M2085" s="2" t="s">
        <v>22</v>
      </c>
      <c r="N2085" s="2">
        <v>556.08000000000004</v>
      </c>
      <c r="O2085" s="2" t="s">
        <v>39</v>
      </c>
      <c r="P2085" s="2">
        <f t="shared" si="64"/>
        <v>2097.576</v>
      </c>
    </row>
    <row r="2086" spans="1:16" ht="14.25" customHeight="1" x14ac:dyDescent="0.35">
      <c r="A2086" s="2" t="s">
        <v>2117</v>
      </c>
      <c r="B2086" s="2" t="s">
        <v>25</v>
      </c>
      <c r="C2086" s="2" t="s">
        <v>33</v>
      </c>
      <c r="D2086" s="2">
        <v>760.56</v>
      </c>
      <c r="E2086" s="2">
        <v>0.42</v>
      </c>
      <c r="F2086" s="2">
        <f t="shared" si="65"/>
        <v>319.43519999999995</v>
      </c>
      <c r="G2086" s="2">
        <v>3</v>
      </c>
      <c r="H2086" s="2" t="str">
        <f>TEXT(Table1[[#This Row],[order_date]],"mmmm")</f>
        <v>November</v>
      </c>
      <c r="I2086" s="3">
        <v>45597</v>
      </c>
      <c r="J2086" s="3">
        <v>45603</v>
      </c>
      <c r="K2086" s="3" t="str">
        <f>TEXT(Table1[[#This Row],[delivery_date]]-Table1[[#This Row],[order_date]],"D")</f>
        <v>6</v>
      </c>
      <c r="L2086" s="2" t="s">
        <v>21</v>
      </c>
      <c r="M2086" s="2" t="s">
        <v>16</v>
      </c>
      <c r="N2086" s="2">
        <v>166.15</v>
      </c>
      <c r="O2086" s="2" t="s">
        <v>23</v>
      </c>
      <c r="P2086" s="2">
        <f t="shared" si="64"/>
        <v>441.12479999999999</v>
      </c>
    </row>
    <row r="2087" spans="1:16" ht="14.25" customHeight="1" x14ac:dyDescent="0.35">
      <c r="A2087" s="2" t="s">
        <v>2118</v>
      </c>
      <c r="B2087" s="2" t="s">
        <v>25</v>
      </c>
      <c r="C2087" s="2" t="s">
        <v>33</v>
      </c>
      <c r="D2087" s="2">
        <v>4093.29</v>
      </c>
      <c r="E2087" s="2">
        <v>0.2</v>
      </c>
      <c r="F2087" s="2">
        <f t="shared" si="65"/>
        <v>818.65800000000002</v>
      </c>
      <c r="G2087" s="2">
        <v>3</v>
      </c>
      <c r="H2087" s="2" t="str">
        <f>TEXT(Table1[[#This Row],[order_date]],"mmmm")</f>
        <v>January</v>
      </c>
      <c r="I2087" s="3">
        <v>44957</v>
      </c>
      <c r="J2087" s="3">
        <v>44963</v>
      </c>
      <c r="K2087" s="3" t="str">
        <f>TEXT(Table1[[#This Row],[delivery_date]]-Table1[[#This Row],[order_date]],"D")</f>
        <v>6</v>
      </c>
      <c r="L2087" s="2" t="s">
        <v>21</v>
      </c>
      <c r="M2087" s="2" t="s">
        <v>27</v>
      </c>
      <c r="N2087" s="2">
        <v>594.20000000000005</v>
      </c>
      <c r="O2087" s="2" t="s">
        <v>23</v>
      </c>
      <c r="P2087" s="2">
        <f t="shared" si="64"/>
        <v>3274.6320000000001</v>
      </c>
    </row>
    <row r="2088" spans="1:16" ht="14.25" customHeight="1" x14ac:dyDescent="0.35">
      <c r="A2088" s="2" t="s">
        <v>2119</v>
      </c>
      <c r="B2088" s="2" t="s">
        <v>41</v>
      </c>
      <c r="C2088" s="2" t="s">
        <v>14</v>
      </c>
      <c r="D2088" s="2">
        <v>2967.31</v>
      </c>
      <c r="E2088" s="2">
        <v>0.38</v>
      </c>
      <c r="F2088" s="2">
        <f t="shared" si="65"/>
        <v>1127.5778</v>
      </c>
      <c r="G2088" s="2">
        <v>6</v>
      </c>
      <c r="H2088" s="2" t="str">
        <f>TEXT(Table1[[#This Row],[order_date]],"mmmm")</f>
        <v>November</v>
      </c>
      <c r="I2088" s="3">
        <v>45624</v>
      </c>
      <c r="J2088" s="3">
        <v>45629</v>
      </c>
      <c r="K2088" s="3" t="str">
        <f>TEXT(Table1[[#This Row],[delivery_date]]-Table1[[#This Row],[order_date]],"D")</f>
        <v>5</v>
      </c>
      <c r="L2088" s="2" t="s">
        <v>31</v>
      </c>
      <c r="M2088" s="2" t="s">
        <v>22</v>
      </c>
      <c r="N2088" s="2">
        <v>319.98</v>
      </c>
      <c r="O2088" s="2" t="s">
        <v>28</v>
      </c>
      <c r="P2088" s="2">
        <f t="shared" si="64"/>
        <v>1839.7321999999999</v>
      </c>
    </row>
    <row r="2089" spans="1:16" ht="14.25" customHeight="1" x14ac:dyDescent="0.35">
      <c r="A2089" s="2" t="s">
        <v>2120</v>
      </c>
      <c r="B2089" s="2" t="s">
        <v>25</v>
      </c>
      <c r="C2089" s="2" t="s">
        <v>20</v>
      </c>
      <c r="D2089" s="2">
        <v>3888.51</v>
      </c>
      <c r="E2089" s="2">
        <v>0.46</v>
      </c>
      <c r="F2089" s="2">
        <f t="shared" si="65"/>
        <v>1788.7146000000002</v>
      </c>
      <c r="G2089" s="2">
        <v>7</v>
      </c>
      <c r="H2089" s="2" t="str">
        <f>TEXT(Table1[[#This Row],[order_date]],"mmmm")</f>
        <v>January</v>
      </c>
      <c r="I2089" s="3">
        <v>45317</v>
      </c>
      <c r="J2089" s="3">
        <v>45318</v>
      </c>
      <c r="K2089" s="3" t="str">
        <f>TEXT(Table1[[#This Row],[delivery_date]]-Table1[[#This Row],[order_date]],"D")</f>
        <v>1</v>
      </c>
      <c r="L2089" s="2" t="s">
        <v>15</v>
      </c>
      <c r="M2089" s="2" t="s">
        <v>27</v>
      </c>
      <c r="N2089" s="2">
        <v>683.09</v>
      </c>
      <c r="O2089" s="2" t="s">
        <v>39</v>
      </c>
      <c r="P2089" s="2">
        <f t="shared" si="64"/>
        <v>2099.7954</v>
      </c>
    </row>
    <row r="2090" spans="1:16" ht="14.25" customHeight="1" x14ac:dyDescent="0.35">
      <c r="A2090" s="2" t="s">
        <v>2121</v>
      </c>
      <c r="B2090" s="2" t="s">
        <v>19</v>
      </c>
      <c r="C2090" s="2" t="s">
        <v>14</v>
      </c>
      <c r="D2090" s="2">
        <v>2366.37</v>
      </c>
      <c r="E2090" s="2">
        <v>0.23</v>
      </c>
      <c r="F2090" s="2">
        <f t="shared" si="65"/>
        <v>544.26509999999996</v>
      </c>
      <c r="G2090" s="2">
        <v>7</v>
      </c>
      <c r="H2090" s="2" t="str">
        <f>TEXT(Table1[[#This Row],[order_date]],"mmmm")</f>
        <v>August</v>
      </c>
      <c r="I2090" s="3">
        <v>45150</v>
      </c>
      <c r="J2090" s="3">
        <v>45151</v>
      </c>
      <c r="K2090" s="3" t="str">
        <f>TEXT(Table1[[#This Row],[delivery_date]]-Table1[[#This Row],[order_date]],"D")</f>
        <v>1</v>
      </c>
      <c r="L2090" s="2" t="s">
        <v>21</v>
      </c>
      <c r="M2090" s="2" t="s">
        <v>16</v>
      </c>
      <c r="N2090" s="2">
        <v>564.97</v>
      </c>
      <c r="O2090" s="2" t="s">
        <v>48</v>
      </c>
      <c r="P2090" s="2">
        <f t="shared" si="64"/>
        <v>1822.1048999999998</v>
      </c>
    </row>
    <row r="2091" spans="1:16" ht="14.25" customHeight="1" x14ac:dyDescent="0.35">
      <c r="A2091" s="2" t="s">
        <v>2122</v>
      </c>
      <c r="B2091" s="2" t="s">
        <v>25</v>
      </c>
      <c r="C2091" s="2" t="s">
        <v>14</v>
      </c>
      <c r="D2091" s="2">
        <v>1099.03</v>
      </c>
      <c r="E2091" s="2">
        <v>0.26</v>
      </c>
      <c r="F2091" s="2">
        <f t="shared" si="65"/>
        <v>285.74779999999998</v>
      </c>
      <c r="G2091" s="2">
        <v>6</v>
      </c>
      <c r="H2091" s="2" t="str">
        <f>TEXT(Table1[[#This Row],[order_date]],"mmmm")</f>
        <v>May</v>
      </c>
      <c r="I2091" s="3">
        <v>45429</v>
      </c>
      <c r="J2091" s="3">
        <v>45431</v>
      </c>
      <c r="K2091" s="3" t="str">
        <f>TEXT(Table1[[#This Row],[delivery_date]]-Table1[[#This Row],[order_date]],"D")</f>
        <v>2</v>
      </c>
      <c r="L2091" s="2" t="s">
        <v>31</v>
      </c>
      <c r="M2091" s="2" t="s">
        <v>27</v>
      </c>
      <c r="N2091" s="2">
        <v>301.68</v>
      </c>
      <c r="O2091" s="2" t="s">
        <v>28</v>
      </c>
      <c r="P2091" s="2">
        <f t="shared" si="64"/>
        <v>813.28219999999999</v>
      </c>
    </row>
    <row r="2092" spans="1:16" ht="14.25" customHeight="1" x14ac:dyDescent="0.35">
      <c r="A2092" s="2" t="s">
        <v>2123</v>
      </c>
      <c r="B2092" s="2" t="s">
        <v>41</v>
      </c>
      <c r="C2092" s="2" t="s">
        <v>26</v>
      </c>
      <c r="D2092" s="2">
        <v>217.55</v>
      </c>
      <c r="E2092" s="2">
        <v>0.17</v>
      </c>
      <c r="F2092" s="2">
        <f t="shared" si="65"/>
        <v>36.983500000000006</v>
      </c>
      <c r="G2092" s="2">
        <v>7</v>
      </c>
      <c r="H2092" s="2" t="str">
        <f>TEXT(Table1[[#This Row],[order_date]],"mmmm")</f>
        <v>July</v>
      </c>
      <c r="I2092" s="3">
        <v>45481</v>
      </c>
      <c r="J2092" s="3">
        <v>45485</v>
      </c>
      <c r="K2092" s="3" t="str">
        <f>TEXT(Table1[[#This Row],[delivery_date]]-Table1[[#This Row],[order_date]],"D")</f>
        <v>4</v>
      </c>
      <c r="L2092" s="2" t="s">
        <v>21</v>
      </c>
      <c r="M2092" s="2" t="s">
        <v>16</v>
      </c>
      <c r="N2092" s="2">
        <v>50.77</v>
      </c>
      <c r="O2092" s="2" t="s">
        <v>39</v>
      </c>
      <c r="P2092" s="2">
        <f t="shared" si="64"/>
        <v>180.56650000000002</v>
      </c>
    </row>
    <row r="2093" spans="1:16" ht="14.25" customHeight="1" x14ac:dyDescent="0.35">
      <c r="A2093" s="2" t="s">
        <v>2124</v>
      </c>
      <c r="B2093" s="2" t="s">
        <v>19</v>
      </c>
      <c r="C2093" s="2" t="s">
        <v>33</v>
      </c>
      <c r="D2093" s="2">
        <v>2839.78</v>
      </c>
      <c r="E2093" s="2">
        <v>0.03</v>
      </c>
      <c r="F2093" s="2">
        <f t="shared" si="65"/>
        <v>85.193399999999997</v>
      </c>
      <c r="G2093" s="2">
        <v>7</v>
      </c>
      <c r="H2093" s="2" t="str">
        <f>TEXT(Table1[[#This Row],[order_date]],"mmmm")</f>
        <v>May</v>
      </c>
      <c r="I2093" s="3">
        <v>45435</v>
      </c>
      <c r="J2093" s="3">
        <v>45440</v>
      </c>
      <c r="K2093" s="3" t="str">
        <f>TEXT(Table1[[#This Row],[delivery_date]]-Table1[[#This Row],[order_date]],"D")</f>
        <v>5</v>
      </c>
      <c r="L2093" s="2" t="s">
        <v>21</v>
      </c>
      <c r="M2093" s="2" t="s">
        <v>27</v>
      </c>
      <c r="N2093" s="2">
        <v>422.52</v>
      </c>
      <c r="O2093" s="2" t="s">
        <v>23</v>
      </c>
      <c r="P2093" s="2">
        <f t="shared" si="64"/>
        <v>2754.5866000000001</v>
      </c>
    </row>
    <row r="2094" spans="1:16" ht="14.25" customHeight="1" x14ac:dyDescent="0.35">
      <c r="A2094" s="2" t="s">
        <v>2125</v>
      </c>
      <c r="B2094" s="2" t="s">
        <v>41</v>
      </c>
      <c r="C2094" s="2" t="s">
        <v>33</v>
      </c>
      <c r="D2094" s="2">
        <v>889.13</v>
      </c>
      <c r="E2094" s="2">
        <v>0.33</v>
      </c>
      <c r="F2094" s="2">
        <f t="shared" si="65"/>
        <v>293.41290000000004</v>
      </c>
      <c r="G2094" s="2">
        <v>4</v>
      </c>
      <c r="H2094" s="2" t="str">
        <f>TEXT(Table1[[#This Row],[order_date]],"mmmm")</f>
        <v>February</v>
      </c>
      <c r="I2094" s="3">
        <v>44975</v>
      </c>
      <c r="J2094" s="3">
        <v>44976</v>
      </c>
      <c r="K2094" s="3" t="str">
        <f>TEXT(Table1[[#This Row],[delivery_date]]-Table1[[#This Row],[order_date]],"D")</f>
        <v>1</v>
      </c>
      <c r="L2094" s="2" t="s">
        <v>31</v>
      </c>
      <c r="M2094" s="2" t="s">
        <v>27</v>
      </c>
      <c r="N2094" s="2">
        <v>257.23</v>
      </c>
      <c r="O2094" s="2" t="s">
        <v>34</v>
      </c>
      <c r="P2094" s="2">
        <f t="shared" si="64"/>
        <v>595.71709999999996</v>
      </c>
    </row>
    <row r="2095" spans="1:16" ht="14.25" customHeight="1" x14ac:dyDescent="0.35">
      <c r="A2095" s="2" t="s">
        <v>2126</v>
      </c>
      <c r="B2095" s="2" t="s">
        <v>41</v>
      </c>
      <c r="C2095" s="2" t="s">
        <v>36</v>
      </c>
      <c r="D2095" s="2">
        <v>1016.97</v>
      </c>
      <c r="E2095" s="2">
        <v>0.06</v>
      </c>
      <c r="F2095" s="2">
        <f t="shared" si="65"/>
        <v>61.0182</v>
      </c>
      <c r="G2095" s="2">
        <v>8</v>
      </c>
      <c r="H2095" s="2" t="str">
        <f>TEXT(Table1[[#This Row],[order_date]],"mmmm")</f>
        <v>December</v>
      </c>
      <c r="I2095" s="3">
        <v>45289</v>
      </c>
      <c r="J2095" s="3">
        <v>45296</v>
      </c>
      <c r="K2095" s="3" t="str">
        <f>TEXT(Table1[[#This Row],[delivery_date]]-Table1[[#This Row],[order_date]],"D")</f>
        <v>7</v>
      </c>
      <c r="L2095" s="2" t="s">
        <v>15</v>
      </c>
      <c r="M2095" s="2" t="s">
        <v>22</v>
      </c>
      <c r="N2095" s="2">
        <v>271.17</v>
      </c>
      <c r="O2095" s="2" t="s">
        <v>17</v>
      </c>
      <c r="P2095" s="2">
        <f t="shared" si="64"/>
        <v>955.95180000000005</v>
      </c>
    </row>
    <row r="2096" spans="1:16" ht="14.25" customHeight="1" x14ac:dyDescent="0.35">
      <c r="A2096" s="2" t="s">
        <v>2127</v>
      </c>
      <c r="B2096" s="2" t="s">
        <v>13</v>
      </c>
      <c r="C2096" s="2" t="s">
        <v>14</v>
      </c>
      <c r="D2096" s="2">
        <v>2237.9</v>
      </c>
      <c r="E2096" s="2">
        <v>0.18</v>
      </c>
      <c r="F2096" s="2">
        <f t="shared" si="65"/>
        <v>402.822</v>
      </c>
      <c r="G2096" s="2">
        <v>8</v>
      </c>
      <c r="H2096" s="2" t="str">
        <f>TEXT(Table1[[#This Row],[order_date]],"mmmm")</f>
        <v>December</v>
      </c>
      <c r="I2096" s="3">
        <v>45636</v>
      </c>
      <c r="J2096" s="3">
        <v>45640</v>
      </c>
      <c r="K2096" s="3" t="str">
        <f>TEXT(Table1[[#This Row],[delivery_date]]-Table1[[#This Row],[order_date]],"D")</f>
        <v>4</v>
      </c>
      <c r="L2096" s="2" t="s">
        <v>21</v>
      </c>
      <c r="M2096" s="2" t="s">
        <v>16</v>
      </c>
      <c r="N2096" s="2">
        <v>618.15</v>
      </c>
      <c r="O2096" s="2" t="s">
        <v>48</v>
      </c>
      <c r="P2096" s="2">
        <f t="shared" si="64"/>
        <v>1835.078</v>
      </c>
    </row>
    <row r="2097" spans="1:16" ht="14.25" customHeight="1" x14ac:dyDescent="0.35">
      <c r="A2097" s="2" t="s">
        <v>2128</v>
      </c>
      <c r="B2097" s="2" t="s">
        <v>13</v>
      </c>
      <c r="C2097" s="2" t="s">
        <v>14</v>
      </c>
      <c r="D2097" s="2">
        <v>2266.1799999999998</v>
      </c>
      <c r="E2097" s="2">
        <v>0.17</v>
      </c>
      <c r="F2097" s="2">
        <f t="shared" si="65"/>
        <v>385.25060000000002</v>
      </c>
      <c r="G2097" s="2">
        <v>2</v>
      </c>
      <c r="H2097" s="2" t="str">
        <f>TEXT(Table1[[#This Row],[order_date]],"mmmm")</f>
        <v>December</v>
      </c>
      <c r="I2097" s="3">
        <v>45629</v>
      </c>
      <c r="J2097" s="3">
        <v>45635</v>
      </c>
      <c r="K2097" s="3" t="str">
        <f>TEXT(Table1[[#This Row],[delivery_date]]-Table1[[#This Row],[order_date]],"D")</f>
        <v>6</v>
      </c>
      <c r="L2097" s="2" t="s">
        <v>21</v>
      </c>
      <c r="M2097" s="2" t="s">
        <v>16</v>
      </c>
      <c r="N2097" s="2">
        <v>273.98</v>
      </c>
      <c r="O2097" s="2" t="s">
        <v>39</v>
      </c>
      <c r="P2097" s="2">
        <f t="shared" si="64"/>
        <v>1880.9293999999998</v>
      </c>
    </row>
    <row r="2098" spans="1:16" ht="14.25" customHeight="1" x14ac:dyDescent="0.35">
      <c r="A2098" s="2" t="s">
        <v>2129</v>
      </c>
      <c r="B2098" s="2" t="s">
        <v>41</v>
      </c>
      <c r="C2098" s="2" t="s">
        <v>20</v>
      </c>
      <c r="D2098" s="2">
        <v>1444.5</v>
      </c>
      <c r="E2098" s="2">
        <v>0.08</v>
      </c>
      <c r="F2098" s="2">
        <f t="shared" si="65"/>
        <v>115.56</v>
      </c>
      <c r="G2098" s="2">
        <v>5</v>
      </c>
      <c r="H2098" s="2" t="str">
        <f>TEXT(Table1[[#This Row],[order_date]],"mmmm")</f>
        <v>January</v>
      </c>
      <c r="I2098" s="3">
        <v>44941</v>
      </c>
      <c r="J2098" s="3">
        <v>44946</v>
      </c>
      <c r="K2098" s="3" t="str">
        <f>TEXT(Table1[[#This Row],[delivery_date]]-Table1[[#This Row],[order_date]],"D")</f>
        <v>5</v>
      </c>
      <c r="L2098" s="2" t="s">
        <v>31</v>
      </c>
      <c r="M2098" s="2" t="s">
        <v>22</v>
      </c>
      <c r="N2098" s="2">
        <v>427.18</v>
      </c>
      <c r="O2098" s="2" t="s">
        <v>23</v>
      </c>
      <c r="P2098" s="2">
        <f t="shared" si="64"/>
        <v>1328.94</v>
      </c>
    </row>
    <row r="2099" spans="1:16" ht="14.25" customHeight="1" x14ac:dyDescent="0.35">
      <c r="A2099" s="2" t="s">
        <v>2130</v>
      </c>
      <c r="B2099" s="2" t="s">
        <v>41</v>
      </c>
      <c r="C2099" s="2" t="s">
        <v>33</v>
      </c>
      <c r="D2099" s="2">
        <v>746.42</v>
      </c>
      <c r="E2099" s="2">
        <v>0.33</v>
      </c>
      <c r="F2099" s="2">
        <f t="shared" si="65"/>
        <v>246.3186</v>
      </c>
      <c r="G2099" s="2">
        <v>2</v>
      </c>
      <c r="H2099" s="2" t="str">
        <f>TEXT(Table1[[#This Row],[order_date]],"mmmm")</f>
        <v>December</v>
      </c>
      <c r="I2099" s="3">
        <v>45272</v>
      </c>
      <c r="J2099" s="3">
        <v>45278</v>
      </c>
      <c r="K2099" s="3" t="str">
        <f>TEXT(Table1[[#This Row],[delivery_date]]-Table1[[#This Row],[order_date]],"D")</f>
        <v>6</v>
      </c>
      <c r="L2099" s="2" t="s">
        <v>31</v>
      </c>
      <c r="M2099" s="2" t="s">
        <v>27</v>
      </c>
      <c r="N2099" s="2">
        <v>87.65</v>
      </c>
      <c r="O2099" s="2" t="s">
        <v>48</v>
      </c>
      <c r="P2099" s="2">
        <f t="shared" si="64"/>
        <v>500.10139999999996</v>
      </c>
    </row>
    <row r="2100" spans="1:16" ht="14.25" customHeight="1" x14ac:dyDescent="0.35">
      <c r="A2100" s="2" t="s">
        <v>2131</v>
      </c>
      <c r="B2100" s="2" t="s">
        <v>41</v>
      </c>
      <c r="C2100" s="2" t="s">
        <v>20</v>
      </c>
      <c r="D2100" s="2">
        <v>4730.2700000000004</v>
      </c>
      <c r="E2100" s="2">
        <v>0.09</v>
      </c>
      <c r="F2100" s="2">
        <f t="shared" si="65"/>
        <v>425.72430000000003</v>
      </c>
      <c r="G2100" s="2">
        <v>3</v>
      </c>
      <c r="H2100" s="2" t="str">
        <f>TEXT(Table1[[#This Row],[order_date]],"mmmm")</f>
        <v>April</v>
      </c>
      <c r="I2100" s="3">
        <v>45394</v>
      </c>
      <c r="J2100" s="3">
        <v>45398</v>
      </c>
      <c r="K2100" s="3" t="str">
        <f>TEXT(Table1[[#This Row],[delivery_date]]-Table1[[#This Row],[order_date]],"D")</f>
        <v>4</v>
      </c>
      <c r="L2100" s="2" t="s">
        <v>15</v>
      </c>
      <c r="M2100" s="2" t="s">
        <v>27</v>
      </c>
      <c r="N2100" s="2">
        <v>429.77</v>
      </c>
      <c r="O2100" s="2" t="s">
        <v>17</v>
      </c>
      <c r="P2100" s="2">
        <f t="shared" si="64"/>
        <v>4304.5457000000006</v>
      </c>
    </row>
    <row r="2101" spans="1:16" ht="14.25" customHeight="1" x14ac:dyDescent="0.35">
      <c r="A2101" s="2" t="s">
        <v>2132</v>
      </c>
      <c r="B2101" s="2" t="s">
        <v>13</v>
      </c>
      <c r="C2101" s="2" t="s">
        <v>26</v>
      </c>
      <c r="D2101" s="2">
        <v>745.04</v>
      </c>
      <c r="E2101" s="2">
        <v>0.39</v>
      </c>
      <c r="F2101" s="2">
        <f t="shared" si="65"/>
        <v>290.56560000000002</v>
      </c>
      <c r="G2101" s="2">
        <v>3</v>
      </c>
      <c r="H2101" s="2" t="str">
        <f>TEXT(Table1[[#This Row],[order_date]],"mmmm")</f>
        <v>May</v>
      </c>
      <c r="I2101" s="3">
        <v>45419</v>
      </c>
      <c r="J2101" s="3">
        <v>45426</v>
      </c>
      <c r="K2101" s="3" t="str">
        <f>TEXT(Table1[[#This Row],[delivery_date]]-Table1[[#This Row],[order_date]],"D")</f>
        <v>7</v>
      </c>
      <c r="L2101" s="2" t="s">
        <v>21</v>
      </c>
      <c r="M2101" s="2" t="s">
        <v>27</v>
      </c>
      <c r="N2101" s="2">
        <v>76.760000000000005</v>
      </c>
      <c r="O2101" s="2" t="s">
        <v>48</v>
      </c>
      <c r="P2101" s="2">
        <f t="shared" si="64"/>
        <v>454.47439999999995</v>
      </c>
    </row>
    <row r="2102" spans="1:16" ht="14.25" customHeight="1" x14ac:dyDescent="0.35">
      <c r="A2102" s="2" t="s">
        <v>2133</v>
      </c>
      <c r="B2102" s="2" t="s">
        <v>13</v>
      </c>
      <c r="C2102" s="2" t="s">
        <v>36</v>
      </c>
      <c r="D2102" s="2">
        <v>1818.79</v>
      </c>
      <c r="E2102" s="2">
        <v>0.12</v>
      </c>
      <c r="F2102" s="2">
        <f t="shared" si="65"/>
        <v>218.25479999999999</v>
      </c>
      <c r="G2102" s="2">
        <v>5</v>
      </c>
      <c r="H2102" s="2" t="str">
        <f>TEXT(Table1[[#This Row],[order_date]],"mmmm")</f>
        <v>August</v>
      </c>
      <c r="I2102" s="3">
        <v>45165</v>
      </c>
      <c r="J2102" s="3">
        <v>45166</v>
      </c>
      <c r="K2102" s="3" t="str">
        <f>TEXT(Table1[[#This Row],[delivery_date]]-Table1[[#This Row],[order_date]],"D")</f>
        <v>1</v>
      </c>
      <c r="L2102" s="2" t="s">
        <v>15</v>
      </c>
      <c r="M2102" s="2" t="s">
        <v>27</v>
      </c>
      <c r="N2102" s="2">
        <v>386.08</v>
      </c>
      <c r="O2102" s="2" t="s">
        <v>34</v>
      </c>
      <c r="P2102" s="2">
        <f t="shared" si="64"/>
        <v>1600.5352</v>
      </c>
    </row>
    <row r="2103" spans="1:16" ht="14.25" customHeight="1" x14ac:dyDescent="0.35">
      <c r="A2103" s="2" t="s">
        <v>2134</v>
      </c>
      <c r="B2103" s="2" t="s">
        <v>25</v>
      </c>
      <c r="C2103" s="2" t="s">
        <v>20</v>
      </c>
      <c r="D2103" s="2">
        <v>1593.85</v>
      </c>
      <c r="E2103" s="2">
        <v>0.14000000000000001</v>
      </c>
      <c r="F2103" s="2">
        <f t="shared" si="65"/>
        <v>223.13900000000001</v>
      </c>
      <c r="G2103" s="2">
        <v>8</v>
      </c>
      <c r="H2103" s="2" t="str">
        <f>TEXT(Table1[[#This Row],[order_date]],"mmmm")</f>
        <v>October</v>
      </c>
      <c r="I2103" s="3">
        <v>45592</v>
      </c>
      <c r="J2103" s="3">
        <v>45596</v>
      </c>
      <c r="K2103" s="3" t="str">
        <f>TEXT(Table1[[#This Row],[delivery_date]]-Table1[[#This Row],[order_date]],"D")</f>
        <v>4</v>
      </c>
      <c r="L2103" s="2" t="s">
        <v>31</v>
      </c>
      <c r="M2103" s="2" t="s">
        <v>27</v>
      </c>
      <c r="N2103" s="2">
        <v>239.34</v>
      </c>
      <c r="O2103" s="2" t="s">
        <v>17</v>
      </c>
      <c r="P2103" s="2">
        <f t="shared" si="64"/>
        <v>1370.7109999999998</v>
      </c>
    </row>
    <row r="2104" spans="1:16" ht="14.25" customHeight="1" x14ac:dyDescent="0.35">
      <c r="A2104" s="2" t="s">
        <v>2135</v>
      </c>
      <c r="B2104" s="2" t="s">
        <v>25</v>
      </c>
      <c r="C2104" s="2" t="s">
        <v>33</v>
      </c>
      <c r="D2104" s="2">
        <v>4345.0600000000004</v>
      </c>
      <c r="E2104" s="2">
        <v>0.17</v>
      </c>
      <c r="F2104" s="2">
        <f t="shared" si="65"/>
        <v>738.66020000000015</v>
      </c>
      <c r="G2104" s="2">
        <v>3</v>
      </c>
      <c r="H2104" s="2" t="str">
        <f>TEXT(Table1[[#This Row],[order_date]],"mmmm")</f>
        <v>March</v>
      </c>
      <c r="I2104" s="3">
        <v>45003</v>
      </c>
      <c r="J2104" s="3">
        <v>45009</v>
      </c>
      <c r="K2104" s="3" t="str">
        <f>TEXT(Table1[[#This Row],[delivery_date]]-Table1[[#This Row],[order_date]],"D")</f>
        <v>6</v>
      </c>
      <c r="L2104" s="2" t="s">
        <v>31</v>
      </c>
      <c r="M2104" s="2" t="s">
        <v>16</v>
      </c>
      <c r="N2104" s="2">
        <v>391.68</v>
      </c>
      <c r="O2104" s="2" t="s">
        <v>34</v>
      </c>
      <c r="P2104" s="2">
        <f t="shared" si="64"/>
        <v>3606.3998000000001</v>
      </c>
    </row>
    <row r="2105" spans="1:16" ht="14.25" customHeight="1" x14ac:dyDescent="0.35">
      <c r="A2105" s="2" t="s">
        <v>2136</v>
      </c>
      <c r="B2105" s="2" t="s">
        <v>41</v>
      </c>
      <c r="C2105" s="2" t="s">
        <v>26</v>
      </c>
      <c r="D2105" s="2">
        <v>2109.31</v>
      </c>
      <c r="E2105" s="2">
        <v>0.08</v>
      </c>
      <c r="F2105" s="2">
        <f t="shared" si="65"/>
        <v>168.7448</v>
      </c>
      <c r="G2105" s="2">
        <v>7</v>
      </c>
      <c r="H2105" s="2" t="str">
        <f>TEXT(Table1[[#This Row],[order_date]],"mmmm")</f>
        <v>August</v>
      </c>
      <c r="I2105" s="3">
        <v>45159</v>
      </c>
      <c r="J2105" s="3">
        <v>45162</v>
      </c>
      <c r="K2105" s="3" t="str">
        <f>TEXT(Table1[[#This Row],[delivery_date]]-Table1[[#This Row],[order_date]],"D")</f>
        <v>3</v>
      </c>
      <c r="L2105" s="2" t="s">
        <v>15</v>
      </c>
      <c r="M2105" s="2" t="s">
        <v>27</v>
      </c>
      <c r="N2105" s="2">
        <v>499.76</v>
      </c>
      <c r="O2105" s="2" t="s">
        <v>28</v>
      </c>
      <c r="P2105" s="2">
        <f t="shared" si="64"/>
        <v>1940.5652</v>
      </c>
    </row>
    <row r="2106" spans="1:16" ht="14.25" customHeight="1" x14ac:dyDescent="0.35">
      <c r="A2106" s="2" t="s">
        <v>2137</v>
      </c>
      <c r="B2106" s="2" t="s">
        <v>19</v>
      </c>
      <c r="C2106" s="2" t="s">
        <v>14</v>
      </c>
      <c r="D2106" s="2">
        <v>707.81</v>
      </c>
      <c r="E2106" s="2">
        <v>0.22</v>
      </c>
      <c r="F2106" s="2">
        <f t="shared" si="65"/>
        <v>155.7182</v>
      </c>
      <c r="G2106" s="2">
        <v>5</v>
      </c>
      <c r="H2106" s="2" t="str">
        <f>TEXT(Table1[[#This Row],[order_date]],"mmmm")</f>
        <v>March</v>
      </c>
      <c r="I2106" s="3">
        <v>45372</v>
      </c>
      <c r="J2106" s="3">
        <v>45376</v>
      </c>
      <c r="K2106" s="3" t="str">
        <f>TEXT(Table1[[#This Row],[delivery_date]]-Table1[[#This Row],[order_date]],"D")</f>
        <v>4</v>
      </c>
      <c r="L2106" s="2" t="s">
        <v>31</v>
      </c>
      <c r="M2106" s="2" t="s">
        <v>22</v>
      </c>
      <c r="N2106" s="2">
        <v>60.13</v>
      </c>
      <c r="O2106" s="2" t="s">
        <v>23</v>
      </c>
      <c r="P2106" s="2">
        <f t="shared" si="64"/>
        <v>552.09179999999992</v>
      </c>
    </row>
    <row r="2107" spans="1:16" ht="14.25" customHeight="1" x14ac:dyDescent="0.35">
      <c r="A2107" s="2" t="s">
        <v>2138</v>
      </c>
      <c r="B2107" s="2" t="s">
        <v>19</v>
      </c>
      <c r="C2107" s="2" t="s">
        <v>26</v>
      </c>
      <c r="D2107" s="2">
        <v>150.28</v>
      </c>
      <c r="E2107" s="2">
        <v>0.04</v>
      </c>
      <c r="F2107" s="2">
        <f t="shared" si="65"/>
        <v>6.0112000000000005</v>
      </c>
      <c r="G2107" s="2">
        <v>4</v>
      </c>
      <c r="H2107" s="2" t="str">
        <f>TEXT(Table1[[#This Row],[order_date]],"mmmm")</f>
        <v>June</v>
      </c>
      <c r="I2107" s="3">
        <v>45097</v>
      </c>
      <c r="J2107" s="3">
        <v>45103</v>
      </c>
      <c r="K2107" s="3" t="str">
        <f>TEXT(Table1[[#This Row],[delivery_date]]-Table1[[#This Row],[order_date]],"D")</f>
        <v>6</v>
      </c>
      <c r="L2107" s="2" t="s">
        <v>31</v>
      </c>
      <c r="M2107" s="2" t="s">
        <v>22</v>
      </c>
      <c r="N2107" s="2">
        <v>10.24</v>
      </c>
      <c r="O2107" s="2" t="s">
        <v>34</v>
      </c>
      <c r="P2107" s="2">
        <f t="shared" si="64"/>
        <v>144.2688</v>
      </c>
    </row>
    <row r="2108" spans="1:16" ht="14.25" customHeight="1" x14ac:dyDescent="0.35">
      <c r="A2108" s="2" t="s">
        <v>2139</v>
      </c>
      <c r="B2108" s="2" t="s">
        <v>13</v>
      </c>
      <c r="C2108" s="2" t="s">
        <v>20</v>
      </c>
      <c r="D2108" s="2">
        <v>3637.55</v>
      </c>
      <c r="E2108" s="2">
        <v>0.21</v>
      </c>
      <c r="F2108" s="2">
        <f t="shared" si="65"/>
        <v>763.88549999999998</v>
      </c>
      <c r="G2108" s="2">
        <v>2</v>
      </c>
      <c r="H2108" s="2" t="str">
        <f>TEXT(Table1[[#This Row],[order_date]],"mmmm")</f>
        <v>June</v>
      </c>
      <c r="I2108" s="3">
        <v>45460</v>
      </c>
      <c r="J2108" s="3">
        <v>45463</v>
      </c>
      <c r="K2108" s="3" t="str">
        <f>TEXT(Table1[[#This Row],[delivery_date]]-Table1[[#This Row],[order_date]],"D")</f>
        <v>3</v>
      </c>
      <c r="L2108" s="2" t="s">
        <v>21</v>
      </c>
      <c r="M2108" s="2" t="s">
        <v>27</v>
      </c>
      <c r="N2108" s="2">
        <v>961.52</v>
      </c>
      <c r="O2108" s="2" t="s">
        <v>48</v>
      </c>
      <c r="P2108" s="2">
        <f t="shared" si="64"/>
        <v>2873.6645000000003</v>
      </c>
    </row>
    <row r="2109" spans="1:16" ht="14.25" customHeight="1" x14ac:dyDescent="0.35">
      <c r="A2109" s="2" t="s">
        <v>2140</v>
      </c>
      <c r="B2109" s="2" t="s">
        <v>13</v>
      </c>
      <c r="C2109" s="2" t="s">
        <v>33</v>
      </c>
      <c r="D2109" s="2">
        <v>3601.06</v>
      </c>
      <c r="E2109" s="2">
        <v>0.17</v>
      </c>
      <c r="F2109" s="2">
        <f t="shared" si="65"/>
        <v>612.18020000000001</v>
      </c>
      <c r="G2109" s="2">
        <v>6</v>
      </c>
      <c r="H2109" s="2" t="str">
        <f>TEXT(Table1[[#This Row],[order_date]],"mmmm")</f>
        <v>September</v>
      </c>
      <c r="I2109" s="3">
        <v>45199</v>
      </c>
      <c r="J2109" s="3">
        <v>45205</v>
      </c>
      <c r="K2109" s="3" t="str">
        <f>TEXT(Table1[[#This Row],[delivery_date]]-Table1[[#This Row],[order_date]],"D")</f>
        <v>6</v>
      </c>
      <c r="L2109" s="2" t="s">
        <v>21</v>
      </c>
      <c r="M2109" s="2" t="s">
        <v>27</v>
      </c>
      <c r="N2109" s="2">
        <v>667.76</v>
      </c>
      <c r="O2109" s="2" t="s">
        <v>48</v>
      </c>
      <c r="P2109" s="2">
        <f t="shared" si="64"/>
        <v>2988.8797999999997</v>
      </c>
    </row>
    <row r="2110" spans="1:16" ht="14.25" customHeight="1" x14ac:dyDescent="0.35">
      <c r="A2110" s="2" t="s">
        <v>2141</v>
      </c>
      <c r="B2110" s="2" t="s">
        <v>13</v>
      </c>
      <c r="C2110" s="2" t="s">
        <v>20</v>
      </c>
      <c r="D2110" s="2">
        <v>2147.14</v>
      </c>
      <c r="E2110" s="2">
        <v>0.17</v>
      </c>
      <c r="F2110" s="2">
        <f t="shared" si="65"/>
        <v>365.0138</v>
      </c>
      <c r="G2110" s="2">
        <v>4</v>
      </c>
      <c r="H2110" s="2" t="str">
        <f>TEXT(Table1[[#This Row],[order_date]],"mmmm")</f>
        <v>January</v>
      </c>
      <c r="I2110" s="3">
        <v>44951</v>
      </c>
      <c r="J2110" s="3">
        <v>44956</v>
      </c>
      <c r="K2110" s="3" t="str">
        <f>TEXT(Table1[[#This Row],[delivery_date]]-Table1[[#This Row],[order_date]],"D")</f>
        <v>5</v>
      </c>
      <c r="L2110" s="2" t="s">
        <v>31</v>
      </c>
      <c r="M2110" s="2" t="s">
        <v>22</v>
      </c>
      <c r="N2110" s="2">
        <v>449.8</v>
      </c>
      <c r="O2110" s="2" t="s">
        <v>17</v>
      </c>
      <c r="P2110" s="2">
        <f t="shared" si="64"/>
        <v>1782.1261999999999</v>
      </c>
    </row>
    <row r="2111" spans="1:16" ht="14.25" customHeight="1" x14ac:dyDescent="0.35">
      <c r="A2111" s="2" t="s">
        <v>2142</v>
      </c>
      <c r="B2111" s="2" t="s">
        <v>41</v>
      </c>
      <c r="C2111" s="2" t="s">
        <v>14</v>
      </c>
      <c r="D2111" s="2">
        <v>718.91</v>
      </c>
      <c r="E2111" s="2">
        <v>0.33</v>
      </c>
      <c r="F2111" s="2">
        <f t="shared" si="65"/>
        <v>237.24029999999999</v>
      </c>
      <c r="G2111" s="2">
        <v>4</v>
      </c>
      <c r="H2111" s="2" t="str">
        <f>TEXT(Table1[[#This Row],[order_date]],"mmmm")</f>
        <v>September</v>
      </c>
      <c r="I2111" s="3">
        <v>45172</v>
      </c>
      <c r="J2111" s="3">
        <v>45178</v>
      </c>
      <c r="K2111" s="3" t="str">
        <f>TEXT(Table1[[#This Row],[delivery_date]]-Table1[[#This Row],[order_date]],"D")</f>
        <v>6</v>
      </c>
      <c r="L2111" s="2" t="s">
        <v>21</v>
      </c>
      <c r="M2111" s="2" t="s">
        <v>16</v>
      </c>
      <c r="N2111" s="2">
        <v>215.47</v>
      </c>
      <c r="O2111" s="2" t="s">
        <v>28</v>
      </c>
      <c r="P2111" s="2">
        <f t="shared" si="64"/>
        <v>481.66969999999998</v>
      </c>
    </row>
    <row r="2112" spans="1:16" ht="14.25" customHeight="1" x14ac:dyDescent="0.35">
      <c r="A2112" s="2" t="s">
        <v>2143</v>
      </c>
      <c r="B2112" s="2" t="s">
        <v>19</v>
      </c>
      <c r="C2112" s="2" t="s">
        <v>14</v>
      </c>
      <c r="D2112" s="2">
        <v>1921.01</v>
      </c>
      <c r="E2112" s="2">
        <v>0.38</v>
      </c>
      <c r="F2112" s="2">
        <f t="shared" si="65"/>
        <v>729.98379999999997</v>
      </c>
      <c r="G2112" s="2">
        <v>5</v>
      </c>
      <c r="H2112" s="2" t="str">
        <f>TEXT(Table1[[#This Row],[order_date]],"mmmm")</f>
        <v>July</v>
      </c>
      <c r="I2112" s="3">
        <v>45475</v>
      </c>
      <c r="J2112" s="3">
        <v>45482</v>
      </c>
      <c r="K2112" s="3" t="str">
        <f>TEXT(Table1[[#This Row],[delivery_date]]-Table1[[#This Row],[order_date]],"D")</f>
        <v>7</v>
      </c>
      <c r="L2112" s="2" t="s">
        <v>15</v>
      </c>
      <c r="M2112" s="2" t="s">
        <v>22</v>
      </c>
      <c r="N2112" s="2">
        <v>555.17999999999995</v>
      </c>
      <c r="O2112" s="2" t="s">
        <v>34</v>
      </c>
      <c r="P2112" s="2">
        <f t="shared" si="64"/>
        <v>1191.0262</v>
      </c>
    </row>
    <row r="2113" spans="1:16" ht="14.25" customHeight="1" x14ac:dyDescent="0.35">
      <c r="A2113" s="2" t="s">
        <v>2144</v>
      </c>
      <c r="B2113" s="2" t="s">
        <v>25</v>
      </c>
      <c r="C2113" s="2" t="s">
        <v>33</v>
      </c>
      <c r="D2113" s="2">
        <v>2990.42</v>
      </c>
      <c r="E2113" s="2">
        <v>0.18</v>
      </c>
      <c r="F2113" s="2">
        <f t="shared" si="65"/>
        <v>538.27559999999994</v>
      </c>
      <c r="G2113" s="2">
        <v>9</v>
      </c>
      <c r="H2113" s="2" t="str">
        <f>TEXT(Table1[[#This Row],[order_date]],"mmmm")</f>
        <v>April</v>
      </c>
      <c r="I2113" s="3">
        <v>45400</v>
      </c>
      <c r="J2113" s="3">
        <v>45401</v>
      </c>
      <c r="K2113" s="3" t="str">
        <f>TEXT(Table1[[#This Row],[delivery_date]]-Table1[[#This Row],[order_date]],"D")</f>
        <v>1</v>
      </c>
      <c r="L2113" s="2" t="s">
        <v>15</v>
      </c>
      <c r="M2113" s="2" t="s">
        <v>22</v>
      </c>
      <c r="N2113" s="2">
        <v>459.83</v>
      </c>
      <c r="O2113" s="2" t="s">
        <v>48</v>
      </c>
      <c r="P2113" s="2">
        <f t="shared" si="64"/>
        <v>2452.1444000000001</v>
      </c>
    </row>
    <row r="2114" spans="1:16" ht="14.25" customHeight="1" x14ac:dyDescent="0.35">
      <c r="A2114" s="2" t="s">
        <v>2145</v>
      </c>
      <c r="B2114" s="2" t="s">
        <v>41</v>
      </c>
      <c r="C2114" s="2" t="s">
        <v>36</v>
      </c>
      <c r="D2114" s="2">
        <v>3549.32</v>
      </c>
      <c r="E2114" s="2">
        <v>0.13</v>
      </c>
      <c r="F2114" s="2">
        <f t="shared" si="65"/>
        <v>461.41160000000002</v>
      </c>
      <c r="G2114" s="2">
        <v>1</v>
      </c>
      <c r="H2114" s="2" t="str">
        <f>TEXT(Table1[[#This Row],[order_date]],"mmmm")</f>
        <v>November</v>
      </c>
      <c r="I2114" s="3">
        <v>45239</v>
      </c>
      <c r="J2114" s="3">
        <v>45243</v>
      </c>
      <c r="K2114" s="3" t="str">
        <f>TEXT(Table1[[#This Row],[delivery_date]]-Table1[[#This Row],[order_date]],"D")</f>
        <v>4</v>
      </c>
      <c r="L2114" s="2" t="s">
        <v>15</v>
      </c>
      <c r="M2114" s="2" t="s">
        <v>16</v>
      </c>
      <c r="N2114" s="2">
        <v>615.35</v>
      </c>
      <c r="O2114" s="2" t="s">
        <v>48</v>
      </c>
      <c r="P2114" s="2">
        <f t="shared" ref="P2114:P2177" si="66">D2114-F2114</f>
        <v>3087.9084000000003</v>
      </c>
    </row>
    <row r="2115" spans="1:16" ht="14.25" customHeight="1" x14ac:dyDescent="0.35">
      <c r="A2115" s="2" t="s">
        <v>2146</v>
      </c>
      <c r="B2115" s="2" t="s">
        <v>25</v>
      </c>
      <c r="C2115" s="2" t="s">
        <v>26</v>
      </c>
      <c r="D2115" s="2">
        <v>483.38</v>
      </c>
      <c r="E2115" s="2">
        <v>0.25</v>
      </c>
      <c r="F2115" s="2">
        <f t="shared" ref="F2115:F2178" si="67">D2115*E2115</f>
        <v>120.845</v>
      </c>
      <c r="G2115" s="2">
        <v>5</v>
      </c>
      <c r="H2115" s="2" t="str">
        <f>TEXT(Table1[[#This Row],[order_date]],"mmmm")</f>
        <v>April</v>
      </c>
      <c r="I2115" s="3">
        <v>45395</v>
      </c>
      <c r="J2115" s="3">
        <v>45399</v>
      </c>
      <c r="K2115" s="3" t="str">
        <f>TEXT(Table1[[#This Row],[delivery_date]]-Table1[[#This Row],[order_date]],"D")</f>
        <v>4</v>
      </c>
      <c r="L2115" s="2" t="s">
        <v>31</v>
      </c>
      <c r="M2115" s="2" t="s">
        <v>27</v>
      </c>
      <c r="N2115" s="2">
        <v>31.41</v>
      </c>
      <c r="O2115" s="2" t="s">
        <v>39</v>
      </c>
      <c r="P2115" s="2">
        <f t="shared" si="66"/>
        <v>362.53499999999997</v>
      </c>
    </row>
    <row r="2116" spans="1:16" ht="14.25" customHeight="1" x14ac:dyDescent="0.35">
      <c r="A2116" s="2" t="s">
        <v>2147</v>
      </c>
      <c r="B2116" s="2" t="s">
        <v>25</v>
      </c>
      <c r="C2116" s="2" t="s">
        <v>26</v>
      </c>
      <c r="D2116" s="2">
        <v>2825.91</v>
      </c>
      <c r="E2116" s="2">
        <v>0.39</v>
      </c>
      <c r="F2116" s="2">
        <f t="shared" si="67"/>
        <v>1102.1049</v>
      </c>
      <c r="G2116" s="2">
        <v>5</v>
      </c>
      <c r="H2116" s="2" t="str">
        <f>TEXT(Table1[[#This Row],[order_date]],"mmmm")</f>
        <v>December</v>
      </c>
      <c r="I2116" s="3">
        <v>45281</v>
      </c>
      <c r="J2116" s="3">
        <v>45288</v>
      </c>
      <c r="K2116" s="3" t="str">
        <f>TEXT(Table1[[#This Row],[delivery_date]]-Table1[[#This Row],[order_date]],"D")</f>
        <v>7</v>
      </c>
      <c r="L2116" s="2" t="s">
        <v>21</v>
      </c>
      <c r="M2116" s="2" t="s">
        <v>22</v>
      </c>
      <c r="N2116" s="2">
        <v>486.31</v>
      </c>
      <c r="O2116" s="2" t="s">
        <v>39</v>
      </c>
      <c r="P2116" s="2">
        <f t="shared" si="66"/>
        <v>1723.8050999999998</v>
      </c>
    </row>
    <row r="2117" spans="1:16" ht="14.25" customHeight="1" x14ac:dyDescent="0.35">
      <c r="A2117" s="2" t="s">
        <v>2148</v>
      </c>
      <c r="B2117" s="2" t="s">
        <v>41</v>
      </c>
      <c r="C2117" s="2" t="s">
        <v>14</v>
      </c>
      <c r="D2117" s="2">
        <v>1453.01</v>
      </c>
      <c r="E2117" s="2">
        <v>0.32</v>
      </c>
      <c r="F2117" s="2">
        <f t="shared" si="67"/>
        <v>464.96320000000003</v>
      </c>
      <c r="G2117" s="2">
        <v>2</v>
      </c>
      <c r="H2117" s="2" t="str">
        <f>TEXT(Table1[[#This Row],[order_date]],"mmmm")</f>
        <v>December</v>
      </c>
      <c r="I2117" s="3">
        <v>45647</v>
      </c>
      <c r="J2117" s="3">
        <v>45653</v>
      </c>
      <c r="K2117" s="3" t="str">
        <f>TEXT(Table1[[#This Row],[delivery_date]]-Table1[[#This Row],[order_date]],"D")</f>
        <v>6</v>
      </c>
      <c r="L2117" s="2" t="s">
        <v>21</v>
      </c>
      <c r="M2117" s="2" t="s">
        <v>16</v>
      </c>
      <c r="N2117" s="2">
        <v>174.45</v>
      </c>
      <c r="O2117" s="2" t="s">
        <v>17</v>
      </c>
      <c r="P2117" s="2">
        <f t="shared" si="66"/>
        <v>988.04679999999996</v>
      </c>
    </row>
    <row r="2118" spans="1:16" ht="14.25" customHeight="1" x14ac:dyDescent="0.35">
      <c r="A2118" s="2" t="s">
        <v>2149</v>
      </c>
      <c r="B2118" s="2" t="s">
        <v>25</v>
      </c>
      <c r="C2118" s="2" t="s">
        <v>20</v>
      </c>
      <c r="D2118" s="2">
        <v>3124.6</v>
      </c>
      <c r="E2118" s="2">
        <v>0.02</v>
      </c>
      <c r="F2118" s="2">
        <f t="shared" si="67"/>
        <v>62.491999999999997</v>
      </c>
      <c r="G2118" s="2">
        <v>3</v>
      </c>
      <c r="H2118" s="2" t="str">
        <f>TEXT(Table1[[#This Row],[order_date]],"mmmm")</f>
        <v>April</v>
      </c>
      <c r="I2118" s="3">
        <v>45385</v>
      </c>
      <c r="J2118" s="3">
        <v>45391</v>
      </c>
      <c r="K2118" s="3" t="str">
        <f>TEXT(Table1[[#This Row],[delivery_date]]-Table1[[#This Row],[order_date]],"D")</f>
        <v>6</v>
      </c>
      <c r="L2118" s="2" t="s">
        <v>15</v>
      </c>
      <c r="M2118" s="2" t="s">
        <v>22</v>
      </c>
      <c r="N2118" s="2">
        <v>747.48</v>
      </c>
      <c r="O2118" s="2" t="s">
        <v>17</v>
      </c>
      <c r="P2118" s="2">
        <f t="shared" si="66"/>
        <v>3062.1079999999997</v>
      </c>
    </row>
    <row r="2119" spans="1:16" ht="14.25" customHeight="1" x14ac:dyDescent="0.35">
      <c r="A2119" s="2" t="s">
        <v>2150</v>
      </c>
      <c r="B2119" s="2" t="s">
        <v>19</v>
      </c>
      <c r="C2119" s="2" t="s">
        <v>20</v>
      </c>
      <c r="D2119" s="2">
        <v>3275.89</v>
      </c>
      <c r="E2119" s="2">
        <v>0.24</v>
      </c>
      <c r="F2119" s="2">
        <f t="shared" si="67"/>
        <v>786.21359999999993</v>
      </c>
      <c r="G2119" s="2">
        <v>4</v>
      </c>
      <c r="H2119" s="2" t="str">
        <f>TEXT(Table1[[#This Row],[order_date]],"mmmm")</f>
        <v>May</v>
      </c>
      <c r="I2119" s="3">
        <v>45442</v>
      </c>
      <c r="J2119" s="3">
        <v>45446</v>
      </c>
      <c r="K2119" s="3" t="str">
        <f>TEXT(Table1[[#This Row],[delivery_date]]-Table1[[#This Row],[order_date]],"D")</f>
        <v>4</v>
      </c>
      <c r="L2119" s="2" t="s">
        <v>21</v>
      </c>
      <c r="M2119" s="2" t="s">
        <v>16</v>
      </c>
      <c r="N2119" s="2">
        <v>460.56</v>
      </c>
      <c r="O2119" s="2" t="s">
        <v>39</v>
      </c>
      <c r="P2119" s="2">
        <f t="shared" si="66"/>
        <v>2489.6763999999998</v>
      </c>
    </row>
    <row r="2120" spans="1:16" ht="14.25" customHeight="1" x14ac:dyDescent="0.35">
      <c r="A2120" s="2" t="s">
        <v>2151</v>
      </c>
      <c r="B2120" s="2" t="s">
        <v>25</v>
      </c>
      <c r="C2120" s="2" t="s">
        <v>36</v>
      </c>
      <c r="D2120" s="2">
        <v>4561.96</v>
      </c>
      <c r="E2120" s="2">
        <v>0.5</v>
      </c>
      <c r="F2120" s="2">
        <f t="shared" si="67"/>
        <v>2280.98</v>
      </c>
      <c r="G2120" s="2">
        <v>1</v>
      </c>
      <c r="H2120" s="2" t="str">
        <f>TEXT(Table1[[#This Row],[order_date]],"mmmm")</f>
        <v>February</v>
      </c>
      <c r="I2120" s="3">
        <v>44984</v>
      </c>
      <c r="J2120" s="3">
        <v>44985</v>
      </c>
      <c r="K2120" s="3" t="str">
        <f>TEXT(Table1[[#This Row],[delivery_date]]-Table1[[#This Row],[order_date]],"D")</f>
        <v>1</v>
      </c>
      <c r="L2120" s="2" t="s">
        <v>21</v>
      </c>
      <c r="M2120" s="2" t="s">
        <v>22</v>
      </c>
      <c r="N2120" s="2">
        <v>243.69</v>
      </c>
      <c r="O2120" s="2" t="s">
        <v>48</v>
      </c>
      <c r="P2120" s="2">
        <f t="shared" si="66"/>
        <v>2280.98</v>
      </c>
    </row>
    <row r="2121" spans="1:16" ht="14.25" customHeight="1" x14ac:dyDescent="0.35">
      <c r="A2121" s="2" t="s">
        <v>2152</v>
      </c>
      <c r="B2121" s="2" t="s">
        <v>19</v>
      </c>
      <c r="C2121" s="2" t="s">
        <v>20</v>
      </c>
      <c r="D2121" s="2">
        <v>2110.85</v>
      </c>
      <c r="E2121" s="2">
        <v>0.18</v>
      </c>
      <c r="F2121" s="2">
        <f t="shared" si="67"/>
        <v>379.95299999999997</v>
      </c>
      <c r="G2121" s="2">
        <v>3</v>
      </c>
      <c r="H2121" s="2" t="str">
        <f>TEXT(Table1[[#This Row],[order_date]],"mmmm")</f>
        <v>June</v>
      </c>
      <c r="I2121" s="3">
        <v>45098</v>
      </c>
      <c r="J2121" s="3">
        <v>45104</v>
      </c>
      <c r="K2121" s="3" t="str">
        <f>TEXT(Table1[[#This Row],[delivery_date]]-Table1[[#This Row],[order_date]],"D")</f>
        <v>6</v>
      </c>
      <c r="L2121" s="2" t="s">
        <v>15</v>
      </c>
      <c r="M2121" s="2" t="s">
        <v>22</v>
      </c>
      <c r="N2121" s="2">
        <v>480.91</v>
      </c>
      <c r="O2121" s="2" t="s">
        <v>28</v>
      </c>
      <c r="P2121" s="2">
        <f t="shared" si="66"/>
        <v>1730.8969999999999</v>
      </c>
    </row>
    <row r="2122" spans="1:16" ht="14.25" customHeight="1" x14ac:dyDescent="0.35">
      <c r="A2122" s="2" t="s">
        <v>2153</v>
      </c>
      <c r="B2122" s="2" t="s">
        <v>19</v>
      </c>
      <c r="C2122" s="2" t="s">
        <v>26</v>
      </c>
      <c r="D2122" s="2">
        <v>2734.19</v>
      </c>
      <c r="E2122" s="2">
        <v>0.22</v>
      </c>
      <c r="F2122" s="2">
        <f t="shared" si="67"/>
        <v>601.52179999999998</v>
      </c>
      <c r="G2122" s="2">
        <v>1</v>
      </c>
      <c r="H2122" s="2" t="str">
        <f>TEXT(Table1[[#This Row],[order_date]],"mmmm")</f>
        <v>November</v>
      </c>
      <c r="I2122" s="3">
        <v>45256</v>
      </c>
      <c r="J2122" s="3">
        <v>45263</v>
      </c>
      <c r="K2122" s="3" t="str">
        <f>TEXT(Table1[[#This Row],[delivery_date]]-Table1[[#This Row],[order_date]],"D")</f>
        <v>7</v>
      </c>
      <c r="L2122" s="2" t="s">
        <v>21</v>
      </c>
      <c r="M2122" s="2" t="s">
        <v>27</v>
      </c>
      <c r="N2122" s="2">
        <v>276.98</v>
      </c>
      <c r="O2122" s="2" t="s">
        <v>28</v>
      </c>
      <c r="P2122" s="2">
        <f t="shared" si="66"/>
        <v>2132.6682000000001</v>
      </c>
    </row>
    <row r="2123" spans="1:16" ht="14.25" customHeight="1" x14ac:dyDescent="0.35">
      <c r="A2123" s="2" t="s">
        <v>2154</v>
      </c>
      <c r="B2123" s="2" t="s">
        <v>19</v>
      </c>
      <c r="C2123" s="2" t="s">
        <v>20</v>
      </c>
      <c r="D2123" s="2">
        <v>1414.25</v>
      </c>
      <c r="E2123" s="2">
        <v>0.14000000000000001</v>
      </c>
      <c r="F2123" s="2">
        <f t="shared" si="67"/>
        <v>197.99500000000003</v>
      </c>
      <c r="G2123" s="2">
        <v>1</v>
      </c>
      <c r="H2123" s="2" t="str">
        <f>TEXT(Table1[[#This Row],[order_date]],"mmmm")</f>
        <v>September</v>
      </c>
      <c r="I2123" s="3">
        <v>45199</v>
      </c>
      <c r="J2123" s="3">
        <v>45203</v>
      </c>
      <c r="K2123" s="3" t="str">
        <f>TEXT(Table1[[#This Row],[delivery_date]]-Table1[[#This Row],[order_date]],"D")</f>
        <v>4</v>
      </c>
      <c r="L2123" s="2" t="s">
        <v>15</v>
      </c>
      <c r="M2123" s="2" t="s">
        <v>22</v>
      </c>
      <c r="N2123" s="2">
        <v>167.89</v>
      </c>
      <c r="O2123" s="2" t="s">
        <v>23</v>
      </c>
      <c r="P2123" s="2">
        <f t="shared" si="66"/>
        <v>1216.2549999999999</v>
      </c>
    </row>
    <row r="2124" spans="1:16" ht="14.25" customHeight="1" x14ac:dyDescent="0.35">
      <c r="A2124" s="2" t="s">
        <v>2155</v>
      </c>
      <c r="B2124" s="2" t="s">
        <v>13</v>
      </c>
      <c r="C2124" s="2" t="s">
        <v>36</v>
      </c>
      <c r="D2124" s="2">
        <v>1504.13</v>
      </c>
      <c r="E2124" s="2">
        <v>0.25</v>
      </c>
      <c r="F2124" s="2">
        <f t="shared" si="67"/>
        <v>376.03250000000003</v>
      </c>
      <c r="G2124" s="2">
        <v>9</v>
      </c>
      <c r="H2124" s="2" t="str">
        <f>TEXT(Table1[[#This Row],[order_date]],"mmmm")</f>
        <v>August</v>
      </c>
      <c r="I2124" s="3">
        <v>45156</v>
      </c>
      <c r="J2124" s="3">
        <v>45161</v>
      </c>
      <c r="K2124" s="3" t="str">
        <f>TEXT(Table1[[#This Row],[delivery_date]]-Table1[[#This Row],[order_date]],"D")</f>
        <v>5</v>
      </c>
      <c r="L2124" s="2" t="s">
        <v>15</v>
      </c>
      <c r="M2124" s="2" t="s">
        <v>27</v>
      </c>
      <c r="N2124" s="2">
        <v>104.59</v>
      </c>
      <c r="O2124" s="2" t="s">
        <v>17</v>
      </c>
      <c r="P2124" s="2">
        <f t="shared" si="66"/>
        <v>1128.0975000000001</v>
      </c>
    </row>
    <row r="2125" spans="1:16" ht="14.25" customHeight="1" x14ac:dyDescent="0.35">
      <c r="A2125" s="2" t="s">
        <v>2156</v>
      </c>
      <c r="B2125" s="2" t="s">
        <v>25</v>
      </c>
      <c r="C2125" s="2" t="s">
        <v>26</v>
      </c>
      <c r="D2125" s="2">
        <v>325.57</v>
      </c>
      <c r="E2125" s="2">
        <v>0.08</v>
      </c>
      <c r="F2125" s="2">
        <f t="shared" si="67"/>
        <v>26.0456</v>
      </c>
      <c r="G2125" s="2">
        <v>4</v>
      </c>
      <c r="H2125" s="2" t="str">
        <f>TEXT(Table1[[#This Row],[order_date]],"mmmm")</f>
        <v>May</v>
      </c>
      <c r="I2125" s="3">
        <v>45072</v>
      </c>
      <c r="J2125" s="3">
        <v>45079</v>
      </c>
      <c r="K2125" s="3" t="str">
        <f>TEXT(Table1[[#This Row],[delivery_date]]-Table1[[#This Row],[order_date]],"D")</f>
        <v>7</v>
      </c>
      <c r="L2125" s="2" t="s">
        <v>31</v>
      </c>
      <c r="M2125" s="2" t="s">
        <v>22</v>
      </c>
      <c r="N2125" s="2">
        <v>79.760000000000005</v>
      </c>
      <c r="O2125" s="2" t="s">
        <v>17</v>
      </c>
      <c r="P2125" s="2">
        <f t="shared" si="66"/>
        <v>299.52440000000001</v>
      </c>
    </row>
    <row r="2126" spans="1:16" ht="14.25" customHeight="1" x14ac:dyDescent="0.35">
      <c r="A2126" s="2" t="s">
        <v>2157</v>
      </c>
      <c r="B2126" s="2" t="s">
        <v>41</v>
      </c>
      <c r="C2126" s="2" t="s">
        <v>20</v>
      </c>
      <c r="D2126" s="2">
        <v>1501.74</v>
      </c>
      <c r="E2126" s="2">
        <v>0.12</v>
      </c>
      <c r="F2126" s="2">
        <f t="shared" si="67"/>
        <v>180.2088</v>
      </c>
      <c r="G2126" s="2">
        <v>4</v>
      </c>
      <c r="H2126" s="2" t="str">
        <f>TEXT(Table1[[#This Row],[order_date]],"mmmm")</f>
        <v>March</v>
      </c>
      <c r="I2126" s="3">
        <v>45363</v>
      </c>
      <c r="J2126" s="3">
        <v>45368</v>
      </c>
      <c r="K2126" s="3" t="str">
        <f>TEXT(Table1[[#This Row],[delivery_date]]-Table1[[#This Row],[order_date]],"D")</f>
        <v>5</v>
      </c>
      <c r="L2126" s="2" t="s">
        <v>15</v>
      </c>
      <c r="M2126" s="2" t="s">
        <v>16</v>
      </c>
      <c r="N2126" s="2">
        <v>167.28</v>
      </c>
      <c r="O2126" s="2" t="s">
        <v>23</v>
      </c>
      <c r="P2126" s="2">
        <f t="shared" si="66"/>
        <v>1321.5311999999999</v>
      </c>
    </row>
    <row r="2127" spans="1:16" ht="14.25" customHeight="1" x14ac:dyDescent="0.35">
      <c r="A2127" s="2" t="s">
        <v>2158</v>
      </c>
      <c r="B2127" s="2" t="s">
        <v>41</v>
      </c>
      <c r="C2127" s="2" t="s">
        <v>26</v>
      </c>
      <c r="D2127" s="2">
        <v>412.76</v>
      </c>
      <c r="E2127" s="2">
        <v>0.36</v>
      </c>
      <c r="F2127" s="2">
        <f t="shared" si="67"/>
        <v>148.59359999999998</v>
      </c>
      <c r="G2127" s="2">
        <v>4</v>
      </c>
      <c r="H2127" s="2" t="str">
        <f>TEXT(Table1[[#This Row],[order_date]],"mmmm")</f>
        <v>October</v>
      </c>
      <c r="I2127" s="3">
        <v>45201</v>
      </c>
      <c r="J2127" s="3">
        <v>45206</v>
      </c>
      <c r="K2127" s="3" t="str">
        <f>TEXT(Table1[[#This Row],[delivery_date]]-Table1[[#This Row],[order_date]],"D")</f>
        <v>5</v>
      </c>
      <c r="L2127" s="2" t="s">
        <v>21</v>
      </c>
      <c r="M2127" s="2" t="s">
        <v>27</v>
      </c>
      <c r="N2127" s="2">
        <v>99.35</v>
      </c>
      <c r="O2127" s="2" t="s">
        <v>39</v>
      </c>
      <c r="P2127" s="2">
        <f t="shared" si="66"/>
        <v>264.16640000000001</v>
      </c>
    </row>
    <row r="2128" spans="1:16" ht="14.25" customHeight="1" x14ac:dyDescent="0.35">
      <c r="A2128" s="2" t="s">
        <v>2159</v>
      </c>
      <c r="B2128" s="2" t="s">
        <v>25</v>
      </c>
      <c r="C2128" s="2" t="s">
        <v>14</v>
      </c>
      <c r="D2128" s="2">
        <v>4823.1899999999996</v>
      </c>
      <c r="E2128" s="2">
        <v>7.0000000000000007E-2</v>
      </c>
      <c r="F2128" s="2">
        <f t="shared" si="67"/>
        <v>337.62330000000003</v>
      </c>
      <c r="G2128" s="2">
        <v>9</v>
      </c>
      <c r="H2128" s="2" t="str">
        <f>TEXT(Table1[[#This Row],[order_date]],"mmmm")</f>
        <v>July</v>
      </c>
      <c r="I2128" s="3">
        <v>45495</v>
      </c>
      <c r="J2128" s="3">
        <v>45500</v>
      </c>
      <c r="K2128" s="3" t="str">
        <f>TEXT(Table1[[#This Row],[delivery_date]]-Table1[[#This Row],[order_date]],"D")</f>
        <v>5</v>
      </c>
      <c r="L2128" s="2" t="s">
        <v>21</v>
      </c>
      <c r="M2128" s="2" t="s">
        <v>27</v>
      </c>
      <c r="N2128" s="2">
        <v>270.58</v>
      </c>
      <c r="O2128" s="2" t="s">
        <v>39</v>
      </c>
      <c r="P2128" s="2">
        <f t="shared" si="66"/>
        <v>4485.5666999999994</v>
      </c>
    </row>
    <row r="2129" spans="1:16" ht="14.25" customHeight="1" x14ac:dyDescent="0.35">
      <c r="A2129" s="2" t="s">
        <v>2160</v>
      </c>
      <c r="B2129" s="2" t="s">
        <v>13</v>
      </c>
      <c r="C2129" s="2" t="s">
        <v>14</v>
      </c>
      <c r="D2129" s="2">
        <v>3158.89</v>
      </c>
      <c r="E2129" s="2">
        <v>0.46</v>
      </c>
      <c r="F2129" s="2">
        <f t="shared" si="67"/>
        <v>1453.0894000000001</v>
      </c>
      <c r="G2129" s="2">
        <v>8</v>
      </c>
      <c r="H2129" s="2" t="str">
        <f>TEXT(Table1[[#This Row],[order_date]],"mmmm")</f>
        <v>December</v>
      </c>
      <c r="I2129" s="3">
        <v>45261</v>
      </c>
      <c r="J2129" s="3">
        <v>45263</v>
      </c>
      <c r="K2129" s="3" t="str">
        <f>TEXT(Table1[[#This Row],[delivery_date]]-Table1[[#This Row],[order_date]],"D")</f>
        <v>2</v>
      </c>
      <c r="L2129" s="2" t="s">
        <v>15</v>
      </c>
      <c r="M2129" s="2" t="s">
        <v>16</v>
      </c>
      <c r="N2129" s="2">
        <v>667.11</v>
      </c>
      <c r="O2129" s="2" t="s">
        <v>28</v>
      </c>
      <c r="P2129" s="2">
        <f t="shared" si="66"/>
        <v>1705.8005999999998</v>
      </c>
    </row>
    <row r="2130" spans="1:16" ht="14.25" customHeight="1" x14ac:dyDescent="0.35">
      <c r="A2130" s="2" t="s">
        <v>2161</v>
      </c>
      <c r="B2130" s="2" t="s">
        <v>13</v>
      </c>
      <c r="C2130" s="2" t="s">
        <v>14</v>
      </c>
      <c r="D2130" s="2">
        <v>948.43</v>
      </c>
      <c r="E2130" s="2">
        <v>0.15</v>
      </c>
      <c r="F2130" s="2">
        <f t="shared" si="67"/>
        <v>142.2645</v>
      </c>
      <c r="G2130" s="2">
        <v>4</v>
      </c>
      <c r="H2130" s="2" t="str">
        <f>TEXT(Table1[[#This Row],[order_date]],"mmmm")</f>
        <v>October</v>
      </c>
      <c r="I2130" s="3">
        <v>45226</v>
      </c>
      <c r="J2130" s="3">
        <v>45228</v>
      </c>
      <c r="K2130" s="3" t="str">
        <f>TEXT(Table1[[#This Row],[delivery_date]]-Table1[[#This Row],[order_date]],"D")</f>
        <v>2</v>
      </c>
      <c r="L2130" s="2" t="s">
        <v>31</v>
      </c>
      <c r="M2130" s="2" t="s">
        <v>27</v>
      </c>
      <c r="N2130" s="2">
        <v>75.989999999999995</v>
      </c>
      <c r="O2130" s="2" t="s">
        <v>34</v>
      </c>
      <c r="P2130" s="2">
        <f t="shared" si="66"/>
        <v>806.16549999999995</v>
      </c>
    </row>
    <row r="2131" spans="1:16" ht="14.25" customHeight="1" x14ac:dyDescent="0.35">
      <c r="A2131" s="2" t="s">
        <v>2162</v>
      </c>
      <c r="B2131" s="2" t="s">
        <v>19</v>
      </c>
      <c r="C2131" s="2" t="s">
        <v>20</v>
      </c>
      <c r="D2131" s="2">
        <v>672.16</v>
      </c>
      <c r="E2131" s="2">
        <v>0.28999999999999998</v>
      </c>
      <c r="F2131" s="2">
        <f t="shared" si="67"/>
        <v>194.92639999999997</v>
      </c>
      <c r="G2131" s="2">
        <v>6</v>
      </c>
      <c r="H2131" s="2" t="str">
        <f>TEXT(Table1[[#This Row],[order_date]],"mmmm")</f>
        <v>May</v>
      </c>
      <c r="I2131" s="3">
        <v>45073</v>
      </c>
      <c r="J2131" s="3">
        <v>45078</v>
      </c>
      <c r="K2131" s="3" t="str">
        <f>TEXT(Table1[[#This Row],[delivery_date]]-Table1[[#This Row],[order_date]],"D")</f>
        <v>5</v>
      </c>
      <c r="L2131" s="2" t="s">
        <v>15</v>
      </c>
      <c r="M2131" s="2" t="s">
        <v>16</v>
      </c>
      <c r="N2131" s="2">
        <v>104.51</v>
      </c>
      <c r="O2131" s="2" t="s">
        <v>48</v>
      </c>
      <c r="P2131" s="2">
        <f t="shared" si="66"/>
        <v>477.23360000000002</v>
      </c>
    </row>
    <row r="2132" spans="1:16" ht="14.25" customHeight="1" x14ac:dyDescent="0.35">
      <c r="A2132" s="2" t="s">
        <v>2163</v>
      </c>
      <c r="B2132" s="2" t="s">
        <v>25</v>
      </c>
      <c r="C2132" s="2" t="s">
        <v>36</v>
      </c>
      <c r="D2132" s="2">
        <v>1913.6</v>
      </c>
      <c r="E2132" s="2">
        <v>0.16</v>
      </c>
      <c r="F2132" s="2">
        <f t="shared" si="67"/>
        <v>306.17599999999999</v>
      </c>
      <c r="G2132" s="2">
        <v>2</v>
      </c>
      <c r="H2132" s="2" t="str">
        <f>TEXT(Table1[[#This Row],[order_date]],"mmmm")</f>
        <v>July</v>
      </c>
      <c r="I2132" s="3">
        <v>45475</v>
      </c>
      <c r="J2132" s="3">
        <v>45479</v>
      </c>
      <c r="K2132" s="3" t="str">
        <f>TEXT(Table1[[#This Row],[delivery_date]]-Table1[[#This Row],[order_date]],"D")</f>
        <v>4</v>
      </c>
      <c r="L2132" s="2" t="s">
        <v>15</v>
      </c>
      <c r="M2132" s="2" t="s">
        <v>22</v>
      </c>
      <c r="N2132" s="2">
        <v>243.87</v>
      </c>
      <c r="O2132" s="2" t="s">
        <v>34</v>
      </c>
      <c r="P2132" s="2">
        <f t="shared" si="66"/>
        <v>1607.424</v>
      </c>
    </row>
    <row r="2133" spans="1:16" ht="14.25" customHeight="1" x14ac:dyDescent="0.35">
      <c r="A2133" s="2" t="s">
        <v>2164</v>
      </c>
      <c r="B2133" s="2" t="s">
        <v>25</v>
      </c>
      <c r="C2133" s="2" t="s">
        <v>26</v>
      </c>
      <c r="D2133" s="2">
        <v>1607.47</v>
      </c>
      <c r="E2133" s="2">
        <v>0.24</v>
      </c>
      <c r="F2133" s="2">
        <f t="shared" si="67"/>
        <v>385.7928</v>
      </c>
      <c r="G2133" s="2">
        <v>6</v>
      </c>
      <c r="H2133" s="2" t="str">
        <f>TEXT(Table1[[#This Row],[order_date]],"mmmm")</f>
        <v>February</v>
      </c>
      <c r="I2133" s="3">
        <v>44984</v>
      </c>
      <c r="J2133" s="3">
        <v>44989</v>
      </c>
      <c r="K2133" s="3" t="str">
        <f>TEXT(Table1[[#This Row],[delivery_date]]-Table1[[#This Row],[order_date]],"D")</f>
        <v>5</v>
      </c>
      <c r="L2133" s="2" t="s">
        <v>31</v>
      </c>
      <c r="M2133" s="2" t="s">
        <v>27</v>
      </c>
      <c r="N2133" s="2">
        <v>393.98</v>
      </c>
      <c r="O2133" s="2" t="s">
        <v>48</v>
      </c>
      <c r="P2133" s="2">
        <f t="shared" si="66"/>
        <v>1221.6772000000001</v>
      </c>
    </row>
    <row r="2134" spans="1:16" ht="14.25" customHeight="1" x14ac:dyDescent="0.35">
      <c r="A2134" s="2" t="s">
        <v>2165</v>
      </c>
      <c r="B2134" s="2" t="s">
        <v>41</v>
      </c>
      <c r="C2134" s="2" t="s">
        <v>33</v>
      </c>
      <c r="D2134" s="2">
        <v>1468.35</v>
      </c>
      <c r="E2134" s="2">
        <v>0.45</v>
      </c>
      <c r="F2134" s="2">
        <f t="shared" si="67"/>
        <v>660.75749999999994</v>
      </c>
      <c r="G2134" s="2">
        <v>1</v>
      </c>
      <c r="H2134" s="2" t="str">
        <f>TEXT(Table1[[#This Row],[order_date]],"mmmm")</f>
        <v>September</v>
      </c>
      <c r="I2134" s="3">
        <v>45194</v>
      </c>
      <c r="J2134" s="3">
        <v>45196</v>
      </c>
      <c r="K2134" s="3" t="str">
        <f>TEXT(Table1[[#This Row],[delivery_date]]-Table1[[#This Row],[order_date]],"D")</f>
        <v>2</v>
      </c>
      <c r="L2134" s="2" t="s">
        <v>31</v>
      </c>
      <c r="M2134" s="2" t="s">
        <v>16</v>
      </c>
      <c r="N2134" s="2">
        <v>364.56</v>
      </c>
      <c r="O2134" s="2" t="s">
        <v>28</v>
      </c>
      <c r="P2134" s="2">
        <f t="shared" si="66"/>
        <v>807.59249999999997</v>
      </c>
    </row>
    <row r="2135" spans="1:16" ht="14.25" customHeight="1" x14ac:dyDescent="0.35">
      <c r="A2135" s="2" t="s">
        <v>2166</v>
      </c>
      <c r="B2135" s="2" t="s">
        <v>25</v>
      </c>
      <c r="C2135" s="2" t="s">
        <v>14</v>
      </c>
      <c r="D2135" s="2">
        <v>2394.16</v>
      </c>
      <c r="E2135" s="2">
        <v>0.03</v>
      </c>
      <c r="F2135" s="2">
        <f t="shared" si="67"/>
        <v>71.824799999999996</v>
      </c>
      <c r="G2135" s="2">
        <v>5</v>
      </c>
      <c r="H2135" s="2" t="str">
        <f>TEXT(Table1[[#This Row],[order_date]],"mmmm")</f>
        <v>February</v>
      </c>
      <c r="I2135" s="3">
        <v>44958</v>
      </c>
      <c r="J2135" s="3">
        <v>44960</v>
      </c>
      <c r="K2135" s="3" t="str">
        <f>TEXT(Table1[[#This Row],[delivery_date]]-Table1[[#This Row],[order_date]],"D")</f>
        <v>2</v>
      </c>
      <c r="L2135" s="2" t="s">
        <v>15</v>
      </c>
      <c r="M2135" s="2" t="s">
        <v>22</v>
      </c>
      <c r="N2135" s="2">
        <v>629.59</v>
      </c>
      <c r="O2135" s="2" t="s">
        <v>34</v>
      </c>
      <c r="P2135" s="2">
        <f t="shared" si="66"/>
        <v>2322.3352</v>
      </c>
    </row>
    <row r="2136" spans="1:16" ht="14.25" customHeight="1" x14ac:dyDescent="0.35">
      <c r="A2136" s="2" t="s">
        <v>2167</v>
      </c>
      <c r="B2136" s="2" t="s">
        <v>13</v>
      </c>
      <c r="C2136" s="2" t="s">
        <v>14</v>
      </c>
      <c r="D2136" s="2">
        <v>4573.08</v>
      </c>
      <c r="E2136" s="2">
        <v>0.43</v>
      </c>
      <c r="F2136" s="2">
        <f t="shared" si="67"/>
        <v>1966.4243999999999</v>
      </c>
      <c r="G2136" s="2">
        <v>8</v>
      </c>
      <c r="H2136" s="2" t="str">
        <f>TEXT(Table1[[#This Row],[order_date]],"mmmm")</f>
        <v>February</v>
      </c>
      <c r="I2136" s="3">
        <v>45336</v>
      </c>
      <c r="J2136" s="3">
        <v>45343</v>
      </c>
      <c r="K2136" s="3" t="str">
        <f>TEXT(Table1[[#This Row],[delivery_date]]-Table1[[#This Row],[order_date]],"D")</f>
        <v>7</v>
      </c>
      <c r="L2136" s="2" t="s">
        <v>31</v>
      </c>
      <c r="M2136" s="2" t="s">
        <v>22</v>
      </c>
      <c r="N2136" s="2">
        <v>246.6</v>
      </c>
      <c r="O2136" s="2" t="s">
        <v>17</v>
      </c>
      <c r="P2136" s="2">
        <f t="shared" si="66"/>
        <v>2606.6556</v>
      </c>
    </row>
    <row r="2137" spans="1:16" ht="14.25" customHeight="1" x14ac:dyDescent="0.35">
      <c r="A2137" s="2" t="s">
        <v>2168</v>
      </c>
      <c r="B2137" s="2" t="s">
        <v>25</v>
      </c>
      <c r="C2137" s="2" t="s">
        <v>33</v>
      </c>
      <c r="D2137" s="2">
        <v>2883.45</v>
      </c>
      <c r="E2137" s="2">
        <v>0.28000000000000003</v>
      </c>
      <c r="F2137" s="2">
        <f t="shared" si="67"/>
        <v>807.36599999999999</v>
      </c>
      <c r="G2137" s="2">
        <v>1</v>
      </c>
      <c r="H2137" s="2" t="str">
        <f>TEXT(Table1[[#This Row],[order_date]],"mmmm")</f>
        <v>March</v>
      </c>
      <c r="I2137" s="3">
        <v>45357</v>
      </c>
      <c r="J2137" s="3">
        <v>45364</v>
      </c>
      <c r="K2137" s="3" t="str">
        <f>TEXT(Table1[[#This Row],[delivery_date]]-Table1[[#This Row],[order_date]],"D")</f>
        <v>7</v>
      </c>
      <c r="L2137" s="2" t="s">
        <v>21</v>
      </c>
      <c r="M2137" s="2" t="s">
        <v>27</v>
      </c>
      <c r="N2137" s="2">
        <v>756.72</v>
      </c>
      <c r="O2137" s="2" t="s">
        <v>17</v>
      </c>
      <c r="P2137" s="2">
        <f t="shared" si="66"/>
        <v>2076.0839999999998</v>
      </c>
    </row>
    <row r="2138" spans="1:16" ht="14.25" customHeight="1" x14ac:dyDescent="0.35">
      <c r="A2138" s="2" t="s">
        <v>2169</v>
      </c>
      <c r="B2138" s="2" t="s">
        <v>41</v>
      </c>
      <c r="C2138" s="2" t="s">
        <v>33</v>
      </c>
      <c r="D2138" s="2">
        <v>2654.03</v>
      </c>
      <c r="E2138" s="2">
        <v>0.33</v>
      </c>
      <c r="F2138" s="2">
        <f t="shared" si="67"/>
        <v>875.82990000000007</v>
      </c>
      <c r="G2138" s="2">
        <v>2</v>
      </c>
      <c r="H2138" s="2" t="str">
        <f>TEXT(Table1[[#This Row],[order_date]],"mmmm")</f>
        <v>August</v>
      </c>
      <c r="I2138" s="3">
        <v>45527</v>
      </c>
      <c r="J2138" s="3">
        <v>45528</v>
      </c>
      <c r="K2138" s="3" t="str">
        <f>TEXT(Table1[[#This Row],[delivery_date]]-Table1[[#This Row],[order_date]],"D")</f>
        <v>1</v>
      </c>
      <c r="L2138" s="2" t="s">
        <v>15</v>
      </c>
      <c r="M2138" s="2" t="s">
        <v>22</v>
      </c>
      <c r="N2138" s="2">
        <v>293.12</v>
      </c>
      <c r="O2138" s="2" t="s">
        <v>28</v>
      </c>
      <c r="P2138" s="2">
        <f t="shared" si="66"/>
        <v>1778.2001</v>
      </c>
    </row>
    <row r="2139" spans="1:16" ht="14.25" customHeight="1" x14ac:dyDescent="0.35">
      <c r="A2139" s="2" t="s">
        <v>2170</v>
      </c>
      <c r="B2139" s="2" t="s">
        <v>19</v>
      </c>
      <c r="C2139" s="2" t="s">
        <v>20</v>
      </c>
      <c r="D2139" s="2">
        <v>4052.09</v>
      </c>
      <c r="E2139" s="2">
        <v>0.03</v>
      </c>
      <c r="F2139" s="2">
        <f t="shared" si="67"/>
        <v>121.56270000000001</v>
      </c>
      <c r="G2139" s="2">
        <v>3</v>
      </c>
      <c r="H2139" s="2" t="str">
        <f>TEXT(Table1[[#This Row],[order_date]],"mmmm")</f>
        <v>August</v>
      </c>
      <c r="I2139" s="3">
        <v>45148</v>
      </c>
      <c r="J2139" s="3">
        <v>45149</v>
      </c>
      <c r="K2139" s="3" t="str">
        <f>TEXT(Table1[[#This Row],[delivery_date]]-Table1[[#This Row],[order_date]],"D")</f>
        <v>1</v>
      </c>
      <c r="L2139" s="2" t="s">
        <v>21</v>
      </c>
      <c r="M2139" s="2" t="s">
        <v>16</v>
      </c>
      <c r="N2139" s="2">
        <v>1048.56</v>
      </c>
      <c r="O2139" s="2" t="s">
        <v>28</v>
      </c>
      <c r="P2139" s="2">
        <f t="shared" si="66"/>
        <v>3930.5273000000002</v>
      </c>
    </row>
    <row r="2140" spans="1:16" ht="14.25" customHeight="1" x14ac:dyDescent="0.35">
      <c r="A2140" s="2" t="s">
        <v>2171</v>
      </c>
      <c r="B2140" s="2" t="s">
        <v>41</v>
      </c>
      <c r="C2140" s="2" t="s">
        <v>26</v>
      </c>
      <c r="D2140" s="2">
        <v>119.72</v>
      </c>
      <c r="E2140" s="2">
        <v>0.38</v>
      </c>
      <c r="F2140" s="2">
        <f t="shared" si="67"/>
        <v>45.493600000000001</v>
      </c>
      <c r="G2140" s="2">
        <v>7</v>
      </c>
      <c r="H2140" s="2" t="str">
        <f>TEXT(Table1[[#This Row],[order_date]],"mmmm")</f>
        <v>February</v>
      </c>
      <c r="I2140" s="3">
        <v>44977</v>
      </c>
      <c r="J2140" s="3">
        <v>44981</v>
      </c>
      <c r="K2140" s="3" t="str">
        <f>TEXT(Table1[[#This Row],[delivery_date]]-Table1[[#This Row],[order_date]],"D")</f>
        <v>4</v>
      </c>
      <c r="L2140" s="2" t="s">
        <v>31</v>
      </c>
      <c r="M2140" s="2" t="s">
        <v>27</v>
      </c>
      <c r="N2140" s="2">
        <v>31.02</v>
      </c>
      <c r="O2140" s="2" t="s">
        <v>34</v>
      </c>
      <c r="P2140" s="2">
        <f t="shared" si="66"/>
        <v>74.226399999999998</v>
      </c>
    </row>
    <row r="2141" spans="1:16" ht="14.25" customHeight="1" x14ac:dyDescent="0.35">
      <c r="A2141" s="2" t="s">
        <v>2172</v>
      </c>
      <c r="B2141" s="2" t="s">
        <v>41</v>
      </c>
      <c r="C2141" s="2" t="s">
        <v>14</v>
      </c>
      <c r="D2141" s="2">
        <v>1067.19</v>
      </c>
      <c r="E2141" s="2">
        <v>0.06</v>
      </c>
      <c r="F2141" s="2">
        <f t="shared" si="67"/>
        <v>64.031400000000005</v>
      </c>
      <c r="G2141" s="2">
        <v>8</v>
      </c>
      <c r="H2141" s="2" t="str">
        <f>TEXT(Table1[[#This Row],[order_date]],"mmmm")</f>
        <v>April</v>
      </c>
      <c r="I2141" s="3">
        <v>45388</v>
      </c>
      <c r="J2141" s="3">
        <v>45395</v>
      </c>
      <c r="K2141" s="3" t="str">
        <f>TEXT(Table1[[#This Row],[delivery_date]]-Table1[[#This Row],[order_date]],"D")</f>
        <v>7</v>
      </c>
      <c r="L2141" s="2" t="s">
        <v>21</v>
      </c>
      <c r="M2141" s="2" t="s">
        <v>27</v>
      </c>
      <c r="N2141" s="2">
        <v>112.88</v>
      </c>
      <c r="O2141" s="2" t="s">
        <v>17</v>
      </c>
      <c r="P2141" s="2">
        <f t="shared" si="66"/>
        <v>1003.1586000000001</v>
      </c>
    </row>
    <row r="2142" spans="1:16" ht="14.25" customHeight="1" x14ac:dyDescent="0.35">
      <c r="A2142" s="2" t="s">
        <v>2173</v>
      </c>
      <c r="B2142" s="2" t="s">
        <v>19</v>
      </c>
      <c r="C2142" s="2" t="s">
        <v>36</v>
      </c>
      <c r="D2142" s="2">
        <v>2531.31</v>
      </c>
      <c r="E2142" s="2">
        <v>0.48</v>
      </c>
      <c r="F2142" s="2">
        <f t="shared" si="67"/>
        <v>1215.0287999999998</v>
      </c>
      <c r="G2142" s="2">
        <v>4</v>
      </c>
      <c r="H2142" s="2" t="str">
        <f>TEXT(Table1[[#This Row],[order_date]],"mmmm")</f>
        <v>December</v>
      </c>
      <c r="I2142" s="3">
        <v>45631</v>
      </c>
      <c r="J2142" s="3">
        <v>45632</v>
      </c>
      <c r="K2142" s="3" t="str">
        <f>TEXT(Table1[[#This Row],[delivery_date]]-Table1[[#This Row],[order_date]],"D")</f>
        <v>1</v>
      </c>
      <c r="L2142" s="2" t="s">
        <v>31</v>
      </c>
      <c r="M2142" s="2" t="s">
        <v>27</v>
      </c>
      <c r="N2142" s="2">
        <v>282.22000000000003</v>
      </c>
      <c r="O2142" s="2" t="s">
        <v>17</v>
      </c>
      <c r="P2142" s="2">
        <f t="shared" si="66"/>
        <v>1316.2812000000001</v>
      </c>
    </row>
    <row r="2143" spans="1:16" ht="14.25" customHeight="1" x14ac:dyDescent="0.35">
      <c r="A2143" s="2" t="s">
        <v>2174</v>
      </c>
      <c r="B2143" s="2" t="s">
        <v>41</v>
      </c>
      <c r="C2143" s="2" t="s">
        <v>20</v>
      </c>
      <c r="D2143" s="2">
        <v>3556.01</v>
      </c>
      <c r="E2143" s="2">
        <v>0.4</v>
      </c>
      <c r="F2143" s="2">
        <f t="shared" si="67"/>
        <v>1422.4040000000002</v>
      </c>
      <c r="G2143" s="2">
        <v>8</v>
      </c>
      <c r="H2143" s="2" t="str">
        <f>TEXT(Table1[[#This Row],[order_date]],"mmmm")</f>
        <v>July</v>
      </c>
      <c r="I2143" s="3">
        <v>45499</v>
      </c>
      <c r="J2143" s="3">
        <v>45502</v>
      </c>
      <c r="K2143" s="3" t="str">
        <f>TEXT(Table1[[#This Row],[delivery_date]]-Table1[[#This Row],[order_date]],"D")</f>
        <v>3</v>
      </c>
      <c r="L2143" s="2" t="s">
        <v>15</v>
      </c>
      <c r="M2143" s="2" t="s">
        <v>16</v>
      </c>
      <c r="N2143" s="2">
        <v>321.85000000000002</v>
      </c>
      <c r="O2143" s="2" t="s">
        <v>23</v>
      </c>
      <c r="P2143" s="2">
        <f t="shared" si="66"/>
        <v>2133.6059999999998</v>
      </c>
    </row>
    <row r="2144" spans="1:16" ht="14.25" customHeight="1" x14ac:dyDescent="0.35">
      <c r="A2144" s="2" t="s">
        <v>2175</v>
      </c>
      <c r="B2144" s="2" t="s">
        <v>41</v>
      </c>
      <c r="C2144" s="2" t="s">
        <v>20</v>
      </c>
      <c r="D2144" s="2">
        <v>2476.64</v>
      </c>
      <c r="E2144" s="2">
        <v>0.25</v>
      </c>
      <c r="F2144" s="2">
        <f t="shared" si="67"/>
        <v>619.16</v>
      </c>
      <c r="G2144" s="2">
        <v>1</v>
      </c>
      <c r="H2144" s="2" t="str">
        <f>TEXT(Table1[[#This Row],[order_date]],"mmmm")</f>
        <v>April</v>
      </c>
      <c r="I2144" s="3">
        <v>45385</v>
      </c>
      <c r="J2144" s="3">
        <v>45388</v>
      </c>
      <c r="K2144" s="3" t="str">
        <f>TEXT(Table1[[#This Row],[delivery_date]]-Table1[[#This Row],[order_date]],"D")</f>
        <v>3</v>
      </c>
      <c r="L2144" s="2" t="s">
        <v>31</v>
      </c>
      <c r="M2144" s="2" t="s">
        <v>27</v>
      </c>
      <c r="N2144" s="2">
        <v>234.45</v>
      </c>
      <c r="O2144" s="2" t="s">
        <v>34</v>
      </c>
      <c r="P2144" s="2">
        <f t="shared" si="66"/>
        <v>1857.48</v>
      </c>
    </row>
    <row r="2145" spans="1:16" ht="14.25" customHeight="1" x14ac:dyDescent="0.35">
      <c r="A2145" s="2" t="s">
        <v>2176</v>
      </c>
      <c r="B2145" s="2" t="s">
        <v>25</v>
      </c>
      <c r="C2145" s="2" t="s">
        <v>36</v>
      </c>
      <c r="D2145" s="2">
        <v>902.21</v>
      </c>
      <c r="E2145" s="2">
        <v>0.46</v>
      </c>
      <c r="F2145" s="2">
        <f t="shared" si="67"/>
        <v>415.01660000000004</v>
      </c>
      <c r="G2145" s="2">
        <v>3</v>
      </c>
      <c r="H2145" s="2" t="str">
        <f>TEXT(Table1[[#This Row],[order_date]],"mmmm")</f>
        <v>August</v>
      </c>
      <c r="I2145" s="3">
        <v>45523</v>
      </c>
      <c r="J2145" s="3">
        <v>45530</v>
      </c>
      <c r="K2145" s="3" t="str">
        <f>TEXT(Table1[[#This Row],[delivery_date]]-Table1[[#This Row],[order_date]],"D")</f>
        <v>7</v>
      </c>
      <c r="L2145" s="2" t="s">
        <v>15</v>
      </c>
      <c r="M2145" s="2" t="s">
        <v>22</v>
      </c>
      <c r="N2145" s="2">
        <v>260.48</v>
      </c>
      <c r="O2145" s="2" t="s">
        <v>23</v>
      </c>
      <c r="P2145" s="2">
        <f t="shared" si="66"/>
        <v>487.1934</v>
      </c>
    </row>
    <row r="2146" spans="1:16" ht="14.25" customHeight="1" x14ac:dyDescent="0.35">
      <c r="A2146" s="2" t="s">
        <v>2177</v>
      </c>
      <c r="B2146" s="2" t="s">
        <v>25</v>
      </c>
      <c r="C2146" s="2" t="s">
        <v>36</v>
      </c>
      <c r="D2146" s="2">
        <v>4656.92</v>
      </c>
      <c r="E2146" s="2">
        <v>0.08</v>
      </c>
      <c r="F2146" s="2">
        <f t="shared" si="67"/>
        <v>372.55360000000002</v>
      </c>
      <c r="G2146" s="2">
        <v>4</v>
      </c>
      <c r="H2146" s="2" t="str">
        <f>TEXT(Table1[[#This Row],[order_date]],"mmmm")</f>
        <v>October</v>
      </c>
      <c r="I2146" s="3">
        <v>45204</v>
      </c>
      <c r="J2146" s="3">
        <v>45210</v>
      </c>
      <c r="K2146" s="3" t="str">
        <f>TEXT(Table1[[#This Row],[delivery_date]]-Table1[[#This Row],[order_date]],"D")</f>
        <v>6</v>
      </c>
      <c r="L2146" s="2" t="s">
        <v>31</v>
      </c>
      <c r="M2146" s="2" t="s">
        <v>22</v>
      </c>
      <c r="N2146" s="2">
        <v>680.8</v>
      </c>
      <c r="O2146" s="2" t="s">
        <v>17</v>
      </c>
      <c r="P2146" s="2">
        <f t="shared" si="66"/>
        <v>4284.3663999999999</v>
      </c>
    </row>
    <row r="2147" spans="1:16" ht="14.25" customHeight="1" x14ac:dyDescent="0.35">
      <c r="A2147" s="2" t="s">
        <v>2178</v>
      </c>
      <c r="B2147" s="2" t="s">
        <v>19</v>
      </c>
      <c r="C2147" s="2" t="s">
        <v>36</v>
      </c>
      <c r="D2147" s="2">
        <v>1710.46</v>
      </c>
      <c r="E2147" s="2">
        <v>0.5</v>
      </c>
      <c r="F2147" s="2">
        <f t="shared" si="67"/>
        <v>855.23</v>
      </c>
      <c r="G2147" s="2">
        <v>5</v>
      </c>
      <c r="H2147" s="2" t="str">
        <f>TEXT(Table1[[#This Row],[order_date]],"mmmm")</f>
        <v>March</v>
      </c>
      <c r="I2147" s="3">
        <v>45379</v>
      </c>
      <c r="J2147" s="3">
        <v>45380</v>
      </c>
      <c r="K2147" s="3" t="str">
        <f>TEXT(Table1[[#This Row],[delivery_date]]-Table1[[#This Row],[order_date]],"D")</f>
        <v>1</v>
      </c>
      <c r="L2147" s="2" t="s">
        <v>31</v>
      </c>
      <c r="M2147" s="2" t="s">
        <v>22</v>
      </c>
      <c r="N2147" s="2">
        <v>102.54</v>
      </c>
      <c r="O2147" s="2" t="s">
        <v>34</v>
      </c>
      <c r="P2147" s="2">
        <f t="shared" si="66"/>
        <v>855.23</v>
      </c>
    </row>
    <row r="2148" spans="1:16" ht="14.25" customHeight="1" x14ac:dyDescent="0.35">
      <c r="A2148" s="2" t="s">
        <v>2179</v>
      </c>
      <c r="B2148" s="2" t="s">
        <v>25</v>
      </c>
      <c r="C2148" s="2" t="s">
        <v>33</v>
      </c>
      <c r="D2148" s="2">
        <v>3962.26</v>
      </c>
      <c r="E2148" s="2">
        <v>0.36</v>
      </c>
      <c r="F2148" s="2">
        <f t="shared" si="67"/>
        <v>1426.4136000000001</v>
      </c>
      <c r="G2148" s="2">
        <v>9</v>
      </c>
      <c r="H2148" s="2" t="str">
        <f>TEXT(Table1[[#This Row],[order_date]],"mmmm")</f>
        <v>February</v>
      </c>
      <c r="I2148" s="3">
        <v>44966</v>
      </c>
      <c r="J2148" s="3">
        <v>44969</v>
      </c>
      <c r="K2148" s="3" t="str">
        <f>TEXT(Table1[[#This Row],[delivery_date]]-Table1[[#This Row],[order_date]],"D")</f>
        <v>3</v>
      </c>
      <c r="L2148" s="2" t="s">
        <v>21</v>
      </c>
      <c r="M2148" s="2" t="s">
        <v>22</v>
      </c>
      <c r="N2148" s="2">
        <v>524.35</v>
      </c>
      <c r="O2148" s="2" t="s">
        <v>34</v>
      </c>
      <c r="P2148" s="2">
        <f t="shared" si="66"/>
        <v>2535.8464000000004</v>
      </c>
    </row>
    <row r="2149" spans="1:16" ht="14.25" customHeight="1" x14ac:dyDescent="0.35">
      <c r="A2149" s="2" t="s">
        <v>2180</v>
      </c>
      <c r="B2149" s="2" t="s">
        <v>25</v>
      </c>
      <c r="C2149" s="2" t="s">
        <v>14</v>
      </c>
      <c r="D2149" s="2">
        <v>4467.93</v>
      </c>
      <c r="E2149" s="2">
        <v>0.05</v>
      </c>
      <c r="F2149" s="2">
        <f t="shared" si="67"/>
        <v>223.39650000000003</v>
      </c>
      <c r="G2149" s="2">
        <v>2</v>
      </c>
      <c r="H2149" s="2" t="str">
        <f>TEXT(Table1[[#This Row],[order_date]],"mmmm")</f>
        <v>July</v>
      </c>
      <c r="I2149" s="3">
        <v>45492</v>
      </c>
      <c r="J2149" s="3">
        <v>45498</v>
      </c>
      <c r="K2149" s="3" t="str">
        <f>TEXT(Table1[[#This Row],[delivery_date]]-Table1[[#This Row],[order_date]],"D")</f>
        <v>6</v>
      </c>
      <c r="L2149" s="2" t="s">
        <v>21</v>
      </c>
      <c r="M2149" s="2" t="s">
        <v>16</v>
      </c>
      <c r="N2149" s="2">
        <v>277.75</v>
      </c>
      <c r="O2149" s="2" t="s">
        <v>28</v>
      </c>
      <c r="P2149" s="2">
        <f t="shared" si="66"/>
        <v>4244.5335000000005</v>
      </c>
    </row>
    <row r="2150" spans="1:16" ht="14.25" customHeight="1" x14ac:dyDescent="0.35">
      <c r="A2150" s="2" t="s">
        <v>2181</v>
      </c>
      <c r="B2150" s="2" t="s">
        <v>41</v>
      </c>
      <c r="C2150" s="2" t="s">
        <v>33</v>
      </c>
      <c r="D2150" s="2">
        <v>1797.6</v>
      </c>
      <c r="E2150" s="2">
        <v>0.27</v>
      </c>
      <c r="F2150" s="2">
        <f t="shared" si="67"/>
        <v>485.35200000000003</v>
      </c>
      <c r="G2150" s="2">
        <v>7</v>
      </c>
      <c r="H2150" s="2" t="str">
        <f>TEXT(Table1[[#This Row],[order_date]],"mmmm")</f>
        <v>June</v>
      </c>
      <c r="I2150" s="3">
        <v>45091</v>
      </c>
      <c r="J2150" s="3">
        <v>45093</v>
      </c>
      <c r="K2150" s="3" t="str">
        <f>TEXT(Table1[[#This Row],[delivery_date]]-Table1[[#This Row],[order_date]],"D")</f>
        <v>2</v>
      </c>
      <c r="L2150" s="2" t="s">
        <v>15</v>
      </c>
      <c r="M2150" s="2" t="s">
        <v>16</v>
      </c>
      <c r="N2150" s="2">
        <v>530.98</v>
      </c>
      <c r="O2150" s="2" t="s">
        <v>39</v>
      </c>
      <c r="P2150" s="2">
        <f t="shared" si="66"/>
        <v>1312.2479999999998</v>
      </c>
    </row>
    <row r="2151" spans="1:16" ht="14.25" customHeight="1" x14ac:dyDescent="0.35">
      <c r="A2151" s="2" t="s">
        <v>2182</v>
      </c>
      <c r="B2151" s="2" t="s">
        <v>13</v>
      </c>
      <c r="C2151" s="2" t="s">
        <v>14</v>
      </c>
      <c r="D2151" s="2">
        <v>4242.03</v>
      </c>
      <c r="E2151" s="2">
        <v>0.36</v>
      </c>
      <c r="F2151" s="2">
        <f t="shared" si="67"/>
        <v>1527.1307999999999</v>
      </c>
      <c r="G2151" s="2">
        <v>3</v>
      </c>
      <c r="H2151" s="2" t="str">
        <f>TEXT(Table1[[#This Row],[order_date]],"mmmm")</f>
        <v>September</v>
      </c>
      <c r="I2151" s="3">
        <v>45173</v>
      </c>
      <c r="J2151" s="3">
        <v>45178</v>
      </c>
      <c r="K2151" s="3" t="str">
        <f>TEXT(Table1[[#This Row],[delivery_date]]-Table1[[#This Row],[order_date]],"D")</f>
        <v>5</v>
      </c>
      <c r="L2151" s="2" t="s">
        <v>15</v>
      </c>
      <c r="M2151" s="2" t="s">
        <v>16</v>
      </c>
      <c r="N2151" s="2">
        <v>917.4</v>
      </c>
      <c r="O2151" s="2" t="s">
        <v>28</v>
      </c>
      <c r="P2151" s="2">
        <f t="shared" si="66"/>
        <v>2714.8991999999998</v>
      </c>
    </row>
    <row r="2152" spans="1:16" ht="14.25" customHeight="1" x14ac:dyDescent="0.35">
      <c r="A2152" s="2" t="s">
        <v>2183</v>
      </c>
      <c r="B2152" s="2" t="s">
        <v>25</v>
      </c>
      <c r="C2152" s="2" t="s">
        <v>33</v>
      </c>
      <c r="D2152" s="2">
        <v>3582.79</v>
      </c>
      <c r="E2152" s="2">
        <v>0.31</v>
      </c>
      <c r="F2152" s="2">
        <f t="shared" si="67"/>
        <v>1110.6649</v>
      </c>
      <c r="G2152" s="2">
        <v>2</v>
      </c>
      <c r="H2152" s="2" t="str">
        <f>TEXT(Table1[[#This Row],[order_date]],"mmmm")</f>
        <v>December</v>
      </c>
      <c r="I2152" s="3">
        <v>45264</v>
      </c>
      <c r="J2152" s="3">
        <v>45271</v>
      </c>
      <c r="K2152" s="3" t="str">
        <f>TEXT(Table1[[#This Row],[delivery_date]]-Table1[[#This Row],[order_date]],"D")</f>
        <v>7</v>
      </c>
      <c r="L2152" s="2" t="s">
        <v>21</v>
      </c>
      <c r="M2152" s="2" t="s">
        <v>16</v>
      </c>
      <c r="N2152" s="2">
        <v>638.04</v>
      </c>
      <c r="O2152" s="2" t="s">
        <v>34</v>
      </c>
      <c r="P2152" s="2">
        <f t="shared" si="66"/>
        <v>2472.1251000000002</v>
      </c>
    </row>
    <row r="2153" spans="1:16" ht="14.25" customHeight="1" x14ac:dyDescent="0.35">
      <c r="A2153" s="2" t="s">
        <v>2184</v>
      </c>
      <c r="B2153" s="2" t="s">
        <v>13</v>
      </c>
      <c r="C2153" s="2" t="s">
        <v>26</v>
      </c>
      <c r="D2153" s="2">
        <v>4530.9799999999996</v>
      </c>
      <c r="E2153" s="2">
        <v>0.21</v>
      </c>
      <c r="F2153" s="2">
        <f t="shared" si="67"/>
        <v>951.50579999999991</v>
      </c>
      <c r="G2153" s="2">
        <v>9</v>
      </c>
      <c r="H2153" s="2" t="str">
        <f>TEXT(Table1[[#This Row],[order_date]],"mmmm")</f>
        <v>June</v>
      </c>
      <c r="I2153" s="3">
        <v>45450</v>
      </c>
      <c r="J2153" s="3">
        <v>45455</v>
      </c>
      <c r="K2153" s="3" t="str">
        <f>TEXT(Table1[[#This Row],[delivery_date]]-Table1[[#This Row],[order_date]],"D")</f>
        <v>5</v>
      </c>
      <c r="L2153" s="2" t="s">
        <v>15</v>
      </c>
      <c r="M2153" s="2" t="s">
        <v>27</v>
      </c>
      <c r="N2153" s="2">
        <v>354.05</v>
      </c>
      <c r="O2153" s="2" t="s">
        <v>34</v>
      </c>
      <c r="P2153" s="2">
        <f t="shared" si="66"/>
        <v>3579.4741999999997</v>
      </c>
    </row>
    <row r="2154" spans="1:16" ht="14.25" customHeight="1" x14ac:dyDescent="0.35">
      <c r="A2154" s="2" t="s">
        <v>2185</v>
      </c>
      <c r="B2154" s="2" t="s">
        <v>25</v>
      </c>
      <c r="C2154" s="2" t="s">
        <v>14</v>
      </c>
      <c r="D2154" s="2">
        <v>1331.42</v>
      </c>
      <c r="E2154" s="2">
        <v>0.12</v>
      </c>
      <c r="F2154" s="2">
        <f t="shared" si="67"/>
        <v>159.7704</v>
      </c>
      <c r="G2154" s="2">
        <v>3</v>
      </c>
      <c r="H2154" s="2" t="str">
        <f>TEXT(Table1[[#This Row],[order_date]],"mmmm")</f>
        <v>February</v>
      </c>
      <c r="I2154" s="3">
        <v>45331</v>
      </c>
      <c r="J2154" s="3">
        <v>45334</v>
      </c>
      <c r="K2154" s="3" t="str">
        <f>TEXT(Table1[[#This Row],[delivery_date]]-Table1[[#This Row],[order_date]],"D")</f>
        <v>3</v>
      </c>
      <c r="L2154" s="2" t="s">
        <v>15</v>
      </c>
      <c r="M2154" s="2" t="s">
        <v>27</v>
      </c>
      <c r="N2154" s="2">
        <v>155.22999999999999</v>
      </c>
      <c r="O2154" s="2" t="s">
        <v>23</v>
      </c>
      <c r="P2154" s="2">
        <f t="shared" si="66"/>
        <v>1171.6496000000002</v>
      </c>
    </row>
    <row r="2155" spans="1:16" ht="14.25" customHeight="1" x14ac:dyDescent="0.35">
      <c r="A2155" s="2" t="s">
        <v>2186</v>
      </c>
      <c r="B2155" s="2" t="s">
        <v>25</v>
      </c>
      <c r="C2155" s="2" t="s">
        <v>20</v>
      </c>
      <c r="D2155" s="2">
        <v>4663.26</v>
      </c>
      <c r="E2155" s="2">
        <v>0.12</v>
      </c>
      <c r="F2155" s="2">
        <f t="shared" si="67"/>
        <v>559.59119999999996</v>
      </c>
      <c r="G2155" s="2">
        <v>8</v>
      </c>
      <c r="H2155" s="2" t="str">
        <f>TEXT(Table1[[#This Row],[order_date]],"mmmm")</f>
        <v>February</v>
      </c>
      <c r="I2155" s="3">
        <v>44966</v>
      </c>
      <c r="J2155" s="3">
        <v>44973</v>
      </c>
      <c r="K2155" s="3" t="str">
        <f>TEXT(Table1[[#This Row],[delivery_date]]-Table1[[#This Row],[order_date]],"D")</f>
        <v>7</v>
      </c>
      <c r="L2155" s="2" t="s">
        <v>21</v>
      </c>
      <c r="M2155" s="2" t="s">
        <v>22</v>
      </c>
      <c r="N2155" s="2">
        <v>1131.72</v>
      </c>
      <c r="O2155" s="2" t="s">
        <v>17</v>
      </c>
      <c r="P2155" s="2">
        <f t="shared" si="66"/>
        <v>4103.6688000000004</v>
      </c>
    </row>
    <row r="2156" spans="1:16" ht="14.25" customHeight="1" x14ac:dyDescent="0.35">
      <c r="A2156" s="2" t="s">
        <v>2187</v>
      </c>
      <c r="B2156" s="2" t="s">
        <v>19</v>
      </c>
      <c r="C2156" s="2" t="s">
        <v>14</v>
      </c>
      <c r="D2156" s="2">
        <v>420</v>
      </c>
      <c r="E2156" s="2">
        <v>0.46</v>
      </c>
      <c r="F2156" s="2">
        <f t="shared" si="67"/>
        <v>193.20000000000002</v>
      </c>
      <c r="G2156" s="2">
        <v>1</v>
      </c>
      <c r="H2156" s="2" t="str">
        <f>TEXT(Table1[[#This Row],[order_date]],"mmmm")</f>
        <v>January</v>
      </c>
      <c r="I2156" s="3">
        <v>44956</v>
      </c>
      <c r="J2156" s="3">
        <v>44958</v>
      </c>
      <c r="K2156" s="3" t="str">
        <f>TEXT(Table1[[#This Row],[delivery_date]]-Table1[[#This Row],[order_date]],"D")</f>
        <v>2</v>
      </c>
      <c r="L2156" s="2" t="s">
        <v>31</v>
      </c>
      <c r="M2156" s="2" t="s">
        <v>27</v>
      </c>
      <c r="N2156" s="2">
        <v>115.7</v>
      </c>
      <c r="O2156" s="2" t="s">
        <v>17</v>
      </c>
      <c r="P2156" s="2">
        <f t="shared" si="66"/>
        <v>226.79999999999998</v>
      </c>
    </row>
    <row r="2157" spans="1:16" ht="14.25" customHeight="1" x14ac:dyDescent="0.35">
      <c r="A2157" s="2" t="s">
        <v>2188</v>
      </c>
      <c r="B2157" s="2" t="s">
        <v>19</v>
      </c>
      <c r="C2157" s="2" t="s">
        <v>14</v>
      </c>
      <c r="D2157" s="2">
        <v>3988.99</v>
      </c>
      <c r="E2157" s="2">
        <v>0.12</v>
      </c>
      <c r="F2157" s="2">
        <f t="shared" si="67"/>
        <v>478.67879999999997</v>
      </c>
      <c r="G2157" s="2">
        <v>5</v>
      </c>
      <c r="H2157" s="2" t="str">
        <f>TEXT(Table1[[#This Row],[order_date]],"mmmm")</f>
        <v>October</v>
      </c>
      <c r="I2157" s="3">
        <v>45223</v>
      </c>
      <c r="J2157" s="3">
        <v>45230</v>
      </c>
      <c r="K2157" s="3" t="str">
        <f>TEXT(Table1[[#This Row],[delivery_date]]-Table1[[#This Row],[order_date]],"D")</f>
        <v>7</v>
      </c>
      <c r="L2157" s="2" t="s">
        <v>15</v>
      </c>
      <c r="M2157" s="2" t="s">
        <v>16</v>
      </c>
      <c r="N2157" s="2">
        <v>1017.66</v>
      </c>
      <c r="O2157" s="2" t="s">
        <v>28</v>
      </c>
      <c r="P2157" s="2">
        <f t="shared" si="66"/>
        <v>3510.3111999999996</v>
      </c>
    </row>
    <row r="2158" spans="1:16" ht="14.25" customHeight="1" x14ac:dyDescent="0.35">
      <c r="A2158" s="2" t="s">
        <v>2189</v>
      </c>
      <c r="B2158" s="2" t="s">
        <v>19</v>
      </c>
      <c r="C2158" s="2" t="s">
        <v>14</v>
      </c>
      <c r="D2158" s="2">
        <v>2234.7600000000002</v>
      </c>
      <c r="E2158" s="2">
        <v>0.48</v>
      </c>
      <c r="F2158" s="2">
        <f t="shared" si="67"/>
        <v>1072.6848</v>
      </c>
      <c r="G2158" s="2">
        <v>5</v>
      </c>
      <c r="H2158" s="2" t="str">
        <f>TEXT(Table1[[#This Row],[order_date]],"mmmm")</f>
        <v>October</v>
      </c>
      <c r="I2158" s="3">
        <v>45229</v>
      </c>
      <c r="J2158" s="3">
        <v>45231</v>
      </c>
      <c r="K2158" s="3" t="str">
        <f>TEXT(Table1[[#This Row],[delivery_date]]-Table1[[#This Row],[order_date]],"D")</f>
        <v>2</v>
      </c>
      <c r="L2158" s="2" t="s">
        <v>15</v>
      </c>
      <c r="M2158" s="2" t="s">
        <v>27</v>
      </c>
      <c r="N2158" s="2">
        <v>485.3</v>
      </c>
      <c r="O2158" s="2" t="s">
        <v>28</v>
      </c>
      <c r="P2158" s="2">
        <f t="shared" si="66"/>
        <v>1162.0752000000002</v>
      </c>
    </row>
    <row r="2159" spans="1:16" ht="14.25" customHeight="1" x14ac:dyDescent="0.35">
      <c r="A2159" s="2" t="s">
        <v>2190</v>
      </c>
      <c r="B2159" s="2" t="s">
        <v>13</v>
      </c>
      <c r="C2159" s="2" t="s">
        <v>26</v>
      </c>
      <c r="D2159" s="2">
        <v>971.66</v>
      </c>
      <c r="E2159" s="2">
        <v>0.11</v>
      </c>
      <c r="F2159" s="2">
        <f t="shared" si="67"/>
        <v>106.8826</v>
      </c>
      <c r="G2159" s="2">
        <v>6</v>
      </c>
      <c r="H2159" s="2" t="str">
        <f>TEXT(Table1[[#This Row],[order_date]],"mmmm")</f>
        <v>September</v>
      </c>
      <c r="I2159" s="3">
        <v>45186</v>
      </c>
      <c r="J2159" s="3">
        <v>45193</v>
      </c>
      <c r="K2159" s="3" t="str">
        <f>TEXT(Table1[[#This Row],[delivery_date]]-Table1[[#This Row],[order_date]],"D")</f>
        <v>7</v>
      </c>
      <c r="L2159" s="2" t="s">
        <v>31</v>
      </c>
      <c r="M2159" s="2" t="s">
        <v>16</v>
      </c>
      <c r="N2159" s="2">
        <v>180.44</v>
      </c>
      <c r="O2159" s="2" t="s">
        <v>39</v>
      </c>
      <c r="P2159" s="2">
        <f t="shared" si="66"/>
        <v>864.77739999999994</v>
      </c>
    </row>
    <row r="2160" spans="1:16" ht="14.25" customHeight="1" x14ac:dyDescent="0.35">
      <c r="A2160" s="2" t="s">
        <v>2191</v>
      </c>
      <c r="B2160" s="2" t="s">
        <v>41</v>
      </c>
      <c r="C2160" s="2" t="s">
        <v>33</v>
      </c>
      <c r="D2160" s="2">
        <v>489.07</v>
      </c>
      <c r="E2160" s="2">
        <v>0.19</v>
      </c>
      <c r="F2160" s="2">
        <f t="shared" si="67"/>
        <v>92.923299999999998</v>
      </c>
      <c r="G2160" s="2">
        <v>7</v>
      </c>
      <c r="H2160" s="2" t="str">
        <f>TEXT(Table1[[#This Row],[order_date]],"mmmm")</f>
        <v>August</v>
      </c>
      <c r="I2160" s="3">
        <v>45532</v>
      </c>
      <c r="J2160" s="3">
        <v>45533</v>
      </c>
      <c r="K2160" s="3" t="str">
        <f>TEXT(Table1[[#This Row],[delivery_date]]-Table1[[#This Row],[order_date]],"D")</f>
        <v>1</v>
      </c>
      <c r="L2160" s="2" t="s">
        <v>15</v>
      </c>
      <c r="M2160" s="2" t="s">
        <v>16</v>
      </c>
      <c r="N2160" s="2">
        <v>81.27</v>
      </c>
      <c r="O2160" s="2" t="s">
        <v>48</v>
      </c>
      <c r="P2160" s="2">
        <f t="shared" si="66"/>
        <v>396.14670000000001</v>
      </c>
    </row>
    <row r="2161" spans="1:16" ht="14.25" customHeight="1" x14ac:dyDescent="0.35">
      <c r="A2161" s="2" t="s">
        <v>2192</v>
      </c>
      <c r="B2161" s="2" t="s">
        <v>25</v>
      </c>
      <c r="C2161" s="2" t="s">
        <v>20</v>
      </c>
      <c r="D2161" s="2">
        <v>2008.78</v>
      </c>
      <c r="E2161" s="2">
        <v>0.01</v>
      </c>
      <c r="F2161" s="2">
        <f t="shared" si="67"/>
        <v>20.087800000000001</v>
      </c>
      <c r="G2161" s="2">
        <v>3</v>
      </c>
      <c r="H2161" s="2" t="str">
        <f>TEXT(Table1[[#This Row],[order_date]],"mmmm")</f>
        <v>March</v>
      </c>
      <c r="I2161" s="3">
        <v>45358</v>
      </c>
      <c r="J2161" s="3">
        <v>45365</v>
      </c>
      <c r="K2161" s="3" t="str">
        <f>TEXT(Table1[[#This Row],[delivery_date]]-Table1[[#This Row],[order_date]],"D")</f>
        <v>7</v>
      </c>
      <c r="L2161" s="2" t="s">
        <v>21</v>
      </c>
      <c r="M2161" s="2" t="s">
        <v>16</v>
      </c>
      <c r="N2161" s="2">
        <v>179.47</v>
      </c>
      <c r="O2161" s="2" t="s">
        <v>39</v>
      </c>
      <c r="P2161" s="2">
        <f t="shared" si="66"/>
        <v>1988.6922</v>
      </c>
    </row>
    <row r="2162" spans="1:16" ht="14.25" customHeight="1" x14ac:dyDescent="0.35">
      <c r="A2162" s="2" t="s">
        <v>2193</v>
      </c>
      <c r="B2162" s="2" t="s">
        <v>25</v>
      </c>
      <c r="C2162" s="2" t="s">
        <v>33</v>
      </c>
      <c r="D2162" s="2">
        <v>2007.69</v>
      </c>
      <c r="E2162" s="2">
        <v>0.45</v>
      </c>
      <c r="F2162" s="2">
        <f t="shared" si="67"/>
        <v>903.46050000000002</v>
      </c>
      <c r="G2162" s="2">
        <v>5</v>
      </c>
      <c r="H2162" s="2" t="str">
        <f>TEXT(Table1[[#This Row],[order_date]],"mmmm")</f>
        <v>November</v>
      </c>
      <c r="I2162" s="3">
        <v>45239</v>
      </c>
      <c r="J2162" s="3">
        <v>45245</v>
      </c>
      <c r="K2162" s="3" t="str">
        <f>TEXT(Table1[[#This Row],[delivery_date]]-Table1[[#This Row],[order_date]],"D")</f>
        <v>6</v>
      </c>
      <c r="L2162" s="2" t="s">
        <v>21</v>
      </c>
      <c r="M2162" s="2" t="s">
        <v>22</v>
      </c>
      <c r="N2162" s="2">
        <v>159.74</v>
      </c>
      <c r="O2162" s="2" t="s">
        <v>34</v>
      </c>
      <c r="P2162" s="2">
        <f t="shared" si="66"/>
        <v>1104.2294999999999</v>
      </c>
    </row>
    <row r="2163" spans="1:16" ht="14.25" customHeight="1" x14ac:dyDescent="0.35">
      <c r="A2163" s="2" t="s">
        <v>2194</v>
      </c>
      <c r="B2163" s="2" t="s">
        <v>25</v>
      </c>
      <c r="C2163" s="2" t="s">
        <v>33</v>
      </c>
      <c r="D2163" s="2">
        <v>1226.79</v>
      </c>
      <c r="E2163" s="2">
        <v>0.05</v>
      </c>
      <c r="F2163" s="2">
        <f t="shared" si="67"/>
        <v>61.339500000000001</v>
      </c>
      <c r="G2163" s="2">
        <v>8</v>
      </c>
      <c r="H2163" s="2" t="str">
        <f>TEXT(Table1[[#This Row],[order_date]],"mmmm")</f>
        <v>August</v>
      </c>
      <c r="I2163" s="3">
        <v>45168</v>
      </c>
      <c r="J2163" s="3">
        <v>45174</v>
      </c>
      <c r="K2163" s="3" t="str">
        <f>TEXT(Table1[[#This Row],[delivery_date]]-Table1[[#This Row],[order_date]],"D")</f>
        <v>6</v>
      </c>
      <c r="L2163" s="2" t="s">
        <v>15</v>
      </c>
      <c r="M2163" s="2" t="s">
        <v>27</v>
      </c>
      <c r="N2163" s="2">
        <v>309</v>
      </c>
      <c r="O2163" s="2" t="s">
        <v>28</v>
      </c>
      <c r="P2163" s="2">
        <f t="shared" si="66"/>
        <v>1165.4504999999999</v>
      </c>
    </row>
    <row r="2164" spans="1:16" ht="14.25" customHeight="1" x14ac:dyDescent="0.35">
      <c r="A2164" s="2" t="s">
        <v>2195</v>
      </c>
      <c r="B2164" s="2" t="s">
        <v>13</v>
      </c>
      <c r="C2164" s="2" t="s">
        <v>36</v>
      </c>
      <c r="D2164" s="2">
        <v>1156.03</v>
      </c>
      <c r="E2164" s="2">
        <v>0.18</v>
      </c>
      <c r="F2164" s="2">
        <f t="shared" si="67"/>
        <v>208.08539999999999</v>
      </c>
      <c r="G2164" s="2">
        <v>6</v>
      </c>
      <c r="H2164" s="2" t="str">
        <f>TEXT(Table1[[#This Row],[order_date]],"mmmm")</f>
        <v>December</v>
      </c>
      <c r="I2164" s="3">
        <v>45657</v>
      </c>
      <c r="J2164" s="3">
        <v>45659</v>
      </c>
      <c r="K2164" s="3" t="str">
        <f>TEXT(Table1[[#This Row],[delivery_date]]-Table1[[#This Row],[order_date]],"D")</f>
        <v>2</v>
      </c>
      <c r="L2164" s="2" t="s">
        <v>15</v>
      </c>
      <c r="M2164" s="2" t="s">
        <v>16</v>
      </c>
      <c r="N2164" s="2">
        <v>285.98</v>
      </c>
      <c r="O2164" s="2" t="s">
        <v>28</v>
      </c>
      <c r="P2164" s="2">
        <f t="shared" si="66"/>
        <v>947.94460000000004</v>
      </c>
    </row>
    <row r="2165" spans="1:16" ht="14.25" customHeight="1" x14ac:dyDescent="0.35">
      <c r="A2165" s="2" t="s">
        <v>2196</v>
      </c>
      <c r="B2165" s="2" t="s">
        <v>19</v>
      </c>
      <c r="C2165" s="2" t="s">
        <v>26</v>
      </c>
      <c r="D2165" s="2">
        <v>2057.62</v>
      </c>
      <c r="E2165" s="2">
        <v>0.42</v>
      </c>
      <c r="F2165" s="2">
        <f t="shared" si="67"/>
        <v>864.20039999999995</v>
      </c>
      <c r="G2165" s="2">
        <v>2</v>
      </c>
      <c r="H2165" s="2" t="str">
        <f>TEXT(Table1[[#This Row],[order_date]],"mmmm")</f>
        <v>June</v>
      </c>
      <c r="I2165" s="3">
        <v>45454</v>
      </c>
      <c r="J2165" s="3">
        <v>45456</v>
      </c>
      <c r="K2165" s="3" t="str">
        <f>TEXT(Table1[[#This Row],[delivery_date]]-Table1[[#This Row],[order_date]],"D")</f>
        <v>2</v>
      </c>
      <c r="L2165" s="2" t="s">
        <v>21</v>
      </c>
      <c r="M2165" s="2" t="s">
        <v>22</v>
      </c>
      <c r="N2165" s="2">
        <v>112.06</v>
      </c>
      <c r="O2165" s="2" t="s">
        <v>39</v>
      </c>
      <c r="P2165" s="2">
        <f t="shared" si="66"/>
        <v>1193.4195999999999</v>
      </c>
    </row>
    <row r="2166" spans="1:16" ht="14.25" customHeight="1" x14ac:dyDescent="0.35">
      <c r="A2166" s="2" t="s">
        <v>2197</v>
      </c>
      <c r="B2166" s="2" t="s">
        <v>41</v>
      </c>
      <c r="C2166" s="2" t="s">
        <v>36</v>
      </c>
      <c r="D2166" s="2">
        <v>2109.56</v>
      </c>
      <c r="E2166" s="2">
        <v>0.4</v>
      </c>
      <c r="F2166" s="2">
        <f t="shared" si="67"/>
        <v>843.82400000000007</v>
      </c>
      <c r="G2166" s="2">
        <v>7</v>
      </c>
      <c r="H2166" s="2" t="str">
        <f>TEXT(Table1[[#This Row],[order_date]],"mmmm")</f>
        <v>May</v>
      </c>
      <c r="I2166" s="3">
        <v>45418</v>
      </c>
      <c r="J2166" s="3">
        <v>45420</v>
      </c>
      <c r="K2166" s="3" t="str">
        <f>TEXT(Table1[[#This Row],[delivery_date]]-Table1[[#This Row],[order_date]],"D")</f>
        <v>2</v>
      </c>
      <c r="L2166" s="2" t="s">
        <v>31</v>
      </c>
      <c r="M2166" s="2" t="s">
        <v>22</v>
      </c>
      <c r="N2166" s="2">
        <v>379.79</v>
      </c>
      <c r="O2166" s="2" t="s">
        <v>39</v>
      </c>
      <c r="P2166" s="2">
        <f t="shared" si="66"/>
        <v>1265.7359999999999</v>
      </c>
    </row>
    <row r="2167" spans="1:16" ht="14.25" customHeight="1" x14ac:dyDescent="0.35">
      <c r="A2167" s="2" t="s">
        <v>2198</v>
      </c>
      <c r="B2167" s="2" t="s">
        <v>13</v>
      </c>
      <c r="C2167" s="2" t="s">
        <v>26</v>
      </c>
      <c r="D2167" s="2">
        <v>2267.59</v>
      </c>
      <c r="E2167" s="2">
        <v>0.42</v>
      </c>
      <c r="F2167" s="2">
        <f t="shared" si="67"/>
        <v>952.38779999999997</v>
      </c>
      <c r="G2167" s="2">
        <v>3</v>
      </c>
      <c r="H2167" s="2" t="str">
        <f>TEXT(Table1[[#This Row],[order_date]],"mmmm")</f>
        <v>November</v>
      </c>
      <c r="I2167" s="3">
        <v>45237</v>
      </c>
      <c r="J2167" s="3">
        <v>45243</v>
      </c>
      <c r="K2167" s="3" t="str">
        <f>TEXT(Table1[[#This Row],[delivery_date]]-Table1[[#This Row],[order_date]],"D")</f>
        <v>6</v>
      </c>
      <c r="L2167" s="2" t="s">
        <v>21</v>
      </c>
      <c r="M2167" s="2" t="s">
        <v>27</v>
      </c>
      <c r="N2167" s="2">
        <v>199.3</v>
      </c>
      <c r="O2167" s="2" t="s">
        <v>17</v>
      </c>
      <c r="P2167" s="2">
        <f t="shared" si="66"/>
        <v>1315.2022000000002</v>
      </c>
    </row>
    <row r="2168" spans="1:16" ht="14.25" customHeight="1" x14ac:dyDescent="0.35">
      <c r="A2168" s="2" t="s">
        <v>2199</v>
      </c>
      <c r="B2168" s="2" t="s">
        <v>19</v>
      </c>
      <c r="C2168" s="2" t="s">
        <v>33</v>
      </c>
      <c r="D2168" s="2">
        <v>4356.92</v>
      </c>
      <c r="E2168" s="2">
        <v>0.46</v>
      </c>
      <c r="F2168" s="2">
        <f t="shared" si="67"/>
        <v>2004.1832000000002</v>
      </c>
      <c r="G2168" s="2">
        <v>9</v>
      </c>
      <c r="H2168" s="2" t="str">
        <f>TEXT(Table1[[#This Row],[order_date]],"mmmm")</f>
        <v>October</v>
      </c>
      <c r="I2168" s="3">
        <v>45585</v>
      </c>
      <c r="J2168" s="3">
        <v>45590</v>
      </c>
      <c r="K2168" s="3" t="str">
        <f>TEXT(Table1[[#This Row],[delivery_date]]-Table1[[#This Row],[order_date]],"D")</f>
        <v>5</v>
      </c>
      <c r="L2168" s="2" t="s">
        <v>31</v>
      </c>
      <c r="M2168" s="2" t="s">
        <v>27</v>
      </c>
      <c r="N2168" s="2">
        <v>1053.17</v>
      </c>
      <c r="O2168" s="2" t="s">
        <v>23</v>
      </c>
      <c r="P2168" s="2">
        <f t="shared" si="66"/>
        <v>2352.7367999999997</v>
      </c>
    </row>
    <row r="2169" spans="1:16" ht="14.25" customHeight="1" x14ac:dyDescent="0.35">
      <c r="A2169" s="2" t="s">
        <v>2200</v>
      </c>
      <c r="B2169" s="2" t="s">
        <v>13</v>
      </c>
      <c r="C2169" s="2" t="s">
        <v>33</v>
      </c>
      <c r="D2169" s="2">
        <v>3095.15</v>
      </c>
      <c r="E2169" s="2">
        <v>0.46</v>
      </c>
      <c r="F2169" s="2">
        <f t="shared" si="67"/>
        <v>1423.769</v>
      </c>
      <c r="G2169" s="2">
        <v>4</v>
      </c>
      <c r="H2169" s="2" t="str">
        <f>TEXT(Table1[[#This Row],[order_date]],"mmmm")</f>
        <v>May</v>
      </c>
      <c r="I2169" s="3">
        <v>45072</v>
      </c>
      <c r="J2169" s="3">
        <v>45075</v>
      </c>
      <c r="K2169" s="3" t="str">
        <f>TEXT(Table1[[#This Row],[delivery_date]]-Table1[[#This Row],[order_date]],"D")</f>
        <v>3</v>
      </c>
      <c r="L2169" s="2" t="s">
        <v>31</v>
      </c>
      <c r="M2169" s="2" t="s">
        <v>22</v>
      </c>
      <c r="N2169" s="2">
        <v>296.87</v>
      </c>
      <c r="O2169" s="2" t="s">
        <v>39</v>
      </c>
      <c r="P2169" s="2">
        <f t="shared" si="66"/>
        <v>1671.3810000000001</v>
      </c>
    </row>
    <row r="2170" spans="1:16" ht="14.25" customHeight="1" x14ac:dyDescent="0.35">
      <c r="A2170" s="2" t="s">
        <v>2201</v>
      </c>
      <c r="B2170" s="2" t="s">
        <v>41</v>
      </c>
      <c r="C2170" s="2" t="s">
        <v>26</v>
      </c>
      <c r="D2170" s="2">
        <v>200.12</v>
      </c>
      <c r="E2170" s="2">
        <v>0.39</v>
      </c>
      <c r="F2170" s="2">
        <f t="shared" si="67"/>
        <v>78.046800000000005</v>
      </c>
      <c r="G2170" s="2">
        <v>4</v>
      </c>
      <c r="H2170" s="2" t="str">
        <f>TEXT(Table1[[#This Row],[order_date]],"mmmm")</f>
        <v>December</v>
      </c>
      <c r="I2170" s="3">
        <v>45656</v>
      </c>
      <c r="J2170" s="3">
        <v>45657</v>
      </c>
      <c r="K2170" s="3" t="str">
        <f>TEXT(Table1[[#This Row],[delivery_date]]-Table1[[#This Row],[order_date]],"D")</f>
        <v>1</v>
      </c>
      <c r="L2170" s="2" t="s">
        <v>31</v>
      </c>
      <c r="M2170" s="2" t="s">
        <v>27</v>
      </c>
      <c r="N2170" s="2">
        <v>35.65</v>
      </c>
      <c r="O2170" s="2" t="s">
        <v>34</v>
      </c>
      <c r="P2170" s="2">
        <f t="shared" si="66"/>
        <v>122.0732</v>
      </c>
    </row>
    <row r="2171" spans="1:16" ht="14.25" customHeight="1" x14ac:dyDescent="0.35">
      <c r="A2171" s="2" t="s">
        <v>2202</v>
      </c>
      <c r="B2171" s="2" t="s">
        <v>19</v>
      </c>
      <c r="C2171" s="2" t="s">
        <v>33</v>
      </c>
      <c r="D2171" s="2">
        <v>2643.59</v>
      </c>
      <c r="E2171" s="2">
        <v>0.28999999999999998</v>
      </c>
      <c r="F2171" s="2">
        <f t="shared" si="67"/>
        <v>766.64109999999994</v>
      </c>
      <c r="G2171" s="2">
        <v>4</v>
      </c>
      <c r="H2171" s="2" t="str">
        <f>TEXT(Table1[[#This Row],[order_date]],"mmmm")</f>
        <v>May</v>
      </c>
      <c r="I2171" s="3">
        <v>45077</v>
      </c>
      <c r="J2171" s="3">
        <v>45078</v>
      </c>
      <c r="K2171" s="3" t="str">
        <f>TEXT(Table1[[#This Row],[delivery_date]]-Table1[[#This Row],[order_date]],"D")</f>
        <v>1</v>
      </c>
      <c r="L2171" s="2" t="s">
        <v>31</v>
      </c>
      <c r="M2171" s="2" t="s">
        <v>16</v>
      </c>
      <c r="N2171" s="2">
        <v>577.05999999999995</v>
      </c>
      <c r="O2171" s="2" t="s">
        <v>17</v>
      </c>
      <c r="P2171" s="2">
        <f t="shared" si="66"/>
        <v>1876.9489000000003</v>
      </c>
    </row>
    <row r="2172" spans="1:16" ht="14.25" customHeight="1" x14ac:dyDescent="0.35">
      <c r="A2172" s="2" t="s">
        <v>2203</v>
      </c>
      <c r="B2172" s="2" t="s">
        <v>13</v>
      </c>
      <c r="C2172" s="2" t="s">
        <v>33</v>
      </c>
      <c r="D2172" s="2">
        <v>3836.01</v>
      </c>
      <c r="E2172" s="2">
        <v>0.28000000000000003</v>
      </c>
      <c r="F2172" s="2">
        <f t="shared" si="67"/>
        <v>1074.0828000000001</v>
      </c>
      <c r="G2172" s="2">
        <v>8</v>
      </c>
      <c r="H2172" s="2" t="str">
        <f>TEXT(Table1[[#This Row],[order_date]],"mmmm")</f>
        <v>April</v>
      </c>
      <c r="I2172" s="3">
        <v>45389</v>
      </c>
      <c r="J2172" s="3">
        <v>45390</v>
      </c>
      <c r="K2172" s="3" t="str">
        <f>TEXT(Table1[[#This Row],[delivery_date]]-Table1[[#This Row],[order_date]],"D")</f>
        <v>1</v>
      </c>
      <c r="L2172" s="2" t="s">
        <v>31</v>
      </c>
      <c r="M2172" s="2" t="s">
        <v>16</v>
      </c>
      <c r="N2172" s="2">
        <v>566.22</v>
      </c>
      <c r="O2172" s="2" t="s">
        <v>23</v>
      </c>
      <c r="P2172" s="2">
        <f t="shared" si="66"/>
        <v>2761.9272000000001</v>
      </c>
    </row>
    <row r="2173" spans="1:16" ht="14.25" customHeight="1" x14ac:dyDescent="0.35">
      <c r="A2173" s="2" t="s">
        <v>2204</v>
      </c>
      <c r="B2173" s="2" t="s">
        <v>41</v>
      </c>
      <c r="C2173" s="2" t="s">
        <v>20</v>
      </c>
      <c r="D2173" s="2">
        <v>376.43</v>
      </c>
      <c r="E2173" s="2">
        <v>0.01</v>
      </c>
      <c r="F2173" s="2">
        <f t="shared" si="67"/>
        <v>3.7643</v>
      </c>
      <c r="G2173" s="2">
        <v>1</v>
      </c>
      <c r="H2173" s="2" t="str">
        <f>TEXT(Table1[[#This Row],[order_date]],"mmmm")</f>
        <v>January</v>
      </c>
      <c r="I2173" s="3">
        <v>44937</v>
      </c>
      <c r="J2173" s="3">
        <v>44941</v>
      </c>
      <c r="K2173" s="3" t="str">
        <f>TEXT(Table1[[#This Row],[delivery_date]]-Table1[[#This Row],[order_date]],"D")</f>
        <v>4</v>
      </c>
      <c r="L2173" s="2" t="s">
        <v>31</v>
      </c>
      <c r="M2173" s="2" t="s">
        <v>22</v>
      </c>
      <c r="N2173" s="2">
        <v>81.99</v>
      </c>
      <c r="O2173" s="2" t="s">
        <v>17</v>
      </c>
      <c r="P2173" s="2">
        <f t="shared" si="66"/>
        <v>372.66570000000002</v>
      </c>
    </row>
    <row r="2174" spans="1:16" ht="14.25" customHeight="1" x14ac:dyDescent="0.35">
      <c r="A2174" s="2" t="s">
        <v>2205</v>
      </c>
      <c r="B2174" s="2" t="s">
        <v>25</v>
      </c>
      <c r="C2174" s="2" t="s">
        <v>36</v>
      </c>
      <c r="D2174" s="2">
        <v>2170.7800000000002</v>
      </c>
      <c r="E2174" s="2">
        <v>0.36</v>
      </c>
      <c r="F2174" s="2">
        <f t="shared" si="67"/>
        <v>781.48080000000004</v>
      </c>
      <c r="G2174" s="2">
        <v>3</v>
      </c>
      <c r="H2174" s="2" t="str">
        <f>TEXT(Table1[[#This Row],[order_date]],"mmmm")</f>
        <v>March</v>
      </c>
      <c r="I2174" s="3">
        <v>45353</v>
      </c>
      <c r="J2174" s="3">
        <v>45356</v>
      </c>
      <c r="K2174" s="3" t="str">
        <f>TEXT(Table1[[#This Row],[delivery_date]]-Table1[[#This Row],[order_date]],"D")</f>
        <v>3</v>
      </c>
      <c r="L2174" s="2" t="s">
        <v>15</v>
      </c>
      <c r="M2174" s="2" t="s">
        <v>16</v>
      </c>
      <c r="N2174" s="2">
        <v>604.61</v>
      </c>
      <c r="O2174" s="2" t="s">
        <v>17</v>
      </c>
      <c r="P2174" s="2">
        <f t="shared" si="66"/>
        <v>1389.2992000000002</v>
      </c>
    </row>
    <row r="2175" spans="1:16" ht="14.25" customHeight="1" x14ac:dyDescent="0.35">
      <c r="A2175" s="2" t="s">
        <v>2206</v>
      </c>
      <c r="B2175" s="2" t="s">
        <v>41</v>
      </c>
      <c r="C2175" s="2" t="s">
        <v>36</v>
      </c>
      <c r="D2175" s="2">
        <v>2310.9299999999998</v>
      </c>
      <c r="E2175" s="2">
        <v>0.11</v>
      </c>
      <c r="F2175" s="2">
        <f t="shared" si="67"/>
        <v>254.20229999999998</v>
      </c>
      <c r="G2175" s="2">
        <v>8</v>
      </c>
      <c r="H2175" s="2" t="str">
        <f>TEXT(Table1[[#This Row],[order_date]],"mmmm")</f>
        <v>October</v>
      </c>
      <c r="I2175" s="3">
        <v>45227</v>
      </c>
      <c r="J2175" s="3">
        <v>45232</v>
      </c>
      <c r="K2175" s="3" t="str">
        <f>TEXT(Table1[[#This Row],[delivery_date]]-Table1[[#This Row],[order_date]],"D")</f>
        <v>5</v>
      </c>
      <c r="L2175" s="2" t="s">
        <v>21</v>
      </c>
      <c r="M2175" s="2" t="s">
        <v>16</v>
      </c>
      <c r="N2175" s="2">
        <v>531.38</v>
      </c>
      <c r="O2175" s="2" t="s">
        <v>39</v>
      </c>
      <c r="P2175" s="2">
        <f t="shared" si="66"/>
        <v>2056.7276999999999</v>
      </c>
    </row>
    <row r="2176" spans="1:16" ht="14.25" customHeight="1" x14ac:dyDescent="0.35">
      <c r="A2176" s="2" t="s">
        <v>2207</v>
      </c>
      <c r="B2176" s="2" t="s">
        <v>25</v>
      </c>
      <c r="C2176" s="2" t="s">
        <v>36</v>
      </c>
      <c r="D2176" s="2">
        <v>4774.7</v>
      </c>
      <c r="E2176" s="2">
        <v>0.41</v>
      </c>
      <c r="F2176" s="2">
        <f t="shared" si="67"/>
        <v>1957.6269999999997</v>
      </c>
      <c r="G2176" s="2">
        <v>7</v>
      </c>
      <c r="H2176" s="2" t="str">
        <f>TEXT(Table1[[#This Row],[order_date]],"mmmm")</f>
        <v>February</v>
      </c>
      <c r="I2176" s="3">
        <v>44965</v>
      </c>
      <c r="J2176" s="3">
        <v>44971</v>
      </c>
      <c r="K2176" s="3" t="str">
        <f>TEXT(Table1[[#This Row],[delivery_date]]-Table1[[#This Row],[order_date]],"D")</f>
        <v>6</v>
      </c>
      <c r="L2176" s="2" t="s">
        <v>21</v>
      </c>
      <c r="M2176" s="2" t="s">
        <v>16</v>
      </c>
      <c r="N2176" s="2">
        <v>623.91</v>
      </c>
      <c r="O2176" s="2" t="s">
        <v>48</v>
      </c>
      <c r="P2176" s="2">
        <f t="shared" si="66"/>
        <v>2817.0730000000003</v>
      </c>
    </row>
    <row r="2177" spans="1:16" ht="14.25" customHeight="1" x14ac:dyDescent="0.35">
      <c r="A2177" s="2" t="s">
        <v>2208</v>
      </c>
      <c r="B2177" s="2" t="s">
        <v>13</v>
      </c>
      <c r="C2177" s="2" t="s">
        <v>14</v>
      </c>
      <c r="D2177" s="2">
        <v>2430.85</v>
      </c>
      <c r="E2177" s="2">
        <v>0.28000000000000003</v>
      </c>
      <c r="F2177" s="2">
        <f t="shared" si="67"/>
        <v>680.63800000000003</v>
      </c>
      <c r="G2177" s="2">
        <v>6</v>
      </c>
      <c r="H2177" s="2" t="str">
        <f>TEXT(Table1[[#This Row],[order_date]],"mmmm")</f>
        <v>August</v>
      </c>
      <c r="I2177" s="3">
        <v>45517</v>
      </c>
      <c r="J2177" s="3">
        <v>45520</v>
      </c>
      <c r="K2177" s="3" t="str">
        <f>TEXT(Table1[[#This Row],[delivery_date]]-Table1[[#This Row],[order_date]],"D")</f>
        <v>3</v>
      </c>
      <c r="L2177" s="2" t="s">
        <v>15</v>
      </c>
      <c r="M2177" s="2" t="s">
        <v>22</v>
      </c>
      <c r="N2177" s="2">
        <v>335.53</v>
      </c>
      <c r="O2177" s="2" t="s">
        <v>48</v>
      </c>
      <c r="P2177" s="2">
        <f t="shared" si="66"/>
        <v>1750.212</v>
      </c>
    </row>
    <row r="2178" spans="1:16" ht="14.25" customHeight="1" x14ac:dyDescent="0.35">
      <c r="A2178" s="2" t="s">
        <v>2209</v>
      </c>
      <c r="B2178" s="2" t="s">
        <v>19</v>
      </c>
      <c r="C2178" s="2" t="s">
        <v>20</v>
      </c>
      <c r="D2178" s="2">
        <v>3774.51</v>
      </c>
      <c r="E2178" s="2">
        <v>0.49</v>
      </c>
      <c r="F2178" s="2">
        <f t="shared" si="67"/>
        <v>1849.5099</v>
      </c>
      <c r="G2178" s="2">
        <v>7</v>
      </c>
      <c r="H2178" s="2" t="str">
        <f>TEXT(Table1[[#This Row],[order_date]],"mmmm")</f>
        <v>April</v>
      </c>
      <c r="I2178" s="3">
        <v>45391</v>
      </c>
      <c r="J2178" s="3">
        <v>45392</v>
      </c>
      <c r="K2178" s="3" t="str">
        <f>TEXT(Table1[[#This Row],[delivery_date]]-Table1[[#This Row],[order_date]],"D")</f>
        <v>1</v>
      </c>
      <c r="L2178" s="2" t="s">
        <v>15</v>
      </c>
      <c r="M2178" s="2" t="s">
        <v>22</v>
      </c>
      <c r="N2178" s="2">
        <v>504.44</v>
      </c>
      <c r="O2178" s="2" t="s">
        <v>28</v>
      </c>
      <c r="P2178" s="2">
        <f t="shared" ref="P2178:P2241" si="68">D2178-F2178</f>
        <v>1925.0001000000002</v>
      </c>
    </row>
    <row r="2179" spans="1:16" ht="14.25" customHeight="1" x14ac:dyDescent="0.35">
      <c r="A2179" s="2" t="s">
        <v>2210</v>
      </c>
      <c r="B2179" s="2" t="s">
        <v>19</v>
      </c>
      <c r="C2179" s="2" t="s">
        <v>36</v>
      </c>
      <c r="D2179" s="2">
        <v>1584.22</v>
      </c>
      <c r="E2179" s="2">
        <v>0.11</v>
      </c>
      <c r="F2179" s="2">
        <f t="shared" ref="F2179:F2242" si="69">D2179*E2179</f>
        <v>174.26420000000002</v>
      </c>
      <c r="G2179" s="2">
        <v>1</v>
      </c>
      <c r="H2179" s="2" t="str">
        <f>TEXT(Table1[[#This Row],[order_date]],"mmmm")</f>
        <v>June</v>
      </c>
      <c r="I2179" s="3">
        <v>45078</v>
      </c>
      <c r="J2179" s="3">
        <v>45083</v>
      </c>
      <c r="K2179" s="3" t="str">
        <f>TEXT(Table1[[#This Row],[delivery_date]]-Table1[[#This Row],[order_date]],"D")</f>
        <v>5</v>
      </c>
      <c r="L2179" s="2" t="s">
        <v>31</v>
      </c>
      <c r="M2179" s="2" t="s">
        <v>22</v>
      </c>
      <c r="N2179" s="2">
        <v>269.39</v>
      </c>
      <c r="O2179" s="2" t="s">
        <v>23</v>
      </c>
      <c r="P2179" s="2">
        <f t="shared" si="68"/>
        <v>1409.9558</v>
      </c>
    </row>
    <row r="2180" spans="1:16" ht="14.25" customHeight="1" x14ac:dyDescent="0.35">
      <c r="A2180" s="2" t="s">
        <v>2211</v>
      </c>
      <c r="B2180" s="2" t="s">
        <v>13</v>
      </c>
      <c r="C2180" s="2" t="s">
        <v>36</v>
      </c>
      <c r="D2180" s="2">
        <v>3918.6</v>
      </c>
      <c r="E2180" s="2">
        <v>0.36</v>
      </c>
      <c r="F2180" s="2">
        <f t="shared" si="69"/>
        <v>1410.6959999999999</v>
      </c>
      <c r="G2180" s="2">
        <v>8</v>
      </c>
      <c r="H2180" s="2" t="str">
        <f>TEXT(Table1[[#This Row],[order_date]],"mmmm")</f>
        <v>October</v>
      </c>
      <c r="I2180" s="3">
        <v>45218</v>
      </c>
      <c r="J2180" s="3">
        <v>45221</v>
      </c>
      <c r="K2180" s="3" t="str">
        <f>TEXT(Table1[[#This Row],[delivery_date]]-Table1[[#This Row],[order_date]],"D")</f>
        <v>3</v>
      </c>
      <c r="L2180" s="2" t="s">
        <v>21</v>
      </c>
      <c r="M2180" s="2" t="s">
        <v>27</v>
      </c>
      <c r="N2180" s="2">
        <v>284.37</v>
      </c>
      <c r="O2180" s="2" t="s">
        <v>28</v>
      </c>
      <c r="P2180" s="2">
        <f t="shared" si="68"/>
        <v>2507.904</v>
      </c>
    </row>
    <row r="2181" spans="1:16" ht="14.25" customHeight="1" x14ac:dyDescent="0.35">
      <c r="A2181" s="2" t="s">
        <v>2212</v>
      </c>
      <c r="B2181" s="2" t="s">
        <v>19</v>
      </c>
      <c r="C2181" s="2" t="s">
        <v>20</v>
      </c>
      <c r="D2181" s="2">
        <v>1681.05</v>
      </c>
      <c r="E2181" s="2">
        <v>0.27</v>
      </c>
      <c r="F2181" s="2">
        <f t="shared" si="69"/>
        <v>453.88350000000003</v>
      </c>
      <c r="G2181" s="2">
        <v>4</v>
      </c>
      <c r="H2181" s="2" t="str">
        <f>TEXT(Table1[[#This Row],[order_date]],"mmmm")</f>
        <v>May</v>
      </c>
      <c r="I2181" s="3">
        <v>45442</v>
      </c>
      <c r="J2181" s="3">
        <v>45449</v>
      </c>
      <c r="K2181" s="3" t="str">
        <f>TEXT(Table1[[#This Row],[delivery_date]]-Table1[[#This Row],[order_date]],"D")</f>
        <v>7</v>
      </c>
      <c r="L2181" s="2" t="s">
        <v>31</v>
      </c>
      <c r="M2181" s="2" t="s">
        <v>16</v>
      </c>
      <c r="N2181" s="2">
        <v>92.6</v>
      </c>
      <c r="O2181" s="2" t="s">
        <v>28</v>
      </c>
      <c r="P2181" s="2">
        <f t="shared" si="68"/>
        <v>1227.1664999999998</v>
      </c>
    </row>
    <row r="2182" spans="1:16" ht="14.25" customHeight="1" x14ac:dyDescent="0.35">
      <c r="A2182" s="2" t="s">
        <v>2213</v>
      </c>
      <c r="B2182" s="2" t="s">
        <v>19</v>
      </c>
      <c r="C2182" s="2" t="s">
        <v>33</v>
      </c>
      <c r="D2182" s="2">
        <v>2207.12</v>
      </c>
      <c r="E2182" s="2">
        <v>0.47</v>
      </c>
      <c r="F2182" s="2">
        <f t="shared" si="69"/>
        <v>1037.3463999999999</v>
      </c>
      <c r="G2182" s="2">
        <v>1</v>
      </c>
      <c r="H2182" s="2" t="str">
        <f>TEXT(Table1[[#This Row],[order_date]],"mmmm")</f>
        <v>December</v>
      </c>
      <c r="I2182" s="3">
        <v>45631</v>
      </c>
      <c r="J2182" s="3">
        <v>45637</v>
      </c>
      <c r="K2182" s="3" t="str">
        <f>TEXT(Table1[[#This Row],[delivery_date]]-Table1[[#This Row],[order_date]],"D")</f>
        <v>6</v>
      </c>
      <c r="L2182" s="2" t="s">
        <v>15</v>
      </c>
      <c r="M2182" s="2" t="s">
        <v>27</v>
      </c>
      <c r="N2182" s="2">
        <v>281.43</v>
      </c>
      <c r="O2182" s="2" t="s">
        <v>23</v>
      </c>
      <c r="P2182" s="2">
        <f t="shared" si="68"/>
        <v>1169.7736</v>
      </c>
    </row>
    <row r="2183" spans="1:16" ht="14.25" customHeight="1" x14ac:dyDescent="0.35">
      <c r="A2183" s="2" t="s">
        <v>2214</v>
      </c>
      <c r="B2183" s="2" t="s">
        <v>25</v>
      </c>
      <c r="C2183" s="2" t="s">
        <v>36</v>
      </c>
      <c r="D2183" s="2">
        <v>2449.46</v>
      </c>
      <c r="E2183" s="2">
        <v>0.13</v>
      </c>
      <c r="F2183" s="2">
        <f t="shared" si="69"/>
        <v>318.4298</v>
      </c>
      <c r="G2183" s="2">
        <v>4</v>
      </c>
      <c r="H2183" s="2" t="str">
        <f>TEXT(Table1[[#This Row],[order_date]],"mmmm")</f>
        <v>September</v>
      </c>
      <c r="I2183" s="3">
        <v>45540</v>
      </c>
      <c r="J2183" s="3">
        <v>45542</v>
      </c>
      <c r="K2183" s="3" t="str">
        <f>TEXT(Table1[[#This Row],[delivery_date]]-Table1[[#This Row],[order_date]],"D")</f>
        <v>2</v>
      </c>
      <c r="L2183" s="2" t="s">
        <v>31</v>
      </c>
      <c r="M2183" s="2" t="s">
        <v>27</v>
      </c>
      <c r="N2183" s="2">
        <v>622.85</v>
      </c>
      <c r="O2183" s="2" t="s">
        <v>34</v>
      </c>
      <c r="P2183" s="2">
        <f t="shared" si="68"/>
        <v>2131.0302000000001</v>
      </c>
    </row>
    <row r="2184" spans="1:16" ht="14.25" customHeight="1" x14ac:dyDescent="0.35">
      <c r="A2184" s="2" t="s">
        <v>2215</v>
      </c>
      <c r="B2184" s="2" t="s">
        <v>13</v>
      </c>
      <c r="C2184" s="2" t="s">
        <v>33</v>
      </c>
      <c r="D2184" s="2">
        <v>4639.18</v>
      </c>
      <c r="E2184" s="2">
        <v>0.03</v>
      </c>
      <c r="F2184" s="2">
        <f t="shared" si="69"/>
        <v>139.1754</v>
      </c>
      <c r="G2184" s="2">
        <v>2</v>
      </c>
      <c r="H2184" s="2" t="str">
        <f>TEXT(Table1[[#This Row],[order_date]],"mmmm")</f>
        <v>November</v>
      </c>
      <c r="I2184" s="3">
        <v>45622</v>
      </c>
      <c r="J2184" s="3">
        <v>45625</v>
      </c>
      <c r="K2184" s="3" t="str">
        <f>TEXT(Table1[[#This Row],[delivery_date]]-Table1[[#This Row],[order_date]],"D")</f>
        <v>3</v>
      </c>
      <c r="L2184" s="2" t="s">
        <v>31</v>
      </c>
      <c r="M2184" s="2" t="s">
        <v>27</v>
      </c>
      <c r="N2184" s="2">
        <v>1239.24</v>
      </c>
      <c r="O2184" s="2" t="s">
        <v>48</v>
      </c>
      <c r="P2184" s="2">
        <f t="shared" si="68"/>
        <v>4500.0046000000002</v>
      </c>
    </row>
    <row r="2185" spans="1:16" ht="14.25" customHeight="1" x14ac:dyDescent="0.35">
      <c r="A2185" s="2" t="s">
        <v>2216</v>
      </c>
      <c r="B2185" s="2" t="s">
        <v>41</v>
      </c>
      <c r="C2185" s="2" t="s">
        <v>36</v>
      </c>
      <c r="D2185" s="2">
        <v>361.92</v>
      </c>
      <c r="E2185" s="2">
        <v>0.27</v>
      </c>
      <c r="F2185" s="2">
        <f t="shared" si="69"/>
        <v>97.718400000000017</v>
      </c>
      <c r="G2185" s="2">
        <v>5</v>
      </c>
      <c r="H2185" s="2" t="str">
        <f>TEXT(Table1[[#This Row],[order_date]],"mmmm")</f>
        <v>August</v>
      </c>
      <c r="I2185" s="3">
        <v>45523</v>
      </c>
      <c r="J2185" s="3">
        <v>45529</v>
      </c>
      <c r="K2185" s="3" t="str">
        <f>TEXT(Table1[[#This Row],[delivery_date]]-Table1[[#This Row],[order_date]],"D")</f>
        <v>6</v>
      </c>
      <c r="L2185" s="2" t="s">
        <v>21</v>
      </c>
      <c r="M2185" s="2" t="s">
        <v>16</v>
      </c>
      <c r="N2185" s="2">
        <v>85.78</v>
      </c>
      <c r="O2185" s="2" t="s">
        <v>23</v>
      </c>
      <c r="P2185" s="2">
        <f t="shared" si="68"/>
        <v>264.20159999999998</v>
      </c>
    </row>
    <row r="2186" spans="1:16" ht="14.25" customHeight="1" x14ac:dyDescent="0.35">
      <c r="A2186" s="2" t="s">
        <v>2217</v>
      </c>
      <c r="B2186" s="2" t="s">
        <v>25</v>
      </c>
      <c r="C2186" s="2" t="s">
        <v>26</v>
      </c>
      <c r="D2186" s="2">
        <v>1064.6500000000001</v>
      </c>
      <c r="E2186" s="2">
        <v>0.26</v>
      </c>
      <c r="F2186" s="2">
        <f t="shared" si="69"/>
        <v>276.80900000000003</v>
      </c>
      <c r="G2186" s="2">
        <v>1</v>
      </c>
      <c r="H2186" s="2" t="str">
        <f>TEXT(Table1[[#This Row],[order_date]],"mmmm")</f>
        <v>October</v>
      </c>
      <c r="I2186" s="3">
        <v>45591</v>
      </c>
      <c r="J2186" s="3">
        <v>45593</v>
      </c>
      <c r="K2186" s="3" t="str">
        <f>TEXT(Table1[[#This Row],[delivery_date]]-Table1[[#This Row],[order_date]],"D")</f>
        <v>2</v>
      </c>
      <c r="L2186" s="2" t="s">
        <v>21</v>
      </c>
      <c r="M2186" s="2" t="s">
        <v>16</v>
      </c>
      <c r="N2186" s="2">
        <v>102.32</v>
      </c>
      <c r="O2186" s="2" t="s">
        <v>28</v>
      </c>
      <c r="P2186" s="2">
        <f t="shared" si="68"/>
        <v>787.84100000000012</v>
      </c>
    </row>
    <row r="2187" spans="1:16" ht="14.25" customHeight="1" x14ac:dyDescent="0.35">
      <c r="A2187" s="2" t="s">
        <v>2218</v>
      </c>
      <c r="B2187" s="2" t="s">
        <v>13</v>
      </c>
      <c r="C2187" s="2" t="s">
        <v>14</v>
      </c>
      <c r="D2187" s="2">
        <v>3558.14</v>
      </c>
      <c r="E2187" s="2">
        <v>0.16</v>
      </c>
      <c r="F2187" s="2">
        <f t="shared" si="69"/>
        <v>569.30240000000003</v>
      </c>
      <c r="G2187" s="2">
        <v>1</v>
      </c>
      <c r="H2187" s="2" t="str">
        <f>TEXT(Table1[[#This Row],[order_date]],"mmmm")</f>
        <v>July</v>
      </c>
      <c r="I2187" s="3">
        <v>45488</v>
      </c>
      <c r="J2187" s="3">
        <v>45489</v>
      </c>
      <c r="K2187" s="3" t="str">
        <f>TEXT(Table1[[#This Row],[delivery_date]]-Table1[[#This Row],[order_date]],"D")</f>
        <v>1</v>
      </c>
      <c r="L2187" s="2" t="s">
        <v>21</v>
      </c>
      <c r="M2187" s="2" t="s">
        <v>22</v>
      </c>
      <c r="N2187" s="2">
        <v>617.09</v>
      </c>
      <c r="O2187" s="2" t="s">
        <v>39</v>
      </c>
      <c r="P2187" s="2">
        <f t="shared" si="68"/>
        <v>2988.8375999999998</v>
      </c>
    </row>
    <row r="2188" spans="1:16" ht="14.25" customHeight="1" x14ac:dyDescent="0.35">
      <c r="A2188" s="2" t="s">
        <v>2219</v>
      </c>
      <c r="B2188" s="2" t="s">
        <v>25</v>
      </c>
      <c r="C2188" s="2" t="s">
        <v>36</v>
      </c>
      <c r="D2188" s="2">
        <v>2930.13</v>
      </c>
      <c r="E2188" s="2">
        <v>0.49</v>
      </c>
      <c r="F2188" s="2">
        <f t="shared" si="69"/>
        <v>1435.7637</v>
      </c>
      <c r="G2188" s="2">
        <v>5</v>
      </c>
      <c r="H2188" s="2" t="str">
        <f>TEXT(Table1[[#This Row],[order_date]],"mmmm")</f>
        <v>December</v>
      </c>
      <c r="I2188" s="3">
        <v>45274</v>
      </c>
      <c r="J2188" s="3">
        <v>45276</v>
      </c>
      <c r="K2188" s="3" t="str">
        <f>TEXT(Table1[[#This Row],[delivery_date]]-Table1[[#This Row],[order_date]],"D")</f>
        <v>2</v>
      </c>
      <c r="L2188" s="2" t="s">
        <v>31</v>
      </c>
      <c r="M2188" s="2" t="s">
        <v>22</v>
      </c>
      <c r="N2188" s="2">
        <v>518.28</v>
      </c>
      <c r="O2188" s="2" t="s">
        <v>39</v>
      </c>
      <c r="P2188" s="2">
        <f t="shared" si="68"/>
        <v>1494.3663000000001</v>
      </c>
    </row>
    <row r="2189" spans="1:16" ht="14.25" customHeight="1" x14ac:dyDescent="0.35">
      <c r="A2189" s="2" t="s">
        <v>2220</v>
      </c>
      <c r="B2189" s="2" t="s">
        <v>41</v>
      </c>
      <c r="C2189" s="2" t="s">
        <v>26</v>
      </c>
      <c r="D2189" s="2">
        <v>1332.5</v>
      </c>
      <c r="E2189" s="2">
        <v>0.03</v>
      </c>
      <c r="F2189" s="2">
        <f t="shared" si="69"/>
        <v>39.975000000000001</v>
      </c>
      <c r="G2189" s="2">
        <v>2</v>
      </c>
      <c r="H2189" s="2" t="str">
        <f>TEXT(Table1[[#This Row],[order_date]],"mmmm")</f>
        <v>July</v>
      </c>
      <c r="I2189" s="3">
        <v>45490</v>
      </c>
      <c r="J2189" s="3">
        <v>45494</v>
      </c>
      <c r="K2189" s="3" t="str">
        <f>TEXT(Table1[[#This Row],[delivery_date]]-Table1[[#This Row],[order_date]],"D")</f>
        <v>4</v>
      </c>
      <c r="L2189" s="2" t="s">
        <v>31</v>
      </c>
      <c r="M2189" s="2" t="s">
        <v>27</v>
      </c>
      <c r="N2189" s="2">
        <v>130.47999999999999</v>
      </c>
      <c r="O2189" s="2" t="s">
        <v>34</v>
      </c>
      <c r="P2189" s="2">
        <f t="shared" si="68"/>
        <v>1292.5250000000001</v>
      </c>
    </row>
    <row r="2190" spans="1:16" ht="14.25" customHeight="1" x14ac:dyDescent="0.35">
      <c r="A2190" s="2" t="s">
        <v>2221</v>
      </c>
      <c r="B2190" s="2" t="s">
        <v>41</v>
      </c>
      <c r="C2190" s="2" t="s">
        <v>20</v>
      </c>
      <c r="D2190" s="2">
        <v>1517.08</v>
      </c>
      <c r="E2190" s="2">
        <v>0.28000000000000003</v>
      </c>
      <c r="F2190" s="2">
        <f t="shared" si="69"/>
        <v>424.7824</v>
      </c>
      <c r="G2190" s="2">
        <v>9</v>
      </c>
      <c r="H2190" s="2" t="str">
        <f>TEXT(Table1[[#This Row],[order_date]],"mmmm")</f>
        <v>September</v>
      </c>
      <c r="I2190" s="3">
        <v>45188</v>
      </c>
      <c r="J2190" s="3">
        <v>45193</v>
      </c>
      <c r="K2190" s="3" t="str">
        <f>TEXT(Table1[[#This Row],[delivery_date]]-Table1[[#This Row],[order_date]],"D")</f>
        <v>5</v>
      </c>
      <c r="L2190" s="2" t="s">
        <v>15</v>
      </c>
      <c r="M2190" s="2" t="s">
        <v>27</v>
      </c>
      <c r="N2190" s="2">
        <v>214.89</v>
      </c>
      <c r="O2190" s="2" t="s">
        <v>48</v>
      </c>
      <c r="P2190" s="2">
        <f t="shared" si="68"/>
        <v>1092.2975999999999</v>
      </c>
    </row>
    <row r="2191" spans="1:16" ht="14.25" customHeight="1" x14ac:dyDescent="0.35">
      <c r="A2191" s="2" t="s">
        <v>2222</v>
      </c>
      <c r="B2191" s="2" t="s">
        <v>13</v>
      </c>
      <c r="C2191" s="2" t="s">
        <v>26</v>
      </c>
      <c r="D2191" s="2">
        <v>1899.82</v>
      </c>
      <c r="E2191" s="2">
        <v>0.13</v>
      </c>
      <c r="F2191" s="2">
        <f t="shared" si="69"/>
        <v>246.97659999999999</v>
      </c>
      <c r="G2191" s="2">
        <v>7</v>
      </c>
      <c r="H2191" s="2" t="str">
        <f>TEXT(Table1[[#This Row],[order_date]],"mmmm")</f>
        <v>October</v>
      </c>
      <c r="I2191" s="3">
        <v>45228</v>
      </c>
      <c r="J2191" s="3">
        <v>45230</v>
      </c>
      <c r="K2191" s="3" t="str">
        <f>TEXT(Table1[[#This Row],[delivery_date]]-Table1[[#This Row],[order_date]],"D")</f>
        <v>2</v>
      </c>
      <c r="L2191" s="2" t="s">
        <v>15</v>
      </c>
      <c r="M2191" s="2" t="s">
        <v>16</v>
      </c>
      <c r="N2191" s="2">
        <v>234.84</v>
      </c>
      <c r="O2191" s="2" t="s">
        <v>17</v>
      </c>
      <c r="P2191" s="2">
        <f t="shared" si="68"/>
        <v>1652.8434</v>
      </c>
    </row>
    <row r="2192" spans="1:16" ht="14.25" customHeight="1" x14ac:dyDescent="0.35">
      <c r="A2192" s="2" t="s">
        <v>2223</v>
      </c>
      <c r="B2192" s="2" t="s">
        <v>41</v>
      </c>
      <c r="C2192" s="2" t="s">
        <v>20</v>
      </c>
      <c r="D2192" s="2">
        <v>2306.6999999999998</v>
      </c>
      <c r="E2192" s="2">
        <v>0</v>
      </c>
      <c r="F2192" s="2">
        <f t="shared" si="69"/>
        <v>0</v>
      </c>
      <c r="G2192" s="2">
        <v>4</v>
      </c>
      <c r="H2192" s="2" t="str">
        <f>TEXT(Table1[[#This Row],[order_date]],"mmmm")</f>
        <v>December</v>
      </c>
      <c r="I2192" s="3">
        <v>45636</v>
      </c>
      <c r="J2192" s="3">
        <v>45641</v>
      </c>
      <c r="K2192" s="3" t="str">
        <f>TEXT(Table1[[#This Row],[delivery_date]]-Table1[[#This Row],[order_date]],"D")</f>
        <v>5</v>
      </c>
      <c r="L2192" s="2" t="s">
        <v>15</v>
      </c>
      <c r="M2192" s="2" t="s">
        <v>27</v>
      </c>
      <c r="N2192" s="2">
        <v>261.27</v>
      </c>
      <c r="O2192" s="2" t="s">
        <v>17</v>
      </c>
      <c r="P2192" s="2">
        <f t="shared" si="68"/>
        <v>2306.6999999999998</v>
      </c>
    </row>
    <row r="2193" spans="1:16" ht="14.25" customHeight="1" x14ac:dyDescent="0.35">
      <c r="A2193" s="2" t="s">
        <v>2224</v>
      </c>
      <c r="B2193" s="2" t="s">
        <v>25</v>
      </c>
      <c r="C2193" s="2" t="s">
        <v>36</v>
      </c>
      <c r="D2193" s="2">
        <v>4108.33</v>
      </c>
      <c r="E2193" s="2">
        <v>0.49</v>
      </c>
      <c r="F2193" s="2">
        <f t="shared" si="69"/>
        <v>2013.0817</v>
      </c>
      <c r="G2193" s="2">
        <v>7</v>
      </c>
      <c r="H2193" s="2" t="str">
        <f>TEXT(Table1[[#This Row],[order_date]],"mmmm")</f>
        <v>December</v>
      </c>
      <c r="I2193" s="3">
        <v>45652</v>
      </c>
      <c r="J2193" s="3">
        <v>45658</v>
      </c>
      <c r="K2193" s="3" t="str">
        <f>TEXT(Table1[[#This Row],[delivery_date]]-Table1[[#This Row],[order_date]],"D")</f>
        <v>6</v>
      </c>
      <c r="L2193" s="2" t="s">
        <v>15</v>
      </c>
      <c r="M2193" s="2" t="s">
        <v>27</v>
      </c>
      <c r="N2193" s="2">
        <v>622.63</v>
      </c>
      <c r="O2193" s="2" t="s">
        <v>48</v>
      </c>
      <c r="P2193" s="2">
        <f t="shared" si="68"/>
        <v>2095.2483000000002</v>
      </c>
    </row>
    <row r="2194" spans="1:16" ht="14.25" customHeight="1" x14ac:dyDescent="0.35">
      <c r="A2194" s="2" t="s">
        <v>2225</v>
      </c>
      <c r="B2194" s="2" t="s">
        <v>41</v>
      </c>
      <c r="C2194" s="2" t="s">
        <v>20</v>
      </c>
      <c r="D2194" s="2">
        <v>167.7</v>
      </c>
      <c r="E2194" s="2">
        <v>0.24</v>
      </c>
      <c r="F2194" s="2">
        <f t="shared" si="69"/>
        <v>40.247999999999998</v>
      </c>
      <c r="G2194" s="2">
        <v>8</v>
      </c>
      <c r="H2194" s="2" t="str">
        <f>TEXT(Table1[[#This Row],[order_date]],"mmmm")</f>
        <v>September</v>
      </c>
      <c r="I2194" s="3">
        <v>45556</v>
      </c>
      <c r="J2194" s="3">
        <v>45558</v>
      </c>
      <c r="K2194" s="3" t="str">
        <f>TEXT(Table1[[#This Row],[delivery_date]]-Table1[[#This Row],[order_date]],"D")</f>
        <v>2</v>
      </c>
      <c r="L2194" s="2" t="s">
        <v>15</v>
      </c>
      <c r="M2194" s="2" t="s">
        <v>22</v>
      </c>
      <c r="N2194" s="2">
        <v>21.72</v>
      </c>
      <c r="O2194" s="2" t="s">
        <v>17</v>
      </c>
      <c r="P2194" s="2">
        <f t="shared" si="68"/>
        <v>127.452</v>
      </c>
    </row>
    <row r="2195" spans="1:16" ht="14.25" customHeight="1" x14ac:dyDescent="0.35">
      <c r="A2195" s="2" t="s">
        <v>2226</v>
      </c>
      <c r="B2195" s="2" t="s">
        <v>25</v>
      </c>
      <c r="C2195" s="2" t="s">
        <v>26</v>
      </c>
      <c r="D2195" s="2">
        <v>4500.3</v>
      </c>
      <c r="E2195" s="2">
        <v>0.43</v>
      </c>
      <c r="F2195" s="2">
        <f t="shared" si="69"/>
        <v>1935.1290000000001</v>
      </c>
      <c r="G2195" s="2">
        <v>8</v>
      </c>
      <c r="H2195" s="2" t="str">
        <f>TEXT(Table1[[#This Row],[order_date]],"mmmm")</f>
        <v>March</v>
      </c>
      <c r="I2195" s="3">
        <v>45371</v>
      </c>
      <c r="J2195" s="3">
        <v>45377</v>
      </c>
      <c r="K2195" s="3" t="str">
        <f>TEXT(Table1[[#This Row],[delivery_date]]-Table1[[#This Row],[order_date]],"D")</f>
        <v>6</v>
      </c>
      <c r="L2195" s="2" t="s">
        <v>15</v>
      </c>
      <c r="M2195" s="2" t="s">
        <v>22</v>
      </c>
      <c r="N2195" s="2">
        <v>1269.6400000000001</v>
      </c>
      <c r="O2195" s="2" t="s">
        <v>48</v>
      </c>
      <c r="P2195" s="2">
        <f t="shared" si="68"/>
        <v>2565.1710000000003</v>
      </c>
    </row>
    <row r="2196" spans="1:16" ht="14.25" customHeight="1" x14ac:dyDescent="0.35">
      <c r="A2196" s="2" t="s">
        <v>2227</v>
      </c>
      <c r="B2196" s="2" t="s">
        <v>25</v>
      </c>
      <c r="C2196" s="2" t="s">
        <v>14</v>
      </c>
      <c r="D2196" s="2">
        <v>2123.83</v>
      </c>
      <c r="E2196" s="2">
        <v>0.42</v>
      </c>
      <c r="F2196" s="2">
        <f t="shared" si="69"/>
        <v>892.00859999999989</v>
      </c>
      <c r="G2196" s="2">
        <v>8</v>
      </c>
      <c r="H2196" s="2" t="str">
        <f>TEXT(Table1[[#This Row],[order_date]],"mmmm")</f>
        <v>October</v>
      </c>
      <c r="I2196" s="3">
        <v>45215</v>
      </c>
      <c r="J2196" s="3">
        <v>45216</v>
      </c>
      <c r="K2196" s="3" t="str">
        <f>TEXT(Table1[[#This Row],[delivery_date]]-Table1[[#This Row],[order_date]],"D")</f>
        <v>1</v>
      </c>
      <c r="L2196" s="2" t="s">
        <v>15</v>
      </c>
      <c r="M2196" s="2" t="s">
        <v>22</v>
      </c>
      <c r="N2196" s="2">
        <v>440.61</v>
      </c>
      <c r="O2196" s="2" t="s">
        <v>39</v>
      </c>
      <c r="P2196" s="2">
        <f t="shared" si="68"/>
        <v>1231.8214</v>
      </c>
    </row>
    <row r="2197" spans="1:16" ht="14.25" customHeight="1" x14ac:dyDescent="0.35">
      <c r="A2197" s="2" t="s">
        <v>2228</v>
      </c>
      <c r="B2197" s="2" t="s">
        <v>41</v>
      </c>
      <c r="C2197" s="2" t="s">
        <v>33</v>
      </c>
      <c r="D2197" s="2">
        <v>1229.44</v>
      </c>
      <c r="E2197" s="2">
        <v>0.41</v>
      </c>
      <c r="F2197" s="2">
        <f t="shared" si="69"/>
        <v>504.07040000000001</v>
      </c>
      <c r="G2197" s="2">
        <v>5</v>
      </c>
      <c r="H2197" s="2" t="str">
        <f>TEXT(Table1[[#This Row],[order_date]],"mmmm")</f>
        <v>January</v>
      </c>
      <c r="I2197" s="3">
        <v>45307</v>
      </c>
      <c r="J2197" s="3">
        <v>45310</v>
      </c>
      <c r="K2197" s="3" t="str">
        <f>TEXT(Table1[[#This Row],[delivery_date]]-Table1[[#This Row],[order_date]],"D")</f>
        <v>3</v>
      </c>
      <c r="L2197" s="2" t="s">
        <v>21</v>
      </c>
      <c r="M2197" s="2" t="s">
        <v>16</v>
      </c>
      <c r="N2197" s="2">
        <v>240.08</v>
      </c>
      <c r="O2197" s="2" t="s">
        <v>34</v>
      </c>
      <c r="P2197" s="2">
        <f t="shared" si="68"/>
        <v>725.36959999999999</v>
      </c>
    </row>
    <row r="2198" spans="1:16" ht="14.25" customHeight="1" x14ac:dyDescent="0.35">
      <c r="A2198" s="2" t="s">
        <v>2229</v>
      </c>
      <c r="B2198" s="2" t="s">
        <v>13</v>
      </c>
      <c r="C2198" s="2" t="s">
        <v>33</v>
      </c>
      <c r="D2198" s="2">
        <v>2591.2199999999998</v>
      </c>
      <c r="E2198" s="2">
        <v>0.23</v>
      </c>
      <c r="F2198" s="2">
        <f t="shared" si="69"/>
        <v>595.98059999999998</v>
      </c>
      <c r="G2198" s="2">
        <v>7</v>
      </c>
      <c r="H2198" s="2" t="str">
        <f>TEXT(Table1[[#This Row],[order_date]],"mmmm")</f>
        <v>January</v>
      </c>
      <c r="I2198" s="3">
        <v>45322</v>
      </c>
      <c r="J2198" s="3">
        <v>45328</v>
      </c>
      <c r="K2198" s="3" t="str">
        <f>TEXT(Table1[[#This Row],[delivery_date]]-Table1[[#This Row],[order_date]],"D")</f>
        <v>6</v>
      </c>
      <c r="L2198" s="2" t="s">
        <v>15</v>
      </c>
      <c r="M2198" s="2" t="s">
        <v>27</v>
      </c>
      <c r="N2198" s="2">
        <v>400.23</v>
      </c>
      <c r="O2198" s="2" t="s">
        <v>39</v>
      </c>
      <c r="P2198" s="2">
        <f t="shared" si="68"/>
        <v>1995.2393999999999</v>
      </c>
    </row>
    <row r="2199" spans="1:16" ht="14.25" customHeight="1" x14ac:dyDescent="0.35">
      <c r="A2199" s="2" t="s">
        <v>2230</v>
      </c>
      <c r="B2199" s="2" t="s">
        <v>19</v>
      </c>
      <c r="C2199" s="2" t="s">
        <v>14</v>
      </c>
      <c r="D2199" s="2">
        <v>3332.38</v>
      </c>
      <c r="E2199" s="2">
        <v>0.45</v>
      </c>
      <c r="F2199" s="2">
        <f t="shared" si="69"/>
        <v>1499.5710000000001</v>
      </c>
      <c r="G2199" s="2">
        <v>7</v>
      </c>
      <c r="H2199" s="2" t="str">
        <f>TEXT(Table1[[#This Row],[order_date]],"mmmm")</f>
        <v>October</v>
      </c>
      <c r="I2199" s="3">
        <v>45213</v>
      </c>
      <c r="J2199" s="3">
        <v>45215</v>
      </c>
      <c r="K2199" s="3" t="str">
        <f>TEXT(Table1[[#This Row],[delivery_date]]-Table1[[#This Row],[order_date]],"D")</f>
        <v>2</v>
      </c>
      <c r="L2199" s="2" t="s">
        <v>31</v>
      </c>
      <c r="M2199" s="2" t="s">
        <v>16</v>
      </c>
      <c r="N2199" s="2">
        <v>545.49</v>
      </c>
      <c r="O2199" s="2" t="s">
        <v>28</v>
      </c>
      <c r="P2199" s="2">
        <f t="shared" si="68"/>
        <v>1832.809</v>
      </c>
    </row>
    <row r="2200" spans="1:16" ht="14.25" customHeight="1" x14ac:dyDescent="0.35">
      <c r="A2200" s="2" t="s">
        <v>2231</v>
      </c>
      <c r="B2200" s="2" t="s">
        <v>41</v>
      </c>
      <c r="C2200" s="2" t="s">
        <v>33</v>
      </c>
      <c r="D2200" s="2">
        <v>319.29000000000002</v>
      </c>
      <c r="E2200" s="2">
        <v>0.18</v>
      </c>
      <c r="F2200" s="2">
        <f t="shared" si="69"/>
        <v>57.472200000000001</v>
      </c>
      <c r="G2200" s="2">
        <v>2</v>
      </c>
      <c r="H2200" s="2" t="str">
        <f>TEXT(Table1[[#This Row],[order_date]],"mmmm")</f>
        <v>June</v>
      </c>
      <c r="I2200" s="3">
        <v>45472</v>
      </c>
      <c r="J2200" s="3">
        <v>45479</v>
      </c>
      <c r="K2200" s="3" t="str">
        <f>TEXT(Table1[[#This Row],[delivery_date]]-Table1[[#This Row],[order_date]],"D")</f>
        <v>7</v>
      </c>
      <c r="L2200" s="2" t="s">
        <v>31</v>
      </c>
      <c r="M2200" s="2" t="s">
        <v>22</v>
      </c>
      <c r="N2200" s="2">
        <v>51.94</v>
      </c>
      <c r="O2200" s="2" t="s">
        <v>28</v>
      </c>
      <c r="P2200" s="2">
        <f t="shared" si="68"/>
        <v>261.81780000000003</v>
      </c>
    </row>
    <row r="2201" spans="1:16" ht="14.25" customHeight="1" x14ac:dyDescent="0.35">
      <c r="A2201" s="2" t="s">
        <v>2232</v>
      </c>
      <c r="B2201" s="2" t="s">
        <v>25</v>
      </c>
      <c r="C2201" s="2" t="s">
        <v>36</v>
      </c>
      <c r="D2201" s="2">
        <v>3607.31</v>
      </c>
      <c r="E2201" s="2">
        <v>0.2</v>
      </c>
      <c r="F2201" s="2">
        <f t="shared" si="69"/>
        <v>721.46199999999999</v>
      </c>
      <c r="G2201" s="2">
        <v>3</v>
      </c>
      <c r="H2201" s="2" t="str">
        <f>TEXT(Table1[[#This Row],[order_date]],"mmmm")</f>
        <v>February</v>
      </c>
      <c r="I2201" s="3">
        <v>44958</v>
      </c>
      <c r="J2201" s="3">
        <v>44959</v>
      </c>
      <c r="K2201" s="3" t="str">
        <f>TEXT(Table1[[#This Row],[delivery_date]]-Table1[[#This Row],[order_date]],"D")</f>
        <v>1</v>
      </c>
      <c r="L2201" s="2" t="s">
        <v>31</v>
      </c>
      <c r="M2201" s="2" t="s">
        <v>27</v>
      </c>
      <c r="N2201" s="2">
        <v>196.17</v>
      </c>
      <c r="O2201" s="2" t="s">
        <v>23</v>
      </c>
      <c r="P2201" s="2">
        <f t="shared" si="68"/>
        <v>2885.848</v>
      </c>
    </row>
    <row r="2202" spans="1:16" ht="14.25" customHeight="1" x14ac:dyDescent="0.35">
      <c r="A2202" s="2" t="s">
        <v>2233</v>
      </c>
      <c r="B2202" s="2" t="s">
        <v>25</v>
      </c>
      <c r="C2202" s="2" t="s">
        <v>36</v>
      </c>
      <c r="D2202" s="2">
        <v>3827.73</v>
      </c>
      <c r="E2202" s="2">
        <v>0.13</v>
      </c>
      <c r="F2202" s="2">
        <f t="shared" si="69"/>
        <v>497.60490000000004</v>
      </c>
      <c r="G2202" s="2">
        <v>2</v>
      </c>
      <c r="H2202" s="2" t="str">
        <f>TEXT(Table1[[#This Row],[order_date]],"mmmm")</f>
        <v>June</v>
      </c>
      <c r="I2202" s="3">
        <v>45461</v>
      </c>
      <c r="J2202" s="3">
        <v>45463</v>
      </c>
      <c r="K2202" s="3" t="str">
        <f>TEXT(Table1[[#This Row],[delivery_date]]-Table1[[#This Row],[order_date]],"D")</f>
        <v>2</v>
      </c>
      <c r="L2202" s="2" t="s">
        <v>21</v>
      </c>
      <c r="M2202" s="2" t="s">
        <v>22</v>
      </c>
      <c r="N2202" s="2">
        <v>1108.0899999999999</v>
      </c>
      <c r="O2202" s="2" t="s">
        <v>34</v>
      </c>
      <c r="P2202" s="2">
        <f t="shared" si="68"/>
        <v>3330.1251000000002</v>
      </c>
    </row>
    <row r="2203" spans="1:16" ht="14.25" customHeight="1" x14ac:dyDescent="0.35">
      <c r="A2203" s="2" t="s">
        <v>2234</v>
      </c>
      <c r="B2203" s="2" t="s">
        <v>41</v>
      </c>
      <c r="C2203" s="2" t="s">
        <v>26</v>
      </c>
      <c r="D2203" s="2">
        <v>914.29</v>
      </c>
      <c r="E2203" s="2">
        <v>0.22</v>
      </c>
      <c r="F2203" s="2">
        <f t="shared" si="69"/>
        <v>201.1438</v>
      </c>
      <c r="G2203" s="2">
        <v>3</v>
      </c>
      <c r="H2203" s="2" t="str">
        <f>TEXT(Table1[[#This Row],[order_date]],"mmmm")</f>
        <v>September</v>
      </c>
      <c r="I2203" s="3">
        <v>45540</v>
      </c>
      <c r="J2203" s="3">
        <v>45544</v>
      </c>
      <c r="K2203" s="3" t="str">
        <f>TEXT(Table1[[#This Row],[delivery_date]]-Table1[[#This Row],[order_date]],"D")</f>
        <v>4</v>
      </c>
      <c r="L2203" s="2" t="s">
        <v>31</v>
      </c>
      <c r="M2203" s="2" t="s">
        <v>27</v>
      </c>
      <c r="N2203" s="2">
        <v>209.39</v>
      </c>
      <c r="O2203" s="2" t="s">
        <v>34</v>
      </c>
      <c r="P2203" s="2">
        <f t="shared" si="68"/>
        <v>713.14619999999991</v>
      </c>
    </row>
    <row r="2204" spans="1:16" ht="14.25" customHeight="1" x14ac:dyDescent="0.35">
      <c r="A2204" s="2" t="s">
        <v>2235</v>
      </c>
      <c r="B2204" s="2" t="s">
        <v>13</v>
      </c>
      <c r="C2204" s="2" t="s">
        <v>26</v>
      </c>
      <c r="D2204" s="2">
        <v>922.62</v>
      </c>
      <c r="E2204" s="2">
        <v>0.49</v>
      </c>
      <c r="F2204" s="2">
        <f t="shared" si="69"/>
        <v>452.0838</v>
      </c>
      <c r="G2204" s="2">
        <v>9</v>
      </c>
      <c r="H2204" s="2" t="str">
        <f>TEXT(Table1[[#This Row],[order_date]],"mmmm")</f>
        <v>August</v>
      </c>
      <c r="I2204" s="3">
        <v>45507</v>
      </c>
      <c r="J2204" s="3">
        <v>45512</v>
      </c>
      <c r="K2204" s="3" t="str">
        <f>TEXT(Table1[[#This Row],[delivery_date]]-Table1[[#This Row],[order_date]],"D")</f>
        <v>5</v>
      </c>
      <c r="L2204" s="2" t="s">
        <v>31</v>
      </c>
      <c r="M2204" s="2" t="s">
        <v>22</v>
      </c>
      <c r="N2204" s="2">
        <v>172.37</v>
      </c>
      <c r="O2204" s="2" t="s">
        <v>34</v>
      </c>
      <c r="P2204" s="2">
        <f t="shared" si="68"/>
        <v>470.53620000000001</v>
      </c>
    </row>
    <row r="2205" spans="1:16" ht="14.25" customHeight="1" x14ac:dyDescent="0.35">
      <c r="A2205" s="2" t="s">
        <v>2236</v>
      </c>
      <c r="B2205" s="2" t="s">
        <v>13</v>
      </c>
      <c r="C2205" s="2" t="s">
        <v>20</v>
      </c>
      <c r="D2205" s="2">
        <v>1098.54</v>
      </c>
      <c r="E2205" s="2">
        <v>0.28999999999999998</v>
      </c>
      <c r="F2205" s="2">
        <f t="shared" si="69"/>
        <v>318.57659999999998</v>
      </c>
      <c r="G2205" s="2">
        <v>7</v>
      </c>
      <c r="H2205" s="2" t="str">
        <f>TEXT(Table1[[#This Row],[order_date]],"mmmm")</f>
        <v>July</v>
      </c>
      <c r="I2205" s="3">
        <v>45478</v>
      </c>
      <c r="J2205" s="3">
        <v>45480</v>
      </c>
      <c r="K2205" s="3" t="str">
        <f>TEXT(Table1[[#This Row],[delivery_date]]-Table1[[#This Row],[order_date]],"D")</f>
        <v>2</v>
      </c>
      <c r="L2205" s="2" t="s">
        <v>21</v>
      </c>
      <c r="M2205" s="2" t="s">
        <v>16</v>
      </c>
      <c r="N2205" s="2">
        <v>119.88</v>
      </c>
      <c r="O2205" s="2" t="s">
        <v>39</v>
      </c>
      <c r="P2205" s="2">
        <f t="shared" si="68"/>
        <v>779.96339999999998</v>
      </c>
    </row>
    <row r="2206" spans="1:16" ht="14.25" customHeight="1" x14ac:dyDescent="0.35">
      <c r="A2206" s="2" t="s">
        <v>2237</v>
      </c>
      <c r="B2206" s="2" t="s">
        <v>25</v>
      </c>
      <c r="C2206" s="2" t="s">
        <v>26</v>
      </c>
      <c r="D2206" s="2">
        <v>4003.48</v>
      </c>
      <c r="E2206" s="2">
        <v>0.42</v>
      </c>
      <c r="F2206" s="2">
        <f t="shared" si="69"/>
        <v>1681.4615999999999</v>
      </c>
      <c r="G2206" s="2">
        <v>4</v>
      </c>
      <c r="H2206" s="2" t="str">
        <f>TEXT(Table1[[#This Row],[order_date]],"mmmm")</f>
        <v>January</v>
      </c>
      <c r="I2206" s="3">
        <v>45305</v>
      </c>
      <c r="J2206" s="3">
        <v>45306</v>
      </c>
      <c r="K2206" s="3" t="str">
        <f>TEXT(Table1[[#This Row],[delivery_date]]-Table1[[#This Row],[order_date]],"D")</f>
        <v>1</v>
      </c>
      <c r="L2206" s="2" t="s">
        <v>31</v>
      </c>
      <c r="M2206" s="2" t="s">
        <v>16</v>
      </c>
      <c r="N2206" s="2">
        <v>204.51</v>
      </c>
      <c r="O2206" s="2" t="s">
        <v>34</v>
      </c>
      <c r="P2206" s="2">
        <f t="shared" si="68"/>
        <v>2322.0183999999999</v>
      </c>
    </row>
    <row r="2207" spans="1:16" ht="14.25" customHeight="1" x14ac:dyDescent="0.35">
      <c r="A2207" s="2" t="s">
        <v>2238</v>
      </c>
      <c r="B2207" s="2" t="s">
        <v>25</v>
      </c>
      <c r="C2207" s="2" t="s">
        <v>36</v>
      </c>
      <c r="D2207" s="2">
        <v>1432.81</v>
      </c>
      <c r="E2207" s="2">
        <v>0.13</v>
      </c>
      <c r="F2207" s="2">
        <f t="shared" si="69"/>
        <v>186.2653</v>
      </c>
      <c r="G2207" s="2">
        <v>8</v>
      </c>
      <c r="H2207" s="2" t="str">
        <f>TEXT(Table1[[#This Row],[order_date]],"mmmm")</f>
        <v>January</v>
      </c>
      <c r="I2207" s="3">
        <v>44957</v>
      </c>
      <c r="J2207" s="3">
        <v>44958</v>
      </c>
      <c r="K2207" s="3" t="str">
        <f>TEXT(Table1[[#This Row],[delivery_date]]-Table1[[#This Row],[order_date]],"D")</f>
        <v>1</v>
      </c>
      <c r="L2207" s="2" t="s">
        <v>21</v>
      </c>
      <c r="M2207" s="2" t="s">
        <v>27</v>
      </c>
      <c r="N2207" s="2">
        <v>171.35</v>
      </c>
      <c r="O2207" s="2" t="s">
        <v>39</v>
      </c>
      <c r="P2207" s="2">
        <f t="shared" si="68"/>
        <v>1246.5446999999999</v>
      </c>
    </row>
    <row r="2208" spans="1:16" ht="14.25" customHeight="1" x14ac:dyDescent="0.35">
      <c r="A2208" s="2" t="s">
        <v>2239</v>
      </c>
      <c r="B2208" s="2" t="s">
        <v>13</v>
      </c>
      <c r="C2208" s="2" t="s">
        <v>26</v>
      </c>
      <c r="D2208" s="2">
        <v>4000.09</v>
      </c>
      <c r="E2208" s="2">
        <v>0.48</v>
      </c>
      <c r="F2208" s="2">
        <f t="shared" si="69"/>
        <v>1920.0432000000001</v>
      </c>
      <c r="G2208" s="2">
        <v>7</v>
      </c>
      <c r="H2208" s="2" t="str">
        <f>TEXT(Table1[[#This Row],[order_date]],"mmmm")</f>
        <v>January</v>
      </c>
      <c r="I2208" s="3">
        <v>45322</v>
      </c>
      <c r="J2208" s="3">
        <v>45325</v>
      </c>
      <c r="K2208" s="3" t="str">
        <f>TEXT(Table1[[#This Row],[delivery_date]]-Table1[[#This Row],[order_date]],"D")</f>
        <v>3</v>
      </c>
      <c r="L2208" s="2" t="s">
        <v>31</v>
      </c>
      <c r="M2208" s="2" t="s">
        <v>22</v>
      </c>
      <c r="N2208" s="2">
        <v>982.27</v>
      </c>
      <c r="O2208" s="2" t="s">
        <v>23</v>
      </c>
      <c r="P2208" s="2">
        <f t="shared" si="68"/>
        <v>2080.0468000000001</v>
      </c>
    </row>
    <row r="2209" spans="1:16" ht="14.25" customHeight="1" x14ac:dyDescent="0.35">
      <c r="A2209" s="2" t="s">
        <v>2240</v>
      </c>
      <c r="B2209" s="2" t="s">
        <v>19</v>
      </c>
      <c r="C2209" s="2" t="s">
        <v>33</v>
      </c>
      <c r="D2209" s="2">
        <v>2748.57</v>
      </c>
      <c r="E2209" s="2">
        <v>0.01</v>
      </c>
      <c r="F2209" s="2">
        <f t="shared" si="69"/>
        <v>27.485700000000001</v>
      </c>
      <c r="G2209" s="2">
        <v>6</v>
      </c>
      <c r="H2209" s="2" t="str">
        <f>TEXT(Table1[[#This Row],[order_date]],"mmmm")</f>
        <v>October</v>
      </c>
      <c r="I2209" s="3">
        <v>45224</v>
      </c>
      <c r="J2209" s="3">
        <v>45229</v>
      </c>
      <c r="K2209" s="3" t="str">
        <f>TEXT(Table1[[#This Row],[delivery_date]]-Table1[[#This Row],[order_date]],"D")</f>
        <v>5</v>
      </c>
      <c r="L2209" s="2" t="s">
        <v>31</v>
      </c>
      <c r="M2209" s="2" t="s">
        <v>22</v>
      </c>
      <c r="N2209" s="2">
        <v>804.81</v>
      </c>
      <c r="O2209" s="2" t="s">
        <v>23</v>
      </c>
      <c r="P2209" s="2">
        <f t="shared" si="68"/>
        <v>2721.0843</v>
      </c>
    </row>
    <row r="2210" spans="1:16" ht="14.25" customHeight="1" x14ac:dyDescent="0.35">
      <c r="A2210" s="2" t="s">
        <v>2241</v>
      </c>
      <c r="B2210" s="2" t="s">
        <v>41</v>
      </c>
      <c r="C2210" s="2" t="s">
        <v>20</v>
      </c>
      <c r="D2210" s="2">
        <v>3859.14</v>
      </c>
      <c r="E2210" s="2">
        <v>0.47</v>
      </c>
      <c r="F2210" s="2">
        <f t="shared" si="69"/>
        <v>1813.7957999999999</v>
      </c>
      <c r="G2210" s="2">
        <v>4</v>
      </c>
      <c r="H2210" s="2" t="str">
        <f>TEXT(Table1[[#This Row],[order_date]],"mmmm")</f>
        <v>September</v>
      </c>
      <c r="I2210" s="3">
        <v>45196</v>
      </c>
      <c r="J2210" s="3">
        <v>45202</v>
      </c>
      <c r="K2210" s="3" t="str">
        <f>TEXT(Table1[[#This Row],[delivery_date]]-Table1[[#This Row],[order_date]],"D")</f>
        <v>6</v>
      </c>
      <c r="L2210" s="2" t="s">
        <v>15</v>
      </c>
      <c r="M2210" s="2" t="s">
        <v>22</v>
      </c>
      <c r="N2210" s="2">
        <v>926.1</v>
      </c>
      <c r="O2210" s="2" t="s">
        <v>28</v>
      </c>
      <c r="P2210" s="2">
        <f t="shared" si="68"/>
        <v>2045.3442</v>
      </c>
    </row>
    <row r="2211" spans="1:16" ht="14.25" customHeight="1" x14ac:dyDescent="0.35">
      <c r="A2211" s="2" t="s">
        <v>2242</v>
      </c>
      <c r="B2211" s="2" t="s">
        <v>25</v>
      </c>
      <c r="C2211" s="2" t="s">
        <v>20</v>
      </c>
      <c r="D2211" s="2">
        <v>2813</v>
      </c>
      <c r="E2211" s="2">
        <v>0.45</v>
      </c>
      <c r="F2211" s="2">
        <f t="shared" si="69"/>
        <v>1265.8500000000001</v>
      </c>
      <c r="G2211" s="2">
        <v>5</v>
      </c>
      <c r="H2211" s="2" t="str">
        <f>TEXT(Table1[[#This Row],[order_date]],"mmmm")</f>
        <v>November</v>
      </c>
      <c r="I2211" s="3">
        <v>45626</v>
      </c>
      <c r="J2211" s="3">
        <v>45629</v>
      </c>
      <c r="K2211" s="3" t="str">
        <f>TEXT(Table1[[#This Row],[delivery_date]]-Table1[[#This Row],[order_date]],"D")</f>
        <v>3</v>
      </c>
      <c r="L2211" s="2" t="s">
        <v>31</v>
      </c>
      <c r="M2211" s="2" t="s">
        <v>16</v>
      </c>
      <c r="N2211" s="2">
        <v>444.17</v>
      </c>
      <c r="O2211" s="2" t="s">
        <v>17</v>
      </c>
      <c r="P2211" s="2">
        <f t="shared" si="68"/>
        <v>1547.1499999999999</v>
      </c>
    </row>
    <row r="2212" spans="1:16" ht="14.25" customHeight="1" x14ac:dyDescent="0.35">
      <c r="A2212" s="2" t="s">
        <v>2243</v>
      </c>
      <c r="B2212" s="2" t="s">
        <v>25</v>
      </c>
      <c r="C2212" s="2" t="s">
        <v>36</v>
      </c>
      <c r="D2212" s="2">
        <v>1745.27</v>
      </c>
      <c r="E2212" s="2">
        <v>0.03</v>
      </c>
      <c r="F2212" s="2">
        <f t="shared" si="69"/>
        <v>52.3581</v>
      </c>
      <c r="G2212" s="2">
        <v>8</v>
      </c>
      <c r="H2212" s="2" t="str">
        <f>TEXT(Table1[[#This Row],[order_date]],"mmmm")</f>
        <v>April</v>
      </c>
      <c r="I2212" s="3">
        <v>45405</v>
      </c>
      <c r="J2212" s="3">
        <v>45412</v>
      </c>
      <c r="K2212" s="3" t="str">
        <f>TEXT(Table1[[#This Row],[delivery_date]]-Table1[[#This Row],[order_date]],"D")</f>
        <v>7</v>
      </c>
      <c r="L2212" s="2" t="s">
        <v>15</v>
      </c>
      <c r="M2212" s="2" t="s">
        <v>27</v>
      </c>
      <c r="N2212" s="2">
        <v>457.07</v>
      </c>
      <c r="O2212" s="2" t="s">
        <v>17</v>
      </c>
      <c r="P2212" s="2">
        <f t="shared" si="68"/>
        <v>1692.9119000000001</v>
      </c>
    </row>
    <row r="2213" spans="1:16" ht="14.25" customHeight="1" x14ac:dyDescent="0.35">
      <c r="A2213" s="2" t="s">
        <v>2244</v>
      </c>
      <c r="B2213" s="2" t="s">
        <v>13</v>
      </c>
      <c r="C2213" s="2" t="s">
        <v>26</v>
      </c>
      <c r="D2213" s="2">
        <v>4562.5</v>
      </c>
      <c r="E2213" s="2">
        <v>0.3</v>
      </c>
      <c r="F2213" s="2">
        <f t="shared" si="69"/>
        <v>1368.75</v>
      </c>
      <c r="G2213" s="2">
        <v>3</v>
      </c>
      <c r="H2213" s="2" t="str">
        <f>TEXT(Table1[[#This Row],[order_date]],"mmmm")</f>
        <v>September</v>
      </c>
      <c r="I2213" s="3">
        <v>45553</v>
      </c>
      <c r="J2213" s="3">
        <v>45558</v>
      </c>
      <c r="K2213" s="3" t="str">
        <f>TEXT(Table1[[#This Row],[delivery_date]]-Table1[[#This Row],[order_date]],"D")</f>
        <v>5</v>
      </c>
      <c r="L2213" s="2" t="s">
        <v>15</v>
      </c>
      <c r="M2213" s="2" t="s">
        <v>27</v>
      </c>
      <c r="N2213" s="2">
        <v>1364.11</v>
      </c>
      <c r="O2213" s="2" t="s">
        <v>39</v>
      </c>
      <c r="P2213" s="2">
        <f t="shared" si="68"/>
        <v>3193.75</v>
      </c>
    </row>
    <row r="2214" spans="1:16" ht="14.25" customHeight="1" x14ac:dyDescent="0.35">
      <c r="A2214" s="2" t="s">
        <v>2245</v>
      </c>
      <c r="B2214" s="2" t="s">
        <v>41</v>
      </c>
      <c r="C2214" s="2" t="s">
        <v>33</v>
      </c>
      <c r="D2214" s="2">
        <v>3604.95</v>
      </c>
      <c r="E2214" s="2">
        <v>0.39</v>
      </c>
      <c r="F2214" s="2">
        <f t="shared" si="69"/>
        <v>1405.9304999999999</v>
      </c>
      <c r="G2214" s="2">
        <v>3</v>
      </c>
      <c r="H2214" s="2" t="str">
        <f>TEXT(Table1[[#This Row],[order_date]],"mmmm")</f>
        <v>August</v>
      </c>
      <c r="I2214" s="3">
        <v>45151</v>
      </c>
      <c r="J2214" s="3">
        <v>45156</v>
      </c>
      <c r="K2214" s="3" t="str">
        <f>TEXT(Table1[[#This Row],[delivery_date]]-Table1[[#This Row],[order_date]],"D")</f>
        <v>5</v>
      </c>
      <c r="L2214" s="2" t="s">
        <v>31</v>
      </c>
      <c r="M2214" s="2" t="s">
        <v>22</v>
      </c>
      <c r="N2214" s="2">
        <v>457.85</v>
      </c>
      <c r="O2214" s="2" t="s">
        <v>28</v>
      </c>
      <c r="P2214" s="2">
        <f t="shared" si="68"/>
        <v>2199.0194999999999</v>
      </c>
    </row>
    <row r="2215" spans="1:16" ht="14.25" customHeight="1" x14ac:dyDescent="0.35">
      <c r="A2215" s="2" t="s">
        <v>2246</v>
      </c>
      <c r="B2215" s="2" t="s">
        <v>13</v>
      </c>
      <c r="C2215" s="2" t="s">
        <v>26</v>
      </c>
      <c r="D2215" s="2">
        <v>2471.87</v>
      </c>
      <c r="E2215" s="2">
        <v>0.2</v>
      </c>
      <c r="F2215" s="2">
        <f t="shared" si="69"/>
        <v>494.37400000000002</v>
      </c>
      <c r="G2215" s="2">
        <v>5</v>
      </c>
      <c r="H2215" s="2" t="str">
        <f>TEXT(Table1[[#This Row],[order_date]],"mmmm")</f>
        <v>August</v>
      </c>
      <c r="I2215" s="3">
        <v>45528</v>
      </c>
      <c r="J2215" s="3">
        <v>45530</v>
      </c>
      <c r="K2215" s="3" t="str">
        <f>TEXT(Table1[[#This Row],[delivery_date]]-Table1[[#This Row],[order_date]],"D")</f>
        <v>2</v>
      </c>
      <c r="L2215" s="2" t="s">
        <v>31</v>
      </c>
      <c r="M2215" s="2" t="s">
        <v>22</v>
      </c>
      <c r="N2215" s="2">
        <v>376.81</v>
      </c>
      <c r="O2215" s="2" t="s">
        <v>23</v>
      </c>
      <c r="P2215" s="2">
        <f t="shared" si="68"/>
        <v>1977.4959999999999</v>
      </c>
    </row>
    <row r="2216" spans="1:16" ht="14.25" customHeight="1" x14ac:dyDescent="0.35">
      <c r="A2216" s="2" t="s">
        <v>2247</v>
      </c>
      <c r="B2216" s="2" t="s">
        <v>41</v>
      </c>
      <c r="C2216" s="2" t="s">
        <v>14</v>
      </c>
      <c r="D2216" s="2">
        <v>3223.4</v>
      </c>
      <c r="E2216" s="2">
        <v>0.05</v>
      </c>
      <c r="F2216" s="2">
        <f t="shared" si="69"/>
        <v>161.17000000000002</v>
      </c>
      <c r="G2216" s="2">
        <v>9</v>
      </c>
      <c r="H2216" s="2" t="str">
        <f>TEXT(Table1[[#This Row],[order_date]],"mmmm")</f>
        <v>May</v>
      </c>
      <c r="I2216" s="3">
        <v>45440</v>
      </c>
      <c r="J2216" s="3">
        <v>45443</v>
      </c>
      <c r="K2216" s="3" t="str">
        <f>TEXT(Table1[[#This Row],[delivery_date]]-Table1[[#This Row],[order_date]],"D")</f>
        <v>3</v>
      </c>
      <c r="L2216" s="2" t="s">
        <v>21</v>
      </c>
      <c r="M2216" s="2" t="s">
        <v>22</v>
      </c>
      <c r="N2216" s="2">
        <v>509.07</v>
      </c>
      <c r="O2216" s="2" t="s">
        <v>48</v>
      </c>
      <c r="P2216" s="2">
        <f t="shared" si="68"/>
        <v>3062.23</v>
      </c>
    </row>
    <row r="2217" spans="1:16" ht="14.25" customHeight="1" x14ac:dyDescent="0.35">
      <c r="A2217" s="2" t="s">
        <v>2248</v>
      </c>
      <c r="B2217" s="2" t="s">
        <v>41</v>
      </c>
      <c r="C2217" s="2" t="s">
        <v>26</v>
      </c>
      <c r="D2217" s="2">
        <v>3117.63</v>
      </c>
      <c r="E2217" s="2">
        <v>0.41</v>
      </c>
      <c r="F2217" s="2">
        <f t="shared" si="69"/>
        <v>1278.2283</v>
      </c>
      <c r="G2217" s="2">
        <v>5</v>
      </c>
      <c r="H2217" s="2" t="str">
        <f>TEXT(Table1[[#This Row],[order_date]],"mmmm")</f>
        <v>February</v>
      </c>
      <c r="I2217" s="3">
        <v>45341</v>
      </c>
      <c r="J2217" s="3">
        <v>45344</v>
      </c>
      <c r="K2217" s="3" t="str">
        <f>TEXT(Table1[[#This Row],[delivery_date]]-Table1[[#This Row],[order_date]],"D")</f>
        <v>3</v>
      </c>
      <c r="L2217" s="2" t="s">
        <v>15</v>
      </c>
      <c r="M2217" s="2" t="s">
        <v>27</v>
      </c>
      <c r="N2217" s="2">
        <v>454.81</v>
      </c>
      <c r="O2217" s="2" t="s">
        <v>48</v>
      </c>
      <c r="P2217" s="2">
        <f t="shared" si="68"/>
        <v>1839.4017000000001</v>
      </c>
    </row>
    <row r="2218" spans="1:16" ht="14.25" customHeight="1" x14ac:dyDescent="0.35">
      <c r="A2218" s="2" t="s">
        <v>2249</v>
      </c>
      <c r="B2218" s="2" t="s">
        <v>41</v>
      </c>
      <c r="C2218" s="2" t="s">
        <v>36</v>
      </c>
      <c r="D2218" s="2">
        <v>1854.77</v>
      </c>
      <c r="E2218" s="2">
        <v>0.23</v>
      </c>
      <c r="F2218" s="2">
        <f t="shared" si="69"/>
        <v>426.59710000000001</v>
      </c>
      <c r="G2218" s="2">
        <v>1</v>
      </c>
      <c r="H2218" s="2" t="str">
        <f>TEXT(Table1[[#This Row],[order_date]],"mmmm")</f>
        <v>March</v>
      </c>
      <c r="I2218" s="3">
        <v>45365</v>
      </c>
      <c r="J2218" s="3">
        <v>45368</v>
      </c>
      <c r="K2218" s="3" t="str">
        <f>TEXT(Table1[[#This Row],[delivery_date]]-Table1[[#This Row],[order_date]],"D")</f>
        <v>3</v>
      </c>
      <c r="L2218" s="2" t="s">
        <v>31</v>
      </c>
      <c r="M2218" s="2" t="s">
        <v>27</v>
      </c>
      <c r="N2218" s="2">
        <v>391.25</v>
      </c>
      <c r="O2218" s="2" t="s">
        <v>23</v>
      </c>
      <c r="P2218" s="2">
        <f t="shared" si="68"/>
        <v>1428.1729</v>
      </c>
    </row>
    <row r="2219" spans="1:16" ht="14.25" customHeight="1" x14ac:dyDescent="0.35">
      <c r="A2219" s="2" t="s">
        <v>2250</v>
      </c>
      <c r="B2219" s="2" t="s">
        <v>25</v>
      </c>
      <c r="C2219" s="2" t="s">
        <v>26</v>
      </c>
      <c r="D2219" s="2">
        <v>2176.48</v>
      </c>
      <c r="E2219" s="2">
        <v>0.13</v>
      </c>
      <c r="F2219" s="2">
        <f t="shared" si="69"/>
        <v>282.94240000000002</v>
      </c>
      <c r="G2219" s="2">
        <v>5</v>
      </c>
      <c r="H2219" s="2" t="str">
        <f>TEXT(Table1[[#This Row],[order_date]],"mmmm")</f>
        <v>February</v>
      </c>
      <c r="I2219" s="3">
        <v>44961</v>
      </c>
      <c r="J2219" s="3">
        <v>44962</v>
      </c>
      <c r="K2219" s="3" t="str">
        <f>TEXT(Table1[[#This Row],[delivery_date]]-Table1[[#This Row],[order_date]],"D")</f>
        <v>1</v>
      </c>
      <c r="L2219" s="2" t="s">
        <v>15</v>
      </c>
      <c r="M2219" s="2" t="s">
        <v>16</v>
      </c>
      <c r="N2219" s="2">
        <v>583.20000000000005</v>
      </c>
      <c r="O2219" s="2" t="s">
        <v>23</v>
      </c>
      <c r="P2219" s="2">
        <f t="shared" si="68"/>
        <v>1893.5376000000001</v>
      </c>
    </row>
    <row r="2220" spans="1:16" ht="14.25" customHeight="1" x14ac:dyDescent="0.35">
      <c r="A2220" s="2" t="s">
        <v>2251</v>
      </c>
      <c r="B2220" s="2" t="s">
        <v>19</v>
      </c>
      <c r="C2220" s="2" t="s">
        <v>20</v>
      </c>
      <c r="D2220" s="2">
        <v>1659.46</v>
      </c>
      <c r="E2220" s="2">
        <v>0.04</v>
      </c>
      <c r="F2220" s="2">
        <f t="shared" si="69"/>
        <v>66.378399999999999</v>
      </c>
      <c r="G2220" s="2">
        <v>9</v>
      </c>
      <c r="H2220" s="2" t="str">
        <f>TEXT(Table1[[#This Row],[order_date]],"mmmm")</f>
        <v>January</v>
      </c>
      <c r="I2220" s="3">
        <v>44953</v>
      </c>
      <c r="J2220" s="3">
        <v>44957</v>
      </c>
      <c r="K2220" s="3" t="str">
        <f>TEXT(Table1[[#This Row],[delivery_date]]-Table1[[#This Row],[order_date]],"D")</f>
        <v>4</v>
      </c>
      <c r="L2220" s="2" t="s">
        <v>15</v>
      </c>
      <c r="M2220" s="2" t="s">
        <v>27</v>
      </c>
      <c r="N2220" s="2">
        <v>442.23</v>
      </c>
      <c r="O2220" s="2" t="s">
        <v>48</v>
      </c>
      <c r="P2220" s="2">
        <f t="shared" si="68"/>
        <v>1593.0816</v>
      </c>
    </row>
    <row r="2221" spans="1:16" ht="14.25" customHeight="1" x14ac:dyDescent="0.35">
      <c r="A2221" s="2" t="s">
        <v>2252</v>
      </c>
      <c r="B2221" s="2" t="s">
        <v>13</v>
      </c>
      <c r="C2221" s="2" t="s">
        <v>33</v>
      </c>
      <c r="D2221" s="2">
        <v>4997.6400000000003</v>
      </c>
      <c r="E2221" s="2">
        <v>0.32</v>
      </c>
      <c r="F2221" s="2">
        <f t="shared" si="69"/>
        <v>1599.2448000000002</v>
      </c>
      <c r="G2221" s="2">
        <v>7</v>
      </c>
      <c r="H2221" s="2" t="str">
        <f>TEXT(Table1[[#This Row],[order_date]],"mmmm")</f>
        <v>October</v>
      </c>
      <c r="I2221" s="3">
        <v>45571</v>
      </c>
      <c r="J2221" s="3">
        <v>45573</v>
      </c>
      <c r="K2221" s="3" t="str">
        <f>TEXT(Table1[[#This Row],[delivery_date]]-Table1[[#This Row],[order_date]],"D")</f>
        <v>2</v>
      </c>
      <c r="L2221" s="2" t="s">
        <v>31</v>
      </c>
      <c r="M2221" s="2" t="s">
        <v>27</v>
      </c>
      <c r="N2221" s="2">
        <v>378.93</v>
      </c>
      <c r="O2221" s="2" t="s">
        <v>28</v>
      </c>
      <c r="P2221" s="2">
        <f t="shared" si="68"/>
        <v>3398.3951999999999</v>
      </c>
    </row>
    <row r="2222" spans="1:16" ht="14.25" customHeight="1" x14ac:dyDescent="0.35">
      <c r="A2222" s="2" t="s">
        <v>2253</v>
      </c>
      <c r="B2222" s="2" t="s">
        <v>19</v>
      </c>
      <c r="C2222" s="2" t="s">
        <v>36</v>
      </c>
      <c r="D2222" s="2">
        <v>2942.32</v>
      </c>
      <c r="E2222" s="2">
        <v>0.02</v>
      </c>
      <c r="F2222" s="2">
        <f t="shared" si="69"/>
        <v>58.846400000000003</v>
      </c>
      <c r="G2222" s="2">
        <v>9</v>
      </c>
      <c r="H2222" s="2" t="str">
        <f>TEXT(Table1[[#This Row],[order_date]],"mmmm")</f>
        <v>March</v>
      </c>
      <c r="I2222" s="3">
        <v>45001</v>
      </c>
      <c r="J2222" s="3">
        <v>45007</v>
      </c>
      <c r="K2222" s="3" t="str">
        <f>TEXT(Table1[[#This Row],[delivery_date]]-Table1[[#This Row],[order_date]],"D")</f>
        <v>6</v>
      </c>
      <c r="L2222" s="2" t="s">
        <v>31</v>
      </c>
      <c r="M2222" s="2" t="s">
        <v>16</v>
      </c>
      <c r="N2222" s="2">
        <v>168.72</v>
      </c>
      <c r="O2222" s="2" t="s">
        <v>28</v>
      </c>
      <c r="P2222" s="2">
        <f t="shared" si="68"/>
        <v>2883.4736000000003</v>
      </c>
    </row>
    <row r="2223" spans="1:16" ht="14.25" customHeight="1" x14ac:dyDescent="0.35">
      <c r="A2223" s="2" t="s">
        <v>2254</v>
      </c>
      <c r="B2223" s="2" t="s">
        <v>13</v>
      </c>
      <c r="C2223" s="2" t="s">
        <v>14</v>
      </c>
      <c r="D2223" s="2">
        <v>551.07000000000005</v>
      </c>
      <c r="E2223" s="2">
        <v>0.4</v>
      </c>
      <c r="F2223" s="2">
        <f t="shared" si="69"/>
        <v>220.42800000000003</v>
      </c>
      <c r="G2223" s="2">
        <v>5</v>
      </c>
      <c r="H2223" s="2" t="str">
        <f>TEXT(Table1[[#This Row],[order_date]],"mmmm")</f>
        <v>August</v>
      </c>
      <c r="I2223" s="3">
        <v>45530</v>
      </c>
      <c r="J2223" s="3">
        <v>45533</v>
      </c>
      <c r="K2223" s="3" t="str">
        <f>TEXT(Table1[[#This Row],[delivery_date]]-Table1[[#This Row],[order_date]],"D")</f>
        <v>3</v>
      </c>
      <c r="L2223" s="2" t="s">
        <v>15</v>
      </c>
      <c r="M2223" s="2" t="s">
        <v>27</v>
      </c>
      <c r="N2223" s="2">
        <v>87.59</v>
      </c>
      <c r="O2223" s="2" t="s">
        <v>34</v>
      </c>
      <c r="P2223" s="2">
        <f t="shared" si="68"/>
        <v>330.64200000000005</v>
      </c>
    </row>
    <row r="2224" spans="1:16" ht="14.25" customHeight="1" x14ac:dyDescent="0.35">
      <c r="A2224" s="2" t="s">
        <v>2255</v>
      </c>
      <c r="B2224" s="2" t="s">
        <v>41</v>
      </c>
      <c r="C2224" s="2" t="s">
        <v>33</v>
      </c>
      <c r="D2224" s="2">
        <v>2643.63</v>
      </c>
      <c r="E2224" s="2">
        <v>0.39</v>
      </c>
      <c r="F2224" s="2">
        <f t="shared" si="69"/>
        <v>1031.0157000000002</v>
      </c>
      <c r="G2224" s="2">
        <v>3</v>
      </c>
      <c r="H2224" s="2" t="str">
        <f>TEXT(Table1[[#This Row],[order_date]],"mmmm")</f>
        <v>February</v>
      </c>
      <c r="I2224" s="3">
        <v>45326</v>
      </c>
      <c r="J2224" s="3">
        <v>45331</v>
      </c>
      <c r="K2224" s="3" t="str">
        <f>TEXT(Table1[[#This Row],[delivery_date]]-Table1[[#This Row],[order_date]],"D")</f>
        <v>5</v>
      </c>
      <c r="L2224" s="2" t="s">
        <v>31</v>
      </c>
      <c r="M2224" s="2" t="s">
        <v>27</v>
      </c>
      <c r="N2224" s="2">
        <v>226.97</v>
      </c>
      <c r="O2224" s="2" t="s">
        <v>48</v>
      </c>
      <c r="P2224" s="2">
        <f t="shared" si="68"/>
        <v>1612.6143</v>
      </c>
    </row>
    <row r="2225" spans="1:16" ht="14.25" customHeight="1" x14ac:dyDescent="0.35">
      <c r="A2225" s="2" t="s">
        <v>2256</v>
      </c>
      <c r="B2225" s="2" t="s">
        <v>25</v>
      </c>
      <c r="C2225" s="2" t="s">
        <v>33</v>
      </c>
      <c r="D2225" s="2">
        <v>344.81</v>
      </c>
      <c r="E2225" s="2">
        <v>0.16</v>
      </c>
      <c r="F2225" s="2">
        <f t="shared" si="69"/>
        <v>55.169600000000003</v>
      </c>
      <c r="G2225" s="2">
        <v>2</v>
      </c>
      <c r="H2225" s="2" t="str">
        <f>TEXT(Table1[[#This Row],[order_date]],"mmmm")</f>
        <v>January</v>
      </c>
      <c r="I2225" s="3">
        <v>45298</v>
      </c>
      <c r="J2225" s="3">
        <v>45304</v>
      </c>
      <c r="K2225" s="3" t="str">
        <f>TEXT(Table1[[#This Row],[delivery_date]]-Table1[[#This Row],[order_date]],"D")</f>
        <v>6</v>
      </c>
      <c r="L2225" s="2" t="s">
        <v>15</v>
      </c>
      <c r="M2225" s="2" t="s">
        <v>22</v>
      </c>
      <c r="N2225" s="2">
        <v>23.26</v>
      </c>
      <c r="O2225" s="2" t="s">
        <v>23</v>
      </c>
      <c r="P2225" s="2">
        <f t="shared" si="68"/>
        <v>289.6404</v>
      </c>
    </row>
    <row r="2226" spans="1:16" ht="14.25" customHeight="1" x14ac:dyDescent="0.35">
      <c r="A2226" s="2" t="s">
        <v>2257</v>
      </c>
      <c r="B2226" s="2" t="s">
        <v>19</v>
      </c>
      <c r="C2226" s="2" t="s">
        <v>20</v>
      </c>
      <c r="D2226" s="2">
        <v>1514.4</v>
      </c>
      <c r="E2226" s="2">
        <v>0.24</v>
      </c>
      <c r="F2226" s="2">
        <f t="shared" si="69"/>
        <v>363.45600000000002</v>
      </c>
      <c r="G2226" s="2">
        <v>9</v>
      </c>
      <c r="H2226" s="2" t="str">
        <f>TEXT(Table1[[#This Row],[order_date]],"mmmm")</f>
        <v>December</v>
      </c>
      <c r="I2226" s="3">
        <v>45272</v>
      </c>
      <c r="J2226" s="3">
        <v>45278</v>
      </c>
      <c r="K2226" s="3" t="str">
        <f>TEXT(Table1[[#This Row],[delivery_date]]-Table1[[#This Row],[order_date]],"D")</f>
        <v>6</v>
      </c>
      <c r="L2226" s="2" t="s">
        <v>21</v>
      </c>
      <c r="M2226" s="2" t="s">
        <v>16</v>
      </c>
      <c r="N2226" s="2">
        <v>116.49</v>
      </c>
      <c r="O2226" s="2" t="s">
        <v>17</v>
      </c>
      <c r="P2226" s="2">
        <f t="shared" si="68"/>
        <v>1150.944</v>
      </c>
    </row>
    <row r="2227" spans="1:16" ht="14.25" customHeight="1" x14ac:dyDescent="0.35">
      <c r="A2227" s="2" t="s">
        <v>2258</v>
      </c>
      <c r="B2227" s="2" t="s">
        <v>25</v>
      </c>
      <c r="C2227" s="2" t="s">
        <v>20</v>
      </c>
      <c r="D2227" s="2">
        <v>2285.21</v>
      </c>
      <c r="E2227" s="2">
        <v>0.33</v>
      </c>
      <c r="F2227" s="2">
        <f t="shared" si="69"/>
        <v>754.11930000000007</v>
      </c>
      <c r="G2227" s="2">
        <v>5</v>
      </c>
      <c r="H2227" s="2" t="str">
        <f>TEXT(Table1[[#This Row],[order_date]],"mmmm")</f>
        <v>December</v>
      </c>
      <c r="I2227" s="3">
        <v>45270</v>
      </c>
      <c r="J2227" s="3">
        <v>45275</v>
      </c>
      <c r="K2227" s="3" t="str">
        <f>TEXT(Table1[[#This Row],[delivery_date]]-Table1[[#This Row],[order_date]],"D")</f>
        <v>5</v>
      </c>
      <c r="L2227" s="2" t="s">
        <v>21</v>
      </c>
      <c r="M2227" s="2" t="s">
        <v>22</v>
      </c>
      <c r="N2227" s="2">
        <v>476.95</v>
      </c>
      <c r="O2227" s="2" t="s">
        <v>17</v>
      </c>
      <c r="P2227" s="2">
        <f t="shared" si="68"/>
        <v>1531.0907</v>
      </c>
    </row>
    <row r="2228" spans="1:16" ht="14.25" customHeight="1" x14ac:dyDescent="0.35">
      <c r="A2228" s="2" t="s">
        <v>2259</v>
      </c>
      <c r="B2228" s="2" t="s">
        <v>13</v>
      </c>
      <c r="C2228" s="2" t="s">
        <v>20</v>
      </c>
      <c r="D2228" s="2">
        <v>2717.93</v>
      </c>
      <c r="E2228" s="2">
        <v>0.48</v>
      </c>
      <c r="F2228" s="2">
        <f t="shared" si="69"/>
        <v>1304.6063999999999</v>
      </c>
      <c r="G2228" s="2">
        <v>1</v>
      </c>
      <c r="H2228" s="2" t="str">
        <f>TEXT(Table1[[#This Row],[order_date]],"mmmm")</f>
        <v>July</v>
      </c>
      <c r="I2228" s="3">
        <v>45122</v>
      </c>
      <c r="J2228" s="3">
        <v>45124</v>
      </c>
      <c r="K2228" s="3" t="str">
        <f>TEXT(Table1[[#This Row],[delivery_date]]-Table1[[#This Row],[order_date]],"D")</f>
        <v>2</v>
      </c>
      <c r="L2228" s="2" t="s">
        <v>31</v>
      </c>
      <c r="M2228" s="2" t="s">
        <v>16</v>
      </c>
      <c r="N2228" s="2">
        <v>373.99</v>
      </c>
      <c r="O2228" s="2" t="s">
        <v>48</v>
      </c>
      <c r="P2228" s="2">
        <f t="shared" si="68"/>
        <v>1413.3235999999999</v>
      </c>
    </row>
    <row r="2229" spans="1:16" ht="14.25" customHeight="1" x14ac:dyDescent="0.35">
      <c r="A2229" s="2" t="s">
        <v>2260</v>
      </c>
      <c r="B2229" s="2" t="s">
        <v>25</v>
      </c>
      <c r="C2229" s="2" t="s">
        <v>36</v>
      </c>
      <c r="D2229" s="2">
        <v>4883.29</v>
      </c>
      <c r="E2229" s="2">
        <v>0.26</v>
      </c>
      <c r="F2229" s="2">
        <f t="shared" si="69"/>
        <v>1269.6554000000001</v>
      </c>
      <c r="G2229" s="2">
        <v>2</v>
      </c>
      <c r="H2229" s="2" t="str">
        <f>TEXT(Table1[[#This Row],[order_date]],"mmmm")</f>
        <v>April</v>
      </c>
      <c r="I2229" s="3">
        <v>45386</v>
      </c>
      <c r="J2229" s="3">
        <v>45393</v>
      </c>
      <c r="K2229" s="3" t="str">
        <f>TEXT(Table1[[#This Row],[delivery_date]]-Table1[[#This Row],[order_date]],"D")</f>
        <v>7</v>
      </c>
      <c r="L2229" s="2" t="s">
        <v>15</v>
      </c>
      <c r="M2229" s="2" t="s">
        <v>16</v>
      </c>
      <c r="N2229" s="2">
        <v>1015.04</v>
      </c>
      <c r="O2229" s="2" t="s">
        <v>23</v>
      </c>
      <c r="P2229" s="2">
        <f t="shared" si="68"/>
        <v>3613.6345999999999</v>
      </c>
    </row>
    <row r="2230" spans="1:16" ht="14.25" customHeight="1" x14ac:dyDescent="0.35">
      <c r="A2230" s="2" t="s">
        <v>2261</v>
      </c>
      <c r="B2230" s="2" t="s">
        <v>25</v>
      </c>
      <c r="C2230" s="2" t="s">
        <v>26</v>
      </c>
      <c r="D2230" s="2">
        <v>4912.8900000000003</v>
      </c>
      <c r="E2230" s="2">
        <v>0.5</v>
      </c>
      <c r="F2230" s="2">
        <f t="shared" si="69"/>
        <v>2456.4450000000002</v>
      </c>
      <c r="G2230" s="2">
        <v>2</v>
      </c>
      <c r="H2230" s="2" t="str">
        <f>TEXT(Table1[[#This Row],[order_date]],"mmmm")</f>
        <v>July</v>
      </c>
      <c r="I2230" s="3">
        <v>45136</v>
      </c>
      <c r="J2230" s="3">
        <v>45137</v>
      </c>
      <c r="K2230" s="3" t="str">
        <f>TEXT(Table1[[#This Row],[delivery_date]]-Table1[[#This Row],[order_date]],"D")</f>
        <v>1</v>
      </c>
      <c r="L2230" s="2" t="s">
        <v>21</v>
      </c>
      <c r="M2230" s="2" t="s">
        <v>27</v>
      </c>
      <c r="N2230" s="2">
        <v>302.51</v>
      </c>
      <c r="O2230" s="2" t="s">
        <v>39</v>
      </c>
      <c r="P2230" s="2">
        <f t="shared" si="68"/>
        <v>2456.4450000000002</v>
      </c>
    </row>
    <row r="2231" spans="1:16" ht="14.25" customHeight="1" x14ac:dyDescent="0.35">
      <c r="A2231" s="2" t="s">
        <v>2262</v>
      </c>
      <c r="B2231" s="2" t="s">
        <v>19</v>
      </c>
      <c r="C2231" s="2" t="s">
        <v>33</v>
      </c>
      <c r="D2231" s="2">
        <v>580.54</v>
      </c>
      <c r="E2231" s="2">
        <v>0.16</v>
      </c>
      <c r="F2231" s="2">
        <f t="shared" si="69"/>
        <v>92.886399999999995</v>
      </c>
      <c r="G2231" s="2">
        <v>4</v>
      </c>
      <c r="H2231" s="2" t="str">
        <f>TEXT(Table1[[#This Row],[order_date]],"mmmm")</f>
        <v>September</v>
      </c>
      <c r="I2231" s="3">
        <v>45557</v>
      </c>
      <c r="J2231" s="3">
        <v>45564</v>
      </c>
      <c r="K2231" s="3" t="str">
        <f>TEXT(Table1[[#This Row],[delivery_date]]-Table1[[#This Row],[order_date]],"D")</f>
        <v>7</v>
      </c>
      <c r="L2231" s="2" t="s">
        <v>15</v>
      </c>
      <c r="M2231" s="2" t="s">
        <v>22</v>
      </c>
      <c r="N2231" s="2">
        <v>164.42</v>
      </c>
      <c r="O2231" s="2" t="s">
        <v>17</v>
      </c>
      <c r="P2231" s="2">
        <f t="shared" si="68"/>
        <v>487.65359999999998</v>
      </c>
    </row>
    <row r="2232" spans="1:16" ht="14.25" customHeight="1" x14ac:dyDescent="0.35">
      <c r="A2232" s="2" t="s">
        <v>2263</v>
      </c>
      <c r="B2232" s="2" t="s">
        <v>41</v>
      </c>
      <c r="C2232" s="2" t="s">
        <v>26</v>
      </c>
      <c r="D2232" s="2">
        <v>2736.85</v>
      </c>
      <c r="E2232" s="2">
        <v>0.26</v>
      </c>
      <c r="F2232" s="2">
        <f t="shared" si="69"/>
        <v>711.58100000000002</v>
      </c>
      <c r="G2232" s="2">
        <v>6</v>
      </c>
      <c r="H2232" s="2" t="str">
        <f>TEXT(Table1[[#This Row],[order_date]],"mmmm")</f>
        <v>November</v>
      </c>
      <c r="I2232" s="3">
        <v>45610</v>
      </c>
      <c r="J2232" s="3">
        <v>45613</v>
      </c>
      <c r="K2232" s="3" t="str">
        <f>TEXT(Table1[[#This Row],[delivery_date]]-Table1[[#This Row],[order_date]],"D")</f>
        <v>3</v>
      </c>
      <c r="L2232" s="2" t="s">
        <v>31</v>
      </c>
      <c r="M2232" s="2" t="s">
        <v>16</v>
      </c>
      <c r="N2232" s="2">
        <v>798.45</v>
      </c>
      <c r="O2232" s="2" t="s">
        <v>28</v>
      </c>
      <c r="P2232" s="2">
        <f t="shared" si="68"/>
        <v>2025.2689999999998</v>
      </c>
    </row>
    <row r="2233" spans="1:16" ht="14.25" customHeight="1" x14ac:dyDescent="0.35">
      <c r="A2233" s="2" t="s">
        <v>2264</v>
      </c>
      <c r="B2233" s="2" t="s">
        <v>25</v>
      </c>
      <c r="C2233" s="2" t="s">
        <v>26</v>
      </c>
      <c r="D2233" s="2">
        <v>4103.84</v>
      </c>
      <c r="E2233" s="2">
        <v>0.06</v>
      </c>
      <c r="F2233" s="2">
        <f t="shared" si="69"/>
        <v>246.2304</v>
      </c>
      <c r="G2233" s="2">
        <v>8</v>
      </c>
      <c r="H2233" s="2" t="str">
        <f>TEXT(Table1[[#This Row],[order_date]],"mmmm")</f>
        <v>June</v>
      </c>
      <c r="I2233" s="3">
        <v>45454</v>
      </c>
      <c r="J2233" s="3">
        <v>45458</v>
      </c>
      <c r="K2233" s="3" t="str">
        <f>TEXT(Table1[[#This Row],[delivery_date]]-Table1[[#This Row],[order_date]],"D")</f>
        <v>4</v>
      </c>
      <c r="L2233" s="2" t="s">
        <v>21</v>
      </c>
      <c r="M2233" s="2" t="s">
        <v>16</v>
      </c>
      <c r="N2233" s="2">
        <v>1163.8</v>
      </c>
      <c r="O2233" s="2" t="s">
        <v>23</v>
      </c>
      <c r="P2233" s="2">
        <f t="shared" si="68"/>
        <v>3857.6096000000002</v>
      </c>
    </row>
    <row r="2234" spans="1:16" ht="14.25" customHeight="1" x14ac:dyDescent="0.35">
      <c r="A2234" s="2" t="s">
        <v>2265</v>
      </c>
      <c r="B2234" s="2" t="s">
        <v>41</v>
      </c>
      <c r="C2234" s="2" t="s">
        <v>20</v>
      </c>
      <c r="D2234" s="2">
        <v>1264.79</v>
      </c>
      <c r="E2234" s="2">
        <v>0.28000000000000003</v>
      </c>
      <c r="F2234" s="2">
        <f t="shared" si="69"/>
        <v>354.14120000000003</v>
      </c>
      <c r="G2234" s="2">
        <v>3</v>
      </c>
      <c r="H2234" s="2" t="str">
        <f>TEXT(Table1[[#This Row],[order_date]],"mmmm")</f>
        <v>September</v>
      </c>
      <c r="I2234" s="3">
        <v>45555</v>
      </c>
      <c r="J2234" s="3">
        <v>45556</v>
      </c>
      <c r="K2234" s="3" t="str">
        <f>TEXT(Table1[[#This Row],[delivery_date]]-Table1[[#This Row],[order_date]],"D")</f>
        <v>1</v>
      </c>
      <c r="L2234" s="2" t="s">
        <v>21</v>
      </c>
      <c r="M2234" s="2" t="s">
        <v>16</v>
      </c>
      <c r="N2234" s="2">
        <v>138.22999999999999</v>
      </c>
      <c r="O2234" s="2" t="s">
        <v>23</v>
      </c>
      <c r="P2234" s="2">
        <f t="shared" si="68"/>
        <v>910.64879999999994</v>
      </c>
    </row>
    <row r="2235" spans="1:16" ht="14.25" customHeight="1" x14ac:dyDescent="0.35">
      <c r="A2235" s="2" t="s">
        <v>2266</v>
      </c>
      <c r="B2235" s="2" t="s">
        <v>13</v>
      </c>
      <c r="C2235" s="2" t="s">
        <v>26</v>
      </c>
      <c r="D2235" s="2">
        <v>3777.76</v>
      </c>
      <c r="E2235" s="2">
        <v>0.27</v>
      </c>
      <c r="F2235" s="2">
        <f t="shared" si="69"/>
        <v>1019.9952000000002</v>
      </c>
      <c r="G2235" s="2">
        <v>6</v>
      </c>
      <c r="H2235" s="2" t="str">
        <f>TEXT(Table1[[#This Row],[order_date]],"mmmm")</f>
        <v>October</v>
      </c>
      <c r="I2235" s="3">
        <v>45224</v>
      </c>
      <c r="J2235" s="3">
        <v>45226</v>
      </c>
      <c r="K2235" s="3" t="str">
        <f>TEXT(Table1[[#This Row],[delivery_date]]-Table1[[#This Row],[order_date]],"D")</f>
        <v>2</v>
      </c>
      <c r="L2235" s="2" t="s">
        <v>15</v>
      </c>
      <c r="M2235" s="2" t="s">
        <v>16</v>
      </c>
      <c r="N2235" s="2">
        <v>1001.18</v>
      </c>
      <c r="O2235" s="2" t="s">
        <v>48</v>
      </c>
      <c r="P2235" s="2">
        <f t="shared" si="68"/>
        <v>2757.7647999999999</v>
      </c>
    </row>
    <row r="2236" spans="1:16" ht="14.25" customHeight="1" x14ac:dyDescent="0.35">
      <c r="A2236" s="2" t="s">
        <v>2267</v>
      </c>
      <c r="B2236" s="2" t="s">
        <v>25</v>
      </c>
      <c r="C2236" s="2" t="s">
        <v>33</v>
      </c>
      <c r="D2236" s="2">
        <v>4405.2299999999996</v>
      </c>
      <c r="E2236" s="2">
        <v>0.42</v>
      </c>
      <c r="F2236" s="2">
        <f t="shared" si="69"/>
        <v>1850.1965999999998</v>
      </c>
      <c r="G2236" s="2">
        <v>4</v>
      </c>
      <c r="H2236" s="2" t="str">
        <f>TEXT(Table1[[#This Row],[order_date]],"mmmm")</f>
        <v>February</v>
      </c>
      <c r="I2236" s="3">
        <v>45330</v>
      </c>
      <c r="J2236" s="3">
        <v>45333</v>
      </c>
      <c r="K2236" s="3" t="str">
        <f>TEXT(Table1[[#This Row],[delivery_date]]-Table1[[#This Row],[order_date]],"D")</f>
        <v>3</v>
      </c>
      <c r="L2236" s="2" t="s">
        <v>21</v>
      </c>
      <c r="M2236" s="2" t="s">
        <v>27</v>
      </c>
      <c r="N2236" s="2">
        <v>647.80999999999995</v>
      </c>
      <c r="O2236" s="2" t="s">
        <v>17</v>
      </c>
      <c r="P2236" s="2">
        <f t="shared" si="68"/>
        <v>2555.0333999999998</v>
      </c>
    </row>
    <row r="2237" spans="1:16" ht="14.25" customHeight="1" x14ac:dyDescent="0.35">
      <c r="A2237" s="2" t="s">
        <v>2268</v>
      </c>
      <c r="B2237" s="2" t="s">
        <v>19</v>
      </c>
      <c r="C2237" s="2" t="s">
        <v>33</v>
      </c>
      <c r="D2237" s="2">
        <v>3346.19</v>
      </c>
      <c r="E2237" s="2">
        <v>0.5</v>
      </c>
      <c r="F2237" s="2">
        <f t="shared" si="69"/>
        <v>1673.095</v>
      </c>
      <c r="G2237" s="2">
        <v>8</v>
      </c>
      <c r="H2237" s="2" t="str">
        <f>TEXT(Table1[[#This Row],[order_date]],"mmmm")</f>
        <v>July</v>
      </c>
      <c r="I2237" s="3">
        <v>45116</v>
      </c>
      <c r="J2237" s="3">
        <v>45118</v>
      </c>
      <c r="K2237" s="3" t="str">
        <f>TEXT(Table1[[#This Row],[delivery_date]]-Table1[[#This Row],[order_date]],"D")</f>
        <v>2</v>
      </c>
      <c r="L2237" s="2" t="s">
        <v>15</v>
      </c>
      <c r="M2237" s="2" t="s">
        <v>27</v>
      </c>
      <c r="N2237" s="2">
        <v>751.37</v>
      </c>
      <c r="O2237" s="2" t="s">
        <v>23</v>
      </c>
      <c r="P2237" s="2">
        <f t="shared" si="68"/>
        <v>1673.095</v>
      </c>
    </row>
    <row r="2238" spans="1:16" ht="14.25" customHeight="1" x14ac:dyDescent="0.35">
      <c r="A2238" s="2" t="s">
        <v>2269</v>
      </c>
      <c r="B2238" s="2" t="s">
        <v>13</v>
      </c>
      <c r="C2238" s="2" t="s">
        <v>14</v>
      </c>
      <c r="D2238" s="2">
        <v>1705.75</v>
      </c>
      <c r="E2238" s="2">
        <v>0.49</v>
      </c>
      <c r="F2238" s="2">
        <f t="shared" si="69"/>
        <v>835.8175</v>
      </c>
      <c r="G2238" s="2">
        <v>9</v>
      </c>
      <c r="H2238" s="2" t="str">
        <f>TEXT(Table1[[#This Row],[order_date]],"mmmm")</f>
        <v>January</v>
      </c>
      <c r="I2238" s="3">
        <v>45298</v>
      </c>
      <c r="J2238" s="3">
        <v>45300</v>
      </c>
      <c r="K2238" s="3" t="str">
        <f>TEXT(Table1[[#This Row],[delivery_date]]-Table1[[#This Row],[order_date]],"D")</f>
        <v>2</v>
      </c>
      <c r="L2238" s="2" t="s">
        <v>15</v>
      </c>
      <c r="M2238" s="2" t="s">
        <v>16</v>
      </c>
      <c r="N2238" s="2">
        <v>165.81</v>
      </c>
      <c r="O2238" s="2" t="s">
        <v>34</v>
      </c>
      <c r="P2238" s="2">
        <f t="shared" si="68"/>
        <v>869.9325</v>
      </c>
    </row>
    <row r="2239" spans="1:16" ht="14.25" customHeight="1" x14ac:dyDescent="0.35">
      <c r="A2239" s="2" t="s">
        <v>2270</v>
      </c>
      <c r="B2239" s="2" t="s">
        <v>13</v>
      </c>
      <c r="C2239" s="2" t="s">
        <v>36</v>
      </c>
      <c r="D2239" s="2">
        <v>4623.3500000000004</v>
      </c>
      <c r="E2239" s="2">
        <v>0.12</v>
      </c>
      <c r="F2239" s="2">
        <f t="shared" si="69"/>
        <v>554.80200000000002</v>
      </c>
      <c r="G2239" s="2">
        <v>9</v>
      </c>
      <c r="H2239" s="2" t="str">
        <f>TEXT(Table1[[#This Row],[order_date]],"mmmm")</f>
        <v>April</v>
      </c>
      <c r="I2239" s="3">
        <v>45033</v>
      </c>
      <c r="J2239" s="3">
        <v>45035</v>
      </c>
      <c r="K2239" s="3" t="str">
        <f>TEXT(Table1[[#This Row],[delivery_date]]-Table1[[#This Row],[order_date]],"D")</f>
        <v>2</v>
      </c>
      <c r="L2239" s="2" t="s">
        <v>31</v>
      </c>
      <c r="M2239" s="2" t="s">
        <v>22</v>
      </c>
      <c r="N2239" s="2">
        <v>718.16</v>
      </c>
      <c r="O2239" s="2" t="s">
        <v>34</v>
      </c>
      <c r="P2239" s="2">
        <f t="shared" si="68"/>
        <v>4068.5480000000002</v>
      </c>
    </row>
    <row r="2240" spans="1:16" ht="14.25" customHeight="1" x14ac:dyDescent="0.35">
      <c r="A2240" s="2" t="s">
        <v>2271</v>
      </c>
      <c r="B2240" s="2" t="s">
        <v>19</v>
      </c>
      <c r="C2240" s="2" t="s">
        <v>26</v>
      </c>
      <c r="D2240" s="2">
        <v>4429.25</v>
      </c>
      <c r="E2240" s="2">
        <v>0.17</v>
      </c>
      <c r="F2240" s="2">
        <f t="shared" si="69"/>
        <v>752.97250000000008</v>
      </c>
      <c r="G2240" s="2">
        <v>6</v>
      </c>
      <c r="H2240" s="2" t="str">
        <f>TEXT(Table1[[#This Row],[order_date]],"mmmm")</f>
        <v>October</v>
      </c>
      <c r="I2240" s="3">
        <v>45594</v>
      </c>
      <c r="J2240" s="3">
        <v>45596</v>
      </c>
      <c r="K2240" s="3" t="str">
        <f>TEXT(Table1[[#This Row],[delivery_date]]-Table1[[#This Row],[order_date]],"D")</f>
        <v>2</v>
      </c>
      <c r="L2240" s="2" t="s">
        <v>31</v>
      </c>
      <c r="M2240" s="2" t="s">
        <v>22</v>
      </c>
      <c r="N2240" s="2">
        <v>1212.07</v>
      </c>
      <c r="O2240" s="2" t="s">
        <v>23</v>
      </c>
      <c r="P2240" s="2">
        <f t="shared" si="68"/>
        <v>3676.2775000000001</v>
      </c>
    </row>
    <row r="2241" spans="1:16" ht="14.25" customHeight="1" x14ac:dyDescent="0.35">
      <c r="A2241" s="2" t="s">
        <v>2272</v>
      </c>
      <c r="B2241" s="2" t="s">
        <v>25</v>
      </c>
      <c r="C2241" s="2" t="s">
        <v>36</v>
      </c>
      <c r="D2241" s="2">
        <v>3607.54</v>
      </c>
      <c r="E2241" s="2">
        <v>0.14000000000000001</v>
      </c>
      <c r="F2241" s="2">
        <f t="shared" si="69"/>
        <v>505.05560000000003</v>
      </c>
      <c r="G2241" s="2">
        <v>2</v>
      </c>
      <c r="H2241" s="2" t="str">
        <f>TEXT(Table1[[#This Row],[order_date]],"mmmm")</f>
        <v>March</v>
      </c>
      <c r="I2241" s="3">
        <v>45370</v>
      </c>
      <c r="J2241" s="3">
        <v>45374</v>
      </c>
      <c r="K2241" s="3" t="str">
        <f>TEXT(Table1[[#This Row],[delivery_date]]-Table1[[#This Row],[order_date]],"D")</f>
        <v>4</v>
      </c>
      <c r="L2241" s="2" t="s">
        <v>21</v>
      </c>
      <c r="M2241" s="2" t="s">
        <v>16</v>
      </c>
      <c r="N2241" s="2">
        <v>593.08000000000004</v>
      </c>
      <c r="O2241" s="2" t="s">
        <v>28</v>
      </c>
      <c r="P2241" s="2">
        <f t="shared" si="68"/>
        <v>3102.4843999999998</v>
      </c>
    </row>
    <row r="2242" spans="1:16" ht="14.25" customHeight="1" x14ac:dyDescent="0.35">
      <c r="A2242" s="2" t="s">
        <v>2273</v>
      </c>
      <c r="B2242" s="2" t="s">
        <v>25</v>
      </c>
      <c r="C2242" s="2" t="s">
        <v>36</v>
      </c>
      <c r="D2242" s="2">
        <v>1881.97</v>
      </c>
      <c r="E2242" s="2">
        <v>0.1</v>
      </c>
      <c r="F2242" s="2">
        <f t="shared" si="69"/>
        <v>188.197</v>
      </c>
      <c r="G2242" s="2">
        <v>2</v>
      </c>
      <c r="H2242" s="2" t="str">
        <f>TEXT(Table1[[#This Row],[order_date]],"mmmm")</f>
        <v>October</v>
      </c>
      <c r="I2242" s="3">
        <v>45223</v>
      </c>
      <c r="J2242" s="3">
        <v>45225</v>
      </c>
      <c r="K2242" s="3" t="str">
        <f>TEXT(Table1[[#This Row],[delivery_date]]-Table1[[#This Row],[order_date]],"D")</f>
        <v>2</v>
      </c>
      <c r="L2242" s="2" t="s">
        <v>31</v>
      </c>
      <c r="M2242" s="2" t="s">
        <v>16</v>
      </c>
      <c r="N2242" s="2">
        <v>531.89</v>
      </c>
      <c r="O2242" s="2" t="s">
        <v>39</v>
      </c>
      <c r="P2242" s="2">
        <f t="shared" ref="P2242:P2305" si="70">D2242-F2242</f>
        <v>1693.7730000000001</v>
      </c>
    </row>
    <row r="2243" spans="1:16" ht="14.25" customHeight="1" x14ac:dyDescent="0.35">
      <c r="A2243" s="2" t="s">
        <v>2274</v>
      </c>
      <c r="B2243" s="2" t="s">
        <v>13</v>
      </c>
      <c r="C2243" s="2" t="s">
        <v>36</v>
      </c>
      <c r="D2243" s="2">
        <v>3980.29</v>
      </c>
      <c r="E2243" s="2">
        <v>0.08</v>
      </c>
      <c r="F2243" s="2">
        <f t="shared" ref="F2243:F2306" si="71">D2243*E2243</f>
        <v>318.42320000000001</v>
      </c>
      <c r="G2243" s="2">
        <v>9</v>
      </c>
      <c r="H2243" s="2" t="str">
        <f>TEXT(Table1[[#This Row],[order_date]],"mmmm")</f>
        <v>January</v>
      </c>
      <c r="I2243" s="3">
        <v>45311</v>
      </c>
      <c r="J2243" s="3">
        <v>45316</v>
      </c>
      <c r="K2243" s="3" t="str">
        <f>TEXT(Table1[[#This Row],[delivery_date]]-Table1[[#This Row],[order_date]],"D")</f>
        <v>5</v>
      </c>
      <c r="L2243" s="2" t="s">
        <v>21</v>
      </c>
      <c r="M2243" s="2" t="s">
        <v>27</v>
      </c>
      <c r="N2243" s="2">
        <v>554.41</v>
      </c>
      <c r="O2243" s="2" t="s">
        <v>34</v>
      </c>
      <c r="P2243" s="2">
        <f t="shared" si="70"/>
        <v>3661.8667999999998</v>
      </c>
    </row>
    <row r="2244" spans="1:16" ht="14.25" customHeight="1" x14ac:dyDescent="0.35">
      <c r="A2244" s="2" t="s">
        <v>2275</v>
      </c>
      <c r="B2244" s="2" t="s">
        <v>25</v>
      </c>
      <c r="C2244" s="2" t="s">
        <v>36</v>
      </c>
      <c r="D2244" s="2">
        <v>1648.93</v>
      </c>
      <c r="E2244" s="2">
        <v>0.26</v>
      </c>
      <c r="F2244" s="2">
        <f t="shared" si="71"/>
        <v>428.72180000000003</v>
      </c>
      <c r="G2244" s="2">
        <v>5</v>
      </c>
      <c r="H2244" s="2" t="str">
        <f>TEXT(Table1[[#This Row],[order_date]],"mmmm")</f>
        <v>June</v>
      </c>
      <c r="I2244" s="3">
        <v>45454</v>
      </c>
      <c r="J2244" s="3">
        <v>45456</v>
      </c>
      <c r="K2244" s="3" t="str">
        <f>TEXT(Table1[[#This Row],[delivery_date]]-Table1[[#This Row],[order_date]],"D")</f>
        <v>2</v>
      </c>
      <c r="L2244" s="2" t="s">
        <v>31</v>
      </c>
      <c r="M2244" s="2" t="s">
        <v>22</v>
      </c>
      <c r="N2244" s="2">
        <v>327.66000000000003</v>
      </c>
      <c r="O2244" s="2" t="s">
        <v>23</v>
      </c>
      <c r="P2244" s="2">
        <f t="shared" si="70"/>
        <v>1220.2082</v>
      </c>
    </row>
    <row r="2245" spans="1:16" ht="14.25" customHeight="1" x14ac:dyDescent="0.35">
      <c r="A2245" s="2" t="s">
        <v>2276</v>
      </c>
      <c r="B2245" s="2" t="s">
        <v>41</v>
      </c>
      <c r="C2245" s="2" t="s">
        <v>33</v>
      </c>
      <c r="D2245" s="2">
        <v>1339.47</v>
      </c>
      <c r="E2245" s="2">
        <v>0.44</v>
      </c>
      <c r="F2245" s="2">
        <f t="shared" si="71"/>
        <v>589.36680000000001</v>
      </c>
      <c r="G2245" s="2">
        <v>7</v>
      </c>
      <c r="H2245" s="2" t="str">
        <f>TEXT(Table1[[#This Row],[order_date]],"mmmm")</f>
        <v>January</v>
      </c>
      <c r="I2245" s="3">
        <v>45314</v>
      </c>
      <c r="J2245" s="3">
        <v>45318</v>
      </c>
      <c r="K2245" s="3" t="str">
        <f>TEXT(Table1[[#This Row],[delivery_date]]-Table1[[#This Row],[order_date]],"D")</f>
        <v>4</v>
      </c>
      <c r="L2245" s="2" t="s">
        <v>31</v>
      </c>
      <c r="M2245" s="2" t="s">
        <v>22</v>
      </c>
      <c r="N2245" s="2">
        <v>214.95</v>
      </c>
      <c r="O2245" s="2" t="s">
        <v>23</v>
      </c>
      <c r="P2245" s="2">
        <f t="shared" si="70"/>
        <v>750.10320000000002</v>
      </c>
    </row>
    <row r="2246" spans="1:16" ht="14.25" customHeight="1" x14ac:dyDescent="0.35">
      <c r="A2246" s="2" t="s">
        <v>2277</v>
      </c>
      <c r="B2246" s="2" t="s">
        <v>19</v>
      </c>
      <c r="C2246" s="2" t="s">
        <v>26</v>
      </c>
      <c r="D2246" s="2">
        <v>2623.57</v>
      </c>
      <c r="E2246" s="2">
        <v>0.28999999999999998</v>
      </c>
      <c r="F2246" s="2">
        <f t="shared" si="71"/>
        <v>760.83529999999996</v>
      </c>
      <c r="G2246" s="2">
        <v>6</v>
      </c>
      <c r="H2246" s="2" t="str">
        <f>TEXT(Table1[[#This Row],[order_date]],"mmmm")</f>
        <v>November</v>
      </c>
      <c r="I2246" s="3">
        <v>45236</v>
      </c>
      <c r="J2246" s="3">
        <v>45238</v>
      </c>
      <c r="K2246" s="3" t="str">
        <f>TEXT(Table1[[#This Row],[delivery_date]]-Table1[[#This Row],[order_date]],"D")</f>
        <v>2</v>
      </c>
      <c r="L2246" s="2" t="s">
        <v>21</v>
      </c>
      <c r="M2246" s="2" t="s">
        <v>22</v>
      </c>
      <c r="N2246" s="2">
        <v>216.05</v>
      </c>
      <c r="O2246" s="2" t="s">
        <v>23</v>
      </c>
      <c r="P2246" s="2">
        <f t="shared" si="70"/>
        <v>1862.7347000000002</v>
      </c>
    </row>
    <row r="2247" spans="1:16" ht="14.25" customHeight="1" x14ac:dyDescent="0.35">
      <c r="A2247" s="2" t="s">
        <v>2278</v>
      </c>
      <c r="B2247" s="2" t="s">
        <v>41</v>
      </c>
      <c r="C2247" s="2" t="s">
        <v>14</v>
      </c>
      <c r="D2247" s="2">
        <v>4985.96</v>
      </c>
      <c r="E2247" s="2">
        <v>0.44</v>
      </c>
      <c r="F2247" s="2">
        <f t="shared" si="71"/>
        <v>2193.8224</v>
      </c>
      <c r="G2247" s="2">
        <v>9</v>
      </c>
      <c r="H2247" s="2" t="str">
        <f>TEXT(Table1[[#This Row],[order_date]],"mmmm")</f>
        <v>January</v>
      </c>
      <c r="I2247" s="3">
        <v>44955</v>
      </c>
      <c r="J2247" s="3">
        <v>44958</v>
      </c>
      <c r="K2247" s="3" t="str">
        <f>TEXT(Table1[[#This Row],[delivery_date]]-Table1[[#This Row],[order_date]],"D")</f>
        <v>3</v>
      </c>
      <c r="L2247" s="2" t="s">
        <v>31</v>
      </c>
      <c r="M2247" s="2" t="s">
        <v>27</v>
      </c>
      <c r="N2247" s="2">
        <v>846.9</v>
      </c>
      <c r="O2247" s="2" t="s">
        <v>39</v>
      </c>
      <c r="P2247" s="2">
        <f t="shared" si="70"/>
        <v>2792.1376</v>
      </c>
    </row>
    <row r="2248" spans="1:16" ht="14.25" customHeight="1" x14ac:dyDescent="0.35">
      <c r="A2248" s="2" t="s">
        <v>2279</v>
      </c>
      <c r="B2248" s="2" t="s">
        <v>25</v>
      </c>
      <c r="C2248" s="2" t="s">
        <v>36</v>
      </c>
      <c r="D2248" s="2">
        <v>4041.18</v>
      </c>
      <c r="E2248" s="2">
        <v>0.48</v>
      </c>
      <c r="F2248" s="2">
        <f t="shared" si="71"/>
        <v>1939.7663999999997</v>
      </c>
      <c r="G2248" s="2">
        <v>5</v>
      </c>
      <c r="H2248" s="2" t="str">
        <f>TEXT(Table1[[#This Row],[order_date]],"mmmm")</f>
        <v>December</v>
      </c>
      <c r="I2248" s="3">
        <v>45638</v>
      </c>
      <c r="J2248" s="3">
        <v>45639</v>
      </c>
      <c r="K2248" s="3" t="str">
        <f>TEXT(Table1[[#This Row],[delivery_date]]-Table1[[#This Row],[order_date]],"D")</f>
        <v>1</v>
      </c>
      <c r="L2248" s="2" t="s">
        <v>15</v>
      </c>
      <c r="M2248" s="2" t="s">
        <v>16</v>
      </c>
      <c r="N2248" s="2">
        <v>565.83000000000004</v>
      </c>
      <c r="O2248" s="2" t="s">
        <v>39</v>
      </c>
      <c r="P2248" s="2">
        <f t="shared" si="70"/>
        <v>2101.4135999999999</v>
      </c>
    </row>
    <row r="2249" spans="1:16" ht="14.25" customHeight="1" x14ac:dyDescent="0.35">
      <c r="A2249" s="2" t="s">
        <v>2280</v>
      </c>
      <c r="B2249" s="2" t="s">
        <v>13</v>
      </c>
      <c r="C2249" s="2" t="s">
        <v>14</v>
      </c>
      <c r="D2249" s="2">
        <v>3675.98</v>
      </c>
      <c r="E2249" s="2">
        <v>0.19</v>
      </c>
      <c r="F2249" s="2">
        <f t="shared" si="71"/>
        <v>698.43619999999999</v>
      </c>
      <c r="G2249" s="2">
        <v>8</v>
      </c>
      <c r="H2249" s="2" t="str">
        <f>TEXT(Table1[[#This Row],[order_date]],"mmmm")</f>
        <v>July</v>
      </c>
      <c r="I2249" s="3">
        <v>45120</v>
      </c>
      <c r="J2249" s="3">
        <v>45124</v>
      </c>
      <c r="K2249" s="3" t="str">
        <f>TEXT(Table1[[#This Row],[delivery_date]]-Table1[[#This Row],[order_date]],"D")</f>
        <v>4</v>
      </c>
      <c r="L2249" s="2" t="s">
        <v>31</v>
      </c>
      <c r="M2249" s="2" t="s">
        <v>27</v>
      </c>
      <c r="N2249" s="2">
        <v>364.46</v>
      </c>
      <c r="O2249" s="2" t="s">
        <v>34</v>
      </c>
      <c r="P2249" s="2">
        <f t="shared" si="70"/>
        <v>2977.5437999999999</v>
      </c>
    </row>
    <row r="2250" spans="1:16" ht="14.25" customHeight="1" x14ac:dyDescent="0.35">
      <c r="A2250" s="2" t="s">
        <v>2281</v>
      </c>
      <c r="B2250" s="2" t="s">
        <v>19</v>
      </c>
      <c r="C2250" s="2" t="s">
        <v>33</v>
      </c>
      <c r="D2250" s="2">
        <v>2314.86</v>
      </c>
      <c r="E2250" s="2">
        <v>0.42</v>
      </c>
      <c r="F2250" s="2">
        <f t="shared" si="71"/>
        <v>972.24120000000005</v>
      </c>
      <c r="G2250" s="2">
        <v>4</v>
      </c>
      <c r="H2250" s="2" t="str">
        <f>TEXT(Table1[[#This Row],[order_date]],"mmmm")</f>
        <v>October</v>
      </c>
      <c r="I2250" s="3">
        <v>45590</v>
      </c>
      <c r="J2250" s="3">
        <v>45596</v>
      </c>
      <c r="K2250" s="3" t="str">
        <f>TEXT(Table1[[#This Row],[delivery_date]]-Table1[[#This Row],[order_date]],"D")</f>
        <v>6</v>
      </c>
      <c r="L2250" s="2" t="s">
        <v>15</v>
      </c>
      <c r="M2250" s="2" t="s">
        <v>16</v>
      </c>
      <c r="N2250" s="2">
        <v>360.92</v>
      </c>
      <c r="O2250" s="2" t="s">
        <v>17</v>
      </c>
      <c r="P2250" s="2">
        <f t="shared" si="70"/>
        <v>1342.6188000000002</v>
      </c>
    </row>
    <row r="2251" spans="1:16" ht="14.25" customHeight="1" x14ac:dyDescent="0.35">
      <c r="A2251" s="2" t="s">
        <v>2282</v>
      </c>
      <c r="B2251" s="2" t="s">
        <v>25</v>
      </c>
      <c r="C2251" s="2" t="s">
        <v>33</v>
      </c>
      <c r="D2251" s="2">
        <v>1628.56</v>
      </c>
      <c r="E2251" s="2">
        <v>0.03</v>
      </c>
      <c r="F2251" s="2">
        <f t="shared" si="71"/>
        <v>48.8568</v>
      </c>
      <c r="G2251" s="2">
        <v>7</v>
      </c>
      <c r="H2251" s="2" t="str">
        <f>TEXT(Table1[[#This Row],[order_date]],"mmmm")</f>
        <v>March</v>
      </c>
      <c r="I2251" s="3">
        <v>44989</v>
      </c>
      <c r="J2251" s="3">
        <v>44995</v>
      </c>
      <c r="K2251" s="3" t="str">
        <f>TEXT(Table1[[#This Row],[delivery_date]]-Table1[[#This Row],[order_date]],"D")</f>
        <v>6</v>
      </c>
      <c r="L2251" s="2" t="s">
        <v>21</v>
      </c>
      <c r="M2251" s="2" t="s">
        <v>22</v>
      </c>
      <c r="N2251" s="2">
        <v>196.8</v>
      </c>
      <c r="O2251" s="2" t="s">
        <v>23</v>
      </c>
      <c r="P2251" s="2">
        <f t="shared" si="70"/>
        <v>1579.7031999999999</v>
      </c>
    </row>
    <row r="2252" spans="1:16" ht="14.25" customHeight="1" x14ac:dyDescent="0.35">
      <c r="A2252" s="2" t="s">
        <v>2283</v>
      </c>
      <c r="B2252" s="2" t="s">
        <v>25</v>
      </c>
      <c r="C2252" s="2" t="s">
        <v>20</v>
      </c>
      <c r="D2252" s="2">
        <v>4293.91</v>
      </c>
      <c r="E2252" s="2">
        <v>0.24</v>
      </c>
      <c r="F2252" s="2">
        <f t="shared" si="71"/>
        <v>1030.5383999999999</v>
      </c>
      <c r="G2252" s="2">
        <v>9</v>
      </c>
      <c r="H2252" s="2" t="str">
        <f>TEXT(Table1[[#This Row],[order_date]],"mmmm")</f>
        <v>May</v>
      </c>
      <c r="I2252" s="3">
        <v>45420</v>
      </c>
      <c r="J2252" s="3">
        <v>45423</v>
      </c>
      <c r="K2252" s="3" t="str">
        <f>TEXT(Table1[[#This Row],[delivery_date]]-Table1[[#This Row],[order_date]],"D")</f>
        <v>3</v>
      </c>
      <c r="L2252" s="2" t="s">
        <v>21</v>
      </c>
      <c r="M2252" s="2" t="s">
        <v>16</v>
      </c>
      <c r="N2252" s="2">
        <v>491.13</v>
      </c>
      <c r="O2252" s="2" t="s">
        <v>39</v>
      </c>
      <c r="P2252" s="2">
        <f t="shared" si="70"/>
        <v>3263.3715999999999</v>
      </c>
    </row>
    <row r="2253" spans="1:16" ht="14.25" customHeight="1" x14ac:dyDescent="0.35">
      <c r="A2253" s="2" t="s">
        <v>2284</v>
      </c>
      <c r="B2253" s="2" t="s">
        <v>13</v>
      </c>
      <c r="C2253" s="2" t="s">
        <v>36</v>
      </c>
      <c r="D2253" s="2">
        <v>2881.89</v>
      </c>
      <c r="E2253" s="2">
        <v>0.18</v>
      </c>
      <c r="F2253" s="2">
        <f t="shared" si="71"/>
        <v>518.74019999999996</v>
      </c>
      <c r="G2253" s="2">
        <v>2</v>
      </c>
      <c r="H2253" s="2" t="str">
        <f>TEXT(Table1[[#This Row],[order_date]],"mmmm")</f>
        <v>September</v>
      </c>
      <c r="I2253" s="3">
        <v>45196</v>
      </c>
      <c r="J2253" s="3">
        <v>45200</v>
      </c>
      <c r="K2253" s="3" t="str">
        <f>TEXT(Table1[[#This Row],[delivery_date]]-Table1[[#This Row],[order_date]],"D")</f>
        <v>4</v>
      </c>
      <c r="L2253" s="2" t="s">
        <v>31</v>
      </c>
      <c r="M2253" s="2" t="s">
        <v>22</v>
      </c>
      <c r="N2253" s="2">
        <v>762.87</v>
      </c>
      <c r="O2253" s="2" t="s">
        <v>17</v>
      </c>
      <c r="P2253" s="2">
        <f t="shared" si="70"/>
        <v>2363.1498000000001</v>
      </c>
    </row>
    <row r="2254" spans="1:16" ht="14.25" customHeight="1" x14ac:dyDescent="0.35">
      <c r="A2254" s="2" t="s">
        <v>2285</v>
      </c>
      <c r="B2254" s="2" t="s">
        <v>13</v>
      </c>
      <c r="C2254" s="2" t="s">
        <v>20</v>
      </c>
      <c r="D2254" s="2">
        <v>4084.95</v>
      </c>
      <c r="E2254" s="2">
        <v>0.1</v>
      </c>
      <c r="F2254" s="2">
        <f t="shared" si="71"/>
        <v>408.495</v>
      </c>
      <c r="G2254" s="2">
        <v>9</v>
      </c>
      <c r="H2254" s="2" t="str">
        <f>TEXT(Table1[[#This Row],[order_date]],"mmmm")</f>
        <v>September</v>
      </c>
      <c r="I2254" s="3">
        <v>45564</v>
      </c>
      <c r="J2254" s="3">
        <v>45565</v>
      </c>
      <c r="K2254" s="3" t="str">
        <f>TEXT(Table1[[#This Row],[delivery_date]]-Table1[[#This Row],[order_date]],"D")</f>
        <v>1</v>
      </c>
      <c r="L2254" s="2" t="s">
        <v>31</v>
      </c>
      <c r="M2254" s="2" t="s">
        <v>16</v>
      </c>
      <c r="N2254" s="2">
        <v>987.38</v>
      </c>
      <c r="O2254" s="2" t="s">
        <v>48</v>
      </c>
      <c r="P2254" s="2">
        <f t="shared" si="70"/>
        <v>3676.4549999999999</v>
      </c>
    </row>
    <row r="2255" spans="1:16" ht="14.25" customHeight="1" x14ac:dyDescent="0.35">
      <c r="A2255" s="2" t="s">
        <v>2286</v>
      </c>
      <c r="B2255" s="2" t="s">
        <v>41</v>
      </c>
      <c r="C2255" s="2" t="s">
        <v>14</v>
      </c>
      <c r="D2255" s="2">
        <v>2489.9899999999998</v>
      </c>
      <c r="E2255" s="2">
        <v>0.22</v>
      </c>
      <c r="F2255" s="2">
        <f t="shared" si="71"/>
        <v>547.79779999999994</v>
      </c>
      <c r="G2255" s="2">
        <v>8</v>
      </c>
      <c r="H2255" s="2" t="str">
        <f>TEXT(Table1[[#This Row],[order_date]],"mmmm")</f>
        <v>June</v>
      </c>
      <c r="I2255" s="3">
        <v>45098</v>
      </c>
      <c r="J2255" s="3">
        <v>45103</v>
      </c>
      <c r="K2255" s="3" t="str">
        <f>TEXT(Table1[[#This Row],[delivery_date]]-Table1[[#This Row],[order_date]],"D")</f>
        <v>5</v>
      </c>
      <c r="L2255" s="2" t="s">
        <v>31</v>
      </c>
      <c r="M2255" s="2" t="s">
        <v>16</v>
      </c>
      <c r="N2255" s="2">
        <v>545.86</v>
      </c>
      <c r="O2255" s="2" t="s">
        <v>48</v>
      </c>
      <c r="P2255" s="2">
        <f t="shared" si="70"/>
        <v>1942.1922</v>
      </c>
    </row>
    <row r="2256" spans="1:16" ht="14.25" customHeight="1" x14ac:dyDescent="0.35">
      <c r="A2256" s="2" t="s">
        <v>2287</v>
      </c>
      <c r="B2256" s="2" t="s">
        <v>19</v>
      </c>
      <c r="C2256" s="2" t="s">
        <v>26</v>
      </c>
      <c r="D2256" s="2">
        <v>3794.39</v>
      </c>
      <c r="E2256" s="2">
        <v>0.22</v>
      </c>
      <c r="F2256" s="2">
        <f t="shared" si="71"/>
        <v>834.76580000000001</v>
      </c>
      <c r="G2256" s="2">
        <v>1</v>
      </c>
      <c r="H2256" s="2" t="str">
        <f>TEXT(Table1[[#This Row],[order_date]],"mmmm")</f>
        <v>November</v>
      </c>
      <c r="I2256" s="3">
        <v>45609</v>
      </c>
      <c r="J2256" s="3">
        <v>45616</v>
      </c>
      <c r="K2256" s="3" t="str">
        <f>TEXT(Table1[[#This Row],[delivery_date]]-Table1[[#This Row],[order_date]],"D")</f>
        <v>7</v>
      </c>
      <c r="L2256" s="2" t="s">
        <v>31</v>
      </c>
      <c r="M2256" s="2" t="s">
        <v>16</v>
      </c>
      <c r="N2256" s="2">
        <v>535.61</v>
      </c>
      <c r="O2256" s="2" t="s">
        <v>39</v>
      </c>
      <c r="P2256" s="2">
        <f t="shared" si="70"/>
        <v>2959.6241999999997</v>
      </c>
    </row>
    <row r="2257" spans="1:16" ht="14.25" customHeight="1" x14ac:dyDescent="0.35">
      <c r="A2257" s="2" t="s">
        <v>2288</v>
      </c>
      <c r="B2257" s="2" t="s">
        <v>19</v>
      </c>
      <c r="C2257" s="2" t="s">
        <v>20</v>
      </c>
      <c r="D2257" s="2">
        <v>4351.93</v>
      </c>
      <c r="E2257" s="2">
        <v>0.4</v>
      </c>
      <c r="F2257" s="2">
        <f t="shared" si="71"/>
        <v>1740.7720000000002</v>
      </c>
      <c r="G2257" s="2">
        <v>7</v>
      </c>
      <c r="H2257" s="2" t="str">
        <f>TEXT(Table1[[#This Row],[order_date]],"mmmm")</f>
        <v>May</v>
      </c>
      <c r="I2257" s="3">
        <v>45055</v>
      </c>
      <c r="J2257" s="3">
        <v>45056</v>
      </c>
      <c r="K2257" s="3" t="str">
        <f>TEXT(Table1[[#This Row],[delivery_date]]-Table1[[#This Row],[order_date]],"D")</f>
        <v>1</v>
      </c>
      <c r="L2257" s="2" t="s">
        <v>15</v>
      </c>
      <c r="M2257" s="2" t="s">
        <v>27</v>
      </c>
      <c r="N2257" s="2">
        <v>469.13</v>
      </c>
      <c r="O2257" s="2" t="s">
        <v>34</v>
      </c>
      <c r="P2257" s="2">
        <f t="shared" si="70"/>
        <v>2611.1580000000004</v>
      </c>
    </row>
    <row r="2258" spans="1:16" ht="14.25" customHeight="1" x14ac:dyDescent="0.35">
      <c r="A2258" s="2" t="s">
        <v>2289</v>
      </c>
      <c r="B2258" s="2" t="s">
        <v>13</v>
      </c>
      <c r="C2258" s="2" t="s">
        <v>33</v>
      </c>
      <c r="D2258" s="2">
        <v>2017.81</v>
      </c>
      <c r="E2258" s="2">
        <v>0.43</v>
      </c>
      <c r="F2258" s="2">
        <f t="shared" si="71"/>
        <v>867.65829999999994</v>
      </c>
      <c r="G2258" s="2">
        <v>5</v>
      </c>
      <c r="H2258" s="2" t="str">
        <f>TEXT(Table1[[#This Row],[order_date]],"mmmm")</f>
        <v>December</v>
      </c>
      <c r="I2258" s="3">
        <v>45279</v>
      </c>
      <c r="J2258" s="3">
        <v>45284</v>
      </c>
      <c r="K2258" s="3" t="str">
        <f>TEXT(Table1[[#This Row],[delivery_date]]-Table1[[#This Row],[order_date]],"D")</f>
        <v>5</v>
      </c>
      <c r="L2258" s="2" t="s">
        <v>31</v>
      </c>
      <c r="M2258" s="2" t="s">
        <v>22</v>
      </c>
      <c r="N2258" s="2">
        <v>419.34</v>
      </c>
      <c r="O2258" s="2" t="s">
        <v>28</v>
      </c>
      <c r="P2258" s="2">
        <f t="shared" si="70"/>
        <v>1150.1516999999999</v>
      </c>
    </row>
    <row r="2259" spans="1:16" ht="14.25" customHeight="1" x14ac:dyDescent="0.35">
      <c r="A2259" s="2" t="s">
        <v>2290</v>
      </c>
      <c r="B2259" s="2" t="s">
        <v>41</v>
      </c>
      <c r="C2259" s="2" t="s">
        <v>36</v>
      </c>
      <c r="D2259" s="2">
        <v>166.49</v>
      </c>
      <c r="E2259" s="2">
        <v>0.33</v>
      </c>
      <c r="F2259" s="2">
        <f t="shared" si="71"/>
        <v>54.941700000000004</v>
      </c>
      <c r="G2259" s="2">
        <v>5</v>
      </c>
      <c r="H2259" s="2" t="str">
        <f>TEXT(Table1[[#This Row],[order_date]],"mmmm")</f>
        <v>October</v>
      </c>
      <c r="I2259" s="3">
        <v>45566</v>
      </c>
      <c r="J2259" s="3">
        <v>45568</v>
      </c>
      <c r="K2259" s="3" t="str">
        <f>TEXT(Table1[[#This Row],[delivery_date]]-Table1[[#This Row],[order_date]],"D")</f>
        <v>2</v>
      </c>
      <c r="L2259" s="2" t="s">
        <v>21</v>
      </c>
      <c r="M2259" s="2" t="s">
        <v>27</v>
      </c>
      <c r="N2259" s="2">
        <v>19.93</v>
      </c>
      <c r="O2259" s="2" t="s">
        <v>34</v>
      </c>
      <c r="P2259" s="2">
        <f t="shared" si="70"/>
        <v>111.54830000000001</v>
      </c>
    </row>
    <row r="2260" spans="1:16" ht="14.25" customHeight="1" x14ac:dyDescent="0.35">
      <c r="A2260" s="2" t="s">
        <v>2291</v>
      </c>
      <c r="B2260" s="2" t="s">
        <v>19</v>
      </c>
      <c r="C2260" s="2" t="s">
        <v>14</v>
      </c>
      <c r="D2260" s="2">
        <v>1349.14</v>
      </c>
      <c r="E2260" s="2">
        <v>0.32</v>
      </c>
      <c r="F2260" s="2">
        <f t="shared" si="71"/>
        <v>431.72480000000002</v>
      </c>
      <c r="G2260" s="2">
        <v>7</v>
      </c>
      <c r="H2260" s="2" t="str">
        <f>TEXT(Table1[[#This Row],[order_date]],"mmmm")</f>
        <v>October</v>
      </c>
      <c r="I2260" s="3">
        <v>45577</v>
      </c>
      <c r="J2260" s="3">
        <v>45580</v>
      </c>
      <c r="K2260" s="3" t="str">
        <f>TEXT(Table1[[#This Row],[delivery_date]]-Table1[[#This Row],[order_date]],"D")</f>
        <v>3</v>
      </c>
      <c r="L2260" s="2" t="s">
        <v>31</v>
      </c>
      <c r="M2260" s="2" t="s">
        <v>16</v>
      </c>
      <c r="N2260" s="2">
        <v>320.38</v>
      </c>
      <c r="O2260" s="2" t="s">
        <v>17</v>
      </c>
      <c r="P2260" s="2">
        <f t="shared" si="70"/>
        <v>917.41520000000014</v>
      </c>
    </row>
    <row r="2261" spans="1:16" ht="14.25" customHeight="1" x14ac:dyDescent="0.35">
      <c r="A2261" s="2" t="s">
        <v>2292</v>
      </c>
      <c r="B2261" s="2" t="s">
        <v>13</v>
      </c>
      <c r="C2261" s="2" t="s">
        <v>33</v>
      </c>
      <c r="D2261" s="2">
        <v>4583.08</v>
      </c>
      <c r="E2261" s="2">
        <v>0.06</v>
      </c>
      <c r="F2261" s="2">
        <f t="shared" si="71"/>
        <v>274.98480000000001</v>
      </c>
      <c r="G2261" s="2">
        <v>4</v>
      </c>
      <c r="H2261" s="2" t="str">
        <f>TEXT(Table1[[#This Row],[order_date]],"mmmm")</f>
        <v>May</v>
      </c>
      <c r="I2261" s="3">
        <v>45074</v>
      </c>
      <c r="J2261" s="3">
        <v>45078</v>
      </c>
      <c r="K2261" s="3" t="str">
        <f>TEXT(Table1[[#This Row],[delivery_date]]-Table1[[#This Row],[order_date]],"D")</f>
        <v>4</v>
      </c>
      <c r="L2261" s="2" t="s">
        <v>31</v>
      </c>
      <c r="M2261" s="2" t="s">
        <v>22</v>
      </c>
      <c r="N2261" s="2">
        <v>781.34</v>
      </c>
      <c r="O2261" s="2" t="s">
        <v>17</v>
      </c>
      <c r="P2261" s="2">
        <f t="shared" si="70"/>
        <v>4308.0951999999997</v>
      </c>
    </row>
    <row r="2262" spans="1:16" ht="14.25" customHeight="1" x14ac:dyDescent="0.35">
      <c r="A2262" s="2" t="s">
        <v>2293</v>
      </c>
      <c r="B2262" s="2" t="s">
        <v>25</v>
      </c>
      <c r="C2262" s="2" t="s">
        <v>26</v>
      </c>
      <c r="D2262" s="2">
        <v>3468.96</v>
      </c>
      <c r="E2262" s="2">
        <v>0.28999999999999998</v>
      </c>
      <c r="F2262" s="2">
        <f t="shared" si="71"/>
        <v>1005.9983999999999</v>
      </c>
      <c r="G2262" s="2">
        <v>1</v>
      </c>
      <c r="H2262" s="2" t="str">
        <f>TEXT(Table1[[#This Row],[order_date]],"mmmm")</f>
        <v>March</v>
      </c>
      <c r="I2262" s="3">
        <v>45005</v>
      </c>
      <c r="J2262" s="3">
        <v>45012</v>
      </c>
      <c r="K2262" s="3" t="str">
        <f>TEXT(Table1[[#This Row],[delivery_date]]-Table1[[#This Row],[order_date]],"D")</f>
        <v>7</v>
      </c>
      <c r="L2262" s="2" t="s">
        <v>15</v>
      </c>
      <c r="M2262" s="2" t="s">
        <v>22</v>
      </c>
      <c r="N2262" s="2">
        <v>962.92</v>
      </c>
      <c r="O2262" s="2" t="s">
        <v>28</v>
      </c>
      <c r="P2262" s="2">
        <f t="shared" si="70"/>
        <v>2462.9616000000001</v>
      </c>
    </row>
    <row r="2263" spans="1:16" ht="14.25" customHeight="1" x14ac:dyDescent="0.35">
      <c r="A2263" s="2" t="s">
        <v>2294</v>
      </c>
      <c r="B2263" s="2" t="s">
        <v>19</v>
      </c>
      <c r="C2263" s="2" t="s">
        <v>36</v>
      </c>
      <c r="D2263" s="2">
        <v>3712.37</v>
      </c>
      <c r="E2263" s="2">
        <v>0.14000000000000001</v>
      </c>
      <c r="F2263" s="2">
        <f t="shared" si="71"/>
        <v>519.73180000000002</v>
      </c>
      <c r="G2263" s="2">
        <v>6</v>
      </c>
      <c r="H2263" s="2" t="str">
        <f>TEXT(Table1[[#This Row],[order_date]],"mmmm")</f>
        <v>August</v>
      </c>
      <c r="I2263" s="3">
        <v>45146</v>
      </c>
      <c r="J2263" s="3">
        <v>45151</v>
      </c>
      <c r="K2263" s="3" t="str">
        <f>TEXT(Table1[[#This Row],[delivery_date]]-Table1[[#This Row],[order_date]],"D")</f>
        <v>5</v>
      </c>
      <c r="L2263" s="2" t="s">
        <v>31</v>
      </c>
      <c r="M2263" s="2" t="s">
        <v>27</v>
      </c>
      <c r="N2263" s="2">
        <v>1018.32</v>
      </c>
      <c r="O2263" s="2" t="s">
        <v>39</v>
      </c>
      <c r="P2263" s="2">
        <f t="shared" si="70"/>
        <v>3192.6381999999999</v>
      </c>
    </row>
    <row r="2264" spans="1:16" ht="14.25" customHeight="1" x14ac:dyDescent="0.35">
      <c r="A2264" s="2" t="s">
        <v>2295</v>
      </c>
      <c r="B2264" s="2" t="s">
        <v>41</v>
      </c>
      <c r="C2264" s="2" t="s">
        <v>26</v>
      </c>
      <c r="D2264" s="2">
        <v>1693.91</v>
      </c>
      <c r="E2264" s="2">
        <v>0.15</v>
      </c>
      <c r="F2264" s="2">
        <f t="shared" si="71"/>
        <v>254.0865</v>
      </c>
      <c r="G2264" s="2">
        <v>1</v>
      </c>
      <c r="H2264" s="2" t="str">
        <f>TEXT(Table1[[#This Row],[order_date]],"mmmm")</f>
        <v>February</v>
      </c>
      <c r="I2264" s="3">
        <v>45331</v>
      </c>
      <c r="J2264" s="3">
        <v>45337</v>
      </c>
      <c r="K2264" s="3" t="str">
        <f>TEXT(Table1[[#This Row],[delivery_date]]-Table1[[#This Row],[order_date]],"D")</f>
        <v>6</v>
      </c>
      <c r="L2264" s="2" t="s">
        <v>31</v>
      </c>
      <c r="M2264" s="2" t="s">
        <v>22</v>
      </c>
      <c r="N2264" s="2">
        <v>272.41000000000003</v>
      </c>
      <c r="O2264" s="2" t="s">
        <v>48</v>
      </c>
      <c r="P2264" s="2">
        <f t="shared" si="70"/>
        <v>1439.8235</v>
      </c>
    </row>
    <row r="2265" spans="1:16" ht="14.25" customHeight="1" x14ac:dyDescent="0.35">
      <c r="A2265" s="2" t="s">
        <v>2296</v>
      </c>
      <c r="B2265" s="2" t="s">
        <v>41</v>
      </c>
      <c r="C2265" s="2" t="s">
        <v>26</v>
      </c>
      <c r="D2265" s="2">
        <v>3536.24</v>
      </c>
      <c r="E2265" s="2">
        <v>0.05</v>
      </c>
      <c r="F2265" s="2">
        <f t="shared" si="71"/>
        <v>176.81200000000001</v>
      </c>
      <c r="G2265" s="2">
        <v>1</v>
      </c>
      <c r="H2265" s="2" t="str">
        <f>TEXT(Table1[[#This Row],[order_date]],"mmmm")</f>
        <v>March</v>
      </c>
      <c r="I2265" s="3">
        <v>45013</v>
      </c>
      <c r="J2265" s="3">
        <v>45017</v>
      </c>
      <c r="K2265" s="3" t="str">
        <f>TEXT(Table1[[#This Row],[delivery_date]]-Table1[[#This Row],[order_date]],"D")</f>
        <v>4</v>
      </c>
      <c r="L2265" s="2" t="s">
        <v>15</v>
      </c>
      <c r="M2265" s="2" t="s">
        <v>22</v>
      </c>
      <c r="N2265" s="2">
        <v>1020.42</v>
      </c>
      <c r="O2265" s="2" t="s">
        <v>39</v>
      </c>
      <c r="P2265" s="2">
        <f t="shared" si="70"/>
        <v>3359.4279999999999</v>
      </c>
    </row>
    <row r="2266" spans="1:16" ht="14.25" customHeight="1" x14ac:dyDescent="0.35">
      <c r="A2266" s="2" t="s">
        <v>2297</v>
      </c>
      <c r="B2266" s="2" t="s">
        <v>41</v>
      </c>
      <c r="C2266" s="2" t="s">
        <v>36</v>
      </c>
      <c r="D2266" s="2">
        <v>3266.78</v>
      </c>
      <c r="E2266" s="2">
        <v>0.32</v>
      </c>
      <c r="F2266" s="2">
        <f t="shared" si="71"/>
        <v>1045.3696</v>
      </c>
      <c r="G2266" s="2">
        <v>8</v>
      </c>
      <c r="H2266" s="2" t="str">
        <f>TEXT(Table1[[#This Row],[order_date]],"mmmm")</f>
        <v>February</v>
      </c>
      <c r="I2266" s="3">
        <v>45330</v>
      </c>
      <c r="J2266" s="3">
        <v>45331</v>
      </c>
      <c r="K2266" s="3" t="str">
        <f>TEXT(Table1[[#This Row],[delivery_date]]-Table1[[#This Row],[order_date]],"D")</f>
        <v>1</v>
      </c>
      <c r="L2266" s="2" t="s">
        <v>15</v>
      </c>
      <c r="M2266" s="2" t="s">
        <v>16</v>
      </c>
      <c r="N2266" s="2">
        <v>702.98</v>
      </c>
      <c r="O2266" s="2" t="s">
        <v>28</v>
      </c>
      <c r="P2266" s="2">
        <f t="shared" si="70"/>
        <v>2221.4104000000002</v>
      </c>
    </row>
    <row r="2267" spans="1:16" ht="14.25" customHeight="1" x14ac:dyDescent="0.35">
      <c r="A2267" s="2" t="s">
        <v>2298</v>
      </c>
      <c r="B2267" s="2" t="s">
        <v>25</v>
      </c>
      <c r="C2267" s="2" t="s">
        <v>36</v>
      </c>
      <c r="D2267" s="2">
        <v>974.03</v>
      </c>
      <c r="E2267" s="2">
        <v>0.28999999999999998</v>
      </c>
      <c r="F2267" s="2">
        <f t="shared" si="71"/>
        <v>282.46869999999996</v>
      </c>
      <c r="G2267" s="2">
        <v>4</v>
      </c>
      <c r="H2267" s="2" t="str">
        <f>TEXT(Table1[[#This Row],[order_date]],"mmmm")</f>
        <v>April</v>
      </c>
      <c r="I2267" s="3">
        <v>45043</v>
      </c>
      <c r="J2267" s="3">
        <v>45045</v>
      </c>
      <c r="K2267" s="3" t="str">
        <f>TEXT(Table1[[#This Row],[delivery_date]]-Table1[[#This Row],[order_date]],"D")</f>
        <v>2</v>
      </c>
      <c r="L2267" s="2" t="s">
        <v>15</v>
      </c>
      <c r="M2267" s="2" t="s">
        <v>16</v>
      </c>
      <c r="N2267" s="2">
        <v>196.04</v>
      </c>
      <c r="O2267" s="2" t="s">
        <v>39</v>
      </c>
      <c r="P2267" s="2">
        <f t="shared" si="70"/>
        <v>691.56130000000007</v>
      </c>
    </row>
    <row r="2268" spans="1:16" ht="14.25" customHeight="1" x14ac:dyDescent="0.35">
      <c r="A2268" s="2" t="s">
        <v>2299</v>
      </c>
      <c r="B2268" s="2" t="s">
        <v>19</v>
      </c>
      <c r="C2268" s="2" t="s">
        <v>26</v>
      </c>
      <c r="D2268" s="2">
        <v>4846.58</v>
      </c>
      <c r="E2268" s="2">
        <v>0.11</v>
      </c>
      <c r="F2268" s="2">
        <f t="shared" si="71"/>
        <v>533.12379999999996</v>
      </c>
      <c r="G2268" s="2">
        <v>5</v>
      </c>
      <c r="H2268" s="2" t="str">
        <f>TEXT(Table1[[#This Row],[order_date]],"mmmm")</f>
        <v>May</v>
      </c>
      <c r="I2268" s="3">
        <v>45428</v>
      </c>
      <c r="J2268" s="3">
        <v>45429</v>
      </c>
      <c r="K2268" s="3" t="str">
        <f>TEXT(Table1[[#This Row],[delivery_date]]-Table1[[#This Row],[order_date]],"D")</f>
        <v>1</v>
      </c>
      <c r="L2268" s="2" t="s">
        <v>21</v>
      </c>
      <c r="M2268" s="2" t="s">
        <v>16</v>
      </c>
      <c r="N2268" s="2">
        <v>355.43</v>
      </c>
      <c r="O2268" s="2" t="s">
        <v>34</v>
      </c>
      <c r="P2268" s="2">
        <f t="shared" si="70"/>
        <v>4313.4561999999996</v>
      </c>
    </row>
    <row r="2269" spans="1:16" ht="14.25" customHeight="1" x14ac:dyDescent="0.35">
      <c r="A2269" s="2" t="s">
        <v>2300</v>
      </c>
      <c r="B2269" s="2" t="s">
        <v>19</v>
      </c>
      <c r="C2269" s="2" t="s">
        <v>14</v>
      </c>
      <c r="D2269" s="2">
        <v>1834.73</v>
      </c>
      <c r="E2269" s="2">
        <v>0.13</v>
      </c>
      <c r="F2269" s="2">
        <f t="shared" si="71"/>
        <v>238.51490000000001</v>
      </c>
      <c r="G2269" s="2">
        <v>1</v>
      </c>
      <c r="H2269" s="2" t="str">
        <f>TEXT(Table1[[#This Row],[order_date]],"mmmm")</f>
        <v>October</v>
      </c>
      <c r="I2269" s="3">
        <v>45583</v>
      </c>
      <c r="J2269" s="3">
        <v>45588</v>
      </c>
      <c r="K2269" s="3" t="str">
        <f>TEXT(Table1[[#This Row],[delivery_date]]-Table1[[#This Row],[order_date]],"D")</f>
        <v>5</v>
      </c>
      <c r="L2269" s="2" t="s">
        <v>15</v>
      </c>
      <c r="M2269" s="2" t="s">
        <v>27</v>
      </c>
      <c r="N2269" s="2">
        <v>542.38</v>
      </c>
      <c r="O2269" s="2" t="s">
        <v>34</v>
      </c>
      <c r="P2269" s="2">
        <f t="shared" si="70"/>
        <v>1596.2150999999999</v>
      </c>
    </row>
    <row r="2270" spans="1:16" ht="14.25" customHeight="1" x14ac:dyDescent="0.35">
      <c r="A2270" s="2" t="s">
        <v>2301</v>
      </c>
      <c r="B2270" s="2" t="s">
        <v>25</v>
      </c>
      <c r="C2270" s="2" t="s">
        <v>36</v>
      </c>
      <c r="D2270" s="2">
        <v>1713.51</v>
      </c>
      <c r="E2270" s="2">
        <v>0.39</v>
      </c>
      <c r="F2270" s="2">
        <f t="shared" si="71"/>
        <v>668.26890000000003</v>
      </c>
      <c r="G2270" s="2">
        <v>7</v>
      </c>
      <c r="H2270" s="2" t="str">
        <f>TEXT(Table1[[#This Row],[order_date]],"mmmm")</f>
        <v>September</v>
      </c>
      <c r="I2270" s="3">
        <v>45544</v>
      </c>
      <c r="J2270" s="3">
        <v>45547</v>
      </c>
      <c r="K2270" s="3" t="str">
        <f>TEXT(Table1[[#This Row],[delivery_date]]-Table1[[#This Row],[order_date]],"D")</f>
        <v>3</v>
      </c>
      <c r="L2270" s="2" t="s">
        <v>21</v>
      </c>
      <c r="M2270" s="2" t="s">
        <v>27</v>
      </c>
      <c r="N2270" s="2">
        <v>124.92</v>
      </c>
      <c r="O2270" s="2" t="s">
        <v>28</v>
      </c>
      <c r="P2270" s="2">
        <f t="shared" si="70"/>
        <v>1045.2411</v>
      </c>
    </row>
    <row r="2271" spans="1:16" ht="14.25" customHeight="1" x14ac:dyDescent="0.35">
      <c r="A2271" s="2" t="s">
        <v>2302</v>
      </c>
      <c r="B2271" s="2" t="s">
        <v>19</v>
      </c>
      <c r="C2271" s="2" t="s">
        <v>33</v>
      </c>
      <c r="D2271" s="2">
        <v>1908.89</v>
      </c>
      <c r="E2271" s="2">
        <v>0.4</v>
      </c>
      <c r="F2271" s="2">
        <f t="shared" si="71"/>
        <v>763.55600000000004</v>
      </c>
      <c r="G2271" s="2">
        <v>2</v>
      </c>
      <c r="H2271" s="2" t="str">
        <f>TEXT(Table1[[#This Row],[order_date]],"mmmm")</f>
        <v>August</v>
      </c>
      <c r="I2271" s="3">
        <v>45517</v>
      </c>
      <c r="J2271" s="3">
        <v>45522</v>
      </c>
      <c r="K2271" s="3" t="str">
        <f>TEXT(Table1[[#This Row],[delivery_date]]-Table1[[#This Row],[order_date]],"D")</f>
        <v>5</v>
      </c>
      <c r="L2271" s="2" t="s">
        <v>21</v>
      </c>
      <c r="M2271" s="2" t="s">
        <v>16</v>
      </c>
      <c r="N2271" s="2">
        <v>224.05</v>
      </c>
      <c r="O2271" s="2" t="s">
        <v>34</v>
      </c>
      <c r="P2271" s="2">
        <f t="shared" si="70"/>
        <v>1145.3340000000001</v>
      </c>
    </row>
    <row r="2272" spans="1:16" ht="14.25" customHeight="1" x14ac:dyDescent="0.35">
      <c r="A2272" s="2" t="s">
        <v>2303</v>
      </c>
      <c r="B2272" s="2" t="s">
        <v>25</v>
      </c>
      <c r="C2272" s="2" t="s">
        <v>20</v>
      </c>
      <c r="D2272" s="2">
        <v>549.42999999999995</v>
      </c>
      <c r="E2272" s="2">
        <v>0.25</v>
      </c>
      <c r="F2272" s="2">
        <f t="shared" si="71"/>
        <v>137.35749999999999</v>
      </c>
      <c r="G2272" s="2">
        <v>6</v>
      </c>
      <c r="H2272" s="2" t="str">
        <f>TEXT(Table1[[#This Row],[order_date]],"mmmm")</f>
        <v>June</v>
      </c>
      <c r="I2272" s="3">
        <v>45100</v>
      </c>
      <c r="J2272" s="3">
        <v>45105</v>
      </c>
      <c r="K2272" s="3" t="str">
        <f>TEXT(Table1[[#This Row],[delivery_date]]-Table1[[#This Row],[order_date]],"D")</f>
        <v>5</v>
      </c>
      <c r="L2272" s="2" t="s">
        <v>15</v>
      </c>
      <c r="M2272" s="2" t="s">
        <v>16</v>
      </c>
      <c r="N2272" s="2">
        <v>50.87</v>
      </c>
      <c r="O2272" s="2" t="s">
        <v>34</v>
      </c>
      <c r="P2272" s="2">
        <f t="shared" si="70"/>
        <v>412.07249999999999</v>
      </c>
    </row>
    <row r="2273" spans="1:16" ht="14.25" customHeight="1" x14ac:dyDescent="0.35">
      <c r="A2273" s="2" t="s">
        <v>2304</v>
      </c>
      <c r="B2273" s="2" t="s">
        <v>25</v>
      </c>
      <c r="C2273" s="2" t="s">
        <v>14</v>
      </c>
      <c r="D2273" s="2">
        <v>3162.32</v>
      </c>
      <c r="E2273" s="2">
        <v>7.0000000000000007E-2</v>
      </c>
      <c r="F2273" s="2">
        <f t="shared" si="71"/>
        <v>221.36240000000004</v>
      </c>
      <c r="G2273" s="2">
        <v>9</v>
      </c>
      <c r="H2273" s="2" t="str">
        <f>TEXT(Table1[[#This Row],[order_date]],"mmmm")</f>
        <v>April</v>
      </c>
      <c r="I2273" s="3">
        <v>45032</v>
      </c>
      <c r="J2273" s="3">
        <v>45039</v>
      </c>
      <c r="K2273" s="3" t="str">
        <f>TEXT(Table1[[#This Row],[delivery_date]]-Table1[[#This Row],[order_date]],"D")</f>
        <v>7</v>
      </c>
      <c r="L2273" s="2" t="s">
        <v>31</v>
      </c>
      <c r="M2273" s="2" t="s">
        <v>16</v>
      </c>
      <c r="N2273" s="2">
        <v>203.25</v>
      </c>
      <c r="O2273" s="2" t="s">
        <v>23</v>
      </c>
      <c r="P2273" s="2">
        <f t="shared" si="70"/>
        <v>2940.9576000000002</v>
      </c>
    </row>
    <row r="2274" spans="1:16" ht="14.25" customHeight="1" x14ac:dyDescent="0.35">
      <c r="A2274" s="2" t="s">
        <v>2305</v>
      </c>
      <c r="B2274" s="2" t="s">
        <v>25</v>
      </c>
      <c r="C2274" s="2" t="s">
        <v>36</v>
      </c>
      <c r="D2274" s="2">
        <v>1269.26</v>
      </c>
      <c r="E2274" s="2">
        <v>0.03</v>
      </c>
      <c r="F2274" s="2">
        <f t="shared" si="71"/>
        <v>38.077799999999996</v>
      </c>
      <c r="G2274" s="2">
        <v>2</v>
      </c>
      <c r="H2274" s="2" t="str">
        <f>TEXT(Table1[[#This Row],[order_date]],"mmmm")</f>
        <v>April</v>
      </c>
      <c r="I2274" s="3">
        <v>45023</v>
      </c>
      <c r="J2274" s="3">
        <v>45029</v>
      </c>
      <c r="K2274" s="3" t="str">
        <f>TEXT(Table1[[#This Row],[delivery_date]]-Table1[[#This Row],[order_date]],"D")</f>
        <v>6</v>
      </c>
      <c r="L2274" s="2" t="s">
        <v>31</v>
      </c>
      <c r="M2274" s="2" t="s">
        <v>27</v>
      </c>
      <c r="N2274" s="2">
        <v>380.4</v>
      </c>
      <c r="O2274" s="2" t="s">
        <v>48</v>
      </c>
      <c r="P2274" s="2">
        <f t="shared" si="70"/>
        <v>1231.1822</v>
      </c>
    </row>
    <row r="2275" spans="1:16" ht="14.25" customHeight="1" x14ac:dyDescent="0.35">
      <c r="A2275" s="2" t="s">
        <v>2306</v>
      </c>
      <c r="B2275" s="2" t="s">
        <v>41</v>
      </c>
      <c r="C2275" s="2" t="s">
        <v>36</v>
      </c>
      <c r="D2275" s="2">
        <v>4036.23</v>
      </c>
      <c r="E2275" s="2">
        <v>0.14000000000000001</v>
      </c>
      <c r="F2275" s="2">
        <f t="shared" si="71"/>
        <v>565.07220000000007</v>
      </c>
      <c r="G2275" s="2">
        <v>6</v>
      </c>
      <c r="H2275" s="2" t="str">
        <f>TEXT(Table1[[#This Row],[order_date]],"mmmm")</f>
        <v>April</v>
      </c>
      <c r="I2275" s="3">
        <v>45404</v>
      </c>
      <c r="J2275" s="3">
        <v>45405</v>
      </c>
      <c r="K2275" s="3" t="str">
        <f>TEXT(Table1[[#This Row],[delivery_date]]-Table1[[#This Row],[order_date]],"D")</f>
        <v>1</v>
      </c>
      <c r="L2275" s="2" t="s">
        <v>21</v>
      </c>
      <c r="M2275" s="2" t="s">
        <v>16</v>
      </c>
      <c r="N2275" s="2">
        <v>523.67999999999995</v>
      </c>
      <c r="O2275" s="2" t="s">
        <v>28</v>
      </c>
      <c r="P2275" s="2">
        <f t="shared" si="70"/>
        <v>3471.1578</v>
      </c>
    </row>
    <row r="2276" spans="1:16" ht="14.25" customHeight="1" x14ac:dyDescent="0.35">
      <c r="A2276" s="2" t="s">
        <v>2307</v>
      </c>
      <c r="B2276" s="2" t="s">
        <v>19</v>
      </c>
      <c r="C2276" s="2" t="s">
        <v>14</v>
      </c>
      <c r="D2276" s="2">
        <v>2031.37</v>
      </c>
      <c r="E2276" s="2">
        <v>0.37</v>
      </c>
      <c r="F2276" s="2">
        <f t="shared" si="71"/>
        <v>751.6069</v>
      </c>
      <c r="G2276" s="2">
        <v>5</v>
      </c>
      <c r="H2276" s="2" t="str">
        <f>TEXT(Table1[[#This Row],[order_date]],"mmmm")</f>
        <v>July</v>
      </c>
      <c r="I2276" s="3">
        <v>45474</v>
      </c>
      <c r="J2276" s="3">
        <v>45479</v>
      </c>
      <c r="K2276" s="3" t="str">
        <f>TEXT(Table1[[#This Row],[delivery_date]]-Table1[[#This Row],[order_date]],"D")</f>
        <v>5</v>
      </c>
      <c r="L2276" s="2" t="s">
        <v>31</v>
      </c>
      <c r="M2276" s="2" t="s">
        <v>22</v>
      </c>
      <c r="N2276" s="2">
        <v>124.98</v>
      </c>
      <c r="O2276" s="2" t="s">
        <v>17</v>
      </c>
      <c r="P2276" s="2">
        <f t="shared" si="70"/>
        <v>1279.7630999999999</v>
      </c>
    </row>
    <row r="2277" spans="1:16" ht="14.25" customHeight="1" x14ac:dyDescent="0.35">
      <c r="A2277" s="2" t="s">
        <v>2308</v>
      </c>
      <c r="B2277" s="2" t="s">
        <v>25</v>
      </c>
      <c r="C2277" s="2" t="s">
        <v>20</v>
      </c>
      <c r="D2277" s="2">
        <v>2346.94</v>
      </c>
      <c r="E2277" s="2">
        <v>0.3</v>
      </c>
      <c r="F2277" s="2">
        <f t="shared" si="71"/>
        <v>704.08199999999999</v>
      </c>
      <c r="G2277" s="2">
        <v>2</v>
      </c>
      <c r="H2277" s="2" t="str">
        <f>TEXT(Table1[[#This Row],[order_date]],"mmmm")</f>
        <v>September</v>
      </c>
      <c r="I2277" s="3">
        <v>45539</v>
      </c>
      <c r="J2277" s="3">
        <v>45542</v>
      </c>
      <c r="K2277" s="3" t="str">
        <f>TEXT(Table1[[#This Row],[delivery_date]]-Table1[[#This Row],[order_date]],"D")</f>
        <v>3</v>
      </c>
      <c r="L2277" s="2" t="s">
        <v>15</v>
      </c>
      <c r="M2277" s="2" t="s">
        <v>27</v>
      </c>
      <c r="N2277" s="2">
        <v>190.68</v>
      </c>
      <c r="O2277" s="2" t="s">
        <v>39</v>
      </c>
      <c r="P2277" s="2">
        <f t="shared" si="70"/>
        <v>1642.8580000000002</v>
      </c>
    </row>
    <row r="2278" spans="1:16" ht="14.25" customHeight="1" x14ac:dyDescent="0.35">
      <c r="A2278" s="2" t="s">
        <v>2309</v>
      </c>
      <c r="B2278" s="2" t="s">
        <v>19</v>
      </c>
      <c r="C2278" s="2" t="s">
        <v>26</v>
      </c>
      <c r="D2278" s="2">
        <v>3267.47</v>
      </c>
      <c r="E2278" s="2">
        <v>0.36</v>
      </c>
      <c r="F2278" s="2">
        <f t="shared" si="71"/>
        <v>1176.2891999999999</v>
      </c>
      <c r="G2278" s="2">
        <v>9</v>
      </c>
      <c r="H2278" s="2" t="str">
        <f>TEXT(Table1[[#This Row],[order_date]],"mmmm")</f>
        <v>July</v>
      </c>
      <c r="I2278" s="3">
        <v>45487</v>
      </c>
      <c r="J2278" s="3">
        <v>45489</v>
      </c>
      <c r="K2278" s="3" t="str">
        <f>TEXT(Table1[[#This Row],[delivery_date]]-Table1[[#This Row],[order_date]],"D")</f>
        <v>2</v>
      </c>
      <c r="L2278" s="2" t="s">
        <v>15</v>
      </c>
      <c r="M2278" s="2" t="s">
        <v>16</v>
      </c>
      <c r="N2278" s="2">
        <v>356.5</v>
      </c>
      <c r="O2278" s="2" t="s">
        <v>23</v>
      </c>
      <c r="P2278" s="2">
        <f t="shared" si="70"/>
        <v>2091.1808000000001</v>
      </c>
    </row>
    <row r="2279" spans="1:16" ht="14.25" customHeight="1" x14ac:dyDescent="0.35">
      <c r="A2279" s="2" t="s">
        <v>2310</v>
      </c>
      <c r="B2279" s="2" t="s">
        <v>41</v>
      </c>
      <c r="C2279" s="2" t="s">
        <v>33</v>
      </c>
      <c r="D2279" s="2">
        <v>3833.17</v>
      </c>
      <c r="E2279" s="2">
        <v>0.24</v>
      </c>
      <c r="F2279" s="2">
        <f t="shared" si="71"/>
        <v>919.96079999999995</v>
      </c>
      <c r="G2279" s="2">
        <v>2</v>
      </c>
      <c r="H2279" s="2" t="str">
        <f>TEXT(Table1[[#This Row],[order_date]],"mmmm")</f>
        <v>February</v>
      </c>
      <c r="I2279" s="3">
        <v>45348</v>
      </c>
      <c r="J2279" s="3">
        <v>45349</v>
      </c>
      <c r="K2279" s="3" t="str">
        <f>TEXT(Table1[[#This Row],[delivery_date]]-Table1[[#This Row],[order_date]],"D")</f>
        <v>1</v>
      </c>
      <c r="L2279" s="2" t="s">
        <v>31</v>
      </c>
      <c r="M2279" s="2" t="s">
        <v>16</v>
      </c>
      <c r="N2279" s="2">
        <v>228.73</v>
      </c>
      <c r="O2279" s="2" t="s">
        <v>17</v>
      </c>
      <c r="P2279" s="2">
        <f t="shared" si="70"/>
        <v>2913.2092000000002</v>
      </c>
    </row>
    <row r="2280" spans="1:16" ht="14.25" customHeight="1" x14ac:dyDescent="0.35">
      <c r="A2280" s="2" t="s">
        <v>2311</v>
      </c>
      <c r="B2280" s="2" t="s">
        <v>25</v>
      </c>
      <c r="C2280" s="2" t="s">
        <v>36</v>
      </c>
      <c r="D2280" s="2">
        <v>1232.46</v>
      </c>
      <c r="E2280" s="2">
        <v>0.38</v>
      </c>
      <c r="F2280" s="2">
        <f t="shared" si="71"/>
        <v>468.33480000000003</v>
      </c>
      <c r="G2280" s="2">
        <v>1</v>
      </c>
      <c r="H2280" s="2" t="str">
        <f>TEXT(Table1[[#This Row],[order_date]],"mmmm")</f>
        <v>December</v>
      </c>
      <c r="I2280" s="3">
        <v>45654</v>
      </c>
      <c r="J2280" s="3">
        <v>45659</v>
      </c>
      <c r="K2280" s="3" t="str">
        <f>TEXT(Table1[[#This Row],[delivery_date]]-Table1[[#This Row],[order_date]],"D")</f>
        <v>5</v>
      </c>
      <c r="L2280" s="2" t="s">
        <v>31</v>
      </c>
      <c r="M2280" s="2" t="s">
        <v>16</v>
      </c>
      <c r="N2280" s="2">
        <v>106.83</v>
      </c>
      <c r="O2280" s="2" t="s">
        <v>17</v>
      </c>
      <c r="P2280" s="2">
        <f t="shared" si="70"/>
        <v>764.12519999999995</v>
      </c>
    </row>
    <row r="2281" spans="1:16" ht="14.25" customHeight="1" x14ac:dyDescent="0.35">
      <c r="A2281" s="2" t="s">
        <v>2312</v>
      </c>
      <c r="B2281" s="2" t="s">
        <v>13</v>
      </c>
      <c r="C2281" s="2" t="s">
        <v>20</v>
      </c>
      <c r="D2281" s="2">
        <v>4834.84</v>
      </c>
      <c r="E2281" s="2">
        <v>0.24</v>
      </c>
      <c r="F2281" s="2">
        <f t="shared" si="71"/>
        <v>1160.3616</v>
      </c>
      <c r="G2281" s="2">
        <v>9</v>
      </c>
      <c r="H2281" s="2" t="str">
        <f>TEXT(Table1[[#This Row],[order_date]],"mmmm")</f>
        <v>August</v>
      </c>
      <c r="I2281" s="3">
        <v>45527</v>
      </c>
      <c r="J2281" s="3">
        <v>45531</v>
      </c>
      <c r="K2281" s="3" t="str">
        <f>TEXT(Table1[[#This Row],[delivery_date]]-Table1[[#This Row],[order_date]],"D")</f>
        <v>4</v>
      </c>
      <c r="L2281" s="2" t="s">
        <v>21</v>
      </c>
      <c r="M2281" s="2" t="s">
        <v>27</v>
      </c>
      <c r="N2281" s="2">
        <v>280.47000000000003</v>
      </c>
      <c r="O2281" s="2" t="s">
        <v>48</v>
      </c>
      <c r="P2281" s="2">
        <f t="shared" si="70"/>
        <v>3674.4784</v>
      </c>
    </row>
    <row r="2282" spans="1:16" ht="14.25" customHeight="1" x14ac:dyDescent="0.35">
      <c r="A2282" s="2" t="s">
        <v>2313</v>
      </c>
      <c r="B2282" s="2" t="s">
        <v>41</v>
      </c>
      <c r="C2282" s="2" t="s">
        <v>33</v>
      </c>
      <c r="D2282" s="2">
        <v>3149.38</v>
      </c>
      <c r="E2282" s="2">
        <v>0.04</v>
      </c>
      <c r="F2282" s="2">
        <f t="shared" si="71"/>
        <v>125.9752</v>
      </c>
      <c r="G2282" s="2">
        <v>9</v>
      </c>
      <c r="H2282" s="2" t="str">
        <f>TEXT(Table1[[#This Row],[order_date]],"mmmm")</f>
        <v>February</v>
      </c>
      <c r="I2282" s="3">
        <v>45337</v>
      </c>
      <c r="J2282" s="3">
        <v>45344</v>
      </c>
      <c r="K2282" s="3" t="str">
        <f>TEXT(Table1[[#This Row],[delivery_date]]-Table1[[#This Row],[order_date]],"D")</f>
        <v>7</v>
      </c>
      <c r="L2282" s="2" t="s">
        <v>31</v>
      </c>
      <c r="M2282" s="2" t="s">
        <v>27</v>
      </c>
      <c r="N2282" s="2">
        <v>288.69</v>
      </c>
      <c r="O2282" s="2" t="s">
        <v>48</v>
      </c>
      <c r="P2282" s="2">
        <f t="shared" si="70"/>
        <v>3023.4048000000003</v>
      </c>
    </row>
    <row r="2283" spans="1:16" ht="14.25" customHeight="1" x14ac:dyDescent="0.35">
      <c r="A2283" s="2" t="s">
        <v>2314</v>
      </c>
      <c r="B2283" s="2" t="s">
        <v>13</v>
      </c>
      <c r="C2283" s="2" t="s">
        <v>14</v>
      </c>
      <c r="D2283" s="2">
        <v>127.63</v>
      </c>
      <c r="E2283" s="2">
        <v>0.04</v>
      </c>
      <c r="F2283" s="2">
        <f t="shared" si="71"/>
        <v>5.1052</v>
      </c>
      <c r="G2283" s="2">
        <v>9</v>
      </c>
      <c r="H2283" s="2" t="str">
        <f>TEXT(Table1[[#This Row],[order_date]],"mmmm")</f>
        <v>November</v>
      </c>
      <c r="I2283" s="3">
        <v>45251</v>
      </c>
      <c r="J2283" s="3">
        <v>45253</v>
      </c>
      <c r="K2283" s="3" t="str">
        <f>TEXT(Table1[[#This Row],[delivery_date]]-Table1[[#This Row],[order_date]],"D")</f>
        <v>2</v>
      </c>
      <c r="L2283" s="2" t="s">
        <v>21</v>
      </c>
      <c r="M2283" s="2" t="s">
        <v>22</v>
      </c>
      <c r="N2283" s="2">
        <v>20.59</v>
      </c>
      <c r="O2283" s="2" t="s">
        <v>34</v>
      </c>
      <c r="P2283" s="2">
        <f t="shared" si="70"/>
        <v>122.5248</v>
      </c>
    </row>
    <row r="2284" spans="1:16" ht="14.25" customHeight="1" x14ac:dyDescent="0.35">
      <c r="A2284" s="2" t="s">
        <v>2315</v>
      </c>
      <c r="B2284" s="2" t="s">
        <v>19</v>
      </c>
      <c r="C2284" s="2" t="s">
        <v>36</v>
      </c>
      <c r="D2284" s="2">
        <v>2136.5500000000002</v>
      </c>
      <c r="E2284" s="2">
        <v>0.42</v>
      </c>
      <c r="F2284" s="2">
        <f t="shared" si="71"/>
        <v>897.351</v>
      </c>
      <c r="G2284" s="2">
        <v>8</v>
      </c>
      <c r="H2284" s="2" t="str">
        <f>TEXT(Table1[[#This Row],[order_date]],"mmmm")</f>
        <v>April</v>
      </c>
      <c r="I2284" s="3">
        <v>45395</v>
      </c>
      <c r="J2284" s="3">
        <v>45396</v>
      </c>
      <c r="K2284" s="3" t="str">
        <f>TEXT(Table1[[#This Row],[delivery_date]]-Table1[[#This Row],[order_date]],"D")</f>
        <v>1</v>
      </c>
      <c r="L2284" s="2" t="s">
        <v>31</v>
      </c>
      <c r="M2284" s="2" t="s">
        <v>27</v>
      </c>
      <c r="N2284" s="2">
        <v>628.04</v>
      </c>
      <c r="O2284" s="2" t="s">
        <v>17</v>
      </c>
      <c r="P2284" s="2">
        <f t="shared" si="70"/>
        <v>1239.1990000000001</v>
      </c>
    </row>
    <row r="2285" spans="1:16" ht="14.25" customHeight="1" x14ac:dyDescent="0.35">
      <c r="A2285" s="2" t="s">
        <v>2316</v>
      </c>
      <c r="B2285" s="2" t="s">
        <v>19</v>
      </c>
      <c r="C2285" s="2" t="s">
        <v>26</v>
      </c>
      <c r="D2285" s="2">
        <v>2240.41</v>
      </c>
      <c r="E2285" s="2">
        <v>0.31</v>
      </c>
      <c r="F2285" s="2">
        <f t="shared" si="71"/>
        <v>694.5270999999999</v>
      </c>
      <c r="G2285" s="2">
        <v>4</v>
      </c>
      <c r="H2285" s="2" t="str">
        <f>TEXT(Table1[[#This Row],[order_date]],"mmmm")</f>
        <v>March</v>
      </c>
      <c r="I2285" s="3">
        <v>45353</v>
      </c>
      <c r="J2285" s="3">
        <v>45360</v>
      </c>
      <c r="K2285" s="3" t="str">
        <f>TEXT(Table1[[#This Row],[delivery_date]]-Table1[[#This Row],[order_date]],"D")</f>
        <v>7</v>
      </c>
      <c r="L2285" s="2" t="s">
        <v>31</v>
      </c>
      <c r="M2285" s="2" t="s">
        <v>27</v>
      </c>
      <c r="N2285" s="2">
        <v>491.11</v>
      </c>
      <c r="O2285" s="2" t="s">
        <v>28</v>
      </c>
      <c r="P2285" s="2">
        <f t="shared" si="70"/>
        <v>1545.8829000000001</v>
      </c>
    </row>
    <row r="2286" spans="1:16" ht="14.25" customHeight="1" x14ac:dyDescent="0.35">
      <c r="A2286" s="2" t="s">
        <v>2317</v>
      </c>
      <c r="B2286" s="2" t="s">
        <v>41</v>
      </c>
      <c r="C2286" s="2" t="s">
        <v>14</v>
      </c>
      <c r="D2286" s="2">
        <v>4064.91</v>
      </c>
      <c r="E2286" s="2">
        <v>0.14000000000000001</v>
      </c>
      <c r="F2286" s="2">
        <f t="shared" si="71"/>
        <v>569.0874</v>
      </c>
      <c r="G2286" s="2">
        <v>9</v>
      </c>
      <c r="H2286" s="2" t="str">
        <f>TEXT(Table1[[#This Row],[order_date]],"mmmm")</f>
        <v>December</v>
      </c>
      <c r="I2286" s="3">
        <v>45281</v>
      </c>
      <c r="J2286" s="3">
        <v>45284</v>
      </c>
      <c r="K2286" s="3" t="str">
        <f>TEXT(Table1[[#This Row],[delivery_date]]-Table1[[#This Row],[order_date]],"D")</f>
        <v>3</v>
      </c>
      <c r="L2286" s="2" t="s">
        <v>31</v>
      </c>
      <c r="M2286" s="2" t="s">
        <v>16</v>
      </c>
      <c r="N2286" s="2">
        <v>749.06</v>
      </c>
      <c r="O2286" s="2" t="s">
        <v>39</v>
      </c>
      <c r="P2286" s="2">
        <f t="shared" si="70"/>
        <v>3495.8226</v>
      </c>
    </row>
    <row r="2287" spans="1:16" ht="14.25" customHeight="1" x14ac:dyDescent="0.35">
      <c r="A2287" s="2" t="s">
        <v>2318</v>
      </c>
      <c r="B2287" s="2" t="s">
        <v>19</v>
      </c>
      <c r="C2287" s="2" t="s">
        <v>36</v>
      </c>
      <c r="D2287" s="2">
        <v>1595.18</v>
      </c>
      <c r="E2287" s="2">
        <v>0.38</v>
      </c>
      <c r="F2287" s="2">
        <f t="shared" si="71"/>
        <v>606.16840000000002</v>
      </c>
      <c r="G2287" s="2">
        <v>2</v>
      </c>
      <c r="H2287" s="2" t="str">
        <f>TEXT(Table1[[#This Row],[order_date]],"mmmm")</f>
        <v>November</v>
      </c>
      <c r="I2287" s="3">
        <v>45252</v>
      </c>
      <c r="J2287" s="3">
        <v>45255</v>
      </c>
      <c r="K2287" s="3" t="str">
        <f>TEXT(Table1[[#This Row],[delivery_date]]-Table1[[#This Row],[order_date]],"D")</f>
        <v>3</v>
      </c>
      <c r="L2287" s="2" t="s">
        <v>31</v>
      </c>
      <c r="M2287" s="2" t="s">
        <v>22</v>
      </c>
      <c r="N2287" s="2">
        <v>474.41</v>
      </c>
      <c r="O2287" s="2" t="s">
        <v>34</v>
      </c>
      <c r="P2287" s="2">
        <f t="shared" si="70"/>
        <v>989.01160000000004</v>
      </c>
    </row>
    <row r="2288" spans="1:16" ht="14.25" customHeight="1" x14ac:dyDescent="0.35">
      <c r="A2288" s="2" t="s">
        <v>2319</v>
      </c>
      <c r="B2288" s="2" t="s">
        <v>13</v>
      </c>
      <c r="C2288" s="2" t="s">
        <v>20</v>
      </c>
      <c r="D2288" s="2">
        <v>1723.01</v>
      </c>
      <c r="E2288" s="2">
        <v>7.0000000000000007E-2</v>
      </c>
      <c r="F2288" s="2">
        <f t="shared" si="71"/>
        <v>120.61070000000001</v>
      </c>
      <c r="G2288" s="2">
        <v>1</v>
      </c>
      <c r="H2288" s="2" t="str">
        <f>TEXT(Table1[[#This Row],[order_date]],"mmmm")</f>
        <v>January</v>
      </c>
      <c r="I2288" s="3">
        <v>44935</v>
      </c>
      <c r="J2288" s="3">
        <v>44937</v>
      </c>
      <c r="K2288" s="3" t="str">
        <f>TEXT(Table1[[#This Row],[delivery_date]]-Table1[[#This Row],[order_date]],"D")</f>
        <v>2</v>
      </c>
      <c r="L2288" s="2" t="s">
        <v>15</v>
      </c>
      <c r="M2288" s="2" t="s">
        <v>22</v>
      </c>
      <c r="N2288" s="2">
        <v>389.16</v>
      </c>
      <c r="O2288" s="2" t="s">
        <v>28</v>
      </c>
      <c r="P2288" s="2">
        <f t="shared" si="70"/>
        <v>1602.3993</v>
      </c>
    </row>
    <row r="2289" spans="1:16" ht="14.25" customHeight="1" x14ac:dyDescent="0.35">
      <c r="A2289" s="2" t="s">
        <v>2320</v>
      </c>
      <c r="B2289" s="2" t="s">
        <v>25</v>
      </c>
      <c r="C2289" s="2" t="s">
        <v>33</v>
      </c>
      <c r="D2289" s="2">
        <v>445.42</v>
      </c>
      <c r="E2289" s="2">
        <v>0.32</v>
      </c>
      <c r="F2289" s="2">
        <f t="shared" si="71"/>
        <v>142.53440000000001</v>
      </c>
      <c r="G2289" s="2">
        <v>7</v>
      </c>
      <c r="H2289" s="2" t="str">
        <f>TEXT(Table1[[#This Row],[order_date]],"mmmm")</f>
        <v>April</v>
      </c>
      <c r="I2289" s="3">
        <v>45017</v>
      </c>
      <c r="J2289" s="3">
        <v>45020</v>
      </c>
      <c r="K2289" s="3" t="str">
        <f>TEXT(Table1[[#This Row],[delivery_date]]-Table1[[#This Row],[order_date]],"D")</f>
        <v>3</v>
      </c>
      <c r="L2289" s="2" t="s">
        <v>31</v>
      </c>
      <c r="M2289" s="2" t="s">
        <v>22</v>
      </c>
      <c r="N2289" s="2">
        <v>63.49</v>
      </c>
      <c r="O2289" s="2" t="s">
        <v>34</v>
      </c>
      <c r="P2289" s="2">
        <f t="shared" si="70"/>
        <v>302.88560000000001</v>
      </c>
    </row>
    <row r="2290" spans="1:16" ht="14.25" customHeight="1" x14ac:dyDescent="0.35">
      <c r="A2290" s="2" t="s">
        <v>2321</v>
      </c>
      <c r="B2290" s="2" t="s">
        <v>25</v>
      </c>
      <c r="C2290" s="2" t="s">
        <v>33</v>
      </c>
      <c r="D2290" s="2">
        <v>1489.38</v>
      </c>
      <c r="E2290" s="2">
        <v>0.49</v>
      </c>
      <c r="F2290" s="2">
        <f t="shared" si="71"/>
        <v>729.7962</v>
      </c>
      <c r="G2290" s="2">
        <v>6</v>
      </c>
      <c r="H2290" s="2" t="str">
        <f>TEXT(Table1[[#This Row],[order_date]],"mmmm")</f>
        <v>December</v>
      </c>
      <c r="I2290" s="3">
        <v>45631</v>
      </c>
      <c r="J2290" s="3">
        <v>45632</v>
      </c>
      <c r="K2290" s="3" t="str">
        <f>TEXT(Table1[[#This Row],[delivery_date]]-Table1[[#This Row],[order_date]],"D")</f>
        <v>1</v>
      </c>
      <c r="L2290" s="2" t="s">
        <v>21</v>
      </c>
      <c r="M2290" s="2" t="s">
        <v>16</v>
      </c>
      <c r="N2290" s="2">
        <v>369.72</v>
      </c>
      <c r="O2290" s="2" t="s">
        <v>28</v>
      </c>
      <c r="P2290" s="2">
        <f t="shared" si="70"/>
        <v>759.58380000000011</v>
      </c>
    </row>
    <row r="2291" spans="1:16" ht="14.25" customHeight="1" x14ac:dyDescent="0.35">
      <c r="A2291" s="2" t="s">
        <v>2322</v>
      </c>
      <c r="B2291" s="2" t="s">
        <v>25</v>
      </c>
      <c r="C2291" s="2" t="s">
        <v>36</v>
      </c>
      <c r="D2291" s="2">
        <v>3613.11</v>
      </c>
      <c r="E2291" s="2">
        <v>0.08</v>
      </c>
      <c r="F2291" s="2">
        <f t="shared" si="71"/>
        <v>289.04880000000003</v>
      </c>
      <c r="G2291" s="2">
        <v>3</v>
      </c>
      <c r="H2291" s="2" t="str">
        <f>TEXT(Table1[[#This Row],[order_date]],"mmmm")</f>
        <v>October</v>
      </c>
      <c r="I2291" s="3">
        <v>45212</v>
      </c>
      <c r="J2291" s="3">
        <v>45213</v>
      </c>
      <c r="K2291" s="3" t="str">
        <f>TEXT(Table1[[#This Row],[delivery_date]]-Table1[[#This Row],[order_date]],"D")</f>
        <v>1</v>
      </c>
      <c r="L2291" s="2" t="s">
        <v>15</v>
      </c>
      <c r="M2291" s="2" t="s">
        <v>27</v>
      </c>
      <c r="N2291" s="2">
        <v>616.02</v>
      </c>
      <c r="O2291" s="2" t="s">
        <v>34</v>
      </c>
      <c r="P2291" s="2">
        <f t="shared" si="70"/>
        <v>3324.0612000000001</v>
      </c>
    </row>
    <row r="2292" spans="1:16" ht="14.25" customHeight="1" x14ac:dyDescent="0.35">
      <c r="A2292" s="2" t="s">
        <v>2323</v>
      </c>
      <c r="B2292" s="2" t="s">
        <v>41</v>
      </c>
      <c r="C2292" s="2" t="s">
        <v>14</v>
      </c>
      <c r="D2292" s="2">
        <v>3210.31</v>
      </c>
      <c r="E2292" s="2">
        <v>7.0000000000000007E-2</v>
      </c>
      <c r="F2292" s="2">
        <f t="shared" si="71"/>
        <v>224.72170000000003</v>
      </c>
      <c r="G2292" s="2">
        <v>2</v>
      </c>
      <c r="H2292" s="2" t="str">
        <f>TEXT(Table1[[#This Row],[order_date]],"mmmm")</f>
        <v>May</v>
      </c>
      <c r="I2292" s="3">
        <v>45069</v>
      </c>
      <c r="J2292" s="3">
        <v>45075</v>
      </c>
      <c r="K2292" s="3" t="str">
        <f>TEXT(Table1[[#This Row],[delivery_date]]-Table1[[#This Row],[order_date]],"D")</f>
        <v>6</v>
      </c>
      <c r="L2292" s="2" t="s">
        <v>21</v>
      </c>
      <c r="M2292" s="2" t="s">
        <v>22</v>
      </c>
      <c r="N2292" s="2">
        <v>192.76</v>
      </c>
      <c r="O2292" s="2" t="s">
        <v>39</v>
      </c>
      <c r="P2292" s="2">
        <f t="shared" si="70"/>
        <v>2985.5882999999999</v>
      </c>
    </row>
    <row r="2293" spans="1:16" ht="14.25" customHeight="1" x14ac:dyDescent="0.35">
      <c r="A2293" s="2" t="s">
        <v>2324</v>
      </c>
      <c r="B2293" s="2" t="s">
        <v>19</v>
      </c>
      <c r="C2293" s="2" t="s">
        <v>26</v>
      </c>
      <c r="D2293" s="2">
        <v>498.83</v>
      </c>
      <c r="E2293" s="2">
        <v>0.23</v>
      </c>
      <c r="F2293" s="2">
        <f t="shared" si="71"/>
        <v>114.73090000000001</v>
      </c>
      <c r="G2293" s="2">
        <v>8</v>
      </c>
      <c r="H2293" s="2" t="str">
        <f>TEXT(Table1[[#This Row],[order_date]],"mmmm")</f>
        <v>February</v>
      </c>
      <c r="I2293" s="3">
        <v>45342</v>
      </c>
      <c r="J2293" s="3">
        <v>45343</v>
      </c>
      <c r="K2293" s="3" t="str">
        <f>TEXT(Table1[[#This Row],[delivery_date]]-Table1[[#This Row],[order_date]],"D")</f>
        <v>1</v>
      </c>
      <c r="L2293" s="2" t="s">
        <v>15</v>
      </c>
      <c r="M2293" s="2" t="s">
        <v>22</v>
      </c>
      <c r="N2293" s="2">
        <v>104.24</v>
      </c>
      <c r="O2293" s="2" t="s">
        <v>28</v>
      </c>
      <c r="P2293" s="2">
        <f t="shared" si="70"/>
        <v>384.09909999999996</v>
      </c>
    </row>
    <row r="2294" spans="1:16" ht="14.25" customHeight="1" x14ac:dyDescent="0.35">
      <c r="A2294" s="2" t="s">
        <v>2325</v>
      </c>
      <c r="B2294" s="2" t="s">
        <v>13</v>
      </c>
      <c r="C2294" s="2" t="s">
        <v>20</v>
      </c>
      <c r="D2294" s="2">
        <v>662</v>
      </c>
      <c r="E2294" s="2">
        <v>0.32</v>
      </c>
      <c r="F2294" s="2">
        <f t="shared" si="71"/>
        <v>211.84</v>
      </c>
      <c r="G2294" s="2">
        <v>4</v>
      </c>
      <c r="H2294" s="2" t="str">
        <f>TEXT(Table1[[#This Row],[order_date]],"mmmm")</f>
        <v>December</v>
      </c>
      <c r="I2294" s="3">
        <v>45650</v>
      </c>
      <c r="J2294" s="3">
        <v>45656</v>
      </c>
      <c r="K2294" s="3" t="str">
        <f>TEXT(Table1[[#This Row],[delivery_date]]-Table1[[#This Row],[order_date]],"D")</f>
        <v>6</v>
      </c>
      <c r="L2294" s="2" t="s">
        <v>31</v>
      </c>
      <c r="M2294" s="2" t="s">
        <v>22</v>
      </c>
      <c r="N2294" s="2">
        <v>153.97</v>
      </c>
      <c r="O2294" s="2" t="s">
        <v>34</v>
      </c>
      <c r="P2294" s="2">
        <f t="shared" si="70"/>
        <v>450.15999999999997</v>
      </c>
    </row>
    <row r="2295" spans="1:16" ht="14.25" customHeight="1" x14ac:dyDescent="0.35">
      <c r="A2295" s="2" t="s">
        <v>2326</v>
      </c>
      <c r="B2295" s="2" t="s">
        <v>19</v>
      </c>
      <c r="C2295" s="2" t="s">
        <v>36</v>
      </c>
      <c r="D2295" s="2">
        <v>1946.94</v>
      </c>
      <c r="E2295" s="2">
        <v>0.01</v>
      </c>
      <c r="F2295" s="2">
        <f t="shared" si="71"/>
        <v>19.4694</v>
      </c>
      <c r="G2295" s="2">
        <v>6</v>
      </c>
      <c r="H2295" s="2" t="str">
        <f>TEXT(Table1[[#This Row],[order_date]],"mmmm")</f>
        <v>September</v>
      </c>
      <c r="I2295" s="3">
        <v>45558</v>
      </c>
      <c r="J2295" s="3">
        <v>45563</v>
      </c>
      <c r="K2295" s="3" t="str">
        <f>TEXT(Table1[[#This Row],[delivery_date]]-Table1[[#This Row],[order_date]],"D")</f>
        <v>5</v>
      </c>
      <c r="L2295" s="2" t="s">
        <v>21</v>
      </c>
      <c r="M2295" s="2" t="s">
        <v>22</v>
      </c>
      <c r="N2295" s="2">
        <v>573.82000000000005</v>
      </c>
      <c r="O2295" s="2" t="s">
        <v>39</v>
      </c>
      <c r="P2295" s="2">
        <f t="shared" si="70"/>
        <v>1927.4706000000001</v>
      </c>
    </row>
    <row r="2296" spans="1:16" ht="14.25" customHeight="1" x14ac:dyDescent="0.35">
      <c r="A2296" s="2" t="s">
        <v>2327</v>
      </c>
      <c r="B2296" s="2" t="s">
        <v>19</v>
      </c>
      <c r="C2296" s="2" t="s">
        <v>20</v>
      </c>
      <c r="D2296" s="2">
        <v>3744.41</v>
      </c>
      <c r="E2296" s="2">
        <v>0.25</v>
      </c>
      <c r="F2296" s="2">
        <f t="shared" si="71"/>
        <v>936.10249999999996</v>
      </c>
      <c r="G2296" s="2">
        <v>4</v>
      </c>
      <c r="H2296" s="2" t="str">
        <f>TEXT(Table1[[#This Row],[order_date]],"mmmm")</f>
        <v>March</v>
      </c>
      <c r="I2296" s="3">
        <v>44987</v>
      </c>
      <c r="J2296" s="3">
        <v>44990</v>
      </c>
      <c r="K2296" s="3" t="str">
        <f>TEXT(Table1[[#This Row],[delivery_date]]-Table1[[#This Row],[order_date]],"D")</f>
        <v>3</v>
      </c>
      <c r="L2296" s="2" t="s">
        <v>31</v>
      </c>
      <c r="M2296" s="2" t="s">
        <v>16</v>
      </c>
      <c r="N2296" s="2">
        <v>278.75</v>
      </c>
      <c r="O2296" s="2" t="s">
        <v>23</v>
      </c>
      <c r="P2296" s="2">
        <f t="shared" si="70"/>
        <v>2808.3074999999999</v>
      </c>
    </row>
    <row r="2297" spans="1:16" ht="14.25" customHeight="1" x14ac:dyDescent="0.35">
      <c r="A2297" s="2" t="s">
        <v>2328</v>
      </c>
      <c r="B2297" s="2" t="s">
        <v>19</v>
      </c>
      <c r="C2297" s="2" t="s">
        <v>33</v>
      </c>
      <c r="D2297" s="2">
        <v>4181.3</v>
      </c>
      <c r="E2297" s="2">
        <v>0.04</v>
      </c>
      <c r="F2297" s="2">
        <f t="shared" si="71"/>
        <v>167.25200000000001</v>
      </c>
      <c r="G2297" s="2">
        <v>9</v>
      </c>
      <c r="H2297" s="2" t="str">
        <f>TEXT(Table1[[#This Row],[order_date]],"mmmm")</f>
        <v>October</v>
      </c>
      <c r="I2297" s="3">
        <v>45220</v>
      </c>
      <c r="J2297" s="3">
        <v>45225</v>
      </c>
      <c r="K2297" s="3" t="str">
        <f>TEXT(Table1[[#This Row],[delivery_date]]-Table1[[#This Row],[order_date]],"D")</f>
        <v>5</v>
      </c>
      <c r="L2297" s="2" t="s">
        <v>15</v>
      </c>
      <c r="M2297" s="2" t="s">
        <v>27</v>
      </c>
      <c r="N2297" s="2">
        <v>545.91999999999996</v>
      </c>
      <c r="O2297" s="2" t="s">
        <v>39</v>
      </c>
      <c r="P2297" s="2">
        <f t="shared" si="70"/>
        <v>4014.0480000000002</v>
      </c>
    </row>
    <row r="2298" spans="1:16" ht="14.25" customHeight="1" x14ac:dyDescent="0.35">
      <c r="A2298" s="2" t="s">
        <v>2329</v>
      </c>
      <c r="B2298" s="2" t="s">
        <v>25</v>
      </c>
      <c r="C2298" s="2" t="s">
        <v>26</v>
      </c>
      <c r="D2298" s="2">
        <v>171.66</v>
      </c>
      <c r="E2298" s="2">
        <v>0.12</v>
      </c>
      <c r="F2298" s="2">
        <f t="shared" si="71"/>
        <v>20.5992</v>
      </c>
      <c r="G2298" s="2">
        <v>5</v>
      </c>
      <c r="H2298" s="2" t="str">
        <f>TEXT(Table1[[#This Row],[order_date]],"mmmm")</f>
        <v>December</v>
      </c>
      <c r="I2298" s="3">
        <v>45266</v>
      </c>
      <c r="J2298" s="3">
        <v>45269</v>
      </c>
      <c r="K2298" s="3" t="str">
        <f>TEXT(Table1[[#This Row],[delivery_date]]-Table1[[#This Row],[order_date]],"D")</f>
        <v>3</v>
      </c>
      <c r="L2298" s="2" t="s">
        <v>31</v>
      </c>
      <c r="M2298" s="2" t="s">
        <v>22</v>
      </c>
      <c r="N2298" s="2">
        <v>39.57</v>
      </c>
      <c r="O2298" s="2" t="s">
        <v>39</v>
      </c>
      <c r="P2298" s="2">
        <f t="shared" si="70"/>
        <v>151.0608</v>
      </c>
    </row>
    <row r="2299" spans="1:16" ht="14.25" customHeight="1" x14ac:dyDescent="0.35">
      <c r="A2299" s="2" t="s">
        <v>2330</v>
      </c>
      <c r="B2299" s="2" t="s">
        <v>13</v>
      </c>
      <c r="C2299" s="2" t="s">
        <v>20</v>
      </c>
      <c r="D2299" s="2">
        <v>1712.15</v>
      </c>
      <c r="E2299" s="2">
        <v>0.36</v>
      </c>
      <c r="F2299" s="2">
        <f t="shared" si="71"/>
        <v>616.37400000000002</v>
      </c>
      <c r="G2299" s="2">
        <v>6</v>
      </c>
      <c r="H2299" s="2" t="str">
        <f>TEXT(Table1[[#This Row],[order_date]],"mmmm")</f>
        <v>July</v>
      </c>
      <c r="I2299" s="3">
        <v>45112</v>
      </c>
      <c r="J2299" s="3">
        <v>45118</v>
      </c>
      <c r="K2299" s="3" t="str">
        <f>TEXT(Table1[[#This Row],[delivery_date]]-Table1[[#This Row],[order_date]],"D")</f>
        <v>6</v>
      </c>
      <c r="L2299" s="2" t="s">
        <v>21</v>
      </c>
      <c r="M2299" s="2" t="s">
        <v>27</v>
      </c>
      <c r="N2299" s="2">
        <v>362.07</v>
      </c>
      <c r="O2299" s="2" t="s">
        <v>34</v>
      </c>
      <c r="P2299" s="2">
        <f t="shared" si="70"/>
        <v>1095.7760000000001</v>
      </c>
    </row>
    <row r="2300" spans="1:16" ht="14.25" customHeight="1" x14ac:dyDescent="0.35">
      <c r="A2300" s="2" t="s">
        <v>2331</v>
      </c>
      <c r="B2300" s="2" t="s">
        <v>13</v>
      </c>
      <c r="C2300" s="2" t="s">
        <v>36</v>
      </c>
      <c r="D2300" s="2">
        <v>2178.88</v>
      </c>
      <c r="E2300" s="2">
        <v>0.37</v>
      </c>
      <c r="F2300" s="2">
        <f t="shared" si="71"/>
        <v>806.18560000000002</v>
      </c>
      <c r="G2300" s="2">
        <v>9</v>
      </c>
      <c r="H2300" s="2" t="str">
        <f>TEXT(Table1[[#This Row],[order_date]],"mmmm")</f>
        <v>April</v>
      </c>
      <c r="I2300" s="3">
        <v>45018</v>
      </c>
      <c r="J2300" s="3">
        <v>45021</v>
      </c>
      <c r="K2300" s="3" t="str">
        <f>TEXT(Table1[[#This Row],[delivery_date]]-Table1[[#This Row],[order_date]],"D")</f>
        <v>3</v>
      </c>
      <c r="L2300" s="2" t="s">
        <v>15</v>
      </c>
      <c r="M2300" s="2" t="s">
        <v>27</v>
      </c>
      <c r="N2300" s="2">
        <v>390.12</v>
      </c>
      <c r="O2300" s="2" t="s">
        <v>28</v>
      </c>
      <c r="P2300" s="2">
        <f t="shared" si="70"/>
        <v>1372.6944000000001</v>
      </c>
    </row>
    <row r="2301" spans="1:16" ht="14.25" customHeight="1" x14ac:dyDescent="0.35">
      <c r="A2301" s="2" t="s">
        <v>2332</v>
      </c>
      <c r="B2301" s="2" t="s">
        <v>19</v>
      </c>
      <c r="C2301" s="2" t="s">
        <v>26</v>
      </c>
      <c r="D2301" s="2">
        <v>4564.55</v>
      </c>
      <c r="E2301" s="2">
        <v>0.36</v>
      </c>
      <c r="F2301" s="2">
        <f t="shared" si="71"/>
        <v>1643.2380000000001</v>
      </c>
      <c r="G2301" s="2">
        <v>6</v>
      </c>
      <c r="H2301" s="2" t="str">
        <f>TEXT(Table1[[#This Row],[order_date]],"mmmm")</f>
        <v>August</v>
      </c>
      <c r="I2301" s="3">
        <v>45157</v>
      </c>
      <c r="J2301" s="3">
        <v>45160</v>
      </c>
      <c r="K2301" s="3" t="str">
        <f>TEXT(Table1[[#This Row],[delivery_date]]-Table1[[#This Row],[order_date]],"D")</f>
        <v>3</v>
      </c>
      <c r="L2301" s="2" t="s">
        <v>15</v>
      </c>
      <c r="M2301" s="2" t="s">
        <v>16</v>
      </c>
      <c r="N2301" s="2">
        <v>443.99</v>
      </c>
      <c r="O2301" s="2" t="s">
        <v>48</v>
      </c>
      <c r="P2301" s="2">
        <f t="shared" si="70"/>
        <v>2921.3119999999999</v>
      </c>
    </row>
    <row r="2302" spans="1:16" ht="14.25" customHeight="1" x14ac:dyDescent="0.35">
      <c r="A2302" s="2" t="s">
        <v>2333</v>
      </c>
      <c r="B2302" s="2" t="s">
        <v>25</v>
      </c>
      <c r="C2302" s="2" t="s">
        <v>14</v>
      </c>
      <c r="D2302" s="2">
        <v>2556.89</v>
      </c>
      <c r="E2302" s="2">
        <v>0.03</v>
      </c>
      <c r="F2302" s="2">
        <f t="shared" si="71"/>
        <v>76.706699999999998</v>
      </c>
      <c r="G2302" s="2">
        <v>2</v>
      </c>
      <c r="H2302" s="2" t="str">
        <f>TEXT(Table1[[#This Row],[order_date]],"mmmm")</f>
        <v>June</v>
      </c>
      <c r="I2302" s="3">
        <v>45463</v>
      </c>
      <c r="J2302" s="3">
        <v>45467</v>
      </c>
      <c r="K2302" s="3" t="str">
        <f>TEXT(Table1[[#This Row],[delivery_date]]-Table1[[#This Row],[order_date]],"D")</f>
        <v>4</v>
      </c>
      <c r="L2302" s="2" t="s">
        <v>31</v>
      </c>
      <c r="M2302" s="2" t="s">
        <v>16</v>
      </c>
      <c r="N2302" s="2">
        <v>262.63</v>
      </c>
      <c r="O2302" s="2" t="s">
        <v>48</v>
      </c>
      <c r="P2302" s="2">
        <f t="shared" si="70"/>
        <v>2480.1832999999997</v>
      </c>
    </row>
    <row r="2303" spans="1:16" ht="14.25" customHeight="1" x14ac:dyDescent="0.35">
      <c r="A2303" s="2" t="s">
        <v>2334</v>
      </c>
      <c r="B2303" s="2" t="s">
        <v>25</v>
      </c>
      <c r="C2303" s="2" t="s">
        <v>36</v>
      </c>
      <c r="D2303" s="2">
        <v>1421.53</v>
      </c>
      <c r="E2303" s="2">
        <v>0.39</v>
      </c>
      <c r="F2303" s="2">
        <f t="shared" si="71"/>
        <v>554.39670000000001</v>
      </c>
      <c r="G2303" s="2">
        <v>1</v>
      </c>
      <c r="H2303" s="2" t="str">
        <f>TEXT(Table1[[#This Row],[order_date]],"mmmm")</f>
        <v>May</v>
      </c>
      <c r="I2303" s="3">
        <v>45065</v>
      </c>
      <c r="J2303" s="3">
        <v>45070</v>
      </c>
      <c r="K2303" s="3" t="str">
        <f>TEXT(Table1[[#This Row],[delivery_date]]-Table1[[#This Row],[order_date]],"D")</f>
        <v>5</v>
      </c>
      <c r="L2303" s="2" t="s">
        <v>31</v>
      </c>
      <c r="M2303" s="2" t="s">
        <v>22</v>
      </c>
      <c r="N2303" s="2">
        <v>415.24</v>
      </c>
      <c r="O2303" s="2" t="s">
        <v>28</v>
      </c>
      <c r="P2303" s="2">
        <f t="shared" si="70"/>
        <v>867.13329999999996</v>
      </c>
    </row>
    <row r="2304" spans="1:16" ht="14.25" customHeight="1" x14ac:dyDescent="0.35">
      <c r="A2304" s="2" t="s">
        <v>2335</v>
      </c>
      <c r="B2304" s="2" t="s">
        <v>13</v>
      </c>
      <c r="C2304" s="2" t="s">
        <v>20</v>
      </c>
      <c r="D2304" s="2">
        <v>2011.23</v>
      </c>
      <c r="E2304" s="2">
        <v>0.22</v>
      </c>
      <c r="F2304" s="2">
        <f t="shared" si="71"/>
        <v>442.47059999999999</v>
      </c>
      <c r="G2304" s="2">
        <v>9</v>
      </c>
      <c r="H2304" s="2" t="str">
        <f>TEXT(Table1[[#This Row],[order_date]],"mmmm")</f>
        <v>October</v>
      </c>
      <c r="I2304" s="3">
        <v>45588</v>
      </c>
      <c r="J2304" s="3">
        <v>45590</v>
      </c>
      <c r="K2304" s="3" t="str">
        <f>TEXT(Table1[[#This Row],[delivery_date]]-Table1[[#This Row],[order_date]],"D")</f>
        <v>2</v>
      </c>
      <c r="L2304" s="2" t="s">
        <v>15</v>
      </c>
      <c r="M2304" s="2" t="s">
        <v>22</v>
      </c>
      <c r="N2304" s="2">
        <v>153.9</v>
      </c>
      <c r="O2304" s="2" t="s">
        <v>39</v>
      </c>
      <c r="P2304" s="2">
        <f t="shared" si="70"/>
        <v>1568.7593999999999</v>
      </c>
    </row>
    <row r="2305" spans="1:16" ht="14.25" customHeight="1" x14ac:dyDescent="0.35">
      <c r="A2305" s="2" t="s">
        <v>2336</v>
      </c>
      <c r="B2305" s="2" t="s">
        <v>25</v>
      </c>
      <c r="C2305" s="2" t="s">
        <v>26</v>
      </c>
      <c r="D2305" s="2">
        <v>2238.5300000000002</v>
      </c>
      <c r="E2305" s="2">
        <v>0.24</v>
      </c>
      <c r="F2305" s="2">
        <f t="shared" si="71"/>
        <v>537.24720000000002</v>
      </c>
      <c r="G2305" s="2">
        <v>2</v>
      </c>
      <c r="H2305" s="2" t="str">
        <f>TEXT(Table1[[#This Row],[order_date]],"mmmm")</f>
        <v>July</v>
      </c>
      <c r="I2305" s="3">
        <v>45116</v>
      </c>
      <c r="J2305" s="3">
        <v>45121</v>
      </c>
      <c r="K2305" s="3" t="str">
        <f>TEXT(Table1[[#This Row],[delivery_date]]-Table1[[#This Row],[order_date]],"D")</f>
        <v>5</v>
      </c>
      <c r="L2305" s="2" t="s">
        <v>21</v>
      </c>
      <c r="M2305" s="2" t="s">
        <v>22</v>
      </c>
      <c r="N2305" s="2">
        <v>520.96</v>
      </c>
      <c r="O2305" s="2" t="s">
        <v>34</v>
      </c>
      <c r="P2305" s="2">
        <f t="shared" si="70"/>
        <v>1701.2828000000002</v>
      </c>
    </row>
    <row r="2306" spans="1:16" ht="14.25" customHeight="1" x14ac:dyDescent="0.35">
      <c r="A2306" s="2" t="s">
        <v>2337</v>
      </c>
      <c r="B2306" s="2" t="s">
        <v>25</v>
      </c>
      <c r="C2306" s="2" t="s">
        <v>36</v>
      </c>
      <c r="D2306" s="2">
        <v>3382.98</v>
      </c>
      <c r="E2306" s="2">
        <v>0.21</v>
      </c>
      <c r="F2306" s="2">
        <f t="shared" si="71"/>
        <v>710.42579999999998</v>
      </c>
      <c r="G2306" s="2">
        <v>2</v>
      </c>
      <c r="H2306" s="2" t="str">
        <f>TEXT(Table1[[#This Row],[order_date]],"mmmm")</f>
        <v>August</v>
      </c>
      <c r="I2306" s="3">
        <v>45510</v>
      </c>
      <c r="J2306" s="3">
        <v>45516</v>
      </c>
      <c r="K2306" s="3" t="str">
        <f>TEXT(Table1[[#This Row],[delivery_date]]-Table1[[#This Row],[order_date]],"D")</f>
        <v>6</v>
      </c>
      <c r="L2306" s="2" t="s">
        <v>21</v>
      </c>
      <c r="M2306" s="2" t="s">
        <v>16</v>
      </c>
      <c r="N2306" s="2">
        <v>170.8</v>
      </c>
      <c r="O2306" s="2" t="s">
        <v>17</v>
      </c>
      <c r="P2306" s="2">
        <f t="shared" ref="P2306:P2369" si="72">D2306-F2306</f>
        <v>2672.5542</v>
      </c>
    </row>
    <row r="2307" spans="1:16" ht="14.25" customHeight="1" x14ac:dyDescent="0.35">
      <c r="A2307" s="2" t="s">
        <v>2338</v>
      </c>
      <c r="B2307" s="2" t="s">
        <v>25</v>
      </c>
      <c r="C2307" s="2" t="s">
        <v>26</v>
      </c>
      <c r="D2307" s="2">
        <v>301.33</v>
      </c>
      <c r="E2307" s="2">
        <v>0.43</v>
      </c>
      <c r="F2307" s="2">
        <f t="shared" ref="F2307:F2370" si="73">D2307*E2307</f>
        <v>129.5719</v>
      </c>
      <c r="G2307" s="2">
        <v>4</v>
      </c>
      <c r="H2307" s="2" t="str">
        <f>TEXT(Table1[[#This Row],[order_date]],"mmmm")</f>
        <v>December</v>
      </c>
      <c r="I2307" s="3">
        <v>45279</v>
      </c>
      <c r="J2307" s="3">
        <v>45282</v>
      </c>
      <c r="K2307" s="3" t="str">
        <f>TEXT(Table1[[#This Row],[delivery_date]]-Table1[[#This Row],[order_date]],"D")</f>
        <v>3</v>
      </c>
      <c r="L2307" s="2" t="s">
        <v>21</v>
      </c>
      <c r="M2307" s="2" t="s">
        <v>16</v>
      </c>
      <c r="N2307" s="2">
        <v>24.39</v>
      </c>
      <c r="O2307" s="2" t="s">
        <v>17</v>
      </c>
      <c r="P2307" s="2">
        <f t="shared" si="72"/>
        <v>171.75809999999998</v>
      </c>
    </row>
    <row r="2308" spans="1:16" ht="14.25" customHeight="1" x14ac:dyDescent="0.35">
      <c r="A2308" s="2" t="s">
        <v>2339</v>
      </c>
      <c r="B2308" s="2" t="s">
        <v>41</v>
      </c>
      <c r="C2308" s="2" t="s">
        <v>26</v>
      </c>
      <c r="D2308" s="2">
        <v>2008.31</v>
      </c>
      <c r="E2308" s="2">
        <v>0.34</v>
      </c>
      <c r="F2308" s="2">
        <f t="shared" si="73"/>
        <v>682.82540000000006</v>
      </c>
      <c r="G2308" s="2">
        <v>3</v>
      </c>
      <c r="H2308" s="2" t="str">
        <f>TEXT(Table1[[#This Row],[order_date]],"mmmm")</f>
        <v>February</v>
      </c>
      <c r="I2308" s="3">
        <v>44965</v>
      </c>
      <c r="J2308" s="3">
        <v>44967</v>
      </c>
      <c r="K2308" s="3" t="str">
        <f>TEXT(Table1[[#This Row],[delivery_date]]-Table1[[#This Row],[order_date]],"D")</f>
        <v>2</v>
      </c>
      <c r="L2308" s="2" t="s">
        <v>31</v>
      </c>
      <c r="M2308" s="2" t="s">
        <v>27</v>
      </c>
      <c r="N2308" s="2">
        <v>529.29</v>
      </c>
      <c r="O2308" s="2" t="s">
        <v>39</v>
      </c>
      <c r="P2308" s="2">
        <f t="shared" si="72"/>
        <v>1325.4845999999998</v>
      </c>
    </row>
    <row r="2309" spans="1:16" ht="14.25" customHeight="1" x14ac:dyDescent="0.35">
      <c r="A2309" s="2" t="s">
        <v>2340</v>
      </c>
      <c r="B2309" s="2" t="s">
        <v>19</v>
      </c>
      <c r="C2309" s="2" t="s">
        <v>26</v>
      </c>
      <c r="D2309" s="2">
        <v>3268.12</v>
      </c>
      <c r="E2309" s="2">
        <v>0.25</v>
      </c>
      <c r="F2309" s="2">
        <f t="shared" si="73"/>
        <v>817.03</v>
      </c>
      <c r="G2309" s="2">
        <v>7</v>
      </c>
      <c r="H2309" s="2" t="str">
        <f>TEXT(Table1[[#This Row],[order_date]],"mmmm")</f>
        <v>March</v>
      </c>
      <c r="I2309" s="3">
        <v>44999</v>
      </c>
      <c r="J2309" s="3">
        <v>45001</v>
      </c>
      <c r="K2309" s="3" t="str">
        <f>TEXT(Table1[[#This Row],[delivery_date]]-Table1[[#This Row],[order_date]],"D")</f>
        <v>2</v>
      </c>
      <c r="L2309" s="2" t="s">
        <v>31</v>
      </c>
      <c r="M2309" s="2" t="s">
        <v>27</v>
      </c>
      <c r="N2309" s="2">
        <v>416.46</v>
      </c>
      <c r="O2309" s="2" t="s">
        <v>28</v>
      </c>
      <c r="P2309" s="2">
        <f t="shared" si="72"/>
        <v>2451.09</v>
      </c>
    </row>
    <row r="2310" spans="1:16" ht="14.25" customHeight="1" x14ac:dyDescent="0.35">
      <c r="A2310" s="2" t="s">
        <v>2341</v>
      </c>
      <c r="B2310" s="2" t="s">
        <v>13</v>
      </c>
      <c r="C2310" s="2" t="s">
        <v>20</v>
      </c>
      <c r="D2310" s="2">
        <v>1488.28</v>
      </c>
      <c r="E2310" s="2">
        <v>0.42</v>
      </c>
      <c r="F2310" s="2">
        <f t="shared" si="73"/>
        <v>625.07759999999996</v>
      </c>
      <c r="G2310" s="2">
        <v>7</v>
      </c>
      <c r="H2310" s="2" t="str">
        <f>TEXT(Table1[[#This Row],[order_date]],"mmmm")</f>
        <v>January</v>
      </c>
      <c r="I2310" s="3">
        <v>44948</v>
      </c>
      <c r="J2310" s="3">
        <v>44950</v>
      </c>
      <c r="K2310" s="3" t="str">
        <f>TEXT(Table1[[#This Row],[delivery_date]]-Table1[[#This Row],[order_date]],"D")</f>
        <v>2</v>
      </c>
      <c r="L2310" s="2" t="s">
        <v>15</v>
      </c>
      <c r="M2310" s="2" t="s">
        <v>27</v>
      </c>
      <c r="N2310" s="2">
        <v>444.53</v>
      </c>
      <c r="O2310" s="2" t="s">
        <v>34</v>
      </c>
      <c r="P2310" s="2">
        <f t="shared" si="72"/>
        <v>863.20240000000001</v>
      </c>
    </row>
    <row r="2311" spans="1:16" ht="14.25" customHeight="1" x14ac:dyDescent="0.35">
      <c r="A2311" s="2" t="s">
        <v>2342</v>
      </c>
      <c r="B2311" s="2" t="s">
        <v>13</v>
      </c>
      <c r="C2311" s="2" t="s">
        <v>36</v>
      </c>
      <c r="D2311" s="2">
        <v>2999.58</v>
      </c>
      <c r="E2311" s="2">
        <v>0.4</v>
      </c>
      <c r="F2311" s="2">
        <f t="shared" si="73"/>
        <v>1199.8320000000001</v>
      </c>
      <c r="G2311" s="2">
        <v>3</v>
      </c>
      <c r="H2311" s="2" t="str">
        <f>TEXT(Table1[[#This Row],[order_date]],"mmmm")</f>
        <v>December</v>
      </c>
      <c r="I2311" s="3">
        <v>45639</v>
      </c>
      <c r="J2311" s="3">
        <v>45643</v>
      </c>
      <c r="K2311" s="3" t="str">
        <f>TEXT(Table1[[#This Row],[delivery_date]]-Table1[[#This Row],[order_date]],"D")</f>
        <v>4</v>
      </c>
      <c r="L2311" s="2" t="s">
        <v>31</v>
      </c>
      <c r="M2311" s="2" t="s">
        <v>16</v>
      </c>
      <c r="N2311" s="2">
        <v>698.4</v>
      </c>
      <c r="O2311" s="2" t="s">
        <v>28</v>
      </c>
      <c r="P2311" s="2">
        <f t="shared" si="72"/>
        <v>1799.7479999999998</v>
      </c>
    </row>
    <row r="2312" spans="1:16" ht="14.25" customHeight="1" x14ac:dyDescent="0.35">
      <c r="A2312" s="2" t="s">
        <v>2343</v>
      </c>
      <c r="B2312" s="2" t="s">
        <v>41</v>
      </c>
      <c r="C2312" s="2" t="s">
        <v>33</v>
      </c>
      <c r="D2312" s="2">
        <v>1850.67</v>
      </c>
      <c r="E2312" s="2">
        <v>0</v>
      </c>
      <c r="F2312" s="2">
        <f t="shared" si="73"/>
        <v>0</v>
      </c>
      <c r="G2312" s="2">
        <v>3</v>
      </c>
      <c r="H2312" s="2" t="str">
        <f>TEXT(Table1[[#This Row],[order_date]],"mmmm")</f>
        <v>January</v>
      </c>
      <c r="I2312" s="3">
        <v>44957</v>
      </c>
      <c r="J2312" s="3">
        <v>44958</v>
      </c>
      <c r="K2312" s="3" t="str">
        <f>TEXT(Table1[[#This Row],[delivery_date]]-Table1[[#This Row],[order_date]],"D")</f>
        <v>1</v>
      </c>
      <c r="L2312" s="2" t="s">
        <v>31</v>
      </c>
      <c r="M2312" s="2" t="s">
        <v>16</v>
      </c>
      <c r="N2312" s="2">
        <v>262.24</v>
      </c>
      <c r="O2312" s="2" t="s">
        <v>39</v>
      </c>
      <c r="P2312" s="2">
        <f t="shared" si="72"/>
        <v>1850.67</v>
      </c>
    </row>
    <row r="2313" spans="1:16" ht="14.25" customHeight="1" x14ac:dyDescent="0.35">
      <c r="A2313" s="2" t="s">
        <v>2344</v>
      </c>
      <c r="B2313" s="2" t="s">
        <v>19</v>
      </c>
      <c r="C2313" s="2" t="s">
        <v>33</v>
      </c>
      <c r="D2313" s="2">
        <v>3817.73</v>
      </c>
      <c r="E2313" s="2">
        <v>0.24</v>
      </c>
      <c r="F2313" s="2">
        <f t="shared" si="73"/>
        <v>916.25519999999995</v>
      </c>
      <c r="G2313" s="2">
        <v>9</v>
      </c>
      <c r="H2313" s="2" t="str">
        <f>TEXT(Table1[[#This Row],[order_date]],"mmmm")</f>
        <v>October</v>
      </c>
      <c r="I2313" s="3">
        <v>45216</v>
      </c>
      <c r="J2313" s="3">
        <v>45219</v>
      </c>
      <c r="K2313" s="3" t="str">
        <f>TEXT(Table1[[#This Row],[delivery_date]]-Table1[[#This Row],[order_date]],"D")</f>
        <v>3</v>
      </c>
      <c r="L2313" s="2" t="s">
        <v>31</v>
      </c>
      <c r="M2313" s="2" t="s">
        <v>16</v>
      </c>
      <c r="N2313" s="2">
        <v>598.38</v>
      </c>
      <c r="O2313" s="2" t="s">
        <v>34</v>
      </c>
      <c r="P2313" s="2">
        <f t="shared" si="72"/>
        <v>2901.4748</v>
      </c>
    </row>
    <row r="2314" spans="1:16" ht="14.25" customHeight="1" x14ac:dyDescent="0.35">
      <c r="A2314" s="2" t="s">
        <v>2345</v>
      </c>
      <c r="B2314" s="2" t="s">
        <v>13</v>
      </c>
      <c r="C2314" s="2" t="s">
        <v>20</v>
      </c>
      <c r="D2314" s="2">
        <v>396.93</v>
      </c>
      <c r="E2314" s="2">
        <v>0.02</v>
      </c>
      <c r="F2314" s="2">
        <f t="shared" si="73"/>
        <v>7.9386000000000001</v>
      </c>
      <c r="G2314" s="2">
        <v>7</v>
      </c>
      <c r="H2314" s="2" t="str">
        <f>TEXT(Table1[[#This Row],[order_date]],"mmmm")</f>
        <v>March</v>
      </c>
      <c r="I2314" s="3">
        <v>45004</v>
      </c>
      <c r="J2314" s="3">
        <v>45007</v>
      </c>
      <c r="K2314" s="3" t="str">
        <f>TEXT(Table1[[#This Row],[delivery_date]]-Table1[[#This Row],[order_date]],"D")</f>
        <v>3</v>
      </c>
      <c r="L2314" s="2" t="s">
        <v>21</v>
      </c>
      <c r="M2314" s="2" t="s">
        <v>16</v>
      </c>
      <c r="N2314" s="2">
        <v>43.76</v>
      </c>
      <c r="O2314" s="2" t="s">
        <v>23</v>
      </c>
      <c r="P2314" s="2">
        <f t="shared" si="72"/>
        <v>388.9914</v>
      </c>
    </row>
    <row r="2315" spans="1:16" ht="14.25" customHeight="1" x14ac:dyDescent="0.35">
      <c r="A2315" s="2" t="s">
        <v>2346</v>
      </c>
      <c r="B2315" s="2" t="s">
        <v>25</v>
      </c>
      <c r="C2315" s="2" t="s">
        <v>20</v>
      </c>
      <c r="D2315" s="2">
        <v>4598.01</v>
      </c>
      <c r="E2315" s="2">
        <v>0.15</v>
      </c>
      <c r="F2315" s="2">
        <f t="shared" si="73"/>
        <v>689.70150000000001</v>
      </c>
      <c r="G2315" s="2">
        <v>3</v>
      </c>
      <c r="H2315" s="2" t="str">
        <f>TEXT(Table1[[#This Row],[order_date]],"mmmm")</f>
        <v>March</v>
      </c>
      <c r="I2315" s="3">
        <v>45369</v>
      </c>
      <c r="J2315" s="3">
        <v>45374</v>
      </c>
      <c r="K2315" s="3" t="str">
        <f>TEXT(Table1[[#This Row],[delivery_date]]-Table1[[#This Row],[order_date]],"D")</f>
        <v>5</v>
      </c>
      <c r="L2315" s="2" t="s">
        <v>15</v>
      </c>
      <c r="M2315" s="2" t="s">
        <v>16</v>
      </c>
      <c r="N2315" s="2">
        <v>1169.8900000000001</v>
      </c>
      <c r="O2315" s="2" t="s">
        <v>48</v>
      </c>
      <c r="P2315" s="2">
        <f t="shared" si="72"/>
        <v>3908.3085000000001</v>
      </c>
    </row>
    <row r="2316" spans="1:16" ht="14.25" customHeight="1" x14ac:dyDescent="0.35">
      <c r="A2316" s="2" t="s">
        <v>2347</v>
      </c>
      <c r="B2316" s="2" t="s">
        <v>13</v>
      </c>
      <c r="C2316" s="2" t="s">
        <v>26</v>
      </c>
      <c r="D2316" s="2">
        <v>940.9</v>
      </c>
      <c r="E2316" s="2">
        <v>0.4</v>
      </c>
      <c r="F2316" s="2">
        <f t="shared" si="73"/>
        <v>376.36</v>
      </c>
      <c r="G2316" s="2">
        <v>3</v>
      </c>
      <c r="H2316" s="2" t="str">
        <f>TEXT(Table1[[#This Row],[order_date]],"mmmm")</f>
        <v>March</v>
      </c>
      <c r="I2316" s="3">
        <v>45363</v>
      </c>
      <c r="J2316" s="3">
        <v>45365</v>
      </c>
      <c r="K2316" s="3" t="str">
        <f>TEXT(Table1[[#This Row],[delivery_date]]-Table1[[#This Row],[order_date]],"D")</f>
        <v>2</v>
      </c>
      <c r="L2316" s="2" t="s">
        <v>15</v>
      </c>
      <c r="M2316" s="2" t="s">
        <v>22</v>
      </c>
      <c r="N2316" s="2">
        <v>48.78</v>
      </c>
      <c r="O2316" s="2" t="s">
        <v>28</v>
      </c>
      <c r="P2316" s="2">
        <f t="shared" si="72"/>
        <v>564.54</v>
      </c>
    </row>
    <row r="2317" spans="1:16" ht="14.25" customHeight="1" x14ac:dyDescent="0.35">
      <c r="A2317" s="2" t="s">
        <v>2348</v>
      </c>
      <c r="B2317" s="2" t="s">
        <v>25</v>
      </c>
      <c r="C2317" s="2" t="s">
        <v>36</v>
      </c>
      <c r="D2317" s="2">
        <v>876.88</v>
      </c>
      <c r="E2317" s="2">
        <v>0.47</v>
      </c>
      <c r="F2317" s="2">
        <f t="shared" si="73"/>
        <v>412.1336</v>
      </c>
      <c r="G2317" s="2">
        <v>3</v>
      </c>
      <c r="H2317" s="2" t="str">
        <f>TEXT(Table1[[#This Row],[order_date]],"mmmm")</f>
        <v>December</v>
      </c>
      <c r="I2317" s="3">
        <v>45287</v>
      </c>
      <c r="J2317" s="3">
        <v>45291</v>
      </c>
      <c r="K2317" s="3" t="str">
        <f>TEXT(Table1[[#This Row],[delivery_date]]-Table1[[#This Row],[order_date]],"D")</f>
        <v>4</v>
      </c>
      <c r="L2317" s="2" t="s">
        <v>31</v>
      </c>
      <c r="M2317" s="2" t="s">
        <v>27</v>
      </c>
      <c r="N2317" s="2">
        <v>96.21</v>
      </c>
      <c r="O2317" s="2" t="s">
        <v>28</v>
      </c>
      <c r="P2317" s="2">
        <f t="shared" si="72"/>
        <v>464.74639999999999</v>
      </c>
    </row>
    <row r="2318" spans="1:16" ht="14.25" customHeight="1" x14ac:dyDescent="0.35">
      <c r="A2318" s="2" t="s">
        <v>2349</v>
      </c>
      <c r="B2318" s="2" t="s">
        <v>41</v>
      </c>
      <c r="C2318" s="2" t="s">
        <v>36</v>
      </c>
      <c r="D2318" s="2">
        <v>4219.1499999999996</v>
      </c>
      <c r="E2318" s="2">
        <v>0.12</v>
      </c>
      <c r="F2318" s="2">
        <f t="shared" si="73"/>
        <v>506.29799999999994</v>
      </c>
      <c r="G2318" s="2">
        <v>9</v>
      </c>
      <c r="H2318" s="2" t="str">
        <f>TEXT(Table1[[#This Row],[order_date]],"mmmm")</f>
        <v>December</v>
      </c>
      <c r="I2318" s="3">
        <v>45652</v>
      </c>
      <c r="J2318" s="3">
        <v>45659</v>
      </c>
      <c r="K2318" s="3" t="str">
        <f>TEXT(Table1[[#This Row],[delivery_date]]-Table1[[#This Row],[order_date]],"D")</f>
        <v>7</v>
      </c>
      <c r="L2318" s="2" t="s">
        <v>31</v>
      </c>
      <c r="M2318" s="2" t="s">
        <v>22</v>
      </c>
      <c r="N2318" s="2">
        <v>1129.05</v>
      </c>
      <c r="O2318" s="2" t="s">
        <v>39</v>
      </c>
      <c r="P2318" s="2">
        <f t="shared" si="72"/>
        <v>3712.8519999999999</v>
      </c>
    </row>
    <row r="2319" spans="1:16" ht="14.25" customHeight="1" x14ac:dyDescent="0.35">
      <c r="A2319" s="2" t="s">
        <v>2350</v>
      </c>
      <c r="B2319" s="2" t="s">
        <v>25</v>
      </c>
      <c r="C2319" s="2" t="s">
        <v>14</v>
      </c>
      <c r="D2319" s="2">
        <v>4359.49</v>
      </c>
      <c r="E2319" s="2">
        <v>0.01</v>
      </c>
      <c r="F2319" s="2">
        <f t="shared" si="73"/>
        <v>43.594899999999996</v>
      </c>
      <c r="G2319" s="2">
        <v>8</v>
      </c>
      <c r="H2319" s="2" t="str">
        <f>TEXT(Table1[[#This Row],[order_date]],"mmmm")</f>
        <v>February</v>
      </c>
      <c r="I2319" s="3">
        <v>44980</v>
      </c>
      <c r="J2319" s="3">
        <v>44987</v>
      </c>
      <c r="K2319" s="3" t="str">
        <f>TEXT(Table1[[#This Row],[delivery_date]]-Table1[[#This Row],[order_date]],"D")</f>
        <v>7</v>
      </c>
      <c r="L2319" s="2" t="s">
        <v>21</v>
      </c>
      <c r="M2319" s="2" t="s">
        <v>27</v>
      </c>
      <c r="N2319" s="2">
        <v>1279.42</v>
      </c>
      <c r="O2319" s="2" t="s">
        <v>28</v>
      </c>
      <c r="P2319" s="2">
        <f t="shared" si="72"/>
        <v>4315.8950999999997</v>
      </c>
    </row>
    <row r="2320" spans="1:16" ht="14.25" customHeight="1" x14ac:dyDescent="0.35">
      <c r="A2320" s="2" t="s">
        <v>2351</v>
      </c>
      <c r="B2320" s="2" t="s">
        <v>13</v>
      </c>
      <c r="C2320" s="2" t="s">
        <v>14</v>
      </c>
      <c r="D2320" s="2">
        <v>555.57000000000005</v>
      </c>
      <c r="E2320" s="2">
        <v>0.2</v>
      </c>
      <c r="F2320" s="2">
        <f t="shared" si="73"/>
        <v>111.11400000000002</v>
      </c>
      <c r="G2320" s="2">
        <v>7</v>
      </c>
      <c r="H2320" s="2" t="str">
        <f>TEXT(Table1[[#This Row],[order_date]],"mmmm")</f>
        <v>January</v>
      </c>
      <c r="I2320" s="3">
        <v>45297</v>
      </c>
      <c r="J2320" s="3">
        <v>45304</v>
      </c>
      <c r="K2320" s="3" t="str">
        <f>TEXT(Table1[[#This Row],[delivery_date]]-Table1[[#This Row],[order_date]],"D")</f>
        <v>7</v>
      </c>
      <c r="L2320" s="2" t="s">
        <v>21</v>
      </c>
      <c r="M2320" s="2" t="s">
        <v>22</v>
      </c>
      <c r="N2320" s="2">
        <v>88.78</v>
      </c>
      <c r="O2320" s="2" t="s">
        <v>39</v>
      </c>
      <c r="P2320" s="2">
        <f t="shared" si="72"/>
        <v>444.45600000000002</v>
      </c>
    </row>
    <row r="2321" spans="1:16" ht="14.25" customHeight="1" x14ac:dyDescent="0.35">
      <c r="A2321" s="2" t="s">
        <v>2352</v>
      </c>
      <c r="B2321" s="2" t="s">
        <v>13</v>
      </c>
      <c r="C2321" s="2" t="s">
        <v>33</v>
      </c>
      <c r="D2321" s="2">
        <v>4552.72</v>
      </c>
      <c r="E2321" s="2">
        <v>0.17</v>
      </c>
      <c r="F2321" s="2">
        <f t="shared" si="73"/>
        <v>773.96240000000012</v>
      </c>
      <c r="G2321" s="2">
        <v>8</v>
      </c>
      <c r="H2321" s="2" t="str">
        <f>TEXT(Table1[[#This Row],[order_date]],"mmmm")</f>
        <v>August</v>
      </c>
      <c r="I2321" s="3">
        <v>45508</v>
      </c>
      <c r="J2321" s="3">
        <v>45510</v>
      </c>
      <c r="K2321" s="3" t="str">
        <f>TEXT(Table1[[#This Row],[delivery_date]]-Table1[[#This Row],[order_date]],"D")</f>
        <v>2</v>
      </c>
      <c r="L2321" s="2" t="s">
        <v>31</v>
      </c>
      <c r="M2321" s="2" t="s">
        <v>22</v>
      </c>
      <c r="N2321" s="2">
        <v>1169.3599999999999</v>
      </c>
      <c r="O2321" s="2" t="s">
        <v>23</v>
      </c>
      <c r="P2321" s="2">
        <f t="shared" si="72"/>
        <v>3778.7575999999999</v>
      </c>
    </row>
    <row r="2322" spans="1:16" ht="14.25" customHeight="1" x14ac:dyDescent="0.35">
      <c r="A2322" s="2" t="s">
        <v>2353</v>
      </c>
      <c r="B2322" s="2" t="s">
        <v>13</v>
      </c>
      <c r="C2322" s="2" t="s">
        <v>14</v>
      </c>
      <c r="D2322" s="2">
        <v>1439.16</v>
      </c>
      <c r="E2322" s="2">
        <v>0.34</v>
      </c>
      <c r="F2322" s="2">
        <f t="shared" si="73"/>
        <v>489.31440000000003</v>
      </c>
      <c r="G2322" s="2">
        <v>1</v>
      </c>
      <c r="H2322" s="2" t="str">
        <f>TEXT(Table1[[#This Row],[order_date]],"mmmm")</f>
        <v>April</v>
      </c>
      <c r="I2322" s="3">
        <v>45023</v>
      </c>
      <c r="J2322" s="3">
        <v>45028</v>
      </c>
      <c r="K2322" s="3" t="str">
        <f>TEXT(Table1[[#This Row],[delivery_date]]-Table1[[#This Row],[order_date]],"D")</f>
        <v>5</v>
      </c>
      <c r="L2322" s="2" t="s">
        <v>21</v>
      </c>
      <c r="M2322" s="2" t="s">
        <v>16</v>
      </c>
      <c r="N2322" s="2">
        <v>365.39</v>
      </c>
      <c r="O2322" s="2" t="s">
        <v>23</v>
      </c>
      <c r="P2322" s="2">
        <f t="shared" si="72"/>
        <v>949.8456000000001</v>
      </c>
    </row>
    <row r="2323" spans="1:16" ht="14.25" customHeight="1" x14ac:dyDescent="0.35">
      <c r="A2323" s="2" t="s">
        <v>2354</v>
      </c>
      <c r="B2323" s="2" t="s">
        <v>41</v>
      </c>
      <c r="C2323" s="2" t="s">
        <v>14</v>
      </c>
      <c r="D2323" s="2">
        <v>3131.25</v>
      </c>
      <c r="E2323" s="2">
        <v>0.25</v>
      </c>
      <c r="F2323" s="2">
        <f t="shared" si="73"/>
        <v>782.8125</v>
      </c>
      <c r="G2323" s="2">
        <v>9</v>
      </c>
      <c r="H2323" s="2" t="str">
        <f>TEXT(Table1[[#This Row],[order_date]],"mmmm")</f>
        <v>June</v>
      </c>
      <c r="I2323" s="3">
        <v>45456</v>
      </c>
      <c r="J2323" s="3">
        <v>45457</v>
      </c>
      <c r="K2323" s="3" t="str">
        <f>TEXT(Table1[[#This Row],[delivery_date]]-Table1[[#This Row],[order_date]],"D")</f>
        <v>1</v>
      </c>
      <c r="L2323" s="2" t="s">
        <v>31</v>
      </c>
      <c r="M2323" s="2" t="s">
        <v>16</v>
      </c>
      <c r="N2323" s="2">
        <v>761.2</v>
      </c>
      <c r="O2323" s="2" t="s">
        <v>23</v>
      </c>
      <c r="P2323" s="2">
        <f t="shared" si="72"/>
        <v>2348.4375</v>
      </c>
    </row>
    <row r="2324" spans="1:16" ht="14.25" customHeight="1" x14ac:dyDescent="0.35">
      <c r="A2324" s="2" t="s">
        <v>2355</v>
      </c>
      <c r="B2324" s="2" t="s">
        <v>41</v>
      </c>
      <c r="C2324" s="2" t="s">
        <v>33</v>
      </c>
      <c r="D2324" s="2">
        <v>436.11</v>
      </c>
      <c r="E2324" s="2">
        <v>0.2</v>
      </c>
      <c r="F2324" s="2">
        <f t="shared" si="73"/>
        <v>87.222000000000008</v>
      </c>
      <c r="G2324" s="2">
        <v>5</v>
      </c>
      <c r="H2324" s="2" t="str">
        <f>TEXT(Table1[[#This Row],[order_date]],"mmmm")</f>
        <v>October</v>
      </c>
      <c r="I2324" s="3">
        <v>45574</v>
      </c>
      <c r="J2324" s="3">
        <v>45577</v>
      </c>
      <c r="K2324" s="3" t="str">
        <f>TEXT(Table1[[#This Row],[delivery_date]]-Table1[[#This Row],[order_date]],"D")</f>
        <v>3</v>
      </c>
      <c r="L2324" s="2" t="s">
        <v>15</v>
      </c>
      <c r="M2324" s="2" t="s">
        <v>16</v>
      </c>
      <c r="N2324" s="2">
        <v>113.6</v>
      </c>
      <c r="O2324" s="2" t="s">
        <v>48</v>
      </c>
      <c r="P2324" s="2">
        <f t="shared" si="72"/>
        <v>348.88800000000003</v>
      </c>
    </row>
    <row r="2325" spans="1:16" ht="14.25" customHeight="1" x14ac:dyDescent="0.35">
      <c r="A2325" s="2" t="s">
        <v>2356</v>
      </c>
      <c r="B2325" s="2" t="s">
        <v>19</v>
      </c>
      <c r="C2325" s="2" t="s">
        <v>33</v>
      </c>
      <c r="D2325" s="2">
        <v>1965.24</v>
      </c>
      <c r="E2325" s="2">
        <v>0.11</v>
      </c>
      <c r="F2325" s="2">
        <f t="shared" si="73"/>
        <v>216.1764</v>
      </c>
      <c r="G2325" s="2">
        <v>5</v>
      </c>
      <c r="H2325" s="2" t="str">
        <f>TEXT(Table1[[#This Row],[order_date]],"mmmm")</f>
        <v>October</v>
      </c>
      <c r="I2325" s="3">
        <v>45573</v>
      </c>
      <c r="J2325" s="3">
        <v>45575</v>
      </c>
      <c r="K2325" s="3" t="str">
        <f>TEXT(Table1[[#This Row],[delivery_date]]-Table1[[#This Row],[order_date]],"D")</f>
        <v>2</v>
      </c>
      <c r="L2325" s="2" t="s">
        <v>21</v>
      </c>
      <c r="M2325" s="2" t="s">
        <v>22</v>
      </c>
      <c r="N2325" s="2">
        <v>563.04</v>
      </c>
      <c r="O2325" s="2" t="s">
        <v>39</v>
      </c>
      <c r="P2325" s="2">
        <f t="shared" si="72"/>
        <v>1749.0636</v>
      </c>
    </row>
    <row r="2326" spans="1:16" ht="14.25" customHeight="1" x14ac:dyDescent="0.35">
      <c r="A2326" s="2" t="s">
        <v>2357</v>
      </c>
      <c r="B2326" s="2" t="s">
        <v>13</v>
      </c>
      <c r="C2326" s="2" t="s">
        <v>14</v>
      </c>
      <c r="D2326" s="2">
        <v>2308.5500000000002</v>
      </c>
      <c r="E2326" s="2">
        <v>0.41</v>
      </c>
      <c r="F2326" s="2">
        <f t="shared" si="73"/>
        <v>946.50549999999998</v>
      </c>
      <c r="G2326" s="2">
        <v>5</v>
      </c>
      <c r="H2326" s="2" t="str">
        <f>TEXT(Table1[[#This Row],[order_date]],"mmmm")</f>
        <v>January</v>
      </c>
      <c r="I2326" s="3">
        <v>45320</v>
      </c>
      <c r="J2326" s="3">
        <v>45323</v>
      </c>
      <c r="K2326" s="3" t="str">
        <f>TEXT(Table1[[#This Row],[delivery_date]]-Table1[[#This Row],[order_date]],"D")</f>
        <v>3</v>
      </c>
      <c r="L2326" s="2" t="s">
        <v>21</v>
      </c>
      <c r="M2326" s="2" t="s">
        <v>22</v>
      </c>
      <c r="N2326" s="2">
        <v>146.02000000000001</v>
      </c>
      <c r="O2326" s="2" t="s">
        <v>39</v>
      </c>
      <c r="P2326" s="2">
        <f t="shared" si="72"/>
        <v>1362.0445000000002</v>
      </c>
    </row>
    <row r="2327" spans="1:16" ht="14.25" customHeight="1" x14ac:dyDescent="0.35">
      <c r="A2327" s="2" t="s">
        <v>2358</v>
      </c>
      <c r="B2327" s="2" t="s">
        <v>25</v>
      </c>
      <c r="C2327" s="2" t="s">
        <v>36</v>
      </c>
      <c r="D2327" s="2">
        <v>3039.15</v>
      </c>
      <c r="E2327" s="2">
        <v>0.12</v>
      </c>
      <c r="F2327" s="2">
        <f t="shared" si="73"/>
        <v>364.69799999999998</v>
      </c>
      <c r="G2327" s="2">
        <v>9</v>
      </c>
      <c r="H2327" s="2" t="str">
        <f>TEXT(Table1[[#This Row],[order_date]],"mmmm")</f>
        <v>February</v>
      </c>
      <c r="I2327" s="3">
        <v>44962</v>
      </c>
      <c r="J2327" s="3">
        <v>44967</v>
      </c>
      <c r="K2327" s="3" t="str">
        <f>TEXT(Table1[[#This Row],[delivery_date]]-Table1[[#This Row],[order_date]],"D")</f>
        <v>5</v>
      </c>
      <c r="L2327" s="2" t="s">
        <v>15</v>
      </c>
      <c r="M2327" s="2" t="s">
        <v>16</v>
      </c>
      <c r="N2327" s="2">
        <v>424.8</v>
      </c>
      <c r="O2327" s="2" t="s">
        <v>34</v>
      </c>
      <c r="P2327" s="2">
        <f t="shared" si="72"/>
        <v>2674.4520000000002</v>
      </c>
    </row>
    <row r="2328" spans="1:16" ht="14.25" customHeight="1" x14ac:dyDescent="0.35">
      <c r="A2328" s="2" t="s">
        <v>2359</v>
      </c>
      <c r="B2328" s="2" t="s">
        <v>41</v>
      </c>
      <c r="C2328" s="2" t="s">
        <v>14</v>
      </c>
      <c r="D2328" s="2">
        <v>2673.83</v>
      </c>
      <c r="E2328" s="2">
        <v>0.03</v>
      </c>
      <c r="F2328" s="2">
        <f t="shared" si="73"/>
        <v>80.2149</v>
      </c>
      <c r="G2328" s="2">
        <v>5</v>
      </c>
      <c r="H2328" s="2" t="str">
        <f>TEXT(Table1[[#This Row],[order_date]],"mmmm")</f>
        <v>November</v>
      </c>
      <c r="I2328" s="3">
        <v>45244</v>
      </c>
      <c r="J2328" s="3">
        <v>45250</v>
      </c>
      <c r="K2328" s="3" t="str">
        <f>TEXT(Table1[[#This Row],[delivery_date]]-Table1[[#This Row],[order_date]],"D")</f>
        <v>6</v>
      </c>
      <c r="L2328" s="2" t="s">
        <v>15</v>
      </c>
      <c r="M2328" s="2" t="s">
        <v>16</v>
      </c>
      <c r="N2328" s="2">
        <v>602.39</v>
      </c>
      <c r="O2328" s="2" t="s">
        <v>23</v>
      </c>
      <c r="P2328" s="2">
        <f t="shared" si="72"/>
        <v>2593.6151</v>
      </c>
    </row>
    <row r="2329" spans="1:16" ht="14.25" customHeight="1" x14ac:dyDescent="0.35">
      <c r="A2329" s="2" t="s">
        <v>2360</v>
      </c>
      <c r="B2329" s="2" t="s">
        <v>13</v>
      </c>
      <c r="C2329" s="2" t="s">
        <v>26</v>
      </c>
      <c r="D2329" s="2">
        <v>2361.3200000000002</v>
      </c>
      <c r="E2329" s="2">
        <v>0.28000000000000003</v>
      </c>
      <c r="F2329" s="2">
        <f t="shared" si="73"/>
        <v>661.16960000000006</v>
      </c>
      <c r="G2329" s="2">
        <v>2</v>
      </c>
      <c r="H2329" s="2" t="str">
        <f>TEXT(Table1[[#This Row],[order_date]],"mmmm")</f>
        <v>January</v>
      </c>
      <c r="I2329" s="3">
        <v>45296</v>
      </c>
      <c r="J2329" s="3">
        <v>45297</v>
      </c>
      <c r="K2329" s="3" t="str">
        <f>TEXT(Table1[[#This Row],[delivery_date]]-Table1[[#This Row],[order_date]],"D")</f>
        <v>1</v>
      </c>
      <c r="L2329" s="2" t="s">
        <v>21</v>
      </c>
      <c r="M2329" s="2" t="s">
        <v>22</v>
      </c>
      <c r="N2329" s="2">
        <v>233.02</v>
      </c>
      <c r="O2329" s="2" t="s">
        <v>23</v>
      </c>
      <c r="P2329" s="2">
        <f t="shared" si="72"/>
        <v>1700.1504</v>
      </c>
    </row>
    <row r="2330" spans="1:16" ht="14.25" customHeight="1" x14ac:dyDescent="0.35">
      <c r="A2330" s="2" t="s">
        <v>2361</v>
      </c>
      <c r="B2330" s="2" t="s">
        <v>13</v>
      </c>
      <c r="C2330" s="2" t="s">
        <v>26</v>
      </c>
      <c r="D2330" s="2">
        <v>4802.24</v>
      </c>
      <c r="E2330" s="2">
        <v>0.16</v>
      </c>
      <c r="F2330" s="2">
        <f t="shared" si="73"/>
        <v>768.35839999999996</v>
      </c>
      <c r="G2330" s="2">
        <v>6</v>
      </c>
      <c r="H2330" s="2" t="str">
        <f>TEXT(Table1[[#This Row],[order_date]],"mmmm")</f>
        <v>February</v>
      </c>
      <c r="I2330" s="3">
        <v>44977</v>
      </c>
      <c r="J2330" s="3">
        <v>44984</v>
      </c>
      <c r="K2330" s="3" t="str">
        <f>TEXT(Table1[[#This Row],[delivery_date]]-Table1[[#This Row],[order_date]],"D")</f>
        <v>7</v>
      </c>
      <c r="L2330" s="2" t="s">
        <v>21</v>
      </c>
      <c r="M2330" s="2" t="s">
        <v>22</v>
      </c>
      <c r="N2330" s="2">
        <v>877.8</v>
      </c>
      <c r="O2330" s="2" t="s">
        <v>28</v>
      </c>
      <c r="P2330" s="2">
        <f t="shared" si="72"/>
        <v>4033.8815999999997</v>
      </c>
    </row>
    <row r="2331" spans="1:16" ht="14.25" customHeight="1" x14ac:dyDescent="0.35">
      <c r="A2331" s="2" t="s">
        <v>2362</v>
      </c>
      <c r="B2331" s="2" t="s">
        <v>41</v>
      </c>
      <c r="C2331" s="2" t="s">
        <v>26</v>
      </c>
      <c r="D2331" s="2">
        <v>1006.61</v>
      </c>
      <c r="E2331" s="2">
        <v>0.36</v>
      </c>
      <c r="F2331" s="2">
        <f t="shared" si="73"/>
        <v>362.37959999999998</v>
      </c>
      <c r="G2331" s="2">
        <v>7</v>
      </c>
      <c r="H2331" s="2" t="str">
        <f>TEXT(Table1[[#This Row],[order_date]],"mmmm")</f>
        <v>October</v>
      </c>
      <c r="I2331" s="3">
        <v>45213</v>
      </c>
      <c r="J2331" s="3">
        <v>45217</v>
      </c>
      <c r="K2331" s="3" t="str">
        <f>TEXT(Table1[[#This Row],[delivery_date]]-Table1[[#This Row],[order_date]],"D")</f>
        <v>4</v>
      </c>
      <c r="L2331" s="2" t="s">
        <v>31</v>
      </c>
      <c r="M2331" s="2" t="s">
        <v>16</v>
      </c>
      <c r="N2331" s="2">
        <v>207.21</v>
      </c>
      <c r="O2331" s="2" t="s">
        <v>39</v>
      </c>
      <c r="P2331" s="2">
        <f t="shared" si="72"/>
        <v>644.23040000000003</v>
      </c>
    </row>
    <row r="2332" spans="1:16" ht="14.25" customHeight="1" x14ac:dyDescent="0.35">
      <c r="A2332" s="2" t="s">
        <v>2363</v>
      </c>
      <c r="B2332" s="2" t="s">
        <v>19</v>
      </c>
      <c r="C2332" s="2" t="s">
        <v>20</v>
      </c>
      <c r="D2332" s="2">
        <v>874.17</v>
      </c>
      <c r="E2332" s="2">
        <v>0.04</v>
      </c>
      <c r="F2332" s="2">
        <f t="shared" si="73"/>
        <v>34.966799999999999</v>
      </c>
      <c r="G2332" s="2">
        <v>7</v>
      </c>
      <c r="H2332" s="2" t="str">
        <f>TEXT(Table1[[#This Row],[order_date]],"mmmm")</f>
        <v>October</v>
      </c>
      <c r="I2332" s="3">
        <v>45576</v>
      </c>
      <c r="J2332" s="3">
        <v>45577</v>
      </c>
      <c r="K2332" s="3" t="str">
        <f>TEXT(Table1[[#This Row],[delivery_date]]-Table1[[#This Row],[order_date]],"D")</f>
        <v>1</v>
      </c>
      <c r="L2332" s="2" t="s">
        <v>21</v>
      </c>
      <c r="M2332" s="2" t="s">
        <v>27</v>
      </c>
      <c r="N2332" s="2">
        <v>80.319999999999993</v>
      </c>
      <c r="O2332" s="2" t="s">
        <v>39</v>
      </c>
      <c r="P2332" s="2">
        <f t="shared" si="72"/>
        <v>839.20319999999992</v>
      </c>
    </row>
    <row r="2333" spans="1:16" ht="14.25" customHeight="1" x14ac:dyDescent="0.35">
      <c r="A2333" s="2" t="s">
        <v>2364</v>
      </c>
      <c r="B2333" s="2" t="s">
        <v>41</v>
      </c>
      <c r="C2333" s="2" t="s">
        <v>26</v>
      </c>
      <c r="D2333" s="2">
        <v>3595.75</v>
      </c>
      <c r="E2333" s="2">
        <v>0.48</v>
      </c>
      <c r="F2333" s="2">
        <f t="shared" si="73"/>
        <v>1725.96</v>
      </c>
      <c r="G2333" s="2">
        <v>7</v>
      </c>
      <c r="H2333" s="2" t="str">
        <f>TEXT(Table1[[#This Row],[order_date]],"mmmm")</f>
        <v>August</v>
      </c>
      <c r="I2333" s="3">
        <v>45522</v>
      </c>
      <c r="J2333" s="3">
        <v>45528</v>
      </c>
      <c r="K2333" s="3" t="str">
        <f>TEXT(Table1[[#This Row],[delivery_date]]-Table1[[#This Row],[order_date]],"D")</f>
        <v>6</v>
      </c>
      <c r="L2333" s="2" t="s">
        <v>31</v>
      </c>
      <c r="M2333" s="2" t="s">
        <v>27</v>
      </c>
      <c r="N2333" s="2">
        <v>795.14</v>
      </c>
      <c r="O2333" s="2" t="s">
        <v>34</v>
      </c>
      <c r="P2333" s="2">
        <f t="shared" si="72"/>
        <v>1869.79</v>
      </c>
    </row>
    <row r="2334" spans="1:16" ht="14.25" customHeight="1" x14ac:dyDescent="0.35">
      <c r="A2334" s="2" t="s">
        <v>2365</v>
      </c>
      <c r="B2334" s="2" t="s">
        <v>41</v>
      </c>
      <c r="C2334" s="2" t="s">
        <v>36</v>
      </c>
      <c r="D2334" s="2">
        <v>465.3</v>
      </c>
      <c r="E2334" s="2">
        <v>0.09</v>
      </c>
      <c r="F2334" s="2">
        <f t="shared" si="73"/>
        <v>41.877000000000002</v>
      </c>
      <c r="G2334" s="2">
        <v>2</v>
      </c>
      <c r="H2334" s="2" t="str">
        <f>TEXT(Table1[[#This Row],[order_date]],"mmmm")</f>
        <v>August</v>
      </c>
      <c r="I2334" s="3">
        <v>45169</v>
      </c>
      <c r="J2334" s="3">
        <v>45173</v>
      </c>
      <c r="K2334" s="3" t="str">
        <f>TEXT(Table1[[#This Row],[delivery_date]]-Table1[[#This Row],[order_date]],"D")</f>
        <v>4</v>
      </c>
      <c r="L2334" s="2" t="s">
        <v>15</v>
      </c>
      <c r="M2334" s="2" t="s">
        <v>27</v>
      </c>
      <c r="N2334" s="2">
        <v>27.68</v>
      </c>
      <c r="O2334" s="2" t="s">
        <v>34</v>
      </c>
      <c r="P2334" s="2">
        <f t="shared" si="72"/>
        <v>423.423</v>
      </c>
    </row>
    <row r="2335" spans="1:16" ht="14.25" customHeight="1" x14ac:dyDescent="0.35">
      <c r="A2335" s="2" t="s">
        <v>2366</v>
      </c>
      <c r="B2335" s="2" t="s">
        <v>25</v>
      </c>
      <c r="C2335" s="2" t="s">
        <v>20</v>
      </c>
      <c r="D2335" s="2">
        <v>2466.17</v>
      </c>
      <c r="E2335" s="2">
        <v>0.18</v>
      </c>
      <c r="F2335" s="2">
        <f t="shared" si="73"/>
        <v>443.91059999999999</v>
      </c>
      <c r="G2335" s="2">
        <v>6</v>
      </c>
      <c r="H2335" s="2" t="str">
        <f>TEXT(Table1[[#This Row],[order_date]],"mmmm")</f>
        <v>October</v>
      </c>
      <c r="I2335" s="3">
        <v>45217</v>
      </c>
      <c r="J2335" s="3">
        <v>45219</v>
      </c>
      <c r="K2335" s="3" t="str">
        <f>TEXT(Table1[[#This Row],[delivery_date]]-Table1[[#This Row],[order_date]],"D")</f>
        <v>2</v>
      </c>
      <c r="L2335" s="2" t="s">
        <v>15</v>
      </c>
      <c r="M2335" s="2" t="s">
        <v>22</v>
      </c>
      <c r="N2335" s="2">
        <v>140.6</v>
      </c>
      <c r="O2335" s="2" t="s">
        <v>23</v>
      </c>
      <c r="P2335" s="2">
        <f t="shared" si="72"/>
        <v>2022.2594000000001</v>
      </c>
    </row>
    <row r="2336" spans="1:16" ht="14.25" customHeight="1" x14ac:dyDescent="0.35">
      <c r="A2336" s="2" t="s">
        <v>2367</v>
      </c>
      <c r="B2336" s="2" t="s">
        <v>25</v>
      </c>
      <c r="C2336" s="2" t="s">
        <v>20</v>
      </c>
      <c r="D2336" s="2">
        <v>2471.86</v>
      </c>
      <c r="E2336" s="2">
        <v>0.24</v>
      </c>
      <c r="F2336" s="2">
        <f t="shared" si="73"/>
        <v>593.24639999999999</v>
      </c>
      <c r="G2336" s="2">
        <v>9</v>
      </c>
      <c r="H2336" s="2" t="str">
        <f>TEXT(Table1[[#This Row],[order_date]],"mmmm")</f>
        <v>February</v>
      </c>
      <c r="I2336" s="3">
        <v>45339</v>
      </c>
      <c r="J2336" s="3">
        <v>45345</v>
      </c>
      <c r="K2336" s="3" t="str">
        <f>TEXT(Table1[[#This Row],[delivery_date]]-Table1[[#This Row],[order_date]],"D")</f>
        <v>6</v>
      </c>
      <c r="L2336" s="2" t="s">
        <v>31</v>
      </c>
      <c r="M2336" s="2" t="s">
        <v>27</v>
      </c>
      <c r="N2336" s="2">
        <v>581.91</v>
      </c>
      <c r="O2336" s="2" t="s">
        <v>28</v>
      </c>
      <c r="P2336" s="2">
        <f t="shared" si="72"/>
        <v>1878.6136000000001</v>
      </c>
    </row>
    <row r="2337" spans="1:16" ht="14.25" customHeight="1" x14ac:dyDescent="0.35">
      <c r="A2337" s="2" t="s">
        <v>2368</v>
      </c>
      <c r="B2337" s="2" t="s">
        <v>19</v>
      </c>
      <c r="C2337" s="2" t="s">
        <v>26</v>
      </c>
      <c r="D2337" s="2">
        <v>1619.12</v>
      </c>
      <c r="E2337" s="2">
        <v>0.45</v>
      </c>
      <c r="F2337" s="2">
        <f t="shared" si="73"/>
        <v>728.60399999999993</v>
      </c>
      <c r="G2337" s="2">
        <v>1</v>
      </c>
      <c r="H2337" s="2" t="str">
        <f>TEXT(Table1[[#This Row],[order_date]],"mmmm")</f>
        <v>August</v>
      </c>
      <c r="I2337" s="3">
        <v>45148</v>
      </c>
      <c r="J2337" s="3">
        <v>45149</v>
      </c>
      <c r="K2337" s="3" t="str">
        <f>TEXT(Table1[[#This Row],[delivery_date]]-Table1[[#This Row],[order_date]],"D")</f>
        <v>1</v>
      </c>
      <c r="L2337" s="2" t="s">
        <v>15</v>
      </c>
      <c r="M2337" s="2" t="s">
        <v>27</v>
      </c>
      <c r="N2337" s="2">
        <v>344.87</v>
      </c>
      <c r="O2337" s="2" t="s">
        <v>34</v>
      </c>
      <c r="P2337" s="2">
        <f t="shared" si="72"/>
        <v>890.51599999999996</v>
      </c>
    </row>
    <row r="2338" spans="1:16" ht="14.25" customHeight="1" x14ac:dyDescent="0.35">
      <c r="A2338" s="2" t="s">
        <v>2369</v>
      </c>
      <c r="B2338" s="2" t="s">
        <v>13</v>
      </c>
      <c r="C2338" s="2" t="s">
        <v>14</v>
      </c>
      <c r="D2338" s="2">
        <v>4659.17</v>
      </c>
      <c r="E2338" s="2">
        <v>0.36</v>
      </c>
      <c r="F2338" s="2">
        <f t="shared" si="73"/>
        <v>1677.3011999999999</v>
      </c>
      <c r="G2338" s="2">
        <v>3</v>
      </c>
      <c r="H2338" s="2" t="str">
        <f>TEXT(Table1[[#This Row],[order_date]],"mmmm")</f>
        <v>January</v>
      </c>
      <c r="I2338" s="3">
        <v>44957</v>
      </c>
      <c r="J2338" s="3">
        <v>44959</v>
      </c>
      <c r="K2338" s="3" t="str">
        <f>TEXT(Table1[[#This Row],[delivery_date]]-Table1[[#This Row],[order_date]],"D")</f>
        <v>2</v>
      </c>
      <c r="L2338" s="2" t="s">
        <v>21</v>
      </c>
      <c r="M2338" s="2" t="s">
        <v>16</v>
      </c>
      <c r="N2338" s="2">
        <v>1123.83</v>
      </c>
      <c r="O2338" s="2" t="s">
        <v>28</v>
      </c>
      <c r="P2338" s="2">
        <f t="shared" si="72"/>
        <v>2981.8688000000002</v>
      </c>
    </row>
    <row r="2339" spans="1:16" ht="14.25" customHeight="1" x14ac:dyDescent="0.35">
      <c r="A2339" s="2" t="s">
        <v>2370</v>
      </c>
      <c r="B2339" s="2" t="s">
        <v>41</v>
      </c>
      <c r="C2339" s="2" t="s">
        <v>33</v>
      </c>
      <c r="D2339" s="2">
        <v>1484.46</v>
      </c>
      <c r="E2339" s="2">
        <v>7.0000000000000007E-2</v>
      </c>
      <c r="F2339" s="2">
        <f t="shared" si="73"/>
        <v>103.91220000000001</v>
      </c>
      <c r="G2339" s="2">
        <v>6</v>
      </c>
      <c r="H2339" s="2" t="str">
        <f>TEXT(Table1[[#This Row],[order_date]],"mmmm")</f>
        <v>September</v>
      </c>
      <c r="I2339" s="3">
        <v>45558</v>
      </c>
      <c r="J2339" s="3">
        <v>45559</v>
      </c>
      <c r="K2339" s="3" t="str">
        <f>TEXT(Table1[[#This Row],[delivery_date]]-Table1[[#This Row],[order_date]],"D")</f>
        <v>1</v>
      </c>
      <c r="L2339" s="2" t="s">
        <v>15</v>
      </c>
      <c r="M2339" s="2" t="s">
        <v>16</v>
      </c>
      <c r="N2339" s="2">
        <v>79.64</v>
      </c>
      <c r="O2339" s="2" t="s">
        <v>23</v>
      </c>
      <c r="P2339" s="2">
        <f t="shared" si="72"/>
        <v>1380.5478000000001</v>
      </c>
    </row>
    <row r="2340" spans="1:16" ht="14.25" customHeight="1" x14ac:dyDescent="0.35">
      <c r="A2340" s="2" t="s">
        <v>2371</v>
      </c>
      <c r="B2340" s="2" t="s">
        <v>19</v>
      </c>
      <c r="C2340" s="2" t="s">
        <v>14</v>
      </c>
      <c r="D2340" s="2">
        <v>1513.37</v>
      </c>
      <c r="E2340" s="2">
        <v>0.22</v>
      </c>
      <c r="F2340" s="2">
        <f t="shared" si="73"/>
        <v>332.94139999999999</v>
      </c>
      <c r="G2340" s="2">
        <v>7</v>
      </c>
      <c r="H2340" s="2" t="str">
        <f>TEXT(Table1[[#This Row],[order_date]],"mmmm")</f>
        <v>March</v>
      </c>
      <c r="I2340" s="3">
        <v>44994</v>
      </c>
      <c r="J2340" s="3">
        <v>44996</v>
      </c>
      <c r="K2340" s="3" t="str">
        <f>TEXT(Table1[[#This Row],[delivery_date]]-Table1[[#This Row],[order_date]],"D")</f>
        <v>2</v>
      </c>
      <c r="L2340" s="2" t="s">
        <v>21</v>
      </c>
      <c r="M2340" s="2" t="s">
        <v>27</v>
      </c>
      <c r="N2340" s="2">
        <v>105.16</v>
      </c>
      <c r="O2340" s="2" t="s">
        <v>28</v>
      </c>
      <c r="P2340" s="2">
        <f t="shared" si="72"/>
        <v>1180.4286</v>
      </c>
    </row>
    <row r="2341" spans="1:16" ht="14.25" customHeight="1" x14ac:dyDescent="0.35">
      <c r="A2341" s="2" t="s">
        <v>2372</v>
      </c>
      <c r="B2341" s="2" t="s">
        <v>25</v>
      </c>
      <c r="C2341" s="2" t="s">
        <v>14</v>
      </c>
      <c r="D2341" s="2">
        <v>1248.07</v>
      </c>
      <c r="E2341" s="2">
        <v>0.27</v>
      </c>
      <c r="F2341" s="2">
        <f t="shared" si="73"/>
        <v>336.97890000000001</v>
      </c>
      <c r="G2341" s="2">
        <v>2</v>
      </c>
      <c r="H2341" s="2" t="str">
        <f>TEXT(Table1[[#This Row],[order_date]],"mmmm")</f>
        <v>April</v>
      </c>
      <c r="I2341" s="3">
        <v>45408</v>
      </c>
      <c r="J2341" s="3">
        <v>45413</v>
      </c>
      <c r="K2341" s="3" t="str">
        <f>TEXT(Table1[[#This Row],[delivery_date]]-Table1[[#This Row],[order_date]],"D")</f>
        <v>5</v>
      </c>
      <c r="L2341" s="2" t="s">
        <v>15</v>
      </c>
      <c r="M2341" s="2" t="s">
        <v>27</v>
      </c>
      <c r="N2341" s="2">
        <v>158.19</v>
      </c>
      <c r="O2341" s="2" t="s">
        <v>17</v>
      </c>
      <c r="P2341" s="2">
        <f t="shared" si="72"/>
        <v>911.09109999999987</v>
      </c>
    </row>
    <row r="2342" spans="1:16" ht="14.25" customHeight="1" x14ac:dyDescent="0.35">
      <c r="A2342" s="2" t="s">
        <v>2373</v>
      </c>
      <c r="B2342" s="2" t="s">
        <v>41</v>
      </c>
      <c r="C2342" s="2" t="s">
        <v>20</v>
      </c>
      <c r="D2342" s="2">
        <v>814.36</v>
      </c>
      <c r="E2342" s="2">
        <v>0.35</v>
      </c>
      <c r="F2342" s="2">
        <f t="shared" si="73"/>
        <v>285.02600000000001</v>
      </c>
      <c r="G2342" s="2">
        <v>8</v>
      </c>
      <c r="H2342" s="2" t="str">
        <f>TEXT(Table1[[#This Row],[order_date]],"mmmm")</f>
        <v>April</v>
      </c>
      <c r="I2342" s="3">
        <v>45022</v>
      </c>
      <c r="J2342" s="3">
        <v>45027</v>
      </c>
      <c r="K2342" s="3" t="str">
        <f>TEXT(Table1[[#This Row],[delivery_date]]-Table1[[#This Row],[order_date]],"D")</f>
        <v>5</v>
      </c>
      <c r="L2342" s="2" t="s">
        <v>15</v>
      </c>
      <c r="M2342" s="2" t="s">
        <v>16</v>
      </c>
      <c r="N2342" s="2">
        <v>61.78</v>
      </c>
      <c r="O2342" s="2" t="s">
        <v>17</v>
      </c>
      <c r="P2342" s="2">
        <f t="shared" si="72"/>
        <v>529.33400000000006</v>
      </c>
    </row>
    <row r="2343" spans="1:16" ht="14.25" customHeight="1" x14ac:dyDescent="0.35">
      <c r="A2343" s="2" t="s">
        <v>2374</v>
      </c>
      <c r="B2343" s="2" t="s">
        <v>13</v>
      </c>
      <c r="C2343" s="2" t="s">
        <v>20</v>
      </c>
      <c r="D2343" s="2">
        <v>1883.65</v>
      </c>
      <c r="E2343" s="2">
        <v>0.28999999999999998</v>
      </c>
      <c r="F2343" s="2">
        <f t="shared" si="73"/>
        <v>546.25850000000003</v>
      </c>
      <c r="G2343" s="2">
        <v>6</v>
      </c>
      <c r="H2343" s="2" t="str">
        <f>TEXT(Table1[[#This Row],[order_date]],"mmmm")</f>
        <v>August</v>
      </c>
      <c r="I2343" s="3">
        <v>45151</v>
      </c>
      <c r="J2343" s="3">
        <v>45155</v>
      </c>
      <c r="K2343" s="3" t="str">
        <f>TEXT(Table1[[#This Row],[delivery_date]]-Table1[[#This Row],[order_date]],"D")</f>
        <v>4</v>
      </c>
      <c r="L2343" s="2" t="s">
        <v>21</v>
      </c>
      <c r="M2343" s="2" t="s">
        <v>27</v>
      </c>
      <c r="N2343" s="2">
        <v>250.34</v>
      </c>
      <c r="O2343" s="2" t="s">
        <v>39</v>
      </c>
      <c r="P2343" s="2">
        <f t="shared" si="72"/>
        <v>1337.3915000000002</v>
      </c>
    </row>
    <row r="2344" spans="1:16" ht="14.25" customHeight="1" x14ac:dyDescent="0.35">
      <c r="A2344" s="2" t="s">
        <v>2375</v>
      </c>
      <c r="B2344" s="2" t="s">
        <v>25</v>
      </c>
      <c r="C2344" s="2" t="s">
        <v>20</v>
      </c>
      <c r="D2344" s="2">
        <v>3436.35</v>
      </c>
      <c r="E2344" s="2">
        <v>0.23</v>
      </c>
      <c r="F2344" s="2">
        <f t="shared" si="73"/>
        <v>790.3605</v>
      </c>
      <c r="G2344" s="2">
        <v>9</v>
      </c>
      <c r="H2344" s="2" t="str">
        <f>TEXT(Table1[[#This Row],[order_date]],"mmmm")</f>
        <v>July</v>
      </c>
      <c r="I2344" s="3">
        <v>45475</v>
      </c>
      <c r="J2344" s="3">
        <v>45476</v>
      </c>
      <c r="K2344" s="3" t="str">
        <f>TEXT(Table1[[#This Row],[delivery_date]]-Table1[[#This Row],[order_date]],"D")</f>
        <v>1</v>
      </c>
      <c r="L2344" s="2" t="s">
        <v>21</v>
      </c>
      <c r="M2344" s="2" t="s">
        <v>16</v>
      </c>
      <c r="N2344" s="2">
        <v>653.28</v>
      </c>
      <c r="O2344" s="2" t="s">
        <v>28</v>
      </c>
      <c r="P2344" s="2">
        <f t="shared" si="72"/>
        <v>2645.9894999999997</v>
      </c>
    </row>
    <row r="2345" spans="1:16" ht="14.25" customHeight="1" x14ac:dyDescent="0.35">
      <c r="A2345" s="2" t="s">
        <v>2376</v>
      </c>
      <c r="B2345" s="2" t="s">
        <v>25</v>
      </c>
      <c r="C2345" s="2" t="s">
        <v>36</v>
      </c>
      <c r="D2345" s="2">
        <v>3736.6</v>
      </c>
      <c r="E2345" s="2">
        <v>0.38</v>
      </c>
      <c r="F2345" s="2">
        <f t="shared" si="73"/>
        <v>1419.9079999999999</v>
      </c>
      <c r="G2345" s="2">
        <v>9</v>
      </c>
      <c r="H2345" s="2" t="str">
        <f>TEXT(Table1[[#This Row],[order_date]],"mmmm")</f>
        <v>December</v>
      </c>
      <c r="I2345" s="3">
        <v>45272</v>
      </c>
      <c r="J2345" s="3">
        <v>45278</v>
      </c>
      <c r="K2345" s="3" t="str">
        <f>TEXT(Table1[[#This Row],[delivery_date]]-Table1[[#This Row],[order_date]],"D")</f>
        <v>6</v>
      </c>
      <c r="L2345" s="2" t="s">
        <v>31</v>
      </c>
      <c r="M2345" s="2" t="s">
        <v>16</v>
      </c>
      <c r="N2345" s="2">
        <v>702.9</v>
      </c>
      <c r="O2345" s="2" t="s">
        <v>28</v>
      </c>
      <c r="P2345" s="2">
        <f t="shared" si="72"/>
        <v>2316.692</v>
      </c>
    </row>
    <row r="2346" spans="1:16" ht="14.25" customHeight="1" x14ac:dyDescent="0.35">
      <c r="A2346" s="2" t="s">
        <v>2377</v>
      </c>
      <c r="B2346" s="2" t="s">
        <v>25</v>
      </c>
      <c r="C2346" s="2" t="s">
        <v>36</v>
      </c>
      <c r="D2346" s="2">
        <v>4085.75</v>
      </c>
      <c r="E2346" s="2">
        <v>0.19</v>
      </c>
      <c r="F2346" s="2">
        <f t="shared" si="73"/>
        <v>776.29250000000002</v>
      </c>
      <c r="G2346" s="2">
        <v>9</v>
      </c>
      <c r="H2346" s="2" t="str">
        <f>TEXT(Table1[[#This Row],[order_date]],"mmmm")</f>
        <v>August</v>
      </c>
      <c r="I2346" s="3">
        <v>45149</v>
      </c>
      <c r="J2346" s="3">
        <v>45150</v>
      </c>
      <c r="K2346" s="3" t="str">
        <f>TEXT(Table1[[#This Row],[delivery_date]]-Table1[[#This Row],[order_date]],"D")</f>
        <v>1</v>
      </c>
      <c r="L2346" s="2" t="s">
        <v>31</v>
      </c>
      <c r="M2346" s="2" t="s">
        <v>22</v>
      </c>
      <c r="N2346" s="2">
        <v>297.7</v>
      </c>
      <c r="O2346" s="2" t="s">
        <v>17</v>
      </c>
      <c r="P2346" s="2">
        <f t="shared" si="72"/>
        <v>3309.4575</v>
      </c>
    </row>
    <row r="2347" spans="1:16" ht="14.25" customHeight="1" x14ac:dyDescent="0.35">
      <c r="A2347" s="2" t="s">
        <v>2378</v>
      </c>
      <c r="B2347" s="2" t="s">
        <v>19</v>
      </c>
      <c r="C2347" s="2" t="s">
        <v>33</v>
      </c>
      <c r="D2347" s="2">
        <v>1067.97</v>
      </c>
      <c r="E2347" s="2">
        <v>0.49</v>
      </c>
      <c r="F2347" s="2">
        <f t="shared" si="73"/>
        <v>523.30529999999999</v>
      </c>
      <c r="G2347" s="2">
        <v>9</v>
      </c>
      <c r="H2347" s="2" t="str">
        <f>TEXT(Table1[[#This Row],[order_date]],"mmmm")</f>
        <v>October</v>
      </c>
      <c r="I2347" s="3">
        <v>45210</v>
      </c>
      <c r="J2347" s="3">
        <v>45216</v>
      </c>
      <c r="K2347" s="3" t="str">
        <f>TEXT(Table1[[#This Row],[delivery_date]]-Table1[[#This Row],[order_date]],"D")</f>
        <v>6</v>
      </c>
      <c r="L2347" s="2" t="s">
        <v>21</v>
      </c>
      <c r="M2347" s="2" t="s">
        <v>16</v>
      </c>
      <c r="N2347" s="2">
        <v>72.58</v>
      </c>
      <c r="O2347" s="2" t="s">
        <v>23</v>
      </c>
      <c r="P2347" s="2">
        <f t="shared" si="72"/>
        <v>544.66470000000004</v>
      </c>
    </row>
    <row r="2348" spans="1:16" ht="14.25" customHeight="1" x14ac:dyDescent="0.35">
      <c r="A2348" s="2" t="s">
        <v>2379</v>
      </c>
      <c r="B2348" s="2" t="s">
        <v>13</v>
      </c>
      <c r="C2348" s="2" t="s">
        <v>20</v>
      </c>
      <c r="D2348" s="2">
        <v>274.60000000000002</v>
      </c>
      <c r="E2348" s="2">
        <v>0.47</v>
      </c>
      <c r="F2348" s="2">
        <f t="shared" si="73"/>
        <v>129.06200000000001</v>
      </c>
      <c r="G2348" s="2">
        <v>2</v>
      </c>
      <c r="H2348" s="2" t="str">
        <f>TEXT(Table1[[#This Row],[order_date]],"mmmm")</f>
        <v>September</v>
      </c>
      <c r="I2348" s="3">
        <v>45180</v>
      </c>
      <c r="J2348" s="3">
        <v>45184</v>
      </c>
      <c r="K2348" s="3" t="str">
        <f>TEXT(Table1[[#This Row],[delivery_date]]-Table1[[#This Row],[order_date]],"D")</f>
        <v>4</v>
      </c>
      <c r="L2348" s="2" t="s">
        <v>21</v>
      </c>
      <c r="M2348" s="2" t="s">
        <v>16</v>
      </c>
      <c r="N2348" s="2">
        <v>16.78</v>
      </c>
      <c r="O2348" s="2" t="s">
        <v>34</v>
      </c>
      <c r="P2348" s="2">
        <f t="shared" si="72"/>
        <v>145.53800000000001</v>
      </c>
    </row>
    <row r="2349" spans="1:16" ht="14.25" customHeight="1" x14ac:dyDescent="0.35">
      <c r="A2349" s="2" t="s">
        <v>2380</v>
      </c>
      <c r="B2349" s="2" t="s">
        <v>41</v>
      </c>
      <c r="C2349" s="2" t="s">
        <v>26</v>
      </c>
      <c r="D2349" s="2">
        <v>4875.96</v>
      </c>
      <c r="E2349" s="2">
        <v>0.35</v>
      </c>
      <c r="F2349" s="2">
        <f t="shared" si="73"/>
        <v>1706.586</v>
      </c>
      <c r="G2349" s="2">
        <v>7</v>
      </c>
      <c r="H2349" s="2" t="str">
        <f>TEXT(Table1[[#This Row],[order_date]],"mmmm")</f>
        <v>November</v>
      </c>
      <c r="I2349" s="3">
        <v>45604</v>
      </c>
      <c r="J2349" s="3">
        <v>45611</v>
      </c>
      <c r="K2349" s="3" t="str">
        <f>TEXT(Table1[[#This Row],[delivery_date]]-Table1[[#This Row],[order_date]],"D")</f>
        <v>7</v>
      </c>
      <c r="L2349" s="2" t="s">
        <v>31</v>
      </c>
      <c r="M2349" s="2" t="s">
        <v>22</v>
      </c>
      <c r="N2349" s="2">
        <v>1316.13</v>
      </c>
      <c r="O2349" s="2" t="s">
        <v>34</v>
      </c>
      <c r="P2349" s="2">
        <f t="shared" si="72"/>
        <v>3169.3739999999998</v>
      </c>
    </row>
    <row r="2350" spans="1:16" ht="14.25" customHeight="1" x14ac:dyDescent="0.35">
      <c r="A2350" s="2" t="s">
        <v>2381</v>
      </c>
      <c r="B2350" s="2" t="s">
        <v>19</v>
      </c>
      <c r="C2350" s="2" t="s">
        <v>20</v>
      </c>
      <c r="D2350" s="2">
        <v>170.23</v>
      </c>
      <c r="E2350" s="2">
        <v>0.44</v>
      </c>
      <c r="F2350" s="2">
        <f t="shared" si="73"/>
        <v>74.901200000000003</v>
      </c>
      <c r="G2350" s="2">
        <v>5</v>
      </c>
      <c r="H2350" s="2" t="str">
        <f>TEXT(Table1[[#This Row],[order_date]],"mmmm")</f>
        <v>April</v>
      </c>
      <c r="I2350" s="3">
        <v>45046</v>
      </c>
      <c r="J2350" s="3">
        <v>45052</v>
      </c>
      <c r="K2350" s="3" t="str">
        <f>TEXT(Table1[[#This Row],[delivery_date]]-Table1[[#This Row],[order_date]],"D")</f>
        <v>6</v>
      </c>
      <c r="L2350" s="2" t="s">
        <v>21</v>
      </c>
      <c r="M2350" s="2" t="s">
        <v>22</v>
      </c>
      <c r="N2350" s="2">
        <v>40.96</v>
      </c>
      <c r="O2350" s="2" t="s">
        <v>34</v>
      </c>
      <c r="P2350" s="2">
        <f t="shared" si="72"/>
        <v>95.328799999999987</v>
      </c>
    </row>
    <row r="2351" spans="1:16" ht="14.25" customHeight="1" x14ac:dyDescent="0.35">
      <c r="A2351" s="2" t="s">
        <v>2382</v>
      </c>
      <c r="B2351" s="2" t="s">
        <v>19</v>
      </c>
      <c r="C2351" s="2" t="s">
        <v>36</v>
      </c>
      <c r="D2351" s="2">
        <v>4807.33</v>
      </c>
      <c r="E2351" s="2">
        <v>0.2</v>
      </c>
      <c r="F2351" s="2">
        <f t="shared" si="73"/>
        <v>961.46600000000001</v>
      </c>
      <c r="G2351" s="2">
        <v>9</v>
      </c>
      <c r="H2351" s="2" t="str">
        <f>TEXT(Table1[[#This Row],[order_date]],"mmmm")</f>
        <v>May</v>
      </c>
      <c r="I2351" s="3">
        <v>45064</v>
      </c>
      <c r="J2351" s="3">
        <v>45071</v>
      </c>
      <c r="K2351" s="3" t="str">
        <f>TEXT(Table1[[#This Row],[delivery_date]]-Table1[[#This Row],[order_date]],"D")</f>
        <v>7</v>
      </c>
      <c r="L2351" s="2" t="s">
        <v>15</v>
      </c>
      <c r="M2351" s="2" t="s">
        <v>22</v>
      </c>
      <c r="N2351" s="2">
        <v>1230.27</v>
      </c>
      <c r="O2351" s="2" t="s">
        <v>28</v>
      </c>
      <c r="P2351" s="2">
        <f t="shared" si="72"/>
        <v>3845.864</v>
      </c>
    </row>
    <row r="2352" spans="1:16" ht="14.25" customHeight="1" x14ac:dyDescent="0.35">
      <c r="A2352" s="2" t="s">
        <v>2383</v>
      </c>
      <c r="B2352" s="2" t="s">
        <v>19</v>
      </c>
      <c r="C2352" s="2" t="s">
        <v>20</v>
      </c>
      <c r="D2352" s="2">
        <v>4161.1899999999996</v>
      </c>
      <c r="E2352" s="2">
        <v>0.28999999999999998</v>
      </c>
      <c r="F2352" s="2">
        <f t="shared" si="73"/>
        <v>1206.7450999999999</v>
      </c>
      <c r="G2352" s="2">
        <v>1</v>
      </c>
      <c r="H2352" s="2" t="str">
        <f>TEXT(Table1[[#This Row],[order_date]],"mmmm")</f>
        <v>November</v>
      </c>
      <c r="I2352" s="3">
        <v>45254</v>
      </c>
      <c r="J2352" s="3">
        <v>45256</v>
      </c>
      <c r="K2352" s="3" t="str">
        <f>TEXT(Table1[[#This Row],[delivery_date]]-Table1[[#This Row],[order_date]],"D")</f>
        <v>2</v>
      </c>
      <c r="L2352" s="2" t="s">
        <v>15</v>
      </c>
      <c r="M2352" s="2" t="s">
        <v>22</v>
      </c>
      <c r="N2352" s="2">
        <v>227.56</v>
      </c>
      <c r="O2352" s="2" t="s">
        <v>17</v>
      </c>
      <c r="P2352" s="2">
        <f t="shared" si="72"/>
        <v>2954.4448999999995</v>
      </c>
    </row>
    <row r="2353" spans="1:16" ht="14.25" customHeight="1" x14ac:dyDescent="0.35">
      <c r="A2353" s="2" t="s">
        <v>2384</v>
      </c>
      <c r="B2353" s="2" t="s">
        <v>25</v>
      </c>
      <c r="C2353" s="2" t="s">
        <v>36</v>
      </c>
      <c r="D2353" s="2">
        <v>4569.17</v>
      </c>
      <c r="E2353" s="2">
        <v>0.14000000000000001</v>
      </c>
      <c r="F2353" s="2">
        <f t="shared" si="73"/>
        <v>639.68380000000002</v>
      </c>
      <c r="G2353" s="2">
        <v>7</v>
      </c>
      <c r="H2353" s="2" t="str">
        <f>TEXT(Table1[[#This Row],[order_date]],"mmmm")</f>
        <v>August</v>
      </c>
      <c r="I2353" s="3">
        <v>45521</v>
      </c>
      <c r="J2353" s="3">
        <v>45528</v>
      </c>
      <c r="K2353" s="3" t="str">
        <f>TEXT(Table1[[#This Row],[delivery_date]]-Table1[[#This Row],[order_date]],"D")</f>
        <v>7</v>
      </c>
      <c r="L2353" s="2" t="s">
        <v>31</v>
      </c>
      <c r="M2353" s="2" t="s">
        <v>22</v>
      </c>
      <c r="N2353" s="2">
        <v>1048.68</v>
      </c>
      <c r="O2353" s="2" t="s">
        <v>23</v>
      </c>
      <c r="P2353" s="2">
        <f t="shared" si="72"/>
        <v>3929.4862000000003</v>
      </c>
    </row>
    <row r="2354" spans="1:16" ht="14.25" customHeight="1" x14ac:dyDescent="0.35">
      <c r="A2354" s="2" t="s">
        <v>2385</v>
      </c>
      <c r="B2354" s="2" t="s">
        <v>13</v>
      </c>
      <c r="C2354" s="2" t="s">
        <v>20</v>
      </c>
      <c r="D2354" s="2">
        <v>1997.21</v>
      </c>
      <c r="E2354" s="2">
        <v>0.44</v>
      </c>
      <c r="F2354" s="2">
        <f t="shared" si="73"/>
        <v>878.77240000000006</v>
      </c>
      <c r="G2354" s="2">
        <v>5</v>
      </c>
      <c r="H2354" s="2" t="str">
        <f>TEXT(Table1[[#This Row],[order_date]],"mmmm")</f>
        <v>June</v>
      </c>
      <c r="I2354" s="3">
        <v>45466</v>
      </c>
      <c r="J2354" s="3">
        <v>45467</v>
      </c>
      <c r="K2354" s="3" t="str">
        <f>TEXT(Table1[[#This Row],[delivery_date]]-Table1[[#This Row],[order_date]],"D")</f>
        <v>1</v>
      </c>
      <c r="L2354" s="2" t="s">
        <v>15</v>
      </c>
      <c r="M2354" s="2" t="s">
        <v>27</v>
      </c>
      <c r="N2354" s="2">
        <v>416.16</v>
      </c>
      <c r="O2354" s="2" t="s">
        <v>48</v>
      </c>
      <c r="P2354" s="2">
        <f t="shared" si="72"/>
        <v>1118.4376</v>
      </c>
    </row>
    <row r="2355" spans="1:16" ht="14.25" customHeight="1" x14ac:dyDescent="0.35">
      <c r="A2355" s="2" t="s">
        <v>2386</v>
      </c>
      <c r="B2355" s="2" t="s">
        <v>19</v>
      </c>
      <c r="C2355" s="2" t="s">
        <v>26</v>
      </c>
      <c r="D2355" s="2">
        <v>1066.29</v>
      </c>
      <c r="E2355" s="2">
        <v>0.24</v>
      </c>
      <c r="F2355" s="2">
        <f t="shared" si="73"/>
        <v>255.90959999999998</v>
      </c>
      <c r="G2355" s="2">
        <v>9</v>
      </c>
      <c r="H2355" s="2" t="str">
        <f>TEXT(Table1[[#This Row],[order_date]],"mmmm")</f>
        <v>December</v>
      </c>
      <c r="I2355" s="3">
        <v>45635</v>
      </c>
      <c r="J2355" s="3">
        <v>45642</v>
      </c>
      <c r="K2355" s="3" t="str">
        <f>TEXT(Table1[[#This Row],[delivery_date]]-Table1[[#This Row],[order_date]],"D")</f>
        <v>7</v>
      </c>
      <c r="L2355" s="2" t="s">
        <v>15</v>
      </c>
      <c r="M2355" s="2" t="s">
        <v>22</v>
      </c>
      <c r="N2355" s="2">
        <v>79.19</v>
      </c>
      <c r="O2355" s="2" t="s">
        <v>17</v>
      </c>
      <c r="P2355" s="2">
        <f t="shared" si="72"/>
        <v>810.38040000000001</v>
      </c>
    </row>
    <row r="2356" spans="1:16" ht="14.25" customHeight="1" x14ac:dyDescent="0.35">
      <c r="A2356" s="2" t="s">
        <v>2387</v>
      </c>
      <c r="B2356" s="2" t="s">
        <v>41</v>
      </c>
      <c r="C2356" s="2" t="s">
        <v>33</v>
      </c>
      <c r="D2356" s="2">
        <v>3071.67</v>
      </c>
      <c r="E2356" s="2">
        <v>0.27</v>
      </c>
      <c r="F2356" s="2">
        <f t="shared" si="73"/>
        <v>829.35090000000002</v>
      </c>
      <c r="G2356" s="2">
        <v>7</v>
      </c>
      <c r="H2356" s="2" t="str">
        <f>TEXT(Table1[[#This Row],[order_date]],"mmmm")</f>
        <v>March</v>
      </c>
      <c r="I2356" s="3">
        <v>45014</v>
      </c>
      <c r="J2356" s="3">
        <v>45018</v>
      </c>
      <c r="K2356" s="3" t="str">
        <f>TEXT(Table1[[#This Row],[delivery_date]]-Table1[[#This Row],[order_date]],"D")</f>
        <v>4</v>
      </c>
      <c r="L2356" s="2" t="s">
        <v>31</v>
      </c>
      <c r="M2356" s="2" t="s">
        <v>16</v>
      </c>
      <c r="N2356" s="2">
        <v>600.6</v>
      </c>
      <c r="O2356" s="2" t="s">
        <v>39</v>
      </c>
      <c r="P2356" s="2">
        <f t="shared" si="72"/>
        <v>2242.3191000000002</v>
      </c>
    </row>
    <row r="2357" spans="1:16" ht="14.25" customHeight="1" x14ac:dyDescent="0.35">
      <c r="A2357" s="2" t="s">
        <v>2388</v>
      </c>
      <c r="B2357" s="2" t="s">
        <v>13</v>
      </c>
      <c r="C2357" s="2" t="s">
        <v>26</v>
      </c>
      <c r="D2357" s="2">
        <v>3732.13</v>
      </c>
      <c r="E2357" s="2">
        <v>0.43</v>
      </c>
      <c r="F2357" s="2">
        <f t="shared" si="73"/>
        <v>1604.8159000000001</v>
      </c>
      <c r="G2357" s="2">
        <v>4</v>
      </c>
      <c r="H2357" s="2" t="str">
        <f>TEXT(Table1[[#This Row],[order_date]],"mmmm")</f>
        <v>January</v>
      </c>
      <c r="I2357" s="3">
        <v>45299</v>
      </c>
      <c r="J2357" s="3">
        <v>45303</v>
      </c>
      <c r="K2357" s="3" t="str">
        <f>TEXT(Table1[[#This Row],[delivery_date]]-Table1[[#This Row],[order_date]],"D")</f>
        <v>4</v>
      </c>
      <c r="L2357" s="2" t="s">
        <v>15</v>
      </c>
      <c r="M2357" s="2" t="s">
        <v>16</v>
      </c>
      <c r="N2357" s="2">
        <v>246.23</v>
      </c>
      <c r="O2357" s="2" t="s">
        <v>34</v>
      </c>
      <c r="P2357" s="2">
        <f t="shared" si="72"/>
        <v>2127.3141000000001</v>
      </c>
    </row>
    <row r="2358" spans="1:16" ht="14.25" customHeight="1" x14ac:dyDescent="0.35">
      <c r="A2358" s="2" t="s">
        <v>2389</v>
      </c>
      <c r="B2358" s="2" t="s">
        <v>41</v>
      </c>
      <c r="C2358" s="2" t="s">
        <v>36</v>
      </c>
      <c r="D2358" s="2">
        <v>741.22</v>
      </c>
      <c r="E2358" s="2">
        <v>0.4</v>
      </c>
      <c r="F2358" s="2">
        <f t="shared" si="73"/>
        <v>296.488</v>
      </c>
      <c r="G2358" s="2">
        <v>8</v>
      </c>
      <c r="H2358" s="2" t="str">
        <f>TEXT(Table1[[#This Row],[order_date]],"mmmm")</f>
        <v>September</v>
      </c>
      <c r="I2358" s="3">
        <v>45560</v>
      </c>
      <c r="J2358" s="3">
        <v>45567</v>
      </c>
      <c r="K2358" s="3" t="str">
        <f>TEXT(Table1[[#This Row],[delivery_date]]-Table1[[#This Row],[order_date]],"D")</f>
        <v>7</v>
      </c>
      <c r="L2358" s="2" t="s">
        <v>31</v>
      </c>
      <c r="M2358" s="2" t="s">
        <v>22</v>
      </c>
      <c r="N2358" s="2">
        <v>121.06</v>
      </c>
      <c r="O2358" s="2" t="s">
        <v>34</v>
      </c>
      <c r="P2358" s="2">
        <f t="shared" si="72"/>
        <v>444.73200000000003</v>
      </c>
    </row>
    <row r="2359" spans="1:16" ht="14.25" customHeight="1" x14ac:dyDescent="0.35">
      <c r="A2359" s="2" t="s">
        <v>2390</v>
      </c>
      <c r="B2359" s="2" t="s">
        <v>13</v>
      </c>
      <c r="C2359" s="2" t="s">
        <v>14</v>
      </c>
      <c r="D2359" s="2">
        <v>4008.35</v>
      </c>
      <c r="E2359" s="2">
        <v>0.16</v>
      </c>
      <c r="F2359" s="2">
        <f t="shared" si="73"/>
        <v>641.33600000000001</v>
      </c>
      <c r="G2359" s="2">
        <v>9</v>
      </c>
      <c r="H2359" s="2" t="str">
        <f>TEXT(Table1[[#This Row],[order_date]],"mmmm")</f>
        <v>January</v>
      </c>
      <c r="I2359" s="3">
        <v>45317</v>
      </c>
      <c r="J2359" s="3">
        <v>45318</v>
      </c>
      <c r="K2359" s="3" t="str">
        <f>TEXT(Table1[[#This Row],[delivery_date]]-Table1[[#This Row],[order_date]],"D")</f>
        <v>1</v>
      </c>
      <c r="L2359" s="2" t="s">
        <v>15</v>
      </c>
      <c r="M2359" s="2" t="s">
        <v>27</v>
      </c>
      <c r="N2359" s="2">
        <v>885.48</v>
      </c>
      <c r="O2359" s="2" t="s">
        <v>23</v>
      </c>
      <c r="P2359" s="2">
        <f t="shared" si="72"/>
        <v>3367.0140000000001</v>
      </c>
    </row>
    <row r="2360" spans="1:16" ht="14.25" customHeight="1" x14ac:dyDescent="0.35">
      <c r="A2360" s="2" t="s">
        <v>2391</v>
      </c>
      <c r="B2360" s="2" t="s">
        <v>41</v>
      </c>
      <c r="C2360" s="2" t="s">
        <v>26</v>
      </c>
      <c r="D2360" s="2">
        <v>1122.1099999999999</v>
      </c>
      <c r="E2360" s="2">
        <v>0.04</v>
      </c>
      <c r="F2360" s="2">
        <f t="shared" si="73"/>
        <v>44.884399999999999</v>
      </c>
      <c r="G2360" s="2">
        <v>9</v>
      </c>
      <c r="H2360" s="2" t="str">
        <f>TEXT(Table1[[#This Row],[order_date]],"mmmm")</f>
        <v>December</v>
      </c>
      <c r="I2360" s="3">
        <v>45266</v>
      </c>
      <c r="J2360" s="3">
        <v>45269</v>
      </c>
      <c r="K2360" s="3" t="str">
        <f>TEXT(Table1[[#This Row],[delivery_date]]-Table1[[#This Row],[order_date]],"D")</f>
        <v>3</v>
      </c>
      <c r="L2360" s="2" t="s">
        <v>21</v>
      </c>
      <c r="M2360" s="2" t="s">
        <v>27</v>
      </c>
      <c r="N2360" s="2">
        <v>73.33</v>
      </c>
      <c r="O2360" s="2" t="s">
        <v>28</v>
      </c>
      <c r="P2360" s="2">
        <f t="shared" si="72"/>
        <v>1077.2256</v>
      </c>
    </row>
    <row r="2361" spans="1:16" ht="14.25" customHeight="1" x14ac:dyDescent="0.35">
      <c r="A2361" s="2" t="s">
        <v>2392</v>
      </c>
      <c r="B2361" s="2" t="s">
        <v>25</v>
      </c>
      <c r="C2361" s="2" t="s">
        <v>20</v>
      </c>
      <c r="D2361" s="2">
        <v>2509.2199999999998</v>
      </c>
      <c r="E2361" s="2">
        <v>0.08</v>
      </c>
      <c r="F2361" s="2">
        <f t="shared" si="73"/>
        <v>200.73759999999999</v>
      </c>
      <c r="G2361" s="2">
        <v>4</v>
      </c>
      <c r="H2361" s="2" t="str">
        <f>TEXT(Table1[[#This Row],[order_date]],"mmmm")</f>
        <v>May</v>
      </c>
      <c r="I2361" s="3">
        <v>45440</v>
      </c>
      <c r="J2361" s="3">
        <v>45446</v>
      </c>
      <c r="K2361" s="3" t="str">
        <f>TEXT(Table1[[#This Row],[delivery_date]]-Table1[[#This Row],[order_date]],"D")</f>
        <v>6</v>
      </c>
      <c r="L2361" s="2" t="s">
        <v>15</v>
      </c>
      <c r="M2361" s="2" t="s">
        <v>16</v>
      </c>
      <c r="N2361" s="2">
        <v>446.11</v>
      </c>
      <c r="O2361" s="2" t="s">
        <v>39</v>
      </c>
      <c r="P2361" s="2">
        <f t="shared" si="72"/>
        <v>2308.4823999999999</v>
      </c>
    </row>
    <row r="2362" spans="1:16" ht="14.25" customHeight="1" x14ac:dyDescent="0.35">
      <c r="A2362" s="2" t="s">
        <v>2393</v>
      </c>
      <c r="B2362" s="2" t="s">
        <v>19</v>
      </c>
      <c r="C2362" s="2" t="s">
        <v>33</v>
      </c>
      <c r="D2362" s="2">
        <v>4296.76</v>
      </c>
      <c r="E2362" s="2">
        <v>0.17</v>
      </c>
      <c r="F2362" s="2">
        <f t="shared" si="73"/>
        <v>730.44920000000013</v>
      </c>
      <c r="G2362" s="2">
        <v>6</v>
      </c>
      <c r="H2362" s="2" t="str">
        <f>TEXT(Table1[[#This Row],[order_date]],"mmmm")</f>
        <v>September</v>
      </c>
      <c r="I2362" s="3">
        <v>45192</v>
      </c>
      <c r="J2362" s="3">
        <v>45194</v>
      </c>
      <c r="K2362" s="3" t="str">
        <f>TEXT(Table1[[#This Row],[delivery_date]]-Table1[[#This Row],[order_date]],"D")</f>
        <v>2</v>
      </c>
      <c r="L2362" s="2" t="s">
        <v>31</v>
      </c>
      <c r="M2362" s="2" t="s">
        <v>16</v>
      </c>
      <c r="N2362" s="2">
        <v>956.26</v>
      </c>
      <c r="O2362" s="2" t="s">
        <v>23</v>
      </c>
      <c r="P2362" s="2">
        <f t="shared" si="72"/>
        <v>3566.3108000000002</v>
      </c>
    </row>
    <row r="2363" spans="1:16" ht="14.25" customHeight="1" x14ac:dyDescent="0.35">
      <c r="A2363" s="2" t="s">
        <v>2394</v>
      </c>
      <c r="B2363" s="2" t="s">
        <v>41</v>
      </c>
      <c r="C2363" s="2" t="s">
        <v>20</v>
      </c>
      <c r="D2363" s="2">
        <v>1047.78</v>
      </c>
      <c r="E2363" s="2">
        <v>0.15</v>
      </c>
      <c r="F2363" s="2">
        <f t="shared" si="73"/>
        <v>157.167</v>
      </c>
      <c r="G2363" s="2">
        <v>4</v>
      </c>
      <c r="H2363" s="2" t="str">
        <f>TEXT(Table1[[#This Row],[order_date]],"mmmm")</f>
        <v>March</v>
      </c>
      <c r="I2363" s="3">
        <v>45008</v>
      </c>
      <c r="J2363" s="3">
        <v>45011</v>
      </c>
      <c r="K2363" s="3" t="str">
        <f>TEXT(Table1[[#This Row],[delivery_date]]-Table1[[#This Row],[order_date]],"D")</f>
        <v>3</v>
      </c>
      <c r="L2363" s="2" t="s">
        <v>15</v>
      </c>
      <c r="M2363" s="2" t="s">
        <v>16</v>
      </c>
      <c r="N2363" s="2">
        <v>65.64</v>
      </c>
      <c r="O2363" s="2" t="s">
        <v>17</v>
      </c>
      <c r="P2363" s="2">
        <f t="shared" si="72"/>
        <v>890.61299999999994</v>
      </c>
    </row>
    <row r="2364" spans="1:16" ht="14.25" customHeight="1" x14ac:dyDescent="0.35">
      <c r="A2364" s="2" t="s">
        <v>2395</v>
      </c>
      <c r="B2364" s="2" t="s">
        <v>13</v>
      </c>
      <c r="C2364" s="2" t="s">
        <v>20</v>
      </c>
      <c r="D2364" s="2">
        <v>1285.23</v>
      </c>
      <c r="E2364" s="2">
        <v>0.02</v>
      </c>
      <c r="F2364" s="2">
        <f t="shared" si="73"/>
        <v>25.704599999999999</v>
      </c>
      <c r="G2364" s="2">
        <v>1</v>
      </c>
      <c r="H2364" s="2" t="str">
        <f>TEXT(Table1[[#This Row],[order_date]],"mmmm")</f>
        <v>February</v>
      </c>
      <c r="I2364" s="3">
        <v>45324</v>
      </c>
      <c r="J2364" s="3">
        <v>45327</v>
      </c>
      <c r="K2364" s="3" t="str">
        <f>TEXT(Table1[[#This Row],[delivery_date]]-Table1[[#This Row],[order_date]],"D")</f>
        <v>3</v>
      </c>
      <c r="L2364" s="2" t="s">
        <v>31</v>
      </c>
      <c r="M2364" s="2" t="s">
        <v>27</v>
      </c>
      <c r="N2364" s="2">
        <v>343.87</v>
      </c>
      <c r="O2364" s="2" t="s">
        <v>23</v>
      </c>
      <c r="P2364" s="2">
        <f t="shared" si="72"/>
        <v>1259.5254</v>
      </c>
    </row>
    <row r="2365" spans="1:16" ht="14.25" customHeight="1" x14ac:dyDescent="0.35">
      <c r="A2365" s="2" t="s">
        <v>2396</v>
      </c>
      <c r="B2365" s="2" t="s">
        <v>19</v>
      </c>
      <c r="C2365" s="2" t="s">
        <v>26</v>
      </c>
      <c r="D2365" s="2">
        <v>407.58</v>
      </c>
      <c r="E2365" s="2">
        <v>0.22</v>
      </c>
      <c r="F2365" s="2">
        <f t="shared" si="73"/>
        <v>89.667599999999993</v>
      </c>
      <c r="G2365" s="2">
        <v>6</v>
      </c>
      <c r="H2365" s="2" t="str">
        <f>TEXT(Table1[[#This Row],[order_date]],"mmmm")</f>
        <v>December</v>
      </c>
      <c r="I2365" s="3">
        <v>45640</v>
      </c>
      <c r="J2365" s="3">
        <v>45646</v>
      </c>
      <c r="K2365" s="3" t="str">
        <f>TEXT(Table1[[#This Row],[delivery_date]]-Table1[[#This Row],[order_date]],"D")</f>
        <v>6</v>
      </c>
      <c r="L2365" s="2" t="s">
        <v>31</v>
      </c>
      <c r="M2365" s="2" t="s">
        <v>27</v>
      </c>
      <c r="N2365" s="2">
        <v>56.5</v>
      </c>
      <c r="O2365" s="2" t="s">
        <v>28</v>
      </c>
      <c r="P2365" s="2">
        <f t="shared" si="72"/>
        <v>317.91239999999999</v>
      </c>
    </row>
    <row r="2366" spans="1:16" ht="14.25" customHeight="1" x14ac:dyDescent="0.35">
      <c r="A2366" s="2" t="s">
        <v>2397</v>
      </c>
      <c r="B2366" s="2" t="s">
        <v>19</v>
      </c>
      <c r="C2366" s="2" t="s">
        <v>33</v>
      </c>
      <c r="D2366" s="2">
        <v>818.41</v>
      </c>
      <c r="E2366" s="2">
        <v>0.05</v>
      </c>
      <c r="F2366" s="2">
        <f t="shared" si="73"/>
        <v>40.920500000000004</v>
      </c>
      <c r="G2366" s="2">
        <v>8</v>
      </c>
      <c r="H2366" s="2" t="str">
        <f>TEXT(Table1[[#This Row],[order_date]],"mmmm")</f>
        <v>December</v>
      </c>
      <c r="I2366" s="3">
        <v>45284</v>
      </c>
      <c r="J2366" s="3">
        <v>45286</v>
      </c>
      <c r="K2366" s="3" t="str">
        <f>TEXT(Table1[[#This Row],[delivery_date]]-Table1[[#This Row],[order_date]],"D")</f>
        <v>2</v>
      </c>
      <c r="L2366" s="2" t="s">
        <v>31</v>
      </c>
      <c r="M2366" s="2" t="s">
        <v>27</v>
      </c>
      <c r="N2366" s="2">
        <v>105.25</v>
      </c>
      <c r="O2366" s="2" t="s">
        <v>48</v>
      </c>
      <c r="P2366" s="2">
        <f t="shared" si="72"/>
        <v>777.48949999999991</v>
      </c>
    </row>
    <row r="2367" spans="1:16" ht="14.25" customHeight="1" x14ac:dyDescent="0.35">
      <c r="A2367" s="2" t="s">
        <v>2398</v>
      </c>
      <c r="B2367" s="2" t="s">
        <v>13</v>
      </c>
      <c r="C2367" s="2" t="s">
        <v>14</v>
      </c>
      <c r="D2367" s="2">
        <v>817.98</v>
      </c>
      <c r="E2367" s="2">
        <v>0.11</v>
      </c>
      <c r="F2367" s="2">
        <f t="shared" si="73"/>
        <v>89.977800000000002</v>
      </c>
      <c r="G2367" s="2">
        <v>6</v>
      </c>
      <c r="H2367" s="2" t="str">
        <f>TEXT(Table1[[#This Row],[order_date]],"mmmm")</f>
        <v>June</v>
      </c>
      <c r="I2367" s="3">
        <v>45107</v>
      </c>
      <c r="J2367" s="3">
        <v>45114</v>
      </c>
      <c r="K2367" s="3" t="str">
        <f>TEXT(Table1[[#This Row],[delivery_date]]-Table1[[#This Row],[order_date]],"D")</f>
        <v>7</v>
      </c>
      <c r="L2367" s="2" t="s">
        <v>15</v>
      </c>
      <c r="M2367" s="2" t="s">
        <v>27</v>
      </c>
      <c r="N2367" s="2">
        <v>65.739999999999995</v>
      </c>
      <c r="O2367" s="2" t="s">
        <v>34</v>
      </c>
      <c r="P2367" s="2">
        <f t="shared" si="72"/>
        <v>728.00220000000002</v>
      </c>
    </row>
    <row r="2368" spans="1:16" ht="14.25" customHeight="1" x14ac:dyDescent="0.35">
      <c r="A2368" s="2" t="s">
        <v>2399</v>
      </c>
      <c r="B2368" s="2" t="s">
        <v>41</v>
      </c>
      <c r="C2368" s="2" t="s">
        <v>20</v>
      </c>
      <c r="D2368" s="2">
        <v>1096.79</v>
      </c>
      <c r="E2368" s="2">
        <v>0.39</v>
      </c>
      <c r="F2368" s="2">
        <f t="shared" si="73"/>
        <v>427.74810000000002</v>
      </c>
      <c r="G2368" s="2">
        <v>3</v>
      </c>
      <c r="H2368" s="2" t="str">
        <f>TEXT(Table1[[#This Row],[order_date]],"mmmm")</f>
        <v>May</v>
      </c>
      <c r="I2368" s="3">
        <v>45441</v>
      </c>
      <c r="J2368" s="3">
        <v>45446</v>
      </c>
      <c r="K2368" s="3" t="str">
        <f>TEXT(Table1[[#This Row],[delivery_date]]-Table1[[#This Row],[order_date]],"D")</f>
        <v>5</v>
      </c>
      <c r="L2368" s="2" t="s">
        <v>21</v>
      </c>
      <c r="M2368" s="2" t="s">
        <v>27</v>
      </c>
      <c r="N2368" s="2">
        <v>325.02</v>
      </c>
      <c r="O2368" s="2" t="s">
        <v>48</v>
      </c>
      <c r="P2368" s="2">
        <f t="shared" si="72"/>
        <v>669.04189999999994</v>
      </c>
    </row>
    <row r="2369" spans="1:16" ht="14.25" customHeight="1" x14ac:dyDescent="0.35">
      <c r="A2369" s="2" t="s">
        <v>2400</v>
      </c>
      <c r="B2369" s="2" t="s">
        <v>25</v>
      </c>
      <c r="C2369" s="2" t="s">
        <v>33</v>
      </c>
      <c r="D2369" s="2">
        <v>1502.38</v>
      </c>
      <c r="E2369" s="2">
        <v>0.25</v>
      </c>
      <c r="F2369" s="2">
        <f t="shared" si="73"/>
        <v>375.59500000000003</v>
      </c>
      <c r="G2369" s="2">
        <v>8</v>
      </c>
      <c r="H2369" s="2" t="str">
        <f>TEXT(Table1[[#This Row],[order_date]],"mmmm")</f>
        <v>July</v>
      </c>
      <c r="I2369" s="3">
        <v>45486</v>
      </c>
      <c r="J2369" s="3">
        <v>45487</v>
      </c>
      <c r="K2369" s="3" t="str">
        <f>TEXT(Table1[[#This Row],[delivery_date]]-Table1[[#This Row],[order_date]],"D")</f>
        <v>1</v>
      </c>
      <c r="L2369" s="2" t="s">
        <v>15</v>
      </c>
      <c r="M2369" s="2" t="s">
        <v>22</v>
      </c>
      <c r="N2369" s="2">
        <v>292.29000000000002</v>
      </c>
      <c r="O2369" s="2" t="s">
        <v>23</v>
      </c>
      <c r="P2369" s="2">
        <f t="shared" si="72"/>
        <v>1126.7850000000001</v>
      </c>
    </row>
    <row r="2370" spans="1:16" ht="14.25" customHeight="1" x14ac:dyDescent="0.35">
      <c r="A2370" s="2" t="s">
        <v>2401</v>
      </c>
      <c r="B2370" s="2" t="s">
        <v>25</v>
      </c>
      <c r="C2370" s="2" t="s">
        <v>14</v>
      </c>
      <c r="D2370" s="2">
        <v>4093.42</v>
      </c>
      <c r="E2370" s="2">
        <v>0.19</v>
      </c>
      <c r="F2370" s="2">
        <f t="shared" si="73"/>
        <v>777.74980000000005</v>
      </c>
      <c r="G2370" s="2">
        <v>9</v>
      </c>
      <c r="H2370" s="2" t="str">
        <f>TEXT(Table1[[#This Row],[order_date]],"mmmm")</f>
        <v>May</v>
      </c>
      <c r="I2370" s="3">
        <v>45062</v>
      </c>
      <c r="J2370" s="3">
        <v>45068</v>
      </c>
      <c r="K2370" s="3" t="str">
        <f>TEXT(Table1[[#This Row],[delivery_date]]-Table1[[#This Row],[order_date]],"D")</f>
        <v>6</v>
      </c>
      <c r="L2370" s="2" t="s">
        <v>21</v>
      </c>
      <c r="M2370" s="2" t="s">
        <v>22</v>
      </c>
      <c r="N2370" s="2">
        <v>801.55</v>
      </c>
      <c r="O2370" s="2" t="s">
        <v>34</v>
      </c>
      <c r="P2370" s="2">
        <f t="shared" ref="P2370:P2433" si="74">D2370-F2370</f>
        <v>3315.6702</v>
      </c>
    </row>
    <row r="2371" spans="1:16" ht="14.25" customHeight="1" x14ac:dyDescent="0.35">
      <c r="A2371" s="2" t="s">
        <v>2402</v>
      </c>
      <c r="B2371" s="2" t="s">
        <v>41</v>
      </c>
      <c r="C2371" s="2" t="s">
        <v>20</v>
      </c>
      <c r="D2371" s="2">
        <v>4587.24</v>
      </c>
      <c r="E2371" s="2">
        <v>0.09</v>
      </c>
      <c r="F2371" s="2">
        <f t="shared" ref="F2371:F2434" si="75">D2371*E2371</f>
        <v>412.85159999999996</v>
      </c>
      <c r="G2371" s="2">
        <v>1</v>
      </c>
      <c r="H2371" s="2" t="str">
        <f>TEXT(Table1[[#This Row],[order_date]],"mmmm")</f>
        <v>September</v>
      </c>
      <c r="I2371" s="3">
        <v>45191</v>
      </c>
      <c r="J2371" s="3">
        <v>45195</v>
      </c>
      <c r="K2371" s="3" t="str">
        <f>TEXT(Table1[[#This Row],[delivery_date]]-Table1[[#This Row],[order_date]],"D")</f>
        <v>4</v>
      </c>
      <c r="L2371" s="2" t="s">
        <v>31</v>
      </c>
      <c r="M2371" s="2" t="s">
        <v>27</v>
      </c>
      <c r="N2371" s="2">
        <v>928.81</v>
      </c>
      <c r="O2371" s="2" t="s">
        <v>34</v>
      </c>
      <c r="P2371" s="2">
        <f t="shared" si="74"/>
        <v>4174.3883999999998</v>
      </c>
    </row>
    <row r="2372" spans="1:16" ht="14.25" customHeight="1" x14ac:dyDescent="0.35">
      <c r="A2372" s="2" t="s">
        <v>2403</v>
      </c>
      <c r="B2372" s="2" t="s">
        <v>19</v>
      </c>
      <c r="C2372" s="2" t="s">
        <v>33</v>
      </c>
      <c r="D2372" s="2">
        <v>2090.77</v>
      </c>
      <c r="E2372" s="2">
        <v>0.43</v>
      </c>
      <c r="F2372" s="2">
        <f t="shared" si="75"/>
        <v>899.03109999999992</v>
      </c>
      <c r="G2372" s="2">
        <v>6</v>
      </c>
      <c r="H2372" s="2" t="str">
        <f>TEXT(Table1[[#This Row],[order_date]],"mmmm")</f>
        <v>July</v>
      </c>
      <c r="I2372" s="3">
        <v>45129</v>
      </c>
      <c r="J2372" s="3">
        <v>45130</v>
      </c>
      <c r="K2372" s="3" t="str">
        <f>TEXT(Table1[[#This Row],[delivery_date]]-Table1[[#This Row],[order_date]],"D")</f>
        <v>1</v>
      </c>
      <c r="L2372" s="2" t="s">
        <v>21</v>
      </c>
      <c r="M2372" s="2" t="s">
        <v>27</v>
      </c>
      <c r="N2372" s="2">
        <v>322.68</v>
      </c>
      <c r="O2372" s="2" t="s">
        <v>39</v>
      </c>
      <c r="P2372" s="2">
        <f t="shared" si="74"/>
        <v>1191.7389000000001</v>
      </c>
    </row>
    <row r="2373" spans="1:16" ht="14.25" customHeight="1" x14ac:dyDescent="0.35">
      <c r="A2373" s="2" t="s">
        <v>2404</v>
      </c>
      <c r="B2373" s="2" t="s">
        <v>19</v>
      </c>
      <c r="C2373" s="2" t="s">
        <v>26</v>
      </c>
      <c r="D2373" s="2">
        <v>728.22</v>
      </c>
      <c r="E2373" s="2">
        <v>0.45</v>
      </c>
      <c r="F2373" s="2">
        <f t="shared" si="75"/>
        <v>327.69900000000001</v>
      </c>
      <c r="G2373" s="2">
        <v>8</v>
      </c>
      <c r="H2373" s="2" t="str">
        <f>TEXT(Table1[[#This Row],[order_date]],"mmmm")</f>
        <v>April</v>
      </c>
      <c r="I2373" s="3">
        <v>45408</v>
      </c>
      <c r="J2373" s="3">
        <v>45411</v>
      </c>
      <c r="K2373" s="3" t="str">
        <f>TEXT(Table1[[#This Row],[delivery_date]]-Table1[[#This Row],[order_date]],"D")</f>
        <v>3</v>
      </c>
      <c r="L2373" s="2" t="s">
        <v>31</v>
      </c>
      <c r="M2373" s="2" t="s">
        <v>27</v>
      </c>
      <c r="N2373" s="2">
        <v>106.1</v>
      </c>
      <c r="O2373" s="2" t="s">
        <v>39</v>
      </c>
      <c r="P2373" s="2">
        <f t="shared" si="74"/>
        <v>400.52100000000002</v>
      </c>
    </row>
    <row r="2374" spans="1:16" ht="14.25" customHeight="1" x14ac:dyDescent="0.35">
      <c r="A2374" s="2" t="s">
        <v>2405</v>
      </c>
      <c r="B2374" s="2" t="s">
        <v>19</v>
      </c>
      <c r="C2374" s="2" t="s">
        <v>20</v>
      </c>
      <c r="D2374" s="2">
        <v>1196.67</v>
      </c>
      <c r="E2374" s="2">
        <v>0.26</v>
      </c>
      <c r="F2374" s="2">
        <f t="shared" si="75"/>
        <v>311.13420000000002</v>
      </c>
      <c r="G2374" s="2">
        <v>2</v>
      </c>
      <c r="H2374" s="2" t="str">
        <f>TEXT(Table1[[#This Row],[order_date]],"mmmm")</f>
        <v>October</v>
      </c>
      <c r="I2374" s="3">
        <v>45213</v>
      </c>
      <c r="J2374" s="3">
        <v>45219</v>
      </c>
      <c r="K2374" s="3" t="str">
        <f>TEXT(Table1[[#This Row],[delivery_date]]-Table1[[#This Row],[order_date]],"D")</f>
        <v>6</v>
      </c>
      <c r="L2374" s="2" t="s">
        <v>31</v>
      </c>
      <c r="M2374" s="2" t="s">
        <v>27</v>
      </c>
      <c r="N2374" s="2">
        <v>224.03</v>
      </c>
      <c r="O2374" s="2" t="s">
        <v>28</v>
      </c>
      <c r="P2374" s="2">
        <f t="shared" si="74"/>
        <v>885.53580000000011</v>
      </c>
    </row>
    <row r="2375" spans="1:16" ht="14.25" customHeight="1" x14ac:dyDescent="0.35">
      <c r="A2375" s="2" t="s">
        <v>2406</v>
      </c>
      <c r="B2375" s="2" t="s">
        <v>19</v>
      </c>
      <c r="C2375" s="2" t="s">
        <v>20</v>
      </c>
      <c r="D2375" s="2">
        <v>3707.41</v>
      </c>
      <c r="E2375" s="2">
        <v>0.46</v>
      </c>
      <c r="F2375" s="2">
        <f t="shared" si="75"/>
        <v>1705.4086</v>
      </c>
      <c r="G2375" s="2">
        <v>4</v>
      </c>
      <c r="H2375" s="2" t="str">
        <f>TEXT(Table1[[#This Row],[order_date]],"mmmm")</f>
        <v>May</v>
      </c>
      <c r="I2375" s="3">
        <v>45059</v>
      </c>
      <c r="J2375" s="3">
        <v>45064</v>
      </c>
      <c r="K2375" s="3" t="str">
        <f>TEXT(Table1[[#This Row],[delivery_date]]-Table1[[#This Row],[order_date]],"D")</f>
        <v>5</v>
      </c>
      <c r="L2375" s="2" t="s">
        <v>31</v>
      </c>
      <c r="M2375" s="2" t="s">
        <v>27</v>
      </c>
      <c r="N2375" s="2">
        <v>338.3</v>
      </c>
      <c r="O2375" s="2" t="s">
        <v>39</v>
      </c>
      <c r="P2375" s="2">
        <f t="shared" si="74"/>
        <v>2002.0013999999999</v>
      </c>
    </row>
    <row r="2376" spans="1:16" ht="14.25" customHeight="1" x14ac:dyDescent="0.35">
      <c r="A2376" s="2" t="s">
        <v>2407</v>
      </c>
      <c r="B2376" s="2" t="s">
        <v>41</v>
      </c>
      <c r="C2376" s="2" t="s">
        <v>33</v>
      </c>
      <c r="D2376" s="2">
        <v>3419.39</v>
      </c>
      <c r="E2376" s="2">
        <v>0.23</v>
      </c>
      <c r="F2376" s="2">
        <f t="shared" si="75"/>
        <v>786.4597</v>
      </c>
      <c r="G2376" s="2">
        <v>1</v>
      </c>
      <c r="H2376" s="2" t="str">
        <f>TEXT(Table1[[#This Row],[order_date]],"mmmm")</f>
        <v>April</v>
      </c>
      <c r="I2376" s="3">
        <v>45023</v>
      </c>
      <c r="J2376" s="3">
        <v>45028</v>
      </c>
      <c r="K2376" s="3" t="str">
        <f>TEXT(Table1[[#This Row],[delivery_date]]-Table1[[#This Row],[order_date]],"D")</f>
        <v>5</v>
      </c>
      <c r="L2376" s="2" t="s">
        <v>15</v>
      </c>
      <c r="M2376" s="2" t="s">
        <v>22</v>
      </c>
      <c r="N2376" s="2">
        <v>674.36</v>
      </c>
      <c r="O2376" s="2" t="s">
        <v>34</v>
      </c>
      <c r="P2376" s="2">
        <f t="shared" si="74"/>
        <v>2632.9303</v>
      </c>
    </row>
    <row r="2377" spans="1:16" ht="14.25" customHeight="1" x14ac:dyDescent="0.35">
      <c r="A2377" s="2" t="s">
        <v>2408</v>
      </c>
      <c r="B2377" s="2" t="s">
        <v>19</v>
      </c>
      <c r="C2377" s="2" t="s">
        <v>20</v>
      </c>
      <c r="D2377" s="2">
        <v>4839.32</v>
      </c>
      <c r="E2377" s="2">
        <v>0.05</v>
      </c>
      <c r="F2377" s="2">
        <f t="shared" si="75"/>
        <v>241.96600000000001</v>
      </c>
      <c r="G2377" s="2">
        <v>4</v>
      </c>
      <c r="H2377" s="2" t="str">
        <f>TEXT(Table1[[#This Row],[order_date]],"mmmm")</f>
        <v>April</v>
      </c>
      <c r="I2377" s="3">
        <v>45020</v>
      </c>
      <c r="J2377" s="3">
        <v>45021</v>
      </c>
      <c r="K2377" s="3" t="str">
        <f>TEXT(Table1[[#This Row],[delivery_date]]-Table1[[#This Row],[order_date]],"D")</f>
        <v>1</v>
      </c>
      <c r="L2377" s="2" t="s">
        <v>15</v>
      </c>
      <c r="M2377" s="2" t="s">
        <v>22</v>
      </c>
      <c r="N2377" s="2">
        <v>844.24</v>
      </c>
      <c r="O2377" s="2" t="s">
        <v>17</v>
      </c>
      <c r="P2377" s="2">
        <f t="shared" si="74"/>
        <v>4597.3539999999994</v>
      </c>
    </row>
    <row r="2378" spans="1:16" ht="14.25" customHeight="1" x14ac:dyDescent="0.35">
      <c r="A2378" s="2" t="s">
        <v>2409</v>
      </c>
      <c r="B2378" s="2" t="s">
        <v>13</v>
      </c>
      <c r="C2378" s="2" t="s">
        <v>14</v>
      </c>
      <c r="D2378" s="2">
        <v>170.99</v>
      </c>
      <c r="E2378" s="2">
        <v>0.01</v>
      </c>
      <c r="F2378" s="2">
        <f t="shared" si="75"/>
        <v>1.7099000000000002</v>
      </c>
      <c r="G2378" s="2">
        <v>2</v>
      </c>
      <c r="H2378" s="2" t="str">
        <f>TEXT(Table1[[#This Row],[order_date]],"mmmm")</f>
        <v>April</v>
      </c>
      <c r="I2378" s="3">
        <v>45020</v>
      </c>
      <c r="J2378" s="3">
        <v>45026</v>
      </c>
      <c r="K2378" s="3" t="str">
        <f>TEXT(Table1[[#This Row],[delivery_date]]-Table1[[#This Row],[order_date]],"D")</f>
        <v>6</v>
      </c>
      <c r="L2378" s="2" t="s">
        <v>15</v>
      </c>
      <c r="M2378" s="2" t="s">
        <v>27</v>
      </c>
      <c r="N2378" s="2">
        <v>14.88</v>
      </c>
      <c r="O2378" s="2" t="s">
        <v>34</v>
      </c>
      <c r="P2378" s="2">
        <f t="shared" si="74"/>
        <v>169.2801</v>
      </c>
    </row>
    <row r="2379" spans="1:16" ht="14.25" customHeight="1" x14ac:dyDescent="0.35">
      <c r="A2379" s="2" t="s">
        <v>2410</v>
      </c>
      <c r="B2379" s="2" t="s">
        <v>19</v>
      </c>
      <c r="C2379" s="2" t="s">
        <v>20</v>
      </c>
      <c r="D2379" s="2">
        <v>3778.72</v>
      </c>
      <c r="E2379" s="2">
        <v>0.06</v>
      </c>
      <c r="F2379" s="2">
        <f t="shared" si="75"/>
        <v>226.72319999999999</v>
      </c>
      <c r="G2379" s="2">
        <v>3</v>
      </c>
      <c r="H2379" s="2" t="str">
        <f>TEXT(Table1[[#This Row],[order_date]],"mmmm")</f>
        <v>December</v>
      </c>
      <c r="I2379" s="3">
        <v>45645</v>
      </c>
      <c r="J2379" s="3">
        <v>45652</v>
      </c>
      <c r="K2379" s="3" t="str">
        <f>TEXT(Table1[[#This Row],[delivery_date]]-Table1[[#This Row],[order_date]],"D")</f>
        <v>7</v>
      </c>
      <c r="L2379" s="2" t="s">
        <v>21</v>
      </c>
      <c r="M2379" s="2" t="s">
        <v>22</v>
      </c>
      <c r="N2379" s="2">
        <v>925.29</v>
      </c>
      <c r="O2379" s="2" t="s">
        <v>17</v>
      </c>
      <c r="P2379" s="2">
        <f t="shared" si="74"/>
        <v>3551.9967999999999</v>
      </c>
    </row>
    <row r="2380" spans="1:16" ht="14.25" customHeight="1" x14ac:dyDescent="0.35">
      <c r="A2380" s="2" t="s">
        <v>2411</v>
      </c>
      <c r="B2380" s="2" t="s">
        <v>25</v>
      </c>
      <c r="C2380" s="2" t="s">
        <v>36</v>
      </c>
      <c r="D2380" s="2">
        <v>2578.39</v>
      </c>
      <c r="E2380" s="2">
        <v>0.31</v>
      </c>
      <c r="F2380" s="2">
        <f t="shared" si="75"/>
        <v>799.30089999999996</v>
      </c>
      <c r="G2380" s="2">
        <v>4</v>
      </c>
      <c r="H2380" s="2" t="str">
        <f>TEXT(Table1[[#This Row],[order_date]],"mmmm")</f>
        <v>October</v>
      </c>
      <c r="I2380" s="3">
        <v>45221</v>
      </c>
      <c r="J2380" s="3">
        <v>45224</v>
      </c>
      <c r="K2380" s="3" t="str">
        <f>TEXT(Table1[[#This Row],[delivery_date]]-Table1[[#This Row],[order_date]],"D")</f>
        <v>3</v>
      </c>
      <c r="L2380" s="2" t="s">
        <v>15</v>
      </c>
      <c r="M2380" s="2" t="s">
        <v>16</v>
      </c>
      <c r="N2380" s="2">
        <v>177.57</v>
      </c>
      <c r="O2380" s="2" t="s">
        <v>23</v>
      </c>
      <c r="P2380" s="2">
        <f t="shared" si="74"/>
        <v>1779.0890999999999</v>
      </c>
    </row>
    <row r="2381" spans="1:16" ht="14.25" customHeight="1" x14ac:dyDescent="0.35">
      <c r="A2381" s="2" t="s">
        <v>2412</v>
      </c>
      <c r="B2381" s="2" t="s">
        <v>19</v>
      </c>
      <c r="C2381" s="2" t="s">
        <v>14</v>
      </c>
      <c r="D2381" s="2">
        <v>4523.2</v>
      </c>
      <c r="E2381" s="2">
        <v>0.16</v>
      </c>
      <c r="F2381" s="2">
        <f t="shared" si="75"/>
        <v>723.71199999999999</v>
      </c>
      <c r="G2381" s="2">
        <v>3</v>
      </c>
      <c r="H2381" s="2" t="str">
        <f>TEXT(Table1[[#This Row],[order_date]],"mmmm")</f>
        <v>January</v>
      </c>
      <c r="I2381" s="3">
        <v>44942</v>
      </c>
      <c r="J2381" s="3">
        <v>44944</v>
      </c>
      <c r="K2381" s="3" t="str">
        <f>TEXT(Table1[[#This Row],[delivery_date]]-Table1[[#This Row],[order_date]],"D")</f>
        <v>2</v>
      </c>
      <c r="L2381" s="2" t="s">
        <v>31</v>
      </c>
      <c r="M2381" s="2" t="s">
        <v>22</v>
      </c>
      <c r="N2381" s="2">
        <v>497.79</v>
      </c>
      <c r="O2381" s="2" t="s">
        <v>23</v>
      </c>
      <c r="P2381" s="2">
        <f t="shared" si="74"/>
        <v>3799.4879999999998</v>
      </c>
    </row>
    <row r="2382" spans="1:16" ht="14.25" customHeight="1" x14ac:dyDescent="0.35">
      <c r="A2382" s="2" t="s">
        <v>2413</v>
      </c>
      <c r="B2382" s="2" t="s">
        <v>41</v>
      </c>
      <c r="C2382" s="2" t="s">
        <v>33</v>
      </c>
      <c r="D2382" s="2">
        <v>2923.22</v>
      </c>
      <c r="E2382" s="2">
        <v>0.32</v>
      </c>
      <c r="F2382" s="2">
        <f t="shared" si="75"/>
        <v>935.43039999999996</v>
      </c>
      <c r="G2382" s="2">
        <v>6</v>
      </c>
      <c r="H2382" s="2" t="str">
        <f>TEXT(Table1[[#This Row],[order_date]],"mmmm")</f>
        <v>April</v>
      </c>
      <c r="I2382" s="3">
        <v>45400</v>
      </c>
      <c r="J2382" s="3">
        <v>45404</v>
      </c>
      <c r="K2382" s="3" t="str">
        <f>TEXT(Table1[[#This Row],[delivery_date]]-Table1[[#This Row],[order_date]],"D")</f>
        <v>4</v>
      </c>
      <c r="L2382" s="2" t="s">
        <v>31</v>
      </c>
      <c r="M2382" s="2" t="s">
        <v>16</v>
      </c>
      <c r="N2382" s="2">
        <v>269.63</v>
      </c>
      <c r="O2382" s="2" t="s">
        <v>23</v>
      </c>
      <c r="P2382" s="2">
        <f t="shared" si="74"/>
        <v>1987.7895999999998</v>
      </c>
    </row>
    <row r="2383" spans="1:16" ht="14.25" customHeight="1" x14ac:dyDescent="0.35">
      <c r="A2383" s="2" t="s">
        <v>2414</v>
      </c>
      <c r="B2383" s="2" t="s">
        <v>25</v>
      </c>
      <c r="C2383" s="2" t="s">
        <v>14</v>
      </c>
      <c r="D2383" s="2">
        <v>2288.67</v>
      </c>
      <c r="E2383" s="2">
        <v>0.25</v>
      </c>
      <c r="F2383" s="2">
        <f t="shared" si="75"/>
        <v>572.16750000000002</v>
      </c>
      <c r="G2383" s="2">
        <v>7</v>
      </c>
      <c r="H2383" s="2" t="str">
        <f>TEXT(Table1[[#This Row],[order_date]],"mmmm")</f>
        <v>April</v>
      </c>
      <c r="I2383" s="3">
        <v>45386</v>
      </c>
      <c r="J2383" s="3">
        <v>45391</v>
      </c>
      <c r="K2383" s="3" t="str">
        <f>TEXT(Table1[[#This Row],[delivery_date]]-Table1[[#This Row],[order_date]],"D")</f>
        <v>5</v>
      </c>
      <c r="L2383" s="2" t="s">
        <v>15</v>
      </c>
      <c r="M2383" s="2" t="s">
        <v>16</v>
      </c>
      <c r="N2383" s="2">
        <v>376.36</v>
      </c>
      <c r="O2383" s="2" t="s">
        <v>39</v>
      </c>
      <c r="P2383" s="2">
        <f t="shared" si="74"/>
        <v>1716.5025000000001</v>
      </c>
    </row>
    <row r="2384" spans="1:16" ht="14.25" customHeight="1" x14ac:dyDescent="0.35">
      <c r="A2384" s="2" t="s">
        <v>2415</v>
      </c>
      <c r="B2384" s="2" t="s">
        <v>41</v>
      </c>
      <c r="C2384" s="2" t="s">
        <v>36</v>
      </c>
      <c r="D2384" s="2">
        <v>3362.67</v>
      </c>
      <c r="E2384" s="2">
        <v>0.17</v>
      </c>
      <c r="F2384" s="2">
        <f t="shared" si="75"/>
        <v>571.65390000000002</v>
      </c>
      <c r="G2384" s="2">
        <v>7</v>
      </c>
      <c r="H2384" s="2" t="str">
        <f>TEXT(Table1[[#This Row],[order_date]],"mmmm")</f>
        <v>July</v>
      </c>
      <c r="I2384" s="3">
        <v>45137</v>
      </c>
      <c r="J2384" s="3">
        <v>45141</v>
      </c>
      <c r="K2384" s="3" t="str">
        <f>TEXT(Table1[[#This Row],[delivery_date]]-Table1[[#This Row],[order_date]],"D")</f>
        <v>4</v>
      </c>
      <c r="L2384" s="2" t="s">
        <v>21</v>
      </c>
      <c r="M2384" s="2" t="s">
        <v>27</v>
      </c>
      <c r="N2384" s="2">
        <v>763.47</v>
      </c>
      <c r="O2384" s="2" t="s">
        <v>48</v>
      </c>
      <c r="P2384" s="2">
        <f t="shared" si="74"/>
        <v>2791.0160999999998</v>
      </c>
    </row>
    <row r="2385" spans="1:16" ht="14.25" customHeight="1" x14ac:dyDescent="0.35">
      <c r="A2385" s="2" t="s">
        <v>2416</v>
      </c>
      <c r="B2385" s="2" t="s">
        <v>41</v>
      </c>
      <c r="C2385" s="2" t="s">
        <v>36</v>
      </c>
      <c r="D2385" s="2">
        <v>4184.26</v>
      </c>
      <c r="E2385" s="2">
        <v>0.11</v>
      </c>
      <c r="F2385" s="2">
        <f t="shared" si="75"/>
        <v>460.26860000000005</v>
      </c>
      <c r="G2385" s="2">
        <v>1</v>
      </c>
      <c r="H2385" s="2" t="str">
        <f>TEXT(Table1[[#This Row],[order_date]],"mmmm")</f>
        <v>July</v>
      </c>
      <c r="I2385" s="3">
        <v>45485</v>
      </c>
      <c r="J2385" s="3">
        <v>45488</v>
      </c>
      <c r="K2385" s="3" t="str">
        <f>TEXT(Table1[[#This Row],[delivery_date]]-Table1[[#This Row],[order_date]],"D")</f>
        <v>3</v>
      </c>
      <c r="L2385" s="2" t="s">
        <v>21</v>
      </c>
      <c r="M2385" s="2" t="s">
        <v>16</v>
      </c>
      <c r="N2385" s="2">
        <v>462.58</v>
      </c>
      <c r="O2385" s="2" t="s">
        <v>48</v>
      </c>
      <c r="P2385" s="2">
        <f t="shared" si="74"/>
        <v>3723.9914000000003</v>
      </c>
    </row>
    <row r="2386" spans="1:16" ht="14.25" customHeight="1" x14ac:dyDescent="0.35">
      <c r="A2386" s="2" t="s">
        <v>2417</v>
      </c>
      <c r="B2386" s="2" t="s">
        <v>25</v>
      </c>
      <c r="C2386" s="2" t="s">
        <v>20</v>
      </c>
      <c r="D2386" s="2">
        <v>1484.24</v>
      </c>
      <c r="E2386" s="2">
        <v>0.04</v>
      </c>
      <c r="F2386" s="2">
        <f t="shared" si="75"/>
        <v>59.369599999999998</v>
      </c>
      <c r="G2386" s="2">
        <v>5</v>
      </c>
      <c r="H2386" s="2" t="str">
        <f>TEXT(Table1[[#This Row],[order_date]],"mmmm")</f>
        <v>March</v>
      </c>
      <c r="I2386" s="3">
        <v>45369</v>
      </c>
      <c r="J2386" s="3">
        <v>45370</v>
      </c>
      <c r="K2386" s="3" t="str">
        <f>TEXT(Table1[[#This Row],[delivery_date]]-Table1[[#This Row],[order_date]],"D")</f>
        <v>1</v>
      </c>
      <c r="L2386" s="2" t="s">
        <v>15</v>
      </c>
      <c r="M2386" s="2" t="s">
        <v>27</v>
      </c>
      <c r="N2386" s="2">
        <v>130.37</v>
      </c>
      <c r="O2386" s="2" t="s">
        <v>39</v>
      </c>
      <c r="P2386" s="2">
        <f t="shared" si="74"/>
        <v>1424.8704</v>
      </c>
    </row>
    <row r="2387" spans="1:16" ht="14.25" customHeight="1" x14ac:dyDescent="0.35">
      <c r="A2387" s="2" t="s">
        <v>2418</v>
      </c>
      <c r="B2387" s="2" t="s">
        <v>41</v>
      </c>
      <c r="C2387" s="2" t="s">
        <v>20</v>
      </c>
      <c r="D2387" s="2">
        <v>626.88</v>
      </c>
      <c r="E2387" s="2">
        <v>0.39</v>
      </c>
      <c r="F2387" s="2">
        <f t="shared" si="75"/>
        <v>244.48320000000001</v>
      </c>
      <c r="G2387" s="2">
        <v>3</v>
      </c>
      <c r="H2387" s="2" t="str">
        <f>TEXT(Table1[[#This Row],[order_date]],"mmmm")</f>
        <v>April</v>
      </c>
      <c r="I2387" s="3">
        <v>45025</v>
      </c>
      <c r="J2387" s="3">
        <v>45028</v>
      </c>
      <c r="K2387" s="3" t="str">
        <f>TEXT(Table1[[#This Row],[delivery_date]]-Table1[[#This Row],[order_date]],"D")</f>
        <v>3</v>
      </c>
      <c r="L2387" s="2" t="s">
        <v>31</v>
      </c>
      <c r="M2387" s="2" t="s">
        <v>22</v>
      </c>
      <c r="N2387" s="2">
        <v>119.99</v>
      </c>
      <c r="O2387" s="2" t="s">
        <v>23</v>
      </c>
      <c r="P2387" s="2">
        <f t="shared" si="74"/>
        <v>382.39679999999998</v>
      </c>
    </row>
    <row r="2388" spans="1:16" ht="14.25" customHeight="1" x14ac:dyDescent="0.35">
      <c r="A2388" s="2" t="s">
        <v>2419</v>
      </c>
      <c r="B2388" s="2" t="s">
        <v>41</v>
      </c>
      <c r="C2388" s="2" t="s">
        <v>26</v>
      </c>
      <c r="D2388" s="2">
        <v>2221.79</v>
      </c>
      <c r="E2388" s="2">
        <v>0.41</v>
      </c>
      <c r="F2388" s="2">
        <f t="shared" si="75"/>
        <v>910.93389999999988</v>
      </c>
      <c r="G2388" s="2">
        <v>1</v>
      </c>
      <c r="H2388" s="2" t="str">
        <f>TEXT(Table1[[#This Row],[order_date]],"mmmm")</f>
        <v>January</v>
      </c>
      <c r="I2388" s="3">
        <v>44946</v>
      </c>
      <c r="J2388" s="3">
        <v>44953</v>
      </c>
      <c r="K2388" s="3" t="str">
        <f>TEXT(Table1[[#This Row],[delivery_date]]-Table1[[#This Row],[order_date]],"D")</f>
        <v>7</v>
      </c>
      <c r="L2388" s="2" t="s">
        <v>31</v>
      </c>
      <c r="M2388" s="2" t="s">
        <v>22</v>
      </c>
      <c r="N2388" s="2">
        <v>480.81</v>
      </c>
      <c r="O2388" s="2" t="s">
        <v>48</v>
      </c>
      <c r="P2388" s="2">
        <f t="shared" si="74"/>
        <v>1310.8561</v>
      </c>
    </row>
    <row r="2389" spans="1:16" ht="14.25" customHeight="1" x14ac:dyDescent="0.35">
      <c r="A2389" s="2" t="s">
        <v>2420</v>
      </c>
      <c r="B2389" s="2" t="s">
        <v>19</v>
      </c>
      <c r="C2389" s="2" t="s">
        <v>14</v>
      </c>
      <c r="D2389" s="2">
        <v>1151.1500000000001</v>
      </c>
      <c r="E2389" s="2">
        <v>0.27</v>
      </c>
      <c r="F2389" s="2">
        <f t="shared" si="75"/>
        <v>310.81050000000005</v>
      </c>
      <c r="G2389" s="2">
        <v>1</v>
      </c>
      <c r="H2389" s="2" t="str">
        <f>TEXT(Table1[[#This Row],[order_date]],"mmmm")</f>
        <v>January</v>
      </c>
      <c r="I2389" s="3">
        <v>44947</v>
      </c>
      <c r="J2389" s="3">
        <v>44954</v>
      </c>
      <c r="K2389" s="3" t="str">
        <f>TEXT(Table1[[#This Row],[delivery_date]]-Table1[[#This Row],[order_date]],"D")</f>
        <v>7</v>
      </c>
      <c r="L2389" s="2" t="s">
        <v>15</v>
      </c>
      <c r="M2389" s="2" t="s">
        <v>16</v>
      </c>
      <c r="N2389" s="2">
        <v>331.24</v>
      </c>
      <c r="O2389" s="2" t="s">
        <v>23</v>
      </c>
      <c r="P2389" s="2">
        <f t="shared" si="74"/>
        <v>840.33950000000004</v>
      </c>
    </row>
    <row r="2390" spans="1:16" ht="14.25" customHeight="1" x14ac:dyDescent="0.35">
      <c r="A2390" s="2" t="s">
        <v>2421</v>
      </c>
      <c r="B2390" s="2" t="s">
        <v>13</v>
      </c>
      <c r="C2390" s="2" t="s">
        <v>26</v>
      </c>
      <c r="D2390" s="2">
        <v>2204.75</v>
      </c>
      <c r="E2390" s="2">
        <v>0.08</v>
      </c>
      <c r="F2390" s="2">
        <f t="shared" si="75"/>
        <v>176.38</v>
      </c>
      <c r="G2390" s="2">
        <v>2</v>
      </c>
      <c r="H2390" s="2" t="str">
        <f>TEXT(Table1[[#This Row],[order_date]],"mmmm")</f>
        <v>June</v>
      </c>
      <c r="I2390" s="3">
        <v>45107</v>
      </c>
      <c r="J2390" s="3">
        <v>45112</v>
      </c>
      <c r="K2390" s="3" t="str">
        <f>TEXT(Table1[[#This Row],[delivery_date]]-Table1[[#This Row],[order_date]],"D")</f>
        <v>5</v>
      </c>
      <c r="L2390" s="2" t="s">
        <v>31</v>
      </c>
      <c r="M2390" s="2" t="s">
        <v>22</v>
      </c>
      <c r="N2390" s="2">
        <v>445.35</v>
      </c>
      <c r="O2390" s="2" t="s">
        <v>17</v>
      </c>
      <c r="P2390" s="2">
        <f t="shared" si="74"/>
        <v>2028.37</v>
      </c>
    </row>
    <row r="2391" spans="1:16" ht="14.25" customHeight="1" x14ac:dyDescent="0.35">
      <c r="A2391" s="2" t="s">
        <v>2422</v>
      </c>
      <c r="B2391" s="2" t="s">
        <v>41</v>
      </c>
      <c r="C2391" s="2" t="s">
        <v>36</v>
      </c>
      <c r="D2391" s="2">
        <v>4956.1400000000003</v>
      </c>
      <c r="E2391" s="2">
        <v>0.13</v>
      </c>
      <c r="F2391" s="2">
        <f t="shared" si="75"/>
        <v>644.29820000000007</v>
      </c>
      <c r="G2391" s="2">
        <v>8</v>
      </c>
      <c r="H2391" s="2" t="str">
        <f>TEXT(Table1[[#This Row],[order_date]],"mmmm")</f>
        <v>April</v>
      </c>
      <c r="I2391" s="3">
        <v>45411</v>
      </c>
      <c r="J2391" s="3">
        <v>45412</v>
      </c>
      <c r="K2391" s="3" t="str">
        <f>TEXT(Table1[[#This Row],[delivery_date]]-Table1[[#This Row],[order_date]],"D")</f>
        <v>1</v>
      </c>
      <c r="L2391" s="2" t="s">
        <v>31</v>
      </c>
      <c r="M2391" s="2" t="s">
        <v>22</v>
      </c>
      <c r="N2391" s="2">
        <v>951.51</v>
      </c>
      <c r="O2391" s="2" t="s">
        <v>48</v>
      </c>
      <c r="P2391" s="2">
        <f t="shared" si="74"/>
        <v>4311.8418000000001</v>
      </c>
    </row>
    <row r="2392" spans="1:16" ht="14.25" customHeight="1" x14ac:dyDescent="0.35">
      <c r="A2392" s="2" t="s">
        <v>2423</v>
      </c>
      <c r="B2392" s="2" t="s">
        <v>41</v>
      </c>
      <c r="C2392" s="2" t="s">
        <v>20</v>
      </c>
      <c r="D2392" s="2">
        <v>2913.2</v>
      </c>
      <c r="E2392" s="2">
        <v>0.48</v>
      </c>
      <c r="F2392" s="2">
        <f t="shared" si="75"/>
        <v>1398.3359999999998</v>
      </c>
      <c r="G2392" s="2">
        <v>4</v>
      </c>
      <c r="H2392" s="2" t="str">
        <f>TEXT(Table1[[#This Row],[order_date]],"mmmm")</f>
        <v>November</v>
      </c>
      <c r="I2392" s="3">
        <v>45620</v>
      </c>
      <c r="J2392" s="3">
        <v>45624</v>
      </c>
      <c r="K2392" s="3" t="str">
        <f>TEXT(Table1[[#This Row],[delivery_date]]-Table1[[#This Row],[order_date]],"D")</f>
        <v>4</v>
      </c>
      <c r="L2392" s="2" t="s">
        <v>15</v>
      </c>
      <c r="M2392" s="2" t="s">
        <v>27</v>
      </c>
      <c r="N2392" s="2">
        <v>489.84</v>
      </c>
      <c r="O2392" s="2" t="s">
        <v>17</v>
      </c>
      <c r="P2392" s="2">
        <f t="shared" si="74"/>
        <v>1514.864</v>
      </c>
    </row>
    <row r="2393" spans="1:16" ht="14.25" customHeight="1" x14ac:dyDescent="0.35">
      <c r="A2393" s="2" t="s">
        <v>2424</v>
      </c>
      <c r="B2393" s="2" t="s">
        <v>41</v>
      </c>
      <c r="C2393" s="2" t="s">
        <v>20</v>
      </c>
      <c r="D2393" s="2">
        <v>3498.64</v>
      </c>
      <c r="E2393" s="2">
        <v>0.11</v>
      </c>
      <c r="F2393" s="2">
        <f t="shared" si="75"/>
        <v>384.85039999999998</v>
      </c>
      <c r="G2393" s="2">
        <v>3</v>
      </c>
      <c r="H2393" s="2" t="str">
        <f>TEXT(Table1[[#This Row],[order_date]],"mmmm")</f>
        <v>July</v>
      </c>
      <c r="I2393" s="3">
        <v>45487</v>
      </c>
      <c r="J2393" s="3">
        <v>45492</v>
      </c>
      <c r="K2393" s="3" t="str">
        <f>TEXT(Table1[[#This Row],[delivery_date]]-Table1[[#This Row],[order_date]],"D")</f>
        <v>5</v>
      </c>
      <c r="L2393" s="2" t="s">
        <v>21</v>
      </c>
      <c r="M2393" s="2" t="s">
        <v>16</v>
      </c>
      <c r="N2393" s="2">
        <v>419.42</v>
      </c>
      <c r="O2393" s="2" t="s">
        <v>39</v>
      </c>
      <c r="P2393" s="2">
        <f t="shared" si="74"/>
        <v>3113.7896000000001</v>
      </c>
    </row>
    <row r="2394" spans="1:16" ht="14.25" customHeight="1" x14ac:dyDescent="0.35">
      <c r="A2394" s="2" t="s">
        <v>2425</v>
      </c>
      <c r="B2394" s="2" t="s">
        <v>19</v>
      </c>
      <c r="C2394" s="2" t="s">
        <v>20</v>
      </c>
      <c r="D2394" s="2">
        <v>3421.85</v>
      </c>
      <c r="E2394" s="2">
        <v>0.03</v>
      </c>
      <c r="F2394" s="2">
        <f t="shared" si="75"/>
        <v>102.65549999999999</v>
      </c>
      <c r="G2394" s="2">
        <v>8</v>
      </c>
      <c r="H2394" s="2" t="str">
        <f>TEXT(Table1[[#This Row],[order_date]],"mmmm")</f>
        <v>February</v>
      </c>
      <c r="I2394" s="3">
        <v>45326</v>
      </c>
      <c r="J2394" s="3">
        <v>45327</v>
      </c>
      <c r="K2394" s="3" t="str">
        <f>TEXT(Table1[[#This Row],[delivery_date]]-Table1[[#This Row],[order_date]],"D")</f>
        <v>1</v>
      </c>
      <c r="L2394" s="2" t="s">
        <v>21</v>
      </c>
      <c r="M2394" s="2" t="s">
        <v>16</v>
      </c>
      <c r="N2394" s="2">
        <v>984.7</v>
      </c>
      <c r="O2394" s="2" t="s">
        <v>39</v>
      </c>
      <c r="P2394" s="2">
        <f t="shared" si="74"/>
        <v>3319.1945000000001</v>
      </c>
    </row>
    <row r="2395" spans="1:16" ht="14.25" customHeight="1" x14ac:dyDescent="0.35">
      <c r="A2395" s="2" t="s">
        <v>2426</v>
      </c>
      <c r="B2395" s="2" t="s">
        <v>13</v>
      </c>
      <c r="C2395" s="2" t="s">
        <v>33</v>
      </c>
      <c r="D2395" s="2">
        <v>4121.43</v>
      </c>
      <c r="E2395" s="2">
        <v>0.28000000000000003</v>
      </c>
      <c r="F2395" s="2">
        <f t="shared" si="75"/>
        <v>1154.0004000000001</v>
      </c>
      <c r="G2395" s="2">
        <v>2</v>
      </c>
      <c r="H2395" s="2" t="str">
        <f>TEXT(Table1[[#This Row],[order_date]],"mmmm")</f>
        <v>September</v>
      </c>
      <c r="I2395" s="3">
        <v>45198</v>
      </c>
      <c r="J2395" s="3">
        <v>45199</v>
      </c>
      <c r="K2395" s="3" t="str">
        <f>TEXT(Table1[[#This Row],[delivery_date]]-Table1[[#This Row],[order_date]],"D")</f>
        <v>1</v>
      </c>
      <c r="L2395" s="2" t="s">
        <v>21</v>
      </c>
      <c r="M2395" s="2" t="s">
        <v>27</v>
      </c>
      <c r="N2395" s="2">
        <v>938.45</v>
      </c>
      <c r="O2395" s="2" t="s">
        <v>48</v>
      </c>
      <c r="P2395" s="2">
        <f t="shared" si="74"/>
        <v>2967.4296000000004</v>
      </c>
    </row>
    <row r="2396" spans="1:16" ht="14.25" customHeight="1" x14ac:dyDescent="0.35">
      <c r="A2396" s="2" t="s">
        <v>2427</v>
      </c>
      <c r="B2396" s="2" t="s">
        <v>25</v>
      </c>
      <c r="C2396" s="2" t="s">
        <v>36</v>
      </c>
      <c r="D2396" s="2">
        <v>4726.2299999999996</v>
      </c>
      <c r="E2396" s="2">
        <v>0.13</v>
      </c>
      <c r="F2396" s="2">
        <f t="shared" si="75"/>
        <v>614.40989999999999</v>
      </c>
      <c r="G2396" s="2">
        <v>9</v>
      </c>
      <c r="H2396" s="2" t="str">
        <f>TEXT(Table1[[#This Row],[order_date]],"mmmm")</f>
        <v>January</v>
      </c>
      <c r="I2396" s="3">
        <v>44949</v>
      </c>
      <c r="J2396" s="3">
        <v>44953</v>
      </c>
      <c r="K2396" s="3" t="str">
        <f>TEXT(Table1[[#This Row],[delivery_date]]-Table1[[#This Row],[order_date]],"D")</f>
        <v>4</v>
      </c>
      <c r="L2396" s="2" t="s">
        <v>15</v>
      </c>
      <c r="M2396" s="2" t="s">
        <v>16</v>
      </c>
      <c r="N2396" s="2">
        <v>795.99</v>
      </c>
      <c r="O2396" s="2" t="s">
        <v>34</v>
      </c>
      <c r="P2396" s="2">
        <f t="shared" si="74"/>
        <v>4111.8200999999999</v>
      </c>
    </row>
    <row r="2397" spans="1:16" ht="14.25" customHeight="1" x14ac:dyDescent="0.35">
      <c r="A2397" s="2" t="s">
        <v>2428</v>
      </c>
      <c r="B2397" s="2" t="s">
        <v>19</v>
      </c>
      <c r="C2397" s="2" t="s">
        <v>20</v>
      </c>
      <c r="D2397" s="2">
        <v>3328.21</v>
      </c>
      <c r="E2397" s="2">
        <v>0.48</v>
      </c>
      <c r="F2397" s="2">
        <f t="shared" si="75"/>
        <v>1597.5408</v>
      </c>
      <c r="G2397" s="2">
        <v>4</v>
      </c>
      <c r="H2397" s="2" t="str">
        <f>TEXT(Table1[[#This Row],[order_date]],"mmmm")</f>
        <v>April</v>
      </c>
      <c r="I2397" s="3">
        <v>45034</v>
      </c>
      <c r="J2397" s="3">
        <v>45040</v>
      </c>
      <c r="K2397" s="3" t="str">
        <f>TEXT(Table1[[#This Row],[delivery_date]]-Table1[[#This Row],[order_date]],"D")</f>
        <v>6</v>
      </c>
      <c r="L2397" s="2" t="s">
        <v>15</v>
      </c>
      <c r="M2397" s="2" t="s">
        <v>16</v>
      </c>
      <c r="N2397" s="2">
        <v>609.20000000000005</v>
      </c>
      <c r="O2397" s="2" t="s">
        <v>28</v>
      </c>
      <c r="P2397" s="2">
        <f t="shared" si="74"/>
        <v>1730.6692</v>
      </c>
    </row>
    <row r="2398" spans="1:16" ht="14.25" customHeight="1" x14ac:dyDescent="0.35">
      <c r="A2398" s="2" t="s">
        <v>2429</v>
      </c>
      <c r="B2398" s="2" t="s">
        <v>19</v>
      </c>
      <c r="C2398" s="2" t="s">
        <v>36</v>
      </c>
      <c r="D2398" s="2">
        <v>2432.86</v>
      </c>
      <c r="E2398" s="2">
        <v>0.28999999999999998</v>
      </c>
      <c r="F2398" s="2">
        <f t="shared" si="75"/>
        <v>705.52940000000001</v>
      </c>
      <c r="G2398" s="2">
        <v>9</v>
      </c>
      <c r="H2398" s="2" t="str">
        <f>TEXT(Table1[[#This Row],[order_date]],"mmmm")</f>
        <v>August</v>
      </c>
      <c r="I2398" s="3">
        <v>45531</v>
      </c>
      <c r="J2398" s="3">
        <v>45538</v>
      </c>
      <c r="K2398" s="3" t="str">
        <f>TEXT(Table1[[#This Row],[delivery_date]]-Table1[[#This Row],[order_date]],"D")</f>
        <v>7</v>
      </c>
      <c r="L2398" s="2" t="s">
        <v>31</v>
      </c>
      <c r="M2398" s="2" t="s">
        <v>22</v>
      </c>
      <c r="N2398" s="2">
        <v>704.36</v>
      </c>
      <c r="O2398" s="2" t="s">
        <v>48</v>
      </c>
      <c r="P2398" s="2">
        <f t="shared" si="74"/>
        <v>1727.3306000000002</v>
      </c>
    </row>
    <row r="2399" spans="1:16" ht="14.25" customHeight="1" x14ac:dyDescent="0.35">
      <c r="A2399" s="2" t="s">
        <v>2430</v>
      </c>
      <c r="B2399" s="2" t="s">
        <v>13</v>
      </c>
      <c r="C2399" s="2" t="s">
        <v>20</v>
      </c>
      <c r="D2399" s="2">
        <v>1657.37</v>
      </c>
      <c r="E2399" s="2">
        <v>0.48</v>
      </c>
      <c r="F2399" s="2">
        <f t="shared" si="75"/>
        <v>795.53759999999988</v>
      </c>
      <c r="G2399" s="2">
        <v>1</v>
      </c>
      <c r="H2399" s="2" t="str">
        <f>TEXT(Table1[[#This Row],[order_date]],"mmmm")</f>
        <v>November</v>
      </c>
      <c r="I2399" s="3">
        <v>45603</v>
      </c>
      <c r="J2399" s="3">
        <v>45606</v>
      </c>
      <c r="K2399" s="3" t="str">
        <f>TEXT(Table1[[#This Row],[delivery_date]]-Table1[[#This Row],[order_date]],"D")</f>
        <v>3</v>
      </c>
      <c r="L2399" s="2" t="s">
        <v>21</v>
      </c>
      <c r="M2399" s="2" t="s">
        <v>27</v>
      </c>
      <c r="N2399" s="2">
        <v>284.01</v>
      </c>
      <c r="O2399" s="2" t="s">
        <v>39</v>
      </c>
      <c r="P2399" s="2">
        <f t="shared" si="74"/>
        <v>861.83240000000001</v>
      </c>
    </row>
    <row r="2400" spans="1:16" ht="14.25" customHeight="1" x14ac:dyDescent="0.35">
      <c r="A2400" s="2" t="s">
        <v>2431</v>
      </c>
      <c r="B2400" s="2" t="s">
        <v>13</v>
      </c>
      <c r="C2400" s="2" t="s">
        <v>14</v>
      </c>
      <c r="D2400" s="2">
        <v>1865.34</v>
      </c>
      <c r="E2400" s="2">
        <v>0.39</v>
      </c>
      <c r="F2400" s="2">
        <f t="shared" si="75"/>
        <v>727.48260000000005</v>
      </c>
      <c r="G2400" s="2">
        <v>5</v>
      </c>
      <c r="H2400" s="2" t="str">
        <f>TEXT(Table1[[#This Row],[order_date]],"mmmm")</f>
        <v>January</v>
      </c>
      <c r="I2400" s="3">
        <v>44950</v>
      </c>
      <c r="J2400" s="3">
        <v>44956</v>
      </c>
      <c r="K2400" s="3" t="str">
        <f>TEXT(Table1[[#This Row],[delivery_date]]-Table1[[#This Row],[order_date]],"D")</f>
        <v>6</v>
      </c>
      <c r="L2400" s="2" t="s">
        <v>31</v>
      </c>
      <c r="M2400" s="2" t="s">
        <v>16</v>
      </c>
      <c r="N2400" s="2">
        <v>556.52</v>
      </c>
      <c r="O2400" s="2" t="s">
        <v>39</v>
      </c>
      <c r="P2400" s="2">
        <f t="shared" si="74"/>
        <v>1137.8573999999999</v>
      </c>
    </row>
    <row r="2401" spans="1:16" ht="14.25" customHeight="1" x14ac:dyDescent="0.35">
      <c r="A2401" s="2" t="s">
        <v>2432</v>
      </c>
      <c r="B2401" s="2" t="s">
        <v>19</v>
      </c>
      <c r="C2401" s="2" t="s">
        <v>36</v>
      </c>
      <c r="D2401" s="2">
        <v>1738.95</v>
      </c>
      <c r="E2401" s="2">
        <v>0.36</v>
      </c>
      <c r="F2401" s="2">
        <f t="shared" si="75"/>
        <v>626.02200000000005</v>
      </c>
      <c r="G2401" s="2">
        <v>7</v>
      </c>
      <c r="H2401" s="2" t="str">
        <f>TEXT(Table1[[#This Row],[order_date]],"mmmm")</f>
        <v>March</v>
      </c>
      <c r="I2401" s="3">
        <v>45379</v>
      </c>
      <c r="J2401" s="3">
        <v>45386</v>
      </c>
      <c r="K2401" s="3" t="str">
        <f>TEXT(Table1[[#This Row],[delivery_date]]-Table1[[#This Row],[order_date]],"D")</f>
        <v>7</v>
      </c>
      <c r="L2401" s="2" t="s">
        <v>31</v>
      </c>
      <c r="M2401" s="2" t="s">
        <v>27</v>
      </c>
      <c r="N2401" s="2">
        <v>335.3</v>
      </c>
      <c r="O2401" s="2" t="s">
        <v>39</v>
      </c>
      <c r="P2401" s="2">
        <f t="shared" si="74"/>
        <v>1112.9279999999999</v>
      </c>
    </row>
    <row r="2402" spans="1:16" ht="14.25" customHeight="1" x14ac:dyDescent="0.35">
      <c r="A2402" s="2" t="s">
        <v>2433</v>
      </c>
      <c r="B2402" s="2" t="s">
        <v>25</v>
      </c>
      <c r="C2402" s="2" t="s">
        <v>26</v>
      </c>
      <c r="D2402" s="2">
        <v>1689.88</v>
      </c>
      <c r="E2402" s="2">
        <v>0.42</v>
      </c>
      <c r="F2402" s="2">
        <f t="shared" si="75"/>
        <v>709.74959999999999</v>
      </c>
      <c r="G2402" s="2">
        <v>4</v>
      </c>
      <c r="H2402" s="2" t="str">
        <f>TEXT(Table1[[#This Row],[order_date]],"mmmm")</f>
        <v>September</v>
      </c>
      <c r="I2402" s="3">
        <v>45545</v>
      </c>
      <c r="J2402" s="3">
        <v>45551</v>
      </c>
      <c r="K2402" s="3" t="str">
        <f>TEXT(Table1[[#This Row],[delivery_date]]-Table1[[#This Row],[order_date]],"D")</f>
        <v>6</v>
      </c>
      <c r="L2402" s="2" t="s">
        <v>15</v>
      </c>
      <c r="M2402" s="2" t="s">
        <v>16</v>
      </c>
      <c r="N2402" s="2">
        <v>471.92</v>
      </c>
      <c r="O2402" s="2" t="s">
        <v>28</v>
      </c>
      <c r="P2402" s="2">
        <f t="shared" si="74"/>
        <v>980.13040000000012</v>
      </c>
    </row>
    <row r="2403" spans="1:16" ht="14.25" customHeight="1" x14ac:dyDescent="0.35">
      <c r="A2403" s="2" t="s">
        <v>2434</v>
      </c>
      <c r="B2403" s="2" t="s">
        <v>19</v>
      </c>
      <c r="C2403" s="2" t="s">
        <v>33</v>
      </c>
      <c r="D2403" s="2">
        <v>3503.66</v>
      </c>
      <c r="E2403" s="2">
        <v>0.3</v>
      </c>
      <c r="F2403" s="2">
        <f t="shared" si="75"/>
        <v>1051.098</v>
      </c>
      <c r="G2403" s="2">
        <v>5</v>
      </c>
      <c r="H2403" s="2" t="str">
        <f>TEXT(Table1[[#This Row],[order_date]],"mmmm")</f>
        <v>June</v>
      </c>
      <c r="I2403" s="3">
        <v>45467</v>
      </c>
      <c r="J2403" s="3">
        <v>45473</v>
      </c>
      <c r="K2403" s="3" t="str">
        <f>TEXT(Table1[[#This Row],[delivery_date]]-Table1[[#This Row],[order_date]],"D")</f>
        <v>6</v>
      </c>
      <c r="L2403" s="2" t="s">
        <v>15</v>
      </c>
      <c r="M2403" s="2" t="s">
        <v>16</v>
      </c>
      <c r="N2403" s="2">
        <v>809.21</v>
      </c>
      <c r="O2403" s="2" t="s">
        <v>28</v>
      </c>
      <c r="P2403" s="2">
        <f t="shared" si="74"/>
        <v>2452.5619999999999</v>
      </c>
    </row>
    <row r="2404" spans="1:16" ht="14.25" customHeight="1" x14ac:dyDescent="0.35">
      <c r="A2404" s="2" t="s">
        <v>2435</v>
      </c>
      <c r="B2404" s="2" t="s">
        <v>13</v>
      </c>
      <c r="C2404" s="2" t="s">
        <v>26</v>
      </c>
      <c r="D2404" s="2">
        <v>2979.77</v>
      </c>
      <c r="E2404" s="2">
        <v>0.01</v>
      </c>
      <c r="F2404" s="2">
        <f t="shared" si="75"/>
        <v>29.797699999999999</v>
      </c>
      <c r="G2404" s="2">
        <v>9</v>
      </c>
      <c r="H2404" s="2" t="str">
        <f>TEXT(Table1[[#This Row],[order_date]],"mmmm")</f>
        <v>April</v>
      </c>
      <c r="I2404" s="3">
        <v>45041</v>
      </c>
      <c r="J2404" s="3">
        <v>45047</v>
      </c>
      <c r="K2404" s="3" t="str">
        <f>TEXT(Table1[[#This Row],[delivery_date]]-Table1[[#This Row],[order_date]],"D")</f>
        <v>6</v>
      </c>
      <c r="L2404" s="2" t="s">
        <v>31</v>
      </c>
      <c r="M2404" s="2" t="s">
        <v>27</v>
      </c>
      <c r="N2404" s="2">
        <v>230.04</v>
      </c>
      <c r="O2404" s="2" t="s">
        <v>34</v>
      </c>
      <c r="P2404" s="2">
        <f t="shared" si="74"/>
        <v>2949.9722999999999</v>
      </c>
    </row>
    <row r="2405" spans="1:16" ht="14.25" customHeight="1" x14ac:dyDescent="0.35">
      <c r="A2405" s="2" t="s">
        <v>2436</v>
      </c>
      <c r="B2405" s="2" t="s">
        <v>25</v>
      </c>
      <c r="C2405" s="2" t="s">
        <v>36</v>
      </c>
      <c r="D2405" s="2">
        <v>1089.78</v>
      </c>
      <c r="E2405" s="2">
        <v>0.2</v>
      </c>
      <c r="F2405" s="2">
        <f t="shared" si="75"/>
        <v>217.95600000000002</v>
      </c>
      <c r="G2405" s="2">
        <v>6</v>
      </c>
      <c r="H2405" s="2" t="str">
        <f>TEXT(Table1[[#This Row],[order_date]],"mmmm")</f>
        <v>January</v>
      </c>
      <c r="I2405" s="3">
        <v>45320</v>
      </c>
      <c r="J2405" s="3">
        <v>45323</v>
      </c>
      <c r="K2405" s="3" t="str">
        <f>TEXT(Table1[[#This Row],[delivery_date]]-Table1[[#This Row],[order_date]],"D")</f>
        <v>3</v>
      </c>
      <c r="L2405" s="2" t="s">
        <v>21</v>
      </c>
      <c r="M2405" s="2" t="s">
        <v>27</v>
      </c>
      <c r="N2405" s="2">
        <v>222.13</v>
      </c>
      <c r="O2405" s="2" t="s">
        <v>28</v>
      </c>
      <c r="P2405" s="2">
        <f t="shared" si="74"/>
        <v>871.82399999999996</v>
      </c>
    </row>
    <row r="2406" spans="1:16" ht="14.25" customHeight="1" x14ac:dyDescent="0.35">
      <c r="A2406" s="2" t="s">
        <v>2437</v>
      </c>
      <c r="B2406" s="2" t="s">
        <v>13</v>
      </c>
      <c r="C2406" s="2" t="s">
        <v>20</v>
      </c>
      <c r="D2406" s="2">
        <v>4851.17</v>
      </c>
      <c r="E2406" s="2">
        <v>0.11</v>
      </c>
      <c r="F2406" s="2">
        <f t="shared" si="75"/>
        <v>533.62869999999998</v>
      </c>
      <c r="G2406" s="2">
        <v>6</v>
      </c>
      <c r="H2406" s="2" t="str">
        <f>TEXT(Table1[[#This Row],[order_date]],"mmmm")</f>
        <v>September</v>
      </c>
      <c r="I2406" s="3">
        <v>45546</v>
      </c>
      <c r="J2406" s="3">
        <v>45552</v>
      </c>
      <c r="K2406" s="3" t="str">
        <f>TEXT(Table1[[#This Row],[delivery_date]]-Table1[[#This Row],[order_date]],"D")</f>
        <v>6</v>
      </c>
      <c r="L2406" s="2" t="s">
        <v>15</v>
      </c>
      <c r="M2406" s="2" t="s">
        <v>27</v>
      </c>
      <c r="N2406" s="2">
        <v>1398.3</v>
      </c>
      <c r="O2406" s="2" t="s">
        <v>39</v>
      </c>
      <c r="P2406" s="2">
        <f t="shared" si="74"/>
        <v>4317.5412999999999</v>
      </c>
    </row>
    <row r="2407" spans="1:16" ht="14.25" customHeight="1" x14ac:dyDescent="0.35">
      <c r="A2407" s="2" t="s">
        <v>2438</v>
      </c>
      <c r="B2407" s="2" t="s">
        <v>25</v>
      </c>
      <c r="C2407" s="2" t="s">
        <v>36</v>
      </c>
      <c r="D2407" s="2">
        <v>2195.86</v>
      </c>
      <c r="E2407" s="2">
        <v>0.22</v>
      </c>
      <c r="F2407" s="2">
        <f t="shared" si="75"/>
        <v>483.08920000000001</v>
      </c>
      <c r="G2407" s="2">
        <v>2</v>
      </c>
      <c r="H2407" s="2" t="str">
        <f>TEXT(Table1[[#This Row],[order_date]],"mmmm")</f>
        <v>August</v>
      </c>
      <c r="I2407" s="3">
        <v>45511</v>
      </c>
      <c r="J2407" s="3">
        <v>45514</v>
      </c>
      <c r="K2407" s="3" t="str">
        <f>TEXT(Table1[[#This Row],[delivery_date]]-Table1[[#This Row],[order_date]],"D")</f>
        <v>3</v>
      </c>
      <c r="L2407" s="2" t="s">
        <v>21</v>
      </c>
      <c r="M2407" s="2" t="s">
        <v>27</v>
      </c>
      <c r="N2407" s="2">
        <v>292.93</v>
      </c>
      <c r="O2407" s="2" t="s">
        <v>48</v>
      </c>
      <c r="P2407" s="2">
        <f t="shared" si="74"/>
        <v>1712.7708000000002</v>
      </c>
    </row>
    <row r="2408" spans="1:16" ht="14.25" customHeight="1" x14ac:dyDescent="0.35">
      <c r="A2408" s="2" t="s">
        <v>2439</v>
      </c>
      <c r="B2408" s="2" t="s">
        <v>41</v>
      </c>
      <c r="C2408" s="2" t="s">
        <v>33</v>
      </c>
      <c r="D2408" s="2">
        <v>2873.82</v>
      </c>
      <c r="E2408" s="2">
        <v>0.24</v>
      </c>
      <c r="F2408" s="2">
        <f t="shared" si="75"/>
        <v>689.71680000000003</v>
      </c>
      <c r="G2408" s="2">
        <v>1</v>
      </c>
      <c r="H2408" s="2" t="str">
        <f>TEXT(Table1[[#This Row],[order_date]],"mmmm")</f>
        <v>October</v>
      </c>
      <c r="I2408" s="3">
        <v>45588</v>
      </c>
      <c r="J2408" s="3">
        <v>45593</v>
      </c>
      <c r="K2408" s="3" t="str">
        <f>TEXT(Table1[[#This Row],[delivery_date]]-Table1[[#This Row],[order_date]],"D")</f>
        <v>5</v>
      </c>
      <c r="L2408" s="2" t="s">
        <v>15</v>
      </c>
      <c r="M2408" s="2" t="s">
        <v>27</v>
      </c>
      <c r="N2408" s="2">
        <v>400.29</v>
      </c>
      <c r="O2408" s="2" t="s">
        <v>28</v>
      </c>
      <c r="P2408" s="2">
        <f t="shared" si="74"/>
        <v>2184.1032</v>
      </c>
    </row>
    <row r="2409" spans="1:16" ht="14.25" customHeight="1" x14ac:dyDescent="0.35">
      <c r="A2409" s="2" t="s">
        <v>2440</v>
      </c>
      <c r="B2409" s="2" t="s">
        <v>13</v>
      </c>
      <c r="C2409" s="2" t="s">
        <v>36</v>
      </c>
      <c r="D2409" s="2">
        <v>3542.74</v>
      </c>
      <c r="E2409" s="2">
        <v>0.06</v>
      </c>
      <c r="F2409" s="2">
        <f t="shared" si="75"/>
        <v>212.56439999999998</v>
      </c>
      <c r="G2409" s="2">
        <v>4</v>
      </c>
      <c r="H2409" s="2" t="str">
        <f>TEXT(Table1[[#This Row],[order_date]],"mmmm")</f>
        <v>August</v>
      </c>
      <c r="I2409" s="3">
        <v>45522</v>
      </c>
      <c r="J2409" s="3">
        <v>45523</v>
      </c>
      <c r="K2409" s="3" t="str">
        <f>TEXT(Table1[[#This Row],[delivery_date]]-Table1[[#This Row],[order_date]],"D")</f>
        <v>1</v>
      </c>
      <c r="L2409" s="2" t="s">
        <v>31</v>
      </c>
      <c r="M2409" s="2" t="s">
        <v>22</v>
      </c>
      <c r="N2409" s="2">
        <v>279.60000000000002</v>
      </c>
      <c r="O2409" s="2" t="s">
        <v>39</v>
      </c>
      <c r="P2409" s="2">
        <f t="shared" si="74"/>
        <v>3330.1755999999996</v>
      </c>
    </row>
    <row r="2410" spans="1:16" ht="14.25" customHeight="1" x14ac:dyDescent="0.35">
      <c r="A2410" s="2" t="s">
        <v>2441</v>
      </c>
      <c r="B2410" s="2" t="s">
        <v>13</v>
      </c>
      <c r="C2410" s="2" t="s">
        <v>20</v>
      </c>
      <c r="D2410" s="2">
        <v>3107.02</v>
      </c>
      <c r="E2410" s="2">
        <v>0.01</v>
      </c>
      <c r="F2410" s="2">
        <f t="shared" si="75"/>
        <v>31.0702</v>
      </c>
      <c r="G2410" s="2">
        <v>3</v>
      </c>
      <c r="H2410" s="2" t="str">
        <f>TEXT(Table1[[#This Row],[order_date]],"mmmm")</f>
        <v>February</v>
      </c>
      <c r="I2410" s="3">
        <v>45330</v>
      </c>
      <c r="J2410" s="3">
        <v>45332</v>
      </c>
      <c r="K2410" s="3" t="str">
        <f>TEXT(Table1[[#This Row],[delivery_date]]-Table1[[#This Row],[order_date]],"D")</f>
        <v>2</v>
      </c>
      <c r="L2410" s="2" t="s">
        <v>31</v>
      </c>
      <c r="M2410" s="2" t="s">
        <v>27</v>
      </c>
      <c r="N2410" s="2">
        <v>552.65</v>
      </c>
      <c r="O2410" s="2" t="s">
        <v>48</v>
      </c>
      <c r="P2410" s="2">
        <f t="shared" si="74"/>
        <v>3075.9497999999999</v>
      </c>
    </row>
    <row r="2411" spans="1:16" ht="14.25" customHeight="1" x14ac:dyDescent="0.35">
      <c r="A2411" s="2" t="s">
        <v>2442</v>
      </c>
      <c r="B2411" s="2" t="s">
        <v>19</v>
      </c>
      <c r="C2411" s="2" t="s">
        <v>26</v>
      </c>
      <c r="D2411" s="2">
        <v>1624.15</v>
      </c>
      <c r="E2411" s="2">
        <v>7.0000000000000007E-2</v>
      </c>
      <c r="F2411" s="2">
        <f t="shared" si="75"/>
        <v>113.69050000000001</v>
      </c>
      <c r="G2411" s="2">
        <v>7</v>
      </c>
      <c r="H2411" s="2" t="str">
        <f>TEXT(Table1[[#This Row],[order_date]],"mmmm")</f>
        <v>August</v>
      </c>
      <c r="I2411" s="3">
        <v>45529</v>
      </c>
      <c r="J2411" s="3">
        <v>45531</v>
      </c>
      <c r="K2411" s="3" t="str">
        <f>TEXT(Table1[[#This Row],[delivery_date]]-Table1[[#This Row],[order_date]],"D")</f>
        <v>2</v>
      </c>
      <c r="L2411" s="2" t="s">
        <v>31</v>
      </c>
      <c r="M2411" s="2" t="s">
        <v>16</v>
      </c>
      <c r="N2411" s="2">
        <v>202.46</v>
      </c>
      <c r="O2411" s="2" t="s">
        <v>28</v>
      </c>
      <c r="P2411" s="2">
        <f t="shared" si="74"/>
        <v>1510.4595000000002</v>
      </c>
    </row>
    <row r="2412" spans="1:16" ht="14.25" customHeight="1" x14ac:dyDescent="0.35">
      <c r="A2412" s="2" t="s">
        <v>2443</v>
      </c>
      <c r="B2412" s="2" t="s">
        <v>13</v>
      </c>
      <c r="C2412" s="2" t="s">
        <v>14</v>
      </c>
      <c r="D2412" s="2">
        <v>4008.76</v>
      </c>
      <c r="E2412" s="2">
        <v>0.43</v>
      </c>
      <c r="F2412" s="2">
        <f t="shared" si="75"/>
        <v>1723.7668000000001</v>
      </c>
      <c r="G2412" s="2">
        <v>7</v>
      </c>
      <c r="H2412" s="2" t="str">
        <f>TEXT(Table1[[#This Row],[order_date]],"mmmm")</f>
        <v>April</v>
      </c>
      <c r="I2412" s="3">
        <v>45028</v>
      </c>
      <c r="J2412" s="3">
        <v>45032</v>
      </c>
      <c r="K2412" s="3" t="str">
        <f>TEXT(Table1[[#This Row],[delivery_date]]-Table1[[#This Row],[order_date]],"D")</f>
        <v>4</v>
      </c>
      <c r="L2412" s="2" t="s">
        <v>31</v>
      </c>
      <c r="M2412" s="2" t="s">
        <v>16</v>
      </c>
      <c r="N2412" s="2">
        <v>973.65</v>
      </c>
      <c r="O2412" s="2" t="s">
        <v>28</v>
      </c>
      <c r="P2412" s="2">
        <f t="shared" si="74"/>
        <v>2284.9931999999999</v>
      </c>
    </row>
    <row r="2413" spans="1:16" ht="14.25" customHeight="1" x14ac:dyDescent="0.35">
      <c r="A2413" s="2" t="s">
        <v>2444</v>
      </c>
      <c r="B2413" s="2" t="s">
        <v>13</v>
      </c>
      <c r="C2413" s="2" t="s">
        <v>26</v>
      </c>
      <c r="D2413" s="2">
        <v>639.75</v>
      </c>
      <c r="E2413" s="2">
        <v>0.38</v>
      </c>
      <c r="F2413" s="2">
        <f t="shared" si="75"/>
        <v>243.10499999999999</v>
      </c>
      <c r="G2413" s="2">
        <v>6</v>
      </c>
      <c r="H2413" s="2" t="str">
        <f>TEXT(Table1[[#This Row],[order_date]],"mmmm")</f>
        <v>September</v>
      </c>
      <c r="I2413" s="3">
        <v>45192</v>
      </c>
      <c r="J2413" s="3">
        <v>45193</v>
      </c>
      <c r="K2413" s="3" t="str">
        <f>TEXT(Table1[[#This Row],[delivery_date]]-Table1[[#This Row],[order_date]],"D")</f>
        <v>1</v>
      </c>
      <c r="L2413" s="2" t="s">
        <v>31</v>
      </c>
      <c r="M2413" s="2" t="s">
        <v>16</v>
      </c>
      <c r="N2413" s="2">
        <v>64.930000000000007</v>
      </c>
      <c r="O2413" s="2" t="s">
        <v>17</v>
      </c>
      <c r="P2413" s="2">
        <f t="shared" si="74"/>
        <v>396.64499999999998</v>
      </c>
    </row>
    <row r="2414" spans="1:16" ht="14.25" customHeight="1" x14ac:dyDescent="0.35">
      <c r="A2414" s="2" t="s">
        <v>2445</v>
      </c>
      <c r="B2414" s="2" t="s">
        <v>41</v>
      </c>
      <c r="C2414" s="2" t="s">
        <v>20</v>
      </c>
      <c r="D2414" s="2">
        <v>2888.08</v>
      </c>
      <c r="E2414" s="2">
        <v>0.4</v>
      </c>
      <c r="F2414" s="2">
        <f t="shared" si="75"/>
        <v>1155.232</v>
      </c>
      <c r="G2414" s="2">
        <v>5</v>
      </c>
      <c r="H2414" s="2" t="str">
        <f>TEXT(Table1[[#This Row],[order_date]],"mmmm")</f>
        <v>March</v>
      </c>
      <c r="I2414" s="3">
        <v>45009</v>
      </c>
      <c r="J2414" s="3">
        <v>45014</v>
      </c>
      <c r="K2414" s="3" t="str">
        <f>TEXT(Table1[[#This Row],[delivery_date]]-Table1[[#This Row],[order_date]],"D")</f>
        <v>5</v>
      </c>
      <c r="L2414" s="2" t="s">
        <v>31</v>
      </c>
      <c r="M2414" s="2" t="s">
        <v>22</v>
      </c>
      <c r="N2414" s="2">
        <v>677.2</v>
      </c>
      <c r="O2414" s="2" t="s">
        <v>23</v>
      </c>
      <c r="P2414" s="2">
        <f t="shared" si="74"/>
        <v>1732.848</v>
      </c>
    </row>
    <row r="2415" spans="1:16" ht="14.25" customHeight="1" x14ac:dyDescent="0.35">
      <c r="A2415" s="2" t="s">
        <v>2446</v>
      </c>
      <c r="B2415" s="2" t="s">
        <v>13</v>
      </c>
      <c r="C2415" s="2" t="s">
        <v>20</v>
      </c>
      <c r="D2415" s="2">
        <v>1439.25</v>
      </c>
      <c r="E2415" s="2">
        <v>0.14000000000000001</v>
      </c>
      <c r="F2415" s="2">
        <f t="shared" si="75"/>
        <v>201.49500000000003</v>
      </c>
      <c r="G2415" s="2">
        <v>3</v>
      </c>
      <c r="H2415" s="2" t="str">
        <f>TEXT(Table1[[#This Row],[order_date]],"mmmm")</f>
        <v>December</v>
      </c>
      <c r="I2415" s="3">
        <v>45646</v>
      </c>
      <c r="J2415" s="3">
        <v>45647</v>
      </c>
      <c r="K2415" s="3" t="str">
        <f>TEXT(Table1[[#This Row],[delivery_date]]-Table1[[#This Row],[order_date]],"D")</f>
        <v>1</v>
      </c>
      <c r="L2415" s="2" t="s">
        <v>21</v>
      </c>
      <c r="M2415" s="2" t="s">
        <v>27</v>
      </c>
      <c r="N2415" s="2">
        <v>219.31</v>
      </c>
      <c r="O2415" s="2" t="s">
        <v>28</v>
      </c>
      <c r="P2415" s="2">
        <f t="shared" si="74"/>
        <v>1237.7549999999999</v>
      </c>
    </row>
    <row r="2416" spans="1:16" ht="14.25" customHeight="1" x14ac:dyDescent="0.35">
      <c r="A2416" s="2" t="s">
        <v>2447</v>
      </c>
      <c r="B2416" s="2" t="s">
        <v>41</v>
      </c>
      <c r="C2416" s="2" t="s">
        <v>33</v>
      </c>
      <c r="D2416" s="2">
        <v>3117.24</v>
      </c>
      <c r="E2416" s="2">
        <v>0.12</v>
      </c>
      <c r="F2416" s="2">
        <f t="shared" si="75"/>
        <v>374.06879999999995</v>
      </c>
      <c r="G2416" s="2">
        <v>4</v>
      </c>
      <c r="H2416" s="2" t="str">
        <f>TEXT(Table1[[#This Row],[order_date]],"mmmm")</f>
        <v>October</v>
      </c>
      <c r="I2416" s="3">
        <v>45222</v>
      </c>
      <c r="J2416" s="3">
        <v>45226</v>
      </c>
      <c r="K2416" s="3" t="str">
        <f>TEXT(Table1[[#This Row],[delivery_date]]-Table1[[#This Row],[order_date]],"D")</f>
        <v>4</v>
      </c>
      <c r="L2416" s="2" t="s">
        <v>21</v>
      </c>
      <c r="M2416" s="2" t="s">
        <v>22</v>
      </c>
      <c r="N2416" s="2">
        <v>887.45</v>
      </c>
      <c r="O2416" s="2" t="s">
        <v>28</v>
      </c>
      <c r="P2416" s="2">
        <f t="shared" si="74"/>
        <v>2743.1711999999998</v>
      </c>
    </row>
    <row r="2417" spans="1:16" ht="14.25" customHeight="1" x14ac:dyDescent="0.35">
      <c r="A2417" s="2" t="s">
        <v>2448</v>
      </c>
      <c r="B2417" s="2" t="s">
        <v>41</v>
      </c>
      <c r="C2417" s="2" t="s">
        <v>36</v>
      </c>
      <c r="D2417" s="2">
        <v>1168.17</v>
      </c>
      <c r="E2417" s="2">
        <v>0.02</v>
      </c>
      <c r="F2417" s="2">
        <f t="shared" si="75"/>
        <v>23.363400000000002</v>
      </c>
      <c r="G2417" s="2">
        <v>5</v>
      </c>
      <c r="H2417" s="2" t="str">
        <f>TEXT(Table1[[#This Row],[order_date]],"mmmm")</f>
        <v>September</v>
      </c>
      <c r="I2417" s="3">
        <v>45172</v>
      </c>
      <c r="J2417" s="3">
        <v>45174</v>
      </c>
      <c r="K2417" s="3" t="str">
        <f>TEXT(Table1[[#This Row],[delivery_date]]-Table1[[#This Row],[order_date]],"D")</f>
        <v>2</v>
      </c>
      <c r="L2417" s="2" t="s">
        <v>31</v>
      </c>
      <c r="M2417" s="2" t="s">
        <v>22</v>
      </c>
      <c r="N2417" s="2">
        <v>225.91</v>
      </c>
      <c r="O2417" s="2" t="s">
        <v>34</v>
      </c>
      <c r="P2417" s="2">
        <f t="shared" si="74"/>
        <v>1144.8066000000001</v>
      </c>
    </row>
    <row r="2418" spans="1:16" ht="14.25" customHeight="1" x14ac:dyDescent="0.35">
      <c r="A2418" s="2" t="s">
        <v>2449</v>
      </c>
      <c r="B2418" s="2" t="s">
        <v>41</v>
      </c>
      <c r="C2418" s="2" t="s">
        <v>36</v>
      </c>
      <c r="D2418" s="2">
        <v>3883.78</v>
      </c>
      <c r="E2418" s="2">
        <v>0.24</v>
      </c>
      <c r="F2418" s="2">
        <f t="shared" si="75"/>
        <v>932.10720000000003</v>
      </c>
      <c r="G2418" s="2">
        <v>4</v>
      </c>
      <c r="H2418" s="2" t="str">
        <f>TEXT(Table1[[#This Row],[order_date]],"mmmm")</f>
        <v>September</v>
      </c>
      <c r="I2418" s="3">
        <v>45187</v>
      </c>
      <c r="J2418" s="3">
        <v>45192</v>
      </c>
      <c r="K2418" s="3" t="str">
        <f>TEXT(Table1[[#This Row],[delivery_date]]-Table1[[#This Row],[order_date]],"D")</f>
        <v>5</v>
      </c>
      <c r="L2418" s="2" t="s">
        <v>15</v>
      </c>
      <c r="M2418" s="2" t="s">
        <v>16</v>
      </c>
      <c r="N2418" s="2">
        <v>1054.78</v>
      </c>
      <c r="O2418" s="2" t="s">
        <v>23</v>
      </c>
      <c r="P2418" s="2">
        <f t="shared" si="74"/>
        <v>2951.6728000000003</v>
      </c>
    </row>
    <row r="2419" spans="1:16" ht="14.25" customHeight="1" x14ac:dyDescent="0.35">
      <c r="A2419" s="2" t="s">
        <v>2450</v>
      </c>
      <c r="B2419" s="2" t="s">
        <v>41</v>
      </c>
      <c r="C2419" s="2" t="s">
        <v>26</v>
      </c>
      <c r="D2419" s="2">
        <v>1214.93</v>
      </c>
      <c r="E2419" s="2">
        <v>0.19</v>
      </c>
      <c r="F2419" s="2">
        <f t="shared" si="75"/>
        <v>230.83670000000001</v>
      </c>
      <c r="G2419" s="2">
        <v>3</v>
      </c>
      <c r="H2419" s="2" t="str">
        <f>TEXT(Table1[[#This Row],[order_date]],"mmmm")</f>
        <v>December</v>
      </c>
      <c r="I2419" s="3">
        <v>45633</v>
      </c>
      <c r="J2419" s="3">
        <v>45639</v>
      </c>
      <c r="K2419" s="3" t="str">
        <f>TEXT(Table1[[#This Row],[delivery_date]]-Table1[[#This Row],[order_date]],"D")</f>
        <v>6</v>
      </c>
      <c r="L2419" s="2" t="s">
        <v>15</v>
      </c>
      <c r="M2419" s="2" t="s">
        <v>16</v>
      </c>
      <c r="N2419" s="2">
        <v>138.87</v>
      </c>
      <c r="O2419" s="2" t="s">
        <v>39</v>
      </c>
      <c r="P2419" s="2">
        <f t="shared" si="74"/>
        <v>984.0933</v>
      </c>
    </row>
    <row r="2420" spans="1:16" ht="14.25" customHeight="1" x14ac:dyDescent="0.35">
      <c r="A2420" s="2" t="s">
        <v>2451</v>
      </c>
      <c r="B2420" s="2" t="s">
        <v>25</v>
      </c>
      <c r="C2420" s="2" t="s">
        <v>14</v>
      </c>
      <c r="D2420" s="2">
        <v>4462.92</v>
      </c>
      <c r="E2420" s="2">
        <v>0.42</v>
      </c>
      <c r="F2420" s="2">
        <f t="shared" si="75"/>
        <v>1874.4264000000001</v>
      </c>
      <c r="G2420" s="2">
        <v>2</v>
      </c>
      <c r="H2420" s="2" t="str">
        <f>TEXT(Table1[[#This Row],[order_date]],"mmmm")</f>
        <v>June</v>
      </c>
      <c r="I2420" s="3">
        <v>45078</v>
      </c>
      <c r="J2420" s="3">
        <v>45084</v>
      </c>
      <c r="K2420" s="3" t="str">
        <f>TEXT(Table1[[#This Row],[delivery_date]]-Table1[[#This Row],[order_date]],"D")</f>
        <v>6</v>
      </c>
      <c r="L2420" s="2" t="s">
        <v>15</v>
      </c>
      <c r="M2420" s="2" t="s">
        <v>16</v>
      </c>
      <c r="N2420" s="2">
        <v>1279.69</v>
      </c>
      <c r="O2420" s="2" t="s">
        <v>17</v>
      </c>
      <c r="P2420" s="2">
        <f t="shared" si="74"/>
        <v>2588.4935999999998</v>
      </c>
    </row>
    <row r="2421" spans="1:16" ht="14.25" customHeight="1" x14ac:dyDescent="0.35">
      <c r="A2421" s="2" t="s">
        <v>2452</v>
      </c>
      <c r="B2421" s="2" t="s">
        <v>19</v>
      </c>
      <c r="C2421" s="2" t="s">
        <v>14</v>
      </c>
      <c r="D2421" s="2">
        <v>4321.62</v>
      </c>
      <c r="E2421" s="2">
        <v>0.34</v>
      </c>
      <c r="F2421" s="2">
        <f t="shared" si="75"/>
        <v>1469.3508000000002</v>
      </c>
      <c r="G2421" s="2">
        <v>5</v>
      </c>
      <c r="H2421" s="2" t="str">
        <f>TEXT(Table1[[#This Row],[order_date]],"mmmm")</f>
        <v>January</v>
      </c>
      <c r="I2421" s="3">
        <v>45300</v>
      </c>
      <c r="J2421" s="3">
        <v>45302</v>
      </c>
      <c r="K2421" s="3" t="str">
        <f>TEXT(Table1[[#This Row],[delivery_date]]-Table1[[#This Row],[order_date]],"D")</f>
        <v>2</v>
      </c>
      <c r="L2421" s="2" t="s">
        <v>31</v>
      </c>
      <c r="M2421" s="2" t="s">
        <v>16</v>
      </c>
      <c r="N2421" s="2">
        <v>450.37</v>
      </c>
      <c r="O2421" s="2" t="s">
        <v>28</v>
      </c>
      <c r="P2421" s="2">
        <f t="shared" si="74"/>
        <v>2852.2691999999997</v>
      </c>
    </row>
    <row r="2422" spans="1:16" ht="14.25" customHeight="1" x14ac:dyDescent="0.35">
      <c r="A2422" s="2" t="s">
        <v>2453</v>
      </c>
      <c r="B2422" s="2" t="s">
        <v>25</v>
      </c>
      <c r="C2422" s="2" t="s">
        <v>33</v>
      </c>
      <c r="D2422" s="2">
        <v>1875.73</v>
      </c>
      <c r="E2422" s="2">
        <v>7.0000000000000007E-2</v>
      </c>
      <c r="F2422" s="2">
        <f t="shared" si="75"/>
        <v>131.30110000000002</v>
      </c>
      <c r="G2422" s="2">
        <v>2</v>
      </c>
      <c r="H2422" s="2" t="str">
        <f>TEXT(Table1[[#This Row],[order_date]],"mmmm")</f>
        <v>December</v>
      </c>
      <c r="I2422" s="3">
        <v>45272</v>
      </c>
      <c r="J2422" s="3">
        <v>45275</v>
      </c>
      <c r="K2422" s="3" t="str">
        <f>TEXT(Table1[[#This Row],[delivery_date]]-Table1[[#This Row],[order_date]],"D")</f>
        <v>3</v>
      </c>
      <c r="L2422" s="2" t="s">
        <v>31</v>
      </c>
      <c r="M2422" s="2" t="s">
        <v>16</v>
      </c>
      <c r="N2422" s="2">
        <v>537.25</v>
      </c>
      <c r="O2422" s="2" t="s">
        <v>39</v>
      </c>
      <c r="P2422" s="2">
        <f t="shared" si="74"/>
        <v>1744.4288999999999</v>
      </c>
    </row>
    <row r="2423" spans="1:16" ht="14.25" customHeight="1" x14ac:dyDescent="0.35">
      <c r="A2423" s="2" t="s">
        <v>2454</v>
      </c>
      <c r="B2423" s="2" t="s">
        <v>13</v>
      </c>
      <c r="C2423" s="2" t="s">
        <v>20</v>
      </c>
      <c r="D2423" s="2">
        <v>1990.52</v>
      </c>
      <c r="E2423" s="2">
        <v>0.49</v>
      </c>
      <c r="F2423" s="2">
        <f t="shared" si="75"/>
        <v>975.35479999999995</v>
      </c>
      <c r="G2423" s="2">
        <v>2</v>
      </c>
      <c r="H2423" s="2" t="str">
        <f>TEXT(Table1[[#This Row],[order_date]],"mmmm")</f>
        <v>November</v>
      </c>
      <c r="I2423" s="3">
        <v>45597</v>
      </c>
      <c r="J2423" s="3">
        <v>45601</v>
      </c>
      <c r="K2423" s="3" t="str">
        <f>TEXT(Table1[[#This Row],[delivery_date]]-Table1[[#This Row],[order_date]],"D")</f>
        <v>4</v>
      </c>
      <c r="L2423" s="2" t="s">
        <v>15</v>
      </c>
      <c r="M2423" s="2" t="s">
        <v>22</v>
      </c>
      <c r="N2423" s="2">
        <v>535.28</v>
      </c>
      <c r="O2423" s="2" t="s">
        <v>28</v>
      </c>
      <c r="P2423" s="2">
        <f t="shared" si="74"/>
        <v>1015.1652</v>
      </c>
    </row>
    <row r="2424" spans="1:16" ht="14.25" customHeight="1" x14ac:dyDescent="0.35">
      <c r="A2424" s="2" t="s">
        <v>2455</v>
      </c>
      <c r="B2424" s="2" t="s">
        <v>25</v>
      </c>
      <c r="C2424" s="2" t="s">
        <v>33</v>
      </c>
      <c r="D2424" s="2">
        <v>3537.37</v>
      </c>
      <c r="E2424" s="2">
        <v>0.39</v>
      </c>
      <c r="F2424" s="2">
        <f t="shared" si="75"/>
        <v>1379.5743</v>
      </c>
      <c r="G2424" s="2">
        <v>2</v>
      </c>
      <c r="H2424" s="2" t="str">
        <f>TEXT(Table1[[#This Row],[order_date]],"mmmm")</f>
        <v>May</v>
      </c>
      <c r="I2424" s="3">
        <v>45421</v>
      </c>
      <c r="J2424" s="3">
        <v>45423</v>
      </c>
      <c r="K2424" s="3" t="str">
        <f>TEXT(Table1[[#This Row],[delivery_date]]-Table1[[#This Row],[order_date]],"D")</f>
        <v>2</v>
      </c>
      <c r="L2424" s="2" t="s">
        <v>21</v>
      </c>
      <c r="M2424" s="2" t="s">
        <v>27</v>
      </c>
      <c r="N2424" s="2">
        <v>355.6</v>
      </c>
      <c r="O2424" s="2" t="s">
        <v>34</v>
      </c>
      <c r="P2424" s="2">
        <f t="shared" si="74"/>
        <v>2157.7956999999997</v>
      </c>
    </row>
    <row r="2425" spans="1:16" ht="14.25" customHeight="1" x14ac:dyDescent="0.35">
      <c r="A2425" s="2" t="s">
        <v>2456</v>
      </c>
      <c r="B2425" s="2" t="s">
        <v>25</v>
      </c>
      <c r="C2425" s="2" t="s">
        <v>36</v>
      </c>
      <c r="D2425" s="2">
        <v>542.83000000000004</v>
      </c>
      <c r="E2425" s="2">
        <v>0.36</v>
      </c>
      <c r="F2425" s="2">
        <f t="shared" si="75"/>
        <v>195.4188</v>
      </c>
      <c r="G2425" s="2">
        <v>2</v>
      </c>
      <c r="H2425" s="2" t="str">
        <f>TEXT(Table1[[#This Row],[order_date]],"mmmm")</f>
        <v>April</v>
      </c>
      <c r="I2425" s="3">
        <v>45044</v>
      </c>
      <c r="J2425" s="3">
        <v>45049</v>
      </c>
      <c r="K2425" s="3" t="str">
        <f>TEXT(Table1[[#This Row],[delivery_date]]-Table1[[#This Row],[order_date]],"D")</f>
        <v>5</v>
      </c>
      <c r="L2425" s="2" t="s">
        <v>21</v>
      </c>
      <c r="M2425" s="2" t="s">
        <v>16</v>
      </c>
      <c r="N2425" s="2">
        <v>116.27</v>
      </c>
      <c r="O2425" s="2" t="s">
        <v>34</v>
      </c>
      <c r="P2425" s="2">
        <f t="shared" si="74"/>
        <v>347.41120000000001</v>
      </c>
    </row>
    <row r="2426" spans="1:16" ht="14.25" customHeight="1" x14ac:dyDescent="0.35">
      <c r="A2426" s="2" t="s">
        <v>2457</v>
      </c>
      <c r="B2426" s="2" t="s">
        <v>13</v>
      </c>
      <c r="C2426" s="2" t="s">
        <v>20</v>
      </c>
      <c r="D2426" s="2">
        <v>496.51</v>
      </c>
      <c r="E2426" s="2">
        <v>0.11</v>
      </c>
      <c r="F2426" s="2">
        <f t="shared" si="75"/>
        <v>54.616099999999996</v>
      </c>
      <c r="G2426" s="2">
        <v>8</v>
      </c>
      <c r="H2426" s="2" t="str">
        <f>TEXT(Table1[[#This Row],[order_date]],"mmmm")</f>
        <v>September</v>
      </c>
      <c r="I2426" s="3">
        <v>45554</v>
      </c>
      <c r="J2426" s="3">
        <v>45555</v>
      </c>
      <c r="K2426" s="3" t="str">
        <f>TEXT(Table1[[#This Row],[delivery_date]]-Table1[[#This Row],[order_date]],"D")</f>
        <v>1</v>
      </c>
      <c r="L2426" s="2" t="s">
        <v>21</v>
      </c>
      <c r="M2426" s="2" t="s">
        <v>27</v>
      </c>
      <c r="N2426" s="2">
        <v>70.650000000000006</v>
      </c>
      <c r="O2426" s="2" t="s">
        <v>39</v>
      </c>
      <c r="P2426" s="2">
        <f t="shared" si="74"/>
        <v>441.89389999999997</v>
      </c>
    </row>
    <row r="2427" spans="1:16" ht="14.25" customHeight="1" x14ac:dyDescent="0.35">
      <c r="A2427" s="2" t="s">
        <v>2458</v>
      </c>
      <c r="B2427" s="2" t="s">
        <v>13</v>
      </c>
      <c r="C2427" s="2" t="s">
        <v>33</v>
      </c>
      <c r="D2427" s="2">
        <v>767.99</v>
      </c>
      <c r="E2427" s="2">
        <v>0.45</v>
      </c>
      <c r="F2427" s="2">
        <f t="shared" si="75"/>
        <v>345.59550000000002</v>
      </c>
      <c r="G2427" s="2">
        <v>7</v>
      </c>
      <c r="H2427" s="2" t="str">
        <f>TEXT(Table1[[#This Row],[order_date]],"mmmm")</f>
        <v>December</v>
      </c>
      <c r="I2427" s="3">
        <v>45633</v>
      </c>
      <c r="J2427" s="3">
        <v>45637</v>
      </c>
      <c r="K2427" s="3" t="str">
        <f>TEXT(Table1[[#This Row],[delivery_date]]-Table1[[#This Row],[order_date]],"D")</f>
        <v>4</v>
      </c>
      <c r="L2427" s="2" t="s">
        <v>15</v>
      </c>
      <c r="M2427" s="2" t="s">
        <v>22</v>
      </c>
      <c r="N2427" s="2">
        <v>115.5</v>
      </c>
      <c r="O2427" s="2" t="s">
        <v>48</v>
      </c>
      <c r="P2427" s="2">
        <f t="shared" si="74"/>
        <v>422.39449999999999</v>
      </c>
    </row>
    <row r="2428" spans="1:16" ht="14.25" customHeight="1" x14ac:dyDescent="0.35">
      <c r="A2428" s="2" t="s">
        <v>2459</v>
      </c>
      <c r="B2428" s="2" t="s">
        <v>13</v>
      </c>
      <c r="C2428" s="2" t="s">
        <v>26</v>
      </c>
      <c r="D2428" s="2">
        <v>2856.13</v>
      </c>
      <c r="E2428" s="2">
        <v>0.24</v>
      </c>
      <c r="F2428" s="2">
        <f t="shared" si="75"/>
        <v>685.47119999999995</v>
      </c>
      <c r="G2428" s="2">
        <v>9</v>
      </c>
      <c r="H2428" s="2" t="str">
        <f>TEXT(Table1[[#This Row],[order_date]],"mmmm")</f>
        <v>January</v>
      </c>
      <c r="I2428" s="3">
        <v>45300</v>
      </c>
      <c r="J2428" s="3">
        <v>45302</v>
      </c>
      <c r="K2428" s="3" t="str">
        <f>TEXT(Table1[[#This Row],[delivery_date]]-Table1[[#This Row],[order_date]],"D")</f>
        <v>2</v>
      </c>
      <c r="L2428" s="2" t="s">
        <v>31</v>
      </c>
      <c r="M2428" s="2" t="s">
        <v>16</v>
      </c>
      <c r="N2428" s="2">
        <v>171.02</v>
      </c>
      <c r="O2428" s="2" t="s">
        <v>28</v>
      </c>
      <c r="P2428" s="2">
        <f t="shared" si="74"/>
        <v>2170.6588000000002</v>
      </c>
    </row>
    <row r="2429" spans="1:16" ht="14.25" customHeight="1" x14ac:dyDescent="0.35">
      <c r="A2429" s="2" t="s">
        <v>2460</v>
      </c>
      <c r="B2429" s="2" t="s">
        <v>25</v>
      </c>
      <c r="C2429" s="2" t="s">
        <v>36</v>
      </c>
      <c r="D2429" s="2">
        <v>830.11</v>
      </c>
      <c r="E2429" s="2">
        <v>0.15</v>
      </c>
      <c r="F2429" s="2">
        <f t="shared" si="75"/>
        <v>124.51649999999999</v>
      </c>
      <c r="G2429" s="2">
        <v>3</v>
      </c>
      <c r="H2429" s="2" t="str">
        <f>TEXT(Table1[[#This Row],[order_date]],"mmmm")</f>
        <v>May</v>
      </c>
      <c r="I2429" s="3">
        <v>45055</v>
      </c>
      <c r="J2429" s="3">
        <v>45058</v>
      </c>
      <c r="K2429" s="3" t="str">
        <f>TEXT(Table1[[#This Row],[delivery_date]]-Table1[[#This Row],[order_date]],"D")</f>
        <v>3</v>
      </c>
      <c r="L2429" s="2" t="s">
        <v>15</v>
      </c>
      <c r="M2429" s="2" t="s">
        <v>27</v>
      </c>
      <c r="N2429" s="2">
        <v>213.42</v>
      </c>
      <c r="O2429" s="2" t="s">
        <v>48</v>
      </c>
      <c r="P2429" s="2">
        <f t="shared" si="74"/>
        <v>705.59350000000006</v>
      </c>
    </row>
    <row r="2430" spans="1:16" ht="14.25" customHeight="1" x14ac:dyDescent="0.35">
      <c r="A2430" s="2" t="s">
        <v>2461</v>
      </c>
      <c r="B2430" s="2" t="s">
        <v>25</v>
      </c>
      <c r="C2430" s="2" t="s">
        <v>14</v>
      </c>
      <c r="D2430" s="2">
        <v>1460.32</v>
      </c>
      <c r="E2430" s="2">
        <v>0.33</v>
      </c>
      <c r="F2430" s="2">
        <f t="shared" si="75"/>
        <v>481.90559999999999</v>
      </c>
      <c r="G2430" s="2">
        <v>1</v>
      </c>
      <c r="H2430" s="2" t="str">
        <f>TEXT(Table1[[#This Row],[order_date]],"mmmm")</f>
        <v>July</v>
      </c>
      <c r="I2430" s="3">
        <v>45129</v>
      </c>
      <c r="J2430" s="3">
        <v>45136</v>
      </c>
      <c r="K2430" s="3" t="str">
        <f>TEXT(Table1[[#This Row],[delivery_date]]-Table1[[#This Row],[order_date]],"D")</f>
        <v>7</v>
      </c>
      <c r="L2430" s="2" t="s">
        <v>21</v>
      </c>
      <c r="M2430" s="2" t="s">
        <v>27</v>
      </c>
      <c r="N2430" s="2">
        <v>167.78</v>
      </c>
      <c r="O2430" s="2" t="s">
        <v>39</v>
      </c>
      <c r="P2430" s="2">
        <f t="shared" si="74"/>
        <v>978.41439999999989</v>
      </c>
    </row>
    <row r="2431" spans="1:16" ht="14.25" customHeight="1" x14ac:dyDescent="0.35">
      <c r="A2431" s="2" t="s">
        <v>2462</v>
      </c>
      <c r="B2431" s="2" t="s">
        <v>13</v>
      </c>
      <c r="C2431" s="2" t="s">
        <v>33</v>
      </c>
      <c r="D2431" s="2">
        <v>3269.87</v>
      </c>
      <c r="E2431" s="2">
        <v>0.11</v>
      </c>
      <c r="F2431" s="2">
        <f t="shared" si="75"/>
        <v>359.6857</v>
      </c>
      <c r="G2431" s="2">
        <v>6</v>
      </c>
      <c r="H2431" s="2" t="str">
        <f>TEXT(Table1[[#This Row],[order_date]],"mmmm")</f>
        <v>July</v>
      </c>
      <c r="I2431" s="3">
        <v>45125</v>
      </c>
      <c r="J2431" s="3">
        <v>45127</v>
      </c>
      <c r="K2431" s="3" t="str">
        <f>TEXT(Table1[[#This Row],[delivery_date]]-Table1[[#This Row],[order_date]],"D")</f>
        <v>2</v>
      </c>
      <c r="L2431" s="2" t="s">
        <v>21</v>
      </c>
      <c r="M2431" s="2" t="s">
        <v>16</v>
      </c>
      <c r="N2431" s="2">
        <v>791.94</v>
      </c>
      <c r="O2431" s="2" t="s">
        <v>17</v>
      </c>
      <c r="P2431" s="2">
        <f t="shared" si="74"/>
        <v>2910.1842999999999</v>
      </c>
    </row>
    <row r="2432" spans="1:16" ht="14.25" customHeight="1" x14ac:dyDescent="0.35">
      <c r="A2432" s="2" t="s">
        <v>2463</v>
      </c>
      <c r="B2432" s="2" t="s">
        <v>19</v>
      </c>
      <c r="C2432" s="2" t="s">
        <v>36</v>
      </c>
      <c r="D2432" s="2">
        <v>176.56</v>
      </c>
      <c r="E2432" s="2">
        <v>0.45</v>
      </c>
      <c r="F2432" s="2">
        <f t="shared" si="75"/>
        <v>79.451999999999998</v>
      </c>
      <c r="G2432" s="2">
        <v>9</v>
      </c>
      <c r="H2432" s="2" t="str">
        <f>TEXT(Table1[[#This Row],[order_date]],"mmmm")</f>
        <v>March</v>
      </c>
      <c r="I2432" s="3">
        <v>45003</v>
      </c>
      <c r="J2432" s="3">
        <v>45010</v>
      </c>
      <c r="K2432" s="3" t="str">
        <f>TEXT(Table1[[#This Row],[delivery_date]]-Table1[[#This Row],[order_date]],"D")</f>
        <v>7</v>
      </c>
      <c r="L2432" s="2" t="s">
        <v>21</v>
      </c>
      <c r="M2432" s="2" t="s">
        <v>22</v>
      </c>
      <c r="N2432" s="2">
        <v>34.83</v>
      </c>
      <c r="O2432" s="2" t="s">
        <v>17</v>
      </c>
      <c r="P2432" s="2">
        <f t="shared" si="74"/>
        <v>97.108000000000004</v>
      </c>
    </row>
    <row r="2433" spans="1:16" ht="14.25" customHeight="1" x14ac:dyDescent="0.35">
      <c r="A2433" s="2" t="s">
        <v>2464</v>
      </c>
      <c r="B2433" s="2" t="s">
        <v>19</v>
      </c>
      <c r="C2433" s="2" t="s">
        <v>36</v>
      </c>
      <c r="D2433" s="2">
        <v>983.16</v>
      </c>
      <c r="E2433" s="2">
        <v>0.43</v>
      </c>
      <c r="F2433" s="2">
        <f t="shared" si="75"/>
        <v>422.75880000000001</v>
      </c>
      <c r="G2433" s="2">
        <v>1</v>
      </c>
      <c r="H2433" s="2" t="str">
        <f>TEXT(Table1[[#This Row],[order_date]],"mmmm")</f>
        <v>March</v>
      </c>
      <c r="I2433" s="3">
        <v>45373</v>
      </c>
      <c r="J2433" s="3">
        <v>45379</v>
      </c>
      <c r="K2433" s="3" t="str">
        <f>TEXT(Table1[[#This Row],[delivery_date]]-Table1[[#This Row],[order_date]],"D")</f>
        <v>6</v>
      </c>
      <c r="L2433" s="2" t="s">
        <v>31</v>
      </c>
      <c r="M2433" s="2" t="s">
        <v>16</v>
      </c>
      <c r="N2433" s="2">
        <v>287.77</v>
      </c>
      <c r="O2433" s="2" t="s">
        <v>28</v>
      </c>
      <c r="P2433" s="2">
        <f t="shared" si="74"/>
        <v>560.40120000000002</v>
      </c>
    </row>
    <row r="2434" spans="1:16" ht="14.25" customHeight="1" x14ac:dyDescent="0.35">
      <c r="A2434" s="2" t="s">
        <v>2465</v>
      </c>
      <c r="B2434" s="2" t="s">
        <v>41</v>
      </c>
      <c r="C2434" s="2" t="s">
        <v>14</v>
      </c>
      <c r="D2434" s="2">
        <v>4656.66</v>
      </c>
      <c r="E2434" s="2">
        <v>0.23</v>
      </c>
      <c r="F2434" s="2">
        <f t="shared" si="75"/>
        <v>1071.0318</v>
      </c>
      <c r="G2434" s="2">
        <v>1</v>
      </c>
      <c r="H2434" s="2" t="str">
        <f>TEXT(Table1[[#This Row],[order_date]],"mmmm")</f>
        <v>March</v>
      </c>
      <c r="I2434" s="3">
        <v>45352</v>
      </c>
      <c r="J2434" s="3">
        <v>45357</v>
      </c>
      <c r="K2434" s="3" t="str">
        <f>TEXT(Table1[[#This Row],[delivery_date]]-Table1[[#This Row],[order_date]],"D")</f>
        <v>5</v>
      </c>
      <c r="L2434" s="2" t="s">
        <v>31</v>
      </c>
      <c r="M2434" s="2" t="s">
        <v>22</v>
      </c>
      <c r="N2434" s="2">
        <v>466.59</v>
      </c>
      <c r="O2434" s="2" t="s">
        <v>28</v>
      </c>
      <c r="P2434" s="2">
        <f t="shared" ref="P2434:P2497" si="76">D2434-F2434</f>
        <v>3585.6282000000001</v>
      </c>
    </row>
    <row r="2435" spans="1:16" ht="14.25" customHeight="1" x14ac:dyDescent="0.35">
      <c r="A2435" s="2" t="s">
        <v>2466</v>
      </c>
      <c r="B2435" s="2" t="s">
        <v>13</v>
      </c>
      <c r="C2435" s="2" t="s">
        <v>14</v>
      </c>
      <c r="D2435" s="2">
        <v>3351.53</v>
      </c>
      <c r="E2435" s="2">
        <v>0.1</v>
      </c>
      <c r="F2435" s="2">
        <f t="shared" ref="F2435:F2498" si="77">D2435*E2435</f>
        <v>335.15300000000002</v>
      </c>
      <c r="G2435" s="2">
        <v>4</v>
      </c>
      <c r="H2435" s="2" t="str">
        <f>TEXT(Table1[[#This Row],[order_date]],"mmmm")</f>
        <v>November</v>
      </c>
      <c r="I2435" s="3">
        <v>45597</v>
      </c>
      <c r="J2435" s="3">
        <v>45600</v>
      </c>
      <c r="K2435" s="3" t="str">
        <f>TEXT(Table1[[#This Row],[delivery_date]]-Table1[[#This Row],[order_date]],"D")</f>
        <v>3</v>
      </c>
      <c r="L2435" s="2" t="s">
        <v>15</v>
      </c>
      <c r="M2435" s="2" t="s">
        <v>22</v>
      </c>
      <c r="N2435" s="2">
        <v>436.12</v>
      </c>
      <c r="O2435" s="2" t="s">
        <v>17</v>
      </c>
      <c r="P2435" s="2">
        <f t="shared" si="76"/>
        <v>3016.3770000000004</v>
      </c>
    </row>
    <row r="2436" spans="1:16" ht="14.25" customHeight="1" x14ac:dyDescent="0.35">
      <c r="A2436" s="2" t="s">
        <v>2467</v>
      </c>
      <c r="B2436" s="2" t="s">
        <v>41</v>
      </c>
      <c r="C2436" s="2" t="s">
        <v>14</v>
      </c>
      <c r="D2436" s="2">
        <v>1597.2</v>
      </c>
      <c r="E2436" s="2">
        <v>0.25</v>
      </c>
      <c r="F2436" s="2">
        <f t="shared" si="77"/>
        <v>399.3</v>
      </c>
      <c r="G2436" s="2">
        <v>1</v>
      </c>
      <c r="H2436" s="2" t="str">
        <f>TEXT(Table1[[#This Row],[order_date]],"mmmm")</f>
        <v>May</v>
      </c>
      <c r="I2436" s="3">
        <v>45434</v>
      </c>
      <c r="J2436" s="3">
        <v>45440</v>
      </c>
      <c r="K2436" s="3" t="str">
        <f>TEXT(Table1[[#This Row],[delivery_date]]-Table1[[#This Row],[order_date]],"D")</f>
        <v>6</v>
      </c>
      <c r="L2436" s="2" t="s">
        <v>31</v>
      </c>
      <c r="M2436" s="2" t="s">
        <v>22</v>
      </c>
      <c r="N2436" s="2">
        <v>146.33000000000001</v>
      </c>
      <c r="O2436" s="2" t="s">
        <v>34</v>
      </c>
      <c r="P2436" s="2">
        <f t="shared" si="76"/>
        <v>1197.9000000000001</v>
      </c>
    </row>
    <row r="2437" spans="1:16" ht="14.25" customHeight="1" x14ac:dyDescent="0.35">
      <c r="A2437" s="2" t="s">
        <v>2468</v>
      </c>
      <c r="B2437" s="2" t="s">
        <v>19</v>
      </c>
      <c r="C2437" s="2" t="s">
        <v>33</v>
      </c>
      <c r="D2437" s="2">
        <v>321.99</v>
      </c>
      <c r="E2437" s="2">
        <v>7.0000000000000007E-2</v>
      </c>
      <c r="F2437" s="2">
        <f t="shared" si="77"/>
        <v>22.539300000000004</v>
      </c>
      <c r="G2437" s="2">
        <v>9</v>
      </c>
      <c r="H2437" s="2" t="str">
        <f>TEXT(Table1[[#This Row],[order_date]],"mmmm")</f>
        <v>February</v>
      </c>
      <c r="I2437" s="3">
        <v>44978</v>
      </c>
      <c r="J2437" s="3">
        <v>44985</v>
      </c>
      <c r="K2437" s="3" t="str">
        <f>TEXT(Table1[[#This Row],[delivery_date]]-Table1[[#This Row],[order_date]],"D")</f>
        <v>7</v>
      </c>
      <c r="L2437" s="2" t="s">
        <v>31</v>
      </c>
      <c r="M2437" s="2" t="s">
        <v>27</v>
      </c>
      <c r="N2437" s="2">
        <v>83.1</v>
      </c>
      <c r="O2437" s="2" t="s">
        <v>23</v>
      </c>
      <c r="P2437" s="2">
        <f t="shared" si="76"/>
        <v>299.45069999999998</v>
      </c>
    </row>
    <row r="2438" spans="1:16" ht="14.25" customHeight="1" x14ac:dyDescent="0.35">
      <c r="A2438" s="2" t="s">
        <v>2469</v>
      </c>
      <c r="B2438" s="2" t="s">
        <v>41</v>
      </c>
      <c r="C2438" s="2" t="s">
        <v>14</v>
      </c>
      <c r="D2438" s="2">
        <v>2971.64</v>
      </c>
      <c r="E2438" s="2">
        <v>0.13</v>
      </c>
      <c r="F2438" s="2">
        <f t="shared" si="77"/>
        <v>386.31319999999999</v>
      </c>
      <c r="G2438" s="2">
        <v>6</v>
      </c>
      <c r="H2438" s="2" t="str">
        <f>TEXT(Table1[[#This Row],[order_date]],"mmmm")</f>
        <v>June</v>
      </c>
      <c r="I2438" s="3">
        <v>45104</v>
      </c>
      <c r="J2438" s="3">
        <v>45107</v>
      </c>
      <c r="K2438" s="3" t="str">
        <f>TEXT(Table1[[#This Row],[delivery_date]]-Table1[[#This Row],[order_date]],"D")</f>
        <v>3</v>
      </c>
      <c r="L2438" s="2" t="s">
        <v>21</v>
      </c>
      <c r="M2438" s="2" t="s">
        <v>16</v>
      </c>
      <c r="N2438" s="2">
        <v>393.99</v>
      </c>
      <c r="O2438" s="2" t="s">
        <v>28</v>
      </c>
      <c r="P2438" s="2">
        <f t="shared" si="76"/>
        <v>2585.3267999999998</v>
      </c>
    </row>
    <row r="2439" spans="1:16" ht="14.25" customHeight="1" x14ac:dyDescent="0.35">
      <c r="A2439" s="2" t="s">
        <v>2470</v>
      </c>
      <c r="B2439" s="2" t="s">
        <v>13</v>
      </c>
      <c r="C2439" s="2" t="s">
        <v>26</v>
      </c>
      <c r="D2439" s="2">
        <v>1192.04</v>
      </c>
      <c r="E2439" s="2">
        <v>0.24</v>
      </c>
      <c r="F2439" s="2">
        <f t="shared" si="77"/>
        <v>286.08959999999996</v>
      </c>
      <c r="G2439" s="2">
        <v>5</v>
      </c>
      <c r="H2439" s="2" t="str">
        <f>TEXT(Table1[[#This Row],[order_date]],"mmmm")</f>
        <v>March</v>
      </c>
      <c r="I2439" s="3">
        <v>45375</v>
      </c>
      <c r="J2439" s="3">
        <v>45382</v>
      </c>
      <c r="K2439" s="3" t="str">
        <f>TEXT(Table1[[#This Row],[delivery_date]]-Table1[[#This Row],[order_date]],"D")</f>
        <v>7</v>
      </c>
      <c r="L2439" s="2" t="s">
        <v>15</v>
      </c>
      <c r="M2439" s="2" t="s">
        <v>27</v>
      </c>
      <c r="N2439" s="2">
        <v>117.75</v>
      </c>
      <c r="O2439" s="2" t="s">
        <v>39</v>
      </c>
      <c r="P2439" s="2">
        <f t="shared" si="76"/>
        <v>905.95039999999995</v>
      </c>
    </row>
    <row r="2440" spans="1:16" ht="14.25" customHeight="1" x14ac:dyDescent="0.35">
      <c r="A2440" s="2" t="s">
        <v>2471</v>
      </c>
      <c r="B2440" s="2" t="s">
        <v>13</v>
      </c>
      <c r="C2440" s="2" t="s">
        <v>36</v>
      </c>
      <c r="D2440" s="2">
        <v>4804.8599999999997</v>
      </c>
      <c r="E2440" s="2">
        <v>0.01</v>
      </c>
      <c r="F2440" s="2">
        <f t="shared" si="77"/>
        <v>48.0486</v>
      </c>
      <c r="G2440" s="2">
        <v>5</v>
      </c>
      <c r="H2440" s="2" t="str">
        <f>TEXT(Table1[[#This Row],[order_date]],"mmmm")</f>
        <v>April</v>
      </c>
      <c r="I2440" s="3">
        <v>45039</v>
      </c>
      <c r="J2440" s="3">
        <v>45043</v>
      </c>
      <c r="K2440" s="3" t="str">
        <f>TEXT(Table1[[#This Row],[delivery_date]]-Table1[[#This Row],[order_date]],"D")</f>
        <v>4</v>
      </c>
      <c r="L2440" s="2" t="s">
        <v>21</v>
      </c>
      <c r="M2440" s="2" t="s">
        <v>22</v>
      </c>
      <c r="N2440" s="2">
        <v>951.36</v>
      </c>
      <c r="O2440" s="2" t="s">
        <v>28</v>
      </c>
      <c r="P2440" s="2">
        <f t="shared" si="76"/>
        <v>4756.8113999999996</v>
      </c>
    </row>
    <row r="2441" spans="1:16" ht="14.25" customHeight="1" x14ac:dyDescent="0.35">
      <c r="A2441" s="2" t="s">
        <v>2472</v>
      </c>
      <c r="B2441" s="2" t="s">
        <v>13</v>
      </c>
      <c r="C2441" s="2" t="s">
        <v>14</v>
      </c>
      <c r="D2441" s="2">
        <v>3466.11</v>
      </c>
      <c r="E2441" s="2">
        <v>0.38</v>
      </c>
      <c r="F2441" s="2">
        <f t="shared" si="77"/>
        <v>1317.1218000000001</v>
      </c>
      <c r="G2441" s="2">
        <v>2</v>
      </c>
      <c r="H2441" s="2" t="str">
        <f>TEXT(Table1[[#This Row],[order_date]],"mmmm")</f>
        <v>August</v>
      </c>
      <c r="I2441" s="3">
        <v>45162</v>
      </c>
      <c r="J2441" s="3">
        <v>45167</v>
      </c>
      <c r="K2441" s="3" t="str">
        <f>TEXT(Table1[[#This Row],[delivery_date]]-Table1[[#This Row],[order_date]],"D")</f>
        <v>5</v>
      </c>
      <c r="L2441" s="2" t="s">
        <v>31</v>
      </c>
      <c r="M2441" s="2" t="s">
        <v>27</v>
      </c>
      <c r="N2441" s="2">
        <v>500.49</v>
      </c>
      <c r="O2441" s="2" t="s">
        <v>39</v>
      </c>
      <c r="P2441" s="2">
        <f t="shared" si="76"/>
        <v>2148.9881999999998</v>
      </c>
    </row>
    <row r="2442" spans="1:16" ht="14.25" customHeight="1" x14ac:dyDescent="0.35">
      <c r="A2442" s="2" t="s">
        <v>2473</v>
      </c>
      <c r="B2442" s="2" t="s">
        <v>25</v>
      </c>
      <c r="C2442" s="2" t="s">
        <v>36</v>
      </c>
      <c r="D2442" s="2">
        <v>4873.21</v>
      </c>
      <c r="E2442" s="2">
        <v>0.1</v>
      </c>
      <c r="F2442" s="2">
        <f t="shared" si="77"/>
        <v>487.32100000000003</v>
      </c>
      <c r="G2442" s="2">
        <v>3</v>
      </c>
      <c r="H2442" s="2" t="str">
        <f>TEXT(Table1[[#This Row],[order_date]],"mmmm")</f>
        <v>June</v>
      </c>
      <c r="I2442" s="3">
        <v>45092</v>
      </c>
      <c r="J2442" s="3">
        <v>45097</v>
      </c>
      <c r="K2442" s="3" t="str">
        <f>TEXT(Table1[[#This Row],[delivery_date]]-Table1[[#This Row],[order_date]],"D")</f>
        <v>5</v>
      </c>
      <c r="L2442" s="2" t="s">
        <v>15</v>
      </c>
      <c r="M2442" s="2" t="s">
        <v>27</v>
      </c>
      <c r="N2442" s="2">
        <v>1233.2</v>
      </c>
      <c r="O2442" s="2" t="s">
        <v>17</v>
      </c>
      <c r="P2442" s="2">
        <f t="shared" si="76"/>
        <v>4385.8890000000001</v>
      </c>
    </row>
    <row r="2443" spans="1:16" ht="14.25" customHeight="1" x14ac:dyDescent="0.35">
      <c r="A2443" s="2" t="s">
        <v>2474</v>
      </c>
      <c r="B2443" s="2" t="s">
        <v>41</v>
      </c>
      <c r="C2443" s="2" t="s">
        <v>20</v>
      </c>
      <c r="D2443" s="2">
        <v>4259.6000000000004</v>
      </c>
      <c r="E2443" s="2">
        <v>0.43</v>
      </c>
      <c r="F2443" s="2">
        <f t="shared" si="77"/>
        <v>1831.6280000000002</v>
      </c>
      <c r="G2443" s="2">
        <v>7</v>
      </c>
      <c r="H2443" s="2" t="str">
        <f>TEXT(Table1[[#This Row],[order_date]],"mmmm")</f>
        <v>July</v>
      </c>
      <c r="I2443" s="3">
        <v>45477</v>
      </c>
      <c r="J2443" s="3">
        <v>45480</v>
      </c>
      <c r="K2443" s="3" t="str">
        <f>TEXT(Table1[[#This Row],[delivery_date]]-Table1[[#This Row],[order_date]],"D")</f>
        <v>3</v>
      </c>
      <c r="L2443" s="2" t="s">
        <v>31</v>
      </c>
      <c r="M2443" s="2" t="s">
        <v>22</v>
      </c>
      <c r="N2443" s="2">
        <v>1026.28</v>
      </c>
      <c r="O2443" s="2" t="s">
        <v>28</v>
      </c>
      <c r="P2443" s="2">
        <f t="shared" si="76"/>
        <v>2427.9720000000002</v>
      </c>
    </row>
    <row r="2444" spans="1:16" ht="14.25" customHeight="1" x14ac:dyDescent="0.35">
      <c r="A2444" s="2" t="s">
        <v>2475</v>
      </c>
      <c r="B2444" s="2" t="s">
        <v>19</v>
      </c>
      <c r="C2444" s="2" t="s">
        <v>20</v>
      </c>
      <c r="D2444" s="2">
        <v>2466.83</v>
      </c>
      <c r="E2444" s="2">
        <v>0.01</v>
      </c>
      <c r="F2444" s="2">
        <f t="shared" si="77"/>
        <v>24.668299999999999</v>
      </c>
      <c r="G2444" s="2">
        <v>4</v>
      </c>
      <c r="H2444" s="2" t="str">
        <f>TEXT(Table1[[#This Row],[order_date]],"mmmm")</f>
        <v>October</v>
      </c>
      <c r="I2444" s="3">
        <v>45224</v>
      </c>
      <c r="J2444" s="3">
        <v>45225</v>
      </c>
      <c r="K2444" s="3" t="str">
        <f>TEXT(Table1[[#This Row],[delivery_date]]-Table1[[#This Row],[order_date]],"D")</f>
        <v>1</v>
      </c>
      <c r="L2444" s="2" t="s">
        <v>31</v>
      </c>
      <c r="M2444" s="2" t="s">
        <v>22</v>
      </c>
      <c r="N2444" s="2">
        <v>197.3</v>
      </c>
      <c r="O2444" s="2" t="s">
        <v>34</v>
      </c>
      <c r="P2444" s="2">
        <f t="shared" si="76"/>
        <v>2442.1617000000001</v>
      </c>
    </row>
    <row r="2445" spans="1:16" ht="14.25" customHeight="1" x14ac:dyDescent="0.35">
      <c r="A2445" s="2" t="s">
        <v>2476</v>
      </c>
      <c r="B2445" s="2" t="s">
        <v>19</v>
      </c>
      <c r="C2445" s="2" t="s">
        <v>14</v>
      </c>
      <c r="D2445" s="2">
        <v>3380.86</v>
      </c>
      <c r="E2445" s="2">
        <v>0.27</v>
      </c>
      <c r="F2445" s="2">
        <f t="shared" si="77"/>
        <v>912.83220000000006</v>
      </c>
      <c r="G2445" s="2">
        <v>6</v>
      </c>
      <c r="H2445" s="2" t="str">
        <f>TEXT(Table1[[#This Row],[order_date]],"mmmm")</f>
        <v>January</v>
      </c>
      <c r="I2445" s="3">
        <v>45306</v>
      </c>
      <c r="J2445" s="3">
        <v>45307</v>
      </c>
      <c r="K2445" s="3" t="str">
        <f>TEXT(Table1[[#This Row],[delivery_date]]-Table1[[#This Row],[order_date]],"D")</f>
        <v>1</v>
      </c>
      <c r="L2445" s="2" t="s">
        <v>15</v>
      </c>
      <c r="M2445" s="2" t="s">
        <v>27</v>
      </c>
      <c r="N2445" s="2">
        <v>892.45</v>
      </c>
      <c r="O2445" s="2" t="s">
        <v>39</v>
      </c>
      <c r="P2445" s="2">
        <f t="shared" si="76"/>
        <v>2468.0277999999998</v>
      </c>
    </row>
    <row r="2446" spans="1:16" ht="14.25" customHeight="1" x14ac:dyDescent="0.35">
      <c r="A2446" s="2" t="s">
        <v>2477</v>
      </c>
      <c r="B2446" s="2" t="s">
        <v>19</v>
      </c>
      <c r="C2446" s="2" t="s">
        <v>36</v>
      </c>
      <c r="D2446" s="2">
        <v>4079.33</v>
      </c>
      <c r="E2446" s="2">
        <v>0.39</v>
      </c>
      <c r="F2446" s="2">
        <f t="shared" si="77"/>
        <v>1590.9386999999999</v>
      </c>
      <c r="G2446" s="2">
        <v>8</v>
      </c>
      <c r="H2446" s="2" t="str">
        <f>TEXT(Table1[[#This Row],[order_date]],"mmmm")</f>
        <v>September</v>
      </c>
      <c r="I2446" s="3">
        <v>45537</v>
      </c>
      <c r="J2446" s="3">
        <v>45541</v>
      </c>
      <c r="K2446" s="3" t="str">
        <f>TEXT(Table1[[#This Row],[delivery_date]]-Table1[[#This Row],[order_date]],"D")</f>
        <v>4</v>
      </c>
      <c r="L2446" s="2" t="s">
        <v>15</v>
      </c>
      <c r="M2446" s="2" t="s">
        <v>22</v>
      </c>
      <c r="N2446" s="2">
        <v>1206.02</v>
      </c>
      <c r="O2446" s="2" t="s">
        <v>34</v>
      </c>
      <c r="P2446" s="2">
        <f t="shared" si="76"/>
        <v>2488.3913000000002</v>
      </c>
    </row>
    <row r="2447" spans="1:16" ht="14.25" customHeight="1" x14ac:dyDescent="0.35">
      <c r="A2447" s="2" t="s">
        <v>2478</v>
      </c>
      <c r="B2447" s="2" t="s">
        <v>25</v>
      </c>
      <c r="C2447" s="2" t="s">
        <v>20</v>
      </c>
      <c r="D2447" s="2">
        <v>2933.07</v>
      </c>
      <c r="E2447" s="2">
        <v>0.12</v>
      </c>
      <c r="F2447" s="2">
        <f t="shared" si="77"/>
        <v>351.96840000000003</v>
      </c>
      <c r="G2447" s="2">
        <v>1</v>
      </c>
      <c r="H2447" s="2" t="str">
        <f>TEXT(Table1[[#This Row],[order_date]],"mmmm")</f>
        <v>June</v>
      </c>
      <c r="I2447" s="3">
        <v>45093</v>
      </c>
      <c r="J2447" s="3">
        <v>45097</v>
      </c>
      <c r="K2447" s="3" t="str">
        <f>TEXT(Table1[[#This Row],[delivery_date]]-Table1[[#This Row],[order_date]],"D")</f>
        <v>4</v>
      </c>
      <c r="L2447" s="2" t="s">
        <v>21</v>
      </c>
      <c r="M2447" s="2" t="s">
        <v>22</v>
      </c>
      <c r="N2447" s="2">
        <v>697.28</v>
      </c>
      <c r="O2447" s="2" t="s">
        <v>39</v>
      </c>
      <c r="P2447" s="2">
        <f t="shared" si="76"/>
        <v>2581.1016</v>
      </c>
    </row>
    <row r="2448" spans="1:16" ht="14.25" customHeight="1" x14ac:dyDescent="0.35">
      <c r="A2448" s="2" t="s">
        <v>2479</v>
      </c>
      <c r="B2448" s="2" t="s">
        <v>25</v>
      </c>
      <c r="C2448" s="2" t="s">
        <v>14</v>
      </c>
      <c r="D2448" s="2">
        <v>401.29</v>
      </c>
      <c r="E2448" s="2">
        <v>0.35</v>
      </c>
      <c r="F2448" s="2">
        <f t="shared" si="77"/>
        <v>140.45150000000001</v>
      </c>
      <c r="G2448" s="2">
        <v>6</v>
      </c>
      <c r="H2448" s="2" t="str">
        <f>TEXT(Table1[[#This Row],[order_date]],"mmmm")</f>
        <v>July</v>
      </c>
      <c r="I2448" s="3">
        <v>45480</v>
      </c>
      <c r="J2448" s="3">
        <v>45487</v>
      </c>
      <c r="K2448" s="3" t="str">
        <f>TEXT(Table1[[#This Row],[delivery_date]]-Table1[[#This Row],[order_date]],"D")</f>
        <v>7</v>
      </c>
      <c r="L2448" s="2" t="s">
        <v>15</v>
      </c>
      <c r="M2448" s="2" t="s">
        <v>22</v>
      </c>
      <c r="N2448" s="2">
        <v>102.73</v>
      </c>
      <c r="O2448" s="2" t="s">
        <v>48</v>
      </c>
      <c r="P2448" s="2">
        <f t="shared" si="76"/>
        <v>260.83850000000001</v>
      </c>
    </row>
    <row r="2449" spans="1:16" ht="14.25" customHeight="1" x14ac:dyDescent="0.35">
      <c r="A2449" s="2" t="s">
        <v>2480</v>
      </c>
      <c r="B2449" s="2" t="s">
        <v>13</v>
      </c>
      <c r="C2449" s="2" t="s">
        <v>36</v>
      </c>
      <c r="D2449" s="2">
        <v>2405.19</v>
      </c>
      <c r="E2449" s="2">
        <v>0.36</v>
      </c>
      <c r="F2449" s="2">
        <f t="shared" si="77"/>
        <v>865.86839999999995</v>
      </c>
      <c r="G2449" s="2">
        <v>1</v>
      </c>
      <c r="H2449" s="2" t="str">
        <f>TEXT(Table1[[#This Row],[order_date]],"mmmm")</f>
        <v>December</v>
      </c>
      <c r="I2449" s="3">
        <v>45288</v>
      </c>
      <c r="J2449" s="3">
        <v>45292</v>
      </c>
      <c r="K2449" s="3" t="str">
        <f>TEXT(Table1[[#This Row],[delivery_date]]-Table1[[#This Row],[order_date]],"D")</f>
        <v>4</v>
      </c>
      <c r="L2449" s="2" t="s">
        <v>21</v>
      </c>
      <c r="M2449" s="2" t="s">
        <v>16</v>
      </c>
      <c r="N2449" s="2">
        <v>671.91</v>
      </c>
      <c r="O2449" s="2" t="s">
        <v>23</v>
      </c>
      <c r="P2449" s="2">
        <f t="shared" si="76"/>
        <v>1539.3216000000002</v>
      </c>
    </row>
    <row r="2450" spans="1:16" ht="14.25" customHeight="1" x14ac:dyDescent="0.35">
      <c r="A2450" s="2" t="s">
        <v>2481</v>
      </c>
      <c r="B2450" s="2" t="s">
        <v>19</v>
      </c>
      <c r="C2450" s="2" t="s">
        <v>14</v>
      </c>
      <c r="D2450" s="2">
        <v>739.81</v>
      </c>
      <c r="E2450" s="2">
        <v>0.32</v>
      </c>
      <c r="F2450" s="2">
        <f t="shared" si="77"/>
        <v>236.73919999999998</v>
      </c>
      <c r="G2450" s="2">
        <v>8</v>
      </c>
      <c r="H2450" s="2" t="str">
        <f>TEXT(Table1[[#This Row],[order_date]],"mmmm")</f>
        <v>March</v>
      </c>
      <c r="I2450" s="3">
        <v>45380</v>
      </c>
      <c r="J2450" s="3">
        <v>45384</v>
      </c>
      <c r="K2450" s="3" t="str">
        <f>TEXT(Table1[[#This Row],[delivery_date]]-Table1[[#This Row],[order_date]],"D")</f>
        <v>4</v>
      </c>
      <c r="L2450" s="2" t="s">
        <v>21</v>
      </c>
      <c r="M2450" s="2" t="s">
        <v>27</v>
      </c>
      <c r="N2450" s="2">
        <v>182.34</v>
      </c>
      <c r="O2450" s="2" t="s">
        <v>34</v>
      </c>
      <c r="P2450" s="2">
        <f t="shared" si="76"/>
        <v>503.07079999999996</v>
      </c>
    </row>
    <row r="2451" spans="1:16" ht="14.25" customHeight="1" x14ac:dyDescent="0.35">
      <c r="A2451" s="2" t="s">
        <v>2482</v>
      </c>
      <c r="B2451" s="2" t="s">
        <v>25</v>
      </c>
      <c r="C2451" s="2" t="s">
        <v>36</v>
      </c>
      <c r="D2451" s="2">
        <v>3602.75</v>
      </c>
      <c r="E2451" s="2">
        <v>0.18</v>
      </c>
      <c r="F2451" s="2">
        <f t="shared" si="77"/>
        <v>648.495</v>
      </c>
      <c r="G2451" s="2">
        <v>4</v>
      </c>
      <c r="H2451" s="2" t="str">
        <f>TEXT(Table1[[#This Row],[order_date]],"mmmm")</f>
        <v>May</v>
      </c>
      <c r="I2451" s="3">
        <v>45430</v>
      </c>
      <c r="J2451" s="3">
        <v>45433</v>
      </c>
      <c r="K2451" s="3" t="str">
        <f>TEXT(Table1[[#This Row],[delivery_date]]-Table1[[#This Row],[order_date]],"D")</f>
        <v>3</v>
      </c>
      <c r="L2451" s="2" t="s">
        <v>15</v>
      </c>
      <c r="M2451" s="2" t="s">
        <v>27</v>
      </c>
      <c r="N2451" s="2">
        <v>706.8</v>
      </c>
      <c r="O2451" s="2" t="s">
        <v>23</v>
      </c>
      <c r="P2451" s="2">
        <f t="shared" si="76"/>
        <v>2954.2550000000001</v>
      </c>
    </row>
    <row r="2452" spans="1:16" ht="14.25" customHeight="1" x14ac:dyDescent="0.35">
      <c r="A2452" s="2" t="s">
        <v>2483</v>
      </c>
      <c r="B2452" s="2" t="s">
        <v>13</v>
      </c>
      <c r="C2452" s="2" t="s">
        <v>20</v>
      </c>
      <c r="D2452" s="2">
        <v>3435.08</v>
      </c>
      <c r="E2452" s="2">
        <v>0.39</v>
      </c>
      <c r="F2452" s="2">
        <f t="shared" si="77"/>
        <v>1339.6812</v>
      </c>
      <c r="G2452" s="2">
        <v>5</v>
      </c>
      <c r="H2452" s="2" t="str">
        <f>TEXT(Table1[[#This Row],[order_date]],"mmmm")</f>
        <v>September</v>
      </c>
      <c r="I2452" s="3">
        <v>45543</v>
      </c>
      <c r="J2452" s="3">
        <v>45547</v>
      </c>
      <c r="K2452" s="3" t="str">
        <f>TEXT(Table1[[#This Row],[delivery_date]]-Table1[[#This Row],[order_date]],"D")</f>
        <v>4</v>
      </c>
      <c r="L2452" s="2" t="s">
        <v>21</v>
      </c>
      <c r="M2452" s="2" t="s">
        <v>16</v>
      </c>
      <c r="N2452" s="2">
        <v>230.29</v>
      </c>
      <c r="O2452" s="2" t="s">
        <v>34</v>
      </c>
      <c r="P2452" s="2">
        <f t="shared" si="76"/>
        <v>2095.3987999999999</v>
      </c>
    </row>
    <row r="2453" spans="1:16" ht="14.25" customHeight="1" x14ac:dyDescent="0.35">
      <c r="A2453" s="2" t="s">
        <v>2484</v>
      </c>
      <c r="B2453" s="2" t="s">
        <v>19</v>
      </c>
      <c r="C2453" s="2" t="s">
        <v>14</v>
      </c>
      <c r="D2453" s="2">
        <v>4965.25</v>
      </c>
      <c r="E2453" s="2">
        <v>0.31</v>
      </c>
      <c r="F2453" s="2">
        <f t="shared" si="77"/>
        <v>1539.2275</v>
      </c>
      <c r="G2453" s="2">
        <v>2</v>
      </c>
      <c r="H2453" s="2" t="str">
        <f>TEXT(Table1[[#This Row],[order_date]],"mmmm")</f>
        <v>April</v>
      </c>
      <c r="I2453" s="3">
        <v>45383</v>
      </c>
      <c r="J2453" s="3">
        <v>45390</v>
      </c>
      <c r="K2453" s="3" t="str">
        <f>TEXT(Table1[[#This Row],[delivery_date]]-Table1[[#This Row],[order_date]],"D")</f>
        <v>7</v>
      </c>
      <c r="L2453" s="2" t="s">
        <v>31</v>
      </c>
      <c r="M2453" s="2" t="s">
        <v>27</v>
      </c>
      <c r="N2453" s="2">
        <v>849.61</v>
      </c>
      <c r="O2453" s="2" t="s">
        <v>23</v>
      </c>
      <c r="P2453" s="2">
        <f t="shared" si="76"/>
        <v>3426.0225</v>
      </c>
    </row>
    <row r="2454" spans="1:16" ht="14.25" customHeight="1" x14ac:dyDescent="0.35">
      <c r="A2454" s="2" t="s">
        <v>2485</v>
      </c>
      <c r="B2454" s="2" t="s">
        <v>41</v>
      </c>
      <c r="C2454" s="2" t="s">
        <v>20</v>
      </c>
      <c r="D2454" s="2">
        <v>3181.17</v>
      </c>
      <c r="E2454" s="2">
        <v>0.3</v>
      </c>
      <c r="F2454" s="2">
        <f t="shared" si="77"/>
        <v>954.351</v>
      </c>
      <c r="G2454" s="2">
        <v>3</v>
      </c>
      <c r="H2454" s="2" t="str">
        <f>TEXT(Table1[[#This Row],[order_date]],"mmmm")</f>
        <v>October</v>
      </c>
      <c r="I2454" s="3">
        <v>45224</v>
      </c>
      <c r="J2454" s="3">
        <v>45230</v>
      </c>
      <c r="K2454" s="3" t="str">
        <f>TEXT(Table1[[#This Row],[delivery_date]]-Table1[[#This Row],[order_date]],"D")</f>
        <v>6</v>
      </c>
      <c r="L2454" s="2" t="s">
        <v>15</v>
      </c>
      <c r="M2454" s="2" t="s">
        <v>27</v>
      </c>
      <c r="N2454" s="2">
        <v>781.72</v>
      </c>
      <c r="O2454" s="2" t="s">
        <v>34</v>
      </c>
      <c r="P2454" s="2">
        <f t="shared" si="76"/>
        <v>2226.819</v>
      </c>
    </row>
    <row r="2455" spans="1:16" ht="14.25" customHeight="1" x14ac:dyDescent="0.35">
      <c r="A2455" s="2" t="s">
        <v>2486</v>
      </c>
      <c r="B2455" s="2" t="s">
        <v>13</v>
      </c>
      <c r="C2455" s="2" t="s">
        <v>14</v>
      </c>
      <c r="D2455" s="2">
        <v>4020.68</v>
      </c>
      <c r="E2455" s="2">
        <v>0.41</v>
      </c>
      <c r="F2455" s="2">
        <f t="shared" si="77"/>
        <v>1648.4787999999999</v>
      </c>
      <c r="G2455" s="2">
        <v>7</v>
      </c>
      <c r="H2455" s="2" t="str">
        <f>TEXT(Table1[[#This Row],[order_date]],"mmmm")</f>
        <v>December</v>
      </c>
      <c r="I2455" s="3">
        <v>45634</v>
      </c>
      <c r="J2455" s="3">
        <v>45635</v>
      </c>
      <c r="K2455" s="3" t="str">
        <f>TEXT(Table1[[#This Row],[delivery_date]]-Table1[[#This Row],[order_date]],"D")</f>
        <v>1</v>
      </c>
      <c r="L2455" s="2" t="s">
        <v>31</v>
      </c>
      <c r="M2455" s="2" t="s">
        <v>22</v>
      </c>
      <c r="N2455" s="2">
        <v>458.58</v>
      </c>
      <c r="O2455" s="2" t="s">
        <v>34</v>
      </c>
      <c r="P2455" s="2">
        <f t="shared" si="76"/>
        <v>2372.2012</v>
      </c>
    </row>
    <row r="2456" spans="1:16" ht="14.25" customHeight="1" x14ac:dyDescent="0.35">
      <c r="A2456" s="2" t="s">
        <v>2487</v>
      </c>
      <c r="B2456" s="2" t="s">
        <v>25</v>
      </c>
      <c r="C2456" s="2" t="s">
        <v>33</v>
      </c>
      <c r="D2456" s="2">
        <v>1414.61</v>
      </c>
      <c r="E2456" s="2">
        <v>0.12</v>
      </c>
      <c r="F2456" s="2">
        <f t="shared" si="77"/>
        <v>169.75319999999999</v>
      </c>
      <c r="G2456" s="2">
        <v>7</v>
      </c>
      <c r="H2456" s="2" t="str">
        <f>TEXT(Table1[[#This Row],[order_date]],"mmmm")</f>
        <v>October</v>
      </c>
      <c r="I2456" s="3">
        <v>45591</v>
      </c>
      <c r="J2456" s="3">
        <v>45593</v>
      </c>
      <c r="K2456" s="3" t="str">
        <f>TEXT(Table1[[#This Row],[delivery_date]]-Table1[[#This Row],[order_date]],"D")</f>
        <v>2</v>
      </c>
      <c r="L2456" s="2" t="s">
        <v>31</v>
      </c>
      <c r="M2456" s="2" t="s">
        <v>16</v>
      </c>
      <c r="N2456" s="2">
        <v>301.85000000000002</v>
      </c>
      <c r="O2456" s="2" t="s">
        <v>34</v>
      </c>
      <c r="P2456" s="2">
        <f t="shared" si="76"/>
        <v>1244.8568</v>
      </c>
    </row>
    <row r="2457" spans="1:16" ht="14.25" customHeight="1" x14ac:dyDescent="0.35">
      <c r="A2457" s="2" t="s">
        <v>2488</v>
      </c>
      <c r="B2457" s="2" t="s">
        <v>25</v>
      </c>
      <c r="C2457" s="2" t="s">
        <v>20</v>
      </c>
      <c r="D2457" s="2">
        <v>1766.12</v>
      </c>
      <c r="E2457" s="2">
        <v>0.12</v>
      </c>
      <c r="F2457" s="2">
        <f t="shared" si="77"/>
        <v>211.93439999999998</v>
      </c>
      <c r="G2457" s="2">
        <v>8</v>
      </c>
      <c r="H2457" s="2" t="str">
        <f>TEXT(Table1[[#This Row],[order_date]],"mmmm")</f>
        <v>July</v>
      </c>
      <c r="I2457" s="3">
        <v>45111</v>
      </c>
      <c r="J2457" s="3">
        <v>45117</v>
      </c>
      <c r="K2457" s="3" t="str">
        <f>TEXT(Table1[[#This Row],[delivery_date]]-Table1[[#This Row],[order_date]],"D")</f>
        <v>6</v>
      </c>
      <c r="L2457" s="2" t="s">
        <v>21</v>
      </c>
      <c r="M2457" s="2" t="s">
        <v>27</v>
      </c>
      <c r="N2457" s="2">
        <v>227.46</v>
      </c>
      <c r="O2457" s="2" t="s">
        <v>17</v>
      </c>
      <c r="P2457" s="2">
        <f t="shared" si="76"/>
        <v>1554.1855999999998</v>
      </c>
    </row>
    <row r="2458" spans="1:16" ht="14.25" customHeight="1" x14ac:dyDescent="0.35">
      <c r="A2458" s="2" t="s">
        <v>2489</v>
      </c>
      <c r="B2458" s="2" t="s">
        <v>13</v>
      </c>
      <c r="C2458" s="2" t="s">
        <v>20</v>
      </c>
      <c r="D2458" s="2">
        <v>4593.42</v>
      </c>
      <c r="E2458" s="2">
        <v>0.19</v>
      </c>
      <c r="F2458" s="2">
        <f t="shared" si="77"/>
        <v>872.74980000000005</v>
      </c>
      <c r="G2458" s="2">
        <v>3</v>
      </c>
      <c r="H2458" s="2" t="str">
        <f>TEXT(Table1[[#This Row],[order_date]],"mmmm")</f>
        <v>February</v>
      </c>
      <c r="I2458" s="3">
        <v>45344</v>
      </c>
      <c r="J2458" s="3">
        <v>45350</v>
      </c>
      <c r="K2458" s="3" t="str">
        <f>TEXT(Table1[[#This Row],[delivery_date]]-Table1[[#This Row],[order_date]],"D")</f>
        <v>6</v>
      </c>
      <c r="L2458" s="2" t="s">
        <v>31</v>
      </c>
      <c r="M2458" s="2" t="s">
        <v>27</v>
      </c>
      <c r="N2458" s="2">
        <v>1219.75</v>
      </c>
      <c r="O2458" s="2" t="s">
        <v>28</v>
      </c>
      <c r="P2458" s="2">
        <f t="shared" si="76"/>
        <v>3720.6702</v>
      </c>
    </row>
    <row r="2459" spans="1:16" ht="14.25" customHeight="1" x14ac:dyDescent="0.35">
      <c r="A2459" s="2" t="s">
        <v>2490</v>
      </c>
      <c r="B2459" s="2" t="s">
        <v>13</v>
      </c>
      <c r="C2459" s="2" t="s">
        <v>26</v>
      </c>
      <c r="D2459" s="2">
        <v>3800.44</v>
      </c>
      <c r="E2459" s="2">
        <v>0.04</v>
      </c>
      <c r="F2459" s="2">
        <f t="shared" si="77"/>
        <v>152.01760000000002</v>
      </c>
      <c r="G2459" s="2">
        <v>2</v>
      </c>
      <c r="H2459" s="2" t="str">
        <f>TEXT(Table1[[#This Row],[order_date]],"mmmm")</f>
        <v>December</v>
      </c>
      <c r="I2459" s="3">
        <v>45641</v>
      </c>
      <c r="J2459" s="3">
        <v>45642</v>
      </c>
      <c r="K2459" s="3" t="str">
        <f>TEXT(Table1[[#This Row],[delivery_date]]-Table1[[#This Row],[order_date]],"D")</f>
        <v>1</v>
      </c>
      <c r="L2459" s="2" t="s">
        <v>21</v>
      </c>
      <c r="M2459" s="2" t="s">
        <v>16</v>
      </c>
      <c r="N2459" s="2">
        <v>535.15</v>
      </c>
      <c r="O2459" s="2" t="s">
        <v>34</v>
      </c>
      <c r="P2459" s="2">
        <f t="shared" si="76"/>
        <v>3648.4223999999999</v>
      </c>
    </row>
    <row r="2460" spans="1:16" ht="14.25" customHeight="1" x14ac:dyDescent="0.35">
      <c r="A2460" s="2" t="s">
        <v>2491</v>
      </c>
      <c r="B2460" s="2" t="s">
        <v>25</v>
      </c>
      <c r="C2460" s="2" t="s">
        <v>20</v>
      </c>
      <c r="D2460" s="2">
        <v>3310.82</v>
      </c>
      <c r="E2460" s="2">
        <v>0.17</v>
      </c>
      <c r="F2460" s="2">
        <f t="shared" si="77"/>
        <v>562.83940000000007</v>
      </c>
      <c r="G2460" s="2">
        <v>2</v>
      </c>
      <c r="H2460" s="2" t="str">
        <f>TEXT(Table1[[#This Row],[order_date]],"mmmm")</f>
        <v>November</v>
      </c>
      <c r="I2460" s="3">
        <v>45601</v>
      </c>
      <c r="J2460" s="3">
        <v>45605</v>
      </c>
      <c r="K2460" s="3" t="str">
        <f>TEXT(Table1[[#This Row],[delivery_date]]-Table1[[#This Row],[order_date]],"D")</f>
        <v>4</v>
      </c>
      <c r="L2460" s="2" t="s">
        <v>31</v>
      </c>
      <c r="M2460" s="2" t="s">
        <v>27</v>
      </c>
      <c r="N2460" s="2">
        <v>203.18</v>
      </c>
      <c r="O2460" s="2" t="s">
        <v>23</v>
      </c>
      <c r="P2460" s="2">
        <f t="shared" si="76"/>
        <v>2747.9805999999999</v>
      </c>
    </row>
    <row r="2461" spans="1:16" ht="14.25" customHeight="1" x14ac:dyDescent="0.35">
      <c r="A2461" s="2" t="s">
        <v>2492</v>
      </c>
      <c r="B2461" s="2" t="s">
        <v>41</v>
      </c>
      <c r="C2461" s="2" t="s">
        <v>36</v>
      </c>
      <c r="D2461" s="2">
        <v>1344.74</v>
      </c>
      <c r="E2461" s="2">
        <v>0.2</v>
      </c>
      <c r="F2461" s="2">
        <f t="shared" si="77"/>
        <v>268.94800000000004</v>
      </c>
      <c r="G2461" s="2">
        <v>6</v>
      </c>
      <c r="H2461" s="2" t="str">
        <f>TEXT(Table1[[#This Row],[order_date]],"mmmm")</f>
        <v>May</v>
      </c>
      <c r="I2461" s="3">
        <v>45049</v>
      </c>
      <c r="J2461" s="3">
        <v>45052</v>
      </c>
      <c r="K2461" s="3" t="str">
        <f>TEXT(Table1[[#This Row],[delivery_date]]-Table1[[#This Row],[order_date]],"D")</f>
        <v>3</v>
      </c>
      <c r="L2461" s="2" t="s">
        <v>21</v>
      </c>
      <c r="M2461" s="2" t="s">
        <v>27</v>
      </c>
      <c r="N2461" s="2">
        <v>263.01</v>
      </c>
      <c r="O2461" s="2" t="s">
        <v>48</v>
      </c>
      <c r="P2461" s="2">
        <f t="shared" si="76"/>
        <v>1075.7919999999999</v>
      </c>
    </row>
    <row r="2462" spans="1:16" ht="14.25" customHeight="1" x14ac:dyDescent="0.35">
      <c r="A2462" s="2" t="s">
        <v>2493</v>
      </c>
      <c r="B2462" s="2" t="s">
        <v>19</v>
      </c>
      <c r="C2462" s="2" t="s">
        <v>14</v>
      </c>
      <c r="D2462" s="2">
        <v>3523.03</v>
      </c>
      <c r="E2462" s="2">
        <v>0.25</v>
      </c>
      <c r="F2462" s="2">
        <f t="shared" si="77"/>
        <v>880.75750000000005</v>
      </c>
      <c r="G2462" s="2">
        <v>2</v>
      </c>
      <c r="H2462" s="2" t="str">
        <f>TEXT(Table1[[#This Row],[order_date]],"mmmm")</f>
        <v>August</v>
      </c>
      <c r="I2462" s="3">
        <v>45163</v>
      </c>
      <c r="J2462" s="3">
        <v>45168</v>
      </c>
      <c r="K2462" s="3" t="str">
        <f>TEXT(Table1[[#This Row],[delivery_date]]-Table1[[#This Row],[order_date]],"D")</f>
        <v>5</v>
      </c>
      <c r="L2462" s="2" t="s">
        <v>31</v>
      </c>
      <c r="M2462" s="2" t="s">
        <v>22</v>
      </c>
      <c r="N2462" s="2">
        <v>216.45</v>
      </c>
      <c r="O2462" s="2" t="s">
        <v>39</v>
      </c>
      <c r="P2462" s="2">
        <f t="shared" si="76"/>
        <v>2642.2725</v>
      </c>
    </row>
    <row r="2463" spans="1:16" ht="14.25" customHeight="1" x14ac:dyDescent="0.35">
      <c r="A2463" s="2" t="s">
        <v>2494</v>
      </c>
      <c r="B2463" s="2" t="s">
        <v>41</v>
      </c>
      <c r="C2463" s="2" t="s">
        <v>33</v>
      </c>
      <c r="D2463" s="2">
        <v>4445.1400000000003</v>
      </c>
      <c r="E2463" s="2">
        <v>0.13</v>
      </c>
      <c r="F2463" s="2">
        <f t="shared" si="77"/>
        <v>577.86820000000012</v>
      </c>
      <c r="G2463" s="2">
        <v>4</v>
      </c>
      <c r="H2463" s="2" t="str">
        <f>TEXT(Table1[[#This Row],[order_date]],"mmmm")</f>
        <v>March</v>
      </c>
      <c r="I2463" s="3">
        <v>45370</v>
      </c>
      <c r="J2463" s="3">
        <v>45377</v>
      </c>
      <c r="K2463" s="3" t="str">
        <f>TEXT(Table1[[#This Row],[delivery_date]]-Table1[[#This Row],[order_date]],"D")</f>
        <v>7</v>
      </c>
      <c r="L2463" s="2" t="s">
        <v>21</v>
      </c>
      <c r="M2463" s="2" t="s">
        <v>16</v>
      </c>
      <c r="N2463" s="2">
        <v>461.94</v>
      </c>
      <c r="O2463" s="2" t="s">
        <v>23</v>
      </c>
      <c r="P2463" s="2">
        <f t="shared" si="76"/>
        <v>3867.2718000000004</v>
      </c>
    </row>
    <row r="2464" spans="1:16" ht="14.25" customHeight="1" x14ac:dyDescent="0.35">
      <c r="A2464" s="2" t="s">
        <v>2495</v>
      </c>
      <c r="B2464" s="2" t="s">
        <v>13</v>
      </c>
      <c r="C2464" s="2" t="s">
        <v>36</v>
      </c>
      <c r="D2464" s="2">
        <v>1230.9100000000001</v>
      </c>
      <c r="E2464" s="2">
        <v>0.45</v>
      </c>
      <c r="F2464" s="2">
        <f t="shared" si="77"/>
        <v>553.90950000000009</v>
      </c>
      <c r="G2464" s="2">
        <v>9</v>
      </c>
      <c r="H2464" s="2" t="str">
        <f>TEXT(Table1[[#This Row],[order_date]],"mmmm")</f>
        <v>August</v>
      </c>
      <c r="I2464" s="3">
        <v>45530</v>
      </c>
      <c r="J2464" s="3">
        <v>45532</v>
      </c>
      <c r="K2464" s="3" t="str">
        <f>TEXT(Table1[[#This Row],[delivery_date]]-Table1[[#This Row],[order_date]],"D")</f>
        <v>2</v>
      </c>
      <c r="L2464" s="2" t="s">
        <v>21</v>
      </c>
      <c r="M2464" s="2" t="s">
        <v>22</v>
      </c>
      <c r="N2464" s="2">
        <v>215.85</v>
      </c>
      <c r="O2464" s="2" t="s">
        <v>17</v>
      </c>
      <c r="P2464" s="2">
        <f t="shared" si="76"/>
        <v>677.00049999999999</v>
      </c>
    </row>
    <row r="2465" spans="1:16" ht="14.25" customHeight="1" x14ac:dyDescent="0.35">
      <c r="A2465" s="2" t="s">
        <v>2496</v>
      </c>
      <c r="B2465" s="2" t="s">
        <v>41</v>
      </c>
      <c r="C2465" s="2" t="s">
        <v>36</v>
      </c>
      <c r="D2465" s="2">
        <v>3560.01</v>
      </c>
      <c r="E2465" s="2">
        <v>0.14000000000000001</v>
      </c>
      <c r="F2465" s="2">
        <f t="shared" si="77"/>
        <v>498.40140000000008</v>
      </c>
      <c r="G2465" s="2">
        <v>3</v>
      </c>
      <c r="H2465" s="2" t="str">
        <f>TEXT(Table1[[#This Row],[order_date]],"mmmm")</f>
        <v>March</v>
      </c>
      <c r="I2465" s="3">
        <v>45353</v>
      </c>
      <c r="J2465" s="3">
        <v>45355</v>
      </c>
      <c r="K2465" s="3" t="str">
        <f>TEXT(Table1[[#This Row],[delivery_date]]-Table1[[#This Row],[order_date]],"D")</f>
        <v>2</v>
      </c>
      <c r="L2465" s="2" t="s">
        <v>15</v>
      </c>
      <c r="M2465" s="2" t="s">
        <v>22</v>
      </c>
      <c r="N2465" s="2">
        <v>884.02</v>
      </c>
      <c r="O2465" s="2" t="s">
        <v>23</v>
      </c>
      <c r="P2465" s="2">
        <f t="shared" si="76"/>
        <v>3061.6086</v>
      </c>
    </row>
    <row r="2466" spans="1:16" ht="14.25" customHeight="1" x14ac:dyDescent="0.35">
      <c r="A2466" s="2" t="s">
        <v>2497</v>
      </c>
      <c r="B2466" s="2" t="s">
        <v>25</v>
      </c>
      <c r="C2466" s="2" t="s">
        <v>36</v>
      </c>
      <c r="D2466" s="2">
        <v>2029.1</v>
      </c>
      <c r="E2466" s="2">
        <v>0.43</v>
      </c>
      <c r="F2466" s="2">
        <f t="shared" si="77"/>
        <v>872.51299999999992</v>
      </c>
      <c r="G2466" s="2">
        <v>1</v>
      </c>
      <c r="H2466" s="2" t="str">
        <f>TEXT(Table1[[#This Row],[order_date]],"mmmm")</f>
        <v>March</v>
      </c>
      <c r="I2466" s="3">
        <v>44987</v>
      </c>
      <c r="J2466" s="3">
        <v>44993</v>
      </c>
      <c r="K2466" s="3" t="str">
        <f>TEXT(Table1[[#This Row],[delivery_date]]-Table1[[#This Row],[order_date]],"D")</f>
        <v>6</v>
      </c>
      <c r="L2466" s="2" t="s">
        <v>21</v>
      </c>
      <c r="M2466" s="2" t="s">
        <v>16</v>
      </c>
      <c r="N2466" s="2">
        <v>263.81</v>
      </c>
      <c r="O2466" s="2" t="s">
        <v>28</v>
      </c>
      <c r="P2466" s="2">
        <f t="shared" si="76"/>
        <v>1156.587</v>
      </c>
    </row>
    <row r="2467" spans="1:16" ht="14.25" customHeight="1" x14ac:dyDescent="0.35">
      <c r="A2467" s="2" t="s">
        <v>2498</v>
      </c>
      <c r="B2467" s="2" t="s">
        <v>13</v>
      </c>
      <c r="C2467" s="2" t="s">
        <v>36</v>
      </c>
      <c r="D2467" s="2">
        <v>681.96</v>
      </c>
      <c r="E2467" s="2">
        <v>0.22</v>
      </c>
      <c r="F2467" s="2">
        <f t="shared" si="77"/>
        <v>150.03120000000001</v>
      </c>
      <c r="G2467" s="2">
        <v>2</v>
      </c>
      <c r="H2467" s="2" t="str">
        <f>TEXT(Table1[[#This Row],[order_date]],"mmmm")</f>
        <v>December</v>
      </c>
      <c r="I2467" s="3">
        <v>45635</v>
      </c>
      <c r="J2467" s="3">
        <v>45639</v>
      </c>
      <c r="K2467" s="3" t="str">
        <f>TEXT(Table1[[#This Row],[delivery_date]]-Table1[[#This Row],[order_date]],"D")</f>
        <v>4</v>
      </c>
      <c r="L2467" s="2" t="s">
        <v>21</v>
      </c>
      <c r="M2467" s="2" t="s">
        <v>27</v>
      </c>
      <c r="N2467" s="2">
        <v>83.43</v>
      </c>
      <c r="O2467" s="2" t="s">
        <v>17</v>
      </c>
      <c r="P2467" s="2">
        <f t="shared" si="76"/>
        <v>531.92880000000002</v>
      </c>
    </row>
    <row r="2468" spans="1:16" ht="14.25" customHeight="1" x14ac:dyDescent="0.35">
      <c r="A2468" s="2" t="s">
        <v>2499</v>
      </c>
      <c r="B2468" s="2" t="s">
        <v>19</v>
      </c>
      <c r="C2468" s="2" t="s">
        <v>33</v>
      </c>
      <c r="D2468" s="2">
        <v>3840.96</v>
      </c>
      <c r="E2468" s="2">
        <v>0.36</v>
      </c>
      <c r="F2468" s="2">
        <f t="shared" si="77"/>
        <v>1382.7456</v>
      </c>
      <c r="G2468" s="2">
        <v>7</v>
      </c>
      <c r="H2468" s="2" t="str">
        <f>TEXT(Table1[[#This Row],[order_date]],"mmmm")</f>
        <v>April</v>
      </c>
      <c r="I2468" s="3">
        <v>45018</v>
      </c>
      <c r="J2468" s="3">
        <v>45022</v>
      </c>
      <c r="K2468" s="3" t="str">
        <f>TEXT(Table1[[#This Row],[delivery_date]]-Table1[[#This Row],[order_date]],"D")</f>
        <v>4</v>
      </c>
      <c r="L2468" s="2" t="s">
        <v>15</v>
      </c>
      <c r="M2468" s="2" t="s">
        <v>16</v>
      </c>
      <c r="N2468" s="2">
        <v>300.55</v>
      </c>
      <c r="O2468" s="2" t="s">
        <v>23</v>
      </c>
      <c r="P2468" s="2">
        <f t="shared" si="76"/>
        <v>2458.2143999999998</v>
      </c>
    </row>
    <row r="2469" spans="1:16" ht="14.25" customHeight="1" x14ac:dyDescent="0.35">
      <c r="A2469" s="2" t="s">
        <v>2500</v>
      </c>
      <c r="B2469" s="2" t="s">
        <v>25</v>
      </c>
      <c r="C2469" s="2" t="s">
        <v>26</v>
      </c>
      <c r="D2469" s="2">
        <v>918.97</v>
      </c>
      <c r="E2469" s="2">
        <v>0.06</v>
      </c>
      <c r="F2469" s="2">
        <f t="shared" si="77"/>
        <v>55.138199999999998</v>
      </c>
      <c r="G2469" s="2">
        <v>9</v>
      </c>
      <c r="H2469" s="2" t="str">
        <f>TEXT(Table1[[#This Row],[order_date]],"mmmm")</f>
        <v>August</v>
      </c>
      <c r="I2469" s="3">
        <v>45160</v>
      </c>
      <c r="J2469" s="3">
        <v>45162</v>
      </c>
      <c r="K2469" s="3" t="str">
        <f>TEXT(Table1[[#This Row],[delivery_date]]-Table1[[#This Row],[order_date]],"D")</f>
        <v>2</v>
      </c>
      <c r="L2469" s="2" t="s">
        <v>15</v>
      </c>
      <c r="M2469" s="2" t="s">
        <v>27</v>
      </c>
      <c r="N2469" s="2">
        <v>180.5</v>
      </c>
      <c r="O2469" s="2" t="s">
        <v>17</v>
      </c>
      <c r="P2469" s="2">
        <f t="shared" si="76"/>
        <v>863.83180000000004</v>
      </c>
    </row>
    <row r="2470" spans="1:16" ht="14.25" customHeight="1" x14ac:dyDescent="0.35">
      <c r="A2470" s="2" t="s">
        <v>2501</v>
      </c>
      <c r="B2470" s="2" t="s">
        <v>25</v>
      </c>
      <c r="C2470" s="2" t="s">
        <v>20</v>
      </c>
      <c r="D2470" s="2">
        <v>1339.19</v>
      </c>
      <c r="E2470" s="2">
        <v>0.27</v>
      </c>
      <c r="F2470" s="2">
        <f t="shared" si="77"/>
        <v>361.58130000000006</v>
      </c>
      <c r="G2470" s="2">
        <v>9</v>
      </c>
      <c r="H2470" s="2" t="str">
        <f>TEXT(Table1[[#This Row],[order_date]],"mmmm")</f>
        <v>June</v>
      </c>
      <c r="I2470" s="3">
        <v>45457</v>
      </c>
      <c r="J2470" s="3">
        <v>45463</v>
      </c>
      <c r="K2470" s="3" t="str">
        <f>TEXT(Table1[[#This Row],[delivery_date]]-Table1[[#This Row],[order_date]],"D")</f>
        <v>6</v>
      </c>
      <c r="L2470" s="2" t="s">
        <v>21</v>
      </c>
      <c r="M2470" s="2" t="s">
        <v>27</v>
      </c>
      <c r="N2470" s="2">
        <v>245.25</v>
      </c>
      <c r="O2470" s="2" t="s">
        <v>23</v>
      </c>
      <c r="P2470" s="2">
        <f t="shared" si="76"/>
        <v>977.6087</v>
      </c>
    </row>
    <row r="2471" spans="1:16" ht="14.25" customHeight="1" x14ac:dyDescent="0.35">
      <c r="A2471" s="2" t="s">
        <v>2502</v>
      </c>
      <c r="B2471" s="2" t="s">
        <v>19</v>
      </c>
      <c r="C2471" s="2" t="s">
        <v>36</v>
      </c>
      <c r="D2471" s="2">
        <v>3936.42</v>
      </c>
      <c r="E2471" s="2">
        <v>0.48</v>
      </c>
      <c r="F2471" s="2">
        <f t="shared" si="77"/>
        <v>1889.4816000000001</v>
      </c>
      <c r="G2471" s="2">
        <v>4</v>
      </c>
      <c r="H2471" s="2" t="str">
        <f>TEXT(Table1[[#This Row],[order_date]],"mmmm")</f>
        <v>September</v>
      </c>
      <c r="I2471" s="3">
        <v>45556</v>
      </c>
      <c r="J2471" s="3">
        <v>45559</v>
      </c>
      <c r="K2471" s="3" t="str">
        <f>TEXT(Table1[[#This Row],[delivery_date]]-Table1[[#This Row],[order_date]],"D")</f>
        <v>3</v>
      </c>
      <c r="L2471" s="2" t="s">
        <v>21</v>
      </c>
      <c r="M2471" s="2" t="s">
        <v>16</v>
      </c>
      <c r="N2471" s="2">
        <v>205.55</v>
      </c>
      <c r="O2471" s="2" t="s">
        <v>23</v>
      </c>
      <c r="P2471" s="2">
        <f t="shared" si="76"/>
        <v>2046.9384</v>
      </c>
    </row>
    <row r="2472" spans="1:16" ht="14.25" customHeight="1" x14ac:dyDescent="0.35">
      <c r="A2472" s="2" t="s">
        <v>2503</v>
      </c>
      <c r="B2472" s="2" t="s">
        <v>19</v>
      </c>
      <c r="C2472" s="2" t="s">
        <v>20</v>
      </c>
      <c r="D2472" s="2">
        <v>3736.45</v>
      </c>
      <c r="E2472" s="2">
        <v>0.33</v>
      </c>
      <c r="F2472" s="2">
        <f t="shared" si="77"/>
        <v>1233.0284999999999</v>
      </c>
      <c r="G2472" s="2">
        <v>8</v>
      </c>
      <c r="H2472" s="2" t="str">
        <f>TEXT(Table1[[#This Row],[order_date]],"mmmm")</f>
        <v>January</v>
      </c>
      <c r="I2472" s="3">
        <v>45294</v>
      </c>
      <c r="J2472" s="3">
        <v>45296</v>
      </c>
      <c r="K2472" s="3" t="str">
        <f>TEXT(Table1[[#This Row],[delivery_date]]-Table1[[#This Row],[order_date]],"D")</f>
        <v>2</v>
      </c>
      <c r="L2472" s="2" t="s">
        <v>31</v>
      </c>
      <c r="M2472" s="2" t="s">
        <v>22</v>
      </c>
      <c r="N2472" s="2">
        <v>843.43</v>
      </c>
      <c r="O2472" s="2" t="s">
        <v>48</v>
      </c>
      <c r="P2472" s="2">
        <f t="shared" si="76"/>
        <v>2503.4214999999999</v>
      </c>
    </row>
    <row r="2473" spans="1:16" ht="14.25" customHeight="1" x14ac:dyDescent="0.35">
      <c r="A2473" s="2" t="s">
        <v>2504</v>
      </c>
      <c r="B2473" s="2" t="s">
        <v>41</v>
      </c>
      <c r="C2473" s="2" t="s">
        <v>20</v>
      </c>
      <c r="D2473" s="2">
        <v>1345.5</v>
      </c>
      <c r="E2473" s="2">
        <v>0.41</v>
      </c>
      <c r="F2473" s="2">
        <f t="shared" si="77"/>
        <v>551.65499999999997</v>
      </c>
      <c r="G2473" s="2">
        <v>1</v>
      </c>
      <c r="H2473" s="2" t="str">
        <f>TEXT(Table1[[#This Row],[order_date]],"mmmm")</f>
        <v>August</v>
      </c>
      <c r="I2473" s="3">
        <v>45163</v>
      </c>
      <c r="J2473" s="3">
        <v>45169</v>
      </c>
      <c r="K2473" s="3" t="str">
        <f>TEXT(Table1[[#This Row],[delivery_date]]-Table1[[#This Row],[order_date]],"D")</f>
        <v>6</v>
      </c>
      <c r="L2473" s="2" t="s">
        <v>31</v>
      </c>
      <c r="M2473" s="2" t="s">
        <v>22</v>
      </c>
      <c r="N2473" s="2">
        <v>222.14</v>
      </c>
      <c r="O2473" s="2" t="s">
        <v>28</v>
      </c>
      <c r="P2473" s="2">
        <f t="shared" si="76"/>
        <v>793.84500000000003</v>
      </c>
    </row>
    <row r="2474" spans="1:16" ht="14.25" customHeight="1" x14ac:dyDescent="0.35">
      <c r="A2474" s="2" t="s">
        <v>2505</v>
      </c>
      <c r="B2474" s="2" t="s">
        <v>13</v>
      </c>
      <c r="C2474" s="2" t="s">
        <v>36</v>
      </c>
      <c r="D2474" s="2">
        <v>4710.7299999999996</v>
      </c>
      <c r="E2474" s="2">
        <v>0.13</v>
      </c>
      <c r="F2474" s="2">
        <f t="shared" si="77"/>
        <v>612.39490000000001</v>
      </c>
      <c r="G2474" s="2">
        <v>6</v>
      </c>
      <c r="H2474" s="2" t="str">
        <f>TEXT(Table1[[#This Row],[order_date]],"mmmm")</f>
        <v>November</v>
      </c>
      <c r="I2474" s="3">
        <v>45617</v>
      </c>
      <c r="J2474" s="3">
        <v>45620</v>
      </c>
      <c r="K2474" s="3" t="str">
        <f>TEXT(Table1[[#This Row],[delivery_date]]-Table1[[#This Row],[order_date]],"D")</f>
        <v>3</v>
      </c>
      <c r="L2474" s="2" t="s">
        <v>15</v>
      </c>
      <c r="M2474" s="2" t="s">
        <v>16</v>
      </c>
      <c r="N2474" s="2">
        <v>576.05999999999995</v>
      </c>
      <c r="O2474" s="2" t="s">
        <v>48</v>
      </c>
      <c r="P2474" s="2">
        <f t="shared" si="76"/>
        <v>4098.3350999999993</v>
      </c>
    </row>
    <row r="2475" spans="1:16" ht="14.25" customHeight="1" x14ac:dyDescent="0.35">
      <c r="A2475" s="2" t="s">
        <v>2506</v>
      </c>
      <c r="B2475" s="2" t="s">
        <v>19</v>
      </c>
      <c r="C2475" s="2" t="s">
        <v>26</v>
      </c>
      <c r="D2475" s="2">
        <v>1154.9000000000001</v>
      </c>
      <c r="E2475" s="2">
        <v>0.4</v>
      </c>
      <c r="F2475" s="2">
        <f t="shared" si="77"/>
        <v>461.96000000000004</v>
      </c>
      <c r="G2475" s="2">
        <v>8</v>
      </c>
      <c r="H2475" s="2" t="str">
        <f>TEXT(Table1[[#This Row],[order_date]],"mmmm")</f>
        <v>October</v>
      </c>
      <c r="I2475" s="3">
        <v>45217</v>
      </c>
      <c r="J2475" s="3">
        <v>45218</v>
      </c>
      <c r="K2475" s="3" t="str">
        <f>TEXT(Table1[[#This Row],[delivery_date]]-Table1[[#This Row],[order_date]],"D")</f>
        <v>1</v>
      </c>
      <c r="L2475" s="2" t="s">
        <v>21</v>
      </c>
      <c r="M2475" s="2" t="s">
        <v>16</v>
      </c>
      <c r="N2475" s="2">
        <v>262.97000000000003</v>
      </c>
      <c r="O2475" s="2" t="s">
        <v>48</v>
      </c>
      <c r="P2475" s="2">
        <f t="shared" si="76"/>
        <v>692.94</v>
      </c>
    </row>
    <row r="2476" spans="1:16" ht="14.25" customHeight="1" x14ac:dyDescent="0.35">
      <c r="A2476" s="2" t="s">
        <v>2507</v>
      </c>
      <c r="B2476" s="2" t="s">
        <v>19</v>
      </c>
      <c r="C2476" s="2" t="s">
        <v>20</v>
      </c>
      <c r="D2476" s="2">
        <v>4968.75</v>
      </c>
      <c r="E2476" s="2">
        <v>0.18</v>
      </c>
      <c r="F2476" s="2">
        <f t="shared" si="77"/>
        <v>894.375</v>
      </c>
      <c r="G2476" s="2">
        <v>2</v>
      </c>
      <c r="H2476" s="2" t="str">
        <f>TEXT(Table1[[#This Row],[order_date]],"mmmm")</f>
        <v>December</v>
      </c>
      <c r="I2476" s="3">
        <v>45287</v>
      </c>
      <c r="J2476" s="3">
        <v>45291</v>
      </c>
      <c r="K2476" s="3" t="str">
        <f>TEXT(Table1[[#This Row],[delivery_date]]-Table1[[#This Row],[order_date]],"D")</f>
        <v>4</v>
      </c>
      <c r="L2476" s="2" t="s">
        <v>31</v>
      </c>
      <c r="M2476" s="2" t="s">
        <v>27</v>
      </c>
      <c r="N2476" s="2">
        <v>1256.8399999999999</v>
      </c>
      <c r="O2476" s="2" t="s">
        <v>28</v>
      </c>
      <c r="P2476" s="2">
        <f t="shared" si="76"/>
        <v>4074.375</v>
      </c>
    </row>
    <row r="2477" spans="1:16" ht="14.25" customHeight="1" x14ac:dyDescent="0.35">
      <c r="A2477" s="2" t="s">
        <v>2508</v>
      </c>
      <c r="B2477" s="2" t="s">
        <v>13</v>
      </c>
      <c r="C2477" s="2" t="s">
        <v>14</v>
      </c>
      <c r="D2477" s="2">
        <v>3715.71</v>
      </c>
      <c r="E2477" s="2">
        <v>0.24</v>
      </c>
      <c r="F2477" s="2">
        <f t="shared" si="77"/>
        <v>891.7704</v>
      </c>
      <c r="G2477" s="2">
        <v>8</v>
      </c>
      <c r="H2477" s="2" t="str">
        <f>TEXT(Table1[[#This Row],[order_date]],"mmmm")</f>
        <v>May</v>
      </c>
      <c r="I2477" s="3">
        <v>45064</v>
      </c>
      <c r="J2477" s="3">
        <v>45070</v>
      </c>
      <c r="K2477" s="3" t="str">
        <f>TEXT(Table1[[#This Row],[delivery_date]]-Table1[[#This Row],[order_date]],"D")</f>
        <v>6</v>
      </c>
      <c r="L2477" s="2" t="s">
        <v>31</v>
      </c>
      <c r="M2477" s="2" t="s">
        <v>22</v>
      </c>
      <c r="N2477" s="2">
        <v>740.49</v>
      </c>
      <c r="O2477" s="2" t="s">
        <v>17</v>
      </c>
      <c r="P2477" s="2">
        <f t="shared" si="76"/>
        <v>2823.9396000000002</v>
      </c>
    </row>
    <row r="2478" spans="1:16" ht="14.25" customHeight="1" x14ac:dyDescent="0.35">
      <c r="A2478" s="2" t="s">
        <v>2509</v>
      </c>
      <c r="B2478" s="2" t="s">
        <v>19</v>
      </c>
      <c r="C2478" s="2" t="s">
        <v>20</v>
      </c>
      <c r="D2478" s="2">
        <v>2023.29</v>
      </c>
      <c r="E2478" s="2">
        <v>0.09</v>
      </c>
      <c r="F2478" s="2">
        <f t="shared" si="77"/>
        <v>182.09609999999998</v>
      </c>
      <c r="G2478" s="2">
        <v>4</v>
      </c>
      <c r="H2478" s="2" t="str">
        <f>TEXT(Table1[[#This Row],[order_date]],"mmmm")</f>
        <v>September</v>
      </c>
      <c r="I2478" s="3">
        <v>45550</v>
      </c>
      <c r="J2478" s="3">
        <v>45553</v>
      </c>
      <c r="K2478" s="3" t="str">
        <f>TEXT(Table1[[#This Row],[delivery_date]]-Table1[[#This Row],[order_date]],"D")</f>
        <v>3</v>
      </c>
      <c r="L2478" s="2" t="s">
        <v>21</v>
      </c>
      <c r="M2478" s="2" t="s">
        <v>16</v>
      </c>
      <c r="N2478" s="2">
        <v>148.93</v>
      </c>
      <c r="O2478" s="2" t="s">
        <v>17</v>
      </c>
      <c r="P2478" s="2">
        <f t="shared" si="76"/>
        <v>1841.1939</v>
      </c>
    </row>
    <row r="2479" spans="1:16" ht="14.25" customHeight="1" x14ac:dyDescent="0.35">
      <c r="A2479" s="2" t="s">
        <v>2510</v>
      </c>
      <c r="B2479" s="2" t="s">
        <v>19</v>
      </c>
      <c r="C2479" s="2" t="s">
        <v>36</v>
      </c>
      <c r="D2479" s="2">
        <v>738.71</v>
      </c>
      <c r="E2479" s="2">
        <v>0.24</v>
      </c>
      <c r="F2479" s="2">
        <f t="shared" si="77"/>
        <v>177.29040000000001</v>
      </c>
      <c r="G2479" s="2">
        <v>2</v>
      </c>
      <c r="H2479" s="2" t="str">
        <f>TEXT(Table1[[#This Row],[order_date]],"mmmm")</f>
        <v>August</v>
      </c>
      <c r="I2479" s="3">
        <v>45168</v>
      </c>
      <c r="J2479" s="3">
        <v>45170</v>
      </c>
      <c r="K2479" s="3" t="str">
        <f>TEXT(Table1[[#This Row],[delivery_date]]-Table1[[#This Row],[order_date]],"D")</f>
        <v>2</v>
      </c>
      <c r="L2479" s="2" t="s">
        <v>15</v>
      </c>
      <c r="M2479" s="2" t="s">
        <v>27</v>
      </c>
      <c r="N2479" s="2">
        <v>204.22</v>
      </c>
      <c r="O2479" s="2" t="s">
        <v>17</v>
      </c>
      <c r="P2479" s="2">
        <f t="shared" si="76"/>
        <v>561.41960000000006</v>
      </c>
    </row>
    <row r="2480" spans="1:16" ht="14.25" customHeight="1" x14ac:dyDescent="0.35">
      <c r="A2480" s="2" t="s">
        <v>2511</v>
      </c>
      <c r="B2480" s="2" t="s">
        <v>41</v>
      </c>
      <c r="C2480" s="2" t="s">
        <v>33</v>
      </c>
      <c r="D2480" s="2">
        <v>1670.5</v>
      </c>
      <c r="E2480" s="2">
        <v>0.26</v>
      </c>
      <c r="F2480" s="2">
        <f t="shared" si="77"/>
        <v>434.33000000000004</v>
      </c>
      <c r="G2480" s="2">
        <v>4</v>
      </c>
      <c r="H2480" s="2" t="str">
        <f>TEXT(Table1[[#This Row],[order_date]],"mmmm")</f>
        <v>October</v>
      </c>
      <c r="I2480" s="3">
        <v>45218</v>
      </c>
      <c r="J2480" s="3">
        <v>45225</v>
      </c>
      <c r="K2480" s="3" t="str">
        <f>TEXT(Table1[[#This Row],[delivery_date]]-Table1[[#This Row],[order_date]],"D")</f>
        <v>7</v>
      </c>
      <c r="L2480" s="2" t="s">
        <v>15</v>
      </c>
      <c r="M2480" s="2" t="s">
        <v>16</v>
      </c>
      <c r="N2480" s="2">
        <v>90.97</v>
      </c>
      <c r="O2480" s="2" t="s">
        <v>48</v>
      </c>
      <c r="P2480" s="2">
        <f t="shared" si="76"/>
        <v>1236.17</v>
      </c>
    </row>
    <row r="2481" spans="1:16" ht="14.25" customHeight="1" x14ac:dyDescent="0.35">
      <c r="A2481" s="2" t="s">
        <v>2512</v>
      </c>
      <c r="B2481" s="2" t="s">
        <v>25</v>
      </c>
      <c r="C2481" s="2" t="s">
        <v>20</v>
      </c>
      <c r="D2481" s="2">
        <v>1049.32</v>
      </c>
      <c r="E2481" s="2">
        <v>0.31</v>
      </c>
      <c r="F2481" s="2">
        <f t="shared" si="77"/>
        <v>325.28919999999999</v>
      </c>
      <c r="G2481" s="2">
        <v>8</v>
      </c>
      <c r="H2481" s="2" t="str">
        <f>TEXT(Table1[[#This Row],[order_date]],"mmmm")</f>
        <v>March</v>
      </c>
      <c r="I2481" s="3">
        <v>45363</v>
      </c>
      <c r="J2481" s="3">
        <v>45364</v>
      </c>
      <c r="K2481" s="3" t="str">
        <f>TEXT(Table1[[#This Row],[delivery_date]]-Table1[[#This Row],[order_date]],"D")</f>
        <v>1</v>
      </c>
      <c r="L2481" s="2" t="s">
        <v>31</v>
      </c>
      <c r="M2481" s="2" t="s">
        <v>27</v>
      </c>
      <c r="N2481" s="2">
        <v>107.38</v>
      </c>
      <c r="O2481" s="2" t="s">
        <v>28</v>
      </c>
      <c r="P2481" s="2">
        <f t="shared" si="76"/>
        <v>724.0308</v>
      </c>
    </row>
    <row r="2482" spans="1:16" ht="14.25" customHeight="1" x14ac:dyDescent="0.35">
      <c r="A2482" s="2" t="s">
        <v>2513</v>
      </c>
      <c r="B2482" s="2" t="s">
        <v>25</v>
      </c>
      <c r="C2482" s="2" t="s">
        <v>26</v>
      </c>
      <c r="D2482" s="2">
        <v>3147.01</v>
      </c>
      <c r="E2482" s="2">
        <v>0.43</v>
      </c>
      <c r="F2482" s="2">
        <f t="shared" si="77"/>
        <v>1353.2143000000001</v>
      </c>
      <c r="G2482" s="2">
        <v>4</v>
      </c>
      <c r="H2482" s="2" t="str">
        <f>TEXT(Table1[[#This Row],[order_date]],"mmmm")</f>
        <v>February</v>
      </c>
      <c r="I2482" s="3">
        <v>44980</v>
      </c>
      <c r="J2482" s="3">
        <v>44982</v>
      </c>
      <c r="K2482" s="3" t="str">
        <f>TEXT(Table1[[#This Row],[delivery_date]]-Table1[[#This Row],[order_date]],"D")</f>
        <v>2</v>
      </c>
      <c r="L2482" s="2" t="s">
        <v>15</v>
      </c>
      <c r="M2482" s="2" t="s">
        <v>22</v>
      </c>
      <c r="N2482" s="2">
        <v>365.37</v>
      </c>
      <c r="O2482" s="2" t="s">
        <v>17</v>
      </c>
      <c r="P2482" s="2">
        <f t="shared" si="76"/>
        <v>1793.7957000000001</v>
      </c>
    </row>
    <row r="2483" spans="1:16" ht="14.25" customHeight="1" x14ac:dyDescent="0.35">
      <c r="A2483" s="2" t="s">
        <v>2514</v>
      </c>
      <c r="B2483" s="2" t="s">
        <v>25</v>
      </c>
      <c r="C2483" s="2" t="s">
        <v>14</v>
      </c>
      <c r="D2483" s="2">
        <v>1848.59</v>
      </c>
      <c r="E2483" s="2">
        <v>0.15</v>
      </c>
      <c r="F2483" s="2">
        <f t="shared" si="77"/>
        <v>277.2885</v>
      </c>
      <c r="G2483" s="2">
        <v>8</v>
      </c>
      <c r="H2483" s="2" t="str">
        <f>TEXT(Table1[[#This Row],[order_date]],"mmmm")</f>
        <v>June</v>
      </c>
      <c r="I2483" s="3">
        <v>45454</v>
      </c>
      <c r="J2483" s="3">
        <v>45460</v>
      </c>
      <c r="K2483" s="3" t="str">
        <f>TEXT(Table1[[#This Row],[delivery_date]]-Table1[[#This Row],[order_date]],"D")</f>
        <v>6</v>
      </c>
      <c r="L2483" s="2" t="s">
        <v>31</v>
      </c>
      <c r="M2483" s="2" t="s">
        <v>16</v>
      </c>
      <c r="N2483" s="2">
        <v>263.42</v>
      </c>
      <c r="O2483" s="2" t="s">
        <v>39</v>
      </c>
      <c r="P2483" s="2">
        <f t="shared" si="76"/>
        <v>1571.3015</v>
      </c>
    </row>
    <row r="2484" spans="1:16" ht="14.25" customHeight="1" x14ac:dyDescent="0.35">
      <c r="A2484" s="2" t="s">
        <v>2515</v>
      </c>
      <c r="B2484" s="2" t="s">
        <v>25</v>
      </c>
      <c r="C2484" s="2" t="s">
        <v>14</v>
      </c>
      <c r="D2484" s="2">
        <v>1545.54</v>
      </c>
      <c r="E2484" s="2">
        <v>0.49</v>
      </c>
      <c r="F2484" s="2">
        <f t="shared" si="77"/>
        <v>757.31459999999993</v>
      </c>
      <c r="G2484" s="2">
        <v>7</v>
      </c>
      <c r="H2484" s="2" t="str">
        <f>TEXT(Table1[[#This Row],[order_date]],"mmmm")</f>
        <v>February</v>
      </c>
      <c r="I2484" s="3">
        <v>44976</v>
      </c>
      <c r="J2484" s="3">
        <v>44977</v>
      </c>
      <c r="K2484" s="3" t="str">
        <f>TEXT(Table1[[#This Row],[delivery_date]]-Table1[[#This Row],[order_date]],"D")</f>
        <v>1</v>
      </c>
      <c r="L2484" s="2" t="s">
        <v>31</v>
      </c>
      <c r="M2484" s="2" t="s">
        <v>16</v>
      </c>
      <c r="N2484" s="2">
        <v>214.63</v>
      </c>
      <c r="O2484" s="2" t="s">
        <v>48</v>
      </c>
      <c r="P2484" s="2">
        <f t="shared" si="76"/>
        <v>788.22540000000004</v>
      </c>
    </row>
    <row r="2485" spans="1:16" ht="14.25" customHeight="1" x14ac:dyDescent="0.35">
      <c r="A2485" s="2" t="s">
        <v>2516</v>
      </c>
      <c r="B2485" s="2" t="s">
        <v>19</v>
      </c>
      <c r="C2485" s="2" t="s">
        <v>33</v>
      </c>
      <c r="D2485" s="2">
        <v>3809.95</v>
      </c>
      <c r="E2485" s="2">
        <v>0.42</v>
      </c>
      <c r="F2485" s="2">
        <f t="shared" si="77"/>
        <v>1600.1789999999999</v>
      </c>
      <c r="G2485" s="2">
        <v>5</v>
      </c>
      <c r="H2485" s="2" t="str">
        <f>TEXT(Table1[[#This Row],[order_date]],"mmmm")</f>
        <v>July</v>
      </c>
      <c r="I2485" s="3">
        <v>45115</v>
      </c>
      <c r="J2485" s="3">
        <v>45120</v>
      </c>
      <c r="K2485" s="3" t="str">
        <f>TEXT(Table1[[#This Row],[delivery_date]]-Table1[[#This Row],[order_date]],"D")</f>
        <v>5</v>
      </c>
      <c r="L2485" s="2" t="s">
        <v>15</v>
      </c>
      <c r="M2485" s="2" t="s">
        <v>16</v>
      </c>
      <c r="N2485" s="2">
        <v>1046.74</v>
      </c>
      <c r="O2485" s="2" t="s">
        <v>34</v>
      </c>
      <c r="P2485" s="2">
        <f t="shared" si="76"/>
        <v>2209.7709999999997</v>
      </c>
    </row>
    <row r="2486" spans="1:16" ht="14.25" customHeight="1" x14ac:dyDescent="0.35">
      <c r="A2486" s="2" t="s">
        <v>2517</v>
      </c>
      <c r="B2486" s="2" t="s">
        <v>13</v>
      </c>
      <c r="C2486" s="2" t="s">
        <v>33</v>
      </c>
      <c r="D2486" s="2">
        <v>1229.94</v>
      </c>
      <c r="E2486" s="2">
        <v>0.2</v>
      </c>
      <c r="F2486" s="2">
        <f t="shared" si="77"/>
        <v>245.98800000000003</v>
      </c>
      <c r="G2486" s="2">
        <v>8</v>
      </c>
      <c r="H2486" s="2" t="str">
        <f>TEXT(Table1[[#This Row],[order_date]],"mmmm")</f>
        <v>May</v>
      </c>
      <c r="I2486" s="3">
        <v>45439</v>
      </c>
      <c r="J2486" s="3">
        <v>45440</v>
      </c>
      <c r="K2486" s="3" t="str">
        <f>TEXT(Table1[[#This Row],[delivery_date]]-Table1[[#This Row],[order_date]],"D")</f>
        <v>1</v>
      </c>
      <c r="L2486" s="2" t="s">
        <v>21</v>
      </c>
      <c r="M2486" s="2" t="s">
        <v>22</v>
      </c>
      <c r="N2486" s="2">
        <v>306.3</v>
      </c>
      <c r="O2486" s="2" t="s">
        <v>17</v>
      </c>
      <c r="P2486" s="2">
        <f t="shared" si="76"/>
        <v>983.952</v>
      </c>
    </row>
    <row r="2487" spans="1:16" ht="14.25" customHeight="1" x14ac:dyDescent="0.35">
      <c r="A2487" s="2" t="s">
        <v>2518</v>
      </c>
      <c r="B2487" s="2" t="s">
        <v>13</v>
      </c>
      <c r="C2487" s="2" t="s">
        <v>20</v>
      </c>
      <c r="D2487" s="2">
        <v>2975.76</v>
      </c>
      <c r="E2487" s="2">
        <v>0.11</v>
      </c>
      <c r="F2487" s="2">
        <f t="shared" si="77"/>
        <v>327.33360000000005</v>
      </c>
      <c r="G2487" s="2">
        <v>2</v>
      </c>
      <c r="H2487" s="2" t="str">
        <f>TEXT(Table1[[#This Row],[order_date]],"mmmm")</f>
        <v>November</v>
      </c>
      <c r="I2487" s="3">
        <v>45608</v>
      </c>
      <c r="J2487" s="3">
        <v>45615</v>
      </c>
      <c r="K2487" s="3" t="str">
        <f>TEXT(Table1[[#This Row],[delivery_date]]-Table1[[#This Row],[order_date]],"D")</f>
        <v>7</v>
      </c>
      <c r="L2487" s="2" t="s">
        <v>31</v>
      </c>
      <c r="M2487" s="2" t="s">
        <v>27</v>
      </c>
      <c r="N2487" s="2">
        <v>298.64</v>
      </c>
      <c r="O2487" s="2" t="s">
        <v>48</v>
      </c>
      <c r="P2487" s="2">
        <f t="shared" si="76"/>
        <v>2648.4264000000003</v>
      </c>
    </row>
    <row r="2488" spans="1:16" ht="14.25" customHeight="1" x14ac:dyDescent="0.35">
      <c r="A2488" s="2" t="s">
        <v>2519</v>
      </c>
      <c r="B2488" s="2" t="s">
        <v>41</v>
      </c>
      <c r="C2488" s="2" t="s">
        <v>36</v>
      </c>
      <c r="D2488" s="2">
        <v>1053.52</v>
      </c>
      <c r="E2488" s="2">
        <v>0.04</v>
      </c>
      <c r="F2488" s="2">
        <f t="shared" si="77"/>
        <v>42.140799999999999</v>
      </c>
      <c r="G2488" s="2">
        <v>3</v>
      </c>
      <c r="H2488" s="2" t="str">
        <f>TEXT(Table1[[#This Row],[order_date]],"mmmm")</f>
        <v>June</v>
      </c>
      <c r="I2488" s="3">
        <v>45103</v>
      </c>
      <c r="J2488" s="3">
        <v>45109</v>
      </c>
      <c r="K2488" s="3" t="str">
        <f>TEXT(Table1[[#This Row],[delivery_date]]-Table1[[#This Row],[order_date]],"D")</f>
        <v>6</v>
      </c>
      <c r="L2488" s="2" t="s">
        <v>31</v>
      </c>
      <c r="M2488" s="2" t="s">
        <v>22</v>
      </c>
      <c r="N2488" s="2">
        <v>303.97000000000003</v>
      </c>
      <c r="O2488" s="2" t="s">
        <v>28</v>
      </c>
      <c r="P2488" s="2">
        <f t="shared" si="76"/>
        <v>1011.3792</v>
      </c>
    </row>
    <row r="2489" spans="1:16" ht="14.25" customHeight="1" x14ac:dyDescent="0.35">
      <c r="A2489" s="2" t="s">
        <v>2520</v>
      </c>
      <c r="B2489" s="2" t="s">
        <v>41</v>
      </c>
      <c r="C2489" s="2" t="s">
        <v>26</v>
      </c>
      <c r="D2489" s="2">
        <v>3602.51</v>
      </c>
      <c r="E2489" s="2">
        <v>0.12</v>
      </c>
      <c r="F2489" s="2">
        <f t="shared" si="77"/>
        <v>432.30119999999999</v>
      </c>
      <c r="G2489" s="2">
        <v>4</v>
      </c>
      <c r="H2489" s="2" t="str">
        <f>TEXT(Table1[[#This Row],[order_date]],"mmmm")</f>
        <v>August</v>
      </c>
      <c r="I2489" s="3">
        <v>45145</v>
      </c>
      <c r="J2489" s="3">
        <v>45148</v>
      </c>
      <c r="K2489" s="3" t="str">
        <f>TEXT(Table1[[#This Row],[delivery_date]]-Table1[[#This Row],[order_date]],"D")</f>
        <v>3</v>
      </c>
      <c r="L2489" s="2" t="s">
        <v>21</v>
      </c>
      <c r="M2489" s="2" t="s">
        <v>16</v>
      </c>
      <c r="N2489" s="2">
        <v>506.4</v>
      </c>
      <c r="O2489" s="2" t="s">
        <v>28</v>
      </c>
      <c r="P2489" s="2">
        <f t="shared" si="76"/>
        <v>3170.2088000000003</v>
      </c>
    </row>
    <row r="2490" spans="1:16" ht="14.25" customHeight="1" x14ac:dyDescent="0.35">
      <c r="A2490" s="2" t="s">
        <v>2521</v>
      </c>
      <c r="B2490" s="2" t="s">
        <v>19</v>
      </c>
      <c r="C2490" s="2" t="s">
        <v>14</v>
      </c>
      <c r="D2490" s="2">
        <v>3163.1</v>
      </c>
      <c r="E2490" s="2">
        <v>0.44</v>
      </c>
      <c r="F2490" s="2">
        <f t="shared" si="77"/>
        <v>1391.7639999999999</v>
      </c>
      <c r="G2490" s="2">
        <v>5</v>
      </c>
      <c r="H2490" s="2" t="str">
        <f>TEXT(Table1[[#This Row],[order_date]],"mmmm")</f>
        <v>October</v>
      </c>
      <c r="I2490" s="3">
        <v>45585</v>
      </c>
      <c r="J2490" s="3">
        <v>45590</v>
      </c>
      <c r="K2490" s="3" t="str">
        <f>TEXT(Table1[[#This Row],[delivery_date]]-Table1[[#This Row],[order_date]],"D")</f>
        <v>5</v>
      </c>
      <c r="L2490" s="2" t="s">
        <v>31</v>
      </c>
      <c r="M2490" s="2" t="s">
        <v>22</v>
      </c>
      <c r="N2490" s="2">
        <v>330.98</v>
      </c>
      <c r="O2490" s="2" t="s">
        <v>34</v>
      </c>
      <c r="P2490" s="2">
        <f t="shared" si="76"/>
        <v>1771.336</v>
      </c>
    </row>
    <row r="2491" spans="1:16" ht="14.25" customHeight="1" x14ac:dyDescent="0.35">
      <c r="A2491" s="2" t="s">
        <v>2522</v>
      </c>
      <c r="B2491" s="2" t="s">
        <v>13</v>
      </c>
      <c r="C2491" s="2" t="s">
        <v>33</v>
      </c>
      <c r="D2491" s="2">
        <v>4010.95</v>
      </c>
      <c r="E2491" s="2">
        <v>0.15</v>
      </c>
      <c r="F2491" s="2">
        <f t="shared" si="77"/>
        <v>601.64249999999993</v>
      </c>
      <c r="G2491" s="2">
        <v>5</v>
      </c>
      <c r="H2491" s="2" t="str">
        <f>TEXT(Table1[[#This Row],[order_date]],"mmmm")</f>
        <v>December</v>
      </c>
      <c r="I2491" s="3">
        <v>45646</v>
      </c>
      <c r="J2491" s="3">
        <v>45652</v>
      </c>
      <c r="K2491" s="3" t="str">
        <f>TEXT(Table1[[#This Row],[delivery_date]]-Table1[[#This Row],[order_date]],"D")</f>
        <v>6</v>
      </c>
      <c r="L2491" s="2" t="s">
        <v>21</v>
      </c>
      <c r="M2491" s="2" t="s">
        <v>27</v>
      </c>
      <c r="N2491" s="2">
        <v>1148.8599999999999</v>
      </c>
      <c r="O2491" s="2" t="s">
        <v>17</v>
      </c>
      <c r="P2491" s="2">
        <f t="shared" si="76"/>
        <v>3409.3074999999999</v>
      </c>
    </row>
    <row r="2492" spans="1:16" ht="14.25" customHeight="1" x14ac:dyDescent="0.35">
      <c r="A2492" s="2" t="s">
        <v>2523</v>
      </c>
      <c r="B2492" s="2" t="s">
        <v>13</v>
      </c>
      <c r="C2492" s="2" t="s">
        <v>26</v>
      </c>
      <c r="D2492" s="2">
        <v>435.64</v>
      </c>
      <c r="E2492" s="2">
        <v>7.0000000000000007E-2</v>
      </c>
      <c r="F2492" s="2">
        <f t="shared" si="77"/>
        <v>30.494800000000001</v>
      </c>
      <c r="G2492" s="2">
        <v>1</v>
      </c>
      <c r="H2492" s="2" t="str">
        <f>TEXT(Table1[[#This Row],[order_date]],"mmmm")</f>
        <v>September</v>
      </c>
      <c r="I2492" s="3">
        <v>45182</v>
      </c>
      <c r="J2492" s="3">
        <v>45183</v>
      </c>
      <c r="K2492" s="3" t="str">
        <f>TEXT(Table1[[#This Row],[delivery_date]]-Table1[[#This Row],[order_date]],"D")</f>
        <v>1</v>
      </c>
      <c r="L2492" s="2" t="s">
        <v>21</v>
      </c>
      <c r="M2492" s="2" t="s">
        <v>22</v>
      </c>
      <c r="N2492" s="2">
        <v>84.07</v>
      </c>
      <c r="O2492" s="2" t="s">
        <v>34</v>
      </c>
      <c r="P2492" s="2">
        <f t="shared" si="76"/>
        <v>405.14519999999999</v>
      </c>
    </row>
    <row r="2493" spans="1:16" ht="14.25" customHeight="1" x14ac:dyDescent="0.35">
      <c r="A2493" s="2" t="s">
        <v>2524</v>
      </c>
      <c r="B2493" s="2" t="s">
        <v>25</v>
      </c>
      <c r="C2493" s="2" t="s">
        <v>36</v>
      </c>
      <c r="D2493" s="2">
        <v>1129.52</v>
      </c>
      <c r="E2493" s="2">
        <v>0.01</v>
      </c>
      <c r="F2493" s="2">
        <f t="shared" si="77"/>
        <v>11.295199999999999</v>
      </c>
      <c r="G2493" s="2">
        <v>1</v>
      </c>
      <c r="H2493" s="2" t="str">
        <f>TEXT(Table1[[#This Row],[order_date]],"mmmm")</f>
        <v>December</v>
      </c>
      <c r="I2493" s="3">
        <v>45284</v>
      </c>
      <c r="J2493" s="3">
        <v>45285</v>
      </c>
      <c r="K2493" s="3" t="str">
        <f>TEXT(Table1[[#This Row],[delivery_date]]-Table1[[#This Row],[order_date]],"D")</f>
        <v>1</v>
      </c>
      <c r="L2493" s="2" t="s">
        <v>21</v>
      </c>
      <c r="M2493" s="2" t="s">
        <v>16</v>
      </c>
      <c r="N2493" s="2">
        <v>222.99</v>
      </c>
      <c r="O2493" s="2" t="s">
        <v>28</v>
      </c>
      <c r="P2493" s="2">
        <f t="shared" si="76"/>
        <v>1118.2248</v>
      </c>
    </row>
    <row r="2494" spans="1:16" ht="14.25" customHeight="1" x14ac:dyDescent="0.35">
      <c r="A2494" s="2" t="s">
        <v>2525</v>
      </c>
      <c r="B2494" s="2" t="s">
        <v>19</v>
      </c>
      <c r="C2494" s="2" t="s">
        <v>14</v>
      </c>
      <c r="D2494" s="2">
        <v>856.86</v>
      </c>
      <c r="E2494" s="2">
        <v>0.15</v>
      </c>
      <c r="F2494" s="2">
        <f t="shared" si="77"/>
        <v>128.529</v>
      </c>
      <c r="G2494" s="2">
        <v>1</v>
      </c>
      <c r="H2494" s="2" t="str">
        <f>TEXT(Table1[[#This Row],[order_date]],"mmmm")</f>
        <v>October</v>
      </c>
      <c r="I2494" s="3">
        <v>45574</v>
      </c>
      <c r="J2494" s="3">
        <v>45577</v>
      </c>
      <c r="K2494" s="3" t="str">
        <f>TEXT(Table1[[#This Row],[delivery_date]]-Table1[[#This Row],[order_date]],"D")</f>
        <v>3</v>
      </c>
      <c r="L2494" s="2" t="s">
        <v>15</v>
      </c>
      <c r="M2494" s="2" t="s">
        <v>16</v>
      </c>
      <c r="N2494" s="2">
        <v>183.37</v>
      </c>
      <c r="O2494" s="2" t="s">
        <v>17</v>
      </c>
      <c r="P2494" s="2">
        <f t="shared" si="76"/>
        <v>728.33100000000002</v>
      </c>
    </row>
    <row r="2495" spans="1:16" ht="14.25" customHeight="1" x14ac:dyDescent="0.35">
      <c r="A2495" s="2" t="s">
        <v>2526</v>
      </c>
      <c r="B2495" s="2" t="s">
        <v>19</v>
      </c>
      <c r="C2495" s="2" t="s">
        <v>14</v>
      </c>
      <c r="D2495" s="2">
        <v>1033.75</v>
      </c>
      <c r="E2495" s="2">
        <v>0.11</v>
      </c>
      <c r="F2495" s="2">
        <f t="shared" si="77"/>
        <v>113.71250000000001</v>
      </c>
      <c r="G2495" s="2">
        <v>5</v>
      </c>
      <c r="H2495" s="2" t="str">
        <f>TEXT(Table1[[#This Row],[order_date]],"mmmm")</f>
        <v>July</v>
      </c>
      <c r="I2495" s="3">
        <v>45116</v>
      </c>
      <c r="J2495" s="3">
        <v>45123</v>
      </c>
      <c r="K2495" s="3" t="str">
        <f>TEXT(Table1[[#This Row],[delivery_date]]-Table1[[#This Row],[order_date]],"D")</f>
        <v>7</v>
      </c>
      <c r="L2495" s="2" t="s">
        <v>31</v>
      </c>
      <c r="M2495" s="2" t="s">
        <v>16</v>
      </c>
      <c r="N2495" s="2">
        <v>213.27</v>
      </c>
      <c r="O2495" s="2" t="s">
        <v>39</v>
      </c>
      <c r="P2495" s="2">
        <f t="shared" si="76"/>
        <v>920.03750000000002</v>
      </c>
    </row>
    <row r="2496" spans="1:16" ht="14.25" customHeight="1" x14ac:dyDescent="0.35">
      <c r="A2496" s="2" t="s">
        <v>2527</v>
      </c>
      <c r="B2496" s="2" t="s">
        <v>25</v>
      </c>
      <c r="C2496" s="2" t="s">
        <v>36</v>
      </c>
      <c r="D2496" s="2">
        <v>604.77</v>
      </c>
      <c r="E2496" s="2">
        <v>0.05</v>
      </c>
      <c r="F2496" s="2">
        <f t="shared" si="77"/>
        <v>30.238500000000002</v>
      </c>
      <c r="G2496" s="2">
        <v>2</v>
      </c>
      <c r="H2496" s="2" t="str">
        <f>TEXT(Table1[[#This Row],[order_date]],"mmmm")</f>
        <v>April</v>
      </c>
      <c r="I2496" s="3">
        <v>45386</v>
      </c>
      <c r="J2496" s="3">
        <v>45390</v>
      </c>
      <c r="K2496" s="3" t="str">
        <f>TEXT(Table1[[#This Row],[delivery_date]]-Table1[[#This Row],[order_date]],"D")</f>
        <v>4</v>
      </c>
      <c r="L2496" s="2" t="s">
        <v>31</v>
      </c>
      <c r="M2496" s="2" t="s">
        <v>16</v>
      </c>
      <c r="N2496" s="2">
        <v>125.47</v>
      </c>
      <c r="O2496" s="2" t="s">
        <v>39</v>
      </c>
      <c r="P2496" s="2">
        <f t="shared" si="76"/>
        <v>574.53149999999994</v>
      </c>
    </row>
    <row r="2497" spans="1:16" ht="14.25" customHeight="1" x14ac:dyDescent="0.35">
      <c r="A2497" s="2" t="s">
        <v>2528</v>
      </c>
      <c r="B2497" s="2" t="s">
        <v>19</v>
      </c>
      <c r="C2497" s="2" t="s">
        <v>14</v>
      </c>
      <c r="D2497" s="2">
        <v>2854.2</v>
      </c>
      <c r="E2497" s="2">
        <v>0.48</v>
      </c>
      <c r="F2497" s="2">
        <f t="shared" si="77"/>
        <v>1370.0159999999998</v>
      </c>
      <c r="G2497" s="2">
        <v>3</v>
      </c>
      <c r="H2497" s="2" t="str">
        <f>TEXT(Table1[[#This Row],[order_date]],"mmmm")</f>
        <v>January</v>
      </c>
      <c r="I2497" s="3">
        <v>44935</v>
      </c>
      <c r="J2497" s="3">
        <v>44939</v>
      </c>
      <c r="K2497" s="3" t="str">
        <f>TEXT(Table1[[#This Row],[delivery_date]]-Table1[[#This Row],[order_date]],"D")</f>
        <v>4</v>
      </c>
      <c r="L2497" s="2" t="s">
        <v>31</v>
      </c>
      <c r="M2497" s="2" t="s">
        <v>27</v>
      </c>
      <c r="N2497" s="2">
        <v>144.11000000000001</v>
      </c>
      <c r="O2497" s="2" t="s">
        <v>39</v>
      </c>
      <c r="P2497" s="2">
        <f t="shared" si="76"/>
        <v>1484.184</v>
      </c>
    </row>
    <row r="2498" spans="1:16" ht="14.25" customHeight="1" x14ac:dyDescent="0.35">
      <c r="A2498" s="2" t="s">
        <v>2529</v>
      </c>
      <c r="B2498" s="2" t="s">
        <v>19</v>
      </c>
      <c r="C2498" s="2" t="s">
        <v>36</v>
      </c>
      <c r="D2498" s="2">
        <v>3007.81</v>
      </c>
      <c r="E2498" s="2">
        <v>0.13</v>
      </c>
      <c r="F2498" s="2">
        <f t="shared" si="77"/>
        <v>391.01530000000002</v>
      </c>
      <c r="G2498" s="2">
        <v>8</v>
      </c>
      <c r="H2498" s="2" t="str">
        <f>TEXT(Table1[[#This Row],[order_date]],"mmmm")</f>
        <v>November</v>
      </c>
      <c r="I2498" s="3">
        <v>45606</v>
      </c>
      <c r="J2498" s="3">
        <v>45612</v>
      </c>
      <c r="K2498" s="3" t="str">
        <f>TEXT(Table1[[#This Row],[delivery_date]]-Table1[[#This Row],[order_date]],"D")</f>
        <v>6</v>
      </c>
      <c r="L2498" s="2" t="s">
        <v>21</v>
      </c>
      <c r="M2498" s="2" t="s">
        <v>22</v>
      </c>
      <c r="N2498" s="2">
        <v>665.99</v>
      </c>
      <c r="O2498" s="2" t="s">
        <v>34</v>
      </c>
      <c r="P2498" s="2">
        <f t="shared" ref="P2498:P2561" si="78">D2498-F2498</f>
        <v>2616.7946999999999</v>
      </c>
    </row>
    <row r="2499" spans="1:16" ht="14.25" customHeight="1" x14ac:dyDescent="0.35">
      <c r="A2499" s="2" t="s">
        <v>2530</v>
      </c>
      <c r="B2499" s="2" t="s">
        <v>41</v>
      </c>
      <c r="C2499" s="2" t="s">
        <v>14</v>
      </c>
      <c r="D2499" s="2">
        <v>4233.1000000000004</v>
      </c>
      <c r="E2499" s="2">
        <v>0</v>
      </c>
      <c r="F2499" s="2">
        <f t="shared" ref="F2499:F2562" si="79">D2499*E2499</f>
        <v>0</v>
      </c>
      <c r="G2499" s="2">
        <v>8</v>
      </c>
      <c r="H2499" s="2" t="str">
        <f>TEXT(Table1[[#This Row],[order_date]],"mmmm")</f>
        <v>April</v>
      </c>
      <c r="I2499" s="3">
        <v>45411</v>
      </c>
      <c r="J2499" s="3">
        <v>45418</v>
      </c>
      <c r="K2499" s="3" t="str">
        <f>TEXT(Table1[[#This Row],[delivery_date]]-Table1[[#This Row],[order_date]],"D")</f>
        <v>7</v>
      </c>
      <c r="L2499" s="2" t="s">
        <v>15</v>
      </c>
      <c r="M2499" s="2" t="s">
        <v>27</v>
      </c>
      <c r="N2499" s="2">
        <v>997.04</v>
      </c>
      <c r="O2499" s="2" t="s">
        <v>23</v>
      </c>
      <c r="P2499" s="2">
        <f t="shared" si="78"/>
        <v>4233.1000000000004</v>
      </c>
    </row>
    <row r="2500" spans="1:16" ht="14.25" customHeight="1" x14ac:dyDescent="0.35">
      <c r="A2500" s="2" t="s">
        <v>2531</v>
      </c>
      <c r="B2500" s="2" t="s">
        <v>13</v>
      </c>
      <c r="C2500" s="2" t="s">
        <v>20</v>
      </c>
      <c r="D2500" s="2">
        <v>2146.92</v>
      </c>
      <c r="E2500" s="2">
        <v>0.47</v>
      </c>
      <c r="F2500" s="2">
        <f t="shared" si="79"/>
        <v>1009.0523999999999</v>
      </c>
      <c r="G2500" s="2">
        <v>2</v>
      </c>
      <c r="H2500" s="2" t="str">
        <f>TEXT(Table1[[#This Row],[order_date]],"mmmm")</f>
        <v>July</v>
      </c>
      <c r="I2500" s="3">
        <v>45115</v>
      </c>
      <c r="J2500" s="3">
        <v>45121</v>
      </c>
      <c r="K2500" s="3" t="str">
        <f>TEXT(Table1[[#This Row],[delivery_date]]-Table1[[#This Row],[order_date]],"D")</f>
        <v>6</v>
      </c>
      <c r="L2500" s="2" t="s">
        <v>31</v>
      </c>
      <c r="M2500" s="2" t="s">
        <v>22</v>
      </c>
      <c r="N2500" s="2">
        <v>121.8</v>
      </c>
      <c r="O2500" s="2" t="s">
        <v>17</v>
      </c>
      <c r="P2500" s="2">
        <f t="shared" si="78"/>
        <v>1137.8676</v>
      </c>
    </row>
    <row r="2501" spans="1:16" ht="14.25" customHeight="1" x14ac:dyDescent="0.35">
      <c r="A2501" s="2" t="s">
        <v>2532</v>
      </c>
      <c r="B2501" s="2" t="s">
        <v>19</v>
      </c>
      <c r="C2501" s="2" t="s">
        <v>36</v>
      </c>
      <c r="D2501" s="2">
        <v>2708.69</v>
      </c>
      <c r="E2501" s="2">
        <v>0.28999999999999998</v>
      </c>
      <c r="F2501" s="2">
        <f t="shared" si="79"/>
        <v>785.52009999999996</v>
      </c>
      <c r="G2501" s="2">
        <v>8</v>
      </c>
      <c r="H2501" s="2" t="str">
        <f>TEXT(Table1[[#This Row],[order_date]],"mmmm")</f>
        <v>January</v>
      </c>
      <c r="I2501" s="3">
        <v>44949</v>
      </c>
      <c r="J2501" s="3">
        <v>44953</v>
      </c>
      <c r="K2501" s="3" t="str">
        <f>TEXT(Table1[[#This Row],[delivery_date]]-Table1[[#This Row],[order_date]],"D")</f>
        <v>4</v>
      </c>
      <c r="L2501" s="2" t="s">
        <v>31</v>
      </c>
      <c r="M2501" s="2" t="s">
        <v>16</v>
      </c>
      <c r="N2501" s="2">
        <v>558.30999999999995</v>
      </c>
      <c r="O2501" s="2" t="s">
        <v>23</v>
      </c>
      <c r="P2501" s="2">
        <f t="shared" si="78"/>
        <v>1923.1699000000001</v>
      </c>
    </row>
    <row r="2502" spans="1:16" ht="14.25" customHeight="1" x14ac:dyDescent="0.35">
      <c r="A2502" s="2" t="s">
        <v>2533</v>
      </c>
      <c r="B2502" s="2" t="s">
        <v>41</v>
      </c>
      <c r="C2502" s="2" t="s">
        <v>26</v>
      </c>
      <c r="D2502" s="2">
        <v>4957.3900000000003</v>
      </c>
      <c r="E2502" s="2">
        <v>0.04</v>
      </c>
      <c r="F2502" s="2">
        <f t="shared" si="79"/>
        <v>198.29560000000001</v>
      </c>
      <c r="G2502" s="2">
        <v>9</v>
      </c>
      <c r="H2502" s="2" t="str">
        <f>TEXT(Table1[[#This Row],[order_date]],"mmmm")</f>
        <v>October</v>
      </c>
      <c r="I2502" s="3">
        <v>45223</v>
      </c>
      <c r="J2502" s="3">
        <v>45228</v>
      </c>
      <c r="K2502" s="3" t="str">
        <f>TEXT(Table1[[#This Row],[delivery_date]]-Table1[[#This Row],[order_date]],"D")</f>
        <v>5</v>
      </c>
      <c r="L2502" s="2" t="s">
        <v>31</v>
      </c>
      <c r="M2502" s="2" t="s">
        <v>22</v>
      </c>
      <c r="N2502" s="2">
        <v>575.86</v>
      </c>
      <c r="O2502" s="2" t="s">
        <v>39</v>
      </c>
      <c r="P2502" s="2">
        <f t="shared" si="78"/>
        <v>4759.0944</v>
      </c>
    </row>
    <row r="2503" spans="1:16" ht="14.25" customHeight="1" x14ac:dyDescent="0.35">
      <c r="A2503" s="2" t="s">
        <v>2534</v>
      </c>
      <c r="B2503" s="2" t="s">
        <v>13</v>
      </c>
      <c r="C2503" s="2" t="s">
        <v>20</v>
      </c>
      <c r="D2503" s="2">
        <v>2706.04</v>
      </c>
      <c r="E2503" s="2">
        <v>0.02</v>
      </c>
      <c r="F2503" s="2">
        <f t="shared" si="79"/>
        <v>54.120800000000003</v>
      </c>
      <c r="G2503" s="2">
        <v>6</v>
      </c>
      <c r="H2503" s="2" t="str">
        <f>TEXT(Table1[[#This Row],[order_date]],"mmmm")</f>
        <v>November</v>
      </c>
      <c r="I2503" s="3">
        <v>45254</v>
      </c>
      <c r="J2503" s="3">
        <v>45260</v>
      </c>
      <c r="K2503" s="3" t="str">
        <f>TEXT(Table1[[#This Row],[delivery_date]]-Table1[[#This Row],[order_date]],"D")</f>
        <v>6</v>
      </c>
      <c r="L2503" s="2" t="s">
        <v>15</v>
      </c>
      <c r="M2503" s="2" t="s">
        <v>22</v>
      </c>
      <c r="N2503" s="2">
        <v>560.33000000000004</v>
      </c>
      <c r="O2503" s="2" t="s">
        <v>23</v>
      </c>
      <c r="P2503" s="2">
        <f t="shared" si="78"/>
        <v>2651.9191999999998</v>
      </c>
    </row>
    <row r="2504" spans="1:16" ht="14.25" customHeight="1" x14ac:dyDescent="0.35">
      <c r="A2504" s="2" t="s">
        <v>2535</v>
      </c>
      <c r="B2504" s="2" t="s">
        <v>25</v>
      </c>
      <c r="C2504" s="2" t="s">
        <v>26</v>
      </c>
      <c r="D2504" s="2">
        <v>2910.52</v>
      </c>
      <c r="E2504" s="2">
        <v>0.05</v>
      </c>
      <c r="F2504" s="2">
        <f t="shared" si="79"/>
        <v>145.52600000000001</v>
      </c>
      <c r="G2504" s="2">
        <v>1</v>
      </c>
      <c r="H2504" s="2" t="str">
        <f>TEXT(Table1[[#This Row],[order_date]],"mmmm")</f>
        <v>October</v>
      </c>
      <c r="I2504" s="3">
        <v>45589</v>
      </c>
      <c r="J2504" s="3">
        <v>45593</v>
      </c>
      <c r="K2504" s="3" t="str">
        <f>TEXT(Table1[[#This Row],[delivery_date]]-Table1[[#This Row],[order_date]],"D")</f>
        <v>4</v>
      </c>
      <c r="L2504" s="2" t="s">
        <v>21</v>
      </c>
      <c r="M2504" s="2" t="s">
        <v>16</v>
      </c>
      <c r="N2504" s="2">
        <v>338.29</v>
      </c>
      <c r="O2504" s="2" t="s">
        <v>23</v>
      </c>
      <c r="P2504" s="2">
        <f t="shared" si="78"/>
        <v>2764.9940000000001</v>
      </c>
    </row>
    <row r="2505" spans="1:16" ht="14.25" customHeight="1" x14ac:dyDescent="0.35">
      <c r="A2505" s="2" t="s">
        <v>2536</v>
      </c>
      <c r="B2505" s="2" t="s">
        <v>41</v>
      </c>
      <c r="C2505" s="2" t="s">
        <v>14</v>
      </c>
      <c r="D2505" s="2">
        <v>4980</v>
      </c>
      <c r="E2505" s="2">
        <v>0.3</v>
      </c>
      <c r="F2505" s="2">
        <f t="shared" si="79"/>
        <v>1494</v>
      </c>
      <c r="G2505" s="2">
        <v>3</v>
      </c>
      <c r="H2505" s="2" t="str">
        <f>TEXT(Table1[[#This Row],[order_date]],"mmmm")</f>
        <v>January</v>
      </c>
      <c r="I2505" s="3">
        <v>44937</v>
      </c>
      <c r="J2505" s="3">
        <v>44942</v>
      </c>
      <c r="K2505" s="3" t="str">
        <f>TEXT(Table1[[#This Row],[delivery_date]]-Table1[[#This Row],[order_date]],"D")</f>
        <v>5</v>
      </c>
      <c r="L2505" s="2" t="s">
        <v>15</v>
      </c>
      <c r="M2505" s="2" t="s">
        <v>16</v>
      </c>
      <c r="N2505" s="2">
        <v>368.42</v>
      </c>
      <c r="O2505" s="2" t="s">
        <v>34</v>
      </c>
      <c r="P2505" s="2">
        <f t="shared" si="78"/>
        <v>3486</v>
      </c>
    </row>
    <row r="2506" spans="1:16" ht="14.25" customHeight="1" x14ac:dyDescent="0.35">
      <c r="A2506" s="2" t="s">
        <v>2537</v>
      </c>
      <c r="B2506" s="2" t="s">
        <v>41</v>
      </c>
      <c r="C2506" s="2" t="s">
        <v>26</v>
      </c>
      <c r="D2506" s="2">
        <v>4971.2299999999996</v>
      </c>
      <c r="E2506" s="2">
        <v>0.03</v>
      </c>
      <c r="F2506" s="2">
        <f t="shared" si="79"/>
        <v>149.13689999999997</v>
      </c>
      <c r="G2506" s="2">
        <v>5</v>
      </c>
      <c r="H2506" s="2" t="str">
        <f>TEXT(Table1[[#This Row],[order_date]],"mmmm")</f>
        <v>January</v>
      </c>
      <c r="I2506" s="3">
        <v>44927</v>
      </c>
      <c r="J2506" s="3">
        <v>44931</v>
      </c>
      <c r="K2506" s="3" t="str">
        <f>TEXT(Table1[[#This Row],[delivery_date]]-Table1[[#This Row],[order_date]],"D")</f>
        <v>4</v>
      </c>
      <c r="L2506" s="2" t="s">
        <v>15</v>
      </c>
      <c r="M2506" s="2" t="s">
        <v>16</v>
      </c>
      <c r="N2506" s="2">
        <v>470.1</v>
      </c>
      <c r="O2506" s="2" t="s">
        <v>17</v>
      </c>
      <c r="P2506" s="2">
        <f t="shared" si="78"/>
        <v>4822.0931</v>
      </c>
    </row>
    <row r="2507" spans="1:16" ht="14.25" customHeight="1" x14ac:dyDescent="0.35">
      <c r="A2507" s="2" t="s">
        <v>2538</v>
      </c>
      <c r="B2507" s="2" t="s">
        <v>13</v>
      </c>
      <c r="C2507" s="2" t="s">
        <v>20</v>
      </c>
      <c r="D2507" s="2">
        <v>2177.75</v>
      </c>
      <c r="E2507" s="2">
        <v>0.28000000000000003</v>
      </c>
      <c r="F2507" s="2">
        <f t="shared" si="79"/>
        <v>609.7700000000001</v>
      </c>
      <c r="G2507" s="2">
        <v>3</v>
      </c>
      <c r="H2507" s="2" t="str">
        <f>TEXT(Table1[[#This Row],[order_date]],"mmmm")</f>
        <v>June</v>
      </c>
      <c r="I2507" s="3">
        <v>45103</v>
      </c>
      <c r="J2507" s="3">
        <v>45106</v>
      </c>
      <c r="K2507" s="3" t="str">
        <f>TEXT(Table1[[#This Row],[delivery_date]]-Table1[[#This Row],[order_date]],"D")</f>
        <v>3</v>
      </c>
      <c r="L2507" s="2" t="s">
        <v>21</v>
      </c>
      <c r="M2507" s="2" t="s">
        <v>22</v>
      </c>
      <c r="N2507" s="2">
        <v>608.55999999999995</v>
      </c>
      <c r="O2507" s="2" t="s">
        <v>28</v>
      </c>
      <c r="P2507" s="2">
        <f t="shared" si="78"/>
        <v>1567.98</v>
      </c>
    </row>
    <row r="2508" spans="1:16" ht="14.25" customHeight="1" x14ac:dyDescent="0.35">
      <c r="A2508" s="2" t="s">
        <v>2539</v>
      </c>
      <c r="B2508" s="2" t="s">
        <v>25</v>
      </c>
      <c r="C2508" s="2" t="s">
        <v>36</v>
      </c>
      <c r="D2508" s="2">
        <v>3211.24</v>
      </c>
      <c r="E2508" s="2">
        <v>0.33</v>
      </c>
      <c r="F2508" s="2">
        <f t="shared" si="79"/>
        <v>1059.7092</v>
      </c>
      <c r="G2508" s="2">
        <v>3</v>
      </c>
      <c r="H2508" s="2" t="str">
        <f>TEXT(Table1[[#This Row],[order_date]],"mmmm")</f>
        <v>November</v>
      </c>
      <c r="I2508" s="3">
        <v>45251</v>
      </c>
      <c r="J2508" s="3">
        <v>45256</v>
      </c>
      <c r="K2508" s="3" t="str">
        <f>TEXT(Table1[[#This Row],[delivery_date]]-Table1[[#This Row],[order_date]],"D")</f>
        <v>5</v>
      </c>
      <c r="L2508" s="2" t="s">
        <v>15</v>
      </c>
      <c r="M2508" s="2" t="s">
        <v>16</v>
      </c>
      <c r="N2508" s="2">
        <v>513.1</v>
      </c>
      <c r="O2508" s="2" t="s">
        <v>23</v>
      </c>
      <c r="P2508" s="2">
        <f t="shared" si="78"/>
        <v>2151.5307999999995</v>
      </c>
    </row>
    <row r="2509" spans="1:16" ht="14.25" customHeight="1" x14ac:dyDescent="0.35">
      <c r="A2509" s="2" t="s">
        <v>2540</v>
      </c>
      <c r="B2509" s="2" t="s">
        <v>41</v>
      </c>
      <c r="C2509" s="2" t="s">
        <v>33</v>
      </c>
      <c r="D2509" s="2">
        <v>2455.9299999999998</v>
      </c>
      <c r="E2509" s="2">
        <v>7.0000000000000007E-2</v>
      </c>
      <c r="F2509" s="2">
        <f t="shared" si="79"/>
        <v>171.9151</v>
      </c>
      <c r="G2509" s="2">
        <v>9</v>
      </c>
      <c r="H2509" s="2" t="str">
        <f>TEXT(Table1[[#This Row],[order_date]],"mmmm")</f>
        <v>May</v>
      </c>
      <c r="I2509" s="3">
        <v>45068</v>
      </c>
      <c r="J2509" s="3">
        <v>45075</v>
      </c>
      <c r="K2509" s="3" t="str">
        <f>TEXT(Table1[[#This Row],[delivery_date]]-Table1[[#This Row],[order_date]],"D")</f>
        <v>7</v>
      </c>
      <c r="L2509" s="2" t="s">
        <v>21</v>
      </c>
      <c r="M2509" s="2" t="s">
        <v>27</v>
      </c>
      <c r="N2509" s="2">
        <v>685.41</v>
      </c>
      <c r="O2509" s="2" t="s">
        <v>39</v>
      </c>
      <c r="P2509" s="2">
        <f t="shared" si="78"/>
        <v>2284.0148999999997</v>
      </c>
    </row>
    <row r="2510" spans="1:16" ht="14.25" customHeight="1" x14ac:dyDescent="0.35">
      <c r="A2510" s="2" t="s">
        <v>2541</v>
      </c>
      <c r="B2510" s="2" t="s">
        <v>19</v>
      </c>
      <c r="C2510" s="2" t="s">
        <v>26</v>
      </c>
      <c r="D2510" s="2">
        <v>3631.51</v>
      </c>
      <c r="E2510" s="2">
        <v>0.24</v>
      </c>
      <c r="F2510" s="2">
        <f t="shared" si="79"/>
        <v>871.56240000000003</v>
      </c>
      <c r="G2510" s="2">
        <v>5</v>
      </c>
      <c r="H2510" s="2" t="str">
        <f>TEXT(Table1[[#This Row],[order_date]],"mmmm")</f>
        <v>June</v>
      </c>
      <c r="I2510" s="3">
        <v>45445</v>
      </c>
      <c r="J2510" s="3">
        <v>45449</v>
      </c>
      <c r="K2510" s="3" t="str">
        <f>TEXT(Table1[[#This Row],[delivery_date]]-Table1[[#This Row],[order_date]],"D")</f>
        <v>4</v>
      </c>
      <c r="L2510" s="2" t="s">
        <v>15</v>
      </c>
      <c r="M2510" s="2" t="s">
        <v>22</v>
      </c>
      <c r="N2510" s="2">
        <v>620.96</v>
      </c>
      <c r="O2510" s="2" t="s">
        <v>39</v>
      </c>
      <c r="P2510" s="2">
        <f t="shared" si="78"/>
        <v>2759.9476000000004</v>
      </c>
    </row>
    <row r="2511" spans="1:16" ht="14.25" customHeight="1" x14ac:dyDescent="0.35">
      <c r="A2511" s="2" t="s">
        <v>2542</v>
      </c>
      <c r="B2511" s="2" t="s">
        <v>19</v>
      </c>
      <c r="C2511" s="2" t="s">
        <v>33</v>
      </c>
      <c r="D2511" s="2">
        <v>4698.09</v>
      </c>
      <c r="E2511" s="2">
        <v>0.48</v>
      </c>
      <c r="F2511" s="2">
        <f t="shared" si="79"/>
        <v>2255.0832</v>
      </c>
      <c r="G2511" s="2">
        <v>8</v>
      </c>
      <c r="H2511" s="2" t="str">
        <f>TEXT(Table1[[#This Row],[order_date]],"mmmm")</f>
        <v>May</v>
      </c>
      <c r="I2511" s="3">
        <v>45049</v>
      </c>
      <c r="J2511" s="3">
        <v>45051</v>
      </c>
      <c r="K2511" s="3" t="str">
        <f>TEXT(Table1[[#This Row],[delivery_date]]-Table1[[#This Row],[order_date]],"D")</f>
        <v>2</v>
      </c>
      <c r="L2511" s="2" t="s">
        <v>15</v>
      </c>
      <c r="M2511" s="2" t="s">
        <v>16</v>
      </c>
      <c r="N2511" s="2">
        <v>1290.04</v>
      </c>
      <c r="O2511" s="2" t="s">
        <v>34</v>
      </c>
      <c r="P2511" s="2">
        <f t="shared" si="78"/>
        <v>2443.0068000000001</v>
      </c>
    </row>
    <row r="2512" spans="1:16" ht="14.25" customHeight="1" x14ac:dyDescent="0.35">
      <c r="A2512" s="2" t="s">
        <v>2543</v>
      </c>
      <c r="B2512" s="2" t="s">
        <v>19</v>
      </c>
      <c r="C2512" s="2" t="s">
        <v>26</v>
      </c>
      <c r="D2512" s="2">
        <v>1617.33</v>
      </c>
      <c r="E2512" s="2">
        <v>0.42</v>
      </c>
      <c r="F2512" s="2">
        <f t="shared" si="79"/>
        <v>679.27859999999998</v>
      </c>
      <c r="G2512" s="2">
        <v>7</v>
      </c>
      <c r="H2512" s="2" t="str">
        <f>TEXT(Table1[[#This Row],[order_date]],"mmmm")</f>
        <v>March</v>
      </c>
      <c r="I2512" s="3">
        <v>45370</v>
      </c>
      <c r="J2512" s="3">
        <v>45374</v>
      </c>
      <c r="K2512" s="3" t="str">
        <f>TEXT(Table1[[#This Row],[delivery_date]]-Table1[[#This Row],[order_date]],"D")</f>
        <v>4</v>
      </c>
      <c r="L2512" s="2" t="s">
        <v>15</v>
      </c>
      <c r="M2512" s="2" t="s">
        <v>27</v>
      </c>
      <c r="N2512" s="2">
        <v>310.36</v>
      </c>
      <c r="O2512" s="2" t="s">
        <v>23</v>
      </c>
      <c r="P2512" s="2">
        <f t="shared" si="78"/>
        <v>938.05139999999994</v>
      </c>
    </row>
    <row r="2513" spans="1:16" ht="14.25" customHeight="1" x14ac:dyDescent="0.35">
      <c r="A2513" s="2" t="s">
        <v>2544</v>
      </c>
      <c r="B2513" s="2" t="s">
        <v>25</v>
      </c>
      <c r="C2513" s="2" t="s">
        <v>26</v>
      </c>
      <c r="D2513" s="2">
        <v>4112.49</v>
      </c>
      <c r="E2513" s="2">
        <v>0.36</v>
      </c>
      <c r="F2513" s="2">
        <f t="shared" si="79"/>
        <v>1480.4963999999998</v>
      </c>
      <c r="G2513" s="2">
        <v>4</v>
      </c>
      <c r="H2513" s="2" t="str">
        <f>TEXT(Table1[[#This Row],[order_date]],"mmmm")</f>
        <v>June</v>
      </c>
      <c r="I2513" s="3">
        <v>45462</v>
      </c>
      <c r="J2513" s="3">
        <v>45464</v>
      </c>
      <c r="K2513" s="3" t="str">
        <f>TEXT(Table1[[#This Row],[delivery_date]]-Table1[[#This Row],[order_date]],"D")</f>
        <v>2</v>
      </c>
      <c r="L2513" s="2" t="s">
        <v>31</v>
      </c>
      <c r="M2513" s="2" t="s">
        <v>22</v>
      </c>
      <c r="N2513" s="2">
        <v>566.52</v>
      </c>
      <c r="O2513" s="2" t="s">
        <v>34</v>
      </c>
      <c r="P2513" s="2">
        <f t="shared" si="78"/>
        <v>2631.9935999999998</v>
      </c>
    </row>
    <row r="2514" spans="1:16" ht="14.25" customHeight="1" x14ac:dyDescent="0.35">
      <c r="A2514" s="2" t="s">
        <v>2545</v>
      </c>
      <c r="B2514" s="2" t="s">
        <v>41</v>
      </c>
      <c r="C2514" s="2" t="s">
        <v>36</v>
      </c>
      <c r="D2514" s="2">
        <v>3308.76</v>
      </c>
      <c r="E2514" s="2">
        <v>0.26</v>
      </c>
      <c r="F2514" s="2">
        <f t="shared" si="79"/>
        <v>860.27760000000012</v>
      </c>
      <c r="G2514" s="2">
        <v>3</v>
      </c>
      <c r="H2514" s="2" t="str">
        <f>TEXT(Table1[[#This Row],[order_date]],"mmmm")</f>
        <v>August</v>
      </c>
      <c r="I2514" s="3">
        <v>45165</v>
      </c>
      <c r="J2514" s="3">
        <v>45167</v>
      </c>
      <c r="K2514" s="3" t="str">
        <f>TEXT(Table1[[#This Row],[delivery_date]]-Table1[[#This Row],[order_date]],"D")</f>
        <v>2</v>
      </c>
      <c r="L2514" s="2" t="s">
        <v>21</v>
      </c>
      <c r="M2514" s="2" t="s">
        <v>27</v>
      </c>
      <c r="N2514" s="2">
        <v>349.18</v>
      </c>
      <c r="O2514" s="2" t="s">
        <v>23</v>
      </c>
      <c r="P2514" s="2">
        <f t="shared" si="78"/>
        <v>2448.4823999999999</v>
      </c>
    </row>
    <row r="2515" spans="1:16" ht="14.25" customHeight="1" x14ac:dyDescent="0.35">
      <c r="A2515" s="2" t="s">
        <v>2546</v>
      </c>
      <c r="B2515" s="2" t="s">
        <v>19</v>
      </c>
      <c r="C2515" s="2" t="s">
        <v>14</v>
      </c>
      <c r="D2515" s="2">
        <v>1472.91</v>
      </c>
      <c r="E2515" s="2">
        <v>0.2</v>
      </c>
      <c r="F2515" s="2">
        <f t="shared" si="79"/>
        <v>294.58200000000005</v>
      </c>
      <c r="G2515" s="2">
        <v>3</v>
      </c>
      <c r="H2515" s="2" t="str">
        <f>TEXT(Table1[[#This Row],[order_date]],"mmmm")</f>
        <v>June</v>
      </c>
      <c r="I2515" s="3">
        <v>45081</v>
      </c>
      <c r="J2515" s="3">
        <v>45082</v>
      </c>
      <c r="K2515" s="3" t="str">
        <f>TEXT(Table1[[#This Row],[delivery_date]]-Table1[[#This Row],[order_date]],"D")</f>
        <v>1</v>
      </c>
      <c r="L2515" s="2" t="s">
        <v>21</v>
      </c>
      <c r="M2515" s="2" t="s">
        <v>22</v>
      </c>
      <c r="N2515" s="2">
        <v>210.34</v>
      </c>
      <c r="O2515" s="2" t="s">
        <v>39</v>
      </c>
      <c r="P2515" s="2">
        <f t="shared" si="78"/>
        <v>1178.328</v>
      </c>
    </row>
    <row r="2516" spans="1:16" ht="14.25" customHeight="1" x14ac:dyDescent="0.35">
      <c r="A2516" s="2" t="s">
        <v>2547</v>
      </c>
      <c r="B2516" s="2" t="s">
        <v>25</v>
      </c>
      <c r="C2516" s="2" t="s">
        <v>20</v>
      </c>
      <c r="D2516" s="2">
        <v>4006.77</v>
      </c>
      <c r="E2516" s="2">
        <v>0.23</v>
      </c>
      <c r="F2516" s="2">
        <f t="shared" si="79"/>
        <v>921.55709999999999</v>
      </c>
      <c r="G2516" s="2">
        <v>2</v>
      </c>
      <c r="H2516" s="2" t="str">
        <f>TEXT(Table1[[#This Row],[order_date]],"mmmm")</f>
        <v>January</v>
      </c>
      <c r="I2516" s="3">
        <v>44933</v>
      </c>
      <c r="J2516" s="3">
        <v>44940</v>
      </c>
      <c r="K2516" s="3" t="str">
        <f>TEXT(Table1[[#This Row],[delivery_date]]-Table1[[#This Row],[order_date]],"D")</f>
        <v>7</v>
      </c>
      <c r="L2516" s="2" t="s">
        <v>31</v>
      </c>
      <c r="M2516" s="2" t="s">
        <v>16</v>
      </c>
      <c r="N2516" s="2">
        <v>377.56</v>
      </c>
      <c r="O2516" s="2" t="s">
        <v>23</v>
      </c>
      <c r="P2516" s="2">
        <f t="shared" si="78"/>
        <v>3085.2129</v>
      </c>
    </row>
    <row r="2517" spans="1:16" ht="14.25" customHeight="1" x14ac:dyDescent="0.35">
      <c r="A2517" s="2" t="s">
        <v>2548</v>
      </c>
      <c r="B2517" s="2" t="s">
        <v>19</v>
      </c>
      <c r="C2517" s="2" t="s">
        <v>20</v>
      </c>
      <c r="D2517" s="2">
        <v>2192.9499999999998</v>
      </c>
      <c r="E2517" s="2">
        <v>0.38</v>
      </c>
      <c r="F2517" s="2">
        <f t="shared" si="79"/>
        <v>833.32099999999991</v>
      </c>
      <c r="G2517" s="2">
        <v>5</v>
      </c>
      <c r="H2517" s="2" t="str">
        <f>TEXT(Table1[[#This Row],[order_date]],"mmmm")</f>
        <v>March</v>
      </c>
      <c r="I2517" s="3">
        <v>45364</v>
      </c>
      <c r="J2517" s="3">
        <v>45370</v>
      </c>
      <c r="K2517" s="3" t="str">
        <f>TEXT(Table1[[#This Row],[delivery_date]]-Table1[[#This Row],[order_date]],"D")</f>
        <v>6</v>
      </c>
      <c r="L2517" s="2" t="s">
        <v>15</v>
      </c>
      <c r="M2517" s="2" t="s">
        <v>27</v>
      </c>
      <c r="N2517" s="2">
        <v>647.71</v>
      </c>
      <c r="O2517" s="2" t="s">
        <v>28</v>
      </c>
      <c r="P2517" s="2">
        <f t="shared" si="78"/>
        <v>1359.6289999999999</v>
      </c>
    </row>
    <row r="2518" spans="1:16" ht="14.25" customHeight="1" x14ac:dyDescent="0.35">
      <c r="A2518" s="2" t="s">
        <v>2549</v>
      </c>
      <c r="B2518" s="2" t="s">
        <v>13</v>
      </c>
      <c r="C2518" s="2" t="s">
        <v>20</v>
      </c>
      <c r="D2518" s="2">
        <v>689.95</v>
      </c>
      <c r="E2518" s="2">
        <v>0.28000000000000003</v>
      </c>
      <c r="F2518" s="2">
        <f t="shared" si="79"/>
        <v>193.18600000000004</v>
      </c>
      <c r="G2518" s="2">
        <v>2</v>
      </c>
      <c r="H2518" s="2" t="str">
        <f>TEXT(Table1[[#This Row],[order_date]],"mmmm")</f>
        <v>April</v>
      </c>
      <c r="I2518" s="3">
        <v>45398</v>
      </c>
      <c r="J2518" s="3">
        <v>45402</v>
      </c>
      <c r="K2518" s="3" t="str">
        <f>TEXT(Table1[[#This Row],[delivery_date]]-Table1[[#This Row],[order_date]],"D")</f>
        <v>4</v>
      </c>
      <c r="L2518" s="2" t="s">
        <v>31</v>
      </c>
      <c r="M2518" s="2" t="s">
        <v>16</v>
      </c>
      <c r="N2518" s="2">
        <v>94.63</v>
      </c>
      <c r="O2518" s="2" t="s">
        <v>34</v>
      </c>
      <c r="P2518" s="2">
        <f t="shared" si="78"/>
        <v>496.76400000000001</v>
      </c>
    </row>
    <row r="2519" spans="1:16" ht="14.25" customHeight="1" x14ac:dyDescent="0.35">
      <c r="A2519" s="2" t="s">
        <v>2550</v>
      </c>
      <c r="B2519" s="2" t="s">
        <v>41</v>
      </c>
      <c r="C2519" s="2" t="s">
        <v>14</v>
      </c>
      <c r="D2519" s="2">
        <v>4967.74</v>
      </c>
      <c r="E2519" s="2">
        <v>0.38</v>
      </c>
      <c r="F2519" s="2">
        <f t="shared" si="79"/>
        <v>1887.7411999999999</v>
      </c>
      <c r="G2519" s="2">
        <v>2</v>
      </c>
      <c r="H2519" s="2" t="str">
        <f>TEXT(Table1[[#This Row],[order_date]],"mmmm")</f>
        <v>April</v>
      </c>
      <c r="I2519" s="3">
        <v>45383</v>
      </c>
      <c r="J2519" s="3">
        <v>45384</v>
      </c>
      <c r="K2519" s="3" t="str">
        <f>TEXT(Table1[[#This Row],[delivery_date]]-Table1[[#This Row],[order_date]],"D")</f>
        <v>1</v>
      </c>
      <c r="L2519" s="2" t="s">
        <v>31</v>
      </c>
      <c r="M2519" s="2" t="s">
        <v>22</v>
      </c>
      <c r="N2519" s="2">
        <v>940.06</v>
      </c>
      <c r="O2519" s="2" t="s">
        <v>34</v>
      </c>
      <c r="P2519" s="2">
        <f t="shared" si="78"/>
        <v>3079.9987999999998</v>
      </c>
    </row>
    <row r="2520" spans="1:16" ht="14.25" customHeight="1" x14ac:dyDescent="0.35">
      <c r="A2520" s="2" t="s">
        <v>2551</v>
      </c>
      <c r="B2520" s="2" t="s">
        <v>41</v>
      </c>
      <c r="C2520" s="2" t="s">
        <v>33</v>
      </c>
      <c r="D2520" s="2">
        <v>2185.67</v>
      </c>
      <c r="E2520" s="2">
        <v>0.48</v>
      </c>
      <c r="F2520" s="2">
        <f t="shared" si="79"/>
        <v>1049.1215999999999</v>
      </c>
      <c r="G2520" s="2">
        <v>4</v>
      </c>
      <c r="H2520" s="2" t="str">
        <f>TEXT(Table1[[#This Row],[order_date]],"mmmm")</f>
        <v>March</v>
      </c>
      <c r="I2520" s="3">
        <v>45375</v>
      </c>
      <c r="J2520" s="3">
        <v>45376</v>
      </c>
      <c r="K2520" s="3" t="str">
        <f>TEXT(Table1[[#This Row],[delivery_date]]-Table1[[#This Row],[order_date]],"D")</f>
        <v>1</v>
      </c>
      <c r="L2520" s="2" t="s">
        <v>15</v>
      </c>
      <c r="M2520" s="2" t="s">
        <v>22</v>
      </c>
      <c r="N2520" s="2">
        <v>653.9</v>
      </c>
      <c r="O2520" s="2" t="s">
        <v>39</v>
      </c>
      <c r="P2520" s="2">
        <f t="shared" si="78"/>
        <v>1136.5484000000001</v>
      </c>
    </row>
    <row r="2521" spans="1:16" ht="14.25" customHeight="1" x14ac:dyDescent="0.35">
      <c r="A2521" s="2" t="s">
        <v>2552</v>
      </c>
      <c r="B2521" s="2" t="s">
        <v>25</v>
      </c>
      <c r="C2521" s="2" t="s">
        <v>20</v>
      </c>
      <c r="D2521" s="2">
        <v>2753.61</v>
      </c>
      <c r="E2521" s="2">
        <v>0.32</v>
      </c>
      <c r="F2521" s="2">
        <f t="shared" si="79"/>
        <v>881.15520000000004</v>
      </c>
      <c r="G2521" s="2">
        <v>6</v>
      </c>
      <c r="H2521" s="2" t="str">
        <f>TEXT(Table1[[#This Row],[order_date]],"mmmm")</f>
        <v>September</v>
      </c>
      <c r="I2521" s="3">
        <v>45542</v>
      </c>
      <c r="J2521" s="3">
        <v>45547</v>
      </c>
      <c r="K2521" s="3" t="str">
        <f>TEXT(Table1[[#This Row],[delivery_date]]-Table1[[#This Row],[order_date]],"D")</f>
        <v>5</v>
      </c>
      <c r="L2521" s="2" t="s">
        <v>15</v>
      </c>
      <c r="M2521" s="2" t="s">
        <v>27</v>
      </c>
      <c r="N2521" s="2">
        <v>494.9</v>
      </c>
      <c r="O2521" s="2" t="s">
        <v>34</v>
      </c>
      <c r="P2521" s="2">
        <f t="shared" si="78"/>
        <v>1872.4548</v>
      </c>
    </row>
    <row r="2522" spans="1:16" ht="14.25" customHeight="1" x14ac:dyDescent="0.35">
      <c r="A2522" s="2" t="s">
        <v>2553</v>
      </c>
      <c r="B2522" s="2" t="s">
        <v>25</v>
      </c>
      <c r="C2522" s="2" t="s">
        <v>33</v>
      </c>
      <c r="D2522" s="2">
        <v>4059.01</v>
      </c>
      <c r="E2522" s="2">
        <v>0.3</v>
      </c>
      <c r="F2522" s="2">
        <f t="shared" si="79"/>
        <v>1217.703</v>
      </c>
      <c r="G2522" s="2">
        <v>6</v>
      </c>
      <c r="H2522" s="2" t="str">
        <f>TEXT(Table1[[#This Row],[order_date]],"mmmm")</f>
        <v>September</v>
      </c>
      <c r="I2522" s="3">
        <v>45541</v>
      </c>
      <c r="J2522" s="3">
        <v>45543</v>
      </c>
      <c r="K2522" s="3" t="str">
        <f>TEXT(Table1[[#This Row],[delivery_date]]-Table1[[#This Row],[order_date]],"D")</f>
        <v>2</v>
      </c>
      <c r="L2522" s="2" t="s">
        <v>21</v>
      </c>
      <c r="M2522" s="2" t="s">
        <v>16</v>
      </c>
      <c r="N2522" s="2">
        <v>518.20000000000005</v>
      </c>
      <c r="O2522" s="2" t="s">
        <v>39</v>
      </c>
      <c r="P2522" s="2">
        <f t="shared" si="78"/>
        <v>2841.3070000000002</v>
      </c>
    </row>
    <row r="2523" spans="1:16" ht="14.25" customHeight="1" x14ac:dyDescent="0.35">
      <c r="A2523" s="2" t="s">
        <v>2554</v>
      </c>
      <c r="B2523" s="2" t="s">
        <v>41</v>
      </c>
      <c r="C2523" s="2" t="s">
        <v>14</v>
      </c>
      <c r="D2523" s="2">
        <v>4808.29</v>
      </c>
      <c r="E2523" s="2">
        <v>0.2</v>
      </c>
      <c r="F2523" s="2">
        <f t="shared" si="79"/>
        <v>961.65800000000002</v>
      </c>
      <c r="G2523" s="2">
        <v>8</v>
      </c>
      <c r="H2523" s="2" t="str">
        <f>TEXT(Table1[[#This Row],[order_date]],"mmmm")</f>
        <v>April</v>
      </c>
      <c r="I2523" s="3">
        <v>45029</v>
      </c>
      <c r="J2523" s="3">
        <v>45030</v>
      </c>
      <c r="K2523" s="3" t="str">
        <f>TEXT(Table1[[#This Row],[delivery_date]]-Table1[[#This Row],[order_date]],"D")</f>
        <v>1</v>
      </c>
      <c r="L2523" s="2" t="s">
        <v>31</v>
      </c>
      <c r="M2523" s="2" t="s">
        <v>22</v>
      </c>
      <c r="N2523" s="2">
        <v>978.5</v>
      </c>
      <c r="O2523" s="2" t="s">
        <v>39</v>
      </c>
      <c r="P2523" s="2">
        <f t="shared" si="78"/>
        <v>3846.6320000000001</v>
      </c>
    </row>
    <row r="2524" spans="1:16" ht="14.25" customHeight="1" x14ac:dyDescent="0.35">
      <c r="A2524" s="2" t="s">
        <v>2555</v>
      </c>
      <c r="B2524" s="2" t="s">
        <v>19</v>
      </c>
      <c r="C2524" s="2" t="s">
        <v>14</v>
      </c>
      <c r="D2524" s="2">
        <v>4377.1499999999996</v>
      </c>
      <c r="E2524" s="2">
        <v>0.1</v>
      </c>
      <c r="F2524" s="2">
        <f t="shared" si="79"/>
        <v>437.71499999999997</v>
      </c>
      <c r="G2524" s="2">
        <v>6</v>
      </c>
      <c r="H2524" s="2" t="str">
        <f>TEXT(Table1[[#This Row],[order_date]],"mmmm")</f>
        <v>October</v>
      </c>
      <c r="I2524" s="3">
        <v>45586</v>
      </c>
      <c r="J2524" s="3">
        <v>45593</v>
      </c>
      <c r="K2524" s="3" t="str">
        <f>TEXT(Table1[[#This Row],[delivery_date]]-Table1[[#This Row],[order_date]],"D")</f>
        <v>7</v>
      </c>
      <c r="L2524" s="2" t="s">
        <v>15</v>
      </c>
      <c r="M2524" s="2" t="s">
        <v>16</v>
      </c>
      <c r="N2524" s="2">
        <v>1113.07</v>
      </c>
      <c r="O2524" s="2" t="s">
        <v>17</v>
      </c>
      <c r="P2524" s="2">
        <f t="shared" si="78"/>
        <v>3939.4349999999995</v>
      </c>
    </row>
    <row r="2525" spans="1:16" ht="14.25" customHeight="1" x14ac:dyDescent="0.35">
      <c r="A2525" s="2" t="s">
        <v>2556</v>
      </c>
      <c r="B2525" s="2" t="s">
        <v>19</v>
      </c>
      <c r="C2525" s="2" t="s">
        <v>36</v>
      </c>
      <c r="D2525" s="2">
        <v>2672.76</v>
      </c>
      <c r="E2525" s="2">
        <v>0.19</v>
      </c>
      <c r="F2525" s="2">
        <f t="shared" si="79"/>
        <v>507.82440000000003</v>
      </c>
      <c r="G2525" s="2">
        <v>6</v>
      </c>
      <c r="H2525" s="2" t="str">
        <f>TEXT(Table1[[#This Row],[order_date]],"mmmm")</f>
        <v>July</v>
      </c>
      <c r="I2525" s="3">
        <v>45112</v>
      </c>
      <c r="J2525" s="3">
        <v>45116</v>
      </c>
      <c r="K2525" s="3" t="str">
        <f>TEXT(Table1[[#This Row],[delivery_date]]-Table1[[#This Row],[order_date]],"D")</f>
        <v>4</v>
      </c>
      <c r="L2525" s="2" t="s">
        <v>21</v>
      </c>
      <c r="M2525" s="2" t="s">
        <v>16</v>
      </c>
      <c r="N2525" s="2">
        <v>545.54</v>
      </c>
      <c r="O2525" s="2" t="s">
        <v>34</v>
      </c>
      <c r="P2525" s="2">
        <f t="shared" si="78"/>
        <v>2164.9356000000002</v>
      </c>
    </row>
    <row r="2526" spans="1:16" ht="14.25" customHeight="1" x14ac:dyDescent="0.35">
      <c r="A2526" s="2" t="s">
        <v>2557</v>
      </c>
      <c r="B2526" s="2" t="s">
        <v>13</v>
      </c>
      <c r="C2526" s="2" t="s">
        <v>20</v>
      </c>
      <c r="D2526" s="2">
        <v>2773.91</v>
      </c>
      <c r="E2526" s="2">
        <v>0.26</v>
      </c>
      <c r="F2526" s="2">
        <f t="shared" si="79"/>
        <v>721.21659999999997</v>
      </c>
      <c r="G2526" s="2">
        <v>4</v>
      </c>
      <c r="H2526" s="2" t="str">
        <f>TEXT(Table1[[#This Row],[order_date]],"mmmm")</f>
        <v>November</v>
      </c>
      <c r="I2526" s="3">
        <v>45614</v>
      </c>
      <c r="J2526" s="3">
        <v>45617</v>
      </c>
      <c r="K2526" s="3" t="str">
        <f>TEXT(Table1[[#This Row],[delivery_date]]-Table1[[#This Row],[order_date]],"D")</f>
        <v>3</v>
      </c>
      <c r="L2526" s="2" t="s">
        <v>15</v>
      </c>
      <c r="M2526" s="2" t="s">
        <v>16</v>
      </c>
      <c r="N2526" s="2">
        <v>291.51</v>
      </c>
      <c r="O2526" s="2" t="s">
        <v>39</v>
      </c>
      <c r="P2526" s="2">
        <f t="shared" si="78"/>
        <v>2052.6934000000001</v>
      </c>
    </row>
    <row r="2527" spans="1:16" ht="14.25" customHeight="1" x14ac:dyDescent="0.35">
      <c r="A2527" s="2" t="s">
        <v>2558</v>
      </c>
      <c r="B2527" s="2" t="s">
        <v>19</v>
      </c>
      <c r="C2527" s="2" t="s">
        <v>36</v>
      </c>
      <c r="D2527" s="2">
        <v>1476.35</v>
      </c>
      <c r="E2527" s="2">
        <v>0.02</v>
      </c>
      <c r="F2527" s="2">
        <f t="shared" si="79"/>
        <v>29.526999999999997</v>
      </c>
      <c r="G2527" s="2">
        <v>5</v>
      </c>
      <c r="H2527" s="2" t="str">
        <f>TEXT(Table1[[#This Row],[order_date]],"mmmm")</f>
        <v>February</v>
      </c>
      <c r="I2527" s="3">
        <v>45344</v>
      </c>
      <c r="J2527" s="3">
        <v>45348</v>
      </c>
      <c r="K2527" s="3" t="str">
        <f>TEXT(Table1[[#This Row],[delivery_date]]-Table1[[#This Row],[order_date]],"D")</f>
        <v>4</v>
      </c>
      <c r="L2527" s="2" t="s">
        <v>21</v>
      </c>
      <c r="M2527" s="2" t="s">
        <v>27</v>
      </c>
      <c r="N2527" s="2">
        <v>144.85</v>
      </c>
      <c r="O2527" s="2" t="s">
        <v>34</v>
      </c>
      <c r="P2527" s="2">
        <f t="shared" si="78"/>
        <v>1446.8229999999999</v>
      </c>
    </row>
    <row r="2528" spans="1:16" ht="14.25" customHeight="1" x14ac:dyDescent="0.35">
      <c r="A2528" s="2" t="s">
        <v>2559</v>
      </c>
      <c r="B2528" s="2" t="s">
        <v>25</v>
      </c>
      <c r="C2528" s="2" t="s">
        <v>20</v>
      </c>
      <c r="D2528" s="2">
        <v>2367.73</v>
      </c>
      <c r="E2528" s="2">
        <v>0.24</v>
      </c>
      <c r="F2528" s="2">
        <f t="shared" si="79"/>
        <v>568.25519999999995</v>
      </c>
      <c r="G2528" s="2">
        <v>7</v>
      </c>
      <c r="H2528" s="2" t="str">
        <f>TEXT(Table1[[#This Row],[order_date]],"mmmm")</f>
        <v>December</v>
      </c>
      <c r="I2528" s="3">
        <v>45279</v>
      </c>
      <c r="J2528" s="3">
        <v>45281</v>
      </c>
      <c r="K2528" s="3" t="str">
        <f>TEXT(Table1[[#This Row],[delivery_date]]-Table1[[#This Row],[order_date]],"D")</f>
        <v>2</v>
      </c>
      <c r="L2528" s="2" t="s">
        <v>21</v>
      </c>
      <c r="M2528" s="2" t="s">
        <v>16</v>
      </c>
      <c r="N2528" s="2">
        <v>542.91</v>
      </c>
      <c r="O2528" s="2" t="s">
        <v>23</v>
      </c>
      <c r="P2528" s="2">
        <f t="shared" si="78"/>
        <v>1799.4748</v>
      </c>
    </row>
    <row r="2529" spans="1:16" ht="14.25" customHeight="1" x14ac:dyDescent="0.35">
      <c r="A2529" s="2" t="s">
        <v>2560</v>
      </c>
      <c r="B2529" s="2" t="s">
        <v>25</v>
      </c>
      <c r="C2529" s="2" t="s">
        <v>14</v>
      </c>
      <c r="D2529" s="2">
        <v>4739.51</v>
      </c>
      <c r="E2529" s="2">
        <v>0.43</v>
      </c>
      <c r="F2529" s="2">
        <f t="shared" si="79"/>
        <v>2037.9893</v>
      </c>
      <c r="G2529" s="2">
        <v>9</v>
      </c>
      <c r="H2529" s="2" t="str">
        <f>TEXT(Table1[[#This Row],[order_date]],"mmmm")</f>
        <v>October</v>
      </c>
      <c r="I2529" s="3">
        <v>45222</v>
      </c>
      <c r="J2529" s="3">
        <v>45227</v>
      </c>
      <c r="K2529" s="3" t="str">
        <f>TEXT(Table1[[#This Row],[delivery_date]]-Table1[[#This Row],[order_date]],"D")</f>
        <v>5</v>
      </c>
      <c r="L2529" s="2" t="s">
        <v>21</v>
      </c>
      <c r="M2529" s="2" t="s">
        <v>27</v>
      </c>
      <c r="N2529" s="2">
        <v>1242.78</v>
      </c>
      <c r="O2529" s="2" t="s">
        <v>48</v>
      </c>
      <c r="P2529" s="2">
        <f t="shared" si="78"/>
        <v>2701.5207</v>
      </c>
    </row>
    <row r="2530" spans="1:16" ht="14.25" customHeight="1" x14ac:dyDescent="0.35">
      <c r="A2530" s="2" t="s">
        <v>2561</v>
      </c>
      <c r="B2530" s="2" t="s">
        <v>19</v>
      </c>
      <c r="C2530" s="2" t="s">
        <v>14</v>
      </c>
      <c r="D2530" s="2">
        <v>3662.01</v>
      </c>
      <c r="E2530" s="2">
        <v>0.49</v>
      </c>
      <c r="F2530" s="2">
        <f t="shared" si="79"/>
        <v>1794.3849</v>
      </c>
      <c r="G2530" s="2">
        <v>4</v>
      </c>
      <c r="H2530" s="2" t="str">
        <f>TEXT(Table1[[#This Row],[order_date]],"mmmm")</f>
        <v>May</v>
      </c>
      <c r="I2530" s="3">
        <v>45443</v>
      </c>
      <c r="J2530" s="3">
        <v>45447</v>
      </c>
      <c r="K2530" s="3" t="str">
        <f>TEXT(Table1[[#This Row],[delivery_date]]-Table1[[#This Row],[order_date]],"D")</f>
        <v>4</v>
      </c>
      <c r="L2530" s="2" t="s">
        <v>15</v>
      </c>
      <c r="M2530" s="2" t="s">
        <v>22</v>
      </c>
      <c r="N2530" s="2">
        <v>823.18</v>
      </c>
      <c r="O2530" s="2" t="s">
        <v>48</v>
      </c>
      <c r="P2530" s="2">
        <f t="shared" si="78"/>
        <v>1867.6251000000002</v>
      </c>
    </row>
    <row r="2531" spans="1:16" ht="14.25" customHeight="1" x14ac:dyDescent="0.35">
      <c r="A2531" s="2" t="s">
        <v>2562</v>
      </c>
      <c r="B2531" s="2" t="s">
        <v>25</v>
      </c>
      <c r="C2531" s="2" t="s">
        <v>26</v>
      </c>
      <c r="D2531" s="2">
        <v>158.19999999999999</v>
      </c>
      <c r="E2531" s="2">
        <v>0.43</v>
      </c>
      <c r="F2531" s="2">
        <f t="shared" si="79"/>
        <v>68.025999999999996</v>
      </c>
      <c r="G2531" s="2">
        <v>1</v>
      </c>
      <c r="H2531" s="2" t="str">
        <f>TEXT(Table1[[#This Row],[order_date]],"mmmm")</f>
        <v>June</v>
      </c>
      <c r="I2531" s="3">
        <v>45448</v>
      </c>
      <c r="J2531" s="3">
        <v>45452</v>
      </c>
      <c r="K2531" s="3" t="str">
        <f>TEXT(Table1[[#This Row],[delivery_date]]-Table1[[#This Row],[order_date]],"D")</f>
        <v>4</v>
      </c>
      <c r="L2531" s="2" t="s">
        <v>15</v>
      </c>
      <c r="M2531" s="2" t="s">
        <v>16</v>
      </c>
      <c r="N2531" s="2">
        <v>11.6</v>
      </c>
      <c r="O2531" s="2" t="s">
        <v>48</v>
      </c>
      <c r="P2531" s="2">
        <f t="shared" si="78"/>
        <v>90.173999999999992</v>
      </c>
    </row>
    <row r="2532" spans="1:16" ht="14.25" customHeight="1" x14ac:dyDescent="0.35">
      <c r="A2532" s="2" t="s">
        <v>2563</v>
      </c>
      <c r="B2532" s="2" t="s">
        <v>41</v>
      </c>
      <c r="C2532" s="2" t="s">
        <v>26</v>
      </c>
      <c r="D2532" s="2">
        <v>670.88</v>
      </c>
      <c r="E2532" s="2">
        <v>0.09</v>
      </c>
      <c r="F2532" s="2">
        <f t="shared" si="79"/>
        <v>60.379199999999997</v>
      </c>
      <c r="G2532" s="2">
        <v>6</v>
      </c>
      <c r="H2532" s="2" t="str">
        <f>TEXT(Table1[[#This Row],[order_date]],"mmmm")</f>
        <v>April</v>
      </c>
      <c r="I2532" s="3">
        <v>45410</v>
      </c>
      <c r="J2532" s="3">
        <v>45416</v>
      </c>
      <c r="K2532" s="3" t="str">
        <f>TEXT(Table1[[#This Row],[delivery_date]]-Table1[[#This Row],[order_date]],"D")</f>
        <v>6</v>
      </c>
      <c r="L2532" s="2" t="s">
        <v>21</v>
      </c>
      <c r="M2532" s="2" t="s">
        <v>27</v>
      </c>
      <c r="N2532" s="2">
        <v>87.59</v>
      </c>
      <c r="O2532" s="2" t="s">
        <v>17</v>
      </c>
      <c r="P2532" s="2">
        <f t="shared" si="78"/>
        <v>610.50080000000003</v>
      </c>
    </row>
    <row r="2533" spans="1:16" ht="14.25" customHeight="1" x14ac:dyDescent="0.35">
      <c r="A2533" s="2" t="s">
        <v>2564</v>
      </c>
      <c r="B2533" s="2" t="s">
        <v>41</v>
      </c>
      <c r="C2533" s="2" t="s">
        <v>14</v>
      </c>
      <c r="D2533" s="2">
        <v>4626.68</v>
      </c>
      <c r="E2533" s="2">
        <v>0.08</v>
      </c>
      <c r="F2533" s="2">
        <f t="shared" si="79"/>
        <v>370.13440000000003</v>
      </c>
      <c r="G2533" s="2">
        <v>2</v>
      </c>
      <c r="H2533" s="2" t="str">
        <f>TEXT(Table1[[#This Row],[order_date]],"mmmm")</f>
        <v>August</v>
      </c>
      <c r="I2533" s="3">
        <v>45148</v>
      </c>
      <c r="J2533" s="3">
        <v>45149</v>
      </c>
      <c r="K2533" s="3" t="str">
        <f>TEXT(Table1[[#This Row],[delivery_date]]-Table1[[#This Row],[order_date]],"D")</f>
        <v>1</v>
      </c>
      <c r="L2533" s="2" t="s">
        <v>31</v>
      </c>
      <c r="M2533" s="2" t="s">
        <v>27</v>
      </c>
      <c r="N2533" s="2">
        <v>1024.24</v>
      </c>
      <c r="O2533" s="2" t="s">
        <v>17</v>
      </c>
      <c r="P2533" s="2">
        <f t="shared" si="78"/>
        <v>4256.5456000000004</v>
      </c>
    </row>
    <row r="2534" spans="1:16" ht="14.25" customHeight="1" x14ac:dyDescent="0.35">
      <c r="A2534" s="2" t="s">
        <v>2565</v>
      </c>
      <c r="B2534" s="2" t="s">
        <v>19</v>
      </c>
      <c r="C2534" s="2" t="s">
        <v>14</v>
      </c>
      <c r="D2534" s="2">
        <v>4258.72</v>
      </c>
      <c r="E2534" s="2">
        <v>0.2</v>
      </c>
      <c r="F2534" s="2">
        <f t="shared" si="79"/>
        <v>851.74400000000014</v>
      </c>
      <c r="G2534" s="2">
        <v>7</v>
      </c>
      <c r="H2534" s="2" t="str">
        <f>TEXT(Table1[[#This Row],[order_date]],"mmmm")</f>
        <v>August</v>
      </c>
      <c r="I2534" s="3">
        <v>45511</v>
      </c>
      <c r="J2534" s="3">
        <v>45517</v>
      </c>
      <c r="K2534" s="3" t="str">
        <f>TEXT(Table1[[#This Row],[delivery_date]]-Table1[[#This Row],[order_date]],"D")</f>
        <v>6</v>
      </c>
      <c r="L2534" s="2" t="s">
        <v>31</v>
      </c>
      <c r="M2534" s="2" t="s">
        <v>27</v>
      </c>
      <c r="N2534" s="2">
        <v>969.97</v>
      </c>
      <c r="O2534" s="2" t="s">
        <v>48</v>
      </c>
      <c r="P2534" s="2">
        <f t="shared" si="78"/>
        <v>3406.9760000000001</v>
      </c>
    </row>
    <row r="2535" spans="1:16" ht="14.25" customHeight="1" x14ac:dyDescent="0.35">
      <c r="A2535" s="2" t="s">
        <v>2566</v>
      </c>
      <c r="B2535" s="2" t="s">
        <v>41</v>
      </c>
      <c r="C2535" s="2" t="s">
        <v>33</v>
      </c>
      <c r="D2535" s="2">
        <v>2482.21</v>
      </c>
      <c r="E2535" s="2">
        <v>0.11</v>
      </c>
      <c r="F2535" s="2">
        <f t="shared" si="79"/>
        <v>273.04309999999998</v>
      </c>
      <c r="G2535" s="2">
        <v>6</v>
      </c>
      <c r="H2535" s="2" t="str">
        <f>TEXT(Table1[[#This Row],[order_date]],"mmmm")</f>
        <v>November</v>
      </c>
      <c r="I2535" s="3">
        <v>45612</v>
      </c>
      <c r="J2535" s="3">
        <v>45616</v>
      </c>
      <c r="K2535" s="3" t="str">
        <f>TEXT(Table1[[#This Row],[delivery_date]]-Table1[[#This Row],[order_date]],"D")</f>
        <v>4</v>
      </c>
      <c r="L2535" s="2" t="s">
        <v>31</v>
      </c>
      <c r="M2535" s="2" t="s">
        <v>27</v>
      </c>
      <c r="N2535" s="2">
        <v>412.15</v>
      </c>
      <c r="O2535" s="2" t="s">
        <v>28</v>
      </c>
      <c r="P2535" s="2">
        <f t="shared" si="78"/>
        <v>2209.1669000000002</v>
      </c>
    </row>
    <row r="2536" spans="1:16" ht="14.25" customHeight="1" x14ac:dyDescent="0.35">
      <c r="A2536" s="2" t="s">
        <v>2567</v>
      </c>
      <c r="B2536" s="2" t="s">
        <v>41</v>
      </c>
      <c r="C2536" s="2" t="s">
        <v>33</v>
      </c>
      <c r="D2536" s="2">
        <v>3123.19</v>
      </c>
      <c r="E2536" s="2">
        <v>0.34</v>
      </c>
      <c r="F2536" s="2">
        <f t="shared" si="79"/>
        <v>1061.8846000000001</v>
      </c>
      <c r="G2536" s="2">
        <v>9</v>
      </c>
      <c r="H2536" s="2" t="str">
        <f>TEXT(Table1[[#This Row],[order_date]],"mmmm")</f>
        <v>June</v>
      </c>
      <c r="I2536" s="3">
        <v>45470</v>
      </c>
      <c r="J2536" s="3">
        <v>45472</v>
      </c>
      <c r="K2536" s="3" t="str">
        <f>TEXT(Table1[[#This Row],[delivery_date]]-Table1[[#This Row],[order_date]],"D")</f>
        <v>2</v>
      </c>
      <c r="L2536" s="2" t="s">
        <v>21</v>
      </c>
      <c r="M2536" s="2" t="s">
        <v>27</v>
      </c>
      <c r="N2536" s="2">
        <v>388.89</v>
      </c>
      <c r="O2536" s="2" t="s">
        <v>23</v>
      </c>
      <c r="P2536" s="2">
        <f t="shared" si="78"/>
        <v>2061.3054000000002</v>
      </c>
    </row>
    <row r="2537" spans="1:16" ht="14.25" customHeight="1" x14ac:dyDescent="0.35">
      <c r="A2537" s="2" t="s">
        <v>2568</v>
      </c>
      <c r="B2537" s="2" t="s">
        <v>13</v>
      </c>
      <c r="C2537" s="2" t="s">
        <v>36</v>
      </c>
      <c r="D2537" s="2">
        <v>1519.27</v>
      </c>
      <c r="E2537" s="2">
        <v>0.04</v>
      </c>
      <c r="F2537" s="2">
        <f t="shared" si="79"/>
        <v>60.770800000000001</v>
      </c>
      <c r="G2537" s="2">
        <v>6</v>
      </c>
      <c r="H2537" s="2" t="str">
        <f>TEXT(Table1[[#This Row],[order_date]],"mmmm")</f>
        <v>August</v>
      </c>
      <c r="I2537" s="3">
        <v>45523</v>
      </c>
      <c r="J2537" s="3">
        <v>45526</v>
      </c>
      <c r="K2537" s="3" t="str">
        <f>TEXT(Table1[[#This Row],[delivery_date]]-Table1[[#This Row],[order_date]],"D")</f>
        <v>3</v>
      </c>
      <c r="L2537" s="2" t="s">
        <v>31</v>
      </c>
      <c r="M2537" s="2" t="s">
        <v>27</v>
      </c>
      <c r="N2537" s="2">
        <v>110.99</v>
      </c>
      <c r="O2537" s="2" t="s">
        <v>34</v>
      </c>
      <c r="P2537" s="2">
        <f t="shared" si="78"/>
        <v>1458.4992</v>
      </c>
    </row>
    <row r="2538" spans="1:16" ht="14.25" customHeight="1" x14ac:dyDescent="0.35">
      <c r="A2538" s="2" t="s">
        <v>2569</v>
      </c>
      <c r="B2538" s="2" t="s">
        <v>13</v>
      </c>
      <c r="C2538" s="2" t="s">
        <v>26</v>
      </c>
      <c r="D2538" s="2">
        <v>3984.87</v>
      </c>
      <c r="E2538" s="2">
        <v>0.22</v>
      </c>
      <c r="F2538" s="2">
        <f t="shared" si="79"/>
        <v>876.67139999999995</v>
      </c>
      <c r="G2538" s="2">
        <v>6</v>
      </c>
      <c r="H2538" s="2" t="str">
        <f>TEXT(Table1[[#This Row],[order_date]],"mmmm")</f>
        <v>May</v>
      </c>
      <c r="I2538" s="3">
        <v>45431</v>
      </c>
      <c r="J2538" s="3">
        <v>45432</v>
      </c>
      <c r="K2538" s="3" t="str">
        <f>TEXT(Table1[[#This Row],[delivery_date]]-Table1[[#This Row],[order_date]],"D")</f>
        <v>1</v>
      </c>
      <c r="L2538" s="2" t="s">
        <v>15</v>
      </c>
      <c r="M2538" s="2" t="s">
        <v>27</v>
      </c>
      <c r="N2538" s="2">
        <v>252.03</v>
      </c>
      <c r="O2538" s="2" t="s">
        <v>17</v>
      </c>
      <c r="P2538" s="2">
        <f t="shared" si="78"/>
        <v>3108.1985999999997</v>
      </c>
    </row>
    <row r="2539" spans="1:16" ht="14.25" customHeight="1" x14ac:dyDescent="0.35">
      <c r="A2539" s="2" t="s">
        <v>2570</v>
      </c>
      <c r="B2539" s="2" t="s">
        <v>41</v>
      </c>
      <c r="C2539" s="2" t="s">
        <v>26</v>
      </c>
      <c r="D2539" s="2">
        <v>3056.26</v>
      </c>
      <c r="E2539" s="2">
        <v>0.14000000000000001</v>
      </c>
      <c r="F2539" s="2">
        <f t="shared" si="79"/>
        <v>427.87640000000005</v>
      </c>
      <c r="G2539" s="2">
        <v>4</v>
      </c>
      <c r="H2539" s="2" t="str">
        <f>TEXT(Table1[[#This Row],[order_date]],"mmmm")</f>
        <v>October</v>
      </c>
      <c r="I2539" s="3">
        <v>45208</v>
      </c>
      <c r="J2539" s="3">
        <v>45215</v>
      </c>
      <c r="K2539" s="3" t="str">
        <f>TEXT(Table1[[#This Row],[delivery_date]]-Table1[[#This Row],[order_date]],"D")</f>
        <v>7</v>
      </c>
      <c r="L2539" s="2" t="s">
        <v>31</v>
      </c>
      <c r="M2539" s="2" t="s">
        <v>16</v>
      </c>
      <c r="N2539" s="2">
        <v>240.03</v>
      </c>
      <c r="O2539" s="2" t="s">
        <v>39</v>
      </c>
      <c r="P2539" s="2">
        <f t="shared" si="78"/>
        <v>2628.3836000000001</v>
      </c>
    </row>
    <row r="2540" spans="1:16" ht="14.25" customHeight="1" x14ac:dyDescent="0.35">
      <c r="A2540" s="2" t="s">
        <v>2571</v>
      </c>
      <c r="B2540" s="2" t="s">
        <v>19</v>
      </c>
      <c r="C2540" s="2" t="s">
        <v>14</v>
      </c>
      <c r="D2540" s="2">
        <v>3504.65</v>
      </c>
      <c r="E2540" s="2">
        <v>0.3</v>
      </c>
      <c r="F2540" s="2">
        <f t="shared" si="79"/>
        <v>1051.395</v>
      </c>
      <c r="G2540" s="2">
        <v>9</v>
      </c>
      <c r="H2540" s="2" t="str">
        <f>TEXT(Table1[[#This Row],[order_date]],"mmmm")</f>
        <v>January</v>
      </c>
      <c r="I2540" s="3">
        <v>45319</v>
      </c>
      <c r="J2540" s="3">
        <v>45323</v>
      </c>
      <c r="K2540" s="3" t="str">
        <f>TEXT(Table1[[#This Row],[delivery_date]]-Table1[[#This Row],[order_date]],"D")</f>
        <v>4</v>
      </c>
      <c r="L2540" s="2" t="s">
        <v>21</v>
      </c>
      <c r="M2540" s="2" t="s">
        <v>27</v>
      </c>
      <c r="N2540" s="2">
        <v>470.85</v>
      </c>
      <c r="O2540" s="2" t="s">
        <v>23</v>
      </c>
      <c r="P2540" s="2">
        <f t="shared" si="78"/>
        <v>2453.2550000000001</v>
      </c>
    </row>
    <row r="2541" spans="1:16" ht="14.25" customHeight="1" x14ac:dyDescent="0.35">
      <c r="A2541" s="2" t="s">
        <v>2572</v>
      </c>
      <c r="B2541" s="2" t="s">
        <v>13</v>
      </c>
      <c r="C2541" s="2" t="s">
        <v>14</v>
      </c>
      <c r="D2541" s="2">
        <v>1937.06</v>
      </c>
      <c r="E2541" s="2">
        <v>0.4</v>
      </c>
      <c r="F2541" s="2">
        <f t="shared" si="79"/>
        <v>774.82400000000007</v>
      </c>
      <c r="G2541" s="2">
        <v>3</v>
      </c>
      <c r="H2541" s="2" t="str">
        <f>TEXT(Table1[[#This Row],[order_date]],"mmmm")</f>
        <v>March</v>
      </c>
      <c r="I2541" s="3">
        <v>45379</v>
      </c>
      <c r="J2541" s="3">
        <v>45382</v>
      </c>
      <c r="K2541" s="3" t="str">
        <f>TEXT(Table1[[#This Row],[delivery_date]]-Table1[[#This Row],[order_date]],"D")</f>
        <v>3</v>
      </c>
      <c r="L2541" s="2" t="s">
        <v>21</v>
      </c>
      <c r="M2541" s="2" t="s">
        <v>22</v>
      </c>
      <c r="N2541" s="2">
        <v>392.25</v>
      </c>
      <c r="O2541" s="2" t="s">
        <v>34</v>
      </c>
      <c r="P2541" s="2">
        <f t="shared" si="78"/>
        <v>1162.2359999999999</v>
      </c>
    </row>
    <row r="2542" spans="1:16" ht="14.25" customHeight="1" x14ac:dyDescent="0.35">
      <c r="A2542" s="2" t="s">
        <v>2573</v>
      </c>
      <c r="B2542" s="2" t="s">
        <v>25</v>
      </c>
      <c r="C2542" s="2" t="s">
        <v>36</v>
      </c>
      <c r="D2542" s="2">
        <v>2209.15</v>
      </c>
      <c r="E2542" s="2">
        <v>0.46</v>
      </c>
      <c r="F2542" s="2">
        <f t="shared" si="79"/>
        <v>1016.2090000000001</v>
      </c>
      <c r="G2542" s="2">
        <v>1</v>
      </c>
      <c r="H2542" s="2" t="str">
        <f>TEXT(Table1[[#This Row],[order_date]],"mmmm")</f>
        <v>February</v>
      </c>
      <c r="I2542" s="3">
        <v>44981</v>
      </c>
      <c r="J2542" s="3">
        <v>44985</v>
      </c>
      <c r="K2542" s="3" t="str">
        <f>TEXT(Table1[[#This Row],[delivery_date]]-Table1[[#This Row],[order_date]],"D")</f>
        <v>4</v>
      </c>
      <c r="L2542" s="2" t="s">
        <v>31</v>
      </c>
      <c r="M2542" s="2" t="s">
        <v>22</v>
      </c>
      <c r="N2542" s="2">
        <v>578.89</v>
      </c>
      <c r="O2542" s="2" t="s">
        <v>39</v>
      </c>
      <c r="P2542" s="2">
        <f t="shared" si="78"/>
        <v>1192.941</v>
      </c>
    </row>
    <row r="2543" spans="1:16" ht="14.25" customHeight="1" x14ac:dyDescent="0.35">
      <c r="A2543" s="2" t="s">
        <v>2574</v>
      </c>
      <c r="B2543" s="2" t="s">
        <v>25</v>
      </c>
      <c r="C2543" s="2" t="s">
        <v>26</v>
      </c>
      <c r="D2543" s="2">
        <v>1117.6400000000001</v>
      </c>
      <c r="E2543" s="2">
        <v>0.48</v>
      </c>
      <c r="F2543" s="2">
        <f t="shared" si="79"/>
        <v>536.46720000000005</v>
      </c>
      <c r="G2543" s="2">
        <v>8</v>
      </c>
      <c r="H2543" s="2" t="str">
        <f>TEXT(Table1[[#This Row],[order_date]],"mmmm")</f>
        <v>October</v>
      </c>
      <c r="I2543" s="3">
        <v>45574</v>
      </c>
      <c r="J2543" s="3">
        <v>45579</v>
      </c>
      <c r="K2543" s="3" t="str">
        <f>TEXT(Table1[[#This Row],[delivery_date]]-Table1[[#This Row],[order_date]],"D")</f>
        <v>5</v>
      </c>
      <c r="L2543" s="2" t="s">
        <v>21</v>
      </c>
      <c r="M2543" s="2" t="s">
        <v>27</v>
      </c>
      <c r="N2543" s="2">
        <v>125.95</v>
      </c>
      <c r="O2543" s="2" t="s">
        <v>28</v>
      </c>
      <c r="P2543" s="2">
        <f t="shared" si="78"/>
        <v>581.17280000000005</v>
      </c>
    </row>
    <row r="2544" spans="1:16" ht="14.25" customHeight="1" x14ac:dyDescent="0.35">
      <c r="A2544" s="2" t="s">
        <v>2575</v>
      </c>
      <c r="B2544" s="2" t="s">
        <v>25</v>
      </c>
      <c r="C2544" s="2" t="s">
        <v>33</v>
      </c>
      <c r="D2544" s="2">
        <v>4745.46</v>
      </c>
      <c r="E2544" s="2">
        <v>0.18</v>
      </c>
      <c r="F2544" s="2">
        <f t="shared" si="79"/>
        <v>854.18279999999993</v>
      </c>
      <c r="G2544" s="2">
        <v>8</v>
      </c>
      <c r="H2544" s="2" t="str">
        <f>TEXT(Table1[[#This Row],[order_date]],"mmmm")</f>
        <v>September</v>
      </c>
      <c r="I2544" s="3">
        <v>45554</v>
      </c>
      <c r="J2544" s="3">
        <v>45556</v>
      </c>
      <c r="K2544" s="3" t="str">
        <f>TEXT(Table1[[#This Row],[delivery_date]]-Table1[[#This Row],[order_date]],"D")</f>
        <v>2</v>
      </c>
      <c r="L2544" s="2" t="s">
        <v>15</v>
      </c>
      <c r="M2544" s="2" t="s">
        <v>22</v>
      </c>
      <c r="N2544" s="2">
        <v>326.94</v>
      </c>
      <c r="O2544" s="2" t="s">
        <v>17</v>
      </c>
      <c r="P2544" s="2">
        <f t="shared" si="78"/>
        <v>3891.2772</v>
      </c>
    </row>
    <row r="2545" spans="1:16" ht="14.25" customHeight="1" x14ac:dyDescent="0.35">
      <c r="A2545" s="2" t="s">
        <v>2576</v>
      </c>
      <c r="B2545" s="2" t="s">
        <v>19</v>
      </c>
      <c r="C2545" s="2" t="s">
        <v>20</v>
      </c>
      <c r="D2545" s="2">
        <v>4738.13</v>
      </c>
      <c r="E2545" s="2">
        <v>0.43</v>
      </c>
      <c r="F2545" s="2">
        <f t="shared" si="79"/>
        <v>2037.3959</v>
      </c>
      <c r="G2545" s="2">
        <v>1</v>
      </c>
      <c r="H2545" s="2" t="str">
        <f>TEXT(Table1[[#This Row],[order_date]],"mmmm")</f>
        <v>February</v>
      </c>
      <c r="I2545" s="3">
        <v>44982</v>
      </c>
      <c r="J2545" s="3">
        <v>44987</v>
      </c>
      <c r="K2545" s="3" t="str">
        <f>TEXT(Table1[[#This Row],[delivery_date]]-Table1[[#This Row],[order_date]],"D")</f>
        <v>5</v>
      </c>
      <c r="L2545" s="2" t="s">
        <v>21</v>
      </c>
      <c r="M2545" s="2" t="s">
        <v>22</v>
      </c>
      <c r="N2545" s="2">
        <v>1381</v>
      </c>
      <c r="O2545" s="2" t="s">
        <v>39</v>
      </c>
      <c r="P2545" s="2">
        <f t="shared" si="78"/>
        <v>2700.7341000000001</v>
      </c>
    </row>
    <row r="2546" spans="1:16" ht="14.25" customHeight="1" x14ac:dyDescent="0.35">
      <c r="A2546" s="2" t="s">
        <v>2577</v>
      </c>
      <c r="B2546" s="2" t="s">
        <v>41</v>
      </c>
      <c r="C2546" s="2" t="s">
        <v>36</v>
      </c>
      <c r="D2546" s="2">
        <v>4106.9799999999996</v>
      </c>
      <c r="E2546" s="2">
        <v>0.3</v>
      </c>
      <c r="F2546" s="2">
        <f t="shared" si="79"/>
        <v>1232.0939999999998</v>
      </c>
      <c r="G2546" s="2">
        <v>9</v>
      </c>
      <c r="H2546" s="2" t="str">
        <f>TEXT(Table1[[#This Row],[order_date]],"mmmm")</f>
        <v>February</v>
      </c>
      <c r="I2546" s="3">
        <v>44982</v>
      </c>
      <c r="J2546" s="3">
        <v>44983</v>
      </c>
      <c r="K2546" s="3" t="str">
        <f>TEXT(Table1[[#This Row],[delivery_date]]-Table1[[#This Row],[order_date]],"D")</f>
        <v>1</v>
      </c>
      <c r="L2546" s="2" t="s">
        <v>15</v>
      </c>
      <c r="M2546" s="2" t="s">
        <v>22</v>
      </c>
      <c r="N2546" s="2">
        <v>838.7</v>
      </c>
      <c r="O2546" s="2" t="s">
        <v>48</v>
      </c>
      <c r="P2546" s="2">
        <f t="shared" si="78"/>
        <v>2874.8859999999995</v>
      </c>
    </row>
    <row r="2547" spans="1:16" ht="14.25" customHeight="1" x14ac:dyDescent="0.35">
      <c r="A2547" s="2" t="s">
        <v>2578</v>
      </c>
      <c r="B2547" s="2" t="s">
        <v>25</v>
      </c>
      <c r="C2547" s="2" t="s">
        <v>20</v>
      </c>
      <c r="D2547" s="2">
        <v>4684.22</v>
      </c>
      <c r="E2547" s="2">
        <v>0.35</v>
      </c>
      <c r="F2547" s="2">
        <f t="shared" si="79"/>
        <v>1639.4770000000001</v>
      </c>
      <c r="G2547" s="2">
        <v>2</v>
      </c>
      <c r="H2547" s="2" t="str">
        <f>TEXT(Table1[[#This Row],[order_date]],"mmmm")</f>
        <v>June</v>
      </c>
      <c r="I2547" s="3">
        <v>45090</v>
      </c>
      <c r="J2547" s="3">
        <v>45097</v>
      </c>
      <c r="K2547" s="3" t="str">
        <f>TEXT(Table1[[#This Row],[delivery_date]]-Table1[[#This Row],[order_date]],"D")</f>
        <v>7</v>
      </c>
      <c r="L2547" s="2" t="s">
        <v>31</v>
      </c>
      <c r="M2547" s="2" t="s">
        <v>22</v>
      </c>
      <c r="N2547" s="2">
        <v>400.67</v>
      </c>
      <c r="O2547" s="2" t="s">
        <v>17</v>
      </c>
      <c r="P2547" s="2">
        <f t="shared" si="78"/>
        <v>3044.7430000000004</v>
      </c>
    </row>
    <row r="2548" spans="1:16" ht="14.25" customHeight="1" x14ac:dyDescent="0.35">
      <c r="A2548" s="2" t="s">
        <v>2579</v>
      </c>
      <c r="B2548" s="2" t="s">
        <v>19</v>
      </c>
      <c r="C2548" s="2" t="s">
        <v>33</v>
      </c>
      <c r="D2548" s="2">
        <v>3360.11</v>
      </c>
      <c r="E2548" s="2">
        <v>0.43</v>
      </c>
      <c r="F2548" s="2">
        <f t="shared" si="79"/>
        <v>1444.8473000000001</v>
      </c>
      <c r="G2548" s="2">
        <v>6</v>
      </c>
      <c r="H2548" s="2" t="str">
        <f>TEXT(Table1[[#This Row],[order_date]],"mmmm")</f>
        <v>May</v>
      </c>
      <c r="I2548" s="3">
        <v>45415</v>
      </c>
      <c r="J2548" s="3">
        <v>45418</v>
      </c>
      <c r="K2548" s="3" t="str">
        <f>TEXT(Table1[[#This Row],[delivery_date]]-Table1[[#This Row],[order_date]],"D")</f>
        <v>3</v>
      </c>
      <c r="L2548" s="2" t="s">
        <v>15</v>
      </c>
      <c r="M2548" s="2" t="s">
        <v>16</v>
      </c>
      <c r="N2548" s="2">
        <v>378.56</v>
      </c>
      <c r="O2548" s="2" t="s">
        <v>39</v>
      </c>
      <c r="P2548" s="2">
        <f t="shared" si="78"/>
        <v>1915.2627</v>
      </c>
    </row>
    <row r="2549" spans="1:16" ht="14.25" customHeight="1" x14ac:dyDescent="0.35">
      <c r="A2549" s="2" t="s">
        <v>2580</v>
      </c>
      <c r="B2549" s="2" t="s">
        <v>13</v>
      </c>
      <c r="C2549" s="2" t="s">
        <v>33</v>
      </c>
      <c r="D2549" s="2">
        <v>1249.79</v>
      </c>
      <c r="E2549" s="2">
        <v>7.0000000000000007E-2</v>
      </c>
      <c r="F2549" s="2">
        <f t="shared" si="79"/>
        <v>87.485300000000009</v>
      </c>
      <c r="G2549" s="2">
        <v>9</v>
      </c>
      <c r="H2549" s="2" t="str">
        <f>TEXT(Table1[[#This Row],[order_date]],"mmmm")</f>
        <v>January</v>
      </c>
      <c r="I2549" s="3">
        <v>44934</v>
      </c>
      <c r="J2549" s="3">
        <v>44939</v>
      </c>
      <c r="K2549" s="3" t="str">
        <f>TEXT(Table1[[#This Row],[delivery_date]]-Table1[[#This Row],[order_date]],"D")</f>
        <v>5</v>
      </c>
      <c r="L2549" s="2" t="s">
        <v>15</v>
      </c>
      <c r="M2549" s="2" t="s">
        <v>27</v>
      </c>
      <c r="N2549" s="2">
        <v>193.31</v>
      </c>
      <c r="O2549" s="2" t="s">
        <v>17</v>
      </c>
      <c r="P2549" s="2">
        <f t="shared" si="78"/>
        <v>1162.3046999999999</v>
      </c>
    </row>
    <row r="2550" spans="1:16" ht="14.25" customHeight="1" x14ac:dyDescent="0.35">
      <c r="A2550" s="2" t="s">
        <v>2581</v>
      </c>
      <c r="B2550" s="2" t="s">
        <v>41</v>
      </c>
      <c r="C2550" s="2" t="s">
        <v>20</v>
      </c>
      <c r="D2550" s="2">
        <v>3825.03</v>
      </c>
      <c r="E2550" s="2">
        <v>0.47</v>
      </c>
      <c r="F2550" s="2">
        <f t="shared" si="79"/>
        <v>1797.7641000000001</v>
      </c>
      <c r="G2550" s="2">
        <v>6</v>
      </c>
      <c r="H2550" s="2" t="str">
        <f>TEXT(Table1[[#This Row],[order_date]],"mmmm")</f>
        <v>September</v>
      </c>
      <c r="I2550" s="3">
        <v>45538</v>
      </c>
      <c r="J2550" s="3">
        <v>45542</v>
      </c>
      <c r="K2550" s="3" t="str">
        <f>TEXT(Table1[[#This Row],[delivery_date]]-Table1[[#This Row],[order_date]],"D")</f>
        <v>4</v>
      </c>
      <c r="L2550" s="2" t="s">
        <v>15</v>
      </c>
      <c r="M2550" s="2" t="s">
        <v>27</v>
      </c>
      <c r="N2550" s="2">
        <v>1116.31</v>
      </c>
      <c r="O2550" s="2" t="s">
        <v>39</v>
      </c>
      <c r="P2550" s="2">
        <f t="shared" si="78"/>
        <v>2027.2659000000001</v>
      </c>
    </row>
    <row r="2551" spans="1:16" ht="14.25" customHeight="1" x14ac:dyDescent="0.35">
      <c r="A2551" s="2" t="s">
        <v>2582</v>
      </c>
      <c r="B2551" s="2" t="s">
        <v>13</v>
      </c>
      <c r="C2551" s="2" t="s">
        <v>36</v>
      </c>
      <c r="D2551" s="2">
        <v>1693.85</v>
      </c>
      <c r="E2551" s="2">
        <v>0.27</v>
      </c>
      <c r="F2551" s="2">
        <f t="shared" si="79"/>
        <v>457.33949999999999</v>
      </c>
      <c r="G2551" s="2">
        <v>7</v>
      </c>
      <c r="H2551" s="2" t="str">
        <f>TEXT(Table1[[#This Row],[order_date]],"mmmm")</f>
        <v>May</v>
      </c>
      <c r="I2551" s="3">
        <v>45073</v>
      </c>
      <c r="J2551" s="3">
        <v>45078</v>
      </c>
      <c r="K2551" s="3" t="str">
        <f>TEXT(Table1[[#This Row],[delivery_date]]-Table1[[#This Row],[order_date]],"D")</f>
        <v>5</v>
      </c>
      <c r="L2551" s="2" t="s">
        <v>31</v>
      </c>
      <c r="M2551" s="2" t="s">
        <v>16</v>
      </c>
      <c r="N2551" s="2">
        <v>134.36000000000001</v>
      </c>
      <c r="O2551" s="2" t="s">
        <v>48</v>
      </c>
      <c r="P2551" s="2">
        <f t="shared" si="78"/>
        <v>1236.5104999999999</v>
      </c>
    </row>
    <row r="2552" spans="1:16" ht="14.25" customHeight="1" x14ac:dyDescent="0.35">
      <c r="A2552" s="2" t="s">
        <v>2583</v>
      </c>
      <c r="B2552" s="2" t="s">
        <v>19</v>
      </c>
      <c r="C2552" s="2" t="s">
        <v>20</v>
      </c>
      <c r="D2552" s="2">
        <v>2258.36</v>
      </c>
      <c r="E2552" s="2">
        <v>0.17</v>
      </c>
      <c r="F2552" s="2">
        <f t="shared" si="79"/>
        <v>383.92120000000006</v>
      </c>
      <c r="G2552" s="2">
        <v>9</v>
      </c>
      <c r="H2552" s="2" t="str">
        <f>TEXT(Table1[[#This Row],[order_date]],"mmmm")</f>
        <v>February</v>
      </c>
      <c r="I2552" s="3">
        <v>45332</v>
      </c>
      <c r="J2552" s="3">
        <v>45338</v>
      </c>
      <c r="K2552" s="3" t="str">
        <f>TEXT(Table1[[#This Row],[delivery_date]]-Table1[[#This Row],[order_date]],"D")</f>
        <v>6</v>
      </c>
      <c r="L2552" s="2" t="s">
        <v>15</v>
      </c>
      <c r="M2552" s="2" t="s">
        <v>16</v>
      </c>
      <c r="N2552" s="2">
        <v>354.14</v>
      </c>
      <c r="O2552" s="2" t="s">
        <v>23</v>
      </c>
      <c r="P2552" s="2">
        <f t="shared" si="78"/>
        <v>1874.4388000000001</v>
      </c>
    </row>
    <row r="2553" spans="1:16" ht="14.25" customHeight="1" x14ac:dyDescent="0.35">
      <c r="A2553" s="2" t="s">
        <v>2584</v>
      </c>
      <c r="B2553" s="2" t="s">
        <v>25</v>
      </c>
      <c r="C2553" s="2" t="s">
        <v>36</v>
      </c>
      <c r="D2553" s="2">
        <v>1444.32</v>
      </c>
      <c r="E2553" s="2">
        <v>0.17</v>
      </c>
      <c r="F2553" s="2">
        <f t="shared" si="79"/>
        <v>245.53440000000001</v>
      </c>
      <c r="G2553" s="2">
        <v>5</v>
      </c>
      <c r="H2553" s="2" t="str">
        <f>TEXT(Table1[[#This Row],[order_date]],"mmmm")</f>
        <v>March</v>
      </c>
      <c r="I2553" s="3">
        <v>44992</v>
      </c>
      <c r="J2553" s="3">
        <v>44995</v>
      </c>
      <c r="K2553" s="3" t="str">
        <f>TEXT(Table1[[#This Row],[delivery_date]]-Table1[[#This Row],[order_date]],"D")</f>
        <v>3</v>
      </c>
      <c r="L2553" s="2" t="s">
        <v>15</v>
      </c>
      <c r="M2553" s="2" t="s">
        <v>27</v>
      </c>
      <c r="N2553" s="2">
        <v>230.08</v>
      </c>
      <c r="O2553" s="2" t="s">
        <v>48</v>
      </c>
      <c r="P2553" s="2">
        <f t="shared" si="78"/>
        <v>1198.7855999999999</v>
      </c>
    </row>
    <row r="2554" spans="1:16" ht="14.25" customHeight="1" x14ac:dyDescent="0.35">
      <c r="A2554" s="2" t="s">
        <v>2585</v>
      </c>
      <c r="B2554" s="2" t="s">
        <v>25</v>
      </c>
      <c r="C2554" s="2" t="s">
        <v>36</v>
      </c>
      <c r="D2554" s="2">
        <v>2175.75</v>
      </c>
      <c r="E2554" s="2">
        <v>0.38</v>
      </c>
      <c r="F2554" s="2">
        <f t="shared" si="79"/>
        <v>826.78499999999997</v>
      </c>
      <c r="G2554" s="2">
        <v>1</v>
      </c>
      <c r="H2554" s="2" t="str">
        <f>TEXT(Table1[[#This Row],[order_date]],"mmmm")</f>
        <v>May</v>
      </c>
      <c r="I2554" s="3">
        <v>45065</v>
      </c>
      <c r="J2554" s="3">
        <v>45072</v>
      </c>
      <c r="K2554" s="3" t="str">
        <f>TEXT(Table1[[#This Row],[delivery_date]]-Table1[[#This Row],[order_date]],"D")</f>
        <v>7</v>
      </c>
      <c r="L2554" s="2" t="s">
        <v>15</v>
      </c>
      <c r="M2554" s="2" t="s">
        <v>22</v>
      </c>
      <c r="N2554" s="2">
        <v>648.47</v>
      </c>
      <c r="O2554" s="2" t="s">
        <v>39</v>
      </c>
      <c r="P2554" s="2">
        <f t="shared" si="78"/>
        <v>1348.9650000000001</v>
      </c>
    </row>
    <row r="2555" spans="1:16" ht="14.25" customHeight="1" x14ac:dyDescent="0.35">
      <c r="A2555" s="2" t="s">
        <v>2586</v>
      </c>
      <c r="B2555" s="2" t="s">
        <v>19</v>
      </c>
      <c r="C2555" s="2" t="s">
        <v>14</v>
      </c>
      <c r="D2555" s="2">
        <v>3428.66</v>
      </c>
      <c r="E2555" s="2">
        <v>0.34</v>
      </c>
      <c r="F2555" s="2">
        <f t="shared" si="79"/>
        <v>1165.7444</v>
      </c>
      <c r="G2555" s="2">
        <v>9</v>
      </c>
      <c r="H2555" s="2" t="str">
        <f>TEXT(Table1[[#This Row],[order_date]],"mmmm")</f>
        <v>July</v>
      </c>
      <c r="I2555" s="3">
        <v>45121</v>
      </c>
      <c r="J2555" s="3">
        <v>45125</v>
      </c>
      <c r="K2555" s="3" t="str">
        <f>TEXT(Table1[[#This Row],[delivery_date]]-Table1[[#This Row],[order_date]],"D")</f>
        <v>4</v>
      </c>
      <c r="L2555" s="2" t="s">
        <v>21</v>
      </c>
      <c r="M2555" s="2" t="s">
        <v>16</v>
      </c>
      <c r="N2555" s="2">
        <v>336.64</v>
      </c>
      <c r="O2555" s="2" t="s">
        <v>39</v>
      </c>
      <c r="P2555" s="2">
        <f t="shared" si="78"/>
        <v>2262.9155999999998</v>
      </c>
    </row>
    <row r="2556" spans="1:16" ht="14.25" customHeight="1" x14ac:dyDescent="0.35">
      <c r="A2556" s="2" t="s">
        <v>2587</v>
      </c>
      <c r="B2556" s="2" t="s">
        <v>25</v>
      </c>
      <c r="C2556" s="2" t="s">
        <v>26</v>
      </c>
      <c r="D2556" s="2">
        <v>641.99</v>
      </c>
      <c r="E2556" s="2">
        <v>0.36</v>
      </c>
      <c r="F2556" s="2">
        <f t="shared" si="79"/>
        <v>231.1164</v>
      </c>
      <c r="G2556" s="2">
        <v>7</v>
      </c>
      <c r="H2556" s="2" t="str">
        <f>TEXT(Table1[[#This Row],[order_date]],"mmmm")</f>
        <v>October</v>
      </c>
      <c r="I2556" s="3">
        <v>45215</v>
      </c>
      <c r="J2556" s="3">
        <v>45222</v>
      </c>
      <c r="K2556" s="3" t="str">
        <f>TEXT(Table1[[#This Row],[delivery_date]]-Table1[[#This Row],[order_date]],"D")</f>
        <v>7</v>
      </c>
      <c r="L2556" s="2" t="s">
        <v>15</v>
      </c>
      <c r="M2556" s="2" t="s">
        <v>22</v>
      </c>
      <c r="N2556" s="2">
        <v>107.27</v>
      </c>
      <c r="O2556" s="2" t="s">
        <v>17</v>
      </c>
      <c r="P2556" s="2">
        <f t="shared" si="78"/>
        <v>410.87360000000001</v>
      </c>
    </row>
    <row r="2557" spans="1:16" ht="14.25" customHeight="1" x14ac:dyDescent="0.35">
      <c r="A2557" s="2" t="s">
        <v>2588</v>
      </c>
      <c r="B2557" s="2" t="s">
        <v>41</v>
      </c>
      <c r="C2557" s="2" t="s">
        <v>26</v>
      </c>
      <c r="D2557" s="2">
        <v>615.51</v>
      </c>
      <c r="E2557" s="2">
        <v>0.13</v>
      </c>
      <c r="F2557" s="2">
        <f t="shared" si="79"/>
        <v>80.016300000000001</v>
      </c>
      <c r="G2557" s="2">
        <v>8</v>
      </c>
      <c r="H2557" s="2" t="str">
        <f>TEXT(Table1[[#This Row],[order_date]],"mmmm")</f>
        <v>April</v>
      </c>
      <c r="I2557" s="3">
        <v>45384</v>
      </c>
      <c r="J2557" s="3">
        <v>45385</v>
      </c>
      <c r="K2557" s="3" t="str">
        <f>TEXT(Table1[[#This Row],[delivery_date]]-Table1[[#This Row],[order_date]],"D")</f>
        <v>1</v>
      </c>
      <c r="L2557" s="2" t="s">
        <v>15</v>
      </c>
      <c r="M2557" s="2" t="s">
        <v>16</v>
      </c>
      <c r="N2557" s="2">
        <v>182.63</v>
      </c>
      <c r="O2557" s="2" t="s">
        <v>39</v>
      </c>
      <c r="P2557" s="2">
        <f t="shared" si="78"/>
        <v>535.49369999999999</v>
      </c>
    </row>
    <row r="2558" spans="1:16" ht="14.25" customHeight="1" x14ac:dyDescent="0.35">
      <c r="A2558" s="2" t="s">
        <v>2589</v>
      </c>
      <c r="B2558" s="2" t="s">
        <v>19</v>
      </c>
      <c r="C2558" s="2" t="s">
        <v>33</v>
      </c>
      <c r="D2558" s="2">
        <v>3450.47</v>
      </c>
      <c r="E2558" s="2">
        <v>0.09</v>
      </c>
      <c r="F2558" s="2">
        <f t="shared" si="79"/>
        <v>310.54229999999995</v>
      </c>
      <c r="G2558" s="2">
        <v>2</v>
      </c>
      <c r="H2558" s="2" t="str">
        <f>TEXT(Table1[[#This Row],[order_date]],"mmmm")</f>
        <v>March</v>
      </c>
      <c r="I2558" s="3">
        <v>45355</v>
      </c>
      <c r="J2558" s="3">
        <v>45360</v>
      </c>
      <c r="K2558" s="3" t="str">
        <f>TEXT(Table1[[#This Row],[delivery_date]]-Table1[[#This Row],[order_date]],"D")</f>
        <v>5</v>
      </c>
      <c r="L2558" s="2" t="s">
        <v>31</v>
      </c>
      <c r="M2558" s="2" t="s">
        <v>22</v>
      </c>
      <c r="N2558" s="2">
        <v>739.2</v>
      </c>
      <c r="O2558" s="2" t="s">
        <v>48</v>
      </c>
      <c r="P2558" s="2">
        <f t="shared" si="78"/>
        <v>3139.9276999999997</v>
      </c>
    </row>
    <row r="2559" spans="1:16" ht="14.25" customHeight="1" x14ac:dyDescent="0.35">
      <c r="A2559" s="2" t="s">
        <v>2590</v>
      </c>
      <c r="B2559" s="2" t="s">
        <v>13</v>
      </c>
      <c r="C2559" s="2" t="s">
        <v>14</v>
      </c>
      <c r="D2559" s="2">
        <v>3919.95</v>
      </c>
      <c r="E2559" s="2">
        <v>0.36</v>
      </c>
      <c r="F2559" s="2">
        <f t="shared" si="79"/>
        <v>1411.1819999999998</v>
      </c>
      <c r="G2559" s="2">
        <v>5</v>
      </c>
      <c r="H2559" s="2" t="str">
        <f>TEXT(Table1[[#This Row],[order_date]],"mmmm")</f>
        <v>July</v>
      </c>
      <c r="I2559" s="3">
        <v>45121</v>
      </c>
      <c r="J2559" s="3">
        <v>45123</v>
      </c>
      <c r="K2559" s="3" t="str">
        <f>TEXT(Table1[[#This Row],[delivery_date]]-Table1[[#This Row],[order_date]],"D")</f>
        <v>2</v>
      </c>
      <c r="L2559" s="2" t="s">
        <v>21</v>
      </c>
      <c r="M2559" s="2" t="s">
        <v>16</v>
      </c>
      <c r="N2559" s="2">
        <v>357.76</v>
      </c>
      <c r="O2559" s="2" t="s">
        <v>39</v>
      </c>
      <c r="P2559" s="2">
        <f t="shared" si="78"/>
        <v>2508.768</v>
      </c>
    </row>
    <row r="2560" spans="1:16" ht="14.25" customHeight="1" x14ac:dyDescent="0.35">
      <c r="A2560" s="2" t="s">
        <v>2591</v>
      </c>
      <c r="B2560" s="2" t="s">
        <v>19</v>
      </c>
      <c r="C2560" s="2" t="s">
        <v>26</v>
      </c>
      <c r="D2560" s="2">
        <v>2802.19</v>
      </c>
      <c r="E2560" s="2">
        <v>0.15</v>
      </c>
      <c r="F2560" s="2">
        <f t="shared" si="79"/>
        <v>420.32850000000002</v>
      </c>
      <c r="G2560" s="2">
        <v>8</v>
      </c>
      <c r="H2560" s="2" t="str">
        <f>TEXT(Table1[[#This Row],[order_date]],"mmmm")</f>
        <v>September</v>
      </c>
      <c r="I2560" s="3">
        <v>45561</v>
      </c>
      <c r="J2560" s="3">
        <v>45568</v>
      </c>
      <c r="K2560" s="3" t="str">
        <f>TEXT(Table1[[#This Row],[delivery_date]]-Table1[[#This Row],[order_date]],"D")</f>
        <v>7</v>
      </c>
      <c r="L2560" s="2" t="s">
        <v>15</v>
      </c>
      <c r="M2560" s="2" t="s">
        <v>16</v>
      </c>
      <c r="N2560" s="2">
        <v>795.85</v>
      </c>
      <c r="O2560" s="2" t="s">
        <v>17</v>
      </c>
      <c r="P2560" s="2">
        <f t="shared" si="78"/>
        <v>2381.8615</v>
      </c>
    </row>
    <row r="2561" spans="1:16" ht="14.25" customHeight="1" x14ac:dyDescent="0.35">
      <c r="A2561" s="2" t="s">
        <v>2592</v>
      </c>
      <c r="B2561" s="2" t="s">
        <v>41</v>
      </c>
      <c r="C2561" s="2" t="s">
        <v>36</v>
      </c>
      <c r="D2561" s="2">
        <v>990.04</v>
      </c>
      <c r="E2561" s="2">
        <v>0.11</v>
      </c>
      <c r="F2561" s="2">
        <f t="shared" si="79"/>
        <v>108.9044</v>
      </c>
      <c r="G2561" s="2">
        <v>7</v>
      </c>
      <c r="H2561" s="2" t="str">
        <f>TEXT(Table1[[#This Row],[order_date]],"mmmm")</f>
        <v>October</v>
      </c>
      <c r="I2561" s="3">
        <v>45221</v>
      </c>
      <c r="J2561" s="3">
        <v>45224</v>
      </c>
      <c r="K2561" s="3" t="str">
        <f>TEXT(Table1[[#This Row],[delivery_date]]-Table1[[#This Row],[order_date]],"D")</f>
        <v>3</v>
      </c>
      <c r="L2561" s="2" t="s">
        <v>31</v>
      </c>
      <c r="M2561" s="2" t="s">
        <v>16</v>
      </c>
      <c r="N2561" s="2">
        <v>183.85</v>
      </c>
      <c r="O2561" s="2" t="s">
        <v>17</v>
      </c>
      <c r="P2561" s="2">
        <f t="shared" si="78"/>
        <v>881.13559999999995</v>
      </c>
    </row>
    <row r="2562" spans="1:16" ht="14.25" customHeight="1" x14ac:dyDescent="0.35">
      <c r="A2562" s="2" t="s">
        <v>2593</v>
      </c>
      <c r="B2562" s="2" t="s">
        <v>41</v>
      </c>
      <c r="C2562" s="2" t="s">
        <v>36</v>
      </c>
      <c r="D2562" s="2">
        <v>2210.71</v>
      </c>
      <c r="E2562" s="2">
        <v>0.11</v>
      </c>
      <c r="F2562" s="2">
        <f t="shared" si="79"/>
        <v>243.1781</v>
      </c>
      <c r="G2562" s="2">
        <v>7</v>
      </c>
      <c r="H2562" s="2" t="str">
        <f>TEXT(Table1[[#This Row],[order_date]],"mmmm")</f>
        <v>February</v>
      </c>
      <c r="I2562" s="3">
        <v>45347</v>
      </c>
      <c r="J2562" s="3">
        <v>45349</v>
      </c>
      <c r="K2562" s="3" t="str">
        <f>TEXT(Table1[[#This Row],[delivery_date]]-Table1[[#This Row],[order_date]],"D")</f>
        <v>2</v>
      </c>
      <c r="L2562" s="2" t="s">
        <v>21</v>
      </c>
      <c r="M2562" s="2" t="s">
        <v>22</v>
      </c>
      <c r="N2562" s="2">
        <v>560.42999999999995</v>
      </c>
      <c r="O2562" s="2" t="s">
        <v>23</v>
      </c>
      <c r="P2562" s="2">
        <f t="shared" ref="P2562:P2625" si="80">D2562-F2562</f>
        <v>1967.5319</v>
      </c>
    </row>
    <row r="2563" spans="1:16" ht="14.25" customHeight="1" x14ac:dyDescent="0.35">
      <c r="A2563" s="2" t="s">
        <v>2594</v>
      </c>
      <c r="B2563" s="2" t="s">
        <v>19</v>
      </c>
      <c r="C2563" s="2" t="s">
        <v>20</v>
      </c>
      <c r="D2563" s="2">
        <v>3815.06</v>
      </c>
      <c r="E2563" s="2">
        <v>7.0000000000000007E-2</v>
      </c>
      <c r="F2563" s="2">
        <f t="shared" ref="F2563:F2626" si="81">D2563*E2563</f>
        <v>267.05420000000004</v>
      </c>
      <c r="G2563" s="2">
        <v>4</v>
      </c>
      <c r="H2563" s="2" t="str">
        <f>TEXT(Table1[[#This Row],[order_date]],"mmmm")</f>
        <v>September</v>
      </c>
      <c r="I2563" s="3">
        <v>45536</v>
      </c>
      <c r="J2563" s="3">
        <v>45542</v>
      </c>
      <c r="K2563" s="3" t="str">
        <f>TEXT(Table1[[#This Row],[delivery_date]]-Table1[[#This Row],[order_date]],"D")</f>
        <v>6</v>
      </c>
      <c r="L2563" s="2" t="s">
        <v>15</v>
      </c>
      <c r="M2563" s="2" t="s">
        <v>16</v>
      </c>
      <c r="N2563" s="2">
        <v>959.5</v>
      </c>
      <c r="O2563" s="2" t="s">
        <v>39</v>
      </c>
      <c r="P2563" s="2">
        <f t="shared" si="80"/>
        <v>3548.0057999999999</v>
      </c>
    </row>
    <row r="2564" spans="1:16" ht="14.25" customHeight="1" x14ac:dyDescent="0.35">
      <c r="A2564" s="2" t="s">
        <v>2595</v>
      </c>
      <c r="B2564" s="2" t="s">
        <v>19</v>
      </c>
      <c r="C2564" s="2" t="s">
        <v>20</v>
      </c>
      <c r="D2564" s="2">
        <v>3460.09</v>
      </c>
      <c r="E2564" s="2">
        <v>0.21</v>
      </c>
      <c r="F2564" s="2">
        <f t="shared" si="81"/>
        <v>726.61890000000005</v>
      </c>
      <c r="G2564" s="2">
        <v>2</v>
      </c>
      <c r="H2564" s="2" t="str">
        <f>TEXT(Table1[[#This Row],[order_date]],"mmmm")</f>
        <v>February</v>
      </c>
      <c r="I2564" s="3">
        <v>44976</v>
      </c>
      <c r="J2564" s="3">
        <v>44980</v>
      </c>
      <c r="K2564" s="3" t="str">
        <f>TEXT(Table1[[#This Row],[delivery_date]]-Table1[[#This Row],[order_date]],"D")</f>
        <v>4</v>
      </c>
      <c r="L2564" s="2" t="s">
        <v>15</v>
      </c>
      <c r="M2564" s="2" t="s">
        <v>27</v>
      </c>
      <c r="N2564" s="2">
        <v>650.96</v>
      </c>
      <c r="O2564" s="2" t="s">
        <v>28</v>
      </c>
      <c r="P2564" s="2">
        <f t="shared" si="80"/>
        <v>2733.4711000000002</v>
      </c>
    </row>
    <row r="2565" spans="1:16" ht="14.25" customHeight="1" x14ac:dyDescent="0.35">
      <c r="A2565" s="2" t="s">
        <v>2596</v>
      </c>
      <c r="B2565" s="2" t="s">
        <v>25</v>
      </c>
      <c r="C2565" s="2" t="s">
        <v>36</v>
      </c>
      <c r="D2565" s="2">
        <v>638.34</v>
      </c>
      <c r="E2565" s="2">
        <v>0.13</v>
      </c>
      <c r="F2565" s="2">
        <f t="shared" si="81"/>
        <v>82.984200000000001</v>
      </c>
      <c r="G2565" s="2">
        <v>3</v>
      </c>
      <c r="H2565" s="2" t="str">
        <f>TEXT(Table1[[#This Row],[order_date]],"mmmm")</f>
        <v>September</v>
      </c>
      <c r="I2565" s="3">
        <v>45196</v>
      </c>
      <c r="J2565" s="3">
        <v>45198</v>
      </c>
      <c r="K2565" s="3" t="str">
        <f>TEXT(Table1[[#This Row],[delivery_date]]-Table1[[#This Row],[order_date]],"D")</f>
        <v>2</v>
      </c>
      <c r="L2565" s="2" t="s">
        <v>15</v>
      </c>
      <c r="M2565" s="2" t="s">
        <v>27</v>
      </c>
      <c r="N2565" s="2">
        <v>162.16999999999999</v>
      </c>
      <c r="O2565" s="2" t="s">
        <v>34</v>
      </c>
      <c r="P2565" s="2">
        <f t="shared" si="80"/>
        <v>555.35580000000004</v>
      </c>
    </row>
    <row r="2566" spans="1:16" ht="14.25" customHeight="1" x14ac:dyDescent="0.35">
      <c r="A2566" s="2" t="s">
        <v>2597</v>
      </c>
      <c r="B2566" s="2" t="s">
        <v>41</v>
      </c>
      <c r="C2566" s="2" t="s">
        <v>36</v>
      </c>
      <c r="D2566" s="2">
        <v>4848.82</v>
      </c>
      <c r="E2566" s="2">
        <v>0.45</v>
      </c>
      <c r="F2566" s="2">
        <f t="shared" si="81"/>
        <v>2181.9690000000001</v>
      </c>
      <c r="G2566" s="2">
        <v>9</v>
      </c>
      <c r="H2566" s="2" t="str">
        <f>TEXT(Table1[[#This Row],[order_date]],"mmmm")</f>
        <v>January</v>
      </c>
      <c r="I2566" s="3">
        <v>45304</v>
      </c>
      <c r="J2566" s="3">
        <v>45311</v>
      </c>
      <c r="K2566" s="3" t="str">
        <f>TEXT(Table1[[#This Row],[delivery_date]]-Table1[[#This Row],[order_date]],"D")</f>
        <v>7</v>
      </c>
      <c r="L2566" s="2" t="s">
        <v>21</v>
      </c>
      <c r="M2566" s="2" t="s">
        <v>22</v>
      </c>
      <c r="N2566" s="2">
        <v>1315.09</v>
      </c>
      <c r="O2566" s="2" t="s">
        <v>48</v>
      </c>
      <c r="P2566" s="2">
        <f t="shared" si="80"/>
        <v>2666.8509999999997</v>
      </c>
    </row>
    <row r="2567" spans="1:16" ht="14.25" customHeight="1" x14ac:dyDescent="0.35">
      <c r="A2567" s="2" t="s">
        <v>2598</v>
      </c>
      <c r="B2567" s="2" t="s">
        <v>19</v>
      </c>
      <c r="C2567" s="2" t="s">
        <v>20</v>
      </c>
      <c r="D2567" s="2">
        <v>1194.48</v>
      </c>
      <c r="E2567" s="2">
        <v>0.34</v>
      </c>
      <c r="F2567" s="2">
        <f t="shared" si="81"/>
        <v>406.12320000000005</v>
      </c>
      <c r="G2567" s="2">
        <v>4</v>
      </c>
      <c r="H2567" s="2" t="str">
        <f>TEXT(Table1[[#This Row],[order_date]],"mmmm")</f>
        <v>August</v>
      </c>
      <c r="I2567" s="3">
        <v>45530</v>
      </c>
      <c r="J2567" s="3">
        <v>45533</v>
      </c>
      <c r="K2567" s="3" t="str">
        <f>TEXT(Table1[[#This Row],[delivery_date]]-Table1[[#This Row],[order_date]],"D")</f>
        <v>3</v>
      </c>
      <c r="L2567" s="2" t="s">
        <v>21</v>
      </c>
      <c r="M2567" s="2" t="s">
        <v>16</v>
      </c>
      <c r="N2567" s="2">
        <v>302.39</v>
      </c>
      <c r="O2567" s="2" t="s">
        <v>17</v>
      </c>
      <c r="P2567" s="2">
        <f t="shared" si="80"/>
        <v>788.35680000000002</v>
      </c>
    </row>
    <row r="2568" spans="1:16" ht="14.25" customHeight="1" x14ac:dyDescent="0.35">
      <c r="A2568" s="2" t="s">
        <v>2599</v>
      </c>
      <c r="B2568" s="2" t="s">
        <v>19</v>
      </c>
      <c r="C2568" s="2" t="s">
        <v>26</v>
      </c>
      <c r="D2568" s="2">
        <v>1179.9100000000001</v>
      </c>
      <c r="E2568" s="2">
        <v>0.37</v>
      </c>
      <c r="F2568" s="2">
        <f t="shared" si="81"/>
        <v>436.56670000000003</v>
      </c>
      <c r="G2568" s="2">
        <v>1</v>
      </c>
      <c r="H2568" s="2" t="str">
        <f>TEXT(Table1[[#This Row],[order_date]],"mmmm")</f>
        <v>June</v>
      </c>
      <c r="I2568" s="3">
        <v>45468</v>
      </c>
      <c r="J2568" s="3">
        <v>45475</v>
      </c>
      <c r="K2568" s="3" t="str">
        <f>TEXT(Table1[[#This Row],[delivery_date]]-Table1[[#This Row],[order_date]],"D")</f>
        <v>7</v>
      </c>
      <c r="L2568" s="2" t="s">
        <v>31</v>
      </c>
      <c r="M2568" s="2" t="s">
        <v>16</v>
      </c>
      <c r="N2568" s="2">
        <v>245.15</v>
      </c>
      <c r="O2568" s="2" t="s">
        <v>17</v>
      </c>
      <c r="P2568" s="2">
        <f t="shared" si="80"/>
        <v>743.3433</v>
      </c>
    </row>
    <row r="2569" spans="1:16" ht="14.25" customHeight="1" x14ac:dyDescent="0.35">
      <c r="A2569" s="2" t="s">
        <v>2600</v>
      </c>
      <c r="B2569" s="2" t="s">
        <v>41</v>
      </c>
      <c r="C2569" s="2" t="s">
        <v>33</v>
      </c>
      <c r="D2569" s="2">
        <v>2353.3000000000002</v>
      </c>
      <c r="E2569" s="2">
        <v>0.2</v>
      </c>
      <c r="F2569" s="2">
        <f t="shared" si="81"/>
        <v>470.66000000000008</v>
      </c>
      <c r="G2569" s="2">
        <v>4</v>
      </c>
      <c r="H2569" s="2" t="str">
        <f>TEXT(Table1[[#This Row],[order_date]],"mmmm")</f>
        <v>June</v>
      </c>
      <c r="I2569" s="3">
        <v>45084</v>
      </c>
      <c r="J2569" s="3">
        <v>45087</v>
      </c>
      <c r="K2569" s="3" t="str">
        <f>TEXT(Table1[[#This Row],[delivery_date]]-Table1[[#This Row],[order_date]],"D")</f>
        <v>3</v>
      </c>
      <c r="L2569" s="2" t="s">
        <v>15</v>
      </c>
      <c r="M2569" s="2" t="s">
        <v>27</v>
      </c>
      <c r="N2569" s="2">
        <v>463.37</v>
      </c>
      <c r="O2569" s="2" t="s">
        <v>28</v>
      </c>
      <c r="P2569" s="2">
        <f t="shared" si="80"/>
        <v>1882.64</v>
      </c>
    </row>
    <row r="2570" spans="1:16" ht="14.25" customHeight="1" x14ac:dyDescent="0.35">
      <c r="A2570" s="2" t="s">
        <v>2601</v>
      </c>
      <c r="B2570" s="2" t="s">
        <v>19</v>
      </c>
      <c r="C2570" s="2" t="s">
        <v>20</v>
      </c>
      <c r="D2570" s="2">
        <v>1703.49</v>
      </c>
      <c r="E2570" s="2">
        <v>0.3</v>
      </c>
      <c r="F2570" s="2">
        <f t="shared" si="81"/>
        <v>511.04699999999997</v>
      </c>
      <c r="G2570" s="2">
        <v>8</v>
      </c>
      <c r="H2570" s="2" t="str">
        <f>TEXT(Table1[[#This Row],[order_date]],"mmmm")</f>
        <v>May</v>
      </c>
      <c r="I2570" s="3">
        <v>45047</v>
      </c>
      <c r="J2570" s="3">
        <v>45049</v>
      </c>
      <c r="K2570" s="3" t="str">
        <f>TEXT(Table1[[#This Row],[delivery_date]]-Table1[[#This Row],[order_date]],"D")</f>
        <v>2</v>
      </c>
      <c r="L2570" s="2" t="s">
        <v>15</v>
      </c>
      <c r="M2570" s="2" t="s">
        <v>22</v>
      </c>
      <c r="N2570" s="2">
        <v>282.54000000000002</v>
      </c>
      <c r="O2570" s="2" t="s">
        <v>28</v>
      </c>
      <c r="P2570" s="2">
        <f t="shared" si="80"/>
        <v>1192.443</v>
      </c>
    </row>
    <row r="2571" spans="1:16" ht="14.25" customHeight="1" x14ac:dyDescent="0.35">
      <c r="A2571" s="2" t="s">
        <v>2602</v>
      </c>
      <c r="B2571" s="2" t="s">
        <v>25</v>
      </c>
      <c r="C2571" s="2" t="s">
        <v>26</v>
      </c>
      <c r="D2571" s="2">
        <v>4921.53</v>
      </c>
      <c r="E2571" s="2">
        <v>0.25</v>
      </c>
      <c r="F2571" s="2">
        <f t="shared" si="81"/>
        <v>1230.3824999999999</v>
      </c>
      <c r="G2571" s="2">
        <v>8</v>
      </c>
      <c r="H2571" s="2" t="str">
        <f>TEXT(Table1[[#This Row],[order_date]],"mmmm")</f>
        <v>October</v>
      </c>
      <c r="I2571" s="3">
        <v>45593</v>
      </c>
      <c r="J2571" s="3">
        <v>45595</v>
      </c>
      <c r="K2571" s="3" t="str">
        <f>TEXT(Table1[[#This Row],[delivery_date]]-Table1[[#This Row],[order_date]],"D")</f>
        <v>2</v>
      </c>
      <c r="L2571" s="2" t="s">
        <v>21</v>
      </c>
      <c r="M2571" s="2" t="s">
        <v>27</v>
      </c>
      <c r="N2571" s="2">
        <v>345.85</v>
      </c>
      <c r="O2571" s="2" t="s">
        <v>17</v>
      </c>
      <c r="P2571" s="2">
        <f t="shared" si="80"/>
        <v>3691.1475</v>
      </c>
    </row>
    <row r="2572" spans="1:16" ht="14.25" customHeight="1" x14ac:dyDescent="0.35">
      <c r="A2572" s="2" t="s">
        <v>2603</v>
      </c>
      <c r="B2572" s="2" t="s">
        <v>41</v>
      </c>
      <c r="C2572" s="2" t="s">
        <v>26</v>
      </c>
      <c r="D2572" s="2">
        <v>474.8</v>
      </c>
      <c r="E2572" s="2">
        <v>0.08</v>
      </c>
      <c r="F2572" s="2">
        <f t="shared" si="81"/>
        <v>37.984000000000002</v>
      </c>
      <c r="G2572" s="2">
        <v>2</v>
      </c>
      <c r="H2572" s="2" t="str">
        <f>TEXT(Table1[[#This Row],[order_date]],"mmmm")</f>
        <v>July</v>
      </c>
      <c r="I2572" s="3">
        <v>45504</v>
      </c>
      <c r="J2572" s="3">
        <v>45508</v>
      </c>
      <c r="K2572" s="3" t="str">
        <f>TEXT(Table1[[#This Row],[delivery_date]]-Table1[[#This Row],[order_date]],"D")</f>
        <v>4</v>
      </c>
      <c r="L2572" s="2" t="s">
        <v>15</v>
      </c>
      <c r="M2572" s="2" t="s">
        <v>22</v>
      </c>
      <c r="N2572" s="2">
        <v>80.42</v>
      </c>
      <c r="O2572" s="2" t="s">
        <v>39</v>
      </c>
      <c r="P2572" s="2">
        <f t="shared" si="80"/>
        <v>436.81600000000003</v>
      </c>
    </row>
    <row r="2573" spans="1:16" ht="14.25" customHeight="1" x14ac:dyDescent="0.35">
      <c r="A2573" s="2" t="s">
        <v>2604</v>
      </c>
      <c r="B2573" s="2" t="s">
        <v>25</v>
      </c>
      <c r="C2573" s="2" t="s">
        <v>26</v>
      </c>
      <c r="D2573" s="2">
        <v>1601.55</v>
      </c>
      <c r="E2573" s="2">
        <v>0.02</v>
      </c>
      <c r="F2573" s="2">
        <f t="shared" si="81"/>
        <v>32.030999999999999</v>
      </c>
      <c r="G2573" s="2">
        <v>4</v>
      </c>
      <c r="H2573" s="2" t="str">
        <f>TEXT(Table1[[#This Row],[order_date]],"mmmm")</f>
        <v>April</v>
      </c>
      <c r="I2573" s="3">
        <v>45027</v>
      </c>
      <c r="J2573" s="3">
        <v>45029</v>
      </c>
      <c r="K2573" s="3" t="str">
        <f>TEXT(Table1[[#This Row],[delivery_date]]-Table1[[#This Row],[order_date]],"D")</f>
        <v>2</v>
      </c>
      <c r="L2573" s="2" t="s">
        <v>15</v>
      </c>
      <c r="M2573" s="2" t="s">
        <v>27</v>
      </c>
      <c r="N2573" s="2">
        <v>332.09</v>
      </c>
      <c r="O2573" s="2" t="s">
        <v>39</v>
      </c>
      <c r="P2573" s="2">
        <f t="shared" si="80"/>
        <v>1569.519</v>
      </c>
    </row>
    <row r="2574" spans="1:16" ht="14.25" customHeight="1" x14ac:dyDescent="0.35">
      <c r="A2574" s="2" t="s">
        <v>2605</v>
      </c>
      <c r="B2574" s="2" t="s">
        <v>25</v>
      </c>
      <c r="C2574" s="2" t="s">
        <v>14</v>
      </c>
      <c r="D2574" s="2">
        <v>1975.34</v>
      </c>
      <c r="E2574" s="2">
        <v>0.34</v>
      </c>
      <c r="F2574" s="2">
        <f t="shared" si="81"/>
        <v>671.61559999999997</v>
      </c>
      <c r="G2574" s="2">
        <v>7</v>
      </c>
      <c r="H2574" s="2" t="str">
        <f>TEXT(Table1[[#This Row],[order_date]],"mmmm")</f>
        <v>November</v>
      </c>
      <c r="I2574" s="3">
        <v>45259</v>
      </c>
      <c r="J2574" s="3">
        <v>45262</v>
      </c>
      <c r="K2574" s="3" t="str">
        <f>TEXT(Table1[[#This Row],[delivery_date]]-Table1[[#This Row],[order_date]],"D")</f>
        <v>3</v>
      </c>
      <c r="L2574" s="2" t="s">
        <v>21</v>
      </c>
      <c r="M2574" s="2" t="s">
        <v>22</v>
      </c>
      <c r="N2574" s="2">
        <v>322.20999999999998</v>
      </c>
      <c r="O2574" s="2" t="s">
        <v>48</v>
      </c>
      <c r="P2574" s="2">
        <f t="shared" si="80"/>
        <v>1303.7244000000001</v>
      </c>
    </row>
    <row r="2575" spans="1:16" ht="14.25" customHeight="1" x14ac:dyDescent="0.35">
      <c r="A2575" s="2" t="s">
        <v>2606</v>
      </c>
      <c r="B2575" s="2" t="s">
        <v>25</v>
      </c>
      <c r="C2575" s="2" t="s">
        <v>14</v>
      </c>
      <c r="D2575" s="2">
        <v>2517.9499999999998</v>
      </c>
      <c r="E2575" s="2">
        <v>0.06</v>
      </c>
      <c r="F2575" s="2">
        <f t="shared" si="81"/>
        <v>151.07699999999997</v>
      </c>
      <c r="G2575" s="2">
        <v>8</v>
      </c>
      <c r="H2575" s="2" t="str">
        <f>TEXT(Table1[[#This Row],[order_date]],"mmmm")</f>
        <v>October</v>
      </c>
      <c r="I2575" s="3">
        <v>45221</v>
      </c>
      <c r="J2575" s="3">
        <v>45227</v>
      </c>
      <c r="K2575" s="3" t="str">
        <f>TEXT(Table1[[#This Row],[delivery_date]]-Table1[[#This Row],[order_date]],"D")</f>
        <v>6</v>
      </c>
      <c r="L2575" s="2" t="s">
        <v>31</v>
      </c>
      <c r="M2575" s="2" t="s">
        <v>16</v>
      </c>
      <c r="N2575" s="2">
        <v>389.37</v>
      </c>
      <c r="O2575" s="2" t="s">
        <v>34</v>
      </c>
      <c r="P2575" s="2">
        <f t="shared" si="80"/>
        <v>2366.873</v>
      </c>
    </row>
    <row r="2576" spans="1:16" ht="14.25" customHeight="1" x14ac:dyDescent="0.35">
      <c r="A2576" s="2" t="s">
        <v>2607</v>
      </c>
      <c r="B2576" s="2" t="s">
        <v>25</v>
      </c>
      <c r="C2576" s="2" t="s">
        <v>26</v>
      </c>
      <c r="D2576" s="2">
        <v>180.39</v>
      </c>
      <c r="E2576" s="2">
        <v>0.03</v>
      </c>
      <c r="F2576" s="2">
        <f t="shared" si="81"/>
        <v>5.4116999999999997</v>
      </c>
      <c r="G2576" s="2">
        <v>1</v>
      </c>
      <c r="H2576" s="2" t="str">
        <f>TEXT(Table1[[#This Row],[order_date]],"mmmm")</f>
        <v>March</v>
      </c>
      <c r="I2576" s="3">
        <v>45352</v>
      </c>
      <c r="J2576" s="3">
        <v>45359</v>
      </c>
      <c r="K2576" s="3" t="str">
        <f>TEXT(Table1[[#This Row],[delivery_date]]-Table1[[#This Row],[order_date]],"D")</f>
        <v>7</v>
      </c>
      <c r="L2576" s="2" t="s">
        <v>15</v>
      </c>
      <c r="M2576" s="2" t="s">
        <v>16</v>
      </c>
      <c r="N2576" s="2">
        <v>19.670000000000002</v>
      </c>
      <c r="O2576" s="2" t="s">
        <v>28</v>
      </c>
      <c r="P2576" s="2">
        <f t="shared" si="80"/>
        <v>174.97829999999999</v>
      </c>
    </row>
    <row r="2577" spans="1:16" ht="14.25" customHeight="1" x14ac:dyDescent="0.35">
      <c r="A2577" s="2" t="s">
        <v>2608</v>
      </c>
      <c r="B2577" s="2" t="s">
        <v>41</v>
      </c>
      <c r="C2577" s="2" t="s">
        <v>36</v>
      </c>
      <c r="D2577" s="2">
        <v>503.57</v>
      </c>
      <c r="E2577" s="2">
        <v>0.22</v>
      </c>
      <c r="F2577" s="2">
        <f t="shared" si="81"/>
        <v>110.7854</v>
      </c>
      <c r="G2577" s="2">
        <v>8</v>
      </c>
      <c r="H2577" s="2" t="str">
        <f>TEXT(Table1[[#This Row],[order_date]],"mmmm")</f>
        <v>March</v>
      </c>
      <c r="I2577" s="3">
        <v>45010</v>
      </c>
      <c r="J2577" s="3">
        <v>45016</v>
      </c>
      <c r="K2577" s="3" t="str">
        <f>TEXT(Table1[[#This Row],[delivery_date]]-Table1[[#This Row],[order_date]],"D")</f>
        <v>6</v>
      </c>
      <c r="L2577" s="2" t="s">
        <v>31</v>
      </c>
      <c r="M2577" s="2" t="s">
        <v>22</v>
      </c>
      <c r="N2577" s="2">
        <v>71.260000000000005</v>
      </c>
      <c r="O2577" s="2" t="s">
        <v>17</v>
      </c>
      <c r="P2577" s="2">
        <f t="shared" si="80"/>
        <v>392.78460000000001</v>
      </c>
    </row>
    <row r="2578" spans="1:16" ht="14.25" customHeight="1" x14ac:dyDescent="0.35">
      <c r="A2578" s="2" t="s">
        <v>2609</v>
      </c>
      <c r="B2578" s="2" t="s">
        <v>25</v>
      </c>
      <c r="C2578" s="2" t="s">
        <v>14</v>
      </c>
      <c r="D2578" s="2">
        <v>1363.27</v>
      </c>
      <c r="E2578" s="2">
        <v>0.37</v>
      </c>
      <c r="F2578" s="2">
        <f t="shared" si="81"/>
        <v>504.40989999999999</v>
      </c>
      <c r="G2578" s="2">
        <v>1</v>
      </c>
      <c r="H2578" s="2" t="str">
        <f>TEXT(Table1[[#This Row],[order_date]],"mmmm")</f>
        <v>February</v>
      </c>
      <c r="I2578" s="3">
        <v>44981</v>
      </c>
      <c r="J2578" s="3">
        <v>44983</v>
      </c>
      <c r="K2578" s="3" t="str">
        <f>TEXT(Table1[[#This Row],[delivery_date]]-Table1[[#This Row],[order_date]],"D")</f>
        <v>2</v>
      </c>
      <c r="L2578" s="2" t="s">
        <v>31</v>
      </c>
      <c r="M2578" s="2" t="s">
        <v>22</v>
      </c>
      <c r="N2578" s="2">
        <v>137.69999999999999</v>
      </c>
      <c r="O2578" s="2" t="s">
        <v>23</v>
      </c>
      <c r="P2578" s="2">
        <f t="shared" si="80"/>
        <v>858.86009999999999</v>
      </c>
    </row>
    <row r="2579" spans="1:16" ht="14.25" customHeight="1" x14ac:dyDescent="0.35">
      <c r="A2579" s="2" t="s">
        <v>2610</v>
      </c>
      <c r="B2579" s="2" t="s">
        <v>25</v>
      </c>
      <c r="C2579" s="2" t="s">
        <v>20</v>
      </c>
      <c r="D2579" s="2">
        <v>2814.61</v>
      </c>
      <c r="E2579" s="2">
        <v>0.38</v>
      </c>
      <c r="F2579" s="2">
        <f t="shared" si="81"/>
        <v>1069.5518</v>
      </c>
      <c r="G2579" s="2">
        <v>6</v>
      </c>
      <c r="H2579" s="2" t="str">
        <f>TEXT(Table1[[#This Row],[order_date]],"mmmm")</f>
        <v>August</v>
      </c>
      <c r="I2579" s="3">
        <v>45168</v>
      </c>
      <c r="J2579" s="3">
        <v>45169</v>
      </c>
      <c r="K2579" s="3" t="str">
        <f>TEXT(Table1[[#This Row],[delivery_date]]-Table1[[#This Row],[order_date]],"D")</f>
        <v>1</v>
      </c>
      <c r="L2579" s="2" t="s">
        <v>21</v>
      </c>
      <c r="M2579" s="2" t="s">
        <v>22</v>
      </c>
      <c r="N2579" s="2">
        <v>195.55</v>
      </c>
      <c r="O2579" s="2" t="s">
        <v>23</v>
      </c>
      <c r="P2579" s="2">
        <f t="shared" si="80"/>
        <v>1745.0582000000002</v>
      </c>
    </row>
    <row r="2580" spans="1:16" ht="14.25" customHeight="1" x14ac:dyDescent="0.35">
      <c r="A2580" s="2" t="s">
        <v>2611</v>
      </c>
      <c r="B2580" s="2" t="s">
        <v>19</v>
      </c>
      <c r="C2580" s="2" t="s">
        <v>14</v>
      </c>
      <c r="D2580" s="2">
        <v>3862.08</v>
      </c>
      <c r="E2580" s="2">
        <v>0.44</v>
      </c>
      <c r="F2580" s="2">
        <f t="shared" si="81"/>
        <v>1699.3152</v>
      </c>
      <c r="G2580" s="2">
        <v>5</v>
      </c>
      <c r="H2580" s="2" t="str">
        <f>TEXT(Table1[[#This Row],[order_date]],"mmmm")</f>
        <v>May</v>
      </c>
      <c r="I2580" s="3">
        <v>45072</v>
      </c>
      <c r="J2580" s="3">
        <v>45075</v>
      </c>
      <c r="K2580" s="3" t="str">
        <f>TEXT(Table1[[#This Row],[delivery_date]]-Table1[[#This Row],[order_date]],"D")</f>
        <v>3</v>
      </c>
      <c r="L2580" s="2" t="s">
        <v>21</v>
      </c>
      <c r="M2580" s="2" t="s">
        <v>22</v>
      </c>
      <c r="N2580" s="2">
        <v>892.36</v>
      </c>
      <c r="O2580" s="2" t="s">
        <v>48</v>
      </c>
      <c r="P2580" s="2">
        <f t="shared" si="80"/>
        <v>2162.7647999999999</v>
      </c>
    </row>
    <row r="2581" spans="1:16" ht="14.25" customHeight="1" x14ac:dyDescent="0.35">
      <c r="A2581" s="2" t="s">
        <v>2612</v>
      </c>
      <c r="B2581" s="2" t="s">
        <v>41</v>
      </c>
      <c r="C2581" s="2" t="s">
        <v>36</v>
      </c>
      <c r="D2581" s="2">
        <v>3463.83</v>
      </c>
      <c r="E2581" s="2">
        <v>0.1</v>
      </c>
      <c r="F2581" s="2">
        <f t="shared" si="81"/>
        <v>346.38300000000004</v>
      </c>
      <c r="G2581" s="2">
        <v>7</v>
      </c>
      <c r="H2581" s="2" t="str">
        <f>TEXT(Table1[[#This Row],[order_date]],"mmmm")</f>
        <v>November</v>
      </c>
      <c r="I2581" s="3">
        <v>45600</v>
      </c>
      <c r="J2581" s="3">
        <v>45603</v>
      </c>
      <c r="K2581" s="3" t="str">
        <f>TEXT(Table1[[#This Row],[delivery_date]]-Table1[[#This Row],[order_date]],"D")</f>
        <v>3</v>
      </c>
      <c r="L2581" s="2" t="s">
        <v>21</v>
      </c>
      <c r="M2581" s="2" t="s">
        <v>22</v>
      </c>
      <c r="N2581" s="2">
        <v>779.14</v>
      </c>
      <c r="O2581" s="2" t="s">
        <v>48</v>
      </c>
      <c r="P2581" s="2">
        <f t="shared" si="80"/>
        <v>3117.4470000000001</v>
      </c>
    </row>
    <row r="2582" spans="1:16" ht="14.25" customHeight="1" x14ac:dyDescent="0.35">
      <c r="A2582" s="2" t="s">
        <v>2613</v>
      </c>
      <c r="B2582" s="2" t="s">
        <v>41</v>
      </c>
      <c r="C2582" s="2" t="s">
        <v>33</v>
      </c>
      <c r="D2582" s="2">
        <v>2878.42</v>
      </c>
      <c r="E2582" s="2">
        <v>0.49</v>
      </c>
      <c r="F2582" s="2">
        <f t="shared" si="81"/>
        <v>1410.4258</v>
      </c>
      <c r="G2582" s="2">
        <v>6</v>
      </c>
      <c r="H2582" s="2" t="str">
        <f>TEXT(Table1[[#This Row],[order_date]],"mmmm")</f>
        <v>November</v>
      </c>
      <c r="I2582" s="3">
        <v>45623</v>
      </c>
      <c r="J2582" s="3">
        <v>45627</v>
      </c>
      <c r="K2582" s="3" t="str">
        <f>TEXT(Table1[[#This Row],[delivery_date]]-Table1[[#This Row],[order_date]],"D")</f>
        <v>4</v>
      </c>
      <c r="L2582" s="2" t="s">
        <v>21</v>
      </c>
      <c r="M2582" s="2" t="s">
        <v>27</v>
      </c>
      <c r="N2582" s="2">
        <v>516.23</v>
      </c>
      <c r="O2582" s="2" t="s">
        <v>34</v>
      </c>
      <c r="P2582" s="2">
        <f t="shared" si="80"/>
        <v>1467.9942000000001</v>
      </c>
    </row>
    <row r="2583" spans="1:16" ht="14.25" customHeight="1" x14ac:dyDescent="0.35">
      <c r="A2583" s="2" t="s">
        <v>2614</v>
      </c>
      <c r="B2583" s="2" t="s">
        <v>13</v>
      </c>
      <c r="C2583" s="2" t="s">
        <v>14</v>
      </c>
      <c r="D2583" s="2">
        <v>2046.44</v>
      </c>
      <c r="E2583" s="2">
        <v>0.38</v>
      </c>
      <c r="F2583" s="2">
        <f t="shared" si="81"/>
        <v>777.6472</v>
      </c>
      <c r="G2583" s="2">
        <v>1</v>
      </c>
      <c r="H2583" s="2" t="str">
        <f>TEXT(Table1[[#This Row],[order_date]],"mmmm")</f>
        <v>January</v>
      </c>
      <c r="I2583" s="3">
        <v>45294</v>
      </c>
      <c r="J2583" s="3">
        <v>45298</v>
      </c>
      <c r="K2583" s="3" t="str">
        <f>TEXT(Table1[[#This Row],[delivery_date]]-Table1[[#This Row],[order_date]],"D")</f>
        <v>4</v>
      </c>
      <c r="L2583" s="2" t="s">
        <v>21</v>
      </c>
      <c r="M2583" s="2" t="s">
        <v>22</v>
      </c>
      <c r="N2583" s="2">
        <v>142.79</v>
      </c>
      <c r="O2583" s="2" t="s">
        <v>28</v>
      </c>
      <c r="P2583" s="2">
        <f t="shared" si="80"/>
        <v>1268.7928000000002</v>
      </c>
    </row>
    <row r="2584" spans="1:16" ht="14.25" customHeight="1" x14ac:dyDescent="0.35">
      <c r="A2584" s="2" t="s">
        <v>2615</v>
      </c>
      <c r="B2584" s="2" t="s">
        <v>41</v>
      </c>
      <c r="C2584" s="2" t="s">
        <v>26</v>
      </c>
      <c r="D2584" s="2">
        <v>4366.3999999999996</v>
      </c>
      <c r="E2584" s="2">
        <v>0.08</v>
      </c>
      <c r="F2584" s="2">
        <f t="shared" si="81"/>
        <v>349.31199999999995</v>
      </c>
      <c r="G2584" s="2">
        <v>6</v>
      </c>
      <c r="H2584" s="2" t="str">
        <f>TEXT(Table1[[#This Row],[order_date]],"mmmm")</f>
        <v>June</v>
      </c>
      <c r="I2584" s="3">
        <v>45099</v>
      </c>
      <c r="J2584" s="3">
        <v>45104</v>
      </c>
      <c r="K2584" s="3" t="str">
        <f>TEXT(Table1[[#This Row],[delivery_date]]-Table1[[#This Row],[order_date]],"D")</f>
        <v>5</v>
      </c>
      <c r="L2584" s="2" t="s">
        <v>31</v>
      </c>
      <c r="M2584" s="2" t="s">
        <v>16</v>
      </c>
      <c r="N2584" s="2">
        <v>891.27</v>
      </c>
      <c r="O2584" s="2" t="s">
        <v>39</v>
      </c>
      <c r="P2584" s="2">
        <f t="shared" si="80"/>
        <v>4017.0879999999997</v>
      </c>
    </row>
    <row r="2585" spans="1:16" ht="14.25" customHeight="1" x14ac:dyDescent="0.35">
      <c r="A2585" s="2" t="s">
        <v>2616</v>
      </c>
      <c r="B2585" s="2" t="s">
        <v>41</v>
      </c>
      <c r="C2585" s="2" t="s">
        <v>26</v>
      </c>
      <c r="D2585" s="2">
        <v>2352.89</v>
      </c>
      <c r="E2585" s="2">
        <v>0.42</v>
      </c>
      <c r="F2585" s="2">
        <f t="shared" si="81"/>
        <v>988.21379999999988</v>
      </c>
      <c r="G2585" s="2">
        <v>3</v>
      </c>
      <c r="H2585" s="2" t="str">
        <f>TEXT(Table1[[#This Row],[order_date]],"mmmm")</f>
        <v>August</v>
      </c>
      <c r="I2585" s="3">
        <v>45519</v>
      </c>
      <c r="J2585" s="3">
        <v>45523</v>
      </c>
      <c r="K2585" s="3" t="str">
        <f>TEXT(Table1[[#This Row],[delivery_date]]-Table1[[#This Row],[order_date]],"D")</f>
        <v>4</v>
      </c>
      <c r="L2585" s="2" t="s">
        <v>31</v>
      </c>
      <c r="M2585" s="2" t="s">
        <v>22</v>
      </c>
      <c r="N2585" s="2">
        <v>281.79000000000002</v>
      </c>
      <c r="O2585" s="2" t="s">
        <v>39</v>
      </c>
      <c r="P2585" s="2">
        <f t="shared" si="80"/>
        <v>1364.6761999999999</v>
      </c>
    </row>
    <row r="2586" spans="1:16" ht="14.25" customHeight="1" x14ac:dyDescent="0.35">
      <c r="A2586" s="2" t="s">
        <v>2617</v>
      </c>
      <c r="B2586" s="2" t="s">
        <v>13</v>
      </c>
      <c r="C2586" s="2" t="s">
        <v>26</v>
      </c>
      <c r="D2586" s="2">
        <v>1566.34</v>
      </c>
      <c r="E2586" s="2">
        <v>0.25</v>
      </c>
      <c r="F2586" s="2">
        <f t="shared" si="81"/>
        <v>391.58499999999998</v>
      </c>
      <c r="G2586" s="2">
        <v>6</v>
      </c>
      <c r="H2586" s="2" t="str">
        <f>TEXT(Table1[[#This Row],[order_date]],"mmmm")</f>
        <v>January</v>
      </c>
      <c r="I2586" s="3">
        <v>44957</v>
      </c>
      <c r="J2586" s="3">
        <v>44958</v>
      </c>
      <c r="K2586" s="3" t="str">
        <f>TEXT(Table1[[#This Row],[delivery_date]]-Table1[[#This Row],[order_date]],"D")</f>
        <v>1</v>
      </c>
      <c r="L2586" s="2" t="s">
        <v>31</v>
      </c>
      <c r="M2586" s="2" t="s">
        <v>16</v>
      </c>
      <c r="N2586" s="2">
        <v>450.02</v>
      </c>
      <c r="O2586" s="2" t="s">
        <v>28</v>
      </c>
      <c r="P2586" s="2">
        <f t="shared" si="80"/>
        <v>1174.7549999999999</v>
      </c>
    </row>
    <row r="2587" spans="1:16" ht="14.25" customHeight="1" x14ac:dyDescent="0.35">
      <c r="A2587" s="2" t="s">
        <v>2618</v>
      </c>
      <c r="B2587" s="2" t="s">
        <v>41</v>
      </c>
      <c r="C2587" s="2" t="s">
        <v>33</v>
      </c>
      <c r="D2587" s="2">
        <v>3183.74</v>
      </c>
      <c r="E2587" s="2">
        <v>0.03</v>
      </c>
      <c r="F2587" s="2">
        <f t="shared" si="81"/>
        <v>95.512199999999993</v>
      </c>
      <c r="G2587" s="2">
        <v>7</v>
      </c>
      <c r="H2587" s="2" t="str">
        <f>TEXT(Table1[[#This Row],[order_date]],"mmmm")</f>
        <v>January</v>
      </c>
      <c r="I2587" s="3">
        <v>45319</v>
      </c>
      <c r="J2587" s="3">
        <v>45323</v>
      </c>
      <c r="K2587" s="3" t="str">
        <f>TEXT(Table1[[#This Row],[delivery_date]]-Table1[[#This Row],[order_date]],"D")</f>
        <v>4</v>
      </c>
      <c r="L2587" s="2" t="s">
        <v>21</v>
      </c>
      <c r="M2587" s="2" t="s">
        <v>16</v>
      </c>
      <c r="N2587" s="2">
        <v>197.64</v>
      </c>
      <c r="O2587" s="2" t="s">
        <v>48</v>
      </c>
      <c r="P2587" s="2">
        <f t="shared" si="80"/>
        <v>3088.2277999999997</v>
      </c>
    </row>
    <row r="2588" spans="1:16" ht="14.25" customHeight="1" x14ac:dyDescent="0.35">
      <c r="A2588" s="2" t="s">
        <v>2619</v>
      </c>
      <c r="B2588" s="2" t="s">
        <v>41</v>
      </c>
      <c r="C2588" s="2" t="s">
        <v>36</v>
      </c>
      <c r="D2588" s="2">
        <v>3491.36</v>
      </c>
      <c r="E2588" s="2">
        <v>7.0000000000000007E-2</v>
      </c>
      <c r="F2588" s="2">
        <f t="shared" si="81"/>
        <v>244.39520000000005</v>
      </c>
      <c r="G2588" s="2">
        <v>6</v>
      </c>
      <c r="H2588" s="2" t="str">
        <f>TEXT(Table1[[#This Row],[order_date]],"mmmm")</f>
        <v>February</v>
      </c>
      <c r="I2588" s="3">
        <v>45335</v>
      </c>
      <c r="J2588" s="3">
        <v>45342</v>
      </c>
      <c r="K2588" s="3" t="str">
        <f>TEXT(Table1[[#This Row],[delivery_date]]-Table1[[#This Row],[order_date]],"D")</f>
        <v>7</v>
      </c>
      <c r="L2588" s="2" t="s">
        <v>21</v>
      </c>
      <c r="M2588" s="2" t="s">
        <v>27</v>
      </c>
      <c r="N2588" s="2">
        <v>177.1</v>
      </c>
      <c r="O2588" s="2" t="s">
        <v>48</v>
      </c>
      <c r="P2588" s="2">
        <f t="shared" si="80"/>
        <v>3246.9648000000002</v>
      </c>
    </row>
    <row r="2589" spans="1:16" ht="14.25" customHeight="1" x14ac:dyDescent="0.35">
      <c r="A2589" s="2" t="s">
        <v>2620</v>
      </c>
      <c r="B2589" s="2" t="s">
        <v>41</v>
      </c>
      <c r="C2589" s="2" t="s">
        <v>20</v>
      </c>
      <c r="D2589" s="2">
        <v>2052.5</v>
      </c>
      <c r="E2589" s="2">
        <v>0.22</v>
      </c>
      <c r="F2589" s="2">
        <f t="shared" si="81"/>
        <v>451.55</v>
      </c>
      <c r="G2589" s="2">
        <v>9</v>
      </c>
      <c r="H2589" s="2" t="str">
        <f>TEXT(Table1[[#This Row],[order_date]],"mmmm")</f>
        <v>November</v>
      </c>
      <c r="I2589" s="3">
        <v>45605</v>
      </c>
      <c r="J2589" s="3">
        <v>45610</v>
      </c>
      <c r="K2589" s="3" t="str">
        <f>TEXT(Table1[[#This Row],[delivery_date]]-Table1[[#This Row],[order_date]],"D")</f>
        <v>5</v>
      </c>
      <c r="L2589" s="2" t="s">
        <v>15</v>
      </c>
      <c r="M2589" s="2" t="s">
        <v>16</v>
      </c>
      <c r="N2589" s="2">
        <v>529.80999999999995</v>
      </c>
      <c r="O2589" s="2" t="s">
        <v>48</v>
      </c>
      <c r="P2589" s="2">
        <f t="shared" si="80"/>
        <v>1600.95</v>
      </c>
    </row>
    <row r="2590" spans="1:16" ht="14.25" customHeight="1" x14ac:dyDescent="0.35">
      <c r="A2590" s="2" t="s">
        <v>2621</v>
      </c>
      <c r="B2590" s="2" t="s">
        <v>41</v>
      </c>
      <c r="C2590" s="2" t="s">
        <v>36</v>
      </c>
      <c r="D2590" s="2">
        <v>237.9</v>
      </c>
      <c r="E2590" s="2">
        <v>0.27</v>
      </c>
      <c r="F2590" s="2">
        <f t="shared" si="81"/>
        <v>64.233000000000004</v>
      </c>
      <c r="G2590" s="2">
        <v>9</v>
      </c>
      <c r="H2590" s="2" t="str">
        <f>TEXT(Table1[[#This Row],[order_date]],"mmmm")</f>
        <v>September</v>
      </c>
      <c r="I2590" s="3">
        <v>45187</v>
      </c>
      <c r="J2590" s="3">
        <v>45190</v>
      </c>
      <c r="K2590" s="3" t="str">
        <f>TEXT(Table1[[#This Row],[delivery_date]]-Table1[[#This Row],[order_date]],"D")</f>
        <v>3</v>
      </c>
      <c r="L2590" s="2" t="s">
        <v>15</v>
      </c>
      <c r="M2590" s="2" t="s">
        <v>22</v>
      </c>
      <c r="N2590" s="2">
        <v>25.69</v>
      </c>
      <c r="O2590" s="2" t="s">
        <v>17</v>
      </c>
      <c r="P2590" s="2">
        <f t="shared" si="80"/>
        <v>173.667</v>
      </c>
    </row>
    <row r="2591" spans="1:16" ht="14.25" customHeight="1" x14ac:dyDescent="0.35">
      <c r="A2591" s="2" t="s">
        <v>2622</v>
      </c>
      <c r="B2591" s="2" t="s">
        <v>13</v>
      </c>
      <c r="C2591" s="2" t="s">
        <v>33</v>
      </c>
      <c r="D2591" s="2">
        <v>561.24</v>
      </c>
      <c r="E2591" s="2">
        <v>0.47</v>
      </c>
      <c r="F2591" s="2">
        <f t="shared" si="81"/>
        <v>263.78280000000001</v>
      </c>
      <c r="G2591" s="2">
        <v>8</v>
      </c>
      <c r="H2591" s="2" t="str">
        <f>TEXT(Table1[[#This Row],[order_date]],"mmmm")</f>
        <v>October</v>
      </c>
      <c r="I2591" s="3">
        <v>45594</v>
      </c>
      <c r="J2591" s="3">
        <v>45598</v>
      </c>
      <c r="K2591" s="3" t="str">
        <f>TEXT(Table1[[#This Row],[delivery_date]]-Table1[[#This Row],[order_date]],"D")</f>
        <v>4</v>
      </c>
      <c r="L2591" s="2" t="s">
        <v>31</v>
      </c>
      <c r="M2591" s="2" t="s">
        <v>16</v>
      </c>
      <c r="N2591" s="2">
        <v>122.07</v>
      </c>
      <c r="O2591" s="2" t="s">
        <v>39</v>
      </c>
      <c r="P2591" s="2">
        <f t="shared" si="80"/>
        <v>297.4572</v>
      </c>
    </row>
    <row r="2592" spans="1:16" ht="14.25" customHeight="1" x14ac:dyDescent="0.35">
      <c r="A2592" s="2" t="s">
        <v>2623</v>
      </c>
      <c r="B2592" s="2" t="s">
        <v>41</v>
      </c>
      <c r="C2592" s="2" t="s">
        <v>26</v>
      </c>
      <c r="D2592" s="2">
        <v>4243.43</v>
      </c>
      <c r="E2592" s="2">
        <v>0.11</v>
      </c>
      <c r="F2592" s="2">
        <f t="shared" si="81"/>
        <v>466.77730000000003</v>
      </c>
      <c r="G2592" s="2">
        <v>5</v>
      </c>
      <c r="H2592" s="2" t="str">
        <f>TEXT(Table1[[#This Row],[order_date]],"mmmm")</f>
        <v>September</v>
      </c>
      <c r="I2592" s="3">
        <v>45555</v>
      </c>
      <c r="J2592" s="3">
        <v>45560</v>
      </c>
      <c r="K2592" s="3" t="str">
        <f>TEXT(Table1[[#This Row],[delivery_date]]-Table1[[#This Row],[order_date]],"D")</f>
        <v>5</v>
      </c>
      <c r="L2592" s="2" t="s">
        <v>31</v>
      </c>
      <c r="M2592" s="2" t="s">
        <v>27</v>
      </c>
      <c r="N2592" s="2">
        <v>582.4</v>
      </c>
      <c r="O2592" s="2" t="s">
        <v>17</v>
      </c>
      <c r="P2592" s="2">
        <f t="shared" si="80"/>
        <v>3776.6527000000001</v>
      </c>
    </row>
    <row r="2593" spans="1:16" ht="14.25" customHeight="1" x14ac:dyDescent="0.35">
      <c r="A2593" s="2" t="s">
        <v>2624</v>
      </c>
      <c r="B2593" s="2" t="s">
        <v>41</v>
      </c>
      <c r="C2593" s="2" t="s">
        <v>36</v>
      </c>
      <c r="D2593" s="2">
        <v>377.08</v>
      </c>
      <c r="E2593" s="2">
        <v>0.24</v>
      </c>
      <c r="F2593" s="2">
        <f t="shared" si="81"/>
        <v>90.499199999999988</v>
      </c>
      <c r="G2593" s="2">
        <v>3</v>
      </c>
      <c r="H2593" s="2" t="str">
        <f>TEXT(Table1[[#This Row],[order_date]],"mmmm")</f>
        <v>June</v>
      </c>
      <c r="I2593" s="3">
        <v>45445</v>
      </c>
      <c r="J2593" s="3">
        <v>45449</v>
      </c>
      <c r="K2593" s="3" t="str">
        <f>TEXT(Table1[[#This Row],[delivery_date]]-Table1[[#This Row],[order_date]],"D")</f>
        <v>4</v>
      </c>
      <c r="L2593" s="2" t="s">
        <v>21</v>
      </c>
      <c r="M2593" s="2" t="s">
        <v>22</v>
      </c>
      <c r="N2593" s="2">
        <v>96.48</v>
      </c>
      <c r="O2593" s="2" t="s">
        <v>34</v>
      </c>
      <c r="P2593" s="2">
        <f t="shared" si="80"/>
        <v>286.58080000000001</v>
      </c>
    </row>
    <row r="2594" spans="1:16" ht="14.25" customHeight="1" x14ac:dyDescent="0.35">
      <c r="A2594" s="2" t="s">
        <v>2625</v>
      </c>
      <c r="B2594" s="2" t="s">
        <v>13</v>
      </c>
      <c r="C2594" s="2" t="s">
        <v>20</v>
      </c>
      <c r="D2594" s="2">
        <v>3000.9</v>
      </c>
      <c r="E2594" s="2">
        <v>0.11</v>
      </c>
      <c r="F2594" s="2">
        <f t="shared" si="81"/>
        <v>330.09899999999999</v>
      </c>
      <c r="G2594" s="2">
        <v>4</v>
      </c>
      <c r="H2594" s="2" t="str">
        <f>TEXT(Table1[[#This Row],[order_date]],"mmmm")</f>
        <v>September</v>
      </c>
      <c r="I2594" s="3">
        <v>45172</v>
      </c>
      <c r="J2594" s="3">
        <v>45176</v>
      </c>
      <c r="K2594" s="3" t="str">
        <f>TEXT(Table1[[#This Row],[delivery_date]]-Table1[[#This Row],[order_date]],"D")</f>
        <v>4</v>
      </c>
      <c r="L2594" s="2" t="s">
        <v>15</v>
      </c>
      <c r="M2594" s="2" t="s">
        <v>16</v>
      </c>
      <c r="N2594" s="2">
        <v>790.44</v>
      </c>
      <c r="O2594" s="2" t="s">
        <v>23</v>
      </c>
      <c r="P2594" s="2">
        <f t="shared" si="80"/>
        <v>2670.8009999999999</v>
      </c>
    </row>
    <row r="2595" spans="1:16" ht="14.25" customHeight="1" x14ac:dyDescent="0.35">
      <c r="A2595" s="2" t="s">
        <v>2626</v>
      </c>
      <c r="B2595" s="2" t="s">
        <v>19</v>
      </c>
      <c r="C2595" s="2" t="s">
        <v>26</v>
      </c>
      <c r="D2595" s="2">
        <v>1000.18</v>
      </c>
      <c r="E2595" s="2">
        <v>0.28000000000000003</v>
      </c>
      <c r="F2595" s="2">
        <f t="shared" si="81"/>
        <v>280.05040000000002</v>
      </c>
      <c r="G2595" s="2">
        <v>8</v>
      </c>
      <c r="H2595" s="2" t="str">
        <f>TEXT(Table1[[#This Row],[order_date]],"mmmm")</f>
        <v>March</v>
      </c>
      <c r="I2595" s="3">
        <v>45352</v>
      </c>
      <c r="J2595" s="3">
        <v>45355</v>
      </c>
      <c r="K2595" s="3" t="str">
        <f>TEXT(Table1[[#This Row],[delivery_date]]-Table1[[#This Row],[order_date]],"D")</f>
        <v>3</v>
      </c>
      <c r="L2595" s="2" t="s">
        <v>31</v>
      </c>
      <c r="M2595" s="2" t="s">
        <v>22</v>
      </c>
      <c r="N2595" s="2">
        <v>285.52</v>
      </c>
      <c r="O2595" s="2" t="s">
        <v>39</v>
      </c>
      <c r="P2595" s="2">
        <f t="shared" si="80"/>
        <v>720.12959999999998</v>
      </c>
    </row>
    <row r="2596" spans="1:16" ht="14.25" customHeight="1" x14ac:dyDescent="0.35">
      <c r="A2596" s="2" t="s">
        <v>2627</v>
      </c>
      <c r="B2596" s="2" t="s">
        <v>25</v>
      </c>
      <c r="C2596" s="2" t="s">
        <v>20</v>
      </c>
      <c r="D2596" s="2">
        <v>1221.74</v>
      </c>
      <c r="E2596" s="2">
        <v>0.45</v>
      </c>
      <c r="F2596" s="2">
        <f t="shared" si="81"/>
        <v>549.78300000000002</v>
      </c>
      <c r="G2596" s="2">
        <v>9</v>
      </c>
      <c r="H2596" s="2" t="str">
        <f>TEXT(Table1[[#This Row],[order_date]],"mmmm")</f>
        <v>March</v>
      </c>
      <c r="I2596" s="3">
        <v>45374</v>
      </c>
      <c r="J2596" s="3">
        <v>45379</v>
      </c>
      <c r="K2596" s="3" t="str">
        <f>TEXT(Table1[[#This Row],[delivery_date]]-Table1[[#This Row],[order_date]],"D")</f>
        <v>5</v>
      </c>
      <c r="L2596" s="2" t="s">
        <v>21</v>
      </c>
      <c r="M2596" s="2" t="s">
        <v>16</v>
      </c>
      <c r="N2596" s="2">
        <v>178.76</v>
      </c>
      <c r="O2596" s="2" t="s">
        <v>28</v>
      </c>
      <c r="P2596" s="2">
        <f t="shared" si="80"/>
        <v>671.95699999999999</v>
      </c>
    </row>
    <row r="2597" spans="1:16" ht="14.25" customHeight="1" x14ac:dyDescent="0.35">
      <c r="A2597" s="2" t="s">
        <v>2628</v>
      </c>
      <c r="B2597" s="2" t="s">
        <v>19</v>
      </c>
      <c r="C2597" s="2" t="s">
        <v>14</v>
      </c>
      <c r="D2597" s="2">
        <v>1439.34</v>
      </c>
      <c r="E2597" s="2">
        <v>0.28000000000000003</v>
      </c>
      <c r="F2597" s="2">
        <f t="shared" si="81"/>
        <v>403.01519999999999</v>
      </c>
      <c r="G2597" s="2">
        <v>8</v>
      </c>
      <c r="H2597" s="2" t="str">
        <f>TEXT(Table1[[#This Row],[order_date]],"mmmm")</f>
        <v>September</v>
      </c>
      <c r="I2597" s="3">
        <v>45562</v>
      </c>
      <c r="J2597" s="3">
        <v>45566</v>
      </c>
      <c r="K2597" s="3" t="str">
        <f>TEXT(Table1[[#This Row],[delivery_date]]-Table1[[#This Row],[order_date]],"D")</f>
        <v>4</v>
      </c>
      <c r="L2597" s="2" t="s">
        <v>15</v>
      </c>
      <c r="M2597" s="2" t="s">
        <v>22</v>
      </c>
      <c r="N2597" s="2">
        <v>74.11</v>
      </c>
      <c r="O2597" s="2" t="s">
        <v>48</v>
      </c>
      <c r="P2597" s="2">
        <f t="shared" si="80"/>
        <v>1036.3247999999999</v>
      </c>
    </row>
    <row r="2598" spans="1:16" ht="14.25" customHeight="1" x14ac:dyDescent="0.35">
      <c r="A2598" s="2" t="s">
        <v>2629</v>
      </c>
      <c r="B2598" s="2" t="s">
        <v>13</v>
      </c>
      <c r="C2598" s="2" t="s">
        <v>20</v>
      </c>
      <c r="D2598" s="2">
        <v>287.63</v>
      </c>
      <c r="E2598" s="2">
        <v>0.26</v>
      </c>
      <c r="F2598" s="2">
        <f t="shared" si="81"/>
        <v>74.783799999999999</v>
      </c>
      <c r="G2598" s="2">
        <v>3</v>
      </c>
      <c r="H2598" s="2" t="str">
        <f>TEXT(Table1[[#This Row],[order_date]],"mmmm")</f>
        <v>August</v>
      </c>
      <c r="I2598" s="3">
        <v>45143</v>
      </c>
      <c r="J2598" s="3">
        <v>45146</v>
      </c>
      <c r="K2598" s="3" t="str">
        <f>TEXT(Table1[[#This Row],[delivery_date]]-Table1[[#This Row],[order_date]],"D")</f>
        <v>3</v>
      </c>
      <c r="L2598" s="2" t="s">
        <v>15</v>
      </c>
      <c r="M2598" s="2" t="s">
        <v>27</v>
      </c>
      <c r="N2598" s="2">
        <v>24.74</v>
      </c>
      <c r="O2598" s="2" t="s">
        <v>34</v>
      </c>
      <c r="P2598" s="2">
        <f t="shared" si="80"/>
        <v>212.84620000000001</v>
      </c>
    </row>
    <row r="2599" spans="1:16" ht="14.25" customHeight="1" x14ac:dyDescent="0.35">
      <c r="A2599" s="2" t="s">
        <v>2630</v>
      </c>
      <c r="B2599" s="2" t="s">
        <v>25</v>
      </c>
      <c r="C2599" s="2" t="s">
        <v>26</v>
      </c>
      <c r="D2599" s="2">
        <v>968.45</v>
      </c>
      <c r="E2599" s="2">
        <v>0.38</v>
      </c>
      <c r="F2599" s="2">
        <f t="shared" si="81"/>
        <v>368.01100000000002</v>
      </c>
      <c r="G2599" s="2">
        <v>7</v>
      </c>
      <c r="H2599" s="2" t="str">
        <f>TEXT(Table1[[#This Row],[order_date]],"mmmm")</f>
        <v>June</v>
      </c>
      <c r="I2599" s="3">
        <v>45456</v>
      </c>
      <c r="J2599" s="3">
        <v>45462</v>
      </c>
      <c r="K2599" s="3" t="str">
        <f>TEXT(Table1[[#This Row],[delivery_date]]-Table1[[#This Row],[order_date]],"D")</f>
        <v>6</v>
      </c>
      <c r="L2599" s="2" t="s">
        <v>15</v>
      </c>
      <c r="M2599" s="2" t="s">
        <v>27</v>
      </c>
      <c r="N2599" s="2">
        <v>122.99</v>
      </c>
      <c r="O2599" s="2" t="s">
        <v>28</v>
      </c>
      <c r="P2599" s="2">
        <f t="shared" si="80"/>
        <v>600.43900000000008</v>
      </c>
    </row>
    <row r="2600" spans="1:16" ht="14.25" customHeight="1" x14ac:dyDescent="0.35">
      <c r="A2600" s="2" t="s">
        <v>2631</v>
      </c>
      <c r="B2600" s="2" t="s">
        <v>13</v>
      </c>
      <c r="C2600" s="2" t="s">
        <v>14</v>
      </c>
      <c r="D2600" s="2">
        <v>3287.45</v>
      </c>
      <c r="E2600" s="2">
        <v>7.0000000000000007E-2</v>
      </c>
      <c r="F2600" s="2">
        <f t="shared" si="81"/>
        <v>230.1215</v>
      </c>
      <c r="G2600" s="2">
        <v>8</v>
      </c>
      <c r="H2600" s="2" t="str">
        <f>TEXT(Table1[[#This Row],[order_date]],"mmmm")</f>
        <v>April</v>
      </c>
      <c r="I2600" s="3">
        <v>45043</v>
      </c>
      <c r="J2600" s="3">
        <v>45048</v>
      </c>
      <c r="K2600" s="3" t="str">
        <f>TEXT(Table1[[#This Row],[delivery_date]]-Table1[[#This Row],[order_date]],"D")</f>
        <v>5</v>
      </c>
      <c r="L2600" s="2" t="s">
        <v>31</v>
      </c>
      <c r="M2600" s="2" t="s">
        <v>16</v>
      </c>
      <c r="N2600" s="2">
        <v>828.53</v>
      </c>
      <c r="O2600" s="2" t="s">
        <v>17</v>
      </c>
      <c r="P2600" s="2">
        <f t="shared" si="80"/>
        <v>3057.3284999999996</v>
      </c>
    </row>
    <row r="2601" spans="1:16" ht="14.25" customHeight="1" x14ac:dyDescent="0.35">
      <c r="A2601" s="2" t="s">
        <v>2632</v>
      </c>
      <c r="B2601" s="2" t="s">
        <v>13</v>
      </c>
      <c r="C2601" s="2" t="s">
        <v>26</v>
      </c>
      <c r="D2601" s="2">
        <v>2543.71</v>
      </c>
      <c r="E2601" s="2">
        <v>0.45</v>
      </c>
      <c r="F2601" s="2">
        <f t="shared" si="81"/>
        <v>1144.6695</v>
      </c>
      <c r="G2601" s="2">
        <v>3</v>
      </c>
      <c r="H2601" s="2" t="str">
        <f>TEXT(Table1[[#This Row],[order_date]],"mmmm")</f>
        <v>August</v>
      </c>
      <c r="I2601" s="3">
        <v>45165</v>
      </c>
      <c r="J2601" s="3">
        <v>45167</v>
      </c>
      <c r="K2601" s="3" t="str">
        <f>TEXT(Table1[[#This Row],[delivery_date]]-Table1[[#This Row],[order_date]],"D")</f>
        <v>2</v>
      </c>
      <c r="L2601" s="2" t="s">
        <v>31</v>
      </c>
      <c r="M2601" s="2" t="s">
        <v>27</v>
      </c>
      <c r="N2601" s="2">
        <v>706.15</v>
      </c>
      <c r="O2601" s="2" t="s">
        <v>17</v>
      </c>
      <c r="P2601" s="2">
        <f t="shared" si="80"/>
        <v>1399.0405000000001</v>
      </c>
    </row>
    <row r="2602" spans="1:16" ht="14.25" customHeight="1" x14ac:dyDescent="0.35">
      <c r="A2602" s="2" t="s">
        <v>2633</v>
      </c>
      <c r="B2602" s="2" t="s">
        <v>41</v>
      </c>
      <c r="C2602" s="2" t="s">
        <v>26</v>
      </c>
      <c r="D2602" s="2">
        <v>4006.91</v>
      </c>
      <c r="E2602" s="2">
        <v>0.28999999999999998</v>
      </c>
      <c r="F2602" s="2">
        <f t="shared" si="81"/>
        <v>1162.0038999999999</v>
      </c>
      <c r="G2602" s="2">
        <v>1</v>
      </c>
      <c r="H2602" s="2" t="str">
        <f>TEXT(Table1[[#This Row],[order_date]],"mmmm")</f>
        <v>August</v>
      </c>
      <c r="I2602" s="3">
        <v>45528</v>
      </c>
      <c r="J2602" s="3">
        <v>45533</v>
      </c>
      <c r="K2602" s="3" t="str">
        <f>TEXT(Table1[[#This Row],[delivery_date]]-Table1[[#This Row],[order_date]],"D")</f>
        <v>5</v>
      </c>
      <c r="L2602" s="2" t="s">
        <v>15</v>
      </c>
      <c r="M2602" s="2" t="s">
        <v>16</v>
      </c>
      <c r="N2602" s="2">
        <v>410.84</v>
      </c>
      <c r="O2602" s="2" t="s">
        <v>48</v>
      </c>
      <c r="P2602" s="2">
        <f t="shared" si="80"/>
        <v>2844.9061000000002</v>
      </c>
    </row>
    <row r="2603" spans="1:16" ht="14.25" customHeight="1" x14ac:dyDescent="0.35">
      <c r="A2603" s="2" t="s">
        <v>2634</v>
      </c>
      <c r="B2603" s="2" t="s">
        <v>25</v>
      </c>
      <c r="C2603" s="2" t="s">
        <v>14</v>
      </c>
      <c r="D2603" s="2">
        <v>400.09</v>
      </c>
      <c r="E2603" s="2">
        <v>0.34</v>
      </c>
      <c r="F2603" s="2">
        <f t="shared" si="81"/>
        <v>136.03059999999999</v>
      </c>
      <c r="G2603" s="2">
        <v>7</v>
      </c>
      <c r="H2603" s="2" t="str">
        <f>TEXT(Table1[[#This Row],[order_date]],"mmmm")</f>
        <v>October</v>
      </c>
      <c r="I2603" s="3">
        <v>45202</v>
      </c>
      <c r="J2603" s="3">
        <v>45206</v>
      </c>
      <c r="K2603" s="3" t="str">
        <f>TEXT(Table1[[#This Row],[delivery_date]]-Table1[[#This Row],[order_date]],"D")</f>
        <v>4</v>
      </c>
      <c r="L2603" s="2" t="s">
        <v>21</v>
      </c>
      <c r="M2603" s="2" t="s">
        <v>27</v>
      </c>
      <c r="N2603" s="2">
        <v>59.05</v>
      </c>
      <c r="O2603" s="2" t="s">
        <v>28</v>
      </c>
      <c r="P2603" s="2">
        <f t="shared" si="80"/>
        <v>264.05939999999998</v>
      </c>
    </row>
    <row r="2604" spans="1:16" ht="14.25" customHeight="1" x14ac:dyDescent="0.35">
      <c r="A2604" s="2" t="s">
        <v>2635</v>
      </c>
      <c r="B2604" s="2" t="s">
        <v>41</v>
      </c>
      <c r="C2604" s="2" t="s">
        <v>20</v>
      </c>
      <c r="D2604" s="2">
        <v>4455.6000000000004</v>
      </c>
      <c r="E2604" s="2">
        <v>0.41</v>
      </c>
      <c r="F2604" s="2">
        <f t="shared" si="81"/>
        <v>1826.796</v>
      </c>
      <c r="G2604" s="2">
        <v>3</v>
      </c>
      <c r="H2604" s="2" t="str">
        <f>TEXT(Table1[[#This Row],[order_date]],"mmmm")</f>
        <v>January</v>
      </c>
      <c r="I2604" s="3">
        <v>44928</v>
      </c>
      <c r="J2604" s="3">
        <v>44932</v>
      </c>
      <c r="K2604" s="3" t="str">
        <f>TEXT(Table1[[#This Row],[delivery_date]]-Table1[[#This Row],[order_date]],"D")</f>
        <v>4</v>
      </c>
      <c r="L2604" s="2" t="s">
        <v>31</v>
      </c>
      <c r="M2604" s="2" t="s">
        <v>16</v>
      </c>
      <c r="N2604" s="2">
        <v>853.45</v>
      </c>
      <c r="O2604" s="2" t="s">
        <v>39</v>
      </c>
      <c r="P2604" s="2">
        <f t="shared" si="80"/>
        <v>2628.8040000000001</v>
      </c>
    </row>
    <row r="2605" spans="1:16" ht="14.25" customHeight="1" x14ac:dyDescent="0.35">
      <c r="A2605" s="2" t="s">
        <v>2636</v>
      </c>
      <c r="B2605" s="2" t="s">
        <v>25</v>
      </c>
      <c r="C2605" s="2" t="s">
        <v>33</v>
      </c>
      <c r="D2605" s="2">
        <v>4982.3500000000004</v>
      </c>
      <c r="E2605" s="2">
        <v>0.32</v>
      </c>
      <c r="F2605" s="2">
        <f t="shared" si="81"/>
        <v>1594.3520000000001</v>
      </c>
      <c r="G2605" s="2">
        <v>1</v>
      </c>
      <c r="H2605" s="2" t="str">
        <f>TEXT(Table1[[#This Row],[order_date]],"mmmm")</f>
        <v>October</v>
      </c>
      <c r="I2605" s="3">
        <v>45588</v>
      </c>
      <c r="J2605" s="3">
        <v>45593</v>
      </c>
      <c r="K2605" s="3" t="str">
        <f>TEXT(Table1[[#This Row],[delivery_date]]-Table1[[#This Row],[order_date]],"D")</f>
        <v>5</v>
      </c>
      <c r="L2605" s="2" t="s">
        <v>21</v>
      </c>
      <c r="M2605" s="2" t="s">
        <v>22</v>
      </c>
      <c r="N2605" s="2">
        <v>594.21</v>
      </c>
      <c r="O2605" s="2" t="s">
        <v>48</v>
      </c>
      <c r="P2605" s="2">
        <f t="shared" si="80"/>
        <v>3387.9980000000005</v>
      </c>
    </row>
    <row r="2606" spans="1:16" ht="14.25" customHeight="1" x14ac:dyDescent="0.35">
      <c r="A2606" s="2" t="s">
        <v>2637</v>
      </c>
      <c r="B2606" s="2" t="s">
        <v>13</v>
      </c>
      <c r="C2606" s="2" t="s">
        <v>33</v>
      </c>
      <c r="D2606" s="2">
        <v>177.13</v>
      </c>
      <c r="E2606" s="2">
        <v>0.32</v>
      </c>
      <c r="F2606" s="2">
        <f t="shared" si="81"/>
        <v>56.681600000000003</v>
      </c>
      <c r="G2606" s="2">
        <v>7</v>
      </c>
      <c r="H2606" s="2" t="str">
        <f>TEXT(Table1[[#This Row],[order_date]],"mmmm")</f>
        <v>September</v>
      </c>
      <c r="I2606" s="3">
        <v>45544</v>
      </c>
      <c r="J2606" s="3">
        <v>45551</v>
      </c>
      <c r="K2606" s="3" t="str">
        <f>TEXT(Table1[[#This Row],[delivery_date]]-Table1[[#This Row],[order_date]],"D")</f>
        <v>7</v>
      </c>
      <c r="L2606" s="2" t="s">
        <v>21</v>
      </c>
      <c r="M2606" s="2" t="s">
        <v>16</v>
      </c>
      <c r="N2606" s="2">
        <v>24.04</v>
      </c>
      <c r="O2606" s="2" t="s">
        <v>39</v>
      </c>
      <c r="P2606" s="2">
        <f t="shared" si="80"/>
        <v>120.44839999999999</v>
      </c>
    </row>
    <row r="2607" spans="1:16" ht="14.25" customHeight="1" x14ac:dyDescent="0.35">
      <c r="A2607" s="2" t="s">
        <v>2638</v>
      </c>
      <c r="B2607" s="2" t="s">
        <v>13</v>
      </c>
      <c r="C2607" s="2" t="s">
        <v>33</v>
      </c>
      <c r="D2607" s="2">
        <v>4841.4399999999996</v>
      </c>
      <c r="E2607" s="2">
        <v>0.36</v>
      </c>
      <c r="F2607" s="2">
        <f t="shared" si="81"/>
        <v>1742.9183999999998</v>
      </c>
      <c r="G2607" s="2">
        <v>7</v>
      </c>
      <c r="H2607" s="2" t="str">
        <f>TEXT(Table1[[#This Row],[order_date]],"mmmm")</f>
        <v>January</v>
      </c>
      <c r="I2607" s="3">
        <v>45301</v>
      </c>
      <c r="J2607" s="3">
        <v>45304</v>
      </c>
      <c r="K2607" s="3" t="str">
        <f>TEXT(Table1[[#This Row],[delivery_date]]-Table1[[#This Row],[order_date]],"D")</f>
        <v>3</v>
      </c>
      <c r="L2607" s="2" t="s">
        <v>15</v>
      </c>
      <c r="M2607" s="2" t="s">
        <v>16</v>
      </c>
      <c r="N2607" s="2">
        <v>1194.3900000000001</v>
      </c>
      <c r="O2607" s="2" t="s">
        <v>23</v>
      </c>
      <c r="P2607" s="2">
        <f t="shared" si="80"/>
        <v>3098.5216</v>
      </c>
    </row>
    <row r="2608" spans="1:16" ht="14.25" customHeight="1" x14ac:dyDescent="0.35">
      <c r="A2608" s="2" t="s">
        <v>2639</v>
      </c>
      <c r="B2608" s="2" t="s">
        <v>19</v>
      </c>
      <c r="C2608" s="2" t="s">
        <v>33</v>
      </c>
      <c r="D2608" s="2">
        <v>1255.73</v>
      </c>
      <c r="E2608" s="2">
        <v>0.03</v>
      </c>
      <c r="F2608" s="2">
        <f t="shared" si="81"/>
        <v>37.671900000000001</v>
      </c>
      <c r="G2608" s="2">
        <v>4</v>
      </c>
      <c r="H2608" s="2" t="str">
        <f>TEXT(Table1[[#This Row],[order_date]],"mmmm")</f>
        <v>October</v>
      </c>
      <c r="I2608" s="3">
        <v>45216</v>
      </c>
      <c r="J2608" s="3">
        <v>45223</v>
      </c>
      <c r="K2608" s="3" t="str">
        <f>TEXT(Table1[[#This Row],[delivery_date]]-Table1[[#This Row],[order_date]],"D")</f>
        <v>7</v>
      </c>
      <c r="L2608" s="2" t="s">
        <v>15</v>
      </c>
      <c r="M2608" s="2" t="s">
        <v>16</v>
      </c>
      <c r="N2608" s="2">
        <v>115.8</v>
      </c>
      <c r="O2608" s="2" t="s">
        <v>23</v>
      </c>
      <c r="P2608" s="2">
        <f t="shared" si="80"/>
        <v>1218.0581</v>
      </c>
    </row>
    <row r="2609" spans="1:16" ht="14.25" customHeight="1" x14ac:dyDescent="0.35">
      <c r="A2609" s="2" t="s">
        <v>2640</v>
      </c>
      <c r="B2609" s="2" t="s">
        <v>25</v>
      </c>
      <c r="C2609" s="2" t="s">
        <v>36</v>
      </c>
      <c r="D2609" s="2">
        <v>3493.46</v>
      </c>
      <c r="E2609" s="2">
        <v>0.19</v>
      </c>
      <c r="F2609" s="2">
        <f t="shared" si="81"/>
        <v>663.75739999999996</v>
      </c>
      <c r="G2609" s="2">
        <v>2</v>
      </c>
      <c r="H2609" s="2" t="str">
        <f>TEXT(Table1[[#This Row],[order_date]],"mmmm")</f>
        <v>May</v>
      </c>
      <c r="I2609" s="3">
        <v>45051</v>
      </c>
      <c r="J2609" s="3">
        <v>45058</v>
      </c>
      <c r="K2609" s="3" t="str">
        <f>TEXT(Table1[[#This Row],[delivery_date]]-Table1[[#This Row],[order_date]],"D")</f>
        <v>7</v>
      </c>
      <c r="L2609" s="2" t="s">
        <v>21</v>
      </c>
      <c r="M2609" s="2" t="s">
        <v>22</v>
      </c>
      <c r="N2609" s="2">
        <v>645.44000000000005</v>
      </c>
      <c r="O2609" s="2" t="s">
        <v>34</v>
      </c>
      <c r="P2609" s="2">
        <f t="shared" si="80"/>
        <v>2829.7026000000001</v>
      </c>
    </row>
    <row r="2610" spans="1:16" ht="14.25" customHeight="1" x14ac:dyDescent="0.35">
      <c r="A2610" s="2" t="s">
        <v>2641</v>
      </c>
      <c r="B2610" s="2" t="s">
        <v>41</v>
      </c>
      <c r="C2610" s="2" t="s">
        <v>33</v>
      </c>
      <c r="D2610" s="2">
        <v>1533.17</v>
      </c>
      <c r="E2610" s="2">
        <v>0.48</v>
      </c>
      <c r="F2610" s="2">
        <f t="shared" si="81"/>
        <v>735.92160000000001</v>
      </c>
      <c r="G2610" s="2">
        <v>5</v>
      </c>
      <c r="H2610" s="2" t="str">
        <f>TEXT(Table1[[#This Row],[order_date]],"mmmm")</f>
        <v>June</v>
      </c>
      <c r="I2610" s="3">
        <v>45089</v>
      </c>
      <c r="J2610" s="3">
        <v>45094</v>
      </c>
      <c r="K2610" s="3" t="str">
        <f>TEXT(Table1[[#This Row],[delivery_date]]-Table1[[#This Row],[order_date]],"D")</f>
        <v>5</v>
      </c>
      <c r="L2610" s="2" t="s">
        <v>21</v>
      </c>
      <c r="M2610" s="2" t="s">
        <v>27</v>
      </c>
      <c r="N2610" s="2">
        <v>299.39999999999998</v>
      </c>
      <c r="O2610" s="2" t="s">
        <v>48</v>
      </c>
      <c r="P2610" s="2">
        <f t="shared" si="80"/>
        <v>797.24840000000006</v>
      </c>
    </row>
    <row r="2611" spans="1:16" ht="14.25" customHeight="1" x14ac:dyDescent="0.35">
      <c r="A2611" s="2" t="s">
        <v>2642</v>
      </c>
      <c r="B2611" s="2" t="s">
        <v>19</v>
      </c>
      <c r="C2611" s="2" t="s">
        <v>14</v>
      </c>
      <c r="D2611" s="2">
        <v>2656.88</v>
      </c>
      <c r="E2611" s="2">
        <v>0.13</v>
      </c>
      <c r="F2611" s="2">
        <f t="shared" si="81"/>
        <v>345.39440000000002</v>
      </c>
      <c r="G2611" s="2">
        <v>9</v>
      </c>
      <c r="H2611" s="2" t="str">
        <f>TEXT(Table1[[#This Row],[order_date]],"mmmm")</f>
        <v>July</v>
      </c>
      <c r="I2611" s="3">
        <v>45123</v>
      </c>
      <c r="J2611" s="3">
        <v>45127</v>
      </c>
      <c r="K2611" s="3" t="str">
        <f>TEXT(Table1[[#This Row],[delivery_date]]-Table1[[#This Row],[order_date]],"D")</f>
        <v>4</v>
      </c>
      <c r="L2611" s="2" t="s">
        <v>15</v>
      </c>
      <c r="M2611" s="2" t="s">
        <v>27</v>
      </c>
      <c r="N2611" s="2">
        <v>227.04</v>
      </c>
      <c r="O2611" s="2" t="s">
        <v>28</v>
      </c>
      <c r="P2611" s="2">
        <f t="shared" si="80"/>
        <v>2311.4856</v>
      </c>
    </row>
    <row r="2612" spans="1:16" ht="14.25" customHeight="1" x14ac:dyDescent="0.35">
      <c r="A2612" s="2" t="s">
        <v>2643</v>
      </c>
      <c r="B2612" s="2" t="s">
        <v>19</v>
      </c>
      <c r="C2612" s="2" t="s">
        <v>33</v>
      </c>
      <c r="D2612" s="2">
        <v>2601.0500000000002</v>
      </c>
      <c r="E2612" s="2">
        <v>0.27</v>
      </c>
      <c r="F2612" s="2">
        <f t="shared" si="81"/>
        <v>702.28350000000012</v>
      </c>
      <c r="G2612" s="2">
        <v>6</v>
      </c>
      <c r="H2612" s="2" t="str">
        <f>TEXT(Table1[[#This Row],[order_date]],"mmmm")</f>
        <v>June</v>
      </c>
      <c r="I2612" s="3">
        <v>45453</v>
      </c>
      <c r="J2612" s="3">
        <v>45457</v>
      </c>
      <c r="K2612" s="3" t="str">
        <f>TEXT(Table1[[#This Row],[delivery_date]]-Table1[[#This Row],[order_date]],"D")</f>
        <v>4</v>
      </c>
      <c r="L2612" s="2" t="s">
        <v>31</v>
      </c>
      <c r="M2612" s="2" t="s">
        <v>22</v>
      </c>
      <c r="N2612" s="2">
        <v>586.72</v>
      </c>
      <c r="O2612" s="2" t="s">
        <v>39</v>
      </c>
      <c r="P2612" s="2">
        <f t="shared" si="80"/>
        <v>1898.7665000000002</v>
      </c>
    </row>
    <row r="2613" spans="1:16" ht="14.25" customHeight="1" x14ac:dyDescent="0.35">
      <c r="A2613" s="2" t="s">
        <v>2644</v>
      </c>
      <c r="B2613" s="2" t="s">
        <v>19</v>
      </c>
      <c r="C2613" s="2" t="s">
        <v>26</v>
      </c>
      <c r="D2613" s="2">
        <v>1869.42</v>
      </c>
      <c r="E2613" s="2">
        <v>0.09</v>
      </c>
      <c r="F2613" s="2">
        <f t="shared" si="81"/>
        <v>168.24780000000001</v>
      </c>
      <c r="G2613" s="2">
        <v>9</v>
      </c>
      <c r="H2613" s="2" t="str">
        <f>TEXT(Table1[[#This Row],[order_date]],"mmmm")</f>
        <v>October</v>
      </c>
      <c r="I2613" s="3">
        <v>45221</v>
      </c>
      <c r="J2613" s="3">
        <v>45228</v>
      </c>
      <c r="K2613" s="3" t="str">
        <f>TEXT(Table1[[#This Row],[delivery_date]]-Table1[[#This Row],[order_date]],"D")</f>
        <v>7</v>
      </c>
      <c r="L2613" s="2" t="s">
        <v>31</v>
      </c>
      <c r="M2613" s="2" t="s">
        <v>27</v>
      </c>
      <c r="N2613" s="2">
        <v>186.83</v>
      </c>
      <c r="O2613" s="2" t="s">
        <v>48</v>
      </c>
      <c r="P2613" s="2">
        <f t="shared" si="80"/>
        <v>1701.1722</v>
      </c>
    </row>
    <row r="2614" spans="1:16" ht="14.25" customHeight="1" x14ac:dyDescent="0.35">
      <c r="A2614" s="2" t="s">
        <v>2645</v>
      </c>
      <c r="B2614" s="2" t="s">
        <v>41</v>
      </c>
      <c r="C2614" s="2" t="s">
        <v>33</v>
      </c>
      <c r="D2614" s="2">
        <v>3615.98</v>
      </c>
      <c r="E2614" s="2">
        <v>0.16</v>
      </c>
      <c r="F2614" s="2">
        <f t="shared" si="81"/>
        <v>578.55680000000007</v>
      </c>
      <c r="G2614" s="2">
        <v>1</v>
      </c>
      <c r="H2614" s="2" t="str">
        <f>TEXT(Table1[[#This Row],[order_date]],"mmmm")</f>
        <v>April</v>
      </c>
      <c r="I2614" s="3">
        <v>45389</v>
      </c>
      <c r="J2614" s="3">
        <v>45390</v>
      </c>
      <c r="K2614" s="3" t="str">
        <f>TEXT(Table1[[#This Row],[delivery_date]]-Table1[[#This Row],[order_date]],"D")</f>
        <v>1</v>
      </c>
      <c r="L2614" s="2" t="s">
        <v>31</v>
      </c>
      <c r="M2614" s="2" t="s">
        <v>22</v>
      </c>
      <c r="N2614" s="2">
        <v>811.34</v>
      </c>
      <c r="O2614" s="2" t="s">
        <v>39</v>
      </c>
      <c r="P2614" s="2">
        <f t="shared" si="80"/>
        <v>3037.4232000000002</v>
      </c>
    </row>
    <row r="2615" spans="1:16" ht="14.25" customHeight="1" x14ac:dyDescent="0.35">
      <c r="A2615" s="2" t="s">
        <v>2646</v>
      </c>
      <c r="B2615" s="2" t="s">
        <v>19</v>
      </c>
      <c r="C2615" s="2" t="s">
        <v>20</v>
      </c>
      <c r="D2615" s="2">
        <v>3038.22</v>
      </c>
      <c r="E2615" s="2">
        <v>0.36</v>
      </c>
      <c r="F2615" s="2">
        <f t="shared" si="81"/>
        <v>1093.7592</v>
      </c>
      <c r="G2615" s="2">
        <v>2</v>
      </c>
      <c r="H2615" s="2" t="str">
        <f>TEXT(Table1[[#This Row],[order_date]],"mmmm")</f>
        <v>June</v>
      </c>
      <c r="I2615" s="3">
        <v>45466</v>
      </c>
      <c r="J2615" s="3">
        <v>45469</v>
      </c>
      <c r="K2615" s="3" t="str">
        <f>TEXT(Table1[[#This Row],[delivery_date]]-Table1[[#This Row],[order_date]],"D")</f>
        <v>3</v>
      </c>
      <c r="L2615" s="2" t="s">
        <v>15</v>
      </c>
      <c r="M2615" s="2" t="s">
        <v>27</v>
      </c>
      <c r="N2615" s="2">
        <v>455.18</v>
      </c>
      <c r="O2615" s="2" t="s">
        <v>34</v>
      </c>
      <c r="P2615" s="2">
        <f t="shared" si="80"/>
        <v>1944.4607999999998</v>
      </c>
    </row>
    <row r="2616" spans="1:16" ht="14.25" customHeight="1" x14ac:dyDescent="0.35">
      <c r="A2616" s="2" t="s">
        <v>2647</v>
      </c>
      <c r="B2616" s="2" t="s">
        <v>41</v>
      </c>
      <c r="C2616" s="2" t="s">
        <v>14</v>
      </c>
      <c r="D2616" s="2">
        <v>2590.56</v>
      </c>
      <c r="E2616" s="2">
        <v>0.32</v>
      </c>
      <c r="F2616" s="2">
        <f t="shared" si="81"/>
        <v>828.97919999999999</v>
      </c>
      <c r="G2616" s="2">
        <v>6</v>
      </c>
      <c r="H2616" s="2" t="str">
        <f>TEXT(Table1[[#This Row],[order_date]],"mmmm")</f>
        <v>January</v>
      </c>
      <c r="I2616" s="3">
        <v>44938</v>
      </c>
      <c r="J2616" s="3">
        <v>44939</v>
      </c>
      <c r="K2616" s="3" t="str">
        <f>TEXT(Table1[[#This Row],[delivery_date]]-Table1[[#This Row],[order_date]],"D")</f>
        <v>1</v>
      </c>
      <c r="L2616" s="2" t="s">
        <v>15</v>
      </c>
      <c r="M2616" s="2" t="s">
        <v>16</v>
      </c>
      <c r="N2616" s="2">
        <v>525.9</v>
      </c>
      <c r="O2616" s="2" t="s">
        <v>34</v>
      </c>
      <c r="P2616" s="2">
        <f t="shared" si="80"/>
        <v>1761.5808</v>
      </c>
    </row>
    <row r="2617" spans="1:16" ht="14.25" customHeight="1" x14ac:dyDescent="0.35">
      <c r="A2617" s="2" t="s">
        <v>2648</v>
      </c>
      <c r="B2617" s="2" t="s">
        <v>19</v>
      </c>
      <c r="C2617" s="2" t="s">
        <v>14</v>
      </c>
      <c r="D2617" s="2">
        <v>4915.91</v>
      </c>
      <c r="E2617" s="2">
        <v>0.21</v>
      </c>
      <c r="F2617" s="2">
        <f t="shared" si="81"/>
        <v>1032.3410999999999</v>
      </c>
      <c r="G2617" s="2">
        <v>3</v>
      </c>
      <c r="H2617" s="2" t="str">
        <f>TEXT(Table1[[#This Row],[order_date]],"mmmm")</f>
        <v>July</v>
      </c>
      <c r="I2617" s="3">
        <v>45121</v>
      </c>
      <c r="J2617" s="3">
        <v>45127</v>
      </c>
      <c r="K2617" s="3" t="str">
        <f>TEXT(Table1[[#This Row],[delivery_date]]-Table1[[#This Row],[order_date]],"D")</f>
        <v>6</v>
      </c>
      <c r="L2617" s="2" t="s">
        <v>15</v>
      </c>
      <c r="M2617" s="2" t="s">
        <v>16</v>
      </c>
      <c r="N2617" s="2">
        <v>961.96</v>
      </c>
      <c r="O2617" s="2" t="s">
        <v>34</v>
      </c>
      <c r="P2617" s="2">
        <f t="shared" si="80"/>
        <v>3883.5689000000002</v>
      </c>
    </row>
    <row r="2618" spans="1:16" ht="14.25" customHeight="1" x14ac:dyDescent="0.35">
      <c r="A2618" s="2" t="s">
        <v>2649</v>
      </c>
      <c r="B2618" s="2" t="s">
        <v>41</v>
      </c>
      <c r="C2618" s="2" t="s">
        <v>36</v>
      </c>
      <c r="D2618" s="2">
        <v>4706.05</v>
      </c>
      <c r="E2618" s="2">
        <v>0.47</v>
      </c>
      <c r="F2618" s="2">
        <f t="shared" si="81"/>
        <v>2211.8434999999999</v>
      </c>
      <c r="G2618" s="2">
        <v>2</v>
      </c>
      <c r="H2618" s="2" t="str">
        <f>TEXT(Table1[[#This Row],[order_date]],"mmmm")</f>
        <v>September</v>
      </c>
      <c r="I2618" s="3">
        <v>45192</v>
      </c>
      <c r="J2618" s="3">
        <v>45196</v>
      </c>
      <c r="K2618" s="3" t="str">
        <f>TEXT(Table1[[#This Row],[delivery_date]]-Table1[[#This Row],[order_date]],"D")</f>
        <v>4</v>
      </c>
      <c r="L2618" s="2" t="s">
        <v>15</v>
      </c>
      <c r="M2618" s="2" t="s">
        <v>16</v>
      </c>
      <c r="N2618" s="2">
        <v>1393.37</v>
      </c>
      <c r="O2618" s="2" t="s">
        <v>28</v>
      </c>
      <c r="P2618" s="2">
        <f t="shared" si="80"/>
        <v>2494.2065000000002</v>
      </c>
    </row>
    <row r="2619" spans="1:16" ht="14.25" customHeight="1" x14ac:dyDescent="0.35">
      <c r="A2619" s="2" t="s">
        <v>2650</v>
      </c>
      <c r="B2619" s="2" t="s">
        <v>13</v>
      </c>
      <c r="C2619" s="2" t="s">
        <v>26</v>
      </c>
      <c r="D2619" s="2">
        <v>4781.6400000000003</v>
      </c>
      <c r="E2619" s="2">
        <v>0.39</v>
      </c>
      <c r="F2619" s="2">
        <f t="shared" si="81"/>
        <v>1864.8396000000002</v>
      </c>
      <c r="G2619" s="2">
        <v>6</v>
      </c>
      <c r="H2619" s="2" t="str">
        <f>TEXT(Table1[[#This Row],[order_date]],"mmmm")</f>
        <v>November</v>
      </c>
      <c r="I2619" s="3">
        <v>45609</v>
      </c>
      <c r="J2619" s="3">
        <v>45616</v>
      </c>
      <c r="K2619" s="3" t="str">
        <f>TEXT(Table1[[#This Row],[delivery_date]]-Table1[[#This Row],[order_date]],"D")</f>
        <v>7</v>
      </c>
      <c r="L2619" s="2" t="s">
        <v>15</v>
      </c>
      <c r="M2619" s="2" t="s">
        <v>22</v>
      </c>
      <c r="N2619" s="2">
        <v>315.11</v>
      </c>
      <c r="O2619" s="2" t="s">
        <v>34</v>
      </c>
      <c r="P2619" s="2">
        <f t="shared" si="80"/>
        <v>2916.8004000000001</v>
      </c>
    </row>
    <row r="2620" spans="1:16" ht="14.25" customHeight="1" x14ac:dyDescent="0.35">
      <c r="A2620" s="2" t="s">
        <v>2651</v>
      </c>
      <c r="B2620" s="2" t="s">
        <v>13</v>
      </c>
      <c r="C2620" s="2" t="s">
        <v>14</v>
      </c>
      <c r="D2620" s="2">
        <v>4418.49</v>
      </c>
      <c r="E2620" s="2">
        <v>0.13</v>
      </c>
      <c r="F2620" s="2">
        <f t="shared" si="81"/>
        <v>574.40369999999996</v>
      </c>
      <c r="G2620" s="2">
        <v>7</v>
      </c>
      <c r="H2620" s="2" t="str">
        <f>TEXT(Table1[[#This Row],[order_date]],"mmmm")</f>
        <v>December</v>
      </c>
      <c r="I2620" s="3">
        <v>45263</v>
      </c>
      <c r="J2620" s="3">
        <v>45266</v>
      </c>
      <c r="K2620" s="3" t="str">
        <f>TEXT(Table1[[#This Row],[delivery_date]]-Table1[[#This Row],[order_date]],"D")</f>
        <v>3</v>
      </c>
      <c r="L2620" s="2" t="s">
        <v>21</v>
      </c>
      <c r="M2620" s="2" t="s">
        <v>22</v>
      </c>
      <c r="N2620" s="2">
        <v>528.04999999999995</v>
      </c>
      <c r="O2620" s="2" t="s">
        <v>34</v>
      </c>
      <c r="P2620" s="2">
        <f t="shared" si="80"/>
        <v>3844.0862999999999</v>
      </c>
    </row>
    <row r="2621" spans="1:16" ht="14.25" customHeight="1" x14ac:dyDescent="0.35">
      <c r="A2621" s="2" t="s">
        <v>2652</v>
      </c>
      <c r="B2621" s="2" t="s">
        <v>13</v>
      </c>
      <c r="C2621" s="2" t="s">
        <v>20</v>
      </c>
      <c r="D2621" s="2">
        <v>1350.26</v>
      </c>
      <c r="E2621" s="2">
        <v>0.23</v>
      </c>
      <c r="F2621" s="2">
        <f t="shared" si="81"/>
        <v>310.5598</v>
      </c>
      <c r="G2621" s="2">
        <v>4</v>
      </c>
      <c r="H2621" s="2" t="str">
        <f>TEXT(Table1[[#This Row],[order_date]],"mmmm")</f>
        <v>October</v>
      </c>
      <c r="I2621" s="3">
        <v>45202</v>
      </c>
      <c r="J2621" s="3">
        <v>45209</v>
      </c>
      <c r="K2621" s="3" t="str">
        <f>TEXT(Table1[[#This Row],[delivery_date]]-Table1[[#This Row],[order_date]],"D")</f>
        <v>7</v>
      </c>
      <c r="L2621" s="2" t="s">
        <v>21</v>
      </c>
      <c r="M2621" s="2" t="s">
        <v>27</v>
      </c>
      <c r="N2621" s="2">
        <v>266.62</v>
      </c>
      <c r="O2621" s="2" t="s">
        <v>23</v>
      </c>
      <c r="P2621" s="2">
        <f t="shared" si="80"/>
        <v>1039.7002</v>
      </c>
    </row>
    <row r="2622" spans="1:16" ht="14.25" customHeight="1" x14ac:dyDescent="0.35">
      <c r="A2622" s="2" t="s">
        <v>2653</v>
      </c>
      <c r="B2622" s="2" t="s">
        <v>13</v>
      </c>
      <c r="C2622" s="2" t="s">
        <v>33</v>
      </c>
      <c r="D2622" s="2">
        <v>1814.88</v>
      </c>
      <c r="E2622" s="2">
        <v>0.44</v>
      </c>
      <c r="F2622" s="2">
        <f t="shared" si="81"/>
        <v>798.54720000000009</v>
      </c>
      <c r="G2622" s="2">
        <v>9</v>
      </c>
      <c r="H2622" s="2" t="str">
        <f>TEXT(Table1[[#This Row],[order_date]],"mmmm")</f>
        <v>May</v>
      </c>
      <c r="I2622" s="3">
        <v>45420</v>
      </c>
      <c r="J2622" s="3">
        <v>45423</v>
      </c>
      <c r="K2622" s="3" t="str">
        <f>TEXT(Table1[[#This Row],[delivery_date]]-Table1[[#This Row],[order_date]],"D")</f>
        <v>3</v>
      </c>
      <c r="L2622" s="2" t="s">
        <v>15</v>
      </c>
      <c r="M2622" s="2" t="s">
        <v>22</v>
      </c>
      <c r="N2622" s="2">
        <v>434.11</v>
      </c>
      <c r="O2622" s="2" t="s">
        <v>48</v>
      </c>
      <c r="P2622" s="2">
        <f t="shared" si="80"/>
        <v>1016.3328</v>
      </c>
    </row>
    <row r="2623" spans="1:16" ht="14.25" customHeight="1" x14ac:dyDescent="0.35">
      <c r="A2623" s="2" t="s">
        <v>2654</v>
      </c>
      <c r="B2623" s="2" t="s">
        <v>13</v>
      </c>
      <c r="C2623" s="2" t="s">
        <v>14</v>
      </c>
      <c r="D2623" s="2">
        <v>1232.17</v>
      </c>
      <c r="E2623" s="2">
        <v>0.01</v>
      </c>
      <c r="F2623" s="2">
        <f t="shared" si="81"/>
        <v>12.321700000000002</v>
      </c>
      <c r="G2623" s="2">
        <v>3</v>
      </c>
      <c r="H2623" s="2" t="str">
        <f>TEXT(Table1[[#This Row],[order_date]],"mmmm")</f>
        <v>September</v>
      </c>
      <c r="I2623" s="3">
        <v>45171</v>
      </c>
      <c r="J2623" s="3">
        <v>45174</v>
      </c>
      <c r="K2623" s="3" t="str">
        <f>TEXT(Table1[[#This Row],[delivery_date]]-Table1[[#This Row],[order_date]],"D")</f>
        <v>3</v>
      </c>
      <c r="L2623" s="2" t="s">
        <v>15</v>
      </c>
      <c r="M2623" s="2" t="s">
        <v>27</v>
      </c>
      <c r="N2623" s="2">
        <v>336.95</v>
      </c>
      <c r="O2623" s="2" t="s">
        <v>23</v>
      </c>
      <c r="P2623" s="2">
        <f t="shared" si="80"/>
        <v>1219.8483000000001</v>
      </c>
    </row>
    <row r="2624" spans="1:16" ht="14.25" customHeight="1" x14ac:dyDescent="0.35">
      <c r="A2624" s="2" t="s">
        <v>2655</v>
      </c>
      <c r="B2624" s="2" t="s">
        <v>19</v>
      </c>
      <c r="C2624" s="2" t="s">
        <v>20</v>
      </c>
      <c r="D2624" s="2">
        <v>4932.2700000000004</v>
      </c>
      <c r="E2624" s="2">
        <v>0.28999999999999998</v>
      </c>
      <c r="F2624" s="2">
        <f t="shared" si="81"/>
        <v>1430.3583000000001</v>
      </c>
      <c r="G2624" s="2">
        <v>2</v>
      </c>
      <c r="H2624" s="2" t="str">
        <f>TEXT(Table1[[#This Row],[order_date]],"mmmm")</f>
        <v>January</v>
      </c>
      <c r="I2624" s="3">
        <v>44954</v>
      </c>
      <c r="J2624" s="3">
        <v>44960</v>
      </c>
      <c r="K2624" s="3" t="str">
        <f>TEXT(Table1[[#This Row],[delivery_date]]-Table1[[#This Row],[order_date]],"D")</f>
        <v>6</v>
      </c>
      <c r="L2624" s="2" t="s">
        <v>15</v>
      </c>
      <c r="M2624" s="2" t="s">
        <v>16</v>
      </c>
      <c r="N2624" s="2">
        <v>368.04</v>
      </c>
      <c r="O2624" s="2" t="s">
        <v>17</v>
      </c>
      <c r="P2624" s="2">
        <f t="shared" si="80"/>
        <v>3501.9117000000006</v>
      </c>
    </row>
    <row r="2625" spans="1:16" ht="14.25" customHeight="1" x14ac:dyDescent="0.35">
      <c r="A2625" s="2" t="s">
        <v>2656</v>
      </c>
      <c r="B2625" s="2" t="s">
        <v>19</v>
      </c>
      <c r="C2625" s="2" t="s">
        <v>33</v>
      </c>
      <c r="D2625" s="2">
        <v>848.04</v>
      </c>
      <c r="E2625" s="2">
        <v>0.12</v>
      </c>
      <c r="F2625" s="2">
        <f t="shared" si="81"/>
        <v>101.76479999999999</v>
      </c>
      <c r="G2625" s="2">
        <v>5</v>
      </c>
      <c r="H2625" s="2" t="str">
        <f>TEXT(Table1[[#This Row],[order_date]],"mmmm")</f>
        <v>July</v>
      </c>
      <c r="I2625" s="3">
        <v>45130</v>
      </c>
      <c r="J2625" s="3">
        <v>45135</v>
      </c>
      <c r="K2625" s="3" t="str">
        <f>TEXT(Table1[[#This Row],[delivery_date]]-Table1[[#This Row],[order_date]],"D")</f>
        <v>5</v>
      </c>
      <c r="L2625" s="2" t="s">
        <v>21</v>
      </c>
      <c r="M2625" s="2" t="s">
        <v>27</v>
      </c>
      <c r="N2625" s="2">
        <v>101.64</v>
      </c>
      <c r="O2625" s="2" t="s">
        <v>48</v>
      </c>
      <c r="P2625" s="2">
        <f t="shared" si="80"/>
        <v>746.27519999999993</v>
      </c>
    </row>
    <row r="2626" spans="1:16" ht="14.25" customHeight="1" x14ac:dyDescent="0.35">
      <c r="A2626" s="2" t="s">
        <v>2657</v>
      </c>
      <c r="B2626" s="2" t="s">
        <v>19</v>
      </c>
      <c r="C2626" s="2" t="s">
        <v>36</v>
      </c>
      <c r="D2626" s="2">
        <v>1895.91</v>
      </c>
      <c r="E2626" s="2">
        <v>0.03</v>
      </c>
      <c r="F2626" s="2">
        <f t="shared" si="81"/>
        <v>56.877299999999998</v>
      </c>
      <c r="G2626" s="2">
        <v>9</v>
      </c>
      <c r="H2626" s="2" t="str">
        <f>TEXT(Table1[[#This Row],[order_date]],"mmmm")</f>
        <v>November</v>
      </c>
      <c r="I2626" s="3">
        <v>45239</v>
      </c>
      <c r="J2626" s="3">
        <v>45244</v>
      </c>
      <c r="K2626" s="3" t="str">
        <f>TEXT(Table1[[#This Row],[delivery_date]]-Table1[[#This Row],[order_date]],"D")</f>
        <v>5</v>
      </c>
      <c r="L2626" s="2" t="s">
        <v>21</v>
      </c>
      <c r="M2626" s="2" t="s">
        <v>27</v>
      </c>
      <c r="N2626" s="2">
        <v>148.59</v>
      </c>
      <c r="O2626" s="2" t="s">
        <v>28</v>
      </c>
      <c r="P2626" s="2">
        <f t="shared" ref="P2626:P2689" si="82">D2626-F2626</f>
        <v>1839.0327</v>
      </c>
    </row>
    <row r="2627" spans="1:16" ht="14.25" customHeight="1" x14ac:dyDescent="0.35">
      <c r="A2627" s="2" t="s">
        <v>2658</v>
      </c>
      <c r="B2627" s="2" t="s">
        <v>41</v>
      </c>
      <c r="C2627" s="2" t="s">
        <v>14</v>
      </c>
      <c r="D2627" s="2">
        <v>1075.32</v>
      </c>
      <c r="E2627" s="2">
        <v>0.46</v>
      </c>
      <c r="F2627" s="2">
        <f t="shared" ref="F2627:F2690" si="83">D2627*E2627</f>
        <v>494.6472</v>
      </c>
      <c r="G2627" s="2">
        <v>1</v>
      </c>
      <c r="H2627" s="2" t="str">
        <f>TEXT(Table1[[#This Row],[order_date]],"mmmm")</f>
        <v>December</v>
      </c>
      <c r="I2627" s="3">
        <v>45291</v>
      </c>
      <c r="J2627" s="3">
        <v>45298</v>
      </c>
      <c r="K2627" s="3" t="str">
        <f>TEXT(Table1[[#This Row],[delivery_date]]-Table1[[#This Row],[order_date]],"D")</f>
        <v>7</v>
      </c>
      <c r="L2627" s="2" t="s">
        <v>31</v>
      </c>
      <c r="M2627" s="2" t="s">
        <v>16</v>
      </c>
      <c r="N2627" s="2">
        <v>73.44</v>
      </c>
      <c r="O2627" s="2" t="s">
        <v>28</v>
      </c>
      <c r="P2627" s="2">
        <f t="shared" si="82"/>
        <v>580.67279999999994</v>
      </c>
    </row>
    <row r="2628" spans="1:16" ht="14.25" customHeight="1" x14ac:dyDescent="0.35">
      <c r="A2628" s="2" t="s">
        <v>2659</v>
      </c>
      <c r="B2628" s="2" t="s">
        <v>41</v>
      </c>
      <c r="C2628" s="2" t="s">
        <v>14</v>
      </c>
      <c r="D2628" s="2">
        <v>1194.92</v>
      </c>
      <c r="E2628" s="2">
        <v>0.41</v>
      </c>
      <c r="F2628" s="2">
        <f t="shared" si="83"/>
        <v>489.91719999999998</v>
      </c>
      <c r="G2628" s="2">
        <v>6</v>
      </c>
      <c r="H2628" s="2" t="str">
        <f>TEXT(Table1[[#This Row],[order_date]],"mmmm")</f>
        <v>February</v>
      </c>
      <c r="I2628" s="3">
        <v>44963</v>
      </c>
      <c r="J2628" s="3">
        <v>44967</v>
      </c>
      <c r="K2628" s="3" t="str">
        <f>TEXT(Table1[[#This Row],[delivery_date]]-Table1[[#This Row],[order_date]],"D")</f>
        <v>4</v>
      </c>
      <c r="L2628" s="2" t="s">
        <v>21</v>
      </c>
      <c r="M2628" s="2" t="s">
        <v>16</v>
      </c>
      <c r="N2628" s="2">
        <v>65.42</v>
      </c>
      <c r="O2628" s="2" t="s">
        <v>23</v>
      </c>
      <c r="P2628" s="2">
        <f t="shared" si="82"/>
        <v>705.00280000000009</v>
      </c>
    </row>
    <row r="2629" spans="1:16" ht="14.25" customHeight="1" x14ac:dyDescent="0.35">
      <c r="A2629" s="2" t="s">
        <v>2660</v>
      </c>
      <c r="B2629" s="2" t="s">
        <v>41</v>
      </c>
      <c r="C2629" s="2" t="s">
        <v>20</v>
      </c>
      <c r="D2629" s="2">
        <v>1310.73</v>
      </c>
      <c r="E2629" s="2">
        <v>0.09</v>
      </c>
      <c r="F2629" s="2">
        <f t="shared" si="83"/>
        <v>117.9657</v>
      </c>
      <c r="G2629" s="2">
        <v>8</v>
      </c>
      <c r="H2629" s="2" t="str">
        <f>TEXT(Table1[[#This Row],[order_date]],"mmmm")</f>
        <v>January</v>
      </c>
      <c r="I2629" s="3">
        <v>45318</v>
      </c>
      <c r="J2629" s="3">
        <v>45324</v>
      </c>
      <c r="K2629" s="3" t="str">
        <f>TEXT(Table1[[#This Row],[delivery_date]]-Table1[[#This Row],[order_date]],"D")</f>
        <v>6</v>
      </c>
      <c r="L2629" s="2" t="s">
        <v>31</v>
      </c>
      <c r="M2629" s="2" t="s">
        <v>22</v>
      </c>
      <c r="N2629" s="2">
        <v>329.02</v>
      </c>
      <c r="O2629" s="2" t="s">
        <v>34</v>
      </c>
      <c r="P2629" s="2">
        <f t="shared" si="82"/>
        <v>1192.7643</v>
      </c>
    </row>
    <row r="2630" spans="1:16" ht="14.25" customHeight="1" x14ac:dyDescent="0.35">
      <c r="A2630" s="2" t="s">
        <v>2661</v>
      </c>
      <c r="B2630" s="2" t="s">
        <v>41</v>
      </c>
      <c r="C2630" s="2" t="s">
        <v>26</v>
      </c>
      <c r="D2630" s="2">
        <v>3234.39</v>
      </c>
      <c r="E2630" s="2">
        <v>0.42</v>
      </c>
      <c r="F2630" s="2">
        <f t="shared" si="83"/>
        <v>1358.4437999999998</v>
      </c>
      <c r="G2630" s="2">
        <v>7</v>
      </c>
      <c r="H2630" s="2" t="str">
        <f>TEXT(Table1[[#This Row],[order_date]],"mmmm")</f>
        <v>September</v>
      </c>
      <c r="I2630" s="3">
        <v>45543</v>
      </c>
      <c r="J2630" s="3">
        <v>45546</v>
      </c>
      <c r="K2630" s="3" t="str">
        <f>TEXT(Table1[[#This Row],[delivery_date]]-Table1[[#This Row],[order_date]],"D")</f>
        <v>3</v>
      </c>
      <c r="L2630" s="2" t="s">
        <v>31</v>
      </c>
      <c r="M2630" s="2" t="s">
        <v>27</v>
      </c>
      <c r="N2630" s="2">
        <v>288.14</v>
      </c>
      <c r="O2630" s="2" t="s">
        <v>28</v>
      </c>
      <c r="P2630" s="2">
        <f t="shared" si="82"/>
        <v>1875.9462000000001</v>
      </c>
    </row>
    <row r="2631" spans="1:16" ht="14.25" customHeight="1" x14ac:dyDescent="0.35">
      <c r="A2631" s="2" t="s">
        <v>2662</v>
      </c>
      <c r="B2631" s="2" t="s">
        <v>13</v>
      </c>
      <c r="C2631" s="2" t="s">
        <v>36</v>
      </c>
      <c r="D2631" s="2">
        <v>472.64</v>
      </c>
      <c r="E2631" s="2">
        <v>7.0000000000000007E-2</v>
      </c>
      <c r="F2631" s="2">
        <f t="shared" si="83"/>
        <v>33.084800000000001</v>
      </c>
      <c r="G2631" s="2">
        <v>6</v>
      </c>
      <c r="H2631" s="2" t="str">
        <f>TEXT(Table1[[#This Row],[order_date]],"mmmm")</f>
        <v>August</v>
      </c>
      <c r="I2631" s="3">
        <v>45169</v>
      </c>
      <c r="J2631" s="3">
        <v>45176</v>
      </c>
      <c r="K2631" s="3" t="str">
        <f>TEXT(Table1[[#This Row],[delivery_date]]-Table1[[#This Row],[order_date]],"D")</f>
        <v>7</v>
      </c>
      <c r="L2631" s="2" t="s">
        <v>15</v>
      </c>
      <c r="M2631" s="2" t="s">
        <v>22</v>
      </c>
      <c r="N2631" s="2">
        <v>69.45</v>
      </c>
      <c r="O2631" s="2" t="s">
        <v>39</v>
      </c>
      <c r="P2631" s="2">
        <f t="shared" si="82"/>
        <v>439.55520000000001</v>
      </c>
    </row>
    <row r="2632" spans="1:16" ht="14.25" customHeight="1" x14ac:dyDescent="0.35">
      <c r="A2632" s="2" t="s">
        <v>2663</v>
      </c>
      <c r="B2632" s="2" t="s">
        <v>13</v>
      </c>
      <c r="C2632" s="2" t="s">
        <v>26</v>
      </c>
      <c r="D2632" s="2">
        <v>2905.4</v>
      </c>
      <c r="E2632" s="2">
        <v>0.24</v>
      </c>
      <c r="F2632" s="2">
        <f t="shared" si="83"/>
        <v>697.29600000000005</v>
      </c>
      <c r="G2632" s="2">
        <v>3</v>
      </c>
      <c r="H2632" s="2" t="str">
        <f>TEXT(Table1[[#This Row],[order_date]],"mmmm")</f>
        <v>April</v>
      </c>
      <c r="I2632" s="3">
        <v>45026</v>
      </c>
      <c r="J2632" s="3">
        <v>45029</v>
      </c>
      <c r="K2632" s="3" t="str">
        <f>TEXT(Table1[[#This Row],[delivery_date]]-Table1[[#This Row],[order_date]],"D")</f>
        <v>3</v>
      </c>
      <c r="L2632" s="2" t="s">
        <v>15</v>
      </c>
      <c r="M2632" s="2" t="s">
        <v>27</v>
      </c>
      <c r="N2632" s="2">
        <v>154.05000000000001</v>
      </c>
      <c r="O2632" s="2" t="s">
        <v>39</v>
      </c>
      <c r="P2632" s="2">
        <f t="shared" si="82"/>
        <v>2208.1040000000003</v>
      </c>
    </row>
    <row r="2633" spans="1:16" ht="14.25" customHeight="1" x14ac:dyDescent="0.35">
      <c r="A2633" s="2" t="s">
        <v>2664</v>
      </c>
      <c r="B2633" s="2" t="s">
        <v>13</v>
      </c>
      <c r="C2633" s="2" t="s">
        <v>14</v>
      </c>
      <c r="D2633" s="2">
        <v>4114.5</v>
      </c>
      <c r="E2633" s="2">
        <v>0.36</v>
      </c>
      <c r="F2633" s="2">
        <f t="shared" si="83"/>
        <v>1481.22</v>
      </c>
      <c r="G2633" s="2">
        <v>9</v>
      </c>
      <c r="H2633" s="2" t="str">
        <f>TEXT(Table1[[#This Row],[order_date]],"mmmm")</f>
        <v>February</v>
      </c>
      <c r="I2633" s="3">
        <v>44970</v>
      </c>
      <c r="J2633" s="3">
        <v>44973</v>
      </c>
      <c r="K2633" s="3" t="str">
        <f>TEXT(Table1[[#This Row],[delivery_date]]-Table1[[#This Row],[order_date]],"D")</f>
        <v>3</v>
      </c>
      <c r="L2633" s="2" t="s">
        <v>31</v>
      </c>
      <c r="M2633" s="2" t="s">
        <v>27</v>
      </c>
      <c r="N2633" s="2">
        <v>1059.24</v>
      </c>
      <c r="O2633" s="2" t="s">
        <v>39</v>
      </c>
      <c r="P2633" s="2">
        <f t="shared" si="82"/>
        <v>2633.2799999999997</v>
      </c>
    </row>
    <row r="2634" spans="1:16" ht="14.25" customHeight="1" x14ac:dyDescent="0.35">
      <c r="A2634" s="2" t="s">
        <v>2665</v>
      </c>
      <c r="B2634" s="2" t="s">
        <v>25</v>
      </c>
      <c r="C2634" s="2" t="s">
        <v>26</v>
      </c>
      <c r="D2634" s="2">
        <v>3855.97</v>
      </c>
      <c r="E2634" s="2">
        <v>0.27</v>
      </c>
      <c r="F2634" s="2">
        <f t="shared" si="83"/>
        <v>1041.1119000000001</v>
      </c>
      <c r="G2634" s="2">
        <v>5</v>
      </c>
      <c r="H2634" s="2" t="str">
        <f>TEXT(Table1[[#This Row],[order_date]],"mmmm")</f>
        <v>March</v>
      </c>
      <c r="I2634" s="3">
        <v>44991</v>
      </c>
      <c r="J2634" s="3">
        <v>44996</v>
      </c>
      <c r="K2634" s="3" t="str">
        <f>TEXT(Table1[[#This Row],[delivery_date]]-Table1[[#This Row],[order_date]],"D")</f>
        <v>5</v>
      </c>
      <c r="L2634" s="2" t="s">
        <v>15</v>
      </c>
      <c r="M2634" s="2" t="s">
        <v>16</v>
      </c>
      <c r="N2634" s="2">
        <v>296.85000000000002</v>
      </c>
      <c r="O2634" s="2" t="s">
        <v>48</v>
      </c>
      <c r="P2634" s="2">
        <f t="shared" si="82"/>
        <v>2814.8580999999995</v>
      </c>
    </row>
    <row r="2635" spans="1:16" ht="14.25" customHeight="1" x14ac:dyDescent="0.35">
      <c r="A2635" s="2" t="s">
        <v>2666</v>
      </c>
      <c r="B2635" s="2" t="s">
        <v>19</v>
      </c>
      <c r="C2635" s="2" t="s">
        <v>33</v>
      </c>
      <c r="D2635" s="2">
        <v>840.74</v>
      </c>
      <c r="E2635" s="2">
        <v>0.43</v>
      </c>
      <c r="F2635" s="2">
        <f t="shared" si="83"/>
        <v>361.51819999999998</v>
      </c>
      <c r="G2635" s="2">
        <v>1</v>
      </c>
      <c r="H2635" s="2" t="str">
        <f>TEXT(Table1[[#This Row],[order_date]],"mmmm")</f>
        <v>June</v>
      </c>
      <c r="I2635" s="3">
        <v>45104</v>
      </c>
      <c r="J2635" s="3">
        <v>45108</v>
      </c>
      <c r="K2635" s="3" t="str">
        <f>TEXT(Table1[[#This Row],[delivery_date]]-Table1[[#This Row],[order_date]],"D")</f>
        <v>4</v>
      </c>
      <c r="L2635" s="2" t="s">
        <v>31</v>
      </c>
      <c r="M2635" s="2" t="s">
        <v>16</v>
      </c>
      <c r="N2635" s="2">
        <v>135.44</v>
      </c>
      <c r="O2635" s="2" t="s">
        <v>17</v>
      </c>
      <c r="P2635" s="2">
        <f t="shared" si="82"/>
        <v>479.22180000000003</v>
      </c>
    </row>
    <row r="2636" spans="1:16" ht="14.25" customHeight="1" x14ac:dyDescent="0.35">
      <c r="A2636" s="2" t="s">
        <v>2667</v>
      </c>
      <c r="B2636" s="2" t="s">
        <v>41</v>
      </c>
      <c r="C2636" s="2" t="s">
        <v>36</v>
      </c>
      <c r="D2636" s="2">
        <v>4582.1899999999996</v>
      </c>
      <c r="E2636" s="2">
        <v>0.31</v>
      </c>
      <c r="F2636" s="2">
        <f t="shared" si="83"/>
        <v>1420.4788999999998</v>
      </c>
      <c r="G2636" s="2">
        <v>9</v>
      </c>
      <c r="H2636" s="2" t="str">
        <f>TEXT(Table1[[#This Row],[order_date]],"mmmm")</f>
        <v>May</v>
      </c>
      <c r="I2636" s="3">
        <v>45073</v>
      </c>
      <c r="J2636" s="3">
        <v>45076</v>
      </c>
      <c r="K2636" s="3" t="str">
        <f>TEXT(Table1[[#This Row],[delivery_date]]-Table1[[#This Row],[order_date]],"D")</f>
        <v>3</v>
      </c>
      <c r="L2636" s="2" t="s">
        <v>15</v>
      </c>
      <c r="M2636" s="2" t="s">
        <v>27</v>
      </c>
      <c r="N2636" s="2">
        <v>641.79</v>
      </c>
      <c r="O2636" s="2" t="s">
        <v>17</v>
      </c>
      <c r="P2636" s="2">
        <f t="shared" si="82"/>
        <v>3161.7110999999995</v>
      </c>
    </row>
    <row r="2637" spans="1:16" ht="14.25" customHeight="1" x14ac:dyDescent="0.35">
      <c r="A2637" s="2" t="s">
        <v>2668</v>
      </c>
      <c r="B2637" s="2" t="s">
        <v>41</v>
      </c>
      <c r="C2637" s="2" t="s">
        <v>26</v>
      </c>
      <c r="D2637" s="2">
        <v>3873.44</v>
      </c>
      <c r="E2637" s="2">
        <v>0.22</v>
      </c>
      <c r="F2637" s="2">
        <f t="shared" si="83"/>
        <v>852.15679999999998</v>
      </c>
      <c r="G2637" s="2">
        <v>9</v>
      </c>
      <c r="H2637" s="2" t="str">
        <f>TEXT(Table1[[#This Row],[order_date]],"mmmm")</f>
        <v>July</v>
      </c>
      <c r="I2637" s="3">
        <v>45487</v>
      </c>
      <c r="J2637" s="3">
        <v>45494</v>
      </c>
      <c r="K2637" s="3" t="str">
        <f>TEXT(Table1[[#This Row],[delivery_date]]-Table1[[#This Row],[order_date]],"D")</f>
        <v>7</v>
      </c>
      <c r="L2637" s="2" t="s">
        <v>21</v>
      </c>
      <c r="M2637" s="2" t="s">
        <v>22</v>
      </c>
      <c r="N2637" s="2">
        <v>439.51</v>
      </c>
      <c r="O2637" s="2" t="s">
        <v>23</v>
      </c>
      <c r="P2637" s="2">
        <f t="shared" si="82"/>
        <v>3021.2831999999999</v>
      </c>
    </row>
    <row r="2638" spans="1:16" ht="14.25" customHeight="1" x14ac:dyDescent="0.35">
      <c r="A2638" s="2" t="s">
        <v>2669</v>
      </c>
      <c r="B2638" s="2" t="s">
        <v>13</v>
      </c>
      <c r="C2638" s="2" t="s">
        <v>33</v>
      </c>
      <c r="D2638" s="2">
        <v>125.98</v>
      </c>
      <c r="E2638" s="2">
        <v>0.46</v>
      </c>
      <c r="F2638" s="2">
        <f t="shared" si="83"/>
        <v>57.950800000000001</v>
      </c>
      <c r="G2638" s="2">
        <v>1</v>
      </c>
      <c r="H2638" s="2" t="str">
        <f>TEXT(Table1[[#This Row],[order_date]],"mmmm")</f>
        <v>March</v>
      </c>
      <c r="I2638" s="3">
        <v>44993</v>
      </c>
      <c r="J2638" s="3">
        <v>44996</v>
      </c>
      <c r="K2638" s="3" t="str">
        <f>TEXT(Table1[[#This Row],[delivery_date]]-Table1[[#This Row],[order_date]],"D")</f>
        <v>3</v>
      </c>
      <c r="L2638" s="2" t="s">
        <v>15</v>
      </c>
      <c r="M2638" s="2" t="s">
        <v>22</v>
      </c>
      <c r="N2638" s="2">
        <v>20.83</v>
      </c>
      <c r="O2638" s="2" t="s">
        <v>17</v>
      </c>
      <c r="P2638" s="2">
        <f t="shared" si="82"/>
        <v>68.029200000000003</v>
      </c>
    </row>
    <row r="2639" spans="1:16" ht="14.25" customHeight="1" x14ac:dyDescent="0.35">
      <c r="A2639" s="2" t="s">
        <v>2670</v>
      </c>
      <c r="B2639" s="2" t="s">
        <v>41</v>
      </c>
      <c r="C2639" s="2" t="s">
        <v>20</v>
      </c>
      <c r="D2639" s="2">
        <v>3713.13</v>
      </c>
      <c r="E2639" s="2">
        <v>0.02</v>
      </c>
      <c r="F2639" s="2">
        <f t="shared" si="83"/>
        <v>74.262600000000006</v>
      </c>
      <c r="G2639" s="2">
        <v>7</v>
      </c>
      <c r="H2639" s="2" t="str">
        <f>TEXT(Table1[[#This Row],[order_date]],"mmmm")</f>
        <v>December</v>
      </c>
      <c r="I2639" s="3">
        <v>45273</v>
      </c>
      <c r="J2639" s="3">
        <v>45280</v>
      </c>
      <c r="K2639" s="3" t="str">
        <f>TEXT(Table1[[#This Row],[delivery_date]]-Table1[[#This Row],[order_date]],"D")</f>
        <v>7</v>
      </c>
      <c r="L2639" s="2" t="s">
        <v>31</v>
      </c>
      <c r="M2639" s="2" t="s">
        <v>27</v>
      </c>
      <c r="N2639" s="2">
        <v>222.16</v>
      </c>
      <c r="O2639" s="2" t="s">
        <v>48</v>
      </c>
      <c r="P2639" s="2">
        <f t="shared" si="82"/>
        <v>3638.8674000000001</v>
      </c>
    </row>
    <row r="2640" spans="1:16" ht="14.25" customHeight="1" x14ac:dyDescent="0.35">
      <c r="A2640" s="2" t="s">
        <v>2671</v>
      </c>
      <c r="B2640" s="2" t="s">
        <v>41</v>
      </c>
      <c r="C2640" s="2" t="s">
        <v>26</v>
      </c>
      <c r="D2640" s="2">
        <v>3713.37</v>
      </c>
      <c r="E2640" s="2">
        <v>0.24</v>
      </c>
      <c r="F2640" s="2">
        <f t="shared" si="83"/>
        <v>891.2088</v>
      </c>
      <c r="G2640" s="2">
        <v>9</v>
      </c>
      <c r="H2640" s="2" t="str">
        <f>TEXT(Table1[[#This Row],[order_date]],"mmmm")</f>
        <v>February</v>
      </c>
      <c r="I2640" s="3">
        <v>44972</v>
      </c>
      <c r="J2640" s="3">
        <v>44974</v>
      </c>
      <c r="K2640" s="3" t="str">
        <f>TEXT(Table1[[#This Row],[delivery_date]]-Table1[[#This Row],[order_date]],"D")</f>
        <v>2</v>
      </c>
      <c r="L2640" s="2" t="s">
        <v>31</v>
      </c>
      <c r="M2640" s="2" t="s">
        <v>16</v>
      </c>
      <c r="N2640" s="2">
        <v>523.95000000000005</v>
      </c>
      <c r="O2640" s="2" t="s">
        <v>48</v>
      </c>
      <c r="P2640" s="2">
        <f t="shared" si="82"/>
        <v>2822.1612</v>
      </c>
    </row>
    <row r="2641" spans="1:16" ht="14.25" customHeight="1" x14ac:dyDescent="0.35">
      <c r="A2641" s="2" t="s">
        <v>2672</v>
      </c>
      <c r="B2641" s="2" t="s">
        <v>19</v>
      </c>
      <c r="C2641" s="2" t="s">
        <v>36</v>
      </c>
      <c r="D2641" s="2">
        <v>2534.4</v>
      </c>
      <c r="E2641" s="2">
        <v>0.33</v>
      </c>
      <c r="F2641" s="2">
        <f t="shared" si="83"/>
        <v>836.35200000000009</v>
      </c>
      <c r="G2641" s="2">
        <v>2</v>
      </c>
      <c r="H2641" s="2" t="str">
        <f>TEXT(Table1[[#This Row],[order_date]],"mmmm")</f>
        <v>March</v>
      </c>
      <c r="I2641" s="3">
        <v>44996</v>
      </c>
      <c r="J2641" s="3">
        <v>45002</v>
      </c>
      <c r="K2641" s="3" t="str">
        <f>TEXT(Table1[[#This Row],[delivery_date]]-Table1[[#This Row],[order_date]],"D")</f>
        <v>6</v>
      </c>
      <c r="L2641" s="2" t="s">
        <v>21</v>
      </c>
      <c r="M2641" s="2" t="s">
        <v>27</v>
      </c>
      <c r="N2641" s="2">
        <v>467.77</v>
      </c>
      <c r="O2641" s="2" t="s">
        <v>39</v>
      </c>
      <c r="P2641" s="2">
        <f t="shared" si="82"/>
        <v>1698.048</v>
      </c>
    </row>
    <row r="2642" spans="1:16" ht="14.25" customHeight="1" x14ac:dyDescent="0.35">
      <c r="A2642" s="2" t="s">
        <v>2673</v>
      </c>
      <c r="B2642" s="2" t="s">
        <v>13</v>
      </c>
      <c r="C2642" s="2" t="s">
        <v>33</v>
      </c>
      <c r="D2642" s="2">
        <v>325.31</v>
      </c>
      <c r="E2642" s="2">
        <v>0.42</v>
      </c>
      <c r="F2642" s="2">
        <f t="shared" si="83"/>
        <v>136.6302</v>
      </c>
      <c r="G2642" s="2">
        <v>6</v>
      </c>
      <c r="H2642" s="2" t="str">
        <f>TEXT(Table1[[#This Row],[order_date]],"mmmm")</f>
        <v>February</v>
      </c>
      <c r="I2642" s="3">
        <v>45340</v>
      </c>
      <c r="J2642" s="3">
        <v>45341</v>
      </c>
      <c r="K2642" s="3" t="str">
        <f>TEXT(Table1[[#This Row],[delivery_date]]-Table1[[#This Row],[order_date]],"D")</f>
        <v>1</v>
      </c>
      <c r="L2642" s="2" t="s">
        <v>31</v>
      </c>
      <c r="M2642" s="2" t="s">
        <v>16</v>
      </c>
      <c r="N2642" s="2">
        <v>65.69</v>
      </c>
      <c r="O2642" s="2" t="s">
        <v>34</v>
      </c>
      <c r="P2642" s="2">
        <f t="shared" si="82"/>
        <v>188.6798</v>
      </c>
    </row>
    <row r="2643" spans="1:16" ht="14.25" customHeight="1" x14ac:dyDescent="0.35">
      <c r="A2643" s="2" t="s">
        <v>2674</v>
      </c>
      <c r="B2643" s="2" t="s">
        <v>19</v>
      </c>
      <c r="C2643" s="2" t="s">
        <v>26</v>
      </c>
      <c r="D2643" s="2">
        <v>2941.54</v>
      </c>
      <c r="E2643" s="2">
        <v>0.27</v>
      </c>
      <c r="F2643" s="2">
        <f t="shared" si="83"/>
        <v>794.21580000000006</v>
      </c>
      <c r="G2643" s="2">
        <v>1</v>
      </c>
      <c r="H2643" s="2" t="str">
        <f>TEXT(Table1[[#This Row],[order_date]],"mmmm")</f>
        <v>March</v>
      </c>
      <c r="I2643" s="3">
        <v>45380</v>
      </c>
      <c r="J2643" s="3">
        <v>45386</v>
      </c>
      <c r="K2643" s="3" t="str">
        <f>TEXT(Table1[[#This Row],[delivery_date]]-Table1[[#This Row],[order_date]],"D")</f>
        <v>6</v>
      </c>
      <c r="L2643" s="2" t="s">
        <v>21</v>
      </c>
      <c r="M2643" s="2" t="s">
        <v>16</v>
      </c>
      <c r="N2643" s="2">
        <v>550.09</v>
      </c>
      <c r="O2643" s="2" t="s">
        <v>23</v>
      </c>
      <c r="P2643" s="2">
        <f t="shared" si="82"/>
        <v>2147.3242</v>
      </c>
    </row>
    <row r="2644" spans="1:16" ht="14.25" customHeight="1" x14ac:dyDescent="0.35">
      <c r="A2644" s="2" t="s">
        <v>2675</v>
      </c>
      <c r="B2644" s="2" t="s">
        <v>25</v>
      </c>
      <c r="C2644" s="2" t="s">
        <v>20</v>
      </c>
      <c r="D2644" s="2">
        <v>3852.16</v>
      </c>
      <c r="E2644" s="2">
        <v>0.44</v>
      </c>
      <c r="F2644" s="2">
        <f t="shared" si="83"/>
        <v>1694.9503999999999</v>
      </c>
      <c r="G2644" s="2">
        <v>3</v>
      </c>
      <c r="H2644" s="2" t="str">
        <f>TEXT(Table1[[#This Row],[order_date]],"mmmm")</f>
        <v>September</v>
      </c>
      <c r="I2644" s="3">
        <v>45547</v>
      </c>
      <c r="J2644" s="3">
        <v>45553</v>
      </c>
      <c r="K2644" s="3" t="str">
        <f>TEXT(Table1[[#This Row],[delivery_date]]-Table1[[#This Row],[order_date]],"D")</f>
        <v>6</v>
      </c>
      <c r="L2644" s="2" t="s">
        <v>21</v>
      </c>
      <c r="M2644" s="2" t="s">
        <v>27</v>
      </c>
      <c r="N2644" s="2">
        <v>630.08000000000004</v>
      </c>
      <c r="O2644" s="2" t="s">
        <v>48</v>
      </c>
      <c r="P2644" s="2">
        <f t="shared" si="82"/>
        <v>2157.2096000000001</v>
      </c>
    </row>
    <row r="2645" spans="1:16" ht="14.25" customHeight="1" x14ac:dyDescent="0.35">
      <c r="A2645" s="2" t="s">
        <v>2676</v>
      </c>
      <c r="B2645" s="2" t="s">
        <v>25</v>
      </c>
      <c r="C2645" s="2" t="s">
        <v>26</v>
      </c>
      <c r="D2645" s="2">
        <v>1427.28</v>
      </c>
      <c r="E2645" s="2">
        <v>0.21</v>
      </c>
      <c r="F2645" s="2">
        <f t="shared" si="83"/>
        <v>299.72879999999998</v>
      </c>
      <c r="G2645" s="2">
        <v>5</v>
      </c>
      <c r="H2645" s="2" t="str">
        <f>TEXT(Table1[[#This Row],[order_date]],"mmmm")</f>
        <v>July</v>
      </c>
      <c r="I2645" s="3">
        <v>45135</v>
      </c>
      <c r="J2645" s="3">
        <v>45141</v>
      </c>
      <c r="K2645" s="3" t="str">
        <f>TEXT(Table1[[#This Row],[delivery_date]]-Table1[[#This Row],[order_date]],"D")</f>
        <v>6</v>
      </c>
      <c r="L2645" s="2" t="s">
        <v>21</v>
      </c>
      <c r="M2645" s="2" t="s">
        <v>27</v>
      </c>
      <c r="N2645" s="2">
        <v>279.91000000000003</v>
      </c>
      <c r="O2645" s="2" t="s">
        <v>28</v>
      </c>
      <c r="P2645" s="2">
        <f t="shared" si="82"/>
        <v>1127.5511999999999</v>
      </c>
    </row>
    <row r="2646" spans="1:16" ht="14.25" customHeight="1" x14ac:dyDescent="0.35">
      <c r="A2646" s="2" t="s">
        <v>2677</v>
      </c>
      <c r="B2646" s="2" t="s">
        <v>25</v>
      </c>
      <c r="C2646" s="2" t="s">
        <v>33</v>
      </c>
      <c r="D2646" s="2">
        <v>3368.63</v>
      </c>
      <c r="E2646" s="2">
        <v>0.16</v>
      </c>
      <c r="F2646" s="2">
        <f t="shared" si="83"/>
        <v>538.98080000000004</v>
      </c>
      <c r="G2646" s="2">
        <v>7</v>
      </c>
      <c r="H2646" s="2" t="str">
        <f>TEXT(Table1[[#This Row],[order_date]],"mmmm")</f>
        <v>July</v>
      </c>
      <c r="I2646" s="3">
        <v>45133</v>
      </c>
      <c r="J2646" s="3">
        <v>45138</v>
      </c>
      <c r="K2646" s="3" t="str">
        <f>TEXT(Table1[[#This Row],[delivery_date]]-Table1[[#This Row],[order_date]],"D")</f>
        <v>5</v>
      </c>
      <c r="L2646" s="2" t="s">
        <v>21</v>
      </c>
      <c r="M2646" s="2" t="s">
        <v>22</v>
      </c>
      <c r="N2646" s="2">
        <v>243.57</v>
      </c>
      <c r="O2646" s="2" t="s">
        <v>23</v>
      </c>
      <c r="P2646" s="2">
        <f t="shared" si="82"/>
        <v>2829.6491999999998</v>
      </c>
    </row>
    <row r="2647" spans="1:16" ht="14.25" customHeight="1" x14ac:dyDescent="0.35">
      <c r="A2647" s="2" t="s">
        <v>2678</v>
      </c>
      <c r="B2647" s="2" t="s">
        <v>13</v>
      </c>
      <c r="C2647" s="2" t="s">
        <v>26</v>
      </c>
      <c r="D2647" s="2">
        <v>1834.24</v>
      </c>
      <c r="E2647" s="2">
        <v>0.49</v>
      </c>
      <c r="F2647" s="2">
        <f t="shared" si="83"/>
        <v>898.77760000000001</v>
      </c>
      <c r="G2647" s="2">
        <v>5</v>
      </c>
      <c r="H2647" s="2" t="str">
        <f>TEXT(Table1[[#This Row],[order_date]],"mmmm")</f>
        <v>January</v>
      </c>
      <c r="I2647" s="3">
        <v>45307</v>
      </c>
      <c r="J2647" s="3">
        <v>45309</v>
      </c>
      <c r="K2647" s="3" t="str">
        <f>TEXT(Table1[[#This Row],[delivery_date]]-Table1[[#This Row],[order_date]],"D")</f>
        <v>2</v>
      </c>
      <c r="L2647" s="2" t="s">
        <v>31</v>
      </c>
      <c r="M2647" s="2" t="s">
        <v>16</v>
      </c>
      <c r="N2647" s="2">
        <v>233.69</v>
      </c>
      <c r="O2647" s="2" t="s">
        <v>34</v>
      </c>
      <c r="P2647" s="2">
        <f t="shared" si="82"/>
        <v>935.4624</v>
      </c>
    </row>
    <row r="2648" spans="1:16" ht="14.25" customHeight="1" x14ac:dyDescent="0.35">
      <c r="A2648" s="2" t="s">
        <v>2679</v>
      </c>
      <c r="B2648" s="2" t="s">
        <v>41</v>
      </c>
      <c r="C2648" s="2" t="s">
        <v>36</v>
      </c>
      <c r="D2648" s="2">
        <v>2911.89</v>
      </c>
      <c r="E2648" s="2">
        <v>0.33</v>
      </c>
      <c r="F2648" s="2">
        <f t="shared" si="83"/>
        <v>960.92370000000005</v>
      </c>
      <c r="G2648" s="2">
        <v>8</v>
      </c>
      <c r="H2648" s="2" t="str">
        <f>TEXT(Table1[[#This Row],[order_date]],"mmmm")</f>
        <v>March</v>
      </c>
      <c r="I2648" s="3">
        <v>45009</v>
      </c>
      <c r="J2648" s="3">
        <v>45013</v>
      </c>
      <c r="K2648" s="3" t="str">
        <f>TEXT(Table1[[#This Row],[delivery_date]]-Table1[[#This Row],[order_date]],"D")</f>
        <v>4</v>
      </c>
      <c r="L2648" s="2" t="s">
        <v>21</v>
      </c>
      <c r="M2648" s="2" t="s">
        <v>16</v>
      </c>
      <c r="N2648" s="2">
        <v>849.33</v>
      </c>
      <c r="O2648" s="2" t="s">
        <v>23</v>
      </c>
      <c r="P2648" s="2">
        <f t="shared" si="82"/>
        <v>1950.9662999999998</v>
      </c>
    </row>
    <row r="2649" spans="1:16" ht="14.25" customHeight="1" x14ac:dyDescent="0.35">
      <c r="A2649" s="2" t="s">
        <v>2680</v>
      </c>
      <c r="B2649" s="2" t="s">
        <v>13</v>
      </c>
      <c r="C2649" s="2" t="s">
        <v>14</v>
      </c>
      <c r="D2649" s="2">
        <v>1984.37</v>
      </c>
      <c r="E2649" s="2">
        <v>0.21</v>
      </c>
      <c r="F2649" s="2">
        <f t="shared" si="83"/>
        <v>416.71769999999998</v>
      </c>
      <c r="G2649" s="2">
        <v>5</v>
      </c>
      <c r="H2649" s="2" t="str">
        <f>TEXT(Table1[[#This Row],[order_date]],"mmmm")</f>
        <v>October</v>
      </c>
      <c r="I2649" s="3">
        <v>45212</v>
      </c>
      <c r="J2649" s="3">
        <v>45213</v>
      </c>
      <c r="K2649" s="3" t="str">
        <f>TEXT(Table1[[#This Row],[delivery_date]]-Table1[[#This Row],[order_date]],"D")</f>
        <v>1</v>
      </c>
      <c r="L2649" s="2" t="s">
        <v>31</v>
      </c>
      <c r="M2649" s="2" t="s">
        <v>27</v>
      </c>
      <c r="N2649" s="2">
        <v>573.91</v>
      </c>
      <c r="O2649" s="2" t="s">
        <v>28</v>
      </c>
      <c r="P2649" s="2">
        <f t="shared" si="82"/>
        <v>1567.6523</v>
      </c>
    </row>
    <row r="2650" spans="1:16" ht="14.25" customHeight="1" x14ac:dyDescent="0.35">
      <c r="A2650" s="2" t="s">
        <v>2681</v>
      </c>
      <c r="B2650" s="2" t="s">
        <v>13</v>
      </c>
      <c r="C2650" s="2" t="s">
        <v>33</v>
      </c>
      <c r="D2650" s="2">
        <v>1588.43</v>
      </c>
      <c r="E2650" s="2">
        <v>0.44</v>
      </c>
      <c r="F2650" s="2">
        <f t="shared" si="83"/>
        <v>698.90920000000006</v>
      </c>
      <c r="G2650" s="2">
        <v>6</v>
      </c>
      <c r="H2650" s="2" t="str">
        <f>TEXT(Table1[[#This Row],[order_date]],"mmmm")</f>
        <v>April</v>
      </c>
      <c r="I2650" s="3">
        <v>45383</v>
      </c>
      <c r="J2650" s="3">
        <v>45387</v>
      </c>
      <c r="K2650" s="3" t="str">
        <f>TEXT(Table1[[#This Row],[delivery_date]]-Table1[[#This Row],[order_date]],"D")</f>
        <v>4</v>
      </c>
      <c r="L2650" s="2" t="s">
        <v>21</v>
      </c>
      <c r="M2650" s="2" t="s">
        <v>22</v>
      </c>
      <c r="N2650" s="2">
        <v>329.56</v>
      </c>
      <c r="O2650" s="2" t="s">
        <v>28</v>
      </c>
      <c r="P2650" s="2">
        <f t="shared" si="82"/>
        <v>889.52080000000001</v>
      </c>
    </row>
    <row r="2651" spans="1:16" ht="14.25" customHeight="1" x14ac:dyDescent="0.35">
      <c r="A2651" s="2" t="s">
        <v>2682</v>
      </c>
      <c r="B2651" s="2" t="s">
        <v>41</v>
      </c>
      <c r="C2651" s="2" t="s">
        <v>33</v>
      </c>
      <c r="D2651" s="2">
        <v>4293.9799999999996</v>
      </c>
      <c r="E2651" s="2">
        <v>0.34</v>
      </c>
      <c r="F2651" s="2">
        <f t="shared" si="83"/>
        <v>1459.9531999999999</v>
      </c>
      <c r="G2651" s="2">
        <v>2</v>
      </c>
      <c r="H2651" s="2" t="str">
        <f>TEXT(Table1[[#This Row],[order_date]],"mmmm")</f>
        <v>September</v>
      </c>
      <c r="I2651" s="3">
        <v>45561</v>
      </c>
      <c r="J2651" s="3">
        <v>45566</v>
      </c>
      <c r="K2651" s="3" t="str">
        <f>TEXT(Table1[[#This Row],[delivery_date]]-Table1[[#This Row],[order_date]],"D")</f>
        <v>5</v>
      </c>
      <c r="L2651" s="2" t="s">
        <v>15</v>
      </c>
      <c r="M2651" s="2" t="s">
        <v>22</v>
      </c>
      <c r="N2651" s="2">
        <v>750.71</v>
      </c>
      <c r="O2651" s="2" t="s">
        <v>28</v>
      </c>
      <c r="P2651" s="2">
        <f t="shared" si="82"/>
        <v>2834.0267999999996</v>
      </c>
    </row>
    <row r="2652" spans="1:16" ht="14.25" customHeight="1" x14ac:dyDescent="0.35">
      <c r="A2652" s="2" t="s">
        <v>2683</v>
      </c>
      <c r="B2652" s="2" t="s">
        <v>19</v>
      </c>
      <c r="C2652" s="2" t="s">
        <v>33</v>
      </c>
      <c r="D2652" s="2">
        <v>3793.81</v>
      </c>
      <c r="E2652" s="2">
        <v>0.32</v>
      </c>
      <c r="F2652" s="2">
        <f t="shared" si="83"/>
        <v>1214.0192</v>
      </c>
      <c r="G2652" s="2">
        <v>5</v>
      </c>
      <c r="H2652" s="2" t="str">
        <f>TEXT(Table1[[#This Row],[order_date]],"mmmm")</f>
        <v>February</v>
      </c>
      <c r="I2652" s="3">
        <v>45344</v>
      </c>
      <c r="J2652" s="3">
        <v>45350</v>
      </c>
      <c r="K2652" s="3" t="str">
        <f>TEXT(Table1[[#This Row],[delivery_date]]-Table1[[#This Row],[order_date]],"D")</f>
        <v>6</v>
      </c>
      <c r="L2652" s="2" t="s">
        <v>31</v>
      </c>
      <c r="M2652" s="2" t="s">
        <v>27</v>
      </c>
      <c r="N2652" s="2">
        <v>408.06</v>
      </c>
      <c r="O2652" s="2" t="s">
        <v>17</v>
      </c>
      <c r="P2652" s="2">
        <f t="shared" si="82"/>
        <v>2579.7907999999998</v>
      </c>
    </row>
    <row r="2653" spans="1:16" ht="14.25" customHeight="1" x14ac:dyDescent="0.35">
      <c r="A2653" s="2" t="s">
        <v>2684</v>
      </c>
      <c r="B2653" s="2" t="s">
        <v>25</v>
      </c>
      <c r="C2653" s="2" t="s">
        <v>33</v>
      </c>
      <c r="D2653" s="2">
        <v>1792.7</v>
      </c>
      <c r="E2653" s="2">
        <v>0.36</v>
      </c>
      <c r="F2653" s="2">
        <f t="shared" si="83"/>
        <v>645.37199999999996</v>
      </c>
      <c r="G2653" s="2">
        <v>7</v>
      </c>
      <c r="H2653" s="2" t="str">
        <f>TEXT(Table1[[#This Row],[order_date]],"mmmm")</f>
        <v>August</v>
      </c>
      <c r="I2653" s="3">
        <v>45164</v>
      </c>
      <c r="J2653" s="3">
        <v>45168</v>
      </c>
      <c r="K2653" s="3" t="str">
        <f>TEXT(Table1[[#This Row],[delivery_date]]-Table1[[#This Row],[order_date]],"D")</f>
        <v>4</v>
      </c>
      <c r="L2653" s="2" t="s">
        <v>21</v>
      </c>
      <c r="M2653" s="2" t="s">
        <v>16</v>
      </c>
      <c r="N2653" s="2">
        <v>251.06</v>
      </c>
      <c r="O2653" s="2" t="s">
        <v>34</v>
      </c>
      <c r="P2653" s="2">
        <f t="shared" si="82"/>
        <v>1147.328</v>
      </c>
    </row>
    <row r="2654" spans="1:16" ht="14.25" customHeight="1" x14ac:dyDescent="0.35">
      <c r="A2654" s="2" t="s">
        <v>2685</v>
      </c>
      <c r="B2654" s="2" t="s">
        <v>19</v>
      </c>
      <c r="C2654" s="2" t="s">
        <v>26</v>
      </c>
      <c r="D2654" s="2">
        <v>2229.6999999999998</v>
      </c>
      <c r="E2654" s="2">
        <v>0.37</v>
      </c>
      <c r="F2654" s="2">
        <f t="shared" si="83"/>
        <v>824.98899999999992</v>
      </c>
      <c r="G2654" s="2">
        <v>1</v>
      </c>
      <c r="H2654" s="2" t="str">
        <f>TEXT(Table1[[#This Row],[order_date]],"mmmm")</f>
        <v>December</v>
      </c>
      <c r="I2654" s="3">
        <v>45272</v>
      </c>
      <c r="J2654" s="3">
        <v>45279</v>
      </c>
      <c r="K2654" s="3" t="str">
        <f>TEXT(Table1[[#This Row],[delivery_date]]-Table1[[#This Row],[order_date]],"D")</f>
        <v>7</v>
      </c>
      <c r="L2654" s="2" t="s">
        <v>15</v>
      </c>
      <c r="M2654" s="2" t="s">
        <v>16</v>
      </c>
      <c r="N2654" s="2">
        <v>472.08</v>
      </c>
      <c r="O2654" s="2" t="s">
        <v>48</v>
      </c>
      <c r="P2654" s="2">
        <f t="shared" si="82"/>
        <v>1404.7109999999998</v>
      </c>
    </row>
    <row r="2655" spans="1:16" ht="14.25" customHeight="1" x14ac:dyDescent="0.35">
      <c r="A2655" s="2" t="s">
        <v>2686</v>
      </c>
      <c r="B2655" s="2" t="s">
        <v>25</v>
      </c>
      <c r="C2655" s="2" t="s">
        <v>36</v>
      </c>
      <c r="D2655" s="2">
        <v>3489.35</v>
      </c>
      <c r="E2655" s="2">
        <v>0.25</v>
      </c>
      <c r="F2655" s="2">
        <f t="shared" si="83"/>
        <v>872.33749999999998</v>
      </c>
      <c r="G2655" s="2">
        <v>9</v>
      </c>
      <c r="H2655" s="2" t="str">
        <f>TEXT(Table1[[#This Row],[order_date]],"mmmm")</f>
        <v>January</v>
      </c>
      <c r="I2655" s="3">
        <v>45292</v>
      </c>
      <c r="J2655" s="3">
        <v>45295</v>
      </c>
      <c r="K2655" s="3" t="str">
        <f>TEXT(Table1[[#This Row],[delivery_date]]-Table1[[#This Row],[order_date]],"D")</f>
        <v>3</v>
      </c>
      <c r="L2655" s="2" t="s">
        <v>21</v>
      </c>
      <c r="M2655" s="2" t="s">
        <v>22</v>
      </c>
      <c r="N2655" s="2">
        <v>883.07</v>
      </c>
      <c r="O2655" s="2" t="s">
        <v>17</v>
      </c>
      <c r="P2655" s="2">
        <f t="shared" si="82"/>
        <v>2617.0124999999998</v>
      </c>
    </row>
    <row r="2656" spans="1:16" ht="14.25" customHeight="1" x14ac:dyDescent="0.35">
      <c r="A2656" s="2" t="s">
        <v>2687</v>
      </c>
      <c r="B2656" s="2" t="s">
        <v>13</v>
      </c>
      <c r="C2656" s="2" t="s">
        <v>20</v>
      </c>
      <c r="D2656" s="2">
        <v>4074.29</v>
      </c>
      <c r="E2656" s="2">
        <v>0.21</v>
      </c>
      <c r="F2656" s="2">
        <f t="shared" si="83"/>
        <v>855.60089999999991</v>
      </c>
      <c r="G2656" s="2">
        <v>9</v>
      </c>
      <c r="H2656" s="2" t="str">
        <f>TEXT(Table1[[#This Row],[order_date]],"mmmm")</f>
        <v>December</v>
      </c>
      <c r="I2656" s="3">
        <v>45283</v>
      </c>
      <c r="J2656" s="3">
        <v>45286</v>
      </c>
      <c r="K2656" s="3" t="str">
        <f>TEXT(Table1[[#This Row],[delivery_date]]-Table1[[#This Row],[order_date]],"D")</f>
        <v>3</v>
      </c>
      <c r="L2656" s="2" t="s">
        <v>21</v>
      </c>
      <c r="M2656" s="2" t="s">
        <v>22</v>
      </c>
      <c r="N2656" s="2">
        <v>1046.3499999999999</v>
      </c>
      <c r="O2656" s="2" t="s">
        <v>48</v>
      </c>
      <c r="P2656" s="2">
        <f t="shared" si="82"/>
        <v>3218.6891000000001</v>
      </c>
    </row>
    <row r="2657" spans="1:16" ht="14.25" customHeight="1" x14ac:dyDescent="0.35">
      <c r="A2657" s="2" t="s">
        <v>2688</v>
      </c>
      <c r="B2657" s="2" t="s">
        <v>25</v>
      </c>
      <c r="C2657" s="2" t="s">
        <v>36</v>
      </c>
      <c r="D2657" s="2">
        <v>3453.27</v>
      </c>
      <c r="E2657" s="2">
        <v>0.45</v>
      </c>
      <c r="F2657" s="2">
        <f t="shared" si="83"/>
        <v>1553.9715000000001</v>
      </c>
      <c r="G2657" s="2">
        <v>8</v>
      </c>
      <c r="H2657" s="2" t="str">
        <f>TEXT(Table1[[#This Row],[order_date]],"mmmm")</f>
        <v>March</v>
      </c>
      <c r="I2657" s="3">
        <v>44987</v>
      </c>
      <c r="J2657" s="3">
        <v>44993</v>
      </c>
      <c r="K2657" s="3" t="str">
        <f>TEXT(Table1[[#This Row],[delivery_date]]-Table1[[#This Row],[order_date]],"D")</f>
        <v>6</v>
      </c>
      <c r="L2657" s="2" t="s">
        <v>15</v>
      </c>
      <c r="M2657" s="2" t="s">
        <v>16</v>
      </c>
      <c r="N2657" s="2">
        <v>292.23</v>
      </c>
      <c r="O2657" s="2" t="s">
        <v>48</v>
      </c>
      <c r="P2657" s="2">
        <f t="shared" si="82"/>
        <v>1899.2984999999999</v>
      </c>
    </row>
    <row r="2658" spans="1:16" ht="14.25" customHeight="1" x14ac:dyDescent="0.35">
      <c r="A2658" s="2" t="s">
        <v>2689</v>
      </c>
      <c r="B2658" s="2" t="s">
        <v>13</v>
      </c>
      <c r="C2658" s="2" t="s">
        <v>33</v>
      </c>
      <c r="D2658" s="2">
        <v>2750.56</v>
      </c>
      <c r="E2658" s="2">
        <v>0.25</v>
      </c>
      <c r="F2658" s="2">
        <f t="shared" si="83"/>
        <v>687.64</v>
      </c>
      <c r="G2658" s="2">
        <v>9</v>
      </c>
      <c r="H2658" s="2" t="str">
        <f>TEXT(Table1[[#This Row],[order_date]],"mmmm")</f>
        <v>January</v>
      </c>
      <c r="I2658" s="3">
        <v>45310</v>
      </c>
      <c r="J2658" s="3">
        <v>45314</v>
      </c>
      <c r="K2658" s="3" t="str">
        <f>TEXT(Table1[[#This Row],[delivery_date]]-Table1[[#This Row],[order_date]],"D")</f>
        <v>4</v>
      </c>
      <c r="L2658" s="2" t="s">
        <v>15</v>
      </c>
      <c r="M2658" s="2" t="s">
        <v>22</v>
      </c>
      <c r="N2658" s="2">
        <v>484.96</v>
      </c>
      <c r="O2658" s="2" t="s">
        <v>34</v>
      </c>
      <c r="P2658" s="2">
        <f t="shared" si="82"/>
        <v>2062.92</v>
      </c>
    </row>
    <row r="2659" spans="1:16" ht="14.25" customHeight="1" x14ac:dyDescent="0.35">
      <c r="A2659" s="2" t="s">
        <v>2690</v>
      </c>
      <c r="B2659" s="2" t="s">
        <v>19</v>
      </c>
      <c r="C2659" s="2" t="s">
        <v>26</v>
      </c>
      <c r="D2659" s="2">
        <v>4776.49</v>
      </c>
      <c r="E2659" s="2">
        <v>0.11</v>
      </c>
      <c r="F2659" s="2">
        <f t="shared" si="83"/>
        <v>525.41390000000001</v>
      </c>
      <c r="G2659" s="2">
        <v>5</v>
      </c>
      <c r="H2659" s="2" t="str">
        <f>TEXT(Table1[[#This Row],[order_date]],"mmmm")</f>
        <v>June</v>
      </c>
      <c r="I2659" s="3">
        <v>45089</v>
      </c>
      <c r="J2659" s="3">
        <v>45093</v>
      </c>
      <c r="K2659" s="3" t="str">
        <f>TEXT(Table1[[#This Row],[delivery_date]]-Table1[[#This Row],[order_date]],"D")</f>
        <v>4</v>
      </c>
      <c r="L2659" s="2" t="s">
        <v>21</v>
      </c>
      <c r="M2659" s="2" t="s">
        <v>27</v>
      </c>
      <c r="N2659" s="2">
        <v>1091.68</v>
      </c>
      <c r="O2659" s="2" t="s">
        <v>23</v>
      </c>
      <c r="P2659" s="2">
        <f t="shared" si="82"/>
        <v>4251.0761000000002</v>
      </c>
    </row>
    <row r="2660" spans="1:16" ht="14.25" customHeight="1" x14ac:dyDescent="0.35">
      <c r="A2660" s="2" t="s">
        <v>2691</v>
      </c>
      <c r="B2660" s="2" t="s">
        <v>13</v>
      </c>
      <c r="C2660" s="2" t="s">
        <v>26</v>
      </c>
      <c r="D2660" s="2">
        <v>3893.3</v>
      </c>
      <c r="E2660" s="2">
        <v>0.26</v>
      </c>
      <c r="F2660" s="2">
        <f t="shared" si="83"/>
        <v>1012.258</v>
      </c>
      <c r="G2660" s="2">
        <v>7</v>
      </c>
      <c r="H2660" s="2" t="str">
        <f>TEXT(Table1[[#This Row],[order_date]],"mmmm")</f>
        <v>July</v>
      </c>
      <c r="I2660" s="3">
        <v>45504</v>
      </c>
      <c r="J2660" s="3">
        <v>45508</v>
      </c>
      <c r="K2660" s="3" t="str">
        <f>TEXT(Table1[[#This Row],[delivery_date]]-Table1[[#This Row],[order_date]],"D")</f>
        <v>4</v>
      </c>
      <c r="L2660" s="2" t="s">
        <v>15</v>
      </c>
      <c r="M2660" s="2" t="s">
        <v>16</v>
      </c>
      <c r="N2660" s="2">
        <v>872.37</v>
      </c>
      <c r="O2660" s="2" t="s">
        <v>17</v>
      </c>
      <c r="P2660" s="2">
        <f t="shared" si="82"/>
        <v>2881.0420000000004</v>
      </c>
    </row>
    <row r="2661" spans="1:16" ht="14.25" customHeight="1" x14ac:dyDescent="0.35">
      <c r="A2661" s="2" t="s">
        <v>2692</v>
      </c>
      <c r="B2661" s="2" t="s">
        <v>19</v>
      </c>
      <c r="C2661" s="2" t="s">
        <v>33</v>
      </c>
      <c r="D2661" s="2">
        <v>666.4</v>
      </c>
      <c r="E2661" s="2">
        <v>0.02</v>
      </c>
      <c r="F2661" s="2">
        <f t="shared" si="83"/>
        <v>13.327999999999999</v>
      </c>
      <c r="G2661" s="2">
        <v>1</v>
      </c>
      <c r="H2661" s="2" t="str">
        <f>TEXT(Table1[[#This Row],[order_date]],"mmmm")</f>
        <v>January</v>
      </c>
      <c r="I2661" s="3">
        <v>44939</v>
      </c>
      <c r="J2661" s="3">
        <v>44943</v>
      </c>
      <c r="K2661" s="3" t="str">
        <f>TEXT(Table1[[#This Row],[delivery_date]]-Table1[[#This Row],[order_date]],"D")</f>
        <v>4</v>
      </c>
      <c r="L2661" s="2" t="s">
        <v>21</v>
      </c>
      <c r="M2661" s="2" t="s">
        <v>22</v>
      </c>
      <c r="N2661" s="2">
        <v>195.51</v>
      </c>
      <c r="O2661" s="2" t="s">
        <v>39</v>
      </c>
      <c r="P2661" s="2">
        <f t="shared" si="82"/>
        <v>653.072</v>
      </c>
    </row>
    <row r="2662" spans="1:16" ht="14.25" customHeight="1" x14ac:dyDescent="0.35">
      <c r="A2662" s="2" t="s">
        <v>2693</v>
      </c>
      <c r="B2662" s="2" t="s">
        <v>41</v>
      </c>
      <c r="C2662" s="2" t="s">
        <v>26</v>
      </c>
      <c r="D2662" s="2">
        <v>2834.88</v>
      </c>
      <c r="E2662" s="2">
        <v>0.36</v>
      </c>
      <c r="F2662" s="2">
        <f t="shared" si="83"/>
        <v>1020.5568</v>
      </c>
      <c r="G2662" s="2">
        <v>7</v>
      </c>
      <c r="H2662" s="2" t="str">
        <f>TEXT(Table1[[#This Row],[order_date]],"mmmm")</f>
        <v>July</v>
      </c>
      <c r="I2662" s="3">
        <v>45498</v>
      </c>
      <c r="J2662" s="3">
        <v>45501</v>
      </c>
      <c r="K2662" s="3" t="str">
        <f>TEXT(Table1[[#This Row],[delivery_date]]-Table1[[#This Row],[order_date]],"D")</f>
        <v>3</v>
      </c>
      <c r="L2662" s="2" t="s">
        <v>31</v>
      </c>
      <c r="M2662" s="2" t="s">
        <v>22</v>
      </c>
      <c r="N2662" s="2">
        <v>231.91</v>
      </c>
      <c r="O2662" s="2" t="s">
        <v>28</v>
      </c>
      <c r="P2662" s="2">
        <f t="shared" si="82"/>
        <v>1814.3232000000003</v>
      </c>
    </row>
    <row r="2663" spans="1:16" ht="14.25" customHeight="1" x14ac:dyDescent="0.35">
      <c r="A2663" s="2" t="s">
        <v>2694</v>
      </c>
      <c r="B2663" s="2" t="s">
        <v>41</v>
      </c>
      <c r="C2663" s="2" t="s">
        <v>33</v>
      </c>
      <c r="D2663" s="2">
        <v>2106.83</v>
      </c>
      <c r="E2663" s="2">
        <v>0.06</v>
      </c>
      <c r="F2663" s="2">
        <f t="shared" si="83"/>
        <v>126.40979999999999</v>
      </c>
      <c r="G2663" s="2">
        <v>9</v>
      </c>
      <c r="H2663" s="2" t="str">
        <f>TEXT(Table1[[#This Row],[order_date]],"mmmm")</f>
        <v>April</v>
      </c>
      <c r="I2663" s="3">
        <v>45033</v>
      </c>
      <c r="J2663" s="3">
        <v>45039</v>
      </c>
      <c r="K2663" s="3" t="str">
        <f>TEXT(Table1[[#This Row],[delivery_date]]-Table1[[#This Row],[order_date]],"D")</f>
        <v>6</v>
      </c>
      <c r="L2663" s="2" t="s">
        <v>21</v>
      </c>
      <c r="M2663" s="2" t="s">
        <v>16</v>
      </c>
      <c r="N2663" s="2">
        <v>348.52</v>
      </c>
      <c r="O2663" s="2" t="s">
        <v>39</v>
      </c>
      <c r="P2663" s="2">
        <f t="shared" si="82"/>
        <v>1980.4202</v>
      </c>
    </row>
    <row r="2664" spans="1:16" ht="14.25" customHeight="1" x14ac:dyDescent="0.35">
      <c r="A2664" s="2" t="s">
        <v>2695</v>
      </c>
      <c r="B2664" s="2" t="s">
        <v>41</v>
      </c>
      <c r="C2664" s="2" t="s">
        <v>36</v>
      </c>
      <c r="D2664" s="2">
        <v>3995.18</v>
      </c>
      <c r="E2664" s="2">
        <v>0.06</v>
      </c>
      <c r="F2664" s="2">
        <f t="shared" si="83"/>
        <v>239.71079999999998</v>
      </c>
      <c r="G2664" s="2">
        <v>3</v>
      </c>
      <c r="H2664" s="2" t="str">
        <f>TEXT(Table1[[#This Row],[order_date]],"mmmm")</f>
        <v>December</v>
      </c>
      <c r="I2664" s="3">
        <v>45289</v>
      </c>
      <c r="J2664" s="3">
        <v>45291</v>
      </c>
      <c r="K2664" s="3" t="str">
        <f>TEXT(Table1[[#This Row],[delivery_date]]-Table1[[#This Row],[order_date]],"D")</f>
        <v>2</v>
      </c>
      <c r="L2664" s="2" t="s">
        <v>31</v>
      </c>
      <c r="M2664" s="2" t="s">
        <v>22</v>
      </c>
      <c r="N2664" s="2">
        <v>277.70999999999998</v>
      </c>
      <c r="O2664" s="2" t="s">
        <v>28</v>
      </c>
      <c r="P2664" s="2">
        <f t="shared" si="82"/>
        <v>3755.4692</v>
      </c>
    </row>
    <row r="2665" spans="1:16" ht="14.25" customHeight="1" x14ac:dyDescent="0.35">
      <c r="A2665" s="2" t="s">
        <v>2696</v>
      </c>
      <c r="B2665" s="2" t="s">
        <v>13</v>
      </c>
      <c r="C2665" s="2" t="s">
        <v>14</v>
      </c>
      <c r="D2665" s="2">
        <v>318.85000000000002</v>
      </c>
      <c r="E2665" s="2">
        <v>0.47</v>
      </c>
      <c r="F2665" s="2">
        <f t="shared" si="83"/>
        <v>149.8595</v>
      </c>
      <c r="G2665" s="2">
        <v>9</v>
      </c>
      <c r="H2665" s="2" t="str">
        <f>TEXT(Table1[[#This Row],[order_date]],"mmmm")</f>
        <v>September</v>
      </c>
      <c r="I2665" s="3">
        <v>45191</v>
      </c>
      <c r="J2665" s="3">
        <v>45193</v>
      </c>
      <c r="K2665" s="3" t="str">
        <f>TEXT(Table1[[#This Row],[delivery_date]]-Table1[[#This Row],[order_date]],"D")</f>
        <v>2</v>
      </c>
      <c r="L2665" s="2" t="s">
        <v>15</v>
      </c>
      <c r="M2665" s="2" t="s">
        <v>22</v>
      </c>
      <c r="N2665" s="2">
        <v>61.43</v>
      </c>
      <c r="O2665" s="2" t="s">
        <v>28</v>
      </c>
      <c r="P2665" s="2">
        <f t="shared" si="82"/>
        <v>168.99050000000003</v>
      </c>
    </row>
    <row r="2666" spans="1:16" ht="14.25" customHeight="1" x14ac:dyDescent="0.35">
      <c r="A2666" s="2" t="s">
        <v>2697</v>
      </c>
      <c r="B2666" s="2" t="s">
        <v>41</v>
      </c>
      <c r="C2666" s="2" t="s">
        <v>26</v>
      </c>
      <c r="D2666" s="2">
        <v>2112.5500000000002</v>
      </c>
      <c r="E2666" s="2">
        <v>0.39</v>
      </c>
      <c r="F2666" s="2">
        <f t="shared" si="83"/>
        <v>823.89450000000011</v>
      </c>
      <c r="G2666" s="2">
        <v>5</v>
      </c>
      <c r="H2666" s="2" t="str">
        <f>TEXT(Table1[[#This Row],[order_date]],"mmmm")</f>
        <v>April</v>
      </c>
      <c r="I2666" s="3">
        <v>45034</v>
      </c>
      <c r="J2666" s="3">
        <v>45038</v>
      </c>
      <c r="K2666" s="3" t="str">
        <f>TEXT(Table1[[#This Row],[delivery_date]]-Table1[[#This Row],[order_date]],"D")</f>
        <v>4</v>
      </c>
      <c r="L2666" s="2" t="s">
        <v>15</v>
      </c>
      <c r="M2666" s="2" t="s">
        <v>27</v>
      </c>
      <c r="N2666" s="2">
        <v>466.75</v>
      </c>
      <c r="O2666" s="2" t="s">
        <v>39</v>
      </c>
      <c r="P2666" s="2">
        <f t="shared" si="82"/>
        <v>1288.6555000000001</v>
      </c>
    </row>
    <row r="2667" spans="1:16" ht="14.25" customHeight="1" x14ac:dyDescent="0.35">
      <c r="A2667" s="2" t="s">
        <v>2698</v>
      </c>
      <c r="B2667" s="2" t="s">
        <v>25</v>
      </c>
      <c r="C2667" s="2" t="s">
        <v>33</v>
      </c>
      <c r="D2667" s="2">
        <v>1659.55</v>
      </c>
      <c r="E2667" s="2">
        <v>0.21</v>
      </c>
      <c r="F2667" s="2">
        <f t="shared" si="83"/>
        <v>348.50549999999998</v>
      </c>
      <c r="G2667" s="2">
        <v>9</v>
      </c>
      <c r="H2667" s="2" t="str">
        <f>TEXT(Table1[[#This Row],[order_date]],"mmmm")</f>
        <v>April</v>
      </c>
      <c r="I2667" s="3">
        <v>45394</v>
      </c>
      <c r="J2667" s="3">
        <v>45398</v>
      </c>
      <c r="K2667" s="3" t="str">
        <f>TEXT(Table1[[#This Row],[delivery_date]]-Table1[[#This Row],[order_date]],"D")</f>
        <v>4</v>
      </c>
      <c r="L2667" s="2" t="s">
        <v>21</v>
      </c>
      <c r="M2667" s="2" t="s">
        <v>22</v>
      </c>
      <c r="N2667" s="2">
        <v>114.04</v>
      </c>
      <c r="O2667" s="2" t="s">
        <v>48</v>
      </c>
      <c r="P2667" s="2">
        <f t="shared" si="82"/>
        <v>1311.0445</v>
      </c>
    </row>
    <row r="2668" spans="1:16" ht="14.25" customHeight="1" x14ac:dyDescent="0.35">
      <c r="A2668" s="2" t="s">
        <v>2699</v>
      </c>
      <c r="B2668" s="2" t="s">
        <v>19</v>
      </c>
      <c r="C2668" s="2" t="s">
        <v>33</v>
      </c>
      <c r="D2668" s="2">
        <v>791.81</v>
      </c>
      <c r="E2668" s="2">
        <v>0.12</v>
      </c>
      <c r="F2668" s="2">
        <f t="shared" si="83"/>
        <v>95.017199999999988</v>
      </c>
      <c r="G2668" s="2">
        <v>8</v>
      </c>
      <c r="H2668" s="2" t="str">
        <f>TEXT(Table1[[#This Row],[order_date]],"mmmm")</f>
        <v>November</v>
      </c>
      <c r="I2668" s="3">
        <v>45615</v>
      </c>
      <c r="J2668" s="3">
        <v>45616</v>
      </c>
      <c r="K2668" s="3" t="str">
        <f>TEXT(Table1[[#This Row],[delivery_date]]-Table1[[#This Row],[order_date]],"D")</f>
        <v>1</v>
      </c>
      <c r="L2668" s="2" t="s">
        <v>15</v>
      </c>
      <c r="M2668" s="2" t="s">
        <v>22</v>
      </c>
      <c r="N2668" s="2">
        <v>145.15</v>
      </c>
      <c r="O2668" s="2" t="s">
        <v>23</v>
      </c>
      <c r="P2668" s="2">
        <f t="shared" si="82"/>
        <v>696.79279999999994</v>
      </c>
    </row>
    <row r="2669" spans="1:16" ht="14.25" customHeight="1" x14ac:dyDescent="0.35">
      <c r="A2669" s="2" t="s">
        <v>2700</v>
      </c>
      <c r="B2669" s="2" t="s">
        <v>19</v>
      </c>
      <c r="C2669" s="2" t="s">
        <v>26</v>
      </c>
      <c r="D2669" s="2">
        <v>1956.14</v>
      </c>
      <c r="E2669" s="2">
        <v>0.42</v>
      </c>
      <c r="F2669" s="2">
        <f t="shared" si="83"/>
        <v>821.5788</v>
      </c>
      <c r="G2669" s="2">
        <v>7</v>
      </c>
      <c r="H2669" s="2" t="str">
        <f>TEXT(Table1[[#This Row],[order_date]],"mmmm")</f>
        <v>September</v>
      </c>
      <c r="I2669" s="3">
        <v>45194</v>
      </c>
      <c r="J2669" s="3">
        <v>45198</v>
      </c>
      <c r="K2669" s="3" t="str">
        <f>TEXT(Table1[[#This Row],[delivery_date]]-Table1[[#This Row],[order_date]],"D")</f>
        <v>4</v>
      </c>
      <c r="L2669" s="2" t="s">
        <v>21</v>
      </c>
      <c r="M2669" s="2" t="s">
        <v>27</v>
      </c>
      <c r="N2669" s="2">
        <v>573.34</v>
      </c>
      <c r="O2669" s="2" t="s">
        <v>17</v>
      </c>
      <c r="P2669" s="2">
        <f t="shared" si="82"/>
        <v>1134.5612000000001</v>
      </c>
    </row>
    <row r="2670" spans="1:16" ht="14.25" customHeight="1" x14ac:dyDescent="0.35">
      <c r="A2670" s="2" t="s">
        <v>2701</v>
      </c>
      <c r="B2670" s="2" t="s">
        <v>25</v>
      </c>
      <c r="C2670" s="2" t="s">
        <v>20</v>
      </c>
      <c r="D2670" s="2">
        <v>3396.72</v>
      </c>
      <c r="E2670" s="2">
        <v>0.48</v>
      </c>
      <c r="F2670" s="2">
        <f t="shared" si="83"/>
        <v>1630.4255999999998</v>
      </c>
      <c r="G2670" s="2">
        <v>6</v>
      </c>
      <c r="H2670" s="2" t="str">
        <f>TEXT(Table1[[#This Row],[order_date]],"mmmm")</f>
        <v>August</v>
      </c>
      <c r="I2670" s="3">
        <v>45161</v>
      </c>
      <c r="J2670" s="3">
        <v>45163</v>
      </c>
      <c r="K2670" s="3" t="str">
        <f>TEXT(Table1[[#This Row],[delivery_date]]-Table1[[#This Row],[order_date]],"D")</f>
        <v>2</v>
      </c>
      <c r="L2670" s="2" t="s">
        <v>21</v>
      </c>
      <c r="M2670" s="2" t="s">
        <v>16</v>
      </c>
      <c r="N2670" s="2">
        <v>199.78</v>
      </c>
      <c r="O2670" s="2" t="s">
        <v>28</v>
      </c>
      <c r="P2670" s="2">
        <f t="shared" si="82"/>
        <v>1766.2944</v>
      </c>
    </row>
    <row r="2671" spans="1:16" ht="14.25" customHeight="1" x14ac:dyDescent="0.35">
      <c r="A2671" s="2" t="s">
        <v>2702</v>
      </c>
      <c r="B2671" s="2" t="s">
        <v>13</v>
      </c>
      <c r="C2671" s="2" t="s">
        <v>33</v>
      </c>
      <c r="D2671" s="2">
        <v>1872.22</v>
      </c>
      <c r="E2671" s="2">
        <v>0.25</v>
      </c>
      <c r="F2671" s="2">
        <f t="shared" si="83"/>
        <v>468.05500000000001</v>
      </c>
      <c r="G2671" s="2">
        <v>2</v>
      </c>
      <c r="H2671" s="2" t="str">
        <f>TEXT(Table1[[#This Row],[order_date]],"mmmm")</f>
        <v>September</v>
      </c>
      <c r="I2671" s="3">
        <v>45550</v>
      </c>
      <c r="J2671" s="3">
        <v>45555</v>
      </c>
      <c r="K2671" s="3" t="str">
        <f>TEXT(Table1[[#This Row],[delivery_date]]-Table1[[#This Row],[order_date]],"D")</f>
        <v>5</v>
      </c>
      <c r="L2671" s="2" t="s">
        <v>21</v>
      </c>
      <c r="M2671" s="2" t="s">
        <v>27</v>
      </c>
      <c r="N2671" s="2">
        <v>176.98</v>
      </c>
      <c r="O2671" s="2" t="s">
        <v>23</v>
      </c>
      <c r="P2671" s="2">
        <f t="shared" si="82"/>
        <v>1404.165</v>
      </c>
    </row>
    <row r="2672" spans="1:16" ht="14.25" customHeight="1" x14ac:dyDescent="0.35">
      <c r="A2672" s="2" t="s">
        <v>2703</v>
      </c>
      <c r="B2672" s="2" t="s">
        <v>13</v>
      </c>
      <c r="C2672" s="2" t="s">
        <v>26</v>
      </c>
      <c r="D2672" s="2">
        <v>2942.03</v>
      </c>
      <c r="E2672" s="2">
        <v>0.28999999999999998</v>
      </c>
      <c r="F2672" s="2">
        <f t="shared" si="83"/>
        <v>853.18870000000004</v>
      </c>
      <c r="G2672" s="2">
        <v>7</v>
      </c>
      <c r="H2672" s="2" t="str">
        <f>TEXT(Table1[[#This Row],[order_date]],"mmmm")</f>
        <v>August</v>
      </c>
      <c r="I2672" s="3">
        <v>45141</v>
      </c>
      <c r="J2672" s="3">
        <v>45146</v>
      </c>
      <c r="K2672" s="3" t="str">
        <f>TEXT(Table1[[#This Row],[delivery_date]]-Table1[[#This Row],[order_date]],"D")</f>
        <v>5</v>
      </c>
      <c r="L2672" s="2" t="s">
        <v>31</v>
      </c>
      <c r="M2672" s="2" t="s">
        <v>27</v>
      </c>
      <c r="N2672" s="2">
        <v>548.85</v>
      </c>
      <c r="O2672" s="2" t="s">
        <v>17</v>
      </c>
      <c r="P2672" s="2">
        <f t="shared" si="82"/>
        <v>2088.8413</v>
      </c>
    </row>
    <row r="2673" spans="1:16" ht="14.25" customHeight="1" x14ac:dyDescent="0.35">
      <c r="A2673" s="2" t="s">
        <v>2704</v>
      </c>
      <c r="B2673" s="2" t="s">
        <v>19</v>
      </c>
      <c r="C2673" s="2" t="s">
        <v>33</v>
      </c>
      <c r="D2673" s="2">
        <v>3004.78</v>
      </c>
      <c r="E2673" s="2">
        <v>0.12</v>
      </c>
      <c r="F2673" s="2">
        <f t="shared" si="83"/>
        <v>360.5736</v>
      </c>
      <c r="G2673" s="2">
        <v>2</v>
      </c>
      <c r="H2673" s="2" t="str">
        <f>TEXT(Table1[[#This Row],[order_date]],"mmmm")</f>
        <v>March</v>
      </c>
      <c r="I2673" s="3">
        <v>45382</v>
      </c>
      <c r="J2673" s="3">
        <v>45386</v>
      </c>
      <c r="K2673" s="3" t="str">
        <f>TEXT(Table1[[#This Row],[delivery_date]]-Table1[[#This Row],[order_date]],"D")</f>
        <v>4</v>
      </c>
      <c r="L2673" s="2" t="s">
        <v>31</v>
      </c>
      <c r="M2673" s="2" t="s">
        <v>22</v>
      </c>
      <c r="N2673" s="2">
        <v>685.57</v>
      </c>
      <c r="O2673" s="2" t="s">
        <v>34</v>
      </c>
      <c r="P2673" s="2">
        <f t="shared" si="82"/>
        <v>2644.2064</v>
      </c>
    </row>
    <row r="2674" spans="1:16" ht="14.25" customHeight="1" x14ac:dyDescent="0.35">
      <c r="A2674" s="2" t="s">
        <v>2705</v>
      </c>
      <c r="B2674" s="2" t="s">
        <v>41</v>
      </c>
      <c r="C2674" s="2" t="s">
        <v>20</v>
      </c>
      <c r="D2674" s="2">
        <v>2976.84</v>
      </c>
      <c r="E2674" s="2">
        <v>0.28999999999999998</v>
      </c>
      <c r="F2674" s="2">
        <f t="shared" si="83"/>
        <v>863.28359999999998</v>
      </c>
      <c r="G2674" s="2">
        <v>6</v>
      </c>
      <c r="H2674" s="2" t="str">
        <f>TEXT(Table1[[#This Row],[order_date]],"mmmm")</f>
        <v>October</v>
      </c>
      <c r="I2674" s="3">
        <v>45204</v>
      </c>
      <c r="J2674" s="3">
        <v>45210</v>
      </c>
      <c r="K2674" s="3" t="str">
        <f>TEXT(Table1[[#This Row],[delivery_date]]-Table1[[#This Row],[order_date]],"D")</f>
        <v>6</v>
      </c>
      <c r="L2674" s="2" t="s">
        <v>31</v>
      </c>
      <c r="M2674" s="2" t="s">
        <v>16</v>
      </c>
      <c r="N2674" s="2">
        <v>762.27</v>
      </c>
      <c r="O2674" s="2" t="s">
        <v>17</v>
      </c>
      <c r="P2674" s="2">
        <f t="shared" si="82"/>
        <v>2113.5564000000004</v>
      </c>
    </row>
    <row r="2675" spans="1:16" ht="14.25" customHeight="1" x14ac:dyDescent="0.35">
      <c r="A2675" s="2" t="s">
        <v>2706</v>
      </c>
      <c r="B2675" s="2" t="s">
        <v>13</v>
      </c>
      <c r="C2675" s="2" t="s">
        <v>14</v>
      </c>
      <c r="D2675" s="2">
        <v>2694.71</v>
      </c>
      <c r="E2675" s="2">
        <v>0.2</v>
      </c>
      <c r="F2675" s="2">
        <f t="shared" si="83"/>
        <v>538.94200000000001</v>
      </c>
      <c r="G2675" s="2">
        <v>6</v>
      </c>
      <c r="H2675" s="2" t="str">
        <f>TEXT(Table1[[#This Row],[order_date]],"mmmm")</f>
        <v>August</v>
      </c>
      <c r="I2675" s="3">
        <v>45528</v>
      </c>
      <c r="J2675" s="3">
        <v>45532</v>
      </c>
      <c r="K2675" s="3" t="str">
        <f>TEXT(Table1[[#This Row],[delivery_date]]-Table1[[#This Row],[order_date]],"D")</f>
        <v>4</v>
      </c>
      <c r="L2675" s="2" t="s">
        <v>15</v>
      </c>
      <c r="M2675" s="2" t="s">
        <v>27</v>
      </c>
      <c r="N2675" s="2">
        <v>335.41</v>
      </c>
      <c r="O2675" s="2" t="s">
        <v>34</v>
      </c>
      <c r="P2675" s="2">
        <f t="shared" si="82"/>
        <v>2155.768</v>
      </c>
    </row>
    <row r="2676" spans="1:16" ht="14.25" customHeight="1" x14ac:dyDescent="0.35">
      <c r="A2676" s="2" t="s">
        <v>2707</v>
      </c>
      <c r="B2676" s="2" t="s">
        <v>13</v>
      </c>
      <c r="C2676" s="2" t="s">
        <v>20</v>
      </c>
      <c r="D2676" s="2">
        <v>673.24</v>
      </c>
      <c r="E2676" s="2">
        <v>0.42</v>
      </c>
      <c r="F2676" s="2">
        <f t="shared" si="83"/>
        <v>282.76080000000002</v>
      </c>
      <c r="G2676" s="2">
        <v>9</v>
      </c>
      <c r="H2676" s="2" t="str">
        <f>TEXT(Table1[[#This Row],[order_date]],"mmmm")</f>
        <v>December</v>
      </c>
      <c r="I2676" s="3">
        <v>45265</v>
      </c>
      <c r="J2676" s="3">
        <v>45270</v>
      </c>
      <c r="K2676" s="3" t="str">
        <f>TEXT(Table1[[#This Row],[delivery_date]]-Table1[[#This Row],[order_date]],"D")</f>
        <v>5</v>
      </c>
      <c r="L2676" s="2" t="s">
        <v>31</v>
      </c>
      <c r="M2676" s="2" t="s">
        <v>22</v>
      </c>
      <c r="N2676" s="2">
        <v>90.09</v>
      </c>
      <c r="O2676" s="2" t="s">
        <v>28</v>
      </c>
      <c r="P2676" s="2">
        <f t="shared" si="82"/>
        <v>390.47919999999999</v>
      </c>
    </row>
    <row r="2677" spans="1:16" ht="14.25" customHeight="1" x14ac:dyDescent="0.35">
      <c r="A2677" s="2" t="s">
        <v>2708</v>
      </c>
      <c r="B2677" s="2" t="s">
        <v>25</v>
      </c>
      <c r="C2677" s="2" t="s">
        <v>36</v>
      </c>
      <c r="D2677" s="2">
        <v>1170.43</v>
      </c>
      <c r="E2677" s="2">
        <v>0.19</v>
      </c>
      <c r="F2677" s="2">
        <f t="shared" si="83"/>
        <v>222.38170000000002</v>
      </c>
      <c r="G2677" s="2">
        <v>4</v>
      </c>
      <c r="H2677" s="2" t="str">
        <f>TEXT(Table1[[#This Row],[order_date]],"mmmm")</f>
        <v>December</v>
      </c>
      <c r="I2677" s="3">
        <v>45645</v>
      </c>
      <c r="J2677" s="3">
        <v>45646</v>
      </c>
      <c r="K2677" s="3" t="str">
        <f>TEXT(Table1[[#This Row],[delivery_date]]-Table1[[#This Row],[order_date]],"D")</f>
        <v>1</v>
      </c>
      <c r="L2677" s="2" t="s">
        <v>31</v>
      </c>
      <c r="M2677" s="2" t="s">
        <v>22</v>
      </c>
      <c r="N2677" s="2">
        <v>289.36</v>
      </c>
      <c r="O2677" s="2" t="s">
        <v>48</v>
      </c>
      <c r="P2677" s="2">
        <f t="shared" si="82"/>
        <v>948.04830000000004</v>
      </c>
    </row>
    <row r="2678" spans="1:16" ht="14.25" customHeight="1" x14ac:dyDescent="0.35">
      <c r="A2678" s="2" t="s">
        <v>2709</v>
      </c>
      <c r="B2678" s="2" t="s">
        <v>25</v>
      </c>
      <c r="C2678" s="2" t="s">
        <v>26</v>
      </c>
      <c r="D2678" s="2">
        <v>4020.33</v>
      </c>
      <c r="E2678" s="2">
        <v>0.32</v>
      </c>
      <c r="F2678" s="2">
        <f t="shared" si="83"/>
        <v>1286.5056</v>
      </c>
      <c r="G2678" s="2">
        <v>9</v>
      </c>
      <c r="H2678" s="2" t="str">
        <f>TEXT(Table1[[#This Row],[order_date]],"mmmm")</f>
        <v>June</v>
      </c>
      <c r="I2678" s="3">
        <v>45091</v>
      </c>
      <c r="J2678" s="3">
        <v>45093</v>
      </c>
      <c r="K2678" s="3" t="str">
        <f>TEXT(Table1[[#This Row],[delivery_date]]-Table1[[#This Row],[order_date]],"D")</f>
        <v>2</v>
      </c>
      <c r="L2678" s="2" t="s">
        <v>15</v>
      </c>
      <c r="M2678" s="2" t="s">
        <v>22</v>
      </c>
      <c r="N2678" s="2">
        <v>623.94000000000005</v>
      </c>
      <c r="O2678" s="2" t="s">
        <v>48</v>
      </c>
      <c r="P2678" s="2">
        <f t="shared" si="82"/>
        <v>2733.8244</v>
      </c>
    </row>
    <row r="2679" spans="1:16" ht="14.25" customHeight="1" x14ac:dyDescent="0.35">
      <c r="A2679" s="2" t="s">
        <v>2710</v>
      </c>
      <c r="B2679" s="2" t="s">
        <v>41</v>
      </c>
      <c r="C2679" s="2" t="s">
        <v>20</v>
      </c>
      <c r="D2679" s="2">
        <v>2561.59</v>
      </c>
      <c r="E2679" s="2">
        <v>0.1</v>
      </c>
      <c r="F2679" s="2">
        <f t="shared" si="83"/>
        <v>256.15900000000005</v>
      </c>
      <c r="G2679" s="2">
        <v>2</v>
      </c>
      <c r="H2679" s="2" t="str">
        <f>TEXT(Table1[[#This Row],[order_date]],"mmmm")</f>
        <v>February</v>
      </c>
      <c r="I2679" s="3">
        <v>44967</v>
      </c>
      <c r="J2679" s="3">
        <v>44973</v>
      </c>
      <c r="K2679" s="3" t="str">
        <f>TEXT(Table1[[#This Row],[delivery_date]]-Table1[[#This Row],[order_date]],"D")</f>
        <v>6</v>
      </c>
      <c r="L2679" s="2" t="s">
        <v>15</v>
      </c>
      <c r="M2679" s="2" t="s">
        <v>16</v>
      </c>
      <c r="N2679" s="2">
        <v>688.96</v>
      </c>
      <c r="O2679" s="2" t="s">
        <v>23</v>
      </c>
      <c r="P2679" s="2">
        <f t="shared" si="82"/>
        <v>2305.431</v>
      </c>
    </row>
    <row r="2680" spans="1:16" ht="14.25" customHeight="1" x14ac:dyDescent="0.35">
      <c r="A2680" s="2" t="s">
        <v>2711</v>
      </c>
      <c r="B2680" s="2" t="s">
        <v>13</v>
      </c>
      <c r="C2680" s="2" t="s">
        <v>14</v>
      </c>
      <c r="D2680" s="2">
        <v>3559.77</v>
      </c>
      <c r="E2680" s="2">
        <v>0.05</v>
      </c>
      <c r="F2680" s="2">
        <f t="shared" si="83"/>
        <v>177.98850000000002</v>
      </c>
      <c r="G2680" s="2">
        <v>5</v>
      </c>
      <c r="H2680" s="2" t="str">
        <f>TEXT(Table1[[#This Row],[order_date]],"mmmm")</f>
        <v>August</v>
      </c>
      <c r="I2680" s="3">
        <v>45139</v>
      </c>
      <c r="J2680" s="3">
        <v>45146</v>
      </c>
      <c r="K2680" s="3" t="str">
        <f>TEXT(Table1[[#This Row],[delivery_date]]-Table1[[#This Row],[order_date]],"D")</f>
        <v>7</v>
      </c>
      <c r="L2680" s="2" t="s">
        <v>31</v>
      </c>
      <c r="M2680" s="2" t="s">
        <v>22</v>
      </c>
      <c r="N2680" s="2">
        <v>996.76</v>
      </c>
      <c r="O2680" s="2" t="s">
        <v>48</v>
      </c>
      <c r="P2680" s="2">
        <f t="shared" si="82"/>
        <v>3381.7815000000001</v>
      </c>
    </row>
    <row r="2681" spans="1:16" ht="14.25" customHeight="1" x14ac:dyDescent="0.35">
      <c r="A2681" s="2" t="s">
        <v>2712</v>
      </c>
      <c r="B2681" s="2" t="s">
        <v>13</v>
      </c>
      <c r="C2681" s="2" t="s">
        <v>33</v>
      </c>
      <c r="D2681" s="2">
        <v>2892.55</v>
      </c>
      <c r="E2681" s="2">
        <v>0.02</v>
      </c>
      <c r="F2681" s="2">
        <f t="shared" si="83"/>
        <v>57.851000000000006</v>
      </c>
      <c r="G2681" s="2">
        <v>3</v>
      </c>
      <c r="H2681" s="2" t="str">
        <f>TEXT(Table1[[#This Row],[order_date]],"mmmm")</f>
        <v>April</v>
      </c>
      <c r="I2681" s="3">
        <v>45041</v>
      </c>
      <c r="J2681" s="3">
        <v>45045</v>
      </c>
      <c r="K2681" s="3" t="str">
        <f>TEXT(Table1[[#This Row],[delivery_date]]-Table1[[#This Row],[order_date]],"D")</f>
        <v>4</v>
      </c>
      <c r="L2681" s="2" t="s">
        <v>31</v>
      </c>
      <c r="M2681" s="2" t="s">
        <v>22</v>
      </c>
      <c r="N2681" s="2">
        <v>760.11</v>
      </c>
      <c r="O2681" s="2" t="s">
        <v>23</v>
      </c>
      <c r="P2681" s="2">
        <f t="shared" si="82"/>
        <v>2834.6990000000001</v>
      </c>
    </row>
    <row r="2682" spans="1:16" ht="14.25" customHeight="1" x14ac:dyDescent="0.35">
      <c r="A2682" s="2" t="s">
        <v>2713</v>
      </c>
      <c r="B2682" s="2" t="s">
        <v>25</v>
      </c>
      <c r="C2682" s="2" t="s">
        <v>26</v>
      </c>
      <c r="D2682" s="2">
        <v>289.58</v>
      </c>
      <c r="E2682" s="2">
        <v>0.21</v>
      </c>
      <c r="F2682" s="2">
        <f t="shared" si="83"/>
        <v>60.811799999999991</v>
      </c>
      <c r="G2682" s="2">
        <v>6</v>
      </c>
      <c r="H2682" s="2" t="str">
        <f>TEXT(Table1[[#This Row],[order_date]],"mmmm")</f>
        <v>April</v>
      </c>
      <c r="I2682" s="3">
        <v>45387</v>
      </c>
      <c r="J2682" s="3">
        <v>45391</v>
      </c>
      <c r="K2682" s="3" t="str">
        <f>TEXT(Table1[[#This Row],[delivery_date]]-Table1[[#This Row],[order_date]],"D")</f>
        <v>4</v>
      </c>
      <c r="L2682" s="2" t="s">
        <v>31</v>
      </c>
      <c r="M2682" s="2" t="s">
        <v>22</v>
      </c>
      <c r="N2682" s="2">
        <v>20.56</v>
      </c>
      <c r="O2682" s="2" t="s">
        <v>34</v>
      </c>
      <c r="P2682" s="2">
        <f t="shared" si="82"/>
        <v>228.76819999999998</v>
      </c>
    </row>
    <row r="2683" spans="1:16" ht="14.25" customHeight="1" x14ac:dyDescent="0.35">
      <c r="A2683" s="2" t="s">
        <v>2714</v>
      </c>
      <c r="B2683" s="2" t="s">
        <v>13</v>
      </c>
      <c r="C2683" s="2" t="s">
        <v>20</v>
      </c>
      <c r="D2683" s="2">
        <v>4001.45</v>
      </c>
      <c r="E2683" s="2">
        <v>0.08</v>
      </c>
      <c r="F2683" s="2">
        <f t="shared" si="83"/>
        <v>320.11599999999999</v>
      </c>
      <c r="G2683" s="2">
        <v>2</v>
      </c>
      <c r="H2683" s="2" t="str">
        <f>TEXT(Table1[[#This Row],[order_date]],"mmmm")</f>
        <v>May</v>
      </c>
      <c r="I2683" s="3">
        <v>45061</v>
      </c>
      <c r="J2683" s="3">
        <v>45062</v>
      </c>
      <c r="K2683" s="3" t="str">
        <f>TEXT(Table1[[#This Row],[delivery_date]]-Table1[[#This Row],[order_date]],"D")</f>
        <v>1</v>
      </c>
      <c r="L2683" s="2" t="s">
        <v>31</v>
      </c>
      <c r="M2683" s="2" t="s">
        <v>16</v>
      </c>
      <c r="N2683" s="2">
        <v>740.05</v>
      </c>
      <c r="O2683" s="2" t="s">
        <v>17</v>
      </c>
      <c r="P2683" s="2">
        <f t="shared" si="82"/>
        <v>3681.3339999999998</v>
      </c>
    </row>
    <row r="2684" spans="1:16" ht="14.25" customHeight="1" x14ac:dyDescent="0.35">
      <c r="A2684" s="2" t="s">
        <v>2715</v>
      </c>
      <c r="B2684" s="2" t="s">
        <v>19</v>
      </c>
      <c r="C2684" s="2" t="s">
        <v>14</v>
      </c>
      <c r="D2684" s="2">
        <v>415.19</v>
      </c>
      <c r="E2684" s="2">
        <v>0.5</v>
      </c>
      <c r="F2684" s="2">
        <f t="shared" si="83"/>
        <v>207.595</v>
      </c>
      <c r="G2684" s="2">
        <v>9</v>
      </c>
      <c r="H2684" s="2" t="str">
        <f>TEXT(Table1[[#This Row],[order_date]],"mmmm")</f>
        <v>December</v>
      </c>
      <c r="I2684" s="3">
        <v>45271</v>
      </c>
      <c r="J2684" s="3">
        <v>45273</v>
      </c>
      <c r="K2684" s="3" t="str">
        <f>TEXT(Table1[[#This Row],[delivery_date]]-Table1[[#This Row],[order_date]],"D")</f>
        <v>2</v>
      </c>
      <c r="L2684" s="2" t="s">
        <v>31</v>
      </c>
      <c r="M2684" s="2" t="s">
        <v>27</v>
      </c>
      <c r="N2684" s="2">
        <v>118.97</v>
      </c>
      <c r="O2684" s="2" t="s">
        <v>28</v>
      </c>
      <c r="P2684" s="2">
        <f t="shared" si="82"/>
        <v>207.595</v>
      </c>
    </row>
    <row r="2685" spans="1:16" ht="14.25" customHeight="1" x14ac:dyDescent="0.35">
      <c r="A2685" s="2" t="s">
        <v>2716</v>
      </c>
      <c r="B2685" s="2" t="s">
        <v>25</v>
      </c>
      <c r="C2685" s="2" t="s">
        <v>20</v>
      </c>
      <c r="D2685" s="2">
        <v>4721.55</v>
      </c>
      <c r="E2685" s="2">
        <v>0.4</v>
      </c>
      <c r="F2685" s="2">
        <f t="shared" si="83"/>
        <v>1888.6200000000001</v>
      </c>
      <c r="G2685" s="2">
        <v>4</v>
      </c>
      <c r="H2685" s="2" t="str">
        <f>TEXT(Table1[[#This Row],[order_date]],"mmmm")</f>
        <v>February</v>
      </c>
      <c r="I2685" s="3">
        <v>44959</v>
      </c>
      <c r="J2685" s="3">
        <v>44963</v>
      </c>
      <c r="K2685" s="3" t="str">
        <f>TEXT(Table1[[#This Row],[delivery_date]]-Table1[[#This Row],[order_date]],"D")</f>
        <v>4</v>
      </c>
      <c r="L2685" s="2" t="s">
        <v>15</v>
      </c>
      <c r="M2685" s="2" t="s">
        <v>22</v>
      </c>
      <c r="N2685" s="2">
        <v>1373.64</v>
      </c>
      <c r="O2685" s="2" t="s">
        <v>48</v>
      </c>
      <c r="P2685" s="2">
        <f t="shared" si="82"/>
        <v>2832.9300000000003</v>
      </c>
    </row>
    <row r="2686" spans="1:16" ht="14.25" customHeight="1" x14ac:dyDescent="0.35">
      <c r="A2686" s="2" t="s">
        <v>2717</v>
      </c>
      <c r="B2686" s="2" t="s">
        <v>41</v>
      </c>
      <c r="C2686" s="2" t="s">
        <v>36</v>
      </c>
      <c r="D2686" s="2">
        <v>1155.3499999999999</v>
      </c>
      <c r="E2686" s="2">
        <v>0.35</v>
      </c>
      <c r="F2686" s="2">
        <f t="shared" si="83"/>
        <v>404.37249999999995</v>
      </c>
      <c r="G2686" s="2">
        <v>7</v>
      </c>
      <c r="H2686" s="2" t="str">
        <f>TEXT(Table1[[#This Row],[order_date]],"mmmm")</f>
        <v>May</v>
      </c>
      <c r="I2686" s="3">
        <v>45441</v>
      </c>
      <c r="J2686" s="3">
        <v>45447</v>
      </c>
      <c r="K2686" s="3" t="str">
        <f>TEXT(Table1[[#This Row],[delivery_date]]-Table1[[#This Row],[order_date]],"D")</f>
        <v>6</v>
      </c>
      <c r="L2686" s="2" t="s">
        <v>15</v>
      </c>
      <c r="M2686" s="2" t="s">
        <v>16</v>
      </c>
      <c r="N2686" s="2">
        <v>209.72</v>
      </c>
      <c r="O2686" s="2" t="s">
        <v>28</v>
      </c>
      <c r="P2686" s="2">
        <f t="shared" si="82"/>
        <v>750.97749999999996</v>
      </c>
    </row>
    <row r="2687" spans="1:16" ht="14.25" customHeight="1" x14ac:dyDescent="0.35">
      <c r="A2687" s="2" t="s">
        <v>2718</v>
      </c>
      <c r="B2687" s="2" t="s">
        <v>25</v>
      </c>
      <c r="C2687" s="2" t="s">
        <v>26</v>
      </c>
      <c r="D2687" s="2">
        <v>2610.79</v>
      </c>
      <c r="E2687" s="2">
        <v>0.4</v>
      </c>
      <c r="F2687" s="2">
        <f t="shared" si="83"/>
        <v>1044.316</v>
      </c>
      <c r="G2687" s="2">
        <v>5</v>
      </c>
      <c r="H2687" s="2" t="str">
        <f>TEXT(Table1[[#This Row],[order_date]],"mmmm")</f>
        <v>July</v>
      </c>
      <c r="I2687" s="3">
        <v>45477</v>
      </c>
      <c r="J2687" s="3">
        <v>45479</v>
      </c>
      <c r="K2687" s="3" t="str">
        <f>TEXT(Table1[[#This Row],[delivery_date]]-Table1[[#This Row],[order_date]],"D")</f>
        <v>2</v>
      </c>
      <c r="L2687" s="2" t="s">
        <v>15</v>
      </c>
      <c r="M2687" s="2" t="s">
        <v>27</v>
      </c>
      <c r="N2687" s="2">
        <v>412.96</v>
      </c>
      <c r="O2687" s="2" t="s">
        <v>28</v>
      </c>
      <c r="P2687" s="2">
        <f t="shared" si="82"/>
        <v>1566.4739999999999</v>
      </c>
    </row>
    <row r="2688" spans="1:16" ht="14.25" customHeight="1" x14ac:dyDescent="0.35">
      <c r="A2688" s="2" t="s">
        <v>2719</v>
      </c>
      <c r="B2688" s="2" t="s">
        <v>13</v>
      </c>
      <c r="C2688" s="2" t="s">
        <v>33</v>
      </c>
      <c r="D2688" s="2">
        <v>411.58</v>
      </c>
      <c r="E2688" s="2">
        <v>0.13</v>
      </c>
      <c r="F2688" s="2">
        <f t="shared" si="83"/>
        <v>53.505400000000002</v>
      </c>
      <c r="G2688" s="2">
        <v>8</v>
      </c>
      <c r="H2688" s="2" t="str">
        <f>TEXT(Table1[[#This Row],[order_date]],"mmmm")</f>
        <v>December</v>
      </c>
      <c r="I2688" s="3">
        <v>45278</v>
      </c>
      <c r="J2688" s="3">
        <v>45280</v>
      </c>
      <c r="K2688" s="3" t="str">
        <f>TEXT(Table1[[#This Row],[delivery_date]]-Table1[[#This Row],[order_date]],"D")</f>
        <v>2</v>
      </c>
      <c r="L2688" s="2" t="s">
        <v>21</v>
      </c>
      <c r="M2688" s="2" t="s">
        <v>16</v>
      </c>
      <c r="N2688" s="2">
        <v>39.979999999999997</v>
      </c>
      <c r="O2688" s="2" t="s">
        <v>28</v>
      </c>
      <c r="P2688" s="2">
        <f t="shared" si="82"/>
        <v>358.07459999999998</v>
      </c>
    </row>
    <row r="2689" spans="1:16" ht="14.25" customHeight="1" x14ac:dyDescent="0.35">
      <c r="A2689" s="2" t="s">
        <v>2720</v>
      </c>
      <c r="B2689" s="2" t="s">
        <v>41</v>
      </c>
      <c r="C2689" s="2" t="s">
        <v>14</v>
      </c>
      <c r="D2689" s="2">
        <v>4485.17</v>
      </c>
      <c r="E2689" s="2">
        <v>0.44</v>
      </c>
      <c r="F2689" s="2">
        <f t="shared" si="83"/>
        <v>1973.4748</v>
      </c>
      <c r="G2689" s="2">
        <v>4</v>
      </c>
      <c r="H2689" s="2" t="str">
        <f>TEXT(Table1[[#This Row],[order_date]],"mmmm")</f>
        <v>November</v>
      </c>
      <c r="I2689" s="3">
        <v>45606</v>
      </c>
      <c r="J2689" s="3">
        <v>45612</v>
      </c>
      <c r="K2689" s="3" t="str">
        <f>TEXT(Table1[[#This Row],[delivery_date]]-Table1[[#This Row],[order_date]],"D")</f>
        <v>6</v>
      </c>
      <c r="L2689" s="2" t="s">
        <v>15</v>
      </c>
      <c r="M2689" s="2" t="s">
        <v>27</v>
      </c>
      <c r="N2689" s="2">
        <v>1342.38</v>
      </c>
      <c r="O2689" s="2" t="s">
        <v>34</v>
      </c>
      <c r="P2689" s="2">
        <f t="shared" si="82"/>
        <v>2511.6952000000001</v>
      </c>
    </row>
    <row r="2690" spans="1:16" ht="14.25" customHeight="1" x14ac:dyDescent="0.35">
      <c r="A2690" s="2" t="s">
        <v>2721</v>
      </c>
      <c r="B2690" s="2" t="s">
        <v>25</v>
      </c>
      <c r="C2690" s="2" t="s">
        <v>20</v>
      </c>
      <c r="D2690" s="2">
        <v>4901.71</v>
      </c>
      <c r="E2690" s="2">
        <v>0.5</v>
      </c>
      <c r="F2690" s="2">
        <f t="shared" si="83"/>
        <v>2450.855</v>
      </c>
      <c r="G2690" s="2">
        <v>7</v>
      </c>
      <c r="H2690" s="2" t="str">
        <f>TEXT(Table1[[#This Row],[order_date]],"mmmm")</f>
        <v>May</v>
      </c>
      <c r="I2690" s="3">
        <v>45426</v>
      </c>
      <c r="J2690" s="3">
        <v>45431</v>
      </c>
      <c r="K2690" s="3" t="str">
        <f>TEXT(Table1[[#This Row],[delivery_date]]-Table1[[#This Row],[order_date]],"D")</f>
        <v>5</v>
      </c>
      <c r="L2690" s="2" t="s">
        <v>15</v>
      </c>
      <c r="M2690" s="2" t="s">
        <v>27</v>
      </c>
      <c r="N2690" s="2">
        <v>1004.68</v>
      </c>
      <c r="O2690" s="2" t="s">
        <v>17</v>
      </c>
      <c r="P2690" s="2">
        <f t="shared" ref="P2690:P2753" si="84">D2690-F2690</f>
        <v>2450.855</v>
      </c>
    </row>
    <row r="2691" spans="1:16" ht="14.25" customHeight="1" x14ac:dyDescent="0.35">
      <c r="A2691" s="2" t="s">
        <v>2722</v>
      </c>
      <c r="B2691" s="2" t="s">
        <v>19</v>
      </c>
      <c r="C2691" s="2" t="s">
        <v>26</v>
      </c>
      <c r="D2691" s="2">
        <v>816.83</v>
      </c>
      <c r="E2691" s="2">
        <v>0.14000000000000001</v>
      </c>
      <c r="F2691" s="2">
        <f t="shared" ref="F2691:F2754" si="85">D2691*E2691</f>
        <v>114.35620000000002</v>
      </c>
      <c r="G2691" s="2">
        <v>5</v>
      </c>
      <c r="H2691" s="2" t="str">
        <f>TEXT(Table1[[#This Row],[order_date]],"mmmm")</f>
        <v>May</v>
      </c>
      <c r="I2691" s="3">
        <v>45424</v>
      </c>
      <c r="J2691" s="3">
        <v>45428</v>
      </c>
      <c r="K2691" s="3" t="str">
        <f>TEXT(Table1[[#This Row],[delivery_date]]-Table1[[#This Row],[order_date]],"D")</f>
        <v>4</v>
      </c>
      <c r="L2691" s="2" t="s">
        <v>31</v>
      </c>
      <c r="M2691" s="2" t="s">
        <v>16</v>
      </c>
      <c r="N2691" s="2">
        <v>57.15</v>
      </c>
      <c r="O2691" s="2" t="s">
        <v>48</v>
      </c>
      <c r="P2691" s="2">
        <f t="shared" si="84"/>
        <v>702.47379999999998</v>
      </c>
    </row>
    <row r="2692" spans="1:16" ht="14.25" customHeight="1" x14ac:dyDescent="0.35">
      <c r="A2692" s="2" t="s">
        <v>2723</v>
      </c>
      <c r="B2692" s="2" t="s">
        <v>19</v>
      </c>
      <c r="C2692" s="2" t="s">
        <v>20</v>
      </c>
      <c r="D2692" s="2">
        <v>1549.35</v>
      </c>
      <c r="E2692" s="2">
        <v>0.49</v>
      </c>
      <c r="F2692" s="2">
        <f t="shared" si="85"/>
        <v>759.18149999999991</v>
      </c>
      <c r="G2692" s="2">
        <v>3</v>
      </c>
      <c r="H2692" s="2" t="str">
        <f>TEXT(Table1[[#This Row],[order_date]],"mmmm")</f>
        <v>October</v>
      </c>
      <c r="I2692" s="3">
        <v>45205</v>
      </c>
      <c r="J2692" s="3">
        <v>45210</v>
      </c>
      <c r="K2692" s="3" t="str">
        <f>TEXT(Table1[[#This Row],[delivery_date]]-Table1[[#This Row],[order_date]],"D")</f>
        <v>5</v>
      </c>
      <c r="L2692" s="2" t="s">
        <v>21</v>
      </c>
      <c r="M2692" s="2" t="s">
        <v>16</v>
      </c>
      <c r="N2692" s="2">
        <v>417.19</v>
      </c>
      <c r="O2692" s="2" t="s">
        <v>17</v>
      </c>
      <c r="P2692" s="2">
        <f t="shared" si="84"/>
        <v>790.16849999999999</v>
      </c>
    </row>
    <row r="2693" spans="1:16" ht="14.25" customHeight="1" x14ac:dyDescent="0.35">
      <c r="A2693" s="2" t="s">
        <v>2724</v>
      </c>
      <c r="B2693" s="2" t="s">
        <v>25</v>
      </c>
      <c r="C2693" s="2" t="s">
        <v>26</v>
      </c>
      <c r="D2693" s="2">
        <v>177.78</v>
      </c>
      <c r="E2693" s="2">
        <v>0.16</v>
      </c>
      <c r="F2693" s="2">
        <f t="shared" si="85"/>
        <v>28.444800000000001</v>
      </c>
      <c r="G2693" s="2">
        <v>8</v>
      </c>
      <c r="H2693" s="2" t="str">
        <f>TEXT(Table1[[#This Row],[order_date]],"mmmm")</f>
        <v>March</v>
      </c>
      <c r="I2693" s="3">
        <v>45376</v>
      </c>
      <c r="J2693" s="3">
        <v>45378</v>
      </c>
      <c r="K2693" s="3" t="str">
        <f>TEXT(Table1[[#This Row],[delivery_date]]-Table1[[#This Row],[order_date]],"D")</f>
        <v>2</v>
      </c>
      <c r="L2693" s="2" t="s">
        <v>21</v>
      </c>
      <c r="M2693" s="2" t="s">
        <v>16</v>
      </c>
      <c r="N2693" s="2">
        <v>38.07</v>
      </c>
      <c r="O2693" s="2" t="s">
        <v>48</v>
      </c>
      <c r="P2693" s="2">
        <f t="shared" si="84"/>
        <v>149.33519999999999</v>
      </c>
    </row>
    <row r="2694" spans="1:16" ht="14.25" customHeight="1" x14ac:dyDescent="0.35">
      <c r="A2694" s="2" t="s">
        <v>2725</v>
      </c>
      <c r="B2694" s="2" t="s">
        <v>19</v>
      </c>
      <c r="C2694" s="2" t="s">
        <v>36</v>
      </c>
      <c r="D2694" s="2">
        <v>3956.13</v>
      </c>
      <c r="E2694" s="2">
        <v>0.01</v>
      </c>
      <c r="F2694" s="2">
        <f t="shared" si="85"/>
        <v>39.561300000000003</v>
      </c>
      <c r="G2694" s="2">
        <v>6</v>
      </c>
      <c r="H2694" s="2" t="str">
        <f>TEXT(Table1[[#This Row],[order_date]],"mmmm")</f>
        <v>October</v>
      </c>
      <c r="I2694" s="3">
        <v>45228</v>
      </c>
      <c r="J2694" s="3">
        <v>45232</v>
      </c>
      <c r="K2694" s="3" t="str">
        <f>TEXT(Table1[[#This Row],[delivery_date]]-Table1[[#This Row],[order_date]],"D")</f>
        <v>4</v>
      </c>
      <c r="L2694" s="2" t="s">
        <v>15</v>
      </c>
      <c r="M2694" s="2" t="s">
        <v>22</v>
      </c>
      <c r="N2694" s="2">
        <v>525.87</v>
      </c>
      <c r="O2694" s="2" t="s">
        <v>34</v>
      </c>
      <c r="P2694" s="2">
        <f t="shared" si="84"/>
        <v>3916.5687000000003</v>
      </c>
    </row>
    <row r="2695" spans="1:16" ht="14.25" customHeight="1" x14ac:dyDescent="0.35">
      <c r="A2695" s="2" t="s">
        <v>2726</v>
      </c>
      <c r="B2695" s="2" t="s">
        <v>19</v>
      </c>
      <c r="C2695" s="2" t="s">
        <v>20</v>
      </c>
      <c r="D2695" s="2">
        <v>1626.18</v>
      </c>
      <c r="E2695" s="2">
        <v>0.18</v>
      </c>
      <c r="F2695" s="2">
        <f t="shared" si="85"/>
        <v>292.7124</v>
      </c>
      <c r="G2695" s="2">
        <v>4</v>
      </c>
      <c r="H2695" s="2" t="str">
        <f>TEXT(Table1[[#This Row],[order_date]],"mmmm")</f>
        <v>June</v>
      </c>
      <c r="I2695" s="3">
        <v>45444</v>
      </c>
      <c r="J2695" s="3">
        <v>45447</v>
      </c>
      <c r="K2695" s="3" t="str">
        <f>TEXT(Table1[[#This Row],[delivery_date]]-Table1[[#This Row],[order_date]],"D")</f>
        <v>3</v>
      </c>
      <c r="L2695" s="2" t="s">
        <v>31</v>
      </c>
      <c r="M2695" s="2" t="s">
        <v>27</v>
      </c>
      <c r="N2695" s="2">
        <v>156.61000000000001</v>
      </c>
      <c r="O2695" s="2" t="s">
        <v>39</v>
      </c>
      <c r="P2695" s="2">
        <f t="shared" si="84"/>
        <v>1333.4675999999999</v>
      </c>
    </row>
    <row r="2696" spans="1:16" ht="14.25" customHeight="1" x14ac:dyDescent="0.35">
      <c r="A2696" s="2" t="s">
        <v>2727</v>
      </c>
      <c r="B2696" s="2" t="s">
        <v>19</v>
      </c>
      <c r="C2696" s="2" t="s">
        <v>36</v>
      </c>
      <c r="D2696" s="2">
        <v>2985.3</v>
      </c>
      <c r="E2696" s="2">
        <v>0.5</v>
      </c>
      <c r="F2696" s="2">
        <f t="shared" si="85"/>
        <v>1492.65</v>
      </c>
      <c r="G2696" s="2">
        <v>9</v>
      </c>
      <c r="H2696" s="2" t="str">
        <f>TEXT(Table1[[#This Row],[order_date]],"mmmm")</f>
        <v>October</v>
      </c>
      <c r="I2696" s="3">
        <v>45203</v>
      </c>
      <c r="J2696" s="3">
        <v>45206</v>
      </c>
      <c r="K2696" s="3" t="str">
        <f>TEXT(Table1[[#This Row],[delivery_date]]-Table1[[#This Row],[order_date]],"D")</f>
        <v>3</v>
      </c>
      <c r="L2696" s="2" t="s">
        <v>21</v>
      </c>
      <c r="M2696" s="2" t="s">
        <v>16</v>
      </c>
      <c r="N2696" s="2">
        <v>645.64</v>
      </c>
      <c r="O2696" s="2" t="s">
        <v>34</v>
      </c>
      <c r="P2696" s="2">
        <f t="shared" si="84"/>
        <v>1492.65</v>
      </c>
    </row>
    <row r="2697" spans="1:16" ht="14.25" customHeight="1" x14ac:dyDescent="0.35">
      <c r="A2697" s="2" t="s">
        <v>2728</v>
      </c>
      <c r="B2697" s="2" t="s">
        <v>41</v>
      </c>
      <c r="C2697" s="2" t="s">
        <v>14</v>
      </c>
      <c r="D2697" s="2">
        <v>292.17</v>
      </c>
      <c r="E2697" s="2">
        <v>0.32</v>
      </c>
      <c r="F2697" s="2">
        <f t="shared" si="85"/>
        <v>93.494400000000013</v>
      </c>
      <c r="G2697" s="2">
        <v>9</v>
      </c>
      <c r="H2697" s="2" t="str">
        <f>TEXT(Table1[[#This Row],[order_date]],"mmmm")</f>
        <v>August</v>
      </c>
      <c r="I2697" s="3">
        <v>45535</v>
      </c>
      <c r="J2697" s="3">
        <v>45536</v>
      </c>
      <c r="K2697" s="3" t="str">
        <f>TEXT(Table1[[#This Row],[delivery_date]]-Table1[[#This Row],[order_date]],"D")</f>
        <v>1</v>
      </c>
      <c r="L2697" s="2" t="s">
        <v>15</v>
      </c>
      <c r="M2697" s="2" t="s">
        <v>16</v>
      </c>
      <c r="N2697" s="2">
        <v>15.3</v>
      </c>
      <c r="O2697" s="2" t="s">
        <v>17</v>
      </c>
      <c r="P2697" s="2">
        <f t="shared" si="84"/>
        <v>198.6756</v>
      </c>
    </row>
    <row r="2698" spans="1:16" ht="14.25" customHeight="1" x14ac:dyDescent="0.35">
      <c r="A2698" s="2" t="s">
        <v>2729</v>
      </c>
      <c r="B2698" s="2" t="s">
        <v>19</v>
      </c>
      <c r="C2698" s="2" t="s">
        <v>36</v>
      </c>
      <c r="D2698" s="2">
        <v>3605.76</v>
      </c>
      <c r="E2698" s="2">
        <v>0.35</v>
      </c>
      <c r="F2698" s="2">
        <f t="shared" si="85"/>
        <v>1262.0160000000001</v>
      </c>
      <c r="G2698" s="2">
        <v>2</v>
      </c>
      <c r="H2698" s="2" t="str">
        <f>TEXT(Table1[[#This Row],[order_date]],"mmmm")</f>
        <v>March</v>
      </c>
      <c r="I2698" s="3">
        <v>45006</v>
      </c>
      <c r="J2698" s="3">
        <v>45012</v>
      </c>
      <c r="K2698" s="3" t="str">
        <f>TEXT(Table1[[#This Row],[delivery_date]]-Table1[[#This Row],[order_date]],"D")</f>
        <v>6</v>
      </c>
      <c r="L2698" s="2" t="s">
        <v>31</v>
      </c>
      <c r="M2698" s="2" t="s">
        <v>22</v>
      </c>
      <c r="N2698" s="2">
        <v>959.16</v>
      </c>
      <c r="O2698" s="2" t="s">
        <v>48</v>
      </c>
      <c r="P2698" s="2">
        <f t="shared" si="84"/>
        <v>2343.7440000000001</v>
      </c>
    </row>
    <row r="2699" spans="1:16" ht="14.25" customHeight="1" x14ac:dyDescent="0.35">
      <c r="A2699" s="2" t="s">
        <v>2730</v>
      </c>
      <c r="B2699" s="2" t="s">
        <v>19</v>
      </c>
      <c r="C2699" s="2" t="s">
        <v>26</v>
      </c>
      <c r="D2699" s="2">
        <v>2694.08</v>
      </c>
      <c r="E2699" s="2">
        <v>0.12</v>
      </c>
      <c r="F2699" s="2">
        <f t="shared" si="85"/>
        <v>323.28960000000001</v>
      </c>
      <c r="G2699" s="2">
        <v>9</v>
      </c>
      <c r="H2699" s="2" t="str">
        <f>TEXT(Table1[[#This Row],[order_date]],"mmmm")</f>
        <v>March</v>
      </c>
      <c r="I2699" s="3">
        <v>45377</v>
      </c>
      <c r="J2699" s="3">
        <v>45382</v>
      </c>
      <c r="K2699" s="3" t="str">
        <f>TEXT(Table1[[#This Row],[delivery_date]]-Table1[[#This Row],[order_date]],"D")</f>
        <v>5</v>
      </c>
      <c r="L2699" s="2" t="s">
        <v>21</v>
      </c>
      <c r="M2699" s="2" t="s">
        <v>27</v>
      </c>
      <c r="N2699" s="2">
        <v>558.82000000000005</v>
      </c>
      <c r="O2699" s="2" t="s">
        <v>17</v>
      </c>
      <c r="P2699" s="2">
        <f t="shared" si="84"/>
        <v>2370.7903999999999</v>
      </c>
    </row>
    <row r="2700" spans="1:16" ht="14.25" customHeight="1" x14ac:dyDescent="0.35">
      <c r="A2700" s="2" t="s">
        <v>2731</v>
      </c>
      <c r="B2700" s="2" t="s">
        <v>19</v>
      </c>
      <c r="C2700" s="2" t="s">
        <v>14</v>
      </c>
      <c r="D2700" s="2">
        <v>3652.4</v>
      </c>
      <c r="E2700" s="2">
        <v>7.0000000000000007E-2</v>
      </c>
      <c r="F2700" s="2">
        <f t="shared" si="85"/>
        <v>255.66800000000003</v>
      </c>
      <c r="G2700" s="2">
        <v>4</v>
      </c>
      <c r="H2700" s="2" t="str">
        <f>TEXT(Table1[[#This Row],[order_date]],"mmmm")</f>
        <v>September</v>
      </c>
      <c r="I2700" s="3">
        <v>45181</v>
      </c>
      <c r="J2700" s="3">
        <v>45187</v>
      </c>
      <c r="K2700" s="3" t="str">
        <f>TEXT(Table1[[#This Row],[delivery_date]]-Table1[[#This Row],[order_date]],"D")</f>
        <v>6</v>
      </c>
      <c r="L2700" s="2" t="s">
        <v>15</v>
      </c>
      <c r="M2700" s="2" t="s">
        <v>27</v>
      </c>
      <c r="N2700" s="2">
        <v>376.56</v>
      </c>
      <c r="O2700" s="2" t="s">
        <v>23</v>
      </c>
      <c r="P2700" s="2">
        <f t="shared" si="84"/>
        <v>3396.732</v>
      </c>
    </row>
    <row r="2701" spans="1:16" ht="14.25" customHeight="1" x14ac:dyDescent="0.35">
      <c r="A2701" s="2" t="s">
        <v>2732</v>
      </c>
      <c r="B2701" s="2" t="s">
        <v>41</v>
      </c>
      <c r="C2701" s="2" t="s">
        <v>20</v>
      </c>
      <c r="D2701" s="2">
        <v>3968.87</v>
      </c>
      <c r="E2701" s="2">
        <v>0.44</v>
      </c>
      <c r="F2701" s="2">
        <f t="shared" si="85"/>
        <v>1746.3027999999999</v>
      </c>
      <c r="G2701" s="2">
        <v>9</v>
      </c>
      <c r="H2701" s="2" t="str">
        <f>TEXT(Table1[[#This Row],[order_date]],"mmmm")</f>
        <v>October</v>
      </c>
      <c r="I2701" s="3">
        <v>45591</v>
      </c>
      <c r="J2701" s="3">
        <v>45593</v>
      </c>
      <c r="K2701" s="3" t="str">
        <f>TEXT(Table1[[#This Row],[delivery_date]]-Table1[[#This Row],[order_date]],"D")</f>
        <v>2</v>
      </c>
      <c r="L2701" s="2" t="s">
        <v>31</v>
      </c>
      <c r="M2701" s="2" t="s">
        <v>16</v>
      </c>
      <c r="N2701" s="2">
        <v>888.18</v>
      </c>
      <c r="O2701" s="2" t="s">
        <v>17</v>
      </c>
      <c r="P2701" s="2">
        <f t="shared" si="84"/>
        <v>2222.5672</v>
      </c>
    </row>
    <row r="2702" spans="1:16" ht="14.25" customHeight="1" x14ac:dyDescent="0.35">
      <c r="A2702" s="2" t="s">
        <v>2733</v>
      </c>
      <c r="B2702" s="2" t="s">
        <v>25</v>
      </c>
      <c r="C2702" s="2" t="s">
        <v>20</v>
      </c>
      <c r="D2702" s="2">
        <v>537.29</v>
      </c>
      <c r="E2702" s="2">
        <v>0.21</v>
      </c>
      <c r="F2702" s="2">
        <f t="shared" si="85"/>
        <v>112.83089999999999</v>
      </c>
      <c r="G2702" s="2">
        <v>8</v>
      </c>
      <c r="H2702" s="2" t="str">
        <f>TEXT(Table1[[#This Row],[order_date]],"mmmm")</f>
        <v>August</v>
      </c>
      <c r="I2702" s="3">
        <v>45140</v>
      </c>
      <c r="J2702" s="3">
        <v>45143</v>
      </c>
      <c r="K2702" s="3" t="str">
        <f>TEXT(Table1[[#This Row],[delivery_date]]-Table1[[#This Row],[order_date]],"D")</f>
        <v>3</v>
      </c>
      <c r="L2702" s="2" t="s">
        <v>15</v>
      </c>
      <c r="M2702" s="2" t="s">
        <v>27</v>
      </c>
      <c r="N2702" s="2">
        <v>62.2</v>
      </c>
      <c r="O2702" s="2" t="s">
        <v>34</v>
      </c>
      <c r="P2702" s="2">
        <f t="shared" si="84"/>
        <v>424.45909999999998</v>
      </c>
    </row>
    <row r="2703" spans="1:16" ht="14.25" customHeight="1" x14ac:dyDescent="0.35">
      <c r="A2703" s="2" t="s">
        <v>2734</v>
      </c>
      <c r="B2703" s="2" t="s">
        <v>13</v>
      </c>
      <c r="C2703" s="2" t="s">
        <v>26</v>
      </c>
      <c r="D2703" s="2">
        <v>2932.65</v>
      </c>
      <c r="E2703" s="2">
        <v>0</v>
      </c>
      <c r="F2703" s="2">
        <f t="shared" si="85"/>
        <v>0</v>
      </c>
      <c r="G2703" s="2">
        <v>3</v>
      </c>
      <c r="H2703" s="2" t="str">
        <f>TEXT(Table1[[#This Row],[order_date]],"mmmm")</f>
        <v>April</v>
      </c>
      <c r="I2703" s="3">
        <v>45033</v>
      </c>
      <c r="J2703" s="3">
        <v>45037</v>
      </c>
      <c r="K2703" s="3" t="str">
        <f>TEXT(Table1[[#This Row],[delivery_date]]-Table1[[#This Row],[order_date]],"D")</f>
        <v>4</v>
      </c>
      <c r="L2703" s="2" t="s">
        <v>15</v>
      </c>
      <c r="M2703" s="2" t="s">
        <v>22</v>
      </c>
      <c r="N2703" s="2">
        <v>795.21</v>
      </c>
      <c r="O2703" s="2" t="s">
        <v>17</v>
      </c>
      <c r="P2703" s="2">
        <f t="shared" si="84"/>
        <v>2932.65</v>
      </c>
    </row>
    <row r="2704" spans="1:16" ht="14.25" customHeight="1" x14ac:dyDescent="0.35">
      <c r="A2704" s="2" t="s">
        <v>2735</v>
      </c>
      <c r="B2704" s="2" t="s">
        <v>19</v>
      </c>
      <c r="C2704" s="2" t="s">
        <v>33</v>
      </c>
      <c r="D2704" s="2">
        <v>3284.73</v>
      </c>
      <c r="E2704" s="2">
        <v>0.15</v>
      </c>
      <c r="F2704" s="2">
        <f t="shared" si="85"/>
        <v>492.70949999999999</v>
      </c>
      <c r="G2704" s="2">
        <v>7</v>
      </c>
      <c r="H2704" s="2" t="str">
        <f>TEXT(Table1[[#This Row],[order_date]],"mmmm")</f>
        <v>April</v>
      </c>
      <c r="I2704" s="3">
        <v>45027</v>
      </c>
      <c r="J2704" s="3">
        <v>45033</v>
      </c>
      <c r="K2704" s="3" t="str">
        <f>TEXT(Table1[[#This Row],[delivery_date]]-Table1[[#This Row],[order_date]],"D")</f>
        <v>6</v>
      </c>
      <c r="L2704" s="2" t="s">
        <v>21</v>
      </c>
      <c r="M2704" s="2" t="s">
        <v>16</v>
      </c>
      <c r="N2704" s="2">
        <v>707.71</v>
      </c>
      <c r="O2704" s="2" t="s">
        <v>34</v>
      </c>
      <c r="P2704" s="2">
        <f t="shared" si="84"/>
        <v>2792.0205000000001</v>
      </c>
    </row>
    <row r="2705" spans="1:16" ht="14.25" customHeight="1" x14ac:dyDescent="0.35">
      <c r="A2705" s="2" t="s">
        <v>2736</v>
      </c>
      <c r="B2705" s="2" t="s">
        <v>25</v>
      </c>
      <c r="C2705" s="2" t="s">
        <v>33</v>
      </c>
      <c r="D2705" s="2">
        <v>2631.92</v>
      </c>
      <c r="E2705" s="2">
        <v>0.1</v>
      </c>
      <c r="F2705" s="2">
        <f t="shared" si="85"/>
        <v>263.19200000000001</v>
      </c>
      <c r="G2705" s="2">
        <v>2</v>
      </c>
      <c r="H2705" s="2" t="str">
        <f>TEXT(Table1[[#This Row],[order_date]],"mmmm")</f>
        <v>September</v>
      </c>
      <c r="I2705" s="3">
        <v>45551</v>
      </c>
      <c r="J2705" s="3">
        <v>45557</v>
      </c>
      <c r="K2705" s="3" t="str">
        <f>TEXT(Table1[[#This Row],[delivery_date]]-Table1[[#This Row],[order_date]],"D")</f>
        <v>6</v>
      </c>
      <c r="L2705" s="2" t="s">
        <v>15</v>
      </c>
      <c r="M2705" s="2" t="s">
        <v>22</v>
      </c>
      <c r="N2705" s="2">
        <v>714.77</v>
      </c>
      <c r="O2705" s="2" t="s">
        <v>17</v>
      </c>
      <c r="P2705" s="2">
        <f t="shared" si="84"/>
        <v>2368.7280000000001</v>
      </c>
    </row>
    <row r="2706" spans="1:16" ht="14.25" customHeight="1" x14ac:dyDescent="0.35">
      <c r="A2706" s="2" t="s">
        <v>2737</v>
      </c>
      <c r="B2706" s="2" t="s">
        <v>19</v>
      </c>
      <c r="C2706" s="2" t="s">
        <v>20</v>
      </c>
      <c r="D2706" s="2">
        <v>993.81</v>
      </c>
      <c r="E2706" s="2">
        <v>0.3</v>
      </c>
      <c r="F2706" s="2">
        <f t="shared" si="85"/>
        <v>298.14299999999997</v>
      </c>
      <c r="G2706" s="2">
        <v>2</v>
      </c>
      <c r="H2706" s="2" t="str">
        <f>TEXT(Table1[[#This Row],[order_date]],"mmmm")</f>
        <v>January</v>
      </c>
      <c r="I2706" s="3">
        <v>45294</v>
      </c>
      <c r="J2706" s="3">
        <v>45296</v>
      </c>
      <c r="K2706" s="3" t="str">
        <f>TEXT(Table1[[#This Row],[delivery_date]]-Table1[[#This Row],[order_date]],"D")</f>
        <v>2</v>
      </c>
      <c r="L2706" s="2" t="s">
        <v>31</v>
      </c>
      <c r="M2706" s="2" t="s">
        <v>16</v>
      </c>
      <c r="N2706" s="2">
        <v>231.01</v>
      </c>
      <c r="O2706" s="2" t="s">
        <v>39</v>
      </c>
      <c r="P2706" s="2">
        <f t="shared" si="84"/>
        <v>695.66699999999992</v>
      </c>
    </row>
    <row r="2707" spans="1:16" ht="14.25" customHeight="1" x14ac:dyDescent="0.35">
      <c r="A2707" s="2" t="s">
        <v>2738</v>
      </c>
      <c r="B2707" s="2" t="s">
        <v>41</v>
      </c>
      <c r="C2707" s="2" t="s">
        <v>26</v>
      </c>
      <c r="D2707" s="2">
        <v>3998.43</v>
      </c>
      <c r="E2707" s="2">
        <v>0.38</v>
      </c>
      <c r="F2707" s="2">
        <f t="shared" si="85"/>
        <v>1519.4033999999999</v>
      </c>
      <c r="G2707" s="2">
        <v>4</v>
      </c>
      <c r="H2707" s="2" t="str">
        <f>TEXT(Table1[[#This Row],[order_date]],"mmmm")</f>
        <v>December</v>
      </c>
      <c r="I2707" s="3">
        <v>45630</v>
      </c>
      <c r="J2707" s="3">
        <v>45636</v>
      </c>
      <c r="K2707" s="3" t="str">
        <f>TEXT(Table1[[#This Row],[delivery_date]]-Table1[[#This Row],[order_date]],"D")</f>
        <v>6</v>
      </c>
      <c r="L2707" s="2" t="s">
        <v>15</v>
      </c>
      <c r="M2707" s="2" t="s">
        <v>27</v>
      </c>
      <c r="N2707" s="2">
        <v>594.01</v>
      </c>
      <c r="O2707" s="2" t="s">
        <v>23</v>
      </c>
      <c r="P2707" s="2">
        <f t="shared" si="84"/>
        <v>2479.0266000000001</v>
      </c>
    </row>
    <row r="2708" spans="1:16" ht="14.25" customHeight="1" x14ac:dyDescent="0.35">
      <c r="A2708" s="2" t="s">
        <v>2739</v>
      </c>
      <c r="B2708" s="2" t="s">
        <v>25</v>
      </c>
      <c r="C2708" s="2" t="s">
        <v>33</v>
      </c>
      <c r="D2708" s="2">
        <v>4987.55</v>
      </c>
      <c r="E2708" s="2">
        <v>0.25</v>
      </c>
      <c r="F2708" s="2">
        <f t="shared" si="85"/>
        <v>1246.8875</v>
      </c>
      <c r="G2708" s="2">
        <v>7</v>
      </c>
      <c r="H2708" s="2" t="str">
        <f>TEXT(Table1[[#This Row],[order_date]],"mmmm")</f>
        <v>November</v>
      </c>
      <c r="I2708" s="3">
        <v>45619</v>
      </c>
      <c r="J2708" s="3">
        <v>45620</v>
      </c>
      <c r="K2708" s="3" t="str">
        <f>TEXT(Table1[[#This Row],[delivery_date]]-Table1[[#This Row],[order_date]],"D")</f>
        <v>1</v>
      </c>
      <c r="L2708" s="2" t="s">
        <v>31</v>
      </c>
      <c r="M2708" s="2" t="s">
        <v>16</v>
      </c>
      <c r="N2708" s="2">
        <v>1266.26</v>
      </c>
      <c r="O2708" s="2" t="s">
        <v>23</v>
      </c>
      <c r="P2708" s="2">
        <f t="shared" si="84"/>
        <v>3740.6625000000004</v>
      </c>
    </row>
    <row r="2709" spans="1:16" ht="14.25" customHeight="1" x14ac:dyDescent="0.35">
      <c r="A2709" s="2" t="s">
        <v>2740</v>
      </c>
      <c r="B2709" s="2" t="s">
        <v>41</v>
      </c>
      <c r="C2709" s="2" t="s">
        <v>36</v>
      </c>
      <c r="D2709" s="2">
        <v>4849.42</v>
      </c>
      <c r="E2709" s="2">
        <v>0.09</v>
      </c>
      <c r="F2709" s="2">
        <f t="shared" si="85"/>
        <v>436.44779999999997</v>
      </c>
      <c r="G2709" s="2">
        <v>4</v>
      </c>
      <c r="H2709" s="2" t="str">
        <f>TEXT(Table1[[#This Row],[order_date]],"mmmm")</f>
        <v>July</v>
      </c>
      <c r="I2709" s="3">
        <v>45488</v>
      </c>
      <c r="J2709" s="3">
        <v>45490</v>
      </c>
      <c r="K2709" s="3" t="str">
        <f>TEXT(Table1[[#This Row],[delivery_date]]-Table1[[#This Row],[order_date]],"D")</f>
        <v>2</v>
      </c>
      <c r="L2709" s="2" t="s">
        <v>31</v>
      </c>
      <c r="M2709" s="2" t="s">
        <v>16</v>
      </c>
      <c r="N2709" s="2">
        <v>1232.07</v>
      </c>
      <c r="O2709" s="2" t="s">
        <v>28</v>
      </c>
      <c r="P2709" s="2">
        <f t="shared" si="84"/>
        <v>4412.9722000000002</v>
      </c>
    </row>
    <row r="2710" spans="1:16" ht="14.25" customHeight="1" x14ac:dyDescent="0.35">
      <c r="A2710" s="2" t="s">
        <v>2741</v>
      </c>
      <c r="B2710" s="2" t="s">
        <v>19</v>
      </c>
      <c r="C2710" s="2" t="s">
        <v>20</v>
      </c>
      <c r="D2710" s="2">
        <v>3909.89</v>
      </c>
      <c r="E2710" s="2">
        <v>0.03</v>
      </c>
      <c r="F2710" s="2">
        <f t="shared" si="85"/>
        <v>117.29669999999999</v>
      </c>
      <c r="G2710" s="2">
        <v>2</v>
      </c>
      <c r="H2710" s="2" t="str">
        <f>TEXT(Table1[[#This Row],[order_date]],"mmmm")</f>
        <v>January</v>
      </c>
      <c r="I2710" s="3">
        <v>44955</v>
      </c>
      <c r="J2710" s="3">
        <v>44962</v>
      </c>
      <c r="K2710" s="3" t="str">
        <f>TEXT(Table1[[#This Row],[delivery_date]]-Table1[[#This Row],[order_date]],"D")</f>
        <v>7</v>
      </c>
      <c r="L2710" s="2" t="s">
        <v>31</v>
      </c>
      <c r="M2710" s="2" t="s">
        <v>22</v>
      </c>
      <c r="N2710" s="2">
        <v>1144.42</v>
      </c>
      <c r="O2710" s="2" t="s">
        <v>39</v>
      </c>
      <c r="P2710" s="2">
        <f t="shared" si="84"/>
        <v>3792.5933</v>
      </c>
    </row>
    <row r="2711" spans="1:16" ht="14.25" customHeight="1" x14ac:dyDescent="0.35">
      <c r="A2711" s="2" t="s">
        <v>2742</v>
      </c>
      <c r="B2711" s="2" t="s">
        <v>19</v>
      </c>
      <c r="C2711" s="2" t="s">
        <v>36</v>
      </c>
      <c r="D2711" s="2">
        <v>2148.73</v>
      </c>
      <c r="E2711" s="2">
        <v>0.16</v>
      </c>
      <c r="F2711" s="2">
        <f t="shared" si="85"/>
        <v>343.79680000000002</v>
      </c>
      <c r="G2711" s="2">
        <v>2</v>
      </c>
      <c r="H2711" s="2" t="str">
        <f>TEXT(Table1[[#This Row],[order_date]],"mmmm")</f>
        <v>December</v>
      </c>
      <c r="I2711" s="3">
        <v>45283</v>
      </c>
      <c r="J2711" s="3">
        <v>45284</v>
      </c>
      <c r="K2711" s="3" t="str">
        <f>TEXT(Table1[[#This Row],[delivery_date]]-Table1[[#This Row],[order_date]],"D")</f>
        <v>1</v>
      </c>
      <c r="L2711" s="2" t="s">
        <v>15</v>
      </c>
      <c r="M2711" s="2" t="s">
        <v>22</v>
      </c>
      <c r="N2711" s="2">
        <v>439.91</v>
      </c>
      <c r="O2711" s="2" t="s">
        <v>48</v>
      </c>
      <c r="P2711" s="2">
        <f t="shared" si="84"/>
        <v>1804.9331999999999</v>
      </c>
    </row>
    <row r="2712" spans="1:16" ht="14.25" customHeight="1" x14ac:dyDescent="0.35">
      <c r="A2712" s="2" t="s">
        <v>2743</v>
      </c>
      <c r="B2712" s="2" t="s">
        <v>41</v>
      </c>
      <c r="C2712" s="2" t="s">
        <v>26</v>
      </c>
      <c r="D2712" s="2">
        <v>1752.77</v>
      </c>
      <c r="E2712" s="2">
        <v>0.4</v>
      </c>
      <c r="F2712" s="2">
        <f t="shared" si="85"/>
        <v>701.10800000000006</v>
      </c>
      <c r="G2712" s="2">
        <v>5</v>
      </c>
      <c r="H2712" s="2" t="str">
        <f>TEXT(Table1[[#This Row],[order_date]],"mmmm")</f>
        <v>February</v>
      </c>
      <c r="I2712" s="3">
        <v>45329</v>
      </c>
      <c r="J2712" s="3">
        <v>45336</v>
      </c>
      <c r="K2712" s="3" t="str">
        <f>TEXT(Table1[[#This Row],[delivery_date]]-Table1[[#This Row],[order_date]],"D")</f>
        <v>7</v>
      </c>
      <c r="L2712" s="2" t="s">
        <v>15</v>
      </c>
      <c r="M2712" s="2" t="s">
        <v>27</v>
      </c>
      <c r="N2712" s="2">
        <v>388.64</v>
      </c>
      <c r="O2712" s="2" t="s">
        <v>34</v>
      </c>
      <c r="P2712" s="2">
        <f t="shared" si="84"/>
        <v>1051.6619999999998</v>
      </c>
    </row>
    <row r="2713" spans="1:16" ht="14.25" customHeight="1" x14ac:dyDescent="0.35">
      <c r="A2713" s="2" t="s">
        <v>2744</v>
      </c>
      <c r="B2713" s="2" t="s">
        <v>13</v>
      </c>
      <c r="C2713" s="2" t="s">
        <v>36</v>
      </c>
      <c r="D2713" s="2">
        <v>435.87</v>
      </c>
      <c r="E2713" s="2">
        <v>0.21</v>
      </c>
      <c r="F2713" s="2">
        <f t="shared" si="85"/>
        <v>91.532699999999991</v>
      </c>
      <c r="G2713" s="2">
        <v>3</v>
      </c>
      <c r="H2713" s="2" t="str">
        <f>TEXT(Table1[[#This Row],[order_date]],"mmmm")</f>
        <v>September</v>
      </c>
      <c r="I2713" s="3">
        <v>45542</v>
      </c>
      <c r="J2713" s="3">
        <v>45544</v>
      </c>
      <c r="K2713" s="3" t="str">
        <f>TEXT(Table1[[#This Row],[delivery_date]]-Table1[[#This Row],[order_date]],"D")</f>
        <v>2</v>
      </c>
      <c r="L2713" s="2" t="s">
        <v>31</v>
      </c>
      <c r="M2713" s="2" t="s">
        <v>22</v>
      </c>
      <c r="N2713" s="2">
        <v>74.3</v>
      </c>
      <c r="O2713" s="2" t="s">
        <v>28</v>
      </c>
      <c r="P2713" s="2">
        <f t="shared" si="84"/>
        <v>344.33730000000003</v>
      </c>
    </row>
    <row r="2714" spans="1:16" ht="14.25" customHeight="1" x14ac:dyDescent="0.35">
      <c r="A2714" s="2" t="s">
        <v>2745</v>
      </c>
      <c r="B2714" s="2" t="s">
        <v>41</v>
      </c>
      <c r="C2714" s="2" t="s">
        <v>33</v>
      </c>
      <c r="D2714" s="2">
        <v>2139.8000000000002</v>
      </c>
      <c r="E2714" s="2">
        <v>0.13</v>
      </c>
      <c r="F2714" s="2">
        <f t="shared" si="85"/>
        <v>278.17400000000004</v>
      </c>
      <c r="G2714" s="2">
        <v>3</v>
      </c>
      <c r="H2714" s="2" t="str">
        <f>TEXT(Table1[[#This Row],[order_date]],"mmmm")</f>
        <v>April</v>
      </c>
      <c r="I2714" s="3">
        <v>45021</v>
      </c>
      <c r="J2714" s="3">
        <v>45025</v>
      </c>
      <c r="K2714" s="3" t="str">
        <f>TEXT(Table1[[#This Row],[delivery_date]]-Table1[[#This Row],[order_date]],"D")</f>
        <v>4</v>
      </c>
      <c r="L2714" s="2" t="s">
        <v>15</v>
      </c>
      <c r="M2714" s="2" t="s">
        <v>16</v>
      </c>
      <c r="N2714" s="2">
        <v>251.47</v>
      </c>
      <c r="O2714" s="2" t="s">
        <v>17</v>
      </c>
      <c r="P2714" s="2">
        <f t="shared" si="84"/>
        <v>1861.6260000000002</v>
      </c>
    </row>
    <row r="2715" spans="1:16" ht="14.25" customHeight="1" x14ac:dyDescent="0.35">
      <c r="A2715" s="2" t="s">
        <v>2746</v>
      </c>
      <c r="B2715" s="2" t="s">
        <v>19</v>
      </c>
      <c r="C2715" s="2" t="s">
        <v>33</v>
      </c>
      <c r="D2715" s="2">
        <v>864.64</v>
      </c>
      <c r="E2715" s="2">
        <v>0.01</v>
      </c>
      <c r="F2715" s="2">
        <f t="shared" si="85"/>
        <v>8.6463999999999999</v>
      </c>
      <c r="G2715" s="2">
        <v>1</v>
      </c>
      <c r="H2715" s="2" t="str">
        <f>TEXT(Table1[[#This Row],[order_date]],"mmmm")</f>
        <v>July</v>
      </c>
      <c r="I2715" s="3">
        <v>45496</v>
      </c>
      <c r="J2715" s="3">
        <v>45503</v>
      </c>
      <c r="K2715" s="3" t="str">
        <f>TEXT(Table1[[#This Row],[delivery_date]]-Table1[[#This Row],[order_date]],"D")</f>
        <v>7</v>
      </c>
      <c r="L2715" s="2" t="s">
        <v>31</v>
      </c>
      <c r="M2715" s="2" t="s">
        <v>22</v>
      </c>
      <c r="N2715" s="2">
        <v>61.02</v>
      </c>
      <c r="O2715" s="2" t="s">
        <v>23</v>
      </c>
      <c r="P2715" s="2">
        <f t="shared" si="84"/>
        <v>855.99360000000001</v>
      </c>
    </row>
    <row r="2716" spans="1:16" ht="14.25" customHeight="1" x14ac:dyDescent="0.35">
      <c r="A2716" s="2" t="s">
        <v>2747</v>
      </c>
      <c r="B2716" s="2" t="s">
        <v>41</v>
      </c>
      <c r="C2716" s="2" t="s">
        <v>14</v>
      </c>
      <c r="D2716" s="2">
        <v>1346.24</v>
      </c>
      <c r="E2716" s="2">
        <v>0.25</v>
      </c>
      <c r="F2716" s="2">
        <f t="shared" si="85"/>
        <v>336.56</v>
      </c>
      <c r="G2716" s="2">
        <v>3</v>
      </c>
      <c r="H2716" s="2" t="str">
        <f>TEXT(Table1[[#This Row],[order_date]],"mmmm")</f>
        <v>May</v>
      </c>
      <c r="I2716" s="3">
        <v>45068</v>
      </c>
      <c r="J2716" s="3">
        <v>45073</v>
      </c>
      <c r="K2716" s="3" t="str">
        <f>TEXT(Table1[[#This Row],[delivery_date]]-Table1[[#This Row],[order_date]],"D")</f>
        <v>5</v>
      </c>
      <c r="L2716" s="2" t="s">
        <v>21</v>
      </c>
      <c r="M2716" s="2" t="s">
        <v>22</v>
      </c>
      <c r="N2716" s="2">
        <v>321.17</v>
      </c>
      <c r="O2716" s="2" t="s">
        <v>34</v>
      </c>
      <c r="P2716" s="2">
        <f t="shared" si="84"/>
        <v>1009.6800000000001</v>
      </c>
    </row>
    <row r="2717" spans="1:16" ht="14.25" customHeight="1" x14ac:dyDescent="0.35">
      <c r="A2717" s="2" t="s">
        <v>2748</v>
      </c>
      <c r="B2717" s="2" t="s">
        <v>13</v>
      </c>
      <c r="C2717" s="2" t="s">
        <v>20</v>
      </c>
      <c r="D2717" s="2">
        <v>4470.25</v>
      </c>
      <c r="E2717" s="2">
        <v>0.34</v>
      </c>
      <c r="F2717" s="2">
        <f t="shared" si="85"/>
        <v>1519.8850000000002</v>
      </c>
      <c r="G2717" s="2">
        <v>4</v>
      </c>
      <c r="H2717" s="2" t="str">
        <f>TEXT(Table1[[#This Row],[order_date]],"mmmm")</f>
        <v>May</v>
      </c>
      <c r="I2717" s="3">
        <v>45051</v>
      </c>
      <c r="J2717" s="3">
        <v>45054</v>
      </c>
      <c r="K2717" s="3" t="str">
        <f>TEXT(Table1[[#This Row],[delivery_date]]-Table1[[#This Row],[order_date]],"D")</f>
        <v>3</v>
      </c>
      <c r="L2717" s="2" t="s">
        <v>21</v>
      </c>
      <c r="M2717" s="2" t="s">
        <v>16</v>
      </c>
      <c r="N2717" s="2">
        <v>748.29</v>
      </c>
      <c r="O2717" s="2" t="s">
        <v>48</v>
      </c>
      <c r="P2717" s="2">
        <f t="shared" si="84"/>
        <v>2950.3649999999998</v>
      </c>
    </row>
    <row r="2718" spans="1:16" ht="14.25" customHeight="1" x14ac:dyDescent="0.35">
      <c r="A2718" s="2" t="s">
        <v>2749</v>
      </c>
      <c r="B2718" s="2" t="s">
        <v>41</v>
      </c>
      <c r="C2718" s="2" t="s">
        <v>26</v>
      </c>
      <c r="D2718" s="2">
        <v>4845.78</v>
      </c>
      <c r="E2718" s="2">
        <v>0.1</v>
      </c>
      <c r="F2718" s="2">
        <f t="shared" si="85"/>
        <v>484.57799999999997</v>
      </c>
      <c r="G2718" s="2">
        <v>6</v>
      </c>
      <c r="H2718" s="2" t="str">
        <f>TEXT(Table1[[#This Row],[order_date]],"mmmm")</f>
        <v>March</v>
      </c>
      <c r="I2718" s="3">
        <v>44989</v>
      </c>
      <c r="J2718" s="3">
        <v>44991</v>
      </c>
      <c r="K2718" s="3" t="str">
        <f>TEXT(Table1[[#This Row],[delivery_date]]-Table1[[#This Row],[order_date]],"D")</f>
        <v>2</v>
      </c>
      <c r="L2718" s="2" t="s">
        <v>15</v>
      </c>
      <c r="M2718" s="2" t="s">
        <v>27</v>
      </c>
      <c r="N2718" s="2">
        <v>1265.73</v>
      </c>
      <c r="O2718" s="2" t="s">
        <v>39</v>
      </c>
      <c r="P2718" s="2">
        <f t="shared" si="84"/>
        <v>4361.2019999999993</v>
      </c>
    </row>
    <row r="2719" spans="1:16" ht="14.25" customHeight="1" x14ac:dyDescent="0.35">
      <c r="A2719" s="2" t="s">
        <v>2750</v>
      </c>
      <c r="B2719" s="2" t="s">
        <v>13</v>
      </c>
      <c r="C2719" s="2" t="s">
        <v>20</v>
      </c>
      <c r="D2719" s="2">
        <v>4747.9399999999996</v>
      </c>
      <c r="E2719" s="2">
        <v>0.27</v>
      </c>
      <c r="F2719" s="2">
        <f t="shared" si="85"/>
        <v>1281.9438</v>
      </c>
      <c r="G2719" s="2">
        <v>6</v>
      </c>
      <c r="H2719" s="2" t="str">
        <f>TEXT(Table1[[#This Row],[order_date]],"mmmm")</f>
        <v>January</v>
      </c>
      <c r="I2719" s="3">
        <v>45298</v>
      </c>
      <c r="J2719" s="3">
        <v>45300</v>
      </c>
      <c r="K2719" s="3" t="str">
        <f>TEXT(Table1[[#This Row],[delivery_date]]-Table1[[#This Row],[order_date]],"D")</f>
        <v>2</v>
      </c>
      <c r="L2719" s="2" t="s">
        <v>31</v>
      </c>
      <c r="M2719" s="2" t="s">
        <v>27</v>
      </c>
      <c r="N2719" s="2">
        <v>750.4</v>
      </c>
      <c r="O2719" s="2" t="s">
        <v>23</v>
      </c>
      <c r="P2719" s="2">
        <f t="shared" si="84"/>
        <v>3465.9961999999996</v>
      </c>
    </row>
    <row r="2720" spans="1:16" ht="14.25" customHeight="1" x14ac:dyDescent="0.35">
      <c r="A2720" s="2" t="s">
        <v>2751</v>
      </c>
      <c r="B2720" s="2" t="s">
        <v>13</v>
      </c>
      <c r="C2720" s="2" t="s">
        <v>36</v>
      </c>
      <c r="D2720" s="2">
        <v>1047.44</v>
      </c>
      <c r="E2720" s="2">
        <v>0.21</v>
      </c>
      <c r="F2720" s="2">
        <f t="shared" si="85"/>
        <v>219.9624</v>
      </c>
      <c r="G2720" s="2">
        <v>5</v>
      </c>
      <c r="H2720" s="2" t="str">
        <f>TEXT(Table1[[#This Row],[order_date]],"mmmm")</f>
        <v>July</v>
      </c>
      <c r="I2720" s="3">
        <v>45130</v>
      </c>
      <c r="J2720" s="3">
        <v>45134</v>
      </c>
      <c r="K2720" s="3" t="str">
        <f>TEXT(Table1[[#This Row],[delivery_date]]-Table1[[#This Row],[order_date]],"D")</f>
        <v>4</v>
      </c>
      <c r="L2720" s="2" t="s">
        <v>31</v>
      </c>
      <c r="M2720" s="2" t="s">
        <v>22</v>
      </c>
      <c r="N2720" s="2">
        <v>299.13</v>
      </c>
      <c r="O2720" s="2" t="s">
        <v>17</v>
      </c>
      <c r="P2720" s="2">
        <f t="shared" si="84"/>
        <v>827.47760000000005</v>
      </c>
    </row>
    <row r="2721" spans="1:16" ht="14.25" customHeight="1" x14ac:dyDescent="0.35">
      <c r="A2721" s="2" t="s">
        <v>2752</v>
      </c>
      <c r="B2721" s="2" t="s">
        <v>41</v>
      </c>
      <c r="C2721" s="2" t="s">
        <v>26</v>
      </c>
      <c r="D2721" s="2">
        <v>4514.38</v>
      </c>
      <c r="E2721" s="2">
        <v>0.35</v>
      </c>
      <c r="F2721" s="2">
        <f t="shared" si="85"/>
        <v>1580.0329999999999</v>
      </c>
      <c r="G2721" s="2">
        <v>4</v>
      </c>
      <c r="H2721" s="2" t="str">
        <f>TEXT(Table1[[#This Row],[order_date]],"mmmm")</f>
        <v>November</v>
      </c>
      <c r="I2721" s="3">
        <v>45246</v>
      </c>
      <c r="J2721" s="3">
        <v>45250</v>
      </c>
      <c r="K2721" s="3" t="str">
        <f>TEXT(Table1[[#This Row],[delivery_date]]-Table1[[#This Row],[order_date]],"D")</f>
        <v>4</v>
      </c>
      <c r="L2721" s="2" t="s">
        <v>31</v>
      </c>
      <c r="M2721" s="2" t="s">
        <v>16</v>
      </c>
      <c r="N2721" s="2">
        <v>645.14</v>
      </c>
      <c r="O2721" s="2" t="s">
        <v>48</v>
      </c>
      <c r="P2721" s="2">
        <f t="shared" si="84"/>
        <v>2934.3470000000002</v>
      </c>
    </row>
    <row r="2722" spans="1:16" ht="14.25" customHeight="1" x14ac:dyDescent="0.35">
      <c r="A2722" s="2" t="s">
        <v>2753</v>
      </c>
      <c r="B2722" s="2" t="s">
        <v>41</v>
      </c>
      <c r="C2722" s="2" t="s">
        <v>26</v>
      </c>
      <c r="D2722" s="2">
        <v>793.38</v>
      </c>
      <c r="E2722" s="2">
        <v>0.43</v>
      </c>
      <c r="F2722" s="2">
        <f t="shared" si="85"/>
        <v>341.15339999999998</v>
      </c>
      <c r="G2722" s="2">
        <v>6</v>
      </c>
      <c r="H2722" s="2" t="str">
        <f>TEXT(Table1[[#This Row],[order_date]],"mmmm")</f>
        <v>May</v>
      </c>
      <c r="I2722" s="3">
        <v>45065</v>
      </c>
      <c r="J2722" s="3">
        <v>45068</v>
      </c>
      <c r="K2722" s="3" t="str">
        <f>TEXT(Table1[[#This Row],[delivery_date]]-Table1[[#This Row],[order_date]],"D")</f>
        <v>3</v>
      </c>
      <c r="L2722" s="2" t="s">
        <v>15</v>
      </c>
      <c r="M2722" s="2" t="s">
        <v>27</v>
      </c>
      <c r="N2722" s="2">
        <v>126.12</v>
      </c>
      <c r="O2722" s="2" t="s">
        <v>34</v>
      </c>
      <c r="P2722" s="2">
        <f t="shared" si="84"/>
        <v>452.22660000000002</v>
      </c>
    </row>
    <row r="2723" spans="1:16" ht="14.25" customHeight="1" x14ac:dyDescent="0.35">
      <c r="A2723" s="2" t="s">
        <v>2754</v>
      </c>
      <c r="B2723" s="2" t="s">
        <v>25</v>
      </c>
      <c r="C2723" s="2" t="s">
        <v>33</v>
      </c>
      <c r="D2723" s="2">
        <v>2587.54</v>
      </c>
      <c r="E2723" s="2">
        <v>0.15</v>
      </c>
      <c r="F2723" s="2">
        <f t="shared" si="85"/>
        <v>388.13099999999997</v>
      </c>
      <c r="G2723" s="2">
        <v>5</v>
      </c>
      <c r="H2723" s="2" t="str">
        <f>TEXT(Table1[[#This Row],[order_date]],"mmmm")</f>
        <v>June</v>
      </c>
      <c r="I2723" s="3">
        <v>45101</v>
      </c>
      <c r="J2723" s="3">
        <v>45103</v>
      </c>
      <c r="K2723" s="3" t="str">
        <f>TEXT(Table1[[#This Row],[delivery_date]]-Table1[[#This Row],[order_date]],"D")</f>
        <v>2</v>
      </c>
      <c r="L2723" s="2" t="s">
        <v>21</v>
      </c>
      <c r="M2723" s="2" t="s">
        <v>22</v>
      </c>
      <c r="N2723" s="2">
        <v>554.62</v>
      </c>
      <c r="O2723" s="2" t="s">
        <v>48</v>
      </c>
      <c r="P2723" s="2">
        <f t="shared" si="84"/>
        <v>2199.4090000000001</v>
      </c>
    </row>
    <row r="2724" spans="1:16" ht="14.25" customHeight="1" x14ac:dyDescent="0.35">
      <c r="A2724" s="2" t="s">
        <v>2755</v>
      </c>
      <c r="B2724" s="2" t="s">
        <v>19</v>
      </c>
      <c r="C2724" s="2" t="s">
        <v>36</v>
      </c>
      <c r="D2724" s="2">
        <v>3253.95</v>
      </c>
      <c r="E2724" s="2">
        <v>0.45</v>
      </c>
      <c r="F2724" s="2">
        <f t="shared" si="85"/>
        <v>1464.2774999999999</v>
      </c>
      <c r="G2724" s="2">
        <v>1</v>
      </c>
      <c r="H2724" s="2" t="str">
        <f>TEXT(Table1[[#This Row],[order_date]],"mmmm")</f>
        <v>May</v>
      </c>
      <c r="I2724" s="3">
        <v>45418</v>
      </c>
      <c r="J2724" s="3">
        <v>45422</v>
      </c>
      <c r="K2724" s="3" t="str">
        <f>TEXT(Table1[[#This Row],[delivery_date]]-Table1[[#This Row],[order_date]],"D")</f>
        <v>4</v>
      </c>
      <c r="L2724" s="2" t="s">
        <v>15</v>
      </c>
      <c r="M2724" s="2" t="s">
        <v>27</v>
      </c>
      <c r="N2724" s="2">
        <v>421.15</v>
      </c>
      <c r="O2724" s="2" t="s">
        <v>28</v>
      </c>
      <c r="P2724" s="2">
        <f t="shared" si="84"/>
        <v>1789.6724999999999</v>
      </c>
    </row>
    <row r="2725" spans="1:16" ht="14.25" customHeight="1" x14ac:dyDescent="0.35">
      <c r="A2725" s="2" t="s">
        <v>2756</v>
      </c>
      <c r="B2725" s="2" t="s">
        <v>13</v>
      </c>
      <c r="C2725" s="2" t="s">
        <v>33</v>
      </c>
      <c r="D2725" s="2">
        <v>2366.09</v>
      </c>
      <c r="E2725" s="2">
        <v>0.35</v>
      </c>
      <c r="F2725" s="2">
        <f t="shared" si="85"/>
        <v>828.13149999999996</v>
      </c>
      <c r="G2725" s="2">
        <v>2</v>
      </c>
      <c r="H2725" s="2" t="str">
        <f>TEXT(Table1[[#This Row],[order_date]],"mmmm")</f>
        <v>August</v>
      </c>
      <c r="I2725" s="3">
        <v>45535</v>
      </c>
      <c r="J2725" s="3">
        <v>45540</v>
      </c>
      <c r="K2725" s="3" t="str">
        <f>TEXT(Table1[[#This Row],[delivery_date]]-Table1[[#This Row],[order_date]],"D")</f>
        <v>5</v>
      </c>
      <c r="L2725" s="2" t="s">
        <v>21</v>
      </c>
      <c r="M2725" s="2" t="s">
        <v>27</v>
      </c>
      <c r="N2725" s="2">
        <v>489.58</v>
      </c>
      <c r="O2725" s="2" t="s">
        <v>28</v>
      </c>
      <c r="P2725" s="2">
        <f t="shared" si="84"/>
        <v>1537.9585000000002</v>
      </c>
    </row>
    <row r="2726" spans="1:16" ht="14.25" customHeight="1" x14ac:dyDescent="0.35">
      <c r="A2726" s="2" t="s">
        <v>2757</v>
      </c>
      <c r="B2726" s="2" t="s">
        <v>25</v>
      </c>
      <c r="C2726" s="2" t="s">
        <v>33</v>
      </c>
      <c r="D2726" s="2">
        <v>4764</v>
      </c>
      <c r="E2726" s="2">
        <v>0.02</v>
      </c>
      <c r="F2726" s="2">
        <f t="shared" si="85"/>
        <v>95.28</v>
      </c>
      <c r="G2726" s="2">
        <v>9</v>
      </c>
      <c r="H2726" s="2" t="str">
        <f>TEXT(Table1[[#This Row],[order_date]],"mmmm")</f>
        <v>July</v>
      </c>
      <c r="I2726" s="3">
        <v>45108</v>
      </c>
      <c r="J2726" s="3">
        <v>45109</v>
      </c>
      <c r="K2726" s="3" t="str">
        <f>TEXT(Table1[[#This Row],[delivery_date]]-Table1[[#This Row],[order_date]],"D")</f>
        <v>1</v>
      </c>
      <c r="L2726" s="2" t="s">
        <v>31</v>
      </c>
      <c r="M2726" s="2" t="s">
        <v>22</v>
      </c>
      <c r="N2726" s="2">
        <v>253.81</v>
      </c>
      <c r="O2726" s="2" t="s">
        <v>17</v>
      </c>
      <c r="P2726" s="2">
        <f t="shared" si="84"/>
        <v>4668.72</v>
      </c>
    </row>
    <row r="2727" spans="1:16" ht="14.25" customHeight="1" x14ac:dyDescent="0.35">
      <c r="A2727" s="2" t="s">
        <v>2758</v>
      </c>
      <c r="B2727" s="2" t="s">
        <v>41</v>
      </c>
      <c r="C2727" s="2" t="s">
        <v>14</v>
      </c>
      <c r="D2727" s="2">
        <v>1732.74</v>
      </c>
      <c r="E2727" s="2">
        <v>0.4</v>
      </c>
      <c r="F2727" s="2">
        <f t="shared" si="85"/>
        <v>693.096</v>
      </c>
      <c r="G2727" s="2">
        <v>4</v>
      </c>
      <c r="H2727" s="2" t="str">
        <f>TEXT(Table1[[#This Row],[order_date]],"mmmm")</f>
        <v>September</v>
      </c>
      <c r="I2727" s="3">
        <v>45556</v>
      </c>
      <c r="J2727" s="3">
        <v>45557</v>
      </c>
      <c r="K2727" s="3" t="str">
        <f>TEXT(Table1[[#This Row],[delivery_date]]-Table1[[#This Row],[order_date]],"D")</f>
        <v>1</v>
      </c>
      <c r="L2727" s="2" t="s">
        <v>21</v>
      </c>
      <c r="M2727" s="2" t="s">
        <v>16</v>
      </c>
      <c r="N2727" s="2">
        <v>192.62</v>
      </c>
      <c r="O2727" s="2" t="s">
        <v>48</v>
      </c>
      <c r="P2727" s="2">
        <f t="shared" si="84"/>
        <v>1039.644</v>
      </c>
    </row>
    <row r="2728" spans="1:16" ht="14.25" customHeight="1" x14ac:dyDescent="0.35">
      <c r="A2728" s="2" t="s">
        <v>2759</v>
      </c>
      <c r="B2728" s="2" t="s">
        <v>19</v>
      </c>
      <c r="C2728" s="2" t="s">
        <v>33</v>
      </c>
      <c r="D2728" s="2">
        <v>2684.15</v>
      </c>
      <c r="E2728" s="2">
        <v>0.25</v>
      </c>
      <c r="F2728" s="2">
        <f t="shared" si="85"/>
        <v>671.03750000000002</v>
      </c>
      <c r="G2728" s="2">
        <v>6</v>
      </c>
      <c r="H2728" s="2" t="str">
        <f>TEXT(Table1[[#This Row],[order_date]],"mmmm")</f>
        <v>May</v>
      </c>
      <c r="I2728" s="3">
        <v>45423</v>
      </c>
      <c r="J2728" s="3">
        <v>45427</v>
      </c>
      <c r="K2728" s="3" t="str">
        <f>TEXT(Table1[[#This Row],[delivery_date]]-Table1[[#This Row],[order_date]],"D")</f>
        <v>4</v>
      </c>
      <c r="L2728" s="2" t="s">
        <v>21</v>
      </c>
      <c r="M2728" s="2" t="s">
        <v>16</v>
      </c>
      <c r="N2728" s="2">
        <v>290.86</v>
      </c>
      <c r="O2728" s="2" t="s">
        <v>17</v>
      </c>
      <c r="P2728" s="2">
        <f t="shared" si="84"/>
        <v>2013.1125000000002</v>
      </c>
    </row>
    <row r="2729" spans="1:16" ht="14.25" customHeight="1" x14ac:dyDescent="0.35">
      <c r="A2729" s="2" t="s">
        <v>2760</v>
      </c>
      <c r="B2729" s="2" t="s">
        <v>25</v>
      </c>
      <c r="C2729" s="2" t="s">
        <v>20</v>
      </c>
      <c r="D2729" s="2">
        <v>469.7</v>
      </c>
      <c r="E2729" s="2">
        <v>0.47</v>
      </c>
      <c r="F2729" s="2">
        <f t="shared" si="85"/>
        <v>220.75899999999999</v>
      </c>
      <c r="G2729" s="2">
        <v>5</v>
      </c>
      <c r="H2729" s="2" t="str">
        <f>TEXT(Table1[[#This Row],[order_date]],"mmmm")</f>
        <v>May</v>
      </c>
      <c r="I2729" s="3">
        <v>45055</v>
      </c>
      <c r="J2729" s="3">
        <v>45058</v>
      </c>
      <c r="K2729" s="3" t="str">
        <f>TEXT(Table1[[#This Row],[delivery_date]]-Table1[[#This Row],[order_date]],"D")</f>
        <v>3</v>
      </c>
      <c r="L2729" s="2" t="s">
        <v>15</v>
      </c>
      <c r="M2729" s="2" t="s">
        <v>27</v>
      </c>
      <c r="N2729" s="2">
        <v>36.520000000000003</v>
      </c>
      <c r="O2729" s="2" t="s">
        <v>34</v>
      </c>
      <c r="P2729" s="2">
        <f t="shared" si="84"/>
        <v>248.941</v>
      </c>
    </row>
    <row r="2730" spans="1:16" ht="14.25" customHeight="1" x14ac:dyDescent="0.35">
      <c r="A2730" s="2" t="s">
        <v>2761</v>
      </c>
      <c r="B2730" s="2" t="s">
        <v>13</v>
      </c>
      <c r="C2730" s="2" t="s">
        <v>26</v>
      </c>
      <c r="D2730" s="2">
        <v>4275.8999999999996</v>
      </c>
      <c r="E2730" s="2">
        <v>0.16</v>
      </c>
      <c r="F2730" s="2">
        <f t="shared" si="85"/>
        <v>684.14400000000001</v>
      </c>
      <c r="G2730" s="2">
        <v>2</v>
      </c>
      <c r="H2730" s="2" t="str">
        <f>TEXT(Table1[[#This Row],[order_date]],"mmmm")</f>
        <v>June</v>
      </c>
      <c r="I2730" s="3">
        <v>45448</v>
      </c>
      <c r="J2730" s="3">
        <v>45455</v>
      </c>
      <c r="K2730" s="3" t="str">
        <f>TEXT(Table1[[#This Row],[delivery_date]]-Table1[[#This Row],[order_date]],"D")</f>
        <v>7</v>
      </c>
      <c r="L2730" s="2" t="s">
        <v>31</v>
      </c>
      <c r="M2730" s="2" t="s">
        <v>22</v>
      </c>
      <c r="N2730" s="2">
        <v>1203.1500000000001</v>
      </c>
      <c r="O2730" s="2" t="s">
        <v>48</v>
      </c>
      <c r="P2730" s="2">
        <f t="shared" si="84"/>
        <v>3591.7559999999994</v>
      </c>
    </row>
    <row r="2731" spans="1:16" ht="14.25" customHeight="1" x14ac:dyDescent="0.35">
      <c r="A2731" s="2" t="s">
        <v>2762</v>
      </c>
      <c r="B2731" s="2" t="s">
        <v>25</v>
      </c>
      <c r="C2731" s="2" t="s">
        <v>33</v>
      </c>
      <c r="D2731" s="2">
        <v>2125.48</v>
      </c>
      <c r="E2731" s="2">
        <v>0.3</v>
      </c>
      <c r="F2731" s="2">
        <f t="shared" si="85"/>
        <v>637.64400000000001</v>
      </c>
      <c r="G2731" s="2">
        <v>1</v>
      </c>
      <c r="H2731" s="2" t="str">
        <f>TEXT(Table1[[#This Row],[order_date]],"mmmm")</f>
        <v>October</v>
      </c>
      <c r="I2731" s="3">
        <v>45579</v>
      </c>
      <c r="J2731" s="3">
        <v>45583</v>
      </c>
      <c r="K2731" s="3" t="str">
        <f>TEXT(Table1[[#This Row],[delivery_date]]-Table1[[#This Row],[order_date]],"D")</f>
        <v>4</v>
      </c>
      <c r="L2731" s="2" t="s">
        <v>15</v>
      </c>
      <c r="M2731" s="2" t="s">
        <v>16</v>
      </c>
      <c r="N2731" s="2">
        <v>629.13</v>
      </c>
      <c r="O2731" s="2" t="s">
        <v>34</v>
      </c>
      <c r="P2731" s="2">
        <f t="shared" si="84"/>
        <v>1487.836</v>
      </c>
    </row>
    <row r="2732" spans="1:16" ht="14.25" customHeight="1" x14ac:dyDescent="0.35">
      <c r="A2732" s="2" t="s">
        <v>2763</v>
      </c>
      <c r="B2732" s="2" t="s">
        <v>13</v>
      </c>
      <c r="C2732" s="2" t="s">
        <v>20</v>
      </c>
      <c r="D2732" s="2">
        <v>3532.61</v>
      </c>
      <c r="E2732" s="2">
        <v>0.48</v>
      </c>
      <c r="F2732" s="2">
        <f t="shared" si="85"/>
        <v>1695.6528000000001</v>
      </c>
      <c r="G2732" s="2">
        <v>1</v>
      </c>
      <c r="H2732" s="2" t="str">
        <f>TEXT(Table1[[#This Row],[order_date]],"mmmm")</f>
        <v>October</v>
      </c>
      <c r="I2732" s="3">
        <v>45595</v>
      </c>
      <c r="J2732" s="3">
        <v>45599</v>
      </c>
      <c r="K2732" s="3" t="str">
        <f>TEXT(Table1[[#This Row],[delivery_date]]-Table1[[#This Row],[order_date]],"D")</f>
        <v>4</v>
      </c>
      <c r="L2732" s="2" t="s">
        <v>31</v>
      </c>
      <c r="M2732" s="2" t="s">
        <v>27</v>
      </c>
      <c r="N2732" s="2">
        <v>212.19</v>
      </c>
      <c r="O2732" s="2" t="s">
        <v>34</v>
      </c>
      <c r="P2732" s="2">
        <f t="shared" si="84"/>
        <v>1836.9572000000001</v>
      </c>
    </row>
    <row r="2733" spans="1:16" ht="14.25" customHeight="1" x14ac:dyDescent="0.35">
      <c r="A2733" s="2" t="s">
        <v>2764</v>
      </c>
      <c r="B2733" s="2" t="s">
        <v>41</v>
      </c>
      <c r="C2733" s="2" t="s">
        <v>36</v>
      </c>
      <c r="D2733" s="2">
        <v>3443</v>
      </c>
      <c r="E2733" s="2">
        <v>0.14000000000000001</v>
      </c>
      <c r="F2733" s="2">
        <f t="shared" si="85"/>
        <v>482.02000000000004</v>
      </c>
      <c r="G2733" s="2">
        <v>1</v>
      </c>
      <c r="H2733" s="2" t="str">
        <f>TEXT(Table1[[#This Row],[order_date]],"mmmm")</f>
        <v>September</v>
      </c>
      <c r="I2733" s="3">
        <v>45549</v>
      </c>
      <c r="J2733" s="3">
        <v>45550</v>
      </c>
      <c r="K2733" s="3" t="str">
        <f>TEXT(Table1[[#This Row],[delivery_date]]-Table1[[#This Row],[order_date]],"D")</f>
        <v>1</v>
      </c>
      <c r="L2733" s="2" t="s">
        <v>31</v>
      </c>
      <c r="M2733" s="2" t="s">
        <v>16</v>
      </c>
      <c r="N2733" s="2">
        <v>554.65</v>
      </c>
      <c r="O2733" s="2" t="s">
        <v>23</v>
      </c>
      <c r="P2733" s="2">
        <f t="shared" si="84"/>
        <v>2960.98</v>
      </c>
    </row>
    <row r="2734" spans="1:16" ht="14.25" customHeight="1" x14ac:dyDescent="0.35">
      <c r="A2734" s="2" t="s">
        <v>2765</v>
      </c>
      <c r="B2734" s="2" t="s">
        <v>19</v>
      </c>
      <c r="C2734" s="2" t="s">
        <v>26</v>
      </c>
      <c r="D2734" s="2">
        <v>3413.69</v>
      </c>
      <c r="E2734" s="2">
        <v>0.24</v>
      </c>
      <c r="F2734" s="2">
        <f t="shared" si="85"/>
        <v>819.28559999999993</v>
      </c>
      <c r="G2734" s="2">
        <v>6</v>
      </c>
      <c r="H2734" s="2" t="str">
        <f>TEXT(Table1[[#This Row],[order_date]],"mmmm")</f>
        <v>September</v>
      </c>
      <c r="I2734" s="3">
        <v>45187</v>
      </c>
      <c r="J2734" s="3">
        <v>45191</v>
      </c>
      <c r="K2734" s="3" t="str">
        <f>TEXT(Table1[[#This Row],[delivery_date]]-Table1[[#This Row],[order_date]],"D")</f>
        <v>4</v>
      </c>
      <c r="L2734" s="2" t="s">
        <v>31</v>
      </c>
      <c r="M2734" s="2" t="s">
        <v>22</v>
      </c>
      <c r="N2734" s="2">
        <v>312.38</v>
      </c>
      <c r="O2734" s="2" t="s">
        <v>48</v>
      </c>
      <c r="P2734" s="2">
        <f t="shared" si="84"/>
        <v>2594.4044000000004</v>
      </c>
    </row>
    <row r="2735" spans="1:16" ht="14.25" customHeight="1" x14ac:dyDescent="0.35">
      <c r="A2735" s="2" t="s">
        <v>2766</v>
      </c>
      <c r="B2735" s="2" t="s">
        <v>19</v>
      </c>
      <c r="C2735" s="2" t="s">
        <v>36</v>
      </c>
      <c r="D2735" s="2">
        <v>2584</v>
      </c>
      <c r="E2735" s="2">
        <v>0.38</v>
      </c>
      <c r="F2735" s="2">
        <f t="shared" si="85"/>
        <v>981.92</v>
      </c>
      <c r="G2735" s="2">
        <v>7</v>
      </c>
      <c r="H2735" s="2" t="str">
        <f>TEXT(Table1[[#This Row],[order_date]],"mmmm")</f>
        <v>February</v>
      </c>
      <c r="I2735" s="3">
        <v>44979</v>
      </c>
      <c r="J2735" s="3">
        <v>44982</v>
      </c>
      <c r="K2735" s="3" t="str">
        <f>TEXT(Table1[[#This Row],[delivery_date]]-Table1[[#This Row],[order_date]],"D")</f>
        <v>3</v>
      </c>
      <c r="L2735" s="2" t="s">
        <v>15</v>
      </c>
      <c r="M2735" s="2" t="s">
        <v>27</v>
      </c>
      <c r="N2735" s="2">
        <v>665.08</v>
      </c>
      <c r="O2735" s="2" t="s">
        <v>34</v>
      </c>
      <c r="P2735" s="2">
        <f t="shared" si="84"/>
        <v>1602.08</v>
      </c>
    </row>
    <row r="2736" spans="1:16" ht="14.25" customHeight="1" x14ac:dyDescent="0.35">
      <c r="A2736" s="2" t="s">
        <v>2767</v>
      </c>
      <c r="B2736" s="2" t="s">
        <v>19</v>
      </c>
      <c r="C2736" s="2" t="s">
        <v>20</v>
      </c>
      <c r="D2736" s="2">
        <v>1459.84</v>
      </c>
      <c r="E2736" s="2">
        <v>0.35</v>
      </c>
      <c r="F2736" s="2">
        <f t="shared" si="85"/>
        <v>510.94399999999996</v>
      </c>
      <c r="G2736" s="2">
        <v>7</v>
      </c>
      <c r="H2736" s="2" t="str">
        <f>TEXT(Table1[[#This Row],[order_date]],"mmmm")</f>
        <v>April</v>
      </c>
      <c r="I2736" s="3">
        <v>45017</v>
      </c>
      <c r="J2736" s="3">
        <v>45018</v>
      </c>
      <c r="K2736" s="3" t="str">
        <f>TEXT(Table1[[#This Row],[delivery_date]]-Table1[[#This Row],[order_date]],"D")</f>
        <v>1</v>
      </c>
      <c r="L2736" s="2" t="s">
        <v>15</v>
      </c>
      <c r="M2736" s="2" t="s">
        <v>27</v>
      </c>
      <c r="N2736" s="2">
        <v>126.78</v>
      </c>
      <c r="O2736" s="2" t="s">
        <v>28</v>
      </c>
      <c r="P2736" s="2">
        <f t="shared" si="84"/>
        <v>948.89599999999996</v>
      </c>
    </row>
    <row r="2737" spans="1:16" ht="14.25" customHeight="1" x14ac:dyDescent="0.35">
      <c r="A2737" s="2" t="s">
        <v>2768</v>
      </c>
      <c r="B2737" s="2" t="s">
        <v>41</v>
      </c>
      <c r="C2737" s="2" t="s">
        <v>36</v>
      </c>
      <c r="D2737" s="2">
        <v>3162.96</v>
      </c>
      <c r="E2737" s="2">
        <v>0.42</v>
      </c>
      <c r="F2737" s="2">
        <f t="shared" si="85"/>
        <v>1328.4431999999999</v>
      </c>
      <c r="G2737" s="2">
        <v>9</v>
      </c>
      <c r="H2737" s="2" t="str">
        <f>TEXT(Table1[[#This Row],[order_date]],"mmmm")</f>
        <v>September</v>
      </c>
      <c r="I2737" s="3">
        <v>45176</v>
      </c>
      <c r="J2737" s="3">
        <v>45182</v>
      </c>
      <c r="K2737" s="3" t="str">
        <f>TEXT(Table1[[#This Row],[delivery_date]]-Table1[[#This Row],[order_date]],"D")</f>
        <v>6</v>
      </c>
      <c r="L2737" s="2" t="s">
        <v>31</v>
      </c>
      <c r="M2737" s="2" t="s">
        <v>27</v>
      </c>
      <c r="N2737" s="2">
        <v>303.55</v>
      </c>
      <c r="O2737" s="2" t="s">
        <v>17</v>
      </c>
      <c r="P2737" s="2">
        <f t="shared" si="84"/>
        <v>1834.5168000000001</v>
      </c>
    </row>
    <row r="2738" spans="1:16" ht="14.25" customHeight="1" x14ac:dyDescent="0.35">
      <c r="A2738" s="2" t="s">
        <v>2769</v>
      </c>
      <c r="B2738" s="2" t="s">
        <v>13</v>
      </c>
      <c r="C2738" s="2" t="s">
        <v>36</v>
      </c>
      <c r="D2738" s="2">
        <v>4812.78</v>
      </c>
      <c r="E2738" s="2">
        <v>0.26</v>
      </c>
      <c r="F2738" s="2">
        <f t="shared" si="85"/>
        <v>1251.3227999999999</v>
      </c>
      <c r="G2738" s="2">
        <v>3</v>
      </c>
      <c r="H2738" s="2" t="str">
        <f>TEXT(Table1[[#This Row],[order_date]],"mmmm")</f>
        <v>November</v>
      </c>
      <c r="I2738" s="3">
        <v>45605</v>
      </c>
      <c r="J2738" s="3">
        <v>45612</v>
      </c>
      <c r="K2738" s="3" t="str">
        <f>TEXT(Table1[[#This Row],[delivery_date]]-Table1[[#This Row],[order_date]],"D")</f>
        <v>7</v>
      </c>
      <c r="L2738" s="2" t="s">
        <v>21</v>
      </c>
      <c r="M2738" s="2" t="s">
        <v>16</v>
      </c>
      <c r="N2738" s="2">
        <v>1124.8900000000001</v>
      </c>
      <c r="O2738" s="2" t="s">
        <v>17</v>
      </c>
      <c r="P2738" s="2">
        <f t="shared" si="84"/>
        <v>3561.4571999999998</v>
      </c>
    </row>
    <row r="2739" spans="1:16" ht="14.25" customHeight="1" x14ac:dyDescent="0.35">
      <c r="A2739" s="2" t="s">
        <v>2770</v>
      </c>
      <c r="B2739" s="2" t="s">
        <v>41</v>
      </c>
      <c r="C2739" s="2" t="s">
        <v>36</v>
      </c>
      <c r="D2739" s="2">
        <v>4186.3500000000004</v>
      </c>
      <c r="E2739" s="2">
        <v>0.16</v>
      </c>
      <c r="F2739" s="2">
        <f t="shared" si="85"/>
        <v>669.81600000000003</v>
      </c>
      <c r="G2739" s="2">
        <v>9</v>
      </c>
      <c r="H2739" s="2" t="str">
        <f>TEXT(Table1[[#This Row],[order_date]],"mmmm")</f>
        <v>August</v>
      </c>
      <c r="I2739" s="3">
        <v>45154</v>
      </c>
      <c r="J2739" s="3">
        <v>45155</v>
      </c>
      <c r="K2739" s="3" t="str">
        <f>TEXT(Table1[[#This Row],[delivery_date]]-Table1[[#This Row],[order_date]],"D")</f>
        <v>1</v>
      </c>
      <c r="L2739" s="2" t="s">
        <v>31</v>
      </c>
      <c r="M2739" s="2" t="s">
        <v>16</v>
      </c>
      <c r="N2739" s="2">
        <v>302.64999999999998</v>
      </c>
      <c r="O2739" s="2" t="s">
        <v>17</v>
      </c>
      <c r="P2739" s="2">
        <f t="shared" si="84"/>
        <v>3516.5340000000006</v>
      </c>
    </row>
    <row r="2740" spans="1:16" ht="14.25" customHeight="1" x14ac:dyDescent="0.35">
      <c r="A2740" s="2" t="s">
        <v>2771</v>
      </c>
      <c r="B2740" s="2" t="s">
        <v>19</v>
      </c>
      <c r="C2740" s="2" t="s">
        <v>33</v>
      </c>
      <c r="D2740" s="2">
        <v>632.96</v>
      </c>
      <c r="E2740" s="2">
        <v>0.27</v>
      </c>
      <c r="F2740" s="2">
        <f t="shared" si="85"/>
        <v>170.89920000000001</v>
      </c>
      <c r="G2740" s="2">
        <v>1</v>
      </c>
      <c r="H2740" s="2" t="str">
        <f>TEXT(Table1[[#This Row],[order_date]],"mmmm")</f>
        <v>March</v>
      </c>
      <c r="I2740" s="3">
        <v>45362</v>
      </c>
      <c r="J2740" s="3">
        <v>45363</v>
      </c>
      <c r="K2740" s="3" t="str">
        <f>TEXT(Table1[[#This Row],[delivery_date]]-Table1[[#This Row],[order_date]],"D")</f>
        <v>1</v>
      </c>
      <c r="L2740" s="2" t="s">
        <v>21</v>
      </c>
      <c r="M2740" s="2" t="s">
        <v>16</v>
      </c>
      <c r="N2740" s="2">
        <v>181.86</v>
      </c>
      <c r="O2740" s="2" t="s">
        <v>17</v>
      </c>
      <c r="P2740" s="2">
        <f t="shared" si="84"/>
        <v>462.06080000000003</v>
      </c>
    </row>
    <row r="2741" spans="1:16" ht="14.25" customHeight="1" x14ac:dyDescent="0.35">
      <c r="A2741" s="2" t="s">
        <v>2772</v>
      </c>
      <c r="B2741" s="2" t="s">
        <v>41</v>
      </c>
      <c r="C2741" s="2" t="s">
        <v>33</v>
      </c>
      <c r="D2741" s="2">
        <v>213.62</v>
      </c>
      <c r="E2741" s="2">
        <v>0.17</v>
      </c>
      <c r="F2741" s="2">
        <f t="shared" si="85"/>
        <v>36.315400000000004</v>
      </c>
      <c r="G2741" s="2">
        <v>2</v>
      </c>
      <c r="H2741" s="2" t="str">
        <f>TEXT(Table1[[#This Row],[order_date]],"mmmm")</f>
        <v>December</v>
      </c>
      <c r="I2741" s="3">
        <v>45657</v>
      </c>
      <c r="J2741" s="3">
        <v>45662</v>
      </c>
      <c r="K2741" s="3" t="str">
        <f>TEXT(Table1[[#This Row],[delivery_date]]-Table1[[#This Row],[order_date]],"D")</f>
        <v>5</v>
      </c>
      <c r="L2741" s="2" t="s">
        <v>15</v>
      </c>
      <c r="M2741" s="2" t="s">
        <v>16</v>
      </c>
      <c r="N2741" s="2">
        <v>49.84</v>
      </c>
      <c r="O2741" s="2" t="s">
        <v>28</v>
      </c>
      <c r="P2741" s="2">
        <f t="shared" si="84"/>
        <v>177.30459999999999</v>
      </c>
    </row>
    <row r="2742" spans="1:16" ht="14.25" customHeight="1" x14ac:dyDescent="0.35">
      <c r="A2742" s="2" t="s">
        <v>2773</v>
      </c>
      <c r="B2742" s="2" t="s">
        <v>41</v>
      </c>
      <c r="C2742" s="2" t="s">
        <v>33</v>
      </c>
      <c r="D2742" s="2">
        <v>2544.96</v>
      </c>
      <c r="E2742" s="2">
        <v>0.09</v>
      </c>
      <c r="F2742" s="2">
        <f t="shared" si="85"/>
        <v>229.04640000000001</v>
      </c>
      <c r="G2742" s="2">
        <v>7</v>
      </c>
      <c r="H2742" s="2" t="str">
        <f>TEXT(Table1[[#This Row],[order_date]],"mmmm")</f>
        <v>September</v>
      </c>
      <c r="I2742" s="3">
        <v>45541</v>
      </c>
      <c r="J2742" s="3">
        <v>45548</v>
      </c>
      <c r="K2742" s="3" t="str">
        <f>TEXT(Table1[[#This Row],[delivery_date]]-Table1[[#This Row],[order_date]],"D")</f>
        <v>7</v>
      </c>
      <c r="L2742" s="2" t="s">
        <v>15</v>
      </c>
      <c r="M2742" s="2" t="s">
        <v>22</v>
      </c>
      <c r="N2742" s="2">
        <v>748.97</v>
      </c>
      <c r="O2742" s="2" t="s">
        <v>48</v>
      </c>
      <c r="P2742" s="2">
        <f t="shared" si="84"/>
        <v>2315.9135999999999</v>
      </c>
    </row>
    <row r="2743" spans="1:16" ht="14.25" customHeight="1" x14ac:dyDescent="0.35">
      <c r="A2743" s="2" t="s">
        <v>2774</v>
      </c>
      <c r="B2743" s="2" t="s">
        <v>41</v>
      </c>
      <c r="C2743" s="2" t="s">
        <v>26</v>
      </c>
      <c r="D2743" s="2">
        <v>3901.56</v>
      </c>
      <c r="E2743" s="2">
        <v>0.28000000000000003</v>
      </c>
      <c r="F2743" s="2">
        <f t="shared" si="85"/>
        <v>1092.4368000000002</v>
      </c>
      <c r="G2743" s="2">
        <v>2</v>
      </c>
      <c r="H2743" s="2" t="str">
        <f>TEXT(Table1[[#This Row],[order_date]],"mmmm")</f>
        <v>July</v>
      </c>
      <c r="I2743" s="3">
        <v>45484</v>
      </c>
      <c r="J2743" s="3">
        <v>45486</v>
      </c>
      <c r="K2743" s="3" t="str">
        <f>TEXT(Table1[[#This Row],[delivery_date]]-Table1[[#This Row],[order_date]],"D")</f>
        <v>2</v>
      </c>
      <c r="L2743" s="2" t="s">
        <v>21</v>
      </c>
      <c r="M2743" s="2" t="s">
        <v>27</v>
      </c>
      <c r="N2743" s="2">
        <v>631.16999999999996</v>
      </c>
      <c r="O2743" s="2" t="s">
        <v>48</v>
      </c>
      <c r="P2743" s="2">
        <f t="shared" si="84"/>
        <v>2809.1232</v>
      </c>
    </row>
    <row r="2744" spans="1:16" ht="14.25" customHeight="1" x14ac:dyDescent="0.35">
      <c r="A2744" s="2" t="s">
        <v>2775</v>
      </c>
      <c r="B2744" s="2" t="s">
        <v>13</v>
      </c>
      <c r="C2744" s="2" t="s">
        <v>20</v>
      </c>
      <c r="D2744" s="2">
        <v>1638.12</v>
      </c>
      <c r="E2744" s="2">
        <v>0.02</v>
      </c>
      <c r="F2744" s="2">
        <f t="shared" si="85"/>
        <v>32.7624</v>
      </c>
      <c r="G2744" s="2">
        <v>4</v>
      </c>
      <c r="H2744" s="2" t="str">
        <f>TEXT(Table1[[#This Row],[order_date]],"mmmm")</f>
        <v>March</v>
      </c>
      <c r="I2744" s="3">
        <v>45015</v>
      </c>
      <c r="J2744" s="3">
        <v>45019</v>
      </c>
      <c r="K2744" s="3" t="str">
        <f>TEXT(Table1[[#This Row],[delivery_date]]-Table1[[#This Row],[order_date]],"D")</f>
        <v>4</v>
      </c>
      <c r="L2744" s="2" t="s">
        <v>15</v>
      </c>
      <c r="M2744" s="2" t="s">
        <v>27</v>
      </c>
      <c r="N2744" s="2">
        <v>176.66</v>
      </c>
      <c r="O2744" s="2" t="s">
        <v>34</v>
      </c>
      <c r="P2744" s="2">
        <f t="shared" si="84"/>
        <v>1605.3575999999998</v>
      </c>
    </row>
    <row r="2745" spans="1:16" ht="14.25" customHeight="1" x14ac:dyDescent="0.35">
      <c r="A2745" s="2" t="s">
        <v>2776</v>
      </c>
      <c r="B2745" s="2" t="s">
        <v>25</v>
      </c>
      <c r="C2745" s="2" t="s">
        <v>33</v>
      </c>
      <c r="D2745" s="2">
        <v>3536.07</v>
      </c>
      <c r="E2745" s="2">
        <v>0.02</v>
      </c>
      <c r="F2745" s="2">
        <f t="shared" si="85"/>
        <v>70.721400000000003</v>
      </c>
      <c r="G2745" s="2">
        <v>2</v>
      </c>
      <c r="H2745" s="2" t="str">
        <f>TEXT(Table1[[#This Row],[order_date]],"mmmm")</f>
        <v>October</v>
      </c>
      <c r="I2745" s="3">
        <v>45221</v>
      </c>
      <c r="J2745" s="3">
        <v>45228</v>
      </c>
      <c r="K2745" s="3" t="str">
        <f>TEXT(Table1[[#This Row],[delivery_date]]-Table1[[#This Row],[order_date]],"D")</f>
        <v>7</v>
      </c>
      <c r="L2745" s="2" t="s">
        <v>15</v>
      </c>
      <c r="M2745" s="2" t="s">
        <v>22</v>
      </c>
      <c r="N2745" s="2">
        <v>1004.15</v>
      </c>
      <c r="O2745" s="2" t="s">
        <v>34</v>
      </c>
      <c r="P2745" s="2">
        <f t="shared" si="84"/>
        <v>3465.3486000000003</v>
      </c>
    </row>
    <row r="2746" spans="1:16" ht="14.25" customHeight="1" x14ac:dyDescent="0.35">
      <c r="A2746" s="2" t="s">
        <v>2777</v>
      </c>
      <c r="B2746" s="2" t="s">
        <v>25</v>
      </c>
      <c r="C2746" s="2" t="s">
        <v>36</v>
      </c>
      <c r="D2746" s="2">
        <v>4666.41</v>
      </c>
      <c r="E2746" s="2">
        <v>0.03</v>
      </c>
      <c r="F2746" s="2">
        <f t="shared" si="85"/>
        <v>139.9923</v>
      </c>
      <c r="G2746" s="2">
        <v>2</v>
      </c>
      <c r="H2746" s="2" t="str">
        <f>TEXT(Table1[[#This Row],[order_date]],"mmmm")</f>
        <v>February</v>
      </c>
      <c r="I2746" s="3">
        <v>44968</v>
      </c>
      <c r="J2746" s="3">
        <v>44973</v>
      </c>
      <c r="K2746" s="3" t="str">
        <f>TEXT(Table1[[#This Row],[delivery_date]]-Table1[[#This Row],[order_date]],"D")</f>
        <v>5</v>
      </c>
      <c r="L2746" s="2" t="s">
        <v>21</v>
      </c>
      <c r="M2746" s="2" t="s">
        <v>22</v>
      </c>
      <c r="N2746" s="2">
        <v>825.34</v>
      </c>
      <c r="O2746" s="2" t="s">
        <v>28</v>
      </c>
      <c r="P2746" s="2">
        <f t="shared" si="84"/>
        <v>4526.4177</v>
      </c>
    </row>
    <row r="2747" spans="1:16" ht="14.25" customHeight="1" x14ac:dyDescent="0.35">
      <c r="A2747" s="2" t="s">
        <v>2778</v>
      </c>
      <c r="B2747" s="2" t="s">
        <v>41</v>
      </c>
      <c r="C2747" s="2" t="s">
        <v>36</v>
      </c>
      <c r="D2747" s="2">
        <v>2349.02</v>
      </c>
      <c r="E2747" s="2">
        <v>0.34</v>
      </c>
      <c r="F2747" s="2">
        <f t="shared" si="85"/>
        <v>798.66680000000008</v>
      </c>
      <c r="G2747" s="2">
        <v>1</v>
      </c>
      <c r="H2747" s="2" t="str">
        <f>TEXT(Table1[[#This Row],[order_date]],"mmmm")</f>
        <v>November</v>
      </c>
      <c r="I2747" s="3">
        <v>45614</v>
      </c>
      <c r="J2747" s="3">
        <v>45618</v>
      </c>
      <c r="K2747" s="3" t="str">
        <f>TEXT(Table1[[#This Row],[delivery_date]]-Table1[[#This Row],[order_date]],"D")</f>
        <v>4</v>
      </c>
      <c r="L2747" s="2" t="s">
        <v>15</v>
      </c>
      <c r="M2747" s="2" t="s">
        <v>27</v>
      </c>
      <c r="N2747" s="2">
        <v>675.35</v>
      </c>
      <c r="O2747" s="2" t="s">
        <v>39</v>
      </c>
      <c r="P2747" s="2">
        <f t="shared" si="84"/>
        <v>1550.3532</v>
      </c>
    </row>
    <row r="2748" spans="1:16" ht="14.25" customHeight="1" x14ac:dyDescent="0.35">
      <c r="A2748" s="2" t="s">
        <v>2779</v>
      </c>
      <c r="B2748" s="2" t="s">
        <v>25</v>
      </c>
      <c r="C2748" s="2" t="s">
        <v>36</v>
      </c>
      <c r="D2748" s="2">
        <v>1296.3800000000001</v>
      </c>
      <c r="E2748" s="2">
        <v>0.2</v>
      </c>
      <c r="F2748" s="2">
        <f t="shared" si="85"/>
        <v>259.27600000000001</v>
      </c>
      <c r="G2748" s="2">
        <v>9</v>
      </c>
      <c r="H2748" s="2" t="str">
        <f>TEXT(Table1[[#This Row],[order_date]],"mmmm")</f>
        <v>June</v>
      </c>
      <c r="I2748" s="3">
        <v>45469</v>
      </c>
      <c r="J2748" s="3">
        <v>45472</v>
      </c>
      <c r="K2748" s="3" t="str">
        <f>TEXT(Table1[[#This Row],[delivery_date]]-Table1[[#This Row],[order_date]],"D")</f>
        <v>3</v>
      </c>
      <c r="L2748" s="2" t="s">
        <v>21</v>
      </c>
      <c r="M2748" s="2" t="s">
        <v>16</v>
      </c>
      <c r="N2748" s="2">
        <v>373.82</v>
      </c>
      <c r="O2748" s="2" t="s">
        <v>48</v>
      </c>
      <c r="P2748" s="2">
        <f t="shared" si="84"/>
        <v>1037.104</v>
      </c>
    </row>
    <row r="2749" spans="1:16" ht="14.25" customHeight="1" x14ac:dyDescent="0.35">
      <c r="A2749" s="2" t="s">
        <v>2780</v>
      </c>
      <c r="B2749" s="2" t="s">
        <v>25</v>
      </c>
      <c r="C2749" s="2" t="s">
        <v>36</v>
      </c>
      <c r="D2749" s="2">
        <v>4597.01</v>
      </c>
      <c r="E2749" s="2">
        <v>0.25</v>
      </c>
      <c r="F2749" s="2">
        <f t="shared" si="85"/>
        <v>1149.2525000000001</v>
      </c>
      <c r="G2749" s="2">
        <v>3</v>
      </c>
      <c r="H2749" s="2" t="str">
        <f>TEXT(Table1[[#This Row],[order_date]],"mmmm")</f>
        <v>August</v>
      </c>
      <c r="I2749" s="3">
        <v>45509</v>
      </c>
      <c r="J2749" s="3">
        <v>45515</v>
      </c>
      <c r="K2749" s="3" t="str">
        <f>TEXT(Table1[[#This Row],[delivery_date]]-Table1[[#This Row],[order_date]],"D")</f>
        <v>6</v>
      </c>
      <c r="L2749" s="2" t="s">
        <v>21</v>
      </c>
      <c r="M2749" s="2" t="s">
        <v>16</v>
      </c>
      <c r="N2749" s="2">
        <v>1148.42</v>
      </c>
      <c r="O2749" s="2" t="s">
        <v>34</v>
      </c>
      <c r="P2749" s="2">
        <f t="shared" si="84"/>
        <v>3447.7575000000002</v>
      </c>
    </row>
    <row r="2750" spans="1:16" ht="14.25" customHeight="1" x14ac:dyDescent="0.35">
      <c r="A2750" s="2" t="s">
        <v>2781</v>
      </c>
      <c r="B2750" s="2" t="s">
        <v>41</v>
      </c>
      <c r="C2750" s="2" t="s">
        <v>14</v>
      </c>
      <c r="D2750" s="2">
        <v>2414.09</v>
      </c>
      <c r="E2750" s="2">
        <v>0.17</v>
      </c>
      <c r="F2750" s="2">
        <f t="shared" si="85"/>
        <v>410.39530000000008</v>
      </c>
      <c r="G2750" s="2">
        <v>1</v>
      </c>
      <c r="H2750" s="2" t="str">
        <f>TEXT(Table1[[#This Row],[order_date]],"mmmm")</f>
        <v>April</v>
      </c>
      <c r="I2750" s="3">
        <v>45399</v>
      </c>
      <c r="J2750" s="3">
        <v>45401</v>
      </c>
      <c r="K2750" s="3" t="str">
        <f>TEXT(Table1[[#This Row],[delivery_date]]-Table1[[#This Row],[order_date]],"D")</f>
        <v>2</v>
      </c>
      <c r="L2750" s="2" t="s">
        <v>31</v>
      </c>
      <c r="M2750" s="2" t="s">
        <v>27</v>
      </c>
      <c r="N2750" s="2">
        <v>257</v>
      </c>
      <c r="O2750" s="2" t="s">
        <v>28</v>
      </c>
      <c r="P2750" s="2">
        <f t="shared" si="84"/>
        <v>2003.6947</v>
      </c>
    </row>
    <row r="2751" spans="1:16" ht="14.25" customHeight="1" x14ac:dyDescent="0.35">
      <c r="A2751" s="2" t="s">
        <v>2782</v>
      </c>
      <c r="B2751" s="2" t="s">
        <v>41</v>
      </c>
      <c r="C2751" s="2" t="s">
        <v>26</v>
      </c>
      <c r="D2751" s="2">
        <v>2098.41</v>
      </c>
      <c r="E2751" s="2">
        <v>0.13</v>
      </c>
      <c r="F2751" s="2">
        <f t="shared" si="85"/>
        <v>272.79329999999999</v>
      </c>
      <c r="G2751" s="2">
        <v>6</v>
      </c>
      <c r="H2751" s="2" t="str">
        <f>TEXT(Table1[[#This Row],[order_date]],"mmmm")</f>
        <v>April</v>
      </c>
      <c r="I2751" s="3">
        <v>45396</v>
      </c>
      <c r="J2751" s="3">
        <v>45400</v>
      </c>
      <c r="K2751" s="3" t="str">
        <f>TEXT(Table1[[#This Row],[delivery_date]]-Table1[[#This Row],[order_date]],"D")</f>
        <v>4</v>
      </c>
      <c r="L2751" s="2" t="s">
        <v>15</v>
      </c>
      <c r="M2751" s="2" t="s">
        <v>27</v>
      </c>
      <c r="N2751" s="2">
        <v>227.72</v>
      </c>
      <c r="O2751" s="2" t="s">
        <v>23</v>
      </c>
      <c r="P2751" s="2">
        <f t="shared" si="84"/>
        <v>1825.6166999999998</v>
      </c>
    </row>
    <row r="2752" spans="1:16" ht="14.25" customHeight="1" x14ac:dyDescent="0.35">
      <c r="A2752" s="2" t="s">
        <v>2783</v>
      </c>
      <c r="B2752" s="2" t="s">
        <v>19</v>
      </c>
      <c r="C2752" s="2" t="s">
        <v>20</v>
      </c>
      <c r="D2752" s="2">
        <v>1831.47</v>
      </c>
      <c r="E2752" s="2">
        <v>0.18</v>
      </c>
      <c r="F2752" s="2">
        <f t="shared" si="85"/>
        <v>329.66460000000001</v>
      </c>
      <c r="G2752" s="2">
        <v>8</v>
      </c>
      <c r="H2752" s="2" t="str">
        <f>TEXT(Table1[[#This Row],[order_date]],"mmmm")</f>
        <v>March</v>
      </c>
      <c r="I2752" s="3">
        <v>45001</v>
      </c>
      <c r="J2752" s="3">
        <v>45005</v>
      </c>
      <c r="K2752" s="3" t="str">
        <f>TEXT(Table1[[#This Row],[delivery_date]]-Table1[[#This Row],[order_date]],"D")</f>
        <v>4</v>
      </c>
      <c r="L2752" s="2" t="s">
        <v>31</v>
      </c>
      <c r="M2752" s="2" t="s">
        <v>22</v>
      </c>
      <c r="N2752" s="2">
        <v>387.67</v>
      </c>
      <c r="O2752" s="2" t="s">
        <v>23</v>
      </c>
      <c r="P2752" s="2">
        <f t="shared" si="84"/>
        <v>1501.8054</v>
      </c>
    </row>
    <row r="2753" spans="1:16" ht="14.25" customHeight="1" x14ac:dyDescent="0.35">
      <c r="A2753" s="2" t="s">
        <v>2784</v>
      </c>
      <c r="B2753" s="2" t="s">
        <v>25</v>
      </c>
      <c r="C2753" s="2" t="s">
        <v>20</v>
      </c>
      <c r="D2753" s="2">
        <v>2172.7800000000002</v>
      </c>
      <c r="E2753" s="2">
        <v>0.1</v>
      </c>
      <c r="F2753" s="2">
        <f t="shared" si="85"/>
        <v>217.27800000000002</v>
      </c>
      <c r="G2753" s="2">
        <v>7</v>
      </c>
      <c r="H2753" s="2" t="str">
        <f>TEXT(Table1[[#This Row],[order_date]],"mmmm")</f>
        <v>January</v>
      </c>
      <c r="I2753" s="3">
        <v>45314</v>
      </c>
      <c r="J2753" s="3">
        <v>45321</v>
      </c>
      <c r="K2753" s="3" t="str">
        <f>TEXT(Table1[[#This Row],[delivery_date]]-Table1[[#This Row],[order_date]],"D")</f>
        <v>7</v>
      </c>
      <c r="L2753" s="2" t="s">
        <v>21</v>
      </c>
      <c r="M2753" s="2" t="s">
        <v>22</v>
      </c>
      <c r="N2753" s="2">
        <v>367.82</v>
      </c>
      <c r="O2753" s="2" t="s">
        <v>48</v>
      </c>
      <c r="P2753" s="2">
        <f t="shared" si="84"/>
        <v>1955.5020000000002</v>
      </c>
    </row>
    <row r="2754" spans="1:16" ht="14.25" customHeight="1" x14ac:dyDescent="0.35">
      <c r="A2754" s="2" t="s">
        <v>2785</v>
      </c>
      <c r="B2754" s="2" t="s">
        <v>13</v>
      </c>
      <c r="C2754" s="2" t="s">
        <v>33</v>
      </c>
      <c r="D2754" s="2">
        <v>3400.92</v>
      </c>
      <c r="E2754" s="2">
        <v>0.34</v>
      </c>
      <c r="F2754" s="2">
        <f t="shared" si="85"/>
        <v>1156.3128000000002</v>
      </c>
      <c r="G2754" s="2">
        <v>7</v>
      </c>
      <c r="H2754" s="2" t="str">
        <f>TEXT(Table1[[#This Row],[order_date]],"mmmm")</f>
        <v>December</v>
      </c>
      <c r="I2754" s="3">
        <v>45655</v>
      </c>
      <c r="J2754" s="3">
        <v>45657</v>
      </c>
      <c r="K2754" s="3" t="str">
        <f>TEXT(Table1[[#This Row],[delivery_date]]-Table1[[#This Row],[order_date]],"D")</f>
        <v>2</v>
      </c>
      <c r="L2754" s="2" t="s">
        <v>15</v>
      </c>
      <c r="M2754" s="2" t="s">
        <v>27</v>
      </c>
      <c r="N2754" s="2">
        <v>524.21</v>
      </c>
      <c r="O2754" s="2" t="s">
        <v>28</v>
      </c>
      <c r="P2754" s="2">
        <f t="shared" ref="P2754:P2817" si="86">D2754-F2754</f>
        <v>2244.6071999999999</v>
      </c>
    </row>
    <row r="2755" spans="1:16" ht="14.25" customHeight="1" x14ac:dyDescent="0.35">
      <c r="A2755" s="2" t="s">
        <v>2786</v>
      </c>
      <c r="B2755" s="2" t="s">
        <v>41</v>
      </c>
      <c r="C2755" s="2" t="s">
        <v>14</v>
      </c>
      <c r="D2755" s="2">
        <v>2225.23</v>
      </c>
      <c r="E2755" s="2">
        <v>0.05</v>
      </c>
      <c r="F2755" s="2">
        <f t="shared" ref="F2755:F2818" si="87">D2755*E2755</f>
        <v>111.26150000000001</v>
      </c>
      <c r="G2755" s="2">
        <v>2</v>
      </c>
      <c r="H2755" s="2" t="str">
        <f>TEXT(Table1[[#This Row],[order_date]],"mmmm")</f>
        <v>April</v>
      </c>
      <c r="I2755" s="3">
        <v>45408</v>
      </c>
      <c r="J2755" s="3">
        <v>45411</v>
      </c>
      <c r="K2755" s="3" t="str">
        <f>TEXT(Table1[[#This Row],[delivery_date]]-Table1[[#This Row],[order_date]],"D")</f>
        <v>3</v>
      </c>
      <c r="L2755" s="2" t="s">
        <v>15</v>
      </c>
      <c r="M2755" s="2" t="s">
        <v>22</v>
      </c>
      <c r="N2755" s="2">
        <v>224.73</v>
      </c>
      <c r="O2755" s="2" t="s">
        <v>48</v>
      </c>
      <c r="P2755" s="2">
        <f t="shared" si="86"/>
        <v>2113.9684999999999</v>
      </c>
    </row>
    <row r="2756" spans="1:16" ht="14.25" customHeight="1" x14ac:dyDescent="0.35">
      <c r="A2756" s="2" t="s">
        <v>2787</v>
      </c>
      <c r="B2756" s="2" t="s">
        <v>19</v>
      </c>
      <c r="C2756" s="2" t="s">
        <v>20</v>
      </c>
      <c r="D2756" s="2">
        <v>1688.7</v>
      </c>
      <c r="E2756" s="2">
        <v>0.26</v>
      </c>
      <c r="F2756" s="2">
        <f t="shared" si="87"/>
        <v>439.06200000000001</v>
      </c>
      <c r="G2756" s="2">
        <v>4</v>
      </c>
      <c r="H2756" s="2" t="str">
        <f>TEXT(Table1[[#This Row],[order_date]],"mmmm")</f>
        <v>June</v>
      </c>
      <c r="I2756" s="3">
        <v>45466</v>
      </c>
      <c r="J2756" s="3">
        <v>45469</v>
      </c>
      <c r="K2756" s="3" t="str">
        <f>TEXT(Table1[[#This Row],[delivery_date]]-Table1[[#This Row],[order_date]],"D")</f>
        <v>3</v>
      </c>
      <c r="L2756" s="2" t="s">
        <v>21</v>
      </c>
      <c r="M2756" s="2" t="s">
        <v>16</v>
      </c>
      <c r="N2756" s="2">
        <v>178.11</v>
      </c>
      <c r="O2756" s="2" t="s">
        <v>28</v>
      </c>
      <c r="P2756" s="2">
        <f t="shared" si="86"/>
        <v>1249.6379999999999</v>
      </c>
    </row>
    <row r="2757" spans="1:16" ht="14.25" customHeight="1" x14ac:dyDescent="0.35">
      <c r="A2757" s="2" t="s">
        <v>2788</v>
      </c>
      <c r="B2757" s="2" t="s">
        <v>13</v>
      </c>
      <c r="C2757" s="2" t="s">
        <v>26</v>
      </c>
      <c r="D2757" s="2">
        <v>3743.82</v>
      </c>
      <c r="E2757" s="2">
        <v>0.24</v>
      </c>
      <c r="F2757" s="2">
        <f t="shared" si="87"/>
        <v>898.51679999999999</v>
      </c>
      <c r="G2757" s="2">
        <v>6</v>
      </c>
      <c r="H2757" s="2" t="str">
        <f>TEXT(Table1[[#This Row],[order_date]],"mmmm")</f>
        <v>January</v>
      </c>
      <c r="I2757" s="3">
        <v>44928</v>
      </c>
      <c r="J2757" s="3">
        <v>44932</v>
      </c>
      <c r="K2757" s="3" t="str">
        <f>TEXT(Table1[[#This Row],[delivery_date]]-Table1[[#This Row],[order_date]],"D")</f>
        <v>4</v>
      </c>
      <c r="L2757" s="2" t="s">
        <v>31</v>
      </c>
      <c r="M2757" s="2" t="s">
        <v>27</v>
      </c>
      <c r="N2757" s="2">
        <v>528.72</v>
      </c>
      <c r="O2757" s="2" t="s">
        <v>17</v>
      </c>
      <c r="P2757" s="2">
        <f t="shared" si="86"/>
        <v>2845.3032000000003</v>
      </c>
    </row>
    <row r="2758" spans="1:16" ht="14.25" customHeight="1" x14ac:dyDescent="0.35">
      <c r="A2758" s="2" t="s">
        <v>2789</v>
      </c>
      <c r="B2758" s="2" t="s">
        <v>25</v>
      </c>
      <c r="C2758" s="2" t="s">
        <v>36</v>
      </c>
      <c r="D2758" s="2">
        <v>1094.56</v>
      </c>
      <c r="E2758" s="2">
        <v>0.15</v>
      </c>
      <c r="F2758" s="2">
        <f t="shared" si="87"/>
        <v>164.184</v>
      </c>
      <c r="G2758" s="2">
        <v>2</v>
      </c>
      <c r="H2758" s="2" t="str">
        <f>TEXT(Table1[[#This Row],[order_date]],"mmmm")</f>
        <v>June</v>
      </c>
      <c r="I2758" s="3">
        <v>45464</v>
      </c>
      <c r="J2758" s="3">
        <v>45466</v>
      </c>
      <c r="K2758" s="3" t="str">
        <f>TEXT(Table1[[#This Row],[delivery_date]]-Table1[[#This Row],[order_date]],"D")</f>
        <v>2</v>
      </c>
      <c r="L2758" s="2" t="s">
        <v>21</v>
      </c>
      <c r="M2758" s="2" t="s">
        <v>16</v>
      </c>
      <c r="N2758" s="2">
        <v>227.49</v>
      </c>
      <c r="O2758" s="2" t="s">
        <v>23</v>
      </c>
      <c r="P2758" s="2">
        <f t="shared" si="86"/>
        <v>930.37599999999998</v>
      </c>
    </row>
    <row r="2759" spans="1:16" ht="14.25" customHeight="1" x14ac:dyDescent="0.35">
      <c r="A2759" s="2" t="s">
        <v>2790</v>
      </c>
      <c r="B2759" s="2" t="s">
        <v>19</v>
      </c>
      <c r="C2759" s="2" t="s">
        <v>33</v>
      </c>
      <c r="D2759" s="2">
        <v>1089.48</v>
      </c>
      <c r="E2759" s="2">
        <v>0.05</v>
      </c>
      <c r="F2759" s="2">
        <f t="shared" si="87"/>
        <v>54.474000000000004</v>
      </c>
      <c r="G2759" s="2">
        <v>5</v>
      </c>
      <c r="H2759" s="2" t="str">
        <f>TEXT(Table1[[#This Row],[order_date]],"mmmm")</f>
        <v>June</v>
      </c>
      <c r="I2759" s="3">
        <v>45097</v>
      </c>
      <c r="J2759" s="3">
        <v>45098</v>
      </c>
      <c r="K2759" s="3" t="str">
        <f>TEXT(Table1[[#This Row],[delivery_date]]-Table1[[#This Row],[order_date]],"D")</f>
        <v>1</v>
      </c>
      <c r="L2759" s="2" t="s">
        <v>15</v>
      </c>
      <c r="M2759" s="2" t="s">
        <v>22</v>
      </c>
      <c r="N2759" s="2">
        <v>65.930000000000007</v>
      </c>
      <c r="O2759" s="2" t="s">
        <v>39</v>
      </c>
      <c r="P2759" s="2">
        <f t="shared" si="86"/>
        <v>1035.0060000000001</v>
      </c>
    </row>
    <row r="2760" spans="1:16" ht="14.25" customHeight="1" x14ac:dyDescent="0.35">
      <c r="A2760" s="2" t="s">
        <v>2791</v>
      </c>
      <c r="B2760" s="2" t="s">
        <v>41</v>
      </c>
      <c r="C2760" s="2" t="s">
        <v>26</v>
      </c>
      <c r="D2760" s="2">
        <v>3512.53</v>
      </c>
      <c r="E2760" s="2">
        <v>0.35</v>
      </c>
      <c r="F2760" s="2">
        <f t="shared" si="87"/>
        <v>1229.3855000000001</v>
      </c>
      <c r="G2760" s="2">
        <v>5</v>
      </c>
      <c r="H2760" s="2" t="str">
        <f>TEXT(Table1[[#This Row],[order_date]],"mmmm")</f>
        <v>April</v>
      </c>
      <c r="I2760" s="3">
        <v>45400</v>
      </c>
      <c r="J2760" s="3">
        <v>45407</v>
      </c>
      <c r="K2760" s="3" t="str">
        <f>TEXT(Table1[[#This Row],[delivery_date]]-Table1[[#This Row],[order_date]],"D")</f>
        <v>7</v>
      </c>
      <c r="L2760" s="2" t="s">
        <v>21</v>
      </c>
      <c r="M2760" s="2" t="s">
        <v>22</v>
      </c>
      <c r="N2760" s="2">
        <v>519.08000000000004</v>
      </c>
      <c r="O2760" s="2" t="s">
        <v>39</v>
      </c>
      <c r="P2760" s="2">
        <f t="shared" si="86"/>
        <v>2283.1445000000003</v>
      </c>
    </row>
    <row r="2761" spans="1:16" ht="14.25" customHeight="1" x14ac:dyDescent="0.35">
      <c r="A2761" s="2" t="s">
        <v>2792</v>
      </c>
      <c r="B2761" s="2" t="s">
        <v>13</v>
      </c>
      <c r="C2761" s="2" t="s">
        <v>20</v>
      </c>
      <c r="D2761" s="2">
        <v>4346.8599999999997</v>
      </c>
      <c r="E2761" s="2">
        <v>0.28000000000000003</v>
      </c>
      <c r="F2761" s="2">
        <f t="shared" si="87"/>
        <v>1217.1207999999999</v>
      </c>
      <c r="G2761" s="2">
        <v>3</v>
      </c>
      <c r="H2761" s="2" t="str">
        <f>TEXT(Table1[[#This Row],[order_date]],"mmmm")</f>
        <v>February</v>
      </c>
      <c r="I2761" s="3">
        <v>45348</v>
      </c>
      <c r="J2761" s="3">
        <v>45349</v>
      </c>
      <c r="K2761" s="3" t="str">
        <f>TEXT(Table1[[#This Row],[delivery_date]]-Table1[[#This Row],[order_date]],"D")</f>
        <v>1</v>
      </c>
      <c r="L2761" s="2" t="s">
        <v>31</v>
      </c>
      <c r="M2761" s="2" t="s">
        <v>22</v>
      </c>
      <c r="N2761" s="2">
        <v>1029.75</v>
      </c>
      <c r="O2761" s="2" t="s">
        <v>48</v>
      </c>
      <c r="P2761" s="2">
        <f t="shared" si="86"/>
        <v>3129.7392</v>
      </c>
    </row>
    <row r="2762" spans="1:16" ht="14.25" customHeight="1" x14ac:dyDescent="0.35">
      <c r="A2762" s="2" t="s">
        <v>2793</v>
      </c>
      <c r="B2762" s="2" t="s">
        <v>41</v>
      </c>
      <c r="C2762" s="2" t="s">
        <v>14</v>
      </c>
      <c r="D2762" s="2">
        <v>1281.93</v>
      </c>
      <c r="E2762" s="2">
        <v>0.4</v>
      </c>
      <c r="F2762" s="2">
        <f t="shared" si="87"/>
        <v>512.77200000000005</v>
      </c>
      <c r="G2762" s="2">
        <v>2</v>
      </c>
      <c r="H2762" s="2" t="str">
        <f>TEXT(Table1[[#This Row],[order_date]],"mmmm")</f>
        <v>June</v>
      </c>
      <c r="I2762" s="3">
        <v>45459</v>
      </c>
      <c r="J2762" s="3">
        <v>45465</v>
      </c>
      <c r="K2762" s="3" t="str">
        <f>TEXT(Table1[[#This Row],[delivery_date]]-Table1[[#This Row],[order_date]],"D")</f>
        <v>6</v>
      </c>
      <c r="L2762" s="2" t="s">
        <v>21</v>
      </c>
      <c r="M2762" s="2" t="s">
        <v>27</v>
      </c>
      <c r="N2762" s="2">
        <v>199.03</v>
      </c>
      <c r="O2762" s="2" t="s">
        <v>28</v>
      </c>
      <c r="P2762" s="2">
        <f t="shared" si="86"/>
        <v>769.15800000000002</v>
      </c>
    </row>
    <row r="2763" spans="1:16" ht="14.25" customHeight="1" x14ac:dyDescent="0.35">
      <c r="A2763" s="2" t="s">
        <v>2794</v>
      </c>
      <c r="B2763" s="2" t="s">
        <v>25</v>
      </c>
      <c r="C2763" s="2" t="s">
        <v>33</v>
      </c>
      <c r="D2763" s="2">
        <v>1036.51</v>
      </c>
      <c r="E2763" s="2">
        <v>0.12</v>
      </c>
      <c r="F2763" s="2">
        <f t="shared" si="87"/>
        <v>124.38119999999999</v>
      </c>
      <c r="G2763" s="2">
        <v>7</v>
      </c>
      <c r="H2763" s="2" t="str">
        <f>TEXT(Table1[[#This Row],[order_date]],"mmmm")</f>
        <v>October</v>
      </c>
      <c r="I2763" s="3">
        <v>45212</v>
      </c>
      <c r="J2763" s="3">
        <v>45217</v>
      </c>
      <c r="K2763" s="3" t="str">
        <f>TEXT(Table1[[#This Row],[delivery_date]]-Table1[[#This Row],[order_date]],"D")</f>
        <v>5</v>
      </c>
      <c r="L2763" s="2" t="s">
        <v>21</v>
      </c>
      <c r="M2763" s="2" t="s">
        <v>16</v>
      </c>
      <c r="N2763" s="2">
        <v>206.5</v>
      </c>
      <c r="O2763" s="2" t="s">
        <v>23</v>
      </c>
      <c r="P2763" s="2">
        <f t="shared" si="86"/>
        <v>912.12879999999996</v>
      </c>
    </row>
    <row r="2764" spans="1:16" ht="14.25" customHeight="1" x14ac:dyDescent="0.35">
      <c r="A2764" s="2" t="s">
        <v>2795</v>
      </c>
      <c r="B2764" s="2" t="s">
        <v>13</v>
      </c>
      <c r="C2764" s="2" t="s">
        <v>20</v>
      </c>
      <c r="D2764" s="2">
        <v>3384.5</v>
      </c>
      <c r="E2764" s="2">
        <v>0.4</v>
      </c>
      <c r="F2764" s="2">
        <f t="shared" si="87"/>
        <v>1353.8000000000002</v>
      </c>
      <c r="G2764" s="2">
        <v>8</v>
      </c>
      <c r="H2764" s="2" t="str">
        <f>TEXT(Table1[[#This Row],[order_date]],"mmmm")</f>
        <v>February</v>
      </c>
      <c r="I2764" s="3">
        <v>44964</v>
      </c>
      <c r="J2764" s="3">
        <v>44971</v>
      </c>
      <c r="K2764" s="3" t="str">
        <f>TEXT(Table1[[#This Row],[delivery_date]]-Table1[[#This Row],[order_date]],"D")</f>
        <v>7</v>
      </c>
      <c r="L2764" s="2" t="s">
        <v>15</v>
      </c>
      <c r="M2764" s="2" t="s">
        <v>27</v>
      </c>
      <c r="N2764" s="2">
        <v>254.28</v>
      </c>
      <c r="O2764" s="2" t="s">
        <v>48</v>
      </c>
      <c r="P2764" s="2">
        <f t="shared" si="86"/>
        <v>2030.6999999999998</v>
      </c>
    </row>
    <row r="2765" spans="1:16" ht="14.25" customHeight="1" x14ac:dyDescent="0.35">
      <c r="A2765" s="2" t="s">
        <v>2796</v>
      </c>
      <c r="B2765" s="2" t="s">
        <v>25</v>
      </c>
      <c r="C2765" s="2" t="s">
        <v>33</v>
      </c>
      <c r="D2765" s="2">
        <v>3141.93</v>
      </c>
      <c r="E2765" s="2">
        <v>0.15</v>
      </c>
      <c r="F2765" s="2">
        <f t="shared" si="87"/>
        <v>471.28949999999998</v>
      </c>
      <c r="G2765" s="2">
        <v>4</v>
      </c>
      <c r="H2765" s="2" t="str">
        <f>TEXT(Table1[[#This Row],[order_date]],"mmmm")</f>
        <v>May</v>
      </c>
      <c r="I2765" s="3">
        <v>45051</v>
      </c>
      <c r="J2765" s="3">
        <v>45057</v>
      </c>
      <c r="K2765" s="3" t="str">
        <f>TEXT(Table1[[#This Row],[delivery_date]]-Table1[[#This Row],[order_date]],"D")</f>
        <v>6</v>
      </c>
      <c r="L2765" s="2" t="s">
        <v>21</v>
      </c>
      <c r="M2765" s="2" t="s">
        <v>16</v>
      </c>
      <c r="N2765" s="2">
        <v>894.55</v>
      </c>
      <c r="O2765" s="2" t="s">
        <v>28</v>
      </c>
      <c r="P2765" s="2">
        <f t="shared" si="86"/>
        <v>2670.6405</v>
      </c>
    </row>
    <row r="2766" spans="1:16" ht="14.25" customHeight="1" x14ac:dyDescent="0.35">
      <c r="A2766" s="2" t="s">
        <v>2797</v>
      </c>
      <c r="B2766" s="2" t="s">
        <v>25</v>
      </c>
      <c r="C2766" s="2" t="s">
        <v>20</v>
      </c>
      <c r="D2766" s="2">
        <v>2291.54</v>
      </c>
      <c r="E2766" s="2">
        <v>0.06</v>
      </c>
      <c r="F2766" s="2">
        <f t="shared" si="87"/>
        <v>137.4924</v>
      </c>
      <c r="G2766" s="2">
        <v>4</v>
      </c>
      <c r="H2766" s="2" t="str">
        <f>TEXT(Table1[[#This Row],[order_date]],"mmmm")</f>
        <v>November</v>
      </c>
      <c r="I2766" s="3">
        <v>45241</v>
      </c>
      <c r="J2766" s="3">
        <v>45248</v>
      </c>
      <c r="K2766" s="3" t="str">
        <f>TEXT(Table1[[#This Row],[delivery_date]]-Table1[[#This Row],[order_date]],"D")</f>
        <v>7</v>
      </c>
      <c r="L2766" s="2" t="s">
        <v>15</v>
      </c>
      <c r="M2766" s="2" t="s">
        <v>22</v>
      </c>
      <c r="N2766" s="2">
        <v>194.21</v>
      </c>
      <c r="O2766" s="2" t="s">
        <v>17</v>
      </c>
      <c r="P2766" s="2">
        <f t="shared" si="86"/>
        <v>2154.0475999999999</v>
      </c>
    </row>
    <row r="2767" spans="1:16" ht="14.25" customHeight="1" x14ac:dyDescent="0.35">
      <c r="A2767" s="2" t="s">
        <v>2798</v>
      </c>
      <c r="B2767" s="2" t="s">
        <v>19</v>
      </c>
      <c r="C2767" s="2" t="s">
        <v>36</v>
      </c>
      <c r="D2767" s="2">
        <v>569.72</v>
      </c>
      <c r="E2767" s="2">
        <v>7.0000000000000007E-2</v>
      </c>
      <c r="F2767" s="2">
        <f t="shared" si="87"/>
        <v>39.880400000000009</v>
      </c>
      <c r="G2767" s="2">
        <v>9</v>
      </c>
      <c r="H2767" s="2" t="str">
        <f>TEXT(Table1[[#This Row],[order_date]],"mmmm")</f>
        <v>July</v>
      </c>
      <c r="I2767" s="3">
        <v>45497</v>
      </c>
      <c r="J2767" s="3">
        <v>45499</v>
      </c>
      <c r="K2767" s="3" t="str">
        <f>TEXT(Table1[[#This Row],[delivery_date]]-Table1[[#This Row],[order_date]],"D")</f>
        <v>2</v>
      </c>
      <c r="L2767" s="2" t="s">
        <v>31</v>
      </c>
      <c r="M2767" s="2" t="s">
        <v>16</v>
      </c>
      <c r="N2767" s="2">
        <v>120.94</v>
      </c>
      <c r="O2767" s="2" t="s">
        <v>48</v>
      </c>
      <c r="P2767" s="2">
        <f t="shared" si="86"/>
        <v>529.83960000000002</v>
      </c>
    </row>
    <row r="2768" spans="1:16" ht="14.25" customHeight="1" x14ac:dyDescent="0.35">
      <c r="A2768" s="2" t="s">
        <v>2799</v>
      </c>
      <c r="B2768" s="2" t="s">
        <v>41</v>
      </c>
      <c r="C2768" s="2" t="s">
        <v>14</v>
      </c>
      <c r="D2768" s="2">
        <v>549.75</v>
      </c>
      <c r="E2768" s="2">
        <v>0.11</v>
      </c>
      <c r="F2768" s="2">
        <f t="shared" si="87"/>
        <v>60.472500000000004</v>
      </c>
      <c r="G2768" s="2">
        <v>4</v>
      </c>
      <c r="H2768" s="2" t="str">
        <f>TEXT(Table1[[#This Row],[order_date]],"mmmm")</f>
        <v>February</v>
      </c>
      <c r="I2768" s="3">
        <v>44970</v>
      </c>
      <c r="J2768" s="3">
        <v>44973</v>
      </c>
      <c r="K2768" s="3" t="str">
        <f>TEXT(Table1[[#This Row],[delivery_date]]-Table1[[#This Row],[order_date]],"D")</f>
        <v>3</v>
      </c>
      <c r="L2768" s="2" t="s">
        <v>21</v>
      </c>
      <c r="M2768" s="2" t="s">
        <v>27</v>
      </c>
      <c r="N2768" s="2">
        <v>50.37</v>
      </c>
      <c r="O2768" s="2" t="s">
        <v>28</v>
      </c>
      <c r="P2768" s="2">
        <f t="shared" si="86"/>
        <v>489.27749999999997</v>
      </c>
    </row>
    <row r="2769" spans="1:16" ht="14.25" customHeight="1" x14ac:dyDescent="0.35">
      <c r="A2769" s="2" t="s">
        <v>2800</v>
      </c>
      <c r="B2769" s="2" t="s">
        <v>13</v>
      </c>
      <c r="C2769" s="2" t="s">
        <v>36</v>
      </c>
      <c r="D2769" s="2">
        <v>3908.97</v>
      </c>
      <c r="E2769" s="2">
        <v>0.34</v>
      </c>
      <c r="F2769" s="2">
        <f t="shared" si="87"/>
        <v>1329.0498</v>
      </c>
      <c r="G2769" s="2">
        <v>3</v>
      </c>
      <c r="H2769" s="2" t="str">
        <f>TEXT(Table1[[#This Row],[order_date]],"mmmm")</f>
        <v>November</v>
      </c>
      <c r="I2769" s="3">
        <v>45258</v>
      </c>
      <c r="J2769" s="3">
        <v>45263</v>
      </c>
      <c r="K2769" s="3" t="str">
        <f>TEXT(Table1[[#This Row],[delivery_date]]-Table1[[#This Row],[order_date]],"D")</f>
        <v>5</v>
      </c>
      <c r="L2769" s="2" t="s">
        <v>15</v>
      </c>
      <c r="M2769" s="2" t="s">
        <v>27</v>
      </c>
      <c r="N2769" s="2">
        <v>1157.28</v>
      </c>
      <c r="O2769" s="2" t="s">
        <v>28</v>
      </c>
      <c r="P2769" s="2">
        <f t="shared" si="86"/>
        <v>2579.9201999999996</v>
      </c>
    </row>
    <row r="2770" spans="1:16" ht="14.25" customHeight="1" x14ac:dyDescent="0.35">
      <c r="A2770" s="2" t="s">
        <v>2801</v>
      </c>
      <c r="B2770" s="2" t="s">
        <v>25</v>
      </c>
      <c r="C2770" s="2" t="s">
        <v>20</v>
      </c>
      <c r="D2770" s="2">
        <v>2313.67</v>
      </c>
      <c r="E2770" s="2">
        <v>0.12</v>
      </c>
      <c r="F2770" s="2">
        <f t="shared" si="87"/>
        <v>277.6404</v>
      </c>
      <c r="G2770" s="2">
        <v>1</v>
      </c>
      <c r="H2770" s="2" t="str">
        <f>TEXT(Table1[[#This Row],[order_date]],"mmmm")</f>
        <v>June</v>
      </c>
      <c r="I2770" s="3">
        <v>45469</v>
      </c>
      <c r="J2770" s="3">
        <v>45472</v>
      </c>
      <c r="K2770" s="3" t="str">
        <f>TEXT(Table1[[#This Row],[delivery_date]]-Table1[[#This Row],[order_date]],"D")</f>
        <v>3</v>
      </c>
      <c r="L2770" s="2" t="s">
        <v>15</v>
      </c>
      <c r="M2770" s="2" t="s">
        <v>16</v>
      </c>
      <c r="N2770" s="2">
        <v>481.71</v>
      </c>
      <c r="O2770" s="2" t="s">
        <v>39</v>
      </c>
      <c r="P2770" s="2">
        <f t="shared" si="86"/>
        <v>2036.0296000000001</v>
      </c>
    </row>
    <row r="2771" spans="1:16" ht="14.25" customHeight="1" x14ac:dyDescent="0.35">
      <c r="A2771" s="2" t="s">
        <v>2802</v>
      </c>
      <c r="B2771" s="2" t="s">
        <v>25</v>
      </c>
      <c r="C2771" s="2" t="s">
        <v>26</v>
      </c>
      <c r="D2771" s="2">
        <v>4304.04</v>
      </c>
      <c r="E2771" s="2">
        <v>0.3</v>
      </c>
      <c r="F2771" s="2">
        <f t="shared" si="87"/>
        <v>1291.212</v>
      </c>
      <c r="G2771" s="2">
        <v>3</v>
      </c>
      <c r="H2771" s="2" t="str">
        <f>TEXT(Table1[[#This Row],[order_date]],"mmmm")</f>
        <v>June</v>
      </c>
      <c r="I2771" s="3">
        <v>45091</v>
      </c>
      <c r="J2771" s="3">
        <v>45096</v>
      </c>
      <c r="K2771" s="3" t="str">
        <f>TEXT(Table1[[#This Row],[delivery_date]]-Table1[[#This Row],[order_date]],"D")</f>
        <v>5</v>
      </c>
      <c r="L2771" s="2" t="s">
        <v>21</v>
      </c>
      <c r="M2771" s="2" t="s">
        <v>22</v>
      </c>
      <c r="N2771" s="2">
        <v>775.25</v>
      </c>
      <c r="O2771" s="2" t="s">
        <v>34</v>
      </c>
      <c r="P2771" s="2">
        <f t="shared" si="86"/>
        <v>3012.828</v>
      </c>
    </row>
    <row r="2772" spans="1:16" ht="14.25" customHeight="1" x14ac:dyDescent="0.35">
      <c r="A2772" s="2" t="s">
        <v>2803</v>
      </c>
      <c r="B2772" s="2" t="s">
        <v>13</v>
      </c>
      <c r="C2772" s="2" t="s">
        <v>36</v>
      </c>
      <c r="D2772" s="2">
        <v>2916.19</v>
      </c>
      <c r="E2772" s="2">
        <v>0.13</v>
      </c>
      <c r="F2772" s="2">
        <f t="shared" si="87"/>
        <v>379.10470000000004</v>
      </c>
      <c r="G2772" s="2">
        <v>5</v>
      </c>
      <c r="H2772" s="2" t="str">
        <f>TEXT(Table1[[#This Row],[order_date]],"mmmm")</f>
        <v>December</v>
      </c>
      <c r="I2772" s="3">
        <v>45284</v>
      </c>
      <c r="J2772" s="3">
        <v>45291</v>
      </c>
      <c r="K2772" s="3" t="str">
        <f>TEXT(Table1[[#This Row],[delivery_date]]-Table1[[#This Row],[order_date]],"D")</f>
        <v>7</v>
      </c>
      <c r="L2772" s="2" t="s">
        <v>21</v>
      </c>
      <c r="M2772" s="2" t="s">
        <v>16</v>
      </c>
      <c r="N2772" s="2">
        <v>762.19</v>
      </c>
      <c r="O2772" s="2" t="s">
        <v>34</v>
      </c>
      <c r="P2772" s="2">
        <f t="shared" si="86"/>
        <v>2537.0853000000002</v>
      </c>
    </row>
    <row r="2773" spans="1:16" ht="14.25" customHeight="1" x14ac:dyDescent="0.35">
      <c r="A2773" s="2" t="s">
        <v>2804</v>
      </c>
      <c r="B2773" s="2" t="s">
        <v>25</v>
      </c>
      <c r="C2773" s="2" t="s">
        <v>26</v>
      </c>
      <c r="D2773" s="2">
        <v>3131.82</v>
      </c>
      <c r="E2773" s="2">
        <v>0.18</v>
      </c>
      <c r="F2773" s="2">
        <f t="shared" si="87"/>
        <v>563.72760000000005</v>
      </c>
      <c r="G2773" s="2">
        <v>2</v>
      </c>
      <c r="H2773" s="2" t="str">
        <f>TEXT(Table1[[#This Row],[order_date]],"mmmm")</f>
        <v>May</v>
      </c>
      <c r="I2773" s="3">
        <v>45438</v>
      </c>
      <c r="J2773" s="3">
        <v>45441</v>
      </c>
      <c r="K2773" s="3" t="str">
        <f>TEXT(Table1[[#This Row],[delivery_date]]-Table1[[#This Row],[order_date]],"D")</f>
        <v>3</v>
      </c>
      <c r="L2773" s="2" t="s">
        <v>15</v>
      </c>
      <c r="M2773" s="2" t="s">
        <v>22</v>
      </c>
      <c r="N2773" s="2">
        <v>290.35000000000002</v>
      </c>
      <c r="O2773" s="2" t="s">
        <v>34</v>
      </c>
      <c r="P2773" s="2">
        <f t="shared" si="86"/>
        <v>2568.0924</v>
      </c>
    </row>
    <row r="2774" spans="1:16" ht="14.25" customHeight="1" x14ac:dyDescent="0.35">
      <c r="A2774" s="2" t="s">
        <v>2805</v>
      </c>
      <c r="B2774" s="2" t="s">
        <v>19</v>
      </c>
      <c r="C2774" s="2" t="s">
        <v>20</v>
      </c>
      <c r="D2774" s="2">
        <v>4677.55</v>
      </c>
      <c r="E2774" s="2">
        <v>0.44</v>
      </c>
      <c r="F2774" s="2">
        <f t="shared" si="87"/>
        <v>2058.1220000000003</v>
      </c>
      <c r="G2774" s="2">
        <v>5</v>
      </c>
      <c r="H2774" s="2" t="str">
        <f>TEXT(Table1[[#This Row],[order_date]],"mmmm")</f>
        <v>December</v>
      </c>
      <c r="I2774" s="3">
        <v>45637</v>
      </c>
      <c r="J2774" s="3">
        <v>45644</v>
      </c>
      <c r="K2774" s="3" t="str">
        <f>TEXT(Table1[[#This Row],[delivery_date]]-Table1[[#This Row],[order_date]],"D")</f>
        <v>7</v>
      </c>
      <c r="L2774" s="2" t="s">
        <v>15</v>
      </c>
      <c r="M2774" s="2" t="s">
        <v>27</v>
      </c>
      <c r="N2774" s="2">
        <v>730.31</v>
      </c>
      <c r="O2774" s="2" t="s">
        <v>23</v>
      </c>
      <c r="P2774" s="2">
        <f t="shared" si="86"/>
        <v>2619.4279999999999</v>
      </c>
    </row>
    <row r="2775" spans="1:16" ht="14.25" customHeight="1" x14ac:dyDescent="0.35">
      <c r="A2775" s="2" t="s">
        <v>2806</v>
      </c>
      <c r="B2775" s="2" t="s">
        <v>19</v>
      </c>
      <c r="C2775" s="2" t="s">
        <v>14</v>
      </c>
      <c r="D2775" s="2">
        <v>906.62</v>
      </c>
      <c r="E2775" s="2">
        <v>0.25</v>
      </c>
      <c r="F2775" s="2">
        <f t="shared" si="87"/>
        <v>226.655</v>
      </c>
      <c r="G2775" s="2">
        <v>9</v>
      </c>
      <c r="H2775" s="2" t="str">
        <f>TEXT(Table1[[#This Row],[order_date]],"mmmm")</f>
        <v>March</v>
      </c>
      <c r="I2775" s="3">
        <v>45381</v>
      </c>
      <c r="J2775" s="3">
        <v>45388</v>
      </c>
      <c r="K2775" s="3" t="str">
        <f>TEXT(Table1[[#This Row],[delivery_date]]-Table1[[#This Row],[order_date]],"D")</f>
        <v>7</v>
      </c>
      <c r="L2775" s="2" t="s">
        <v>31</v>
      </c>
      <c r="M2775" s="2" t="s">
        <v>27</v>
      </c>
      <c r="N2775" s="2">
        <v>266.83999999999997</v>
      </c>
      <c r="O2775" s="2" t="s">
        <v>17</v>
      </c>
      <c r="P2775" s="2">
        <f t="shared" si="86"/>
        <v>679.96500000000003</v>
      </c>
    </row>
    <row r="2776" spans="1:16" ht="14.25" customHeight="1" x14ac:dyDescent="0.35">
      <c r="A2776" s="2" t="s">
        <v>2807</v>
      </c>
      <c r="B2776" s="2" t="s">
        <v>19</v>
      </c>
      <c r="C2776" s="2" t="s">
        <v>26</v>
      </c>
      <c r="D2776" s="2">
        <v>2760.82</v>
      </c>
      <c r="E2776" s="2">
        <v>0.3</v>
      </c>
      <c r="F2776" s="2">
        <f t="shared" si="87"/>
        <v>828.24599999999998</v>
      </c>
      <c r="G2776" s="2">
        <v>6</v>
      </c>
      <c r="H2776" s="2" t="str">
        <f>TEXT(Table1[[#This Row],[order_date]],"mmmm")</f>
        <v>August</v>
      </c>
      <c r="I2776" s="3">
        <v>45145</v>
      </c>
      <c r="J2776" s="3">
        <v>45149</v>
      </c>
      <c r="K2776" s="3" t="str">
        <f>TEXT(Table1[[#This Row],[delivery_date]]-Table1[[#This Row],[order_date]],"D")</f>
        <v>4</v>
      </c>
      <c r="L2776" s="2" t="s">
        <v>31</v>
      </c>
      <c r="M2776" s="2" t="s">
        <v>27</v>
      </c>
      <c r="N2776" s="2">
        <v>487.84</v>
      </c>
      <c r="O2776" s="2" t="s">
        <v>23</v>
      </c>
      <c r="P2776" s="2">
        <f t="shared" si="86"/>
        <v>1932.5740000000001</v>
      </c>
    </row>
    <row r="2777" spans="1:16" ht="14.25" customHeight="1" x14ac:dyDescent="0.35">
      <c r="A2777" s="2" t="s">
        <v>2808</v>
      </c>
      <c r="B2777" s="2" t="s">
        <v>19</v>
      </c>
      <c r="C2777" s="2" t="s">
        <v>20</v>
      </c>
      <c r="D2777" s="2">
        <v>384.88</v>
      </c>
      <c r="E2777" s="2">
        <v>0.09</v>
      </c>
      <c r="F2777" s="2">
        <f t="shared" si="87"/>
        <v>34.639199999999995</v>
      </c>
      <c r="G2777" s="2">
        <v>3</v>
      </c>
      <c r="H2777" s="2" t="str">
        <f>TEXT(Table1[[#This Row],[order_date]],"mmmm")</f>
        <v>October</v>
      </c>
      <c r="I2777" s="3">
        <v>45592</v>
      </c>
      <c r="J2777" s="3">
        <v>45595</v>
      </c>
      <c r="K2777" s="3" t="str">
        <f>TEXT(Table1[[#This Row],[delivery_date]]-Table1[[#This Row],[order_date]],"D")</f>
        <v>3</v>
      </c>
      <c r="L2777" s="2" t="s">
        <v>31</v>
      </c>
      <c r="M2777" s="2" t="s">
        <v>27</v>
      </c>
      <c r="N2777" s="2">
        <v>79.77</v>
      </c>
      <c r="O2777" s="2" t="s">
        <v>28</v>
      </c>
      <c r="P2777" s="2">
        <f t="shared" si="86"/>
        <v>350.24079999999998</v>
      </c>
    </row>
    <row r="2778" spans="1:16" ht="14.25" customHeight="1" x14ac:dyDescent="0.35">
      <c r="A2778" s="2" t="s">
        <v>2809</v>
      </c>
      <c r="B2778" s="2" t="s">
        <v>25</v>
      </c>
      <c r="C2778" s="2" t="s">
        <v>26</v>
      </c>
      <c r="D2778" s="2">
        <v>1858.73</v>
      </c>
      <c r="E2778" s="2">
        <v>7.0000000000000007E-2</v>
      </c>
      <c r="F2778" s="2">
        <f t="shared" si="87"/>
        <v>130.11110000000002</v>
      </c>
      <c r="G2778" s="2">
        <v>5</v>
      </c>
      <c r="H2778" s="2" t="str">
        <f>TEXT(Table1[[#This Row],[order_date]],"mmmm")</f>
        <v>July</v>
      </c>
      <c r="I2778" s="3">
        <v>45110</v>
      </c>
      <c r="J2778" s="3">
        <v>45112</v>
      </c>
      <c r="K2778" s="3" t="str">
        <f>TEXT(Table1[[#This Row],[delivery_date]]-Table1[[#This Row],[order_date]],"D")</f>
        <v>2</v>
      </c>
      <c r="L2778" s="2" t="s">
        <v>21</v>
      </c>
      <c r="M2778" s="2" t="s">
        <v>16</v>
      </c>
      <c r="N2778" s="2">
        <v>124.59</v>
      </c>
      <c r="O2778" s="2" t="s">
        <v>34</v>
      </c>
      <c r="P2778" s="2">
        <f t="shared" si="86"/>
        <v>1728.6188999999999</v>
      </c>
    </row>
    <row r="2779" spans="1:16" ht="14.25" customHeight="1" x14ac:dyDescent="0.35">
      <c r="A2779" s="2" t="s">
        <v>2810</v>
      </c>
      <c r="B2779" s="2" t="s">
        <v>13</v>
      </c>
      <c r="C2779" s="2" t="s">
        <v>36</v>
      </c>
      <c r="D2779" s="2">
        <v>825.68</v>
      </c>
      <c r="E2779" s="2">
        <v>0.21</v>
      </c>
      <c r="F2779" s="2">
        <f t="shared" si="87"/>
        <v>173.39279999999999</v>
      </c>
      <c r="G2779" s="2">
        <v>1</v>
      </c>
      <c r="H2779" s="2" t="str">
        <f>TEXT(Table1[[#This Row],[order_date]],"mmmm")</f>
        <v>January</v>
      </c>
      <c r="I2779" s="3">
        <v>45309</v>
      </c>
      <c r="J2779" s="3">
        <v>45314</v>
      </c>
      <c r="K2779" s="3" t="str">
        <f>TEXT(Table1[[#This Row],[delivery_date]]-Table1[[#This Row],[order_date]],"D")</f>
        <v>5</v>
      </c>
      <c r="L2779" s="2" t="s">
        <v>21</v>
      </c>
      <c r="M2779" s="2" t="s">
        <v>22</v>
      </c>
      <c r="N2779" s="2">
        <v>56.14</v>
      </c>
      <c r="O2779" s="2" t="s">
        <v>48</v>
      </c>
      <c r="P2779" s="2">
        <f t="shared" si="86"/>
        <v>652.28719999999998</v>
      </c>
    </row>
    <row r="2780" spans="1:16" ht="14.25" customHeight="1" x14ac:dyDescent="0.35">
      <c r="A2780" s="2" t="s">
        <v>2811</v>
      </c>
      <c r="B2780" s="2" t="s">
        <v>13</v>
      </c>
      <c r="C2780" s="2" t="s">
        <v>20</v>
      </c>
      <c r="D2780" s="2">
        <v>1020.4</v>
      </c>
      <c r="E2780" s="2">
        <v>0.43</v>
      </c>
      <c r="F2780" s="2">
        <f t="shared" si="87"/>
        <v>438.77199999999999</v>
      </c>
      <c r="G2780" s="2">
        <v>8</v>
      </c>
      <c r="H2780" s="2" t="str">
        <f>TEXT(Table1[[#This Row],[order_date]],"mmmm")</f>
        <v>October</v>
      </c>
      <c r="I2780" s="3">
        <v>45225</v>
      </c>
      <c r="J2780" s="3">
        <v>45226</v>
      </c>
      <c r="K2780" s="3" t="str">
        <f>TEXT(Table1[[#This Row],[delivery_date]]-Table1[[#This Row],[order_date]],"D")</f>
        <v>1</v>
      </c>
      <c r="L2780" s="2" t="s">
        <v>31</v>
      </c>
      <c r="M2780" s="2" t="s">
        <v>22</v>
      </c>
      <c r="N2780" s="2">
        <v>66.739999999999995</v>
      </c>
      <c r="O2780" s="2" t="s">
        <v>17</v>
      </c>
      <c r="P2780" s="2">
        <f t="shared" si="86"/>
        <v>581.62799999999993</v>
      </c>
    </row>
    <row r="2781" spans="1:16" ht="14.25" customHeight="1" x14ac:dyDescent="0.35">
      <c r="A2781" s="2" t="s">
        <v>2812</v>
      </c>
      <c r="B2781" s="2" t="s">
        <v>13</v>
      </c>
      <c r="C2781" s="2" t="s">
        <v>36</v>
      </c>
      <c r="D2781" s="2">
        <v>4680.49</v>
      </c>
      <c r="E2781" s="2">
        <v>0.12</v>
      </c>
      <c r="F2781" s="2">
        <f t="shared" si="87"/>
        <v>561.65879999999993</v>
      </c>
      <c r="G2781" s="2">
        <v>9</v>
      </c>
      <c r="H2781" s="2" t="str">
        <f>TEXT(Table1[[#This Row],[order_date]],"mmmm")</f>
        <v>February</v>
      </c>
      <c r="I2781" s="3">
        <v>45329</v>
      </c>
      <c r="J2781" s="3">
        <v>45333</v>
      </c>
      <c r="K2781" s="3" t="str">
        <f>TEXT(Table1[[#This Row],[delivery_date]]-Table1[[#This Row],[order_date]],"D")</f>
        <v>4</v>
      </c>
      <c r="L2781" s="2" t="s">
        <v>21</v>
      </c>
      <c r="M2781" s="2" t="s">
        <v>22</v>
      </c>
      <c r="N2781" s="2">
        <v>807.91</v>
      </c>
      <c r="O2781" s="2" t="s">
        <v>48</v>
      </c>
      <c r="P2781" s="2">
        <f t="shared" si="86"/>
        <v>4118.8311999999996</v>
      </c>
    </row>
    <row r="2782" spans="1:16" ht="14.25" customHeight="1" x14ac:dyDescent="0.35">
      <c r="A2782" s="2" t="s">
        <v>2813</v>
      </c>
      <c r="B2782" s="2" t="s">
        <v>13</v>
      </c>
      <c r="C2782" s="2" t="s">
        <v>33</v>
      </c>
      <c r="D2782" s="2">
        <v>3092.34</v>
      </c>
      <c r="E2782" s="2">
        <v>0.31</v>
      </c>
      <c r="F2782" s="2">
        <f t="shared" si="87"/>
        <v>958.62540000000001</v>
      </c>
      <c r="G2782" s="2">
        <v>5</v>
      </c>
      <c r="H2782" s="2" t="str">
        <f>TEXT(Table1[[#This Row],[order_date]],"mmmm")</f>
        <v>October</v>
      </c>
      <c r="I2782" s="3">
        <v>45588</v>
      </c>
      <c r="J2782" s="3">
        <v>45594</v>
      </c>
      <c r="K2782" s="3" t="str">
        <f>TEXT(Table1[[#This Row],[delivery_date]]-Table1[[#This Row],[order_date]],"D")</f>
        <v>6</v>
      </c>
      <c r="L2782" s="2" t="s">
        <v>21</v>
      </c>
      <c r="M2782" s="2" t="s">
        <v>16</v>
      </c>
      <c r="N2782" s="2">
        <v>710.3</v>
      </c>
      <c r="O2782" s="2" t="s">
        <v>17</v>
      </c>
      <c r="P2782" s="2">
        <f t="shared" si="86"/>
        <v>2133.7146000000002</v>
      </c>
    </row>
    <row r="2783" spans="1:16" ht="14.25" customHeight="1" x14ac:dyDescent="0.35">
      <c r="A2783" s="2" t="s">
        <v>2814</v>
      </c>
      <c r="B2783" s="2" t="s">
        <v>41</v>
      </c>
      <c r="C2783" s="2" t="s">
        <v>20</v>
      </c>
      <c r="D2783" s="2">
        <v>4471.57</v>
      </c>
      <c r="E2783" s="2">
        <v>0.44</v>
      </c>
      <c r="F2783" s="2">
        <f t="shared" si="87"/>
        <v>1967.4907999999998</v>
      </c>
      <c r="G2783" s="2">
        <v>9</v>
      </c>
      <c r="H2783" s="2" t="str">
        <f>TEXT(Table1[[#This Row],[order_date]],"mmmm")</f>
        <v>March</v>
      </c>
      <c r="I2783" s="3">
        <v>45367</v>
      </c>
      <c r="J2783" s="3">
        <v>45370</v>
      </c>
      <c r="K2783" s="3" t="str">
        <f>TEXT(Table1[[#This Row],[delivery_date]]-Table1[[#This Row],[order_date]],"D")</f>
        <v>3</v>
      </c>
      <c r="L2783" s="2" t="s">
        <v>21</v>
      </c>
      <c r="M2783" s="2" t="s">
        <v>27</v>
      </c>
      <c r="N2783" s="2">
        <v>586.55999999999995</v>
      </c>
      <c r="O2783" s="2" t="s">
        <v>23</v>
      </c>
      <c r="P2783" s="2">
        <f t="shared" si="86"/>
        <v>2504.0792000000001</v>
      </c>
    </row>
    <row r="2784" spans="1:16" ht="14.25" customHeight="1" x14ac:dyDescent="0.35">
      <c r="A2784" s="2" t="s">
        <v>2815</v>
      </c>
      <c r="B2784" s="2" t="s">
        <v>13</v>
      </c>
      <c r="C2784" s="2" t="s">
        <v>26</v>
      </c>
      <c r="D2784" s="2">
        <v>2273.25</v>
      </c>
      <c r="E2784" s="2">
        <v>0.47</v>
      </c>
      <c r="F2784" s="2">
        <f t="shared" si="87"/>
        <v>1068.4275</v>
      </c>
      <c r="G2784" s="2">
        <v>8</v>
      </c>
      <c r="H2784" s="2" t="str">
        <f>TEXT(Table1[[#This Row],[order_date]],"mmmm")</f>
        <v>July</v>
      </c>
      <c r="I2784" s="3">
        <v>45503</v>
      </c>
      <c r="J2784" s="3">
        <v>45504</v>
      </c>
      <c r="K2784" s="3" t="str">
        <f>TEXT(Table1[[#This Row],[delivery_date]]-Table1[[#This Row],[order_date]],"D")</f>
        <v>1</v>
      </c>
      <c r="L2784" s="2" t="s">
        <v>21</v>
      </c>
      <c r="M2784" s="2" t="s">
        <v>27</v>
      </c>
      <c r="N2784" s="2">
        <v>440.57</v>
      </c>
      <c r="O2784" s="2" t="s">
        <v>48</v>
      </c>
      <c r="P2784" s="2">
        <f t="shared" si="86"/>
        <v>1204.8225</v>
      </c>
    </row>
    <row r="2785" spans="1:16" ht="14.25" customHeight="1" x14ac:dyDescent="0.35">
      <c r="A2785" s="2" t="s">
        <v>2816</v>
      </c>
      <c r="B2785" s="2" t="s">
        <v>41</v>
      </c>
      <c r="C2785" s="2" t="s">
        <v>33</v>
      </c>
      <c r="D2785" s="2">
        <v>3028.45</v>
      </c>
      <c r="E2785" s="2">
        <v>0.5</v>
      </c>
      <c r="F2785" s="2">
        <f t="shared" si="87"/>
        <v>1514.2249999999999</v>
      </c>
      <c r="G2785" s="2">
        <v>8</v>
      </c>
      <c r="H2785" s="2" t="str">
        <f>TEXT(Table1[[#This Row],[order_date]],"mmmm")</f>
        <v>January</v>
      </c>
      <c r="I2785" s="3">
        <v>45305</v>
      </c>
      <c r="J2785" s="3">
        <v>45311</v>
      </c>
      <c r="K2785" s="3" t="str">
        <f>TEXT(Table1[[#This Row],[delivery_date]]-Table1[[#This Row],[order_date]],"D")</f>
        <v>6</v>
      </c>
      <c r="L2785" s="2" t="s">
        <v>31</v>
      </c>
      <c r="M2785" s="2" t="s">
        <v>22</v>
      </c>
      <c r="N2785" s="2">
        <v>588.30999999999995</v>
      </c>
      <c r="O2785" s="2" t="s">
        <v>34</v>
      </c>
      <c r="P2785" s="2">
        <f t="shared" si="86"/>
        <v>1514.2249999999999</v>
      </c>
    </row>
    <row r="2786" spans="1:16" ht="14.25" customHeight="1" x14ac:dyDescent="0.35">
      <c r="A2786" s="2" t="s">
        <v>2817</v>
      </c>
      <c r="B2786" s="2" t="s">
        <v>41</v>
      </c>
      <c r="C2786" s="2" t="s">
        <v>36</v>
      </c>
      <c r="D2786" s="2">
        <v>257.26</v>
      </c>
      <c r="E2786" s="2">
        <v>0.38</v>
      </c>
      <c r="F2786" s="2">
        <f t="shared" si="87"/>
        <v>97.758799999999994</v>
      </c>
      <c r="G2786" s="2">
        <v>2</v>
      </c>
      <c r="H2786" s="2" t="str">
        <f>TEXT(Table1[[#This Row],[order_date]],"mmmm")</f>
        <v>November</v>
      </c>
      <c r="I2786" s="3">
        <v>45600</v>
      </c>
      <c r="J2786" s="3">
        <v>45606</v>
      </c>
      <c r="K2786" s="3" t="str">
        <f>TEXT(Table1[[#This Row],[delivery_date]]-Table1[[#This Row],[order_date]],"D")</f>
        <v>6</v>
      </c>
      <c r="L2786" s="2" t="s">
        <v>21</v>
      </c>
      <c r="M2786" s="2" t="s">
        <v>27</v>
      </c>
      <c r="N2786" s="2">
        <v>23.05</v>
      </c>
      <c r="O2786" s="2" t="s">
        <v>17</v>
      </c>
      <c r="P2786" s="2">
        <f t="shared" si="86"/>
        <v>159.50119999999998</v>
      </c>
    </row>
    <row r="2787" spans="1:16" ht="14.25" customHeight="1" x14ac:dyDescent="0.35">
      <c r="A2787" s="2" t="s">
        <v>2818</v>
      </c>
      <c r="B2787" s="2" t="s">
        <v>19</v>
      </c>
      <c r="C2787" s="2" t="s">
        <v>36</v>
      </c>
      <c r="D2787" s="2">
        <v>2400.56</v>
      </c>
      <c r="E2787" s="2">
        <v>0.04</v>
      </c>
      <c r="F2787" s="2">
        <f t="shared" si="87"/>
        <v>96.022400000000005</v>
      </c>
      <c r="G2787" s="2">
        <v>5</v>
      </c>
      <c r="H2787" s="2" t="str">
        <f>TEXT(Table1[[#This Row],[order_date]],"mmmm")</f>
        <v>July</v>
      </c>
      <c r="I2787" s="3">
        <v>45488</v>
      </c>
      <c r="J2787" s="3">
        <v>45494</v>
      </c>
      <c r="K2787" s="3" t="str">
        <f>TEXT(Table1[[#This Row],[delivery_date]]-Table1[[#This Row],[order_date]],"D")</f>
        <v>6</v>
      </c>
      <c r="L2787" s="2" t="s">
        <v>31</v>
      </c>
      <c r="M2787" s="2" t="s">
        <v>27</v>
      </c>
      <c r="N2787" s="2">
        <v>570.66999999999996</v>
      </c>
      <c r="O2787" s="2" t="s">
        <v>28</v>
      </c>
      <c r="P2787" s="2">
        <f t="shared" si="86"/>
        <v>2304.5376000000001</v>
      </c>
    </row>
    <row r="2788" spans="1:16" ht="14.25" customHeight="1" x14ac:dyDescent="0.35">
      <c r="A2788" s="2" t="s">
        <v>2819</v>
      </c>
      <c r="B2788" s="2" t="s">
        <v>41</v>
      </c>
      <c r="C2788" s="2" t="s">
        <v>26</v>
      </c>
      <c r="D2788" s="2">
        <v>2863.88</v>
      </c>
      <c r="E2788" s="2">
        <v>0.44</v>
      </c>
      <c r="F2788" s="2">
        <f t="shared" si="87"/>
        <v>1260.1072000000001</v>
      </c>
      <c r="G2788" s="2">
        <v>8</v>
      </c>
      <c r="H2788" s="2" t="str">
        <f>TEXT(Table1[[#This Row],[order_date]],"mmmm")</f>
        <v>November</v>
      </c>
      <c r="I2788" s="3">
        <v>45598</v>
      </c>
      <c r="J2788" s="3">
        <v>45603</v>
      </c>
      <c r="K2788" s="3" t="str">
        <f>TEXT(Table1[[#This Row],[delivery_date]]-Table1[[#This Row],[order_date]],"D")</f>
        <v>5</v>
      </c>
      <c r="L2788" s="2" t="s">
        <v>31</v>
      </c>
      <c r="M2788" s="2" t="s">
        <v>16</v>
      </c>
      <c r="N2788" s="2">
        <v>534.33000000000004</v>
      </c>
      <c r="O2788" s="2" t="s">
        <v>17</v>
      </c>
      <c r="P2788" s="2">
        <f t="shared" si="86"/>
        <v>1603.7728</v>
      </c>
    </row>
    <row r="2789" spans="1:16" ht="14.25" customHeight="1" x14ac:dyDescent="0.35">
      <c r="A2789" s="2" t="s">
        <v>2820</v>
      </c>
      <c r="B2789" s="2" t="s">
        <v>25</v>
      </c>
      <c r="C2789" s="2" t="s">
        <v>33</v>
      </c>
      <c r="D2789" s="2">
        <v>182.21</v>
      </c>
      <c r="E2789" s="2">
        <v>0.44</v>
      </c>
      <c r="F2789" s="2">
        <f t="shared" si="87"/>
        <v>80.17240000000001</v>
      </c>
      <c r="G2789" s="2">
        <v>3</v>
      </c>
      <c r="H2789" s="2" t="str">
        <f>TEXT(Table1[[#This Row],[order_date]],"mmmm")</f>
        <v>November</v>
      </c>
      <c r="I2789" s="3">
        <v>45235</v>
      </c>
      <c r="J2789" s="3">
        <v>45239</v>
      </c>
      <c r="K2789" s="3" t="str">
        <f>TEXT(Table1[[#This Row],[delivery_date]]-Table1[[#This Row],[order_date]],"D")</f>
        <v>4</v>
      </c>
      <c r="L2789" s="2" t="s">
        <v>21</v>
      </c>
      <c r="M2789" s="2" t="s">
        <v>27</v>
      </c>
      <c r="N2789" s="2">
        <v>14.58</v>
      </c>
      <c r="O2789" s="2" t="s">
        <v>34</v>
      </c>
      <c r="P2789" s="2">
        <f t="shared" si="86"/>
        <v>102.0376</v>
      </c>
    </row>
    <row r="2790" spans="1:16" ht="14.25" customHeight="1" x14ac:dyDescent="0.35">
      <c r="A2790" s="2" t="s">
        <v>2821</v>
      </c>
      <c r="B2790" s="2" t="s">
        <v>41</v>
      </c>
      <c r="C2790" s="2" t="s">
        <v>14</v>
      </c>
      <c r="D2790" s="2">
        <v>3968.5</v>
      </c>
      <c r="E2790" s="2">
        <v>0.28000000000000003</v>
      </c>
      <c r="F2790" s="2">
        <f t="shared" si="87"/>
        <v>1111.18</v>
      </c>
      <c r="G2790" s="2">
        <v>1</v>
      </c>
      <c r="H2790" s="2" t="str">
        <f>TEXT(Table1[[#This Row],[order_date]],"mmmm")</f>
        <v>April</v>
      </c>
      <c r="I2790" s="3">
        <v>45396</v>
      </c>
      <c r="J2790" s="3">
        <v>45402</v>
      </c>
      <c r="K2790" s="3" t="str">
        <f>TEXT(Table1[[#This Row],[delivery_date]]-Table1[[#This Row],[order_date]],"D")</f>
        <v>6</v>
      </c>
      <c r="L2790" s="2" t="s">
        <v>21</v>
      </c>
      <c r="M2790" s="2" t="s">
        <v>16</v>
      </c>
      <c r="N2790" s="2">
        <v>1138.6199999999999</v>
      </c>
      <c r="O2790" s="2" t="s">
        <v>39</v>
      </c>
      <c r="P2790" s="2">
        <f t="shared" si="86"/>
        <v>2857.3199999999997</v>
      </c>
    </row>
    <row r="2791" spans="1:16" ht="14.25" customHeight="1" x14ac:dyDescent="0.35">
      <c r="A2791" s="2" t="s">
        <v>2822</v>
      </c>
      <c r="B2791" s="2" t="s">
        <v>19</v>
      </c>
      <c r="C2791" s="2" t="s">
        <v>26</v>
      </c>
      <c r="D2791" s="2">
        <v>1547.57</v>
      </c>
      <c r="E2791" s="2">
        <v>0.03</v>
      </c>
      <c r="F2791" s="2">
        <f t="shared" si="87"/>
        <v>46.427099999999996</v>
      </c>
      <c r="G2791" s="2">
        <v>4</v>
      </c>
      <c r="H2791" s="2" t="str">
        <f>TEXT(Table1[[#This Row],[order_date]],"mmmm")</f>
        <v>February</v>
      </c>
      <c r="I2791" s="3">
        <v>44977</v>
      </c>
      <c r="J2791" s="3">
        <v>44981</v>
      </c>
      <c r="K2791" s="3" t="str">
        <f>TEXT(Table1[[#This Row],[delivery_date]]-Table1[[#This Row],[order_date]],"D")</f>
        <v>4</v>
      </c>
      <c r="L2791" s="2" t="s">
        <v>31</v>
      </c>
      <c r="M2791" s="2" t="s">
        <v>16</v>
      </c>
      <c r="N2791" s="2">
        <v>172.76</v>
      </c>
      <c r="O2791" s="2" t="s">
        <v>28</v>
      </c>
      <c r="P2791" s="2">
        <f t="shared" si="86"/>
        <v>1501.1428999999998</v>
      </c>
    </row>
    <row r="2792" spans="1:16" ht="14.25" customHeight="1" x14ac:dyDescent="0.35">
      <c r="A2792" s="2" t="s">
        <v>2823</v>
      </c>
      <c r="B2792" s="2" t="s">
        <v>41</v>
      </c>
      <c r="C2792" s="2" t="s">
        <v>36</v>
      </c>
      <c r="D2792" s="2">
        <v>2317.19</v>
      </c>
      <c r="E2792" s="2">
        <v>0.24</v>
      </c>
      <c r="F2792" s="2">
        <f t="shared" si="87"/>
        <v>556.12559999999996</v>
      </c>
      <c r="G2792" s="2">
        <v>4</v>
      </c>
      <c r="H2792" s="2" t="str">
        <f>TEXT(Table1[[#This Row],[order_date]],"mmmm")</f>
        <v>October</v>
      </c>
      <c r="I2792" s="3">
        <v>45202</v>
      </c>
      <c r="J2792" s="3">
        <v>45206</v>
      </c>
      <c r="K2792" s="3" t="str">
        <f>TEXT(Table1[[#This Row],[delivery_date]]-Table1[[#This Row],[order_date]],"D")</f>
        <v>4</v>
      </c>
      <c r="L2792" s="2" t="s">
        <v>21</v>
      </c>
      <c r="M2792" s="2" t="s">
        <v>22</v>
      </c>
      <c r="N2792" s="2">
        <v>355.13</v>
      </c>
      <c r="O2792" s="2" t="s">
        <v>23</v>
      </c>
      <c r="P2792" s="2">
        <f t="shared" si="86"/>
        <v>1761.0644000000002</v>
      </c>
    </row>
    <row r="2793" spans="1:16" ht="14.25" customHeight="1" x14ac:dyDescent="0.35">
      <c r="A2793" s="2" t="s">
        <v>2824</v>
      </c>
      <c r="B2793" s="2" t="s">
        <v>25</v>
      </c>
      <c r="C2793" s="2" t="s">
        <v>20</v>
      </c>
      <c r="D2793" s="2">
        <v>2724.59</v>
      </c>
      <c r="E2793" s="2">
        <v>0.11</v>
      </c>
      <c r="F2793" s="2">
        <f t="shared" si="87"/>
        <v>299.70490000000001</v>
      </c>
      <c r="G2793" s="2">
        <v>4</v>
      </c>
      <c r="H2793" s="2" t="str">
        <f>TEXT(Table1[[#This Row],[order_date]],"mmmm")</f>
        <v>July</v>
      </c>
      <c r="I2793" s="3">
        <v>45483</v>
      </c>
      <c r="J2793" s="3">
        <v>45489</v>
      </c>
      <c r="K2793" s="3" t="str">
        <f>TEXT(Table1[[#This Row],[delivery_date]]-Table1[[#This Row],[order_date]],"D")</f>
        <v>6</v>
      </c>
      <c r="L2793" s="2" t="s">
        <v>31</v>
      </c>
      <c r="M2793" s="2" t="s">
        <v>22</v>
      </c>
      <c r="N2793" s="2">
        <v>779.57</v>
      </c>
      <c r="O2793" s="2" t="s">
        <v>34</v>
      </c>
      <c r="P2793" s="2">
        <f t="shared" si="86"/>
        <v>2424.8851</v>
      </c>
    </row>
    <row r="2794" spans="1:16" ht="14.25" customHeight="1" x14ac:dyDescent="0.35">
      <c r="A2794" s="2" t="s">
        <v>2825</v>
      </c>
      <c r="B2794" s="2" t="s">
        <v>25</v>
      </c>
      <c r="C2794" s="2" t="s">
        <v>33</v>
      </c>
      <c r="D2794" s="2">
        <v>4961.7700000000004</v>
      </c>
      <c r="E2794" s="2">
        <v>0.22</v>
      </c>
      <c r="F2794" s="2">
        <f t="shared" si="87"/>
        <v>1091.5894000000001</v>
      </c>
      <c r="G2794" s="2">
        <v>4</v>
      </c>
      <c r="H2794" s="2" t="str">
        <f>TEXT(Table1[[#This Row],[order_date]],"mmmm")</f>
        <v>March</v>
      </c>
      <c r="I2794" s="3">
        <v>45360</v>
      </c>
      <c r="J2794" s="3">
        <v>45361</v>
      </c>
      <c r="K2794" s="3" t="str">
        <f>TEXT(Table1[[#This Row],[delivery_date]]-Table1[[#This Row],[order_date]],"D")</f>
        <v>1</v>
      </c>
      <c r="L2794" s="2" t="s">
        <v>15</v>
      </c>
      <c r="M2794" s="2" t="s">
        <v>22</v>
      </c>
      <c r="N2794" s="2">
        <v>660.51</v>
      </c>
      <c r="O2794" s="2" t="s">
        <v>17</v>
      </c>
      <c r="P2794" s="2">
        <f t="shared" si="86"/>
        <v>3870.1806000000006</v>
      </c>
    </row>
    <row r="2795" spans="1:16" ht="14.25" customHeight="1" x14ac:dyDescent="0.35">
      <c r="A2795" s="2" t="s">
        <v>2826</v>
      </c>
      <c r="B2795" s="2" t="s">
        <v>25</v>
      </c>
      <c r="C2795" s="2" t="s">
        <v>14</v>
      </c>
      <c r="D2795" s="2">
        <v>586</v>
      </c>
      <c r="E2795" s="2">
        <v>0.36</v>
      </c>
      <c r="F2795" s="2">
        <f t="shared" si="87"/>
        <v>210.95999999999998</v>
      </c>
      <c r="G2795" s="2">
        <v>9</v>
      </c>
      <c r="H2795" s="2" t="str">
        <f>TEXT(Table1[[#This Row],[order_date]],"mmmm")</f>
        <v>January</v>
      </c>
      <c r="I2795" s="3">
        <v>45306</v>
      </c>
      <c r="J2795" s="3">
        <v>45312</v>
      </c>
      <c r="K2795" s="3" t="str">
        <f>TEXT(Table1[[#This Row],[delivery_date]]-Table1[[#This Row],[order_date]],"D")</f>
        <v>6</v>
      </c>
      <c r="L2795" s="2" t="s">
        <v>15</v>
      </c>
      <c r="M2795" s="2" t="s">
        <v>16</v>
      </c>
      <c r="N2795" s="2">
        <v>56.41</v>
      </c>
      <c r="O2795" s="2" t="s">
        <v>34</v>
      </c>
      <c r="P2795" s="2">
        <f t="shared" si="86"/>
        <v>375.04</v>
      </c>
    </row>
    <row r="2796" spans="1:16" ht="14.25" customHeight="1" x14ac:dyDescent="0.35">
      <c r="A2796" s="2" t="s">
        <v>2827</v>
      </c>
      <c r="B2796" s="2" t="s">
        <v>19</v>
      </c>
      <c r="C2796" s="2" t="s">
        <v>20</v>
      </c>
      <c r="D2796" s="2">
        <v>2820.87</v>
      </c>
      <c r="E2796" s="2">
        <v>0.33</v>
      </c>
      <c r="F2796" s="2">
        <f t="shared" si="87"/>
        <v>930.88710000000003</v>
      </c>
      <c r="G2796" s="2">
        <v>1</v>
      </c>
      <c r="H2796" s="2" t="str">
        <f>TEXT(Table1[[#This Row],[order_date]],"mmmm")</f>
        <v>April</v>
      </c>
      <c r="I2796" s="3">
        <v>45041</v>
      </c>
      <c r="J2796" s="3">
        <v>45046</v>
      </c>
      <c r="K2796" s="3" t="str">
        <f>TEXT(Table1[[#This Row],[delivery_date]]-Table1[[#This Row],[order_date]],"D")</f>
        <v>5</v>
      </c>
      <c r="L2796" s="2" t="s">
        <v>31</v>
      </c>
      <c r="M2796" s="2" t="s">
        <v>27</v>
      </c>
      <c r="N2796" s="2">
        <v>833.91</v>
      </c>
      <c r="O2796" s="2" t="s">
        <v>17</v>
      </c>
      <c r="P2796" s="2">
        <f t="shared" si="86"/>
        <v>1889.9829</v>
      </c>
    </row>
    <row r="2797" spans="1:16" ht="14.25" customHeight="1" x14ac:dyDescent="0.35">
      <c r="A2797" s="2" t="s">
        <v>2828</v>
      </c>
      <c r="B2797" s="2" t="s">
        <v>19</v>
      </c>
      <c r="C2797" s="2" t="s">
        <v>33</v>
      </c>
      <c r="D2797" s="2">
        <v>2699.91</v>
      </c>
      <c r="E2797" s="2">
        <v>0.39</v>
      </c>
      <c r="F2797" s="2">
        <f t="shared" si="87"/>
        <v>1052.9648999999999</v>
      </c>
      <c r="G2797" s="2">
        <v>9</v>
      </c>
      <c r="H2797" s="2" t="str">
        <f>TEXT(Table1[[#This Row],[order_date]],"mmmm")</f>
        <v>May</v>
      </c>
      <c r="I2797" s="3">
        <v>45062</v>
      </c>
      <c r="J2797" s="3">
        <v>45065</v>
      </c>
      <c r="K2797" s="3" t="str">
        <f>TEXT(Table1[[#This Row],[delivery_date]]-Table1[[#This Row],[order_date]],"D")</f>
        <v>3</v>
      </c>
      <c r="L2797" s="2" t="s">
        <v>15</v>
      </c>
      <c r="M2797" s="2" t="s">
        <v>27</v>
      </c>
      <c r="N2797" s="2">
        <v>807.05</v>
      </c>
      <c r="O2797" s="2" t="s">
        <v>17</v>
      </c>
      <c r="P2797" s="2">
        <f t="shared" si="86"/>
        <v>1646.9450999999999</v>
      </c>
    </row>
    <row r="2798" spans="1:16" ht="14.25" customHeight="1" x14ac:dyDescent="0.35">
      <c r="A2798" s="2" t="s">
        <v>2829</v>
      </c>
      <c r="B2798" s="2" t="s">
        <v>13</v>
      </c>
      <c r="C2798" s="2" t="s">
        <v>26</v>
      </c>
      <c r="D2798" s="2">
        <v>437.66</v>
      </c>
      <c r="E2798" s="2">
        <v>0.24</v>
      </c>
      <c r="F2798" s="2">
        <f t="shared" si="87"/>
        <v>105.0384</v>
      </c>
      <c r="G2798" s="2">
        <v>7</v>
      </c>
      <c r="H2798" s="2" t="str">
        <f>TEXT(Table1[[#This Row],[order_date]],"mmmm")</f>
        <v>January</v>
      </c>
      <c r="I2798" s="3">
        <v>45293</v>
      </c>
      <c r="J2798" s="3">
        <v>45298</v>
      </c>
      <c r="K2798" s="3" t="str">
        <f>TEXT(Table1[[#This Row],[delivery_date]]-Table1[[#This Row],[order_date]],"D")</f>
        <v>5</v>
      </c>
      <c r="L2798" s="2" t="s">
        <v>31</v>
      </c>
      <c r="M2798" s="2" t="s">
        <v>27</v>
      </c>
      <c r="N2798" s="2">
        <v>97.14</v>
      </c>
      <c r="O2798" s="2" t="s">
        <v>28</v>
      </c>
      <c r="P2798" s="2">
        <f t="shared" si="86"/>
        <v>332.62160000000006</v>
      </c>
    </row>
    <row r="2799" spans="1:16" ht="14.25" customHeight="1" x14ac:dyDescent="0.35">
      <c r="A2799" s="2" t="s">
        <v>2830</v>
      </c>
      <c r="B2799" s="2" t="s">
        <v>19</v>
      </c>
      <c r="C2799" s="2" t="s">
        <v>26</v>
      </c>
      <c r="D2799" s="2">
        <v>3206.3</v>
      </c>
      <c r="E2799" s="2">
        <v>0.26</v>
      </c>
      <c r="F2799" s="2">
        <f t="shared" si="87"/>
        <v>833.63800000000003</v>
      </c>
      <c r="G2799" s="2">
        <v>5</v>
      </c>
      <c r="H2799" s="2" t="str">
        <f>TEXT(Table1[[#This Row],[order_date]],"mmmm")</f>
        <v>January</v>
      </c>
      <c r="I2799" s="3">
        <v>44947</v>
      </c>
      <c r="J2799" s="3">
        <v>44951</v>
      </c>
      <c r="K2799" s="3" t="str">
        <f>TEXT(Table1[[#This Row],[delivery_date]]-Table1[[#This Row],[order_date]],"D")</f>
        <v>4</v>
      </c>
      <c r="L2799" s="2" t="s">
        <v>31</v>
      </c>
      <c r="M2799" s="2" t="s">
        <v>16</v>
      </c>
      <c r="N2799" s="2">
        <v>877.03</v>
      </c>
      <c r="O2799" s="2" t="s">
        <v>17</v>
      </c>
      <c r="P2799" s="2">
        <f t="shared" si="86"/>
        <v>2372.6620000000003</v>
      </c>
    </row>
    <row r="2800" spans="1:16" ht="14.25" customHeight="1" x14ac:dyDescent="0.35">
      <c r="A2800" s="2" t="s">
        <v>2831</v>
      </c>
      <c r="B2800" s="2" t="s">
        <v>25</v>
      </c>
      <c r="C2800" s="2" t="s">
        <v>33</v>
      </c>
      <c r="D2800" s="2">
        <v>1505.59</v>
      </c>
      <c r="E2800" s="2">
        <v>0.47</v>
      </c>
      <c r="F2800" s="2">
        <f t="shared" si="87"/>
        <v>707.62729999999988</v>
      </c>
      <c r="G2800" s="2">
        <v>2</v>
      </c>
      <c r="H2800" s="2" t="str">
        <f>TEXT(Table1[[#This Row],[order_date]],"mmmm")</f>
        <v>June</v>
      </c>
      <c r="I2800" s="3">
        <v>45456</v>
      </c>
      <c r="J2800" s="3">
        <v>45461</v>
      </c>
      <c r="K2800" s="3" t="str">
        <f>TEXT(Table1[[#This Row],[delivery_date]]-Table1[[#This Row],[order_date]],"D")</f>
        <v>5</v>
      </c>
      <c r="L2800" s="2" t="s">
        <v>21</v>
      </c>
      <c r="M2800" s="2" t="s">
        <v>22</v>
      </c>
      <c r="N2800" s="2">
        <v>451.22</v>
      </c>
      <c r="O2800" s="2" t="s">
        <v>39</v>
      </c>
      <c r="P2800" s="2">
        <f t="shared" si="86"/>
        <v>797.96270000000004</v>
      </c>
    </row>
    <row r="2801" spans="1:16" ht="14.25" customHeight="1" x14ac:dyDescent="0.35">
      <c r="A2801" s="2" t="s">
        <v>2832</v>
      </c>
      <c r="B2801" s="2" t="s">
        <v>25</v>
      </c>
      <c r="C2801" s="2" t="s">
        <v>14</v>
      </c>
      <c r="D2801" s="2">
        <v>608.46</v>
      </c>
      <c r="E2801" s="2">
        <v>0.32</v>
      </c>
      <c r="F2801" s="2">
        <f t="shared" si="87"/>
        <v>194.70720000000003</v>
      </c>
      <c r="G2801" s="2">
        <v>4</v>
      </c>
      <c r="H2801" s="2" t="str">
        <f>TEXT(Table1[[#This Row],[order_date]],"mmmm")</f>
        <v>December</v>
      </c>
      <c r="I2801" s="3">
        <v>45288</v>
      </c>
      <c r="J2801" s="3">
        <v>45291</v>
      </c>
      <c r="K2801" s="3" t="str">
        <f>TEXT(Table1[[#This Row],[delivery_date]]-Table1[[#This Row],[order_date]],"D")</f>
        <v>3</v>
      </c>
      <c r="L2801" s="2" t="s">
        <v>15</v>
      </c>
      <c r="M2801" s="2" t="s">
        <v>27</v>
      </c>
      <c r="N2801" s="2">
        <v>52.68</v>
      </c>
      <c r="O2801" s="2" t="s">
        <v>34</v>
      </c>
      <c r="P2801" s="2">
        <f t="shared" si="86"/>
        <v>413.75279999999998</v>
      </c>
    </row>
    <row r="2802" spans="1:16" ht="14.25" customHeight="1" x14ac:dyDescent="0.35">
      <c r="A2802" s="2" t="s">
        <v>2833</v>
      </c>
      <c r="B2802" s="2" t="s">
        <v>19</v>
      </c>
      <c r="C2802" s="2" t="s">
        <v>33</v>
      </c>
      <c r="D2802" s="2">
        <v>975.35</v>
      </c>
      <c r="E2802" s="2">
        <v>0.37</v>
      </c>
      <c r="F2802" s="2">
        <f t="shared" si="87"/>
        <v>360.87950000000001</v>
      </c>
      <c r="G2802" s="2">
        <v>4</v>
      </c>
      <c r="H2802" s="2" t="str">
        <f>TEXT(Table1[[#This Row],[order_date]],"mmmm")</f>
        <v>September</v>
      </c>
      <c r="I2802" s="3">
        <v>45197</v>
      </c>
      <c r="J2802" s="3">
        <v>45203</v>
      </c>
      <c r="K2802" s="3" t="str">
        <f>TEXT(Table1[[#This Row],[delivery_date]]-Table1[[#This Row],[order_date]],"D")</f>
        <v>6</v>
      </c>
      <c r="L2802" s="2" t="s">
        <v>15</v>
      </c>
      <c r="M2802" s="2" t="s">
        <v>16</v>
      </c>
      <c r="N2802" s="2">
        <v>254.04</v>
      </c>
      <c r="O2802" s="2" t="s">
        <v>34</v>
      </c>
      <c r="P2802" s="2">
        <f t="shared" si="86"/>
        <v>614.47050000000002</v>
      </c>
    </row>
    <row r="2803" spans="1:16" ht="14.25" customHeight="1" x14ac:dyDescent="0.35">
      <c r="A2803" s="2" t="s">
        <v>2834</v>
      </c>
      <c r="B2803" s="2" t="s">
        <v>41</v>
      </c>
      <c r="C2803" s="2" t="s">
        <v>20</v>
      </c>
      <c r="D2803" s="2">
        <v>4135.66</v>
      </c>
      <c r="E2803" s="2">
        <v>0.33</v>
      </c>
      <c r="F2803" s="2">
        <f t="shared" si="87"/>
        <v>1364.7678000000001</v>
      </c>
      <c r="G2803" s="2">
        <v>4</v>
      </c>
      <c r="H2803" s="2" t="str">
        <f>TEXT(Table1[[#This Row],[order_date]],"mmmm")</f>
        <v>August</v>
      </c>
      <c r="I2803" s="3">
        <v>45145</v>
      </c>
      <c r="J2803" s="3">
        <v>45151</v>
      </c>
      <c r="K2803" s="3" t="str">
        <f>TEXT(Table1[[#This Row],[delivery_date]]-Table1[[#This Row],[order_date]],"D")</f>
        <v>6</v>
      </c>
      <c r="L2803" s="2" t="s">
        <v>21</v>
      </c>
      <c r="M2803" s="2" t="s">
        <v>16</v>
      </c>
      <c r="N2803" s="2">
        <v>254.68</v>
      </c>
      <c r="O2803" s="2" t="s">
        <v>17</v>
      </c>
      <c r="P2803" s="2">
        <f t="shared" si="86"/>
        <v>2770.8921999999998</v>
      </c>
    </row>
    <row r="2804" spans="1:16" ht="14.25" customHeight="1" x14ac:dyDescent="0.35">
      <c r="A2804" s="2" t="s">
        <v>2835</v>
      </c>
      <c r="B2804" s="2" t="s">
        <v>19</v>
      </c>
      <c r="C2804" s="2" t="s">
        <v>20</v>
      </c>
      <c r="D2804" s="2">
        <v>610.21</v>
      </c>
      <c r="E2804" s="2">
        <v>0.32</v>
      </c>
      <c r="F2804" s="2">
        <f t="shared" si="87"/>
        <v>195.2672</v>
      </c>
      <c r="G2804" s="2">
        <v>2</v>
      </c>
      <c r="H2804" s="2" t="str">
        <f>TEXT(Table1[[#This Row],[order_date]],"mmmm")</f>
        <v>November</v>
      </c>
      <c r="I2804" s="3">
        <v>45245</v>
      </c>
      <c r="J2804" s="3">
        <v>45251</v>
      </c>
      <c r="K2804" s="3" t="str">
        <f>TEXT(Table1[[#This Row],[delivery_date]]-Table1[[#This Row],[order_date]],"D")</f>
        <v>6</v>
      </c>
      <c r="L2804" s="2" t="s">
        <v>31</v>
      </c>
      <c r="M2804" s="2" t="s">
        <v>22</v>
      </c>
      <c r="N2804" s="2">
        <v>128.78</v>
      </c>
      <c r="O2804" s="2" t="s">
        <v>17</v>
      </c>
      <c r="P2804" s="2">
        <f t="shared" si="86"/>
        <v>414.94280000000003</v>
      </c>
    </row>
    <row r="2805" spans="1:16" ht="14.25" customHeight="1" x14ac:dyDescent="0.35">
      <c r="A2805" s="2" t="s">
        <v>2836</v>
      </c>
      <c r="B2805" s="2" t="s">
        <v>19</v>
      </c>
      <c r="C2805" s="2" t="s">
        <v>26</v>
      </c>
      <c r="D2805" s="2">
        <v>2387.94</v>
      </c>
      <c r="E2805" s="2">
        <v>0.46</v>
      </c>
      <c r="F2805" s="2">
        <f t="shared" si="87"/>
        <v>1098.4524000000001</v>
      </c>
      <c r="G2805" s="2">
        <v>8</v>
      </c>
      <c r="H2805" s="2" t="str">
        <f>TEXT(Table1[[#This Row],[order_date]],"mmmm")</f>
        <v>April</v>
      </c>
      <c r="I2805" s="3">
        <v>45392</v>
      </c>
      <c r="J2805" s="3">
        <v>45397</v>
      </c>
      <c r="K2805" s="3" t="str">
        <f>TEXT(Table1[[#This Row],[delivery_date]]-Table1[[#This Row],[order_date]],"D")</f>
        <v>5</v>
      </c>
      <c r="L2805" s="2" t="s">
        <v>21</v>
      </c>
      <c r="M2805" s="2" t="s">
        <v>27</v>
      </c>
      <c r="N2805" s="2">
        <v>491.98</v>
      </c>
      <c r="O2805" s="2" t="s">
        <v>28</v>
      </c>
      <c r="P2805" s="2">
        <f t="shared" si="86"/>
        <v>1289.4875999999999</v>
      </c>
    </row>
    <row r="2806" spans="1:16" ht="14.25" customHeight="1" x14ac:dyDescent="0.35">
      <c r="A2806" s="2" t="s">
        <v>2837</v>
      </c>
      <c r="B2806" s="2" t="s">
        <v>25</v>
      </c>
      <c r="C2806" s="2" t="s">
        <v>33</v>
      </c>
      <c r="D2806" s="2">
        <v>1056.8399999999999</v>
      </c>
      <c r="E2806" s="2">
        <v>0.18</v>
      </c>
      <c r="F2806" s="2">
        <f t="shared" si="87"/>
        <v>190.23119999999997</v>
      </c>
      <c r="G2806" s="2">
        <v>4</v>
      </c>
      <c r="H2806" s="2" t="str">
        <f>TEXT(Table1[[#This Row],[order_date]],"mmmm")</f>
        <v>February</v>
      </c>
      <c r="I2806" s="3">
        <v>45330</v>
      </c>
      <c r="J2806" s="3">
        <v>45337</v>
      </c>
      <c r="K2806" s="3" t="str">
        <f>TEXT(Table1[[#This Row],[delivery_date]]-Table1[[#This Row],[order_date]],"D")</f>
        <v>7</v>
      </c>
      <c r="L2806" s="2" t="s">
        <v>15</v>
      </c>
      <c r="M2806" s="2" t="s">
        <v>27</v>
      </c>
      <c r="N2806" s="2">
        <v>181.53</v>
      </c>
      <c r="O2806" s="2" t="s">
        <v>28</v>
      </c>
      <c r="P2806" s="2">
        <f t="shared" si="86"/>
        <v>866.60879999999997</v>
      </c>
    </row>
    <row r="2807" spans="1:16" ht="14.25" customHeight="1" x14ac:dyDescent="0.35">
      <c r="A2807" s="2" t="s">
        <v>2838</v>
      </c>
      <c r="B2807" s="2" t="s">
        <v>13</v>
      </c>
      <c r="C2807" s="2" t="s">
        <v>26</v>
      </c>
      <c r="D2807" s="2">
        <v>895.37</v>
      </c>
      <c r="E2807" s="2">
        <v>0.21</v>
      </c>
      <c r="F2807" s="2">
        <f t="shared" si="87"/>
        <v>188.02769999999998</v>
      </c>
      <c r="G2807" s="2">
        <v>9</v>
      </c>
      <c r="H2807" s="2" t="str">
        <f>TEXT(Table1[[#This Row],[order_date]],"mmmm")</f>
        <v>May</v>
      </c>
      <c r="I2807" s="3">
        <v>45047</v>
      </c>
      <c r="J2807" s="3">
        <v>45054</v>
      </c>
      <c r="K2807" s="3" t="str">
        <f>TEXT(Table1[[#This Row],[delivery_date]]-Table1[[#This Row],[order_date]],"D")</f>
        <v>7</v>
      </c>
      <c r="L2807" s="2" t="s">
        <v>31</v>
      </c>
      <c r="M2807" s="2" t="s">
        <v>27</v>
      </c>
      <c r="N2807" s="2">
        <v>173.61</v>
      </c>
      <c r="O2807" s="2" t="s">
        <v>17</v>
      </c>
      <c r="P2807" s="2">
        <f t="shared" si="86"/>
        <v>707.34230000000002</v>
      </c>
    </row>
    <row r="2808" spans="1:16" ht="14.25" customHeight="1" x14ac:dyDescent="0.35">
      <c r="A2808" s="2" t="s">
        <v>2839</v>
      </c>
      <c r="B2808" s="2" t="s">
        <v>25</v>
      </c>
      <c r="C2808" s="2" t="s">
        <v>14</v>
      </c>
      <c r="D2808" s="2">
        <v>1107.99</v>
      </c>
      <c r="E2808" s="2">
        <v>0.19</v>
      </c>
      <c r="F2808" s="2">
        <f t="shared" si="87"/>
        <v>210.5181</v>
      </c>
      <c r="G2808" s="2">
        <v>2</v>
      </c>
      <c r="H2808" s="2" t="str">
        <f>TEXT(Table1[[#This Row],[order_date]],"mmmm")</f>
        <v>March</v>
      </c>
      <c r="I2808" s="3">
        <v>44988</v>
      </c>
      <c r="J2808" s="3">
        <v>44994</v>
      </c>
      <c r="K2808" s="3" t="str">
        <f>TEXT(Table1[[#This Row],[delivery_date]]-Table1[[#This Row],[order_date]],"D")</f>
        <v>6</v>
      </c>
      <c r="L2808" s="2" t="s">
        <v>31</v>
      </c>
      <c r="M2808" s="2" t="s">
        <v>27</v>
      </c>
      <c r="N2808" s="2">
        <v>132.34</v>
      </c>
      <c r="O2808" s="2" t="s">
        <v>48</v>
      </c>
      <c r="P2808" s="2">
        <f t="shared" si="86"/>
        <v>897.47190000000001</v>
      </c>
    </row>
    <row r="2809" spans="1:16" ht="14.25" customHeight="1" x14ac:dyDescent="0.35">
      <c r="A2809" s="2" t="s">
        <v>2840</v>
      </c>
      <c r="B2809" s="2" t="s">
        <v>13</v>
      </c>
      <c r="C2809" s="2" t="s">
        <v>20</v>
      </c>
      <c r="D2809" s="2">
        <v>2514.64</v>
      </c>
      <c r="E2809" s="2">
        <v>0.38</v>
      </c>
      <c r="F2809" s="2">
        <f t="shared" si="87"/>
        <v>955.56319999999994</v>
      </c>
      <c r="G2809" s="2">
        <v>7</v>
      </c>
      <c r="H2809" s="2" t="str">
        <f>TEXT(Table1[[#This Row],[order_date]],"mmmm")</f>
        <v>April</v>
      </c>
      <c r="I2809" s="3">
        <v>45023</v>
      </c>
      <c r="J2809" s="3">
        <v>45029</v>
      </c>
      <c r="K2809" s="3" t="str">
        <f>TEXT(Table1[[#This Row],[delivery_date]]-Table1[[#This Row],[order_date]],"D")</f>
        <v>6</v>
      </c>
      <c r="L2809" s="2" t="s">
        <v>21</v>
      </c>
      <c r="M2809" s="2" t="s">
        <v>22</v>
      </c>
      <c r="N2809" s="2">
        <v>130.34</v>
      </c>
      <c r="O2809" s="2" t="s">
        <v>23</v>
      </c>
      <c r="P2809" s="2">
        <f t="shared" si="86"/>
        <v>1559.0767999999998</v>
      </c>
    </row>
    <row r="2810" spans="1:16" ht="14.25" customHeight="1" x14ac:dyDescent="0.35">
      <c r="A2810" s="2" t="s">
        <v>2841</v>
      </c>
      <c r="B2810" s="2" t="s">
        <v>25</v>
      </c>
      <c r="C2810" s="2" t="s">
        <v>36</v>
      </c>
      <c r="D2810" s="2">
        <v>1265.1600000000001</v>
      </c>
      <c r="E2810" s="2">
        <v>0.43</v>
      </c>
      <c r="F2810" s="2">
        <f t="shared" si="87"/>
        <v>544.01880000000006</v>
      </c>
      <c r="G2810" s="2">
        <v>5</v>
      </c>
      <c r="H2810" s="2" t="str">
        <f>TEXT(Table1[[#This Row],[order_date]],"mmmm")</f>
        <v>March</v>
      </c>
      <c r="I2810" s="3">
        <v>45362</v>
      </c>
      <c r="J2810" s="3">
        <v>45368</v>
      </c>
      <c r="K2810" s="3" t="str">
        <f>TEXT(Table1[[#This Row],[delivery_date]]-Table1[[#This Row],[order_date]],"D")</f>
        <v>6</v>
      </c>
      <c r="L2810" s="2" t="s">
        <v>31</v>
      </c>
      <c r="M2810" s="2" t="s">
        <v>27</v>
      </c>
      <c r="N2810" s="2">
        <v>122.78</v>
      </c>
      <c r="O2810" s="2" t="s">
        <v>17</v>
      </c>
      <c r="P2810" s="2">
        <f t="shared" si="86"/>
        <v>721.14120000000003</v>
      </c>
    </row>
    <row r="2811" spans="1:16" ht="14.25" customHeight="1" x14ac:dyDescent="0.35">
      <c r="A2811" s="2" t="s">
        <v>2842</v>
      </c>
      <c r="B2811" s="2" t="s">
        <v>19</v>
      </c>
      <c r="C2811" s="2" t="s">
        <v>36</v>
      </c>
      <c r="D2811" s="2">
        <v>573.99</v>
      </c>
      <c r="E2811" s="2">
        <v>0.18</v>
      </c>
      <c r="F2811" s="2">
        <f t="shared" si="87"/>
        <v>103.3182</v>
      </c>
      <c r="G2811" s="2">
        <v>5</v>
      </c>
      <c r="H2811" s="2" t="str">
        <f>TEXT(Table1[[#This Row],[order_date]],"mmmm")</f>
        <v>February</v>
      </c>
      <c r="I2811" s="3">
        <v>45340</v>
      </c>
      <c r="J2811" s="3">
        <v>45344</v>
      </c>
      <c r="K2811" s="3" t="str">
        <f>TEXT(Table1[[#This Row],[delivery_date]]-Table1[[#This Row],[order_date]],"D")</f>
        <v>4</v>
      </c>
      <c r="L2811" s="2" t="s">
        <v>15</v>
      </c>
      <c r="M2811" s="2" t="s">
        <v>16</v>
      </c>
      <c r="N2811" s="2">
        <v>162.72999999999999</v>
      </c>
      <c r="O2811" s="2" t="s">
        <v>23</v>
      </c>
      <c r="P2811" s="2">
        <f t="shared" si="86"/>
        <v>470.67180000000002</v>
      </c>
    </row>
    <row r="2812" spans="1:16" ht="14.25" customHeight="1" x14ac:dyDescent="0.35">
      <c r="A2812" s="2" t="s">
        <v>2843</v>
      </c>
      <c r="B2812" s="2" t="s">
        <v>25</v>
      </c>
      <c r="C2812" s="2" t="s">
        <v>33</v>
      </c>
      <c r="D2812" s="2">
        <v>4026.86</v>
      </c>
      <c r="E2812" s="2">
        <v>7.0000000000000007E-2</v>
      </c>
      <c r="F2812" s="2">
        <f t="shared" si="87"/>
        <v>281.88020000000006</v>
      </c>
      <c r="G2812" s="2">
        <v>7</v>
      </c>
      <c r="H2812" s="2" t="str">
        <f>TEXT(Table1[[#This Row],[order_date]],"mmmm")</f>
        <v>May</v>
      </c>
      <c r="I2812" s="3">
        <v>45055</v>
      </c>
      <c r="J2812" s="3">
        <v>45059</v>
      </c>
      <c r="K2812" s="3" t="str">
        <f>TEXT(Table1[[#This Row],[delivery_date]]-Table1[[#This Row],[order_date]],"D")</f>
        <v>4</v>
      </c>
      <c r="L2812" s="2" t="s">
        <v>15</v>
      </c>
      <c r="M2812" s="2" t="s">
        <v>16</v>
      </c>
      <c r="N2812" s="2">
        <v>474.7</v>
      </c>
      <c r="O2812" s="2" t="s">
        <v>23</v>
      </c>
      <c r="P2812" s="2">
        <f t="shared" si="86"/>
        <v>3744.9798000000001</v>
      </c>
    </row>
    <row r="2813" spans="1:16" ht="14.25" customHeight="1" x14ac:dyDescent="0.35">
      <c r="A2813" s="2" t="s">
        <v>2844</v>
      </c>
      <c r="B2813" s="2" t="s">
        <v>25</v>
      </c>
      <c r="C2813" s="2" t="s">
        <v>33</v>
      </c>
      <c r="D2813" s="2">
        <v>2745.12</v>
      </c>
      <c r="E2813" s="2">
        <v>0.25</v>
      </c>
      <c r="F2813" s="2">
        <f t="shared" si="87"/>
        <v>686.28</v>
      </c>
      <c r="G2813" s="2">
        <v>4</v>
      </c>
      <c r="H2813" s="2" t="str">
        <f>TEXT(Table1[[#This Row],[order_date]],"mmmm")</f>
        <v>September</v>
      </c>
      <c r="I2813" s="3">
        <v>45172</v>
      </c>
      <c r="J2813" s="3">
        <v>45175</v>
      </c>
      <c r="K2813" s="3" t="str">
        <f>TEXT(Table1[[#This Row],[delivery_date]]-Table1[[#This Row],[order_date]],"D")</f>
        <v>3</v>
      </c>
      <c r="L2813" s="2" t="s">
        <v>15</v>
      </c>
      <c r="M2813" s="2" t="s">
        <v>22</v>
      </c>
      <c r="N2813" s="2">
        <v>626.46</v>
      </c>
      <c r="O2813" s="2" t="s">
        <v>39</v>
      </c>
      <c r="P2813" s="2">
        <f t="shared" si="86"/>
        <v>2058.84</v>
      </c>
    </row>
    <row r="2814" spans="1:16" ht="14.25" customHeight="1" x14ac:dyDescent="0.35">
      <c r="A2814" s="2" t="s">
        <v>2845</v>
      </c>
      <c r="B2814" s="2" t="s">
        <v>25</v>
      </c>
      <c r="C2814" s="2" t="s">
        <v>36</v>
      </c>
      <c r="D2814" s="2">
        <v>868.58</v>
      </c>
      <c r="E2814" s="2">
        <v>0.49</v>
      </c>
      <c r="F2814" s="2">
        <f t="shared" si="87"/>
        <v>425.60419999999999</v>
      </c>
      <c r="G2814" s="2">
        <v>3</v>
      </c>
      <c r="H2814" s="2" t="str">
        <f>TEXT(Table1[[#This Row],[order_date]],"mmmm")</f>
        <v>January</v>
      </c>
      <c r="I2814" s="3">
        <v>44936</v>
      </c>
      <c r="J2814" s="3">
        <v>44938</v>
      </c>
      <c r="K2814" s="3" t="str">
        <f>TEXT(Table1[[#This Row],[delivery_date]]-Table1[[#This Row],[order_date]],"D")</f>
        <v>2</v>
      </c>
      <c r="L2814" s="2" t="s">
        <v>31</v>
      </c>
      <c r="M2814" s="2" t="s">
        <v>22</v>
      </c>
      <c r="N2814" s="2">
        <v>142.25</v>
      </c>
      <c r="O2814" s="2" t="s">
        <v>34</v>
      </c>
      <c r="P2814" s="2">
        <f t="shared" si="86"/>
        <v>442.97580000000005</v>
      </c>
    </row>
    <row r="2815" spans="1:16" ht="14.25" customHeight="1" x14ac:dyDescent="0.35">
      <c r="A2815" s="2" t="s">
        <v>2846</v>
      </c>
      <c r="B2815" s="2" t="s">
        <v>19</v>
      </c>
      <c r="C2815" s="2" t="s">
        <v>33</v>
      </c>
      <c r="D2815" s="2">
        <v>2410.0100000000002</v>
      </c>
      <c r="E2815" s="2">
        <v>0.1</v>
      </c>
      <c r="F2815" s="2">
        <f t="shared" si="87"/>
        <v>241.00100000000003</v>
      </c>
      <c r="G2815" s="2">
        <v>9</v>
      </c>
      <c r="H2815" s="2" t="str">
        <f>TEXT(Table1[[#This Row],[order_date]],"mmmm")</f>
        <v>July</v>
      </c>
      <c r="I2815" s="3">
        <v>45503</v>
      </c>
      <c r="J2815" s="3">
        <v>45510</v>
      </c>
      <c r="K2815" s="3" t="str">
        <f>TEXT(Table1[[#This Row],[delivery_date]]-Table1[[#This Row],[order_date]],"D")</f>
        <v>7</v>
      </c>
      <c r="L2815" s="2" t="s">
        <v>21</v>
      </c>
      <c r="M2815" s="2" t="s">
        <v>16</v>
      </c>
      <c r="N2815" s="2">
        <v>711.67</v>
      </c>
      <c r="O2815" s="2" t="s">
        <v>48</v>
      </c>
      <c r="P2815" s="2">
        <f t="shared" si="86"/>
        <v>2169.009</v>
      </c>
    </row>
    <row r="2816" spans="1:16" ht="14.25" customHeight="1" x14ac:dyDescent="0.35">
      <c r="A2816" s="2" t="s">
        <v>2847</v>
      </c>
      <c r="B2816" s="2" t="s">
        <v>19</v>
      </c>
      <c r="C2816" s="2" t="s">
        <v>20</v>
      </c>
      <c r="D2816" s="2">
        <v>434.98</v>
      </c>
      <c r="E2816" s="2">
        <v>0.23</v>
      </c>
      <c r="F2816" s="2">
        <f t="shared" si="87"/>
        <v>100.04540000000001</v>
      </c>
      <c r="G2816" s="2">
        <v>3</v>
      </c>
      <c r="H2816" s="2" t="str">
        <f>TEXT(Table1[[#This Row],[order_date]],"mmmm")</f>
        <v>February</v>
      </c>
      <c r="I2816" s="3">
        <v>45343</v>
      </c>
      <c r="J2816" s="3">
        <v>45348</v>
      </c>
      <c r="K2816" s="3" t="str">
        <f>TEXT(Table1[[#This Row],[delivery_date]]-Table1[[#This Row],[order_date]],"D")</f>
        <v>5</v>
      </c>
      <c r="L2816" s="2" t="s">
        <v>15</v>
      </c>
      <c r="M2816" s="2" t="s">
        <v>16</v>
      </c>
      <c r="N2816" s="2">
        <v>128.16999999999999</v>
      </c>
      <c r="O2816" s="2" t="s">
        <v>48</v>
      </c>
      <c r="P2816" s="2">
        <f t="shared" si="86"/>
        <v>334.93459999999999</v>
      </c>
    </row>
    <row r="2817" spans="1:16" ht="14.25" customHeight="1" x14ac:dyDescent="0.35">
      <c r="A2817" s="2" t="s">
        <v>2848</v>
      </c>
      <c r="B2817" s="2" t="s">
        <v>19</v>
      </c>
      <c r="C2817" s="2" t="s">
        <v>14</v>
      </c>
      <c r="D2817" s="2">
        <v>2944.11</v>
      </c>
      <c r="E2817" s="2">
        <v>0.14000000000000001</v>
      </c>
      <c r="F2817" s="2">
        <f t="shared" si="87"/>
        <v>412.17540000000008</v>
      </c>
      <c r="G2817" s="2">
        <v>5</v>
      </c>
      <c r="H2817" s="2" t="str">
        <f>TEXT(Table1[[#This Row],[order_date]],"mmmm")</f>
        <v>December</v>
      </c>
      <c r="I2817" s="3">
        <v>45275</v>
      </c>
      <c r="J2817" s="3">
        <v>45279</v>
      </c>
      <c r="K2817" s="3" t="str">
        <f>TEXT(Table1[[#This Row],[delivery_date]]-Table1[[#This Row],[order_date]],"D")</f>
        <v>4</v>
      </c>
      <c r="L2817" s="2" t="s">
        <v>31</v>
      </c>
      <c r="M2817" s="2" t="s">
        <v>16</v>
      </c>
      <c r="N2817" s="2">
        <v>536.70000000000005</v>
      </c>
      <c r="O2817" s="2" t="s">
        <v>48</v>
      </c>
      <c r="P2817" s="2">
        <f t="shared" si="86"/>
        <v>2531.9346</v>
      </c>
    </row>
    <row r="2818" spans="1:16" ht="14.25" customHeight="1" x14ac:dyDescent="0.35">
      <c r="A2818" s="2" t="s">
        <v>2849</v>
      </c>
      <c r="B2818" s="2" t="s">
        <v>19</v>
      </c>
      <c r="C2818" s="2" t="s">
        <v>14</v>
      </c>
      <c r="D2818" s="2">
        <v>1767.49</v>
      </c>
      <c r="E2818" s="2">
        <v>0.46</v>
      </c>
      <c r="F2818" s="2">
        <f t="shared" si="87"/>
        <v>813.04540000000009</v>
      </c>
      <c r="G2818" s="2">
        <v>2</v>
      </c>
      <c r="H2818" s="2" t="str">
        <f>TEXT(Table1[[#This Row],[order_date]],"mmmm")</f>
        <v>February</v>
      </c>
      <c r="I2818" s="3">
        <v>45345</v>
      </c>
      <c r="J2818" s="3">
        <v>45351</v>
      </c>
      <c r="K2818" s="3" t="str">
        <f>TEXT(Table1[[#This Row],[delivery_date]]-Table1[[#This Row],[order_date]],"D")</f>
        <v>6</v>
      </c>
      <c r="L2818" s="2" t="s">
        <v>21</v>
      </c>
      <c r="M2818" s="2" t="s">
        <v>16</v>
      </c>
      <c r="N2818" s="2">
        <v>240.63</v>
      </c>
      <c r="O2818" s="2" t="s">
        <v>34</v>
      </c>
      <c r="P2818" s="2">
        <f t="shared" ref="P2818:P2881" si="88">D2818-F2818</f>
        <v>954.44459999999992</v>
      </c>
    </row>
    <row r="2819" spans="1:16" ht="14.25" customHeight="1" x14ac:dyDescent="0.35">
      <c r="A2819" s="2" t="s">
        <v>2850</v>
      </c>
      <c r="B2819" s="2" t="s">
        <v>13</v>
      </c>
      <c r="C2819" s="2" t="s">
        <v>26</v>
      </c>
      <c r="D2819" s="2">
        <v>607.29</v>
      </c>
      <c r="E2819" s="2">
        <v>0.28000000000000003</v>
      </c>
      <c r="F2819" s="2">
        <f t="shared" ref="F2819:F2882" si="89">D2819*E2819</f>
        <v>170.0412</v>
      </c>
      <c r="G2819" s="2">
        <v>7</v>
      </c>
      <c r="H2819" s="2" t="str">
        <f>TEXT(Table1[[#This Row],[order_date]],"mmmm")</f>
        <v>June</v>
      </c>
      <c r="I2819" s="3">
        <v>45091</v>
      </c>
      <c r="J2819" s="3">
        <v>45096</v>
      </c>
      <c r="K2819" s="3" t="str">
        <f>TEXT(Table1[[#This Row],[delivery_date]]-Table1[[#This Row],[order_date]],"D")</f>
        <v>5</v>
      </c>
      <c r="L2819" s="2" t="s">
        <v>31</v>
      </c>
      <c r="M2819" s="2" t="s">
        <v>27</v>
      </c>
      <c r="N2819" s="2">
        <v>91.65</v>
      </c>
      <c r="O2819" s="2" t="s">
        <v>28</v>
      </c>
      <c r="P2819" s="2">
        <f t="shared" si="88"/>
        <v>437.24879999999996</v>
      </c>
    </row>
    <row r="2820" spans="1:16" ht="14.25" customHeight="1" x14ac:dyDescent="0.35">
      <c r="A2820" s="2" t="s">
        <v>2851</v>
      </c>
      <c r="B2820" s="2" t="s">
        <v>13</v>
      </c>
      <c r="C2820" s="2" t="s">
        <v>20</v>
      </c>
      <c r="D2820" s="2">
        <v>999.85</v>
      </c>
      <c r="E2820" s="2">
        <v>0.28999999999999998</v>
      </c>
      <c r="F2820" s="2">
        <f t="shared" si="89"/>
        <v>289.95650000000001</v>
      </c>
      <c r="G2820" s="2">
        <v>7</v>
      </c>
      <c r="H2820" s="2" t="str">
        <f>TEXT(Table1[[#This Row],[order_date]],"mmmm")</f>
        <v>June</v>
      </c>
      <c r="I2820" s="3">
        <v>45105</v>
      </c>
      <c r="J2820" s="3">
        <v>45108</v>
      </c>
      <c r="K2820" s="3" t="str">
        <f>TEXT(Table1[[#This Row],[delivery_date]]-Table1[[#This Row],[order_date]],"D")</f>
        <v>3</v>
      </c>
      <c r="L2820" s="2" t="s">
        <v>15</v>
      </c>
      <c r="M2820" s="2" t="s">
        <v>27</v>
      </c>
      <c r="N2820" s="2">
        <v>139.32</v>
      </c>
      <c r="O2820" s="2" t="s">
        <v>48</v>
      </c>
      <c r="P2820" s="2">
        <f t="shared" si="88"/>
        <v>709.89350000000002</v>
      </c>
    </row>
    <row r="2821" spans="1:16" ht="14.25" customHeight="1" x14ac:dyDescent="0.35">
      <c r="A2821" s="2" t="s">
        <v>2852</v>
      </c>
      <c r="B2821" s="2" t="s">
        <v>41</v>
      </c>
      <c r="C2821" s="2" t="s">
        <v>33</v>
      </c>
      <c r="D2821" s="2">
        <v>1793.94</v>
      </c>
      <c r="E2821" s="2">
        <v>0</v>
      </c>
      <c r="F2821" s="2">
        <f t="shared" si="89"/>
        <v>0</v>
      </c>
      <c r="G2821" s="2">
        <v>5</v>
      </c>
      <c r="H2821" s="2" t="str">
        <f>TEXT(Table1[[#This Row],[order_date]],"mmmm")</f>
        <v>February</v>
      </c>
      <c r="I2821" s="3">
        <v>44980</v>
      </c>
      <c r="J2821" s="3">
        <v>44981</v>
      </c>
      <c r="K2821" s="3" t="str">
        <f>TEXT(Table1[[#This Row],[delivery_date]]-Table1[[#This Row],[order_date]],"D")</f>
        <v>1</v>
      </c>
      <c r="L2821" s="2" t="s">
        <v>31</v>
      </c>
      <c r="M2821" s="2" t="s">
        <v>16</v>
      </c>
      <c r="N2821" s="2">
        <v>115.96</v>
      </c>
      <c r="O2821" s="2" t="s">
        <v>23</v>
      </c>
      <c r="P2821" s="2">
        <f t="shared" si="88"/>
        <v>1793.94</v>
      </c>
    </row>
    <row r="2822" spans="1:16" ht="14.25" customHeight="1" x14ac:dyDescent="0.35">
      <c r="A2822" s="2" t="s">
        <v>2853</v>
      </c>
      <c r="B2822" s="2" t="s">
        <v>19</v>
      </c>
      <c r="C2822" s="2" t="s">
        <v>33</v>
      </c>
      <c r="D2822" s="2">
        <v>4051.4</v>
      </c>
      <c r="E2822" s="2">
        <v>0.33</v>
      </c>
      <c r="F2822" s="2">
        <f t="shared" si="89"/>
        <v>1336.962</v>
      </c>
      <c r="G2822" s="2">
        <v>8</v>
      </c>
      <c r="H2822" s="2" t="str">
        <f>TEXT(Table1[[#This Row],[order_date]],"mmmm")</f>
        <v>November</v>
      </c>
      <c r="I2822" s="3">
        <v>45245</v>
      </c>
      <c r="J2822" s="3">
        <v>45246</v>
      </c>
      <c r="K2822" s="3" t="str">
        <f>TEXT(Table1[[#This Row],[delivery_date]]-Table1[[#This Row],[order_date]],"D")</f>
        <v>1</v>
      </c>
      <c r="L2822" s="2" t="s">
        <v>15</v>
      </c>
      <c r="M2822" s="2" t="s">
        <v>16</v>
      </c>
      <c r="N2822" s="2">
        <v>252.99</v>
      </c>
      <c r="O2822" s="2" t="s">
        <v>39</v>
      </c>
      <c r="P2822" s="2">
        <f t="shared" si="88"/>
        <v>2714.4380000000001</v>
      </c>
    </row>
    <row r="2823" spans="1:16" ht="14.25" customHeight="1" x14ac:dyDescent="0.35">
      <c r="A2823" s="2" t="s">
        <v>2854</v>
      </c>
      <c r="B2823" s="2" t="s">
        <v>13</v>
      </c>
      <c r="C2823" s="2" t="s">
        <v>26</v>
      </c>
      <c r="D2823" s="2">
        <v>951.4</v>
      </c>
      <c r="E2823" s="2">
        <v>0.15</v>
      </c>
      <c r="F2823" s="2">
        <f t="shared" si="89"/>
        <v>142.70999999999998</v>
      </c>
      <c r="G2823" s="2">
        <v>9</v>
      </c>
      <c r="H2823" s="2" t="str">
        <f>TEXT(Table1[[#This Row],[order_date]],"mmmm")</f>
        <v>February</v>
      </c>
      <c r="I2823" s="3">
        <v>44972</v>
      </c>
      <c r="J2823" s="3">
        <v>44978</v>
      </c>
      <c r="K2823" s="3" t="str">
        <f>TEXT(Table1[[#This Row],[delivery_date]]-Table1[[#This Row],[order_date]],"D")</f>
        <v>6</v>
      </c>
      <c r="L2823" s="2" t="s">
        <v>15</v>
      </c>
      <c r="M2823" s="2" t="s">
        <v>27</v>
      </c>
      <c r="N2823" s="2">
        <v>181.07</v>
      </c>
      <c r="O2823" s="2" t="s">
        <v>17</v>
      </c>
      <c r="P2823" s="2">
        <f t="shared" si="88"/>
        <v>808.69</v>
      </c>
    </row>
    <row r="2824" spans="1:16" ht="14.25" customHeight="1" x14ac:dyDescent="0.35">
      <c r="A2824" s="2" t="s">
        <v>2855</v>
      </c>
      <c r="B2824" s="2" t="s">
        <v>25</v>
      </c>
      <c r="C2824" s="2" t="s">
        <v>26</v>
      </c>
      <c r="D2824" s="2">
        <v>637.35</v>
      </c>
      <c r="E2824" s="2">
        <v>0.26</v>
      </c>
      <c r="F2824" s="2">
        <f t="shared" si="89"/>
        <v>165.71100000000001</v>
      </c>
      <c r="G2824" s="2">
        <v>4</v>
      </c>
      <c r="H2824" s="2" t="str">
        <f>TEXT(Table1[[#This Row],[order_date]],"mmmm")</f>
        <v>March</v>
      </c>
      <c r="I2824" s="3">
        <v>45356</v>
      </c>
      <c r="J2824" s="3">
        <v>45362</v>
      </c>
      <c r="K2824" s="3" t="str">
        <f>TEXT(Table1[[#This Row],[delivery_date]]-Table1[[#This Row],[order_date]],"D")</f>
        <v>6</v>
      </c>
      <c r="L2824" s="2" t="s">
        <v>15</v>
      </c>
      <c r="M2824" s="2" t="s">
        <v>22</v>
      </c>
      <c r="N2824" s="2">
        <v>123.53</v>
      </c>
      <c r="O2824" s="2" t="s">
        <v>48</v>
      </c>
      <c r="P2824" s="2">
        <f t="shared" si="88"/>
        <v>471.63900000000001</v>
      </c>
    </row>
    <row r="2825" spans="1:16" ht="14.25" customHeight="1" x14ac:dyDescent="0.35">
      <c r="A2825" s="2" t="s">
        <v>2856</v>
      </c>
      <c r="B2825" s="2" t="s">
        <v>19</v>
      </c>
      <c r="C2825" s="2" t="s">
        <v>33</v>
      </c>
      <c r="D2825" s="2">
        <v>2628.1</v>
      </c>
      <c r="E2825" s="2">
        <v>0.27</v>
      </c>
      <c r="F2825" s="2">
        <f t="shared" si="89"/>
        <v>709.58699999999999</v>
      </c>
      <c r="G2825" s="2">
        <v>2</v>
      </c>
      <c r="H2825" s="2" t="str">
        <f>TEXT(Table1[[#This Row],[order_date]],"mmmm")</f>
        <v>January</v>
      </c>
      <c r="I2825" s="3">
        <v>45303</v>
      </c>
      <c r="J2825" s="3">
        <v>45307</v>
      </c>
      <c r="K2825" s="3" t="str">
        <f>TEXT(Table1[[#This Row],[delivery_date]]-Table1[[#This Row],[order_date]],"D")</f>
        <v>4</v>
      </c>
      <c r="L2825" s="2" t="s">
        <v>15</v>
      </c>
      <c r="M2825" s="2" t="s">
        <v>16</v>
      </c>
      <c r="N2825" s="2">
        <v>179.2</v>
      </c>
      <c r="O2825" s="2" t="s">
        <v>34</v>
      </c>
      <c r="P2825" s="2">
        <f t="shared" si="88"/>
        <v>1918.5129999999999</v>
      </c>
    </row>
    <row r="2826" spans="1:16" ht="14.25" customHeight="1" x14ac:dyDescent="0.35">
      <c r="A2826" s="2" t="s">
        <v>2857</v>
      </c>
      <c r="B2826" s="2" t="s">
        <v>41</v>
      </c>
      <c r="C2826" s="2" t="s">
        <v>33</v>
      </c>
      <c r="D2826" s="2">
        <v>2837.62</v>
      </c>
      <c r="E2826" s="2">
        <v>0.3</v>
      </c>
      <c r="F2826" s="2">
        <f t="shared" si="89"/>
        <v>851.28599999999994</v>
      </c>
      <c r="G2826" s="2">
        <v>2</v>
      </c>
      <c r="H2826" s="2" t="str">
        <f>TEXT(Table1[[#This Row],[order_date]],"mmmm")</f>
        <v>June</v>
      </c>
      <c r="I2826" s="3">
        <v>45104</v>
      </c>
      <c r="J2826" s="3">
        <v>45111</v>
      </c>
      <c r="K2826" s="3" t="str">
        <f>TEXT(Table1[[#This Row],[delivery_date]]-Table1[[#This Row],[order_date]],"D")</f>
        <v>7</v>
      </c>
      <c r="L2826" s="2" t="s">
        <v>31</v>
      </c>
      <c r="M2826" s="2" t="s">
        <v>16</v>
      </c>
      <c r="N2826" s="2">
        <v>416.41</v>
      </c>
      <c r="O2826" s="2" t="s">
        <v>34</v>
      </c>
      <c r="P2826" s="2">
        <f t="shared" si="88"/>
        <v>1986.3339999999998</v>
      </c>
    </row>
    <row r="2827" spans="1:16" ht="14.25" customHeight="1" x14ac:dyDescent="0.35">
      <c r="A2827" s="2" t="s">
        <v>2858</v>
      </c>
      <c r="B2827" s="2" t="s">
        <v>41</v>
      </c>
      <c r="C2827" s="2" t="s">
        <v>20</v>
      </c>
      <c r="D2827" s="2">
        <v>542.17999999999995</v>
      </c>
      <c r="E2827" s="2">
        <v>0.41</v>
      </c>
      <c r="F2827" s="2">
        <f t="shared" si="89"/>
        <v>222.29379999999998</v>
      </c>
      <c r="G2827" s="2">
        <v>4</v>
      </c>
      <c r="H2827" s="2" t="str">
        <f>TEXT(Table1[[#This Row],[order_date]],"mmmm")</f>
        <v>June</v>
      </c>
      <c r="I2827" s="3">
        <v>45445</v>
      </c>
      <c r="J2827" s="3">
        <v>45448</v>
      </c>
      <c r="K2827" s="3" t="str">
        <f>TEXT(Table1[[#This Row],[delivery_date]]-Table1[[#This Row],[order_date]],"D")</f>
        <v>3</v>
      </c>
      <c r="L2827" s="2" t="s">
        <v>31</v>
      </c>
      <c r="M2827" s="2" t="s">
        <v>22</v>
      </c>
      <c r="N2827" s="2">
        <v>151.82</v>
      </c>
      <c r="O2827" s="2" t="s">
        <v>23</v>
      </c>
      <c r="P2827" s="2">
        <f t="shared" si="88"/>
        <v>319.88619999999997</v>
      </c>
    </row>
    <row r="2828" spans="1:16" ht="14.25" customHeight="1" x14ac:dyDescent="0.35">
      <c r="A2828" s="2" t="s">
        <v>2859</v>
      </c>
      <c r="B2828" s="2" t="s">
        <v>41</v>
      </c>
      <c r="C2828" s="2" t="s">
        <v>26</v>
      </c>
      <c r="D2828" s="2">
        <v>1493.97</v>
      </c>
      <c r="E2828" s="2">
        <v>0.15</v>
      </c>
      <c r="F2828" s="2">
        <f t="shared" si="89"/>
        <v>224.09549999999999</v>
      </c>
      <c r="G2828" s="2">
        <v>6</v>
      </c>
      <c r="H2828" s="2" t="str">
        <f>TEXT(Table1[[#This Row],[order_date]],"mmmm")</f>
        <v>August</v>
      </c>
      <c r="I2828" s="3">
        <v>45522</v>
      </c>
      <c r="J2828" s="3">
        <v>45529</v>
      </c>
      <c r="K2828" s="3" t="str">
        <f>TEXT(Table1[[#This Row],[delivery_date]]-Table1[[#This Row],[order_date]],"D")</f>
        <v>7</v>
      </c>
      <c r="L2828" s="2" t="s">
        <v>21</v>
      </c>
      <c r="M2828" s="2" t="s">
        <v>27</v>
      </c>
      <c r="N2828" s="2">
        <v>237.81</v>
      </c>
      <c r="O2828" s="2" t="s">
        <v>39</v>
      </c>
      <c r="P2828" s="2">
        <f t="shared" si="88"/>
        <v>1269.8745000000001</v>
      </c>
    </row>
    <row r="2829" spans="1:16" ht="14.25" customHeight="1" x14ac:dyDescent="0.35">
      <c r="A2829" s="2" t="s">
        <v>2860</v>
      </c>
      <c r="B2829" s="2" t="s">
        <v>25</v>
      </c>
      <c r="C2829" s="2" t="s">
        <v>20</v>
      </c>
      <c r="D2829" s="2">
        <v>1387.54</v>
      </c>
      <c r="E2829" s="2">
        <v>0.13</v>
      </c>
      <c r="F2829" s="2">
        <f t="shared" si="89"/>
        <v>180.3802</v>
      </c>
      <c r="G2829" s="2">
        <v>6</v>
      </c>
      <c r="H2829" s="2" t="str">
        <f>TEXT(Table1[[#This Row],[order_date]],"mmmm")</f>
        <v>May</v>
      </c>
      <c r="I2829" s="3">
        <v>45054</v>
      </c>
      <c r="J2829" s="3">
        <v>45057</v>
      </c>
      <c r="K2829" s="3" t="str">
        <f>TEXT(Table1[[#This Row],[delivery_date]]-Table1[[#This Row],[order_date]],"D")</f>
        <v>3</v>
      </c>
      <c r="L2829" s="2" t="s">
        <v>21</v>
      </c>
      <c r="M2829" s="2" t="s">
        <v>16</v>
      </c>
      <c r="N2829" s="2">
        <v>192.94</v>
      </c>
      <c r="O2829" s="2" t="s">
        <v>48</v>
      </c>
      <c r="P2829" s="2">
        <f t="shared" si="88"/>
        <v>1207.1597999999999</v>
      </c>
    </row>
    <row r="2830" spans="1:16" ht="14.25" customHeight="1" x14ac:dyDescent="0.35">
      <c r="A2830" s="2" t="s">
        <v>2861</v>
      </c>
      <c r="B2830" s="2" t="s">
        <v>13</v>
      </c>
      <c r="C2830" s="2" t="s">
        <v>33</v>
      </c>
      <c r="D2830" s="2">
        <v>1012.49</v>
      </c>
      <c r="E2830" s="2">
        <v>0.4</v>
      </c>
      <c r="F2830" s="2">
        <f t="shared" si="89"/>
        <v>404.99600000000004</v>
      </c>
      <c r="G2830" s="2">
        <v>2</v>
      </c>
      <c r="H2830" s="2" t="str">
        <f>TEXT(Table1[[#This Row],[order_date]],"mmmm")</f>
        <v>May</v>
      </c>
      <c r="I2830" s="3">
        <v>45417</v>
      </c>
      <c r="J2830" s="3">
        <v>45422</v>
      </c>
      <c r="K2830" s="3" t="str">
        <f>TEXT(Table1[[#This Row],[delivery_date]]-Table1[[#This Row],[order_date]],"D")</f>
        <v>5</v>
      </c>
      <c r="L2830" s="2" t="s">
        <v>21</v>
      </c>
      <c r="M2830" s="2" t="s">
        <v>22</v>
      </c>
      <c r="N2830" s="2">
        <v>69.02</v>
      </c>
      <c r="O2830" s="2" t="s">
        <v>28</v>
      </c>
      <c r="P2830" s="2">
        <f t="shared" si="88"/>
        <v>607.49399999999991</v>
      </c>
    </row>
    <row r="2831" spans="1:16" ht="14.25" customHeight="1" x14ac:dyDescent="0.35">
      <c r="A2831" s="2" t="s">
        <v>2862</v>
      </c>
      <c r="B2831" s="2" t="s">
        <v>25</v>
      </c>
      <c r="C2831" s="2" t="s">
        <v>36</v>
      </c>
      <c r="D2831" s="2">
        <v>1646.63</v>
      </c>
      <c r="E2831" s="2">
        <v>0.36</v>
      </c>
      <c r="F2831" s="2">
        <f t="shared" si="89"/>
        <v>592.78679999999997</v>
      </c>
      <c r="G2831" s="2">
        <v>1</v>
      </c>
      <c r="H2831" s="2" t="str">
        <f>TEXT(Table1[[#This Row],[order_date]],"mmmm")</f>
        <v>December</v>
      </c>
      <c r="I2831" s="3">
        <v>45652</v>
      </c>
      <c r="J2831" s="3">
        <v>45659</v>
      </c>
      <c r="K2831" s="3" t="str">
        <f>TEXT(Table1[[#This Row],[delivery_date]]-Table1[[#This Row],[order_date]],"D")</f>
        <v>7</v>
      </c>
      <c r="L2831" s="2" t="s">
        <v>21</v>
      </c>
      <c r="M2831" s="2" t="s">
        <v>22</v>
      </c>
      <c r="N2831" s="2">
        <v>422.78</v>
      </c>
      <c r="O2831" s="2" t="s">
        <v>34</v>
      </c>
      <c r="P2831" s="2">
        <f t="shared" si="88"/>
        <v>1053.8432000000003</v>
      </c>
    </row>
    <row r="2832" spans="1:16" ht="14.25" customHeight="1" x14ac:dyDescent="0.35">
      <c r="A2832" s="2" t="s">
        <v>2863</v>
      </c>
      <c r="B2832" s="2" t="s">
        <v>19</v>
      </c>
      <c r="C2832" s="2" t="s">
        <v>36</v>
      </c>
      <c r="D2832" s="2">
        <v>281.83</v>
      </c>
      <c r="E2832" s="2">
        <v>0.11</v>
      </c>
      <c r="F2832" s="2">
        <f t="shared" si="89"/>
        <v>31.001299999999997</v>
      </c>
      <c r="G2832" s="2">
        <v>2</v>
      </c>
      <c r="H2832" s="2" t="str">
        <f>TEXT(Table1[[#This Row],[order_date]],"mmmm")</f>
        <v>August</v>
      </c>
      <c r="I2832" s="3">
        <v>45160</v>
      </c>
      <c r="J2832" s="3">
        <v>45164</v>
      </c>
      <c r="K2832" s="3" t="str">
        <f>TEXT(Table1[[#This Row],[delivery_date]]-Table1[[#This Row],[order_date]],"D")</f>
        <v>4</v>
      </c>
      <c r="L2832" s="2" t="s">
        <v>15</v>
      </c>
      <c r="M2832" s="2" t="s">
        <v>16</v>
      </c>
      <c r="N2832" s="2">
        <v>55.71</v>
      </c>
      <c r="O2832" s="2" t="s">
        <v>34</v>
      </c>
      <c r="P2832" s="2">
        <f t="shared" si="88"/>
        <v>250.8287</v>
      </c>
    </row>
    <row r="2833" spans="1:16" ht="14.25" customHeight="1" x14ac:dyDescent="0.35">
      <c r="A2833" s="2" t="s">
        <v>2864</v>
      </c>
      <c r="B2833" s="2" t="s">
        <v>41</v>
      </c>
      <c r="C2833" s="2" t="s">
        <v>33</v>
      </c>
      <c r="D2833" s="2">
        <v>3292.59</v>
      </c>
      <c r="E2833" s="2">
        <v>0</v>
      </c>
      <c r="F2833" s="2">
        <f t="shared" si="89"/>
        <v>0</v>
      </c>
      <c r="G2833" s="2">
        <v>8</v>
      </c>
      <c r="H2833" s="2" t="str">
        <f>TEXT(Table1[[#This Row],[order_date]],"mmmm")</f>
        <v>January</v>
      </c>
      <c r="I2833" s="3">
        <v>44938</v>
      </c>
      <c r="J2833" s="3">
        <v>44939</v>
      </c>
      <c r="K2833" s="3" t="str">
        <f>TEXT(Table1[[#This Row],[delivery_date]]-Table1[[#This Row],[order_date]],"D")</f>
        <v>1</v>
      </c>
      <c r="L2833" s="2" t="s">
        <v>15</v>
      </c>
      <c r="M2833" s="2" t="s">
        <v>22</v>
      </c>
      <c r="N2833" s="2">
        <v>303.27</v>
      </c>
      <c r="O2833" s="2" t="s">
        <v>39</v>
      </c>
      <c r="P2833" s="2">
        <f t="shared" si="88"/>
        <v>3292.59</v>
      </c>
    </row>
    <row r="2834" spans="1:16" ht="14.25" customHeight="1" x14ac:dyDescent="0.35">
      <c r="A2834" s="2" t="s">
        <v>2865</v>
      </c>
      <c r="B2834" s="2" t="s">
        <v>25</v>
      </c>
      <c r="C2834" s="2" t="s">
        <v>26</v>
      </c>
      <c r="D2834" s="2">
        <v>4943.59</v>
      </c>
      <c r="E2834" s="2">
        <v>0.33</v>
      </c>
      <c r="F2834" s="2">
        <f t="shared" si="89"/>
        <v>1631.3847000000001</v>
      </c>
      <c r="G2834" s="2">
        <v>5</v>
      </c>
      <c r="H2834" s="2" t="str">
        <f>TEXT(Table1[[#This Row],[order_date]],"mmmm")</f>
        <v>August</v>
      </c>
      <c r="I2834" s="3">
        <v>45512</v>
      </c>
      <c r="J2834" s="3">
        <v>45515</v>
      </c>
      <c r="K2834" s="3" t="str">
        <f>TEXT(Table1[[#This Row],[delivery_date]]-Table1[[#This Row],[order_date]],"D")</f>
        <v>3</v>
      </c>
      <c r="L2834" s="2" t="s">
        <v>31</v>
      </c>
      <c r="M2834" s="2" t="s">
        <v>22</v>
      </c>
      <c r="N2834" s="2">
        <v>760.67</v>
      </c>
      <c r="O2834" s="2" t="s">
        <v>23</v>
      </c>
      <c r="P2834" s="2">
        <f t="shared" si="88"/>
        <v>3312.2053000000001</v>
      </c>
    </row>
    <row r="2835" spans="1:16" ht="14.25" customHeight="1" x14ac:dyDescent="0.35">
      <c r="A2835" s="2" t="s">
        <v>2866</v>
      </c>
      <c r="B2835" s="2" t="s">
        <v>25</v>
      </c>
      <c r="C2835" s="2" t="s">
        <v>36</v>
      </c>
      <c r="D2835" s="2">
        <v>3206.83</v>
      </c>
      <c r="E2835" s="2">
        <v>0.08</v>
      </c>
      <c r="F2835" s="2">
        <f t="shared" si="89"/>
        <v>256.54640000000001</v>
      </c>
      <c r="G2835" s="2">
        <v>3</v>
      </c>
      <c r="H2835" s="2" t="str">
        <f>TEXT(Table1[[#This Row],[order_date]],"mmmm")</f>
        <v>July</v>
      </c>
      <c r="I2835" s="3">
        <v>45476</v>
      </c>
      <c r="J2835" s="3">
        <v>45482</v>
      </c>
      <c r="K2835" s="3" t="str">
        <f>TEXT(Table1[[#This Row],[delivery_date]]-Table1[[#This Row],[order_date]],"D")</f>
        <v>6</v>
      </c>
      <c r="L2835" s="2" t="s">
        <v>31</v>
      </c>
      <c r="M2835" s="2" t="s">
        <v>16</v>
      </c>
      <c r="N2835" s="2">
        <v>745</v>
      </c>
      <c r="O2835" s="2" t="s">
        <v>48</v>
      </c>
      <c r="P2835" s="2">
        <f t="shared" si="88"/>
        <v>2950.2835999999998</v>
      </c>
    </row>
    <row r="2836" spans="1:16" ht="14.25" customHeight="1" x14ac:dyDescent="0.35">
      <c r="A2836" s="2" t="s">
        <v>2867</v>
      </c>
      <c r="B2836" s="2" t="s">
        <v>13</v>
      </c>
      <c r="C2836" s="2" t="s">
        <v>26</v>
      </c>
      <c r="D2836" s="2">
        <v>1869.27</v>
      </c>
      <c r="E2836" s="2">
        <v>0.48</v>
      </c>
      <c r="F2836" s="2">
        <f t="shared" si="89"/>
        <v>897.24959999999999</v>
      </c>
      <c r="G2836" s="2">
        <v>9</v>
      </c>
      <c r="H2836" s="2" t="str">
        <f>TEXT(Table1[[#This Row],[order_date]],"mmmm")</f>
        <v>May</v>
      </c>
      <c r="I2836" s="3">
        <v>45414</v>
      </c>
      <c r="J2836" s="3">
        <v>45417</v>
      </c>
      <c r="K2836" s="3" t="str">
        <f>TEXT(Table1[[#This Row],[delivery_date]]-Table1[[#This Row],[order_date]],"D")</f>
        <v>3</v>
      </c>
      <c r="L2836" s="2" t="s">
        <v>21</v>
      </c>
      <c r="M2836" s="2" t="s">
        <v>16</v>
      </c>
      <c r="N2836" s="2">
        <v>217.31</v>
      </c>
      <c r="O2836" s="2" t="s">
        <v>39</v>
      </c>
      <c r="P2836" s="2">
        <f t="shared" si="88"/>
        <v>972.0204</v>
      </c>
    </row>
    <row r="2837" spans="1:16" ht="14.25" customHeight="1" x14ac:dyDescent="0.35">
      <c r="A2837" s="2" t="s">
        <v>2868</v>
      </c>
      <c r="B2837" s="2" t="s">
        <v>13</v>
      </c>
      <c r="C2837" s="2" t="s">
        <v>36</v>
      </c>
      <c r="D2837" s="2">
        <v>3372.76</v>
      </c>
      <c r="E2837" s="2">
        <v>0.3</v>
      </c>
      <c r="F2837" s="2">
        <f t="shared" si="89"/>
        <v>1011.828</v>
      </c>
      <c r="G2837" s="2">
        <v>7</v>
      </c>
      <c r="H2837" s="2" t="str">
        <f>TEXT(Table1[[#This Row],[order_date]],"mmmm")</f>
        <v>October</v>
      </c>
      <c r="I2837" s="3">
        <v>45587</v>
      </c>
      <c r="J2837" s="3">
        <v>45588</v>
      </c>
      <c r="K2837" s="3" t="str">
        <f>TEXT(Table1[[#This Row],[delivery_date]]-Table1[[#This Row],[order_date]],"D")</f>
        <v>1</v>
      </c>
      <c r="L2837" s="2" t="s">
        <v>31</v>
      </c>
      <c r="M2837" s="2" t="s">
        <v>22</v>
      </c>
      <c r="N2837" s="2">
        <v>578.92999999999995</v>
      </c>
      <c r="O2837" s="2" t="s">
        <v>28</v>
      </c>
      <c r="P2837" s="2">
        <f t="shared" si="88"/>
        <v>2360.9320000000002</v>
      </c>
    </row>
    <row r="2838" spans="1:16" ht="14.25" customHeight="1" x14ac:dyDescent="0.35">
      <c r="A2838" s="2" t="s">
        <v>2869</v>
      </c>
      <c r="B2838" s="2" t="s">
        <v>41</v>
      </c>
      <c r="C2838" s="2" t="s">
        <v>26</v>
      </c>
      <c r="D2838" s="2">
        <v>2900.43</v>
      </c>
      <c r="E2838" s="2">
        <v>0.42</v>
      </c>
      <c r="F2838" s="2">
        <f t="shared" si="89"/>
        <v>1218.1805999999999</v>
      </c>
      <c r="G2838" s="2">
        <v>8</v>
      </c>
      <c r="H2838" s="2" t="str">
        <f>TEXT(Table1[[#This Row],[order_date]],"mmmm")</f>
        <v>February</v>
      </c>
      <c r="I2838" s="3">
        <v>45333</v>
      </c>
      <c r="J2838" s="3">
        <v>45338</v>
      </c>
      <c r="K2838" s="3" t="str">
        <f>TEXT(Table1[[#This Row],[delivery_date]]-Table1[[#This Row],[order_date]],"D")</f>
        <v>5</v>
      </c>
      <c r="L2838" s="2" t="s">
        <v>31</v>
      </c>
      <c r="M2838" s="2" t="s">
        <v>16</v>
      </c>
      <c r="N2838" s="2">
        <v>538.86</v>
      </c>
      <c r="O2838" s="2" t="s">
        <v>34</v>
      </c>
      <c r="P2838" s="2">
        <f t="shared" si="88"/>
        <v>1682.2493999999999</v>
      </c>
    </row>
    <row r="2839" spans="1:16" ht="14.25" customHeight="1" x14ac:dyDescent="0.35">
      <c r="A2839" s="2" t="s">
        <v>2870</v>
      </c>
      <c r="B2839" s="2" t="s">
        <v>25</v>
      </c>
      <c r="C2839" s="2" t="s">
        <v>36</v>
      </c>
      <c r="D2839" s="2">
        <v>4249.1099999999997</v>
      </c>
      <c r="E2839" s="2">
        <v>0.4</v>
      </c>
      <c r="F2839" s="2">
        <f t="shared" si="89"/>
        <v>1699.644</v>
      </c>
      <c r="G2839" s="2">
        <v>6</v>
      </c>
      <c r="H2839" s="2" t="str">
        <f>TEXT(Table1[[#This Row],[order_date]],"mmmm")</f>
        <v>April</v>
      </c>
      <c r="I2839" s="3">
        <v>45405</v>
      </c>
      <c r="J2839" s="3">
        <v>45410</v>
      </c>
      <c r="K2839" s="3" t="str">
        <f>TEXT(Table1[[#This Row],[delivery_date]]-Table1[[#This Row],[order_date]],"D")</f>
        <v>5</v>
      </c>
      <c r="L2839" s="2" t="s">
        <v>31</v>
      </c>
      <c r="M2839" s="2" t="s">
        <v>16</v>
      </c>
      <c r="N2839" s="2">
        <v>971.05</v>
      </c>
      <c r="O2839" s="2" t="s">
        <v>17</v>
      </c>
      <c r="P2839" s="2">
        <f t="shared" si="88"/>
        <v>2549.4659999999994</v>
      </c>
    </row>
    <row r="2840" spans="1:16" ht="14.25" customHeight="1" x14ac:dyDescent="0.35">
      <c r="A2840" s="2" t="s">
        <v>2871</v>
      </c>
      <c r="B2840" s="2" t="s">
        <v>25</v>
      </c>
      <c r="C2840" s="2" t="s">
        <v>26</v>
      </c>
      <c r="D2840" s="2">
        <v>3147.19</v>
      </c>
      <c r="E2840" s="2">
        <v>0.28000000000000003</v>
      </c>
      <c r="F2840" s="2">
        <f t="shared" si="89"/>
        <v>881.21320000000014</v>
      </c>
      <c r="G2840" s="2">
        <v>7</v>
      </c>
      <c r="H2840" s="2" t="str">
        <f>TEXT(Table1[[#This Row],[order_date]],"mmmm")</f>
        <v>November</v>
      </c>
      <c r="I2840" s="3">
        <v>45610</v>
      </c>
      <c r="J2840" s="3">
        <v>45615</v>
      </c>
      <c r="K2840" s="3" t="str">
        <f>TEXT(Table1[[#This Row],[delivery_date]]-Table1[[#This Row],[order_date]],"D")</f>
        <v>5</v>
      </c>
      <c r="L2840" s="2" t="s">
        <v>15</v>
      </c>
      <c r="M2840" s="2" t="s">
        <v>22</v>
      </c>
      <c r="N2840" s="2">
        <v>607.92999999999995</v>
      </c>
      <c r="O2840" s="2" t="s">
        <v>17</v>
      </c>
      <c r="P2840" s="2">
        <f t="shared" si="88"/>
        <v>2265.9767999999999</v>
      </c>
    </row>
    <row r="2841" spans="1:16" ht="14.25" customHeight="1" x14ac:dyDescent="0.35">
      <c r="A2841" s="2" t="s">
        <v>2872</v>
      </c>
      <c r="B2841" s="2" t="s">
        <v>13</v>
      </c>
      <c r="C2841" s="2" t="s">
        <v>20</v>
      </c>
      <c r="D2841" s="2">
        <v>3206.97</v>
      </c>
      <c r="E2841" s="2">
        <v>0.22</v>
      </c>
      <c r="F2841" s="2">
        <f t="shared" si="89"/>
        <v>705.53339999999992</v>
      </c>
      <c r="G2841" s="2">
        <v>3</v>
      </c>
      <c r="H2841" s="2" t="str">
        <f>TEXT(Table1[[#This Row],[order_date]],"mmmm")</f>
        <v>August</v>
      </c>
      <c r="I2841" s="3">
        <v>45140</v>
      </c>
      <c r="J2841" s="3">
        <v>45145</v>
      </c>
      <c r="K2841" s="3" t="str">
        <f>TEXT(Table1[[#This Row],[delivery_date]]-Table1[[#This Row],[order_date]],"D")</f>
        <v>5</v>
      </c>
      <c r="L2841" s="2" t="s">
        <v>21</v>
      </c>
      <c r="M2841" s="2" t="s">
        <v>16</v>
      </c>
      <c r="N2841" s="2">
        <v>526.25</v>
      </c>
      <c r="O2841" s="2" t="s">
        <v>17</v>
      </c>
      <c r="P2841" s="2">
        <f t="shared" si="88"/>
        <v>2501.4366</v>
      </c>
    </row>
    <row r="2842" spans="1:16" ht="14.25" customHeight="1" x14ac:dyDescent="0.35">
      <c r="A2842" s="2" t="s">
        <v>2873</v>
      </c>
      <c r="B2842" s="2" t="s">
        <v>25</v>
      </c>
      <c r="C2842" s="2" t="s">
        <v>26</v>
      </c>
      <c r="D2842" s="2">
        <v>1186.1500000000001</v>
      </c>
      <c r="E2842" s="2">
        <v>0.25</v>
      </c>
      <c r="F2842" s="2">
        <f t="shared" si="89"/>
        <v>296.53750000000002</v>
      </c>
      <c r="G2842" s="2">
        <v>1</v>
      </c>
      <c r="H2842" s="2" t="str">
        <f>TEXT(Table1[[#This Row],[order_date]],"mmmm")</f>
        <v>January</v>
      </c>
      <c r="I2842" s="3">
        <v>44947</v>
      </c>
      <c r="J2842" s="3">
        <v>44951</v>
      </c>
      <c r="K2842" s="3" t="str">
        <f>TEXT(Table1[[#This Row],[delivery_date]]-Table1[[#This Row],[order_date]],"D")</f>
        <v>4</v>
      </c>
      <c r="L2842" s="2" t="s">
        <v>21</v>
      </c>
      <c r="M2842" s="2" t="s">
        <v>27</v>
      </c>
      <c r="N2842" s="2">
        <v>110.58</v>
      </c>
      <c r="O2842" s="2" t="s">
        <v>39</v>
      </c>
      <c r="P2842" s="2">
        <f t="shared" si="88"/>
        <v>889.61250000000007</v>
      </c>
    </row>
    <row r="2843" spans="1:16" ht="14.25" customHeight="1" x14ac:dyDescent="0.35">
      <c r="A2843" s="2" t="s">
        <v>2874</v>
      </c>
      <c r="B2843" s="2" t="s">
        <v>25</v>
      </c>
      <c r="C2843" s="2" t="s">
        <v>20</v>
      </c>
      <c r="D2843" s="2">
        <v>2136.5700000000002</v>
      </c>
      <c r="E2843" s="2">
        <v>0.4</v>
      </c>
      <c r="F2843" s="2">
        <f t="shared" si="89"/>
        <v>854.62800000000016</v>
      </c>
      <c r="G2843" s="2">
        <v>1</v>
      </c>
      <c r="H2843" s="2" t="str">
        <f>TEXT(Table1[[#This Row],[order_date]],"mmmm")</f>
        <v>April</v>
      </c>
      <c r="I2843" s="3">
        <v>45394</v>
      </c>
      <c r="J2843" s="3">
        <v>45399</v>
      </c>
      <c r="K2843" s="3" t="str">
        <f>TEXT(Table1[[#This Row],[delivery_date]]-Table1[[#This Row],[order_date]],"D")</f>
        <v>5</v>
      </c>
      <c r="L2843" s="2" t="s">
        <v>31</v>
      </c>
      <c r="M2843" s="2" t="s">
        <v>16</v>
      </c>
      <c r="N2843" s="2">
        <v>272.45</v>
      </c>
      <c r="O2843" s="2" t="s">
        <v>28</v>
      </c>
      <c r="P2843" s="2">
        <f t="shared" si="88"/>
        <v>1281.942</v>
      </c>
    </row>
    <row r="2844" spans="1:16" ht="14.25" customHeight="1" x14ac:dyDescent="0.35">
      <c r="A2844" s="2" t="s">
        <v>2875</v>
      </c>
      <c r="B2844" s="2" t="s">
        <v>25</v>
      </c>
      <c r="C2844" s="2" t="s">
        <v>20</v>
      </c>
      <c r="D2844" s="2">
        <v>1787.64</v>
      </c>
      <c r="E2844" s="2">
        <v>0.32</v>
      </c>
      <c r="F2844" s="2">
        <f t="shared" si="89"/>
        <v>572.04480000000001</v>
      </c>
      <c r="G2844" s="2">
        <v>1</v>
      </c>
      <c r="H2844" s="2" t="str">
        <f>TEXT(Table1[[#This Row],[order_date]],"mmmm")</f>
        <v>March</v>
      </c>
      <c r="I2844" s="3">
        <v>45371</v>
      </c>
      <c r="J2844" s="3">
        <v>45376</v>
      </c>
      <c r="K2844" s="3" t="str">
        <f>TEXT(Table1[[#This Row],[delivery_date]]-Table1[[#This Row],[order_date]],"D")</f>
        <v>5</v>
      </c>
      <c r="L2844" s="2" t="s">
        <v>31</v>
      </c>
      <c r="M2844" s="2" t="s">
        <v>27</v>
      </c>
      <c r="N2844" s="2">
        <v>262.07</v>
      </c>
      <c r="O2844" s="2" t="s">
        <v>17</v>
      </c>
      <c r="P2844" s="2">
        <f t="shared" si="88"/>
        <v>1215.5952000000002</v>
      </c>
    </row>
    <row r="2845" spans="1:16" ht="14.25" customHeight="1" x14ac:dyDescent="0.35">
      <c r="A2845" s="2" t="s">
        <v>2876</v>
      </c>
      <c r="B2845" s="2" t="s">
        <v>13</v>
      </c>
      <c r="C2845" s="2" t="s">
        <v>33</v>
      </c>
      <c r="D2845" s="2">
        <v>155.97999999999999</v>
      </c>
      <c r="E2845" s="2">
        <v>0.1</v>
      </c>
      <c r="F2845" s="2">
        <f t="shared" si="89"/>
        <v>15.597999999999999</v>
      </c>
      <c r="G2845" s="2">
        <v>7</v>
      </c>
      <c r="H2845" s="2" t="str">
        <f>TEXT(Table1[[#This Row],[order_date]],"mmmm")</f>
        <v>December</v>
      </c>
      <c r="I2845" s="3">
        <v>45646</v>
      </c>
      <c r="J2845" s="3">
        <v>45653</v>
      </c>
      <c r="K2845" s="3" t="str">
        <f>TEXT(Table1[[#This Row],[delivery_date]]-Table1[[#This Row],[order_date]],"D")</f>
        <v>7</v>
      </c>
      <c r="L2845" s="2" t="s">
        <v>15</v>
      </c>
      <c r="M2845" s="2" t="s">
        <v>22</v>
      </c>
      <c r="N2845" s="2">
        <v>43.44</v>
      </c>
      <c r="O2845" s="2" t="s">
        <v>34</v>
      </c>
      <c r="P2845" s="2">
        <f t="shared" si="88"/>
        <v>140.38200000000001</v>
      </c>
    </row>
    <row r="2846" spans="1:16" ht="14.25" customHeight="1" x14ac:dyDescent="0.35">
      <c r="A2846" s="2" t="s">
        <v>2877</v>
      </c>
      <c r="B2846" s="2" t="s">
        <v>41</v>
      </c>
      <c r="C2846" s="2" t="s">
        <v>20</v>
      </c>
      <c r="D2846" s="2">
        <v>1635.08</v>
      </c>
      <c r="E2846" s="2">
        <v>0.3</v>
      </c>
      <c r="F2846" s="2">
        <f t="shared" si="89"/>
        <v>490.52399999999994</v>
      </c>
      <c r="G2846" s="2">
        <v>2</v>
      </c>
      <c r="H2846" s="2" t="str">
        <f>TEXT(Table1[[#This Row],[order_date]],"mmmm")</f>
        <v>July</v>
      </c>
      <c r="I2846" s="3">
        <v>45137</v>
      </c>
      <c r="J2846" s="3">
        <v>45144</v>
      </c>
      <c r="K2846" s="3" t="str">
        <f>TEXT(Table1[[#This Row],[delivery_date]]-Table1[[#This Row],[order_date]],"D")</f>
        <v>7</v>
      </c>
      <c r="L2846" s="2" t="s">
        <v>15</v>
      </c>
      <c r="M2846" s="2" t="s">
        <v>22</v>
      </c>
      <c r="N2846" s="2">
        <v>350.67</v>
      </c>
      <c r="O2846" s="2" t="s">
        <v>48</v>
      </c>
      <c r="P2846" s="2">
        <f t="shared" si="88"/>
        <v>1144.556</v>
      </c>
    </row>
    <row r="2847" spans="1:16" ht="14.25" customHeight="1" x14ac:dyDescent="0.35">
      <c r="A2847" s="2" t="s">
        <v>2878</v>
      </c>
      <c r="B2847" s="2" t="s">
        <v>19</v>
      </c>
      <c r="C2847" s="2" t="s">
        <v>14</v>
      </c>
      <c r="D2847" s="2">
        <v>2481.6999999999998</v>
      </c>
      <c r="E2847" s="2">
        <v>0.2</v>
      </c>
      <c r="F2847" s="2">
        <f t="shared" si="89"/>
        <v>496.34</v>
      </c>
      <c r="G2847" s="2">
        <v>6</v>
      </c>
      <c r="H2847" s="2" t="str">
        <f>TEXT(Table1[[#This Row],[order_date]],"mmmm")</f>
        <v>October</v>
      </c>
      <c r="I2847" s="3">
        <v>45590</v>
      </c>
      <c r="J2847" s="3">
        <v>45594</v>
      </c>
      <c r="K2847" s="3" t="str">
        <f>TEXT(Table1[[#This Row],[delivery_date]]-Table1[[#This Row],[order_date]],"D")</f>
        <v>4</v>
      </c>
      <c r="L2847" s="2" t="s">
        <v>31</v>
      </c>
      <c r="M2847" s="2" t="s">
        <v>16</v>
      </c>
      <c r="N2847" s="2">
        <v>459.81</v>
      </c>
      <c r="O2847" s="2" t="s">
        <v>39</v>
      </c>
      <c r="P2847" s="2">
        <f t="shared" si="88"/>
        <v>1985.36</v>
      </c>
    </row>
    <row r="2848" spans="1:16" ht="14.25" customHeight="1" x14ac:dyDescent="0.35">
      <c r="A2848" s="2" t="s">
        <v>2879</v>
      </c>
      <c r="B2848" s="2" t="s">
        <v>41</v>
      </c>
      <c r="C2848" s="2" t="s">
        <v>20</v>
      </c>
      <c r="D2848" s="2">
        <v>3039.26</v>
      </c>
      <c r="E2848" s="2">
        <v>0.03</v>
      </c>
      <c r="F2848" s="2">
        <f t="shared" si="89"/>
        <v>91.177800000000005</v>
      </c>
      <c r="G2848" s="2">
        <v>1</v>
      </c>
      <c r="H2848" s="2" t="str">
        <f>TEXT(Table1[[#This Row],[order_date]],"mmmm")</f>
        <v>September</v>
      </c>
      <c r="I2848" s="3">
        <v>45175</v>
      </c>
      <c r="J2848" s="3">
        <v>45178</v>
      </c>
      <c r="K2848" s="3" t="str">
        <f>TEXT(Table1[[#This Row],[delivery_date]]-Table1[[#This Row],[order_date]],"D")</f>
        <v>3</v>
      </c>
      <c r="L2848" s="2" t="s">
        <v>15</v>
      </c>
      <c r="M2848" s="2" t="s">
        <v>16</v>
      </c>
      <c r="N2848" s="2">
        <v>539.52</v>
      </c>
      <c r="O2848" s="2" t="s">
        <v>28</v>
      </c>
      <c r="P2848" s="2">
        <f t="shared" si="88"/>
        <v>2948.0822000000003</v>
      </c>
    </row>
    <row r="2849" spans="1:16" ht="14.25" customHeight="1" x14ac:dyDescent="0.35">
      <c r="A2849" s="2" t="s">
        <v>2880</v>
      </c>
      <c r="B2849" s="2" t="s">
        <v>19</v>
      </c>
      <c r="C2849" s="2" t="s">
        <v>26</v>
      </c>
      <c r="D2849" s="2">
        <v>4679.3900000000003</v>
      </c>
      <c r="E2849" s="2">
        <v>0.19</v>
      </c>
      <c r="F2849" s="2">
        <f t="shared" si="89"/>
        <v>889.08410000000003</v>
      </c>
      <c r="G2849" s="2">
        <v>8</v>
      </c>
      <c r="H2849" s="2" t="str">
        <f>TEXT(Table1[[#This Row],[order_date]],"mmmm")</f>
        <v>April</v>
      </c>
      <c r="I2849" s="3">
        <v>45033</v>
      </c>
      <c r="J2849" s="3">
        <v>45035</v>
      </c>
      <c r="K2849" s="3" t="str">
        <f>TEXT(Table1[[#This Row],[delivery_date]]-Table1[[#This Row],[order_date]],"D")</f>
        <v>2</v>
      </c>
      <c r="L2849" s="2" t="s">
        <v>15</v>
      </c>
      <c r="M2849" s="2" t="s">
        <v>22</v>
      </c>
      <c r="N2849" s="2">
        <v>1000.97</v>
      </c>
      <c r="O2849" s="2" t="s">
        <v>28</v>
      </c>
      <c r="P2849" s="2">
        <f t="shared" si="88"/>
        <v>3790.3059000000003</v>
      </c>
    </row>
    <row r="2850" spans="1:16" ht="14.25" customHeight="1" x14ac:dyDescent="0.35">
      <c r="A2850" s="2" t="s">
        <v>2881</v>
      </c>
      <c r="B2850" s="2" t="s">
        <v>25</v>
      </c>
      <c r="C2850" s="2" t="s">
        <v>20</v>
      </c>
      <c r="D2850" s="2">
        <v>1271.6600000000001</v>
      </c>
      <c r="E2850" s="2">
        <v>0.11</v>
      </c>
      <c r="F2850" s="2">
        <f t="shared" si="89"/>
        <v>139.8826</v>
      </c>
      <c r="G2850" s="2">
        <v>5</v>
      </c>
      <c r="H2850" s="2" t="str">
        <f>TEXT(Table1[[#This Row],[order_date]],"mmmm")</f>
        <v>November</v>
      </c>
      <c r="I2850" s="3">
        <v>45597</v>
      </c>
      <c r="J2850" s="3">
        <v>45602</v>
      </c>
      <c r="K2850" s="3" t="str">
        <f>TEXT(Table1[[#This Row],[delivery_date]]-Table1[[#This Row],[order_date]],"D")</f>
        <v>5</v>
      </c>
      <c r="L2850" s="2" t="s">
        <v>31</v>
      </c>
      <c r="M2850" s="2" t="s">
        <v>16</v>
      </c>
      <c r="N2850" s="2">
        <v>136.53</v>
      </c>
      <c r="O2850" s="2" t="s">
        <v>17</v>
      </c>
      <c r="P2850" s="2">
        <f t="shared" si="88"/>
        <v>1131.7774000000002</v>
      </c>
    </row>
    <row r="2851" spans="1:16" ht="14.25" customHeight="1" x14ac:dyDescent="0.35">
      <c r="A2851" s="2" t="s">
        <v>2882</v>
      </c>
      <c r="B2851" s="2" t="s">
        <v>41</v>
      </c>
      <c r="C2851" s="2" t="s">
        <v>26</v>
      </c>
      <c r="D2851" s="2">
        <v>846.9</v>
      </c>
      <c r="E2851" s="2">
        <v>0.42</v>
      </c>
      <c r="F2851" s="2">
        <f t="shared" si="89"/>
        <v>355.69799999999998</v>
      </c>
      <c r="G2851" s="2">
        <v>9</v>
      </c>
      <c r="H2851" s="2" t="str">
        <f>TEXT(Table1[[#This Row],[order_date]],"mmmm")</f>
        <v>May</v>
      </c>
      <c r="I2851" s="3">
        <v>45443</v>
      </c>
      <c r="J2851" s="3">
        <v>45450</v>
      </c>
      <c r="K2851" s="3" t="str">
        <f>TEXT(Table1[[#This Row],[delivery_date]]-Table1[[#This Row],[order_date]],"D")</f>
        <v>7</v>
      </c>
      <c r="L2851" s="2" t="s">
        <v>31</v>
      </c>
      <c r="M2851" s="2" t="s">
        <v>16</v>
      </c>
      <c r="N2851" s="2">
        <v>133</v>
      </c>
      <c r="O2851" s="2" t="s">
        <v>17</v>
      </c>
      <c r="P2851" s="2">
        <f t="shared" si="88"/>
        <v>491.202</v>
      </c>
    </row>
    <row r="2852" spans="1:16" ht="14.25" customHeight="1" x14ac:dyDescent="0.35">
      <c r="A2852" s="2" t="s">
        <v>2883</v>
      </c>
      <c r="B2852" s="2" t="s">
        <v>19</v>
      </c>
      <c r="C2852" s="2" t="s">
        <v>26</v>
      </c>
      <c r="D2852" s="2">
        <v>4360.28</v>
      </c>
      <c r="E2852" s="2">
        <v>0.05</v>
      </c>
      <c r="F2852" s="2">
        <f t="shared" si="89"/>
        <v>218.01400000000001</v>
      </c>
      <c r="G2852" s="2">
        <v>3</v>
      </c>
      <c r="H2852" s="2" t="str">
        <f>TEXT(Table1[[#This Row],[order_date]],"mmmm")</f>
        <v>April</v>
      </c>
      <c r="I2852" s="3">
        <v>45391</v>
      </c>
      <c r="J2852" s="3">
        <v>45393</v>
      </c>
      <c r="K2852" s="3" t="str">
        <f>TEXT(Table1[[#This Row],[delivery_date]]-Table1[[#This Row],[order_date]],"D")</f>
        <v>2</v>
      </c>
      <c r="L2852" s="2" t="s">
        <v>15</v>
      </c>
      <c r="M2852" s="2" t="s">
        <v>22</v>
      </c>
      <c r="N2852" s="2">
        <v>833.26</v>
      </c>
      <c r="O2852" s="2" t="s">
        <v>34</v>
      </c>
      <c r="P2852" s="2">
        <f t="shared" si="88"/>
        <v>4142.2659999999996</v>
      </c>
    </row>
    <row r="2853" spans="1:16" ht="14.25" customHeight="1" x14ac:dyDescent="0.35">
      <c r="A2853" s="2" t="s">
        <v>2884</v>
      </c>
      <c r="B2853" s="2" t="s">
        <v>13</v>
      </c>
      <c r="C2853" s="2" t="s">
        <v>14</v>
      </c>
      <c r="D2853" s="2">
        <v>4715.05</v>
      </c>
      <c r="E2853" s="2">
        <v>0.18</v>
      </c>
      <c r="F2853" s="2">
        <f t="shared" si="89"/>
        <v>848.70899999999995</v>
      </c>
      <c r="G2853" s="2">
        <v>2</v>
      </c>
      <c r="H2853" s="2" t="str">
        <f>TEXT(Table1[[#This Row],[order_date]],"mmmm")</f>
        <v>December</v>
      </c>
      <c r="I2853" s="3">
        <v>45631</v>
      </c>
      <c r="J2853" s="3">
        <v>45637</v>
      </c>
      <c r="K2853" s="3" t="str">
        <f>TEXT(Table1[[#This Row],[delivery_date]]-Table1[[#This Row],[order_date]],"D")</f>
        <v>6</v>
      </c>
      <c r="L2853" s="2" t="s">
        <v>31</v>
      </c>
      <c r="M2853" s="2" t="s">
        <v>22</v>
      </c>
      <c r="N2853" s="2">
        <v>669.2</v>
      </c>
      <c r="O2853" s="2" t="s">
        <v>28</v>
      </c>
      <c r="P2853" s="2">
        <f t="shared" si="88"/>
        <v>3866.3410000000003</v>
      </c>
    </row>
    <row r="2854" spans="1:16" ht="14.25" customHeight="1" x14ac:dyDescent="0.35">
      <c r="A2854" s="2" t="s">
        <v>2885</v>
      </c>
      <c r="B2854" s="2" t="s">
        <v>13</v>
      </c>
      <c r="C2854" s="2" t="s">
        <v>20</v>
      </c>
      <c r="D2854" s="2">
        <v>2490.98</v>
      </c>
      <c r="E2854" s="2">
        <v>0.35</v>
      </c>
      <c r="F2854" s="2">
        <f t="shared" si="89"/>
        <v>871.84299999999996</v>
      </c>
      <c r="G2854" s="2">
        <v>8</v>
      </c>
      <c r="H2854" s="2" t="str">
        <f>TEXT(Table1[[#This Row],[order_date]],"mmmm")</f>
        <v>November</v>
      </c>
      <c r="I2854" s="3">
        <v>45603</v>
      </c>
      <c r="J2854" s="3">
        <v>45604</v>
      </c>
      <c r="K2854" s="3" t="str">
        <f>TEXT(Table1[[#This Row],[delivery_date]]-Table1[[#This Row],[order_date]],"D")</f>
        <v>1</v>
      </c>
      <c r="L2854" s="2" t="s">
        <v>21</v>
      </c>
      <c r="M2854" s="2" t="s">
        <v>27</v>
      </c>
      <c r="N2854" s="2">
        <v>157</v>
      </c>
      <c r="O2854" s="2" t="s">
        <v>48</v>
      </c>
      <c r="P2854" s="2">
        <f t="shared" si="88"/>
        <v>1619.1370000000002</v>
      </c>
    </row>
    <row r="2855" spans="1:16" ht="14.25" customHeight="1" x14ac:dyDescent="0.35">
      <c r="A2855" s="2" t="s">
        <v>2886</v>
      </c>
      <c r="B2855" s="2" t="s">
        <v>41</v>
      </c>
      <c r="C2855" s="2" t="s">
        <v>20</v>
      </c>
      <c r="D2855" s="2">
        <v>664.56</v>
      </c>
      <c r="E2855" s="2">
        <v>0.45</v>
      </c>
      <c r="F2855" s="2">
        <f t="shared" si="89"/>
        <v>299.05199999999996</v>
      </c>
      <c r="G2855" s="2">
        <v>5</v>
      </c>
      <c r="H2855" s="2" t="str">
        <f>TEXT(Table1[[#This Row],[order_date]],"mmmm")</f>
        <v>August</v>
      </c>
      <c r="I2855" s="3">
        <v>45532</v>
      </c>
      <c r="J2855" s="3">
        <v>45534</v>
      </c>
      <c r="K2855" s="3" t="str">
        <f>TEXT(Table1[[#This Row],[delivery_date]]-Table1[[#This Row],[order_date]],"D")</f>
        <v>2</v>
      </c>
      <c r="L2855" s="2" t="s">
        <v>15</v>
      </c>
      <c r="M2855" s="2" t="s">
        <v>27</v>
      </c>
      <c r="N2855" s="2">
        <v>104.43</v>
      </c>
      <c r="O2855" s="2" t="s">
        <v>28</v>
      </c>
      <c r="P2855" s="2">
        <f t="shared" si="88"/>
        <v>365.50799999999998</v>
      </c>
    </row>
    <row r="2856" spans="1:16" ht="14.25" customHeight="1" x14ac:dyDescent="0.35">
      <c r="A2856" s="2" t="s">
        <v>2887</v>
      </c>
      <c r="B2856" s="2" t="s">
        <v>41</v>
      </c>
      <c r="C2856" s="2" t="s">
        <v>36</v>
      </c>
      <c r="D2856" s="2">
        <v>2478.4</v>
      </c>
      <c r="E2856" s="2">
        <v>0.17</v>
      </c>
      <c r="F2856" s="2">
        <f t="shared" si="89"/>
        <v>421.32800000000003</v>
      </c>
      <c r="G2856" s="2">
        <v>1</v>
      </c>
      <c r="H2856" s="2" t="str">
        <f>TEXT(Table1[[#This Row],[order_date]],"mmmm")</f>
        <v>October</v>
      </c>
      <c r="I2856" s="3">
        <v>45214</v>
      </c>
      <c r="J2856" s="3">
        <v>45221</v>
      </c>
      <c r="K2856" s="3" t="str">
        <f>TEXT(Table1[[#This Row],[delivery_date]]-Table1[[#This Row],[order_date]],"D")</f>
        <v>7</v>
      </c>
      <c r="L2856" s="2" t="s">
        <v>15</v>
      </c>
      <c r="M2856" s="2" t="s">
        <v>22</v>
      </c>
      <c r="N2856" s="2">
        <v>210.06</v>
      </c>
      <c r="O2856" s="2" t="s">
        <v>23</v>
      </c>
      <c r="P2856" s="2">
        <f t="shared" si="88"/>
        <v>2057.0720000000001</v>
      </c>
    </row>
    <row r="2857" spans="1:16" ht="14.25" customHeight="1" x14ac:dyDescent="0.35">
      <c r="A2857" s="2" t="s">
        <v>2888</v>
      </c>
      <c r="B2857" s="2" t="s">
        <v>25</v>
      </c>
      <c r="C2857" s="2" t="s">
        <v>36</v>
      </c>
      <c r="D2857" s="2">
        <v>636.27</v>
      </c>
      <c r="E2857" s="2">
        <v>0.3</v>
      </c>
      <c r="F2857" s="2">
        <f t="shared" si="89"/>
        <v>190.881</v>
      </c>
      <c r="G2857" s="2">
        <v>6</v>
      </c>
      <c r="H2857" s="2" t="str">
        <f>TEXT(Table1[[#This Row],[order_date]],"mmmm")</f>
        <v>December</v>
      </c>
      <c r="I2857" s="3">
        <v>45632</v>
      </c>
      <c r="J2857" s="3">
        <v>45633</v>
      </c>
      <c r="K2857" s="3" t="str">
        <f>TEXT(Table1[[#This Row],[delivery_date]]-Table1[[#This Row],[order_date]],"D")</f>
        <v>1</v>
      </c>
      <c r="L2857" s="2" t="s">
        <v>15</v>
      </c>
      <c r="M2857" s="2" t="s">
        <v>22</v>
      </c>
      <c r="N2857" s="2">
        <v>156.52000000000001</v>
      </c>
      <c r="O2857" s="2" t="s">
        <v>39</v>
      </c>
      <c r="P2857" s="2">
        <f t="shared" si="88"/>
        <v>445.38900000000001</v>
      </c>
    </row>
    <row r="2858" spans="1:16" ht="14.25" customHeight="1" x14ac:dyDescent="0.35">
      <c r="A2858" s="2" t="s">
        <v>2889</v>
      </c>
      <c r="B2858" s="2" t="s">
        <v>41</v>
      </c>
      <c r="C2858" s="2" t="s">
        <v>33</v>
      </c>
      <c r="D2858" s="2">
        <v>4427.6099999999997</v>
      </c>
      <c r="E2858" s="2">
        <v>0.19</v>
      </c>
      <c r="F2858" s="2">
        <f t="shared" si="89"/>
        <v>841.24589999999989</v>
      </c>
      <c r="G2858" s="2">
        <v>3</v>
      </c>
      <c r="H2858" s="2" t="str">
        <f>TEXT(Table1[[#This Row],[order_date]],"mmmm")</f>
        <v>January</v>
      </c>
      <c r="I2858" s="3">
        <v>44955</v>
      </c>
      <c r="J2858" s="3">
        <v>44962</v>
      </c>
      <c r="K2858" s="3" t="str">
        <f>TEXT(Table1[[#This Row],[delivery_date]]-Table1[[#This Row],[order_date]],"D")</f>
        <v>7</v>
      </c>
      <c r="L2858" s="2" t="s">
        <v>21</v>
      </c>
      <c r="M2858" s="2" t="s">
        <v>27</v>
      </c>
      <c r="N2858" s="2">
        <v>780.9</v>
      </c>
      <c r="O2858" s="2" t="s">
        <v>39</v>
      </c>
      <c r="P2858" s="2">
        <f t="shared" si="88"/>
        <v>3586.3640999999998</v>
      </c>
    </row>
    <row r="2859" spans="1:16" ht="14.25" customHeight="1" x14ac:dyDescent="0.35">
      <c r="A2859" s="2" t="s">
        <v>2890</v>
      </c>
      <c r="B2859" s="2" t="s">
        <v>25</v>
      </c>
      <c r="C2859" s="2" t="s">
        <v>26</v>
      </c>
      <c r="D2859" s="2">
        <v>3569.94</v>
      </c>
      <c r="E2859" s="2">
        <v>0.1</v>
      </c>
      <c r="F2859" s="2">
        <f t="shared" si="89"/>
        <v>356.99400000000003</v>
      </c>
      <c r="G2859" s="2">
        <v>8</v>
      </c>
      <c r="H2859" s="2" t="str">
        <f>TEXT(Table1[[#This Row],[order_date]],"mmmm")</f>
        <v>April</v>
      </c>
      <c r="I2859" s="3">
        <v>45044</v>
      </c>
      <c r="J2859" s="3">
        <v>45051</v>
      </c>
      <c r="K2859" s="3" t="str">
        <f>TEXT(Table1[[#This Row],[delivery_date]]-Table1[[#This Row],[order_date]],"D")</f>
        <v>7</v>
      </c>
      <c r="L2859" s="2" t="s">
        <v>15</v>
      </c>
      <c r="M2859" s="2" t="s">
        <v>22</v>
      </c>
      <c r="N2859" s="2">
        <v>1041.02</v>
      </c>
      <c r="O2859" s="2" t="s">
        <v>28</v>
      </c>
      <c r="P2859" s="2">
        <f t="shared" si="88"/>
        <v>3212.9459999999999</v>
      </c>
    </row>
    <row r="2860" spans="1:16" ht="14.25" customHeight="1" x14ac:dyDescent="0.35">
      <c r="A2860" s="2" t="s">
        <v>2891</v>
      </c>
      <c r="B2860" s="2" t="s">
        <v>25</v>
      </c>
      <c r="C2860" s="2" t="s">
        <v>14</v>
      </c>
      <c r="D2860" s="2">
        <v>1281.57</v>
      </c>
      <c r="E2860" s="2">
        <v>0.16</v>
      </c>
      <c r="F2860" s="2">
        <f t="shared" si="89"/>
        <v>205.05119999999999</v>
      </c>
      <c r="G2860" s="2">
        <v>6</v>
      </c>
      <c r="H2860" s="2" t="str">
        <f>TEXT(Table1[[#This Row],[order_date]],"mmmm")</f>
        <v>May</v>
      </c>
      <c r="I2860" s="3">
        <v>45059</v>
      </c>
      <c r="J2860" s="3">
        <v>45061</v>
      </c>
      <c r="K2860" s="3" t="str">
        <f>TEXT(Table1[[#This Row],[delivery_date]]-Table1[[#This Row],[order_date]],"D")</f>
        <v>2</v>
      </c>
      <c r="L2860" s="2" t="s">
        <v>31</v>
      </c>
      <c r="M2860" s="2" t="s">
        <v>22</v>
      </c>
      <c r="N2860" s="2">
        <v>181.46</v>
      </c>
      <c r="O2860" s="2" t="s">
        <v>17</v>
      </c>
      <c r="P2860" s="2">
        <f t="shared" si="88"/>
        <v>1076.5187999999998</v>
      </c>
    </row>
    <row r="2861" spans="1:16" ht="14.25" customHeight="1" x14ac:dyDescent="0.35">
      <c r="A2861" s="2" t="s">
        <v>2892</v>
      </c>
      <c r="B2861" s="2" t="s">
        <v>13</v>
      </c>
      <c r="C2861" s="2" t="s">
        <v>36</v>
      </c>
      <c r="D2861" s="2">
        <v>4444.78</v>
      </c>
      <c r="E2861" s="2">
        <v>0.32</v>
      </c>
      <c r="F2861" s="2">
        <f t="shared" si="89"/>
        <v>1422.3296</v>
      </c>
      <c r="G2861" s="2">
        <v>2</v>
      </c>
      <c r="H2861" s="2" t="str">
        <f>TEXT(Table1[[#This Row],[order_date]],"mmmm")</f>
        <v>June</v>
      </c>
      <c r="I2861" s="3">
        <v>45084</v>
      </c>
      <c r="J2861" s="3">
        <v>45089</v>
      </c>
      <c r="K2861" s="3" t="str">
        <f>TEXT(Table1[[#This Row],[delivery_date]]-Table1[[#This Row],[order_date]],"D")</f>
        <v>5</v>
      </c>
      <c r="L2861" s="2" t="s">
        <v>21</v>
      </c>
      <c r="M2861" s="2" t="s">
        <v>22</v>
      </c>
      <c r="N2861" s="2">
        <v>517.12</v>
      </c>
      <c r="O2861" s="2" t="s">
        <v>17</v>
      </c>
      <c r="P2861" s="2">
        <f t="shared" si="88"/>
        <v>3022.4503999999997</v>
      </c>
    </row>
    <row r="2862" spans="1:16" ht="14.25" customHeight="1" x14ac:dyDescent="0.35">
      <c r="A2862" s="2" t="s">
        <v>2893</v>
      </c>
      <c r="B2862" s="2" t="s">
        <v>13</v>
      </c>
      <c r="C2862" s="2" t="s">
        <v>20</v>
      </c>
      <c r="D2862" s="2">
        <v>3225.72</v>
      </c>
      <c r="E2862" s="2">
        <v>0.36</v>
      </c>
      <c r="F2862" s="2">
        <f t="shared" si="89"/>
        <v>1161.2592</v>
      </c>
      <c r="G2862" s="2">
        <v>6</v>
      </c>
      <c r="H2862" s="2" t="str">
        <f>TEXT(Table1[[#This Row],[order_date]],"mmmm")</f>
        <v>September</v>
      </c>
      <c r="I2862" s="3">
        <v>45545</v>
      </c>
      <c r="J2862" s="3">
        <v>45551</v>
      </c>
      <c r="K2862" s="3" t="str">
        <f>TEXT(Table1[[#This Row],[delivery_date]]-Table1[[#This Row],[order_date]],"D")</f>
        <v>6</v>
      </c>
      <c r="L2862" s="2" t="s">
        <v>21</v>
      </c>
      <c r="M2862" s="2" t="s">
        <v>16</v>
      </c>
      <c r="N2862" s="2">
        <v>965.77</v>
      </c>
      <c r="O2862" s="2" t="s">
        <v>17</v>
      </c>
      <c r="P2862" s="2">
        <f t="shared" si="88"/>
        <v>2064.4607999999998</v>
      </c>
    </row>
    <row r="2863" spans="1:16" ht="14.25" customHeight="1" x14ac:dyDescent="0.35">
      <c r="A2863" s="2" t="s">
        <v>2894</v>
      </c>
      <c r="B2863" s="2" t="s">
        <v>19</v>
      </c>
      <c r="C2863" s="2" t="s">
        <v>33</v>
      </c>
      <c r="D2863" s="2">
        <v>4770.99</v>
      </c>
      <c r="E2863" s="2">
        <v>0.19</v>
      </c>
      <c r="F2863" s="2">
        <f t="shared" si="89"/>
        <v>906.48809999999992</v>
      </c>
      <c r="G2863" s="2">
        <v>3</v>
      </c>
      <c r="H2863" s="2" t="str">
        <f>TEXT(Table1[[#This Row],[order_date]],"mmmm")</f>
        <v>June</v>
      </c>
      <c r="I2863" s="3">
        <v>45099</v>
      </c>
      <c r="J2863" s="3">
        <v>45101</v>
      </c>
      <c r="K2863" s="3" t="str">
        <f>TEXT(Table1[[#This Row],[delivery_date]]-Table1[[#This Row],[order_date]],"D")</f>
        <v>2</v>
      </c>
      <c r="L2863" s="2" t="s">
        <v>21</v>
      </c>
      <c r="M2863" s="2" t="s">
        <v>27</v>
      </c>
      <c r="N2863" s="2">
        <v>624.07000000000005</v>
      </c>
      <c r="O2863" s="2" t="s">
        <v>23</v>
      </c>
      <c r="P2863" s="2">
        <f t="shared" si="88"/>
        <v>3864.5018999999998</v>
      </c>
    </row>
    <row r="2864" spans="1:16" ht="14.25" customHeight="1" x14ac:dyDescent="0.35">
      <c r="A2864" s="2" t="s">
        <v>2895</v>
      </c>
      <c r="B2864" s="2" t="s">
        <v>13</v>
      </c>
      <c r="C2864" s="2" t="s">
        <v>14</v>
      </c>
      <c r="D2864" s="2">
        <v>4904.3500000000004</v>
      </c>
      <c r="E2864" s="2">
        <v>0.08</v>
      </c>
      <c r="F2864" s="2">
        <f t="shared" si="89"/>
        <v>392.34800000000001</v>
      </c>
      <c r="G2864" s="2">
        <v>7</v>
      </c>
      <c r="H2864" s="2" t="str">
        <f>TEXT(Table1[[#This Row],[order_date]],"mmmm")</f>
        <v>October</v>
      </c>
      <c r="I2864" s="3">
        <v>45584</v>
      </c>
      <c r="J2864" s="3">
        <v>45591</v>
      </c>
      <c r="K2864" s="3" t="str">
        <f>TEXT(Table1[[#This Row],[delivery_date]]-Table1[[#This Row],[order_date]],"D")</f>
        <v>7</v>
      </c>
      <c r="L2864" s="2" t="s">
        <v>21</v>
      </c>
      <c r="M2864" s="2" t="s">
        <v>27</v>
      </c>
      <c r="N2864" s="2">
        <v>735.06</v>
      </c>
      <c r="O2864" s="2" t="s">
        <v>17</v>
      </c>
      <c r="P2864" s="2">
        <f t="shared" si="88"/>
        <v>4512.0020000000004</v>
      </c>
    </row>
    <row r="2865" spans="1:16" ht="14.25" customHeight="1" x14ac:dyDescent="0.35">
      <c r="A2865" s="2" t="s">
        <v>2896</v>
      </c>
      <c r="B2865" s="2" t="s">
        <v>13</v>
      </c>
      <c r="C2865" s="2" t="s">
        <v>20</v>
      </c>
      <c r="D2865" s="2">
        <v>116.08</v>
      </c>
      <c r="E2865" s="2">
        <v>7.0000000000000007E-2</v>
      </c>
      <c r="F2865" s="2">
        <f t="shared" si="89"/>
        <v>8.1256000000000004</v>
      </c>
      <c r="G2865" s="2">
        <v>1</v>
      </c>
      <c r="H2865" s="2" t="str">
        <f>TEXT(Table1[[#This Row],[order_date]],"mmmm")</f>
        <v>November</v>
      </c>
      <c r="I2865" s="3">
        <v>45260</v>
      </c>
      <c r="J2865" s="3">
        <v>45263</v>
      </c>
      <c r="K2865" s="3" t="str">
        <f>TEXT(Table1[[#This Row],[delivery_date]]-Table1[[#This Row],[order_date]],"D")</f>
        <v>3</v>
      </c>
      <c r="L2865" s="2" t="s">
        <v>31</v>
      </c>
      <c r="M2865" s="2" t="s">
        <v>27</v>
      </c>
      <c r="N2865" s="2">
        <v>6.09</v>
      </c>
      <c r="O2865" s="2" t="s">
        <v>17</v>
      </c>
      <c r="P2865" s="2">
        <f t="shared" si="88"/>
        <v>107.95439999999999</v>
      </c>
    </row>
    <row r="2866" spans="1:16" ht="14.25" customHeight="1" x14ac:dyDescent="0.35">
      <c r="A2866" s="2" t="s">
        <v>2897</v>
      </c>
      <c r="B2866" s="2" t="s">
        <v>41</v>
      </c>
      <c r="C2866" s="2" t="s">
        <v>20</v>
      </c>
      <c r="D2866" s="2">
        <v>689.05</v>
      </c>
      <c r="E2866" s="2">
        <v>0.41</v>
      </c>
      <c r="F2866" s="2">
        <f t="shared" si="89"/>
        <v>282.51049999999998</v>
      </c>
      <c r="G2866" s="2">
        <v>1</v>
      </c>
      <c r="H2866" s="2" t="str">
        <f>TEXT(Table1[[#This Row],[order_date]],"mmmm")</f>
        <v>February</v>
      </c>
      <c r="I2866" s="3">
        <v>45347</v>
      </c>
      <c r="J2866" s="3">
        <v>45353</v>
      </c>
      <c r="K2866" s="3" t="str">
        <f>TEXT(Table1[[#This Row],[delivery_date]]-Table1[[#This Row],[order_date]],"D")</f>
        <v>6</v>
      </c>
      <c r="L2866" s="2" t="s">
        <v>21</v>
      </c>
      <c r="M2866" s="2" t="s">
        <v>22</v>
      </c>
      <c r="N2866" s="2">
        <v>70.900000000000006</v>
      </c>
      <c r="O2866" s="2" t="s">
        <v>23</v>
      </c>
      <c r="P2866" s="2">
        <f t="shared" si="88"/>
        <v>406.53949999999998</v>
      </c>
    </row>
    <row r="2867" spans="1:16" ht="14.25" customHeight="1" x14ac:dyDescent="0.35">
      <c r="A2867" s="2" t="s">
        <v>2898</v>
      </c>
      <c r="B2867" s="2" t="s">
        <v>13</v>
      </c>
      <c r="C2867" s="2" t="s">
        <v>26</v>
      </c>
      <c r="D2867" s="2">
        <v>2779.92</v>
      </c>
      <c r="E2867" s="2">
        <v>0.33</v>
      </c>
      <c r="F2867" s="2">
        <f t="shared" si="89"/>
        <v>917.37360000000012</v>
      </c>
      <c r="G2867" s="2">
        <v>4</v>
      </c>
      <c r="H2867" s="2" t="str">
        <f>TEXT(Table1[[#This Row],[order_date]],"mmmm")</f>
        <v>September</v>
      </c>
      <c r="I2867" s="3">
        <v>45186</v>
      </c>
      <c r="J2867" s="3">
        <v>45193</v>
      </c>
      <c r="K2867" s="3" t="str">
        <f>TEXT(Table1[[#This Row],[delivery_date]]-Table1[[#This Row],[order_date]],"D")</f>
        <v>7</v>
      </c>
      <c r="L2867" s="2" t="s">
        <v>15</v>
      </c>
      <c r="M2867" s="2" t="s">
        <v>22</v>
      </c>
      <c r="N2867" s="2">
        <v>678.05</v>
      </c>
      <c r="O2867" s="2" t="s">
        <v>34</v>
      </c>
      <c r="P2867" s="2">
        <f t="shared" si="88"/>
        <v>1862.5463999999999</v>
      </c>
    </row>
    <row r="2868" spans="1:16" ht="14.25" customHeight="1" x14ac:dyDescent="0.35">
      <c r="A2868" s="2" t="s">
        <v>2899</v>
      </c>
      <c r="B2868" s="2" t="s">
        <v>19</v>
      </c>
      <c r="C2868" s="2" t="s">
        <v>26</v>
      </c>
      <c r="D2868" s="2">
        <v>4783.68</v>
      </c>
      <c r="E2868" s="2">
        <v>0.36</v>
      </c>
      <c r="F2868" s="2">
        <f t="shared" si="89"/>
        <v>1722.1248000000001</v>
      </c>
      <c r="G2868" s="2">
        <v>7</v>
      </c>
      <c r="H2868" s="2" t="str">
        <f>TEXT(Table1[[#This Row],[order_date]],"mmmm")</f>
        <v>July</v>
      </c>
      <c r="I2868" s="3">
        <v>45484</v>
      </c>
      <c r="J2868" s="3">
        <v>45486</v>
      </c>
      <c r="K2868" s="3" t="str">
        <f>TEXT(Table1[[#This Row],[delivery_date]]-Table1[[#This Row],[order_date]],"D")</f>
        <v>2</v>
      </c>
      <c r="L2868" s="2" t="s">
        <v>21</v>
      </c>
      <c r="M2868" s="2" t="s">
        <v>16</v>
      </c>
      <c r="N2868" s="2">
        <v>1083</v>
      </c>
      <c r="O2868" s="2" t="s">
        <v>48</v>
      </c>
      <c r="P2868" s="2">
        <f t="shared" si="88"/>
        <v>3061.5552000000002</v>
      </c>
    </row>
    <row r="2869" spans="1:16" ht="14.25" customHeight="1" x14ac:dyDescent="0.35">
      <c r="A2869" s="2" t="s">
        <v>2900</v>
      </c>
      <c r="B2869" s="2" t="s">
        <v>41</v>
      </c>
      <c r="C2869" s="2" t="s">
        <v>36</v>
      </c>
      <c r="D2869" s="2">
        <v>4971.74</v>
      </c>
      <c r="E2869" s="2">
        <v>0.24</v>
      </c>
      <c r="F2869" s="2">
        <f t="shared" si="89"/>
        <v>1193.2175999999999</v>
      </c>
      <c r="G2869" s="2">
        <v>4</v>
      </c>
      <c r="H2869" s="2" t="str">
        <f>TEXT(Table1[[#This Row],[order_date]],"mmmm")</f>
        <v>October</v>
      </c>
      <c r="I2869" s="3">
        <v>45590</v>
      </c>
      <c r="J2869" s="3">
        <v>45591</v>
      </c>
      <c r="K2869" s="3" t="str">
        <f>TEXT(Table1[[#This Row],[delivery_date]]-Table1[[#This Row],[order_date]],"D")</f>
        <v>1</v>
      </c>
      <c r="L2869" s="2" t="s">
        <v>21</v>
      </c>
      <c r="M2869" s="2" t="s">
        <v>27</v>
      </c>
      <c r="N2869" s="2">
        <v>746.97</v>
      </c>
      <c r="O2869" s="2" t="s">
        <v>28</v>
      </c>
      <c r="P2869" s="2">
        <f t="shared" si="88"/>
        <v>3778.5223999999998</v>
      </c>
    </row>
    <row r="2870" spans="1:16" ht="14.25" customHeight="1" x14ac:dyDescent="0.35">
      <c r="A2870" s="2" t="s">
        <v>2901</v>
      </c>
      <c r="B2870" s="2" t="s">
        <v>19</v>
      </c>
      <c r="C2870" s="2" t="s">
        <v>36</v>
      </c>
      <c r="D2870" s="2">
        <v>2880.3</v>
      </c>
      <c r="E2870" s="2">
        <v>0.23</v>
      </c>
      <c r="F2870" s="2">
        <f t="shared" si="89"/>
        <v>662.46900000000005</v>
      </c>
      <c r="G2870" s="2">
        <v>9</v>
      </c>
      <c r="H2870" s="2" t="str">
        <f>TEXT(Table1[[#This Row],[order_date]],"mmmm")</f>
        <v>May</v>
      </c>
      <c r="I2870" s="3">
        <v>45062</v>
      </c>
      <c r="J2870" s="3">
        <v>45069</v>
      </c>
      <c r="K2870" s="3" t="str">
        <f>TEXT(Table1[[#This Row],[delivery_date]]-Table1[[#This Row],[order_date]],"D")</f>
        <v>7</v>
      </c>
      <c r="L2870" s="2" t="s">
        <v>21</v>
      </c>
      <c r="M2870" s="2" t="s">
        <v>22</v>
      </c>
      <c r="N2870" s="2">
        <v>805.32</v>
      </c>
      <c r="O2870" s="2" t="s">
        <v>39</v>
      </c>
      <c r="P2870" s="2">
        <f t="shared" si="88"/>
        <v>2217.8310000000001</v>
      </c>
    </row>
    <row r="2871" spans="1:16" ht="14.25" customHeight="1" x14ac:dyDescent="0.35">
      <c r="A2871" s="2" t="s">
        <v>2902</v>
      </c>
      <c r="B2871" s="2" t="s">
        <v>13</v>
      </c>
      <c r="C2871" s="2" t="s">
        <v>20</v>
      </c>
      <c r="D2871" s="2">
        <v>951.63</v>
      </c>
      <c r="E2871" s="2">
        <v>0.11</v>
      </c>
      <c r="F2871" s="2">
        <f t="shared" si="89"/>
        <v>104.6793</v>
      </c>
      <c r="G2871" s="2">
        <v>8</v>
      </c>
      <c r="H2871" s="2" t="str">
        <f>TEXT(Table1[[#This Row],[order_date]],"mmmm")</f>
        <v>August</v>
      </c>
      <c r="I2871" s="3">
        <v>45142</v>
      </c>
      <c r="J2871" s="3">
        <v>45145</v>
      </c>
      <c r="K2871" s="3" t="str">
        <f>TEXT(Table1[[#This Row],[delivery_date]]-Table1[[#This Row],[order_date]],"D")</f>
        <v>3</v>
      </c>
      <c r="L2871" s="2" t="s">
        <v>21</v>
      </c>
      <c r="M2871" s="2" t="s">
        <v>22</v>
      </c>
      <c r="N2871" s="2">
        <v>176.84</v>
      </c>
      <c r="O2871" s="2" t="s">
        <v>39</v>
      </c>
      <c r="P2871" s="2">
        <f t="shared" si="88"/>
        <v>846.95069999999998</v>
      </c>
    </row>
    <row r="2872" spans="1:16" ht="14.25" customHeight="1" x14ac:dyDescent="0.35">
      <c r="A2872" s="2" t="s">
        <v>2903</v>
      </c>
      <c r="B2872" s="2" t="s">
        <v>19</v>
      </c>
      <c r="C2872" s="2" t="s">
        <v>20</v>
      </c>
      <c r="D2872" s="2">
        <v>898.95</v>
      </c>
      <c r="E2872" s="2">
        <v>0.08</v>
      </c>
      <c r="F2872" s="2">
        <f t="shared" si="89"/>
        <v>71.916000000000011</v>
      </c>
      <c r="G2872" s="2">
        <v>5</v>
      </c>
      <c r="H2872" s="2" t="str">
        <f>TEXT(Table1[[#This Row],[order_date]],"mmmm")</f>
        <v>April</v>
      </c>
      <c r="I2872" s="3">
        <v>45390</v>
      </c>
      <c r="J2872" s="3">
        <v>45396</v>
      </c>
      <c r="K2872" s="3" t="str">
        <f>TEXT(Table1[[#This Row],[delivery_date]]-Table1[[#This Row],[order_date]],"D")</f>
        <v>6</v>
      </c>
      <c r="L2872" s="2" t="s">
        <v>15</v>
      </c>
      <c r="M2872" s="2" t="s">
        <v>16</v>
      </c>
      <c r="N2872" s="2">
        <v>186.3</v>
      </c>
      <c r="O2872" s="2" t="s">
        <v>23</v>
      </c>
      <c r="P2872" s="2">
        <f t="shared" si="88"/>
        <v>827.03399999999999</v>
      </c>
    </row>
    <row r="2873" spans="1:16" ht="14.25" customHeight="1" x14ac:dyDescent="0.35">
      <c r="A2873" s="2" t="s">
        <v>2904</v>
      </c>
      <c r="B2873" s="2" t="s">
        <v>41</v>
      </c>
      <c r="C2873" s="2" t="s">
        <v>36</v>
      </c>
      <c r="D2873" s="2">
        <v>3842.9</v>
      </c>
      <c r="E2873" s="2">
        <v>0.08</v>
      </c>
      <c r="F2873" s="2">
        <f t="shared" si="89"/>
        <v>307.43200000000002</v>
      </c>
      <c r="G2873" s="2">
        <v>1</v>
      </c>
      <c r="H2873" s="2" t="str">
        <f>TEXT(Table1[[#This Row],[order_date]],"mmmm")</f>
        <v>October</v>
      </c>
      <c r="I2873" s="3">
        <v>45572</v>
      </c>
      <c r="J2873" s="3">
        <v>45574</v>
      </c>
      <c r="K2873" s="3" t="str">
        <f>TEXT(Table1[[#This Row],[delivery_date]]-Table1[[#This Row],[order_date]],"D")</f>
        <v>2</v>
      </c>
      <c r="L2873" s="2" t="s">
        <v>15</v>
      </c>
      <c r="M2873" s="2" t="s">
        <v>22</v>
      </c>
      <c r="N2873" s="2">
        <v>964.11</v>
      </c>
      <c r="O2873" s="2" t="s">
        <v>48</v>
      </c>
      <c r="P2873" s="2">
        <f t="shared" si="88"/>
        <v>3535.4679999999998</v>
      </c>
    </row>
    <row r="2874" spans="1:16" ht="14.25" customHeight="1" x14ac:dyDescent="0.35">
      <c r="A2874" s="2" t="s">
        <v>2905</v>
      </c>
      <c r="B2874" s="2" t="s">
        <v>25</v>
      </c>
      <c r="C2874" s="2" t="s">
        <v>36</v>
      </c>
      <c r="D2874" s="2">
        <v>3000.49</v>
      </c>
      <c r="E2874" s="2">
        <v>0.5</v>
      </c>
      <c r="F2874" s="2">
        <f t="shared" si="89"/>
        <v>1500.2449999999999</v>
      </c>
      <c r="G2874" s="2">
        <v>3</v>
      </c>
      <c r="H2874" s="2" t="str">
        <f>TEXT(Table1[[#This Row],[order_date]],"mmmm")</f>
        <v>August</v>
      </c>
      <c r="I2874" s="3">
        <v>45150</v>
      </c>
      <c r="J2874" s="3">
        <v>45157</v>
      </c>
      <c r="K2874" s="3" t="str">
        <f>TEXT(Table1[[#This Row],[delivery_date]]-Table1[[#This Row],[order_date]],"D")</f>
        <v>7</v>
      </c>
      <c r="L2874" s="2" t="s">
        <v>21</v>
      </c>
      <c r="M2874" s="2" t="s">
        <v>27</v>
      </c>
      <c r="N2874" s="2">
        <v>677.67</v>
      </c>
      <c r="O2874" s="2" t="s">
        <v>23</v>
      </c>
      <c r="P2874" s="2">
        <f t="shared" si="88"/>
        <v>1500.2449999999999</v>
      </c>
    </row>
    <row r="2875" spans="1:16" ht="14.25" customHeight="1" x14ac:dyDescent="0.35">
      <c r="A2875" s="2" t="s">
        <v>2906</v>
      </c>
      <c r="B2875" s="2" t="s">
        <v>19</v>
      </c>
      <c r="C2875" s="2" t="s">
        <v>20</v>
      </c>
      <c r="D2875" s="2">
        <v>2788.99</v>
      </c>
      <c r="E2875" s="2">
        <v>0.41</v>
      </c>
      <c r="F2875" s="2">
        <f t="shared" si="89"/>
        <v>1143.4858999999999</v>
      </c>
      <c r="G2875" s="2">
        <v>8</v>
      </c>
      <c r="H2875" s="2" t="str">
        <f>TEXT(Table1[[#This Row],[order_date]],"mmmm")</f>
        <v>May</v>
      </c>
      <c r="I2875" s="3">
        <v>45421</v>
      </c>
      <c r="J2875" s="3">
        <v>45422</v>
      </c>
      <c r="K2875" s="3" t="str">
        <f>TEXT(Table1[[#This Row],[delivery_date]]-Table1[[#This Row],[order_date]],"D")</f>
        <v>1</v>
      </c>
      <c r="L2875" s="2" t="s">
        <v>21</v>
      </c>
      <c r="M2875" s="2" t="s">
        <v>27</v>
      </c>
      <c r="N2875" s="2">
        <v>243.55</v>
      </c>
      <c r="O2875" s="2" t="s">
        <v>28</v>
      </c>
      <c r="P2875" s="2">
        <f t="shared" si="88"/>
        <v>1645.5040999999999</v>
      </c>
    </row>
    <row r="2876" spans="1:16" ht="14.25" customHeight="1" x14ac:dyDescent="0.35">
      <c r="A2876" s="2" t="s">
        <v>2907</v>
      </c>
      <c r="B2876" s="2" t="s">
        <v>19</v>
      </c>
      <c r="C2876" s="2" t="s">
        <v>14</v>
      </c>
      <c r="D2876" s="2">
        <v>2382.25</v>
      </c>
      <c r="E2876" s="2">
        <v>0.31</v>
      </c>
      <c r="F2876" s="2">
        <f t="shared" si="89"/>
        <v>738.49749999999995</v>
      </c>
      <c r="G2876" s="2">
        <v>7</v>
      </c>
      <c r="H2876" s="2" t="str">
        <f>TEXT(Table1[[#This Row],[order_date]],"mmmm")</f>
        <v>December</v>
      </c>
      <c r="I2876" s="3">
        <v>45639</v>
      </c>
      <c r="J2876" s="3">
        <v>45646</v>
      </c>
      <c r="K2876" s="3" t="str">
        <f>TEXT(Table1[[#This Row],[delivery_date]]-Table1[[#This Row],[order_date]],"D")</f>
        <v>7</v>
      </c>
      <c r="L2876" s="2" t="s">
        <v>15</v>
      </c>
      <c r="M2876" s="2" t="s">
        <v>27</v>
      </c>
      <c r="N2876" s="2">
        <v>403.88</v>
      </c>
      <c r="O2876" s="2" t="s">
        <v>34</v>
      </c>
      <c r="P2876" s="2">
        <f t="shared" si="88"/>
        <v>1643.7525000000001</v>
      </c>
    </row>
    <row r="2877" spans="1:16" ht="14.25" customHeight="1" x14ac:dyDescent="0.35">
      <c r="A2877" s="2" t="s">
        <v>2908</v>
      </c>
      <c r="B2877" s="2" t="s">
        <v>41</v>
      </c>
      <c r="C2877" s="2" t="s">
        <v>20</v>
      </c>
      <c r="D2877" s="2">
        <v>3653.16</v>
      </c>
      <c r="E2877" s="2">
        <v>0.11</v>
      </c>
      <c r="F2877" s="2">
        <f t="shared" si="89"/>
        <v>401.8476</v>
      </c>
      <c r="G2877" s="2">
        <v>8</v>
      </c>
      <c r="H2877" s="2" t="str">
        <f>TEXT(Table1[[#This Row],[order_date]],"mmmm")</f>
        <v>January</v>
      </c>
      <c r="I2877" s="3">
        <v>44944</v>
      </c>
      <c r="J2877" s="3">
        <v>44950</v>
      </c>
      <c r="K2877" s="3" t="str">
        <f>TEXT(Table1[[#This Row],[delivery_date]]-Table1[[#This Row],[order_date]],"D")</f>
        <v>6</v>
      </c>
      <c r="L2877" s="2" t="s">
        <v>21</v>
      </c>
      <c r="M2877" s="2" t="s">
        <v>27</v>
      </c>
      <c r="N2877" s="2">
        <v>733.83</v>
      </c>
      <c r="O2877" s="2" t="s">
        <v>39</v>
      </c>
      <c r="P2877" s="2">
        <f t="shared" si="88"/>
        <v>3251.3123999999998</v>
      </c>
    </row>
    <row r="2878" spans="1:16" ht="14.25" customHeight="1" x14ac:dyDescent="0.35">
      <c r="A2878" s="2" t="s">
        <v>2909</v>
      </c>
      <c r="B2878" s="2" t="s">
        <v>41</v>
      </c>
      <c r="C2878" s="2" t="s">
        <v>14</v>
      </c>
      <c r="D2878" s="2">
        <v>4304.47</v>
      </c>
      <c r="E2878" s="2">
        <v>0.17</v>
      </c>
      <c r="F2878" s="2">
        <f t="shared" si="89"/>
        <v>731.75990000000013</v>
      </c>
      <c r="G2878" s="2">
        <v>1</v>
      </c>
      <c r="H2878" s="2" t="str">
        <f>TEXT(Table1[[#This Row],[order_date]],"mmmm")</f>
        <v>July</v>
      </c>
      <c r="I2878" s="3">
        <v>45130</v>
      </c>
      <c r="J2878" s="3">
        <v>45131</v>
      </c>
      <c r="K2878" s="3" t="str">
        <f>TEXT(Table1[[#This Row],[delivery_date]]-Table1[[#This Row],[order_date]],"D")</f>
        <v>1</v>
      </c>
      <c r="L2878" s="2" t="s">
        <v>15</v>
      </c>
      <c r="M2878" s="2" t="s">
        <v>16</v>
      </c>
      <c r="N2878" s="2">
        <v>270.02999999999997</v>
      </c>
      <c r="O2878" s="2" t="s">
        <v>39</v>
      </c>
      <c r="P2878" s="2">
        <f t="shared" si="88"/>
        <v>3572.7101000000002</v>
      </c>
    </row>
    <row r="2879" spans="1:16" ht="14.25" customHeight="1" x14ac:dyDescent="0.35">
      <c r="A2879" s="2" t="s">
        <v>2910</v>
      </c>
      <c r="B2879" s="2" t="s">
        <v>19</v>
      </c>
      <c r="C2879" s="2" t="s">
        <v>14</v>
      </c>
      <c r="D2879" s="2">
        <v>1584.49</v>
      </c>
      <c r="E2879" s="2">
        <v>0.18</v>
      </c>
      <c r="F2879" s="2">
        <f t="shared" si="89"/>
        <v>285.20819999999998</v>
      </c>
      <c r="G2879" s="2">
        <v>2</v>
      </c>
      <c r="H2879" s="2" t="str">
        <f>TEXT(Table1[[#This Row],[order_date]],"mmmm")</f>
        <v>May</v>
      </c>
      <c r="I2879" s="3">
        <v>45060</v>
      </c>
      <c r="J2879" s="3">
        <v>45065</v>
      </c>
      <c r="K2879" s="3" t="str">
        <f>TEXT(Table1[[#This Row],[delivery_date]]-Table1[[#This Row],[order_date]],"D")</f>
        <v>5</v>
      </c>
      <c r="L2879" s="2" t="s">
        <v>31</v>
      </c>
      <c r="M2879" s="2" t="s">
        <v>22</v>
      </c>
      <c r="N2879" s="2">
        <v>176.47</v>
      </c>
      <c r="O2879" s="2" t="s">
        <v>34</v>
      </c>
      <c r="P2879" s="2">
        <f t="shared" si="88"/>
        <v>1299.2818</v>
      </c>
    </row>
    <row r="2880" spans="1:16" ht="14.25" customHeight="1" x14ac:dyDescent="0.35">
      <c r="A2880" s="2" t="s">
        <v>2911</v>
      </c>
      <c r="B2880" s="2" t="s">
        <v>13</v>
      </c>
      <c r="C2880" s="2" t="s">
        <v>20</v>
      </c>
      <c r="D2880" s="2">
        <v>1182.5</v>
      </c>
      <c r="E2880" s="2">
        <v>0.24</v>
      </c>
      <c r="F2880" s="2">
        <f t="shared" si="89"/>
        <v>283.8</v>
      </c>
      <c r="G2880" s="2">
        <v>7</v>
      </c>
      <c r="H2880" s="2" t="str">
        <f>TEXT(Table1[[#This Row],[order_date]],"mmmm")</f>
        <v>December</v>
      </c>
      <c r="I2880" s="3">
        <v>45273</v>
      </c>
      <c r="J2880" s="3">
        <v>45274</v>
      </c>
      <c r="K2880" s="3" t="str">
        <f>TEXT(Table1[[#This Row],[delivery_date]]-Table1[[#This Row],[order_date]],"D")</f>
        <v>1</v>
      </c>
      <c r="L2880" s="2" t="s">
        <v>31</v>
      </c>
      <c r="M2880" s="2" t="s">
        <v>16</v>
      </c>
      <c r="N2880" s="2">
        <v>290.70999999999998</v>
      </c>
      <c r="O2880" s="2" t="s">
        <v>48</v>
      </c>
      <c r="P2880" s="2">
        <f t="shared" si="88"/>
        <v>898.7</v>
      </c>
    </row>
    <row r="2881" spans="1:16" ht="14.25" customHeight="1" x14ac:dyDescent="0.35">
      <c r="A2881" s="2" t="s">
        <v>2912</v>
      </c>
      <c r="B2881" s="2" t="s">
        <v>19</v>
      </c>
      <c r="C2881" s="2" t="s">
        <v>33</v>
      </c>
      <c r="D2881" s="2">
        <v>3383.98</v>
      </c>
      <c r="E2881" s="2">
        <v>0.21</v>
      </c>
      <c r="F2881" s="2">
        <f t="shared" si="89"/>
        <v>710.63580000000002</v>
      </c>
      <c r="G2881" s="2">
        <v>5</v>
      </c>
      <c r="H2881" s="2" t="str">
        <f>TEXT(Table1[[#This Row],[order_date]],"mmmm")</f>
        <v>April</v>
      </c>
      <c r="I2881" s="3">
        <v>45034</v>
      </c>
      <c r="J2881" s="3">
        <v>45040</v>
      </c>
      <c r="K2881" s="3" t="str">
        <f>TEXT(Table1[[#This Row],[delivery_date]]-Table1[[#This Row],[order_date]],"D")</f>
        <v>6</v>
      </c>
      <c r="L2881" s="2" t="s">
        <v>21</v>
      </c>
      <c r="M2881" s="2" t="s">
        <v>16</v>
      </c>
      <c r="N2881" s="2">
        <v>977.22</v>
      </c>
      <c r="O2881" s="2" t="s">
        <v>39</v>
      </c>
      <c r="P2881" s="2">
        <f t="shared" si="88"/>
        <v>2673.3442</v>
      </c>
    </row>
    <row r="2882" spans="1:16" ht="14.25" customHeight="1" x14ac:dyDescent="0.35">
      <c r="A2882" s="2" t="s">
        <v>2913</v>
      </c>
      <c r="B2882" s="2" t="s">
        <v>41</v>
      </c>
      <c r="C2882" s="2" t="s">
        <v>36</v>
      </c>
      <c r="D2882" s="2">
        <v>4582.1899999999996</v>
      </c>
      <c r="E2882" s="2">
        <v>0.47</v>
      </c>
      <c r="F2882" s="2">
        <f t="shared" si="89"/>
        <v>2153.6292999999996</v>
      </c>
      <c r="G2882" s="2">
        <v>5</v>
      </c>
      <c r="H2882" s="2" t="str">
        <f>TEXT(Table1[[#This Row],[order_date]],"mmmm")</f>
        <v>February</v>
      </c>
      <c r="I2882" s="3">
        <v>45349</v>
      </c>
      <c r="J2882" s="3">
        <v>45356</v>
      </c>
      <c r="K2882" s="3" t="str">
        <f>TEXT(Table1[[#This Row],[delivery_date]]-Table1[[#This Row],[order_date]],"D")</f>
        <v>7</v>
      </c>
      <c r="L2882" s="2" t="s">
        <v>31</v>
      </c>
      <c r="M2882" s="2" t="s">
        <v>27</v>
      </c>
      <c r="N2882" s="2">
        <v>1352.14</v>
      </c>
      <c r="O2882" s="2" t="s">
        <v>28</v>
      </c>
      <c r="P2882" s="2">
        <f t="shared" ref="P2882:P2945" si="90">D2882-F2882</f>
        <v>2428.5607</v>
      </c>
    </row>
    <row r="2883" spans="1:16" ht="14.25" customHeight="1" x14ac:dyDescent="0.35">
      <c r="A2883" s="2" t="s">
        <v>2914</v>
      </c>
      <c r="B2883" s="2" t="s">
        <v>25</v>
      </c>
      <c r="C2883" s="2" t="s">
        <v>26</v>
      </c>
      <c r="D2883" s="2">
        <v>1805.97</v>
      </c>
      <c r="E2883" s="2">
        <v>0.36</v>
      </c>
      <c r="F2883" s="2">
        <f t="shared" ref="F2883:F2946" si="91">D2883*E2883</f>
        <v>650.14919999999995</v>
      </c>
      <c r="G2883" s="2">
        <v>9</v>
      </c>
      <c r="H2883" s="2" t="str">
        <f>TEXT(Table1[[#This Row],[order_date]],"mmmm")</f>
        <v>May</v>
      </c>
      <c r="I2883" s="3">
        <v>45439</v>
      </c>
      <c r="J2883" s="3">
        <v>45442</v>
      </c>
      <c r="K2883" s="3" t="str">
        <f>TEXT(Table1[[#This Row],[delivery_date]]-Table1[[#This Row],[order_date]],"D")</f>
        <v>3</v>
      </c>
      <c r="L2883" s="2" t="s">
        <v>31</v>
      </c>
      <c r="M2883" s="2" t="s">
        <v>27</v>
      </c>
      <c r="N2883" s="2">
        <v>414.51</v>
      </c>
      <c r="O2883" s="2" t="s">
        <v>28</v>
      </c>
      <c r="P2883" s="2">
        <f t="shared" si="90"/>
        <v>1155.8208</v>
      </c>
    </row>
    <row r="2884" spans="1:16" ht="14.25" customHeight="1" x14ac:dyDescent="0.35">
      <c r="A2884" s="2" t="s">
        <v>2915</v>
      </c>
      <c r="B2884" s="2" t="s">
        <v>25</v>
      </c>
      <c r="C2884" s="2" t="s">
        <v>20</v>
      </c>
      <c r="D2884" s="2">
        <v>1435</v>
      </c>
      <c r="E2884" s="2">
        <v>0.04</v>
      </c>
      <c r="F2884" s="2">
        <f t="shared" si="91"/>
        <v>57.4</v>
      </c>
      <c r="G2884" s="2">
        <v>1</v>
      </c>
      <c r="H2884" s="2" t="str">
        <f>TEXT(Table1[[#This Row],[order_date]],"mmmm")</f>
        <v>January</v>
      </c>
      <c r="I2884" s="3">
        <v>44941</v>
      </c>
      <c r="J2884" s="3">
        <v>44945</v>
      </c>
      <c r="K2884" s="3" t="str">
        <f>TEXT(Table1[[#This Row],[delivery_date]]-Table1[[#This Row],[order_date]],"D")</f>
        <v>4</v>
      </c>
      <c r="L2884" s="2" t="s">
        <v>15</v>
      </c>
      <c r="M2884" s="2" t="s">
        <v>22</v>
      </c>
      <c r="N2884" s="2">
        <v>323.72000000000003</v>
      </c>
      <c r="O2884" s="2" t="s">
        <v>39</v>
      </c>
      <c r="P2884" s="2">
        <f t="shared" si="90"/>
        <v>1377.6</v>
      </c>
    </row>
    <row r="2885" spans="1:16" ht="14.25" customHeight="1" x14ac:dyDescent="0.35">
      <c r="A2885" s="2" t="s">
        <v>2916</v>
      </c>
      <c r="B2885" s="2" t="s">
        <v>13</v>
      </c>
      <c r="C2885" s="2" t="s">
        <v>14</v>
      </c>
      <c r="D2885" s="2">
        <v>1207.96</v>
      </c>
      <c r="E2885" s="2">
        <v>0.18</v>
      </c>
      <c r="F2885" s="2">
        <f t="shared" si="91"/>
        <v>217.43279999999999</v>
      </c>
      <c r="G2885" s="2">
        <v>5</v>
      </c>
      <c r="H2885" s="2" t="str">
        <f>TEXT(Table1[[#This Row],[order_date]],"mmmm")</f>
        <v>October</v>
      </c>
      <c r="I2885" s="3">
        <v>45580</v>
      </c>
      <c r="J2885" s="3">
        <v>45581</v>
      </c>
      <c r="K2885" s="3" t="str">
        <f>TEXT(Table1[[#This Row],[delivery_date]]-Table1[[#This Row],[order_date]],"D")</f>
        <v>1</v>
      </c>
      <c r="L2885" s="2" t="s">
        <v>15</v>
      </c>
      <c r="M2885" s="2" t="s">
        <v>27</v>
      </c>
      <c r="N2885" s="2">
        <v>273.67</v>
      </c>
      <c r="O2885" s="2" t="s">
        <v>17</v>
      </c>
      <c r="P2885" s="2">
        <f t="shared" si="90"/>
        <v>990.52719999999999</v>
      </c>
    </row>
    <row r="2886" spans="1:16" ht="14.25" customHeight="1" x14ac:dyDescent="0.35">
      <c r="A2886" s="2" t="s">
        <v>2917</v>
      </c>
      <c r="B2886" s="2" t="s">
        <v>19</v>
      </c>
      <c r="C2886" s="2" t="s">
        <v>20</v>
      </c>
      <c r="D2886" s="2">
        <v>1347.01</v>
      </c>
      <c r="E2886" s="2">
        <v>7.0000000000000007E-2</v>
      </c>
      <c r="F2886" s="2">
        <f t="shared" si="91"/>
        <v>94.290700000000015</v>
      </c>
      <c r="G2886" s="2">
        <v>7</v>
      </c>
      <c r="H2886" s="2" t="str">
        <f>TEXT(Table1[[#This Row],[order_date]],"mmmm")</f>
        <v>May</v>
      </c>
      <c r="I2886" s="3">
        <v>45431</v>
      </c>
      <c r="J2886" s="3">
        <v>45434</v>
      </c>
      <c r="K2886" s="3" t="str">
        <f>TEXT(Table1[[#This Row],[delivery_date]]-Table1[[#This Row],[order_date]],"D")</f>
        <v>3</v>
      </c>
      <c r="L2886" s="2" t="s">
        <v>31</v>
      </c>
      <c r="M2886" s="2" t="s">
        <v>16</v>
      </c>
      <c r="N2886" s="2">
        <v>167.12</v>
      </c>
      <c r="O2886" s="2" t="s">
        <v>34</v>
      </c>
      <c r="P2886" s="2">
        <f t="shared" si="90"/>
        <v>1252.7193</v>
      </c>
    </row>
    <row r="2887" spans="1:16" ht="14.25" customHeight="1" x14ac:dyDescent="0.35">
      <c r="A2887" s="2" t="s">
        <v>2918</v>
      </c>
      <c r="B2887" s="2" t="s">
        <v>25</v>
      </c>
      <c r="C2887" s="2" t="s">
        <v>36</v>
      </c>
      <c r="D2887" s="2">
        <v>761.17</v>
      </c>
      <c r="E2887" s="2">
        <v>0.14000000000000001</v>
      </c>
      <c r="F2887" s="2">
        <f t="shared" si="91"/>
        <v>106.5638</v>
      </c>
      <c r="G2887" s="2">
        <v>5</v>
      </c>
      <c r="H2887" s="2" t="str">
        <f>TEXT(Table1[[#This Row],[order_date]],"mmmm")</f>
        <v>August</v>
      </c>
      <c r="I2887" s="3">
        <v>45515</v>
      </c>
      <c r="J2887" s="3">
        <v>45521</v>
      </c>
      <c r="K2887" s="3" t="str">
        <f>TEXT(Table1[[#This Row],[delivery_date]]-Table1[[#This Row],[order_date]],"D")</f>
        <v>6</v>
      </c>
      <c r="L2887" s="2" t="s">
        <v>21</v>
      </c>
      <c r="M2887" s="2" t="s">
        <v>16</v>
      </c>
      <c r="N2887" s="2">
        <v>116.27</v>
      </c>
      <c r="O2887" s="2" t="s">
        <v>28</v>
      </c>
      <c r="P2887" s="2">
        <f t="shared" si="90"/>
        <v>654.60619999999994</v>
      </c>
    </row>
    <row r="2888" spans="1:16" ht="14.25" customHeight="1" x14ac:dyDescent="0.35">
      <c r="A2888" s="2" t="s">
        <v>2919</v>
      </c>
      <c r="B2888" s="2" t="s">
        <v>19</v>
      </c>
      <c r="C2888" s="2" t="s">
        <v>14</v>
      </c>
      <c r="D2888" s="2">
        <v>3024.21</v>
      </c>
      <c r="E2888" s="2">
        <v>0.48</v>
      </c>
      <c r="F2888" s="2">
        <f t="shared" si="91"/>
        <v>1451.6207999999999</v>
      </c>
      <c r="G2888" s="2">
        <v>7</v>
      </c>
      <c r="H2888" s="2" t="str">
        <f>TEXT(Table1[[#This Row],[order_date]],"mmmm")</f>
        <v>May</v>
      </c>
      <c r="I2888" s="3">
        <v>45430</v>
      </c>
      <c r="J2888" s="3">
        <v>45437</v>
      </c>
      <c r="K2888" s="3" t="str">
        <f>TEXT(Table1[[#This Row],[delivery_date]]-Table1[[#This Row],[order_date]],"D")</f>
        <v>7</v>
      </c>
      <c r="L2888" s="2" t="s">
        <v>21</v>
      </c>
      <c r="M2888" s="2" t="s">
        <v>16</v>
      </c>
      <c r="N2888" s="2">
        <v>286.79000000000002</v>
      </c>
      <c r="O2888" s="2" t="s">
        <v>34</v>
      </c>
      <c r="P2888" s="2">
        <f t="shared" si="90"/>
        <v>1572.5892000000001</v>
      </c>
    </row>
    <row r="2889" spans="1:16" ht="14.25" customHeight="1" x14ac:dyDescent="0.35">
      <c r="A2889" s="2" t="s">
        <v>2920</v>
      </c>
      <c r="B2889" s="2" t="s">
        <v>41</v>
      </c>
      <c r="C2889" s="2" t="s">
        <v>26</v>
      </c>
      <c r="D2889" s="2">
        <v>1476.05</v>
      </c>
      <c r="E2889" s="2">
        <v>0.35</v>
      </c>
      <c r="F2889" s="2">
        <f t="shared" si="91"/>
        <v>516.61749999999995</v>
      </c>
      <c r="G2889" s="2">
        <v>1</v>
      </c>
      <c r="H2889" s="2" t="str">
        <f>TEXT(Table1[[#This Row],[order_date]],"mmmm")</f>
        <v>June</v>
      </c>
      <c r="I2889" s="3">
        <v>45100</v>
      </c>
      <c r="J2889" s="3">
        <v>45104</v>
      </c>
      <c r="K2889" s="3" t="str">
        <f>TEXT(Table1[[#This Row],[delivery_date]]-Table1[[#This Row],[order_date]],"D")</f>
        <v>4</v>
      </c>
      <c r="L2889" s="2" t="s">
        <v>21</v>
      </c>
      <c r="M2889" s="2" t="s">
        <v>22</v>
      </c>
      <c r="N2889" s="2">
        <v>247.31</v>
      </c>
      <c r="O2889" s="2" t="s">
        <v>48</v>
      </c>
      <c r="P2889" s="2">
        <f t="shared" si="90"/>
        <v>959.4325</v>
      </c>
    </row>
    <row r="2890" spans="1:16" ht="14.25" customHeight="1" x14ac:dyDescent="0.35">
      <c r="A2890" s="2" t="s">
        <v>2921</v>
      </c>
      <c r="B2890" s="2" t="s">
        <v>25</v>
      </c>
      <c r="C2890" s="2" t="s">
        <v>26</v>
      </c>
      <c r="D2890" s="2">
        <v>3113.23</v>
      </c>
      <c r="E2890" s="2">
        <v>0</v>
      </c>
      <c r="F2890" s="2">
        <f t="shared" si="91"/>
        <v>0</v>
      </c>
      <c r="G2890" s="2">
        <v>5</v>
      </c>
      <c r="H2890" s="2" t="str">
        <f>TEXT(Table1[[#This Row],[order_date]],"mmmm")</f>
        <v>April</v>
      </c>
      <c r="I2890" s="3">
        <v>45037</v>
      </c>
      <c r="J2890" s="3">
        <v>45039</v>
      </c>
      <c r="K2890" s="3" t="str">
        <f>TEXT(Table1[[#This Row],[delivery_date]]-Table1[[#This Row],[order_date]],"D")</f>
        <v>2</v>
      </c>
      <c r="L2890" s="2" t="s">
        <v>31</v>
      </c>
      <c r="M2890" s="2" t="s">
        <v>16</v>
      </c>
      <c r="N2890" s="2">
        <v>187.28</v>
      </c>
      <c r="O2890" s="2" t="s">
        <v>39</v>
      </c>
      <c r="P2890" s="2">
        <f t="shared" si="90"/>
        <v>3113.23</v>
      </c>
    </row>
    <row r="2891" spans="1:16" ht="14.25" customHeight="1" x14ac:dyDescent="0.35">
      <c r="A2891" s="2" t="s">
        <v>2922</v>
      </c>
      <c r="B2891" s="2" t="s">
        <v>13</v>
      </c>
      <c r="C2891" s="2" t="s">
        <v>26</v>
      </c>
      <c r="D2891" s="2">
        <v>506.86</v>
      </c>
      <c r="E2891" s="2">
        <v>0.16</v>
      </c>
      <c r="F2891" s="2">
        <f t="shared" si="91"/>
        <v>81.0976</v>
      </c>
      <c r="G2891" s="2">
        <v>6</v>
      </c>
      <c r="H2891" s="2" t="str">
        <f>TEXT(Table1[[#This Row],[order_date]],"mmmm")</f>
        <v>April</v>
      </c>
      <c r="I2891" s="3">
        <v>45043</v>
      </c>
      <c r="J2891" s="3">
        <v>45044</v>
      </c>
      <c r="K2891" s="3" t="str">
        <f>TEXT(Table1[[#This Row],[delivery_date]]-Table1[[#This Row],[order_date]],"D")</f>
        <v>1</v>
      </c>
      <c r="L2891" s="2" t="s">
        <v>31</v>
      </c>
      <c r="M2891" s="2" t="s">
        <v>22</v>
      </c>
      <c r="N2891" s="2">
        <v>130.38</v>
      </c>
      <c r="O2891" s="2" t="s">
        <v>39</v>
      </c>
      <c r="P2891" s="2">
        <f t="shared" si="90"/>
        <v>425.76240000000001</v>
      </c>
    </row>
    <row r="2892" spans="1:16" ht="14.25" customHeight="1" x14ac:dyDescent="0.35">
      <c r="A2892" s="2" t="s">
        <v>2923</v>
      </c>
      <c r="B2892" s="2" t="s">
        <v>41</v>
      </c>
      <c r="C2892" s="2" t="s">
        <v>33</v>
      </c>
      <c r="D2892" s="2">
        <v>665.74</v>
      </c>
      <c r="E2892" s="2">
        <v>0.22</v>
      </c>
      <c r="F2892" s="2">
        <f t="shared" si="91"/>
        <v>146.46280000000002</v>
      </c>
      <c r="G2892" s="2">
        <v>6</v>
      </c>
      <c r="H2892" s="2" t="str">
        <f>TEXT(Table1[[#This Row],[order_date]],"mmmm")</f>
        <v>February</v>
      </c>
      <c r="I2892" s="3">
        <v>44967</v>
      </c>
      <c r="J2892" s="3">
        <v>44972</v>
      </c>
      <c r="K2892" s="3" t="str">
        <f>TEXT(Table1[[#This Row],[delivery_date]]-Table1[[#This Row],[order_date]],"D")</f>
        <v>5</v>
      </c>
      <c r="L2892" s="2" t="s">
        <v>21</v>
      </c>
      <c r="M2892" s="2" t="s">
        <v>27</v>
      </c>
      <c r="N2892" s="2">
        <v>190.98</v>
      </c>
      <c r="O2892" s="2" t="s">
        <v>17</v>
      </c>
      <c r="P2892" s="2">
        <f t="shared" si="90"/>
        <v>519.27719999999999</v>
      </c>
    </row>
    <row r="2893" spans="1:16" ht="14.25" customHeight="1" x14ac:dyDescent="0.35">
      <c r="A2893" s="2" t="s">
        <v>2924</v>
      </c>
      <c r="B2893" s="2" t="s">
        <v>13</v>
      </c>
      <c r="C2893" s="2" t="s">
        <v>14</v>
      </c>
      <c r="D2893" s="2">
        <v>2727.1</v>
      </c>
      <c r="E2893" s="2">
        <v>0.3</v>
      </c>
      <c r="F2893" s="2">
        <f t="shared" si="91"/>
        <v>818.13</v>
      </c>
      <c r="G2893" s="2">
        <v>4</v>
      </c>
      <c r="H2893" s="2" t="str">
        <f>TEXT(Table1[[#This Row],[order_date]],"mmmm")</f>
        <v>January</v>
      </c>
      <c r="I2893" s="3">
        <v>44932</v>
      </c>
      <c r="J2893" s="3">
        <v>44934</v>
      </c>
      <c r="K2893" s="3" t="str">
        <f>TEXT(Table1[[#This Row],[delivery_date]]-Table1[[#This Row],[order_date]],"D")</f>
        <v>2</v>
      </c>
      <c r="L2893" s="2" t="s">
        <v>31</v>
      </c>
      <c r="M2893" s="2" t="s">
        <v>22</v>
      </c>
      <c r="N2893" s="2">
        <v>230.54</v>
      </c>
      <c r="O2893" s="2" t="s">
        <v>23</v>
      </c>
      <c r="P2893" s="2">
        <f t="shared" si="90"/>
        <v>1908.9699999999998</v>
      </c>
    </row>
    <row r="2894" spans="1:16" ht="14.25" customHeight="1" x14ac:dyDescent="0.35">
      <c r="A2894" s="2" t="s">
        <v>2925</v>
      </c>
      <c r="B2894" s="2" t="s">
        <v>41</v>
      </c>
      <c r="C2894" s="2" t="s">
        <v>14</v>
      </c>
      <c r="D2894" s="2">
        <v>2606.5</v>
      </c>
      <c r="E2894" s="2">
        <v>0.25</v>
      </c>
      <c r="F2894" s="2">
        <f t="shared" si="91"/>
        <v>651.625</v>
      </c>
      <c r="G2894" s="2">
        <v>5</v>
      </c>
      <c r="H2894" s="2" t="str">
        <f>TEXT(Table1[[#This Row],[order_date]],"mmmm")</f>
        <v>October</v>
      </c>
      <c r="I2894" s="3">
        <v>45202</v>
      </c>
      <c r="J2894" s="3">
        <v>45207</v>
      </c>
      <c r="K2894" s="3" t="str">
        <f>TEXT(Table1[[#This Row],[delivery_date]]-Table1[[#This Row],[order_date]],"D")</f>
        <v>5</v>
      </c>
      <c r="L2894" s="2" t="s">
        <v>21</v>
      </c>
      <c r="M2894" s="2" t="s">
        <v>27</v>
      </c>
      <c r="N2894" s="2">
        <v>446.26</v>
      </c>
      <c r="O2894" s="2" t="s">
        <v>39</v>
      </c>
      <c r="P2894" s="2">
        <f t="shared" si="90"/>
        <v>1954.875</v>
      </c>
    </row>
    <row r="2895" spans="1:16" ht="14.25" customHeight="1" x14ac:dyDescent="0.35">
      <c r="A2895" s="2" t="s">
        <v>2926</v>
      </c>
      <c r="B2895" s="2" t="s">
        <v>25</v>
      </c>
      <c r="C2895" s="2" t="s">
        <v>33</v>
      </c>
      <c r="D2895" s="2">
        <v>1430.4</v>
      </c>
      <c r="E2895" s="2">
        <v>0.03</v>
      </c>
      <c r="F2895" s="2">
        <f t="shared" si="91"/>
        <v>42.911999999999999</v>
      </c>
      <c r="G2895" s="2">
        <v>8</v>
      </c>
      <c r="H2895" s="2" t="str">
        <f>TEXT(Table1[[#This Row],[order_date]],"mmmm")</f>
        <v>March</v>
      </c>
      <c r="I2895" s="3">
        <v>44994</v>
      </c>
      <c r="J2895" s="3">
        <v>45001</v>
      </c>
      <c r="K2895" s="3" t="str">
        <f>TEXT(Table1[[#This Row],[delivery_date]]-Table1[[#This Row],[order_date]],"D")</f>
        <v>7</v>
      </c>
      <c r="L2895" s="2" t="s">
        <v>15</v>
      </c>
      <c r="M2895" s="2" t="s">
        <v>27</v>
      </c>
      <c r="N2895" s="2">
        <v>228.69</v>
      </c>
      <c r="O2895" s="2" t="s">
        <v>17</v>
      </c>
      <c r="P2895" s="2">
        <f t="shared" si="90"/>
        <v>1387.4880000000001</v>
      </c>
    </row>
    <row r="2896" spans="1:16" ht="14.25" customHeight="1" x14ac:dyDescent="0.35">
      <c r="A2896" s="2" t="s">
        <v>2927</v>
      </c>
      <c r="B2896" s="2" t="s">
        <v>13</v>
      </c>
      <c r="C2896" s="2" t="s">
        <v>14</v>
      </c>
      <c r="D2896" s="2">
        <v>4152.9399999999996</v>
      </c>
      <c r="E2896" s="2">
        <v>0.26</v>
      </c>
      <c r="F2896" s="2">
        <f t="shared" si="91"/>
        <v>1079.7644</v>
      </c>
      <c r="G2896" s="2">
        <v>6</v>
      </c>
      <c r="H2896" s="2" t="str">
        <f>TEXT(Table1[[#This Row],[order_date]],"mmmm")</f>
        <v>May</v>
      </c>
      <c r="I2896" s="3">
        <v>45417</v>
      </c>
      <c r="J2896" s="3">
        <v>45420</v>
      </c>
      <c r="K2896" s="3" t="str">
        <f>TEXT(Table1[[#This Row],[delivery_date]]-Table1[[#This Row],[order_date]],"D")</f>
        <v>3</v>
      </c>
      <c r="L2896" s="2" t="s">
        <v>15</v>
      </c>
      <c r="M2896" s="2" t="s">
        <v>27</v>
      </c>
      <c r="N2896" s="2">
        <v>981.94</v>
      </c>
      <c r="O2896" s="2" t="s">
        <v>39</v>
      </c>
      <c r="P2896" s="2">
        <f t="shared" si="90"/>
        <v>3073.1755999999996</v>
      </c>
    </row>
    <row r="2897" spans="1:16" ht="14.25" customHeight="1" x14ac:dyDescent="0.35">
      <c r="A2897" s="2" t="s">
        <v>2928</v>
      </c>
      <c r="B2897" s="2" t="s">
        <v>13</v>
      </c>
      <c r="C2897" s="2" t="s">
        <v>33</v>
      </c>
      <c r="D2897" s="2">
        <v>1016.53</v>
      </c>
      <c r="E2897" s="2">
        <v>7.0000000000000007E-2</v>
      </c>
      <c r="F2897" s="2">
        <f t="shared" si="91"/>
        <v>71.1571</v>
      </c>
      <c r="G2897" s="2">
        <v>1</v>
      </c>
      <c r="H2897" s="2" t="str">
        <f>TEXT(Table1[[#This Row],[order_date]],"mmmm")</f>
        <v>September</v>
      </c>
      <c r="I2897" s="3">
        <v>45542</v>
      </c>
      <c r="J2897" s="3">
        <v>45545</v>
      </c>
      <c r="K2897" s="3" t="str">
        <f>TEXT(Table1[[#This Row],[delivery_date]]-Table1[[#This Row],[order_date]],"D")</f>
        <v>3</v>
      </c>
      <c r="L2897" s="2" t="s">
        <v>21</v>
      </c>
      <c r="M2897" s="2" t="s">
        <v>22</v>
      </c>
      <c r="N2897" s="2">
        <v>181.55</v>
      </c>
      <c r="O2897" s="2" t="s">
        <v>17</v>
      </c>
      <c r="P2897" s="2">
        <f t="shared" si="90"/>
        <v>945.37289999999996</v>
      </c>
    </row>
    <row r="2898" spans="1:16" ht="14.25" customHeight="1" x14ac:dyDescent="0.35">
      <c r="A2898" s="2" t="s">
        <v>2929</v>
      </c>
      <c r="B2898" s="2" t="s">
        <v>41</v>
      </c>
      <c r="C2898" s="2" t="s">
        <v>20</v>
      </c>
      <c r="D2898" s="2">
        <v>1867.24</v>
      </c>
      <c r="E2898" s="2">
        <v>0.26</v>
      </c>
      <c r="F2898" s="2">
        <f t="shared" si="91"/>
        <v>485.48240000000004</v>
      </c>
      <c r="G2898" s="2">
        <v>5</v>
      </c>
      <c r="H2898" s="2" t="str">
        <f>TEXT(Table1[[#This Row],[order_date]],"mmmm")</f>
        <v>May</v>
      </c>
      <c r="I2898" s="3">
        <v>45053</v>
      </c>
      <c r="J2898" s="3">
        <v>45059</v>
      </c>
      <c r="K2898" s="3" t="str">
        <f>TEXT(Table1[[#This Row],[delivery_date]]-Table1[[#This Row],[order_date]],"D")</f>
        <v>6</v>
      </c>
      <c r="L2898" s="2" t="s">
        <v>31</v>
      </c>
      <c r="M2898" s="2" t="s">
        <v>22</v>
      </c>
      <c r="N2898" s="2">
        <v>301.94</v>
      </c>
      <c r="O2898" s="2" t="s">
        <v>48</v>
      </c>
      <c r="P2898" s="2">
        <f t="shared" si="90"/>
        <v>1381.7575999999999</v>
      </c>
    </row>
    <row r="2899" spans="1:16" ht="14.25" customHeight="1" x14ac:dyDescent="0.35">
      <c r="A2899" s="2" t="s">
        <v>2930</v>
      </c>
      <c r="B2899" s="2" t="s">
        <v>13</v>
      </c>
      <c r="C2899" s="2" t="s">
        <v>36</v>
      </c>
      <c r="D2899" s="2">
        <v>2822.01</v>
      </c>
      <c r="E2899" s="2">
        <v>0.12</v>
      </c>
      <c r="F2899" s="2">
        <f t="shared" si="91"/>
        <v>338.64120000000003</v>
      </c>
      <c r="G2899" s="2">
        <v>7</v>
      </c>
      <c r="H2899" s="2" t="str">
        <f>TEXT(Table1[[#This Row],[order_date]],"mmmm")</f>
        <v>August</v>
      </c>
      <c r="I2899" s="3">
        <v>45512</v>
      </c>
      <c r="J2899" s="3">
        <v>45516</v>
      </c>
      <c r="K2899" s="3" t="str">
        <f>TEXT(Table1[[#This Row],[delivery_date]]-Table1[[#This Row],[order_date]],"D")</f>
        <v>4</v>
      </c>
      <c r="L2899" s="2" t="s">
        <v>15</v>
      </c>
      <c r="M2899" s="2" t="s">
        <v>27</v>
      </c>
      <c r="N2899" s="2">
        <v>239.67</v>
      </c>
      <c r="O2899" s="2" t="s">
        <v>23</v>
      </c>
      <c r="P2899" s="2">
        <f t="shared" si="90"/>
        <v>2483.3688000000002</v>
      </c>
    </row>
    <row r="2900" spans="1:16" ht="14.25" customHeight="1" x14ac:dyDescent="0.35">
      <c r="A2900" s="2" t="s">
        <v>2931</v>
      </c>
      <c r="B2900" s="2" t="s">
        <v>41</v>
      </c>
      <c r="C2900" s="2" t="s">
        <v>26</v>
      </c>
      <c r="D2900" s="2">
        <v>4349.33</v>
      </c>
      <c r="E2900" s="2">
        <v>7.0000000000000007E-2</v>
      </c>
      <c r="F2900" s="2">
        <f t="shared" si="91"/>
        <v>304.45310000000001</v>
      </c>
      <c r="G2900" s="2">
        <v>8</v>
      </c>
      <c r="H2900" s="2" t="str">
        <f>TEXT(Table1[[#This Row],[order_date]],"mmmm")</f>
        <v>May</v>
      </c>
      <c r="I2900" s="3">
        <v>45051</v>
      </c>
      <c r="J2900" s="3">
        <v>45058</v>
      </c>
      <c r="K2900" s="3" t="str">
        <f>TEXT(Table1[[#This Row],[delivery_date]]-Table1[[#This Row],[order_date]],"D")</f>
        <v>7</v>
      </c>
      <c r="L2900" s="2" t="s">
        <v>21</v>
      </c>
      <c r="M2900" s="2" t="s">
        <v>16</v>
      </c>
      <c r="N2900" s="2">
        <v>528.32000000000005</v>
      </c>
      <c r="O2900" s="2" t="s">
        <v>28</v>
      </c>
      <c r="P2900" s="2">
        <f t="shared" si="90"/>
        <v>4044.8768999999998</v>
      </c>
    </row>
    <row r="2901" spans="1:16" ht="14.25" customHeight="1" x14ac:dyDescent="0.35">
      <c r="A2901" s="2" t="s">
        <v>2932</v>
      </c>
      <c r="B2901" s="2" t="s">
        <v>41</v>
      </c>
      <c r="C2901" s="2" t="s">
        <v>33</v>
      </c>
      <c r="D2901" s="2">
        <v>2150.9</v>
      </c>
      <c r="E2901" s="2">
        <v>0.14000000000000001</v>
      </c>
      <c r="F2901" s="2">
        <f t="shared" si="91"/>
        <v>301.12600000000003</v>
      </c>
      <c r="G2901" s="2">
        <v>4</v>
      </c>
      <c r="H2901" s="2" t="str">
        <f>TEXT(Table1[[#This Row],[order_date]],"mmmm")</f>
        <v>September</v>
      </c>
      <c r="I2901" s="3">
        <v>45184</v>
      </c>
      <c r="J2901" s="3">
        <v>45189</v>
      </c>
      <c r="K2901" s="3" t="str">
        <f>TEXT(Table1[[#This Row],[delivery_date]]-Table1[[#This Row],[order_date]],"D")</f>
        <v>5</v>
      </c>
      <c r="L2901" s="2" t="s">
        <v>21</v>
      </c>
      <c r="M2901" s="2" t="s">
        <v>16</v>
      </c>
      <c r="N2901" s="2">
        <v>423.6</v>
      </c>
      <c r="O2901" s="2" t="s">
        <v>34</v>
      </c>
      <c r="P2901" s="2">
        <f t="shared" si="90"/>
        <v>1849.7740000000001</v>
      </c>
    </row>
    <row r="2902" spans="1:16" ht="14.25" customHeight="1" x14ac:dyDescent="0.35">
      <c r="A2902" s="2" t="s">
        <v>2933</v>
      </c>
      <c r="B2902" s="2" t="s">
        <v>41</v>
      </c>
      <c r="C2902" s="2" t="s">
        <v>33</v>
      </c>
      <c r="D2902" s="2">
        <v>2053.14</v>
      </c>
      <c r="E2902" s="2">
        <v>0.05</v>
      </c>
      <c r="F2902" s="2">
        <f t="shared" si="91"/>
        <v>102.657</v>
      </c>
      <c r="G2902" s="2">
        <v>2</v>
      </c>
      <c r="H2902" s="2" t="str">
        <f>TEXT(Table1[[#This Row],[order_date]],"mmmm")</f>
        <v>December</v>
      </c>
      <c r="I2902" s="3">
        <v>45277</v>
      </c>
      <c r="J2902" s="3">
        <v>45280</v>
      </c>
      <c r="K2902" s="3" t="str">
        <f>TEXT(Table1[[#This Row],[delivery_date]]-Table1[[#This Row],[order_date]],"D")</f>
        <v>3</v>
      </c>
      <c r="L2902" s="2" t="s">
        <v>31</v>
      </c>
      <c r="M2902" s="2" t="s">
        <v>27</v>
      </c>
      <c r="N2902" s="2">
        <v>123.56</v>
      </c>
      <c r="O2902" s="2" t="s">
        <v>48</v>
      </c>
      <c r="P2902" s="2">
        <f t="shared" si="90"/>
        <v>1950.4829999999999</v>
      </c>
    </row>
    <row r="2903" spans="1:16" ht="14.25" customHeight="1" x14ac:dyDescent="0.35">
      <c r="A2903" s="2" t="s">
        <v>2934</v>
      </c>
      <c r="B2903" s="2" t="s">
        <v>41</v>
      </c>
      <c r="C2903" s="2" t="s">
        <v>33</v>
      </c>
      <c r="D2903" s="2">
        <v>2939.73</v>
      </c>
      <c r="E2903" s="2">
        <v>0.14000000000000001</v>
      </c>
      <c r="F2903" s="2">
        <f t="shared" si="91"/>
        <v>411.56220000000002</v>
      </c>
      <c r="G2903" s="2">
        <v>4</v>
      </c>
      <c r="H2903" s="2" t="str">
        <f>TEXT(Table1[[#This Row],[order_date]],"mmmm")</f>
        <v>November</v>
      </c>
      <c r="I2903" s="3">
        <v>45235</v>
      </c>
      <c r="J2903" s="3">
        <v>45242</v>
      </c>
      <c r="K2903" s="3" t="str">
        <f>TEXT(Table1[[#This Row],[delivery_date]]-Table1[[#This Row],[order_date]],"D")</f>
        <v>7</v>
      </c>
      <c r="L2903" s="2" t="s">
        <v>31</v>
      </c>
      <c r="M2903" s="2" t="s">
        <v>16</v>
      </c>
      <c r="N2903" s="2">
        <v>392.2</v>
      </c>
      <c r="O2903" s="2" t="s">
        <v>23</v>
      </c>
      <c r="P2903" s="2">
        <f t="shared" si="90"/>
        <v>2528.1678000000002</v>
      </c>
    </row>
    <row r="2904" spans="1:16" ht="14.25" customHeight="1" x14ac:dyDescent="0.35">
      <c r="A2904" s="2" t="s">
        <v>2935</v>
      </c>
      <c r="B2904" s="2" t="s">
        <v>25</v>
      </c>
      <c r="C2904" s="2" t="s">
        <v>20</v>
      </c>
      <c r="D2904" s="2">
        <v>1651.81</v>
      </c>
      <c r="E2904" s="2">
        <v>0.43</v>
      </c>
      <c r="F2904" s="2">
        <f t="shared" si="91"/>
        <v>710.27829999999994</v>
      </c>
      <c r="G2904" s="2">
        <v>6</v>
      </c>
      <c r="H2904" s="2" t="str">
        <f>TEXT(Table1[[#This Row],[order_date]],"mmmm")</f>
        <v>December</v>
      </c>
      <c r="I2904" s="3">
        <v>45650</v>
      </c>
      <c r="J2904" s="3">
        <v>45656</v>
      </c>
      <c r="K2904" s="3" t="str">
        <f>TEXT(Table1[[#This Row],[delivery_date]]-Table1[[#This Row],[order_date]],"D")</f>
        <v>6</v>
      </c>
      <c r="L2904" s="2" t="s">
        <v>15</v>
      </c>
      <c r="M2904" s="2" t="s">
        <v>22</v>
      </c>
      <c r="N2904" s="2">
        <v>141.75</v>
      </c>
      <c r="O2904" s="2" t="s">
        <v>48</v>
      </c>
      <c r="P2904" s="2">
        <f t="shared" si="90"/>
        <v>941.5317</v>
      </c>
    </row>
    <row r="2905" spans="1:16" ht="14.25" customHeight="1" x14ac:dyDescent="0.35">
      <c r="A2905" s="2" t="s">
        <v>2936</v>
      </c>
      <c r="B2905" s="2" t="s">
        <v>41</v>
      </c>
      <c r="C2905" s="2" t="s">
        <v>33</v>
      </c>
      <c r="D2905" s="2">
        <v>3574.95</v>
      </c>
      <c r="E2905" s="2">
        <v>0.15</v>
      </c>
      <c r="F2905" s="2">
        <f t="shared" si="91"/>
        <v>536.24249999999995</v>
      </c>
      <c r="G2905" s="2">
        <v>6</v>
      </c>
      <c r="H2905" s="2" t="str">
        <f>TEXT(Table1[[#This Row],[order_date]],"mmmm")</f>
        <v>September</v>
      </c>
      <c r="I2905" s="3">
        <v>45175</v>
      </c>
      <c r="J2905" s="3">
        <v>45180</v>
      </c>
      <c r="K2905" s="3" t="str">
        <f>TEXT(Table1[[#This Row],[delivery_date]]-Table1[[#This Row],[order_date]],"D")</f>
        <v>5</v>
      </c>
      <c r="L2905" s="2" t="s">
        <v>21</v>
      </c>
      <c r="M2905" s="2" t="s">
        <v>27</v>
      </c>
      <c r="N2905" s="2">
        <v>246.75</v>
      </c>
      <c r="O2905" s="2" t="s">
        <v>28</v>
      </c>
      <c r="P2905" s="2">
        <f t="shared" si="90"/>
        <v>3038.7075</v>
      </c>
    </row>
    <row r="2906" spans="1:16" ht="14.25" customHeight="1" x14ac:dyDescent="0.35">
      <c r="A2906" s="2" t="s">
        <v>2937</v>
      </c>
      <c r="B2906" s="2" t="s">
        <v>19</v>
      </c>
      <c r="C2906" s="2" t="s">
        <v>36</v>
      </c>
      <c r="D2906" s="2">
        <v>1318.61</v>
      </c>
      <c r="E2906" s="2">
        <v>0.24</v>
      </c>
      <c r="F2906" s="2">
        <f t="shared" si="91"/>
        <v>316.46639999999996</v>
      </c>
      <c r="G2906" s="2">
        <v>6</v>
      </c>
      <c r="H2906" s="2" t="str">
        <f>TEXT(Table1[[#This Row],[order_date]],"mmmm")</f>
        <v>June</v>
      </c>
      <c r="I2906" s="3">
        <v>45444</v>
      </c>
      <c r="J2906" s="3">
        <v>45447</v>
      </c>
      <c r="K2906" s="3" t="str">
        <f>TEXT(Table1[[#This Row],[delivery_date]]-Table1[[#This Row],[order_date]],"D")</f>
        <v>3</v>
      </c>
      <c r="L2906" s="2" t="s">
        <v>21</v>
      </c>
      <c r="M2906" s="2" t="s">
        <v>16</v>
      </c>
      <c r="N2906" s="2">
        <v>206.44</v>
      </c>
      <c r="O2906" s="2" t="s">
        <v>28</v>
      </c>
      <c r="P2906" s="2">
        <f t="shared" si="90"/>
        <v>1002.1435999999999</v>
      </c>
    </row>
    <row r="2907" spans="1:16" ht="14.25" customHeight="1" x14ac:dyDescent="0.35">
      <c r="A2907" s="2" t="s">
        <v>2938</v>
      </c>
      <c r="B2907" s="2" t="s">
        <v>13</v>
      </c>
      <c r="C2907" s="2" t="s">
        <v>36</v>
      </c>
      <c r="D2907" s="2">
        <v>4133.66</v>
      </c>
      <c r="E2907" s="2">
        <v>0.26</v>
      </c>
      <c r="F2907" s="2">
        <f t="shared" si="91"/>
        <v>1074.7516000000001</v>
      </c>
      <c r="G2907" s="2">
        <v>1</v>
      </c>
      <c r="H2907" s="2" t="str">
        <f>TEXT(Table1[[#This Row],[order_date]],"mmmm")</f>
        <v>February</v>
      </c>
      <c r="I2907" s="3">
        <v>44969</v>
      </c>
      <c r="J2907" s="3">
        <v>44974</v>
      </c>
      <c r="K2907" s="3" t="str">
        <f>TEXT(Table1[[#This Row],[delivery_date]]-Table1[[#This Row],[order_date]],"D")</f>
        <v>5</v>
      </c>
      <c r="L2907" s="2" t="s">
        <v>21</v>
      </c>
      <c r="M2907" s="2" t="s">
        <v>16</v>
      </c>
      <c r="N2907" s="2">
        <v>522.4</v>
      </c>
      <c r="O2907" s="2" t="s">
        <v>39</v>
      </c>
      <c r="P2907" s="2">
        <f t="shared" si="90"/>
        <v>3058.9083999999998</v>
      </c>
    </row>
    <row r="2908" spans="1:16" ht="14.25" customHeight="1" x14ac:dyDescent="0.35">
      <c r="A2908" s="2" t="s">
        <v>2939</v>
      </c>
      <c r="B2908" s="2" t="s">
        <v>19</v>
      </c>
      <c r="C2908" s="2" t="s">
        <v>26</v>
      </c>
      <c r="D2908" s="2">
        <v>1434.53</v>
      </c>
      <c r="E2908" s="2">
        <v>0.09</v>
      </c>
      <c r="F2908" s="2">
        <f t="shared" si="91"/>
        <v>129.10769999999999</v>
      </c>
      <c r="G2908" s="2">
        <v>7</v>
      </c>
      <c r="H2908" s="2" t="str">
        <f>TEXT(Table1[[#This Row],[order_date]],"mmmm")</f>
        <v>February</v>
      </c>
      <c r="I2908" s="3">
        <v>45329</v>
      </c>
      <c r="J2908" s="3">
        <v>45335</v>
      </c>
      <c r="K2908" s="3" t="str">
        <f>TEXT(Table1[[#This Row],[delivery_date]]-Table1[[#This Row],[order_date]],"D")</f>
        <v>6</v>
      </c>
      <c r="L2908" s="2" t="s">
        <v>15</v>
      </c>
      <c r="M2908" s="2" t="s">
        <v>16</v>
      </c>
      <c r="N2908" s="2">
        <v>276.82</v>
      </c>
      <c r="O2908" s="2" t="s">
        <v>48</v>
      </c>
      <c r="P2908" s="2">
        <f t="shared" si="90"/>
        <v>1305.4223</v>
      </c>
    </row>
    <row r="2909" spans="1:16" ht="14.25" customHeight="1" x14ac:dyDescent="0.35">
      <c r="A2909" s="2" t="s">
        <v>2940</v>
      </c>
      <c r="B2909" s="2" t="s">
        <v>25</v>
      </c>
      <c r="C2909" s="2" t="s">
        <v>20</v>
      </c>
      <c r="D2909" s="2">
        <v>4964.24</v>
      </c>
      <c r="E2909" s="2">
        <v>0.22</v>
      </c>
      <c r="F2909" s="2">
        <f t="shared" si="91"/>
        <v>1092.1327999999999</v>
      </c>
      <c r="G2909" s="2">
        <v>7</v>
      </c>
      <c r="H2909" s="2" t="str">
        <f>TEXT(Table1[[#This Row],[order_date]],"mmmm")</f>
        <v>May</v>
      </c>
      <c r="I2909" s="3">
        <v>45072</v>
      </c>
      <c r="J2909" s="3">
        <v>45076</v>
      </c>
      <c r="K2909" s="3" t="str">
        <f>TEXT(Table1[[#This Row],[delivery_date]]-Table1[[#This Row],[order_date]],"D")</f>
        <v>4</v>
      </c>
      <c r="L2909" s="2" t="s">
        <v>15</v>
      </c>
      <c r="M2909" s="2" t="s">
        <v>22</v>
      </c>
      <c r="N2909" s="2">
        <v>502.58</v>
      </c>
      <c r="O2909" s="2" t="s">
        <v>17</v>
      </c>
      <c r="P2909" s="2">
        <f t="shared" si="90"/>
        <v>3872.1071999999999</v>
      </c>
    </row>
    <row r="2910" spans="1:16" ht="14.25" customHeight="1" x14ac:dyDescent="0.35">
      <c r="A2910" s="2" t="s">
        <v>2941</v>
      </c>
      <c r="B2910" s="2" t="s">
        <v>19</v>
      </c>
      <c r="C2910" s="2" t="s">
        <v>36</v>
      </c>
      <c r="D2910" s="2">
        <v>1650.67</v>
      </c>
      <c r="E2910" s="2">
        <v>0.43</v>
      </c>
      <c r="F2910" s="2">
        <f t="shared" si="91"/>
        <v>709.78809999999999</v>
      </c>
      <c r="G2910" s="2">
        <v>5</v>
      </c>
      <c r="H2910" s="2" t="str">
        <f>TEXT(Table1[[#This Row],[order_date]],"mmmm")</f>
        <v>October</v>
      </c>
      <c r="I2910" s="3">
        <v>45212</v>
      </c>
      <c r="J2910" s="3">
        <v>45214</v>
      </c>
      <c r="K2910" s="3" t="str">
        <f>TEXT(Table1[[#This Row],[delivery_date]]-Table1[[#This Row],[order_date]],"D")</f>
        <v>2</v>
      </c>
      <c r="L2910" s="2" t="s">
        <v>15</v>
      </c>
      <c r="M2910" s="2" t="s">
        <v>22</v>
      </c>
      <c r="N2910" s="2">
        <v>105.42</v>
      </c>
      <c r="O2910" s="2" t="s">
        <v>34</v>
      </c>
      <c r="P2910" s="2">
        <f t="shared" si="90"/>
        <v>940.88190000000009</v>
      </c>
    </row>
    <row r="2911" spans="1:16" ht="14.25" customHeight="1" x14ac:dyDescent="0.35">
      <c r="A2911" s="2" t="s">
        <v>2942</v>
      </c>
      <c r="B2911" s="2" t="s">
        <v>13</v>
      </c>
      <c r="C2911" s="2" t="s">
        <v>14</v>
      </c>
      <c r="D2911" s="2">
        <v>4406.25</v>
      </c>
      <c r="E2911" s="2">
        <v>0.04</v>
      </c>
      <c r="F2911" s="2">
        <f t="shared" si="91"/>
        <v>176.25</v>
      </c>
      <c r="G2911" s="2">
        <v>4</v>
      </c>
      <c r="H2911" s="2" t="str">
        <f>TEXT(Table1[[#This Row],[order_date]],"mmmm")</f>
        <v>July</v>
      </c>
      <c r="I2911" s="3">
        <v>45125</v>
      </c>
      <c r="J2911" s="3">
        <v>45132</v>
      </c>
      <c r="K2911" s="3" t="str">
        <f>TEXT(Table1[[#This Row],[delivery_date]]-Table1[[#This Row],[order_date]],"D")</f>
        <v>7</v>
      </c>
      <c r="L2911" s="2" t="s">
        <v>21</v>
      </c>
      <c r="M2911" s="2" t="s">
        <v>16</v>
      </c>
      <c r="N2911" s="2">
        <v>258.99</v>
      </c>
      <c r="O2911" s="2" t="s">
        <v>17</v>
      </c>
      <c r="P2911" s="2">
        <f t="shared" si="90"/>
        <v>4230</v>
      </c>
    </row>
    <row r="2912" spans="1:16" ht="14.25" customHeight="1" x14ac:dyDescent="0.35">
      <c r="A2912" s="2" t="s">
        <v>2943</v>
      </c>
      <c r="B2912" s="2" t="s">
        <v>19</v>
      </c>
      <c r="C2912" s="2" t="s">
        <v>14</v>
      </c>
      <c r="D2912" s="2">
        <v>2047.04</v>
      </c>
      <c r="E2912" s="2">
        <v>0.46</v>
      </c>
      <c r="F2912" s="2">
        <f t="shared" si="91"/>
        <v>941.63840000000005</v>
      </c>
      <c r="G2912" s="2">
        <v>3</v>
      </c>
      <c r="H2912" s="2" t="str">
        <f>TEXT(Table1[[#This Row],[order_date]],"mmmm")</f>
        <v>February</v>
      </c>
      <c r="I2912" s="3">
        <v>45327</v>
      </c>
      <c r="J2912" s="3">
        <v>45334</v>
      </c>
      <c r="K2912" s="3" t="str">
        <f>TEXT(Table1[[#This Row],[delivery_date]]-Table1[[#This Row],[order_date]],"D")</f>
        <v>7</v>
      </c>
      <c r="L2912" s="2" t="s">
        <v>31</v>
      </c>
      <c r="M2912" s="2" t="s">
        <v>16</v>
      </c>
      <c r="N2912" s="2">
        <v>323.32</v>
      </c>
      <c r="O2912" s="2" t="s">
        <v>23</v>
      </c>
      <c r="P2912" s="2">
        <f t="shared" si="90"/>
        <v>1105.4015999999999</v>
      </c>
    </row>
    <row r="2913" spans="1:16" ht="14.25" customHeight="1" x14ac:dyDescent="0.35">
      <c r="A2913" s="2" t="s">
        <v>2944</v>
      </c>
      <c r="B2913" s="2" t="s">
        <v>25</v>
      </c>
      <c r="C2913" s="2" t="s">
        <v>14</v>
      </c>
      <c r="D2913" s="2">
        <v>1305.67</v>
      </c>
      <c r="E2913" s="2">
        <v>0.44</v>
      </c>
      <c r="F2913" s="2">
        <f t="shared" si="91"/>
        <v>574.49480000000005</v>
      </c>
      <c r="G2913" s="2">
        <v>8</v>
      </c>
      <c r="H2913" s="2" t="str">
        <f>TEXT(Table1[[#This Row],[order_date]],"mmmm")</f>
        <v>September</v>
      </c>
      <c r="I2913" s="3">
        <v>45555</v>
      </c>
      <c r="J2913" s="3">
        <v>45556</v>
      </c>
      <c r="K2913" s="3" t="str">
        <f>TEXT(Table1[[#This Row],[delivery_date]]-Table1[[#This Row],[order_date]],"D")</f>
        <v>1</v>
      </c>
      <c r="L2913" s="2" t="s">
        <v>21</v>
      </c>
      <c r="M2913" s="2" t="s">
        <v>16</v>
      </c>
      <c r="N2913" s="2">
        <v>67.84</v>
      </c>
      <c r="O2913" s="2" t="s">
        <v>17</v>
      </c>
      <c r="P2913" s="2">
        <f t="shared" si="90"/>
        <v>731.17520000000002</v>
      </c>
    </row>
    <row r="2914" spans="1:16" ht="14.25" customHeight="1" x14ac:dyDescent="0.35">
      <c r="A2914" s="2" t="s">
        <v>2945</v>
      </c>
      <c r="B2914" s="2" t="s">
        <v>41</v>
      </c>
      <c r="C2914" s="2" t="s">
        <v>33</v>
      </c>
      <c r="D2914" s="2">
        <v>1208.2</v>
      </c>
      <c r="E2914" s="2">
        <v>0.43</v>
      </c>
      <c r="F2914" s="2">
        <f t="shared" si="91"/>
        <v>519.52600000000007</v>
      </c>
      <c r="G2914" s="2">
        <v>8</v>
      </c>
      <c r="H2914" s="2" t="str">
        <f>TEXT(Table1[[#This Row],[order_date]],"mmmm")</f>
        <v>June</v>
      </c>
      <c r="I2914" s="3">
        <v>45107</v>
      </c>
      <c r="J2914" s="3">
        <v>45110</v>
      </c>
      <c r="K2914" s="3" t="str">
        <f>TEXT(Table1[[#This Row],[delivery_date]]-Table1[[#This Row],[order_date]],"D")</f>
        <v>3</v>
      </c>
      <c r="L2914" s="2" t="s">
        <v>31</v>
      </c>
      <c r="M2914" s="2" t="s">
        <v>16</v>
      </c>
      <c r="N2914" s="2">
        <v>77.33</v>
      </c>
      <c r="O2914" s="2" t="s">
        <v>39</v>
      </c>
      <c r="P2914" s="2">
        <f t="shared" si="90"/>
        <v>688.67399999999998</v>
      </c>
    </row>
    <row r="2915" spans="1:16" ht="14.25" customHeight="1" x14ac:dyDescent="0.35">
      <c r="A2915" s="2" t="s">
        <v>2946</v>
      </c>
      <c r="B2915" s="2" t="s">
        <v>19</v>
      </c>
      <c r="C2915" s="2" t="s">
        <v>33</v>
      </c>
      <c r="D2915" s="2">
        <v>4265.9399999999996</v>
      </c>
      <c r="E2915" s="2">
        <v>0.1</v>
      </c>
      <c r="F2915" s="2">
        <f t="shared" si="91"/>
        <v>426.59399999999999</v>
      </c>
      <c r="G2915" s="2">
        <v>3</v>
      </c>
      <c r="H2915" s="2" t="str">
        <f>TEXT(Table1[[#This Row],[order_date]],"mmmm")</f>
        <v>July</v>
      </c>
      <c r="I2915" s="3">
        <v>45118</v>
      </c>
      <c r="J2915" s="3">
        <v>45124</v>
      </c>
      <c r="K2915" s="3" t="str">
        <f>TEXT(Table1[[#This Row],[delivery_date]]-Table1[[#This Row],[order_date]],"D")</f>
        <v>6</v>
      </c>
      <c r="L2915" s="2" t="s">
        <v>15</v>
      </c>
      <c r="M2915" s="2" t="s">
        <v>27</v>
      </c>
      <c r="N2915" s="2">
        <v>579.54</v>
      </c>
      <c r="O2915" s="2" t="s">
        <v>39</v>
      </c>
      <c r="P2915" s="2">
        <f t="shared" si="90"/>
        <v>3839.3459999999995</v>
      </c>
    </row>
    <row r="2916" spans="1:16" ht="14.25" customHeight="1" x14ac:dyDescent="0.35">
      <c r="A2916" s="2" t="s">
        <v>2947</v>
      </c>
      <c r="B2916" s="2" t="s">
        <v>25</v>
      </c>
      <c r="C2916" s="2" t="s">
        <v>14</v>
      </c>
      <c r="D2916" s="2">
        <v>1612.89</v>
      </c>
      <c r="E2916" s="2">
        <v>0.24</v>
      </c>
      <c r="F2916" s="2">
        <f t="shared" si="91"/>
        <v>387.09360000000004</v>
      </c>
      <c r="G2916" s="2">
        <v>5</v>
      </c>
      <c r="H2916" s="2" t="str">
        <f>TEXT(Table1[[#This Row],[order_date]],"mmmm")</f>
        <v>May</v>
      </c>
      <c r="I2916" s="3">
        <v>45057</v>
      </c>
      <c r="J2916" s="3">
        <v>45063</v>
      </c>
      <c r="K2916" s="3" t="str">
        <f>TEXT(Table1[[#This Row],[delivery_date]]-Table1[[#This Row],[order_date]],"D")</f>
        <v>6</v>
      </c>
      <c r="L2916" s="2" t="s">
        <v>21</v>
      </c>
      <c r="M2916" s="2" t="s">
        <v>16</v>
      </c>
      <c r="N2916" s="2">
        <v>459.92</v>
      </c>
      <c r="O2916" s="2" t="s">
        <v>48</v>
      </c>
      <c r="P2916" s="2">
        <f t="shared" si="90"/>
        <v>1225.7964000000002</v>
      </c>
    </row>
    <row r="2917" spans="1:16" ht="14.25" customHeight="1" x14ac:dyDescent="0.35">
      <c r="A2917" s="2" t="s">
        <v>2948</v>
      </c>
      <c r="B2917" s="2" t="s">
        <v>25</v>
      </c>
      <c r="C2917" s="2" t="s">
        <v>26</v>
      </c>
      <c r="D2917" s="2">
        <v>1758.96</v>
      </c>
      <c r="E2917" s="2">
        <v>0.31</v>
      </c>
      <c r="F2917" s="2">
        <f t="shared" si="91"/>
        <v>545.27760000000001</v>
      </c>
      <c r="G2917" s="2">
        <v>8</v>
      </c>
      <c r="H2917" s="2" t="str">
        <f>TEXT(Table1[[#This Row],[order_date]],"mmmm")</f>
        <v>February</v>
      </c>
      <c r="I2917" s="3">
        <v>45335</v>
      </c>
      <c r="J2917" s="3">
        <v>45341</v>
      </c>
      <c r="K2917" s="3" t="str">
        <f>TEXT(Table1[[#This Row],[delivery_date]]-Table1[[#This Row],[order_date]],"D")</f>
        <v>6</v>
      </c>
      <c r="L2917" s="2" t="s">
        <v>31</v>
      </c>
      <c r="M2917" s="2" t="s">
        <v>16</v>
      </c>
      <c r="N2917" s="2">
        <v>402.52</v>
      </c>
      <c r="O2917" s="2" t="s">
        <v>23</v>
      </c>
      <c r="P2917" s="2">
        <f t="shared" si="90"/>
        <v>1213.6824000000001</v>
      </c>
    </row>
    <row r="2918" spans="1:16" ht="14.25" customHeight="1" x14ac:dyDescent="0.35">
      <c r="A2918" s="2" t="s">
        <v>2949</v>
      </c>
      <c r="B2918" s="2" t="s">
        <v>13</v>
      </c>
      <c r="C2918" s="2" t="s">
        <v>26</v>
      </c>
      <c r="D2918" s="2">
        <v>1065.27</v>
      </c>
      <c r="E2918" s="2">
        <v>0.05</v>
      </c>
      <c r="F2918" s="2">
        <f t="shared" si="91"/>
        <v>53.263500000000001</v>
      </c>
      <c r="G2918" s="2">
        <v>6</v>
      </c>
      <c r="H2918" s="2" t="str">
        <f>TEXT(Table1[[#This Row],[order_date]],"mmmm")</f>
        <v>February</v>
      </c>
      <c r="I2918" s="3">
        <v>45340</v>
      </c>
      <c r="J2918" s="3">
        <v>45346</v>
      </c>
      <c r="K2918" s="3" t="str">
        <f>TEXT(Table1[[#This Row],[delivery_date]]-Table1[[#This Row],[order_date]],"D")</f>
        <v>6</v>
      </c>
      <c r="L2918" s="2" t="s">
        <v>21</v>
      </c>
      <c r="M2918" s="2" t="s">
        <v>27</v>
      </c>
      <c r="N2918" s="2">
        <v>250.22</v>
      </c>
      <c r="O2918" s="2" t="s">
        <v>17</v>
      </c>
      <c r="P2918" s="2">
        <f t="shared" si="90"/>
        <v>1012.0065</v>
      </c>
    </row>
    <row r="2919" spans="1:16" ht="14.25" customHeight="1" x14ac:dyDescent="0.35">
      <c r="A2919" s="2" t="s">
        <v>2950</v>
      </c>
      <c r="B2919" s="2" t="s">
        <v>13</v>
      </c>
      <c r="C2919" s="2" t="s">
        <v>33</v>
      </c>
      <c r="D2919" s="2">
        <v>4810.49</v>
      </c>
      <c r="E2919" s="2">
        <v>0.28000000000000003</v>
      </c>
      <c r="F2919" s="2">
        <f t="shared" si="91"/>
        <v>1346.9372000000001</v>
      </c>
      <c r="G2919" s="2">
        <v>2</v>
      </c>
      <c r="H2919" s="2" t="str">
        <f>TEXT(Table1[[#This Row],[order_date]],"mmmm")</f>
        <v>June</v>
      </c>
      <c r="I2919" s="3">
        <v>45090</v>
      </c>
      <c r="J2919" s="3">
        <v>45096</v>
      </c>
      <c r="K2919" s="3" t="str">
        <f>TEXT(Table1[[#This Row],[delivery_date]]-Table1[[#This Row],[order_date]],"D")</f>
        <v>6</v>
      </c>
      <c r="L2919" s="2" t="s">
        <v>21</v>
      </c>
      <c r="M2919" s="2" t="s">
        <v>27</v>
      </c>
      <c r="N2919" s="2">
        <v>445.76</v>
      </c>
      <c r="O2919" s="2" t="s">
        <v>17</v>
      </c>
      <c r="P2919" s="2">
        <f t="shared" si="90"/>
        <v>3463.5527999999995</v>
      </c>
    </row>
    <row r="2920" spans="1:16" ht="14.25" customHeight="1" x14ac:dyDescent="0.35">
      <c r="A2920" s="2" t="s">
        <v>2951</v>
      </c>
      <c r="B2920" s="2" t="s">
        <v>19</v>
      </c>
      <c r="C2920" s="2" t="s">
        <v>14</v>
      </c>
      <c r="D2920" s="2">
        <v>1299.25</v>
      </c>
      <c r="E2920" s="2">
        <v>0.42</v>
      </c>
      <c r="F2920" s="2">
        <f t="shared" si="91"/>
        <v>545.68499999999995</v>
      </c>
      <c r="G2920" s="2">
        <v>1</v>
      </c>
      <c r="H2920" s="2" t="str">
        <f>TEXT(Table1[[#This Row],[order_date]],"mmmm")</f>
        <v>November</v>
      </c>
      <c r="I2920" s="3">
        <v>45260</v>
      </c>
      <c r="J2920" s="3">
        <v>45267</v>
      </c>
      <c r="K2920" s="3" t="str">
        <f>TEXT(Table1[[#This Row],[delivery_date]]-Table1[[#This Row],[order_date]],"D")</f>
        <v>7</v>
      </c>
      <c r="L2920" s="2" t="s">
        <v>21</v>
      </c>
      <c r="M2920" s="2" t="s">
        <v>16</v>
      </c>
      <c r="N2920" s="2">
        <v>250.23</v>
      </c>
      <c r="O2920" s="2" t="s">
        <v>39</v>
      </c>
      <c r="P2920" s="2">
        <f t="shared" si="90"/>
        <v>753.56500000000005</v>
      </c>
    </row>
    <row r="2921" spans="1:16" ht="14.25" customHeight="1" x14ac:dyDescent="0.35">
      <c r="A2921" s="2" t="s">
        <v>2952</v>
      </c>
      <c r="B2921" s="2" t="s">
        <v>41</v>
      </c>
      <c r="C2921" s="2" t="s">
        <v>26</v>
      </c>
      <c r="D2921" s="2">
        <v>1312.47</v>
      </c>
      <c r="E2921" s="2">
        <v>0.47</v>
      </c>
      <c r="F2921" s="2">
        <f t="shared" si="91"/>
        <v>616.86090000000002</v>
      </c>
      <c r="G2921" s="2">
        <v>7</v>
      </c>
      <c r="H2921" s="2" t="str">
        <f>TEXT(Table1[[#This Row],[order_date]],"mmmm")</f>
        <v>May</v>
      </c>
      <c r="I2921" s="3">
        <v>45077</v>
      </c>
      <c r="J2921" s="3">
        <v>45082</v>
      </c>
      <c r="K2921" s="3" t="str">
        <f>TEXT(Table1[[#This Row],[delivery_date]]-Table1[[#This Row],[order_date]],"D")</f>
        <v>5</v>
      </c>
      <c r="L2921" s="2" t="s">
        <v>21</v>
      </c>
      <c r="M2921" s="2" t="s">
        <v>16</v>
      </c>
      <c r="N2921" s="2">
        <v>141.41</v>
      </c>
      <c r="O2921" s="2" t="s">
        <v>23</v>
      </c>
      <c r="P2921" s="2">
        <f t="shared" si="90"/>
        <v>695.60910000000001</v>
      </c>
    </row>
    <row r="2922" spans="1:16" ht="14.25" customHeight="1" x14ac:dyDescent="0.35">
      <c r="A2922" s="2" t="s">
        <v>2953</v>
      </c>
      <c r="B2922" s="2" t="s">
        <v>25</v>
      </c>
      <c r="C2922" s="2" t="s">
        <v>33</v>
      </c>
      <c r="D2922" s="2">
        <v>4725.1000000000004</v>
      </c>
      <c r="E2922" s="2">
        <v>0.14000000000000001</v>
      </c>
      <c r="F2922" s="2">
        <f t="shared" si="91"/>
        <v>661.51400000000012</v>
      </c>
      <c r="G2922" s="2">
        <v>2</v>
      </c>
      <c r="H2922" s="2" t="str">
        <f>TEXT(Table1[[#This Row],[order_date]],"mmmm")</f>
        <v>November</v>
      </c>
      <c r="I2922" s="3">
        <v>45616</v>
      </c>
      <c r="J2922" s="3">
        <v>45619</v>
      </c>
      <c r="K2922" s="3" t="str">
        <f>TEXT(Table1[[#This Row],[delivery_date]]-Table1[[#This Row],[order_date]],"D")</f>
        <v>3</v>
      </c>
      <c r="L2922" s="2" t="s">
        <v>15</v>
      </c>
      <c r="M2922" s="2" t="s">
        <v>27</v>
      </c>
      <c r="N2922" s="2">
        <v>848.51</v>
      </c>
      <c r="O2922" s="2" t="s">
        <v>48</v>
      </c>
      <c r="P2922" s="2">
        <f t="shared" si="90"/>
        <v>4063.5860000000002</v>
      </c>
    </row>
    <row r="2923" spans="1:16" ht="14.25" customHeight="1" x14ac:dyDescent="0.35">
      <c r="A2923" s="2" t="s">
        <v>2954</v>
      </c>
      <c r="B2923" s="2" t="s">
        <v>19</v>
      </c>
      <c r="C2923" s="2" t="s">
        <v>14</v>
      </c>
      <c r="D2923" s="2">
        <v>4514.3999999999996</v>
      </c>
      <c r="E2923" s="2">
        <v>0.14000000000000001</v>
      </c>
      <c r="F2923" s="2">
        <f t="shared" si="91"/>
        <v>632.01599999999996</v>
      </c>
      <c r="G2923" s="2">
        <v>4</v>
      </c>
      <c r="H2923" s="2" t="str">
        <f>TEXT(Table1[[#This Row],[order_date]],"mmmm")</f>
        <v>April</v>
      </c>
      <c r="I2923" s="3">
        <v>45040</v>
      </c>
      <c r="J2923" s="3">
        <v>45043</v>
      </c>
      <c r="K2923" s="3" t="str">
        <f>TEXT(Table1[[#This Row],[delivery_date]]-Table1[[#This Row],[order_date]],"D")</f>
        <v>3</v>
      </c>
      <c r="L2923" s="2" t="s">
        <v>15</v>
      </c>
      <c r="M2923" s="2" t="s">
        <v>22</v>
      </c>
      <c r="N2923" s="2">
        <v>1143.6500000000001</v>
      </c>
      <c r="O2923" s="2" t="s">
        <v>23</v>
      </c>
      <c r="P2923" s="2">
        <f t="shared" si="90"/>
        <v>3882.3839999999996</v>
      </c>
    </row>
    <row r="2924" spans="1:16" ht="14.25" customHeight="1" x14ac:dyDescent="0.35">
      <c r="A2924" s="2" t="s">
        <v>2955</v>
      </c>
      <c r="B2924" s="2" t="s">
        <v>25</v>
      </c>
      <c r="C2924" s="2" t="s">
        <v>20</v>
      </c>
      <c r="D2924" s="2">
        <v>1319.66</v>
      </c>
      <c r="E2924" s="2">
        <v>0.14000000000000001</v>
      </c>
      <c r="F2924" s="2">
        <f t="shared" si="91"/>
        <v>184.75240000000002</v>
      </c>
      <c r="G2924" s="2">
        <v>6</v>
      </c>
      <c r="H2924" s="2" t="str">
        <f>TEXT(Table1[[#This Row],[order_date]],"mmmm")</f>
        <v>June</v>
      </c>
      <c r="I2924" s="3">
        <v>45454</v>
      </c>
      <c r="J2924" s="3">
        <v>45455</v>
      </c>
      <c r="K2924" s="3" t="str">
        <f>TEXT(Table1[[#This Row],[delivery_date]]-Table1[[#This Row],[order_date]],"D")</f>
        <v>1</v>
      </c>
      <c r="L2924" s="2" t="s">
        <v>31</v>
      </c>
      <c r="M2924" s="2" t="s">
        <v>22</v>
      </c>
      <c r="N2924" s="2">
        <v>208.39</v>
      </c>
      <c r="O2924" s="2" t="s">
        <v>48</v>
      </c>
      <c r="P2924" s="2">
        <f t="shared" si="90"/>
        <v>1134.9076</v>
      </c>
    </row>
    <row r="2925" spans="1:16" ht="14.25" customHeight="1" x14ac:dyDescent="0.35">
      <c r="A2925" s="2" t="s">
        <v>2956</v>
      </c>
      <c r="B2925" s="2" t="s">
        <v>25</v>
      </c>
      <c r="C2925" s="2" t="s">
        <v>14</v>
      </c>
      <c r="D2925" s="2">
        <v>4337.16</v>
      </c>
      <c r="E2925" s="2">
        <v>0.08</v>
      </c>
      <c r="F2925" s="2">
        <f t="shared" si="91"/>
        <v>346.97280000000001</v>
      </c>
      <c r="G2925" s="2">
        <v>7</v>
      </c>
      <c r="H2925" s="2" t="str">
        <f>TEXT(Table1[[#This Row],[order_date]],"mmmm")</f>
        <v>August</v>
      </c>
      <c r="I2925" s="3">
        <v>45530</v>
      </c>
      <c r="J2925" s="3">
        <v>45534</v>
      </c>
      <c r="K2925" s="3" t="str">
        <f>TEXT(Table1[[#This Row],[delivery_date]]-Table1[[#This Row],[order_date]],"D")</f>
        <v>4</v>
      </c>
      <c r="L2925" s="2" t="s">
        <v>15</v>
      </c>
      <c r="M2925" s="2" t="s">
        <v>22</v>
      </c>
      <c r="N2925" s="2">
        <v>464.81</v>
      </c>
      <c r="O2925" s="2" t="s">
        <v>34</v>
      </c>
      <c r="P2925" s="2">
        <f t="shared" si="90"/>
        <v>3990.1871999999998</v>
      </c>
    </row>
    <row r="2926" spans="1:16" ht="14.25" customHeight="1" x14ac:dyDescent="0.35">
      <c r="A2926" s="2" t="s">
        <v>2957</v>
      </c>
      <c r="B2926" s="2" t="s">
        <v>41</v>
      </c>
      <c r="C2926" s="2" t="s">
        <v>14</v>
      </c>
      <c r="D2926" s="2">
        <v>1324.13</v>
      </c>
      <c r="E2926" s="2">
        <v>0.22</v>
      </c>
      <c r="F2926" s="2">
        <f t="shared" si="91"/>
        <v>291.30860000000001</v>
      </c>
      <c r="G2926" s="2">
        <v>7</v>
      </c>
      <c r="H2926" s="2" t="str">
        <f>TEXT(Table1[[#This Row],[order_date]],"mmmm")</f>
        <v>October</v>
      </c>
      <c r="I2926" s="3">
        <v>45596</v>
      </c>
      <c r="J2926" s="3">
        <v>45603</v>
      </c>
      <c r="K2926" s="3" t="str">
        <f>TEXT(Table1[[#This Row],[delivery_date]]-Table1[[#This Row],[order_date]],"D")</f>
        <v>7</v>
      </c>
      <c r="L2926" s="2" t="s">
        <v>15</v>
      </c>
      <c r="M2926" s="2" t="s">
        <v>27</v>
      </c>
      <c r="N2926" s="2">
        <v>168.18</v>
      </c>
      <c r="O2926" s="2" t="s">
        <v>23</v>
      </c>
      <c r="P2926" s="2">
        <f t="shared" si="90"/>
        <v>1032.8214</v>
      </c>
    </row>
    <row r="2927" spans="1:16" ht="14.25" customHeight="1" x14ac:dyDescent="0.35">
      <c r="A2927" s="2" t="s">
        <v>2958</v>
      </c>
      <c r="B2927" s="2" t="s">
        <v>41</v>
      </c>
      <c r="C2927" s="2" t="s">
        <v>36</v>
      </c>
      <c r="D2927" s="2">
        <v>513.87</v>
      </c>
      <c r="E2927" s="2">
        <v>0.39</v>
      </c>
      <c r="F2927" s="2">
        <f t="shared" si="91"/>
        <v>200.4093</v>
      </c>
      <c r="G2927" s="2">
        <v>7</v>
      </c>
      <c r="H2927" s="2" t="str">
        <f>TEXT(Table1[[#This Row],[order_date]],"mmmm")</f>
        <v>December</v>
      </c>
      <c r="I2927" s="3">
        <v>45287</v>
      </c>
      <c r="J2927" s="3">
        <v>45288</v>
      </c>
      <c r="K2927" s="3" t="str">
        <f>TEXT(Table1[[#This Row],[delivery_date]]-Table1[[#This Row],[order_date]],"D")</f>
        <v>1</v>
      </c>
      <c r="L2927" s="2" t="s">
        <v>15</v>
      </c>
      <c r="M2927" s="2" t="s">
        <v>16</v>
      </c>
      <c r="N2927" s="2">
        <v>88.61</v>
      </c>
      <c r="O2927" s="2" t="s">
        <v>28</v>
      </c>
      <c r="P2927" s="2">
        <f t="shared" si="90"/>
        <v>313.46069999999997</v>
      </c>
    </row>
    <row r="2928" spans="1:16" ht="14.25" customHeight="1" x14ac:dyDescent="0.35">
      <c r="A2928" s="2" t="s">
        <v>2959</v>
      </c>
      <c r="B2928" s="2" t="s">
        <v>19</v>
      </c>
      <c r="C2928" s="2" t="s">
        <v>36</v>
      </c>
      <c r="D2928" s="2">
        <v>4119.7700000000004</v>
      </c>
      <c r="E2928" s="2">
        <v>0.36</v>
      </c>
      <c r="F2928" s="2">
        <f t="shared" si="91"/>
        <v>1483.1172000000001</v>
      </c>
      <c r="G2928" s="2">
        <v>4</v>
      </c>
      <c r="H2928" s="2" t="str">
        <f>TEXT(Table1[[#This Row],[order_date]],"mmmm")</f>
        <v>July</v>
      </c>
      <c r="I2928" s="3">
        <v>45115</v>
      </c>
      <c r="J2928" s="3">
        <v>45117</v>
      </c>
      <c r="K2928" s="3" t="str">
        <f>TEXT(Table1[[#This Row],[delivery_date]]-Table1[[#This Row],[order_date]],"D")</f>
        <v>2</v>
      </c>
      <c r="L2928" s="2" t="s">
        <v>15</v>
      </c>
      <c r="M2928" s="2" t="s">
        <v>22</v>
      </c>
      <c r="N2928" s="2">
        <v>1040.26</v>
      </c>
      <c r="O2928" s="2" t="s">
        <v>39</v>
      </c>
      <c r="P2928" s="2">
        <f t="shared" si="90"/>
        <v>2636.6528000000003</v>
      </c>
    </row>
    <row r="2929" spans="1:16" ht="14.25" customHeight="1" x14ac:dyDescent="0.35">
      <c r="A2929" s="2" t="s">
        <v>2960</v>
      </c>
      <c r="B2929" s="2" t="s">
        <v>41</v>
      </c>
      <c r="C2929" s="2" t="s">
        <v>20</v>
      </c>
      <c r="D2929" s="2">
        <v>3880.63</v>
      </c>
      <c r="E2929" s="2">
        <v>0.45</v>
      </c>
      <c r="F2929" s="2">
        <f t="shared" si="91"/>
        <v>1746.2835</v>
      </c>
      <c r="G2929" s="2">
        <v>6</v>
      </c>
      <c r="H2929" s="2" t="str">
        <f>TEXT(Table1[[#This Row],[order_date]],"mmmm")</f>
        <v>August</v>
      </c>
      <c r="I2929" s="3">
        <v>45156</v>
      </c>
      <c r="J2929" s="3">
        <v>45158</v>
      </c>
      <c r="K2929" s="3" t="str">
        <f>TEXT(Table1[[#This Row],[delivery_date]]-Table1[[#This Row],[order_date]],"D")</f>
        <v>2</v>
      </c>
      <c r="L2929" s="2" t="s">
        <v>31</v>
      </c>
      <c r="M2929" s="2" t="s">
        <v>22</v>
      </c>
      <c r="N2929" s="2">
        <v>808.89</v>
      </c>
      <c r="O2929" s="2" t="s">
        <v>39</v>
      </c>
      <c r="P2929" s="2">
        <f t="shared" si="90"/>
        <v>2134.3465000000001</v>
      </c>
    </row>
    <row r="2930" spans="1:16" ht="14.25" customHeight="1" x14ac:dyDescent="0.35">
      <c r="A2930" s="2" t="s">
        <v>2961</v>
      </c>
      <c r="B2930" s="2" t="s">
        <v>41</v>
      </c>
      <c r="C2930" s="2" t="s">
        <v>20</v>
      </c>
      <c r="D2930" s="2">
        <v>1543.87</v>
      </c>
      <c r="E2930" s="2">
        <v>0.18</v>
      </c>
      <c r="F2930" s="2">
        <f t="shared" si="91"/>
        <v>277.89659999999998</v>
      </c>
      <c r="G2930" s="2">
        <v>3</v>
      </c>
      <c r="H2930" s="2" t="str">
        <f>TEXT(Table1[[#This Row],[order_date]],"mmmm")</f>
        <v>October</v>
      </c>
      <c r="I2930" s="3">
        <v>45221</v>
      </c>
      <c r="J2930" s="3">
        <v>45223</v>
      </c>
      <c r="K2930" s="3" t="str">
        <f>TEXT(Table1[[#This Row],[delivery_date]]-Table1[[#This Row],[order_date]],"D")</f>
        <v>2</v>
      </c>
      <c r="L2930" s="2" t="s">
        <v>15</v>
      </c>
      <c r="M2930" s="2" t="s">
        <v>16</v>
      </c>
      <c r="N2930" s="2">
        <v>445.99</v>
      </c>
      <c r="O2930" s="2" t="s">
        <v>17</v>
      </c>
      <c r="P2930" s="2">
        <f t="shared" si="90"/>
        <v>1265.9733999999999</v>
      </c>
    </row>
    <row r="2931" spans="1:16" ht="14.25" customHeight="1" x14ac:dyDescent="0.35">
      <c r="A2931" s="2" t="s">
        <v>2962</v>
      </c>
      <c r="B2931" s="2" t="s">
        <v>19</v>
      </c>
      <c r="C2931" s="2" t="s">
        <v>14</v>
      </c>
      <c r="D2931" s="2">
        <v>541.67999999999995</v>
      </c>
      <c r="E2931" s="2">
        <v>0.28999999999999998</v>
      </c>
      <c r="F2931" s="2">
        <f t="shared" si="91"/>
        <v>157.08719999999997</v>
      </c>
      <c r="G2931" s="2">
        <v>8</v>
      </c>
      <c r="H2931" s="2" t="str">
        <f>TEXT(Table1[[#This Row],[order_date]],"mmmm")</f>
        <v>May</v>
      </c>
      <c r="I2931" s="3">
        <v>45443</v>
      </c>
      <c r="J2931" s="3">
        <v>45445</v>
      </c>
      <c r="K2931" s="3" t="str">
        <f>TEXT(Table1[[#This Row],[delivery_date]]-Table1[[#This Row],[order_date]],"D")</f>
        <v>2</v>
      </c>
      <c r="L2931" s="2" t="s">
        <v>15</v>
      </c>
      <c r="M2931" s="2" t="s">
        <v>27</v>
      </c>
      <c r="N2931" s="2">
        <v>159.34</v>
      </c>
      <c r="O2931" s="2" t="s">
        <v>28</v>
      </c>
      <c r="P2931" s="2">
        <f t="shared" si="90"/>
        <v>384.59280000000001</v>
      </c>
    </row>
    <row r="2932" spans="1:16" ht="14.25" customHeight="1" x14ac:dyDescent="0.35">
      <c r="A2932" s="2" t="s">
        <v>2963</v>
      </c>
      <c r="B2932" s="2" t="s">
        <v>41</v>
      </c>
      <c r="C2932" s="2" t="s">
        <v>26</v>
      </c>
      <c r="D2932" s="2">
        <v>1111.55</v>
      </c>
      <c r="E2932" s="2">
        <v>0.38</v>
      </c>
      <c r="F2932" s="2">
        <f t="shared" si="91"/>
        <v>422.38900000000001</v>
      </c>
      <c r="G2932" s="2">
        <v>1</v>
      </c>
      <c r="H2932" s="2" t="str">
        <f>TEXT(Table1[[#This Row],[order_date]],"mmmm")</f>
        <v>March</v>
      </c>
      <c r="I2932" s="3">
        <v>45000</v>
      </c>
      <c r="J2932" s="3">
        <v>45002</v>
      </c>
      <c r="K2932" s="3" t="str">
        <f>TEXT(Table1[[#This Row],[delivery_date]]-Table1[[#This Row],[order_date]],"D")</f>
        <v>2</v>
      </c>
      <c r="L2932" s="2" t="s">
        <v>31</v>
      </c>
      <c r="M2932" s="2" t="s">
        <v>22</v>
      </c>
      <c r="N2932" s="2">
        <v>142.58000000000001</v>
      </c>
      <c r="O2932" s="2" t="s">
        <v>17</v>
      </c>
      <c r="P2932" s="2">
        <f t="shared" si="90"/>
        <v>689.16099999999994</v>
      </c>
    </row>
    <row r="2933" spans="1:16" ht="14.25" customHeight="1" x14ac:dyDescent="0.35">
      <c r="A2933" s="2" t="s">
        <v>2964</v>
      </c>
      <c r="B2933" s="2" t="s">
        <v>13</v>
      </c>
      <c r="C2933" s="2" t="s">
        <v>20</v>
      </c>
      <c r="D2933" s="2">
        <v>3878.18</v>
      </c>
      <c r="E2933" s="2">
        <v>0.45</v>
      </c>
      <c r="F2933" s="2">
        <f t="shared" si="91"/>
        <v>1745.181</v>
      </c>
      <c r="G2933" s="2">
        <v>8</v>
      </c>
      <c r="H2933" s="2" t="str">
        <f>TEXT(Table1[[#This Row],[order_date]],"mmmm")</f>
        <v>January</v>
      </c>
      <c r="I2933" s="3">
        <v>44956</v>
      </c>
      <c r="J2933" s="3">
        <v>44961</v>
      </c>
      <c r="K2933" s="3" t="str">
        <f>TEXT(Table1[[#This Row],[delivery_date]]-Table1[[#This Row],[order_date]],"D")</f>
        <v>5</v>
      </c>
      <c r="L2933" s="2" t="s">
        <v>15</v>
      </c>
      <c r="M2933" s="2" t="s">
        <v>22</v>
      </c>
      <c r="N2933" s="2">
        <v>833.98</v>
      </c>
      <c r="O2933" s="2" t="s">
        <v>39</v>
      </c>
      <c r="P2933" s="2">
        <f t="shared" si="90"/>
        <v>2132.9989999999998</v>
      </c>
    </row>
    <row r="2934" spans="1:16" ht="14.25" customHeight="1" x14ac:dyDescent="0.35">
      <c r="A2934" s="2" t="s">
        <v>2965</v>
      </c>
      <c r="B2934" s="2" t="s">
        <v>25</v>
      </c>
      <c r="C2934" s="2" t="s">
        <v>14</v>
      </c>
      <c r="D2934" s="2">
        <v>4827.26</v>
      </c>
      <c r="E2934" s="2">
        <v>0.44</v>
      </c>
      <c r="F2934" s="2">
        <f t="shared" si="91"/>
        <v>2123.9944</v>
      </c>
      <c r="G2934" s="2">
        <v>5</v>
      </c>
      <c r="H2934" s="2" t="str">
        <f>TEXT(Table1[[#This Row],[order_date]],"mmmm")</f>
        <v>December</v>
      </c>
      <c r="I2934" s="3">
        <v>45262</v>
      </c>
      <c r="J2934" s="3">
        <v>45265</v>
      </c>
      <c r="K2934" s="3" t="str">
        <f>TEXT(Table1[[#This Row],[delivery_date]]-Table1[[#This Row],[order_date]],"D")</f>
        <v>3</v>
      </c>
      <c r="L2934" s="2" t="s">
        <v>31</v>
      </c>
      <c r="M2934" s="2" t="s">
        <v>16</v>
      </c>
      <c r="N2934" s="2">
        <v>1096.2</v>
      </c>
      <c r="O2934" s="2" t="s">
        <v>28</v>
      </c>
      <c r="P2934" s="2">
        <f t="shared" si="90"/>
        <v>2703.2656000000002</v>
      </c>
    </row>
    <row r="2935" spans="1:16" ht="14.25" customHeight="1" x14ac:dyDescent="0.35">
      <c r="A2935" s="2" t="s">
        <v>2966</v>
      </c>
      <c r="B2935" s="2" t="s">
        <v>25</v>
      </c>
      <c r="C2935" s="2" t="s">
        <v>33</v>
      </c>
      <c r="D2935" s="2">
        <v>1369.11</v>
      </c>
      <c r="E2935" s="2">
        <v>0.23</v>
      </c>
      <c r="F2935" s="2">
        <f t="shared" si="91"/>
        <v>314.89529999999996</v>
      </c>
      <c r="G2935" s="2">
        <v>8</v>
      </c>
      <c r="H2935" s="2" t="str">
        <f>TEXT(Table1[[#This Row],[order_date]],"mmmm")</f>
        <v>September</v>
      </c>
      <c r="I2935" s="3">
        <v>45193</v>
      </c>
      <c r="J2935" s="3">
        <v>45198</v>
      </c>
      <c r="K2935" s="3" t="str">
        <f>TEXT(Table1[[#This Row],[delivery_date]]-Table1[[#This Row],[order_date]],"D")</f>
        <v>5</v>
      </c>
      <c r="L2935" s="2" t="s">
        <v>15</v>
      </c>
      <c r="M2935" s="2" t="s">
        <v>16</v>
      </c>
      <c r="N2935" s="2">
        <v>260.12</v>
      </c>
      <c r="O2935" s="2" t="s">
        <v>39</v>
      </c>
      <c r="P2935" s="2">
        <f t="shared" si="90"/>
        <v>1054.2147</v>
      </c>
    </row>
    <row r="2936" spans="1:16" ht="14.25" customHeight="1" x14ac:dyDescent="0.35">
      <c r="A2936" s="2" t="s">
        <v>2967</v>
      </c>
      <c r="B2936" s="2" t="s">
        <v>25</v>
      </c>
      <c r="C2936" s="2" t="s">
        <v>36</v>
      </c>
      <c r="D2936" s="2">
        <v>4109.47</v>
      </c>
      <c r="E2936" s="2">
        <v>0.45</v>
      </c>
      <c r="F2936" s="2">
        <f t="shared" si="91"/>
        <v>1849.2615000000001</v>
      </c>
      <c r="G2936" s="2">
        <v>4</v>
      </c>
      <c r="H2936" s="2" t="str">
        <f>TEXT(Table1[[#This Row],[order_date]],"mmmm")</f>
        <v>October</v>
      </c>
      <c r="I2936" s="3">
        <v>45569</v>
      </c>
      <c r="J2936" s="3">
        <v>45574</v>
      </c>
      <c r="K2936" s="3" t="str">
        <f>TEXT(Table1[[#This Row],[delivery_date]]-Table1[[#This Row],[order_date]],"D")</f>
        <v>5</v>
      </c>
      <c r="L2936" s="2" t="s">
        <v>15</v>
      </c>
      <c r="M2936" s="2" t="s">
        <v>27</v>
      </c>
      <c r="N2936" s="2">
        <v>1031.06</v>
      </c>
      <c r="O2936" s="2" t="s">
        <v>23</v>
      </c>
      <c r="P2936" s="2">
        <f t="shared" si="90"/>
        <v>2260.2085000000002</v>
      </c>
    </row>
    <row r="2937" spans="1:16" ht="14.25" customHeight="1" x14ac:dyDescent="0.35">
      <c r="A2937" s="2" t="s">
        <v>2968</v>
      </c>
      <c r="B2937" s="2" t="s">
        <v>25</v>
      </c>
      <c r="C2937" s="2" t="s">
        <v>26</v>
      </c>
      <c r="D2937" s="2">
        <v>1216.8699999999999</v>
      </c>
      <c r="E2937" s="2">
        <v>0.22</v>
      </c>
      <c r="F2937" s="2">
        <f t="shared" si="91"/>
        <v>267.71139999999997</v>
      </c>
      <c r="G2937" s="2">
        <v>2</v>
      </c>
      <c r="H2937" s="2" t="str">
        <f>TEXT(Table1[[#This Row],[order_date]],"mmmm")</f>
        <v>January</v>
      </c>
      <c r="I2937" s="3">
        <v>44941</v>
      </c>
      <c r="J2937" s="3">
        <v>44942</v>
      </c>
      <c r="K2937" s="3" t="str">
        <f>TEXT(Table1[[#This Row],[delivery_date]]-Table1[[#This Row],[order_date]],"D")</f>
        <v>1</v>
      </c>
      <c r="L2937" s="2" t="s">
        <v>21</v>
      </c>
      <c r="M2937" s="2" t="s">
        <v>16</v>
      </c>
      <c r="N2937" s="2">
        <v>144.83000000000001</v>
      </c>
      <c r="O2937" s="2" t="s">
        <v>34</v>
      </c>
      <c r="P2937" s="2">
        <f t="shared" si="90"/>
        <v>949.15859999999998</v>
      </c>
    </row>
    <row r="2938" spans="1:16" ht="14.25" customHeight="1" x14ac:dyDescent="0.35">
      <c r="A2938" s="2" t="s">
        <v>2969</v>
      </c>
      <c r="B2938" s="2" t="s">
        <v>19</v>
      </c>
      <c r="C2938" s="2" t="s">
        <v>14</v>
      </c>
      <c r="D2938" s="2">
        <v>3430.04</v>
      </c>
      <c r="E2938" s="2">
        <v>0.45</v>
      </c>
      <c r="F2938" s="2">
        <f t="shared" si="91"/>
        <v>1543.518</v>
      </c>
      <c r="G2938" s="2">
        <v>4</v>
      </c>
      <c r="H2938" s="2" t="str">
        <f>TEXT(Table1[[#This Row],[order_date]],"mmmm")</f>
        <v>March</v>
      </c>
      <c r="I2938" s="3">
        <v>45354</v>
      </c>
      <c r="J2938" s="3">
        <v>45355</v>
      </c>
      <c r="K2938" s="3" t="str">
        <f>TEXT(Table1[[#This Row],[delivery_date]]-Table1[[#This Row],[order_date]],"D")</f>
        <v>1</v>
      </c>
      <c r="L2938" s="2" t="s">
        <v>31</v>
      </c>
      <c r="M2938" s="2" t="s">
        <v>27</v>
      </c>
      <c r="N2938" s="2">
        <v>824.69</v>
      </c>
      <c r="O2938" s="2" t="s">
        <v>39</v>
      </c>
      <c r="P2938" s="2">
        <f t="shared" si="90"/>
        <v>1886.5219999999999</v>
      </c>
    </row>
    <row r="2939" spans="1:16" ht="14.25" customHeight="1" x14ac:dyDescent="0.35">
      <c r="A2939" s="2" t="s">
        <v>2970</v>
      </c>
      <c r="B2939" s="2" t="s">
        <v>25</v>
      </c>
      <c r="C2939" s="2" t="s">
        <v>33</v>
      </c>
      <c r="D2939" s="2">
        <v>509.71</v>
      </c>
      <c r="E2939" s="2">
        <v>0.39</v>
      </c>
      <c r="F2939" s="2">
        <f t="shared" si="91"/>
        <v>198.7869</v>
      </c>
      <c r="G2939" s="2">
        <v>8</v>
      </c>
      <c r="H2939" s="2" t="str">
        <f>TEXT(Table1[[#This Row],[order_date]],"mmmm")</f>
        <v>July</v>
      </c>
      <c r="I2939" s="3">
        <v>45492</v>
      </c>
      <c r="J2939" s="3">
        <v>45497</v>
      </c>
      <c r="K2939" s="3" t="str">
        <f>TEXT(Table1[[#This Row],[delivery_date]]-Table1[[#This Row],[order_date]],"D")</f>
        <v>5</v>
      </c>
      <c r="L2939" s="2" t="s">
        <v>31</v>
      </c>
      <c r="M2939" s="2" t="s">
        <v>27</v>
      </c>
      <c r="N2939" s="2">
        <v>57.49</v>
      </c>
      <c r="O2939" s="2" t="s">
        <v>48</v>
      </c>
      <c r="P2939" s="2">
        <f t="shared" si="90"/>
        <v>310.92309999999998</v>
      </c>
    </row>
    <row r="2940" spans="1:16" ht="14.25" customHeight="1" x14ac:dyDescent="0.35">
      <c r="A2940" s="2" t="s">
        <v>2971</v>
      </c>
      <c r="B2940" s="2" t="s">
        <v>25</v>
      </c>
      <c r="C2940" s="2" t="s">
        <v>36</v>
      </c>
      <c r="D2940" s="2">
        <v>2967.95</v>
      </c>
      <c r="E2940" s="2">
        <v>0.11</v>
      </c>
      <c r="F2940" s="2">
        <f t="shared" si="91"/>
        <v>326.47449999999998</v>
      </c>
      <c r="G2940" s="2">
        <v>1</v>
      </c>
      <c r="H2940" s="2" t="str">
        <f>TEXT(Table1[[#This Row],[order_date]],"mmmm")</f>
        <v>October</v>
      </c>
      <c r="I2940" s="3">
        <v>45567</v>
      </c>
      <c r="J2940" s="3">
        <v>45569</v>
      </c>
      <c r="K2940" s="3" t="str">
        <f>TEXT(Table1[[#This Row],[delivery_date]]-Table1[[#This Row],[order_date]],"D")</f>
        <v>2</v>
      </c>
      <c r="L2940" s="2" t="s">
        <v>21</v>
      </c>
      <c r="M2940" s="2" t="s">
        <v>16</v>
      </c>
      <c r="N2940" s="2">
        <v>551.27</v>
      </c>
      <c r="O2940" s="2" t="s">
        <v>34</v>
      </c>
      <c r="P2940" s="2">
        <f t="shared" si="90"/>
        <v>2641.4755</v>
      </c>
    </row>
    <row r="2941" spans="1:16" ht="14.25" customHeight="1" x14ac:dyDescent="0.35">
      <c r="A2941" s="2" t="s">
        <v>2972</v>
      </c>
      <c r="B2941" s="2" t="s">
        <v>25</v>
      </c>
      <c r="C2941" s="2" t="s">
        <v>33</v>
      </c>
      <c r="D2941" s="2">
        <v>1419.03</v>
      </c>
      <c r="E2941" s="2">
        <v>0.46</v>
      </c>
      <c r="F2941" s="2">
        <f t="shared" si="91"/>
        <v>652.75380000000007</v>
      </c>
      <c r="G2941" s="2">
        <v>5</v>
      </c>
      <c r="H2941" s="2" t="str">
        <f>TEXT(Table1[[#This Row],[order_date]],"mmmm")</f>
        <v>January</v>
      </c>
      <c r="I2941" s="3">
        <v>44939</v>
      </c>
      <c r="J2941" s="3">
        <v>44943</v>
      </c>
      <c r="K2941" s="3" t="str">
        <f>TEXT(Table1[[#This Row],[delivery_date]]-Table1[[#This Row],[order_date]],"D")</f>
        <v>4</v>
      </c>
      <c r="L2941" s="2" t="s">
        <v>31</v>
      </c>
      <c r="M2941" s="2" t="s">
        <v>22</v>
      </c>
      <c r="N2941" s="2">
        <v>111.07</v>
      </c>
      <c r="O2941" s="2" t="s">
        <v>34</v>
      </c>
      <c r="P2941" s="2">
        <f t="shared" si="90"/>
        <v>766.2761999999999</v>
      </c>
    </row>
    <row r="2942" spans="1:16" ht="14.25" customHeight="1" x14ac:dyDescent="0.35">
      <c r="A2942" s="2" t="s">
        <v>2973</v>
      </c>
      <c r="B2942" s="2" t="s">
        <v>25</v>
      </c>
      <c r="C2942" s="2" t="s">
        <v>14</v>
      </c>
      <c r="D2942" s="2">
        <v>4636.6499999999996</v>
      </c>
      <c r="E2942" s="2">
        <v>0.12</v>
      </c>
      <c r="F2942" s="2">
        <f t="shared" si="91"/>
        <v>556.39799999999991</v>
      </c>
      <c r="G2942" s="2">
        <v>6</v>
      </c>
      <c r="H2942" s="2" t="str">
        <f>TEXT(Table1[[#This Row],[order_date]],"mmmm")</f>
        <v>July</v>
      </c>
      <c r="I2942" s="3">
        <v>45501</v>
      </c>
      <c r="J2942" s="3">
        <v>45504</v>
      </c>
      <c r="K2942" s="3" t="str">
        <f>TEXT(Table1[[#This Row],[delivery_date]]-Table1[[#This Row],[order_date]],"D")</f>
        <v>3</v>
      </c>
      <c r="L2942" s="2" t="s">
        <v>31</v>
      </c>
      <c r="M2942" s="2" t="s">
        <v>22</v>
      </c>
      <c r="N2942" s="2">
        <v>1026.43</v>
      </c>
      <c r="O2942" s="2" t="s">
        <v>28</v>
      </c>
      <c r="P2942" s="2">
        <f t="shared" si="90"/>
        <v>4080.2519999999995</v>
      </c>
    </row>
    <row r="2943" spans="1:16" ht="14.25" customHeight="1" x14ac:dyDescent="0.35">
      <c r="A2943" s="2" t="s">
        <v>2974</v>
      </c>
      <c r="B2943" s="2" t="s">
        <v>13</v>
      </c>
      <c r="C2943" s="2" t="s">
        <v>20</v>
      </c>
      <c r="D2943" s="2">
        <v>1519.78</v>
      </c>
      <c r="E2943" s="2">
        <v>0.45</v>
      </c>
      <c r="F2943" s="2">
        <f t="shared" si="91"/>
        <v>683.90099999999995</v>
      </c>
      <c r="G2943" s="2">
        <v>4</v>
      </c>
      <c r="H2943" s="2" t="str">
        <f>TEXT(Table1[[#This Row],[order_date]],"mmmm")</f>
        <v>November</v>
      </c>
      <c r="I2943" s="3">
        <v>45238</v>
      </c>
      <c r="J2943" s="3">
        <v>45240</v>
      </c>
      <c r="K2943" s="3" t="str">
        <f>TEXT(Table1[[#This Row],[delivery_date]]-Table1[[#This Row],[order_date]],"D")</f>
        <v>2</v>
      </c>
      <c r="L2943" s="2" t="s">
        <v>31</v>
      </c>
      <c r="M2943" s="2" t="s">
        <v>22</v>
      </c>
      <c r="N2943" s="2">
        <v>401.49</v>
      </c>
      <c r="O2943" s="2" t="s">
        <v>28</v>
      </c>
      <c r="P2943" s="2">
        <f t="shared" si="90"/>
        <v>835.87900000000002</v>
      </c>
    </row>
    <row r="2944" spans="1:16" ht="14.25" customHeight="1" x14ac:dyDescent="0.35">
      <c r="A2944" s="2" t="s">
        <v>2975</v>
      </c>
      <c r="B2944" s="2" t="s">
        <v>25</v>
      </c>
      <c r="C2944" s="2" t="s">
        <v>36</v>
      </c>
      <c r="D2944" s="2">
        <v>2052.36</v>
      </c>
      <c r="E2944" s="2">
        <v>0.31</v>
      </c>
      <c r="F2944" s="2">
        <f t="shared" si="91"/>
        <v>636.23160000000007</v>
      </c>
      <c r="G2944" s="2">
        <v>4</v>
      </c>
      <c r="H2944" s="2" t="str">
        <f>TEXT(Table1[[#This Row],[order_date]],"mmmm")</f>
        <v>October</v>
      </c>
      <c r="I2944" s="3">
        <v>45221</v>
      </c>
      <c r="J2944" s="3">
        <v>45222</v>
      </c>
      <c r="K2944" s="3" t="str">
        <f>TEXT(Table1[[#This Row],[delivery_date]]-Table1[[#This Row],[order_date]],"D")</f>
        <v>1</v>
      </c>
      <c r="L2944" s="2" t="s">
        <v>21</v>
      </c>
      <c r="M2944" s="2" t="s">
        <v>16</v>
      </c>
      <c r="N2944" s="2">
        <v>482.84</v>
      </c>
      <c r="O2944" s="2" t="s">
        <v>28</v>
      </c>
      <c r="P2944" s="2">
        <f t="shared" si="90"/>
        <v>1416.1284000000001</v>
      </c>
    </row>
    <row r="2945" spans="1:16" ht="14.25" customHeight="1" x14ac:dyDescent="0.35">
      <c r="A2945" s="2" t="s">
        <v>2976</v>
      </c>
      <c r="B2945" s="2" t="s">
        <v>13</v>
      </c>
      <c r="C2945" s="2" t="s">
        <v>33</v>
      </c>
      <c r="D2945" s="2">
        <v>4219.33</v>
      </c>
      <c r="E2945" s="2">
        <v>0.33</v>
      </c>
      <c r="F2945" s="2">
        <f t="shared" si="91"/>
        <v>1392.3788999999999</v>
      </c>
      <c r="G2945" s="2">
        <v>4</v>
      </c>
      <c r="H2945" s="2" t="str">
        <f>TEXT(Table1[[#This Row],[order_date]],"mmmm")</f>
        <v>March</v>
      </c>
      <c r="I2945" s="3">
        <v>44993</v>
      </c>
      <c r="J2945" s="3">
        <v>45000</v>
      </c>
      <c r="K2945" s="3" t="str">
        <f>TEXT(Table1[[#This Row],[delivery_date]]-Table1[[#This Row],[order_date]],"D")</f>
        <v>7</v>
      </c>
      <c r="L2945" s="2" t="s">
        <v>31</v>
      </c>
      <c r="M2945" s="2" t="s">
        <v>27</v>
      </c>
      <c r="N2945" s="2">
        <v>1216.81</v>
      </c>
      <c r="O2945" s="2" t="s">
        <v>48</v>
      </c>
      <c r="P2945" s="2">
        <f t="shared" si="90"/>
        <v>2826.9511000000002</v>
      </c>
    </row>
    <row r="2946" spans="1:16" ht="14.25" customHeight="1" x14ac:dyDescent="0.35">
      <c r="A2946" s="2" t="s">
        <v>2977</v>
      </c>
      <c r="B2946" s="2" t="s">
        <v>19</v>
      </c>
      <c r="C2946" s="2" t="s">
        <v>20</v>
      </c>
      <c r="D2946" s="2">
        <v>2247.5500000000002</v>
      </c>
      <c r="E2946" s="2">
        <v>0.05</v>
      </c>
      <c r="F2946" s="2">
        <f t="shared" si="91"/>
        <v>112.37750000000001</v>
      </c>
      <c r="G2946" s="2">
        <v>3</v>
      </c>
      <c r="H2946" s="2" t="str">
        <f>TEXT(Table1[[#This Row],[order_date]],"mmmm")</f>
        <v>September</v>
      </c>
      <c r="I2946" s="3">
        <v>45546</v>
      </c>
      <c r="J2946" s="3">
        <v>45551</v>
      </c>
      <c r="K2946" s="3" t="str">
        <f>TEXT(Table1[[#This Row],[delivery_date]]-Table1[[#This Row],[order_date]],"D")</f>
        <v>5</v>
      </c>
      <c r="L2946" s="2" t="s">
        <v>15</v>
      </c>
      <c r="M2946" s="2" t="s">
        <v>27</v>
      </c>
      <c r="N2946" s="2">
        <v>667.97</v>
      </c>
      <c r="O2946" s="2" t="s">
        <v>23</v>
      </c>
      <c r="P2946" s="2">
        <f t="shared" ref="P2946:P3009" si="92">D2946-F2946</f>
        <v>2135.1725000000001</v>
      </c>
    </row>
    <row r="2947" spans="1:16" ht="14.25" customHeight="1" x14ac:dyDescent="0.35">
      <c r="A2947" s="2" t="s">
        <v>2978</v>
      </c>
      <c r="B2947" s="2" t="s">
        <v>41</v>
      </c>
      <c r="C2947" s="2" t="s">
        <v>26</v>
      </c>
      <c r="D2947" s="2">
        <v>1268.22</v>
      </c>
      <c r="E2947" s="2">
        <v>0.03</v>
      </c>
      <c r="F2947" s="2">
        <f t="shared" ref="F2947:F3010" si="93">D2947*E2947</f>
        <v>38.046599999999998</v>
      </c>
      <c r="G2947" s="2">
        <v>5</v>
      </c>
      <c r="H2947" s="2" t="str">
        <f>TEXT(Table1[[#This Row],[order_date]],"mmmm")</f>
        <v>February</v>
      </c>
      <c r="I2947" s="3">
        <v>45351</v>
      </c>
      <c r="J2947" s="3">
        <v>45357</v>
      </c>
      <c r="K2947" s="3" t="str">
        <f>TEXT(Table1[[#This Row],[delivery_date]]-Table1[[#This Row],[order_date]],"D")</f>
        <v>6</v>
      </c>
      <c r="L2947" s="2" t="s">
        <v>15</v>
      </c>
      <c r="M2947" s="2" t="s">
        <v>16</v>
      </c>
      <c r="N2947" s="2">
        <v>209.53</v>
      </c>
      <c r="O2947" s="2" t="s">
        <v>28</v>
      </c>
      <c r="P2947" s="2">
        <f t="shared" si="92"/>
        <v>1230.1734000000001</v>
      </c>
    </row>
    <row r="2948" spans="1:16" ht="14.25" customHeight="1" x14ac:dyDescent="0.35">
      <c r="A2948" s="2" t="s">
        <v>2979</v>
      </c>
      <c r="B2948" s="2" t="s">
        <v>25</v>
      </c>
      <c r="C2948" s="2" t="s">
        <v>14</v>
      </c>
      <c r="D2948" s="2">
        <v>2782.97</v>
      </c>
      <c r="E2948" s="2">
        <v>0.48</v>
      </c>
      <c r="F2948" s="2">
        <f t="shared" si="93"/>
        <v>1335.8255999999999</v>
      </c>
      <c r="G2948" s="2">
        <v>6</v>
      </c>
      <c r="H2948" s="2" t="str">
        <f>TEXT(Table1[[#This Row],[order_date]],"mmmm")</f>
        <v>March</v>
      </c>
      <c r="I2948" s="3">
        <v>45016</v>
      </c>
      <c r="J2948" s="3">
        <v>45022</v>
      </c>
      <c r="K2948" s="3" t="str">
        <f>TEXT(Table1[[#This Row],[delivery_date]]-Table1[[#This Row],[order_date]],"D")</f>
        <v>6</v>
      </c>
      <c r="L2948" s="2" t="s">
        <v>31</v>
      </c>
      <c r="M2948" s="2" t="s">
        <v>16</v>
      </c>
      <c r="N2948" s="2">
        <v>246.85</v>
      </c>
      <c r="O2948" s="2" t="s">
        <v>34</v>
      </c>
      <c r="P2948" s="2">
        <f t="shared" si="92"/>
        <v>1447.1443999999999</v>
      </c>
    </row>
    <row r="2949" spans="1:16" ht="14.25" customHeight="1" x14ac:dyDescent="0.35">
      <c r="A2949" s="2" t="s">
        <v>2980</v>
      </c>
      <c r="B2949" s="2" t="s">
        <v>41</v>
      </c>
      <c r="C2949" s="2" t="s">
        <v>14</v>
      </c>
      <c r="D2949" s="2">
        <v>4215.96</v>
      </c>
      <c r="E2949" s="2">
        <v>0.17</v>
      </c>
      <c r="F2949" s="2">
        <f t="shared" si="93"/>
        <v>716.71320000000003</v>
      </c>
      <c r="G2949" s="2">
        <v>3</v>
      </c>
      <c r="H2949" s="2" t="str">
        <f>TEXT(Table1[[#This Row],[order_date]],"mmmm")</f>
        <v>January</v>
      </c>
      <c r="I2949" s="3">
        <v>45321</v>
      </c>
      <c r="J2949" s="3">
        <v>45322</v>
      </c>
      <c r="K2949" s="3" t="str">
        <f>TEXT(Table1[[#This Row],[delivery_date]]-Table1[[#This Row],[order_date]],"D")</f>
        <v>1</v>
      </c>
      <c r="L2949" s="2" t="s">
        <v>21</v>
      </c>
      <c r="M2949" s="2" t="s">
        <v>16</v>
      </c>
      <c r="N2949" s="2">
        <v>961.81</v>
      </c>
      <c r="O2949" s="2" t="s">
        <v>28</v>
      </c>
      <c r="P2949" s="2">
        <f t="shared" si="92"/>
        <v>3499.2467999999999</v>
      </c>
    </row>
    <row r="2950" spans="1:16" ht="14.25" customHeight="1" x14ac:dyDescent="0.35">
      <c r="A2950" s="2" t="s">
        <v>2981</v>
      </c>
      <c r="B2950" s="2" t="s">
        <v>41</v>
      </c>
      <c r="C2950" s="2" t="s">
        <v>36</v>
      </c>
      <c r="D2950" s="2">
        <v>2222.5700000000002</v>
      </c>
      <c r="E2950" s="2">
        <v>0.42</v>
      </c>
      <c r="F2950" s="2">
        <f t="shared" si="93"/>
        <v>933.47940000000006</v>
      </c>
      <c r="G2950" s="2">
        <v>3</v>
      </c>
      <c r="H2950" s="2" t="str">
        <f>TEXT(Table1[[#This Row],[order_date]],"mmmm")</f>
        <v>March</v>
      </c>
      <c r="I2950" s="3">
        <v>45380</v>
      </c>
      <c r="J2950" s="3">
        <v>45383</v>
      </c>
      <c r="K2950" s="3" t="str">
        <f>TEXT(Table1[[#This Row],[delivery_date]]-Table1[[#This Row],[order_date]],"D")</f>
        <v>3</v>
      </c>
      <c r="L2950" s="2" t="s">
        <v>15</v>
      </c>
      <c r="M2950" s="2" t="s">
        <v>16</v>
      </c>
      <c r="N2950" s="2">
        <v>344.82</v>
      </c>
      <c r="O2950" s="2" t="s">
        <v>28</v>
      </c>
      <c r="P2950" s="2">
        <f t="shared" si="92"/>
        <v>1289.0906</v>
      </c>
    </row>
    <row r="2951" spans="1:16" ht="14.25" customHeight="1" x14ac:dyDescent="0.35">
      <c r="A2951" s="2" t="s">
        <v>2982</v>
      </c>
      <c r="B2951" s="2" t="s">
        <v>19</v>
      </c>
      <c r="C2951" s="2" t="s">
        <v>33</v>
      </c>
      <c r="D2951" s="2">
        <v>751.15</v>
      </c>
      <c r="E2951" s="2">
        <v>0.35</v>
      </c>
      <c r="F2951" s="2">
        <f t="shared" si="93"/>
        <v>262.90249999999997</v>
      </c>
      <c r="G2951" s="2">
        <v>9</v>
      </c>
      <c r="H2951" s="2" t="str">
        <f>TEXT(Table1[[#This Row],[order_date]],"mmmm")</f>
        <v>August</v>
      </c>
      <c r="I2951" s="3">
        <v>45514</v>
      </c>
      <c r="J2951" s="3">
        <v>45519</v>
      </c>
      <c r="K2951" s="3" t="str">
        <f>TEXT(Table1[[#This Row],[delivery_date]]-Table1[[#This Row],[order_date]],"D")</f>
        <v>5</v>
      </c>
      <c r="L2951" s="2" t="s">
        <v>15</v>
      </c>
      <c r="M2951" s="2" t="s">
        <v>22</v>
      </c>
      <c r="N2951" s="2">
        <v>109.63</v>
      </c>
      <c r="O2951" s="2" t="s">
        <v>23</v>
      </c>
      <c r="P2951" s="2">
        <f t="shared" si="92"/>
        <v>488.2475</v>
      </c>
    </row>
    <row r="2952" spans="1:16" ht="14.25" customHeight="1" x14ac:dyDescent="0.35">
      <c r="A2952" s="2" t="s">
        <v>2983</v>
      </c>
      <c r="B2952" s="2" t="s">
        <v>41</v>
      </c>
      <c r="C2952" s="2" t="s">
        <v>26</v>
      </c>
      <c r="D2952" s="2">
        <v>1977.13</v>
      </c>
      <c r="E2952" s="2">
        <v>0.3</v>
      </c>
      <c r="F2952" s="2">
        <f t="shared" si="93"/>
        <v>593.13900000000001</v>
      </c>
      <c r="G2952" s="2">
        <v>2</v>
      </c>
      <c r="H2952" s="2" t="str">
        <f>TEXT(Table1[[#This Row],[order_date]],"mmmm")</f>
        <v>September</v>
      </c>
      <c r="I2952" s="3">
        <v>45556</v>
      </c>
      <c r="J2952" s="3">
        <v>45563</v>
      </c>
      <c r="K2952" s="3" t="str">
        <f>TEXT(Table1[[#This Row],[delivery_date]]-Table1[[#This Row],[order_date]],"D")</f>
        <v>7</v>
      </c>
      <c r="L2952" s="2" t="s">
        <v>15</v>
      </c>
      <c r="M2952" s="2" t="s">
        <v>22</v>
      </c>
      <c r="N2952" s="2">
        <v>188.65</v>
      </c>
      <c r="O2952" s="2" t="s">
        <v>28</v>
      </c>
      <c r="P2952" s="2">
        <f t="shared" si="92"/>
        <v>1383.991</v>
      </c>
    </row>
    <row r="2953" spans="1:16" ht="14.25" customHeight="1" x14ac:dyDescent="0.35">
      <c r="A2953" s="2" t="s">
        <v>2984</v>
      </c>
      <c r="B2953" s="2" t="s">
        <v>13</v>
      </c>
      <c r="C2953" s="2" t="s">
        <v>36</v>
      </c>
      <c r="D2953" s="2">
        <v>4776.93</v>
      </c>
      <c r="E2953" s="2">
        <v>0.34</v>
      </c>
      <c r="F2953" s="2">
        <f t="shared" si="93"/>
        <v>1624.1562000000001</v>
      </c>
      <c r="G2953" s="2">
        <v>6</v>
      </c>
      <c r="H2953" s="2" t="str">
        <f>TEXT(Table1[[#This Row],[order_date]],"mmmm")</f>
        <v>August</v>
      </c>
      <c r="I2953" s="3">
        <v>45524</v>
      </c>
      <c r="J2953" s="3">
        <v>45528</v>
      </c>
      <c r="K2953" s="3" t="str">
        <f>TEXT(Table1[[#This Row],[delivery_date]]-Table1[[#This Row],[order_date]],"D")</f>
        <v>4</v>
      </c>
      <c r="L2953" s="2" t="s">
        <v>21</v>
      </c>
      <c r="M2953" s="2" t="s">
        <v>22</v>
      </c>
      <c r="N2953" s="2">
        <v>287.26</v>
      </c>
      <c r="O2953" s="2" t="s">
        <v>48</v>
      </c>
      <c r="P2953" s="2">
        <f t="shared" si="92"/>
        <v>3152.7737999999999</v>
      </c>
    </row>
    <row r="2954" spans="1:16" ht="14.25" customHeight="1" x14ac:dyDescent="0.35">
      <c r="A2954" s="2" t="s">
        <v>2985</v>
      </c>
      <c r="B2954" s="2" t="s">
        <v>41</v>
      </c>
      <c r="C2954" s="2" t="s">
        <v>36</v>
      </c>
      <c r="D2954" s="2">
        <v>452.91</v>
      </c>
      <c r="E2954" s="2">
        <v>0.04</v>
      </c>
      <c r="F2954" s="2">
        <f t="shared" si="93"/>
        <v>18.116400000000002</v>
      </c>
      <c r="G2954" s="2">
        <v>8</v>
      </c>
      <c r="H2954" s="2" t="str">
        <f>TEXT(Table1[[#This Row],[order_date]],"mmmm")</f>
        <v>November</v>
      </c>
      <c r="I2954" s="3">
        <v>45604</v>
      </c>
      <c r="J2954" s="3">
        <v>45609</v>
      </c>
      <c r="K2954" s="3" t="str">
        <f>TEXT(Table1[[#This Row],[delivery_date]]-Table1[[#This Row],[order_date]],"D")</f>
        <v>5</v>
      </c>
      <c r="L2954" s="2" t="s">
        <v>31</v>
      </c>
      <c r="M2954" s="2" t="s">
        <v>22</v>
      </c>
      <c r="N2954" s="2">
        <v>109.14</v>
      </c>
      <c r="O2954" s="2" t="s">
        <v>34</v>
      </c>
      <c r="P2954" s="2">
        <f t="shared" si="92"/>
        <v>434.79360000000003</v>
      </c>
    </row>
    <row r="2955" spans="1:16" ht="14.25" customHeight="1" x14ac:dyDescent="0.35">
      <c r="A2955" s="2" t="s">
        <v>2986</v>
      </c>
      <c r="B2955" s="2" t="s">
        <v>41</v>
      </c>
      <c r="C2955" s="2" t="s">
        <v>33</v>
      </c>
      <c r="D2955" s="2">
        <v>2101.38</v>
      </c>
      <c r="E2955" s="2">
        <v>0.21</v>
      </c>
      <c r="F2955" s="2">
        <f t="shared" si="93"/>
        <v>441.28980000000001</v>
      </c>
      <c r="G2955" s="2">
        <v>8</v>
      </c>
      <c r="H2955" s="2" t="str">
        <f>TEXT(Table1[[#This Row],[order_date]],"mmmm")</f>
        <v>June</v>
      </c>
      <c r="I2955" s="3">
        <v>45450</v>
      </c>
      <c r="J2955" s="3">
        <v>45457</v>
      </c>
      <c r="K2955" s="3" t="str">
        <f>TEXT(Table1[[#This Row],[delivery_date]]-Table1[[#This Row],[order_date]],"D")</f>
        <v>7</v>
      </c>
      <c r="L2955" s="2" t="s">
        <v>15</v>
      </c>
      <c r="M2955" s="2" t="s">
        <v>27</v>
      </c>
      <c r="N2955" s="2">
        <v>358.2</v>
      </c>
      <c r="O2955" s="2" t="s">
        <v>17</v>
      </c>
      <c r="P2955" s="2">
        <f t="shared" si="92"/>
        <v>1660.0902000000001</v>
      </c>
    </row>
    <row r="2956" spans="1:16" ht="14.25" customHeight="1" x14ac:dyDescent="0.35">
      <c r="A2956" s="2" t="s">
        <v>2987</v>
      </c>
      <c r="B2956" s="2" t="s">
        <v>41</v>
      </c>
      <c r="C2956" s="2" t="s">
        <v>26</v>
      </c>
      <c r="D2956" s="2">
        <v>3275.34</v>
      </c>
      <c r="E2956" s="2">
        <v>0.3</v>
      </c>
      <c r="F2956" s="2">
        <f t="shared" si="93"/>
        <v>982.60199999999998</v>
      </c>
      <c r="G2956" s="2">
        <v>1</v>
      </c>
      <c r="H2956" s="2" t="str">
        <f>TEXT(Table1[[#This Row],[order_date]],"mmmm")</f>
        <v>February</v>
      </c>
      <c r="I2956" s="3">
        <v>45346</v>
      </c>
      <c r="J2956" s="3">
        <v>45347</v>
      </c>
      <c r="K2956" s="3" t="str">
        <f>TEXT(Table1[[#This Row],[delivery_date]]-Table1[[#This Row],[order_date]],"D")</f>
        <v>1</v>
      </c>
      <c r="L2956" s="2" t="s">
        <v>15</v>
      </c>
      <c r="M2956" s="2" t="s">
        <v>22</v>
      </c>
      <c r="N2956" s="2">
        <v>488.99</v>
      </c>
      <c r="O2956" s="2" t="s">
        <v>34</v>
      </c>
      <c r="P2956" s="2">
        <f t="shared" si="92"/>
        <v>2292.7380000000003</v>
      </c>
    </row>
    <row r="2957" spans="1:16" ht="14.25" customHeight="1" x14ac:dyDescent="0.35">
      <c r="A2957" s="2" t="s">
        <v>2988</v>
      </c>
      <c r="B2957" s="2" t="s">
        <v>25</v>
      </c>
      <c r="C2957" s="2" t="s">
        <v>33</v>
      </c>
      <c r="D2957" s="2">
        <v>484.74</v>
      </c>
      <c r="E2957" s="2">
        <v>0.43</v>
      </c>
      <c r="F2957" s="2">
        <f t="shared" si="93"/>
        <v>208.43819999999999</v>
      </c>
      <c r="G2957" s="2">
        <v>1</v>
      </c>
      <c r="H2957" s="2" t="str">
        <f>TEXT(Table1[[#This Row],[order_date]],"mmmm")</f>
        <v>September</v>
      </c>
      <c r="I2957" s="3">
        <v>45199</v>
      </c>
      <c r="J2957" s="3">
        <v>45201</v>
      </c>
      <c r="K2957" s="3" t="str">
        <f>TEXT(Table1[[#This Row],[delivery_date]]-Table1[[#This Row],[order_date]],"D")</f>
        <v>2</v>
      </c>
      <c r="L2957" s="2" t="s">
        <v>31</v>
      </c>
      <c r="M2957" s="2" t="s">
        <v>16</v>
      </c>
      <c r="N2957" s="2">
        <v>68.69</v>
      </c>
      <c r="O2957" s="2" t="s">
        <v>17</v>
      </c>
      <c r="P2957" s="2">
        <f t="shared" si="92"/>
        <v>276.30180000000001</v>
      </c>
    </row>
    <row r="2958" spans="1:16" ht="14.25" customHeight="1" x14ac:dyDescent="0.35">
      <c r="A2958" s="2" t="s">
        <v>2989</v>
      </c>
      <c r="B2958" s="2" t="s">
        <v>25</v>
      </c>
      <c r="C2958" s="2" t="s">
        <v>14</v>
      </c>
      <c r="D2958" s="2">
        <v>1790.27</v>
      </c>
      <c r="E2958" s="2">
        <v>0.36</v>
      </c>
      <c r="F2958" s="2">
        <f t="shared" si="93"/>
        <v>644.49720000000002</v>
      </c>
      <c r="G2958" s="2">
        <v>8</v>
      </c>
      <c r="H2958" s="2" t="str">
        <f>TEXT(Table1[[#This Row],[order_date]],"mmmm")</f>
        <v>August</v>
      </c>
      <c r="I2958" s="3">
        <v>45158</v>
      </c>
      <c r="J2958" s="3">
        <v>45159</v>
      </c>
      <c r="K2958" s="3" t="str">
        <f>TEXT(Table1[[#This Row],[delivery_date]]-Table1[[#This Row],[order_date]],"D")</f>
        <v>1</v>
      </c>
      <c r="L2958" s="2" t="s">
        <v>31</v>
      </c>
      <c r="M2958" s="2" t="s">
        <v>16</v>
      </c>
      <c r="N2958" s="2">
        <v>315.22000000000003</v>
      </c>
      <c r="O2958" s="2" t="s">
        <v>39</v>
      </c>
      <c r="P2958" s="2">
        <f t="shared" si="92"/>
        <v>1145.7728</v>
      </c>
    </row>
    <row r="2959" spans="1:16" ht="14.25" customHeight="1" x14ac:dyDescent="0.35">
      <c r="A2959" s="2" t="s">
        <v>2990</v>
      </c>
      <c r="B2959" s="2" t="s">
        <v>13</v>
      </c>
      <c r="C2959" s="2" t="s">
        <v>20</v>
      </c>
      <c r="D2959" s="2">
        <v>4708.83</v>
      </c>
      <c r="E2959" s="2">
        <v>0.13</v>
      </c>
      <c r="F2959" s="2">
        <f t="shared" si="93"/>
        <v>612.14790000000005</v>
      </c>
      <c r="G2959" s="2">
        <v>1</v>
      </c>
      <c r="H2959" s="2" t="str">
        <f>TEXT(Table1[[#This Row],[order_date]],"mmmm")</f>
        <v>November</v>
      </c>
      <c r="I2959" s="3">
        <v>45598</v>
      </c>
      <c r="J2959" s="3">
        <v>45605</v>
      </c>
      <c r="K2959" s="3" t="str">
        <f>TEXT(Table1[[#This Row],[delivery_date]]-Table1[[#This Row],[order_date]],"D")</f>
        <v>7</v>
      </c>
      <c r="L2959" s="2" t="s">
        <v>15</v>
      </c>
      <c r="M2959" s="2" t="s">
        <v>16</v>
      </c>
      <c r="N2959" s="2">
        <v>1109.0999999999999</v>
      </c>
      <c r="O2959" s="2" t="s">
        <v>28</v>
      </c>
      <c r="P2959" s="2">
        <f t="shared" si="92"/>
        <v>4096.6821</v>
      </c>
    </row>
    <row r="2960" spans="1:16" ht="14.25" customHeight="1" x14ac:dyDescent="0.35">
      <c r="A2960" s="2" t="s">
        <v>2991</v>
      </c>
      <c r="B2960" s="2" t="s">
        <v>13</v>
      </c>
      <c r="C2960" s="2" t="s">
        <v>14</v>
      </c>
      <c r="D2960" s="2">
        <v>250.11</v>
      </c>
      <c r="E2960" s="2">
        <v>0.49</v>
      </c>
      <c r="F2960" s="2">
        <f t="shared" si="93"/>
        <v>122.5539</v>
      </c>
      <c r="G2960" s="2">
        <v>3</v>
      </c>
      <c r="H2960" s="2" t="str">
        <f>TEXT(Table1[[#This Row],[order_date]],"mmmm")</f>
        <v>June</v>
      </c>
      <c r="I2960" s="3">
        <v>45099</v>
      </c>
      <c r="J2960" s="3">
        <v>45102</v>
      </c>
      <c r="K2960" s="3" t="str">
        <f>TEXT(Table1[[#This Row],[delivery_date]]-Table1[[#This Row],[order_date]],"D")</f>
        <v>3</v>
      </c>
      <c r="L2960" s="2" t="s">
        <v>15</v>
      </c>
      <c r="M2960" s="2" t="s">
        <v>22</v>
      </c>
      <c r="N2960" s="2">
        <v>39.659999999999997</v>
      </c>
      <c r="O2960" s="2" t="s">
        <v>34</v>
      </c>
      <c r="P2960" s="2">
        <f t="shared" si="92"/>
        <v>127.55610000000001</v>
      </c>
    </row>
    <row r="2961" spans="1:16" ht="14.25" customHeight="1" x14ac:dyDescent="0.35">
      <c r="A2961" s="2" t="s">
        <v>2992</v>
      </c>
      <c r="B2961" s="2" t="s">
        <v>25</v>
      </c>
      <c r="C2961" s="2" t="s">
        <v>14</v>
      </c>
      <c r="D2961" s="2">
        <v>3783.54</v>
      </c>
      <c r="E2961" s="2">
        <v>0.32</v>
      </c>
      <c r="F2961" s="2">
        <f t="shared" si="93"/>
        <v>1210.7328</v>
      </c>
      <c r="G2961" s="2">
        <v>9</v>
      </c>
      <c r="H2961" s="2" t="str">
        <f>TEXT(Table1[[#This Row],[order_date]],"mmmm")</f>
        <v>December</v>
      </c>
      <c r="I2961" s="3">
        <v>45633</v>
      </c>
      <c r="J2961" s="3">
        <v>45637</v>
      </c>
      <c r="K2961" s="3" t="str">
        <f>TEXT(Table1[[#This Row],[delivery_date]]-Table1[[#This Row],[order_date]],"D")</f>
        <v>4</v>
      </c>
      <c r="L2961" s="2" t="s">
        <v>15</v>
      </c>
      <c r="M2961" s="2" t="s">
        <v>22</v>
      </c>
      <c r="N2961" s="2">
        <v>279.37</v>
      </c>
      <c r="O2961" s="2" t="s">
        <v>39</v>
      </c>
      <c r="P2961" s="2">
        <f t="shared" si="92"/>
        <v>2572.8072000000002</v>
      </c>
    </row>
    <row r="2962" spans="1:16" ht="14.25" customHeight="1" x14ac:dyDescent="0.35">
      <c r="A2962" s="2" t="s">
        <v>2993</v>
      </c>
      <c r="B2962" s="2" t="s">
        <v>13</v>
      </c>
      <c r="C2962" s="2" t="s">
        <v>36</v>
      </c>
      <c r="D2962" s="2">
        <v>4222.74</v>
      </c>
      <c r="E2962" s="2">
        <v>0.25</v>
      </c>
      <c r="F2962" s="2">
        <f t="shared" si="93"/>
        <v>1055.6849999999999</v>
      </c>
      <c r="G2962" s="2">
        <v>3</v>
      </c>
      <c r="H2962" s="2" t="str">
        <f>TEXT(Table1[[#This Row],[order_date]],"mmmm")</f>
        <v>March</v>
      </c>
      <c r="I2962" s="3">
        <v>45009</v>
      </c>
      <c r="J2962" s="3">
        <v>45015</v>
      </c>
      <c r="K2962" s="3" t="str">
        <f>TEXT(Table1[[#This Row],[delivery_date]]-Table1[[#This Row],[order_date]],"D")</f>
        <v>6</v>
      </c>
      <c r="L2962" s="2" t="s">
        <v>21</v>
      </c>
      <c r="M2962" s="2" t="s">
        <v>16</v>
      </c>
      <c r="N2962" s="2">
        <v>484.12</v>
      </c>
      <c r="O2962" s="2" t="s">
        <v>28</v>
      </c>
      <c r="P2962" s="2">
        <f t="shared" si="92"/>
        <v>3167.0549999999998</v>
      </c>
    </row>
    <row r="2963" spans="1:16" ht="14.25" customHeight="1" x14ac:dyDescent="0.35">
      <c r="A2963" s="2" t="s">
        <v>2994</v>
      </c>
      <c r="B2963" s="2" t="s">
        <v>25</v>
      </c>
      <c r="C2963" s="2" t="s">
        <v>14</v>
      </c>
      <c r="D2963" s="2">
        <v>1457.6</v>
      </c>
      <c r="E2963" s="2">
        <v>0.39</v>
      </c>
      <c r="F2963" s="2">
        <f t="shared" si="93"/>
        <v>568.46399999999994</v>
      </c>
      <c r="G2963" s="2">
        <v>2</v>
      </c>
      <c r="H2963" s="2" t="str">
        <f>TEXT(Table1[[#This Row],[order_date]],"mmmm")</f>
        <v>September</v>
      </c>
      <c r="I2963" s="3">
        <v>45552</v>
      </c>
      <c r="J2963" s="3">
        <v>45559</v>
      </c>
      <c r="K2963" s="3" t="str">
        <f>TEXT(Table1[[#This Row],[delivery_date]]-Table1[[#This Row],[order_date]],"D")</f>
        <v>7</v>
      </c>
      <c r="L2963" s="2" t="s">
        <v>31</v>
      </c>
      <c r="M2963" s="2" t="s">
        <v>16</v>
      </c>
      <c r="N2963" s="2">
        <v>121.44</v>
      </c>
      <c r="O2963" s="2" t="s">
        <v>39</v>
      </c>
      <c r="P2963" s="2">
        <f t="shared" si="92"/>
        <v>889.13599999999997</v>
      </c>
    </row>
    <row r="2964" spans="1:16" ht="14.25" customHeight="1" x14ac:dyDescent="0.35">
      <c r="A2964" s="2" t="s">
        <v>2995</v>
      </c>
      <c r="B2964" s="2" t="s">
        <v>19</v>
      </c>
      <c r="C2964" s="2" t="s">
        <v>26</v>
      </c>
      <c r="D2964" s="2">
        <v>1152.0999999999999</v>
      </c>
      <c r="E2964" s="2">
        <v>0.3</v>
      </c>
      <c r="F2964" s="2">
        <f t="shared" si="93"/>
        <v>345.62999999999994</v>
      </c>
      <c r="G2964" s="2">
        <v>1</v>
      </c>
      <c r="H2964" s="2" t="str">
        <f>TEXT(Table1[[#This Row],[order_date]],"mmmm")</f>
        <v>April</v>
      </c>
      <c r="I2964" s="3">
        <v>45028</v>
      </c>
      <c r="J2964" s="3">
        <v>45031</v>
      </c>
      <c r="K2964" s="3" t="str">
        <f>TEXT(Table1[[#This Row],[delivery_date]]-Table1[[#This Row],[order_date]],"D")</f>
        <v>3</v>
      </c>
      <c r="L2964" s="2" t="s">
        <v>21</v>
      </c>
      <c r="M2964" s="2" t="s">
        <v>22</v>
      </c>
      <c r="N2964" s="2">
        <v>112.35</v>
      </c>
      <c r="O2964" s="2" t="s">
        <v>23</v>
      </c>
      <c r="P2964" s="2">
        <f t="shared" si="92"/>
        <v>806.47</v>
      </c>
    </row>
    <row r="2965" spans="1:16" ht="14.25" customHeight="1" x14ac:dyDescent="0.35">
      <c r="A2965" s="2" t="s">
        <v>2996</v>
      </c>
      <c r="B2965" s="2" t="s">
        <v>41</v>
      </c>
      <c r="C2965" s="2" t="s">
        <v>14</v>
      </c>
      <c r="D2965" s="2">
        <v>4582.62</v>
      </c>
      <c r="E2965" s="2">
        <v>0.35</v>
      </c>
      <c r="F2965" s="2">
        <f t="shared" si="93"/>
        <v>1603.9169999999999</v>
      </c>
      <c r="G2965" s="2">
        <v>1</v>
      </c>
      <c r="H2965" s="2" t="str">
        <f>TEXT(Table1[[#This Row],[order_date]],"mmmm")</f>
        <v>April</v>
      </c>
      <c r="I2965" s="3">
        <v>45031</v>
      </c>
      <c r="J2965" s="3">
        <v>45034</v>
      </c>
      <c r="K2965" s="3" t="str">
        <f>TEXT(Table1[[#This Row],[delivery_date]]-Table1[[#This Row],[order_date]],"D")</f>
        <v>3</v>
      </c>
      <c r="L2965" s="2" t="s">
        <v>21</v>
      </c>
      <c r="M2965" s="2" t="s">
        <v>27</v>
      </c>
      <c r="N2965" s="2">
        <v>1231.0999999999999</v>
      </c>
      <c r="O2965" s="2" t="s">
        <v>17</v>
      </c>
      <c r="P2965" s="2">
        <f t="shared" si="92"/>
        <v>2978.703</v>
      </c>
    </row>
    <row r="2966" spans="1:16" ht="14.25" customHeight="1" x14ac:dyDescent="0.35">
      <c r="A2966" s="2" t="s">
        <v>2997</v>
      </c>
      <c r="B2966" s="2" t="s">
        <v>41</v>
      </c>
      <c r="C2966" s="2" t="s">
        <v>26</v>
      </c>
      <c r="D2966" s="2">
        <v>3843.61</v>
      </c>
      <c r="E2966" s="2">
        <v>0.31</v>
      </c>
      <c r="F2966" s="2">
        <f t="shared" si="93"/>
        <v>1191.5191</v>
      </c>
      <c r="G2966" s="2">
        <v>3</v>
      </c>
      <c r="H2966" s="2" t="str">
        <f>TEXT(Table1[[#This Row],[order_date]],"mmmm")</f>
        <v>February</v>
      </c>
      <c r="I2966" s="3">
        <v>44969</v>
      </c>
      <c r="J2966" s="3">
        <v>44971</v>
      </c>
      <c r="K2966" s="3" t="str">
        <f>TEXT(Table1[[#This Row],[delivery_date]]-Table1[[#This Row],[order_date]],"D")</f>
        <v>2</v>
      </c>
      <c r="L2966" s="2" t="s">
        <v>21</v>
      </c>
      <c r="M2966" s="2" t="s">
        <v>16</v>
      </c>
      <c r="N2966" s="2">
        <v>357.48</v>
      </c>
      <c r="O2966" s="2" t="s">
        <v>39</v>
      </c>
      <c r="P2966" s="2">
        <f t="shared" si="92"/>
        <v>2652.0909000000001</v>
      </c>
    </row>
    <row r="2967" spans="1:16" ht="14.25" customHeight="1" x14ac:dyDescent="0.35">
      <c r="A2967" s="2" t="s">
        <v>2998</v>
      </c>
      <c r="B2967" s="2" t="s">
        <v>13</v>
      </c>
      <c r="C2967" s="2" t="s">
        <v>33</v>
      </c>
      <c r="D2967" s="2">
        <v>655.57</v>
      </c>
      <c r="E2967" s="2">
        <v>0.09</v>
      </c>
      <c r="F2967" s="2">
        <f t="shared" si="93"/>
        <v>59.001300000000001</v>
      </c>
      <c r="G2967" s="2">
        <v>6</v>
      </c>
      <c r="H2967" s="2" t="str">
        <f>TEXT(Table1[[#This Row],[order_date]],"mmmm")</f>
        <v>August</v>
      </c>
      <c r="I2967" s="3">
        <v>45165</v>
      </c>
      <c r="J2967" s="3">
        <v>45166</v>
      </c>
      <c r="K2967" s="3" t="str">
        <f>TEXT(Table1[[#This Row],[delivery_date]]-Table1[[#This Row],[order_date]],"D")</f>
        <v>1</v>
      </c>
      <c r="L2967" s="2" t="s">
        <v>31</v>
      </c>
      <c r="M2967" s="2" t="s">
        <v>22</v>
      </c>
      <c r="N2967" s="2">
        <v>151.77000000000001</v>
      </c>
      <c r="O2967" s="2" t="s">
        <v>39</v>
      </c>
      <c r="P2967" s="2">
        <f t="shared" si="92"/>
        <v>596.56870000000004</v>
      </c>
    </row>
    <row r="2968" spans="1:16" ht="14.25" customHeight="1" x14ac:dyDescent="0.35">
      <c r="A2968" s="2" t="s">
        <v>2999</v>
      </c>
      <c r="B2968" s="2" t="s">
        <v>25</v>
      </c>
      <c r="C2968" s="2" t="s">
        <v>36</v>
      </c>
      <c r="D2968" s="2">
        <v>1139.77</v>
      </c>
      <c r="E2968" s="2">
        <v>0.27</v>
      </c>
      <c r="F2968" s="2">
        <f t="shared" si="93"/>
        <v>307.73790000000002</v>
      </c>
      <c r="G2968" s="2">
        <v>7</v>
      </c>
      <c r="H2968" s="2" t="str">
        <f>TEXT(Table1[[#This Row],[order_date]],"mmmm")</f>
        <v>October</v>
      </c>
      <c r="I2968" s="3">
        <v>45201</v>
      </c>
      <c r="J2968" s="3">
        <v>45203</v>
      </c>
      <c r="K2968" s="3" t="str">
        <f>TEXT(Table1[[#This Row],[delivery_date]]-Table1[[#This Row],[order_date]],"D")</f>
        <v>2</v>
      </c>
      <c r="L2968" s="2" t="s">
        <v>31</v>
      </c>
      <c r="M2968" s="2" t="s">
        <v>16</v>
      </c>
      <c r="N2968" s="2">
        <v>143.07</v>
      </c>
      <c r="O2968" s="2" t="s">
        <v>17</v>
      </c>
      <c r="P2968" s="2">
        <f t="shared" si="92"/>
        <v>832.0320999999999</v>
      </c>
    </row>
    <row r="2969" spans="1:16" ht="14.25" customHeight="1" x14ac:dyDescent="0.35">
      <c r="A2969" s="2" t="s">
        <v>3000</v>
      </c>
      <c r="B2969" s="2" t="s">
        <v>25</v>
      </c>
      <c r="C2969" s="2" t="s">
        <v>26</v>
      </c>
      <c r="D2969" s="2">
        <v>3144.64</v>
      </c>
      <c r="E2969" s="2">
        <v>0.14000000000000001</v>
      </c>
      <c r="F2969" s="2">
        <f t="shared" si="93"/>
        <v>440.24960000000004</v>
      </c>
      <c r="G2969" s="2">
        <v>6</v>
      </c>
      <c r="H2969" s="2" t="str">
        <f>TEXT(Table1[[#This Row],[order_date]],"mmmm")</f>
        <v>April</v>
      </c>
      <c r="I2969" s="3">
        <v>45023</v>
      </c>
      <c r="J2969" s="3">
        <v>45025</v>
      </c>
      <c r="K2969" s="3" t="str">
        <f>TEXT(Table1[[#This Row],[delivery_date]]-Table1[[#This Row],[order_date]],"D")</f>
        <v>2</v>
      </c>
      <c r="L2969" s="2" t="s">
        <v>15</v>
      </c>
      <c r="M2969" s="2" t="s">
        <v>22</v>
      </c>
      <c r="N2969" s="2">
        <v>865.82</v>
      </c>
      <c r="O2969" s="2" t="s">
        <v>39</v>
      </c>
      <c r="P2969" s="2">
        <f t="shared" si="92"/>
        <v>2704.3903999999998</v>
      </c>
    </row>
    <row r="2970" spans="1:16" ht="14.25" customHeight="1" x14ac:dyDescent="0.35">
      <c r="A2970" s="2" t="s">
        <v>3001</v>
      </c>
      <c r="B2970" s="2" t="s">
        <v>13</v>
      </c>
      <c r="C2970" s="2" t="s">
        <v>14</v>
      </c>
      <c r="D2970" s="2">
        <v>2155.14</v>
      </c>
      <c r="E2970" s="2">
        <v>0.28999999999999998</v>
      </c>
      <c r="F2970" s="2">
        <f t="shared" si="93"/>
        <v>624.99059999999997</v>
      </c>
      <c r="G2970" s="2">
        <v>6</v>
      </c>
      <c r="H2970" s="2" t="str">
        <f>TEXT(Table1[[#This Row],[order_date]],"mmmm")</f>
        <v>January</v>
      </c>
      <c r="I2970" s="3">
        <v>44941</v>
      </c>
      <c r="J2970" s="3">
        <v>44946</v>
      </c>
      <c r="K2970" s="3" t="str">
        <f>TEXT(Table1[[#This Row],[delivery_date]]-Table1[[#This Row],[order_date]],"D")</f>
        <v>5</v>
      </c>
      <c r="L2970" s="2" t="s">
        <v>21</v>
      </c>
      <c r="M2970" s="2" t="s">
        <v>22</v>
      </c>
      <c r="N2970" s="2">
        <v>442.96</v>
      </c>
      <c r="O2970" s="2" t="s">
        <v>28</v>
      </c>
      <c r="P2970" s="2">
        <f t="shared" si="92"/>
        <v>1530.1493999999998</v>
      </c>
    </row>
    <row r="2971" spans="1:16" ht="14.25" customHeight="1" x14ac:dyDescent="0.35">
      <c r="A2971" s="2" t="s">
        <v>3002</v>
      </c>
      <c r="B2971" s="2" t="s">
        <v>25</v>
      </c>
      <c r="C2971" s="2" t="s">
        <v>36</v>
      </c>
      <c r="D2971" s="2">
        <v>2570.4499999999998</v>
      </c>
      <c r="E2971" s="2">
        <v>0.06</v>
      </c>
      <c r="F2971" s="2">
        <f t="shared" si="93"/>
        <v>154.22699999999998</v>
      </c>
      <c r="G2971" s="2">
        <v>9</v>
      </c>
      <c r="H2971" s="2" t="str">
        <f>TEXT(Table1[[#This Row],[order_date]],"mmmm")</f>
        <v>November</v>
      </c>
      <c r="I2971" s="3">
        <v>45235</v>
      </c>
      <c r="J2971" s="3">
        <v>45242</v>
      </c>
      <c r="K2971" s="3" t="str">
        <f>TEXT(Table1[[#This Row],[delivery_date]]-Table1[[#This Row],[order_date]],"D")</f>
        <v>7</v>
      </c>
      <c r="L2971" s="2" t="s">
        <v>31</v>
      </c>
      <c r="M2971" s="2" t="s">
        <v>27</v>
      </c>
      <c r="N2971" s="2">
        <v>562.14</v>
      </c>
      <c r="O2971" s="2" t="s">
        <v>28</v>
      </c>
      <c r="P2971" s="2">
        <f t="shared" si="92"/>
        <v>2416.223</v>
      </c>
    </row>
    <row r="2972" spans="1:16" ht="14.25" customHeight="1" x14ac:dyDescent="0.35">
      <c r="A2972" s="2" t="s">
        <v>3003</v>
      </c>
      <c r="B2972" s="2" t="s">
        <v>19</v>
      </c>
      <c r="C2972" s="2" t="s">
        <v>36</v>
      </c>
      <c r="D2972" s="2">
        <v>4762.5600000000004</v>
      </c>
      <c r="E2972" s="2">
        <v>0.12</v>
      </c>
      <c r="F2972" s="2">
        <f t="shared" si="93"/>
        <v>571.50720000000001</v>
      </c>
      <c r="G2972" s="2">
        <v>4</v>
      </c>
      <c r="H2972" s="2" t="str">
        <f>TEXT(Table1[[#This Row],[order_date]],"mmmm")</f>
        <v>August</v>
      </c>
      <c r="I2972" s="3">
        <v>45155</v>
      </c>
      <c r="J2972" s="3">
        <v>45156</v>
      </c>
      <c r="K2972" s="3" t="str">
        <f>TEXT(Table1[[#This Row],[delivery_date]]-Table1[[#This Row],[order_date]],"D")</f>
        <v>1</v>
      </c>
      <c r="L2972" s="2" t="s">
        <v>21</v>
      </c>
      <c r="M2972" s="2" t="s">
        <v>27</v>
      </c>
      <c r="N2972" s="2">
        <v>863.56</v>
      </c>
      <c r="O2972" s="2" t="s">
        <v>23</v>
      </c>
      <c r="P2972" s="2">
        <f t="shared" si="92"/>
        <v>4191.0528000000004</v>
      </c>
    </row>
    <row r="2973" spans="1:16" ht="14.25" customHeight="1" x14ac:dyDescent="0.35">
      <c r="A2973" s="2" t="s">
        <v>3004</v>
      </c>
      <c r="B2973" s="2" t="s">
        <v>41</v>
      </c>
      <c r="C2973" s="2" t="s">
        <v>26</v>
      </c>
      <c r="D2973" s="2">
        <v>2159.15</v>
      </c>
      <c r="E2973" s="2">
        <v>0.4</v>
      </c>
      <c r="F2973" s="2">
        <f t="shared" si="93"/>
        <v>863.66000000000008</v>
      </c>
      <c r="G2973" s="2">
        <v>5</v>
      </c>
      <c r="H2973" s="2" t="str">
        <f>TEXT(Table1[[#This Row],[order_date]],"mmmm")</f>
        <v>June</v>
      </c>
      <c r="I2973" s="3">
        <v>45458</v>
      </c>
      <c r="J2973" s="3">
        <v>45464</v>
      </c>
      <c r="K2973" s="3" t="str">
        <f>TEXT(Table1[[#This Row],[delivery_date]]-Table1[[#This Row],[order_date]],"D")</f>
        <v>6</v>
      </c>
      <c r="L2973" s="2" t="s">
        <v>21</v>
      </c>
      <c r="M2973" s="2" t="s">
        <v>27</v>
      </c>
      <c r="N2973" s="2">
        <v>608.39</v>
      </c>
      <c r="O2973" s="2" t="s">
        <v>39</v>
      </c>
      <c r="P2973" s="2">
        <f t="shared" si="92"/>
        <v>1295.49</v>
      </c>
    </row>
    <row r="2974" spans="1:16" ht="14.25" customHeight="1" x14ac:dyDescent="0.35">
      <c r="A2974" s="2" t="s">
        <v>3005</v>
      </c>
      <c r="B2974" s="2" t="s">
        <v>13</v>
      </c>
      <c r="C2974" s="2" t="s">
        <v>26</v>
      </c>
      <c r="D2974" s="2">
        <v>4420.24</v>
      </c>
      <c r="E2974" s="2">
        <v>0.2</v>
      </c>
      <c r="F2974" s="2">
        <f t="shared" si="93"/>
        <v>884.048</v>
      </c>
      <c r="G2974" s="2">
        <v>1</v>
      </c>
      <c r="H2974" s="2" t="str">
        <f>TEXT(Table1[[#This Row],[order_date]],"mmmm")</f>
        <v>October</v>
      </c>
      <c r="I2974" s="3">
        <v>45571</v>
      </c>
      <c r="J2974" s="3">
        <v>45576</v>
      </c>
      <c r="K2974" s="3" t="str">
        <f>TEXT(Table1[[#This Row],[delivery_date]]-Table1[[#This Row],[order_date]],"D")</f>
        <v>5</v>
      </c>
      <c r="L2974" s="2" t="s">
        <v>31</v>
      </c>
      <c r="M2974" s="2" t="s">
        <v>27</v>
      </c>
      <c r="N2974" s="2">
        <v>395.38</v>
      </c>
      <c r="O2974" s="2" t="s">
        <v>48</v>
      </c>
      <c r="P2974" s="2">
        <f t="shared" si="92"/>
        <v>3536.192</v>
      </c>
    </row>
    <row r="2975" spans="1:16" ht="14.25" customHeight="1" x14ac:dyDescent="0.35">
      <c r="A2975" s="2" t="s">
        <v>3006</v>
      </c>
      <c r="B2975" s="2" t="s">
        <v>13</v>
      </c>
      <c r="C2975" s="2" t="s">
        <v>20</v>
      </c>
      <c r="D2975" s="2">
        <v>3337.65</v>
      </c>
      <c r="E2975" s="2">
        <v>0.34</v>
      </c>
      <c r="F2975" s="2">
        <f t="shared" si="93"/>
        <v>1134.8010000000002</v>
      </c>
      <c r="G2975" s="2">
        <v>4</v>
      </c>
      <c r="H2975" s="2" t="str">
        <f>TEXT(Table1[[#This Row],[order_date]],"mmmm")</f>
        <v>March</v>
      </c>
      <c r="I2975" s="3">
        <v>45358</v>
      </c>
      <c r="J2975" s="3">
        <v>45364</v>
      </c>
      <c r="K2975" s="3" t="str">
        <f>TEXT(Table1[[#This Row],[delivery_date]]-Table1[[#This Row],[order_date]],"D")</f>
        <v>6</v>
      </c>
      <c r="L2975" s="2" t="s">
        <v>21</v>
      </c>
      <c r="M2975" s="2" t="s">
        <v>16</v>
      </c>
      <c r="N2975" s="2">
        <v>405.82</v>
      </c>
      <c r="O2975" s="2" t="s">
        <v>39</v>
      </c>
      <c r="P2975" s="2">
        <f t="shared" si="92"/>
        <v>2202.8490000000002</v>
      </c>
    </row>
    <row r="2976" spans="1:16" ht="14.25" customHeight="1" x14ac:dyDescent="0.35">
      <c r="A2976" s="2" t="s">
        <v>3007</v>
      </c>
      <c r="B2976" s="2" t="s">
        <v>25</v>
      </c>
      <c r="C2976" s="2" t="s">
        <v>20</v>
      </c>
      <c r="D2976" s="2">
        <v>695.94</v>
      </c>
      <c r="E2976" s="2">
        <v>0.25</v>
      </c>
      <c r="F2976" s="2">
        <f t="shared" si="93"/>
        <v>173.98500000000001</v>
      </c>
      <c r="G2976" s="2">
        <v>6</v>
      </c>
      <c r="H2976" s="2" t="str">
        <f>TEXT(Table1[[#This Row],[order_date]],"mmmm")</f>
        <v>October</v>
      </c>
      <c r="I2976" s="3">
        <v>45566</v>
      </c>
      <c r="J2976" s="3">
        <v>45567</v>
      </c>
      <c r="K2976" s="3" t="str">
        <f>TEXT(Table1[[#This Row],[delivery_date]]-Table1[[#This Row],[order_date]],"D")</f>
        <v>1</v>
      </c>
      <c r="L2976" s="2" t="s">
        <v>15</v>
      </c>
      <c r="M2976" s="2" t="s">
        <v>27</v>
      </c>
      <c r="N2976" s="2">
        <v>192.18</v>
      </c>
      <c r="O2976" s="2" t="s">
        <v>28</v>
      </c>
      <c r="P2976" s="2">
        <f t="shared" si="92"/>
        <v>521.95500000000004</v>
      </c>
    </row>
    <row r="2977" spans="1:16" ht="14.25" customHeight="1" x14ac:dyDescent="0.35">
      <c r="A2977" s="2" t="s">
        <v>3008</v>
      </c>
      <c r="B2977" s="2" t="s">
        <v>13</v>
      </c>
      <c r="C2977" s="2" t="s">
        <v>36</v>
      </c>
      <c r="D2977" s="2">
        <v>3748.08</v>
      </c>
      <c r="E2977" s="2">
        <v>0.17</v>
      </c>
      <c r="F2977" s="2">
        <f t="shared" si="93"/>
        <v>637.17360000000008</v>
      </c>
      <c r="G2977" s="2">
        <v>7</v>
      </c>
      <c r="H2977" s="2" t="str">
        <f>TEXT(Table1[[#This Row],[order_date]],"mmmm")</f>
        <v>September</v>
      </c>
      <c r="I2977" s="3">
        <v>45550</v>
      </c>
      <c r="J2977" s="3">
        <v>45552</v>
      </c>
      <c r="K2977" s="3" t="str">
        <f>TEXT(Table1[[#This Row],[delivery_date]]-Table1[[#This Row],[order_date]],"D")</f>
        <v>2</v>
      </c>
      <c r="L2977" s="2" t="s">
        <v>15</v>
      </c>
      <c r="M2977" s="2" t="s">
        <v>27</v>
      </c>
      <c r="N2977" s="2">
        <v>1114.1099999999999</v>
      </c>
      <c r="O2977" s="2" t="s">
        <v>23</v>
      </c>
      <c r="P2977" s="2">
        <f t="shared" si="92"/>
        <v>3110.9063999999998</v>
      </c>
    </row>
    <row r="2978" spans="1:16" ht="14.25" customHeight="1" x14ac:dyDescent="0.35">
      <c r="A2978" s="2" t="s">
        <v>3009</v>
      </c>
      <c r="B2978" s="2" t="s">
        <v>19</v>
      </c>
      <c r="C2978" s="2" t="s">
        <v>20</v>
      </c>
      <c r="D2978" s="2">
        <v>2649.02</v>
      </c>
      <c r="E2978" s="2">
        <v>0.25</v>
      </c>
      <c r="F2978" s="2">
        <f t="shared" si="93"/>
        <v>662.255</v>
      </c>
      <c r="G2978" s="2">
        <v>2</v>
      </c>
      <c r="H2978" s="2" t="str">
        <f>TEXT(Table1[[#This Row],[order_date]],"mmmm")</f>
        <v>November</v>
      </c>
      <c r="I2978" s="3">
        <v>45609</v>
      </c>
      <c r="J2978" s="3">
        <v>45613</v>
      </c>
      <c r="K2978" s="3" t="str">
        <f>TEXT(Table1[[#This Row],[delivery_date]]-Table1[[#This Row],[order_date]],"D")</f>
        <v>4</v>
      </c>
      <c r="L2978" s="2" t="s">
        <v>21</v>
      </c>
      <c r="M2978" s="2" t="s">
        <v>16</v>
      </c>
      <c r="N2978" s="2">
        <v>642.6</v>
      </c>
      <c r="O2978" s="2" t="s">
        <v>39</v>
      </c>
      <c r="P2978" s="2">
        <f t="shared" si="92"/>
        <v>1986.7649999999999</v>
      </c>
    </row>
    <row r="2979" spans="1:16" ht="14.25" customHeight="1" x14ac:dyDescent="0.35">
      <c r="A2979" s="2" t="s">
        <v>3010</v>
      </c>
      <c r="B2979" s="2" t="s">
        <v>25</v>
      </c>
      <c r="C2979" s="2" t="s">
        <v>14</v>
      </c>
      <c r="D2979" s="2">
        <v>1202.98</v>
      </c>
      <c r="E2979" s="2">
        <v>0.41</v>
      </c>
      <c r="F2979" s="2">
        <f t="shared" si="93"/>
        <v>493.22179999999997</v>
      </c>
      <c r="G2979" s="2">
        <v>6</v>
      </c>
      <c r="H2979" s="2" t="str">
        <f>TEXT(Table1[[#This Row],[order_date]],"mmmm")</f>
        <v>November</v>
      </c>
      <c r="I2979" s="3">
        <v>45618</v>
      </c>
      <c r="J2979" s="3">
        <v>45625</v>
      </c>
      <c r="K2979" s="3" t="str">
        <f>TEXT(Table1[[#This Row],[delivery_date]]-Table1[[#This Row],[order_date]],"D")</f>
        <v>7</v>
      </c>
      <c r="L2979" s="2" t="s">
        <v>15</v>
      </c>
      <c r="M2979" s="2" t="s">
        <v>27</v>
      </c>
      <c r="N2979" s="2">
        <v>124.06</v>
      </c>
      <c r="O2979" s="2" t="s">
        <v>39</v>
      </c>
      <c r="P2979" s="2">
        <f t="shared" si="92"/>
        <v>709.75819999999999</v>
      </c>
    </row>
    <row r="2980" spans="1:16" ht="14.25" customHeight="1" x14ac:dyDescent="0.35">
      <c r="A2980" s="2" t="s">
        <v>3011</v>
      </c>
      <c r="B2980" s="2" t="s">
        <v>25</v>
      </c>
      <c r="C2980" s="2" t="s">
        <v>33</v>
      </c>
      <c r="D2980" s="2">
        <v>1518.79</v>
      </c>
      <c r="E2980" s="2">
        <v>0.14000000000000001</v>
      </c>
      <c r="F2980" s="2">
        <f t="shared" si="93"/>
        <v>212.63060000000002</v>
      </c>
      <c r="G2980" s="2">
        <v>3</v>
      </c>
      <c r="H2980" s="2" t="str">
        <f>TEXT(Table1[[#This Row],[order_date]],"mmmm")</f>
        <v>February</v>
      </c>
      <c r="I2980" s="3">
        <v>45331</v>
      </c>
      <c r="J2980" s="3">
        <v>45336</v>
      </c>
      <c r="K2980" s="3" t="str">
        <f>TEXT(Table1[[#This Row],[delivery_date]]-Table1[[#This Row],[order_date]],"D")</f>
        <v>5</v>
      </c>
      <c r="L2980" s="2" t="s">
        <v>21</v>
      </c>
      <c r="M2980" s="2" t="s">
        <v>27</v>
      </c>
      <c r="N2980" s="2">
        <v>420.82</v>
      </c>
      <c r="O2980" s="2" t="s">
        <v>28</v>
      </c>
      <c r="P2980" s="2">
        <f t="shared" si="92"/>
        <v>1306.1594</v>
      </c>
    </row>
    <row r="2981" spans="1:16" ht="14.25" customHeight="1" x14ac:dyDescent="0.35">
      <c r="A2981" s="2" t="s">
        <v>3012</v>
      </c>
      <c r="B2981" s="2" t="s">
        <v>25</v>
      </c>
      <c r="C2981" s="2" t="s">
        <v>36</v>
      </c>
      <c r="D2981" s="2">
        <v>2830.93</v>
      </c>
      <c r="E2981" s="2">
        <v>0.21</v>
      </c>
      <c r="F2981" s="2">
        <f t="shared" si="93"/>
        <v>594.49529999999993</v>
      </c>
      <c r="G2981" s="2">
        <v>7</v>
      </c>
      <c r="H2981" s="2" t="str">
        <f>TEXT(Table1[[#This Row],[order_date]],"mmmm")</f>
        <v>December</v>
      </c>
      <c r="I2981" s="3">
        <v>45635</v>
      </c>
      <c r="J2981" s="3">
        <v>45636</v>
      </c>
      <c r="K2981" s="3" t="str">
        <f>TEXT(Table1[[#This Row],[delivery_date]]-Table1[[#This Row],[order_date]],"D")</f>
        <v>1</v>
      </c>
      <c r="L2981" s="2" t="s">
        <v>15</v>
      </c>
      <c r="M2981" s="2" t="s">
        <v>16</v>
      </c>
      <c r="N2981" s="2">
        <v>260.31</v>
      </c>
      <c r="O2981" s="2" t="s">
        <v>39</v>
      </c>
      <c r="P2981" s="2">
        <f t="shared" si="92"/>
        <v>2236.4346999999998</v>
      </c>
    </row>
    <row r="2982" spans="1:16" ht="14.25" customHeight="1" x14ac:dyDescent="0.35">
      <c r="A2982" s="2" t="s">
        <v>3013</v>
      </c>
      <c r="B2982" s="2" t="s">
        <v>25</v>
      </c>
      <c r="C2982" s="2" t="s">
        <v>33</v>
      </c>
      <c r="D2982" s="2">
        <v>3048.34</v>
      </c>
      <c r="E2982" s="2">
        <v>0.1</v>
      </c>
      <c r="F2982" s="2">
        <f t="shared" si="93"/>
        <v>304.834</v>
      </c>
      <c r="G2982" s="2">
        <v>9</v>
      </c>
      <c r="H2982" s="2" t="str">
        <f>TEXT(Table1[[#This Row],[order_date]],"mmmm")</f>
        <v>February</v>
      </c>
      <c r="I2982" s="3">
        <v>45323</v>
      </c>
      <c r="J2982" s="3">
        <v>45328</v>
      </c>
      <c r="K2982" s="3" t="str">
        <f>TEXT(Table1[[#This Row],[delivery_date]]-Table1[[#This Row],[order_date]],"D")</f>
        <v>5</v>
      </c>
      <c r="L2982" s="2" t="s">
        <v>21</v>
      </c>
      <c r="M2982" s="2" t="s">
        <v>22</v>
      </c>
      <c r="N2982" s="2">
        <v>819.18</v>
      </c>
      <c r="O2982" s="2" t="s">
        <v>34</v>
      </c>
      <c r="P2982" s="2">
        <f t="shared" si="92"/>
        <v>2743.5060000000003</v>
      </c>
    </row>
    <row r="2983" spans="1:16" ht="14.25" customHeight="1" x14ac:dyDescent="0.35">
      <c r="A2983" s="2" t="s">
        <v>3014</v>
      </c>
      <c r="B2983" s="2" t="s">
        <v>19</v>
      </c>
      <c r="C2983" s="2" t="s">
        <v>20</v>
      </c>
      <c r="D2983" s="2">
        <v>4844.0600000000004</v>
      </c>
      <c r="E2983" s="2">
        <v>0.18</v>
      </c>
      <c r="F2983" s="2">
        <f t="shared" si="93"/>
        <v>871.93080000000009</v>
      </c>
      <c r="G2983" s="2">
        <v>4</v>
      </c>
      <c r="H2983" s="2" t="str">
        <f>TEXT(Table1[[#This Row],[order_date]],"mmmm")</f>
        <v>September</v>
      </c>
      <c r="I2983" s="3">
        <v>45184</v>
      </c>
      <c r="J2983" s="3">
        <v>45191</v>
      </c>
      <c r="K2983" s="3" t="str">
        <f>TEXT(Table1[[#This Row],[delivery_date]]-Table1[[#This Row],[order_date]],"D")</f>
        <v>7</v>
      </c>
      <c r="L2983" s="2" t="s">
        <v>15</v>
      </c>
      <c r="M2983" s="2" t="s">
        <v>16</v>
      </c>
      <c r="N2983" s="2">
        <v>706.1</v>
      </c>
      <c r="O2983" s="2" t="s">
        <v>23</v>
      </c>
      <c r="P2983" s="2">
        <f t="shared" si="92"/>
        <v>3972.1292000000003</v>
      </c>
    </row>
    <row r="2984" spans="1:16" ht="14.25" customHeight="1" x14ac:dyDescent="0.35">
      <c r="A2984" s="2" t="s">
        <v>3015</v>
      </c>
      <c r="B2984" s="2" t="s">
        <v>25</v>
      </c>
      <c r="C2984" s="2" t="s">
        <v>26</v>
      </c>
      <c r="D2984" s="2">
        <v>4288.13</v>
      </c>
      <c r="E2984" s="2">
        <v>0.44</v>
      </c>
      <c r="F2984" s="2">
        <f t="shared" si="93"/>
        <v>1886.7772</v>
      </c>
      <c r="G2984" s="2">
        <v>8</v>
      </c>
      <c r="H2984" s="2" t="str">
        <f>TEXT(Table1[[#This Row],[order_date]],"mmmm")</f>
        <v>December</v>
      </c>
      <c r="I2984" s="3">
        <v>45290</v>
      </c>
      <c r="J2984" s="3">
        <v>45291</v>
      </c>
      <c r="K2984" s="3" t="str">
        <f>TEXT(Table1[[#This Row],[delivery_date]]-Table1[[#This Row],[order_date]],"D")</f>
        <v>1</v>
      </c>
      <c r="L2984" s="2" t="s">
        <v>15</v>
      </c>
      <c r="M2984" s="2" t="s">
        <v>22</v>
      </c>
      <c r="N2984" s="2">
        <v>265.85000000000002</v>
      </c>
      <c r="O2984" s="2" t="s">
        <v>39</v>
      </c>
      <c r="P2984" s="2">
        <f t="shared" si="92"/>
        <v>2401.3528000000001</v>
      </c>
    </row>
    <row r="2985" spans="1:16" ht="14.25" customHeight="1" x14ac:dyDescent="0.35">
      <c r="A2985" s="2" t="s">
        <v>3016</v>
      </c>
      <c r="B2985" s="2" t="s">
        <v>13</v>
      </c>
      <c r="C2985" s="2" t="s">
        <v>36</v>
      </c>
      <c r="D2985" s="2">
        <v>1108.6099999999999</v>
      </c>
      <c r="E2985" s="2">
        <v>0.39</v>
      </c>
      <c r="F2985" s="2">
        <f t="shared" si="93"/>
        <v>432.35789999999997</v>
      </c>
      <c r="G2985" s="2">
        <v>6</v>
      </c>
      <c r="H2985" s="2" t="str">
        <f>TEXT(Table1[[#This Row],[order_date]],"mmmm")</f>
        <v>May</v>
      </c>
      <c r="I2985" s="3">
        <v>45060</v>
      </c>
      <c r="J2985" s="3">
        <v>45065</v>
      </c>
      <c r="K2985" s="3" t="str">
        <f>TEXT(Table1[[#This Row],[delivery_date]]-Table1[[#This Row],[order_date]],"D")</f>
        <v>5</v>
      </c>
      <c r="L2985" s="2" t="s">
        <v>31</v>
      </c>
      <c r="M2985" s="2" t="s">
        <v>22</v>
      </c>
      <c r="N2985" s="2">
        <v>224.99</v>
      </c>
      <c r="O2985" s="2" t="s">
        <v>48</v>
      </c>
      <c r="P2985" s="2">
        <f t="shared" si="92"/>
        <v>676.25209999999993</v>
      </c>
    </row>
    <row r="2986" spans="1:16" ht="14.25" customHeight="1" x14ac:dyDescent="0.35">
      <c r="A2986" s="2" t="s">
        <v>3017</v>
      </c>
      <c r="B2986" s="2" t="s">
        <v>19</v>
      </c>
      <c r="C2986" s="2" t="s">
        <v>20</v>
      </c>
      <c r="D2986" s="2">
        <v>3892.56</v>
      </c>
      <c r="E2986" s="2">
        <v>0.19</v>
      </c>
      <c r="F2986" s="2">
        <f t="shared" si="93"/>
        <v>739.58640000000003</v>
      </c>
      <c r="G2986" s="2">
        <v>3</v>
      </c>
      <c r="H2986" s="2" t="str">
        <f>TEXT(Table1[[#This Row],[order_date]],"mmmm")</f>
        <v>April</v>
      </c>
      <c r="I2986" s="3">
        <v>45019</v>
      </c>
      <c r="J2986" s="3">
        <v>45023</v>
      </c>
      <c r="K2986" s="3" t="str">
        <f>TEXT(Table1[[#This Row],[delivery_date]]-Table1[[#This Row],[order_date]],"D")</f>
        <v>4</v>
      </c>
      <c r="L2986" s="2" t="s">
        <v>21</v>
      </c>
      <c r="M2986" s="2" t="s">
        <v>16</v>
      </c>
      <c r="N2986" s="2">
        <v>554.09</v>
      </c>
      <c r="O2986" s="2" t="s">
        <v>17</v>
      </c>
      <c r="P2986" s="2">
        <f t="shared" si="92"/>
        <v>3152.9735999999998</v>
      </c>
    </row>
    <row r="2987" spans="1:16" ht="14.25" customHeight="1" x14ac:dyDescent="0.35">
      <c r="A2987" s="2" t="s">
        <v>3018</v>
      </c>
      <c r="B2987" s="2" t="s">
        <v>41</v>
      </c>
      <c r="C2987" s="2" t="s">
        <v>14</v>
      </c>
      <c r="D2987" s="2">
        <v>140.63</v>
      </c>
      <c r="E2987" s="2">
        <v>7.0000000000000007E-2</v>
      </c>
      <c r="F2987" s="2">
        <f t="shared" si="93"/>
        <v>9.844100000000001</v>
      </c>
      <c r="G2987" s="2">
        <v>3</v>
      </c>
      <c r="H2987" s="2" t="str">
        <f>TEXT(Table1[[#This Row],[order_date]],"mmmm")</f>
        <v>October</v>
      </c>
      <c r="I2987" s="3">
        <v>45589</v>
      </c>
      <c r="J2987" s="3">
        <v>45590</v>
      </c>
      <c r="K2987" s="3" t="str">
        <f>TEXT(Table1[[#This Row],[delivery_date]]-Table1[[#This Row],[order_date]],"D")</f>
        <v>1</v>
      </c>
      <c r="L2987" s="2" t="s">
        <v>15</v>
      </c>
      <c r="M2987" s="2" t="s">
        <v>16</v>
      </c>
      <c r="N2987" s="2">
        <v>7.71</v>
      </c>
      <c r="O2987" s="2" t="s">
        <v>28</v>
      </c>
      <c r="P2987" s="2">
        <f t="shared" si="92"/>
        <v>130.7859</v>
      </c>
    </row>
    <row r="2988" spans="1:16" ht="14.25" customHeight="1" x14ac:dyDescent="0.35">
      <c r="A2988" s="2" t="s">
        <v>3019</v>
      </c>
      <c r="B2988" s="2" t="s">
        <v>41</v>
      </c>
      <c r="C2988" s="2" t="s">
        <v>36</v>
      </c>
      <c r="D2988" s="2">
        <v>736.06</v>
      </c>
      <c r="E2988" s="2">
        <v>0.21</v>
      </c>
      <c r="F2988" s="2">
        <f t="shared" si="93"/>
        <v>154.57259999999999</v>
      </c>
      <c r="G2988" s="2">
        <v>3</v>
      </c>
      <c r="H2988" s="2" t="str">
        <f>TEXT(Table1[[#This Row],[order_date]],"mmmm")</f>
        <v>April</v>
      </c>
      <c r="I2988" s="3">
        <v>45409</v>
      </c>
      <c r="J2988" s="3">
        <v>45413</v>
      </c>
      <c r="K2988" s="3" t="str">
        <f>TEXT(Table1[[#This Row],[delivery_date]]-Table1[[#This Row],[order_date]],"D")</f>
        <v>4</v>
      </c>
      <c r="L2988" s="2" t="s">
        <v>31</v>
      </c>
      <c r="M2988" s="2" t="s">
        <v>27</v>
      </c>
      <c r="N2988" s="2">
        <v>64.540000000000006</v>
      </c>
      <c r="O2988" s="2" t="s">
        <v>17</v>
      </c>
      <c r="P2988" s="2">
        <f t="shared" si="92"/>
        <v>581.48739999999998</v>
      </c>
    </row>
    <row r="2989" spans="1:16" ht="14.25" customHeight="1" x14ac:dyDescent="0.35">
      <c r="A2989" s="2" t="s">
        <v>3020</v>
      </c>
      <c r="B2989" s="2" t="s">
        <v>13</v>
      </c>
      <c r="C2989" s="2" t="s">
        <v>36</v>
      </c>
      <c r="D2989" s="2">
        <v>1078.53</v>
      </c>
      <c r="E2989" s="2">
        <v>0.39</v>
      </c>
      <c r="F2989" s="2">
        <f t="shared" si="93"/>
        <v>420.62670000000003</v>
      </c>
      <c r="G2989" s="2">
        <v>4</v>
      </c>
      <c r="H2989" s="2" t="str">
        <f>TEXT(Table1[[#This Row],[order_date]],"mmmm")</f>
        <v>November</v>
      </c>
      <c r="I2989" s="3">
        <v>45256</v>
      </c>
      <c r="J2989" s="3">
        <v>45262</v>
      </c>
      <c r="K2989" s="3" t="str">
        <f>TEXT(Table1[[#This Row],[delivery_date]]-Table1[[#This Row],[order_date]],"D")</f>
        <v>6</v>
      </c>
      <c r="L2989" s="2" t="s">
        <v>31</v>
      </c>
      <c r="M2989" s="2" t="s">
        <v>27</v>
      </c>
      <c r="N2989" s="2">
        <v>176.86</v>
      </c>
      <c r="O2989" s="2" t="s">
        <v>17</v>
      </c>
      <c r="P2989" s="2">
        <f t="shared" si="92"/>
        <v>657.90329999999994</v>
      </c>
    </row>
    <row r="2990" spans="1:16" ht="14.25" customHeight="1" x14ac:dyDescent="0.35">
      <c r="A2990" s="2" t="s">
        <v>3021</v>
      </c>
      <c r="B2990" s="2" t="s">
        <v>13</v>
      </c>
      <c r="C2990" s="2" t="s">
        <v>26</v>
      </c>
      <c r="D2990" s="2">
        <v>3026.28</v>
      </c>
      <c r="E2990" s="2">
        <v>0.02</v>
      </c>
      <c r="F2990" s="2">
        <f t="shared" si="93"/>
        <v>60.525600000000004</v>
      </c>
      <c r="G2990" s="2">
        <v>2</v>
      </c>
      <c r="H2990" s="2" t="str">
        <f>TEXT(Table1[[#This Row],[order_date]],"mmmm")</f>
        <v>April</v>
      </c>
      <c r="I2990" s="3">
        <v>45394</v>
      </c>
      <c r="J2990" s="3">
        <v>45398</v>
      </c>
      <c r="K2990" s="3" t="str">
        <f>TEXT(Table1[[#This Row],[delivery_date]]-Table1[[#This Row],[order_date]],"D")</f>
        <v>4</v>
      </c>
      <c r="L2990" s="2" t="s">
        <v>21</v>
      </c>
      <c r="M2990" s="2" t="s">
        <v>16</v>
      </c>
      <c r="N2990" s="2">
        <v>644.80999999999995</v>
      </c>
      <c r="O2990" s="2" t="s">
        <v>28</v>
      </c>
      <c r="P2990" s="2">
        <f t="shared" si="92"/>
        <v>2965.7544000000003</v>
      </c>
    </row>
    <row r="2991" spans="1:16" ht="14.25" customHeight="1" x14ac:dyDescent="0.35">
      <c r="A2991" s="2" t="s">
        <v>3022</v>
      </c>
      <c r="B2991" s="2" t="s">
        <v>19</v>
      </c>
      <c r="C2991" s="2" t="s">
        <v>36</v>
      </c>
      <c r="D2991" s="2">
        <v>1053.96</v>
      </c>
      <c r="E2991" s="2">
        <v>0.37</v>
      </c>
      <c r="F2991" s="2">
        <f t="shared" si="93"/>
        <v>389.96519999999998</v>
      </c>
      <c r="G2991" s="2">
        <v>5</v>
      </c>
      <c r="H2991" s="2" t="str">
        <f>TEXT(Table1[[#This Row],[order_date]],"mmmm")</f>
        <v>December</v>
      </c>
      <c r="I2991" s="3">
        <v>45271</v>
      </c>
      <c r="J2991" s="3">
        <v>45277</v>
      </c>
      <c r="K2991" s="3" t="str">
        <f>TEXT(Table1[[#This Row],[delivery_date]]-Table1[[#This Row],[order_date]],"D")</f>
        <v>6</v>
      </c>
      <c r="L2991" s="2" t="s">
        <v>15</v>
      </c>
      <c r="M2991" s="2" t="s">
        <v>27</v>
      </c>
      <c r="N2991" s="2">
        <v>61.35</v>
      </c>
      <c r="O2991" s="2" t="s">
        <v>17</v>
      </c>
      <c r="P2991" s="2">
        <f t="shared" si="92"/>
        <v>663.99480000000005</v>
      </c>
    </row>
    <row r="2992" spans="1:16" ht="14.25" customHeight="1" x14ac:dyDescent="0.35">
      <c r="A2992" s="2" t="s">
        <v>3023</v>
      </c>
      <c r="B2992" s="2" t="s">
        <v>41</v>
      </c>
      <c r="C2992" s="2" t="s">
        <v>26</v>
      </c>
      <c r="D2992" s="2">
        <v>1889.84</v>
      </c>
      <c r="E2992" s="2">
        <v>0.34</v>
      </c>
      <c r="F2992" s="2">
        <f t="shared" si="93"/>
        <v>642.54560000000004</v>
      </c>
      <c r="G2992" s="2">
        <v>8</v>
      </c>
      <c r="H2992" s="2" t="str">
        <f>TEXT(Table1[[#This Row],[order_date]],"mmmm")</f>
        <v>November</v>
      </c>
      <c r="I2992" s="3">
        <v>45602</v>
      </c>
      <c r="J2992" s="3">
        <v>45606</v>
      </c>
      <c r="K2992" s="3" t="str">
        <f>TEXT(Table1[[#This Row],[delivery_date]]-Table1[[#This Row],[order_date]],"D")</f>
        <v>4</v>
      </c>
      <c r="L2992" s="2" t="s">
        <v>15</v>
      </c>
      <c r="M2992" s="2" t="s">
        <v>27</v>
      </c>
      <c r="N2992" s="2">
        <v>340.54</v>
      </c>
      <c r="O2992" s="2" t="s">
        <v>34</v>
      </c>
      <c r="P2992" s="2">
        <f t="shared" si="92"/>
        <v>1247.2943999999998</v>
      </c>
    </row>
    <row r="2993" spans="1:16" ht="14.25" customHeight="1" x14ac:dyDescent="0.35">
      <c r="A2993" s="2" t="s">
        <v>3024</v>
      </c>
      <c r="B2993" s="2" t="s">
        <v>41</v>
      </c>
      <c r="C2993" s="2" t="s">
        <v>20</v>
      </c>
      <c r="D2993" s="2">
        <v>1289.6199999999999</v>
      </c>
      <c r="E2993" s="2">
        <v>0.03</v>
      </c>
      <c r="F2993" s="2">
        <f t="shared" si="93"/>
        <v>38.688599999999994</v>
      </c>
      <c r="G2993" s="2">
        <v>7</v>
      </c>
      <c r="H2993" s="2" t="str">
        <f>TEXT(Table1[[#This Row],[order_date]],"mmmm")</f>
        <v>June</v>
      </c>
      <c r="I2993" s="3">
        <v>45448</v>
      </c>
      <c r="J2993" s="3">
        <v>45453</v>
      </c>
      <c r="K2993" s="3" t="str">
        <f>TEXT(Table1[[#This Row],[delivery_date]]-Table1[[#This Row],[order_date]],"D")</f>
        <v>5</v>
      </c>
      <c r="L2993" s="2" t="s">
        <v>15</v>
      </c>
      <c r="M2993" s="2" t="s">
        <v>16</v>
      </c>
      <c r="N2993" s="2">
        <v>79.66</v>
      </c>
      <c r="O2993" s="2" t="s">
        <v>23</v>
      </c>
      <c r="P2993" s="2">
        <f t="shared" si="92"/>
        <v>1250.9313999999999</v>
      </c>
    </row>
    <row r="2994" spans="1:16" ht="14.25" customHeight="1" x14ac:dyDescent="0.35">
      <c r="A2994" s="2" t="s">
        <v>3025</v>
      </c>
      <c r="B2994" s="2" t="s">
        <v>41</v>
      </c>
      <c r="C2994" s="2" t="s">
        <v>14</v>
      </c>
      <c r="D2994" s="2">
        <v>1753.34</v>
      </c>
      <c r="E2994" s="2">
        <v>0.32</v>
      </c>
      <c r="F2994" s="2">
        <f t="shared" si="93"/>
        <v>561.06880000000001</v>
      </c>
      <c r="G2994" s="2">
        <v>9</v>
      </c>
      <c r="H2994" s="2" t="str">
        <f>TEXT(Table1[[#This Row],[order_date]],"mmmm")</f>
        <v>February</v>
      </c>
      <c r="I2994" s="3">
        <v>45337</v>
      </c>
      <c r="J2994" s="3">
        <v>45340</v>
      </c>
      <c r="K2994" s="3" t="str">
        <f>TEXT(Table1[[#This Row],[delivery_date]]-Table1[[#This Row],[order_date]],"D")</f>
        <v>3</v>
      </c>
      <c r="L2994" s="2" t="s">
        <v>15</v>
      </c>
      <c r="M2994" s="2" t="s">
        <v>22</v>
      </c>
      <c r="N2994" s="2">
        <v>483.22</v>
      </c>
      <c r="O2994" s="2" t="s">
        <v>48</v>
      </c>
      <c r="P2994" s="2">
        <f t="shared" si="92"/>
        <v>1192.2711999999999</v>
      </c>
    </row>
    <row r="2995" spans="1:16" ht="14.25" customHeight="1" x14ac:dyDescent="0.35">
      <c r="A2995" s="2" t="s">
        <v>3026</v>
      </c>
      <c r="B2995" s="2" t="s">
        <v>41</v>
      </c>
      <c r="C2995" s="2" t="s">
        <v>14</v>
      </c>
      <c r="D2995" s="2">
        <v>4718.01</v>
      </c>
      <c r="E2995" s="2">
        <v>0.15</v>
      </c>
      <c r="F2995" s="2">
        <f t="shared" si="93"/>
        <v>707.70150000000001</v>
      </c>
      <c r="G2995" s="2">
        <v>3</v>
      </c>
      <c r="H2995" s="2" t="str">
        <f>TEXT(Table1[[#This Row],[order_date]],"mmmm")</f>
        <v>January</v>
      </c>
      <c r="I2995" s="3">
        <v>45317</v>
      </c>
      <c r="J2995" s="3">
        <v>45319</v>
      </c>
      <c r="K2995" s="3" t="str">
        <f>TEXT(Table1[[#This Row],[delivery_date]]-Table1[[#This Row],[order_date]],"D")</f>
        <v>2</v>
      </c>
      <c r="L2995" s="2" t="s">
        <v>31</v>
      </c>
      <c r="M2995" s="2" t="s">
        <v>22</v>
      </c>
      <c r="N2995" s="2">
        <v>1069.82</v>
      </c>
      <c r="O2995" s="2" t="s">
        <v>28</v>
      </c>
      <c r="P2995" s="2">
        <f t="shared" si="92"/>
        <v>4010.3085000000001</v>
      </c>
    </row>
    <row r="2996" spans="1:16" ht="14.25" customHeight="1" x14ac:dyDescent="0.35">
      <c r="A2996" s="2" t="s">
        <v>3027</v>
      </c>
      <c r="B2996" s="2" t="s">
        <v>41</v>
      </c>
      <c r="C2996" s="2" t="s">
        <v>36</v>
      </c>
      <c r="D2996" s="2">
        <v>4987.1400000000003</v>
      </c>
      <c r="E2996" s="2">
        <v>0.09</v>
      </c>
      <c r="F2996" s="2">
        <f t="shared" si="93"/>
        <v>448.8426</v>
      </c>
      <c r="G2996" s="2">
        <v>4</v>
      </c>
      <c r="H2996" s="2" t="str">
        <f>TEXT(Table1[[#This Row],[order_date]],"mmmm")</f>
        <v>July</v>
      </c>
      <c r="I2996" s="3">
        <v>45488</v>
      </c>
      <c r="J2996" s="3">
        <v>45491</v>
      </c>
      <c r="K2996" s="3" t="str">
        <f>TEXT(Table1[[#This Row],[delivery_date]]-Table1[[#This Row],[order_date]],"D")</f>
        <v>3</v>
      </c>
      <c r="L2996" s="2" t="s">
        <v>31</v>
      </c>
      <c r="M2996" s="2" t="s">
        <v>22</v>
      </c>
      <c r="N2996" s="2">
        <v>354</v>
      </c>
      <c r="O2996" s="2" t="s">
        <v>23</v>
      </c>
      <c r="P2996" s="2">
        <f t="shared" si="92"/>
        <v>4538.2974000000004</v>
      </c>
    </row>
    <row r="2997" spans="1:16" ht="14.25" customHeight="1" x14ac:dyDescent="0.35">
      <c r="A2997" s="2" t="s">
        <v>3028</v>
      </c>
      <c r="B2997" s="2" t="s">
        <v>25</v>
      </c>
      <c r="C2997" s="2" t="s">
        <v>36</v>
      </c>
      <c r="D2997" s="2">
        <v>3460.04</v>
      </c>
      <c r="E2997" s="2">
        <v>0.19</v>
      </c>
      <c r="F2997" s="2">
        <f t="shared" si="93"/>
        <v>657.4076</v>
      </c>
      <c r="G2997" s="2">
        <v>8</v>
      </c>
      <c r="H2997" s="2" t="str">
        <f>TEXT(Table1[[#This Row],[order_date]],"mmmm")</f>
        <v>March</v>
      </c>
      <c r="I2997" s="3">
        <v>45012</v>
      </c>
      <c r="J2997" s="3">
        <v>45015</v>
      </c>
      <c r="K2997" s="3" t="str">
        <f>TEXT(Table1[[#This Row],[delivery_date]]-Table1[[#This Row],[order_date]],"D")</f>
        <v>3</v>
      </c>
      <c r="L2997" s="2" t="s">
        <v>31</v>
      </c>
      <c r="M2997" s="2" t="s">
        <v>16</v>
      </c>
      <c r="N2997" s="2">
        <v>612.12</v>
      </c>
      <c r="O2997" s="2" t="s">
        <v>39</v>
      </c>
      <c r="P2997" s="2">
        <f t="shared" si="92"/>
        <v>2802.6324</v>
      </c>
    </row>
    <row r="2998" spans="1:16" ht="14.25" customHeight="1" x14ac:dyDescent="0.35">
      <c r="A2998" s="2" t="s">
        <v>3029</v>
      </c>
      <c r="B2998" s="2" t="s">
        <v>13</v>
      </c>
      <c r="C2998" s="2" t="s">
        <v>20</v>
      </c>
      <c r="D2998" s="2">
        <v>2904.31</v>
      </c>
      <c r="E2998" s="2">
        <v>0.1</v>
      </c>
      <c r="F2998" s="2">
        <f t="shared" si="93"/>
        <v>290.43099999999998</v>
      </c>
      <c r="G2998" s="2">
        <v>3</v>
      </c>
      <c r="H2998" s="2" t="str">
        <f>TEXT(Table1[[#This Row],[order_date]],"mmmm")</f>
        <v>February</v>
      </c>
      <c r="I2998" s="3">
        <v>44972</v>
      </c>
      <c r="J2998" s="3">
        <v>44979</v>
      </c>
      <c r="K2998" s="3" t="str">
        <f>TEXT(Table1[[#This Row],[delivery_date]]-Table1[[#This Row],[order_date]],"D")</f>
        <v>7</v>
      </c>
      <c r="L2998" s="2" t="s">
        <v>21</v>
      </c>
      <c r="M2998" s="2" t="s">
        <v>22</v>
      </c>
      <c r="N2998" s="2">
        <v>678.96</v>
      </c>
      <c r="O2998" s="2" t="s">
        <v>28</v>
      </c>
      <c r="P2998" s="2">
        <f t="shared" si="92"/>
        <v>2613.8789999999999</v>
      </c>
    </row>
    <row r="2999" spans="1:16" ht="14.25" customHeight="1" x14ac:dyDescent="0.35">
      <c r="A2999" s="2" t="s">
        <v>3030</v>
      </c>
      <c r="B2999" s="2" t="s">
        <v>25</v>
      </c>
      <c r="C2999" s="2" t="s">
        <v>26</v>
      </c>
      <c r="D2999" s="2">
        <v>3571.39</v>
      </c>
      <c r="E2999" s="2">
        <v>0.41</v>
      </c>
      <c r="F2999" s="2">
        <f t="shared" si="93"/>
        <v>1464.2698999999998</v>
      </c>
      <c r="G2999" s="2">
        <v>1</v>
      </c>
      <c r="H2999" s="2" t="str">
        <f>TEXT(Table1[[#This Row],[order_date]],"mmmm")</f>
        <v>May</v>
      </c>
      <c r="I2999" s="3">
        <v>45439</v>
      </c>
      <c r="J2999" s="3">
        <v>45444</v>
      </c>
      <c r="K2999" s="3" t="str">
        <f>TEXT(Table1[[#This Row],[delivery_date]]-Table1[[#This Row],[order_date]],"D")</f>
        <v>5</v>
      </c>
      <c r="L2999" s="2" t="s">
        <v>21</v>
      </c>
      <c r="M2999" s="2" t="s">
        <v>22</v>
      </c>
      <c r="N2999" s="2">
        <v>435.68</v>
      </c>
      <c r="O2999" s="2" t="s">
        <v>28</v>
      </c>
      <c r="P2999" s="2">
        <f t="shared" si="92"/>
        <v>2107.1201000000001</v>
      </c>
    </row>
    <row r="3000" spans="1:16" ht="14.25" customHeight="1" x14ac:dyDescent="0.35">
      <c r="A3000" s="2" t="s">
        <v>3031</v>
      </c>
      <c r="B3000" s="2" t="s">
        <v>41</v>
      </c>
      <c r="C3000" s="2" t="s">
        <v>14</v>
      </c>
      <c r="D3000" s="2">
        <v>3881.1</v>
      </c>
      <c r="E3000" s="2">
        <v>0.37</v>
      </c>
      <c r="F3000" s="2">
        <f t="shared" si="93"/>
        <v>1436.0070000000001</v>
      </c>
      <c r="G3000" s="2">
        <v>2</v>
      </c>
      <c r="H3000" s="2" t="str">
        <f>TEXT(Table1[[#This Row],[order_date]],"mmmm")</f>
        <v>December</v>
      </c>
      <c r="I3000" s="3">
        <v>45271</v>
      </c>
      <c r="J3000" s="3">
        <v>45278</v>
      </c>
      <c r="K3000" s="3" t="str">
        <f>TEXT(Table1[[#This Row],[delivery_date]]-Table1[[#This Row],[order_date]],"D")</f>
        <v>7</v>
      </c>
      <c r="L3000" s="2" t="s">
        <v>31</v>
      </c>
      <c r="M3000" s="2" t="s">
        <v>16</v>
      </c>
      <c r="N3000" s="2">
        <v>376.26</v>
      </c>
      <c r="O3000" s="2" t="s">
        <v>28</v>
      </c>
      <c r="P3000" s="2">
        <f t="shared" si="92"/>
        <v>2445.0929999999998</v>
      </c>
    </row>
    <row r="3001" spans="1:16" ht="14.25" customHeight="1" x14ac:dyDescent="0.35">
      <c r="A3001" s="2" t="s">
        <v>3032</v>
      </c>
      <c r="B3001" s="2" t="s">
        <v>19</v>
      </c>
      <c r="C3001" s="2" t="s">
        <v>26</v>
      </c>
      <c r="D3001" s="2">
        <v>3721.16</v>
      </c>
      <c r="E3001" s="2">
        <v>0.49</v>
      </c>
      <c r="F3001" s="2">
        <f t="shared" si="93"/>
        <v>1823.3683999999998</v>
      </c>
      <c r="G3001" s="2">
        <v>8</v>
      </c>
      <c r="H3001" s="2" t="str">
        <f>TEXT(Table1[[#This Row],[order_date]],"mmmm")</f>
        <v>March</v>
      </c>
      <c r="I3001" s="3">
        <v>45365</v>
      </c>
      <c r="J3001" s="3">
        <v>45368</v>
      </c>
      <c r="K3001" s="3" t="str">
        <f>TEXT(Table1[[#This Row],[delivery_date]]-Table1[[#This Row],[order_date]],"D")</f>
        <v>3</v>
      </c>
      <c r="L3001" s="2" t="s">
        <v>15</v>
      </c>
      <c r="M3001" s="2" t="s">
        <v>22</v>
      </c>
      <c r="N3001" s="2">
        <v>814.66</v>
      </c>
      <c r="O3001" s="2" t="s">
        <v>48</v>
      </c>
      <c r="P3001" s="2">
        <f t="shared" si="92"/>
        <v>1897.7916</v>
      </c>
    </row>
    <row r="3002" spans="1:16" ht="14.25" customHeight="1" x14ac:dyDescent="0.35">
      <c r="A3002" s="2" t="s">
        <v>3033</v>
      </c>
      <c r="B3002" s="2" t="s">
        <v>19</v>
      </c>
      <c r="C3002" s="2" t="s">
        <v>20</v>
      </c>
      <c r="D3002" s="2">
        <v>501.27</v>
      </c>
      <c r="E3002" s="2">
        <v>0.27</v>
      </c>
      <c r="F3002" s="2">
        <f t="shared" si="93"/>
        <v>135.34290000000001</v>
      </c>
      <c r="G3002" s="2">
        <v>7</v>
      </c>
      <c r="H3002" s="2" t="str">
        <f>TEXT(Table1[[#This Row],[order_date]],"mmmm")</f>
        <v>September</v>
      </c>
      <c r="I3002" s="3">
        <v>45174</v>
      </c>
      <c r="J3002" s="3">
        <v>45177</v>
      </c>
      <c r="K3002" s="3" t="str">
        <f>TEXT(Table1[[#This Row],[delivery_date]]-Table1[[#This Row],[order_date]],"D")</f>
        <v>3</v>
      </c>
      <c r="L3002" s="2" t="s">
        <v>15</v>
      </c>
      <c r="M3002" s="2" t="s">
        <v>22</v>
      </c>
      <c r="N3002" s="2">
        <v>122.67</v>
      </c>
      <c r="O3002" s="2" t="s">
        <v>48</v>
      </c>
      <c r="P3002" s="2">
        <f t="shared" si="92"/>
        <v>365.9271</v>
      </c>
    </row>
    <row r="3003" spans="1:16" ht="14.25" customHeight="1" x14ac:dyDescent="0.35">
      <c r="A3003" s="2" t="s">
        <v>3034</v>
      </c>
      <c r="B3003" s="2" t="s">
        <v>41</v>
      </c>
      <c r="C3003" s="2" t="s">
        <v>14</v>
      </c>
      <c r="D3003" s="2">
        <v>1620.44</v>
      </c>
      <c r="E3003" s="2">
        <v>0.04</v>
      </c>
      <c r="F3003" s="2">
        <f t="shared" si="93"/>
        <v>64.817599999999999</v>
      </c>
      <c r="G3003" s="2">
        <v>4</v>
      </c>
      <c r="H3003" s="2" t="str">
        <f>TEXT(Table1[[#This Row],[order_date]],"mmmm")</f>
        <v>February</v>
      </c>
      <c r="I3003" s="3">
        <v>44979</v>
      </c>
      <c r="J3003" s="3">
        <v>44984</v>
      </c>
      <c r="K3003" s="3" t="str">
        <f>TEXT(Table1[[#This Row],[delivery_date]]-Table1[[#This Row],[order_date]],"D")</f>
        <v>5</v>
      </c>
      <c r="L3003" s="2" t="s">
        <v>31</v>
      </c>
      <c r="M3003" s="2" t="s">
        <v>27</v>
      </c>
      <c r="N3003" s="2">
        <v>243.39</v>
      </c>
      <c r="O3003" s="2" t="s">
        <v>39</v>
      </c>
      <c r="P3003" s="2">
        <f t="shared" si="92"/>
        <v>1555.6224</v>
      </c>
    </row>
    <row r="3004" spans="1:16" ht="14.25" customHeight="1" x14ac:dyDescent="0.35">
      <c r="A3004" s="2" t="s">
        <v>3035</v>
      </c>
      <c r="B3004" s="2" t="s">
        <v>41</v>
      </c>
      <c r="C3004" s="2" t="s">
        <v>14</v>
      </c>
      <c r="D3004" s="2">
        <v>1782.81</v>
      </c>
      <c r="E3004" s="2">
        <v>0.18</v>
      </c>
      <c r="F3004" s="2">
        <f t="shared" si="93"/>
        <v>320.9058</v>
      </c>
      <c r="G3004" s="2">
        <v>8</v>
      </c>
      <c r="H3004" s="2" t="str">
        <f>TEXT(Table1[[#This Row],[order_date]],"mmmm")</f>
        <v>February</v>
      </c>
      <c r="I3004" s="3">
        <v>45331</v>
      </c>
      <c r="J3004" s="3">
        <v>45333</v>
      </c>
      <c r="K3004" s="3" t="str">
        <f>TEXT(Table1[[#This Row],[delivery_date]]-Table1[[#This Row],[order_date]],"D")</f>
        <v>2</v>
      </c>
      <c r="L3004" s="2" t="s">
        <v>15</v>
      </c>
      <c r="M3004" s="2" t="s">
        <v>22</v>
      </c>
      <c r="N3004" s="2">
        <v>196.24</v>
      </c>
      <c r="O3004" s="2" t="s">
        <v>23</v>
      </c>
      <c r="P3004" s="2">
        <f t="shared" si="92"/>
        <v>1461.9041999999999</v>
      </c>
    </row>
    <row r="3005" spans="1:16" ht="14.25" customHeight="1" x14ac:dyDescent="0.35">
      <c r="A3005" s="2" t="s">
        <v>3036</v>
      </c>
      <c r="B3005" s="2" t="s">
        <v>19</v>
      </c>
      <c r="C3005" s="2" t="s">
        <v>33</v>
      </c>
      <c r="D3005" s="2">
        <v>1909.35</v>
      </c>
      <c r="E3005" s="2">
        <v>0.42</v>
      </c>
      <c r="F3005" s="2">
        <f t="shared" si="93"/>
        <v>801.92699999999991</v>
      </c>
      <c r="G3005" s="2">
        <v>3</v>
      </c>
      <c r="H3005" s="2" t="str">
        <f>TEXT(Table1[[#This Row],[order_date]],"mmmm")</f>
        <v>April</v>
      </c>
      <c r="I3005" s="3">
        <v>45039</v>
      </c>
      <c r="J3005" s="3">
        <v>45041</v>
      </c>
      <c r="K3005" s="3" t="str">
        <f>TEXT(Table1[[#This Row],[delivery_date]]-Table1[[#This Row],[order_date]],"D")</f>
        <v>2</v>
      </c>
      <c r="L3005" s="2" t="s">
        <v>15</v>
      </c>
      <c r="M3005" s="2" t="s">
        <v>27</v>
      </c>
      <c r="N3005" s="2">
        <v>545.09</v>
      </c>
      <c r="O3005" s="2" t="s">
        <v>34</v>
      </c>
      <c r="P3005" s="2">
        <f t="shared" si="92"/>
        <v>1107.423</v>
      </c>
    </row>
    <row r="3006" spans="1:16" ht="14.25" customHeight="1" x14ac:dyDescent="0.35">
      <c r="A3006" s="2" t="s">
        <v>3037</v>
      </c>
      <c r="B3006" s="2" t="s">
        <v>25</v>
      </c>
      <c r="C3006" s="2" t="s">
        <v>20</v>
      </c>
      <c r="D3006" s="2">
        <v>1787.14</v>
      </c>
      <c r="E3006" s="2">
        <v>0.2</v>
      </c>
      <c r="F3006" s="2">
        <f t="shared" si="93"/>
        <v>357.42800000000005</v>
      </c>
      <c r="G3006" s="2">
        <v>1</v>
      </c>
      <c r="H3006" s="2" t="str">
        <f>TEXT(Table1[[#This Row],[order_date]],"mmmm")</f>
        <v>February</v>
      </c>
      <c r="I3006" s="3">
        <v>45342</v>
      </c>
      <c r="J3006" s="3">
        <v>45345</v>
      </c>
      <c r="K3006" s="3" t="str">
        <f>TEXT(Table1[[#This Row],[delivery_date]]-Table1[[#This Row],[order_date]],"D")</f>
        <v>3</v>
      </c>
      <c r="L3006" s="2" t="s">
        <v>21</v>
      </c>
      <c r="M3006" s="2" t="s">
        <v>22</v>
      </c>
      <c r="N3006" s="2">
        <v>328.95</v>
      </c>
      <c r="O3006" s="2" t="s">
        <v>28</v>
      </c>
      <c r="P3006" s="2">
        <f t="shared" si="92"/>
        <v>1429.712</v>
      </c>
    </row>
    <row r="3007" spans="1:16" ht="14.25" customHeight="1" x14ac:dyDescent="0.35">
      <c r="A3007" s="2" t="s">
        <v>3038</v>
      </c>
      <c r="B3007" s="2" t="s">
        <v>25</v>
      </c>
      <c r="C3007" s="2" t="s">
        <v>20</v>
      </c>
      <c r="D3007" s="2">
        <v>3956.75</v>
      </c>
      <c r="E3007" s="2">
        <v>0.23</v>
      </c>
      <c r="F3007" s="2">
        <f t="shared" si="93"/>
        <v>910.05250000000001</v>
      </c>
      <c r="G3007" s="2">
        <v>4</v>
      </c>
      <c r="H3007" s="2" t="str">
        <f>TEXT(Table1[[#This Row],[order_date]],"mmmm")</f>
        <v>August</v>
      </c>
      <c r="I3007" s="3">
        <v>45165</v>
      </c>
      <c r="J3007" s="3">
        <v>45167</v>
      </c>
      <c r="K3007" s="3" t="str">
        <f>TEXT(Table1[[#This Row],[delivery_date]]-Table1[[#This Row],[order_date]],"D")</f>
        <v>2</v>
      </c>
      <c r="L3007" s="2" t="s">
        <v>31</v>
      </c>
      <c r="M3007" s="2" t="s">
        <v>22</v>
      </c>
      <c r="N3007" s="2">
        <v>682.76</v>
      </c>
      <c r="O3007" s="2" t="s">
        <v>48</v>
      </c>
      <c r="P3007" s="2">
        <f t="shared" si="92"/>
        <v>3046.6975000000002</v>
      </c>
    </row>
    <row r="3008" spans="1:16" ht="14.25" customHeight="1" x14ac:dyDescent="0.35">
      <c r="A3008" s="2" t="s">
        <v>3039</v>
      </c>
      <c r="B3008" s="2" t="s">
        <v>41</v>
      </c>
      <c r="C3008" s="2" t="s">
        <v>33</v>
      </c>
      <c r="D3008" s="2">
        <v>3763.26</v>
      </c>
      <c r="E3008" s="2">
        <v>0.21</v>
      </c>
      <c r="F3008" s="2">
        <f t="shared" si="93"/>
        <v>790.28460000000007</v>
      </c>
      <c r="G3008" s="2">
        <v>6</v>
      </c>
      <c r="H3008" s="2" t="str">
        <f>TEXT(Table1[[#This Row],[order_date]],"mmmm")</f>
        <v>January</v>
      </c>
      <c r="I3008" s="3">
        <v>44940</v>
      </c>
      <c r="J3008" s="3">
        <v>44945</v>
      </c>
      <c r="K3008" s="3" t="str">
        <f>TEXT(Table1[[#This Row],[delivery_date]]-Table1[[#This Row],[order_date]],"D")</f>
        <v>5</v>
      </c>
      <c r="L3008" s="2" t="s">
        <v>21</v>
      </c>
      <c r="M3008" s="2" t="s">
        <v>27</v>
      </c>
      <c r="N3008" s="2">
        <v>875.65</v>
      </c>
      <c r="O3008" s="2" t="s">
        <v>39</v>
      </c>
      <c r="P3008" s="2">
        <f t="shared" si="92"/>
        <v>2972.9754000000003</v>
      </c>
    </row>
    <row r="3009" spans="1:16" ht="14.25" customHeight="1" x14ac:dyDescent="0.35">
      <c r="A3009" s="2" t="s">
        <v>3040</v>
      </c>
      <c r="B3009" s="2" t="s">
        <v>25</v>
      </c>
      <c r="C3009" s="2" t="s">
        <v>26</v>
      </c>
      <c r="D3009" s="2">
        <v>122.54</v>
      </c>
      <c r="E3009" s="2">
        <v>0.12</v>
      </c>
      <c r="F3009" s="2">
        <f t="shared" si="93"/>
        <v>14.704800000000001</v>
      </c>
      <c r="G3009" s="2">
        <v>6</v>
      </c>
      <c r="H3009" s="2" t="str">
        <f>TEXT(Table1[[#This Row],[order_date]],"mmmm")</f>
        <v>September</v>
      </c>
      <c r="I3009" s="3">
        <v>45564</v>
      </c>
      <c r="J3009" s="3">
        <v>45568</v>
      </c>
      <c r="K3009" s="3" t="str">
        <f>TEXT(Table1[[#This Row],[delivery_date]]-Table1[[#This Row],[order_date]],"D")</f>
        <v>4</v>
      </c>
      <c r="L3009" s="2" t="s">
        <v>21</v>
      </c>
      <c r="M3009" s="2" t="s">
        <v>22</v>
      </c>
      <c r="N3009" s="2">
        <v>33.58</v>
      </c>
      <c r="O3009" s="2" t="s">
        <v>34</v>
      </c>
      <c r="P3009" s="2">
        <f t="shared" si="92"/>
        <v>107.8352</v>
      </c>
    </row>
    <row r="3010" spans="1:16" ht="14.25" customHeight="1" x14ac:dyDescent="0.35">
      <c r="A3010" s="2" t="s">
        <v>3041</v>
      </c>
      <c r="B3010" s="2" t="s">
        <v>19</v>
      </c>
      <c r="C3010" s="2" t="s">
        <v>33</v>
      </c>
      <c r="D3010" s="2">
        <v>1552.27</v>
      </c>
      <c r="E3010" s="2">
        <v>0.04</v>
      </c>
      <c r="F3010" s="2">
        <f t="shared" si="93"/>
        <v>62.090800000000002</v>
      </c>
      <c r="G3010" s="2">
        <v>4</v>
      </c>
      <c r="H3010" s="2" t="str">
        <f>TEXT(Table1[[#This Row],[order_date]],"mmmm")</f>
        <v>October</v>
      </c>
      <c r="I3010" s="3">
        <v>45224</v>
      </c>
      <c r="J3010" s="3">
        <v>45225</v>
      </c>
      <c r="K3010" s="3" t="str">
        <f>TEXT(Table1[[#This Row],[delivery_date]]-Table1[[#This Row],[order_date]],"D")</f>
        <v>1</v>
      </c>
      <c r="L3010" s="2" t="s">
        <v>15</v>
      </c>
      <c r="M3010" s="2" t="s">
        <v>27</v>
      </c>
      <c r="N3010" s="2">
        <v>196.26</v>
      </c>
      <c r="O3010" s="2" t="s">
        <v>28</v>
      </c>
      <c r="P3010" s="2">
        <f t="shared" ref="P3010:P3073" si="94">D3010-F3010</f>
        <v>1490.1792</v>
      </c>
    </row>
    <row r="3011" spans="1:16" ht="14.25" customHeight="1" x14ac:dyDescent="0.35">
      <c r="A3011" s="2" t="s">
        <v>3042</v>
      </c>
      <c r="B3011" s="2" t="s">
        <v>25</v>
      </c>
      <c r="C3011" s="2" t="s">
        <v>20</v>
      </c>
      <c r="D3011" s="2">
        <v>3155.95</v>
      </c>
      <c r="E3011" s="2">
        <v>0.09</v>
      </c>
      <c r="F3011" s="2">
        <f t="shared" ref="F3011:F3074" si="95">D3011*E3011</f>
        <v>284.03549999999996</v>
      </c>
      <c r="G3011" s="2">
        <v>8</v>
      </c>
      <c r="H3011" s="2" t="str">
        <f>TEXT(Table1[[#This Row],[order_date]],"mmmm")</f>
        <v>February</v>
      </c>
      <c r="I3011" s="3">
        <v>45339</v>
      </c>
      <c r="J3011" s="3">
        <v>45344</v>
      </c>
      <c r="K3011" s="3" t="str">
        <f>TEXT(Table1[[#This Row],[delivery_date]]-Table1[[#This Row],[order_date]],"D")</f>
        <v>5</v>
      </c>
      <c r="L3011" s="2" t="s">
        <v>31</v>
      </c>
      <c r="M3011" s="2" t="s">
        <v>27</v>
      </c>
      <c r="N3011" s="2">
        <v>799.16</v>
      </c>
      <c r="O3011" s="2" t="s">
        <v>39</v>
      </c>
      <c r="P3011" s="2">
        <f t="shared" si="94"/>
        <v>2871.9144999999999</v>
      </c>
    </row>
    <row r="3012" spans="1:16" ht="14.25" customHeight="1" x14ac:dyDescent="0.35">
      <c r="A3012" s="2" t="s">
        <v>3043</v>
      </c>
      <c r="B3012" s="2" t="s">
        <v>41</v>
      </c>
      <c r="C3012" s="2" t="s">
        <v>26</v>
      </c>
      <c r="D3012" s="2">
        <v>689.3</v>
      </c>
      <c r="E3012" s="2">
        <v>0.18</v>
      </c>
      <c r="F3012" s="2">
        <f t="shared" si="95"/>
        <v>124.07399999999998</v>
      </c>
      <c r="G3012" s="2">
        <v>9</v>
      </c>
      <c r="H3012" s="2" t="str">
        <f>TEXT(Table1[[#This Row],[order_date]],"mmmm")</f>
        <v>October</v>
      </c>
      <c r="I3012" s="3">
        <v>45214</v>
      </c>
      <c r="J3012" s="3">
        <v>45216</v>
      </c>
      <c r="K3012" s="3" t="str">
        <f>TEXT(Table1[[#This Row],[delivery_date]]-Table1[[#This Row],[order_date]],"D")</f>
        <v>2</v>
      </c>
      <c r="L3012" s="2" t="s">
        <v>31</v>
      </c>
      <c r="M3012" s="2" t="s">
        <v>16</v>
      </c>
      <c r="N3012" s="2">
        <v>195.31</v>
      </c>
      <c r="O3012" s="2" t="s">
        <v>39</v>
      </c>
      <c r="P3012" s="2">
        <f t="shared" si="94"/>
        <v>565.226</v>
      </c>
    </row>
    <row r="3013" spans="1:16" ht="14.25" customHeight="1" x14ac:dyDescent="0.35">
      <c r="A3013" s="2" t="s">
        <v>3044</v>
      </c>
      <c r="B3013" s="2" t="s">
        <v>19</v>
      </c>
      <c r="C3013" s="2" t="s">
        <v>14</v>
      </c>
      <c r="D3013" s="2">
        <v>448.87</v>
      </c>
      <c r="E3013" s="2">
        <v>0.12</v>
      </c>
      <c r="F3013" s="2">
        <f t="shared" si="95"/>
        <v>53.864399999999996</v>
      </c>
      <c r="G3013" s="2">
        <v>2</v>
      </c>
      <c r="H3013" s="2" t="str">
        <f>TEXT(Table1[[#This Row],[order_date]],"mmmm")</f>
        <v>January</v>
      </c>
      <c r="I3013" s="3">
        <v>44937</v>
      </c>
      <c r="J3013" s="3">
        <v>44944</v>
      </c>
      <c r="K3013" s="3" t="str">
        <f>TEXT(Table1[[#This Row],[delivery_date]]-Table1[[#This Row],[order_date]],"D")</f>
        <v>7</v>
      </c>
      <c r="L3013" s="2" t="s">
        <v>15</v>
      </c>
      <c r="M3013" s="2" t="s">
        <v>22</v>
      </c>
      <c r="N3013" s="2">
        <v>130.37</v>
      </c>
      <c r="O3013" s="2" t="s">
        <v>23</v>
      </c>
      <c r="P3013" s="2">
        <f t="shared" si="94"/>
        <v>395.00560000000002</v>
      </c>
    </row>
    <row r="3014" spans="1:16" ht="14.25" customHeight="1" x14ac:dyDescent="0.35">
      <c r="A3014" s="2" t="s">
        <v>3045</v>
      </c>
      <c r="B3014" s="2" t="s">
        <v>25</v>
      </c>
      <c r="C3014" s="2" t="s">
        <v>33</v>
      </c>
      <c r="D3014" s="2">
        <v>4159.1499999999996</v>
      </c>
      <c r="E3014" s="2">
        <v>0.28999999999999998</v>
      </c>
      <c r="F3014" s="2">
        <f t="shared" si="95"/>
        <v>1206.1534999999999</v>
      </c>
      <c r="G3014" s="2">
        <v>3</v>
      </c>
      <c r="H3014" s="2" t="str">
        <f>TEXT(Table1[[#This Row],[order_date]],"mmmm")</f>
        <v>June</v>
      </c>
      <c r="I3014" s="3">
        <v>45082</v>
      </c>
      <c r="J3014" s="3">
        <v>45085</v>
      </c>
      <c r="K3014" s="3" t="str">
        <f>TEXT(Table1[[#This Row],[delivery_date]]-Table1[[#This Row],[order_date]],"D")</f>
        <v>3</v>
      </c>
      <c r="L3014" s="2" t="s">
        <v>31</v>
      </c>
      <c r="M3014" s="2" t="s">
        <v>16</v>
      </c>
      <c r="N3014" s="2">
        <v>923.08</v>
      </c>
      <c r="O3014" s="2" t="s">
        <v>39</v>
      </c>
      <c r="P3014" s="2">
        <f t="shared" si="94"/>
        <v>2952.9964999999997</v>
      </c>
    </row>
    <row r="3015" spans="1:16" ht="14.25" customHeight="1" x14ac:dyDescent="0.35">
      <c r="A3015" s="2" t="s">
        <v>3046</v>
      </c>
      <c r="B3015" s="2" t="s">
        <v>13</v>
      </c>
      <c r="C3015" s="2" t="s">
        <v>26</v>
      </c>
      <c r="D3015" s="2">
        <v>2318.15</v>
      </c>
      <c r="E3015" s="2">
        <v>0.31</v>
      </c>
      <c r="F3015" s="2">
        <f t="shared" si="95"/>
        <v>718.62650000000008</v>
      </c>
      <c r="G3015" s="2">
        <v>8</v>
      </c>
      <c r="H3015" s="2" t="str">
        <f>TEXT(Table1[[#This Row],[order_date]],"mmmm")</f>
        <v>March</v>
      </c>
      <c r="I3015" s="3">
        <v>45379</v>
      </c>
      <c r="J3015" s="3">
        <v>45386</v>
      </c>
      <c r="K3015" s="3" t="str">
        <f>TEXT(Table1[[#This Row],[delivery_date]]-Table1[[#This Row],[order_date]],"D")</f>
        <v>7</v>
      </c>
      <c r="L3015" s="2" t="s">
        <v>15</v>
      </c>
      <c r="M3015" s="2" t="s">
        <v>27</v>
      </c>
      <c r="N3015" s="2">
        <v>562.65</v>
      </c>
      <c r="O3015" s="2" t="s">
        <v>48</v>
      </c>
      <c r="P3015" s="2">
        <f t="shared" si="94"/>
        <v>1599.5235</v>
      </c>
    </row>
    <row r="3016" spans="1:16" ht="14.25" customHeight="1" x14ac:dyDescent="0.35">
      <c r="A3016" s="2" t="s">
        <v>3047</v>
      </c>
      <c r="B3016" s="2" t="s">
        <v>19</v>
      </c>
      <c r="C3016" s="2" t="s">
        <v>26</v>
      </c>
      <c r="D3016" s="2">
        <v>4292.87</v>
      </c>
      <c r="E3016" s="2">
        <v>0.28999999999999998</v>
      </c>
      <c r="F3016" s="2">
        <f t="shared" si="95"/>
        <v>1244.9322999999999</v>
      </c>
      <c r="G3016" s="2">
        <v>1</v>
      </c>
      <c r="H3016" s="2" t="str">
        <f>TEXT(Table1[[#This Row],[order_date]],"mmmm")</f>
        <v>October</v>
      </c>
      <c r="I3016" s="3">
        <v>45207</v>
      </c>
      <c r="J3016" s="3">
        <v>45213</v>
      </c>
      <c r="K3016" s="3" t="str">
        <f>TEXT(Table1[[#This Row],[delivery_date]]-Table1[[#This Row],[order_date]],"D")</f>
        <v>6</v>
      </c>
      <c r="L3016" s="2" t="s">
        <v>21</v>
      </c>
      <c r="M3016" s="2" t="s">
        <v>22</v>
      </c>
      <c r="N3016" s="2">
        <v>1118.8399999999999</v>
      </c>
      <c r="O3016" s="2" t="s">
        <v>17</v>
      </c>
      <c r="P3016" s="2">
        <f t="shared" si="94"/>
        <v>3047.9376999999999</v>
      </c>
    </row>
    <row r="3017" spans="1:16" ht="14.25" customHeight="1" x14ac:dyDescent="0.35">
      <c r="A3017" s="2" t="s">
        <v>3048</v>
      </c>
      <c r="B3017" s="2" t="s">
        <v>19</v>
      </c>
      <c r="C3017" s="2" t="s">
        <v>26</v>
      </c>
      <c r="D3017" s="2">
        <v>4135.41</v>
      </c>
      <c r="E3017" s="2">
        <v>0.04</v>
      </c>
      <c r="F3017" s="2">
        <f t="shared" si="95"/>
        <v>165.41640000000001</v>
      </c>
      <c r="G3017" s="2">
        <v>1</v>
      </c>
      <c r="H3017" s="2" t="str">
        <f>TEXT(Table1[[#This Row],[order_date]],"mmmm")</f>
        <v>February</v>
      </c>
      <c r="I3017" s="3">
        <v>44978</v>
      </c>
      <c r="J3017" s="3">
        <v>44985</v>
      </c>
      <c r="K3017" s="3" t="str">
        <f>TEXT(Table1[[#This Row],[delivery_date]]-Table1[[#This Row],[order_date]],"D")</f>
        <v>7</v>
      </c>
      <c r="L3017" s="2" t="s">
        <v>31</v>
      </c>
      <c r="M3017" s="2" t="s">
        <v>22</v>
      </c>
      <c r="N3017" s="2">
        <v>1025.96</v>
      </c>
      <c r="O3017" s="2" t="s">
        <v>28</v>
      </c>
      <c r="P3017" s="2">
        <f t="shared" si="94"/>
        <v>3969.9935999999998</v>
      </c>
    </row>
    <row r="3018" spans="1:16" ht="14.25" customHeight="1" x14ac:dyDescent="0.35">
      <c r="A3018" s="2" t="s">
        <v>3049</v>
      </c>
      <c r="B3018" s="2" t="s">
        <v>13</v>
      </c>
      <c r="C3018" s="2" t="s">
        <v>33</v>
      </c>
      <c r="D3018" s="2">
        <v>4477.5200000000004</v>
      </c>
      <c r="E3018" s="2">
        <v>0.33</v>
      </c>
      <c r="F3018" s="2">
        <f t="shared" si="95"/>
        <v>1477.5816000000002</v>
      </c>
      <c r="G3018" s="2">
        <v>7</v>
      </c>
      <c r="H3018" s="2" t="str">
        <f>TEXT(Table1[[#This Row],[order_date]],"mmmm")</f>
        <v>November</v>
      </c>
      <c r="I3018" s="3">
        <v>45607</v>
      </c>
      <c r="J3018" s="3">
        <v>45609</v>
      </c>
      <c r="K3018" s="3" t="str">
        <f>TEXT(Table1[[#This Row],[delivery_date]]-Table1[[#This Row],[order_date]],"D")</f>
        <v>2</v>
      </c>
      <c r="L3018" s="2" t="s">
        <v>21</v>
      </c>
      <c r="M3018" s="2" t="s">
        <v>27</v>
      </c>
      <c r="N3018" s="2">
        <v>433.38</v>
      </c>
      <c r="O3018" s="2" t="s">
        <v>17</v>
      </c>
      <c r="P3018" s="2">
        <f t="shared" si="94"/>
        <v>2999.9384</v>
      </c>
    </row>
    <row r="3019" spans="1:16" ht="14.25" customHeight="1" x14ac:dyDescent="0.35">
      <c r="A3019" s="2" t="s">
        <v>3050</v>
      </c>
      <c r="B3019" s="2" t="s">
        <v>13</v>
      </c>
      <c r="C3019" s="2" t="s">
        <v>14</v>
      </c>
      <c r="D3019" s="2">
        <v>336.55</v>
      </c>
      <c r="E3019" s="2">
        <v>0.19</v>
      </c>
      <c r="F3019" s="2">
        <f t="shared" si="95"/>
        <v>63.944500000000005</v>
      </c>
      <c r="G3019" s="2">
        <v>7</v>
      </c>
      <c r="H3019" s="2" t="str">
        <f>TEXT(Table1[[#This Row],[order_date]],"mmmm")</f>
        <v>June</v>
      </c>
      <c r="I3019" s="3">
        <v>45105</v>
      </c>
      <c r="J3019" s="3">
        <v>45111</v>
      </c>
      <c r="K3019" s="3" t="str">
        <f>TEXT(Table1[[#This Row],[delivery_date]]-Table1[[#This Row],[order_date]],"D")</f>
        <v>6</v>
      </c>
      <c r="L3019" s="2" t="s">
        <v>21</v>
      </c>
      <c r="M3019" s="2" t="s">
        <v>27</v>
      </c>
      <c r="N3019" s="2">
        <v>17.02</v>
      </c>
      <c r="O3019" s="2" t="s">
        <v>34</v>
      </c>
      <c r="P3019" s="2">
        <f t="shared" si="94"/>
        <v>272.60550000000001</v>
      </c>
    </row>
    <row r="3020" spans="1:16" ht="14.25" customHeight="1" x14ac:dyDescent="0.35">
      <c r="A3020" s="2" t="s">
        <v>3051</v>
      </c>
      <c r="B3020" s="2" t="s">
        <v>19</v>
      </c>
      <c r="C3020" s="2" t="s">
        <v>26</v>
      </c>
      <c r="D3020" s="2">
        <v>1012.04</v>
      </c>
      <c r="E3020" s="2">
        <v>0.44</v>
      </c>
      <c r="F3020" s="2">
        <f t="shared" si="95"/>
        <v>445.29759999999999</v>
      </c>
      <c r="G3020" s="2">
        <v>7</v>
      </c>
      <c r="H3020" s="2" t="str">
        <f>TEXT(Table1[[#This Row],[order_date]],"mmmm")</f>
        <v>October</v>
      </c>
      <c r="I3020" s="3">
        <v>45573</v>
      </c>
      <c r="J3020" s="3">
        <v>45576</v>
      </c>
      <c r="K3020" s="3" t="str">
        <f>TEXT(Table1[[#This Row],[delivery_date]]-Table1[[#This Row],[order_date]],"D")</f>
        <v>3</v>
      </c>
      <c r="L3020" s="2" t="s">
        <v>31</v>
      </c>
      <c r="M3020" s="2" t="s">
        <v>22</v>
      </c>
      <c r="N3020" s="2">
        <v>195.78</v>
      </c>
      <c r="O3020" s="2" t="s">
        <v>23</v>
      </c>
      <c r="P3020" s="2">
        <f t="shared" si="94"/>
        <v>566.74239999999998</v>
      </c>
    </row>
    <row r="3021" spans="1:16" ht="14.25" customHeight="1" x14ac:dyDescent="0.35">
      <c r="A3021" s="2" t="s">
        <v>3052</v>
      </c>
      <c r="B3021" s="2" t="s">
        <v>13</v>
      </c>
      <c r="C3021" s="2" t="s">
        <v>33</v>
      </c>
      <c r="D3021" s="2">
        <v>1551.1</v>
      </c>
      <c r="E3021" s="2">
        <v>0.26</v>
      </c>
      <c r="F3021" s="2">
        <f t="shared" si="95"/>
        <v>403.286</v>
      </c>
      <c r="G3021" s="2">
        <v>5</v>
      </c>
      <c r="H3021" s="2" t="str">
        <f>TEXT(Table1[[#This Row],[order_date]],"mmmm")</f>
        <v>July</v>
      </c>
      <c r="I3021" s="3">
        <v>45480</v>
      </c>
      <c r="J3021" s="3">
        <v>45481</v>
      </c>
      <c r="K3021" s="3" t="str">
        <f>TEXT(Table1[[#This Row],[delivery_date]]-Table1[[#This Row],[order_date]],"D")</f>
        <v>1</v>
      </c>
      <c r="L3021" s="2" t="s">
        <v>15</v>
      </c>
      <c r="M3021" s="2" t="s">
        <v>22</v>
      </c>
      <c r="N3021" s="2">
        <v>319.87</v>
      </c>
      <c r="O3021" s="2" t="s">
        <v>23</v>
      </c>
      <c r="P3021" s="2">
        <f t="shared" si="94"/>
        <v>1147.8139999999999</v>
      </c>
    </row>
    <row r="3022" spans="1:16" ht="14.25" customHeight="1" x14ac:dyDescent="0.35">
      <c r="A3022" s="2" t="s">
        <v>3053</v>
      </c>
      <c r="B3022" s="2" t="s">
        <v>41</v>
      </c>
      <c r="C3022" s="2" t="s">
        <v>20</v>
      </c>
      <c r="D3022" s="2">
        <v>767.53</v>
      </c>
      <c r="E3022" s="2">
        <v>0.04</v>
      </c>
      <c r="F3022" s="2">
        <f t="shared" si="95"/>
        <v>30.7012</v>
      </c>
      <c r="G3022" s="2">
        <v>7</v>
      </c>
      <c r="H3022" s="2" t="str">
        <f>TEXT(Table1[[#This Row],[order_date]],"mmmm")</f>
        <v>September</v>
      </c>
      <c r="I3022" s="3">
        <v>45549</v>
      </c>
      <c r="J3022" s="3">
        <v>45556</v>
      </c>
      <c r="K3022" s="3" t="str">
        <f>TEXT(Table1[[#This Row],[delivery_date]]-Table1[[#This Row],[order_date]],"D")</f>
        <v>7</v>
      </c>
      <c r="L3022" s="2" t="s">
        <v>21</v>
      </c>
      <c r="M3022" s="2" t="s">
        <v>16</v>
      </c>
      <c r="N3022" s="2">
        <v>81.709999999999994</v>
      </c>
      <c r="O3022" s="2" t="s">
        <v>23</v>
      </c>
      <c r="P3022" s="2">
        <f t="shared" si="94"/>
        <v>736.8288</v>
      </c>
    </row>
    <row r="3023" spans="1:16" ht="14.25" customHeight="1" x14ac:dyDescent="0.35">
      <c r="A3023" s="2" t="s">
        <v>3054</v>
      </c>
      <c r="B3023" s="2" t="s">
        <v>41</v>
      </c>
      <c r="C3023" s="2" t="s">
        <v>33</v>
      </c>
      <c r="D3023" s="2">
        <v>2478.8000000000002</v>
      </c>
      <c r="E3023" s="2">
        <v>0</v>
      </c>
      <c r="F3023" s="2">
        <f t="shared" si="95"/>
        <v>0</v>
      </c>
      <c r="G3023" s="2">
        <v>9</v>
      </c>
      <c r="H3023" s="2" t="str">
        <f>TEXT(Table1[[#This Row],[order_date]],"mmmm")</f>
        <v>August</v>
      </c>
      <c r="I3023" s="3">
        <v>45139</v>
      </c>
      <c r="J3023" s="3">
        <v>45143</v>
      </c>
      <c r="K3023" s="3" t="str">
        <f>TEXT(Table1[[#This Row],[delivery_date]]-Table1[[#This Row],[order_date]],"D")</f>
        <v>4</v>
      </c>
      <c r="L3023" s="2" t="s">
        <v>31</v>
      </c>
      <c r="M3023" s="2" t="s">
        <v>22</v>
      </c>
      <c r="N3023" s="2">
        <v>240.06</v>
      </c>
      <c r="O3023" s="2" t="s">
        <v>48</v>
      </c>
      <c r="P3023" s="2">
        <f t="shared" si="94"/>
        <v>2478.8000000000002</v>
      </c>
    </row>
    <row r="3024" spans="1:16" ht="14.25" customHeight="1" x14ac:dyDescent="0.35">
      <c r="A3024" s="2" t="s">
        <v>3055</v>
      </c>
      <c r="B3024" s="2" t="s">
        <v>41</v>
      </c>
      <c r="C3024" s="2" t="s">
        <v>33</v>
      </c>
      <c r="D3024" s="2">
        <v>4014.99</v>
      </c>
      <c r="E3024" s="2">
        <v>0.35</v>
      </c>
      <c r="F3024" s="2">
        <f t="shared" si="95"/>
        <v>1405.2464999999997</v>
      </c>
      <c r="G3024" s="2">
        <v>6</v>
      </c>
      <c r="H3024" s="2" t="str">
        <f>TEXT(Table1[[#This Row],[order_date]],"mmmm")</f>
        <v>February</v>
      </c>
      <c r="I3024" s="3">
        <v>44983</v>
      </c>
      <c r="J3024" s="3">
        <v>44987</v>
      </c>
      <c r="K3024" s="3" t="str">
        <f>TEXT(Table1[[#This Row],[delivery_date]]-Table1[[#This Row],[order_date]],"D")</f>
        <v>4</v>
      </c>
      <c r="L3024" s="2" t="s">
        <v>31</v>
      </c>
      <c r="M3024" s="2" t="s">
        <v>27</v>
      </c>
      <c r="N3024" s="2">
        <v>735.02</v>
      </c>
      <c r="O3024" s="2" t="s">
        <v>34</v>
      </c>
      <c r="P3024" s="2">
        <f t="shared" si="94"/>
        <v>2609.7435</v>
      </c>
    </row>
    <row r="3025" spans="1:16" ht="14.25" customHeight="1" x14ac:dyDescent="0.35">
      <c r="A3025" s="2" t="s">
        <v>3056</v>
      </c>
      <c r="B3025" s="2" t="s">
        <v>19</v>
      </c>
      <c r="C3025" s="2" t="s">
        <v>33</v>
      </c>
      <c r="D3025" s="2">
        <v>4760.79</v>
      </c>
      <c r="E3025" s="2">
        <v>0.2</v>
      </c>
      <c r="F3025" s="2">
        <f t="shared" si="95"/>
        <v>952.15800000000002</v>
      </c>
      <c r="G3025" s="2">
        <v>6</v>
      </c>
      <c r="H3025" s="2" t="str">
        <f>TEXT(Table1[[#This Row],[order_date]],"mmmm")</f>
        <v>January</v>
      </c>
      <c r="I3025" s="3">
        <v>44937</v>
      </c>
      <c r="J3025" s="3">
        <v>44942</v>
      </c>
      <c r="K3025" s="3" t="str">
        <f>TEXT(Table1[[#This Row],[delivery_date]]-Table1[[#This Row],[order_date]],"D")</f>
        <v>5</v>
      </c>
      <c r="L3025" s="2" t="s">
        <v>15</v>
      </c>
      <c r="M3025" s="2" t="s">
        <v>16</v>
      </c>
      <c r="N3025" s="2">
        <v>1301.0999999999999</v>
      </c>
      <c r="O3025" s="2" t="s">
        <v>48</v>
      </c>
      <c r="P3025" s="2">
        <f t="shared" si="94"/>
        <v>3808.6320000000001</v>
      </c>
    </row>
    <row r="3026" spans="1:16" ht="14.25" customHeight="1" x14ac:dyDescent="0.35">
      <c r="A3026" s="2" t="s">
        <v>3057</v>
      </c>
      <c r="B3026" s="2" t="s">
        <v>13</v>
      </c>
      <c r="C3026" s="2" t="s">
        <v>26</v>
      </c>
      <c r="D3026" s="2">
        <v>4458.91</v>
      </c>
      <c r="E3026" s="2">
        <v>0.14000000000000001</v>
      </c>
      <c r="F3026" s="2">
        <f t="shared" si="95"/>
        <v>624.24740000000008</v>
      </c>
      <c r="G3026" s="2">
        <v>3</v>
      </c>
      <c r="H3026" s="2" t="str">
        <f>TEXT(Table1[[#This Row],[order_date]],"mmmm")</f>
        <v>November</v>
      </c>
      <c r="I3026" s="3">
        <v>45249</v>
      </c>
      <c r="J3026" s="3">
        <v>45250</v>
      </c>
      <c r="K3026" s="3" t="str">
        <f>TEXT(Table1[[#This Row],[delivery_date]]-Table1[[#This Row],[order_date]],"D")</f>
        <v>1</v>
      </c>
      <c r="L3026" s="2" t="s">
        <v>21</v>
      </c>
      <c r="M3026" s="2" t="s">
        <v>16</v>
      </c>
      <c r="N3026" s="2">
        <v>432.3</v>
      </c>
      <c r="O3026" s="2" t="s">
        <v>28</v>
      </c>
      <c r="P3026" s="2">
        <f t="shared" si="94"/>
        <v>3834.6625999999997</v>
      </c>
    </row>
    <row r="3027" spans="1:16" ht="14.25" customHeight="1" x14ac:dyDescent="0.35">
      <c r="A3027" s="2" t="s">
        <v>3058</v>
      </c>
      <c r="B3027" s="2" t="s">
        <v>13</v>
      </c>
      <c r="C3027" s="2" t="s">
        <v>33</v>
      </c>
      <c r="D3027" s="2">
        <v>2340.9499999999998</v>
      </c>
      <c r="E3027" s="2">
        <v>0.22</v>
      </c>
      <c r="F3027" s="2">
        <f t="shared" si="95"/>
        <v>515.00900000000001</v>
      </c>
      <c r="G3027" s="2">
        <v>7</v>
      </c>
      <c r="H3027" s="2" t="str">
        <f>TEXT(Table1[[#This Row],[order_date]],"mmmm")</f>
        <v>January</v>
      </c>
      <c r="I3027" s="3">
        <v>44956</v>
      </c>
      <c r="J3027" s="3">
        <v>44961</v>
      </c>
      <c r="K3027" s="3" t="str">
        <f>TEXT(Table1[[#This Row],[delivery_date]]-Table1[[#This Row],[order_date]],"D")</f>
        <v>5</v>
      </c>
      <c r="L3027" s="2" t="s">
        <v>15</v>
      </c>
      <c r="M3027" s="2" t="s">
        <v>27</v>
      </c>
      <c r="N3027" s="2">
        <v>629.14</v>
      </c>
      <c r="O3027" s="2" t="s">
        <v>23</v>
      </c>
      <c r="P3027" s="2">
        <f t="shared" si="94"/>
        <v>1825.9409999999998</v>
      </c>
    </row>
    <row r="3028" spans="1:16" ht="14.25" customHeight="1" x14ac:dyDescent="0.35">
      <c r="A3028" s="2" t="s">
        <v>3059</v>
      </c>
      <c r="B3028" s="2" t="s">
        <v>25</v>
      </c>
      <c r="C3028" s="2" t="s">
        <v>20</v>
      </c>
      <c r="D3028" s="2">
        <v>3218.81</v>
      </c>
      <c r="E3028" s="2">
        <v>0.04</v>
      </c>
      <c r="F3028" s="2">
        <f t="shared" si="95"/>
        <v>128.75239999999999</v>
      </c>
      <c r="G3028" s="2">
        <v>6</v>
      </c>
      <c r="H3028" s="2" t="str">
        <f>TEXT(Table1[[#This Row],[order_date]],"mmmm")</f>
        <v>April</v>
      </c>
      <c r="I3028" s="3">
        <v>45402</v>
      </c>
      <c r="J3028" s="3">
        <v>45408</v>
      </c>
      <c r="K3028" s="3" t="str">
        <f>TEXT(Table1[[#This Row],[delivery_date]]-Table1[[#This Row],[order_date]],"D")</f>
        <v>6</v>
      </c>
      <c r="L3028" s="2" t="s">
        <v>31</v>
      </c>
      <c r="M3028" s="2" t="s">
        <v>22</v>
      </c>
      <c r="N3028" s="2">
        <v>855.39</v>
      </c>
      <c r="O3028" s="2" t="s">
        <v>48</v>
      </c>
      <c r="P3028" s="2">
        <f t="shared" si="94"/>
        <v>3090.0576000000001</v>
      </c>
    </row>
    <row r="3029" spans="1:16" ht="14.25" customHeight="1" x14ac:dyDescent="0.35">
      <c r="A3029" s="2" t="s">
        <v>3060</v>
      </c>
      <c r="B3029" s="2" t="s">
        <v>25</v>
      </c>
      <c r="C3029" s="2" t="s">
        <v>26</v>
      </c>
      <c r="D3029" s="2">
        <v>1230.4100000000001</v>
      </c>
      <c r="E3029" s="2">
        <v>0.2</v>
      </c>
      <c r="F3029" s="2">
        <f t="shared" si="95"/>
        <v>246.08200000000002</v>
      </c>
      <c r="G3029" s="2">
        <v>5</v>
      </c>
      <c r="H3029" s="2" t="str">
        <f>TEXT(Table1[[#This Row],[order_date]],"mmmm")</f>
        <v>December</v>
      </c>
      <c r="I3029" s="3">
        <v>45287</v>
      </c>
      <c r="J3029" s="3">
        <v>45293</v>
      </c>
      <c r="K3029" s="3" t="str">
        <f>TEXT(Table1[[#This Row],[delivery_date]]-Table1[[#This Row],[order_date]],"D")</f>
        <v>6</v>
      </c>
      <c r="L3029" s="2" t="s">
        <v>31</v>
      </c>
      <c r="M3029" s="2" t="s">
        <v>22</v>
      </c>
      <c r="N3029" s="2">
        <v>138.52000000000001</v>
      </c>
      <c r="O3029" s="2" t="s">
        <v>17</v>
      </c>
      <c r="P3029" s="2">
        <f t="shared" si="94"/>
        <v>984.32800000000009</v>
      </c>
    </row>
    <row r="3030" spans="1:16" ht="14.25" customHeight="1" x14ac:dyDescent="0.35">
      <c r="A3030" s="2" t="s">
        <v>3061</v>
      </c>
      <c r="B3030" s="2" t="s">
        <v>13</v>
      </c>
      <c r="C3030" s="2" t="s">
        <v>20</v>
      </c>
      <c r="D3030" s="2">
        <v>2074.7399999999998</v>
      </c>
      <c r="E3030" s="2">
        <v>0.16</v>
      </c>
      <c r="F3030" s="2">
        <f t="shared" si="95"/>
        <v>331.95839999999998</v>
      </c>
      <c r="G3030" s="2">
        <v>3</v>
      </c>
      <c r="H3030" s="2" t="str">
        <f>TEXT(Table1[[#This Row],[order_date]],"mmmm")</f>
        <v>December</v>
      </c>
      <c r="I3030" s="3">
        <v>45647</v>
      </c>
      <c r="J3030" s="3">
        <v>45648</v>
      </c>
      <c r="K3030" s="3" t="str">
        <f>TEXT(Table1[[#This Row],[delivery_date]]-Table1[[#This Row],[order_date]],"D")</f>
        <v>1</v>
      </c>
      <c r="L3030" s="2" t="s">
        <v>15</v>
      </c>
      <c r="M3030" s="2" t="s">
        <v>16</v>
      </c>
      <c r="N3030" s="2">
        <v>517.5</v>
      </c>
      <c r="O3030" s="2" t="s">
        <v>39</v>
      </c>
      <c r="P3030" s="2">
        <f t="shared" si="94"/>
        <v>1742.7815999999998</v>
      </c>
    </row>
    <row r="3031" spans="1:16" ht="14.25" customHeight="1" x14ac:dyDescent="0.35">
      <c r="A3031" s="2" t="s">
        <v>3062</v>
      </c>
      <c r="B3031" s="2" t="s">
        <v>13</v>
      </c>
      <c r="C3031" s="2" t="s">
        <v>36</v>
      </c>
      <c r="D3031" s="2">
        <v>4368.79</v>
      </c>
      <c r="E3031" s="2">
        <v>0.4</v>
      </c>
      <c r="F3031" s="2">
        <f t="shared" si="95"/>
        <v>1747.5160000000001</v>
      </c>
      <c r="G3031" s="2">
        <v>3</v>
      </c>
      <c r="H3031" s="2" t="str">
        <f>TEXT(Table1[[#This Row],[order_date]],"mmmm")</f>
        <v>January</v>
      </c>
      <c r="I3031" s="3">
        <v>44949</v>
      </c>
      <c r="J3031" s="3">
        <v>44950</v>
      </c>
      <c r="K3031" s="3" t="str">
        <f>TEXT(Table1[[#This Row],[delivery_date]]-Table1[[#This Row],[order_date]],"D")</f>
        <v>1</v>
      </c>
      <c r="L3031" s="2" t="s">
        <v>21</v>
      </c>
      <c r="M3031" s="2" t="s">
        <v>27</v>
      </c>
      <c r="N3031" s="2">
        <v>1265.5</v>
      </c>
      <c r="O3031" s="2" t="s">
        <v>48</v>
      </c>
      <c r="P3031" s="2">
        <f t="shared" si="94"/>
        <v>2621.2739999999999</v>
      </c>
    </row>
    <row r="3032" spans="1:16" ht="14.25" customHeight="1" x14ac:dyDescent="0.35">
      <c r="A3032" s="2" t="s">
        <v>3063</v>
      </c>
      <c r="B3032" s="2" t="s">
        <v>13</v>
      </c>
      <c r="C3032" s="2" t="s">
        <v>33</v>
      </c>
      <c r="D3032" s="2">
        <v>243.07</v>
      </c>
      <c r="E3032" s="2">
        <v>0.09</v>
      </c>
      <c r="F3032" s="2">
        <f t="shared" si="95"/>
        <v>21.876299999999997</v>
      </c>
      <c r="G3032" s="2">
        <v>6</v>
      </c>
      <c r="H3032" s="2" t="str">
        <f>TEXT(Table1[[#This Row],[order_date]],"mmmm")</f>
        <v>December</v>
      </c>
      <c r="I3032" s="3">
        <v>45267</v>
      </c>
      <c r="J3032" s="3">
        <v>45271</v>
      </c>
      <c r="K3032" s="3" t="str">
        <f>TEXT(Table1[[#This Row],[delivery_date]]-Table1[[#This Row],[order_date]],"D")</f>
        <v>4</v>
      </c>
      <c r="L3032" s="2" t="s">
        <v>15</v>
      </c>
      <c r="M3032" s="2" t="s">
        <v>16</v>
      </c>
      <c r="N3032" s="2">
        <v>21.74</v>
      </c>
      <c r="O3032" s="2" t="s">
        <v>28</v>
      </c>
      <c r="P3032" s="2">
        <f t="shared" si="94"/>
        <v>221.19370000000001</v>
      </c>
    </row>
    <row r="3033" spans="1:16" ht="14.25" customHeight="1" x14ac:dyDescent="0.35">
      <c r="A3033" s="2" t="s">
        <v>3064</v>
      </c>
      <c r="B3033" s="2" t="s">
        <v>19</v>
      </c>
      <c r="C3033" s="2" t="s">
        <v>26</v>
      </c>
      <c r="D3033" s="2">
        <v>2710.52</v>
      </c>
      <c r="E3033" s="2">
        <v>0.38</v>
      </c>
      <c r="F3033" s="2">
        <f t="shared" si="95"/>
        <v>1029.9975999999999</v>
      </c>
      <c r="G3033" s="2">
        <v>6</v>
      </c>
      <c r="H3033" s="2" t="str">
        <f>TEXT(Table1[[#This Row],[order_date]],"mmmm")</f>
        <v>May</v>
      </c>
      <c r="I3033" s="3">
        <v>45443</v>
      </c>
      <c r="J3033" s="3">
        <v>45444</v>
      </c>
      <c r="K3033" s="3" t="str">
        <f>TEXT(Table1[[#This Row],[delivery_date]]-Table1[[#This Row],[order_date]],"D")</f>
        <v>1</v>
      </c>
      <c r="L3033" s="2" t="s">
        <v>21</v>
      </c>
      <c r="M3033" s="2" t="s">
        <v>16</v>
      </c>
      <c r="N3033" s="2">
        <v>505.49</v>
      </c>
      <c r="O3033" s="2" t="s">
        <v>39</v>
      </c>
      <c r="P3033" s="2">
        <f t="shared" si="94"/>
        <v>1680.5224000000001</v>
      </c>
    </row>
    <row r="3034" spans="1:16" ht="14.25" customHeight="1" x14ac:dyDescent="0.35">
      <c r="A3034" s="2" t="s">
        <v>3065</v>
      </c>
      <c r="B3034" s="2" t="s">
        <v>13</v>
      </c>
      <c r="C3034" s="2" t="s">
        <v>26</v>
      </c>
      <c r="D3034" s="2">
        <v>4376.71</v>
      </c>
      <c r="E3034" s="2">
        <v>0.25</v>
      </c>
      <c r="F3034" s="2">
        <f t="shared" si="95"/>
        <v>1094.1775</v>
      </c>
      <c r="G3034" s="2">
        <v>5</v>
      </c>
      <c r="H3034" s="2" t="str">
        <f>TEXT(Table1[[#This Row],[order_date]],"mmmm")</f>
        <v>September</v>
      </c>
      <c r="I3034" s="3">
        <v>45182</v>
      </c>
      <c r="J3034" s="3">
        <v>45189</v>
      </c>
      <c r="K3034" s="3" t="str">
        <f>TEXT(Table1[[#This Row],[delivery_date]]-Table1[[#This Row],[order_date]],"D")</f>
        <v>7</v>
      </c>
      <c r="L3034" s="2" t="s">
        <v>21</v>
      </c>
      <c r="M3034" s="2" t="s">
        <v>22</v>
      </c>
      <c r="N3034" s="2">
        <v>1101.44</v>
      </c>
      <c r="O3034" s="2" t="s">
        <v>28</v>
      </c>
      <c r="P3034" s="2">
        <f t="shared" si="94"/>
        <v>3282.5325000000003</v>
      </c>
    </row>
    <row r="3035" spans="1:16" ht="14.25" customHeight="1" x14ac:dyDescent="0.35">
      <c r="A3035" s="2" t="s">
        <v>3066</v>
      </c>
      <c r="B3035" s="2" t="s">
        <v>25</v>
      </c>
      <c r="C3035" s="2" t="s">
        <v>33</v>
      </c>
      <c r="D3035" s="2">
        <v>697.85</v>
      </c>
      <c r="E3035" s="2">
        <v>0.04</v>
      </c>
      <c r="F3035" s="2">
        <f t="shared" si="95"/>
        <v>27.914000000000001</v>
      </c>
      <c r="G3035" s="2">
        <v>3</v>
      </c>
      <c r="H3035" s="2" t="str">
        <f>TEXT(Table1[[#This Row],[order_date]],"mmmm")</f>
        <v>June</v>
      </c>
      <c r="I3035" s="3">
        <v>45098</v>
      </c>
      <c r="J3035" s="3">
        <v>45099</v>
      </c>
      <c r="K3035" s="3" t="str">
        <f>TEXT(Table1[[#This Row],[delivery_date]]-Table1[[#This Row],[order_date]],"D")</f>
        <v>1</v>
      </c>
      <c r="L3035" s="2" t="s">
        <v>31</v>
      </c>
      <c r="M3035" s="2" t="s">
        <v>22</v>
      </c>
      <c r="N3035" s="2">
        <v>92.78</v>
      </c>
      <c r="O3035" s="2" t="s">
        <v>17</v>
      </c>
      <c r="P3035" s="2">
        <f t="shared" si="94"/>
        <v>669.93600000000004</v>
      </c>
    </row>
    <row r="3036" spans="1:16" ht="14.25" customHeight="1" x14ac:dyDescent="0.35">
      <c r="A3036" s="2" t="s">
        <v>3067</v>
      </c>
      <c r="B3036" s="2" t="s">
        <v>19</v>
      </c>
      <c r="C3036" s="2" t="s">
        <v>14</v>
      </c>
      <c r="D3036" s="2">
        <v>4914.4799999999996</v>
      </c>
      <c r="E3036" s="2">
        <v>0.48</v>
      </c>
      <c r="F3036" s="2">
        <f t="shared" si="95"/>
        <v>2358.9503999999997</v>
      </c>
      <c r="G3036" s="2">
        <v>2</v>
      </c>
      <c r="H3036" s="2" t="str">
        <f>TEXT(Table1[[#This Row],[order_date]],"mmmm")</f>
        <v>June</v>
      </c>
      <c r="I3036" s="3">
        <v>45453</v>
      </c>
      <c r="J3036" s="3">
        <v>45455</v>
      </c>
      <c r="K3036" s="3" t="str">
        <f>TEXT(Table1[[#This Row],[delivery_date]]-Table1[[#This Row],[order_date]],"D")</f>
        <v>2</v>
      </c>
      <c r="L3036" s="2" t="s">
        <v>31</v>
      </c>
      <c r="M3036" s="2" t="s">
        <v>27</v>
      </c>
      <c r="N3036" s="2">
        <v>339.24</v>
      </c>
      <c r="O3036" s="2" t="s">
        <v>28</v>
      </c>
      <c r="P3036" s="2">
        <f t="shared" si="94"/>
        <v>2555.5295999999998</v>
      </c>
    </row>
    <row r="3037" spans="1:16" ht="14.25" customHeight="1" x14ac:dyDescent="0.35">
      <c r="A3037" s="2" t="s">
        <v>3068</v>
      </c>
      <c r="B3037" s="2" t="s">
        <v>13</v>
      </c>
      <c r="C3037" s="2" t="s">
        <v>14</v>
      </c>
      <c r="D3037" s="2">
        <v>160.72</v>
      </c>
      <c r="E3037" s="2">
        <v>0.37</v>
      </c>
      <c r="F3037" s="2">
        <f t="shared" si="95"/>
        <v>59.4664</v>
      </c>
      <c r="G3037" s="2">
        <v>4</v>
      </c>
      <c r="H3037" s="2" t="str">
        <f>TEXT(Table1[[#This Row],[order_date]],"mmmm")</f>
        <v>September</v>
      </c>
      <c r="I3037" s="3">
        <v>45548</v>
      </c>
      <c r="J3037" s="3">
        <v>45549</v>
      </c>
      <c r="K3037" s="3" t="str">
        <f>TEXT(Table1[[#This Row],[delivery_date]]-Table1[[#This Row],[order_date]],"D")</f>
        <v>1</v>
      </c>
      <c r="L3037" s="2" t="s">
        <v>15</v>
      </c>
      <c r="M3037" s="2" t="s">
        <v>16</v>
      </c>
      <c r="N3037" s="2">
        <v>12.97</v>
      </c>
      <c r="O3037" s="2" t="s">
        <v>23</v>
      </c>
      <c r="P3037" s="2">
        <f t="shared" si="94"/>
        <v>101.25360000000001</v>
      </c>
    </row>
    <row r="3038" spans="1:16" ht="14.25" customHeight="1" x14ac:dyDescent="0.35">
      <c r="A3038" s="2" t="s">
        <v>3069</v>
      </c>
      <c r="B3038" s="2" t="s">
        <v>25</v>
      </c>
      <c r="C3038" s="2" t="s">
        <v>20</v>
      </c>
      <c r="D3038" s="2">
        <v>4441.99</v>
      </c>
      <c r="E3038" s="2">
        <v>0.13</v>
      </c>
      <c r="F3038" s="2">
        <f t="shared" si="95"/>
        <v>577.45870000000002</v>
      </c>
      <c r="G3038" s="2">
        <v>4</v>
      </c>
      <c r="H3038" s="2" t="str">
        <f>TEXT(Table1[[#This Row],[order_date]],"mmmm")</f>
        <v>May</v>
      </c>
      <c r="I3038" s="3">
        <v>45440</v>
      </c>
      <c r="J3038" s="3">
        <v>45444</v>
      </c>
      <c r="K3038" s="3" t="str">
        <f>TEXT(Table1[[#This Row],[delivery_date]]-Table1[[#This Row],[order_date]],"D")</f>
        <v>4</v>
      </c>
      <c r="L3038" s="2" t="s">
        <v>21</v>
      </c>
      <c r="M3038" s="2" t="s">
        <v>27</v>
      </c>
      <c r="N3038" s="2">
        <v>592.30999999999995</v>
      </c>
      <c r="O3038" s="2" t="s">
        <v>17</v>
      </c>
      <c r="P3038" s="2">
        <f t="shared" si="94"/>
        <v>3864.5312999999996</v>
      </c>
    </row>
    <row r="3039" spans="1:16" ht="14.25" customHeight="1" x14ac:dyDescent="0.35">
      <c r="A3039" s="2" t="s">
        <v>3070</v>
      </c>
      <c r="B3039" s="2" t="s">
        <v>19</v>
      </c>
      <c r="C3039" s="2" t="s">
        <v>33</v>
      </c>
      <c r="D3039" s="2">
        <v>1833</v>
      </c>
      <c r="E3039" s="2">
        <v>0.28999999999999998</v>
      </c>
      <c r="F3039" s="2">
        <f t="shared" si="95"/>
        <v>531.56999999999994</v>
      </c>
      <c r="G3039" s="2">
        <v>2</v>
      </c>
      <c r="H3039" s="2" t="str">
        <f>TEXT(Table1[[#This Row],[order_date]],"mmmm")</f>
        <v>November</v>
      </c>
      <c r="I3039" s="3">
        <v>45620</v>
      </c>
      <c r="J3039" s="3">
        <v>45624</v>
      </c>
      <c r="K3039" s="3" t="str">
        <f>TEXT(Table1[[#This Row],[delivery_date]]-Table1[[#This Row],[order_date]],"D")</f>
        <v>4</v>
      </c>
      <c r="L3039" s="2" t="s">
        <v>15</v>
      </c>
      <c r="M3039" s="2" t="s">
        <v>27</v>
      </c>
      <c r="N3039" s="2">
        <v>111.16</v>
      </c>
      <c r="O3039" s="2" t="s">
        <v>23</v>
      </c>
      <c r="P3039" s="2">
        <f t="shared" si="94"/>
        <v>1301.43</v>
      </c>
    </row>
    <row r="3040" spans="1:16" ht="14.25" customHeight="1" x14ac:dyDescent="0.35">
      <c r="A3040" s="2" t="s">
        <v>3071</v>
      </c>
      <c r="B3040" s="2" t="s">
        <v>13</v>
      </c>
      <c r="C3040" s="2" t="s">
        <v>33</v>
      </c>
      <c r="D3040" s="2">
        <v>750.18</v>
      </c>
      <c r="E3040" s="2">
        <v>0.45</v>
      </c>
      <c r="F3040" s="2">
        <f t="shared" si="95"/>
        <v>337.58099999999996</v>
      </c>
      <c r="G3040" s="2">
        <v>9</v>
      </c>
      <c r="H3040" s="2" t="str">
        <f>TEXT(Table1[[#This Row],[order_date]],"mmmm")</f>
        <v>July</v>
      </c>
      <c r="I3040" s="3">
        <v>45138</v>
      </c>
      <c r="J3040" s="3">
        <v>45142</v>
      </c>
      <c r="K3040" s="3" t="str">
        <f>TEXT(Table1[[#This Row],[delivery_date]]-Table1[[#This Row],[order_date]],"D")</f>
        <v>4</v>
      </c>
      <c r="L3040" s="2" t="s">
        <v>21</v>
      </c>
      <c r="M3040" s="2" t="s">
        <v>22</v>
      </c>
      <c r="N3040" s="2">
        <v>46.05</v>
      </c>
      <c r="O3040" s="2" t="s">
        <v>39</v>
      </c>
      <c r="P3040" s="2">
        <f t="shared" si="94"/>
        <v>412.59899999999999</v>
      </c>
    </row>
    <row r="3041" spans="1:16" ht="14.25" customHeight="1" x14ac:dyDescent="0.35">
      <c r="A3041" s="2" t="s">
        <v>3072</v>
      </c>
      <c r="B3041" s="2" t="s">
        <v>13</v>
      </c>
      <c r="C3041" s="2" t="s">
        <v>36</v>
      </c>
      <c r="D3041" s="2">
        <v>871.06</v>
      </c>
      <c r="E3041" s="2">
        <v>0.47</v>
      </c>
      <c r="F3041" s="2">
        <f t="shared" si="95"/>
        <v>409.39819999999997</v>
      </c>
      <c r="G3041" s="2">
        <v>3</v>
      </c>
      <c r="H3041" s="2" t="str">
        <f>TEXT(Table1[[#This Row],[order_date]],"mmmm")</f>
        <v>January</v>
      </c>
      <c r="I3041" s="3">
        <v>45308</v>
      </c>
      <c r="J3041" s="3">
        <v>45311</v>
      </c>
      <c r="K3041" s="3" t="str">
        <f>TEXT(Table1[[#This Row],[delivery_date]]-Table1[[#This Row],[order_date]],"D")</f>
        <v>3</v>
      </c>
      <c r="L3041" s="2" t="s">
        <v>15</v>
      </c>
      <c r="M3041" s="2" t="s">
        <v>16</v>
      </c>
      <c r="N3041" s="2">
        <v>255.82</v>
      </c>
      <c r="O3041" s="2" t="s">
        <v>39</v>
      </c>
      <c r="P3041" s="2">
        <f t="shared" si="94"/>
        <v>461.66179999999997</v>
      </c>
    </row>
    <row r="3042" spans="1:16" ht="14.25" customHeight="1" x14ac:dyDescent="0.35">
      <c r="A3042" s="2" t="s">
        <v>3073</v>
      </c>
      <c r="B3042" s="2" t="s">
        <v>13</v>
      </c>
      <c r="C3042" s="2" t="s">
        <v>14</v>
      </c>
      <c r="D3042" s="2">
        <v>3535.78</v>
      </c>
      <c r="E3042" s="2">
        <v>0.37</v>
      </c>
      <c r="F3042" s="2">
        <f t="shared" si="95"/>
        <v>1308.2386000000001</v>
      </c>
      <c r="G3042" s="2">
        <v>1</v>
      </c>
      <c r="H3042" s="2" t="str">
        <f>TEXT(Table1[[#This Row],[order_date]],"mmmm")</f>
        <v>February</v>
      </c>
      <c r="I3042" s="3">
        <v>44967</v>
      </c>
      <c r="J3042" s="3">
        <v>44974</v>
      </c>
      <c r="K3042" s="3" t="str">
        <f>TEXT(Table1[[#This Row],[delivery_date]]-Table1[[#This Row],[order_date]],"D")</f>
        <v>7</v>
      </c>
      <c r="L3042" s="2" t="s">
        <v>15</v>
      </c>
      <c r="M3042" s="2" t="s">
        <v>16</v>
      </c>
      <c r="N3042" s="2">
        <v>285.64</v>
      </c>
      <c r="O3042" s="2" t="s">
        <v>39</v>
      </c>
      <c r="P3042" s="2">
        <f t="shared" si="94"/>
        <v>2227.5414000000001</v>
      </c>
    </row>
    <row r="3043" spans="1:16" ht="14.25" customHeight="1" x14ac:dyDescent="0.35">
      <c r="A3043" s="2" t="s">
        <v>3074</v>
      </c>
      <c r="B3043" s="2" t="s">
        <v>19</v>
      </c>
      <c r="C3043" s="2" t="s">
        <v>14</v>
      </c>
      <c r="D3043" s="2">
        <v>4366.53</v>
      </c>
      <c r="E3043" s="2">
        <v>0.36</v>
      </c>
      <c r="F3043" s="2">
        <f t="shared" si="95"/>
        <v>1571.9507999999998</v>
      </c>
      <c r="G3043" s="2">
        <v>5</v>
      </c>
      <c r="H3043" s="2" t="str">
        <f>TEXT(Table1[[#This Row],[order_date]],"mmmm")</f>
        <v>October</v>
      </c>
      <c r="I3043" s="3">
        <v>45229</v>
      </c>
      <c r="J3043" s="3">
        <v>45234</v>
      </c>
      <c r="K3043" s="3" t="str">
        <f>TEXT(Table1[[#This Row],[delivery_date]]-Table1[[#This Row],[order_date]],"D")</f>
        <v>5</v>
      </c>
      <c r="L3043" s="2" t="s">
        <v>15</v>
      </c>
      <c r="M3043" s="2" t="s">
        <v>27</v>
      </c>
      <c r="N3043" s="2">
        <v>396.64</v>
      </c>
      <c r="O3043" s="2" t="s">
        <v>28</v>
      </c>
      <c r="P3043" s="2">
        <f t="shared" si="94"/>
        <v>2794.5792000000001</v>
      </c>
    </row>
    <row r="3044" spans="1:16" ht="14.25" customHeight="1" x14ac:dyDescent="0.35">
      <c r="A3044" s="2" t="s">
        <v>3075</v>
      </c>
      <c r="B3044" s="2" t="s">
        <v>25</v>
      </c>
      <c r="C3044" s="2" t="s">
        <v>33</v>
      </c>
      <c r="D3044" s="2">
        <v>3241.23</v>
      </c>
      <c r="E3044" s="2">
        <v>0.14000000000000001</v>
      </c>
      <c r="F3044" s="2">
        <f t="shared" si="95"/>
        <v>453.77220000000005</v>
      </c>
      <c r="G3044" s="2">
        <v>3</v>
      </c>
      <c r="H3044" s="2" t="str">
        <f>TEXT(Table1[[#This Row],[order_date]],"mmmm")</f>
        <v>May</v>
      </c>
      <c r="I3044" s="3">
        <v>45052</v>
      </c>
      <c r="J3044" s="3">
        <v>45053</v>
      </c>
      <c r="K3044" s="3" t="str">
        <f>TEXT(Table1[[#This Row],[delivery_date]]-Table1[[#This Row],[order_date]],"D")</f>
        <v>1</v>
      </c>
      <c r="L3044" s="2" t="s">
        <v>31</v>
      </c>
      <c r="M3044" s="2" t="s">
        <v>27</v>
      </c>
      <c r="N3044" s="2">
        <v>640.85</v>
      </c>
      <c r="O3044" s="2" t="s">
        <v>39</v>
      </c>
      <c r="P3044" s="2">
        <f t="shared" si="94"/>
        <v>2787.4578000000001</v>
      </c>
    </row>
    <row r="3045" spans="1:16" ht="14.25" customHeight="1" x14ac:dyDescent="0.35">
      <c r="A3045" s="2" t="s">
        <v>3076</v>
      </c>
      <c r="B3045" s="2" t="s">
        <v>25</v>
      </c>
      <c r="C3045" s="2" t="s">
        <v>20</v>
      </c>
      <c r="D3045" s="2">
        <v>4650.75</v>
      </c>
      <c r="E3045" s="2">
        <v>0.49</v>
      </c>
      <c r="F3045" s="2">
        <f t="shared" si="95"/>
        <v>2278.8674999999998</v>
      </c>
      <c r="G3045" s="2">
        <v>6</v>
      </c>
      <c r="H3045" s="2" t="str">
        <f>TEXT(Table1[[#This Row],[order_date]],"mmmm")</f>
        <v>December</v>
      </c>
      <c r="I3045" s="3">
        <v>45267</v>
      </c>
      <c r="J3045" s="3">
        <v>45270</v>
      </c>
      <c r="K3045" s="3" t="str">
        <f>TEXT(Table1[[#This Row],[delivery_date]]-Table1[[#This Row],[order_date]],"D")</f>
        <v>3</v>
      </c>
      <c r="L3045" s="2" t="s">
        <v>15</v>
      </c>
      <c r="M3045" s="2" t="s">
        <v>27</v>
      </c>
      <c r="N3045" s="2">
        <v>1179.97</v>
      </c>
      <c r="O3045" s="2" t="s">
        <v>34</v>
      </c>
      <c r="P3045" s="2">
        <f t="shared" si="94"/>
        <v>2371.8825000000002</v>
      </c>
    </row>
    <row r="3046" spans="1:16" ht="14.25" customHeight="1" x14ac:dyDescent="0.35">
      <c r="A3046" s="2" t="s">
        <v>3077</v>
      </c>
      <c r="B3046" s="2" t="s">
        <v>41</v>
      </c>
      <c r="C3046" s="2" t="s">
        <v>33</v>
      </c>
      <c r="D3046" s="2">
        <v>4228.1499999999996</v>
      </c>
      <c r="E3046" s="2">
        <v>0.12</v>
      </c>
      <c r="F3046" s="2">
        <f t="shared" si="95"/>
        <v>507.37799999999993</v>
      </c>
      <c r="G3046" s="2">
        <v>1</v>
      </c>
      <c r="H3046" s="2" t="str">
        <f>TEXT(Table1[[#This Row],[order_date]],"mmmm")</f>
        <v>April</v>
      </c>
      <c r="I3046" s="3">
        <v>45403</v>
      </c>
      <c r="J3046" s="3">
        <v>45407</v>
      </c>
      <c r="K3046" s="3" t="str">
        <f>TEXT(Table1[[#This Row],[delivery_date]]-Table1[[#This Row],[order_date]],"D")</f>
        <v>4</v>
      </c>
      <c r="L3046" s="2" t="s">
        <v>15</v>
      </c>
      <c r="M3046" s="2" t="s">
        <v>16</v>
      </c>
      <c r="N3046" s="2">
        <v>380.17</v>
      </c>
      <c r="O3046" s="2" t="s">
        <v>28</v>
      </c>
      <c r="P3046" s="2">
        <f t="shared" si="94"/>
        <v>3720.7719999999999</v>
      </c>
    </row>
    <row r="3047" spans="1:16" ht="14.25" customHeight="1" x14ac:dyDescent="0.35">
      <c r="A3047" s="2" t="s">
        <v>3078</v>
      </c>
      <c r="B3047" s="2" t="s">
        <v>13</v>
      </c>
      <c r="C3047" s="2" t="s">
        <v>20</v>
      </c>
      <c r="D3047" s="2">
        <v>144.26</v>
      </c>
      <c r="E3047" s="2">
        <v>0.04</v>
      </c>
      <c r="F3047" s="2">
        <f t="shared" si="95"/>
        <v>5.7703999999999995</v>
      </c>
      <c r="G3047" s="2">
        <v>4</v>
      </c>
      <c r="H3047" s="2" t="str">
        <f>TEXT(Table1[[#This Row],[order_date]],"mmmm")</f>
        <v>September</v>
      </c>
      <c r="I3047" s="3">
        <v>45560</v>
      </c>
      <c r="J3047" s="3">
        <v>45564</v>
      </c>
      <c r="K3047" s="3" t="str">
        <f>TEXT(Table1[[#This Row],[delivery_date]]-Table1[[#This Row],[order_date]],"D")</f>
        <v>4</v>
      </c>
      <c r="L3047" s="2" t="s">
        <v>21</v>
      </c>
      <c r="M3047" s="2" t="s">
        <v>22</v>
      </c>
      <c r="N3047" s="2">
        <v>8.76</v>
      </c>
      <c r="O3047" s="2" t="s">
        <v>28</v>
      </c>
      <c r="P3047" s="2">
        <f t="shared" si="94"/>
        <v>138.4896</v>
      </c>
    </row>
    <row r="3048" spans="1:16" ht="14.25" customHeight="1" x14ac:dyDescent="0.35">
      <c r="A3048" s="2" t="s">
        <v>3079</v>
      </c>
      <c r="B3048" s="2" t="s">
        <v>41</v>
      </c>
      <c r="C3048" s="2" t="s">
        <v>14</v>
      </c>
      <c r="D3048" s="2">
        <v>3380.21</v>
      </c>
      <c r="E3048" s="2">
        <v>0.49</v>
      </c>
      <c r="F3048" s="2">
        <f t="shared" si="95"/>
        <v>1656.3028999999999</v>
      </c>
      <c r="G3048" s="2">
        <v>1</v>
      </c>
      <c r="H3048" s="2" t="str">
        <f>TEXT(Table1[[#This Row],[order_date]],"mmmm")</f>
        <v>June</v>
      </c>
      <c r="I3048" s="3">
        <v>45464</v>
      </c>
      <c r="J3048" s="3">
        <v>45468</v>
      </c>
      <c r="K3048" s="3" t="str">
        <f>TEXT(Table1[[#This Row],[delivery_date]]-Table1[[#This Row],[order_date]],"D")</f>
        <v>4</v>
      </c>
      <c r="L3048" s="2" t="s">
        <v>31</v>
      </c>
      <c r="M3048" s="2" t="s">
        <v>27</v>
      </c>
      <c r="N3048" s="2">
        <v>354.71</v>
      </c>
      <c r="O3048" s="2" t="s">
        <v>17</v>
      </c>
      <c r="P3048" s="2">
        <f t="shared" si="94"/>
        <v>1723.9071000000001</v>
      </c>
    </row>
    <row r="3049" spans="1:16" ht="14.25" customHeight="1" x14ac:dyDescent="0.35">
      <c r="A3049" s="2" t="s">
        <v>3080</v>
      </c>
      <c r="B3049" s="2" t="s">
        <v>41</v>
      </c>
      <c r="C3049" s="2" t="s">
        <v>36</v>
      </c>
      <c r="D3049" s="2">
        <v>1592.71</v>
      </c>
      <c r="E3049" s="2">
        <v>0.08</v>
      </c>
      <c r="F3049" s="2">
        <f t="shared" si="95"/>
        <v>127.41680000000001</v>
      </c>
      <c r="G3049" s="2">
        <v>1</v>
      </c>
      <c r="H3049" s="2" t="str">
        <f>TEXT(Table1[[#This Row],[order_date]],"mmmm")</f>
        <v>June</v>
      </c>
      <c r="I3049" s="3">
        <v>45458</v>
      </c>
      <c r="J3049" s="3">
        <v>45459</v>
      </c>
      <c r="K3049" s="3" t="str">
        <f>TEXT(Table1[[#This Row],[delivery_date]]-Table1[[#This Row],[order_date]],"D")</f>
        <v>1</v>
      </c>
      <c r="L3049" s="2" t="s">
        <v>21</v>
      </c>
      <c r="M3049" s="2" t="s">
        <v>27</v>
      </c>
      <c r="N3049" s="2">
        <v>280.29000000000002</v>
      </c>
      <c r="O3049" s="2" t="s">
        <v>48</v>
      </c>
      <c r="P3049" s="2">
        <f t="shared" si="94"/>
        <v>1465.2932000000001</v>
      </c>
    </row>
    <row r="3050" spans="1:16" ht="14.25" customHeight="1" x14ac:dyDescent="0.35">
      <c r="A3050" s="2" t="s">
        <v>3081</v>
      </c>
      <c r="B3050" s="2" t="s">
        <v>25</v>
      </c>
      <c r="C3050" s="2" t="s">
        <v>26</v>
      </c>
      <c r="D3050" s="2">
        <v>2327.0500000000002</v>
      </c>
      <c r="E3050" s="2">
        <v>0.26</v>
      </c>
      <c r="F3050" s="2">
        <f t="shared" si="95"/>
        <v>605.03300000000002</v>
      </c>
      <c r="G3050" s="2">
        <v>8</v>
      </c>
      <c r="H3050" s="2" t="str">
        <f>TEXT(Table1[[#This Row],[order_date]],"mmmm")</f>
        <v>October</v>
      </c>
      <c r="I3050" s="3">
        <v>45218</v>
      </c>
      <c r="J3050" s="3">
        <v>45221</v>
      </c>
      <c r="K3050" s="3" t="str">
        <f>TEXT(Table1[[#This Row],[delivery_date]]-Table1[[#This Row],[order_date]],"D")</f>
        <v>3</v>
      </c>
      <c r="L3050" s="2" t="s">
        <v>15</v>
      </c>
      <c r="M3050" s="2" t="s">
        <v>16</v>
      </c>
      <c r="N3050" s="2">
        <v>693.15</v>
      </c>
      <c r="O3050" s="2" t="s">
        <v>39</v>
      </c>
      <c r="P3050" s="2">
        <f t="shared" si="94"/>
        <v>1722.0170000000003</v>
      </c>
    </row>
    <row r="3051" spans="1:16" ht="14.25" customHeight="1" x14ac:dyDescent="0.35">
      <c r="A3051" s="2" t="s">
        <v>3082</v>
      </c>
      <c r="B3051" s="2" t="s">
        <v>19</v>
      </c>
      <c r="C3051" s="2" t="s">
        <v>14</v>
      </c>
      <c r="D3051" s="2">
        <v>560.75</v>
      </c>
      <c r="E3051" s="2">
        <v>0.23</v>
      </c>
      <c r="F3051" s="2">
        <f t="shared" si="95"/>
        <v>128.9725</v>
      </c>
      <c r="G3051" s="2">
        <v>4</v>
      </c>
      <c r="H3051" s="2" t="str">
        <f>TEXT(Table1[[#This Row],[order_date]],"mmmm")</f>
        <v>July</v>
      </c>
      <c r="I3051" s="3">
        <v>45481</v>
      </c>
      <c r="J3051" s="3">
        <v>45484</v>
      </c>
      <c r="K3051" s="3" t="str">
        <f>TEXT(Table1[[#This Row],[delivery_date]]-Table1[[#This Row],[order_date]],"D")</f>
        <v>3</v>
      </c>
      <c r="L3051" s="2" t="s">
        <v>15</v>
      </c>
      <c r="M3051" s="2" t="s">
        <v>22</v>
      </c>
      <c r="N3051" s="2">
        <v>114.68</v>
      </c>
      <c r="O3051" s="2" t="s">
        <v>17</v>
      </c>
      <c r="P3051" s="2">
        <f t="shared" si="94"/>
        <v>431.77750000000003</v>
      </c>
    </row>
    <row r="3052" spans="1:16" ht="14.25" customHeight="1" x14ac:dyDescent="0.35">
      <c r="A3052" s="2" t="s">
        <v>3083</v>
      </c>
      <c r="B3052" s="2" t="s">
        <v>19</v>
      </c>
      <c r="C3052" s="2" t="s">
        <v>20</v>
      </c>
      <c r="D3052" s="2">
        <v>1482.29</v>
      </c>
      <c r="E3052" s="2">
        <v>0.42</v>
      </c>
      <c r="F3052" s="2">
        <f t="shared" si="95"/>
        <v>622.56179999999995</v>
      </c>
      <c r="G3052" s="2">
        <v>3</v>
      </c>
      <c r="H3052" s="2" t="str">
        <f>TEXT(Table1[[#This Row],[order_date]],"mmmm")</f>
        <v>November</v>
      </c>
      <c r="I3052" s="3">
        <v>45606</v>
      </c>
      <c r="J3052" s="3">
        <v>45608</v>
      </c>
      <c r="K3052" s="3" t="str">
        <f>TEXT(Table1[[#This Row],[delivery_date]]-Table1[[#This Row],[order_date]],"D")</f>
        <v>2</v>
      </c>
      <c r="L3052" s="2" t="s">
        <v>15</v>
      </c>
      <c r="M3052" s="2" t="s">
        <v>22</v>
      </c>
      <c r="N3052" s="2">
        <v>156.30000000000001</v>
      </c>
      <c r="O3052" s="2" t="s">
        <v>28</v>
      </c>
      <c r="P3052" s="2">
        <f t="shared" si="94"/>
        <v>859.72820000000002</v>
      </c>
    </row>
    <row r="3053" spans="1:16" ht="14.25" customHeight="1" x14ac:dyDescent="0.35">
      <c r="A3053" s="2" t="s">
        <v>3084</v>
      </c>
      <c r="B3053" s="2" t="s">
        <v>25</v>
      </c>
      <c r="C3053" s="2" t="s">
        <v>33</v>
      </c>
      <c r="D3053" s="2">
        <v>3200.16</v>
      </c>
      <c r="E3053" s="2">
        <v>0.2</v>
      </c>
      <c r="F3053" s="2">
        <f t="shared" si="95"/>
        <v>640.03200000000004</v>
      </c>
      <c r="G3053" s="2">
        <v>6</v>
      </c>
      <c r="H3053" s="2" t="str">
        <f>TEXT(Table1[[#This Row],[order_date]],"mmmm")</f>
        <v>June</v>
      </c>
      <c r="I3053" s="3">
        <v>45456</v>
      </c>
      <c r="J3053" s="3">
        <v>45461</v>
      </c>
      <c r="K3053" s="3" t="str">
        <f>TEXT(Table1[[#This Row],[delivery_date]]-Table1[[#This Row],[order_date]],"D")</f>
        <v>5</v>
      </c>
      <c r="L3053" s="2" t="s">
        <v>31</v>
      </c>
      <c r="M3053" s="2" t="s">
        <v>22</v>
      </c>
      <c r="N3053" s="2">
        <v>168.85</v>
      </c>
      <c r="O3053" s="2" t="s">
        <v>39</v>
      </c>
      <c r="P3053" s="2">
        <f t="shared" si="94"/>
        <v>2560.1279999999997</v>
      </c>
    </row>
    <row r="3054" spans="1:16" ht="14.25" customHeight="1" x14ac:dyDescent="0.35">
      <c r="A3054" s="2" t="s">
        <v>3085</v>
      </c>
      <c r="B3054" s="2" t="s">
        <v>19</v>
      </c>
      <c r="C3054" s="2" t="s">
        <v>14</v>
      </c>
      <c r="D3054" s="2">
        <v>1170.07</v>
      </c>
      <c r="E3054" s="2">
        <v>0.25</v>
      </c>
      <c r="F3054" s="2">
        <f t="shared" si="95"/>
        <v>292.51749999999998</v>
      </c>
      <c r="G3054" s="2">
        <v>9</v>
      </c>
      <c r="H3054" s="2" t="str">
        <f>TEXT(Table1[[#This Row],[order_date]],"mmmm")</f>
        <v>July</v>
      </c>
      <c r="I3054" s="3">
        <v>45131</v>
      </c>
      <c r="J3054" s="3">
        <v>45135</v>
      </c>
      <c r="K3054" s="3" t="str">
        <f>TEXT(Table1[[#This Row],[delivery_date]]-Table1[[#This Row],[order_date]],"D")</f>
        <v>4</v>
      </c>
      <c r="L3054" s="2" t="s">
        <v>21</v>
      </c>
      <c r="M3054" s="2" t="s">
        <v>27</v>
      </c>
      <c r="N3054" s="2">
        <v>107.08</v>
      </c>
      <c r="O3054" s="2" t="s">
        <v>39</v>
      </c>
      <c r="P3054" s="2">
        <f t="shared" si="94"/>
        <v>877.55250000000001</v>
      </c>
    </row>
    <row r="3055" spans="1:16" ht="14.25" customHeight="1" x14ac:dyDescent="0.35">
      <c r="A3055" s="2" t="s">
        <v>3086</v>
      </c>
      <c r="B3055" s="2" t="s">
        <v>41</v>
      </c>
      <c r="C3055" s="2" t="s">
        <v>36</v>
      </c>
      <c r="D3055" s="2">
        <v>3272.93</v>
      </c>
      <c r="E3055" s="2">
        <v>0.02</v>
      </c>
      <c r="F3055" s="2">
        <f t="shared" si="95"/>
        <v>65.458600000000004</v>
      </c>
      <c r="G3055" s="2">
        <v>6</v>
      </c>
      <c r="H3055" s="2" t="str">
        <f>TEXT(Table1[[#This Row],[order_date]],"mmmm")</f>
        <v>March</v>
      </c>
      <c r="I3055" s="3">
        <v>45005</v>
      </c>
      <c r="J3055" s="3">
        <v>45011</v>
      </c>
      <c r="K3055" s="3" t="str">
        <f>TEXT(Table1[[#This Row],[delivery_date]]-Table1[[#This Row],[order_date]],"D")</f>
        <v>6</v>
      </c>
      <c r="L3055" s="2" t="s">
        <v>31</v>
      </c>
      <c r="M3055" s="2" t="s">
        <v>16</v>
      </c>
      <c r="N3055" s="2">
        <v>700.56</v>
      </c>
      <c r="O3055" s="2" t="s">
        <v>48</v>
      </c>
      <c r="P3055" s="2">
        <f t="shared" si="94"/>
        <v>3207.4713999999999</v>
      </c>
    </row>
    <row r="3056" spans="1:16" ht="14.25" customHeight="1" x14ac:dyDescent="0.35">
      <c r="A3056" s="2" t="s">
        <v>3087</v>
      </c>
      <c r="B3056" s="2" t="s">
        <v>13</v>
      </c>
      <c r="C3056" s="2" t="s">
        <v>20</v>
      </c>
      <c r="D3056" s="2">
        <v>4622.8599999999997</v>
      </c>
      <c r="E3056" s="2">
        <v>0.1</v>
      </c>
      <c r="F3056" s="2">
        <f t="shared" si="95"/>
        <v>462.286</v>
      </c>
      <c r="G3056" s="2">
        <v>1</v>
      </c>
      <c r="H3056" s="2" t="str">
        <f>TEXT(Table1[[#This Row],[order_date]],"mmmm")</f>
        <v>June</v>
      </c>
      <c r="I3056" s="3">
        <v>45454</v>
      </c>
      <c r="J3056" s="3">
        <v>45456</v>
      </c>
      <c r="K3056" s="3" t="str">
        <f>TEXT(Table1[[#This Row],[delivery_date]]-Table1[[#This Row],[order_date]],"D")</f>
        <v>2</v>
      </c>
      <c r="L3056" s="2" t="s">
        <v>15</v>
      </c>
      <c r="M3056" s="2" t="s">
        <v>16</v>
      </c>
      <c r="N3056" s="2">
        <v>599.44000000000005</v>
      </c>
      <c r="O3056" s="2" t="s">
        <v>48</v>
      </c>
      <c r="P3056" s="2">
        <f t="shared" si="94"/>
        <v>4160.5739999999996</v>
      </c>
    </row>
    <row r="3057" spans="1:16" ht="14.25" customHeight="1" x14ac:dyDescent="0.35">
      <c r="A3057" s="2" t="s">
        <v>3088</v>
      </c>
      <c r="B3057" s="2" t="s">
        <v>25</v>
      </c>
      <c r="C3057" s="2" t="s">
        <v>33</v>
      </c>
      <c r="D3057" s="2">
        <v>124.21</v>
      </c>
      <c r="E3057" s="2">
        <v>0.42</v>
      </c>
      <c r="F3057" s="2">
        <f t="shared" si="95"/>
        <v>52.168199999999999</v>
      </c>
      <c r="G3057" s="2">
        <v>8</v>
      </c>
      <c r="H3057" s="2" t="str">
        <f>TEXT(Table1[[#This Row],[order_date]],"mmmm")</f>
        <v>April</v>
      </c>
      <c r="I3057" s="3">
        <v>45399</v>
      </c>
      <c r="J3057" s="3">
        <v>45400</v>
      </c>
      <c r="K3057" s="3" t="str">
        <f>TEXT(Table1[[#This Row],[delivery_date]]-Table1[[#This Row],[order_date]],"D")</f>
        <v>1</v>
      </c>
      <c r="L3057" s="2" t="s">
        <v>21</v>
      </c>
      <c r="M3057" s="2" t="s">
        <v>22</v>
      </c>
      <c r="N3057" s="2">
        <v>23.45</v>
      </c>
      <c r="O3057" s="2" t="s">
        <v>17</v>
      </c>
      <c r="P3057" s="2">
        <f t="shared" si="94"/>
        <v>72.041799999999995</v>
      </c>
    </row>
    <row r="3058" spans="1:16" ht="14.25" customHeight="1" x14ac:dyDescent="0.35">
      <c r="A3058" s="2" t="s">
        <v>3089</v>
      </c>
      <c r="B3058" s="2" t="s">
        <v>13</v>
      </c>
      <c r="C3058" s="2" t="s">
        <v>26</v>
      </c>
      <c r="D3058" s="2">
        <v>3950.28</v>
      </c>
      <c r="E3058" s="2">
        <v>0.24</v>
      </c>
      <c r="F3058" s="2">
        <f t="shared" si="95"/>
        <v>948.06719999999996</v>
      </c>
      <c r="G3058" s="2">
        <v>1</v>
      </c>
      <c r="H3058" s="2" t="str">
        <f>TEXT(Table1[[#This Row],[order_date]],"mmmm")</f>
        <v>April</v>
      </c>
      <c r="I3058" s="3">
        <v>45029</v>
      </c>
      <c r="J3058" s="3">
        <v>45031</v>
      </c>
      <c r="K3058" s="3" t="str">
        <f>TEXT(Table1[[#This Row],[delivery_date]]-Table1[[#This Row],[order_date]],"D")</f>
        <v>2</v>
      </c>
      <c r="L3058" s="2" t="s">
        <v>15</v>
      </c>
      <c r="M3058" s="2" t="s">
        <v>16</v>
      </c>
      <c r="N3058" s="2">
        <v>776.06</v>
      </c>
      <c r="O3058" s="2" t="s">
        <v>28</v>
      </c>
      <c r="P3058" s="2">
        <f t="shared" si="94"/>
        <v>3002.2128000000002</v>
      </c>
    </row>
    <row r="3059" spans="1:16" ht="14.25" customHeight="1" x14ac:dyDescent="0.35">
      <c r="A3059" s="2" t="s">
        <v>3090</v>
      </c>
      <c r="B3059" s="2" t="s">
        <v>19</v>
      </c>
      <c r="C3059" s="2" t="s">
        <v>20</v>
      </c>
      <c r="D3059" s="2">
        <v>3242.46</v>
      </c>
      <c r="E3059" s="2">
        <v>0.12</v>
      </c>
      <c r="F3059" s="2">
        <f t="shared" si="95"/>
        <v>389.09519999999998</v>
      </c>
      <c r="G3059" s="2">
        <v>3</v>
      </c>
      <c r="H3059" s="2" t="str">
        <f>TEXT(Table1[[#This Row],[order_date]],"mmmm")</f>
        <v>April</v>
      </c>
      <c r="I3059" s="3">
        <v>45023</v>
      </c>
      <c r="J3059" s="3">
        <v>45027</v>
      </c>
      <c r="K3059" s="3" t="str">
        <f>TEXT(Table1[[#This Row],[delivery_date]]-Table1[[#This Row],[order_date]],"D")</f>
        <v>4</v>
      </c>
      <c r="L3059" s="2" t="s">
        <v>15</v>
      </c>
      <c r="M3059" s="2" t="s">
        <v>22</v>
      </c>
      <c r="N3059" s="2">
        <v>291.02999999999997</v>
      </c>
      <c r="O3059" s="2" t="s">
        <v>23</v>
      </c>
      <c r="P3059" s="2">
        <f t="shared" si="94"/>
        <v>2853.3648000000003</v>
      </c>
    </row>
    <row r="3060" spans="1:16" ht="14.25" customHeight="1" x14ac:dyDescent="0.35">
      <c r="A3060" s="2" t="s">
        <v>3091</v>
      </c>
      <c r="B3060" s="2" t="s">
        <v>13</v>
      </c>
      <c r="C3060" s="2" t="s">
        <v>33</v>
      </c>
      <c r="D3060" s="2">
        <v>328.5</v>
      </c>
      <c r="E3060" s="2">
        <v>0.18</v>
      </c>
      <c r="F3060" s="2">
        <f t="shared" si="95"/>
        <v>59.129999999999995</v>
      </c>
      <c r="G3060" s="2">
        <v>9</v>
      </c>
      <c r="H3060" s="2" t="str">
        <f>TEXT(Table1[[#This Row],[order_date]],"mmmm")</f>
        <v>September</v>
      </c>
      <c r="I3060" s="3">
        <v>45540</v>
      </c>
      <c r="J3060" s="3">
        <v>45542</v>
      </c>
      <c r="K3060" s="3" t="str">
        <f>TEXT(Table1[[#This Row],[delivery_date]]-Table1[[#This Row],[order_date]],"D")</f>
        <v>2</v>
      </c>
      <c r="L3060" s="2" t="s">
        <v>31</v>
      </c>
      <c r="M3060" s="2" t="s">
        <v>27</v>
      </c>
      <c r="N3060" s="2">
        <v>49.98</v>
      </c>
      <c r="O3060" s="2" t="s">
        <v>23</v>
      </c>
      <c r="P3060" s="2">
        <f t="shared" si="94"/>
        <v>269.37</v>
      </c>
    </row>
    <row r="3061" spans="1:16" ht="14.25" customHeight="1" x14ac:dyDescent="0.35">
      <c r="A3061" s="2" t="s">
        <v>3092</v>
      </c>
      <c r="B3061" s="2" t="s">
        <v>19</v>
      </c>
      <c r="C3061" s="2" t="s">
        <v>26</v>
      </c>
      <c r="D3061" s="2">
        <v>3971.82</v>
      </c>
      <c r="E3061" s="2">
        <v>0.14000000000000001</v>
      </c>
      <c r="F3061" s="2">
        <f t="shared" si="95"/>
        <v>556.05480000000011</v>
      </c>
      <c r="G3061" s="2">
        <v>4</v>
      </c>
      <c r="H3061" s="2" t="str">
        <f>TEXT(Table1[[#This Row],[order_date]],"mmmm")</f>
        <v>May</v>
      </c>
      <c r="I3061" s="3">
        <v>45442</v>
      </c>
      <c r="J3061" s="3">
        <v>45446</v>
      </c>
      <c r="K3061" s="3" t="str">
        <f>TEXT(Table1[[#This Row],[delivery_date]]-Table1[[#This Row],[order_date]],"D")</f>
        <v>4</v>
      </c>
      <c r="L3061" s="2" t="s">
        <v>15</v>
      </c>
      <c r="M3061" s="2" t="s">
        <v>16</v>
      </c>
      <c r="N3061" s="2">
        <v>748.38</v>
      </c>
      <c r="O3061" s="2" t="s">
        <v>28</v>
      </c>
      <c r="P3061" s="2">
        <f t="shared" si="94"/>
        <v>3415.7651999999998</v>
      </c>
    </row>
    <row r="3062" spans="1:16" ht="14.25" customHeight="1" x14ac:dyDescent="0.35">
      <c r="A3062" s="2" t="s">
        <v>3093</v>
      </c>
      <c r="B3062" s="2" t="s">
        <v>19</v>
      </c>
      <c r="C3062" s="2" t="s">
        <v>33</v>
      </c>
      <c r="D3062" s="2">
        <v>1200.1500000000001</v>
      </c>
      <c r="E3062" s="2">
        <v>0.28000000000000003</v>
      </c>
      <c r="F3062" s="2">
        <f t="shared" si="95"/>
        <v>336.04200000000003</v>
      </c>
      <c r="G3062" s="2">
        <v>8</v>
      </c>
      <c r="H3062" s="2" t="str">
        <f>TEXT(Table1[[#This Row],[order_date]],"mmmm")</f>
        <v>November</v>
      </c>
      <c r="I3062" s="3">
        <v>45609</v>
      </c>
      <c r="J3062" s="3">
        <v>45611</v>
      </c>
      <c r="K3062" s="3" t="str">
        <f>TEXT(Table1[[#This Row],[delivery_date]]-Table1[[#This Row],[order_date]],"D")</f>
        <v>2</v>
      </c>
      <c r="L3062" s="2" t="s">
        <v>15</v>
      </c>
      <c r="M3062" s="2" t="s">
        <v>22</v>
      </c>
      <c r="N3062" s="2">
        <v>320.20999999999998</v>
      </c>
      <c r="O3062" s="2" t="s">
        <v>23</v>
      </c>
      <c r="P3062" s="2">
        <f t="shared" si="94"/>
        <v>864.10800000000006</v>
      </c>
    </row>
    <row r="3063" spans="1:16" ht="14.25" customHeight="1" x14ac:dyDescent="0.35">
      <c r="A3063" s="2" t="s">
        <v>3094</v>
      </c>
      <c r="B3063" s="2" t="s">
        <v>41</v>
      </c>
      <c r="C3063" s="2" t="s">
        <v>26</v>
      </c>
      <c r="D3063" s="2">
        <v>1402.52</v>
      </c>
      <c r="E3063" s="2">
        <v>0.03</v>
      </c>
      <c r="F3063" s="2">
        <f t="shared" si="95"/>
        <v>42.075600000000001</v>
      </c>
      <c r="G3063" s="2">
        <v>9</v>
      </c>
      <c r="H3063" s="2" t="str">
        <f>TEXT(Table1[[#This Row],[order_date]],"mmmm")</f>
        <v>September</v>
      </c>
      <c r="I3063" s="3">
        <v>45540</v>
      </c>
      <c r="J3063" s="3">
        <v>45544</v>
      </c>
      <c r="K3063" s="3" t="str">
        <f>TEXT(Table1[[#This Row],[delivery_date]]-Table1[[#This Row],[order_date]],"D")</f>
        <v>4</v>
      </c>
      <c r="L3063" s="2" t="s">
        <v>15</v>
      </c>
      <c r="M3063" s="2" t="s">
        <v>16</v>
      </c>
      <c r="N3063" s="2">
        <v>350.46</v>
      </c>
      <c r="O3063" s="2" t="s">
        <v>48</v>
      </c>
      <c r="P3063" s="2">
        <f t="shared" si="94"/>
        <v>1360.4444000000001</v>
      </c>
    </row>
    <row r="3064" spans="1:16" ht="14.25" customHeight="1" x14ac:dyDescent="0.35">
      <c r="A3064" s="2" t="s">
        <v>3095</v>
      </c>
      <c r="B3064" s="2" t="s">
        <v>19</v>
      </c>
      <c r="C3064" s="2" t="s">
        <v>26</v>
      </c>
      <c r="D3064" s="2">
        <v>558.23</v>
      </c>
      <c r="E3064" s="2">
        <v>0.11</v>
      </c>
      <c r="F3064" s="2">
        <f t="shared" si="95"/>
        <v>61.405300000000004</v>
      </c>
      <c r="G3064" s="2">
        <v>8</v>
      </c>
      <c r="H3064" s="2" t="str">
        <f>TEXT(Table1[[#This Row],[order_date]],"mmmm")</f>
        <v>September</v>
      </c>
      <c r="I3064" s="3">
        <v>45174</v>
      </c>
      <c r="J3064" s="3">
        <v>45177</v>
      </c>
      <c r="K3064" s="3" t="str">
        <f>TEXT(Table1[[#This Row],[delivery_date]]-Table1[[#This Row],[order_date]],"D")</f>
        <v>3</v>
      </c>
      <c r="L3064" s="2" t="s">
        <v>15</v>
      </c>
      <c r="M3064" s="2" t="s">
        <v>27</v>
      </c>
      <c r="N3064" s="2">
        <v>121.91</v>
      </c>
      <c r="O3064" s="2" t="s">
        <v>23</v>
      </c>
      <c r="P3064" s="2">
        <f t="shared" si="94"/>
        <v>496.82470000000001</v>
      </c>
    </row>
    <row r="3065" spans="1:16" ht="14.25" customHeight="1" x14ac:dyDescent="0.35">
      <c r="A3065" s="2" t="s">
        <v>3096</v>
      </c>
      <c r="B3065" s="2" t="s">
        <v>41</v>
      </c>
      <c r="C3065" s="2" t="s">
        <v>26</v>
      </c>
      <c r="D3065" s="2">
        <v>2718.46</v>
      </c>
      <c r="E3065" s="2">
        <v>0.18</v>
      </c>
      <c r="F3065" s="2">
        <f t="shared" si="95"/>
        <v>489.32279999999997</v>
      </c>
      <c r="G3065" s="2">
        <v>6</v>
      </c>
      <c r="H3065" s="2" t="str">
        <f>TEXT(Table1[[#This Row],[order_date]],"mmmm")</f>
        <v>September</v>
      </c>
      <c r="I3065" s="3">
        <v>45555</v>
      </c>
      <c r="J3065" s="3">
        <v>45557</v>
      </c>
      <c r="K3065" s="3" t="str">
        <f>TEXT(Table1[[#This Row],[delivery_date]]-Table1[[#This Row],[order_date]],"D")</f>
        <v>2</v>
      </c>
      <c r="L3065" s="2" t="s">
        <v>21</v>
      </c>
      <c r="M3065" s="2" t="s">
        <v>27</v>
      </c>
      <c r="N3065" s="2">
        <v>664.11</v>
      </c>
      <c r="O3065" s="2" t="s">
        <v>34</v>
      </c>
      <c r="P3065" s="2">
        <f t="shared" si="94"/>
        <v>2229.1372000000001</v>
      </c>
    </row>
    <row r="3066" spans="1:16" ht="14.25" customHeight="1" x14ac:dyDescent="0.35">
      <c r="A3066" s="2" t="s">
        <v>3097</v>
      </c>
      <c r="B3066" s="2" t="s">
        <v>41</v>
      </c>
      <c r="C3066" s="2" t="s">
        <v>33</v>
      </c>
      <c r="D3066" s="2">
        <v>2541.3000000000002</v>
      </c>
      <c r="E3066" s="2">
        <v>0.46</v>
      </c>
      <c r="F3066" s="2">
        <f t="shared" si="95"/>
        <v>1168.998</v>
      </c>
      <c r="G3066" s="2">
        <v>9</v>
      </c>
      <c r="H3066" s="2" t="str">
        <f>TEXT(Table1[[#This Row],[order_date]],"mmmm")</f>
        <v>November</v>
      </c>
      <c r="I3066" s="3">
        <v>45248</v>
      </c>
      <c r="J3066" s="3">
        <v>45251</v>
      </c>
      <c r="K3066" s="3" t="str">
        <f>TEXT(Table1[[#This Row],[delivery_date]]-Table1[[#This Row],[order_date]],"D")</f>
        <v>3</v>
      </c>
      <c r="L3066" s="2" t="s">
        <v>15</v>
      </c>
      <c r="M3066" s="2" t="s">
        <v>16</v>
      </c>
      <c r="N3066" s="2">
        <v>735.99</v>
      </c>
      <c r="O3066" s="2" t="s">
        <v>28</v>
      </c>
      <c r="P3066" s="2">
        <f t="shared" si="94"/>
        <v>1372.3020000000001</v>
      </c>
    </row>
    <row r="3067" spans="1:16" ht="14.25" customHeight="1" x14ac:dyDescent="0.35">
      <c r="A3067" s="2" t="s">
        <v>3098</v>
      </c>
      <c r="B3067" s="2" t="s">
        <v>41</v>
      </c>
      <c r="C3067" s="2" t="s">
        <v>26</v>
      </c>
      <c r="D3067" s="2">
        <v>1801.16</v>
      </c>
      <c r="E3067" s="2">
        <v>0.31</v>
      </c>
      <c r="F3067" s="2">
        <f t="shared" si="95"/>
        <v>558.3596</v>
      </c>
      <c r="G3067" s="2">
        <v>6</v>
      </c>
      <c r="H3067" s="2" t="str">
        <f>TEXT(Table1[[#This Row],[order_date]],"mmmm")</f>
        <v>March</v>
      </c>
      <c r="I3067" s="3">
        <v>45372</v>
      </c>
      <c r="J3067" s="3">
        <v>45377</v>
      </c>
      <c r="K3067" s="3" t="str">
        <f>TEXT(Table1[[#This Row],[delivery_date]]-Table1[[#This Row],[order_date]],"D")</f>
        <v>5</v>
      </c>
      <c r="L3067" s="2" t="s">
        <v>31</v>
      </c>
      <c r="M3067" s="2" t="s">
        <v>16</v>
      </c>
      <c r="N3067" s="2">
        <v>433.62</v>
      </c>
      <c r="O3067" s="2" t="s">
        <v>39</v>
      </c>
      <c r="P3067" s="2">
        <f t="shared" si="94"/>
        <v>1242.8004000000001</v>
      </c>
    </row>
    <row r="3068" spans="1:16" ht="14.25" customHeight="1" x14ac:dyDescent="0.35">
      <c r="A3068" s="2" t="s">
        <v>3099</v>
      </c>
      <c r="B3068" s="2" t="s">
        <v>25</v>
      </c>
      <c r="C3068" s="2" t="s">
        <v>20</v>
      </c>
      <c r="D3068" s="2">
        <v>926.89</v>
      </c>
      <c r="E3068" s="2">
        <v>0.25</v>
      </c>
      <c r="F3068" s="2">
        <f t="shared" si="95"/>
        <v>231.7225</v>
      </c>
      <c r="G3068" s="2">
        <v>5</v>
      </c>
      <c r="H3068" s="2" t="str">
        <f>TEXT(Table1[[#This Row],[order_date]],"mmmm")</f>
        <v>August</v>
      </c>
      <c r="I3068" s="3">
        <v>45521</v>
      </c>
      <c r="J3068" s="3">
        <v>45528</v>
      </c>
      <c r="K3068" s="3" t="str">
        <f>TEXT(Table1[[#This Row],[delivery_date]]-Table1[[#This Row],[order_date]],"D")</f>
        <v>7</v>
      </c>
      <c r="L3068" s="2" t="s">
        <v>31</v>
      </c>
      <c r="M3068" s="2" t="s">
        <v>27</v>
      </c>
      <c r="N3068" s="2">
        <v>93.61</v>
      </c>
      <c r="O3068" s="2" t="s">
        <v>48</v>
      </c>
      <c r="P3068" s="2">
        <f t="shared" si="94"/>
        <v>695.16750000000002</v>
      </c>
    </row>
    <row r="3069" spans="1:16" ht="14.25" customHeight="1" x14ac:dyDescent="0.35">
      <c r="A3069" s="2" t="s">
        <v>3100</v>
      </c>
      <c r="B3069" s="2" t="s">
        <v>25</v>
      </c>
      <c r="C3069" s="2" t="s">
        <v>36</v>
      </c>
      <c r="D3069" s="2">
        <v>4205.97</v>
      </c>
      <c r="E3069" s="2">
        <v>0.1</v>
      </c>
      <c r="F3069" s="2">
        <f t="shared" si="95"/>
        <v>420.59700000000004</v>
      </c>
      <c r="G3069" s="2">
        <v>8</v>
      </c>
      <c r="H3069" s="2" t="str">
        <f>TEXT(Table1[[#This Row],[order_date]],"mmmm")</f>
        <v>March</v>
      </c>
      <c r="I3069" s="3">
        <v>44989</v>
      </c>
      <c r="J3069" s="3">
        <v>44994</v>
      </c>
      <c r="K3069" s="3" t="str">
        <f>TEXT(Table1[[#This Row],[delivery_date]]-Table1[[#This Row],[order_date]],"D")</f>
        <v>5</v>
      </c>
      <c r="L3069" s="2" t="s">
        <v>21</v>
      </c>
      <c r="M3069" s="2" t="s">
        <v>27</v>
      </c>
      <c r="N3069" s="2">
        <v>563.69000000000005</v>
      </c>
      <c r="O3069" s="2" t="s">
        <v>17</v>
      </c>
      <c r="P3069" s="2">
        <f t="shared" si="94"/>
        <v>3785.373</v>
      </c>
    </row>
    <row r="3070" spans="1:16" ht="14.25" customHeight="1" x14ac:dyDescent="0.35">
      <c r="A3070" s="2" t="s">
        <v>3101</v>
      </c>
      <c r="B3070" s="2" t="s">
        <v>19</v>
      </c>
      <c r="C3070" s="2" t="s">
        <v>36</v>
      </c>
      <c r="D3070" s="2">
        <v>4394.25</v>
      </c>
      <c r="E3070" s="2">
        <v>0.28000000000000003</v>
      </c>
      <c r="F3070" s="2">
        <f t="shared" si="95"/>
        <v>1230.3900000000001</v>
      </c>
      <c r="G3070" s="2">
        <v>4</v>
      </c>
      <c r="H3070" s="2" t="str">
        <f>TEXT(Table1[[#This Row],[order_date]],"mmmm")</f>
        <v>June</v>
      </c>
      <c r="I3070" s="3">
        <v>45105</v>
      </c>
      <c r="J3070" s="3">
        <v>45110</v>
      </c>
      <c r="K3070" s="3" t="str">
        <f>TEXT(Table1[[#This Row],[delivery_date]]-Table1[[#This Row],[order_date]],"D")</f>
        <v>5</v>
      </c>
      <c r="L3070" s="2" t="s">
        <v>15</v>
      </c>
      <c r="M3070" s="2" t="s">
        <v>16</v>
      </c>
      <c r="N3070" s="2">
        <v>623.88</v>
      </c>
      <c r="O3070" s="2" t="s">
        <v>17</v>
      </c>
      <c r="P3070" s="2">
        <f t="shared" si="94"/>
        <v>3163.8599999999997</v>
      </c>
    </row>
    <row r="3071" spans="1:16" ht="14.25" customHeight="1" x14ac:dyDescent="0.35">
      <c r="A3071" s="2" t="s">
        <v>3102</v>
      </c>
      <c r="B3071" s="2" t="s">
        <v>41</v>
      </c>
      <c r="C3071" s="2" t="s">
        <v>26</v>
      </c>
      <c r="D3071" s="2">
        <v>2748.84</v>
      </c>
      <c r="E3071" s="2">
        <v>0.46</v>
      </c>
      <c r="F3071" s="2">
        <f t="shared" si="95"/>
        <v>1264.4664</v>
      </c>
      <c r="G3071" s="2">
        <v>3</v>
      </c>
      <c r="H3071" s="2" t="str">
        <f>TEXT(Table1[[#This Row],[order_date]],"mmmm")</f>
        <v>July</v>
      </c>
      <c r="I3071" s="3">
        <v>45118</v>
      </c>
      <c r="J3071" s="3">
        <v>45120</v>
      </c>
      <c r="K3071" s="3" t="str">
        <f>TEXT(Table1[[#This Row],[delivery_date]]-Table1[[#This Row],[order_date]],"D")</f>
        <v>2</v>
      </c>
      <c r="L3071" s="2" t="s">
        <v>31</v>
      </c>
      <c r="M3071" s="2" t="s">
        <v>22</v>
      </c>
      <c r="N3071" s="2">
        <v>438.13</v>
      </c>
      <c r="O3071" s="2" t="s">
        <v>23</v>
      </c>
      <c r="P3071" s="2">
        <f t="shared" si="94"/>
        <v>1484.3736000000001</v>
      </c>
    </row>
    <row r="3072" spans="1:16" ht="14.25" customHeight="1" x14ac:dyDescent="0.35">
      <c r="A3072" s="2" t="s">
        <v>3103</v>
      </c>
      <c r="B3072" s="2" t="s">
        <v>25</v>
      </c>
      <c r="C3072" s="2" t="s">
        <v>36</v>
      </c>
      <c r="D3072" s="2">
        <v>1296.7</v>
      </c>
      <c r="E3072" s="2">
        <v>0.28000000000000003</v>
      </c>
      <c r="F3072" s="2">
        <f t="shared" si="95"/>
        <v>363.07600000000002</v>
      </c>
      <c r="G3072" s="2">
        <v>4</v>
      </c>
      <c r="H3072" s="2" t="str">
        <f>TEXT(Table1[[#This Row],[order_date]],"mmmm")</f>
        <v>December</v>
      </c>
      <c r="I3072" s="3">
        <v>45648</v>
      </c>
      <c r="J3072" s="3">
        <v>45653</v>
      </c>
      <c r="K3072" s="3" t="str">
        <f>TEXT(Table1[[#This Row],[delivery_date]]-Table1[[#This Row],[order_date]],"D")</f>
        <v>5</v>
      </c>
      <c r="L3072" s="2" t="s">
        <v>31</v>
      </c>
      <c r="M3072" s="2" t="s">
        <v>22</v>
      </c>
      <c r="N3072" s="2">
        <v>270.22000000000003</v>
      </c>
      <c r="O3072" s="2" t="s">
        <v>28</v>
      </c>
      <c r="P3072" s="2">
        <f t="shared" si="94"/>
        <v>933.62400000000002</v>
      </c>
    </row>
    <row r="3073" spans="1:16" ht="14.25" customHeight="1" x14ac:dyDescent="0.35">
      <c r="A3073" s="2" t="s">
        <v>3104</v>
      </c>
      <c r="B3073" s="2" t="s">
        <v>41</v>
      </c>
      <c r="C3073" s="2" t="s">
        <v>36</v>
      </c>
      <c r="D3073" s="2">
        <v>570.94000000000005</v>
      </c>
      <c r="E3073" s="2">
        <v>0.08</v>
      </c>
      <c r="F3073" s="2">
        <f t="shared" si="95"/>
        <v>45.675200000000004</v>
      </c>
      <c r="G3073" s="2">
        <v>9</v>
      </c>
      <c r="H3073" s="2" t="str">
        <f>TEXT(Table1[[#This Row],[order_date]],"mmmm")</f>
        <v>September</v>
      </c>
      <c r="I3073" s="3">
        <v>45562</v>
      </c>
      <c r="J3073" s="3">
        <v>45565</v>
      </c>
      <c r="K3073" s="3" t="str">
        <f>TEXT(Table1[[#This Row],[delivery_date]]-Table1[[#This Row],[order_date]],"D")</f>
        <v>3</v>
      </c>
      <c r="L3073" s="2" t="s">
        <v>31</v>
      </c>
      <c r="M3073" s="2" t="s">
        <v>22</v>
      </c>
      <c r="N3073" s="2">
        <v>88.51</v>
      </c>
      <c r="O3073" s="2" t="s">
        <v>34</v>
      </c>
      <c r="P3073" s="2">
        <f t="shared" si="94"/>
        <v>525.26480000000004</v>
      </c>
    </row>
    <row r="3074" spans="1:16" ht="14.25" customHeight="1" x14ac:dyDescent="0.35">
      <c r="A3074" s="2" t="s">
        <v>3105</v>
      </c>
      <c r="B3074" s="2" t="s">
        <v>13</v>
      </c>
      <c r="C3074" s="2" t="s">
        <v>26</v>
      </c>
      <c r="D3074" s="2">
        <v>4355.87</v>
      </c>
      <c r="E3074" s="2">
        <v>0.5</v>
      </c>
      <c r="F3074" s="2">
        <f t="shared" si="95"/>
        <v>2177.9349999999999</v>
      </c>
      <c r="G3074" s="2">
        <v>4</v>
      </c>
      <c r="H3074" s="2" t="str">
        <f>TEXT(Table1[[#This Row],[order_date]],"mmmm")</f>
        <v>January</v>
      </c>
      <c r="I3074" s="3">
        <v>44937</v>
      </c>
      <c r="J3074" s="3">
        <v>44940</v>
      </c>
      <c r="K3074" s="3" t="str">
        <f>TEXT(Table1[[#This Row],[delivery_date]]-Table1[[#This Row],[order_date]],"D")</f>
        <v>3</v>
      </c>
      <c r="L3074" s="2" t="s">
        <v>15</v>
      </c>
      <c r="M3074" s="2" t="s">
        <v>27</v>
      </c>
      <c r="N3074" s="2">
        <v>724.37</v>
      </c>
      <c r="O3074" s="2" t="s">
        <v>34</v>
      </c>
      <c r="P3074" s="2">
        <f t="shared" ref="P3074:P3137" si="96">D3074-F3074</f>
        <v>2177.9349999999999</v>
      </c>
    </row>
    <row r="3075" spans="1:16" ht="14.25" customHeight="1" x14ac:dyDescent="0.35">
      <c r="A3075" s="2" t="s">
        <v>3106</v>
      </c>
      <c r="B3075" s="2" t="s">
        <v>13</v>
      </c>
      <c r="C3075" s="2" t="s">
        <v>26</v>
      </c>
      <c r="D3075" s="2">
        <v>570.66</v>
      </c>
      <c r="E3075" s="2">
        <v>0.25</v>
      </c>
      <c r="F3075" s="2">
        <f t="shared" ref="F3075:F3138" si="97">D3075*E3075</f>
        <v>142.66499999999999</v>
      </c>
      <c r="G3075" s="2">
        <v>7</v>
      </c>
      <c r="H3075" s="2" t="str">
        <f>TEXT(Table1[[#This Row],[order_date]],"mmmm")</f>
        <v>June</v>
      </c>
      <c r="I3075" s="3">
        <v>45089</v>
      </c>
      <c r="J3075" s="3">
        <v>45095</v>
      </c>
      <c r="K3075" s="3" t="str">
        <f>TEXT(Table1[[#This Row],[delivery_date]]-Table1[[#This Row],[order_date]],"D")</f>
        <v>6</v>
      </c>
      <c r="L3075" s="2" t="s">
        <v>21</v>
      </c>
      <c r="M3075" s="2" t="s">
        <v>27</v>
      </c>
      <c r="N3075" s="2">
        <v>113.15</v>
      </c>
      <c r="O3075" s="2" t="s">
        <v>17</v>
      </c>
      <c r="P3075" s="2">
        <f t="shared" si="96"/>
        <v>427.995</v>
      </c>
    </row>
    <row r="3076" spans="1:16" ht="14.25" customHeight="1" x14ac:dyDescent="0.35">
      <c r="A3076" s="2" t="s">
        <v>3107</v>
      </c>
      <c r="B3076" s="2" t="s">
        <v>13</v>
      </c>
      <c r="C3076" s="2" t="s">
        <v>20</v>
      </c>
      <c r="D3076" s="2">
        <v>164.58</v>
      </c>
      <c r="E3076" s="2">
        <v>0.16</v>
      </c>
      <c r="F3076" s="2">
        <f t="shared" si="97"/>
        <v>26.332800000000002</v>
      </c>
      <c r="G3076" s="2">
        <v>1</v>
      </c>
      <c r="H3076" s="2" t="str">
        <f>TEXT(Table1[[#This Row],[order_date]],"mmmm")</f>
        <v>February</v>
      </c>
      <c r="I3076" s="3">
        <v>45343</v>
      </c>
      <c r="J3076" s="3">
        <v>45349</v>
      </c>
      <c r="K3076" s="3" t="str">
        <f>TEXT(Table1[[#This Row],[delivery_date]]-Table1[[#This Row],[order_date]],"D")</f>
        <v>6</v>
      </c>
      <c r="L3076" s="2" t="s">
        <v>21</v>
      </c>
      <c r="M3076" s="2" t="s">
        <v>27</v>
      </c>
      <c r="N3076" s="2">
        <v>41.58</v>
      </c>
      <c r="O3076" s="2" t="s">
        <v>34</v>
      </c>
      <c r="P3076" s="2">
        <f t="shared" si="96"/>
        <v>138.24720000000002</v>
      </c>
    </row>
    <row r="3077" spans="1:16" ht="14.25" customHeight="1" x14ac:dyDescent="0.35">
      <c r="A3077" s="2" t="s">
        <v>3108</v>
      </c>
      <c r="B3077" s="2" t="s">
        <v>19</v>
      </c>
      <c r="C3077" s="2" t="s">
        <v>14</v>
      </c>
      <c r="D3077" s="2">
        <v>2400.0500000000002</v>
      </c>
      <c r="E3077" s="2">
        <v>0.25</v>
      </c>
      <c r="F3077" s="2">
        <f t="shared" si="97"/>
        <v>600.01250000000005</v>
      </c>
      <c r="G3077" s="2">
        <v>6</v>
      </c>
      <c r="H3077" s="2" t="str">
        <f>TEXT(Table1[[#This Row],[order_date]],"mmmm")</f>
        <v>July</v>
      </c>
      <c r="I3077" s="3">
        <v>45504</v>
      </c>
      <c r="J3077" s="3">
        <v>45510</v>
      </c>
      <c r="K3077" s="3" t="str">
        <f>TEXT(Table1[[#This Row],[delivery_date]]-Table1[[#This Row],[order_date]],"D")</f>
        <v>6</v>
      </c>
      <c r="L3077" s="2" t="s">
        <v>21</v>
      </c>
      <c r="M3077" s="2" t="s">
        <v>22</v>
      </c>
      <c r="N3077" s="2">
        <v>389.09</v>
      </c>
      <c r="O3077" s="2" t="s">
        <v>17</v>
      </c>
      <c r="P3077" s="2">
        <f t="shared" si="96"/>
        <v>1800.0375000000001</v>
      </c>
    </row>
    <row r="3078" spans="1:16" ht="14.25" customHeight="1" x14ac:dyDescent="0.35">
      <c r="A3078" s="2" t="s">
        <v>3109</v>
      </c>
      <c r="B3078" s="2" t="s">
        <v>41</v>
      </c>
      <c r="C3078" s="2" t="s">
        <v>33</v>
      </c>
      <c r="D3078" s="2">
        <v>3683.23</v>
      </c>
      <c r="E3078" s="2">
        <v>0.13</v>
      </c>
      <c r="F3078" s="2">
        <f t="shared" si="97"/>
        <v>478.81990000000002</v>
      </c>
      <c r="G3078" s="2">
        <v>8</v>
      </c>
      <c r="H3078" s="2" t="str">
        <f>TEXT(Table1[[#This Row],[order_date]],"mmmm")</f>
        <v>January</v>
      </c>
      <c r="I3078" s="3">
        <v>45311</v>
      </c>
      <c r="J3078" s="3">
        <v>45316</v>
      </c>
      <c r="K3078" s="3" t="str">
        <f>TEXT(Table1[[#This Row],[delivery_date]]-Table1[[#This Row],[order_date]],"D")</f>
        <v>5</v>
      </c>
      <c r="L3078" s="2" t="s">
        <v>31</v>
      </c>
      <c r="M3078" s="2" t="s">
        <v>22</v>
      </c>
      <c r="N3078" s="2">
        <v>764.79</v>
      </c>
      <c r="O3078" s="2" t="s">
        <v>39</v>
      </c>
      <c r="P3078" s="2">
        <f t="shared" si="96"/>
        <v>3204.4101000000001</v>
      </c>
    </row>
    <row r="3079" spans="1:16" ht="14.25" customHeight="1" x14ac:dyDescent="0.35">
      <c r="A3079" s="2" t="s">
        <v>3110</v>
      </c>
      <c r="B3079" s="2" t="s">
        <v>13</v>
      </c>
      <c r="C3079" s="2" t="s">
        <v>26</v>
      </c>
      <c r="D3079" s="2">
        <v>2341.9299999999998</v>
      </c>
      <c r="E3079" s="2">
        <v>0.02</v>
      </c>
      <c r="F3079" s="2">
        <f t="shared" si="97"/>
        <v>46.8386</v>
      </c>
      <c r="G3079" s="2">
        <v>7</v>
      </c>
      <c r="H3079" s="2" t="str">
        <f>TEXT(Table1[[#This Row],[order_date]],"mmmm")</f>
        <v>February</v>
      </c>
      <c r="I3079" s="3">
        <v>44959</v>
      </c>
      <c r="J3079" s="3">
        <v>44964</v>
      </c>
      <c r="K3079" s="3" t="str">
        <f>TEXT(Table1[[#This Row],[delivery_date]]-Table1[[#This Row],[order_date]],"D")</f>
        <v>5</v>
      </c>
      <c r="L3079" s="2" t="s">
        <v>21</v>
      </c>
      <c r="M3079" s="2" t="s">
        <v>22</v>
      </c>
      <c r="N3079" s="2">
        <v>389.39</v>
      </c>
      <c r="O3079" s="2" t="s">
        <v>39</v>
      </c>
      <c r="P3079" s="2">
        <f t="shared" si="96"/>
        <v>2295.0913999999998</v>
      </c>
    </row>
    <row r="3080" spans="1:16" ht="14.25" customHeight="1" x14ac:dyDescent="0.35">
      <c r="A3080" s="2" t="s">
        <v>3111</v>
      </c>
      <c r="B3080" s="2" t="s">
        <v>25</v>
      </c>
      <c r="C3080" s="2" t="s">
        <v>26</v>
      </c>
      <c r="D3080" s="2">
        <v>351.91</v>
      </c>
      <c r="E3080" s="2">
        <v>0.44</v>
      </c>
      <c r="F3080" s="2">
        <f t="shared" si="97"/>
        <v>154.84040000000002</v>
      </c>
      <c r="G3080" s="2">
        <v>5</v>
      </c>
      <c r="H3080" s="2" t="str">
        <f>TEXT(Table1[[#This Row],[order_date]],"mmmm")</f>
        <v>March</v>
      </c>
      <c r="I3080" s="3">
        <v>45003</v>
      </c>
      <c r="J3080" s="3">
        <v>45004</v>
      </c>
      <c r="K3080" s="3" t="str">
        <f>TEXT(Table1[[#This Row],[delivery_date]]-Table1[[#This Row],[order_date]],"D")</f>
        <v>1</v>
      </c>
      <c r="L3080" s="2" t="s">
        <v>31</v>
      </c>
      <c r="M3080" s="2" t="s">
        <v>27</v>
      </c>
      <c r="N3080" s="2">
        <v>105.36</v>
      </c>
      <c r="O3080" s="2" t="s">
        <v>23</v>
      </c>
      <c r="P3080" s="2">
        <f t="shared" si="96"/>
        <v>197.06960000000001</v>
      </c>
    </row>
    <row r="3081" spans="1:16" ht="14.25" customHeight="1" x14ac:dyDescent="0.35">
      <c r="A3081" s="2" t="s">
        <v>3112</v>
      </c>
      <c r="B3081" s="2" t="s">
        <v>13</v>
      </c>
      <c r="C3081" s="2" t="s">
        <v>36</v>
      </c>
      <c r="D3081" s="2">
        <v>3481.14</v>
      </c>
      <c r="E3081" s="2">
        <v>0.21</v>
      </c>
      <c r="F3081" s="2">
        <f t="shared" si="97"/>
        <v>731.0394</v>
      </c>
      <c r="G3081" s="2">
        <v>4</v>
      </c>
      <c r="H3081" s="2" t="str">
        <f>TEXT(Table1[[#This Row],[order_date]],"mmmm")</f>
        <v>October</v>
      </c>
      <c r="I3081" s="3">
        <v>45593</v>
      </c>
      <c r="J3081" s="3">
        <v>45594</v>
      </c>
      <c r="K3081" s="3" t="str">
        <f>TEXT(Table1[[#This Row],[delivery_date]]-Table1[[#This Row],[order_date]],"D")</f>
        <v>1</v>
      </c>
      <c r="L3081" s="2" t="s">
        <v>21</v>
      </c>
      <c r="M3081" s="2" t="s">
        <v>27</v>
      </c>
      <c r="N3081" s="2">
        <v>995.18</v>
      </c>
      <c r="O3081" s="2" t="s">
        <v>23</v>
      </c>
      <c r="P3081" s="2">
        <f t="shared" si="96"/>
        <v>2750.1005999999998</v>
      </c>
    </row>
    <row r="3082" spans="1:16" ht="14.25" customHeight="1" x14ac:dyDescent="0.35">
      <c r="A3082" s="2" t="s">
        <v>3113</v>
      </c>
      <c r="B3082" s="2" t="s">
        <v>13</v>
      </c>
      <c r="C3082" s="2" t="s">
        <v>20</v>
      </c>
      <c r="D3082" s="2">
        <v>3247.43</v>
      </c>
      <c r="E3082" s="2">
        <v>0.38</v>
      </c>
      <c r="F3082" s="2">
        <f t="shared" si="97"/>
        <v>1234.0234</v>
      </c>
      <c r="G3082" s="2">
        <v>2</v>
      </c>
      <c r="H3082" s="2" t="str">
        <f>TEXT(Table1[[#This Row],[order_date]],"mmmm")</f>
        <v>March</v>
      </c>
      <c r="I3082" s="3">
        <v>45375</v>
      </c>
      <c r="J3082" s="3">
        <v>45377</v>
      </c>
      <c r="K3082" s="3" t="str">
        <f>TEXT(Table1[[#This Row],[delivery_date]]-Table1[[#This Row],[order_date]],"D")</f>
        <v>2</v>
      </c>
      <c r="L3082" s="2" t="s">
        <v>31</v>
      </c>
      <c r="M3082" s="2" t="s">
        <v>22</v>
      </c>
      <c r="N3082" s="2">
        <v>601.41999999999996</v>
      </c>
      <c r="O3082" s="2" t="s">
        <v>34</v>
      </c>
      <c r="P3082" s="2">
        <f t="shared" si="96"/>
        <v>2013.4065999999998</v>
      </c>
    </row>
    <row r="3083" spans="1:16" ht="14.25" customHeight="1" x14ac:dyDescent="0.35">
      <c r="A3083" s="2" t="s">
        <v>3114</v>
      </c>
      <c r="B3083" s="2" t="s">
        <v>13</v>
      </c>
      <c r="C3083" s="2" t="s">
        <v>36</v>
      </c>
      <c r="D3083" s="2">
        <v>3439.5</v>
      </c>
      <c r="E3083" s="2">
        <v>0.49</v>
      </c>
      <c r="F3083" s="2">
        <f t="shared" si="97"/>
        <v>1685.355</v>
      </c>
      <c r="G3083" s="2">
        <v>1</v>
      </c>
      <c r="H3083" s="2" t="str">
        <f>TEXT(Table1[[#This Row],[order_date]],"mmmm")</f>
        <v>August</v>
      </c>
      <c r="I3083" s="3">
        <v>45147</v>
      </c>
      <c r="J3083" s="3">
        <v>45148</v>
      </c>
      <c r="K3083" s="3" t="str">
        <f>TEXT(Table1[[#This Row],[delivery_date]]-Table1[[#This Row],[order_date]],"D")</f>
        <v>1</v>
      </c>
      <c r="L3083" s="2" t="s">
        <v>15</v>
      </c>
      <c r="M3083" s="2" t="s">
        <v>16</v>
      </c>
      <c r="N3083" s="2">
        <v>873.1</v>
      </c>
      <c r="O3083" s="2" t="s">
        <v>28</v>
      </c>
      <c r="P3083" s="2">
        <f t="shared" si="96"/>
        <v>1754.145</v>
      </c>
    </row>
    <row r="3084" spans="1:16" ht="14.25" customHeight="1" x14ac:dyDescent="0.35">
      <c r="A3084" s="2" t="s">
        <v>3115</v>
      </c>
      <c r="B3084" s="2" t="s">
        <v>19</v>
      </c>
      <c r="C3084" s="2" t="s">
        <v>26</v>
      </c>
      <c r="D3084" s="2">
        <v>1134.8900000000001</v>
      </c>
      <c r="E3084" s="2">
        <v>0.32</v>
      </c>
      <c r="F3084" s="2">
        <f t="shared" si="97"/>
        <v>363.16480000000001</v>
      </c>
      <c r="G3084" s="2">
        <v>1</v>
      </c>
      <c r="H3084" s="2" t="str">
        <f>TEXT(Table1[[#This Row],[order_date]],"mmmm")</f>
        <v>June</v>
      </c>
      <c r="I3084" s="3">
        <v>45099</v>
      </c>
      <c r="J3084" s="3">
        <v>45102</v>
      </c>
      <c r="K3084" s="3" t="str">
        <f>TEXT(Table1[[#This Row],[delivery_date]]-Table1[[#This Row],[order_date]],"D")</f>
        <v>3</v>
      </c>
      <c r="L3084" s="2" t="s">
        <v>31</v>
      </c>
      <c r="M3084" s="2" t="s">
        <v>27</v>
      </c>
      <c r="N3084" s="2">
        <v>301.67</v>
      </c>
      <c r="O3084" s="2" t="s">
        <v>28</v>
      </c>
      <c r="P3084" s="2">
        <f t="shared" si="96"/>
        <v>771.72520000000009</v>
      </c>
    </row>
    <row r="3085" spans="1:16" ht="14.25" customHeight="1" x14ac:dyDescent="0.35">
      <c r="A3085" s="2" t="s">
        <v>3116</v>
      </c>
      <c r="B3085" s="2" t="s">
        <v>25</v>
      </c>
      <c r="C3085" s="2" t="s">
        <v>26</v>
      </c>
      <c r="D3085" s="2">
        <v>3998.92</v>
      </c>
      <c r="E3085" s="2">
        <v>0.35</v>
      </c>
      <c r="F3085" s="2">
        <f t="shared" si="97"/>
        <v>1399.6219999999998</v>
      </c>
      <c r="G3085" s="2">
        <v>5</v>
      </c>
      <c r="H3085" s="2" t="str">
        <f>TEXT(Table1[[#This Row],[order_date]],"mmmm")</f>
        <v>March</v>
      </c>
      <c r="I3085" s="3">
        <v>45012</v>
      </c>
      <c r="J3085" s="3">
        <v>45015</v>
      </c>
      <c r="K3085" s="3" t="str">
        <f>TEXT(Table1[[#This Row],[delivery_date]]-Table1[[#This Row],[order_date]],"D")</f>
        <v>3</v>
      </c>
      <c r="L3085" s="2" t="s">
        <v>21</v>
      </c>
      <c r="M3085" s="2" t="s">
        <v>27</v>
      </c>
      <c r="N3085" s="2">
        <v>227.81</v>
      </c>
      <c r="O3085" s="2" t="s">
        <v>28</v>
      </c>
      <c r="P3085" s="2">
        <f t="shared" si="96"/>
        <v>2599.2980000000002</v>
      </c>
    </row>
    <row r="3086" spans="1:16" ht="14.25" customHeight="1" x14ac:dyDescent="0.35">
      <c r="A3086" s="2" t="s">
        <v>3117</v>
      </c>
      <c r="B3086" s="2" t="s">
        <v>41</v>
      </c>
      <c r="C3086" s="2" t="s">
        <v>36</v>
      </c>
      <c r="D3086" s="2">
        <v>2447.92</v>
      </c>
      <c r="E3086" s="2">
        <v>0.47</v>
      </c>
      <c r="F3086" s="2">
        <f t="shared" si="97"/>
        <v>1150.5224000000001</v>
      </c>
      <c r="G3086" s="2">
        <v>9</v>
      </c>
      <c r="H3086" s="2" t="str">
        <f>TEXT(Table1[[#This Row],[order_date]],"mmmm")</f>
        <v>August</v>
      </c>
      <c r="I3086" s="3">
        <v>45522</v>
      </c>
      <c r="J3086" s="3">
        <v>45524</v>
      </c>
      <c r="K3086" s="3" t="str">
        <f>TEXT(Table1[[#This Row],[delivery_date]]-Table1[[#This Row],[order_date]],"D")</f>
        <v>2</v>
      </c>
      <c r="L3086" s="2" t="s">
        <v>31</v>
      </c>
      <c r="M3086" s="2" t="s">
        <v>16</v>
      </c>
      <c r="N3086" s="2">
        <v>685.49</v>
      </c>
      <c r="O3086" s="2" t="s">
        <v>48</v>
      </c>
      <c r="P3086" s="2">
        <f t="shared" si="96"/>
        <v>1297.3976</v>
      </c>
    </row>
    <row r="3087" spans="1:16" ht="14.25" customHeight="1" x14ac:dyDescent="0.35">
      <c r="A3087" s="2" t="s">
        <v>3118</v>
      </c>
      <c r="B3087" s="2" t="s">
        <v>25</v>
      </c>
      <c r="C3087" s="2" t="s">
        <v>26</v>
      </c>
      <c r="D3087" s="2">
        <v>2728.13</v>
      </c>
      <c r="E3087" s="2">
        <v>0.26</v>
      </c>
      <c r="F3087" s="2">
        <f t="shared" si="97"/>
        <v>709.31380000000001</v>
      </c>
      <c r="G3087" s="2">
        <v>7</v>
      </c>
      <c r="H3087" s="2" t="str">
        <f>TEXT(Table1[[#This Row],[order_date]],"mmmm")</f>
        <v>October</v>
      </c>
      <c r="I3087" s="3">
        <v>45226</v>
      </c>
      <c r="J3087" s="3">
        <v>45228</v>
      </c>
      <c r="K3087" s="3" t="str">
        <f>TEXT(Table1[[#This Row],[delivery_date]]-Table1[[#This Row],[order_date]],"D")</f>
        <v>2</v>
      </c>
      <c r="L3087" s="2" t="s">
        <v>15</v>
      </c>
      <c r="M3087" s="2" t="s">
        <v>27</v>
      </c>
      <c r="N3087" s="2">
        <v>723.25</v>
      </c>
      <c r="O3087" s="2" t="s">
        <v>39</v>
      </c>
      <c r="P3087" s="2">
        <f t="shared" si="96"/>
        <v>2018.8162000000002</v>
      </c>
    </row>
    <row r="3088" spans="1:16" ht="14.25" customHeight="1" x14ac:dyDescent="0.35">
      <c r="A3088" s="2" t="s">
        <v>3119</v>
      </c>
      <c r="B3088" s="2" t="s">
        <v>41</v>
      </c>
      <c r="C3088" s="2" t="s">
        <v>14</v>
      </c>
      <c r="D3088" s="2">
        <v>2774.57</v>
      </c>
      <c r="E3088" s="2">
        <v>0.16</v>
      </c>
      <c r="F3088" s="2">
        <f t="shared" si="97"/>
        <v>443.93120000000005</v>
      </c>
      <c r="G3088" s="2">
        <v>2</v>
      </c>
      <c r="H3088" s="2" t="str">
        <f>TEXT(Table1[[#This Row],[order_date]],"mmmm")</f>
        <v>July</v>
      </c>
      <c r="I3088" s="3">
        <v>45483</v>
      </c>
      <c r="J3088" s="3">
        <v>45490</v>
      </c>
      <c r="K3088" s="3" t="str">
        <f>TEXT(Table1[[#This Row],[delivery_date]]-Table1[[#This Row],[order_date]],"D")</f>
        <v>7</v>
      </c>
      <c r="L3088" s="2" t="s">
        <v>21</v>
      </c>
      <c r="M3088" s="2" t="s">
        <v>27</v>
      </c>
      <c r="N3088" s="2">
        <v>706.75</v>
      </c>
      <c r="O3088" s="2" t="s">
        <v>48</v>
      </c>
      <c r="P3088" s="2">
        <f t="shared" si="96"/>
        <v>2330.6388000000002</v>
      </c>
    </row>
    <row r="3089" spans="1:16" ht="14.25" customHeight="1" x14ac:dyDescent="0.35">
      <c r="A3089" s="2" t="s">
        <v>3120</v>
      </c>
      <c r="B3089" s="2" t="s">
        <v>19</v>
      </c>
      <c r="C3089" s="2" t="s">
        <v>33</v>
      </c>
      <c r="D3089" s="2">
        <v>1505.35</v>
      </c>
      <c r="E3089" s="2">
        <v>0.46</v>
      </c>
      <c r="F3089" s="2">
        <f t="shared" si="97"/>
        <v>692.46100000000001</v>
      </c>
      <c r="G3089" s="2">
        <v>6</v>
      </c>
      <c r="H3089" s="2" t="str">
        <f>TEXT(Table1[[#This Row],[order_date]],"mmmm")</f>
        <v>October</v>
      </c>
      <c r="I3089" s="3">
        <v>45568</v>
      </c>
      <c r="J3089" s="3">
        <v>45572</v>
      </c>
      <c r="K3089" s="3" t="str">
        <f>TEXT(Table1[[#This Row],[delivery_date]]-Table1[[#This Row],[order_date]],"D")</f>
        <v>4</v>
      </c>
      <c r="L3089" s="2" t="s">
        <v>15</v>
      </c>
      <c r="M3089" s="2" t="s">
        <v>16</v>
      </c>
      <c r="N3089" s="2">
        <v>288.89</v>
      </c>
      <c r="O3089" s="2" t="s">
        <v>48</v>
      </c>
      <c r="P3089" s="2">
        <f t="shared" si="96"/>
        <v>812.8889999999999</v>
      </c>
    </row>
    <row r="3090" spans="1:16" ht="14.25" customHeight="1" x14ac:dyDescent="0.35">
      <c r="A3090" s="2" t="s">
        <v>3121</v>
      </c>
      <c r="B3090" s="2" t="s">
        <v>19</v>
      </c>
      <c r="C3090" s="2" t="s">
        <v>33</v>
      </c>
      <c r="D3090" s="2">
        <v>1325.66</v>
      </c>
      <c r="E3090" s="2">
        <v>0.03</v>
      </c>
      <c r="F3090" s="2">
        <f t="shared" si="97"/>
        <v>39.769800000000004</v>
      </c>
      <c r="G3090" s="2">
        <v>7</v>
      </c>
      <c r="H3090" s="2" t="str">
        <f>TEXT(Table1[[#This Row],[order_date]],"mmmm")</f>
        <v>November</v>
      </c>
      <c r="I3090" s="3">
        <v>45607</v>
      </c>
      <c r="J3090" s="3">
        <v>45608</v>
      </c>
      <c r="K3090" s="3" t="str">
        <f>TEXT(Table1[[#This Row],[delivery_date]]-Table1[[#This Row],[order_date]],"D")</f>
        <v>1</v>
      </c>
      <c r="L3090" s="2" t="s">
        <v>21</v>
      </c>
      <c r="M3090" s="2" t="s">
        <v>16</v>
      </c>
      <c r="N3090" s="2">
        <v>141.77000000000001</v>
      </c>
      <c r="O3090" s="2" t="s">
        <v>28</v>
      </c>
      <c r="P3090" s="2">
        <f t="shared" si="96"/>
        <v>1285.8902</v>
      </c>
    </row>
    <row r="3091" spans="1:16" ht="14.25" customHeight="1" x14ac:dyDescent="0.35">
      <c r="A3091" s="2" t="s">
        <v>3122</v>
      </c>
      <c r="B3091" s="2" t="s">
        <v>19</v>
      </c>
      <c r="C3091" s="2" t="s">
        <v>33</v>
      </c>
      <c r="D3091" s="2">
        <v>123.35</v>
      </c>
      <c r="E3091" s="2">
        <v>0.11</v>
      </c>
      <c r="F3091" s="2">
        <f t="shared" si="97"/>
        <v>13.5685</v>
      </c>
      <c r="G3091" s="2">
        <v>8</v>
      </c>
      <c r="H3091" s="2" t="str">
        <f>TEXT(Table1[[#This Row],[order_date]],"mmmm")</f>
        <v>March</v>
      </c>
      <c r="I3091" s="3">
        <v>45362</v>
      </c>
      <c r="J3091" s="3">
        <v>45366</v>
      </c>
      <c r="K3091" s="3" t="str">
        <f>TEXT(Table1[[#This Row],[delivery_date]]-Table1[[#This Row],[order_date]],"D")</f>
        <v>4</v>
      </c>
      <c r="L3091" s="2" t="s">
        <v>15</v>
      </c>
      <c r="M3091" s="2" t="s">
        <v>27</v>
      </c>
      <c r="N3091" s="2">
        <v>21.63</v>
      </c>
      <c r="O3091" s="2" t="s">
        <v>48</v>
      </c>
      <c r="P3091" s="2">
        <f t="shared" si="96"/>
        <v>109.78149999999999</v>
      </c>
    </row>
    <row r="3092" spans="1:16" ht="14.25" customHeight="1" x14ac:dyDescent="0.35">
      <c r="A3092" s="2" t="s">
        <v>3123</v>
      </c>
      <c r="B3092" s="2" t="s">
        <v>19</v>
      </c>
      <c r="C3092" s="2" t="s">
        <v>14</v>
      </c>
      <c r="D3092" s="2">
        <v>2043.39</v>
      </c>
      <c r="E3092" s="2">
        <v>0.17</v>
      </c>
      <c r="F3092" s="2">
        <f t="shared" si="97"/>
        <v>347.37630000000001</v>
      </c>
      <c r="G3092" s="2">
        <v>9</v>
      </c>
      <c r="H3092" s="2" t="str">
        <f>TEXT(Table1[[#This Row],[order_date]],"mmmm")</f>
        <v>January</v>
      </c>
      <c r="I3092" s="3">
        <v>44943</v>
      </c>
      <c r="J3092" s="3">
        <v>44948</v>
      </c>
      <c r="K3092" s="3" t="str">
        <f>TEXT(Table1[[#This Row],[delivery_date]]-Table1[[#This Row],[order_date]],"D")</f>
        <v>5</v>
      </c>
      <c r="L3092" s="2" t="s">
        <v>21</v>
      </c>
      <c r="M3092" s="2" t="s">
        <v>27</v>
      </c>
      <c r="N3092" s="2">
        <v>510.51</v>
      </c>
      <c r="O3092" s="2" t="s">
        <v>28</v>
      </c>
      <c r="P3092" s="2">
        <f t="shared" si="96"/>
        <v>1696.0137</v>
      </c>
    </row>
    <row r="3093" spans="1:16" ht="14.25" customHeight="1" x14ac:dyDescent="0.35">
      <c r="A3093" s="2" t="s">
        <v>3124</v>
      </c>
      <c r="B3093" s="2" t="s">
        <v>41</v>
      </c>
      <c r="C3093" s="2" t="s">
        <v>26</v>
      </c>
      <c r="D3093" s="2">
        <v>2477</v>
      </c>
      <c r="E3093" s="2">
        <v>0.39</v>
      </c>
      <c r="F3093" s="2">
        <f t="shared" si="97"/>
        <v>966.03000000000009</v>
      </c>
      <c r="G3093" s="2">
        <v>3</v>
      </c>
      <c r="H3093" s="2" t="str">
        <f>TEXT(Table1[[#This Row],[order_date]],"mmmm")</f>
        <v>February</v>
      </c>
      <c r="I3093" s="3">
        <v>44976</v>
      </c>
      <c r="J3093" s="3">
        <v>44982</v>
      </c>
      <c r="K3093" s="3" t="str">
        <f>TEXT(Table1[[#This Row],[delivery_date]]-Table1[[#This Row],[order_date]],"D")</f>
        <v>6</v>
      </c>
      <c r="L3093" s="2" t="s">
        <v>15</v>
      </c>
      <c r="M3093" s="2" t="s">
        <v>16</v>
      </c>
      <c r="N3093" s="2">
        <v>403.54</v>
      </c>
      <c r="O3093" s="2" t="s">
        <v>28</v>
      </c>
      <c r="P3093" s="2">
        <f t="shared" si="96"/>
        <v>1510.9699999999998</v>
      </c>
    </row>
    <row r="3094" spans="1:16" ht="14.25" customHeight="1" x14ac:dyDescent="0.35">
      <c r="A3094" s="2" t="s">
        <v>3125</v>
      </c>
      <c r="B3094" s="2" t="s">
        <v>13</v>
      </c>
      <c r="C3094" s="2" t="s">
        <v>36</v>
      </c>
      <c r="D3094" s="2">
        <v>3739.74</v>
      </c>
      <c r="E3094" s="2">
        <v>0.45</v>
      </c>
      <c r="F3094" s="2">
        <f t="shared" si="97"/>
        <v>1682.883</v>
      </c>
      <c r="G3094" s="2">
        <v>2</v>
      </c>
      <c r="H3094" s="2" t="str">
        <f>TEXT(Table1[[#This Row],[order_date]],"mmmm")</f>
        <v>May</v>
      </c>
      <c r="I3094" s="3">
        <v>45430</v>
      </c>
      <c r="J3094" s="3">
        <v>45436</v>
      </c>
      <c r="K3094" s="3" t="str">
        <f>TEXT(Table1[[#This Row],[delivery_date]]-Table1[[#This Row],[order_date]],"D")</f>
        <v>6</v>
      </c>
      <c r="L3094" s="2" t="s">
        <v>21</v>
      </c>
      <c r="M3094" s="2" t="s">
        <v>16</v>
      </c>
      <c r="N3094" s="2">
        <v>1110.0899999999999</v>
      </c>
      <c r="O3094" s="2" t="s">
        <v>23</v>
      </c>
      <c r="P3094" s="2">
        <f t="shared" si="96"/>
        <v>2056.857</v>
      </c>
    </row>
    <row r="3095" spans="1:16" ht="14.25" customHeight="1" x14ac:dyDescent="0.35">
      <c r="A3095" s="2" t="s">
        <v>3126</v>
      </c>
      <c r="B3095" s="2" t="s">
        <v>41</v>
      </c>
      <c r="C3095" s="2" t="s">
        <v>20</v>
      </c>
      <c r="D3095" s="2">
        <v>426.47</v>
      </c>
      <c r="E3095" s="2">
        <v>0.23</v>
      </c>
      <c r="F3095" s="2">
        <f t="shared" si="97"/>
        <v>98.088100000000011</v>
      </c>
      <c r="G3095" s="2">
        <v>7</v>
      </c>
      <c r="H3095" s="2" t="str">
        <f>TEXT(Table1[[#This Row],[order_date]],"mmmm")</f>
        <v>November</v>
      </c>
      <c r="I3095" s="3">
        <v>45607</v>
      </c>
      <c r="J3095" s="3">
        <v>45610</v>
      </c>
      <c r="K3095" s="3" t="str">
        <f>TEXT(Table1[[#This Row],[delivery_date]]-Table1[[#This Row],[order_date]],"D")</f>
        <v>3</v>
      </c>
      <c r="L3095" s="2" t="s">
        <v>31</v>
      </c>
      <c r="M3095" s="2" t="s">
        <v>16</v>
      </c>
      <c r="N3095" s="2">
        <v>45.49</v>
      </c>
      <c r="O3095" s="2" t="s">
        <v>34</v>
      </c>
      <c r="P3095" s="2">
        <f t="shared" si="96"/>
        <v>328.38190000000003</v>
      </c>
    </row>
    <row r="3096" spans="1:16" ht="14.25" customHeight="1" x14ac:dyDescent="0.35">
      <c r="A3096" s="2" t="s">
        <v>3127</v>
      </c>
      <c r="B3096" s="2" t="s">
        <v>25</v>
      </c>
      <c r="C3096" s="2" t="s">
        <v>26</v>
      </c>
      <c r="D3096" s="2">
        <v>4627.55</v>
      </c>
      <c r="E3096" s="2">
        <v>0.14000000000000001</v>
      </c>
      <c r="F3096" s="2">
        <f t="shared" si="97"/>
        <v>647.85700000000008</v>
      </c>
      <c r="G3096" s="2">
        <v>8</v>
      </c>
      <c r="H3096" s="2" t="str">
        <f>TEXT(Table1[[#This Row],[order_date]],"mmmm")</f>
        <v>March</v>
      </c>
      <c r="I3096" s="3">
        <v>45358</v>
      </c>
      <c r="J3096" s="3">
        <v>45365</v>
      </c>
      <c r="K3096" s="3" t="str">
        <f>TEXT(Table1[[#This Row],[delivery_date]]-Table1[[#This Row],[order_date]],"D")</f>
        <v>7</v>
      </c>
      <c r="L3096" s="2" t="s">
        <v>15</v>
      </c>
      <c r="M3096" s="2" t="s">
        <v>22</v>
      </c>
      <c r="N3096" s="2">
        <v>1285.04</v>
      </c>
      <c r="O3096" s="2" t="s">
        <v>39</v>
      </c>
      <c r="P3096" s="2">
        <f t="shared" si="96"/>
        <v>3979.6930000000002</v>
      </c>
    </row>
    <row r="3097" spans="1:16" ht="14.25" customHeight="1" x14ac:dyDescent="0.35">
      <c r="A3097" s="2" t="s">
        <v>3128</v>
      </c>
      <c r="B3097" s="2" t="s">
        <v>19</v>
      </c>
      <c r="C3097" s="2" t="s">
        <v>14</v>
      </c>
      <c r="D3097" s="2">
        <v>1393.4</v>
      </c>
      <c r="E3097" s="2">
        <v>0.18</v>
      </c>
      <c r="F3097" s="2">
        <f t="shared" si="97"/>
        <v>250.81200000000001</v>
      </c>
      <c r="G3097" s="2">
        <v>9</v>
      </c>
      <c r="H3097" s="2" t="str">
        <f>TEXT(Table1[[#This Row],[order_date]],"mmmm")</f>
        <v>June</v>
      </c>
      <c r="I3097" s="3">
        <v>45088</v>
      </c>
      <c r="J3097" s="3">
        <v>45090</v>
      </c>
      <c r="K3097" s="3" t="str">
        <f>TEXT(Table1[[#This Row],[delivery_date]]-Table1[[#This Row],[order_date]],"D")</f>
        <v>2</v>
      </c>
      <c r="L3097" s="2" t="s">
        <v>21</v>
      </c>
      <c r="M3097" s="2" t="s">
        <v>16</v>
      </c>
      <c r="N3097" s="2">
        <v>182.11</v>
      </c>
      <c r="O3097" s="2" t="s">
        <v>28</v>
      </c>
      <c r="P3097" s="2">
        <f t="shared" si="96"/>
        <v>1142.5880000000002</v>
      </c>
    </row>
    <row r="3098" spans="1:16" ht="14.25" customHeight="1" x14ac:dyDescent="0.35">
      <c r="A3098" s="2" t="s">
        <v>3129</v>
      </c>
      <c r="B3098" s="2" t="s">
        <v>19</v>
      </c>
      <c r="C3098" s="2" t="s">
        <v>14</v>
      </c>
      <c r="D3098" s="2">
        <v>1896.93</v>
      </c>
      <c r="E3098" s="2">
        <v>0.33</v>
      </c>
      <c r="F3098" s="2">
        <f t="shared" si="97"/>
        <v>625.98690000000011</v>
      </c>
      <c r="G3098" s="2">
        <v>5</v>
      </c>
      <c r="H3098" s="2" t="str">
        <f>TEXT(Table1[[#This Row],[order_date]],"mmmm")</f>
        <v>December</v>
      </c>
      <c r="I3098" s="3">
        <v>45276</v>
      </c>
      <c r="J3098" s="3">
        <v>45281</v>
      </c>
      <c r="K3098" s="3" t="str">
        <f>TEXT(Table1[[#This Row],[delivery_date]]-Table1[[#This Row],[order_date]],"D")</f>
        <v>5</v>
      </c>
      <c r="L3098" s="2" t="s">
        <v>21</v>
      </c>
      <c r="M3098" s="2" t="s">
        <v>16</v>
      </c>
      <c r="N3098" s="2">
        <v>492.56</v>
      </c>
      <c r="O3098" s="2" t="s">
        <v>48</v>
      </c>
      <c r="P3098" s="2">
        <f t="shared" si="96"/>
        <v>1270.9431</v>
      </c>
    </row>
    <row r="3099" spans="1:16" ht="14.25" customHeight="1" x14ac:dyDescent="0.35">
      <c r="A3099" s="2" t="s">
        <v>3130</v>
      </c>
      <c r="B3099" s="2" t="s">
        <v>25</v>
      </c>
      <c r="C3099" s="2" t="s">
        <v>33</v>
      </c>
      <c r="D3099" s="2">
        <v>336.98</v>
      </c>
      <c r="E3099" s="2">
        <v>0.08</v>
      </c>
      <c r="F3099" s="2">
        <f t="shared" si="97"/>
        <v>26.958400000000001</v>
      </c>
      <c r="G3099" s="2">
        <v>9</v>
      </c>
      <c r="H3099" s="2" t="str">
        <f>TEXT(Table1[[#This Row],[order_date]],"mmmm")</f>
        <v>January</v>
      </c>
      <c r="I3099" s="3">
        <v>44928</v>
      </c>
      <c r="J3099" s="3">
        <v>44935</v>
      </c>
      <c r="K3099" s="3" t="str">
        <f>TEXT(Table1[[#This Row],[delivery_date]]-Table1[[#This Row],[order_date]],"D")</f>
        <v>7</v>
      </c>
      <c r="L3099" s="2" t="s">
        <v>31</v>
      </c>
      <c r="M3099" s="2" t="s">
        <v>22</v>
      </c>
      <c r="N3099" s="2">
        <v>53.45</v>
      </c>
      <c r="O3099" s="2" t="s">
        <v>34</v>
      </c>
      <c r="P3099" s="2">
        <f t="shared" si="96"/>
        <v>310.02160000000003</v>
      </c>
    </row>
    <row r="3100" spans="1:16" ht="14.25" customHeight="1" x14ac:dyDescent="0.35">
      <c r="A3100" s="2" t="s">
        <v>3131</v>
      </c>
      <c r="B3100" s="2" t="s">
        <v>41</v>
      </c>
      <c r="C3100" s="2" t="s">
        <v>26</v>
      </c>
      <c r="D3100" s="2">
        <v>3300.37</v>
      </c>
      <c r="E3100" s="2">
        <v>0.27</v>
      </c>
      <c r="F3100" s="2">
        <f t="shared" si="97"/>
        <v>891.09990000000005</v>
      </c>
      <c r="G3100" s="2">
        <v>1</v>
      </c>
      <c r="H3100" s="2" t="str">
        <f>TEXT(Table1[[#This Row],[order_date]],"mmmm")</f>
        <v>December</v>
      </c>
      <c r="I3100" s="3">
        <v>45642</v>
      </c>
      <c r="J3100" s="3">
        <v>45646</v>
      </c>
      <c r="K3100" s="3" t="str">
        <f>TEXT(Table1[[#This Row],[delivery_date]]-Table1[[#This Row],[order_date]],"D")</f>
        <v>4</v>
      </c>
      <c r="L3100" s="2" t="s">
        <v>15</v>
      </c>
      <c r="M3100" s="2" t="s">
        <v>22</v>
      </c>
      <c r="N3100" s="2">
        <v>852</v>
      </c>
      <c r="O3100" s="2" t="s">
        <v>28</v>
      </c>
      <c r="P3100" s="2">
        <f t="shared" si="96"/>
        <v>2409.2700999999997</v>
      </c>
    </row>
    <row r="3101" spans="1:16" ht="14.25" customHeight="1" x14ac:dyDescent="0.35">
      <c r="A3101" s="2" t="s">
        <v>3132</v>
      </c>
      <c r="B3101" s="2" t="s">
        <v>13</v>
      </c>
      <c r="C3101" s="2" t="s">
        <v>33</v>
      </c>
      <c r="D3101" s="2">
        <v>3573.72</v>
      </c>
      <c r="E3101" s="2">
        <v>0.28999999999999998</v>
      </c>
      <c r="F3101" s="2">
        <f t="shared" si="97"/>
        <v>1036.3788</v>
      </c>
      <c r="G3101" s="2">
        <v>9</v>
      </c>
      <c r="H3101" s="2" t="str">
        <f>TEXT(Table1[[#This Row],[order_date]],"mmmm")</f>
        <v>July</v>
      </c>
      <c r="I3101" s="3">
        <v>45110</v>
      </c>
      <c r="J3101" s="3">
        <v>45115</v>
      </c>
      <c r="K3101" s="3" t="str">
        <f>TEXT(Table1[[#This Row],[delivery_date]]-Table1[[#This Row],[order_date]],"D")</f>
        <v>5</v>
      </c>
      <c r="L3101" s="2" t="s">
        <v>21</v>
      </c>
      <c r="M3101" s="2" t="s">
        <v>16</v>
      </c>
      <c r="N3101" s="2">
        <v>705.12</v>
      </c>
      <c r="O3101" s="2" t="s">
        <v>34</v>
      </c>
      <c r="P3101" s="2">
        <f t="shared" si="96"/>
        <v>2537.3411999999998</v>
      </c>
    </row>
    <row r="3102" spans="1:16" ht="14.25" customHeight="1" x14ac:dyDescent="0.35">
      <c r="A3102" s="2" t="s">
        <v>3133</v>
      </c>
      <c r="B3102" s="2" t="s">
        <v>13</v>
      </c>
      <c r="C3102" s="2" t="s">
        <v>20</v>
      </c>
      <c r="D3102" s="2">
        <v>4651.08</v>
      </c>
      <c r="E3102" s="2">
        <v>0.35</v>
      </c>
      <c r="F3102" s="2">
        <f t="shared" si="97"/>
        <v>1627.8779999999999</v>
      </c>
      <c r="G3102" s="2">
        <v>5</v>
      </c>
      <c r="H3102" s="2" t="str">
        <f>TEXT(Table1[[#This Row],[order_date]],"mmmm")</f>
        <v>March</v>
      </c>
      <c r="I3102" s="3">
        <v>45358</v>
      </c>
      <c r="J3102" s="3">
        <v>45363</v>
      </c>
      <c r="K3102" s="3" t="str">
        <f>TEXT(Table1[[#This Row],[delivery_date]]-Table1[[#This Row],[order_date]],"D")</f>
        <v>5</v>
      </c>
      <c r="L3102" s="2" t="s">
        <v>21</v>
      </c>
      <c r="M3102" s="2" t="s">
        <v>27</v>
      </c>
      <c r="N3102" s="2">
        <v>1287.3599999999999</v>
      </c>
      <c r="O3102" s="2" t="s">
        <v>17</v>
      </c>
      <c r="P3102" s="2">
        <f t="shared" si="96"/>
        <v>3023.2020000000002</v>
      </c>
    </row>
    <row r="3103" spans="1:16" ht="14.25" customHeight="1" x14ac:dyDescent="0.35">
      <c r="A3103" s="2" t="s">
        <v>3134</v>
      </c>
      <c r="B3103" s="2" t="s">
        <v>25</v>
      </c>
      <c r="C3103" s="2" t="s">
        <v>33</v>
      </c>
      <c r="D3103" s="2">
        <v>1750.46</v>
      </c>
      <c r="E3103" s="2">
        <v>0.3</v>
      </c>
      <c r="F3103" s="2">
        <f t="shared" si="97"/>
        <v>525.13800000000003</v>
      </c>
      <c r="G3103" s="2">
        <v>2</v>
      </c>
      <c r="H3103" s="2" t="str">
        <f>TEXT(Table1[[#This Row],[order_date]],"mmmm")</f>
        <v>January</v>
      </c>
      <c r="I3103" s="3">
        <v>45298</v>
      </c>
      <c r="J3103" s="3">
        <v>45300</v>
      </c>
      <c r="K3103" s="3" t="str">
        <f>TEXT(Table1[[#This Row],[delivery_date]]-Table1[[#This Row],[order_date]],"D")</f>
        <v>2</v>
      </c>
      <c r="L3103" s="2" t="s">
        <v>31</v>
      </c>
      <c r="M3103" s="2" t="s">
        <v>22</v>
      </c>
      <c r="N3103" s="2">
        <v>296.94</v>
      </c>
      <c r="O3103" s="2" t="s">
        <v>23</v>
      </c>
      <c r="P3103" s="2">
        <f t="shared" si="96"/>
        <v>1225.3220000000001</v>
      </c>
    </row>
    <row r="3104" spans="1:16" ht="14.25" customHeight="1" x14ac:dyDescent="0.35">
      <c r="A3104" s="2" t="s">
        <v>3135</v>
      </c>
      <c r="B3104" s="2" t="s">
        <v>13</v>
      </c>
      <c r="C3104" s="2" t="s">
        <v>20</v>
      </c>
      <c r="D3104" s="2">
        <v>1361.11</v>
      </c>
      <c r="E3104" s="2">
        <v>0.05</v>
      </c>
      <c r="F3104" s="2">
        <f t="shared" si="97"/>
        <v>68.055499999999995</v>
      </c>
      <c r="G3104" s="2">
        <v>6</v>
      </c>
      <c r="H3104" s="2" t="str">
        <f>TEXT(Table1[[#This Row],[order_date]],"mmmm")</f>
        <v>September</v>
      </c>
      <c r="I3104" s="3">
        <v>45541</v>
      </c>
      <c r="J3104" s="3">
        <v>45542</v>
      </c>
      <c r="K3104" s="3" t="str">
        <f>TEXT(Table1[[#This Row],[delivery_date]]-Table1[[#This Row],[order_date]],"D")</f>
        <v>1</v>
      </c>
      <c r="L3104" s="2" t="s">
        <v>31</v>
      </c>
      <c r="M3104" s="2" t="s">
        <v>16</v>
      </c>
      <c r="N3104" s="2">
        <v>385.59</v>
      </c>
      <c r="O3104" s="2" t="s">
        <v>28</v>
      </c>
      <c r="P3104" s="2">
        <f t="shared" si="96"/>
        <v>1293.0545</v>
      </c>
    </row>
    <row r="3105" spans="1:16" ht="14.25" customHeight="1" x14ac:dyDescent="0.35">
      <c r="A3105" s="2" t="s">
        <v>3136</v>
      </c>
      <c r="B3105" s="2" t="s">
        <v>41</v>
      </c>
      <c r="C3105" s="2" t="s">
        <v>14</v>
      </c>
      <c r="D3105" s="2">
        <v>3657.82</v>
      </c>
      <c r="E3105" s="2">
        <v>0.34</v>
      </c>
      <c r="F3105" s="2">
        <f t="shared" si="97"/>
        <v>1243.6588000000002</v>
      </c>
      <c r="G3105" s="2">
        <v>1</v>
      </c>
      <c r="H3105" s="2" t="str">
        <f>TEXT(Table1[[#This Row],[order_date]],"mmmm")</f>
        <v>March</v>
      </c>
      <c r="I3105" s="3">
        <v>45370</v>
      </c>
      <c r="J3105" s="3">
        <v>45372</v>
      </c>
      <c r="K3105" s="3" t="str">
        <f>TEXT(Table1[[#This Row],[delivery_date]]-Table1[[#This Row],[order_date]],"D")</f>
        <v>2</v>
      </c>
      <c r="L3105" s="2" t="s">
        <v>15</v>
      </c>
      <c r="M3105" s="2" t="s">
        <v>27</v>
      </c>
      <c r="N3105" s="2">
        <v>299.39999999999998</v>
      </c>
      <c r="O3105" s="2" t="s">
        <v>39</v>
      </c>
      <c r="P3105" s="2">
        <f t="shared" si="96"/>
        <v>2414.1612</v>
      </c>
    </row>
    <row r="3106" spans="1:16" ht="14.25" customHeight="1" x14ac:dyDescent="0.35">
      <c r="A3106" s="2" t="s">
        <v>3137</v>
      </c>
      <c r="B3106" s="2" t="s">
        <v>41</v>
      </c>
      <c r="C3106" s="2" t="s">
        <v>33</v>
      </c>
      <c r="D3106" s="2">
        <v>3563.32</v>
      </c>
      <c r="E3106" s="2">
        <v>0.01</v>
      </c>
      <c r="F3106" s="2">
        <f t="shared" si="97"/>
        <v>35.633200000000002</v>
      </c>
      <c r="G3106" s="2">
        <v>7</v>
      </c>
      <c r="H3106" s="2" t="str">
        <f>TEXT(Table1[[#This Row],[order_date]],"mmmm")</f>
        <v>May</v>
      </c>
      <c r="I3106" s="3">
        <v>45421</v>
      </c>
      <c r="J3106" s="3">
        <v>45423</v>
      </c>
      <c r="K3106" s="3" t="str">
        <f>TEXT(Table1[[#This Row],[delivery_date]]-Table1[[#This Row],[order_date]],"D")</f>
        <v>2</v>
      </c>
      <c r="L3106" s="2" t="s">
        <v>15</v>
      </c>
      <c r="M3106" s="2" t="s">
        <v>27</v>
      </c>
      <c r="N3106" s="2">
        <v>898.81</v>
      </c>
      <c r="O3106" s="2" t="s">
        <v>34</v>
      </c>
      <c r="P3106" s="2">
        <f t="shared" si="96"/>
        <v>3527.6867999999999</v>
      </c>
    </row>
    <row r="3107" spans="1:16" ht="14.25" customHeight="1" x14ac:dyDescent="0.35">
      <c r="A3107" s="2" t="s">
        <v>3138</v>
      </c>
      <c r="B3107" s="2" t="s">
        <v>25</v>
      </c>
      <c r="C3107" s="2" t="s">
        <v>33</v>
      </c>
      <c r="D3107" s="2">
        <v>4691.91</v>
      </c>
      <c r="E3107" s="2">
        <v>0.2</v>
      </c>
      <c r="F3107" s="2">
        <f t="shared" si="97"/>
        <v>938.38200000000006</v>
      </c>
      <c r="G3107" s="2">
        <v>7</v>
      </c>
      <c r="H3107" s="2" t="str">
        <f>TEXT(Table1[[#This Row],[order_date]],"mmmm")</f>
        <v>February</v>
      </c>
      <c r="I3107" s="3">
        <v>44963</v>
      </c>
      <c r="J3107" s="3">
        <v>44964</v>
      </c>
      <c r="K3107" s="3" t="str">
        <f>TEXT(Table1[[#This Row],[delivery_date]]-Table1[[#This Row],[order_date]],"D")</f>
        <v>1</v>
      </c>
      <c r="L3107" s="2" t="s">
        <v>31</v>
      </c>
      <c r="M3107" s="2" t="s">
        <v>16</v>
      </c>
      <c r="N3107" s="2">
        <v>493.58</v>
      </c>
      <c r="O3107" s="2" t="s">
        <v>23</v>
      </c>
      <c r="P3107" s="2">
        <f t="shared" si="96"/>
        <v>3753.5279999999998</v>
      </c>
    </row>
    <row r="3108" spans="1:16" ht="14.25" customHeight="1" x14ac:dyDescent="0.35">
      <c r="A3108" s="2" t="s">
        <v>3139</v>
      </c>
      <c r="B3108" s="2" t="s">
        <v>41</v>
      </c>
      <c r="C3108" s="2" t="s">
        <v>36</v>
      </c>
      <c r="D3108" s="2">
        <v>1106.06</v>
      </c>
      <c r="E3108" s="2">
        <v>0.21</v>
      </c>
      <c r="F3108" s="2">
        <f t="shared" si="97"/>
        <v>232.27259999999998</v>
      </c>
      <c r="G3108" s="2">
        <v>8</v>
      </c>
      <c r="H3108" s="2" t="str">
        <f>TEXT(Table1[[#This Row],[order_date]],"mmmm")</f>
        <v>June</v>
      </c>
      <c r="I3108" s="3">
        <v>45459</v>
      </c>
      <c r="J3108" s="3">
        <v>45466</v>
      </c>
      <c r="K3108" s="3" t="str">
        <f>TEXT(Table1[[#This Row],[delivery_date]]-Table1[[#This Row],[order_date]],"D")</f>
        <v>7</v>
      </c>
      <c r="L3108" s="2" t="s">
        <v>15</v>
      </c>
      <c r="M3108" s="2" t="s">
        <v>16</v>
      </c>
      <c r="N3108" s="2">
        <v>118.9</v>
      </c>
      <c r="O3108" s="2" t="s">
        <v>39</v>
      </c>
      <c r="P3108" s="2">
        <f t="shared" si="96"/>
        <v>873.78739999999993</v>
      </c>
    </row>
    <row r="3109" spans="1:16" ht="14.25" customHeight="1" x14ac:dyDescent="0.35">
      <c r="A3109" s="2" t="s">
        <v>3140</v>
      </c>
      <c r="B3109" s="2" t="s">
        <v>19</v>
      </c>
      <c r="C3109" s="2" t="s">
        <v>14</v>
      </c>
      <c r="D3109" s="2">
        <v>3555.93</v>
      </c>
      <c r="E3109" s="2">
        <v>0.06</v>
      </c>
      <c r="F3109" s="2">
        <f t="shared" si="97"/>
        <v>213.35579999999999</v>
      </c>
      <c r="G3109" s="2">
        <v>1</v>
      </c>
      <c r="H3109" s="2" t="str">
        <f>TEXT(Table1[[#This Row],[order_date]],"mmmm")</f>
        <v>October</v>
      </c>
      <c r="I3109" s="3">
        <v>45200</v>
      </c>
      <c r="J3109" s="3">
        <v>45201</v>
      </c>
      <c r="K3109" s="3" t="str">
        <f>TEXT(Table1[[#This Row],[delivery_date]]-Table1[[#This Row],[order_date]],"D")</f>
        <v>1</v>
      </c>
      <c r="L3109" s="2" t="s">
        <v>31</v>
      </c>
      <c r="M3109" s="2" t="s">
        <v>22</v>
      </c>
      <c r="N3109" s="2">
        <v>236.13</v>
      </c>
      <c r="O3109" s="2" t="s">
        <v>23</v>
      </c>
      <c r="P3109" s="2">
        <f t="shared" si="96"/>
        <v>3342.5742</v>
      </c>
    </row>
    <row r="3110" spans="1:16" ht="14.25" customHeight="1" x14ac:dyDescent="0.35">
      <c r="A3110" s="2" t="s">
        <v>3141</v>
      </c>
      <c r="B3110" s="2" t="s">
        <v>25</v>
      </c>
      <c r="C3110" s="2" t="s">
        <v>36</v>
      </c>
      <c r="D3110" s="2">
        <v>427.66</v>
      </c>
      <c r="E3110" s="2">
        <v>0</v>
      </c>
      <c r="F3110" s="2">
        <f t="shared" si="97"/>
        <v>0</v>
      </c>
      <c r="G3110" s="2">
        <v>2</v>
      </c>
      <c r="H3110" s="2" t="str">
        <f>TEXT(Table1[[#This Row],[order_date]],"mmmm")</f>
        <v>May</v>
      </c>
      <c r="I3110" s="3">
        <v>45427</v>
      </c>
      <c r="J3110" s="3">
        <v>45429</v>
      </c>
      <c r="K3110" s="3" t="str">
        <f>TEXT(Table1[[#This Row],[delivery_date]]-Table1[[#This Row],[order_date]],"D")</f>
        <v>2</v>
      </c>
      <c r="L3110" s="2" t="s">
        <v>31</v>
      </c>
      <c r="M3110" s="2" t="s">
        <v>27</v>
      </c>
      <c r="N3110" s="2">
        <v>99.62</v>
      </c>
      <c r="O3110" s="2" t="s">
        <v>34</v>
      </c>
      <c r="P3110" s="2">
        <f t="shared" si="96"/>
        <v>427.66</v>
      </c>
    </row>
    <row r="3111" spans="1:16" ht="14.25" customHeight="1" x14ac:dyDescent="0.35">
      <c r="A3111" s="2" t="s">
        <v>3142</v>
      </c>
      <c r="B3111" s="2" t="s">
        <v>41</v>
      </c>
      <c r="C3111" s="2" t="s">
        <v>20</v>
      </c>
      <c r="D3111" s="2">
        <v>2453.8000000000002</v>
      </c>
      <c r="E3111" s="2">
        <v>0.04</v>
      </c>
      <c r="F3111" s="2">
        <f t="shared" si="97"/>
        <v>98.152000000000015</v>
      </c>
      <c r="G3111" s="2">
        <v>1</v>
      </c>
      <c r="H3111" s="2" t="str">
        <f>TEXT(Table1[[#This Row],[order_date]],"mmmm")</f>
        <v>July</v>
      </c>
      <c r="I3111" s="3">
        <v>45109</v>
      </c>
      <c r="J3111" s="3">
        <v>45110</v>
      </c>
      <c r="K3111" s="3" t="str">
        <f>TEXT(Table1[[#This Row],[delivery_date]]-Table1[[#This Row],[order_date]],"D")</f>
        <v>1</v>
      </c>
      <c r="L3111" s="2" t="s">
        <v>21</v>
      </c>
      <c r="M3111" s="2" t="s">
        <v>27</v>
      </c>
      <c r="N3111" s="2">
        <v>517.64</v>
      </c>
      <c r="O3111" s="2" t="s">
        <v>39</v>
      </c>
      <c r="P3111" s="2">
        <f t="shared" si="96"/>
        <v>2355.6480000000001</v>
      </c>
    </row>
    <row r="3112" spans="1:16" ht="14.25" customHeight="1" x14ac:dyDescent="0.35">
      <c r="A3112" s="2" t="s">
        <v>3143</v>
      </c>
      <c r="B3112" s="2" t="s">
        <v>25</v>
      </c>
      <c r="C3112" s="2" t="s">
        <v>20</v>
      </c>
      <c r="D3112" s="2">
        <v>685.01</v>
      </c>
      <c r="E3112" s="2">
        <v>0.22</v>
      </c>
      <c r="F3112" s="2">
        <f t="shared" si="97"/>
        <v>150.7022</v>
      </c>
      <c r="G3112" s="2">
        <v>8</v>
      </c>
      <c r="H3112" s="2" t="str">
        <f>TEXT(Table1[[#This Row],[order_date]],"mmmm")</f>
        <v>August</v>
      </c>
      <c r="I3112" s="3">
        <v>45527</v>
      </c>
      <c r="J3112" s="3">
        <v>45530</v>
      </c>
      <c r="K3112" s="3" t="str">
        <f>TEXT(Table1[[#This Row],[delivery_date]]-Table1[[#This Row],[order_date]],"D")</f>
        <v>3</v>
      </c>
      <c r="L3112" s="2" t="s">
        <v>15</v>
      </c>
      <c r="M3112" s="2" t="s">
        <v>27</v>
      </c>
      <c r="N3112" s="2">
        <v>91.64</v>
      </c>
      <c r="O3112" s="2" t="s">
        <v>23</v>
      </c>
      <c r="P3112" s="2">
        <f t="shared" si="96"/>
        <v>534.30780000000004</v>
      </c>
    </row>
    <row r="3113" spans="1:16" ht="14.25" customHeight="1" x14ac:dyDescent="0.35">
      <c r="A3113" s="2" t="s">
        <v>3144</v>
      </c>
      <c r="B3113" s="2" t="s">
        <v>13</v>
      </c>
      <c r="C3113" s="2" t="s">
        <v>14</v>
      </c>
      <c r="D3113" s="2">
        <v>3300.42</v>
      </c>
      <c r="E3113" s="2">
        <v>0.12</v>
      </c>
      <c r="F3113" s="2">
        <f t="shared" si="97"/>
        <v>396.05039999999997</v>
      </c>
      <c r="G3113" s="2">
        <v>8</v>
      </c>
      <c r="H3113" s="2" t="str">
        <f>TEXT(Table1[[#This Row],[order_date]],"mmmm")</f>
        <v>July</v>
      </c>
      <c r="I3113" s="3">
        <v>45134</v>
      </c>
      <c r="J3113" s="3">
        <v>45139</v>
      </c>
      <c r="K3113" s="3" t="str">
        <f>TEXT(Table1[[#This Row],[delivery_date]]-Table1[[#This Row],[order_date]],"D")</f>
        <v>5</v>
      </c>
      <c r="L3113" s="2" t="s">
        <v>21</v>
      </c>
      <c r="M3113" s="2" t="s">
        <v>16</v>
      </c>
      <c r="N3113" s="2">
        <v>970.15</v>
      </c>
      <c r="O3113" s="2" t="s">
        <v>48</v>
      </c>
      <c r="P3113" s="2">
        <f t="shared" si="96"/>
        <v>2904.3696</v>
      </c>
    </row>
    <row r="3114" spans="1:16" ht="14.25" customHeight="1" x14ac:dyDescent="0.35">
      <c r="A3114" s="2" t="s">
        <v>3145</v>
      </c>
      <c r="B3114" s="2" t="s">
        <v>41</v>
      </c>
      <c r="C3114" s="2" t="s">
        <v>20</v>
      </c>
      <c r="D3114" s="2">
        <v>3047.19</v>
      </c>
      <c r="E3114" s="2">
        <v>0.03</v>
      </c>
      <c r="F3114" s="2">
        <f t="shared" si="97"/>
        <v>91.415700000000001</v>
      </c>
      <c r="G3114" s="2">
        <v>3</v>
      </c>
      <c r="H3114" s="2" t="str">
        <f>TEXT(Table1[[#This Row],[order_date]],"mmmm")</f>
        <v>April</v>
      </c>
      <c r="I3114" s="3">
        <v>45035</v>
      </c>
      <c r="J3114" s="3">
        <v>45040</v>
      </c>
      <c r="K3114" s="3" t="str">
        <f>TEXT(Table1[[#This Row],[delivery_date]]-Table1[[#This Row],[order_date]],"D")</f>
        <v>5</v>
      </c>
      <c r="L3114" s="2" t="s">
        <v>31</v>
      </c>
      <c r="M3114" s="2" t="s">
        <v>16</v>
      </c>
      <c r="N3114" s="2">
        <v>196.64</v>
      </c>
      <c r="O3114" s="2" t="s">
        <v>48</v>
      </c>
      <c r="P3114" s="2">
        <f t="shared" si="96"/>
        <v>2955.7743</v>
      </c>
    </row>
    <row r="3115" spans="1:16" ht="14.25" customHeight="1" x14ac:dyDescent="0.35">
      <c r="A3115" s="2" t="s">
        <v>3146</v>
      </c>
      <c r="B3115" s="2" t="s">
        <v>19</v>
      </c>
      <c r="C3115" s="2" t="s">
        <v>14</v>
      </c>
      <c r="D3115" s="2">
        <v>339.28</v>
      </c>
      <c r="E3115" s="2">
        <v>0.13</v>
      </c>
      <c r="F3115" s="2">
        <f t="shared" si="97"/>
        <v>44.106400000000001</v>
      </c>
      <c r="G3115" s="2">
        <v>2</v>
      </c>
      <c r="H3115" s="2" t="str">
        <f>TEXT(Table1[[#This Row],[order_date]],"mmmm")</f>
        <v>July</v>
      </c>
      <c r="I3115" s="3">
        <v>45501</v>
      </c>
      <c r="J3115" s="3">
        <v>45505</v>
      </c>
      <c r="K3115" s="3" t="str">
        <f>TEXT(Table1[[#This Row],[delivery_date]]-Table1[[#This Row],[order_date]],"D")</f>
        <v>4</v>
      </c>
      <c r="L3115" s="2" t="s">
        <v>31</v>
      </c>
      <c r="M3115" s="2" t="s">
        <v>16</v>
      </c>
      <c r="N3115" s="2">
        <v>82.26</v>
      </c>
      <c r="O3115" s="2" t="s">
        <v>48</v>
      </c>
      <c r="P3115" s="2">
        <f t="shared" si="96"/>
        <v>295.17359999999996</v>
      </c>
    </row>
    <row r="3116" spans="1:16" ht="14.25" customHeight="1" x14ac:dyDescent="0.35">
      <c r="A3116" s="2" t="s">
        <v>3147</v>
      </c>
      <c r="B3116" s="2" t="s">
        <v>41</v>
      </c>
      <c r="C3116" s="2" t="s">
        <v>20</v>
      </c>
      <c r="D3116" s="2">
        <v>1666.13</v>
      </c>
      <c r="E3116" s="2">
        <v>0.26</v>
      </c>
      <c r="F3116" s="2">
        <f t="shared" si="97"/>
        <v>433.19380000000007</v>
      </c>
      <c r="G3116" s="2">
        <v>9</v>
      </c>
      <c r="H3116" s="2" t="str">
        <f>TEXT(Table1[[#This Row],[order_date]],"mmmm")</f>
        <v>November</v>
      </c>
      <c r="I3116" s="3">
        <v>45626</v>
      </c>
      <c r="J3116" s="3">
        <v>45628</v>
      </c>
      <c r="K3116" s="3" t="str">
        <f>TEXT(Table1[[#This Row],[delivery_date]]-Table1[[#This Row],[order_date]],"D")</f>
        <v>2</v>
      </c>
      <c r="L3116" s="2" t="s">
        <v>15</v>
      </c>
      <c r="M3116" s="2" t="s">
        <v>27</v>
      </c>
      <c r="N3116" s="2">
        <v>193.24</v>
      </c>
      <c r="O3116" s="2" t="s">
        <v>28</v>
      </c>
      <c r="P3116" s="2">
        <f t="shared" si="96"/>
        <v>1232.9362000000001</v>
      </c>
    </row>
    <row r="3117" spans="1:16" ht="14.25" customHeight="1" x14ac:dyDescent="0.35">
      <c r="A3117" s="2" t="s">
        <v>3148</v>
      </c>
      <c r="B3117" s="2" t="s">
        <v>25</v>
      </c>
      <c r="C3117" s="2" t="s">
        <v>26</v>
      </c>
      <c r="D3117" s="2">
        <v>2035.66</v>
      </c>
      <c r="E3117" s="2">
        <v>0.37</v>
      </c>
      <c r="F3117" s="2">
        <f t="shared" si="97"/>
        <v>753.19420000000002</v>
      </c>
      <c r="G3117" s="2">
        <v>5</v>
      </c>
      <c r="H3117" s="2" t="str">
        <f>TEXT(Table1[[#This Row],[order_date]],"mmmm")</f>
        <v>November</v>
      </c>
      <c r="I3117" s="3">
        <v>45612</v>
      </c>
      <c r="J3117" s="3">
        <v>45617</v>
      </c>
      <c r="K3117" s="3" t="str">
        <f>TEXT(Table1[[#This Row],[delivery_date]]-Table1[[#This Row],[order_date]],"D")</f>
        <v>5</v>
      </c>
      <c r="L3117" s="2" t="s">
        <v>15</v>
      </c>
      <c r="M3117" s="2" t="s">
        <v>22</v>
      </c>
      <c r="N3117" s="2">
        <v>135.88999999999999</v>
      </c>
      <c r="O3117" s="2" t="s">
        <v>17</v>
      </c>
      <c r="P3117" s="2">
        <f t="shared" si="96"/>
        <v>1282.4657999999999</v>
      </c>
    </row>
    <row r="3118" spans="1:16" ht="14.25" customHeight="1" x14ac:dyDescent="0.35">
      <c r="A3118" s="2" t="s">
        <v>3149</v>
      </c>
      <c r="B3118" s="2" t="s">
        <v>25</v>
      </c>
      <c r="C3118" s="2" t="s">
        <v>33</v>
      </c>
      <c r="D3118" s="2">
        <v>1315.5</v>
      </c>
      <c r="E3118" s="2">
        <v>0.21</v>
      </c>
      <c r="F3118" s="2">
        <f t="shared" si="97"/>
        <v>276.255</v>
      </c>
      <c r="G3118" s="2">
        <v>9</v>
      </c>
      <c r="H3118" s="2" t="str">
        <f>TEXT(Table1[[#This Row],[order_date]],"mmmm")</f>
        <v>January</v>
      </c>
      <c r="I3118" s="3">
        <v>44942</v>
      </c>
      <c r="J3118" s="3">
        <v>44947</v>
      </c>
      <c r="K3118" s="3" t="str">
        <f>TEXT(Table1[[#This Row],[delivery_date]]-Table1[[#This Row],[order_date]],"D")</f>
        <v>5</v>
      </c>
      <c r="L3118" s="2" t="s">
        <v>31</v>
      </c>
      <c r="M3118" s="2" t="s">
        <v>27</v>
      </c>
      <c r="N3118" s="2">
        <v>275.19</v>
      </c>
      <c r="O3118" s="2" t="s">
        <v>39</v>
      </c>
      <c r="P3118" s="2">
        <f t="shared" si="96"/>
        <v>1039.2449999999999</v>
      </c>
    </row>
    <row r="3119" spans="1:16" ht="14.25" customHeight="1" x14ac:dyDescent="0.35">
      <c r="A3119" s="2" t="s">
        <v>3150</v>
      </c>
      <c r="B3119" s="2" t="s">
        <v>41</v>
      </c>
      <c r="C3119" s="2" t="s">
        <v>26</v>
      </c>
      <c r="D3119" s="2">
        <v>289.48</v>
      </c>
      <c r="E3119" s="2">
        <v>0.31</v>
      </c>
      <c r="F3119" s="2">
        <f t="shared" si="97"/>
        <v>89.738800000000012</v>
      </c>
      <c r="G3119" s="2">
        <v>2</v>
      </c>
      <c r="H3119" s="2" t="str">
        <f>TEXT(Table1[[#This Row],[order_date]],"mmmm")</f>
        <v>August</v>
      </c>
      <c r="I3119" s="3">
        <v>45140</v>
      </c>
      <c r="J3119" s="3">
        <v>45145</v>
      </c>
      <c r="K3119" s="3" t="str">
        <f>TEXT(Table1[[#This Row],[delivery_date]]-Table1[[#This Row],[order_date]],"D")</f>
        <v>5</v>
      </c>
      <c r="L3119" s="2" t="s">
        <v>31</v>
      </c>
      <c r="M3119" s="2" t="s">
        <v>16</v>
      </c>
      <c r="N3119" s="2">
        <v>38.29</v>
      </c>
      <c r="O3119" s="2" t="s">
        <v>23</v>
      </c>
      <c r="P3119" s="2">
        <f t="shared" si="96"/>
        <v>199.74119999999999</v>
      </c>
    </row>
    <row r="3120" spans="1:16" ht="14.25" customHeight="1" x14ac:dyDescent="0.35">
      <c r="A3120" s="2" t="s">
        <v>3151</v>
      </c>
      <c r="B3120" s="2" t="s">
        <v>19</v>
      </c>
      <c r="C3120" s="2" t="s">
        <v>14</v>
      </c>
      <c r="D3120" s="2">
        <v>1662.23</v>
      </c>
      <c r="E3120" s="2">
        <v>0.3</v>
      </c>
      <c r="F3120" s="2">
        <f t="shared" si="97"/>
        <v>498.66899999999998</v>
      </c>
      <c r="G3120" s="2">
        <v>6</v>
      </c>
      <c r="H3120" s="2" t="str">
        <f>TEXT(Table1[[#This Row],[order_date]],"mmmm")</f>
        <v>November</v>
      </c>
      <c r="I3120" s="3">
        <v>45610</v>
      </c>
      <c r="J3120" s="3">
        <v>45617</v>
      </c>
      <c r="K3120" s="3" t="str">
        <f>TEXT(Table1[[#This Row],[delivery_date]]-Table1[[#This Row],[order_date]],"D")</f>
        <v>7</v>
      </c>
      <c r="L3120" s="2" t="s">
        <v>15</v>
      </c>
      <c r="M3120" s="2" t="s">
        <v>27</v>
      </c>
      <c r="N3120" s="2">
        <v>270.32</v>
      </c>
      <c r="O3120" s="2" t="s">
        <v>28</v>
      </c>
      <c r="P3120" s="2">
        <f t="shared" si="96"/>
        <v>1163.5610000000001</v>
      </c>
    </row>
    <row r="3121" spans="1:16" ht="14.25" customHeight="1" x14ac:dyDescent="0.35">
      <c r="A3121" s="2" t="s">
        <v>3152</v>
      </c>
      <c r="B3121" s="2" t="s">
        <v>19</v>
      </c>
      <c r="C3121" s="2" t="s">
        <v>14</v>
      </c>
      <c r="D3121" s="2">
        <v>3983.86</v>
      </c>
      <c r="E3121" s="2">
        <v>0.45</v>
      </c>
      <c r="F3121" s="2">
        <f t="shared" si="97"/>
        <v>1792.7370000000001</v>
      </c>
      <c r="G3121" s="2">
        <v>1</v>
      </c>
      <c r="H3121" s="2" t="str">
        <f>TEXT(Table1[[#This Row],[order_date]],"mmmm")</f>
        <v>October</v>
      </c>
      <c r="I3121" s="3">
        <v>45578</v>
      </c>
      <c r="J3121" s="3">
        <v>45579</v>
      </c>
      <c r="K3121" s="3" t="str">
        <f>TEXT(Table1[[#This Row],[delivery_date]]-Table1[[#This Row],[order_date]],"D")</f>
        <v>1</v>
      </c>
      <c r="L3121" s="2" t="s">
        <v>31</v>
      </c>
      <c r="M3121" s="2" t="s">
        <v>16</v>
      </c>
      <c r="N3121" s="2">
        <v>670.07</v>
      </c>
      <c r="O3121" s="2" t="s">
        <v>17</v>
      </c>
      <c r="P3121" s="2">
        <f t="shared" si="96"/>
        <v>2191.123</v>
      </c>
    </row>
    <row r="3122" spans="1:16" ht="14.25" customHeight="1" x14ac:dyDescent="0.35">
      <c r="A3122" s="2" t="s">
        <v>3153</v>
      </c>
      <c r="B3122" s="2" t="s">
        <v>19</v>
      </c>
      <c r="C3122" s="2" t="s">
        <v>26</v>
      </c>
      <c r="D3122" s="2">
        <v>1864.53</v>
      </c>
      <c r="E3122" s="2">
        <v>0.09</v>
      </c>
      <c r="F3122" s="2">
        <f t="shared" si="97"/>
        <v>167.80769999999998</v>
      </c>
      <c r="G3122" s="2">
        <v>7</v>
      </c>
      <c r="H3122" s="2" t="str">
        <f>TEXT(Table1[[#This Row],[order_date]],"mmmm")</f>
        <v>November</v>
      </c>
      <c r="I3122" s="3">
        <v>45246</v>
      </c>
      <c r="J3122" s="3">
        <v>45247</v>
      </c>
      <c r="K3122" s="3" t="str">
        <f>TEXT(Table1[[#This Row],[delivery_date]]-Table1[[#This Row],[order_date]],"D")</f>
        <v>1</v>
      </c>
      <c r="L3122" s="2" t="s">
        <v>15</v>
      </c>
      <c r="M3122" s="2" t="s">
        <v>27</v>
      </c>
      <c r="N3122" s="2">
        <v>112.19</v>
      </c>
      <c r="O3122" s="2" t="s">
        <v>17</v>
      </c>
      <c r="P3122" s="2">
        <f t="shared" si="96"/>
        <v>1696.7222999999999</v>
      </c>
    </row>
    <row r="3123" spans="1:16" ht="14.25" customHeight="1" x14ac:dyDescent="0.35">
      <c r="A3123" s="2" t="s">
        <v>3154</v>
      </c>
      <c r="B3123" s="2" t="s">
        <v>25</v>
      </c>
      <c r="C3123" s="2" t="s">
        <v>33</v>
      </c>
      <c r="D3123" s="2">
        <v>1684.51</v>
      </c>
      <c r="E3123" s="2">
        <v>0.24</v>
      </c>
      <c r="F3123" s="2">
        <f t="shared" si="97"/>
        <v>404.2824</v>
      </c>
      <c r="G3123" s="2">
        <v>4</v>
      </c>
      <c r="H3123" s="2" t="str">
        <f>TEXT(Table1[[#This Row],[order_date]],"mmmm")</f>
        <v>April</v>
      </c>
      <c r="I3123" s="3">
        <v>45400</v>
      </c>
      <c r="J3123" s="3">
        <v>45405</v>
      </c>
      <c r="K3123" s="3" t="str">
        <f>TEXT(Table1[[#This Row],[delivery_date]]-Table1[[#This Row],[order_date]],"D")</f>
        <v>5</v>
      </c>
      <c r="L3123" s="2" t="s">
        <v>21</v>
      </c>
      <c r="M3123" s="2" t="s">
        <v>27</v>
      </c>
      <c r="N3123" s="2">
        <v>308.17</v>
      </c>
      <c r="O3123" s="2" t="s">
        <v>17</v>
      </c>
      <c r="P3123" s="2">
        <f t="shared" si="96"/>
        <v>1280.2275999999999</v>
      </c>
    </row>
    <row r="3124" spans="1:16" ht="14.25" customHeight="1" x14ac:dyDescent="0.35">
      <c r="A3124" s="2" t="s">
        <v>3155</v>
      </c>
      <c r="B3124" s="2" t="s">
        <v>41</v>
      </c>
      <c r="C3124" s="2" t="s">
        <v>33</v>
      </c>
      <c r="D3124" s="2">
        <v>4714.59</v>
      </c>
      <c r="E3124" s="2">
        <v>0.32</v>
      </c>
      <c r="F3124" s="2">
        <f t="shared" si="97"/>
        <v>1508.6688000000001</v>
      </c>
      <c r="G3124" s="2">
        <v>7</v>
      </c>
      <c r="H3124" s="2" t="str">
        <f>TEXT(Table1[[#This Row],[order_date]],"mmmm")</f>
        <v>October</v>
      </c>
      <c r="I3124" s="3">
        <v>45594</v>
      </c>
      <c r="J3124" s="3">
        <v>45597</v>
      </c>
      <c r="K3124" s="3" t="str">
        <f>TEXT(Table1[[#This Row],[delivery_date]]-Table1[[#This Row],[order_date]],"D")</f>
        <v>3</v>
      </c>
      <c r="L3124" s="2" t="s">
        <v>21</v>
      </c>
      <c r="M3124" s="2" t="s">
        <v>16</v>
      </c>
      <c r="N3124" s="2">
        <v>282.08</v>
      </c>
      <c r="O3124" s="2" t="s">
        <v>23</v>
      </c>
      <c r="P3124" s="2">
        <f t="shared" si="96"/>
        <v>3205.9211999999998</v>
      </c>
    </row>
    <row r="3125" spans="1:16" ht="14.25" customHeight="1" x14ac:dyDescent="0.35">
      <c r="A3125" s="2" t="s">
        <v>3156</v>
      </c>
      <c r="B3125" s="2" t="s">
        <v>13</v>
      </c>
      <c r="C3125" s="2" t="s">
        <v>36</v>
      </c>
      <c r="D3125" s="2">
        <v>303.99</v>
      </c>
      <c r="E3125" s="2">
        <v>0.26</v>
      </c>
      <c r="F3125" s="2">
        <f t="shared" si="97"/>
        <v>79.037400000000005</v>
      </c>
      <c r="G3125" s="2">
        <v>9</v>
      </c>
      <c r="H3125" s="2" t="str">
        <f>TEXT(Table1[[#This Row],[order_date]],"mmmm")</f>
        <v>March</v>
      </c>
      <c r="I3125" s="3">
        <v>45013</v>
      </c>
      <c r="J3125" s="3">
        <v>45014</v>
      </c>
      <c r="K3125" s="3" t="str">
        <f>TEXT(Table1[[#This Row],[delivery_date]]-Table1[[#This Row],[order_date]],"D")</f>
        <v>1</v>
      </c>
      <c r="L3125" s="2" t="s">
        <v>31</v>
      </c>
      <c r="M3125" s="2" t="s">
        <v>22</v>
      </c>
      <c r="N3125" s="2">
        <v>29.1</v>
      </c>
      <c r="O3125" s="2" t="s">
        <v>28</v>
      </c>
      <c r="P3125" s="2">
        <f t="shared" si="96"/>
        <v>224.95260000000002</v>
      </c>
    </row>
    <row r="3126" spans="1:16" ht="14.25" customHeight="1" x14ac:dyDescent="0.35">
      <c r="A3126" s="2" t="s">
        <v>3157</v>
      </c>
      <c r="B3126" s="2" t="s">
        <v>25</v>
      </c>
      <c r="C3126" s="2" t="s">
        <v>20</v>
      </c>
      <c r="D3126" s="2">
        <v>3859.71</v>
      </c>
      <c r="E3126" s="2">
        <v>0.23</v>
      </c>
      <c r="F3126" s="2">
        <f t="shared" si="97"/>
        <v>887.7333000000001</v>
      </c>
      <c r="G3126" s="2">
        <v>1</v>
      </c>
      <c r="H3126" s="2" t="str">
        <f>TEXT(Table1[[#This Row],[order_date]],"mmmm")</f>
        <v>September</v>
      </c>
      <c r="I3126" s="3">
        <v>45541</v>
      </c>
      <c r="J3126" s="3">
        <v>45546</v>
      </c>
      <c r="K3126" s="3" t="str">
        <f>TEXT(Table1[[#This Row],[delivery_date]]-Table1[[#This Row],[order_date]],"D")</f>
        <v>5</v>
      </c>
      <c r="L3126" s="2" t="s">
        <v>31</v>
      </c>
      <c r="M3126" s="2" t="s">
        <v>27</v>
      </c>
      <c r="N3126" s="2">
        <v>884.6</v>
      </c>
      <c r="O3126" s="2" t="s">
        <v>48</v>
      </c>
      <c r="P3126" s="2">
        <f t="shared" si="96"/>
        <v>2971.9767000000002</v>
      </c>
    </row>
    <row r="3127" spans="1:16" ht="14.25" customHeight="1" x14ac:dyDescent="0.35">
      <c r="A3127" s="2" t="s">
        <v>3158</v>
      </c>
      <c r="B3127" s="2" t="s">
        <v>19</v>
      </c>
      <c r="C3127" s="2" t="s">
        <v>36</v>
      </c>
      <c r="D3127" s="2">
        <v>2467.16</v>
      </c>
      <c r="E3127" s="2">
        <v>0.49</v>
      </c>
      <c r="F3127" s="2">
        <f t="shared" si="97"/>
        <v>1208.9083999999998</v>
      </c>
      <c r="G3127" s="2">
        <v>1</v>
      </c>
      <c r="H3127" s="2" t="str">
        <f>TEXT(Table1[[#This Row],[order_date]],"mmmm")</f>
        <v>August</v>
      </c>
      <c r="I3127" s="3">
        <v>45532</v>
      </c>
      <c r="J3127" s="3">
        <v>45536</v>
      </c>
      <c r="K3127" s="3" t="str">
        <f>TEXT(Table1[[#This Row],[delivery_date]]-Table1[[#This Row],[order_date]],"D")</f>
        <v>4</v>
      </c>
      <c r="L3127" s="2" t="s">
        <v>15</v>
      </c>
      <c r="M3127" s="2" t="s">
        <v>27</v>
      </c>
      <c r="N3127" s="2">
        <v>569.66999999999996</v>
      </c>
      <c r="O3127" s="2" t="s">
        <v>23</v>
      </c>
      <c r="P3127" s="2">
        <f t="shared" si="96"/>
        <v>1258.2516000000001</v>
      </c>
    </row>
    <row r="3128" spans="1:16" ht="14.25" customHeight="1" x14ac:dyDescent="0.35">
      <c r="A3128" s="2" t="s">
        <v>3159</v>
      </c>
      <c r="B3128" s="2" t="s">
        <v>41</v>
      </c>
      <c r="C3128" s="2" t="s">
        <v>33</v>
      </c>
      <c r="D3128" s="2">
        <v>4727.87</v>
      </c>
      <c r="E3128" s="2">
        <v>0.47</v>
      </c>
      <c r="F3128" s="2">
        <f t="shared" si="97"/>
        <v>2222.0989</v>
      </c>
      <c r="G3128" s="2">
        <v>7</v>
      </c>
      <c r="H3128" s="2" t="str">
        <f>TEXT(Table1[[#This Row],[order_date]],"mmmm")</f>
        <v>February</v>
      </c>
      <c r="I3128" s="3">
        <v>45324</v>
      </c>
      <c r="J3128" s="3">
        <v>45329</v>
      </c>
      <c r="K3128" s="3" t="str">
        <f>TEXT(Table1[[#This Row],[delivery_date]]-Table1[[#This Row],[order_date]],"D")</f>
        <v>5</v>
      </c>
      <c r="L3128" s="2" t="s">
        <v>15</v>
      </c>
      <c r="M3128" s="2" t="s">
        <v>16</v>
      </c>
      <c r="N3128" s="2">
        <v>239.71</v>
      </c>
      <c r="O3128" s="2" t="s">
        <v>48</v>
      </c>
      <c r="P3128" s="2">
        <f t="shared" si="96"/>
        <v>2505.7710999999999</v>
      </c>
    </row>
    <row r="3129" spans="1:16" ht="14.25" customHeight="1" x14ac:dyDescent="0.35">
      <c r="A3129" s="2" t="s">
        <v>3160</v>
      </c>
      <c r="B3129" s="2" t="s">
        <v>19</v>
      </c>
      <c r="C3129" s="2" t="s">
        <v>26</v>
      </c>
      <c r="D3129" s="2">
        <v>2028.01</v>
      </c>
      <c r="E3129" s="2">
        <v>0.31</v>
      </c>
      <c r="F3129" s="2">
        <f t="shared" si="97"/>
        <v>628.68309999999997</v>
      </c>
      <c r="G3129" s="2">
        <v>2</v>
      </c>
      <c r="H3129" s="2" t="str">
        <f>TEXT(Table1[[#This Row],[order_date]],"mmmm")</f>
        <v>November</v>
      </c>
      <c r="I3129" s="3">
        <v>45597</v>
      </c>
      <c r="J3129" s="3">
        <v>45604</v>
      </c>
      <c r="K3129" s="3" t="str">
        <f>TEXT(Table1[[#This Row],[delivery_date]]-Table1[[#This Row],[order_date]],"D")</f>
        <v>7</v>
      </c>
      <c r="L3129" s="2" t="s">
        <v>21</v>
      </c>
      <c r="M3129" s="2" t="s">
        <v>16</v>
      </c>
      <c r="N3129" s="2">
        <v>531.78</v>
      </c>
      <c r="O3129" s="2" t="s">
        <v>23</v>
      </c>
      <c r="P3129" s="2">
        <f t="shared" si="96"/>
        <v>1399.3269</v>
      </c>
    </row>
    <row r="3130" spans="1:16" ht="14.25" customHeight="1" x14ac:dyDescent="0.35">
      <c r="A3130" s="2" t="s">
        <v>3161</v>
      </c>
      <c r="B3130" s="2" t="s">
        <v>13</v>
      </c>
      <c r="C3130" s="2" t="s">
        <v>20</v>
      </c>
      <c r="D3130" s="2">
        <v>3569.41</v>
      </c>
      <c r="E3130" s="2">
        <v>0.22</v>
      </c>
      <c r="F3130" s="2">
        <f t="shared" si="97"/>
        <v>785.27019999999993</v>
      </c>
      <c r="G3130" s="2">
        <v>8</v>
      </c>
      <c r="H3130" s="2" t="str">
        <f>TEXT(Table1[[#This Row],[order_date]],"mmmm")</f>
        <v>March</v>
      </c>
      <c r="I3130" s="3">
        <v>44989</v>
      </c>
      <c r="J3130" s="3">
        <v>44995</v>
      </c>
      <c r="K3130" s="3" t="str">
        <f>TEXT(Table1[[#This Row],[delivery_date]]-Table1[[#This Row],[order_date]],"D")</f>
        <v>6</v>
      </c>
      <c r="L3130" s="2" t="s">
        <v>31</v>
      </c>
      <c r="M3130" s="2" t="s">
        <v>16</v>
      </c>
      <c r="N3130" s="2">
        <v>186.23</v>
      </c>
      <c r="O3130" s="2" t="s">
        <v>34</v>
      </c>
      <c r="P3130" s="2">
        <f t="shared" si="96"/>
        <v>2784.1397999999999</v>
      </c>
    </row>
    <row r="3131" spans="1:16" ht="14.25" customHeight="1" x14ac:dyDescent="0.35">
      <c r="A3131" s="2" t="s">
        <v>3162</v>
      </c>
      <c r="B3131" s="2" t="s">
        <v>19</v>
      </c>
      <c r="C3131" s="2" t="s">
        <v>26</v>
      </c>
      <c r="D3131" s="2">
        <v>442.68</v>
      </c>
      <c r="E3131" s="2">
        <v>0.38</v>
      </c>
      <c r="F3131" s="2">
        <f t="shared" si="97"/>
        <v>168.2184</v>
      </c>
      <c r="G3131" s="2">
        <v>4</v>
      </c>
      <c r="H3131" s="2" t="str">
        <f>TEXT(Table1[[#This Row],[order_date]],"mmmm")</f>
        <v>March</v>
      </c>
      <c r="I3131" s="3">
        <v>45002</v>
      </c>
      <c r="J3131" s="3">
        <v>45008</v>
      </c>
      <c r="K3131" s="3" t="str">
        <f>TEXT(Table1[[#This Row],[delivery_date]]-Table1[[#This Row],[order_date]],"D")</f>
        <v>6</v>
      </c>
      <c r="L3131" s="2" t="s">
        <v>21</v>
      </c>
      <c r="M3131" s="2" t="s">
        <v>27</v>
      </c>
      <c r="N3131" s="2">
        <v>129.37</v>
      </c>
      <c r="O3131" s="2" t="s">
        <v>17</v>
      </c>
      <c r="P3131" s="2">
        <f t="shared" si="96"/>
        <v>274.46159999999998</v>
      </c>
    </row>
    <row r="3132" spans="1:16" ht="14.25" customHeight="1" x14ac:dyDescent="0.35">
      <c r="A3132" s="2" t="s">
        <v>3163</v>
      </c>
      <c r="B3132" s="2" t="s">
        <v>19</v>
      </c>
      <c r="C3132" s="2" t="s">
        <v>36</v>
      </c>
      <c r="D3132" s="2">
        <v>4650.9799999999996</v>
      </c>
      <c r="E3132" s="2">
        <v>0.26</v>
      </c>
      <c r="F3132" s="2">
        <f t="shared" si="97"/>
        <v>1209.2547999999999</v>
      </c>
      <c r="G3132" s="2">
        <v>7</v>
      </c>
      <c r="H3132" s="2" t="str">
        <f>TEXT(Table1[[#This Row],[order_date]],"mmmm")</f>
        <v>April</v>
      </c>
      <c r="I3132" s="3">
        <v>45385</v>
      </c>
      <c r="J3132" s="3">
        <v>45387</v>
      </c>
      <c r="K3132" s="3" t="str">
        <f>TEXT(Table1[[#This Row],[delivery_date]]-Table1[[#This Row],[order_date]],"D")</f>
        <v>2</v>
      </c>
      <c r="L3132" s="2" t="s">
        <v>15</v>
      </c>
      <c r="M3132" s="2" t="s">
        <v>22</v>
      </c>
      <c r="N3132" s="2">
        <v>884.2</v>
      </c>
      <c r="O3132" s="2" t="s">
        <v>48</v>
      </c>
      <c r="P3132" s="2">
        <f t="shared" si="96"/>
        <v>3441.7251999999999</v>
      </c>
    </row>
    <row r="3133" spans="1:16" ht="14.25" customHeight="1" x14ac:dyDescent="0.35">
      <c r="A3133" s="2" t="s">
        <v>3164</v>
      </c>
      <c r="B3133" s="2" t="s">
        <v>13</v>
      </c>
      <c r="C3133" s="2" t="s">
        <v>14</v>
      </c>
      <c r="D3133" s="2">
        <v>1788.26</v>
      </c>
      <c r="E3133" s="2">
        <v>0.5</v>
      </c>
      <c r="F3133" s="2">
        <f t="shared" si="97"/>
        <v>894.13</v>
      </c>
      <c r="G3133" s="2">
        <v>2</v>
      </c>
      <c r="H3133" s="2" t="str">
        <f>TEXT(Table1[[#This Row],[order_date]],"mmmm")</f>
        <v>January</v>
      </c>
      <c r="I3133" s="3">
        <v>45314</v>
      </c>
      <c r="J3133" s="3">
        <v>45319</v>
      </c>
      <c r="K3133" s="3" t="str">
        <f>TEXT(Table1[[#This Row],[delivery_date]]-Table1[[#This Row],[order_date]],"D")</f>
        <v>5</v>
      </c>
      <c r="L3133" s="2" t="s">
        <v>31</v>
      </c>
      <c r="M3133" s="2" t="s">
        <v>16</v>
      </c>
      <c r="N3133" s="2">
        <v>254.01</v>
      </c>
      <c r="O3133" s="2" t="s">
        <v>28</v>
      </c>
      <c r="P3133" s="2">
        <f t="shared" si="96"/>
        <v>894.13</v>
      </c>
    </row>
    <row r="3134" spans="1:16" ht="14.25" customHeight="1" x14ac:dyDescent="0.35">
      <c r="A3134" s="2" t="s">
        <v>3165</v>
      </c>
      <c r="B3134" s="2" t="s">
        <v>41</v>
      </c>
      <c r="C3134" s="2" t="s">
        <v>26</v>
      </c>
      <c r="D3134" s="2">
        <v>2667.62</v>
      </c>
      <c r="E3134" s="2">
        <v>0.34</v>
      </c>
      <c r="F3134" s="2">
        <f t="shared" si="97"/>
        <v>906.99080000000004</v>
      </c>
      <c r="G3134" s="2">
        <v>8</v>
      </c>
      <c r="H3134" s="2" t="str">
        <f>TEXT(Table1[[#This Row],[order_date]],"mmmm")</f>
        <v>April</v>
      </c>
      <c r="I3134" s="3">
        <v>45399</v>
      </c>
      <c r="J3134" s="3">
        <v>45406</v>
      </c>
      <c r="K3134" s="3" t="str">
        <f>TEXT(Table1[[#This Row],[delivery_date]]-Table1[[#This Row],[order_date]],"D")</f>
        <v>7</v>
      </c>
      <c r="L3134" s="2" t="s">
        <v>15</v>
      </c>
      <c r="M3134" s="2" t="s">
        <v>16</v>
      </c>
      <c r="N3134" s="2">
        <v>538.25</v>
      </c>
      <c r="O3134" s="2" t="s">
        <v>39</v>
      </c>
      <c r="P3134" s="2">
        <f t="shared" si="96"/>
        <v>1760.6291999999999</v>
      </c>
    </row>
    <row r="3135" spans="1:16" ht="14.25" customHeight="1" x14ac:dyDescent="0.35">
      <c r="A3135" s="2" t="s">
        <v>3166</v>
      </c>
      <c r="B3135" s="2" t="s">
        <v>25</v>
      </c>
      <c r="C3135" s="2" t="s">
        <v>36</v>
      </c>
      <c r="D3135" s="2">
        <v>778.56</v>
      </c>
      <c r="E3135" s="2">
        <v>0.03</v>
      </c>
      <c r="F3135" s="2">
        <f t="shared" si="97"/>
        <v>23.356799999999996</v>
      </c>
      <c r="G3135" s="2">
        <v>6</v>
      </c>
      <c r="H3135" s="2" t="str">
        <f>TEXT(Table1[[#This Row],[order_date]],"mmmm")</f>
        <v>December</v>
      </c>
      <c r="I3135" s="3">
        <v>45271</v>
      </c>
      <c r="J3135" s="3">
        <v>45273</v>
      </c>
      <c r="K3135" s="3" t="str">
        <f>TEXT(Table1[[#This Row],[delivery_date]]-Table1[[#This Row],[order_date]],"D")</f>
        <v>2</v>
      </c>
      <c r="L3135" s="2" t="s">
        <v>21</v>
      </c>
      <c r="M3135" s="2" t="s">
        <v>16</v>
      </c>
      <c r="N3135" s="2">
        <v>67.84</v>
      </c>
      <c r="O3135" s="2" t="s">
        <v>48</v>
      </c>
      <c r="P3135" s="2">
        <f t="shared" si="96"/>
        <v>755.20319999999992</v>
      </c>
    </row>
    <row r="3136" spans="1:16" ht="14.25" customHeight="1" x14ac:dyDescent="0.35">
      <c r="A3136" s="2" t="s">
        <v>3167</v>
      </c>
      <c r="B3136" s="2" t="s">
        <v>41</v>
      </c>
      <c r="C3136" s="2" t="s">
        <v>36</v>
      </c>
      <c r="D3136" s="2">
        <v>4733.2299999999996</v>
      </c>
      <c r="E3136" s="2">
        <v>0.2</v>
      </c>
      <c r="F3136" s="2">
        <f t="shared" si="97"/>
        <v>946.64599999999996</v>
      </c>
      <c r="G3136" s="2">
        <v>1</v>
      </c>
      <c r="H3136" s="2" t="str">
        <f>TEXT(Table1[[#This Row],[order_date]],"mmmm")</f>
        <v>December</v>
      </c>
      <c r="I3136" s="3">
        <v>45290</v>
      </c>
      <c r="J3136" s="3">
        <v>45294</v>
      </c>
      <c r="K3136" s="3" t="str">
        <f>TEXT(Table1[[#This Row],[delivery_date]]-Table1[[#This Row],[order_date]],"D")</f>
        <v>4</v>
      </c>
      <c r="L3136" s="2" t="s">
        <v>31</v>
      </c>
      <c r="M3136" s="2" t="s">
        <v>27</v>
      </c>
      <c r="N3136" s="2">
        <v>801.39</v>
      </c>
      <c r="O3136" s="2" t="s">
        <v>39</v>
      </c>
      <c r="P3136" s="2">
        <f t="shared" si="96"/>
        <v>3786.5839999999998</v>
      </c>
    </row>
    <row r="3137" spans="1:16" ht="14.25" customHeight="1" x14ac:dyDescent="0.35">
      <c r="A3137" s="2" t="s">
        <v>3168</v>
      </c>
      <c r="B3137" s="2" t="s">
        <v>13</v>
      </c>
      <c r="C3137" s="2" t="s">
        <v>36</v>
      </c>
      <c r="D3137" s="2">
        <v>3397.55</v>
      </c>
      <c r="E3137" s="2">
        <v>0.37</v>
      </c>
      <c r="F3137" s="2">
        <f t="shared" si="97"/>
        <v>1257.0934999999999</v>
      </c>
      <c r="G3137" s="2">
        <v>9</v>
      </c>
      <c r="H3137" s="2" t="str">
        <f>TEXT(Table1[[#This Row],[order_date]],"mmmm")</f>
        <v>October</v>
      </c>
      <c r="I3137" s="3">
        <v>45202</v>
      </c>
      <c r="J3137" s="3">
        <v>45209</v>
      </c>
      <c r="K3137" s="3" t="str">
        <f>TEXT(Table1[[#This Row],[delivery_date]]-Table1[[#This Row],[order_date]],"D")</f>
        <v>7</v>
      </c>
      <c r="L3137" s="2" t="s">
        <v>15</v>
      </c>
      <c r="M3137" s="2" t="s">
        <v>27</v>
      </c>
      <c r="N3137" s="2">
        <v>754.93</v>
      </c>
      <c r="O3137" s="2" t="s">
        <v>28</v>
      </c>
      <c r="P3137" s="2">
        <f t="shared" si="96"/>
        <v>2140.4565000000002</v>
      </c>
    </row>
    <row r="3138" spans="1:16" ht="14.25" customHeight="1" x14ac:dyDescent="0.35">
      <c r="A3138" s="2" t="s">
        <v>3169</v>
      </c>
      <c r="B3138" s="2" t="s">
        <v>19</v>
      </c>
      <c r="C3138" s="2" t="s">
        <v>14</v>
      </c>
      <c r="D3138" s="2">
        <v>364.34</v>
      </c>
      <c r="E3138" s="2">
        <v>0.42</v>
      </c>
      <c r="F3138" s="2">
        <f t="shared" si="97"/>
        <v>153.02279999999999</v>
      </c>
      <c r="G3138" s="2">
        <v>2</v>
      </c>
      <c r="H3138" s="2" t="str">
        <f>TEXT(Table1[[#This Row],[order_date]],"mmmm")</f>
        <v>March</v>
      </c>
      <c r="I3138" s="3">
        <v>45382</v>
      </c>
      <c r="J3138" s="3">
        <v>45386</v>
      </c>
      <c r="K3138" s="3" t="str">
        <f>TEXT(Table1[[#This Row],[delivery_date]]-Table1[[#This Row],[order_date]],"D")</f>
        <v>4</v>
      </c>
      <c r="L3138" s="2" t="s">
        <v>15</v>
      </c>
      <c r="M3138" s="2" t="s">
        <v>22</v>
      </c>
      <c r="N3138" s="2">
        <v>77.83</v>
      </c>
      <c r="O3138" s="2" t="s">
        <v>17</v>
      </c>
      <c r="P3138" s="2">
        <f t="shared" ref="P3138:P3201" si="98">D3138-F3138</f>
        <v>211.31719999999999</v>
      </c>
    </row>
    <row r="3139" spans="1:16" ht="14.25" customHeight="1" x14ac:dyDescent="0.35">
      <c r="A3139" s="2" t="s">
        <v>3170</v>
      </c>
      <c r="B3139" s="2" t="s">
        <v>41</v>
      </c>
      <c r="C3139" s="2" t="s">
        <v>14</v>
      </c>
      <c r="D3139" s="2">
        <v>860.51</v>
      </c>
      <c r="E3139" s="2">
        <v>0.41</v>
      </c>
      <c r="F3139" s="2">
        <f t="shared" ref="F3139:F3202" si="99">D3139*E3139</f>
        <v>352.8091</v>
      </c>
      <c r="G3139" s="2">
        <v>4</v>
      </c>
      <c r="H3139" s="2" t="str">
        <f>TEXT(Table1[[#This Row],[order_date]],"mmmm")</f>
        <v>January</v>
      </c>
      <c r="I3139" s="3">
        <v>44950</v>
      </c>
      <c r="J3139" s="3">
        <v>44953</v>
      </c>
      <c r="K3139" s="3" t="str">
        <f>TEXT(Table1[[#This Row],[delivery_date]]-Table1[[#This Row],[order_date]],"D")</f>
        <v>3</v>
      </c>
      <c r="L3139" s="2" t="s">
        <v>21</v>
      </c>
      <c r="M3139" s="2" t="s">
        <v>22</v>
      </c>
      <c r="N3139" s="2">
        <v>238.28</v>
      </c>
      <c r="O3139" s="2" t="s">
        <v>39</v>
      </c>
      <c r="P3139" s="2">
        <f t="shared" si="98"/>
        <v>507.70089999999999</v>
      </c>
    </row>
    <row r="3140" spans="1:16" ht="14.25" customHeight="1" x14ac:dyDescent="0.35">
      <c r="A3140" s="2" t="s">
        <v>3171</v>
      </c>
      <c r="B3140" s="2" t="s">
        <v>25</v>
      </c>
      <c r="C3140" s="2" t="s">
        <v>14</v>
      </c>
      <c r="D3140" s="2">
        <v>2059.19</v>
      </c>
      <c r="E3140" s="2">
        <v>0.49</v>
      </c>
      <c r="F3140" s="2">
        <f t="shared" si="99"/>
        <v>1009.0031</v>
      </c>
      <c r="G3140" s="2">
        <v>9</v>
      </c>
      <c r="H3140" s="2" t="str">
        <f>TEXT(Table1[[#This Row],[order_date]],"mmmm")</f>
        <v>October</v>
      </c>
      <c r="I3140" s="3">
        <v>45220</v>
      </c>
      <c r="J3140" s="3">
        <v>45225</v>
      </c>
      <c r="K3140" s="3" t="str">
        <f>TEXT(Table1[[#This Row],[delivery_date]]-Table1[[#This Row],[order_date]],"D")</f>
        <v>5</v>
      </c>
      <c r="L3140" s="2" t="s">
        <v>21</v>
      </c>
      <c r="M3140" s="2" t="s">
        <v>22</v>
      </c>
      <c r="N3140" s="2">
        <v>249.35</v>
      </c>
      <c r="O3140" s="2" t="s">
        <v>23</v>
      </c>
      <c r="P3140" s="2">
        <f t="shared" si="98"/>
        <v>1050.1869000000002</v>
      </c>
    </row>
    <row r="3141" spans="1:16" ht="14.25" customHeight="1" x14ac:dyDescent="0.35">
      <c r="A3141" s="2" t="s">
        <v>3172</v>
      </c>
      <c r="B3141" s="2" t="s">
        <v>13</v>
      </c>
      <c r="C3141" s="2" t="s">
        <v>20</v>
      </c>
      <c r="D3141" s="2">
        <v>1162.18</v>
      </c>
      <c r="E3141" s="2">
        <v>0.24</v>
      </c>
      <c r="F3141" s="2">
        <f t="shared" si="99"/>
        <v>278.92320000000001</v>
      </c>
      <c r="G3141" s="2">
        <v>8</v>
      </c>
      <c r="H3141" s="2" t="str">
        <f>TEXT(Table1[[#This Row],[order_date]],"mmmm")</f>
        <v>November</v>
      </c>
      <c r="I3141" s="3">
        <v>45255</v>
      </c>
      <c r="J3141" s="3">
        <v>45256</v>
      </c>
      <c r="K3141" s="3" t="str">
        <f>TEXT(Table1[[#This Row],[delivery_date]]-Table1[[#This Row],[order_date]],"D")</f>
        <v>1</v>
      </c>
      <c r="L3141" s="2" t="s">
        <v>31</v>
      </c>
      <c r="M3141" s="2" t="s">
        <v>22</v>
      </c>
      <c r="N3141" s="2">
        <v>78.599999999999994</v>
      </c>
      <c r="O3141" s="2" t="s">
        <v>39</v>
      </c>
      <c r="P3141" s="2">
        <f t="shared" si="98"/>
        <v>883.25680000000011</v>
      </c>
    </row>
    <row r="3142" spans="1:16" ht="14.25" customHeight="1" x14ac:dyDescent="0.35">
      <c r="A3142" s="2" t="s">
        <v>3173</v>
      </c>
      <c r="B3142" s="2" t="s">
        <v>41</v>
      </c>
      <c r="C3142" s="2" t="s">
        <v>14</v>
      </c>
      <c r="D3142" s="2">
        <v>1592.67</v>
      </c>
      <c r="E3142" s="2">
        <v>7.0000000000000007E-2</v>
      </c>
      <c r="F3142" s="2">
        <f t="shared" si="99"/>
        <v>111.48690000000002</v>
      </c>
      <c r="G3142" s="2">
        <v>8</v>
      </c>
      <c r="H3142" s="2" t="str">
        <f>TEXT(Table1[[#This Row],[order_date]],"mmmm")</f>
        <v>February</v>
      </c>
      <c r="I3142" s="3">
        <v>45334</v>
      </c>
      <c r="J3142" s="3">
        <v>45337</v>
      </c>
      <c r="K3142" s="3" t="str">
        <f>TEXT(Table1[[#This Row],[delivery_date]]-Table1[[#This Row],[order_date]],"D")</f>
        <v>3</v>
      </c>
      <c r="L3142" s="2" t="s">
        <v>21</v>
      </c>
      <c r="M3142" s="2" t="s">
        <v>27</v>
      </c>
      <c r="N3142" s="2">
        <v>227.96</v>
      </c>
      <c r="O3142" s="2" t="s">
        <v>28</v>
      </c>
      <c r="P3142" s="2">
        <f t="shared" si="98"/>
        <v>1481.1831</v>
      </c>
    </row>
    <row r="3143" spans="1:16" ht="14.25" customHeight="1" x14ac:dyDescent="0.35">
      <c r="A3143" s="2" t="s">
        <v>3174</v>
      </c>
      <c r="B3143" s="2" t="s">
        <v>25</v>
      </c>
      <c r="C3143" s="2" t="s">
        <v>14</v>
      </c>
      <c r="D3143" s="2">
        <v>4987.71</v>
      </c>
      <c r="E3143" s="2">
        <v>0.33</v>
      </c>
      <c r="F3143" s="2">
        <f t="shared" si="99"/>
        <v>1645.9443000000001</v>
      </c>
      <c r="G3143" s="2">
        <v>4</v>
      </c>
      <c r="H3143" s="2" t="str">
        <f>TEXT(Table1[[#This Row],[order_date]],"mmmm")</f>
        <v>November</v>
      </c>
      <c r="I3143" s="3">
        <v>45251</v>
      </c>
      <c r="J3143" s="3">
        <v>45257</v>
      </c>
      <c r="K3143" s="3" t="str">
        <f>TEXT(Table1[[#This Row],[delivery_date]]-Table1[[#This Row],[order_date]],"D")</f>
        <v>6</v>
      </c>
      <c r="L3143" s="2" t="s">
        <v>15</v>
      </c>
      <c r="M3143" s="2" t="s">
        <v>27</v>
      </c>
      <c r="N3143" s="2">
        <v>414.98</v>
      </c>
      <c r="O3143" s="2" t="s">
        <v>17</v>
      </c>
      <c r="P3143" s="2">
        <f t="shared" si="98"/>
        <v>3341.7656999999999</v>
      </c>
    </row>
    <row r="3144" spans="1:16" ht="14.25" customHeight="1" x14ac:dyDescent="0.35">
      <c r="A3144" s="2" t="s">
        <v>3175</v>
      </c>
      <c r="B3144" s="2" t="s">
        <v>13</v>
      </c>
      <c r="C3144" s="2" t="s">
        <v>14</v>
      </c>
      <c r="D3144" s="2">
        <v>3327.38</v>
      </c>
      <c r="E3144" s="2">
        <v>0.04</v>
      </c>
      <c r="F3144" s="2">
        <f t="shared" si="99"/>
        <v>133.09520000000001</v>
      </c>
      <c r="G3144" s="2">
        <v>1</v>
      </c>
      <c r="H3144" s="2" t="str">
        <f>TEXT(Table1[[#This Row],[order_date]],"mmmm")</f>
        <v>March</v>
      </c>
      <c r="I3144" s="3">
        <v>45358</v>
      </c>
      <c r="J3144" s="3">
        <v>45361</v>
      </c>
      <c r="K3144" s="3" t="str">
        <f>TEXT(Table1[[#This Row],[delivery_date]]-Table1[[#This Row],[order_date]],"D")</f>
        <v>3</v>
      </c>
      <c r="L3144" s="2" t="s">
        <v>31</v>
      </c>
      <c r="M3144" s="2" t="s">
        <v>22</v>
      </c>
      <c r="N3144" s="2">
        <v>909.43</v>
      </c>
      <c r="O3144" s="2" t="s">
        <v>48</v>
      </c>
      <c r="P3144" s="2">
        <f t="shared" si="98"/>
        <v>3194.2847999999999</v>
      </c>
    </row>
    <row r="3145" spans="1:16" ht="14.25" customHeight="1" x14ac:dyDescent="0.35">
      <c r="A3145" s="2" t="s">
        <v>3176</v>
      </c>
      <c r="B3145" s="2" t="s">
        <v>25</v>
      </c>
      <c r="C3145" s="2" t="s">
        <v>26</v>
      </c>
      <c r="D3145" s="2">
        <v>4618.87</v>
      </c>
      <c r="E3145" s="2">
        <v>0.49</v>
      </c>
      <c r="F3145" s="2">
        <f t="shared" si="99"/>
        <v>2263.2462999999998</v>
      </c>
      <c r="G3145" s="2">
        <v>4</v>
      </c>
      <c r="H3145" s="2" t="str">
        <f>TEXT(Table1[[#This Row],[order_date]],"mmmm")</f>
        <v>February</v>
      </c>
      <c r="I3145" s="3">
        <v>44971</v>
      </c>
      <c r="J3145" s="3">
        <v>44973</v>
      </c>
      <c r="K3145" s="3" t="str">
        <f>TEXT(Table1[[#This Row],[delivery_date]]-Table1[[#This Row],[order_date]],"D")</f>
        <v>2</v>
      </c>
      <c r="L3145" s="2" t="s">
        <v>15</v>
      </c>
      <c r="M3145" s="2" t="s">
        <v>16</v>
      </c>
      <c r="N3145" s="2">
        <v>1364.1</v>
      </c>
      <c r="O3145" s="2" t="s">
        <v>48</v>
      </c>
      <c r="P3145" s="2">
        <f t="shared" si="98"/>
        <v>2355.6237000000001</v>
      </c>
    </row>
    <row r="3146" spans="1:16" ht="14.25" customHeight="1" x14ac:dyDescent="0.35">
      <c r="A3146" s="2" t="s">
        <v>3177</v>
      </c>
      <c r="B3146" s="2" t="s">
        <v>13</v>
      </c>
      <c r="C3146" s="2" t="s">
        <v>14</v>
      </c>
      <c r="D3146" s="2">
        <v>2235.41</v>
      </c>
      <c r="E3146" s="2">
        <v>0.38</v>
      </c>
      <c r="F3146" s="2">
        <f t="shared" si="99"/>
        <v>849.45579999999995</v>
      </c>
      <c r="G3146" s="2">
        <v>3</v>
      </c>
      <c r="H3146" s="2" t="str">
        <f>TEXT(Table1[[#This Row],[order_date]],"mmmm")</f>
        <v>November</v>
      </c>
      <c r="I3146" s="3">
        <v>45259</v>
      </c>
      <c r="J3146" s="3">
        <v>45262</v>
      </c>
      <c r="K3146" s="3" t="str">
        <f>TEXT(Table1[[#This Row],[delivery_date]]-Table1[[#This Row],[order_date]],"D")</f>
        <v>3</v>
      </c>
      <c r="L3146" s="2" t="s">
        <v>31</v>
      </c>
      <c r="M3146" s="2" t="s">
        <v>22</v>
      </c>
      <c r="N3146" s="2">
        <v>466.37</v>
      </c>
      <c r="O3146" s="2" t="s">
        <v>23</v>
      </c>
      <c r="P3146" s="2">
        <f t="shared" si="98"/>
        <v>1385.9541999999999</v>
      </c>
    </row>
    <row r="3147" spans="1:16" ht="14.25" customHeight="1" x14ac:dyDescent="0.35">
      <c r="A3147" s="2" t="s">
        <v>3178</v>
      </c>
      <c r="B3147" s="2" t="s">
        <v>19</v>
      </c>
      <c r="C3147" s="2" t="s">
        <v>20</v>
      </c>
      <c r="D3147" s="2">
        <v>3580.38</v>
      </c>
      <c r="E3147" s="2">
        <v>0.49</v>
      </c>
      <c r="F3147" s="2">
        <f t="shared" si="99"/>
        <v>1754.3861999999999</v>
      </c>
      <c r="G3147" s="2">
        <v>3</v>
      </c>
      <c r="H3147" s="2" t="str">
        <f>TEXT(Table1[[#This Row],[order_date]],"mmmm")</f>
        <v>February</v>
      </c>
      <c r="I3147" s="3">
        <v>45331</v>
      </c>
      <c r="J3147" s="3">
        <v>45337</v>
      </c>
      <c r="K3147" s="3" t="str">
        <f>TEXT(Table1[[#This Row],[delivery_date]]-Table1[[#This Row],[order_date]],"D")</f>
        <v>6</v>
      </c>
      <c r="L3147" s="2" t="s">
        <v>15</v>
      </c>
      <c r="M3147" s="2" t="s">
        <v>27</v>
      </c>
      <c r="N3147" s="2">
        <v>889.49</v>
      </c>
      <c r="O3147" s="2" t="s">
        <v>17</v>
      </c>
      <c r="P3147" s="2">
        <f t="shared" si="98"/>
        <v>1825.9938000000002</v>
      </c>
    </row>
    <row r="3148" spans="1:16" ht="14.25" customHeight="1" x14ac:dyDescent="0.35">
      <c r="A3148" s="2" t="s">
        <v>3179</v>
      </c>
      <c r="B3148" s="2" t="s">
        <v>41</v>
      </c>
      <c r="C3148" s="2" t="s">
        <v>36</v>
      </c>
      <c r="D3148" s="2">
        <v>2352.48</v>
      </c>
      <c r="E3148" s="2">
        <v>0.19</v>
      </c>
      <c r="F3148" s="2">
        <f t="shared" si="99"/>
        <v>446.97120000000001</v>
      </c>
      <c r="G3148" s="2">
        <v>1</v>
      </c>
      <c r="H3148" s="2" t="str">
        <f>TEXT(Table1[[#This Row],[order_date]],"mmmm")</f>
        <v>December</v>
      </c>
      <c r="I3148" s="3">
        <v>45632</v>
      </c>
      <c r="J3148" s="3">
        <v>45638</v>
      </c>
      <c r="K3148" s="3" t="str">
        <f>TEXT(Table1[[#This Row],[delivery_date]]-Table1[[#This Row],[order_date]],"D")</f>
        <v>6</v>
      </c>
      <c r="L3148" s="2" t="s">
        <v>21</v>
      </c>
      <c r="M3148" s="2" t="s">
        <v>22</v>
      </c>
      <c r="N3148" s="2">
        <v>527.37</v>
      </c>
      <c r="O3148" s="2" t="s">
        <v>17</v>
      </c>
      <c r="P3148" s="2">
        <f t="shared" si="98"/>
        <v>1905.5088000000001</v>
      </c>
    </row>
    <row r="3149" spans="1:16" ht="14.25" customHeight="1" x14ac:dyDescent="0.35">
      <c r="A3149" s="2" t="s">
        <v>3180</v>
      </c>
      <c r="B3149" s="2" t="s">
        <v>25</v>
      </c>
      <c r="C3149" s="2" t="s">
        <v>26</v>
      </c>
      <c r="D3149" s="2">
        <v>1708.3</v>
      </c>
      <c r="E3149" s="2">
        <v>0.01</v>
      </c>
      <c r="F3149" s="2">
        <f t="shared" si="99"/>
        <v>17.082999999999998</v>
      </c>
      <c r="G3149" s="2">
        <v>9</v>
      </c>
      <c r="H3149" s="2" t="str">
        <f>TEXT(Table1[[#This Row],[order_date]],"mmmm")</f>
        <v>March</v>
      </c>
      <c r="I3149" s="3">
        <v>45363</v>
      </c>
      <c r="J3149" s="3">
        <v>45366</v>
      </c>
      <c r="K3149" s="3" t="str">
        <f>TEXT(Table1[[#This Row],[delivery_date]]-Table1[[#This Row],[order_date]],"D")</f>
        <v>3</v>
      </c>
      <c r="L3149" s="2" t="s">
        <v>21</v>
      </c>
      <c r="M3149" s="2" t="s">
        <v>22</v>
      </c>
      <c r="N3149" s="2">
        <v>319.44</v>
      </c>
      <c r="O3149" s="2" t="s">
        <v>23</v>
      </c>
      <c r="P3149" s="2">
        <f t="shared" si="98"/>
        <v>1691.2169999999999</v>
      </c>
    </row>
    <row r="3150" spans="1:16" ht="14.25" customHeight="1" x14ac:dyDescent="0.35">
      <c r="A3150" s="2" t="s">
        <v>3181</v>
      </c>
      <c r="B3150" s="2" t="s">
        <v>13</v>
      </c>
      <c r="C3150" s="2" t="s">
        <v>33</v>
      </c>
      <c r="D3150" s="2">
        <v>2643.95</v>
      </c>
      <c r="E3150" s="2">
        <v>0.26</v>
      </c>
      <c r="F3150" s="2">
        <f t="shared" si="99"/>
        <v>687.42700000000002</v>
      </c>
      <c r="G3150" s="2">
        <v>3</v>
      </c>
      <c r="H3150" s="2" t="str">
        <f>TEXT(Table1[[#This Row],[order_date]],"mmmm")</f>
        <v>March</v>
      </c>
      <c r="I3150" s="3">
        <v>45375</v>
      </c>
      <c r="J3150" s="3">
        <v>45382</v>
      </c>
      <c r="K3150" s="3" t="str">
        <f>TEXT(Table1[[#This Row],[delivery_date]]-Table1[[#This Row],[order_date]],"D")</f>
        <v>7</v>
      </c>
      <c r="L3150" s="2" t="s">
        <v>31</v>
      </c>
      <c r="M3150" s="2" t="s">
        <v>16</v>
      </c>
      <c r="N3150" s="2">
        <v>679.66</v>
      </c>
      <c r="O3150" s="2" t="s">
        <v>28</v>
      </c>
      <c r="P3150" s="2">
        <f t="shared" si="98"/>
        <v>1956.5229999999997</v>
      </c>
    </row>
    <row r="3151" spans="1:16" ht="14.25" customHeight="1" x14ac:dyDescent="0.35">
      <c r="A3151" s="2" t="s">
        <v>3182</v>
      </c>
      <c r="B3151" s="2" t="s">
        <v>25</v>
      </c>
      <c r="C3151" s="2" t="s">
        <v>14</v>
      </c>
      <c r="D3151" s="2">
        <v>2193.8200000000002</v>
      </c>
      <c r="E3151" s="2">
        <v>0.06</v>
      </c>
      <c r="F3151" s="2">
        <f t="shared" si="99"/>
        <v>131.6292</v>
      </c>
      <c r="G3151" s="2">
        <v>4</v>
      </c>
      <c r="H3151" s="2" t="str">
        <f>TEXT(Table1[[#This Row],[order_date]],"mmmm")</f>
        <v>September</v>
      </c>
      <c r="I3151" s="3">
        <v>45190</v>
      </c>
      <c r="J3151" s="3">
        <v>45197</v>
      </c>
      <c r="K3151" s="3" t="str">
        <f>TEXT(Table1[[#This Row],[delivery_date]]-Table1[[#This Row],[order_date]],"D")</f>
        <v>7</v>
      </c>
      <c r="L3151" s="2" t="s">
        <v>15</v>
      </c>
      <c r="M3151" s="2" t="s">
        <v>22</v>
      </c>
      <c r="N3151" s="2">
        <v>599.6</v>
      </c>
      <c r="O3151" s="2" t="s">
        <v>48</v>
      </c>
      <c r="P3151" s="2">
        <f t="shared" si="98"/>
        <v>2062.1908000000003</v>
      </c>
    </row>
    <row r="3152" spans="1:16" ht="14.25" customHeight="1" x14ac:dyDescent="0.35">
      <c r="A3152" s="2" t="s">
        <v>3183</v>
      </c>
      <c r="B3152" s="2" t="s">
        <v>25</v>
      </c>
      <c r="C3152" s="2" t="s">
        <v>36</v>
      </c>
      <c r="D3152" s="2">
        <v>4904.6499999999996</v>
      </c>
      <c r="E3152" s="2">
        <v>0.34</v>
      </c>
      <c r="F3152" s="2">
        <f t="shared" si="99"/>
        <v>1667.5809999999999</v>
      </c>
      <c r="G3152" s="2">
        <v>1</v>
      </c>
      <c r="H3152" s="2" t="str">
        <f>TEXT(Table1[[#This Row],[order_date]],"mmmm")</f>
        <v>April</v>
      </c>
      <c r="I3152" s="3">
        <v>45398</v>
      </c>
      <c r="J3152" s="3">
        <v>45401</v>
      </c>
      <c r="K3152" s="3" t="str">
        <f>TEXT(Table1[[#This Row],[delivery_date]]-Table1[[#This Row],[order_date]],"D")</f>
        <v>3</v>
      </c>
      <c r="L3152" s="2" t="s">
        <v>21</v>
      </c>
      <c r="M3152" s="2" t="s">
        <v>27</v>
      </c>
      <c r="N3152" s="2">
        <v>873.84</v>
      </c>
      <c r="O3152" s="2" t="s">
        <v>23</v>
      </c>
      <c r="P3152" s="2">
        <f t="shared" si="98"/>
        <v>3237.0689999999995</v>
      </c>
    </row>
    <row r="3153" spans="1:16" ht="14.25" customHeight="1" x14ac:dyDescent="0.35">
      <c r="A3153" s="2" t="s">
        <v>3184</v>
      </c>
      <c r="B3153" s="2" t="s">
        <v>41</v>
      </c>
      <c r="C3153" s="2" t="s">
        <v>36</v>
      </c>
      <c r="D3153" s="2">
        <v>2531.2199999999998</v>
      </c>
      <c r="E3153" s="2">
        <v>0.25</v>
      </c>
      <c r="F3153" s="2">
        <f t="shared" si="99"/>
        <v>632.80499999999995</v>
      </c>
      <c r="G3153" s="2">
        <v>3</v>
      </c>
      <c r="H3153" s="2" t="str">
        <f>TEXT(Table1[[#This Row],[order_date]],"mmmm")</f>
        <v>February</v>
      </c>
      <c r="I3153" s="3">
        <v>44960</v>
      </c>
      <c r="J3153" s="3">
        <v>44967</v>
      </c>
      <c r="K3153" s="3" t="str">
        <f>TEXT(Table1[[#This Row],[delivery_date]]-Table1[[#This Row],[order_date]],"D")</f>
        <v>7</v>
      </c>
      <c r="L3153" s="2" t="s">
        <v>21</v>
      </c>
      <c r="M3153" s="2" t="s">
        <v>16</v>
      </c>
      <c r="N3153" s="2">
        <v>639.85</v>
      </c>
      <c r="O3153" s="2" t="s">
        <v>48</v>
      </c>
      <c r="P3153" s="2">
        <f t="shared" si="98"/>
        <v>1898.415</v>
      </c>
    </row>
    <row r="3154" spans="1:16" ht="14.25" customHeight="1" x14ac:dyDescent="0.35">
      <c r="A3154" s="2" t="s">
        <v>3185</v>
      </c>
      <c r="B3154" s="2" t="s">
        <v>19</v>
      </c>
      <c r="C3154" s="2" t="s">
        <v>26</v>
      </c>
      <c r="D3154" s="2">
        <v>4074.45</v>
      </c>
      <c r="E3154" s="2">
        <v>0.38</v>
      </c>
      <c r="F3154" s="2">
        <f t="shared" si="99"/>
        <v>1548.2909999999999</v>
      </c>
      <c r="G3154" s="2">
        <v>1</v>
      </c>
      <c r="H3154" s="2" t="str">
        <f>TEXT(Table1[[#This Row],[order_date]],"mmmm")</f>
        <v>May</v>
      </c>
      <c r="I3154" s="3">
        <v>45064</v>
      </c>
      <c r="J3154" s="3">
        <v>45070</v>
      </c>
      <c r="K3154" s="3" t="str">
        <f>TEXT(Table1[[#This Row],[delivery_date]]-Table1[[#This Row],[order_date]],"D")</f>
        <v>6</v>
      </c>
      <c r="L3154" s="2" t="s">
        <v>21</v>
      </c>
      <c r="M3154" s="2" t="s">
        <v>27</v>
      </c>
      <c r="N3154" s="2">
        <v>601.11</v>
      </c>
      <c r="O3154" s="2" t="s">
        <v>23</v>
      </c>
      <c r="P3154" s="2">
        <f t="shared" si="98"/>
        <v>2526.1589999999997</v>
      </c>
    </row>
    <row r="3155" spans="1:16" ht="14.25" customHeight="1" x14ac:dyDescent="0.35">
      <c r="A3155" s="2" t="s">
        <v>3186</v>
      </c>
      <c r="B3155" s="2" t="s">
        <v>25</v>
      </c>
      <c r="C3155" s="2" t="s">
        <v>33</v>
      </c>
      <c r="D3155" s="2">
        <v>3367.42</v>
      </c>
      <c r="E3155" s="2">
        <v>0.15</v>
      </c>
      <c r="F3155" s="2">
        <f t="shared" si="99"/>
        <v>505.113</v>
      </c>
      <c r="G3155" s="2">
        <v>4</v>
      </c>
      <c r="H3155" s="2" t="str">
        <f>TEXT(Table1[[#This Row],[order_date]],"mmmm")</f>
        <v>January</v>
      </c>
      <c r="I3155" s="3">
        <v>45311</v>
      </c>
      <c r="J3155" s="3">
        <v>45313</v>
      </c>
      <c r="K3155" s="3" t="str">
        <f>TEXT(Table1[[#This Row],[delivery_date]]-Table1[[#This Row],[order_date]],"D")</f>
        <v>2</v>
      </c>
      <c r="L3155" s="2" t="s">
        <v>31</v>
      </c>
      <c r="M3155" s="2" t="s">
        <v>16</v>
      </c>
      <c r="N3155" s="2">
        <v>364.78</v>
      </c>
      <c r="O3155" s="2" t="s">
        <v>34</v>
      </c>
      <c r="P3155" s="2">
        <f t="shared" si="98"/>
        <v>2862.3070000000002</v>
      </c>
    </row>
    <row r="3156" spans="1:16" ht="14.25" customHeight="1" x14ac:dyDescent="0.35">
      <c r="A3156" s="2" t="s">
        <v>3187</v>
      </c>
      <c r="B3156" s="2" t="s">
        <v>13</v>
      </c>
      <c r="C3156" s="2" t="s">
        <v>20</v>
      </c>
      <c r="D3156" s="2">
        <v>2450.17</v>
      </c>
      <c r="E3156" s="2">
        <v>0.41</v>
      </c>
      <c r="F3156" s="2">
        <f t="shared" si="99"/>
        <v>1004.5697</v>
      </c>
      <c r="G3156" s="2">
        <v>7</v>
      </c>
      <c r="H3156" s="2" t="str">
        <f>TEXT(Table1[[#This Row],[order_date]],"mmmm")</f>
        <v>June</v>
      </c>
      <c r="I3156" s="3">
        <v>45089</v>
      </c>
      <c r="J3156" s="3">
        <v>45093</v>
      </c>
      <c r="K3156" s="3" t="str">
        <f>TEXT(Table1[[#This Row],[delivery_date]]-Table1[[#This Row],[order_date]],"D")</f>
        <v>4</v>
      </c>
      <c r="L3156" s="2" t="s">
        <v>21</v>
      </c>
      <c r="M3156" s="2" t="s">
        <v>22</v>
      </c>
      <c r="N3156" s="2">
        <v>406.11</v>
      </c>
      <c r="O3156" s="2" t="s">
        <v>23</v>
      </c>
      <c r="P3156" s="2">
        <f t="shared" si="98"/>
        <v>1445.6003000000001</v>
      </c>
    </row>
    <row r="3157" spans="1:16" ht="14.25" customHeight="1" x14ac:dyDescent="0.35">
      <c r="A3157" s="2" t="s">
        <v>3188</v>
      </c>
      <c r="B3157" s="2" t="s">
        <v>13</v>
      </c>
      <c r="C3157" s="2" t="s">
        <v>36</v>
      </c>
      <c r="D3157" s="2">
        <v>2423.34</v>
      </c>
      <c r="E3157" s="2">
        <v>0.33</v>
      </c>
      <c r="F3157" s="2">
        <f t="shared" si="99"/>
        <v>799.70220000000006</v>
      </c>
      <c r="G3157" s="2">
        <v>8</v>
      </c>
      <c r="H3157" s="2" t="str">
        <f>TEXT(Table1[[#This Row],[order_date]],"mmmm")</f>
        <v>December</v>
      </c>
      <c r="I3157" s="3">
        <v>45287</v>
      </c>
      <c r="J3157" s="3">
        <v>45290</v>
      </c>
      <c r="K3157" s="3" t="str">
        <f>TEXT(Table1[[#This Row],[delivery_date]]-Table1[[#This Row],[order_date]],"D")</f>
        <v>3</v>
      </c>
      <c r="L3157" s="2" t="s">
        <v>15</v>
      </c>
      <c r="M3157" s="2" t="s">
        <v>16</v>
      </c>
      <c r="N3157" s="2">
        <v>271.05</v>
      </c>
      <c r="O3157" s="2" t="s">
        <v>23</v>
      </c>
      <c r="P3157" s="2">
        <f t="shared" si="98"/>
        <v>1623.6378</v>
      </c>
    </row>
    <row r="3158" spans="1:16" ht="14.25" customHeight="1" x14ac:dyDescent="0.35">
      <c r="A3158" s="2" t="s">
        <v>3189</v>
      </c>
      <c r="B3158" s="2" t="s">
        <v>19</v>
      </c>
      <c r="C3158" s="2" t="s">
        <v>36</v>
      </c>
      <c r="D3158" s="2">
        <v>1775.26</v>
      </c>
      <c r="E3158" s="2">
        <v>0.49</v>
      </c>
      <c r="F3158" s="2">
        <f t="shared" si="99"/>
        <v>869.87739999999997</v>
      </c>
      <c r="G3158" s="2">
        <v>8</v>
      </c>
      <c r="H3158" s="2" t="str">
        <f>TEXT(Table1[[#This Row],[order_date]],"mmmm")</f>
        <v>May</v>
      </c>
      <c r="I3158" s="3">
        <v>45429</v>
      </c>
      <c r="J3158" s="3">
        <v>45433</v>
      </c>
      <c r="K3158" s="3" t="str">
        <f>TEXT(Table1[[#This Row],[delivery_date]]-Table1[[#This Row],[order_date]],"D")</f>
        <v>4</v>
      </c>
      <c r="L3158" s="2" t="s">
        <v>31</v>
      </c>
      <c r="M3158" s="2" t="s">
        <v>22</v>
      </c>
      <c r="N3158" s="2">
        <v>262.67</v>
      </c>
      <c r="O3158" s="2" t="s">
        <v>39</v>
      </c>
      <c r="P3158" s="2">
        <f t="shared" si="98"/>
        <v>905.38260000000002</v>
      </c>
    </row>
    <row r="3159" spans="1:16" ht="14.25" customHeight="1" x14ac:dyDescent="0.35">
      <c r="A3159" s="2" t="s">
        <v>3190</v>
      </c>
      <c r="B3159" s="2" t="s">
        <v>13</v>
      </c>
      <c r="C3159" s="2" t="s">
        <v>36</v>
      </c>
      <c r="D3159" s="2">
        <v>624.21</v>
      </c>
      <c r="E3159" s="2">
        <v>0.09</v>
      </c>
      <c r="F3159" s="2">
        <f t="shared" si="99"/>
        <v>56.178899999999999</v>
      </c>
      <c r="G3159" s="2">
        <v>1</v>
      </c>
      <c r="H3159" s="2" t="str">
        <f>TEXT(Table1[[#This Row],[order_date]],"mmmm")</f>
        <v>July</v>
      </c>
      <c r="I3159" s="3">
        <v>45493</v>
      </c>
      <c r="J3159" s="3">
        <v>45497</v>
      </c>
      <c r="K3159" s="3" t="str">
        <f>TEXT(Table1[[#This Row],[delivery_date]]-Table1[[#This Row],[order_date]],"D")</f>
        <v>4</v>
      </c>
      <c r="L3159" s="2" t="s">
        <v>31</v>
      </c>
      <c r="M3159" s="2" t="s">
        <v>16</v>
      </c>
      <c r="N3159" s="2">
        <v>131.19</v>
      </c>
      <c r="O3159" s="2" t="s">
        <v>34</v>
      </c>
      <c r="P3159" s="2">
        <f t="shared" si="98"/>
        <v>568.03110000000004</v>
      </c>
    </row>
    <row r="3160" spans="1:16" ht="14.25" customHeight="1" x14ac:dyDescent="0.35">
      <c r="A3160" s="2" t="s">
        <v>3191</v>
      </c>
      <c r="B3160" s="2" t="s">
        <v>19</v>
      </c>
      <c r="C3160" s="2" t="s">
        <v>36</v>
      </c>
      <c r="D3160" s="2">
        <v>3831.2</v>
      </c>
      <c r="E3160" s="2">
        <v>0.03</v>
      </c>
      <c r="F3160" s="2">
        <f t="shared" si="99"/>
        <v>114.93599999999999</v>
      </c>
      <c r="G3160" s="2">
        <v>6</v>
      </c>
      <c r="H3160" s="2" t="str">
        <f>TEXT(Table1[[#This Row],[order_date]],"mmmm")</f>
        <v>June</v>
      </c>
      <c r="I3160" s="3">
        <v>45464</v>
      </c>
      <c r="J3160" s="3">
        <v>45470</v>
      </c>
      <c r="K3160" s="3" t="str">
        <f>TEXT(Table1[[#This Row],[delivery_date]]-Table1[[#This Row],[order_date]],"D")</f>
        <v>6</v>
      </c>
      <c r="L3160" s="2" t="s">
        <v>31</v>
      </c>
      <c r="M3160" s="2" t="s">
        <v>22</v>
      </c>
      <c r="N3160" s="2">
        <v>356.25</v>
      </c>
      <c r="O3160" s="2" t="s">
        <v>28</v>
      </c>
      <c r="P3160" s="2">
        <f t="shared" si="98"/>
        <v>3716.2639999999997</v>
      </c>
    </row>
    <row r="3161" spans="1:16" ht="14.25" customHeight="1" x14ac:dyDescent="0.35">
      <c r="A3161" s="2" t="s">
        <v>3192</v>
      </c>
      <c r="B3161" s="2" t="s">
        <v>13</v>
      </c>
      <c r="C3161" s="2" t="s">
        <v>26</v>
      </c>
      <c r="D3161" s="2">
        <v>4598.66</v>
      </c>
      <c r="E3161" s="2">
        <v>0.43</v>
      </c>
      <c r="F3161" s="2">
        <f t="shared" si="99"/>
        <v>1977.4237999999998</v>
      </c>
      <c r="G3161" s="2">
        <v>8</v>
      </c>
      <c r="H3161" s="2" t="str">
        <f>TEXT(Table1[[#This Row],[order_date]],"mmmm")</f>
        <v>August</v>
      </c>
      <c r="I3161" s="3">
        <v>45506</v>
      </c>
      <c r="J3161" s="3">
        <v>45512</v>
      </c>
      <c r="K3161" s="3" t="str">
        <f>TEXT(Table1[[#This Row],[delivery_date]]-Table1[[#This Row],[order_date]],"D")</f>
        <v>6</v>
      </c>
      <c r="L3161" s="2" t="s">
        <v>31</v>
      </c>
      <c r="M3161" s="2" t="s">
        <v>16</v>
      </c>
      <c r="N3161" s="2">
        <v>1062.67</v>
      </c>
      <c r="O3161" s="2" t="s">
        <v>34</v>
      </c>
      <c r="P3161" s="2">
        <f t="shared" si="98"/>
        <v>2621.2362000000003</v>
      </c>
    </row>
    <row r="3162" spans="1:16" ht="14.25" customHeight="1" x14ac:dyDescent="0.35">
      <c r="A3162" s="2" t="s">
        <v>3193</v>
      </c>
      <c r="B3162" s="2" t="s">
        <v>41</v>
      </c>
      <c r="C3162" s="2" t="s">
        <v>33</v>
      </c>
      <c r="D3162" s="2">
        <v>1167.98</v>
      </c>
      <c r="E3162" s="2">
        <v>0.17</v>
      </c>
      <c r="F3162" s="2">
        <f t="shared" si="99"/>
        <v>198.55660000000003</v>
      </c>
      <c r="G3162" s="2">
        <v>8</v>
      </c>
      <c r="H3162" s="2" t="str">
        <f>TEXT(Table1[[#This Row],[order_date]],"mmmm")</f>
        <v>December</v>
      </c>
      <c r="I3162" s="3">
        <v>45277</v>
      </c>
      <c r="J3162" s="3">
        <v>45283</v>
      </c>
      <c r="K3162" s="3" t="str">
        <f>TEXT(Table1[[#This Row],[delivery_date]]-Table1[[#This Row],[order_date]],"D")</f>
        <v>6</v>
      </c>
      <c r="L3162" s="2" t="s">
        <v>31</v>
      </c>
      <c r="M3162" s="2" t="s">
        <v>22</v>
      </c>
      <c r="N3162" s="2">
        <v>320.08999999999997</v>
      </c>
      <c r="O3162" s="2" t="s">
        <v>17</v>
      </c>
      <c r="P3162" s="2">
        <f t="shared" si="98"/>
        <v>969.42340000000002</v>
      </c>
    </row>
    <row r="3163" spans="1:16" ht="14.25" customHeight="1" x14ac:dyDescent="0.35">
      <c r="A3163" s="2" t="s">
        <v>3194</v>
      </c>
      <c r="B3163" s="2" t="s">
        <v>25</v>
      </c>
      <c r="C3163" s="2" t="s">
        <v>36</v>
      </c>
      <c r="D3163" s="2">
        <v>4635.8</v>
      </c>
      <c r="E3163" s="2">
        <v>0.22</v>
      </c>
      <c r="F3163" s="2">
        <f t="shared" si="99"/>
        <v>1019.8760000000001</v>
      </c>
      <c r="G3163" s="2">
        <v>9</v>
      </c>
      <c r="H3163" s="2" t="str">
        <f>TEXT(Table1[[#This Row],[order_date]],"mmmm")</f>
        <v>October</v>
      </c>
      <c r="I3163" s="3">
        <v>45571</v>
      </c>
      <c r="J3163" s="3">
        <v>45577</v>
      </c>
      <c r="K3163" s="3" t="str">
        <f>TEXT(Table1[[#This Row],[delivery_date]]-Table1[[#This Row],[order_date]],"D")</f>
        <v>6</v>
      </c>
      <c r="L3163" s="2" t="s">
        <v>31</v>
      </c>
      <c r="M3163" s="2" t="s">
        <v>27</v>
      </c>
      <c r="N3163" s="2">
        <v>675.12</v>
      </c>
      <c r="O3163" s="2" t="s">
        <v>23</v>
      </c>
      <c r="P3163" s="2">
        <f t="shared" si="98"/>
        <v>3615.924</v>
      </c>
    </row>
    <row r="3164" spans="1:16" ht="14.25" customHeight="1" x14ac:dyDescent="0.35">
      <c r="A3164" s="2" t="s">
        <v>3195</v>
      </c>
      <c r="B3164" s="2" t="s">
        <v>41</v>
      </c>
      <c r="C3164" s="2" t="s">
        <v>20</v>
      </c>
      <c r="D3164" s="2">
        <v>1238.29</v>
      </c>
      <c r="E3164" s="2">
        <v>0.46</v>
      </c>
      <c r="F3164" s="2">
        <f t="shared" si="99"/>
        <v>569.61339999999996</v>
      </c>
      <c r="G3164" s="2">
        <v>8</v>
      </c>
      <c r="H3164" s="2" t="str">
        <f>TEXT(Table1[[#This Row],[order_date]],"mmmm")</f>
        <v>August</v>
      </c>
      <c r="I3164" s="3">
        <v>45525</v>
      </c>
      <c r="J3164" s="3">
        <v>45527</v>
      </c>
      <c r="K3164" s="3" t="str">
        <f>TEXT(Table1[[#This Row],[delivery_date]]-Table1[[#This Row],[order_date]],"D")</f>
        <v>2</v>
      </c>
      <c r="L3164" s="2" t="s">
        <v>21</v>
      </c>
      <c r="M3164" s="2" t="s">
        <v>16</v>
      </c>
      <c r="N3164" s="2">
        <v>363.61</v>
      </c>
      <c r="O3164" s="2" t="s">
        <v>23</v>
      </c>
      <c r="P3164" s="2">
        <f t="shared" si="98"/>
        <v>668.67660000000001</v>
      </c>
    </row>
    <row r="3165" spans="1:16" ht="14.25" customHeight="1" x14ac:dyDescent="0.35">
      <c r="A3165" s="2" t="s">
        <v>3196</v>
      </c>
      <c r="B3165" s="2" t="s">
        <v>25</v>
      </c>
      <c r="C3165" s="2" t="s">
        <v>20</v>
      </c>
      <c r="D3165" s="2">
        <v>2697.39</v>
      </c>
      <c r="E3165" s="2">
        <v>0.22</v>
      </c>
      <c r="F3165" s="2">
        <f t="shared" si="99"/>
        <v>593.42579999999998</v>
      </c>
      <c r="G3165" s="2">
        <v>5</v>
      </c>
      <c r="H3165" s="2" t="str">
        <f>TEXT(Table1[[#This Row],[order_date]],"mmmm")</f>
        <v>April</v>
      </c>
      <c r="I3165" s="3">
        <v>45408</v>
      </c>
      <c r="J3165" s="3">
        <v>45412</v>
      </c>
      <c r="K3165" s="3" t="str">
        <f>TEXT(Table1[[#This Row],[delivery_date]]-Table1[[#This Row],[order_date]],"D")</f>
        <v>4</v>
      </c>
      <c r="L3165" s="2" t="s">
        <v>31</v>
      </c>
      <c r="M3165" s="2" t="s">
        <v>16</v>
      </c>
      <c r="N3165" s="2">
        <v>599.5</v>
      </c>
      <c r="O3165" s="2" t="s">
        <v>23</v>
      </c>
      <c r="P3165" s="2">
        <f t="shared" si="98"/>
        <v>2103.9641999999999</v>
      </c>
    </row>
    <row r="3166" spans="1:16" ht="14.25" customHeight="1" x14ac:dyDescent="0.35">
      <c r="A3166" s="2" t="s">
        <v>3197</v>
      </c>
      <c r="B3166" s="2" t="s">
        <v>25</v>
      </c>
      <c r="C3166" s="2" t="s">
        <v>14</v>
      </c>
      <c r="D3166" s="2">
        <v>1783.75</v>
      </c>
      <c r="E3166" s="2">
        <v>0.15</v>
      </c>
      <c r="F3166" s="2">
        <f t="shared" si="99"/>
        <v>267.5625</v>
      </c>
      <c r="G3166" s="2">
        <v>1</v>
      </c>
      <c r="H3166" s="2" t="str">
        <f>TEXT(Table1[[#This Row],[order_date]],"mmmm")</f>
        <v>March</v>
      </c>
      <c r="I3166" s="3">
        <v>45005</v>
      </c>
      <c r="J3166" s="3">
        <v>45011</v>
      </c>
      <c r="K3166" s="3" t="str">
        <f>TEXT(Table1[[#This Row],[delivery_date]]-Table1[[#This Row],[order_date]],"D")</f>
        <v>6</v>
      </c>
      <c r="L3166" s="2" t="s">
        <v>21</v>
      </c>
      <c r="M3166" s="2" t="s">
        <v>27</v>
      </c>
      <c r="N3166" s="2">
        <v>345.76</v>
      </c>
      <c r="O3166" s="2" t="s">
        <v>39</v>
      </c>
      <c r="P3166" s="2">
        <f t="shared" si="98"/>
        <v>1516.1875</v>
      </c>
    </row>
    <row r="3167" spans="1:16" ht="14.25" customHeight="1" x14ac:dyDescent="0.35">
      <c r="A3167" s="2" t="s">
        <v>3198</v>
      </c>
      <c r="B3167" s="2" t="s">
        <v>25</v>
      </c>
      <c r="C3167" s="2" t="s">
        <v>36</v>
      </c>
      <c r="D3167" s="2">
        <v>661.09</v>
      </c>
      <c r="E3167" s="2">
        <v>0.03</v>
      </c>
      <c r="F3167" s="2">
        <f t="shared" si="99"/>
        <v>19.832699999999999</v>
      </c>
      <c r="G3167" s="2">
        <v>9</v>
      </c>
      <c r="H3167" s="2" t="str">
        <f>TEXT(Table1[[#This Row],[order_date]],"mmmm")</f>
        <v>March</v>
      </c>
      <c r="I3167" s="3">
        <v>45377</v>
      </c>
      <c r="J3167" s="3">
        <v>45384</v>
      </c>
      <c r="K3167" s="3" t="str">
        <f>TEXT(Table1[[#This Row],[delivery_date]]-Table1[[#This Row],[order_date]],"D")</f>
        <v>7</v>
      </c>
      <c r="L3167" s="2" t="s">
        <v>15</v>
      </c>
      <c r="M3167" s="2" t="s">
        <v>27</v>
      </c>
      <c r="N3167" s="2">
        <v>83.29</v>
      </c>
      <c r="O3167" s="2" t="s">
        <v>23</v>
      </c>
      <c r="P3167" s="2">
        <f t="shared" si="98"/>
        <v>641.25729999999999</v>
      </c>
    </row>
    <row r="3168" spans="1:16" ht="14.25" customHeight="1" x14ac:dyDescent="0.35">
      <c r="A3168" s="2" t="s">
        <v>3199</v>
      </c>
      <c r="B3168" s="2" t="s">
        <v>41</v>
      </c>
      <c r="C3168" s="2" t="s">
        <v>36</v>
      </c>
      <c r="D3168" s="2">
        <v>358.91</v>
      </c>
      <c r="E3168" s="2">
        <v>0.22</v>
      </c>
      <c r="F3168" s="2">
        <f t="shared" si="99"/>
        <v>78.9602</v>
      </c>
      <c r="G3168" s="2">
        <v>5</v>
      </c>
      <c r="H3168" s="2" t="str">
        <f>TEXT(Table1[[#This Row],[order_date]],"mmmm")</f>
        <v>October</v>
      </c>
      <c r="I3168" s="3">
        <v>45225</v>
      </c>
      <c r="J3168" s="3">
        <v>45227</v>
      </c>
      <c r="K3168" s="3" t="str">
        <f>TEXT(Table1[[#This Row],[delivery_date]]-Table1[[#This Row],[order_date]],"D")</f>
        <v>2</v>
      </c>
      <c r="L3168" s="2" t="s">
        <v>21</v>
      </c>
      <c r="M3168" s="2" t="s">
        <v>16</v>
      </c>
      <c r="N3168" s="2">
        <v>19.420000000000002</v>
      </c>
      <c r="O3168" s="2" t="s">
        <v>39</v>
      </c>
      <c r="P3168" s="2">
        <f t="shared" si="98"/>
        <v>279.94980000000004</v>
      </c>
    </row>
    <row r="3169" spans="1:16" ht="14.25" customHeight="1" x14ac:dyDescent="0.35">
      <c r="A3169" s="2" t="s">
        <v>3200</v>
      </c>
      <c r="B3169" s="2" t="s">
        <v>25</v>
      </c>
      <c r="C3169" s="2" t="s">
        <v>36</v>
      </c>
      <c r="D3169" s="2">
        <v>1890.2</v>
      </c>
      <c r="E3169" s="2">
        <v>0.33</v>
      </c>
      <c r="F3169" s="2">
        <f t="shared" si="99"/>
        <v>623.76600000000008</v>
      </c>
      <c r="G3169" s="2">
        <v>7</v>
      </c>
      <c r="H3169" s="2" t="str">
        <f>TEXT(Table1[[#This Row],[order_date]],"mmmm")</f>
        <v>July</v>
      </c>
      <c r="I3169" s="3">
        <v>45477</v>
      </c>
      <c r="J3169" s="3">
        <v>45480</v>
      </c>
      <c r="K3169" s="3" t="str">
        <f>TEXT(Table1[[#This Row],[delivery_date]]-Table1[[#This Row],[order_date]],"D")</f>
        <v>3</v>
      </c>
      <c r="L3169" s="2" t="s">
        <v>31</v>
      </c>
      <c r="M3169" s="2" t="s">
        <v>27</v>
      </c>
      <c r="N3169" s="2">
        <v>289.83</v>
      </c>
      <c r="O3169" s="2" t="s">
        <v>28</v>
      </c>
      <c r="P3169" s="2">
        <f t="shared" si="98"/>
        <v>1266.434</v>
      </c>
    </row>
    <row r="3170" spans="1:16" ht="14.25" customHeight="1" x14ac:dyDescent="0.35">
      <c r="A3170" s="2" t="s">
        <v>3201</v>
      </c>
      <c r="B3170" s="2" t="s">
        <v>41</v>
      </c>
      <c r="C3170" s="2" t="s">
        <v>36</v>
      </c>
      <c r="D3170" s="2">
        <v>331.98</v>
      </c>
      <c r="E3170" s="2">
        <v>0.13</v>
      </c>
      <c r="F3170" s="2">
        <f t="shared" si="99"/>
        <v>43.157400000000003</v>
      </c>
      <c r="G3170" s="2">
        <v>7</v>
      </c>
      <c r="H3170" s="2" t="str">
        <f>TEXT(Table1[[#This Row],[order_date]],"mmmm")</f>
        <v>August</v>
      </c>
      <c r="I3170" s="3">
        <v>45157</v>
      </c>
      <c r="J3170" s="3">
        <v>45158</v>
      </c>
      <c r="K3170" s="3" t="str">
        <f>TEXT(Table1[[#This Row],[delivery_date]]-Table1[[#This Row],[order_date]],"D")</f>
        <v>1</v>
      </c>
      <c r="L3170" s="2" t="s">
        <v>15</v>
      </c>
      <c r="M3170" s="2" t="s">
        <v>27</v>
      </c>
      <c r="N3170" s="2">
        <v>92.27</v>
      </c>
      <c r="O3170" s="2" t="s">
        <v>28</v>
      </c>
      <c r="P3170" s="2">
        <f t="shared" si="98"/>
        <v>288.82260000000002</v>
      </c>
    </row>
    <row r="3171" spans="1:16" ht="14.25" customHeight="1" x14ac:dyDescent="0.35">
      <c r="A3171" s="2" t="s">
        <v>3202</v>
      </c>
      <c r="B3171" s="2" t="s">
        <v>19</v>
      </c>
      <c r="C3171" s="2" t="s">
        <v>36</v>
      </c>
      <c r="D3171" s="2">
        <v>610.61</v>
      </c>
      <c r="E3171" s="2">
        <v>0.36</v>
      </c>
      <c r="F3171" s="2">
        <f t="shared" si="99"/>
        <v>219.81960000000001</v>
      </c>
      <c r="G3171" s="2">
        <v>4</v>
      </c>
      <c r="H3171" s="2" t="str">
        <f>TEXT(Table1[[#This Row],[order_date]],"mmmm")</f>
        <v>February</v>
      </c>
      <c r="I3171" s="3">
        <v>45337</v>
      </c>
      <c r="J3171" s="3">
        <v>45339</v>
      </c>
      <c r="K3171" s="3" t="str">
        <f>TEXT(Table1[[#This Row],[delivery_date]]-Table1[[#This Row],[order_date]],"D")</f>
        <v>2</v>
      </c>
      <c r="L3171" s="2" t="s">
        <v>31</v>
      </c>
      <c r="M3171" s="2" t="s">
        <v>27</v>
      </c>
      <c r="N3171" s="2">
        <v>153.28</v>
      </c>
      <c r="O3171" s="2" t="s">
        <v>39</v>
      </c>
      <c r="P3171" s="2">
        <f t="shared" si="98"/>
        <v>390.79039999999998</v>
      </c>
    </row>
    <row r="3172" spans="1:16" ht="14.25" customHeight="1" x14ac:dyDescent="0.35">
      <c r="A3172" s="2" t="s">
        <v>3203</v>
      </c>
      <c r="B3172" s="2" t="s">
        <v>13</v>
      </c>
      <c r="C3172" s="2" t="s">
        <v>20</v>
      </c>
      <c r="D3172" s="2">
        <v>797.26</v>
      </c>
      <c r="E3172" s="2">
        <v>0.24</v>
      </c>
      <c r="F3172" s="2">
        <f t="shared" si="99"/>
        <v>191.3424</v>
      </c>
      <c r="G3172" s="2">
        <v>8</v>
      </c>
      <c r="H3172" s="2" t="str">
        <f>TEXT(Table1[[#This Row],[order_date]],"mmmm")</f>
        <v>February</v>
      </c>
      <c r="I3172" s="3">
        <v>45332</v>
      </c>
      <c r="J3172" s="3">
        <v>45339</v>
      </c>
      <c r="K3172" s="3" t="str">
        <f>TEXT(Table1[[#This Row],[delivery_date]]-Table1[[#This Row],[order_date]],"D")</f>
        <v>7</v>
      </c>
      <c r="L3172" s="2" t="s">
        <v>31</v>
      </c>
      <c r="M3172" s="2" t="s">
        <v>27</v>
      </c>
      <c r="N3172" s="2">
        <v>235.75</v>
      </c>
      <c r="O3172" s="2" t="s">
        <v>28</v>
      </c>
      <c r="P3172" s="2">
        <f t="shared" si="98"/>
        <v>605.91759999999999</v>
      </c>
    </row>
    <row r="3173" spans="1:16" ht="14.25" customHeight="1" x14ac:dyDescent="0.35">
      <c r="A3173" s="2" t="s">
        <v>3204</v>
      </c>
      <c r="B3173" s="2" t="s">
        <v>13</v>
      </c>
      <c r="C3173" s="2" t="s">
        <v>33</v>
      </c>
      <c r="D3173" s="2">
        <v>109.39</v>
      </c>
      <c r="E3173" s="2">
        <v>0.43</v>
      </c>
      <c r="F3173" s="2">
        <f t="shared" si="99"/>
        <v>47.037700000000001</v>
      </c>
      <c r="G3173" s="2">
        <v>9</v>
      </c>
      <c r="H3173" s="2" t="str">
        <f>TEXT(Table1[[#This Row],[order_date]],"mmmm")</f>
        <v>November</v>
      </c>
      <c r="I3173" s="3">
        <v>45240</v>
      </c>
      <c r="J3173" s="3">
        <v>45246</v>
      </c>
      <c r="K3173" s="3" t="str">
        <f>TEXT(Table1[[#This Row],[delivery_date]]-Table1[[#This Row],[order_date]],"D")</f>
        <v>6</v>
      </c>
      <c r="L3173" s="2" t="s">
        <v>31</v>
      </c>
      <c r="M3173" s="2" t="s">
        <v>27</v>
      </c>
      <c r="N3173" s="2">
        <v>27.56</v>
      </c>
      <c r="O3173" s="2" t="s">
        <v>39</v>
      </c>
      <c r="P3173" s="2">
        <f t="shared" si="98"/>
        <v>62.3523</v>
      </c>
    </row>
    <row r="3174" spans="1:16" ht="14.25" customHeight="1" x14ac:dyDescent="0.35">
      <c r="A3174" s="2" t="s">
        <v>3205</v>
      </c>
      <c r="B3174" s="2" t="s">
        <v>25</v>
      </c>
      <c r="C3174" s="2" t="s">
        <v>33</v>
      </c>
      <c r="D3174" s="2">
        <v>850.94</v>
      </c>
      <c r="E3174" s="2">
        <v>0.08</v>
      </c>
      <c r="F3174" s="2">
        <f t="shared" si="99"/>
        <v>68.075200000000009</v>
      </c>
      <c r="G3174" s="2">
        <v>4</v>
      </c>
      <c r="H3174" s="2" t="str">
        <f>TEXT(Table1[[#This Row],[order_date]],"mmmm")</f>
        <v>July</v>
      </c>
      <c r="I3174" s="3">
        <v>45133</v>
      </c>
      <c r="J3174" s="3">
        <v>45134</v>
      </c>
      <c r="K3174" s="3" t="str">
        <f>TEXT(Table1[[#This Row],[delivery_date]]-Table1[[#This Row],[order_date]],"D")</f>
        <v>1</v>
      </c>
      <c r="L3174" s="2" t="s">
        <v>21</v>
      </c>
      <c r="M3174" s="2" t="s">
        <v>22</v>
      </c>
      <c r="N3174" s="2">
        <v>197.74</v>
      </c>
      <c r="O3174" s="2" t="s">
        <v>39</v>
      </c>
      <c r="P3174" s="2">
        <f t="shared" si="98"/>
        <v>782.86480000000006</v>
      </c>
    </row>
    <row r="3175" spans="1:16" ht="14.25" customHeight="1" x14ac:dyDescent="0.35">
      <c r="A3175" s="2" t="s">
        <v>3206</v>
      </c>
      <c r="B3175" s="2" t="s">
        <v>41</v>
      </c>
      <c r="C3175" s="2" t="s">
        <v>14</v>
      </c>
      <c r="D3175" s="2">
        <v>2928.67</v>
      </c>
      <c r="E3175" s="2">
        <v>0.38</v>
      </c>
      <c r="F3175" s="2">
        <f t="shared" si="99"/>
        <v>1112.8946000000001</v>
      </c>
      <c r="G3175" s="2">
        <v>2</v>
      </c>
      <c r="H3175" s="2" t="str">
        <f>TEXT(Table1[[#This Row],[order_date]],"mmmm")</f>
        <v>July</v>
      </c>
      <c r="I3175" s="3">
        <v>45478</v>
      </c>
      <c r="J3175" s="3">
        <v>45481</v>
      </c>
      <c r="K3175" s="3" t="str">
        <f>TEXT(Table1[[#This Row],[delivery_date]]-Table1[[#This Row],[order_date]],"D")</f>
        <v>3</v>
      </c>
      <c r="L3175" s="2" t="s">
        <v>15</v>
      </c>
      <c r="M3175" s="2" t="s">
        <v>27</v>
      </c>
      <c r="N3175" s="2">
        <v>210.05</v>
      </c>
      <c r="O3175" s="2" t="s">
        <v>48</v>
      </c>
      <c r="P3175" s="2">
        <f t="shared" si="98"/>
        <v>1815.7754</v>
      </c>
    </row>
    <row r="3176" spans="1:16" ht="14.25" customHeight="1" x14ac:dyDescent="0.35">
      <c r="A3176" s="2" t="s">
        <v>3207</v>
      </c>
      <c r="B3176" s="2" t="s">
        <v>13</v>
      </c>
      <c r="C3176" s="2" t="s">
        <v>20</v>
      </c>
      <c r="D3176" s="2">
        <v>4115.66</v>
      </c>
      <c r="E3176" s="2">
        <v>0.47</v>
      </c>
      <c r="F3176" s="2">
        <f t="shared" si="99"/>
        <v>1934.3601999999998</v>
      </c>
      <c r="G3176" s="2">
        <v>4</v>
      </c>
      <c r="H3176" s="2" t="str">
        <f>TEXT(Table1[[#This Row],[order_date]],"mmmm")</f>
        <v>September</v>
      </c>
      <c r="I3176" s="3">
        <v>45544</v>
      </c>
      <c r="J3176" s="3">
        <v>45545</v>
      </c>
      <c r="K3176" s="3" t="str">
        <f>TEXT(Table1[[#This Row],[delivery_date]]-Table1[[#This Row],[order_date]],"D")</f>
        <v>1</v>
      </c>
      <c r="L3176" s="2" t="s">
        <v>15</v>
      </c>
      <c r="M3176" s="2" t="s">
        <v>27</v>
      </c>
      <c r="N3176" s="2">
        <v>1213.8</v>
      </c>
      <c r="O3176" s="2" t="s">
        <v>17</v>
      </c>
      <c r="P3176" s="2">
        <f t="shared" si="98"/>
        <v>2181.2997999999998</v>
      </c>
    </row>
    <row r="3177" spans="1:16" ht="14.25" customHeight="1" x14ac:dyDescent="0.35">
      <c r="A3177" s="2" t="s">
        <v>3208</v>
      </c>
      <c r="B3177" s="2" t="s">
        <v>41</v>
      </c>
      <c r="C3177" s="2" t="s">
        <v>36</v>
      </c>
      <c r="D3177" s="2">
        <v>1047.81</v>
      </c>
      <c r="E3177" s="2">
        <v>0.37</v>
      </c>
      <c r="F3177" s="2">
        <f t="shared" si="99"/>
        <v>387.68969999999996</v>
      </c>
      <c r="G3177" s="2">
        <v>2</v>
      </c>
      <c r="H3177" s="2" t="str">
        <f>TEXT(Table1[[#This Row],[order_date]],"mmmm")</f>
        <v>October</v>
      </c>
      <c r="I3177" s="3">
        <v>45214</v>
      </c>
      <c r="J3177" s="3">
        <v>45219</v>
      </c>
      <c r="K3177" s="3" t="str">
        <f>TEXT(Table1[[#This Row],[delivery_date]]-Table1[[#This Row],[order_date]],"D")</f>
        <v>5</v>
      </c>
      <c r="L3177" s="2" t="s">
        <v>15</v>
      </c>
      <c r="M3177" s="2" t="s">
        <v>22</v>
      </c>
      <c r="N3177" s="2">
        <v>128.88</v>
      </c>
      <c r="O3177" s="2" t="s">
        <v>39</v>
      </c>
      <c r="P3177" s="2">
        <f t="shared" si="98"/>
        <v>660.12030000000004</v>
      </c>
    </row>
    <row r="3178" spans="1:16" ht="14.25" customHeight="1" x14ac:dyDescent="0.35">
      <c r="A3178" s="2" t="s">
        <v>3209</v>
      </c>
      <c r="B3178" s="2" t="s">
        <v>41</v>
      </c>
      <c r="C3178" s="2" t="s">
        <v>33</v>
      </c>
      <c r="D3178" s="2">
        <v>496.28</v>
      </c>
      <c r="E3178" s="2">
        <v>0.2</v>
      </c>
      <c r="F3178" s="2">
        <f t="shared" si="99"/>
        <v>99.256</v>
      </c>
      <c r="G3178" s="2">
        <v>1</v>
      </c>
      <c r="H3178" s="2" t="str">
        <f>TEXT(Table1[[#This Row],[order_date]],"mmmm")</f>
        <v>February</v>
      </c>
      <c r="I3178" s="3">
        <v>44984</v>
      </c>
      <c r="J3178" s="3">
        <v>44989</v>
      </c>
      <c r="K3178" s="3" t="str">
        <f>TEXT(Table1[[#This Row],[delivery_date]]-Table1[[#This Row],[order_date]],"D")</f>
        <v>5</v>
      </c>
      <c r="L3178" s="2" t="s">
        <v>21</v>
      </c>
      <c r="M3178" s="2" t="s">
        <v>27</v>
      </c>
      <c r="N3178" s="2">
        <v>55.06</v>
      </c>
      <c r="O3178" s="2" t="s">
        <v>34</v>
      </c>
      <c r="P3178" s="2">
        <f t="shared" si="98"/>
        <v>397.024</v>
      </c>
    </row>
    <row r="3179" spans="1:16" ht="14.25" customHeight="1" x14ac:dyDescent="0.35">
      <c r="A3179" s="2" t="s">
        <v>3210</v>
      </c>
      <c r="B3179" s="2" t="s">
        <v>25</v>
      </c>
      <c r="C3179" s="2" t="s">
        <v>26</v>
      </c>
      <c r="D3179" s="2">
        <v>3674.62</v>
      </c>
      <c r="E3179" s="2">
        <v>0.12</v>
      </c>
      <c r="F3179" s="2">
        <f t="shared" si="99"/>
        <v>440.95439999999996</v>
      </c>
      <c r="G3179" s="2">
        <v>1</v>
      </c>
      <c r="H3179" s="2" t="str">
        <f>TEXT(Table1[[#This Row],[order_date]],"mmmm")</f>
        <v>December</v>
      </c>
      <c r="I3179" s="3">
        <v>45277</v>
      </c>
      <c r="J3179" s="3">
        <v>45283</v>
      </c>
      <c r="K3179" s="3" t="str">
        <f>TEXT(Table1[[#This Row],[delivery_date]]-Table1[[#This Row],[order_date]],"D")</f>
        <v>6</v>
      </c>
      <c r="L3179" s="2" t="s">
        <v>21</v>
      </c>
      <c r="M3179" s="2" t="s">
        <v>27</v>
      </c>
      <c r="N3179" s="2">
        <v>210.69</v>
      </c>
      <c r="O3179" s="2" t="s">
        <v>23</v>
      </c>
      <c r="P3179" s="2">
        <f t="shared" si="98"/>
        <v>3233.6655999999998</v>
      </c>
    </row>
    <row r="3180" spans="1:16" ht="14.25" customHeight="1" x14ac:dyDescent="0.35">
      <c r="A3180" s="2" t="s">
        <v>3211</v>
      </c>
      <c r="B3180" s="2" t="s">
        <v>13</v>
      </c>
      <c r="C3180" s="2" t="s">
        <v>26</v>
      </c>
      <c r="D3180" s="2">
        <v>140</v>
      </c>
      <c r="E3180" s="2">
        <v>0.05</v>
      </c>
      <c r="F3180" s="2">
        <f t="shared" si="99"/>
        <v>7</v>
      </c>
      <c r="G3180" s="2">
        <v>4</v>
      </c>
      <c r="H3180" s="2" t="str">
        <f>TEXT(Table1[[#This Row],[order_date]],"mmmm")</f>
        <v>May</v>
      </c>
      <c r="I3180" s="3">
        <v>45426</v>
      </c>
      <c r="J3180" s="3">
        <v>45429</v>
      </c>
      <c r="K3180" s="3" t="str">
        <f>TEXT(Table1[[#This Row],[delivery_date]]-Table1[[#This Row],[order_date]],"D")</f>
        <v>3</v>
      </c>
      <c r="L3180" s="2" t="s">
        <v>21</v>
      </c>
      <c r="M3180" s="2" t="s">
        <v>16</v>
      </c>
      <c r="N3180" s="2">
        <v>21.05</v>
      </c>
      <c r="O3180" s="2" t="s">
        <v>39</v>
      </c>
      <c r="P3180" s="2">
        <f t="shared" si="98"/>
        <v>133</v>
      </c>
    </row>
    <row r="3181" spans="1:16" ht="14.25" customHeight="1" x14ac:dyDescent="0.35">
      <c r="A3181" s="2" t="s">
        <v>3212</v>
      </c>
      <c r="B3181" s="2" t="s">
        <v>25</v>
      </c>
      <c r="C3181" s="2" t="s">
        <v>26</v>
      </c>
      <c r="D3181" s="2">
        <v>3697.39</v>
      </c>
      <c r="E3181" s="2">
        <v>0.32</v>
      </c>
      <c r="F3181" s="2">
        <f t="shared" si="99"/>
        <v>1183.1648</v>
      </c>
      <c r="G3181" s="2">
        <v>9</v>
      </c>
      <c r="H3181" s="2" t="str">
        <f>TEXT(Table1[[#This Row],[order_date]],"mmmm")</f>
        <v>February</v>
      </c>
      <c r="I3181" s="3">
        <v>44982</v>
      </c>
      <c r="J3181" s="3">
        <v>44986</v>
      </c>
      <c r="K3181" s="3" t="str">
        <f>TEXT(Table1[[#This Row],[delivery_date]]-Table1[[#This Row],[order_date]],"D")</f>
        <v>4</v>
      </c>
      <c r="L3181" s="2" t="s">
        <v>21</v>
      </c>
      <c r="M3181" s="2" t="s">
        <v>16</v>
      </c>
      <c r="N3181" s="2">
        <v>1011.86</v>
      </c>
      <c r="O3181" s="2" t="s">
        <v>23</v>
      </c>
      <c r="P3181" s="2">
        <f t="shared" si="98"/>
        <v>2514.2251999999999</v>
      </c>
    </row>
    <row r="3182" spans="1:16" ht="14.25" customHeight="1" x14ac:dyDescent="0.35">
      <c r="A3182" s="2" t="s">
        <v>3213</v>
      </c>
      <c r="B3182" s="2" t="s">
        <v>25</v>
      </c>
      <c r="C3182" s="2" t="s">
        <v>36</v>
      </c>
      <c r="D3182" s="2">
        <v>742.47</v>
      </c>
      <c r="E3182" s="2">
        <v>7.0000000000000007E-2</v>
      </c>
      <c r="F3182" s="2">
        <f t="shared" si="99"/>
        <v>51.97290000000001</v>
      </c>
      <c r="G3182" s="2">
        <v>9</v>
      </c>
      <c r="H3182" s="2" t="str">
        <f>TEXT(Table1[[#This Row],[order_date]],"mmmm")</f>
        <v>April</v>
      </c>
      <c r="I3182" s="3">
        <v>45029</v>
      </c>
      <c r="J3182" s="3">
        <v>45033</v>
      </c>
      <c r="K3182" s="3" t="str">
        <f>TEXT(Table1[[#This Row],[delivery_date]]-Table1[[#This Row],[order_date]],"D")</f>
        <v>4</v>
      </c>
      <c r="L3182" s="2" t="s">
        <v>15</v>
      </c>
      <c r="M3182" s="2" t="s">
        <v>16</v>
      </c>
      <c r="N3182" s="2">
        <v>179.95</v>
      </c>
      <c r="O3182" s="2" t="s">
        <v>23</v>
      </c>
      <c r="P3182" s="2">
        <f t="shared" si="98"/>
        <v>690.49710000000005</v>
      </c>
    </row>
    <row r="3183" spans="1:16" ht="14.25" customHeight="1" x14ac:dyDescent="0.35">
      <c r="A3183" s="2" t="s">
        <v>3214</v>
      </c>
      <c r="B3183" s="2" t="s">
        <v>13</v>
      </c>
      <c r="C3183" s="2" t="s">
        <v>36</v>
      </c>
      <c r="D3183" s="2">
        <v>1218.5999999999999</v>
      </c>
      <c r="E3183" s="2">
        <v>0.42</v>
      </c>
      <c r="F3183" s="2">
        <f t="shared" si="99"/>
        <v>511.81199999999995</v>
      </c>
      <c r="G3183" s="2">
        <v>7</v>
      </c>
      <c r="H3183" s="2" t="str">
        <f>TEXT(Table1[[#This Row],[order_date]],"mmmm")</f>
        <v>January</v>
      </c>
      <c r="I3183" s="3">
        <v>45301</v>
      </c>
      <c r="J3183" s="3">
        <v>45303</v>
      </c>
      <c r="K3183" s="3" t="str">
        <f>TEXT(Table1[[#This Row],[delivery_date]]-Table1[[#This Row],[order_date]],"D")</f>
        <v>2</v>
      </c>
      <c r="L3183" s="2" t="s">
        <v>21</v>
      </c>
      <c r="M3183" s="2" t="s">
        <v>22</v>
      </c>
      <c r="N3183" s="2">
        <v>239.52</v>
      </c>
      <c r="O3183" s="2" t="s">
        <v>48</v>
      </c>
      <c r="P3183" s="2">
        <f t="shared" si="98"/>
        <v>706.78800000000001</v>
      </c>
    </row>
    <row r="3184" spans="1:16" ht="14.25" customHeight="1" x14ac:dyDescent="0.35">
      <c r="A3184" s="2" t="s">
        <v>3215</v>
      </c>
      <c r="B3184" s="2" t="s">
        <v>13</v>
      </c>
      <c r="C3184" s="2" t="s">
        <v>14</v>
      </c>
      <c r="D3184" s="2">
        <v>688.34</v>
      </c>
      <c r="E3184" s="2">
        <v>0.48</v>
      </c>
      <c r="F3184" s="2">
        <f t="shared" si="99"/>
        <v>330.40320000000003</v>
      </c>
      <c r="G3184" s="2">
        <v>5</v>
      </c>
      <c r="H3184" s="2" t="str">
        <f>TEXT(Table1[[#This Row],[order_date]],"mmmm")</f>
        <v>February</v>
      </c>
      <c r="I3184" s="3">
        <v>44978</v>
      </c>
      <c r="J3184" s="3">
        <v>44984</v>
      </c>
      <c r="K3184" s="3" t="str">
        <f>TEXT(Table1[[#This Row],[delivery_date]]-Table1[[#This Row],[order_date]],"D")</f>
        <v>6</v>
      </c>
      <c r="L3184" s="2" t="s">
        <v>31</v>
      </c>
      <c r="M3184" s="2" t="s">
        <v>16</v>
      </c>
      <c r="N3184" s="2">
        <v>162.93</v>
      </c>
      <c r="O3184" s="2" t="s">
        <v>23</v>
      </c>
      <c r="P3184" s="2">
        <f t="shared" si="98"/>
        <v>357.93680000000001</v>
      </c>
    </row>
    <row r="3185" spans="1:16" ht="14.25" customHeight="1" x14ac:dyDescent="0.35">
      <c r="A3185" s="2" t="s">
        <v>3216</v>
      </c>
      <c r="B3185" s="2" t="s">
        <v>19</v>
      </c>
      <c r="C3185" s="2" t="s">
        <v>14</v>
      </c>
      <c r="D3185" s="2">
        <v>1311.96</v>
      </c>
      <c r="E3185" s="2">
        <v>7.0000000000000007E-2</v>
      </c>
      <c r="F3185" s="2">
        <f t="shared" si="99"/>
        <v>91.83720000000001</v>
      </c>
      <c r="G3185" s="2">
        <v>6</v>
      </c>
      <c r="H3185" s="2" t="str">
        <f>TEXT(Table1[[#This Row],[order_date]],"mmmm")</f>
        <v>August</v>
      </c>
      <c r="I3185" s="3">
        <v>45155</v>
      </c>
      <c r="J3185" s="3">
        <v>45160</v>
      </c>
      <c r="K3185" s="3" t="str">
        <f>TEXT(Table1[[#This Row],[delivery_date]]-Table1[[#This Row],[order_date]],"D")</f>
        <v>5</v>
      </c>
      <c r="L3185" s="2" t="s">
        <v>15</v>
      </c>
      <c r="M3185" s="2" t="s">
        <v>27</v>
      </c>
      <c r="N3185" s="2">
        <v>82.92</v>
      </c>
      <c r="O3185" s="2" t="s">
        <v>39</v>
      </c>
      <c r="P3185" s="2">
        <f t="shared" si="98"/>
        <v>1220.1228000000001</v>
      </c>
    </row>
    <row r="3186" spans="1:16" ht="14.25" customHeight="1" x14ac:dyDescent="0.35">
      <c r="A3186" s="2" t="s">
        <v>3217</v>
      </c>
      <c r="B3186" s="2" t="s">
        <v>19</v>
      </c>
      <c r="C3186" s="2" t="s">
        <v>14</v>
      </c>
      <c r="D3186" s="2">
        <v>4011.06</v>
      </c>
      <c r="E3186" s="2">
        <v>0.19</v>
      </c>
      <c r="F3186" s="2">
        <f t="shared" si="99"/>
        <v>762.10140000000001</v>
      </c>
      <c r="G3186" s="2">
        <v>1</v>
      </c>
      <c r="H3186" s="2" t="str">
        <f>TEXT(Table1[[#This Row],[order_date]],"mmmm")</f>
        <v>December</v>
      </c>
      <c r="I3186" s="3">
        <v>45646</v>
      </c>
      <c r="J3186" s="3">
        <v>45648</v>
      </c>
      <c r="K3186" s="3" t="str">
        <f>TEXT(Table1[[#This Row],[delivery_date]]-Table1[[#This Row],[order_date]],"D")</f>
        <v>2</v>
      </c>
      <c r="L3186" s="2" t="s">
        <v>21</v>
      </c>
      <c r="M3186" s="2" t="s">
        <v>16</v>
      </c>
      <c r="N3186" s="2">
        <v>389.11</v>
      </c>
      <c r="O3186" s="2" t="s">
        <v>39</v>
      </c>
      <c r="P3186" s="2">
        <f t="shared" si="98"/>
        <v>3248.9585999999999</v>
      </c>
    </row>
    <row r="3187" spans="1:16" ht="14.25" customHeight="1" x14ac:dyDescent="0.35">
      <c r="A3187" s="2" t="s">
        <v>3218</v>
      </c>
      <c r="B3187" s="2" t="s">
        <v>41</v>
      </c>
      <c r="C3187" s="2" t="s">
        <v>26</v>
      </c>
      <c r="D3187" s="2">
        <v>749.47</v>
      </c>
      <c r="E3187" s="2">
        <v>0.47</v>
      </c>
      <c r="F3187" s="2">
        <f t="shared" si="99"/>
        <v>352.2509</v>
      </c>
      <c r="G3187" s="2">
        <v>3</v>
      </c>
      <c r="H3187" s="2" t="str">
        <f>TEXT(Table1[[#This Row],[order_date]],"mmmm")</f>
        <v>October</v>
      </c>
      <c r="I3187" s="3">
        <v>45210</v>
      </c>
      <c r="J3187" s="3">
        <v>45213</v>
      </c>
      <c r="K3187" s="3" t="str">
        <f>TEXT(Table1[[#This Row],[delivery_date]]-Table1[[#This Row],[order_date]],"D")</f>
        <v>3</v>
      </c>
      <c r="L3187" s="2" t="s">
        <v>21</v>
      </c>
      <c r="M3187" s="2" t="s">
        <v>27</v>
      </c>
      <c r="N3187" s="2">
        <v>125.18</v>
      </c>
      <c r="O3187" s="2" t="s">
        <v>48</v>
      </c>
      <c r="P3187" s="2">
        <f t="shared" si="98"/>
        <v>397.21910000000003</v>
      </c>
    </row>
    <row r="3188" spans="1:16" ht="14.25" customHeight="1" x14ac:dyDescent="0.35">
      <c r="A3188" s="2" t="s">
        <v>3219</v>
      </c>
      <c r="B3188" s="2" t="s">
        <v>13</v>
      </c>
      <c r="C3188" s="2" t="s">
        <v>36</v>
      </c>
      <c r="D3188" s="2">
        <v>4971.41</v>
      </c>
      <c r="E3188" s="2">
        <v>0.24</v>
      </c>
      <c r="F3188" s="2">
        <f t="shared" si="99"/>
        <v>1193.1383999999998</v>
      </c>
      <c r="G3188" s="2">
        <v>1</v>
      </c>
      <c r="H3188" s="2" t="str">
        <f>TEXT(Table1[[#This Row],[order_date]],"mmmm")</f>
        <v>April</v>
      </c>
      <c r="I3188" s="3">
        <v>45022</v>
      </c>
      <c r="J3188" s="3">
        <v>45029</v>
      </c>
      <c r="K3188" s="3" t="str">
        <f>TEXT(Table1[[#This Row],[delivery_date]]-Table1[[#This Row],[order_date]],"D")</f>
        <v>7</v>
      </c>
      <c r="L3188" s="2" t="s">
        <v>31</v>
      </c>
      <c r="M3188" s="2" t="s">
        <v>27</v>
      </c>
      <c r="N3188" s="2">
        <v>1080.08</v>
      </c>
      <c r="O3188" s="2" t="s">
        <v>17</v>
      </c>
      <c r="P3188" s="2">
        <f t="shared" si="98"/>
        <v>3778.2716</v>
      </c>
    </row>
    <row r="3189" spans="1:16" ht="14.25" customHeight="1" x14ac:dyDescent="0.35">
      <c r="A3189" s="2" t="s">
        <v>3220</v>
      </c>
      <c r="B3189" s="2" t="s">
        <v>19</v>
      </c>
      <c r="C3189" s="2" t="s">
        <v>26</v>
      </c>
      <c r="D3189" s="2">
        <v>1702.78</v>
      </c>
      <c r="E3189" s="2">
        <v>0.27</v>
      </c>
      <c r="F3189" s="2">
        <f t="shared" si="99"/>
        <v>459.75060000000002</v>
      </c>
      <c r="G3189" s="2">
        <v>5</v>
      </c>
      <c r="H3189" s="2" t="str">
        <f>TEXT(Table1[[#This Row],[order_date]],"mmmm")</f>
        <v>February</v>
      </c>
      <c r="I3189" s="3">
        <v>45334</v>
      </c>
      <c r="J3189" s="3">
        <v>45335</v>
      </c>
      <c r="K3189" s="3" t="str">
        <f>TEXT(Table1[[#This Row],[delivery_date]]-Table1[[#This Row],[order_date]],"D")</f>
        <v>1</v>
      </c>
      <c r="L3189" s="2" t="s">
        <v>31</v>
      </c>
      <c r="M3189" s="2" t="s">
        <v>27</v>
      </c>
      <c r="N3189" s="2">
        <v>327.33999999999997</v>
      </c>
      <c r="O3189" s="2" t="s">
        <v>23</v>
      </c>
      <c r="P3189" s="2">
        <f t="shared" si="98"/>
        <v>1243.0293999999999</v>
      </c>
    </row>
    <row r="3190" spans="1:16" ht="14.25" customHeight="1" x14ac:dyDescent="0.35">
      <c r="A3190" s="2" t="s">
        <v>3221</v>
      </c>
      <c r="B3190" s="2" t="s">
        <v>41</v>
      </c>
      <c r="C3190" s="2" t="s">
        <v>14</v>
      </c>
      <c r="D3190" s="2">
        <v>4617.6400000000003</v>
      </c>
      <c r="E3190" s="2">
        <v>0.37</v>
      </c>
      <c r="F3190" s="2">
        <f t="shared" si="99"/>
        <v>1708.5268000000001</v>
      </c>
      <c r="G3190" s="2">
        <v>4</v>
      </c>
      <c r="H3190" s="2" t="str">
        <f>TEXT(Table1[[#This Row],[order_date]],"mmmm")</f>
        <v>January</v>
      </c>
      <c r="I3190" s="3">
        <v>45308</v>
      </c>
      <c r="J3190" s="3">
        <v>45314</v>
      </c>
      <c r="K3190" s="3" t="str">
        <f>TEXT(Table1[[#This Row],[delivery_date]]-Table1[[#This Row],[order_date]],"D")</f>
        <v>6</v>
      </c>
      <c r="L3190" s="2" t="s">
        <v>31</v>
      </c>
      <c r="M3190" s="2" t="s">
        <v>22</v>
      </c>
      <c r="N3190" s="2">
        <v>408.3</v>
      </c>
      <c r="O3190" s="2" t="s">
        <v>28</v>
      </c>
      <c r="P3190" s="2">
        <f t="shared" si="98"/>
        <v>2909.1132000000002</v>
      </c>
    </row>
    <row r="3191" spans="1:16" ht="14.25" customHeight="1" x14ac:dyDescent="0.35">
      <c r="A3191" s="2" t="s">
        <v>3222</v>
      </c>
      <c r="B3191" s="2" t="s">
        <v>41</v>
      </c>
      <c r="C3191" s="2" t="s">
        <v>36</v>
      </c>
      <c r="D3191" s="2">
        <v>1031.1600000000001</v>
      </c>
      <c r="E3191" s="2">
        <v>0.11</v>
      </c>
      <c r="F3191" s="2">
        <f t="shared" si="99"/>
        <v>113.42760000000001</v>
      </c>
      <c r="G3191" s="2">
        <v>3</v>
      </c>
      <c r="H3191" s="2" t="str">
        <f>TEXT(Table1[[#This Row],[order_date]],"mmmm")</f>
        <v>November</v>
      </c>
      <c r="I3191" s="3">
        <v>45603</v>
      </c>
      <c r="J3191" s="3">
        <v>45609</v>
      </c>
      <c r="K3191" s="3" t="str">
        <f>TEXT(Table1[[#This Row],[delivery_date]]-Table1[[#This Row],[order_date]],"D")</f>
        <v>6</v>
      </c>
      <c r="L3191" s="2" t="s">
        <v>31</v>
      </c>
      <c r="M3191" s="2" t="s">
        <v>22</v>
      </c>
      <c r="N3191" s="2">
        <v>263.38</v>
      </c>
      <c r="O3191" s="2" t="s">
        <v>48</v>
      </c>
      <c r="P3191" s="2">
        <f t="shared" si="98"/>
        <v>917.7324000000001</v>
      </c>
    </row>
    <row r="3192" spans="1:16" ht="14.25" customHeight="1" x14ac:dyDescent="0.35">
      <c r="A3192" s="2" t="s">
        <v>3223</v>
      </c>
      <c r="B3192" s="2" t="s">
        <v>41</v>
      </c>
      <c r="C3192" s="2" t="s">
        <v>20</v>
      </c>
      <c r="D3192" s="2">
        <v>1020.7</v>
      </c>
      <c r="E3192" s="2">
        <v>0.49</v>
      </c>
      <c r="F3192" s="2">
        <f t="shared" si="99"/>
        <v>500.14300000000003</v>
      </c>
      <c r="G3192" s="2">
        <v>6</v>
      </c>
      <c r="H3192" s="2" t="str">
        <f>TEXT(Table1[[#This Row],[order_date]],"mmmm")</f>
        <v>December</v>
      </c>
      <c r="I3192" s="3">
        <v>45628</v>
      </c>
      <c r="J3192" s="3">
        <v>45633</v>
      </c>
      <c r="K3192" s="3" t="str">
        <f>TEXT(Table1[[#This Row],[delivery_date]]-Table1[[#This Row],[order_date]],"D")</f>
        <v>5</v>
      </c>
      <c r="L3192" s="2" t="s">
        <v>15</v>
      </c>
      <c r="M3192" s="2" t="s">
        <v>27</v>
      </c>
      <c r="N3192" s="2">
        <v>85.67</v>
      </c>
      <c r="O3192" s="2" t="s">
        <v>23</v>
      </c>
      <c r="P3192" s="2">
        <f t="shared" si="98"/>
        <v>520.55700000000002</v>
      </c>
    </row>
    <row r="3193" spans="1:16" ht="14.25" customHeight="1" x14ac:dyDescent="0.35">
      <c r="A3193" s="2" t="s">
        <v>3224</v>
      </c>
      <c r="B3193" s="2" t="s">
        <v>19</v>
      </c>
      <c r="C3193" s="2" t="s">
        <v>33</v>
      </c>
      <c r="D3193" s="2">
        <v>2870.14</v>
      </c>
      <c r="E3193" s="2">
        <v>0.39</v>
      </c>
      <c r="F3193" s="2">
        <f t="shared" si="99"/>
        <v>1119.3545999999999</v>
      </c>
      <c r="G3193" s="2">
        <v>6</v>
      </c>
      <c r="H3193" s="2" t="str">
        <f>TEXT(Table1[[#This Row],[order_date]],"mmmm")</f>
        <v>January</v>
      </c>
      <c r="I3193" s="3">
        <v>44931</v>
      </c>
      <c r="J3193" s="3">
        <v>44935</v>
      </c>
      <c r="K3193" s="3" t="str">
        <f>TEXT(Table1[[#This Row],[delivery_date]]-Table1[[#This Row],[order_date]],"D")</f>
        <v>4</v>
      </c>
      <c r="L3193" s="2" t="s">
        <v>31</v>
      </c>
      <c r="M3193" s="2" t="s">
        <v>27</v>
      </c>
      <c r="N3193" s="2">
        <v>323.64999999999998</v>
      </c>
      <c r="O3193" s="2" t="s">
        <v>28</v>
      </c>
      <c r="P3193" s="2">
        <f t="shared" si="98"/>
        <v>1750.7854</v>
      </c>
    </row>
    <row r="3194" spans="1:16" ht="14.25" customHeight="1" x14ac:dyDescent="0.35">
      <c r="A3194" s="2" t="s">
        <v>3225</v>
      </c>
      <c r="B3194" s="2" t="s">
        <v>13</v>
      </c>
      <c r="C3194" s="2" t="s">
        <v>33</v>
      </c>
      <c r="D3194" s="2">
        <v>347.94</v>
      </c>
      <c r="E3194" s="2">
        <v>0.08</v>
      </c>
      <c r="F3194" s="2">
        <f t="shared" si="99"/>
        <v>27.8352</v>
      </c>
      <c r="G3194" s="2">
        <v>9</v>
      </c>
      <c r="H3194" s="2" t="str">
        <f>TEXT(Table1[[#This Row],[order_date]],"mmmm")</f>
        <v>November</v>
      </c>
      <c r="I3194" s="3">
        <v>45610</v>
      </c>
      <c r="J3194" s="3">
        <v>45612</v>
      </c>
      <c r="K3194" s="3" t="str">
        <f>TEXT(Table1[[#This Row],[delivery_date]]-Table1[[#This Row],[order_date]],"D")</f>
        <v>2</v>
      </c>
      <c r="L3194" s="2" t="s">
        <v>31</v>
      </c>
      <c r="M3194" s="2" t="s">
        <v>22</v>
      </c>
      <c r="N3194" s="2">
        <v>99.76</v>
      </c>
      <c r="O3194" s="2" t="s">
        <v>23</v>
      </c>
      <c r="P3194" s="2">
        <f t="shared" si="98"/>
        <v>320.10480000000001</v>
      </c>
    </row>
    <row r="3195" spans="1:16" ht="14.25" customHeight="1" x14ac:dyDescent="0.35">
      <c r="A3195" s="2" t="s">
        <v>3226</v>
      </c>
      <c r="B3195" s="2" t="s">
        <v>25</v>
      </c>
      <c r="C3195" s="2" t="s">
        <v>14</v>
      </c>
      <c r="D3195" s="2">
        <v>4024.91</v>
      </c>
      <c r="E3195" s="2">
        <v>0.06</v>
      </c>
      <c r="F3195" s="2">
        <f t="shared" si="99"/>
        <v>241.49459999999999</v>
      </c>
      <c r="G3195" s="2">
        <v>4</v>
      </c>
      <c r="H3195" s="2" t="str">
        <f>TEXT(Table1[[#This Row],[order_date]],"mmmm")</f>
        <v>November</v>
      </c>
      <c r="I3195" s="3">
        <v>45232</v>
      </c>
      <c r="J3195" s="3">
        <v>45233</v>
      </c>
      <c r="K3195" s="3" t="str">
        <f>TEXT(Table1[[#This Row],[delivery_date]]-Table1[[#This Row],[order_date]],"D")</f>
        <v>1</v>
      </c>
      <c r="L3195" s="2" t="s">
        <v>21</v>
      </c>
      <c r="M3195" s="2" t="s">
        <v>16</v>
      </c>
      <c r="N3195" s="2">
        <v>1144.95</v>
      </c>
      <c r="O3195" s="2" t="s">
        <v>28</v>
      </c>
      <c r="P3195" s="2">
        <f t="shared" si="98"/>
        <v>3783.4153999999999</v>
      </c>
    </row>
    <row r="3196" spans="1:16" ht="14.25" customHeight="1" x14ac:dyDescent="0.35">
      <c r="A3196" s="2" t="s">
        <v>3227</v>
      </c>
      <c r="B3196" s="2" t="s">
        <v>41</v>
      </c>
      <c r="C3196" s="2" t="s">
        <v>26</v>
      </c>
      <c r="D3196" s="2">
        <v>2254.11</v>
      </c>
      <c r="E3196" s="2">
        <v>0.47</v>
      </c>
      <c r="F3196" s="2">
        <f t="shared" si="99"/>
        <v>1059.4317000000001</v>
      </c>
      <c r="G3196" s="2">
        <v>9</v>
      </c>
      <c r="H3196" s="2" t="str">
        <f>TEXT(Table1[[#This Row],[order_date]],"mmmm")</f>
        <v>October</v>
      </c>
      <c r="I3196" s="3">
        <v>45567</v>
      </c>
      <c r="J3196" s="3">
        <v>45571</v>
      </c>
      <c r="K3196" s="3" t="str">
        <f>TEXT(Table1[[#This Row],[delivery_date]]-Table1[[#This Row],[order_date]],"D")</f>
        <v>4</v>
      </c>
      <c r="L3196" s="2" t="s">
        <v>31</v>
      </c>
      <c r="M3196" s="2" t="s">
        <v>16</v>
      </c>
      <c r="N3196" s="2">
        <v>205.93</v>
      </c>
      <c r="O3196" s="2" t="s">
        <v>34</v>
      </c>
      <c r="P3196" s="2">
        <f t="shared" si="98"/>
        <v>1194.6783</v>
      </c>
    </row>
    <row r="3197" spans="1:16" ht="14.25" customHeight="1" x14ac:dyDescent="0.35">
      <c r="A3197" s="2" t="s">
        <v>3228</v>
      </c>
      <c r="B3197" s="2" t="s">
        <v>19</v>
      </c>
      <c r="C3197" s="2" t="s">
        <v>20</v>
      </c>
      <c r="D3197" s="2">
        <v>3526.06</v>
      </c>
      <c r="E3197" s="2">
        <v>0.34</v>
      </c>
      <c r="F3197" s="2">
        <f t="shared" si="99"/>
        <v>1198.8604</v>
      </c>
      <c r="G3197" s="2">
        <v>4</v>
      </c>
      <c r="H3197" s="2" t="str">
        <f>TEXT(Table1[[#This Row],[order_date]],"mmmm")</f>
        <v>March</v>
      </c>
      <c r="I3197" s="3">
        <v>45374</v>
      </c>
      <c r="J3197" s="3">
        <v>45378</v>
      </c>
      <c r="K3197" s="3" t="str">
        <f>TEXT(Table1[[#This Row],[delivery_date]]-Table1[[#This Row],[order_date]],"D")</f>
        <v>4</v>
      </c>
      <c r="L3197" s="2" t="s">
        <v>21</v>
      </c>
      <c r="M3197" s="2" t="s">
        <v>16</v>
      </c>
      <c r="N3197" s="2">
        <v>378.13</v>
      </c>
      <c r="O3197" s="2" t="s">
        <v>23</v>
      </c>
      <c r="P3197" s="2">
        <f t="shared" si="98"/>
        <v>2327.1995999999999</v>
      </c>
    </row>
    <row r="3198" spans="1:16" ht="14.25" customHeight="1" x14ac:dyDescent="0.35">
      <c r="A3198" s="2" t="s">
        <v>3229</v>
      </c>
      <c r="B3198" s="2" t="s">
        <v>19</v>
      </c>
      <c r="C3198" s="2" t="s">
        <v>36</v>
      </c>
      <c r="D3198" s="2">
        <v>955.7</v>
      </c>
      <c r="E3198" s="2">
        <v>0.02</v>
      </c>
      <c r="F3198" s="2">
        <f t="shared" si="99"/>
        <v>19.114000000000001</v>
      </c>
      <c r="G3198" s="2">
        <v>8</v>
      </c>
      <c r="H3198" s="2" t="str">
        <f>TEXT(Table1[[#This Row],[order_date]],"mmmm")</f>
        <v>April</v>
      </c>
      <c r="I3198" s="3">
        <v>45387</v>
      </c>
      <c r="J3198" s="3">
        <v>45393</v>
      </c>
      <c r="K3198" s="3" t="str">
        <f>TEXT(Table1[[#This Row],[delivery_date]]-Table1[[#This Row],[order_date]],"D")</f>
        <v>6</v>
      </c>
      <c r="L3198" s="2" t="s">
        <v>31</v>
      </c>
      <c r="M3198" s="2" t="s">
        <v>16</v>
      </c>
      <c r="N3198" s="2">
        <v>201.51</v>
      </c>
      <c r="O3198" s="2" t="s">
        <v>39</v>
      </c>
      <c r="P3198" s="2">
        <f t="shared" si="98"/>
        <v>936.58600000000001</v>
      </c>
    </row>
    <row r="3199" spans="1:16" ht="14.25" customHeight="1" x14ac:dyDescent="0.35">
      <c r="A3199" s="2" t="s">
        <v>3230</v>
      </c>
      <c r="B3199" s="2" t="s">
        <v>25</v>
      </c>
      <c r="C3199" s="2" t="s">
        <v>26</v>
      </c>
      <c r="D3199" s="2">
        <v>3247.55</v>
      </c>
      <c r="E3199" s="2">
        <v>7.0000000000000007E-2</v>
      </c>
      <c r="F3199" s="2">
        <f t="shared" si="99"/>
        <v>227.32850000000005</v>
      </c>
      <c r="G3199" s="2">
        <v>8</v>
      </c>
      <c r="H3199" s="2" t="str">
        <f>TEXT(Table1[[#This Row],[order_date]],"mmmm")</f>
        <v>September</v>
      </c>
      <c r="I3199" s="3">
        <v>45170</v>
      </c>
      <c r="J3199" s="3">
        <v>45173</v>
      </c>
      <c r="K3199" s="3" t="str">
        <f>TEXT(Table1[[#This Row],[delivery_date]]-Table1[[#This Row],[order_date]],"D")</f>
        <v>3</v>
      </c>
      <c r="L3199" s="2" t="s">
        <v>15</v>
      </c>
      <c r="M3199" s="2" t="s">
        <v>27</v>
      </c>
      <c r="N3199" s="2">
        <v>843.12</v>
      </c>
      <c r="O3199" s="2" t="s">
        <v>23</v>
      </c>
      <c r="P3199" s="2">
        <f t="shared" si="98"/>
        <v>3020.2215000000001</v>
      </c>
    </row>
    <row r="3200" spans="1:16" ht="14.25" customHeight="1" x14ac:dyDescent="0.35">
      <c r="A3200" s="2" t="s">
        <v>3231</v>
      </c>
      <c r="B3200" s="2" t="s">
        <v>25</v>
      </c>
      <c r="C3200" s="2" t="s">
        <v>14</v>
      </c>
      <c r="D3200" s="2">
        <v>3010.95</v>
      </c>
      <c r="E3200" s="2">
        <v>0.02</v>
      </c>
      <c r="F3200" s="2">
        <f t="shared" si="99"/>
        <v>60.218999999999994</v>
      </c>
      <c r="G3200" s="2">
        <v>2</v>
      </c>
      <c r="H3200" s="2" t="str">
        <f>TEXT(Table1[[#This Row],[order_date]],"mmmm")</f>
        <v>March</v>
      </c>
      <c r="I3200" s="3">
        <v>45382</v>
      </c>
      <c r="J3200" s="3">
        <v>45386</v>
      </c>
      <c r="K3200" s="3" t="str">
        <f>TEXT(Table1[[#This Row],[delivery_date]]-Table1[[#This Row],[order_date]],"D")</f>
        <v>4</v>
      </c>
      <c r="L3200" s="2" t="s">
        <v>21</v>
      </c>
      <c r="M3200" s="2" t="s">
        <v>16</v>
      </c>
      <c r="N3200" s="2">
        <v>570.27</v>
      </c>
      <c r="O3200" s="2" t="s">
        <v>28</v>
      </c>
      <c r="P3200" s="2">
        <f t="shared" si="98"/>
        <v>2950.7309999999998</v>
      </c>
    </row>
    <row r="3201" spans="1:16" ht="14.25" customHeight="1" x14ac:dyDescent="0.35">
      <c r="A3201" s="2" t="s">
        <v>3232</v>
      </c>
      <c r="B3201" s="2" t="s">
        <v>19</v>
      </c>
      <c r="C3201" s="2" t="s">
        <v>26</v>
      </c>
      <c r="D3201" s="2">
        <v>3802.74</v>
      </c>
      <c r="E3201" s="2">
        <v>0.49</v>
      </c>
      <c r="F3201" s="2">
        <f t="shared" si="99"/>
        <v>1863.3425999999999</v>
      </c>
      <c r="G3201" s="2">
        <v>8</v>
      </c>
      <c r="H3201" s="2" t="str">
        <f>TEXT(Table1[[#This Row],[order_date]],"mmmm")</f>
        <v>September</v>
      </c>
      <c r="I3201" s="3">
        <v>45183</v>
      </c>
      <c r="J3201" s="3">
        <v>45187</v>
      </c>
      <c r="K3201" s="3" t="str">
        <f>TEXT(Table1[[#This Row],[delivery_date]]-Table1[[#This Row],[order_date]],"D")</f>
        <v>4</v>
      </c>
      <c r="L3201" s="2" t="s">
        <v>21</v>
      </c>
      <c r="M3201" s="2" t="s">
        <v>27</v>
      </c>
      <c r="N3201" s="2">
        <v>456.66</v>
      </c>
      <c r="O3201" s="2" t="s">
        <v>28</v>
      </c>
      <c r="P3201" s="2">
        <f t="shared" si="98"/>
        <v>1939.3973999999998</v>
      </c>
    </row>
    <row r="3202" spans="1:16" ht="14.25" customHeight="1" x14ac:dyDescent="0.35">
      <c r="A3202" s="2" t="s">
        <v>3233</v>
      </c>
      <c r="B3202" s="2" t="s">
        <v>13</v>
      </c>
      <c r="C3202" s="2" t="s">
        <v>14</v>
      </c>
      <c r="D3202" s="2">
        <v>1557.27</v>
      </c>
      <c r="E3202" s="2">
        <v>0.25</v>
      </c>
      <c r="F3202" s="2">
        <f t="shared" si="99"/>
        <v>389.3175</v>
      </c>
      <c r="G3202" s="2">
        <v>2</v>
      </c>
      <c r="H3202" s="2" t="str">
        <f>TEXT(Table1[[#This Row],[order_date]],"mmmm")</f>
        <v>May</v>
      </c>
      <c r="I3202" s="3">
        <v>45069</v>
      </c>
      <c r="J3202" s="3">
        <v>45073</v>
      </c>
      <c r="K3202" s="3" t="str">
        <f>TEXT(Table1[[#This Row],[delivery_date]]-Table1[[#This Row],[order_date]],"D")</f>
        <v>4</v>
      </c>
      <c r="L3202" s="2" t="s">
        <v>21</v>
      </c>
      <c r="M3202" s="2" t="s">
        <v>27</v>
      </c>
      <c r="N3202" s="2">
        <v>188.71</v>
      </c>
      <c r="O3202" s="2" t="s">
        <v>28</v>
      </c>
      <c r="P3202" s="2">
        <f t="shared" ref="P3202:P3265" si="100">D3202-F3202</f>
        <v>1167.9524999999999</v>
      </c>
    </row>
    <row r="3203" spans="1:16" ht="14.25" customHeight="1" x14ac:dyDescent="0.35">
      <c r="A3203" s="2" t="s">
        <v>3234</v>
      </c>
      <c r="B3203" s="2" t="s">
        <v>25</v>
      </c>
      <c r="C3203" s="2" t="s">
        <v>33</v>
      </c>
      <c r="D3203" s="2">
        <v>4672.51</v>
      </c>
      <c r="E3203" s="2">
        <v>0.23</v>
      </c>
      <c r="F3203" s="2">
        <f t="shared" ref="F3203:F3266" si="101">D3203*E3203</f>
        <v>1074.6773000000001</v>
      </c>
      <c r="G3203" s="2">
        <v>8</v>
      </c>
      <c r="H3203" s="2" t="str">
        <f>TEXT(Table1[[#This Row],[order_date]],"mmmm")</f>
        <v>July</v>
      </c>
      <c r="I3203" s="3">
        <v>45128</v>
      </c>
      <c r="J3203" s="3">
        <v>45129</v>
      </c>
      <c r="K3203" s="3" t="str">
        <f>TEXT(Table1[[#This Row],[delivery_date]]-Table1[[#This Row],[order_date]],"D")</f>
        <v>1</v>
      </c>
      <c r="L3203" s="2" t="s">
        <v>21</v>
      </c>
      <c r="M3203" s="2" t="s">
        <v>22</v>
      </c>
      <c r="N3203" s="2">
        <v>275.8</v>
      </c>
      <c r="O3203" s="2" t="s">
        <v>23</v>
      </c>
      <c r="P3203" s="2">
        <f t="shared" si="100"/>
        <v>3597.8326999999999</v>
      </c>
    </row>
    <row r="3204" spans="1:16" ht="14.25" customHeight="1" x14ac:dyDescent="0.35">
      <c r="A3204" s="2" t="s">
        <v>3235</v>
      </c>
      <c r="B3204" s="2" t="s">
        <v>19</v>
      </c>
      <c r="C3204" s="2" t="s">
        <v>33</v>
      </c>
      <c r="D3204" s="2">
        <v>4810.38</v>
      </c>
      <c r="E3204" s="2">
        <v>0.48</v>
      </c>
      <c r="F3204" s="2">
        <f t="shared" si="101"/>
        <v>2308.9823999999999</v>
      </c>
      <c r="G3204" s="2">
        <v>6</v>
      </c>
      <c r="H3204" s="2" t="str">
        <f>TEXT(Table1[[#This Row],[order_date]],"mmmm")</f>
        <v>January</v>
      </c>
      <c r="I3204" s="3">
        <v>44927</v>
      </c>
      <c r="J3204" s="3">
        <v>44928</v>
      </c>
      <c r="K3204" s="3" t="str">
        <f>TEXT(Table1[[#This Row],[delivery_date]]-Table1[[#This Row],[order_date]],"D")</f>
        <v>1</v>
      </c>
      <c r="L3204" s="2" t="s">
        <v>21</v>
      </c>
      <c r="M3204" s="2" t="s">
        <v>16</v>
      </c>
      <c r="N3204" s="2">
        <v>247.24</v>
      </c>
      <c r="O3204" s="2" t="s">
        <v>34</v>
      </c>
      <c r="P3204" s="2">
        <f t="shared" si="100"/>
        <v>2501.3976000000002</v>
      </c>
    </row>
    <row r="3205" spans="1:16" ht="14.25" customHeight="1" x14ac:dyDescent="0.35">
      <c r="A3205" s="2" t="s">
        <v>3236</v>
      </c>
      <c r="B3205" s="2" t="s">
        <v>25</v>
      </c>
      <c r="C3205" s="2" t="s">
        <v>26</v>
      </c>
      <c r="D3205" s="2">
        <v>4353.8100000000004</v>
      </c>
      <c r="E3205" s="2">
        <v>0.25</v>
      </c>
      <c r="F3205" s="2">
        <f t="shared" si="101"/>
        <v>1088.4525000000001</v>
      </c>
      <c r="G3205" s="2">
        <v>3</v>
      </c>
      <c r="H3205" s="2" t="str">
        <f>TEXT(Table1[[#This Row],[order_date]],"mmmm")</f>
        <v>May</v>
      </c>
      <c r="I3205" s="3">
        <v>45419</v>
      </c>
      <c r="J3205" s="3">
        <v>45423</v>
      </c>
      <c r="K3205" s="3" t="str">
        <f>TEXT(Table1[[#This Row],[delivery_date]]-Table1[[#This Row],[order_date]],"D")</f>
        <v>4</v>
      </c>
      <c r="L3205" s="2" t="s">
        <v>31</v>
      </c>
      <c r="M3205" s="2" t="s">
        <v>16</v>
      </c>
      <c r="N3205" s="2">
        <v>357.25</v>
      </c>
      <c r="O3205" s="2" t="s">
        <v>23</v>
      </c>
      <c r="P3205" s="2">
        <f t="shared" si="100"/>
        <v>3265.3575000000001</v>
      </c>
    </row>
    <row r="3206" spans="1:16" ht="14.25" customHeight="1" x14ac:dyDescent="0.35">
      <c r="A3206" s="2" t="s">
        <v>3237</v>
      </c>
      <c r="B3206" s="2" t="s">
        <v>13</v>
      </c>
      <c r="C3206" s="2" t="s">
        <v>20</v>
      </c>
      <c r="D3206" s="2">
        <v>2902.97</v>
      </c>
      <c r="E3206" s="2">
        <v>0.26</v>
      </c>
      <c r="F3206" s="2">
        <f t="shared" si="101"/>
        <v>754.7722</v>
      </c>
      <c r="G3206" s="2">
        <v>7</v>
      </c>
      <c r="H3206" s="2" t="str">
        <f>TEXT(Table1[[#This Row],[order_date]],"mmmm")</f>
        <v>May</v>
      </c>
      <c r="I3206" s="3">
        <v>45438</v>
      </c>
      <c r="J3206" s="3">
        <v>45444</v>
      </c>
      <c r="K3206" s="3" t="str">
        <f>TEXT(Table1[[#This Row],[delivery_date]]-Table1[[#This Row],[order_date]],"D")</f>
        <v>6</v>
      </c>
      <c r="L3206" s="2" t="s">
        <v>31</v>
      </c>
      <c r="M3206" s="2" t="s">
        <v>22</v>
      </c>
      <c r="N3206" s="2">
        <v>865.81</v>
      </c>
      <c r="O3206" s="2" t="s">
        <v>48</v>
      </c>
      <c r="P3206" s="2">
        <f t="shared" si="100"/>
        <v>2148.1977999999999</v>
      </c>
    </row>
    <row r="3207" spans="1:16" ht="14.25" customHeight="1" x14ac:dyDescent="0.35">
      <c r="A3207" s="2" t="s">
        <v>3238</v>
      </c>
      <c r="B3207" s="2" t="s">
        <v>41</v>
      </c>
      <c r="C3207" s="2" t="s">
        <v>36</v>
      </c>
      <c r="D3207" s="2">
        <v>2159.41</v>
      </c>
      <c r="E3207" s="2">
        <v>0.49</v>
      </c>
      <c r="F3207" s="2">
        <f t="shared" si="101"/>
        <v>1058.1108999999999</v>
      </c>
      <c r="G3207" s="2">
        <v>6</v>
      </c>
      <c r="H3207" s="2" t="str">
        <f>TEXT(Table1[[#This Row],[order_date]],"mmmm")</f>
        <v>December</v>
      </c>
      <c r="I3207" s="3">
        <v>45283</v>
      </c>
      <c r="J3207" s="3">
        <v>45286</v>
      </c>
      <c r="K3207" s="3" t="str">
        <f>TEXT(Table1[[#This Row],[delivery_date]]-Table1[[#This Row],[order_date]],"D")</f>
        <v>3</v>
      </c>
      <c r="L3207" s="2" t="s">
        <v>15</v>
      </c>
      <c r="M3207" s="2" t="s">
        <v>22</v>
      </c>
      <c r="N3207" s="2">
        <v>213.91</v>
      </c>
      <c r="O3207" s="2" t="s">
        <v>28</v>
      </c>
      <c r="P3207" s="2">
        <f t="shared" si="100"/>
        <v>1101.2991</v>
      </c>
    </row>
    <row r="3208" spans="1:16" ht="14.25" customHeight="1" x14ac:dyDescent="0.35">
      <c r="A3208" s="2" t="s">
        <v>3239</v>
      </c>
      <c r="B3208" s="2" t="s">
        <v>25</v>
      </c>
      <c r="C3208" s="2" t="s">
        <v>14</v>
      </c>
      <c r="D3208" s="2">
        <v>384.16</v>
      </c>
      <c r="E3208" s="2">
        <v>0.06</v>
      </c>
      <c r="F3208" s="2">
        <f t="shared" si="101"/>
        <v>23.049600000000002</v>
      </c>
      <c r="G3208" s="2">
        <v>3</v>
      </c>
      <c r="H3208" s="2" t="str">
        <f>TEXT(Table1[[#This Row],[order_date]],"mmmm")</f>
        <v>July</v>
      </c>
      <c r="I3208" s="3">
        <v>45479</v>
      </c>
      <c r="J3208" s="3">
        <v>45486</v>
      </c>
      <c r="K3208" s="3" t="str">
        <f>TEXT(Table1[[#This Row],[delivery_date]]-Table1[[#This Row],[order_date]],"D")</f>
        <v>7</v>
      </c>
      <c r="L3208" s="2" t="s">
        <v>31</v>
      </c>
      <c r="M3208" s="2" t="s">
        <v>27</v>
      </c>
      <c r="N3208" s="2">
        <v>71.959999999999994</v>
      </c>
      <c r="O3208" s="2" t="s">
        <v>17</v>
      </c>
      <c r="P3208" s="2">
        <f t="shared" si="100"/>
        <v>361.11040000000003</v>
      </c>
    </row>
    <row r="3209" spans="1:16" ht="14.25" customHeight="1" x14ac:dyDescent="0.35">
      <c r="A3209" s="2" t="s">
        <v>3240</v>
      </c>
      <c r="B3209" s="2" t="s">
        <v>13</v>
      </c>
      <c r="C3209" s="2" t="s">
        <v>36</v>
      </c>
      <c r="D3209" s="2">
        <v>4741.42</v>
      </c>
      <c r="E3209" s="2">
        <v>0.49</v>
      </c>
      <c r="F3209" s="2">
        <f t="shared" si="101"/>
        <v>2323.2957999999999</v>
      </c>
      <c r="G3209" s="2">
        <v>5</v>
      </c>
      <c r="H3209" s="2" t="str">
        <f>TEXT(Table1[[#This Row],[order_date]],"mmmm")</f>
        <v>October</v>
      </c>
      <c r="I3209" s="3">
        <v>45203</v>
      </c>
      <c r="J3209" s="3">
        <v>45207</v>
      </c>
      <c r="K3209" s="3" t="str">
        <f>TEXT(Table1[[#This Row],[delivery_date]]-Table1[[#This Row],[order_date]],"D")</f>
        <v>4</v>
      </c>
      <c r="L3209" s="2" t="s">
        <v>15</v>
      </c>
      <c r="M3209" s="2" t="s">
        <v>16</v>
      </c>
      <c r="N3209" s="2">
        <v>440.9</v>
      </c>
      <c r="O3209" s="2" t="s">
        <v>23</v>
      </c>
      <c r="P3209" s="2">
        <f t="shared" si="100"/>
        <v>2418.1242000000002</v>
      </c>
    </row>
    <row r="3210" spans="1:16" ht="14.25" customHeight="1" x14ac:dyDescent="0.35">
      <c r="A3210" s="2" t="s">
        <v>3241</v>
      </c>
      <c r="B3210" s="2" t="s">
        <v>19</v>
      </c>
      <c r="C3210" s="2" t="s">
        <v>33</v>
      </c>
      <c r="D3210" s="2">
        <v>4763.7299999999996</v>
      </c>
      <c r="E3210" s="2">
        <v>0.08</v>
      </c>
      <c r="F3210" s="2">
        <f t="shared" si="101"/>
        <v>381.09839999999997</v>
      </c>
      <c r="G3210" s="2">
        <v>4</v>
      </c>
      <c r="H3210" s="2" t="str">
        <f>TEXT(Table1[[#This Row],[order_date]],"mmmm")</f>
        <v>August</v>
      </c>
      <c r="I3210" s="3">
        <v>45145</v>
      </c>
      <c r="J3210" s="3">
        <v>45150</v>
      </c>
      <c r="K3210" s="3" t="str">
        <f>TEXT(Table1[[#This Row],[delivery_date]]-Table1[[#This Row],[order_date]],"D")</f>
        <v>5</v>
      </c>
      <c r="L3210" s="2" t="s">
        <v>15</v>
      </c>
      <c r="M3210" s="2" t="s">
        <v>27</v>
      </c>
      <c r="N3210" s="2">
        <v>1269.8499999999999</v>
      </c>
      <c r="O3210" s="2" t="s">
        <v>34</v>
      </c>
      <c r="P3210" s="2">
        <f t="shared" si="100"/>
        <v>4382.6315999999997</v>
      </c>
    </row>
    <row r="3211" spans="1:16" ht="14.25" customHeight="1" x14ac:dyDescent="0.35">
      <c r="A3211" s="2" t="s">
        <v>3242</v>
      </c>
      <c r="B3211" s="2" t="s">
        <v>25</v>
      </c>
      <c r="C3211" s="2" t="s">
        <v>20</v>
      </c>
      <c r="D3211" s="2">
        <v>191.57</v>
      </c>
      <c r="E3211" s="2">
        <v>0.24</v>
      </c>
      <c r="F3211" s="2">
        <f t="shared" si="101"/>
        <v>45.976799999999997</v>
      </c>
      <c r="G3211" s="2">
        <v>6</v>
      </c>
      <c r="H3211" s="2" t="str">
        <f>TEXT(Table1[[#This Row],[order_date]],"mmmm")</f>
        <v>January</v>
      </c>
      <c r="I3211" s="3">
        <v>45297</v>
      </c>
      <c r="J3211" s="3">
        <v>45302</v>
      </c>
      <c r="K3211" s="3" t="str">
        <f>TEXT(Table1[[#This Row],[delivery_date]]-Table1[[#This Row],[order_date]],"D")</f>
        <v>5</v>
      </c>
      <c r="L3211" s="2" t="s">
        <v>21</v>
      </c>
      <c r="M3211" s="2" t="s">
        <v>16</v>
      </c>
      <c r="N3211" s="2">
        <v>41.27</v>
      </c>
      <c r="O3211" s="2" t="s">
        <v>17</v>
      </c>
      <c r="P3211" s="2">
        <f t="shared" si="100"/>
        <v>145.5932</v>
      </c>
    </row>
    <row r="3212" spans="1:16" ht="14.25" customHeight="1" x14ac:dyDescent="0.35">
      <c r="A3212" s="2" t="s">
        <v>3243</v>
      </c>
      <c r="B3212" s="2" t="s">
        <v>25</v>
      </c>
      <c r="C3212" s="2" t="s">
        <v>20</v>
      </c>
      <c r="D3212" s="2">
        <v>1848.75</v>
      </c>
      <c r="E3212" s="2">
        <v>0.17</v>
      </c>
      <c r="F3212" s="2">
        <f t="shared" si="101"/>
        <v>314.28750000000002</v>
      </c>
      <c r="G3212" s="2">
        <v>1</v>
      </c>
      <c r="H3212" s="2" t="str">
        <f>TEXT(Table1[[#This Row],[order_date]],"mmmm")</f>
        <v>February</v>
      </c>
      <c r="I3212" s="3">
        <v>44978</v>
      </c>
      <c r="J3212" s="3">
        <v>44985</v>
      </c>
      <c r="K3212" s="3" t="str">
        <f>TEXT(Table1[[#This Row],[delivery_date]]-Table1[[#This Row],[order_date]],"D")</f>
        <v>7</v>
      </c>
      <c r="L3212" s="2" t="s">
        <v>15</v>
      </c>
      <c r="M3212" s="2" t="s">
        <v>16</v>
      </c>
      <c r="N3212" s="2">
        <v>435.39</v>
      </c>
      <c r="O3212" s="2" t="s">
        <v>48</v>
      </c>
      <c r="P3212" s="2">
        <f t="shared" si="100"/>
        <v>1534.4625000000001</v>
      </c>
    </row>
    <row r="3213" spans="1:16" ht="14.25" customHeight="1" x14ac:dyDescent="0.35">
      <c r="A3213" s="2" t="s">
        <v>3244</v>
      </c>
      <c r="B3213" s="2" t="s">
        <v>19</v>
      </c>
      <c r="C3213" s="2" t="s">
        <v>36</v>
      </c>
      <c r="D3213" s="2">
        <v>4412.18</v>
      </c>
      <c r="E3213" s="2">
        <v>0.48</v>
      </c>
      <c r="F3213" s="2">
        <f t="shared" si="101"/>
        <v>2117.8463999999999</v>
      </c>
      <c r="G3213" s="2">
        <v>1</v>
      </c>
      <c r="H3213" s="2" t="str">
        <f>TEXT(Table1[[#This Row],[order_date]],"mmmm")</f>
        <v>July</v>
      </c>
      <c r="I3213" s="3">
        <v>45125</v>
      </c>
      <c r="J3213" s="3">
        <v>45127</v>
      </c>
      <c r="K3213" s="3" t="str">
        <f>TEXT(Table1[[#This Row],[delivery_date]]-Table1[[#This Row],[order_date]],"D")</f>
        <v>2</v>
      </c>
      <c r="L3213" s="2" t="s">
        <v>15</v>
      </c>
      <c r="M3213" s="2" t="s">
        <v>27</v>
      </c>
      <c r="N3213" s="2">
        <v>1120.7</v>
      </c>
      <c r="O3213" s="2" t="s">
        <v>17</v>
      </c>
      <c r="P3213" s="2">
        <f t="shared" si="100"/>
        <v>2294.3336000000004</v>
      </c>
    </row>
    <row r="3214" spans="1:16" ht="14.25" customHeight="1" x14ac:dyDescent="0.35">
      <c r="A3214" s="2" t="s">
        <v>3245</v>
      </c>
      <c r="B3214" s="2" t="s">
        <v>41</v>
      </c>
      <c r="C3214" s="2" t="s">
        <v>33</v>
      </c>
      <c r="D3214" s="2">
        <v>496.17</v>
      </c>
      <c r="E3214" s="2">
        <v>0.24</v>
      </c>
      <c r="F3214" s="2">
        <f t="shared" si="101"/>
        <v>119.0808</v>
      </c>
      <c r="G3214" s="2">
        <v>8</v>
      </c>
      <c r="H3214" s="2" t="str">
        <f>TEXT(Table1[[#This Row],[order_date]],"mmmm")</f>
        <v>April</v>
      </c>
      <c r="I3214" s="3">
        <v>45392</v>
      </c>
      <c r="J3214" s="3">
        <v>45397</v>
      </c>
      <c r="K3214" s="3" t="str">
        <f>TEXT(Table1[[#This Row],[delivery_date]]-Table1[[#This Row],[order_date]],"D")</f>
        <v>5</v>
      </c>
      <c r="L3214" s="2" t="s">
        <v>15</v>
      </c>
      <c r="M3214" s="2" t="s">
        <v>22</v>
      </c>
      <c r="N3214" s="2">
        <v>125.41</v>
      </c>
      <c r="O3214" s="2" t="s">
        <v>39</v>
      </c>
      <c r="P3214" s="2">
        <f t="shared" si="100"/>
        <v>377.08920000000001</v>
      </c>
    </row>
    <row r="3215" spans="1:16" ht="14.25" customHeight="1" x14ac:dyDescent="0.35">
      <c r="A3215" s="2" t="s">
        <v>3246</v>
      </c>
      <c r="B3215" s="2" t="s">
        <v>19</v>
      </c>
      <c r="C3215" s="2" t="s">
        <v>36</v>
      </c>
      <c r="D3215" s="2">
        <v>1063.18</v>
      </c>
      <c r="E3215" s="2">
        <v>0.01</v>
      </c>
      <c r="F3215" s="2">
        <f t="shared" si="101"/>
        <v>10.6318</v>
      </c>
      <c r="G3215" s="2">
        <v>8</v>
      </c>
      <c r="H3215" s="2" t="str">
        <f>TEXT(Table1[[#This Row],[order_date]],"mmmm")</f>
        <v>May</v>
      </c>
      <c r="I3215" s="3">
        <v>45427</v>
      </c>
      <c r="J3215" s="3">
        <v>45429</v>
      </c>
      <c r="K3215" s="3" t="str">
        <f>TEXT(Table1[[#This Row],[delivery_date]]-Table1[[#This Row],[order_date]],"D")</f>
        <v>2</v>
      </c>
      <c r="L3215" s="2" t="s">
        <v>15</v>
      </c>
      <c r="M3215" s="2" t="s">
        <v>16</v>
      </c>
      <c r="N3215" s="2">
        <v>55.08</v>
      </c>
      <c r="O3215" s="2" t="s">
        <v>17</v>
      </c>
      <c r="P3215" s="2">
        <f t="shared" si="100"/>
        <v>1052.5482</v>
      </c>
    </row>
    <row r="3216" spans="1:16" ht="14.25" customHeight="1" x14ac:dyDescent="0.35">
      <c r="A3216" s="2" t="s">
        <v>3247</v>
      </c>
      <c r="B3216" s="2" t="s">
        <v>25</v>
      </c>
      <c r="C3216" s="2" t="s">
        <v>26</v>
      </c>
      <c r="D3216" s="2">
        <v>4895.5200000000004</v>
      </c>
      <c r="E3216" s="2">
        <v>0.11</v>
      </c>
      <c r="F3216" s="2">
        <f t="shared" si="101"/>
        <v>538.50720000000001</v>
      </c>
      <c r="G3216" s="2">
        <v>9</v>
      </c>
      <c r="H3216" s="2" t="str">
        <f>TEXT(Table1[[#This Row],[order_date]],"mmmm")</f>
        <v>September</v>
      </c>
      <c r="I3216" s="3">
        <v>45537</v>
      </c>
      <c r="J3216" s="3">
        <v>45539</v>
      </c>
      <c r="K3216" s="3" t="str">
        <f>TEXT(Table1[[#This Row],[delivery_date]]-Table1[[#This Row],[order_date]],"D")</f>
        <v>2</v>
      </c>
      <c r="L3216" s="2" t="s">
        <v>15</v>
      </c>
      <c r="M3216" s="2" t="s">
        <v>16</v>
      </c>
      <c r="N3216" s="2">
        <v>1067.0899999999999</v>
      </c>
      <c r="O3216" s="2" t="s">
        <v>17</v>
      </c>
      <c r="P3216" s="2">
        <f t="shared" si="100"/>
        <v>4357.0128000000004</v>
      </c>
    </row>
    <row r="3217" spans="1:16" ht="14.25" customHeight="1" x14ac:dyDescent="0.35">
      <c r="A3217" s="2" t="s">
        <v>3248</v>
      </c>
      <c r="B3217" s="2" t="s">
        <v>19</v>
      </c>
      <c r="C3217" s="2" t="s">
        <v>20</v>
      </c>
      <c r="D3217" s="2">
        <v>4251.72</v>
      </c>
      <c r="E3217" s="2">
        <v>0.22</v>
      </c>
      <c r="F3217" s="2">
        <f t="shared" si="101"/>
        <v>935.37840000000006</v>
      </c>
      <c r="G3217" s="2">
        <v>8</v>
      </c>
      <c r="H3217" s="2" t="str">
        <f>TEXT(Table1[[#This Row],[order_date]],"mmmm")</f>
        <v>March</v>
      </c>
      <c r="I3217" s="3">
        <v>44994</v>
      </c>
      <c r="J3217" s="3">
        <v>44996</v>
      </c>
      <c r="K3217" s="3" t="str">
        <f>TEXT(Table1[[#This Row],[delivery_date]]-Table1[[#This Row],[order_date]],"D")</f>
        <v>2</v>
      </c>
      <c r="L3217" s="2" t="s">
        <v>21</v>
      </c>
      <c r="M3217" s="2" t="s">
        <v>22</v>
      </c>
      <c r="N3217" s="2">
        <v>1086.8800000000001</v>
      </c>
      <c r="O3217" s="2" t="s">
        <v>17</v>
      </c>
      <c r="P3217" s="2">
        <f t="shared" si="100"/>
        <v>3316.3416000000002</v>
      </c>
    </row>
    <row r="3218" spans="1:16" ht="14.25" customHeight="1" x14ac:dyDescent="0.35">
      <c r="A3218" s="2" t="s">
        <v>3249</v>
      </c>
      <c r="B3218" s="2" t="s">
        <v>13</v>
      </c>
      <c r="C3218" s="2" t="s">
        <v>20</v>
      </c>
      <c r="D3218" s="2">
        <v>4569.1099999999997</v>
      </c>
      <c r="E3218" s="2">
        <v>0.34</v>
      </c>
      <c r="F3218" s="2">
        <f t="shared" si="101"/>
        <v>1553.4974</v>
      </c>
      <c r="G3218" s="2">
        <v>2</v>
      </c>
      <c r="H3218" s="2" t="str">
        <f>TEXT(Table1[[#This Row],[order_date]],"mmmm")</f>
        <v>September</v>
      </c>
      <c r="I3218" s="3">
        <v>45175</v>
      </c>
      <c r="J3218" s="3">
        <v>45182</v>
      </c>
      <c r="K3218" s="3" t="str">
        <f>TEXT(Table1[[#This Row],[delivery_date]]-Table1[[#This Row],[order_date]],"D")</f>
        <v>7</v>
      </c>
      <c r="L3218" s="2" t="s">
        <v>15</v>
      </c>
      <c r="M3218" s="2" t="s">
        <v>22</v>
      </c>
      <c r="N3218" s="2">
        <v>291.45</v>
      </c>
      <c r="O3218" s="2" t="s">
        <v>34</v>
      </c>
      <c r="P3218" s="2">
        <f t="shared" si="100"/>
        <v>3015.6125999999995</v>
      </c>
    </row>
    <row r="3219" spans="1:16" ht="14.25" customHeight="1" x14ac:dyDescent="0.35">
      <c r="A3219" s="2" t="s">
        <v>3250</v>
      </c>
      <c r="B3219" s="2" t="s">
        <v>19</v>
      </c>
      <c r="C3219" s="2" t="s">
        <v>26</v>
      </c>
      <c r="D3219" s="2">
        <v>796.56</v>
      </c>
      <c r="E3219" s="2">
        <v>0.28000000000000003</v>
      </c>
      <c r="F3219" s="2">
        <f t="shared" si="101"/>
        <v>223.0368</v>
      </c>
      <c r="G3219" s="2">
        <v>5</v>
      </c>
      <c r="H3219" s="2" t="str">
        <f>TEXT(Table1[[#This Row],[order_date]],"mmmm")</f>
        <v>December</v>
      </c>
      <c r="I3219" s="3">
        <v>45264</v>
      </c>
      <c r="J3219" s="3">
        <v>45266</v>
      </c>
      <c r="K3219" s="3" t="str">
        <f>TEXT(Table1[[#This Row],[delivery_date]]-Table1[[#This Row],[order_date]],"D")</f>
        <v>2</v>
      </c>
      <c r="L3219" s="2" t="s">
        <v>21</v>
      </c>
      <c r="M3219" s="2" t="s">
        <v>27</v>
      </c>
      <c r="N3219" s="2">
        <v>145.88999999999999</v>
      </c>
      <c r="O3219" s="2" t="s">
        <v>48</v>
      </c>
      <c r="P3219" s="2">
        <f t="shared" si="100"/>
        <v>573.52319999999997</v>
      </c>
    </row>
    <row r="3220" spans="1:16" ht="14.25" customHeight="1" x14ac:dyDescent="0.35">
      <c r="A3220" s="2" t="s">
        <v>3251</v>
      </c>
      <c r="B3220" s="2" t="s">
        <v>25</v>
      </c>
      <c r="C3220" s="2" t="s">
        <v>33</v>
      </c>
      <c r="D3220" s="2">
        <v>1135.45</v>
      </c>
      <c r="E3220" s="2">
        <v>0.42</v>
      </c>
      <c r="F3220" s="2">
        <f t="shared" si="101"/>
        <v>476.88900000000001</v>
      </c>
      <c r="G3220" s="2">
        <v>8</v>
      </c>
      <c r="H3220" s="2" t="str">
        <f>TEXT(Table1[[#This Row],[order_date]],"mmmm")</f>
        <v>March</v>
      </c>
      <c r="I3220" s="3">
        <v>45376</v>
      </c>
      <c r="J3220" s="3">
        <v>45380</v>
      </c>
      <c r="K3220" s="3" t="str">
        <f>TEXT(Table1[[#This Row],[delivery_date]]-Table1[[#This Row],[order_date]],"D")</f>
        <v>4</v>
      </c>
      <c r="L3220" s="2" t="s">
        <v>31</v>
      </c>
      <c r="M3220" s="2" t="s">
        <v>27</v>
      </c>
      <c r="N3220" s="2">
        <v>105.59</v>
      </c>
      <c r="O3220" s="2" t="s">
        <v>39</v>
      </c>
      <c r="P3220" s="2">
        <f t="shared" si="100"/>
        <v>658.56100000000004</v>
      </c>
    </row>
    <row r="3221" spans="1:16" ht="14.25" customHeight="1" x14ac:dyDescent="0.35">
      <c r="A3221" s="2" t="s">
        <v>3252</v>
      </c>
      <c r="B3221" s="2" t="s">
        <v>19</v>
      </c>
      <c r="C3221" s="2" t="s">
        <v>20</v>
      </c>
      <c r="D3221" s="2">
        <v>3066.54</v>
      </c>
      <c r="E3221" s="2">
        <v>0.41</v>
      </c>
      <c r="F3221" s="2">
        <f t="shared" si="101"/>
        <v>1257.2813999999998</v>
      </c>
      <c r="G3221" s="2">
        <v>9</v>
      </c>
      <c r="H3221" s="2" t="str">
        <f>TEXT(Table1[[#This Row],[order_date]],"mmmm")</f>
        <v>April</v>
      </c>
      <c r="I3221" s="3">
        <v>45017</v>
      </c>
      <c r="J3221" s="3">
        <v>45023</v>
      </c>
      <c r="K3221" s="3" t="str">
        <f>TEXT(Table1[[#This Row],[delivery_date]]-Table1[[#This Row],[order_date]],"D")</f>
        <v>6</v>
      </c>
      <c r="L3221" s="2" t="s">
        <v>15</v>
      </c>
      <c r="M3221" s="2" t="s">
        <v>22</v>
      </c>
      <c r="N3221" s="2">
        <v>316.45999999999998</v>
      </c>
      <c r="O3221" s="2" t="s">
        <v>48</v>
      </c>
      <c r="P3221" s="2">
        <f t="shared" si="100"/>
        <v>1809.2586000000001</v>
      </c>
    </row>
    <row r="3222" spans="1:16" ht="14.25" customHeight="1" x14ac:dyDescent="0.35">
      <c r="A3222" s="2" t="s">
        <v>3253</v>
      </c>
      <c r="B3222" s="2" t="s">
        <v>41</v>
      </c>
      <c r="C3222" s="2" t="s">
        <v>14</v>
      </c>
      <c r="D3222" s="2">
        <v>2558.52</v>
      </c>
      <c r="E3222" s="2">
        <v>0.3</v>
      </c>
      <c r="F3222" s="2">
        <f t="shared" si="101"/>
        <v>767.55599999999993</v>
      </c>
      <c r="G3222" s="2">
        <v>6</v>
      </c>
      <c r="H3222" s="2" t="str">
        <f>TEXT(Table1[[#This Row],[order_date]],"mmmm")</f>
        <v>September</v>
      </c>
      <c r="I3222" s="3">
        <v>45542</v>
      </c>
      <c r="J3222" s="3">
        <v>45543</v>
      </c>
      <c r="K3222" s="3" t="str">
        <f>TEXT(Table1[[#This Row],[delivery_date]]-Table1[[#This Row],[order_date]],"D")</f>
        <v>1</v>
      </c>
      <c r="L3222" s="2" t="s">
        <v>31</v>
      </c>
      <c r="M3222" s="2" t="s">
        <v>27</v>
      </c>
      <c r="N3222" s="2">
        <v>666.58</v>
      </c>
      <c r="O3222" s="2" t="s">
        <v>17</v>
      </c>
      <c r="P3222" s="2">
        <f t="shared" si="100"/>
        <v>1790.9639999999999</v>
      </c>
    </row>
    <row r="3223" spans="1:16" ht="14.25" customHeight="1" x14ac:dyDescent="0.35">
      <c r="A3223" s="2" t="s">
        <v>3254</v>
      </c>
      <c r="B3223" s="2" t="s">
        <v>19</v>
      </c>
      <c r="C3223" s="2" t="s">
        <v>14</v>
      </c>
      <c r="D3223" s="2">
        <v>1562.67</v>
      </c>
      <c r="E3223" s="2">
        <v>0.28999999999999998</v>
      </c>
      <c r="F3223" s="2">
        <f t="shared" si="101"/>
        <v>453.17430000000002</v>
      </c>
      <c r="G3223" s="2">
        <v>4</v>
      </c>
      <c r="H3223" s="2" t="str">
        <f>TEXT(Table1[[#This Row],[order_date]],"mmmm")</f>
        <v>October</v>
      </c>
      <c r="I3223" s="3">
        <v>45223</v>
      </c>
      <c r="J3223" s="3">
        <v>45228</v>
      </c>
      <c r="K3223" s="3" t="str">
        <f>TEXT(Table1[[#This Row],[delivery_date]]-Table1[[#This Row],[order_date]],"D")</f>
        <v>5</v>
      </c>
      <c r="L3223" s="2" t="s">
        <v>31</v>
      </c>
      <c r="M3223" s="2" t="s">
        <v>27</v>
      </c>
      <c r="N3223" s="2">
        <v>257.79000000000002</v>
      </c>
      <c r="O3223" s="2" t="s">
        <v>17</v>
      </c>
      <c r="P3223" s="2">
        <f t="shared" si="100"/>
        <v>1109.4956999999999</v>
      </c>
    </row>
    <row r="3224" spans="1:16" ht="14.25" customHeight="1" x14ac:dyDescent="0.35">
      <c r="A3224" s="2" t="s">
        <v>3255</v>
      </c>
      <c r="B3224" s="2" t="s">
        <v>41</v>
      </c>
      <c r="C3224" s="2" t="s">
        <v>33</v>
      </c>
      <c r="D3224" s="2">
        <v>4430.8500000000004</v>
      </c>
      <c r="E3224" s="2">
        <v>0.14000000000000001</v>
      </c>
      <c r="F3224" s="2">
        <f t="shared" si="101"/>
        <v>620.31900000000007</v>
      </c>
      <c r="G3224" s="2">
        <v>9</v>
      </c>
      <c r="H3224" s="2" t="str">
        <f>TEXT(Table1[[#This Row],[order_date]],"mmmm")</f>
        <v>December</v>
      </c>
      <c r="I3224" s="3">
        <v>45277</v>
      </c>
      <c r="J3224" s="3">
        <v>45284</v>
      </c>
      <c r="K3224" s="3" t="str">
        <f>TEXT(Table1[[#This Row],[delivery_date]]-Table1[[#This Row],[order_date]],"D")</f>
        <v>7</v>
      </c>
      <c r="L3224" s="2" t="s">
        <v>15</v>
      </c>
      <c r="M3224" s="2" t="s">
        <v>27</v>
      </c>
      <c r="N3224" s="2">
        <v>425.99</v>
      </c>
      <c r="O3224" s="2" t="s">
        <v>23</v>
      </c>
      <c r="P3224" s="2">
        <f t="shared" si="100"/>
        <v>3810.5310000000004</v>
      </c>
    </row>
    <row r="3225" spans="1:16" ht="14.25" customHeight="1" x14ac:dyDescent="0.35">
      <c r="A3225" s="2" t="s">
        <v>3256</v>
      </c>
      <c r="B3225" s="2" t="s">
        <v>13</v>
      </c>
      <c r="C3225" s="2" t="s">
        <v>26</v>
      </c>
      <c r="D3225" s="2">
        <v>4516.8</v>
      </c>
      <c r="E3225" s="2">
        <v>0.48</v>
      </c>
      <c r="F3225" s="2">
        <f t="shared" si="101"/>
        <v>2168.0639999999999</v>
      </c>
      <c r="G3225" s="2">
        <v>4</v>
      </c>
      <c r="H3225" s="2" t="str">
        <f>TEXT(Table1[[#This Row],[order_date]],"mmmm")</f>
        <v>September</v>
      </c>
      <c r="I3225" s="3">
        <v>45543</v>
      </c>
      <c r="J3225" s="3">
        <v>45548</v>
      </c>
      <c r="K3225" s="3" t="str">
        <f>TEXT(Table1[[#This Row],[delivery_date]]-Table1[[#This Row],[order_date]],"D")</f>
        <v>5</v>
      </c>
      <c r="L3225" s="2" t="s">
        <v>31</v>
      </c>
      <c r="M3225" s="2" t="s">
        <v>16</v>
      </c>
      <c r="N3225" s="2">
        <v>1068.3499999999999</v>
      </c>
      <c r="O3225" s="2" t="s">
        <v>17</v>
      </c>
      <c r="P3225" s="2">
        <f t="shared" si="100"/>
        <v>2348.7360000000003</v>
      </c>
    </row>
    <row r="3226" spans="1:16" ht="14.25" customHeight="1" x14ac:dyDescent="0.35">
      <c r="A3226" s="2" t="s">
        <v>3257</v>
      </c>
      <c r="B3226" s="2" t="s">
        <v>41</v>
      </c>
      <c r="C3226" s="2" t="s">
        <v>36</v>
      </c>
      <c r="D3226" s="2">
        <v>1529.25</v>
      </c>
      <c r="E3226" s="2">
        <v>0.04</v>
      </c>
      <c r="F3226" s="2">
        <f t="shared" si="101"/>
        <v>61.17</v>
      </c>
      <c r="G3226" s="2">
        <v>6</v>
      </c>
      <c r="H3226" s="2" t="str">
        <f>TEXT(Table1[[#This Row],[order_date]],"mmmm")</f>
        <v>August</v>
      </c>
      <c r="I3226" s="3">
        <v>45152</v>
      </c>
      <c r="J3226" s="3">
        <v>45157</v>
      </c>
      <c r="K3226" s="3" t="str">
        <f>TEXT(Table1[[#This Row],[delivery_date]]-Table1[[#This Row],[order_date]],"D")</f>
        <v>5</v>
      </c>
      <c r="L3226" s="2" t="s">
        <v>21</v>
      </c>
      <c r="M3226" s="2" t="s">
        <v>16</v>
      </c>
      <c r="N3226" s="2">
        <v>417.28</v>
      </c>
      <c r="O3226" s="2" t="s">
        <v>23</v>
      </c>
      <c r="P3226" s="2">
        <f t="shared" si="100"/>
        <v>1468.08</v>
      </c>
    </row>
    <row r="3227" spans="1:16" ht="14.25" customHeight="1" x14ac:dyDescent="0.35">
      <c r="A3227" s="2" t="s">
        <v>3258</v>
      </c>
      <c r="B3227" s="2" t="s">
        <v>19</v>
      </c>
      <c r="C3227" s="2" t="s">
        <v>33</v>
      </c>
      <c r="D3227" s="2">
        <v>863.19</v>
      </c>
      <c r="E3227" s="2">
        <v>0.2</v>
      </c>
      <c r="F3227" s="2">
        <f t="shared" si="101"/>
        <v>172.63800000000003</v>
      </c>
      <c r="G3227" s="2">
        <v>5</v>
      </c>
      <c r="H3227" s="2" t="str">
        <f>TEXT(Table1[[#This Row],[order_date]],"mmmm")</f>
        <v>September</v>
      </c>
      <c r="I3227" s="3">
        <v>45189</v>
      </c>
      <c r="J3227" s="3">
        <v>45191</v>
      </c>
      <c r="K3227" s="3" t="str">
        <f>TEXT(Table1[[#This Row],[delivery_date]]-Table1[[#This Row],[order_date]],"D")</f>
        <v>2</v>
      </c>
      <c r="L3227" s="2" t="s">
        <v>21</v>
      </c>
      <c r="M3227" s="2" t="s">
        <v>22</v>
      </c>
      <c r="N3227" s="2">
        <v>189.66</v>
      </c>
      <c r="O3227" s="2" t="s">
        <v>28</v>
      </c>
      <c r="P3227" s="2">
        <f t="shared" si="100"/>
        <v>690.55200000000002</v>
      </c>
    </row>
    <row r="3228" spans="1:16" ht="14.25" customHeight="1" x14ac:dyDescent="0.35">
      <c r="A3228" s="2" t="s">
        <v>3259</v>
      </c>
      <c r="B3228" s="2" t="s">
        <v>25</v>
      </c>
      <c r="C3228" s="2" t="s">
        <v>36</v>
      </c>
      <c r="D3228" s="2">
        <v>830.55</v>
      </c>
      <c r="E3228" s="2">
        <v>0.33</v>
      </c>
      <c r="F3228" s="2">
        <f t="shared" si="101"/>
        <v>274.08150000000001</v>
      </c>
      <c r="G3228" s="2">
        <v>1</v>
      </c>
      <c r="H3228" s="2" t="str">
        <f>TEXT(Table1[[#This Row],[order_date]],"mmmm")</f>
        <v>July</v>
      </c>
      <c r="I3228" s="3">
        <v>45495</v>
      </c>
      <c r="J3228" s="3">
        <v>45498</v>
      </c>
      <c r="K3228" s="3" t="str">
        <f>TEXT(Table1[[#This Row],[delivery_date]]-Table1[[#This Row],[order_date]],"D")</f>
        <v>3</v>
      </c>
      <c r="L3228" s="2" t="s">
        <v>31</v>
      </c>
      <c r="M3228" s="2" t="s">
        <v>27</v>
      </c>
      <c r="N3228" s="2">
        <v>232.72</v>
      </c>
      <c r="O3228" s="2" t="s">
        <v>48</v>
      </c>
      <c r="P3228" s="2">
        <f t="shared" si="100"/>
        <v>556.46849999999995</v>
      </c>
    </row>
    <row r="3229" spans="1:16" ht="14.25" customHeight="1" x14ac:dyDescent="0.35">
      <c r="A3229" s="2" t="s">
        <v>3260</v>
      </c>
      <c r="B3229" s="2" t="s">
        <v>41</v>
      </c>
      <c r="C3229" s="2" t="s">
        <v>33</v>
      </c>
      <c r="D3229" s="2">
        <v>2473.6799999999998</v>
      </c>
      <c r="E3229" s="2">
        <v>0.47</v>
      </c>
      <c r="F3229" s="2">
        <f t="shared" si="101"/>
        <v>1162.6295999999998</v>
      </c>
      <c r="G3229" s="2">
        <v>4</v>
      </c>
      <c r="H3229" s="2" t="str">
        <f>TEXT(Table1[[#This Row],[order_date]],"mmmm")</f>
        <v>November</v>
      </c>
      <c r="I3229" s="3">
        <v>45611</v>
      </c>
      <c r="J3229" s="3">
        <v>45618</v>
      </c>
      <c r="K3229" s="3" t="str">
        <f>TEXT(Table1[[#This Row],[delivery_date]]-Table1[[#This Row],[order_date]],"D")</f>
        <v>7</v>
      </c>
      <c r="L3229" s="2" t="s">
        <v>15</v>
      </c>
      <c r="M3229" s="2" t="s">
        <v>16</v>
      </c>
      <c r="N3229" s="2">
        <v>300.85000000000002</v>
      </c>
      <c r="O3229" s="2" t="s">
        <v>39</v>
      </c>
      <c r="P3229" s="2">
        <f t="shared" si="100"/>
        <v>1311.0504000000001</v>
      </c>
    </row>
    <row r="3230" spans="1:16" ht="14.25" customHeight="1" x14ac:dyDescent="0.35">
      <c r="A3230" s="2" t="s">
        <v>3261</v>
      </c>
      <c r="B3230" s="2" t="s">
        <v>13</v>
      </c>
      <c r="C3230" s="2" t="s">
        <v>14</v>
      </c>
      <c r="D3230" s="2">
        <v>751.3</v>
      </c>
      <c r="E3230" s="2">
        <v>0.25</v>
      </c>
      <c r="F3230" s="2">
        <f t="shared" si="101"/>
        <v>187.82499999999999</v>
      </c>
      <c r="G3230" s="2">
        <v>3</v>
      </c>
      <c r="H3230" s="2" t="str">
        <f>TEXT(Table1[[#This Row],[order_date]],"mmmm")</f>
        <v>May</v>
      </c>
      <c r="I3230" s="3">
        <v>45052</v>
      </c>
      <c r="J3230" s="3">
        <v>45053</v>
      </c>
      <c r="K3230" s="3" t="str">
        <f>TEXT(Table1[[#This Row],[delivery_date]]-Table1[[#This Row],[order_date]],"D")</f>
        <v>1</v>
      </c>
      <c r="L3230" s="2" t="s">
        <v>31</v>
      </c>
      <c r="M3230" s="2" t="s">
        <v>16</v>
      </c>
      <c r="N3230" s="2">
        <v>118.85</v>
      </c>
      <c r="O3230" s="2" t="s">
        <v>17</v>
      </c>
      <c r="P3230" s="2">
        <f t="shared" si="100"/>
        <v>563.47499999999991</v>
      </c>
    </row>
    <row r="3231" spans="1:16" ht="14.25" customHeight="1" x14ac:dyDescent="0.35">
      <c r="A3231" s="2" t="s">
        <v>3262</v>
      </c>
      <c r="B3231" s="2" t="s">
        <v>41</v>
      </c>
      <c r="C3231" s="2" t="s">
        <v>26</v>
      </c>
      <c r="D3231" s="2">
        <v>2419.37</v>
      </c>
      <c r="E3231" s="2">
        <v>0.45</v>
      </c>
      <c r="F3231" s="2">
        <f t="shared" si="101"/>
        <v>1088.7165</v>
      </c>
      <c r="G3231" s="2">
        <v>8</v>
      </c>
      <c r="H3231" s="2" t="str">
        <f>TEXT(Table1[[#This Row],[order_date]],"mmmm")</f>
        <v>April</v>
      </c>
      <c r="I3231" s="3">
        <v>45019</v>
      </c>
      <c r="J3231" s="3">
        <v>45022</v>
      </c>
      <c r="K3231" s="3" t="str">
        <f>TEXT(Table1[[#This Row],[delivery_date]]-Table1[[#This Row],[order_date]],"D")</f>
        <v>3</v>
      </c>
      <c r="L3231" s="2" t="s">
        <v>15</v>
      </c>
      <c r="M3231" s="2" t="s">
        <v>27</v>
      </c>
      <c r="N3231" s="2">
        <v>184.68</v>
      </c>
      <c r="O3231" s="2" t="s">
        <v>39</v>
      </c>
      <c r="P3231" s="2">
        <f t="shared" si="100"/>
        <v>1330.6534999999999</v>
      </c>
    </row>
    <row r="3232" spans="1:16" ht="14.25" customHeight="1" x14ac:dyDescent="0.35">
      <c r="A3232" s="2" t="s">
        <v>3263</v>
      </c>
      <c r="B3232" s="2" t="s">
        <v>41</v>
      </c>
      <c r="C3232" s="2" t="s">
        <v>14</v>
      </c>
      <c r="D3232" s="2">
        <v>2363.48</v>
      </c>
      <c r="E3232" s="2">
        <v>0.05</v>
      </c>
      <c r="F3232" s="2">
        <f t="shared" si="101"/>
        <v>118.17400000000001</v>
      </c>
      <c r="G3232" s="2">
        <v>7</v>
      </c>
      <c r="H3232" s="2" t="str">
        <f>TEXT(Table1[[#This Row],[order_date]],"mmmm")</f>
        <v>May</v>
      </c>
      <c r="I3232" s="3">
        <v>45047</v>
      </c>
      <c r="J3232" s="3">
        <v>45050</v>
      </c>
      <c r="K3232" s="3" t="str">
        <f>TEXT(Table1[[#This Row],[delivery_date]]-Table1[[#This Row],[order_date]],"D")</f>
        <v>3</v>
      </c>
      <c r="L3232" s="2" t="s">
        <v>31</v>
      </c>
      <c r="M3232" s="2" t="s">
        <v>27</v>
      </c>
      <c r="N3232" s="2">
        <v>161.53</v>
      </c>
      <c r="O3232" s="2" t="s">
        <v>34</v>
      </c>
      <c r="P3232" s="2">
        <f t="shared" si="100"/>
        <v>2245.306</v>
      </c>
    </row>
    <row r="3233" spans="1:16" ht="14.25" customHeight="1" x14ac:dyDescent="0.35">
      <c r="A3233" s="2" t="s">
        <v>3264</v>
      </c>
      <c r="B3233" s="2" t="s">
        <v>41</v>
      </c>
      <c r="C3233" s="2" t="s">
        <v>26</v>
      </c>
      <c r="D3233" s="2">
        <v>4432.1400000000003</v>
      </c>
      <c r="E3233" s="2">
        <v>0.27</v>
      </c>
      <c r="F3233" s="2">
        <f t="shared" si="101"/>
        <v>1196.6778000000002</v>
      </c>
      <c r="G3233" s="2">
        <v>1</v>
      </c>
      <c r="H3233" s="2" t="str">
        <f>TEXT(Table1[[#This Row],[order_date]],"mmmm")</f>
        <v>August</v>
      </c>
      <c r="I3233" s="3">
        <v>45151</v>
      </c>
      <c r="J3233" s="3">
        <v>45156</v>
      </c>
      <c r="K3233" s="3" t="str">
        <f>TEXT(Table1[[#This Row],[delivery_date]]-Table1[[#This Row],[order_date]],"D")</f>
        <v>5</v>
      </c>
      <c r="L3233" s="2" t="s">
        <v>15</v>
      </c>
      <c r="M3233" s="2" t="s">
        <v>27</v>
      </c>
      <c r="N3233" s="2">
        <v>668.36</v>
      </c>
      <c r="O3233" s="2" t="s">
        <v>28</v>
      </c>
      <c r="P3233" s="2">
        <f t="shared" si="100"/>
        <v>3235.4621999999999</v>
      </c>
    </row>
    <row r="3234" spans="1:16" ht="14.25" customHeight="1" x14ac:dyDescent="0.35">
      <c r="A3234" s="2" t="s">
        <v>3265</v>
      </c>
      <c r="B3234" s="2" t="s">
        <v>13</v>
      </c>
      <c r="C3234" s="2" t="s">
        <v>36</v>
      </c>
      <c r="D3234" s="2">
        <v>1551.43</v>
      </c>
      <c r="E3234" s="2">
        <v>0.16</v>
      </c>
      <c r="F3234" s="2">
        <f t="shared" si="101"/>
        <v>248.22880000000001</v>
      </c>
      <c r="G3234" s="2">
        <v>8</v>
      </c>
      <c r="H3234" s="2" t="str">
        <f>TEXT(Table1[[#This Row],[order_date]],"mmmm")</f>
        <v>May</v>
      </c>
      <c r="I3234" s="3">
        <v>45441</v>
      </c>
      <c r="J3234" s="3">
        <v>45444</v>
      </c>
      <c r="K3234" s="3" t="str">
        <f>TEXT(Table1[[#This Row],[delivery_date]]-Table1[[#This Row],[order_date]],"D")</f>
        <v>3</v>
      </c>
      <c r="L3234" s="2" t="s">
        <v>31</v>
      </c>
      <c r="M3234" s="2" t="s">
        <v>16</v>
      </c>
      <c r="N3234" s="2">
        <v>342.15</v>
      </c>
      <c r="O3234" s="2" t="s">
        <v>48</v>
      </c>
      <c r="P3234" s="2">
        <f t="shared" si="100"/>
        <v>1303.2012</v>
      </c>
    </row>
    <row r="3235" spans="1:16" ht="14.25" customHeight="1" x14ac:dyDescent="0.35">
      <c r="A3235" s="2" t="s">
        <v>3266</v>
      </c>
      <c r="B3235" s="2" t="s">
        <v>19</v>
      </c>
      <c r="C3235" s="2" t="s">
        <v>33</v>
      </c>
      <c r="D3235" s="2">
        <v>2847.2</v>
      </c>
      <c r="E3235" s="2">
        <v>0.4</v>
      </c>
      <c r="F3235" s="2">
        <f t="shared" si="101"/>
        <v>1138.8799999999999</v>
      </c>
      <c r="G3235" s="2">
        <v>7</v>
      </c>
      <c r="H3235" s="2" t="str">
        <f>TEXT(Table1[[#This Row],[order_date]],"mmmm")</f>
        <v>April</v>
      </c>
      <c r="I3235" s="3">
        <v>45030</v>
      </c>
      <c r="J3235" s="3">
        <v>45034</v>
      </c>
      <c r="K3235" s="3" t="str">
        <f>TEXT(Table1[[#This Row],[delivery_date]]-Table1[[#This Row],[order_date]],"D")</f>
        <v>4</v>
      </c>
      <c r="L3235" s="2" t="s">
        <v>15</v>
      </c>
      <c r="M3235" s="2" t="s">
        <v>22</v>
      </c>
      <c r="N3235" s="2">
        <v>679.26</v>
      </c>
      <c r="O3235" s="2" t="s">
        <v>48</v>
      </c>
      <c r="P3235" s="2">
        <f t="shared" si="100"/>
        <v>1708.32</v>
      </c>
    </row>
    <row r="3236" spans="1:16" ht="14.25" customHeight="1" x14ac:dyDescent="0.35">
      <c r="A3236" s="2" t="s">
        <v>3267</v>
      </c>
      <c r="B3236" s="2" t="s">
        <v>41</v>
      </c>
      <c r="C3236" s="2" t="s">
        <v>20</v>
      </c>
      <c r="D3236" s="2">
        <v>3743.15</v>
      </c>
      <c r="E3236" s="2">
        <v>0.22</v>
      </c>
      <c r="F3236" s="2">
        <f t="shared" si="101"/>
        <v>823.49300000000005</v>
      </c>
      <c r="G3236" s="2">
        <v>2</v>
      </c>
      <c r="H3236" s="2" t="str">
        <f>TEXT(Table1[[#This Row],[order_date]],"mmmm")</f>
        <v>November</v>
      </c>
      <c r="I3236" s="3">
        <v>45598</v>
      </c>
      <c r="J3236" s="3">
        <v>45601</v>
      </c>
      <c r="K3236" s="3" t="str">
        <f>TEXT(Table1[[#This Row],[delivery_date]]-Table1[[#This Row],[order_date]],"D")</f>
        <v>3</v>
      </c>
      <c r="L3236" s="2" t="s">
        <v>31</v>
      </c>
      <c r="M3236" s="2" t="s">
        <v>16</v>
      </c>
      <c r="N3236" s="2">
        <v>328.32</v>
      </c>
      <c r="O3236" s="2" t="s">
        <v>23</v>
      </c>
      <c r="P3236" s="2">
        <f t="shared" si="100"/>
        <v>2919.6570000000002</v>
      </c>
    </row>
    <row r="3237" spans="1:16" ht="14.25" customHeight="1" x14ac:dyDescent="0.35">
      <c r="A3237" s="2" t="s">
        <v>3268</v>
      </c>
      <c r="B3237" s="2" t="s">
        <v>41</v>
      </c>
      <c r="C3237" s="2" t="s">
        <v>20</v>
      </c>
      <c r="D3237" s="2">
        <v>3019.98</v>
      </c>
      <c r="E3237" s="2">
        <v>0.24</v>
      </c>
      <c r="F3237" s="2">
        <f t="shared" si="101"/>
        <v>724.79520000000002</v>
      </c>
      <c r="G3237" s="2">
        <v>4</v>
      </c>
      <c r="H3237" s="2" t="str">
        <f>TEXT(Table1[[#This Row],[order_date]],"mmmm")</f>
        <v>December</v>
      </c>
      <c r="I3237" s="3">
        <v>45649</v>
      </c>
      <c r="J3237" s="3">
        <v>45652</v>
      </c>
      <c r="K3237" s="3" t="str">
        <f>TEXT(Table1[[#This Row],[delivery_date]]-Table1[[#This Row],[order_date]],"D")</f>
        <v>3</v>
      </c>
      <c r="L3237" s="2" t="s">
        <v>15</v>
      </c>
      <c r="M3237" s="2" t="s">
        <v>22</v>
      </c>
      <c r="N3237" s="2">
        <v>614.37</v>
      </c>
      <c r="O3237" s="2" t="s">
        <v>39</v>
      </c>
      <c r="P3237" s="2">
        <f t="shared" si="100"/>
        <v>2295.1848</v>
      </c>
    </row>
    <row r="3238" spans="1:16" ht="14.25" customHeight="1" x14ac:dyDescent="0.35">
      <c r="A3238" s="2" t="s">
        <v>3269</v>
      </c>
      <c r="B3238" s="2" t="s">
        <v>25</v>
      </c>
      <c r="C3238" s="2" t="s">
        <v>26</v>
      </c>
      <c r="D3238" s="2">
        <v>4774.93</v>
      </c>
      <c r="E3238" s="2">
        <v>0.03</v>
      </c>
      <c r="F3238" s="2">
        <f t="shared" si="101"/>
        <v>143.24790000000002</v>
      </c>
      <c r="G3238" s="2">
        <v>2</v>
      </c>
      <c r="H3238" s="2" t="str">
        <f>TEXT(Table1[[#This Row],[order_date]],"mmmm")</f>
        <v>November</v>
      </c>
      <c r="I3238" s="3">
        <v>45250</v>
      </c>
      <c r="J3238" s="3">
        <v>45255</v>
      </c>
      <c r="K3238" s="3" t="str">
        <f>TEXT(Table1[[#This Row],[delivery_date]]-Table1[[#This Row],[order_date]],"D")</f>
        <v>5</v>
      </c>
      <c r="L3238" s="2" t="s">
        <v>21</v>
      </c>
      <c r="M3238" s="2" t="s">
        <v>16</v>
      </c>
      <c r="N3238" s="2">
        <v>865.42</v>
      </c>
      <c r="O3238" s="2" t="s">
        <v>17</v>
      </c>
      <c r="P3238" s="2">
        <f t="shared" si="100"/>
        <v>4631.6821</v>
      </c>
    </row>
    <row r="3239" spans="1:16" ht="14.25" customHeight="1" x14ac:dyDescent="0.35">
      <c r="A3239" s="2" t="s">
        <v>3270</v>
      </c>
      <c r="B3239" s="2" t="s">
        <v>13</v>
      </c>
      <c r="C3239" s="2" t="s">
        <v>26</v>
      </c>
      <c r="D3239" s="2">
        <v>3051.16</v>
      </c>
      <c r="E3239" s="2">
        <v>0.22</v>
      </c>
      <c r="F3239" s="2">
        <f t="shared" si="101"/>
        <v>671.25519999999995</v>
      </c>
      <c r="G3239" s="2">
        <v>9</v>
      </c>
      <c r="H3239" s="2" t="str">
        <f>TEXT(Table1[[#This Row],[order_date]],"mmmm")</f>
        <v>January</v>
      </c>
      <c r="I3239" s="3">
        <v>45320</v>
      </c>
      <c r="J3239" s="3">
        <v>45323</v>
      </c>
      <c r="K3239" s="3" t="str">
        <f>TEXT(Table1[[#This Row],[delivery_date]]-Table1[[#This Row],[order_date]],"D")</f>
        <v>3</v>
      </c>
      <c r="L3239" s="2" t="s">
        <v>21</v>
      </c>
      <c r="M3239" s="2" t="s">
        <v>16</v>
      </c>
      <c r="N3239" s="2">
        <v>768.81</v>
      </c>
      <c r="O3239" s="2" t="s">
        <v>28</v>
      </c>
      <c r="P3239" s="2">
        <f t="shared" si="100"/>
        <v>2379.9047999999998</v>
      </c>
    </row>
    <row r="3240" spans="1:16" ht="14.25" customHeight="1" x14ac:dyDescent="0.35">
      <c r="A3240" s="2" t="s">
        <v>3271</v>
      </c>
      <c r="B3240" s="2" t="s">
        <v>41</v>
      </c>
      <c r="C3240" s="2" t="s">
        <v>14</v>
      </c>
      <c r="D3240" s="2">
        <v>4519.12</v>
      </c>
      <c r="E3240" s="2">
        <v>0.04</v>
      </c>
      <c r="F3240" s="2">
        <f t="shared" si="101"/>
        <v>180.76480000000001</v>
      </c>
      <c r="G3240" s="2">
        <v>8</v>
      </c>
      <c r="H3240" s="2" t="str">
        <f>TEXT(Table1[[#This Row],[order_date]],"mmmm")</f>
        <v>December</v>
      </c>
      <c r="I3240" s="3">
        <v>45265</v>
      </c>
      <c r="J3240" s="3">
        <v>45267</v>
      </c>
      <c r="K3240" s="3" t="str">
        <f>TEXT(Table1[[#This Row],[delivery_date]]-Table1[[#This Row],[order_date]],"D")</f>
        <v>2</v>
      </c>
      <c r="L3240" s="2" t="s">
        <v>15</v>
      </c>
      <c r="M3240" s="2" t="s">
        <v>27</v>
      </c>
      <c r="N3240" s="2">
        <v>1049.22</v>
      </c>
      <c r="O3240" s="2" t="s">
        <v>39</v>
      </c>
      <c r="P3240" s="2">
        <f t="shared" si="100"/>
        <v>4338.3552</v>
      </c>
    </row>
    <row r="3241" spans="1:16" ht="14.25" customHeight="1" x14ac:dyDescent="0.35">
      <c r="A3241" s="2" t="s">
        <v>3272</v>
      </c>
      <c r="B3241" s="2" t="s">
        <v>13</v>
      </c>
      <c r="C3241" s="2" t="s">
        <v>20</v>
      </c>
      <c r="D3241" s="2">
        <v>1300.78</v>
      </c>
      <c r="E3241" s="2">
        <v>0.15</v>
      </c>
      <c r="F3241" s="2">
        <f t="shared" si="101"/>
        <v>195.11699999999999</v>
      </c>
      <c r="G3241" s="2">
        <v>1</v>
      </c>
      <c r="H3241" s="2" t="str">
        <f>TEXT(Table1[[#This Row],[order_date]],"mmmm")</f>
        <v>June</v>
      </c>
      <c r="I3241" s="3">
        <v>45107</v>
      </c>
      <c r="J3241" s="3">
        <v>45113</v>
      </c>
      <c r="K3241" s="3" t="str">
        <f>TEXT(Table1[[#This Row],[delivery_date]]-Table1[[#This Row],[order_date]],"D")</f>
        <v>6</v>
      </c>
      <c r="L3241" s="2" t="s">
        <v>15</v>
      </c>
      <c r="M3241" s="2" t="s">
        <v>27</v>
      </c>
      <c r="N3241" s="2">
        <v>227.64</v>
      </c>
      <c r="O3241" s="2" t="s">
        <v>23</v>
      </c>
      <c r="P3241" s="2">
        <f t="shared" si="100"/>
        <v>1105.663</v>
      </c>
    </row>
    <row r="3242" spans="1:16" ht="14.25" customHeight="1" x14ac:dyDescent="0.35">
      <c r="A3242" s="2" t="s">
        <v>3273</v>
      </c>
      <c r="B3242" s="2" t="s">
        <v>41</v>
      </c>
      <c r="C3242" s="2" t="s">
        <v>14</v>
      </c>
      <c r="D3242" s="2">
        <v>2847.69</v>
      </c>
      <c r="E3242" s="2">
        <v>0.06</v>
      </c>
      <c r="F3242" s="2">
        <f t="shared" si="101"/>
        <v>170.8614</v>
      </c>
      <c r="G3242" s="2">
        <v>1</v>
      </c>
      <c r="H3242" s="2" t="str">
        <f>TEXT(Table1[[#This Row],[order_date]],"mmmm")</f>
        <v>August</v>
      </c>
      <c r="I3242" s="3">
        <v>45514</v>
      </c>
      <c r="J3242" s="3">
        <v>45515</v>
      </c>
      <c r="K3242" s="3" t="str">
        <f>TEXT(Table1[[#This Row],[delivery_date]]-Table1[[#This Row],[order_date]],"D")</f>
        <v>1</v>
      </c>
      <c r="L3242" s="2" t="s">
        <v>21</v>
      </c>
      <c r="M3242" s="2" t="s">
        <v>22</v>
      </c>
      <c r="N3242" s="2">
        <v>317.7</v>
      </c>
      <c r="O3242" s="2" t="s">
        <v>34</v>
      </c>
      <c r="P3242" s="2">
        <f t="shared" si="100"/>
        <v>2676.8285999999998</v>
      </c>
    </row>
    <row r="3243" spans="1:16" ht="14.25" customHeight="1" x14ac:dyDescent="0.35">
      <c r="A3243" s="2" t="s">
        <v>3274</v>
      </c>
      <c r="B3243" s="2" t="s">
        <v>19</v>
      </c>
      <c r="C3243" s="2" t="s">
        <v>36</v>
      </c>
      <c r="D3243" s="2">
        <v>2762.2</v>
      </c>
      <c r="E3243" s="2">
        <v>0.17</v>
      </c>
      <c r="F3243" s="2">
        <f t="shared" si="101"/>
        <v>469.57400000000001</v>
      </c>
      <c r="G3243" s="2">
        <v>8</v>
      </c>
      <c r="H3243" s="2" t="str">
        <f>TEXT(Table1[[#This Row],[order_date]],"mmmm")</f>
        <v>November</v>
      </c>
      <c r="I3243" s="3">
        <v>45598</v>
      </c>
      <c r="J3243" s="3">
        <v>45602</v>
      </c>
      <c r="K3243" s="3" t="str">
        <f>TEXT(Table1[[#This Row],[delivery_date]]-Table1[[#This Row],[order_date]],"D")</f>
        <v>4</v>
      </c>
      <c r="L3243" s="2" t="s">
        <v>15</v>
      </c>
      <c r="M3243" s="2" t="s">
        <v>16</v>
      </c>
      <c r="N3243" s="2">
        <v>743.77</v>
      </c>
      <c r="O3243" s="2" t="s">
        <v>39</v>
      </c>
      <c r="P3243" s="2">
        <f t="shared" si="100"/>
        <v>2292.6259999999997</v>
      </c>
    </row>
    <row r="3244" spans="1:16" ht="14.25" customHeight="1" x14ac:dyDescent="0.35">
      <c r="A3244" s="2" t="s">
        <v>3275</v>
      </c>
      <c r="B3244" s="2" t="s">
        <v>19</v>
      </c>
      <c r="C3244" s="2" t="s">
        <v>20</v>
      </c>
      <c r="D3244" s="2">
        <v>4948.32</v>
      </c>
      <c r="E3244" s="2">
        <v>0.11</v>
      </c>
      <c r="F3244" s="2">
        <f t="shared" si="101"/>
        <v>544.3152</v>
      </c>
      <c r="G3244" s="2">
        <v>5</v>
      </c>
      <c r="H3244" s="2" t="str">
        <f>TEXT(Table1[[#This Row],[order_date]],"mmmm")</f>
        <v>June</v>
      </c>
      <c r="I3244" s="3">
        <v>45444</v>
      </c>
      <c r="J3244" s="3">
        <v>45445</v>
      </c>
      <c r="K3244" s="3" t="str">
        <f>TEXT(Table1[[#This Row],[delivery_date]]-Table1[[#This Row],[order_date]],"D")</f>
        <v>1</v>
      </c>
      <c r="L3244" s="2" t="s">
        <v>21</v>
      </c>
      <c r="M3244" s="2" t="s">
        <v>16</v>
      </c>
      <c r="N3244" s="2">
        <v>454.3</v>
      </c>
      <c r="O3244" s="2" t="s">
        <v>23</v>
      </c>
      <c r="P3244" s="2">
        <f t="shared" si="100"/>
        <v>4404.0047999999997</v>
      </c>
    </row>
    <row r="3245" spans="1:16" ht="14.25" customHeight="1" x14ac:dyDescent="0.35">
      <c r="A3245" s="2" t="s">
        <v>3276</v>
      </c>
      <c r="B3245" s="2" t="s">
        <v>41</v>
      </c>
      <c r="C3245" s="2" t="s">
        <v>36</v>
      </c>
      <c r="D3245" s="2">
        <v>1102.08</v>
      </c>
      <c r="E3245" s="2">
        <v>0.14000000000000001</v>
      </c>
      <c r="F3245" s="2">
        <f t="shared" si="101"/>
        <v>154.2912</v>
      </c>
      <c r="G3245" s="2">
        <v>1</v>
      </c>
      <c r="H3245" s="2" t="str">
        <f>TEXT(Table1[[#This Row],[order_date]],"mmmm")</f>
        <v>November</v>
      </c>
      <c r="I3245" s="3">
        <v>45604</v>
      </c>
      <c r="J3245" s="3">
        <v>45606</v>
      </c>
      <c r="K3245" s="3" t="str">
        <f>TEXT(Table1[[#This Row],[delivery_date]]-Table1[[#This Row],[order_date]],"D")</f>
        <v>2</v>
      </c>
      <c r="L3245" s="2" t="s">
        <v>21</v>
      </c>
      <c r="M3245" s="2" t="s">
        <v>22</v>
      </c>
      <c r="N3245" s="2">
        <v>126.75</v>
      </c>
      <c r="O3245" s="2" t="s">
        <v>17</v>
      </c>
      <c r="P3245" s="2">
        <f t="shared" si="100"/>
        <v>947.78879999999992</v>
      </c>
    </row>
    <row r="3246" spans="1:16" ht="14.25" customHeight="1" x14ac:dyDescent="0.35">
      <c r="A3246" s="2" t="s">
        <v>3277</v>
      </c>
      <c r="B3246" s="2" t="s">
        <v>19</v>
      </c>
      <c r="C3246" s="2" t="s">
        <v>33</v>
      </c>
      <c r="D3246" s="2">
        <v>790.87</v>
      </c>
      <c r="E3246" s="2">
        <v>7.0000000000000007E-2</v>
      </c>
      <c r="F3246" s="2">
        <f t="shared" si="101"/>
        <v>55.360900000000008</v>
      </c>
      <c r="G3246" s="2">
        <v>4</v>
      </c>
      <c r="H3246" s="2" t="str">
        <f>TEXT(Table1[[#This Row],[order_date]],"mmmm")</f>
        <v>July</v>
      </c>
      <c r="I3246" s="3">
        <v>45126</v>
      </c>
      <c r="J3246" s="3">
        <v>45129</v>
      </c>
      <c r="K3246" s="3" t="str">
        <f>TEXT(Table1[[#This Row],[delivery_date]]-Table1[[#This Row],[order_date]],"D")</f>
        <v>3</v>
      </c>
      <c r="L3246" s="2" t="s">
        <v>31</v>
      </c>
      <c r="M3246" s="2" t="s">
        <v>22</v>
      </c>
      <c r="N3246" s="2">
        <v>172.86</v>
      </c>
      <c r="O3246" s="2" t="s">
        <v>39</v>
      </c>
      <c r="P3246" s="2">
        <f t="shared" si="100"/>
        <v>735.50909999999999</v>
      </c>
    </row>
    <row r="3247" spans="1:16" ht="14.25" customHeight="1" x14ac:dyDescent="0.35">
      <c r="A3247" s="2" t="s">
        <v>3278</v>
      </c>
      <c r="B3247" s="2" t="s">
        <v>41</v>
      </c>
      <c r="C3247" s="2" t="s">
        <v>14</v>
      </c>
      <c r="D3247" s="2">
        <v>3097.19</v>
      </c>
      <c r="E3247" s="2">
        <v>0.22</v>
      </c>
      <c r="F3247" s="2">
        <f t="shared" si="101"/>
        <v>681.3818</v>
      </c>
      <c r="G3247" s="2">
        <v>2</v>
      </c>
      <c r="H3247" s="2" t="str">
        <f>TEXT(Table1[[#This Row],[order_date]],"mmmm")</f>
        <v>August</v>
      </c>
      <c r="I3247" s="3">
        <v>45512</v>
      </c>
      <c r="J3247" s="3">
        <v>45517</v>
      </c>
      <c r="K3247" s="3" t="str">
        <f>TEXT(Table1[[#This Row],[delivery_date]]-Table1[[#This Row],[order_date]],"D")</f>
        <v>5</v>
      </c>
      <c r="L3247" s="2" t="s">
        <v>31</v>
      </c>
      <c r="M3247" s="2" t="s">
        <v>16</v>
      </c>
      <c r="N3247" s="2">
        <v>563.96</v>
      </c>
      <c r="O3247" s="2" t="s">
        <v>48</v>
      </c>
      <c r="P3247" s="2">
        <f t="shared" si="100"/>
        <v>2415.8081999999999</v>
      </c>
    </row>
    <row r="3248" spans="1:16" ht="14.25" customHeight="1" x14ac:dyDescent="0.35">
      <c r="A3248" s="2" t="s">
        <v>3279</v>
      </c>
      <c r="B3248" s="2" t="s">
        <v>19</v>
      </c>
      <c r="C3248" s="2" t="s">
        <v>26</v>
      </c>
      <c r="D3248" s="2">
        <v>1196.0899999999999</v>
      </c>
      <c r="E3248" s="2">
        <v>0.25</v>
      </c>
      <c r="F3248" s="2">
        <f t="shared" si="101"/>
        <v>299.02249999999998</v>
      </c>
      <c r="G3248" s="2">
        <v>9</v>
      </c>
      <c r="H3248" s="2" t="str">
        <f>TEXT(Table1[[#This Row],[order_date]],"mmmm")</f>
        <v>August</v>
      </c>
      <c r="I3248" s="3">
        <v>45140</v>
      </c>
      <c r="J3248" s="3">
        <v>45141</v>
      </c>
      <c r="K3248" s="3" t="str">
        <f>TEXT(Table1[[#This Row],[delivery_date]]-Table1[[#This Row],[order_date]],"D")</f>
        <v>1</v>
      </c>
      <c r="L3248" s="2" t="s">
        <v>15</v>
      </c>
      <c r="M3248" s="2" t="s">
        <v>22</v>
      </c>
      <c r="N3248" s="2">
        <v>91.02</v>
      </c>
      <c r="O3248" s="2" t="s">
        <v>17</v>
      </c>
      <c r="P3248" s="2">
        <f t="shared" si="100"/>
        <v>897.06749999999988</v>
      </c>
    </row>
    <row r="3249" spans="1:16" ht="14.25" customHeight="1" x14ac:dyDescent="0.35">
      <c r="A3249" s="2" t="s">
        <v>3280</v>
      </c>
      <c r="B3249" s="2" t="s">
        <v>25</v>
      </c>
      <c r="C3249" s="2" t="s">
        <v>20</v>
      </c>
      <c r="D3249" s="2">
        <v>3231.86</v>
      </c>
      <c r="E3249" s="2">
        <v>0.42</v>
      </c>
      <c r="F3249" s="2">
        <f t="shared" si="101"/>
        <v>1357.3812</v>
      </c>
      <c r="G3249" s="2">
        <v>6</v>
      </c>
      <c r="H3249" s="2" t="str">
        <f>TEXT(Table1[[#This Row],[order_date]],"mmmm")</f>
        <v>August</v>
      </c>
      <c r="I3249" s="3">
        <v>45152</v>
      </c>
      <c r="J3249" s="3">
        <v>45155</v>
      </c>
      <c r="K3249" s="3" t="str">
        <f>TEXT(Table1[[#This Row],[delivery_date]]-Table1[[#This Row],[order_date]],"D")</f>
        <v>3</v>
      </c>
      <c r="L3249" s="2" t="s">
        <v>15</v>
      </c>
      <c r="M3249" s="2" t="s">
        <v>27</v>
      </c>
      <c r="N3249" s="2">
        <v>553.21</v>
      </c>
      <c r="O3249" s="2" t="s">
        <v>39</v>
      </c>
      <c r="P3249" s="2">
        <f t="shared" si="100"/>
        <v>1874.4788000000001</v>
      </c>
    </row>
    <row r="3250" spans="1:16" ht="14.25" customHeight="1" x14ac:dyDescent="0.35">
      <c r="A3250" s="2" t="s">
        <v>3281</v>
      </c>
      <c r="B3250" s="2" t="s">
        <v>25</v>
      </c>
      <c r="C3250" s="2" t="s">
        <v>14</v>
      </c>
      <c r="D3250" s="2">
        <v>4865.2</v>
      </c>
      <c r="E3250" s="2">
        <v>0.27</v>
      </c>
      <c r="F3250" s="2">
        <f t="shared" si="101"/>
        <v>1313.604</v>
      </c>
      <c r="G3250" s="2">
        <v>9</v>
      </c>
      <c r="H3250" s="2" t="str">
        <f>TEXT(Table1[[#This Row],[order_date]],"mmmm")</f>
        <v>April</v>
      </c>
      <c r="I3250" s="3">
        <v>45035</v>
      </c>
      <c r="J3250" s="3">
        <v>45036</v>
      </c>
      <c r="K3250" s="3" t="str">
        <f>TEXT(Table1[[#This Row],[delivery_date]]-Table1[[#This Row],[order_date]],"D")</f>
        <v>1</v>
      </c>
      <c r="L3250" s="2" t="s">
        <v>21</v>
      </c>
      <c r="M3250" s="2" t="s">
        <v>22</v>
      </c>
      <c r="N3250" s="2">
        <v>386.71</v>
      </c>
      <c r="O3250" s="2" t="s">
        <v>39</v>
      </c>
      <c r="P3250" s="2">
        <f t="shared" si="100"/>
        <v>3551.5959999999995</v>
      </c>
    </row>
    <row r="3251" spans="1:16" ht="14.25" customHeight="1" x14ac:dyDescent="0.35">
      <c r="A3251" s="2" t="s">
        <v>3282</v>
      </c>
      <c r="B3251" s="2" t="s">
        <v>25</v>
      </c>
      <c r="C3251" s="2" t="s">
        <v>26</v>
      </c>
      <c r="D3251" s="2">
        <v>4737.88</v>
      </c>
      <c r="E3251" s="2">
        <v>0.11</v>
      </c>
      <c r="F3251" s="2">
        <f t="shared" si="101"/>
        <v>521.16679999999997</v>
      </c>
      <c r="G3251" s="2">
        <v>1</v>
      </c>
      <c r="H3251" s="2" t="str">
        <f>TEXT(Table1[[#This Row],[order_date]],"mmmm")</f>
        <v>April</v>
      </c>
      <c r="I3251" s="3">
        <v>45041</v>
      </c>
      <c r="J3251" s="3">
        <v>45044</v>
      </c>
      <c r="K3251" s="3" t="str">
        <f>TEXT(Table1[[#This Row],[delivery_date]]-Table1[[#This Row],[order_date]],"D")</f>
        <v>3</v>
      </c>
      <c r="L3251" s="2" t="s">
        <v>21</v>
      </c>
      <c r="M3251" s="2" t="s">
        <v>16</v>
      </c>
      <c r="N3251" s="2">
        <v>365.89</v>
      </c>
      <c r="O3251" s="2" t="s">
        <v>39</v>
      </c>
      <c r="P3251" s="2">
        <f t="shared" si="100"/>
        <v>4216.7132000000001</v>
      </c>
    </row>
    <row r="3252" spans="1:16" ht="14.25" customHeight="1" x14ac:dyDescent="0.35">
      <c r="A3252" s="2" t="s">
        <v>3283</v>
      </c>
      <c r="B3252" s="2" t="s">
        <v>13</v>
      </c>
      <c r="C3252" s="2" t="s">
        <v>33</v>
      </c>
      <c r="D3252" s="2">
        <v>1232.4000000000001</v>
      </c>
      <c r="E3252" s="2">
        <v>0.37</v>
      </c>
      <c r="F3252" s="2">
        <f t="shared" si="101"/>
        <v>455.98800000000006</v>
      </c>
      <c r="G3252" s="2">
        <v>1</v>
      </c>
      <c r="H3252" s="2" t="str">
        <f>TEXT(Table1[[#This Row],[order_date]],"mmmm")</f>
        <v>September</v>
      </c>
      <c r="I3252" s="3">
        <v>45182</v>
      </c>
      <c r="J3252" s="3">
        <v>45187</v>
      </c>
      <c r="K3252" s="3" t="str">
        <f>TEXT(Table1[[#This Row],[delivery_date]]-Table1[[#This Row],[order_date]],"D")</f>
        <v>5</v>
      </c>
      <c r="L3252" s="2" t="s">
        <v>21</v>
      </c>
      <c r="M3252" s="2" t="s">
        <v>27</v>
      </c>
      <c r="N3252" s="2">
        <v>140.51</v>
      </c>
      <c r="O3252" s="2" t="s">
        <v>48</v>
      </c>
      <c r="P3252" s="2">
        <f t="shared" si="100"/>
        <v>776.41200000000003</v>
      </c>
    </row>
    <row r="3253" spans="1:16" ht="14.25" customHeight="1" x14ac:dyDescent="0.35">
      <c r="A3253" s="2" t="s">
        <v>3284</v>
      </c>
      <c r="B3253" s="2" t="s">
        <v>13</v>
      </c>
      <c r="C3253" s="2" t="s">
        <v>20</v>
      </c>
      <c r="D3253" s="2">
        <v>937.39</v>
      </c>
      <c r="E3253" s="2">
        <v>0.15</v>
      </c>
      <c r="F3253" s="2">
        <f t="shared" si="101"/>
        <v>140.60849999999999</v>
      </c>
      <c r="G3253" s="2">
        <v>4</v>
      </c>
      <c r="H3253" s="2" t="str">
        <f>TEXT(Table1[[#This Row],[order_date]],"mmmm")</f>
        <v>August</v>
      </c>
      <c r="I3253" s="3">
        <v>45524</v>
      </c>
      <c r="J3253" s="3">
        <v>45530</v>
      </c>
      <c r="K3253" s="3" t="str">
        <f>TEXT(Table1[[#This Row],[delivery_date]]-Table1[[#This Row],[order_date]],"D")</f>
        <v>6</v>
      </c>
      <c r="L3253" s="2" t="s">
        <v>31</v>
      </c>
      <c r="M3253" s="2" t="s">
        <v>27</v>
      </c>
      <c r="N3253" s="2">
        <v>87.13</v>
      </c>
      <c r="O3253" s="2" t="s">
        <v>48</v>
      </c>
      <c r="P3253" s="2">
        <f t="shared" si="100"/>
        <v>796.78150000000005</v>
      </c>
    </row>
    <row r="3254" spans="1:16" ht="14.25" customHeight="1" x14ac:dyDescent="0.35">
      <c r="A3254" s="2" t="s">
        <v>3285</v>
      </c>
      <c r="B3254" s="2" t="s">
        <v>25</v>
      </c>
      <c r="C3254" s="2" t="s">
        <v>36</v>
      </c>
      <c r="D3254" s="2">
        <v>2847.62</v>
      </c>
      <c r="E3254" s="2">
        <v>0.38</v>
      </c>
      <c r="F3254" s="2">
        <f t="shared" si="101"/>
        <v>1082.0955999999999</v>
      </c>
      <c r="G3254" s="2">
        <v>2</v>
      </c>
      <c r="H3254" s="2" t="str">
        <f>TEXT(Table1[[#This Row],[order_date]],"mmmm")</f>
        <v>February</v>
      </c>
      <c r="I3254" s="3">
        <v>45332</v>
      </c>
      <c r="J3254" s="3">
        <v>45334</v>
      </c>
      <c r="K3254" s="3" t="str">
        <f>TEXT(Table1[[#This Row],[delivery_date]]-Table1[[#This Row],[order_date]],"D")</f>
        <v>2</v>
      </c>
      <c r="L3254" s="2" t="s">
        <v>21</v>
      </c>
      <c r="M3254" s="2" t="s">
        <v>16</v>
      </c>
      <c r="N3254" s="2">
        <v>848.43</v>
      </c>
      <c r="O3254" s="2" t="s">
        <v>39</v>
      </c>
      <c r="P3254" s="2">
        <f t="shared" si="100"/>
        <v>1765.5244</v>
      </c>
    </row>
    <row r="3255" spans="1:16" ht="14.25" customHeight="1" x14ac:dyDescent="0.35">
      <c r="A3255" s="2" t="s">
        <v>3286</v>
      </c>
      <c r="B3255" s="2" t="s">
        <v>13</v>
      </c>
      <c r="C3255" s="2" t="s">
        <v>33</v>
      </c>
      <c r="D3255" s="2">
        <v>2975.21</v>
      </c>
      <c r="E3255" s="2">
        <v>0.19</v>
      </c>
      <c r="F3255" s="2">
        <f t="shared" si="101"/>
        <v>565.28989999999999</v>
      </c>
      <c r="G3255" s="2">
        <v>1</v>
      </c>
      <c r="H3255" s="2" t="str">
        <f>TEXT(Table1[[#This Row],[order_date]],"mmmm")</f>
        <v>June</v>
      </c>
      <c r="I3255" s="3">
        <v>45444</v>
      </c>
      <c r="J3255" s="3">
        <v>45445</v>
      </c>
      <c r="K3255" s="3" t="str">
        <f>TEXT(Table1[[#This Row],[delivery_date]]-Table1[[#This Row],[order_date]],"D")</f>
        <v>1</v>
      </c>
      <c r="L3255" s="2" t="s">
        <v>31</v>
      </c>
      <c r="M3255" s="2" t="s">
        <v>27</v>
      </c>
      <c r="N3255" s="2">
        <v>861.2</v>
      </c>
      <c r="O3255" s="2" t="s">
        <v>23</v>
      </c>
      <c r="P3255" s="2">
        <f t="shared" si="100"/>
        <v>2409.9201000000003</v>
      </c>
    </row>
    <row r="3256" spans="1:16" ht="14.25" customHeight="1" x14ac:dyDescent="0.35">
      <c r="A3256" s="2" t="s">
        <v>3287</v>
      </c>
      <c r="B3256" s="2" t="s">
        <v>19</v>
      </c>
      <c r="C3256" s="2" t="s">
        <v>26</v>
      </c>
      <c r="D3256" s="2">
        <v>3345.03</v>
      </c>
      <c r="E3256" s="2">
        <v>0.26</v>
      </c>
      <c r="F3256" s="2">
        <f t="shared" si="101"/>
        <v>869.70780000000013</v>
      </c>
      <c r="G3256" s="2">
        <v>6</v>
      </c>
      <c r="H3256" s="2" t="str">
        <f>TEXT(Table1[[#This Row],[order_date]],"mmmm")</f>
        <v>April</v>
      </c>
      <c r="I3256" s="3">
        <v>45405</v>
      </c>
      <c r="J3256" s="3">
        <v>45409</v>
      </c>
      <c r="K3256" s="3" t="str">
        <f>TEXT(Table1[[#This Row],[delivery_date]]-Table1[[#This Row],[order_date]],"D")</f>
        <v>4</v>
      </c>
      <c r="L3256" s="2" t="s">
        <v>15</v>
      </c>
      <c r="M3256" s="2" t="s">
        <v>27</v>
      </c>
      <c r="N3256" s="2">
        <v>772.94</v>
      </c>
      <c r="O3256" s="2" t="s">
        <v>28</v>
      </c>
      <c r="P3256" s="2">
        <f t="shared" si="100"/>
        <v>2475.3222000000001</v>
      </c>
    </row>
    <row r="3257" spans="1:16" ht="14.25" customHeight="1" x14ac:dyDescent="0.35">
      <c r="A3257" s="2" t="s">
        <v>3288</v>
      </c>
      <c r="B3257" s="2" t="s">
        <v>41</v>
      </c>
      <c r="C3257" s="2" t="s">
        <v>20</v>
      </c>
      <c r="D3257" s="2">
        <v>3733.31</v>
      </c>
      <c r="E3257" s="2">
        <v>0.25</v>
      </c>
      <c r="F3257" s="2">
        <f t="shared" si="101"/>
        <v>933.32749999999999</v>
      </c>
      <c r="G3257" s="2">
        <v>8</v>
      </c>
      <c r="H3257" s="2" t="str">
        <f>TEXT(Table1[[#This Row],[order_date]],"mmmm")</f>
        <v>October</v>
      </c>
      <c r="I3257" s="3">
        <v>45218</v>
      </c>
      <c r="J3257" s="3">
        <v>45225</v>
      </c>
      <c r="K3257" s="3" t="str">
        <f>TEXT(Table1[[#This Row],[delivery_date]]-Table1[[#This Row],[order_date]],"D")</f>
        <v>7</v>
      </c>
      <c r="L3257" s="2" t="s">
        <v>31</v>
      </c>
      <c r="M3257" s="2" t="s">
        <v>27</v>
      </c>
      <c r="N3257" s="2">
        <v>970.21</v>
      </c>
      <c r="O3257" s="2" t="s">
        <v>34</v>
      </c>
      <c r="P3257" s="2">
        <f t="shared" si="100"/>
        <v>2799.9825000000001</v>
      </c>
    </row>
    <row r="3258" spans="1:16" ht="14.25" customHeight="1" x14ac:dyDescent="0.35">
      <c r="A3258" s="2" t="s">
        <v>3289</v>
      </c>
      <c r="B3258" s="2" t="s">
        <v>41</v>
      </c>
      <c r="C3258" s="2" t="s">
        <v>20</v>
      </c>
      <c r="D3258" s="2">
        <v>3044.69</v>
      </c>
      <c r="E3258" s="2">
        <v>0.48</v>
      </c>
      <c r="F3258" s="2">
        <f t="shared" si="101"/>
        <v>1461.4512</v>
      </c>
      <c r="G3258" s="2">
        <v>1</v>
      </c>
      <c r="H3258" s="2" t="str">
        <f>TEXT(Table1[[#This Row],[order_date]],"mmmm")</f>
        <v>September</v>
      </c>
      <c r="I3258" s="3">
        <v>45565</v>
      </c>
      <c r="J3258" s="3">
        <v>45567</v>
      </c>
      <c r="K3258" s="3" t="str">
        <f>TEXT(Table1[[#This Row],[delivery_date]]-Table1[[#This Row],[order_date]],"D")</f>
        <v>2</v>
      </c>
      <c r="L3258" s="2" t="s">
        <v>15</v>
      </c>
      <c r="M3258" s="2" t="s">
        <v>27</v>
      </c>
      <c r="N3258" s="2">
        <v>835.93</v>
      </c>
      <c r="O3258" s="2" t="s">
        <v>28</v>
      </c>
      <c r="P3258" s="2">
        <f t="shared" si="100"/>
        <v>1583.2388000000001</v>
      </c>
    </row>
    <row r="3259" spans="1:16" ht="14.25" customHeight="1" x14ac:dyDescent="0.35">
      <c r="A3259" s="2" t="s">
        <v>3290</v>
      </c>
      <c r="B3259" s="2" t="s">
        <v>41</v>
      </c>
      <c r="C3259" s="2" t="s">
        <v>33</v>
      </c>
      <c r="D3259" s="2">
        <v>647.59</v>
      </c>
      <c r="E3259" s="2">
        <v>0.08</v>
      </c>
      <c r="F3259" s="2">
        <f t="shared" si="101"/>
        <v>51.807200000000002</v>
      </c>
      <c r="G3259" s="2">
        <v>6</v>
      </c>
      <c r="H3259" s="2" t="str">
        <f>TEXT(Table1[[#This Row],[order_date]],"mmmm")</f>
        <v>December</v>
      </c>
      <c r="I3259" s="3">
        <v>45264</v>
      </c>
      <c r="J3259" s="3">
        <v>45270</v>
      </c>
      <c r="K3259" s="3" t="str">
        <f>TEXT(Table1[[#This Row],[delivery_date]]-Table1[[#This Row],[order_date]],"D")</f>
        <v>6</v>
      </c>
      <c r="L3259" s="2" t="s">
        <v>15</v>
      </c>
      <c r="M3259" s="2" t="s">
        <v>22</v>
      </c>
      <c r="N3259" s="2">
        <v>118.13</v>
      </c>
      <c r="O3259" s="2" t="s">
        <v>23</v>
      </c>
      <c r="P3259" s="2">
        <f t="shared" si="100"/>
        <v>595.78280000000007</v>
      </c>
    </row>
    <row r="3260" spans="1:16" ht="14.25" customHeight="1" x14ac:dyDescent="0.35">
      <c r="A3260" s="2" t="s">
        <v>3291</v>
      </c>
      <c r="B3260" s="2" t="s">
        <v>25</v>
      </c>
      <c r="C3260" s="2" t="s">
        <v>20</v>
      </c>
      <c r="D3260" s="2">
        <v>3971.77</v>
      </c>
      <c r="E3260" s="2">
        <v>0.47</v>
      </c>
      <c r="F3260" s="2">
        <f t="shared" si="101"/>
        <v>1866.7319</v>
      </c>
      <c r="G3260" s="2">
        <v>1</v>
      </c>
      <c r="H3260" s="2" t="str">
        <f>TEXT(Table1[[#This Row],[order_date]],"mmmm")</f>
        <v>June</v>
      </c>
      <c r="I3260" s="3">
        <v>45472</v>
      </c>
      <c r="J3260" s="3">
        <v>45477</v>
      </c>
      <c r="K3260" s="3" t="str">
        <f>TEXT(Table1[[#This Row],[delivery_date]]-Table1[[#This Row],[order_date]],"D")</f>
        <v>5</v>
      </c>
      <c r="L3260" s="2" t="s">
        <v>15</v>
      </c>
      <c r="M3260" s="2" t="s">
        <v>22</v>
      </c>
      <c r="N3260" s="2">
        <v>1001.16</v>
      </c>
      <c r="O3260" s="2" t="s">
        <v>34</v>
      </c>
      <c r="P3260" s="2">
        <f t="shared" si="100"/>
        <v>2105.0380999999998</v>
      </c>
    </row>
    <row r="3261" spans="1:16" ht="14.25" customHeight="1" x14ac:dyDescent="0.35">
      <c r="A3261" s="2" t="s">
        <v>3292</v>
      </c>
      <c r="B3261" s="2" t="s">
        <v>13</v>
      </c>
      <c r="C3261" s="2" t="s">
        <v>26</v>
      </c>
      <c r="D3261" s="2">
        <v>489.63</v>
      </c>
      <c r="E3261" s="2">
        <v>0.28000000000000003</v>
      </c>
      <c r="F3261" s="2">
        <f t="shared" si="101"/>
        <v>137.09640000000002</v>
      </c>
      <c r="G3261" s="2">
        <v>8</v>
      </c>
      <c r="H3261" s="2" t="str">
        <f>TEXT(Table1[[#This Row],[order_date]],"mmmm")</f>
        <v>September</v>
      </c>
      <c r="I3261" s="3">
        <v>45185</v>
      </c>
      <c r="J3261" s="3">
        <v>45191</v>
      </c>
      <c r="K3261" s="3" t="str">
        <f>TEXT(Table1[[#This Row],[delivery_date]]-Table1[[#This Row],[order_date]],"D")</f>
        <v>6</v>
      </c>
      <c r="L3261" s="2" t="s">
        <v>31</v>
      </c>
      <c r="M3261" s="2" t="s">
        <v>27</v>
      </c>
      <c r="N3261" s="2">
        <v>134.96</v>
      </c>
      <c r="O3261" s="2" t="s">
        <v>39</v>
      </c>
      <c r="P3261" s="2">
        <f t="shared" si="100"/>
        <v>352.53359999999998</v>
      </c>
    </row>
    <row r="3262" spans="1:16" ht="14.25" customHeight="1" x14ac:dyDescent="0.35">
      <c r="A3262" s="2" t="s">
        <v>3293</v>
      </c>
      <c r="B3262" s="2" t="s">
        <v>19</v>
      </c>
      <c r="C3262" s="2" t="s">
        <v>33</v>
      </c>
      <c r="D3262" s="2">
        <v>197.96</v>
      </c>
      <c r="E3262" s="2">
        <v>0.5</v>
      </c>
      <c r="F3262" s="2">
        <f t="shared" si="101"/>
        <v>98.98</v>
      </c>
      <c r="G3262" s="2">
        <v>6</v>
      </c>
      <c r="H3262" s="2" t="str">
        <f>TEXT(Table1[[#This Row],[order_date]],"mmmm")</f>
        <v>September</v>
      </c>
      <c r="I3262" s="3">
        <v>45543</v>
      </c>
      <c r="J3262" s="3">
        <v>45547</v>
      </c>
      <c r="K3262" s="3" t="str">
        <f>TEXT(Table1[[#This Row],[delivery_date]]-Table1[[#This Row],[order_date]],"D")</f>
        <v>4</v>
      </c>
      <c r="L3262" s="2" t="s">
        <v>15</v>
      </c>
      <c r="M3262" s="2" t="s">
        <v>16</v>
      </c>
      <c r="N3262" s="2">
        <v>12.39</v>
      </c>
      <c r="O3262" s="2" t="s">
        <v>17</v>
      </c>
      <c r="P3262" s="2">
        <f t="shared" si="100"/>
        <v>98.98</v>
      </c>
    </row>
    <row r="3263" spans="1:16" ht="14.25" customHeight="1" x14ac:dyDescent="0.35">
      <c r="A3263" s="2" t="s">
        <v>3294</v>
      </c>
      <c r="B3263" s="2" t="s">
        <v>19</v>
      </c>
      <c r="C3263" s="2" t="s">
        <v>36</v>
      </c>
      <c r="D3263" s="2">
        <v>3871.33</v>
      </c>
      <c r="E3263" s="2">
        <v>0.28999999999999998</v>
      </c>
      <c r="F3263" s="2">
        <f t="shared" si="101"/>
        <v>1122.6857</v>
      </c>
      <c r="G3263" s="2">
        <v>1</v>
      </c>
      <c r="H3263" s="2" t="str">
        <f>TEXT(Table1[[#This Row],[order_date]],"mmmm")</f>
        <v>September</v>
      </c>
      <c r="I3263" s="3">
        <v>45553</v>
      </c>
      <c r="J3263" s="3">
        <v>45560</v>
      </c>
      <c r="K3263" s="3" t="str">
        <f>TEXT(Table1[[#This Row],[delivery_date]]-Table1[[#This Row],[order_date]],"D")</f>
        <v>7</v>
      </c>
      <c r="L3263" s="2" t="s">
        <v>31</v>
      </c>
      <c r="M3263" s="2" t="s">
        <v>16</v>
      </c>
      <c r="N3263" s="2">
        <v>973.83</v>
      </c>
      <c r="O3263" s="2" t="s">
        <v>23</v>
      </c>
      <c r="P3263" s="2">
        <f t="shared" si="100"/>
        <v>2748.6442999999999</v>
      </c>
    </row>
    <row r="3264" spans="1:16" ht="14.25" customHeight="1" x14ac:dyDescent="0.35">
      <c r="A3264" s="2" t="s">
        <v>3295</v>
      </c>
      <c r="B3264" s="2" t="s">
        <v>25</v>
      </c>
      <c r="C3264" s="2" t="s">
        <v>33</v>
      </c>
      <c r="D3264" s="2">
        <v>2786.95</v>
      </c>
      <c r="E3264" s="2">
        <v>0.33</v>
      </c>
      <c r="F3264" s="2">
        <f t="shared" si="101"/>
        <v>919.69349999999997</v>
      </c>
      <c r="G3264" s="2">
        <v>9</v>
      </c>
      <c r="H3264" s="2" t="str">
        <f>TEXT(Table1[[#This Row],[order_date]],"mmmm")</f>
        <v>March</v>
      </c>
      <c r="I3264" s="3">
        <v>45360</v>
      </c>
      <c r="J3264" s="3">
        <v>45363</v>
      </c>
      <c r="K3264" s="3" t="str">
        <f>TEXT(Table1[[#This Row],[delivery_date]]-Table1[[#This Row],[order_date]],"D")</f>
        <v>3</v>
      </c>
      <c r="L3264" s="2" t="s">
        <v>31</v>
      </c>
      <c r="M3264" s="2" t="s">
        <v>22</v>
      </c>
      <c r="N3264" s="2">
        <v>197.13</v>
      </c>
      <c r="O3264" s="2" t="s">
        <v>48</v>
      </c>
      <c r="P3264" s="2">
        <f t="shared" si="100"/>
        <v>1867.2565</v>
      </c>
    </row>
    <row r="3265" spans="1:16" ht="14.25" customHeight="1" x14ac:dyDescent="0.35">
      <c r="A3265" s="2" t="s">
        <v>3296</v>
      </c>
      <c r="B3265" s="2" t="s">
        <v>19</v>
      </c>
      <c r="C3265" s="2" t="s">
        <v>33</v>
      </c>
      <c r="D3265" s="2">
        <v>3523.1</v>
      </c>
      <c r="E3265" s="2">
        <v>0.37</v>
      </c>
      <c r="F3265" s="2">
        <f t="shared" si="101"/>
        <v>1303.547</v>
      </c>
      <c r="G3265" s="2">
        <v>1</v>
      </c>
      <c r="H3265" s="2" t="str">
        <f>TEXT(Table1[[#This Row],[order_date]],"mmmm")</f>
        <v>December</v>
      </c>
      <c r="I3265" s="3">
        <v>45284</v>
      </c>
      <c r="J3265" s="3">
        <v>45290</v>
      </c>
      <c r="K3265" s="3" t="str">
        <f>TEXT(Table1[[#This Row],[delivery_date]]-Table1[[#This Row],[order_date]],"D")</f>
        <v>6</v>
      </c>
      <c r="L3265" s="2" t="s">
        <v>15</v>
      </c>
      <c r="M3265" s="2" t="s">
        <v>16</v>
      </c>
      <c r="N3265" s="2">
        <v>1007.74</v>
      </c>
      <c r="O3265" s="2" t="s">
        <v>28</v>
      </c>
      <c r="P3265" s="2">
        <f t="shared" si="100"/>
        <v>2219.5529999999999</v>
      </c>
    </row>
    <row r="3266" spans="1:16" ht="14.25" customHeight="1" x14ac:dyDescent="0.35">
      <c r="A3266" s="2" t="s">
        <v>3297</v>
      </c>
      <c r="B3266" s="2" t="s">
        <v>19</v>
      </c>
      <c r="C3266" s="2" t="s">
        <v>36</v>
      </c>
      <c r="D3266" s="2">
        <v>1975.46</v>
      </c>
      <c r="E3266" s="2">
        <v>0.41</v>
      </c>
      <c r="F3266" s="2">
        <f t="shared" si="101"/>
        <v>809.93859999999995</v>
      </c>
      <c r="G3266" s="2">
        <v>9</v>
      </c>
      <c r="H3266" s="2" t="str">
        <f>TEXT(Table1[[#This Row],[order_date]],"mmmm")</f>
        <v>September</v>
      </c>
      <c r="I3266" s="3">
        <v>45174</v>
      </c>
      <c r="J3266" s="3">
        <v>45175</v>
      </c>
      <c r="K3266" s="3" t="str">
        <f>TEXT(Table1[[#This Row],[delivery_date]]-Table1[[#This Row],[order_date]],"D")</f>
        <v>1</v>
      </c>
      <c r="L3266" s="2" t="s">
        <v>15</v>
      </c>
      <c r="M3266" s="2" t="s">
        <v>22</v>
      </c>
      <c r="N3266" s="2">
        <v>430.92</v>
      </c>
      <c r="O3266" s="2" t="s">
        <v>48</v>
      </c>
      <c r="P3266" s="2">
        <f t="shared" ref="P3266:P3329" si="102">D3266-F3266</f>
        <v>1165.5214000000001</v>
      </c>
    </row>
    <row r="3267" spans="1:16" ht="14.25" customHeight="1" x14ac:dyDescent="0.35">
      <c r="A3267" s="2" t="s">
        <v>3298</v>
      </c>
      <c r="B3267" s="2" t="s">
        <v>19</v>
      </c>
      <c r="C3267" s="2" t="s">
        <v>26</v>
      </c>
      <c r="D3267" s="2">
        <v>154.35</v>
      </c>
      <c r="E3267" s="2">
        <v>0.24</v>
      </c>
      <c r="F3267" s="2">
        <f t="shared" ref="F3267:F3330" si="103">D3267*E3267</f>
        <v>37.043999999999997</v>
      </c>
      <c r="G3267" s="2">
        <v>3</v>
      </c>
      <c r="H3267" s="2" t="str">
        <f>TEXT(Table1[[#This Row],[order_date]],"mmmm")</f>
        <v>December</v>
      </c>
      <c r="I3267" s="3">
        <v>45647</v>
      </c>
      <c r="J3267" s="3">
        <v>45654</v>
      </c>
      <c r="K3267" s="3" t="str">
        <f>TEXT(Table1[[#This Row],[delivery_date]]-Table1[[#This Row],[order_date]],"D")</f>
        <v>7</v>
      </c>
      <c r="L3267" s="2" t="s">
        <v>31</v>
      </c>
      <c r="M3267" s="2" t="s">
        <v>22</v>
      </c>
      <c r="N3267" s="2">
        <v>46.24</v>
      </c>
      <c r="O3267" s="2" t="s">
        <v>23</v>
      </c>
      <c r="P3267" s="2">
        <f t="shared" si="102"/>
        <v>117.306</v>
      </c>
    </row>
    <row r="3268" spans="1:16" ht="14.25" customHeight="1" x14ac:dyDescent="0.35">
      <c r="A3268" s="2" t="s">
        <v>3299</v>
      </c>
      <c r="B3268" s="2" t="s">
        <v>19</v>
      </c>
      <c r="C3268" s="2" t="s">
        <v>14</v>
      </c>
      <c r="D3268" s="2">
        <v>1721.98</v>
      </c>
      <c r="E3268" s="2">
        <v>0.34</v>
      </c>
      <c r="F3268" s="2">
        <f t="shared" si="103"/>
        <v>585.47320000000002</v>
      </c>
      <c r="G3268" s="2">
        <v>8</v>
      </c>
      <c r="H3268" s="2" t="str">
        <f>TEXT(Table1[[#This Row],[order_date]],"mmmm")</f>
        <v>August</v>
      </c>
      <c r="I3268" s="3">
        <v>45532</v>
      </c>
      <c r="J3268" s="3">
        <v>45539</v>
      </c>
      <c r="K3268" s="3" t="str">
        <f>TEXT(Table1[[#This Row],[delivery_date]]-Table1[[#This Row],[order_date]],"D")</f>
        <v>7</v>
      </c>
      <c r="L3268" s="2" t="s">
        <v>15</v>
      </c>
      <c r="M3268" s="2" t="s">
        <v>27</v>
      </c>
      <c r="N3268" s="2">
        <v>259.45999999999998</v>
      </c>
      <c r="O3268" s="2" t="s">
        <v>48</v>
      </c>
      <c r="P3268" s="2">
        <f t="shared" si="102"/>
        <v>1136.5068000000001</v>
      </c>
    </row>
    <row r="3269" spans="1:16" ht="14.25" customHeight="1" x14ac:dyDescent="0.35">
      <c r="A3269" s="2" t="s">
        <v>3300</v>
      </c>
      <c r="B3269" s="2" t="s">
        <v>13</v>
      </c>
      <c r="C3269" s="2" t="s">
        <v>14</v>
      </c>
      <c r="D3269" s="2">
        <v>3079.86</v>
      </c>
      <c r="E3269" s="2">
        <v>0.31</v>
      </c>
      <c r="F3269" s="2">
        <f t="shared" si="103"/>
        <v>954.75660000000005</v>
      </c>
      <c r="G3269" s="2">
        <v>8</v>
      </c>
      <c r="H3269" s="2" t="str">
        <f>TEXT(Table1[[#This Row],[order_date]],"mmmm")</f>
        <v>March</v>
      </c>
      <c r="I3269" s="3">
        <v>45365</v>
      </c>
      <c r="J3269" s="3">
        <v>45372</v>
      </c>
      <c r="K3269" s="3" t="str">
        <f>TEXT(Table1[[#This Row],[delivery_date]]-Table1[[#This Row],[order_date]],"D")</f>
        <v>7</v>
      </c>
      <c r="L3269" s="2" t="s">
        <v>21</v>
      </c>
      <c r="M3269" s="2" t="s">
        <v>22</v>
      </c>
      <c r="N3269" s="2">
        <v>815.81</v>
      </c>
      <c r="O3269" s="2" t="s">
        <v>48</v>
      </c>
      <c r="P3269" s="2">
        <f t="shared" si="102"/>
        <v>2125.1034</v>
      </c>
    </row>
    <row r="3270" spans="1:16" ht="14.25" customHeight="1" x14ac:dyDescent="0.35">
      <c r="A3270" s="2" t="s">
        <v>3301</v>
      </c>
      <c r="B3270" s="2" t="s">
        <v>19</v>
      </c>
      <c r="C3270" s="2" t="s">
        <v>36</v>
      </c>
      <c r="D3270" s="2">
        <v>1205.95</v>
      </c>
      <c r="E3270" s="2">
        <v>0.2</v>
      </c>
      <c r="F3270" s="2">
        <f t="shared" si="103"/>
        <v>241.19000000000003</v>
      </c>
      <c r="G3270" s="2">
        <v>7</v>
      </c>
      <c r="H3270" s="2" t="str">
        <f>TEXT(Table1[[#This Row],[order_date]],"mmmm")</f>
        <v>June</v>
      </c>
      <c r="I3270" s="3">
        <v>45468</v>
      </c>
      <c r="J3270" s="3">
        <v>45474</v>
      </c>
      <c r="K3270" s="3" t="str">
        <f>TEXT(Table1[[#This Row],[delivery_date]]-Table1[[#This Row],[order_date]],"D")</f>
        <v>6</v>
      </c>
      <c r="L3270" s="2" t="s">
        <v>15</v>
      </c>
      <c r="M3270" s="2" t="s">
        <v>22</v>
      </c>
      <c r="N3270" s="2">
        <v>348.6</v>
      </c>
      <c r="O3270" s="2" t="s">
        <v>34</v>
      </c>
      <c r="P3270" s="2">
        <f t="shared" si="102"/>
        <v>964.76</v>
      </c>
    </row>
    <row r="3271" spans="1:16" ht="14.25" customHeight="1" x14ac:dyDescent="0.35">
      <c r="A3271" s="2" t="s">
        <v>3302</v>
      </c>
      <c r="B3271" s="2" t="s">
        <v>41</v>
      </c>
      <c r="C3271" s="2" t="s">
        <v>26</v>
      </c>
      <c r="D3271" s="2">
        <v>3470.24</v>
      </c>
      <c r="E3271" s="2">
        <v>0.41</v>
      </c>
      <c r="F3271" s="2">
        <f t="shared" si="103"/>
        <v>1422.7983999999999</v>
      </c>
      <c r="G3271" s="2">
        <v>2</v>
      </c>
      <c r="H3271" s="2" t="str">
        <f>TEXT(Table1[[#This Row],[order_date]],"mmmm")</f>
        <v>July</v>
      </c>
      <c r="I3271" s="3">
        <v>45500</v>
      </c>
      <c r="J3271" s="3">
        <v>45507</v>
      </c>
      <c r="K3271" s="3" t="str">
        <f>TEXT(Table1[[#This Row],[delivery_date]]-Table1[[#This Row],[order_date]],"D")</f>
        <v>7</v>
      </c>
      <c r="L3271" s="2" t="s">
        <v>15</v>
      </c>
      <c r="M3271" s="2" t="s">
        <v>16</v>
      </c>
      <c r="N3271" s="2">
        <v>428.55</v>
      </c>
      <c r="O3271" s="2" t="s">
        <v>17</v>
      </c>
      <c r="P3271" s="2">
        <f t="shared" si="102"/>
        <v>2047.4415999999999</v>
      </c>
    </row>
    <row r="3272" spans="1:16" ht="14.25" customHeight="1" x14ac:dyDescent="0.35">
      <c r="A3272" s="2" t="s">
        <v>3303</v>
      </c>
      <c r="B3272" s="2" t="s">
        <v>25</v>
      </c>
      <c r="C3272" s="2" t="s">
        <v>20</v>
      </c>
      <c r="D3272" s="2">
        <v>3992.56</v>
      </c>
      <c r="E3272" s="2">
        <v>0.1</v>
      </c>
      <c r="F3272" s="2">
        <f t="shared" si="103"/>
        <v>399.25600000000003</v>
      </c>
      <c r="G3272" s="2">
        <v>3</v>
      </c>
      <c r="H3272" s="2" t="str">
        <f>TEXT(Table1[[#This Row],[order_date]],"mmmm")</f>
        <v>June</v>
      </c>
      <c r="I3272" s="3">
        <v>45107</v>
      </c>
      <c r="J3272" s="3">
        <v>45114</v>
      </c>
      <c r="K3272" s="3" t="str">
        <f>TEXT(Table1[[#This Row],[delivery_date]]-Table1[[#This Row],[order_date]],"D")</f>
        <v>7</v>
      </c>
      <c r="L3272" s="2" t="s">
        <v>21</v>
      </c>
      <c r="M3272" s="2" t="s">
        <v>16</v>
      </c>
      <c r="N3272" s="2">
        <v>1059.1300000000001</v>
      </c>
      <c r="O3272" s="2" t="s">
        <v>39</v>
      </c>
      <c r="P3272" s="2">
        <f t="shared" si="102"/>
        <v>3593.3040000000001</v>
      </c>
    </row>
    <row r="3273" spans="1:16" ht="14.25" customHeight="1" x14ac:dyDescent="0.35">
      <c r="A3273" s="2" t="s">
        <v>3304</v>
      </c>
      <c r="B3273" s="2" t="s">
        <v>13</v>
      </c>
      <c r="C3273" s="2" t="s">
        <v>36</v>
      </c>
      <c r="D3273" s="2">
        <v>2325.91</v>
      </c>
      <c r="E3273" s="2">
        <v>0.08</v>
      </c>
      <c r="F3273" s="2">
        <f t="shared" si="103"/>
        <v>186.0728</v>
      </c>
      <c r="G3273" s="2">
        <v>5</v>
      </c>
      <c r="H3273" s="2" t="str">
        <f>TEXT(Table1[[#This Row],[order_date]],"mmmm")</f>
        <v>April</v>
      </c>
      <c r="I3273" s="3">
        <v>45033</v>
      </c>
      <c r="J3273" s="3">
        <v>45037</v>
      </c>
      <c r="K3273" s="3" t="str">
        <f>TEXT(Table1[[#This Row],[delivery_date]]-Table1[[#This Row],[order_date]],"D")</f>
        <v>4</v>
      </c>
      <c r="L3273" s="2" t="s">
        <v>31</v>
      </c>
      <c r="M3273" s="2" t="s">
        <v>22</v>
      </c>
      <c r="N3273" s="2">
        <v>333.84</v>
      </c>
      <c r="O3273" s="2" t="s">
        <v>28</v>
      </c>
      <c r="P3273" s="2">
        <f t="shared" si="102"/>
        <v>2139.8371999999999</v>
      </c>
    </row>
    <row r="3274" spans="1:16" ht="14.25" customHeight="1" x14ac:dyDescent="0.35">
      <c r="A3274" s="2" t="s">
        <v>3305</v>
      </c>
      <c r="B3274" s="2" t="s">
        <v>19</v>
      </c>
      <c r="C3274" s="2" t="s">
        <v>14</v>
      </c>
      <c r="D3274" s="2">
        <v>4391.03</v>
      </c>
      <c r="E3274" s="2">
        <v>0.37</v>
      </c>
      <c r="F3274" s="2">
        <f t="shared" si="103"/>
        <v>1624.6810999999998</v>
      </c>
      <c r="G3274" s="2">
        <v>5</v>
      </c>
      <c r="H3274" s="2" t="str">
        <f>TEXT(Table1[[#This Row],[order_date]],"mmmm")</f>
        <v>July</v>
      </c>
      <c r="I3274" s="3">
        <v>45488</v>
      </c>
      <c r="J3274" s="3">
        <v>45494</v>
      </c>
      <c r="K3274" s="3" t="str">
        <f>TEXT(Table1[[#This Row],[delivery_date]]-Table1[[#This Row],[order_date]],"D")</f>
        <v>6</v>
      </c>
      <c r="L3274" s="2" t="s">
        <v>15</v>
      </c>
      <c r="M3274" s="2" t="s">
        <v>22</v>
      </c>
      <c r="N3274" s="2">
        <v>678.78</v>
      </c>
      <c r="O3274" s="2" t="s">
        <v>17</v>
      </c>
      <c r="P3274" s="2">
        <f t="shared" si="102"/>
        <v>2766.3489</v>
      </c>
    </row>
    <row r="3275" spans="1:16" ht="14.25" customHeight="1" x14ac:dyDescent="0.35">
      <c r="A3275" s="2" t="s">
        <v>3306</v>
      </c>
      <c r="B3275" s="2" t="s">
        <v>13</v>
      </c>
      <c r="C3275" s="2" t="s">
        <v>26</v>
      </c>
      <c r="D3275" s="2">
        <v>4288.6000000000004</v>
      </c>
      <c r="E3275" s="2">
        <v>0.32</v>
      </c>
      <c r="F3275" s="2">
        <f t="shared" si="103"/>
        <v>1372.3520000000001</v>
      </c>
      <c r="G3275" s="2">
        <v>2</v>
      </c>
      <c r="H3275" s="2" t="str">
        <f>TEXT(Table1[[#This Row],[order_date]],"mmmm")</f>
        <v>August</v>
      </c>
      <c r="I3275" s="3">
        <v>45149</v>
      </c>
      <c r="J3275" s="3">
        <v>45151</v>
      </c>
      <c r="K3275" s="3" t="str">
        <f>TEXT(Table1[[#This Row],[delivery_date]]-Table1[[#This Row],[order_date]],"D")</f>
        <v>2</v>
      </c>
      <c r="L3275" s="2" t="s">
        <v>21</v>
      </c>
      <c r="M3275" s="2" t="s">
        <v>27</v>
      </c>
      <c r="N3275" s="2">
        <v>1148.6400000000001</v>
      </c>
      <c r="O3275" s="2" t="s">
        <v>23</v>
      </c>
      <c r="P3275" s="2">
        <f t="shared" si="102"/>
        <v>2916.2480000000005</v>
      </c>
    </row>
    <row r="3276" spans="1:16" ht="14.25" customHeight="1" x14ac:dyDescent="0.35">
      <c r="A3276" s="2" t="s">
        <v>3307</v>
      </c>
      <c r="B3276" s="2" t="s">
        <v>19</v>
      </c>
      <c r="C3276" s="2" t="s">
        <v>33</v>
      </c>
      <c r="D3276" s="2">
        <v>4402.4799999999996</v>
      </c>
      <c r="E3276" s="2">
        <v>0.16</v>
      </c>
      <c r="F3276" s="2">
        <f t="shared" si="103"/>
        <v>704.39679999999998</v>
      </c>
      <c r="G3276" s="2">
        <v>1</v>
      </c>
      <c r="H3276" s="2" t="str">
        <f>TEXT(Table1[[#This Row],[order_date]],"mmmm")</f>
        <v>June</v>
      </c>
      <c r="I3276" s="3">
        <v>45086</v>
      </c>
      <c r="J3276" s="3">
        <v>45092</v>
      </c>
      <c r="K3276" s="3" t="str">
        <f>TEXT(Table1[[#This Row],[delivery_date]]-Table1[[#This Row],[order_date]],"D")</f>
        <v>6</v>
      </c>
      <c r="L3276" s="2" t="s">
        <v>21</v>
      </c>
      <c r="M3276" s="2" t="s">
        <v>22</v>
      </c>
      <c r="N3276" s="2">
        <v>813.75</v>
      </c>
      <c r="O3276" s="2" t="s">
        <v>48</v>
      </c>
      <c r="P3276" s="2">
        <f t="shared" si="102"/>
        <v>3698.0831999999996</v>
      </c>
    </row>
    <row r="3277" spans="1:16" ht="14.25" customHeight="1" x14ac:dyDescent="0.35">
      <c r="A3277" s="2" t="s">
        <v>3308</v>
      </c>
      <c r="B3277" s="2" t="s">
        <v>41</v>
      </c>
      <c r="C3277" s="2" t="s">
        <v>26</v>
      </c>
      <c r="D3277" s="2">
        <v>3339.08</v>
      </c>
      <c r="E3277" s="2">
        <v>0.32</v>
      </c>
      <c r="F3277" s="2">
        <f t="shared" si="103"/>
        <v>1068.5056</v>
      </c>
      <c r="G3277" s="2">
        <v>5</v>
      </c>
      <c r="H3277" s="2" t="str">
        <f>TEXT(Table1[[#This Row],[order_date]],"mmmm")</f>
        <v>April</v>
      </c>
      <c r="I3277" s="3">
        <v>45046</v>
      </c>
      <c r="J3277" s="3">
        <v>45050</v>
      </c>
      <c r="K3277" s="3" t="str">
        <f>TEXT(Table1[[#This Row],[delivery_date]]-Table1[[#This Row],[order_date]],"D")</f>
        <v>4</v>
      </c>
      <c r="L3277" s="2" t="s">
        <v>31</v>
      </c>
      <c r="M3277" s="2" t="s">
        <v>16</v>
      </c>
      <c r="N3277" s="2">
        <v>504.73</v>
      </c>
      <c r="O3277" s="2" t="s">
        <v>34</v>
      </c>
      <c r="P3277" s="2">
        <f t="shared" si="102"/>
        <v>2270.5744</v>
      </c>
    </row>
    <row r="3278" spans="1:16" ht="14.25" customHeight="1" x14ac:dyDescent="0.35">
      <c r="A3278" s="2" t="s">
        <v>3309</v>
      </c>
      <c r="B3278" s="2" t="s">
        <v>25</v>
      </c>
      <c r="C3278" s="2" t="s">
        <v>26</v>
      </c>
      <c r="D3278" s="2">
        <v>1593.47</v>
      </c>
      <c r="E3278" s="2">
        <v>0.39</v>
      </c>
      <c r="F3278" s="2">
        <f t="shared" si="103"/>
        <v>621.45330000000001</v>
      </c>
      <c r="G3278" s="2">
        <v>5</v>
      </c>
      <c r="H3278" s="2" t="str">
        <f>TEXT(Table1[[#This Row],[order_date]],"mmmm")</f>
        <v>December</v>
      </c>
      <c r="I3278" s="3">
        <v>45265</v>
      </c>
      <c r="J3278" s="3">
        <v>45270</v>
      </c>
      <c r="K3278" s="3" t="str">
        <f>TEXT(Table1[[#This Row],[delivery_date]]-Table1[[#This Row],[order_date]],"D")</f>
        <v>5</v>
      </c>
      <c r="L3278" s="2" t="s">
        <v>31</v>
      </c>
      <c r="M3278" s="2" t="s">
        <v>22</v>
      </c>
      <c r="N3278" s="2">
        <v>140.18</v>
      </c>
      <c r="O3278" s="2" t="s">
        <v>48</v>
      </c>
      <c r="P3278" s="2">
        <f t="shared" si="102"/>
        <v>972.01670000000001</v>
      </c>
    </row>
    <row r="3279" spans="1:16" ht="14.25" customHeight="1" x14ac:dyDescent="0.35">
      <c r="A3279" s="2" t="s">
        <v>3310</v>
      </c>
      <c r="B3279" s="2" t="s">
        <v>19</v>
      </c>
      <c r="C3279" s="2" t="s">
        <v>14</v>
      </c>
      <c r="D3279" s="2">
        <v>2458.13</v>
      </c>
      <c r="E3279" s="2">
        <v>0.11</v>
      </c>
      <c r="F3279" s="2">
        <f t="shared" si="103"/>
        <v>270.39429999999999</v>
      </c>
      <c r="G3279" s="2">
        <v>3</v>
      </c>
      <c r="H3279" s="2" t="str">
        <f>TEXT(Table1[[#This Row],[order_date]],"mmmm")</f>
        <v>September</v>
      </c>
      <c r="I3279" s="3">
        <v>45198</v>
      </c>
      <c r="J3279" s="3">
        <v>45202</v>
      </c>
      <c r="K3279" s="3" t="str">
        <f>TEXT(Table1[[#This Row],[delivery_date]]-Table1[[#This Row],[order_date]],"D")</f>
        <v>4</v>
      </c>
      <c r="L3279" s="2" t="s">
        <v>31</v>
      </c>
      <c r="M3279" s="2" t="s">
        <v>27</v>
      </c>
      <c r="N3279" s="2">
        <v>391.55</v>
      </c>
      <c r="O3279" s="2" t="s">
        <v>34</v>
      </c>
      <c r="P3279" s="2">
        <f t="shared" si="102"/>
        <v>2187.7357000000002</v>
      </c>
    </row>
    <row r="3280" spans="1:16" ht="14.25" customHeight="1" x14ac:dyDescent="0.35">
      <c r="A3280" s="2" t="s">
        <v>3311</v>
      </c>
      <c r="B3280" s="2" t="s">
        <v>19</v>
      </c>
      <c r="C3280" s="2" t="s">
        <v>14</v>
      </c>
      <c r="D3280" s="2">
        <v>3581.5</v>
      </c>
      <c r="E3280" s="2">
        <v>0.28999999999999998</v>
      </c>
      <c r="F3280" s="2">
        <f t="shared" si="103"/>
        <v>1038.635</v>
      </c>
      <c r="G3280" s="2">
        <v>8</v>
      </c>
      <c r="H3280" s="2" t="str">
        <f>TEXT(Table1[[#This Row],[order_date]],"mmmm")</f>
        <v>February</v>
      </c>
      <c r="I3280" s="3">
        <v>45348</v>
      </c>
      <c r="J3280" s="3">
        <v>45349</v>
      </c>
      <c r="K3280" s="3" t="str">
        <f>TEXT(Table1[[#This Row],[delivery_date]]-Table1[[#This Row],[order_date]],"D")</f>
        <v>1</v>
      </c>
      <c r="L3280" s="2" t="s">
        <v>21</v>
      </c>
      <c r="M3280" s="2" t="s">
        <v>22</v>
      </c>
      <c r="N3280" s="2">
        <v>833.01</v>
      </c>
      <c r="O3280" s="2" t="s">
        <v>48</v>
      </c>
      <c r="P3280" s="2">
        <f t="shared" si="102"/>
        <v>2542.8649999999998</v>
      </c>
    </row>
    <row r="3281" spans="1:16" ht="14.25" customHeight="1" x14ac:dyDescent="0.35">
      <c r="A3281" s="2" t="s">
        <v>3312</v>
      </c>
      <c r="B3281" s="2" t="s">
        <v>19</v>
      </c>
      <c r="C3281" s="2" t="s">
        <v>20</v>
      </c>
      <c r="D3281" s="2">
        <v>1131.76</v>
      </c>
      <c r="E3281" s="2">
        <v>0.41</v>
      </c>
      <c r="F3281" s="2">
        <f t="shared" si="103"/>
        <v>464.02159999999998</v>
      </c>
      <c r="G3281" s="2">
        <v>6</v>
      </c>
      <c r="H3281" s="2" t="str">
        <f>TEXT(Table1[[#This Row],[order_date]],"mmmm")</f>
        <v>February</v>
      </c>
      <c r="I3281" s="3">
        <v>45329</v>
      </c>
      <c r="J3281" s="3">
        <v>45335</v>
      </c>
      <c r="K3281" s="3" t="str">
        <f>TEXT(Table1[[#This Row],[delivery_date]]-Table1[[#This Row],[order_date]],"D")</f>
        <v>6</v>
      </c>
      <c r="L3281" s="2" t="s">
        <v>31</v>
      </c>
      <c r="M3281" s="2" t="s">
        <v>16</v>
      </c>
      <c r="N3281" s="2">
        <v>251.77</v>
      </c>
      <c r="O3281" s="2" t="s">
        <v>17</v>
      </c>
      <c r="P3281" s="2">
        <f t="shared" si="102"/>
        <v>667.73839999999996</v>
      </c>
    </row>
    <row r="3282" spans="1:16" ht="14.25" customHeight="1" x14ac:dyDescent="0.35">
      <c r="A3282" s="2" t="s">
        <v>3313</v>
      </c>
      <c r="B3282" s="2" t="s">
        <v>19</v>
      </c>
      <c r="C3282" s="2" t="s">
        <v>20</v>
      </c>
      <c r="D3282" s="2">
        <v>3720.33</v>
      </c>
      <c r="E3282" s="2">
        <v>0.21</v>
      </c>
      <c r="F3282" s="2">
        <f t="shared" si="103"/>
        <v>781.26929999999993</v>
      </c>
      <c r="G3282" s="2">
        <v>2</v>
      </c>
      <c r="H3282" s="2" t="str">
        <f>TEXT(Table1[[#This Row],[order_date]],"mmmm")</f>
        <v>May</v>
      </c>
      <c r="I3282" s="3">
        <v>45426</v>
      </c>
      <c r="J3282" s="3">
        <v>45427</v>
      </c>
      <c r="K3282" s="3" t="str">
        <f>TEXT(Table1[[#This Row],[delivery_date]]-Table1[[#This Row],[order_date]],"D")</f>
        <v>1</v>
      </c>
      <c r="L3282" s="2" t="s">
        <v>15</v>
      </c>
      <c r="M3282" s="2" t="s">
        <v>22</v>
      </c>
      <c r="N3282" s="2">
        <v>913.82</v>
      </c>
      <c r="O3282" s="2" t="s">
        <v>28</v>
      </c>
      <c r="P3282" s="2">
        <f t="shared" si="102"/>
        <v>2939.0607</v>
      </c>
    </row>
    <row r="3283" spans="1:16" ht="14.25" customHeight="1" x14ac:dyDescent="0.35">
      <c r="A3283" s="2" t="s">
        <v>3314</v>
      </c>
      <c r="B3283" s="2" t="s">
        <v>25</v>
      </c>
      <c r="C3283" s="2" t="s">
        <v>36</v>
      </c>
      <c r="D3283" s="2">
        <v>2785.63</v>
      </c>
      <c r="E3283" s="2">
        <v>0.28999999999999998</v>
      </c>
      <c r="F3283" s="2">
        <f t="shared" si="103"/>
        <v>807.83269999999993</v>
      </c>
      <c r="G3283" s="2">
        <v>2</v>
      </c>
      <c r="H3283" s="2" t="str">
        <f>TEXT(Table1[[#This Row],[order_date]],"mmmm")</f>
        <v>August</v>
      </c>
      <c r="I3283" s="3">
        <v>45517</v>
      </c>
      <c r="J3283" s="3">
        <v>45520</v>
      </c>
      <c r="K3283" s="3" t="str">
        <f>TEXT(Table1[[#This Row],[delivery_date]]-Table1[[#This Row],[order_date]],"D")</f>
        <v>3</v>
      </c>
      <c r="L3283" s="2" t="s">
        <v>15</v>
      </c>
      <c r="M3283" s="2" t="s">
        <v>27</v>
      </c>
      <c r="N3283" s="2">
        <v>665.45</v>
      </c>
      <c r="O3283" s="2" t="s">
        <v>28</v>
      </c>
      <c r="P3283" s="2">
        <f t="shared" si="102"/>
        <v>1977.7973000000002</v>
      </c>
    </row>
    <row r="3284" spans="1:16" ht="14.25" customHeight="1" x14ac:dyDescent="0.35">
      <c r="A3284" s="2" t="s">
        <v>3315</v>
      </c>
      <c r="B3284" s="2" t="s">
        <v>25</v>
      </c>
      <c r="C3284" s="2" t="s">
        <v>33</v>
      </c>
      <c r="D3284" s="2">
        <v>570.49</v>
      </c>
      <c r="E3284" s="2">
        <v>0.04</v>
      </c>
      <c r="F3284" s="2">
        <f t="shared" si="103"/>
        <v>22.819600000000001</v>
      </c>
      <c r="G3284" s="2">
        <v>4</v>
      </c>
      <c r="H3284" s="2" t="str">
        <f>TEXT(Table1[[#This Row],[order_date]],"mmmm")</f>
        <v>August</v>
      </c>
      <c r="I3284" s="3">
        <v>45159</v>
      </c>
      <c r="J3284" s="3">
        <v>45163</v>
      </c>
      <c r="K3284" s="3" t="str">
        <f>TEXT(Table1[[#This Row],[delivery_date]]-Table1[[#This Row],[order_date]],"D")</f>
        <v>4</v>
      </c>
      <c r="L3284" s="2" t="s">
        <v>15</v>
      </c>
      <c r="M3284" s="2" t="s">
        <v>16</v>
      </c>
      <c r="N3284" s="2">
        <v>79.989999999999995</v>
      </c>
      <c r="O3284" s="2" t="s">
        <v>23</v>
      </c>
      <c r="P3284" s="2">
        <f t="shared" si="102"/>
        <v>547.67039999999997</v>
      </c>
    </row>
    <row r="3285" spans="1:16" ht="14.25" customHeight="1" x14ac:dyDescent="0.35">
      <c r="A3285" s="2" t="s">
        <v>3316</v>
      </c>
      <c r="B3285" s="2" t="s">
        <v>41</v>
      </c>
      <c r="C3285" s="2" t="s">
        <v>20</v>
      </c>
      <c r="D3285" s="2">
        <v>2830.7</v>
      </c>
      <c r="E3285" s="2">
        <v>0.42</v>
      </c>
      <c r="F3285" s="2">
        <f t="shared" si="103"/>
        <v>1188.8939999999998</v>
      </c>
      <c r="G3285" s="2">
        <v>6</v>
      </c>
      <c r="H3285" s="2" t="str">
        <f>TEXT(Table1[[#This Row],[order_date]],"mmmm")</f>
        <v>July</v>
      </c>
      <c r="I3285" s="3">
        <v>45117</v>
      </c>
      <c r="J3285" s="3">
        <v>45121</v>
      </c>
      <c r="K3285" s="3" t="str">
        <f>TEXT(Table1[[#This Row],[delivery_date]]-Table1[[#This Row],[order_date]],"D")</f>
        <v>4</v>
      </c>
      <c r="L3285" s="2" t="s">
        <v>21</v>
      </c>
      <c r="M3285" s="2" t="s">
        <v>22</v>
      </c>
      <c r="N3285" s="2">
        <v>734.99</v>
      </c>
      <c r="O3285" s="2" t="s">
        <v>34</v>
      </c>
      <c r="P3285" s="2">
        <f t="shared" si="102"/>
        <v>1641.806</v>
      </c>
    </row>
    <row r="3286" spans="1:16" ht="14.25" customHeight="1" x14ac:dyDescent="0.35">
      <c r="A3286" s="2" t="s">
        <v>3317</v>
      </c>
      <c r="B3286" s="2" t="s">
        <v>25</v>
      </c>
      <c r="C3286" s="2" t="s">
        <v>14</v>
      </c>
      <c r="D3286" s="2">
        <v>427.2</v>
      </c>
      <c r="E3286" s="2">
        <v>0.4</v>
      </c>
      <c r="F3286" s="2">
        <f t="shared" si="103"/>
        <v>170.88</v>
      </c>
      <c r="G3286" s="2">
        <v>9</v>
      </c>
      <c r="H3286" s="2" t="str">
        <f>TEXT(Table1[[#This Row],[order_date]],"mmmm")</f>
        <v>August</v>
      </c>
      <c r="I3286" s="3">
        <v>45523</v>
      </c>
      <c r="J3286" s="3">
        <v>45528</v>
      </c>
      <c r="K3286" s="3" t="str">
        <f>TEXT(Table1[[#This Row],[delivery_date]]-Table1[[#This Row],[order_date]],"D")</f>
        <v>5</v>
      </c>
      <c r="L3286" s="2" t="s">
        <v>31</v>
      </c>
      <c r="M3286" s="2" t="s">
        <v>22</v>
      </c>
      <c r="N3286" s="2">
        <v>25.5</v>
      </c>
      <c r="O3286" s="2" t="s">
        <v>48</v>
      </c>
      <c r="P3286" s="2">
        <f t="shared" si="102"/>
        <v>256.32</v>
      </c>
    </row>
    <row r="3287" spans="1:16" ht="14.25" customHeight="1" x14ac:dyDescent="0.35">
      <c r="A3287" s="2" t="s">
        <v>3318</v>
      </c>
      <c r="B3287" s="2" t="s">
        <v>19</v>
      </c>
      <c r="C3287" s="2" t="s">
        <v>26</v>
      </c>
      <c r="D3287" s="2">
        <v>170.11</v>
      </c>
      <c r="E3287" s="2">
        <v>0.23</v>
      </c>
      <c r="F3287" s="2">
        <f t="shared" si="103"/>
        <v>39.125300000000003</v>
      </c>
      <c r="G3287" s="2">
        <v>8</v>
      </c>
      <c r="H3287" s="2" t="str">
        <f>TEXT(Table1[[#This Row],[order_date]],"mmmm")</f>
        <v>September</v>
      </c>
      <c r="I3287" s="3">
        <v>45562</v>
      </c>
      <c r="J3287" s="3">
        <v>45563</v>
      </c>
      <c r="K3287" s="3" t="str">
        <f>TEXT(Table1[[#This Row],[delivery_date]]-Table1[[#This Row],[order_date]],"D")</f>
        <v>1</v>
      </c>
      <c r="L3287" s="2" t="s">
        <v>21</v>
      </c>
      <c r="M3287" s="2" t="s">
        <v>27</v>
      </c>
      <c r="N3287" s="2">
        <v>9.7200000000000006</v>
      </c>
      <c r="O3287" s="2" t="s">
        <v>39</v>
      </c>
      <c r="P3287" s="2">
        <f t="shared" si="102"/>
        <v>130.9847</v>
      </c>
    </row>
    <row r="3288" spans="1:16" ht="14.25" customHeight="1" x14ac:dyDescent="0.35">
      <c r="A3288" s="2" t="s">
        <v>3319</v>
      </c>
      <c r="B3288" s="2" t="s">
        <v>41</v>
      </c>
      <c r="C3288" s="2" t="s">
        <v>36</v>
      </c>
      <c r="D3288" s="2">
        <v>4459.18</v>
      </c>
      <c r="E3288" s="2">
        <v>0.06</v>
      </c>
      <c r="F3288" s="2">
        <f t="shared" si="103"/>
        <v>267.55079999999998</v>
      </c>
      <c r="G3288" s="2">
        <v>8</v>
      </c>
      <c r="H3288" s="2" t="str">
        <f>TEXT(Table1[[#This Row],[order_date]],"mmmm")</f>
        <v>March</v>
      </c>
      <c r="I3288" s="3">
        <v>45353</v>
      </c>
      <c r="J3288" s="3">
        <v>45360</v>
      </c>
      <c r="K3288" s="3" t="str">
        <f>TEXT(Table1[[#This Row],[delivery_date]]-Table1[[#This Row],[order_date]],"D")</f>
        <v>7</v>
      </c>
      <c r="L3288" s="2" t="s">
        <v>21</v>
      </c>
      <c r="M3288" s="2" t="s">
        <v>16</v>
      </c>
      <c r="N3288" s="2">
        <v>1288.83</v>
      </c>
      <c r="O3288" s="2" t="s">
        <v>39</v>
      </c>
      <c r="P3288" s="2">
        <f t="shared" si="102"/>
        <v>4191.6292000000003</v>
      </c>
    </row>
    <row r="3289" spans="1:16" ht="14.25" customHeight="1" x14ac:dyDescent="0.35">
      <c r="A3289" s="2" t="s">
        <v>3320</v>
      </c>
      <c r="B3289" s="2" t="s">
        <v>41</v>
      </c>
      <c r="C3289" s="2" t="s">
        <v>20</v>
      </c>
      <c r="D3289" s="2">
        <v>2500.59</v>
      </c>
      <c r="E3289" s="2">
        <v>0.33</v>
      </c>
      <c r="F3289" s="2">
        <f t="shared" si="103"/>
        <v>825.19470000000013</v>
      </c>
      <c r="G3289" s="2">
        <v>2</v>
      </c>
      <c r="H3289" s="2" t="str">
        <f>TEXT(Table1[[#This Row],[order_date]],"mmmm")</f>
        <v>August</v>
      </c>
      <c r="I3289" s="3">
        <v>45512</v>
      </c>
      <c r="J3289" s="3">
        <v>45514</v>
      </c>
      <c r="K3289" s="3" t="str">
        <f>TEXT(Table1[[#This Row],[delivery_date]]-Table1[[#This Row],[order_date]],"D")</f>
        <v>2</v>
      </c>
      <c r="L3289" s="2" t="s">
        <v>31</v>
      </c>
      <c r="M3289" s="2" t="s">
        <v>22</v>
      </c>
      <c r="N3289" s="2">
        <v>672.95</v>
      </c>
      <c r="O3289" s="2" t="s">
        <v>48</v>
      </c>
      <c r="P3289" s="2">
        <f t="shared" si="102"/>
        <v>1675.3953000000001</v>
      </c>
    </row>
    <row r="3290" spans="1:16" ht="14.25" customHeight="1" x14ac:dyDescent="0.35">
      <c r="A3290" s="2" t="s">
        <v>3321</v>
      </c>
      <c r="B3290" s="2" t="s">
        <v>41</v>
      </c>
      <c r="C3290" s="2" t="s">
        <v>26</v>
      </c>
      <c r="D3290" s="2">
        <v>2762.12</v>
      </c>
      <c r="E3290" s="2">
        <v>0.28999999999999998</v>
      </c>
      <c r="F3290" s="2">
        <f t="shared" si="103"/>
        <v>801.01479999999992</v>
      </c>
      <c r="G3290" s="2">
        <v>4</v>
      </c>
      <c r="H3290" s="2" t="str">
        <f>TEXT(Table1[[#This Row],[order_date]],"mmmm")</f>
        <v>May</v>
      </c>
      <c r="I3290" s="3">
        <v>45425</v>
      </c>
      <c r="J3290" s="3">
        <v>45428</v>
      </c>
      <c r="K3290" s="3" t="str">
        <f>TEXT(Table1[[#This Row],[delivery_date]]-Table1[[#This Row],[order_date]],"D")</f>
        <v>3</v>
      </c>
      <c r="L3290" s="2" t="s">
        <v>15</v>
      </c>
      <c r="M3290" s="2" t="s">
        <v>27</v>
      </c>
      <c r="N3290" s="2">
        <v>416.14</v>
      </c>
      <c r="O3290" s="2" t="s">
        <v>23</v>
      </c>
      <c r="P3290" s="2">
        <f t="shared" si="102"/>
        <v>1961.1052</v>
      </c>
    </row>
    <row r="3291" spans="1:16" ht="14.25" customHeight="1" x14ac:dyDescent="0.35">
      <c r="A3291" s="2" t="s">
        <v>3322</v>
      </c>
      <c r="B3291" s="2" t="s">
        <v>19</v>
      </c>
      <c r="C3291" s="2" t="s">
        <v>26</v>
      </c>
      <c r="D3291" s="2">
        <v>1471.7</v>
      </c>
      <c r="E3291" s="2">
        <v>0.46</v>
      </c>
      <c r="F3291" s="2">
        <f t="shared" si="103"/>
        <v>676.98200000000008</v>
      </c>
      <c r="G3291" s="2">
        <v>6</v>
      </c>
      <c r="H3291" s="2" t="str">
        <f>TEXT(Table1[[#This Row],[order_date]],"mmmm")</f>
        <v>August</v>
      </c>
      <c r="I3291" s="3">
        <v>45143</v>
      </c>
      <c r="J3291" s="3">
        <v>45150</v>
      </c>
      <c r="K3291" s="3" t="str">
        <f>TEXT(Table1[[#This Row],[delivery_date]]-Table1[[#This Row],[order_date]],"D")</f>
        <v>7</v>
      </c>
      <c r="L3291" s="2" t="s">
        <v>21</v>
      </c>
      <c r="M3291" s="2" t="s">
        <v>16</v>
      </c>
      <c r="N3291" s="2">
        <v>383.77</v>
      </c>
      <c r="O3291" s="2" t="s">
        <v>28</v>
      </c>
      <c r="P3291" s="2">
        <f t="shared" si="102"/>
        <v>794.71799999999996</v>
      </c>
    </row>
    <row r="3292" spans="1:16" ht="14.25" customHeight="1" x14ac:dyDescent="0.35">
      <c r="A3292" s="2" t="s">
        <v>3323</v>
      </c>
      <c r="B3292" s="2" t="s">
        <v>13</v>
      </c>
      <c r="C3292" s="2" t="s">
        <v>20</v>
      </c>
      <c r="D3292" s="2">
        <v>2759.45</v>
      </c>
      <c r="E3292" s="2">
        <v>0.14000000000000001</v>
      </c>
      <c r="F3292" s="2">
        <f t="shared" si="103"/>
        <v>386.32300000000004</v>
      </c>
      <c r="G3292" s="2">
        <v>6</v>
      </c>
      <c r="H3292" s="2" t="str">
        <f>TEXT(Table1[[#This Row],[order_date]],"mmmm")</f>
        <v>December</v>
      </c>
      <c r="I3292" s="3">
        <v>45278</v>
      </c>
      <c r="J3292" s="3">
        <v>45282</v>
      </c>
      <c r="K3292" s="3" t="str">
        <f>TEXT(Table1[[#This Row],[delivery_date]]-Table1[[#This Row],[order_date]],"D")</f>
        <v>4</v>
      </c>
      <c r="L3292" s="2" t="s">
        <v>31</v>
      </c>
      <c r="M3292" s="2" t="s">
        <v>22</v>
      </c>
      <c r="N3292" s="2">
        <v>586.44000000000005</v>
      </c>
      <c r="O3292" s="2" t="s">
        <v>28</v>
      </c>
      <c r="P3292" s="2">
        <f t="shared" si="102"/>
        <v>2373.127</v>
      </c>
    </row>
    <row r="3293" spans="1:16" ht="14.25" customHeight="1" x14ac:dyDescent="0.35">
      <c r="A3293" s="2" t="s">
        <v>3324</v>
      </c>
      <c r="B3293" s="2" t="s">
        <v>19</v>
      </c>
      <c r="C3293" s="2" t="s">
        <v>33</v>
      </c>
      <c r="D3293" s="2">
        <v>927.46</v>
      </c>
      <c r="E3293" s="2">
        <v>0.02</v>
      </c>
      <c r="F3293" s="2">
        <f t="shared" si="103"/>
        <v>18.549200000000003</v>
      </c>
      <c r="G3293" s="2">
        <v>6</v>
      </c>
      <c r="H3293" s="2" t="str">
        <f>TEXT(Table1[[#This Row],[order_date]],"mmmm")</f>
        <v>October</v>
      </c>
      <c r="I3293" s="3">
        <v>45215</v>
      </c>
      <c r="J3293" s="3">
        <v>45218</v>
      </c>
      <c r="K3293" s="3" t="str">
        <f>TEXT(Table1[[#This Row],[delivery_date]]-Table1[[#This Row],[order_date]],"D")</f>
        <v>3</v>
      </c>
      <c r="L3293" s="2" t="s">
        <v>15</v>
      </c>
      <c r="M3293" s="2" t="s">
        <v>22</v>
      </c>
      <c r="N3293" s="2">
        <v>85.8</v>
      </c>
      <c r="O3293" s="2" t="s">
        <v>28</v>
      </c>
      <c r="P3293" s="2">
        <f t="shared" si="102"/>
        <v>908.91079999999999</v>
      </c>
    </row>
    <row r="3294" spans="1:16" ht="14.25" customHeight="1" x14ac:dyDescent="0.35">
      <c r="A3294" s="2" t="s">
        <v>3325</v>
      </c>
      <c r="B3294" s="2" t="s">
        <v>25</v>
      </c>
      <c r="C3294" s="2" t="s">
        <v>33</v>
      </c>
      <c r="D3294" s="2">
        <v>3753.66</v>
      </c>
      <c r="E3294" s="2">
        <v>0.13</v>
      </c>
      <c r="F3294" s="2">
        <f t="shared" si="103"/>
        <v>487.97579999999999</v>
      </c>
      <c r="G3294" s="2">
        <v>8</v>
      </c>
      <c r="H3294" s="2" t="str">
        <f>TEXT(Table1[[#This Row],[order_date]],"mmmm")</f>
        <v>February</v>
      </c>
      <c r="I3294" s="3">
        <v>44975</v>
      </c>
      <c r="J3294" s="3">
        <v>44979</v>
      </c>
      <c r="K3294" s="3" t="str">
        <f>TEXT(Table1[[#This Row],[delivery_date]]-Table1[[#This Row],[order_date]],"D")</f>
        <v>4</v>
      </c>
      <c r="L3294" s="2" t="s">
        <v>31</v>
      </c>
      <c r="M3294" s="2" t="s">
        <v>27</v>
      </c>
      <c r="N3294" s="2">
        <v>615.73</v>
      </c>
      <c r="O3294" s="2" t="s">
        <v>48</v>
      </c>
      <c r="P3294" s="2">
        <f t="shared" si="102"/>
        <v>3265.6841999999997</v>
      </c>
    </row>
    <row r="3295" spans="1:16" ht="14.25" customHeight="1" x14ac:dyDescent="0.35">
      <c r="A3295" s="2" t="s">
        <v>3326</v>
      </c>
      <c r="B3295" s="2" t="s">
        <v>25</v>
      </c>
      <c r="C3295" s="2" t="s">
        <v>36</v>
      </c>
      <c r="D3295" s="2">
        <v>4134.41</v>
      </c>
      <c r="E3295" s="2">
        <v>0.21</v>
      </c>
      <c r="F3295" s="2">
        <f t="shared" si="103"/>
        <v>868.22609999999997</v>
      </c>
      <c r="G3295" s="2">
        <v>8</v>
      </c>
      <c r="H3295" s="2" t="str">
        <f>TEXT(Table1[[#This Row],[order_date]],"mmmm")</f>
        <v>June</v>
      </c>
      <c r="I3295" s="3">
        <v>45105</v>
      </c>
      <c r="J3295" s="3">
        <v>45111</v>
      </c>
      <c r="K3295" s="3" t="str">
        <f>TEXT(Table1[[#This Row],[delivery_date]]-Table1[[#This Row],[order_date]],"D")</f>
        <v>6</v>
      </c>
      <c r="L3295" s="2" t="s">
        <v>31</v>
      </c>
      <c r="M3295" s="2" t="s">
        <v>22</v>
      </c>
      <c r="N3295" s="2">
        <v>272.17</v>
      </c>
      <c r="O3295" s="2" t="s">
        <v>48</v>
      </c>
      <c r="P3295" s="2">
        <f t="shared" si="102"/>
        <v>3266.1839</v>
      </c>
    </row>
    <row r="3296" spans="1:16" ht="14.25" customHeight="1" x14ac:dyDescent="0.35">
      <c r="A3296" s="2" t="s">
        <v>3327</v>
      </c>
      <c r="B3296" s="2" t="s">
        <v>19</v>
      </c>
      <c r="C3296" s="2" t="s">
        <v>33</v>
      </c>
      <c r="D3296" s="2">
        <v>4293.79</v>
      </c>
      <c r="E3296" s="2">
        <v>0.08</v>
      </c>
      <c r="F3296" s="2">
        <f t="shared" si="103"/>
        <v>343.50319999999999</v>
      </c>
      <c r="G3296" s="2">
        <v>7</v>
      </c>
      <c r="H3296" s="2" t="str">
        <f>TEXT(Table1[[#This Row],[order_date]],"mmmm")</f>
        <v>November</v>
      </c>
      <c r="I3296" s="3">
        <v>45616</v>
      </c>
      <c r="J3296" s="3">
        <v>45620</v>
      </c>
      <c r="K3296" s="3" t="str">
        <f>TEXT(Table1[[#This Row],[delivery_date]]-Table1[[#This Row],[order_date]],"D")</f>
        <v>4</v>
      </c>
      <c r="L3296" s="2" t="s">
        <v>15</v>
      </c>
      <c r="M3296" s="2" t="s">
        <v>16</v>
      </c>
      <c r="N3296" s="2">
        <v>574.22</v>
      </c>
      <c r="O3296" s="2" t="s">
        <v>28</v>
      </c>
      <c r="P3296" s="2">
        <f t="shared" si="102"/>
        <v>3950.2867999999999</v>
      </c>
    </row>
    <row r="3297" spans="1:16" ht="14.25" customHeight="1" x14ac:dyDescent="0.35">
      <c r="A3297" s="2" t="s">
        <v>3328</v>
      </c>
      <c r="B3297" s="2" t="s">
        <v>19</v>
      </c>
      <c r="C3297" s="2" t="s">
        <v>36</v>
      </c>
      <c r="D3297" s="2">
        <v>622.6</v>
      </c>
      <c r="E3297" s="2">
        <v>0.49</v>
      </c>
      <c r="F3297" s="2">
        <f t="shared" si="103"/>
        <v>305.07400000000001</v>
      </c>
      <c r="G3297" s="2">
        <v>5</v>
      </c>
      <c r="H3297" s="2" t="str">
        <f>TEXT(Table1[[#This Row],[order_date]],"mmmm")</f>
        <v>June</v>
      </c>
      <c r="I3297" s="3">
        <v>45462</v>
      </c>
      <c r="J3297" s="3">
        <v>45467</v>
      </c>
      <c r="K3297" s="3" t="str">
        <f>TEXT(Table1[[#This Row],[delivery_date]]-Table1[[#This Row],[order_date]],"D")</f>
        <v>5</v>
      </c>
      <c r="L3297" s="2" t="s">
        <v>15</v>
      </c>
      <c r="M3297" s="2" t="s">
        <v>16</v>
      </c>
      <c r="N3297" s="2">
        <v>63.35</v>
      </c>
      <c r="O3297" s="2" t="s">
        <v>48</v>
      </c>
      <c r="P3297" s="2">
        <f t="shared" si="102"/>
        <v>317.52600000000001</v>
      </c>
    </row>
    <row r="3298" spans="1:16" ht="14.25" customHeight="1" x14ac:dyDescent="0.35">
      <c r="A3298" s="2" t="s">
        <v>3329</v>
      </c>
      <c r="B3298" s="2" t="s">
        <v>41</v>
      </c>
      <c r="C3298" s="2" t="s">
        <v>14</v>
      </c>
      <c r="D3298" s="2">
        <v>2833</v>
      </c>
      <c r="E3298" s="2">
        <v>0.11</v>
      </c>
      <c r="F3298" s="2">
        <f t="shared" si="103"/>
        <v>311.63</v>
      </c>
      <c r="G3298" s="2">
        <v>6</v>
      </c>
      <c r="H3298" s="2" t="str">
        <f>TEXT(Table1[[#This Row],[order_date]],"mmmm")</f>
        <v>October</v>
      </c>
      <c r="I3298" s="3">
        <v>45203</v>
      </c>
      <c r="J3298" s="3">
        <v>45207</v>
      </c>
      <c r="K3298" s="3" t="str">
        <f>TEXT(Table1[[#This Row],[delivery_date]]-Table1[[#This Row],[order_date]],"D")</f>
        <v>4</v>
      </c>
      <c r="L3298" s="2" t="s">
        <v>21</v>
      </c>
      <c r="M3298" s="2" t="s">
        <v>27</v>
      </c>
      <c r="N3298" s="2">
        <v>723.42</v>
      </c>
      <c r="O3298" s="2" t="s">
        <v>28</v>
      </c>
      <c r="P3298" s="2">
        <f t="shared" si="102"/>
        <v>2521.37</v>
      </c>
    </row>
    <row r="3299" spans="1:16" ht="14.25" customHeight="1" x14ac:dyDescent="0.35">
      <c r="A3299" s="2" t="s">
        <v>3330</v>
      </c>
      <c r="B3299" s="2" t="s">
        <v>19</v>
      </c>
      <c r="C3299" s="2" t="s">
        <v>20</v>
      </c>
      <c r="D3299" s="2">
        <v>4062.88</v>
      </c>
      <c r="E3299" s="2">
        <v>0.34</v>
      </c>
      <c r="F3299" s="2">
        <f t="shared" si="103"/>
        <v>1381.3792000000001</v>
      </c>
      <c r="G3299" s="2">
        <v>6</v>
      </c>
      <c r="H3299" s="2" t="str">
        <f>TEXT(Table1[[#This Row],[order_date]],"mmmm")</f>
        <v>February</v>
      </c>
      <c r="I3299" s="3">
        <v>45336</v>
      </c>
      <c r="J3299" s="3">
        <v>45339</v>
      </c>
      <c r="K3299" s="3" t="str">
        <f>TEXT(Table1[[#This Row],[delivery_date]]-Table1[[#This Row],[order_date]],"D")</f>
        <v>3</v>
      </c>
      <c r="L3299" s="2" t="s">
        <v>21</v>
      </c>
      <c r="M3299" s="2" t="s">
        <v>22</v>
      </c>
      <c r="N3299" s="2">
        <v>952.1</v>
      </c>
      <c r="O3299" s="2" t="s">
        <v>48</v>
      </c>
      <c r="P3299" s="2">
        <f t="shared" si="102"/>
        <v>2681.5007999999998</v>
      </c>
    </row>
    <row r="3300" spans="1:16" ht="14.25" customHeight="1" x14ac:dyDescent="0.35">
      <c r="A3300" s="2" t="s">
        <v>3331</v>
      </c>
      <c r="B3300" s="2" t="s">
        <v>41</v>
      </c>
      <c r="C3300" s="2" t="s">
        <v>26</v>
      </c>
      <c r="D3300" s="2">
        <v>728.26</v>
      </c>
      <c r="E3300" s="2">
        <v>0.23</v>
      </c>
      <c r="F3300" s="2">
        <f t="shared" si="103"/>
        <v>167.49979999999999</v>
      </c>
      <c r="G3300" s="2">
        <v>3</v>
      </c>
      <c r="H3300" s="2" t="str">
        <f>TEXT(Table1[[#This Row],[order_date]],"mmmm")</f>
        <v>August</v>
      </c>
      <c r="I3300" s="3">
        <v>45519</v>
      </c>
      <c r="J3300" s="3">
        <v>45522</v>
      </c>
      <c r="K3300" s="3" t="str">
        <f>TEXT(Table1[[#This Row],[delivery_date]]-Table1[[#This Row],[order_date]],"D")</f>
        <v>3</v>
      </c>
      <c r="L3300" s="2" t="s">
        <v>15</v>
      </c>
      <c r="M3300" s="2" t="s">
        <v>16</v>
      </c>
      <c r="N3300" s="2">
        <v>47.53</v>
      </c>
      <c r="O3300" s="2" t="s">
        <v>48</v>
      </c>
      <c r="P3300" s="2">
        <f t="shared" si="102"/>
        <v>560.76019999999994</v>
      </c>
    </row>
    <row r="3301" spans="1:16" ht="14.25" customHeight="1" x14ac:dyDescent="0.35">
      <c r="A3301" s="2" t="s">
        <v>3332</v>
      </c>
      <c r="B3301" s="2" t="s">
        <v>25</v>
      </c>
      <c r="C3301" s="2" t="s">
        <v>36</v>
      </c>
      <c r="D3301" s="2">
        <v>587.66</v>
      </c>
      <c r="E3301" s="2">
        <v>0.28000000000000003</v>
      </c>
      <c r="F3301" s="2">
        <f t="shared" si="103"/>
        <v>164.54480000000001</v>
      </c>
      <c r="G3301" s="2">
        <v>3</v>
      </c>
      <c r="H3301" s="2" t="str">
        <f>TEXT(Table1[[#This Row],[order_date]],"mmmm")</f>
        <v>May</v>
      </c>
      <c r="I3301" s="3">
        <v>45073</v>
      </c>
      <c r="J3301" s="3">
        <v>45078</v>
      </c>
      <c r="K3301" s="3" t="str">
        <f>TEXT(Table1[[#This Row],[delivery_date]]-Table1[[#This Row],[order_date]],"D")</f>
        <v>5</v>
      </c>
      <c r="L3301" s="2" t="s">
        <v>31</v>
      </c>
      <c r="M3301" s="2" t="s">
        <v>27</v>
      </c>
      <c r="N3301" s="2">
        <v>108.41</v>
      </c>
      <c r="O3301" s="2" t="s">
        <v>17</v>
      </c>
      <c r="P3301" s="2">
        <f t="shared" si="102"/>
        <v>423.11519999999996</v>
      </c>
    </row>
    <row r="3302" spans="1:16" ht="14.25" customHeight="1" x14ac:dyDescent="0.35">
      <c r="A3302" s="2" t="s">
        <v>3333</v>
      </c>
      <c r="B3302" s="2" t="s">
        <v>41</v>
      </c>
      <c r="C3302" s="2" t="s">
        <v>33</v>
      </c>
      <c r="D3302" s="2">
        <v>4103.0200000000004</v>
      </c>
      <c r="E3302" s="2">
        <v>0.47</v>
      </c>
      <c r="F3302" s="2">
        <f t="shared" si="103"/>
        <v>1928.4194</v>
      </c>
      <c r="G3302" s="2">
        <v>7</v>
      </c>
      <c r="H3302" s="2" t="str">
        <f>TEXT(Table1[[#This Row],[order_date]],"mmmm")</f>
        <v>December</v>
      </c>
      <c r="I3302" s="3">
        <v>45633</v>
      </c>
      <c r="J3302" s="3">
        <v>45638</v>
      </c>
      <c r="K3302" s="3" t="str">
        <f>TEXT(Table1[[#This Row],[delivery_date]]-Table1[[#This Row],[order_date]],"D")</f>
        <v>5</v>
      </c>
      <c r="L3302" s="2" t="s">
        <v>15</v>
      </c>
      <c r="M3302" s="2" t="s">
        <v>27</v>
      </c>
      <c r="N3302" s="2">
        <v>949.82</v>
      </c>
      <c r="O3302" s="2" t="s">
        <v>48</v>
      </c>
      <c r="P3302" s="2">
        <f t="shared" si="102"/>
        <v>2174.6006000000007</v>
      </c>
    </row>
    <row r="3303" spans="1:16" ht="14.25" customHeight="1" x14ac:dyDescent="0.35">
      <c r="A3303" s="2" t="s">
        <v>3334</v>
      </c>
      <c r="B3303" s="2" t="s">
        <v>19</v>
      </c>
      <c r="C3303" s="2" t="s">
        <v>36</v>
      </c>
      <c r="D3303" s="2">
        <v>4004.01</v>
      </c>
      <c r="E3303" s="2">
        <v>0.27</v>
      </c>
      <c r="F3303" s="2">
        <f t="shared" si="103"/>
        <v>1081.0827000000002</v>
      </c>
      <c r="G3303" s="2">
        <v>6</v>
      </c>
      <c r="H3303" s="2" t="str">
        <f>TEXT(Table1[[#This Row],[order_date]],"mmmm")</f>
        <v>April</v>
      </c>
      <c r="I3303" s="3">
        <v>45387</v>
      </c>
      <c r="J3303" s="3">
        <v>45390</v>
      </c>
      <c r="K3303" s="3" t="str">
        <f>TEXT(Table1[[#This Row],[delivery_date]]-Table1[[#This Row],[order_date]],"D")</f>
        <v>3</v>
      </c>
      <c r="L3303" s="2" t="s">
        <v>15</v>
      </c>
      <c r="M3303" s="2" t="s">
        <v>27</v>
      </c>
      <c r="N3303" s="2">
        <v>824.09</v>
      </c>
      <c r="O3303" s="2" t="s">
        <v>17</v>
      </c>
      <c r="P3303" s="2">
        <f t="shared" si="102"/>
        <v>2922.9273000000003</v>
      </c>
    </row>
    <row r="3304" spans="1:16" ht="14.25" customHeight="1" x14ac:dyDescent="0.35">
      <c r="A3304" s="2" t="s">
        <v>3335</v>
      </c>
      <c r="B3304" s="2" t="s">
        <v>25</v>
      </c>
      <c r="C3304" s="2" t="s">
        <v>36</v>
      </c>
      <c r="D3304" s="2">
        <v>2298.6</v>
      </c>
      <c r="E3304" s="2">
        <v>0.15</v>
      </c>
      <c r="F3304" s="2">
        <f t="shared" si="103"/>
        <v>344.78999999999996</v>
      </c>
      <c r="G3304" s="2">
        <v>5</v>
      </c>
      <c r="H3304" s="2" t="str">
        <f>TEXT(Table1[[#This Row],[order_date]],"mmmm")</f>
        <v>July</v>
      </c>
      <c r="I3304" s="3">
        <v>45504</v>
      </c>
      <c r="J3304" s="3">
        <v>45507</v>
      </c>
      <c r="K3304" s="3" t="str">
        <f>TEXT(Table1[[#This Row],[delivery_date]]-Table1[[#This Row],[order_date]],"D")</f>
        <v>3</v>
      </c>
      <c r="L3304" s="2" t="s">
        <v>15</v>
      </c>
      <c r="M3304" s="2" t="s">
        <v>22</v>
      </c>
      <c r="N3304" s="2">
        <v>145.94999999999999</v>
      </c>
      <c r="O3304" s="2" t="s">
        <v>48</v>
      </c>
      <c r="P3304" s="2">
        <f t="shared" si="102"/>
        <v>1953.81</v>
      </c>
    </row>
    <row r="3305" spans="1:16" ht="14.25" customHeight="1" x14ac:dyDescent="0.35">
      <c r="A3305" s="2" t="s">
        <v>3336</v>
      </c>
      <c r="B3305" s="2" t="s">
        <v>13</v>
      </c>
      <c r="C3305" s="2" t="s">
        <v>33</v>
      </c>
      <c r="D3305" s="2">
        <v>637.58000000000004</v>
      </c>
      <c r="E3305" s="2">
        <v>0.11</v>
      </c>
      <c r="F3305" s="2">
        <f t="shared" si="103"/>
        <v>70.133800000000008</v>
      </c>
      <c r="G3305" s="2">
        <v>6</v>
      </c>
      <c r="H3305" s="2" t="str">
        <f>TEXT(Table1[[#This Row],[order_date]],"mmmm")</f>
        <v>March</v>
      </c>
      <c r="I3305" s="3">
        <v>44990</v>
      </c>
      <c r="J3305" s="3">
        <v>44994</v>
      </c>
      <c r="K3305" s="3" t="str">
        <f>TEXT(Table1[[#This Row],[delivery_date]]-Table1[[#This Row],[order_date]],"D")</f>
        <v>4</v>
      </c>
      <c r="L3305" s="2" t="s">
        <v>21</v>
      </c>
      <c r="M3305" s="2" t="s">
        <v>27</v>
      </c>
      <c r="N3305" s="2">
        <v>63.34</v>
      </c>
      <c r="O3305" s="2" t="s">
        <v>23</v>
      </c>
      <c r="P3305" s="2">
        <f t="shared" si="102"/>
        <v>567.44620000000009</v>
      </c>
    </row>
    <row r="3306" spans="1:16" ht="14.25" customHeight="1" x14ac:dyDescent="0.35">
      <c r="A3306" s="2" t="s">
        <v>3337</v>
      </c>
      <c r="B3306" s="2" t="s">
        <v>41</v>
      </c>
      <c r="C3306" s="2" t="s">
        <v>33</v>
      </c>
      <c r="D3306" s="2">
        <v>2629</v>
      </c>
      <c r="E3306" s="2">
        <v>0.45</v>
      </c>
      <c r="F3306" s="2">
        <f t="shared" si="103"/>
        <v>1183.05</v>
      </c>
      <c r="G3306" s="2">
        <v>6</v>
      </c>
      <c r="H3306" s="2" t="str">
        <f>TEXT(Table1[[#This Row],[order_date]],"mmmm")</f>
        <v>December</v>
      </c>
      <c r="I3306" s="3">
        <v>45291</v>
      </c>
      <c r="J3306" s="3">
        <v>45298</v>
      </c>
      <c r="K3306" s="3" t="str">
        <f>TEXT(Table1[[#This Row],[delivery_date]]-Table1[[#This Row],[order_date]],"D")</f>
        <v>7</v>
      </c>
      <c r="L3306" s="2" t="s">
        <v>31</v>
      </c>
      <c r="M3306" s="2" t="s">
        <v>22</v>
      </c>
      <c r="N3306" s="2">
        <v>384.08</v>
      </c>
      <c r="O3306" s="2" t="s">
        <v>39</v>
      </c>
      <c r="P3306" s="2">
        <f t="shared" si="102"/>
        <v>1445.95</v>
      </c>
    </row>
    <row r="3307" spans="1:16" ht="14.25" customHeight="1" x14ac:dyDescent="0.35">
      <c r="A3307" s="2" t="s">
        <v>3338</v>
      </c>
      <c r="B3307" s="2" t="s">
        <v>25</v>
      </c>
      <c r="C3307" s="2" t="s">
        <v>20</v>
      </c>
      <c r="D3307" s="2">
        <v>2034.54</v>
      </c>
      <c r="E3307" s="2">
        <v>0.49</v>
      </c>
      <c r="F3307" s="2">
        <f t="shared" si="103"/>
        <v>996.92459999999994</v>
      </c>
      <c r="G3307" s="2">
        <v>4</v>
      </c>
      <c r="H3307" s="2" t="str">
        <f>TEXT(Table1[[#This Row],[order_date]],"mmmm")</f>
        <v>April</v>
      </c>
      <c r="I3307" s="3">
        <v>45406</v>
      </c>
      <c r="J3307" s="3">
        <v>45407</v>
      </c>
      <c r="K3307" s="3" t="str">
        <f>TEXT(Table1[[#This Row],[delivery_date]]-Table1[[#This Row],[order_date]],"D")</f>
        <v>1</v>
      </c>
      <c r="L3307" s="2" t="s">
        <v>21</v>
      </c>
      <c r="M3307" s="2" t="s">
        <v>27</v>
      </c>
      <c r="N3307" s="2">
        <v>166.83</v>
      </c>
      <c r="O3307" s="2" t="s">
        <v>48</v>
      </c>
      <c r="P3307" s="2">
        <f t="shared" si="102"/>
        <v>1037.6154000000001</v>
      </c>
    </row>
    <row r="3308" spans="1:16" ht="14.25" customHeight="1" x14ac:dyDescent="0.35">
      <c r="A3308" s="2" t="s">
        <v>3339</v>
      </c>
      <c r="B3308" s="2" t="s">
        <v>41</v>
      </c>
      <c r="C3308" s="2" t="s">
        <v>26</v>
      </c>
      <c r="D3308" s="2">
        <v>2640.88</v>
      </c>
      <c r="E3308" s="2">
        <v>0.13</v>
      </c>
      <c r="F3308" s="2">
        <f t="shared" si="103"/>
        <v>343.31440000000003</v>
      </c>
      <c r="G3308" s="2">
        <v>5</v>
      </c>
      <c r="H3308" s="2" t="str">
        <f>TEXT(Table1[[#This Row],[order_date]],"mmmm")</f>
        <v>February</v>
      </c>
      <c r="I3308" s="3">
        <v>45343</v>
      </c>
      <c r="J3308" s="3">
        <v>45346</v>
      </c>
      <c r="K3308" s="3" t="str">
        <f>TEXT(Table1[[#This Row],[delivery_date]]-Table1[[#This Row],[order_date]],"D")</f>
        <v>3</v>
      </c>
      <c r="L3308" s="2" t="s">
        <v>21</v>
      </c>
      <c r="M3308" s="2" t="s">
        <v>16</v>
      </c>
      <c r="N3308" s="2">
        <v>228.74</v>
      </c>
      <c r="O3308" s="2" t="s">
        <v>39</v>
      </c>
      <c r="P3308" s="2">
        <f t="shared" si="102"/>
        <v>2297.5655999999999</v>
      </c>
    </row>
    <row r="3309" spans="1:16" ht="14.25" customHeight="1" x14ac:dyDescent="0.35">
      <c r="A3309" s="2" t="s">
        <v>3340</v>
      </c>
      <c r="B3309" s="2" t="s">
        <v>25</v>
      </c>
      <c r="C3309" s="2" t="s">
        <v>20</v>
      </c>
      <c r="D3309" s="2">
        <v>2255.4899999999998</v>
      </c>
      <c r="E3309" s="2">
        <v>0.36</v>
      </c>
      <c r="F3309" s="2">
        <f t="shared" si="103"/>
        <v>811.9763999999999</v>
      </c>
      <c r="G3309" s="2">
        <v>7</v>
      </c>
      <c r="H3309" s="2" t="str">
        <f>TEXT(Table1[[#This Row],[order_date]],"mmmm")</f>
        <v>June</v>
      </c>
      <c r="I3309" s="3">
        <v>45470</v>
      </c>
      <c r="J3309" s="3">
        <v>45472</v>
      </c>
      <c r="K3309" s="3" t="str">
        <f>TEXT(Table1[[#This Row],[delivery_date]]-Table1[[#This Row],[order_date]],"D")</f>
        <v>2</v>
      </c>
      <c r="L3309" s="2" t="s">
        <v>15</v>
      </c>
      <c r="M3309" s="2" t="s">
        <v>22</v>
      </c>
      <c r="N3309" s="2">
        <v>330.61</v>
      </c>
      <c r="O3309" s="2" t="s">
        <v>23</v>
      </c>
      <c r="P3309" s="2">
        <f t="shared" si="102"/>
        <v>1443.5135999999998</v>
      </c>
    </row>
    <row r="3310" spans="1:16" ht="14.25" customHeight="1" x14ac:dyDescent="0.35">
      <c r="A3310" s="2" t="s">
        <v>3341</v>
      </c>
      <c r="B3310" s="2" t="s">
        <v>25</v>
      </c>
      <c r="C3310" s="2" t="s">
        <v>20</v>
      </c>
      <c r="D3310" s="2">
        <v>2885.72</v>
      </c>
      <c r="E3310" s="2">
        <v>0.25</v>
      </c>
      <c r="F3310" s="2">
        <f t="shared" si="103"/>
        <v>721.43</v>
      </c>
      <c r="G3310" s="2">
        <v>1</v>
      </c>
      <c r="H3310" s="2" t="str">
        <f>TEXT(Table1[[#This Row],[order_date]],"mmmm")</f>
        <v>September</v>
      </c>
      <c r="I3310" s="3">
        <v>45544</v>
      </c>
      <c r="J3310" s="3">
        <v>45545</v>
      </c>
      <c r="K3310" s="3" t="str">
        <f>TEXT(Table1[[#This Row],[delivery_date]]-Table1[[#This Row],[order_date]],"D")</f>
        <v>1</v>
      </c>
      <c r="L3310" s="2" t="s">
        <v>15</v>
      </c>
      <c r="M3310" s="2" t="s">
        <v>16</v>
      </c>
      <c r="N3310" s="2">
        <v>498.21</v>
      </c>
      <c r="O3310" s="2" t="s">
        <v>48</v>
      </c>
      <c r="P3310" s="2">
        <f t="shared" si="102"/>
        <v>2164.29</v>
      </c>
    </row>
    <row r="3311" spans="1:16" ht="14.25" customHeight="1" x14ac:dyDescent="0.35">
      <c r="A3311" s="2" t="s">
        <v>3342</v>
      </c>
      <c r="B3311" s="2" t="s">
        <v>41</v>
      </c>
      <c r="C3311" s="2" t="s">
        <v>33</v>
      </c>
      <c r="D3311" s="2">
        <v>3662.94</v>
      </c>
      <c r="E3311" s="2">
        <v>0.35</v>
      </c>
      <c r="F3311" s="2">
        <f t="shared" si="103"/>
        <v>1282.029</v>
      </c>
      <c r="G3311" s="2">
        <v>6</v>
      </c>
      <c r="H3311" s="2" t="str">
        <f>TEXT(Table1[[#This Row],[order_date]],"mmmm")</f>
        <v>May</v>
      </c>
      <c r="I3311" s="3">
        <v>45427</v>
      </c>
      <c r="J3311" s="3">
        <v>45429</v>
      </c>
      <c r="K3311" s="3" t="str">
        <f>TEXT(Table1[[#This Row],[delivery_date]]-Table1[[#This Row],[order_date]],"D")</f>
        <v>2</v>
      </c>
      <c r="L3311" s="2" t="s">
        <v>21</v>
      </c>
      <c r="M3311" s="2" t="s">
        <v>27</v>
      </c>
      <c r="N3311" s="2">
        <v>244.38</v>
      </c>
      <c r="O3311" s="2" t="s">
        <v>17</v>
      </c>
      <c r="P3311" s="2">
        <f t="shared" si="102"/>
        <v>2380.9110000000001</v>
      </c>
    </row>
    <row r="3312" spans="1:16" ht="14.25" customHeight="1" x14ac:dyDescent="0.35">
      <c r="A3312" s="2" t="s">
        <v>3343</v>
      </c>
      <c r="B3312" s="2" t="s">
        <v>13</v>
      </c>
      <c r="C3312" s="2" t="s">
        <v>33</v>
      </c>
      <c r="D3312" s="2">
        <v>3896.81</v>
      </c>
      <c r="E3312" s="2">
        <v>0.48</v>
      </c>
      <c r="F3312" s="2">
        <f t="shared" si="103"/>
        <v>1870.4687999999999</v>
      </c>
      <c r="G3312" s="2">
        <v>5</v>
      </c>
      <c r="H3312" s="2" t="str">
        <f>TEXT(Table1[[#This Row],[order_date]],"mmmm")</f>
        <v>October</v>
      </c>
      <c r="I3312" s="3">
        <v>45591</v>
      </c>
      <c r="J3312" s="3">
        <v>45592</v>
      </c>
      <c r="K3312" s="3" t="str">
        <f>TEXT(Table1[[#This Row],[delivery_date]]-Table1[[#This Row],[order_date]],"D")</f>
        <v>1</v>
      </c>
      <c r="L3312" s="2" t="s">
        <v>15</v>
      </c>
      <c r="M3312" s="2" t="s">
        <v>22</v>
      </c>
      <c r="N3312" s="2">
        <v>905.67</v>
      </c>
      <c r="O3312" s="2" t="s">
        <v>48</v>
      </c>
      <c r="P3312" s="2">
        <f t="shared" si="102"/>
        <v>2026.3412000000001</v>
      </c>
    </row>
    <row r="3313" spans="1:16" ht="14.25" customHeight="1" x14ac:dyDescent="0.35">
      <c r="A3313" s="2" t="s">
        <v>3344</v>
      </c>
      <c r="B3313" s="2" t="s">
        <v>25</v>
      </c>
      <c r="C3313" s="2" t="s">
        <v>26</v>
      </c>
      <c r="D3313" s="2">
        <v>3280.01</v>
      </c>
      <c r="E3313" s="2">
        <v>0.14000000000000001</v>
      </c>
      <c r="F3313" s="2">
        <f t="shared" si="103"/>
        <v>459.20140000000009</v>
      </c>
      <c r="G3313" s="2">
        <v>6</v>
      </c>
      <c r="H3313" s="2" t="str">
        <f>TEXT(Table1[[#This Row],[order_date]],"mmmm")</f>
        <v>March</v>
      </c>
      <c r="I3313" s="3">
        <v>45370</v>
      </c>
      <c r="J3313" s="3">
        <v>45373</v>
      </c>
      <c r="K3313" s="3" t="str">
        <f>TEXT(Table1[[#This Row],[delivery_date]]-Table1[[#This Row],[order_date]],"D")</f>
        <v>3</v>
      </c>
      <c r="L3313" s="2" t="s">
        <v>31</v>
      </c>
      <c r="M3313" s="2" t="s">
        <v>16</v>
      </c>
      <c r="N3313" s="2">
        <v>609.29</v>
      </c>
      <c r="O3313" s="2" t="s">
        <v>34</v>
      </c>
      <c r="P3313" s="2">
        <f t="shared" si="102"/>
        <v>2820.8086000000003</v>
      </c>
    </row>
    <row r="3314" spans="1:16" ht="14.25" customHeight="1" x14ac:dyDescent="0.35">
      <c r="A3314" s="2" t="s">
        <v>3345</v>
      </c>
      <c r="B3314" s="2" t="s">
        <v>25</v>
      </c>
      <c r="C3314" s="2" t="s">
        <v>36</v>
      </c>
      <c r="D3314" s="2">
        <v>1074.81</v>
      </c>
      <c r="E3314" s="2">
        <v>0.37</v>
      </c>
      <c r="F3314" s="2">
        <f t="shared" si="103"/>
        <v>397.67969999999997</v>
      </c>
      <c r="G3314" s="2">
        <v>1</v>
      </c>
      <c r="H3314" s="2" t="str">
        <f>TEXT(Table1[[#This Row],[order_date]],"mmmm")</f>
        <v>January</v>
      </c>
      <c r="I3314" s="3">
        <v>45313</v>
      </c>
      <c r="J3314" s="3">
        <v>45318</v>
      </c>
      <c r="K3314" s="3" t="str">
        <f>TEXT(Table1[[#This Row],[delivery_date]]-Table1[[#This Row],[order_date]],"D")</f>
        <v>5</v>
      </c>
      <c r="L3314" s="2" t="s">
        <v>21</v>
      </c>
      <c r="M3314" s="2" t="s">
        <v>22</v>
      </c>
      <c r="N3314" s="2">
        <v>312.01</v>
      </c>
      <c r="O3314" s="2" t="s">
        <v>34</v>
      </c>
      <c r="P3314" s="2">
        <f t="shared" si="102"/>
        <v>677.13030000000003</v>
      </c>
    </row>
    <row r="3315" spans="1:16" ht="14.25" customHeight="1" x14ac:dyDescent="0.35">
      <c r="A3315" s="2" t="s">
        <v>3346</v>
      </c>
      <c r="B3315" s="2" t="s">
        <v>25</v>
      </c>
      <c r="C3315" s="2" t="s">
        <v>20</v>
      </c>
      <c r="D3315" s="2">
        <v>2045.9</v>
      </c>
      <c r="E3315" s="2">
        <v>0.22</v>
      </c>
      <c r="F3315" s="2">
        <f t="shared" si="103"/>
        <v>450.09800000000001</v>
      </c>
      <c r="G3315" s="2">
        <v>4</v>
      </c>
      <c r="H3315" s="2" t="str">
        <f>TEXT(Table1[[#This Row],[order_date]],"mmmm")</f>
        <v>January</v>
      </c>
      <c r="I3315" s="3">
        <v>44933</v>
      </c>
      <c r="J3315" s="3">
        <v>44938</v>
      </c>
      <c r="K3315" s="3" t="str">
        <f>TEXT(Table1[[#This Row],[delivery_date]]-Table1[[#This Row],[order_date]],"D")</f>
        <v>5</v>
      </c>
      <c r="L3315" s="2" t="s">
        <v>15</v>
      </c>
      <c r="M3315" s="2" t="s">
        <v>27</v>
      </c>
      <c r="N3315" s="2">
        <v>245.81</v>
      </c>
      <c r="O3315" s="2" t="s">
        <v>34</v>
      </c>
      <c r="P3315" s="2">
        <f t="shared" si="102"/>
        <v>1595.8020000000001</v>
      </c>
    </row>
    <row r="3316" spans="1:16" ht="14.25" customHeight="1" x14ac:dyDescent="0.35">
      <c r="A3316" s="2" t="s">
        <v>3347</v>
      </c>
      <c r="B3316" s="2" t="s">
        <v>13</v>
      </c>
      <c r="C3316" s="2" t="s">
        <v>26</v>
      </c>
      <c r="D3316" s="2">
        <v>449</v>
      </c>
      <c r="E3316" s="2">
        <v>0.33</v>
      </c>
      <c r="F3316" s="2">
        <f t="shared" si="103"/>
        <v>148.17000000000002</v>
      </c>
      <c r="G3316" s="2">
        <v>8</v>
      </c>
      <c r="H3316" s="2" t="str">
        <f>TEXT(Table1[[#This Row],[order_date]],"mmmm")</f>
        <v>September</v>
      </c>
      <c r="I3316" s="3">
        <v>45551</v>
      </c>
      <c r="J3316" s="3">
        <v>45554</v>
      </c>
      <c r="K3316" s="3" t="str">
        <f>TEXT(Table1[[#This Row],[delivery_date]]-Table1[[#This Row],[order_date]],"D")</f>
        <v>3</v>
      </c>
      <c r="L3316" s="2" t="s">
        <v>21</v>
      </c>
      <c r="M3316" s="2" t="s">
        <v>22</v>
      </c>
      <c r="N3316" s="2">
        <v>51.72</v>
      </c>
      <c r="O3316" s="2" t="s">
        <v>39</v>
      </c>
      <c r="P3316" s="2">
        <f t="shared" si="102"/>
        <v>300.83</v>
      </c>
    </row>
    <row r="3317" spans="1:16" ht="14.25" customHeight="1" x14ac:dyDescent="0.35">
      <c r="A3317" s="2" t="s">
        <v>3348</v>
      </c>
      <c r="B3317" s="2" t="s">
        <v>13</v>
      </c>
      <c r="C3317" s="2" t="s">
        <v>20</v>
      </c>
      <c r="D3317" s="2">
        <v>2313.1999999999998</v>
      </c>
      <c r="E3317" s="2">
        <v>0.2</v>
      </c>
      <c r="F3317" s="2">
        <f t="shared" si="103"/>
        <v>462.64</v>
      </c>
      <c r="G3317" s="2">
        <v>4</v>
      </c>
      <c r="H3317" s="2" t="str">
        <f>TEXT(Table1[[#This Row],[order_date]],"mmmm")</f>
        <v>July</v>
      </c>
      <c r="I3317" s="3">
        <v>45115</v>
      </c>
      <c r="J3317" s="3">
        <v>45116</v>
      </c>
      <c r="K3317" s="3" t="str">
        <f>TEXT(Table1[[#This Row],[delivery_date]]-Table1[[#This Row],[order_date]],"D")</f>
        <v>1</v>
      </c>
      <c r="L3317" s="2" t="s">
        <v>31</v>
      </c>
      <c r="M3317" s="2" t="s">
        <v>22</v>
      </c>
      <c r="N3317" s="2">
        <v>311.88</v>
      </c>
      <c r="O3317" s="2" t="s">
        <v>39</v>
      </c>
      <c r="P3317" s="2">
        <f t="shared" si="102"/>
        <v>1850.56</v>
      </c>
    </row>
    <row r="3318" spans="1:16" ht="14.25" customHeight="1" x14ac:dyDescent="0.35">
      <c r="A3318" s="2" t="s">
        <v>3349</v>
      </c>
      <c r="B3318" s="2" t="s">
        <v>19</v>
      </c>
      <c r="C3318" s="2" t="s">
        <v>36</v>
      </c>
      <c r="D3318" s="2">
        <v>4854.66</v>
      </c>
      <c r="E3318" s="2">
        <v>0.35</v>
      </c>
      <c r="F3318" s="2">
        <f t="shared" si="103"/>
        <v>1699.1309999999999</v>
      </c>
      <c r="G3318" s="2">
        <v>8</v>
      </c>
      <c r="H3318" s="2" t="str">
        <f>TEXT(Table1[[#This Row],[order_date]],"mmmm")</f>
        <v>September</v>
      </c>
      <c r="I3318" s="3">
        <v>45180</v>
      </c>
      <c r="J3318" s="3">
        <v>45183</v>
      </c>
      <c r="K3318" s="3" t="str">
        <f>TEXT(Table1[[#This Row],[delivery_date]]-Table1[[#This Row],[order_date]],"D")</f>
        <v>3</v>
      </c>
      <c r="L3318" s="2" t="s">
        <v>21</v>
      </c>
      <c r="M3318" s="2" t="s">
        <v>22</v>
      </c>
      <c r="N3318" s="2">
        <v>903.04</v>
      </c>
      <c r="O3318" s="2" t="s">
        <v>23</v>
      </c>
      <c r="P3318" s="2">
        <f t="shared" si="102"/>
        <v>3155.529</v>
      </c>
    </row>
    <row r="3319" spans="1:16" ht="14.25" customHeight="1" x14ac:dyDescent="0.35">
      <c r="A3319" s="2" t="s">
        <v>3350</v>
      </c>
      <c r="B3319" s="2" t="s">
        <v>41</v>
      </c>
      <c r="C3319" s="2" t="s">
        <v>20</v>
      </c>
      <c r="D3319" s="2">
        <v>3244.48</v>
      </c>
      <c r="E3319" s="2">
        <v>0.17</v>
      </c>
      <c r="F3319" s="2">
        <f t="shared" si="103"/>
        <v>551.5616</v>
      </c>
      <c r="G3319" s="2">
        <v>8</v>
      </c>
      <c r="H3319" s="2" t="str">
        <f>TEXT(Table1[[#This Row],[order_date]],"mmmm")</f>
        <v>August</v>
      </c>
      <c r="I3319" s="3">
        <v>45530</v>
      </c>
      <c r="J3319" s="3">
        <v>45537</v>
      </c>
      <c r="K3319" s="3" t="str">
        <f>TEXT(Table1[[#This Row],[delivery_date]]-Table1[[#This Row],[order_date]],"D")</f>
        <v>7</v>
      </c>
      <c r="L3319" s="2" t="s">
        <v>21</v>
      </c>
      <c r="M3319" s="2" t="s">
        <v>22</v>
      </c>
      <c r="N3319" s="2">
        <v>409.96</v>
      </c>
      <c r="O3319" s="2" t="s">
        <v>23</v>
      </c>
      <c r="P3319" s="2">
        <f t="shared" si="102"/>
        <v>2692.9184</v>
      </c>
    </row>
    <row r="3320" spans="1:16" ht="14.25" customHeight="1" x14ac:dyDescent="0.35">
      <c r="A3320" s="2" t="s">
        <v>3351</v>
      </c>
      <c r="B3320" s="2" t="s">
        <v>13</v>
      </c>
      <c r="C3320" s="2" t="s">
        <v>14</v>
      </c>
      <c r="D3320" s="2">
        <v>857.6</v>
      </c>
      <c r="E3320" s="2">
        <v>0.24</v>
      </c>
      <c r="F3320" s="2">
        <f t="shared" si="103"/>
        <v>205.82399999999998</v>
      </c>
      <c r="G3320" s="2">
        <v>2</v>
      </c>
      <c r="H3320" s="2" t="str">
        <f>TEXT(Table1[[#This Row],[order_date]],"mmmm")</f>
        <v>December</v>
      </c>
      <c r="I3320" s="3">
        <v>45642</v>
      </c>
      <c r="J3320" s="3">
        <v>45643</v>
      </c>
      <c r="K3320" s="3" t="str">
        <f>TEXT(Table1[[#This Row],[delivery_date]]-Table1[[#This Row],[order_date]],"D")</f>
        <v>1</v>
      </c>
      <c r="L3320" s="2" t="s">
        <v>21</v>
      </c>
      <c r="M3320" s="2" t="s">
        <v>27</v>
      </c>
      <c r="N3320" s="2">
        <v>107.96</v>
      </c>
      <c r="O3320" s="2" t="s">
        <v>28</v>
      </c>
      <c r="P3320" s="2">
        <f t="shared" si="102"/>
        <v>651.77600000000007</v>
      </c>
    </row>
    <row r="3321" spans="1:16" ht="14.25" customHeight="1" x14ac:dyDescent="0.35">
      <c r="A3321" s="2" t="s">
        <v>3352</v>
      </c>
      <c r="B3321" s="2" t="s">
        <v>41</v>
      </c>
      <c r="C3321" s="2" t="s">
        <v>26</v>
      </c>
      <c r="D3321" s="2">
        <v>1416.03</v>
      </c>
      <c r="E3321" s="2">
        <v>0.35</v>
      </c>
      <c r="F3321" s="2">
        <f t="shared" si="103"/>
        <v>495.61049999999994</v>
      </c>
      <c r="G3321" s="2">
        <v>6</v>
      </c>
      <c r="H3321" s="2" t="str">
        <f>TEXT(Table1[[#This Row],[order_date]],"mmmm")</f>
        <v>June</v>
      </c>
      <c r="I3321" s="3">
        <v>45446</v>
      </c>
      <c r="J3321" s="3">
        <v>45452</v>
      </c>
      <c r="K3321" s="3" t="str">
        <f>TEXT(Table1[[#This Row],[delivery_date]]-Table1[[#This Row],[order_date]],"D")</f>
        <v>6</v>
      </c>
      <c r="L3321" s="2" t="s">
        <v>15</v>
      </c>
      <c r="M3321" s="2" t="s">
        <v>22</v>
      </c>
      <c r="N3321" s="2">
        <v>375.07</v>
      </c>
      <c r="O3321" s="2" t="s">
        <v>17</v>
      </c>
      <c r="P3321" s="2">
        <f t="shared" si="102"/>
        <v>920.41949999999997</v>
      </c>
    </row>
    <row r="3322" spans="1:16" ht="14.25" customHeight="1" x14ac:dyDescent="0.35">
      <c r="A3322" s="2" t="s">
        <v>3353</v>
      </c>
      <c r="B3322" s="2" t="s">
        <v>19</v>
      </c>
      <c r="C3322" s="2" t="s">
        <v>33</v>
      </c>
      <c r="D3322" s="2">
        <v>416.41</v>
      </c>
      <c r="E3322" s="2">
        <v>0.02</v>
      </c>
      <c r="F3322" s="2">
        <f t="shared" si="103"/>
        <v>8.3282000000000007</v>
      </c>
      <c r="G3322" s="2">
        <v>7</v>
      </c>
      <c r="H3322" s="2" t="str">
        <f>TEXT(Table1[[#This Row],[order_date]],"mmmm")</f>
        <v>May</v>
      </c>
      <c r="I3322" s="3">
        <v>45437</v>
      </c>
      <c r="J3322" s="3">
        <v>45444</v>
      </c>
      <c r="K3322" s="3" t="str">
        <f>TEXT(Table1[[#This Row],[delivery_date]]-Table1[[#This Row],[order_date]],"D")</f>
        <v>7</v>
      </c>
      <c r="L3322" s="2" t="s">
        <v>21</v>
      </c>
      <c r="M3322" s="2" t="s">
        <v>27</v>
      </c>
      <c r="N3322" s="2">
        <v>30.93</v>
      </c>
      <c r="O3322" s="2" t="s">
        <v>48</v>
      </c>
      <c r="P3322" s="2">
        <f t="shared" si="102"/>
        <v>408.08180000000004</v>
      </c>
    </row>
    <row r="3323" spans="1:16" ht="14.25" customHeight="1" x14ac:dyDescent="0.35">
      <c r="A3323" s="2" t="s">
        <v>3354</v>
      </c>
      <c r="B3323" s="2" t="s">
        <v>41</v>
      </c>
      <c r="C3323" s="2" t="s">
        <v>20</v>
      </c>
      <c r="D3323" s="2">
        <v>993.83</v>
      </c>
      <c r="E3323" s="2">
        <v>0.16</v>
      </c>
      <c r="F3323" s="2">
        <f t="shared" si="103"/>
        <v>159.0128</v>
      </c>
      <c r="G3323" s="2">
        <v>7</v>
      </c>
      <c r="H3323" s="2" t="str">
        <f>TEXT(Table1[[#This Row],[order_date]],"mmmm")</f>
        <v>August</v>
      </c>
      <c r="I3323" s="3">
        <v>45148</v>
      </c>
      <c r="J3323" s="3">
        <v>45151</v>
      </c>
      <c r="K3323" s="3" t="str">
        <f>TEXT(Table1[[#This Row],[delivery_date]]-Table1[[#This Row],[order_date]],"D")</f>
        <v>3</v>
      </c>
      <c r="L3323" s="2" t="s">
        <v>15</v>
      </c>
      <c r="M3323" s="2" t="s">
        <v>22</v>
      </c>
      <c r="N3323" s="2">
        <v>173.88</v>
      </c>
      <c r="O3323" s="2" t="s">
        <v>23</v>
      </c>
      <c r="P3323" s="2">
        <f t="shared" si="102"/>
        <v>834.81720000000007</v>
      </c>
    </row>
    <row r="3324" spans="1:16" ht="14.25" customHeight="1" x14ac:dyDescent="0.35">
      <c r="A3324" s="2" t="s">
        <v>3355</v>
      </c>
      <c r="B3324" s="2" t="s">
        <v>13</v>
      </c>
      <c r="C3324" s="2" t="s">
        <v>26</v>
      </c>
      <c r="D3324" s="2">
        <v>2490.42</v>
      </c>
      <c r="E3324" s="2">
        <v>0.27</v>
      </c>
      <c r="F3324" s="2">
        <f t="shared" si="103"/>
        <v>672.41340000000002</v>
      </c>
      <c r="G3324" s="2">
        <v>1</v>
      </c>
      <c r="H3324" s="2" t="str">
        <f>TEXT(Table1[[#This Row],[order_date]],"mmmm")</f>
        <v>March</v>
      </c>
      <c r="I3324" s="3">
        <v>45373</v>
      </c>
      <c r="J3324" s="3">
        <v>45380</v>
      </c>
      <c r="K3324" s="3" t="str">
        <f>TEXT(Table1[[#This Row],[delivery_date]]-Table1[[#This Row],[order_date]],"D")</f>
        <v>7</v>
      </c>
      <c r="L3324" s="2" t="s">
        <v>15</v>
      </c>
      <c r="M3324" s="2" t="s">
        <v>16</v>
      </c>
      <c r="N3324" s="2">
        <v>594.09</v>
      </c>
      <c r="O3324" s="2" t="s">
        <v>34</v>
      </c>
      <c r="P3324" s="2">
        <f t="shared" si="102"/>
        <v>1818.0066000000002</v>
      </c>
    </row>
    <row r="3325" spans="1:16" ht="14.25" customHeight="1" x14ac:dyDescent="0.35">
      <c r="A3325" s="2" t="s">
        <v>3356</v>
      </c>
      <c r="B3325" s="2" t="s">
        <v>41</v>
      </c>
      <c r="C3325" s="2" t="s">
        <v>26</v>
      </c>
      <c r="D3325" s="2">
        <v>1789.8</v>
      </c>
      <c r="E3325" s="2">
        <v>0.04</v>
      </c>
      <c r="F3325" s="2">
        <f t="shared" si="103"/>
        <v>71.591999999999999</v>
      </c>
      <c r="G3325" s="2">
        <v>4</v>
      </c>
      <c r="H3325" s="2" t="str">
        <f>TEXT(Table1[[#This Row],[order_date]],"mmmm")</f>
        <v>February</v>
      </c>
      <c r="I3325" s="3">
        <v>45342</v>
      </c>
      <c r="J3325" s="3">
        <v>45349</v>
      </c>
      <c r="K3325" s="3" t="str">
        <f>TEXT(Table1[[#This Row],[delivery_date]]-Table1[[#This Row],[order_date]],"D")</f>
        <v>7</v>
      </c>
      <c r="L3325" s="2" t="s">
        <v>21</v>
      </c>
      <c r="M3325" s="2" t="s">
        <v>22</v>
      </c>
      <c r="N3325" s="2">
        <v>517.62</v>
      </c>
      <c r="O3325" s="2" t="s">
        <v>39</v>
      </c>
      <c r="P3325" s="2">
        <f t="shared" si="102"/>
        <v>1718.2079999999999</v>
      </c>
    </row>
    <row r="3326" spans="1:16" ht="14.25" customHeight="1" x14ac:dyDescent="0.35">
      <c r="A3326" s="2" t="s">
        <v>3357</v>
      </c>
      <c r="B3326" s="2" t="s">
        <v>13</v>
      </c>
      <c r="C3326" s="2" t="s">
        <v>20</v>
      </c>
      <c r="D3326" s="2">
        <v>1099.42</v>
      </c>
      <c r="E3326" s="2">
        <v>0.35</v>
      </c>
      <c r="F3326" s="2">
        <f t="shared" si="103"/>
        <v>384.79700000000003</v>
      </c>
      <c r="G3326" s="2">
        <v>7</v>
      </c>
      <c r="H3326" s="2" t="str">
        <f>TEXT(Table1[[#This Row],[order_date]],"mmmm")</f>
        <v>August</v>
      </c>
      <c r="I3326" s="3">
        <v>45154</v>
      </c>
      <c r="J3326" s="3">
        <v>45160</v>
      </c>
      <c r="K3326" s="3" t="str">
        <f>TEXT(Table1[[#This Row],[delivery_date]]-Table1[[#This Row],[order_date]],"D")</f>
        <v>6</v>
      </c>
      <c r="L3326" s="2" t="s">
        <v>21</v>
      </c>
      <c r="M3326" s="2" t="s">
        <v>27</v>
      </c>
      <c r="N3326" s="2">
        <v>297.31</v>
      </c>
      <c r="O3326" s="2" t="s">
        <v>48</v>
      </c>
      <c r="P3326" s="2">
        <f t="shared" si="102"/>
        <v>714.62300000000005</v>
      </c>
    </row>
    <row r="3327" spans="1:16" ht="14.25" customHeight="1" x14ac:dyDescent="0.35">
      <c r="A3327" s="2" t="s">
        <v>3358</v>
      </c>
      <c r="B3327" s="2" t="s">
        <v>41</v>
      </c>
      <c r="C3327" s="2" t="s">
        <v>33</v>
      </c>
      <c r="D3327" s="2">
        <v>818.33</v>
      </c>
      <c r="E3327" s="2">
        <v>0.41</v>
      </c>
      <c r="F3327" s="2">
        <f t="shared" si="103"/>
        <v>335.51530000000002</v>
      </c>
      <c r="G3327" s="2">
        <v>6</v>
      </c>
      <c r="H3327" s="2" t="str">
        <f>TEXT(Table1[[#This Row],[order_date]],"mmmm")</f>
        <v>July</v>
      </c>
      <c r="I3327" s="3">
        <v>45491</v>
      </c>
      <c r="J3327" s="3">
        <v>45498</v>
      </c>
      <c r="K3327" s="3" t="str">
        <f>TEXT(Table1[[#This Row],[delivery_date]]-Table1[[#This Row],[order_date]],"D")</f>
        <v>7</v>
      </c>
      <c r="L3327" s="2" t="s">
        <v>21</v>
      </c>
      <c r="M3327" s="2" t="s">
        <v>16</v>
      </c>
      <c r="N3327" s="2">
        <v>84.32</v>
      </c>
      <c r="O3327" s="2" t="s">
        <v>23</v>
      </c>
      <c r="P3327" s="2">
        <f t="shared" si="102"/>
        <v>482.81470000000002</v>
      </c>
    </row>
    <row r="3328" spans="1:16" ht="14.25" customHeight="1" x14ac:dyDescent="0.35">
      <c r="A3328" s="2" t="s">
        <v>3359</v>
      </c>
      <c r="B3328" s="2" t="s">
        <v>13</v>
      </c>
      <c r="C3328" s="2" t="s">
        <v>33</v>
      </c>
      <c r="D3328" s="2">
        <v>3314.75</v>
      </c>
      <c r="E3328" s="2">
        <v>0.08</v>
      </c>
      <c r="F3328" s="2">
        <f t="shared" si="103"/>
        <v>265.18</v>
      </c>
      <c r="G3328" s="2">
        <v>3</v>
      </c>
      <c r="H3328" s="2" t="str">
        <f>TEXT(Table1[[#This Row],[order_date]],"mmmm")</f>
        <v>October</v>
      </c>
      <c r="I3328" s="3">
        <v>45207</v>
      </c>
      <c r="J3328" s="3">
        <v>45209</v>
      </c>
      <c r="K3328" s="3" t="str">
        <f>TEXT(Table1[[#This Row],[delivery_date]]-Table1[[#This Row],[order_date]],"D")</f>
        <v>2</v>
      </c>
      <c r="L3328" s="2" t="s">
        <v>21</v>
      </c>
      <c r="M3328" s="2" t="s">
        <v>16</v>
      </c>
      <c r="N3328" s="2">
        <v>547.47</v>
      </c>
      <c r="O3328" s="2" t="s">
        <v>23</v>
      </c>
      <c r="P3328" s="2">
        <f t="shared" si="102"/>
        <v>3049.57</v>
      </c>
    </row>
    <row r="3329" spans="1:16" ht="14.25" customHeight="1" x14ac:dyDescent="0.35">
      <c r="A3329" s="2" t="s">
        <v>3360</v>
      </c>
      <c r="B3329" s="2" t="s">
        <v>13</v>
      </c>
      <c r="C3329" s="2" t="s">
        <v>20</v>
      </c>
      <c r="D3329" s="2">
        <v>2834.7</v>
      </c>
      <c r="E3329" s="2">
        <v>0.37</v>
      </c>
      <c r="F3329" s="2">
        <f t="shared" si="103"/>
        <v>1048.8389999999999</v>
      </c>
      <c r="G3329" s="2">
        <v>1</v>
      </c>
      <c r="H3329" s="2" t="str">
        <f>TEXT(Table1[[#This Row],[order_date]],"mmmm")</f>
        <v>June</v>
      </c>
      <c r="I3329" s="3">
        <v>45464</v>
      </c>
      <c r="J3329" s="3">
        <v>45470</v>
      </c>
      <c r="K3329" s="3" t="str">
        <f>TEXT(Table1[[#This Row],[delivery_date]]-Table1[[#This Row],[order_date]],"D")</f>
        <v>6</v>
      </c>
      <c r="L3329" s="2" t="s">
        <v>21</v>
      </c>
      <c r="M3329" s="2" t="s">
        <v>16</v>
      </c>
      <c r="N3329" s="2">
        <v>553.78</v>
      </c>
      <c r="O3329" s="2" t="s">
        <v>48</v>
      </c>
      <c r="P3329" s="2">
        <f t="shared" si="102"/>
        <v>1785.8609999999999</v>
      </c>
    </row>
    <row r="3330" spans="1:16" ht="14.25" customHeight="1" x14ac:dyDescent="0.35">
      <c r="A3330" s="2" t="s">
        <v>3361</v>
      </c>
      <c r="B3330" s="2" t="s">
        <v>41</v>
      </c>
      <c r="C3330" s="2" t="s">
        <v>26</v>
      </c>
      <c r="D3330" s="2">
        <v>4228.9399999999996</v>
      </c>
      <c r="E3330" s="2">
        <v>0.32</v>
      </c>
      <c r="F3330" s="2">
        <f t="shared" si="103"/>
        <v>1353.2607999999998</v>
      </c>
      <c r="G3330" s="2">
        <v>5</v>
      </c>
      <c r="H3330" s="2" t="str">
        <f>TEXT(Table1[[#This Row],[order_date]],"mmmm")</f>
        <v>January</v>
      </c>
      <c r="I3330" s="3">
        <v>44934</v>
      </c>
      <c r="J3330" s="3">
        <v>44937</v>
      </c>
      <c r="K3330" s="3" t="str">
        <f>TEXT(Table1[[#This Row],[delivery_date]]-Table1[[#This Row],[order_date]],"D")</f>
        <v>3</v>
      </c>
      <c r="L3330" s="2" t="s">
        <v>21</v>
      </c>
      <c r="M3330" s="2" t="s">
        <v>27</v>
      </c>
      <c r="N3330" s="2">
        <v>554.95000000000005</v>
      </c>
      <c r="O3330" s="2" t="s">
        <v>17</v>
      </c>
      <c r="P3330" s="2">
        <f t="shared" ref="P3330:P3393" si="104">D3330-F3330</f>
        <v>2875.6791999999996</v>
      </c>
    </row>
    <row r="3331" spans="1:16" ht="14.25" customHeight="1" x14ac:dyDescent="0.35">
      <c r="A3331" s="2" t="s">
        <v>3362</v>
      </c>
      <c r="B3331" s="2" t="s">
        <v>19</v>
      </c>
      <c r="C3331" s="2" t="s">
        <v>33</v>
      </c>
      <c r="D3331" s="2">
        <v>997.94</v>
      </c>
      <c r="E3331" s="2">
        <v>0.21</v>
      </c>
      <c r="F3331" s="2">
        <f t="shared" ref="F3331:F3394" si="105">D3331*E3331</f>
        <v>209.56739999999999</v>
      </c>
      <c r="G3331" s="2">
        <v>8</v>
      </c>
      <c r="H3331" s="2" t="str">
        <f>TEXT(Table1[[#This Row],[order_date]],"mmmm")</f>
        <v>July</v>
      </c>
      <c r="I3331" s="3">
        <v>45123</v>
      </c>
      <c r="J3331" s="3">
        <v>45124</v>
      </c>
      <c r="K3331" s="3" t="str">
        <f>TEXT(Table1[[#This Row],[delivery_date]]-Table1[[#This Row],[order_date]],"D")</f>
        <v>1</v>
      </c>
      <c r="L3331" s="2" t="s">
        <v>21</v>
      </c>
      <c r="M3331" s="2" t="s">
        <v>27</v>
      </c>
      <c r="N3331" s="2">
        <v>129.32</v>
      </c>
      <c r="O3331" s="2" t="s">
        <v>23</v>
      </c>
      <c r="P3331" s="2">
        <f t="shared" si="104"/>
        <v>788.37260000000003</v>
      </c>
    </row>
    <row r="3332" spans="1:16" ht="14.25" customHeight="1" x14ac:dyDescent="0.35">
      <c r="A3332" s="2" t="s">
        <v>3363</v>
      </c>
      <c r="B3332" s="2" t="s">
        <v>25</v>
      </c>
      <c r="C3332" s="2" t="s">
        <v>20</v>
      </c>
      <c r="D3332" s="2">
        <v>4255.13</v>
      </c>
      <c r="E3332" s="2">
        <v>0.08</v>
      </c>
      <c r="F3332" s="2">
        <f t="shared" si="105"/>
        <v>340.41040000000004</v>
      </c>
      <c r="G3332" s="2">
        <v>3</v>
      </c>
      <c r="H3332" s="2" t="str">
        <f>TEXT(Table1[[#This Row],[order_date]],"mmmm")</f>
        <v>May</v>
      </c>
      <c r="I3332" s="3">
        <v>45073</v>
      </c>
      <c r="J3332" s="3">
        <v>45077</v>
      </c>
      <c r="K3332" s="3" t="str">
        <f>TEXT(Table1[[#This Row],[delivery_date]]-Table1[[#This Row],[order_date]],"D")</f>
        <v>4</v>
      </c>
      <c r="L3332" s="2" t="s">
        <v>15</v>
      </c>
      <c r="M3332" s="2" t="s">
        <v>16</v>
      </c>
      <c r="N3332" s="2">
        <v>409.78</v>
      </c>
      <c r="O3332" s="2" t="s">
        <v>39</v>
      </c>
      <c r="P3332" s="2">
        <f t="shared" si="104"/>
        <v>3914.7195999999999</v>
      </c>
    </row>
    <row r="3333" spans="1:16" ht="14.25" customHeight="1" x14ac:dyDescent="0.35">
      <c r="A3333" s="2" t="s">
        <v>3364</v>
      </c>
      <c r="B3333" s="2" t="s">
        <v>19</v>
      </c>
      <c r="C3333" s="2" t="s">
        <v>20</v>
      </c>
      <c r="D3333" s="2">
        <v>2931.76</v>
      </c>
      <c r="E3333" s="2">
        <v>0.48</v>
      </c>
      <c r="F3333" s="2">
        <f t="shared" si="105"/>
        <v>1407.2447999999999</v>
      </c>
      <c r="G3333" s="2">
        <v>5</v>
      </c>
      <c r="H3333" s="2" t="str">
        <f>TEXT(Table1[[#This Row],[order_date]],"mmmm")</f>
        <v>December</v>
      </c>
      <c r="I3333" s="3">
        <v>45642</v>
      </c>
      <c r="J3333" s="3">
        <v>45648</v>
      </c>
      <c r="K3333" s="3" t="str">
        <f>TEXT(Table1[[#This Row],[delivery_date]]-Table1[[#This Row],[order_date]],"D")</f>
        <v>6</v>
      </c>
      <c r="L3333" s="2" t="s">
        <v>31</v>
      </c>
      <c r="M3333" s="2" t="s">
        <v>27</v>
      </c>
      <c r="N3333" s="2">
        <v>183.53</v>
      </c>
      <c r="O3333" s="2" t="s">
        <v>34</v>
      </c>
      <c r="P3333" s="2">
        <f t="shared" si="104"/>
        <v>1524.5152000000003</v>
      </c>
    </row>
    <row r="3334" spans="1:16" ht="14.25" customHeight="1" x14ac:dyDescent="0.35">
      <c r="A3334" s="2" t="s">
        <v>3365</v>
      </c>
      <c r="B3334" s="2" t="s">
        <v>41</v>
      </c>
      <c r="C3334" s="2" t="s">
        <v>20</v>
      </c>
      <c r="D3334" s="2">
        <v>1404.49</v>
      </c>
      <c r="E3334" s="2">
        <v>0.23</v>
      </c>
      <c r="F3334" s="2">
        <f t="shared" si="105"/>
        <v>323.03270000000003</v>
      </c>
      <c r="G3334" s="2">
        <v>9</v>
      </c>
      <c r="H3334" s="2" t="str">
        <f>TEXT(Table1[[#This Row],[order_date]],"mmmm")</f>
        <v>May</v>
      </c>
      <c r="I3334" s="3">
        <v>45413</v>
      </c>
      <c r="J3334" s="3">
        <v>45418</v>
      </c>
      <c r="K3334" s="3" t="str">
        <f>TEXT(Table1[[#This Row],[delivery_date]]-Table1[[#This Row],[order_date]],"D")</f>
        <v>5</v>
      </c>
      <c r="L3334" s="2" t="s">
        <v>31</v>
      </c>
      <c r="M3334" s="2" t="s">
        <v>16</v>
      </c>
      <c r="N3334" s="2">
        <v>343.63</v>
      </c>
      <c r="O3334" s="2" t="s">
        <v>28</v>
      </c>
      <c r="P3334" s="2">
        <f t="shared" si="104"/>
        <v>1081.4573</v>
      </c>
    </row>
    <row r="3335" spans="1:16" ht="14.25" customHeight="1" x14ac:dyDescent="0.35">
      <c r="A3335" s="2" t="s">
        <v>3366</v>
      </c>
      <c r="B3335" s="2" t="s">
        <v>19</v>
      </c>
      <c r="C3335" s="2" t="s">
        <v>26</v>
      </c>
      <c r="D3335" s="2">
        <v>1440.41</v>
      </c>
      <c r="E3335" s="2">
        <v>0.09</v>
      </c>
      <c r="F3335" s="2">
        <f t="shared" si="105"/>
        <v>129.6369</v>
      </c>
      <c r="G3335" s="2">
        <v>8</v>
      </c>
      <c r="H3335" s="2" t="str">
        <f>TEXT(Table1[[#This Row],[order_date]],"mmmm")</f>
        <v>July</v>
      </c>
      <c r="I3335" s="3">
        <v>45124</v>
      </c>
      <c r="J3335" s="3">
        <v>45128</v>
      </c>
      <c r="K3335" s="3" t="str">
        <f>TEXT(Table1[[#This Row],[delivery_date]]-Table1[[#This Row],[order_date]],"D")</f>
        <v>4</v>
      </c>
      <c r="L3335" s="2" t="s">
        <v>31</v>
      </c>
      <c r="M3335" s="2" t="s">
        <v>22</v>
      </c>
      <c r="N3335" s="2">
        <v>233.31</v>
      </c>
      <c r="O3335" s="2" t="s">
        <v>23</v>
      </c>
      <c r="P3335" s="2">
        <f t="shared" si="104"/>
        <v>1310.7731000000001</v>
      </c>
    </row>
    <row r="3336" spans="1:16" ht="14.25" customHeight="1" x14ac:dyDescent="0.35">
      <c r="A3336" s="2" t="s">
        <v>3367</v>
      </c>
      <c r="B3336" s="2" t="s">
        <v>13</v>
      </c>
      <c r="C3336" s="2" t="s">
        <v>33</v>
      </c>
      <c r="D3336" s="2">
        <v>2012.86</v>
      </c>
      <c r="E3336" s="2">
        <v>0.36</v>
      </c>
      <c r="F3336" s="2">
        <f t="shared" si="105"/>
        <v>724.62959999999998</v>
      </c>
      <c r="G3336" s="2">
        <v>9</v>
      </c>
      <c r="H3336" s="2" t="str">
        <f>TEXT(Table1[[#This Row],[order_date]],"mmmm")</f>
        <v>September</v>
      </c>
      <c r="I3336" s="3">
        <v>45173</v>
      </c>
      <c r="J3336" s="3">
        <v>45176</v>
      </c>
      <c r="K3336" s="3" t="str">
        <f>TEXT(Table1[[#This Row],[delivery_date]]-Table1[[#This Row],[order_date]],"D")</f>
        <v>3</v>
      </c>
      <c r="L3336" s="2" t="s">
        <v>31</v>
      </c>
      <c r="M3336" s="2" t="s">
        <v>16</v>
      </c>
      <c r="N3336" s="2">
        <v>539.36</v>
      </c>
      <c r="O3336" s="2" t="s">
        <v>34</v>
      </c>
      <c r="P3336" s="2">
        <f t="shared" si="104"/>
        <v>1288.2303999999999</v>
      </c>
    </row>
    <row r="3337" spans="1:16" ht="14.25" customHeight="1" x14ac:dyDescent="0.35">
      <c r="A3337" s="2" t="s">
        <v>3368</v>
      </c>
      <c r="B3337" s="2" t="s">
        <v>25</v>
      </c>
      <c r="C3337" s="2" t="s">
        <v>26</v>
      </c>
      <c r="D3337" s="2">
        <v>2354.62</v>
      </c>
      <c r="E3337" s="2">
        <v>0.3</v>
      </c>
      <c r="F3337" s="2">
        <f t="shared" si="105"/>
        <v>706.38599999999997</v>
      </c>
      <c r="G3337" s="2">
        <v>5</v>
      </c>
      <c r="H3337" s="2" t="str">
        <f>TEXT(Table1[[#This Row],[order_date]],"mmmm")</f>
        <v>July</v>
      </c>
      <c r="I3337" s="3">
        <v>45113</v>
      </c>
      <c r="J3337" s="3">
        <v>45114</v>
      </c>
      <c r="K3337" s="3" t="str">
        <f>TEXT(Table1[[#This Row],[delivery_date]]-Table1[[#This Row],[order_date]],"D")</f>
        <v>1</v>
      </c>
      <c r="L3337" s="2" t="s">
        <v>15</v>
      </c>
      <c r="M3337" s="2" t="s">
        <v>27</v>
      </c>
      <c r="N3337" s="2">
        <v>230.73</v>
      </c>
      <c r="O3337" s="2" t="s">
        <v>23</v>
      </c>
      <c r="P3337" s="2">
        <f t="shared" si="104"/>
        <v>1648.2339999999999</v>
      </c>
    </row>
    <row r="3338" spans="1:16" ht="14.25" customHeight="1" x14ac:dyDescent="0.35">
      <c r="A3338" s="2" t="s">
        <v>3369</v>
      </c>
      <c r="B3338" s="2" t="s">
        <v>41</v>
      </c>
      <c r="C3338" s="2" t="s">
        <v>14</v>
      </c>
      <c r="D3338" s="2">
        <v>504.27</v>
      </c>
      <c r="E3338" s="2">
        <v>0.41</v>
      </c>
      <c r="F3338" s="2">
        <f t="shared" si="105"/>
        <v>206.75069999999997</v>
      </c>
      <c r="G3338" s="2">
        <v>3</v>
      </c>
      <c r="H3338" s="2" t="str">
        <f>TEXT(Table1[[#This Row],[order_date]],"mmmm")</f>
        <v>May</v>
      </c>
      <c r="I3338" s="3">
        <v>45059</v>
      </c>
      <c r="J3338" s="3">
        <v>45064</v>
      </c>
      <c r="K3338" s="3" t="str">
        <f>TEXT(Table1[[#This Row],[delivery_date]]-Table1[[#This Row],[order_date]],"D")</f>
        <v>5</v>
      </c>
      <c r="L3338" s="2" t="s">
        <v>31</v>
      </c>
      <c r="M3338" s="2" t="s">
        <v>16</v>
      </c>
      <c r="N3338" s="2">
        <v>72.03</v>
      </c>
      <c r="O3338" s="2" t="s">
        <v>48</v>
      </c>
      <c r="P3338" s="2">
        <f t="shared" si="104"/>
        <v>297.51930000000004</v>
      </c>
    </row>
    <row r="3339" spans="1:16" ht="14.25" customHeight="1" x14ac:dyDescent="0.35">
      <c r="A3339" s="2" t="s">
        <v>3370</v>
      </c>
      <c r="B3339" s="2" t="s">
        <v>41</v>
      </c>
      <c r="C3339" s="2" t="s">
        <v>33</v>
      </c>
      <c r="D3339" s="2">
        <v>4225.8</v>
      </c>
      <c r="E3339" s="2">
        <v>0.5</v>
      </c>
      <c r="F3339" s="2">
        <f t="shared" si="105"/>
        <v>2112.9</v>
      </c>
      <c r="G3339" s="2">
        <v>9</v>
      </c>
      <c r="H3339" s="2" t="str">
        <f>TEXT(Table1[[#This Row],[order_date]],"mmmm")</f>
        <v>June</v>
      </c>
      <c r="I3339" s="3">
        <v>45085</v>
      </c>
      <c r="J3339" s="3">
        <v>45088</v>
      </c>
      <c r="K3339" s="3" t="str">
        <f>TEXT(Table1[[#This Row],[delivery_date]]-Table1[[#This Row],[order_date]],"D")</f>
        <v>3</v>
      </c>
      <c r="L3339" s="2" t="s">
        <v>21</v>
      </c>
      <c r="M3339" s="2" t="s">
        <v>16</v>
      </c>
      <c r="N3339" s="2">
        <v>586.69000000000005</v>
      </c>
      <c r="O3339" s="2" t="s">
        <v>39</v>
      </c>
      <c r="P3339" s="2">
        <f t="shared" si="104"/>
        <v>2112.9</v>
      </c>
    </row>
    <row r="3340" spans="1:16" ht="14.25" customHeight="1" x14ac:dyDescent="0.35">
      <c r="A3340" s="2" t="s">
        <v>3371</v>
      </c>
      <c r="B3340" s="2" t="s">
        <v>41</v>
      </c>
      <c r="C3340" s="2" t="s">
        <v>26</v>
      </c>
      <c r="D3340" s="2">
        <v>695.55</v>
      </c>
      <c r="E3340" s="2">
        <v>0.02</v>
      </c>
      <c r="F3340" s="2">
        <f t="shared" si="105"/>
        <v>13.911</v>
      </c>
      <c r="G3340" s="2">
        <v>4</v>
      </c>
      <c r="H3340" s="2" t="str">
        <f>TEXT(Table1[[#This Row],[order_date]],"mmmm")</f>
        <v>February</v>
      </c>
      <c r="I3340" s="3">
        <v>45323</v>
      </c>
      <c r="J3340" s="3">
        <v>45327</v>
      </c>
      <c r="K3340" s="3" t="str">
        <f>TEXT(Table1[[#This Row],[delivery_date]]-Table1[[#This Row],[order_date]],"D")</f>
        <v>4</v>
      </c>
      <c r="L3340" s="2" t="s">
        <v>15</v>
      </c>
      <c r="M3340" s="2" t="s">
        <v>22</v>
      </c>
      <c r="N3340" s="2">
        <v>140.04</v>
      </c>
      <c r="O3340" s="2" t="s">
        <v>34</v>
      </c>
      <c r="P3340" s="2">
        <f t="shared" si="104"/>
        <v>681.63900000000001</v>
      </c>
    </row>
    <row r="3341" spans="1:16" ht="14.25" customHeight="1" x14ac:dyDescent="0.35">
      <c r="A3341" s="2" t="s">
        <v>3372</v>
      </c>
      <c r="B3341" s="2" t="s">
        <v>25</v>
      </c>
      <c r="C3341" s="2" t="s">
        <v>33</v>
      </c>
      <c r="D3341" s="2">
        <v>2468.9499999999998</v>
      </c>
      <c r="E3341" s="2">
        <v>0.37</v>
      </c>
      <c r="F3341" s="2">
        <f t="shared" si="105"/>
        <v>913.51149999999996</v>
      </c>
      <c r="G3341" s="2">
        <v>1</v>
      </c>
      <c r="H3341" s="2" t="str">
        <f>TEXT(Table1[[#This Row],[order_date]],"mmmm")</f>
        <v>April</v>
      </c>
      <c r="I3341" s="3">
        <v>45044</v>
      </c>
      <c r="J3341" s="3">
        <v>45049</v>
      </c>
      <c r="K3341" s="3" t="str">
        <f>TEXT(Table1[[#This Row],[delivery_date]]-Table1[[#This Row],[order_date]],"D")</f>
        <v>5</v>
      </c>
      <c r="L3341" s="2" t="s">
        <v>31</v>
      </c>
      <c r="M3341" s="2" t="s">
        <v>27</v>
      </c>
      <c r="N3341" s="2">
        <v>424.67</v>
      </c>
      <c r="O3341" s="2" t="s">
        <v>28</v>
      </c>
      <c r="P3341" s="2">
        <f t="shared" si="104"/>
        <v>1555.4384999999997</v>
      </c>
    </row>
    <row r="3342" spans="1:16" ht="14.25" customHeight="1" x14ac:dyDescent="0.35">
      <c r="A3342" s="2" t="s">
        <v>3373</v>
      </c>
      <c r="B3342" s="2" t="s">
        <v>13</v>
      </c>
      <c r="C3342" s="2" t="s">
        <v>14</v>
      </c>
      <c r="D3342" s="2">
        <v>1976.54</v>
      </c>
      <c r="E3342" s="2">
        <v>0.49</v>
      </c>
      <c r="F3342" s="2">
        <f t="shared" si="105"/>
        <v>968.50459999999998</v>
      </c>
      <c r="G3342" s="2">
        <v>2</v>
      </c>
      <c r="H3342" s="2" t="str">
        <f>TEXT(Table1[[#This Row],[order_date]],"mmmm")</f>
        <v>January</v>
      </c>
      <c r="I3342" s="3">
        <v>45311</v>
      </c>
      <c r="J3342" s="3">
        <v>45314</v>
      </c>
      <c r="K3342" s="3" t="str">
        <f>TEXT(Table1[[#This Row],[delivery_date]]-Table1[[#This Row],[order_date]],"D")</f>
        <v>3</v>
      </c>
      <c r="L3342" s="2" t="s">
        <v>31</v>
      </c>
      <c r="M3342" s="2" t="s">
        <v>16</v>
      </c>
      <c r="N3342" s="2">
        <v>398.94</v>
      </c>
      <c r="O3342" s="2" t="s">
        <v>17</v>
      </c>
      <c r="P3342" s="2">
        <f t="shared" si="104"/>
        <v>1008.0354</v>
      </c>
    </row>
    <row r="3343" spans="1:16" ht="14.25" customHeight="1" x14ac:dyDescent="0.35">
      <c r="A3343" s="2" t="s">
        <v>3374</v>
      </c>
      <c r="B3343" s="2" t="s">
        <v>41</v>
      </c>
      <c r="C3343" s="2" t="s">
        <v>36</v>
      </c>
      <c r="D3343" s="2">
        <v>2610.21</v>
      </c>
      <c r="E3343" s="2">
        <v>0.27</v>
      </c>
      <c r="F3343" s="2">
        <f t="shared" si="105"/>
        <v>704.75670000000002</v>
      </c>
      <c r="G3343" s="2">
        <v>8</v>
      </c>
      <c r="H3343" s="2" t="str">
        <f>TEXT(Table1[[#This Row],[order_date]],"mmmm")</f>
        <v>July</v>
      </c>
      <c r="I3343" s="3">
        <v>45484</v>
      </c>
      <c r="J3343" s="3">
        <v>45489</v>
      </c>
      <c r="K3343" s="3" t="str">
        <f>TEXT(Table1[[#This Row],[delivery_date]]-Table1[[#This Row],[order_date]],"D")</f>
        <v>5</v>
      </c>
      <c r="L3343" s="2" t="s">
        <v>31</v>
      </c>
      <c r="M3343" s="2" t="s">
        <v>27</v>
      </c>
      <c r="N3343" s="2">
        <v>361.96</v>
      </c>
      <c r="O3343" s="2" t="s">
        <v>39</v>
      </c>
      <c r="P3343" s="2">
        <f t="shared" si="104"/>
        <v>1905.4533000000001</v>
      </c>
    </row>
    <row r="3344" spans="1:16" ht="14.25" customHeight="1" x14ac:dyDescent="0.35">
      <c r="A3344" s="2" t="s">
        <v>3375</v>
      </c>
      <c r="B3344" s="2" t="s">
        <v>19</v>
      </c>
      <c r="C3344" s="2" t="s">
        <v>20</v>
      </c>
      <c r="D3344" s="2">
        <v>4448.66</v>
      </c>
      <c r="E3344" s="2">
        <v>0.36</v>
      </c>
      <c r="F3344" s="2">
        <f t="shared" si="105"/>
        <v>1601.5175999999999</v>
      </c>
      <c r="G3344" s="2">
        <v>2</v>
      </c>
      <c r="H3344" s="2" t="str">
        <f>TEXT(Table1[[#This Row],[order_date]],"mmmm")</f>
        <v>May</v>
      </c>
      <c r="I3344" s="3">
        <v>45058</v>
      </c>
      <c r="J3344" s="3">
        <v>45060</v>
      </c>
      <c r="K3344" s="3" t="str">
        <f>TEXT(Table1[[#This Row],[delivery_date]]-Table1[[#This Row],[order_date]],"D")</f>
        <v>2</v>
      </c>
      <c r="L3344" s="2" t="s">
        <v>31</v>
      </c>
      <c r="M3344" s="2" t="s">
        <v>27</v>
      </c>
      <c r="N3344" s="2">
        <v>1269.53</v>
      </c>
      <c r="O3344" s="2" t="s">
        <v>34</v>
      </c>
      <c r="P3344" s="2">
        <f t="shared" si="104"/>
        <v>2847.1423999999997</v>
      </c>
    </row>
    <row r="3345" spans="1:16" ht="14.25" customHeight="1" x14ac:dyDescent="0.35">
      <c r="A3345" s="2" t="s">
        <v>3376</v>
      </c>
      <c r="B3345" s="2" t="s">
        <v>41</v>
      </c>
      <c r="C3345" s="2" t="s">
        <v>26</v>
      </c>
      <c r="D3345" s="2">
        <v>4946.53</v>
      </c>
      <c r="E3345" s="2">
        <v>0.22</v>
      </c>
      <c r="F3345" s="2">
        <f t="shared" si="105"/>
        <v>1088.2366</v>
      </c>
      <c r="G3345" s="2">
        <v>6</v>
      </c>
      <c r="H3345" s="2" t="str">
        <f>TEXT(Table1[[#This Row],[order_date]],"mmmm")</f>
        <v>January</v>
      </c>
      <c r="I3345" s="3">
        <v>45300</v>
      </c>
      <c r="J3345" s="3">
        <v>45307</v>
      </c>
      <c r="K3345" s="3" t="str">
        <f>TEXT(Table1[[#This Row],[delivery_date]]-Table1[[#This Row],[order_date]],"D")</f>
        <v>7</v>
      </c>
      <c r="L3345" s="2" t="s">
        <v>31</v>
      </c>
      <c r="M3345" s="2" t="s">
        <v>27</v>
      </c>
      <c r="N3345" s="2">
        <v>1401.44</v>
      </c>
      <c r="O3345" s="2" t="s">
        <v>48</v>
      </c>
      <c r="P3345" s="2">
        <f t="shared" si="104"/>
        <v>3858.2933999999996</v>
      </c>
    </row>
    <row r="3346" spans="1:16" ht="14.25" customHeight="1" x14ac:dyDescent="0.35">
      <c r="A3346" s="2" t="s">
        <v>3377</v>
      </c>
      <c r="B3346" s="2" t="s">
        <v>41</v>
      </c>
      <c r="C3346" s="2" t="s">
        <v>14</v>
      </c>
      <c r="D3346" s="2">
        <v>199.33</v>
      </c>
      <c r="E3346" s="2">
        <v>0.18</v>
      </c>
      <c r="F3346" s="2">
        <f t="shared" si="105"/>
        <v>35.879400000000004</v>
      </c>
      <c r="G3346" s="2">
        <v>5</v>
      </c>
      <c r="H3346" s="2" t="str">
        <f>TEXT(Table1[[#This Row],[order_date]],"mmmm")</f>
        <v>February</v>
      </c>
      <c r="I3346" s="3">
        <v>45330</v>
      </c>
      <c r="J3346" s="3">
        <v>45335</v>
      </c>
      <c r="K3346" s="3" t="str">
        <f>TEXT(Table1[[#This Row],[delivery_date]]-Table1[[#This Row],[order_date]],"D")</f>
        <v>5</v>
      </c>
      <c r="L3346" s="2" t="s">
        <v>31</v>
      </c>
      <c r="M3346" s="2" t="s">
        <v>22</v>
      </c>
      <c r="N3346" s="2">
        <v>48.74</v>
      </c>
      <c r="O3346" s="2" t="s">
        <v>48</v>
      </c>
      <c r="P3346" s="2">
        <f t="shared" si="104"/>
        <v>163.45060000000001</v>
      </c>
    </row>
    <row r="3347" spans="1:16" ht="14.25" customHeight="1" x14ac:dyDescent="0.35">
      <c r="A3347" s="2" t="s">
        <v>3378</v>
      </c>
      <c r="B3347" s="2" t="s">
        <v>41</v>
      </c>
      <c r="C3347" s="2" t="s">
        <v>14</v>
      </c>
      <c r="D3347" s="2">
        <v>2026.87</v>
      </c>
      <c r="E3347" s="2">
        <v>0.35</v>
      </c>
      <c r="F3347" s="2">
        <f t="shared" si="105"/>
        <v>709.40449999999987</v>
      </c>
      <c r="G3347" s="2">
        <v>9</v>
      </c>
      <c r="H3347" s="2" t="str">
        <f>TEXT(Table1[[#This Row],[order_date]],"mmmm")</f>
        <v>December</v>
      </c>
      <c r="I3347" s="3">
        <v>45275</v>
      </c>
      <c r="J3347" s="3">
        <v>45277</v>
      </c>
      <c r="K3347" s="3" t="str">
        <f>TEXT(Table1[[#This Row],[delivery_date]]-Table1[[#This Row],[order_date]],"D")</f>
        <v>2</v>
      </c>
      <c r="L3347" s="2" t="s">
        <v>15</v>
      </c>
      <c r="M3347" s="2" t="s">
        <v>27</v>
      </c>
      <c r="N3347" s="2">
        <v>605.89</v>
      </c>
      <c r="O3347" s="2" t="s">
        <v>39</v>
      </c>
      <c r="P3347" s="2">
        <f t="shared" si="104"/>
        <v>1317.4655</v>
      </c>
    </row>
    <row r="3348" spans="1:16" ht="14.25" customHeight="1" x14ac:dyDescent="0.35">
      <c r="A3348" s="2" t="s">
        <v>3379</v>
      </c>
      <c r="B3348" s="2" t="s">
        <v>41</v>
      </c>
      <c r="C3348" s="2" t="s">
        <v>33</v>
      </c>
      <c r="D3348" s="2">
        <v>4106.29</v>
      </c>
      <c r="E3348" s="2">
        <v>0.49</v>
      </c>
      <c r="F3348" s="2">
        <f t="shared" si="105"/>
        <v>2012.0820999999999</v>
      </c>
      <c r="G3348" s="2">
        <v>8</v>
      </c>
      <c r="H3348" s="2" t="str">
        <f>TEXT(Table1[[#This Row],[order_date]],"mmmm")</f>
        <v>February</v>
      </c>
      <c r="I3348" s="3">
        <v>44958</v>
      </c>
      <c r="J3348" s="3">
        <v>44964</v>
      </c>
      <c r="K3348" s="3" t="str">
        <f>TEXT(Table1[[#This Row],[delivery_date]]-Table1[[#This Row],[order_date]],"D")</f>
        <v>6</v>
      </c>
      <c r="L3348" s="2" t="s">
        <v>21</v>
      </c>
      <c r="M3348" s="2" t="s">
        <v>27</v>
      </c>
      <c r="N3348" s="2">
        <v>419.46</v>
      </c>
      <c r="O3348" s="2" t="s">
        <v>17</v>
      </c>
      <c r="P3348" s="2">
        <f t="shared" si="104"/>
        <v>2094.2079000000003</v>
      </c>
    </row>
    <row r="3349" spans="1:16" ht="14.25" customHeight="1" x14ac:dyDescent="0.35">
      <c r="A3349" s="2" t="s">
        <v>3380</v>
      </c>
      <c r="B3349" s="2" t="s">
        <v>13</v>
      </c>
      <c r="C3349" s="2" t="s">
        <v>33</v>
      </c>
      <c r="D3349" s="2">
        <v>1700.35</v>
      </c>
      <c r="E3349" s="2">
        <v>0.05</v>
      </c>
      <c r="F3349" s="2">
        <f t="shared" si="105"/>
        <v>85.017499999999998</v>
      </c>
      <c r="G3349" s="2">
        <v>1</v>
      </c>
      <c r="H3349" s="2" t="str">
        <f>TEXT(Table1[[#This Row],[order_date]],"mmmm")</f>
        <v>April</v>
      </c>
      <c r="I3349" s="3">
        <v>45023</v>
      </c>
      <c r="J3349" s="3">
        <v>45028</v>
      </c>
      <c r="K3349" s="3" t="str">
        <f>TEXT(Table1[[#This Row],[delivery_date]]-Table1[[#This Row],[order_date]],"D")</f>
        <v>5</v>
      </c>
      <c r="L3349" s="2" t="s">
        <v>31</v>
      </c>
      <c r="M3349" s="2" t="s">
        <v>27</v>
      </c>
      <c r="N3349" s="2">
        <v>268.92</v>
      </c>
      <c r="O3349" s="2" t="s">
        <v>39</v>
      </c>
      <c r="P3349" s="2">
        <f t="shared" si="104"/>
        <v>1615.3325</v>
      </c>
    </row>
    <row r="3350" spans="1:16" ht="14.25" customHeight="1" x14ac:dyDescent="0.35">
      <c r="A3350" s="2" t="s">
        <v>3381</v>
      </c>
      <c r="B3350" s="2" t="s">
        <v>19</v>
      </c>
      <c r="C3350" s="2" t="s">
        <v>20</v>
      </c>
      <c r="D3350" s="2">
        <v>3280.28</v>
      </c>
      <c r="E3350" s="2">
        <v>0.21</v>
      </c>
      <c r="F3350" s="2">
        <f t="shared" si="105"/>
        <v>688.85879999999997</v>
      </c>
      <c r="G3350" s="2">
        <v>3</v>
      </c>
      <c r="H3350" s="2" t="str">
        <f>TEXT(Table1[[#This Row],[order_date]],"mmmm")</f>
        <v>August</v>
      </c>
      <c r="I3350" s="3">
        <v>45516</v>
      </c>
      <c r="J3350" s="3">
        <v>45521</v>
      </c>
      <c r="K3350" s="3" t="str">
        <f>TEXT(Table1[[#This Row],[delivery_date]]-Table1[[#This Row],[order_date]],"D")</f>
        <v>5</v>
      </c>
      <c r="L3350" s="2" t="s">
        <v>31</v>
      </c>
      <c r="M3350" s="2" t="s">
        <v>22</v>
      </c>
      <c r="N3350" s="2">
        <v>681.86</v>
      </c>
      <c r="O3350" s="2" t="s">
        <v>28</v>
      </c>
      <c r="P3350" s="2">
        <f t="shared" si="104"/>
        <v>2591.4212000000002</v>
      </c>
    </row>
    <row r="3351" spans="1:16" ht="14.25" customHeight="1" x14ac:dyDescent="0.35">
      <c r="A3351" s="2" t="s">
        <v>3382</v>
      </c>
      <c r="B3351" s="2" t="s">
        <v>13</v>
      </c>
      <c r="C3351" s="2" t="s">
        <v>33</v>
      </c>
      <c r="D3351" s="2">
        <v>4962.07</v>
      </c>
      <c r="E3351" s="2">
        <v>0.47</v>
      </c>
      <c r="F3351" s="2">
        <f t="shared" si="105"/>
        <v>2332.1728999999996</v>
      </c>
      <c r="G3351" s="2">
        <v>5</v>
      </c>
      <c r="H3351" s="2" t="str">
        <f>TEXT(Table1[[#This Row],[order_date]],"mmmm")</f>
        <v>December</v>
      </c>
      <c r="I3351" s="3">
        <v>45265</v>
      </c>
      <c r="J3351" s="3">
        <v>45270</v>
      </c>
      <c r="K3351" s="3" t="str">
        <f>TEXT(Table1[[#This Row],[delivery_date]]-Table1[[#This Row],[order_date]],"D")</f>
        <v>5</v>
      </c>
      <c r="L3351" s="2" t="s">
        <v>31</v>
      </c>
      <c r="M3351" s="2" t="s">
        <v>27</v>
      </c>
      <c r="N3351" s="2">
        <v>731.42</v>
      </c>
      <c r="O3351" s="2" t="s">
        <v>34</v>
      </c>
      <c r="P3351" s="2">
        <f t="shared" si="104"/>
        <v>2629.8971000000001</v>
      </c>
    </row>
    <row r="3352" spans="1:16" ht="14.25" customHeight="1" x14ac:dyDescent="0.35">
      <c r="A3352" s="2" t="s">
        <v>3383</v>
      </c>
      <c r="B3352" s="2" t="s">
        <v>19</v>
      </c>
      <c r="C3352" s="2" t="s">
        <v>26</v>
      </c>
      <c r="D3352" s="2">
        <v>3269.18</v>
      </c>
      <c r="E3352" s="2">
        <v>0.06</v>
      </c>
      <c r="F3352" s="2">
        <f t="shared" si="105"/>
        <v>196.15079999999998</v>
      </c>
      <c r="G3352" s="2">
        <v>8</v>
      </c>
      <c r="H3352" s="2" t="str">
        <f>TEXT(Table1[[#This Row],[order_date]],"mmmm")</f>
        <v>January</v>
      </c>
      <c r="I3352" s="3">
        <v>45313</v>
      </c>
      <c r="J3352" s="3">
        <v>45315</v>
      </c>
      <c r="K3352" s="3" t="str">
        <f>TEXT(Table1[[#This Row],[delivery_date]]-Table1[[#This Row],[order_date]],"D")</f>
        <v>2</v>
      </c>
      <c r="L3352" s="2" t="s">
        <v>15</v>
      </c>
      <c r="M3352" s="2" t="s">
        <v>27</v>
      </c>
      <c r="N3352" s="2">
        <v>349.67</v>
      </c>
      <c r="O3352" s="2" t="s">
        <v>23</v>
      </c>
      <c r="P3352" s="2">
        <f t="shared" si="104"/>
        <v>3073.0291999999999</v>
      </c>
    </row>
    <row r="3353" spans="1:16" ht="14.25" customHeight="1" x14ac:dyDescent="0.35">
      <c r="A3353" s="2" t="s">
        <v>3384</v>
      </c>
      <c r="B3353" s="2" t="s">
        <v>41</v>
      </c>
      <c r="C3353" s="2" t="s">
        <v>26</v>
      </c>
      <c r="D3353" s="2">
        <v>644.84</v>
      </c>
      <c r="E3353" s="2">
        <v>0.33</v>
      </c>
      <c r="F3353" s="2">
        <f t="shared" si="105"/>
        <v>212.79720000000003</v>
      </c>
      <c r="G3353" s="2">
        <v>7</v>
      </c>
      <c r="H3353" s="2" t="str">
        <f>TEXT(Table1[[#This Row],[order_date]],"mmmm")</f>
        <v>July</v>
      </c>
      <c r="I3353" s="3">
        <v>45111</v>
      </c>
      <c r="J3353" s="3">
        <v>45114</v>
      </c>
      <c r="K3353" s="3" t="str">
        <f>TEXT(Table1[[#This Row],[delivery_date]]-Table1[[#This Row],[order_date]],"D")</f>
        <v>3</v>
      </c>
      <c r="L3353" s="2" t="s">
        <v>31</v>
      </c>
      <c r="M3353" s="2" t="s">
        <v>22</v>
      </c>
      <c r="N3353" s="2">
        <v>39.21</v>
      </c>
      <c r="O3353" s="2" t="s">
        <v>23</v>
      </c>
      <c r="P3353" s="2">
        <f t="shared" si="104"/>
        <v>432.0428</v>
      </c>
    </row>
    <row r="3354" spans="1:16" ht="14.25" customHeight="1" x14ac:dyDescent="0.35">
      <c r="A3354" s="2" t="s">
        <v>3385</v>
      </c>
      <c r="B3354" s="2" t="s">
        <v>25</v>
      </c>
      <c r="C3354" s="2" t="s">
        <v>26</v>
      </c>
      <c r="D3354" s="2">
        <v>4230.37</v>
      </c>
      <c r="E3354" s="2">
        <v>0.22</v>
      </c>
      <c r="F3354" s="2">
        <f t="shared" si="105"/>
        <v>930.68139999999994</v>
      </c>
      <c r="G3354" s="2">
        <v>2</v>
      </c>
      <c r="H3354" s="2" t="str">
        <f>TEXT(Table1[[#This Row],[order_date]],"mmmm")</f>
        <v>July</v>
      </c>
      <c r="I3354" s="3">
        <v>45110</v>
      </c>
      <c r="J3354" s="3">
        <v>45114</v>
      </c>
      <c r="K3354" s="3" t="str">
        <f>TEXT(Table1[[#This Row],[delivery_date]]-Table1[[#This Row],[order_date]],"D")</f>
        <v>4</v>
      </c>
      <c r="L3354" s="2" t="s">
        <v>15</v>
      </c>
      <c r="M3354" s="2" t="s">
        <v>22</v>
      </c>
      <c r="N3354" s="2">
        <v>1211.54</v>
      </c>
      <c r="O3354" s="2" t="s">
        <v>17</v>
      </c>
      <c r="P3354" s="2">
        <f t="shared" si="104"/>
        <v>3299.6886</v>
      </c>
    </row>
    <row r="3355" spans="1:16" ht="14.25" customHeight="1" x14ac:dyDescent="0.35">
      <c r="A3355" s="2" t="s">
        <v>3386</v>
      </c>
      <c r="B3355" s="2" t="s">
        <v>13</v>
      </c>
      <c r="C3355" s="2" t="s">
        <v>36</v>
      </c>
      <c r="D3355" s="2">
        <v>4836.62</v>
      </c>
      <c r="E3355" s="2">
        <v>0.19</v>
      </c>
      <c r="F3355" s="2">
        <f t="shared" si="105"/>
        <v>918.95780000000002</v>
      </c>
      <c r="G3355" s="2">
        <v>7</v>
      </c>
      <c r="H3355" s="2" t="str">
        <f>TEXT(Table1[[#This Row],[order_date]],"mmmm")</f>
        <v>February</v>
      </c>
      <c r="I3355" s="3">
        <v>44977</v>
      </c>
      <c r="J3355" s="3">
        <v>44982</v>
      </c>
      <c r="K3355" s="3" t="str">
        <f>TEXT(Table1[[#This Row],[delivery_date]]-Table1[[#This Row],[order_date]],"D")</f>
        <v>5</v>
      </c>
      <c r="L3355" s="2" t="s">
        <v>15</v>
      </c>
      <c r="M3355" s="2" t="s">
        <v>16</v>
      </c>
      <c r="N3355" s="2">
        <v>520.57000000000005</v>
      </c>
      <c r="O3355" s="2" t="s">
        <v>17</v>
      </c>
      <c r="P3355" s="2">
        <f t="shared" si="104"/>
        <v>3917.6621999999998</v>
      </c>
    </row>
    <row r="3356" spans="1:16" ht="14.25" customHeight="1" x14ac:dyDescent="0.35">
      <c r="A3356" s="2" t="s">
        <v>3387</v>
      </c>
      <c r="B3356" s="2" t="s">
        <v>25</v>
      </c>
      <c r="C3356" s="2" t="s">
        <v>26</v>
      </c>
      <c r="D3356" s="2">
        <v>3591.29</v>
      </c>
      <c r="E3356" s="2">
        <v>0.1</v>
      </c>
      <c r="F3356" s="2">
        <f t="shared" si="105"/>
        <v>359.12900000000002</v>
      </c>
      <c r="G3356" s="2">
        <v>5</v>
      </c>
      <c r="H3356" s="2" t="str">
        <f>TEXT(Table1[[#This Row],[order_date]],"mmmm")</f>
        <v>January</v>
      </c>
      <c r="I3356" s="3">
        <v>44928</v>
      </c>
      <c r="J3356" s="3">
        <v>44934</v>
      </c>
      <c r="K3356" s="3" t="str">
        <f>TEXT(Table1[[#This Row],[delivery_date]]-Table1[[#This Row],[order_date]],"D")</f>
        <v>6</v>
      </c>
      <c r="L3356" s="2" t="s">
        <v>21</v>
      </c>
      <c r="M3356" s="2" t="s">
        <v>27</v>
      </c>
      <c r="N3356" s="2">
        <v>602.71</v>
      </c>
      <c r="O3356" s="2" t="s">
        <v>39</v>
      </c>
      <c r="P3356" s="2">
        <f t="shared" si="104"/>
        <v>3232.1610000000001</v>
      </c>
    </row>
    <row r="3357" spans="1:16" ht="14.25" customHeight="1" x14ac:dyDescent="0.35">
      <c r="A3357" s="2" t="s">
        <v>3388</v>
      </c>
      <c r="B3357" s="2" t="s">
        <v>13</v>
      </c>
      <c r="C3357" s="2" t="s">
        <v>33</v>
      </c>
      <c r="D3357" s="2">
        <v>2153.4299999999998</v>
      </c>
      <c r="E3357" s="2">
        <v>0.09</v>
      </c>
      <c r="F3357" s="2">
        <f t="shared" si="105"/>
        <v>193.80869999999999</v>
      </c>
      <c r="G3357" s="2">
        <v>6</v>
      </c>
      <c r="H3357" s="2" t="str">
        <f>TEXT(Table1[[#This Row],[order_date]],"mmmm")</f>
        <v>March</v>
      </c>
      <c r="I3357" s="3">
        <v>45003</v>
      </c>
      <c r="J3357" s="3">
        <v>45007</v>
      </c>
      <c r="K3357" s="3" t="str">
        <f>TEXT(Table1[[#This Row],[delivery_date]]-Table1[[#This Row],[order_date]],"D")</f>
        <v>4</v>
      </c>
      <c r="L3357" s="2" t="s">
        <v>15</v>
      </c>
      <c r="M3357" s="2" t="s">
        <v>16</v>
      </c>
      <c r="N3357" s="2">
        <v>119.62</v>
      </c>
      <c r="O3357" s="2" t="s">
        <v>48</v>
      </c>
      <c r="P3357" s="2">
        <f t="shared" si="104"/>
        <v>1959.6212999999998</v>
      </c>
    </row>
    <row r="3358" spans="1:16" ht="14.25" customHeight="1" x14ac:dyDescent="0.35">
      <c r="A3358" s="2" t="s">
        <v>3389</v>
      </c>
      <c r="B3358" s="2" t="s">
        <v>41</v>
      </c>
      <c r="C3358" s="2" t="s">
        <v>33</v>
      </c>
      <c r="D3358" s="2">
        <v>4747.16</v>
      </c>
      <c r="E3358" s="2">
        <v>0.26</v>
      </c>
      <c r="F3358" s="2">
        <f t="shared" si="105"/>
        <v>1234.2616</v>
      </c>
      <c r="G3358" s="2">
        <v>8</v>
      </c>
      <c r="H3358" s="2" t="str">
        <f>TEXT(Table1[[#This Row],[order_date]],"mmmm")</f>
        <v>April</v>
      </c>
      <c r="I3358" s="3">
        <v>45405</v>
      </c>
      <c r="J3358" s="3">
        <v>45409</v>
      </c>
      <c r="K3358" s="3" t="str">
        <f>TEXT(Table1[[#This Row],[delivery_date]]-Table1[[#This Row],[order_date]],"D")</f>
        <v>4</v>
      </c>
      <c r="L3358" s="2" t="s">
        <v>21</v>
      </c>
      <c r="M3358" s="2" t="s">
        <v>22</v>
      </c>
      <c r="N3358" s="2">
        <v>875.6</v>
      </c>
      <c r="O3358" s="2" t="s">
        <v>17</v>
      </c>
      <c r="P3358" s="2">
        <f t="shared" si="104"/>
        <v>3512.8984</v>
      </c>
    </row>
    <row r="3359" spans="1:16" ht="14.25" customHeight="1" x14ac:dyDescent="0.35">
      <c r="A3359" s="2" t="s">
        <v>3390</v>
      </c>
      <c r="B3359" s="2" t="s">
        <v>13</v>
      </c>
      <c r="C3359" s="2" t="s">
        <v>26</v>
      </c>
      <c r="D3359" s="2">
        <v>4846</v>
      </c>
      <c r="E3359" s="2">
        <v>0.19</v>
      </c>
      <c r="F3359" s="2">
        <f t="shared" si="105"/>
        <v>920.74</v>
      </c>
      <c r="G3359" s="2">
        <v>5</v>
      </c>
      <c r="H3359" s="2" t="str">
        <f>TEXT(Table1[[#This Row],[order_date]],"mmmm")</f>
        <v>April</v>
      </c>
      <c r="I3359" s="3">
        <v>45388</v>
      </c>
      <c r="J3359" s="3">
        <v>45393</v>
      </c>
      <c r="K3359" s="3" t="str">
        <f>TEXT(Table1[[#This Row],[delivery_date]]-Table1[[#This Row],[order_date]],"D")</f>
        <v>5</v>
      </c>
      <c r="L3359" s="2" t="s">
        <v>31</v>
      </c>
      <c r="M3359" s="2" t="s">
        <v>27</v>
      </c>
      <c r="N3359" s="2">
        <v>1256.68</v>
      </c>
      <c r="O3359" s="2" t="s">
        <v>34</v>
      </c>
      <c r="P3359" s="2">
        <f t="shared" si="104"/>
        <v>3925.26</v>
      </c>
    </row>
    <row r="3360" spans="1:16" ht="14.25" customHeight="1" x14ac:dyDescent="0.35">
      <c r="A3360" s="2" t="s">
        <v>3391</v>
      </c>
      <c r="B3360" s="2" t="s">
        <v>41</v>
      </c>
      <c r="C3360" s="2" t="s">
        <v>14</v>
      </c>
      <c r="D3360" s="2">
        <v>4682.07</v>
      </c>
      <c r="E3360" s="2">
        <v>0.25</v>
      </c>
      <c r="F3360" s="2">
        <f t="shared" si="105"/>
        <v>1170.5174999999999</v>
      </c>
      <c r="G3360" s="2">
        <v>9</v>
      </c>
      <c r="H3360" s="2" t="str">
        <f>TEXT(Table1[[#This Row],[order_date]],"mmmm")</f>
        <v>February</v>
      </c>
      <c r="I3360" s="3">
        <v>45325</v>
      </c>
      <c r="J3360" s="3">
        <v>45327</v>
      </c>
      <c r="K3360" s="3" t="str">
        <f>TEXT(Table1[[#This Row],[delivery_date]]-Table1[[#This Row],[order_date]],"D")</f>
        <v>2</v>
      </c>
      <c r="L3360" s="2" t="s">
        <v>31</v>
      </c>
      <c r="M3360" s="2" t="s">
        <v>16</v>
      </c>
      <c r="N3360" s="2">
        <v>770.27</v>
      </c>
      <c r="O3360" s="2" t="s">
        <v>28</v>
      </c>
      <c r="P3360" s="2">
        <f t="shared" si="104"/>
        <v>3511.5524999999998</v>
      </c>
    </row>
    <row r="3361" spans="1:16" ht="14.25" customHeight="1" x14ac:dyDescent="0.35">
      <c r="A3361" s="2" t="s">
        <v>3392</v>
      </c>
      <c r="B3361" s="2" t="s">
        <v>13</v>
      </c>
      <c r="C3361" s="2" t="s">
        <v>14</v>
      </c>
      <c r="D3361" s="2">
        <v>2117.91</v>
      </c>
      <c r="E3361" s="2">
        <v>0.1</v>
      </c>
      <c r="F3361" s="2">
        <f t="shared" si="105"/>
        <v>211.791</v>
      </c>
      <c r="G3361" s="2">
        <v>1</v>
      </c>
      <c r="H3361" s="2" t="str">
        <f>TEXT(Table1[[#This Row],[order_date]],"mmmm")</f>
        <v>February</v>
      </c>
      <c r="I3361" s="3">
        <v>44965</v>
      </c>
      <c r="J3361" s="3">
        <v>44966</v>
      </c>
      <c r="K3361" s="3" t="str">
        <f>TEXT(Table1[[#This Row],[delivery_date]]-Table1[[#This Row],[order_date]],"D")</f>
        <v>1</v>
      </c>
      <c r="L3361" s="2" t="s">
        <v>31</v>
      </c>
      <c r="M3361" s="2" t="s">
        <v>22</v>
      </c>
      <c r="N3361" s="2">
        <v>588.57000000000005</v>
      </c>
      <c r="O3361" s="2" t="s">
        <v>34</v>
      </c>
      <c r="P3361" s="2">
        <f t="shared" si="104"/>
        <v>1906.1189999999999</v>
      </c>
    </row>
    <row r="3362" spans="1:16" ht="14.25" customHeight="1" x14ac:dyDescent="0.35">
      <c r="A3362" s="2" t="s">
        <v>3393</v>
      </c>
      <c r="B3362" s="2" t="s">
        <v>41</v>
      </c>
      <c r="C3362" s="2" t="s">
        <v>14</v>
      </c>
      <c r="D3362" s="2">
        <v>3969.57</v>
      </c>
      <c r="E3362" s="2">
        <v>0.18</v>
      </c>
      <c r="F3362" s="2">
        <f t="shared" si="105"/>
        <v>714.52260000000001</v>
      </c>
      <c r="G3362" s="2">
        <v>5</v>
      </c>
      <c r="H3362" s="2" t="str">
        <f>TEXT(Table1[[#This Row],[order_date]],"mmmm")</f>
        <v>June</v>
      </c>
      <c r="I3362" s="3">
        <v>45472</v>
      </c>
      <c r="J3362" s="3">
        <v>45473</v>
      </c>
      <c r="K3362" s="3" t="str">
        <f>TEXT(Table1[[#This Row],[delivery_date]]-Table1[[#This Row],[order_date]],"D")</f>
        <v>1</v>
      </c>
      <c r="L3362" s="2" t="s">
        <v>31</v>
      </c>
      <c r="M3362" s="2" t="s">
        <v>27</v>
      </c>
      <c r="N3362" s="2">
        <v>410.81</v>
      </c>
      <c r="O3362" s="2" t="s">
        <v>17</v>
      </c>
      <c r="P3362" s="2">
        <f t="shared" si="104"/>
        <v>3255.0474000000004</v>
      </c>
    </row>
    <row r="3363" spans="1:16" ht="14.25" customHeight="1" x14ac:dyDescent="0.35">
      <c r="A3363" s="2" t="s">
        <v>3394</v>
      </c>
      <c r="B3363" s="2" t="s">
        <v>41</v>
      </c>
      <c r="C3363" s="2" t="s">
        <v>20</v>
      </c>
      <c r="D3363" s="2">
        <v>3305.48</v>
      </c>
      <c r="E3363" s="2">
        <v>0.5</v>
      </c>
      <c r="F3363" s="2">
        <f t="shared" si="105"/>
        <v>1652.74</v>
      </c>
      <c r="G3363" s="2">
        <v>1</v>
      </c>
      <c r="H3363" s="2" t="str">
        <f>TEXT(Table1[[#This Row],[order_date]],"mmmm")</f>
        <v>November</v>
      </c>
      <c r="I3363" s="3">
        <v>45609</v>
      </c>
      <c r="J3363" s="3">
        <v>45610</v>
      </c>
      <c r="K3363" s="3" t="str">
        <f>TEXT(Table1[[#This Row],[delivery_date]]-Table1[[#This Row],[order_date]],"D")</f>
        <v>1</v>
      </c>
      <c r="L3363" s="2" t="s">
        <v>15</v>
      </c>
      <c r="M3363" s="2" t="s">
        <v>22</v>
      </c>
      <c r="N3363" s="2">
        <v>332.74</v>
      </c>
      <c r="O3363" s="2" t="s">
        <v>28</v>
      </c>
      <c r="P3363" s="2">
        <f t="shared" si="104"/>
        <v>1652.74</v>
      </c>
    </row>
    <row r="3364" spans="1:16" ht="14.25" customHeight="1" x14ac:dyDescent="0.35">
      <c r="A3364" s="2" t="s">
        <v>3395</v>
      </c>
      <c r="B3364" s="2" t="s">
        <v>19</v>
      </c>
      <c r="C3364" s="2" t="s">
        <v>36</v>
      </c>
      <c r="D3364" s="2">
        <v>980.56</v>
      </c>
      <c r="E3364" s="2">
        <v>0.18</v>
      </c>
      <c r="F3364" s="2">
        <f t="shared" si="105"/>
        <v>176.50079999999997</v>
      </c>
      <c r="G3364" s="2">
        <v>1</v>
      </c>
      <c r="H3364" s="2" t="str">
        <f>TEXT(Table1[[#This Row],[order_date]],"mmmm")</f>
        <v>September</v>
      </c>
      <c r="I3364" s="3">
        <v>45177</v>
      </c>
      <c r="J3364" s="3">
        <v>45182</v>
      </c>
      <c r="K3364" s="3" t="str">
        <f>TEXT(Table1[[#This Row],[delivery_date]]-Table1[[#This Row],[order_date]],"D")</f>
        <v>5</v>
      </c>
      <c r="L3364" s="2" t="s">
        <v>21</v>
      </c>
      <c r="M3364" s="2" t="s">
        <v>16</v>
      </c>
      <c r="N3364" s="2">
        <v>195.77</v>
      </c>
      <c r="O3364" s="2" t="s">
        <v>48</v>
      </c>
      <c r="P3364" s="2">
        <f t="shared" si="104"/>
        <v>804.05919999999992</v>
      </c>
    </row>
    <row r="3365" spans="1:16" ht="14.25" customHeight="1" x14ac:dyDescent="0.35">
      <c r="A3365" s="2" t="s">
        <v>3396</v>
      </c>
      <c r="B3365" s="2" t="s">
        <v>41</v>
      </c>
      <c r="C3365" s="2" t="s">
        <v>26</v>
      </c>
      <c r="D3365" s="2">
        <v>2724.02</v>
      </c>
      <c r="E3365" s="2">
        <v>0.21</v>
      </c>
      <c r="F3365" s="2">
        <f t="shared" si="105"/>
        <v>572.04419999999993</v>
      </c>
      <c r="G3365" s="2">
        <v>1</v>
      </c>
      <c r="H3365" s="2" t="str">
        <f>TEXT(Table1[[#This Row],[order_date]],"mmmm")</f>
        <v>March</v>
      </c>
      <c r="I3365" s="3">
        <v>44992</v>
      </c>
      <c r="J3365" s="3">
        <v>44996</v>
      </c>
      <c r="K3365" s="3" t="str">
        <f>TEXT(Table1[[#This Row],[delivery_date]]-Table1[[#This Row],[order_date]],"D")</f>
        <v>4</v>
      </c>
      <c r="L3365" s="2" t="s">
        <v>15</v>
      </c>
      <c r="M3365" s="2" t="s">
        <v>22</v>
      </c>
      <c r="N3365" s="2">
        <v>687.96</v>
      </c>
      <c r="O3365" s="2" t="s">
        <v>39</v>
      </c>
      <c r="P3365" s="2">
        <f t="shared" si="104"/>
        <v>2151.9758000000002</v>
      </c>
    </row>
    <row r="3366" spans="1:16" ht="14.25" customHeight="1" x14ac:dyDescent="0.35">
      <c r="A3366" s="2" t="s">
        <v>3397</v>
      </c>
      <c r="B3366" s="2" t="s">
        <v>19</v>
      </c>
      <c r="C3366" s="2" t="s">
        <v>20</v>
      </c>
      <c r="D3366" s="2">
        <v>3763.69</v>
      </c>
      <c r="E3366" s="2">
        <v>0.01</v>
      </c>
      <c r="F3366" s="2">
        <f t="shared" si="105"/>
        <v>37.636900000000004</v>
      </c>
      <c r="G3366" s="2">
        <v>5</v>
      </c>
      <c r="H3366" s="2" t="str">
        <f>TEXT(Table1[[#This Row],[order_date]],"mmmm")</f>
        <v>March</v>
      </c>
      <c r="I3366" s="3">
        <v>45355</v>
      </c>
      <c r="J3366" s="3">
        <v>45356</v>
      </c>
      <c r="K3366" s="3" t="str">
        <f>TEXT(Table1[[#This Row],[delivery_date]]-Table1[[#This Row],[order_date]],"D")</f>
        <v>1</v>
      </c>
      <c r="L3366" s="2" t="s">
        <v>31</v>
      </c>
      <c r="M3366" s="2" t="s">
        <v>16</v>
      </c>
      <c r="N3366" s="2">
        <v>192.78</v>
      </c>
      <c r="O3366" s="2" t="s">
        <v>39</v>
      </c>
      <c r="P3366" s="2">
        <f t="shared" si="104"/>
        <v>3726.0531000000001</v>
      </c>
    </row>
    <row r="3367" spans="1:16" ht="14.25" customHeight="1" x14ac:dyDescent="0.35">
      <c r="A3367" s="2" t="s">
        <v>3398</v>
      </c>
      <c r="B3367" s="2" t="s">
        <v>41</v>
      </c>
      <c r="C3367" s="2" t="s">
        <v>14</v>
      </c>
      <c r="D3367" s="2">
        <v>4489.97</v>
      </c>
      <c r="E3367" s="2">
        <v>0.19</v>
      </c>
      <c r="F3367" s="2">
        <f t="shared" si="105"/>
        <v>853.09430000000009</v>
      </c>
      <c r="G3367" s="2">
        <v>9</v>
      </c>
      <c r="H3367" s="2" t="str">
        <f>TEXT(Table1[[#This Row],[order_date]],"mmmm")</f>
        <v>December</v>
      </c>
      <c r="I3367" s="3">
        <v>45279</v>
      </c>
      <c r="J3367" s="3">
        <v>45286</v>
      </c>
      <c r="K3367" s="3" t="str">
        <f>TEXT(Table1[[#This Row],[delivery_date]]-Table1[[#This Row],[order_date]],"D")</f>
        <v>7</v>
      </c>
      <c r="L3367" s="2" t="s">
        <v>15</v>
      </c>
      <c r="M3367" s="2" t="s">
        <v>22</v>
      </c>
      <c r="N3367" s="2">
        <v>509.23</v>
      </c>
      <c r="O3367" s="2" t="s">
        <v>28</v>
      </c>
      <c r="P3367" s="2">
        <f t="shared" si="104"/>
        <v>3636.8757000000001</v>
      </c>
    </row>
    <row r="3368" spans="1:16" ht="14.25" customHeight="1" x14ac:dyDescent="0.35">
      <c r="A3368" s="2" t="s">
        <v>3399</v>
      </c>
      <c r="B3368" s="2" t="s">
        <v>25</v>
      </c>
      <c r="C3368" s="2" t="s">
        <v>26</v>
      </c>
      <c r="D3368" s="2">
        <v>4326.7299999999996</v>
      </c>
      <c r="E3368" s="2">
        <v>0.38</v>
      </c>
      <c r="F3368" s="2">
        <f t="shared" si="105"/>
        <v>1644.1573999999998</v>
      </c>
      <c r="G3368" s="2">
        <v>2</v>
      </c>
      <c r="H3368" s="2" t="str">
        <f>TEXT(Table1[[#This Row],[order_date]],"mmmm")</f>
        <v>January</v>
      </c>
      <c r="I3368" s="3">
        <v>45309</v>
      </c>
      <c r="J3368" s="3">
        <v>45315</v>
      </c>
      <c r="K3368" s="3" t="str">
        <f>TEXT(Table1[[#This Row],[delivery_date]]-Table1[[#This Row],[order_date]],"D")</f>
        <v>6</v>
      </c>
      <c r="L3368" s="2" t="s">
        <v>31</v>
      </c>
      <c r="M3368" s="2" t="s">
        <v>27</v>
      </c>
      <c r="N3368" s="2">
        <v>485.17</v>
      </c>
      <c r="O3368" s="2" t="s">
        <v>39</v>
      </c>
      <c r="P3368" s="2">
        <f t="shared" si="104"/>
        <v>2682.5725999999995</v>
      </c>
    </row>
    <row r="3369" spans="1:16" ht="14.25" customHeight="1" x14ac:dyDescent="0.35">
      <c r="A3369" s="2" t="s">
        <v>3400</v>
      </c>
      <c r="B3369" s="2" t="s">
        <v>41</v>
      </c>
      <c r="C3369" s="2" t="s">
        <v>20</v>
      </c>
      <c r="D3369" s="2">
        <v>857.83</v>
      </c>
      <c r="E3369" s="2">
        <v>0.26</v>
      </c>
      <c r="F3369" s="2">
        <f t="shared" si="105"/>
        <v>223.03580000000002</v>
      </c>
      <c r="G3369" s="2">
        <v>6</v>
      </c>
      <c r="H3369" s="2" t="str">
        <f>TEXT(Table1[[#This Row],[order_date]],"mmmm")</f>
        <v>January</v>
      </c>
      <c r="I3369" s="3">
        <v>44953</v>
      </c>
      <c r="J3369" s="3">
        <v>44958</v>
      </c>
      <c r="K3369" s="3" t="str">
        <f>TEXT(Table1[[#This Row],[delivery_date]]-Table1[[#This Row],[order_date]],"D")</f>
        <v>5</v>
      </c>
      <c r="L3369" s="2" t="s">
        <v>21</v>
      </c>
      <c r="M3369" s="2" t="s">
        <v>16</v>
      </c>
      <c r="N3369" s="2">
        <v>152.66999999999999</v>
      </c>
      <c r="O3369" s="2" t="s">
        <v>34</v>
      </c>
      <c r="P3369" s="2">
        <f t="shared" si="104"/>
        <v>634.79420000000005</v>
      </c>
    </row>
    <row r="3370" spans="1:16" ht="14.25" customHeight="1" x14ac:dyDescent="0.35">
      <c r="A3370" s="2" t="s">
        <v>3401</v>
      </c>
      <c r="B3370" s="2" t="s">
        <v>25</v>
      </c>
      <c r="C3370" s="2" t="s">
        <v>33</v>
      </c>
      <c r="D3370" s="2">
        <v>2491.36</v>
      </c>
      <c r="E3370" s="2">
        <v>0.33</v>
      </c>
      <c r="F3370" s="2">
        <f t="shared" si="105"/>
        <v>822.14880000000005</v>
      </c>
      <c r="G3370" s="2">
        <v>5</v>
      </c>
      <c r="H3370" s="2" t="str">
        <f>TEXT(Table1[[#This Row],[order_date]],"mmmm")</f>
        <v>March</v>
      </c>
      <c r="I3370" s="3">
        <v>44993</v>
      </c>
      <c r="J3370" s="3">
        <v>44998</v>
      </c>
      <c r="K3370" s="3" t="str">
        <f>TEXT(Table1[[#This Row],[delivery_date]]-Table1[[#This Row],[order_date]],"D")</f>
        <v>5</v>
      </c>
      <c r="L3370" s="2" t="s">
        <v>15</v>
      </c>
      <c r="M3370" s="2" t="s">
        <v>22</v>
      </c>
      <c r="N3370" s="2">
        <v>508.87</v>
      </c>
      <c r="O3370" s="2" t="s">
        <v>23</v>
      </c>
      <c r="P3370" s="2">
        <f t="shared" si="104"/>
        <v>1669.2112000000002</v>
      </c>
    </row>
    <row r="3371" spans="1:16" ht="14.25" customHeight="1" x14ac:dyDescent="0.35">
      <c r="A3371" s="2" t="s">
        <v>3402</v>
      </c>
      <c r="B3371" s="2" t="s">
        <v>25</v>
      </c>
      <c r="C3371" s="2" t="s">
        <v>14</v>
      </c>
      <c r="D3371" s="2">
        <v>2443.52</v>
      </c>
      <c r="E3371" s="2">
        <v>0.28000000000000003</v>
      </c>
      <c r="F3371" s="2">
        <f t="shared" si="105"/>
        <v>684.18560000000002</v>
      </c>
      <c r="G3371" s="2">
        <v>7</v>
      </c>
      <c r="H3371" s="2" t="str">
        <f>TEXT(Table1[[#This Row],[order_date]],"mmmm")</f>
        <v>December</v>
      </c>
      <c r="I3371" s="3">
        <v>45628</v>
      </c>
      <c r="J3371" s="3">
        <v>45633</v>
      </c>
      <c r="K3371" s="3" t="str">
        <f>TEXT(Table1[[#This Row],[delivery_date]]-Table1[[#This Row],[order_date]],"D")</f>
        <v>5</v>
      </c>
      <c r="L3371" s="2" t="s">
        <v>21</v>
      </c>
      <c r="M3371" s="2" t="s">
        <v>27</v>
      </c>
      <c r="N3371" s="2">
        <v>453.7</v>
      </c>
      <c r="O3371" s="2" t="s">
        <v>28</v>
      </c>
      <c r="P3371" s="2">
        <f t="shared" si="104"/>
        <v>1759.3344</v>
      </c>
    </row>
    <row r="3372" spans="1:16" ht="14.25" customHeight="1" x14ac:dyDescent="0.35">
      <c r="A3372" s="2" t="s">
        <v>3403</v>
      </c>
      <c r="B3372" s="2" t="s">
        <v>41</v>
      </c>
      <c r="C3372" s="2" t="s">
        <v>20</v>
      </c>
      <c r="D3372" s="2">
        <v>4503.8100000000004</v>
      </c>
      <c r="E3372" s="2">
        <v>0.05</v>
      </c>
      <c r="F3372" s="2">
        <f t="shared" si="105"/>
        <v>225.19050000000004</v>
      </c>
      <c r="G3372" s="2">
        <v>7</v>
      </c>
      <c r="H3372" s="2" t="str">
        <f>TEXT(Table1[[#This Row],[order_date]],"mmmm")</f>
        <v>May</v>
      </c>
      <c r="I3372" s="3">
        <v>45426</v>
      </c>
      <c r="J3372" s="3">
        <v>45428</v>
      </c>
      <c r="K3372" s="3" t="str">
        <f>TEXT(Table1[[#This Row],[delivery_date]]-Table1[[#This Row],[order_date]],"D")</f>
        <v>2</v>
      </c>
      <c r="L3372" s="2" t="s">
        <v>15</v>
      </c>
      <c r="M3372" s="2" t="s">
        <v>22</v>
      </c>
      <c r="N3372" s="2">
        <v>500.06</v>
      </c>
      <c r="O3372" s="2" t="s">
        <v>28</v>
      </c>
      <c r="P3372" s="2">
        <f t="shared" si="104"/>
        <v>4278.6195000000007</v>
      </c>
    </row>
    <row r="3373" spans="1:16" ht="14.25" customHeight="1" x14ac:dyDescent="0.35">
      <c r="A3373" s="2" t="s">
        <v>3404</v>
      </c>
      <c r="B3373" s="2" t="s">
        <v>25</v>
      </c>
      <c r="C3373" s="2" t="s">
        <v>33</v>
      </c>
      <c r="D3373" s="2">
        <v>109.49</v>
      </c>
      <c r="E3373" s="2">
        <v>0.17</v>
      </c>
      <c r="F3373" s="2">
        <f t="shared" si="105"/>
        <v>18.613299999999999</v>
      </c>
      <c r="G3373" s="2">
        <v>3</v>
      </c>
      <c r="H3373" s="2" t="str">
        <f>TEXT(Table1[[#This Row],[order_date]],"mmmm")</f>
        <v>February</v>
      </c>
      <c r="I3373" s="3">
        <v>45338</v>
      </c>
      <c r="J3373" s="3">
        <v>45344</v>
      </c>
      <c r="K3373" s="3" t="str">
        <f>TEXT(Table1[[#This Row],[delivery_date]]-Table1[[#This Row],[order_date]],"D")</f>
        <v>6</v>
      </c>
      <c r="L3373" s="2" t="s">
        <v>21</v>
      </c>
      <c r="M3373" s="2" t="s">
        <v>27</v>
      </c>
      <c r="N3373" s="2">
        <v>29.31</v>
      </c>
      <c r="O3373" s="2" t="s">
        <v>17</v>
      </c>
      <c r="P3373" s="2">
        <f t="shared" si="104"/>
        <v>90.8767</v>
      </c>
    </row>
    <row r="3374" spans="1:16" ht="14.25" customHeight="1" x14ac:dyDescent="0.35">
      <c r="A3374" s="2" t="s">
        <v>3405</v>
      </c>
      <c r="B3374" s="2" t="s">
        <v>19</v>
      </c>
      <c r="C3374" s="2" t="s">
        <v>14</v>
      </c>
      <c r="D3374" s="2">
        <v>3719.7</v>
      </c>
      <c r="E3374" s="2">
        <v>0.35</v>
      </c>
      <c r="F3374" s="2">
        <f t="shared" si="105"/>
        <v>1301.8949999999998</v>
      </c>
      <c r="G3374" s="2">
        <v>6</v>
      </c>
      <c r="H3374" s="2" t="str">
        <f>TEXT(Table1[[#This Row],[order_date]],"mmmm")</f>
        <v>September</v>
      </c>
      <c r="I3374" s="3">
        <v>45556</v>
      </c>
      <c r="J3374" s="3">
        <v>45559</v>
      </c>
      <c r="K3374" s="3" t="str">
        <f>TEXT(Table1[[#This Row],[delivery_date]]-Table1[[#This Row],[order_date]],"D")</f>
        <v>3</v>
      </c>
      <c r="L3374" s="2" t="s">
        <v>15</v>
      </c>
      <c r="M3374" s="2" t="s">
        <v>16</v>
      </c>
      <c r="N3374" s="2">
        <v>906.06</v>
      </c>
      <c r="O3374" s="2" t="s">
        <v>34</v>
      </c>
      <c r="P3374" s="2">
        <f t="shared" si="104"/>
        <v>2417.8050000000003</v>
      </c>
    </row>
    <row r="3375" spans="1:16" ht="14.25" customHeight="1" x14ac:dyDescent="0.35">
      <c r="A3375" s="2" t="s">
        <v>3406</v>
      </c>
      <c r="B3375" s="2" t="s">
        <v>13</v>
      </c>
      <c r="C3375" s="2" t="s">
        <v>36</v>
      </c>
      <c r="D3375" s="2">
        <v>3131.34</v>
      </c>
      <c r="E3375" s="2">
        <v>0.27</v>
      </c>
      <c r="F3375" s="2">
        <f t="shared" si="105"/>
        <v>845.46180000000004</v>
      </c>
      <c r="G3375" s="2">
        <v>3</v>
      </c>
      <c r="H3375" s="2" t="str">
        <f>TEXT(Table1[[#This Row],[order_date]],"mmmm")</f>
        <v>November</v>
      </c>
      <c r="I3375" s="3">
        <v>45607</v>
      </c>
      <c r="J3375" s="3">
        <v>45609</v>
      </c>
      <c r="K3375" s="3" t="str">
        <f>TEXT(Table1[[#This Row],[delivery_date]]-Table1[[#This Row],[order_date]],"D")</f>
        <v>2</v>
      </c>
      <c r="L3375" s="2" t="s">
        <v>15</v>
      </c>
      <c r="M3375" s="2" t="s">
        <v>27</v>
      </c>
      <c r="N3375" s="2">
        <v>654.29</v>
      </c>
      <c r="O3375" s="2" t="s">
        <v>17</v>
      </c>
      <c r="P3375" s="2">
        <f t="shared" si="104"/>
        <v>2285.8782000000001</v>
      </c>
    </row>
    <row r="3376" spans="1:16" ht="14.25" customHeight="1" x14ac:dyDescent="0.35">
      <c r="A3376" s="2" t="s">
        <v>3407</v>
      </c>
      <c r="B3376" s="2" t="s">
        <v>41</v>
      </c>
      <c r="C3376" s="2" t="s">
        <v>14</v>
      </c>
      <c r="D3376" s="2">
        <v>4615.7</v>
      </c>
      <c r="E3376" s="2">
        <v>0.34</v>
      </c>
      <c r="F3376" s="2">
        <f t="shared" si="105"/>
        <v>1569.338</v>
      </c>
      <c r="G3376" s="2">
        <v>2</v>
      </c>
      <c r="H3376" s="2" t="str">
        <f>TEXT(Table1[[#This Row],[order_date]],"mmmm")</f>
        <v>January</v>
      </c>
      <c r="I3376" s="3">
        <v>45296</v>
      </c>
      <c r="J3376" s="3">
        <v>45300</v>
      </c>
      <c r="K3376" s="3" t="str">
        <f>TEXT(Table1[[#This Row],[delivery_date]]-Table1[[#This Row],[order_date]],"D")</f>
        <v>4</v>
      </c>
      <c r="L3376" s="2" t="s">
        <v>31</v>
      </c>
      <c r="M3376" s="2" t="s">
        <v>22</v>
      </c>
      <c r="N3376" s="2">
        <v>660.11</v>
      </c>
      <c r="O3376" s="2" t="s">
        <v>23</v>
      </c>
      <c r="P3376" s="2">
        <f t="shared" si="104"/>
        <v>3046.3620000000001</v>
      </c>
    </row>
    <row r="3377" spans="1:16" ht="14.25" customHeight="1" x14ac:dyDescent="0.35">
      <c r="A3377" s="2" t="s">
        <v>3408</v>
      </c>
      <c r="B3377" s="2" t="s">
        <v>25</v>
      </c>
      <c r="C3377" s="2" t="s">
        <v>36</v>
      </c>
      <c r="D3377" s="2">
        <v>2338.9</v>
      </c>
      <c r="E3377" s="2">
        <v>0.18</v>
      </c>
      <c r="F3377" s="2">
        <f t="shared" si="105"/>
        <v>421.00200000000001</v>
      </c>
      <c r="G3377" s="2">
        <v>5</v>
      </c>
      <c r="H3377" s="2" t="str">
        <f>TEXT(Table1[[#This Row],[order_date]],"mmmm")</f>
        <v>August</v>
      </c>
      <c r="I3377" s="3">
        <v>45525</v>
      </c>
      <c r="J3377" s="3">
        <v>45530</v>
      </c>
      <c r="K3377" s="3" t="str">
        <f>TEXT(Table1[[#This Row],[delivery_date]]-Table1[[#This Row],[order_date]],"D")</f>
        <v>5</v>
      </c>
      <c r="L3377" s="2" t="s">
        <v>15</v>
      </c>
      <c r="M3377" s="2" t="s">
        <v>22</v>
      </c>
      <c r="N3377" s="2">
        <v>308.79000000000002</v>
      </c>
      <c r="O3377" s="2" t="s">
        <v>23</v>
      </c>
      <c r="P3377" s="2">
        <f t="shared" si="104"/>
        <v>1917.8980000000001</v>
      </c>
    </row>
    <row r="3378" spans="1:16" ht="14.25" customHeight="1" x14ac:dyDescent="0.35">
      <c r="A3378" s="2" t="s">
        <v>3409</v>
      </c>
      <c r="B3378" s="2" t="s">
        <v>41</v>
      </c>
      <c r="C3378" s="2" t="s">
        <v>36</v>
      </c>
      <c r="D3378" s="2">
        <v>3322.59</v>
      </c>
      <c r="E3378" s="2">
        <v>0.1</v>
      </c>
      <c r="F3378" s="2">
        <f t="shared" si="105"/>
        <v>332.25900000000001</v>
      </c>
      <c r="G3378" s="2">
        <v>4</v>
      </c>
      <c r="H3378" s="2" t="str">
        <f>TEXT(Table1[[#This Row],[order_date]],"mmmm")</f>
        <v>August</v>
      </c>
      <c r="I3378" s="3">
        <v>45535</v>
      </c>
      <c r="J3378" s="3">
        <v>45537</v>
      </c>
      <c r="K3378" s="3" t="str">
        <f>TEXT(Table1[[#This Row],[delivery_date]]-Table1[[#This Row],[order_date]],"D")</f>
        <v>2</v>
      </c>
      <c r="L3378" s="2" t="s">
        <v>21</v>
      </c>
      <c r="M3378" s="2" t="s">
        <v>22</v>
      </c>
      <c r="N3378" s="2">
        <v>782.41</v>
      </c>
      <c r="O3378" s="2" t="s">
        <v>23</v>
      </c>
      <c r="P3378" s="2">
        <f t="shared" si="104"/>
        <v>2990.3310000000001</v>
      </c>
    </row>
    <row r="3379" spans="1:16" ht="14.25" customHeight="1" x14ac:dyDescent="0.35">
      <c r="A3379" s="2" t="s">
        <v>3410</v>
      </c>
      <c r="B3379" s="2" t="s">
        <v>19</v>
      </c>
      <c r="C3379" s="2" t="s">
        <v>36</v>
      </c>
      <c r="D3379" s="2">
        <v>4866.46</v>
      </c>
      <c r="E3379" s="2">
        <v>0.41</v>
      </c>
      <c r="F3379" s="2">
        <f t="shared" si="105"/>
        <v>1995.2485999999999</v>
      </c>
      <c r="G3379" s="2">
        <v>4</v>
      </c>
      <c r="H3379" s="2" t="str">
        <f>TEXT(Table1[[#This Row],[order_date]],"mmmm")</f>
        <v>March</v>
      </c>
      <c r="I3379" s="3">
        <v>45362</v>
      </c>
      <c r="J3379" s="3">
        <v>45363</v>
      </c>
      <c r="K3379" s="3" t="str">
        <f>TEXT(Table1[[#This Row],[delivery_date]]-Table1[[#This Row],[order_date]],"D")</f>
        <v>1</v>
      </c>
      <c r="L3379" s="2" t="s">
        <v>21</v>
      </c>
      <c r="M3379" s="2" t="s">
        <v>16</v>
      </c>
      <c r="N3379" s="2">
        <v>393.02</v>
      </c>
      <c r="O3379" s="2" t="s">
        <v>28</v>
      </c>
      <c r="P3379" s="2">
        <f t="shared" si="104"/>
        <v>2871.2114000000001</v>
      </c>
    </row>
    <row r="3380" spans="1:16" ht="14.25" customHeight="1" x14ac:dyDescent="0.35">
      <c r="A3380" s="2" t="s">
        <v>3411</v>
      </c>
      <c r="B3380" s="2" t="s">
        <v>41</v>
      </c>
      <c r="C3380" s="2" t="s">
        <v>26</v>
      </c>
      <c r="D3380" s="2">
        <v>3745.13</v>
      </c>
      <c r="E3380" s="2">
        <v>0.19</v>
      </c>
      <c r="F3380" s="2">
        <f t="shared" si="105"/>
        <v>711.57470000000001</v>
      </c>
      <c r="G3380" s="2">
        <v>4</v>
      </c>
      <c r="H3380" s="2" t="str">
        <f>TEXT(Table1[[#This Row],[order_date]],"mmmm")</f>
        <v>March</v>
      </c>
      <c r="I3380" s="3">
        <v>44987</v>
      </c>
      <c r="J3380" s="3">
        <v>44994</v>
      </c>
      <c r="K3380" s="3" t="str">
        <f>TEXT(Table1[[#This Row],[delivery_date]]-Table1[[#This Row],[order_date]],"D")</f>
        <v>7</v>
      </c>
      <c r="L3380" s="2" t="s">
        <v>21</v>
      </c>
      <c r="M3380" s="2" t="s">
        <v>22</v>
      </c>
      <c r="N3380" s="2">
        <v>218.95</v>
      </c>
      <c r="O3380" s="2" t="s">
        <v>34</v>
      </c>
      <c r="P3380" s="2">
        <f t="shared" si="104"/>
        <v>3033.5553</v>
      </c>
    </row>
    <row r="3381" spans="1:16" ht="14.25" customHeight="1" x14ac:dyDescent="0.35">
      <c r="A3381" s="2" t="s">
        <v>3412</v>
      </c>
      <c r="B3381" s="2" t="s">
        <v>41</v>
      </c>
      <c r="C3381" s="2" t="s">
        <v>26</v>
      </c>
      <c r="D3381" s="2">
        <v>430.18</v>
      </c>
      <c r="E3381" s="2">
        <v>0.33</v>
      </c>
      <c r="F3381" s="2">
        <f t="shared" si="105"/>
        <v>141.95940000000002</v>
      </c>
      <c r="G3381" s="2">
        <v>8</v>
      </c>
      <c r="H3381" s="2" t="str">
        <f>TEXT(Table1[[#This Row],[order_date]],"mmmm")</f>
        <v>February</v>
      </c>
      <c r="I3381" s="3">
        <v>44976</v>
      </c>
      <c r="J3381" s="3">
        <v>44983</v>
      </c>
      <c r="K3381" s="3" t="str">
        <f>TEXT(Table1[[#This Row],[delivery_date]]-Table1[[#This Row],[order_date]],"D")</f>
        <v>7</v>
      </c>
      <c r="L3381" s="2" t="s">
        <v>31</v>
      </c>
      <c r="M3381" s="2" t="s">
        <v>27</v>
      </c>
      <c r="N3381" s="2">
        <v>125.6</v>
      </c>
      <c r="O3381" s="2" t="s">
        <v>28</v>
      </c>
      <c r="P3381" s="2">
        <f t="shared" si="104"/>
        <v>288.22059999999999</v>
      </c>
    </row>
    <row r="3382" spans="1:16" ht="14.25" customHeight="1" x14ac:dyDescent="0.35">
      <c r="A3382" s="2" t="s">
        <v>3413</v>
      </c>
      <c r="B3382" s="2" t="s">
        <v>25</v>
      </c>
      <c r="C3382" s="2" t="s">
        <v>36</v>
      </c>
      <c r="D3382" s="2">
        <v>920.91</v>
      </c>
      <c r="E3382" s="2">
        <v>0.19</v>
      </c>
      <c r="F3382" s="2">
        <f t="shared" si="105"/>
        <v>174.97290000000001</v>
      </c>
      <c r="G3382" s="2">
        <v>1</v>
      </c>
      <c r="H3382" s="2" t="str">
        <f>TEXT(Table1[[#This Row],[order_date]],"mmmm")</f>
        <v>June</v>
      </c>
      <c r="I3382" s="3">
        <v>45451</v>
      </c>
      <c r="J3382" s="3">
        <v>45454</v>
      </c>
      <c r="K3382" s="3" t="str">
        <f>TEXT(Table1[[#This Row],[delivery_date]]-Table1[[#This Row],[order_date]],"D")</f>
        <v>3</v>
      </c>
      <c r="L3382" s="2" t="s">
        <v>21</v>
      </c>
      <c r="M3382" s="2" t="s">
        <v>22</v>
      </c>
      <c r="N3382" s="2">
        <v>264.62</v>
      </c>
      <c r="O3382" s="2" t="s">
        <v>23</v>
      </c>
      <c r="P3382" s="2">
        <f t="shared" si="104"/>
        <v>745.93709999999999</v>
      </c>
    </row>
    <row r="3383" spans="1:16" ht="14.25" customHeight="1" x14ac:dyDescent="0.35">
      <c r="A3383" s="2" t="s">
        <v>3414</v>
      </c>
      <c r="B3383" s="2" t="s">
        <v>19</v>
      </c>
      <c r="C3383" s="2" t="s">
        <v>33</v>
      </c>
      <c r="D3383" s="2">
        <v>4125.1099999999997</v>
      </c>
      <c r="E3383" s="2">
        <v>0.46</v>
      </c>
      <c r="F3383" s="2">
        <f t="shared" si="105"/>
        <v>1897.5506</v>
      </c>
      <c r="G3383" s="2">
        <v>3</v>
      </c>
      <c r="H3383" s="2" t="str">
        <f>TEXT(Table1[[#This Row],[order_date]],"mmmm")</f>
        <v>July</v>
      </c>
      <c r="I3383" s="3">
        <v>45122</v>
      </c>
      <c r="J3383" s="3">
        <v>45129</v>
      </c>
      <c r="K3383" s="3" t="str">
        <f>TEXT(Table1[[#This Row],[delivery_date]]-Table1[[#This Row],[order_date]],"D")</f>
        <v>7</v>
      </c>
      <c r="L3383" s="2" t="s">
        <v>31</v>
      </c>
      <c r="M3383" s="2" t="s">
        <v>22</v>
      </c>
      <c r="N3383" s="2">
        <v>1178.52</v>
      </c>
      <c r="O3383" s="2" t="s">
        <v>48</v>
      </c>
      <c r="P3383" s="2">
        <f t="shared" si="104"/>
        <v>2227.5593999999996</v>
      </c>
    </row>
    <row r="3384" spans="1:16" ht="14.25" customHeight="1" x14ac:dyDescent="0.35">
      <c r="A3384" s="2" t="s">
        <v>3415</v>
      </c>
      <c r="B3384" s="2" t="s">
        <v>13</v>
      </c>
      <c r="C3384" s="2" t="s">
        <v>36</v>
      </c>
      <c r="D3384" s="2">
        <v>1740.5</v>
      </c>
      <c r="E3384" s="2">
        <v>0.5</v>
      </c>
      <c r="F3384" s="2">
        <f t="shared" si="105"/>
        <v>870.25</v>
      </c>
      <c r="G3384" s="2">
        <v>9</v>
      </c>
      <c r="H3384" s="2" t="str">
        <f>TEXT(Table1[[#This Row],[order_date]],"mmmm")</f>
        <v>January</v>
      </c>
      <c r="I3384" s="3">
        <v>45296</v>
      </c>
      <c r="J3384" s="3">
        <v>45301</v>
      </c>
      <c r="K3384" s="3" t="str">
        <f>TEXT(Table1[[#This Row],[delivery_date]]-Table1[[#This Row],[order_date]],"D")</f>
        <v>5</v>
      </c>
      <c r="L3384" s="2" t="s">
        <v>21</v>
      </c>
      <c r="M3384" s="2" t="s">
        <v>27</v>
      </c>
      <c r="N3384" s="2">
        <v>325.27</v>
      </c>
      <c r="O3384" s="2" t="s">
        <v>39</v>
      </c>
      <c r="P3384" s="2">
        <f t="shared" si="104"/>
        <v>870.25</v>
      </c>
    </row>
    <row r="3385" spans="1:16" ht="14.25" customHeight="1" x14ac:dyDescent="0.35">
      <c r="A3385" s="2" t="s">
        <v>3416</v>
      </c>
      <c r="B3385" s="2" t="s">
        <v>13</v>
      </c>
      <c r="C3385" s="2" t="s">
        <v>20</v>
      </c>
      <c r="D3385" s="2">
        <v>3559</v>
      </c>
      <c r="E3385" s="2">
        <v>0.32</v>
      </c>
      <c r="F3385" s="2">
        <f t="shared" si="105"/>
        <v>1138.8800000000001</v>
      </c>
      <c r="G3385" s="2">
        <v>3</v>
      </c>
      <c r="H3385" s="2" t="str">
        <f>TEXT(Table1[[#This Row],[order_date]],"mmmm")</f>
        <v>October</v>
      </c>
      <c r="I3385" s="3">
        <v>45201</v>
      </c>
      <c r="J3385" s="3">
        <v>45203</v>
      </c>
      <c r="K3385" s="3" t="str">
        <f>TEXT(Table1[[#This Row],[delivery_date]]-Table1[[#This Row],[order_date]],"D")</f>
        <v>2</v>
      </c>
      <c r="L3385" s="2" t="s">
        <v>31</v>
      </c>
      <c r="M3385" s="2" t="s">
        <v>22</v>
      </c>
      <c r="N3385" s="2">
        <v>264.02999999999997</v>
      </c>
      <c r="O3385" s="2" t="s">
        <v>17</v>
      </c>
      <c r="P3385" s="2">
        <f t="shared" si="104"/>
        <v>2420.12</v>
      </c>
    </row>
    <row r="3386" spans="1:16" ht="14.25" customHeight="1" x14ac:dyDescent="0.35">
      <c r="A3386" s="2" t="s">
        <v>3417</v>
      </c>
      <c r="B3386" s="2" t="s">
        <v>25</v>
      </c>
      <c r="C3386" s="2" t="s">
        <v>36</v>
      </c>
      <c r="D3386" s="2">
        <v>3529.14</v>
      </c>
      <c r="E3386" s="2">
        <v>0.3</v>
      </c>
      <c r="F3386" s="2">
        <f t="shared" si="105"/>
        <v>1058.742</v>
      </c>
      <c r="G3386" s="2">
        <v>1</v>
      </c>
      <c r="H3386" s="2" t="str">
        <f>TEXT(Table1[[#This Row],[order_date]],"mmmm")</f>
        <v>August</v>
      </c>
      <c r="I3386" s="3">
        <v>45142</v>
      </c>
      <c r="J3386" s="3">
        <v>45143</v>
      </c>
      <c r="K3386" s="3" t="str">
        <f>TEXT(Table1[[#This Row],[delivery_date]]-Table1[[#This Row],[order_date]],"D")</f>
        <v>1</v>
      </c>
      <c r="L3386" s="2" t="s">
        <v>21</v>
      </c>
      <c r="M3386" s="2" t="s">
        <v>22</v>
      </c>
      <c r="N3386" s="2">
        <v>617.77</v>
      </c>
      <c r="O3386" s="2" t="s">
        <v>48</v>
      </c>
      <c r="P3386" s="2">
        <f t="shared" si="104"/>
        <v>2470.3980000000001</v>
      </c>
    </row>
    <row r="3387" spans="1:16" ht="14.25" customHeight="1" x14ac:dyDescent="0.35">
      <c r="A3387" s="2" t="s">
        <v>3418</v>
      </c>
      <c r="B3387" s="2" t="s">
        <v>41</v>
      </c>
      <c r="C3387" s="2" t="s">
        <v>26</v>
      </c>
      <c r="D3387" s="2">
        <v>4969.13</v>
      </c>
      <c r="E3387" s="2">
        <v>0.42</v>
      </c>
      <c r="F3387" s="2">
        <f t="shared" si="105"/>
        <v>2087.0346</v>
      </c>
      <c r="G3387" s="2">
        <v>5</v>
      </c>
      <c r="H3387" s="2" t="str">
        <f>TEXT(Table1[[#This Row],[order_date]],"mmmm")</f>
        <v>October</v>
      </c>
      <c r="I3387" s="3">
        <v>45218</v>
      </c>
      <c r="J3387" s="3">
        <v>45225</v>
      </c>
      <c r="K3387" s="3" t="str">
        <f>TEXT(Table1[[#This Row],[delivery_date]]-Table1[[#This Row],[order_date]],"D")</f>
        <v>7</v>
      </c>
      <c r="L3387" s="2" t="s">
        <v>31</v>
      </c>
      <c r="M3387" s="2" t="s">
        <v>27</v>
      </c>
      <c r="N3387" s="2">
        <v>695.75</v>
      </c>
      <c r="O3387" s="2" t="s">
        <v>34</v>
      </c>
      <c r="P3387" s="2">
        <f t="shared" si="104"/>
        <v>2882.0954000000002</v>
      </c>
    </row>
    <row r="3388" spans="1:16" ht="14.25" customHeight="1" x14ac:dyDescent="0.35">
      <c r="A3388" s="2" t="s">
        <v>3419</v>
      </c>
      <c r="B3388" s="2" t="s">
        <v>25</v>
      </c>
      <c r="C3388" s="2" t="s">
        <v>26</v>
      </c>
      <c r="D3388" s="2">
        <v>2402.38</v>
      </c>
      <c r="E3388" s="2">
        <v>0.26</v>
      </c>
      <c r="F3388" s="2">
        <f t="shared" si="105"/>
        <v>624.61880000000008</v>
      </c>
      <c r="G3388" s="2">
        <v>4</v>
      </c>
      <c r="H3388" s="2" t="str">
        <f>TEXT(Table1[[#This Row],[order_date]],"mmmm")</f>
        <v>November</v>
      </c>
      <c r="I3388" s="3">
        <v>45252</v>
      </c>
      <c r="J3388" s="3">
        <v>45253</v>
      </c>
      <c r="K3388" s="3" t="str">
        <f>TEXT(Table1[[#This Row],[delivery_date]]-Table1[[#This Row],[order_date]],"D")</f>
        <v>1</v>
      </c>
      <c r="L3388" s="2" t="s">
        <v>15</v>
      </c>
      <c r="M3388" s="2" t="s">
        <v>16</v>
      </c>
      <c r="N3388" s="2">
        <v>467.97</v>
      </c>
      <c r="O3388" s="2" t="s">
        <v>28</v>
      </c>
      <c r="P3388" s="2">
        <f t="shared" si="104"/>
        <v>1777.7611999999999</v>
      </c>
    </row>
    <row r="3389" spans="1:16" ht="14.25" customHeight="1" x14ac:dyDescent="0.35">
      <c r="A3389" s="2" t="s">
        <v>3420</v>
      </c>
      <c r="B3389" s="2" t="s">
        <v>25</v>
      </c>
      <c r="C3389" s="2" t="s">
        <v>20</v>
      </c>
      <c r="D3389" s="2">
        <v>3715.38</v>
      </c>
      <c r="E3389" s="2">
        <v>0.43</v>
      </c>
      <c r="F3389" s="2">
        <f t="shared" si="105"/>
        <v>1597.6134</v>
      </c>
      <c r="G3389" s="2">
        <v>8</v>
      </c>
      <c r="H3389" s="2" t="str">
        <f>TEXT(Table1[[#This Row],[order_date]],"mmmm")</f>
        <v>June</v>
      </c>
      <c r="I3389" s="3">
        <v>45451</v>
      </c>
      <c r="J3389" s="3">
        <v>45458</v>
      </c>
      <c r="K3389" s="3" t="str">
        <f>TEXT(Table1[[#This Row],[delivery_date]]-Table1[[#This Row],[order_date]],"D")</f>
        <v>7</v>
      </c>
      <c r="L3389" s="2" t="s">
        <v>21</v>
      </c>
      <c r="M3389" s="2" t="s">
        <v>16</v>
      </c>
      <c r="N3389" s="2">
        <v>1021.44</v>
      </c>
      <c r="O3389" s="2" t="s">
        <v>39</v>
      </c>
      <c r="P3389" s="2">
        <f t="shared" si="104"/>
        <v>2117.7665999999999</v>
      </c>
    </row>
    <row r="3390" spans="1:16" ht="14.25" customHeight="1" x14ac:dyDescent="0.35">
      <c r="A3390" s="2" t="s">
        <v>3421</v>
      </c>
      <c r="B3390" s="2" t="s">
        <v>25</v>
      </c>
      <c r="C3390" s="2" t="s">
        <v>20</v>
      </c>
      <c r="D3390" s="2">
        <v>338.89</v>
      </c>
      <c r="E3390" s="2">
        <v>0.21</v>
      </c>
      <c r="F3390" s="2">
        <f t="shared" si="105"/>
        <v>71.166899999999998</v>
      </c>
      <c r="G3390" s="2">
        <v>9</v>
      </c>
      <c r="H3390" s="2" t="str">
        <f>TEXT(Table1[[#This Row],[order_date]],"mmmm")</f>
        <v>June</v>
      </c>
      <c r="I3390" s="3">
        <v>45462</v>
      </c>
      <c r="J3390" s="3">
        <v>45464</v>
      </c>
      <c r="K3390" s="3" t="str">
        <f>TEXT(Table1[[#This Row],[delivery_date]]-Table1[[#This Row],[order_date]],"D")</f>
        <v>2</v>
      </c>
      <c r="L3390" s="2" t="s">
        <v>31</v>
      </c>
      <c r="M3390" s="2" t="s">
        <v>27</v>
      </c>
      <c r="N3390" s="2">
        <v>56.52</v>
      </c>
      <c r="O3390" s="2" t="s">
        <v>34</v>
      </c>
      <c r="P3390" s="2">
        <f t="shared" si="104"/>
        <v>267.72309999999999</v>
      </c>
    </row>
    <row r="3391" spans="1:16" ht="14.25" customHeight="1" x14ac:dyDescent="0.35">
      <c r="A3391" s="2" t="s">
        <v>3422</v>
      </c>
      <c r="B3391" s="2" t="s">
        <v>41</v>
      </c>
      <c r="C3391" s="2" t="s">
        <v>14</v>
      </c>
      <c r="D3391" s="2">
        <v>2366.6999999999998</v>
      </c>
      <c r="E3391" s="2">
        <v>0.02</v>
      </c>
      <c r="F3391" s="2">
        <f t="shared" si="105"/>
        <v>47.333999999999996</v>
      </c>
      <c r="G3391" s="2">
        <v>5</v>
      </c>
      <c r="H3391" s="2" t="str">
        <f>TEXT(Table1[[#This Row],[order_date]],"mmmm")</f>
        <v>June</v>
      </c>
      <c r="I3391" s="3">
        <v>45100</v>
      </c>
      <c r="J3391" s="3">
        <v>45102</v>
      </c>
      <c r="K3391" s="3" t="str">
        <f>TEXT(Table1[[#This Row],[delivery_date]]-Table1[[#This Row],[order_date]],"D")</f>
        <v>2</v>
      </c>
      <c r="L3391" s="2" t="s">
        <v>31</v>
      </c>
      <c r="M3391" s="2" t="s">
        <v>16</v>
      </c>
      <c r="N3391" s="2">
        <v>601.86</v>
      </c>
      <c r="O3391" s="2" t="s">
        <v>34</v>
      </c>
      <c r="P3391" s="2">
        <f t="shared" si="104"/>
        <v>2319.366</v>
      </c>
    </row>
    <row r="3392" spans="1:16" ht="14.25" customHeight="1" x14ac:dyDescent="0.35">
      <c r="A3392" s="2" t="s">
        <v>3423</v>
      </c>
      <c r="B3392" s="2" t="s">
        <v>19</v>
      </c>
      <c r="C3392" s="2" t="s">
        <v>33</v>
      </c>
      <c r="D3392" s="2">
        <v>1014.74</v>
      </c>
      <c r="E3392" s="2">
        <v>0.46</v>
      </c>
      <c r="F3392" s="2">
        <f t="shared" si="105"/>
        <v>466.78040000000004</v>
      </c>
      <c r="G3392" s="2">
        <v>1</v>
      </c>
      <c r="H3392" s="2" t="str">
        <f>TEXT(Table1[[#This Row],[order_date]],"mmmm")</f>
        <v>March</v>
      </c>
      <c r="I3392" s="3">
        <v>45356</v>
      </c>
      <c r="J3392" s="3">
        <v>45363</v>
      </c>
      <c r="K3392" s="3" t="str">
        <f>TEXT(Table1[[#This Row],[delivery_date]]-Table1[[#This Row],[order_date]],"D")</f>
        <v>7</v>
      </c>
      <c r="L3392" s="2" t="s">
        <v>31</v>
      </c>
      <c r="M3392" s="2" t="s">
        <v>27</v>
      </c>
      <c r="N3392" s="2">
        <v>175.12</v>
      </c>
      <c r="O3392" s="2" t="s">
        <v>34</v>
      </c>
      <c r="P3392" s="2">
        <f t="shared" si="104"/>
        <v>547.95959999999991</v>
      </c>
    </row>
    <row r="3393" spans="1:16" ht="14.25" customHeight="1" x14ac:dyDescent="0.35">
      <c r="A3393" s="2" t="s">
        <v>3424</v>
      </c>
      <c r="B3393" s="2" t="s">
        <v>25</v>
      </c>
      <c r="C3393" s="2" t="s">
        <v>33</v>
      </c>
      <c r="D3393" s="2">
        <v>4218.8</v>
      </c>
      <c r="E3393" s="2">
        <v>0.36</v>
      </c>
      <c r="F3393" s="2">
        <f t="shared" si="105"/>
        <v>1518.768</v>
      </c>
      <c r="G3393" s="2">
        <v>4</v>
      </c>
      <c r="H3393" s="2" t="str">
        <f>TEXT(Table1[[#This Row],[order_date]],"mmmm")</f>
        <v>August</v>
      </c>
      <c r="I3393" s="3">
        <v>45532</v>
      </c>
      <c r="J3393" s="3">
        <v>45538</v>
      </c>
      <c r="K3393" s="3" t="str">
        <f>TEXT(Table1[[#This Row],[delivery_date]]-Table1[[#This Row],[order_date]],"D")</f>
        <v>6</v>
      </c>
      <c r="L3393" s="2" t="s">
        <v>31</v>
      </c>
      <c r="M3393" s="2" t="s">
        <v>27</v>
      </c>
      <c r="N3393" s="2">
        <v>1214.48</v>
      </c>
      <c r="O3393" s="2" t="s">
        <v>23</v>
      </c>
      <c r="P3393" s="2">
        <f t="shared" si="104"/>
        <v>2700.0320000000002</v>
      </c>
    </row>
    <row r="3394" spans="1:16" ht="14.25" customHeight="1" x14ac:dyDescent="0.35">
      <c r="A3394" s="2" t="s">
        <v>3425</v>
      </c>
      <c r="B3394" s="2" t="s">
        <v>41</v>
      </c>
      <c r="C3394" s="2" t="s">
        <v>33</v>
      </c>
      <c r="D3394" s="2">
        <v>4215.55</v>
      </c>
      <c r="E3394" s="2">
        <v>0.26</v>
      </c>
      <c r="F3394" s="2">
        <f t="shared" si="105"/>
        <v>1096.0430000000001</v>
      </c>
      <c r="G3394" s="2">
        <v>3</v>
      </c>
      <c r="H3394" s="2" t="str">
        <f>TEXT(Table1[[#This Row],[order_date]],"mmmm")</f>
        <v>August</v>
      </c>
      <c r="I3394" s="3">
        <v>45534</v>
      </c>
      <c r="J3394" s="3">
        <v>45540</v>
      </c>
      <c r="K3394" s="3" t="str">
        <f>TEXT(Table1[[#This Row],[delivery_date]]-Table1[[#This Row],[order_date]],"D")</f>
        <v>6</v>
      </c>
      <c r="L3394" s="2" t="s">
        <v>21</v>
      </c>
      <c r="M3394" s="2" t="s">
        <v>16</v>
      </c>
      <c r="N3394" s="2">
        <v>707.94</v>
      </c>
      <c r="O3394" s="2" t="s">
        <v>39</v>
      </c>
      <c r="P3394" s="2">
        <f t="shared" ref="P3394:P3457" si="106">D3394-F3394</f>
        <v>3119.5070000000001</v>
      </c>
    </row>
    <row r="3395" spans="1:16" ht="14.25" customHeight="1" x14ac:dyDescent="0.35">
      <c r="A3395" s="2" t="s">
        <v>3426</v>
      </c>
      <c r="B3395" s="2" t="s">
        <v>19</v>
      </c>
      <c r="C3395" s="2" t="s">
        <v>26</v>
      </c>
      <c r="D3395" s="2">
        <v>1258.19</v>
      </c>
      <c r="E3395" s="2">
        <v>0.47</v>
      </c>
      <c r="F3395" s="2">
        <f t="shared" ref="F3395:F3458" si="107">D3395*E3395</f>
        <v>591.34929999999997</v>
      </c>
      <c r="G3395" s="2">
        <v>6</v>
      </c>
      <c r="H3395" s="2" t="str">
        <f>TEXT(Table1[[#This Row],[order_date]],"mmmm")</f>
        <v>February</v>
      </c>
      <c r="I3395" s="3">
        <v>44961</v>
      </c>
      <c r="J3395" s="3">
        <v>44967</v>
      </c>
      <c r="K3395" s="3" t="str">
        <f>TEXT(Table1[[#This Row],[delivery_date]]-Table1[[#This Row],[order_date]],"D")</f>
        <v>6</v>
      </c>
      <c r="L3395" s="2" t="s">
        <v>31</v>
      </c>
      <c r="M3395" s="2" t="s">
        <v>16</v>
      </c>
      <c r="N3395" s="2">
        <v>286.63</v>
      </c>
      <c r="O3395" s="2" t="s">
        <v>39</v>
      </c>
      <c r="P3395" s="2">
        <f t="shared" si="106"/>
        <v>666.84070000000008</v>
      </c>
    </row>
    <row r="3396" spans="1:16" ht="14.25" customHeight="1" x14ac:dyDescent="0.35">
      <c r="A3396" s="2" t="s">
        <v>3427</v>
      </c>
      <c r="B3396" s="2" t="s">
        <v>25</v>
      </c>
      <c r="C3396" s="2" t="s">
        <v>33</v>
      </c>
      <c r="D3396" s="2">
        <v>1659.6</v>
      </c>
      <c r="E3396" s="2">
        <v>0.44</v>
      </c>
      <c r="F3396" s="2">
        <f t="shared" si="107"/>
        <v>730.22399999999993</v>
      </c>
      <c r="G3396" s="2">
        <v>2</v>
      </c>
      <c r="H3396" s="2" t="str">
        <f>TEXT(Table1[[#This Row],[order_date]],"mmmm")</f>
        <v>December</v>
      </c>
      <c r="I3396" s="3">
        <v>45645</v>
      </c>
      <c r="J3396" s="3">
        <v>45651</v>
      </c>
      <c r="K3396" s="3" t="str">
        <f>TEXT(Table1[[#This Row],[delivery_date]]-Table1[[#This Row],[order_date]],"D")</f>
        <v>6</v>
      </c>
      <c r="L3396" s="2" t="s">
        <v>21</v>
      </c>
      <c r="M3396" s="2" t="s">
        <v>22</v>
      </c>
      <c r="N3396" s="2">
        <v>272.76</v>
      </c>
      <c r="O3396" s="2" t="s">
        <v>34</v>
      </c>
      <c r="P3396" s="2">
        <f t="shared" si="106"/>
        <v>929.37599999999998</v>
      </c>
    </row>
    <row r="3397" spans="1:16" ht="14.25" customHeight="1" x14ac:dyDescent="0.35">
      <c r="A3397" s="2" t="s">
        <v>3428</v>
      </c>
      <c r="B3397" s="2" t="s">
        <v>13</v>
      </c>
      <c r="C3397" s="2" t="s">
        <v>14</v>
      </c>
      <c r="D3397" s="2">
        <v>3542.14</v>
      </c>
      <c r="E3397" s="2">
        <v>0.05</v>
      </c>
      <c r="F3397" s="2">
        <f t="shared" si="107"/>
        <v>177.107</v>
      </c>
      <c r="G3397" s="2">
        <v>5</v>
      </c>
      <c r="H3397" s="2" t="str">
        <f>TEXT(Table1[[#This Row],[order_date]],"mmmm")</f>
        <v>October</v>
      </c>
      <c r="I3397" s="3">
        <v>45588</v>
      </c>
      <c r="J3397" s="3">
        <v>45592</v>
      </c>
      <c r="K3397" s="3" t="str">
        <f>TEXT(Table1[[#This Row],[delivery_date]]-Table1[[#This Row],[order_date]],"D")</f>
        <v>4</v>
      </c>
      <c r="L3397" s="2" t="s">
        <v>15</v>
      </c>
      <c r="M3397" s="2" t="s">
        <v>22</v>
      </c>
      <c r="N3397" s="2">
        <v>533.94000000000005</v>
      </c>
      <c r="O3397" s="2" t="s">
        <v>23</v>
      </c>
      <c r="P3397" s="2">
        <f t="shared" si="106"/>
        <v>3365.0329999999999</v>
      </c>
    </row>
    <row r="3398" spans="1:16" ht="14.25" customHeight="1" x14ac:dyDescent="0.35">
      <c r="A3398" s="2" t="s">
        <v>3429</v>
      </c>
      <c r="B3398" s="2" t="s">
        <v>19</v>
      </c>
      <c r="C3398" s="2" t="s">
        <v>14</v>
      </c>
      <c r="D3398" s="2">
        <v>3717.5</v>
      </c>
      <c r="E3398" s="2">
        <v>0.31</v>
      </c>
      <c r="F3398" s="2">
        <f t="shared" si="107"/>
        <v>1152.425</v>
      </c>
      <c r="G3398" s="2">
        <v>8</v>
      </c>
      <c r="H3398" s="2" t="str">
        <f>TEXT(Table1[[#This Row],[order_date]],"mmmm")</f>
        <v>June</v>
      </c>
      <c r="I3398" s="3">
        <v>45090</v>
      </c>
      <c r="J3398" s="3">
        <v>45095</v>
      </c>
      <c r="K3398" s="3" t="str">
        <f>TEXT(Table1[[#This Row],[delivery_date]]-Table1[[#This Row],[order_date]],"D")</f>
        <v>5</v>
      </c>
      <c r="L3398" s="2" t="s">
        <v>15</v>
      </c>
      <c r="M3398" s="2" t="s">
        <v>27</v>
      </c>
      <c r="N3398" s="2">
        <v>881.66</v>
      </c>
      <c r="O3398" s="2" t="s">
        <v>34</v>
      </c>
      <c r="P3398" s="2">
        <f t="shared" si="106"/>
        <v>2565.0749999999998</v>
      </c>
    </row>
    <row r="3399" spans="1:16" ht="14.25" customHeight="1" x14ac:dyDescent="0.35">
      <c r="A3399" s="2" t="s">
        <v>3430</v>
      </c>
      <c r="B3399" s="2" t="s">
        <v>25</v>
      </c>
      <c r="C3399" s="2" t="s">
        <v>33</v>
      </c>
      <c r="D3399" s="2">
        <v>3322.39</v>
      </c>
      <c r="E3399" s="2">
        <v>0.27</v>
      </c>
      <c r="F3399" s="2">
        <f t="shared" si="107"/>
        <v>897.0453</v>
      </c>
      <c r="G3399" s="2">
        <v>5</v>
      </c>
      <c r="H3399" s="2" t="str">
        <f>TEXT(Table1[[#This Row],[order_date]],"mmmm")</f>
        <v>January</v>
      </c>
      <c r="I3399" s="3">
        <v>45320</v>
      </c>
      <c r="J3399" s="3">
        <v>45326</v>
      </c>
      <c r="K3399" s="3" t="str">
        <f>TEXT(Table1[[#This Row],[delivery_date]]-Table1[[#This Row],[order_date]],"D")</f>
        <v>6</v>
      </c>
      <c r="L3399" s="2" t="s">
        <v>15</v>
      </c>
      <c r="M3399" s="2" t="s">
        <v>22</v>
      </c>
      <c r="N3399" s="2">
        <v>784.99</v>
      </c>
      <c r="O3399" s="2" t="s">
        <v>17</v>
      </c>
      <c r="P3399" s="2">
        <f t="shared" si="106"/>
        <v>2425.3446999999996</v>
      </c>
    </row>
    <row r="3400" spans="1:16" ht="14.25" customHeight="1" x14ac:dyDescent="0.35">
      <c r="A3400" s="2" t="s">
        <v>3431</v>
      </c>
      <c r="B3400" s="2" t="s">
        <v>19</v>
      </c>
      <c r="C3400" s="2" t="s">
        <v>20</v>
      </c>
      <c r="D3400" s="2">
        <v>4983.8</v>
      </c>
      <c r="E3400" s="2">
        <v>0.39</v>
      </c>
      <c r="F3400" s="2">
        <f t="shared" si="107"/>
        <v>1943.6820000000002</v>
      </c>
      <c r="G3400" s="2">
        <v>5</v>
      </c>
      <c r="H3400" s="2" t="str">
        <f>TEXT(Table1[[#This Row],[order_date]],"mmmm")</f>
        <v>September</v>
      </c>
      <c r="I3400" s="3">
        <v>45194</v>
      </c>
      <c r="J3400" s="3">
        <v>45195</v>
      </c>
      <c r="K3400" s="3" t="str">
        <f>TEXT(Table1[[#This Row],[delivery_date]]-Table1[[#This Row],[order_date]],"D")</f>
        <v>1</v>
      </c>
      <c r="L3400" s="2" t="s">
        <v>21</v>
      </c>
      <c r="M3400" s="2" t="s">
        <v>22</v>
      </c>
      <c r="N3400" s="2">
        <v>519.87</v>
      </c>
      <c r="O3400" s="2" t="s">
        <v>17</v>
      </c>
      <c r="P3400" s="2">
        <f t="shared" si="106"/>
        <v>3040.1179999999999</v>
      </c>
    </row>
    <row r="3401" spans="1:16" ht="14.25" customHeight="1" x14ac:dyDescent="0.35">
      <c r="A3401" s="2" t="s">
        <v>3432</v>
      </c>
      <c r="B3401" s="2" t="s">
        <v>19</v>
      </c>
      <c r="C3401" s="2" t="s">
        <v>14</v>
      </c>
      <c r="D3401" s="2">
        <v>4356.55</v>
      </c>
      <c r="E3401" s="2">
        <v>0.15</v>
      </c>
      <c r="F3401" s="2">
        <f t="shared" si="107"/>
        <v>653.48249999999996</v>
      </c>
      <c r="G3401" s="2">
        <v>8</v>
      </c>
      <c r="H3401" s="2" t="str">
        <f>TEXT(Table1[[#This Row],[order_date]],"mmmm")</f>
        <v>November</v>
      </c>
      <c r="I3401" s="3">
        <v>45251</v>
      </c>
      <c r="J3401" s="3">
        <v>45258</v>
      </c>
      <c r="K3401" s="3" t="str">
        <f>TEXT(Table1[[#This Row],[delivery_date]]-Table1[[#This Row],[order_date]],"D")</f>
        <v>7</v>
      </c>
      <c r="L3401" s="2" t="s">
        <v>15</v>
      </c>
      <c r="M3401" s="2" t="s">
        <v>22</v>
      </c>
      <c r="N3401" s="2">
        <v>663.63</v>
      </c>
      <c r="O3401" s="2" t="s">
        <v>39</v>
      </c>
      <c r="P3401" s="2">
        <f t="shared" si="106"/>
        <v>3703.0675000000001</v>
      </c>
    </row>
    <row r="3402" spans="1:16" ht="14.25" customHeight="1" x14ac:dyDescent="0.35">
      <c r="A3402" s="2" t="s">
        <v>3433</v>
      </c>
      <c r="B3402" s="2" t="s">
        <v>19</v>
      </c>
      <c r="C3402" s="2" t="s">
        <v>20</v>
      </c>
      <c r="D3402" s="2">
        <v>2143.59</v>
      </c>
      <c r="E3402" s="2">
        <v>0</v>
      </c>
      <c r="F3402" s="2">
        <f t="shared" si="107"/>
        <v>0</v>
      </c>
      <c r="G3402" s="2">
        <v>5</v>
      </c>
      <c r="H3402" s="2" t="str">
        <f>TEXT(Table1[[#This Row],[order_date]],"mmmm")</f>
        <v>February</v>
      </c>
      <c r="I3402" s="3">
        <v>45330</v>
      </c>
      <c r="J3402" s="3">
        <v>45334</v>
      </c>
      <c r="K3402" s="3" t="str">
        <f>TEXT(Table1[[#This Row],[delivery_date]]-Table1[[#This Row],[order_date]],"D")</f>
        <v>4</v>
      </c>
      <c r="L3402" s="2" t="s">
        <v>21</v>
      </c>
      <c r="M3402" s="2" t="s">
        <v>22</v>
      </c>
      <c r="N3402" s="2">
        <v>111.78</v>
      </c>
      <c r="O3402" s="2" t="s">
        <v>39</v>
      </c>
      <c r="P3402" s="2">
        <f t="shared" si="106"/>
        <v>2143.59</v>
      </c>
    </row>
    <row r="3403" spans="1:16" ht="14.25" customHeight="1" x14ac:dyDescent="0.35">
      <c r="A3403" s="2" t="s">
        <v>3434</v>
      </c>
      <c r="B3403" s="2" t="s">
        <v>19</v>
      </c>
      <c r="C3403" s="2" t="s">
        <v>26</v>
      </c>
      <c r="D3403" s="2">
        <v>1702.19</v>
      </c>
      <c r="E3403" s="2">
        <v>0.09</v>
      </c>
      <c r="F3403" s="2">
        <f t="shared" si="107"/>
        <v>153.19710000000001</v>
      </c>
      <c r="G3403" s="2">
        <v>4</v>
      </c>
      <c r="H3403" s="2" t="str">
        <f>TEXT(Table1[[#This Row],[order_date]],"mmmm")</f>
        <v>February</v>
      </c>
      <c r="I3403" s="3">
        <v>44963</v>
      </c>
      <c r="J3403" s="3">
        <v>44964</v>
      </c>
      <c r="K3403" s="3" t="str">
        <f>TEXT(Table1[[#This Row],[delivery_date]]-Table1[[#This Row],[order_date]],"D")</f>
        <v>1</v>
      </c>
      <c r="L3403" s="2" t="s">
        <v>15</v>
      </c>
      <c r="M3403" s="2" t="s">
        <v>22</v>
      </c>
      <c r="N3403" s="2">
        <v>92.95</v>
      </c>
      <c r="O3403" s="2" t="s">
        <v>17</v>
      </c>
      <c r="P3403" s="2">
        <f t="shared" si="106"/>
        <v>1548.9929</v>
      </c>
    </row>
    <row r="3404" spans="1:16" ht="14.25" customHeight="1" x14ac:dyDescent="0.35">
      <c r="A3404" s="2" t="s">
        <v>3435</v>
      </c>
      <c r="B3404" s="2" t="s">
        <v>19</v>
      </c>
      <c r="C3404" s="2" t="s">
        <v>14</v>
      </c>
      <c r="D3404" s="2">
        <v>3024.56</v>
      </c>
      <c r="E3404" s="2">
        <v>0.11</v>
      </c>
      <c r="F3404" s="2">
        <f t="shared" si="107"/>
        <v>332.70159999999998</v>
      </c>
      <c r="G3404" s="2">
        <v>9</v>
      </c>
      <c r="H3404" s="2" t="str">
        <f>TEXT(Table1[[#This Row],[order_date]],"mmmm")</f>
        <v>May</v>
      </c>
      <c r="I3404" s="3">
        <v>45422</v>
      </c>
      <c r="J3404" s="3">
        <v>45424</v>
      </c>
      <c r="K3404" s="3" t="str">
        <f>TEXT(Table1[[#This Row],[delivery_date]]-Table1[[#This Row],[order_date]],"D")</f>
        <v>2</v>
      </c>
      <c r="L3404" s="2" t="s">
        <v>15</v>
      </c>
      <c r="M3404" s="2" t="s">
        <v>22</v>
      </c>
      <c r="N3404" s="2">
        <v>260.81</v>
      </c>
      <c r="O3404" s="2" t="s">
        <v>39</v>
      </c>
      <c r="P3404" s="2">
        <f t="shared" si="106"/>
        <v>2691.8584000000001</v>
      </c>
    </row>
    <row r="3405" spans="1:16" ht="14.25" customHeight="1" x14ac:dyDescent="0.35">
      <c r="A3405" s="2" t="s">
        <v>3436</v>
      </c>
      <c r="B3405" s="2" t="s">
        <v>19</v>
      </c>
      <c r="C3405" s="2" t="s">
        <v>20</v>
      </c>
      <c r="D3405" s="2">
        <v>4106.42</v>
      </c>
      <c r="E3405" s="2">
        <v>0.15</v>
      </c>
      <c r="F3405" s="2">
        <f t="shared" si="107"/>
        <v>615.96299999999997</v>
      </c>
      <c r="G3405" s="2">
        <v>2</v>
      </c>
      <c r="H3405" s="2" t="str">
        <f>TEXT(Table1[[#This Row],[order_date]],"mmmm")</f>
        <v>June</v>
      </c>
      <c r="I3405" s="3">
        <v>45456</v>
      </c>
      <c r="J3405" s="3">
        <v>45457</v>
      </c>
      <c r="K3405" s="3" t="str">
        <f>TEXT(Table1[[#This Row],[delivery_date]]-Table1[[#This Row],[order_date]],"D")</f>
        <v>1</v>
      </c>
      <c r="L3405" s="2" t="s">
        <v>21</v>
      </c>
      <c r="M3405" s="2" t="s">
        <v>27</v>
      </c>
      <c r="N3405" s="2">
        <v>988.51</v>
      </c>
      <c r="O3405" s="2" t="s">
        <v>48</v>
      </c>
      <c r="P3405" s="2">
        <f t="shared" si="106"/>
        <v>3490.4570000000003</v>
      </c>
    </row>
    <row r="3406" spans="1:16" ht="14.25" customHeight="1" x14ac:dyDescent="0.35">
      <c r="A3406" s="2" t="s">
        <v>3437</v>
      </c>
      <c r="B3406" s="2" t="s">
        <v>25</v>
      </c>
      <c r="C3406" s="2" t="s">
        <v>33</v>
      </c>
      <c r="D3406" s="2">
        <v>2429.1799999999998</v>
      </c>
      <c r="E3406" s="2">
        <v>0.19</v>
      </c>
      <c r="F3406" s="2">
        <f t="shared" si="107"/>
        <v>461.54419999999999</v>
      </c>
      <c r="G3406" s="2">
        <v>1</v>
      </c>
      <c r="H3406" s="2" t="str">
        <f>TEXT(Table1[[#This Row],[order_date]],"mmmm")</f>
        <v>April</v>
      </c>
      <c r="I3406" s="3">
        <v>45037</v>
      </c>
      <c r="J3406" s="3">
        <v>45044</v>
      </c>
      <c r="K3406" s="3" t="str">
        <f>TEXT(Table1[[#This Row],[delivery_date]]-Table1[[#This Row],[order_date]],"D")</f>
        <v>7</v>
      </c>
      <c r="L3406" s="2" t="s">
        <v>15</v>
      </c>
      <c r="M3406" s="2" t="s">
        <v>16</v>
      </c>
      <c r="N3406" s="2">
        <v>167.24</v>
      </c>
      <c r="O3406" s="2" t="s">
        <v>34</v>
      </c>
      <c r="P3406" s="2">
        <f t="shared" si="106"/>
        <v>1967.6357999999998</v>
      </c>
    </row>
    <row r="3407" spans="1:16" ht="14.25" customHeight="1" x14ac:dyDescent="0.35">
      <c r="A3407" s="2" t="s">
        <v>3438</v>
      </c>
      <c r="B3407" s="2" t="s">
        <v>13</v>
      </c>
      <c r="C3407" s="2" t="s">
        <v>26</v>
      </c>
      <c r="D3407" s="2">
        <v>3714.69</v>
      </c>
      <c r="E3407" s="2">
        <v>0.35</v>
      </c>
      <c r="F3407" s="2">
        <f t="shared" si="107"/>
        <v>1300.1415</v>
      </c>
      <c r="G3407" s="2">
        <v>4</v>
      </c>
      <c r="H3407" s="2" t="str">
        <f>TEXT(Table1[[#This Row],[order_date]],"mmmm")</f>
        <v>May</v>
      </c>
      <c r="I3407" s="3">
        <v>45414</v>
      </c>
      <c r="J3407" s="3">
        <v>45415</v>
      </c>
      <c r="K3407" s="3" t="str">
        <f>TEXT(Table1[[#This Row],[delivery_date]]-Table1[[#This Row],[order_date]],"D")</f>
        <v>1</v>
      </c>
      <c r="L3407" s="2" t="s">
        <v>21</v>
      </c>
      <c r="M3407" s="2" t="s">
        <v>27</v>
      </c>
      <c r="N3407" s="2">
        <v>1059.25</v>
      </c>
      <c r="O3407" s="2" t="s">
        <v>34</v>
      </c>
      <c r="P3407" s="2">
        <f t="shared" si="106"/>
        <v>2414.5484999999999</v>
      </c>
    </row>
    <row r="3408" spans="1:16" ht="14.25" customHeight="1" x14ac:dyDescent="0.35">
      <c r="A3408" s="2" t="s">
        <v>3439</v>
      </c>
      <c r="B3408" s="2" t="s">
        <v>41</v>
      </c>
      <c r="C3408" s="2" t="s">
        <v>36</v>
      </c>
      <c r="D3408" s="2">
        <v>193.88</v>
      </c>
      <c r="E3408" s="2">
        <v>0.04</v>
      </c>
      <c r="F3408" s="2">
        <f t="shared" si="107"/>
        <v>7.7552000000000003</v>
      </c>
      <c r="G3408" s="2">
        <v>3</v>
      </c>
      <c r="H3408" s="2" t="str">
        <f>TEXT(Table1[[#This Row],[order_date]],"mmmm")</f>
        <v>August</v>
      </c>
      <c r="I3408" s="3">
        <v>45151</v>
      </c>
      <c r="J3408" s="3">
        <v>45156</v>
      </c>
      <c r="K3408" s="3" t="str">
        <f>TEXT(Table1[[#This Row],[delivery_date]]-Table1[[#This Row],[order_date]],"D")</f>
        <v>5</v>
      </c>
      <c r="L3408" s="2" t="s">
        <v>21</v>
      </c>
      <c r="M3408" s="2" t="s">
        <v>16</v>
      </c>
      <c r="N3408" s="2">
        <v>19.079999999999998</v>
      </c>
      <c r="O3408" s="2" t="s">
        <v>48</v>
      </c>
      <c r="P3408" s="2">
        <f t="shared" si="106"/>
        <v>186.12479999999999</v>
      </c>
    </row>
    <row r="3409" spans="1:16" ht="14.25" customHeight="1" x14ac:dyDescent="0.35">
      <c r="A3409" s="2" t="s">
        <v>3440</v>
      </c>
      <c r="B3409" s="2" t="s">
        <v>19</v>
      </c>
      <c r="C3409" s="2" t="s">
        <v>36</v>
      </c>
      <c r="D3409" s="2">
        <v>4636.62</v>
      </c>
      <c r="E3409" s="2">
        <v>0.24</v>
      </c>
      <c r="F3409" s="2">
        <f t="shared" si="107"/>
        <v>1112.7888</v>
      </c>
      <c r="G3409" s="2">
        <v>9</v>
      </c>
      <c r="H3409" s="2" t="str">
        <f>TEXT(Table1[[#This Row],[order_date]],"mmmm")</f>
        <v>October</v>
      </c>
      <c r="I3409" s="3">
        <v>45223</v>
      </c>
      <c r="J3409" s="3">
        <v>45225</v>
      </c>
      <c r="K3409" s="3" t="str">
        <f>TEXT(Table1[[#This Row],[delivery_date]]-Table1[[#This Row],[order_date]],"D")</f>
        <v>2</v>
      </c>
      <c r="L3409" s="2" t="s">
        <v>15</v>
      </c>
      <c r="M3409" s="2" t="s">
        <v>27</v>
      </c>
      <c r="N3409" s="2">
        <v>1259.32</v>
      </c>
      <c r="O3409" s="2" t="s">
        <v>17</v>
      </c>
      <c r="P3409" s="2">
        <f t="shared" si="106"/>
        <v>3523.8311999999996</v>
      </c>
    </row>
    <row r="3410" spans="1:16" ht="14.25" customHeight="1" x14ac:dyDescent="0.35">
      <c r="A3410" s="2" t="s">
        <v>3441</v>
      </c>
      <c r="B3410" s="2" t="s">
        <v>41</v>
      </c>
      <c r="C3410" s="2" t="s">
        <v>33</v>
      </c>
      <c r="D3410" s="2">
        <v>3891.79</v>
      </c>
      <c r="E3410" s="2">
        <v>0.25</v>
      </c>
      <c r="F3410" s="2">
        <f t="shared" si="107"/>
        <v>972.94749999999999</v>
      </c>
      <c r="G3410" s="2">
        <v>3</v>
      </c>
      <c r="H3410" s="2" t="str">
        <f>TEXT(Table1[[#This Row],[order_date]],"mmmm")</f>
        <v>July</v>
      </c>
      <c r="I3410" s="3">
        <v>45123</v>
      </c>
      <c r="J3410" s="3">
        <v>45124</v>
      </c>
      <c r="K3410" s="3" t="str">
        <f>TEXT(Table1[[#This Row],[delivery_date]]-Table1[[#This Row],[order_date]],"D")</f>
        <v>1</v>
      </c>
      <c r="L3410" s="2" t="s">
        <v>21</v>
      </c>
      <c r="M3410" s="2" t="s">
        <v>16</v>
      </c>
      <c r="N3410" s="2">
        <v>1119.33</v>
      </c>
      <c r="O3410" s="2" t="s">
        <v>17</v>
      </c>
      <c r="P3410" s="2">
        <f t="shared" si="106"/>
        <v>2918.8424999999997</v>
      </c>
    </row>
    <row r="3411" spans="1:16" ht="14.25" customHeight="1" x14ac:dyDescent="0.35">
      <c r="A3411" s="2" t="s">
        <v>3442</v>
      </c>
      <c r="B3411" s="2" t="s">
        <v>25</v>
      </c>
      <c r="C3411" s="2" t="s">
        <v>26</v>
      </c>
      <c r="D3411" s="2">
        <v>2031.53</v>
      </c>
      <c r="E3411" s="2">
        <v>0.31</v>
      </c>
      <c r="F3411" s="2">
        <f t="shared" si="107"/>
        <v>629.77430000000004</v>
      </c>
      <c r="G3411" s="2">
        <v>3</v>
      </c>
      <c r="H3411" s="2" t="str">
        <f>TEXT(Table1[[#This Row],[order_date]],"mmmm")</f>
        <v>November</v>
      </c>
      <c r="I3411" s="3">
        <v>45255</v>
      </c>
      <c r="J3411" s="3">
        <v>45258</v>
      </c>
      <c r="K3411" s="3" t="str">
        <f>TEXT(Table1[[#This Row],[delivery_date]]-Table1[[#This Row],[order_date]],"D")</f>
        <v>3</v>
      </c>
      <c r="L3411" s="2" t="s">
        <v>31</v>
      </c>
      <c r="M3411" s="2" t="s">
        <v>22</v>
      </c>
      <c r="N3411" s="2">
        <v>318.64999999999998</v>
      </c>
      <c r="O3411" s="2" t="s">
        <v>48</v>
      </c>
      <c r="P3411" s="2">
        <f t="shared" si="106"/>
        <v>1401.7556999999999</v>
      </c>
    </row>
    <row r="3412" spans="1:16" ht="14.25" customHeight="1" x14ac:dyDescent="0.35">
      <c r="A3412" s="2" t="s">
        <v>3443</v>
      </c>
      <c r="B3412" s="2" t="s">
        <v>19</v>
      </c>
      <c r="C3412" s="2" t="s">
        <v>26</v>
      </c>
      <c r="D3412" s="2">
        <v>1981.66</v>
      </c>
      <c r="E3412" s="2">
        <v>0.16</v>
      </c>
      <c r="F3412" s="2">
        <f t="shared" si="107"/>
        <v>317.06560000000002</v>
      </c>
      <c r="G3412" s="2">
        <v>7</v>
      </c>
      <c r="H3412" s="2" t="str">
        <f>TEXT(Table1[[#This Row],[order_date]],"mmmm")</f>
        <v>April</v>
      </c>
      <c r="I3412" s="3">
        <v>45023</v>
      </c>
      <c r="J3412" s="3">
        <v>45027</v>
      </c>
      <c r="K3412" s="3" t="str">
        <f>TEXT(Table1[[#This Row],[delivery_date]]-Table1[[#This Row],[order_date]],"D")</f>
        <v>4</v>
      </c>
      <c r="L3412" s="2" t="s">
        <v>31</v>
      </c>
      <c r="M3412" s="2" t="s">
        <v>16</v>
      </c>
      <c r="N3412" s="2">
        <v>358.05</v>
      </c>
      <c r="O3412" s="2" t="s">
        <v>48</v>
      </c>
      <c r="P3412" s="2">
        <f t="shared" si="106"/>
        <v>1664.5944</v>
      </c>
    </row>
    <row r="3413" spans="1:16" ht="14.25" customHeight="1" x14ac:dyDescent="0.35">
      <c r="A3413" s="2" t="s">
        <v>3444</v>
      </c>
      <c r="B3413" s="2" t="s">
        <v>13</v>
      </c>
      <c r="C3413" s="2" t="s">
        <v>26</v>
      </c>
      <c r="D3413" s="2">
        <v>604.15</v>
      </c>
      <c r="E3413" s="2">
        <v>0.13</v>
      </c>
      <c r="F3413" s="2">
        <f t="shared" si="107"/>
        <v>78.539500000000004</v>
      </c>
      <c r="G3413" s="2">
        <v>2</v>
      </c>
      <c r="H3413" s="2" t="str">
        <f>TEXT(Table1[[#This Row],[order_date]],"mmmm")</f>
        <v>March</v>
      </c>
      <c r="I3413" s="3">
        <v>45374</v>
      </c>
      <c r="J3413" s="3">
        <v>45380</v>
      </c>
      <c r="K3413" s="3" t="str">
        <f>TEXT(Table1[[#This Row],[delivery_date]]-Table1[[#This Row],[order_date]],"D")</f>
        <v>6</v>
      </c>
      <c r="L3413" s="2" t="s">
        <v>15</v>
      </c>
      <c r="M3413" s="2" t="s">
        <v>27</v>
      </c>
      <c r="N3413" s="2">
        <v>78.64</v>
      </c>
      <c r="O3413" s="2" t="s">
        <v>39</v>
      </c>
      <c r="P3413" s="2">
        <f t="shared" si="106"/>
        <v>525.6105</v>
      </c>
    </row>
    <row r="3414" spans="1:16" ht="14.25" customHeight="1" x14ac:dyDescent="0.35">
      <c r="A3414" s="2" t="s">
        <v>3445</v>
      </c>
      <c r="B3414" s="2" t="s">
        <v>41</v>
      </c>
      <c r="C3414" s="2" t="s">
        <v>26</v>
      </c>
      <c r="D3414" s="2">
        <v>4099.1499999999996</v>
      </c>
      <c r="E3414" s="2">
        <v>0.24</v>
      </c>
      <c r="F3414" s="2">
        <f t="shared" si="107"/>
        <v>983.79599999999982</v>
      </c>
      <c r="G3414" s="2">
        <v>8</v>
      </c>
      <c r="H3414" s="2" t="str">
        <f>TEXT(Table1[[#This Row],[order_date]],"mmmm")</f>
        <v>June</v>
      </c>
      <c r="I3414" s="3">
        <v>45084</v>
      </c>
      <c r="J3414" s="3">
        <v>45090</v>
      </c>
      <c r="K3414" s="3" t="str">
        <f>TEXT(Table1[[#This Row],[delivery_date]]-Table1[[#This Row],[order_date]],"D")</f>
        <v>6</v>
      </c>
      <c r="L3414" s="2" t="s">
        <v>31</v>
      </c>
      <c r="M3414" s="2" t="s">
        <v>27</v>
      </c>
      <c r="N3414" s="2">
        <v>1126.81</v>
      </c>
      <c r="O3414" s="2" t="s">
        <v>28</v>
      </c>
      <c r="P3414" s="2">
        <f t="shared" si="106"/>
        <v>3115.3539999999998</v>
      </c>
    </row>
    <row r="3415" spans="1:16" ht="14.25" customHeight="1" x14ac:dyDescent="0.35">
      <c r="A3415" s="2" t="s">
        <v>3446</v>
      </c>
      <c r="B3415" s="2" t="s">
        <v>19</v>
      </c>
      <c r="C3415" s="2" t="s">
        <v>36</v>
      </c>
      <c r="D3415" s="2">
        <v>3866.28</v>
      </c>
      <c r="E3415" s="2">
        <v>0.33</v>
      </c>
      <c r="F3415" s="2">
        <f t="shared" si="107"/>
        <v>1275.8724000000002</v>
      </c>
      <c r="G3415" s="2">
        <v>6</v>
      </c>
      <c r="H3415" s="2" t="str">
        <f>TEXT(Table1[[#This Row],[order_date]],"mmmm")</f>
        <v>May</v>
      </c>
      <c r="I3415" s="3">
        <v>45420</v>
      </c>
      <c r="J3415" s="3">
        <v>45421</v>
      </c>
      <c r="K3415" s="3" t="str">
        <f>TEXT(Table1[[#This Row],[delivery_date]]-Table1[[#This Row],[order_date]],"D")</f>
        <v>1</v>
      </c>
      <c r="L3415" s="2" t="s">
        <v>15</v>
      </c>
      <c r="M3415" s="2" t="s">
        <v>27</v>
      </c>
      <c r="N3415" s="2">
        <v>686.21</v>
      </c>
      <c r="O3415" s="2" t="s">
        <v>17</v>
      </c>
      <c r="P3415" s="2">
        <f t="shared" si="106"/>
        <v>2590.4076</v>
      </c>
    </row>
    <row r="3416" spans="1:16" ht="14.25" customHeight="1" x14ac:dyDescent="0.35">
      <c r="A3416" s="2" t="s">
        <v>3447</v>
      </c>
      <c r="B3416" s="2" t="s">
        <v>25</v>
      </c>
      <c r="C3416" s="2" t="s">
        <v>20</v>
      </c>
      <c r="D3416" s="2">
        <v>3188.22</v>
      </c>
      <c r="E3416" s="2">
        <v>0.02</v>
      </c>
      <c r="F3416" s="2">
        <f t="shared" si="107"/>
        <v>63.764399999999995</v>
      </c>
      <c r="G3416" s="2">
        <v>9</v>
      </c>
      <c r="H3416" s="2" t="str">
        <f>TEXT(Table1[[#This Row],[order_date]],"mmmm")</f>
        <v>January</v>
      </c>
      <c r="I3416" s="3">
        <v>44943</v>
      </c>
      <c r="J3416" s="3">
        <v>44944</v>
      </c>
      <c r="K3416" s="3" t="str">
        <f>TEXT(Table1[[#This Row],[delivery_date]]-Table1[[#This Row],[order_date]],"D")</f>
        <v>1</v>
      </c>
      <c r="L3416" s="2" t="s">
        <v>21</v>
      </c>
      <c r="M3416" s="2" t="s">
        <v>22</v>
      </c>
      <c r="N3416" s="2">
        <v>941.76</v>
      </c>
      <c r="O3416" s="2" t="s">
        <v>17</v>
      </c>
      <c r="P3416" s="2">
        <f t="shared" si="106"/>
        <v>3124.4555999999998</v>
      </c>
    </row>
    <row r="3417" spans="1:16" ht="14.25" customHeight="1" x14ac:dyDescent="0.35">
      <c r="A3417" s="2" t="s">
        <v>3448</v>
      </c>
      <c r="B3417" s="2" t="s">
        <v>13</v>
      </c>
      <c r="C3417" s="2" t="s">
        <v>26</v>
      </c>
      <c r="D3417" s="2">
        <v>597.14</v>
      </c>
      <c r="E3417" s="2">
        <v>0.15</v>
      </c>
      <c r="F3417" s="2">
        <f t="shared" si="107"/>
        <v>89.570999999999998</v>
      </c>
      <c r="G3417" s="2">
        <v>8</v>
      </c>
      <c r="H3417" s="2" t="str">
        <f>TEXT(Table1[[#This Row],[order_date]],"mmmm")</f>
        <v>June</v>
      </c>
      <c r="I3417" s="3">
        <v>45473</v>
      </c>
      <c r="J3417" s="3">
        <v>45477</v>
      </c>
      <c r="K3417" s="3" t="str">
        <f>TEXT(Table1[[#This Row],[delivery_date]]-Table1[[#This Row],[order_date]],"D")</f>
        <v>4</v>
      </c>
      <c r="L3417" s="2" t="s">
        <v>21</v>
      </c>
      <c r="M3417" s="2" t="s">
        <v>27</v>
      </c>
      <c r="N3417" s="2">
        <v>174.51</v>
      </c>
      <c r="O3417" s="2" t="s">
        <v>17</v>
      </c>
      <c r="P3417" s="2">
        <f t="shared" si="106"/>
        <v>507.56899999999996</v>
      </c>
    </row>
    <row r="3418" spans="1:16" ht="14.25" customHeight="1" x14ac:dyDescent="0.35">
      <c r="A3418" s="2" t="s">
        <v>3449</v>
      </c>
      <c r="B3418" s="2" t="s">
        <v>41</v>
      </c>
      <c r="C3418" s="2" t="s">
        <v>20</v>
      </c>
      <c r="D3418" s="2">
        <v>1385.47</v>
      </c>
      <c r="E3418" s="2">
        <v>0.39</v>
      </c>
      <c r="F3418" s="2">
        <f t="shared" si="107"/>
        <v>540.33330000000001</v>
      </c>
      <c r="G3418" s="2">
        <v>4</v>
      </c>
      <c r="H3418" s="2" t="str">
        <f>TEXT(Table1[[#This Row],[order_date]],"mmmm")</f>
        <v>December</v>
      </c>
      <c r="I3418" s="3">
        <v>45262</v>
      </c>
      <c r="J3418" s="3">
        <v>45263</v>
      </c>
      <c r="K3418" s="3" t="str">
        <f>TEXT(Table1[[#This Row],[delivery_date]]-Table1[[#This Row],[order_date]],"D")</f>
        <v>1</v>
      </c>
      <c r="L3418" s="2" t="s">
        <v>31</v>
      </c>
      <c r="M3418" s="2" t="s">
        <v>22</v>
      </c>
      <c r="N3418" s="2">
        <v>399.07</v>
      </c>
      <c r="O3418" s="2" t="s">
        <v>48</v>
      </c>
      <c r="P3418" s="2">
        <f t="shared" si="106"/>
        <v>845.13670000000002</v>
      </c>
    </row>
    <row r="3419" spans="1:16" ht="14.25" customHeight="1" x14ac:dyDescent="0.35">
      <c r="A3419" s="2" t="s">
        <v>3450</v>
      </c>
      <c r="B3419" s="2" t="s">
        <v>41</v>
      </c>
      <c r="C3419" s="2" t="s">
        <v>26</v>
      </c>
      <c r="D3419" s="2">
        <v>2348.6799999999998</v>
      </c>
      <c r="E3419" s="2">
        <v>0.24</v>
      </c>
      <c r="F3419" s="2">
        <f t="shared" si="107"/>
        <v>563.68319999999994</v>
      </c>
      <c r="G3419" s="2">
        <v>8</v>
      </c>
      <c r="H3419" s="2" t="str">
        <f>TEXT(Table1[[#This Row],[order_date]],"mmmm")</f>
        <v>February</v>
      </c>
      <c r="I3419" s="3">
        <v>45350</v>
      </c>
      <c r="J3419" s="3">
        <v>45352</v>
      </c>
      <c r="K3419" s="3" t="str">
        <f>TEXT(Table1[[#This Row],[delivery_date]]-Table1[[#This Row],[order_date]],"D")</f>
        <v>2</v>
      </c>
      <c r="L3419" s="2" t="s">
        <v>31</v>
      </c>
      <c r="M3419" s="2" t="s">
        <v>22</v>
      </c>
      <c r="N3419" s="2">
        <v>326.62</v>
      </c>
      <c r="O3419" s="2" t="s">
        <v>17</v>
      </c>
      <c r="P3419" s="2">
        <f t="shared" si="106"/>
        <v>1784.9967999999999</v>
      </c>
    </row>
    <row r="3420" spans="1:16" ht="14.25" customHeight="1" x14ac:dyDescent="0.35">
      <c r="A3420" s="2" t="s">
        <v>3451</v>
      </c>
      <c r="B3420" s="2" t="s">
        <v>19</v>
      </c>
      <c r="C3420" s="2" t="s">
        <v>14</v>
      </c>
      <c r="D3420" s="2">
        <v>1403.26</v>
      </c>
      <c r="E3420" s="2">
        <v>0.48</v>
      </c>
      <c r="F3420" s="2">
        <f t="shared" si="107"/>
        <v>673.56479999999999</v>
      </c>
      <c r="G3420" s="2">
        <v>4</v>
      </c>
      <c r="H3420" s="2" t="str">
        <f>TEXT(Table1[[#This Row],[order_date]],"mmmm")</f>
        <v>February</v>
      </c>
      <c r="I3420" s="3">
        <v>45329</v>
      </c>
      <c r="J3420" s="3">
        <v>45330</v>
      </c>
      <c r="K3420" s="3" t="str">
        <f>TEXT(Table1[[#This Row],[delivery_date]]-Table1[[#This Row],[order_date]],"D")</f>
        <v>1</v>
      </c>
      <c r="L3420" s="2" t="s">
        <v>31</v>
      </c>
      <c r="M3420" s="2" t="s">
        <v>22</v>
      </c>
      <c r="N3420" s="2">
        <v>99.06</v>
      </c>
      <c r="O3420" s="2" t="s">
        <v>17</v>
      </c>
      <c r="P3420" s="2">
        <f t="shared" si="106"/>
        <v>729.6952</v>
      </c>
    </row>
    <row r="3421" spans="1:16" ht="14.25" customHeight="1" x14ac:dyDescent="0.35">
      <c r="A3421" s="2" t="s">
        <v>3452</v>
      </c>
      <c r="B3421" s="2" t="s">
        <v>13</v>
      </c>
      <c r="C3421" s="2" t="s">
        <v>14</v>
      </c>
      <c r="D3421" s="2">
        <v>2226.4699999999998</v>
      </c>
      <c r="E3421" s="2">
        <v>0.43</v>
      </c>
      <c r="F3421" s="2">
        <f t="shared" si="107"/>
        <v>957.38209999999992</v>
      </c>
      <c r="G3421" s="2">
        <v>5</v>
      </c>
      <c r="H3421" s="2" t="str">
        <f>TEXT(Table1[[#This Row],[order_date]],"mmmm")</f>
        <v>March</v>
      </c>
      <c r="I3421" s="3">
        <v>45357</v>
      </c>
      <c r="J3421" s="3">
        <v>45359</v>
      </c>
      <c r="K3421" s="3" t="str">
        <f>TEXT(Table1[[#This Row],[delivery_date]]-Table1[[#This Row],[order_date]],"D")</f>
        <v>2</v>
      </c>
      <c r="L3421" s="2" t="s">
        <v>21</v>
      </c>
      <c r="M3421" s="2" t="s">
        <v>27</v>
      </c>
      <c r="N3421" s="2">
        <v>483.76</v>
      </c>
      <c r="O3421" s="2" t="s">
        <v>23</v>
      </c>
      <c r="P3421" s="2">
        <f t="shared" si="106"/>
        <v>1269.0879</v>
      </c>
    </row>
    <row r="3422" spans="1:16" ht="14.25" customHeight="1" x14ac:dyDescent="0.35">
      <c r="A3422" s="2" t="s">
        <v>3453</v>
      </c>
      <c r="B3422" s="2" t="s">
        <v>13</v>
      </c>
      <c r="C3422" s="2" t="s">
        <v>14</v>
      </c>
      <c r="D3422" s="2">
        <v>1207.19</v>
      </c>
      <c r="E3422" s="2">
        <v>0.17</v>
      </c>
      <c r="F3422" s="2">
        <f t="shared" si="107"/>
        <v>205.22230000000002</v>
      </c>
      <c r="G3422" s="2">
        <v>7</v>
      </c>
      <c r="H3422" s="2" t="str">
        <f>TEXT(Table1[[#This Row],[order_date]],"mmmm")</f>
        <v>December</v>
      </c>
      <c r="I3422" s="3">
        <v>45636</v>
      </c>
      <c r="J3422" s="3">
        <v>45643</v>
      </c>
      <c r="K3422" s="3" t="str">
        <f>TEXT(Table1[[#This Row],[delivery_date]]-Table1[[#This Row],[order_date]],"D")</f>
        <v>7</v>
      </c>
      <c r="L3422" s="2" t="s">
        <v>31</v>
      </c>
      <c r="M3422" s="2" t="s">
        <v>16</v>
      </c>
      <c r="N3422" s="2">
        <v>323.95</v>
      </c>
      <c r="O3422" s="2" t="s">
        <v>39</v>
      </c>
      <c r="P3422" s="2">
        <f t="shared" si="106"/>
        <v>1001.9677</v>
      </c>
    </row>
    <row r="3423" spans="1:16" ht="14.25" customHeight="1" x14ac:dyDescent="0.35">
      <c r="A3423" s="2" t="s">
        <v>3454</v>
      </c>
      <c r="B3423" s="2" t="s">
        <v>13</v>
      </c>
      <c r="C3423" s="2" t="s">
        <v>26</v>
      </c>
      <c r="D3423" s="2">
        <v>1813.04</v>
      </c>
      <c r="E3423" s="2">
        <v>0.36</v>
      </c>
      <c r="F3423" s="2">
        <f t="shared" si="107"/>
        <v>652.69439999999997</v>
      </c>
      <c r="G3423" s="2">
        <v>6</v>
      </c>
      <c r="H3423" s="2" t="str">
        <f>TEXT(Table1[[#This Row],[order_date]],"mmmm")</f>
        <v>September</v>
      </c>
      <c r="I3423" s="3">
        <v>45555</v>
      </c>
      <c r="J3423" s="3">
        <v>45557</v>
      </c>
      <c r="K3423" s="3" t="str">
        <f>TEXT(Table1[[#This Row],[delivery_date]]-Table1[[#This Row],[order_date]],"D")</f>
        <v>2</v>
      </c>
      <c r="L3423" s="2" t="s">
        <v>15</v>
      </c>
      <c r="M3423" s="2" t="s">
        <v>22</v>
      </c>
      <c r="N3423" s="2">
        <v>251.36</v>
      </c>
      <c r="O3423" s="2" t="s">
        <v>48</v>
      </c>
      <c r="P3423" s="2">
        <f t="shared" si="106"/>
        <v>1160.3456000000001</v>
      </c>
    </row>
    <row r="3424" spans="1:16" ht="14.25" customHeight="1" x14ac:dyDescent="0.35">
      <c r="A3424" s="2" t="s">
        <v>3455</v>
      </c>
      <c r="B3424" s="2" t="s">
        <v>13</v>
      </c>
      <c r="C3424" s="2" t="s">
        <v>20</v>
      </c>
      <c r="D3424" s="2">
        <v>3296.25</v>
      </c>
      <c r="E3424" s="2">
        <v>0.14000000000000001</v>
      </c>
      <c r="F3424" s="2">
        <f t="shared" si="107"/>
        <v>461.47500000000002</v>
      </c>
      <c r="G3424" s="2">
        <v>5</v>
      </c>
      <c r="H3424" s="2" t="str">
        <f>TEXT(Table1[[#This Row],[order_date]],"mmmm")</f>
        <v>May</v>
      </c>
      <c r="I3424" s="3">
        <v>45419</v>
      </c>
      <c r="J3424" s="3">
        <v>45421</v>
      </c>
      <c r="K3424" s="3" t="str">
        <f>TEXT(Table1[[#This Row],[delivery_date]]-Table1[[#This Row],[order_date]],"D")</f>
        <v>2</v>
      </c>
      <c r="L3424" s="2" t="s">
        <v>21</v>
      </c>
      <c r="M3424" s="2" t="s">
        <v>27</v>
      </c>
      <c r="N3424" s="2">
        <v>958.16</v>
      </c>
      <c r="O3424" s="2" t="s">
        <v>48</v>
      </c>
      <c r="P3424" s="2">
        <f t="shared" si="106"/>
        <v>2834.7750000000001</v>
      </c>
    </row>
    <row r="3425" spans="1:16" ht="14.25" customHeight="1" x14ac:dyDescent="0.35">
      <c r="A3425" s="2" t="s">
        <v>3456</v>
      </c>
      <c r="B3425" s="2" t="s">
        <v>25</v>
      </c>
      <c r="C3425" s="2" t="s">
        <v>36</v>
      </c>
      <c r="D3425" s="2">
        <v>4472.57</v>
      </c>
      <c r="E3425" s="2">
        <v>0.09</v>
      </c>
      <c r="F3425" s="2">
        <f t="shared" si="107"/>
        <v>402.53129999999993</v>
      </c>
      <c r="G3425" s="2">
        <v>2</v>
      </c>
      <c r="H3425" s="2" t="str">
        <f>TEXT(Table1[[#This Row],[order_date]],"mmmm")</f>
        <v>March</v>
      </c>
      <c r="I3425" s="3">
        <v>45370</v>
      </c>
      <c r="J3425" s="3">
        <v>45376</v>
      </c>
      <c r="K3425" s="3" t="str">
        <f>TEXT(Table1[[#This Row],[delivery_date]]-Table1[[#This Row],[order_date]],"D")</f>
        <v>6</v>
      </c>
      <c r="L3425" s="2" t="s">
        <v>31</v>
      </c>
      <c r="M3425" s="2" t="s">
        <v>16</v>
      </c>
      <c r="N3425" s="2">
        <v>1241.98</v>
      </c>
      <c r="O3425" s="2" t="s">
        <v>39</v>
      </c>
      <c r="P3425" s="2">
        <f t="shared" si="106"/>
        <v>4070.0386999999996</v>
      </c>
    </row>
    <row r="3426" spans="1:16" ht="14.25" customHeight="1" x14ac:dyDescent="0.35">
      <c r="A3426" s="2" t="s">
        <v>3457</v>
      </c>
      <c r="B3426" s="2" t="s">
        <v>13</v>
      </c>
      <c r="C3426" s="2" t="s">
        <v>33</v>
      </c>
      <c r="D3426" s="2">
        <v>1986.65</v>
      </c>
      <c r="E3426" s="2">
        <v>0.44</v>
      </c>
      <c r="F3426" s="2">
        <f t="shared" si="107"/>
        <v>874.12600000000009</v>
      </c>
      <c r="G3426" s="2">
        <v>5</v>
      </c>
      <c r="H3426" s="2" t="str">
        <f>TEXT(Table1[[#This Row],[order_date]],"mmmm")</f>
        <v>January</v>
      </c>
      <c r="I3426" s="3">
        <v>44937</v>
      </c>
      <c r="J3426" s="3">
        <v>44941</v>
      </c>
      <c r="K3426" s="3" t="str">
        <f>TEXT(Table1[[#This Row],[delivery_date]]-Table1[[#This Row],[order_date]],"D")</f>
        <v>4</v>
      </c>
      <c r="L3426" s="2" t="s">
        <v>21</v>
      </c>
      <c r="M3426" s="2" t="s">
        <v>16</v>
      </c>
      <c r="N3426" s="2">
        <v>412.05</v>
      </c>
      <c r="O3426" s="2" t="s">
        <v>28</v>
      </c>
      <c r="P3426" s="2">
        <f t="shared" si="106"/>
        <v>1112.5239999999999</v>
      </c>
    </row>
    <row r="3427" spans="1:16" ht="14.25" customHeight="1" x14ac:dyDescent="0.35">
      <c r="A3427" s="2" t="s">
        <v>3458</v>
      </c>
      <c r="B3427" s="2" t="s">
        <v>41</v>
      </c>
      <c r="C3427" s="2" t="s">
        <v>36</v>
      </c>
      <c r="D3427" s="2">
        <v>3490.35</v>
      </c>
      <c r="E3427" s="2">
        <v>0.18</v>
      </c>
      <c r="F3427" s="2">
        <f t="shared" si="107"/>
        <v>628.26299999999992</v>
      </c>
      <c r="G3427" s="2">
        <v>7</v>
      </c>
      <c r="H3427" s="2" t="str">
        <f>TEXT(Table1[[#This Row],[order_date]],"mmmm")</f>
        <v>June</v>
      </c>
      <c r="I3427" s="3">
        <v>45465</v>
      </c>
      <c r="J3427" s="3">
        <v>45472</v>
      </c>
      <c r="K3427" s="3" t="str">
        <f>TEXT(Table1[[#This Row],[delivery_date]]-Table1[[#This Row],[order_date]],"D")</f>
        <v>7</v>
      </c>
      <c r="L3427" s="2" t="s">
        <v>21</v>
      </c>
      <c r="M3427" s="2" t="s">
        <v>27</v>
      </c>
      <c r="N3427" s="2">
        <v>276.35000000000002</v>
      </c>
      <c r="O3427" s="2" t="s">
        <v>48</v>
      </c>
      <c r="P3427" s="2">
        <f t="shared" si="106"/>
        <v>2862.087</v>
      </c>
    </row>
    <row r="3428" spans="1:16" ht="14.25" customHeight="1" x14ac:dyDescent="0.35">
      <c r="A3428" s="2" t="s">
        <v>3459</v>
      </c>
      <c r="B3428" s="2" t="s">
        <v>41</v>
      </c>
      <c r="C3428" s="2" t="s">
        <v>26</v>
      </c>
      <c r="D3428" s="2">
        <v>760.49</v>
      </c>
      <c r="E3428" s="2">
        <v>0.1</v>
      </c>
      <c r="F3428" s="2">
        <f t="shared" si="107"/>
        <v>76.049000000000007</v>
      </c>
      <c r="G3428" s="2">
        <v>6</v>
      </c>
      <c r="H3428" s="2" t="str">
        <f>TEXT(Table1[[#This Row],[order_date]],"mmmm")</f>
        <v>September</v>
      </c>
      <c r="I3428" s="3">
        <v>45196</v>
      </c>
      <c r="J3428" s="3">
        <v>45198</v>
      </c>
      <c r="K3428" s="3" t="str">
        <f>TEXT(Table1[[#This Row],[delivery_date]]-Table1[[#This Row],[order_date]],"D")</f>
        <v>2</v>
      </c>
      <c r="L3428" s="2" t="s">
        <v>15</v>
      </c>
      <c r="M3428" s="2" t="s">
        <v>27</v>
      </c>
      <c r="N3428" s="2">
        <v>207.73</v>
      </c>
      <c r="O3428" s="2" t="s">
        <v>39</v>
      </c>
      <c r="P3428" s="2">
        <f t="shared" si="106"/>
        <v>684.44100000000003</v>
      </c>
    </row>
    <row r="3429" spans="1:16" ht="14.25" customHeight="1" x14ac:dyDescent="0.35">
      <c r="A3429" s="2" t="s">
        <v>3460</v>
      </c>
      <c r="B3429" s="2" t="s">
        <v>25</v>
      </c>
      <c r="C3429" s="2" t="s">
        <v>14</v>
      </c>
      <c r="D3429" s="2">
        <v>2750.01</v>
      </c>
      <c r="E3429" s="2">
        <v>0.48</v>
      </c>
      <c r="F3429" s="2">
        <f t="shared" si="107"/>
        <v>1320.0048000000002</v>
      </c>
      <c r="G3429" s="2">
        <v>6</v>
      </c>
      <c r="H3429" s="2" t="str">
        <f>TEXT(Table1[[#This Row],[order_date]],"mmmm")</f>
        <v>September</v>
      </c>
      <c r="I3429" s="3">
        <v>45537</v>
      </c>
      <c r="J3429" s="3">
        <v>45538</v>
      </c>
      <c r="K3429" s="3" t="str">
        <f>TEXT(Table1[[#This Row],[delivery_date]]-Table1[[#This Row],[order_date]],"D")</f>
        <v>1</v>
      </c>
      <c r="L3429" s="2" t="s">
        <v>15</v>
      </c>
      <c r="M3429" s="2" t="s">
        <v>22</v>
      </c>
      <c r="N3429" s="2">
        <v>221.93</v>
      </c>
      <c r="O3429" s="2" t="s">
        <v>34</v>
      </c>
      <c r="P3429" s="2">
        <f t="shared" si="106"/>
        <v>1430.0052000000001</v>
      </c>
    </row>
    <row r="3430" spans="1:16" ht="14.25" customHeight="1" x14ac:dyDescent="0.35">
      <c r="A3430" s="2" t="s">
        <v>3461</v>
      </c>
      <c r="B3430" s="2" t="s">
        <v>41</v>
      </c>
      <c r="C3430" s="2" t="s">
        <v>14</v>
      </c>
      <c r="D3430" s="2">
        <v>4616.3500000000004</v>
      </c>
      <c r="E3430" s="2">
        <v>0.02</v>
      </c>
      <c r="F3430" s="2">
        <f t="shared" si="107"/>
        <v>92.327000000000012</v>
      </c>
      <c r="G3430" s="2">
        <v>5</v>
      </c>
      <c r="H3430" s="2" t="str">
        <f>TEXT(Table1[[#This Row],[order_date]],"mmmm")</f>
        <v>May</v>
      </c>
      <c r="I3430" s="3">
        <v>45052</v>
      </c>
      <c r="J3430" s="3">
        <v>45057</v>
      </c>
      <c r="K3430" s="3" t="str">
        <f>TEXT(Table1[[#This Row],[delivery_date]]-Table1[[#This Row],[order_date]],"D")</f>
        <v>5</v>
      </c>
      <c r="L3430" s="2" t="s">
        <v>31</v>
      </c>
      <c r="M3430" s="2" t="s">
        <v>27</v>
      </c>
      <c r="N3430" s="2">
        <v>834.4</v>
      </c>
      <c r="O3430" s="2" t="s">
        <v>39</v>
      </c>
      <c r="P3430" s="2">
        <f t="shared" si="106"/>
        <v>4524.0230000000001</v>
      </c>
    </row>
    <row r="3431" spans="1:16" ht="14.25" customHeight="1" x14ac:dyDescent="0.35">
      <c r="A3431" s="2" t="s">
        <v>3462</v>
      </c>
      <c r="B3431" s="2" t="s">
        <v>41</v>
      </c>
      <c r="C3431" s="2" t="s">
        <v>20</v>
      </c>
      <c r="D3431" s="2">
        <v>236.89</v>
      </c>
      <c r="E3431" s="2">
        <v>0.18</v>
      </c>
      <c r="F3431" s="2">
        <f t="shared" si="107"/>
        <v>42.640199999999993</v>
      </c>
      <c r="G3431" s="2">
        <v>9</v>
      </c>
      <c r="H3431" s="2" t="str">
        <f>TEXT(Table1[[#This Row],[order_date]],"mmmm")</f>
        <v>December</v>
      </c>
      <c r="I3431" s="3">
        <v>45650</v>
      </c>
      <c r="J3431" s="3">
        <v>45652</v>
      </c>
      <c r="K3431" s="3" t="str">
        <f>TEXT(Table1[[#This Row],[delivery_date]]-Table1[[#This Row],[order_date]],"D")</f>
        <v>2</v>
      </c>
      <c r="L3431" s="2" t="s">
        <v>21</v>
      </c>
      <c r="M3431" s="2" t="s">
        <v>27</v>
      </c>
      <c r="N3431" s="2">
        <v>12.98</v>
      </c>
      <c r="O3431" s="2" t="s">
        <v>34</v>
      </c>
      <c r="P3431" s="2">
        <f t="shared" si="106"/>
        <v>194.24979999999999</v>
      </c>
    </row>
    <row r="3432" spans="1:16" ht="14.25" customHeight="1" x14ac:dyDescent="0.35">
      <c r="A3432" s="2" t="s">
        <v>3463</v>
      </c>
      <c r="B3432" s="2" t="s">
        <v>13</v>
      </c>
      <c r="C3432" s="2" t="s">
        <v>26</v>
      </c>
      <c r="D3432" s="2">
        <v>1411.03</v>
      </c>
      <c r="E3432" s="2">
        <v>0.02</v>
      </c>
      <c r="F3432" s="2">
        <f t="shared" si="107"/>
        <v>28.220600000000001</v>
      </c>
      <c r="G3432" s="2">
        <v>1</v>
      </c>
      <c r="H3432" s="2" t="str">
        <f>TEXT(Table1[[#This Row],[order_date]],"mmmm")</f>
        <v>May</v>
      </c>
      <c r="I3432" s="3">
        <v>45048</v>
      </c>
      <c r="J3432" s="3">
        <v>45049</v>
      </c>
      <c r="K3432" s="3" t="str">
        <f>TEXT(Table1[[#This Row],[delivery_date]]-Table1[[#This Row],[order_date]],"D")</f>
        <v>1</v>
      </c>
      <c r="L3432" s="2" t="s">
        <v>15</v>
      </c>
      <c r="M3432" s="2" t="s">
        <v>22</v>
      </c>
      <c r="N3432" s="2">
        <v>125.08</v>
      </c>
      <c r="O3432" s="2" t="s">
        <v>28</v>
      </c>
      <c r="P3432" s="2">
        <f t="shared" si="106"/>
        <v>1382.8093999999999</v>
      </c>
    </row>
    <row r="3433" spans="1:16" ht="14.25" customHeight="1" x14ac:dyDescent="0.35">
      <c r="A3433" s="2" t="s">
        <v>3464</v>
      </c>
      <c r="B3433" s="2" t="s">
        <v>41</v>
      </c>
      <c r="C3433" s="2" t="s">
        <v>36</v>
      </c>
      <c r="D3433" s="2">
        <v>749.22</v>
      </c>
      <c r="E3433" s="2">
        <v>0.25</v>
      </c>
      <c r="F3433" s="2">
        <f t="shared" si="107"/>
        <v>187.30500000000001</v>
      </c>
      <c r="G3433" s="2">
        <v>4</v>
      </c>
      <c r="H3433" s="2" t="str">
        <f>TEXT(Table1[[#This Row],[order_date]],"mmmm")</f>
        <v>December</v>
      </c>
      <c r="I3433" s="3">
        <v>45278</v>
      </c>
      <c r="J3433" s="3">
        <v>45279</v>
      </c>
      <c r="K3433" s="3" t="str">
        <f>TEXT(Table1[[#This Row],[delivery_date]]-Table1[[#This Row],[order_date]],"D")</f>
        <v>1</v>
      </c>
      <c r="L3433" s="2" t="s">
        <v>15</v>
      </c>
      <c r="M3433" s="2" t="s">
        <v>27</v>
      </c>
      <c r="N3433" s="2">
        <v>143.05000000000001</v>
      </c>
      <c r="O3433" s="2" t="s">
        <v>39</v>
      </c>
      <c r="P3433" s="2">
        <f t="shared" si="106"/>
        <v>561.91499999999996</v>
      </c>
    </row>
    <row r="3434" spans="1:16" ht="14.25" customHeight="1" x14ac:dyDescent="0.35">
      <c r="A3434" s="2" t="s">
        <v>3465</v>
      </c>
      <c r="B3434" s="2" t="s">
        <v>25</v>
      </c>
      <c r="C3434" s="2" t="s">
        <v>26</v>
      </c>
      <c r="D3434" s="2">
        <v>2712.3</v>
      </c>
      <c r="E3434" s="2">
        <v>0.2</v>
      </c>
      <c r="F3434" s="2">
        <f t="shared" si="107"/>
        <v>542.46</v>
      </c>
      <c r="G3434" s="2">
        <v>7</v>
      </c>
      <c r="H3434" s="2" t="str">
        <f>TEXT(Table1[[#This Row],[order_date]],"mmmm")</f>
        <v>January</v>
      </c>
      <c r="I3434" s="3">
        <v>45294</v>
      </c>
      <c r="J3434" s="3">
        <v>45297</v>
      </c>
      <c r="K3434" s="3" t="str">
        <f>TEXT(Table1[[#This Row],[delivery_date]]-Table1[[#This Row],[order_date]],"D")</f>
        <v>3</v>
      </c>
      <c r="L3434" s="2" t="s">
        <v>31</v>
      </c>
      <c r="M3434" s="2" t="s">
        <v>22</v>
      </c>
      <c r="N3434" s="2">
        <v>136.63999999999999</v>
      </c>
      <c r="O3434" s="2" t="s">
        <v>48</v>
      </c>
      <c r="P3434" s="2">
        <f t="shared" si="106"/>
        <v>2169.84</v>
      </c>
    </row>
    <row r="3435" spans="1:16" ht="14.25" customHeight="1" x14ac:dyDescent="0.35">
      <c r="A3435" s="2" t="s">
        <v>3466</v>
      </c>
      <c r="B3435" s="2" t="s">
        <v>13</v>
      </c>
      <c r="C3435" s="2" t="s">
        <v>26</v>
      </c>
      <c r="D3435" s="2">
        <v>3430.25</v>
      </c>
      <c r="E3435" s="2">
        <v>0.36</v>
      </c>
      <c r="F3435" s="2">
        <f t="shared" si="107"/>
        <v>1234.8899999999999</v>
      </c>
      <c r="G3435" s="2">
        <v>1</v>
      </c>
      <c r="H3435" s="2" t="str">
        <f>TEXT(Table1[[#This Row],[order_date]],"mmmm")</f>
        <v>January</v>
      </c>
      <c r="I3435" s="3">
        <v>45318</v>
      </c>
      <c r="J3435" s="3">
        <v>45319</v>
      </c>
      <c r="K3435" s="3" t="str">
        <f>TEXT(Table1[[#This Row],[delivery_date]]-Table1[[#This Row],[order_date]],"D")</f>
        <v>1</v>
      </c>
      <c r="L3435" s="2" t="s">
        <v>21</v>
      </c>
      <c r="M3435" s="2" t="s">
        <v>16</v>
      </c>
      <c r="N3435" s="2">
        <v>301.33</v>
      </c>
      <c r="O3435" s="2" t="s">
        <v>48</v>
      </c>
      <c r="P3435" s="2">
        <f t="shared" si="106"/>
        <v>2195.36</v>
      </c>
    </row>
    <row r="3436" spans="1:16" ht="14.25" customHeight="1" x14ac:dyDescent="0.35">
      <c r="A3436" s="2" t="s">
        <v>3467</v>
      </c>
      <c r="B3436" s="2" t="s">
        <v>19</v>
      </c>
      <c r="C3436" s="2" t="s">
        <v>14</v>
      </c>
      <c r="D3436" s="2">
        <v>383.12</v>
      </c>
      <c r="E3436" s="2">
        <v>0.48</v>
      </c>
      <c r="F3436" s="2">
        <f t="shared" si="107"/>
        <v>183.89759999999998</v>
      </c>
      <c r="G3436" s="2">
        <v>4</v>
      </c>
      <c r="H3436" s="2" t="str">
        <f>TEXT(Table1[[#This Row],[order_date]],"mmmm")</f>
        <v>March</v>
      </c>
      <c r="I3436" s="3">
        <v>45001</v>
      </c>
      <c r="J3436" s="3">
        <v>45004</v>
      </c>
      <c r="K3436" s="3" t="str">
        <f>TEXT(Table1[[#This Row],[delivery_date]]-Table1[[#This Row],[order_date]],"D")</f>
        <v>3</v>
      </c>
      <c r="L3436" s="2" t="s">
        <v>31</v>
      </c>
      <c r="M3436" s="2" t="s">
        <v>22</v>
      </c>
      <c r="N3436" s="2">
        <v>40.29</v>
      </c>
      <c r="O3436" s="2" t="s">
        <v>34</v>
      </c>
      <c r="P3436" s="2">
        <f t="shared" si="106"/>
        <v>199.22240000000002</v>
      </c>
    </row>
    <row r="3437" spans="1:16" ht="14.25" customHeight="1" x14ac:dyDescent="0.35">
      <c r="A3437" s="2" t="s">
        <v>3468</v>
      </c>
      <c r="B3437" s="2" t="s">
        <v>13</v>
      </c>
      <c r="C3437" s="2" t="s">
        <v>36</v>
      </c>
      <c r="D3437" s="2">
        <v>444.39</v>
      </c>
      <c r="E3437" s="2">
        <v>0.26</v>
      </c>
      <c r="F3437" s="2">
        <f t="shared" si="107"/>
        <v>115.5414</v>
      </c>
      <c r="G3437" s="2">
        <v>6</v>
      </c>
      <c r="H3437" s="2" t="str">
        <f>TEXT(Table1[[#This Row],[order_date]],"mmmm")</f>
        <v>March</v>
      </c>
      <c r="I3437" s="3">
        <v>45376</v>
      </c>
      <c r="J3437" s="3">
        <v>45377</v>
      </c>
      <c r="K3437" s="3" t="str">
        <f>TEXT(Table1[[#This Row],[delivery_date]]-Table1[[#This Row],[order_date]],"D")</f>
        <v>1</v>
      </c>
      <c r="L3437" s="2" t="s">
        <v>31</v>
      </c>
      <c r="M3437" s="2" t="s">
        <v>16</v>
      </c>
      <c r="N3437" s="2">
        <v>26.97</v>
      </c>
      <c r="O3437" s="2" t="s">
        <v>39</v>
      </c>
      <c r="P3437" s="2">
        <f t="shared" si="106"/>
        <v>328.84859999999998</v>
      </c>
    </row>
    <row r="3438" spans="1:16" ht="14.25" customHeight="1" x14ac:dyDescent="0.35">
      <c r="A3438" s="2" t="s">
        <v>3469</v>
      </c>
      <c r="B3438" s="2" t="s">
        <v>25</v>
      </c>
      <c r="C3438" s="2" t="s">
        <v>33</v>
      </c>
      <c r="D3438" s="2">
        <v>4361.18</v>
      </c>
      <c r="E3438" s="2">
        <v>0.14000000000000001</v>
      </c>
      <c r="F3438" s="2">
        <f t="shared" si="107"/>
        <v>610.56520000000012</v>
      </c>
      <c r="G3438" s="2">
        <v>8</v>
      </c>
      <c r="H3438" s="2" t="str">
        <f>TEXT(Table1[[#This Row],[order_date]],"mmmm")</f>
        <v>January</v>
      </c>
      <c r="I3438" s="3">
        <v>44931</v>
      </c>
      <c r="J3438" s="3">
        <v>44933</v>
      </c>
      <c r="K3438" s="3" t="str">
        <f>TEXT(Table1[[#This Row],[delivery_date]]-Table1[[#This Row],[order_date]],"D")</f>
        <v>2</v>
      </c>
      <c r="L3438" s="2" t="s">
        <v>31</v>
      </c>
      <c r="M3438" s="2" t="s">
        <v>16</v>
      </c>
      <c r="N3438" s="2">
        <v>850.07</v>
      </c>
      <c r="O3438" s="2" t="s">
        <v>28</v>
      </c>
      <c r="P3438" s="2">
        <f t="shared" si="106"/>
        <v>3750.6148000000003</v>
      </c>
    </row>
    <row r="3439" spans="1:16" ht="14.25" customHeight="1" x14ac:dyDescent="0.35">
      <c r="A3439" s="2" t="s">
        <v>3470</v>
      </c>
      <c r="B3439" s="2" t="s">
        <v>13</v>
      </c>
      <c r="C3439" s="2" t="s">
        <v>14</v>
      </c>
      <c r="D3439" s="2">
        <v>2335.54</v>
      </c>
      <c r="E3439" s="2">
        <v>0.44</v>
      </c>
      <c r="F3439" s="2">
        <f t="shared" si="107"/>
        <v>1027.6376</v>
      </c>
      <c r="G3439" s="2">
        <v>7</v>
      </c>
      <c r="H3439" s="2" t="str">
        <f>TEXT(Table1[[#This Row],[order_date]],"mmmm")</f>
        <v>June</v>
      </c>
      <c r="I3439" s="3">
        <v>45084</v>
      </c>
      <c r="J3439" s="3">
        <v>45090</v>
      </c>
      <c r="K3439" s="3" t="str">
        <f>TEXT(Table1[[#This Row],[delivery_date]]-Table1[[#This Row],[order_date]],"D")</f>
        <v>6</v>
      </c>
      <c r="L3439" s="2" t="s">
        <v>21</v>
      </c>
      <c r="M3439" s="2" t="s">
        <v>16</v>
      </c>
      <c r="N3439" s="2">
        <v>562.82000000000005</v>
      </c>
      <c r="O3439" s="2" t="s">
        <v>17</v>
      </c>
      <c r="P3439" s="2">
        <f t="shared" si="106"/>
        <v>1307.9023999999999</v>
      </c>
    </row>
    <row r="3440" spans="1:16" ht="14.25" customHeight="1" x14ac:dyDescent="0.35">
      <c r="A3440" s="2" t="s">
        <v>3471</v>
      </c>
      <c r="B3440" s="2" t="s">
        <v>13</v>
      </c>
      <c r="C3440" s="2" t="s">
        <v>36</v>
      </c>
      <c r="D3440" s="2">
        <v>2368.46</v>
      </c>
      <c r="E3440" s="2">
        <v>0.3</v>
      </c>
      <c r="F3440" s="2">
        <f t="shared" si="107"/>
        <v>710.53800000000001</v>
      </c>
      <c r="G3440" s="2">
        <v>9</v>
      </c>
      <c r="H3440" s="2" t="str">
        <f>TEXT(Table1[[#This Row],[order_date]],"mmmm")</f>
        <v>August</v>
      </c>
      <c r="I3440" s="3">
        <v>45162</v>
      </c>
      <c r="J3440" s="3">
        <v>45165</v>
      </c>
      <c r="K3440" s="3" t="str">
        <f>TEXT(Table1[[#This Row],[delivery_date]]-Table1[[#This Row],[order_date]],"D")</f>
        <v>3</v>
      </c>
      <c r="L3440" s="2" t="s">
        <v>21</v>
      </c>
      <c r="M3440" s="2" t="s">
        <v>22</v>
      </c>
      <c r="N3440" s="2">
        <v>140.65</v>
      </c>
      <c r="O3440" s="2" t="s">
        <v>39</v>
      </c>
      <c r="P3440" s="2">
        <f t="shared" si="106"/>
        <v>1657.922</v>
      </c>
    </row>
    <row r="3441" spans="1:16" ht="14.25" customHeight="1" x14ac:dyDescent="0.35">
      <c r="A3441" s="2" t="s">
        <v>3472</v>
      </c>
      <c r="B3441" s="2" t="s">
        <v>25</v>
      </c>
      <c r="C3441" s="2" t="s">
        <v>20</v>
      </c>
      <c r="D3441" s="2">
        <v>4728.4399999999996</v>
      </c>
      <c r="E3441" s="2">
        <v>0.28000000000000003</v>
      </c>
      <c r="F3441" s="2">
        <f t="shared" si="107"/>
        <v>1323.9631999999999</v>
      </c>
      <c r="G3441" s="2">
        <v>7</v>
      </c>
      <c r="H3441" s="2" t="str">
        <f>TEXT(Table1[[#This Row],[order_date]],"mmmm")</f>
        <v>May</v>
      </c>
      <c r="I3441" s="3">
        <v>45415</v>
      </c>
      <c r="J3441" s="3">
        <v>45418</v>
      </c>
      <c r="K3441" s="3" t="str">
        <f>TEXT(Table1[[#This Row],[delivery_date]]-Table1[[#This Row],[order_date]],"D")</f>
        <v>3</v>
      </c>
      <c r="L3441" s="2" t="s">
        <v>31</v>
      </c>
      <c r="M3441" s="2" t="s">
        <v>16</v>
      </c>
      <c r="N3441" s="2">
        <v>728.48</v>
      </c>
      <c r="O3441" s="2" t="s">
        <v>39</v>
      </c>
      <c r="P3441" s="2">
        <f t="shared" si="106"/>
        <v>3404.4767999999995</v>
      </c>
    </row>
    <row r="3442" spans="1:16" ht="14.25" customHeight="1" x14ac:dyDescent="0.35">
      <c r="A3442" s="2" t="s">
        <v>3473</v>
      </c>
      <c r="B3442" s="2" t="s">
        <v>13</v>
      </c>
      <c r="C3442" s="2" t="s">
        <v>14</v>
      </c>
      <c r="D3442" s="2">
        <v>1669.03</v>
      </c>
      <c r="E3442" s="2">
        <v>0.09</v>
      </c>
      <c r="F3442" s="2">
        <f t="shared" si="107"/>
        <v>150.21269999999998</v>
      </c>
      <c r="G3442" s="2">
        <v>3</v>
      </c>
      <c r="H3442" s="2" t="str">
        <f>TEXT(Table1[[#This Row],[order_date]],"mmmm")</f>
        <v>July</v>
      </c>
      <c r="I3442" s="3">
        <v>45129</v>
      </c>
      <c r="J3442" s="3">
        <v>45136</v>
      </c>
      <c r="K3442" s="3" t="str">
        <f>TEXT(Table1[[#This Row],[delivery_date]]-Table1[[#This Row],[order_date]],"D")</f>
        <v>7</v>
      </c>
      <c r="L3442" s="2" t="s">
        <v>31</v>
      </c>
      <c r="M3442" s="2" t="s">
        <v>22</v>
      </c>
      <c r="N3442" s="2">
        <v>309.91000000000003</v>
      </c>
      <c r="O3442" s="2" t="s">
        <v>17</v>
      </c>
      <c r="P3442" s="2">
        <f t="shared" si="106"/>
        <v>1518.8172999999999</v>
      </c>
    </row>
    <row r="3443" spans="1:16" ht="14.25" customHeight="1" x14ac:dyDescent="0.35">
      <c r="A3443" s="2" t="s">
        <v>3474</v>
      </c>
      <c r="B3443" s="2" t="s">
        <v>25</v>
      </c>
      <c r="C3443" s="2" t="s">
        <v>20</v>
      </c>
      <c r="D3443" s="2">
        <v>4495.42</v>
      </c>
      <c r="E3443" s="2">
        <v>0.02</v>
      </c>
      <c r="F3443" s="2">
        <f t="shared" si="107"/>
        <v>89.9084</v>
      </c>
      <c r="G3443" s="2">
        <v>4</v>
      </c>
      <c r="H3443" s="2" t="str">
        <f>TEXT(Table1[[#This Row],[order_date]],"mmmm")</f>
        <v>December</v>
      </c>
      <c r="I3443" s="3">
        <v>45646</v>
      </c>
      <c r="J3443" s="3">
        <v>45649</v>
      </c>
      <c r="K3443" s="3" t="str">
        <f>TEXT(Table1[[#This Row],[delivery_date]]-Table1[[#This Row],[order_date]],"D")</f>
        <v>3</v>
      </c>
      <c r="L3443" s="2" t="s">
        <v>31</v>
      </c>
      <c r="M3443" s="2" t="s">
        <v>22</v>
      </c>
      <c r="N3443" s="2">
        <v>811.8</v>
      </c>
      <c r="O3443" s="2" t="s">
        <v>28</v>
      </c>
      <c r="P3443" s="2">
        <f t="shared" si="106"/>
        <v>4405.5115999999998</v>
      </c>
    </row>
    <row r="3444" spans="1:16" ht="14.25" customHeight="1" x14ac:dyDescent="0.35">
      <c r="A3444" s="2" t="s">
        <v>3475</v>
      </c>
      <c r="B3444" s="2" t="s">
        <v>25</v>
      </c>
      <c r="C3444" s="2" t="s">
        <v>14</v>
      </c>
      <c r="D3444" s="2">
        <v>4873.8500000000004</v>
      </c>
      <c r="E3444" s="2">
        <v>0.23</v>
      </c>
      <c r="F3444" s="2">
        <f t="shared" si="107"/>
        <v>1120.9855000000002</v>
      </c>
      <c r="G3444" s="2">
        <v>3</v>
      </c>
      <c r="H3444" s="2" t="str">
        <f>TEXT(Table1[[#This Row],[order_date]],"mmmm")</f>
        <v>December</v>
      </c>
      <c r="I3444" s="3">
        <v>45288</v>
      </c>
      <c r="J3444" s="3">
        <v>45290</v>
      </c>
      <c r="K3444" s="3" t="str">
        <f>TEXT(Table1[[#This Row],[delivery_date]]-Table1[[#This Row],[order_date]],"D")</f>
        <v>2</v>
      </c>
      <c r="L3444" s="2" t="s">
        <v>21</v>
      </c>
      <c r="M3444" s="2" t="s">
        <v>22</v>
      </c>
      <c r="N3444" s="2">
        <v>834.54</v>
      </c>
      <c r="O3444" s="2" t="s">
        <v>39</v>
      </c>
      <c r="P3444" s="2">
        <f t="shared" si="106"/>
        <v>3752.8645000000001</v>
      </c>
    </row>
    <row r="3445" spans="1:16" ht="14.25" customHeight="1" x14ac:dyDescent="0.35">
      <c r="A3445" s="2" t="s">
        <v>3476</v>
      </c>
      <c r="B3445" s="2" t="s">
        <v>19</v>
      </c>
      <c r="C3445" s="2" t="s">
        <v>26</v>
      </c>
      <c r="D3445" s="2">
        <v>1284.3</v>
      </c>
      <c r="E3445" s="2">
        <v>0.26</v>
      </c>
      <c r="F3445" s="2">
        <f t="shared" si="107"/>
        <v>333.91800000000001</v>
      </c>
      <c r="G3445" s="2">
        <v>9</v>
      </c>
      <c r="H3445" s="2" t="str">
        <f>TEXT(Table1[[#This Row],[order_date]],"mmmm")</f>
        <v>November</v>
      </c>
      <c r="I3445" s="3">
        <v>45257</v>
      </c>
      <c r="J3445" s="3">
        <v>45262</v>
      </c>
      <c r="K3445" s="3" t="str">
        <f>TEXT(Table1[[#This Row],[delivery_date]]-Table1[[#This Row],[order_date]],"D")</f>
        <v>5</v>
      </c>
      <c r="L3445" s="2" t="s">
        <v>31</v>
      </c>
      <c r="M3445" s="2" t="s">
        <v>22</v>
      </c>
      <c r="N3445" s="2">
        <v>94.9</v>
      </c>
      <c r="O3445" s="2" t="s">
        <v>17</v>
      </c>
      <c r="P3445" s="2">
        <f t="shared" si="106"/>
        <v>950.38199999999995</v>
      </c>
    </row>
    <row r="3446" spans="1:16" ht="14.25" customHeight="1" x14ac:dyDescent="0.35">
      <c r="A3446" s="2" t="s">
        <v>3477</v>
      </c>
      <c r="B3446" s="2" t="s">
        <v>41</v>
      </c>
      <c r="C3446" s="2" t="s">
        <v>36</v>
      </c>
      <c r="D3446" s="2">
        <v>2618.79</v>
      </c>
      <c r="E3446" s="2">
        <v>0.06</v>
      </c>
      <c r="F3446" s="2">
        <f t="shared" si="107"/>
        <v>157.12739999999999</v>
      </c>
      <c r="G3446" s="2">
        <v>8</v>
      </c>
      <c r="H3446" s="2" t="str">
        <f>TEXT(Table1[[#This Row],[order_date]],"mmmm")</f>
        <v>July</v>
      </c>
      <c r="I3446" s="3">
        <v>45500</v>
      </c>
      <c r="J3446" s="3">
        <v>45502</v>
      </c>
      <c r="K3446" s="3" t="str">
        <f>TEXT(Table1[[#This Row],[delivery_date]]-Table1[[#This Row],[order_date]],"D")</f>
        <v>2</v>
      </c>
      <c r="L3446" s="2" t="s">
        <v>15</v>
      </c>
      <c r="M3446" s="2" t="s">
        <v>27</v>
      </c>
      <c r="N3446" s="2">
        <v>293.83999999999997</v>
      </c>
      <c r="O3446" s="2" t="s">
        <v>17</v>
      </c>
      <c r="P3446" s="2">
        <f t="shared" si="106"/>
        <v>2461.6626000000001</v>
      </c>
    </row>
    <row r="3447" spans="1:16" ht="14.25" customHeight="1" x14ac:dyDescent="0.35">
      <c r="A3447" s="2" t="s">
        <v>3478</v>
      </c>
      <c r="B3447" s="2" t="s">
        <v>41</v>
      </c>
      <c r="C3447" s="2" t="s">
        <v>20</v>
      </c>
      <c r="D3447" s="2">
        <v>2718.35</v>
      </c>
      <c r="E3447" s="2">
        <v>0.03</v>
      </c>
      <c r="F3447" s="2">
        <f t="shared" si="107"/>
        <v>81.5505</v>
      </c>
      <c r="G3447" s="2">
        <v>9</v>
      </c>
      <c r="H3447" s="2" t="str">
        <f>TEXT(Table1[[#This Row],[order_date]],"mmmm")</f>
        <v>November</v>
      </c>
      <c r="I3447" s="3">
        <v>45247</v>
      </c>
      <c r="J3447" s="3">
        <v>45254</v>
      </c>
      <c r="K3447" s="3" t="str">
        <f>TEXT(Table1[[#This Row],[delivery_date]]-Table1[[#This Row],[order_date]],"D")</f>
        <v>7</v>
      </c>
      <c r="L3447" s="2" t="s">
        <v>31</v>
      </c>
      <c r="M3447" s="2" t="s">
        <v>22</v>
      </c>
      <c r="N3447" s="2">
        <v>766.4</v>
      </c>
      <c r="O3447" s="2" t="s">
        <v>17</v>
      </c>
      <c r="P3447" s="2">
        <f t="shared" si="106"/>
        <v>2636.7995000000001</v>
      </c>
    </row>
    <row r="3448" spans="1:16" ht="14.25" customHeight="1" x14ac:dyDescent="0.35">
      <c r="A3448" s="2" t="s">
        <v>3479</v>
      </c>
      <c r="B3448" s="2" t="s">
        <v>13</v>
      </c>
      <c r="C3448" s="2" t="s">
        <v>14</v>
      </c>
      <c r="D3448" s="2">
        <v>4344.22</v>
      </c>
      <c r="E3448" s="2">
        <v>0.11</v>
      </c>
      <c r="F3448" s="2">
        <f t="shared" si="107"/>
        <v>477.86420000000004</v>
      </c>
      <c r="G3448" s="2">
        <v>2</v>
      </c>
      <c r="H3448" s="2" t="str">
        <f>TEXT(Table1[[#This Row],[order_date]],"mmmm")</f>
        <v>September</v>
      </c>
      <c r="I3448" s="3">
        <v>45183</v>
      </c>
      <c r="J3448" s="3">
        <v>45188</v>
      </c>
      <c r="K3448" s="3" t="str">
        <f>TEXT(Table1[[#This Row],[delivery_date]]-Table1[[#This Row],[order_date]],"D")</f>
        <v>5</v>
      </c>
      <c r="L3448" s="2" t="s">
        <v>31</v>
      </c>
      <c r="M3448" s="2" t="s">
        <v>16</v>
      </c>
      <c r="N3448" s="2">
        <v>416.17</v>
      </c>
      <c r="O3448" s="2" t="s">
        <v>28</v>
      </c>
      <c r="P3448" s="2">
        <f t="shared" si="106"/>
        <v>3866.3558000000003</v>
      </c>
    </row>
    <row r="3449" spans="1:16" ht="14.25" customHeight="1" x14ac:dyDescent="0.35">
      <c r="A3449" s="2" t="s">
        <v>3480</v>
      </c>
      <c r="B3449" s="2" t="s">
        <v>13</v>
      </c>
      <c r="C3449" s="2" t="s">
        <v>20</v>
      </c>
      <c r="D3449" s="2">
        <v>1589.15</v>
      </c>
      <c r="E3449" s="2">
        <v>0.03</v>
      </c>
      <c r="F3449" s="2">
        <f t="shared" si="107"/>
        <v>47.674500000000002</v>
      </c>
      <c r="G3449" s="2">
        <v>5</v>
      </c>
      <c r="H3449" s="2" t="str">
        <f>TEXT(Table1[[#This Row],[order_date]],"mmmm")</f>
        <v>January</v>
      </c>
      <c r="I3449" s="3">
        <v>45302</v>
      </c>
      <c r="J3449" s="3">
        <v>45304</v>
      </c>
      <c r="K3449" s="3" t="str">
        <f>TEXT(Table1[[#This Row],[delivery_date]]-Table1[[#This Row],[order_date]],"D")</f>
        <v>2</v>
      </c>
      <c r="L3449" s="2" t="s">
        <v>21</v>
      </c>
      <c r="M3449" s="2" t="s">
        <v>27</v>
      </c>
      <c r="N3449" s="2">
        <v>390.99</v>
      </c>
      <c r="O3449" s="2" t="s">
        <v>39</v>
      </c>
      <c r="P3449" s="2">
        <f t="shared" si="106"/>
        <v>1541.4755</v>
      </c>
    </row>
    <row r="3450" spans="1:16" ht="14.25" customHeight="1" x14ac:dyDescent="0.35">
      <c r="A3450" s="2" t="s">
        <v>3481</v>
      </c>
      <c r="B3450" s="2" t="s">
        <v>19</v>
      </c>
      <c r="C3450" s="2" t="s">
        <v>14</v>
      </c>
      <c r="D3450" s="2">
        <v>4010.41</v>
      </c>
      <c r="E3450" s="2">
        <v>0.03</v>
      </c>
      <c r="F3450" s="2">
        <f t="shared" si="107"/>
        <v>120.31229999999999</v>
      </c>
      <c r="G3450" s="2">
        <v>5</v>
      </c>
      <c r="H3450" s="2" t="str">
        <f>TEXT(Table1[[#This Row],[order_date]],"mmmm")</f>
        <v>September</v>
      </c>
      <c r="I3450" s="3">
        <v>45554</v>
      </c>
      <c r="J3450" s="3">
        <v>45555</v>
      </c>
      <c r="K3450" s="3" t="str">
        <f>TEXT(Table1[[#This Row],[delivery_date]]-Table1[[#This Row],[order_date]],"D")</f>
        <v>1</v>
      </c>
      <c r="L3450" s="2" t="s">
        <v>21</v>
      </c>
      <c r="M3450" s="2" t="s">
        <v>27</v>
      </c>
      <c r="N3450" s="2">
        <v>347.91</v>
      </c>
      <c r="O3450" s="2" t="s">
        <v>23</v>
      </c>
      <c r="P3450" s="2">
        <f t="shared" si="106"/>
        <v>3890.0976999999998</v>
      </c>
    </row>
    <row r="3451" spans="1:16" ht="14.25" customHeight="1" x14ac:dyDescent="0.35">
      <c r="A3451" s="2" t="s">
        <v>3482</v>
      </c>
      <c r="B3451" s="2" t="s">
        <v>19</v>
      </c>
      <c r="C3451" s="2" t="s">
        <v>14</v>
      </c>
      <c r="D3451" s="2">
        <v>4857.9399999999996</v>
      </c>
      <c r="E3451" s="2">
        <v>0.22</v>
      </c>
      <c r="F3451" s="2">
        <f t="shared" si="107"/>
        <v>1068.7467999999999</v>
      </c>
      <c r="G3451" s="2">
        <v>7</v>
      </c>
      <c r="H3451" s="2" t="str">
        <f>TEXT(Table1[[#This Row],[order_date]],"mmmm")</f>
        <v>June</v>
      </c>
      <c r="I3451" s="3">
        <v>45101</v>
      </c>
      <c r="J3451" s="3">
        <v>45103</v>
      </c>
      <c r="K3451" s="3" t="str">
        <f>TEXT(Table1[[#This Row],[delivery_date]]-Table1[[#This Row],[order_date]],"D")</f>
        <v>2</v>
      </c>
      <c r="L3451" s="2" t="s">
        <v>15</v>
      </c>
      <c r="M3451" s="2" t="s">
        <v>27</v>
      </c>
      <c r="N3451" s="2">
        <v>1143.3599999999999</v>
      </c>
      <c r="O3451" s="2" t="s">
        <v>28</v>
      </c>
      <c r="P3451" s="2">
        <f t="shared" si="106"/>
        <v>3789.1931999999997</v>
      </c>
    </row>
    <row r="3452" spans="1:16" ht="14.25" customHeight="1" x14ac:dyDescent="0.35">
      <c r="A3452" s="2" t="s">
        <v>3483</v>
      </c>
      <c r="B3452" s="2" t="s">
        <v>19</v>
      </c>
      <c r="C3452" s="2" t="s">
        <v>33</v>
      </c>
      <c r="D3452" s="2">
        <v>4217.6499999999996</v>
      </c>
      <c r="E3452" s="2">
        <v>0.41</v>
      </c>
      <c r="F3452" s="2">
        <f t="shared" si="107"/>
        <v>1729.2364999999998</v>
      </c>
      <c r="G3452" s="2">
        <v>4</v>
      </c>
      <c r="H3452" s="2" t="str">
        <f>TEXT(Table1[[#This Row],[order_date]],"mmmm")</f>
        <v>November</v>
      </c>
      <c r="I3452" s="3">
        <v>45255</v>
      </c>
      <c r="J3452" s="3">
        <v>45260</v>
      </c>
      <c r="K3452" s="3" t="str">
        <f>TEXT(Table1[[#This Row],[delivery_date]]-Table1[[#This Row],[order_date]],"D")</f>
        <v>5</v>
      </c>
      <c r="L3452" s="2" t="s">
        <v>31</v>
      </c>
      <c r="M3452" s="2" t="s">
        <v>22</v>
      </c>
      <c r="N3452" s="2">
        <v>926.65</v>
      </c>
      <c r="O3452" s="2" t="s">
        <v>28</v>
      </c>
      <c r="P3452" s="2">
        <f t="shared" si="106"/>
        <v>2488.4134999999997</v>
      </c>
    </row>
    <row r="3453" spans="1:16" ht="14.25" customHeight="1" x14ac:dyDescent="0.35">
      <c r="A3453" s="2" t="s">
        <v>3484</v>
      </c>
      <c r="B3453" s="2" t="s">
        <v>25</v>
      </c>
      <c r="C3453" s="2" t="s">
        <v>33</v>
      </c>
      <c r="D3453" s="2">
        <v>4554.79</v>
      </c>
      <c r="E3453" s="2">
        <v>0.33</v>
      </c>
      <c r="F3453" s="2">
        <f t="shared" si="107"/>
        <v>1503.0807</v>
      </c>
      <c r="G3453" s="2">
        <v>4</v>
      </c>
      <c r="H3453" s="2" t="str">
        <f>TEXT(Table1[[#This Row],[order_date]],"mmmm")</f>
        <v>October</v>
      </c>
      <c r="I3453" s="3">
        <v>45209</v>
      </c>
      <c r="J3453" s="3">
        <v>45213</v>
      </c>
      <c r="K3453" s="3" t="str">
        <f>TEXT(Table1[[#This Row],[delivery_date]]-Table1[[#This Row],[order_date]],"D")</f>
        <v>4</v>
      </c>
      <c r="L3453" s="2" t="s">
        <v>21</v>
      </c>
      <c r="M3453" s="2" t="s">
        <v>27</v>
      </c>
      <c r="N3453" s="2">
        <v>1357.56</v>
      </c>
      <c r="O3453" s="2" t="s">
        <v>48</v>
      </c>
      <c r="P3453" s="2">
        <f t="shared" si="106"/>
        <v>3051.7093</v>
      </c>
    </row>
    <row r="3454" spans="1:16" ht="14.25" customHeight="1" x14ac:dyDescent="0.35">
      <c r="A3454" s="2" t="s">
        <v>3485</v>
      </c>
      <c r="B3454" s="2" t="s">
        <v>19</v>
      </c>
      <c r="C3454" s="2" t="s">
        <v>33</v>
      </c>
      <c r="D3454" s="2">
        <v>3570.94</v>
      </c>
      <c r="E3454" s="2">
        <v>0.34</v>
      </c>
      <c r="F3454" s="2">
        <f t="shared" si="107"/>
        <v>1214.1196000000002</v>
      </c>
      <c r="G3454" s="2">
        <v>8</v>
      </c>
      <c r="H3454" s="2" t="str">
        <f>TEXT(Table1[[#This Row],[order_date]],"mmmm")</f>
        <v>October</v>
      </c>
      <c r="I3454" s="3">
        <v>45220</v>
      </c>
      <c r="J3454" s="3">
        <v>45227</v>
      </c>
      <c r="K3454" s="3" t="str">
        <f>TEXT(Table1[[#This Row],[delivery_date]]-Table1[[#This Row],[order_date]],"D")</f>
        <v>7</v>
      </c>
      <c r="L3454" s="2" t="s">
        <v>21</v>
      </c>
      <c r="M3454" s="2" t="s">
        <v>16</v>
      </c>
      <c r="N3454" s="2">
        <v>315.79000000000002</v>
      </c>
      <c r="O3454" s="2" t="s">
        <v>39</v>
      </c>
      <c r="P3454" s="2">
        <f t="shared" si="106"/>
        <v>2356.8203999999996</v>
      </c>
    </row>
    <row r="3455" spans="1:16" ht="14.25" customHeight="1" x14ac:dyDescent="0.35">
      <c r="A3455" s="2" t="s">
        <v>3486</v>
      </c>
      <c r="B3455" s="2" t="s">
        <v>19</v>
      </c>
      <c r="C3455" s="2" t="s">
        <v>20</v>
      </c>
      <c r="D3455" s="2">
        <v>4529.38</v>
      </c>
      <c r="E3455" s="2">
        <v>0.13</v>
      </c>
      <c r="F3455" s="2">
        <f t="shared" si="107"/>
        <v>588.81940000000009</v>
      </c>
      <c r="G3455" s="2">
        <v>1</v>
      </c>
      <c r="H3455" s="2" t="str">
        <f>TEXT(Table1[[#This Row],[order_date]],"mmmm")</f>
        <v>February</v>
      </c>
      <c r="I3455" s="3">
        <v>45329</v>
      </c>
      <c r="J3455" s="3">
        <v>45330</v>
      </c>
      <c r="K3455" s="3" t="str">
        <f>TEXT(Table1[[#This Row],[delivery_date]]-Table1[[#This Row],[order_date]],"D")</f>
        <v>1</v>
      </c>
      <c r="L3455" s="2" t="s">
        <v>21</v>
      </c>
      <c r="M3455" s="2" t="s">
        <v>27</v>
      </c>
      <c r="N3455" s="2">
        <v>538.97</v>
      </c>
      <c r="O3455" s="2" t="s">
        <v>48</v>
      </c>
      <c r="P3455" s="2">
        <f t="shared" si="106"/>
        <v>3940.5605999999998</v>
      </c>
    </row>
    <row r="3456" spans="1:16" ht="14.25" customHeight="1" x14ac:dyDescent="0.35">
      <c r="A3456" s="2" t="s">
        <v>3487</v>
      </c>
      <c r="B3456" s="2" t="s">
        <v>13</v>
      </c>
      <c r="C3456" s="2" t="s">
        <v>26</v>
      </c>
      <c r="D3456" s="2">
        <v>907.77</v>
      </c>
      <c r="E3456" s="2">
        <v>0.01</v>
      </c>
      <c r="F3456" s="2">
        <f t="shared" si="107"/>
        <v>9.0777000000000001</v>
      </c>
      <c r="G3456" s="2">
        <v>6</v>
      </c>
      <c r="H3456" s="2" t="str">
        <f>TEXT(Table1[[#This Row],[order_date]],"mmmm")</f>
        <v>December</v>
      </c>
      <c r="I3456" s="3">
        <v>45647</v>
      </c>
      <c r="J3456" s="3">
        <v>45650</v>
      </c>
      <c r="K3456" s="3" t="str">
        <f>TEXT(Table1[[#This Row],[delivery_date]]-Table1[[#This Row],[order_date]],"D")</f>
        <v>3</v>
      </c>
      <c r="L3456" s="2" t="s">
        <v>21</v>
      </c>
      <c r="M3456" s="2" t="s">
        <v>27</v>
      </c>
      <c r="N3456" s="2">
        <v>236.63</v>
      </c>
      <c r="O3456" s="2" t="s">
        <v>39</v>
      </c>
      <c r="P3456" s="2">
        <f t="shared" si="106"/>
        <v>898.69229999999993</v>
      </c>
    </row>
    <row r="3457" spans="1:16" ht="14.25" customHeight="1" x14ac:dyDescent="0.35">
      <c r="A3457" s="2" t="s">
        <v>3488</v>
      </c>
      <c r="B3457" s="2" t="s">
        <v>19</v>
      </c>
      <c r="C3457" s="2" t="s">
        <v>14</v>
      </c>
      <c r="D3457" s="2">
        <v>3590.57</v>
      </c>
      <c r="E3457" s="2">
        <v>0.23</v>
      </c>
      <c r="F3457" s="2">
        <f t="shared" si="107"/>
        <v>825.83110000000011</v>
      </c>
      <c r="G3457" s="2">
        <v>9</v>
      </c>
      <c r="H3457" s="2" t="str">
        <f>TEXT(Table1[[#This Row],[order_date]],"mmmm")</f>
        <v>October</v>
      </c>
      <c r="I3457" s="3">
        <v>45578</v>
      </c>
      <c r="J3457" s="3">
        <v>45580</v>
      </c>
      <c r="K3457" s="3" t="str">
        <f>TEXT(Table1[[#This Row],[delivery_date]]-Table1[[#This Row],[order_date]],"D")</f>
        <v>2</v>
      </c>
      <c r="L3457" s="2" t="s">
        <v>21</v>
      </c>
      <c r="M3457" s="2" t="s">
        <v>27</v>
      </c>
      <c r="N3457" s="2">
        <v>679.57</v>
      </c>
      <c r="O3457" s="2" t="s">
        <v>34</v>
      </c>
      <c r="P3457" s="2">
        <f t="shared" si="106"/>
        <v>2764.7389000000003</v>
      </c>
    </row>
    <row r="3458" spans="1:16" ht="14.25" customHeight="1" x14ac:dyDescent="0.35">
      <c r="A3458" s="2" t="s">
        <v>3489</v>
      </c>
      <c r="B3458" s="2" t="s">
        <v>25</v>
      </c>
      <c r="C3458" s="2" t="s">
        <v>36</v>
      </c>
      <c r="D3458" s="2">
        <v>3686.2</v>
      </c>
      <c r="E3458" s="2">
        <v>0.19</v>
      </c>
      <c r="F3458" s="2">
        <f t="shared" si="107"/>
        <v>700.37799999999993</v>
      </c>
      <c r="G3458" s="2">
        <v>2</v>
      </c>
      <c r="H3458" s="2" t="str">
        <f>TEXT(Table1[[#This Row],[order_date]],"mmmm")</f>
        <v>July</v>
      </c>
      <c r="I3458" s="3">
        <v>45504</v>
      </c>
      <c r="J3458" s="3">
        <v>45510</v>
      </c>
      <c r="K3458" s="3" t="str">
        <f>TEXT(Table1[[#This Row],[delivery_date]]-Table1[[#This Row],[order_date]],"D")</f>
        <v>6</v>
      </c>
      <c r="L3458" s="2" t="s">
        <v>21</v>
      </c>
      <c r="M3458" s="2" t="s">
        <v>16</v>
      </c>
      <c r="N3458" s="2">
        <v>488.01</v>
      </c>
      <c r="O3458" s="2" t="s">
        <v>39</v>
      </c>
      <c r="P3458" s="2">
        <f t="shared" ref="P3458:P3521" si="108">D3458-F3458</f>
        <v>2985.8220000000001</v>
      </c>
    </row>
    <row r="3459" spans="1:16" ht="14.25" customHeight="1" x14ac:dyDescent="0.35">
      <c r="A3459" s="2" t="s">
        <v>3490</v>
      </c>
      <c r="B3459" s="2" t="s">
        <v>25</v>
      </c>
      <c r="C3459" s="2" t="s">
        <v>33</v>
      </c>
      <c r="D3459" s="2">
        <v>2251.9899999999998</v>
      </c>
      <c r="E3459" s="2">
        <v>0.47</v>
      </c>
      <c r="F3459" s="2">
        <f t="shared" ref="F3459:F3522" si="109">D3459*E3459</f>
        <v>1058.4352999999999</v>
      </c>
      <c r="G3459" s="2">
        <v>5</v>
      </c>
      <c r="H3459" s="2" t="str">
        <f>TEXT(Table1[[#This Row],[order_date]],"mmmm")</f>
        <v>July</v>
      </c>
      <c r="I3459" s="3">
        <v>45126</v>
      </c>
      <c r="J3459" s="3">
        <v>45127</v>
      </c>
      <c r="K3459" s="3" t="str">
        <f>TEXT(Table1[[#This Row],[delivery_date]]-Table1[[#This Row],[order_date]],"D")</f>
        <v>1</v>
      </c>
      <c r="L3459" s="2" t="s">
        <v>31</v>
      </c>
      <c r="M3459" s="2" t="s">
        <v>22</v>
      </c>
      <c r="N3459" s="2">
        <v>197.33</v>
      </c>
      <c r="O3459" s="2" t="s">
        <v>39</v>
      </c>
      <c r="P3459" s="2">
        <f t="shared" si="108"/>
        <v>1193.5546999999999</v>
      </c>
    </row>
    <row r="3460" spans="1:16" ht="14.25" customHeight="1" x14ac:dyDescent="0.35">
      <c r="A3460" s="2" t="s">
        <v>3491</v>
      </c>
      <c r="B3460" s="2" t="s">
        <v>13</v>
      </c>
      <c r="C3460" s="2" t="s">
        <v>20</v>
      </c>
      <c r="D3460" s="2">
        <v>490.72</v>
      </c>
      <c r="E3460" s="2">
        <v>0.04</v>
      </c>
      <c r="F3460" s="2">
        <f t="shared" si="109"/>
        <v>19.628800000000002</v>
      </c>
      <c r="G3460" s="2">
        <v>9</v>
      </c>
      <c r="H3460" s="2" t="str">
        <f>TEXT(Table1[[#This Row],[order_date]],"mmmm")</f>
        <v>February</v>
      </c>
      <c r="I3460" s="3">
        <v>44959</v>
      </c>
      <c r="J3460" s="3">
        <v>44964</v>
      </c>
      <c r="K3460" s="3" t="str">
        <f>TEXT(Table1[[#This Row],[delivery_date]]-Table1[[#This Row],[order_date]],"D")</f>
        <v>5</v>
      </c>
      <c r="L3460" s="2" t="s">
        <v>21</v>
      </c>
      <c r="M3460" s="2" t="s">
        <v>22</v>
      </c>
      <c r="N3460" s="2">
        <v>92.93</v>
      </c>
      <c r="O3460" s="2" t="s">
        <v>17</v>
      </c>
      <c r="P3460" s="2">
        <f t="shared" si="108"/>
        <v>471.09120000000001</v>
      </c>
    </row>
    <row r="3461" spans="1:16" ht="14.25" customHeight="1" x14ac:dyDescent="0.35">
      <c r="A3461" s="2" t="s">
        <v>3492</v>
      </c>
      <c r="B3461" s="2" t="s">
        <v>19</v>
      </c>
      <c r="C3461" s="2" t="s">
        <v>20</v>
      </c>
      <c r="D3461" s="2">
        <v>3149.97</v>
      </c>
      <c r="E3461" s="2">
        <v>0.39</v>
      </c>
      <c r="F3461" s="2">
        <f t="shared" si="109"/>
        <v>1228.4883</v>
      </c>
      <c r="G3461" s="2">
        <v>4</v>
      </c>
      <c r="H3461" s="2" t="str">
        <f>TEXT(Table1[[#This Row],[order_date]],"mmmm")</f>
        <v>May</v>
      </c>
      <c r="I3461" s="3">
        <v>45434</v>
      </c>
      <c r="J3461" s="3">
        <v>45437</v>
      </c>
      <c r="K3461" s="3" t="str">
        <f>TEXT(Table1[[#This Row],[delivery_date]]-Table1[[#This Row],[order_date]],"D")</f>
        <v>3</v>
      </c>
      <c r="L3461" s="2" t="s">
        <v>31</v>
      </c>
      <c r="M3461" s="2" t="s">
        <v>22</v>
      </c>
      <c r="N3461" s="2">
        <v>537.55999999999995</v>
      </c>
      <c r="O3461" s="2" t="s">
        <v>39</v>
      </c>
      <c r="P3461" s="2">
        <f t="shared" si="108"/>
        <v>1921.4816999999998</v>
      </c>
    </row>
    <row r="3462" spans="1:16" ht="14.25" customHeight="1" x14ac:dyDescent="0.35">
      <c r="A3462" s="2" t="s">
        <v>3493</v>
      </c>
      <c r="B3462" s="2" t="s">
        <v>19</v>
      </c>
      <c r="C3462" s="2" t="s">
        <v>20</v>
      </c>
      <c r="D3462" s="2">
        <v>354.22</v>
      </c>
      <c r="E3462" s="2">
        <v>0.19</v>
      </c>
      <c r="F3462" s="2">
        <f t="shared" si="109"/>
        <v>67.3018</v>
      </c>
      <c r="G3462" s="2">
        <v>9</v>
      </c>
      <c r="H3462" s="2" t="str">
        <f>TEXT(Table1[[#This Row],[order_date]],"mmmm")</f>
        <v>May</v>
      </c>
      <c r="I3462" s="3">
        <v>45067</v>
      </c>
      <c r="J3462" s="3">
        <v>45072</v>
      </c>
      <c r="K3462" s="3" t="str">
        <f>TEXT(Table1[[#This Row],[delivery_date]]-Table1[[#This Row],[order_date]],"D")</f>
        <v>5</v>
      </c>
      <c r="L3462" s="2" t="s">
        <v>31</v>
      </c>
      <c r="M3462" s="2" t="s">
        <v>16</v>
      </c>
      <c r="N3462" s="2">
        <v>39.53</v>
      </c>
      <c r="O3462" s="2" t="s">
        <v>28</v>
      </c>
      <c r="P3462" s="2">
        <f t="shared" si="108"/>
        <v>286.91820000000001</v>
      </c>
    </row>
    <row r="3463" spans="1:16" ht="14.25" customHeight="1" x14ac:dyDescent="0.35">
      <c r="A3463" s="2" t="s">
        <v>3494</v>
      </c>
      <c r="B3463" s="2" t="s">
        <v>25</v>
      </c>
      <c r="C3463" s="2" t="s">
        <v>36</v>
      </c>
      <c r="D3463" s="2">
        <v>1973.77</v>
      </c>
      <c r="E3463" s="2">
        <v>0.41</v>
      </c>
      <c r="F3463" s="2">
        <f t="shared" si="109"/>
        <v>809.24569999999994</v>
      </c>
      <c r="G3463" s="2">
        <v>8</v>
      </c>
      <c r="H3463" s="2" t="str">
        <f>TEXT(Table1[[#This Row],[order_date]],"mmmm")</f>
        <v>February</v>
      </c>
      <c r="I3463" s="3">
        <v>44969</v>
      </c>
      <c r="J3463" s="3">
        <v>44970</v>
      </c>
      <c r="K3463" s="3" t="str">
        <f>TEXT(Table1[[#This Row],[delivery_date]]-Table1[[#This Row],[order_date]],"D")</f>
        <v>1</v>
      </c>
      <c r="L3463" s="2" t="s">
        <v>15</v>
      </c>
      <c r="M3463" s="2" t="s">
        <v>27</v>
      </c>
      <c r="N3463" s="2">
        <v>408.95</v>
      </c>
      <c r="O3463" s="2" t="s">
        <v>28</v>
      </c>
      <c r="P3463" s="2">
        <f t="shared" si="108"/>
        <v>1164.5243</v>
      </c>
    </row>
    <row r="3464" spans="1:16" ht="14.25" customHeight="1" x14ac:dyDescent="0.35">
      <c r="A3464" s="2" t="s">
        <v>3495</v>
      </c>
      <c r="B3464" s="2" t="s">
        <v>19</v>
      </c>
      <c r="C3464" s="2" t="s">
        <v>36</v>
      </c>
      <c r="D3464" s="2">
        <v>2028.98</v>
      </c>
      <c r="E3464" s="2">
        <v>0.25</v>
      </c>
      <c r="F3464" s="2">
        <f t="shared" si="109"/>
        <v>507.245</v>
      </c>
      <c r="G3464" s="2">
        <v>9</v>
      </c>
      <c r="H3464" s="2" t="str">
        <f>TEXT(Table1[[#This Row],[order_date]],"mmmm")</f>
        <v>October</v>
      </c>
      <c r="I3464" s="3">
        <v>45587</v>
      </c>
      <c r="J3464" s="3">
        <v>45588</v>
      </c>
      <c r="K3464" s="3" t="str">
        <f>TEXT(Table1[[#This Row],[delivery_date]]-Table1[[#This Row],[order_date]],"D")</f>
        <v>1</v>
      </c>
      <c r="L3464" s="2" t="s">
        <v>15</v>
      </c>
      <c r="M3464" s="2" t="s">
        <v>16</v>
      </c>
      <c r="N3464" s="2">
        <v>447.71</v>
      </c>
      <c r="O3464" s="2" t="s">
        <v>23</v>
      </c>
      <c r="P3464" s="2">
        <f t="shared" si="108"/>
        <v>1521.7350000000001</v>
      </c>
    </row>
    <row r="3465" spans="1:16" ht="14.25" customHeight="1" x14ac:dyDescent="0.35">
      <c r="A3465" s="2" t="s">
        <v>3496</v>
      </c>
      <c r="B3465" s="2" t="s">
        <v>19</v>
      </c>
      <c r="C3465" s="2" t="s">
        <v>33</v>
      </c>
      <c r="D3465" s="2">
        <v>4994.72</v>
      </c>
      <c r="E3465" s="2">
        <v>0.41</v>
      </c>
      <c r="F3465" s="2">
        <f t="shared" si="109"/>
        <v>2047.8352</v>
      </c>
      <c r="G3465" s="2">
        <v>2</v>
      </c>
      <c r="H3465" s="2" t="str">
        <f>TEXT(Table1[[#This Row],[order_date]],"mmmm")</f>
        <v>December</v>
      </c>
      <c r="I3465" s="3">
        <v>45649</v>
      </c>
      <c r="J3465" s="3">
        <v>45650</v>
      </c>
      <c r="K3465" s="3" t="str">
        <f>TEXT(Table1[[#This Row],[delivery_date]]-Table1[[#This Row],[order_date]],"D")</f>
        <v>1</v>
      </c>
      <c r="L3465" s="2" t="s">
        <v>15</v>
      </c>
      <c r="M3465" s="2" t="s">
        <v>22</v>
      </c>
      <c r="N3465" s="2">
        <v>941.83</v>
      </c>
      <c r="O3465" s="2" t="s">
        <v>17</v>
      </c>
      <c r="P3465" s="2">
        <f t="shared" si="108"/>
        <v>2946.8848000000003</v>
      </c>
    </row>
    <row r="3466" spans="1:16" ht="14.25" customHeight="1" x14ac:dyDescent="0.35">
      <c r="A3466" s="2" t="s">
        <v>3497</v>
      </c>
      <c r="B3466" s="2" t="s">
        <v>19</v>
      </c>
      <c r="C3466" s="2" t="s">
        <v>36</v>
      </c>
      <c r="D3466" s="2">
        <v>1569.03</v>
      </c>
      <c r="E3466" s="2">
        <v>0.23</v>
      </c>
      <c r="F3466" s="2">
        <f t="shared" si="109"/>
        <v>360.87690000000003</v>
      </c>
      <c r="G3466" s="2">
        <v>5</v>
      </c>
      <c r="H3466" s="2" t="str">
        <f>TEXT(Table1[[#This Row],[order_date]],"mmmm")</f>
        <v>February</v>
      </c>
      <c r="I3466" s="3">
        <v>45344</v>
      </c>
      <c r="J3466" s="3">
        <v>45345</v>
      </c>
      <c r="K3466" s="3" t="str">
        <f>TEXT(Table1[[#This Row],[delivery_date]]-Table1[[#This Row],[order_date]],"D")</f>
        <v>1</v>
      </c>
      <c r="L3466" s="2" t="s">
        <v>31</v>
      </c>
      <c r="M3466" s="2" t="s">
        <v>16</v>
      </c>
      <c r="N3466" s="2">
        <v>339.61</v>
      </c>
      <c r="O3466" s="2" t="s">
        <v>17</v>
      </c>
      <c r="P3466" s="2">
        <f t="shared" si="108"/>
        <v>1208.1531</v>
      </c>
    </row>
    <row r="3467" spans="1:16" ht="14.25" customHeight="1" x14ac:dyDescent="0.35">
      <c r="A3467" s="2" t="s">
        <v>3498</v>
      </c>
      <c r="B3467" s="2" t="s">
        <v>41</v>
      </c>
      <c r="C3467" s="2" t="s">
        <v>33</v>
      </c>
      <c r="D3467" s="2">
        <v>4120.22</v>
      </c>
      <c r="E3467" s="2">
        <v>0.2</v>
      </c>
      <c r="F3467" s="2">
        <f t="shared" si="109"/>
        <v>824.0440000000001</v>
      </c>
      <c r="G3467" s="2">
        <v>9</v>
      </c>
      <c r="H3467" s="2" t="str">
        <f>TEXT(Table1[[#This Row],[order_date]],"mmmm")</f>
        <v>October</v>
      </c>
      <c r="I3467" s="3">
        <v>45202</v>
      </c>
      <c r="J3467" s="3">
        <v>45207</v>
      </c>
      <c r="K3467" s="3" t="str">
        <f>TEXT(Table1[[#This Row],[delivery_date]]-Table1[[#This Row],[order_date]],"D")</f>
        <v>5</v>
      </c>
      <c r="L3467" s="2" t="s">
        <v>31</v>
      </c>
      <c r="M3467" s="2" t="s">
        <v>22</v>
      </c>
      <c r="N3467" s="2">
        <v>469.26</v>
      </c>
      <c r="O3467" s="2" t="s">
        <v>39</v>
      </c>
      <c r="P3467" s="2">
        <f t="shared" si="108"/>
        <v>3296.1760000000004</v>
      </c>
    </row>
    <row r="3468" spans="1:16" ht="14.25" customHeight="1" x14ac:dyDescent="0.35">
      <c r="A3468" s="2" t="s">
        <v>3499</v>
      </c>
      <c r="B3468" s="2" t="s">
        <v>13</v>
      </c>
      <c r="C3468" s="2" t="s">
        <v>36</v>
      </c>
      <c r="D3468" s="2">
        <v>360.54</v>
      </c>
      <c r="E3468" s="2">
        <v>0.48</v>
      </c>
      <c r="F3468" s="2">
        <f t="shared" si="109"/>
        <v>173.0592</v>
      </c>
      <c r="G3468" s="2">
        <v>5</v>
      </c>
      <c r="H3468" s="2" t="str">
        <f>TEXT(Table1[[#This Row],[order_date]],"mmmm")</f>
        <v>March</v>
      </c>
      <c r="I3468" s="3">
        <v>45008</v>
      </c>
      <c r="J3468" s="3">
        <v>45012</v>
      </c>
      <c r="K3468" s="3" t="str">
        <f>TEXT(Table1[[#This Row],[delivery_date]]-Table1[[#This Row],[order_date]],"D")</f>
        <v>4</v>
      </c>
      <c r="L3468" s="2" t="s">
        <v>31</v>
      </c>
      <c r="M3468" s="2" t="s">
        <v>16</v>
      </c>
      <c r="N3468" s="2">
        <v>99.56</v>
      </c>
      <c r="O3468" s="2" t="s">
        <v>28</v>
      </c>
      <c r="P3468" s="2">
        <f t="shared" si="108"/>
        <v>187.48080000000002</v>
      </c>
    </row>
    <row r="3469" spans="1:16" ht="14.25" customHeight="1" x14ac:dyDescent="0.35">
      <c r="A3469" s="2" t="s">
        <v>3500</v>
      </c>
      <c r="B3469" s="2" t="s">
        <v>41</v>
      </c>
      <c r="C3469" s="2" t="s">
        <v>36</v>
      </c>
      <c r="D3469" s="2">
        <v>2695.85</v>
      </c>
      <c r="E3469" s="2">
        <v>0.18</v>
      </c>
      <c r="F3469" s="2">
        <f t="shared" si="109"/>
        <v>485.25299999999999</v>
      </c>
      <c r="G3469" s="2">
        <v>4</v>
      </c>
      <c r="H3469" s="2" t="str">
        <f>TEXT(Table1[[#This Row],[order_date]],"mmmm")</f>
        <v>August</v>
      </c>
      <c r="I3469" s="3">
        <v>45139</v>
      </c>
      <c r="J3469" s="3">
        <v>45140</v>
      </c>
      <c r="K3469" s="3" t="str">
        <f>TEXT(Table1[[#This Row],[delivery_date]]-Table1[[#This Row],[order_date]],"D")</f>
        <v>1</v>
      </c>
      <c r="L3469" s="2" t="s">
        <v>21</v>
      </c>
      <c r="M3469" s="2" t="s">
        <v>16</v>
      </c>
      <c r="N3469" s="2">
        <v>170.5</v>
      </c>
      <c r="O3469" s="2" t="s">
        <v>39</v>
      </c>
      <c r="P3469" s="2">
        <f t="shared" si="108"/>
        <v>2210.5969999999998</v>
      </c>
    </row>
    <row r="3470" spans="1:16" ht="14.25" customHeight="1" x14ac:dyDescent="0.35">
      <c r="A3470" s="2" t="s">
        <v>3501</v>
      </c>
      <c r="B3470" s="2" t="s">
        <v>13</v>
      </c>
      <c r="C3470" s="2" t="s">
        <v>36</v>
      </c>
      <c r="D3470" s="2">
        <v>2729.79</v>
      </c>
      <c r="E3470" s="2">
        <v>0.4</v>
      </c>
      <c r="F3470" s="2">
        <f t="shared" si="109"/>
        <v>1091.9159999999999</v>
      </c>
      <c r="G3470" s="2">
        <v>8</v>
      </c>
      <c r="H3470" s="2" t="str">
        <f>TEXT(Table1[[#This Row],[order_date]],"mmmm")</f>
        <v>September</v>
      </c>
      <c r="I3470" s="3">
        <v>45558</v>
      </c>
      <c r="J3470" s="3">
        <v>45565</v>
      </c>
      <c r="K3470" s="3" t="str">
        <f>TEXT(Table1[[#This Row],[delivery_date]]-Table1[[#This Row],[order_date]],"D")</f>
        <v>7</v>
      </c>
      <c r="L3470" s="2" t="s">
        <v>15</v>
      </c>
      <c r="M3470" s="2" t="s">
        <v>27</v>
      </c>
      <c r="N3470" s="2">
        <v>252.77</v>
      </c>
      <c r="O3470" s="2" t="s">
        <v>17</v>
      </c>
      <c r="P3470" s="2">
        <f t="shared" si="108"/>
        <v>1637.874</v>
      </c>
    </row>
    <row r="3471" spans="1:16" ht="14.25" customHeight="1" x14ac:dyDescent="0.35">
      <c r="A3471" s="2" t="s">
        <v>3502</v>
      </c>
      <c r="B3471" s="2" t="s">
        <v>25</v>
      </c>
      <c r="C3471" s="2" t="s">
        <v>33</v>
      </c>
      <c r="D3471" s="2">
        <v>3180.87</v>
      </c>
      <c r="E3471" s="2">
        <v>0.03</v>
      </c>
      <c r="F3471" s="2">
        <f t="shared" si="109"/>
        <v>95.426099999999991</v>
      </c>
      <c r="G3471" s="2">
        <v>6</v>
      </c>
      <c r="H3471" s="2" t="str">
        <f>TEXT(Table1[[#This Row],[order_date]],"mmmm")</f>
        <v>July</v>
      </c>
      <c r="I3471" s="3">
        <v>45123</v>
      </c>
      <c r="J3471" s="3">
        <v>45126</v>
      </c>
      <c r="K3471" s="3" t="str">
        <f>TEXT(Table1[[#This Row],[delivery_date]]-Table1[[#This Row],[order_date]],"D")</f>
        <v>3</v>
      </c>
      <c r="L3471" s="2" t="s">
        <v>21</v>
      </c>
      <c r="M3471" s="2" t="s">
        <v>27</v>
      </c>
      <c r="N3471" s="2">
        <v>335.98</v>
      </c>
      <c r="O3471" s="2" t="s">
        <v>48</v>
      </c>
      <c r="P3471" s="2">
        <f t="shared" si="108"/>
        <v>3085.4438999999998</v>
      </c>
    </row>
    <row r="3472" spans="1:16" ht="14.25" customHeight="1" x14ac:dyDescent="0.35">
      <c r="A3472" s="2" t="s">
        <v>3503</v>
      </c>
      <c r="B3472" s="2" t="s">
        <v>19</v>
      </c>
      <c r="C3472" s="2" t="s">
        <v>14</v>
      </c>
      <c r="D3472" s="2">
        <v>4069.03</v>
      </c>
      <c r="E3472" s="2">
        <v>0.03</v>
      </c>
      <c r="F3472" s="2">
        <f t="shared" si="109"/>
        <v>122.07089999999999</v>
      </c>
      <c r="G3472" s="2">
        <v>2</v>
      </c>
      <c r="H3472" s="2" t="str">
        <f>TEXT(Table1[[#This Row],[order_date]],"mmmm")</f>
        <v>February</v>
      </c>
      <c r="I3472" s="3">
        <v>44971</v>
      </c>
      <c r="J3472" s="3">
        <v>44976</v>
      </c>
      <c r="K3472" s="3" t="str">
        <f>TEXT(Table1[[#This Row],[delivery_date]]-Table1[[#This Row],[order_date]],"D")</f>
        <v>5</v>
      </c>
      <c r="L3472" s="2" t="s">
        <v>15</v>
      </c>
      <c r="M3472" s="2" t="s">
        <v>16</v>
      </c>
      <c r="N3472" s="2">
        <v>1173.26</v>
      </c>
      <c r="O3472" s="2" t="s">
        <v>23</v>
      </c>
      <c r="P3472" s="2">
        <f t="shared" si="108"/>
        <v>3946.9591</v>
      </c>
    </row>
    <row r="3473" spans="1:16" ht="14.25" customHeight="1" x14ac:dyDescent="0.35">
      <c r="A3473" s="2" t="s">
        <v>3504</v>
      </c>
      <c r="B3473" s="2" t="s">
        <v>13</v>
      </c>
      <c r="C3473" s="2" t="s">
        <v>33</v>
      </c>
      <c r="D3473" s="2">
        <v>3833.42</v>
      </c>
      <c r="E3473" s="2">
        <v>0.22</v>
      </c>
      <c r="F3473" s="2">
        <f t="shared" si="109"/>
        <v>843.35239999999999</v>
      </c>
      <c r="G3473" s="2">
        <v>8</v>
      </c>
      <c r="H3473" s="2" t="str">
        <f>TEXT(Table1[[#This Row],[order_date]],"mmmm")</f>
        <v>June</v>
      </c>
      <c r="I3473" s="3">
        <v>45456</v>
      </c>
      <c r="J3473" s="3">
        <v>45458</v>
      </c>
      <c r="K3473" s="3" t="str">
        <f>TEXT(Table1[[#This Row],[delivery_date]]-Table1[[#This Row],[order_date]],"D")</f>
        <v>2</v>
      </c>
      <c r="L3473" s="2" t="s">
        <v>15</v>
      </c>
      <c r="M3473" s="2" t="s">
        <v>16</v>
      </c>
      <c r="N3473" s="2">
        <v>466.47</v>
      </c>
      <c r="O3473" s="2" t="s">
        <v>48</v>
      </c>
      <c r="P3473" s="2">
        <f t="shared" si="108"/>
        <v>2990.0676000000003</v>
      </c>
    </row>
    <row r="3474" spans="1:16" ht="14.25" customHeight="1" x14ac:dyDescent="0.35">
      <c r="A3474" s="2" t="s">
        <v>3505</v>
      </c>
      <c r="B3474" s="2" t="s">
        <v>41</v>
      </c>
      <c r="C3474" s="2" t="s">
        <v>14</v>
      </c>
      <c r="D3474" s="2">
        <v>3828.94</v>
      </c>
      <c r="E3474" s="2">
        <v>0.28999999999999998</v>
      </c>
      <c r="F3474" s="2">
        <f t="shared" si="109"/>
        <v>1110.3925999999999</v>
      </c>
      <c r="G3474" s="2">
        <v>5</v>
      </c>
      <c r="H3474" s="2" t="str">
        <f>TEXT(Table1[[#This Row],[order_date]],"mmmm")</f>
        <v>October</v>
      </c>
      <c r="I3474" s="3">
        <v>45229</v>
      </c>
      <c r="J3474" s="3">
        <v>45231</v>
      </c>
      <c r="K3474" s="3" t="str">
        <f>TEXT(Table1[[#This Row],[delivery_date]]-Table1[[#This Row],[order_date]],"D")</f>
        <v>2</v>
      </c>
      <c r="L3474" s="2" t="s">
        <v>21</v>
      </c>
      <c r="M3474" s="2" t="s">
        <v>27</v>
      </c>
      <c r="N3474" s="2">
        <v>1083.44</v>
      </c>
      <c r="O3474" s="2" t="s">
        <v>28</v>
      </c>
      <c r="P3474" s="2">
        <f t="shared" si="108"/>
        <v>2718.5474000000004</v>
      </c>
    </row>
    <row r="3475" spans="1:16" ht="14.25" customHeight="1" x14ac:dyDescent="0.35">
      <c r="A3475" s="2" t="s">
        <v>3506</v>
      </c>
      <c r="B3475" s="2" t="s">
        <v>19</v>
      </c>
      <c r="C3475" s="2" t="s">
        <v>20</v>
      </c>
      <c r="D3475" s="2">
        <v>2218.2399999999998</v>
      </c>
      <c r="E3475" s="2">
        <v>0.3</v>
      </c>
      <c r="F3475" s="2">
        <f t="shared" si="109"/>
        <v>665.47199999999987</v>
      </c>
      <c r="G3475" s="2">
        <v>7</v>
      </c>
      <c r="H3475" s="2" t="str">
        <f>TEXT(Table1[[#This Row],[order_date]],"mmmm")</f>
        <v>September</v>
      </c>
      <c r="I3475" s="3">
        <v>45552</v>
      </c>
      <c r="J3475" s="3">
        <v>45557</v>
      </c>
      <c r="K3475" s="3" t="str">
        <f>TEXT(Table1[[#This Row],[delivery_date]]-Table1[[#This Row],[order_date]],"D")</f>
        <v>5</v>
      </c>
      <c r="L3475" s="2" t="s">
        <v>31</v>
      </c>
      <c r="M3475" s="2" t="s">
        <v>27</v>
      </c>
      <c r="N3475" s="2">
        <v>375.36</v>
      </c>
      <c r="O3475" s="2" t="s">
        <v>48</v>
      </c>
      <c r="P3475" s="2">
        <f t="shared" si="108"/>
        <v>1552.768</v>
      </c>
    </row>
    <row r="3476" spans="1:16" ht="14.25" customHeight="1" x14ac:dyDescent="0.35">
      <c r="A3476" s="2" t="s">
        <v>3507</v>
      </c>
      <c r="B3476" s="2" t="s">
        <v>25</v>
      </c>
      <c r="C3476" s="2" t="s">
        <v>20</v>
      </c>
      <c r="D3476" s="2">
        <v>3664.61</v>
      </c>
      <c r="E3476" s="2">
        <v>0.02</v>
      </c>
      <c r="F3476" s="2">
        <f t="shared" si="109"/>
        <v>73.292200000000008</v>
      </c>
      <c r="G3476" s="2">
        <v>4</v>
      </c>
      <c r="H3476" s="2" t="str">
        <f>TEXT(Table1[[#This Row],[order_date]],"mmmm")</f>
        <v>May</v>
      </c>
      <c r="I3476" s="3">
        <v>45439</v>
      </c>
      <c r="J3476" s="3">
        <v>45444</v>
      </c>
      <c r="K3476" s="3" t="str">
        <f>TEXT(Table1[[#This Row],[delivery_date]]-Table1[[#This Row],[order_date]],"D")</f>
        <v>5</v>
      </c>
      <c r="L3476" s="2" t="s">
        <v>15</v>
      </c>
      <c r="M3476" s="2" t="s">
        <v>16</v>
      </c>
      <c r="N3476" s="2">
        <v>840.99</v>
      </c>
      <c r="O3476" s="2" t="s">
        <v>23</v>
      </c>
      <c r="P3476" s="2">
        <f t="shared" si="108"/>
        <v>3591.3178000000003</v>
      </c>
    </row>
    <row r="3477" spans="1:16" ht="14.25" customHeight="1" x14ac:dyDescent="0.35">
      <c r="A3477" s="2" t="s">
        <v>3508</v>
      </c>
      <c r="B3477" s="2" t="s">
        <v>13</v>
      </c>
      <c r="C3477" s="2" t="s">
        <v>33</v>
      </c>
      <c r="D3477" s="2">
        <v>2507.4499999999998</v>
      </c>
      <c r="E3477" s="2">
        <v>0.35</v>
      </c>
      <c r="F3477" s="2">
        <f t="shared" si="109"/>
        <v>877.60749999999985</v>
      </c>
      <c r="G3477" s="2">
        <v>9</v>
      </c>
      <c r="H3477" s="2" t="str">
        <f>TEXT(Table1[[#This Row],[order_date]],"mmmm")</f>
        <v>November</v>
      </c>
      <c r="I3477" s="3">
        <v>45254</v>
      </c>
      <c r="J3477" s="3">
        <v>45255</v>
      </c>
      <c r="K3477" s="3" t="str">
        <f>TEXT(Table1[[#This Row],[delivery_date]]-Table1[[#This Row],[order_date]],"D")</f>
        <v>1</v>
      </c>
      <c r="L3477" s="2" t="s">
        <v>31</v>
      </c>
      <c r="M3477" s="2" t="s">
        <v>16</v>
      </c>
      <c r="N3477" s="2">
        <v>299.54000000000002</v>
      </c>
      <c r="O3477" s="2" t="s">
        <v>39</v>
      </c>
      <c r="P3477" s="2">
        <f t="shared" si="108"/>
        <v>1629.8425</v>
      </c>
    </row>
    <row r="3478" spans="1:16" ht="14.25" customHeight="1" x14ac:dyDescent="0.35">
      <c r="A3478" s="2" t="s">
        <v>3509</v>
      </c>
      <c r="B3478" s="2" t="s">
        <v>13</v>
      </c>
      <c r="C3478" s="2" t="s">
        <v>14</v>
      </c>
      <c r="D3478" s="2">
        <v>428.06</v>
      </c>
      <c r="E3478" s="2">
        <v>0.06</v>
      </c>
      <c r="F3478" s="2">
        <f t="shared" si="109"/>
        <v>25.683599999999998</v>
      </c>
      <c r="G3478" s="2">
        <v>2</v>
      </c>
      <c r="H3478" s="2" t="str">
        <f>TEXT(Table1[[#This Row],[order_date]],"mmmm")</f>
        <v>February</v>
      </c>
      <c r="I3478" s="3">
        <v>44963</v>
      </c>
      <c r="J3478" s="3">
        <v>44970</v>
      </c>
      <c r="K3478" s="3" t="str">
        <f>TEXT(Table1[[#This Row],[delivery_date]]-Table1[[#This Row],[order_date]],"D")</f>
        <v>7</v>
      </c>
      <c r="L3478" s="2" t="s">
        <v>21</v>
      </c>
      <c r="M3478" s="2" t="s">
        <v>27</v>
      </c>
      <c r="N3478" s="2">
        <v>96.66</v>
      </c>
      <c r="O3478" s="2" t="s">
        <v>48</v>
      </c>
      <c r="P3478" s="2">
        <f t="shared" si="108"/>
        <v>402.37639999999999</v>
      </c>
    </row>
    <row r="3479" spans="1:16" ht="14.25" customHeight="1" x14ac:dyDescent="0.35">
      <c r="A3479" s="2" t="s">
        <v>3510</v>
      </c>
      <c r="B3479" s="2" t="s">
        <v>13</v>
      </c>
      <c r="C3479" s="2" t="s">
        <v>14</v>
      </c>
      <c r="D3479" s="2">
        <v>4461.8900000000003</v>
      </c>
      <c r="E3479" s="2">
        <v>0.48</v>
      </c>
      <c r="F3479" s="2">
        <f t="shared" si="109"/>
        <v>2141.7072000000003</v>
      </c>
      <c r="G3479" s="2">
        <v>9</v>
      </c>
      <c r="H3479" s="2" t="str">
        <f>TEXT(Table1[[#This Row],[order_date]],"mmmm")</f>
        <v>January</v>
      </c>
      <c r="I3479" s="3">
        <v>44946</v>
      </c>
      <c r="J3479" s="3">
        <v>44951</v>
      </c>
      <c r="K3479" s="3" t="str">
        <f>TEXT(Table1[[#This Row],[delivery_date]]-Table1[[#This Row],[order_date]],"D")</f>
        <v>5</v>
      </c>
      <c r="L3479" s="2" t="s">
        <v>15</v>
      </c>
      <c r="M3479" s="2" t="s">
        <v>22</v>
      </c>
      <c r="N3479" s="2">
        <v>1193.95</v>
      </c>
      <c r="O3479" s="2" t="s">
        <v>34</v>
      </c>
      <c r="P3479" s="2">
        <f t="shared" si="108"/>
        <v>2320.1828</v>
      </c>
    </row>
    <row r="3480" spans="1:16" ht="14.25" customHeight="1" x14ac:dyDescent="0.35">
      <c r="A3480" s="2" t="s">
        <v>3511</v>
      </c>
      <c r="B3480" s="2" t="s">
        <v>19</v>
      </c>
      <c r="C3480" s="2" t="s">
        <v>14</v>
      </c>
      <c r="D3480" s="2">
        <v>4461.8</v>
      </c>
      <c r="E3480" s="2">
        <v>0.17</v>
      </c>
      <c r="F3480" s="2">
        <f t="shared" si="109"/>
        <v>758.50600000000009</v>
      </c>
      <c r="G3480" s="2">
        <v>4</v>
      </c>
      <c r="H3480" s="2" t="str">
        <f>TEXT(Table1[[#This Row],[order_date]],"mmmm")</f>
        <v>December</v>
      </c>
      <c r="I3480" s="3">
        <v>45277</v>
      </c>
      <c r="J3480" s="3">
        <v>45280</v>
      </c>
      <c r="K3480" s="3" t="str">
        <f>TEXT(Table1[[#This Row],[delivery_date]]-Table1[[#This Row],[order_date]],"D")</f>
        <v>3</v>
      </c>
      <c r="L3480" s="2" t="s">
        <v>31</v>
      </c>
      <c r="M3480" s="2" t="s">
        <v>27</v>
      </c>
      <c r="N3480" s="2">
        <v>866.96</v>
      </c>
      <c r="O3480" s="2" t="s">
        <v>39</v>
      </c>
      <c r="P3480" s="2">
        <f t="shared" si="108"/>
        <v>3703.2939999999999</v>
      </c>
    </row>
    <row r="3481" spans="1:16" ht="14.25" customHeight="1" x14ac:dyDescent="0.35">
      <c r="A3481" s="2" t="s">
        <v>3512</v>
      </c>
      <c r="B3481" s="2" t="s">
        <v>41</v>
      </c>
      <c r="C3481" s="2" t="s">
        <v>20</v>
      </c>
      <c r="D3481" s="2">
        <v>1682.11</v>
      </c>
      <c r="E3481" s="2">
        <v>0.13</v>
      </c>
      <c r="F3481" s="2">
        <f t="shared" si="109"/>
        <v>218.67429999999999</v>
      </c>
      <c r="G3481" s="2">
        <v>6</v>
      </c>
      <c r="H3481" s="2" t="str">
        <f>TEXT(Table1[[#This Row],[order_date]],"mmmm")</f>
        <v>July</v>
      </c>
      <c r="I3481" s="3">
        <v>45112</v>
      </c>
      <c r="J3481" s="3">
        <v>45114</v>
      </c>
      <c r="K3481" s="3" t="str">
        <f>TEXT(Table1[[#This Row],[delivery_date]]-Table1[[#This Row],[order_date]],"D")</f>
        <v>2</v>
      </c>
      <c r="L3481" s="2" t="s">
        <v>15</v>
      </c>
      <c r="M3481" s="2" t="s">
        <v>22</v>
      </c>
      <c r="N3481" s="2">
        <v>467.98</v>
      </c>
      <c r="O3481" s="2" t="s">
        <v>39</v>
      </c>
      <c r="P3481" s="2">
        <f t="shared" si="108"/>
        <v>1463.4357</v>
      </c>
    </row>
    <row r="3482" spans="1:16" ht="14.25" customHeight="1" x14ac:dyDescent="0.35">
      <c r="A3482" s="2" t="s">
        <v>3513</v>
      </c>
      <c r="B3482" s="2" t="s">
        <v>41</v>
      </c>
      <c r="C3482" s="2" t="s">
        <v>33</v>
      </c>
      <c r="D3482" s="2">
        <v>4578.12</v>
      </c>
      <c r="E3482" s="2">
        <v>0.15</v>
      </c>
      <c r="F3482" s="2">
        <f t="shared" si="109"/>
        <v>686.71799999999996</v>
      </c>
      <c r="G3482" s="2">
        <v>5</v>
      </c>
      <c r="H3482" s="2" t="str">
        <f>TEXT(Table1[[#This Row],[order_date]],"mmmm")</f>
        <v>September</v>
      </c>
      <c r="I3482" s="3">
        <v>45558</v>
      </c>
      <c r="J3482" s="3">
        <v>45561</v>
      </c>
      <c r="K3482" s="3" t="str">
        <f>TEXT(Table1[[#This Row],[delivery_date]]-Table1[[#This Row],[order_date]],"D")</f>
        <v>3</v>
      </c>
      <c r="L3482" s="2" t="s">
        <v>31</v>
      </c>
      <c r="M3482" s="2" t="s">
        <v>22</v>
      </c>
      <c r="N3482" s="2">
        <v>673.99</v>
      </c>
      <c r="O3482" s="2" t="s">
        <v>34</v>
      </c>
      <c r="P3482" s="2">
        <f t="shared" si="108"/>
        <v>3891.402</v>
      </c>
    </row>
    <row r="3483" spans="1:16" ht="14.25" customHeight="1" x14ac:dyDescent="0.35">
      <c r="A3483" s="2" t="s">
        <v>3514</v>
      </c>
      <c r="B3483" s="2" t="s">
        <v>13</v>
      </c>
      <c r="C3483" s="2" t="s">
        <v>26</v>
      </c>
      <c r="D3483" s="2">
        <v>3814.12</v>
      </c>
      <c r="E3483" s="2">
        <v>0.47</v>
      </c>
      <c r="F3483" s="2">
        <f t="shared" si="109"/>
        <v>1792.6363999999999</v>
      </c>
      <c r="G3483" s="2">
        <v>3</v>
      </c>
      <c r="H3483" s="2" t="str">
        <f>TEXT(Table1[[#This Row],[order_date]],"mmmm")</f>
        <v>February</v>
      </c>
      <c r="I3483" s="3">
        <v>44967</v>
      </c>
      <c r="J3483" s="3">
        <v>44974</v>
      </c>
      <c r="K3483" s="3" t="str">
        <f>TEXT(Table1[[#This Row],[delivery_date]]-Table1[[#This Row],[order_date]],"D")</f>
        <v>7</v>
      </c>
      <c r="L3483" s="2" t="s">
        <v>31</v>
      </c>
      <c r="M3483" s="2" t="s">
        <v>16</v>
      </c>
      <c r="N3483" s="2">
        <v>782.1</v>
      </c>
      <c r="O3483" s="2" t="s">
        <v>28</v>
      </c>
      <c r="P3483" s="2">
        <f t="shared" si="108"/>
        <v>2021.4836</v>
      </c>
    </row>
    <row r="3484" spans="1:16" ht="14.25" customHeight="1" x14ac:dyDescent="0.35">
      <c r="A3484" s="2" t="s">
        <v>3515</v>
      </c>
      <c r="B3484" s="2" t="s">
        <v>25</v>
      </c>
      <c r="C3484" s="2" t="s">
        <v>14</v>
      </c>
      <c r="D3484" s="2">
        <v>2063.9299999999998</v>
      </c>
      <c r="E3484" s="2">
        <v>0.24</v>
      </c>
      <c r="F3484" s="2">
        <f t="shared" si="109"/>
        <v>495.34319999999997</v>
      </c>
      <c r="G3484" s="2">
        <v>7</v>
      </c>
      <c r="H3484" s="2" t="str">
        <f>TEXT(Table1[[#This Row],[order_date]],"mmmm")</f>
        <v>October</v>
      </c>
      <c r="I3484" s="3">
        <v>45226</v>
      </c>
      <c r="J3484" s="3">
        <v>45232</v>
      </c>
      <c r="K3484" s="3" t="str">
        <f>TEXT(Table1[[#This Row],[delivery_date]]-Table1[[#This Row],[order_date]],"D")</f>
        <v>6</v>
      </c>
      <c r="L3484" s="2" t="s">
        <v>31</v>
      </c>
      <c r="M3484" s="2" t="s">
        <v>22</v>
      </c>
      <c r="N3484" s="2">
        <v>246.87</v>
      </c>
      <c r="O3484" s="2" t="s">
        <v>28</v>
      </c>
      <c r="P3484" s="2">
        <f t="shared" si="108"/>
        <v>1568.5867999999998</v>
      </c>
    </row>
    <row r="3485" spans="1:16" ht="14.25" customHeight="1" x14ac:dyDescent="0.35">
      <c r="A3485" s="2" t="s">
        <v>3516</v>
      </c>
      <c r="B3485" s="2" t="s">
        <v>25</v>
      </c>
      <c r="C3485" s="2" t="s">
        <v>14</v>
      </c>
      <c r="D3485" s="2">
        <v>1724.38</v>
      </c>
      <c r="E3485" s="2">
        <v>0.22</v>
      </c>
      <c r="F3485" s="2">
        <f t="shared" si="109"/>
        <v>379.36360000000002</v>
      </c>
      <c r="G3485" s="2">
        <v>4</v>
      </c>
      <c r="H3485" s="2" t="str">
        <f>TEXT(Table1[[#This Row],[order_date]],"mmmm")</f>
        <v>January</v>
      </c>
      <c r="I3485" s="3">
        <v>45303</v>
      </c>
      <c r="J3485" s="3">
        <v>45310</v>
      </c>
      <c r="K3485" s="3" t="str">
        <f>TEXT(Table1[[#This Row],[delivery_date]]-Table1[[#This Row],[order_date]],"D")</f>
        <v>7</v>
      </c>
      <c r="L3485" s="2" t="s">
        <v>21</v>
      </c>
      <c r="M3485" s="2" t="s">
        <v>16</v>
      </c>
      <c r="N3485" s="2">
        <v>150.22</v>
      </c>
      <c r="O3485" s="2" t="s">
        <v>39</v>
      </c>
      <c r="P3485" s="2">
        <f t="shared" si="108"/>
        <v>1345.0164</v>
      </c>
    </row>
    <row r="3486" spans="1:16" ht="14.25" customHeight="1" x14ac:dyDescent="0.35">
      <c r="A3486" s="2" t="s">
        <v>3517</v>
      </c>
      <c r="B3486" s="2" t="s">
        <v>41</v>
      </c>
      <c r="C3486" s="2" t="s">
        <v>26</v>
      </c>
      <c r="D3486" s="2">
        <v>4878.2</v>
      </c>
      <c r="E3486" s="2">
        <v>0.28000000000000003</v>
      </c>
      <c r="F3486" s="2">
        <f t="shared" si="109"/>
        <v>1365.8960000000002</v>
      </c>
      <c r="G3486" s="2">
        <v>1</v>
      </c>
      <c r="H3486" s="2" t="str">
        <f>TEXT(Table1[[#This Row],[order_date]],"mmmm")</f>
        <v>August</v>
      </c>
      <c r="I3486" s="3">
        <v>45161</v>
      </c>
      <c r="J3486" s="3">
        <v>45164</v>
      </c>
      <c r="K3486" s="3" t="str">
        <f>TEXT(Table1[[#This Row],[delivery_date]]-Table1[[#This Row],[order_date]],"D")</f>
        <v>3</v>
      </c>
      <c r="L3486" s="2" t="s">
        <v>15</v>
      </c>
      <c r="M3486" s="2" t="s">
        <v>27</v>
      </c>
      <c r="N3486" s="2">
        <v>441.75</v>
      </c>
      <c r="O3486" s="2" t="s">
        <v>28</v>
      </c>
      <c r="P3486" s="2">
        <f t="shared" si="108"/>
        <v>3512.3039999999996</v>
      </c>
    </row>
    <row r="3487" spans="1:16" ht="14.25" customHeight="1" x14ac:dyDescent="0.35">
      <c r="A3487" s="2" t="s">
        <v>3518</v>
      </c>
      <c r="B3487" s="2" t="s">
        <v>25</v>
      </c>
      <c r="C3487" s="2" t="s">
        <v>33</v>
      </c>
      <c r="D3487" s="2">
        <v>3591.87</v>
      </c>
      <c r="E3487" s="2">
        <v>0.47</v>
      </c>
      <c r="F3487" s="2">
        <f t="shared" si="109"/>
        <v>1688.1788999999999</v>
      </c>
      <c r="G3487" s="2">
        <v>8</v>
      </c>
      <c r="H3487" s="2" t="str">
        <f>TEXT(Table1[[#This Row],[order_date]],"mmmm")</f>
        <v>February</v>
      </c>
      <c r="I3487" s="3">
        <v>45345</v>
      </c>
      <c r="J3487" s="3">
        <v>45346</v>
      </c>
      <c r="K3487" s="3" t="str">
        <f>TEXT(Table1[[#This Row],[delivery_date]]-Table1[[#This Row],[order_date]],"D")</f>
        <v>1</v>
      </c>
      <c r="L3487" s="2" t="s">
        <v>31</v>
      </c>
      <c r="M3487" s="2" t="s">
        <v>16</v>
      </c>
      <c r="N3487" s="2">
        <v>578.32000000000005</v>
      </c>
      <c r="O3487" s="2" t="s">
        <v>23</v>
      </c>
      <c r="P3487" s="2">
        <f t="shared" si="108"/>
        <v>1903.6911</v>
      </c>
    </row>
    <row r="3488" spans="1:16" ht="14.25" customHeight="1" x14ac:dyDescent="0.35">
      <c r="A3488" s="2" t="s">
        <v>3519</v>
      </c>
      <c r="B3488" s="2" t="s">
        <v>41</v>
      </c>
      <c r="C3488" s="2" t="s">
        <v>14</v>
      </c>
      <c r="D3488" s="2">
        <v>1956.17</v>
      </c>
      <c r="E3488" s="2">
        <v>0.15</v>
      </c>
      <c r="F3488" s="2">
        <f t="shared" si="109"/>
        <v>293.4255</v>
      </c>
      <c r="G3488" s="2">
        <v>3</v>
      </c>
      <c r="H3488" s="2" t="str">
        <f>TEXT(Table1[[#This Row],[order_date]],"mmmm")</f>
        <v>March</v>
      </c>
      <c r="I3488" s="3">
        <v>45007</v>
      </c>
      <c r="J3488" s="3">
        <v>45013</v>
      </c>
      <c r="K3488" s="3" t="str">
        <f>TEXT(Table1[[#This Row],[delivery_date]]-Table1[[#This Row],[order_date]],"D")</f>
        <v>6</v>
      </c>
      <c r="L3488" s="2" t="s">
        <v>21</v>
      </c>
      <c r="M3488" s="2" t="s">
        <v>16</v>
      </c>
      <c r="N3488" s="2">
        <v>556.17999999999995</v>
      </c>
      <c r="O3488" s="2" t="s">
        <v>39</v>
      </c>
      <c r="P3488" s="2">
        <f t="shared" si="108"/>
        <v>1662.7445</v>
      </c>
    </row>
    <row r="3489" spans="1:16" ht="14.25" customHeight="1" x14ac:dyDescent="0.35">
      <c r="A3489" s="2" t="s">
        <v>3520</v>
      </c>
      <c r="B3489" s="2" t="s">
        <v>13</v>
      </c>
      <c r="C3489" s="2" t="s">
        <v>33</v>
      </c>
      <c r="D3489" s="2">
        <v>3245.72</v>
      </c>
      <c r="E3489" s="2">
        <v>0.09</v>
      </c>
      <c r="F3489" s="2">
        <f t="shared" si="109"/>
        <v>292.11479999999995</v>
      </c>
      <c r="G3489" s="2">
        <v>6</v>
      </c>
      <c r="H3489" s="2" t="str">
        <f>TEXT(Table1[[#This Row],[order_date]],"mmmm")</f>
        <v>January</v>
      </c>
      <c r="I3489" s="3">
        <v>44953</v>
      </c>
      <c r="J3489" s="3">
        <v>44960</v>
      </c>
      <c r="K3489" s="3" t="str">
        <f>TEXT(Table1[[#This Row],[delivery_date]]-Table1[[#This Row],[order_date]],"D")</f>
        <v>7</v>
      </c>
      <c r="L3489" s="2" t="s">
        <v>31</v>
      </c>
      <c r="M3489" s="2" t="s">
        <v>22</v>
      </c>
      <c r="N3489" s="2">
        <v>403.43</v>
      </c>
      <c r="O3489" s="2" t="s">
        <v>39</v>
      </c>
      <c r="P3489" s="2">
        <f t="shared" si="108"/>
        <v>2953.6052</v>
      </c>
    </row>
    <row r="3490" spans="1:16" ht="14.25" customHeight="1" x14ac:dyDescent="0.35">
      <c r="A3490" s="2" t="s">
        <v>3521</v>
      </c>
      <c r="B3490" s="2" t="s">
        <v>41</v>
      </c>
      <c r="C3490" s="2" t="s">
        <v>14</v>
      </c>
      <c r="D3490" s="2">
        <v>2900.48</v>
      </c>
      <c r="E3490" s="2">
        <v>0.3</v>
      </c>
      <c r="F3490" s="2">
        <f t="shared" si="109"/>
        <v>870.14400000000001</v>
      </c>
      <c r="G3490" s="2">
        <v>2</v>
      </c>
      <c r="H3490" s="2" t="str">
        <f>TEXT(Table1[[#This Row],[order_date]],"mmmm")</f>
        <v>January</v>
      </c>
      <c r="I3490" s="3">
        <v>44947</v>
      </c>
      <c r="J3490" s="3">
        <v>44952</v>
      </c>
      <c r="K3490" s="3" t="str">
        <f>TEXT(Table1[[#This Row],[delivery_date]]-Table1[[#This Row],[order_date]],"D")</f>
        <v>5</v>
      </c>
      <c r="L3490" s="2" t="s">
        <v>31</v>
      </c>
      <c r="M3490" s="2" t="s">
        <v>16</v>
      </c>
      <c r="N3490" s="2">
        <v>212.89</v>
      </c>
      <c r="O3490" s="2" t="s">
        <v>17</v>
      </c>
      <c r="P3490" s="2">
        <f t="shared" si="108"/>
        <v>2030.336</v>
      </c>
    </row>
    <row r="3491" spans="1:16" ht="14.25" customHeight="1" x14ac:dyDescent="0.35">
      <c r="A3491" s="2" t="s">
        <v>3522</v>
      </c>
      <c r="B3491" s="2" t="s">
        <v>41</v>
      </c>
      <c r="C3491" s="2" t="s">
        <v>36</v>
      </c>
      <c r="D3491" s="2">
        <v>2670.25</v>
      </c>
      <c r="E3491" s="2">
        <v>0.25</v>
      </c>
      <c r="F3491" s="2">
        <f t="shared" si="109"/>
        <v>667.5625</v>
      </c>
      <c r="G3491" s="2">
        <v>9</v>
      </c>
      <c r="H3491" s="2" t="str">
        <f>TEXT(Table1[[#This Row],[order_date]],"mmmm")</f>
        <v>October</v>
      </c>
      <c r="I3491" s="3">
        <v>45222</v>
      </c>
      <c r="J3491" s="3">
        <v>45228</v>
      </c>
      <c r="K3491" s="3" t="str">
        <f>TEXT(Table1[[#This Row],[delivery_date]]-Table1[[#This Row],[order_date]],"D")</f>
        <v>6</v>
      </c>
      <c r="L3491" s="2" t="s">
        <v>21</v>
      </c>
      <c r="M3491" s="2" t="s">
        <v>16</v>
      </c>
      <c r="N3491" s="2">
        <v>431.6</v>
      </c>
      <c r="O3491" s="2" t="s">
        <v>48</v>
      </c>
      <c r="P3491" s="2">
        <f t="shared" si="108"/>
        <v>2002.6875</v>
      </c>
    </row>
    <row r="3492" spans="1:16" ht="14.25" customHeight="1" x14ac:dyDescent="0.35">
      <c r="A3492" s="2" t="s">
        <v>3523</v>
      </c>
      <c r="B3492" s="2" t="s">
        <v>13</v>
      </c>
      <c r="C3492" s="2" t="s">
        <v>14</v>
      </c>
      <c r="D3492" s="2">
        <v>3259.04</v>
      </c>
      <c r="E3492" s="2">
        <v>0.03</v>
      </c>
      <c r="F3492" s="2">
        <f t="shared" si="109"/>
        <v>97.771199999999993</v>
      </c>
      <c r="G3492" s="2">
        <v>4</v>
      </c>
      <c r="H3492" s="2" t="str">
        <f>TEXT(Table1[[#This Row],[order_date]],"mmmm")</f>
        <v>July</v>
      </c>
      <c r="I3492" s="3">
        <v>45482</v>
      </c>
      <c r="J3492" s="3">
        <v>45484</v>
      </c>
      <c r="K3492" s="3" t="str">
        <f>TEXT(Table1[[#This Row],[delivery_date]]-Table1[[#This Row],[order_date]],"D")</f>
        <v>2</v>
      </c>
      <c r="L3492" s="2" t="s">
        <v>21</v>
      </c>
      <c r="M3492" s="2" t="s">
        <v>22</v>
      </c>
      <c r="N3492" s="2">
        <v>278.87</v>
      </c>
      <c r="O3492" s="2" t="s">
        <v>23</v>
      </c>
      <c r="P3492" s="2">
        <f t="shared" si="108"/>
        <v>3161.2687999999998</v>
      </c>
    </row>
    <row r="3493" spans="1:16" ht="14.25" customHeight="1" x14ac:dyDescent="0.35">
      <c r="A3493" s="2" t="s">
        <v>3524</v>
      </c>
      <c r="B3493" s="2" t="s">
        <v>25</v>
      </c>
      <c r="C3493" s="2" t="s">
        <v>36</v>
      </c>
      <c r="D3493" s="2">
        <v>2734.37</v>
      </c>
      <c r="E3493" s="2">
        <v>0.26</v>
      </c>
      <c r="F3493" s="2">
        <f t="shared" si="109"/>
        <v>710.93619999999999</v>
      </c>
      <c r="G3493" s="2">
        <v>7</v>
      </c>
      <c r="H3493" s="2" t="str">
        <f>TEXT(Table1[[#This Row],[order_date]],"mmmm")</f>
        <v>June</v>
      </c>
      <c r="I3493" s="3">
        <v>45098</v>
      </c>
      <c r="J3493" s="3">
        <v>45100</v>
      </c>
      <c r="K3493" s="3" t="str">
        <f>TEXT(Table1[[#This Row],[delivery_date]]-Table1[[#This Row],[order_date]],"D")</f>
        <v>2</v>
      </c>
      <c r="L3493" s="2" t="s">
        <v>15</v>
      </c>
      <c r="M3493" s="2" t="s">
        <v>27</v>
      </c>
      <c r="N3493" s="2">
        <v>280.38</v>
      </c>
      <c r="O3493" s="2" t="s">
        <v>23</v>
      </c>
      <c r="P3493" s="2">
        <f t="shared" si="108"/>
        <v>2023.4337999999998</v>
      </c>
    </row>
    <row r="3494" spans="1:16" ht="14.25" customHeight="1" x14ac:dyDescent="0.35">
      <c r="A3494" s="2" t="s">
        <v>3525</v>
      </c>
      <c r="B3494" s="2" t="s">
        <v>41</v>
      </c>
      <c r="C3494" s="2" t="s">
        <v>33</v>
      </c>
      <c r="D3494" s="2">
        <v>3308.47</v>
      </c>
      <c r="E3494" s="2">
        <v>0.28000000000000003</v>
      </c>
      <c r="F3494" s="2">
        <f t="shared" si="109"/>
        <v>926.37160000000006</v>
      </c>
      <c r="G3494" s="2">
        <v>9</v>
      </c>
      <c r="H3494" s="2" t="str">
        <f>TEXT(Table1[[#This Row],[order_date]],"mmmm")</f>
        <v>January</v>
      </c>
      <c r="I3494" s="3">
        <v>45306</v>
      </c>
      <c r="J3494" s="3">
        <v>45308</v>
      </c>
      <c r="K3494" s="3" t="str">
        <f>TEXT(Table1[[#This Row],[delivery_date]]-Table1[[#This Row],[order_date]],"D")</f>
        <v>2</v>
      </c>
      <c r="L3494" s="2" t="s">
        <v>21</v>
      </c>
      <c r="M3494" s="2" t="s">
        <v>27</v>
      </c>
      <c r="N3494" s="2">
        <v>919.44</v>
      </c>
      <c r="O3494" s="2" t="s">
        <v>48</v>
      </c>
      <c r="P3494" s="2">
        <f t="shared" si="108"/>
        <v>2382.0983999999999</v>
      </c>
    </row>
    <row r="3495" spans="1:16" ht="14.25" customHeight="1" x14ac:dyDescent="0.35">
      <c r="A3495" s="2" t="s">
        <v>3526</v>
      </c>
      <c r="B3495" s="2" t="s">
        <v>41</v>
      </c>
      <c r="C3495" s="2" t="s">
        <v>14</v>
      </c>
      <c r="D3495" s="2">
        <v>4547.09</v>
      </c>
      <c r="E3495" s="2">
        <v>0.35</v>
      </c>
      <c r="F3495" s="2">
        <f t="shared" si="109"/>
        <v>1591.4814999999999</v>
      </c>
      <c r="G3495" s="2">
        <v>3</v>
      </c>
      <c r="H3495" s="2" t="str">
        <f>TEXT(Table1[[#This Row],[order_date]],"mmmm")</f>
        <v>December</v>
      </c>
      <c r="I3495" s="3">
        <v>45635</v>
      </c>
      <c r="J3495" s="3">
        <v>45638</v>
      </c>
      <c r="K3495" s="3" t="str">
        <f>TEXT(Table1[[#This Row],[delivery_date]]-Table1[[#This Row],[order_date]],"D")</f>
        <v>3</v>
      </c>
      <c r="L3495" s="2" t="s">
        <v>31</v>
      </c>
      <c r="M3495" s="2" t="s">
        <v>27</v>
      </c>
      <c r="N3495" s="2">
        <v>957.96</v>
      </c>
      <c r="O3495" s="2" t="s">
        <v>34</v>
      </c>
      <c r="P3495" s="2">
        <f t="shared" si="108"/>
        <v>2955.6085000000003</v>
      </c>
    </row>
    <row r="3496" spans="1:16" ht="14.25" customHeight="1" x14ac:dyDescent="0.35">
      <c r="A3496" s="2" t="s">
        <v>3527</v>
      </c>
      <c r="B3496" s="2" t="s">
        <v>13</v>
      </c>
      <c r="C3496" s="2" t="s">
        <v>20</v>
      </c>
      <c r="D3496" s="2">
        <v>4967</v>
      </c>
      <c r="E3496" s="2">
        <v>0.5</v>
      </c>
      <c r="F3496" s="2">
        <f t="shared" si="109"/>
        <v>2483.5</v>
      </c>
      <c r="G3496" s="2">
        <v>3</v>
      </c>
      <c r="H3496" s="2" t="str">
        <f>TEXT(Table1[[#This Row],[order_date]],"mmmm")</f>
        <v>May</v>
      </c>
      <c r="I3496" s="3">
        <v>45075</v>
      </c>
      <c r="J3496" s="3">
        <v>45081</v>
      </c>
      <c r="K3496" s="3" t="str">
        <f>TEXT(Table1[[#This Row],[delivery_date]]-Table1[[#This Row],[order_date]],"D")</f>
        <v>6</v>
      </c>
      <c r="L3496" s="2" t="s">
        <v>21</v>
      </c>
      <c r="M3496" s="2" t="s">
        <v>16</v>
      </c>
      <c r="N3496" s="2">
        <v>894.46</v>
      </c>
      <c r="O3496" s="2" t="s">
        <v>39</v>
      </c>
      <c r="P3496" s="2">
        <f t="shared" si="108"/>
        <v>2483.5</v>
      </c>
    </row>
    <row r="3497" spans="1:16" ht="14.25" customHeight="1" x14ac:dyDescent="0.35">
      <c r="A3497" s="2" t="s">
        <v>3528</v>
      </c>
      <c r="B3497" s="2" t="s">
        <v>25</v>
      </c>
      <c r="C3497" s="2" t="s">
        <v>20</v>
      </c>
      <c r="D3497" s="2">
        <v>3575.51</v>
      </c>
      <c r="E3497" s="2">
        <v>0.21</v>
      </c>
      <c r="F3497" s="2">
        <f t="shared" si="109"/>
        <v>750.85710000000006</v>
      </c>
      <c r="G3497" s="2">
        <v>3</v>
      </c>
      <c r="H3497" s="2" t="str">
        <f>TEXT(Table1[[#This Row],[order_date]],"mmmm")</f>
        <v>June</v>
      </c>
      <c r="I3497" s="3">
        <v>45446</v>
      </c>
      <c r="J3497" s="3">
        <v>45448</v>
      </c>
      <c r="K3497" s="3" t="str">
        <f>TEXT(Table1[[#This Row],[delivery_date]]-Table1[[#This Row],[order_date]],"D")</f>
        <v>2</v>
      </c>
      <c r="L3497" s="2" t="s">
        <v>21</v>
      </c>
      <c r="M3497" s="2" t="s">
        <v>27</v>
      </c>
      <c r="N3497" s="2">
        <v>379.59</v>
      </c>
      <c r="O3497" s="2" t="s">
        <v>48</v>
      </c>
      <c r="P3497" s="2">
        <f t="shared" si="108"/>
        <v>2824.6529</v>
      </c>
    </row>
    <row r="3498" spans="1:16" ht="14.25" customHeight="1" x14ac:dyDescent="0.35">
      <c r="A3498" s="2" t="s">
        <v>3529</v>
      </c>
      <c r="B3498" s="2" t="s">
        <v>41</v>
      </c>
      <c r="C3498" s="2" t="s">
        <v>26</v>
      </c>
      <c r="D3498" s="2">
        <v>4646.32</v>
      </c>
      <c r="E3498" s="2">
        <v>0.26</v>
      </c>
      <c r="F3498" s="2">
        <f t="shared" si="109"/>
        <v>1208.0432000000001</v>
      </c>
      <c r="G3498" s="2">
        <v>5</v>
      </c>
      <c r="H3498" s="2" t="str">
        <f>TEXT(Table1[[#This Row],[order_date]],"mmmm")</f>
        <v>June</v>
      </c>
      <c r="I3498" s="3">
        <v>45091</v>
      </c>
      <c r="J3498" s="3">
        <v>45093</v>
      </c>
      <c r="K3498" s="3" t="str">
        <f>TEXT(Table1[[#This Row],[delivery_date]]-Table1[[#This Row],[order_date]],"D")</f>
        <v>2</v>
      </c>
      <c r="L3498" s="2" t="s">
        <v>31</v>
      </c>
      <c r="M3498" s="2" t="s">
        <v>27</v>
      </c>
      <c r="N3498" s="2">
        <v>340.85</v>
      </c>
      <c r="O3498" s="2" t="s">
        <v>28</v>
      </c>
      <c r="P3498" s="2">
        <f t="shared" si="108"/>
        <v>3438.2767999999996</v>
      </c>
    </row>
    <row r="3499" spans="1:16" ht="14.25" customHeight="1" x14ac:dyDescent="0.35">
      <c r="A3499" s="2" t="s">
        <v>3530</v>
      </c>
      <c r="B3499" s="2" t="s">
        <v>13</v>
      </c>
      <c r="C3499" s="2" t="s">
        <v>20</v>
      </c>
      <c r="D3499" s="2">
        <v>4306.21</v>
      </c>
      <c r="E3499" s="2">
        <v>0.04</v>
      </c>
      <c r="F3499" s="2">
        <f t="shared" si="109"/>
        <v>172.2484</v>
      </c>
      <c r="G3499" s="2">
        <v>6</v>
      </c>
      <c r="H3499" s="2" t="str">
        <f>TEXT(Table1[[#This Row],[order_date]],"mmmm")</f>
        <v>February</v>
      </c>
      <c r="I3499" s="3">
        <v>45344</v>
      </c>
      <c r="J3499" s="3">
        <v>45347</v>
      </c>
      <c r="K3499" s="3" t="str">
        <f>TEXT(Table1[[#This Row],[delivery_date]]-Table1[[#This Row],[order_date]],"D")</f>
        <v>3</v>
      </c>
      <c r="L3499" s="2" t="s">
        <v>31</v>
      </c>
      <c r="M3499" s="2" t="s">
        <v>22</v>
      </c>
      <c r="N3499" s="2">
        <v>1229.71</v>
      </c>
      <c r="O3499" s="2" t="s">
        <v>28</v>
      </c>
      <c r="P3499" s="2">
        <f t="shared" si="108"/>
        <v>4133.9615999999996</v>
      </c>
    </row>
    <row r="3500" spans="1:16" ht="14.25" customHeight="1" x14ac:dyDescent="0.35">
      <c r="A3500" s="2" t="s">
        <v>3531</v>
      </c>
      <c r="B3500" s="2" t="s">
        <v>41</v>
      </c>
      <c r="C3500" s="2" t="s">
        <v>36</v>
      </c>
      <c r="D3500" s="2">
        <v>1545.68</v>
      </c>
      <c r="E3500" s="2">
        <v>0.42</v>
      </c>
      <c r="F3500" s="2">
        <f t="shared" si="109"/>
        <v>649.18560000000002</v>
      </c>
      <c r="G3500" s="2">
        <v>3</v>
      </c>
      <c r="H3500" s="2" t="str">
        <f>TEXT(Table1[[#This Row],[order_date]],"mmmm")</f>
        <v>January</v>
      </c>
      <c r="I3500" s="3">
        <v>45299</v>
      </c>
      <c r="J3500" s="3">
        <v>45300</v>
      </c>
      <c r="K3500" s="3" t="str">
        <f>TEXT(Table1[[#This Row],[delivery_date]]-Table1[[#This Row],[order_date]],"D")</f>
        <v>1</v>
      </c>
      <c r="L3500" s="2" t="s">
        <v>15</v>
      </c>
      <c r="M3500" s="2" t="s">
        <v>27</v>
      </c>
      <c r="N3500" s="2">
        <v>284.29000000000002</v>
      </c>
      <c r="O3500" s="2" t="s">
        <v>48</v>
      </c>
      <c r="P3500" s="2">
        <f t="shared" si="108"/>
        <v>896.49440000000004</v>
      </c>
    </row>
    <row r="3501" spans="1:16" ht="14.25" customHeight="1" x14ac:dyDescent="0.35">
      <c r="A3501" s="2" t="s">
        <v>3532</v>
      </c>
      <c r="B3501" s="2" t="s">
        <v>19</v>
      </c>
      <c r="C3501" s="2" t="s">
        <v>20</v>
      </c>
      <c r="D3501" s="2">
        <v>4671.25</v>
      </c>
      <c r="E3501" s="2">
        <v>0.05</v>
      </c>
      <c r="F3501" s="2">
        <f t="shared" si="109"/>
        <v>233.5625</v>
      </c>
      <c r="G3501" s="2">
        <v>9</v>
      </c>
      <c r="H3501" s="2" t="str">
        <f>TEXT(Table1[[#This Row],[order_date]],"mmmm")</f>
        <v>April</v>
      </c>
      <c r="I3501" s="3">
        <v>45034</v>
      </c>
      <c r="J3501" s="3">
        <v>45037</v>
      </c>
      <c r="K3501" s="3" t="str">
        <f>TEXT(Table1[[#This Row],[delivery_date]]-Table1[[#This Row],[order_date]],"D")</f>
        <v>3</v>
      </c>
      <c r="L3501" s="2" t="s">
        <v>31</v>
      </c>
      <c r="M3501" s="2" t="s">
        <v>16</v>
      </c>
      <c r="N3501" s="2">
        <v>385.45</v>
      </c>
      <c r="O3501" s="2" t="s">
        <v>23</v>
      </c>
      <c r="P3501" s="2">
        <f t="shared" si="108"/>
        <v>4437.6875</v>
      </c>
    </row>
    <row r="3502" spans="1:16" ht="14.25" customHeight="1" x14ac:dyDescent="0.35">
      <c r="A3502" s="2" t="s">
        <v>3533</v>
      </c>
      <c r="B3502" s="2" t="s">
        <v>13</v>
      </c>
      <c r="C3502" s="2" t="s">
        <v>20</v>
      </c>
      <c r="D3502" s="2">
        <v>446.96</v>
      </c>
      <c r="E3502" s="2">
        <v>0.47</v>
      </c>
      <c r="F3502" s="2">
        <f t="shared" si="109"/>
        <v>210.07119999999998</v>
      </c>
      <c r="G3502" s="2">
        <v>1</v>
      </c>
      <c r="H3502" s="2" t="str">
        <f>TEXT(Table1[[#This Row],[order_date]],"mmmm")</f>
        <v>November</v>
      </c>
      <c r="I3502" s="3">
        <v>45242</v>
      </c>
      <c r="J3502" s="3">
        <v>45249</v>
      </c>
      <c r="K3502" s="3" t="str">
        <f>TEXT(Table1[[#This Row],[delivery_date]]-Table1[[#This Row],[order_date]],"D")</f>
        <v>7</v>
      </c>
      <c r="L3502" s="2" t="s">
        <v>21</v>
      </c>
      <c r="M3502" s="2" t="s">
        <v>16</v>
      </c>
      <c r="N3502" s="2">
        <v>73.95</v>
      </c>
      <c r="O3502" s="2" t="s">
        <v>23</v>
      </c>
      <c r="P3502" s="2">
        <f t="shared" si="108"/>
        <v>236.8888</v>
      </c>
    </row>
    <row r="3503" spans="1:16" ht="14.25" customHeight="1" x14ac:dyDescent="0.35">
      <c r="A3503" s="2" t="s">
        <v>3534</v>
      </c>
      <c r="B3503" s="2" t="s">
        <v>25</v>
      </c>
      <c r="C3503" s="2" t="s">
        <v>20</v>
      </c>
      <c r="D3503" s="2">
        <v>1716.62</v>
      </c>
      <c r="E3503" s="2">
        <v>0.17</v>
      </c>
      <c r="F3503" s="2">
        <f t="shared" si="109"/>
        <v>291.8254</v>
      </c>
      <c r="G3503" s="2">
        <v>7</v>
      </c>
      <c r="H3503" s="2" t="str">
        <f>TEXT(Table1[[#This Row],[order_date]],"mmmm")</f>
        <v>March</v>
      </c>
      <c r="I3503" s="3">
        <v>45371</v>
      </c>
      <c r="J3503" s="3">
        <v>45374</v>
      </c>
      <c r="K3503" s="3" t="str">
        <f>TEXT(Table1[[#This Row],[delivery_date]]-Table1[[#This Row],[order_date]],"D")</f>
        <v>3</v>
      </c>
      <c r="L3503" s="2" t="s">
        <v>21</v>
      </c>
      <c r="M3503" s="2" t="s">
        <v>27</v>
      </c>
      <c r="N3503" s="2">
        <v>349.63</v>
      </c>
      <c r="O3503" s="2" t="s">
        <v>23</v>
      </c>
      <c r="P3503" s="2">
        <f t="shared" si="108"/>
        <v>1424.7945999999999</v>
      </c>
    </row>
    <row r="3504" spans="1:16" ht="14.25" customHeight="1" x14ac:dyDescent="0.35">
      <c r="A3504" s="2" t="s">
        <v>3535</v>
      </c>
      <c r="B3504" s="2" t="s">
        <v>25</v>
      </c>
      <c r="C3504" s="2" t="s">
        <v>14</v>
      </c>
      <c r="D3504" s="2">
        <v>3235.73</v>
      </c>
      <c r="E3504" s="2">
        <v>0.17</v>
      </c>
      <c r="F3504" s="2">
        <f t="shared" si="109"/>
        <v>550.07410000000004</v>
      </c>
      <c r="G3504" s="2">
        <v>9</v>
      </c>
      <c r="H3504" s="2" t="str">
        <f>TEXT(Table1[[#This Row],[order_date]],"mmmm")</f>
        <v>March</v>
      </c>
      <c r="I3504" s="3">
        <v>45356</v>
      </c>
      <c r="J3504" s="3">
        <v>45362</v>
      </c>
      <c r="K3504" s="3" t="str">
        <f>TEXT(Table1[[#This Row],[delivery_date]]-Table1[[#This Row],[order_date]],"D")</f>
        <v>6</v>
      </c>
      <c r="L3504" s="2" t="s">
        <v>31</v>
      </c>
      <c r="M3504" s="2" t="s">
        <v>22</v>
      </c>
      <c r="N3504" s="2">
        <v>717.96</v>
      </c>
      <c r="O3504" s="2" t="s">
        <v>39</v>
      </c>
      <c r="P3504" s="2">
        <f t="shared" si="108"/>
        <v>2685.6558999999997</v>
      </c>
    </row>
    <row r="3505" spans="1:16" ht="14.25" customHeight="1" x14ac:dyDescent="0.35">
      <c r="A3505" s="2" t="s">
        <v>3536</v>
      </c>
      <c r="B3505" s="2" t="s">
        <v>25</v>
      </c>
      <c r="C3505" s="2" t="s">
        <v>26</v>
      </c>
      <c r="D3505" s="2">
        <v>2681.89</v>
      </c>
      <c r="E3505" s="2">
        <v>0.16</v>
      </c>
      <c r="F3505" s="2">
        <f t="shared" si="109"/>
        <v>429.10239999999999</v>
      </c>
      <c r="G3505" s="2">
        <v>5</v>
      </c>
      <c r="H3505" s="2" t="str">
        <f>TEXT(Table1[[#This Row],[order_date]],"mmmm")</f>
        <v>April</v>
      </c>
      <c r="I3505" s="3">
        <v>45411</v>
      </c>
      <c r="J3505" s="3">
        <v>45412</v>
      </c>
      <c r="K3505" s="3" t="str">
        <f>TEXT(Table1[[#This Row],[delivery_date]]-Table1[[#This Row],[order_date]],"D")</f>
        <v>1</v>
      </c>
      <c r="L3505" s="2" t="s">
        <v>15</v>
      </c>
      <c r="M3505" s="2" t="s">
        <v>27</v>
      </c>
      <c r="N3505" s="2">
        <v>195.24</v>
      </c>
      <c r="O3505" s="2" t="s">
        <v>28</v>
      </c>
      <c r="P3505" s="2">
        <f t="shared" si="108"/>
        <v>2252.7875999999997</v>
      </c>
    </row>
    <row r="3506" spans="1:16" ht="14.25" customHeight="1" x14ac:dyDescent="0.35">
      <c r="A3506" s="2" t="s">
        <v>3537</v>
      </c>
      <c r="B3506" s="2" t="s">
        <v>25</v>
      </c>
      <c r="C3506" s="2" t="s">
        <v>33</v>
      </c>
      <c r="D3506" s="2">
        <v>2757.82</v>
      </c>
      <c r="E3506" s="2">
        <v>0.48</v>
      </c>
      <c r="F3506" s="2">
        <f t="shared" si="109"/>
        <v>1323.7536</v>
      </c>
      <c r="G3506" s="2">
        <v>3</v>
      </c>
      <c r="H3506" s="2" t="str">
        <f>TEXT(Table1[[#This Row],[order_date]],"mmmm")</f>
        <v>October</v>
      </c>
      <c r="I3506" s="3">
        <v>45587</v>
      </c>
      <c r="J3506" s="3">
        <v>45591</v>
      </c>
      <c r="K3506" s="3" t="str">
        <f>TEXT(Table1[[#This Row],[delivery_date]]-Table1[[#This Row],[order_date]],"D")</f>
        <v>4</v>
      </c>
      <c r="L3506" s="2" t="s">
        <v>15</v>
      </c>
      <c r="M3506" s="2" t="s">
        <v>22</v>
      </c>
      <c r="N3506" s="2">
        <v>624.78</v>
      </c>
      <c r="O3506" s="2" t="s">
        <v>48</v>
      </c>
      <c r="P3506" s="2">
        <f t="shared" si="108"/>
        <v>1434.0664000000002</v>
      </c>
    </row>
    <row r="3507" spans="1:16" ht="14.25" customHeight="1" x14ac:dyDescent="0.35">
      <c r="A3507" s="2" t="s">
        <v>3538</v>
      </c>
      <c r="B3507" s="2" t="s">
        <v>41</v>
      </c>
      <c r="C3507" s="2" t="s">
        <v>26</v>
      </c>
      <c r="D3507" s="2">
        <v>3994.95</v>
      </c>
      <c r="E3507" s="2">
        <v>0.49</v>
      </c>
      <c r="F3507" s="2">
        <f t="shared" si="109"/>
        <v>1957.5255</v>
      </c>
      <c r="G3507" s="2">
        <v>4</v>
      </c>
      <c r="H3507" s="2" t="str">
        <f>TEXT(Table1[[#This Row],[order_date]],"mmmm")</f>
        <v>August</v>
      </c>
      <c r="I3507" s="3">
        <v>45145</v>
      </c>
      <c r="J3507" s="3">
        <v>45151</v>
      </c>
      <c r="K3507" s="3" t="str">
        <f>TEXT(Table1[[#This Row],[delivery_date]]-Table1[[#This Row],[order_date]],"D")</f>
        <v>6</v>
      </c>
      <c r="L3507" s="2" t="s">
        <v>31</v>
      </c>
      <c r="M3507" s="2" t="s">
        <v>27</v>
      </c>
      <c r="N3507" s="2">
        <v>974.95</v>
      </c>
      <c r="O3507" s="2" t="s">
        <v>23</v>
      </c>
      <c r="P3507" s="2">
        <f t="shared" si="108"/>
        <v>2037.4244999999999</v>
      </c>
    </row>
    <row r="3508" spans="1:16" ht="14.25" customHeight="1" x14ac:dyDescent="0.35">
      <c r="A3508" s="2" t="s">
        <v>3539</v>
      </c>
      <c r="B3508" s="2" t="s">
        <v>41</v>
      </c>
      <c r="C3508" s="2" t="s">
        <v>36</v>
      </c>
      <c r="D3508" s="2">
        <v>1054.05</v>
      </c>
      <c r="E3508" s="2">
        <v>0.49</v>
      </c>
      <c r="F3508" s="2">
        <f t="shared" si="109"/>
        <v>516.48449999999991</v>
      </c>
      <c r="G3508" s="2">
        <v>8</v>
      </c>
      <c r="H3508" s="2" t="str">
        <f>TEXT(Table1[[#This Row],[order_date]],"mmmm")</f>
        <v>May</v>
      </c>
      <c r="I3508" s="3">
        <v>45424</v>
      </c>
      <c r="J3508" s="3">
        <v>45428</v>
      </c>
      <c r="K3508" s="3" t="str">
        <f>TEXT(Table1[[#This Row],[delivery_date]]-Table1[[#This Row],[order_date]],"D")</f>
        <v>4</v>
      </c>
      <c r="L3508" s="2" t="s">
        <v>21</v>
      </c>
      <c r="M3508" s="2" t="s">
        <v>16</v>
      </c>
      <c r="N3508" s="2">
        <v>149.57</v>
      </c>
      <c r="O3508" s="2" t="s">
        <v>34</v>
      </c>
      <c r="P3508" s="2">
        <f t="shared" si="108"/>
        <v>537.56550000000004</v>
      </c>
    </row>
    <row r="3509" spans="1:16" ht="14.25" customHeight="1" x14ac:dyDescent="0.35">
      <c r="A3509" s="2" t="s">
        <v>3540</v>
      </c>
      <c r="B3509" s="2" t="s">
        <v>25</v>
      </c>
      <c r="C3509" s="2" t="s">
        <v>14</v>
      </c>
      <c r="D3509" s="2">
        <v>4912.17</v>
      </c>
      <c r="E3509" s="2">
        <v>0.35</v>
      </c>
      <c r="F3509" s="2">
        <f t="shared" si="109"/>
        <v>1719.2594999999999</v>
      </c>
      <c r="G3509" s="2">
        <v>3</v>
      </c>
      <c r="H3509" s="2" t="str">
        <f>TEXT(Table1[[#This Row],[order_date]],"mmmm")</f>
        <v>September</v>
      </c>
      <c r="I3509" s="3">
        <v>45175</v>
      </c>
      <c r="J3509" s="3">
        <v>45180</v>
      </c>
      <c r="K3509" s="3" t="str">
        <f>TEXT(Table1[[#This Row],[delivery_date]]-Table1[[#This Row],[order_date]],"D")</f>
        <v>5</v>
      </c>
      <c r="L3509" s="2" t="s">
        <v>31</v>
      </c>
      <c r="M3509" s="2" t="s">
        <v>16</v>
      </c>
      <c r="N3509" s="2">
        <v>1067.6400000000001</v>
      </c>
      <c r="O3509" s="2" t="s">
        <v>17</v>
      </c>
      <c r="P3509" s="2">
        <f t="shared" si="108"/>
        <v>3192.9105</v>
      </c>
    </row>
    <row r="3510" spans="1:16" ht="14.25" customHeight="1" x14ac:dyDescent="0.35">
      <c r="A3510" s="2" t="s">
        <v>3541</v>
      </c>
      <c r="B3510" s="2" t="s">
        <v>25</v>
      </c>
      <c r="C3510" s="2" t="s">
        <v>14</v>
      </c>
      <c r="D3510" s="2">
        <v>2243.5500000000002</v>
      </c>
      <c r="E3510" s="2">
        <v>0.06</v>
      </c>
      <c r="F3510" s="2">
        <f t="shared" si="109"/>
        <v>134.613</v>
      </c>
      <c r="G3510" s="2">
        <v>5</v>
      </c>
      <c r="H3510" s="2" t="str">
        <f>TEXT(Table1[[#This Row],[order_date]],"mmmm")</f>
        <v>October</v>
      </c>
      <c r="I3510" s="3">
        <v>45200</v>
      </c>
      <c r="J3510" s="3">
        <v>45205</v>
      </c>
      <c r="K3510" s="3" t="str">
        <f>TEXT(Table1[[#This Row],[delivery_date]]-Table1[[#This Row],[order_date]],"D")</f>
        <v>5</v>
      </c>
      <c r="L3510" s="2" t="s">
        <v>21</v>
      </c>
      <c r="M3510" s="2" t="s">
        <v>27</v>
      </c>
      <c r="N3510" s="2">
        <v>167.53</v>
      </c>
      <c r="O3510" s="2" t="s">
        <v>48</v>
      </c>
      <c r="P3510" s="2">
        <f t="shared" si="108"/>
        <v>2108.9370000000004</v>
      </c>
    </row>
    <row r="3511" spans="1:16" ht="14.25" customHeight="1" x14ac:dyDescent="0.35">
      <c r="A3511" s="2" t="s">
        <v>3542</v>
      </c>
      <c r="B3511" s="2" t="s">
        <v>25</v>
      </c>
      <c r="C3511" s="2" t="s">
        <v>20</v>
      </c>
      <c r="D3511" s="2">
        <v>4754.2299999999996</v>
      </c>
      <c r="E3511" s="2">
        <v>0.19</v>
      </c>
      <c r="F3511" s="2">
        <f t="shared" si="109"/>
        <v>903.30369999999994</v>
      </c>
      <c r="G3511" s="2">
        <v>3</v>
      </c>
      <c r="H3511" s="2" t="str">
        <f>TEXT(Table1[[#This Row],[order_date]],"mmmm")</f>
        <v>January</v>
      </c>
      <c r="I3511" s="3">
        <v>45294</v>
      </c>
      <c r="J3511" s="3">
        <v>45301</v>
      </c>
      <c r="K3511" s="3" t="str">
        <f>TEXT(Table1[[#This Row],[delivery_date]]-Table1[[#This Row],[order_date]],"D")</f>
        <v>7</v>
      </c>
      <c r="L3511" s="2" t="s">
        <v>21</v>
      </c>
      <c r="M3511" s="2" t="s">
        <v>27</v>
      </c>
      <c r="N3511" s="2">
        <v>1419.14</v>
      </c>
      <c r="O3511" s="2" t="s">
        <v>48</v>
      </c>
      <c r="P3511" s="2">
        <f t="shared" si="108"/>
        <v>3850.9262999999996</v>
      </c>
    </row>
    <row r="3512" spans="1:16" ht="14.25" customHeight="1" x14ac:dyDescent="0.35">
      <c r="A3512" s="2" t="s">
        <v>3543</v>
      </c>
      <c r="B3512" s="2" t="s">
        <v>41</v>
      </c>
      <c r="C3512" s="2" t="s">
        <v>20</v>
      </c>
      <c r="D3512" s="2">
        <v>1977.27</v>
      </c>
      <c r="E3512" s="2">
        <v>0.14000000000000001</v>
      </c>
      <c r="F3512" s="2">
        <f t="shared" si="109"/>
        <v>276.81780000000003</v>
      </c>
      <c r="G3512" s="2">
        <v>6</v>
      </c>
      <c r="H3512" s="2" t="str">
        <f>TEXT(Table1[[#This Row],[order_date]],"mmmm")</f>
        <v>July</v>
      </c>
      <c r="I3512" s="3">
        <v>45123</v>
      </c>
      <c r="J3512" s="3">
        <v>45126</v>
      </c>
      <c r="K3512" s="3" t="str">
        <f>TEXT(Table1[[#This Row],[delivery_date]]-Table1[[#This Row],[order_date]],"D")</f>
        <v>3</v>
      </c>
      <c r="L3512" s="2" t="s">
        <v>21</v>
      </c>
      <c r="M3512" s="2" t="s">
        <v>22</v>
      </c>
      <c r="N3512" s="2">
        <v>134.53</v>
      </c>
      <c r="O3512" s="2" t="s">
        <v>39</v>
      </c>
      <c r="P3512" s="2">
        <f t="shared" si="108"/>
        <v>1700.4521999999999</v>
      </c>
    </row>
    <row r="3513" spans="1:16" ht="14.25" customHeight="1" x14ac:dyDescent="0.35">
      <c r="A3513" s="2" t="s">
        <v>3544</v>
      </c>
      <c r="B3513" s="2" t="s">
        <v>25</v>
      </c>
      <c r="C3513" s="2" t="s">
        <v>36</v>
      </c>
      <c r="D3513" s="2">
        <v>3048.75</v>
      </c>
      <c r="E3513" s="2">
        <v>0.35</v>
      </c>
      <c r="F3513" s="2">
        <f t="shared" si="109"/>
        <v>1067.0625</v>
      </c>
      <c r="G3513" s="2">
        <v>1</v>
      </c>
      <c r="H3513" s="2" t="str">
        <f>TEXT(Table1[[#This Row],[order_date]],"mmmm")</f>
        <v>November</v>
      </c>
      <c r="I3513" s="3">
        <v>45600</v>
      </c>
      <c r="J3513" s="3">
        <v>45607</v>
      </c>
      <c r="K3513" s="3" t="str">
        <f>TEXT(Table1[[#This Row],[delivery_date]]-Table1[[#This Row],[order_date]],"D")</f>
        <v>7</v>
      </c>
      <c r="L3513" s="2" t="s">
        <v>31</v>
      </c>
      <c r="M3513" s="2" t="s">
        <v>16</v>
      </c>
      <c r="N3513" s="2">
        <v>307.14</v>
      </c>
      <c r="O3513" s="2" t="s">
        <v>23</v>
      </c>
      <c r="P3513" s="2">
        <f t="shared" si="108"/>
        <v>1981.6875</v>
      </c>
    </row>
    <row r="3514" spans="1:16" ht="14.25" customHeight="1" x14ac:dyDescent="0.35">
      <c r="A3514" s="2" t="s">
        <v>3545</v>
      </c>
      <c r="B3514" s="2" t="s">
        <v>25</v>
      </c>
      <c r="C3514" s="2" t="s">
        <v>14</v>
      </c>
      <c r="D3514" s="2">
        <v>2306.5300000000002</v>
      </c>
      <c r="E3514" s="2">
        <v>0.25</v>
      </c>
      <c r="F3514" s="2">
        <f t="shared" si="109"/>
        <v>576.63250000000005</v>
      </c>
      <c r="G3514" s="2">
        <v>7</v>
      </c>
      <c r="H3514" s="2" t="str">
        <f>TEXT(Table1[[#This Row],[order_date]],"mmmm")</f>
        <v>May</v>
      </c>
      <c r="I3514" s="3">
        <v>45432</v>
      </c>
      <c r="J3514" s="3">
        <v>45437</v>
      </c>
      <c r="K3514" s="3" t="str">
        <f>TEXT(Table1[[#This Row],[delivery_date]]-Table1[[#This Row],[order_date]],"D")</f>
        <v>5</v>
      </c>
      <c r="L3514" s="2" t="s">
        <v>21</v>
      </c>
      <c r="M3514" s="2" t="s">
        <v>16</v>
      </c>
      <c r="N3514" s="2">
        <v>552.88</v>
      </c>
      <c r="O3514" s="2" t="s">
        <v>48</v>
      </c>
      <c r="P3514" s="2">
        <f t="shared" si="108"/>
        <v>1729.8975</v>
      </c>
    </row>
    <row r="3515" spans="1:16" ht="14.25" customHeight="1" x14ac:dyDescent="0.35">
      <c r="A3515" s="2" t="s">
        <v>3546</v>
      </c>
      <c r="B3515" s="2" t="s">
        <v>19</v>
      </c>
      <c r="C3515" s="2" t="s">
        <v>33</v>
      </c>
      <c r="D3515" s="2">
        <v>3412.08</v>
      </c>
      <c r="E3515" s="2">
        <v>0.31</v>
      </c>
      <c r="F3515" s="2">
        <f t="shared" si="109"/>
        <v>1057.7447999999999</v>
      </c>
      <c r="G3515" s="2">
        <v>6</v>
      </c>
      <c r="H3515" s="2" t="str">
        <f>TEXT(Table1[[#This Row],[order_date]],"mmmm")</f>
        <v>September</v>
      </c>
      <c r="I3515" s="3">
        <v>45537</v>
      </c>
      <c r="J3515" s="3">
        <v>45541</v>
      </c>
      <c r="K3515" s="3" t="str">
        <f>TEXT(Table1[[#This Row],[delivery_date]]-Table1[[#This Row],[order_date]],"D")</f>
        <v>4</v>
      </c>
      <c r="L3515" s="2" t="s">
        <v>31</v>
      </c>
      <c r="M3515" s="2" t="s">
        <v>27</v>
      </c>
      <c r="N3515" s="2">
        <v>989.42</v>
      </c>
      <c r="O3515" s="2" t="s">
        <v>48</v>
      </c>
      <c r="P3515" s="2">
        <f t="shared" si="108"/>
        <v>2354.3352</v>
      </c>
    </row>
    <row r="3516" spans="1:16" ht="14.25" customHeight="1" x14ac:dyDescent="0.35">
      <c r="A3516" s="2" t="s">
        <v>3547</v>
      </c>
      <c r="B3516" s="2" t="s">
        <v>19</v>
      </c>
      <c r="C3516" s="2" t="s">
        <v>26</v>
      </c>
      <c r="D3516" s="2">
        <v>999.76</v>
      </c>
      <c r="E3516" s="2">
        <v>0</v>
      </c>
      <c r="F3516" s="2">
        <f t="shared" si="109"/>
        <v>0</v>
      </c>
      <c r="G3516" s="2">
        <v>6</v>
      </c>
      <c r="H3516" s="2" t="str">
        <f>TEXT(Table1[[#This Row],[order_date]],"mmmm")</f>
        <v>August</v>
      </c>
      <c r="I3516" s="3">
        <v>45528</v>
      </c>
      <c r="J3516" s="3">
        <v>45533</v>
      </c>
      <c r="K3516" s="3" t="str">
        <f>TEXT(Table1[[#This Row],[delivery_date]]-Table1[[#This Row],[order_date]],"D")</f>
        <v>5</v>
      </c>
      <c r="L3516" s="2" t="s">
        <v>31</v>
      </c>
      <c r="M3516" s="2" t="s">
        <v>22</v>
      </c>
      <c r="N3516" s="2">
        <v>113.67</v>
      </c>
      <c r="O3516" s="2" t="s">
        <v>28</v>
      </c>
      <c r="P3516" s="2">
        <f t="shared" si="108"/>
        <v>999.76</v>
      </c>
    </row>
    <row r="3517" spans="1:16" ht="14.25" customHeight="1" x14ac:dyDescent="0.35">
      <c r="A3517" s="2" t="s">
        <v>3548</v>
      </c>
      <c r="B3517" s="2" t="s">
        <v>25</v>
      </c>
      <c r="C3517" s="2" t="s">
        <v>14</v>
      </c>
      <c r="D3517" s="2">
        <v>2063.08</v>
      </c>
      <c r="E3517" s="2">
        <v>0.39</v>
      </c>
      <c r="F3517" s="2">
        <f t="shared" si="109"/>
        <v>804.60119999999995</v>
      </c>
      <c r="G3517" s="2">
        <v>3</v>
      </c>
      <c r="H3517" s="2" t="str">
        <f>TEXT(Table1[[#This Row],[order_date]],"mmmm")</f>
        <v>October</v>
      </c>
      <c r="I3517" s="3">
        <v>45595</v>
      </c>
      <c r="J3517" s="3">
        <v>45602</v>
      </c>
      <c r="K3517" s="3" t="str">
        <f>TEXT(Table1[[#This Row],[delivery_date]]-Table1[[#This Row],[order_date]],"D")</f>
        <v>7</v>
      </c>
      <c r="L3517" s="2" t="s">
        <v>15</v>
      </c>
      <c r="M3517" s="2" t="s">
        <v>16</v>
      </c>
      <c r="N3517" s="2">
        <v>153.96</v>
      </c>
      <c r="O3517" s="2" t="s">
        <v>17</v>
      </c>
      <c r="P3517" s="2">
        <f t="shared" si="108"/>
        <v>1258.4787999999999</v>
      </c>
    </row>
    <row r="3518" spans="1:16" ht="14.25" customHeight="1" x14ac:dyDescent="0.35">
      <c r="A3518" s="2" t="s">
        <v>3549</v>
      </c>
      <c r="B3518" s="2" t="s">
        <v>13</v>
      </c>
      <c r="C3518" s="2" t="s">
        <v>33</v>
      </c>
      <c r="D3518" s="2">
        <v>435.07</v>
      </c>
      <c r="E3518" s="2">
        <v>0.48</v>
      </c>
      <c r="F3518" s="2">
        <f t="shared" si="109"/>
        <v>208.83359999999999</v>
      </c>
      <c r="G3518" s="2">
        <v>1</v>
      </c>
      <c r="H3518" s="2" t="str">
        <f>TEXT(Table1[[#This Row],[order_date]],"mmmm")</f>
        <v>December</v>
      </c>
      <c r="I3518" s="3">
        <v>45636</v>
      </c>
      <c r="J3518" s="3">
        <v>45643</v>
      </c>
      <c r="K3518" s="3" t="str">
        <f>TEXT(Table1[[#This Row],[delivery_date]]-Table1[[#This Row],[order_date]],"D")</f>
        <v>7</v>
      </c>
      <c r="L3518" s="2" t="s">
        <v>15</v>
      </c>
      <c r="M3518" s="2" t="s">
        <v>27</v>
      </c>
      <c r="N3518" s="2">
        <v>37.119999999999997</v>
      </c>
      <c r="O3518" s="2" t="s">
        <v>28</v>
      </c>
      <c r="P3518" s="2">
        <f t="shared" si="108"/>
        <v>226.2364</v>
      </c>
    </row>
    <row r="3519" spans="1:16" ht="14.25" customHeight="1" x14ac:dyDescent="0.35">
      <c r="A3519" s="2" t="s">
        <v>3550</v>
      </c>
      <c r="B3519" s="2" t="s">
        <v>25</v>
      </c>
      <c r="C3519" s="2" t="s">
        <v>33</v>
      </c>
      <c r="D3519" s="2">
        <v>3030.7</v>
      </c>
      <c r="E3519" s="2">
        <v>0.33</v>
      </c>
      <c r="F3519" s="2">
        <f t="shared" si="109"/>
        <v>1000.131</v>
      </c>
      <c r="G3519" s="2">
        <v>1</v>
      </c>
      <c r="H3519" s="2" t="str">
        <f>TEXT(Table1[[#This Row],[order_date]],"mmmm")</f>
        <v>March</v>
      </c>
      <c r="I3519" s="3">
        <v>45016</v>
      </c>
      <c r="J3519" s="3">
        <v>45020</v>
      </c>
      <c r="K3519" s="3" t="str">
        <f>TEXT(Table1[[#This Row],[delivery_date]]-Table1[[#This Row],[order_date]],"D")</f>
        <v>4</v>
      </c>
      <c r="L3519" s="2" t="s">
        <v>15</v>
      </c>
      <c r="M3519" s="2" t="s">
        <v>27</v>
      </c>
      <c r="N3519" s="2">
        <v>669.21</v>
      </c>
      <c r="O3519" s="2" t="s">
        <v>34</v>
      </c>
      <c r="P3519" s="2">
        <f t="shared" si="108"/>
        <v>2030.569</v>
      </c>
    </row>
    <row r="3520" spans="1:16" ht="14.25" customHeight="1" x14ac:dyDescent="0.35">
      <c r="A3520" s="2" t="s">
        <v>3551</v>
      </c>
      <c r="B3520" s="2" t="s">
        <v>19</v>
      </c>
      <c r="C3520" s="2" t="s">
        <v>26</v>
      </c>
      <c r="D3520" s="2">
        <v>4817.1400000000003</v>
      </c>
      <c r="E3520" s="2">
        <v>0.43</v>
      </c>
      <c r="F3520" s="2">
        <f t="shared" si="109"/>
        <v>2071.3702000000003</v>
      </c>
      <c r="G3520" s="2">
        <v>7</v>
      </c>
      <c r="H3520" s="2" t="str">
        <f>TEXT(Table1[[#This Row],[order_date]],"mmmm")</f>
        <v>November</v>
      </c>
      <c r="I3520" s="3">
        <v>45240</v>
      </c>
      <c r="J3520" s="3">
        <v>45244</v>
      </c>
      <c r="K3520" s="3" t="str">
        <f>TEXT(Table1[[#This Row],[delivery_date]]-Table1[[#This Row],[order_date]],"D")</f>
        <v>4</v>
      </c>
      <c r="L3520" s="2" t="s">
        <v>31</v>
      </c>
      <c r="M3520" s="2" t="s">
        <v>22</v>
      </c>
      <c r="N3520" s="2">
        <v>855.19</v>
      </c>
      <c r="O3520" s="2" t="s">
        <v>34</v>
      </c>
      <c r="P3520" s="2">
        <f t="shared" si="108"/>
        <v>2745.7698</v>
      </c>
    </row>
    <row r="3521" spans="1:16" ht="14.25" customHeight="1" x14ac:dyDescent="0.35">
      <c r="A3521" s="2" t="s">
        <v>3552</v>
      </c>
      <c r="B3521" s="2" t="s">
        <v>13</v>
      </c>
      <c r="C3521" s="2" t="s">
        <v>33</v>
      </c>
      <c r="D3521" s="2">
        <v>324.94</v>
      </c>
      <c r="E3521" s="2">
        <v>0.24</v>
      </c>
      <c r="F3521" s="2">
        <f t="shared" si="109"/>
        <v>77.985599999999991</v>
      </c>
      <c r="G3521" s="2">
        <v>4</v>
      </c>
      <c r="H3521" s="2" t="str">
        <f>TEXT(Table1[[#This Row],[order_date]],"mmmm")</f>
        <v>December</v>
      </c>
      <c r="I3521" s="3">
        <v>45648</v>
      </c>
      <c r="J3521" s="3">
        <v>45651</v>
      </c>
      <c r="K3521" s="3" t="str">
        <f>TEXT(Table1[[#This Row],[delivery_date]]-Table1[[#This Row],[order_date]],"D")</f>
        <v>3</v>
      </c>
      <c r="L3521" s="2" t="s">
        <v>31</v>
      </c>
      <c r="M3521" s="2" t="s">
        <v>27</v>
      </c>
      <c r="N3521" s="2">
        <v>87.99</v>
      </c>
      <c r="O3521" s="2" t="s">
        <v>28</v>
      </c>
      <c r="P3521" s="2">
        <f t="shared" si="108"/>
        <v>246.95440000000002</v>
      </c>
    </row>
    <row r="3522" spans="1:16" ht="14.25" customHeight="1" x14ac:dyDescent="0.35">
      <c r="A3522" s="2" t="s">
        <v>3553</v>
      </c>
      <c r="B3522" s="2" t="s">
        <v>13</v>
      </c>
      <c r="C3522" s="2" t="s">
        <v>36</v>
      </c>
      <c r="D3522" s="2">
        <v>3332.19</v>
      </c>
      <c r="E3522" s="2">
        <v>0.01</v>
      </c>
      <c r="F3522" s="2">
        <f t="shared" si="109"/>
        <v>33.321899999999999</v>
      </c>
      <c r="G3522" s="2">
        <v>6</v>
      </c>
      <c r="H3522" s="2" t="str">
        <f>TEXT(Table1[[#This Row],[order_date]],"mmmm")</f>
        <v>November</v>
      </c>
      <c r="I3522" s="3">
        <v>45599</v>
      </c>
      <c r="J3522" s="3">
        <v>45604</v>
      </c>
      <c r="K3522" s="3" t="str">
        <f>TEXT(Table1[[#This Row],[delivery_date]]-Table1[[#This Row],[order_date]],"D")</f>
        <v>5</v>
      </c>
      <c r="L3522" s="2" t="s">
        <v>31</v>
      </c>
      <c r="M3522" s="2" t="s">
        <v>16</v>
      </c>
      <c r="N3522" s="2">
        <v>250.61</v>
      </c>
      <c r="O3522" s="2" t="s">
        <v>48</v>
      </c>
      <c r="P3522" s="2">
        <f t="shared" ref="P3522:P3585" si="110">D3522-F3522</f>
        <v>3298.8681000000001</v>
      </c>
    </row>
    <row r="3523" spans="1:16" ht="14.25" customHeight="1" x14ac:dyDescent="0.35">
      <c r="A3523" s="2" t="s">
        <v>3554</v>
      </c>
      <c r="B3523" s="2" t="s">
        <v>25</v>
      </c>
      <c r="C3523" s="2" t="s">
        <v>33</v>
      </c>
      <c r="D3523" s="2">
        <v>3897.98</v>
      </c>
      <c r="E3523" s="2">
        <v>0.5</v>
      </c>
      <c r="F3523" s="2">
        <f t="shared" ref="F3523:F3586" si="111">D3523*E3523</f>
        <v>1948.99</v>
      </c>
      <c r="G3523" s="2">
        <v>4</v>
      </c>
      <c r="H3523" s="2" t="str">
        <f>TEXT(Table1[[#This Row],[order_date]],"mmmm")</f>
        <v>April</v>
      </c>
      <c r="I3523" s="3">
        <v>45022</v>
      </c>
      <c r="J3523" s="3">
        <v>45027</v>
      </c>
      <c r="K3523" s="3" t="str">
        <f>TEXT(Table1[[#This Row],[delivery_date]]-Table1[[#This Row],[order_date]],"D")</f>
        <v>5</v>
      </c>
      <c r="L3523" s="2" t="s">
        <v>15</v>
      </c>
      <c r="M3523" s="2" t="s">
        <v>16</v>
      </c>
      <c r="N3523" s="2">
        <v>683.54</v>
      </c>
      <c r="O3523" s="2" t="s">
        <v>23</v>
      </c>
      <c r="P3523" s="2">
        <f t="shared" si="110"/>
        <v>1948.99</v>
      </c>
    </row>
    <row r="3524" spans="1:16" ht="14.25" customHeight="1" x14ac:dyDescent="0.35">
      <c r="A3524" s="2" t="s">
        <v>3555</v>
      </c>
      <c r="B3524" s="2" t="s">
        <v>19</v>
      </c>
      <c r="C3524" s="2" t="s">
        <v>36</v>
      </c>
      <c r="D3524" s="2">
        <v>1144.23</v>
      </c>
      <c r="E3524" s="2">
        <v>0.03</v>
      </c>
      <c r="F3524" s="2">
        <f t="shared" si="111"/>
        <v>34.326900000000002</v>
      </c>
      <c r="G3524" s="2">
        <v>8</v>
      </c>
      <c r="H3524" s="2" t="str">
        <f>TEXT(Table1[[#This Row],[order_date]],"mmmm")</f>
        <v>December</v>
      </c>
      <c r="I3524" s="3">
        <v>45656</v>
      </c>
      <c r="J3524" s="3">
        <v>45663</v>
      </c>
      <c r="K3524" s="3" t="str">
        <f>TEXT(Table1[[#This Row],[delivery_date]]-Table1[[#This Row],[order_date]],"D")</f>
        <v>7</v>
      </c>
      <c r="L3524" s="2" t="s">
        <v>21</v>
      </c>
      <c r="M3524" s="2" t="s">
        <v>16</v>
      </c>
      <c r="N3524" s="2">
        <v>232.43</v>
      </c>
      <c r="O3524" s="2" t="s">
        <v>48</v>
      </c>
      <c r="P3524" s="2">
        <f t="shared" si="110"/>
        <v>1109.9031</v>
      </c>
    </row>
    <row r="3525" spans="1:16" ht="14.25" customHeight="1" x14ac:dyDescent="0.35">
      <c r="A3525" s="2" t="s">
        <v>3556</v>
      </c>
      <c r="B3525" s="2" t="s">
        <v>19</v>
      </c>
      <c r="C3525" s="2" t="s">
        <v>33</v>
      </c>
      <c r="D3525" s="2">
        <v>1438.06</v>
      </c>
      <c r="E3525" s="2">
        <v>0.1</v>
      </c>
      <c r="F3525" s="2">
        <f t="shared" si="111"/>
        <v>143.80600000000001</v>
      </c>
      <c r="G3525" s="2">
        <v>9</v>
      </c>
      <c r="H3525" s="2" t="str">
        <f>TEXT(Table1[[#This Row],[order_date]],"mmmm")</f>
        <v>December</v>
      </c>
      <c r="I3525" s="3">
        <v>45652</v>
      </c>
      <c r="J3525" s="3">
        <v>45653</v>
      </c>
      <c r="K3525" s="3" t="str">
        <f>TEXT(Table1[[#This Row],[delivery_date]]-Table1[[#This Row],[order_date]],"D")</f>
        <v>1</v>
      </c>
      <c r="L3525" s="2" t="s">
        <v>21</v>
      </c>
      <c r="M3525" s="2" t="s">
        <v>22</v>
      </c>
      <c r="N3525" s="2">
        <v>382.02</v>
      </c>
      <c r="O3525" s="2" t="s">
        <v>34</v>
      </c>
      <c r="P3525" s="2">
        <f t="shared" si="110"/>
        <v>1294.2539999999999</v>
      </c>
    </row>
    <row r="3526" spans="1:16" ht="14.25" customHeight="1" x14ac:dyDescent="0.35">
      <c r="A3526" s="2" t="s">
        <v>3557</v>
      </c>
      <c r="B3526" s="2" t="s">
        <v>13</v>
      </c>
      <c r="C3526" s="2" t="s">
        <v>20</v>
      </c>
      <c r="D3526" s="2">
        <v>1087.75</v>
      </c>
      <c r="E3526" s="2">
        <v>0.03</v>
      </c>
      <c r="F3526" s="2">
        <f t="shared" si="111"/>
        <v>32.6325</v>
      </c>
      <c r="G3526" s="2">
        <v>2</v>
      </c>
      <c r="H3526" s="2" t="str">
        <f>TEXT(Table1[[#This Row],[order_date]],"mmmm")</f>
        <v>October</v>
      </c>
      <c r="I3526" s="3">
        <v>45216</v>
      </c>
      <c r="J3526" s="3">
        <v>45217</v>
      </c>
      <c r="K3526" s="3" t="str">
        <f>TEXT(Table1[[#This Row],[delivery_date]]-Table1[[#This Row],[order_date]],"D")</f>
        <v>1</v>
      </c>
      <c r="L3526" s="2" t="s">
        <v>15</v>
      </c>
      <c r="M3526" s="2" t="s">
        <v>22</v>
      </c>
      <c r="N3526" s="2">
        <v>204.97</v>
      </c>
      <c r="O3526" s="2" t="s">
        <v>39</v>
      </c>
      <c r="P3526" s="2">
        <f t="shared" si="110"/>
        <v>1055.1175000000001</v>
      </c>
    </row>
    <row r="3527" spans="1:16" ht="14.25" customHeight="1" x14ac:dyDescent="0.35">
      <c r="A3527" s="2" t="s">
        <v>3558</v>
      </c>
      <c r="B3527" s="2" t="s">
        <v>25</v>
      </c>
      <c r="C3527" s="2" t="s">
        <v>33</v>
      </c>
      <c r="D3527" s="2">
        <v>1557.32</v>
      </c>
      <c r="E3527" s="2">
        <v>0.31</v>
      </c>
      <c r="F3527" s="2">
        <f t="shared" si="111"/>
        <v>482.76919999999996</v>
      </c>
      <c r="G3527" s="2">
        <v>1</v>
      </c>
      <c r="H3527" s="2" t="str">
        <f>TEXT(Table1[[#This Row],[order_date]],"mmmm")</f>
        <v>April</v>
      </c>
      <c r="I3527" s="3">
        <v>45045</v>
      </c>
      <c r="J3527" s="3">
        <v>45049</v>
      </c>
      <c r="K3527" s="3" t="str">
        <f>TEXT(Table1[[#This Row],[delivery_date]]-Table1[[#This Row],[order_date]],"D")</f>
        <v>4</v>
      </c>
      <c r="L3527" s="2" t="s">
        <v>15</v>
      </c>
      <c r="M3527" s="2" t="s">
        <v>27</v>
      </c>
      <c r="N3527" s="2">
        <v>148.93</v>
      </c>
      <c r="O3527" s="2" t="s">
        <v>34</v>
      </c>
      <c r="P3527" s="2">
        <f t="shared" si="110"/>
        <v>1074.5508</v>
      </c>
    </row>
    <row r="3528" spans="1:16" ht="14.25" customHeight="1" x14ac:dyDescent="0.35">
      <c r="A3528" s="2" t="s">
        <v>3559</v>
      </c>
      <c r="B3528" s="2" t="s">
        <v>41</v>
      </c>
      <c r="C3528" s="2" t="s">
        <v>36</v>
      </c>
      <c r="D3528" s="2">
        <v>639.4</v>
      </c>
      <c r="E3528" s="2">
        <v>0.28999999999999998</v>
      </c>
      <c r="F3528" s="2">
        <f t="shared" si="111"/>
        <v>185.42599999999999</v>
      </c>
      <c r="G3528" s="2">
        <v>1</v>
      </c>
      <c r="H3528" s="2" t="str">
        <f>TEXT(Table1[[#This Row],[order_date]],"mmmm")</f>
        <v>September</v>
      </c>
      <c r="I3528" s="3">
        <v>45557</v>
      </c>
      <c r="J3528" s="3">
        <v>45563</v>
      </c>
      <c r="K3528" s="3" t="str">
        <f>TEXT(Table1[[#This Row],[delivery_date]]-Table1[[#This Row],[order_date]],"D")</f>
        <v>6</v>
      </c>
      <c r="L3528" s="2" t="s">
        <v>21</v>
      </c>
      <c r="M3528" s="2" t="s">
        <v>16</v>
      </c>
      <c r="N3528" s="2">
        <v>174.05</v>
      </c>
      <c r="O3528" s="2" t="s">
        <v>34</v>
      </c>
      <c r="P3528" s="2">
        <f t="shared" si="110"/>
        <v>453.97399999999999</v>
      </c>
    </row>
    <row r="3529" spans="1:16" ht="14.25" customHeight="1" x14ac:dyDescent="0.35">
      <c r="A3529" s="2" t="s">
        <v>3560</v>
      </c>
      <c r="B3529" s="2" t="s">
        <v>41</v>
      </c>
      <c r="C3529" s="2" t="s">
        <v>33</v>
      </c>
      <c r="D3529" s="2">
        <v>1914.7</v>
      </c>
      <c r="E3529" s="2">
        <v>0.1</v>
      </c>
      <c r="F3529" s="2">
        <f t="shared" si="111"/>
        <v>191.47000000000003</v>
      </c>
      <c r="G3529" s="2">
        <v>7</v>
      </c>
      <c r="H3529" s="2" t="str">
        <f>TEXT(Table1[[#This Row],[order_date]],"mmmm")</f>
        <v>February</v>
      </c>
      <c r="I3529" s="3">
        <v>44975</v>
      </c>
      <c r="J3529" s="3">
        <v>44978</v>
      </c>
      <c r="K3529" s="3" t="str">
        <f>TEXT(Table1[[#This Row],[delivery_date]]-Table1[[#This Row],[order_date]],"D")</f>
        <v>3</v>
      </c>
      <c r="L3529" s="2" t="s">
        <v>15</v>
      </c>
      <c r="M3529" s="2" t="s">
        <v>22</v>
      </c>
      <c r="N3529" s="2">
        <v>510.15</v>
      </c>
      <c r="O3529" s="2" t="s">
        <v>34</v>
      </c>
      <c r="P3529" s="2">
        <f t="shared" si="110"/>
        <v>1723.23</v>
      </c>
    </row>
    <row r="3530" spans="1:16" ht="14.25" customHeight="1" x14ac:dyDescent="0.35">
      <c r="A3530" s="2" t="s">
        <v>3561</v>
      </c>
      <c r="B3530" s="2" t="s">
        <v>19</v>
      </c>
      <c r="C3530" s="2" t="s">
        <v>33</v>
      </c>
      <c r="D3530" s="2">
        <v>1907.75</v>
      </c>
      <c r="E3530" s="2">
        <v>0.48</v>
      </c>
      <c r="F3530" s="2">
        <f t="shared" si="111"/>
        <v>915.71999999999991</v>
      </c>
      <c r="G3530" s="2">
        <v>2</v>
      </c>
      <c r="H3530" s="2" t="str">
        <f>TEXT(Table1[[#This Row],[order_date]],"mmmm")</f>
        <v>June</v>
      </c>
      <c r="I3530" s="3">
        <v>45450</v>
      </c>
      <c r="J3530" s="3">
        <v>45452</v>
      </c>
      <c r="K3530" s="3" t="str">
        <f>TEXT(Table1[[#This Row],[delivery_date]]-Table1[[#This Row],[order_date]],"D")</f>
        <v>2</v>
      </c>
      <c r="L3530" s="2" t="s">
        <v>31</v>
      </c>
      <c r="M3530" s="2" t="s">
        <v>22</v>
      </c>
      <c r="N3530" s="2">
        <v>511.86</v>
      </c>
      <c r="O3530" s="2" t="s">
        <v>28</v>
      </c>
      <c r="P3530" s="2">
        <f t="shared" si="110"/>
        <v>992.03000000000009</v>
      </c>
    </row>
    <row r="3531" spans="1:16" ht="14.25" customHeight="1" x14ac:dyDescent="0.35">
      <c r="A3531" s="2" t="s">
        <v>3562</v>
      </c>
      <c r="B3531" s="2" t="s">
        <v>41</v>
      </c>
      <c r="C3531" s="2" t="s">
        <v>33</v>
      </c>
      <c r="D3531" s="2">
        <v>4055.61</v>
      </c>
      <c r="E3531" s="2">
        <v>0.46</v>
      </c>
      <c r="F3531" s="2">
        <f t="shared" si="111"/>
        <v>1865.5806000000002</v>
      </c>
      <c r="G3531" s="2">
        <v>3</v>
      </c>
      <c r="H3531" s="2" t="str">
        <f>TEXT(Table1[[#This Row],[order_date]],"mmmm")</f>
        <v>September</v>
      </c>
      <c r="I3531" s="3">
        <v>45180</v>
      </c>
      <c r="J3531" s="3">
        <v>45187</v>
      </c>
      <c r="K3531" s="3" t="str">
        <f>TEXT(Table1[[#This Row],[delivery_date]]-Table1[[#This Row],[order_date]],"D")</f>
        <v>7</v>
      </c>
      <c r="L3531" s="2" t="s">
        <v>31</v>
      </c>
      <c r="M3531" s="2" t="s">
        <v>16</v>
      </c>
      <c r="N3531" s="2">
        <v>797.86</v>
      </c>
      <c r="O3531" s="2" t="s">
        <v>39</v>
      </c>
      <c r="P3531" s="2">
        <f t="shared" si="110"/>
        <v>2190.0293999999999</v>
      </c>
    </row>
    <row r="3532" spans="1:16" ht="14.25" customHeight="1" x14ac:dyDescent="0.35">
      <c r="A3532" s="2" t="s">
        <v>3563</v>
      </c>
      <c r="B3532" s="2" t="s">
        <v>19</v>
      </c>
      <c r="C3532" s="2" t="s">
        <v>36</v>
      </c>
      <c r="D3532" s="2">
        <v>4024.7</v>
      </c>
      <c r="E3532" s="2">
        <v>0.14000000000000001</v>
      </c>
      <c r="F3532" s="2">
        <f t="shared" si="111"/>
        <v>563.45800000000008</v>
      </c>
      <c r="G3532" s="2">
        <v>4</v>
      </c>
      <c r="H3532" s="2" t="str">
        <f>TEXT(Table1[[#This Row],[order_date]],"mmmm")</f>
        <v>May</v>
      </c>
      <c r="I3532" s="3">
        <v>45076</v>
      </c>
      <c r="J3532" s="3">
        <v>45081</v>
      </c>
      <c r="K3532" s="3" t="str">
        <f>TEXT(Table1[[#This Row],[delivery_date]]-Table1[[#This Row],[order_date]],"D")</f>
        <v>5</v>
      </c>
      <c r="L3532" s="2" t="s">
        <v>15</v>
      </c>
      <c r="M3532" s="2" t="s">
        <v>22</v>
      </c>
      <c r="N3532" s="2">
        <v>1170.51</v>
      </c>
      <c r="O3532" s="2" t="s">
        <v>23</v>
      </c>
      <c r="P3532" s="2">
        <f t="shared" si="110"/>
        <v>3461.2419999999997</v>
      </c>
    </row>
    <row r="3533" spans="1:16" ht="14.25" customHeight="1" x14ac:dyDescent="0.35">
      <c r="A3533" s="2" t="s">
        <v>3564</v>
      </c>
      <c r="B3533" s="2" t="s">
        <v>19</v>
      </c>
      <c r="C3533" s="2" t="s">
        <v>33</v>
      </c>
      <c r="D3533" s="2">
        <v>4003.94</v>
      </c>
      <c r="E3533" s="2">
        <v>0.33</v>
      </c>
      <c r="F3533" s="2">
        <f t="shared" si="111"/>
        <v>1321.3002000000001</v>
      </c>
      <c r="G3533" s="2">
        <v>9</v>
      </c>
      <c r="H3533" s="2" t="str">
        <f>TEXT(Table1[[#This Row],[order_date]],"mmmm")</f>
        <v>April</v>
      </c>
      <c r="I3533" s="3">
        <v>45395</v>
      </c>
      <c r="J3533" s="3">
        <v>45400</v>
      </c>
      <c r="K3533" s="3" t="str">
        <f>TEXT(Table1[[#This Row],[delivery_date]]-Table1[[#This Row],[order_date]],"D")</f>
        <v>5</v>
      </c>
      <c r="L3533" s="2" t="s">
        <v>31</v>
      </c>
      <c r="M3533" s="2" t="s">
        <v>27</v>
      </c>
      <c r="N3533" s="2">
        <v>756.34</v>
      </c>
      <c r="O3533" s="2" t="s">
        <v>28</v>
      </c>
      <c r="P3533" s="2">
        <f t="shared" si="110"/>
        <v>2682.6397999999999</v>
      </c>
    </row>
    <row r="3534" spans="1:16" ht="14.25" customHeight="1" x14ac:dyDescent="0.35">
      <c r="A3534" s="2" t="s">
        <v>3565</v>
      </c>
      <c r="B3534" s="2" t="s">
        <v>19</v>
      </c>
      <c r="C3534" s="2" t="s">
        <v>26</v>
      </c>
      <c r="D3534" s="2">
        <v>2878.48</v>
      </c>
      <c r="E3534" s="2">
        <v>0.43</v>
      </c>
      <c r="F3534" s="2">
        <f t="shared" si="111"/>
        <v>1237.7464</v>
      </c>
      <c r="G3534" s="2">
        <v>2</v>
      </c>
      <c r="H3534" s="2" t="str">
        <f>TEXT(Table1[[#This Row],[order_date]],"mmmm")</f>
        <v>October</v>
      </c>
      <c r="I3534" s="3">
        <v>45590</v>
      </c>
      <c r="J3534" s="3">
        <v>45594</v>
      </c>
      <c r="K3534" s="3" t="str">
        <f>TEXT(Table1[[#This Row],[delivery_date]]-Table1[[#This Row],[order_date]],"D")</f>
        <v>4</v>
      </c>
      <c r="L3534" s="2" t="s">
        <v>31</v>
      </c>
      <c r="M3534" s="2" t="s">
        <v>27</v>
      </c>
      <c r="N3534" s="2">
        <v>250.91</v>
      </c>
      <c r="O3534" s="2" t="s">
        <v>28</v>
      </c>
      <c r="P3534" s="2">
        <f t="shared" si="110"/>
        <v>1640.7336</v>
      </c>
    </row>
    <row r="3535" spans="1:16" ht="14.25" customHeight="1" x14ac:dyDescent="0.35">
      <c r="A3535" s="2" t="s">
        <v>3566</v>
      </c>
      <c r="B3535" s="2" t="s">
        <v>41</v>
      </c>
      <c r="C3535" s="2" t="s">
        <v>26</v>
      </c>
      <c r="D3535" s="2">
        <v>1696.82</v>
      </c>
      <c r="E3535" s="2">
        <v>0.18</v>
      </c>
      <c r="F3535" s="2">
        <f t="shared" si="111"/>
        <v>305.42759999999998</v>
      </c>
      <c r="G3535" s="2">
        <v>2</v>
      </c>
      <c r="H3535" s="2" t="str">
        <f>TEXT(Table1[[#This Row],[order_date]],"mmmm")</f>
        <v>November</v>
      </c>
      <c r="I3535" s="3">
        <v>45238</v>
      </c>
      <c r="J3535" s="3">
        <v>45242</v>
      </c>
      <c r="K3535" s="3" t="str">
        <f>TEXT(Table1[[#This Row],[delivery_date]]-Table1[[#This Row],[order_date]],"D")</f>
        <v>4</v>
      </c>
      <c r="L3535" s="2" t="s">
        <v>31</v>
      </c>
      <c r="M3535" s="2" t="s">
        <v>22</v>
      </c>
      <c r="N3535" s="2">
        <v>254.3</v>
      </c>
      <c r="O3535" s="2" t="s">
        <v>28</v>
      </c>
      <c r="P3535" s="2">
        <f t="shared" si="110"/>
        <v>1391.3924</v>
      </c>
    </row>
    <row r="3536" spans="1:16" ht="14.25" customHeight="1" x14ac:dyDescent="0.35">
      <c r="A3536" s="2" t="s">
        <v>3567</v>
      </c>
      <c r="B3536" s="2" t="s">
        <v>19</v>
      </c>
      <c r="C3536" s="2" t="s">
        <v>36</v>
      </c>
      <c r="D3536" s="2">
        <v>2113.73</v>
      </c>
      <c r="E3536" s="2">
        <v>0.13</v>
      </c>
      <c r="F3536" s="2">
        <f t="shared" si="111"/>
        <v>274.78489999999999</v>
      </c>
      <c r="G3536" s="2">
        <v>1</v>
      </c>
      <c r="H3536" s="2" t="str">
        <f>TEXT(Table1[[#This Row],[order_date]],"mmmm")</f>
        <v>October</v>
      </c>
      <c r="I3536" s="3">
        <v>45591</v>
      </c>
      <c r="J3536" s="3">
        <v>45596</v>
      </c>
      <c r="K3536" s="3" t="str">
        <f>TEXT(Table1[[#This Row],[delivery_date]]-Table1[[#This Row],[order_date]],"D")</f>
        <v>5</v>
      </c>
      <c r="L3536" s="2" t="s">
        <v>21</v>
      </c>
      <c r="M3536" s="2" t="s">
        <v>27</v>
      </c>
      <c r="N3536" s="2">
        <v>541.59</v>
      </c>
      <c r="O3536" s="2" t="s">
        <v>34</v>
      </c>
      <c r="P3536" s="2">
        <f t="shared" si="110"/>
        <v>1838.9450999999999</v>
      </c>
    </row>
    <row r="3537" spans="1:16" ht="14.25" customHeight="1" x14ac:dyDescent="0.35">
      <c r="A3537" s="2" t="s">
        <v>3568</v>
      </c>
      <c r="B3537" s="2" t="s">
        <v>13</v>
      </c>
      <c r="C3537" s="2" t="s">
        <v>20</v>
      </c>
      <c r="D3537" s="2">
        <v>1656.94</v>
      </c>
      <c r="E3537" s="2">
        <v>0.13</v>
      </c>
      <c r="F3537" s="2">
        <f t="shared" si="111"/>
        <v>215.40220000000002</v>
      </c>
      <c r="G3537" s="2">
        <v>8</v>
      </c>
      <c r="H3537" s="2" t="str">
        <f>TEXT(Table1[[#This Row],[order_date]],"mmmm")</f>
        <v>March</v>
      </c>
      <c r="I3537" s="3">
        <v>45376</v>
      </c>
      <c r="J3537" s="3">
        <v>45380</v>
      </c>
      <c r="K3537" s="3" t="str">
        <f>TEXT(Table1[[#This Row],[delivery_date]]-Table1[[#This Row],[order_date]],"D")</f>
        <v>4</v>
      </c>
      <c r="L3537" s="2" t="s">
        <v>15</v>
      </c>
      <c r="M3537" s="2" t="s">
        <v>27</v>
      </c>
      <c r="N3537" s="2">
        <v>488.13</v>
      </c>
      <c r="O3537" s="2" t="s">
        <v>39</v>
      </c>
      <c r="P3537" s="2">
        <f t="shared" si="110"/>
        <v>1441.5378000000001</v>
      </c>
    </row>
    <row r="3538" spans="1:16" ht="14.25" customHeight="1" x14ac:dyDescent="0.35">
      <c r="A3538" s="2" t="s">
        <v>3569</v>
      </c>
      <c r="B3538" s="2" t="s">
        <v>25</v>
      </c>
      <c r="C3538" s="2" t="s">
        <v>26</v>
      </c>
      <c r="D3538" s="2">
        <v>2951.45</v>
      </c>
      <c r="E3538" s="2">
        <v>0.41</v>
      </c>
      <c r="F3538" s="2">
        <f t="shared" si="111"/>
        <v>1210.0944999999999</v>
      </c>
      <c r="G3538" s="2">
        <v>8</v>
      </c>
      <c r="H3538" s="2" t="str">
        <f>TEXT(Table1[[#This Row],[order_date]],"mmmm")</f>
        <v>October</v>
      </c>
      <c r="I3538" s="3">
        <v>45567</v>
      </c>
      <c r="J3538" s="3">
        <v>45570</v>
      </c>
      <c r="K3538" s="3" t="str">
        <f>TEXT(Table1[[#This Row],[delivery_date]]-Table1[[#This Row],[order_date]],"D")</f>
        <v>3</v>
      </c>
      <c r="L3538" s="2" t="s">
        <v>31</v>
      </c>
      <c r="M3538" s="2" t="s">
        <v>22</v>
      </c>
      <c r="N3538" s="2">
        <v>760.67</v>
      </c>
      <c r="O3538" s="2" t="s">
        <v>17</v>
      </c>
      <c r="P3538" s="2">
        <f t="shared" si="110"/>
        <v>1741.3554999999999</v>
      </c>
    </row>
    <row r="3539" spans="1:16" ht="14.25" customHeight="1" x14ac:dyDescent="0.35">
      <c r="A3539" s="2" t="s">
        <v>3570</v>
      </c>
      <c r="B3539" s="2" t="s">
        <v>25</v>
      </c>
      <c r="C3539" s="2" t="s">
        <v>14</v>
      </c>
      <c r="D3539" s="2">
        <v>4696.1000000000004</v>
      </c>
      <c r="E3539" s="2">
        <v>0.23</v>
      </c>
      <c r="F3539" s="2">
        <f t="shared" si="111"/>
        <v>1080.1030000000001</v>
      </c>
      <c r="G3539" s="2">
        <v>5</v>
      </c>
      <c r="H3539" s="2" t="str">
        <f>TEXT(Table1[[#This Row],[order_date]],"mmmm")</f>
        <v>July</v>
      </c>
      <c r="I3539" s="3">
        <v>45128</v>
      </c>
      <c r="J3539" s="3">
        <v>45133</v>
      </c>
      <c r="K3539" s="3" t="str">
        <f>TEXT(Table1[[#This Row],[delivery_date]]-Table1[[#This Row],[order_date]],"D")</f>
        <v>5</v>
      </c>
      <c r="L3539" s="2" t="s">
        <v>15</v>
      </c>
      <c r="M3539" s="2" t="s">
        <v>22</v>
      </c>
      <c r="N3539" s="2">
        <v>661.25</v>
      </c>
      <c r="O3539" s="2" t="s">
        <v>39</v>
      </c>
      <c r="P3539" s="2">
        <f t="shared" si="110"/>
        <v>3615.9970000000003</v>
      </c>
    </row>
    <row r="3540" spans="1:16" ht="14.25" customHeight="1" x14ac:dyDescent="0.35">
      <c r="A3540" s="2" t="s">
        <v>3571</v>
      </c>
      <c r="B3540" s="2" t="s">
        <v>19</v>
      </c>
      <c r="C3540" s="2" t="s">
        <v>26</v>
      </c>
      <c r="D3540" s="2">
        <v>1494.03</v>
      </c>
      <c r="E3540" s="2">
        <v>0.36</v>
      </c>
      <c r="F3540" s="2">
        <f t="shared" si="111"/>
        <v>537.85079999999994</v>
      </c>
      <c r="G3540" s="2">
        <v>3</v>
      </c>
      <c r="H3540" s="2" t="str">
        <f>TEXT(Table1[[#This Row],[order_date]],"mmmm")</f>
        <v>January</v>
      </c>
      <c r="I3540" s="3">
        <v>45300</v>
      </c>
      <c r="J3540" s="3">
        <v>45305</v>
      </c>
      <c r="K3540" s="3" t="str">
        <f>TEXT(Table1[[#This Row],[delivery_date]]-Table1[[#This Row],[order_date]],"D")</f>
        <v>5</v>
      </c>
      <c r="L3540" s="2" t="s">
        <v>31</v>
      </c>
      <c r="M3540" s="2" t="s">
        <v>16</v>
      </c>
      <c r="N3540" s="2">
        <v>78.36</v>
      </c>
      <c r="O3540" s="2" t="s">
        <v>39</v>
      </c>
      <c r="P3540" s="2">
        <f t="shared" si="110"/>
        <v>956.17920000000004</v>
      </c>
    </row>
    <row r="3541" spans="1:16" ht="14.25" customHeight="1" x14ac:dyDescent="0.35">
      <c r="A3541" s="2" t="s">
        <v>3572</v>
      </c>
      <c r="B3541" s="2" t="s">
        <v>25</v>
      </c>
      <c r="C3541" s="2" t="s">
        <v>14</v>
      </c>
      <c r="D3541" s="2">
        <v>2348.37</v>
      </c>
      <c r="E3541" s="2">
        <v>0.33</v>
      </c>
      <c r="F3541" s="2">
        <f t="shared" si="111"/>
        <v>774.96209999999996</v>
      </c>
      <c r="G3541" s="2">
        <v>1</v>
      </c>
      <c r="H3541" s="2" t="str">
        <f>TEXT(Table1[[#This Row],[order_date]],"mmmm")</f>
        <v>November</v>
      </c>
      <c r="I3541" s="3">
        <v>45600</v>
      </c>
      <c r="J3541" s="3">
        <v>45601</v>
      </c>
      <c r="K3541" s="3" t="str">
        <f>TEXT(Table1[[#This Row],[delivery_date]]-Table1[[#This Row],[order_date]],"D")</f>
        <v>1</v>
      </c>
      <c r="L3541" s="2" t="s">
        <v>21</v>
      </c>
      <c r="M3541" s="2" t="s">
        <v>27</v>
      </c>
      <c r="N3541" s="2">
        <v>222.04</v>
      </c>
      <c r="O3541" s="2" t="s">
        <v>28</v>
      </c>
      <c r="P3541" s="2">
        <f t="shared" si="110"/>
        <v>1573.4078999999999</v>
      </c>
    </row>
    <row r="3542" spans="1:16" ht="14.25" customHeight="1" x14ac:dyDescent="0.35">
      <c r="A3542" s="2" t="s">
        <v>3573</v>
      </c>
      <c r="B3542" s="2" t="s">
        <v>41</v>
      </c>
      <c r="C3542" s="2" t="s">
        <v>36</v>
      </c>
      <c r="D3542" s="2">
        <v>3310.07</v>
      </c>
      <c r="E3542" s="2">
        <v>0.15</v>
      </c>
      <c r="F3542" s="2">
        <f t="shared" si="111"/>
        <v>496.51049999999998</v>
      </c>
      <c r="G3542" s="2">
        <v>2</v>
      </c>
      <c r="H3542" s="2" t="str">
        <f>TEXT(Table1[[#This Row],[order_date]],"mmmm")</f>
        <v>January</v>
      </c>
      <c r="I3542" s="3">
        <v>45315</v>
      </c>
      <c r="J3542" s="3">
        <v>45319</v>
      </c>
      <c r="K3542" s="3" t="str">
        <f>TEXT(Table1[[#This Row],[delivery_date]]-Table1[[#This Row],[order_date]],"D")</f>
        <v>4</v>
      </c>
      <c r="L3542" s="2" t="s">
        <v>31</v>
      </c>
      <c r="M3542" s="2" t="s">
        <v>27</v>
      </c>
      <c r="N3542" s="2">
        <v>196.11</v>
      </c>
      <c r="O3542" s="2" t="s">
        <v>39</v>
      </c>
      <c r="P3542" s="2">
        <f t="shared" si="110"/>
        <v>2813.5595000000003</v>
      </c>
    </row>
    <row r="3543" spans="1:16" ht="14.25" customHeight="1" x14ac:dyDescent="0.35">
      <c r="A3543" s="2" t="s">
        <v>3574</v>
      </c>
      <c r="B3543" s="2" t="s">
        <v>41</v>
      </c>
      <c r="C3543" s="2" t="s">
        <v>20</v>
      </c>
      <c r="D3543" s="2">
        <v>4239.01</v>
      </c>
      <c r="E3543" s="2">
        <v>0.1</v>
      </c>
      <c r="F3543" s="2">
        <f t="shared" si="111"/>
        <v>423.90100000000007</v>
      </c>
      <c r="G3543" s="2">
        <v>9</v>
      </c>
      <c r="H3543" s="2" t="str">
        <f>TEXT(Table1[[#This Row],[order_date]],"mmmm")</f>
        <v>October</v>
      </c>
      <c r="I3543" s="3">
        <v>45567</v>
      </c>
      <c r="J3543" s="3">
        <v>45573</v>
      </c>
      <c r="K3543" s="3" t="str">
        <f>TEXT(Table1[[#This Row],[delivery_date]]-Table1[[#This Row],[order_date]],"D")</f>
        <v>6</v>
      </c>
      <c r="L3543" s="2" t="s">
        <v>21</v>
      </c>
      <c r="M3543" s="2" t="s">
        <v>22</v>
      </c>
      <c r="N3543" s="2">
        <v>1082.8800000000001</v>
      </c>
      <c r="O3543" s="2" t="s">
        <v>39</v>
      </c>
      <c r="P3543" s="2">
        <f t="shared" si="110"/>
        <v>3815.1090000000004</v>
      </c>
    </row>
    <row r="3544" spans="1:16" ht="14.25" customHeight="1" x14ac:dyDescent="0.35">
      <c r="A3544" s="2" t="s">
        <v>3575</v>
      </c>
      <c r="B3544" s="2" t="s">
        <v>25</v>
      </c>
      <c r="C3544" s="2" t="s">
        <v>14</v>
      </c>
      <c r="D3544" s="2">
        <v>1341.34</v>
      </c>
      <c r="E3544" s="2">
        <v>0.06</v>
      </c>
      <c r="F3544" s="2">
        <f t="shared" si="111"/>
        <v>80.480399999999989</v>
      </c>
      <c r="G3544" s="2">
        <v>8</v>
      </c>
      <c r="H3544" s="2" t="str">
        <f>TEXT(Table1[[#This Row],[order_date]],"mmmm")</f>
        <v>April</v>
      </c>
      <c r="I3544" s="3">
        <v>45388</v>
      </c>
      <c r="J3544" s="3">
        <v>45389</v>
      </c>
      <c r="K3544" s="3" t="str">
        <f>TEXT(Table1[[#This Row],[delivery_date]]-Table1[[#This Row],[order_date]],"D")</f>
        <v>1</v>
      </c>
      <c r="L3544" s="2" t="s">
        <v>31</v>
      </c>
      <c r="M3544" s="2" t="s">
        <v>16</v>
      </c>
      <c r="N3544" s="2">
        <v>169.85</v>
      </c>
      <c r="O3544" s="2" t="s">
        <v>28</v>
      </c>
      <c r="P3544" s="2">
        <f t="shared" si="110"/>
        <v>1260.8596</v>
      </c>
    </row>
    <row r="3545" spans="1:16" ht="14.25" customHeight="1" x14ac:dyDescent="0.35">
      <c r="A3545" s="2" t="s">
        <v>3576</v>
      </c>
      <c r="B3545" s="2" t="s">
        <v>41</v>
      </c>
      <c r="C3545" s="2" t="s">
        <v>14</v>
      </c>
      <c r="D3545" s="2">
        <v>1473.42</v>
      </c>
      <c r="E3545" s="2">
        <v>0.01</v>
      </c>
      <c r="F3545" s="2">
        <f t="shared" si="111"/>
        <v>14.734200000000001</v>
      </c>
      <c r="G3545" s="2">
        <v>4</v>
      </c>
      <c r="H3545" s="2" t="str">
        <f>TEXT(Table1[[#This Row],[order_date]],"mmmm")</f>
        <v>February</v>
      </c>
      <c r="I3545" s="3">
        <v>45331</v>
      </c>
      <c r="J3545" s="3">
        <v>45335</v>
      </c>
      <c r="K3545" s="3" t="str">
        <f>TEXT(Table1[[#This Row],[delivery_date]]-Table1[[#This Row],[order_date]],"D")</f>
        <v>4</v>
      </c>
      <c r="L3545" s="2" t="s">
        <v>21</v>
      </c>
      <c r="M3545" s="2" t="s">
        <v>27</v>
      </c>
      <c r="N3545" s="2">
        <v>329.71</v>
      </c>
      <c r="O3545" s="2" t="s">
        <v>17</v>
      </c>
      <c r="P3545" s="2">
        <f t="shared" si="110"/>
        <v>1458.6858</v>
      </c>
    </row>
    <row r="3546" spans="1:16" ht="14.25" customHeight="1" x14ac:dyDescent="0.35">
      <c r="A3546" s="2" t="s">
        <v>3577</v>
      </c>
      <c r="B3546" s="2" t="s">
        <v>25</v>
      </c>
      <c r="C3546" s="2" t="s">
        <v>26</v>
      </c>
      <c r="D3546" s="2">
        <v>4437.3100000000004</v>
      </c>
      <c r="E3546" s="2">
        <v>0.04</v>
      </c>
      <c r="F3546" s="2">
        <f t="shared" si="111"/>
        <v>177.49240000000003</v>
      </c>
      <c r="G3546" s="2">
        <v>3</v>
      </c>
      <c r="H3546" s="2" t="str">
        <f>TEXT(Table1[[#This Row],[order_date]],"mmmm")</f>
        <v>January</v>
      </c>
      <c r="I3546" s="3">
        <v>44932</v>
      </c>
      <c r="J3546" s="3">
        <v>44934</v>
      </c>
      <c r="K3546" s="3" t="str">
        <f>TEXT(Table1[[#This Row],[delivery_date]]-Table1[[#This Row],[order_date]],"D")</f>
        <v>2</v>
      </c>
      <c r="L3546" s="2" t="s">
        <v>31</v>
      </c>
      <c r="M3546" s="2" t="s">
        <v>27</v>
      </c>
      <c r="N3546" s="2">
        <v>675.11</v>
      </c>
      <c r="O3546" s="2" t="s">
        <v>39</v>
      </c>
      <c r="P3546" s="2">
        <f t="shared" si="110"/>
        <v>4259.8176000000003</v>
      </c>
    </row>
    <row r="3547" spans="1:16" ht="14.25" customHeight="1" x14ac:dyDescent="0.35">
      <c r="A3547" s="2" t="s">
        <v>3578</v>
      </c>
      <c r="B3547" s="2" t="s">
        <v>25</v>
      </c>
      <c r="C3547" s="2" t="s">
        <v>14</v>
      </c>
      <c r="D3547" s="2">
        <v>493.26</v>
      </c>
      <c r="E3547" s="2">
        <v>0.13</v>
      </c>
      <c r="F3547" s="2">
        <f t="shared" si="111"/>
        <v>64.123800000000003</v>
      </c>
      <c r="G3547" s="2">
        <v>5</v>
      </c>
      <c r="H3547" s="2" t="str">
        <f>TEXT(Table1[[#This Row],[order_date]],"mmmm")</f>
        <v>February</v>
      </c>
      <c r="I3547" s="3">
        <v>44965</v>
      </c>
      <c r="J3547" s="3">
        <v>44970</v>
      </c>
      <c r="K3547" s="3" t="str">
        <f>TEXT(Table1[[#This Row],[delivery_date]]-Table1[[#This Row],[order_date]],"D")</f>
        <v>5</v>
      </c>
      <c r="L3547" s="2" t="s">
        <v>31</v>
      </c>
      <c r="M3547" s="2" t="s">
        <v>22</v>
      </c>
      <c r="N3547" s="2">
        <v>58.31</v>
      </c>
      <c r="O3547" s="2" t="s">
        <v>28</v>
      </c>
      <c r="P3547" s="2">
        <f t="shared" si="110"/>
        <v>429.13619999999997</v>
      </c>
    </row>
    <row r="3548" spans="1:16" ht="14.25" customHeight="1" x14ac:dyDescent="0.35">
      <c r="A3548" s="2" t="s">
        <v>3579</v>
      </c>
      <c r="B3548" s="2" t="s">
        <v>25</v>
      </c>
      <c r="C3548" s="2" t="s">
        <v>36</v>
      </c>
      <c r="D3548" s="2">
        <v>3066.69</v>
      </c>
      <c r="E3548" s="2">
        <v>0.36</v>
      </c>
      <c r="F3548" s="2">
        <f t="shared" si="111"/>
        <v>1104.0083999999999</v>
      </c>
      <c r="G3548" s="2">
        <v>8</v>
      </c>
      <c r="H3548" s="2" t="str">
        <f>TEXT(Table1[[#This Row],[order_date]],"mmmm")</f>
        <v>October</v>
      </c>
      <c r="I3548" s="3">
        <v>45586</v>
      </c>
      <c r="J3548" s="3">
        <v>45587</v>
      </c>
      <c r="K3548" s="3" t="str">
        <f>TEXT(Table1[[#This Row],[delivery_date]]-Table1[[#This Row],[order_date]],"D")</f>
        <v>1</v>
      </c>
      <c r="L3548" s="2" t="s">
        <v>21</v>
      </c>
      <c r="M3548" s="2" t="s">
        <v>16</v>
      </c>
      <c r="N3548" s="2">
        <v>555.51</v>
      </c>
      <c r="O3548" s="2" t="s">
        <v>34</v>
      </c>
      <c r="P3548" s="2">
        <f t="shared" si="110"/>
        <v>1962.6816000000001</v>
      </c>
    </row>
    <row r="3549" spans="1:16" ht="14.25" customHeight="1" x14ac:dyDescent="0.35">
      <c r="A3549" s="2" t="s">
        <v>3580</v>
      </c>
      <c r="B3549" s="2" t="s">
        <v>19</v>
      </c>
      <c r="C3549" s="2" t="s">
        <v>36</v>
      </c>
      <c r="D3549" s="2">
        <v>4316.2299999999996</v>
      </c>
      <c r="E3549" s="2">
        <v>0.08</v>
      </c>
      <c r="F3549" s="2">
        <f t="shared" si="111"/>
        <v>345.29839999999996</v>
      </c>
      <c r="G3549" s="2">
        <v>6</v>
      </c>
      <c r="H3549" s="2" t="str">
        <f>TEXT(Table1[[#This Row],[order_date]],"mmmm")</f>
        <v>December</v>
      </c>
      <c r="I3549" s="3">
        <v>45651</v>
      </c>
      <c r="J3549" s="3">
        <v>45656</v>
      </c>
      <c r="K3549" s="3" t="str">
        <f>TEXT(Table1[[#This Row],[delivery_date]]-Table1[[#This Row],[order_date]],"D")</f>
        <v>5</v>
      </c>
      <c r="L3549" s="2" t="s">
        <v>31</v>
      </c>
      <c r="M3549" s="2" t="s">
        <v>27</v>
      </c>
      <c r="N3549" s="2">
        <v>743.71</v>
      </c>
      <c r="O3549" s="2" t="s">
        <v>48</v>
      </c>
      <c r="P3549" s="2">
        <f t="shared" si="110"/>
        <v>3970.9315999999994</v>
      </c>
    </row>
    <row r="3550" spans="1:16" ht="14.25" customHeight="1" x14ac:dyDescent="0.35">
      <c r="A3550" s="2" t="s">
        <v>3581</v>
      </c>
      <c r="B3550" s="2" t="s">
        <v>25</v>
      </c>
      <c r="C3550" s="2" t="s">
        <v>36</v>
      </c>
      <c r="D3550" s="2">
        <v>4616.54</v>
      </c>
      <c r="E3550" s="2">
        <v>0.26</v>
      </c>
      <c r="F3550" s="2">
        <f t="shared" si="111"/>
        <v>1200.3004000000001</v>
      </c>
      <c r="G3550" s="2">
        <v>4</v>
      </c>
      <c r="H3550" s="2" t="str">
        <f>TEXT(Table1[[#This Row],[order_date]],"mmmm")</f>
        <v>September</v>
      </c>
      <c r="I3550" s="3">
        <v>45556</v>
      </c>
      <c r="J3550" s="3">
        <v>45563</v>
      </c>
      <c r="K3550" s="3" t="str">
        <f>TEXT(Table1[[#This Row],[delivery_date]]-Table1[[#This Row],[order_date]],"D")</f>
        <v>7</v>
      </c>
      <c r="L3550" s="2" t="s">
        <v>31</v>
      </c>
      <c r="M3550" s="2" t="s">
        <v>27</v>
      </c>
      <c r="N3550" s="2">
        <v>1180.75</v>
      </c>
      <c r="O3550" s="2" t="s">
        <v>48</v>
      </c>
      <c r="P3550" s="2">
        <f t="shared" si="110"/>
        <v>3416.2395999999999</v>
      </c>
    </row>
    <row r="3551" spans="1:16" ht="14.25" customHeight="1" x14ac:dyDescent="0.35">
      <c r="A3551" s="2" t="s">
        <v>3582</v>
      </c>
      <c r="B3551" s="2" t="s">
        <v>19</v>
      </c>
      <c r="C3551" s="2" t="s">
        <v>26</v>
      </c>
      <c r="D3551" s="2">
        <v>162.16999999999999</v>
      </c>
      <c r="E3551" s="2">
        <v>0.12</v>
      </c>
      <c r="F3551" s="2">
        <f t="shared" si="111"/>
        <v>19.460399999999996</v>
      </c>
      <c r="G3551" s="2">
        <v>8</v>
      </c>
      <c r="H3551" s="2" t="str">
        <f>TEXT(Table1[[#This Row],[order_date]],"mmmm")</f>
        <v>June</v>
      </c>
      <c r="I3551" s="3">
        <v>45078</v>
      </c>
      <c r="J3551" s="3">
        <v>45079</v>
      </c>
      <c r="K3551" s="3" t="str">
        <f>TEXT(Table1[[#This Row],[delivery_date]]-Table1[[#This Row],[order_date]],"D")</f>
        <v>1</v>
      </c>
      <c r="L3551" s="2" t="s">
        <v>31</v>
      </c>
      <c r="M3551" s="2" t="s">
        <v>27</v>
      </c>
      <c r="N3551" s="2">
        <v>36.340000000000003</v>
      </c>
      <c r="O3551" s="2" t="s">
        <v>23</v>
      </c>
      <c r="P3551" s="2">
        <f t="shared" si="110"/>
        <v>142.70959999999999</v>
      </c>
    </row>
    <row r="3552" spans="1:16" ht="14.25" customHeight="1" x14ac:dyDescent="0.35">
      <c r="A3552" s="2" t="s">
        <v>3583</v>
      </c>
      <c r="B3552" s="2" t="s">
        <v>25</v>
      </c>
      <c r="C3552" s="2" t="s">
        <v>20</v>
      </c>
      <c r="D3552" s="2">
        <v>1911.36</v>
      </c>
      <c r="E3552" s="2">
        <v>0.26</v>
      </c>
      <c r="F3552" s="2">
        <f t="shared" si="111"/>
        <v>496.95359999999999</v>
      </c>
      <c r="G3552" s="2">
        <v>4</v>
      </c>
      <c r="H3552" s="2" t="str">
        <f>TEXT(Table1[[#This Row],[order_date]],"mmmm")</f>
        <v>February</v>
      </c>
      <c r="I3552" s="3">
        <v>44967</v>
      </c>
      <c r="J3552" s="3">
        <v>44968</v>
      </c>
      <c r="K3552" s="3" t="str">
        <f>TEXT(Table1[[#This Row],[delivery_date]]-Table1[[#This Row],[order_date]],"D")</f>
        <v>1</v>
      </c>
      <c r="L3552" s="2" t="s">
        <v>21</v>
      </c>
      <c r="M3552" s="2" t="s">
        <v>27</v>
      </c>
      <c r="N3552" s="2">
        <v>243.9</v>
      </c>
      <c r="O3552" s="2" t="s">
        <v>34</v>
      </c>
      <c r="P3552" s="2">
        <f t="shared" si="110"/>
        <v>1414.4063999999998</v>
      </c>
    </row>
    <row r="3553" spans="1:16" ht="14.25" customHeight="1" x14ac:dyDescent="0.35">
      <c r="A3553" s="2" t="s">
        <v>3584</v>
      </c>
      <c r="B3553" s="2" t="s">
        <v>25</v>
      </c>
      <c r="C3553" s="2" t="s">
        <v>26</v>
      </c>
      <c r="D3553" s="2">
        <v>1360.6</v>
      </c>
      <c r="E3553" s="2">
        <v>0.38</v>
      </c>
      <c r="F3553" s="2">
        <f t="shared" si="111"/>
        <v>517.02800000000002</v>
      </c>
      <c r="G3553" s="2">
        <v>5</v>
      </c>
      <c r="H3553" s="2" t="str">
        <f>TEXT(Table1[[#This Row],[order_date]],"mmmm")</f>
        <v>April</v>
      </c>
      <c r="I3553" s="3">
        <v>45045</v>
      </c>
      <c r="J3553" s="3">
        <v>45047</v>
      </c>
      <c r="K3553" s="3" t="str">
        <f>TEXT(Table1[[#This Row],[delivery_date]]-Table1[[#This Row],[order_date]],"D")</f>
        <v>2</v>
      </c>
      <c r="L3553" s="2" t="s">
        <v>15</v>
      </c>
      <c r="M3553" s="2" t="s">
        <v>16</v>
      </c>
      <c r="N3553" s="2">
        <v>342.23</v>
      </c>
      <c r="O3553" s="2" t="s">
        <v>17</v>
      </c>
      <c r="P3553" s="2">
        <f t="shared" si="110"/>
        <v>843.57199999999989</v>
      </c>
    </row>
    <row r="3554" spans="1:16" ht="14.25" customHeight="1" x14ac:dyDescent="0.35">
      <c r="A3554" s="2" t="s">
        <v>3585</v>
      </c>
      <c r="B3554" s="2" t="s">
        <v>25</v>
      </c>
      <c r="C3554" s="2" t="s">
        <v>36</v>
      </c>
      <c r="D3554" s="2">
        <v>2883.36</v>
      </c>
      <c r="E3554" s="2">
        <v>0.13</v>
      </c>
      <c r="F3554" s="2">
        <f t="shared" si="111"/>
        <v>374.83680000000004</v>
      </c>
      <c r="G3554" s="2">
        <v>2</v>
      </c>
      <c r="H3554" s="2" t="str">
        <f>TEXT(Table1[[#This Row],[order_date]],"mmmm")</f>
        <v>August</v>
      </c>
      <c r="I3554" s="3">
        <v>45528</v>
      </c>
      <c r="J3554" s="3">
        <v>45533</v>
      </c>
      <c r="K3554" s="3" t="str">
        <f>TEXT(Table1[[#This Row],[delivery_date]]-Table1[[#This Row],[order_date]],"D")</f>
        <v>5</v>
      </c>
      <c r="L3554" s="2" t="s">
        <v>31</v>
      </c>
      <c r="M3554" s="2" t="s">
        <v>22</v>
      </c>
      <c r="N3554" s="2">
        <v>575.29999999999995</v>
      </c>
      <c r="O3554" s="2" t="s">
        <v>34</v>
      </c>
      <c r="P3554" s="2">
        <f t="shared" si="110"/>
        <v>2508.5232000000001</v>
      </c>
    </row>
    <row r="3555" spans="1:16" ht="14.25" customHeight="1" x14ac:dyDescent="0.35">
      <c r="A3555" s="2" t="s">
        <v>3586</v>
      </c>
      <c r="B3555" s="2" t="s">
        <v>41</v>
      </c>
      <c r="C3555" s="2" t="s">
        <v>26</v>
      </c>
      <c r="D3555" s="2">
        <v>3201.03</v>
      </c>
      <c r="E3555" s="2">
        <v>0.17</v>
      </c>
      <c r="F3555" s="2">
        <f t="shared" si="111"/>
        <v>544.17510000000004</v>
      </c>
      <c r="G3555" s="2">
        <v>4</v>
      </c>
      <c r="H3555" s="2" t="str">
        <f>TEXT(Table1[[#This Row],[order_date]],"mmmm")</f>
        <v>November</v>
      </c>
      <c r="I3555" s="3">
        <v>45249</v>
      </c>
      <c r="J3555" s="3">
        <v>45252</v>
      </c>
      <c r="K3555" s="3" t="str">
        <f>TEXT(Table1[[#This Row],[delivery_date]]-Table1[[#This Row],[order_date]],"D")</f>
        <v>3</v>
      </c>
      <c r="L3555" s="2" t="s">
        <v>31</v>
      </c>
      <c r="M3555" s="2" t="s">
        <v>27</v>
      </c>
      <c r="N3555" s="2">
        <v>431.8</v>
      </c>
      <c r="O3555" s="2" t="s">
        <v>48</v>
      </c>
      <c r="P3555" s="2">
        <f t="shared" si="110"/>
        <v>2656.8549000000003</v>
      </c>
    </row>
    <row r="3556" spans="1:16" ht="14.25" customHeight="1" x14ac:dyDescent="0.35">
      <c r="A3556" s="2" t="s">
        <v>3587</v>
      </c>
      <c r="B3556" s="2" t="s">
        <v>19</v>
      </c>
      <c r="C3556" s="2" t="s">
        <v>36</v>
      </c>
      <c r="D3556" s="2">
        <v>4998.8900000000003</v>
      </c>
      <c r="E3556" s="2">
        <v>0.36</v>
      </c>
      <c r="F3556" s="2">
        <f t="shared" si="111"/>
        <v>1799.6004</v>
      </c>
      <c r="G3556" s="2">
        <v>3</v>
      </c>
      <c r="H3556" s="2" t="str">
        <f>TEXT(Table1[[#This Row],[order_date]],"mmmm")</f>
        <v>August</v>
      </c>
      <c r="I3556" s="3">
        <v>45159</v>
      </c>
      <c r="J3556" s="3">
        <v>45163</v>
      </c>
      <c r="K3556" s="3" t="str">
        <f>TEXT(Table1[[#This Row],[delivery_date]]-Table1[[#This Row],[order_date]],"D")</f>
        <v>4</v>
      </c>
      <c r="L3556" s="2" t="s">
        <v>21</v>
      </c>
      <c r="M3556" s="2" t="s">
        <v>16</v>
      </c>
      <c r="N3556" s="2">
        <v>1262.83</v>
      </c>
      <c r="O3556" s="2" t="s">
        <v>39</v>
      </c>
      <c r="P3556" s="2">
        <f t="shared" si="110"/>
        <v>3199.2896000000001</v>
      </c>
    </row>
    <row r="3557" spans="1:16" ht="14.25" customHeight="1" x14ac:dyDescent="0.35">
      <c r="A3557" s="2" t="s">
        <v>3588</v>
      </c>
      <c r="B3557" s="2" t="s">
        <v>19</v>
      </c>
      <c r="C3557" s="2" t="s">
        <v>33</v>
      </c>
      <c r="D3557" s="2">
        <v>2612.54</v>
      </c>
      <c r="E3557" s="2">
        <v>0.27</v>
      </c>
      <c r="F3557" s="2">
        <f t="shared" si="111"/>
        <v>705.38580000000002</v>
      </c>
      <c r="G3557" s="2">
        <v>8</v>
      </c>
      <c r="H3557" s="2" t="str">
        <f>TEXT(Table1[[#This Row],[order_date]],"mmmm")</f>
        <v>February</v>
      </c>
      <c r="I3557" s="3">
        <v>44964</v>
      </c>
      <c r="J3557" s="3">
        <v>44969</v>
      </c>
      <c r="K3557" s="3" t="str">
        <f>TEXT(Table1[[#This Row],[delivery_date]]-Table1[[#This Row],[order_date]],"D")</f>
        <v>5</v>
      </c>
      <c r="L3557" s="2" t="s">
        <v>15</v>
      </c>
      <c r="M3557" s="2" t="s">
        <v>27</v>
      </c>
      <c r="N3557" s="2">
        <v>372.38</v>
      </c>
      <c r="O3557" s="2" t="s">
        <v>34</v>
      </c>
      <c r="P3557" s="2">
        <f t="shared" si="110"/>
        <v>1907.1541999999999</v>
      </c>
    </row>
    <row r="3558" spans="1:16" ht="14.25" customHeight="1" x14ac:dyDescent="0.35">
      <c r="A3558" s="2" t="s">
        <v>3589</v>
      </c>
      <c r="B3558" s="2" t="s">
        <v>25</v>
      </c>
      <c r="C3558" s="2" t="s">
        <v>33</v>
      </c>
      <c r="D3558" s="2">
        <v>2802.19</v>
      </c>
      <c r="E3558" s="2">
        <v>0.05</v>
      </c>
      <c r="F3558" s="2">
        <f t="shared" si="111"/>
        <v>140.1095</v>
      </c>
      <c r="G3558" s="2">
        <v>8</v>
      </c>
      <c r="H3558" s="2" t="str">
        <f>TEXT(Table1[[#This Row],[order_date]],"mmmm")</f>
        <v>October</v>
      </c>
      <c r="I3558" s="3">
        <v>45210</v>
      </c>
      <c r="J3558" s="3">
        <v>45214</v>
      </c>
      <c r="K3558" s="3" t="str">
        <f>TEXT(Table1[[#This Row],[delivery_date]]-Table1[[#This Row],[order_date]],"D")</f>
        <v>4</v>
      </c>
      <c r="L3558" s="2" t="s">
        <v>31</v>
      </c>
      <c r="M3558" s="2" t="s">
        <v>22</v>
      </c>
      <c r="N3558" s="2">
        <v>177.13</v>
      </c>
      <c r="O3558" s="2" t="s">
        <v>34</v>
      </c>
      <c r="P3558" s="2">
        <f t="shared" si="110"/>
        <v>2662.0805</v>
      </c>
    </row>
    <row r="3559" spans="1:16" ht="14.25" customHeight="1" x14ac:dyDescent="0.35">
      <c r="A3559" s="2" t="s">
        <v>3590</v>
      </c>
      <c r="B3559" s="2" t="s">
        <v>25</v>
      </c>
      <c r="C3559" s="2" t="s">
        <v>14</v>
      </c>
      <c r="D3559" s="2">
        <v>2130.14</v>
      </c>
      <c r="E3559" s="2">
        <v>0.38</v>
      </c>
      <c r="F3559" s="2">
        <f t="shared" si="111"/>
        <v>809.45319999999992</v>
      </c>
      <c r="G3559" s="2">
        <v>7</v>
      </c>
      <c r="H3559" s="2" t="str">
        <f>TEXT(Table1[[#This Row],[order_date]],"mmmm")</f>
        <v>September</v>
      </c>
      <c r="I3559" s="3">
        <v>45177</v>
      </c>
      <c r="J3559" s="3">
        <v>45180</v>
      </c>
      <c r="K3559" s="3" t="str">
        <f>TEXT(Table1[[#This Row],[delivery_date]]-Table1[[#This Row],[order_date]],"D")</f>
        <v>3</v>
      </c>
      <c r="L3559" s="2" t="s">
        <v>31</v>
      </c>
      <c r="M3559" s="2" t="s">
        <v>22</v>
      </c>
      <c r="N3559" s="2">
        <v>574.54</v>
      </c>
      <c r="O3559" s="2" t="s">
        <v>34</v>
      </c>
      <c r="P3559" s="2">
        <f t="shared" si="110"/>
        <v>1320.6867999999999</v>
      </c>
    </row>
    <row r="3560" spans="1:16" ht="14.25" customHeight="1" x14ac:dyDescent="0.35">
      <c r="A3560" s="2" t="s">
        <v>3591</v>
      </c>
      <c r="B3560" s="2" t="s">
        <v>41</v>
      </c>
      <c r="C3560" s="2" t="s">
        <v>20</v>
      </c>
      <c r="D3560" s="2">
        <v>823.62</v>
      </c>
      <c r="E3560" s="2">
        <v>0.14000000000000001</v>
      </c>
      <c r="F3560" s="2">
        <f t="shared" si="111"/>
        <v>115.30680000000001</v>
      </c>
      <c r="G3560" s="2">
        <v>6</v>
      </c>
      <c r="H3560" s="2" t="str">
        <f>TEXT(Table1[[#This Row],[order_date]],"mmmm")</f>
        <v>June</v>
      </c>
      <c r="I3560" s="3">
        <v>45078</v>
      </c>
      <c r="J3560" s="3">
        <v>45084</v>
      </c>
      <c r="K3560" s="3" t="str">
        <f>TEXT(Table1[[#This Row],[delivery_date]]-Table1[[#This Row],[order_date]],"D")</f>
        <v>6</v>
      </c>
      <c r="L3560" s="2" t="s">
        <v>15</v>
      </c>
      <c r="M3560" s="2" t="s">
        <v>22</v>
      </c>
      <c r="N3560" s="2">
        <v>132.74</v>
      </c>
      <c r="O3560" s="2" t="s">
        <v>39</v>
      </c>
      <c r="P3560" s="2">
        <f t="shared" si="110"/>
        <v>708.31320000000005</v>
      </c>
    </row>
    <row r="3561" spans="1:16" ht="14.25" customHeight="1" x14ac:dyDescent="0.35">
      <c r="A3561" s="2" t="s">
        <v>3592</v>
      </c>
      <c r="B3561" s="2" t="s">
        <v>41</v>
      </c>
      <c r="C3561" s="2" t="s">
        <v>33</v>
      </c>
      <c r="D3561" s="2">
        <v>1586.29</v>
      </c>
      <c r="E3561" s="2">
        <v>0.19</v>
      </c>
      <c r="F3561" s="2">
        <f t="shared" si="111"/>
        <v>301.39510000000001</v>
      </c>
      <c r="G3561" s="2">
        <v>9</v>
      </c>
      <c r="H3561" s="2" t="str">
        <f>TEXT(Table1[[#This Row],[order_date]],"mmmm")</f>
        <v>September</v>
      </c>
      <c r="I3561" s="3">
        <v>45542</v>
      </c>
      <c r="J3561" s="3">
        <v>45548</v>
      </c>
      <c r="K3561" s="3" t="str">
        <f>TEXT(Table1[[#This Row],[delivery_date]]-Table1[[#This Row],[order_date]],"D")</f>
        <v>6</v>
      </c>
      <c r="L3561" s="2" t="s">
        <v>31</v>
      </c>
      <c r="M3561" s="2" t="s">
        <v>27</v>
      </c>
      <c r="N3561" s="2">
        <v>207.24</v>
      </c>
      <c r="O3561" s="2" t="s">
        <v>17</v>
      </c>
      <c r="P3561" s="2">
        <f t="shared" si="110"/>
        <v>1284.8949</v>
      </c>
    </row>
    <row r="3562" spans="1:16" ht="14.25" customHeight="1" x14ac:dyDescent="0.35">
      <c r="A3562" s="2" t="s">
        <v>3593</v>
      </c>
      <c r="B3562" s="2" t="s">
        <v>41</v>
      </c>
      <c r="C3562" s="2" t="s">
        <v>36</v>
      </c>
      <c r="D3562" s="2">
        <v>1310.23</v>
      </c>
      <c r="E3562" s="2">
        <v>0.12</v>
      </c>
      <c r="F3562" s="2">
        <f t="shared" si="111"/>
        <v>157.2276</v>
      </c>
      <c r="G3562" s="2">
        <v>4</v>
      </c>
      <c r="H3562" s="2" t="str">
        <f>TEXT(Table1[[#This Row],[order_date]],"mmmm")</f>
        <v>November</v>
      </c>
      <c r="I3562" s="3">
        <v>45618</v>
      </c>
      <c r="J3562" s="3">
        <v>45621</v>
      </c>
      <c r="K3562" s="3" t="str">
        <f>TEXT(Table1[[#This Row],[delivery_date]]-Table1[[#This Row],[order_date]],"D")</f>
        <v>3</v>
      </c>
      <c r="L3562" s="2" t="s">
        <v>15</v>
      </c>
      <c r="M3562" s="2" t="s">
        <v>22</v>
      </c>
      <c r="N3562" s="2">
        <v>364.76</v>
      </c>
      <c r="O3562" s="2" t="s">
        <v>17</v>
      </c>
      <c r="P3562" s="2">
        <f t="shared" si="110"/>
        <v>1153.0024000000001</v>
      </c>
    </row>
    <row r="3563" spans="1:16" ht="14.25" customHeight="1" x14ac:dyDescent="0.35">
      <c r="A3563" s="2" t="s">
        <v>3594</v>
      </c>
      <c r="B3563" s="2" t="s">
        <v>19</v>
      </c>
      <c r="C3563" s="2" t="s">
        <v>26</v>
      </c>
      <c r="D3563" s="2">
        <v>4025.98</v>
      </c>
      <c r="E3563" s="2">
        <v>0.27</v>
      </c>
      <c r="F3563" s="2">
        <f t="shared" si="111"/>
        <v>1087.0146</v>
      </c>
      <c r="G3563" s="2">
        <v>4</v>
      </c>
      <c r="H3563" s="2" t="str">
        <f>TEXT(Table1[[#This Row],[order_date]],"mmmm")</f>
        <v>January</v>
      </c>
      <c r="I3563" s="3">
        <v>45294</v>
      </c>
      <c r="J3563" s="3">
        <v>45298</v>
      </c>
      <c r="K3563" s="3" t="str">
        <f>TEXT(Table1[[#This Row],[delivery_date]]-Table1[[#This Row],[order_date]],"D")</f>
        <v>4</v>
      </c>
      <c r="L3563" s="2" t="s">
        <v>21</v>
      </c>
      <c r="M3563" s="2" t="s">
        <v>16</v>
      </c>
      <c r="N3563" s="2">
        <v>454.78</v>
      </c>
      <c r="O3563" s="2" t="s">
        <v>17</v>
      </c>
      <c r="P3563" s="2">
        <f t="shared" si="110"/>
        <v>2938.9654</v>
      </c>
    </row>
    <row r="3564" spans="1:16" ht="14.25" customHeight="1" x14ac:dyDescent="0.35">
      <c r="A3564" s="2" t="s">
        <v>3595</v>
      </c>
      <c r="B3564" s="2" t="s">
        <v>19</v>
      </c>
      <c r="C3564" s="2" t="s">
        <v>26</v>
      </c>
      <c r="D3564" s="2">
        <v>2774.5</v>
      </c>
      <c r="E3564" s="2">
        <v>0.35</v>
      </c>
      <c r="F3564" s="2">
        <f t="shared" si="111"/>
        <v>971.07499999999993</v>
      </c>
      <c r="G3564" s="2">
        <v>6</v>
      </c>
      <c r="H3564" s="2" t="str">
        <f>TEXT(Table1[[#This Row],[order_date]],"mmmm")</f>
        <v>March</v>
      </c>
      <c r="I3564" s="3">
        <v>44997</v>
      </c>
      <c r="J3564" s="3">
        <v>45001</v>
      </c>
      <c r="K3564" s="3" t="str">
        <f>TEXT(Table1[[#This Row],[delivery_date]]-Table1[[#This Row],[order_date]],"D")</f>
        <v>4</v>
      </c>
      <c r="L3564" s="2" t="s">
        <v>21</v>
      </c>
      <c r="M3564" s="2" t="s">
        <v>16</v>
      </c>
      <c r="N3564" s="2">
        <v>811.66</v>
      </c>
      <c r="O3564" s="2" t="s">
        <v>34</v>
      </c>
      <c r="P3564" s="2">
        <f t="shared" si="110"/>
        <v>1803.4250000000002</v>
      </c>
    </row>
    <row r="3565" spans="1:16" ht="14.25" customHeight="1" x14ac:dyDescent="0.35">
      <c r="A3565" s="2" t="s">
        <v>3596</v>
      </c>
      <c r="B3565" s="2" t="s">
        <v>19</v>
      </c>
      <c r="C3565" s="2" t="s">
        <v>14</v>
      </c>
      <c r="D3565" s="2">
        <v>1551.35</v>
      </c>
      <c r="E3565" s="2">
        <v>0.4</v>
      </c>
      <c r="F3565" s="2">
        <f t="shared" si="111"/>
        <v>620.54</v>
      </c>
      <c r="G3565" s="2">
        <v>1</v>
      </c>
      <c r="H3565" s="2" t="str">
        <f>TEXT(Table1[[#This Row],[order_date]],"mmmm")</f>
        <v>August</v>
      </c>
      <c r="I3565" s="3">
        <v>45141</v>
      </c>
      <c r="J3565" s="3">
        <v>45145</v>
      </c>
      <c r="K3565" s="3" t="str">
        <f>TEXT(Table1[[#This Row],[delivery_date]]-Table1[[#This Row],[order_date]],"D")</f>
        <v>4</v>
      </c>
      <c r="L3565" s="2" t="s">
        <v>15</v>
      </c>
      <c r="M3565" s="2" t="s">
        <v>27</v>
      </c>
      <c r="N3565" s="2">
        <v>88.64</v>
      </c>
      <c r="O3565" s="2" t="s">
        <v>28</v>
      </c>
      <c r="P3565" s="2">
        <f t="shared" si="110"/>
        <v>930.81</v>
      </c>
    </row>
    <row r="3566" spans="1:16" ht="14.25" customHeight="1" x14ac:dyDescent="0.35">
      <c r="A3566" s="2" t="s">
        <v>3597</v>
      </c>
      <c r="B3566" s="2" t="s">
        <v>25</v>
      </c>
      <c r="C3566" s="2" t="s">
        <v>26</v>
      </c>
      <c r="D3566" s="2">
        <v>2496.56</v>
      </c>
      <c r="E3566" s="2">
        <v>0.46</v>
      </c>
      <c r="F3566" s="2">
        <f t="shared" si="111"/>
        <v>1148.4176</v>
      </c>
      <c r="G3566" s="2">
        <v>2</v>
      </c>
      <c r="H3566" s="2" t="str">
        <f>TEXT(Table1[[#This Row],[order_date]],"mmmm")</f>
        <v>August</v>
      </c>
      <c r="I3566" s="3">
        <v>45141</v>
      </c>
      <c r="J3566" s="3">
        <v>45144</v>
      </c>
      <c r="K3566" s="3" t="str">
        <f>TEXT(Table1[[#This Row],[delivery_date]]-Table1[[#This Row],[order_date]],"D")</f>
        <v>3</v>
      </c>
      <c r="L3566" s="2" t="s">
        <v>21</v>
      </c>
      <c r="M3566" s="2" t="s">
        <v>22</v>
      </c>
      <c r="N3566" s="2">
        <v>542.82000000000005</v>
      </c>
      <c r="O3566" s="2" t="s">
        <v>39</v>
      </c>
      <c r="P3566" s="2">
        <f t="shared" si="110"/>
        <v>1348.1424</v>
      </c>
    </row>
    <row r="3567" spans="1:16" ht="14.25" customHeight="1" x14ac:dyDescent="0.35">
      <c r="A3567" s="2" t="s">
        <v>3598</v>
      </c>
      <c r="B3567" s="2" t="s">
        <v>19</v>
      </c>
      <c r="C3567" s="2" t="s">
        <v>33</v>
      </c>
      <c r="D3567" s="2">
        <v>1172.44</v>
      </c>
      <c r="E3567" s="2">
        <v>0.18</v>
      </c>
      <c r="F3567" s="2">
        <f t="shared" si="111"/>
        <v>211.03919999999999</v>
      </c>
      <c r="G3567" s="2">
        <v>2</v>
      </c>
      <c r="H3567" s="2" t="str">
        <f>TEXT(Table1[[#This Row],[order_date]],"mmmm")</f>
        <v>September</v>
      </c>
      <c r="I3567" s="3">
        <v>45178</v>
      </c>
      <c r="J3567" s="3">
        <v>45181</v>
      </c>
      <c r="K3567" s="3" t="str">
        <f>TEXT(Table1[[#This Row],[delivery_date]]-Table1[[#This Row],[order_date]],"D")</f>
        <v>3</v>
      </c>
      <c r="L3567" s="2" t="s">
        <v>15</v>
      </c>
      <c r="M3567" s="2" t="s">
        <v>27</v>
      </c>
      <c r="N3567" s="2">
        <v>76.12</v>
      </c>
      <c r="O3567" s="2" t="s">
        <v>39</v>
      </c>
      <c r="P3567" s="2">
        <f t="shared" si="110"/>
        <v>961.40080000000012</v>
      </c>
    </row>
    <row r="3568" spans="1:16" ht="14.25" customHeight="1" x14ac:dyDescent="0.35">
      <c r="A3568" s="2" t="s">
        <v>3599</v>
      </c>
      <c r="B3568" s="2" t="s">
        <v>13</v>
      </c>
      <c r="C3568" s="2" t="s">
        <v>26</v>
      </c>
      <c r="D3568" s="2">
        <v>1007.12</v>
      </c>
      <c r="E3568" s="2">
        <v>0.47</v>
      </c>
      <c r="F3568" s="2">
        <f t="shared" si="111"/>
        <v>473.34639999999996</v>
      </c>
      <c r="G3568" s="2">
        <v>4</v>
      </c>
      <c r="H3568" s="2" t="str">
        <f>TEXT(Table1[[#This Row],[order_date]],"mmmm")</f>
        <v>February</v>
      </c>
      <c r="I3568" s="3">
        <v>44976</v>
      </c>
      <c r="J3568" s="3">
        <v>44979</v>
      </c>
      <c r="K3568" s="3" t="str">
        <f>TEXT(Table1[[#This Row],[delivery_date]]-Table1[[#This Row],[order_date]],"D")</f>
        <v>3</v>
      </c>
      <c r="L3568" s="2" t="s">
        <v>31</v>
      </c>
      <c r="M3568" s="2" t="s">
        <v>27</v>
      </c>
      <c r="N3568" s="2">
        <v>73.239999999999995</v>
      </c>
      <c r="O3568" s="2" t="s">
        <v>48</v>
      </c>
      <c r="P3568" s="2">
        <f t="shared" si="110"/>
        <v>533.77359999999999</v>
      </c>
    </row>
    <row r="3569" spans="1:16" ht="14.25" customHeight="1" x14ac:dyDescent="0.35">
      <c r="A3569" s="2" t="s">
        <v>3600</v>
      </c>
      <c r="B3569" s="2" t="s">
        <v>13</v>
      </c>
      <c r="C3569" s="2" t="s">
        <v>33</v>
      </c>
      <c r="D3569" s="2">
        <v>4313.72</v>
      </c>
      <c r="E3569" s="2">
        <v>0.31</v>
      </c>
      <c r="F3569" s="2">
        <f t="shared" si="111"/>
        <v>1337.2532000000001</v>
      </c>
      <c r="G3569" s="2">
        <v>5</v>
      </c>
      <c r="H3569" s="2" t="str">
        <f>TEXT(Table1[[#This Row],[order_date]],"mmmm")</f>
        <v>December</v>
      </c>
      <c r="I3569" s="3">
        <v>45657</v>
      </c>
      <c r="J3569" s="3">
        <v>45664</v>
      </c>
      <c r="K3569" s="3" t="str">
        <f>TEXT(Table1[[#This Row],[delivery_date]]-Table1[[#This Row],[order_date]],"D")</f>
        <v>7</v>
      </c>
      <c r="L3569" s="2" t="s">
        <v>21</v>
      </c>
      <c r="M3569" s="2" t="s">
        <v>27</v>
      </c>
      <c r="N3569" s="2">
        <v>1251.81</v>
      </c>
      <c r="O3569" s="2" t="s">
        <v>39</v>
      </c>
      <c r="P3569" s="2">
        <f t="shared" si="110"/>
        <v>2976.4668000000001</v>
      </c>
    </row>
    <row r="3570" spans="1:16" ht="14.25" customHeight="1" x14ac:dyDescent="0.35">
      <c r="A3570" s="2" t="s">
        <v>3601</v>
      </c>
      <c r="B3570" s="2" t="s">
        <v>41</v>
      </c>
      <c r="C3570" s="2" t="s">
        <v>33</v>
      </c>
      <c r="D3570" s="2">
        <v>4729.57</v>
      </c>
      <c r="E3570" s="2">
        <v>0.19</v>
      </c>
      <c r="F3570" s="2">
        <f t="shared" si="111"/>
        <v>898.61829999999998</v>
      </c>
      <c r="G3570" s="2">
        <v>2</v>
      </c>
      <c r="H3570" s="2" t="str">
        <f>TEXT(Table1[[#This Row],[order_date]],"mmmm")</f>
        <v>December</v>
      </c>
      <c r="I3570" s="3">
        <v>45281</v>
      </c>
      <c r="J3570" s="3">
        <v>45288</v>
      </c>
      <c r="K3570" s="3" t="str">
        <f>TEXT(Table1[[#This Row],[delivery_date]]-Table1[[#This Row],[order_date]],"D")</f>
        <v>7</v>
      </c>
      <c r="L3570" s="2" t="s">
        <v>15</v>
      </c>
      <c r="M3570" s="2" t="s">
        <v>27</v>
      </c>
      <c r="N3570" s="2">
        <v>1324.69</v>
      </c>
      <c r="O3570" s="2" t="s">
        <v>17</v>
      </c>
      <c r="P3570" s="2">
        <f t="shared" si="110"/>
        <v>3830.9516999999996</v>
      </c>
    </row>
    <row r="3571" spans="1:16" ht="14.25" customHeight="1" x14ac:dyDescent="0.35">
      <c r="A3571" s="2" t="s">
        <v>3602</v>
      </c>
      <c r="B3571" s="2" t="s">
        <v>19</v>
      </c>
      <c r="C3571" s="2" t="s">
        <v>20</v>
      </c>
      <c r="D3571" s="2">
        <v>492.07</v>
      </c>
      <c r="E3571" s="2">
        <v>0.44</v>
      </c>
      <c r="F3571" s="2">
        <f t="shared" si="111"/>
        <v>216.51079999999999</v>
      </c>
      <c r="G3571" s="2">
        <v>8</v>
      </c>
      <c r="H3571" s="2" t="str">
        <f>TEXT(Table1[[#This Row],[order_date]],"mmmm")</f>
        <v>November</v>
      </c>
      <c r="I3571" s="3">
        <v>45615</v>
      </c>
      <c r="J3571" s="3">
        <v>45620</v>
      </c>
      <c r="K3571" s="3" t="str">
        <f>TEXT(Table1[[#This Row],[delivery_date]]-Table1[[#This Row],[order_date]],"D")</f>
        <v>5</v>
      </c>
      <c r="L3571" s="2" t="s">
        <v>15</v>
      </c>
      <c r="M3571" s="2" t="s">
        <v>16</v>
      </c>
      <c r="N3571" s="2">
        <v>128.41</v>
      </c>
      <c r="O3571" s="2" t="s">
        <v>17</v>
      </c>
      <c r="P3571" s="2">
        <f t="shared" si="110"/>
        <v>275.55920000000003</v>
      </c>
    </row>
    <row r="3572" spans="1:16" ht="14.25" customHeight="1" x14ac:dyDescent="0.35">
      <c r="A3572" s="2" t="s">
        <v>3603</v>
      </c>
      <c r="B3572" s="2" t="s">
        <v>13</v>
      </c>
      <c r="C3572" s="2" t="s">
        <v>14</v>
      </c>
      <c r="D3572" s="2">
        <v>3847.93</v>
      </c>
      <c r="E3572" s="2">
        <v>0.28999999999999998</v>
      </c>
      <c r="F3572" s="2">
        <f t="shared" si="111"/>
        <v>1115.8996999999999</v>
      </c>
      <c r="G3572" s="2">
        <v>5</v>
      </c>
      <c r="H3572" s="2" t="str">
        <f>TEXT(Table1[[#This Row],[order_date]],"mmmm")</f>
        <v>January</v>
      </c>
      <c r="I3572" s="3">
        <v>44943</v>
      </c>
      <c r="J3572" s="3">
        <v>44947</v>
      </c>
      <c r="K3572" s="3" t="str">
        <f>TEXT(Table1[[#This Row],[delivery_date]]-Table1[[#This Row],[order_date]],"D")</f>
        <v>4</v>
      </c>
      <c r="L3572" s="2" t="s">
        <v>15</v>
      </c>
      <c r="M3572" s="2" t="s">
        <v>27</v>
      </c>
      <c r="N3572" s="2">
        <v>845.55</v>
      </c>
      <c r="O3572" s="2" t="s">
        <v>17</v>
      </c>
      <c r="P3572" s="2">
        <f t="shared" si="110"/>
        <v>2732.0302999999999</v>
      </c>
    </row>
    <row r="3573" spans="1:16" ht="14.25" customHeight="1" x14ac:dyDescent="0.35">
      <c r="A3573" s="2" t="s">
        <v>3604</v>
      </c>
      <c r="B3573" s="2" t="s">
        <v>41</v>
      </c>
      <c r="C3573" s="2" t="s">
        <v>36</v>
      </c>
      <c r="D3573" s="2">
        <v>2321.23</v>
      </c>
      <c r="E3573" s="2">
        <v>0.23</v>
      </c>
      <c r="F3573" s="2">
        <f t="shared" si="111"/>
        <v>533.88290000000006</v>
      </c>
      <c r="G3573" s="2">
        <v>8</v>
      </c>
      <c r="H3573" s="2" t="str">
        <f>TEXT(Table1[[#This Row],[order_date]],"mmmm")</f>
        <v>January</v>
      </c>
      <c r="I3573" s="3">
        <v>45301</v>
      </c>
      <c r="J3573" s="3">
        <v>45308</v>
      </c>
      <c r="K3573" s="3" t="str">
        <f>TEXT(Table1[[#This Row],[delivery_date]]-Table1[[#This Row],[order_date]],"D")</f>
        <v>7</v>
      </c>
      <c r="L3573" s="2" t="s">
        <v>31</v>
      </c>
      <c r="M3573" s="2" t="s">
        <v>27</v>
      </c>
      <c r="N3573" s="2">
        <v>386.91</v>
      </c>
      <c r="O3573" s="2" t="s">
        <v>28</v>
      </c>
      <c r="P3573" s="2">
        <f t="shared" si="110"/>
        <v>1787.3471</v>
      </c>
    </row>
    <row r="3574" spans="1:16" ht="14.25" customHeight="1" x14ac:dyDescent="0.35">
      <c r="A3574" s="2" t="s">
        <v>3605</v>
      </c>
      <c r="B3574" s="2" t="s">
        <v>19</v>
      </c>
      <c r="C3574" s="2" t="s">
        <v>33</v>
      </c>
      <c r="D3574" s="2">
        <v>2005.96</v>
      </c>
      <c r="E3574" s="2">
        <v>0.01</v>
      </c>
      <c r="F3574" s="2">
        <f t="shared" si="111"/>
        <v>20.0596</v>
      </c>
      <c r="G3574" s="2">
        <v>9</v>
      </c>
      <c r="H3574" s="2" t="str">
        <f>TEXT(Table1[[#This Row],[order_date]],"mmmm")</f>
        <v>August</v>
      </c>
      <c r="I3574" s="3">
        <v>45157</v>
      </c>
      <c r="J3574" s="3">
        <v>45162</v>
      </c>
      <c r="K3574" s="3" t="str">
        <f>TEXT(Table1[[#This Row],[delivery_date]]-Table1[[#This Row],[order_date]],"D")</f>
        <v>5</v>
      </c>
      <c r="L3574" s="2" t="s">
        <v>31</v>
      </c>
      <c r="M3574" s="2" t="s">
        <v>27</v>
      </c>
      <c r="N3574" s="2">
        <v>440.36</v>
      </c>
      <c r="O3574" s="2" t="s">
        <v>28</v>
      </c>
      <c r="P3574" s="2">
        <f t="shared" si="110"/>
        <v>1985.9004</v>
      </c>
    </row>
    <row r="3575" spans="1:16" ht="14.25" customHeight="1" x14ac:dyDescent="0.35">
      <c r="A3575" s="2" t="s">
        <v>3606</v>
      </c>
      <c r="B3575" s="2" t="s">
        <v>25</v>
      </c>
      <c r="C3575" s="2" t="s">
        <v>14</v>
      </c>
      <c r="D3575" s="2">
        <v>3478.12</v>
      </c>
      <c r="E3575" s="2">
        <v>0.36</v>
      </c>
      <c r="F3575" s="2">
        <f t="shared" si="111"/>
        <v>1252.1232</v>
      </c>
      <c r="G3575" s="2">
        <v>9</v>
      </c>
      <c r="H3575" s="2" t="str">
        <f>TEXT(Table1[[#This Row],[order_date]],"mmmm")</f>
        <v>August</v>
      </c>
      <c r="I3575" s="3">
        <v>45524</v>
      </c>
      <c r="J3575" s="3">
        <v>45526</v>
      </c>
      <c r="K3575" s="3" t="str">
        <f>TEXT(Table1[[#This Row],[delivery_date]]-Table1[[#This Row],[order_date]],"D")</f>
        <v>2</v>
      </c>
      <c r="L3575" s="2" t="s">
        <v>31</v>
      </c>
      <c r="M3575" s="2" t="s">
        <v>22</v>
      </c>
      <c r="N3575" s="2">
        <v>658.5</v>
      </c>
      <c r="O3575" s="2" t="s">
        <v>39</v>
      </c>
      <c r="P3575" s="2">
        <f t="shared" si="110"/>
        <v>2225.9967999999999</v>
      </c>
    </row>
    <row r="3576" spans="1:16" ht="14.25" customHeight="1" x14ac:dyDescent="0.35">
      <c r="A3576" s="2" t="s">
        <v>3607</v>
      </c>
      <c r="B3576" s="2" t="s">
        <v>13</v>
      </c>
      <c r="C3576" s="2" t="s">
        <v>36</v>
      </c>
      <c r="D3576" s="2">
        <v>1404.64</v>
      </c>
      <c r="E3576" s="2">
        <v>0.04</v>
      </c>
      <c r="F3576" s="2">
        <f t="shared" si="111"/>
        <v>56.185600000000008</v>
      </c>
      <c r="G3576" s="2">
        <v>4</v>
      </c>
      <c r="H3576" s="2" t="str">
        <f>TEXT(Table1[[#This Row],[order_date]],"mmmm")</f>
        <v>December</v>
      </c>
      <c r="I3576" s="3">
        <v>45632</v>
      </c>
      <c r="J3576" s="3">
        <v>45635</v>
      </c>
      <c r="K3576" s="3" t="str">
        <f>TEXT(Table1[[#This Row],[delivery_date]]-Table1[[#This Row],[order_date]],"D")</f>
        <v>3</v>
      </c>
      <c r="L3576" s="2" t="s">
        <v>21</v>
      </c>
      <c r="M3576" s="2" t="s">
        <v>16</v>
      </c>
      <c r="N3576" s="2">
        <v>369.49</v>
      </c>
      <c r="O3576" s="2" t="s">
        <v>48</v>
      </c>
      <c r="P3576" s="2">
        <f t="shared" si="110"/>
        <v>1348.4544000000001</v>
      </c>
    </row>
    <row r="3577" spans="1:16" ht="14.25" customHeight="1" x14ac:dyDescent="0.35">
      <c r="A3577" s="2" t="s">
        <v>3608</v>
      </c>
      <c r="B3577" s="2" t="s">
        <v>25</v>
      </c>
      <c r="C3577" s="2" t="s">
        <v>26</v>
      </c>
      <c r="D3577" s="2">
        <v>200.85</v>
      </c>
      <c r="E3577" s="2">
        <v>0.14000000000000001</v>
      </c>
      <c r="F3577" s="2">
        <f t="shared" si="111"/>
        <v>28.119000000000003</v>
      </c>
      <c r="G3577" s="2">
        <v>2</v>
      </c>
      <c r="H3577" s="2" t="str">
        <f>TEXT(Table1[[#This Row],[order_date]],"mmmm")</f>
        <v>October</v>
      </c>
      <c r="I3577" s="3">
        <v>45571</v>
      </c>
      <c r="J3577" s="3">
        <v>45577</v>
      </c>
      <c r="K3577" s="3" t="str">
        <f>TEXT(Table1[[#This Row],[delivery_date]]-Table1[[#This Row],[order_date]],"D")</f>
        <v>6</v>
      </c>
      <c r="L3577" s="2" t="s">
        <v>31</v>
      </c>
      <c r="M3577" s="2" t="s">
        <v>27</v>
      </c>
      <c r="N3577" s="2">
        <v>47.37</v>
      </c>
      <c r="O3577" s="2" t="s">
        <v>23</v>
      </c>
      <c r="P3577" s="2">
        <f t="shared" si="110"/>
        <v>172.73099999999999</v>
      </c>
    </row>
    <row r="3578" spans="1:16" ht="14.25" customHeight="1" x14ac:dyDescent="0.35">
      <c r="A3578" s="2" t="s">
        <v>3609</v>
      </c>
      <c r="B3578" s="2" t="s">
        <v>19</v>
      </c>
      <c r="C3578" s="2" t="s">
        <v>14</v>
      </c>
      <c r="D3578" s="2">
        <v>1148.6099999999999</v>
      </c>
      <c r="E3578" s="2">
        <v>0.48</v>
      </c>
      <c r="F3578" s="2">
        <f t="shared" si="111"/>
        <v>551.33279999999991</v>
      </c>
      <c r="G3578" s="2">
        <v>2</v>
      </c>
      <c r="H3578" s="2" t="str">
        <f>TEXT(Table1[[#This Row],[order_date]],"mmmm")</f>
        <v>December</v>
      </c>
      <c r="I3578" s="3">
        <v>45628</v>
      </c>
      <c r="J3578" s="3">
        <v>45633</v>
      </c>
      <c r="K3578" s="3" t="str">
        <f>TEXT(Table1[[#This Row],[delivery_date]]-Table1[[#This Row],[order_date]],"D")</f>
        <v>5</v>
      </c>
      <c r="L3578" s="2" t="s">
        <v>15</v>
      </c>
      <c r="M3578" s="2" t="s">
        <v>27</v>
      </c>
      <c r="N3578" s="2">
        <v>252.98</v>
      </c>
      <c r="O3578" s="2" t="s">
        <v>48</v>
      </c>
      <c r="P3578" s="2">
        <f t="shared" si="110"/>
        <v>597.27719999999999</v>
      </c>
    </row>
    <row r="3579" spans="1:16" ht="14.25" customHeight="1" x14ac:dyDescent="0.35">
      <c r="A3579" s="2" t="s">
        <v>3610</v>
      </c>
      <c r="B3579" s="2" t="s">
        <v>13</v>
      </c>
      <c r="C3579" s="2" t="s">
        <v>14</v>
      </c>
      <c r="D3579" s="2">
        <v>1006.13</v>
      </c>
      <c r="E3579" s="2">
        <v>0.08</v>
      </c>
      <c r="F3579" s="2">
        <f t="shared" si="111"/>
        <v>80.490400000000008</v>
      </c>
      <c r="G3579" s="2">
        <v>5</v>
      </c>
      <c r="H3579" s="2" t="str">
        <f>TEXT(Table1[[#This Row],[order_date]],"mmmm")</f>
        <v>April</v>
      </c>
      <c r="I3579" s="3">
        <v>45025</v>
      </c>
      <c r="J3579" s="3">
        <v>45028</v>
      </c>
      <c r="K3579" s="3" t="str">
        <f>TEXT(Table1[[#This Row],[delivery_date]]-Table1[[#This Row],[order_date]],"D")</f>
        <v>3</v>
      </c>
      <c r="L3579" s="2" t="s">
        <v>31</v>
      </c>
      <c r="M3579" s="2" t="s">
        <v>16</v>
      </c>
      <c r="N3579" s="2">
        <v>98.91</v>
      </c>
      <c r="O3579" s="2" t="s">
        <v>17</v>
      </c>
      <c r="P3579" s="2">
        <f t="shared" si="110"/>
        <v>925.63959999999997</v>
      </c>
    </row>
    <row r="3580" spans="1:16" ht="14.25" customHeight="1" x14ac:dyDescent="0.35">
      <c r="A3580" s="2" t="s">
        <v>3611</v>
      </c>
      <c r="B3580" s="2" t="s">
        <v>19</v>
      </c>
      <c r="C3580" s="2" t="s">
        <v>14</v>
      </c>
      <c r="D3580" s="2">
        <v>266.83999999999997</v>
      </c>
      <c r="E3580" s="2">
        <v>0.16</v>
      </c>
      <c r="F3580" s="2">
        <f t="shared" si="111"/>
        <v>42.694399999999995</v>
      </c>
      <c r="G3580" s="2">
        <v>4</v>
      </c>
      <c r="H3580" s="2" t="str">
        <f>TEXT(Table1[[#This Row],[order_date]],"mmmm")</f>
        <v>February</v>
      </c>
      <c r="I3580" s="3">
        <v>45341</v>
      </c>
      <c r="J3580" s="3">
        <v>45342</v>
      </c>
      <c r="K3580" s="3" t="str">
        <f>TEXT(Table1[[#This Row],[delivery_date]]-Table1[[#This Row],[order_date]],"D")</f>
        <v>1</v>
      </c>
      <c r="L3580" s="2" t="s">
        <v>21</v>
      </c>
      <c r="M3580" s="2" t="s">
        <v>22</v>
      </c>
      <c r="N3580" s="2">
        <v>57.3</v>
      </c>
      <c r="O3580" s="2" t="s">
        <v>23</v>
      </c>
      <c r="P3580" s="2">
        <f t="shared" si="110"/>
        <v>224.14559999999997</v>
      </c>
    </row>
    <row r="3581" spans="1:16" ht="14.25" customHeight="1" x14ac:dyDescent="0.35">
      <c r="A3581" s="2" t="s">
        <v>3612</v>
      </c>
      <c r="B3581" s="2" t="s">
        <v>25</v>
      </c>
      <c r="C3581" s="2" t="s">
        <v>26</v>
      </c>
      <c r="D3581" s="2">
        <v>1674.45</v>
      </c>
      <c r="E3581" s="2">
        <v>0.47</v>
      </c>
      <c r="F3581" s="2">
        <f t="shared" si="111"/>
        <v>786.99149999999997</v>
      </c>
      <c r="G3581" s="2">
        <v>6</v>
      </c>
      <c r="H3581" s="2" t="str">
        <f>TEXT(Table1[[#This Row],[order_date]],"mmmm")</f>
        <v>March</v>
      </c>
      <c r="I3581" s="3">
        <v>45007</v>
      </c>
      <c r="J3581" s="3">
        <v>45011</v>
      </c>
      <c r="K3581" s="3" t="str">
        <f>TEXT(Table1[[#This Row],[delivery_date]]-Table1[[#This Row],[order_date]],"D")</f>
        <v>4</v>
      </c>
      <c r="L3581" s="2" t="s">
        <v>31</v>
      </c>
      <c r="M3581" s="2" t="s">
        <v>22</v>
      </c>
      <c r="N3581" s="2">
        <v>287.36</v>
      </c>
      <c r="O3581" s="2" t="s">
        <v>48</v>
      </c>
      <c r="P3581" s="2">
        <f t="shared" si="110"/>
        <v>887.45850000000007</v>
      </c>
    </row>
    <row r="3582" spans="1:16" ht="14.25" customHeight="1" x14ac:dyDescent="0.35">
      <c r="A3582" s="2" t="s">
        <v>3613</v>
      </c>
      <c r="B3582" s="2" t="s">
        <v>13</v>
      </c>
      <c r="C3582" s="2" t="s">
        <v>26</v>
      </c>
      <c r="D3582" s="2">
        <v>2425.14</v>
      </c>
      <c r="E3582" s="2">
        <v>0.17</v>
      </c>
      <c r="F3582" s="2">
        <f t="shared" si="111"/>
        <v>412.27379999999999</v>
      </c>
      <c r="G3582" s="2">
        <v>9</v>
      </c>
      <c r="H3582" s="2" t="str">
        <f>TEXT(Table1[[#This Row],[order_date]],"mmmm")</f>
        <v>December</v>
      </c>
      <c r="I3582" s="3">
        <v>45629</v>
      </c>
      <c r="J3582" s="3">
        <v>45636</v>
      </c>
      <c r="K3582" s="3" t="str">
        <f>TEXT(Table1[[#This Row],[delivery_date]]-Table1[[#This Row],[order_date]],"D")</f>
        <v>7</v>
      </c>
      <c r="L3582" s="2" t="s">
        <v>15</v>
      </c>
      <c r="M3582" s="2" t="s">
        <v>22</v>
      </c>
      <c r="N3582" s="2">
        <v>592.94000000000005</v>
      </c>
      <c r="O3582" s="2" t="s">
        <v>17</v>
      </c>
      <c r="P3582" s="2">
        <f t="shared" si="110"/>
        <v>2012.8661999999999</v>
      </c>
    </row>
    <row r="3583" spans="1:16" ht="14.25" customHeight="1" x14ac:dyDescent="0.35">
      <c r="A3583" s="2" t="s">
        <v>3614</v>
      </c>
      <c r="B3583" s="2" t="s">
        <v>25</v>
      </c>
      <c r="C3583" s="2" t="s">
        <v>14</v>
      </c>
      <c r="D3583" s="2">
        <v>3705.56</v>
      </c>
      <c r="E3583" s="2">
        <v>0.16</v>
      </c>
      <c r="F3583" s="2">
        <f t="shared" si="111"/>
        <v>592.88959999999997</v>
      </c>
      <c r="G3583" s="2">
        <v>7</v>
      </c>
      <c r="H3583" s="2" t="str">
        <f>TEXT(Table1[[#This Row],[order_date]],"mmmm")</f>
        <v>August</v>
      </c>
      <c r="I3583" s="3">
        <v>45149</v>
      </c>
      <c r="J3583" s="3">
        <v>45156</v>
      </c>
      <c r="K3583" s="3" t="str">
        <f>TEXT(Table1[[#This Row],[delivery_date]]-Table1[[#This Row],[order_date]],"D")</f>
        <v>7</v>
      </c>
      <c r="L3583" s="2" t="s">
        <v>21</v>
      </c>
      <c r="M3583" s="2" t="s">
        <v>27</v>
      </c>
      <c r="N3583" s="2">
        <v>606.48</v>
      </c>
      <c r="O3583" s="2" t="s">
        <v>17</v>
      </c>
      <c r="P3583" s="2">
        <f t="shared" si="110"/>
        <v>3112.6704</v>
      </c>
    </row>
    <row r="3584" spans="1:16" ht="14.25" customHeight="1" x14ac:dyDescent="0.35">
      <c r="A3584" s="2" t="s">
        <v>3615</v>
      </c>
      <c r="B3584" s="2" t="s">
        <v>19</v>
      </c>
      <c r="C3584" s="2" t="s">
        <v>20</v>
      </c>
      <c r="D3584" s="2">
        <v>1695.74</v>
      </c>
      <c r="E3584" s="2">
        <v>0.32</v>
      </c>
      <c r="F3584" s="2">
        <f t="shared" si="111"/>
        <v>542.63679999999999</v>
      </c>
      <c r="G3584" s="2">
        <v>4</v>
      </c>
      <c r="H3584" s="2" t="str">
        <f>TEXT(Table1[[#This Row],[order_date]],"mmmm")</f>
        <v>November</v>
      </c>
      <c r="I3584" s="3">
        <v>45256</v>
      </c>
      <c r="J3584" s="3">
        <v>45259</v>
      </c>
      <c r="K3584" s="3" t="str">
        <f>TEXT(Table1[[#This Row],[delivery_date]]-Table1[[#This Row],[order_date]],"D")</f>
        <v>3</v>
      </c>
      <c r="L3584" s="2" t="s">
        <v>15</v>
      </c>
      <c r="M3584" s="2" t="s">
        <v>27</v>
      </c>
      <c r="N3584" s="2">
        <v>295.82</v>
      </c>
      <c r="O3584" s="2" t="s">
        <v>28</v>
      </c>
      <c r="P3584" s="2">
        <f t="shared" si="110"/>
        <v>1153.1032</v>
      </c>
    </row>
    <row r="3585" spans="1:16" ht="14.25" customHeight="1" x14ac:dyDescent="0.35">
      <c r="A3585" s="2" t="s">
        <v>3616</v>
      </c>
      <c r="B3585" s="2" t="s">
        <v>19</v>
      </c>
      <c r="C3585" s="2" t="s">
        <v>33</v>
      </c>
      <c r="D3585" s="2">
        <v>1053.25</v>
      </c>
      <c r="E3585" s="2">
        <v>7.0000000000000007E-2</v>
      </c>
      <c r="F3585" s="2">
        <f t="shared" si="111"/>
        <v>73.727500000000006</v>
      </c>
      <c r="G3585" s="2">
        <v>7</v>
      </c>
      <c r="H3585" s="2" t="str">
        <f>TEXT(Table1[[#This Row],[order_date]],"mmmm")</f>
        <v>November</v>
      </c>
      <c r="I3585" s="3">
        <v>45258</v>
      </c>
      <c r="J3585" s="3">
        <v>45265</v>
      </c>
      <c r="K3585" s="3" t="str">
        <f>TEXT(Table1[[#This Row],[delivery_date]]-Table1[[#This Row],[order_date]],"D")</f>
        <v>7</v>
      </c>
      <c r="L3585" s="2" t="s">
        <v>31</v>
      </c>
      <c r="M3585" s="2" t="s">
        <v>27</v>
      </c>
      <c r="N3585" s="2">
        <v>161.97</v>
      </c>
      <c r="O3585" s="2" t="s">
        <v>28</v>
      </c>
      <c r="P3585" s="2">
        <f t="shared" si="110"/>
        <v>979.52250000000004</v>
      </c>
    </row>
    <row r="3586" spans="1:16" ht="14.25" customHeight="1" x14ac:dyDescent="0.35">
      <c r="A3586" s="2" t="s">
        <v>3617</v>
      </c>
      <c r="B3586" s="2" t="s">
        <v>25</v>
      </c>
      <c r="C3586" s="2" t="s">
        <v>26</v>
      </c>
      <c r="D3586" s="2">
        <v>1230.04</v>
      </c>
      <c r="E3586" s="2">
        <v>0.49</v>
      </c>
      <c r="F3586" s="2">
        <f t="shared" si="111"/>
        <v>602.71960000000001</v>
      </c>
      <c r="G3586" s="2">
        <v>2</v>
      </c>
      <c r="H3586" s="2" t="str">
        <f>TEXT(Table1[[#This Row],[order_date]],"mmmm")</f>
        <v>April</v>
      </c>
      <c r="I3586" s="3">
        <v>45044</v>
      </c>
      <c r="J3586" s="3">
        <v>45048</v>
      </c>
      <c r="K3586" s="3" t="str">
        <f>TEXT(Table1[[#This Row],[delivery_date]]-Table1[[#This Row],[order_date]],"D")</f>
        <v>4</v>
      </c>
      <c r="L3586" s="2" t="s">
        <v>21</v>
      </c>
      <c r="M3586" s="2" t="s">
        <v>27</v>
      </c>
      <c r="N3586" s="2">
        <v>364.15</v>
      </c>
      <c r="O3586" s="2" t="s">
        <v>34</v>
      </c>
      <c r="P3586" s="2">
        <f t="shared" ref="P3586:P3649" si="112">D3586-F3586</f>
        <v>627.32039999999995</v>
      </c>
    </row>
    <row r="3587" spans="1:16" ht="14.25" customHeight="1" x14ac:dyDescent="0.35">
      <c r="A3587" s="2" t="s">
        <v>3618</v>
      </c>
      <c r="B3587" s="2" t="s">
        <v>13</v>
      </c>
      <c r="C3587" s="2" t="s">
        <v>20</v>
      </c>
      <c r="D3587" s="2">
        <v>4466.7700000000004</v>
      </c>
      <c r="E3587" s="2">
        <v>0.14000000000000001</v>
      </c>
      <c r="F3587" s="2">
        <f t="shared" ref="F3587:F3650" si="113">D3587*E3587</f>
        <v>625.34780000000012</v>
      </c>
      <c r="G3587" s="2">
        <v>5</v>
      </c>
      <c r="H3587" s="2" t="str">
        <f>TEXT(Table1[[#This Row],[order_date]],"mmmm")</f>
        <v>June</v>
      </c>
      <c r="I3587" s="3">
        <v>45456</v>
      </c>
      <c r="J3587" s="3">
        <v>45461</v>
      </c>
      <c r="K3587" s="3" t="str">
        <f>TEXT(Table1[[#This Row],[delivery_date]]-Table1[[#This Row],[order_date]],"D")</f>
        <v>5</v>
      </c>
      <c r="L3587" s="2" t="s">
        <v>21</v>
      </c>
      <c r="M3587" s="2" t="s">
        <v>16</v>
      </c>
      <c r="N3587" s="2">
        <v>886.34</v>
      </c>
      <c r="O3587" s="2" t="s">
        <v>34</v>
      </c>
      <c r="P3587" s="2">
        <f t="shared" si="112"/>
        <v>3841.4222000000004</v>
      </c>
    </row>
    <row r="3588" spans="1:16" ht="14.25" customHeight="1" x14ac:dyDescent="0.35">
      <c r="A3588" s="2" t="s">
        <v>3619</v>
      </c>
      <c r="B3588" s="2" t="s">
        <v>25</v>
      </c>
      <c r="C3588" s="2" t="s">
        <v>26</v>
      </c>
      <c r="D3588" s="2">
        <v>1103.1300000000001</v>
      </c>
      <c r="E3588" s="2">
        <v>0.39</v>
      </c>
      <c r="F3588" s="2">
        <f t="shared" si="113"/>
        <v>430.22070000000008</v>
      </c>
      <c r="G3588" s="2">
        <v>9</v>
      </c>
      <c r="H3588" s="2" t="str">
        <f>TEXT(Table1[[#This Row],[order_date]],"mmmm")</f>
        <v>April</v>
      </c>
      <c r="I3588" s="3">
        <v>45041</v>
      </c>
      <c r="J3588" s="3">
        <v>45042</v>
      </c>
      <c r="K3588" s="3" t="str">
        <f>TEXT(Table1[[#This Row],[delivery_date]]-Table1[[#This Row],[order_date]],"D")</f>
        <v>1</v>
      </c>
      <c r="L3588" s="2" t="s">
        <v>15</v>
      </c>
      <c r="M3588" s="2" t="s">
        <v>22</v>
      </c>
      <c r="N3588" s="2">
        <v>306.5</v>
      </c>
      <c r="O3588" s="2" t="s">
        <v>34</v>
      </c>
      <c r="P3588" s="2">
        <f t="shared" si="112"/>
        <v>672.90930000000003</v>
      </c>
    </row>
    <row r="3589" spans="1:16" ht="14.25" customHeight="1" x14ac:dyDescent="0.35">
      <c r="A3589" s="2" t="s">
        <v>3620</v>
      </c>
      <c r="B3589" s="2" t="s">
        <v>19</v>
      </c>
      <c r="C3589" s="2" t="s">
        <v>14</v>
      </c>
      <c r="D3589" s="2">
        <v>4408.28</v>
      </c>
      <c r="E3589" s="2">
        <v>0.14000000000000001</v>
      </c>
      <c r="F3589" s="2">
        <f t="shared" si="113"/>
        <v>617.15920000000006</v>
      </c>
      <c r="G3589" s="2">
        <v>9</v>
      </c>
      <c r="H3589" s="2" t="str">
        <f>TEXT(Table1[[#This Row],[order_date]],"mmmm")</f>
        <v>July</v>
      </c>
      <c r="I3589" s="3">
        <v>45131</v>
      </c>
      <c r="J3589" s="3">
        <v>45135</v>
      </c>
      <c r="K3589" s="3" t="str">
        <f>TEXT(Table1[[#This Row],[delivery_date]]-Table1[[#This Row],[order_date]],"D")</f>
        <v>4</v>
      </c>
      <c r="L3589" s="2" t="s">
        <v>21</v>
      </c>
      <c r="M3589" s="2" t="s">
        <v>22</v>
      </c>
      <c r="N3589" s="2">
        <v>1181.22</v>
      </c>
      <c r="O3589" s="2" t="s">
        <v>39</v>
      </c>
      <c r="P3589" s="2">
        <f t="shared" si="112"/>
        <v>3791.1207999999997</v>
      </c>
    </row>
    <row r="3590" spans="1:16" ht="14.25" customHeight="1" x14ac:dyDescent="0.35">
      <c r="A3590" s="2" t="s">
        <v>3621</v>
      </c>
      <c r="B3590" s="2" t="s">
        <v>25</v>
      </c>
      <c r="C3590" s="2" t="s">
        <v>20</v>
      </c>
      <c r="D3590" s="2">
        <v>2290.79</v>
      </c>
      <c r="E3590" s="2">
        <v>0.14000000000000001</v>
      </c>
      <c r="F3590" s="2">
        <f t="shared" si="113"/>
        <v>320.7106</v>
      </c>
      <c r="G3590" s="2">
        <v>4</v>
      </c>
      <c r="H3590" s="2" t="str">
        <f>TEXT(Table1[[#This Row],[order_date]],"mmmm")</f>
        <v>March</v>
      </c>
      <c r="I3590" s="3">
        <v>45367</v>
      </c>
      <c r="J3590" s="3">
        <v>45369</v>
      </c>
      <c r="K3590" s="3" t="str">
        <f>TEXT(Table1[[#This Row],[delivery_date]]-Table1[[#This Row],[order_date]],"D")</f>
        <v>2</v>
      </c>
      <c r="L3590" s="2" t="s">
        <v>21</v>
      </c>
      <c r="M3590" s="2" t="s">
        <v>22</v>
      </c>
      <c r="N3590" s="2">
        <v>545.65</v>
      </c>
      <c r="O3590" s="2" t="s">
        <v>48</v>
      </c>
      <c r="P3590" s="2">
        <f t="shared" si="112"/>
        <v>1970.0794000000001</v>
      </c>
    </row>
    <row r="3591" spans="1:16" ht="14.25" customHeight="1" x14ac:dyDescent="0.35">
      <c r="A3591" s="2" t="s">
        <v>3622</v>
      </c>
      <c r="B3591" s="2" t="s">
        <v>19</v>
      </c>
      <c r="C3591" s="2" t="s">
        <v>36</v>
      </c>
      <c r="D3591" s="2">
        <v>4678.5600000000004</v>
      </c>
      <c r="E3591" s="2">
        <v>0.03</v>
      </c>
      <c r="F3591" s="2">
        <f t="shared" si="113"/>
        <v>140.35679999999999</v>
      </c>
      <c r="G3591" s="2">
        <v>8</v>
      </c>
      <c r="H3591" s="2" t="str">
        <f>TEXT(Table1[[#This Row],[order_date]],"mmmm")</f>
        <v>December</v>
      </c>
      <c r="I3591" s="3">
        <v>45638</v>
      </c>
      <c r="J3591" s="3">
        <v>45641</v>
      </c>
      <c r="K3591" s="3" t="str">
        <f>TEXT(Table1[[#This Row],[delivery_date]]-Table1[[#This Row],[order_date]],"D")</f>
        <v>3</v>
      </c>
      <c r="L3591" s="2" t="s">
        <v>21</v>
      </c>
      <c r="M3591" s="2" t="s">
        <v>16</v>
      </c>
      <c r="N3591" s="2">
        <v>824.02</v>
      </c>
      <c r="O3591" s="2" t="s">
        <v>34</v>
      </c>
      <c r="P3591" s="2">
        <f t="shared" si="112"/>
        <v>4538.2032000000008</v>
      </c>
    </row>
    <row r="3592" spans="1:16" ht="14.25" customHeight="1" x14ac:dyDescent="0.35">
      <c r="A3592" s="2" t="s">
        <v>3623</v>
      </c>
      <c r="B3592" s="2" t="s">
        <v>25</v>
      </c>
      <c r="C3592" s="2" t="s">
        <v>33</v>
      </c>
      <c r="D3592" s="2">
        <v>2099.65</v>
      </c>
      <c r="E3592" s="2">
        <v>0.06</v>
      </c>
      <c r="F3592" s="2">
        <f t="shared" si="113"/>
        <v>125.979</v>
      </c>
      <c r="G3592" s="2">
        <v>5</v>
      </c>
      <c r="H3592" s="2" t="str">
        <f>TEXT(Table1[[#This Row],[order_date]],"mmmm")</f>
        <v>January</v>
      </c>
      <c r="I3592" s="3">
        <v>45301</v>
      </c>
      <c r="J3592" s="3">
        <v>45305</v>
      </c>
      <c r="K3592" s="3" t="str">
        <f>TEXT(Table1[[#This Row],[delivery_date]]-Table1[[#This Row],[order_date]],"D")</f>
        <v>4</v>
      </c>
      <c r="L3592" s="2" t="s">
        <v>15</v>
      </c>
      <c r="M3592" s="2" t="s">
        <v>16</v>
      </c>
      <c r="N3592" s="2">
        <v>387.63</v>
      </c>
      <c r="O3592" s="2" t="s">
        <v>17</v>
      </c>
      <c r="P3592" s="2">
        <f t="shared" si="112"/>
        <v>1973.671</v>
      </c>
    </row>
    <row r="3593" spans="1:16" ht="14.25" customHeight="1" x14ac:dyDescent="0.35">
      <c r="A3593" s="2" t="s">
        <v>3624</v>
      </c>
      <c r="B3593" s="2" t="s">
        <v>13</v>
      </c>
      <c r="C3593" s="2" t="s">
        <v>33</v>
      </c>
      <c r="D3593" s="2">
        <v>970.65</v>
      </c>
      <c r="E3593" s="2">
        <v>0.26</v>
      </c>
      <c r="F3593" s="2">
        <f t="shared" si="113"/>
        <v>252.369</v>
      </c>
      <c r="G3593" s="2">
        <v>3</v>
      </c>
      <c r="H3593" s="2" t="str">
        <f>TEXT(Table1[[#This Row],[order_date]],"mmmm")</f>
        <v>November</v>
      </c>
      <c r="I3593" s="3">
        <v>45244</v>
      </c>
      <c r="J3593" s="3">
        <v>45250</v>
      </c>
      <c r="K3593" s="3" t="str">
        <f>TEXT(Table1[[#This Row],[delivery_date]]-Table1[[#This Row],[order_date]],"D")</f>
        <v>6</v>
      </c>
      <c r="L3593" s="2" t="s">
        <v>31</v>
      </c>
      <c r="M3593" s="2" t="s">
        <v>22</v>
      </c>
      <c r="N3593" s="2">
        <v>275.25</v>
      </c>
      <c r="O3593" s="2" t="s">
        <v>39</v>
      </c>
      <c r="P3593" s="2">
        <f t="shared" si="112"/>
        <v>718.28099999999995</v>
      </c>
    </row>
    <row r="3594" spans="1:16" ht="14.25" customHeight="1" x14ac:dyDescent="0.35">
      <c r="A3594" s="2" t="s">
        <v>3625</v>
      </c>
      <c r="B3594" s="2" t="s">
        <v>13</v>
      </c>
      <c r="C3594" s="2" t="s">
        <v>26</v>
      </c>
      <c r="D3594" s="2">
        <v>2790.25</v>
      </c>
      <c r="E3594" s="2">
        <v>0.28999999999999998</v>
      </c>
      <c r="F3594" s="2">
        <f t="shared" si="113"/>
        <v>809.1724999999999</v>
      </c>
      <c r="G3594" s="2">
        <v>6</v>
      </c>
      <c r="H3594" s="2" t="str">
        <f>TEXT(Table1[[#This Row],[order_date]],"mmmm")</f>
        <v>January</v>
      </c>
      <c r="I3594" s="3">
        <v>45314</v>
      </c>
      <c r="J3594" s="3">
        <v>45320</v>
      </c>
      <c r="K3594" s="3" t="str">
        <f>TEXT(Table1[[#This Row],[delivery_date]]-Table1[[#This Row],[order_date]],"D")</f>
        <v>6</v>
      </c>
      <c r="L3594" s="2" t="s">
        <v>15</v>
      </c>
      <c r="M3594" s="2" t="s">
        <v>22</v>
      </c>
      <c r="N3594" s="2">
        <v>300.44</v>
      </c>
      <c r="O3594" s="2" t="s">
        <v>23</v>
      </c>
      <c r="P3594" s="2">
        <f t="shared" si="112"/>
        <v>1981.0775000000001</v>
      </c>
    </row>
    <row r="3595" spans="1:16" ht="14.25" customHeight="1" x14ac:dyDescent="0.35">
      <c r="A3595" s="2" t="s">
        <v>3626</v>
      </c>
      <c r="B3595" s="2" t="s">
        <v>25</v>
      </c>
      <c r="C3595" s="2" t="s">
        <v>33</v>
      </c>
      <c r="D3595" s="2">
        <v>2979.76</v>
      </c>
      <c r="E3595" s="2">
        <v>0.41</v>
      </c>
      <c r="F3595" s="2">
        <f t="shared" si="113"/>
        <v>1221.7016000000001</v>
      </c>
      <c r="G3595" s="2">
        <v>4</v>
      </c>
      <c r="H3595" s="2" t="str">
        <f>TEXT(Table1[[#This Row],[order_date]],"mmmm")</f>
        <v>October</v>
      </c>
      <c r="I3595" s="3">
        <v>45228</v>
      </c>
      <c r="J3595" s="3">
        <v>45230</v>
      </c>
      <c r="K3595" s="3" t="str">
        <f>TEXT(Table1[[#This Row],[delivery_date]]-Table1[[#This Row],[order_date]],"D")</f>
        <v>2</v>
      </c>
      <c r="L3595" s="2" t="s">
        <v>31</v>
      </c>
      <c r="M3595" s="2" t="s">
        <v>22</v>
      </c>
      <c r="N3595" s="2">
        <v>732.86</v>
      </c>
      <c r="O3595" s="2" t="s">
        <v>48</v>
      </c>
      <c r="P3595" s="2">
        <f t="shared" si="112"/>
        <v>1758.0584000000001</v>
      </c>
    </row>
    <row r="3596" spans="1:16" ht="14.25" customHeight="1" x14ac:dyDescent="0.35">
      <c r="A3596" s="2" t="s">
        <v>3627</v>
      </c>
      <c r="B3596" s="2" t="s">
        <v>25</v>
      </c>
      <c r="C3596" s="2" t="s">
        <v>36</v>
      </c>
      <c r="D3596" s="2">
        <v>3213.9</v>
      </c>
      <c r="E3596" s="2">
        <v>0.03</v>
      </c>
      <c r="F3596" s="2">
        <f t="shared" si="113"/>
        <v>96.417000000000002</v>
      </c>
      <c r="G3596" s="2">
        <v>3</v>
      </c>
      <c r="H3596" s="2" t="str">
        <f>TEXT(Table1[[#This Row],[order_date]],"mmmm")</f>
        <v>November</v>
      </c>
      <c r="I3596" s="3">
        <v>45611</v>
      </c>
      <c r="J3596" s="3">
        <v>45615</v>
      </c>
      <c r="K3596" s="3" t="str">
        <f>TEXT(Table1[[#This Row],[delivery_date]]-Table1[[#This Row],[order_date]],"D")</f>
        <v>4</v>
      </c>
      <c r="L3596" s="2" t="s">
        <v>31</v>
      </c>
      <c r="M3596" s="2" t="s">
        <v>16</v>
      </c>
      <c r="N3596" s="2">
        <v>399.66</v>
      </c>
      <c r="O3596" s="2" t="s">
        <v>34</v>
      </c>
      <c r="P3596" s="2">
        <f t="shared" si="112"/>
        <v>3117.4830000000002</v>
      </c>
    </row>
    <row r="3597" spans="1:16" ht="14.25" customHeight="1" x14ac:dyDescent="0.35">
      <c r="A3597" s="2" t="s">
        <v>3628</v>
      </c>
      <c r="B3597" s="2" t="s">
        <v>13</v>
      </c>
      <c r="C3597" s="2" t="s">
        <v>20</v>
      </c>
      <c r="D3597" s="2">
        <v>2116.33</v>
      </c>
      <c r="E3597" s="2">
        <v>0.18</v>
      </c>
      <c r="F3597" s="2">
        <f t="shared" si="113"/>
        <v>380.93939999999998</v>
      </c>
      <c r="G3597" s="2">
        <v>4</v>
      </c>
      <c r="H3597" s="2" t="str">
        <f>TEXT(Table1[[#This Row],[order_date]],"mmmm")</f>
        <v>March</v>
      </c>
      <c r="I3597" s="3">
        <v>45005</v>
      </c>
      <c r="J3597" s="3">
        <v>45010</v>
      </c>
      <c r="K3597" s="3" t="str">
        <f>TEXT(Table1[[#This Row],[delivery_date]]-Table1[[#This Row],[order_date]],"D")</f>
        <v>5</v>
      </c>
      <c r="L3597" s="2" t="s">
        <v>21</v>
      </c>
      <c r="M3597" s="2" t="s">
        <v>22</v>
      </c>
      <c r="N3597" s="2">
        <v>136.68</v>
      </c>
      <c r="O3597" s="2" t="s">
        <v>48</v>
      </c>
      <c r="P3597" s="2">
        <f t="shared" si="112"/>
        <v>1735.3905999999999</v>
      </c>
    </row>
    <row r="3598" spans="1:16" ht="14.25" customHeight="1" x14ac:dyDescent="0.35">
      <c r="A3598" s="2" t="s">
        <v>3629</v>
      </c>
      <c r="B3598" s="2" t="s">
        <v>19</v>
      </c>
      <c r="C3598" s="2" t="s">
        <v>20</v>
      </c>
      <c r="D3598" s="2">
        <v>338.15</v>
      </c>
      <c r="E3598" s="2">
        <v>0.1</v>
      </c>
      <c r="F3598" s="2">
        <f t="shared" si="113"/>
        <v>33.814999999999998</v>
      </c>
      <c r="G3598" s="2">
        <v>1</v>
      </c>
      <c r="H3598" s="2" t="str">
        <f>TEXT(Table1[[#This Row],[order_date]],"mmmm")</f>
        <v>April</v>
      </c>
      <c r="I3598" s="3">
        <v>45408</v>
      </c>
      <c r="J3598" s="3">
        <v>45414</v>
      </c>
      <c r="K3598" s="3" t="str">
        <f>TEXT(Table1[[#This Row],[delivery_date]]-Table1[[#This Row],[order_date]],"D")</f>
        <v>6</v>
      </c>
      <c r="L3598" s="2" t="s">
        <v>21</v>
      </c>
      <c r="M3598" s="2" t="s">
        <v>22</v>
      </c>
      <c r="N3598" s="2">
        <v>50.29</v>
      </c>
      <c r="O3598" s="2" t="s">
        <v>34</v>
      </c>
      <c r="P3598" s="2">
        <f t="shared" si="112"/>
        <v>304.33499999999998</v>
      </c>
    </row>
    <row r="3599" spans="1:16" ht="14.25" customHeight="1" x14ac:dyDescent="0.35">
      <c r="A3599" s="2" t="s">
        <v>3630</v>
      </c>
      <c r="B3599" s="2" t="s">
        <v>13</v>
      </c>
      <c r="C3599" s="2" t="s">
        <v>14</v>
      </c>
      <c r="D3599" s="2">
        <v>3170.93</v>
      </c>
      <c r="E3599" s="2">
        <v>0.18</v>
      </c>
      <c r="F3599" s="2">
        <f t="shared" si="113"/>
        <v>570.76739999999995</v>
      </c>
      <c r="G3599" s="2">
        <v>8</v>
      </c>
      <c r="H3599" s="2" t="str">
        <f>TEXT(Table1[[#This Row],[order_date]],"mmmm")</f>
        <v>October</v>
      </c>
      <c r="I3599" s="3">
        <v>45588</v>
      </c>
      <c r="J3599" s="3">
        <v>45595</v>
      </c>
      <c r="K3599" s="3" t="str">
        <f>TEXT(Table1[[#This Row],[delivery_date]]-Table1[[#This Row],[order_date]],"D")</f>
        <v>7</v>
      </c>
      <c r="L3599" s="2" t="s">
        <v>31</v>
      </c>
      <c r="M3599" s="2" t="s">
        <v>16</v>
      </c>
      <c r="N3599" s="2">
        <v>572.66999999999996</v>
      </c>
      <c r="O3599" s="2" t="s">
        <v>17</v>
      </c>
      <c r="P3599" s="2">
        <f t="shared" si="112"/>
        <v>2600.1625999999997</v>
      </c>
    </row>
    <row r="3600" spans="1:16" ht="14.25" customHeight="1" x14ac:dyDescent="0.35">
      <c r="A3600" s="2" t="s">
        <v>3631</v>
      </c>
      <c r="B3600" s="2" t="s">
        <v>19</v>
      </c>
      <c r="C3600" s="2" t="s">
        <v>20</v>
      </c>
      <c r="D3600" s="2">
        <v>4671.8500000000004</v>
      </c>
      <c r="E3600" s="2">
        <v>0.18</v>
      </c>
      <c r="F3600" s="2">
        <f t="shared" si="113"/>
        <v>840.93299999999999</v>
      </c>
      <c r="G3600" s="2">
        <v>9</v>
      </c>
      <c r="H3600" s="2" t="str">
        <f>TEXT(Table1[[#This Row],[order_date]],"mmmm")</f>
        <v>July</v>
      </c>
      <c r="I3600" s="3">
        <v>45119</v>
      </c>
      <c r="J3600" s="3">
        <v>45122</v>
      </c>
      <c r="K3600" s="3" t="str">
        <f>TEXT(Table1[[#This Row],[delivery_date]]-Table1[[#This Row],[order_date]],"D")</f>
        <v>3</v>
      </c>
      <c r="L3600" s="2" t="s">
        <v>31</v>
      </c>
      <c r="M3600" s="2" t="s">
        <v>16</v>
      </c>
      <c r="N3600" s="2">
        <v>387.61</v>
      </c>
      <c r="O3600" s="2" t="s">
        <v>28</v>
      </c>
      <c r="P3600" s="2">
        <f t="shared" si="112"/>
        <v>3830.9170000000004</v>
      </c>
    </row>
    <row r="3601" spans="1:16" ht="14.25" customHeight="1" x14ac:dyDescent="0.35">
      <c r="A3601" s="2" t="s">
        <v>3632</v>
      </c>
      <c r="B3601" s="2" t="s">
        <v>25</v>
      </c>
      <c r="C3601" s="2" t="s">
        <v>26</v>
      </c>
      <c r="D3601" s="2">
        <v>4792.04</v>
      </c>
      <c r="E3601" s="2">
        <v>0.18</v>
      </c>
      <c r="F3601" s="2">
        <f t="shared" si="113"/>
        <v>862.56719999999996</v>
      </c>
      <c r="G3601" s="2">
        <v>6</v>
      </c>
      <c r="H3601" s="2" t="str">
        <f>TEXT(Table1[[#This Row],[order_date]],"mmmm")</f>
        <v>September</v>
      </c>
      <c r="I3601" s="3">
        <v>45188</v>
      </c>
      <c r="J3601" s="3">
        <v>45191</v>
      </c>
      <c r="K3601" s="3" t="str">
        <f>TEXT(Table1[[#This Row],[delivery_date]]-Table1[[#This Row],[order_date]],"D")</f>
        <v>3</v>
      </c>
      <c r="L3601" s="2" t="s">
        <v>21</v>
      </c>
      <c r="M3601" s="2" t="s">
        <v>16</v>
      </c>
      <c r="N3601" s="2">
        <v>1134.72</v>
      </c>
      <c r="O3601" s="2" t="s">
        <v>48</v>
      </c>
      <c r="P3601" s="2">
        <f t="shared" si="112"/>
        <v>3929.4728</v>
      </c>
    </row>
    <row r="3602" spans="1:16" ht="14.25" customHeight="1" x14ac:dyDescent="0.35">
      <c r="A3602" s="2" t="s">
        <v>3633</v>
      </c>
      <c r="B3602" s="2" t="s">
        <v>25</v>
      </c>
      <c r="C3602" s="2" t="s">
        <v>36</v>
      </c>
      <c r="D3602" s="2">
        <v>3024.74</v>
      </c>
      <c r="E3602" s="2">
        <v>0.15</v>
      </c>
      <c r="F3602" s="2">
        <f t="shared" si="113"/>
        <v>453.71099999999996</v>
      </c>
      <c r="G3602" s="2">
        <v>5</v>
      </c>
      <c r="H3602" s="2" t="str">
        <f>TEXT(Table1[[#This Row],[order_date]],"mmmm")</f>
        <v>August</v>
      </c>
      <c r="I3602" s="3">
        <v>45521</v>
      </c>
      <c r="J3602" s="3">
        <v>45523</v>
      </c>
      <c r="K3602" s="3" t="str">
        <f>TEXT(Table1[[#This Row],[delivery_date]]-Table1[[#This Row],[order_date]],"D")</f>
        <v>2</v>
      </c>
      <c r="L3602" s="2" t="s">
        <v>31</v>
      </c>
      <c r="M3602" s="2" t="s">
        <v>16</v>
      </c>
      <c r="N3602" s="2">
        <v>712.52</v>
      </c>
      <c r="O3602" s="2" t="s">
        <v>28</v>
      </c>
      <c r="P3602" s="2">
        <f t="shared" si="112"/>
        <v>2571.029</v>
      </c>
    </row>
    <row r="3603" spans="1:16" ht="14.25" customHeight="1" x14ac:dyDescent="0.35">
      <c r="A3603" s="2" t="s">
        <v>3634</v>
      </c>
      <c r="B3603" s="2" t="s">
        <v>19</v>
      </c>
      <c r="C3603" s="2" t="s">
        <v>14</v>
      </c>
      <c r="D3603" s="2">
        <v>197.45</v>
      </c>
      <c r="E3603" s="2">
        <v>0.38</v>
      </c>
      <c r="F3603" s="2">
        <f t="shared" si="113"/>
        <v>75.030999999999992</v>
      </c>
      <c r="G3603" s="2">
        <v>9</v>
      </c>
      <c r="H3603" s="2" t="str">
        <f>TEXT(Table1[[#This Row],[order_date]],"mmmm")</f>
        <v>May</v>
      </c>
      <c r="I3603" s="3">
        <v>45053</v>
      </c>
      <c r="J3603" s="3">
        <v>45059</v>
      </c>
      <c r="K3603" s="3" t="str">
        <f>TEXT(Table1[[#This Row],[delivery_date]]-Table1[[#This Row],[order_date]],"D")</f>
        <v>6</v>
      </c>
      <c r="L3603" s="2" t="s">
        <v>31</v>
      </c>
      <c r="M3603" s="2" t="s">
        <v>27</v>
      </c>
      <c r="N3603" s="2">
        <v>45.94</v>
      </c>
      <c r="O3603" s="2" t="s">
        <v>28</v>
      </c>
      <c r="P3603" s="2">
        <f t="shared" si="112"/>
        <v>122.419</v>
      </c>
    </row>
    <row r="3604" spans="1:16" ht="14.25" customHeight="1" x14ac:dyDescent="0.35">
      <c r="A3604" s="2" t="s">
        <v>3635</v>
      </c>
      <c r="B3604" s="2" t="s">
        <v>25</v>
      </c>
      <c r="C3604" s="2" t="s">
        <v>26</v>
      </c>
      <c r="D3604" s="2">
        <v>619.59</v>
      </c>
      <c r="E3604" s="2">
        <v>0.34</v>
      </c>
      <c r="F3604" s="2">
        <f t="shared" si="113"/>
        <v>210.66060000000002</v>
      </c>
      <c r="G3604" s="2">
        <v>4</v>
      </c>
      <c r="H3604" s="2" t="str">
        <f>TEXT(Table1[[#This Row],[order_date]],"mmmm")</f>
        <v>July</v>
      </c>
      <c r="I3604" s="3">
        <v>45109</v>
      </c>
      <c r="J3604" s="3">
        <v>45115</v>
      </c>
      <c r="K3604" s="3" t="str">
        <f>TEXT(Table1[[#This Row],[delivery_date]]-Table1[[#This Row],[order_date]],"D")</f>
        <v>6</v>
      </c>
      <c r="L3604" s="2" t="s">
        <v>31</v>
      </c>
      <c r="M3604" s="2" t="s">
        <v>22</v>
      </c>
      <c r="N3604" s="2">
        <v>80.7</v>
      </c>
      <c r="O3604" s="2" t="s">
        <v>23</v>
      </c>
      <c r="P3604" s="2">
        <f t="shared" si="112"/>
        <v>408.92939999999999</v>
      </c>
    </row>
    <row r="3605" spans="1:16" ht="14.25" customHeight="1" x14ac:dyDescent="0.35">
      <c r="A3605" s="2" t="s">
        <v>3636</v>
      </c>
      <c r="B3605" s="2" t="s">
        <v>19</v>
      </c>
      <c r="C3605" s="2" t="s">
        <v>26</v>
      </c>
      <c r="D3605" s="2">
        <v>4186.55</v>
      </c>
      <c r="E3605" s="2">
        <v>0.17</v>
      </c>
      <c r="F3605" s="2">
        <f t="shared" si="113"/>
        <v>711.71350000000007</v>
      </c>
      <c r="G3605" s="2">
        <v>1</v>
      </c>
      <c r="H3605" s="2" t="str">
        <f>TEXT(Table1[[#This Row],[order_date]],"mmmm")</f>
        <v>April</v>
      </c>
      <c r="I3605" s="3">
        <v>45388</v>
      </c>
      <c r="J3605" s="3">
        <v>45395</v>
      </c>
      <c r="K3605" s="3" t="str">
        <f>TEXT(Table1[[#This Row],[delivery_date]]-Table1[[#This Row],[order_date]],"D")</f>
        <v>7</v>
      </c>
      <c r="L3605" s="2" t="s">
        <v>31</v>
      </c>
      <c r="M3605" s="2" t="s">
        <v>22</v>
      </c>
      <c r="N3605" s="2">
        <v>730.34</v>
      </c>
      <c r="O3605" s="2" t="s">
        <v>17</v>
      </c>
      <c r="P3605" s="2">
        <f t="shared" si="112"/>
        <v>3474.8365000000003</v>
      </c>
    </row>
    <row r="3606" spans="1:16" ht="14.25" customHeight="1" x14ac:dyDescent="0.35">
      <c r="A3606" s="2" t="s">
        <v>3637</v>
      </c>
      <c r="B3606" s="2" t="s">
        <v>41</v>
      </c>
      <c r="C3606" s="2" t="s">
        <v>26</v>
      </c>
      <c r="D3606" s="2">
        <v>4165.75</v>
      </c>
      <c r="E3606" s="2">
        <v>7.0000000000000007E-2</v>
      </c>
      <c r="F3606" s="2">
        <f t="shared" si="113"/>
        <v>291.60250000000002</v>
      </c>
      <c r="G3606" s="2">
        <v>7</v>
      </c>
      <c r="H3606" s="2" t="str">
        <f>TEXT(Table1[[#This Row],[order_date]],"mmmm")</f>
        <v>November</v>
      </c>
      <c r="I3606" s="3">
        <v>45600</v>
      </c>
      <c r="J3606" s="3">
        <v>45601</v>
      </c>
      <c r="K3606" s="3" t="str">
        <f>TEXT(Table1[[#This Row],[delivery_date]]-Table1[[#This Row],[order_date]],"D")</f>
        <v>1</v>
      </c>
      <c r="L3606" s="2" t="s">
        <v>31</v>
      </c>
      <c r="M3606" s="2" t="s">
        <v>16</v>
      </c>
      <c r="N3606" s="2">
        <v>389.39</v>
      </c>
      <c r="O3606" s="2" t="s">
        <v>28</v>
      </c>
      <c r="P3606" s="2">
        <f t="shared" si="112"/>
        <v>3874.1475</v>
      </c>
    </row>
    <row r="3607" spans="1:16" ht="14.25" customHeight="1" x14ac:dyDescent="0.35">
      <c r="A3607" s="2" t="s">
        <v>3638</v>
      </c>
      <c r="B3607" s="2" t="s">
        <v>13</v>
      </c>
      <c r="C3607" s="2" t="s">
        <v>33</v>
      </c>
      <c r="D3607" s="2">
        <v>4735.4799999999996</v>
      </c>
      <c r="E3607" s="2">
        <v>0.26</v>
      </c>
      <c r="F3607" s="2">
        <f t="shared" si="113"/>
        <v>1231.2248</v>
      </c>
      <c r="G3607" s="2">
        <v>1</v>
      </c>
      <c r="H3607" s="2" t="str">
        <f>TEXT(Table1[[#This Row],[order_date]],"mmmm")</f>
        <v>July</v>
      </c>
      <c r="I3607" s="3">
        <v>45479</v>
      </c>
      <c r="J3607" s="3">
        <v>45485</v>
      </c>
      <c r="K3607" s="3" t="str">
        <f>TEXT(Table1[[#This Row],[delivery_date]]-Table1[[#This Row],[order_date]],"D")</f>
        <v>6</v>
      </c>
      <c r="L3607" s="2" t="s">
        <v>21</v>
      </c>
      <c r="M3607" s="2" t="s">
        <v>22</v>
      </c>
      <c r="N3607" s="2">
        <v>755.28</v>
      </c>
      <c r="O3607" s="2" t="s">
        <v>48</v>
      </c>
      <c r="P3607" s="2">
        <f t="shared" si="112"/>
        <v>3504.2551999999996</v>
      </c>
    </row>
    <row r="3608" spans="1:16" ht="14.25" customHeight="1" x14ac:dyDescent="0.35">
      <c r="A3608" s="2" t="s">
        <v>3639</v>
      </c>
      <c r="B3608" s="2" t="s">
        <v>41</v>
      </c>
      <c r="C3608" s="2" t="s">
        <v>26</v>
      </c>
      <c r="D3608" s="2">
        <v>2862.49</v>
      </c>
      <c r="E3608" s="2">
        <v>0.46</v>
      </c>
      <c r="F3608" s="2">
        <f t="shared" si="113"/>
        <v>1316.7454</v>
      </c>
      <c r="G3608" s="2">
        <v>9</v>
      </c>
      <c r="H3608" s="2" t="str">
        <f>TEXT(Table1[[#This Row],[order_date]],"mmmm")</f>
        <v>June</v>
      </c>
      <c r="I3608" s="3">
        <v>45086</v>
      </c>
      <c r="J3608" s="3">
        <v>45087</v>
      </c>
      <c r="K3608" s="3" t="str">
        <f>TEXT(Table1[[#This Row],[delivery_date]]-Table1[[#This Row],[order_date]],"D")</f>
        <v>1</v>
      </c>
      <c r="L3608" s="2" t="s">
        <v>21</v>
      </c>
      <c r="M3608" s="2" t="s">
        <v>27</v>
      </c>
      <c r="N3608" s="2">
        <v>826.76</v>
      </c>
      <c r="O3608" s="2" t="s">
        <v>23</v>
      </c>
      <c r="P3608" s="2">
        <f t="shared" si="112"/>
        <v>1545.7445999999998</v>
      </c>
    </row>
    <row r="3609" spans="1:16" ht="14.25" customHeight="1" x14ac:dyDescent="0.35">
      <c r="A3609" s="2" t="s">
        <v>3640</v>
      </c>
      <c r="B3609" s="2" t="s">
        <v>19</v>
      </c>
      <c r="C3609" s="2" t="s">
        <v>33</v>
      </c>
      <c r="D3609" s="2">
        <v>4332.7</v>
      </c>
      <c r="E3609" s="2">
        <v>0.06</v>
      </c>
      <c r="F3609" s="2">
        <f t="shared" si="113"/>
        <v>259.96199999999999</v>
      </c>
      <c r="G3609" s="2">
        <v>4</v>
      </c>
      <c r="H3609" s="2" t="str">
        <f>TEXT(Table1[[#This Row],[order_date]],"mmmm")</f>
        <v>March</v>
      </c>
      <c r="I3609" s="3">
        <v>45377</v>
      </c>
      <c r="J3609" s="3">
        <v>45379</v>
      </c>
      <c r="K3609" s="3" t="str">
        <f>TEXT(Table1[[#This Row],[delivery_date]]-Table1[[#This Row],[order_date]],"D")</f>
        <v>2</v>
      </c>
      <c r="L3609" s="2" t="s">
        <v>15</v>
      </c>
      <c r="M3609" s="2" t="s">
        <v>22</v>
      </c>
      <c r="N3609" s="2">
        <v>544.29</v>
      </c>
      <c r="O3609" s="2" t="s">
        <v>39</v>
      </c>
      <c r="P3609" s="2">
        <f t="shared" si="112"/>
        <v>4072.7379999999998</v>
      </c>
    </row>
    <row r="3610" spans="1:16" ht="14.25" customHeight="1" x14ac:dyDescent="0.35">
      <c r="A3610" s="2" t="s">
        <v>3641</v>
      </c>
      <c r="B3610" s="2" t="s">
        <v>13</v>
      </c>
      <c r="C3610" s="2" t="s">
        <v>20</v>
      </c>
      <c r="D3610" s="2">
        <v>4141.95</v>
      </c>
      <c r="E3610" s="2">
        <v>0.38</v>
      </c>
      <c r="F3610" s="2">
        <f t="shared" si="113"/>
        <v>1573.941</v>
      </c>
      <c r="G3610" s="2">
        <v>3</v>
      </c>
      <c r="H3610" s="2" t="str">
        <f>TEXT(Table1[[#This Row],[order_date]],"mmmm")</f>
        <v>July</v>
      </c>
      <c r="I3610" s="3">
        <v>45489</v>
      </c>
      <c r="J3610" s="3">
        <v>45493</v>
      </c>
      <c r="K3610" s="3" t="str">
        <f>TEXT(Table1[[#This Row],[delivery_date]]-Table1[[#This Row],[order_date]],"D")</f>
        <v>4</v>
      </c>
      <c r="L3610" s="2" t="s">
        <v>31</v>
      </c>
      <c r="M3610" s="2" t="s">
        <v>16</v>
      </c>
      <c r="N3610" s="2">
        <v>257.76</v>
      </c>
      <c r="O3610" s="2" t="s">
        <v>48</v>
      </c>
      <c r="P3610" s="2">
        <f t="shared" si="112"/>
        <v>2568.009</v>
      </c>
    </row>
    <row r="3611" spans="1:16" ht="14.25" customHeight="1" x14ac:dyDescent="0.35">
      <c r="A3611" s="2" t="s">
        <v>3642</v>
      </c>
      <c r="B3611" s="2" t="s">
        <v>19</v>
      </c>
      <c r="C3611" s="2" t="s">
        <v>33</v>
      </c>
      <c r="D3611" s="2">
        <v>2988.16</v>
      </c>
      <c r="E3611" s="2">
        <v>0.3</v>
      </c>
      <c r="F3611" s="2">
        <f t="shared" si="113"/>
        <v>896.44799999999998</v>
      </c>
      <c r="G3611" s="2">
        <v>4</v>
      </c>
      <c r="H3611" s="2" t="str">
        <f>TEXT(Table1[[#This Row],[order_date]],"mmmm")</f>
        <v>April</v>
      </c>
      <c r="I3611" s="3">
        <v>45036</v>
      </c>
      <c r="J3611" s="3">
        <v>45037</v>
      </c>
      <c r="K3611" s="3" t="str">
        <f>TEXT(Table1[[#This Row],[delivery_date]]-Table1[[#This Row],[order_date]],"D")</f>
        <v>1</v>
      </c>
      <c r="L3611" s="2" t="s">
        <v>15</v>
      </c>
      <c r="M3611" s="2" t="s">
        <v>27</v>
      </c>
      <c r="N3611" s="2">
        <v>382.77</v>
      </c>
      <c r="O3611" s="2" t="s">
        <v>34</v>
      </c>
      <c r="P3611" s="2">
        <f t="shared" si="112"/>
        <v>2091.712</v>
      </c>
    </row>
    <row r="3612" spans="1:16" ht="14.25" customHeight="1" x14ac:dyDescent="0.35">
      <c r="A3612" s="2" t="s">
        <v>3643</v>
      </c>
      <c r="B3612" s="2" t="s">
        <v>13</v>
      </c>
      <c r="C3612" s="2" t="s">
        <v>26</v>
      </c>
      <c r="D3612" s="2">
        <v>3939.82</v>
      </c>
      <c r="E3612" s="2">
        <v>0.28999999999999998</v>
      </c>
      <c r="F3612" s="2">
        <f t="shared" si="113"/>
        <v>1142.5478000000001</v>
      </c>
      <c r="G3612" s="2">
        <v>1</v>
      </c>
      <c r="H3612" s="2" t="str">
        <f>TEXT(Table1[[#This Row],[order_date]],"mmmm")</f>
        <v>March</v>
      </c>
      <c r="I3612" s="3">
        <v>45006</v>
      </c>
      <c r="J3612" s="3">
        <v>45013</v>
      </c>
      <c r="K3612" s="3" t="str">
        <f>TEXT(Table1[[#This Row],[delivery_date]]-Table1[[#This Row],[order_date]],"D")</f>
        <v>7</v>
      </c>
      <c r="L3612" s="2" t="s">
        <v>15</v>
      </c>
      <c r="M3612" s="2" t="s">
        <v>16</v>
      </c>
      <c r="N3612" s="2">
        <v>1019.54</v>
      </c>
      <c r="O3612" s="2" t="s">
        <v>34</v>
      </c>
      <c r="P3612" s="2">
        <f t="shared" si="112"/>
        <v>2797.2722000000003</v>
      </c>
    </row>
    <row r="3613" spans="1:16" ht="14.25" customHeight="1" x14ac:dyDescent="0.35">
      <c r="A3613" s="2" t="s">
        <v>3644</v>
      </c>
      <c r="B3613" s="2" t="s">
        <v>13</v>
      </c>
      <c r="C3613" s="2" t="s">
        <v>36</v>
      </c>
      <c r="D3613" s="2">
        <v>715.98</v>
      </c>
      <c r="E3613" s="2">
        <v>0.47</v>
      </c>
      <c r="F3613" s="2">
        <f t="shared" si="113"/>
        <v>336.51060000000001</v>
      </c>
      <c r="G3613" s="2">
        <v>6</v>
      </c>
      <c r="H3613" s="2" t="str">
        <f>TEXT(Table1[[#This Row],[order_date]],"mmmm")</f>
        <v>February</v>
      </c>
      <c r="I3613" s="3">
        <v>45349</v>
      </c>
      <c r="J3613" s="3">
        <v>45352</v>
      </c>
      <c r="K3613" s="3" t="str">
        <f>TEXT(Table1[[#This Row],[delivery_date]]-Table1[[#This Row],[order_date]],"D")</f>
        <v>3</v>
      </c>
      <c r="L3613" s="2" t="s">
        <v>21</v>
      </c>
      <c r="M3613" s="2" t="s">
        <v>16</v>
      </c>
      <c r="N3613" s="2">
        <v>198.11</v>
      </c>
      <c r="O3613" s="2" t="s">
        <v>34</v>
      </c>
      <c r="P3613" s="2">
        <f t="shared" si="112"/>
        <v>379.46940000000001</v>
      </c>
    </row>
    <row r="3614" spans="1:16" ht="14.25" customHeight="1" x14ac:dyDescent="0.35">
      <c r="A3614" s="2" t="s">
        <v>3645</v>
      </c>
      <c r="B3614" s="2" t="s">
        <v>13</v>
      </c>
      <c r="C3614" s="2" t="s">
        <v>36</v>
      </c>
      <c r="D3614" s="2">
        <v>3232.09</v>
      </c>
      <c r="E3614" s="2">
        <v>0.48</v>
      </c>
      <c r="F3614" s="2">
        <f t="shared" si="113"/>
        <v>1551.4032</v>
      </c>
      <c r="G3614" s="2">
        <v>7</v>
      </c>
      <c r="H3614" s="2" t="str">
        <f>TEXT(Table1[[#This Row],[order_date]],"mmmm")</f>
        <v>August</v>
      </c>
      <c r="I3614" s="3">
        <v>45151</v>
      </c>
      <c r="J3614" s="3">
        <v>45153</v>
      </c>
      <c r="K3614" s="3" t="str">
        <f>TEXT(Table1[[#This Row],[delivery_date]]-Table1[[#This Row],[order_date]],"D")</f>
        <v>2</v>
      </c>
      <c r="L3614" s="2" t="s">
        <v>31</v>
      </c>
      <c r="M3614" s="2" t="s">
        <v>27</v>
      </c>
      <c r="N3614" s="2">
        <v>169.31</v>
      </c>
      <c r="O3614" s="2" t="s">
        <v>23</v>
      </c>
      <c r="P3614" s="2">
        <f t="shared" si="112"/>
        <v>1680.6868000000002</v>
      </c>
    </row>
    <row r="3615" spans="1:16" ht="14.25" customHeight="1" x14ac:dyDescent="0.35">
      <c r="A3615" s="2" t="s">
        <v>3646</v>
      </c>
      <c r="B3615" s="2" t="s">
        <v>13</v>
      </c>
      <c r="C3615" s="2" t="s">
        <v>20</v>
      </c>
      <c r="D3615" s="2">
        <v>4771.91</v>
      </c>
      <c r="E3615" s="2">
        <v>0.12</v>
      </c>
      <c r="F3615" s="2">
        <f t="shared" si="113"/>
        <v>572.62919999999997</v>
      </c>
      <c r="G3615" s="2">
        <v>7</v>
      </c>
      <c r="H3615" s="2" t="str">
        <f>TEXT(Table1[[#This Row],[order_date]],"mmmm")</f>
        <v>May</v>
      </c>
      <c r="I3615" s="3">
        <v>45443</v>
      </c>
      <c r="J3615" s="3">
        <v>45445</v>
      </c>
      <c r="K3615" s="3" t="str">
        <f>TEXT(Table1[[#This Row],[delivery_date]]-Table1[[#This Row],[order_date]],"D")</f>
        <v>2</v>
      </c>
      <c r="L3615" s="2" t="s">
        <v>15</v>
      </c>
      <c r="M3615" s="2" t="s">
        <v>27</v>
      </c>
      <c r="N3615" s="2">
        <v>811.59</v>
      </c>
      <c r="O3615" s="2" t="s">
        <v>48</v>
      </c>
      <c r="P3615" s="2">
        <f t="shared" si="112"/>
        <v>4199.2807999999995</v>
      </c>
    </row>
    <row r="3616" spans="1:16" ht="14.25" customHeight="1" x14ac:dyDescent="0.35">
      <c r="A3616" s="2" t="s">
        <v>3647</v>
      </c>
      <c r="B3616" s="2" t="s">
        <v>19</v>
      </c>
      <c r="C3616" s="2" t="s">
        <v>26</v>
      </c>
      <c r="D3616" s="2">
        <v>893.59</v>
      </c>
      <c r="E3616" s="2">
        <v>0.4</v>
      </c>
      <c r="F3616" s="2">
        <f t="shared" si="113"/>
        <v>357.43600000000004</v>
      </c>
      <c r="G3616" s="2">
        <v>5</v>
      </c>
      <c r="H3616" s="2" t="str">
        <f>TEXT(Table1[[#This Row],[order_date]],"mmmm")</f>
        <v>August</v>
      </c>
      <c r="I3616" s="3">
        <v>45153</v>
      </c>
      <c r="J3616" s="3">
        <v>45156</v>
      </c>
      <c r="K3616" s="3" t="str">
        <f>TEXT(Table1[[#This Row],[delivery_date]]-Table1[[#This Row],[order_date]],"D")</f>
        <v>3</v>
      </c>
      <c r="L3616" s="2" t="s">
        <v>15</v>
      </c>
      <c r="M3616" s="2" t="s">
        <v>22</v>
      </c>
      <c r="N3616" s="2">
        <v>256.49</v>
      </c>
      <c r="O3616" s="2" t="s">
        <v>48</v>
      </c>
      <c r="P3616" s="2">
        <f t="shared" si="112"/>
        <v>536.154</v>
      </c>
    </row>
    <row r="3617" spans="1:16" ht="14.25" customHeight="1" x14ac:dyDescent="0.35">
      <c r="A3617" s="2" t="s">
        <v>3648</v>
      </c>
      <c r="B3617" s="2" t="s">
        <v>13</v>
      </c>
      <c r="C3617" s="2" t="s">
        <v>33</v>
      </c>
      <c r="D3617" s="2">
        <v>3745.81</v>
      </c>
      <c r="E3617" s="2">
        <v>0.31</v>
      </c>
      <c r="F3617" s="2">
        <f t="shared" si="113"/>
        <v>1161.2011</v>
      </c>
      <c r="G3617" s="2">
        <v>5</v>
      </c>
      <c r="H3617" s="2" t="str">
        <f>TEXT(Table1[[#This Row],[order_date]],"mmmm")</f>
        <v>February</v>
      </c>
      <c r="I3617" s="3">
        <v>45333</v>
      </c>
      <c r="J3617" s="3">
        <v>45334</v>
      </c>
      <c r="K3617" s="3" t="str">
        <f>TEXT(Table1[[#This Row],[delivery_date]]-Table1[[#This Row],[order_date]],"D")</f>
        <v>1</v>
      </c>
      <c r="L3617" s="2" t="s">
        <v>15</v>
      </c>
      <c r="M3617" s="2" t="s">
        <v>16</v>
      </c>
      <c r="N3617" s="2">
        <v>304.99</v>
      </c>
      <c r="O3617" s="2" t="s">
        <v>28</v>
      </c>
      <c r="P3617" s="2">
        <f t="shared" si="112"/>
        <v>2584.6089000000002</v>
      </c>
    </row>
    <row r="3618" spans="1:16" ht="14.25" customHeight="1" x14ac:dyDescent="0.35">
      <c r="A3618" s="2" t="s">
        <v>3649</v>
      </c>
      <c r="B3618" s="2" t="s">
        <v>13</v>
      </c>
      <c r="C3618" s="2" t="s">
        <v>36</v>
      </c>
      <c r="D3618" s="2">
        <v>1671.85</v>
      </c>
      <c r="E3618" s="2">
        <v>0.2</v>
      </c>
      <c r="F3618" s="2">
        <f t="shared" si="113"/>
        <v>334.37</v>
      </c>
      <c r="G3618" s="2">
        <v>6</v>
      </c>
      <c r="H3618" s="2" t="str">
        <f>TEXT(Table1[[#This Row],[order_date]],"mmmm")</f>
        <v>April</v>
      </c>
      <c r="I3618" s="3">
        <v>45400</v>
      </c>
      <c r="J3618" s="3">
        <v>45405</v>
      </c>
      <c r="K3618" s="3" t="str">
        <f>TEXT(Table1[[#This Row],[delivery_date]]-Table1[[#This Row],[order_date]],"D")</f>
        <v>5</v>
      </c>
      <c r="L3618" s="2" t="s">
        <v>21</v>
      </c>
      <c r="M3618" s="2" t="s">
        <v>22</v>
      </c>
      <c r="N3618" s="2">
        <v>109.77</v>
      </c>
      <c r="O3618" s="2" t="s">
        <v>28</v>
      </c>
      <c r="P3618" s="2">
        <f t="shared" si="112"/>
        <v>1337.48</v>
      </c>
    </row>
    <row r="3619" spans="1:16" ht="14.25" customHeight="1" x14ac:dyDescent="0.35">
      <c r="A3619" s="2" t="s">
        <v>3650</v>
      </c>
      <c r="B3619" s="2" t="s">
        <v>41</v>
      </c>
      <c r="C3619" s="2" t="s">
        <v>14</v>
      </c>
      <c r="D3619" s="2">
        <v>4103.8100000000004</v>
      </c>
      <c r="E3619" s="2">
        <v>0.33</v>
      </c>
      <c r="F3619" s="2">
        <f t="shared" si="113"/>
        <v>1354.2573000000002</v>
      </c>
      <c r="G3619" s="2">
        <v>8</v>
      </c>
      <c r="H3619" s="2" t="str">
        <f>TEXT(Table1[[#This Row],[order_date]],"mmmm")</f>
        <v>June</v>
      </c>
      <c r="I3619" s="3">
        <v>45100</v>
      </c>
      <c r="J3619" s="3">
        <v>45107</v>
      </c>
      <c r="K3619" s="3" t="str">
        <f>TEXT(Table1[[#This Row],[delivery_date]]-Table1[[#This Row],[order_date]],"D")</f>
        <v>7</v>
      </c>
      <c r="L3619" s="2" t="s">
        <v>31</v>
      </c>
      <c r="M3619" s="2" t="s">
        <v>22</v>
      </c>
      <c r="N3619" s="2">
        <v>982.94</v>
      </c>
      <c r="O3619" s="2" t="s">
        <v>48</v>
      </c>
      <c r="P3619" s="2">
        <f t="shared" si="112"/>
        <v>2749.5527000000002</v>
      </c>
    </row>
    <row r="3620" spans="1:16" ht="14.25" customHeight="1" x14ac:dyDescent="0.35">
      <c r="A3620" s="2" t="s">
        <v>3651</v>
      </c>
      <c r="B3620" s="2" t="s">
        <v>25</v>
      </c>
      <c r="C3620" s="2" t="s">
        <v>26</v>
      </c>
      <c r="D3620" s="2">
        <v>3516.33</v>
      </c>
      <c r="E3620" s="2">
        <v>0.48</v>
      </c>
      <c r="F3620" s="2">
        <f t="shared" si="113"/>
        <v>1687.8383999999999</v>
      </c>
      <c r="G3620" s="2">
        <v>9</v>
      </c>
      <c r="H3620" s="2" t="str">
        <f>TEXT(Table1[[#This Row],[order_date]],"mmmm")</f>
        <v>September</v>
      </c>
      <c r="I3620" s="3">
        <v>45550</v>
      </c>
      <c r="J3620" s="3">
        <v>45552</v>
      </c>
      <c r="K3620" s="3" t="str">
        <f>TEXT(Table1[[#This Row],[delivery_date]]-Table1[[#This Row],[order_date]],"D")</f>
        <v>2</v>
      </c>
      <c r="L3620" s="2" t="s">
        <v>31</v>
      </c>
      <c r="M3620" s="2" t="s">
        <v>22</v>
      </c>
      <c r="N3620" s="2">
        <v>738.46</v>
      </c>
      <c r="O3620" s="2" t="s">
        <v>39</v>
      </c>
      <c r="P3620" s="2">
        <f t="shared" si="112"/>
        <v>1828.4916000000001</v>
      </c>
    </row>
    <row r="3621" spans="1:16" ht="14.25" customHeight="1" x14ac:dyDescent="0.35">
      <c r="A3621" s="2" t="s">
        <v>3652</v>
      </c>
      <c r="B3621" s="2" t="s">
        <v>25</v>
      </c>
      <c r="C3621" s="2" t="s">
        <v>26</v>
      </c>
      <c r="D3621" s="2">
        <v>4638.25</v>
      </c>
      <c r="E3621" s="2">
        <v>0.26</v>
      </c>
      <c r="F3621" s="2">
        <f t="shared" si="113"/>
        <v>1205.9449999999999</v>
      </c>
      <c r="G3621" s="2">
        <v>6</v>
      </c>
      <c r="H3621" s="2" t="str">
        <f>TEXT(Table1[[#This Row],[order_date]],"mmmm")</f>
        <v>January</v>
      </c>
      <c r="I3621" s="3">
        <v>45317</v>
      </c>
      <c r="J3621" s="3">
        <v>45323</v>
      </c>
      <c r="K3621" s="3" t="str">
        <f>TEXT(Table1[[#This Row],[delivery_date]]-Table1[[#This Row],[order_date]],"D")</f>
        <v>6</v>
      </c>
      <c r="L3621" s="2" t="s">
        <v>21</v>
      </c>
      <c r="M3621" s="2" t="s">
        <v>16</v>
      </c>
      <c r="N3621" s="2">
        <v>1068.18</v>
      </c>
      <c r="O3621" s="2" t="s">
        <v>17</v>
      </c>
      <c r="P3621" s="2">
        <f t="shared" si="112"/>
        <v>3432.3050000000003</v>
      </c>
    </row>
    <row r="3622" spans="1:16" ht="14.25" customHeight="1" x14ac:dyDescent="0.35">
      <c r="A3622" s="2" t="s">
        <v>3653</v>
      </c>
      <c r="B3622" s="2" t="s">
        <v>41</v>
      </c>
      <c r="C3622" s="2" t="s">
        <v>14</v>
      </c>
      <c r="D3622" s="2">
        <v>3588.48</v>
      </c>
      <c r="E3622" s="2">
        <v>0.47</v>
      </c>
      <c r="F3622" s="2">
        <f t="shared" si="113"/>
        <v>1686.5855999999999</v>
      </c>
      <c r="G3622" s="2">
        <v>3</v>
      </c>
      <c r="H3622" s="2" t="str">
        <f>TEXT(Table1[[#This Row],[order_date]],"mmmm")</f>
        <v>April</v>
      </c>
      <c r="I3622" s="3">
        <v>45031</v>
      </c>
      <c r="J3622" s="3">
        <v>45035</v>
      </c>
      <c r="K3622" s="3" t="str">
        <f>TEXT(Table1[[#This Row],[delivery_date]]-Table1[[#This Row],[order_date]],"D")</f>
        <v>4</v>
      </c>
      <c r="L3622" s="2" t="s">
        <v>31</v>
      </c>
      <c r="M3622" s="2" t="s">
        <v>16</v>
      </c>
      <c r="N3622" s="2">
        <v>423.29</v>
      </c>
      <c r="O3622" s="2" t="s">
        <v>28</v>
      </c>
      <c r="P3622" s="2">
        <f t="shared" si="112"/>
        <v>1901.8944000000001</v>
      </c>
    </row>
    <row r="3623" spans="1:16" ht="14.25" customHeight="1" x14ac:dyDescent="0.35">
      <c r="A3623" s="2" t="s">
        <v>3654</v>
      </c>
      <c r="B3623" s="2" t="s">
        <v>41</v>
      </c>
      <c r="C3623" s="2" t="s">
        <v>36</v>
      </c>
      <c r="D3623" s="2">
        <v>2110.52</v>
      </c>
      <c r="E3623" s="2">
        <v>0.32</v>
      </c>
      <c r="F3623" s="2">
        <f t="shared" si="113"/>
        <v>675.3664</v>
      </c>
      <c r="G3623" s="2">
        <v>6</v>
      </c>
      <c r="H3623" s="2" t="str">
        <f>TEXT(Table1[[#This Row],[order_date]],"mmmm")</f>
        <v>March</v>
      </c>
      <c r="I3623" s="3">
        <v>44988</v>
      </c>
      <c r="J3623" s="3">
        <v>44990</v>
      </c>
      <c r="K3623" s="3" t="str">
        <f>TEXT(Table1[[#This Row],[delivery_date]]-Table1[[#This Row],[order_date]],"D")</f>
        <v>2</v>
      </c>
      <c r="L3623" s="2" t="s">
        <v>21</v>
      </c>
      <c r="M3623" s="2" t="s">
        <v>22</v>
      </c>
      <c r="N3623" s="2">
        <v>318.33999999999997</v>
      </c>
      <c r="O3623" s="2" t="s">
        <v>28</v>
      </c>
      <c r="P3623" s="2">
        <f t="shared" si="112"/>
        <v>1435.1536000000001</v>
      </c>
    </row>
    <row r="3624" spans="1:16" ht="14.25" customHeight="1" x14ac:dyDescent="0.35">
      <c r="A3624" s="2" t="s">
        <v>3655</v>
      </c>
      <c r="B3624" s="2" t="s">
        <v>19</v>
      </c>
      <c r="C3624" s="2" t="s">
        <v>14</v>
      </c>
      <c r="D3624" s="2">
        <v>153.37</v>
      </c>
      <c r="E3624" s="2">
        <v>0.24</v>
      </c>
      <c r="F3624" s="2">
        <f t="shared" si="113"/>
        <v>36.808799999999998</v>
      </c>
      <c r="G3624" s="2">
        <v>4</v>
      </c>
      <c r="H3624" s="2" t="str">
        <f>TEXT(Table1[[#This Row],[order_date]],"mmmm")</f>
        <v>January</v>
      </c>
      <c r="I3624" s="3">
        <v>44933</v>
      </c>
      <c r="J3624" s="3">
        <v>44940</v>
      </c>
      <c r="K3624" s="3" t="str">
        <f>TEXT(Table1[[#This Row],[delivery_date]]-Table1[[#This Row],[order_date]],"D")</f>
        <v>7</v>
      </c>
      <c r="L3624" s="2" t="s">
        <v>31</v>
      </c>
      <c r="M3624" s="2" t="s">
        <v>27</v>
      </c>
      <c r="N3624" s="2">
        <v>29.66</v>
      </c>
      <c r="O3624" s="2" t="s">
        <v>48</v>
      </c>
      <c r="P3624" s="2">
        <f t="shared" si="112"/>
        <v>116.56120000000001</v>
      </c>
    </row>
    <row r="3625" spans="1:16" ht="14.25" customHeight="1" x14ac:dyDescent="0.35">
      <c r="A3625" s="2" t="s">
        <v>3656</v>
      </c>
      <c r="B3625" s="2" t="s">
        <v>19</v>
      </c>
      <c r="C3625" s="2" t="s">
        <v>20</v>
      </c>
      <c r="D3625" s="2">
        <v>3985.29</v>
      </c>
      <c r="E3625" s="2">
        <v>0.32</v>
      </c>
      <c r="F3625" s="2">
        <f t="shared" si="113"/>
        <v>1275.2927999999999</v>
      </c>
      <c r="G3625" s="2">
        <v>4</v>
      </c>
      <c r="H3625" s="2" t="str">
        <f>TEXT(Table1[[#This Row],[order_date]],"mmmm")</f>
        <v>June</v>
      </c>
      <c r="I3625" s="3">
        <v>45453</v>
      </c>
      <c r="J3625" s="3">
        <v>45459</v>
      </c>
      <c r="K3625" s="3" t="str">
        <f>TEXT(Table1[[#This Row],[delivery_date]]-Table1[[#This Row],[order_date]],"D")</f>
        <v>6</v>
      </c>
      <c r="L3625" s="2" t="s">
        <v>15</v>
      </c>
      <c r="M3625" s="2" t="s">
        <v>27</v>
      </c>
      <c r="N3625" s="2">
        <v>957.61</v>
      </c>
      <c r="O3625" s="2" t="s">
        <v>39</v>
      </c>
      <c r="P3625" s="2">
        <f t="shared" si="112"/>
        <v>2709.9971999999998</v>
      </c>
    </row>
    <row r="3626" spans="1:16" ht="14.25" customHeight="1" x14ac:dyDescent="0.35">
      <c r="A3626" s="2" t="s">
        <v>3657</v>
      </c>
      <c r="B3626" s="2" t="s">
        <v>19</v>
      </c>
      <c r="C3626" s="2" t="s">
        <v>33</v>
      </c>
      <c r="D3626" s="2">
        <v>2101.48</v>
      </c>
      <c r="E3626" s="2">
        <v>0.3</v>
      </c>
      <c r="F3626" s="2">
        <f t="shared" si="113"/>
        <v>630.44399999999996</v>
      </c>
      <c r="G3626" s="2">
        <v>7</v>
      </c>
      <c r="H3626" s="2" t="str">
        <f>TEXT(Table1[[#This Row],[order_date]],"mmmm")</f>
        <v>May</v>
      </c>
      <c r="I3626" s="3">
        <v>45051</v>
      </c>
      <c r="J3626" s="3">
        <v>45057</v>
      </c>
      <c r="K3626" s="3" t="str">
        <f>TEXT(Table1[[#This Row],[delivery_date]]-Table1[[#This Row],[order_date]],"D")</f>
        <v>6</v>
      </c>
      <c r="L3626" s="2" t="s">
        <v>31</v>
      </c>
      <c r="M3626" s="2" t="s">
        <v>16</v>
      </c>
      <c r="N3626" s="2">
        <v>272.5</v>
      </c>
      <c r="O3626" s="2" t="s">
        <v>28</v>
      </c>
      <c r="P3626" s="2">
        <f t="shared" si="112"/>
        <v>1471.0360000000001</v>
      </c>
    </row>
    <row r="3627" spans="1:16" ht="14.25" customHeight="1" x14ac:dyDescent="0.35">
      <c r="A3627" s="2" t="s">
        <v>3658</v>
      </c>
      <c r="B3627" s="2" t="s">
        <v>41</v>
      </c>
      <c r="C3627" s="2" t="s">
        <v>33</v>
      </c>
      <c r="D3627" s="2">
        <v>3386.11</v>
      </c>
      <c r="E3627" s="2">
        <v>0.21</v>
      </c>
      <c r="F3627" s="2">
        <f t="shared" si="113"/>
        <v>711.08309999999994</v>
      </c>
      <c r="G3627" s="2">
        <v>6</v>
      </c>
      <c r="H3627" s="2" t="str">
        <f>TEXT(Table1[[#This Row],[order_date]],"mmmm")</f>
        <v>June</v>
      </c>
      <c r="I3627" s="3">
        <v>45458</v>
      </c>
      <c r="J3627" s="3">
        <v>45463</v>
      </c>
      <c r="K3627" s="3" t="str">
        <f>TEXT(Table1[[#This Row],[delivery_date]]-Table1[[#This Row],[order_date]],"D")</f>
        <v>5</v>
      </c>
      <c r="L3627" s="2" t="s">
        <v>15</v>
      </c>
      <c r="M3627" s="2" t="s">
        <v>16</v>
      </c>
      <c r="N3627" s="2">
        <v>512.54999999999995</v>
      </c>
      <c r="O3627" s="2" t="s">
        <v>34</v>
      </c>
      <c r="P3627" s="2">
        <f t="shared" si="112"/>
        <v>2675.0269000000003</v>
      </c>
    </row>
    <row r="3628" spans="1:16" ht="14.25" customHeight="1" x14ac:dyDescent="0.35">
      <c r="A3628" s="2" t="s">
        <v>3659</v>
      </c>
      <c r="B3628" s="2" t="s">
        <v>41</v>
      </c>
      <c r="C3628" s="2" t="s">
        <v>36</v>
      </c>
      <c r="D3628" s="2">
        <v>614.83000000000004</v>
      </c>
      <c r="E3628" s="2">
        <v>0.28000000000000003</v>
      </c>
      <c r="F3628" s="2">
        <f t="shared" si="113"/>
        <v>172.15240000000003</v>
      </c>
      <c r="G3628" s="2">
        <v>8</v>
      </c>
      <c r="H3628" s="2" t="str">
        <f>TEXT(Table1[[#This Row],[order_date]],"mmmm")</f>
        <v>January</v>
      </c>
      <c r="I3628" s="3">
        <v>45294</v>
      </c>
      <c r="J3628" s="3">
        <v>45297</v>
      </c>
      <c r="K3628" s="3" t="str">
        <f>TEXT(Table1[[#This Row],[delivery_date]]-Table1[[#This Row],[order_date]],"D")</f>
        <v>3</v>
      </c>
      <c r="L3628" s="2" t="s">
        <v>31</v>
      </c>
      <c r="M3628" s="2" t="s">
        <v>22</v>
      </c>
      <c r="N3628" s="2">
        <v>113.19</v>
      </c>
      <c r="O3628" s="2" t="s">
        <v>23</v>
      </c>
      <c r="P3628" s="2">
        <f t="shared" si="112"/>
        <v>442.67759999999998</v>
      </c>
    </row>
    <row r="3629" spans="1:16" ht="14.25" customHeight="1" x14ac:dyDescent="0.35">
      <c r="A3629" s="2" t="s">
        <v>3660</v>
      </c>
      <c r="B3629" s="2" t="s">
        <v>13</v>
      </c>
      <c r="C3629" s="2" t="s">
        <v>14</v>
      </c>
      <c r="D3629" s="2">
        <v>4465.75</v>
      </c>
      <c r="E3629" s="2">
        <v>0.35</v>
      </c>
      <c r="F3629" s="2">
        <f t="shared" si="113"/>
        <v>1563.0124999999998</v>
      </c>
      <c r="G3629" s="2">
        <v>8</v>
      </c>
      <c r="H3629" s="2" t="str">
        <f>TEXT(Table1[[#This Row],[order_date]],"mmmm")</f>
        <v>November</v>
      </c>
      <c r="I3629" s="3">
        <v>45236</v>
      </c>
      <c r="J3629" s="3">
        <v>45242</v>
      </c>
      <c r="K3629" s="3" t="str">
        <f>TEXT(Table1[[#This Row],[delivery_date]]-Table1[[#This Row],[order_date]],"D")</f>
        <v>6</v>
      </c>
      <c r="L3629" s="2" t="s">
        <v>15</v>
      </c>
      <c r="M3629" s="2" t="s">
        <v>22</v>
      </c>
      <c r="N3629" s="2">
        <v>230.3</v>
      </c>
      <c r="O3629" s="2" t="s">
        <v>34</v>
      </c>
      <c r="P3629" s="2">
        <f t="shared" si="112"/>
        <v>2902.7375000000002</v>
      </c>
    </row>
    <row r="3630" spans="1:16" ht="14.25" customHeight="1" x14ac:dyDescent="0.35">
      <c r="A3630" s="2" t="s">
        <v>3661</v>
      </c>
      <c r="B3630" s="2" t="s">
        <v>19</v>
      </c>
      <c r="C3630" s="2" t="s">
        <v>26</v>
      </c>
      <c r="D3630" s="2">
        <v>2234.7199999999998</v>
      </c>
      <c r="E3630" s="2">
        <v>0.42</v>
      </c>
      <c r="F3630" s="2">
        <f t="shared" si="113"/>
        <v>938.58239999999989</v>
      </c>
      <c r="G3630" s="2">
        <v>3</v>
      </c>
      <c r="H3630" s="2" t="str">
        <f>TEXT(Table1[[#This Row],[order_date]],"mmmm")</f>
        <v>March</v>
      </c>
      <c r="I3630" s="3">
        <v>45360</v>
      </c>
      <c r="J3630" s="3">
        <v>45367</v>
      </c>
      <c r="K3630" s="3" t="str">
        <f>TEXT(Table1[[#This Row],[delivery_date]]-Table1[[#This Row],[order_date]],"D")</f>
        <v>7</v>
      </c>
      <c r="L3630" s="2" t="s">
        <v>31</v>
      </c>
      <c r="M3630" s="2" t="s">
        <v>27</v>
      </c>
      <c r="N3630" s="2">
        <v>584.91999999999996</v>
      </c>
      <c r="O3630" s="2" t="s">
        <v>28</v>
      </c>
      <c r="P3630" s="2">
        <f t="shared" si="112"/>
        <v>1296.1376</v>
      </c>
    </row>
    <row r="3631" spans="1:16" ht="14.25" customHeight="1" x14ac:dyDescent="0.35">
      <c r="A3631" s="2" t="s">
        <v>3662</v>
      </c>
      <c r="B3631" s="2" t="s">
        <v>19</v>
      </c>
      <c r="C3631" s="2" t="s">
        <v>26</v>
      </c>
      <c r="D3631" s="2">
        <v>4606.49</v>
      </c>
      <c r="E3631" s="2">
        <v>0.15</v>
      </c>
      <c r="F3631" s="2">
        <f t="shared" si="113"/>
        <v>690.97349999999994</v>
      </c>
      <c r="G3631" s="2">
        <v>4</v>
      </c>
      <c r="H3631" s="2" t="str">
        <f>TEXT(Table1[[#This Row],[order_date]],"mmmm")</f>
        <v>August</v>
      </c>
      <c r="I3631" s="3">
        <v>45533</v>
      </c>
      <c r="J3631" s="3">
        <v>45534</v>
      </c>
      <c r="K3631" s="3" t="str">
        <f>TEXT(Table1[[#This Row],[delivery_date]]-Table1[[#This Row],[order_date]],"D")</f>
        <v>1</v>
      </c>
      <c r="L3631" s="2" t="s">
        <v>15</v>
      </c>
      <c r="M3631" s="2" t="s">
        <v>16</v>
      </c>
      <c r="N3631" s="2">
        <v>948.93</v>
      </c>
      <c r="O3631" s="2" t="s">
        <v>48</v>
      </c>
      <c r="P3631" s="2">
        <f t="shared" si="112"/>
        <v>3915.5164999999997</v>
      </c>
    </row>
    <row r="3632" spans="1:16" ht="14.25" customHeight="1" x14ac:dyDescent="0.35">
      <c r="A3632" s="2" t="s">
        <v>3663</v>
      </c>
      <c r="B3632" s="2" t="s">
        <v>19</v>
      </c>
      <c r="C3632" s="2" t="s">
        <v>26</v>
      </c>
      <c r="D3632" s="2">
        <v>3564.39</v>
      </c>
      <c r="E3632" s="2">
        <v>0.01</v>
      </c>
      <c r="F3632" s="2">
        <f t="shared" si="113"/>
        <v>35.643900000000002</v>
      </c>
      <c r="G3632" s="2">
        <v>2</v>
      </c>
      <c r="H3632" s="2" t="str">
        <f>TEXT(Table1[[#This Row],[order_date]],"mmmm")</f>
        <v>March</v>
      </c>
      <c r="I3632" s="3">
        <v>45359</v>
      </c>
      <c r="J3632" s="3">
        <v>45362</v>
      </c>
      <c r="K3632" s="3" t="str">
        <f>TEXT(Table1[[#This Row],[delivery_date]]-Table1[[#This Row],[order_date]],"D")</f>
        <v>3</v>
      </c>
      <c r="L3632" s="2" t="s">
        <v>31</v>
      </c>
      <c r="M3632" s="2" t="s">
        <v>16</v>
      </c>
      <c r="N3632" s="2">
        <v>251.63</v>
      </c>
      <c r="O3632" s="2" t="s">
        <v>48</v>
      </c>
      <c r="P3632" s="2">
        <f t="shared" si="112"/>
        <v>3528.7460999999998</v>
      </c>
    </row>
    <row r="3633" spans="1:16" ht="14.25" customHeight="1" x14ac:dyDescent="0.35">
      <c r="A3633" s="2" t="s">
        <v>3664</v>
      </c>
      <c r="B3633" s="2" t="s">
        <v>25</v>
      </c>
      <c r="C3633" s="2" t="s">
        <v>20</v>
      </c>
      <c r="D3633" s="2">
        <v>695.17</v>
      </c>
      <c r="E3633" s="2">
        <v>0.28000000000000003</v>
      </c>
      <c r="F3633" s="2">
        <f t="shared" si="113"/>
        <v>194.64760000000001</v>
      </c>
      <c r="G3633" s="2">
        <v>1</v>
      </c>
      <c r="H3633" s="2" t="str">
        <f>TEXT(Table1[[#This Row],[order_date]],"mmmm")</f>
        <v>September</v>
      </c>
      <c r="I3633" s="3">
        <v>45185</v>
      </c>
      <c r="J3633" s="3">
        <v>45188</v>
      </c>
      <c r="K3633" s="3" t="str">
        <f>TEXT(Table1[[#This Row],[delivery_date]]-Table1[[#This Row],[order_date]],"D")</f>
        <v>3</v>
      </c>
      <c r="L3633" s="2" t="s">
        <v>21</v>
      </c>
      <c r="M3633" s="2" t="s">
        <v>22</v>
      </c>
      <c r="N3633" s="2">
        <v>96.18</v>
      </c>
      <c r="O3633" s="2" t="s">
        <v>23</v>
      </c>
      <c r="P3633" s="2">
        <f t="shared" si="112"/>
        <v>500.52239999999995</v>
      </c>
    </row>
    <row r="3634" spans="1:16" ht="14.25" customHeight="1" x14ac:dyDescent="0.35">
      <c r="A3634" s="2" t="s">
        <v>3665</v>
      </c>
      <c r="B3634" s="2" t="s">
        <v>13</v>
      </c>
      <c r="C3634" s="2" t="s">
        <v>20</v>
      </c>
      <c r="D3634" s="2">
        <v>2938.06</v>
      </c>
      <c r="E3634" s="2">
        <v>0.24</v>
      </c>
      <c r="F3634" s="2">
        <f t="shared" si="113"/>
        <v>705.13439999999991</v>
      </c>
      <c r="G3634" s="2">
        <v>7</v>
      </c>
      <c r="H3634" s="2" t="str">
        <f>TEXT(Table1[[#This Row],[order_date]],"mmmm")</f>
        <v>September</v>
      </c>
      <c r="I3634" s="3">
        <v>45545</v>
      </c>
      <c r="J3634" s="3">
        <v>45546</v>
      </c>
      <c r="K3634" s="3" t="str">
        <f>TEXT(Table1[[#This Row],[delivery_date]]-Table1[[#This Row],[order_date]],"D")</f>
        <v>1</v>
      </c>
      <c r="L3634" s="2" t="s">
        <v>31</v>
      </c>
      <c r="M3634" s="2" t="s">
        <v>22</v>
      </c>
      <c r="N3634" s="2">
        <v>278.45999999999998</v>
      </c>
      <c r="O3634" s="2" t="s">
        <v>48</v>
      </c>
      <c r="P3634" s="2">
        <f t="shared" si="112"/>
        <v>2232.9256</v>
      </c>
    </row>
    <row r="3635" spans="1:16" ht="14.25" customHeight="1" x14ac:dyDescent="0.35">
      <c r="A3635" s="2" t="s">
        <v>3666</v>
      </c>
      <c r="B3635" s="2" t="s">
        <v>19</v>
      </c>
      <c r="C3635" s="2" t="s">
        <v>26</v>
      </c>
      <c r="D3635" s="2">
        <v>4558.68</v>
      </c>
      <c r="E3635" s="2">
        <v>0.03</v>
      </c>
      <c r="F3635" s="2">
        <f t="shared" si="113"/>
        <v>136.7604</v>
      </c>
      <c r="G3635" s="2">
        <v>8</v>
      </c>
      <c r="H3635" s="2" t="str">
        <f>TEXT(Table1[[#This Row],[order_date]],"mmmm")</f>
        <v>March</v>
      </c>
      <c r="I3635" s="3">
        <v>45374</v>
      </c>
      <c r="J3635" s="3">
        <v>45377</v>
      </c>
      <c r="K3635" s="3" t="str">
        <f>TEXT(Table1[[#This Row],[delivery_date]]-Table1[[#This Row],[order_date]],"D")</f>
        <v>3</v>
      </c>
      <c r="L3635" s="2" t="s">
        <v>15</v>
      </c>
      <c r="M3635" s="2" t="s">
        <v>27</v>
      </c>
      <c r="N3635" s="2">
        <v>273.22000000000003</v>
      </c>
      <c r="O3635" s="2" t="s">
        <v>39</v>
      </c>
      <c r="P3635" s="2">
        <f t="shared" si="112"/>
        <v>4421.9196000000002</v>
      </c>
    </row>
    <row r="3636" spans="1:16" ht="14.25" customHeight="1" x14ac:dyDescent="0.35">
      <c r="A3636" s="2" t="s">
        <v>3667</v>
      </c>
      <c r="B3636" s="2" t="s">
        <v>19</v>
      </c>
      <c r="C3636" s="2" t="s">
        <v>36</v>
      </c>
      <c r="D3636" s="2">
        <v>4019.86</v>
      </c>
      <c r="E3636" s="2">
        <v>0.32</v>
      </c>
      <c r="F3636" s="2">
        <f t="shared" si="113"/>
        <v>1286.3552</v>
      </c>
      <c r="G3636" s="2">
        <v>8</v>
      </c>
      <c r="H3636" s="2" t="str">
        <f>TEXT(Table1[[#This Row],[order_date]],"mmmm")</f>
        <v>September</v>
      </c>
      <c r="I3636" s="3">
        <v>45173</v>
      </c>
      <c r="J3636" s="3">
        <v>45179</v>
      </c>
      <c r="K3636" s="3" t="str">
        <f>TEXT(Table1[[#This Row],[delivery_date]]-Table1[[#This Row],[order_date]],"D")</f>
        <v>6</v>
      </c>
      <c r="L3636" s="2" t="s">
        <v>21</v>
      </c>
      <c r="M3636" s="2" t="s">
        <v>16</v>
      </c>
      <c r="N3636" s="2">
        <v>513.61</v>
      </c>
      <c r="O3636" s="2" t="s">
        <v>34</v>
      </c>
      <c r="P3636" s="2">
        <f t="shared" si="112"/>
        <v>2733.5048000000002</v>
      </c>
    </row>
    <row r="3637" spans="1:16" ht="14.25" customHeight="1" x14ac:dyDescent="0.35">
      <c r="A3637" s="2" t="s">
        <v>3668</v>
      </c>
      <c r="B3637" s="2" t="s">
        <v>19</v>
      </c>
      <c r="C3637" s="2" t="s">
        <v>20</v>
      </c>
      <c r="D3637" s="2">
        <v>2148.1</v>
      </c>
      <c r="E3637" s="2">
        <v>0.47</v>
      </c>
      <c r="F3637" s="2">
        <f t="shared" si="113"/>
        <v>1009.6069999999999</v>
      </c>
      <c r="G3637" s="2">
        <v>6</v>
      </c>
      <c r="H3637" s="2" t="str">
        <f>TEXT(Table1[[#This Row],[order_date]],"mmmm")</f>
        <v>July</v>
      </c>
      <c r="I3637" s="3">
        <v>45484</v>
      </c>
      <c r="J3637" s="3">
        <v>45487</v>
      </c>
      <c r="K3637" s="3" t="str">
        <f>TEXT(Table1[[#This Row],[delivery_date]]-Table1[[#This Row],[order_date]],"D")</f>
        <v>3</v>
      </c>
      <c r="L3637" s="2" t="s">
        <v>21</v>
      </c>
      <c r="M3637" s="2" t="s">
        <v>22</v>
      </c>
      <c r="N3637" s="2">
        <v>576.25</v>
      </c>
      <c r="O3637" s="2" t="s">
        <v>17</v>
      </c>
      <c r="P3637" s="2">
        <f t="shared" si="112"/>
        <v>1138.4929999999999</v>
      </c>
    </row>
    <row r="3638" spans="1:16" ht="14.25" customHeight="1" x14ac:dyDescent="0.35">
      <c r="A3638" s="2" t="s">
        <v>3669</v>
      </c>
      <c r="B3638" s="2" t="s">
        <v>25</v>
      </c>
      <c r="C3638" s="2" t="s">
        <v>20</v>
      </c>
      <c r="D3638" s="2">
        <v>4779.82</v>
      </c>
      <c r="E3638" s="2">
        <v>0.2</v>
      </c>
      <c r="F3638" s="2">
        <f t="shared" si="113"/>
        <v>955.96399999999994</v>
      </c>
      <c r="G3638" s="2">
        <v>7</v>
      </c>
      <c r="H3638" s="2" t="str">
        <f>TEXT(Table1[[#This Row],[order_date]],"mmmm")</f>
        <v>March</v>
      </c>
      <c r="I3638" s="3">
        <v>45362</v>
      </c>
      <c r="J3638" s="3">
        <v>45364</v>
      </c>
      <c r="K3638" s="3" t="str">
        <f>TEXT(Table1[[#This Row],[delivery_date]]-Table1[[#This Row],[order_date]],"D")</f>
        <v>2</v>
      </c>
      <c r="L3638" s="2" t="s">
        <v>15</v>
      </c>
      <c r="M3638" s="2" t="s">
        <v>22</v>
      </c>
      <c r="N3638" s="2">
        <v>319.49</v>
      </c>
      <c r="O3638" s="2" t="s">
        <v>28</v>
      </c>
      <c r="P3638" s="2">
        <f t="shared" si="112"/>
        <v>3823.8559999999998</v>
      </c>
    </row>
    <row r="3639" spans="1:16" ht="14.25" customHeight="1" x14ac:dyDescent="0.35">
      <c r="A3639" s="2" t="s">
        <v>3670</v>
      </c>
      <c r="B3639" s="2" t="s">
        <v>25</v>
      </c>
      <c r="C3639" s="2" t="s">
        <v>33</v>
      </c>
      <c r="D3639" s="2">
        <v>1416.02</v>
      </c>
      <c r="E3639" s="2">
        <v>0.45</v>
      </c>
      <c r="F3639" s="2">
        <f t="shared" si="113"/>
        <v>637.20900000000006</v>
      </c>
      <c r="G3639" s="2">
        <v>8</v>
      </c>
      <c r="H3639" s="2" t="str">
        <f>TEXT(Table1[[#This Row],[order_date]],"mmmm")</f>
        <v>February</v>
      </c>
      <c r="I3639" s="3">
        <v>44963</v>
      </c>
      <c r="J3639" s="3">
        <v>44967</v>
      </c>
      <c r="K3639" s="3" t="str">
        <f>TEXT(Table1[[#This Row],[delivery_date]]-Table1[[#This Row],[order_date]],"D")</f>
        <v>4</v>
      </c>
      <c r="L3639" s="2" t="s">
        <v>21</v>
      </c>
      <c r="M3639" s="2" t="s">
        <v>27</v>
      </c>
      <c r="N3639" s="2">
        <v>381.37</v>
      </c>
      <c r="O3639" s="2" t="s">
        <v>39</v>
      </c>
      <c r="P3639" s="2">
        <f t="shared" si="112"/>
        <v>778.81099999999992</v>
      </c>
    </row>
    <row r="3640" spans="1:16" ht="14.25" customHeight="1" x14ac:dyDescent="0.35">
      <c r="A3640" s="2" t="s">
        <v>3671</v>
      </c>
      <c r="B3640" s="2" t="s">
        <v>41</v>
      </c>
      <c r="C3640" s="2" t="s">
        <v>33</v>
      </c>
      <c r="D3640" s="2">
        <v>1938.03</v>
      </c>
      <c r="E3640" s="2">
        <v>0.41</v>
      </c>
      <c r="F3640" s="2">
        <f t="shared" si="113"/>
        <v>794.59229999999991</v>
      </c>
      <c r="G3640" s="2">
        <v>4</v>
      </c>
      <c r="H3640" s="2" t="str">
        <f>TEXT(Table1[[#This Row],[order_date]],"mmmm")</f>
        <v>September</v>
      </c>
      <c r="I3640" s="3">
        <v>45563</v>
      </c>
      <c r="J3640" s="3">
        <v>45564</v>
      </c>
      <c r="K3640" s="3" t="str">
        <f>TEXT(Table1[[#This Row],[delivery_date]]-Table1[[#This Row],[order_date]],"D")</f>
        <v>1</v>
      </c>
      <c r="L3640" s="2" t="s">
        <v>15</v>
      </c>
      <c r="M3640" s="2" t="s">
        <v>16</v>
      </c>
      <c r="N3640" s="2">
        <v>202.61</v>
      </c>
      <c r="O3640" s="2" t="s">
        <v>39</v>
      </c>
      <c r="P3640" s="2">
        <f t="shared" si="112"/>
        <v>1143.4376999999999</v>
      </c>
    </row>
    <row r="3641" spans="1:16" ht="14.25" customHeight="1" x14ac:dyDescent="0.35">
      <c r="A3641" s="2" t="s">
        <v>3672</v>
      </c>
      <c r="B3641" s="2" t="s">
        <v>13</v>
      </c>
      <c r="C3641" s="2" t="s">
        <v>36</v>
      </c>
      <c r="D3641" s="2">
        <v>3773.6</v>
      </c>
      <c r="E3641" s="2">
        <v>0.08</v>
      </c>
      <c r="F3641" s="2">
        <f t="shared" si="113"/>
        <v>301.88799999999998</v>
      </c>
      <c r="G3641" s="2">
        <v>8</v>
      </c>
      <c r="H3641" s="2" t="str">
        <f>TEXT(Table1[[#This Row],[order_date]],"mmmm")</f>
        <v>March</v>
      </c>
      <c r="I3641" s="3">
        <v>44986</v>
      </c>
      <c r="J3641" s="3">
        <v>44988</v>
      </c>
      <c r="K3641" s="3" t="str">
        <f>TEXT(Table1[[#This Row],[delivery_date]]-Table1[[#This Row],[order_date]],"D")</f>
        <v>2</v>
      </c>
      <c r="L3641" s="2" t="s">
        <v>21</v>
      </c>
      <c r="M3641" s="2" t="s">
        <v>27</v>
      </c>
      <c r="N3641" s="2">
        <v>1089.93</v>
      </c>
      <c r="O3641" s="2" t="s">
        <v>48</v>
      </c>
      <c r="P3641" s="2">
        <f t="shared" si="112"/>
        <v>3471.712</v>
      </c>
    </row>
    <row r="3642" spans="1:16" ht="14.25" customHeight="1" x14ac:dyDescent="0.35">
      <c r="A3642" s="2" t="s">
        <v>3673</v>
      </c>
      <c r="B3642" s="2" t="s">
        <v>41</v>
      </c>
      <c r="C3642" s="2" t="s">
        <v>20</v>
      </c>
      <c r="D3642" s="2">
        <v>1241.23</v>
      </c>
      <c r="E3642" s="2">
        <v>0.39</v>
      </c>
      <c r="F3642" s="2">
        <f t="shared" si="113"/>
        <v>484.0797</v>
      </c>
      <c r="G3642" s="2">
        <v>6</v>
      </c>
      <c r="H3642" s="2" t="str">
        <f>TEXT(Table1[[#This Row],[order_date]],"mmmm")</f>
        <v>March</v>
      </c>
      <c r="I3642" s="3">
        <v>45358</v>
      </c>
      <c r="J3642" s="3">
        <v>45364</v>
      </c>
      <c r="K3642" s="3" t="str">
        <f>TEXT(Table1[[#This Row],[delivery_date]]-Table1[[#This Row],[order_date]],"D")</f>
        <v>6</v>
      </c>
      <c r="L3642" s="2" t="s">
        <v>31</v>
      </c>
      <c r="M3642" s="2" t="s">
        <v>27</v>
      </c>
      <c r="N3642" s="2">
        <v>130.22999999999999</v>
      </c>
      <c r="O3642" s="2" t="s">
        <v>23</v>
      </c>
      <c r="P3642" s="2">
        <f t="shared" si="112"/>
        <v>757.15030000000002</v>
      </c>
    </row>
    <row r="3643" spans="1:16" ht="14.25" customHeight="1" x14ac:dyDescent="0.35">
      <c r="A3643" s="2" t="s">
        <v>3674</v>
      </c>
      <c r="B3643" s="2" t="s">
        <v>13</v>
      </c>
      <c r="C3643" s="2" t="s">
        <v>20</v>
      </c>
      <c r="D3643" s="2">
        <v>2625.33</v>
      </c>
      <c r="E3643" s="2">
        <v>0.26</v>
      </c>
      <c r="F3643" s="2">
        <f t="shared" si="113"/>
        <v>682.58579999999995</v>
      </c>
      <c r="G3643" s="2">
        <v>7</v>
      </c>
      <c r="H3643" s="2" t="str">
        <f>TEXT(Table1[[#This Row],[order_date]],"mmmm")</f>
        <v>February</v>
      </c>
      <c r="I3643" s="3">
        <v>45340</v>
      </c>
      <c r="J3643" s="3">
        <v>45345</v>
      </c>
      <c r="K3643" s="3" t="str">
        <f>TEXT(Table1[[#This Row],[delivery_date]]-Table1[[#This Row],[order_date]],"D")</f>
        <v>5</v>
      </c>
      <c r="L3643" s="2" t="s">
        <v>15</v>
      </c>
      <c r="M3643" s="2" t="s">
        <v>27</v>
      </c>
      <c r="N3643" s="2">
        <v>693.08</v>
      </c>
      <c r="O3643" s="2" t="s">
        <v>28</v>
      </c>
      <c r="P3643" s="2">
        <f t="shared" si="112"/>
        <v>1942.7442000000001</v>
      </c>
    </row>
    <row r="3644" spans="1:16" ht="14.25" customHeight="1" x14ac:dyDescent="0.35">
      <c r="A3644" s="2" t="s">
        <v>3675</v>
      </c>
      <c r="B3644" s="2" t="s">
        <v>25</v>
      </c>
      <c r="C3644" s="2" t="s">
        <v>14</v>
      </c>
      <c r="D3644" s="2">
        <v>3671.07</v>
      </c>
      <c r="E3644" s="2">
        <v>0.46</v>
      </c>
      <c r="F3644" s="2">
        <f t="shared" si="113"/>
        <v>1688.6922000000002</v>
      </c>
      <c r="G3644" s="2">
        <v>7</v>
      </c>
      <c r="H3644" s="2" t="str">
        <f>TEXT(Table1[[#This Row],[order_date]],"mmmm")</f>
        <v>August</v>
      </c>
      <c r="I3644" s="3">
        <v>45142</v>
      </c>
      <c r="J3644" s="3">
        <v>45144</v>
      </c>
      <c r="K3644" s="3" t="str">
        <f>TEXT(Table1[[#This Row],[delivery_date]]-Table1[[#This Row],[order_date]],"D")</f>
        <v>2</v>
      </c>
      <c r="L3644" s="2" t="s">
        <v>21</v>
      </c>
      <c r="M3644" s="2" t="s">
        <v>27</v>
      </c>
      <c r="N3644" s="2">
        <v>1025.74</v>
      </c>
      <c r="O3644" s="2" t="s">
        <v>39</v>
      </c>
      <c r="P3644" s="2">
        <f t="shared" si="112"/>
        <v>1982.3778</v>
      </c>
    </row>
    <row r="3645" spans="1:16" ht="14.25" customHeight="1" x14ac:dyDescent="0.35">
      <c r="A3645" s="2" t="s">
        <v>3676</v>
      </c>
      <c r="B3645" s="2" t="s">
        <v>19</v>
      </c>
      <c r="C3645" s="2" t="s">
        <v>36</v>
      </c>
      <c r="D3645" s="2">
        <v>3255.44</v>
      </c>
      <c r="E3645" s="2">
        <v>0.09</v>
      </c>
      <c r="F3645" s="2">
        <f t="shared" si="113"/>
        <v>292.9896</v>
      </c>
      <c r="G3645" s="2">
        <v>8</v>
      </c>
      <c r="H3645" s="2" t="str">
        <f>TEXT(Table1[[#This Row],[order_date]],"mmmm")</f>
        <v>August</v>
      </c>
      <c r="I3645" s="3">
        <v>45535</v>
      </c>
      <c r="J3645" s="3">
        <v>45537</v>
      </c>
      <c r="K3645" s="3" t="str">
        <f>TEXT(Table1[[#This Row],[delivery_date]]-Table1[[#This Row],[order_date]],"D")</f>
        <v>2</v>
      </c>
      <c r="L3645" s="2" t="s">
        <v>21</v>
      </c>
      <c r="M3645" s="2" t="s">
        <v>27</v>
      </c>
      <c r="N3645" s="2">
        <v>913.24</v>
      </c>
      <c r="O3645" s="2" t="s">
        <v>34</v>
      </c>
      <c r="P3645" s="2">
        <f t="shared" si="112"/>
        <v>2962.4504000000002</v>
      </c>
    </row>
    <row r="3646" spans="1:16" ht="14.25" customHeight="1" x14ac:dyDescent="0.35">
      <c r="A3646" s="2" t="s">
        <v>3677</v>
      </c>
      <c r="B3646" s="2" t="s">
        <v>41</v>
      </c>
      <c r="C3646" s="2" t="s">
        <v>36</v>
      </c>
      <c r="D3646" s="2">
        <v>861.31</v>
      </c>
      <c r="E3646" s="2">
        <v>0.06</v>
      </c>
      <c r="F3646" s="2">
        <f t="shared" si="113"/>
        <v>51.678599999999996</v>
      </c>
      <c r="G3646" s="2">
        <v>5</v>
      </c>
      <c r="H3646" s="2" t="str">
        <f>TEXT(Table1[[#This Row],[order_date]],"mmmm")</f>
        <v>May</v>
      </c>
      <c r="I3646" s="3">
        <v>45064</v>
      </c>
      <c r="J3646" s="3">
        <v>45067</v>
      </c>
      <c r="K3646" s="3" t="str">
        <f>TEXT(Table1[[#This Row],[delivery_date]]-Table1[[#This Row],[order_date]],"D")</f>
        <v>3</v>
      </c>
      <c r="L3646" s="2" t="s">
        <v>15</v>
      </c>
      <c r="M3646" s="2" t="s">
        <v>22</v>
      </c>
      <c r="N3646" s="2">
        <v>69.709999999999994</v>
      </c>
      <c r="O3646" s="2" t="s">
        <v>17</v>
      </c>
      <c r="P3646" s="2">
        <f t="shared" si="112"/>
        <v>809.63139999999999</v>
      </c>
    </row>
    <row r="3647" spans="1:16" ht="14.25" customHeight="1" x14ac:dyDescent="0.35">
      <c r="A3647" s="2" t="s">
        <v>3678</v>
      </c>
      <c r="B3647" s="2" t="s">
        <v>19</v>
      </c>
      <c r="C3647" s="2" t="s">
        <v>14</v>
      </c>
      <c r="D3647" s="2">
        <v>3185.34</v>
      </c>
      <c r="E3647" s="2">
        <v>0.12</v>
      </c>
      <c r="F3647" s="2">
        <f t="shared" si="113"/>
        <v>382.24079999999998</v>
      </c>
      <c r="G3647" s="2">
        <v>2</v>
      </c>
      <c r="H3647" s="2" t="str">
        <f>TEXT(Table1[[#This Row],[order_date]],"mmmm")</f>
        <v>November</v>
      </c>
      <c r="I3647" s="3">
        <v>45253</v>
      </c>
      <c r="J3647" s="3">
        <v>45257</v>
      </c>
      <c r="K3647" s="3" t="str">
        <f>TEXT(Table1[[#This Row],[delivery_date]]-Table1[[#This Row],[order_date]],"D")</f>
        <v>4</v>
      </c>
      <c r="L3647" s="2" t="s">
        <v>15</v>
      </c>
      <c r="M3647" s="2" t="s">
        <v>27</v>
      </c>
      <c r="N3647" s="2">
        <v>693.67</v>
      </c>
      <c r="O3647" s="2" t="s">
        <v>28</v>
      </c>
      <c r="P3647" s="2">
        <f t="shared" si="112"/>
        <v>2803.0992000000001</v>
      </c>
    </row>
    <row r="3648" spans="1:16" ht="14.25" customHeight="1" x14ac:dyDescent="0.35">
      <c r="A3648" s="2" t="s">
        <v>3679</v>
      </c>
      <c r="B3648" s="2" t="s">
        <v>41</v>
      </c>
      <c r="C3648" s="2" t="s">
        <v>14</v>
      </c>
      <c r="D3648" s="2">
        <v>2906.28</v>
      </c>
      <c r="E3648" s="2">
        <v>0.03</v>
      </c>
      <c r="F3648" s="2">
        <f t="shared" si="113"/>
        <v>87.188400000000001</v>
      </c>
      <c r="G3648" s="2">
        <v>8</v>
      </c>
      <c r="H3648" s="2" t="str">
        <f>TEXT(Table1[[#This Row],[order_date]],"mmmm")</f>
        <v>January</v>
      </c>
      <c r="I3648" s="3">
        <v>44928</v>
      </c>
      <c r="J3648" s="3">
        <v>44930</v>
      </c>
      <c r="K3648" s="3" t="str">
        <f>TEXT(Table1[[#This Row],[delivery_date]]-Table1[[#This Row],[order_date]],"D")</f>
        <v>2</v>
      </c>
      <c r="L3648" s="2" t="s">
        <v>15</v>
      </c>
      <c r="M3648" s="2" t="s">
        <v>16</v>
      </c>
      <c r="N3648" s="2">
        <v>743.56</v>
      </c>
      <c r="O3648" s="2" t="s">
        <v>39</v>
      </c>
      <c r="P3648" s="2">
        <f t="shared" si="112"/>
        <v>2819.0916000000002</v>
      </c>
    </row>
    <row r="3649" spans="1:16" ht="14.25" customHeight="1" x14ac:dyDescent="0.35">
      <c r="A3649" s="2" t="s">
        <v>3680</v>
      </c>
      <c r="B3649" s="2" t="s">
        <v>25</v>
      </c>
      <c r="C3649" s="2" t="s">
        <v>33</v>
      </c>
      <c r="D3649" s="2">
        <v>2833.44</v>
      </c>
      <c r="E3649" s="2">
        <v>0.16</v>
      </c>
      <c r="F3649" s="2">
        <f t="shared" si="113"/>
        <v>453.35040000000004</v>
      </c>
      <c r="G3649" s="2">
        <v>1</v>
      </c>
      <c r="H3649" s="2" t="str">
        <f>TEXT(Table1[[#This Row],[order_date]],"mmmm")</f>
        <v>August</v>
      </c>
      <c r="I3649" s="3">
        <v>45510</v>
      </c>
      <c r="J3649" s="3">
        <v>45515</v>
      </c>
      <c r="K3649" s="3" t="str">
        <f>TEXT(Table1[[#This Row],[delivery_date]]-Table1[[#This Row],[order_date]],"D")</f>
        <v>5</v>
      </c>
      <c r="L3649" s="2" t="s">
        <v>21</v>
      </c>
      <c r="M3649" s="2" t="s">
        <v>27</v>
      </c>
      <c r="N3649" s="2">
        <v>662.98</v>
      </c>
      <c r="O3649" s="2" t="s">
        <v>39</v>
      </c>
      <c r="P3649" s="2">
        <f t="shared" si="112"/>
        <v>2380.0896000000002</v>
      </c>
    </row>
    <row r="3650" spans="1:16" ht="14.25" customHeight="1" x14ac:dyDescent="0.35">
      <c r="A3650" s="2" t="s">
        <v>3681</v>
      </c>
      <c r="B3650" s="2" t="s">
        <v>25</v>
      </c>
      <c r="C3650" s="2" t="s">
        <v>36</v>
      </c>
      <c r="D3650" s="2">
        <v>4147.63</v>
      </c>
      <c r="E3650" s="2">
        <v>0.14000000000000001</v>
      </c>
      <c r="F3650" s="2">
        <f t="shared" si="113"/>
        <v>580.66820000000007</v>
      </c>
      <c r="G3650" s="2">
        <v>2</v>
      </c>
      <c r="H3650" s="2" t="str">
        <f>TEXT(Table1[[#This Row],[order_date]],"mmmm")</f>
        <v>May</v>
      </c>
      <c r="I3650" s="3">
        <v>45422</v>
      </c>
      <c r="J3650" s="3">
        <v>45425</v>
      </c>
      <c r="K3650" s="3" t="str">
        <f>TEXT(Table1[[#This Row],[delivery_date]]-Table1[[#This Row],[order_date]],"D")</f>
        <v>3</v>
      </c>
      <c r="L3650" s="2" t="s">
        <v>21</v>
      </c>
      <c r="M3650" s="2" t="s">
        <v>27</v>
      </c>
      <c r="N3650" s="2">
        <v>698.34</v>
      </c>
      <c r="O3650" s="2" t="s">
        <v>34</v>
      </c>
      <c r="P3650" s="2">
        <f t="shared" ref="P3650:P3713" si="114">D3650-F3650</f>
        <v>3566.9618</v>
      </c>
    </row>
    <row r="3651" spans="1:16" ht="14.25" customHeight="1" x14ac:dyDescent="0.35">
      <c r="A3651" s="2" t="s">
        <v>3682</v>
      </c>
      <c r="B3651" s="2" t="s">
        <v>25</v>
      </c>
      <c r="C3651" s="2" t="s">
        <v>36</v>
      </c>
      <c r="D3651" s="2">
        <v>1001.09</v>
      </c>
      <c r="E3651" s="2">
        <v>0.21</v>
      </c>
      <c r="F3651" s="2">
        <f t="shared" ref="F3651:F3714" si="115">D3651*E3651</f>
        <v>210.22890000000001</v>
      </c>
      <c r="G3651" s="2">
        <v>5</v>
      </c>
      <c r="H3651" s="2" t="str">
        <f>TEXT(Table1[[#This Row],[order_date]],"mmmm")</f>
        <v>April</v>
      </c>
      <c r="I3651" s="3">
        <v>45394</v>
      </c>
      <c r="J3651" s="3">
        <v>45401</v>
      </c>
      <c r="K3651" s="3" t="str">
        <f>TEXT(Table1[[#This Row],[delivery_date]]-Table1[[#This Row],[order_date]],"D")</f>
        <v>7</v>
      </c>
      <c r="L3651" s="2" t="s">
        <v>31</v>
      </c>
      <c r="M3651" s="2" t="s">
        <v>16</v>
      </c>
      <c r="N3651" s="2">
        <v>285.64999999999998</v>
      </c>
      <c r="O3651" s="2" t="s">
        <v>28</v>
      </c>
      <c r="P3651" s="2">
        <f t="shared" si="114"/>
        <v>790.86110000000008</v>
      </c>
    </row>
    <row r="3652" spans="1:16" ht="14.25" customHeight="1" x14ac:dyDescent="0.35">
      <c r="A3652" s="2" t="s">
        <v>3683</v>
      </c>
      <c r="B3652" s="2" t="s">
        <v>41</v>
      </c>
      <c r="C3652" s="2" t="s">
        <v>14</v>
      </c>
      <c r="D3652" s="2">
        <v>3782.67</v>
      </c>
      <c r="E3652" s="2">
        <v>0.23</v>
      </c>
      <c r="F3652" s="2">
        <f t="shared" si="115"/>
        <v>870.0141000000001</v>
      </c>
      <c r="G3652" s="2">
        <v>4</v>
      </c>
      <c r="H3652" s="2" t="str">
        <f>TEXT(Table1[[#This Row],[order_date]],"mmmm")</f>
        <v>August</v>
      </c>
      <c r="I3652" s="3">
        <v>45152</v>
      </c>
      <c r="J3652" s="3">
        <v>45154</v>
      </c>
      <c r="K3652" s="3" t="str">
        <f>TEXT(Table1[[#This Row],[delivery_date]]-Table1[[#This Row],[order_date]],"D")</f>
        <v>2</v>
      </c>
      <c r="L3652" s="2" t="s">
        <v>15</v>
      </c>
      <c r="M3652" s="2" t="s">
        <v>22</v>
      </c>
      <c r="N3652" s="2">
        <v>359.18</v>
      </c>
      <c r="O3652" s="2" t="s">
        <v>39</v>
      </c>
      <c r="P3652" s="2">
        <f t="shared" si="114"/>
        <v>2912.6558999999997</v>
      </c>
    </row>
    <row r="3653" spans="1:16" ht="14.25" customHeight="1" x14ac:dyDescent="0.35">
      <c r="A3653" s="2" t="s">
        <v>3684</v>
      </c>
      <c r="B3653" s="2" t="s">
        <v>13</v>
      </c>
      <c r="C3653" s="2" t="s">
        <v>26</v>
      </c>
      <c r="D3653" s="2">
        <v>3828.54</v>
      </c>
      <c r="E3653" s="2">
        <v>7.0000000000000007E-2</v>
      </c>
      <c r="F3653" s="2">
        <f t="shared" si="115"/>
        <v>267.99780000000004</v>
      </c>
      <c r="G3653" s="2">
        <v>2</v>
      </c>
      <c r="H3653" s="2" t="str">
        <f>TEXT(Table1[[#This Row],[order_date]],"mmmm")</f>
        <v>August</v>
      </c>
      <c r="I3653" s="3">
        <v>45165</v>
      </c>
      <c r="J3653" s="3">
        <v>45172</v>
      </c>
      <c r="K3653" s="3" t="str">
        <f>TEXT(Table1[[#This Row],[delivery_date]]-Table1[[#This Row],[order_date]],"D")</f>
        <v>7</v>
      </c>
      <c r="L3653" s="2" t="s">
        <v>31</v>
      </c>
      <c r="M3653" s="2" t="s">
        <v>16</v>
      </c>
      <c r="N3653" s="2">
        <v>1031.4000000000001</v>
      </c>
      <c r="O3653" s="2" t="s">
        <v>17</v>
      </c>
      <c r="P3653" s="2">
        <f t="shared" si="114"/>
        <v>3560.5421999999999</v>
      </c>
    </row>
    <row r="3654" spans="1:16" ht="14.25" customHeight="1" x14ac:dyDescent="0.35">
      <c r="A3654" s="2" t="s">
        <v>3685</v>
      </c>
      <c r="B3654" s="2" t="s">
        <v>41</v>
      </c>
      <c r="C3654" s="2" t="s">
        <v>26</v>
      </c>
      <c r="D3654" s="2">
        <v>3640.96</v>
      </c>
      <c r="E3654" s="2">
        <v>0.31</v>
      </c>
      <c r="F3654" s="2">
        <f t="shared" si="115"/>
        <v>1128.6976</v>
      </c>
      <c r="G3654" s="2">
        <v>4</v>
      </c>
      <c r="H3654" s="2" t="str">
        <f>TEXT(Table1[[#This Row],[order_date]],"mmmm")</f>
        <v>June</v>
      </c>
      <c r="I3654" s="3">
        <v>45100</v>
      </c>
      <c r="J3654" s="3">
        <v>45105</v>
      </c>
      <c r="K3654" s="3" t="str">
        <f>TEXT(Table1[[#This Row],[delivery_date]]-Table1[[#This Row],[order_date]],"D")</f>
        <v>5</v>
      </c>
      <c r="L3654" s="2" t="s">
        <v>15</v>
      </c>
      <c r="M3654" s="2" t="s">
        <v>22</v>
      </c>
      <c r="N3654" s="2">
        <v>401.51</v>
      </c>
      <c r="O3654" s="2" t="s">
        <v>17</v>
      </c>
      <c r="P3654" s="2">
        <f t="shared" si="114"/>
        <v>2512.2624000000001</v>
      </c>
    </row>
    <row r="3655" spans="1:16" ht="14.25" customHeight="1" x14ac:dyDescent="0.35">
      <c r="A3655" s="2" t="s">
        <v>3686</v>
      </c>
      <c r="B3655" s="2" t="s">
        <v>13</v>
      </c>
      <c r="C3655" s="2" t="s">
        <v>33</v>
      </c>
      <c r="D3655" s="2">
        <v>2579.2399999999998</v>
      </c>
      <c r="E3655" s="2">
        <v>0.11</v>
      </c>
      <c r="F3655" s="2">
        <f t="shared" si="115"/>
        <v>283.71639999999996</v>
      </c>
      <c r="G3655" s="2">
        <v>7</v>
      </c>
      <c r="H3655" s="2" t="str">
        <f>TEXT(Table1[[#This Row],[order_date]],"mmmm")</f>
        <v>January</v>
      </c>
      <c r="I3655" s="3">
        <v>45299</v>
      </c>
      <c r="J3655" s="3">
        <v>45300</v>
      </c>
      <c r="K3655" s="3" t="str">
        <f>TEXT(Table1[[#This Row],[delivery_date]]-Table1[[#This Row],[order_date]],"D")</f>
        <v>1</v>
      </c>
      <c r="L3655" s="2" t="s">
        <v>21</v>
      </c>
      <c r="M3655" s="2" t="s">
        <v>22</v>
      </c>
      <c r="N3655" s="2">
        <v>419.48</v>
      </c>
      <c r="O3655" s="2" t="s">
        <v>17</v>
      </c>
      <c r="P3655" s="2">
        <f t="shared" si="114"/>
        <v>2295.5236</v>
      </c>
    </row>
    <row r="3656" spans="1:16" ht="14.25" customHeight="1" x14ac:dyDescent="0.35">
      <c r="A3656" s="2" t="s">
        <v>3687</v>
      </c>
      <c r="B3656" s="2" t="s">
        <v>41</v>
      </c>
      <c r="C3656" s="2" t="s">
        <v>26</v>
      </c>
      <c r="D3656" s="2">
        <v>2038.14</v>
      </c>
      <c r="E3656" s="2">
        <v>0.06</v>
      </c>
      <c r="F3656" s="2">
        <f t="shared" si="115"/>
        <v>122.2884</v>
      </c>
      <c r="G3656" s="2">
        <v>5</v>
      </c>
      <c r="H3656" s="2" t="str">
        <f>TEXT(Table1[[#This Row],[order_date]],"mmmm")</f>
        <v>June</v>
      </c>
      <c r="I3656" s="3">
        <v>45095</v>
      </c>
      <c r="J3656" s="3">
        <v>45101</v>
      </c>
      <c r="K3656" s="3" t="str">
        <f>TEXT(Table1[[#This Row],[delivery_date]]-Table1[[#This Row],[order_date]],"D")</f>
        <v>6</v>
      </c>
      <c r="L3656" s="2" t="s">
        <v>15</v>
      </c>
      <c r="M3656" s="2" t="s">
        <v>22</v>
      </c>
      <c r="N3656" s="2">
        <v>337.59</v>
      </c>
      <c r="O3656" s="2" t="s">
        <v>23</v>
      </c>
      <c r="P3656" s="2">
        <f t="shared" si="114"/>
        <v>1915.8516000000002</v>
      </c>
    </row>
    <row r="3657" spans="1:16" ht="14.25" customHeight="1" x14ac:dyDescent="0.35">
      <c r="A3657" s="2" t="s">
        <v>3688</v>
      </c>
      <c r="B3657" s="2" t="s">
        <v>41</v>
      </c>
      <c r="C3657" s="2" t="s">
        <v>26</v>
      </c>
      <c r="D3657" s="2">
        <v>2033.92</v>
      </c>
      <c r="E3657" s="2">
        <v>0.35</v>
      </c>
      <c r="F3657" s="2">
        <f t="shared" si="115"/>
        <v>711.87199999999996</v>
      </c>
      <c r="G3657" s="2">
        <v>4</v>
      </c>
      <c r="H3657" s="2" t="str">
        <f>TEXT(Table1[[#This Row],[order_date]],"mmmm")</f>
        <v>January</v>
      </c>
      <c r="I3657" s="3">
        <v>44930</v>
      </c>
      <c r="J3657" s="3">
        <v>44932</v>
      </c>
      <c r="K3657" s="3" t="str">
        <f>TEXT(Table1[[#This Row],[delivery_date]]-Table1[[#This Row],[order_date]],"D")</f>
        <v>2</v>
      </c>
      <c r="L3657" s="2" t="s">
        <v>31</v>
      </c>
      <c r="M3657" s="2" t="s">
        <v>16</v>
      </c>
      <c r="N3657" s="2">
        <v>248.86</v>
      </c>
      <c r="O3657" s="2" t="s">
        <v>28</v>
      </c>
      <c r="P3657" s="2">
        <f t="shared" si="114"/>
        <v>1322.0480000000002</v>
      </c>
    </row>
    <row r="3658" spans="1:16" ht="14.25" customHeight="1" x14ac:dyDescent="0.35">
      <c r="A3658" s="2" t="s">
        <v>3689</v>
      </c>
      <c r="B3658" s="2" t="s">
        <v>25</v>
      </c>
      <c r="C3658" s="2" t="s">
        <v>26</v>
      </c>
      <c r="D3658" s="2">
        <v>3695.66</v>
      </c>
      <c r="E3658" s="2">
        <v>0.01</v>
      </c>
      <c r="F3658" s="2">
        <f t="shared" si="115"/>
        <v>36.956600000000002</v>
      </c>
      <c r="G3658" s="2">
        <v>2</v>
      </c>
      <c r="H3658" s="2" t="str">
        <f>TEXT(Table1[[#This Row],[order_date]],"mmmm")</f>
        <v>August</v>
      </c>
      <c r="I3658" s="3">
        <v>45525</v>
      </c>
      <c r="J3658" s="3">
        <v>45526</v>
      </c>
      <c r="K3658" s="3" t="str">
        <f>TEXT(Table1[[#This Row],[delivery_date]]-Table1[[#This Row],[order_date]],"D")</f>
        <v>1</v>
      </c>
      <c r="L3658" s="2" t="s">
        <v>31</v>
      </c>
      <c r="M3658" s="2" t="s">
        <v>27</v>
      </c>
      <c r="N3658" s="2">
        <v>447.28</v>
      </c>
      <c r="O3658" s="2" t="s">
        <v>17</v>
      </c>
      <c r="P3658" s="2">
        <f t="shared" si="114"/>
        <v>3658.7033999999999</v>
      </c>
    </row>
    <row r="3659" spans="1:16" ht="14.25" customHeight="1" x14ac:dyDescent="0.35">
      <c r="A3659" s="2" t="s">
        <v>3690</v>
      </c>
      <c r="B3659" s="2" t="s">
        <v>19</v>
      </c>
      <c r="C3659" s="2" t="s">
        <v>20</v>
      </c>
      <c r="D3659" s="2">
        <v>2539.69</v>
      </c>
      <c r="E3659" s="2">
        <v>0.18</v>
      </c>
      <c r="F3659" s="2">
        <f t="shared" si="115"/>
        <v>457.14420000000001</v>
      </c>
      <c r="G3659" s="2">
        <v>2</v>
      </c>
      <c r="H3659" s="2" t="str">
        <f>TEXT(Table1[[#This Row],[order_date]],"mmmm")</f>
        <v>January</v>
      </c>
      <c r="I3659" s="3">
        <v>45318</v>
      </c>
      <c r="J3659" s="3">
        <v>45319</v>
      </c>
      <c r="K3659" s="3" t="str">
        <f>TEXT(Table1[[#This Row],[delivery_date]]-Table1[[#This Row],[order_date]],"D")</f>
        <v>1</v>
      </c>
      <c r="L3659" s="2" t="s">
        <v>21</v>
      </c>
      <c r="M3659" s="2" t="s">
        <v>27</v>
      </c>
      <c r="N3659" s="2">
        <v>364.17</v>
      </c>
      <c r="O3659" s="2" t="s">
        <v>48</v>
      </c>
      <c r="P3659" s="2">
        <f t="shared" si="114"/>
        <v>2082.5457999999999</v>
      </c>
    </row>
    <row r="3660" spans="1:16" ht="14.25" customHeight="1" x14ac:dyDescent="0.35">
      <c r="A3660" s="2" t="s">
        <v>3691</v>
      </c>
      <c r="B3660" s="2" t="s">
        <v>19</v>
      </c>
      <c r="C3660" s="2" t="s">
        <v>33</v>
      </c>
      <c r="D3660" s="2">
        <v>1758.33</v>
      </c>
      <c r="E3660" s="2">
        <v>7.0000000000000007E-2</v>
      </c>
      <c r="F3660" s="2">
        <f t="shared" si="115"/>
        <v>123.0831</v>
      </c>
      <c r="G3660" s="2">
        <v>1</v>
      </c>
      <c r="H3660" s="2" t="str">
        <f>TEXT(Table1[[#This Row],[order_date]],"mmmm")</f>
        <v>June</v>
      </c>
      <c r="I3660" s="3">
        <v>45448</v>
      </c>
      <c r="J3660" s="3">
        <v>45453</v>
      </c>
      <c r="K3660" s="3" t="str">
        <f>TEXT(Table1[[#This Row],[delivery_date]]-Table1[[#This Row],[order_date]],"D")</f>
        <v>5</v>
      </c>
      <c r="L3660" s="2" t="s">
        <v>31</v>
      </c>
      <c r="M3660" s="2" t="s">
        <v>16</v>
      </c>
      <c r="N3660" s="2">
        <v>93.61</v>
      </c>
      <c r="O3660" s="2" t="s">
        <v>23</v>
      </c>
      <c r="P3660" s="2">
        <f t="shared" si="114"/>
        <v>1635.2468999999999</v>
      </c>
    </row>
    <row r="3661" spans="1:16" ht="14.25" customHeight="1" x14ac:dyDescent="0.35">
      <c r="A3661" s="2" t="s">
        <v>3692</v>
      </c>
      <c r="B3661" s="2" t="s">
        <v>13</v>
      </c>
      <c r="C3661" s="2" t="s">
        <v>14</v>
      </c>
      <c r="D3661" s="2">
        <v>3164.8</v>
      </c>
      <c r="E3661" s="2">
        <v>0.44</v>
      </c>
      <c r="F3661" s="2">
        <f t="shared" si="115"/>
        <v>1392.5120000000002</v>
      </c>
      <c r="G3661" s="2">
        <v>6</v>
      </c>
      <c r="H3661" s="2" t="str">
        <f>TEXT(Table1[[#This Row],[order_date]],"mmmm")</f>
        <v>May</v>
      </c>
      <c r="I3661" s="3">
        <v>45438</v>
      </c>
      <c r="J3661" s="3">
        <v>45441</v>
      </c>
      <c r="K3661" s="3" t="str">
        <f>TEXT(Table1[[#This Row],[delivery_date]]-Table1[[#This Row],[order_date]],"D")</f>
        <v>3</v>
      </c>
      <c r="L3661" s="2" t="s">
        <v>31</v>
      </c>
      <c r="M3661" s="2" t="s">
        <v>16</v>
      </c>
      <c r="N3661" s="2">
        <v>349.68</v>
      </c>
      <c r="O3661" s="2" t="s">
        <v>17</v>
      </c>
      <c r="P3661" s="2">
        <f t="shared" si="114"/>
        <v>1772.288</v>
      </c>
    </row>
    <row r="3662" spans="1:16" ht="14.25" customHeight="1" x14ac:dyDescent="0.35">
      <c r="A3662" s="2" t="s">
        <v>3693</v>
      </c>
      <c r="B3662" s="2" t="s">
        <v>19</v>
      </c>
      <c r="C3662" s="2" t="s">
        <v>26</v>
      </c>
      <c r="D3662" s="2">
        <v>4201.3599999999997</v>
      </c>
      <c r="E3662" s="2">
        <v>0.41</v>
      </c>
      <c r="F3662" s="2">
        <f t="shared" si="115"/>
        <v>1722.5575999999999</v>
      </c>
      <c r="G3662" s="2">
        <v>6</v>
      </c>
      <c r="H3662" s="2" t="str">
        <f>TEXT(Table1[[#This Row],[order_date]],"mmmm")</f>
        <v>April</v>
      </c>
      <c r="I3662" s="3">
        <v>45039</v>
      </c>
      <c r="J3662" s="3">
        <v>45043</v>
      </c>
      <c r="K3662" s="3" t="str">
        <f>TEXT(Table1[[#This Row],[delivery_date]]-Table1[[#This Row],[order_date]],"D")</f>
        <v>4</v>
      </c>
      <c r="L3662" s="2" t="s">
        <v>21</v>
      </c>
      <c r="M3662" s="2" t="s">
        <v>22</v>
      </c>
      <c r="N3662" s="2">
        <v>1209.18</v>
      </c>
      <c r="O3662" s="2" t="s">
        <v>28</v>
      </c>
      <c r="P3662" s="2">
        <f t="shared" si="114"/>
        <v>2478.8023999999996</v>
      </c>
    </row>
    <row r="3663" spans="1:16" ht="14.25" customHeight="1" x14ac:dyDescent="0.35">
      <c r="A3663" s="2" t="s">
        <v>3694</v>
      </c>
      <c r="B3663" s="2" t="s">
        <v>41</v>
      </c>
      <c r="C3663" s="2" t="s">
        <v>20</v>
      </c>
      <c r="D3663" s="2">
        <v>401.39</v>
      </c>
      <c r="E3663" s="2">
        <v>0.03</v>
      </c>
      <c r="F3663" s="2">
        <f t="shared" si="115"/>
        <v>12.041699999999999</v>
      </c>
      <c r="G3663" s="2">
        <v>4</v>
      </c>
      <c r="H3663" s="2" t="str">
        <f>TEXT(Table1[[#This Row],[order_date]],"mmmm")</f>
        <v>April</v>
      </c>
      <c r="I3663" s="3">
        <v>45028</v>
      </c>
      <c r="J3663" s="3">
        <v>45032</v>
      </c>
      <c r="K3663" s="3" t="str">
        <f>TEXT(Table1[[#This Row],[delivery_date]]-Table1[[#This Row],[order_date]],"D")</f>
        <v>4</v>
      </c>
      <c r="L3663" s="2" t="s">
        <v>31</v>
      </c>
      <c r="M3663" s="2" t="s">
        <v>27</v>
      </c>
      <c r="N3663" s="2">
        <v>92.23</v>
      </c>
      <c r="O3663" s="2" t="s">
        <v>23</v>
      </c>
      <c r="P3663" s="2">
        <f t="shared" si="114"/>
        <v>389.34829999999999</v>
      </c>
    </row>
    <row r="3664" spans="1:16" ht="14.25" customHeight="1" x14ac:dyDescent="0.35">
      <c r="A3664" s="2" t="s">
        <v>3695</v>
      </c>
      <c r="B3664" s="2" t="s">
        <v>41</v>
      </c>
      <c r="C3664" s="2" t="s">
        <v>26</v>
      </c>
      <c r="D3664" s="2">
        <v>4863.47</v>
      </c>
      <c r="E3664" s="2">
        <v>0.28000000000000003</v>
      </c>
      <c r="F3664" s="2">
        <f t="shared" si="115"/>
        <v>1361.7716000000003</v>
      </c>
      <c r="G3664" s="2">
        <v>9</v>
      </c>
      <c r="H3664" s="2" t="str">
        <f>TEXT(Table1[[#This Row],[order_date]],"mmmm")</f>
        <v>May</v>
      </c>
      <c r="I3664" s="3">
        <v>45443</v>
      </c>
      <c r="J3664" s="3">
        <v>45445</v>
      </c>
      <c r="K3664" s="3" t="str">
        <f>TEXT(Table1[[#This Row],[delivery_date]]-Table1[[#This Row],[order_date]],"D")</f>
        <v>2</v>
      </c>
      <c r="L3664" s="2" t="s">
        <v>21</v>
      </c>
      <c r="M3664" s="2" t="s">
        <v>27</v>
      </c>
      <c r="N3664" s="2">
        <v>783.84</v>
      </c>
      <c r="O3664" s="2" t="s">
        <v>34</v>
      </c>
      <c r="P3664" s="2">
        <f t="shared" si="114"/>
        <v>3501.6984000000002</v>
      </c>
    </row>
    <row r="3665" spans="1:16" ht="14.25" customHeight="1" x14ac:dyDescent="0.35">
      <c r="A3665" s="2" t="s">
        <v>3696</v>
      </c>
      <c r="B3665" s="2" t="s">
        <v>25</v>
      </c>
      <c r="C3665" s="2" t="s">
        <v>20</v>
      </c>
      <c r="D3665" s="2">
        <v>573.59</v>
      </c>
      <c r="E3665" s="2">
        <v>0.15</v>
      </c>
      <c r="F3665" s="2">
        <f t="shared" si="115"/>
        <v>86.038499999999999</v>
      </c>
      <c r="G3665" s="2">
        <v>4</v>
      </c>
      <c r="H3665" s="2" t="str">
        <f>TEXT(Table1[[#This Row],[order_date]],"mmmm")</f>
        <v>March</v>
      </c>
      <c r="I3665" s="3">
        <v>45000</v>
      </c>
      <c r="J3665" s="3">
        <v>45006</v>
      </c>
      <c r="K3665" s="3" t="str">
        <f>TEXT(Table1[[#This Row],[delivery_date]]-Table1[[#This Row],[order_date]],"D")</f>
        <v>6</v>
      </c>
      <c r="L3665" s="2" t="s">
        <v>21</v>
      </c>
      <c r="M3665" s="2" t="s">
        <v>16</v>
      </c>
      <c r="N3665" s="2">
        <v>28.82</v>
      </c>
      <c r="O3665" s="2" t="s">
        <v>48</v>
      </c>
      <c r="P3665" s="2">
        <f t="shared" si="114"/>
        <v>487.55150000000003</v>
      </c>
    </row>
    <row r="3666" spans="1:16" ht="14.25" customHeight="1" x14ac:dyDescent="0.35">
      <c r="A3666" s="2" t="s">
        <v>3697</v>
      </c>
      <c r="B3666" s="2" t="s">
        <v>25</v>
      </c>
      <c r="C3666" s="2" t="s">
        <v>33</v>
      </c>
      <c r="D3666" s="2">
        <v>2607.52</v>
      </c>
      <c r="E3666" s="2">
        <v>0.1</v>
      </c>
      <c r="F3666" s="2">
        <f t="shared" si="115"/>
        <v>260.75200000000001</v>
      </c>
      <c r="G3666" s="2">
        <v>3</v>
      </c>
      <c r="H3666" s="2" t="str">
        <f>TEXT(Table1[[#This Row],[order_date]],"mmmm")</f>
        <v>August</v>
      </c>
      <c r="I3666" s="3">
        <v>45528</v>
      </c>
      <c r="J3666" s="3">
        <v>45533</v>
      </c>
      <c r="K3666" s="3" t="str">
        <f>TEXT(Table1[[#This Row],[delivery_date]]-Table1[[#This Row],[order_date]],"D")</f>
        <v>5</v>
      </c>
      <c r="L3666" s="2" t="s">
        <v>31</v>
      </c>
      <c r="M3666" s="2" t="s">
        <v>27</v>
      </c>
      <c r="N3666" s="2">
        <v>591.97</v>
      </c>
      <c r="O3666" s="2" t="s">
        <v>39</v>
      </c>
      <c r="P3666" s="2">
        <f t="shared" si="114"/>
        <v>2346.768</v>
      </c>
    </row>
    <row r="3667" spans="1:16" ht="14.25" customHeight="1" x14ac:dyDescent="0.35">
      <c r="A3667" s="2" t="s">
        <v>3698</v>
      </c>
      <c r="B3667" s="2" t="s">
        <v>19</v>
      </c>
      <c r="C3667" s="2" t="s">
        <v>26</v>
      </c>
      <c r="D3667" s="2">
        <v>2845.03</v>
      </c>
      <c r="E3667" s="2">
        <v>0.16</v>
      </c>
      <c r="F3667" s="2">
        <f t="shared" si="115"/>
        <v>455.20480000000003</v>
      </c>
      <c r="G3667" s="2">
        <v>9</v>
      </c>
      <c r="H3667" s="2" t="str">
        <f>TEXT(Table1[[#This Row],[order_date]],"mmmm")</f>
        <v>April</v>
      </c>
      <c r="I3667" s="3">
        <v>45039</v>
      </c>
      <c r="J3667" s="3">
        <v>45040</v>
      </c>
      <c r="K3667" s="3" t="str">
        <f>TEXT(Table1[[#This Row],[delivery_date]]-Table1[[#This Row],[order_date]],"D")</f>
        <v>1</v>
      </c>
      <c r="L3667" s="2" t="s">
        <v>21</v>
      </c>
      <c r="M3667" s="2" t="s">
        <v>16</v>
      </c>
      <c r="N3667" s="2">
        <v>492.85</v>
      </c>
      <c r="O3667" s="2" t="s">
        <v>17</v>
      </c>
      <c r="P3667" s="2">
        <f t="shared" si="114"/>
        <v>2389.8252000000002</v>
      </c>
    </row>
    <row r="3668" spans="1:16" ht="14.25" customHeight="1" x14ac:dyDescent="0.35">
      <c r="A3668" s="2" t="s">
        <v>3699</v>
      </c>
      <c r="B3668" s="2" t="s">
        <v>13</v>
      </c>
      <c r="C3668" s="2" t="s">
        <v>20</v>
      </c>
      <c r="D3668" s="2">
        <v>777.23</v>
      </c>
      <c r="E3668" s="2">
        <v>0.41</v>
      </c>
      <c r="F3668" s="2">
        <f t="shared" si="115"/>
        <v>318.66429999999997</v>
      </c>
      <c r="G3668" s="2">
        <v>1</v>
      </c>
      <c r="H3668" s="2" t="str">
        <f>TEXT(Table1[[#This Row],[order_date]],"mmmm")</f>
        <v>March</v>
      </c>
      <c r="I3668" s="3">
        <v>45006</v>
      </c>
      <c r="J3668" s="3">
        <v>45008</v>
      </c>
      <c r="K3668" s="3" t="str">
        <f>TEXT(Table1[[#This Row],[delivery_date]]-Table1[[#This Row],[order_date]],"D")</f>
        <v>2</v>
      </c>
      <c r="L3668" s="2" t="s">
        <v>15</v>
      </c>
      <c r="M3668" s="2" t="s">
        <v>27</v>
      </c>
      <c r="N3668" s="2">
        <v>166.38</v>
      </c>
      <c r="O3668" s="2" t="s">
        <v>34</v>
      </c>
      <c r="P3668" s="2">
        <f t="shared" si="114"/>
        <v>458.56570000000005</v>
      </c>
    </row>
    <row r="3669" spans="1:16" ht="14.25" customHeight="1" x14ac:dyDescent="0.35">
      <c r="A3669" s="2" t="s">
        <v>3700</v>
      </c>
      <c r="B3669" s="2" t="s">
        <v>19</v>
      </c>
      <c r="C3669" s="2" t="s">
        <v>36</v>
      </c>
      <c r="D3669" s="2">
        <v>4586.41</v>
      </c>
      <c r="E3669" s="2">
        <v>0.03</v>
      </c>
      <c r="F3669" s="2">
        <f t="shared" si="115"/>
        <v>137.59229999999999</v>
      </c>
      <c r="G3669" s="2">
        <v>2</v>
      </c>
      <c r="H3669" s="2" t="str">
        <f>TEXT(Table1[[#This Row],[order_date]],"mmmm")</f>
        <v>September</v>
      </c>
      <c r="I3669" s="3">
        <v>45559</v>
      </c>
      <c r="J3669" s="3">
        <v>45562</v>
      </c>
      <c r="K3669" s="3" t="str">
        <f>TEXT(Table1[[#This Row],[delivery_date]]-Table1[[#This Row],[order_date]],"D")</f>
        <v>3</v>
      </c>
      <c r="L3669" s="2" t="s">
        <v>21</v>
      </c>
      <c r="M3669" s="2" t="s">
        <v>27</v>
      </c>
      <c r="N3669" s="2">
        <v>681.46</v>
      </c>
      <c r="O3669" s="2" t="s">
        <v>23</v>
      </c>
      <c r="P3669" s="2">
        <f t="shared" si="114"/>
        <v>4448.8176999999996</v>
      </c>
    </row>
    <row r="3670" spans="1:16" ht="14.25" customHeight="1" x14ac:dyDescent="0.35">
      <c r="A3670" s="2" t="s">
        <v>3701</v>
      </c>
      <c r="B3670" s="2" t="s">
        <v>19</v>
      </c>
      <c r="C3670" s="2" t="s">
        <v>36</v>
      </c>
      <c r="D3670" s="2">
        <v>2410.19</v>
      </c>
      <c r="E3670" s="2">
        <v>0.32</v>
      </c>
      <c r="F3670" s="2">
        <f t="shared" si="115"/>
        <v>771.26080000000002</v>
      </c>
      <c r="G3670" s="2">
        <v>1</v>
      </c>
      <c r="H3670" s="2" t="str">
        <f>TEXT(Table1[[#This Row],[order_date]],"mmmm")</f>
        <v>March</v>
      </c>
      <c r="I3670" s="3">
        <v>45369</v>
      </c>
      <c r="J3670" s="3">
        <v>45375</v>
      </c>
      <c r="K3670" s="3" t="str">
        <f>TEXT(Table1[[#This Row],[delivery_date]]-Table1[[#This Row],[order_date]],"D")</f>
        <v>6</v>
      </c>
      <c r="L3670" s="2" t="s">
        <v>31</v>
      </c>
      <c r="M3670" s="2" t="s">
        <v>16</v>
      </c>
      <c r="N3670" s="2">
        <v>120.98</v>
      </c>
      <c r="O3670" s="2" t="s">
        <v>48</v>
      </c>
      <c r="P3670" s="2">
        <f t="shared" si="114"/>
        <v>1638.9292</v>
      </c>
    </row>
    <row r="3671" spans="1:16" ht="14.25" customHeight="1" x14ac:dyDescent="0.35">
      <c r="A3671" s="2" t="s">
        <v>3702</v>
      </c>
      <c r="B3671" s="2" t="s">
        <v>19</v>
      </c>
      <c r="C3671" s="2" t="s">
        <v>20</v>
      </c>
      <c r="D3671" s="2">
        <v>801.29</v>
      </c>
      <c r="E3671" s="2">
        <v>0.46</v>
      </c>
      <c r="F3671" s="2">
        <f t="shared" si="115"/>
        <v>368.59339999999997</v>
      </c>
      <c r="G3671" s="2">
        <v>7</v>
      </c>
      <c r="H3671" s="2" t="str">
        <f>TEXT(Table1[[#This Row],[order_date]],"mmmm")</f>
        <v>March</v>
      </c>
      <c r="I3671" s="3">
        <v>45368</v>
      </c>
      <c r="J3671" s="3">
        <v>45374</v>
      </c>
      <c r="K3671" s="3" t="str">
        <f>TEXT(Table1[[#This Row],[delivery_date]]-Table1[[#This Row],[order_date]],"D")</f>
        <v>6</v>
      </c>
      <c r="L3671" s="2" t="s">
        <v>15</v>
      </c>
      <c r="M3671" s="2" t="s">
        <v>16</v>
      </c>
      <c r="N3671" s="2">
        <v>156.97999999999999</v>
      </c>
      <c r="O3671" s="2" t="s">
        <v>39</v>
      </c>
      <c r="P3671" s="2">
        <f t="shared" si="114"/>
        <v>432.69659999999999</v>
      </c>
    </row>
    <row r="3672" spans="1:16" ht="14.25" customHeight="1" x14ac:dyDescent="0.35">
      <c r="A3672" s="2" t="s">
        <v>3703</v>
      </c>
      <c r="B3672" s="2" t="s">
        <v>19</v>
      </c>
      <c r="C3672" s="2" t="s">
        <v>26</v>
      </c>
      <c r="D3672" s="2">
        <v>3586.9</v>
      </c>
      <c r="E3672" s="2">
        <v>0.22</v>
      </c>
      <c r="F3672" s="2">
        <f t="shared" si="115"/>
        <v>789.11800000000005</v>
      </c>
      <c r="G3672" s="2">
        <v>1</v>
      </c>
      <c r="H3672" s="2" t="str">
        <f>TEXT(Table1[[#This Row],[order_date]],"mmmm")</f>
        <v>February</v>
      </c>
      <c r="I3672" s="3">
        <v>45333</v>
      </c>
      <c r="J3672" s="3">
        <v>45337</v>
      </c>
      <c r="K3672" s="3" t="str">
        <f>TEXT(Table1[[#This Row],[delivery_date]]-Table1[[#This Row],[order_date]],"D")</f>
        <v>4</v>
      </c>
      <c r="L3672" s="2" t="s">
        <v>15</v>
      </c>
      <c r="M3672" s="2" t="s">
        <v>22</v>
      </c>
      <c r="N3672" s="2">
        <v>886.27</v>
      </c>
      <c r="O3672" s="2" t="s">
        <v>39</v>
      </c>
      <c r="P3672" s="2">
        <f t="shared" si="114"/>
        <v>2797.7820000000002</v>
      </c>
    </row>
    <row r="3673" spans="1:16" ht="14.25" customHeight="1" x14ac:dyDescent="0.35">
      <c r="A3673" s="2" t="s">
        <v>3704</v>
      </c>
      <c r="B3673" s="2" t="s">
        <v>41</v>
      </c>
      <c r="C3673" s="2" t="s">
        <v>26</v>
      </c>
      <c r="D3673" s="2">
        <v>3350.68</v>
      </c>
      <c r="E3673" s="2">
        <v>0.45</v>
      </c>
      <c r="F3673" s="2">
        <f t="shared" si="115"/>
        <v>1507.806</v>
      </c>
      <c r="G3673" s="2">
        <v>1</v>
      </c>
      <c r="H3673" s="2" t="str">
        <f>TEXT(Table1[[#This Row],[order_date]],"mmmm")</f>
        <v>November</v>
      </c>
      <c r="I3673" s="3">
        <v>45243</v>
      </c>
      <c r="J3673" s="3">
        <v>45249</v>
      </c>
      <c r="K3673" s="3" t="str">
        <f>TEXT(Table1[[#This Row],[delivery_date]]-Table1[[#This Row],[order_date]],"D")</f>
        <v>6</v>
      </c>
      <c r="L3673" s="2" t="s">
        <v>15</v>
      </c>
      <c r="M3673" s="2" t="s">
        <v>16</v>
      </c>
      <c r="N3673" s="2">
        <v>349</v>
      </c>
      <c r="O3673" s="2" t="s">
        <v>23</v>
      </c>
      <c r="P3673" s="2">
        <f t="shared" si="114"/>
        <v>1842.8739999999998</v>
      </c>
    </row>
    <row r="3674" spans="1:16" ht="14.25" customHeight="1" x14ac:dyDescent="0.35">
      <c r="A3674" s="2" t="s">
        <v>3705</v>
      </c>
      <c r="B3674" s="2" t="s">
        <v>13</v>
      </c>
      <c r="C3674" s="2" t="s">
        <v>33</v>
      </c>
      <c r="D3674" s="2">
        <v>4818.04</v>
      </c>
      <c r="E3674" s="2">
        <v>0.45</v>
      </c>
      <c r="F3674" s="2">
        <f t="shared" si="115"/>
        <v>2168.1179999999999</v>
      </c>
      <c r="G3674" s="2">
        <v>6</v>
      </c>
      <c r="H3674" s="2" t="str">
        <f>TEXT(Table1[[#This Row],[order_date]],"mmmm")</f>
        <v>October</v>
      </c>
      <c r="I3674" s="3">
        <v>45210</v>
      </c>
      <c r="J3674" s="3">
        <v>45214</v>
      </c>
      <c r="K3674" s="3" t="str">
        <f>TEXT(Table1[[#This Row],[delivery_date]]-Table1[[#This Row],[order_date]],"D")</f>
        <v>4</v>
      </c>
      <c r="L3674" s="2" t="s">
        <v>15</v>
      </c>
      <c r="M3674" s="2" t="s">
        <v>16</v>
      </c>
      <c r="N3674" s="2">
        <v>1039.1300000000001</v>
      </c>
      <c r="O3674" s="2" t="s">
        <v>17</v>
      </c>
      <c r="P3674" s="2">
        <f t="shared" si="114"/>
        <v>2649.922</v>
      </c>
    </row>
    <row r="3675" spans="1:16" ht="14.25" customHeight="1" x14ac:dyDescent="0.35">
      <c r="A3675" s="2" t="s">
        <v>3706</v>
      </c>
      <c r="B3675" s="2" t="s">
        <v>41</v>
      </c>
      <c r="C3675" s="2" t="s">
        <v>33</v>
      </c>
      <c r="D3675" s="2">
        <v>2263.4299999999998</v>
      </c>
      <c r="E3675" s="2">
        <v>0.3</v>
      </c>
      <c r="F3675" s="2">
        <f t="shared" si="115"/>
        <v>679.02899999999988</v>
      </c>
      <c r="G3675" s="2">
        <v>6</v>
      </c>
      <c r="H3675" s="2" t="str">
        <f>TEXT(Table1[[#This Row],[order_date]],"mmmm")</f>
        <v>May</v>
      </c>
      <c r="I3675" s="3">
        <v>45072</v>
      </c>
      <c r="J3675" s="3">
        <v>45073</v>
      </c>
      <c r="K3675" s="3" t="str">
        <f>TEXT(Table1[[#This Row],[delivery_date]]-Table1[[#This Row],[order_date]],"D")</f>
        <v>1</v>
      </c>
      <c r="L3675" s="2" t="s">
        <v>21</v>
      </c>
      <c r="M3675" s="2" t="s">
        <v>22</v>
      </c>
      <c r="N3675" s="2">
        <v>312.08</v>
      </c>
      <c r="O3675" s="2" t="s">
        <v>39</v>
      </c>
      <c r="P3675" s="2">
        <f t="shared" si="114"/>
        <v>1584.4009999999998</v>
      </c>
    </row>
    <row r="3676" spans="1:16" ht="14.25" customHeight="1" x14ac:dyDescent="0.35">
      <c r="A3676" s="2" t="s">
        <v>3707</v>
      </c>
      <c r="B3676" s="2" t="s">
        <v>13</v>
      </c>
      <c r="C3676" s="2" t="s">
        <v>14</v>
      </c>
      <c r="D3676" s="2">
        <v>1412.2</v>
      </c>
      <c r="E3676" s="2">
        <v>0.23</v>
      </c>
      <c r="F3676" s="2">
        <f t="shared" si="115"/>
        <v>324.80600000000004</v>
      </c>
      <c r="G3676" s="2">
        <v>5</v>
      </c>
      <c r="H3676" s="2" t="str">
        <f>TEXT(Table1[[#This Row],[order_date]],"mmmm")</f>
        <v>July</v>
      </c>
      <c r="I3676" s="3">
        <v>45496</v>
      </c>
      <c r="J3676" s="3">
        <v>45502</v>
      </c>
      <c r="K3676" s="3" t="str">
        <f>TEXT(Table1[[#This Row],[delivery_date]]-Table1[[#This Row],[order_date]],"D")</f>
        <v>6</v>
      </c>
      <c r="L3676" s="2" t="s">
        <v>21</v>
      </c>
      <c r="M3676" s="2" t="s">
        <v>22</v>
      </c>
      <c r="N3676" s="2">
        <v>364.76</v>
      </c>
      <c r="O3676" s="2" t="s">
        <v>17</v>
      </c>
      <c r="P3676" s="2">
        <f t="shared" si="114"/>
        <v>1087.394</v>
      </c>
    </row>
    <row r="3677" spans="1:16" ht="14.25" customHeight="1" x14ac:dyDescent="0.35">
      <c r="A3677" s="2" t="s">
        <v>3708</v>
      </c>
      <c r="B3677" s="2" t="s">
        <v>25</v>
      </c>
      <c r="C3677" s="2" t="s">
        <v>33</v>
      </c>
      <c r="D3677" s="2">
        <v>393.97</v>
      </c>
      <c r="E3677" s="2">
        <v>0.37</v>
      </c>
      <c r="F3677" s="2">
        <f t="shared" si="115"/>
        <v>145.7689</v>
      </c>
      <c r="G3677" s="2">
        <v>4</v>
      </c>
      <c r="H3677" s="2" t="str">
        <f>TEXT(Table1[[#This Row],[order_date]],"mmmm")</f>
        <v>November</v>
      </c>
      <c r="I3677" s="3">
        <v>45607</v>
      </c>
      <c r="J3677" s="3">
        <v>45609</v>
      </c>
      <c r="K3677" s="3" t="str">
        <f>TEXT(Table1[[#This Row],[delivery_date]]-Table1[[#This Row],[order_date]],"D")</f>
        <v>2</v>
      </c>
      <c r="L3677" s="2" t="s">
        <v>21</v>
      </c>
      <c r="M3677" s="2" t="s">
        <v>22</v>
      </c>
      <c r="N3677" s="2">
        <v>62.82</v>
      </c>
      <c r="O3677" s="2" t="s">
        <v>17</v>
      </c>
      <c r="P3677" s="2">
        <f t="shared" si="114"/>
        <v>248.20110000000003</v>
      </c>
    </row>
    <row r="3678" spans="1:16" ht="14.25" customHeight="1" x14ac:dyDescent="0.35">
      <c r="A3678" s="2" t="s">
        <v>3709</v>
      </c>
      <c r="B3678" s="2" t="s">
        <v>19</v>
      </c>
      <c r="C3678" s="2" t="s">
        <v>26</v>
      </c>
      <c r="D3678" s="2">
        <v>3692.3</v>
      </c>
      <c r="E3678" s="2">
        <v>0.46</v>
      </c>
      <c r="F3678" s="2">
        <f t="shared" si="115"/>
        <v>1698.4580000000001</v>
      </c>
      <c r="G3678" s="2">
        <v>8</v>
      </c>
      <c r="H3678" s="2" t="str">
        <f>TEXT(Table1[[#This Row],[order_date]],"mmmm")</f>
        <v>December</v>
      </c>
      <c r="I3678" s="3">
        <v>45641</v>
      </c>
      <c r="J3678" s="3">
        <v>45647</v>
      </c>
      <c r="K3678" s="3" t="str">
        <f>TEXT(Table1[[#This Row],[delivery_date]]-Table1[[#This Row],[order_date]],"D")</f>
        <v>6</v>
      </c>
      <c r="L3678" s="2" t="s">
        <v>31</v>
      </c>
      <c r="M3678" s="2" t="s">
        <v>22</v>
      </c>
      <c r="N3678" s="2">
        <v>242.48</v>
      </c>
      <c r="O3678" s="2" t="s">
        <v>48</v>
      </c>
      <c r="P3678" s="2">
        <f t="shared" si="114"/>
        <v>1993.8420000000001</v>
      </c>
    </row>
    <row r="3679" spans="1:16" ht="14.25" customHeight="1" x14ac:dyDescent="0.35">
      <c r="A3679" s="2" t="s">
        <v>3710</v>
      </c>
      <c r="B3679" s="2" t="s">
        <v>41</v>
      </c>
      <c r="C3679" s="2" t="s">
        <v>14</v>
      </c>
      <c r="D3679" s="2">
        <v>3124.66</v>
      </c>
      <c r="E3679" s="2">
        <v>0.34</v>
      </c>
      <c r="F3679" s="2">
        <f t="shared" si="115"/>
        <v>1062.3843999999999</v>
      </c>
      <c r="G3679" s="2">
        <v>3</v>
      </c>
      <c r="H3679" s="2" t="str">
        <f>TEXT(Table1[[#This Row],[order_date]],"mmmm")</f>
        <v>May</v>
      </c>
      <c r="I3679" s="3">
        <v>45420</v>
      </c>
      <c r="J3679" s="3">
        <v>45422</v>
      </c>
      <c r="K3679" s="3" t="str">
        <f>TEXT(Table1[[#This Row],[delivery_date]]-Table1[[#This Row],[order_date]],"D")</f>
        <v>2</v>
      </c>
      <c r="L3679" s="2" t="s">
        <v>31</v>
      </c>
      <c r="M3679" s="2" t="s">
        <v>27</v>
      </c>
      <c r="N3679" s="2">
        <v>569.65</v>
      </c>
      <c r="O3679" s="2" t="s">
        <v>34</v>
      </c>
      <c r="P3679" s="2">
        <f t="shared" si="114"/>
        <v>2062.2755999999999</v>
      </c>
    </row>
    <row r="3680" spans="1:16" ht="14.25" customHeight="1" x14ac:dyDescent="0.35">
      <c r="A3680" s="2" t="s">
        <v>3711</v>
      </c>
      <c r="B3680" s="2" t="s">
        <v>13</v>
      </c>
      <c r="C3680" s="2" t="s">
        <v>33</v>
      </c>
      <c r="D3680" s="2">
        <v>4865.79</v>
      </c>
      <c r="E3680" s="2">
        <v>0.1</v>
      </c>
      <c r="F3680" s="2">
        <f t="shared" si="115"/>
        <v>486.57900000000001</v>
      </c>
      <c r="G3680" s="2">
        <v>1</v>
      </c>
      <c r="H3680" s="2" t="str">
        <f>TEXT(Table1[[#This Row],[order_date]],"mmmm")</f>
        <v>August</v>
      </c>
      <c r="I3680" s="3">
        <v>45517</v>
      </c>
      <c r="J3680" s="3">
        <v>45521</v>
      </c>
      <c r="K3680" s="3" t="str">
        <f>TEXT(Table1[[#This Row],[delivery_date]]-Table1[[#This Row],[order_date]],"D")</f>
        <v>4</v>
      </c>
      <c r="L3680" s="2" t="s">
        <v>15</v>
      </c>
      <c r="M3680" s="2" t="s">
        <v>22</v>
      </c>
      <c r="N3680" s="2">
        <v>982.45</v>
      </c>
      <c r="O3680" s="2" t="s">
        <v>48</v>
      </c>
      <c r="P3680" s="2">
        <f t="shared" si="114"/>
        <v>4379.2110000000002</v>
      </c>
    </row>
    <row r="3681" spans="1:16" ht="14.25" customHeight="1" x14ac:dyDescent="0.35">
      <c r="A3681" s="2" t="s">
        <v>3712</v>
      </c>
      <c r="B3681" s="2" t="s">
        <v>25</v>
      </c>
      <c r="C3681" s="2" t="s">
        <v>20</v>
      </c>
      <c r="D3681" s="2">
        <v>3589.61</v>
      </c>
      <c r="E3681" s="2">
        <v>0.41</v>
      </c>
      <c r="F3681" s="2">
        <f t="shared" si="115"/>
        <v>1471.7401</v>
      </c>
      <c r="G3681" s="2">
        <v>1</v>
      </c>
      <c r="H3681" s="2" t="str">
        <f>TEXT(Table1[[#This Row],[order_date]],"mmmm")</f>
        <v>December</v>
      </c>
      <c r="I3681" s="3">
        <v>45279</v>
      </c>
      <c r="J3681" s="3">
        <v>45286</v>
      </c>
      <c r="K3681" s="3" t="str">
        <f>TEXT(Table1[[#This Row],[delivery_date]]-Table1[[#This Row],[order_date]],"D")</f>
        <v>7</v>
      </c>
      <c r="L3681" s="2" t="s">
        <v>31</v>
      </c>
      <c r="M3681" s="2" t="s">
        <v>27</v>
      </c>
      <c r="N3681" s="2">
        <v>466.34</v>
      </c>
      <c r="O3681" s="2" t="s">
        <v>48</v>
      </c>
      <c r="P3681" s="2">
        <f t="shared" si="114"/>
        <v>2117.8699000000001</v>
      </c>
    </row>
    <row r="3682" spans="1:16" ht="14.25" customHeight="1" x14ac:dyDescent="0.35">
      <c r="A3682" s="2" t="s">
        <v>3713</v>
      </c>
      <c r="B3682" s="2" t="s">
        <v>25</v>
      </c>
      <c r="C3682" s="2" t="s">
        <v>36</v>
      </c>
      <c r="D3682" s="2">
        <v>4672.49</v>
      </c>
      <c r="E3682" s="2">
        <v>0.48</v>
      </c>
      <c r="F3682" s="2">
        <f t="shared" si="115"/>
        <v>2242.7952</v>
      </c>
      <c r="G3682" s="2">
        <v>5</v>
      </c>
      <c r="H3682" s="2" t="str">
        <f>TEXT(Table1[[#This Row],[order_date]],"mmmm")</f>
        <v>March</v>
      </c>
      <c r="I3682" s="3">
        <v>44999</v>
      </c>
      <c r="J3682" s="3">
        <v>45002</v>
      </c>
      <c r="K3682" s="3" t="str">
        <f>TEXT(Table1[[#This Row],[delivery_date]]-Table1[[#This Row],[order_date]],"D")</f>
        <v>3</v>
      </c>
      <c r="L3682" s="2" t="s">
        <v>21</v>
      </c>
      <c r="M3682" s="2" t="s">
        <v>27</v>
      </c>
      <c r="N3682" s="2">
        <v>324.27999999999997</v>
      </c>
      <c r="O3682" s="2" t="s">
        <v>28</v>
      </c>
      <c r="P3682" s="2">
        <f t="shared" si="114"/>
        <v>2429.6947999999998</v>
      </c>
    </row>
    <row r="3683" spans="1:16" ht="14.25" customHeight="1" x14ac:dyDescent="0.35">
      <c r="A3683" s="2" t="s">
        <v>3714</v>
      </c>
      <c r="B3683" s="2" t="s">
        <v>19</v>
      </c>
      <c r="C3683" s="2" t="s">
        <v>33</v>
      </c>
      <c r="D3683" s="2">
        <v>4958.74</v>
      </c>
      <c r="E3683" s="2">
        <v>0.21</v>
      </c>
      <c r="F3683" s="2">
        <f t="shared" si="115"/>
        <v>1041.3353999999999</v>
      </c>
      <c r="G3683" s="2">
        <v>3</v>
      </c>
      <c r="H3683" s="2" t="str">
        <f>TEXT(Table1[[#This Row],[order_date]],"mmmm")</f>
        <v>September</v>
      </c>
      <c r="I3683" s="3">
        <v>45546</v>
      </c>
      <c r="J3683" s="3">
        <v>45551</v>
      </c>
      <c r="K3683" s="3" t="str">
        <f>TEXT(Table1[[#This Row],[delivery_date]]-Table1[[#This Row],[order_date]],"D")</f>
        <v>5</v>
      </c>
      <c r="L3683" s="2" t="s">
        <v>21</v>
      </c>
      <c r="M3683" s="2" t="s">
        <v>27</v>
      </c>
      <c r="N3683" s="2">
        <v>1181.5899999999999</v>
      </c>
      <c r="O3683" s="2" t="s">
        <v>28</v>
      </c>
      <c r="P3683" s="2">
        <f t="shared" si="114"/>
        <v>3917.4045999999998</v>
      </c>
    </row>
    <row r="3684" spans="1:16" ht="14.25" customHeight="1" x14ac:dyDescent="0.35">
      <c r="A3684" s="2" t="s">
        <v>3715</v>
      </c>
      <c r="B3684" s="2" t="s">
        <v>13</v>
      </c>
      <c r="C3684" s="2" t="s">
        <v>33</v>
      </c>
      <c r="D3684" s="2">
        <v>2199.31</v>
      </c>
      <c r="E3684" s="2">
        <v>0.35</v>
      </c>
      <c r="F3684" s="2">
        <f t="shared" si="115"/>
        <v>769.75849999999991</v>
      </c>
      <c r="G3684" s="2">
        <v>3</v>
      </c>
      <c r="H3684" s="2" t="str">
        <f>TEXT(Table1[[#This Row],[order_date]],"mmmm")</f>
        <v>October</v>
      </c>
      <c r="I3684" s="3">
        <v>45583</v>
      </c>
      <c r="J3684" s="3">
        <v>45589</v>
      </c>
      <c r="K3684" s="3" t="str">
        <f>TEXT(Table1[[#This Row],[delivery_date]]-Table1[[#This Row],[order_date]],"D")</f>
        <v>6</v>
      </c>
      <c r="L3684" s="2" t="s">
        <v>21</v>
      </c>
      <c r="M3684" s="2" t="s">
        <v>22</v>
      </c>
      <c r="N3684" s="2">
        <v>407.36</v>
      </c>
      <c r="O3684" s="2" t="s">
        <v>23</v>
      </c>
      <c r="P3684" s="2">
        <f t="shared" si="114"/>
        <v>1429.5515</v>
      </c>
    </row>
    <row r="3685" spans="1:16" ht="14.25" customHeight="1" x14ac:dyDescent="0.35">
      <c r="A3685" s="2" t="s">
        <v>3716</v>
      </c>
      <c r="B3685" s="2" t="s">
        <v>41</v>
      </c>
      <c r="C3685" s="2" t="s">
        <v>20</v>
      </c>
      <c r="D3685" s="2">
        <v>836.45</v>
      </c>
      <c r="E3685" s="2">
        <v>0.26</v>
      </c>
      <c r="F3685" s="2">
        <f t="shared" si="115"/>
        <v>217.47700000000003</v>
      </c>
      <c r="G3685" s="2">
        <v>2</v>
      </c>
      <c r="H3685" s="2" t="str">
        <f>TEXT(Table1[[#This Row],[order_date]],"mmmm")</f>
        <v>April</v>
      </c>
      <c r="I3685" s="3">
        <v>45389</v>
      </c>
      <c r="J3685" s="3">
        <v>45390</v>
      </c>
      <c r="K3685" s="3" t="str">
        <f>TEXT(Table1[[#This Row],[delivery_date]]-Table1[[#This Row],[order_date]],"D")</f>
        <v>1</v>
      </c>
      <c r="L3685" s="2" t="s">
        <v>21</v>
      </c>
      <c r="M3685" s="2" t="s">
        <v>22</v>
      </c>
      <c r="N3685" s="2">
        <v>85.68</v>
      </c>
      <c r="O3685" s="2" t="s">
        <v>17</v>
      </c>
      <c r="P3685" s="2">
        <f t="shared" si="114"/>
        <v>618.97299999999996</v>
      </c>
    </row>
    <row r="3686" spans="1:16" ht="14.25" customHeight="1" x14ac:dyDescent="0.35">
      <c r="A3686" s="2" t="s">
        <v>3717</v>
      </c>
      <c r="B3686" s="2" t="s">
        <v>19</v>
      </c>
      <c r="C3686" s="2" t="s">
        <v>26</v>
      </c>
      <c r="D3686" s="2">
        <v>1059.67</v>
      </c>
      <c r="E3686" s="2">
        <v>0.06</v>
      </c>
      <c r="F3686" s="2">
        <f t="shared" si="115"/>
        <v>63.580200000000005</v>
      </c>
      <c r="G3686" s="2">
        <v>9</v>
      </c>
      <c r="H3686" s="2" t="str">
        <f>TEXT(Table1[[#This Row],[order_date]],"mmmm")</f>
        <v>September</v>
      </c>
      <c r="I3686" s="3">
        <v>45186</v>
      </c>
      <c r="J3686" s="3">
        <v>45190</v>
      </c>
      <c r="K3686" s="3" t="str">
        <f>TEXT(Table1[[#This Row],[delivery_date]]-Table1[[#This Row],[order_date]],"D")</f>
        <v>4</v>
      </c>
      <c r="L3686" s="2" t="s">
        <v>21</v>
      </c>
      <c r="M3686" s="2" t="s">
        <v>27</v>
      </c>
      <c r="N3686" s="2">
        <v>102.63</v>
      </c>
      <c r="O3686" s="2" t="s">
        <v>34</v>
      </c>
      <c r="P3686" s="2">
        <f t="shared" si="114"/>
        <v>996.08980000000008</v>
      </c>
    </row>
    <row r="3687" spans="1:16" ht="14.25" customHeight="1" x14ac:dyDescent="0.35">
      <c r="A3687" s="2" t="s">
        <v>3718</v>
      </c>
      <c r="B3687" s="2" t="s">
        <v>41</v>
      </c>
      <c r="C3687" s="2" t="s">
        <v>20</v>
      </c>
      <c r="D3687" s="2">
        <v>1660.04</v>
      </c>
      <c r="E3687" s="2">
        <v>0.17</v>
      </c>
      <c r="F3687" s="2">
        <f t="shared" si="115"/>
        <v>282.20679999999999</v>
      </c>
      <c r="G3687" s="2">
        <v>6</v>
      </c>
      <c r="H3687" s="2" t="str">
        <f>TEXT(Table1[[#This Row],[order_date]],"mmmm")</f>
        <v>April</v>
      </c>
      <c r="I3687" s="3">
        <v>45027</v>
      </c>
      <c r="J3687" s="3">
        <v>45031</v>
      </c>
      <c r="K3687" s="3" t="str">
        <f>TEXT(Table1[[#This Row],[delivery_date]]-Table1[[#This Row],[order_date]],"D")</f>
        <v>4</v>
      </c>
      <c r="L3687" s="2" t="s">
        <v>15</v>
      </c>
      <c r="M3687" s="2" t="s">
        <v>27</v>
      </c>
      <c r="N3687" s="2">
        <v>309.58</v>
      </c>
      <c r="O3687" s="2" t="s">
        <v>39</v>
      </c>
      <c r="P3687" s="2">
        <f t="shared" si="114"/>
        <v>1377.8332</v>
      </c>
    </row>
    <row r="3688" spans="1:16" ht="14.25" customHeight="1" x14ac:dyDescent="0.35">
      <c r="A3688" s="2" t="s">
        <v>3719</v>
      </c>
      <c r="B3688" s="2" t="s">
        <v>25</v>
      </c>
      <c r="C3688" s="2" t="s">
        <v>33</v>
      </c>
      <c r="D3688" s="2">
        <v>2593.59</v>
      </c>
      <c r="E3688" s="2">
        <v>0.08</v>
      </c>
      <c r="F3688" s="2">
        <f t="shared" si="115"/>
        <v>207.48720000000003</v>
      </c>
      <c r="G3688" s="2">
        <v>7</v>
      </c>
      <c r="H3688" s="2" t="str">
        <f>TEXT(Table1[[#This Row],[order_date]],"mmmm")</f>
        <v>October</v>
      </c>
      <c r="I3688" s="3">
        <v>45228</v>
      </c>
      <c r="J3688" s="3">
        <v>45230</v>
      </c>
      <c r="K3688" s="3" t="str">
        <f>TEXT(Table1[[#This Row],[delivery_date]]-Table1[[#This Row],[order_date]],"D")</f>
        <v>2</v>
      </c>
      <c r="L3688" s="2" t="s">
        <v>21</v>
      </c>
      <c r="M3688" s="2" t="s">
        <v>16</v>
      </c>
      <c r="N3688" s="2">
        <v>330.45</v>
      </c>
      <c r="O3688" s="2" t="s">
        <v>34</v>
      </c>
      <c r="P3688" s="2">
        <f t="shared" si="114"/>
        <v>2386.1028000000001</v>
      </c>
    </row>
    <row r="3689" spans="1:16" ht="14.25" customHeight="1" x14ac:dyDescent="0.35">
      <c r="A3689" s="2" t="s">
        <v>3720</v>
      </c>
      <c r="B3689" s="2" t="s">
        <v>41</v>
      </c>
      <c r="C3689" s="2" t="s">
        <v>26</v>
      </c>
      <c r="D3689" s="2">
        <v>699.86</v>
      </c>
      <c r="E3689" s="2">
        <v>0.34</v>
      </c>
      <c r="F3689" s="2">
        <f t="shared" si="115"/>
        <v>237.95240000000001</v>
      </c>
      <c r="G3689" s="2">
        <v>2</v>
      </c>
      <c r="H3689" s="2" t="str">
        <f>TEXT(Table1[[#This Row],[order_date]],"mmmm")</f>
        <v>June</v>
      </c>
      <c r="I3689" s="3">
        <v>45444</v>
      </c>
      <c r="J3689" s="3">
        <v>45445</v>
      </c>
      <c r="K3689" s="3" t="str">
        <f>TEXT(Table1[[#This Row],[delivery_date]]-Table1[[#This Row],[order_date]],"D")</f>
        <v>1</v>
      </c>
      <c r="L3689" s="2" t="s">
        <v>21</v>
      </c>
      <c r="M3689" s="2" t="s">
        <v>16</v>
      </c>
      <c r="N3689" s="2">
        <v>155.93</v>
      </c>
      <c r="O3689" s="2" t="s">
        <v>23</v>
      </c>
      <c r="P3689" s="2">
        <f t="shared" si="114"/>
        <v>461.9076</v>
      </c>
    </row>
    <row r="3690" spans="1:16" ht="14.25" customHeight="1" x14ac:dyDescent="0.35">
      <c r="A3690" s="2" t="s">
        <v>3721</v>
      </c>
      <c r="B3690" s="2" t="s">
        <v>41</v>
      </c>
      <c r="C3690" s="2" t="s">
        <v>14</v>
      </c>
      <c r="D3690" s="2">
        <v>1578.42</v>
      </c>
      <c r="E3690" s="2">
        <v>0.28999999999999998</v>
      </c>
      <c r="F3690" s="2">
        <f t="shared" si="115"/>
        <v>457.74180000000001</v>
      </c>
      <c r="G3690" s="2">
        <v>1</v>
      </c>
      <c r="H3690" s="2" t="str">
        <f>TEXT(Table1[[#This Row],[order_date]],"mmmm")</f>
        <v>December</v>
      </c>
      <c r="I3690" s="3">
        <v>45265</v>
      </c>
      <c r="J3690" s="3">
        <v>45269</v>
      </c>
      <c r="K3690" s="3" t="str">
        <f>TEXT(Table1[[#This Row],[delivery_date]]-Table1[[#This Row],[order_date]],"D")</f>
        <v>4</v>
      </c>
      <c r="L3690" s="2" t="s">
        <v>21</v>
      </c>
      <c r="M3690" s="2" t="s">
        <v>22</v>
      </c>
      <c r="N3690" s="2">
        <v>216.55</v>
      </c>
      <c r="O3690" s="2" t="s">
        <v>39</v>
      </c>
      <c r="P3690" s="2">
        <f t="shared" si="114"/>
        <v>1120.6782000000001</v>
      </c>
    </row>
    <row r="3691" spans="1:16" ht="14.25" customHeight="1" x14ac:dyDescent="0.35">
      <c r="A3691" s="2" t="s">
        <v>3722</v>
      </c>
      <c r="B3691" s="2" t="s">
        <v>19</v>
      </c>
      <c r="C3691" s="2" t="s">
        <v>33</v>
      </c>
      <c r="D3691" s="2">
        <v>1608.19</v>
      </c>
      <c r="E3691" s="2">
        <v>0.02</v>
      </c>
      <c r="F3691" s="2">
        <f t="shared" si="115"/>
        <v>32.163800000000002</v>
      </c>
      <c r="G3691" s="2">
        <v>8</v>
      </c>
      <c r="H3691" s="2" t="str">
        <f>TEXT(Table1[[#This Row],[order_date]],"mmmm")</f>
        <v>February</v>
      </c>
      <c r="I3691" s="3">
        <v>45333</v>
      </c>
      <c r="J3691" s="3">
        <v>45337</v>
      </c>
      <c r="K3691" s="3" t="str">
        <f>TEXT(Table1[[#This Row],[delivery_date]]-Table1[[#This Row],[order_date]],"D")</f>
        <v>4</v>
      </c>
      <c r="L3691" s="2" t="s">
        <v>15</v>
      </c>
      <c r="M3691" s="2" t="s">
        <v>16</v>
      </c>
      <c r="N3691" s="2">
        <v>269.56</v>
      </c>
      <c r="O3691" s="2" t="s">
        <v>23</v>
      </c>
      <c r="P3691" s="2">
        <f t="shared" si="114"/>
        <v>1576.0262</v>
      </c>
    </row>
    <row r="3692" spans="1:16" ht="14.25" customHeight="1" x14ac:dyDescent="0.35">
      <c r="A3692" s="2" t="s">
        <v>3723</v>
      </c>
      <c r="B3692" s="2" t="s">
        <v>41</v>
      </c>
      <c r="C3692" s="2" t="s">
        <v>20</v>
      </c>
      <c r="D3692" s="2">
        <v>120.02</v>
      </c>
      <c r="E3692" s="2">
        <v>0.03</v>
      </c>
      <c r="F3692" s="2">
        <f t="shared" si="115"/>
        <v>3.6005999999999996</v>
      </c>
      <c r="G3692" s="2">
        <v>4</v>
      </c>
      <c r="H3692" s="2" t="str">
        <f>TEXT(Table1[[#This Row],[order_date]],"mmmm")</f>
        <v>August</v>
      </c>
      <c r="I3692" s="3">
        <v>45532</v>
      </c>
      <c r="J3692" s="3">
        <v>45538</v>
      </c>
      <c r="K3692" s="3" t="str">
        <f>TEXT(Table1[[#This Row],[delivery_date]]-Table1[[#This Row],[order_date]],"D")</f>
        <v>6</v>
      </c>
      <c r="L3692" s="2" t="s">
        <v>21</v>
      </c>
      <c r="M3692" s="2" t="s">
        <v>16</v>
      </c>
      <c r="N3692" s="2">
        <v>7.79</v>
      </c>
      <c r="O3692" s="2" t="s">
        <v>17</v>
      </c>
      <c r="P3692" s="2">
        <f t="shared" si="114"/>
        <v>116.4194</v>
      </c>
    </row>
    <row r="3693" spans="1:16" ht="14.25" customHeight="1" x14ac:dyDescent="0.35">
      <c r="A3693" s="2" t="s">
        <v>3724</v>
      </c>
      <c r="B3693" s="2" t="s">
        <v>19</v>
      </c>
      <c r="C3693" s="2" t="s">
        <v>14</v>
      </c>
      <c r="D3693" s="2">
        <v>1835.43</v>
      </c>
      <c r="E3693" s="2">
        <v>0.13</v>
      </c>
      <c r="F3693" s="2">
        <f t="shared" si="115"/>
        <v>238.60590000000002</v>
      </c>
      <c r="G3693" s="2">
        <v>9</v>
      </c>
      <c r="H3693" s="2" t="str">
        <f>TEXT(Table1[[#This Row],[order_date]],"mmmm")</f>
        <v>April</v>
      </c>
      <c r="I3693" s="3">
        <v>45046</v>
      </c>
      <c r="J3693" s="3">
        <v>45053</v>
      </c>
      <c r="K3693" s="3" t="str">
        <f>TEXT(Table1[[#This Row],[delivery_date]]-Table1[[#This Row],[order_date]],"D")</f>
        <v>7</v>
      </c>
      <c r="L3693" s="2" t="s">
        <v>31</v>
      </c>
      <c r="M3693" s="2" t="s">
        <v>22</v>
      </c>
      <c r="N3693" s="2">
        <v>303.29000000000002</v>
      </c>
      <c r="O3693" s="2" t="s">
        <v>34</v>
      </c>
      <c r="P3693" s="2">
        <f t="shared" si="114"/>
        <v>1596.8241</v>
      </c>
    </row>
    <row r="3694" spans="1:16" ht="14.25" customHeight="1" x14ac:dyDescent="0.35">
      <c r="A3694" s="2" t="s">
        <v>3725</v>
      </c>
      <c r="B3694" s="2" t="s">
        <v>25</v>
      </c>
      <c r="C3694" s="2" t="s">
        <v>36</v>
      </c>
      <c r="D3694" s="2">
        <v>669.15</v>
      </c>
      <c r="E3694" s="2">
        <v>0.37</v>
      </c>
      <c r="F3694" s="2">
        <f t="shared" si="115"/>
        <v>247.5855</v>
      </c>
      <c r="G3694" s="2">
        <v>9</v>
      </c>
      <c r="H3694" s="2" t="str">
        <f>TEXT(Table1[[#This Row],[order_date]],"mmmm")</f>
        <v>January</v>
      </c>
      <c r="I3694" s="3">
        <v>45311</v>
      </c>
      <c r="J3694" s="3">
        <v>45318</v>
      </c>
      <c r="K3694" s="3" t="str">
        <f>TEXT(Table1[[#This Row],[delivery_date]]-Table1[[#This Row],[order_date]],"D")</f>
        <v>7</v>
      </c>
      <c r="L3694" s="2" t="s">
        <v>15</v>
      </c>
      <c r="M3694" s="2" t="s">
        <v>22</v>
      </c>
      <c r="N3694" s="2">
        <v>35.15</v>
      </c>
      <c r="O3694" s="2" t="s">
        <v>48</v>
      </c>
      <c r="P3694" s="2">
        <f t="shared" si="114"/>
        <v>421.56449999999995</v>
      </c>
    </row>
    <row r="3695" spans="1:16" ht="14.25" customHeight="1" x14ac:dyDescent="0.35">
      <c r="A3695" s="2" t="s">
        <v>3726</v>
      </c>
      <c r="B3695" s="2" t="s">
        <v>19</v>
      </c>
      <c r="C3695" s="2" t="s">
        <v>14</v>
      </c>
      <c r="D3695" s="2">
        <v>2205.59</v>
      </c>
      <c r="E3695" s="2">
        <v>0.06</v>
      </c>
      <c r="F3695" s="2">
        <f t="shared" si="115"/>
        <v>132.33539999999999</v>
      </c>
      <c r="G3695" s="2">
        <v>4</v>
      </c>
      <c r="H3695" s="2" t="str">
        <f>TEXT(Table1[[#This Row],[order_date]],"mmmm")</f>
        <v>May</v>
      </c>
      <c r="I3695" s="3">
        <v>45435</v>
      </c>
      <c r="J3695" s="3">
        <v>45439</v>
      </c>
      <c r="K3695" s="3" t="str">
        <f>TEXT(Table1[[#This Row],[delivery_date]]-Table1[[#This Row],[order_date]],"D")</f>
        <v>4</v>
      </c>
      <c r="L3695" s="2" t="s">
        <v>15</v>
      </c>
      <c r="M3695" s="2" t="s">
        <v>27</v>
      </c>
      <c r="N3695" s="2">
        <v>309.16000000000003</v>
      </c>
      <c r="O3695" s="2" t="s">
        <v>23</v>
      </c>
      <c r="P3695" s="2">
        <f t="shared" si="114"/>
        <v>2073.2546000000002</v>
      </c>
    </row>
    <row r="3696" spans="1:16" ht="14.25" customHeight="1" x14ac:dyDescent="0.35">
      <c r="A3696" s="2" t="s">
        <v>3727</v>
      </c>
      <c r="B3696" s="2" t="s">
        <v>19</v>
      </c>
      <c r="C3696" s="2" t="s">
        <v>20</v>
      </c>
      <c r="D3696" s="2">
        <v>1063.03</v>
      </c>
      <c r="E3696" s="2">
        <v>0.1</v>
      </c>
      <c r="F3696" s="2">
        <f t="shared" si="115"/>
        <v>106.303</v>
      </c>
      <c r="G3696" s="2">
        <v>3</v>
      </c>
      <c r="H3696" s="2" t="str">
        <f>TEXT(Table1[[#This Row],[order_date]],"mmmm")</f>
        <v>December</v>
      </c>
      <c r="I3696" s="3">
        <v>45639</v>
      </c>
      <c r="J3696" s="3">
        <v>45645</v>
      </c>
      <c r="K3696" s="3" t="str">
        <f>TEXT(Table1[[#This Row],[delivery_date]]-Table1[[#This Row],[order_date]],"D")</f>
        <v>6</v>
      </c>
      <c r="L3696" s="2" t="s">
        <v>21</v>
      </c>
      <c r="M3696" s="2" t="s">
        <v>16</v>
      </c>
      <c r="N3696" s="2">
        <v>135.6</v>
      </c>
      <c r="O3696" s="2" t="s">
        <v>28</v>
      </c>
      <c r="P3696" s="2">
        <f t="shared" si="114"/>
        <v>956.72699999999998</v>
      </c>
    </row>
    <row r="3697" spans="1:16" ht="14.25" customHeight="1" x14ac:dyDescent="0.35">
      <c r="A3697" s="2" t="s">
        <v>3728</v>
      </c>
      <c r="B3697" s="2" t="s">
        <v>13</v>
      </c>
      <c r="C3697" s="2" t="s">
        <v>14</v>
      </c>
      <c r="D3697" s="2">
        <v>4128.3599999999997</v>
      </c>
      <c r="E3697" s="2">
        <v>0.45</v>
      </c>
      <c r="F3697" s="2">
        <f t="shared" si="115"/>
        <v>1857.7619999999999</v>
      </c>
      <c r="G3697" s="2">
        <v>5</v>
      </c>
      <c r="H3697" s="2" t="str">
        <f>TEXT(Table1[[#This Row],[order_date]],"mmmm")</f>
        <v>December</v>
      </c>
      <c r="I3697" s="3">
        <v>45627</v>
      </c>
      <c r="J3697" s="3">
        <v>45628</v>
      </c>
      <c r="K3697" s="3" t="str">
        <f>TEXT(Table1[[#This Row],[delivery_date]]-Table1[[#This Row],[order_date]],"D")</f>
        <v>1</v>
      </c>
      <c r="L3697" s="2" t="s">
        <v>21</v>
      </c>
      <c r="M3697" s="2" t="s">
        <v>27</v>
      </c>
      <c r="N3697" s="2">
        <v>986.91</v>
      </c>
      <c r="O3697" s="2" t="s">
        <v>39</v>
      </c>
      <c r="P3697" s="2">
        <f t="shared" si="114"/>
        <v>2270.598</v>
      </c>
    </row>
    <row r="3698" spans="1:16" ht="14.25" customHeight="1" x14ac:dyDescent="0.35">
      <c r="A3698" s="2" t="s">
        <v>3729</v>
      </c>
      <c r="B3698" s="2" t="s">
        <v>41</v>
      </c>
      <c r="C3698" s="2" t="s">
        <v>20</v>
      </c>
      <c r="D3698" s="2">
        <v>494.57</v>
      </c>
      <c r="E3698" s="2">
        <v>0.27</v>
      </c>
      <c r="F3698" s="2">
        <f t="shared" si="115"/>
        <v>133.53390000000002</v>
      </c>
      <c r="G3698" s="2">
        <v>6</v>
      </c>
      <c r="H3698" s="2" t="str">
        <f>TEXT(Table1[[#This Row],[order_date]],"mmmm")</f>
        <v>July</v>
      </c>
      <c r="I3698" s="3">
        <v>45119</v>
      </c>
      <c r="J3698" s="3">
        <v>45125</v>
      </c>
      <c r="K3698" s="3" t="str">
        <f>TEXT(Table1[[#This Row],[delivery_date]]-Table1[[#This Row],[order_date]],"D")</f>
        <v>6</v>
      </c>
      <c r="L3698" s="2" t="s">
        <v>21</v>
      </c>
      <c r="M3698" s="2" t="s">
        <v>16</v>
      </c>
      <c r="N3698" s="2">
        <v>119.78</v>
      </c>
      <c r="O3698" s="2" t="s">
        <v>17</v>
      </c>
      <c r="P3698" s="2">
        <f t="shared" si="114"/>
        <v>361.03609999999998</v>
      </c>
    </row>
    <row r="3699" spans="1:16" ht="14.25" customHeight="1" x14ac:dyDescent="0.35">
      <c r="A3699" s="2" t="s">
        <v>3730</v>
      </c>
      <c r="B3699" s="2" t="s">
        <v>25</v>
      </c>
      <c r="C3699" s="2" t="s">
        <v>33</v>
      </c>
      <c r="D3699" s="2">
        <v>4341.74</v>
      </c>
      <c r="E3699" s="2">
        <v>0.31</v>
      </c>
      <c r="F3699" s="2">
        <f t="shared" si="115"/>
        <v>1345.9394</v>
      </c>
      <c r="G3699" s="2">
        <v>4</v>
      </c>
      <c r="H3699" s="2" t="str">
        <f>TEXT(Table1[[#This Row],[order_date]],"mmmm")</f>
        <v>February</v>
      </c>
      <c r="I3699" s="3">
        <v>45346</v>
      </c>
      <c r="J3699" s="3">
        <v>45350</v>
      </c>
      <c r="K3699" s="3" t="str">
        <f>TEXT(Table1[[#This Row],[delivery_date]]-Table1[[#This Row],[order_date]],"D")</f>
        <v>4</v>
      </c>
      <c r="L3699" s="2" t="s">
        <v>15</v>
      </c>
      <c r="M3699" s="2" t="s">
        <v>27</v>
      </c>
      <c r="N3699" s="2">
        <v>671.61</v>
      </c>
      <c r="O3699" s="2" t="s">
        <v>17</v>
      </c>
      <c r="P3699" s="2">
        <f t="shared" si="114"/>
        <v>2995.8005999999996</v>
      </c>
    </row>
    <row r="3700" spans="1:16" ht="14.25" customHeight="1" x14ac:dyDescent="0.35">
      <c r="A3700" s="2" t="s">
        <v>3731</v>
      </c>
      <c r="B3700" s="2" t="s">
        <v>19</v>
      </c>
      <c r="C3700" s="2" t="s">
        <v>26</v>
      </c>
      <c r="D3700" s="2">
        <v>2944.58</v>
      </c>
      <c r="E3700" s="2">
        <v>0.23</v>
      </c>
      <c r="F3700" s="2">
        <f t="shared" si="115"/>
        <v>677.25340000000006</v>
      </c>
      <c r="G3700" s="2">
        <v>1</v>
      </c>
      <c r="H3700" s="2" t="str">
        <f>TEXT(Table1[[#This Row],[order_date]],"mmmm")</f>
        <v>January</v>
      </c>
      <c r="I3700" s="3">
        <v>44951</v>
      </c>
      <c r="J3700" s="3">
        <v>44955</v>
      </c>
      <c r="K3700" s="3" t="str">
        <f>TEXT(Table1[[#This Row],[delivery_date]]-Table1[[#This Row],[order_date]],"D")</f>
        <v>4</v>
      </c>
      <c r="L3700" s="2" t="s">
        <v>15</v>
      </c>
      <c r="M3700" s="2" t="s">
        <v>16</v>
      </c>
      <c r="N3700" s="2">
        <v>865.62</v>
      </c>
      <c r="O3700" s="2" t="s">
        <v>48</v>
      </c>
      <c r="P3700" s="2">
        <f t="shared" si="114"/>
        <v>2267.3265999999999</v>
      </c>
    </row>
    <row r="3701" spans="1:16" ht="14.25" customHeight="1" x14ac:dyDescent="0.35">
      <c r="A3701" s="2" t="s">
        <v>3732</v>
      </c>
      <c r="B3701" s="2" t="s">
        <v>25</v>
      </c>
      <c r="C3701" s="2" t="s">
        <v>36</v>
      </c>
      <c r="D3701" s="2">
        <v>2347.34</v>
      </c>
      <c r="E3701" s="2">
        <v>0.15</v>
      </c>
      <c r="F3701" s="2">
        <f t="shared" si="115"/>
        <v>352.101</v>
      </c>
      <c r="G3701" s="2">
        <v>7</v>
      </c>
      <c r="H3701" s="2" t="str">
        <f>TEXT(Table1[[#This Row],[order_date]],"mmmm")</f>
        <v>June</v>
      </c>
      <c r="I3701" s="3">
        <v>45454</v>
      </c>
      <c r="J3701" s="3">
        <v>45460</v>
      </c>
      <c r="K3701" s="3" t="str">
        <f>TEXT(Table1[[#This Row],[delivery_date]]-Table1[[#This Row],[order_date]],"D")</f>
        <v>6</v>
      </c>
      <c r="L3701" s="2" t="s">
        <v>31</v>
      </c>
      <c r="M3701" s="2" t="s">
        <v>27</v>
      </c>
      <c r="N3701" s="2">
        <v>264.12</v>
      </c>
      <c r="O3701" s="2" t="s">
        <v>17</v>
      </c>
      <c r="P3701" s="2">
        <f t="shared" si="114"/>
        <v>1995.239</v>
      </c>
    </row>
    <row r="3702" spans="1:16" ht="14.25" customHeight="1" x14ac:dyDescent="0.35">
      <c r="A3702" s="2" t="s">
        <v>3733</v>
      </c>
      <c r="B3702" s="2" t="s">
        <v>13</v>
      </c>
      <c r="C3702" s="2" t="s">
        <v>26</v>
      </c>
      <c r="D3702" s="2">
        <v>2793.74</v>
      </c>
      <c r="E3702" s="2">
        <v>0.12</v>
      </c>
      <c r="F3702" s="2">
        <f t="shared" si="115"/>
        <v>335.24879999999996</v>
      </c>
      <c r="G3702" s="2">
        <v>5</v>
      </c>
      <c r="H3702" s="2" t="str">
        <f>TEXT(Table1[[#This Row],[order_date]],"mmmm")</f>
        <v>May</v>
      </c>
      <c r="I3702" s="3">
        <v>45443</v>
      </c>
      <c r="J3702" s="3">
        <v>45445</v>
      </c>
      <c r="K3702" s="3" t="str">
        <f>TEXT(Table1[[#This Row],[delivery_date]]-Table1[[#This Row],[order_date]],"D")</f>
        <v>2</v>
      </c>
      <c r="L3702" s="2" t="s">
        <v>21</v>
      </c>
      <c r="M3702" s="2" t="s">
        <v>22</v>
      </c>
      <c r="N3702" s="2">
        <v>255.46</v>
      </c>
      <c r="O3702" s="2" t="s">
        <v>34</v>
      </c>
      <c r="P3702" s="2">
        <f t="shared" si="114"/>
        <v>2458.4911999999999</v>
      </c>
    </row>
    <row r="3703" spans="1:16" ht="14.25" customHeight="1" x14ac:dyDescent="0.35">
      <c r="A3703" s="2" t="s">
        <v>3734</v>
      </c>
      <c r="B3703" s="2" t="s">
        <v>41</v>
      </c>
      <c r="C3703" s="2" t="s">
        <v>26</v>
      </c>
      <c r="D3703" s="2">
        <v>1942.93</v>
      </c>
      <c r="E3703" s="2">
        <v>0.28999999999999998</v>
      </c>
      <c r="F3703" s="2">
        <f t="shared" si="115"/>
        <v>563.44970000000001</v>
      </c>
      <c r="G3703" s="2">
        <v>2</v>
      </c>
      <c r="H3703" s="2" t="str">
        <f>TEXT(Table1[[#This Row],[order_date]],"mmmm")</f>
        <v>May</v>
      </c>
      <c r="I3703" s="3">
        <v>45076</v>
      </c>
      <c r="J3703" s="3">
        <v>45079</v>
      </c>
      <c r="K3703" s="3" t="str">
        <f>TEXT(Table1[[#This Row],[delivery_date]]-Table1[[#This Row],[order_date]],"D")</f>
        <v>3</v>
      </c>
      <c r="L3703" s="2" t="s">
        <v>21</v>
      </c>
      <c r="M3703" s="2" t="s">
        <v>22</v>
      </c>
      <c r="N3703" s="2">
        <v>492.69</v>
      </c>
      <c r="O3703" s="2" t="s">
        <v>23</v>
      </c>
      <c r="P3703" s="2">
        <f t="shared" si="114"/>
        <v>1379.4803000000002</v>
      </c>
    </row>
    <row r="3704" spans="1:16" ht="14.25" customHeight="1" x14ac:dyDescent="0.35">
      <c r="A3704" s="2" t="s">
        <v>3735</v>
      </c>
      <c r="B3704" s="2" t="s">
        <v>19</v>
      </c>
      <c r="C3704" s="2" t="s">
        <v>26</v>
      </c>
      <c r="D3704" s="2">
        <v>725.3</v>
      </c>
      <c r="E3704" s="2">
        <v>0.24</v>
      </c>
      <c r="F3704" s="2">
        <f t="shared" si="115"/>
        <v>174.07199999999997</v>
      </c>
      <c r="G3704" s="2">
        <v>9</v>
      </c>
      <c r="H3704" s="2" t="str">
        <f>TEXT(Table1[[#This Row],[order_date]],"mmmm")</f>
        <v>April</v>
      </c>
      <c r="I3704" s="3">
        <v>45383</v>
      </c>
      <c r="J3704" s="3">
        <v>45388</v>
      </c>
      <c r="K3704" s="3" t="str">
        <f>TEXT(Table1[[#This Row],[delivery_date]]-Table1[[#This Row],[order_date]],"D")</f>
        <v>5</v>
      </c>
      <c r="L3704" s="2" t="s">
        <v>21</v>
      </c>
      <c r="M3704" s="2" t="s">
        <v>27</v>
      </c>
      <c r="N3704" s="2">
        <v>128.76</v>
      </c>
      <c r="O3704" s="2" t="s">
        <v>28</v>
      </c>
      <c r="P3704" s="2">
        <f t="shared" si="114"/>
        <v>551.22799999999995</v>
      </c>
    </row>
    <row r="3705" spans="1:16" ht="14.25" customHeight="1" x14ac:dyDescent="0.35">
      <c r="A3705" s="2" t="s">
        <v>3736</v>
      </c>
      <c r="B3705" s="2" t="s">
        <v>41</v>
      </c>
      <c r="C3705" s="2" t="s">
        <v>20</v>
      </c>
      <c r="D3705" s="2">
        <v>3852.81</v>
      </c>
      <c r="E3705" s="2">
        <v>0.2</v>
      </c>
      <c r="F3705" s="2">
        <f t="shared" si="115"/>
        <v>770.56200000000001</v>
      </c>
      <c r="G3705" s="2">
        <v>8</v>
      </c>
      <c r="H3705" s="2" t="str">
        <f>TEXT(Table1[[#This Row],[order_date]],"mmmm")</f>
        <v>April</v>
      </c>
      <c r="I3705" s="3">
        <v>45388</v>
      </c>
      <c r="J3705" s="3">
        <v>45395</v>
      </c>
      <c r="K3705" s="3" t="str">
        <f>TEXT(Table1[[#This Row],[delivery_date]]-Table1[[#This Row],[order_date]],"D")</f>
        <v>7</v>
      </c>
      <c r="L3705" s="2" t="s">
        <v>15</v>
      </c>
      <c r="M3705" s="2" t="s">
        <v>27</v>
      </c>
      <c r="N3705" s="2">
        <v>380.77</v>
      </c>
      <c r="O3705" s="2" t="s">
        <v>34</v>
      </c>
      <c r="P3705" s="2">
        <f t="shared" si="114"/>
        <v>3082.248</v>
      </c>
    </row>
    <row r="3706" spans="1:16" ht="14.25" customHeight="1" x14ac:dyDescent="0.35">
      <c r="A3706" s="2" t="s">
        <v>3737</v>
      </c>
      <c r="B3706" s="2" t="s">
        <v>13</v>
      </c>
      <c r="C3706" s="2" t="s">
        <v>20</v>
      </c>
      <c r="D3706" s="2">
        <v>4646.7700000000004</v>
      </c>
      <c r="E3706" s="2">
        <v>0.35</v>
      </c>
      <c r="F3706" s="2">
        <f t="shared" si="115"/>
        <v>1626.3695</v>
      </c>
      <c r="G3706" s="2">
        <v>7</v>
      </c>
      <c r="H3706" s="2" t="str">
        <f>TEXT(Table1[[#This Row],[order_date]],"mmmm")</f>
        <v>August</v>
      </c>
      <c r="I3706" s="3">
        <v>45518</v>
      </c>
      <c r="J3706" s="3">
        <v>45524</v>
      </c>
      <c r="K3706" s="3" t="str">
        <f>TEXT(Table1[[#This Row],[delivery_date]]-Table1[[#This Row],[order_date]],"D")</f>
        <v>6</v>
      </c>
      <c r="L3706" s="2" t="s">
        <v>15</v>
      </c>
      <c r="M3706" s="2" t="s">
        <v>16</v>
      </c>
      <c r="N3706" s="2">
        <v>619.11</v>
      </c>
      <c r="O3706" s="2" t="s">
        <v>34</v>
      </c>
      <c r="P3706" s="2">
        <f t="shared" si="114"/>
        <v>3020.4005000000006</v>
      </c>
    </row>
    <row r="3707" spans="1:16" ht="14.25" customHeight="1" x14ac:dyDescent="0.35">
      <c r="A3707" s="2" t="s">
        <v>3738</v>
      </c>
      <c r="B3707" s="2" t="s">
        <v>13</v>
      </c>
      <c r="C3707" s="2" t="s">
        <v>36</v>
      </c>
      <c r="D3707" s="2">
        <v>4755.33</v>
      </c>
      <c r="E3707" s="2">
        <v>0.2</v>
      </c>
      <c r="F3707" s="2">
        <f t="shared" si="115"/>
        <v>951.06600000000003</v>
      </c>
      <c r="G3707" s="2">
        <v>9</v>
      </c>
      <c r="H3707" s="2" t="str">
        <f>TEXT(Table1[[#This Row],[order_date]],"mmmm")</f>
        <v>September</v>
      </c>
      <c r="I3707" s="3">
        <v>45565</v>
      </c>
      <c r="J3707" s="3">
        <v>45566</v>
      </c>
      <c r="K3707" s="3" t="str">
        <f>TEXT(Table1[[#This Row],[delivery_date]]-Table1[[#This Row],[order_date]],"D")</f>
        <v>1</v>
      </c>
      <c r="L3707" s="2" t="s">
        <v>15</v>
      </c>
      <c r="M3707" s="2" t="s">
        <v>22</v>
      </c>
      <c r="N3707" s="2">
        <v>350.29</v>
      </c>
      <c r="O3707" s="2" t="s">
        <v>48</v>
      </c>
      <c r="P3707" s="2">
        <f t="shared" si="114"/>
        <v>3804.2640000000001</v>
      </c>
    </row>
    <row r="3708" spans="1:16" ht="14.25" customHeight="1" x14ac:dyDescent="0.35">
      <c r="A3708" s="2" t="s">
        <v>3739</v>
      </c>
      <c r="B3708" s="2" t="s">
        <v>25</v>
      </c>
      <c r="C3708" s="2" t="s">
        <v>20</v>
      </c>
      <c r="D3708" s="2">
        <v>3386.49</v>
      </c>
      <c r="E3708" s="2">
        <v>0.02</v>
      </c>
      <c r="F3708" s="2">
        <f t="shared" si="115"/>
        <v>67.729799999999997</v>
      </c>
      <c r="G3708" s="2">
        <v>2</v>
      </c>
      <c r="H3708" s="2" t="str">
        <f>TEXT(Table1[[#This Row],[order_date]],"mmmm")</f>
        <v>September</v>
      </c>
      <c r="I3708" s="3">
        <v>45183</v>
      </c>
      <c r="J3708" s="3">
        <v>45188</v>
      </c>
      <c r="K3708" s="3" t="str">
        <f>TEXT(Table1[[#This Row],[delivery_date]]-Table1[[#This Row],[order_date]],"D")</f>
        <v>5</v>
      </c>
      <c r="L3708" s="2" t="s">
        <v>15</v>
      </c>
      <c r="M3708" s="2" t="s">
        <v>16</v>
      </c>
      <c r="N3708" s="2">
        <v>758.76</v>
      </c>
      <c r="O3708" s="2" t="s">
        <v>48</v>
      </c>
      <c r="P3708" s="2">
        <f t="shared" si="114"/>
        <v>3318.7601999999997</v>
      </c>
    </row>
    <row r="3709" spans="1:16" ht="14.25" customHeight="1" x14ac:dyDescent="0.35">
      <c r="A3709" s="2" t="s">
        <v>3740</v>
      </c>
      <c r="B3709" s="2" t="s">
        <v>19</v>
      </c>
      <c r="C3709" s="2" t="s">
        <v>20</v>
      </c>
      <c r="D3709" s="2">
        <v>2110.6999999999998</v>
      </c>
      <c r="E3709" s="2">
        <v>0.42</v>
      </c>
      <c r="F3709" s="2">
        <f t="shared" si="115"/>
        <v>886.49399999999991</v>
      </c>
      <c r="G3709" s="2">
        <v>3</v>
      </c>
      <c r="H3709" s="2" t="str">
        <f>TEXT(Table1[[#This Row],[order_date]],"mmmm")</f>
        <v>May</v>
      </c>
      <c r="I3709" s="3">
        <v>45072</v>
      </c>
      <c r="J3709" s="3">
        <v>45076</v>
      </c>
      <c r="K3709" s="3" t="str">
        <f>TEXT(Table1[[#This Row],[delivery_date]]-Table1[[#This Row],[order_date]],"D")</f>
        <v>4</v>
      </c>
      <c r="L3709" s="2" t="s">
        <v>15</v>
      </c>
      <c r="M3709" s="2" t="s">
        <v>16</v>
      </c>
      <c r="N3709" s="2">
        <v>367.68</v>
      </c>
      <c r="O3709" s="2" t="s">
        <v>39</v>
      </c>
      <c r="P3709" s="2">
        <f t="shared" si="114"/>
        <v>1224.2059999999999</v>
      </c>
    </row>
    <row r="3710" spans="1:16" ht="14.25" customHeight="1" x14ac:dyDescent="0.35">
      <c r="A3710" s="2" t="s">
        <v>3741</v>
      </c>
      <c r="B3710" s="2" t="s">
        <v>25</v>
      </c>
      <c r="C3710" s="2" t="s">
        <v>20</v>
      </c>
      <c r="D3710" s="2">
        <v>2443.96</v>
      </c>
      <c r="E3710" s="2">
        <v>0.16</v>
      </c>
      <c r="F3710" s="2">
        <f t="shared" si="115"/>
        <v>391.03360000000004</v>
      </c>
      <c r="G3710" s="2">
        <v>9</v>
      </c>
      <c r="H3710" s="2" t="str">
        <f>TEXT(Table1[[#This Row],[order_date]],"mmmm")</f>
        <v>August</v>
      </c>
      <c r="I3710" s="3">
        <v>45513</v>
      </c>
      <c r="J3710" s="3">
        <v>45516</v>
      </c>
      <c r="K3710" s="3" t="str">
        <f>TEXT(Table1[[#This Row],[delivery_date]]-Table1[[#This Row],[order_date]],"D")</f>
        <v>3</v>
      </c>
      <c r="L3710" s="2" t="s">
        <v>31</v>
      </c>
      <c r="M3710" s="2" t="s">
        <v>22</v>
      </c>
      <c r="N3710" s="2">
        <v>466.96</v>
      </c>
      <c r="O3710" s="2" t="s">
        <v>17</v>
      </c>
      <c r="P3710" s="2">
        <f t="shared" si="114"/>
        <v>2052.9263999999998</v>
      </c>
    </row>
    <row r="3711" spans="1:16" ht="14.25" customHeight="1" x14ac:dyDescent="0.35">
      <c r="A3711" s="2" t="s">
        <v>3742</v>
      </c>
      <c r="B3711" s="2" t="s">
        <v>13</v>
      </c>
      <c r="C3711" s="2" t="s">
        <v>20</v>
      </c>
      <c r="D3711" s="2">
        <v>3319.13</v>
      </c>
      <c r="E3711" s="2">
        <v>0.47</v>
      </c>
      <c r="F3711" s="2">
        <f t="shared" si="115"/>
        <v>1559.9911</v>
      </c>
      <c r="G3711" s="2">
        <v>6</v>
      </c>
      <c r="H3711" s="2" t="str">
        <f>TEXT(Table1[[#This Row],[order_date]],"mmmm")</f>
        <v>January</v>
      </c>
      <c r="I3711" s="3">
        <v>44937</v>
      </c>
      <c r="J3711" s="3">
        <v>44939</v>
      </c>
      <c r="K3711" s="3" t="str">
        <f>TEXT(Table1[[#This Row],[delivery_date]]-Table1[[#This Row],[order_date]],"D")</f>
        <v>2</v>
      </c>
      <c r="L3711" s="2" t="s">
        <v>15</v>
      </c>
      <c r="M3711" s="2" t="s">
        <v>16</v>
      </c>
      <c r="N3711" s="2">
        <v>227.64</v>
      </c>
      <c r="O3711" s="2" t="s">
        <v>39</v>
      </c>
      <c r="P3711" s="2">
        <f t="shared" si="114"/>
        <v>1759.1389000000001</v>
      </c>
    </row>
    <row r="3712" spans="1:16" ht="14.25" customHeight="1" x14ac:dyDescent="0.35">
      <c r="A3712" s="2" t="s">
        <v>3743</v>
      </c>
      <c r="B3712" s="2" t="s">
        <v>41</v>
      </c>
      <c r="C3712" s="2" t="s">
        <v>33</v>
      </c>
      <c r="D3712" s="2">
        <v>4133.0600000000004</v>
      </c>
      <c r="E3712" s="2">
        <v>0.44</v>
      </c>
      <c r="F3712" s="2">
        <f t="shared" si="115"/>
        <v>1818.5464000000002</v>
      </c>
      <c r="G3712" s="2">
        <v>2</v>
      </c>
      <c r="H3712" s="2" t="str">
        <f>TEXT(Table1[[#This Row],[order_date]],"mmmm")</f>
        <v>August</v>
      </c>
      <c r="I3712" s="3">
        <v>45530</v>
      </c>
      <c r="J3712" s="3">
        <v>45532</v>
      </c>
      <c r="K3712" s="3" t="str">
        <f>TEXT(Table1[[#This Row],[delivery_date]]-Table1[[#This Row],[order_date]],"D")</f>
        <v>2</v>
      </c>
      <c r="L3712" s="2" t="s">
        <v>15</v>
      </c>
      <c r="M3712" s="2" t="s">
        <v>27</v>
      </c>
      <c r="N3712" s="2">
        <v>929.23</v>
      </c>
      <c r="O3712" s="2" t="s">
        <v>48</v>
      </c>
      <c r="P3712" s="2">
        <f t="shared" si="114"/>
        <v>2314.5136000000002</v>
      </c>
    </row>
    <row r="3713" spans="1:16" ht="14.25" customHeight="1" x14ac:dyDescent="0.35">
      <c r="A3713" s="2" t="s">
        <v>3744</v>
      </c>
      <c r="B3713" s="2" t="s">
        <v>25</v>
      </c>
      <c r="C3713" s="2" t="s">
        <v>36</v>
      </c>
      <c r="D3713" s="2">
        <v>1935.38</v>
      </c>
      <c r="E3713" s="2">
        <v>0.12</v>
      </c>
      <c r="F3713" s="2">
        <f t="shared" si="115"/>
        <v>232.2456</v>
      </c>
      <c r="G3713" s="2">
        <v>6</v>
      </c>
      <c r="H3713" s="2" t="str">
        <f>TEXT(Table1[[#This Row],[order_date]],"mmmm")</f>
        <v>June</v>
      </c>
      <c r="I3713" s="3">
        <v>45088</v>
      </c>
      <c r="J3713" s="3">
        <v>45089</v>
      </c>
      <c r="K3713" s="3" t="str">
        <f>TEXT(Table1[[#This Row],[delivery_date]]-Table1[[#This Row],[order_date]],"D")</f>
        <v>1</v>
      </c>
      <c r="L3713" s="2" t="s">
        <v>31</v>
      </c>
      <c r="M3713" s="2" t="s">
        <v>22</v>
      </c>
      <c r="N3713" s="2">
        <v>238.94</v>
      </c>
      <c r="O3713" s="2" t="s">
        <v>39</v>
      </c>
      <c r="P3713" s="2">
        <f t="shared" si="114"/>
        <v>1703.1344000000001</v>
      </c>
    </row>
    <row r="3714" spans="1:16" ht="14.25" customHeight="1" x14ac:dyDescent="0.35">
      <c r="A3714" s="2" t="s">
        <v>3745</v>
      </c>
      <c r="B3714" s="2" t="s">
        <v>25</v>
      </c>
      <c r="C3714" s="2" t="s">
        <v>20</v>
      </c>
      <c r="D3714" s="2">
        <v>4592.2299999999996</v>
      </c>
      <c r="E3714" s="2">
        <v>0.48</v>
      </c>
      <c r="F3714" s="2">
        <f t="shared" si="115"/>
        <v>2204.2703999999999</v>
      </c>
      <c r="G3714" s="2">
        <v>5</v>
      </c>
      <c r="H3714" s="2" t="str">
        <f>TEXT(Table1[[#This Row],[order_date]],"mmmm")</f>
        <v>August</v>
      </c>
      <c r="I3714" s="3">
        <v>45518</v>
      </c>
      <c r="J3714" s="3">
        <v>45525</v>
      </c>
      <c r="K3714" s="3" t="str">
        <f>TEXT(Table1[[#This Row],[delivery_date]]-Table1[[#This Row],[order_date]],"D")</f>
        <v>7</v>
      </c>
      <c r="L3714" s="2" t="s">
        <v>15</v>
      </c>
      <c r="M3714" s="2" t="s">
        <v>27</v>
      </c>
      <c r="N3714" s="2">
        <v>413.32</v>
      </c>
      <c r="O3714" s="2" t="s">
        <v>28</v>
      </c>
      <c r="P3714" s="2">
        <f t="shared" ref="P3714:P3777" si="116">D3714-F3714</f>
        <v>2387.9595999999997</v>
      </c>
    </row>
    <row r="3715" spans="1:16" ht="14.25" customHeight="1" x14ac:dyDescent="0.35">
      <c r="A3715" s="2" t="s">
        <v>3746</v>
      </c>
      <c r="B3715" s="2" t="s">
        <v>41</v>
      </c>
      <c r="C3715" s="2" t="s">
        <v>36</v>
      </c>
      <c r="D3715" s="2">
        <v>1688.93</v>
      </c>
      <c r="E3715" s="2">
        <v>0.43</v>
      </c>
      <c r="F3715" s="2">
        <f t="shared" ref="F3715:F3778" si="117">D3715*E3715</f>
        <v>726.23990000000003</v>
      </c>
      <c r="G3715" s="2">
        <v>5</v>
      </c>
      <c r="H3715" s="2" t="str">
        <f>TEXT(Table1[[#This Row],[order_date]],"mmmm")</f>
        <v>December</v>
      </c>
      <c r="I3715" s="3">
        <v>45640</v>
      </c>
      <c r="J3715" s="3">
        <v>45643</v>
      </c>
      <c r="K3715" s="3" t="str">
        <f>TEXT(Table1[[#This Row],[delivery_date]]-Table1[[#This Row],[order_date]],"D")</f>
        <v>3</v>
      </c>
      <c r="L3715" s="2" t="s">
        <v>31</v>
      </c>
      <c r="M3715" s="2" t="s">
        <v>22</v>
      </c>
      <c r="N3715" s="2">
        <v>263.76</v>
      </c>
      <c r="O3715" s="2" t="s">
        <v>34</v>
      </c>
      <c r="P3715" s="2">
        <f t="shared" si="116"/>
        <v>962.69010000000003</v>
      </c>
    </row>
    <row r="3716" spans="1:16" ht="14.25" customHeight="1" x14ac:dyDescent="0.35">
      <c r="A3716" s="2" t="s">
        <v>3747</v>
      </c>
      <c r="B3716" s="2" t="s">
        <v>25</v>
      </c>
      <c r="C3716" s="2" t="s">
        <v>14</v>
      </c>
      <c r="D3716" s="2">
        <v>2701.21</v>
      </c>
      <c r="E3716" s="2">
        <v>0.49</v>
      </c>
      <c r="F3716" s="2">
        <f t="shared" si="117"/>
        <v>1323.5929000000001</v>
      </c>
      <c r="G3716" s="2">
        <v>5</v>
      </c>
      <c r="H3716" s="2" t="str">
        <f>TEXT(Table1[[#This Row],[order_date]],"mmmm")</f>
        <v>September</v>
      </c>
      <c r="I3716" s="3">
        <v>45180</v>
      </c>
      <c r="J3716" s="3">
        <v>45186</v>
      </c>
      <c r="K3716" s="3" t="str">
        <f>TEXT(Table1[[#This Row],[delivery_date]]-Table1[[#This Row],[order_date]],"D")</f>
        <v>6</v>
      </c>
      <c r="L3716" s="2" t="s">
        <v>21</v>
      </c>
      <c r="M3716" s="2" t="s">
        <v>27</v>
      </c>
      <c r="N3716" s="2">
        <v>712.15</v>
      </c>
      <c r="O3716" s="2" t="s">
        <v>48</v>
      </c>
      <c r="P3716" s="2">
        <f t="shared" si="116"/>
        <v>1377.6170999999999</v>
      </c>
    </row>
    <row r="3717" spans="1:16" ht="14.25" customHeight="1" x14ac:dyDescent="0.35">
      <c r="A3717" s="2" t="s">
        <v>3748</v>
      </c>
      <c r="B3717" s="2" t="s">
        <v>41</v>
      </c>
      <c r="C3717" s="2" t="s">
        <v>33</v>
      </c>
      <c r="D3717" s="2">
        <v>4810.67</v>
      </c>
      <c r="E3717" s="2">
        <v>0.34</v>
      </c>
      <c r="F3717" s="2">
        <f t="shared" si="117"/>
        <v>1635.6278000000002</v>
      </c>
      <c r="G3717" s="2">
        <v>2</v>
      </c>
      <c r="H3717" s="2" t="str">
        <f>TEXT(Table1[[#This Row],[order_date]],"mmmm")</f>
        <v>September</v>
      </c>
      <c r="I3717" s="3">
        <v>45541</v>
      </c>
      <c r="J3717" s="3">
        <v>45548</v>
      </c>
      <c r="K3717" s="3" t="str">
        <f>TEXT(Table1[[#This Row],[delivery_date]]-Table1[[#This Row],[order_date]],"D")</f>
        <v>7</v>
      </c>
      <c r="L3717" s="2" t="s">
        <v>31</v>
      </c>
      <c r="M3717" s="2" t="s">
        <v>22</v>
      </c>
      <c r="N3717" s="2">
        <v>687.36</v>
      </c>
      <c r="O3717" s="2" t="s">
        <v>17</v>
      </c>
      <c r="P3717" s="2">
        <f t="shared" si="116"/>
        <v>3175.0421999999999</v>
      </c>
    </row>
    <row r="3718" spans="1:16" ht="14.25" customHeight="1" x14ac:dyDescent="0.35">
      <c r="A3718" s="2" t="s">
        <v>3749</v>
      </c>
      <c r="B3718" s="2" t="s">
        <v>19</v>
      </c>
      <c r="C3718" s="2" t="s">
        <v>20</v>
      </c>
      <c r="D3718" s="2">
        <v>4697.17</v>
      </c>
      <c r="E3718" s="2">
        <v>0.47</v>
      </c>
      <c r="F3718" s="2">
        <f t="shared" si="117"/>
        <v>2207.6698999999999</v>
      </c>
      <c r="G3718" s="2">
        <v>6</v>
      </c>
      <c r="H3718" s="2" t="str">
        <f>TEXT(Table1[[#This Row],[order_date]],"mmmm")</f>
        <v>August</v>
      </c>
      <c r="I3718" s="3">
        <v>45144</v>
      </c>
      <c r="J3718" s="3">
        <v>45145</v>
      </c>
      <c r="K3718" s="3" t="str">
        <f>TEXT(Table1[[#This Row],[delivery_date]]-Table1[[#This Row],[order_date]],"D")</f>
        <v>1</v>
      </c>
      <c r="L3718" s="2" t="s">
        <v>21</v>
      </c>
      <c r="M3718" s="2" t="s">
        <v>27</v>
      </c>
      <c r="N3718" s="2">
        <v>362.89</v>
      </c>
      <c r="O3718" s="2" t="s">
        <v>48</v>
      </c>
      <c r="P3718" s="2">
        <f t="shared" si="116"/>
        <v>2489.5001000000002</v>
      </c>
    </row>
    <row r="3719" spans="1:16" ht="14.25" customHeight="1" x14ac:dyDescent="0.35">
      <c r="A3719" s="2" t="s">
        <v>3750</v>
      </c>
      <c r="B3719" s="2" t="s">
        <v>41</v>
      </c>
      <c r="C3719" s="2" t="s">
        <v>33</v>
      </c>
      <c r="D3719" s="2">
        <v>3509.15</v>
      </c>
      <c r="E3719" s="2">
        <v>0.35</v>
      </c>
      <c r="F3719" s="2">
        <f t="shared" si="117"/>
        <v>1228.2024999999999</v>
      </c>
      <c r="G3719" s="2">
        <v>7</v>
      </c>
      <c r="H3719" s="2" t="str">
        <f>TEXT(Table1[[#This Row],[order_date]],"mmmm")</f>
        <v>May</v>
      </c>
      <c r="I3719" s="3">
        <v>45068</v>
      </c>
      <c r="J3719" s="3">
        <v>45070</v>
      </c>
      <c r="K3719" s="3" t="str">
        <f>TEXT(Table1[[#This Row],[delivery_date]]-Table1[[#This Row],[order_date]],"D")</f>
        <v>2</v>
      </c>
      <c r="L3719" s="2" t="s">
        <v>31</v>
      </c>
      <c r="M3719" s="2" t="s">
        <v>22</v>
      </c>
      <c r="N3719" s="2">
        <v>1002.02</v>
      </c>
      <c r="O3719" s="2" t="s">
        <v>48</v>
      </c>
      <c r="P3719" s="2">
        <f t="shared" si="116"/>
        <v>2280.9475000000002</v>
      </c>
    </row>
    <row r="3720" spans="1:16" ht="14.25" customHeight="1" x14ac:dyDescent="0.35">
      <c r="A3720" s="2" t="s">
        <v>3751</v>
      </c>
      <c r="B3720" s="2" t="s">
        <v>19</v>
      </c>
      <c r="C3720" s="2" t="s">
        <v>33</v>
      </c>
      <c r="D3720" s="2">
        <v>1690.34</v>
      </c>
      <c r="E3720" s="2">
        <v>0.43</v>
      </c>
      <c r="F3720" s="2">
        <f t="shared" si="117"/>
        <v>726.84619999999995</v>
      </c>
      <c r="G3720" s="2">
        <v>9</v>
      </c>
      <c r="H3720" s="2" t="str">
        <f>TEXT(Table1[[#This Row],[order_date]],"mmmm")</f>
        <v>January</v>
      </c>
      <c r="I3720" s="3">
        <v>45319</v>
      </c>
      <c r="J3720" s="3">
        <v>45323</v>
      </c>
      <c r="K3720" s="3" t="str">
        <f>TEXT(Table1[[#This Row],[delivery_date]]-Table1[[#This Row],[order_date]],"D")</f>
        <v>4</v>
      </c>
      <c r="L3720" s="2" t="s">
        <v>21</v>
      </c>
      <c r="M3720" s="2" t="s">
        <v>27</v>
      </c>
      <c r="N3720" s="2">
        <v>354.64</v>
      </c>
      <c r="O3720" s="2" t="s">
        <v>34</v>
      </c>
      <c r="P3720" s="2">
        <f t="shared" si="116"/>
        <v>963.49379999999996</v>
      </c>
    </row>
    <row r="3721" spans="1:16" ht="14.25" customHeight="1" x14ac:dyDescent="0.35">
      <c r="A3721" s="2" t="s">
        <v>3752</v>
      </c>
      <c r="B3721" s="2" t="s">
        <v>41</v>
      </c>
      <c r="C3721" s="2" t="s">
        <v>14</v>
      </c>
      <c r="D3721" s="2">
        <v>1173.27</v>
      </c>
      <c r="E3721" s="2">
        <v>0.31</v>
      </c>
      <c r="F3721" s="2">
        <f t="shared" si="117"/>
        <v>363.71370000000002</v>
      </c>
      <c r="G3721" s="2">
        <v>5</v>
      </c>
      <c r="H3721" s="2" t="str">
        <f>TEXT(Table1[[#This Row],[order_date]],"mmmm")</f>
        <v>August</v>
      </c>
      <c r="I3721" s="3">
        <v>45167</v>
      </c>
      <c r="J3721" s="3">
        <v>45168</v>
      </c>
      <c r="K3721" s="3" t="str">
        <f>TEXT(Table1[[#This Row],[delivery_date]]-Table1[[#This Row],[order_date]],"D")</f>
        <v>1</v>
      </c>
      <c r="L3721" s="2" t="s">
        <v>31</v>
      </c>
      <c r="M3721" s="2" t="s">
        <v>22</v>
      </c>
      <c r="N3721" s="2">
        <v>147.12</v>
      </c>
      <c r="O3721" s="2" t="s">
        <v>17</v>
      </c>
      <c r="P3721" s="2">
        <f t="shared" si="116"/>
        <v>809.55629999999996</v>
      </c>
    </row>
    <row r="3722" spans="1:16" ht="14.25" customHeight="1" x14ac:dyDescent="0.35">
      <c r="A3722" s="2" t="s">
        <v>3753</v>
      </c>
      <c r="B3722" s="2" t="s">
        <v>13</v>
      </c>
      <c r="C3722" s="2" t="s">
        <v>36</v>
      </c>
      <c r="D3722" s="2">
        <v>492.7</v>
      </c>
      <c r="E3722" s="2">
        <v>0.46</v>
      </c>
      <c r="F3722" s="2">
        <f t="shared" si="117"/>
        <v>226.642</v>
      </c>
      <c r="G3722" s="2">
        <v>5</v>
      </c>
      <c r="H3722" s="2" t="str">
        <f>TEXT(Table1[[#This Row],[order_date]],"mmmm")</f>
        <v>March</v>
      </c>
      <c r="I3722" s="3">
        <v>45009</v>
      </c>
      <c r="J3722" s="3">
        <v>45012</v>
      </c>
      <c r="K3722" s="3" t="str">
        <f>TEXT(Table1[[#This Row],[delivery_date]]-Table1[[#This Row],[order_date]],"D")</f>
        <v>3</v>
      </c>
      <c r="L3722" s="2" t="s">
        <v>21</v>
      </c>
      <c r="M3722" s="2" t="s">
        <v>16</v>
      </c>
      <c r="N3722" s="2">
        <v>96.44</v>
      </c>
      <c r="O3722" s="2" t="s">
        <v>39</v>
      </c>
      <c r="P3722" s="2">
        <f t="shared" si="116"/>
        <v>266.05799999999999</v>
      </c>
    </row>
    <row r="3723" spans="1:16" ht="14.25" customHeight="1" x14ac:dyDescent="0.35">
      <c r="A3723" s="2" t="s">
        <v>3754</v>
      </c>
      <c r="B3723" s="2" t="s">
        <v>13</v>
      </c>
      <c r="C3723" s="2" t="s">
        <v>33</v>
      </c>
      <c r="D3723" s="2">
        <v>3572.41</v>
      </c>
      <c r="E3723" s="2">
        <v>0.26</v>
      </c>
      <c r="F3723" s="2">
        <f t="shared" si="117"/>
        <v>928.82659999999998</v>
      </c>
      <c r="G3723" s="2">
        <v>9</v>
      </c>
      <c r="H3723" s="2" t="str">
        <f>TEXT(Table1[[#This Row],[order_date]],"mmmm")</f>
        <v>December</v>
      </c>
      <c r="I3723" s="3">
        <v>45280</v>
      </c>
      <c r="J3723" s="3">
        <v>45286</v>
      </c>
      <c r="K3723" s="3" t="str">
        <f>TEXT(Table1[[#This Row],[delivery_date]]-Table1[[#This Row],[order_date]],"D")</f>
        <v>6</v>
      </c>
      <c r="L3723" s="2" t="s">
        <v>15</v>
      </c>
      <c r="M3723" s="2" t="s">
        <v>16</v>
      </c>
      <c r="N3723" s="2">
        <v>259.29000000000002</v>
      </c>
      <c r="O3723" s="2" t="s">
        <v>23</v>
      </c>
      <c r="P3723" s="2">
        <f t="shared" si="116"/>
        <v>2643.5834</v>
      </c>
    </row>
    <row r="3724" spans="1:16" ht="14.25" customHeight="1" x14ac:dyDescent="0.35">
      <c r="A3724" s="2" t="s">
        <v>3755</v>
      </c>
      <c r="B3724" s="2" t="s">
        <v>19</v>
      </c>
      <c r="C3724" s="2" t="s">
        <v>26</v>
      </c>
      <c r="D3724" s="2">
        <v>2566.91</v>
      </c>
      <c r="E3724" s="2">
        <v>0.37</v>
      </c>
      <c r="F3724" s="2">
        <f t="shared" si="117"/>
        <v>949.75669999999991</v>
      </c>
      <c r="G3724" s="2">
        <v>6</v>
      </c>
      <c r="H3724" s="2" t="str">
        <f>TEXT(Table1[[#This Row],[order_date]],"mmmm")</f>
        <v>February</v>
      </c>
      <c r="I3724" s="3">
        <v>45348</v>
      </c>
      <c r="J3724" s="3">
        <v>45349</v>
      </c>
      <c r="K3724" s="3" t="str">
        <f>TEXT(Table1[[#This Row],[delivery_date]]-Table1[[#This Row],[order_date]],"D")</f>
        <v>1</v>
      </c>
      <c r="L3724" s="2" t="s">
        <v>31</v>
      </c>
      <c r="M3724" s="2" t="s">
        <v>27</v>
      </c>
      <c r="N3724" s="2">
        <v>490.45</v>
      </c>
      <c r="O3724" s="2" t="s">
        <v>23</v>
      </c>
      <c r="P3724" s="2">
        <f t="shared" si="116"/>
        <v>1617.1532999999999</v>
      </c>
    </row>
    <row r="3725" spans="1:16" ht="14.25" customHeight="1" x14ac:dyDescent="0.35">
      <c r="A3725" s="2" t="s">
        <v>3756</v>
      </c>
      <c r="B3725" s="2" t="s">
        <v>19</v>
      </c>
      <c r="C3725" s="2" t="s">
        <v>14</v>
      </c>
      <c r="D3725" s="2">
        <v>2904.21</v>
      </c>
      <c r="E3725" s="2">
        <v>0.46</v>
      </c>
      <c r="F3725" s="2">
        <f t="shared" si="117"/>
        <v>1335.9366</v>
      </c>
      <c r="G3725" s="2">
        <v>7</v>
      </c>
      <c r="H3725" s="2" t="str">
        <f>TEXT(Table1[[#This Row],[order_date]],"mmmm")</f>
        <v>May</v>
      </c>
      <c r="I3725" s="3">
        <v>45054</v>
      </c>
      <c r="J3725" s="3">
        <v>45060</v>
      </c>
      <c r="K3725" s="3" t="str">
        <f>TEXT(Table1[[#This Row],[delivery_date]]-Table1[[#This Row],[order_date]],"D")</f>
        <v>6</v>
      </c>
      <c r="L3725" s="2" t="s">
        <v>15</v>
      </c>
      <c r="M3725" s="2" t="s">
        <v>16</v>
      </c>
      <c r="N3725" s="2">
        <v>740.09</v>
      </c>
      <c r="O3725" s="2" t="s">
        <v>17</v>
      </c>
      <c r="P3725" s="2">
        <f t="shared" si="116"/>
        <v>1568.2734</v>
      </c>
    </row>
    <row r="3726" spans="1:16" ht="14.25" customHeight="1" x14ac:dyDescent="0.35">
      <c r="A3726" s="2" t="s">
        <v>3757</v>
      </c>
      <c r="B3726" s="2" t="s">
        <v>13</v>
      </c>
      <c r="C3726" s="2" t="s">
        <v>26</v>
      </c>
      <c r="D3726" s="2">
        <v>2414.7199999999998</v>
      </c>
      <c r="E3726" s="2">
        <v>0.21</v>
      </c>
      <c r="F3726" s="2">
        <f t="shared" si="117"/>
        <v>507.09119999999996</v>
      </c>
      <c r="G3726" s="2">
        <v>4</v>
      </c>
      <c r="H3726" s="2" t="str">
        <f>TEXT(Table1[[#This Row],[order_date]],"mmmm")</f>
        <v>January</v>
      </c>
      <c r="I3726" s="3">
        <v>44954</v>
      </c>
      <c r="J3726" s="3">
        <v>44956</v>
      </c>
      <c r="K3726" s="3" t="str">
        <f>TEXT(Table1[[#This Row],[delivery_date]]-Table1[[#This Row],[order_date]],"D")</f>
        <v>2</v>
      </c>
      <c r="L3726" s="2" t="s">
        <v>31</v>
      </c>
      <c r="M3726" s="2" t="s">
        <v>16</v>
      </c>
      <c r="N3726" s="2">
        <v>204.27</v>
      </c>
      <c r="O3726" s="2" t="s">
        <v>39</v>
      </c>
      <c r="P3726" s="2">
        <f t="shared" si="116"/>
        <v>1907.6288</v>
      </c>
    </row>
    <row r="3727" spans="1:16" ht="14.25" customHeight="1" x14ac:dyDescent="0.35">
      <c r="A3727" s="2" t="s">
        <v>3758</v>
      </c>
      <c r="B3727" s="2" t="s">
        <v>19</v>
      </c>
      <c r="C3727" s="2" t="s">
        <v>14</v>
      </c>
      <c r="D3727" s="2">
        <v>2466.44</v>
      </c>
      <c r="E3727" s="2">
        <v>0.01</v>
      </c>
      <c r="F3727" s="2">
        <f t="shared" si="117"/>
        <v>24.664400000000001</v>
      </c>
      <c r="G3727" s="2">
        <v>4</v>
      </c>
      <c r="H3727" s="2" t="str">
        <f>TEXT(Table1[[#This Row],[order_date]],"mmmm")</f>
        <v>August</v>
      </c>
      <c r="I3727" s="3">
        <v>45167</v>
      </c>
      <c r="J3727" s="3">
        <v>45168</v>
      </c>
      <c r="K3727" s="3" t="str">
        <f>TEXT(Table1[[#This Row],[delivery_date]]-Table1[[#This Row],[order_date]],"D")</f>
        <v>1</v>
      </c>
      <c r="L3727" s="2" t="s">
        <v>15</v>
      </c>
      <c r="M3727" s="2" t="s">
        <v>22</v>
      </c>
      <c r="N3727" s="2">
        <v>637.96</v>
      </c>
      <c r="O3727" s="2" t="s">
        <v>39</v>
      </c>
      <c r="P3727" s="2">
        <f t="shared" si="116"/>
        <v>2441.7755999999999</v>
      </c>
    </row>
    <row r="3728" spans="1:16" ht="14.25" customHeight="1" x14ac:dyDescent="0.35">
      <c r="A3728" s="2" t="s">
        <v>3759</v>
      </c>
      <c r="B3728" s="2" t="s">
        <v>41</v>
      </c>
      <c r="C3728" s="2" t="s">
        <v>26</v>
      </c>
      <c r="D3728" s="2">
        <v>2899.24</v>
      </c>
      <c r="E3728" s="2">
        <v>0.06</v>
      </c>
      <c r="F3728" s="2">
        <f t="shared" si="117"/>
        <v>173.95439999999999</v>
      </c>
      <c r="G3728" s="2">
        <v>1</v>
      </c>
      <c r="H3728" s="2" t="str">
        <f>TEXT(Table1[[#This Row],[order_date]],"mmmm")</f>
        <v>December</v>
      </c>
      <c r="I3728" s="3">
        <v>45270</v>
      </c>
      <c r="J3728" s="3">
        <v>45274</v>
      </c>
      <c r="K3728" s="3" t="str">
        <f>TEXT(Table1[[#This Row],[delivery_date]]-Table1[[#This Row],[order_date]],"D")</f>
        <v>4</v>
      </c>
      <c r="L3728" s="2" t="s">
        <v>21</v>
      </c>
      <c r="M3728" s="2" t="s">
        <v>16</v>
      </c>
      <c r="N3728" s="2">
        <v>545.71</v>
      </c>
      <c r="O3728" s="2" t="s">
        <v>48</v>
      </c>
      <c r="P3728" s="2">
        <f t="shared" si="116"/>
        <v>2725.2855999999997</v>
      </c>
    </row>
    <row r="3729" spans="1:16" ht="14.25" customHeight="1" x14ac:dyDescent="0.35">
      <c r="A3729" s="2" t="s">
        <v>3760</v>
      </c>
      <c r="B3729" s="2" t="s">
        <v>41</v>
      </c>
      <c r="C3729" s="2" t="s">
        <v>26</v>
      </c>
      <c r="D3729" s="2">
        <v>4579.88</v>
      </c>
      <c r="E3729" s="2">
        <v>0.49</v>
      </c>
      <c r="F3729" s="2">
        <f t="shared" si="117"/>
        <v>2244.1412</v>
      </c>
      <c r="G3729" s="2">
        <v>5</v>
      </c>
      <c r="H3729" s="2" t="str">
        <f>TEXT(Table1[[#This Row],[order_date]],"mmmm")</f>
        <v>April</v>
      </c>
      <c r="I3729" s="3">
        <v>45018</v>
      </c>
      <c r="J3729" s="3">
        <v>45024</v>
      </c>
      <c r="K3729" s="3" t="str">
        <f>TEXT(Table1[[#This Row],[delivery_date]]-Table1[[#This Row],[order_date]],"D")</f>
        <v>6</v>
      </c>
      <c r="L3729" s="2" t="s">
        <v>21</v>
      </c>
      <c r="M3729" s="2" t="s">
        <v>22</v>
      </c>
      <c r="N3729" s="2">
        <v>449.25</v>
      </c>
      <c r="O3729" s="2" t="s">
        <v>48</v>
      </c>
      <c r="P3729" s="2">
        <f t="shared" si="116"/>
        <v>2335.7388000000001</v>
      </c>
    </row>
    <row r="3730" spans="1:16" ht="14.25" customHeight="1" x14ac:dyDescent="0.35">
      <c r="A3730" s="2" t="s">
        <v>3761</v>
      </c>
      <c r="B3730" s="2" t="s">
        <v>13</v>
      </c>
      <c r="C3730" s="2" t="s">
        <v>33</v>
      </c>
      <c r="D3730" s="2">
        <v>243.89</v>
      </c>
      <c r="E3730" s="2">
        <v>0.44</v>
      </c>
      <c r="F3730" s="2">
        <f t="shared" si="117"/>
        <v>107.3116</v>
      </c>
      <c r="G3730" s="2">
        <v>2</v>
      </c>
      <c r="H3730" s="2" t="str">
        <f>TEXT(Table1[[#This Row],[order_date]],"mmmm")</f>
        <v>April</v>
      </c>
      <c r="I3730" s="3">
        <v>45032</v>
      </c>
      <c r="J3730" s="3">
        <v>45034</v>
      </c>
      <c r="K3730" s="3" t="str">
        <f>TEXT(Table1[[#This Row],[delivery_date]]-Table1[[#This Row],[order_date]],"D")</f>
        <v>2</v>
      </c>
      <c r="L3730" s="2" t="s">
        <v>21</v>
      </c>
      <c r="M3730" s="2" t="s">
        <v>22</v>
      </c>
      <c r="N3730" s="2">
        <v>25.08</v>
      </c>
      <c r="O3730" s="2" t="s">
        <v>23</v>
      </c>
      <c r="P3730" s="2">
        <f t="shared" si="116"/>
        <v>136.57839999999999</v>
      </c>
    </row>
    <row r="3731" spans="1:16" ht="14.25" customHeight="1" x14ac:dyDescent="0.35">
      <c r="A3731" s="2" t="s">
        <v>3762</v>
      </c>
      <c r="B3731" s="2" t="s">
        <v>25</v>
      </c>
      <c r="C3731" s="2" t="s">
        <v>33</v>
      </c>
      <c r="D3731" s="2">
        <v>4028.02</v>
      </c>
      <c r="E3731" s="2">
        <v>0.24</v>
      </c>
      <c r="F3731" s="2">
        <f t="shared" si="117"/>
        <v>966.72479999999996</v>
      </c>
      <c r="G3731" s="2">
        <v>5</v>
      </c>
      <c r="H3731" s="2" t="str">
        <f>TEXT(Table1[[#This Row],[order_date]],"mmmm")</f>
        <v>May</v>
      </c>
      <c r="I3731" s="3">
        <v>45048</v>
      </c>
      <c r="J3731" s="3">
        <v>45054</v>
      </c>
      <c r="K3731" s="3" t="str">
        <f>TEXT(Table1[[#This Row],[delivery_date]]-Table1[[#This Row],[order_date]],"D")</f>
        <v>6</v>
      </c>
      <c r="L3731" s="2" t="s">
        <v>15</v>
      </c>
      <c r="M3731" s="2" t="s">
        <v>27</v>
      </c>
      <c r="N3731" s="2">
        <v>1090.72</v>
      </c>
      <c r="O3731" s="2" t="s">
        <v>48</v>
      </c>
      <c r="P3731" s="2">
        <f t="shared" si="116"/>
        <v>3061.2952</v>
      </c>
    </row>
    <row r="3732" spans="1:16" ht="14.25" customHeight="1" x14ac:dyDescent="0.35">
      <c r="A3732" s="2" t="s">
        <v>3763</v>
      </c>
      <c r="B3732" s="2" t="s">
        <v>41</v>
      </c>
      <c r="C3732" s="2" t="s">
        <v>14</v>
      </c>
      <c r="D3732" s="2">
        <v>2013.53</v>
      </c>
      <c r="E3732" s="2">
        <v>0.48</v>
      </c>
      <c r="F3732" s="2">
        <f t="shared" si="117"/>
        <v>966.49439999999993</v>
      </c>
      <c r="G3732" s="2">
        <v>5</v>
      </c>
      <c r="H3732" s="2" t="str">
        <f>TEXT(Table1[[#This Row],[order_date]],"mmmm")</f>
        <v>March</v>
      </c>
      <c r="I3732" s="3">
        <v>45002</v>
      </c>
      <c r="J3732" s="3">
        <v>45003</v>
      </c>
      <c r="K3732" s="3" t="str">
        <f>TEXT(Table1[[#This Row],[delivery_date]]-Table1[[#This Row],[order_date]],"D")</f>
        <v>1</v>
      </c>
      <c r="L3732" s="2" t="s">
        <v>31</v>
      </c>
      <c r="M3732" s="2" t="s">
        <v>16</v>
      </c>
      <c r="N3732" s="2">
        <v>340.16</v>
      </c>
      <c r="O3732" s="2" t="s">
        <v>34</v>
      </c>
      <c r="P3732" s="2">
        <f t="shared" si="116"/>
        <v>1047.0356000000002</v>
      </c>
    </row>
    <row r="3733" spans="1:16" ht="14.25" customHeight="1" x14ac:dyDescent="0.35">
      <c r="A3733" s="2" t="s">
        <v>3764</v>
      </c>
      <c r="B3733" s="2" t="s">
        <v>19</v>
      </c>
      <c r="C3733" s="2" t="s">
        <v>36</v>
      </c>
      <c r="D3733" s="2">
        <v>3750.13</v>
      </c>
      <c r="E3733" s="2">
        <v>0.09</v>
      </c>
      <c r="F3733" s="2">
        <f t="shared" si="117"/>
        <v>337.51170000000002</v>
      </c>
      <c r="G3733" s="2">
        <v>4</v>
      </c>
      <c r="H3733" s="2" t="str">
        <f>TEXT(Table1[[#This Row],[order_date]],"mmmm")</f>
        <v>December</v>
      </c>
      <c r="I3733" s="3">
        <v>45265</v>
      </c>
      <c r="J3733" s="3">
        <v>45270</v>
      </c>
      <c r="K3733" s="3" t="str">
        <f>TEXT(Table1[[#This Row],[delivery_date]]-Table1[[#This Row],[order_date]],"D")</f>
        <v>5</v>
      </c>
      <c r="L3733" s="2" t="s">
        <v>15</v>
      </c>
      <c r="M3733" s="2" t="s">
        <v>16</v>
      </c>
      <c r="N3733" s="2">
        <v>452.69</v>
      </c>
      <c r="O3733" s="2" t="s">
        <v>23</v>
      </c>
      <c r="P3733" s="2">
        <f t="shared" si="116"/>
        <v>3412.6183000000001</v>
      </c>
    </row>
    <row r="3734" spans="1:16" ht="14.25" customHeight="1" x14ac:dyDescent="0.35">
      <c r="A3734" s="2" t="s">
        <v>3765</v>
      </c>
      <c r="B3734" s="2" t="s">
        <v>25</v>
      </c>
      <c r="C3734" s="2" t="s">
        <v>33</v>
      </c>
      <c r="D3734" s="2">
        <v>4747.78</v>
      </c>
      <c r="E3734" s="2">
        <v>0.06</v>
      </c>
      <c r="F3734" s="2">
        <f t="shared" si="117"/>
        <v>284.86679999999996</v>
      </c>
      <c r="G3734" s="2">
        <v>9</v>
      </c>
      <c r="H3734" s="2" t="str">
        <f>TEXT(Table1[[#This Row],[order_date]],"mmmm")</f>
        <v>September</v>
      </c>
      <c r="I3734" s="3">
        <v>45188</v>
      </c>
      <c r="J3734" s="3">
        <v>45194</v>
      </c>
      <c r="K3734" s="3" t="str">
        <f>TEXT(Table1[[#This Row],[delivery_date]]-Table1[[#This Row],[order_date]],"D")</f>
        <v>6</v>
      </c>
      <c r="L3734" s="2" t="s">
        <v>31</v>
      </c>
      <c r="M3734" s="2" t="s">
        <v>16</v>
      </c>
      <c r="N3734" s="2">
        <v>537.05999999999995</v>
      </c>
      <c r="O3734" s="2" t="s">
        <v>48</v>
      </c>
      <c r="P3734" s="2">
        <f t="shared" si="116"/>
        <v>4462.9132</v>
      </c>
    </row>
    <row r="3735" spans="1:16" ht="14.25" customHeight="1" x14ac:dyDescent="0.35">
      <c r="A3735" s="2" t="s">
        <v>3766</v>
      </c>
      <c r="B3735" s="2" t="s">
        <v>25</v>
      </c>
      <c r="C3735" s="2" t="s">
        <v>33</v>
      </c>
      <c r="D3735" s="2">
        <v>1600.81</v>
      </c>
      <c r="E3735" s="2">
        <v>0.3</v>
      </c>
      <c r="F3735" s="2">
        <f t="shared" si="117"/>
        <v>480.24299999999994</v>
      </c>
      <c r="G3735" s="2">
        <v>5</v>
      </c>
      <c r="H3735" s="2" t="str">
        <f>TEXT(Table1[[#This Row],[order_date]],"mmmm")</f>
        <v>July</v>
      </c>
      <c r="I3735" s="3">
        <v>45491</v>
      </c>
      <c r="J3735" s="3">
        <v>45496</v>
      </c>
      <c r="K3735" s="3" t="str">
        <f>TEXT(Table1[[#This Row],[delivery_date]]-Table1[[#This Row],[order_date]],"D")</f>
        <v>5</v>
      </c>
      <c r="L3735" s="2" t="s">
        <v>21</v>
      </c>
      <c r="M3735" s="2" t="s">
        <v>27</v>
      </c>
      <c r="N3735" s="2">
        <v>240.17</v>
      </c>
      <c r="O3735" s="2" t="s">
        <v>39</v>
      </c>
      <c r="P3735" s="2">
        <f t="shared" si="116"/>
        <v>1120.567</v>
      </c>
    </row>
    <row r="3736" spans="1:16" ht="14.25" customHeight="1" x14ac:dyDescent="0.35">
      <c r="A3736" s="2" t="s">
        <v>3767</v>
      </c>
      <c r="B3736" s="2" t="s">
        <v>41</v>
      </c>
      <c r="C3736" s="2" t="s">
        <v>20</v>
      </c>
      <c r="D3736" s="2">
        <v>538.82000000000005</v>
      </c>
      <c r="E3736" s="2">
        <v>0.19</v>
      </c>
      <c r="F3736" s="2">
        <f t="shared" si="117"/>
        <v>102.37580000000001</v>
      </c>
      <c r="G3736" s="2">
        <v>6</v>
      </c>
      <c r="H3736" s="2" t="str">
        <f>TEXT(Table1[[#This Row],[order_date]],"mmmm")</f>
        <v>September</v>
      </c>
      <c r="I3736" s="3">
        <v>45182</v>
      </c>
      <c r="J3736" s="3">
        <v>45184</v>
      </c>
      <c r="K3736" s="3" t="str">
        <f>TEXT(Table1[[#This Row],[delivery_date]]-Table1[[#This Row],[order_date]],"D")</f>
        <v>2</v>
      </c>
      <c r="L3736" s="2" t="s">
        <v>31</v>
      </c>
      <c r="M3736" s="2" t="s">
        <v>27</v>
      </c>
      <c r="N3736" s="2">
        <v>131.69999999999999</v>
      </c>
      <c r="O3736" s="2" t="s">
        <v>23</v>
      </c>
      <c r="P3736" s="2">
        <f t="shared" si="116"/>
        <v>436.44420000000002</v>
      </c>
    </row>
    <row r="3737" spans="1:16" ht="14.25" customHeight="1" x14ac:dyDescent="0.35">
      <c r="A3737" s="2" t="s">
        <v>3768</v>
      </c>
      <c r="B3737" s="2" t="s">
        <v>41</v>
      </c>
      <c r="C3737" s="2" t="s">
        <v>33</v>
      </c>
      <c r="D3737" s="2">
        <v>1238.26</v>
      </c>
      <c r="E3737" s="2">
        <v>0.17</v>
      </c>
      <c r="F3737" s="2">
        <f t="shared" si="117"/>
        <v>210.50420000000003</v>
      </c>
      <c r="G3737" s="2">
        <v>1</v>
      </c>
      <c r="H3737" s="2" t="str">
        <f>TEXT(Table1[[#This Row],[order_date]],"mmmm")</f>
        <v>December</v>
      </c>
      <c r="I3737" s="3">
        <v>45285</v>
      </c>
      <c r="J3737" s="3">
        <v>45289</v>
      </c>
      <c r="K3737" s="3" t="str">
        <f>TEXT(Table1[[#This Row],[delivery_date]]-Table1[[#This Row],[order_date]],"D")</f>
        <v>4</v>
      </c>
      <c r="L3737" s="2" t="s">
        <v>21</v>
      </c>
      <c r="M3737" s="2" t="s">
        <v>22</v>
      </c>
      <c r="N3737" s="2">
        <v>70.19</v>
      </c>
      <c r="O3737" s="2" t="s">
        <v>48</v>
      </c>
      <c r="P3737" s="2">
        <f t="shared" si="116"/>
        <v>1027.7557999999999</v>
      </c>
    </row>
    <row r="3738" spans="1:16" ht="14.25" customHeight="1" x14ac:dyDescent="0.35">
      <c r="A3738" s="2" t="s">
        <v>3769</v>
      </c>
      <c r="B3738" s="2" t="s">
        <v>25</v>
      </c>
      <c r="C3738" s="2" t="s">
        <v>36</v>
      </c>
      <c r="D3738" s="2">
        <v>1188.25</v>
      </c>
      <c r="E3738" s="2">
        <v>0.37</v>
      </c>
      <c r="F3738" s="2">
        <f t="shared" si="117"/>
        <v>439.65249999999997</v>
      </c>
      <c r="G3738" s="2">
        <v>5</v>
      </c>
      <c r="H3738" s="2" t="str">
        <f>TEXT(Table1[[#This Row],[order_date]],"mmmm")</f>
        <v>October</v>
      </c>
      <c r="I3738" s="3">
        <v>45213</v>
      </c>
      <c r="J3738" s="3">
        <v>45220</v>
      </c>
      <c r="K3738" s="3" t="str">
        <f>TEXT(Table1[[#This Row],[delivery_date]]-Table1[[#This Row],[order_date]],"D")</f>
        <v>7</v>
      </c>
      <c r="L3738" s="2" t="s">
        <v>21</v>
      </c>
      <c r="M3738" s="2" t="s">
        <v>27</v>
      </c>
      <c r="N3738" s="2">
        <v>91.4</v>
      </c>
      <c r="O3738" s="2" t="s">
        <v>17</v>
      </c>
      <c r="P3738" s="2">
        <f t="shared" si="116"/>
        <v>748.59750000000008</v>
      </c>
    </row>
    <row r="3739" spans="1:16" ht="14.25" customHeight="1" x14ac:dyDescent="0.35">
      <c r="A3739" s="2" t="s">
        <v>3770</v>
      </c>
      <c r="B3739" s="2" t="s">
        <v>25</v>
      </c>
      <c r="C3739" s="2" t="s">
        <v>20</v>
      </c>
      <c r="D3739" s="2">
        <v>3735.06</v>
      </c>
      <c r="E3739" s="2">
        <v>0.08</v>
      </c>
      <c r="F3739" s="2">
        <f t="shared" si="117"/>
        <v>298.8048</v>
      </c>
      <c r="G3739" s="2">
        <v>9</v>
      </c>
      <c r="H3739" s="2" t="str">
        <f>TEXT(Table1[[#This Row],[order_date]],"mmmm")</f>
        <v>February</v>
      </c>
      <c r="I3739" s="3">
        <v>44963</v>
      </c>
      <c r="J3739" s="3">
        <v>44970</v>
      </c>
      <c r="K3739" s="3" t="str">
        <f>TEXT(Table1[[#This Row],[delivery_date]]-Table1[[#This Row],[order_date]],"D")</f>
        <v>7</v>
      </c>
      <c r="L3739" s="2" t="s">
        <v>15</v>
      </c>
      <c r="M3739" s="2" t="s">
        <v>22</v>
      </c>
      <c r="N3739" s="2">
        <v>601.98</v>
      </c>
      <c r="O3739" s="2" t="s">
        <v>28</v>
      </c>
      <c r="P3739" s="2">
        <f t="shared" si="116"/>
        <v>3436.2552000000001</v>
      </c>
    </row>
    <row r="3740" spans="1:16" ht="14.25" customHeight="1" x14ac:dyDescent="0.35">
      <c r="A3740" s="2" t="s">
        <v>3771</v>
      </c>
      <c r="B3740" s="2" t="s">
        <v>13</v>
      </c>
      <c r="C3740" s="2" t="s">
        <v>26</v>
      </c>
      <c r="D3740" s="2">
        <v>403.11</v>
      </c>
      <c r="E3740" s="2">
        <v>0.39</v>
      </c>
      <c r="F3740" s="2">
        <f t="shared" si="117"/>
        <v>157.21290000000002</v>
      </c>
      <c r="G3740" s="2">
        <v>6</v>
      </c>
      <c r="H3740" s="2" t="str">
        <f>TEXT(Table1[[#This Row],[order_date]],"mmmm")</f>
        <v>November</v>
      </c>
      <c r="I3740" s="3">
        <v>45622</v>
      </c>
      <c r="J3740" s="3">
        <v>45625</v>
      </c>
      <c r="K3740" s="3" t="str">
        <f>TEXT(Table1[[#This Row],[delivery_date]]-Table1[[#This Row],[order_date]],"D")</f>
        <v>3</v>
      </c>
      <c r="L3740" s="2" t="s">
        <v>15</v>
      </c>
      <c r="M3740" s="2" t="s">
        <v>27</v>
      </c>
      <c r="N3740" s="2">
        <v>111.63</v>
      </c>
      <c r="O3740" s="2" t="s">
        <v>17</v>
      </c>
      <c r="P3740" s="2">
        <f t="shared" si="116"/>
        <v>245.89709999999999</v>
      </c>
    </row>
    <row r="3741" spans="1:16" ht="14.25" customHeight="1" x14ac:dyDescent="0.35">
      <c r="A3741" s="2" t="s">
        <v>3772</v>
      </c>
      <c r="B3741" s="2" t="s">
        <v>19</v>
      </c>
      <c r="C3741" s="2" t="s">
        <v>26</v>
      </c>
      <c r="D3741" s="2">
        <v>349.57</v>
      </c>
      <c r="E3741" s="2">
        <v>0.18</v>
      </c>
      <c r="F3741" s="2">
        <f t="shared" si="117"/>
        <v>62.922599999999996</v>
      </c>
      <c r="G3741" s="2">
        <v>9</v>
      </c>
      <c r="H3741" s="2" t="str">
        <f>TEXT(Table1[[#This Row],[order_date]],"mmmm")</f>
        <v>September</v>
      </c>
      <c r="I3741" s="3">
        <v>45556</v>
      </c>
      <c r="J3741" s="3">
        <v>45560</v>
      </c>
      <c r="K3741" s="3" t="str">
        <f>TEXT(Table1[[#This Row],[delivery_date]]-Table1[[#This Row],[order_date]],"D")</f>
        <v>4</v>
      </c>
      <c r="L3741" s="2" t="s">
        <v>21</v>
      </c>
      <c r="M3741" s="2" t="s">
        <v>16</v>
      </c>
      <c r="N3741" s="2">
        <v>94.7</v>
      </c>
      <c r="O3741" s="2" t="s">
        <v>34</v>
      </c>
      <c r="P3741" s="2">
        <f t="shared" si="116"/>
        <v>286.6474</v>
      </c>
    </row>
    <row r="3742" spans="1:16" ht="14.25" customHeight="1" x14ac:dyDescent="0.35">
      <c r="A3742" s="2" t="s">
        <v>3773</v>
      </c>
      <c r="B3742" s="2" t="s">
        <v>13</v>
      </c>
      <c r="C3742" s="2" t="s">
        <v>20</v>
      </c>
      <c r="D3742" s="2">
        <v>3498.68</v>
      </c>
      <c r="E3742" s="2">
        <v>0.49</v>
      </c>
      <c r="F3742" s="2">
        <f t="shared" si="117"/>
        <v>1714.3531999999998</v>
      </c>
      <c r="G3742" s="2">
        <v>4</v>
      </c>
      <c r="H3742" s="2" t="str">
        <f>TEXT(Table1[[#This Row],[order_date]],"mmmm")</f>
        <v>April</v>
      </c>
      <c r="I3742" s="3">
        <v>45403</v>
      </c>
      <c r="J3742" s="3">
        <v>45404</v>
      </c>
      <c r="K3742" s="3" t="str">
        <f>TEXT(Table1[[#This Row],[delivery_date]]-Table1[[#This Row],[order_date]],"D")</f>
        <v>1</v>
      </c>
      <c r="L3742" s="2" t="s">
        <v>21</v>
      </c>
      <c r="M3742" s="2" t="s">
        <v>27</v>
      </c>
      <c r="N3742" s="2">
        <v>858.26</v>
      </c>
      <c r="O3742" s="2" t="s">
        <v>34</v>
      </c>
      <c r="P3742" s="2">
        <f t="shared" si="116"/>
        <v>1784.3268</v>
      </c>
    </row>
    <row r="3743" spans="1:16" ht="14.25" customHeight="1" x14ac:dyDescent="0.35">
      <c r="A3743" s="2" t="s">
        <v>3774</v>
      </c>
      <c r="B3743" s="2" t="s">
        <v>41</v>
      </c>
      <c r="C3743" s="2" t="s">
        <v>20</v>
      </c>
      <c r="D3743" s="2">
        <v>2827.93</v>
      </c>
      <c r="E3743" s="2">
        <v>0.4</v>
      </c>
      <c r="F3743" s="2">
        <f t="shared" si="117"/>
        <v>1131.172</v>
      </c>
      <c r="G3743" s="2">
        <v>2</v>
      </c>
      <c r="H3743" s="2" t="str">
        <f>TEXT(Table1[[#This Row],[order_date]],"mmmm")</f>
        <v>November</v>
      </c>
      <c r="I3743" s="3">
        <v>45606</v>
      </c>
      <c r="J3743" s="3">
        <v>45608</v>
      </c>
      <c r="K3743" s="3" t="str">
        <f>TEXT(Table1[[#This Row],[delivery_date]]-Table1[[#This Row],[order_date]],"D")</f>
        <v>2</v>
      </c>
      <c r="L3743" s="2" t="s">
        <v>31</v>
      </c>
      <c r="M3743" s="2" t="s">
        <v>27</v>
      </c>
      <c r="N3743" s="2">
        <v>833.42</v>
      </c>
      <c r="O3743" s="2" t="s">
        <v>48</v>
      </c>
      <c r="P3743" s="2">
        <f t="shared" si="116"/>
        <v>1696.7579999999998</v>
      </c>
    </row>
    <row r="3744" spans="1:16" ht="14.25" customHeight="1" x14ac:dyDescent="0.35">
      <c r="A3744" s="2" t="s">
        <v>3775</v>
      </c>
      <c r="B3744" s="2" t="s">
        <v>13</v>
      </c>
      <c r="C3744" s="2" t="s">
        <v>20</v>
      </c>
      <c r="D3744" s="2">
        <v>2147.06</v>
      </c>
      <c r="E3744" s="2">
        <v>0.32</v>
      </c>
      <c r="F3744" s="2">
        <f t="shared" si="117"/>
        <v>687.05920000000003</v>
      </c>
      <c r="G3744" s="2">
        <v>9</v>
      </c>
      <c r="H3744" s="2" t="str">
        <f>TEXT(Table1[[#This Row],[order_date]],"mmmm")</f>
        <v>October</v>
      </c>
      <c r="I3744" s="3">
        <v>45578</v>
      </c>
      <c r="J3744" s="3">
        <v>45583</v>
      </c>
      <c r="K3744" s="3" t="str">
        <f>TEXT(Table1[[#This Row],[delivery_date]]-Table1[[#This Row],[order_date]],"D")</f>
        <v>5</v>
      </c>
      <c r="L3744" s="2" t="s">
        <v>21</v>
      </c>
      <c r="M3744" s="2" t="s">
        <v>27</v>
      </c>
      <c r="N3744" s="2">
        <v>165.09</v>
      </c>
      <c r="O3744" s="2" t="s">
        <v>34</v>
      </c>
      <c r="P3744" s="2">
        <f t="shared" si="116"/>
        <v>1460.0007999999998</v>
      </c>
    </row>
    <row r="3745" spans="1:16" ht="14.25" customHeight="1" x14ac:dyDescent="0.35">
      <c r="A3745" s="2" t="s">
        <v>3776</v>
      </c>
      <c r="B3745" s="2" t="s">
        <v>13</v>
      </c>
      <c r="C3745" s="2" t="s">
        <v>14</v>
      </c>
      <c r="D3745" s="2">
        <v>2919.31</v>
      </c>
      <c r="E3745" s="2">
        <v>0.11</v>
      </c>
      <c r="F3745" s="2">
        <f t="shared" si="117"/>
        <v>321.1241</v>
      </c>
      <c r="G3745" s="2">
        <v>4</v>
      </c>
      <c r="H3745" s="2" t="str">
        <f>TEXT(Table1[[#This Row],[order_date]],"mmmm")</f>
        <v>July</v>
      </c>
      <c r="I3745" s="3">
        <v>45493</v>
      </c>
      <c r="J3745" s="3">
        <v>45496</v>
      </c>
      <c r="K3745" s="3" t="str">
        <f>TEXT(Table1[[#This Row],[delivery_date]]-Table1[[#This Row],[order_date]],"D")</f>
        <v>3</v>
      </c>
      <c r="L3745" s="2" t="s">
        <v>31</v>
      </c>
      <c r="M3745" s="2" t="s">
        <v>22</v>
      </c>
      <c r="N3745" s="2">
        <v>790.72</v>
      </c>
      <c r="O3745" s="2" t="s">
        <v>39</v>
      </c>
      <c r="P3745" s="2">
        <f t="shared" si="116"/>
        <v>2598.1858999999999</v>
      </c>
    </row>
    <row r="3746" spans="1:16" ht="14.25" customHeight="1" x14ac:dyDescent="0.35">
      <c r="A3746" s="2" t="s">
        <v>3777</v>
      </c>
      <c r="B3746" s="2" t="s">
        <v>13</v>
      </c>
      <c r="C3746" s="2" t="s">
        <v>36</v>
      </c>
      <c r="D3746" s="2">
        <v>3702.71</v>
      </c>
      <c r="E3746" s="2">
        <v>0.48</v>
      </c>
      <c r="F3746" s="2">
        <f t="shared" si="117"/>
        <v>1777.3008</v>
      </c>
      <c r="G3746" s="2">
        <v>2</v>
      </c>
      <c r="H3746" s="2" t="str">
        <f>TEXT(Table1[[#This Row],[order_date]],"mmmm")</f>
        <v>November</v>
      </c>
      <c r="I3746" s="3">
        <v>45623</v>
      </c>
      <c r="J3746" s="3">
        <v>45630</v>
      </c>
      <c r="K3746" s="3" t="str">
        <f>TEXT(Table1[[#This Row],[delivery_date]]-Table1[[#This Row],[order_date]],"D")</f>
        <v>7</v>
      </c>
      <c r="L3746" s="2" t="s">
        <v>15</v>
      </c>
      <c r="M3746" s="2" t="s">
        <v>16</v>
      </c>
      <c r="N3746" s="2">
        <v>203.66</v>
      </c>
      <c r="O3746" s="2" t="s">
        <v>39</v>
      </c>
      <c r="P3746" s="2">
        <f t="shared" si="116"/>
        <v>1925.4092000000001</v>
      </c>
    </row>
    <row r="3747" spans="1:16" ht="14.25" customHeight="1" x14ac:dyDescent="0.35">
      <c r="A3747" s="2" t="s">
        <v>3778</v>
      </c>
      <c r="B3747" s="2" t="s">
        <v>13</v>
      </c>
      <c r="C3747" s="2" t="s">
        <v>36</v>
      </c>
      <c r="D3747" s="2">
        <v>607.01</v>
      </c>
      <c r="E3747" s="2">
        <v>0.02</v>
      </c>
      <c r="F3747" s="2">
        <f t="shared" si="117"/>
        <v>12.1402</v>
      </c>
      <c r="G3747" s="2">
        <v>1</v>
      </c>
      <c r="H3747" s="2" t="str">
        <f>TEXT(Table1[[#This Row],[order_date]],"mmmm")</f>
        <v>January</v>
      </c>
      <c r="I3747" s="3">
        <v>45293</v>
      </c>
      <c r="J3747" s="3">
        <v>45295</v>
      </c>
      <c r="K3747" s="3" t="str">
        <f>TEXT(Table1[[#This Row],[delivery_date]]-Table1[[#This Row],[order_date]],"D")</f>
        <v>2</v>
      </c>
      <c r="L3747" s="2" t="s">
        <v>21</v>
      </c>
      <c r="M3747" s="2" t="s">
        <v>27</v>
      </c>
      <c r="N3747" s="2">
        <v>93.34</v>
      </c>
      <c r="O3747" s="2" t="s">
        <v>23</v>
      </c>
      <c r="P3747" s="2">
        <f t="shared" si="116"/>
        <v>594.86979999999994</v>
      </c>
    </row>
    <row r="3748" spans="1:16" ht="14.25" customHeight="1" x14ac:dyDescent="0.35">
      <c r="A3748" s="2" t="s">
        <v>3779</v>
      </c>
      <c r="B3748" s="2" t="s">
        <v>19</v>
      </c>
      <c r="C3748" s="2" t="s">
        <v>26</v>
      </c>
      <c r="D3748" s="2">
        <v>2811.1</v>
      </c>
      <c r="E3748" s="2">
        <v>0.11</v>
      </c>
      <c r="F3748" s="2">
        <f t="shared" si="117"/>
        <v>309.221</v>
      </c>
      <c r="G3748" s="2">
        <v>2</v>
      </c>
      <c r="H3748" s="2" t="str">
        <f>TEXT(Table1[[#This Row],[order_date]],"mmmm")</f>
        <v>November</v>
      </c>
      <c r="I3748" s="3">
        <v>45611</v>
      </c>
      <c r="J3748" s="3">
        <v>45613</v>
      </c>
      <c r="K3748" s="3" t="str">
        <f>TEXT(Table1[[#This Row],[delivery_date]]-Table1[[#This Row],[order_date]],"D")</f>
        <v>2</v>
      </c>
      <c r="L3748" s="2" t="s">
        <v>15</v>
      </c>
      <c r="M3748" s="2" t="s">
        <v>22</v>
      </c>
      <c r="N3748" s="2">
        <v>299.05</v>
      </c>
      <c r="O3748" s="2" t="s">
        <v>17</v>
      </c>
      <c r="P3748" s="2">
        <f t="shared" si="116"/>
        <v>2501.8789999999999</v>
      </c>
    </row>
    <row r="3749" spans="1:16" ht="14.25" customHeight="1" x14ac:dyDescent="0.35">
      <c r="A3749" s="2" t="s">
        <v>3780</v>
      </c>
      <c r="B3749" s="2" t="s">
        <v>19</v>
      </c>
      <c r="C3749" s="2" t="s">
        <v>26</v>
      </c>
      <c r="D3749" s="2">
        <v>4139.6400000000003</v>
      </c>
      <c r="E3749" s="2">
        <v>0.02</v>
      </c>
      <c r="F3749" s="2">
        <f t="shared" si="117"/>
        <v>82.792800000000014</v>
      </c>
      <c r="G3749" s="2">
        <v>5</v>
      </c>
      <c r="H3749" s="2" t="str">
        <f>TEXT(Table1[[#This Row],[order_date]],"mmmm")</f>
        <v>January</v>
      </c>
      <c r="I3749" s="3">
        <v>44951</v>
      </c>
      <c r="J3749" s="3">
        <v>44953</v>
      </c>
      <c r="K3749" s="3" t="str">
        <f>TEXT(Table1[[#This Row],[delivery_date]]-Table1[[#This Row],[order_date]],"D")</f>
        <v>2</v>
      </c>
      <c r="L3749" s="2" t="s">
        <v>31</v>
      </c>
      <c r="M3749" s="2" t="s">
        <v>16</v>
      </c>
      <c r="N3749" s="2">
        <v>582.51</v>
      </c>
      <c r="O3749" s="2" t="s">
        <v>23</v>
      </c>
      <c r="P3749" s="2">
        <f t="shared" si="116"/>
        <v>4056.8472000000002</v>
      </c>
    </row>
    <row r="3750" spans="1:16" ht="14.25" customHeight="1" x14ac:dyDescent="0.35">
      <c r="A3750" s="2" t="s">
        <v>3781</v>
      </c>
      <c r="B3750" s="2" t="s">
        <v>25</v>
      </c>
      <c r="C3750" s="2" t="s">
        <v>26</v>
      </c>
      <c r="D3750" s="2">
        <v>1875.9</v>
      </c>
      <c r="E3750" s="2">
        <v>0.48</v>
      </c>
      <c r="F3750" s="2">
        <f t="shared" si="117"/>
        <v>900.43200000000002</v>
      </c>
      <c r="G3750" s="2">
        <v>3</v>
      </c>
      <c r="H3750" s="2" t="str">
        <f>TEXT(Table1[[#This Row],[order_date]],"mmmm")</f>
        <v>November</v>
      </c>
      <c r="I3750" s="3">
        <v>45608</v>
      </c>
      <c r="J3750" s="3">
        <v>45609</v>
      </c>
      <c r="K3750" s="3" t="str">
        <f>TEXT(Table1[[#This Row],[delivery_date]]-Table1[[#This Row],[order_date]],"D")</f>
        <v>1</v>
      </c>
      <c r="L3750" s="2" t="s">
        <v>31</v>
      </c>
      <c r="M3750" s="2" t="s">
        <v>27</v>
      </c>
      <c r="N3750" s="2">
        <v>550.55999999999995</v>
      </c>
      <c r="O3750" s="2" t="s">
        <v>23</v>
      </c>
      <c r="P3750" s="2">
        <f t="shared" si="116"/>
        <v>975.46800000000007</v>
      </c>
    </row>
    <row r="3751" spans="1:16" ht="14.25" customHeight="1" x14ac:dyDescent="0.35">
      <c r="A3751" s="2" t="s">
        <v>3782</v>
      </c>
      <c r="B3751" s="2" t="s">
        <v>41</v>
      </c>
      <c r="C3751" s="2" t="s">
        <v>33</v>
      </c>
      <c r="D3751" s="2">
        <v>3838.79</v>
      </c>
      <c r="E3751" s="2">
        <v>0.44</v>
      </c>
      <c r="F3751" s="2">
        <f t="shared" si="117"/>
        <v>1689.0676000000001</v>
      </c>
      <c r="G3751" s="2">
        <v>6</v>
      </c>
      <c r="H3751" s="2" t="str">
        <f>TEXT(Table1[[#This Row],[order_date]],"mmmm")</f>
        <v>May</v>
      </c>
      <c r="I3751" s="3">
        <v>45072</v>
      </c>
      <c r="J3751" s="3">
        <v>45077</v>
      </c>
      <c r="K3751" s="3" t="str">
        <f>TEXT(Table1[[#This Row],[delivery_date]]-Table1[[#This Row],[order_date]],"D")</f>
        <v>5</v>
      </c>
      <c r="L3751" s="2" t="s">
        <v>21</v>
      </c>
      <c r="M3751" s="2" t="s">
        <v>27</v>
      </c>
      <c r="N3751" s="2">
        <v>507.71</v>
      </c>
      <c r="O3751" s="2" t="s">
        <v>39</v>
      </c>
      <c r="P3751" s="2">
        <f t="shared" si="116"/>
        <v>2149.7223999999997</v>
      </c>
    </row>
    <row r="3752" spans="1:16" ht="14.25" customHeight="1" x14ac:dyDescent="0.35">
      <c r="A3752" s="2" t="s">
        <v>3783</v>
      </c>
      <c r="B3752" s="2" t="s">
        <v>13</v>
      </c>
      <c r="C3752" s="2" t="s">
        <v>26</v>
      </c>
      <c r="D3752" s="2">
        <v>4242.5600000000004</v>
      </c>
      <c r="E3752" s="2">
        <v>0.48</v>
      </c>
      <c r="F3752" s="2">
        <f t="shared" si="117"/>
        <v>2036.4288000000001</v>
      </c>
      <c r="G3752" s="2">
        <v>4</v>
      </c>
      <c r="H3752" s="2" t="str">
        <f>TEXT(Table1[[#This Row],[order_date]],"mmmm")</f>
        <v>October</v>
      </c>
      <c r="I3752" s="3">
        <v>45596</v>
      </c>
      <c r="J3752" s="3">
        <v>45602</v>
      </c>
      <c r="K3752" s="3" t="str">
        <f>TEXT(Table1[[#This Row],[delivery_date]]-Table1[[#This Row],[order_date]],"D")</f>
        <v>6</v>
      </c>
      <c r="L3752" s="2" t="s">
        <v>21</v>
      </c>
      <c r="M3752" s="2" t="s">
        <v>27</v>
      </c>
      <c r="N3752" s="2">
        <v>879.85</v>
      </c>
      <c r="O3752" s="2" t="s">
        <v>28</v>
      </c>
      <c r="P3752" s="2">
        <f t="shared" si="116"/>
        <v>2206.1312000000003</v>
      </c>
    </row>
    <row r="3753" spans="1:16" ht="14.25" customHeight="1" x14ac:dyDescent="0.35">
      <c r="A3753" s="2" t="s">
        <v>3784</v>
      </c>
      <c r="B3753" s="2" t="s">
        <v>25</v>
      </c>
      <c r="C3753" s="2" t="s">
        <v>20</v>
      </c>
      <c r="D3753" s="2">
        <v>4122.55</v>
      </c>
      <c r="E3753" s="2">
        <v>0.36</v>
      </c>
      <c r="F3753" s="2">
        <f t="shared" si="117"/>
        <v>1484.1179999999999</v>
      </c>
      <c r="G3753" s="2">
        <v>2</v>
      </c>
      <c r="H3753" s="2" t="str">
        <f>TEXT(Table1[[#This Row],[order_date]],"mmmm")</f>
        <v>October</v>
      </c>
      <c r="I3753" s="3">
        <v>45573</v>
      </c>
      <c r="J3753" s="3">
        <v>45578</v>
      </c>
      <c r="K3753" s="3" t="str">
        <f>TEXT(Table1[[#This Row],[delivery_date]]-Table1[[#This Row],[order_date]],"D")</f>
        <v>5</v>
      </c>
      <c r="L3753" s="2" t="s">
        <v>21</v>
      </c>
      <c r="M3753" s="2" t="s">
        <v>27</v>
      </c>
      <c r="N3753" s="2">
        <v>915.58</v>
      </c>
      <c r="O3753" s="2" t="s">
        <v>34</v>
      </c>
      <c r="P3753" s="2">
        <f t="shared" si="116"/>
        <v>2638.4320000000002</v>
      </c>
    </row>
    <row r="3754" spans="1:16" ht="14.25" customHeight="1" x14ac:dyDescent="0.35">
      <c r="A3754" s="2" t="s">
        <v>3785</v>
      </c>
      <c r="B3754" s="2" t="s">
        <v>25</v>
      </c>
      <c r="C3754" s="2" t="s">
        <v>26</v>
      </c>
      <c r="D3754" s="2">
        <v>3286.75</v>
      </c>
      <c r="E3754" s="2">
        <v>0.01</v>
      </c>
      <c r="F3754" s="2">
        <f t="shared" si="117"/>
        <v>32.8675</v>
      </c>
      <c r="G3754" s="2">
        <v>7</v>
      </c>
      <c r="H3754" s="2" t="str">
        <f>TEXT(Table1[[#This Row],[order_date]],"mmmm")</f>
        <v>August</v>
      </c>
      <c r="I3754" s="3">
        <v>45517</v>
      </c>
      <c r="J3754" s="3">
        <v>45522</v>
      </c>
      <c r="K3754" s="3" t="str">
        <f>TEXT(Table1[[#This Row],[delivery_date]]-Table1[[#This Row],[order_date]],"D")</f>
        <v>5</v>
      </c>
      <c r="L3754" s="2" t="s">
        <v>31</v>
      </c>
      <c r="M3754" s="2" t="s">
        <v>27</v>
      </c>
      <c r="N3754" s="2">
        <v>615.9</v>
      </c>
      <c r="O3754" s="2" t="s">
        <v>34</v>
      </c>
      <c r="P3754" s="2">
        <f t="shared" si="116"/>
        <v>3253.8825000000002</v>
      </c>
    </row>
    <row r="3755" spans="1:16" ht="14.25" customHeight="1" x14ac:dyDescent="0.35">
      <c r="A3755" s="2" t="s">
        <v>3786</v>
      </c>
      <c r="B3755" s="2" t="s">
        <v>25</v>
      </c>
      <c r="C3755" s="2" t="s">
        <v>20</v>
      </c>
      <c r="D3755" s="2">
        <v>3614.99</v>
      </c>
      <c r="E3755" s="2">
        <v>0.47</v>
      </c>
      <c r="F3755" s="2">
        <f t="shared" si="117"/>
        <v>1699.0452999999998</v>
      </c>
      <c r="G3755" s="2">
        <v>6</v>
      </c>
      <c r="H3755" s="2" t="str">
        <f>TEXT(Table1[[#This Row],[order_date]],"mmmm")</f>
        <v>October</v>
      </c>
      <c r="I3755" s="3">
        <v>45212</v>
      </c>
      <c r="J3755" s="3">
        <v>45219</v>
      </c>
      <c r="K3755" s="3" t="str">
        <f>TEXT(Table1[[#This Row],[delivery_date]]-Table1[[#This Row],[order_date]],"D")</f>
        <v>7</v>
      </c>
      <c r="L3755" s="2" t="s">
        <v>15</v>
      </c>
      <c r="M3755" s="2" t="s">
        <v>16</v>
      </c>
      <c r="N3755" s="2">
        <v>262.98</v>
      </c>
      <c r="O3755" s="2" t="s">
        <v>23</v>
      </c>
      <c r="P3755" s="2">
        <f t="shared" si="116"/>
        <v>1915.9447</v>
      </c>
    </row>
    <row r="3756" spans="1:16" ht="14.25" customHeight="1" x14ac:dyDescent="0.35">
      <c r="A3756" s="2" t="s">
        <v>3787</v>
      </c>
      <c r="B3756" s="2" t="s">
        <v>19</v>
      </c>
      <c r="C3756" s="2" t="s">
        <v>14</v>
      </c>
      <c r="D3756" s="2">
        <v>3959.61</v>
      </c>
      <c r="E3756" s="2">
        <v>0.21</v>
      </c>
      <c r="F3756" s="2">
        <f t="shared" si="117"/>
        <v>831.5181</v>
      </c>
      <c r="G3756" s="2">
        <v>8</v>
      </c>
      <c r="H3756" s="2" t="str">
        <f>TEXT(Table1[[#This Row],[order_date]],"mmmm")</f>
        <v>January</v>
      </c>
      <c r="I3756" s="3">
        <v>45315</v>
      </c>
      <c r="J3756" s="3">
        <v>45318</v>
      </c>
      <c r="K3756" s="3" t="str">
        <f>TEXT(Table1[[#This Row],[delivery_date]]-Table1[[#This Row],[order_date]],"D")</f>
        <v>3</v>
      </c>
      <c r="L3756" s="2" t="s">
        <v>21</v>
      </c>
      <c r="M3756" s="2" t="s">
        <v>22</v>
      </c>
      <c r="N3756" s="2">
        <v>1045.3499999999999</v>
      </c>
      <c r="O3756" s="2" t="s">
        <v>28</v>
      </c>
      <c r="P3756" s="2">
        <f t="shared" si="116"/>
        <v>3128.0919000000004</v>
      </c>
    </row>
    <row r="3757" spans="1:16" ht="14.25" customHeight="1" x14ac:dyDescent="0.35">
      <c r="A3757" s="2" t="s">
        <v>3788</v>
      </c>
      <c r="B3757" s="2" t="s">
        <v>13</v>
      </c>
      <c r="C3757" s="2" t="s">
        <v>33</v>
      </c>
      <c r="D3757" s="2">
        <v>3695.18</v>
      </c>
      <c r="E3757" s="2">
        <v>0.18</v>
      </c>
      <c r="F3757" s="2">
        <f t="shared" si="117"/>
        <v>665.13239999999996</v>
      </c>
      <c r="G3757" s="2">
        <v>5</v>
      </c>
      <c r="H3757" s="2" t="str">
        <f>TEXT(Table1[[#This Row],[order_date]],"mmmm")</f>
        <v>July</v>
      </c>
      <c r="I3757" s="3">
        <v>45123</v>
      </c>
      <c r="J3757" s="3">
        <v>45129</v>
      </c>
      <c r="K3757" s="3" t="str">
        <f>TEXT(Table1[[#This Row],[delivery_date]]-Table1[[#This Row],[order_date]],"D")</f>
        <v>6</v>
      </c>
      <c r="L3757" s="2" t="s">
        <v>15</v>
      </c>
      <c r="M3757" s="2" t="s">
        <v>27</v>
      </c>
      <c r="N3757" s="2">
        <v>912.07</v>
      </c>
      <c r="O3757" s="2" t="s">
        <v>23</v>
      </c>
      <c r="P3757" s="2">
        <f t="shared" si="116"/>
        <v>3030.0475999999999</v>
      </c>
    </row>
    <row r="3758" spans="1:16" ht="14.25" customHeight="1" x14ac:dyDescent="0.35">
      <c r="A3758" s="2" t="s">
        <v>3789</v>
      </c>
      <c r="B3758" s="2" t="s">
        <v>13</v>
      </c>
      <c r="C3758" s="2" t="s">
        <v>33</v>
      </c>
      <c r="D3758" s="2">
        <v>2313.23</v>
      </c>
      <c r="E3758" s="2">
        <v>0.14000000000000001</v>
      </c>
      <c r="F3758" s="2">
        <f t="shared" si="117"/>
        <v>323.85220000000004</v>
      </c>
      <c r="G3758" s="2">
        <v>3</v>
      </c>
      <c r="H3758" s="2" t="str">
        <f>TEXT(Table1[[#This Row],[order_date]],"mmmm")</f>
        <v>February</v>
      </c>
      <c r="I3758" s="3">
        <v>45343</v>
      </c>
      <c r="J3758" s="3">
        <v>45349</v>
      </c>
      <c r="K3758" s="3" t="str">
        <f>TEXT(Table1[[#This Row],[delivery_date]]-Table1[[#This Row],[order_date]],"D")</f>
        <v>6</v>
      </c>
      <c r="L3758" s="2" t="s">
        <v>21</v>
      </c>
      <c r="M3758" s="2" t="s">
        <v>16</v>
      </c>
      <c r="N3758" s="2">
        <v>549.11</v>
      </c>
      <c r="O3758" s="2" t="s">
        <v>17</v>
      </c>
      <c r="P3758" s="2">
        <f t="shared" si="116"/>
        <v>1989.3778</v>
      </c>
    </row>
    <row r="3759" spans="1:16" ht="14.25" customHeight="1" x14ac:dyDescent="0.35">
      <c r="A3759" s="2" t="s">
        <v>3790</v>
      </c>
      <c r="B3759" s="2" t="s">
        <v>41</v>
      </c>
      <c r="C3759" s="2" t="s">
        <v>36</v>
      </c>
      <c r="D3759" s="2">
        <v>879.69</v>
      </c>
      <c r="E3759" s="2">
        <v>0.14000000000000001</v>
      </c>
      <c r="F3759" s="2">
        <f t="shared" si="117"/>
        <v>123.15660000000003</v>
      </c>
      <c r="G3759" s="2">
        <v>4</v>
      </c>
      <c r="H3759" s="2" t="str">
        <f>TEXT(Table1[[#This Row],[order_date]],"mmmm")</f>
        <v>January</v>
      </c>
      <c r="I3759" s="3">
        <v>44932</v>
      </c>
      <c r="J3759" s="3">
        <v>44938</v>
      </c>
      <c r="K3759" s="3" t="str">
        <f>TEXT(Table1[[#This Row],[delivery_date]]-Table1[[#This Row],[order_date]],"D")</f>
        <v>6</v>
      </c>
      <c r="L3759" s="2" t="s">
        <v>15</v>
      </c>
      <c r="M3759" s="2" t="s">
        <v>16</v>
      </c>
      <c r="N3759" s="2">
        <v>244.22</v>
      </c>
      <c r="O3759" s="2" t="s">
        <v>39</v>
      </c>
      <c r="P3759" s="2">
        <f t="shared" si="116"/>
        <v>756.53340000000003</v>
      </c>
    </row>
    <row r="3760" spans="1:16" ht="14.25" customHeight="1" x14ac:dyDescent="0.35">
      <c r="A3760" s="2" t="s">
        <v>3791</v>
      </c>
      <c r="B3760" s="2" t="s">
        <v>13</v>
      </c>
      <c r="C3760" s="2" t="s">
        <v>14</v>
      </c>
      <c r="D3760" s="2">
        <v>1617.68</v>
      </c>
      <c r="E3760" s="2">
        <v>0.4</v>
      </c>
      <c r="F3760" s="2">
        <f t="shared" si="117"/>
        <v>647.07200000000012</v>
      </c>
      <c r="G3760" s="2">
        <v>5</v>
      </c>
      <c r="H3760" s="2" t="str">
        <f>TEXT(Table1[[#This Row],[order_date]],"mmmm")</f>
        <v>October</v>
      </c>
      <c r="I3760" s="3">
        <v>45230</v>
      </c>
      <c r="J3760" s="3">
        <v>45237</v>
      </c>
      <c r="K3760" s="3" t="str">
        <f>TEXT(Table1[[#This Row],[delivery_date]]-Table1[[#This Row],[order_date]],"D")</f>
        <v>7</v>
      </c>
      <c r="L3760" s="2" t="s">
        <v>31</v>
      </c>
      <c r="M3760" s="2" t="s">
        <v>27</v>
      </c>
      <c r="N3760" s="2">
        <v>221.37</v>
      </c>
      <c r="O3760" s="2" t="s">
        <v>39</v>
      </c>
      <c r="P3760" s="2">
        <f t="shared" si="116"/>
        <v>970.60799999999995</v>
      </c>
    </row>
    <row r="3761" spans="1:16" ht="14.25" customHeight="1" x14ac:dyDescent="0.35">
      <c r="A3761" s="2" t="s">
        <v>3792</v>
      </c>
      <c r="B3761" s="2" t="s">
        <v>13</v>
      </c>
      <c r="C3761" s="2" t="s">
        <v>20</v>
      </c>
      <c r="D3761" s="2">
        <v>1115.51</v>
      </c>
      <c r="E3761" s="2">
        <v>0.13</v>
      </c>
      <c r="F3761" s="2">
        <f t="shared" si="117"/>
        <v>145.0163</v>
      </c>
      <c r="G3761" s="2">
        <v>5</v>
      </c>
      <c r="H3761" s="2" t="str">
        <f>TEXT(Table1[[#This Row],[order_date]],"mmmm")</f>
        <v>January</v>
      </c>
      <c r="I3761" s="3">
        <v>45314</v>
      </c>
      <c r="J3761" s="3">
        <v>45315</v>
      </c>
      <c r="K3761" s="3" t="str">
        <f>TEXT(Table1[[#This Row],[delivery_date]]-Table1[[#This Row],[order_date]],"D")</f>
        <v>1</v>
      </c>
      <c r="L3761" s="2" t="s">
        <v>21</v>
      </c>
      <c r="M3761" s="2" t="s">
        <v>22</v>
      </c>
      <c r="N3761" s="2">
        <v>216.43</v>
      </c>
      <c r="O3761" s="2" t="s">
        <v>34</v>
      </c>
      <c r="P3761" s="2">
        <f t="shared" si="116"/>
        <v>970.49369999999999</v>
      </c>
    </row>
    <row r="3762" spans="1:16" ht="14.25" customHeight="1" x14ac:dyDescent="0.35">
      <c r="A3762" s="2" t="s">
        <v>3793</v>
      </c>
      <c r="B3762" s="2" t="s">
        <v>25</v>
      </c>
      <c r="C3762" s="2" t="s">
        <v>14</v>
      </c>
      <c r="D3762" s="2">
        <v>1871.08</v>
      </c>
      <c r="E3762" s="2">
        <v>0.11</v>
      </c>
      <c r="F3762" s="2">
        <f t="shared" si="117"/>
        <v>205.81879999999998</v>
      </c>
      <c r="G3762" s="2">
        <v>6</v>
      </c>
      <c r="H3762" s="2" t="str">
        <f>TEXT(Table1[[#This Row],[order_date]],"mmmm")</f>
        <v>October</v>
      </c>
      <c r="I3762" s="3">
        <v>45579</v>
      </c>
      <c r="J3762" s="3">
        <v>45583</v>
      </c>
      <c r="K3762" s="3" t="str">
        <f>TEXT(Table1[[#This Row],[delivery_date]]-Table1[[#This Row],[order_date]],"D")</f>
        <v>4</v>
      </c>
      <c r="L3762" s="2" t="s">
        <v>31</v>
      </c>
      <c r="M3762" s="2" t="s">
        <v>27</v>
      </c>
      <c r="N3762" s="2">
        <v>459.95</v>
      </c>
      <c r="O3762" s="2" t="s">
        <v>17</v>
      </c>
      <c r="P3762" s="2">
        <f t="shared" si="116"/>
        <v>1665.2611999999999</v>
      </c>
    </row>
    <row r="3763" spans="1:16" ht="14.25" customHeight="1" x14ac:dyDescent="0.35">
      <c r="A3763" s="2" t="s">
        <v>3794</v>
      </c>
      <c r="B3763" s="2" t="s">
        <v>41</v>
      </c>
      <c r="C3763" s="2" t="s">
        <v>33</v>
      </c>
      <c r="D3763" s="2">
        <v>2497.7199999999998</v>
      </c>
      <c r="E3763" s="2">
        <v>0.35</v>
      </c>
      <c r="F3763" s="2">
        <f t="shared" si="117"/>
        <v>874.20199999999988</v>
      </c>
      <c r="G3763" s="2">
        <v>9</v>
      </c>
      <c r="H3763" s="2" t="str">
        <f>TEXT(Table1[[#This Row],[order_date]],"mmmm")</f>
        <v>September</v>
      </c>
      <c r="I3763" s="3">
        <v>45544</v>
      </c>
      <c r="J3763" s="3">
        <v>45549</v>
      </c>
      <c r="K3763" s="3" t="str">
        <f>TEXT(Table1[[#This Row],[delivery_date]]-Table1[[#This Row],[order_date]],"D")</f>
        <v>5</v>
      </c>
      <c r="L3763" s="2" t="s">
        <v>31</v>
      </c>
      <c r="M3763" s="2" t="s">
        <v>16</v>
      </c>
      <c r="N3763" s="2">
        <v>402.41</v>
      </c>
      <c r="O3763" s="2" t="s">
        <v>48</v>
      </c>
      <c r="P3763" s="2">
        <f t="shared" si="116"/>
        <v>1623.518</v>
      </c>
    </row>
    <row r="3764" spans="1:16" ht="14.25" customHeight="1" x14ac:dyDescent="0.35">
      <c r="A3764" s="2" t="s">
        <v>3795</v>
      </c>
      <c r="B3764" s="2" t="s">
        <v>13</v>
      </c>
      <c r="C3764" s="2" t="s">
        <v>20</v>
      </c>
      <c r="D3764" s="2">
        <v>4799.33</v>
      </c>
      <c r="E3764" s="2">
        <v>0.14000000000000001</v>
      </c>
      <c r="F3764" s="2">
        <f t="shared" si="117"/>
        <v>671.90620000000001</v>
      </c>
      <c r="G3764" s="2">
        <v>4</v>
      </c>
      <c r="H3764" s="2" t="str">
        <f>TEXT(Table1[[#This Row],[order_date]],"mmmm")</f>
        <v>June</v>
      </c>
      <c r="I3764" s="3">
        <v>45458</v>
      </c>
      <c r="J3764" s="3">
        <v>45462</v>
      </c>
      <c r="K3764" s="3" t="str">
        <f>TEXT(Table1[[#This Row],[delivery_date]]-Table1[[#This Row],[order_date]],"D")</f>
        <v>4</v>
      </c>
      <c r="L3764" s="2" t="s">
        <v>15</v>
      </c>
      <c r="M3764" s="2" t="s">
        <v>16</v>
      </c>
      <c r="N3764" s="2">
        <v>1395.45</v>
      </c>
      <c r="O3764" s="2" t="s">
        <v>48</v>
      </c>
      <c r="P3764" s="2">
        <f t="shared" si="116"/>
        <v>4127.4237999999996</v>
      </c>
    </row>
    <row r="3765" spans="1:16" ht="14.25" customHeight="1" x14ac:dyDescent="0.35">
      <c r="A3765" s="2" t="s">
        <v>3796</v>
      </c>
      <c r="B3765" s="2" t="s">
        <v>19</v>
      </c>
      <c r="C3765" s="2" t="s">
        <v>14</v>
      </c>
      <c r="D3765" s="2">
        <v>4801.37</v>
      </c>
      <c r="E3765" s="2">
        <v>0.01</v>
      </c>
      <c r="F3765" s="2">
        <f t="shared" si="117"/>
        <v>48.0137</v>
      </c>
      <c r="G3765" s="2">
        <v>7</v>
      </c>
      <c r="H3765" s="2" t="str">
        <f>TEXT(Table1[[#This Row],[order_date]],"mmmm")</f>
        <v>November</v>
      </c>
      <c r="I3765" s="3">
        <v>45598</v>
      </c>
      <c r="J3765" s="3">
        <v>45605</v>
      </c>
      <c r="K3765" s="3" t="str">
        <f>TEXT(Table1[[#This Row],[delivery_date]]-Table1[[#This Row],[order_date]],"D")</f>
        <v>7</v>
      </c>
      <c r="L3765" s="2" t="s">
        <v>15</v>
      </c>
      <c r="M3765" s="2" t="s">
        <v>16</v>
      </c>
      <c r="N3765" s="2">
        <v>1258.78</v>
      </c>
      <c r="O3765" s="2" t="s">
        <v>39</v>
      </c>
      <c r="P3765" s="2">
        <f t="shared" si="116"/>
        <v>4753.3562999999995</v>
      </c>
    </row>
    <row r="3766" spans="1:16" ht="14.25" customHeight="1" x14ac:dyDescent="0.35">
      <c r="A3766" s="2" t="s">
        <v>3797</v>
      </c>
      <c r="B3766" s="2" t="s">
        <v>13</v>
      </c>
      <c r="C3766" s="2" t="s">
        <v>33</v>
      </c>
      <c r="D3766" s="2">
        <v>3870.98</v>
      </c>
      <c r="E3766" s="2">
        <v>0.47</v>
      </c>
      <c r="F3766" s="2">
        <f t="shared" si="117"/>
        <v>1819.3606</v>
      </c>
      <c r="G3766" s="2">
        <v>7</v>
      </c>
      <c r="H3766" s="2" t="str">
        <f>TEXT(Table1[[#This Row],[order_date]],"mmmm")</f>
        <v>August</v>
      </c>
      <c r="I3766" s="3">
        <v>45150</v>
      </c>
      <c r="J3766" s="3">
        <v>45152</v>
      </c>
      <c r="K3766" s="3" t="str">
        <f>TEXT(Table1[[#This Row],[delivery_date]]-Table1[[#This Row],[order_date]],"D")</f>
        <v>2</v>
      </c>
      <c r="L3766" s="2" t="s">
        <v>31</v>
      </c>
      <c r="M3766" s="2" t="s">
        <v>16</v>
      </c>
      <c r="N3766" s="2">
        <v>707.06</v>
      </c>
      <c r="O3766" s="2" t="s">
        <v>34</v>
      </c>
      <c r="P3766" s="2">
        <f t="shared" si="116"/>
        <v>2051.6194</v>
      </c>
    </row>
    <row r="3767" spans="1:16" ht="14.25" customHeight="1" x14ac:dyDescent="0.35">
      <c r="A3767" s="2" t="s">
        <v>3798</v>
      </c>
      <c r="B3767" s="2" t="s">
        <v>25</v>
      </c>
      <c r="C3767" s="2" t="s">
        <v>20</v>
      </c>
      <c r="D3767" s="2">
        <v>4902.6899999999996</v>
      </c>
      <c r="E3767" s="2">
        <v>0.16</v>
      </c>
      <c r="F3767" s="2">
        <f t="shared" si="117"/>
        <v>784.43039999999996</v>
      </c>
      <c r="G3767" s="2">
        <v>6</v>
      </c>
      <c r="H3767" s="2" t="str">
        <f>TEXT(Table1[[#This Row],[order_date]],"mmmm")</f>
        <v>September</v>
      </c>
      <c r="I3767" s="3">
        <v>45552</v>
      </c>
      <c r="J3767" s="3">
        <v>45558</v>
      </c>
      <c r="K3767" s="3" t="str">
        <f>TEXT(Table1[[#This Row],[delivery_date]]-Table1[[#This Row],[order_date]],"D")</f>
        <v>6</v>
      </c>
      <c r="L3767" s="2" t="s">
        <v>21</v>
      </c>
      <c r="M3767" s="2" t="s">
        <v>22</v>
      </c>
      <c r="N3767" s="2">
        <v>425.71</v>
      </c>
      <c r="O3767" s="2" t="s">
        <v>39</v>
      </c>
      <c r="P3767" s="2">
        <f t="shared" si="116"/>
        <v>4118.2595999999994</v>
      </c>
    </row>
    <row r="3768" spans="1:16" ht="14.25" customHeight="1" x14ac:dyDescent="0.35">
      <c r="A3768" s="2" t="s">
        <v>3799</v>
      </c>
      <c r="B3768" s="2" t="s">
        <v>19</v>
      </c>
      <c r="C3768" s="2" t="s">
        <v>20</v>
      </c>
      <c r="D3768" s="2">
        <v>4990.28</v>
      </c>
      <c r="E3768" s="2">
        <v>0.38</v>
      </c>
      <c r="F3768" s="2">
        <f t="shared" si="117"/>
        <v>1896.3063999999999</v>
      </c>
      <c r="G3768" s="2">
        <v>1</v>
      </c>
      <c r="H3768" s="2" t="str">
        <f>TEXT(Table1[[#This Row],[order_date]],"mmmm")</f>
        <v>April</v>
      </c>
      <c r="I3768" s="3">
        <v>45411</v>
      </c>
      <c r="J3768" s="3">
        <v>45413</v>
      </c>
      <c r="K3768" s="3" t="str">
        <f>TEXT(Table1[[#This Row],[delivery_date]]-Table1[[#This Row],[order_date]],"D")</f>
        <v>2</v>
      </c>
      <c r="L3768" s="2" t="s">
        <v>15</v>
      </c>
      <c r="M3768" s="2" t="s">
        <v>22</v>
      </c>
      <c r="N3768" s="2">
        <v>877.89</v>
      </c>
      <c r="O3768" s="2" t="s">
        <v>39</v>
      </c>
      <c r="P3768" s="2">
        <f t="shared" si="116"/>
        <v>3093.9735999999998</v>
      </c>
    </row>
    <row r="3769" spans="1:16" ht="14.25" customHeight="1" x14ac:dyDescent="0.35">
      <c r="A3769" s="2" t="s">
        <v>3800</v>
      </c>
      <c r="B3769" s="2" t="s">
        <v>25</v>
      </c>
      <c r="C3769" s="2" t="s">
        <v>33</v>
      </c>
      <c r="D3769" s="2">
        <v>4437.76</v>
      </c>
      <c r="E3769" s="2">
        <v>0.23</v>
      </c>
      <c r="F3769" s="2">
        <f t="shared" si="117"/>
        <v>1020.6848000000001</v>
      </c>
      <c r="G3769" s="2">
        <v>9</v>
      </c>
      <c r="H3769" s="2" t="str">
        <f>TEXT(Table1[[#This Row],[order_date]],"mmmm")</f>
        <v>September</v>
      </c>
      <c r="I3769" s="3">
        <v>45546</v>
      </c>
      <c r="J3769" s="3">
        <v>45548</v>
      </c>
      <c r="K3769" s="3" t="str">
        <f>TEXT(Table1[[#This Row],[delivery_date]]-Table1[[#This Row],[order_date]],"D")</f>
        <v>2</v>
      </c>
      <c r="L3769" s="2" t="s">
        <v>31</v>
      </c>
      <c r="M3769" s="2" t="s">
        <v>27</v>
      </c>
      <c r="N3769" s="2">
        <v>451.48</v>
      </c>
      <c r="O3769" s="2" t="s">
        <v>17</v>
      </c>
      <c r="P3769" s="2">
        <f t="shared" si="116"/>
        <v>3417.0752000000002</v>
      </c>
    </row>
    <row r="3770" spans="1:16" ht="14.25" customHeight="1" x14ac:dyDescent="0.35">
      <c r="A3770" s="2" t="s">
        <v>3801</v>
      </c>
      <c r="B3770" s="2" t="s">
        <v>13</v>
      </c>
      <c r="C3770" s="2" t="s">
        <v>20</v>
      </c>
      <c r="D3770" s="2">
        <v>489.57</v>
      </c>
      <c r="E3770" s="2">
        <v>7.0000000000000007E-2</v>
      </c>
      <c r="F3770" s="2">
        <f t="shared" si="117"/>
        <v>34.2699</v>
      </c>
      <c r="G3770" s="2">
        <v>6</v>
      </c>
      <c r="H3770" s="2" t="str">
        <f>TEXT(Table1[[#This Row],[order_date]],"mmmm")</f>
        <v>September</v>
      </c>
      <c r="I3770" s="3">
        <v>45176</v>
      </c>
      <c r="J3770" s="3">
        <v>45181</v>
      </c>
      <c r="K3770" s="3" t="str">
        <f>TEXT(Table1[[#This Row],[delivery_date]]-Table1[[#This Row],[order_date]],"D")</f>
        <v>5</v>
      </c>
      <c r="L3770" s="2" t="s">
        <v>31</v>
      </c>
      <c r="M3770" s="2" t="s">
        <v>22</v>
      </c>
      <c r="N3770" s="2">
        <v>74.239999999999995</v>
      </c>
      <c r="O3770" s="2" t="s">
        <v>28</v>
      </c>
      <c r="P3770" s="2">
        <f t="shared" si="116"/>
        <v>455.30009999999999</v>
      </c>
    </row>
    <row r="3771" spans="1:16" ht="14.25" customHeight="1" x14ac:dyDescent="0.35">
      <c r="A3771" s="2" t="s">
        <v>3802</v>
      </c>
      <c r="B3771" s="2" t="s">
        <v>19</v>
      </c>
      <c r="C3771" s="2" t="s">
        <v>33</v>
      </c>
      <c r="D3771" s="2">
        <v>2187.62</v>
      </c>
      <c r="E3771" s="2">
        <v>0.33</v>
      </c>
      <c r="F3771" s="2">
        <f t="shared" si="117"/>
        <v>721.91459999999995</v>
      </c>
      <c r="G3771" s="2">
        <v>3</v>
      </c>
      <c r="H3771" s="2" t="str">
        <f>TEXT(Table1[[#This Row],[order_date]],"mmmm")</f>
        <v>April</v>
      </c>
      <c r="I3771" s="3">
        <v>45399</v>
      </c>
      <c r="J3771" s="3">
        <v>45405</v>
      </c>
      <c r="K3771" s="3" t="str">
        <f>TEXT(Table1[[#This Row],[delivery_date]]-Table1[[#This Row],[order_date]],"D")</f>
        <v>6</v>
      </c>
      <c r="L3771" s="2" t="s">
        <v>31</v>
      </c>
      <c r="M3771" s="2" t="s">
        <v>27</v>
      </c>
      <c r="N3771" s="2">
        <v>254.6</v>
      </c>
      <c r="O3771" s="2" t="s">
        <v>39</v>
      </c>
      <c r="P3771" s="2">
        <f t="shared" si="116"/>
        <v>1465.7053999999998</v>
      </c>
    </row>
    <row r="3772" spans="1:16" ht="14.25" customHeight="1" x14ac:dyDescent="0.35">
      <c r="A3772" s="2" t="s">
        <v>3803</v>
      </c>
      <c r="B3772" s="2" t="s">
        <v>41</v>
      </c>
      <c r="C3772" s="2" t="s">
        <v>26</v>
      </c>
      <c r="D3772" s="2">
        <v>2717.19</v>
      </c>
      <c r="E3772" s="2">
        <v>0.12</v>
      </c>
      <c r="F3772" s="2">
        <f t="shared" si="117"/>
        <v>326.06279999999998</v>
      </c>
      <c r="G3772" s="2">
        <v>2</v>
      </c>
      <c r="H3772" s="2" t="str">
        <f>TEXT(Table1[[#This Row],[order_date]],"mmmm")</f>
        <v>November</v>
      </c>
      <c r="I3772" s="3">
        <v>45619</v>
      </c>
      <c r="J3772" s="3">
        <v>45626</v>
      </c>
      <c r="K3772" s="3" t="str">
        <f>TEXT(Table1[[#This Row],[delivery_date]]-Table1[[#This Row],[order_date]],"D")</f>
        <v>7</v>
      </c>
      <c r="L3772" s="2" t="s">
        <v>21</v>
      </c>
      <c r="M3772" s="2" t="s">
        <v>16</v>
      </c>
      <c r="N3772" s="2">
        <v>688.09</v>
      </c>
      <c r="O3772" s="2" t="s">
        <v>17</v>
      </c>
      <c r="P3772" s="2">
        <f t="shared" si="116"/>
        <v>2391.1271999999999</v>
      </c>
    </row>
    <row r="3773" spans="1:16" ht="14.25" customHeight="1" x14ac:dyDescent="0.35">
      <c r="A3773" s="2" t="s">
        <v>3804</v>
      </c>
      <c r="B3773" s="2" t="s">
        <v>41</v>
      </c>
      <c r="C3773" s="2" t="s">
        <v>26</v>
      </c>
      <c r="D3773" s="2">
        <v>708</v>
      </c>
      <c r="E3773" s="2">
        <v>0.14000000000000001</v>
      </c>
      <c r="F3773" s="2">
        <f t="shared" si="117"/>
        <v>99.12</v>
      </c>
      <c r="G3773" s="2">
        <v>3</v>
      </c>
      <c r="H3773" s="2" t="str">
        <f>TEXT(Table1[[#This Row],[order_date]],"mmmm")</f>
        <v>March</v>
      </c>
      <c r="I3773" s="3">
        <v>44991</v>
      </c>
      <c r="J3773" s="3">
        <v>44993</v>
      </c>
      <c r="K3773" s="3" t="str">
        <f>TEXT(Table1[[#This Row],[delivery_date]]-Table1[[#This Row],[order_date]],"D")</f>
        <v>2</v>
      </c>
      <c r="L3773" s="2" t="s">
        <v>15</v>
      </c>
      <c r="M3773" s="2" t="s">
        <v>27</v>
      </c>
      <c r="N3773" s="2">
        <v>81.31</v>
      </c>
      <c r="O3773" s="2" t="s">
        <v>34</v>
      </c>
      <c r="P3773" s="2">
        <f t="shared" si="116"/>
        <v>608.88</v>
      </c>
    </row>
    <row r="3774" spans="1:16" ht="14.25" customHeight="1" x14ac:dyDescent="0.35">
      <c r="A3774" s="2" t="s">
        <v>3805</v>
      </c>
      <c r="B3774" s="2" t="s">
        <v>19</v>
      </c>
      <c r="C3774" s="2" t="s">
        <v>20</v>
      </c>
      <c r="D3774" s="2">
        <v>4062.29</v>
      </c>
      <c r="E3774" s="2">
        <v>0.02</v>
      </c>
      <c r="F3774" s="2">
        <f t="shared" si="117"/>
        <v>81.245800000000003</v>
      </c>
      <c r="G3774" s="2">
        <v>1</v>
      </c>
      <c r="H3774" s="2" t="str">
        <f>TEXT(Table1[[#This Row],[order_date]],"mmmm")</f>
        <v>October</v>
      </c>
      <c r="I3774" s="3">
        <v>45569</v>
      </c>
      <c r="J3774" s="3">
        <v>45570</v>
      </c>
      <c r="K3774" s="3" t="str">
        <f>TEXT(Table1[[#This Row],[delivery_date]]-Table1[[#This Row],[order_date]],"D")</f>
        <v>1</v>
      </c>
      <c r="L3774" s="2" t="s">
        <v>15</v>
      </c>
      <c r="M3774" s="2" t="s">
        <v>27</v>
      </c>
      <c r="N3774" s="2">
        <v>803.79</v>
      </c>
      <c r="O3774" s="2" t="s">
        <v>48</v>
      </c>
      <c r="P3774" s="2">
        <f t="shared" si="116"/>
        <v>3981.0441999999998</v>
      </c>
    </row>
    <row r="3775" spans="1:16" ht="14.25" customHeight="1" x14ac:dyDescent="0.35">
      <c r="A3775" s="2" t="s">
        <v>3806</v>
      </c>
      <c r="B3775" s="2" t="s">
        <v>19</v>
      </c>
      <c r="C3775" s="2" t="s">
        <v>20</v>
      </c>
      <c r="D3775" s="2">
        <v>828.55</v>
      </c>
      <c r="E3775" s="2">
        <v>0.01</v>
      </c>
      <c r="F3775" s="2">
        <f t="shared" si="117"/>
        <v>8.285499999999999</v>
      </c>
      <c r="G3775" s="2">
        <v>3</v>
      </c>
      <c r="H3775" s="2" t="str">
        <f>TEXT(Table1[[#This Row],[order_date]],"mmmm")</f>
        <v>February</v>
      </c>
      <c r="I3775" s="3">
        <v>45331</v>
      </c>
      <c r="J3775" s="3">
        <v>45337</v>
      </c>
      <c r="K3775" s="3" t="str">
        <f>TEXT(Table1[[#This Row],[delivery_date]]-Table1[[#This Row],[order_date]],"D")</f>
        <v>6</v>
      </c>
      <c r="L3775" s="2" t="s">
        <v>31</v>
      </c>
      <c r="M3775" s="2" t="s">
        <v>27</v>
      </c>
      <c r="N3775" s="2">
        <v>52.23</v>
      </c>
      <c r="O3775" s="2" t="s">
        <v>39</v>
      </c>
      <c r="P3775" s="2">
        <f t="shared" si="116"/>
        <v>820.2645</v>
      </c>
    </row>
    <row r="3776" spans="1:16" ht="14.25" customHeight="1" x14ac:dyDescent="0.35">
      <c r="A3776" s="2" t="s">
        <v>3807</v>
      </c>
      <c r="B3776" s="2" t="s">
        <v>25</v>
      </c>
      <c r="C3776" s="2" t="s">
        <v>33</v>
      </c>
      <c r="D3776" s="2">
        <v>1978.31</v>
      </c>
      <c r="E3776" s="2">
        <v>0.26</v>
      </c>
      <c r="F3776" s="2">
        <f t="shared" si="117"/>
        <v>514.36059999999998</v>
      </c>
      <c r="G3776" s="2">
        <v>5</v>
      </c>
      <c r="H3776" s="2" t="str">
        <f>TEXT(Table1[[#This Row],[order_date]],"mmmm")</f>
        <v>October</v>
      </c>
      <c r="I3776" s="3">
        <v>45225</v>
      </c>
      <c r="J3776" s="3">
        <v>45227</v>
      </c>
      <c r="K3776" s="3" t="str">
        <f>TEXT(Table1[[#This Row],[delivery_date]]-Table1[[#This Row],[order_date]],"D")</f>
        <v>2</v>
      </c>
      <c r="L3776" s="2" t="s">
        <v>21</v>
      </c>
      <c r="M3776" s="2" t="s">
        <v>22</v>
      </c>
      <c r="N3776" s="2">
        <v>471.8</v>
      </c>
      <c r="O3776" s="2" t="s">
        <v>28</v>
      </c>
      <c r="P3776" s="2">
        <f t="shared" si="116"/>
        <v>1463.9494</v>
      </c>
    </row>
    <row r="3777" spans="1:16" ht="14.25" customHeight="1" x14ac:dyDescent="0.35">
      <c r="A3777" s="2" t="s">
        <v>3808</v>
      </c>
      <c r="B3777" s="2" t="s">
        <v>19</v>
      </c>
      <c r="C3777" s="2" t="s">
        <v>20</v>
      </c>
      <c r="D3777" s="2">
        <v>437.67</v>
      </c>
      <c r="E3777" s="2">
        <v>0.03</v>
      </c>
      <c r="F3777" s="2">
        <f t="shared" si="117"/>
        <v>13.130100000000001</v>
      </c>
      <c r="G3777" s="2">
        <v>4</v>
      </c>
      <c r="H3777" s="2" t="str">
        <f>TEXT(Table1[[#This Row],[order_date]],"mmmm")</f>
        <v>May</v>
      </c>
      <c r="I3777" s="3">
        <v>45426</v>
      </c>
      <c r="J3777" s="3">
        <v>45431</v>
      </c>
      <c r="K3777" s="3" t="str">
        <f>TEXT(Table1[[#This Row],[delivery_date]]-Table1[[#This Row],[order_date]],"D")</f>
        <v>5</v>
      </c>
      <c r="L3777" s="2" t="s">
        <v>31</v>
      </c>
      <c r="M3777" s="2" t="s">
        <v>22</v>
      </c>
      <c r="N3777" s="2">
        <v>71</v>
      </c>
      <c r="O3777" s="2" t="s">
        <v>23</v>
      </c>
      <c r="P3777" s="2">
        <f t="shared" si="116"/>
        <v>424.53989999999999</v>
      </c>
    </row>
    <row r="3778" spans="1:16" ht="14.25" customHeight="1" x14ac:dyDescent="0.35">
      <c r="A3778" s="2" t="s">
        <v>3809</v>
      </c>
      <c r="B3778" s="2" t="s">
        <v>25</v>
      </c>
      <c r="C3778" s="2" t="s">
        <v>36</v>
      </c>
      <c r="D3778" s="2">
        <v>2670.51</v>
      </c>
      <c r="E3778" s="2">
        <v>0.1</v>
      </c>
      <c r="F3778" s="2">
        <f t="shared" si="117"/>
        <v>267.05100000000004</v>
      </c>
      <c r="G3778" s="2">
        <v>1</v>
      </c>
      <c r="H3778" s="2" t="str">
        <f>TEXT(Table1[[#This Row],[order_date]],"mmmm")</f>
        <v>January</v>
      </c>
      <c r="I3778" s="3">
        <v>45293</v>
      </c>
      <c r="J3778" s="3">
        <v>45300</v>
      </c>
      <c r="K3778" s="3" t="str">
        <f>TEXT(Table1[[#This Row],[delivery_date]]-Table1[[#This Row],[order_date]],"D")</f>
        <v>7</v>
      </c>
      <c r="L3778" s="2" t="s">
        <v>15</v>
      </c>
      <c r="M3778" s="2" t="s">
        <v>27</v>
      </c>
      <c r="N3778" s="2">
        <v>411.23</v>
      </c>
      <c r="O3778" s="2" t="s">
        <v>39</v>
      </c>
      <c r="P3778" s="2">
        <f t="shared" ref="P3778:P3841" si="118">D3778-F3778</f>
        <v>2403.4590000000003</v>
      </c>
    </row>
    <row r="3779" spans="1:16" ht="14.25" customHeight="1" x14ac:dyDescent="0.35">
      <c r="A3779" s="2" t="s">
        <v>3810</v>
      </c>
      <c r="B3779" s="2" t="s">
        <v>13</v>
      </c>
      <c r="C3779" s="2" t="s">
        <v>26</v>
      </c>
      <c r="D3779" s="2">
        <v>3025.5</v>
      </c>
      <c r="E3779" s="2">
        <v>0.46</v>
      </c>
      <c r="F3779" s="2">
        <f t="shared" ref="F3779:F3842" si="119">D3779*E3779</f>
        <v>1391.73</v>
      </c>
      <c r="G3779" s="2">
        <v>5</v>
      </c>
      <c r="H3779" s="2" t="str">
        <f>TEXT(Table1[[#This Row],[order_date]],"mmmm")</f>
        <v>May</v>
      </c>
      <c r="I3779" s="3">
        <v>45414</v>
      </c>
      <c r="J3779" s="3">
        <v>45415</v>
      </c>
      <c r="K3779" s="3" t="str">
        <f>TEXT(Table1[[#This Row],[delivery_date]]-Table1[[#This Row],[order_date]],"D")</f>
        <v>1</v>
      </c>
      <c r="L3779" s="2" t="s">
        <v>21</v>
      </c>
      <c r="M3779" s="2" t="s">
        <v>16</v>
      </c>
      <c r="N3779" s="2">
        <v>480.48</v>
      </c>
      <c r="O3779" s="2" t="s">
        <v>39</v>
      </c>
      <c r="P3779" s="2">
        <f t="shared" si="118"/>
        <v>1633.77</v>
      </c>
    </row>
    <row r="3780" spans="1:16" ht="14.25" customHeight="1" x14ac:dyDescent="0.35">
      <c r="A3780" s="2" t="s">
        <v>3811</v>
      </c>
      <c r="B3780" s="2" t="s">
        <v>25</v>
      </c>
      <c r="C3780" s="2" t="s">
        <v>20</v>
      </c>
      <c r="D3780" s="2">
        <v>3702.37</v>
      </c>
      <c r="E3780" s="2">
        <v>0.04</v>
      </c>
      <c r="F3780" s="2">
        <f t="shared" si="119"/>
        <v>148.09479999999999</v>
      </c>
      <c r="G3780" s="2">
        <v>3</v>
      </c>
      <c r="H3780" s="2" t="str">
        <f>TEXT(Table1[[#This Row],[order_date]],"mmmm")</f>
        <v>August</v>
      </c>
      <c r="I3780" s="3">
        <v>45524</v>
      </c>
      <c r="J3780" s="3">
        <v>45529</v>
      </c>
      <c r="K3780" s="3" t="str">
        <f>TEXT(Table1[[#This Row],[delivery_date]]-Table1[[#This Row],[order_date]],"D")</f>
        <v>5</v>
      </c>
      <c r="L3780" s="2" t="s">
        <v>31</v>
      </c>
      <c r="M3780" s="2" t="s">
        <v>27</v>
      </c>
      <c r="N3780" s="2">
        <v>844.87</v>
      </c>
      <c r="O3780" s="2" t="s">
        <v>17</v>
      </c>
      <c r="P3780" s="2">
        <f t="shared" si="118"/>
        <v>3554.2752</v>
      </c>
    </row>
    <row r="3781" spans="1:16" ht="14.25" customHeight="1" x14ac:dyDescent="0.35">
      <c r="A3781" s="2" t="s">
        <v>3812</v>
      </c>
      <c r="B3781" s="2" t="s">
        <v>19</v>
      </c>
      <c r="C3781" s="2" t="s">
        <v>20</v>
      </c>
      <c r="D3781" s="2">
        <v>1763.36</v>
      </c>
      <c r="E3781" s="2">
        <v>0.15</v>
      </c>
      <c r="F3781" s="2">
        <f t="shared" si="119"/>
        <v>264.50399999999996</v>
      </c>
      <c r="G3781" s="2">
        <v>7</v>
      </c>
      <c r="H3781" s="2" t="str">
        <f>TEXT(Table1[[#This Row],[order_date]],"mmmm")</f>
        <v>May</v>
      </c>
      <c r="I3781" s="3">
        <v>45077</v>
      </c>
      <c r="J3781" s="3">
        <v>45079</v>
      </c>
      <c r="K3781" s="3" t="str">
        <f>TEXT(Table1[[#This Row],[delivery_date]]-Table1[[#This Row],[order_date]],"D")</f>
        <v>2</v>
      </c>
      <c r="L3781" s="2" t="s">
        <v>15</v>
      </c>
      <c r="M3781" s="2" t="s">
        <v>16</v>
      </c>
      <c r="N3781" s="2">
        <v>278.24</v>
      </c>
      <c r="O3781" s="2" t="s">
        <v>23</v>
      </c>
      <c r="P3781" s="2">
        <f t="shared" si="118"/>
        <v>1498.856</v>
      </c>
    </row>
    <row r="3782" spans="1:16" ht="14.25" customHeight="1" x14ac:dyDescent="0.35">
      <c r="A3782" s="2" t="s">
        <v>3813</v>
      </c>
      <c r="B3782" s="2" t="s">
        <v>19</v>
      </c>
      <c r="C3782" s="2" t="s">
        <v>14</v>
      </c>
      <c r="D3782" s="2">
        <v>2993.6</v>
      </c>
      <c r="E3782" s="2">
        <v>0.36</v>
      </c>
      <c r="F3782" s="2">
        <f t="shared" si="119"/>
        <v>1077.6959999999999</v>
      </c>
      <c r="G3782" s="2">
        <v>8</v>
      </c>
      <c r="H3782" s="2" t="str">
        <f>TEXT(Table1[[#This Row],[order_date]],"mmmm")</f>
        <v>April</v>
      </c>
      <c r="I3782" s="3">
        <v>45408</v>
      </c>
      <c r="J3782" s="3">
        <v>45409</v>
      </c>
      <c r="K3782" s="3" t="str">
        <f>TEXT(Table1[[#This Row],[delivery_date]]-Table1[[#This Row],[order_date]],"D")</f>
        <v>1</v>
      </c>
      <c r="L3782" s="2" t="s">
        <v>15</v>
      </c>
      <c r="M3782" s="2" t="s">
        <v>16</v>
      </c>
      <c r="N3782" s="2">
        <v>701.59</v>
      </c>
      <c r="O3782" s="2" t="s">
        <v>34</v>
      </c>
      <c r="P3782" s="2">
        <f t="shared" si="118"/>
        <v>1915.904</v>
      </c>
    </row>
    <row r="3783" spans="1:16" ht="14.25" customHeight="1" x14ac:dyDescent="0.35">
      <c r="A3783" s="2" t="s">
        <v>3814</v>
      </c>
      <c r="B3783" s="2" t="s">
        <v>13</v>
      </c>
      <c r="C3783" s="2" t="s">
        <v>20</v>
      </c>
      <c r="D3783" s="2">
        <v>3697.32</v>
      </c>
      <c r="E3783" s="2">
        <v>0.44</v>
      </c>
      <c r="F3783" s="2">
        <f t="shared" si="119"/>
        <v>1626.8208000000002</v>
      </c>
      <c r="G3783" s="2">
        <v>5</v>
      </c>
      <c r="H3783" s="2" t="str">
        <f>TEXT(Table1[[#This Row],[order_date]],"mmmm")</f>
        <v>January</v>
      </c>
      <c r="I3783" s="3">
        <v>44949</v>
      </c>
      <c r="J3783" s="3">
        <v>44951</v>
      </c>
      <c r="K3783" s="3" t="str">
        <f>TEXT(Table1[[#This Row],[delivery_date]]-Table1[[#This Row],[order_date]],"D")</f>
        <v>2</v>
      </c>
      <c r="L3783" s="2" t="s">
        <v>15</v>
      </c>
      <c r="M3783" s="2" t="s">
        <v>16</v>
      </c>
      <c r="N3783" s="2">
        <v>446.4</v>
      </c>
      <c r="O3783" s="2" t="s">
        <v>34</v>
      </c>
      <c r="P3783" s="2">
        <f t="shared" si="118"/>
        <v>2070.4992000000002</v>
      </c>
    </row>
    <row r="3784" spans="1:16" ht="14.25" customHeight="1" x14ac:dyDescent="0.35">
      <c r="A3784" s="2" t="s">
        <v>3815</v>
      </c>
      <c r="B3784" s="2" t="s">
        <v>19</v>
      </c>
      <c r="C3784" s="2" t="s">
        <v>36</v>
      </c>
      <c r="D3784" s="2">
        <v>3833.97</v>
      </c>
      <c r="E3784" s="2">
        <v>0.02</v>
      </c>
      <c r="F3784" s="2">
        <f t="shared" si="119"/>
        <v>76.679400000000001</v>
      </c>
      <c r="G3784" s="2">
        <v>8</v>
      </c>
      <c r="H3784" s="2" t="str">
        <f>TEXT(Table1[[#This Row],[order_date]],"mmmm")</f>
        <v>March</v>
      </c>
      <c r="I3784" s="3">
        <v>44989</v>
      </c>
      <c r="J3784" s="3">
        <v>44990</v>
      </c>
      <c r="K3784" s="3" t="str">
        <f>TEXT(Table1[[#This Row],[delivery_date]]-Table1[[#This Row],[order_date]],"D")</f>
        <v>1</v>
      </c>
      <c r="L3784" s="2" t="s">
        <v>21</v>
      </c>
      <c r="M3784" s="2" t="s">
        <v>16</v>
      </c>
      <c r="N3784" s="2">
        <v>1112.3900000000001</v>
      </c>
      <c r="O3784" s="2" t="s">
        <v>28</v>
      </c>
      <c r="P3784" s="2">
        <f t="shared" si="118"/>
        <v>3757.2905999999998</v>
      </c>
    </row>
    <row r="3785" spans="1:16" ht="14.25" customHeight="1" x14ac:dyDescent="0.35">
      <c r="A3785" s="2" t="s">
        <v>3816</v>
      </c>
      <c r="B3785" s="2" t="s">
        <v>19</v>
      </c>
      <c r="C3785" s="2" t="s">
        <v>26</v>
      </c>
      <c r="D3785" s="2">
        <v>1578.05</v>
      </c>
      <c r="E3785" s="2">
        <v>0.09</v>
      </c>
      <c r="F3785" s="2">
        <f t="shared" si="119"/>
        <v>142.02449999999999</v>
      </c>
      <c r="G3785" s="2">
        <v>6</v>
      </c>
      <c r="H3785" s="2" t="str">
        <f>TEXT(Table1[[#This Row],[order_date]],"mmmm")</f>
        <v>September</v>
      </c>
      <c r="I3785" s="3">
        <v>45537</v>
      </c>
      <c r="J3785" s="3">
        <v>45541</v>
      </c>
      <c r="K3785" s="3" t="str">
        <f>TEXT(Table1[[#This Row],[delivery_date]]-Table1[[#This Row],[order_date]],"D")</f>
        <v>4</v>
      </c>
      <c r="L3785" s="2" t="s">
        <v>21</v>
      </c>
      <c r="M3785" s="2" t="s">
        <v>22</v>
      </c>
      <c r="N3785" s="2">
        <v>280.29000000000002</v>
      </c>
      <c r="O3785" s="2" t="s">
        <v>28</v>
      </c>
      <c r="P3785" s="2">
        <f t="shared" si="118"/>
        <v>1436.0255</v>
      </c>
    </row>
    <row r="3786" spans="1:16" ht="14.25" customHeight="1" x14ac:dyDescent="0.35">
      <c r="A3786" s="2" t="s">
        <v>3817</v>
      </c>
      <c r="B3786" s="2" t="s">
        <v>41</v>
      </c>
      <c r="C3786" s="2" t="s">
        <v>14</v>
      </c>
      <c r="D3786" s="2">
        <v>431.75</v>
      </c>
      <c r="E3786" s="2">
        <v>0.19</v>
      </c>
      <c r="F3786" s="2">
        <f t="shared" si="119"/>
        <v>82.032499999999999</v>
      </c>
      <c r="G3786" s="2">
        <v>6</v>
      </c>
      <c r="H3786" s="2" t="str">
        <f>TEXT(Table1[[#This Row],[order_date]],"mmmm")</f>
        <v>August</v>
      </c>
      <c r="I3786" s="3">
        <v>45521</v>
      </c>
      <c r="J3786" s="3">
        <v>45522</v>
      </c>
      <c r="K3786" s="3" t="str">
        <f>TEXT(Table1[[#This Row],[delivery_date]]-Table1[[#This Row],[order_date]],"D")</f>
        <v>1</v>
      </c>
      <c r="L3786" s="2" t="s">
        <v>15</v>
      </c>
      <c r="M3786" s="2" t="s">
        <v>22</v>
      </c>
      <c r="N3786" s="2">
        <v>84.58</v>
      </c>
      <c r="O3786" s="2" t="s">
        <v>28</v>
      </c>
      <c r="P3786" s="2">
        <f t="shared" si="118"/>
        <v>349.71749999999997</v>
      </c>
    </row>
    <row r="3787" spans="1:16" ht="14.25" customHeight="1" x14ac:dyDescent="0.35">
      <c r="A3787" s="2" t="s">
        <v>3818</v>
      </c>
      <c r="B3787" s="2" t="s">
        <v>41</v>
      </c>
      <c r="C3787" s="2" t="s">
        <v>33</v>
      </c>
      <c r="D3787" s="2">
        <v>284.33999999999997</v>
      </c>
      <c r="E3787" s="2">
        <v>0.18</v>
      </c>
      <c r="F3787" s="2">
        <f t="shared" si="119"/>
        <v>51.181199999999997</v>
      </c>
      <c r="G3787" s="2">
        <v>5</v>
      </c>
      <c r="H3787" s="2" t="str">
        <f>TEXT(Table1[[#This Row],[order_date]],"mmmm")</f>
        <v>June</v>
      </c>
      <c r="I3787" s="3">
        <v>45453</v>
      </c>
      <c r="J3787" s="3">
        <v>45457</v>
      </c>
      <c r="K3787" s="3" t="str">
        <f>TEXT(Table1[[#This Row],[delivery_date]]-Table1[[#This Row],[order_date]],"D")</f>
        <v>4</v>
      </c>
      <c r="L3787" s="2" t="s">
        <v>15</v>
      </c>
      <c r="M3787" s="2" t="s">
        <v>16</v>
      </c>
      <c r="N3787" s="2">
        <v>63.62</v>
      </c>
      <c r="O3787" s="2" t="s">
        <v>23</v>
      </c>
      <c r="P3787" s="2">
        <f t="shared" si="118"/>
        <v>233.15879999999999</v>
      </c>
    </row>
    <row r="3788" spans="1:16" ht="14.25" customHeight="1" x14ac:dyDescent="0.35">
      <c r="A3788" s="2" t="s">
        <v>3819</v>
      </c>
      <c r="B3788" s="2" t="s">
        <v>13</v>
      </c>
      <c r="C3788" s="2" t="s">
        <v>33</v>
      </c>
      <c r="D3788" s="2">
        <v>3863.5</v>
      </c>
      <c r="E3788" s="2">
        <v>0.14000000000000001</v>
      </c>
      <c r="F3788" s="2">
        <f t="shared" si="119"/>
        <v>540.8900000000001</v>
      </c>
      <c r="G3788" s="2">
        <v>6</v>
      </c>
      <c r="H3788" s="2" t="str">
        <f>TEXT(Table1[[#This Row],[order_date]],"mmmm")</f>
        <v>April</v>
      </c>
      <c r="I3788" s="3">
        <v>45043</v>
      </c>
      <c r="J3788" s="3">
        <v>45045</v>
      </c>
      <c r="K3788" s="3" t="str">
        <f>TEXT(Table1[[#This Row],[delivery_date]]-Table1[[#This Row],[order_date]],"D")</f>
        <v>2</v>
      </c>
      <c r="L3788" s="2" t="s">
        <v>21</v>
      </c>
      <c r="M3788" s="2" t="s">
        <v>16</v>
      </c>
      <c r="N3788" s="2">
        <v>757.88</v>
      </c>
      <c r="O3788" s="2" t="s">
        <v>28</v>
      </c>
      <c r="P3788" s="2">
        <f t="shared" si="118"/>
        <v>3322.6099999999997</v>
      </c>
    </row>
    <row r="3789" spans="1:16" ht="14.25" customHeight="1" x14ac:dyDescent="0.35">
      <c r="A3789" s="2" t="s">
        <v>3820</v>
      </c>
      <c r="B3789" s="2" t="s">
        <v>25</v>
      </c>
      <c r="C3789" s="2" t="s">
        <v>26</v>
      </c>
      <c r="D3789" s="2">
        <v>1988.65</v>
      </c>
      <c r="E3789" s="2">
        <v>0.12</v>
      </c>
      <c r="F3789" s="2">
        <f t="shared" si="119"/>
        <v>238.63800000000001</v>
      </c>
      <c r="G3789" s="2">
        <v>1</v>
      </c>
      <c r="H3789" s="2" t="str">
        <f>TEXT(Table1[[#This Row],[order_date]],"mmmm")</f>
        <v>April</v>
      </c>
      <c r="I3789" s="3">
        <v>45389</v>
      </c>
      <c r="J3789" s="3">
        <v>45390</v>
      </c>
      <c r="K3789" s="3" t="str">
        <f>TEXT(Table1[[#This Row],[delivery_date]]-Table1[[#This Row],[order_date]],"D")</f>
        <v>1</v>
      </c>
      <c r="L3789" s="2" t="s">
        <v>31</v>
      </c>
      <c r="M3789" s="2" t="s">
        <v>16</v>
      </c>
      <c r="N3789" s="2">
        <v>379.88</v>
      </c>
      <c r="O3789" s="2" t="s">
        <v>48</v>
      </c>
      <c r="P3789" s="2">
        <f t="shared" si="118"/>
        <v>1750.0120000000002</v>
      </c>
    </row>
    <row r="3790" spans="1:16" ht="14.25" customHeight="1" x14ac:dyDescent="0.35">
      <c r="A3790" s="2" t="s">
        <v>3821</v>
      </c>
      <c r="B3790" s="2" t="s">
        <v>41</v>
      </c>
      <c r="C3790" s="2" t="s">
        <v>33</v>
      </c>
      <c r="D3790" s="2">
        <v>756.32</v>
      </c>
      <c r="E3790" s="2">
        <v>0.13</v>
      </c>
      <c r="F3790" s="2">
        <f t="shared" si="119"/>
        <v>98.321600000000004</v>
      </c>
      <c r="G3790" s="2">
        <v>8</v>
      </c>
      <c r="H3790" s="2" t="str">
        <f>TEXT(Table1[[#This Row],[order_date]],"mmmm")</f>
        <v>September</v>
      </c>
      <c r="I3790" s="3">
        <v>45170</v>
      </c>
      <c r="J3790" s="3">
        <v>45175</v>
      </c>
      <c r="K3790" s="3" t="str">
        <f>TEXT(Table1[[#This Row],[delivery_date]]-Table1[[#This Row],[order_date]],"D")</f>
        <v>5</v>
      </c>
      <c r="L3790" s="2" t="s">
        <v>31</v>
      </c>
      <c r="M3790" s="2" t="s">
        <v>27</v>
      </c>
      <c r="N3790" s="2">
        <v>38.270000000000003</v>
      </c>
      <c r="O3790" s="2" t="s">
        <v>28</v>
      </c>
      <c r="P3790" s="2">
        <f t="shared" si="118"/>
        <v>657.99840000000006</v>
      </c>
    </row>
    <row r="3791" spans="1:16" ht="14.25" customHeight="1" x14ac:dyDescent="0.35">
      <c r="A3791" s="2" t="s">
        <v>3822</v>
      </c>
      <c r="B3791" s="2" t="s">
        <v>25</v>
      </c>
      <c r="C3791" s="2" t="s">
        <v>36</v>
      </c>
      <c r="D3791" s="2">
        <v>1004</v>
      </c>
      <c r="E3791" s="2">
        <v>7.0000000000000007E-2</v>
      </c>
      <c r="F3791" s="2">
        <f t="shared" si="119"/>
        <v>70.28</v>
      </c>
      <c r="G3791" s="2">
        <v>5</v>
      </c>
      <c r="H3791" s="2" t="str">
        <f>TEXT(Table1[[#This Row],[order_date]],"mmmm")</f>
        <v>March</v>
      </c>
      <c r="I3791" s="3">
        <v>45377</v>
      </c>
      <c r="J3791" s="3">
        <v>45383</v>
      </c>
      <c r="K3791" s="3" t="str">
        <f>TEXT(Table1[[#This Row],[delivery_date]]-Table1[[#This Row],[order_date]],"D")</f>
        <v>6</v>
      </c>
      <c r="L3791" s="2" t="s">
        <v>31</v>
      </c>
      <c r="M3791" s="2" t="s">
        <v>22</v>
      </c>
      <c r="N3791" s="2">
        <v>165.55</v>
      </c>
      <c r="O3791" s="2" t="s">
        <v>17</v>
      </c>
      <c r="P3791" s="2">
        <f t="shared" si="118"/>
        <v>933.72</v>
      </c>
    </row>
    <row r="3792" spans="1:16" ht="14.25" customHeight="1" x14ac:dyDescent="0.35">
      <c r="A3792" s="2" t="s">
        <v>3823</v>
      </c>
      <c r="B3792" s="2" t="s">
        <v>19</v>
      </c>
      <c r="C3792" s="2" t="s">
        <v>20</v>
      </c>
      <c r="D3792" s="2">
        <v>3854.14</v>
      </c>
      <c r="E3792" s="2">
        <v>0.08</v>
      </c>
      <c r="F3792" s="2">
        <f t="shared" si="119"/>
        <v>308.33120000000002</v>
      </c>
      <c r="G3792" s="2">
        <v>8</v>
      </c>
      <c r="H3792" s="2" t="str">
        <f>TEXT(Table1[[#This Row],[order_date]],"mmmm")</f>
        <v>May</v>
      </c>
      <c r="I3792" s="3">
        <v>45431</v>
      </c>
      <c r="J3792" s="3">
        <v>45432</v>
      </c>
      <c r="K3792" s="3" t="str">
        <f>TEXT(Table1[[#This Row],[delivery_date]]-Table1[[#This Row],[order_date]],"D")</f>
        <v>1</v>
      </c>
      <c r="L3792" s="2" t="s">
        <v>15</v>
      </c>
      <c r="M3792" s="2" t="s">
        <v>27</v>
      </c>
      <c r="N3792" s="2">
        <v>1027.8900000000001</v>
      </c>
      <c r="O3792" s="2" t="s">
        <v>34</v>
      </c>
      <c r="P3792" s="2">
        <f t="shared" si="118"/>
        <v>3545.8087999999998</v>
      </c>
    </row>
    <row r="3793" spans="1:16" ht="14.25" customHeight="1" x14ac:dyDescent="0.35">
      <c r="A3793" s="2" t="s">
        <v>3824</v>
      </c>
      <c r="B3793" s="2" t="s">
        <v>41</v>
      </c>
      <c r="C3793" s="2" t="s">
        <v>26</v>
      </c>
      <c r="D3793" s="2">
        <v>3034.62</v>
      </c>
      <c r="E3793" s="2">
        <v>0.3</v>
      </c>
      <c r="F3793" s="2">
        <f t="shared" si="119"/>
        <v>910.38599999999997</v>
      </c>
      <c r="G3793" s="2">
        <v>3</v>
      </c>
      <c r="H3793" s="2" t="str">
        <f>TEXT(Table1[[#This Row],[order_date]],"mmmm")</f>
        <v>December</v>
      </c>
      <c r="I3793" s="3">
        <v>45263</v>
      </c>
      <c r="J3793" s="3">
        <v>45264</v>
      </c>
      <c r="K3793" s="3" t="str">
        <f>TEXT(Table1[[#This Row],[delivery_date]]-Table1[[#This Row],[order_date]],"D")</f>
        <v>1</v>
      </c>
      <c r="L3793" s="2" t="s">
        <v>15</v>
      </c>
      <c r="M3793" s="2" t="s">
        <v>16</v>
      </c>
      <c r="N3793" s="2">
        <v>852.6</v>
      </c>
      <c r="O3793" s="2" t="s">
        <v>34</v>
      </c>
      <c r="P3793" s="2">
        <f t="shared" si="118"/>
        <v>2124.2339999999999</v>
      </c>
    </row>
    <row r="3794" spans="1:16" ht="14.25" customHeight="1" x14ac:dyDescent="0.35">
      <c r="A3794" s="2" t="s">
        <v>3825</v>
      </c>
      <c r="B3794" s="2" t="s">
        <v>13</v>
      </c>
      <c r="C3794" s="2" t="s">
        <v>14</v>
      </c>
      <c r="D3794" s="2">
        <v>2556.88</v>
      </c>
      <c r="E3794" s="2">
        <v>0.15</v>
      </c>
      <c r="F3794" s="2">
        <f t="shared" si="119"/>
        <v>383.53199999999998</v>
      </c>
      <c r="G3794" s="2">
        <v>6</v>
      </c>
      <c r="H3794" s="2" t="str">
        <f>TEXT(Table1[[#This Row],[order_date]],"mmmm")</f>
        <v>August</v>
      </c>
      <c r="I3794" s="3">
        <v>45532</v>
      </c>
      <c r="J3794" s="3">
        <v>45538</v>
      </c>
      <c r="K3794" s="3" t="str">
        <f>TEXT(Table1[[#This Row],[delivery_date]]-Table1[[#This Row],[order_date]],"D")</f>
        <v>6</v>
      </c>
      <c r="L3794" s="2" t="s">
        <v>21</v>
      </c>
      <c r="M3794" s="2" t="s">
        <v>22</v>
      </c>
      <c r="N3794" s="2">
        <v>312.10000000000002</v>
      </c>
      <c r="O3794" s="2" t="s">
        <v>17</v>
      </c>
      <c r="P3794" s="2">
        <f t="shared" si="118"/>
        <v>2173.348</v>
      </c>
    </row>
    <row r="3795" spans="1:16" ht="14.25" customHeight="1" x14ac:dyDescent="0.35">
      <c r="A3795" s="2" t="s">
        <v>3826</v>
      </c>
      <c r="B3795" s="2" t="s">
        <v>13</v>
      </c>
      <c r="C3795" s="2" t="s">
        <v>20</v>
      </c>
      <c r="D3795" s="2">
        <v>3152.74</v>
      </c>
      <c r="E3795" s="2">
        <v>0.2</v>
      </c>
      <c r="F3795" s="2">
        <f t="shared" si="119"/>
        <v>630.548</v>
      </c>
      <c r="G3795" s="2">
        <v>1</v>
      </c>
      <c r="H3795" s="2" t="str">
        <f>TEXT(Table1[[#This Row],[order_date]],"mmmm")</f>
        <v>July</v>
      </c>
      <c r="I3795" s="3">
        <v>45499</v>
      </c>
      <c r="J3795" s="3">
        <v>45500</v>
      </c>
      <c r="K3795" s="3" t="str">
        <f>TEXT(Table1[[#This Row],[delivery_date]]-Table1[[#This Row],[order_date]],"D")</f>
        <v>1</v>
      </c>
      <c r="L3795" s="2" t="s">
        <v>15</v>
      </c>
      <c r="M3795" s="2" t="s">
        <v>22</v>
      </c>
      <c r="N3795" s="2">
        <v>715.9</v>
      </c>
      <c r="O3795" s="2" t="s">
        <v>34</v>
      </c>
      <c r="P3795" s="2">
        <f t="shared" si="118"/>
        <v>2522.192</v>
      </c>
    </row>
    <row r="3796" spans="1:16" ht="14.25" customHeight="1" x14ac:dyDescent="0.35">
      <c r="A3796" s="2" t="s">
        <v>3827</v>
      </c>
      <c r="B3796" s="2" t="s">
        <v>13</v>
      </c>
      <c r="C3796" s="2" t="s">
        <v>33</v>
      </c>
      <c r="D3796" s="2">
        <v>773.75</v>
      </c>
      <c r="E3796" s="2">
        <v>0.21</v>
      </c>
      <c r="F3796" s="2">
        <f t="shared" si="119"/>
        <v>162.48749999999998</v>
      </c>
      <c r="G3796" s="2">
        <v>1</v>
      </c>
      <c r="H3796" s="2" t="str">
        <f>TEXT(Table1[[#This Row],[order_date]],"mmmm")</f>
        <v>October</v>
      </c>
      <c r="I3796" s="3">
        <v>45594</v>
      </c>
      <c r="J3796" s="3">
        <v>45597</v>
      </c>
      <c r="K3796" s="3" t="str">
        <f>TEXT(Table1[[#This Row],[delivery_date]]-Table1[[#This Row],[order_date]],"D")</f>
        <v>3</v>
      </c>
      <c r="L3796" s="2" t="s">
        <v>31</v>
      </c>
      <c r="M3796" s="2" t="s">
        <v>27</v>
      </c>
      <c r="N3796" s="2">
        <v>204.75</v>
      </c>
      <c r="O3796" s="2" t="s">
        <v>34</v>
      </c>
      <c r="P3796" s="2">
        <f t="shared" si="118"/>
        <v>611.26250000000005</v>
      </c>
    </row>
    <row r="3797" spans="1:16" ht="14.25" customHeight="1" x14ac:dyDescent="0.35">
      <c r="A3797" s="2" t="s">
        <v>3828</v>
      </c>
      <c r="B3797" s="2" t="s">
        <v>41</v>
      </c>
      <c r="C3797" s="2" t="s">
        <v>33</v>
      </c>
      <c r="D3797" s="2">
        <v>1663.31</v>
      </c>
      <c r="E3797" s="2">
        <v>0.05</v>
      </c>
      <c r="F3797" s="2">
        <f t="shared" si="119"/>
        <v>83.165500000000009</v>
      </c>
      <c r="G3797" s="2">
        <v>4</v>
      </c>
      <c r="H3797" s="2" t="str">
        <f>TEXT(Table1[[#This Row],[order_date]],"mmmm")</f>
        <v>October</v>
      </c>
      <c r="I3797" s="3">
        <v>45216</v>
      </c>
      <c r="J3797" s="3">
        <v>45221</v>
      </c>
      <c r="K3797" s="3" t="str">
        <f>TEXT(Table1[[#This Row],[delivery_date]]-Table1[[#This Row],[order_date]],"D")</f>
        <v>5</v>
      </c>
      <c r="L3797" s="2" t="s">
        <v>15</v>
      </c>
      <c r="M3797" s="2" t="s">
        <v>16</v>
      </c>
      <c r="N3797" s="2">
        <v>266.26</v>
      </c>
      <c r="O3797" s="2" t="s">
        <v>48</v>
      </c>
      <c r="P3797" s="2">
        <f t="shared" si="118"/>
        <v>1580.1444999999999</v>
      </c>
    </row>
    <row r="3798" spans="1:16" ht="14.25" customHeight="1" x14ac:dyDescent="0.35">
      <c r="A3798" s="2" t="s">
        <v>3829</v>
      </c>
      <c r="B3798" s="2" t="s">
        <v>25</v>
      </c>
      <c r="C3798" s="2" t="s">
        <v>14</v>
      </c>
      <c r="D3798" s="2">
        <v>1932.91</v>
      </c>
      <c r="E3798" s="2">
        <v>0.41</v>
      </c>
      <c r="F3798" s="2">
        <f t="shared" si="119"/>
        <v>792.49310000000003</v>
      </c>
      <c r="G3798" s="2">
        <v>6</v>
      </c>
      <c r="H3798" s="2" t="str">
        <f>TEXT(Table1[[#This Row],[order_date]],"mmmm")</f>
        <v>October</v>
      </c>
      <c r="I3798" s="3">
        <v>45582</v>
      </c>
      <c r="J3798" s="3">
        <v>45583</v>
      </c>
      <c r="K3798" s="3" t="str">
        <f>TEXT(Table1[[#This Row],[delivery_date]]-Table1[[#This Row],[order_date]],"D")</f>
        <v>1</v>
      </c>
      <c r="L3798" s="2" t="s">
        <v>31</v>
      </c>
      <c r="M3798" s="2" t="s">
        <v>27</v>
      </c>
      <c r="N3798" s="2">
        <v>385.55</v>
      </c>
      <c r="O3798" s="2" t="s">
        <v>23</v>
      </c>
      <c r="P3798" s="2">
        <f t="shared" si="118"/>
        <v>1140.4169000000002</v>
      </c>
    </row>
    <row r="3799" spans="1:16" ht="14.25" customHeight="1" x14ac:dyDescent="0.35">
      <c r="A3799" s="2" t="s">
        <v>3830</v>
      </c>
      <c r="B3799" s="2" t="s">
        <v>19</v>
      </c>
      <c r="C3799" s="2" t="s">
        <v>36</v>
      </c>
      <c r="D3799" s="2">
        <v>1641.04</v>
      </c>
      <c r="E3799" s="2">
        <v>0.48</v>
      </c>
      <c r="F3799" s="2">
        <f t="shared" si="119"/>
        <v>787.69919999999991</v>
      </c>
      <c r="G3799" s="2">
        <v>3</v>
      </c>
      <c r="H3799" s="2" t="str">
        <f>TEXT(Table1[[#This Row],[order_date]],"mmmm")</f>
        <v>March</v>
      </c>
      <c r="I3799" s="3">
        <v>45353</v>
      </c>
      <c r="J3799" s="3">
        <v>45354</v>
      </c>
      <c r="K3799" s="3" t="str">
        <f>TEXT(Table1[[#This Row],[delivery_date]]-Table1[[#This Row],[order_date]],"D")</f>
        <v>1</v>
      </c>
      <c r="L3799" s="2" t="s">
        <v>21</v>
      </c>
      <c r="M3799" s="2" t="s">
        <v>22</v>
      </c>
      <c r="N3799" s="2">
        <v>344.58</v>
      </c>
      <c r="O3799" s="2" t="s">
        <v>48</v>
      </c>
      <c r="P3799" s="2">
        <f t="shared" si="118"/>
        <v>853.34080000000006</v>
      </c>
    </row>
    <row r="3800" spans="1:16" ht="14.25" customHeight="1" x14ac:dyDescent="0.35">
      <c r="A3800" s="2" t="s">
        <v>3831</v>
      </c>
      <c r="B3800" s="2" t="s">
        <v>25</v>
      </c>
      <c r="C3800" s="2" t="s">
        <v>14</v>
      </c>
      <c r="D3800" s="2">
        <v>4335.6400000000003</v>
      </c>
      <c r="E3800" s="2">
        <v>0.13</v>
      </c>
      <c r="F3800" s="2">
        <f t="shared" si="119"/>
        <v>563.6332000000001</v>
      </c>
      <c r="G3800" s="2">
        <v>5</v>
      </c>
      <c r="H3800" s="2" t="str">
        <f>TEXT(Table1[[#This Row],[order_date]],"mmmm")</f>
        <v>August</v>
      </c>
      <c r="I3800" s="3">
        <v>45159</v>
      </c>
      <c r="J3800" s="3">
        <v>45161</v>
      </c>
      <c r="K3800" s="3" t="str">
        <f>TEXT(Table1[[#This Row],[delivery_date]]-Table1[[#This Row],[order_date]],"D")</f>
        <v>2</v>
      </c>
      <c r="L3800" s="2" t="s">
        <v>21</v>
      </c>
      <c r="M3800" s="2" t="s">
        <v>16</v>
      </c>
      <c r="N3800" s="2">
        <v>1245.42</v>
      </c>
      <c r="O3800" s="2" t="s">
        <v>23</v>
      </c>
      <c r="P3800" s="2">
        <f t="shared" si="118"/>
        <v>3772.0068000000001</v>
      </c>
    </row>
    <row r="3801" spans="1:16" ht="14.25" customHeight="1" x14ac:dyDescent="0.35">
      <c r="A3801" s="2" t="s">
        <v>3832</v>
      </c>
      <c r="B3801" s="2" t="s">
        <v>25</v>
      </c>
      <c r="C3801" s="2" t="s">
        <v>26</v>
      </c>
      <c r="D3801" s="2">
        <v>2948.96</v>
      </c>
      <c r="E3801" s="2">
        <v>0.15</v>
      </c>
      <c r="F3801" s="2">
        <f t="shared" si="119"/>
        <v>442.34399999999999</v>
      </c>
      <c r="G3801" s="2">
        <v>4</v>
      </c>
      <c r="H3801" s="2" t="str">
        <f>TEXT(Table1[[#This Row],[order_date]],"mmmm")</f>
        <v>October</v>
      </c>
      <c r="I3801" s="3">
        <v>45577</v>
      </c>
      <c r="J3801" s="3">
        <v>45583</v>
      </c>
      <c r="K3801" s="3" t="str">
        <f>TEXT(Table1[[#This Row],[delivery_date]]-Table1[[#This Row],[order_date]],"D")</f>
        <v>6</v>
      </c>
      <c r="L3801" s="2" t="s">
        <v>21</v>
      </c>
      <c r="M3801" s="2" t="s">
        <v>22</v>
      </c>
      <c r="N3801" s="2">
        <v>502.82</v>
      </c>
      <c r="O3801" s="2" t="s">
        <v>23</v>
      </c>
      <c r="P3801" s="2">
        <f t="shared" si="118"/>
        <v>2506.616</v>
      </c>
    </row>
    <row r="3802" spans="1:16" ht="14.25" customHeight="1" x14ac:dyDescent="0.35">
      <c r="A3802" s="2" t="s">
        <v>3833</v>
      </c>
      <c r="B3802" s="2" t="s">
        <v>19</v>
      </c>
      <c r="C3802" s="2" t="s">
        <v>14</v>
      </c>
      <c r="D3802" s="2">
        <v>3673.67</v>
      </c>
      <c r="E3802" s="2">
        <v>0.35</v>
      </c>
      <c r="F3802" s="2">
        <f t="shared" si="119"/>
        <v>1285.7845</v>
      </c>
      <c r="G3802" s="2">
        <v>3</v>
      </c>
      <c r="H3802" s="2" t="str">
        <f>TEXT(Table1[[#This Row],[order_date]],"mmmm")</f>
        <v>October</v>
      </c>
      <c r="I3802" s="3">
        <v>45590</v>
      </c>
      <c r="J3802" s="3">
        <v>45597</v>
      </c>
      <c r="K3802" s="3" t="str">
        <f>TEXT(Table1[[#This Row],[delivery_date]]-Table1[[#This Row],[order_date]],"D")</f>
        <v>7</v>
      </c>
      <c r="L3802" s="2" t="s">
        <v>21</v>
      </c>
      <c r="M3802" s="2" t="s">
        <v>27</v>
      </c>
      <c r="N3802" s="2">
        <v>898.48</v>
      </c>
      <c r="O3802" s="2" t="s">
        <v>28</v>
      </c>
      <c r="P3802" s="2">
        <f t="shared" si="118"/>
        <v>2387.8855000000003</v>
      </c>
    </row>
    <row r="3803" spans="1:16" ht="14.25" customHeight="1" x14ac:dyDescent="0.35">
      <c r="A3803" s="2" t="s">
        <v>3834</v>
      </c>
      <c r="B3803" s="2" t="s">
        <v>19</v>
      </c>
      <c r="C3803" s="2" t="s">
        <v>33</v>
      </c>
      <c r="D3803" s="2">
        <v>1259.8599999999999</v>
      </c>
      <c r="E3803" s="2">
        <v>0.04</v>
      </c>
      <c r="F3803" s="2">
        <f t="shared" si="119"/>
        <v>50.394399999999997</v>
      </c>
      <c r="G3803" s="2">
        <v>9</v>
      </c>
      <c r="H3803" s="2" t="str">
        <f>TEXT(Table1[[#This Row],[order_date]],"mmmm")</f>
        <v>April</v>
      </c>
      <c r="I3803" s="3">
        <v>45397</v>
      </c>
      <c r="J3803" s="3">
        <v>45403</v>
      </c>
      <c r="K3803" s="3" t="str">
        <f>TEXT(Table1[[#This Row],[delivery_date]]-Table1[[#This Row],[order_date]],"D")</f>
        <v>6</v>
      </c>
      <c r="L3803" s="2" t="s">
        <v>21</v>
      </c>
      <c r="M3803" s="2" t="s">
        <v>27</v>
      </c>
      <c r="N3803" s="2">
        <v>121.87</v>
      </c>
      <c r="O3803" s="2" t="s">
        <v>28</v>
      </c>
      <c r="P3803" s="2">
        <f t="shared" si="118"/>
        <v>1209.4656</v>
      </c>
    </row>
    <row r="3804" spans="1:16" ht="14.25" customHeight="1" x14ac:dyDescent="0.35">
      <c r="A3804" s="2" t="s">
        <v>3835</v>
      </c>
      <c r="B3804" s="2" t="s">
        <v>41</v>
      </c>
      <c r="C3804" s="2" t="s">
        <v>36</v>
      </c>
      <c r="D3804" s="2">
        <v>1393.96</v>
      </c>
      <c r="E3804" s="2">
        <v>0.45</v>
      </c>
      <c r="F3804" s="2">
        <f t="shared" si="119"/>
        <v>627.28200000000004</v>
      </c>
      <c r="G3804" s="2">
        <v>4</v>
      </c>
      <c r="H3804" s="2" t="str">
        <f>TEXT(Table1[[#This Row],[order_date]],"mmmm")</f>
        <v>February</v>
      </c>
      <c r="I3804" s="3">
        <v>45335</v>
      </c>
      <c r="J3804" s="3">
        <v>45342</v>
      </c>
      <c r="K3804" s="3" t="str">
        <f>TEXT(Table1[[#This Row],[delivery_date]]-Table1[[#This Row],[order_date]],"D")</f>
        <v>7</v>
      </c>
      <c r="L3804" s="2" t="s">
        <v>15</v>
      </c>
      <c r="M3804" s="2" t="s">
        <v>22</v>
      </c>
      <c r="N3804" s="2">
        <v>273.83</v>
      </c>
      <c r="O3804" s="2" t="s">
        <v>39</v>
      </c>
      <c r="P3804" s="2">
        <f t="shared" si="118"/>
        <v>766.678</v>
      </c>
    </row>
    <row r="3805" spans="1:16" ht="14.25" customHeight="1" x14ac:dyDescent="0.35">
      <c r="A3805" s="2" t="s">
        <v>3836</v>
      </c>
      <c r="B3805" s="2" t="s">
        <v>41</v>
      </c>
      <c r="C3805" s="2" t="s">
        <v>36</v>
      </c>
      <c r="D3805" s="2">
        <v>1204.1500000000001</v>
      </c>
      <c r="E3805" s="2">
        <v>0.06</v>
      </c>
      <c r="F3805" s="2">
        <f t="shared" si="119"/>
        <v>72.249000000000009</v>
      </c>
      <c r="G3805" s="2">
        <v>7</v>
      </c>
      <c r="H3805" s="2" t="str">
        <f>TEXT(Table1[[#This Row],[order_date]],"mmmm")</f>
        <v>August</v>
      </c>
      <c r="I3805" s="3">
        <v>45155</v>
      </c>
      <c r="J3805" s="3">
        <v>45160</v>
      </c>
      <c r="K3805" s="3" t="str">
        <f>TEXT(Table1[[#This Row],[delivery_date]]-Table1[[#This Row],[order_date]],"D")</f>
        <v>5</v>
      </c>
      <c r="L3805" s="2" t="s">
        <v>31</v>
      </c>
      <c r="M3805" s="2" t="s">
        <v>22</v>
      </c>
      <c r="N3805" s="2">
        <v>197.4</v>
      </c>
      <c r="O3805" s="2" t="s">
        <v>48</v>
      </c>
      <c r="P3805" s="2">
        <f t="shared" si="118"/>
        <v>1131.9010000000001</v>
      </c>
    </row>
    <row r="3806" spans="1:16" ht="14.25" customHeight="1" x14ac:dyDescent="0.35">
      <c r="A3806" s="2" t="s">
        <v>3837</v>
      </c>
      <c r="B3806" s="2" t="s">
        <v>41</v>
      </c>
      <c r="C3806" s="2" t="s">
        <v>14</v>
      </c>
      <c r="D3806" s="2">
        <v>3471.1</v>
      </c>
      <c r="E3806" s="2">
        <v>0.37</v>
      </c>
      <c r="F3806" s="2">
        <f t="shared" si="119"/>
        <v>1284.307</v>
      </c>
      <c r="G3806" s="2">
        <v>5</v>
      </c>
      <c r="H3806" s="2" t="str">
        <f>TEXT(Table1[[#This Row],[order_date]],"mmmm")</f>
        <v>August</v>
      </c>
      <c r="I3806" s="3">
        <v>45515</v>
      </c>
      <c r="J3806" s="3">
        <v>45516</v>
      </c>
      <c r="K3806" s="3" t="str">
        <f>TEXT(Table1[[#This Row],[delivery_date]]-Table1[[#This Row],[order_date]],"D")</f>
        <v>1</v>
      </c>
      <c r="L3806" s="2" t="s">
        <v>31</v>
      </c>
      <c r="M3806" s="2" t="s">
        <v>16</v>
      </c>
      <c r="N3806" s="2">
        <v>372.9</v>
      </c>
      <c r="O3806" s="2" t="s">
        <v>17</v>
      </c>
      <c r="P3806" s="2">
        <f t="shared" si="118"/>
        <v>2186.7929999999997</v>
      </c>
    </row>
    <row r="3807" spans="1:16" ht="14.25" customHeight="1" x14ac:dyDescent="0.35">
      <c r="A3807" s="2" t="s">
        <v>3838</v>
      </c>
      <c r="B3807" s="2" t="s">
        <v>41</v>
      </c>
      <c r="C3807" s="2" t="s">
        <v>26</v>
      </c>
      <c r="D3807" s="2">
        <v>1810.3</v>
      </c>
      <c r="E3807" s="2">
        <v>0.15</v>
      </c>
      <c r="F3807" s="2">
        <f t="shared" si="119"/>
        <v>271.54499999999996</v>
      </c>
      <c r="G3807" s="2">
        <v>7</v>
      </c>
      <c r="H3807" s="2" t="str">
        <f>TEXT(Table1[[#This Row],[order_date]],"mmmm")</f>
        <v>October</v>
      </c>
      <c r="I3807" s="3">
        <v>45216</v>
      </c>
      <c r="J3807" s="3">
        <v>45217</v>
      </c>
      <c r="K3807" s="3" t="str">
        <f>TEXT(Table1[[#This Row],[delivery_date]]-Table1[[#This Row],[order_date]],"D")</f>
        <v>1</v>
      </c>
      <c r="L3807" s="2" t="s">
        <v>31</v>
      </c>
      <c r="M3807" s="2" t="s">
        <v>27</v>
      </c>
      <c r="N3807" s="2">
        <v>96.67</v>
      </c>
      <c r="O3807" s="2" t="s">
        <v>17</v>
      </c>
      <c r="P3807" s="2">
        <f t="shared" si="118"/>
        <v>1538.7550000000001</v>
      </c>
    </row>
    <row r="3808" spans="1:16" ht="14.25" customHeight="1" x14ac:dyDescent="0.35">
      <c r="A3808" s="2" t="s">
        <v>3839</v>
      </c>
      <c r="B3808" s="2" t="s">
        <v>41</v>
      </c>
      <c r="C3808" s="2" t="s">
        <v>33</v>
      </c>
      <c r="D3808" s="2">
        <v>2084.91</v>
      </c>
      <c r="E3808" s="2">
        <v>0.16</v>
      </c>
      <c r="F3808" s="2">
        <f t="shared" si="119"/>
        <v>333.5856</v>
      </c>
      <c r="G3808" s="2">
        <v>5</v>
      </c>
      <c r="H3808" s="2" t="str">
        <f>TEXT(Table1[[#This Row],[order_date]],"mmmm")</f>
        <v>January</v>
      </c>
      <c r="I3808" s="3">
        <v>45300</v>
      </c>
      <c r="J3808" s="3">
        <v>45301</v>
      </c>
      <c r="K3808" s="3" t="str">
        <f>TEXT(Table1[[#This Row],[delivery_date]]-Table1[[#This Row],[order_date]],"D")</f>
        <v>1</v>
      </c>
      <c r="L3808" s="2" t="s">
        <v>15</v>
      </c>
      <c r="M3808" s="2" t="s">
        <v>16</v>
      </c>
      <c r="N3808" s="2">
        <v>412.36</v>
      </c>
      <c r="O3808" s="2" t="s">
        <v>39</v>
      </c>
      <c r="P3808" s="2">
        <f t="shared" si="118"/>
        <v>1751.3244</v>
      </c>
    </row>
    <row r="3809" spans="1:16" ht="14.25" customHeight="1" x14ac:dyDescent="0.35">
      <c r="A3809" s="2" t="s">
        <v>3840</v>
      </c>
      <c r="B3809" s="2" t="s">
        <v>19</v>
      </c>
      <c r="C3809" s="2" t="s">
        <v>20</v>
      </c>
      <c r="D3809" s="2">
        <v>3574.7</v>
      </c>
      <c r="E3809" s="2">
        <v>7.0000000000000007E-2</v>
      </c>
      <c r="F3809" s="2">
        <f t="shared" si="119"/>
        <v>250.22900000000001</v>
      </c>
      <c r="G3809" s="2">
        <v>3</v>
      </c>
      <c r="H3809" s="2" t="str">
        <f>TEXT(Table1[[#This Row],[order_date]],"mmmm")</f>
        <v>July</v>
      </c>
      <c r="I3809" s="3">
        <v>45126</v>
      </c>
      <c r="J3809" s="3">
        <v>45133</v>
      </c>
      <c r="K3809" s="3" t="str">
        <f>TEXT(Table1[[#This Row],[delivery_date]]-Table1[[#This Row],[order_date]],"D")</f>
        <v>7</v>
      </c>
      <c r="L3809" s="2" t="s">
        <v>31</v>
      </c>
      <c r="M3809" s="2" t="s">
        <v>22</v>
      </c>
      <c r="N3809" s="2">
        <v>901.87</v>
      </c>
      <c r="O3809" s="2" t="s">
        <v>48</v>
      </c>
      <c r="P3809" s="2">
        <f t="shared" si="118"/>
        <v>3324.471</v>
      </c>
    </row>
    <row r="3810" spans="1:16" ht="14.25" customHeight="1" x14ac:dyDescent="0.35">
      <c r="A3810" s="2" t="s">
        <v>3841</v>
      </c>
      <c r="B3810" s="2" t="s">
        <v>25</v>
      </c>
      <c r="C3810" s="2" t="s">
        <v>36</v>
      </c>
      <c r="D3810" s="2">
        <v>4861.8100000000004</v>
      </c>
      <c r="E3810" s="2">
        <v>0.32</v>
      </c>
      <c r="F3810" s="2">
        <f t="shared" si="119"/>
        <v>1555.7792000000002</v>
      </c>
      <c r="G3810" s="2">
        <v>6</v>
      </c>
      <c r="H3810" s="2" t="str">
        <f>TEXT(Table1[[#This Row],[order_date]],"mmmm")</f>
        <v>May</v>
      </c>
      <c r="I3810" s="3">
        <v>45059</v>
      </c>
      <c r="J3810" s="3">
        <v>45063</v>
      </c>
      <c r="K3810" s="3" t="str">
        <f>TEXT(Table1[[#This Row],[delivery_date]]-Table1[[#This Row],[order_date]],"D")</f>
        <v>4</v>
      </c>
      <c r="L3810" s="2" t="s">
        <v>31</v>
      </c>
      <c r="M3810" s="2" t="s">
        <v>16</v>
      </c>
      <c r="N3810" s="2">
        <v>1224.1500000000001</v>
      </c>
      <c r="O3810" s="2" t="s">
        <v>48</v>
      </c>
      <c r="P3810" s="2">
        <f t="shared" si="118"/>
        <v>3306.0308000000005</v>
      </c>
    </row>
    <row r="3811" spans="1:16" ht="14.25" customHeight="1" x14ac:dyDescent="0.35">
      <c r="A3811" s="2" t="s">
        <v>3842</v>
      </c>
      <c r="B3811" s="2" t="s">
        <v>41</v>
      </c>
      <c r="C3811" s="2" t="s">
        <v>14</v>
      </c>
      <c r="D3811" s="2">
        <v>893.19</v>
      </c>
      <c r="E3811" s="2">
        <v>0.4</v>
      </c>
      <c r="F3811" s="2">
        <f t="shared" si="119"/>
        <v>357.27600000000007</v>
      </c>
      <c r="G3811" s="2">
        <v>9</v>
      </c>
      <c r="H3811" s="2" t="str">
        <f>TEXT(Table1[[#This Row],[order_date]],"mmmm")</f>
        <v>August</v>
      </c>
      <c r="I3811" s="3">
        <v>45513</v>
      </c>
      <c r="J3811" s="3">
        <v>45516</v>
      </c>
      <c r="K3811" s="3" t="str">
        <f>TEXT(Table1[[#This Row],[delivery_date]]-Table1[[#This Row],[order_date]],"D")</f>
        <v>3</v>
      </c>
      <c r="L3811" s="2" t="s">
        <v>15</v>
      </c>
      <c r="M3811" s="2" t="s">
        <v>27</v>
      </c>
      <c r="N3811" s="2">
        <v>131.63999999999999</v>
      </c>
      <c r="O3811" s="2" t="s">
        <v>17</v>
      </c>
      <c r="P3811" s="2">
        <f t="shared" si="118"/>
        <v>535.91399999999999</v>
      </c>
    </row>
    <row r="3812" spans="1:16" ht="14.25" customHeight="1" x14ac:dyDescent="0.35">
      <c r="A3812" s="2" t="s">
        <v>3843</v>
      </c>
      <c r="B3812" s="2" t="s">
        <v>41</v>
      </c>
      <c r="C3812" s="2" t="s">
        <v>26</v>
      </c>
      <c r="D3812" s="2">
        <v>407.11</v>
      </c>
      <c r="E3812" s="2">
        <v>0.48</v>
      </c>
      <c r="F3812" s="2">
        <f t="shared" si="119"/>
        <v>195.4128</v>
      </c>
      <c r="G3812" s="2">
        <v>6</v>
      </c>
      <c r="H3812" s="2" t="str">
        <f>TEXT(Table1[[#This Row],[order_date]],"mmmm")</f>
        <v>November</v>
      </c>
      <c r="I3812" s="3">
        <v>45248</v>
      </c>
      <c r="J3812" s="3">
        <v>45253</v>
      </c>
      <c r="K3812" s="3" t="str">
        <f>TEXT(Table1[[#This Row],[delivery_date]]-Table1[[#This Row],[order_date]],"D")</f>
        <v>5</v>
      </c>
      <c r="L3812" s="2" t="s">
        <v>31</v>
      </c>
      <c r="M3812" s="2" t="s">
        <v>22</v>
      </c>
      <c r="N3812" s="2">
        <v>38.76</v>
      </c>
      <c r="O3812" s="2" t="s">
        <v>48</v>
      </c>
      <c r="P3812" s="2">
        <f t="shared" si="118"/>
        <v>211.69720000000001</v>
      </c>
    </row>
    <row r="3813" spans="1:16" ht="14.25" customHeight="1" x14ac:dyDescent="0.35">
      <c r="A3813" s="2" t="s">
        <v>3844</v>
      </c>
      <c r="B3813" s="2" t="s">
        <v>25</v>
      </c>
      <c r="C3813" s="2" t="s">
        <v>26</v>
      </c>
      <c r="D3813" s="2">
        <v>1054.75</v>
      </c>
      <c r="E3813" s="2">
        <v>0.17</v>
      </c>
      <c r="F3813" s="2">
        <f t="shared" si="119"/>
        <v>179.3075</v>
      </c>
      <c r="G3813" s="2">
        <v>4</v>
      </c>
      <c r="H3813" s="2" t="str">
        <f>TEXT(Table1[[#This Row],[order_date]],"mmmm")</f>
        <v>November</v>
      </c>
      <c r="I3813" s="3">
        <v>45620</v>
      </c>
      <c r="J3813" s="3">
        <v>45624</v>
      </c>
      <c r="K3813" s="3" t="str">
        <f>TEXT(Table1[[#This Row],[delivery_date]]-Table1[[#This Row],[order_date]],"D")</f>
        <v>4</v>
      </c>
      <c r="L3813" s="2" t="s">
        <v>15</v>
      </c>
      <c r="M3813" s="2" t="s">
        <v>16</v>
      </c>
      <c r="N3813" s="2">
        <v>301.48</v>
      </c>
      <c r="O3813" s="2" t="s">
        <v>28</v>
      </c>
      <c r="P3813" s="2">
        <f t="shared" si="118"/>
        <v>875.4425</v>
      </c>
    </row>
    <row r="3814" spans="1:16" ht="14.25" customHeight="1" x14ac:dyDescent="0.35">
      <c r="A3814" s="2" t="s">
        <v>3845</v>
      </c>
      <c r="B3814" s="2" t="s">
        <v>41</v>
      </c>
      <c r="C3814" s="2" t="s">
        <v>33</v>
      </c>
      <c r="D3814" s="2">
        <v>3701.31</v>
      </c>
      <c r="E3814" s="2">
        <v>0.31</v>
      </c>
      <c r="F3814" s="2">
        <f t="shared" si="119"/>
        <v>1147.4060999999999</v>
      </c>
      <c r="G3814" s="2">
        <v>1</v>
      </c>
      <c r="H3814" s="2" t="str">
        <f>TEXT(Table1[[#This Row],[order_date]],"mmmm")</f>
        <v>August</v>
      </c>
      <c r="I3814" s="3">
        <v>45514</v>
      </c>
      <c r="J3814" s="3">
        <v>45515</v>
      </c>
      <c r="K3814" s="3" t="str">
        <f>TEXT(Table1[[#This Row],[delivery_date]]-Table1[[#This Row],[order_date]],"D")</f>
        <v>1</v>
      </c>
      <c r="L3814" s="2" t="s">
        <v>31</v>
      </c>
      <c r="M3814" s="2" t="s">
        <v>16</v>
      </c>
      <c r="N3814" s="2">
        <v>538.28</v>
      </c>
      <c r="O3814" s="2" t="s">
        <v>48</v>
      </c>
      <c r="P3814" s="2">
        <f t="shared" si="118"/>
        <v>2553.9039000000002</v>
      </c>
    </row>
    <row r="3815" spans="1:16" ht="14.25" customHeight="1" x14ac:dyDescent="0.35">
      <c r="A3815" s="2" t="s">
        <v>3846</v>
      </c>
      <c r="B3815" s="2" t="s">
        <v>25</v>
      </c>
      <c r="C3815" s="2" t="s">
        <v>36</v>
      </c>
      <c r="D3815" s="2">
        <v>1053.67</v>
      </c>
      <c r="E3815" s="2">
        <v>0.21</v>
      </c>
      <c r="F3815" s="2">
        <f t="shared" si="119"/>
        <v>221.27070000000001</v>
      </c>
      <c r="G3815" s="2">
        <v>3</v>
      </c>
      <c r="H3815" s="2" t="str">
        <f>TEXT(Table1[[#This Row],[order_date]],"mmmm")</f>
        <v>December</v>
      </c>
      <c r="I3815" s="3">
        <v>45262</v>
      </c>
      <c r="J3815" s="3">
        <v>45268</v>
      </c>
      <c r="K3815" s="3" t="str">
        <f>TEXT(Table1[[#This Row],[delivery_date]]-Table1[[#This Row],[order_date]],"D")</f>
        <v>6</v>
      </c>
      <c r="L3815" s="2" t="s">
        <v>21</v>
      </c>
      <c r="M3815" s="2" t="s">
        <v>16</v>
      </c>
      <c r="N3815" s="2">
        <v>144.30000000000001</v>
      </c>
      <c r="O3815" s="2" t="s">
        <v>48</v>
      </c>
      <c r="P3815" s="2">
        <f t="shared" si="118"/>
        <v>832.39930000000004</v>
      </c>
    </row>
    <row r="3816" spans="1:16" ht="14.25" customHeight="1" x14ac:dyDescent="0.35">
      <c r="A3816" s="2" t="s">
        <v>3847</v>
      </c>
      <c r="B3816" s="2" t="s">
        <v>25</v>
      </c>
      <c r="C3816" s="2" t="s">
        <v>33</v>
      </c>
      <c r="D3816" s="2">
        <v>2963.33</v>
      </c>
      <c r="E3816" s="2">
        <v>0.28000000000000003</v>
      </c>
      <c r="F3816" s="2">
        <f t="shared" si="119"/>
        <v>829.7324000000001</v>
      </c>
      <c r="G3816" s="2">
        <v>3</v>
      </c>
      <c r="H3816" s="2" t="str">
        <f>TEXT(Table1[[#This Row],[order_date]],"mmmm")</f>
        <v>June</v>
      </c>
      <c r="I3816" s="3">
        <v>45105</v>
      </c>
      <c r="J3816" s="3">
        <v>45110</v>
      </c>
      <c r="K3816" s="3" t="str">
        <f>TEXT(Table1[[#This Row],[delivery_date]]-Table1[[#This Row],[order_date]],"D")</f>
        <v>5</v>
      </c>
      <c r="L3816" s="2" t="s">
        <v>21</v>
      </c>
      <c r="M3816" s="2" t="s">
        <v>22</v>
      </c>
      <c r="N3816" s="2">
        <v>603.66</v>
      </c>
      <c r="O3816" s="2" t="s">
        <v>23</v>
      </c>
      <c r="P3816" s="2">
        <f t="shared" si="118"/>
        <v>2133.5976000000001</v>
      </c>
    </row>
    <row r="3817" spans="1:16" ht="14.25" customHeight="1" x14ac:dyDescent="0.35">
      <c r="A3817" s="2" t="s">
        <v>3848</v>
      </c>
      <c r="B3817" s="2" t="s">
        <v>19</v>
      </c>
      <c r="C3817" s="2" t="s">
        <v>20</v>
      </c>
      <c r="D3817" s="2">
        <v>2992.55</v>
      </c>
      <c r="E3817" s="2">
        <v>0.08</v>
      </c>
      <c r="F3817" s="2">
        <f t="shared" si="119"/>
        <v>239.40400000000002</v>
      </c>
      <c r="G3817" s="2">
        <v>2</v>
      </c>
      <c r="H3817" s="2" t="str">
        <f>TEXT(Table1[[#This Row],[order_date]],"mmmm")</f>
        <v>October</v>
      </c>
      <c r="I3817" s="3">
        <v>45590</v>
      </c>
      <c r="J3817" s="3">
        <v>45594</v>
      </c>
      <c r="K3817" s="3" t="str">
        <f>TEXT(Table1[[#This Row],[delivery_date]]-Table1[[#This Row],[order_date]],"D")</f>
        <v>4</v>
      </c>
      <c r="L3817" s="2" t="s">
        <v>15</v>
      </c>
      <c r="M3817" s="2" t="s">
        <v>16</v>
      </c>
      <c r="N3817" s="2">
        <v>478.87</v>
      </c>
      <c r="O3817" s="2" t="s">
        <v>17</v>
      </c>
      <c r="P3817" s="2">
        <f t="shared" si="118"/>
        <v>2753.1460000000002</v>
      </c>
    </row>
    <row r="3818" spans="1:16" ht="14.25" customHeight="1" x14ac:dyDescent="0.35">
      <c r="A3818" s="2" t="s">
        <v>3849</v>
      </c>
      <c r="B3818" s="2" t="s">
        <v>13</v>
      </c>
      <c r="C3818" s="2" t="s">
        <v>20</v>
      </c>
      <c r="D3818" s="2">
        <v>1542.67</v>
      </c>
      <c r="E3818" s="2">
        <v>0.28999999999999998</v>
      </c>
      <c r="F3818" s="2">
        <f t="shared" si="119"/>
        <v>447.37430000000001</v>
      </c>
      <c r="G3818" s="2">
        <v>2</v>
      </c>
      <c r="H3818" s="2" t="str">
        <f>TEXT(Table1[[#This Row],[order_date]],"mmmm")</f>
        <v>March</v>
      </c>
      <c r="I3818" s="3">
        <v>45360</v>
      </c>
      <c r="J3818" s="3">
        <v>45363</v>
      </c>
      <c r="K3818" s="3" t="str">
        <f>TEXT(Table1[[#This Row],[delivery_date]]-Table1[[#This Row],[order_date]],"D")</f>
        <v>3</v>
      </c>
      <c r="L3818" s="2" t="s">
        <v>15</v>
      </c>
      <c r="M3818" s="2" t="s">
        <v>22</v>
      </c>
      <c r="N3818" s="2">
        <v>209.75</v>
      </c>
      <c r="O3818" s="2" t="s">
        <v>48</v>
      </c>
      <c r="P3818" s="2">
        <f t="shared" si="118"/>
        <v>1095.2957000000001</v>
      </c>
    </row>
    <row r="3819" spans="1:16" ht="14.25" customHeight="1" x14ac:dyDescent="0.35">
      <c r="A3819" s="2" t="s">
        <v>3850</v>
      </c>
      <c r="B3819" s="2" t="s">
        <v>19</v>
      </c>
      <c r="C3819" s="2" t="s">
        <v>20</v>
      </c>
      <c r="D3819" s="2">
        <v>436.76</v>
      </c>
      <c r="E3819" s="2">
        <v>0.42</v>
      </c>
      <c r="F3819" s="2">
        <f t="shared" si="119"/>
        <v>183.4392</v>
      </c>
      <c r="G3819" s="2">
        <v>8</v>
      </c>
      <c r="H3819" s="2" t="str">
        <f>TEXT(Table1[[#This Row],[order_date]],"mmmm")</f>
        <v>March</v>
      </c>
      <c r="I3819" s="3">
        <v>45364</v>
      </c>
      <c r="J3819" s="3">
        <v>45368</v>
      </c>
      <c r="K3819" s="3" t="str">
        <f>TEXT(Table1[[#This Row],[delivery_date]]-Table1[[#This Row],[order_date]],"D")</f>
        <v>4</v>
      </c>
      <c r="L3819" s="2" t="s">
        <v>15</v>
      </c>
      <c r="M3819" s="2" t="s">
        <v>27</v>
      </c>
      <c r="N3819" s="2">
        <v>57.32</v>
      </c>
      <c r="O3819" s="2" t="s">
        <v>34</v>
      </c>
      <c r="P3819" s="2">
        <f t="shared" si="118"/>
        <v>253.32079999999999</v>
      </c>
    </row>
    <row r="3820" spans="1:16" ht="14.25" customHeight="1" x14ac:dyDescent="0.35">
      <c r="A3820" s="2" t="s">
        <v>3851</v>
      </c>
      <c r="B3820" s="2" t="s">
        <v>13</v>
      </c>
      <c r="C3820" s="2" t="s">
        <v>26</v>
      </c>
      <c r="D3820" s="2">
        <v>2056.08</v>
      </c>
      <c r="E3820" s="2">
        <v>0.43</v>
      </c>
      <c r="F3820" s="2">
        <f t="shared" si="119"/>
        <v>884.11439999999993</v>
      </c>
      <c r="G3820" s="2">
        <v>8</v>
      </c>
      <c r="H3820" s="2" t="str">
        <f>TEXT(Table1[[#This Row],[order_date]],"mmmm")</f>
        <v>April</v>
      </c>
      <c r="I3820" s="3">
        <v>45406</v>
      </c>
      <c r="J3820" s="3">
        <v>45413</v>
      </c>
      <c r="K3820" s="3" t="str">
        <f>TEXT(Table1[[#This Row],[delivery_date]]-Table1[[#This Row],[order_date]],"D")</f>
        <v>7</v>
      </c>
      <c r="L3820" s="2" t="s">
        <v>15</v>
      </c>
      <c r="M3820" s="2" t="s">
        <v>27</v>
      </c>
      <c r="N3820" s="2">
        <v>304.43</v>
      </c>
      <c r="O3820" s="2" t="s">
        <v>48</v>
      </c>
      <c r="P3820" s="2">
        <f t="shared" si="118"/>
        <v>1171.9656</v>
      </c>
    </row>
    <row r="3821" spans="1:16" ht="14.25" customHeight="1" x14ac:dyDescent="0.35">
      <c r="A3821" s="2" t="s">
        <v>3852</v>
      </c>
      <c r="B3821" s="2" t="s">
        <v>13</v>
      </c>
      <c r="C3821" s="2" t="s">
        <v>36</v>
      </c>
      <c r="D3821" s="2">
        <v>1015.25</v>
      </c>
      <c r="E3821" s="2">
        <v>0.24</v>
      </c>
      <c r="F3821" s="2">
        <f t="shared" si="119"/>
        <v>243.66</v>
      </c>
      <c r="G3821" s="2">
        <v>3</v>
      </c>
      <c r="H3821" s="2" t="str">
        <f>TEXT(Table1[[#This Row],[order_date]],"mmmm")</f>
        <v>April</v>
      </c>
      <c r="I3821" s="3">
        <v>45394</v>
      </c>
      <c r="J3821" s="3">
        <v>45396</v>
      </c>
      <c r="K3821" s="3" t="str">
        <f>TEXT(Table1[[#This Row],[delivery_date]]-Table1[[#This Row],[order_date]],"D")</f>
        <v>2</v>
      </c>
      <c r="L3821" s="2" t="s">
        <v>21</v>
      </c>
      <c r="M3821" s="2" t="s">
        <v>16</v>
      </c>
      <c r="N3821" s="2">
        <v>224.71</v>
      </c>
      <c r="O3821" s="2" t="s">
        <v>17</v>
      </c>
      <c r="P3821" s="2">
        <f t="shared" si="118"/>
        <v>771.59</v>
      </c>
    </row>
    <row r="3822" spans="1:16" ht="14.25" customHeight="1" x14ac:dyDescent="0.35">
      <c r="A3822" s="2" t="s">
        <v>3853</v>
      </c>
      <c r="B3822" s="2" t="s">
        <v>13</v>
      </c>
      <c r="C3822" s="2" t="s">
        <v>33</v>
      </c>
      <c r="D3822" s="2">
        <v>1003.92</v>
      </c>
      <c r="E3822" s="2">
        <v>0.12</v>
      </c>
      <c r="F3822" s="2">
        <f t="shared" si="119"/>
        <v>120.47039999999998</v>
      </c>
      <c r="G3822" s="2">
        <v>4</v>
      </c>
      <c r="H3822" s="2" t="str">
        <f>TEXT(Table1[[#This Row],[order_date]],"mmmm")</f>
        <v>May</v>
      </c>
      <c r="I3822" s="3">
        <v>45423</v>
      </c>
      <c r="J3822" s="3">
        <v>45424</v>
      </c>
      <c r="K3822" s="3" t="str">
        <f>TEXT(Table1[[#This Row],[delivery_date]]-Table1[[#This Row],[order_date]],"D")</f>
        <v>1</v>
      </c>
      <c r="L3822" s="2" t="s">
        <v>21</v>
      </c>
      <c r="M3822" s="2" t="s">
        <v>27</v>
      </c>
      <c r="N3822" s="2">
        <v>53.09</v>
      </c>
      <c r="O3822" s="2" t="s">
        <v>34</v>
      </c>
      <c r="P3822" s="2">
        <f t="shared" si="118"/>
        <v>883.44959999999992</v>
      </c>
    </row>
    <row r="3823" spans="1:16" ht="14.25" customHeight="1" x14ac:dyDescent="0.35">
      <c r="A3823" s="2" t="s">
        <v>3854</v>
      </c>
      <c r="B3823" s="2" t="s">
        <v>41</v>
      </c>
      <c r="C3823" s="2" t="s">
        <v>33</v>
      </c>
      <c r="D3823" s="2">
        <v>2660.69</v>
      </c>
      <c r="E3823" s="2">
        <v>0.42</v>
      </c>
      <c r="F3823" s="2">
        <f t="shared" si="119"/>
        <v>1117.4898000000001</v>
      </c>
      <c r="G3823" s="2">
        <v>5</v>
      </c>
      <c r="H3823" s="2" t="str">
        <f>TEXT(Table1[[#This Row],[order_date]],"mmmm")</f>
        <v>February</v>
      </c>
      <c r="I3823" s="3">
        <v>45345</v>
      </c>
      <c r="J3823" s="3">
        <v>45349</v>
      </c>
      <c r="K3823" s="3" t="str">
        <f>TEXT(Table1[[#This Row],[delivery_date]]-Table1[[#This Row],[order_date]],"D")</f>
        <v>4</v>
      </c>
      <c r="L3823" s="2" t="s">
        <v>21</v>
      </c>
      <c r="M3823" s="2" t="s">
        <v>22</v>
      </c>
      <c r="N3823" s="2">
        <v>268</v>
      </c>
      <c r="O3823" s="2" t="s">
        <v>28</v>
      </c>
      <c r="P3823" s="2">
        <f t="shared" si="118"/>
        <v>1543.2002</v>
      </c>
    </row>
    <row r="3824" spans="1:16" ht="14.25" customHeight="1" x14ac:dyDescent="0.35">
      <c r="A3824" s="2" t="s">
        <v>3855</v>
      </c>
      <c r="B3824" s="2" t="s">
        <v>19</v>
      </c>
      <c r="C3824" s="2" t="s">
        <v>20</v>
      </c>
      <c r="D3824" s="2">
        <v>3398.29</v>
      </c>
      <c r="E3824" s="2">
        <v>0.5</v>
      </c>
      <c r="F3824" s="2">
        <f t="shared" si="119"/>
        <v>1699.145</v>
      </c>
      <c r="G3824" s="2">
        <v>9</v>
      </c>
      <c r="H3824" s="2" t="str">
        <f>TEXT(Table1[[#This Row],[order_date]],"mmmm")</f>
        <v>June</v>
      </c>
      <c r="I3824" s="3">
        <v>45468</v>
      </c>
      <c r="J3824" s="3">
        <v>45474</v>
      </c>
      <c r="K3824" s="3" t="str">
        <f>TEXT(Table1[[#This Row],[delivery_date]]-Table1[[#This Row],[order_date]],"D")</f>
        <v>6</v>
      </c>
      <c r="L3824" s="2" t="s">
        <v>15</v>
      </c>
      <c r="M3824" s="2" t="s">
        <v>16</v>
      </c>
      <c r="N3824" s="2">
        <v>387.1</v>
      </c>
      <c r="O3824" s="2" t="s">
        <v>34</v>
      </c>
      <c r="P3824" s="2">
        <f t="shared" si="118"/>
        <v>1699.145</v>
      </c>
    </row>
    <row r="3825" spans="1:16" ht="14.25" customHeight="1" x14ac:dyDescent="0.35">
      <c r="A3825" s="2" t="s">
        <v>3856</v>
      </c>
      <c r="B3825" s="2" t="s">
        <v>13</v>
      </c>
      <c r="C3825" s="2" t="s">
        <v>36</v>
      </c>
      <c r="D3825" s="2">
        <v>469.53</v>
      </c>
      <c r="E3825" s="2">
        <v>0.19</v>
      </c>
      <c r="F3825" s="2">
        <f t="shared" si="119"/>
        <v>89.210700000000003</v>
      </c>
      <c r="G3825" s="2">
        <v>5</v>
      </c>
      <c r="H3825" s="2" t="str">
        <f>TEXT(Table1[[#This Row],[order_date]],"mmmm")</f>
        <v>June</v>
      </c>
      <c r="I3825" s="3">
        <v>45101</v>
      </c>
      <c r="J3825" s="3">
        <v>45104</v>
      </c>
      <c r="K3825" s="3" t="str">
        <f>TEXT(Table1[[#This Row],[delivery_date]]-Table1[[#This Row],[order_date]],"D")</f>
        <v>3</v>
      </c>
      <c r="L3825" s="2" t="s">
        <v>21</v>
      </c>
      <c r="M3825" s="2" t="s">
        <v>16</v>
      </c>
      <c r="N3825" s="2">
        <v>140.81</v>
      </c>
      <c r="O3825" s="2" t="s">
        <v>48</v>
      </c>
      <c r="P3825" s="2">
        <f t="shared" si="118"/>
        <v>380.3193</v>
      </c>
    </row>
    <row r="3826" spans="1:16" ht="14.25" customHeight="1" x14ac:dyDescent="0.35">
      <c r="A3826" s="2" t="s">
        <v>3857</v>
      </c>
      <c r="B3826" s="2" t="s">
        <v>25</v>
      </c>
      <c r="C3826" s="2" t="s">
        <v>36</v>
      </c>
      <c r="D3826" s="2">
        <v>2933.77</v>
      </c>
      <c r="E3826" s="2">
        <v>0.46</v>
      </c>
      <c r="F3826" s="2">
        <f t="shared" si="119"/>
        <v>1349.5342000000001</v>
      </c>
      <c r="G3826" s="2">
        <v>6</v>
      </c>
      <c r="H3826" s="2" t="str">
        <f>TEXT(Table1[[#This Row],[order_date]],"mmmm")</f>
        <v>October</v>
      </c>
      <c r="I3826" s="3">
        <v>45224</v>
      </c>
      <c r="J3826" s="3">
        <v>45230</v>
      </c>
      <c r="K3826" s="3" t="str">
        <f>TEXT(Table1[[#This Row],[delivery_date]]-Table1[[#This Row],[order_date]],"D")</f>
        <v>6</v>
      </c>
      <c r="L3826" s="2" t="s">
        <v>21</v>
      </c>
      <c r="M3826" s="2" t="s">
        <v>22</v>
      </c>
      <c r="N3826" s="2">
        <v>795.1</v>
      </c>
      <c r="O3826" s="2" t="s">
        <v>48</v>
      </c>
      <c r="P3826" s="2">
        <f t="shared" si="118"/>
        <v>1584.2357999999999</v>
      </c>
    </row>
    <row r="3827" spans="1:16" ht="14.25" customHeight="1" x14ac:dyDescent="0.35">
      <c r="A3827" s="2" t="s">
        <v>3858</v>
      </c>
      <c r="B3827" s="2" t="s">
        <v>41</v>
      </c>
      <c r="C3827" s="2" t="s">
        <v>14</v>
      </c>
      <c r="D3827" s="2">
        <v>1306.3900000000001</v>
      </c>
      <c r="E3827" s="2">
        <v>0.49</v>
      </c>
      <c r="F3827" s="2">
        <f t="shared" si="119"/>
        <v>640.13110000000006</v>
      </c>
      <c r="G3827" s="2">
        <v>7</v>
      </c>
      <c r="H3827" s="2" t="str">
        <f>TEXT(Table1[[#This Row],[order_date]],"mmmm")</f>
        <v>October</v>
      </c>
      <c r="I3827" s="3">
        <v>45204</v>
      </c>
      <c r="J3827" s="3">
        <v>45210</v>
      </c>
      <c r="K3827" s="3" t="str">
        <f>TEXT(Table1[[#This Row],[delivery_date]]-Table1[[#This Row],[order_date]],"D")</f>
        <v>6</v>
      </c>
      <c r="L3827" s="2" t="s">
        <v>15</v>
      </c>
      <c r="M3827" s="2" t="s">
        <v>22</v>
      </c>
      <c r="N3827" s="2">
        <v>202.88</v>
      </c>
      <c r="O3827" s="2" t="s">
        <v>39</v>
      </c>
      <c r="P3827" s="2">
        <f t="shared" si="118"/>
        <v>666.25890000000004</v>
      </c>
    </row>
    <row r="3828" spans="1:16" ht="14.25" customHeight="1" x14ac:dyDescent="0.35">
      <c r="A3828" s="2" t="s">
        <v>3859</v>
      </c>
      <c r="B3828" s="2" t="s">
        <v>19</v>
      </c>
      <c r="C3828" s="2" t="s">
        <v>36</v>
      </c>
      <c r="D3828" s="2">
        <v>3399.16</v>
      </c>
      <c r="E3828" s="2">
        <v>0.2</v>
      </c>
      <c r="F3828" s="2">
        <f t="shared" si="119"/>
        <v>679.83199999999999</v>
      </c>
      <c r="G3828" s="2">
        <v>2</v>
      </c>
      <c r="H3828" s="2" t="str">
        <f>TEXT(Table1[[#This Row],[order_date]],"mmmm")</f>
        <v>January</v>
      </c>
      <c r="I3828" s="3">
        <v>44957</v>
      </c>
      <c r="J3828" s="3">
        <v>44964</v>
      </c>
      <c r="K3828" s="3" t="str">
        <f>TEXT(Table1[[#This Row],[delivery_date]]-Table1[[#This Row],[order_date]],"D")</f>
        <v>7</v>
      </c>
      <c r="L3828" s="2" t="s">
        <v>15</v>
      </c>
      <c r="M3828" s="2" t="s">
        <v>27</v>
      </c>
      <c r="N3828" s="2">
        <v>765.85</v>
      </c>
      <c r="O3828" s="2" t="s">
        <v>28</v>
      </c>
      <c r="P3828" s="2">
        <f t="shared" si="118"/>
        <v>2719.328</v>
      </c>
    </row>
    <row r="3829" spans="1:16" ht="14.25" customHeight="1" x14ac:dyDescent="0.35">
      <c r="A3829" s="2" t="s">
        <v>3860</v>
      </c>
      <c r="B3829" s="2" t="s">
        <v>13</v>
      </c>
      <c r="C3829" s="2" t="s">
        <v>36</v>
      </c>
      <c r="D3829" s="2">
        <v>4070.06</v>
      </c>
      <c r="E3829" s="2">
        <v>0.36</v>
      </c>
      <c r="F3829" s="2">
        <f t="shared" si="119"/>
        <v>1465.2215999999999</v>
      </c>
      <c r="G3829" s="2">
        <v>4</v>
      </c>
      <c r="H3829" s="2" t="str">
        <f>TEXT(Table1[[#This Row],[order_date]],"mmmm")</f>
        <v>February</v>
      </c>
      <c r="I3829" s="3">
        <v>44977</v>
      </c>
      <c r="J3829" s="3">
        <v>44978</v>
      </c>
      <c r="K3829" s="3" t="str">
        <f>TEXT(Table1[[#This Row],[delivery_date]]-Table1[[#This Row],[order_date]],"D")</f>
        <v>1</v>
      </c>
      <c r="L3829" s="2" t="s">
        <v>31</v>
      </c>
      <c r="M3829" s="2" t="s">
        <v>16</v>
      </c>
      <c r="N3829" s="2">
        <v>443.36</v>
      </c>
      <c r="O3829" s="2" t="s">
        <v>17</v>
      </c>
      <c r="P3829" s="2">
        <f t="shared" si="118"/>
        <v>2604.8384000000001</v>
      </c>
    </row>
    <row r="3830" spans="1:16" ht="14.25" customHeight="1" x14ac:dyDescent="0.35">
      <c r="A3830" s="2" t="s">
        <v>3861</v>
      </c>
      <c r="B3830" s="2" t="s">
        <v>25</v>
      </c>
      <c r="C3830" s="2" t="s">
        <v>33</v>
      </c>
      <c r="D3830" s="2">
        <v>4054.37</v>
      </c>
      <c r="E3830" s="2">
        <v>0.28999999999999998</v>
      </c>
      <c r="F3830" s="2">
        <f t="shared" si="119"/>
        <v>1175.7673</v>
      </c>
      <c r="G3830" s="2">
        <v>6</v>
      </c>
      <c r="H3830" s="2" t="str">
        <f>TEXT(Table1[[#This Row],[order_date]],"mmmm")</f>
        <v>November</v>
      </c>
      <c r="I3830" s="3">
        <v>45603</v>
      </c>
      <c r="J3830" s="3">
        <v>45605</v>
      </c>
      <c r="K3830" s="3" t="str">
        <f>TEXT(Table1[[#This Row],[delivery_date]]-Table1[[#This Row],[order_date]],"D")</f>
        <v>2</v>
      </c>
      <c r="L3830" s="2" t="s">
        <v>21</v>
      </c>
      <c r="M3830" s="2" t="s">
        <v>22</v>
      </c>
      <c r="N3830" s="2">
        <v>1154.57</v>
      </c>
      <c r="O3830" s="2" t="s">
        <v>17</v>
      </c>
      <c r="P3830" s="2">
        <f t="shared" si="118"/>
        <v>2878.6026999999999</v>
      </c>
    </row>
    <row r="3831" spans="1:16" ht="14.25" customHeight="1" x14ac:dyDescent="0.35">
      <c r="A3831" s="2" t="s">
        <v>3862</v>
      </c>
      <c r="B3831" s="2" t="s">
        <v>19</v>
      </c>
      <c r="C3831" s="2" t="s">
        <v>36</v>
      </c>
      <c r="D3831" s="2">
        <v>1912.32</v>
      </c>
      <c r="E3831" s="2">
        <v>0.36</v>
      </c>
      <c r="F3831" s="2">
        <f t="shared" si="119"/>
        <v>688.4351999999999</v>
      </c>
      <c r="G3831" s="2">
        <v>4</v>
      </c>
      <c r="H3831" s="2" t="str">
        <f>TEXT(Table1[[#This Row],[order_date]],"mmmm")</f>
        <v>August</v>
      </c>
      <c r="I3831" s="3">
        <v>45527</v>
      </c>
      <c r="J3831" s="3">
        <v>45533</v>
      </c>
      <c r="K3831" s="3" t="str">
        <f>TEXT(Table1[[#This Row],[delivery_date]]-Table1[[#This Row],[order_date]],"D")</f>
        <v>6</v>
      </c>
      <c r="L3831" s="2" t="s">
        <v>15</v>
      </c>
      <c r="M3831" s="2" t="s">
        <v>16</v>
      </c>
      <c r="N3831" s="2">
        <v>539.29</v>
      </c>
      <c r="O3831" s="2" t="s">
        <v>17</v>
      </c>
      <c r="P3831" s="2">
        <f t="shared" si="118"/>
        <v>1223.8848</v>
      </c>
    </row>
    <row r="3832" spans="1:16" ht="14.25" customHeight="1" x14ac:dyDescent="0.35">
      <c r="A3832" s="2" t="s">
        <v>3863</v>
      </c>
      <c r="B3832" s="2" t="s">
        <v>19</v>
      </c>
      <c r="C3832" s="2" t="s">
        <v>36</v>
      </c>
      <c r="D3832" s="2">
        <v>2879.62</v>
      </c>
      <c r="E3832" s="2">
        <v>0.08</v>
      </c>
      <c r="F3832" s="2">
        <f t="shared" si="119"/>
        <v>230.36959999999999</v>
      </c>
      <c r="G3832" s="2">
        <v>5</v>
      </c>
      <c r="H3832" s="2" t="str">
        <f>TEXT(Table1[[#This Row],[order_date]],"mmmm")</f>
        <v>September</v>
      </c>
      <c r="I3832" s="3">
        <v>45562</v>
      </c>
      <c r="J3832" s="3">
        <v>45569</v>
      </c>
      <c r="K3832" s="3" t="str">
        <f>TEXT(Table1[[#This Row],[delivery_date]]-Table1[[#This Row],[order_date]],"D")</f>
        <v>7</v>
      </c>
      <c r="L3832" s="2" t="s">
        <v>21</v>
      </c>
      <c r="M3832" s="2" t="s">
        <v>27</v>
      </c>
      <c r="N3832" s="2">
        <v>260.57</v>
      </c>
      <c r="O3832" s="2" t="s">
        <v>39</v>
      </c>
      <c r="P3832" s="2">
        <f t="shared" si="118"/>
        <v>2649.2503999999999</v>
      </c>
    </row>
    <row r="3833" spans="1:16" ht="14.25" customHeight="1" x14ac:dyDescent="0.35">
      <c r="A3833" s="2" t="s">
        <v>3864</v>
      </c>
      <c r="B3833" s="2" t="s">
        <v>41</v>
      </c>
      <c r="C3833" s="2" t="s">
        <v>33</v>
      </c>
      <c r="D3833" s="2">
        <v>3989.11</v>
      </c>
      <c r="E3833" s="2">
        <v>0.18</v>
      </c>
      <c r="F3833" s="2">
        <f t="shared" si="119"/>
        <v>718.03980000000001</v>
      </c>
      <c r="G3833" s="2">
        <v>3</v>
      </c>
      <c r="H3833" s="2" t="str">
        <f>TEXT(Table1[[#This Row],[order_date]],"mmmm")</f>
        <v>June</v>
      </c>
      <c r="I3833" s="3">
        <v>45085</v>
      </c>
      <c r="J3833" s="3">
        <v>45092</v>
      </c>
      <c r="K3833" s="3" t="str">
        <f>TEXT(Table1[[#This Row],[delivery_date]]-Table1[[#This Row],[order_date]],"D")</f>
        <v>7</v>
      </c>
      <c r="L3833" s="2" t="s">
        <v>21</v>
      </c>
      <c r="M3833" s="2" t="s">
        <v>27</v>
      </c>
      <c r="N3833" s="2">
        <v>1125.32</v>
      </c>
      <c r="O3833" s="2" t="s">
        <v>17</v>
      </c>
      <c r="P3833" s="2">
        <f t="shared" si="118"/>
        <v>3271.0702000000001</v>
      </c>
    </row>
    <row r="3834" spans="1:16" ht="14.25" customHeight="1" x14ac:dyDescent="0.35">
      <c r="A3834" s="2" t="s">
        <v>3865</v>
      </c>
      <c r="B3834" s="2" t="s">
        <v>19</v>
      </c>
      <c r="C3834" s="2" t="s">
        <v>36</v>
      </c>
      <c r="D3834" s="2">
        <v>397.97</v>
      </c>
      <c r="E3834" s="2">
        <v>0.03</v>
      </c>
      <c r="F3834" s="2">
        <f t="shared" si="119"/>
        <v>11.9391</v>
      </c>
      <c r="G3834" s="2">
        <v>2</v>
      </c>
      <c r="H3834" s="2" t="str">
        <f>TEXT(Table1[[#This Row],[order_date]],"mmmm")</f>
        <v>April</v>
      </c>
      <c r="I3834" s="3">
        <v>45026</v>
      </c>
      <c r="J3834" s="3">
        <v>45028</v>
      </c>
      <c r="K3834" s="3" t="str">
        <f>TEXT(Table1[[#This Row],[delivery_date]]-Table1[[#This Row],[order_date]],"D")</f>
        <v>2</v>
      </c>
      <c r="L3834" s="2" t="s">
        <v>21</v>
      </c>
      <c r="M3834" s="2" t="s">
        <v>16</v>
      </c>
      <c r="N3834" s="2">
        <v>60.73</v>
      </c>
      <c r="O3834" s="2" t="s">
        <v>34</v>
      </c>
      <c r="P3834" s="2">
        <f t="shared" si="118"/>
        <v>386.03090000000003</v>
      </c>
    </row>
    <row r="3835" spans="1:16" ht="14.25" customHeight="1" x14ac:dyDescent="0.35">
      <c r="A3835" s="2" t="s">
        <v>3866</v>
      </c>
      <c r="B3835" s="2" t="s">
        <v>41</v>
      </c>
      <c r="C3835" s="2" t="s">
        <v>33</v>
      </c>
      <c r="D3835" s="2">
        <v>3067.56</v>
      </c>
      <c r="E3835" s="2">
        <v>0.31</v>
      </c>
      <c r="F3835" s="2">
        <f t="shared" si="119"/>
        <v>950.94359999999995</v>
      </c>
      <c r="G3835" s="2">
        <v>1</v>
      </c>
      <c r="H3835" s="2" t="str">
        <f>TEXT(Table1[[#This Row],[order_date]],"mmmm")</f>
        <v>May</v>
      </c>
      <c r="I3835" s="3">
        <v>45068</v>
      </c>
      <c r="J3835" s="3">
        <v>45072</v>
      </c>
      <c r="K3835" s="3" t="str">
        <f>TEXT(Table1[[#This Row],[delivery_date]]-Table1[[#This Row],[order_date]],"D")</f>
        <v>4</v>
      </c>
      <c r="L3835" s="2" t="s">
        <v>21</v>
      </c>
      <c r="M3835" s="2" t="s">
        <v>22</v>
      </c>
      <c r="N3835" s="2">
        <v>530.91999999999996</v>
      </c>
      <c r="O3835" s="2" t="s">
        <v>28</v>
      </c>
      <c r="P3835" s="2">
        <f t="shared" si="118"/>
        <v>2116.6163999999999</v>
      </c>
    </row>
    <row r="3836" spans="1:16" ht="14.25" customHeight="1" x14ac:dyDescent="0.35">
      <c r="A3836" s="2" t="s">
        <v>3867</v>
      </c>
      <c r="B3836" s="2" t="s">
        <v>13</v>
      </c>
      <c r="C3836" s="2" t="s">
        <v>14</v>
      </c>
      <c r="D3836" s="2">
        <v>4198.96</v>
      </c>
      <c r="E3836" s="2">
        <v>0.46</v>
      </c>
      <c r="F3836" s="2">
        <f t="shared" si="119"/>
        <v>1931.5216</v>
      </c>
      <c r="G3836" s="2">
        <v>3</v>
      </c>
      <c r="H3836" s="2" t="str">
        <f>TEXT(Table1[[#This Row],[order_date]],"mmmm")</f>
        <v>April</v>
      </c>
      <c r="I3836" s="3">
        <v>45043</v>
      </c>
      <c r="J3836" s="3">
        <v>45050</v>
      </c>
      <c r="K3836" s="3" t="str">
        <f>TEXT(Table1[[#This Row],[delivery_date]]-Table1[[#This Row],[order_date]],"D")</f>
        <v>7</v>
      </c>
      <c r="L3836" s="2" t="s">
        <v>15</v>
      </c>
      <c r="M3836" s="2" t="s">
        <v>16</v>
      </c>
      <c r="N3836" s="2">
        <v>936.86</v>
      </c>
      <c r="O3836" s="2" t="s">
        <v>48</v>
      </c>
      <c r="P3836" s="2">
        <f t="shared" si="118"/>
        <v>2267.4384</v>
      </c>
    </row>
    <row r="3837" spans="1:16" ht="14.25" customHeight="1" x14ac:dyDescent="0.35">
      <c r="A3837" s="2" t="s">
        <v>3868</v>
      </c>
      <c r="B3837" s="2" t="s">
        <v>41</v>
      </c>
      <c r="C3837" s="2" t="s">
        <v>26</v>
      </c>
      <c r="D3837" s="2">
        <v>1924.55</v>
      </c>
      <c r="E3837" s="2">
        <v>0.28000000000000003</v>
      </c>
      <c r="F3837" s="2">
        <f t="shared" si="119"/>
        <v>538.87400000000002</v>
      </c>
      <c r="G3837" s="2">
        <v>9</v>
      </c>
      <c r="H3837" s="2" t="str">
        <f>TEXT(Table1[[#This Row],[order_date]],"mmmm")</f>
        <v>April</v>
      </c>
      <c r="I3837" s="3">
        <v>45394</v>
      </c>
      <c r="J3837" s="3">
        <v>45395</v>
      </c>
      <c r="K3837" s="3" t="str">
        <f>TEXT(Table1[[#This Row],[delivery_date]]-Table1[[#This Row],[order_date]],"D")</f>
        <v>1</v>
      </c>
      <c r="L3837" s="2" t="s">
        <v>31</v>
      </c>
      <c r="M3837" s="2" t="s">
        <v>27</v>
      </c>
      <c r="N3837" s="2">
        <v>326.52</v>
      </c>
      <c r="O3837" s="2" t="s">
        <v>23</v>
      </c>
      <c r="P3837" s="2">
        <f t="shared" si="118"/>
        <v>1385.6759999999999</v>
      </c>
    </row>
    <row r="3838" spans="1:16" ht="14.25" customHeight="1" x14ac:dyDescent="0.35">
      <c r="A3838" s="2" t="s">
        <v>3869</v>
      </c>
      <c r="B3838" s="2" t="s">
        <v>25</v>
      </c>
      <c r="C3838" s="2" t="s">
        <v>33</v>
      </c>
      <c r="D3838" s="2">
        <v>2331.5</v>
      </c>
      <c r="E3838" s="2">
        <v>0.04</v>
      </c>
      <c r="F3838" s="2">
        <f t="shared" si="119"/>
        <v>93.26</v>
      </c>
      <c r="G3838" s="2">
        <v>1</v>
      </c>
      <c r="H3838" s="2" t="str">
        <f>TEXT(Table1[[#This Row],[order_date]],"mmmm")</f>
        <v>February</v>
      </c>
      <c r="I3838" s="3">
        <v>44965</v>
      </c>
      <c r="J3838" s="3">
        <v>44969</v>
      </c>
      <c r="K3838" s="3" t="str">
        <f>TEXT(Table1[[#This Row],[delivery_date]]-Table1[[#This Row],[order_date]],"D")</f>
        <v>4</v>
      </c>
      <c r="L3838" s="2" t="s">
        <v>21</v>
      </c>
      <c r="M3838" s="2" t="s">
        <v>27</v>
      </c>
      <c r="N3838" s="2">
        <v>450.52</v>
      </c>
      <c r="O3838" s="2" t="s">
        <v>17</v>
      </c>
      <c r="P3838" s="2">
        <f t="shared" si="118"/>
        <v>2238.2399999999998</v>
      </c>
    </row>
    <row r="3839" spans="1:16" ht="14.25" customHeight="1" x14ac:dyDescent="0.35">
      <c r="A3839" s="2" t="s">
        <v>3870</v>
      </c>
      <c r="B3839" s="2" t="s">
        <v>41</v>
      </c>
      <c r="C3839" s="2" t="s">
        <v>33</v>
      </c>
      <c r="D3839" s="2">
        <v>3523.77</v>
      </c>
      <c r="E3839" s="2">
        <v>0.47</v>
      </c>
      <c r="F3839" s="2">
        <f t="shared" si="119"/>
        <v>1656.1718999999998</v>
      </c>
      <c r="G3839" s="2">
        <v>8</v>
      </c>
      <c r="H3839" s="2" t="str">
        <f>TEXT(Table1[[#This Row],[order_date]],"mmmm")</f>
        <v>December</v>
      </c>
      <c r="I3839" s="3">
        <v>45274</v>
      </c>
      <c r="J3839" s="3">
        <v>45276</v>
      </c>
      <c r="K3839" s="3" t="str">
        <f>TEXT(Table1[[#This Row],[delivery_date]]-Table1[[#This Row],[order_date]],"D")</f>
        <v>2</v>
      </c>
      <c r="L3839" s="2" t="s">
        <v>31</v>
      </c>
      <c r="M3839" s="2" t="s">
        <v>16</v>
      </c>
      <c r="N3839" s="2">
        <v>570.47</v>
      </c>
      <c r="O3839" s="2" t="s">
        <v>28</v>
      </c>
      <c r="P3839" s="2">
        <f t="shared" si="118"/>
        <v>1867.5981000000002</v>
      </c>
    </row>
    <row r="3840" spans="1:16" ht="14.25" customHeight="1" x14ac:dyDescent="0.35">
      <c r="A3840" s="2" t="s">
        <v>3871</v>
      </c>
      <c r="B3840" s="2" t="s">
        <v>25</v>
      </c>
      <c r="C3840" s="2" t="s">
        <v>36</v>
      </c>
      <c r="D3840" s="2">
        <v>432.64</v>
      </c>
      <c r="E3840" s="2">
        <v>7.0000000000000007E-2</v>
      </c>
      <c r="F3840" s="2">
        <f t="shared" si="119"/>
        <v>30.284800000000001</v>
      </c>
      <c r="G3840" s="2">
        <v>5</v>
      </c>
      <c r="H3840" s="2" t="str">
        <f>TEXT(Table1[[#This Row],[order_date]],"mmmm")</f>
        <v>June</v>
      </c>
      <c r="I3840" s="3">
        <v>45092</v>
      </c>
      <c r="J3840" s="3">
        <v>45097</v>
      </c>
      <c r="K3840" s="3" t="str">
        <f>TEXT(Table1[[#This Row],[delivery_date]]-Table1[[#This Row],[order_date]],"D")</f>
        <v>5</v>
      </c>
      <c r="L3840" s="2" t="s">
        <v>21</v>
      </c>
      <c r="M3840" s="2" t="s">
        <v>16</v>
      </c>
      <c r="N3840" s="2">
        <v>28.9</v>
      </c>
      <c r="O3840" s="2" t="s">
        <v>48</v>
      </c>
      <c r="P3840" s="2">
        <f t="shared" si="118"/>
        <v>402.35519999999997</v>
      </c>
    </row>
    <row r="3841" spans="1:16" ht="14.25" customHeight="1" x14ac:dyDescent="0.35">
      <c r="A3841" s="2" t="s">
        <v>3872</v>
      </c>
      <c r="B3841" s="2" t="s">
        <v>41</v>
      </c>
      <c r="C3841" s="2" t="s">
        <v>33</v>
      </c>
      <c r="D3841" s="2">
        <v>1989.62</v>
      </c>
      <c r="E3841" s="2">
        <v>0.44</v>
      </c>
      <c r="F3841" s="2">
        <f t="shared" si="119"/>
        <v>875.43279999999993</v>
      </c>
      <c r="G3841" s="2">
        <v>4</v>
      </c>
      <c r="H3841" s="2" t="str">
        <f>TEXT(Table1[[#This Row],[order_date]],"mmmm")</f>
        <v>April</v>
      </c>
      <c r="I3841" s="3">
        <v>45033</v>
      </c>
      <c r="J3841" s="3">
        <v>45037</v>
      </c>
      <c r="K3841" s="3" t="str">
        <f>TEXT(Table1[[#This Row],[delivery_date]]-Table1[[#This Row],[order_date]],"D")</f>
        <v>4</v>
      </c>
      <c r="L3841" s="2" t="s">
        <v>31</v>
      </c>
      <c r="M3841" s="2" t="s">
        <v>27</v>
      </c>
      <c r="N3841" s="2">
        <v>373.29</v>
      </c>
      <c r="O3841" s="2" t="s">
        <v>48</v>
      </c>
      <c r="P3841" s="2">
        <f t="shared" si="118"/>
        <v>1114.1871999999998</v>
      </c>
    </row>
    <row r="3842" spans="1:16" ht="14.25" customHeight="1" x14ac:dyDescent="0.35">
      <c r="A3842" s="2" t="s">
        <v>3873</v>
      </c>
      <c r="B3842" s="2" t="s">
        <v>19</v>
      </c>
      <c r="C3842" s="2" t="s">
        <v>20</v>
      </c>
      <c r="D3842" s="2">
        <v>1548.98</v>
      </c>
      <c r="E3842" s="2">
        <v>0.36</v>
      </c>
      <c r="F3842" s="2">
        <f t="shared" si="119"/>
        <v>557.63279999999997</v>
      </c>
      <c r="G3842" s="2">
        <v>5</v>
      </c>
      <c r="H3842" s="2" t="str">
        <f>TEXT(Table1[[#This Row],[order_date]],"mmmm")</f>
        <v>July</v>
      </c>
      <c r="I3842" s="3">
        <v>45477</v>
      </c>
      <c r="J3842" s="3">
        <v>45484</v>
      </c>
      <c r="K3842" s="3" t="str">
        <f>TEXT(Table1[[#This Row],[delivery_date]]-Table1[[#This Row],[order_date]],"D")</f>
        <v>7</v>
      </c>
      <c r="L3842" s="2" t="s">
        <v>15</v>
      </c>
      <c r="M3842" s="2" t="s">
        <v>22</v>
      </c>
      <c r="N3842" s="2">
        <v>96.52</v>
      </c>
      <c r="O3842" s="2" t="s">
        <v>34</v>
      </c>
      <c r="P3842" s="2">
        <f t="shared" ref="P3842:P3905" si="120">D3842-F3842</f>
        <v>991.34720000000004</v>
      </c>
    </row>
    <row r="3843" spans="1:16" ht="14.25" customHeight="1" x14ac:dyDescent="0.35">
      <c r="A3843" s="2" t="s">
        <v>3874</v>
      </c>
      <c r="B3843" s="2" t="s">
        <v>13</v>
      </c>
      <c r="C3843" s="2" t="s">
        <v>20</v>
      </c>
      <c r="D3843" s="2">
        <v>183.27</v>
      </c>
      <c r="E3843" s="2">
        <v>0.32</v>
      </c>
      <c r="F3843" s="2">
        <f t="shared" ref="F3843:F3906" si="121">D3843*E3843</f>
        <v>58.646400000000007</v>
      </c>
      <c r="G3843" s="2">
        <v>7</v>
      </c>
      <c r="H3843" s="2" t="str">
        <f>TEXT(Table1[[#This Row],[order_date]],"mmmm")</f>
        <v>August</v>
      </c>
      <c r="I3843" s="3">
        <v>45521</v>
      </c>
      <c r="J3843" s="3">
        <v>45526</v>
      </c>
      <c r="K3843" s="3" t="str">
        <f>TEXT(Table1[[#This Row],[delivery_date]]-Table1[[#This Row],[order_date]],"D")</f>
        <v>5</v>
      </c>
      <c r="L3843" s="2" t="s">
        <v>21</v>
      </c>
      <c r="M3843" s="2" t="s">
        <v>27</v>
      </c>
      <c r="N3843" s="2">
        <v>13.77</v>
      </c>
      <c r="O3843" s="2" t="s">
        <v>34</v>
      </c>
      <c r="P3843" s="2">
        <f t="shared" si="120"/>
        <v>124.62360000000001</v>
      </c>
    </row>
    <row r="3844" spans="1:16" ht="14.25" customHeight="1" x14ac:dyDescent="0.35">
      <c r="A3844" s="2" t="s">
        <v>3875</v>
      </c>
      <c r="B3844" s="2" t="s">
        <v>25</v>
      </c>
      <c r="C3844" s="2" t="s">
        <v>14</v>
      </c>
      <c r="D3844" s="2">
        <v>1060.27</v>
      </c>
      <c r="E3844" s="2">
        <v>0.28999999999999998</v>
      </c>
      <c r="F3844" s="2">
        <f t="shared" si="121"/>
        <v>307.47829999999999</v>
      </c>
      <c r="G3844" s="2">
        <v>8</v>
      </c>
      <c r="H3844" s="2" t="str">
        <f>TEXT(Table1[[#This Row],[order_date]],"mmmm")</f>
        <v>May</v>
      </c>
      <c r="I3844" s="3">
        <v>45430</v>
      </c>
      <c r="J3844" s="3">
        <v>45431</v>
      </c>
      <c r="K3844" s="3" t="str">
        <f>TEXT(Table1[[#This Row],[delivery_date]]-Table1[[#This Row],[order_date]],"D")</f>
        <v>1</v>
      </c>
      <c r="L3844" s="2" t="s">
        <v>21</v>
      </c>
      <c r="M3844" s="2" t="s">
        <v>27</v>
      </c>
      <c r="N3844" s="2">
        <v>235.17</v>
      </c>
      <c r="O3844" s="2" t="s">
        <v>48</v>
      </c>
      <c r="P3844" s="2">
        <f t="shared" si="120"/>
        <v>752.79169999999999</v>
      </c>
    </row>
    <row r="3845" spans="1:16" ht="14.25" customHeight="1" x14ac:dyDescent="0.35">
      <c r="A3845" s="2" t="s">
        <v>3876</v>
      </c>
      <c r="B3845" s="2" t="s">
        <v>41</v>
      </c>
      <c r="C3845" s="2" t="s">
        <v>33</v>
      </c>
      <c r="D3845" s="2">
        <v>2039.83</v>
      </c>
      <c r="E3845" s="2">
        <v>7.0000000000000007E-2</v>
      </c>
      <c r="F3845" s="2">
        <f t="shared" si="121"/>
        <v>142.78810000000001</v>
      </c>
      <c r="G3845" s="2">
        <v>2</v>
      </c>
      <c r="H3845" s="2" t="str">
        <f>TEXT(Table1[[#This Row],[order_date]],"mmmm")</f>
        <v>November</v>
      </c>
      <c r="I3845" s="3">
        <v>45249</v>
      </c>
      <c r="J3845" s="3">
        <v>45251</v>
      </c>
      <c r="K3845" s="3" t="str">
        <f>TEXT(Table1[[#This Row],[delivery_date]]-Table1[[#This Row],[order_date]],"D")</f>
        <v>2</v>
      </c>
      <c r="L3845" s="2" t="s">
        <v>31</v>
      </c>
      <c r="M3845" s="2" t="s">
        <v>22</v>
      </c>
      <c r="N3845" s="2">
        <v>341.43</v>
      </c>
      <c r="O3845" s="2" t="s">
        <v>17</v>
      </c>
      <c r="P3845" s="2">
        <f t="shared" si="120"/>
        <v>1897.0418999999999</v>
      </c>
    </row>
    <row r="3846" spans="1:16" ht="14.25" customHeight="1" x14ac:dyDescent="0.35">
      <c r="A3846" s="2" t="s">
        <v>3877</v>
      </c>
      <c r="B3846" s="2" t="s">
        <v>41</v>
      </c>
      <c r="C3846" s="2" t="s">
        <v>36</v>
      </c>
      <c r="D3846" s="2">
        <v>1067.4000000000001</v>
      </c>
      <c r="E3846" s="2">
        <v>0.25</v>
      </c>
      <c r="F3846" s="2">
        <f t="shared" si="121"/>
        <v>266.85000000000002</v>
      </c>
      <c r="G3846" s="2">
        <v>6</v>
      </c>
      <c r="H3846" s="2" t="str">
        <f>TEXT(Table1[[#This Row],[order_date]],"mmmm")</f>
        <v>May</v>
      </c>
      <c r="I3846" s="3">
        <v>45428</v>
      </c>
      <c r="J3846" s="3">
        <v>45435</v>
      </c>
      <c r="K3846" s="3" t="str">
        <f>TEXT(Table1[[#This Row],[delivery_date]]-Table1[[#This Row],[order_date]],"D")</f>
        <v>7</v>
      </c>
      <c r="L3846" s="2" t="s">
        <v>15</v>
      </c>
      <c r="M3846" s="2" t="s">
        <v>16</v>
      </c>
      <c r="N3846" s="2">
        <v>197.43</v>
      </c>
      <c r="O3846" s="2" t="s">
        <v>23</v>
      </c>
      <c r="P3846" s="2">
        <f t="shared" si="120"/>
        <v>800.55000000000007</v>
      </c>
    </row>
    <row r="3847" spans="1:16" ht="14.25" customHeight="1" x14ac:dyDescent="0.35">
      <c r="A3847" s="2" t="s">
        <v>3878</v>
      </c>
      <c r="B3847" s="2" t="s">
        <v>41</v>
      </c>
      <c r="C3847" s="2" t="s">
        <v>36</v>
      </c>
      <c r="D3847" s="2">
        <v>3051.75</v>
      </c>
      <c r="E3847" s="2">
        <v>0.1</v>
      </c>
      <c r="F3847" s="2">
        <f t="shared" si="121"/>
        <v>305.17500000000001</v>
      </c>
      <c r="G3847" s="2">
        <v>4</v>
      </c>
      <c r="H3847" s="2" t="str">
        <f>TEXT(Table1[[#This Row],[order_date]],"mmmm")</f>
        <v>June</v>
      </c>
      <c r="I3847" s="3">
        <v>45081</v>
      </c>
      <c r="J3847" s="3">
        <v>45085</v>
      </c>
      <c r="K3847" s="3" t="str">
        <f>TEXT(Table1[[#This Row],[delivery_date]]-Table1[[#This Row],[order_date]],"D")</f>
        <v>4</v>
      </c>
      <c r="L3847" s="2" t="s">
        <v>21</v>
      </c>
      <c r="M3847" s="2" t="s">
        <v>22</v>
      </c>
      <c r="N3847" s="2">
        <v>280.99</v>
      </c>
      <c r="O3847" s="2" t="s">
        <v>39</v>
      </c>
      <c r="P3847" s="2">
        <f t="shared" si="120"/>
        <v>2746.5749999999998</v>
      </c>
    </row>
    <row r="3848" spans="1:16" ht="14.25" customHeight="1" x14ac:dyDescent="0.35">
      <c r="A3848" s="2" t="s">
        <v>3879</v>
      </c>
      <c r="B3848" s="2" t="s">
        <v>19</v>
      </c>
      <c r="C3848" s="2" t="s">
        <v>26</v>
      </c>
      <c r="D3848" s="2">
        <v>2298.4</v>
      </c>
      <c r="E3848" s="2">
        <v>0.28999999999999998</v>
      </c>
      <c r="F3848" s="2">
        <f t="shared" si="121"/>
        <v>666.53599999999994</v>
      </c>
      <c r="G3848" s="2">
        <v>8</v>
      </c>
      <c r="H3848" s="2" t="str">
        <f>TEXT(Table1[[#This Row],[order_date]],"mmmm")</f>
        <v>May</v>
      </c>
      <c r="I3848" s="3">
        <v>45048</v>
      </c>
      <c r="J3848" s="3">
        <v>45052</v>
      </c>
      <c r="K3848" s="3" t="str">
        <f>TEXT(Table1[[#This Row],[delivery_date]]-Table1[[#This Row],[order_date]],"D")</f>
        <v>4</v>
      </c>
      <c r="L3848" s="2" t="s">
        <v>31</v>
      </c>
      <c r="M3848" s="2" t="s">
        <v>27</v>
      </c>
      <c r="N3848" s="2">
        <v>508.63</v>
      </c>
      <c r="O3848" s="2" t="s">
        <v>39</v>
      </c>
      <c r="P3848" s="2">
        <f t="shared" si="120"/>
        <v>1631.864</v>
      </c>
    </row>
    <row r="3849" spans="1:16" ht="14.25" customHeight="1" x14ac:dyDescent="0.35">
      <c r="A3849" s="2" t="s">
        <v>3880</v>
      </c>
      <c r="B3849" s="2" t="s">
        <v>19</v>
      </c>
      <c r="C3849" s="2" t="s">
        <v>14</v>
      </c>
      <c r="D3849" s="2">
        <v>293.45999999999998</v>
      </c>
      <c r="E3849" s="2">
        <v>0.22</v>
      </c>
      <c r="F3849" s="2">
        <f t="shared" si="121"/>
        <v>64.561199999999999</v>
      </c>
      <c r="G3849" s="2">
        <v>4</v>
      </c>
      <c r="H3849" s="2" t="str">
        <f>TEXT(Table1[[#This Row],[order_date]],"mmmm")</f>
        <v>January</v>
      </c>
      <c r="I3849" s="3">
        <v>44949</v>
      </c>
      <c r="J3849" s="3">
        <v>44956</v>
      </c>
      <c r="K3849" s="3" t="str">
        <f>TEXT(Table1[[#This Row],[delivery_date]]-Table1[[#This Row],[order_date]],"D")</f>
        <v>7</v>
      </c>
      <c r="L3849" s="2" t="s">
        <v>15</v>
      </c>
      <c r="M3849" s="2" t="s">
        <v>22</v>
      </c>
      <c r="N3849" s="2">
        <v>19.95</v>
      </c>
      <c r="O3849" s="2" t="s">
        <v>17</v>
      </c>
      <c r="P3849" s="2">
        <f t="shared" si="120"/>
        <v>228.89879999999999</v>
      </c>
    </row>
    <row r="3850" spans="1:16" ht="14.25" customHeight="1" x14ac:dyDescent="0.35">
      <c r="A3850" s="2" t="s">
        <v>3881</v>
      </c>
      <c r="B3850" s="2" t="s">
        <v>25</v>
      </c>
      <c r="C3850" s="2" t="s">
        <v>36</v>
      </c>
      <c r="D3850" s="2">
        <v>1447.7</v>
      </c>
      <c r="E3850" s="2">
        <v>0.34</v>
      </c>
      <c r="F3850" s="2">
        <f t="shared" si="121"/>
        <v>492.21800000000007</v>
      </c>
      <c r="G3850" s="2">
        <v>3</v>
      </c>
      <c r="H3850" s="2" t="str">
        <f>TEXT(Table1[[#This Row],[order_date]],"mmmm")</f>
        <v>February</v>
      </c>
      <c r="I3850" s="3">
        <v>44961</v>
      </c>
      <c r="J3850" s="3">
        <v>44965</v>
      </c>
      <c r="K3850" s="3" t="str">
        <f>TEXT(Table1[[#This Row],[delivery_date]]-Table1[[#This Row],[order_date]],"D")</f>
        <v>4</v>
      </c>
      <c r="L3850" s="2" t="s">
        <v>15</v>
      </c>
      <c r="M3850" s="2" t="s">
        <v>16</v>
      </c>
      <c r="N3850" s="2">
        <v>164.07</v>
      </c>
      <c r="O3850" s="2" t="s">
        <v>48</v>
      </c>
      <c r="P3850" s="2">
        <f t="shared" si="120"/>
        <v>955.48199999999997</v>
      </c>
    </row>
    <row r="3851" spans="1:16" ht="14.25" customHeight="1" x14ac:dyDescent="0.35">
      <c r="A3851" s="2" t="s">
        <v>3882</v>
      </c>
      <c r="B3851" s="2" t="s">
        <v>25</v>
      </c>
      <c r="C3851" s="2" t="s">
        <v>26</v>
      </c>
      <c r="D3851" s="2">
        <v>195.44</v>
      </c>
      <c r="E3851" s="2">
        <v>0.49</v>
      </c>
      <c r="F3851" s="2">
        <f t="shared" si="121"/>
        <v>95.765599999999992</v>
      </c>
      <c r="G3851" s="2">
        <v>5</v>
      </c>
      <c r="H3851" s="2" t="str">
        <f>TEXT(Table1[[#This Row],[order_date]],"mmmm")</f>
        <v>August</v>
      </c>
      <c r="I3851" s="3">
        <v>45156</v>
      </c>
      <c r="J3851" s="3">
        <v>45157</v>
      </c>
      <c r="K3851" s="3" t="str">
        <f>TEXT(Table1[[#This Row],[delivery_date]]-Table1[[#This Row],[order_date]],"D")</f>
        <v>1</v>
      </c>
      <c r="L3851" s="2" t="s">
        <v>31</v>
      </c>
      <c r="M3851" s="2" t="s">
        <v>22</v>
      </c>
      <c r="N3851" s="2">
        <v>53.89</v>
      </c>
      <c r="O3851" s="2" t="s">
        <v>17</v>
      </c>
      <c r="P3851" s="2">
        <f t="shared" si="120"/>
        <v>99.674400000000006</v>
      </c>
    </row>
    <row r="3852" spans="1:16" ht="14.25" customHeight="1" x14ac:dyDescent="0.35">
      <c r="A3852" s="2" t="s">
        <v>3883</v>
      </c>
      <c r="B3852" s="2" t="s">
        <v>19</v>
      </c>
      <c r="C3852" s="2" t="s">
        <v>36</v>
      </c>
      <c r="D3852" s="2">
        <v>1854.86</v>
      </c>
      <c r="E3852" s="2">
        <v>0.18</v>
      </c>
      <c r="F3852" s="2">
        <f t="shared" si="121"/>
        <v>333.87479999999999</v>
      </c>
      <c r="G3852" s="2">
        <v>4</v>
      </c>
      <c r="H3852" s="2" t="str">
        <f>TEXT(Table1[[#This Row],[order_date]],"mmmm")</f>
        <v>May</v>
      </c>
      <c r="I3852" s="3">
        <v>45417</v>
      </c>
      <c r="J3852" s="3">
        <v>45423</v>
      </c>
      <c r="K3852" s="3" t="str">
        <f>TEXT(Table1[[#This Row],[delivery_date]]-Table1[[#This Row],[order_date]],"D")</f>
        <v>6</v>
      </c>
      <c r="L3852" s="2" t="s">
        <v>15</v>
      </c>
      <c r="M3852" s="2" t="s">
        <v>22</v>
      </c>
      <c r="N3852" s="2">
        <v>104.65</v>
      </c>
      <c r="O3852" s="2" t="s">
        <v>39</v>
      </c>
      <c r="P3852" s="2">
        <f t="shared" si="120"/>
        <v>1520.9851999999998</v>
      </c>
    </row>
    <row r="3853" spans="1:16" ht="14.25" customHeight="1" x14ac:dyDescent="0.35">
      <c r="A3853" s="2" t="s">
        <v>3884</v>
      </c>
      <c r="B3853" s="2" t="s">
        <v>25</v>
      </c>
      <c r="C3853" s="2" t="s">
        <v>26</v>
      </c>
      <c r="D3853" s="2">
        <v>1369.64</v>
      </c>
      <c r="E3853" s="2">
        <v>0.31</v>
      </c>
      <c r="F3853" s="2">
        <f t="shared" si="121"/>
        <v>424.58840000000004</v>
      </c>
      <c r="G3853" s="2">
        <v>5</v>
      </c>
      <c r="H3853" s="2" t="str">
        <f>TEXT(Table1[[#This Row],[order_date]],"mmmm")</f>
        <v>May</v>
      </c>
      <c r="I3853" s="3">
        <v>45067</v>
      </c>
      <c r="J3853" s="3">
        <v>45073</v>
      </c>
      <c r="K3853" s="3" t="str">
        <f>TEXT(Table1[[#This Row],[delivery_date]]-Table1[[#This Row],[order_date]],"D")</f>
        <v>6</v>
      </c>
      <c r="L3853" s="2" t="s">
        <v>21</v>
      </c>
      <c r="M3853" s="2" t="s">
        <v>16</v>
      </c>
      <c r="N3853" s="2">
        <v>323.88</v>
      </c>
      <c r="O3853" s="2" t="s">
        <v>48</v>
      </c>
      <c r="P3853" s="2">
        <f t="shared" si="120"/>
        <v>945.05160000000001</v>
      </c>
    </row>
    <row r="3854" spans="1:16" ht="14.25" customHeight="1" x14ac:dyDescent="0.35">
      <c r="A3854" s="2" t="s">
        <v>3885</v>
      </c>
      <c r="B3854" s="2" t="s">
        <v>13</v>
      </c>
      <c r="C3854" s="2" t="s">
        <v>20</v>
      </c>
      <c r="D3854" s="2">
        <v>3472.12</v>
      </c>
      <c r="E3854" s="2">
        <v>0.43</v>
      </c>
      <c r="F3854" s="2">
        <f t="shared" si="121"/>
        <v>1493.0115999999998</v>
      </c>
      <c r="G3854" s="2">
        <v>9</v>
      </c>
      <c r="H3854" s="2" t="str">
        <f>TEXT(Table1[[#This Row],[order_date]],"mmmm")</f>
        <v>January</v>
      </c>
      <c r="I3854" s="3">
        <v>45308</v>
      </c>
      <c r="J3854" s="3">
        <v>45309</v>
      </c>
      <c r="K3854" s="3" t="str">
        <f>TEXT(Table1[[#This Row],[delivery_date]]-Table1[[#This Row],[order_date]],"D")</f>
        <v>1</v>
      </c>
      <c r="L3854" s="2" t="s">
        <v>15</v>
      </c>
      <c r="M3854" s="2" t="s">
        <v>27</v>
      </c>
      <c r="N3854" s="2">
        <v>311.26</v>
      </c>
      <c r="O3854" s="2" t="s">
        <v>23</v>
      </c>
      <c r="P3854" s="2">
        <f t="shared" si="120"/>
        <v>1979.1084000000001</v>
      </c>
    </row>
    <row r="3855" spans="1:16" ht="14.25" customHeight="1" x14ac:dyDescent="0.35">
      <c r="A3855" s="2" t="s">
        <v>3886</v>
      </c>
      <c r="B3855" s="2" t="s">
        <v>13</v>
      </c>
      <c r="C3855" s="2" t="s">
        <v>20</v>
      </c>
      <c r="D3855" s="2">
        <v>1606.29</v>
      </c>
      <c r="E3855" s="2">
        <v>0.05</v>
      </c>
      <c r="F3855" s="2">
        <f t="shared" si="121"/>
        <v>80.31450000000001</v>
      </c>
      <c r="G3855" s="2">
        <v>3</v>
      </c>
      <c r="H3855" s="2" t="str">
        <f>TEXT(Table1[[#This Row],[order_date]],"mmmm")</f>
        <v>October</v>
      </c>
      <c r="I3855" s="3">
        <v>45208</v>
      </c>
      <c r="J3855" s="3">
        <v>45214</v>
      </c>
      <c r="K3855" s="3" t="str">
        <f>TEXT(Table1[[#This Row],[delivery_date]]-Table1[[#This Row],[order_date]],"D")</f>
        <v>6</v>
      </c>
      <c r="L3855" s="2" t="s">
        <v>15</v>
      </c>
      <c r="M3855" s="2" t="s">
        <v>27</v>
      </c>
      <c r="N3855" s="2">
        <v>414.91</v>
      </c>
      <c r="O3855" s="2" t="s">
        <v>23</v>
      </c>
      <c r="P3855" s="2">
        <f t="shared" si="120"/>
        <v>1525.9755</v>
      </c>
    </row>
    <row r="3856" spans="1:16" ht="14.25" customHeight="1" x14ac:dyDescent="0.35">
      <c r="A3856" s="2" t="s">
        <v>3887</v>
      </c>
      <c r="B3856" s="2" t="s">
        <v>19</v>
      </c>
      <c r="C3856" s="2" t="s">
        <v>36</v>
      </c>
      <c r="D3856" s="2">
        <v>1938.28</v>
      </c>
      <c r="E3856" s="2">
        <v>0.4</v>
      </c>
      <c r="F3856" s="2">
        <f t="shared" si="121"/>
        <v>775.31200000000001</v>
      </c>
      <c r="G3856" s="2">
        <v>2</v>
      </c>
      <c r="H3856" s="2" t="str">
        <f>TEXT(Table1[[#This Row],[order_date]],"mmmm")</f>
        <v>July</v>
      </c>
      <c r="I3856" s="3">
        <v>45132</v>
      </c>
      <c r="J3856" s="3">
        <v>45138</v>
      </c>
      <c r="K3856" s="3" t="str">
        <f>TEXT(Table1[[#This Row],[delivery_date]]-Table1[[#This Row],[order_date]],"D")</f>
        <v>6</v>
      </c>
      <c r="L3856" s="2" t="s">
        <v>21</v>
      </c>
      <c r="M3856" s="2" t="s">
        <v>22</v>
      </c>
      <c r="N3856" s="2">
        <v>391.43</v>
      </c>
      <c r="O3856" s="2" t="s">
        <v>34</v>
      </c>
      <c r="P3856" s="2">
        <f t="shared" si="120"/>
        <v>1162.9679999999998</v>
      </c>
    </row>
    <row r="3857" spans="1:16" ht="14.25" customHeight="1" x14ac:dyDescent="0.35">
      <c r="A3857" s="2" t="s">
        <v>3888</v>
      </c>
      <c r="B3857" s="2" t="s">
        <v>25</v>
      </c>
      <c r="C3857" s="2" t="s">
        <v>14</v>
      </c>
      <c r="D3857" s="2">
        <v>3654.14</v>
      </c>
      <c r="E3857" s="2">
        <v>0.12</v>
      </c>
      <c r="F3857" s="2">
        <f t="shared" si="121"/>
        <v>438.49679999999995</v>
      </c>
      <c r="G3857" s="2">
        <v>2</v>
      </c>
      <c r="H3857" s="2" t="str">
        <f>TEXT(Table1[[#This Row],[order_date]],"mmmm")</f>
        <v>June</v>
      </c>
      <c r="I3857" s="3">
        <v>45089</v>
      </c>
      <c r="J3857" s="3">
        <v>45096</v>
      </c>
      <c r="K3857" s="3" t="str">
        <f>TEXT(Table1[[#This Row],[delivery_date]]-Table1[[#This Row],[order_date]],"D")</f>
        <v>7</v>
      </c>
      <c r="L3857" s="2" t="s">
        <v>21</v>
      </c>
      <c r="M3857" s="2" t="s">
        <v>22</v>
      </c>
      <c r="N3857" s="2">
        <v>213.56</v>
      </c>
      <c r="O3857" s="2" t="s">
        <v>34</v>
      </c>
      <c r="P3857" s="2">
        <f t="shared" si="120"/>
        <v>3215.6432</v>
      </c>
    </row>
    <row r="3858" spans="1:16" ht="14.25" customHeight="1" x14ac:dyDescent="0.35">
      <c r="A3858" s="2" t="s">
        <v>3889</v>
      </c>
      <c r="B3858" s="2" t="s">
        <v>41</v>
      </c>
      <c r="C3858" s="2" t="s">
        <v>33</v>
      </c>
      <c r="D3858" s="2">
        <v>2456.5</v>
      </c>
      <c r="E3858" s="2">
        <v>0.27</v>
      </c>
      <c r="F3858" s="2">
        <f t="shared" si="121"/>
        <v>663.255</v>
      </c>
      <c r="G3858" s="2">
        <v>9</v>
      </c>
      <c r="H3858" s="2" t="str">
        <f>TEXT(Table1[[#This Row],[order_date]],"mmmm")</f>
        <v>February</v>
      </c>
      <c r="I3858" s="3">
        <v>45351</v>
      </c>
      <c r="J3858" s="3">
        <v>45354</v>
      </c>
      <c r="K3858" s="3" t="str">
        <f>TEXT(Table1[[#This Row],[delivery_date]]-Table1[[#This Row],[order_date]],"D")</f>
        <v>3</v>
      </c>
      <c r="L3858" s="2" t="s">
        <v>15</v>
      </c>
      <c r="M3858" s="2" t="s">
        <v>22</v>
      </c>
      <c r="N3858" s="2">
        <v>128.04</v>
      </c>
      <c r="O3858" s="2" t="s">
        <v>39</v>
      </c>
      <c r="P3858" s="2">
        <f t="shared" si="120"/>
        <v>1793.2449999999999</v>
      </c>
    </row>
    <row r="3859" spans="1:16" ht="14.25" customHeight="1" x14ac:dyDescent="0.35">
      <c r="A3859" s="2" t="s">
        <v>3890</v>
      </c>
      <c r="B3859" s="2" t="s">
        <v>13</v>
      </c>
      <c r="C3859" s="2" t="s">
        <v>14</v>
      </c>
      <c r="D3859" s="2">
        <v>2826.63</v>
      </c>
      <c r="E3859" s="2">
        <v>0.5</v>
      </c>
      <c r="F3859" s="2">
        <f t="shared" si="121"/>
        <v>1413.3150000000001</v>
      </c>
      <c r="G3859" s="2">
        <v>7</v>
      </c>
      <c r="H3859" s="2" t="str">
        <f>TEXT(Table1[[#This Row],[order_date]],"mmmm")</f>
        <v>May</v>
      </c>
      <c r="I3859" s="3">
        <v>45060</v>
      </c>
      <c r="J3859" s="3">
        <v>45067</v>
      </c>
      <c r="K3859" s="3" t="str">
        <f>TEXT(Table1[[#This Row],[delivery_date]]-Table1[[#This Row],[order_date]],"D")</f>
        <v>7</v>
      </c>
      <c r="L3859" s="2" t="s">
        <v>31</v>
      </c>
      <c r="M3859" s="2" t="s">
        <v>16</v>
      </c>
      <c r="N3859" s="2">
        <v>547.94000000000005</v>
      </c>
      <c r="O3859" s="2" t="s">
        <v>34</v>
      </c>
      <c r="P3859" s="2">
        <f t="shared" si="120"/>
        <v>1413.3150000000001</v>
      </c>
    </row>
    <row r="3860" spans="1:16" ht="14.25" customHeight="1" x14ac:dyDescent="0.35">
      <c r="A3860" s="2" t="s">
        <v>3891</v>
      </c>
      <c r="B3860" s="2" t="s">
        <v>19</v>
      </c>
      <c r="C3860" s="2" t="s">
        <v>14</v>
      </c>
      <c r="D3860" s="2">
        <v>4222.6000000000004</v>
      </c>
      <c r="E3860" s="2">
        <v>0.49</v>
      </c>
      <c r="F3860" s="2">
        <f t="shared" si="121"/>
        <v>2069.0740000000001</v>
      </c>
      <c r="G3860" s="2">
        <v>4</v>
      </c>
      <c r="H3860" s="2" t="str">
        <f>TEXT(Table1[[#This Row],[order_date]],"mmmm")</f>
        <v>August</v>
      </c>
      <c r="I3860" s="3">
        <v>45510</v>
      </c>
      <c r="J3860" s="3">
        <v>45517</v>
      </c>
      <c r="K3860" s="3" t="str">
        <f>TEXT(Table1[[#This Row],[delivery_date]]-Table1[[#This Row],[order_date]],"D")</f>
        <v>7</v>
      </c>
      <c r="L3860" s="2" t="s">
        <v>21</v>
      </c>
      <c r="M3860" s="2" t="s">
        <v>22</v>
      </c>
      <c r="N3860" s="2">
        <v>1049.1300000000001</v>
      </c>
      <c r="O3860" s="2" t="s">
        <v>17</v>
      </c>
      <c r="P3860" s="2">
        <f t="shared" si="120"/>
        <v>2153.5260000000003</v>
      </c>
    </row>
    <row r="3861" spans="1:16" ht="14.25" customHeight="1" x14ac:dyDescent="0.35">
      <c r="A3861" s="2" t="s">
        <v>3892</v>
      </c>
      <c r="B3861" s="2" t="s">
        <v>25</v>
      </c>
      <c r="C3861" s="2" t="s">
        <v>33</v>
      </c>
      <c r="D3861" s="2">
        <v>1113.75</v>
      </c>
      <c r="E3861" s="2">
        <v>0.16</v>
      </c>
      <c r="F3861" s="2">
        <f t="shared" si="121"/>
        <v>178.20000000000002</v>
      </c>
      <c r="G3861" s="2">
        <v>6</v>
      </c>
      <c r="H3861" s="2" t="str">
        <f>TEXT(Table1[[#This Row],[order_date]],"mmmm")</f>
        <v>July</v>
      </c>
      <c r="I3861" s="3">
        <v>45490</v>
      </c>
      <c r="J3861" s="3">
        <v>45496</v>
      </c>
      <c r="K3861" s="3" t="str">
        <f>TEXT(Table1[[#This Row],[delivery_date]]-Table1[[#This Row],[order_date]],"D")</f>
        <v>6</v>
      </c>
      <c r="L3861" s="2" t="s">
        <v>21</v>
      </c>
      <c r="M3861" s="2" t="s">
        <v>27</v>
      </c>
      <c r="N3861" s="2">
        <v>254.52</v>
      </c>
      <c r="O3861" s="2" t="s">
        <v>28</v>
      </c>
      <c r="P3861" s="2">
        <f t="shared" si="120"/>
        <v>935.55</v>
      </c>
    </row>
    <row r="3862" spans="1:16" ht="14.25" customHeight="1" x14ac:dyDescent="0.35">
      <c r="A3862" s="2" t="s">
        <v>3893</v>
      </c>
      <c r="B3862" s="2" t="s">
        <v>19</v>
      </c>
      <c r="C3862" s="2" t="s">
        <v>20</v>
      </c>
      <c r="D3862" s="2">
        <v>4947.01</v>
      </c>
      <c r="E3862" s="2">
        <v>7.0000000000000007E-2</v>
      </c>
      <c r="F3862" s="2">
        <f t="shared" si="121"/>
        <v>346.29070000000007</v>
      </c>
      <c r="G3862" s="2">
        <v>6</v>
      </c>
      <c r="H3862" s="2" t="str">
        <f>TEXT(Table1[[#This Row],[order_date]],"mmmm")</f>
        <v>May</v>
      </c>
      <c r="I3862" s="3">
        <v>45414</v>
      </c>
      <c r="J3862" s="3">
        <v>45418</v>
      </c>
      <c r="K3862" s="3" t="str">
        <f>TEXT(Table1[[#This Row],[delivery_date]]-Table1[[#This Row],[order_date]],"D")</f>
        <v>4</v>
      </c>
      <c r="L3862" s="2" t="s">
        <v>31</v>
      </c>
      <c r="M3862" s="2" t="s">
        <v>16</v>
      </c>
      <c r="N3862" s="2">
        <v>612.83000000000004</v>
      </c>
      <c r="O3862" s="2" t="s">
        <v>23</v>
      </c>
      <c r="P3862" s="2">
        <f t="shared" si="120"/>
        <v>4600.7192999999997</v>
      </c>
    </row>
    <row r="3863" spans="1:16" ht="14.25" customHeight="1" x14ac:dyDescent="0.35">
      <c r="A3863" s="2" t="s">
        <v>3894</v>
      </c>
      <c r="B3863" s="2" t="s">
        <v>41</v>
      </c>
      <c r="C3863" s="2" t="s">
        <v>20</v>
      </c>
      <c r="D3863" s="2">
        <v>4510.51</v>
      </c>
      <c r="E3863" s="2">
        <v>0.47</v>
      </c>
      <c r="F3863" s="2">
        <f t="shared" si="121"/>
        <v>2119.9396999999999</v>
      </c>
      <c r="G3863" s="2">
        <v>3</v>
      </c>
      <c r="H3863" s="2" t="str">
        <f>TEXT(Table1[[#This Row],[order_date]],"mmmm")</f>
        <v>July</v>
      </c>
      <c r="I3863" s="3">
        <v>45491</v>
      </c>
      <c r="J3863" s="3">
        <v>45492</v>
      </c>
      <c r="K3863" s="3" t="str">
        <f>TEXT(Table1[[#This Row],[delivery_date]]-Table1[[#This Row],[order_date]],"D")</f>
        <v>1</v>
      </c>
      <c r="L3863" s="2" t="s">
        <v>21</v>
      </c>
      <c r="M3863" s="2" t="s">
        <v>27</v>
      </c>
      <c r="N3863" s="2">
        <v>1041.8900000000001</v>
      </c>
      <c r="O3863" s="2" t="s">
        <v>28</v>
      </c>
      <c r="P3863" s="2">
        <f t="shared" si="120"/>
        <v>2390.5703000000003</v>
      </c>
    </row>
    <row r="3864" spans="1:16" ht="14.25" customHeight="1" x14ac:dyDescent="0.35">
      <c r="A3864" s="2" t="s">
        <v>3895</v>
      </c>
      <c r="B3864" s="2" t="s">
        <v>13</v>
      </c>
      <c r="C3864" s="2" t="s">
        <v>33</v>
      </c>
      <c r="D3864" s="2">
        <v>1504.11</v>
      </c>
      <c r="E3864" s="2">
        <v>0.45</v>
      </c>
      <c r="F3864" s="2">
        <f t="shared" si="121"/>
        <v>676.84949999999992</v>
      </c>
      <c r="G3864" s="2">
        <v>9</v>
      </c>
      <c r="H3864" s="2" t="str">
        <f>TEXT(Table1[[#This Row],[order_date]],"mmmm")</f>
        <v>May</v>
      </c>
      <c r="I3864" s="3">
        <v>45421</v>
      </c>
      <c r="J3864" s="3">
        <v>45423</v>
      </c>
      <c r="K3864" s="3" t="str">
        <f>TEXT(Table1[[#This Row],[delivery_date]]-Table1[[#This Row],[order_date]],"D")</f>
        <v>2</v>
      </c>
      <c r="L3864" s="2" t="s">
        <v>31</v>
      </c>
      <c r="M3864" s="2" t="s">
        <v>16</v>
      </c>
      <c r="N3864" s="2">
        <v>179.71</v>
      </c>
      <c r="O3864" s="2" t="s">
        <v>23</v>
      </c>
      <c r="P3864" s="2">
        <f t="shared" si="120"/>
        <v>827.26049999999998</v>
      </c>
    </row>
    <row r="3865" spans="1:16" ht="14.25" customHeight="1" x14ac:dyDescent="0.35">
      <c r="A3865" s="2" t="s">
        <v>3896</v>
      </c>
      <c r="B3865" s="2" t="s">
        <v>19</v>
      </c>
      <c r="C3865" s="2" t="s">
        <v>26</v>
      </c>
      <c r="D3865" s="2">
        <v>4475.3999999999996</v>
      </c>
      <c r="E3865" s="2">
        <v>0.31</v>
      </c>
      <c r="F3865" s="2">
        <f t="shared" si="121"/>
        <v>1387.3739999999998</v>
      </c>
      <c r="G3865" s="2">
        <v>4</v>
      </c>
      <c r="H3865" s="2" t="str">
        <f>TEXT(Table1[[#This Row],[order_date]],"mmmm")</f>
        <v>April</v>
      </c>
      <c r="I3865" s="3">
        <v>45389</v>
      </c>
      <c r="J3865" s="3">
        <v>45390</v>
      </c>
      <c r="K3865" s="3" t="str">
        <f>TEXT(Table1[[#This Row],[delivery_date]]-Table1[[#This Row],[order_date]],"D")</f>
        <v>1</v>
      </c>
      <c r="L3865" s="2" t="s">
        <v>21</v>
      </c>
      <c r="M3865" s="2" t="s">
        <v>16</v>
      </c>
      <c r="N3865" s="2">
        <v>777.67</v>
      </c>
      <c r="O3865" s="2" t="s">
        <v>34</v>
      </c>
      <c r="P3865" s="2">
        <f t="shared" si="120"/>
        <v>3088.0259999999998</v>
      </c>
    </row>
    <row r="3866" spans="1:16" ht="14.25" customHeight="1" x14ac:dyDescent="0.35">
      <c r="A3866" s="2" t="s">
        <v>3897</v>
      </c>
      <c r="B3866" s="2" t="s">
        <v>19</v>
      </c>
      <c r="C3866" s="2" t="s">
        <v>14</v>
      </c>
      <c r="D3866" s="2">
        <v>3794.39</v>
      </c>
      <c r="E3866" s="2">
        <v>0.02</v>
      </c>
      <c r="F3866" s="2">
        <f t="shared" si="121"/>
        <v>75.887799999999999</v>
      </c>
      <c r="G3866" s="2">
        <v>1</v>
      </c>
      <c r="H3866" s="2" t="str">
        <f>TEXT(Table1[[#This Row],[order_date]],"mmmm")</f>
        <v>November</v>
      </c>
      <c r="I3866" s="3">
        <v>45613</v>
      </c>
      <c r="J3866" s="3">
        <v>45614</v>
      </c>
      <c r="K3866" s="3" t="str">
        <f>TEXT(Table1[[#This Row],[delivery_date]]-Table1[[#This Row],[order_date]],"D")</f>
        <v>1</v>
      </c>
      <c r="L3866" s="2" t="s">
        <v>15</v>
      </c>
      <c r="M3866" s="2" t="s">
        <v>22</v>
      </c>
      <c r="N3866" s="2">
        <v>399.53</v>
      </c>
      <c r="O3866" s="2" t="s">
        <v>17</v>
      </c>
      <c r="P3866" s="2">
        <f t="shared" si="120"/>
        <v>3718.5021999999999</v>
      </c>
    </row>
    <row r="3867" spans="1:16" ht="14.25" customHeight="1" x14ac:dyDescent="0.35">
      <c r="A3867" s="2" t="s">
        <v>3898</v>
      </c>
      <c r="B3867" s="2" t="s">
        <v>19</v>
      </c>
      <c r="C3867" s="2" t="s">
        <v>36</v>
      </c>
      <c r="D3867" s="2">
        <v>4660.71</v>
      </c>
      <c r="E3867" s="2">
        <v>0.38</v>
      </c>
      <c r="F3867" s="2">
        <f t="shared" si="121"/>
        <v>1771.0698</v>
      </c>
      <c r="G3867" s="2">
        <v>2</v>
      </c>
      <c r="H3867" s="2" t="str">
        <f>TEXT(Table1[[#This Row],[order_date]],"mmmm")</f>
        <v>March</v>
      </c>
      <c r="I3867" s="3">
        <v>45006</v>
      </c>
      <c r="J3867" s="3">
        <v>45010</v>
      </c>
      <c r="K3867" s="3" t="str">
        <f>TEXT(Table1[[#This Row],[delivery_date]]-Table1[[#This Row],[order_date]],"D")</f>
        <v>4</v>
      </c>
      <c r="L3867" s="2" t="s">
        <v>15</v>
      </c>
      <c r="M3867" s="2" t="s">
        <v>22</v>
      </c>
      <c r="N3867" s="2">
        <v>367.77</v>
      </c>
      <c r="O3867" s="2" t="s">
        <v>34</v>
      </c>
      <c r="P3867" s="2">
        <f t="shared" si="120"/>
        <v>2889.6401999999998</v>
      </c>
    </row>
    <row r="3868" spans="1:16" ht="14.25" customHeight="1" x14ac:dyDescent="0.35">
      <c r="A3868" s="2" t="s">
        <v>3899</v>
      </c>
      <c r="B3868" s="2" t="s">
        <v>41</v>
      </c>
      <c r="C3868" s="2" t="s">
        <v>20</v>
      </c>
      <c r="D3868" s="2">
        <v>3486.56</v>
      </c>
      <c r="E3868" s="2">
        <v>0.08</v>
      </c>
      <c r="F3868" s="2">
        <f t="shared" si="121"/>
        <v>278.9248</v>
      </c>
      <c r="G3868" s="2">
        <v>5</v>
      </c>
      <c r="H3868" s="2" t="str">
        <f>TEXT(Table1[[#This Row],[order_date]],"mmmm")</f>
        <v>April</v>
      </c>
      <c r="I3868" s="3">
        <v>45019</v>
      </c>
      <c r="J3868" s="3">
        <v>45024</v>
      </c>
      <c r="K3868" s="3" t="str">
        <f>TEXT(Table1[[#This Row],[delivery_date]]-Table1[[#This Row],[order_date]],"D")</f>
        <v>5</v>
      </c>
      <c r="L3868" s="2" t="s">
        <v>31</v>
      </c>
      <c r="M3868" s="2" t="s">
        <v>22</v>
      </c>
      <c r="N3868" s="2">
        <v>1011.31</v>
      </c>
      <c r="O3868" s="2" t="s">
        <v>34</v>
      </c>
      <c r="P3868" s="2">
        <f t="shared" si="120"/>
        <v>3207.6351999999997</v>
      </c>
    </row>
    <row r="3869" spans="1:16" ht="14.25" customHeight="1" x14ac:dyDescent="0.35">
      <c r="A3869" s="2" t="s">
        <v>3900</v>
      </c>
      <c r="B3869" s="2" t="s">
        <v>19</v>
      </c>
      <c r="C3869" s="2" t="s">
        <v>36</v>
      </c>
      <c r="D3869" s="2">
        <v>3404.94</v>
      </c>
      <c r="E3869" s="2">
        <v>0.47</v>
      </c>
      <c r="F3869" s="2">
        <f t="shared" si="121"/>
        <v>1600.3217999999999</v>
      </c>
      <c r="G3869" s="2">
        <v>8</v>
      </c>
      <c r="H3869" s="2" t="str">
        <f>TEXT(Table1[[#This Row],[order_date]],"mmmm")</f>
        <v>March</v>
      </c>
      <c r="I3869" s="3">
        <v>44990</v>
      </c>
      <c r="J3869" s="3">
        <v>44992</v>
      </c>
      <c r="K3869" s="3" t="str">
        <f>TEXT(Table1[[#This Row],[delivery_date]]-Table1[[#This Row],[order_date]],"D")</f>
        <v>2</v>
      </c>
      <c r="L3869" s="2" t="s">
        <v>15</v>
      </c>
      <c r="M3869" s="2" t="s">
        <v>22</v>
      </c>
      <c r="N3869" s="2">
        <v>722.06</v>
      </c>
      <c r="O3869" s="2" t="s">
        <v>23</v>
      </c>
      <c r="P3869" s="2">
        <f t="shared" si="120"/>
        <v>1804.6182000000001</v>
      </c>
    </row>
    <row r="3870" spans="1:16" ht="14.25" customHeight="1" x14ac:dyDescent="0.35">
      <c r="A3870" s="2" t="s">
        <v>3901</v>
      </c>
      <c r="B3870" s="2" t="s">
        <v>41</v>
      </c>
      <c r="C3870" s="2" t="s">
        <v>33</v>
      </c>
      <c r="D3870" s="2">
        <v>116.98</v>
      </c>
      <c r="E3870" s="2">
        <v>0.22</v>
      </c>
      <c r="F3870" s="2">
        <f t="shared" si="121"/>
        <v>25.735600000000002</v>
      </c>
      <c r="G3870" s="2">
        <v>7</v>
      </c>
      <c r="H3870" s="2" t="str">
        <f>TEXT(Table1[[#This Row],[order_date]],"mmmm")</f>
        <v>June</v>
      </c>
      <c r="I3870" s="3">
        <v>45472</v>
      </c>
      <c r="J3870" s="3">
        <v>45477</v>
      </c>
      <c r="K3870" s="3" t="str">
        <f>TEXT(Table1[[#This Row],[delivery_date]]-Table1[[#This Row],[order_date]],"D")</f>
        <v>5</v>
      </c>
      <c r="L3870" s="2" t="s">
        <v>31</v>
      </c>
      <c r="M3870" s="2" t="s">
        <v>22</v>
      </c>
      <c r="N3870" s="2">
        <v>12.4</v>
      </c>
      <c r="O3870" s="2" t="s">
        <v>48</v>
      </c>
      <c r="P3870" s="2">
        <f t="shared" si="120"/>
        <v>91.244399999999999</v>
      </c>
    </row>
    <row r="3871" spans="1:16" ht="14.25" customHeight="1" x14ac:dyDescent="0.35">
      <c r="A3871" s="2" t="s">
        <v>3902</v>
      </c>
      <c r="B3871" s="2" t="s">
        <v>41</v>
      </c>
      <c r="C3871" s="2" t="s">
        <v>36</v>
      </c>
      <c r="D3871" s="2">
        <v>2425.6</v>
      </c>
      <c r="E3871" s="2">
        <v>0.31</v>
      </c>
      <c r="F3871" s="2">
        <f t="shared" si="121"/>
        <v>751.93599999999992</v>
      </c>
      <c r="G3871" s="2">
        <v>9</v>
      </c>
      <c r="H3871" s="2" t="str">
        <f>TEXT(Table1[[#This Row],[order_date]],"mmmm")</f>
        <v>May</v>
      </c>
      <c r="I3871" s="3">
        <v>45436</v>
      </c>
      <c r="J3871" s="3">
        <v>45439</v>
      </c>
      <c r="K3871" s="3" t="str">
        <f>TEXT(Table1[[#This Row],[delivery_date]]-Table1[[#This Row],[order_date]],"D")</f>
        <v>3</v>
      </c>
      <c r="L3871" s="2" t="s">
        <v>15</v>
      </c>
      <c r="M3871" s="2" t="s">
        <v>27</v>
      </c>
      <c r="N3871" s="2">
        <v>195.95</v>
      </c>
      <c r="O3871" s="2" t="s">
        <v>17</v>
      </c>
      <c r="P3871" s="2">
        <f t="shared" si="120"/>
        <v>1673.664</v>
      </c>
    </row>
    <row r="3872" spans="1:16" ht="14.25" customHeight="1" x14ac:dyDescent="0.35">
      <c r="A3872" s="2" t="s">
        <v>3903</v>
      </c>
      <c r="B3872" s="2" t="s">
        <v>41</v>
      </c>
      <c r="C3872" s="2" t="s">
        <v>36</v>
      </c>
      <c r="D3872" s="2">
        <v>1081.32</v>
      </c>
      <c r="E3872" s="2">
        <v>0.14000000000000001</v>
      </c>
      <c r="F3872" s="2">
        <f t="shared" si="121"/>
        <v>151.38480000000001</v>
      </c>
      <c r="G3872" s="2">
        <v>1</v>
      </c>
      <c r="H3872" s="2" t="str">
        <f>TEXT(Table1[[#This Row],[order_date]],"mmmm")</f>
        <v>October</v>
      </c>
      <c r="I3872" s="3">
        <v>45211</v>
      </c>
      <c r="J3872" s="3">
        <v>45215</v>
      </c>
      <c r="K3872" s="3" t="str">
        <f>TEXT(Table1[[#This Row],[delivery_date]]-Table1[[#This Row],[order_date]],"D")</f>
        <v>4</v>
      </c>
      <c r="L3872" s="2" t="s">
        <v>31</v>
      </c>
      <c r="M3872" s="2" t="s">
        <v>27</v>
      </c>
      <c r="N3872" s="2">
        <v>123.66</v>
      </c>
      <c r="O3872" s="2" t="s">
        <v>23</v>
      </c>
      <c r="P3872" s="2">
        <f t="shared" si="120"/>
        <v>929.9351999999999</v>
      </c>
    </row>
    <row r="3873" spans="1:16" ht="14.25" customHeight="1" x14ac:dyDescent="0.35">
      <c r="A3873" s="2" t="s">
        <v>3904</v>
      </c>
      <c r="B3873" s="2" t="s">
        <v>13</v>
      </c>
      <c r="C3873" s="2" t="s">
        <v>14</v>
      </c>
      <c r="D3873" s="2">
        <v>1688</v>
      </c>
      <c r="E3873" s="2">
        <v>0.24</v>
      </c>
      <c r="F3873" s="2">
        <f t="shared" si="121"/>
        <v>405.12</v>
      </c>
      <c r="G3873" s="2">
        <v>2</v>
      </c>
      <c r="H3873" s="2" t="str">
        <f>TEXT(Table1[[#This Row],[order_date]],"mmmm")</f>
        <v>February</v>
      </c>
      <c r="I3873" s="3">
        <v>45345</v>
      </c>
      <c r="J3873" s="3">
        <v>45351</v>
      </c>
      <c r="K3873" s="3" t="str">
        <f>TEXT(Table1[[#This Row],[delivery_date]]-Table1[[#This Row],[order_date]],"D")</f>
        <v>6</v>
      </c>
      <c r="L3873" s="2" t="s">
        <v>31</v>
      </c>
      <c r="M3873" s="2" t="s">
        <v>22</v>
      </c>
      <c r="N3873" s="2">
        <v>241.1</v>
      </c>
      <c r="O3873" s="2" t="s">
        <v>39</v>
      </c>
      <c r="P3873" s="2">
        <f t="shared" si="120"/>
        <v>1282.8800000000001</v>
      </c>
    </row>
    <row r="3874" spans="1:16" ht="14.25" customHeight="1" x14ac:dyDescent="0.35">
      <c r="A3874" s="2" t="s">
        <v>3905</v>
      </c>
      <c r="B3874" s="2" t="s">
        <v>13</v>
      </c>
      <c r="C3874" s="2" t="s">
        <v>33</v>
      </c>
      <c r="D3874" s="2">
        <v>4896.2</v>
      </c>
      <c r="E3874" s="2">
        <v>0.38</v>
      </c>
      <c r="F3874" s="2">
        <f t="shared" si="121"/>
        <v>1860.556</v>
      </c>
      <c r="G3874" s="2">
        <v>4</v>
      </c>
      <c r="H3874" s="2" t="str">
        <f>TEXT(Table1[[#This Row],[order_date]],"mmmm")</f>
        <v>December</v>
      </c>
      <c r="I3874" s="3">
        <v>45640</v>
      </c>
      <c r="J3874" s="3">
        <v>45645</v>
      </c>
      <c r="K3874" s="3" t="str">
        <f>TEXT(Table1[[#This Row],[delivery_date]]-Table1[[#This Row],[order_date]],"D")</f>
        <v>5</v>
      </c>
      <c r="L3874" s="2" t="s">
        <v>15</v>
      </c>
      <c r="M3874" s="2" t="s">
        <v>27</v>
      </c>
      <c r="N3874" s="2">
        <v>1304.19</v>
      </c>
      <c r="O3874" s="2" t="s">
        <v>17</v>
      </c>
      <c r="P3874" s="2">
        <f t="shared" si="120"/>
        <v>3035.6439999999998</v>
      </c>
    </row>
    <row r="3875" spans="1:16" ht="14.25" customHeight="1" x14ac:dyDescent="0.35">
      <c r="A3875" s="2" t="s">
        <v>3906</v>
      </c>
      <c r="B3875" s="2" t="s">
        <v>19</v>
      </c>
      <c r="C3875" s="2" t="s">
        <v>36</v>
      </c>
      <c r="D3875" s="2">
        <v>518.96</v>
      </c>
      <c r="E3875" s="2">
        <v>0.25</v>
      </c>
      <c r="F3875" s="2">
        <f t="shared" si="121"/>
        <v>129.74</v>
      </c>
      <c r="G3875" s="2">
        <v>7</v>
      </c>
      <c r="H3875" s="2" t="str">
        <f>TEXT(Table1[[#This Row],[order_date]],"mmmm")</f>
        <v>September</v>
      </c>
      <c r="I3875" s="3">
        <v>45554</v>
      </c>
      <c r="J3875" s="3">
        <v>45555</v>
      </c>
      <c r="K3875" s="3" t="str">
        <f>TEXT(Table1[[#This Row],[delivery_date]]-Table1[[#This Row],[order_date]],"D")</f>
        <v>1</v>
      </c>
      <c r="L3875" s="2" t="s">
        <v>21</v>
      </c>
      <c r="M3875" s="2" t="s">
        <v>22</v>
      </c>
      <c r="N3875" s="2">
        <v>114.48</v>
      </c>
      <c r="O3875" s="2" t="s">
        <v>17</v>
      </c>
      <c r="P3875" s="2">
        <f t="shared" si="120"/>
        <v>389.22</v>
      </c>
    </row>
    <row r="3876" spans="1:16" ht="14.25" customHeight="1" x14ac:dyDescent="0.35">
      <c r="A3876" s="2" t="s">
        <v>3907</v>
      </c>
      <c r="B3876" s="2" t="s">
        <v>19</v>
      </c>
      <c r="C3876" s="2" t="s">
        <v>20</v>
      </c>
      <c r="D3876" s="2">
        <v>3640.18</v>
      </c>
      <c r="E3876" s="2">
        <v>0.42</v>
      </c>
      <c r="F3876" s="2">
        <f t="shared" si="121"/>
        <v>1528.8755999999998</v>
      </c>
      <c r="G3876" s="2">
        <v>1</v>
      </c>
      <c r="H3876" s="2" t="str">
        <f>TEXT(Table1[[#This Row],[order_date]],"mmmm")</f>
        <v>July</v>
      </c>
      <c r="I3876" s="3">
        <v>45119</v>
      </c>
      <c r="J3876" s="3">
        <v>45120</v>
      </c>
      <c r="K3876" s="3" t="str">
        <f>TEXT(Table1[[#This Row],[delivery_date]]-Table1[[#This Row],[order_date]],"D")</f>
        <v>1</v>
      </c>
      <c r="L3876" s="2" t="s">
        <v>21</v>
      </c>
      <c r="M3876" s="2" t="s">
        <v>27</v>
      </c>
      <c r="N3876" s="2">
        <v>509.74</v>
      </c>
      <c r="O3876" s="2" t="s">
        <v>34</v>
      </c>
      <c r="P3876" s="2">
        <f t="shared" si="120"/>
        <v>2111.3044</v>
      </c>
    </row>
    <row r="3877" spans="1:16" ht="14.25" customHeight="1" x14ac:dyDescent="0.35">
      <c r="A3877" s="2" t="s">
        <v>3908</v>
      </c>
      <c r="B3877" s="2" t="s">
        <v>13</v>
      </c>
      <c r="C3877" s="2" t="s">
        <v>33</v>
      </c>
      <c r="D3877" s="2">
        <v>947.43</v>
      </c>
      <c r="E3877" s="2">
        <v>0.36</v>
      </c>
      <c r="F3877" s="2">
        <f t="shared" si="121"/>
        <v>341.07479999999998</v>
      </c>
      <c r="G3877" s="2">
        <v>5</v>
      </c>
      <c r="H3877" s="2" t="str">
        <f>TEXT(Table1[[#This Row],[order_date]],"mmmm")</f>
        <v>March</v>
      </c>
      <c r="I3877" s="3">
        <v>45379</v>
      </c>
      <c r="J3877" s="3">
        <v>45382</v>
      </c>
      <c r="K3877" s="3" t="str">
        <f>TEXT(Table1[[#This Row],[delivery_date]]-Table1[[#This Row],[order_date]],"D")</f>
        <v>3</v>
      </c>
      <c r="L3877" s="2" t="s">
        <v>31</v>
      </c>
      <c r="M3877" s="2" t="s">
        <v>27</v>
      </c>
      <c r="N3877" s="2">
        <v>124.6</v>
      </c>
      <c r="O3877" s="2" t="s">
        <v>48</v>
      </c>
      <c r="P3877" s="2">
        <f t="shared" si="120"/>
        <v>606.35519999999997</v>
      </c>
    </row>
    <row r="3878" spans="1:16" ht="14.25" customHeight="1" x14ac:dyDescent="0.35">
      <c r="A3878" s="2" t="s">
        <v>3909</v>
      </c>
      <c r="B3878" s="2" t="s">
        <v>25</v>
      </c>
      <c r="C3878" s="2" t="s">
        <v>20</v>
      </c>
      <c r="D3878" s="2">
        <v>136.27000000000001</v>
      </c>
      <c r="E3878" s="2">
        <v>0.04</v>
      </c>
      <c r="F3878" s="2">
        <f t="shared" si="121"/>
        <v>5.4508000000000001</v>
      </c>
      <c r="G3878" s="2">
        <v>2</v>
      </c>
      <c r="H3878" s="2" t="str">
        <f>TEXT(Table1[[#This Row],[order_date]],"mmmm")</f>
        <v>March</v>
      </c>
      <c r="I3878" s="3">
        <v>45377</v>
      </c>
      <c r="J3878" s="3">
        <v>45384</v>
      </c>
      <c r="K3878" s="3" t="str">
        <f>TEXT(Table1[[#This Row],[delivery_date]]-Table1[[#This Row],[order_date]],"D")</f>
        <v>7</v>
      </c>
      <c r="L3878" s="2" t="s">
        <v>31</v>
      </c>
      <c r="M3878" s="2" t="s">
        <v>16</v>
      </c>
      <c r="N3878" s="2">
        <v>14.91</v>
      </c>
      <c r="O3878" s="2" t="s">
        <v>48</v>
      </c>
      <c r="P3878" s="2">
        <f t="shared" si="120"/>
        <v>130.81920000000002</v>
      </c>
    </row>
    <row r="3879" spans="1:16" ht="14.25" customHeight="1" x14ac:dyDescent="0.35">
      <c r="A3879" s="2" t="s">
        <v>3910</v>
      </c>
      <c r="B3879" s="2" t="s">
        <v>13</v>
      </c>
      <c r="C3879" s="2" t="s">
        <v>26</v>
      </c>
      <c r="D3879" s="2">
        <v>2556.9499999999998</v>
      </c>
      <c r="E3879" s="2">
        <v>0.3</v>
      </c>
      <c r="F3879" s="2">
        <f t="shared" si="121"/>
        <v>767.08499999999992</v>
      </c>
      <c r="G3879" s="2">
        <v>2</v>
      </c>
      <c r="H3879" s="2" t="str">
        <f>TEXT(Table1[[#This Row],[order_date]],"mmmm")</f>
        <v>December</v>
      </c>
      <c r="I3879" s="3">
        <v>45285</v>
      </c>
      <c r="J3879" s="3">
        <v>45292</v>
      </c>
      <c r="K3879" s="3" t="str">
        <f>TEXT(Table1[[#This Row],[delivery_date]]-Table1[[#This Row],[order_date]],"D")</f>
        <v>7</v>
      </c>
      <c r="L3879" s="2" t="s">
        <v>15</v>
      </c>
      <c r="M3879" s="2" t="s">
        <v>22</v>
      </c>
      <c r="N3879" s="2">
        <v>199.86</v>
      </c>
      <c r="O3879" s="2" t="s">
        <v>34</v>
      </c>
      <c r="P3879" s="2">
        <f t="shared" si="120"/>
        <v>1789.8649999999998</v>
      </c>
    </row>
    <row r="3880" spans="1:16" ht="14.25" customHeight="1" x14ac:dyDescent="0.35">
      <c r="A3880" s="2" t="s">
        <v>3911</v>
      </c>
      <c r="B3880" s="2" t="s">
        <v>41</v>
      </c>
      <c r="C3880" s="2" t="s">
        <v>36</v>
      </c>
      <c r="D3880" s="2">
        <v>889.95</v>
      </c>
      <c r="E3880" s="2">
        <v>0.31</v>
      </c>
      <c r="F3880" s="2">
        <f t="shared" si="121"/>
        <v>275.8845</v>
      </c>
      <c r="G3880" s="2">
        <v>2</v>
      </c>
      <c r="H3880" s="2" t="str">
        <f>TEXT(Table1[[#This Row],[order_date]],"mmmm")</f>
        <v>February</v>
      </c>
      <c r="I3880" s="3">
        <v>45324</v>
      </c>
      <c r="J3880" s="3">
        <v>45331</v>
      </c>
      <c r="K3880" s="3" t="str">
        <f>TEXT(Table1[[#This Row],[delivery_date]]-Table1[[#This Row],[order_date]],"D")</f>
        <v>7</v>
      </c>
      <c r="L3880" s="2" t="s">
        <v>15</v>
      </c>
      <c r="M3880" s="2" t="s">
        <v>16</v>
      </c>
      <c r="N3880" s="2">
        <v>236.12</v>
      </c>
      <c r="O3880" s="2" t="s">
        <v>48</v>
      </c>
      <c r="P3880" s="2">
        <f t="shared" si="120"/>
        <v>614.06550000000004</v>
      </c>
    </row>
    <row r="3881" spans="1:16" ht="14.25" customHeight="1" x14ac:dyDescent="0.35">
      <c r="A3881" s="2" t="s">
        <v>3912</v>
      </c>
      <c r="B3881" s="2" t="s">
        <v>13</v>
      </c>
      <c r="C3881" s="2" t="s">
        <v>33</v>
      </c>
      <c r="D3881" s="2">
        <v>4830.78</v>
      </c>
      <c r="E3881" s="2">
        <v>0.19</v>
      </c>
      <c r="F3881" s="2">
        <f t="shared" si="121"/>
        <v>917.84819999999991</v>
      </c>
      <c r="G3881" s="2">
        <v>9</v>
      </c>
      <c r="H3881" s="2" t="str">
        <f>TEXT(Table1[[#This Row],[order_date]],"mmmm")</f>
        <v>June</v>
      </c>
      <c r="I3881" s="3">
        <v>45100</v>
      </c>
      <c r="J3881" s="3">
        <v>45103</v>
      </c>
      <c r="K3881" s="3" t="str">
        <f>TEXT(Table1[[#This Row],[delivery_date]]-Table1[[#This Row],[order_date]],"D")</f>
        <v>3</v>
      </c>
      <c r="L3881" s="2" t="s">
        <v>15</v>
      </c>
      <c r="M3881" s="2" t="s">
        <v>22</v>
      </c>
      <c r="N3881" s="2">
        <v>811.19</v>
      </c>
      <c r="O3881" s="2" t="s">
        <v>17</v>
      </c>
      <c r="P3881" s="2">
        <f t="shared" si="120"/>
        <v>3912.9317999999998</v>
      </c>
    </row>
    <row r="3882" spans="1:16" ht="14.25" customHeight="1" x14ac:dyDescent="0.35">
      <c r="A3882" s="2" t="s">
        <v>3913</v>
      </c>
      <c r="B3882" s="2" t="s">
        <v>41</v>
      </c>
      <c r="C3882" s="2" t="s">
        <v>20</v>
      </c>
      <c r="D3882" s="2">
        <v>1098.1099999999999</v>
      </c>
      <c r="E3882" s="2">
        <v>0.16</v>
      </c>
      <c r="F3882" s="2">
        <f t="shared" si="121"/>
        <v>175.69759999999999</v>
      </c>
      <c r="G3882" s="2">
        <v>5</v>
      </c>
      <c r="H3882" s="2" t="str">
        <f>TEXT(Table1[[#This Row],[order_date]],"mmmm")</f>
        <v>January</v>
      </c>
      <c r="I3882" s="3">
        <v>44953</v>
      </c>
      <c r="J3882" s="3">
        <v>44955</v>
      </c>
      <c r="K3882" s="3" t="str">
        <f>TEXT(Table1[[#This Row],[delivery_date]]-Table1[[#This Row],[order_date]],"D")</f>
        <v>2</v>
      </c>
      <c r="L3882" s="2" t="s">
        <v>31</v>
      </c>
      <c r="M3882" s="2" t="s">
        <v>27</v>
      </c>
      <c r="N3882" s="2">
        <v>314.66000000000003</v>
      </c>
      <c r="O3882" s="2" t="s">
        <v>39</v>
      </c>
      <c r="P3882" s="2">
        <f t="shared" si="120"/>
        <v>922.41239999999993</v>
      </c>
    </row>
    <row r="3883" spans="1:16" ht="14.25" customHeight="1" x14ac:dyDescent="0.35">
      <c r="A3883" s="2" t="s">
        <v>3914</v>
      </c>
      <c r="B3883" s="2" t="s">
        <v>19</v>
      </c>
      <c r="C3883" s="2" t="s">
        <v>36</v>
      </c>
      <c r="D3883" s="2">
        <v>1040.97</v>
      </c>
      <c r="E3883" s="2">
        <v>0.03</v>
      </c>
      <c r="F3883" s="2">
        <f t="shared" si="121"/>
        <v>31.229099999999999</v>
      </c>
      <c r="G3883" s="2">
        <v>8</v>
      </c>
      <c r="H3883" s="2" t="str">
        <f>TEXT(Table1[[#This Row],[order_date]],"mmmm")</f>
        <v>February</v>
      </c>
      <c r="I3883" s="3">
        <v>45339</v>
      </c>
      <c r="J3883" s="3">
        <v>45341</v>
      </c>
      <c r="K3883" s="3" t="str">
        <f>TEXT(Table1[[#This Row],[delivery_date]]-Table1[[#This Row],[order_date]],"D")</f>
        <v>2</v>
      </c>
      <c r="L3883" s="2" t="s">
        <v>15</v>
      </c>
      <c r="M3883" s="2" t="s">
        <v>27</v>
      </c>
      <c r="N3883" s="2">
        <v>254.99</v>
      </c>
      <c r="O3883" s="2" t="s">
        <v>39</v>
      </c>
      <c r="P3883" s="2">
        <f t="shared" si="120"/>
        <v>1009.7409</v>
      </c>
    </row>
    <row r="3884" spans="1:16" ht="14.25" customHeight="1" x14ac:dyDescent="0.35">
      <c r="A3884" s="2" t="s">
        <v>3915</v>
      </c>
      <c r="B3884" s="2" t="s">
        <v>25</v>
      </c>
      <c r="C3884" s="2" t="s">
        <v>14</v>
      </c>
      <c r="D3884" s="2">
        <v>257.62</v>
      </c>
      <c r="E3884" s="2">
        <v>0.22</v>
      </c>
      <c r="F3884" s="2">
        <f t="shared" si="121"/>
        <v>56.676400000000001</v>
      </c>
      <c r="G3884" s="2">
        <v>6</v>
      </c>
      <c r="H3884" s="2" t="str">
        <f>TEXT(Table1[[#This Row],[order_date]],"mmmm")</f>
        <v>September</v>
      </c>
      <c r="I3884" s="3">
        <v>45183</v>
      </c>
      <c r="J3884" s="3">
        <v>45187</v>
      </c>
      <c r="K3884" s="3" t="str">
        <f>TEXT(Table1[[#This Row],[delivery_date]]-Table1[[#This Row],[order_date]],"D")</f>
        <v>4</v>
      </c>
      <c r="L3884" s="2" t="s">
        <v>15</v>
      </c>
      <c r="M3884" s="2" t="s">
        <v>22</v>
      </c>
      <c r="N3884" s="2">
        <v>57.53</v>
      </c>
      <c r="O3884" s="2" t="s">
        <v>39</v>
      </c>
      <c r="P3884" s="2">
        <f t="shared" si="120"/>
        <v>200.9436</v>
      </c>
    </row>
    <row r="3885" spans="1:16" ht="14.25" customHeight="1" x14ac:dyDescent="0.35">
      <c r="A3885" s="2" t="s">
        <v>3916</v>
      </c>
      <c r="B3885" s="2" t="s">
        <v>19</v>
      </c>
      <c r="C3885" s="2" t="s">
        <v>20</v>
      </c>
      <c r="D3885" s="2">
        <v>1716.12</v>
      </c>
      <c r="E3885" s="2">
        <v>0.17</v>
      </c>
      <c r="F3885" s="2">
        <f t="shared" si="121"/>
        <v>291.74040000000002</v>
      </c>
      <c r="G3885" s="2">
        <v>1</v>
      </c>
      <c r="H3885" s="2" t="str">
        <f>TEXT(Table1[[#This Row],[order_date]],"mmmm")</f>
        <v>October</v>
      </c>
      <c r="I3885" s="3">
        <v>45569</v>
      </c>
      <c r="J3885" s="3">
        <v>45572</v>
      </c>
      <c r="K3885" s="3" t="str">
        <f>TEXT(Table1[[#This Row],[delivery_date]]-Table1[[#This Row],[order_date]],"D")</f>
        <v>3</v>
      </c>
      <c r="L3885" s="2" t="s">
        <v>15</v>
      </c>
      <c r="M3885" s="2" t="s">
        <v>27</v>
      </c>
      <c r="N3885" s="2">
        <v>234.31</v>
      </c>
      <c r="O3885" s="2" t="s">
        <v>48</v>
      </c>
      <c r="P3885" s="2">
        <f t="shared" si="120"/>
        <v>1424.3795999999998</v>
      </c>
    </row>
    <row r="3886" spans="1:16" ht="14.25" customHeight="1" x14ac:dyDescent="0.35">
      <c r="A3886" s="2" t="s">
        <v>3917</v>
      </c>
      <c r="B3886" s="2" t="s">
        <v>41</v>
      </c>
      <c r="C3886" s="2" t="s">
        <v>20</v>
      </c>
      <c r="D3886" s="2">
        <v>218.15</v>
      </c>
      <c r="E3886" s="2">
        <v>0.48</v>
      </c>
      <c r="F3886" s="2">
        <f t="shared" si="121"/>
        <v>104.712</v>
      </c>
      <c r="G3886" s="2">
        <v>9</v>
      </c>
      <c r="H3886" s="2" t="str">
        <f>TEXT(Table1[[#This Row],[order_date]],"mmmm")</f>
        <v>June</v>
      </c>
      <c r="I3886" s="3">
        <v>45464</v>
      </c>
      <c r="J3886" s="3">
        <v>45468</v>
      </c>
      <c r="K3886" s="3" t="str">
        <f>TEXT(Table1[[#This Row],[delivery_date]]-Table1[[#This Row],[order_date]],"D")</f>
        <v>4</v>
      </c>
      <c r="L3886" s="2" t="s">
        <v>31</v>
      </c>
      <c r="M3886" s="2" t="s">
        <v>22</v>
      </c>
      <c r="N3886" s="2">
        <v>36.590000000000003</v>
      </c>
      <c r="O3886" s="2" t="s">
        <v>28</v>
      </c>
      <c r="P3886" s="2">
        <f t="shared" si="120"/>
        <v>113.438</v>
      </c>
    </row>
    <row r="3887" spans="1:16" ht="14.25" customHeight="1" x14ac:dyDescent="0.35">
      <c r="A3887" s="2" t="s">
        <v>3918</v>
      </c>
      <c r="B3887" s="2" t="s">
        <v>41</v>
      </c>
      <c r="C3887" s="2" t="s">
        <v>26</v>
      </c>
      <c r="D3887" s="2">
        <v>2544.54</v>
      </c>
      <c r="E3887" s="2">
        <v>0.34</v>
      </c>
      <c r="F3887" s="2">
        <f t="shared" si="121"/>
        <v>865.14360000000011</v>
      </c>
      <c r="G3887" s="2">
        <v>7</v>
      </c>
      <c r="H3887" s="2" t="str">
        <f>TEXT(Table1[[#This Row],[order_date]],"mmmm")</f>
        <v>February</v>
      </c>
      <c r="I3887" s="3">
        <v>45331</v>
      </c>
      <c r="J3887" s="3">
        <v>45336</v>
      </c>
      <c r="K3887" s="3" t="str">
        <f>TEXT(Table1[[#This Row],[delivery_date]]-Table1[[#This Row],[order_date]],"D")</f>
        <v>5</v>
      </c>
      <c r="L3887" s="2" t="s">
        <v>31</v>
      </c>
      <c r="M3887" s="2" t="s">
        <v>16</v>
      </c>
      <c r="N3887" s="2">
        <v>278.2</v>
      </c>
      <c r="O3887" s="2" t="s">
        <v>23</v>
      </c>
      <c r="P3887" s="2">
        <f t="shared" si="120"/>
        <v>1679.3963999999999</v>
      </c>
    </row>
    <row r="3888" spans="1:16" ht="14.25" customHeight="1" x14ac:dyDescent="0.35">
      <c r="A3888" s="2" t="s">
        <v>3919</v>
      </c>
      <c r="B3888" s="2" t="s">
        <v>41</v>
      </c>
      <c r="C3888" s="2" t="s">
        <v>14</v>
      </c>
      <c r="D3888" s="2">
        <v>2577.4899999999998</v>
      </c>
      <c r="E3888" s="2">
        <v>0.23</v>
      </c>
      <c r="F3888" s="2">
        <f t="shared" si="121"/>
        <v>592.82269999999994</v>
      </c>
      <c r="G3888" s="2">
        <v>2</v>
      </c>
      <c r="H3888" s="2" t="str">
        <f>TEXT(Table1[[#This Row],[order_date]],"mmmm")</f>
        <v>September</v>
      </c>
      <c r="I3888" s="3">
        <v>45556</v>
      </c>
      <c r="J3888" s="3">
        <v>45558</v>
      </c>
      <c r="K3888" s="3" t="str">
        <f>TEXT(Table1[[#This Row],[delivery_date]]-Table1[[#This Row],[order_date]],"D")</f>
        <v>2</v>
      </c>
      <c r="L3888" s="2" t="s">
        <v>15</v>
      </c>
      <c r="M3888" s="2" t="s">
        <v>16</v>
      </c>
      <c r="N3888" s="2">
        <v>644.08000000000004</v>
      </c>
      <c r="O3888" s="2" t="s">
        <v>34</v>
      </c>
      <c r="P3888" s="2">
        <f t="shared" si="120"/>
        <v>1984.6672999999998</v>
      </c>
    </row>
    <row r="3889" spans="1:16" ht="14.25" customHeight="1" x14ac:dyDescent="0.35">
      <c r="A3889" s="2" t="s">
        <v>3920</v>
      </c>
      <c r="B3889" s="2" t="s">
        <v>25</v>
      </c>
      <c r="C3889" s="2" t="s">
        <v>26</v>
      </c>
      <c r="D3889" s="2">
        <v>360.89</v>
      </c>
      <c r="E3889" s="2">
        <v>0.38</v>
      </c>
      <c r="F3889" s="2">
        <f t="shared" si="121"/>
        <v>137.13819999999998</v>
      </c>
      <c r="G3889" s="2">
        <v>8</v>
      </c>
      <c r="H3889" s="2" t="str">
        <f>TEXT(Table1[[#This Row],[order_date]],"mmmm")</f>
        <v>October</v>
      </c>
      <c r="I3889" s="3">
        <v>45227</v>
      </c>
      <c r="J3889" s="3">
        <v>45234</v>
      </c>
      <c r="K3889" s="3" t="str">
        <f>TEXT(Table1[[#This Row],[delivery_date]]-Table1[[#This Row],[order_date]],"D")</f>
        <v>7</v>
      </c>
      <c r="L3889" s="2" t="s">
        <v>31</v>
      </c>
      <c r="M3889" s="2" t="s">
        <v>22</v>
      </c>
      <c r="N3889" s="2">
        <v>60.11</v>
      </c>
      <c r="O3889" s="2" t="s">
        <v>23</v>
      </c>
      <c r="P3889" s="2">
        <f t="shared" si="120"/>
        <v>223.7518</v>
      </c>
    </row>
    <row r="3890" spans="1:16" ht="14.25" customHeight="1" x14ac:dyDescent="0.35">
      <c r="A3890" s="2" t="s">
        <v>3921</v>
      </c>
      <c r="B3890" s="2" t="s">
        <v>13</v>
      </c>
      <c r="C3890" s="2" t="s">
        <v>14</v>
      </c>
      <c r="D3890" s="2">
        <v>1276.31</v>
      </c>
      <c r="E3890" s="2">
        <v>0.39</v>
      </c>
      <c r="F3890" s="2">
        <f t="shared" si="121"/>
        <v>497.76089999999999</v>
      </c>
      <c r="G3890" s="2">
        <v>2</v>
      </c>
      <c r="H3890" s="2" t="str">
        <f>TEXT(Table1[[#This Row],[order_date]],"mmmm")</f>
        <v>September</v>
      </c>
      <c r="I3890" s="3">
        <v>45554</v>
      </c>
      <c r="J3890" s="3">
        <v>45558</v>
      </c>
      <c r="K3890" s="3" t="str">
        <f>TEXT(Table1[[#This Row],[delivery_date]]-Table1[[#This Row],[order_date]],"D")</f>
        <v>4</v>
      </c>
      <c r="L3890" s="2" t="s">
        <v>21</v>
      </c>
      <c r="M3890" s="2" t="s">
        <v>16</v>
      </c>
      <c r="N3890" s="2">
        <v>315.61</v>
      </c>
      <c r="O3890" s="2" t="s">
        <v>28</v>
      </c>
      <c r="P3890" s="2">
        <f t="shared" si="120"/>
        <v>778.54909999999995</v>
      </c>
    </row>
    <row r="3891" spans="1:16" ht="14.25" customHeight="1" x14ac:dyDescent="0.35">
      <c r="A3891" s="2" t="s">
        <v>3922</v>
      </c>
      <c r="B3891" s="2" t="s">
        <v>19</v>
      </c>
      <c r="C3891" s="2" t="s">
        <v>20</v>
      </c>
      <c r="D3891" s="2">
        <v>4177.32</v>
      </c>
      <c r="E3891" s="2">
        <v>0.24</v>
      </c>
      <c r="F3891" s="2">
        <f t="shared" si="121"/>
        <v>1002.5567999999998</v>
      </c>
      <c r="G3891" s="2">
        <v>2</v>
      </c>
      <c r="H3891" s="2" t="str">
        <f>TEXT(Table1[[#This Row],[order_date]],"mmmm")</f>
        <v>December</v>
      </c>
      <c r="I3891" s="3">
        <v>45650</v>
      </c>
      <c r="J3891" s="3">
        <v>45657</v>
      </c>
      <c r="K3891" s="3" t="str">
        <f>TEXT(Table1[[#This Row],[delivery_date]]-Table1[[#This Row],[order_date]],"D")</f>
        <v>7</v>
      </c>
      <c r="L3891" s="2" t="s">
        <v>31</v>
      </c>
      <c r="M3891" s="2" t="s">
        <v>22</v>
      </c>
      <c r="N3891" s="2">
        <v>294.64</v>
      </c>
      <c r="O3891" s="2" t="s">
        <v>23</v>
      </c>
      <c r="P3891" s="2">
        <f t="shared" si="120"/>
        <v>3174.7631999999999</v>
      </c>
    </row>
    <row r="3892" spans="1:16" ht="14.25" customHeight="1" x14ac:dyDescent="0.35">
      <c r="A3892" s="2" t="s">
        <v>3923</v>
      </c>
      <c r="B3892" s="2" t="s">
        <v>19</v>
      </c>
      <c r="C3892" s="2" t="s">
        <v>26</v>
      </c>
      <c r="D3892" s="2">
        <v>2366.4699999999998</v>
      </c>
      <c r="E3892" s="2">
        <v>0.04</v>
      </c>
      <c r="F3892" s="2">
        <f t="shared" si="121"/>
        <v>94.658799999999999</v>
      </c>
      <c r="G3892" s="2">
        <v>4</v>
      </c>
      <c r="H3892" s="2" t="str">
        <f>TEXT(Table1[[#This Row],[order_date]],"mmmm")</f>
        <v>February</v>
      </c>
      <c r="I3892" s="3">
        <v>45339</v>
      </c>
      <c r="J3892" s="3">
        <v>45342</v>
      </c>
      <c r="K3892" s="3" t="str">
        <f>TEXT(Table1[[#This Row],[delivery_date]]-Table1[[#This Row],[order_date]],"D")</f>
        <v>3</v>
      </c>
      <c r="L3892" s="2" t="s">
        <v>15</v>
      </c>
      <c r="M3892" s="2" t="s">
        <v>22</v>
      </c>
      <c r="N3892" s="2">
        <v>304.48</v>
      </c>
      <c r="O3892" s="2" t="s">
        <v>23</v>
      </c>
      <c r="P3892" s="2">
        <f t="shared" si="120"/>
        <v>2271.8111999999996</v>
      </c>
    </row>
    <row r="3893" spans="1:16" ht="14.25" customHeight="1" x14ac:dyDescent="0.35">
      <c r="A3893" s="2" t="s">
        <v>3924</v>
      </c>
      <c r="B3893" s="2" t="s">
        <v>13</v>
      </c>
      <c r="C3893" s="2" t="s">
        <v>36</v>
      </c>
      <c r="D3893" s="2">
        <v>2229.59</v>
      </c>
      <c r="E3893" s="2">
        <v>0.39</v>
      </c>
      <c r="F3893" s="2">
        <f t="shared" si="121"/>
        <v>869.54010000000005</v>
      </c>
      <c r="G3893" s="2">
        <v>8</v>
      </c>
      <c r="H3893" s="2" t="str">
        <f>TEXT(Table1[[#This Row],[order_date]],"mmmm")</f>
        <v>January</v>
      </c>
      <c r="I3893" s="3">
        <v>44944</v>
      </c>
      <c r="J3893" s="3">
        <v>44949</v>
      </c>
      <c r="K3893" s="3" t="str">
        <f>TEXT(Table1[[#This Row],[delivery_date]]-Table1[[#This Row],[order_date]],"D")</f>
        <v>5</v>
      </c>
      <c r="L3893" s="2" t="s">
        <v>15</v>
      </c>
      <c r="M3893" s="2" t="s">
        <v>16</v>
      </c>
      <c r="N3893" s="2">
        <v>160.44</v>
      </c>
      <c r="O3893" s="2" t="s">
        <v>34</v>
      </c>
      <c r="P3893" s="2">
        <f t="shared" si="120"/>
        <v>1360.0499</v>
      </c>
    </row>
    <row r="3894" spans="1:16" ht="14.25" customHeight="1" x14ac:dyDescent="0.35">
      <c r="A3894" s="2" t="s">
        <v>3925</v>
      </c>
      <c r="B3894" s="2" t="s">
        <v>19</v>
      </c>
      <c r="C3894" s="2" t="s">
        <v>14</v>
      </c>
      <c r="D3894" s="2">
        <v>3524.01</v>
      </c>
      <c r="E3894" s="2">
        <v>0.05</v>
      </c>
      <c r="F3894" s="2">
        <f t="shared" si="121"/>
        <v>176.20050000000003</v>
      </c>
      <c r="G3894" s="2">
        <v>7</v>
      </c>
      <c r="H3894" s="2" t="str">
        <f>TEXT(Table1[[#This Row],[order_date]],"mmmm")</f>
        <v>October</v>
      </c>
      <c r="I3894" s="3">
        <v>45569</v>
      </c>
      <c r="J3894" s="3">
        <v>45571</v>
      </c>
      <c r="K3894" s="3" t="str">
        <f>TEXT(Table1[[#This Row],[delivery_date]]-Table1[[#This Row],[order_date]],"D")</f>
        <v>2</v>
      </c>
      <c r="L3894" s="2" t="s">
        <v>31</v>
      </c>
      <c r="M3894" s="2" t="s">
        <v>27</v>
      </c>
      <c r="N3894" s="2">
        <v>696.02</v>
      </c>
      <c r="O3894" s="2" t="s">
        <v>28</v>
      </c>
      <c r="P3894" s="2">
        <f t="shared" si="120"/>
        <v>3347.8095000000003</v>
      </c>
    </row>
    <row r="3895" spans="1:16" ht="14.25" customHeight="1" x14ac:dyDescent="0.35">
      <c r="A3895" s="2" t="s">
        <v>3926</v>
      </c>
      <c r="B3895" s="2" t="s">
        <v>25</v>
      </c>
      <c r="C3895" s="2" t="s">
        <v>20</v>
      </c>
      <c r="D3895" s="2">
        <v>3602.92</v>
      </c>
      <c r="E3895" s="2">
        <v>0.42</v>
      </c>
      <c r="F3895" s="2">
        <f t="shared" si="121"/>
        <v>1513.2264</v>
      </c>
      <c r="G3895" s="2">
        <v>2</v>
      </c>
      <c r="H3895" s="2" t="str">
        <f>TEXT(Table1[[#This Row],[order_date]],"mmmm")</f>
        <v>September</v>
      </c>
      <c r="I3895" s="3">
        <v>45549</v>
      </c>
      <c r="J3895" s="3">
        <v>45553</v>
      </c>
      <c r="K3895" s="3" t="str">
        <f>TEXT(Table1[[#This Row],[delivery_date]]-Table1[[#This Row],[order_date]],"D")</f>
        <v>4</v>
      </c>
      <c r="L3895" s="2" t="s">
        <v>15</v>
      </c>
      <c r="M3895" s="2" t="s">
        <v>16</v>
      </c>
      <c r="N3895" s="2">
        <v>832.02</v>
      </c>
      <c r="O3895" s="2" t="s">
        <v>34</v>
      </c>
      <c r="P3895" s="2">
        <f t="shared" si="120"/>
        <v>2089.6936000000001</v>
      </c>
    </row>
    <row r="3896" spans="1:16" ht="14.25" customHeight="1" x14ac:dyDescent="0.35">
      <c r="A3896" s="2" t="s">
        <v>3927</v>
      </c>
      <c r="B3896" s="2" t="s">
        <v>19</v>
      </c>
      <c r="C3896" s="2" t="s">
        <v>33</v>
      </c>
      <c r="D3896" s="2">
        <v>3833.62</v>
      </c>
      <c r="E3896" s="2">
        <v>0.17</v>
      </c>
      <c r="F3896" s="2">
        <f t="shared" si="121"/>
        <v>651.71540000000005</v>
      </c>
      <c r="G3896" s="2">
        <v>6</v>
      </c>
      <c r="H3896" s="2" t="str">
        <f>TEXT(Table1[[#This Row],[order_date]],"mmmm")</f>
        <v>May</v>
      </c>
      <c r="I3896" s="3">
        <v>45054</v>
      </c>
      <c r="J3896" s="3">
        <v>45060</v>
      </c>
      <c r="K3896" s="3" t="str">
        <f>TEXT(Table1[[#This Row],[delivery_date]]-Table1[[#This Row],[order_date]],"D")</f>
        <v>6</v>
      </c>
      <c r="L3896" s="2" t="s">
        <v>21</v>
      </c>
      <c r="M3896" s="2" t="s">
        <v>16</v>
      </c>
      <c r="N3896" s="2">
        <v>943.82</v>
      </c>
      <c r="O3896" s="2" t="s">
        <v>39</v>
      </c>
      <c r="P3896" s="2">
        <f t="shared" si="120"/>
        <v>3181.9045999999998</v>
      </c>
    </row>
    <row r="3897" spans="1:16" ht="14.25" customHeight="1" x14ac:dyDescent="0.35">
      <c r="A3897" s="2" t="s">
        <v>3928</v>
      </c>
      <c r="B3897" s="2" t="s">
        <v>41</v>
      </c>
      <c r="C3897" s="2" t="s">
        <v>14</v>
      </c>
      <c r="D3897" s="2">
        <v>4169.3599999999997</v>
      </c>
      <c r="E3897" s="2">
        <v>0.32</v>
      </c>
      <c r="F3897" s="2">
        <f t="shared" si="121"/>
        <v>1334.1951999999999</v>
      </c>
      <c r="G3897" s="2">
        <v>4</v>
      </c>
      <c r="H3897" s="2" t="str">
        <f>TEXT(Table1[[#This Row],[order_date]],"mmmm")</f>
        <v>April</v>
      </c>
      <c r="I3897" s="3">
        <v>45040</v>
      </c>
      <c r="J3897" s="3">
        <v>45043</v>
      </c>
      <c r="K3897" s="3" t="str">
        <f>TEXT(Table1[[#This Row],[delivery_date]]-Table1[[#This Row],[order_date]],"D")</f>
        <v>3</v>
      </c>
      <c r="L3897" s="2" t="s">
        <v>15</v>
      </c>
      <c r="M3897" s="2" t="s">
        <v>22</v>
      </c>
      <c r="N3897" s="2">
        <v>594.54999999999995</v>
      </c>
      <c r="O3897" s="2" t="s">
        <v>39</v>
      </c>
      <c r="P3897" s="2">
        <f t="shared" si="120"/>
        <v>2835.1647999999996</v>
      </c>
    </row>
    <row r="3898" spans="1:16" ht="14.25" customHeight="1" x14ac:dyDescent="0.35">
      <c r="A3898" s="2" t="s">
        <v>3929</v>
      </c>
      <c r="B3898" s="2" t="s">
        <v>13</v>
      </c>
      <c r="C3898" s="2" t="s">
        <v>14</v>
      </c>
      <c r="D3898" s="2">
        <v>1238.03</v>
      </c>
      <c r="E3898" s="2">
        <v>0.37</v>
      </c>
      <c r="F3898" s="2">
        <f t="shared" si="121"/>
        <v>458.0711</v>
      </c>
      <c r="G3898" s="2">
        <v>1</v>
      </c>
      <c r="H3898" s="2" t="str">
        <f>TEXT(Table1[[#This Row],[order_date]],"mmmm")</f>
        <v>May</v>
      </c>
      <c r="I3898" s="3">
        <v>45072</v>
      </c>
      <c r="J3898" s="3">
        <v>45076</v>
      </c>
      <c r="K3898" s="3" t="str">
        <f>TEXT(Table1[[#This Row],[delivery_date]]-Table1[[#This Row],[order_date]],"D")</f>
        <v>4</v>
      </c>
      <c r="L3898" s="2" t="s">
        <v>31</v>
      </c>
      <c r="M3898" s="2" t="s">
        <v>22</v>
      </c>
      <c r="N3898" s="2">
        <v>104.25</v>
      </c>
      <c r="O3898" s="2" t="s">
        <v>17</v>
      </c>
      <c r="P3898" s="2">
        <f t="shared" si="120"/>
        <v>779.95889999999997</v>
      </c>
    </row>
    <row r="3899" spans="1:16" ht="14.25" customHeight="1" x14ac:dyDescent="0.35">
      <c r="A3899" s="2" t="s">
        <v>3930</v>
      </c>
      <c r="B3899" s="2" t="s">
        <v>25</v>
      </c>
      <c r="C3899" s="2" t="s">
        <v>36</v>
      </c>
      <c r="D3899" s="2">
        <v>425.26</v>
      </c>
      <c r="E3899" s="2">
        <v>0.02</v>
      </c>
      <c r="F3899" s="2">
        <f t="shared" si="121"/>
        <v>8.5052000000000003</v>
      </c>
      <c r="G3899" s="2">
        <v>8</v>
      </c>
      <c r="H3899" s="2" t="str">
        <f>TEXT(Table1[[#This Row],[order_date]],"mmmm")</f>
        <v>July</v>
      </c>
      <c r="I3899" s="3">
        <v>45117</v>
      </c>
      <c r="J3899" s="3">
        <v>45119</v>
      </c>
      <c r="K3899" s="3" t="str">
        <f>TEXT(Table1[[#This Row],[delivery_date]]-Table1[[#This Row],[order_date]],"D")</f>
        <v>2</v>
      </c>
      <c r="L3899" s="2" t="s">
        <v>31</v>
      </c>
      <c r="M3899" s="2" t="s">
        <v>22</v>
      </c>
      <c r="N3899" s="2">
        <v>124.22</v>
      </c>
      <c r="O3899" s="2" t="s">
        <v>23</v>
      </c>
      <c r="P3899" s="2">
        <f t="shared" si="120"/>
        <v>416.75479999999999</v>
      </c>
    </row>
    <row r="3900" spans="1:16" ht="14.25" customHeight="1" x14ac:dyDescent="0.35">
      <c r="A3900" s="2" t="s">
        <v>3931</v>
      </c>
      <c r="B3900" s="2" t="s">
        <v>13</v>
      </c>
      <c r="C3900" s="2" t="s">
        <v>14</v>
      </c>
      <c r="D3900" s="2">
        <v>1963.3</v>
      </c>
      <c r="E3900" s="2">
        <v>0.19</v>
      </c>
      <c r="F3900" s="2">
        <f t="shared" si="121"/>
        <v>373.02699999999999</v>
      </c>
      <c r="G3900" s="2">
        <v>8</v>
      </c>
      <c r="H3900" s="2" t="str">
        <f>TEXT(Table1[[#This Row],[order_date]],"mmmm")</f>
        <v>September</v>
      </c>
      <c r="I3900" s="3">
        <v>45546</v>
      </c>
      <c r="J3900" s="3">
        <v>45551</v>
      </c>
      <c r="K3900" s="3" t="str">
        <f>TEXT(Table1[[#This Row],[delivery_date]]-Table1[[#This Row],[order_date]],"D")</f>
        <v>5</v>
      </c>
      <c r="L3900" s="2" t="s">
        <v>31</v>
      </c>
      <c r="M3900" s="2" t="s">
        <v>16</v>
      </c>
      <c r="N3900" s="2">
        <v>191.4</v>
      </c>
      <c r="O3900" s="2" t="s">
        <v>23</v>
      </c>
      <c r="P3900" s="2">
        <f t="shared" si="120"/>
        <v>1590.2729999999999</v>
      </c>
    </row>
    <row r="3901" spans="1:16" ht="14.25" customHeight="1" x14ac:dyDescent="0.35">
      <c r="A3901" s="2" t="s">
        <v>3932</v>
      </c>
      <c r="B3901" s="2" t="s">
        <v>25</v>
      </c>
      <c r="C3901" s="2" t="s">
        <v>14</v>
      </c>
      <c r="D3901" s="2">
        <v>4289.9799999999996</v>
      </c>
      <c r="E3901" s="2">
        <v>0.3</v>
      </c>
      <c r="F3901" s="2">
        <f t="shared" si="121"/>
        <v>1286.9939999999999</v>
      </c>
      <c r="G3901" s="2">
        <v>6</v>
      </c>
      <c r="H3901" s="2" t="str">
        <f>TEXT(Table1[[#This Row],[order_date]],"mmmm")</f>
        <v>June</v>
      </c>
      <c r="I3901" s="3">
        <v>45457</v>
      </c>
      <c r="J3901" s="3">
        <v>45458</v>
      </c>
      <c r="K3901" s="3" t="str">
        <f>TEXT(Table1[[#This Row],[delivery_date]]-Table1[[#This Row],[order_date]],"D")</f>
        <v>1</v>
      </c>
      <c r="L3901" s="2" t="s">
        <v>31</v>
      </c>
      <c r="M3901" s="2" t="s">
        <v>22</v>
      </c>
      <c r="N3901" s="2">
        <v>560.83000000000004</v>
      </c>
      <c r="O3901" s="2" t="s">
        <v>28</v>
      </c>
      <c r="P3901" s="2">
        <f t="shared" si="120"/>
        <v>3002.9859999999999</v>
      </c>
    </row>
    <row r="3902" spans="1:16" ht="14.25" customHeight="1" x14ac:dyDescent="0.35">
      <c r="A3902" s="2" t="s">
        <v>3933</v>
      </c>
      <c r="B3902" s="2" t="s">
        <v>41</v>
      </c>
      <c r="C3902" s="2" t="s">
        <v>36</v>
      </c>
      <c r="D3902" s="2">
        <v>482.34</v>
      </c>
      <c r="E3902" s="2">
        <v>0.42</v>
      </c>
      <c r="F3902" s="2">
        <f t="shared" si="121"/>
        <v>202.58279999999999</v>
      </c>
      <c r="G3902" s="2">
        <v>7</v>
      </c>
      <c r="H3902" s="2" t="str">
        <f>TEXT(Table1[[#This Row],[order_date]],"mmmm")</f>
        <v>May</v>
      </c>
      <c r="I3902" s="3">
        <v>45077</v>
      </c>
      <c r="J3902" s="3">
        <v>45083</v>
      </c>
      <c r="K3902" s="3" t="str">
        <f>TEXT(Table1[[#This Row],[delivery_date]]-Table1[[#This Row],[order_date]],"D")</f>
        <v>6</v>
      </c>
      <c r="L3902" s="2" t="s">
        <v>15</v>
      </c>
      <c r="M3902" s="2" t="s">
        <v>27</v>
      </c>
      <c r="N3902" s="2">
        <v>60.86</v>
      </c>
      <c r="O3902" s="2" t="s">
        <v>34</v>
      </c>
      <c r="P3902" s="2">
        <f t="shared" si="120"/>
        <v>279.75720000000001</v>
      </c>
    </row>
    <row r="3903" spans="1:16" ht="14.25" customHeight="1" x14ac:dyDescent="0.35">
      <c r="A3903" s="2" t="s">
        <v>3934</v>
      </c>
      <c r="B3903" s="2" t="s">
        <v>13</v>
      </c>
      <c r="C3903" s="2" t="s">
        <v>36</v>
      </c>
      <c r="D3903" s="2">
        <v>2922.17</v>
      </c>
      <c r="E3903" s="2">
        <v>0.36</v>
      </c>
      <c r="F3903" s="2">
        <f t="shared" si="121"/>
        <v>1051.9811999999999</v>
      </c>
      <c r="G3903" s="2">
        <v>3</v>
      </c>
      <c r="H3903" s="2" t="str">
        <f>TEXT(Table1[[#This Row],[order_date]],"mmmm")</f>
        <v>November</v>
      </c>
      <c r="I3903" s="3">
        <v>45621</v>
      </c>
      <c r="J3903" s="3">
        <v>45626</v>
      </c>
      <c r="K3903" s="3" t="str">
        <f>TEXT(Table1[[#This Row],[delivery_date]]-Table1[[#This Row],[order_date]],"D")</f>
        <v>5</v>
      </c>
      <c r="L3903" s="2" t="s">
        <v>31</v>
      </c>
      <c r="M3903" s="2" t="s">
        <v>16</v>
      </c>
      <c r="N3903" s="2">
        <v>708.61</v>
      </c>
      <c r="O3903" s="2" t="s">
        <v>39</v>
      </c>
      <c r="P3903" s="2">
        <f t="shared" si="120"/>
        <v>1870.1888000000001</v>
      </c>
    </row>
    <row r="3904" spans="1:16" ht="14.25" customHeight="1" x14ac:dyDescent="0.35">
      <c r="A3904" s="2" t="s">
        <v>3935</v>
      </c>
      <c r="B3904" s="2" t="s">
        <v>19</v>
      </c>
      <c r="C3904" s="2" t="s">
        <v>26</v>
      </c>
      <c r="D3904" s="2">
        <v>3535.31</v>
      </c>
      <c r="E3904" s="2">
        <v>0.45</v>
      </c>
      <c r="F3904" s="2">
        <f t="shared" si="121"/>
        <v>1590.8895</v>
      </c>
      <c r="G3904" s="2">
        <v>9</v>
      </c>
      <c r="H3904" s="2" t="str">
        <f>TEXT(Table1[[#This Row],[order_date]],"mmmm")</f>
        <v>April</v>
      </c>
      <c r="I3904" s="3">
        <v>45393</v>
      </c>
      <c r="J3904" s="3">
        <v>45400</v>
      </c>
      <c r="K3904" s="3" t="str">
        <f>TEXT(Table1[[#This Row],[delivery_date]]-Table1[[#This Row],[order_date]],"D")</f>
        <v>7</v>
      </c>
      <c r="L3904" s="2" t="s">
        <v>31</v>
      </c>
      <c r="M3904" s="2" t="s">
        <v>27</v>
      </c>
      <c r="N3904" s="2">
        <v>916.09</v>
      </c>
      <c r="O3904" s="2" t="s">
        <v>34</v>
      </c>
      <c r="P3904" s="2">
        <f t="shared" si="120"/>
        <v>1944.4204999999999</v>
      </c>
    </row>
    <row r="3905" spans="1:16" ht="14.25" customHeight="1" x14ac:dyDescent="0.35">
      <c r="A3905" s="2" t="s">
        <v>3936</v>
      </c>
      <c r="B3905" s="2" t="s">
        <v>25</v>
      </c>
      <c r="C3905" s="2" t="s">
        <v>20</v>
      </c>
      <c r="D3905" s="2">
        <v>2458.9</v>
      </c>
      <c r="E3905" s="2">
        <v>0.04</v>
      </c>
      <c r="F3905" s="2">
        <f t="shared" si="121"/>
        <v>98.356000000000009</v>
      </c>
      <c r="G3905" s="2">
        <v>4</v>
      </c>
      <c r="H3905" s="2" t="str">
        <f>TEXT(Table1[[#This Row],[order_date]],"mmmm")</f>
        <v>June</v>
      </c>
      <c r="I3905" s="3">
        <v>45080</v>
      </c>
      <c r="J3905" s="3">
        <v>45087</v>
      </c>
      <c r="K3905" s="3" t="str">
        <f>TEXT(Table1[[#This Row],[delivery_date]]-Table1[[#This Row],[order_date]],"D")</f>
        <v>7</v>
      </c>
      <c r="L3905" s="2" t="s">
        <v>21</v>
      </c>
      <c r="M3905" s="2" t="s">
        <v>16</v>
      </c>
      <c r="N3905" s="2">
        <v>298.41000000000003</v>
      </c>
      <c r="O3905" s="2" t="s">
        <v>23</v>
      </c>
      <c r="P3905" s="2">
        <f t="shared" si="120"/>
        <v>2360.5439999999999</v>
      </c>
    </row>
    <row r="3906" spans="1:16" ht="14.25" customHeight="1" x14ac:dyDescent="0.35">
      <c r="A3906" s="2" t="s">
        <v>3937</v>
      </c>
      <c r="B3906" s="2" t="s">
        <v>13</v>
      </c>
      <c r="C3906" s="2" t="s">
        <v>20</v>
      </c>
      <c r="D3906" s="2">
        <v>1350.36</v>
      </c>
      <c r="E3906" s="2">
        <v>0.04</v>
      </c>
      <c r="F3906" s="2">
        <f t="shared" si="121"/>
        <v>54.014399999999995</v>
      </c>
      <c r="G3906" s="2">
        <v>2</v>
      </c>
      <c r="H3906" s="2" t="str">
        <f>TEXT(Table1[[#This Row],[order_date]],"mmmm")</f>
        <v>August</v>
      </c>
      <c r="I3906" s="3">
        <v>45151</v>
      </c>
      <c r="J3906" s="3">
        <v>45155</v>
      </c>
      <c r="K3906" s="3" t="str">
        <f>TEXT(Table1[[#This Row],[delivery_date]]-Table1[[#This Row],[order_date]],"D")</f>
        <v>4</v>
      </c>
      <c r="L3906" s="2" t="s">
        <v>15</v>
      </c>
      <c r="M3906" s="2" t="s">
        <v>16</v>
      </c>
      <c r="N3906" s="2">
        <v>163.16</v>
      </c>
      <c r="O3906" s="2" t="s">
        <v>39</v>
      </c>
      <c r="P3906" s="2">
        <f t="shared" ref="P3906:P3969" si="122">D3906-F3906</f>
        <v>1296.3455999999999</v>
      </c>
    </row>
    <row r="3907" spans="1:16" ht="14.25" customHeight="1" x14ac:dyDescent="0.35">
      <c r="A3907" s="2" t="s">
        <v>3938</v>
      </c>
      <c r="B3907" s="2" t="s">
        <v>19</v>
      </c>
      <c r="C3907" s="2" t="s">
        <v>26</v>
      </c>
      <c r="D3907" s="2">
        <v>1698.92</v>
      </c>
      <c r="E3907" s="2">
        <v>0.36</v>
      </c>
      <c r="F3907" s="2">
        <f t="shared" ref="F3907:F3970" si="123">D3907*E3907</f>
        <v>611.61120000000005</v>
      </c>
      <c r="G3907" s="2">
        <v>4</v>
      </c>
      <c r="H3907" s="2" t="str">
        <f>TEXT(Table1[[#This Row],[order_date]],"mmmm")</f>
        <v>May</v>
      </c>
      <c r="I3907" s="3">
        <v>45430</v>
      </c>
      <c r="J3907" s="3">
        <v>45434</v>
      </c>
      <c r="K3907" s="3" t="str">
        <f>TEXT(Table1[[#This Row],[delivery_date]]-Table1[[#This Row],[order_date]],"D")</f>
        <v>4</v>
      </c>
      <c r="L3907" s="2" t="s">
        <v>21</v>
      </c>
      <c r="M3907" s="2" t="s">
        <v>16</v>
      </c>
      <c r="N3907" s="2">
        <v>377.91</v>
      </c>
      <c r="O3907" s="2" t="s">
        <v>34</v>
      </c>
      <c r="P3907" s="2">
        <f t="shared" si="122"/>
        <v>1087.3088</v>
      </c>
    </row>
    <row r="3908" spans="1:16" ht="14.25" customHeight="1" x14ac:dyDescent="0.35">
      <c r="A3908" s="2" t="s">
        <v>3939</v>
      </c>
      <c r="B3908" s="2" t="s">
        <v>13</v>
      </c>
      <c r="C3908" s="2" t="s">
        <v>20</v>
      </c>
      <c r="D3908" s="2">
        <v>451.1</v>
      </c>
      <c r="E3908" s="2">
        <v>0.2</v>
      </c>
      <c r="F3908" s="2">
        <f t="shared" si="123"/>
        <v>90.220000000000013</v>
      </c>
      <c r="G3908" s="2">
        <v>2</v>
      </c>
      <c r="H3908" s="2" t="str">
        <f>TEXT(Table1[[#This Row],[order_date]],"mmmm")</f>
        <v>July</v>
      </c>
      <c r="I3908" s="3">
        <v>45492</v>
      </c>
      <c r="J3908" s="3">
        <v>45499</v>
      </c>
      <c r="K3908" s="3" t="str">
        <f>TEXT(Table1[[#This Row],[delivery_date]]-Table1[[#This Row],[order_date]],"D")</f>
        <v>7</v>
      </c>
      <c r="L3908" s="2" t="s">
        <v>15</v>
      </c>
      <c r="M3908" s="2" t="s">
        <v>16</v>
      </c>
      <c r="N3908" s="2">
        <v>119.42</v>
      </c>
      <c r="O3908" s="2" t="s">
        <v>28</v>
      </c>
      <c r="P3908" s="2">
        <f t="shared" si="122"/>
        <v>360.88</v>
      </c>
    </row>
    <row r="3909" spans="1:16" ht="14.25" customHeight="1" x14ac:dyDescent="0.35">
      <c r="A3909" s="2" t="s">
        <v>3940</v>
      </c>
      <c r="B3909" s="2" t="s">
        <v>13</v>
      </c>
      <c r="C3909" s="2" t="s">
        <v>14</v>
      </c>
      <c r="D3909" s="2">
        <v>1533.66</v>
      </c>
      <c r="E3909" s="2">
        <v>0.24</v>
      </c>
      <c r="F3909" s="2">
        <f t="shared" si="123"/>
        <v>368.07839999999999</v>
      </c>
      <c r="G3909" s="2">
        <v>4</v>
      </c>
      <c r="H3909" s="2" t="str">
        <f>TEXT(Table1[[#This Row],[order_date]],"mmmm")</f>
        <v>September</v>
      </c>
      <c r="I3909" s="3">
        <v>45537</v>
      </c>
      <c r="J3909" s="3">
        <v>45538</v>
      </c>
      <c r="K3909" s="3" t="str">
        <f>TEXT(Table1[[#This Row],[delivery_date]]-Table1[[#This Row],[order_date]],"D")</f>
        <v>1</v>
      </c>
      <c r="L3909" s="2" t="s">
        <v>31</v>
      </c>
      <c r="M3909" s="2" t="s">
        <v>27</v>
      </c>
      <c r="N3909" s="2">
        <v>134.71</v>
      </c>
      <c r="O3909" s="2" t="s">
        <v>34</v>
      </c>
      <c r="P3909" s="2">
        <f t="shared" si="122"/>
        <v>1165.5816</v>
      </c>
    </row>
    <row r="3910" spans="1:16" ht="14.25" customHeight="1" x14ac:dyDescent="0.35">
      <c r="A3910" s="2" t="s">
        <v>3941</v>
      </c>
      <c r="B3910" s="2" t="s">
        <v>13</v>
      </c>
      <c r="C3910" s="2" t="s">
        <v>26</v>
      </c>
      <c r="D3910" s="2">
        <v>317.45</v>
      </c>
      <c r="E3910" s="2">
        <v>0.3</v>
      </c>
      <c r="F3910" s="2">
        <f t="shared" si="123"/>
        <v>95.234999999999999</v>
      </c>
      <c r="G3910" s="2">
        <v>2</v>
      </c>
      <c r="H3910" s="2" t="str">
        <f>TEXT(Table1[[#This Row],[order_date]],"mmmm")</f>
        <v>August</v>
      </c>
      <c r="I3910" s="3">
        <v>45527</v>
      </c>
      <c r="J3910" s="3">
        <v>45534</v>
      </c>
      <c r="K3910" s="3" t="str">
        <f>TEXT(Table1[[#This Row],[delivery_date]]-Table1[[#This Row],[order_date]],"D")</f>
        <v>7</v>
      </c>
      <c r="L3910" s="2" t="s">
        <v>15</v>
      </c>
      <c r="M3910" s="2" t="s">
        <v>27</v>
      </c>
      <c r="N3910" s="2">
        <v>93.95</v>
      </c>
      <c r="O3910" s="2" t="s">
        <v>39</v>
      </c>
      <c r="P3910" s="2">
        <f t="shared" si="122"/>
        <v>222.21499999999997</v>
      </c>
    </row>
    <row r="3911" spans="1:16" ht="14.25" customHeight="1" x14ac:dyDescent="0.35">
      <c r="A3911" s="2" t="s">
        <v>3942</v>
      </c>
      <c r="B3911" s="2" t="s">
        <v>25</v>
      </c>
      <c r="C3911" s="2" t="s">
        <v>26</v>
      </c>
      <c r="D3911" s="2">
        <v>3658.99</v>
      </c>
      <c r="E3911" s="2">
        <v>0.49</v>
      </c>
      <c r="F3911" s="2">
        <f t="shared" si="123"/>
        <v>1792.9050999999999</v>
      </c>
      <c r="G3911" s="2">
        <v>8</v>
      </c>
      <c r="H3911" s="2" t="str">
        <f>TEXT(Table1[[#This Row],[order_date]],"mmmm")</f>
        <v>November</v>
      </c>
      <c r="I3911" s="3">
        <v>45599</v>
      </c>
      <c r="J3911" s="3">
        <v>45603</v>
      </c>
      <c r="K3911" s="3" t="str">
        <f>TEXT(Table1[[#This Row],[delivery_date]]-Table1[[#This Row],[order_date]],"D")</f>
        <v>4</v>
      </c>
      <c r="L3911" s="2" t="s">
        <v>31</v>
      </c>
      <c r="M3911" s="2" t="s">
        <v>16</v>
      </c>
      <c r="N3911" s="2">
        <v>807.89</v>
      </c>
      <c r="O3911" s="2" t="s">
        <v>34</v>
      </c>
      <c r="P3911" s="2">
        <f t="shared" si="122"/>
        <v>1866.0848999999998</v>
      </c>
    </row>
    <row r="3912" spans="1:16" ht="14.25" customHeight="1" x14ac:dyDescent="0.35">
      <c r="A3912" s="2" t="s">
        <v>3943</v>
      </c>
      <c r="B3912" s="2" t="s">
        <v>19</v>
      </c>
      <c r="C3912" s="2" t="s">
        <v>20</v>
      </c>
      <c r="D3912" s="2">
        <v>4500.18</v>
      </c>
      <c r="E3912" s="2">
        <v>0.03</v>
      </c>
      <c r="F3912" s="2">
        <f t="shared" si="123"/>
        <v>135.00540000000001</v>
      </c>
      <c r="G3912" s="2">
        <v>6</v>
      </c>
      <c r="H3912" s="2" t="str">
        <f>TEXT(Table1[[#This Row],[order_date]],"mmmm")</f>
        <v>February</v>
      </c>
      <c r="I3912" s="3">
        <v>44983</v>
      </c>
      <c r="J3912" s="3">
        <v>44989</v>
      </c>
      <c r="K3912" s="3" t="str">
        <f>TEXT(Table1[[#This Row],[delivery_date]]-Table1[[#This Row],[order_date]],"D")</f>
        <v>6</v>
      </c>
      <c r="L3912" s="2" t="s">
        <v>31</v>
      </c>
      <c r="M3912" s="2" t="s">
        <v>16</v>
      </c>
      <c r="N3912" s="2">
        <v>564.33000000000004</v>
      </c>
      <c r="O3912" s="2" t="s">
        <v>39</v>
      </c>
      <c r="P3912" s="2">
        <f t="shared" si="122"/>
        <v>4365.1746000000003</v>
      </c>
    </row>
    <row r="3913" spans="1:16" ht="14.25" customHeight="1" x14ac:dyDescent="0.35">
      <c r="A3913" s="2" t="s">
        <v>3944</v>
      </c>
      <c r="B3913" s="2" t="s">
        <v>41</v>
      </c>
      <c r="C3913" s="2" t="s">
        <v>33</v>
      </c>
      <c r="D3913" s="2">
        <v>3204.21</v>
      </c>
      <c r="E3913" s="2">
        <v>0.05</v>
      </c>
      <c r="F3913" s="2">
        <f t="shared" si="123"/>
        <v>160.21050000000002</v>
      </c>
      <c r="G3913" s="2">
        <v>8</v>
      </c>
      <c r="H3913" s="2" t="str">
        <f>TEXT(Table1[[#This Row],[order_date]],"mmmm")</f>
        <v>September</v>
      </c>
      <c r="I3913" s="3">
        <v>45560</v>
      </c>
      <c r="J3913" s="3">
        <v>45565</v>
      </c>
      <c r="K3913" s="3" t="str">
        <f>TEXT(Table1[[#This Row],[delivery_date]]-Table1[[#This Row],[order_date]],"D")</f>
        <v>5</v>
      </c>
      <c r="L3913" s="2" t="s">
        <v>21</v>
      </c>
      <c r="M3913" s="2" t="s">
        <v>16</v>
      </c>
      <c r="N3913" s="2">
        <v>773.41</v>
      </c>
      <c r="O3913" s="2" t="s">
        <v>23</v>
      </c>
      <c r="P3913" s="2">
        <f t="shared" si="122"/>
        <v>3043.9994999999999</v>
      </c>
    </row>
    <row r="3914" spans="1:16" ht="14.25" customHeight="1" x14ac:dyDescent="0.35">
      <c r="A3914" s="2" t="s">
        <v>3945</v>
      </c>
      <c r="B3914" s="2" t="s">
        <v>25</v>
      </c>
      <c r="C3914" s="2" t="s">
        <v>20</v>
      </c>
      <c r="D3914" s="2">
        <v>3317.85</v>
      </c>
      <c r="E3914" s="2">
        <v>0.41</v>
      </c>
      <c r="F3914" s="2">
        <f t="shared" si="123"/>
        <v>1360.3184999999999</v>
      </c>
      <c r="G3914" s="2">
        <v>1</v>
      </c>
      <c r="H3914" s="2" t="str">
        <f>TEXT(Table1[[#This Row],[order_date]],"mmmm")</f>
        <v>January</v>
      </c>
      <c r="I3914" s="3">
        <v>45319</v>
      </c>
      <c r="J3914" s="3">
        <v>45321</v>
      </c>
      <c r="K3914" s="3" t="str">
        <f>TEXT(Table1[[#This Row],[delivery_date]]-Table1[[#This Row],[order_date]],"D")</f>
        <v>2</v>
      </c>
      <c r="L3914" s="2" t="s">
        <v>15</v>
      </c>
      <c r="M3914" s="2" t="s">
        <v>16</v>
      </c>
      <c r="N3914" s="2">
        <v>204.87</v>
      </c>
      <c r="O3914" s="2" t="s">
        <v>23</v>
      </c>
      <c r="P3914" s="2">
        <f t="shared" si="122"/>
        <v>1957.5315000000001</v>
      </c>
    </row>
    <row r="3915" spans="1:16" ht="14.25" customHeight="1" x14ac:dyDescent="0.35">
      <c r="A3915" s="2" t="s">
        <v>3946</v>
      </c>
      <c r="B3915" s="2" t="s">
        <v>25</v>
      </c>
      <c r="C3915" s="2" t="s">
        <v>33</v>
      </c>
      <c r="D3915" s="2">
        <v>2413.5</v>
      </c>
      <c r="E3915" s="2">
        <v>0.01</v>
      </c>
      <c r="F3915" s="2">
        <f t="shared" si="123"/>
        <v>24.135000000000002</v>
      </c>
      <c r="G3915" s="2">
        <v>9</v>
      </c>
      <c r="H3915" s="2" t="str">
        <f>TEXT(Table1[[#This Row],[order_date]],"mmmm")</f>
        <v>April</v>
      </c>
      <c r="I3915" s="3">
        <v>45027</v>
      </c>
      <c r="J3915" s="3">
        <v>45034</v>
      </c>
      <c r="K3915" s="3" t="str">
        <f>TEXT(Table1[[#This Row],[delivery_date]]-Table1[[#This Row],[order_date]],"D")</f>
        <v>7</v>
      </c>
      <c r="L3915" s="2" t="s">
        <v>15</v>
      </c>
      <c r="M3915" s="2" t="s">
        <v>16</v>
      </c>
      <c r="N3915" s="2">
        <v>669.75</v>
      </c>
      <c r="O3915" s="2" t="s">
        <v>17</v>
      </c>
      <c r="P3915" s="2">
        <f t="shared" si="122"/>
        <v>2389.3649999999998</v>
      </c>
    </row>
    <row r="3916" spans="1:16" ht="14.25" customHeight="1" x14ac:dyDescent="0.35">
      <c r="A3916" s="2" t="s">
        <v>3947</v>
      </c>
      <c r="B3916" s="2" t="s">
        <v>25</v>
      </c>
      <c r="C3916" s="2" t="s">
        <v>26</v>
      </c>
      <c r="D3916" s="2">
        <v>864.58</v>
      </c>
      <c r="E3916" s="2">
        <v>0.23</v>
      </c>
      <c r="F3916" s="2">
        <f t="shared" si="123"/>
        <v>198.85340000000002</v>
      </c>
      <c r="G3916" s="2">
        <v>2</v>
      </c>
      <c r="H3916" s="2" t="str">
        <f>TEXT(Table1[[#This Row],[order_date]],"mmmm")</f>
        <v>July</v>
      </c>
      <c r="I3916" s="3">
        <v>45129</v>
      </c>
      <c r="J3916" s="3">
        <v>45134</v>
      </c>
      <c r="K3916" s="3" t="str">
        <f>TEXT(Table1[[#This Row],[delivery_date]]-Table1[[#This Row],[order_date]],"D")</f>
        <v>5</v>
      </c>
      <c r="L3916" s="2" t="s">
        <v>31</v>
      </c>
      <c r="M3916" s="2" t="s">
        <v>22</v>
      </c>
      <c r="N3916" s="2">
        <v>146.33000000000001</v>
      </c>
      <c r="O3916" s="2" t="s">
        <v>48</v>
      </c>
      <c r="P3916" s="2">
        <f t="shared" si="122"/>
        <v>665.72659999999996</v>
      </c>
    </row>
    <row r="3917" spans="1:16" ht="14.25" customHeight="1" x14ac:dyDescent="0.35">
      <c r="A3917" s="2" t="s">
        <v>3948</v>
      </c>
      <c r="B3917" s="2" t="s">
        <v>41</v>
      </c>
      <c r="C3917" s="2" t="s">
        <v>33</v>
      </c>
      <c r="D3917" s="2">
        <v>137.85</v>
      </c>
      <c r="E3917" s="2">
        <v>0.39</v>
      </c>
      <c r="F3917" s="2">
        <f t="shared" si="123"/>
        <v>53.761499999999998</v>
      </c>
      <c r="G3917" s="2">
        <v>8</v>
      </c>
      <c r="H3917" s="2" t="str">
        <f>TEXT(Table1[[#This Row],[order_date]],"mmmm")</f>
        <v>August</v>
      </c>
      <c r="I3917" s="3">
        <v>45523</v>
      </c>
      <c r="J3917" s="3">
        <v>45528</v>
      </c>
      <c r="K3917" s="3" t="str">
        <f>TEXT(Table1[[#This Row],[delivery_date]]-Table1[[#This Row],[order_date]],"D")</f>
        <v>5</v>
      </c>
      <c r="L3917" s="2" t="s">
        <v>21</v>
      </c>
      <c r="M3917" s="2" t="s">
        <v>16</v>
      </c>
      <c r="N3917" s="2">
        <v>14.22</v>
      </c>
      <c r="O3917" s="2" t="s">
        <v>48</v>
      </c>
      <c r="P3917" s="2">
        <f t="shared" si="122"/>
        <v>84.088499999999996</v>
      </c>
    </row>
    <row r="3918" spans="1:16" ht="14.25" customHeight="1" x14ac:dyDescent="0.35">
      <c r="A3918" s="2" t="s">
        <v>3949</v>
      </c>
      <c r="B3918" s="2" t="s">
        <v>19</v>
      </c>
      <c r="C3918" s="2" t="s">
        <v>14</v>
      </c>
      <c r="D3918" s="2">
        <v>1785.48</v>
      </c>
      <c r="E3918" s="2">
        <v>0.1</v>
      </c>
      <c r="F3918" s="2">
        <f t="shared" si="123"/>
        <v>178.548</v>
      </c>
      <c r="G3918" s="2">
        <v>4</v>
      </c>
      <c r="H3918" s="2" t="str">
        <f>TEXT(Table1[[#This Row],[order_date]],"mmmm")</f>
        <v>February</v>
      </c>
      <c r="I3918" s="3">
        <v>44985</v>
      </c>
      <c r="J3918" s="3">
        <v>44991</v>
      </c>
      <c r="K3918" s="3" t="str">
        <f>TEXT(Table1[[#This Row],[delivery_date]]-Table1[[#This Row],[order_date]],"D")</f>
        <v>6</v>
      </c>
      <c r="L3918" s="2" t="s">
        <v>21</v>
      </c>
      <c r="M3918" s="2" t="s">
        <v>16</v>
      </c>
      <c r="N3918" s="2">
        <v>391.07</v>
      </c>
      <c r="O3918" s="2" t="s">
        <v>28</v>
      </c>
      <c r="P3918" s="2">
        <f t="shared" si="122"/>
        <v>1606.932</v>
      </c>
    </row>
    <row r="3919" spans="1:16" ht="14.25" customHeight="1" x14ac:dyDescent="0.35">
      <c r="A3919" s="2" t="s">
        <v>3950</v>
      </c>
      <c r="B3919" s="2" t="s">
        <v>19</v>
      </c>
      <c r="C3919" s="2" t="s">
        <v>36</v>
      </c>
      <c r="D3919" s="2">
        <v>3782.29</v>
      </c>
      <c r="E3919" s="2">
        <v>0.09</v>
      </c>
      <c r="F3919" s="2">
        <f t="shared" si="123"/>
        <v>340.40609999999998</v>
      </c>
      <c r="G3919" s="2">
        <v>2</v>
      </c>
      <c r="H3919" s="2" t="str">
        <f>TEXT(Table1[[#This Row],[order_date]],"mmmm")</f>
        <v>July</v>
      </c>
      <c r="I3919" s="3">
        <v>45135</v>
      </c>
      <c r="J3919" s="3">
        <v>45141</v>
      </c>
      <c r="K3919" s="3" t="str">
        <f>TEXT(Table1[[#This Row],[delivery_date]]-Table1[[#This Row],[order_date]],"D")</f>
        <v>6</v>
      </c>
      <c r="L3919" s="2" t="s">
        <v>31</v>
      </c>
      <c r="M3919" s="2" t="s">
        <v>22</v>
      </c>
      <c r="N3919" s="2">
        <v>277.12</v>
      </c>
      <c r="O3919" s="2" t="s">
        <v>39</v>
      </c>
      <c r="P3919" s="2">
        <f t="shared" si="122"/>
        <v>3441.8838999999998</v>
      </c>
    </row>
    <row r="3920" spans="1:16" ht="14.25" customHeight="1" x14ac:dyDescent="0.35">
      <c r="A3920" s="2" t="s">
        <v>3951</v>
      </c>
      <c r="B3920" s="2" t="s">
        <v>19</v>
      </c>
      <c r="C3920" s="2" t="s">
        <v>33</v>
      </c>
      <c r="D3920" s="2">
        <v>4806.1099999999997</v>
      </c>
      <c r="E3920" s="2">
        <v>0.16</v>
      </c>
      <c r="F3920" s="2">
        <f t="shared" si="123"/>
        <v>768.97759999999994</v>
      </c>
      <c r="G3920" s="2">
        <v>1</v>
      </c>
      <c r="H3920" s="2" t="str">
        <f>TEXT(Table1[[#This Row],[order_date]],"mmmm")</f>
        <v>January</v>
      </c>
      <c r="I3920" s="3">
        <v>44942</v>
      </c>
      <c r="J3920" s="3">
        <v>44948</v>
      </c>
      <c r="K3920" s="3" t="str">
        <f>TEXT(Table1[[#This Row],[delivery_date]]-Table1[[#This Row],[order_date]],"D")</f>
        <v>6</v>
      </c>
      <c r="L3920" s="2" t="s">
        <v>21</v>
      </c>
      <c r="M3920" s="2" t="s">
        <v>27</v>
      </c>
      <c r="N3920" s="2">
        <v>810.82</v>
      </c>
      <c r="O3920" s="2" t="s">
        <v>28</v>
      </c>
      <c r="P3920" s="2">
        <f t="shared" si="122"/>
        <v>4037.1323999999995</v>
      </c>
    </row>
    <row r="3921" spans="1:16" ht="14.25" customHeight="1" x14ac:dyDescent="0.35">
      <c r="A3921" s="2" t="s">
        <v>3952</v>
      </c>
      <c r="B3921" s="2" t="s">
        <v>13</v>
      </c>
      <c r="C3921" s="2" t="s">
        <v>36</v>
      </c>
      <c r="D3921" s="2">
        <v>2212.3200000000002</v>
      </c>
      <c r="E3921" s="2">
        <v>0.08</v>
      </c>
      <c r="F3921" s="2">
        <f t="shared" si="123"/>
        <v>176.98560000000001</v>
      </c>
      <c r="G3921" s="2">
        <v>4</v>
      </c>
      <c r="H3921" s="2" t="str">
        <f>TEXT(Table1[[#This Row],[order_date]],"mmmm")</f>
        <v>July</v>
      </c>
      <c r="I3921" s="3">
        <v>45482</v>
      </c>
      <c r="J3921" s="3">
        <v>45488</v>
      </c>
      <c r="K3921" s="3" t="str">
        <f>TEXT(Table1[[#This Row],[delivery_date]]-Table1[[#This Row],[order_date]],"D")</f>
        <v>6</v>
      </c>
      <c r="L3921" s="2" t="s">
        <v>21</v>
      </c>
      <c r="M3921" s="2" t="s">
        <v>22</v>
      </c>
      <c r="N3921" s="2">
        <v>629.9</v>
      </c>
      <c r="O3921" s="2" t="s">
        <v>23</v>
      </c>
      <c r="P3921" s="2">
        <f t="shared" si="122"/>
        <v>2035.3344000000002</v>
      </c>
    </row>
    <row r="3922" spans="1:16" ht="14.25" customHeight="1" x14ac:dyDescent="0.35">
      <c r="A3922" s="2" t="s">
        <v>3953</v>
      </c>
      <c r="B3922" s="2" t="s">
        <v>13</v>
      </c>
      <c r="C3922" s="2" t="s">
        <v>14</v>
      </c>
      <c r="D3922" s="2">
        <v>1890.42</v>
      </c>
      <c r="E3922" s="2">
        <v>0.34</v>
      </c>
      <c r="F3922" s="2">
        <f t="shared" si="123"/>
        <v>642.7428000000001</v>
      </c>
      <c r="G3922" s="2">
        <v>1</v>
      </c>
      <c r="H3922" s="2" t="str">
        <f>TEXT(Table1[[#This Row],[order_date]],"mmmm")</f>
        <v>July</v>
      </c>
      <c r="I3922" s="3">
        <v>45484</v>
      </c>
      <c r="J3922" s="3">
        <v>45489</v>
      </c>
      <c r="K3922" s="3" t="str">
        <f>TEXT(Table1[[#This Row],[delivery_date]]-Table1[[#This Row],[order_date]],"D")</f>
        <v>5</v>
      </c>
      <c r="L3922" s="2" t="s">
        <v>21</v>
      </c>
      <c r="M3922" s="2" t="s">
        <v>27</v>
      </c>
      <c r="N3922" s="2">
        <v>396.3</v>
      </c>
      <c r="O3922" s="2" t="s">
        <v>28</v>
      </c>
      <c r="P3922" s="2">
        <f t="shared" si="122"/>
        <v>1247.6772000000001</v>
      </c>
    </row>
    <row r="3923" spans="1:16" ht="14.25" customHeight="1" x14ac:dyDescent="0.35">
      <c r="A3923" s="2" t="s">
        <v>3954</v>
      </c>
      <c r="B3923" s="2" t="s">
        <v>13</v>
      </c>
      <c r="C3923" s="2" t="s">
        <v>36</v>
      </c>
      <c r="D3923" s="2">
        <v>2285.1999999999998</v>
      </c>
      <c r="E3923" s="2">
        <v>0.1</v>
      </c>
      <c r="F3923" s="2">
        <f t="shared" si="123"/>
        <v>228.51999999999998</v>
      </c>
      <c r="G3923" s="2">
        <v>8</v>
      </c>
      <c r="H3923" s="2" t="str">
        <f>TEXT(Table1[[#This Row],[order_date]],"mmmm")</f>
        <v>November</v>
      </c>
      <c r="I3923" s="3">
        <v>45259</v>
      </c>
      <c r="J3923" s="3">
        <v>45266</v>
      </c>
      <c r="K3923" s="3" t="str">
        <f>TEXT(Table1[[#This Row],[delivery_date]]-Table1[[#This Row],[order_date]],"D")</f>
        <v>7</v>
      </c>
      <c r="L3923" s="2" t="s">
        <v>31</v>
      </c>
      <c r="M3923" s="2" t="s">
        <v>27</v>
      </c>
      <c r="N3923" s="2">
        <v>168.24</v>
      </c>
      <c r="O3923" s="2" t="s">
        <v>23</v>
      </c>
      <c r="P3923" s="2">
        <f t="shared" si="122"/>
        <v>2056.6799999999998</v>
      </c>
    </row>
    <row r="3924" spans="1:16" ht="14.25" customHeight="1" x14ac:dyDescent="0.35">
      <c r="A3924" s="2" t="s">
        <v>3955</v>
      </c>
      <c r="B3924" s="2" t="s">
        <v>41</v>
      </c>
      <c r="C3924" s="2" t="s">
        <v>14</v>
      </c>
      <c r="D3924" s="2">
        <v>2196.1</v>
      </c>
      <c r="E3924" s="2">
        <v>0.11</v>
      </c>
      <c r="F3924" s="2">
        <f t="shared" si="123"/>
        <v>241.571</v>
      </c>
      <c r="G3924" s="2">
        <v>2</v>
      </c>
      <c r="H3924" s="2" t="str">
        <f>TEXT(Table1[[#This Row],[order_date]],"mmmm")</f>
        <v>May</v>
      </c>
      <c r="I3924" s="3">
        <v>45421</v>
      </c>
      <c r="J3924" s="3">
        <v>45423</v>
      </c>
      <c r="K3924" s="3" t="str">
        <f>TEXT(Table1[[#This Row],[delivery_date]]-Table1[[#This Row],[order_date]],"D")</f>
        <v>2</v>
      </c>
      <c r="L3924" s="2" t="s">
        <v>21</v>
      </c>
      <c r="M3924" s="2" t="s">
        <v>22</v>
      </c>
      <c r="N3924" s="2">
        <v>590.92999999999995</v>
      </c>
      <c r="O3924" s="2" t="s">
        <v>34</v>
      </c>
      <c r="P3924" s="2">
        <f t="shared" si="122"/>
        <v>1954.529</v>
      </c>
    </row>
    <row r="3925" spans="1:16" ht="14.25" customHeight="1" x14ac:dyDescent="0.35">
      <c r="A3925" s="2" t="s">
        <v>3956</v>
      </c>
      <c r="B3925" s="2" t="s">
        <v>13</v>
      </c>
      <c r="C3925" s="2" t="s">
        <v>36</v>
      </c>
      <c r="D3925" s="2">
        <v>3166.81</v>
      </c>
      <c r="E3925" s="2">
        <v>0.28999999999999998</v>
      </c>
      <c r="F3925" s="2">
        <f t="shared" si="123"/>
        <v>918.37489999999991</v>
      </c>
      <c r="G3925" s="2">
        <v>8</v>
      </c>
      <c r="H3925" s="2" t="str">
        <f>TEXT(Table1[[#This Row],[order_date]],"mmmm")</f>
        <v>July</v>
      </c>
      <c r="I3925" s="3">
        <v>45496</v>
      </c>
      <c r="J3925" s="3">
        <v>45500</v>
      </c>
      <c r="K3925" s="3" t="str">
        <f>TEXT(Table1[[#This Row],[delivery_date]]-Table1[[#This Row],[order_date]],"D")</f>
        <v>4</v>
      </c>
      <c r="L3925" s="2" t="s">
        <v>31</v>
      </c>
      <c r="M3925" s="2" t="s">
        <v>22</v>
      </c>
      <c r="N3925" s="2">
        <v>815</v>
      </c>
      <c r="O3925" s="2" t="s">
        <v>48</v>
      </c>
      <c r="P3925" s="2">
        <f t="shared" si="122"/>
        <v>2248.4351000000001</v>
      </c>
    </row>
    <row r="3926" spans="1:16" ht="14.25" customHeight="1" x14ac:dyDescent="0.35">
      <c r="A3926" s="2" t="s">
        <v>3957</v>
      </c>
      <c r="B3926" s="2" t="s">
        <v>41</v>
      </c>
      <c r="C3926" s="2" t="s">
        <v>36</v>
      </c>
      <c r="D3926" s="2">
        <v>3697.32</v>
      </c>
      <c r="E3926" s="2">
        <v>0.48</v>
      </c>
      <c r="F3926" s="2">
        <f t="shared" si="123"/>
        <v>1774.7136</v>
      </c>
      <c r="G3926" s="2">
        <v>1</v>
      </c>
      <c r="H3926" s="2" t="str">
        <f>TEXT(Table1[[#This Row],[order_date]],"mmmm")</f>
        <v>August</v>
      </c>
      <c r="I3926" s="3">
        <v>45508</v>
      </c>
      <c r="J3926" s="3">
        <v>45513</v>
      </c>
      <c r="K3926" s="3" t="str">
        <f>TEXT(Table1[[#This Row],[delivery_date]]-Table1[[#This Row],[order_date]],"D")</f>
        <v>5</v>
      </c>
      <c r="L3926" s="2" t="s">
        <v>31</v>
      </c>
      <c r="M3926" s="2" t="s">
        <v>27</v>
      </c>
      <c r="N3926" s="2">
        <v>868.53</v>
      </c>
      <c r="O3926" s="2" t="s">
        <v>28</v>
      </c>
      <c r="P3926" s="2">
        <f t="shared" si="122"/>
        <v>1922.6064000000001</v>
      </c>
    </row>
    <row r="3927" spans="1:16" ht="14.25" customHeight="1" x14ac:dyDescent="0.35">
      <c r="A3927" s="2" t="s">
        <v>3958</v>
      </c>
      <c r="B3927" s="2" t="s">
        <v>19</v>
      </c>
      <c r="C3927" s="2" t="s">
        <v>20</v>
      </c>
      <c r="D3927" s="2">
        <v>3946.29</v>
      </c>
      <c r="E3927" s="2">
        <v>0.46</v>
      </c>
      <c r="F3927" s="2">
        <f t="shared" si="123"/>
        <v>1815.2934</v>
      </c>
      <c r="G3927" s="2">
        <v>7</v>
      </c>
      <c r="H3927" s="2" t="str">
        <f>TEXT(Table1[[#This Row],[order_date]],"mmmm")</f>
        <v>November</v>
      </c>
      <c r="I3927" s="3">
        <v>45246</v>
      </c>
      <c r="J3927" s="3">
        <v>45248</v>
      </c>
      <c r="K3927" s="3" t="str">
        <f>TEXT(Table1[[#This Row],[delivery_date]]-Table1[[#This Row],[order_date]],"D")</f>
        <v>2</v>
      </c>
      <c r="L3927" s="2" t="s">
        <v>31</v>
      </c>
      <c r="M3927" s="2" t="s">
        <v>27</v>
      </c>
      <c r="N3927" s="2">
        <v>358.51</v>
      </c>
      <c r="O3927" s="2" t="s">
        <v>39</v>
      </c>
      <c r="P3927" s="2">
        <f t="shared" si="122"/>
        <v>2130.9965999999999</v>
      </c>
    </row>
    <row r="3928" spans="1:16" ht="14.25" customHeight="1" x14ac:dyDescent="0.35">
      <c r="A3928" s="2" t="s">
        <v>3959</v>
      </c>
      <c r="B3928" s="2" t="s">
        <v>13</v>
      </c>
      <c r="C3928" s="2" t="s">
        <v>33</v>
      </c>
      <c r="D3928" s="2">
        <v>3283.06</v>
      </c>
      <c r="E3928" s="2">
        <v>0.43</v>
      </c>
      <c r="F3928" s="2">
        <f t="shared" si="123"/>
        <v>1411.7157999999999</v>
      </c>
      <c r="G3928" s="2">
        <v>7</v>
      </c>
      <c r="H3928" s="2" t="str">
        <f>TEXT(Table1[[#This Row],[order_date]],"mmmm")</f>
        <v>July</v>
      </c>
      <c r="I3928" s="3">
        <v>45134</v>
      </c>
      <c r="J3928" s="3">
        <v>45138</v>
      </c>
      <c r="K3928" s="3" t="str">
        <f>TEXT(Table1[[#This Row],[delivery_date]]-Table1[[#This Row],[order_date]],"D")</f>
        <v>4</v>
      </c>
      <c r="L3928" s="2" t="s">
        <v>15</v>
      </c>
      <c r="M3928" s="2" t="s">
        <v>27</v>
      </c>
      <c r="N3928" s="2">
        <v>671.18</v>
      </c>
      <c r="O3928" s="2" t="s">
        <v>39</v>
      </c>
      <c r="P3928" s="2">
        <f t="shared" si="122"/>
        <v>1871.3442</v>
      </c>
    </row>
    <row r="3929" spans="1:16" ht="14.25" customHeight="1" x14ac:dyDescent="0.35">
      <c r="A3929" s="2" t="s">
        <v>3960</v>
      </c>
      <c r="B3929" s="2" t="s">
        <v>13</v>
      </c>
      <c r="C3929" s="2" t="s">
        <v>36</v>
      </c>
      <c r="D3929" s="2">
        <v>2244.85</v>
      </c>
      <c r="E3929" s="2">
        <v>0.27</v>
      </c>
      <c r="F3929" s="2">
        <f t="shared" si="123"/>
        <v>606.10950000000003</v>
      </c>
      <c r="G3929" s="2">
        <v>5</v>
      </c>
      <c r="H3929" s="2" t="str">
        <f>TEXT(Table1[[#This Row],[order_date]],"mmmm")</f>
        <v>January</v>
      </c>
      <c r="I3929" s="3">
        <v>45309</v>
      </c>
      <c r="J3929" s="3">
        <v>45316</v>
      </c>
      <c r="K3929" s="3" t="str">
        <f>TEXT(Table1[[#This Row],[delivery_date]]-Table1[[#This Row],[order_date]],"D")</f>
        <v>7</v>
      </c>
      <c r="L3929" s="2" t="s">
        <v>31</v>
      </c>
      <c r="M3929" s="2" t="s">
        <v>22</v>
      </c>
      <c r="N3929" s="2">
        <v>553.1</v>
      </c>
      <c r="O3929" s="2" t="s">
        <v>17</v>
      </c>
      <c r="P3929" s="2">
        <f t="shared" si="122"/>
        <v>1638.7404999999999</v>
      </c>
    </row>
    <row r="3930" spans="1:16" ht="14.25" customHeight="1" x14ac:dyDescent="0.35">
      <c r="A3930" s="2" t="s">
        <v>3961</v>
      </c>
      <c r="B3930" s="2" t="s">
        <v>25</v>
      </c>
      <c r="C3930" s="2" t="s">
        <v>26</v>
      </c>
      <c r="D3930" s="2">
        <v>4755.51</v>
      </c>
      <c r="E3930" s="2">
        <v>0.15</v>
      </c>
      <c r="F3930" s="2">
        <f t="shared" si="123"/>
        <v>713.32650000000001</v>
      </c>
      <c r="G3930" s="2">
        <v>3</v>
      </c>
      <c r="H3930" s="2" t="str">
        <f>TEXT(Table1[[#This Row],[order_date]],"mmmm")</f>
        <v>July</v>
      </c>
      <c r="I3930" s="3">
        <v>45498</v>
      </c>
      <c r="J3930" s="3">
        <v>45505</v>
      </c>
      <c r="K3930" s="3" t="str">
        <f>TEXT(Table1[[#This Row],[delivery_date]]-Table1[[#This Row],[order_date]],"D")</f>
        <v>7</v>
      </c>
      <c r="L3930" s="2" t="s">
        <v>15</v>
      </c>
      <c r="M3930" s="2" t="s">
        <v>16</v>
      </c>
      <c r="N3930" s="2">
        <v>1086.06</v>
      </c>
      <c r="O3930" s="2" t="s">
        <v>48</v>
      </c>
      <c r="P3930" s="2">
        <f t="shared" si="122"/>
        <v>4042.1835000000001</v>
      </c>
    </row>
    <row r="3931" spans="1:16" ht="14.25" customHeight="1" x14ac:dyDescent="0.35">
      <c r="A3931" s="2" t="s">
        <v>3962</v>
      </c>
      <c r="B3931" s="2" t="s">
        <v>41</v>
      </c>
      <c r="C3931" s="2" t="s">
        <v>20</v>
      </c>
      <c r="D3931" s="2">
        <v>3584</v>
      </c>
      <c r="E3931" s="2">
        <v>0.35</v>
      </c>
      <c r="F3931" s="2">
        <f t="shared" si="123"/>
        <v>1254.3999999999999</v>
      </c>
      <c r="G3931" s="2">
        <v>6</v>
      </c>
      <c r="H3931" s="2" t="str">
        <f>TEXT(Table1[[#This Row],[order_date]],"mmmm")</f>
        <v>October</v>
      </c>
      <c r="I3931" s="3">
        <v>45207</v>
      </c>
      <c r="J3931" s="3">
        <v>45209</v>
      </c>
      <c r="K3931" s="3" t="str">
        <f>TEXT(Table1[[#This Row],[delivery_date]]-Table1[[#This Row],[order_date]],"D")</f>
        <v>2</v>
      </c>
      <c r="L3931" s="2" t="s">
        <v>15</v>
      </c>
      <c r="M3931" s="2" t="s">
        <v>27</v>
      </c>
      <c r="N3931" s="2">
        <v>478.11</v>
      </c>
      <c r="O3931" s="2" t="s">
        <v>28</v>
      </c>
      <c r="P3931" s="2">
        <f t="shared" si="122"/>
        <v>2329.6000000000004</v>
      </c>
    </row>
    <row r="3932" spans="1:16" ht="14.25" customHeight="1" x14ac:dyDescent="0.35">
      <c r="A3932" s="2" t="s">
        <v>3963</v>
      </c>
      <c r="B3932" s="2" t="s">
        <v>19</v>
      </c>
      <c r="C3932" s="2" t="s">
        <v>33</v>
      </c>
      <c r="D3932" s="2">
        <v>2190.62</v>
      </c>
      <c r="E3932" s="2">
        <v>0.19</v>
      </c>
      <c r="F3932" s="2">
        <f t="shared" si="123"/>
        <v>416.21780000000001</v>
      </c>
      <c r="G3932" s="2">
        <v>5</v>
      </c>
      <c r="H3932" s="2" t="str">
        <f>TEXT(Table1[[#This Row],[order_date]],"mmmm")</f>
        <v>December</v>
      </c>
      <c r="I3932" s="3">
        <v>45275</v>
      </c>
      <c r="J3932" s="3">
        <v>45277</v>
      </c>
      <c r="K3932" s="3" t="str">
        <f>TEXT(Table1[[#This Row],[delivery_date]]-Table1[[#This Row],[order_date]],"D")</f>
        <v>2</v>
      </c>
      <c r="L3932" s="2" t="s">
        <v>15</v>
      </c>
      <c r="M3932" s="2" t="s">
        <v>22</v>
      </c>
      <c r="N3932" s="2">
        <v>629.78</v>
      </c>
      <c r="O3932" s="2" t="s">
        <v>23</v>
      </c>
      <c r="P3932" s="2">
        <f t="shared" si="122"/>
        <v>1774.4022</v>
      </c>
    </row>
    <row r="3933" spans="1:16" ht="14.25" customHeight="1" x14ac:dyDescent="0.35">
      <c r="A3933" s="2" t="s">
        <v>3964</v>
      </c>
      <c r="B3933" s="2" t="s">
        <v>25</v>
      </c>
      <c r="C3933" s="2" t="s">
        <v>20</v>
      </c>
      <c r="D3933" s="2">
        <v>2288.25</v>
      </c>
      <c r="E3933" s="2">
        <v>0.39</v>
      </c>
      <c r="F3933" s="2">
        <f t="shared" si="123"/>
        <v>892.41750000000002</v>
      </c>
      <c r="G3933" s="2">
        <v>9</v>
      </c>
      <c r="H3933" s="2" t="str">
        <f>TEXT(Table1[[#This Row],[order_date]],"mmmm")</f>
        <v>November</v>
      </c>
      <c r="I3933" s="3">
        <v>45245</v>
      </c>
      <c r="J3933" s="3">
        <v>45250</v>
      </c>
      <c r="K3933" s="3" t="str">
        <f>TEXT(Table1[[#This Row],[delivery_date]]-Table1[[#This Row],[order_date]],"D")</f>
        <v>5</v>
      </c>
      <c r="L3933" s="2" t="s">
        <v>31</v>
      </c>
      <c r="M3933" s="2" t="s">
        <v>27</v>
      </c>
      <c r="N3933" s="2">
        <v>228.44</v>
      </c>
      <c r="O3933" s="2" t="s">
        <v>17</v>
      </c>
      <c r="P3933" s="2">
        <f t="shared" si="122"/>
        <v>1395.8325</v>
      </c>
    </row>
    <row r="3934" spans="1:16" ht="14.25" customHeight="1" x14ac:dyDescent="0.35">
      <c r="A3934" s="2" t="s">
        <v>3965</v>
      </c>
      <c r="B3934" s="2" t="s">
        <v>25</v>
      </c>
      <c r="C3934" s="2" t="s">
        <v>33</v>
      </c>
      <c r="D3934" s="2">
        <v>4108.1099999999997</v>
      </c>
      <c r="E3934" s="2">
        <v>0.01</v>
      </c>
      <c r="F3934" s="2">
        <f t="shared" si="123"/>
        <v>41.081099999999999</v>
      </c>
      <c r="G3934" s="2">
        <v>4</v>
      </c>
      <c r="H3934" s="2" t="str">
        <f>TEXT(Table1[[#This Row],[order_date]],"mmmm")</f>
        <v>October</v>
      </c>
      <c r="I3934" s="3">
        <v>45592</v>
      </c>
      <c r="J3934" s="3">
        <v>45593</v>
      </c>
      <c r="K3934" s="3" t="str">
        <f>TEXT(Table1[[#This Row],[delivery_date]]-Table1[[#This Row],[order_date]],"D")</f>
        <v>1</v>
      </c>
      <c r="L3934" s="2" t="s">
        <v>21</v>
      </c>
      <c r="M3934" s="2" t="s">
        <v>16</v>
      </c>
      <c r="N3934" s="2">
        <v>655.33000000000004</v>
      </c>
      <c r="O3934" s="2" t="s">
        <v>23</v>
      </c>
      <c r="P3934" s="2">
        <f t="shared" si="122"/>
        <v>4067.0288999999998</v>
      </c>
    </row>
    <row r="3935" spans="1:16" ht="14.25" customHeight="1" x14ac:dyDescent="0.35">
      <c r="A3935" s="2" t="s">
        <v>3966</v>
      </c>
      <c r="B3935" s="2" t="s">
        <v>19</v>
      </c>
      <c r="C3935" s="2" t="s">
        <v>14</v>
      </c>
      <c r="D3935" s="2">
        <v>2258.65</v>
      </c>
      <c r="E3935" s="2">
        <v>0.26</v>
      </c>
      <c r="F3935" s="2">
        <f t="shared" si="123"/>
        <v>587.24900000000002</v>
      </c>
      <c r="G3935" s="2">
        <v>9</v>
      </c>
      <c r="H3935" s="2" t="str">
        <f>TEXT(Table1[[#This Row],[order_date]],"mmmm")</f>
        <v>February</v>
      </c>
      <c r="I3935" s="3">
        <v>44967</v>
      </c>
      <c r="J3935" s="3">
        <v>44972</v>
      </c>
      <c r="K3935" s="3" t="str">
        <f>TEXT(Table1[[#This Row],[delivery_date]]-Table1[[#This Row],[order_date]],"D")</f>
        <v>5</v>
      </c>
      <c r="L3935" s="2" t="s">
        <v>15</v>
      </c>
      <c r="M3935" s="2" t="s">
        <v>16</v>
      </c>
      <c r="N3935" s="2">
        <v>344.47</v>
      </c>
      <c r="O3935" s="2" t="s">
        <v>39</v>
      </c>
      <c r="P3935" s="2">
        <f t="shared" si="122"/>
        <v>1671.4010000000001</v>
      </c>
    </row>
    <row r="3936" spans="1:16" ht="14.25" customHeight="1" x14ac:dyDescent="0.35">
      <c r="A3936" s="2" t="s">
        <v>3967</v>
      </c>
      <c r="B3936" s="2" t="s">
        <v>25</v>
      </c>
      <c r="C3936" s="2" t="s">
        <v>36</v>
      </c>
      <c r="D3936" s="2">
        <v>2629.74</v>
      </c>
      <c r="E3936" s="2">
        <v>0.17</v>
      </c>
      <c r="F3936" s="2">
        <f t="shared" si="123"/>
        <v>447.05579999999998</v>
      </c>
      <c r="G3936" s="2">
        <v>6</v>
      </c>
      <c r="H3936" s="2" t="str">
        <f>TEXT(Table1[[#This Row],[order_date]],"mmmm")</f>
        <v>November</v>
      </c>
      <c r="I3936" s="3">
        <v>45235</v>
      </c>
      <c r="J3936" s="3">
        <v>45237</v>
      </c>
      <c r="K3936" s="3" t="str">
        <f>TEXT(Table1[[#This Row],[delivery_date]]-Table1[[#This Row],[order_date]],"D")</f>
        <v>2</v>
      </c>
      <c r="L3936" s="2" t="s">
        <v>15</v>
      </c>
      <c r="M3936" s="2" t="s">
        <v>27</v>
      </c>
      <c r="N3936" s="2">
        <v>720.82</v>
      </c>
      <c r="O3936" s="2" t="s">
        <v>48</v>
      </c>
      <c r="P3936" s="2">
        <f t="shared" si="122"/>
        <v>2182.6841999999997</v>
      </c>
    </row>
    <row r="3937" spans="1:16" ht="14.25" customHeight="1" x14ac:dyDescent="0.35">
      <c r="A3937" s="2" t="s">
        <v>3968</v>
      </c>
      <c r="B3937" s="2" t="s">
        <v>41</v>
      </c>
      <c r="C3937" s="2" t="s">
        <v>26</v>
      </c>
      <c r="D3937" s="2">
        <v>1528.61</v>
      </c>
      <c r="E3937" s="2">
        <v>0.12</v>
      </c>
      <c r="F3937" s="2">
        <f t="shared" si="123"/>
        <v>183.43319999999997</v>
      </c>
      <c r="G3937" s="2">
        <v>9</v>
      </c>
      <c r="H3937" s="2" t="str">
        <f>TEXT(Table1[[#This Row],[order_date]],"mmmm")</f>
        <v>December</v>
      </c>
      <c r="I3937" s="3">
        <v>45641</v>
      </c>
      <c r="J3937" s="3">
        <v>45643</v>
      </c>
      <c r="K3937" s="3" t="str">
        <f>TEXT(Table1[[#This Row],[delivery_date]]-Table1[[#This Row],[order_date]],"D")</f>
        <v>2</v>
      </c>
      <c r="L3937" s="2" t="s">
        <v>21</v>
      </c>
      <c r="M3937" s="2" t="s">
        <v>22</v>
      </c>
      <c r="N3937" s="2">
        <v>156.16999999999999</v>
      </c>
      <c r="O3937" s="2" t="s">
        <v>39</v>
      </c>
      <c r="P3937" s="2">
        <f t="shared" si="122"/>
        <v>1345.1768</v>
      </c>
    </row>
    <row r="3938" spans="1:16" ht="14.25" customHeight="1" x14ac:dyDescent="0.35">
      <c r="A3938" s="2" t="s">
        <v>3969</v>
      </c>
      <c r="B3938" s="2" t="s">
        <v>41</v>
      </c>
      <c r="C3938" s="2" t="s">
        <v>20</v>
      </c>
      <c r="D3938" s="2">
        <v>4210.68</v>
      </c>
      <c r="E3938" s="2">
        <v>0.33</v>
      </c>
      <c r="F3938" s="2">
        <f t="shared" si="123"/>
        <v>1389.5244000000002</v>
      </c>
      <c r="G3938" s="2">
        <v>3</v>
      </c>
      <c r="H3938" s="2" t="str">
        <f>TEXT(Table1[[#This Row],[order_date]],"mmmm")</f>
        <v>June</v>
      </c>
      <c r="I3938" s="3">
        <v>45078</v>
      </c>
      <c r="J3938" s="3">
        <v>45080</v>
      </c>
      <c r="K3938" s="3" t="str">
        <f>TEXT(Table1[[#This Row],[delivery_date]]-Table1[[#This Row],[order_date]],"D")</f>
        <v>2</v>
      </c>
      <c r="L3938" s="2" t="s">
        <v>15</v>
      </c>
      <c r="M3938" s="2" t="s">
        <v>22</v>
      </c>
      <c r="N3938" s="2">
        <v>1022.24</v>
      </c>
      <c r="O3938" s="2" t="s">
        <v>28</v>
      </c>
      <c r="P3938" s="2">
        <f t="shared" si="122"/>
        <v>2821.1556</v>
      </c>
    </row>
    <row r="3939" spans="1:16" ht="14.25" customHeight="1" x14ac:dyDescent="0.35">
      <c r="A3939" s="2" t="s">
        <v>3970</v>
      </c>
      <c r="B3939" s="2" t="s">
        <v>13</v>
      </c>
      <c r="C3939" s="2" t="s">
        <v>20</v>
      </c>
      <c r="D3939" s="2">
        <v>2659.2</v>
      </c>
      <c r="E3939" s="2">
        <v>0.33</v>
      </c>
      <c r="F3939" s="2">
        <f t="shared" si="123"/>
        <v>877.53599999999994</v>
      </c>
      <c r="G3939" s="2">
        <v>1</v>
      </c>
      <c r="H3939" s="2" t="str">
        <f>TEXT(Table1[[#This Row],[order_date]],"mmmm")</f>
        <v>April</v>
      </c>
      <c r="I3939" s="3">
        <v>45383</v>
      </c>
      <c r="J3939" s="3">
        <v>45390</v>
      </c>
      <c r="K3939" s="3" t="str">
        <f>TEXT(Table1[[#This Row],[delivery_date]]-Table1[[#This Row],[order_date]],"D")</f>
        <v>7</v>
      </c>
      <c r="L3939" s="2" t="s">
        <v>15</v>
      </c>
      <c r="M3939" s="2" t="s">
        <v>27</v>
      </c>
      <c r="N3939" s="2">
        <v>486.76</v>
      </c>
      <c r="O3939" s="2" t="s">
        <v>34</v>
      </c>
      <c r="P3939" s="2">
        <f t="shared" si="122"/>
        <v>1781.6639999999998</v>
      </c>
    </row>
    <row r="3940" spans="1:16" ht="14.25" customHeight="1" x14ac:dyDescent="0.35">
      <c r="A3940" s="2" t="s">
        <v>3971</v>
      </c>
      <c r="B3940" s="2" t="s">
        <v>25</v>
      </c>
      <c r="C3940" s="2" t="s">
        <v>20</v>
      </c>
      <c r="D3940" s="2">
        <v>2807.43</v>
      </c>
      <c r="E3940" s="2">
        <v>0.02</v>
      </c>
      <c r="F3940" s="2">
        <f t="shared" si="123"/>
        <v>56.148599999999995</v>
      </c>
      <c r="G3940" s="2">
        <v>6</v>
      </c>
      <c r="H3940" s="2" t="str">
        <f>TEXT(Table1[[#This Row],[order_date]],"mmmm")</f>
        <v>March</v>
      </c>
      <c r="I3940" s="3">
        <v>45382</v>
      </c>
      <c r="J3940" s="3">
        <v>45385</v>
      </c>
      <c r="K3940" s="3" t="str">
        <f>TEXT(Table1[[#This Row],[delivery_date]]-Table1[[#This Row],[order_date]],"D")</f>
        <v>3</v>
      </c>
      <c r="L3940" s="2" t="s">
        <v>15</v>
      </c>
      <c r="M3940" s="2" t="s">
        <v>27</v>
      </c>
      <c r="N3940" s="2">
        <v>567.04</v>
      </c>
      <c r="O3940" s="2" t="s">
        <v>48</v>
      </c>
      <c r="P3940" s="2">
        <f t="shared" si="122"/>
        <v>2751.2813999999998</v>
      </c>
    </row>
    <row r="3941" spans="1:16" ht="14.25" customHeight="1" x14ac:dyDescent="0.35">
      <c r="A3941" s="2" t="s">
        <v>3972</v>
      </c>
      <c r="B3941" s="2" t="s">
        <v>13</v>
      </c>
      <c r="C3941" s="2" t="s">
        <v>20</v>
      </c>
      <c r="D3941" s="2">
        <v>4415.3100000000004</v>
      </c>
      <c r="E3941" s="2">
        <v>0.47</v>
      </c>
      <c r="F3941" s="2">
        <f t="shared" si="123"/>
        <v>2075.1957000000002</v>
      </c>
      <c r="G3941" s="2">
        <v>4</v>
      </c>
      <c r="H3941" s="2" t="str">
        <f>TEXT(Table1[[#This Row],[order_date]],"mmmm")</f>
        <v>April</v>
      </c>
      <c r="I3941" s="3">
        <v>45020</v>
      </c>
      <c r="J3941" s="3">
        <v>45026</v>
      </c>
      <c r="K3941" s="3" t="str">
        <f>TEXT(Table1[[#This Row],[delivery_date]]-Table1[[#This Row],[order_date]],"D")</f>
        <v>6</v>
      </c>
      <c r="L3941" s="2" t="s">
        <v>31</v>
      </c>
      <c r="M3941" s="2" t="s">
        <v>16</v>
      </c>
      <c r="N3941" s="2">
        <v>241.33</v>
      </c>
      <c r="O3941" s="2" t="s">
        <v>17</v>
      </c>
      <c r="P3941" s="2">
        <f t="shared" si="122"/>
        <v>2340.1143000000002</v>
      </c>
    </row>
    <row r="3942" spans="1:16" ht="14.25" customHeight="1" x14ac:dyDescent="0.35">
      <c r="A3942" s="2" t="s">
        <v>3973</v>
      </c>
      <c r="B3942" s="2" t="s">
        <v>25</v>
      </c>
      <c r="C3942" s="2" t="s">
        <v>36</v>
      </c>
      <c r="D3942" s="2">
        <v>4610.53</v>
      </c>
      <c r="E3942" s="2">
        <v>0.18</v>
      </c>
      <c r="F3942" s="2">
        <f t="shared" si="123"/>
        <v>829.89539999999988</v>
      </c>
      <c r="G3942" s="2">
        <v>4</v>
      </c>
      <c r="H3942" s="2" t="str">
        <f>TEXT(Table1[[#This Row],[order_date]],"mmmm")</f>
        <v>January</v>
      </c>
      <c r="I3942" s="3">
        <v>45317</v>
      </c>
      <c r="J3942" s="3">
        <v>45322</v>
      </c>
      <c r="K3942" s="3" t="str">
        <f>TEXT(Table1[[#This Row],[delivery_date]]-Table1[[#This Row],[order_date]],"D")</f>
        <v>5</v>
      </c>
      <c r="L3942" s="2" t="s">
        <v>15</v>
      </c>
      <c r="M3942" s="2" t="s">
        <v>16</v>
      </c>
      <c r="N3942" s="2">
        <v>1008.88</v>
      </c>
      <c r="O3942" s="2" t="s">
        <v>17</v>
      </c>
      <c r="P3942" s="2">
        <f t="shared" si="122"/>
        <v>3780.6345999999999</v>
      </c>
    </row>
    <row r="3943" spans="1:16" ht="14.25" customHeight="1" x14ac:dyDescent="0.35">
      <c r="A3943" s="2" t="s">
        <v>3974</v>
      </c>
      <c r="B3943" s="2" t="s">
        <v>41</v>
      </c>
      <c r="C3943" s="2" t="s">
        <v>33</v>
      </c>
      <c r="D3943" s="2">
        <v>4138.55</v>
      </c>
      <c r="E3943" s="2">
        <v>0.46</v>
      </c>
      <c r="F3943" s="2">
        <f t="shared" si="123"/>
        <v>1903.7330000000002</v>
      </c>
      <c r="G3943" s="2">
        <v>4</v>
      </c>
      <c r="H3943" s="2" t="str">
        <f>TEXT(Table1[[#This Row],[order_date]],"mmmm")</f>
        <v>October</v>
      </c>
      <c r="I3943" s="3">
        <v>45566</v>
      </c>
      <c r="J3943" s="3">
        <v>45567</v>
      </c>
      <c r="K3943" s="3" t="str">
        <f>TEXT(Table1[[#This Row],[delivery_date]]-Table1[[#This Row],[order_date]],"D")</f>
        <v>1</v>
      </c>
      <c r="L3943" s="2" t="s">
        <v>21</v>
      </c>
      <c r="M3943" s="2" t="s">
        <v>22</v>
      </c>
      <c r="N3943" s="2">
        <v>439.56</v>
      </c>
      <c r="O3943" s="2" t="s">
        <v>34</v>
      </c>
      <c r="P3943" s="2">
        <f t="shared" si="122"/>
        <v>2234.817</v>
      </c>
    </row>
    <row r="3944" spans="1:16" ht="14.25" customHeight="1" x14ac:dyDescent="0.35">
      <c r="A3944" s="2" t="s">
        <v>3975</v>
      </c>
      <c r="B3944" s="2" t="s">
        <v>41</v>
      </c>
      <c r="C3944" s="2" t="s">
        <v>36</v>
      </c>
      <c r="D3944" s="2">
        <v>420.32</v>
      </c>
      <c r="E3944" s="2">
        <v>0.28999999999999998</v>
      </c>
      <c r="F3944" s="2">
        <f t="shared" si="123"/>
        <v>121.89279999999999</v>
      </c>
      <c r="G3944" s="2">
        <v>1</v>
      </c>
      <c r="H3944" s="2" t="str">
        <f>TEXT(Table1[[#This Row],[order_date]],"mmmm")</f>
        <v>August</v>
      </c>
      <c r="I3944" s="3">
        <v>45155</v>
      </c>
      <c r="J3944" s="3">
        <v>45161</v>
      </c>
      <c r="K3944" s="3" t="str">
        <f>TEXT(Table1[[#This Row],[delivery_date]]-Table1[[#This Row],[order_date]],"D")</f>
        <v>6</v>
      </c>
      <c r="L3944" s="2" t="s">
        <v>21</v>
      </c>
      <c r="M3944" s="2" t="s">
        <v>16</v>
      </c>
      <c r="N3944" s="2">
        <v>68.7</v>
      </c>
      <c r="O3944" s="2" t="s">
        <v>17</v>
      </c>
      <c r="P3944" s="2">
        <f t="shared" si="122"/>
        <v>298.42719999999997</v>
      </c>
    </row>
    <row r="3945" spans="1:16" ht="14.25" customHeight="1" x14ac:dyDescent="0.35">
      <c r="A3945" s="2" t="s">
        <v>3976</v>
      </c>
      <c r="B3945" s="2" t="s">
        <v>41</v>
      </c>
      <c r="C3945" s="2" t="s">
        <v>14</v>
      </c>
      <c r="D3945" s="2">
        <v>2273.19</v>
      </c>
      <c r="E3945" s="2">
        <v>0.33</v>
      </c>
      <c r="F3945" s="2">
        <f t="shared" si="123"/>
        <v>750.1527000000001</v>
      </c>
      <c r="G3945" s="2">
        <v>5</v>
      </c>
      <c r="H3945" s="2" t="str">
        <f>TEXT(Table1[[#This Row],[order_date]],"mmmm")</f>
        <v>May</v>
      </c>
      <c r="I3945" s="3">
        <v>45423</v>
      </c>
      <c r="J3945" s="3">
        <v>45427</v>
      </c>
      <c r="K3945" s="3" t="str">
        <f>TEXT(Table1[[#This Row],[delivery_date]]-Table1[[#This Row],[order_date]],"D")</f>
        <v>4</v>
      </c>
      <c r="L3945" s="2" t="s">
        <v>15</v>
      </c>
      <c r="M3945" s="2" t="s">
        <v>27</v>
      </c>
      <c r="N3945" s="2">
        <v>384.02</v>
      </c>
      <c r="O3945" s="2" t="s">
        <v>34</v>
      </c>
      <c r="P3945" s="2">
        <f t="shared" si="122"/>
        <v>1523.0373</v>
      </c>
    </row>
    <row r="3946" spans="1:16" ht="14.25" customHeight="1" x14ac:dyDescent="0.35">
      <c r="A3946" s="2" t="s">
        <v>3977</v>
      </c>
      <c r="B3946" s="2" t="s">
        <v>25</v>
      </c>
      <c r="C3946" s="2" t="s">
        <v>36</v>
      </c>
      <c r="D3946" s="2">
        <v>1782.32</v>
      </c>
      <c r="E3946" s="2">
        <v>0.48</v>
      </c>
      <c r="F3946" s="2">
        <f t="shared" si="123"/>
        <v>855.51359999999988</v>
      </c>
      <c r="G3946" s="2">
        <v>9</v>
      </c>
      <c r="H3946" s="2" t="str">
        <f>TEXT(Table1[[#This Row],[order_date]],"mmmm")</f>
        <v>April</v>
      </c>
      <c r="I3946" s="3">
        <v>45397</v>
      </c>
      <c r="J3946" s="3">
        <v>45398</v>
      </c>
      <c r="K3946" s="3" t="str">
        <f>TEXT(Table1[[#This Row],[delivery_date]]-Table1[[#This Row],[order_date]],"D")</f>
        <v>1</v>
      </c>
      <c r="L3946" s="2" t="s">
        <v>31</v>
      </c>
      <c r="M3946" s="2" t="s">
        <v>27</v>
      </c>
      <c r="N3946" s="2">
        <v>517.77</v>
      </c>
      <c r="O3946" s="2" t="s">
        <v>23</v>
      </c>
      <c r="P3946" s="2">
        <f t="shared" si="122"/>
        <v>926.80640000000005</v>
      </c>
    </row>
    <row r="3947" spans="1:16" ht="14.25" customHeight="1" x14ac:dyDescent="0.35">
      <c r="A3947" s="2" t="s">
        <v>3978</v>
      </c>
      <c r="B3947" s="2" t="s">
        <v>41</v>
      </c>
      <c r="C3947" s="2" t="s">
        <v>36</v>
      </c>
      <c r="D3947" s="2">
        <v>1146.22</v>
      </c>
      <c r="E3947" s="2">
        <v>0.41</v>
      </c>
      <c r="F3947" s="2">
        <f t="shared" si="123"/>
        <v>469.9502</v>
      </c>
      <c r="G3947" s="2">
        <v>3</v>
      </c>
      <c r="H3947" s="2" t="str">
        <f>TEXT(Table1[[#This Row],[order_date]],"mmmm")</f>
        <v>August</v>
      </c>
      <c r="I3947" s="3">
        <v>45511</v>
      </c>
      <c r="J3947" s="3">
        <v>45517</v>
      </c>
      <c r="K3947" s="3" t="str">
        <f>TEXT(Table1[[#This Row],[delivery_date]]-Table1[[#This Row],[order_date]],"D")</f>
        <v>6</v>
      </c>
      <c r="L3947" s="2" t="s">
        <v>15</v>
      </c>
      <c r="M3947" s="2" t="s">
        <v>22</v>
      </c>
      <c r="N3947" s="2">
        <v>190.7</v>
      </c>
      <c r="O3947" s="2" t="s">
        <v>48</v>
      </c>
      <c r="P3947" s="2">
        <f t="shared" si="122"/>
        <v>676.26980000000003</v>
      </c>
    </row>
    <row r="3948" spans="1:16" ht="14.25" customHeight="1" x14ac:dyDescent="0.35">
      <c r="A3948" s="2" t="s">
        <v>3979</v>
      </c>
      <c r="B3948" s="2" t="s">
        <v>25</v>
      </c>
      <c r="C3948" s="2" t="s">
        <v>14</v>
      </c>
      <c r="D3948" s="2">
        <v>4553.87</v>
      </c>
      <c r="E3948" s="2">
        <v>7.0000000000000007E-2</v>
      </c>
      <c r="F3948" s="2">
        <f t="shared" si="123"/>
        <v>318.77090000000004</v>
      </c>
      <c r="G3948" s="2">
        <v>2</v>
      </c>
      <c r="H3948" s="2" t="str">
        <f>TEXT(Table1[[#This Row],[order_date]],"mmmm")</f>
        <v>March</v>
      </c>
      <c r="I3948" s="3">
        <v>45009</v>
      </c>
      <c r="J3948" s="3">
        <v>45016</v>
      </c>
      <c r="K3948" s="3" t="str">
        <f>TEXT(Table1[[#This Row],[delivery_date]]-Table1[[#This Row],[order_date]],"D")</f>
        <v>7</v>
      </c>
      <c r="L3948" s="2" t="s">
        <v>21</v>
      </c>
      <c r="M3948" s="2" t="s">
        <v>22</v>
      </c>
      <c r="N3948" s="2">
        <v>703.06</v>
      </c>
      <c r="O3948" s="2" t="s">
        <v>28</v>
      </c>
      <c r="P3948" s="2">
        <f t="shared" si="122"/>
        <v>4235.0990999999995</v>
      </c>
    </row>
    <row r="3949" spans="1:16" ht="14.25" customHeight="1" x14ac:dyDescent="0.35">
      <c r="A3949" s="2" t="s">
        <v>3980</v>
      </c>
      <c r="B3949" s="2" t="s">
        <v>13</v>
      </c>
      <c r="C3949" s="2" t="s">
        <v>36</v>
      </c>
      <c r="D3949" s="2">
        <v>4461.34</v>
      </c>
      <c r="E3949" s="2">
        <v>0</v>
      </c>
      <c r="F3949" s="2">
        <f t="shared" si="123"/>
        <v>0</v>
      </c>
      <c r="G3949" s="2">
        <v>2</v>
      </c>
      <c r="H3949" s="2" t="str">
        <f>TEXT(Table1[[#This Row],[order_date]],"mmmm")</f>
        <v>July</v>
      </c>
      <c r="I3949" s="3">
        <v>45118</v>
      </c>
      <c r="J3949" s="3">
        <v>45119</v>
      </c>
      <c r="K3949" s="3" t="str">
        <f>TEXT(Table1[[#This Row],[delivery_date]]-Table1[[#This Row],[order_date]],"D")</f>
        <v>1</v>
      </c>
      <c r="L3949" s="2" t="s">
        <v>21</v>
      </c>
      <c r="M3949" s="2" t="s">
        <v>22</v>
      </c>
      <c r="N3949" s="2">
        <v>1071.0999999999999</v>
      </c>
      <c r="O3949" s="2" t="s">
        <v>23</v>
      </c>
      <c r="P3949" s="2">
        <f t="shared" si="122"/>
        <v>4461.34</v>
      </c>
    </row>
    <row r="3950" spans="1:16" ht="14.25" customHeight="1" x14ac:dyDescent="0.35">
      <c r="A3950" s="2" t="s">
        <v>3981</v>
      </c>
      <c r="B3950" s="2" t="s">
        <v>25</v>
      </c>
      <c r="C3950" s="2" t="s">
        <v>33</v>
      </c>
      <c r="D3950" s="2">
        <v>2379.96</v>
      </c>
      <c r="E3950" s="2">
        <v>0.15</v>
      </c>
      <c r="F3950" s="2">
        <f t="shared" si="123"/>
        <v>356.99399999999997</v>
      </c>
      <c r="G3950" s="2">
        <v>7</v>
      </c>
      <c r="H3950" s="2" t="str">
        <f>TEXT(Table1[[#This Row],[order_date]],"mmmm")</f>
        <v>March</v>
      </c>
      <c r="I3950" s="3">
        <v>45382</v>
      </c>
      <c r="J3950" s="3">
        <v>45385</v>
      </c>
      <c r="K3950" s="3" t="str">
        <f>TEXT(Table1[[#This Row],[delivery_date]]-Table1[[#This Row],[order_date]],"D")</f>
        <v>3</v>
      </c>
      <c r="L3950" s="2" t="s">
        <v>21</v>
      </c>
      <c r="M3950" s="2" t="s">
        <v>27</v>
      </c>
      <c r="N3950" s="2">
        <v>369.07</v>
      </c>
      <c r="O3950" s="2" t="s">
        <v>28</v>
      </c>
      <c r="P3950" s="2">
        <f t="shared" si="122"/>
        <v>2022.9660000000001</v>
      </c>
    </row>
    <row r="3951" spans="1:16" ht="14.25" customHeight="1" x14ac:dyDescent="0.35">
      <c r="A3951" s="2" t="s">
        <v>3982</v>
      </c>
      <c r="B3951" s="2" t="s">
        <v>13</v>
      </c>
      <c r="C3951" s="2" t="s">
        <v>26</v>
      </c>
      <c r="D3951" s="2">
        <v>759.35</v>
      </c>
      <c r="E3951" s="2">
        <v>0.24</v>
      </c>
      <c r="F3951" s="2">
        <f t="shared" si="123"/>
        <v>182.244</v>
      </c>
      <c r="G3951" s="2">
        <v>6</v>
      </c>
      <c r="H3951" s="2" t="str">
        <f>TEXT(Table1[[#This Row],[order_date]],"mmmm")</f>
        <v>February</v>
      </c>
      <c r="I3951" s="3">
        <v>44972</v>
      </c>
      <c r="J3951" s="3">
        <v>44979</v>
      </c>
      <c r="K3951" s="3" t="str">
        <f>TEXT(Table1[[#This Row],[delivery_date]]-Table1[[#This Row],[order_date]],"D")</f>
        <v>7</v>
      </c>
      <c r="L3951" s="2" t="s">
        <v>31</v>
      </c>
      <c r="M3951" s="2" t="s">
        <v>22</v>
      </c>
      <c r="N3951" s="2">
        <v>204.18</v>
      </c>
      <c r="O3951" s="2" t="s">
        <v>23</v>
      </c>
      <c r="P3951" s="2">
        <f t="shared" si="122"/>
        <v>577.10599999999999</v>
      </c>
    </row>
    <row r="3952" spans="1:16" ht="14.25" customHeight="1" x14ac:dyDescent="0.35">
      <c r="A3952" s="2" t="s">
        <v>3983</v>
      </c>
      <c r="B3952" s="2" t="s">
        <v>25</v>
      </c>
      <c r="C3952" s="2" t="s">
        <v>14</v>
      </c>
      <c r="D3952" s="2">
        <v>165.49</v>
      </c>
      <c r="E3952" s="2">
        <v>0.37</v>
      </c>
      <c r="F3952" s="2">
        <f t="shared" si="123"/>
        <v>61.231300000000005</v>
      </c>
      <c r="G3952" s="2">
        <v>2</v>
      </c>
      <c r="H3952" s="2" t="str">
        <f>TEXT(Table1[[#This Row],[order_date]],"mmmm")</f>
        <v>April</v>
      </c>
      <c r="I3952" s="3">
        <v>45388</v>
      </c>
      <c r="J3952" s="3">
        <v>45390</v>
      </c>
      <c r="K3952" s="3" t="str">
        <f>TEXT(Table1[[#This Row],[delivery_date]]-Table1[[#This Row],[order_date]],"D")</f>
        <v>2</v>
      </c>
      <c r="L3952" s="2" t="s">
        <v>15</v>
      </c>
      <c r="M3952" s="2" t="s">
        <v>22</v>
      </c>
      <c r="N3952" s="2">
        <v>30.17</v>
      </c>
      <c r="O3952" s="2" t="s">
        <v>23</v>
      </c>
      <c r="P3952" s="2">
        <f t="shared" si="122"/>
        <v>104.2587</v>
      </c>
    </row>
    <row r="3953" spans="1:16" ht="14.25" customHeight="1" x14ac:dyDescent="0.35">
      <c r="A3953" s="2" t="s">
        <v>3984</v>
      </c>
      <c r="B3953" s="2" t="s">
        <v>13</v>
      </c>
      <c r="C3953" s="2" t="s">
        <v>20</v>
      </c>
      <c r="D3953" s="2">
        <v>2248.4899999999998</v>
      </c>
      <c r="E3953" s="2">
        <v>0.33</v>
      </c>
      <c r="F3953" s="2">
        <f t="shared" si="123"/>
        <v>742.00169999999991</v>
      </c>
      <c r="G3953" s="2">
        <v>1</v>
      </c>
      <c r="H3953" s="2" t="str">
        <f>TEXT(Table1[[#This Row],[order_date]],"mmmm")</f>
        <v>July</v>
      </c>
      <c r="I3953" s="3">
        <v>45489</v>
      </c>
      <c r="J3953" s="3">
        <v>45496</v>
      </c>
      <c r="K3953" s="3" t="str">
        <f>TEXT(Table1[[#This Row],[delivery_date]]-Table1[[#This Row],[order_date]],"D")</f>
        <v>7</v>
      </c>
      <c r="L3953" s="2" t="s">
        <v>15</v>
      </c>
      <c r="M3953" s="2" t="s">
        <v>16</v>
      </c>
      <c r="N3953" s="2">
        <v>602.35</v>
      </c>
      <c r="O3953" s="2" t="s">
        <v>48</v>
      </c>
      <c r="P3953" s="2">
        <f t="shared" si="122"/>
        <v>1506.4883</v>
      </c>
    </row>
    <row r="3954" spans="1:16" ht="14.25" customHeight="1" x14ac:dyDescent="0.35">
      <c r="A3954" s="2" t="s">
        <v>3985</v>
      </c>
      <c r="B3954" s="2" t="s">
        <v>41</v>
      </c>
      <c r="C3954" s="2" t="s">
        <v>33</v>
      </c>
      <c r="D3954" s="2">
        <v>295.77999999999997</v>
      </c>
      <c r="E3954" s="2">
        <v>0.16</v>
      </c>
      <c r="F3954" s="2">
        <f t="shared" si="123"/>
        <v>47.324799999999996</v>
      </c>
      <c r="G3954" s="2">
        <v>7</v>
      </c>
      <c r="H3954" s="2" t="str">
        <f>TEXT(Table1[[#This Row],[order_date]],"mmmm")</f>
        <v>September</v>
      </c>
      <c r="I3954" s="3">
        <v>45537</v>
      </c>
      <c r="J3954" s="3">
        <v>45538</v>
      </c>
      <c r="K3954" s="3" t="str">
        <f>TEXT(Table1[[#This Row],[delivery_date]]-Table1[[#This Row],[order_date]],"D")</f>
        <v>1</v>
      </c>
      <c r="L3954" s="2" t="s">
        <v>31</v>
      </c>
      <c r="M3954" s="2" t="s">
        <v>16</v>
      </c>
      <c r="N3954" s="2">
        <v>64.03</v>
      </c>
      <c r="O3954" s="2" t="s">
        <v>23</v>
      </c>
      <c r="P3954" s="2">
        <f t="shared" si="122"/>
        <v>248.45519999999999</v>
      </c>
    </row>
    <row r="3955" spans="1:16" ht="14.25" customHeight="1" x14ac:dyDescent="0.35">
      <c r="A3955" s="2" t="s">
        <v>3986</v>
      </c>
      <c r="B3955" s="2" t="s">
        <v>13</v>
      </c>
      <c r="C3955" s="2" t="s">
        <v>26</v>
      </c>
      <c r="D3955" s="2">
        <v>3086.82</v>
      </c>
      <c r="E3955" s="2">
        <v>0.27</v>
      </c>
      <c r="F3955" s="2">
        <f t="shared" si="123"/>
        <v>833.44140000000004</v>
      </c>
      <c r="G3955" s="2">
        <v>6</v>
      </c>
      <c r="H3955" s="2" t="str">
        <f>TEXT(Table1[[#This Row],[order_date]],"mmmm")</f>
        <v>April</v>
      </c>
      <c r="I3955" s="3">
        <v>45027</v>
      </c>
      <c r="J3955" s="3">
        <v>45033</v>
      </c>
      <c r="K3955" s="3" t="str">
        <f>TEXT(Table1[[#This Row],[delivery_date]]-Table1[[#This Row],[order_date]],"D")</f>
        <v>6</v>
      </c>
      <c r="L3955" s="2" t="s">
        <v>15</v>
      </c>
      <c r="M3955" s="2" t="s">
        <v>22</v>
      </c>
      <c r="N3955" s="2">
        <v>656.75</v>
      </c>
      <c r="O3955" s="2" t="s">
        <v>17</v>
      </c>
      <c r="P3955" s="2">
        <f t="shared" si="122"/>
        <v>2253.3786</v>
      </c>
    </row>
    <row r="3956" spans="1:16" ht="14.25" customHeight="1" x14ac:dyDescent="0.35">
      <c r="A3956" s="2" t="s">
        <v>3987</v>
      </c>
      <c r="B3956" s="2" t="s">
        <v>41</v>
      </c>
      <c r="C3956" s="2" t="s">
        <v>33</v>
      </c>
      <c r="D3956" s="2">
        <v>3081.2</v>
      </c>
      <c r="E3956" s="2">
        <v>0.33</v>
      </c>
      <c r="F3956" s="2">
        <f t="shared" si="123"/>
        <v>1016.7959999999999</v>
      </c>
      <c r="G3956" s="2">
        <v>5</v>
      </c>
      <c r="H3956" s="2" t="str">
        <f>TEXT(Table1[[#This Row],[order_date]],"mmmm")</f>
        <v>October</v>
      </c>
      <c r="I3956" s="3">
        <v>45582</v>
      </c>
      <c r="J3956" s="3">
        <v>45584</v>
      </c>
      <c r="K3956" s="3" t="str">
        <f>TEXT(Table1[[#This Row],[delivery_date]]-Table1[[#This Row],[order_date]],"D")</f>
        <v>2</v>
      </c>
      <c r="L3956" s="2" t="s">
        <v>15</v>
      </c>
      <c r="M3956" s="2" t="s">
        <v>27</v>
      </c>
      <c r="N3956" s="2">
        <v>589.52</v>
      </c>
      <c r="O3956" s="2" t="s">
        <v>34</v>
      </c>
      <c r="P3956" s="2">
        <f t="shared" si="122"/>
        <v>2064.404</v>
      </c>
    </row>
    <row r="3957" spans="1:16" ht="14.25" customHeight="1" x14ac:dyDescent="0.35">
      <c r="A3957" s="2" t="s">
        <v>3988</v>
      </c>
      <c r="B3957" s="2" t="s">
        <v>41</v>
      </c>
      <c r="C3957" s="2" t="s">
        <v>33</v>
      </c>
      <c r="D3957" s="2">
        <v>4504.8</v>
      </c>
      <c r="E3957" s="2">
        <v>0.26</v>
      </c>
      <c r="F3957" s="2">
        <f t="shared" si="123"/>
        <v>1171.248</v>
      </c>
      <c r="G3957" s="2">
        <v>5</v>
      </c>
      <c r="H3957" s="2" t="str">
        <f>TEXT(Table1[[#This Row],[order_date]],"mmmm")</f>
        <v>August</v>
      </c>
      <c r="I3957" s="3">
        <v>45161</v>
      </c>
      <c r="J3957" s="3">
        <v>45166</v>
      </c>
      <c r="K3957" s="3" t="str">
        <f>TEXT(Table1[[#This Row],[delivery_date]]-Table1[[#This Row],[order_date]],"D")</f>
        <v>5</v>
      </c>
      <c r="L3957" s="2" t="s">
        <v>21</v>
      </c>
      <c r="M3957" s="2" t="s">
        <v>27</v>
      </c>
      <c r="N3957" s="2">
        <v>784.14</v>
      </c>
      <c r="O3957" s="2" t="s">
        <v>48</v>
      </c>
      <c r="P3957" s="2">
        <f t="shared" si="122"/>
        <v>3333.5520000000001</v>
      </c>
    </row>
    <row r="3958" spans="1:16" ht="14.25" customHeight="1" x14ac:dyDescent="0.35">
      <c r="A3958" s="2" t="s">
        <v>3989</v>
      </c>
      <c r="B3958" s="2" t="s">
        <v>13</v>
      </c>
      <c r="C3958" s="2" t="s">
        <v>20</v>
      </c>
      <c r="D3958" s="2">
        <v>1031.24</v>
      </c>
      <c r="E3958" s="2">
        <v>0.34</v>
      </c>
      <c r="F3958" s="2">
        <f t="shared" si="123"/>
        <v>350.6216</v>
      </c>
      <c r="G3958" s="2">
        <v>3</v>
      </c>
      <c r="H3958" s="2" t="str">
        <f>TEXT(Table1[[#This Row],[order_date]],"mmmm")</f>
        <v>November</v>
      </c>
      <c r="I3958" s="3">
        <v>45239</v>
      </c>
      <c r="J3958" s="3">
        <v>45246</v>
      </c>
      <c r="K3958" s="3" t="str">
        <f>TEXT(Table1[[#This Row],[delivery_date]]-Table1[[#This Row],[order_date]],"D")</f>
        <v>7</v>
      </c>
      <c r="L3958" s="2" t="s">
        <v>15</v>
      </c>
      <c r="M3958" s="2" t="s">
        <v>27</v>
      </c>
      <c r="N3958" s="2">
        <v>145.29</v>
      </c>
      <c r="O3958" s="2" t="s">
        <v>48</v>
      </c>
      <c r="P3958" s="2">
        <f t="shared" si="122"/>
        <v>680.61840000000007</v>
      </c>
    </row>
    <row r="3959" spans="1:16" ht="14.25" customHeight="1" x14ac:dyDescent="0.35">
      <c r="A3959" s="2" t="s">
        <v>3990</v>
      </c>
      <c r="B3959" s="2" t="s">
        <v>25</v>
      </c>
      <c r="C3959" s="2" t="s">
        <v>26</v>
      </c>
      <c r="D3959" s="2">
        <v>1919.83</v>
      </c>
      <c r="E3959" s="2">
        <v>0.24</v>
      </c>
      <c r="F3959" s="2">
        <f t="shared" si="123"/>
        <v>460.75919999999996</v>
      </c>
      <c r="G3959" s="2">
        <v>5</v>
      </c>
      <c r="H3959" s="2" t="str">
        <f>TEXT(Table1[[#This Row],[order_date]],"mmmm")</f>
        <v>December</v>
      </c>
      <c r="I3959" s="3">
        <v>45288</v>
      </c>
      <c r="J3959" s="3">
        <v>45290</v>
      </c>
      <c r="K3959" s="3" t="str">
        <f>TEXT(Table1[[#This Row],[delivery_date]]-Table1[[#This Row],[order_date]],"D")</f>
        <v>2</v>
      </c>
      <c r="L3959" s="2" t="s">
        <v>15</v>
      </c>
      <c r="M3959" s="2" t="s">
        <v>22</v>
      </c>
      <c r="N3959" s="2">
        <v>480.4</v>
      </c>
      <c r="O3959" s="2" t="s">
        <v>28</v>
      </c>
      <c r="P3959" s="2">
        <f t="shared" si="122"/>
        <v>1459.0708</v>
      </c>
    </row>
    <row r="3960" spans="1:16" ht="14.25" customHeight="1" x14ac:dyDescent="0.35">
      <c r="A3960" s="2" t="s">
        <v>3991</v>
      </c>
      <c r="B3960" s="2" t="s">
        <v>25</v>
      </c>
      <c r="C3960" s="2" t="s">
        <v>33</v>
      </c>
      <c r="D3960" s="2">
        <v>4311.7700000000004</v>
      </c>
      <c r="E3960" s="2">
        <v>0.26</v>
      </c>
      <c r="F3960" s="2">
        <f t="shared" si="123"/>
        <v>1121.0602000000001</v>
      </c>
      <c r="G3960" s="2">
        <v>6</v>
      </c>
      <c r="H3960" s="2" t="str">
        <f>TEXT(Table1[[#This Row],[order_date]],"mmmm")</f>
        <v>September</v>
      </c>
      <c r="I3960" s="3">
        <v>45171</v>
      </c>
      <c r="J3960" s="3">
        <v>45177</v>
      </c>
      <c r="K3960" s="3" t="str">
        <f>TEXT(Table1[[#This Row],[delivery_date]]-Table1[[#This Row],[order_date]],"D")</f>
        <v>6</v>
      </c>
      <c r="L3960" s="2" t="s">
        <v>21</v>
      </c>
      <c r="M3960" s="2" t="s">
        <v>22</v>
      </c>
      <c r="N3960" s="2">
        <v>905.27</v>
      </c>
      <c r="O3960" s="2" t="s">
        <v>48</v>
      </c>
      <c r="P3960" s="2">
        <f t="shared" si="122"/>
        <v>3190.7098000000005</v>
      </c>
    </row>
    <row r="3961" spans="1:16" ht="14.25" customHeight="1" x14ac:dyDescent="0.35">
      <c r="A3961" s="2" t="s">
        <v>3992</v>
      </c>
      <c r="B3961" s="2" t="s">
        <v>19</v>
      </c>
      <c r="C3961" s="2" t="s">
        <v>20</v>
      </c>
      <c r="D3961" s="2">
        <v>2424.0500000000002</v>
      </c>
      <c r="E3961" s="2">
        <v>0.47</v>
      </c>
      <c r="F3961" s="2">
        <f t="shared" si="123"/>
        <v>1139.3035</v>
      </c>
      <c r="G3961" s="2">
        <v>7</v>
      </c>
      <c r="H3961" s="2" t="str">
        <f>TEXT(Table1[[#This Row],[order_date]],"mmmm")</f>
        <v>September</v>
      </c>
      <c r="I3961" s="3">
        <v>45174</v>
      </c>
      <c r="J3961" s="3">
        <v>45176</v>
      </c>
      <c r="K3961" s="3" t="str">
        <f>TEXT(Table1[[#This Row],[delivery_date]]-Table1[[#This Row],[order_date]],"D")</f>
        <v>2</v>
      </c>
      <c r="L3961" s="2" t="s">
        <v>15</v>
      </c>
      <c r="M3961" s="2" t="s">
        <v>22</v>
      </c>
      <c r="N3961" s="2">
        <v>179.11</v>
      </c>
      <c r="O3961" s="2" t="s">
        <v>39</v>
      </c>
      <c r="P3961" s="2">
        <f t="shared" si="122"/>
        <v>1284.7465000000002</v>
      </c>
    </row>
    <row r="3962" spans="1:16" ht="14.25" customHeight="1" x14ac:dyDescent="0.35">
      <c r="A3962" s="2" t="s">
        <v>3993</v>
      </c>
      <c r="B3962" s="2" t="s">
        <v>25</v>
      </c>
      <c r="C3962" s="2" t="s">
        <v>14</v>
      </c>
      <c r="D3962" s="2">
        <v>392.64</v>
      </c>
      <c r="E3962" s="2">
        <v>0.19</v>
      </c>
      <c r="F3962" s="2">
        <f t="shared" si="123"/>
        <v>74.601600000000005</v>
      </c>
      <c r="G3962" s="2">
        <v>7</v>
      </c>
      <c r="H3962" s="2" t="str">
        <f>TEXT(Table1[[#This Row],[order_date]],"mmmm")</f>
        <v>September</v>
      </c>
      <c r="I3962" s="3">
        <v>45189</v>
      </c>
      <c r="J3962" s="3">
        <v>45194</v>
      </c>
      <c r="K3962" s="3" t="str">
        <f>TEXT(Table1[[#This Row],[delivery_date]]-Table1[[#This Row],[order_date]],"D")</f>
        <v>5</v>
      </c>
      <c r="L3962" s="2" t="s">
        <v>15</v>
      </c>
      <c r="M3962" s="2" t="s">
        <v>16</v>
      </c>
      <c r="N3962" s="2">
        <v>86.09</v>
      </c>
      <c r="O3962" s="2" t="s">
        <v>48</v>
      </c>
      <c r="P3962" s="2">
        <f t="shared" si="122"/>
        <v>318.03839999999997</v>
      </c>
    </row>
    <row r="3963" spans="1:16" ht="14.25" customHeight="1" x14ac:dyDescent="0.35">
      <c r="A3963" s="2" t="s">
        <v>3994</v>
      </c>
      <c r="B3963" s="2" t="s">
        <v>19</v>
      </c>
      <c r="C3963" s="2" t="s">
        <v>20</v>
      </c>
      <c r="D3963" s="2">
        <v>642.84</v>
      </c>
      <c r="E3963" s="2">
        <v>0.38</v>
      </c>
      <c r="F3963" s="2">
        <f t="shared" si="123"/>
        <v>244.2792</v>
      </c>
      <c r="G3963" s="2">
        <v>8</v>
      </c>
      <c r="H3963" s="2" t="str">
        <f>TEXT(Table1[[#This Row],[order_date]],"mmmm")</f>
        <v>June</v>
      </c>
      <c r="I3963" s="3">
        <v>45089</v>
      </c>
      <c r="J3963" s="3">
        <v>45094</v>
      </c>
      <c r="K3963" s="3" t="str">
        <f>TEXT(Table1[[#This Row],[delivery_date]]-Table1[[#This Row],[order_date]],"D")</f>
        <v>5</v>
      </c>
      <c r="L3963" s="2" t="s">
        <v>15</v>
      </c>
      <c r="M3963" s="2" t="s">
        <v>22</v>
      </c>
      <c r="N3963" s="2">
        <v>39.94</v>
      </c>
      <c r="O3963" s="2" t="s">
        <v>34</v>
      </c>
      <c r="P3963" s="2">
        <f t="shared" si="122"/>
        <v>398.56080000000003</v>
      </c>
    </row>
    <row r="3964" spans="1:16" ht="14.25" customHeight="1" x14ac:dyDescent="0.35">
      <c r="A3964" s="2" t="s">
        <v>3995</v>
      </c>
      <c r="B3964" s="2" t="s">
        <v>25</v>
      </c>
      <c r="C3964" s="2" t="s">
        <v>36</v>
      </c>
      <c r="D3964" s="2">
        <v>4085.93</v>
      </c>
      <c r="E3964" s="2">
        <v>0.17</v>
      </c>
      <c r="F3964" s="2">
        <f t="shared" si="123"/>
        <v>694.60810000000004</v>
      </c>
      <c r="G3964" s="2">
        <v>5</v>
      </c>
      <c r="H3964" s="2" t="str">
        <f>TEXT(Table1[[#This Row],[order_date]],"mmmm")</f>
        <v>September</v>
      </c>
      <c r="I3964" s="3">
        <v>45559</v>
      </c>
      <c r="J3964" s="3">
        <v>45565</v>
      </c>
      <c r="K3964" s="3" t="str">
        <f>TEXT(Table1[[#This Row],[delivery_date]]-Table1[[#This Row],[order_date]],"D")</f>
        <v>6</v>
      </c>
      <c r="L3964" s="2" t="s">
        <v>31</v>
      </c>
      <c r="M3964" s="2" t="s">
        <v>16</v>
      </c>
      <c r="N3964" s="2">
        <v>1201.26</v>
      </c>
      <c r="O3964" s="2" t="s">
        <v>48</v>
      </c>
      <c r="P3964" s="2">
        <f t="shared" si="122"/>
        <v>3391.3218999999999</v>
      </c>
    </row>
    <row r="3965" spans="1:16" ht="14.25" customHeight="1" x14ac:dyDescent="0.35">
      <c r="A3965" s="2" t="s">
        <v>3996</v>
      </c>
      <c r="B3965" s="2" t="s">
        <v>25</v>
      </c>
      <c r="C3965" s="2" t="s">
        <v>20</v>
      </c>
      <c r="D3965" s="2">
        <v>3744.12</v>
      </c>
      <c r="E3965" s="2">
        <v>0.17</v>
      </c>
      <c r="F3965" s="2">
        <f t="shared" si="123"/>
        <v>636.50040000000001</v>
      </c>
      <c r="G3965" s="2">
        <v>4</v>
      </c>
      <c r="H3965" s="2" t="str">
        <f>TEXT(Table1[[#This Row],[order_date]],"mmmm")</f>
        <v>July</v>
      </c>
      <c r="I3965" s="3">
        <v>45123</v>
      </c>
      <c r="J3965" s="3">
        <v>45129</v>
      </c>
      <c r="K3965" s="3" t="str">
        <f>TEXT(Table1[[#This Row],[delivery_date]]-Table1[[#This Row],[order_date]],"D")</f>
        <v>6</v>
      </c>
      <c r="L3965" s="2" t="s">
        <v>31</v>
      </c>
      <c r="M3965" s="2" t="s">
        <v>22</v>
      </c>
      <c r="N3965" s="2">
        <v>487.7</v>
      </c>
      <c r="O3965" s="2" t="s">
        <v>34</v>
      </c>
      <c r="P3965" s="2">
        <f t="shared" si="122"/>
        <v>3107.6196</v>
      </c>
    </row>
    <row r="3966" spans="1:16" ht="14.25" customHeight="1" x14ac:dyDescent="0.35">
      <c r="A3966" s="2" t="s">
        <v>3997</v>
      </c>
      <c r="B3966" s="2" t="s">
        <v>41</v>
      </c>
      <c r="C3966" s="2" t="s">
        <v>20</v>
      </c>
      <c r="D3966" s="2">
        <v>4391.82</v>
      </c>
      <c r="E3966" s="2">
        <v>0.46</v>
      </c>
      <c r="F3966" s="2">
        <f t="shared" si="123"/>
        <v>2020.2372</v>
      </c>
      <c r="G3966" s="2">
        <v>7</v>
      </c>
      <c r="H3966" s="2" t="str">
        <f>TEXT(Table1[[#This Row],[order_date]],"mmmm")</f>
        <v>June</v>
      </c>
      <c r="I3966" s="3">
        <v>45468</v>
      </c>
      <c r="J3966" s="3">
        <v>45469</v>
      </c>
      <c r="K3966" s="3" t="str">
        <f>TEXT(Table1[[#This Row],[delivery_date]]-Table1[[#This Row],[order_date]],"D")</f>
        <v>1</v>
      </c>
      <c r="L3966" s="2" t="s">
        <v>31</v>
      </c>
      <c r="M3966" s="2" t="s">
        <v>22</v>
      </c>
      <c r="N3966" s="2">
        <v>348.92</v>
      </c>
      <c r="O3966" s="2" t="s">
        <v>23</v>
      </c>
      <c r="P3966" s="2">
        <f t="shared" si="122"/>
        <v>2371.5827999999997</v>
      </c>
    </row>
    <row r="3967" spans="1:16" ht="14.25" customHeight="1" x14ac:dyDescent="0.35">
      <c r="A3967" s="2" t="s">
        <v>3998</v>
      </c>
      <c r="B3967" s="2" t="s">
        <v>19</v>
      </c>
      <c r="C3967" s="2" t="s">
        <v>20</v>
      </c>
      <c r="D3967" s="2">
        <v>682.42</v>
      </c>
      <c r="E3967" s="2">
        <v>0.35</v>
      </c>
      <c r="F3967" s="2">
        <f t="shared" si="123"/>
        <v>238.84699999999998</v>
      </c>
      <c r="G3967" s="2">
        <v>2</v>
      </c>
      <c r="H3967" s="2" t="str">
        <f>TEXT(Table1[[#This Row],[order_date]],"mmmm")</f>
        <v>November</v>
      </c>
      <c r="I3967" s="3">
        <v>45610</v>
      </c>
      <c r="J3967" s="3">
        <v>45613</v>
      </c>
      <c r="K3967" s="3" t="str">
        <f>TEXT(Table1[[#This Row],[delivery_date]]-Table1[[#This Row],[order_date]],"D")</f>
        <v>3</v>
      </c>
      <c r="L3967" s="2" t="s">
        <v>21</v>
      </c>
      <c r="M3967" s="2" t="s">
        <v>27</v>
      </c>
      <c r="N3967" s="2">
        <v>73.67</v>
      </c>
      <c r="O3967" s="2" t="s">
        <v>28</v>
      </c>
      <c r="P3967" s="2">
        <f t="shared" si="122"/>
        <v>443.57299999999998</v>
      </c>
    </row>
    <row r="3968" spans="1:16" ht="14.25" customHeight="1" x14ac:dyDescent="0.35">
      <c r="A3968" s="2" t="s">
        <v>3999</v>
      </c>
      <c r="B3968" s="2" t="s">
        <v>25</v>
      </c>
      <c r="C3968" s="2" t="s">
        <v>33</v>
      </c>
      <c r="D3968" s="2">
        <v>3826.04</v>
      </c>
      <c r="E3968" s="2">
        <v>0.46</v>
      </c>
      <c r="F3968" s="2">
        <f t="shared" si="123"/>
        <v>1759.9784</v>
      </c>
      <c r="G3968" s="2">
        <v>8</v>
      </c>
      <c r="H3968" s="2" t="str">
        <f>TEXT(Table1[[#This Row],[order_date]],"mmmm")</f>
        <v>September</v>
      </c>
      <c r="I3968" s="3">
        <v>45544</v>
      </c>
      <c r="J3968" s="3">
        <v>45550</v>
      </c>
      <c r="K3968" s="3" t="str">
        <f>TEXT(Table1[[#This Row],[delivery_date]]-Table1[[#This Row],[order_date]],"D")</f>
        <v>6</v>
      </c>
      <c r="L3968" s="2" t="s">
        <v>21</v>
      </c>
      <c r="M3968" s="2" t="s">
        <v>16</v>
      </c>
      <c r="N3968" s="2">
        <v>1100.3800000000001</v>
      </c>
      <c r="O3968" s="2" t="s">
        <v>39</v>
      </c>
      <c r="P3968" s="2">
        <f t="shared" si="122"/>
        <v>2066.0616</v>
      </c>
    </row>
    <row r="3969" spans="1:16" ht="14.25" customHeight="1" x14ac:dyDescent="0.35">
      <c r="A3969" s="2" t="s">
        <v>4000</v>
      </c>
      <c r="B3969" s="2" t="s">
        <v>19</v>
      </c>
      <c r="C3969" s="2" t="s">
        <v>26</v>
      </c>
      <c r="D3969" s="2">
        <v>3310.01</v>
      </c>
      <c r="E3969" s="2">
        <v>0.5</v>
      </c>
      <c r="F3969" s="2">
        <f t="shared" si="123"/>
        <v>1655.0050000000001</v>
      </c>
      <c r="G3969" s="2">
        <v>4</v>
      </c>
      <c r="H3969" s="2" t="str">
        <f>TEXT(Table1[[#This Row],[order_date]],"mmmm")</f>
        <v>April</v>
      </c>
      <c r="I3969" s="3">
        <v>45409</v>
      </c>
      <c r="J3969" s="3">
        <v>45413</v>
      </c>
      <c r="K3969" s="3" t="str">
        <f>TEXT(Table1[[#This Row],[delivery_date]]-Table1[[#This Row],[order_date]],"D")</f>
        <v>4</v>
      </c>
      <c r="L3969" s="2" t="s">
        <v>15</v>
      </c>
      <c r="M3969" s="2" t="s">
        <v>16</v>
      </c>
      <c r="N3969" s="2">
        <v>574.15</v>
      </c>
      <c r="O3969" s="2" t="s">
        <v>39</v>
      </c>
      <c r="P3969" s="2">
        <f t="shared" si="122"/>
        <v>1655.0050000000001</v>
      </c>
    </row>
    <row r="3970" spans="1:16" ht="14.25" customHeight="1" x14ac:dyDescent="0.35">
      <c r="A3970" s="2" t="s">
        <v>4001</v>
      </c>
      <c r="B3970" s="2" t="s">
        <v>41</v>
      </c>
      <c r="C3970" s="2" t="s">
        <v>20</v>
      </c>
      <c r="D3970" s="2">
        <v>1238.24</v>
      </c>
      <c r="E3970" s="2">
        <v>0</v>
      </c>
      <c r="F3970" s="2">
        <f t="shared" si="123"/>
        <v>0</v>
      </c>
      <c r="G3970" s="2">
        <v>1</v>
      </c>
      <c r="H3970" s="2" t="str">
        <f>TEXT(Table1[[#This Row],[order_date]],"mmmm")</f>
        <v>July</v>
      </c>
      <c r="I3970" s="3">
        <v>45134</v>
      </c>
      <c r="J3970" s="3">
        <v>45139</v>
      </c>
      <c r="K3970" s="3" t="str">
        <f>TEXT(Table1[[#This Row],[delivery_date]]-Table1[[#This Row],[order_date]],"D")</f>
        <v>5</v>
      </c>
      <c r="L3970" s="2" t="s">
        <v>31</v>
      </c>
      <c r="M3970" s="2" t="s">
        <v>22</v>
      </c>
      <c r="N3970" s="2">
        <v>364.38</v>
      </c>
      <c r="O3970" s="2" t="s">
        <v>28</v>
      </c>
      <c r="P3970" s="2">
        <f t="shared" ref="P3970:P4033" si="124">D3970-F3970</f>
        <v>1238.24</v>
      </c>
    </row>
    <row r="3971" spans="1:16" ht="14.25" customHeight="1" x14ac:dyDescent="0.35">
      <c r="A3971" s="2" t="s">
        <v>4002</v>
      </c>
      <c r="B3971" s="2" t="s">
        <v>41</v>
      </c>
      <c r="C3971" s="2" t="s">
        <v>20</v>
      </c>
      <c r="D3971" s="2">
        <v>4872.13</v>
      </c>
      <c r="E3971" s="2">
        <v>0.49</v>
      </c>
      <c r="F3971" s="2">
        <f t="shared" ref="F3971:F4034" si="125">D3971*E3971</f>
        <v>2387.3436999999999</v>
      </c>
      <c r="G3971" s="2">
        <v>2</v>
      </c>
      <c r="H3971" s="2" t="str">
        <f>TEXT(Table1[[#This Row],[order_date]],"mmmm")</f>
        <v>July</v>
      </c>
      <c r="I3971" s="3">
        <v>45494</v>
      </c>
      <c r="J3971" s="3">
        <v>45501</v>
      </c>
      <c r="K3971" s="3" t="str">
        <f>TEXT(Table1[[#This Row],[delivery_date]]-Table1[[#This Row],[order_date]],"D")</f>
        <v>7</v>
      </c>
      <c r="L3971" s="2" t="s">
        <v>21</v>
      </c>
      <c r="M3971" s="2" t="s">
        <v>16</v>
      </c>
      <c r="N3971" s="2">
        <v>640.52</v>
      </c>
      <c r="O3971" s="2" t="s">
        <v>17</v>
      </c>
      <c r="P3971" s="2">
        <f t="shared" si="124"/>
        <v>2484.7863000000002</v>
      </c>
    </row>
    <row r="3972" spans="1:16" ht="14.25" customHeight="1" x14ac:dyDescent="0.35">
      <c r="A3972" s="2" t="s">
        <v>4003</v>
      </c>
      <c r="B3972" s="2" t="s">
        <v>19</v>
      </c>
      <c r="C3972" s="2" t="s">
        <v>36</v>
      </c>
      <c r="D3972" s="2">
        <v>2894.74</v>
      </c>
      <c r="E3972" s="2">
        <v>0.05</v>
      </c>
      <c r="F3972" s="2">
        <f t="shared" si="125"/>
        <v>144.73699999999999</v>
      </c>
      <c r="G3972" s="2">
        <v>1</v>
      </c>
      <c r="H3972" s="2" t="str">
        <f>TEXT(Table1[[#This Row],[order_date]],"mmmm")</f>
        <v>May</v>
      </c>
      <c r="I3972" s="3">
        <v>45062</v>
      </c>
      <c r="J3972" s="3">
        <v>45069</v>
      </c>
      <c r="K3972" s="3" t="str">
        <f>TEXT(Table1[[#This Row],[delivery_date]]-Table1[[#This Row],[order_date]],"D")</f>
        <v>7</v>
      </c>
      <c r="L3972" s="2" t="s">
        <v>15</v>
      </c>
      <c r="M3972" s="2" t="s">
        <v>16</v>
      </c>
      <c r="N3972" s="2">
        <v>175.98</v>
      </c>
      <c r="O3972" s="2" t="s">
        <v>34</v>
      </c>
      <c r="P3972" s="2">
        <f t="shared" si="124"/>
        <v>2750.0029999999997</v>
      </c>
    </row>
    <row r="3973" spans="1:16" ht="14.25" customHeight="1" x14ac:dyDescent="0.35">
      <c r="A3973" s="2" t="s">
        <v>4004</v>
      </c>
      <c r="B3973" s="2" t="s">
        <v>41</v>
      </c>
      <c r="C3973" s="2" t="s">
        <v>36</v>
      </c>
      <c r="D3973" s="2">
        <v>4543.7</v>
      </c>
      <c r="E3973" s="2">
        <v>0.04</v>
      </c>
      <c r="F3973" s="2">
        <f t="shared" si="125"/>
        <v>181.74799999999999</v>
      </c>
      <c r="G3973" s="2">
        <v>5</v>
      </c>
      <c r="H3973" s="2" t="str">
        <f>TEXT(Table1[[#This Row],[order_date]],"mmmm")</f>
        <v>January</v>
      </c>
      <c r="I3973" s="3">
        <v>45307</v>
      </c>
      <c r="J3973" s="3">
        <v>45312</v>
      </c>
      <c r="K3973" s="3" t="str">
        <f>TEXT(Table1[[#This Row],[delivery_date]]-Table1[[#This Row],[order_date]],"D")</f>
        <v>5</v>
      </c>
      <c r="L3973" s="2" t="s">
        <v>15</v>
      </c>
      <c r="M3973" s="2" t="s">
        <v>22</v>
      </c>
      <c r="N3973" s="2">
        <v>1270.99</v>
      </c>
      <c r="O3973" s="2" t="s">
        <v>39</v>
      </c>
      <c r="P3973" s="2">
        <f t="shared" si="124"/>
        <v>4361.9520000000002</v>
      </c>
    </row>
    <row r="3974" spans="1:16" ht="14.25" customHeight="1" x14ac:dyDescent="0.35">
      <c r="A3974" s="2" t="s">
        <v>4005</v>
      </c>
      <c r="B3974" s="2" t="s">
        <v>13</v>
      </c>
      <c r="C3974" s="2" t="s">
        <v>14</v>
      </c>
      <c r="D3974" s="2">
        <v>4309.5600000000004</v>
      </c>
      <c r="E3974" s="2">
        <v>0.38</v>
      </c>
      <c r="F3974" s="2">
        <f t="shared" si="125"/>
        <v>1637.6328000000001</v>
      </c>
      <c r="G3974" s="2">
        <v>1</v>
      </c>
      <c r="H3974" s="2" t="str">
        <f>TEXT(Table1[[#This Row],[order_date]],"mmmm")</f>
        <v>August</v>
      </c>
      <c r="I3974" s="3">
        <v>45149</v>
      </c>
      <c r="J3974" s="3">
        <v>45153</v>
      </c>
      <c r="K3974" s="3" t="str">
        <f>TEXT(Table1[[#This Row],[delivery_date]]-Table1[[#This Row],[order_date]],"D")</f>
        <v>4</v>
      </c>
      <c r="L3974" s="2" t="s">
        <v>21</v>
      </c>
      <c r="M3974" s="2" t="s">
        <v>22</v>
      </c>
      <c r="N3974" s="2">
        <v>1204.47</v>
      </c>
      <c r="O3974" s="2" t="s">
        <v>34</v>
      </c>
      <c r="P3974" s="2">
        <f t="shared" si="124"/>
        <v>2671.9272000000001</v>
      </c>
    </row>
    <row r="3975" spans="1:16" ht="14.25" customHeight="1" x14ac:dyDescent="0.35">
      <c r="A3975" s="2" t="s">
        <v>4006</v>
      </c>
      <c r="B3975" s="2" t="s">
        <v>13</v>
      </c>
      <c r="C3975" s="2" t="s">
        <v>14</v>
      </c>
      <c r="D3975" s="2">
        <v>1732.31</v>
      </c>
      <c r="E3975" s="2">
        <v>0.18</v>
      </c>
      <c r="F3975" s="2">
        <f t="shared" si="125"/>
        <v>311.81579999999997</v>
      </c>
      <c r="G3975" s="2">
        <v>9</v>
      </c>
      <c r="H3975" s="2" t="str">
        <f>TEXT(Table1[[#This Row],[order_date]],"mmmm")</f>
        <v>January</v>
      </c>
      <c r="I3975" s="3">
        <v>44946</v>
      </c>
      <c r="J3975" s="3">
        <v>44948</v>
      </c>
      <c r="K3975" s="3" t="str">
        <f>TEXT(Table1[[#This Row],[delivery_date]]-Table1[[#This Row],[order_date]],"D")</f>
        <v>2</v>
      </c>
      <c r="L3975" s="2" t="s">
        <v>15</v>
      </c>
      <c r="M3975" s="2" t="s">
        <v>22</v>
      </c>
      <c r="N3975" s="2">
        <v>239.51</v>
      </c>
      <c r="O3975" s="2" t="s">
        <v>34</v>
      </c>
      <c r="P3975" s="2">
        <f t="shared" si="124"/>
        <v>1420.4942000000001</v>
      </c>
    </row>
    <row r="3976" spans="1:16" ht="14.25" customHeight="1" x14ac:dyDescent="0.35">
      <c r="A3976" s="2" t="s">
        <v>4007</v>
      </c>
      <c r="B3976" s="2" t="s">
        <v>41</v>
      </c>
      <c r="C3976" s="2" t="s">
        <v>36</v>
      </c>
      <c r="D3976" s="2">
        <v>2726.19</v>
      </c>
      <c r="E3976" s="2">
        <v>0.46</v>
      </c>
      <c r="F3976" s="2">
        <f t="shared" si="125"/>
        <v>1254.0474000000002</v>
      </c>
      <c r="G3976" s="2">
        <v>4</v>
      </c>
      <c r="H3976" s="2" t="str">
        <f>TEXT(Table1[[#This Row],[order_date]],"mmmm")</f>
        <v>April</v>
      </c>
      <c r="I3976" s="3">
        <v>45383</v>
      </c>
      <c r="J3976" s="3">
        <v>45388</v>
      </c>
      <c r="K3976" s="3" t="str">
        <f>TEXT(Table1[[#This Row],[delivery_date]]-Table1[[#This Row],[order_date]],"D")</f>
        <v>5</v>
      </c>
      <c r="L3976" s="2" t="s">
        <v>31</v>
      </c>
      <c r="M3976" s="2" t="s">
        <v>27</v>
      </c>
      <c r="N3976" s="2">
        <v>586.33000000000004</v>
      </c>
      <c r="O3976" s="2" t="s">
        <v>28</v>
      </c>
      <c r="P3976" s="2">
        <f t="shared" si="124"/>
        <v>1472.1425999999999</v>
      </c>
    </row>
    <row r="3977" spans="1:16" ht="14.25" customHeight="1" x14ac:dyDescent="0.35">
      <c r="A3977" s="2" t="s">
        <v>4008</v>
      </c>
      <c r="B3977" s="2" t="s">
        <v>13</v>
      </c>
      <c r="C3977" s="2" t="s">
        <v>26</v>
      </c>
      <c r="D3977" s="2">
        <v>2213.6999999999998</v>
      </c>
      <c r="E3977" s="2">
        <v>0.27</v>
      </c>
      <c r="F3977" s="2">
        <f t="shared" si="125"/>
        <v>597.69899999999996</v>
      </c>
      <c r="G3977" s="2">
        <v>3</v>
      </c>
      <c r="H3977" s="2" t="str">
        <f>TEXT(Table1[[#This Row],[order_date]],"mmmm")</f>
        <v>October</v>
      </c>
      <c r="I3977" s="3">
        <v>45212</v>
      </c>
      <c r="J3977" s="3">
        <v>45216</v>
      </c>
      <c r="K3977" s="3" t="str">
        <f>TEXT(Table1[[#This Row],[delivery_date]]-Table1[[#This Row],[order_date]],"D")</f>
        <v>4</v>
      </c>
      <c r="L3977" s="2" t="s">
        <v>15</v>
      </c>
      <c r="M3977" s="2" t="s">
        <v>27</v>
      </c>
      <c r="N3977" s="2">
        <v>253.03</v>
      </c>
      <c r="O3977" s="2" t="s">
        <v>34</v>
      </c>
      <c r="P3977" s="2">
        <f t="shared" si="124"/>
        <v>1616.0009999999997</v>
      </c>
    </row>
    <row r="3978" spans="1:16" ht="14.25" customHeight="1" x14ac:dyDescent="0.35">
      <c r="A3978" s="2" t="s">
        <v>4009</v>
      </c>
      <c r="B3978" s="2" t="s">
        <v>25</v>
      </c>
      <c r="C3978" s="2" t="s">
        <v>14</v>
      </c>
      <c r="D3978" s="2">
        <v>3574.48</v>
      </c>
      <c r="E3978" s="2">
        <v>0.19</v>
      </c>
      <c r="F3978" s="2">
        <f t="shared" si="125"/>
        <v>679.15120000000002</v>
      </c>
      <c r="G3978" s="2">
        <v>9</v>
      </c>
      <c r="H3978" s="2" t="str">
        <f>TEXT(Table1[[#This Row],[order_date]],"mmmm")</f>
        <v>March</v>
      </c>
      <c r="I3978" s="3">
        <v>45372</v>
      </c>
      <c r="J3978" s="3">
        <v>45373</v>
      </c>
      <c r="K3978" s="3" t="str">
        <f>TEXT(Table1[[#This Row],[delivery_date]]-Table1[[#This Row],[order_date]],"D")</f>
        <v>1</v>
      </c>
      <c r="L3978" s="2" t="s">
        <v>21</v>
      </c>
      <c r="M3978" s="2" t="s">
        <v>27</v>
      </c>
      <c r="N3978" s="2">
        <v>737.26</v>
      </c>
      <c r="O3978" s="2" t="s">
        <v>39</v>
      </c>
      <c r="P3978" s="2">
        <f t="shared" si="124"/>
        <v>2895.3288000000002</v>
      </c>
    </row>
    <row r="3979" spans="1:16" ht="14.25" customHeight="1" x14ac:dyDescent="0.35">
      <c r="A3979" s="2" t="s">
        <v>4010</v>
      </c>
      <c r="B3979" s="2" t="s">
        <v>19</v>
      </c>
      <c r="C3979" s="2" t="s">
        <v>26</v>
      </c>
      <c r="D3979" s="2">
        <v>2981.41</v>
      </c>
      <c r="E3979" s="2">
        <v>0.04</v>
      </c>
      <c r="F3979" s="2">
        <f t="shared" si="125"/>
        <v>119.2564</v>
      </c>
      <c r="G3979" s="2">
        <v>4</v>
      </c>
      <c r="H3979" s="2" t="str">
        <f>TEXT(Table1[[#This Row],[order_date]],"mmmm")</f>
        <v>November</v>
      </c>
      <c r="I3979" s="3">
        <v>45259</v>
      </c>
      <c r="J3979" s="3">
        <v>45266</v>
      </c>
      <c r="K3979" s="3" t="str">
        <f>TEXT(Table1[[#This Row],[delivery_date]]-Table1[[#This Row],[order_date]],"D")</f>
        <v>7</v>
      </c>
      <c r="L3979" s="2" t="s">
        <v>31</v>
      </c>
      <c r="M3979" s="2" t="s">
        <v>16</v>
      </c>
      <c r="N3979" s="2">
        <v>196.97</v>
      </c>
      <c r="O3979" s="2" t="s">
        <v>48</v>
      </c>
      <c r="P3979" s="2">
        <f t="shared" si="124"/>
        <v>2862.1535999999996</v>
      </c>
    </row>
    <row r="3980" spans="1:16" ht="14.25" customHeight="1" x14ac:dyDescent="0.35">
      <c r="A3980" s="2" t="s">
        <v>4011</v>
      </c>
      <c r="B3980" s="2" t="s">
        <v>25</v>
      </c>
      <c r="C3980" s="2" t="s">
        <v>36</v>
      </c>
      <c r="D3980" s="2">
        <v>3945.78</v>
      </c>
      <c r="E3980" s="2">
        <v>0.23</v>
      </c>
      <c r="F3980" s="2">
        <f t="shared" si="125"/>
        <v>907.52940000000012</v>
      </c>
      <c r="G3980" s="2">
        <v>1</v>
      </c>
      <c r="H3980" s="2" t="str">
        <f>TEXT(Table1[[#This Row],[order_date]],"mmmm")</f>
        <v>January</v>
      </c>
      <c r="I3980" s="3">
        <v>44952</v>
      </c>
      <c r="J3980" s="3">
        <v>44958</v>
      </c>
      <c r="K3980" s="3" t="str">
        <f>TEXT(Table1[[#This Row],[delivery_date]]-Table1[[#This Row],[order_date]],"D")</f>
        <v>6</v>
      </c>
      <c r="L3980" s="2" t="s">
        <v>31</v>
      </c>
      <c r="M3980" s="2" t="s">
        <v>22</v>
      </c>
      <c r="N3980" s="2">
        <v>538.84</v>
      </c>
      <c r="O3980" s="2" t="s">
        <v>34</v>
      </c>
      <c r="P3980" s="2">
        <f t="shared" si="124"/>
        <v>3038.2506000000003</v>
      </c>
    </row>
    <row r="3981" spans="1:16" ht="14.25" customHeight="1" x14ac:dyDescent="0.35">
      <c r="A3981" s="2" t="s">
        <v>4012</v>
      </c>
      <c r="B3981" s="2" t="s">
        <v>19</v>
      </c>
      <c r="C3981" s="2" t="s">
        <v>14</v>
      </c>
      <c r="D3981" s="2">
        <v>157.59</v>
      </c>
      <c r="E3981" s="2">
        <v>0.14000000000000001</v>
      </c>
      <c r="F3981" s="2">
        <f t="shared" si="125"/>
        <v>22.062600000000003</v>
      </c>
      <c r="G3981" s="2">
        <v>2</v>
      </c>
      <c r="H3981" s="2" t="str">
        <f>TEXT(Table1[[#This Row],[order_date]],"mmmm")</f>
        <v>July</v>
      </c>
      <c r="I3981" s="3">
        <v>45504</v>
      </c>
      <c r="J3981" s="3">
        <v>45507</v>
      </c>
      <c r="K3981" s="3" t="str">
        <f>TEXT(Table1[[#This Row],[delivery_date]]-Table1[[#This Row],[order_date]],"D")</f>
        <v>3</v>
      </c>
      <c r="L3981" s="2" t="s">
        <v>31</v>
      </c>
      <c r="M3981" s="2" t="s">
        <v>22</v>
      </c>
      <c r="N3981" s="2">
        <v>23.15</v>
      </c>
      <c r="O3981" s="2" t="s">
        <v>39</v>
      </c>
      <c r="P3981" s="2">
        <f t="shared" si="124"/>
        <v>135.5274</v>
      </c>
    </row>
    <row r="3982" spans="1:16" ht="14.25" customHeight="1" x14ac:dyDescent="0.35">
      <c r="A3982" s="2" t="s">
        <v>4013</v>
      </c>
      <c r="B3982" s="2" t="s">
        <v>41</v>
      </c>
      <c r="C3982" s="2" t="s">
        <v>20</v>
      </c>
      <c r="D3982" s="2">
        <v>3470.19</v>
      </c>
      <c r="E3982" s="2">
        <v>0.04</v>
      </c>
      <c r="F3982" s="2">
        <f t="shared" si="125"/>
        <v>138.80760000000001</v>
      </c>
      <c r="G3982" s="2">
        <v>4</v>
      </c>
      <c r="H3982" s="2" t="str">
        <f>TEXT(Table1[[#This Row],[order_date]],"mmmm")</f>
        <v>July</v>
      </c>
      <c r="I3982" s="3">
        <v>45499</v>
      </c>
      <c r="J3982" s="3">
        <v>45504</v>
      </c>
      <c r="K3982" s="3" t="str">
        <f>TEXT(Table1[[#This Row],[delivery_date]]-Table1[[#This Row],[order_date]],"D")</f>
        <v>5</v>
      </c>
      <c r="L3982" s="2" t="s">
        <v>21</v>
      </c>
      <c r="M3982" s="2" t="s">
        <v>27</v>
      </c>
      <c r="N3982" s="2">
        <v>443.63</v>
      </c>
      <c r="O3982" s="2" t="s">
        <v>34</v>
      </c>
      <c r="P3982" s="2">
        <f t="shared" si="124"/>
        <v>3331.3824</v>
      </c>
    </row>
    <row r="3983" spans="1:16" ht="14.25" customHeight="1" x14ac:dyDescent="0.35">
      <c r="A3983" s="2" t="s">
        <v>4014</v>
      </c>
      <c r="B3983" s="2" t="s">
        <v>25</v>
      </c>
      <c r="C3983" s="2" t="s">
        <v>36</v>
      </c>
      <c r="D3983" s="2">
        <v>1663.42</v>
      </c>
      <c r="E3983" s="2">
        <v>0.34</v>
      </c>
      <c r="F3983" s="2">
        <f t="shared" si="125"/>
        <v>565.56280000000004</v>
      </c>
      <c r="G3983" s="2">
        <v>1</v>
      </c>
      <c r="H3983" s="2" t="str">
        <f>TEXT(Table1[[#This Row],[order_date]],"mmmm")</f>
        <v>March</v>
      </c>
      <c r="I3983" s="3">
        <v>45371</v>
      </c>
      <c r="J3983" s="3">
        <v>45375</v>
      </c>
      <c r="K3983" s="3" t="str">
        <f>TEXT(Table1[[#This Row],[delivery_date]]-Table1[[#This Row],[order_date]],"D")</f>
        <v>4</v>
      </c>
      <c r="L3983" s="2" t="s">
        <v>21</v>
      </c>
      <c r="M3983" s="2" t="s">
        <v>27</v>
      </c>
      <c r="N3983" s="2">
        <v>287.17</v>
      </c>
      <c r="O3983" s="2" t="s">
        <v>39</v>
      </c>
      <c r="P3983" s="2">
        <f t="shared" si="124"/>
        <v>1097.8571999999999</v>
      </c>
    </row>
    <row r="3984" spans="1:16" ht="14.25" customHeight="1" x14ac:dyDescent="0.35">
      <c r="A3984" s="2" t="s">
        <v>4015</v>
      </c>
      <c r="B3984" s="2" t="s">
        <v>41</v>
      </c>
      <c r="C3984" s="2" t="s">
        <v>14</v>
      </c>
      <c r="D3984" s="2">
        <v>1198.69</v>
      </c>
      <c r="E3984" s="2">
        <v>0.49</v>
      </c>
      <c r="F3984" s="2">
        <f t="shared" si="125"/>
        <v>587.35810000000004</v>
      </c>
      <c r="G3984" s="2">
        <v>6</v>
      </c>
      <c r="H3984" s="2" t="str">
        <f>TEXT(Table1[[#This Row],[order_date]],"mmmm")</f>
        <v>July</v>
      </c>
      <c r="I3984" s="3">
        <v>45483</v>
      </c>
      <c r="J3984" s="3">
        <v>45488</v>
      </c>
      <c r="K3984" s="3" t="str">
        <f>TEXT(Table1[[#This Row],[delivery_date]]-Table1[[#This Row],[order_date]],"D")</f>
        <v>5</v>
      </c>
      <c r="L3984" s="2" t="s">
        <v>15</v>
      </c>
      <c r="M3984" s="2" t="s">
        <v>22</v>
      </c>
      <c r="N3984" s="2">
        <v>257.14</v>
      </c>
      <c r="O3984" s="2" t="s">
        <v>23</v>
      </c>
      <c r="P3984" s="2">
        <f t="shared" si="124"/>
        <v>611.33190000000002</v>
      </c>
    </row>
    <row r="3985" spans="1:16" ht="14.25" customHeight="1" x14ac:dyDescent="0.35">
      <c r="A3985" s="2" t="s">
        <v>4016</v>
      </c>
      <c r="B3985" s="2" t="s">
        <v>41</v>
      </c>
      <c r="C3985" s="2" t="s">
        <v>26</v>
      </c>
      <c r="D3985" s="2">
        <v>4026.08</v>
      </c>
      <c r="E3985" s="2">
        <v>0.19</v>
      </c>
      <c r="F3985" s="2">
        <f t="shared" si="125"/>
        <v>764.95519999999999</v>
      </c>
      <c r="G3985" s="2">
        <v>7</v>
      </c>
      <c r="H3985" s="2" t="str">
        <f>TEXT(Table1[[#This Row],[order_date]],"mmmm")</f>
        <v>November</v>
      </c>
      <c r="I3985" s="3">
        <v>45259</v>
      </c>
      <c r="J3985" s="3">
        <v>45261</v>
      </c>
      <c r="K3985" s="3" t="str">
        <f>TEXT(Table1[[#This Row],[delivery_date]]-Table1[[#This Row],[order_date]],"D")</f>
        <v>2</v>
      </c>
      <c r="L3985" s="2" t="s">
        <v>15</v>
      </c>
      <c r="M3985" s="2" t="s">
        <v>22</v>
      </c>
      <c r="N3985" s="2">
        <v>704.55</v>
      </c>
      <c r="O3985" s="2" t="s">
        <v>39</v>
      </c>
      <c r="P3985" s="2">
        <f t="shared" si="124"/>
        <v>3261.1248000000001</v>
      </c>
    </row>
    <row r="3986" spans="1:16" ht="14.25" customHeight="1" x14ac:dyDescent="0.35">
      <c r="A3986" s="2" t="s">
        <v>4017</v>
      </c>
      <c r="B3986" s="2" t="s">
        <v>19</v>
      </c>
      <c r="C3986" s="2" t="s">
        <v>26</v>
      </c>
      <c r="D3986" s="2">
        <v>537.17999999999995</v>
      </c>
      <c r="E3986" s="2">
        <v>0.15</v>
      </c>
      <c r="F3986" s="2">
        <f t="shared" si="125"/>
        <v>80.576999999999984</v>
      </c>
      <c r="G3986" s="2">
        <v>1</v>
      </c>
      <c r="H3986" s="2" t="str">
        <f>TEXT(Table1[[#This Row],[order_date]],"mmmm")</f>
        <v>April</v>
      </c>
      <c r="I3986" s="3">
        <v>45041</v>
      </c>
      <c r="J3986" s="3">
        <v>45046</v>
      </c>
      <c r="K3986" s="3" t="str">
        <f>TEXT(Table1[[#This Row],[delivery_date]]-Table1[[#This Row],[order_date]],"D")</f>
        <v>5</v>
      </c>
      <c r="L3986" s="2" t="s">
        <v>15</v>
      </c>
      <c r="M3986" s="2" t="s">
        <v>22</v>
      </c>
      <c r="N3986" s="2">
        <v>86.89</v>
      </c>
      <c r="O3986" s="2" t="s">
        <v>17</v>
      </c>
      <c r="P3986" s="2">
        <f t="shared" si="124"/>
        <v>456.60299999999995</v>
      </c>
    </row>
    <row r="3987" spans="1:16" ht="14.25" customHeight="1" x14ac:dyDescent="0.35">
      <c r="A3987" s="2" t="s">
        <v>4018</v>
      </c>
      <c r="B3987" s="2" t="s">
        <v>19</v>
      </c>
      <c r="C3987" s="2" t="s">
        <v>14</v>
      </c>
      <c r="D3987" s="2">
        <v>1219.45</v>
      </c>
      <c r="E3987" s="2">
        <v>0.04</v>
      </c>
      <c r="F3987" s="2">
        <f t="shared" si="125"/>
        <v>48.778000000000006</v>
      </c>
      <c r="G3987" s="2">
        <v>6</v>
      </c>
      <c r="H3987" s="2" t="str">
        <f>TEXT(Table1[[#This Row],[order_date]],"mmmm")</f>
        <v>January</v>
      </c>
      <c r="I3987" s="3">
        <v>44942</v>
      </c>
      <c r="J3987" s="3">
        <v>44947</v>
      </c>
      <c r="K3987" s="3" t="str">
        <f>TEXT(Table1[[#This Row],[delivery_date]]-Table1[[#This Row],[order_date]],"D")</f>
        <v>5</v>
      </c>
      <c r="L3987" s="2" t="s">
        <v>15</v>
      </c>
      <c r="M3987" s="2" t="s">
        <v>27</v>
      </c>
      <c r="N3987" s="2">
        <v>262.87</v>
      </c>
      <c r="O3987" s="2" t="s">
        <v>23</v>
      </c>
      <c r="P3987" s="2">
        <f t="shared" si="124"/>
        <v>1170.672</v>
      </c>
    </row>
    <row r="3988" spans="1:16" ht="14.25" customHeight="1" x14ac:dyDescent="0.35">
      <c r="A3988" s="2" t="s">
        <v>4019</v>
      </c>
      <c r="B3988" s="2" t="s">
        <v>19</v>
      </c>
      <c r="C3988" s="2" t="s">
        <v>26</v>
      </c>
      <c r="D3988" s="2">
        <v>1098.3</v>
      </c>
      <c r="E3988" s="2">
        <v>0.11</v>
      </c>
      <c r="F3988" s="2">
        <f t="shared" si="125"/>
        <v>120.813</v>
      </c>
      <c r="G3988" s="2">
        <v>3</v>
      </c>
      <c r="H3988" s="2" t="str">
        <f>TEXT(Table1[[#This Row],[order_date]],"mmmm")</f>
        <v>December</v>
      </c>
      <c r="I3988" s="3">
        <v>45264</v>
      </c>
      <c r="J3988" s="3">
        <v>45271</v>
      </c>
      <c r="K3988" s="3" t="str">
        <f>TEXT(Table1[[#This Row],[delivery_date]]-Table1[[#This Row],[order_date]],"D")</f>
        <v>7</v>
      </c>
      <c r="L3988" s="2" t="s">
        <v>21</v>
      </c>
      <c r="M3988" s="2" t="s">
        <v>22</v>
      </c>
      <c r="N3988" s="2">
        <v>287.17</v>
      </c>
      <c r="O3988" s="2" t="s">
        <v>34</v>
      </c>
      <c r="P3988" s="2">
        <f t="shared" si="124"/>
        <v>977.48699999999997</v>
      </c>
    </row>
    <row r="3989" spans="1:16" ht="14.25" customHeight="1" x14ac:dyDescent="0.35">
      <c r="A3989" s="2" t="s">
        <v>4020</v>
      </c>
      <c r="B3989" s="2" t="s">
        <v>25</v>
      </c>
      <c r="C3989" s="2" t="s">
        <v>14</v>
      </c>
      <c r="D3989" s="2">
        <v>2157.14</v>
      </c>
      <c r="E3989" s="2">
        <v>0.14000000000000001</v>
      </c>
      <c r="F3989" s="2">
        <f t="shared" si="125"/>
        <v>301.99959999999999</v>
      </c>
      <c r="G3989" s="2">
        <v>7</v>
      </c>
      <c r="H3989" s="2" t="str">
        <f>TEXT(Table1[[#This Row],[order_date]],"mmmm")</f>
        <v>May</v>
      </c>
      <c r="I3989" s="3">
        <v>45070</v>
      </c>
      <c r="J3989" s="3">
        <v>45072</v>
      </c>
      <c r="K3989" s="3" t="str">
        <f>TEXT(Table1[[#This Row],[delivery_date]]-Table1[[#This Row],[order_date]],"D")</f>
        <v>2</v>
      </c>
      <c r="L3989" s="2" t="s">
        <v>15</v>
      </c>
      <c r="M3989" s="2" t="s">
        <v>27</v>
      </c>
      <c r="N3989" s="2">
        <v>347.42</v>
      </c>
      <c r="O3989" s="2" t="s">
        <v>48</v>
      </c>
      <c r="P3989" s="2">
        <f t="shared" si="124"/>
        <v>1855.1403999999998</v>
      </c>
    </row>
    <row r="3990" spans="1:16" ht="14.25" customHeight="1" x14ac:dyDescent="0.35">
      <c r="A3990" s="2" t="s">
        <v>4021</v>
      </c>
      <c r="B3990" s="2" t="s">
        <v>13</v>
      </c>
      <c r="C3990" s="2" t="s">
        <v>14</v>
      </c>
      <c r="D3990" s="2">
        <v>1679.45</v>
      </c>
      <c r="E3990" s="2">
        <v>0.17</v>
      </c>
      <c r="F3990" s="2">
        <f t="shared" si="125"/>
        <v>285.50650000000002</v>
      </c>
      <c r="G3990" s="2">
        <v>2</v>
      </c>
      <c r="H3990" s="2" t="str">
        <f>TEXT(Table1[[#This Row],[order_date]],"mmmm")</f>
        <v>October</v>
      </c>
      <c r="I3990" s="3">
        <v>45567</v>
      </c>
      <c r="J3990" s="3">
        <v>45572</v>
      </c>
      <c r="K3990" s="3" t="str">
        <f>TEXT(Table1[[#This Row],[delivery_date]]-Table1[[#This Row],[order_date]],"D")</f>
        <v>5</v>
      </c>
      <c r="L3990" s="2" t="s">
        <v>21</v>
      </c>
      <c r="M3990" s="2" t="s">
        <v>16</v>
      </c>
      <c r="N3990" s="2">
        <v>282.56</v>
      </c>
      <c r="O3990" s="2" t="s">
        <v>28</v>
      </c>
      <c r="P3990" s="2">
        <f t="shared" si="124"/>
        <v>1393.9435000000001</v>
      </c>
    </row>
    <row r="3991" spans="1:16" ht="14.25" customHeight="1" x14ac:dyDescent="0.35">
      <c r="A3991" s="2" t="s">
        <v>4022</v>
      </c>
      <c r="B3991" s="2" t="s">
        <v>19</v>
      </c>
      <c r="C3991" s="2" t="s">
        <v>26</v>
      </c>
      <c r="D3991" s="2">
        <v>3630.29</v>
      </c>
      <c r="E3991" s="2">
        <v>0.32</v>
      </c>
      <c r="F3991" s="2">
        <f t="shared" si="125"/>
        <v>1161.6928</v>
      </c>
      <c r="G3991" s="2">
        <v>2</v>
      </c>
      <c r="H3991" s="2" t="str">
        <f>TEXT(Table1[[#This Row],[order_date]],"mmmm")</f>
        <v>August</v>
      </c>
      <c r="I3991" s="3">
        <v>45512</v>
      </c>
      <c r="J3991" s="3">
        <v>45518</v>
      </c>
      <c r="K3991" s="3" t="str">
        <f>TEXT(Table1[[#This Row],[delivery_date]]-Table1[[#This Row],[order_date]],"D")</f>
        <v>6</v>
      </c>
      <c r="L3991" s="2" t="s">
        <v>15</v>
      </c>
      <c r="M3991" s="2" t="s">
        <v>22</v>
      </c>
      <c r="N3991" s="2">
        <v>970.33</v>
      </c>
      <c r="O3991" s="2" t="s">
        <v>34</v>
      </c>
      <c r="P3991" s="2">
        <f t="shared" si="124"/>
        <v>2468.5972000000002</v>
      </c>
    </row>
    <row r="3992" spans="1:16" ht="14.25" customHeight="1" x14ac:dyDescent="0.35">
      <c r="A3992" s="2" t="s">
        <v>4023</v>
      </c>
      <c r="B3992" s="2" t="s">
        <v>19</v>
      </c>
      <c r="C3992" s="2" t="s">
        <v>33</v>
      </c>
      <c r="D3992" s="2">
        <v>3526.91</v>
      </c>
      <c r="E3992" s="2">
        <v>0.06</v>
      </c>
      <c r="F3992" s="2">
        <f t="shared" si="125"/>
        <v>211.6146</v>
      </c>
      <c r="G3992" s="2">
        <v>4</v>
      </c>
      <c r="H3992" s="2" t="str">
        <f>TEXT(Table1[[#This Row],[order_date]],"mmmm")</f>
        <v>June</v>
      </c>
      <c r="I3992" s="3">
        <v>45463</v>
      </c>
      <c r="J3992" s="3">
        <v>45465</v>
      </c>
      <c r="K3992" s="3" t="str">
        <f>TEXT(Table1[[#This Row],[delivery_date]]-Table1[[#This Row],[order_date]],"D")</f>
        <v>2</v>
      </c>
      <c r="L3992" s="2" t="s">
        <v>31</v>
      </c>
      <c r="M3992" s="2" t="s">
        <v>27</v>
      </c>
      <c r="N3992" s="2">
        <v>183.54</v>
      </c>
      <c r="O3992" s="2" t="s">
        <v>48</v>
      </c>
      <c r="P3992" s="2">
        <f t="shared" si="124"/>
        <v>3315.2954</v>
      </c>
    </row>
    <row r="3993" spans="1:16" ht="14.25" customHeight="1" x14ac:dyDescent="0.35">
      <c r="A3993" s="2" t="s">
        <v>4024</v>
      </c>
      <c r="B3993" s="2" t="s">
        <v>25</v>
      </c>
      <c r="C3993" s="2" t="s">
        <v>20</v>
      </c>
      <c r="D3993" s="2">
        <v>1694.81</v>
      </c>
      <c r="E3993" s="2">
        <v>0.03</v>
      </c>
      <c r="F3993" s="2">
        <f t="shared" si="125"/>
        <v>50.844299999999997</v>
      </c>
      <c r="G3993" s="2">
        <v>8</v>
      </c>
      <c r="H3993" s="2" t="str">
        <f>TEXT(Table1[[#This Row],[order_date]],"mmmm")</f>
        <v>January</v>
      </c>
      <c r="I3993" s="3">
        <v>44940</v>
      </c>
      <c r="J3993" s="3">
        <v>44944</v>
      </c>
      <c r="K3993" s="3" t="str">
        <f>TEXT(Table1[[#This Row],[delivery_date]]-Table1[[#This Row],[order_date]],"D")</f>
        <v>4</v>
      </c>
      <c r="L3993" s="2" t="s">
        <v>15</v>
      </c>
      <c r="M3993" s="2" t="s">
        <v>22</v>
      </c>
      <c r="N3993" s="2">
        <v>259.44</v>
      </c>
      <c r="O3993" s="2" t="s">
        <v>23</v>
      </c>
      <c r="P3993" s="2">
        <f t="shared" si="124"/>
        <v>1643.9657</v>
      </c>
    </row>
    <row r="3994" spans="1:16" ht="14.25" customHeight="1" x14ac:dyDescent="0.35">
      <c r="A3994" s="2" t="s">
        <v>4025</v>
      </c>
      <c r="B3994" s="2" t="s">
        <v>19</v>
      </c>
      <c r="C3994" s="2" t="s">
        <v>36</v>
      </c>
      <c r="D3994" s="2">
        <v>2241.21</v>
      </c>
      <c r="E3994" s="2">
        <v>0.47</v>
      </c>
      <c r="F3994" s="2">
        <f t="shared" si="125"/>
        <v>1053.3687</v>
      </c>
      <c r="G3994" s="2">
        <v>3</v>
      </c>
      <c r="H3994" s="2" t="str">
        <f>TEXT(Table1[[#This Row],[order_date]],"mmmm")</f>
        <v>July</v>
      </c>
      <c r="I3994" s="3">
        <v>45135</v>
      </c>
      <c r="J3994" s="3">
        <v>45138</v>
      </c>
      <c r="K3994" s="3" t="str">
        <f>TEXT(Table1[[#This Row],[delivery_date]]-Table1[[#This Row],[order_date]],"D")</f>
        <v>3</v>
      </c>
      <c r="L3994" s="2" t="s">
        <v>15</v>
      </c>
      <c r="M3994" s="2" t="s">
        <v>27</v>
      </c>
      <c r="N3994" s="2">
        <v>124.52</v>
      </c>
      <c r="O3994" s="2" t="s">
        <v>28</v>
      </c>
      <c r="P3994" s="2">
        <f t="shared" si="124"/>
        <v>1187.8413</v>
      </c>
    </row>
    <row r="3995" spans="1:16" ht="14.25" customHeight="1" x14ac:dyDescent="0.35">
      <c r="A3995" s="2" t="s">
        <v>4026</v>
      </c>
      <c r="B3995" s="2" t="s">
        <v>25</v>
      </c>
      <c r="C3995" s="2" t="s">
        <v>20</v>
      </c>
      <c r="D3995" s="2">
        <v>1118.75</v>
      </c>
      <c r="E3995" s="2">
        <v>0.4</v>
      </c>
      <c r="F3995" s="2">
        <f t="shared" si="125"/>
        <v>447.5</v>
      </c>
      <c r="G3995" s="2">
        <v>8</v>
      </c>
      <c r="H3995" s="2" t="str">
        <f>TEXT(Table1[[#This Row],[order_date]],"mmmm")</f>
        <v>October</v>
      </c>
      <c r="I3995" s="3">
        <v>45573</v>
      </c>
      <c r="J3995" s="3">
        <v>45576</v>
      </c>
      <c r="K3995" s="3" t="str">
        <f>TEXT(Table1[[#This Row],[delivery_date]]-Table1[[#This Row],[order_date]],"D")</f>
        <v>3</v>
      </c>
      <c r="L3995" s="2" t="s">
        <v>21</v>
      </c>
      <c r="M3995" s="2" t="s">
        <v>27</v>
      </c>
      <c r="N3995" s="2">
        <v>161.25</v>
      </c>
      <c r="O3995" s="2" t="s">
        <v>39</v>
      </c>
      <c r="P3995" s="2">
        <f t="shared" si="124"/>
        <v>671.25</v>
      </c>
    </row>
    <row r="3996" spans="1:16" ht="14.25" customHeight="1" x14ac:dyDescent="0.35">
      <c r="A3996" s="2" t="s">
        <v>4027</v>
      </c>
      <c r="B3996" s="2" t="s">
        <v>41</v>
      </c>
      <c r="C3996" s="2" t="s">
        <v>36</v>
      </c>
      <c r="D3996" s="2">
        <v>3387.09</v>
      </c>
      <c r="E3996" s="2">
        <v>0.14000000000000001</v>
      </c>
      <c r="F3996" s="2">
        <f t="shared" si="125"/>
        <v>474.19260000000008</v>
      </c>
      <c r="G3996" s="2">
        <v>7</v>
      </c>
      <c r="H3996" s="2" t="str">
        <f>TEXT(Table1[[#This Row],[order_date]],"mmmm")</f>
        <v>January</v>
      </c>
      <c r="I3996" s="3">
        <v>44947</v>
      </c>
      <c r="J3996" s="3">
        <v>44951</v>
      </c>
      <c r="K3996" s="3" t="str">
        <f>TEXT(Table1[[#This Row],[delivery_date]]-Table1[[#This Row],[order_date]],"D")</f>
        <v>4</v>
      </c>
      <c r="L3996" s="2" t="s">
        <v>15</v>
      </c>
      <c r="M3996" s="2" t="s">
        <v>22</v>
      </c>
      <c r="N3996" s="2">
        <v>388.81</v>
      </c>
      <c r="O3996" s="2" t="s">
        <v>48</v>
      </c>
      <c r="P3996" s="2">
        <f t="shared" si="124"/>
        <v>2912.8973999999998</v>
      </c>
    </row>
    <row r="3997" spans="1:16" ht="14.25" customHeight="1" x14ac:dyDescent="0.35">
      <c r="A3997" s="2" t="s">
        <v>4028</v>
      </c>
      <c r="B3997" s="2" t="s">
        <v>19</v>
      </c>
      <c r="C3997" s="2" t="s">
        <v>36</v>
      </c>
      <c r="D3997" s="2">
        <v>2041.49</v>
      </c>
      <c r="E3997" s="2">
        <v>0.32</v>
      </c>
      <c r="F3997" s="2">
        <f t="shared" si="125"/>
        <v>653.27679999999998</v>
      </c>
      <c r="G3997" s="2">
        <v>5</v>
      </c>
      <c r="H3997" s="2" t="str">
        <f>TEXT(Table1[[#This Row],[order_date]],"mmmm")</f>
        <v>April</v>
      </c>
      <c r="I3997" s="3">
        <v>45017</v>
      </c>
      <c r="J3997" s="3">
        <v>45018</v>
      </c>
      <c r="K3997" s="3" t="str">
        <f>TEXT(Table1[[#This Row],[delivery_date]]-Table1[[#This Row],[order_date]],"D")</f>
        <v>1</v>
      </c>
      <c r="L3997" s="2" t="s">
        <v>21</v>
      </c>
      <c r="M3997" s="2" t="s">
        <v>27</v>
      </c>
      <c r="N3997" s="2">
        <v>386.32</v>
      </c>
      <c r="O3997" s="2" t="s">
        <v>17</v>
      </c>
      <c r="P3997" s="2">
        <f t="shared" si="124"/>
        <v>1388.2132000000001</v>
      </c>
    </row>
    <row r="3998" spans="1:16" ht="14.25" customHeight="1" x14ac:dyDescent="0.35">
      <c r="A3998" s="2" t="s">
        <v>4029</v>
      </c>
      <c r="B3998" s="2" t="s">
        <v>19</v>
      </c>
      <c r="C3998" s="2" t="s">
        <v>20</v>
      </c>
      <c r="D3998" s="2">
        <v>750.85</v>
      </c>
      <c r="E3998" s="2">
        <v>0.3</v>
      </c>
      <c r="F3998" s="2">
        <f t="shared" si="125"/>
        <v>225.255</v>
      </c>
      <c r="G3998" s="2">
        <v>4</v>
      </c>
      <c r="H3998" s="2" t="str">
        <f>TEXT(Table1[[#This Row],[order_date]],"mmmm")</f>
        <v>July</v>
      </c>
      <c r="I3998" s="3">
        <v>45487</v>
      </c>
      <c r="J3998" s="3">
        <v>45488</v>
      </c>
      <c r="K3998" s="3" t="str">
        <f>TEXT(Table1[[#This Row],[delivery_date]]-Table1[[#This Row],[order_date]],"D")</f>
        <v>1</v>
      </c>
      <c r="L3998" s="2" t="s">
        <v>21</v>
      </c>
      <c r="M3998" s="2" t="s">
        <v>16</v>
      </c>
      <c r="N3998" s="2">
        <v>124.9</v>
      </c>
      <c r="O3998" s="2" t="s">
        <v>23</v>
      </c>
      <c r="P3998" s="2">
        <f t="shared" si="124"/>
        <v>525.59500000000003</v>
      </c>
    </row>
    <row r="3999" spans="1:16" ht="14.25" customHeight="1" x14ac:dyDescent="0.35">
      <c r="A3999" s="2" t="s">
        <v>4030</v>
      </c>
      <c r="B3999" s="2" t="s">
        <v>41</v>
      </c>
      <c r="C3999" s="2" t="s">
        <v>14</v>
      </c>
      <c r="D3999" s="2">
        <v>723.6</v>
      </c>
      <c r="E3999" s="2">
        <v>0.37</v>
      </c>
      <c r="F3999" s="2">
        <f t="shared" si="125"/>
        <v>267.73200000000003</v>
      </c>
      <c r="G3999" s="2">
        <v>2</v>
      </c>
      <c r="H3999" s="2" t="str">
        <f>TEXT(Table1[[#This Row],[order_date]],"mmmm")</f>
        <v>June</v>
      </c>
      <c r="I3999" s="3">
        <v>45450</v>
      </c>
      <c r="J3999" s="3">
        <v>45456</v>
      </c>
      <c r="K3999" s="3" t="str">
        <f>TEXT(Table1[[#This Row],[delivery_date]]-Table1[[#This Row],[order_date]],"D")</f>
        <v>6</v>
      </c>
      <c r="L3999" s="2" t="s">
        <v>15</v>
      </c>
      <c r="M3999" s="2" t="s">
        <v>27</v>
      </c>
      <c r="N3999" s="2">
        <v>54.74</v>
      </c>
      <c r="O3999" s="2" t="s">
        <v>17</v>
      </c>
      <c r="P3999" s="2">
        <f t="shared" si="124"/>
        <v>455.86799999999999</v>
      </c>
    </row>
    <row r="4000" spans="1:16" ht="14.25" customHeight="1" x14ac:dyDescent="0.35">
      <c r="A4000" s="2" t="s">
        <v>4031</v>
      </c>
      <c r="B4000" s="2" t="s">
        <v>41</v>
      </c>
      <c r="C4000" s="2" t="s">
        <v>26</v>
      </c>
      <c r="D4000" s="2">
        <v>1679.37</v>
      </c>
      <c r="E4000" s="2">
        <v>0.43</v>
      </c>
      <c r="F4000" s="2">
        <f t="shared" si="125"/>
        <v>722.12909999999999</v>
      </c>
      <c r="G4000" s="2">
        <v>9</v>
      </c>
      <c r="H4000" s="2" t="str">
        <f>TEXT(Table1[[#This Row],[order_date]],"mmmm")</f>
        <v>January</v>
      </c>
      <c r="I4000" s="3">
        <v>44948</v>
      </c>
      <c r="J4000" s="3">
        <v>44951</v>
      </c>
      <c r="K4000" s="3" t="str">
        <f>TEXT(Table1[[#This Row],[delivery_date]]-Table1[[#This Row],[order_date]],"D")</f>
        <v>3</v>
      </c>
      <c r="L4000" s="2" t="s">
        <v>21</v>
      </c>
      <c r="M4000" s="2" t="s">
        <v>16</v>
      </c>
      <c r="N4000" s="2">
        <v>307.54000000000002</v>
      </c>
      <c r="O4000" s="2" t="s">
        <v>23</v>
      </c>
      <c r="P4000" s="2">
        <f t="shared" si="124"/>
        <v>957.2408999999999</v>
      </c>
    </row>
    <row r="4001" spans="1:16" ht="14.25" customHeight="1" x14ac:dyDescent="0.35">
      <c r="A4001" s="2" t="s">
        <v>4032</v>
      </c>
      <c r="B4001" s="2" t="s">
        <v>41</v>
      </c>
      <c r="C4001" s="2" t="s">
        <v>33</v>
      </c>
      <c r="D4001" s="2">
        <v>3761.89</v>
      </c>
      <c r="E4001" s="2">
        <v>0.18</v>
      </c>
      <c r="F4001" s="2">
        <f t="shared" si="125"/>
        <v>677.14019999999994</v>
      </c>
      <c r="G4001" s="2">
        <v>4</v>
      </c>
      <c r="H4001" s="2" t="str">
        <f>TEXT(Table1[[#This Row],[order_date]],"mmmm")</f>
        <v>November</v>
      </c>
      <c r="I4001" s="3">
        <v>45600</v>
      </c>
      <c r="J4001" s="3">
        <v>45604</v>
      </c>
      <c r="K4001" s="3" t="str">
        <f>TEXT(Table1[[#This Row],[delivery_date]]-Table1[[#This Row],[order_date]],"D")</f>
        <v>4</v>
      </c>
      <c r="L4001" s="2" t="s">
        <v>15</v>
      </c>
      <c r="M4001" s="2" t="s">
        <v>27</v>
      </c>
      <c r="N4001" s="2">
        <v>840.46</v>
      </c>
      <c r="O4001" s="2" t="s">
        <v>39</v>
      </c>
      <c r="P4001" s="2">
        <f t="shared" si="124"/>
        <v>3084.7498000000001</v>
      </c>
    </row>
    <row r="4002" spans="1:16" ht="14.25" customHeight="1" x14ac:dyDescent="0.35">
      <c r="A4002" s="2" t="s">
        <v>4033</v>
      </c>
      <c r="B4002" s="2" t="s">
        <v>19</v>
      </c>
      <c r="C4002" s="2" t="s">
        <v>33</v>
      </c>
      <c r="D4002" s="2">
        <v>224.97</v>
      </c>
      <c r="E4002" s="2">
        <v>0.33</v>
      </c>
      <c r="F4002" s="2">
        <f t="shared" si="125"/>
        <v>74.240099999999998</v>
      </c>
      <c r="G4002" s="2">
        <v>5</v>
      </c>
      <c r="H4002" s="2" t="str">
        <f>TEXT(Table1[[#This Row],[order_date]],"mmmm")</f>
        <v>February</v>
      </c>
      <c r="I4002" s="3">
        <v>45336</v>
      </c>
      <c r="J4002" s="3">
        <v>45341</v>
      </c>
      <c r="K4002" s="3" t="str">
        <f>TEXT(Table1[[#This Row],[delivery_date]]-Table1[[#This Row],[order_date]],"D")</f>
        <v>5</v>
      </c>
      <c r="L4002" s="2" t="s">
        <v>21</v>
      </c>
      <c r="M4002" s="2" t="s">
        <v>27</v>
      </c>
      <c r="N4002" s="2">
        <v>14.4</v>
      </c>
      <c r="O4002" s="2" t="s">
        <v>28</v>
      </c>
      <c r="P4002" s="2">
        <f t="shared" si="124"/>
        <v>150.72989999999999</v>
      </c>
    </row>
    <row r="4003" spans="1:16" ht="14.25" customHeight="1" x14ac:dyDescent="0.35">
      <c r="A4003" s="2" t="s">
        <v>4034</v>
      </c>
      <c r="B4003" s="2" t="s">
        <v>13</v>
      </c>
      <c r="C4003" s="2" t="s">
        <v>33</v>
      </c>
      <c r="D4003" s="2">
        <v>1363.1</v>
      </c>
      <c r="E4003" s="2">
        <v>0.4</v>
      </c>
      <c r="F4003" s="2">
        <f t="shared" si="125"/>
        <v>545.24</v>
      </c>
      <c r="G4003" s="2">
        <v>2</v>
      </c>
      <c r="H4003" s="2" t="str">
        <f>TEXT(Table1[[#This Row],[order_date]],"mmmm")</f>
        <v>June</v>
      </c>
      <c r="I4003" s="3">
        <v>45082</v>
      </c>
      <c r="J4003" s="3">
        <v>45086</v>
      </c>
      <c r="K4003" s="3" t="str">
        <f>TEXT(Table1[[#This Row],[delivery_date]]-Table1[[#This Row],[order_date]],"D")</f>
        <v>4</v>
      </c>
      <c r="L4003" s="2" t="s">
        <v>21</v>
      </c>
      <c r="M4003" s="2" t="s">
        <v>27</v>
      </c>
      <c r="N4003" s="2">
        <v>79.25</v>
      </c>
      <c r="O4003" s="2" t="s">
        <v>28</v>
      </c>
      <c r="P4003" s="2">
        <f t="shared" si="124"/>
        <v>817.8599999999999</v>
      </c>
    </row>
    <row r="4004" spans="1:16" ht="14.25" customHeight="1" x14ac:dyDescent="0.35">
      <c r="A4004" s="2" t="s">
        <v>4035</v>
      </c>
      <c r="B4004" s="2" t="s">
        <v>13</v>
      </c>
      <c r="C4004" s="2" t="s">
        <v>20</v>
      </c>
      <c r="D4004" s="2">
        <v>896.18</v>
      </c>
      <c r="E4004" s="2">
        <v>0.35</v>
      </c>
      <c r="F4004" s="2">
        <f t="shared" si="125"/>
        <v>313.66299999999995</v>
      </c>
      <c r="G4004" s="2">
        <v>2</v>
      </c>
      <c r="H4004" s="2" t="str">
        <f>TEXT(Table1[[#This Row],[order_date]],"mmmm")</f>
        <v>June</v>
      </c>
      <c r="I4004" s="3">
        <v>45085</v>
      </c>
      <c r="J4004" s="3">
        <v>45087</v>
      </c>
      <c r="K4004" s="3" t="str">
        <f>TEXT(Table1[[#This Row],[delivery_date]]-Table1[[#This Row],[order_date]],"D")</f>
        <v>2</v>
      </c>
      <c r="L4004" s="2" t="s">
        <v>31</v>
      </c>
      <c r="M4004" s="2" t="s">
        <v>22</v>
      </c>
      <c r="N4004" s="2">
        <v>243</v>
      </c>
      <c r="O4004" s="2" t="s">
        <v>17</v>
      </c>
      <c r="P4004" s="2">
        <f t="shared" si="124"/>
        <v>582.51700000000005</v>
      </c>
    </row>
    <row r="4005" spans="1:16" ht="14.25" customHeight="1" x14ac:dyDescent="0.35">
      <c r="A4005" s="2" t="s">
        <v>4036</v>
      </c>
      <c r="B4005" s="2" t="s">
        <v>13</v>
      </c>
      <c r="C4005" s="2" t="s">
        <v>20</v>
      </c>
      <c r="D4005" s="2">
        <v>4786.74</v>
      </c>
      <c r="E4005" s="2">
        <v>0.46</v>
      </c>
      <c r="F4005" s="2">
        <f t="shared" si="125"/>
        <v>2201.9004</v>
      </c>
      <c r="G4005" s="2">
        <v>2</v>
      </c>
      <c r="H4005" s="2" t="str">
        <f>TEXT(Table1[[#This Row],[order_date]],"mmmm")</f>
        <v>March</v>
      </c>
      <c r="I4005" s="3">
        <v>45013</v>
      </c>
      <c r="J4005" s="3">
        <v>45017</v>
      </c>
      <c r="K4005" s="3" t="str">
        <f>TEXT(Table1[[#This Row],[delivery_date]]-Table1[[#This Row],[order_date]],"D")</f>
        <v>4</v>
      </c>
      <c r="L4005" s="2" t="s">
        <v>31</v>
      </c>
      <c r="M4005" s="2" t="s">
        <v>22</v>
      </c>
      <c r="N4005" s="2">
        <v>917.64</v>
      </c>
      <c r="O4005" s="2" t="s">
        <v>17</v>
      </c>
      <c r="P4005" s="2">
        <f t="shared" si="124"/>
        <v>2584.8395999999998</v>
      </c>
    </row>
    <row r="4006" spans="1:16" ht="14.25" customHeight="1" x14ac:dyDescent="0.35">
      <c r="A4006" s="2" t="s">
        <v>4037</v>
      </c>
      <c r="B4006" s="2" t="s">
        <v>19</v>
      </c>
      <c r="C4006" s="2" t="s">
        <v>14</v>
      </c>
      <c r="D4006" s="2">
        <v>3555.88</v>
      </c>
      <c r="E4006" s="2">
        <v>0.25</v>
      </c>
      <c r="F4006" s="2">
        <f t="shared" si="125"/>
        <v>888.97</v>
      </c>
      <c r="G4006" s="2">
        <v>2</v>
      </c>
      <c r="H4006" s="2" t="str">
        <f>TEXT(Table1[[#This Row],[order_date]],"mmmm")</f>
        <v>December</v>
      </c>
      <c r="I4006" s="3">
        <v>45263</v>
      </c>
      <c r="J4006" s="3">
        <v>45269</v>
      </c>
      <c r="K4006" s="3" t="str">
        <f>TEXT(Table1[[#This Row],[delivery_date]]-Table1[[#This Row],[order_date]],"D")</f>
        <v>6</v>
      </c>
      <c r="L4006" s="2" t="s">
        <v>21</v>
      </c>
      <c r="M4006" s="2" t="s">
        <v>16</v>
      </c>
      <c r="N4006" s="2">
        <v>274.43</v>
      </c>
      <c r="O4006" s="2" t="s">
        <v>34</v>
      </c>
      <c r="P4006" s="2">
        <f t="shared" si="124"/>
        <v>2666.91</v>
      </c>
    </row>
    <row r="4007" spans="1:16" ht="14.25" customHeight="1" x14ac:dyDescent="0.35">
      <c r="A4007" s="2" t="s">
        <v>4038</v>
      </c>
      <c r="B4007" s="2" t="s">
        <v>41</v>
      </c>
      <c r="C4007" s="2" t="s">
        <v>33</v>
      </c>
      <c r="D4007" s="2">
        <v>1242.8399999999999</v>
      </c>
      <c r="E4007" s="2">
        <v>0.4</v>
      </c>
      <c r="F4007" s="2">
        <f t="shared" si="125"/>
        <v>497.13599999999997</v>
      </c>
      <c r="G4007" s="2">
        <v>9</v>
      </c>
      <c r="H4007" s="2" t="str">
        <f>TEXT(Table1[[#This Row],[order_date]],"mmmm")</f>
        <v>February</v>
      </c>
      <c r="I4007" s="3">
        <v>45333</v>
      </c>
      <c r="J4007" s="3">
        <v>45340</v>
      </c>
      <c r="K4007" s="3" t="str">
        <f>TEXT(Table1[[#This Row],[delivery_date]]-Table1[[#This Row],[order_date]],"D")</f>
        <v>7</v>
      </c>
      <c r="L4007" s="2" t="s">
        <v>21</v>
      </c>
      <c r="M4007" s="2" t="s">
        <v>16</v>
      </c>
      <c r="N4007" s="2">
        <v>285.31</v>
      </c>
      <c r="O4007" s="2" t="s">
        <v>23</v>
      </c>
      <c r="P4007" s="2">
        <f t="shared" si="124"/>
        <v>745.70399999999995</v>
      </c>
    </row>
    <row r="4008" spans="1:16" ht="14.25" customHeight="1" x14ac:dyDescent="0.35">
      <c r="A4008" s="2" t="s">
        <v>4039</v>
      </c>
      <c r="B4008" s="2" t="s">
        <v>19</v>
      </c>
      <c r="C4008" s="2" t="s">
        <v>14</v>
      </c>
      <c r="D4008" s="2">
        <v>1116.56</v>
      </c>
      <c r="E4008" s="2">
        <v>0.45</v>
      </c>
      <c r="F4008" s="2">
        <f t="shared" si="125"/>
        <v>502.452</v>
      </c>
      <c r="G4008" s="2">
        <v>5</v>
      </c>
      <c r="H4008" s="2" t="str">
        <f>TEXT(Table1[[#This Row],[order_date]],"mmmm")</f>
        <v>December</v>
      </c>
      <c r="I4008" s="3">
        <v>45647</v>
      </c>
      <c r="J4008" s="3">
        <v>45648</v>
      </c>
      <c r="K4008" s="3" t="str">
        <f>TEXT(Table1[[#This Row],[delivery_date]]-Table1[[#This Row],[order_date]],"D")</f>
        <v>1</v>
      </c>
      <c r="L4008" s="2" t="s">
        <v>21</v>
      </c>
      <c r="M4008" s="2" t="s">
        <v>27</v>
      </c>
      <c r="N4008" s="2">
        <v>294.95</v>
      </c>
      <c r="O4008" s="2" t="s">
        <v>39</v>
      </c>
      <c r="P4008" s="2">
        <f t="shared" si="124"/>
        <v>614.10799999999995</v>
      </c>
    </row>
    <row r="4009" spans="1:16" ht="14.25" customHeight="1" x14ac:dyDescent="0.35">
      <c r="A4009" s="2" t="s">
        <v>4040</v>
      </c>
      <c r="B4009" s="2" t="s">
        <v>41</v>
      </c>
      <c r="C4009" s="2" t="s">
        <v>33</v>
      </c>
      <c r="D4009" s="2">
        <v>4304.3500000000004</v>
      </c>
      <c r="E4009" s="2">
        <v>0.28000000000000003</v>
      </c>
      <c r="F4009" s="2">
        <f t="shared" si="125"/>
        <v>1205.2180000000003</v>
      </c>
      <c r="G4009" s="2">
        <v>6</v>
      </c>
      <c r="H4009" s="2" t="str">
        <f>TEXT(Table1[[#This Row],[order_date]],"mmmm")</f>
        <v>June</v>
      </c>
      <c r="I4009" s="3">
        <v>45446</v>
      </c>
      <c r="J4009" s="3">
        <v>45451</v>
      </c>
      <c r="K4009" s="3" t="str">
        <f>TEXT(Table1[[#This Row],[delivery_date]]-Table1[[#This Row],[order_date]],"D")</f>
        <v>5</v>
      </c>
      <c r="L4009" s="2" t="s">
        <v>21</v>
      </c>
      <c r="M4009" s="2" t="s">
        <v>22</v>
      </c>
      <c r="N4009" s="2">
        <v>1255.8399999999999</v>
      </c>
      <c r="O4009" s="2" t="s">
        <v>48</v>
      </c>
      <c r="P4009" s="2">
        <f t="shared" si="124"/>
        <v>3099.1320000000001</v>
      </c>
    </row>
    <row r="4010" spans="1:16" ht="14.25" customHeight="1" x14ac:dyDescent="0.35">
      <c r="A4010" s="2" t="s">
        <v>4041</v>
      </c>
      <c r="B4010" s="2" t="s">
        <v>19</v>
      </c>
      <c r="C4010" s="2" t="s">
        <v>20</v>
      </c>
      <c r="D4010" s="2">
        <v>1032.1099999999999</v>
      </c>
      <c r="E4010" s="2">
        <v>0.01</v>
      </c>
      <c r="F4010" s="2">
        <f t="shared" si="125"/>
        <v>10.321099999999999</v>
      </c>
      <c r="G4010" s="2">
        <v>4</v>
      </c>
      <c r="H4010" s="2" t="str">
        <f>TEXT(Table1[[#This Row],[order_date]],"mmmm")</f>
        <v>November</v>
      </c>
      <c r="I4010" s="3">
        <v>45604</v>
      </c>
      <c r="J4010" s="3">
        <v>45609</v>
      </c>
      <c r="K4010" s="3" t="str">
        <f>TEXT(Table1[[#This Row],[delivery_date]]-Table1[[#This Row],[order_date]],"D")</f>
        <v>5</v>
      </c>
      <c r="L4010" s="2" t="s">
        <v>15</v>
      </c>
      <c r="M4010" s="2" t="s">
        <v>22</v>
      </c>
      <c r="N4010" s="2">
        <v>265.76</v>
      </c>
      <c r="O4010" s="2" t="s">
        <v>23</v>
      </c>
      <c r="P4010" s="2">
        <f t="shared" si="124"/>
        <v>1021.7888999999999</v>
      </c>
    </row>
    <row r="4011" spans="1:16" ht="14.25" customHeight="1" x14ac:dyDescent="0.35">
      <c r="A4011" s="2" t="s">
        <v>4042</v>
      </c>
      <c r="B4011" s="2" t="s">
        <v>19</v>
      </c>
      <c r="C4011" s="2" t="s">
        <v>26</v>
      </c>
      <c r="D4011" s="2">
        <v>4985.59</v>
      </c>
      <c r="E4011" s="2">
        <v>0.41</v>
      </c>
      <c r="F4011" s="2">
        <f t="shared" si="125"/>
        <v>2044.0918999999999</v>
      </c>
      <c r="G4011" s="2">
        <v>2</v>
      </c>
      <c r="H4011" s="2" t="str">
        <f>TEXT(Table1[[#This Row],[order_date]],"mmmm")</f>
        <v>January</v>
      </c>
      <c r="I4011" s="3">
        <v>44936</v>
      </c>
      <c r="J4011" s="3">
        <v>44939</v>
      </c>
      <c r="K4011" s="3" t="str">
        <f>TEXT(Table1[[#This Row],[delivery_date]]-Table1[[#This Row],[order_date]],"D")</f>
        <v>3</v>
      </c>
      <c r="L4011" s="2" t="s">
        <v>15</v>
      </c>
      <c r="M4011" s="2" t="s">
        <v>16</v>
      </c>
      <c r="N4011" s="2">
        <v>1184.24</v>
      </c>
      <c r="O4011" s="2" t="s">
        <v>34</v>
      </c>
      <c r="P4011" s="2">
        <f t="shared" si="124"/>
        <v>2941.4981000000002</v>
      </c>
    </row>
    <row r="4012" spans="1:16" ht="14.25" customHeight="1" x14ac:dyDescent="0.35">
      <c r="A4012" s="2" t="s">
        <v>4043</v>
      </c>
      <c r="B4012" s="2" t="s">
        <v>41</v>
      </c>
      <c r="C4012" s="2" t="s">
        <v>26</v>
      </c>
      <c r="D4012" s="2">
        <v>1483.29</v>
      </c>
      <c r="E4012" s="2">
        <v>0.42</v>
      </c>
      <c r="F4012" s="2">
        <f t="shared" si="125"/>
        <v>622.98179999999991</v>
      </c>
      <c r="G4012" s="2">
        <v>3</v>
      </c>
      <c r="H4012" s="2" t="str">
        <f>TEXT(Table1[[#This Row],[order_date]],"mmmm")</f>
        <v>January</v>
      </c>
      <c r="I4012" s="3">
        <v>44956</v>
      </c>
      <c r="J4012" s="3">
        <v>44958</v>
      </c>
      <c r="K4012" s="3" t="str">
        <f>TEXT(Table1[[#This Row],[delivery_date]]-Table1[[#This Row],[order_date]],"D")</f>
        <v>2</v>
      </c>
      <c r="L4012" s="2" t="s">
        <v>15</v>
      </c>
      <c r="M4012" s="2" t="s">
        <v>16</v>
      </c>
      <c r="N4012" s="2">
        <v>399.88</v>
      </c>
      <c r="O4012" s="2" t="s">
        <v>34</v>
      </c>
      <c r="P4012" s="2">
        <f t="shared" si="124"/>
        <v>860.30820000000006</v>
      </c>
    </row>
    <row r="4013" spans="1:16" ht="14.25" customHeight="1" x14ac:dyDescent="0.35">
      <c r="A4013" s="2" t="s">
        <v>4044</v>
      </c>
      <c r="B4013" s="2" t="s">
        <v>13</v>
      </c>
      <c r="C4013" s="2" t="s">
        <v>26</v>
      </c>
      <c r="D4013" s="2">
        <v>513.23</v>
      </c>
      <c r="E4013" s="2">
        <v>0.2</v>
      </c>
      <c r="F4013" s="2">
        <f t="shared" si="125"/>
        <v>102.64600000000002</v>
      </c>
      <c r="G4013" s="2">
        <v>3</v>
      </c>
      <c r="H4013" s="2" t="str">
        <f>TEXT(Table1[[#This Row],[order_date]],"mmmm")</f>
        <v>September</v>
      </c>
      <c r="I4013" s="3">
        <v>45184</v>
      </c>
      <c r="J4013" s="3">
        <v>45189</v>
      </c>
      <c r="K4013" s="3" t="str">
        <f>TEXT(Table1[[#This Row],[delivery_date]]-Table1[[#This Row],[order_date]],"D")</f>
        <v>5</v>
      </c>
      <c r="L4013" s="2" t="s">
        <v>31</v>
      </c>
      <c r="M4013" s="2" t="s">
        <v>22</v>
      </c>
      <c r="N4013" s="2">
        <v>88.21</v>
      </c>
      <c r="O4013" s="2" t="s">
        <v>34</v>
      </c>
      <c r="P4013" s="2">
        <f t="shared" si="124"/>
        <v>410.584</v>
      </c>
    </row>
    <row r="4014" spans="1:16" ht="14.25" customHeight="1" x14ac:dyDescent="0.35">
      <c r="A4014" s="2" t="s">
        <v>4045</v>
      </c>
      <c r="B4014" s="2" t="s">
        <v>41</v>
      </c>
      <c r="C4014" s="2" t="s">
        <v>26</v>
      </c>
      <c r="D4014" s="2">
        <v>3485.62</v>
      </c>
      <c r="E4014" s="2">
        <v>0.11</v>
      </c>
      <c r="F4014" s="2">
        <f t="shared" si="125"/>
        <v>383.41820000000001</v>
      </c>
      <c r="G4014" s="2">
        <v>8</v>
      </c>
      <c r="H4014" s="2" t="str">
        <f>TEXT(Table1[[#This Row],[order_date]],"mmmm")</f>
        <v>October</v>
      </c>
      <c r="I4014" s="3">
        <v>45204</v>
      </c>
      <c r="J4014" s="3">
        <v>45207</v>
      </c>
      <c r="K4014" s="3" t="str">
        <f>TEXT(Table1[[#This Row],[delivery_date]]-Table1[[#This Row],[order_date]],"D")</f>
        <v>3</v>
      </c>
      <c r="L4014" s="2" t="s">
        <v>15</v>
      </c>
      <c r="M4014" s="2" t="s">
        <v>22</v>
      </c>
      <c r="N4014" s="2">
        <v>598.07000000000005</v>
      </c>
      <c r="O4014" s="2" t="s">
        <v>28</v>
      </c>
      <c r="P4014" s="2">
        <f t="shared" si="124"/>
        <v>3102.2017999999998</v>
      </c>
    </row>
    <row r="4015" spans="1:16" ht="14.25" customHeight="1" x14ac:dyDescent="0.35">
      <c r="A4015" s="2" t="s">
        <v>4046</v>
      </c>
      <c r="B4015" s="2" t="s">
        <v>25</v>
      </c>
      <c r="C4015" s="2" t="s">
        <v>36</v>
      </c>
      <c r="D4015" s="2">
        <v>3087.25</v>
      </c>
      <c r="E4015" s="2">
        <v>0.49</v>
      </c>
      <c r="F4015" s="2">
        <f t="shared" si="125"/>
        <v>1512.7525000000001</v>
      </c>
      <c r="G4015" s="2">
        <v>8</v>
      </c>
      <c r="H4015" s="2" t="str">
        <f>TEXT(Table1[[#This Row],[order_date]],"mmmm")</f>
        <v>May</v>
      </c>
      <c r="I4015" s="3">
        <v>45059</v>
      </c>
      <c r="J4015" s="3">
        <v>45064</v>
      </c>
      <c r="K4015" s="3" t="str">
        <f>TEXT(Table1[[#This Row],[delivery_date]]-Table1[[#This Row],[order_date]],"D")</f>
        <v>5</v>
      </c>
      <c r="L4015" s="2" t="s">
        <v>21</v>
      </c>
      <c r="M4015" s="2" t="s">
        <v>27</v>
      </c>
      <c r="N4015" s="2">
        <v>676.07</v>
      </c>
      <c r="O4015" s="2" t="s">
        <v>28</v>
      </c>
      <c r="P4015" s="2">
        <f t="shared" si="124"/>
        <v>1574.4974999999999</v>
      </c>
    </row>
    <row r="4016" spans="1:16" ht="14.25" customHeight="1" x14ac:dyDescent="0.35">
      <c r="A4016" s="2" t="s">
        <v>4047</v>
      </c>
      <c r="B4016" s="2" t="s">
        <v>25</v>
      </c>
      <c r="C4016" s="2" t="s">
        <v>33</v>
      </c>
      <c r="D4016" s="2">
        <v>4999.13</v>
      </c>
      <c r="E4016" s="2">
        <v>0.28000000000000003</v>
      </c>
      <c r="F4016" s="2">
        <f t="shared" si="125"/>
        <v>1399.7564000000002</v>
      </c>
      <c r="G4016" s="2">
        <v>6</v>
      </c>
      <c r="H4016" s="2" t="str">
        <f>TEXT(Table1[[#This Row],[order_date]],"mmmm")</f>
        <v>April</v>
      </c>
      <c r="I4016" s="3">
        <v>45383</v>
      </c>
      <c r="J4016" s="3">
        <v>45384</v>
      </c>
      <c r="K4016" s="3" t="str">
        <f>TEXT(Table1[[#This Row],[delivery_date]]-Table1[[#This Row],[order_date]],"D")</f>
        <v>1</v>
      </c>
      <c r="L4016" s="2" t="s">
        <v>31</v>
      </c>
      <c r="M4016" s="2" t="s">
        <v>27</v>
      </c>
      <c r="N4016" s="2">
        <v>1344.04</v>
      </c>
      <c r="O4016" s="2" t="s">
        <v>23</v>
      </c>
      <c r="P4016" s="2">
        <f t="shared" si="124"/>
        <v>3599.3735999999999</v>
      </c>
    </row>
    <row r="4017" spans="1:16" ht="14.25" customHeight="1" x14ac:dyDescent="0.35">
      <c r="A4017" s="2" t="s">
        <v>4048</v>
      </c>
      <c r="B4017" s="2" t="s">
        <v>41</v>
      </c>
      <c r="C4017" s="2" t="s">
        <v>26</v>
      </c>
      <c r="D4017" s="2">
        <v>4030.22</v>
      </c>
      <c r="E4017" s="2">
        <v>0.26</v>
      </c>
      <c r="F4017" s="2">
        <f t="shared" si="125"/>
        <v>1047.8571999999999</v>
      </c>
      <c r="G4017" s="2">
        <v>8</v>
      </c>
      <c r="H4017" s="2" t="str">
        <f>TEXT(Table1[[#This Row],[order_date]],"mmmm")</f>
        <v>July</v>
      </c>
      <c r="I4017" s="3">
        <v>45123</v>
      </c>
      <c r="J4017" s="3">
        <v>45130</v>
      </c>
      <c r="K4017" s="3" t="str">
        <f>TEXT(Table1[[#This Row],[delivery_date]]-Table1[[#This Row],[order_date]],"D")</f>
        <v>7</v>
      </c>
      <c r="L4017" s="2" t="s">
        <v>21</v>
      </c>
      <c r="M4017" s="2" t="s">
        <v>16</v>
      </c>
      <c r="N4017" s="2">
        <v>411.83</v>
      </c>
      <c r="O4017" s="2" t="s">
        <v>28</v>
      </c>
      <c r="P4017" s="2">
        <f t="shared" si="124"/>
        <v>2982.3627999999999</v>
      </c>
    </row>
    <row r="4018" spans="1:16" ht="14.25" customHeight="1" x14ac:dyDescent="0.35">
      <c r="A4018" s="2" t="s">
        <v>4049</v>
      </c>
      <c r="B4018" s="2" t="s">
        <v>19</v>
      </c>
      <c r="C4018" s="2" t="s">
        <v>36</v>
      </c>
      <c r="D4018" s="2">
        <v>2201.3000000000002</v>
      </c>
      <c r="E4018" s="2">
        <v>0.47</v>
      </c>
      <c r="F4018" s="2">
        <f t="shared" si="125"/>
        <v>1034.6110000000001</v>
      </c>
      <c r="G4018" s="2">
        <v>3</v>
      </c>
      <c r="H4018" s="2" t="str">
        <f>TEXT(Table1[[#This Row],[order_date]],"mmmm")</f>
        <v>July</v>
      </c>
      <c r="I4018" s="3">
        <v>45494</v>
      </c>
      <c r="J4018" s="3">
        <v>45499</v>
      </c>
      <c r="K4018" s="3" t="str">
        <f>TEXT(Table1[[#This Row],[delivery_date]]-Table1[[#This Row],[order_date]],"D")</f>
        <v>5</v>
      </c>
      <c r="L4018" s="2" t="s">
        <v>15</v>
      </c>
      <c r="M4018" s="2" t="s">
        <v>22</v>
      </c>
      <c r="N4018" s="2">
        <v>347.45</v>
      </c>
      <c r="O4018" s="2" t="s">
        <v>23</v>
      </c>
      <c r="P4018" s="2">
        <f t="shared" si="124"/>
        <v>1166.6890000000001</v>
      </c>
    </row>
    <row r="4019" spans="1:16" ht="14.25" customHeight="1" x14ac:dyDescent="0.35">
      <c r="A4019" s="2" t="s">
        <v>4050</v>
      </c>
      <c r="B4019" s="2" t="s">
        <v>25</v>
      </c>
      <c r="C4019" s="2" t="s">
        <v>36</v>
      </c>
      <c r="D4019" s="2">
        <v>3415.4</v>
      </c>
      <c r="E4019" s="2">
        <v>0.2</v>
      </c>
      <c r="F4019" s="2">
        <f t="shared" si="125"/>
        <v>683.08</v>
      </c>
      <c r="G4019" s="2">
        <v>7</v>
      </c>
      <c r="H4019" s="2" t="str">
        <f>TEXT(Table1[[#This Row],[order_date]],"mmmm")</f>
        <v>October</v>
      </c>
      <c r="I4019" s="3">
        <v>45202</v>
      </c>
      <c r="J4019" s="3">
        <v>45203</v>
      </c>
      <c r="K4019" s="3" t="str">
        <f>TEXT(Table1[[#This Row],[delivery_date]]-Table1[[#This Row],[order_date]],"D")</f>
        <v>1</v>
      </c>
      <c r="L4019" s="2" t="s">
        <v>31</v>
      </c>
      <c r="M4019" s="2" t="s">
        <v>27</v>
      </c>
      <c r="N4019" s="2">
        <v>815.33</v>
      </c>
      <c r="O4019" s="2" t="s">
        <v>23</v>
      </c>
      <c r="P4019" s="2">
        <f t="shared" si="124"/>
        <v>2732.32</v>
      </c>
    </row>
    <row r="4020" spans="1:16" ht="14.25" customHeight="1" x14ac:dyDescent="0.35">
      <c r="A4020" s="2" t="s">
        <v>4051</v>
      </c>
      <c r="B4020" s="2" t="s">
        <v>25</v>
      </c>
      <c r="C4020" s="2" t="s">
        <v>36</v>
      </c>
      <c r="D4020" s="2">
        <v>4107.46</v>
      </c>
      <c r="E4020" s="2">
        <v>0.42</v>
      </c>
      <c r="F4020" s="2">
        <f t="shared" si="125"/>
        <v>1725.1332</v>
      </c>
      <c r="G4020" s="2">
        <v>5</v>
      </c>
      <c r="H4020" s="2" t="str">
        <f>TEXT(Table1[[#This Row],[order_date]],"mmmm")</f>
        <v>April</v>
      </c>
      <c r="I4020" s="3">
        <v>45403</v>
      </c>
      <c r="J4020" s="3">
        <v>45409</v>
      </c>
      <c r="K4020" s="3" t="str">
        <f>TEXT(Table1[[#This Row],[delivery_date]]-Table1[[#This Row],[order_date]],"D")</f>
        <v>6</v>
      </c>
      <c r="L4020" s="2" t="s">
        <v>21</v>
      </c>
      <c r="M4020" s="2" t="s">
        <v>16</v>
      </c>
      <c r="N4020" s="2">
        <v>495.62</v>
      </c>
      <c r="O4020" s="2" t="s">
        <v>23</v>
      </c>
      <c r="P4020" s="2">
        <f t="shared" si="124"/>
        <v>2382.3267999999998</v>
      </c>
    </row>
    <row r="4021" spans="1:16" ht="14.25" customHeight="1" x14ac:dyDescent="0.35">
      <c r="A4021" s="2" t="s">
        <v>4052</v>
      </c>
      <c r="B4021" s="2" t="s">
        <v>19</v>
      </c>
      <c r="C4021" s="2" t="s">
        <v>14</v>
      </c>
      <c r="D4021" s="2">
        <v>2617.2600000000002</v>
      </c>
      <c r="E4021" s="2">
        <v>0.35</v>
      </c>
      <c r="F4021" s="2">
        <f t="shared" si="125"/>
        <v>916.04100000000005</v>
      </c>
      <c r="G4021" s="2">
        <v>9</v>
      </c>
      <c r="H4021" s="2" t="str">
        <f>TEXT(Table1[[#This Row],[order_date]],"mmmm")</f>
        <v>July</v>
      </c>
      <c r="I4021" s="3">
        <v>45124</v>
      </c>
      <c r="J4021" s="3">
        <v>45131</v>
      </c>
      <c r="K4021" s="3" t="str">
        <f>TEXT(Table1[[#This Row],[delivery_date]]-Table1[[#This Row],[order_date]],"D")</f>
        <v>7</v>
      </c>
      <c r="L4021" s="2" t="s">
        <v>21</v>
      </c>
      <c r="M4021" s="2" t="s">
        <v>16</v>
      </c>
      <c r="N4021" s="2">
        <v>167.25</v>
      </c>
      <c r="O4021" s="2" t="s">
        <v>28</v>
      </c>
      <c r="P4021" s="2">
        <f t="shared" si="124"/>
        <v>1701.2190000000001</v>
      </c>
    </row>
    <row r="4022" spans="1:16" ht="14.25" customHeight="1" x14ac:dyDescent="0.35">
      <c r="A4022" s="2" t="s">
        <v>4053</v>
      </c>
      <c r="B4022" s="2" t="s">
        <v>19</v>
      </c>
      <c r="C4022" s="2" t="s">
        <v>14</v>
      </c>
      <c r="D4022" s="2">
        <v>1437.07</v>
      </c>
      <c r="E4022" s="2">
        <v>0.48</v>
      </c>
      <c r="F4022" s="2">
        <f t="shared" si="125"/>
        <v>689.79359999999997</v>
      </c>
      <c r="G4022" s="2">
        <v>9</v>
      </c>
      <c r="H4022" s="2" t="str">
        <f>TEXT(Table1[[#This Row],[order_date]],"mmmm")</f>
        <v>November</v>
      </c>
      <c r="I4022" s="3">
        <v>45250</v>
      </c>
      <c r="J4022" s="3">
        <v>45254</v>
      </c>
      <c r="K4022" s="3" t="str">
        <f>TEXT(Table1[[#This Row],[delivery_date]]-Table1[[#This Row],[order_date]],"D")</f>
        <v>4</v>
      </c>
      <c r="L4022" s="2" t="s">
        <v>21</v>
      </c>
      <c r="M4022" s="2" t="s">
        <v>22</v>
      </c>
      <c r="N4022" s="2">
        <v>219.85</v>
      </c>
      <c r="O4022" s="2" t="s">
        <v>48</v>
      </c>
      <c r="P4022" s="2">
        <f t="shared" si="124"/>
        <v>747.27639999999997</v>
      </c>
    </row>
    <row r="4023" spans="1:16" ht="14.25" customHeight="1" x14ac:dyDescent="0.35">
      <c r="A4023" s="2" t="s">
        <v>4054</v>
      </c>
      <c r="B4023" s="2" t="s">
        <v>13</v>
      </c>
      <c r="C4023" s="2" t="s">
        <v>36</v>
      </c>
      <c r="D4023" s="2">
        <v>1129.52</v>
      </c>
      <c r="E4023" s="2">
        <v>0.21</v>
      </c>
      <c r="F4023" s="2">
        <f t="shared" si="125"/>
        <v>237.19919999999999</v>
      </c>
      <c r="G4023" s="2">
        <v>5</v>
      </c>
      <c r="H4023" s="2" t="str">
        <f>TEXT(Table1[[#This Row],[order_date]],"mmmm")</f>
        <v>April</v>
      </c>
      <c r="I4023" s="3">
        <v>45410</v>
      </c>
      <c r="J4023" s="3">
        <v>45411</v>
      </c>
      <c r="K4023" s="3" t="str">
        <f>TEXT(Table1[[#This Row],[delivery_date]]-Table1[[#This Row],[order_date]],"D")</f>
        <v>1</v>
      </c>
      <c r="L4023" s="2" t="s">
        <v>15</v>
      </c>
      <c r="M4023" s="2" t="s">
        <v>27</v>
      </c>
      <c r="N4023" s="2">
        <v>331.11</v>
      </c>
      <c r="O4023" s="2" t="s">
        <v>23</v>
      </c>
      <c r="P4023" s="2">
        <f t="shared" si="124"/>
        <v>892.32079999999996</v>
      </c>
    </row>
    <row r="4024" spans="1:16" ht="14.25" customHeight="1" x14ac:dyDescent="0.35">
      <c r="A4024" s="2" t="s">
        <v>4055</v>
      </c>
      <c r="B4024" s="2" t="s">
        <v>19</v>
      </c>
      <c r="C4024" s="2" t="s">
        <v>26</v>
      </c>
      <c r="D4024" s="2">
        <v>1546.88</v>
      </c>
      <c r="E4024" s="2">
        <v>0.45</v>
      </c>
      <c r="F4024" s="2">
        <f t="shared" si="125"/>
        <v>696.09600000000012</v>
      </c>
      <c r="G4024" s="2">
        <v>6</v>
      </c>
      <c r="H4024" s="2" t="str">
        <f>TEXT(Table1[[#This Row],[order_date]],"mmmm")</f>
        <v>July</v>
      </c>
      <c r="I4024" s="3">
        <v>45111</v>
      </c>
      <c r="J4024" s="3">
        <v>45117</v>
      </c>
      <c r="K4024" s="3" t="str">
        <f>TEXT(Table1[[#This Row],[delivery_date]]-Table1[[#This Row],[order_date]],"D")</f>
        <v>6</v>
      </c>
      <c r="L4024" s="2" t="s">
        <v>15</v>
      </c>
      <c r="M4024" s="2" t="s">
        <v>27</v>
      </c>
      <c r="N4024" s="2">
        <v>327.2</v>
      </c>
      <c r="O4024" s="2" t="s">
        <v>28</v>
      </c>
      <c r="P4024" s="2">
        <f t="shared" si="124"/>
        <v>850.78399999999999</v>
      </c>
    </row>
    <row r="4025" spans="1:16" ht="14.25" customHeight="1" x14ac:dyDescent="0.35">
      <c r="A4025" s="2" t="s">
        <v>4056</v>
      </c>
      <c r="B4025" s="2" t="s">
        <v>41</v>
      </c>
      <c r="C4025" s="2" t="s">
        <v>33</v>
      </c>
      <c r="D4025" s="2">
        <v>4255.54</v>
      </c>
      <c r="E4025" s="2">
        <v>0.28000000000000003</v>
      </c>
      <c r="F4025" s="2">
        <f t="shared" si="125"/>
        <v>1191.5512000000001</v>
      </c>
      <c r="G4025" s="2">
        <v>1</v>
      </c>
      <c r="H4025" s="2" t="str">
        <f>TEXT(Table1[[#This Row],[order_date]],"mmmm")</f>
        <v>June</v>
      </c>
      <c r="I4025" s="3">
        <v>45459</v>
      </c>
      <c r="J4025" s="3">
        <v>45460</v>
      </c>
      <c r="K4025" s="3" t="str">
        <f>TEXT(Table1[[#This Row],[delivery_date]]-Table1[[#This Row],[order_date]],"D")</f>
        <v>1</v>
      </c>
      <c r="L4025" s="2" t="s">
        <v>21</v>
      </c>
      <c r="M4025" s="2" t="s">
        <v>16</v>
      </c>
      <c r="N4025" s="2">
        <v>1040.22</v>
      </c>
      <c r="O4025" s="2" t="s">
        <v>48</v>
      </c>
      <c r="P4025" s="2">
        <f t="shared" si="124"/>
        <v>3063.9888000000001</v>
      </c>
    </row>
    <row r="4026" spans="1:16" ht="14.25" customHeight="1" x14ac:dyDescent="0.35">
      <c r="A4026" s="2" t="s">
        <v>4057</v>
      </c>
      <c r="B4026" s="2" t="s">
        <v>41</v>
      </c>
      <c r="C4026" s="2" t="s">
        <v>20</v>
      </c>
      <c r="D4026" s="2">
        <v>1964.12</v>
      </c>
      <c r="E4026" s="2">
        <v>0.24</v>
      </c>
      <c r="F4026" s="2">
        <f t="shared" si="125"/>
        <v>471.38879999999995</v>
      </c>
      <c r="G4026" s="2">
        <v>4</v>
      </c>
      <c r="H4026" s="2" t="str">
        <f>TEXT(Table1[[#This Row],[order_date]],"mmmm")</f>
        <v>January</v>
      </c>
      <c r="I4026" s="3">
        <v>44943</v>
      </c>
      <c r="J4026" s="3">
        <v>44944</v>
      </c>
      <c r="K4026" s="3" t="str">
        <f>TEXT(Table1[[#This Row],[delivery_date]]-Table1[[#This Row],[order_date]],"D")</f>
        <v>1</v>
      </c>
      <c r="L4026" s="2" t="s">
        <v>15</v>
      </c>
      <c r="M4026" s="2" t="s">
        <v>22</v>
      </c>
      <c r="N4026" s="2">
        <v>147.9</v>
      </c>
      <c r="O4026" s="2" t="s">
        <v>39</v>
      </c>
      <c r="P4026" s="2">
        <f t="shared" si="124"/>
        <v>1492.7311999999999</v>
      </c>
    </row>
    <row r="4027" spans="1:16" ht="14.25" customHeight="1" x14ac:dyDescent="0.35">
      <c r="A4027" s="2" t="s">
        <v>4058</v>
      </c>
      <c r="B4027" s="2" t="s">
        <v>13</v>
      </c>
      <c r="C4027" s="2" t="s">
        <v>14</v>
      </c>
      <c r="D4027" s="2">
        <v>1504.65</v>
      </c>
      <c r="E4027" s="2">
        <v>0.15</v>
      </c>
      <c r="F4027" s="2">
        <f t="shared" si="125"/>
        <v>225.69750000000002</v>
      </c>
      <c r="G4027" s="2">
        <v>1</v>
      </c>
      <c r="H4027" s="2" t="str">
        <f>TEXT(Table1[[#This Row],[order_date]],"mmmm")</f>
        <v>March</v>
      </c>
      <c r="I4027" s="3">
        <v>45005</v>
      </c>
      <c r="J4027" s="3">
        <v>45011</v>
      </c>
      <c r="K4027" s="3" t="str">
        <f>TEXT(Table1[[#This Row],[delivery_date]]-Table1[[#This Row],[order_date]],"D")</f>
        <v>6</v>
      </c>
      <c r="L4027" s="2" t="s">
        <v>21</v>
      </c>
      <c r="M4027" s="2" t="s">
        <v>22</v>
      </c>
      <c r="N4027" s="2">
        <v>274.2</v>
      </c>
      <c r="O4027" s="2" t="s">
        <v>23</v>
      </c>
      <c r="P4027" s="2">
        <f t="shared" si="124"/>
        <v>1278.9525000000001</v>
      </c>
    </row>
    <row r="4028" spans="1:16" ht="14.25" customHeight="1" x14ac:dyDescent="0.35">
      <c r="A4028" s="2" t="s">
        <v>4059</v>
      </c>
      <c r="B4028" s="2" t="s">
        <v>25</v>
      </c>
      <c r="C4028" s="2" t="s">
        <v>26</v>
      </c>
      <c r="D4028" s="2">
        <v>4048.85</v>
      </c>
      <c r="E4028" s="2">
        <v>0.28000000000000003</v>
      </c>
      <c r="F4028" s="2">
        <f t="shared" si="125"/>
        <v>1133.6780000000001</v>
      </c>
      <c r="G4028" s="2">
        <v>4</v>
      </c>
      <c r="H4028" s="2" t="str">
        <f>TEXT(Table1[[#This Row],[order_date]],"mmmm")</f>
        <v>January</v>
      </c>
      <c r="I4028" s="3">
        <v>44953</v>
      </c>
      <c r="J4028" s="3">
        <v>44958</v>
      </c>
      <c r="K4028" s="3" t="str">
        <f>TEXT(Table1[[#This Row],[delivery_date]]-Table1[[#This Row],[order_date]],"D")</f>
        <v>5</v>
      </c>
      <c r="L4028" s="2" t="s">
        <v>21</v>
      </c>
      <c r="M4028" s="2" t="s">
        <v>16</v>
      </c>
      <c r="N4028" s="2">
        <v>1089.8800000000001</v>
      </c>
      <c r="O4028" s="2" t="s">
        <v>34</v>
      </c>
      <c r="P4028" s="2">
        <f t="shared" si="124"/>
        <v>2915.1719999999996</v>
      </c>
    </row>
    <row r="4029" spans="1:16" ht="14.25" customHeight="1" x14ac:dyDescent="0.35">
      <c r="A4029" s="2" t="s">
        <v>4060</v>
      </c>
      <c r="B4029" s="2" t="s">
        <v>25</v>
      </c>
      <c r="C4029" s="2" t="s">
        <v>26</v>
      </c>
      <c r="D4029" s="2">
        <v>256.41000000000003</v>
      </c>
      <c r="E4029" s="2">
        <v>0.28999999999999998</v>
      </c>
      <c r="F4029" s="2">
        <f t="shared" si="125"/>
        <v>74.358900000000006</v>
      </c>
      <c r="G4029" s="2">
        <v>1</v>
      </c>
      <c r="H4029" s="2" t="str">
        <f>TEXT(Table1[[#This Row],[order_date]],"mmmm")</f>
        <v>November</v>
      </c>
      <c r="I4029" s="3">
        <v>45605</v>
      </c>
      <c r="J4029" s="3">
        <v>45611</v>
      </c>
      <c r="K4029" s="3" t="str">
        <f>TEXT(Table1[[#This Row],[delivery_date]]-Table1[[#This Row],[order_date]],"D")</f>
        <v>6</v>
      </c>
      <c r="L4029" s="2" t="s">
        <v>15</v>
      </c>
      <c r="M4029" s="2" t="s">
        <v>22</v>
      </c>
      <c r="N4029" s="2">
        <v>69.22</v>
      </c>
      <c r="O4029" s="2" t="s">
        <v>17</v>
      </c>
      <c r="P4029" s="2">
        <f t="shared" si="124"/>
        <v>182.05110000000002</v>
      </c>
    </row>
    <row r="4030" spans="1:16" ht="14.25" customHeight="1" x14ac:dyDescent="0.35">
      <c r="A4030" s="2" t="s">
        <v>4061</v>
      </c>
      <c r="B4030" s="2" t="s">
        <v>19</v>
      </c>
      <c r="C4030" s="2" t="s">
        <v>20</v>
      </c>
      <c r="D4030" s="2">
        <v>3010.4</v>
      </c>
      <c r="E4030" s="2">
        <v>0.45</v>
      </c>
      <c r="F4030" s="2">
        <f t="shared" si="125"/>
        <v>1354.68</v>
      </c>
      <c r="G4030" s="2">
        <v>4</v>
      </c>
      <c r="H4030" s="2" t="str">
        <f>TEXT(Table1[[#This Row],[order_date]],"mmmm")</f>
        <v>December</v>
      </c>
      <c r="I4030" s="3">
        <v>45265</v>
      </c>
      <c r="J4030" s="3">
        <v>45267</v>
      </c>
      <c r="K4030" s="3" t="str">
        <f>TEXT(Table1[[#This Row],[delivery_date]]-Table1[[#This Row],[order_date]],"D")</f>
        <v>2</v>
      </c>
      <c r="L4030" s="2" t="s">
        <v>21</v>
      </c>
      <c r="M4030" s="2" t="s">
        <v>16</v>
      </c>
      <c r="N4030" s="2">
        <v>887.73</v>
      </c>
      <c r="O4030" s="2" t="s">
        <v>34</v>
      </c>
      <c r="P4030" s="2">
        <f t="shared" si="124"/>
        <v>1655.72</v>
      </c>
    </row>
    <row r="4031" spans="1:16" ht="14.25" customHeight="1" x14ac:dyDescent="0.35">
      <c r="A4031" s="2" t="s">
        <v>4062</v>
      </c>
      <c r="B4031" s="2" t="s">
        <v>41</v>
      </c>
      <c r="C4031" s="2" t="s">
        <v>20</v>
      </c>
      <c r="D4031" s="2">
        <v>4380.8</v>
      </c>
      <c r="E4031" s="2">
        <v>0.35</v>
      </c>
      <c r="F4031" s="2">
        <f t="shared" si="125"/>
        <v>1533.28</v>
      </c>
      <c r="G4031" s="2">
        <v>6</v>
      </c>
      <c r="H4031" s="2" t="str">
        <f>TEXT(Table1[[#This Row],[order_date]],"mmmm")</f>
        <v>April</v>
      </c>
      <c r="I4031" s="3">
        <v>45402</v>
      </c>
      <c r="J4031" s="3">
        <v>45408</v>
      </c>
      <c r="K4031" s="3" t="str">
        <f>TEXT(Table1[[#This Row],[delivery_date]]-Table1[[#This Row],[order_date]],"D")</f>
        <v>6</v>
      </c>
      <c r="L4031" s="2" t="s">
        <v>21</v>
      </c>
      <c r="M4031" s="2" t="s">
        <v>22</v>
      </c>
      <c r="N4031" s="2">
        <v>1122.27</v>
      </c>
      <c r="O4031" s="2" t="s">
        <v>23</v>
      </c>
      <c r="P4031" s="2">
        <f t="shared" si="124"/>
        <v>2847.5200000000004</v>
      </c>
    </row>
    <row r="4032" spans="1:16" ht="14.25" customHeight="1" x14ac:dyDescent="0.35">
      <c r="A4032" s="2" t="s">
        <v>4063</v>
      </c>
      <c r="B4032" s="2" t="s">
        <v>25</v>
      </c>
      <c r="C4032" s="2" t="s">
        <v>26</v>
      </c>
      <c r="D4032" s="2">
        <v>2109.41</v>
      </c>
      <c r="E4032" s="2">
        <v>0.41</v>
      </c>
      <c r="F4032" s="2">
        <f t="shared" si="125"/>
        <v>864.85809999999992</v>
      </c>
      <c r="G4032" s="2">
        <v>9</v>
      </c>
      <c r="H4032" s="2" t="str">
        <f>TEXT(Table1[[#This Row],[order_date]],"mmmm")</f>
        <v>April</v>
      </c>
      <c r="I4032" s="3">
        <v>45037</v>
      </c>
      <c r="J4032" s="3">
        <v>45038</v>
      </c>
      <c r="K4032" s="3" t="str">
        <f>TEXT(Table1[[#This Row],[delivery_date]]-Table1[[#This Row],[order_date]],"D")</f>
        <v>1</v>
      </c>
      <c r="L4032" s="2" t="s">
        <v>21</v>
      </c>
      <c r="M4032" s="2" t="s">
        <v>27</v>
      </c>
      <c r="N4032" s="2">
        <v>566.39</v>
      </c>
      <c r="O4032" s="2" t="s">
        <v>48</v>
      </c>
      <c r="P4032" s="2">
        <f t="shared" si="124"/>
        <v>1244.5518999999999</v>
      </c>
    </row>
    <row r="4033" spans="1:16" ht="14.25" customHeight="1" x14ac:dyDescent="0.35">
      <c r="A4033" s="2" t="s">
        <v>4064</v>
      </c>
      <c r="B4033" s="2" t="s">
        <v>13</v>
      </c>
      <c r="C4033" s="2" t="s">
        <v>20</v>
      </c>
      <c r="D4033" s="2">
        <v>1419.66</v>
      </c>
      <c r="E4033" s="2">
        <v>0.38</v>
      </c>
      <c r="F4033" s="2">
        <f t="shared" si="125"/>
        <v>539.47080000000005</v>
      </c>
      <c r="G4033" s="2">
        <v>2</v>
      </c>
      <c r="H4033" s="2" t="str">
        <f>TEXT(Table1[[#This Row],[order_date]],"mmmm")</f>
        <v>December</v>
      </c>
      <c r="I4033" s="3">
        <v>45652</v>
      </c>
      <c r="J4033" s="3">
        <v>45659</v>
      </c>
      <c r="K4033" s="3" t="str">
        <f>TEXT(Table1[[#This Row],[delivery_date]]-Table1[[#This Row],[order_date]],"D")</f>
        <v>7</v>
      </c>
      <c r="L4033" s="2" t="s">
        <v>21</v>
      </c>
      <c r="M4033" s="2" t="s">
        <v>22</v>
      </c>
      <c r="N4033" s="2">
        <v>143.84</v>
      </c>
      <c r="O4033" s="2" t="s">
        <v>28</v>
      </c>
      <c r="P4033" s="2">
        <f t="shared" si="124"/>
        <v>880.18920000000003</v>
      </c>
    </row>
    <row r="4034" spans="1:16" ht="14.25" customHeight="1" x14ac:dyDescent="0.35">
      <c r="A4034" s="2" t="s">
        <v>4065</v>
      </c>
      <c r="B4034" s="2" t="s">
        <v>13</v>
      </c>
      <c r="C4034" s="2" t="s">
        <v>26</v>
      </c>
      <c r="D4034" s="2">
        <v>2509.37</v>
      </c>
      <c r="E4034" s="2">
        <v>0.14000000000000001</v>
      </c>
      <c r="F4034" s="2">
        <f t="shared" si="125"/>
        <v>351.31180000000001</v>
      </c>
      <c r="G4034" s="2">
        <v>2</v>
      </c>
      <c r="H4034" s="2" t="str">
        <f>TEXT(Table1[[#This Row],[order_date]],"mmmm")</f>
        <v>January</v>
      </c>
      <c r="I4034" s="3">
        <v>45297</v>
      </c>
      <c r="J4034" s="3">
        <v>45300</v>
      </c>
      <c r="K4034" s="3" t="str">
        <f>TEXT(Table1[[#This Row],[delivery_date]]-Table1[[#This Row],[order_date]],"D")</f>
        <v>3</v>
      </c>
      <c r="L4034" s="2" t="s">
        <v>21</v>
      </c>
      <c r="M4034" s="2" t="s">
        <v>22</v>
      </c>
      <c r="N4034" s="2">
        <v>141.83000000000001</v>
      </c>
      <c r="O4034" s="2" t="s">
        <v>48</v>
      </c>
      <c r="P4034" s="2">
        <f t="shared" ref="P4034:P4097" si="126">D4034-F4034</f>
        <v>2158.0581999999999</v>
      </c>
    </row>
    <row r="4035" spans="1:16" ht="14.25" customHeight="1" x14ac:dyDescent="0.35">
      <c r="A4035" s="2" t="s">
        <v>4066</v>
      </c>
      <c r="B4035" s="2" t="s">
        <v>41</v>
      </c>
      <c r="C4035" s="2" t="s">
        <v>20</v>
      </c>
      <c r="D4035" s="2">
        <v>3615.64</v>
      </c>
      <c r="E4035" s="2">
        <v>0.1</v>
      </c>
      <c r="F4035" s="2">
        <f t="shared" ref="F4035:F4098" si="127">D4035*E4035</f>
        <v>361.56400000000002</v>
      </c>
      <c r="G4035" s="2">
        <v>6</v>
      </c>
      <c r="H4035" s="2" t="str">
        <f>TEXT(Table1[[#This Row],[order_date]],"mmmm")</f>
        <v>January</v>
      </c>
      <c r="I4035" s="3">
        <v>45295</v>
      </c>
      <c r="J4035" s="3">
        <v>45300</v>
      </c>
      <c r="K4035" s="3" t="str">
        <f>TEXT(Table1[[#This Row],[delivery_date]]-Table1[[#This Row],[order_date]],"D")</f>
        <v>5</v>
      </c>
      <c r="L4035" s="2" t="s">
        <v>21</v>
      </c>
      <c r="M4035" s="2" t="s">
        <v>27</v>
      </c>
      <c r="N4035" s="2">
        <v>773.32</v>
      </c>
      <c r="O4035" s="2" t="s">
        <v>23</v>
      </c>
      <c r="P4035" s="2">
        <f t="shared" si="126"/>
        <v>3254.076</v>
      </c>
    </row>
    <row r="4036" spans="1:16" ht="14.25" customHeight="1" x14ac:dyDescent="0.35">
      <c r="A4036" s="2" t="s">
        <v>4067</v>
      </c>
      <c r="B4036" s="2" t="s">
        <v>13</v>
      </c>
      <c r="C4036" s="2" t="s">
        <v>20</v>
      </c>
      <c r="D4036" s="2">
        <v>2631.37</v>
      </c>
      <c r="E4036" s="2">
        <v>0.13</v>
      </c>
      <c r="F4036" s="2">
        <f t="shared" si="127"/>
        <v>342.07810000000001</v>
      </c>
      <c r="G4036" s="2">
        <v>6</v>
      </c>
      <c r="H4036" s="2" t="str">
        <f>TEXT(Table1[[#This Row],[order_date]],"mmmm")</f>
        <v>December</v>
      </c>
      <c r="I4036" s="3">
        <v>45636</v>
      </c>
      <c r="J4036" s="3">
        <v>45638</v>
      </c>
      <c r="K4036" s="3" t="str">
        <f>TEXT(Table1[[#This Row],[delivery_date]]-Table1[[#This Row],[order_date]],"D")</f>
        <v>2</v>
      </c>
      <c r="L4036" s="2" t="s">
        <v>31</v>
      </c>
      <c r="M4036" s="2" t="s">
        <v>27</v>
      </c>
      <c r="N4036" s="2">
        <v>585.37</v>
      </c>
      <c r="O4036" s="2" t="s">
        <v>23</v>
      </c>
      <c r="P4036" s="2">
        <f t="shared" si="126"/>
        <v>2289.2918999999997</v>
      </c>
    </row>
    <row r="4037" spans="1:16" ht="14.25" customHeight="1" x14ac:dyDescent="0.35">
      <c r="A4037" s="2" t="s">
        <v>4068</v>
      </c>
      <c r="B4037" s="2" t="s">
        <v>13</v>
      </c>
      <c r="C4037" s="2" t="s">
        <v>26</v>
      </c>
      <c r="D4037" s="2">
        <v>137.43</v>
      </c>
      <c r="E4037" s="2">
        <v>7.0000000000000007E-2</v>
      </c>
      <c r="F4037" s="2">
        <f t="shared" si="127"/>
        <v>9.6201000000000008</v>
      </c>
      <c r="G4037" s="2">
        <v>3</v>
      </c>
      <c r="H4037" s="2" t="str">
        <f>TEXT(Table1[[#This Row],[order_date]],"mmmm")</f>
        <v>April</v>
      </c>
      <c r="I4037" s="3">
        <v>45405</v>
      </c>
      <c r="J4037" s="3">
        <v>45412</v>
      </c>
      <c r="K4037" s="3" t="str">
        <f>TEXT(Table1[[#This Row],[delivery_date]]-Table1[[#This Row],[order_date]],"D")</f>
        <v>7</v>
      </c>
      <c r="L4037" s="2" t="s">
        <v>31</v>
      </c>
      <c r="M4037" s="2" t="s">
        <v>16</v>
      </c>
      <c r="N4037" s="2">
        <v>38.39</v>
      </c>
      <c r="O4037" s="2" t="s">
        <v>17</v>
      </c>
      <c r="P4037" s="2">
        <f t="shared" si="126"/>
        <v>127.8099</v>
      </c>
    </row>
    <row r="4038" spans="1:16" ht="14.25" customHeight="1" x14ac:dyDescent="0.35">
      <c r="A4038" s="2" t="s">
        <v>4069</v>
      </c>
      <c r="B4038" s="2" t="s">
        <v>41</v>
      </c>
      <c r="C4038" s="2" t="s">
        <v>36</v>
      </c>
      <c r="D4038" s="2">
        <v>483.79</v>
      </c>
      <c r="E4038" s="2">
        <v>0.19</v>
      </c>
      <c r="F4038" s="2">
        <f t="shared" si="127"/>
        <v>91.920100000000005</v>
      </c>
      <c r="G4038" s="2">
        <v>2</v>
      </c>
      <c r="H4038" s="2" t="str">
        <f>TEXT(Table1[[#This Row],[order_date]],"mmmm")</f>
        <v>December</v>
      </c>
      <c r="I4038" s="3">
        <v>45635</v>
      </c>
      <c r="J4038" s="3">
        <v>45637</v>
      </c>
      <c r="K4038" s="3" t="str">
        <f>TEXT(Table1[[#This Row],[delivery_date]]-Table1[[#This Row],[order_date]],"D")</f>
        <v>2</v>
      </c>
      <c r="L4038" s="2" t="s">
        <v>21</v>
      </c>
      <c r="M4038" s="2" t="s">
        <v>22</v>
      </c>
      <c r="N4038" s="2">
        <v>91.58</v>
      </c>
      <c r="O4038" s="2" t="s">
        <v>23</v>
      </c>
      <c r="P4038" s="2">
        <f t="shared" si="126"/>
        <v>391.86990000000003</v>
      </c>
    </row>
    <row r="4039" spans="1:16" ht="14.25" customHeight="1" x14ac:dyDescent="0.35">
      <c r="A4039" s="2" t="s">
        <v>4070</v>
      </c>
      <c r="B4039" s="2" t="s">
        <v>19</v>
      </c>
      <c r="C4039" s="2" t="s">
        <v>26</v>
      </c>
      <c r="D4039" s="2">
        <v>3634.51</v>
      </c>
      <c r="E4039" s="2">
        <v>0.33</v>
      </c>
      <c r="F4039" s="2">
        <f t="shared" si="127"/>
        <v>1199.3883000000001</v>
      </c>
      <c r="G4039" s="2">
        <v>3</v>
      </c>
      <c r="H4039" s="2" t="str">
        <f>TEXT(Table1[[#This Row],[order_date]],"mmmm")</f>
        <v>January</v>
      </c>
      <c r="I4039" s="3">
        <v>44939</v>
      </c>
      <c r="J4039" s="3">
        <v>44946</v>
      </c>
      <c r="K4039" s="3" t="str">
        <f>TEXT(Table1[[#This Row],[delivery_date]]-Table1[[#This Row],[order_date]],"D")</f>
        <v>7</v>
      </c>
      <c r="L4039" s="2" t="s">
        <v>21</v>
      </c>
      <c r="M4039" s="2" t="s">
        <v>22</v>
      </c>
      <c r="N4039" s="2">
        <v>567.05999999999995</v>
      </c>
      <c r="O4039" s="2" t="s">
        <v>34</v>
      </c>
      <c r="P4039" s="2">
        <f t="shared" si="126"/>
        <v>2435.1217000000001</v>
      </c>
    </row>
    <row r="4040" spans="1:16" ht="14.25" customHeight="1" x14ac:dyDescent="0.35">
      <c r="A4040" s="2" t="s">
        <v>4071</v>
      </c>
      <c r="B4040" s="2" t="s">
        <v>19</v>
      </c>
      <c r="C4040" s="2" t="s">
        <v>33</v>
      </c>
      <c r="D4040" s="2">
        <v>2059.7600000000002</v>
      </c>
      <c r="E4040" s="2">
        <v>0.27</v>
      </c>
      <c r="F4040" s="2">
        <f t="shared" si="127"/>
        <v>556.13520000000005</v>
      </c>
      <c r="G4040" s="2">
        <v>4</v>
      </c>
      <c r="H4040" s="2" t="str">
        <f>TEXT(Table1[[#This Row],[order_date]],"mmmm")</f>
        <v>September</v>
      </c>
      <c r="I4040" s="3">
        <v>45551</v>
      </c>
      <c r="J4040" s="3">
        <v>45556</v>
      </c>
      <c r="K4040" s="3" t="str">
        <f>TEXT(Table1[[#This Row],[delivery_date]]-Table1[[#This Row],[order_date]],"D")</f>
        <v>5</v>
      </c>
      <c r="L4040" s="2" t="s">
        <v>21</v>
      </c>
      <c r="M4040" s="2" t="s">
        <v>16</v>
      </c>
      <c r="N4040" s="2">
        <v>584.13</v>
      </c>
      <c r="O4040" s="2" t="s">
        <v>34</v>
      </c>
      <c r="P4040" s="2">
        <f t="shared" si="126"/>
        <v>1503.6248000000001</v>
      </c>
    </row>
    <row r="4041" spans="1:16" ht="14.25" customHeight="1" x14ac:dyDescent="0.35">
      <c r="A4041" s="2" t="s">
        <v>4072</v>
      </c>
      <c r="B4041" s="2" t="s">
        <v>13</v>
      </c>
      <c r="C4041" s="2" t="s">
        <v>20</v>
      </c>
      <c r="D4041" s="2">
        <v>3945.4</v>
      </c>
      <c r="E4041" s="2">
        <v>0.34</v>
      </c>
      <c r="F4041" s="2">
        <f t="shared" si="127"/>
        <v>1341.4360000000001</v>
      </c>
      <c r="G4041" s="2">
        <v>4</v>
      </c>
      <c r="H4041" s="2" t="str">
        <f>TEXT(Table1[[#This Row],[order_date]],"mmmm")</f>
        <v>September</v>
      </c>
      <c r="I4041" s="3">
        <v>45536</v>
      </c>
      <c r="J4041" s="3">
        <v>45539</v>
      </c>
      <c r="K4041" s="3" t="str">
        <f>TEXT(Table1[[#This Row],[delivery_date]]-Table1[[#This Row],[order_date]],"D")</f>
        <v>3</v>
      </c>
      <c r="L4041" s="2" t="s">
        <v>15</v>
      </c>
      <c r="M4041" s="2" t="s">
        <v>27</v>
      </c>
      <c r="N4041" s="2">
        <v>393.51</v>
      </c>
      <c r="O4041" s="2" t="s">
        <v>23</v>
      </c>
      <c r="P4041" s="2">
        <f t="shared" si="126"/>
        <v>2603.9639999999999</v>
      </c>
    </row>
    <row r="4042" spans="1:16" ht="14.25" customHeight="1" x14ac:dyDescent="0.35">
      <c r="A4042" s="2" t="s">
        <v>4073</v>
      </c>
      <c r="B4042" s="2" t="s">
        <v>19</v>
      </c>
      <c r="C4042" s="2" t="s">
        <v>14</v>
      </c>
      <c r="D4042" s="2">
        <v>3282.5</v>
      </c>
      <c r="E4042" s="2">
        <v>0.18</v>
      </c>
      <c r="F4042" s="2">
        <f t="shared" si="127"/>
        <v>590.85</v>
      </c>
      <c r="G4042" s="2">
        <v>7</v>
      </c>
      <c r="H4042" s="2" t="str">
        <f>TEXT(Table1[[#This Row],[order_date]],"mmmm")</f>
        <v>October</v>
      </c>
      <c r="I4042" s="3">
        <v>45576</v>
      </c>
      <c r="J4042" s="3">
        <v>45580</v>
      </c>
      <c r="K4042" s="3" t="str">
        <f>TEXT(Table1[[#This Row],[delivery_date]]-Table1[[#This Row],[order_date]],"D")</f>
        <v>4</v>
      </c>
      <c r="L4042" s="2" t="s">
        <v>15</v>
      </c>
      <c r="M4042" s="2" t="s">
        <v>22</v>
      </c>
      <c r="N4042" s="2">
        <v>548.73</v>
      </c>
      <c r="O4042" s="2" t="s">
        <v>23</v>
      </c>
      <c r="P4042" s="2">
        <f t="shared" si="126"/>
        <v>2691.65</v>
      </c>
    </row>
    <row r="4043" spans="1:16" ht="14.25" customHeight="1" x14ac:dyDescent="0.35">
      <c r="A4043" s="2" t="s">
        <v>4074</v>
      </c>
      <c r="B4043" s="2" t="s">
        <v>19</v>
      </c>
      <c r="C4043" s="2" t="s">
        <v>20</v>
      </c>
      <c r="D4043" s="2">
        <v>2949.43</v>
      </c>
      <c r="E4043" s="2">
        <v>0.1</v>
      </c>
      <c r="F4043" s="2">
        <f t="shared" si="127"/>
        <v>294.94299999999998</v>
      </c>
      <c r="G4043" s="2">
        <v>4</v>
      </c>
      <c r="H4043" s="2" t="str">
        <f>TEXT(Table1[[#This Row],[order_date]],"mmmm")</f>
        <v>July</v>
      </c>
      <c r="I4043" s="3">
        <v>45494</v>
      </c>
      <c r="J4043" s="3">
        <v>45499</v>
      </c>
      <c r="K4043" s="3" t="str">
        <f>TEXT(Table1[[#This Row],[delivery_date]]-Table1[[#This Row],[order_date]],"D")</f>
        <v>5</v>
      </c>
      <c r="L4043" s="2" t="s">
        <v>31</v>
      </c>
      <c r="M4043" s="2" t="s">
        <v>16</v>
      </c>
      <c r="N4043" s="2">
        <v>179.54</v>
      </c>
      <c r="O4043" s="2" t="s">
        <v>23</v>
      </c>
      <c r="P4043" s="2">
        <f t="shared" si="126"/>
        <v>2654.4870000000001</v>
      </c>
    </row>
    <row r="4044" spans="1:16" ht="14.25" customHeight="1" x14ac:dyDescent="0.35">
      <c r="A4044" s="2" t="s">
        <v>4075</v>
      </c>
      <c r="B4044" s="2" t="s">
        <v>13</v>
      </c>
      <c r="C4044" s="2" t="s">
        <v>33</v>
      </c>
      <c r="D4044" s="2">
        <v>4516.74</v>
      </c>
      <c r="E4044" s="2">
        <v>0.1</v>
      </c>
      <c r="F4044" s="2">
        <f t="shared" si="127"/>
        <v>451.67399999999998</v>
      </c>
      <c r="G4044" s="2">
        <v>6</v>
      </c>
      <c r="H4044" s="2" t="str">
        <f>TEXT(Table1[[#This Row],[order_date]],"mmmm")</f>
        <v>April</v>
      </c>
      <c r="I4044" s="3">
        <v>45030</v>
      </c>
      <c r="J4044" s="3">
        <v>45032</v>
      </c>
      <c r="K4044" s="3" t="str">
        <f>TEXT(Table1[[#This Row],[delivery_date]]-Table1[[#This Row],[order_date]],"D")</f>
        <v>2</v>
      </c>
      <c r="L4044" s="2" t="s">
        <v>31</v>
      </c>
      <c r="M4044" s="2" t="s">
        <v>16</v>
      </c>
      <c r="N4044" s="2">
        <v>1123.1099999999999</v>
      </c>
      <c r="O4044" s="2" t="s">
        <v>39</v>
      </c>
      <c r="P4044" s="2">
        <f t="shared" si="126"/>
        <v>4065.0659999999998</v>
      </c>
    </row>
    <row r="4045" spans="1:16" ht="14.25" customHeight="1" x14ac:dyDescent="0.35">
      <c r="A4045" s="2" t="s">
        <v>4076</v>
      </c>
      <c r="B4045" s="2" t="s">
        <v>19</v>
      </c>
      <c r="C4045" s="2" t="s">
        <v>14</v>
      </c>
      <c r="D4045" s="2">
        <v>204.48</v>
      </c>
      <c r="E4045" s="2">
        <v>0.3</v>
      </c>
      <c r="F4045" s="2">
        <f t="shared" si="127"/>
        <v>61.343999999999994</v>
      </c>
      <c r="G4045" s="2">
        <v>6</v>
      </c>
      <c r="H4045" s="2" t="str">
        <f>TEXT(Table1[[#This Row],[order_date]],"mmmm")</f>
        <v>August</v>
      </c>
      <c r="I4045" s="3">
        <v>45158</v>
      </c>
      <c r="J4045" s="3">
        <v>45162</v>
      </c>
      <c r="K4045" s="3" t="str">
        <f>TEXT(Table1[[#This Row],[delivery_date]]-Table1[[#This Row],[order_date]],"D")</f>
        <v>4</v>
      </c>
      <c r="L4045" s="2" t="s">
        <v>31</v>
      </c>
      <c r="M4045" s="2" t="s">
        <v>22</v>
      </c>
      <c r="N4045" s="2">
        <v>42.11</v>
      </c>
      <c r="O4045" s="2" t="s">
        <v>48</v>
      </c>
      <c r="P4045" s="2">
        <f t="shared" si="126"/>
        <v>143.136</v>
      </c>
    </row>
    <row r="4046" spans="1:16" ht="14.25" customHeight="1" x14ac:dyDescent="0.35">
      <c r="A4046" s="2" t="s">
        <v>4077</v>
      </c>
      <c r="B4046" s="2" t="s">
        <v>13</v>
      </c>
      <c r="C4046" s="2" t="s">
        <v>14</v>
      </c>
      <c r="D4046" s="2">
        <v>859.67</v>
      </c>
      <c r="E4046" s="2">
        <v>0.08</v>
      </c>
      <c r="F4046" s="2">
        <f t="shared" si="127"/>
        <v>68.773600000000002</v>
      </c>
      <c r="G4046" s="2">
        <v>3</v>
      </c>
      <c r="H4046" s="2" t="str">
        <f>TEXT(Table1[[#This Row],[order_date]],"mmmm")</f>
        <v>June</v>
      </c>
      <c r="I4046" s="3">
        <v>45098</v>
      </c>
      <c r="J4046" s="3">
        <v>45100</v>
      </c>
      <c r="K4046" s="3" t="str">
        <f>TEXT(Table1[[#This Row],[delivery_date]]-Table1[[#This Row],[order_date]],"D")</f>
        <v>2</v>
      </c>
      <c r="L4046" s="2" t="s">
        <v>15</v>
      </c>
      <c r="M4046" s="2" t="s">
        <v>16</v>
      </c>
      <c r="N4046" s="2">
        <v>105.32</v>
      </c>
      <c r="O4046" s="2" t="s">
        <v>39</v>
      </c>
      <c r="P4046" s="2">
        <f t="shared" si="126"/>
        <v>790.89639999999997</v>
      </c>
    </row>
    <row r="4047" spans="1:16" ht="14.25" customHeight="1" x14ac:dyDescent="0.35">
      <c r="A4047" s="2" t="s">
        <v>4078</v>
      </c>
      <c r="B4047" s="2" t="s">
        <v>25</v>
      </c>
      <c r="C4047" s="2" t="s">
        <v>26</v>
      </c>
      <c r="D4047" s="2">
        <v>3159.44</v>
      </c>
      <c r="E4047" s="2">
        <v>0.2</v>
      </c>
      <c r="F4047" s="2">
        <f t="shared" si="127"/>
        <v>631.88800000000003</v>
      </c>
      <c r="G4047" s="2">
        <v>9</v>
      </c>
      <c r="H4047" s="2" t="str">
        <f>TEXT(Table1[[#This Row],[order_date]],"mmmm")</f>
        <v>June</v>
      </c>
      <c r="I4047" s="3">
        <v>45466</v>
      </c>
      <c r="J4047" s="3">
        <v>45467</v>
      </c>
      <c r="K4047" s="3" t="str">
        <f>TEXT(Table1[[#This Row],[delivery_date]]-Table1[[#This Row],[order_date]],"D")</f>
        <v>1</v>
      </c>
      <c r="L4047" s="2" t="s">
        <v>31</v>
      </c>
      <c r="M4047" s="2" t="s">
        <v>16</v>
      </c>
      <c r="N4047" s="2">
        <v>583.80999999999995</v>
      </c>
      <c r="O4047" s="2" t="s">
        <v>28</v>
      </c>
      <c r="P4047" s="2">
        <f t="shared" si="126"/>
        <v>2527.5520000000001</v>
      </c>
    </row>
    <row r="4048" spans="1:16" ht="14.25" customHeight="1" x14ac:dyDescent="0.35">
      <c r="A4048" s="2" t="s">
        <v>4079</v>
      </c>
      <c r="B4048" s="2" t="s">
        <v>41</v>
      </c>
      <c r="C4048" s="2" t="s">
        <v>36</v>
      </c>
      <c r="D4048" s="2">
        <v>422.56</v>
      </c>
      <c r="E4048" s="2">
        <v>0.11</v>
      </c>
      <c r="F4048" s="2">
        <f t="shared" si="127"/>
        <v>46.4816</v>
      </c>
      <c r="G4048" s="2">
        <v>5</v>
      </c>
      <c r="H4048" s="2" t="str">
        <f>TEXT(Table1[[#This Row],[order_date]],"mmmm")</f>
        <v>April</v>
      </c>
      <c r="I4048" s="3">
        <v>45395</v>
      </c>
      <c r="J4048" s="3">
        <v>45402</v>
      </c>
      <c r="K4048" s="3" t="str">
        <f>TEXT(Table1[[#This Row],[delivery_date]]-Table1[[#This Row],[order_date]],"D")</f>
        <v>7</v>
      </c>
      <c r="L4048" s="2" t="s">
        <v>21</v>
      </c>
      <c r="M4048" s="2" t="s">
        <v>16</v>
      </c>
      <c r="N4048" s="2">
        <v>93.72</v>
      </c>
      <c r="O4048" s="2" t="s">
        <v>39</v>
      </c>
      <c r="P4048" s="2">
        <f t="shared" si="126"/>
        <v>376.07839999999999</v>
      </c>
    </row>
    <row r="4049" spans="1:16" ht="14.25" customHeight="1" x14ac:dyDescent="0.35">
      <c r="A4049" s="2" t="s">
        <v>4080</v>
      </c>
      <c r="B4049" s="2" t="s">
        <v>41</v>
      </c>
      <c r="C4049" s="2" t="s">
        <v>26</v>
      </c>
      <c r="D4049" s="2">
        <v>3260.36</v>
      </c>
      <c r="E4049" s="2">
        <v>0.33</v>
      </c>
      <c r="F4049" s="2">
        <f t="shared" si="127"/>
        <v>1075.9188000000001</v>
      </c>
      <c r="G4049" s="2">
        <v>9</v>
      </c>
      <c r="H4049" s="2" t="str">
        <f>TEXT(Table1[[#This Row],[order_date]],"mmmm")</f>
        <v>October</v>
      </c>
      <c r="I4049" s="3">
        <v>45218</v>
      </c>
      <c r="J4049" s="3">
        <v>45222</v>
      </c>
      <c r="K4049" s="3" t="str">
        <f>TEXT(Table1[[#This Row],[delivery_date]]-Table1[[#This Row],[order_date]],"D")</f>
        <v>4</v>
      </c>
      <c r="L4049" s="2" t="s">
        <v>31</v>
      </c>
      <c r="M4049" s="2" t="s">
        <v>16</v>
      </c>
      <c r="N4049" s="2">
        <v>808.05</v>
      </c>
      <c r="O4049" s="2" t="s">
        <v>34</v>
      </c>
      <c r="P4049" s="2">
        <f t="shared" si="126"/>
        <v>2184.4412000000002</v>
      </c>
    </row>
    <row r="4050" spans="1:16" ht="14.25" customHeight="1" x14ac:dyDescent="0.35">
      <c r="A4050" s="2" t="s">
        <v>4081</v>
      </c>
      <c r="B4050" s="2" t="s">
        <v>19</v>
      </c>
      <c r="C4050" s="2" t="s">
        <v>14</v>
      </c>
      <c r="D4050" s="2">
        <v>4922.1899999999996</v>
      </c>
      <c r="E4050" s="2">
        <v>0.31</v>
      </c>
      <c r="F4050" s="2">
        <f t="shared" si="127"/>
        <v>1525.8788999999999</v>
      </c>
      <c r="G4050" s="2">
        <v>6</v>
      </c>
      <c r="H4050" s="2" t="str">
        <f>TEXT(Table1[[#This Row],[order_date]],"mmmm")</f>
        <v>August</v>
      </c>
      <c r="I4050" s="3">
        <v>45530</v>
      </c>
      <c r="J4050" s="3">
        <v>45536</v>
      </c>
      <c r="K4050" s="3" t="str">
        <f>TEXT(Table1[[#This Row],[delivery_date]]-Table1[[#This Row],[order_date]],"D")</f>
        <v>6</v>
      </c>
      <c r="L4050" s="2" t="s">
        <v>31</v>
      </c>
      <c r="M4050" s="2" t="s">
        <v>22</v>
      </c>
      <c r="N4050" s="2">
        <v>373.09</v>
      </c>
      <c r="O4050" s="2" t="s">
        <v>34</v>
      </c>
      <c r="P4050" s="2">
        <f t="shared" si="126"/>
        <v>3396.3110999999999</v>
      </c>
    </row>
    <row r="4051" spans="1:16" ht="14.25" customHeight="1" x14ac:dyDescent="0.35">
      <c r="A4051" s="2" t="s">
        <v>4082</v>
      </c>
      <c r="B4051" s="2" t="s">
        <v>19</v>
      </c>
      <c r="C4051" s="2" t="s">
        <v>14</v>
      </c>
      <c r="D4051" s="2">
        <v>4406.16</v>
      </c>
      <c r="E4051" s="2">
        <v>0.19</v>
      </c>
      <c r="F4051" s="2">
        <f t="shared" si="127"/>
        <v>837.17039999999997</v>
      </c>
      <c r="G4051" s="2">
        <v>6</v>
      </c>
      <c r="H4051" s="2" t="str">
        <f>TEXT(Table1[[#This Row],[order_date]],"mmmm")</f>
        <v>July</v>
      </c>
      <c r="I4051" s="3">
        <v>45131</v>
      </c>
      <c r="J4051" s="3">
        <v>45136</v>
      </c>
      <c r="K4051" s="3" t="str">
        <f>TEXT(Table1[[#This Row],[delivery_date]]-Table1[[#This Row],[order_date]],"D")</f>
        <v>5</v>
      </c>
      <c r="L4051" s="2" t="s">
        <v>21</v>
      </c>
      <c r="M4051" s="2" t="s">
        <v>27</v>
      </c>
      <c r="N4051" s="2">
        <v>432.43</v>
      </c>
      <c r="O4051" s="2" t="s">
        <v>34</v>
      </c>
      <c r="P4051" s="2">
        <f t="shared" si="126"/>
        <v>3568.9895999999999</v>
      </c>
    </row>
    <row r="4052" spans="1:16" ht="14.25" customHeight="1" x14ac:dyDescent="0.35">
      <c r="A4052" s="2" t="s">
        <v>4083</v>
      </c>
      <c r="B4052" s="2" t="s">
        <v>19</v>
      </c>
      <c r="C4052" s="2" t="s">
        <v>36</v>
      </c>
      <c r="D4052" s="2">
        <v>2995.49</v>
      </c>
      <c r="E4052" s="2">
        <v>0.06</v>
      </c>
      <c r="F4052" s="2">
        <f t="shared" si="127"/>
        <v>179.72939999999997</v>
      </c>
      <c r="G4052" s="2">
        <v>9</v>
      </c>
      <c r="H4052" s="2" t="str">
        <f>TEXT(Table1[[#This Row],[order_date]],"mmmm")</f>
        <v>July</v>
      </c>
      <c r="I4052" s="3">
        <v>45474</v>
      </c>
      <c r="J4052" s="3">
        <v>45479</v>
      </c>
      <c r="K4052" s="3" t="str">
        <f>TEXT(Table1[[#This Row],[delivery_date]]-Table1[[#This Row],[order_date]],"D")</f>
        <v>5</v>
      </c>
      <c r="L4052" s="2" t="s">
        <v>21</v>
      </c>
      <c r="M4052" s="2" t="s">
        <v>16</v>
      </c>
      <c r="N4052" s="2">
        <v>541.25</v>
      </c>
      <c r="O4052" s="2" t="s">
        <v>23</v>
      </c>
      <c r="P4052" s="2">
        <f t="shared" si="126"/>
        <v>2815.7605999999996</v>
      </c>
    </row>
    <row r="4053" spans="1:16" ht="14.25" customHeight="1" x14ac:dyDescent="0.35">
      <c r="A4053" s="2" t="s">
        <v>4084</v>
      </c>
      <c r="B4053" s="2" t="s">
        <v>41</v>
      </c>
      <c r="C4053" s="2" t="s">
        <v>20</v>
      </c>
      <c r="D4053" s="2">
        <v>4480.49</v>
      </c>
      <c r="E4053" s="2">
        <v>0.11</v>
      </c>
      <c r="F4053" s="2">
        <f t="shared" si="127"/>
        <v>492.85389999999995</v>
      </c>
      <c r="G4053" s="2">
        <v>5</v>
      </c>
      <c r="H4053" s="2" t="str">
        <f>TEXT(Table1[[#This Row],[order_date]],"mmmm")</f>
        <v>May</v>
      </c>
      <c r="I4053" s="3">
        <v>45055</v>
      </c>
      <c r="J4053" s="3">
        <v>45058</v>
      </c>
      <c r="K4053" s="3" t="str">
        <f>TEXT(Table1[[#This Row],[delivery_date]]-Table1[[#This Row],[order_date]],"D")</f>
        <v>3</v>
      </c>
      <c r="L4053" s="2" t="s">
        <v>31</v>
      </c>
      <c r="M4053" s="2" t="s">
        <v>27</v>
      </c>
      <c r="N4053" s="2">
        <v>1019.64</v>
      </c>
      <c r="O4053" s="2" t="s">
        <v>28</v>
      </c>
      <c r="P4053" s="2">
        <f t="shared" si="126"/>
        <v>3987.6360999999997</v>
      </c>
    </row>
    <row r="4054" spans="1:16" ht="14.25" customHeight="1" x14ac:dyDescent="0.35">
      <c r="A4054" s="2" t="s">
        <v>4085</v>
      </c>
      <c r="B4054" s="2" t="s">
        <v>25</v>
      </c>
      <c r="C4054" s="2" t="s">
        <v>36</v>
      </c>
      <c r="D4054" s="2">
        <v>669.71</v>
      </c>
      <c r="E4054" s="2">
        <v>0.24</v>
      </c>
      <c r="F4054" s="2">
        <f t="shared" si="127"/>
        <v>160.7304</v>
      </c>
      <c r="G4054" s="2">
        <v>3</v>
      </c>
      <c r="H4054" s="2" t="str">
        <f>TEXT(Table1[[#This Row],[order_date]],"mmmm")</f>
        <v>June</v>
      </c>
      <c r="I4054" s="3">
        <v>45097</v>
      </c>
      <c r="J4054" s="3">
        <v>45101</v>
      </c>
      <c r="K4054" s="3" t="str">
        <f>TEXT(Table1[[#This Row],[delivery_date]]-Table1[[#This Row],[order_date]],"D")</f>
        <v>4</v>
      </c>
      <c r="L4054" s="2" t="s">
        <v>15</v>
      </c>
      <c r="M4054" s="2" t="s">
        <v>16</v>
      </c>
      <c r="N4054" s="2">
        <v>180.82</v>
      </c>
      <c r="O4054" s="2" t="s">
        <v>23</v>
      </c>
      <c r="P4054" s="2">
        <f t="shared" si="126"/>
        <v>508.9796</v>
      </c>
    </row>
    <row r="4055" spans="1:16" ht="14.25" customHeight="1" x14ac:dyDescent="0.35">
      <c r="A4055" s="2" t="s">
        <v>4086</v>
      </c>
      <c r="B4055" s="2" t="s">
        <v>25</v>
      </c>
      <c r="C4055" s="2" t="s">
        <v>26</v>
      </c>
      <c r="D4055" s="2">
        <v>2328</v>
      </c>
      <c r="E4055" s="2">
        <v>0.49</v>
      </c>
      <c r="F4055" s="2">
        <f t="shared" si="127"/>
        <v>1140.72</v>
      </c>
      <c r="G4055" s="2">
        <v>3</v>
      </c>
      <c r="H4055" s="2" t="str">
        <f>TEXT(Table1[[#This Row],[order_date]],"mmmm")</f>
        <v>May</v>
      </c>
      <c r="I4055" s="3">
        <v>45423</v>
      </c>
      <c r="J4055" s="3">
        <v>45426</v>
      </c>
      <c r="K4055" s="3" t="str">
        <f>TEXT(Table1[[#This Row],[delivery_date]]-Table1[[#This Row],[order_date]],"D")</f>
        <v>3</v>
      </c>
      <c r="L4055" s="2" t="s">
        <v>31</v>
      </c>
      <c r="M4055" s="2" t="s">
        <v>27</v>
      </c>
      <c r="N4055" s="2">
        <v>433.38</v>
      </c>
      <c r="O4055" s="2" t="s">
        <v>48</v>
      </c>
      <c r="P4055" s="2">
        <f t="shared" si="126"/>
        <v>1187.28</v>
      </c>
    </row>
    <row r="4056" spans="1:16" ht="14.25" customHeight="1" x14ac:dyDescent="0.35">
      <c r="A4056" s="2" t="s">
        <v>4087</v>
      </c>
      <c r="B4056" s="2" t="s">
        <v>41</v>
      </c>
      <c r="C4056" s="2" t="s">
        <v>20</v>
      </c>
      <c r="D4056" s="2">
        <v>2200.5100000000002</v>
      </c>
      <c r="E4056" s="2">
        <v>0.14000000000000001</v>
      </c>
      <c r="F4056" s="2">
        <f t="shared" si="127"/>
        <v>308.07140000000004</v>
      </c>
      <c r="G4056" s="2">
        <v>2</v>
      </c>
      <c r="H4056" s="2" t="str">
        <f>TEXT(Table1[[#This Row],[order_date]],"mmmm")</f>
        <v>December</v>
      </c>
      <c r="I4056" s="3">
        <v>45289</v>
      </c>
      <c r="J4056" s="3">
        <v>45294</v>
      </c>
      <c r="K4056" s="3" t="str">
        <f>TEXT(Table1[[#This Row],[delivery_date]]-Table1[[#This Row],[order_date]],"D")</f>
        <v>5</v>
      </c>
      <c r="L4056" s="2" t="s">
        <v>15</v>
      </c>
      <c r="M4056" s="2" t="s">
        <v>22</v>
      </c>
      <c r="N4056" s="2">
        <v>277.63</v>
      </c>
      <c r="O4056" s="2" t="s">
        <v>34</v>
      </c>
      <c r="P4056" s="2">
        <f t="shared" si="126"/>
        <v>1892.4386000000002</v>
      </c>
    </row>
    <row r="4057" spans="1:16" ht="14.25" customHeight="1" x14ac:dyDescent="0.35">
      <c r="A4057" s="2" t="s">
        <v>4088</v>
      </c>
      <c r="B4057" s="2" t="s">
        <v>25</v>
      </c>
      <c r="C4057" s="2" t="s">
        <v>26</v>
      </c>
      <c r="D4057" s="2">
        <v>1748.59</v>
      </c>
      <c r="E4057" s="2">
        <v>0.1</v>
      </c>
      <c r="F4057" s="2">
        <f t="shared" si="127"/>
        <v>174.85900000000001</v>
      </c>
      <c r="G4057" s="2">
        <v>2</v>
      </c>
      <c r="H4057" s="2" t="str">
        <f>TEXT(Table1[[#This Row],[order_date]],"mmmm")</f>
        <v>July</v>
      </c>
      <c r="I4057" s="3">
        <v>45121</v>
      </c>
      <c r="J4057" s="3">
        <v>45124</v>
      </c>
      <c r="K4057" s="3" t="str">
        <f>TEXT(Table1[[#This Row],[delivery_date]]-Table1[[#This Row],[order_date]],"D")</f>
        <v>3</v>
      </c>
      <c r="L4057" s="2" t="s">
        <v>15</v>
      </c>
      <c r="M4057" s="2" t="s">
        <v>22</v>
      </c>
      <c r="N4057" s="2">
        <v>462.42</v>
      </c>
      <c r="O4057" s="2" t="s">
        <v>23</v>
      </c>
      <c r="P4057" s="2">
        <f t="shared" si="126"/>
        <v>1573.731</v>
      </c>
    </row>
    <row r="4058" spans="1:16" ht="14.25" customHeight="1" x14ac:dyDescent="0.35">
      <c r="A4058" s="2" t="s">
        <v>4089</v>
      </c>
      <c r="B4058" s="2" t="s">
        <v>41</v>
      </c>
      <c r="C4058" s="2" t="s">
        <v>36</v>
      </c>
      <c r="D4058" s="2">
        <v>100.99</v>
      </c>
      <c r="E4058" s="2">
        <v>0.11</v>
      </c>
      <c r="F4058" s="2">
        <f t="shared" si="127"/>
        <v>11.1089</v>
      </c>
      <c r="G4058" s="2">
        <v>6</v>
      </c>
      <c r="H4058" s="2" t="str">
        <f>TEXT(Table1[[#This Row],[order_date]],"mmmm")</f>
        <v>June</v>
      </c>
      <c r="I4058" s="3">
        <v>45470</v>
      </c>
      <c r="J4058" s="3">
        <v>45474</v>
      </c>
      <c r="K4058" s="3" t="str">
        <f>TEXT(Table1[[#This Row],[delivery_date]]-Table1[[#This Row],[order_date]],"D")</f>
        <v>4</v>
      </c>
      <c r="L4058" s="2" t="s">
        <v>21</v>
      </c>
      <c r="M4058" s="2" t="s">
        <v>22</v>
      </c>
      <c r="N4058" s="2">
        <v>29.31</v>
      </c>
      <c r="O4058" s="2" t="s">
        <v>17</v>
      </c>
      <c r="P4058" s="2">
        <f t="shared" si="126"/>
        <v>89.881099999999989</v>
      </c>
    </row>
    <row r="4059" spans="1:16" ht="14.25" customHeight="1" x14ac:dyDescent="0.35">
      <c r="A4059" s="2" t="s">
        <v>4090</v>
      </c>
      <c r="B4059" s="2" t="s">
        <v>25</v>
      </c>
      <c r="C4059" s="2" t="s">
        <v>20</v>
      </c>
      <c r="D4059" s="2">
        <v>4466.04</v>
      </c>
      <c r="E4059" s="2">
        <v>0.35</v>
      </c>
      <c r="F4059" s="2">
        <f t="shared" si="127"/>
        <v>1563.1139999999998</v>
      </c>
      <c r="G4059" s="2">
        <v>8</v>
      </c>
      <c r="H4059" s="2" t="str">
        <f>TEXT(Table1[[#This Row],[order_date]],"mmmm")</f>
        <v>September</v>
      </c>
      <c r="I4059" s="3">
        <v>45557</v>
      </c>
      <c r="J4059" s="3">
        <v>45562</v>
      </c>
      <c r="K4059" s="3" t="str">
        <f>TEXT(Table1[[#This Row],[delivery_date]]-Table1[[#This Row],[order_date]],"D")</f>
        <v>5</v>
      </c>
      <c r="L4059" s="2" t="s">
        <v>15</v>
      </c>
      <c r="M4059" s="2" t="s">
        <v>22</v>
      </c>
      <c r="N4059" s="2">
        <v>501.38</v>
      </c>
      <c r="O4059" s="2" t="s">
        <v>48</v>
      </c>
      <c r="P4059" s="2">
        <f t="shared" si="126"/>
        <v>2902.9260000000004</v>
      </c>
    </row>
    <row r="4060" spans="1:16" ht="14.25" customHeight="1" x14ac:dyDescent="0.35">
      <c r="A4060" s="2" t="s">
        <v>4091</v>
      </c>
      <c r="B4060" s="2" t="s">
        <v>13</v>
      </c>
      <c r="C4060" s="2" t="s">
        <v>36</v>
      </c>
      <c r="D4060" s="2">
        <v>3910.76</v>
      </c>
      <c r="E4060" s="2">
        <v>0.46</v>
      </c>
      <c r="F4060" s="2">
        <f t="shared" si="127"/>
        <v>1798.9496000000001</v>
      </c>
      <c r="G4060" s="2">
        <v>8</v>
      </c>
      <c r="H4060" s="2" t="str">
        <f>TEXT(Table1[[#This Row],[order_date]],"mmmm")</f>
        <v>January</v>
      </c>
      <c r="I4060" s="3">
        <v>45306</v>
      </c>
      <c r="J4060" s="3">
        <v>45308</v>
      </c>
      <c r="K4060" s="3" t="str">
        <f>TEXT(Table1[[#This Row],[delivery_date]]-Table1[[#This Row],[order_date]],"D")</f>
        <v>2</v>
      </c>
      <c r="L4060" s="2" t="s">
        <v>31</v>
      </c>
      <c r="M4060" s="2" t="s">
        <v>27</v>
      </c>
      <c r="N4060" s="2">
        <v>784.27</v>
      </c>
      <c r="O4060" s="2" t="s">
        <v>39</v>
      </c>
      <c r="P4060" s="2">
        <f t="shared" si="126"/>
        <v>2111.8104000000003</v>
      </c>
    </row>
    <row r="4061" spans="1:16" ht="14.25" customHeight="1" x14ac:dyDescent="0.35">
      <c r="A4061" s="2" t="s">
        <v>4092</v>
      </c>
      <c r="B4061" s="2" t="s">
        <v>13</v>
      </c>
      <c r="C4061" s="2" t="s">
        <v>33</v>
      </c>
      <c r="D4061" s="2">
        <v>3299</v>
      </c>
      <c r="E4061" s="2">
        <v>0.04</v>
      </c>
      <c r="F4061" s="2">
        <f t="shared" si="127"/>
        <v>131.96</v>
      </c>
      <c r="G4061" s="2">
        <v>8</v>
      </c>
      <c r="H4061" s="2" t="str">
        <f>TEXT(Table1[[#This Row],[order_date]],"mmmm")</f>
        <v>August</v>
      </c>
      <c r="I4061" s="3">
        <v>45508</v>
      </c>
      <c r="J4061" s="3">
        <v>45513</v>
      </c>
      <c r="K4061" s="3" t="str">
        <f>TEXT(Table1[[#This Row],[delivery_date]]-Table1[[#This Row],[order_date]],"D")</f>
        <v>5</v>
      </c>
      <c r="L4061" s="2" t="s">
        <v>15</v>
      </c>
      <c r="M4061" s="2" t="s">
        <v>16</v>
      </c>
      <c r="N4061" s="2">
        <v>430.1</v>
      </c>
      <c r="O4061" s="2" t="s">
        <v>48</v>
      </c>
      <c r="P4061" s="2">
        <f t="shared" si="126"/>
        <v>3167.04</v>
      </c>
    </row>
    <row r="4062" spans="1:16" ht="14.25" customHeight="1" x14ac:dyDescent="0.35">
      <c r="A4062" s="2" t="s">
        <v>4093</v>
      </c>
      <c r="B4062" s="2" t="s">
        <v>41</v>
      </c>
      <c r="C4062" s="2" t="s">
        <v>14</v>
      </c>
      <c r="D4062" s="2">
        <v>731.94</v>
      </c>
      <c r="E4062" s="2">
        <v>0.37</v>
      </c>
      <c r="F4062" s="2">
        <f t="shared" si="127"/>
        <v>270.81780000000003</v>
      </c>
      <c r="G4062" s="2">
        <v>7</v>
      </c>
      <c r="H4062" s="2" t="str">
        <f>TEXT(Table1[[#This Row],[order_date]],"mmmm")</f>
        <v>November</v>
      </c>
      <c r="I4062" s="3">
        <v>45240</v>
      </c>
      <c r="J4062" s="3">
        <v>45247</v>
      </c>
      <c r="K4062" s="3" t="str">
        <f>TEXT(Table1[[#This Row],[delivery_date]]-Table1[[#This Row],[order_date]],"D")</f>
        <v>7</v>
      </c>
      <c r="L4062" s="2" t="s">
        <v>15</v>
      </c>
      <c r="M4062" s="2" t="s">
        <v>22</v>
      </c>
      <c r="N4062" s="2">
        <v>193.88</v>
      </c>
      <c r="O4062" s="2" t="s">
        <v>28</v>
      </c>
      <c r="P4062" s="2">
        <f t="shared" si="126"/>
        <v>461.12220000000002</v>
      </c>
    </row>
    <row r="4063" spans="1:16" ht="14.25" customHeight="1" x14ac:dyDescent="0.35">
      <c r="A4063" s="2" t="s">
        <v>4094</v>
      </c>
      <c r="B4063" s="2" t="s">
        <v>25</v>
      </c>
      <c r="C4063" s="2" t="s">
        <v>20</v>
      </c>
      <c r="D4063" s="2">
        <v>1953.21</v>
      </c>
      <c r="E4063" s="2">
        <v>0.25</v>
      </c>
      <c r="F4063" s="2">
        <f t="shared" si="127"/>
        <v>488.30250000000001</v>
      </c>
      <c r="G4063" s="2">
        <v>2</v>
      </c>
      <c r="H4063" s="2" t="str">
        <f>TEXT(Table1[[#This Row],[order_date]],"mmmm")</f>
        <v>March</v>
      </c>
      <c r="I4063" s="3">
        <v>45362</v>
      </c>
      <c r="J4063" s="3">
        <v>45365</v>
      </c>
      <c r="K4063" s="3" t="str">
        <f>TEXT(Table1[[#This Row],[delivery_date]]-Table1[[#This Row],[order_date]],"D")</f>
        <v>3</v>
      </c>
      <c r="L4063" s="2" t="s">
        <v>31</v>
      </c>
      <c r="M4063" s="2" t="s">
        <v>16</v>
      </c>
      <c r="N4063" s="2">
        <v>297.2</v>
      </c>
      <c r="O4063" s="2" t="s">
        <v>28</v>
      </c>
      <c r="P4063" s="2">
        <f t="shared" si="126"/>
        <v>1464.9075</v>
      </c>
    </row>
    <row r="4064" spans="1:16" ht="14.25" customHeight="1" x14ac:dyDescent="0.35">
      <c r="A4064" s="2" t="s">
        <v>4095</v>
      </c>
      <c r="B4064" s="2" t="s">
        <v>19</v>
      </c>
      <c r="C4064" s="2" t="s">
        <v>14</v>
      </c>
      <c r="D4064" s="2">
        <v>4629.2</v>
      </c>
      <c r="E4064" s="2">
        <v>0.41</v>
      </c>
      <c r="F4064" s="2">
        <f t="shared" si="127"/>
        <v>1897.9719999999998</v>
      </c>
      <c r="G4064" s="2">
        <v>2</v>
      </c>
      <c r="H4064" s="2" t="str">
        <f>TEXT(Table1[[#This Row],[order_date]],"mmmm")</f>
        <v>July</v>
      </c>
      <c r="I4064" s="3">
        <v>45124</v>
      </c>
      <c r="J4064" s="3">
        <v>45131</v>
      </c>
      <c r="K4064" s="3" t="str">
        <f>TEXT(Table1[[#This Row],[delivery_date]]-Table1[[#This Row],[order_date]],"D")</f>
        <v>7</v>
      </c>
      <c r="L4064" s="2" t="s">
        <v>21</v>
      </c>
      <c r="M4064" s="2" t="s">
        <v>27</v>
      </c>
      <c r="N4064" s="2">
        <v>1289.1199999999999</v>
      </c>
      <c r="O4064" s="2" t="s">
        <v>48</v>
      </c>
      <c r="P4064" s="2">
        <f t="shared" si="126"/>
        <v>2731.2280000000001</v>
      </c>
    </row>
    <row r="4065" spans="1:16" ht="14.25" customHeight="1" x14ac:dyDescent="0.35">
      <c r="A4065" s="2" t="s">
        <v>4096</v>
      </c>
      <c r="B4065" s="2" t="s">
        <v>25</v>
      </c>
      <c r="C4065" s="2" t="s">
        <v>33</v>
      </c>
      <c r="D4065" s="2">
        <v>3122.96</v>
      </c>
      <c r="E4065" s="2">
        <v>0.21</v>
      </c>
      <c r="F4065" s="2">
        <f t="shared" si="127"/>
        <v>655.82159999999999</v>
      </c>
      <c r="G4065" s="2">
        <v>7</v>
      </c>
      <c r="H4065" s="2" t="str">
        <f>TEXT(Table1[[#This Row],[order_date]],"mmmm")</f>
        <v>December</v>
      </c>
      <c r="I4065" s="3">
        <v>45271</v>
      </c>
      <c r="J4065" s="3">
        <v>45274</v>
      </c>
      <c r="K4065" s="3" t="str">
        <f>TEXT(Table1[[#This Row],[delivery_date]]-Table1[[#This Row],[order_date]],"D")</f>
        <v>3</v>
      </c>
      <c r="L4065" s="2" t="s">
        <v>15</v>
      </c>
      <c r="M4065" s="2" t="s">
        <v>22</v>
      </c>
      <c r="N4065" s="2">
        <v>526.92999999999995</v>
      </c>
      <c r="O4065" s="2" t="s">
        <v>23</v>
      </c>
      <c r="P4065" s="2">
        <f t="shared" si="126"/>
        <v>2467.1383999999998</v>
      </c>
    </row>
    <row r="4066" spans="1:16" ht="14.25" customHeight="1" x14ac:dyDescent="0.35">
      <c r="A4066" s="2" t="s">
        <v>4097</v>
      </c>
      <c r="B4066" s="2" t="s">
        <v>13</v>
      </c>
      <c r="C4066" s="2" t="s">
        <v>20</v>
      </c>
      <c r="D4066" s="2">
        <v>3056.71</v>
      </c>
      <c r="E4066" s="2">
        <v>0</v>
      </c>
      <c r="F4066" s="2">
        <f t="shared" si="127"/>
        <v>0</v>
      </c>
      <c r="G4066" s="2">
        <v>4</v>
      </c>
      <c r="H4066" s="2" t="str">
        <f>TEXT(Table1[[#This Row],[order_date]],"mmmm")</f>
        <v>October</v>
      </c>
      <c r="I4066" s="3">
        <v>45210</v>
      </c>
      <c r="J4066" s="3">
        <v>45215</v>
      </c>
      <c r="K4066" s="3" t="str">
        <f>TEXT(Table1[[#This Row],[delivery_date]]-Table1[[#This Row],[order_date]],"D")</f>
        <v>5</v>
      </c>
      <c r="L4066" s="2" t="s">
        <v>31</v>
      </c>
      <c r="M4066" s="2" t="s">
        <v>22</v>
      </c>
      <c r="N4066" s="2">
        <v>712.26</v>
      </c>
      <c r="O4066" s="2" t="s">
        <v>39</v>
      </c>
      <c r="P4066" s="2">
        <f t="shared" si="126"/>
        <v>3056.71</v>
      </c>
    </row>
    <row r="4067" spans="1:16" ht="14.25" customHeight="1" x14ac:dyDescent="0.35">
      <c r="A4067" s="2" t="s">
        <v>4098</v>
      </c>
      <c r="B4067" s="2" t="s">
        <v>13</v>
      </c>
      <c r="C4067" s="2" t="s">
        <v>14</v>
      </c>
      <c r="D4067" s="2">
        <v>4574.32</v>
      </c>
      <c r="E4067" s="2">
        <v>0.34</v>
      </c>
      <c r="F4067" s="2">
        <f t="shared" si="127"/>
        <v>1555.2688000000001</v>
      </c>
      <c r="G4067" s="2">
        <v>6</v>
      </c>
      <c r="H4067" s="2" t="str">
        <f>TEXT(Table1[[#This Row],[order_date]],"mmmm")</f>
        <v>August</v>
      </c>
      <c r="I4067" s="3">
        <v>45157</v>
      </c>
      <c r="J4067" s="3">
        <v>45158</v>
      </c>
      <c r="K4067" s="3" t="str">
        <f>TEXT(Table1[[#This Row],[delivery_date]]-Table1[[#This Row],[order_date]],"D")</f>
        <v>1</v>
      </c>
      <c r="L4067" s="2" t="s">
        <v>15</v>
      </c>
      <c r="M4067" s="2" t="s">
        <v>22</v>
      </c>
      <c r="N4067" s="2">
        <v>622.88</v>
      </c>
      <c r="O4067" s="2" t="s">
        <v>34</v>
      </c>
      <c r="P4067" s="2">
        <f t="shared" si="126"/>
        <v>3019.0511999999999</v>
      </c>
    </row>
    <row r="4068" spans="1:16" ht="14.25" customHeight="1" x14ac:dyDescent="0.35">
      <c r="A4068" s="2" t="s">
        <v>4099</v>
      </c>
      <c r="B4068" s="2" t="s">
        <v>25</v>
      </c>
      <c r="C4068" s="2" t="s">
        <v>14</v>
      </c>
      <c r="D4068" s="2">
        <v>2843.19</v>
      </c>
      <c r="E4068" s="2">
        <v>0.4</v>
      </c>
      <c r="F4068" s="2">
        <f t="shared" si="127"/>
        <v>1137.2760000000001</v>
      </c>
      <c r="G4068" s="2">
        <v>9</v>
      </c>
      <c r="H4068" s="2" t="str">
        <f>TEXT(Table1[[#This Row],[order_date]],"mmmm")</f>
        <v>December</v>
      </c>
      <c r="I4068" s="3">
        <v>45631</v>
      </c>
      <c r="J4068" s="3">
        <v>45632</v>
      </c>
      <c r="K4068" s="3" t="str">
        <f>TEXT(Table1[[#This Row],[delivery_date]]-Table1[[#This Row],[order_date]],"D")</f>
        <v>1</v>
      </c>
      <c r="L4068" s="2" t="s">
        <v>15</v>
      </c>
      <c r="M4068" s="2" t="s">
        <v>27</v>
      </c>
      <c r="N4068" s="2">
        <v>516.63</v>
      </c>
      <c r="O4068" s="2" t="s">
        <v>34</v>
      </c>
      <c r="P4068" s="2">
        <f t="shared" si="126"/>
        <v>1705.914</v>
      </c>
    </row>
    <row r="4069" spans="1:16" ht="14.25" customHeight="1" x14ac:dyDescent="0.35">
      <c r="A4069" s="2" t="s">
        <v>4100</v>
      </c>
      <c r="B4069" s="2" t="s">
        <v>25</v>
      </c>
      <c r="C4069" s="2" t="s">
        <v>20</v>
      </c>
      <c r="D4069" s="2">
        <v>3028.35</v>
      </c>
      <c r="E4069" s="2">
        <v>0.45</v>
      </c>
      <c r="F4069" s="2">
        <f t="shared" si="127"/>
        <v>1362.7574999999999</v>
      </c>
      <c r="G4069" s="2">
        <v>5</v>
      </c>
      <c r="H4069" s="2" t="str">
        <f>TEXT(Table1[[#This Row],[order_date]],"mmmm")</f>
        <v>November</v>
      </c>
      <c r="I4069" s="3">
        <v>45606</v>
      </c>
      <c r="J4069" s="3">
        <v>45607</v>
      </c>
      <c r="K4069" s="3" t="str">
        <f>TEXT(Table1[[#This Row],[delivery_date]]-Table1[[#This Row],[order_date]],"D")</f>
        <v>1</v>
      </c>
      <c r="L4069" s="2" t="s">
        <v>15</v>
      </c>
      <c r="M4069" s="2" t="s">
        <v>16</v>
      </c>
      <c r="N4069" s="2">
        <v>674.12</v>
      </c>
      <c r="O4069" s="2" t="s">
        <v>23</v>
      </c>
      <c r="P4069" s="2">
        <f t="shared" si="126"/>
        <v>1665.5925</v>
      </c>
    </row>
    <row r="4070" spans="1:16" ht="14.25" customHeight="1" x14ac:dyDescent="0.35">
      <c r="A4070" s="2" t="s">
        <v>4101</v>
      </c>
      <c r="B4070" s="2" t="s">
        <v>19</v>
      </c>
      <c r="C4070" s="2" t="s">
        <v>14</v>
      </c>
      <c r="D4070" s="2">
        <v>1794.01</v>
      </c>
      <c r="E4070" s="2">
        <v>0.28000000000000003</v>
      </c>
      <c r="F4070" s="2">
        <f t="shared" si="127"/>
        <v>502.32280000000003</v>
      </c>
      <c r="G4070" s="2">
        <v>4</v>
      </c>
      <c r="H4070" s="2" t="str">
        <f>TEXT(Table1[[#This Row],[order_date]],"mmmm")</f>
        <v>April</v>
      </c>
      <c r="I4070" s="3">
        <v>45390</v>
      </c>
      <c r="J4070" s="3">
        <v>45397</v>
      </c>
      <c r="K4070" s="3" t="str">
        <f>TEXT(Table1[[#This Row],[delivery_date]]-Table1[[#This Row],[order_date]],"D")</f>
        <v>7</v>
      </c>
      <c r="L4070" s="2" t="s">
        <v>15</v>
      </c>
      <c r="M4070" s="2" t="s">
        <v>22</v>
      </c>
      <c r="N4070" s="2">
        <v>175.06</v>
      </c>
      <c r="O4070" s="2" t="s">
        <v>23</v>
      </c>
      <c r="P4070" s="2">
        <f t="shared" si="126"/>
        <v>1291.6871999999998</v>
      </c>
    </row>
    <row r="4071" spans="1:16" ht="14.25" customHeight="1" x14ac:dyDescent="0.35">
      <c r="A4071" s="2" t="s">
        <v>4102</v>
      </c>
      <c r="B4071" s="2" t="s">
        <v>19</v>
      </c>
      <c r="C4071" s="2" t="s">
        <v>14</v>
      </c>
      <c r="D4071" s="2">
        <v>1920.06</v>
      </c>
      <c r="E4071" s="2">
        <v>0.06</v>
      </c>
      <c r="F4071" s="2">
        <f t="shared" si="127"/>
        <v>115.20359999999999</v>
      </c>
      <c r="G4071" s="2">
        <v>3</v>
      </c>
      <c r="H4071" s="2" t="str">
        <f>TEXT(Table1[[#This Row],[order_date]],"mmmm")</f>
        <v>August</v>
      </c>
      <c r="I4071" s="3">
        <v>45526</v>
      </c>
      <c r="J4071" s="3">
        <v>45528</v>
      </c>
      <c r="K4071" s="3" t="str">
        <f>TEXT(Table1[[#This Row],[delivery_date]]-Table1[[#This Row],[order_date]],"D")</f>
        <v>2</v>
      </c>
      <c r="L4071" s="2" t="s">
        <v>31</v>
      </c>
      <c r="M4071" s="2" t="s">
        <v>22</v>
      </c>
      <c r="N4071" s="2">
        <v>179.66</v>
      </c>
      <c r="O4071" s="2" t="s">
        <v>39</v>
      </c>
      <c r="P4071" s="2">
        <f t="shared" si="126"/>
        <v>1804.8563999999999</v>
      </c>
    </row>
    <row r="4072" spans="1:16" ht="14.25" customHeight="1" x14ac:dyDescent="0.35">
      <c r="A4072" s="2" t="s">
        <v>4103</v>
      </c>
      <c r="B4072" s="2" t="s">
        <v>25</v>
      </c>
      <c r="C4072" s="2" t="s">
        <v>20</v>
      </c>
      <c r="D4072" s="2">
        <v>3459.47</v>
      </c>
      <c r="E4072" s="2">
        <v>0.18</v>
      </c>
      <c r="F4072" s="2">
        <f t="shared" si="127"/>
        <v>622.70459999999991</v>
      </c>
      <c r="G4072" s="2">
        <v>7</v>
      </c>
      <c r="H4072" s="2" t="str">
        <f>TEXT(Table1[[#This Row],[order_date]],"mmmm")</f>
        <v>April</v>
      </c>
      <c r="I4072" s="3">
        <v>45041</v>
      </c>
      <c r="J4072" s="3">
        <v>45043</v>
      </c>
      <c r="K4072" s="3" t="str">
        <f>TEXT(Table1[[#This Row],[delivery_date]]-Table1[[#This Row],[order_date]],"D")</f>
        <v>2</v>
      </c>
      <c r="L4072" s="2" t="s">
        <v>15</v>
      </c>
      <c r="M4072" s="2" t="s">
        <v>16</v>
      </c>
      <c r="N4072" s="2">
        <v>248.19</v>
      </c>
      <c r="O4072" s="2" t="s">
        <v>23</v>
      </c>
      <c r="P4072" s="2">
        <f t="shared" si="126"/>
        <v>2836.7653999999998</v>
      </c>
    </row>
    <row r="4073" spans="1:16" ht="14.25" customHeight="1" x14ac:dyDescent="0.35">
      <c r="A4073" s="2" t="s">
        <v>4104</v>
      </c>
      <c r="B4073" s="2" t="s">
        <v>25</v>
      </c>
      <c r="C4073" s="2" t="s">
        <v>14</v>
      </c>
      <c r="D4073" s="2">
        <v>1670.13</v>
      </c>
      <c r="E4073" s="2">
        <v>0.39</v>
      </c>
      <c r="F4073" s="2">
        <f t="shared" si="127"/>
        <v>651.35070000000007</v>
      </c>
      <c r="G4073" s="2">
        <v>7</v>
      </c>
      <c r="H4073" s="2" t="str">
        <f>TEXT(Table1[[#This Row],[order_date]],"mmmm")</f>
        <v>October</v>
      </c>
      <c r="I4073" s="3">
        <v>45576</v>
      </c>
      <c r="J4073" s="3">
        <v>45583</v>
      </c>
      <c r="K4073" s="3" t="str">
        <f>TEXT(Table1[[#This Row],[delivery_date]]-Table1[[#This Row],[order_date]],"D")</f>
        <v>7</v>
      </c>
      <c r="L4073" s="2" t="s">
        <v>31</v>
      </c>
      <c r="M4073" s="2" t="s">
        <v>16</v>
      </c>
      <c r="N4073" s="2">
        <v>230.59</v>
      </c>
      <c r="O4073" s="2" t="s">
        <v>23</v>
      </c>
      <c r="P4073" s="2">
        <f t="shared" si="126"/>
        <v>1018.7793</v>
      </c>
    </row>
    <row r="4074" spans="1:16" ht="14.25" customHeight="1" x14ac:dyDescent="0.35">
      <c r="A4074" s="2" t="s">
        <v>4105</v>
      </c>
      <c r="B4074" s="2" t="s">
        <v>25</v>
      </c>
      <c r="C4074" s="2" t="s">
        <v>14</v>
      </c>
      <c r="D4074" s="2">
        <v>2839.63</v>
      </c>
      <c r="E4074" s="2">
        <v>0.25</v>
      </c>
      <c r="F4074" s="2">
        <f t="shared" si="127"/>
        <v>709.90750000000003</v>
      </c>
      <c r="G4074" s="2">
        <v>7</v>
      </c>
      <c r="H4074" s="2" t="str">
        <f>TEXT(Table1[[#This Row],[order_date]],"mmmm")</f>
        <v>March</v>
      </c>
      <c r="I4074" s="3">
        <v>45002</v>
      </c>
      <c r="J4074" s="3">
        <v>45004</v>
      </c>
      <c r="K4074" s="3" t="str">
        <f>TEXT(Table1[[#This Row],[delivery_date]]-Table1[[#This Row],[order_date]],"D")</f>
        <v>2</v>
      </c>
      <c r="L4074" s="2" t="s">
        <v>21</v>
      </c>
      <c r="M4074" s="2" t="s">
        <v>22</v>
      </c>
      <c r="N4074" s="2">
        <v>560.32000000000005</v>
      </c>
      <c r="O4074" s="2" t="s">
        <v>39</v>
      </c>
      <c r="P4074" s="2">
        <f t="shared" si="126"/>
        <v>2129.7224999999999</v>
      </c>
    </row>
    <row r="4075" spans="1:16" ht="14.25" customHeight="1" x14ac:dyDescent="0.35">
      <c r="A4075" s="2" t="s">
        <v>4106</v>
      </c>
      <c r="B4075" s="2" t="s">
        <v>25</v>
      </c>
      <c r="C4075" s="2" t="s">
        <v>26</v>
      </c>
      <c r="D4075" s="2">
        <v>1468.06</v>
      </c>
      <c r="E4075" s="2">
        <v>0.35</v>
      </c>
      <c r="F4075" s="2">
        <f t="shared" si="127"/>
        <v>513.82099999999991</v>
      </c>
      <c r="G4075" s="2">
        <v>5</v>
      </c>
      <c r="H4075" s="2" t="str">
        <f>TEXT(Table1[[#This Row],[order_date]],"mmmm")</f>
        <v>March</v>
      </c>
      <c r="I4075" s="3">
        <v>45372</v>
      </c>
      <c r="J4075" s="3">
        <v>45377</v>
      </c>
      <c r="K4075" s="3" t="str">
        <f>TEXT(Table1[[#This Row],[delivery_date]]-Table1[[#This Row],[order_date]],"D")</f>
        <v>5</v>
      </c>
      <c r="L4075" s="2" t="s">
        <v>21</v>
      </c>
      <c r="M4075" s="2" t="s">
        <v>22</v>
      </c>
      <c r="N4075" s="2">
        <v>113.1</v>
      </c>
      <c r="O4075" s="2" t="s">
        <v>34</v>
      </c>
      <c r="P4075" s="2">
        <f t="shared" si="126"/>
        <v>954.23900000000003</v>
      </c>
    </row>
    <row r="4076" spans="1:16" ht="14.25" customHeight="1" x14ac:dyDescent="0.35">
      <c r="A4076" s="2" t="s">
        <v>4107</v>
      </c>
      <c r="B4076" s="2" t="s">
        <v>41</v>
      </c>
      <c r="C4076" s="2" t="s">
        <v>26</v>
      </c>
      <c r="D4076" s="2">
        <v>914.01</v>
      </c>
      <c r="E4076" s="2">
        <v>0</v>
      </c>
      <c r="F4076" s="2">
        <f t="shared" si="127"/>
        <v>0</v>
      </c>
      <c r="G4076" s="2">
        <v>8</v>
      </c>
      <c r="H4076" s="2" t="str">
        <f>TEXT(Table1[[#This Row],[order_date]],"mmmm")</f>
        <v>October</v>
      </c>
      <c r="I4076" s="3">
        <v>45219</v>
      </c>
      <c r="J4076" s="3">
        <v>45225</v>
      </c>
      <c r="K4076" s="3" t="str">
        <f>TEXT(Table1[[#This Row],[delivery_date]]-Table1[[#This Row],[order_date]],"D")</f>
        <v>6</v>
      </c>
      <c r="L4076" s="2" t="s">
        <v>21</v>
      </c>
      <c r="M4076" s="2" t="s">
        <v>27</v>
      </c>
      <c r="N4076" s="2">
        <v>79.91</v>
      </c>
      <c r="O4076" s="2" t="s">
        <v>48</v>
      </c>
      <c r="P4076" s="2">
        <f t="shared" si="126"/>
        <v>914.01</v>
      </c>
    </row>
    <row r="4077" spans="1:16" ht="14.25" customHeight="1" x14ac:dyDescent="0.35">
      <c r="A4077" s="2" t="s">
        <v>4108</v>
      </c>
      <c r="B4077" s="2" t="s">
        <v>25</v>
      </c>
      <c r="C4077" s="2" t="s">
        <v>33</v>
      </c>
      <c r="D4077" s="2">
        <v>2326.5700000000002</v>
      </c>
      <c r="E4077" s="2">
        <v>0.04</v>
      </c>
      <c r="F4077" s="2">
        <f t="shared" si="127"/>
        <v>93.06280000000001</v>
      </c>
      <c r="G4077" s="2">
        <v>2</v>
      </c>
      <c r="H4077" s="2" t="str">
        <f>TEXT(Table1[[#This Row],[order_date]],"mmmm")</f>
        <v>August</v>
      </c>
      <c r="I4077" s="3">
        <v>45529</v>
      </c>
      <c r="J4077" s="3">
        <v>45534</v>
      </c>
      <c r="K4077" s="3" t="str">
        <f>TEXT(Table1[[#This Row],[delivery_date]]-Table1[[#This Row],[order_date]],"D")</f>
        <v>5</v>
      </c>
      <c r="L4077" s="2" t="s">
        <v>31</v>
      </c>
      <c r="M4077" s="2" t="s">
        <v>22</v>
      </c>
      <c r="N4077" s="2">
        <v>574.11</v>
      </c>
      <c r="O4077" s="2" t="s">
        <v>39</v>
      </c>
      <c r="P4077" s="2">
        <f t="shared" si="126"/>
        <v>2233.5072</v>
      </c>
    </row>
    <row r="4078" spans="1:16" ht="14.25" customHeight="1" x14ac:dyDescent="0.35">
      <c r="A4078" s="2" t="s">
        <v>4109</v>
      </c>
      <c r="B4078" s="2" t="s">
        <v>19</v>
      </c>
      <c r="C4078" s="2" t="s">
        <v>26</v>
      </c>
      <c r="D4078" s="2">
        <v>1165.49</v>
      </c>
      <c r="E4078" s="2">
        <v>0.34</v>
      </c>
      <c r="F4078" s="2">
        <f t="shared" si="127"/>
        <v>396.26660000000004</v>
      </c>
      <c r="G4078" s="2">
        <v>4</v>
      </c>
      <c r="H4078" s="2" t="str">
        <f>TEXT(Table1[[#This Row],[order_date]],"mmmm")</f>
        <v>March</v>
      </c>
      <c r="I4078" s="3">
        <v>45003</v>
      </c>
      <c r="J4078" s="3">
        <v>45007</v>
      </c>
      <c r="K4078" s="3" t="str">
        <f>TEXT(Table1[[#This Row],[delivery_date]]-Table1[[#This Row],[order_date]],"D")</f>
        <v>4</v>
      </c>
      <c r="L4078" s="2" t="s">
        <v>31</v>
      </c>
      <c r="M4078" s="2" t="s">
        <v>27</v>
      </c>
      <c r="N4078" s="2">
        <v>185.59</v>
      </c>
      <c r="O4078" s="2" t="s">
        <v>28</v>
      </c>
      <c r="P4078" s="2">
        <f t="shared" si="126"/>
        <v>769.22339999999997</v>
      </c>
    </row>
    <row r="4079" spans="1:16" ht="14.25" customHeight="1" x14ac:dyDescent="0.35">
      <c r="A4079" s="2" t="s">
        <v>4110</v>
      </c>
      <c r="B4079" s="2" t="s">
        <v>13</v>
      </c>
      <c r="C4079" s="2" t="s">
        <v>26</v>
      </c>
      <c r="D4079" s="2">
        <v>4502.62</v>
      </c>
      <c r="E4079" s="2">
        <v>0.15</v>
      </c>
      <c r="F4079" s="2">
        <f t="shared" si="127"/>
        <v>675.39299999999992</v>
      </c>
      <c r="G4079" s="2">
        <v>1</v>
      </c>
      <c r="H4079" s="2" t="str">
        <f>TEXT(Table1[[#This Row],[order_date]],"mmmm")</f>
        <v>December</v>
      </c>
      <c r="I4079" s="3">
        <v>45276</v>
      </c>
      <c r="J4079" s="3">
        <v>45277</v>
      </c>
      <c r="K4079" s="3" t="str">
        <f>TEXT(Table1[[#This Row],[delivery_date]]-Table1[[#This Row],[order_date]],"D")</f>
        <v>1</v>
      </c>
      <c r="L4079" s="2" t="s">
        <v>31</v>
      </c>
      <c r="M4079" s="2" t="s">
        <v>27</v>
      </c>
      <c r="N4079" s="2">
        <v>325.48</v>
      </c>
      <c r="O4079" s="2" t="s">
        <v>28</v>
      </c>
      <c r="P4079" s="2">
        <f t="shared" si="126"/>
        <v>3827.2269999999999</v>
      </c>
    </row>
    <row r="4080" spans="1:16" ht="14.25" customHeight="1" x14ac:dyDescent="0.35">
      <c r="A4080" s="2" t="s">
        <v>4111</v>
      </c>
      <c r="B4080" s="2" t="s">
        <v>41</v>
      </c>
      <c r="C4080" s="2" t="s">
        <v>33</v>
      </c>
      <c r="D4080" s="2">
        <v>1587.7</v>
      </c>
      <c r="E4080" s="2">
        <v>0.19</v>
      </c>
      <c r="F4080" s="2">
        <f t="shared" si="127"/>
        <v>301.66300000000001</v>
      </c>
      <c r="G4080" s="2">
        <v>6</v>
      </c>
      <c r="H4080" s="2" t="str">
        <f>TEXT(Table1[[#This Row],[order_date]],"mmmm")</f>
        <v>January</v>
      </c>
      <c r="I4080" s="3">
        <v>45297</v>
      </c>
      <c r="J4080" s="3">
        <v>45301</v>
      </c>
      <c r="K4080" s="3" t="str">
        <f>TEXT(Table1[[#This Row],[delivery_date]]-Table1[[#This Row],[order_date]],"D")</f>
        <v>4</v>
      </c>
      <c r="L4080" s="2" t="s">
        <v>21</v>
      </c>
      <c r="M4080" s="2" t="s">
        <v>16</v>
      </c>
      <c r="N4080" s="2">
        <v>206.01</v>
      </c>
      <c r="O4080" s="2" t="s">
        <v>28</v>
      </c>
      <c r="P4080" s="2">
        <f t="shared" si="126"/>
        <v>1286.037</v>
      </c>
    </row>
    <row r="4081" spans="1:16" ht="14.25" customHeight="1" x14ac:dyDescent="0.35">
      <c r="A4081" s="2" t="s">
        <v>4112</v>
      </c>
      <c r="B4081" s="2" t="s">
        <v>25</v>
      </c>
      <c r="C4081" s="2" t="s">
        <v>14</v>
      </c>
      <c r="D4081" s="2">
        <v>3027.27</v>
      </c>
      <c r="E4081" s="2">
        <v>0.32</v>
      </c>
      <c r="F4081" s="2">
        <f t="shared" si="127"/>
        <v>968.72640000000001</v>
      </c>
      <c r="G4081" s="2">
        <v>6</v>
      </c>
      <c r="H4081" s="2" t="str">
        <f>TEXT(Table1[[#This Row],[order_date]],"mmmm")</f>
        <v>November</v>
      </c>
      <c r="I4081" s="3">
        <v>45249</v>
      </c>
      <c r="J4081" s="3">
        <v>45250</v>
      </c>
      <c r="K4081" s="3" t="str">
        <f>TEXT(Table1[[#This Row],[delivery_date]]-Table1[[#This Row],[order_date]],"D")</f>
        <v>1</v>
      </c>
      <c r="L4081" s="2" t="s">
        <v>15</v>
      </c>
      <c r="M4081" s="2" t="s">
        <v>27</v>
      </c>
      <c r="N4081" s="2">
        <v>501.43</v>
      </c>
      <c r="O4081" s="2" t="s">
        <v>34</v>
      </c>
      <c r="P4081" s="2">
        <f t="shared" si="126"/>
        <v>2058.5436</v>
      </c>
    </row>
    <row r="4082" spans="1:16" ht="14.25" customHeight="1" x14ac:dyDescent="0.35">
      <c r="A4082" s="2" t="s">
        <v>4113</v>
      </c>
      <c r="B4082" s="2" t="s">
        <v>13</v>
      </c>
      <c r="C4082" s="2" t="s">
        <v>14</v>
      </c>
      <c r="D4082" s="2">
        <v>1390.87</v>
      </c>
      <c r="E4082" s="2">
        <v>0.06</v>
      </c>
      <c r="F4082" s="2">
        <f t="shared" si="127"/>
        <v>83.452199999999991</v>
      </c>
      <c r="G4082" s="2">
        <v>3</v>
      </c>
      <c r="H4082" s="2" t="str">
        <f>TEXT(Table1[[#This Row],[order_date]],"mmmm")</f>
        <v>June</v>
      </c>
      <c r="I4082" s="3">
        <v>45106</v>
      </c>
      <c r="J4082" s="3">
        <v>45109</v>
      </c>
      <c r="K4082" s="3" t="str">
        <f>TEXT(Table1[[#This Row],[delivery_date]]-Table1[[#This Row],[order_date]],"D")</f>
        <v>3</v>
      </c>
      <c r="L4082" s="2" t="s">
        <v>31</v>
      </c>
      <c r="M4082" s="2" t="s">
        <v>27</v>
      </c>
      <c r="N4082" s="2">
        <v>151.78</v>
      </c>
      <c r="O4082" s="2" t="s">
        <v>48</v>
      </c>
      <c r="P4082" s="2">
        <f t="shared" si="126"/>
        <v>1307.4177999999999</v>
      </c>
    </row>
    <row r="4083" spans="1:16" ht="14.25" customHeight="1" x14ac:dyDescent="0.35">
      <c r="A4083" s="2" t="s">
        <v>4114</v>
      </c>
      <c r="B4083" s="2" t="s">
        <v>41</v>
      </c>
      <c r="C4083" s="2" t="s">
        <v>26</v>
      </c>
      <c r="D4083" s="2">
        <v>1364.29</v>
      </c>
      <c r="E4083" s="2">
        <v>0.42</v>
      </c>
      <c r="F4083" s="2">
        <f t="shared" si="127"/>
        <v>573.0018</v>
      </c>
      <c r="G4083" s="2">
        <v>1</v>
      </c>
      <c r="H4083" s="2" t="str">
        <f>TEXT(Table1[[#This Row],[order_date]],"mmmm")</f>
        <v>February</v>
      </c>
      <c r="I4083" s="3">
        <v>45345</v>
      </c>
      <c r="J4083" s="3">
        <v>45349</v>
      </c>
      <c r="K4083" s="3" t="str">
        <f>TEXT(Table1[[#This Row],[delivery_date]]-Table1[[#This Row],[order_date]],"D")</f>
        <v>4</v>
      </c>
      <c r="L4083" s="2" t="s">
        <v>21</v>
      </c>
      <c r="M4083" s="2" t="s">
        <v>22</v>
      </c>
      <c r="N4083" s="2">
        <v>299.3</v>
      </c>
      <c r="O4083" s="2" t="s">
        <v>39</v>
      </c>
      <c r="P4083" s="2">
        <f t="shared" si="126"/>
        <v>791.28819999999996</v>
      </c>
    </row>
    <row r="4084" spans="1:16" ht="14.25" customHeight="1" x14ac:dyDescent="0.35">
      <c r="A4084" s="2" t="s">
        <v>4115</v>
      </c>
      <c r="B4084" s="2" t="s">
        <v>13</v>
      </c>
      <c r="C4084" s="2" t="s">
        <v>33</v>
      </c>
      <c r="D4084" s="2">
        <v>1818.12</v>
      </c>
      <c r="E4084" s="2">
        <v>7.0000000000000007E-2</v>
      </c>
      <c r="F4084" s="2">
        <f t="shared" si="127"/>
        <v>127.2684</v>
      </c>
      <c r="G4084" s="2">
        <v>5</v>
      </c>
      <c r="H4084" s="2" t="str">
        <f>TEXT(Table1[[#This Row],[order_date]],"mmmm")</f>
        <v>January</v>
      </c>
      <c r="I4084" s="3">
        <v>45294</v>
      </c>
      <c r="J4084" s="3">
        <v>45299</v>
      </c>
      <c r="K4084" s="3" t="str">
        <f>TEXT(Table1[[#This Row],[delivery_date]]-Table1[[#This Row],[order_date]],"D")</f>
        <v>5</v>
      </c>
      <c r="L4084" s="2" t="s">
        <v>31</v>
      </c>
      <c r="M4084" s="2" t="s">
        <v>22</v>
      </c>
      <c r="N4084" s="2">
        <v>457.7</v>
      </c>
      <c r="O4084" s="2" t="s">
        <v>23</v>
      </c>
      <c r="P4084" s="2">
        <f t="shared" si="126"/>
        <v>1690.8516</v>
      </c>
    </row>
    <row r="4085" spans="1:16" ht="14.25" customHeight="1" x14ac:dyDescent="0.35">
      <c r="A4085" s="2" t="s">
        <v>4116</v>
      </c>
      <c r="B4085" s="2" t="s">
        <v>25</v>
      </c>
      <c r="C4085" s="2" t="s">
        <v>14</v>
      </c>
      <c r="D4085" s="2">
        <v>4587.79</v>
      </c>
      <c r="E4085" s="2">
        <v>0.37</v>
      </c>
      <c r="F4085" s="2">
        <f t="shared" si="127"/>
        <v>1697.4822999999999</v>
      </c>
      <c r="G4085" s="2">
        <v>1</v>
      </c>
      <c r="H4085" s="2" t="str">
        <f>TEXT(Table1[[#This Row],[order_date]],"mmmm")</f>
        <v>December</v>
      </c>
      <c r="I4085" s="3">
        <v>45628</v>
      </c>
      <c r="J4085" s="3">
        <v>45631</v>
      </c>
      <c r="K4085" s="3" t="str">
        <f>TEXT(Table1[[#This Row],[delivery_date]]-Table1[[#This Row],[order_date]],"D")</f>
        <v>3</v>
      </c>
      <c r="L4085" s="2" t="s">
        <v>31</v>
      </c>
      <c r="M4085" s="2" t="s">
        <v>27</v>
      </c>
      <c r="N4085" s="2">
        <v>1118.02</v>
      </c>
      <c r="O4085" s="2" t="s">
        <v>34</v>
      </c>
      <c r="P4085" s="2">
        <f t="shared" si="126"/>
        <v>2890.3077000000003</v>
      </c>
    </row>
    <row r="4086" spans="1:16" ht="14.25" customHeight="1" x14ac:dyDescent="0.35">
      <c r="A4086" s="2" t="s">
        <v>4117</v>
      </c>
      <c r="B4086" s="2" t="s">
        <v>25</v>
      </c>
      <c r="C4086" s="2" t="s">
        <v>36</v>
      </c>
      <c r="D4086" s="2">
        <v>2018.34</v>
      </c>
      <c r="E4086" s="2">
        <v>0.15</v>
      </c>
      <c r="F4086" s="2">
        <f t="shared" si="127"/>
        <v>302.75099999999998</v>
      </c>
      <c r="G4086" s="2">
        <v>3</v>
      </c>
      <c r="H4086" s="2" t="str">
        <f>TEXT(Table1[[#This Row],[order_date]],"mmmm")</f>
        <v>January</v>
      </c>
      <c r="I4086" s="3">
        <v>45322</v>
      </c>
      <c r="J4086" s="3">
        <v>45326</v>
      </c>
      <c r="K4086" s="3" t="str">
        <f>TEXT(Table1[[#This Row],[delivery_date]]-Table1[[#This Row],[order_date]],"D")</f>
        <v>4</v>
      </c>
      <c r="L4086" s="2" t="s">
        <v>21</v>
      </c>
      <c r="M4086" s="2" t="s">
        <v>27</v>
      </c>
      <c r="N4086" s="2">
        <v>387.38</v>
      </c>
      <c r="O4086" s="2" t="s">
        <v>34</v>
      </c>
      <c r="P4086" s="2">
        <f t="shared" si="126"/>
        <v>1715.5889999999999</v>
      </c>
    </row>
    <row r="4087" spans="1:16" ht="14.25" customHeight="1" x14ac:dyDescent="0.35">
      <c r="A4087" s="2" t="s">
        <v>4118</v>
      </c>
      <c r="B4087" s="2" t="s">
        <v>19</v>
      </c>
      <c r="C4087" s="2" t="s">
        <v>20</v>
      </c>
      <c r="D4087" s="2">
        <v>4124.21</v>
      </c>
      <c r="E4087" s="2">
        <v>0.13</v>
      </c>
      <c r="F4087" s="2">
        <f t="shared" si="127"/>
        <v>536.14729999999997</v>
      </c>
      <c r="G4087" s="2">
        <v>8</v>
      </c>
      <c r="H4087" s="2" t="str">
        <f>TEXT(Table1[[#This Row],[order_date]],"mmmm")</f>
        <v>June</v>
      </c>
      <c r="I4087" s="3">
        <v>45467</v>
      </c>
      <c r="J4087" s="3">
        <v>45470</v>
      </c>
      <c r="K4087" s="3" t="str">
        <f>TEXT(Table1[[#This Row],[delivery_date]]-Table1[[#This Row],[order_date]],"D")</f>
        <v>3</v>
      </c>
      <c r="L4087" s="2" t="s">
        <v>31</v>
      </c>
      <c r="M4087" s="2" t="s">
        <v>27</v>
      </c>
      <c r="N4087" s="2">
        <v>676.37</v>
      </c>
      <c r="O4087" s="2" t="s">
        <v>34</v>
      </c>
      <c r="P4087" s="2">
        <f t="shared" si="126"/>
        <v>3588.0626999999999</v>
      </c>
    </row>
    <row r="4088" spans="1:16" ht="14.25" customHeight="1" x14ac:dyDescent="0.35">
      <c r="A4088" s="2" t="s">
        <v>4119</v>
      </c>
      <c r="B4088" s="2" t="s">
        <v>25</v>
      </c>
      <c r="C4088" s="2" t="s">
        <v>20</v>
      </c>
      <c r="D4088" s="2">
        <v>1066.76</v>
      </c>
      <c r="E4088" s="2">
        <v>0.41</v>
      </c>
      <c r="F4088" s="2">
        <f t="shared" si="127"/>
        <v>437.37159999999994</v>
      </c>
      <c r="G4088" s="2">
        <v>9</v>
      </c>
      <c r="H4088" s="2" t="str">
        <f>TEXT(Table1[[#This Row],[order_date]],"mmmm")</f>
        <v>October</v>
      </c>
      <c r="I4088" s="3">
        <v>45212</v>
      </c>
      <c r="J4088" s="3">
        <v>45218</v>
      </c>
      <c r="K4088" s="3" t="str">
        <f>TEXT(Table1[[#This Row],[delivery_date]]-Table1[[#This Row],[order_date]],"D")</f>
        <v>6</v>
      </c>
      <c r="L4088" s="2" t="s">
        <v>31</v>
      </c>
      <c r="M4088" s="2" t="s">
        <v>27</v>
      </c>
      <c r="N4088" s="2">
        <v>300.47000000000003</v>
      </c>
      <c r="O4088" s="2" t="s">
        <v>23</v>
      </c>
      <c r="P4088" s="2">
        <f t="shared" si="126"/>
        <v>629.38840000000005</v>
      </c>
    </row>
    <row r="4089" spans="1:16" ht="14.25" customHeight="1" x14ac:dyDescent="0.35">
      <c r="A4089" s="2" t="s">
        <v>4120</v>
      </c>
      <c r="B4089" s="2" t="s">
        <v>25</v>
      </c>
      <c r="C4089" s="2" t="s">
        <v>20</v>
      </c>
      <c r="D4089" s="2">
        <v>336.03</v>
      </c>
      <c r="E4089" s="2">
        <v>0.28000000000000003</v>
      </c>
      <c r="F4089" s="2">
        <f t="shared" si="127"/>
        <v>94.088400000000007</v>
      </c>
      <c r="G4089" s="2">
        <v>3</v>
      </c>
      <c r="H4089" s="2" t="str">
        <f>TEXT(Table1[[#This Row],[order_date]],"mmmm")</f>
        <v>October</v>
      </c>
      <c r="I4089" s="3">
        <v>45588</v>
      </c>
      <c r="J4089" s="3">
        <v>45594</v>
      </c>
      <c r="K4089" s="3" t="str">
        <f>TEXT(Table1[[#This Row],[delivery_date]]-Table1[[#This Row],[order_date]],"D")</f>
        <v>6</v>
      </c>
      <c r="L4089" s="2" t="s">
        <v>31</v>
      </c>
      <c r="M4089" s="2" t="s">
        <v>27</v>
      </c>
      <c r="N4089" s="2">
        <v>26.42</v>
      </c>
      <c r="O4089" s="2" t="s">
        <v>48</v>
      </c>
      <c r="P4089" s="2">
        <f t="shared" si="126"/>
        <v>241.94159999999997</v>
      </c>
    </row>
    <row r="4090" spans="1:16" ht="14.25" customHeight="1" x14ac:dyDescent="0.35">
      <c r="A4090" s="2" t="s">
        <v>4121</v>
      </c>
      <c r="B4090" s="2" t="s">
        <v>41</v>
      </c>
      <c r="C4090" s="2" t="s">
        <v>26</v>
      </c>
      <c r="D4090" s="2">
        <v>3930.22</v>
      </c>
      <c r="E4090" s="2">
        <v>0.1</v>
      </c>
      <c r="F4090" s="2">
        <f t="shared" si="127"/>
        <v>393.02199999999999</v>
      </c>
      <c r="G4090" s="2">
        <v>9</v>
      </c>
      <c r="H4090" s="2" t="str">
        <f>TEXT(Table1[[#This Row],[order_date]],"mmmm")</f>
        <v>December</v>
      </c>
      <c r="I4090" s="3">
        <v>45263</v>
      </c>
      <c r="J4090" s="3">
        <v>45269</v>
      </c>
      <c r="K4090" s="3" t="str">
        <f>TEXT(Table1[[#This Row],[delivery_date]]-Table1[[#This Row],[order_date]],"D")</f>
        <v>6</v>
      </c>
      <c r="L4090" s="2" t="s">
        <v>21</v>
      </c>
      <c r="M4090" s="2" t="s">
        <v>27</v>
      </c>
      <c r="N4090" s="2">
        <v>698.49</v>
      </c>
      <c r="O4090" s="2" t="s">
        <v>34</v>
      </c>
      <c r="P4090" s="2">
        <f t="shared" si="126"/>
        <v>3537.1979999999999</v>
      </c>
    </row>
    <row r="4091" spans="1:16" ht="14.25" customHeight="1" x14ac:dyDescent="0.35">
      <c r="A4091" s="2" t="s">
        <v>4122</v>
      </c>
      <c r="B4091" s="2" t="s">
        <v>19</v>
      </c>
      <c r="C4091" s="2" t="s">
        <v>20</v>
      </c>
      <c r="D4091" s="2">
        <v>2755.19</v>
      </c>
      <c r="E4091" s="2">
        <v>0</v>
      </c>
      <c r="F4091" s="2">
        <f t="shared" si="127"/>
        <v>0</v>
      </c>
      <c r="G4091" s="2">
        <v>7</v>
      </c>
      <c r="H4091" s="2" t="str">
        <f>TEXT(Table1[[#This Row],[order_date]],"mmmm")</f>
        <v>November</v>
      </c>
      <c r="I4091" s="3">
        <v>45235</v>
      </c>
      <c r="J4091" s="3">
        <v>45238</v>
      </c>
      <c r="K4091" s="3" t="str">
        <f>TEXT(Table1[[#This Row],[delivery_date]]-Table1[[#This Row],[order_date]],"D")</f>
        <v>3</v>
      </c>
      <c r="L4091" s="2" t="s">
        <v>21</v>
      </c>
      <c r="M4091" s="2" t="s">
        <v>27</v>
      </c>
      <c r="N4091" s="2">
        <v>358.92</v>
      </c>
      <c r="O4091" s="2" t="s">
        <v>28</v>
      </c>
      <c r="P4091" s="2">
        <f t="shared" si="126"/>
        <v>2755.19</v>
      </c>
    </row>
    <row r="4092" spans="1:16" ht="14.25" customHeight="1" x14ac:dyDescent="0.35">
      <c r="A4092" s="2" t="s">
        <v>4123</v>
      </c>
      <c r="B4092" s="2" t="s">
        <v>41</v>
      </c>
      <c r="C4092" s="2" t="s">
        <v>20</v>
      </c>
      <c r="D4092" s="2">
        <v>2568.2600000000002</v>
      </c>
      <c r="E4092" s="2">
        <v>0.49</v>
      </c>
      <c r="F4092" s="2">
        <f t="shared" si="127"/>
        <v>1258.4474</v>
      </c>
      <c r="G4092" s="2">
        <v>8</v>
      </c>
      <c r="H4092" s="2" t="str">
        <f>TEXT(Table1[[#This Row],[order_date]],"mmmm")</f>
        <v>August</v>
      </c>
      <c r="I4092" s="3">
        <v>45145</v>
      </c>
      <c r="J4092" s="3">
        <v>45148</v>
      </c>
      <c r="K4092" s="3" t="str">
        <f>TEXT(Table1[[#This Row],[delivery_date]]-Table1[[#This Row],[order_date]],"D")</f>
        <v>3</v>
      </c>
      <c r="L4092" s="2" t="s">
        <v>31</v>
      </c>
      <c r="M4092" s="2" t="s">
        <v>27</v>
      </c>
      <c r="N4092" s="2">
        <v>414.37</v>
      </c>
      <c r="O4092" s="2" t="s">
        <v>28</v>
      </c>
      <c r="P4092" s="2">
        <f t="shared" si="126"/>
        <v>1309.8126000000002</v>
      </c>
    </row>
    <row r="4093" spans="1:16" ht="14.25" customHeight="1" x14ac:dyDescent="0.35">
      <c r="A4093" s="2" t="s">
        <v>4124</v>
      </c>
      <c r="B4093" s="2" t="s">
        <v>13</v>
      </c>
      <c r="C4093" s="2" t="s">
        <v>36</v>
      </c>
      <c r="D4093" s="2">
        <v>1433.81</v>
      </c>
      <c r="E4093" s="2">
        <v>0.22</v>
      </c>
      <c r="F4093" s="2">
        <f t="shared" si="127"/>
        <v>315.43819999999999</v>
      </c>
      <c r="G4093" s="2">
        <v>6</v>
      </c>
      <c r="H4093" s="2" t="str">
        <f>TEXT(Table1[[#This Row],[order_date]],"mmmm")</f>
        <v>January</v>
      </c>
      <c r="I4093" s="3">
        <v>45317</v>
      </c>
      <c r="J4093" s="3">
        <v>45322</v>
      </c>
      <c r="K4093" s="3" t="str">
        <f>TEXT(Table1[[#This Row],[delivery_date]]-Table1[[#This Row],[order_date]],"D")</f>
        <v>5</v>
      </c>
      <c r="L4093" s="2" t="s">
        <v>21</v>
      </c>
      <c r="M4093" s="2" t="s">
        <v>16</v>
      </c>
      <c r="N4093" s="2">
        <v>301.07</v>
      </c>
      <c r="O4093" s="2" t="s">
        <v>39</v>
      </c>
      <c r="P4093" s="2">
        <f t="shared" si="126"/>
        <v>1118.3717999999999</v>
      </c>
    </row>
    <row r="4094" spans="1:16" ht="14.25" customHeight="1" x14ac:dyDescent="0.35">
      <c r="A4094" s="2" t="s">
        <v>4125</v>
      </c>
      <c r="B4094" s="2" t="s">
        <v>25</v>
      </c>
      <c r="C4094" s="2" t="s">
        <v>14</v>
      </c>
      <c r="D4094" s="2">
        <v>454.35</v>
      </c>
      <c r="E4094" s="2">
        <v>0.2</v>
      </c>
      <c r="F4094" s="2">
        <f t="shared" si="127"/>
        <v>90.87</v>
      </c>
      <c r="G4094" s="2">
        <v>5</v>
      </c>
      <c r="H4094" s="2" t="str">
        <f>TEXT(Table1[[#This Row],[order_date]],"mmmm")</f>
        <v>February</v>
      </c>
      <c r="I4094" s="3">
        <v>44972</v>
      </c>
      <c r="J4094" s="3">
        <v>44975</v>
      </c>
      <c r="K4094" s="3" t="str">
        <f>TEXT(Table1[[#This Row],[delivery_date]]-Table1[[#This Row],[order_date]],"D")</f>
        <v>3</v>
      </c>
      <c r="L4094" s="2" t="s">
        <v>31</v>
      </c>
      <c r="M4094" s="2" t="s">
        <v>22</v>
      </c>
      <c r="N4094" s="2">
        <v>88.37</v>
      </c>
      <c r="O4094" s="2" t="s">
        <v>39</v>
      </c>
      <c r="P4094" s="2">
        <f t="shared" si="126"/>
        <v>363.48</v>
      </c>
    </row>
    <row r="4095" spans="1:16" ht="14.25" customHeight="1" x14ac:dyDescent="0.35">
      <c r="A4095" s="2" t="s">
        <v>4126</v>
      </c>
      <c r="B4095" s="2" t="s">
        <v>13</v>
      </c>
      <c r="C4095" s="2" t="s">
        <v>36</v>
      </c>
      <c r="D4095" s="2">
        <v>2466.0100000000002</v>
      </c>
      <c r="E4095" s="2">
        <v>0.03</v>
      </c>
      <c r="F4095" s="2">
        <f t="shared" si="127"/>
        <v>73.9803</v>
      </c>
      <c r="G4095" s="2">
        <v>8</v>
      </c>
      <c r="H4095" s="2" t="str">
        <f>TEXT(Table1[[#This Row],[order_date]],"mmmm")</f>
        <v>January</v>
      </c>
      <c r="I4095" s="3">
        <v>44937</v>
      </c>
      <c r="J4095" s="3">
        <v>44942</v>
      </c>
      <c r="K4095" s="3" t="str">
        <f>TEXT(Table1[[#This Row],[delivery_date]]-Table1[[#This Row],[order_date]],"D")</f>
        <v>5</v>
      </c>
      <c r="L4095" s="2" t="s">
        <v>31</v>
      </c>
      <c r="M4095" s="2" t="s">
        <v>16</v>
      </c>
      <c r="N4095" s="2">
        <v>563.19000000000005</v>
      </c>
      <c r="O4095" s="2" t="s">
        <v>48</v>
      </c>
      <c r="P4095" s="2">
        <f t="shared" si="126"/>
        <v>2392.0297</v>
      </c>
    </row>
    <row r="4096" spans="1:16" ht="14.25" customHeight="1" x14ac:dyDescent="0.35">
      <c r="A4096" s="2" t="s">
        <v>4127</v>
      </c>
      <c r="B4096" s="2" t="s">
        <v>41</v>
      </c>
      <c r="C4096" s="2" t="s">
        <v>26</v>
      </c>
      <c r="D4096" s="2">
        <v>4349.41</v>
      </c>
      <c r="E4096" s="2">
        <v>0.45</v>
      </c>
      <c r="F4096" s="2">
        <f t="shared" si="127"/>
        <v>1957.2345</v>
      </c>
      <c r="G4096" s="2">
        <v>2</v>
      </c>
      <c r="H4096" s="2" t="str">
        <f>TEXT(Table1[[#This Row],[order_date]],"mmmm")</f>
        <v>January</v>
      </c>
      <c r="I4096" s="3">
        <v>44942</v>
      </c>
      <c r="J4096" s="3">
        <v>44944</v>
      </c>
      <c r="K4096" s="3" t="str">
        <f>TEXT(Table1[[#This Row],[delivery_date]]-Table1[[#This Row],[order_date]],"D")</f>
        <v>2</v>
      </c>
      <c r="L4096" s="2" t="s">
        <v>31</v>
      </c>
      <c r="M4096" s="2" t="s">
        <v>22</v>
      </c>
      <c r="N4096" s="2">
        <v>237.39</v>
      </c>
      <c r="O4096" s="2" t="s">
        <v>39</v>
      </c>
      <c r="P4096" s="2">
        <f t="shared" si="126"/>
        <v>2392.1754999999998</v>
      </c>
    </row>
    <row r="4097" spans="1:16" ht="14.25" customHeight="1" x14ac:dyDescent="0.35">
      <c r="A4097" s="2" t="s">
        <v>4128</v>
      </c>
      <c r="B4097" s="2" t="s">
        <v>25</v>
      </c>
      <c r="C4097" s="2" t="s">
        <v>20</v>
      </c>
      <c r="D4097" s="2">
        <v>688.11</v>
      </c>
      <c r="E4097" s="2">
        <v>7.0000000000000007E-2</v>
      </c>
      <c r="F4097" s="2">
        <f t="shared" si="127"/>
        <v>48.167700000000004</v>
      </c>
      <c r="G4097" s="2">
        <v>7</v>
      </c>
      <c r="H4097" s="2" t="str">
        <f>TEXT(Table1[[#This Row],[order_date]],"mmmm")</f>
        <v>July</v>
      </c>
      <c r="I4097" s="3">
        <v>45108</v>
      </c>
      <c r="J4097" s="3">
        <v>45111</v>
      </c>
      <c r="K4097" s="3" t="str">
        <f>TEXT(Table1[[#This Row],[delivery_date]]-Table1[[#This Row],[order_date]],"D")</f>
        <v>3</v>
      </c>
      <c r="L4097" s="2" t="s">
        <v>31</v>
      </c>
      <c r="M4097" s="2" t="s">
        <v>16</v>
      </c>
      <c r="N4097" s="2">
        <v>117.04</v>
      </c>
      <c r="O4097" s="2" t="s">
        <v>17</v>
      </c>
      <c r="P4097" s="2">
        <f t="shared" si="126"/>
        <v>639.94230000000005</v>
      </c>
    </row>
    <row r="4098" spans="1:16" ht="14.25" customHeight="1" x14ac:dyDescent="0.35">
      <c r="A4098" s="2" t="s">
        <v>4129</v>
      </c>
      <c r="B4098" s="2" t="s">
        <v>25</v>
      </c>
      <c r="C4098" s="2" t="s">
        <v>14</v>
      </c>
      <c r="D4098" s="2">
        <v>4652.9399999999996</v>
      </c>
      <c r="E4098" s="2">
        <v>0.17</v>
      </c>
      <c r="F4098" s="2">
        <f t="shared" si="127"/>
        <v>790.99979999999994</v>
      </c>
      <c r="G4098" s="2">
        <v>1</v>
      </c>
      <c r="H4098" s="2" t="str">
        <f>TEXT(Table1[[#This Row],[order_date]],"mmmm")</f>
        <v>November</v>
      </c>
      <c r="I4098" s="3">
        <v>45623</v>
      </c>
      <c r="J4098" s="3">
        <v>45624</v>
      </c>
      <c r="K4098" s="3" t="str">
        <f>TEXT(Table1[[#This Row],[delivery_date]]-Table1[[#This Row],[order_date]],"D")</f>
        <v>1</v>
      </c>
      <c r="L4098" s="2" t="s">
        <v>15</v>
      </c>
      <c r="M4098" s="2" t="s">
        <v>22</v>
      </c>
      <c r="N4098" s="2">
        <v>1037.1500000000001</v>
      </c>
      <c r="O4098" s="2" t="s">
        <v>34</v>
      </c>
      <c r="P4098" s="2">
        <f t="shared" ref="P4098:P4161" si="128">D4098-F4098</f>
        <v>3861.9401999999995</v>
      </c>
    </row>
    <row r="4099" spans="1:16" ht="14.25" customHeight="1" x14ac:dyDescent="0.35">
      <c r="A4099" s="2" t="s">
        <v>4130</v>
      </c>
      <c r="B4099" s="2" t="s">
        <v>41</v>
      </c>
      <c r="C4099" s="2" t="s">
        <v>20</v>
      </c>
      <c r="D4099" s="2">
        <v>1446.17</v>
      </c>
      <c r="E4099" s="2">
        <v>0.21</v>
      </c>
      <c r="F4099" s="2">
        <f t="shared" ref="F4099:F4162" si="129">D4099*E4099</f>
        <v>303.69569999999999</v>
      </c>
      <c r="G4099" s="2">
        <v>7</v>
      </c>
      <c r="H4099" s="2" t="str">
        <f>TEXT(Table1[[#This Row],[order_date]],"mmmm")</f>
        <v>July</v>
      </c>
      <c r="I4099" s="3">
        <v>45474</v>
      </c>
      <c r="J4099" s="3">
        <v>45479</v>
      </c>
      <c r="K4099" s="3" t="str">
        <f>TEXT(Table1[[#This Row],[delivery_date]]-Table1[[#This Row],[order_date]],"D")</f>
        <v>5</v>
      </c>
      <c r="L4099" s="2" t="s">
        <v>15</v>
      </c>
      <c r="M4099" s="2" t="s">
        <v>27</v>
      </c>
      <c r="N4099" s="2">
        <v>359.54</v>
      </c>
      <c r="O4099" s="2" t="s">
        <v>28</v>
      </c>
      <c r="P4099" s="2">
        <f t="shared" si="128"/>
        <v>1142.4743000000001</v>
      </c>
    </row>
    <row r="4100" spans="1:16" ht="14.25" customHeight="1" x14ac:dyDescent="0.35">
      <c r="A4100" s="2" t="s">
        <v>4131</v>
      </c>
      <c r="B4100" s="2" t="s">
        <v>41</v>
      </c>
      <c r="C4100" s="2" t="s">
        <v>20</v>
      </c>
      <c r="D4100" s="2">
        <v>2707.71</v>
      </c>
      <c r="E4100" s="2">
        <v>0.41</v>
      </c>
      <c r="F4100" s="2">
        <f t="shared" si="129"/>
        <v>1110.1611</v>
      </c>
      <c r="G4100" s="2">
        <v>6</v>
      </c>
      <c r="H4100" s="2" t="str">
        <f>TEXT(Table1[[#This Row],[order_date]],"mmmm")</f>
        <v>February</v>
      </c>
      <c r="I4100" s="3">
        <v>44977</v>
      </c>
      <c r="J4100" s="3">
        <v>44984</v>
      </c>
      <c r="K4100" s="3" t="str">
        <f>TEXT(Table1[[#This Row],[delivery_date]]-Table1[[#This Row],[order_date]],"D")</f>
        <v>7</v>
      </c>
      <c r="L4100" s="2" t="s">
        <v>31</v>
      </c>
      <c r="M4100" s="2" t="s">
        <v>27</v>
      </c>
      <c r="N4100" s="2">
        <v>212.56</v>
      </c>
      <c r="O4100" s="2" t="s">
        <v>17</v>
      </c>
      <c r="P4100" s="2">
        <f t="shared" si="128"/>
        <v>1597.5489</v>
      </c>
    </row>
    <row r="4101" spans="1:16" ht="14.25" customHeight="1" x14ac:dyDescent="0.35">
      <c r="A4101" s="2" t="s">
        <v>4132</v>
      </c>
      <c r="B4101" s="2" t="s">
        <v>41</v>
      </c>
      <c r="C4101" s="2" t="s">
        <v>26</v>
      </c>
      <c r="D4101" s="2">
        <v>425.89</v>
      </c>
      <c r="E4101" s="2">
        <v>0.18</v>
      </c>
      <c r="F4101" s="2">
        <f t="shared" si="129"/>
        <v>76.660199999999989</v>
      </c>
      <c r="G4101" s="2">
        <v>4</v>
      </c>
      <c r="H4101" s="2" t="str">
        <f>TEXT(Table1[[#This Row],[order_date]],"mmmm")</f>
        <v>May</v>
      </c>
      <c r="I4101" s="3">
        <v>45076</v>
      </c>
      <c r="J4101" s="3">
        <v>45078</v>
      </c>
      <c r="K4101" s="3" t="str">
        <f>TEXT(Table1[[#This Row],[delivery_date]]-Table1[[#This Row],[order_date]],"D")</f>
        <v>2</v>
      </c>
      <c r="L4101" s="2" t="s">
        <v>31</v>
      </c>
      <c r="M4101" s="2" t="s">
        <v>22</v>
      </c>
      <c r="N4101" s="2">
        <v>55.05</v>
      </c>
      <c r="O4101" s="2" t="s">
        <v>48</v>
      </c>
      <c r="P4101" s="2">
        <f t="shared" si="128"/>
        <v>349.22980000000001</v>
      </c>
    </row>
    <row r="4102" spans="1:16" ht="14.25" customHeight="1" x14ac:dyDescent="0.35">
      <c r="A4102" s="2" t="s">
        <v>4133</v>
      </c>
      <c r="B4102" s="2" t="s">
        <v>41</v>
      </c>
      <c r="C4102" s="2" t="s">
        <v>20</v>
      </c>
      <c r="D4102" s="2">
        <v>2182.73</v>
      </c>
      <c r="E4102" s="2">
        <v>0.27</v>
      </c>
      <c r="F4102" s="2">
        <f t="shared" si="129"/>
        <v>589.33710000000008</v>
      </c>
      <c r="G4102" s="2">
        <v>3</v>
      </c>
      <c r="H4102" s="2" t="str">
        <f>TEXT(Table1[[#This Row],[order_date]],"mmmm")</f>
        <v>May</v>
      </c>
      <c r="I4102" s="3">
        <v>45414</v>
      </c>
      <c r="J4102" s="3">
        <v>45419</v>
      </c>
      <c r="K4102" s="3" t="str">
        <f>TEXT(Table1[[#This Row],[delivery_date]]-Table1[[#This Row],[order_date]],"D")</f>
        <v>5</v>
      </c>
      <c r="L4102" s="2" t="s">
        <v>21</v>
      </c>
      <c r="M4102" s="2" t="s">
        <v>16</v>
      </c>
      <c r="N4102" s="2">
        <v>428.43</v>
      </c>
      <c r="O4102" s="2" t="s">
        <v>23</v>
      </c>
      <c r="P4102" s="2">
        <f t="shared" si="128"/>
        <v>1593.3928999999998</v>
      </c>
    </row>
    <row r="4103" spans="1:16" ht="14.25" customHeight="1" x14ac:dyDescent="0.35">
      <c r="A4103" s="2" t="s">
        <v>4134</v>
      </c>
      <c r="B4103" s="2" t="s">
        <v>41</v>
      </c>
      <c r="C4103" s="2" t="s">
        <v>33</v>
      </c>
      <c r="D4103" s="2">
        <v>716.9</v>
      </c>
      <c r="E4103" s="2">
        <v>0.21</v>
      </c>
      <c r="F4103" s="2">
        <f t="shared" si="129"/>
        <v>150.54899999999998</v>
      </c>
      <c r="G4103" s="2">
        <v>9</v>
      </c>
      <c r="H4103" s="2" t="str">
        <f>TEXT(Table1[[#This Row],[order_date]],"mmmm")</f>
        <v>February</v>
      </c>
      <c r="I4103" s="3">
        <v>45347</v>
      </c>
      <c r="J4103" s="3">
        <v>45354</v>
      </c>
      <c r="K4103" s="3" t="str">
        <f>TEXT(Table1[[#This Row],[delivery_date]]-Table1[[#This Row],[order_date]],"D")</f>
        <v>7</v>
      </c>
      <c r="L4103" s="2" t="s">
        <v>31</v>
      </c>
      <c r="M4103" s="2" t="s">
        <v>27</v>
      </c>
      <c r="N4103" s="2">
        <v>104.9</v>
      </c>
      <c r="O4103" s="2" t="s">
        <v>48</v>
      </c>
      <c r="P4103" s="2">
        <f t="shared" si="128"/>
        <v>566.351</v>
      </c>
    </row>
    <row r="4104" spans="1:16" ht="14.25" customHeight="1" x14ac:dyDescent="0.35">
      <c r="A4104" s="2" t="s">
        <v>4135</v>
      </c>
      <c r="B4104" s="2" t="s">
        <v>25</v>
      </c>
      <c r="C4104" s="2" t="s">
        <v>14</v>
      </c>
      <c r="D4104" s="2">
        <v>335.07</v>
      </c>
      <c r="E4104" s="2">
        <v>0.16</v>
      </c>
      <c r="F4104" s="2">
        <f t="shared" si="129"/>
        <v>53.611199999999997</v>
      </c>
      <c r="G4104" s="2">
        <v>6</v>
      </c>
      <c r="H4104" s="2" t="str">
        <f>TEXT(Table1[[#This Row],[order_date]],"mmmm")</f>
        <v>September</v>
      </c>
      <c r="I4104" s="3">
        <v>45185</v>
      </c>
      <c r="J4104" s="3">
        <v>45188</v>
      </c>
      <c r="K4104" s="3" t="str">
        <f>TEXT(Table1[[#This Row],[delivery_date]]-Table1[[#This Row],[order_date]],"D")</f>
        <v>3</v>
      </c>
      <c r="L4104" s="2" t="s">
        <v>21</v>
      </c>
      <c r="M4104" s="2" t="s">
        <v>22</v>
      </c>
      <c r="N4104" s="2">
        <v>49.44</v>
      </c>
      <c r="O4104" s="2" t="s">
        <v>34</v>
      </c>
      <c r="P4104" s="2">
        <f t="shared" si="128"/>
        <v>281.4588</v>
      </c>
    </row>
    <row r="4105" spans="1:16" ht="14.25" customHeight="1" x14ac:dyDescent="0.35">
      <c r="A4105" s="2" t="s">
        <v>4136</v>
      </c>
      <c r="B4105" s="2" t="s">
        <v>41</v>
      </c>
      <c r="C4105" s="2" t="s">
        <v>14</v>
      </c>
      <c r="D4105" s="2">
        <v>4836.13</v>
      </c>
      <c r="E4105" s="2">
        <v>0.47</v>
      </c>
      <c r="F4105" s="2">
        <f t="shared" si="129"/>
        <v>2272.9811</v>
      </c>
      <c r="G4105" s="2">
        <v>6</v>
      </c>
      <c r="H4105" s="2" t="str">
        <f>TEXT(Table1[[#This Row],[order_date]],"mmmm")</f>
        <v>October</v>
      </c>
      <c r="I4105" s="3">
        <v>45217</v>
      </c>
      <c r="J4105" s="3">
        <v>45222</v>
      </c>
      <c r="K4105" s="3" t="str">
        <f>TEXT(Table1[[#This Row],[delivery_date]]-Table1[[#This Row],[order_date]],"D")</f>
        <v>5</v>
      </c>
      <c r="L4105" s="2" t="s">
        <v>15</v>
      </c>
      <c r="M4105" s="2" t="s">
        <v>27</v>
      </c>
      <c r="N4105" s="2">
        <v>437.34</v>
      </c>
      <c r="O4105" s="2" t="s">
        <v>23</v>
      </c>
      <c r="P4105" s="2">
        <f t="shared" si="128"/>
        <v>2563.1489000000001</v>
      </c>
    </row>
    <row r="4106" spans="1:16" ht="14.25" customHeight="1" x14ac:dyDescent="0.35">
      <c r="A4106" s="2" t="s">
        <v>4137</v>
      </c>
      <c r="B4106" s="2" t="s">
        <v>25</v>
      </c>
      <c r="C4106" s="2" t="s">
        <v>33</v>
      </c>
      <c r="D4106" s="2">
        <v>3677.46</v>
      </c>
      <c r="E4106" s="2">
        <v>0.4</v>
      </c>
      <c r="F4106" s="2">
        <f t="shared" si="129"/>
        <v>1470.9840000000002</v>
      </c>
      <c r="G4106" s="2">
        <v>1</v>
      </c>
      <c r="H4106" s="2" t="str">
        <f>TEXT(Table1[[#This Row],[order_date]],"mmmm")</f>
        <v>September</v>
      </c>
      <c r="I4106" s="3">
        <v>45551</v>
      </c>
      <c r="J4106" s="3">
        <v>45555</v>
      </c>
      <c r="K4106" s="3" t="str">
        <f>TEXT(Table1[[#This Row],[delivery_date]]-Table1[[#This Row],[order_date]],"D")</f>
        <v>4</v>
      </c>
      <c r="L4106" s="2" t="s">
        <v>15</v>
      </c>
      <c r="M4106" s="2" t="s">
        <v>27</v>
      </c>
      <c r="N4106" s="2">
        <v>385.31</v>
      </c>
      <c r="O4106" s="2" t="s">
        <v>39</v>
      </c>
      <c r="P4106" s="2">
        <f t="shared" si="128"/>
        <v>2206.4759999999997</v>
      </c>
    </row>
    <row r="4107" spans="1:16" ht="14.25" customHeight="1" x14ac:dyDescent="0.35">
      <c r="A4107" s="2" t="s">
        <v>4138</v>
      </c>
      <c r="B4107" s="2" t="s">
        <v>25</v>
      </c>
      <c r="C4107" s="2" t="s">
        <v>26</v>
      </c>
      <c r="D4107" s="2">
        <v>3623.38</v>
      </c>
      <c r="E4107" s="2">
        <v>0.09</v>
      </c>
      <c r="F4107" s="2">
        <f t="shared" si="129"/>
        <v>326.10419999999999</v>
      </c>
      <c r="G4107" s="2">
        <v>5</v>
      </c>
      <c r="H4107" s="2" t="str">
        <f>TEXT(Table1[[#This Row],[order_date]],"mmmm")</f>
        <v>December</v>
      </c>
      <c r="I4107" s="3">
        <v>45288</v>
      </c>
      <c r="J4107" s="3">
        <v>45292</v>
      </c>
      <c r="K4107" s="3" t="str">
        <f>TEXT(Table1[[#This Row],[delivery_date]]-Table1[[#This Row],[order_date]],"D")</f>
        <v>4</v>
      </c>
      <c r="L4107" s="2" t="s">
        <v>21</v>
      </c>
      <c r="M4107" s="2" t="s">
        <v>27</v>
      </c>
      <c r="N4107" s="2">
        <v>435.64</v>
      </c>
      <c r="O4107" s="2" t="s">
        <v>17</v>
      </c>
      <c r="P4107" s="2">
        <f t="shared" si="128"/>
        <v>3297.2758000000003</v>
      </c>
    </row>
    <row r="4108" spans="1:16" ht="14.25" customHeight="1" x14ac:dyDescent="0.35">
      <c r="A4108" s="2" t="s">
        <v>4139</v>
      </c>
      <c r="B4108" s="2" t="s">
        <v>41</v>
      </c>
      <c r="C4108" s="2" t="s">
        <v>20</v>
      </c>
      <c r="D4108" s="2">
        <v>543.69000000000005</v>
      </c>
      <c r="E4108" s="2">
        <v>0.28000000000000003</v>
      </c>
      <c r="F4108" s="2">
        <f t="shared" si="129"/>
        <v>152.23320000000004</v>
      </c>
      <c r="G4108" s="2">
        <v>7</v>
      </c>
      <c r="H4108" s="2" t="str">
        <f>TEXT(Table1[[#This Row],[order_date]],"mmmm")</f>
        <v>July</v>
      </c>
      <c r="I4108" s="3">
        <v>45493</v>
      </c>
      <c r="J4108" s="3">
        <v>45494</v>
      </c>
      <c r="K4108" s="3" t="str">
        <f>TEXT(Table1[[#This Row],[delivery_date]]-Table1[[#This Row],[order_date]],"D")</f>
        <v>1</v>
      </c>
      <c r="L4108" s="2" t="s">
        <v>31</v>
      </c>
      <c r="M4108" s="2" t="s">
        <v>22</v>
      </c>
      <c r="N4108" s="2">
        <v>124.71</v>
      </c>
      <c r="O4108" s="2" t="s">
        <v>39</v>
      </c>
      <c r="P4108" s="2">
        <f t="shared" si="128"/>
        <v>391.45680000000004</v>
      </c>
    </row>
    <row r="4109" spans="1:16" ht="14.25" customHeight="1" x14ac:dyDescent="0.35">
      <c r="A4109" s="2" t="s">
        <v>4140</v>
      </c>
      <c r="B4109" s="2" t="s">
        <v>41</v>
      </c>
      <c r="C4109" s="2" t="s">
        <v>20</v>
      </c>
      <c r="D4109" s="2">
        <v>4653.82</v>
      </c>
      <c r="E4109" s="2">
        <v>0.4</v>
      </c>
      <c r="F4109" s="2">
        <f t="shared" si="129"/>
        <v>1861.528</v>
      </c>
      <c r="G4109" s="2">
        <v>4</v>
      </c>
      <c r="H4109" s="2" t="str">
        <f>TEXT(Table1[[#This Row],[order_date]],"mmmm")</f>
        <v>February</v>
      </c>
      <c r="I4109" s="3">
        <v>45351</v>
      </c>
      <c r="J4109" s="3">
        <v>45356</v>
      </c>
      <c r="K4109" s="3" t="str">
        <f>TEXT(Table1[[#This Row],[delivery_date]]-Table1[[#This Row],[order_date]],"D")</f>
        <v>5</v>
      </c>
      <c r="L4109" s="2" t="s">
        <v>21</v>
      </c>
      <c r="M4109" s="2" t="s">
        <v>27</v>
      </c>
      <c r="N4109" s="2">
        <v>715.88</v>
      </c>
      <c r="O4109" s="2" t="s">
        <v>23</v>
      </c>
      <c r="P4109" s="2">
        <f t="shared" si="128"/>
        <v>2792.2919999999995</v>
      </c>
    </row>
    <row r="4110" spans="1:16" ht="14.25" customHeight="1" x14ac:dyDescent="0.35">
      <c r="A4110" s="2" t="s">
        <v>4141</v>
      </c>
      <c r="B4110" s="2" t="s">
        <v>19</v>
      </c>
      <c r="C4110" s="2" t="s">
        <v>14</v>
      </c>
      <c r="D4110" s="2">
        <v>2400.4</v>
      </c>
      <c r="E4110" s="2">
        <v>0.28999999999999998</v>
      </c>
      <c r="F4110" s="2">
        <f t="shared" si="129"/>
        <v>696.11599999999999</v>
      </c>
      <c r="G4110" s="2">
        <v>2</v>
      </c>
      <c r="H4110" s="2" t="str">
        <f>TEXT(Table1[[#This Row],[order_date]],"mmmm")</f>
        <v>October</v>
      </c>
      <c r="I4110" s="3">
        <v>45220</v>
      </c>
      <c r="J4110" s="3">
        <v>45223</v>
      </c>
      <c r="K4110" s="3" t="str">
        <f>TEXT(Table1[[#This Row],[delivery_date]]-Table1[[#This Row],[order_date]],"D")</f>
        <v>3</v>
      </c>
      <c r="L4110" s="2" t="s">
        <v>15</v>
      </c>
      <c r="M4110" s="2" t="s">
        <v>22</v>
      </c>
      <c r="N4110" s="2">
        <v>246.24</v>
      </c>
      <c r="O4110" s="2" t="s">
        <v>17</v>
      </c>
      <c r="P4110" s="2">
        <f t="shared" si="128"/>
        <v>1704.2840000000001</v>
      </c>
    </row>
    <row r="4111" spans="1:16" ht="14.25" customHeight="1" x14ac:dyDescent="0.35">
      <c r="A4111" s="2" t="s">
        <v>4142</v>
      </c>
      <c r="B4111" s="2" t="s">
        <v>25</v>
      </c>
      <c r="C4111" s="2" t="s">
        <v>26</v>
      </c>
      <c r="D4111" s="2">
        <v>4276.1899999999996</v>
      </c>
      <c r="E4111" s="2">
        <v>0.25</v>
      </c>
      <c r="F4111" s="2">
        <f t="shared" si="129"/>
        <v>1069.0474999999999</v>
      </c>
      <c r="G4111" s="2">
        <v>9</v>
      </c>
      <c r="H4111" s="2" t="str">
        <f>TEXT(Table1[[#This Row],[order_date]],"mmmm")</f>
        <v>December</v>
      </c>
      <c r="I4111" s="3">
        <v>45654</v>
      </c>
      <c r="J4111" s="3">
        <v>45657</v>
      </c>
      <c r="K4111" s="3" t="str">
        <f>TEXT(Table1[[#This Row],[delivery_date]]-Table1[[#This Row],[order_date]],"D")</f>
        <v>3</v>
      </c>
      <c r="L4111" s="2" t="s">
        <v>31</v>
      </c>
      <c r="M4111" s="2" t="s">
        <v>27</v>
      </c>
      <c r="N4111" s="2">
        <v>280.88</v>
      </c>
      <c r="O4111" s="2" t="s">
        <v>34</v>
      </c>
      <c r="P4111" s="2">
        <f t="shared" si="128"/>
        <v>3207.1424999999999</v>
      </c>
    </row>
    <row r="4112" spans="1:16" ht="14.25" customHeight="1" x14ac:dyDescent="0.35">
      <c r="A4112" s="2" t="s">
        <v>4143</v>
      </c>
      <c r="B4112" s="2" t="s">
        <v>41</v>
      </c>
      <c r="C4112" s="2" t="s">
        <v>26</v>
      </c>
      <c r="D4112" s="2">
        <v>161.75</v>
      </c>
      <c r="E4112" s="2">
        <v>0.04</v>
      </c>
      <c r="F4112" s="2">
        <f t="shared" si="129"/>
        <v>6.47</v>
      </c>
      <c r="G4112" s="2">
        <v>6</v>
      </c>
      <c r="H4112" s="2" t="str">
        <f>TEXT(Table1[[#This Row],[order_date]],"mmmm")</f>
        <v>June</v>
      </c>
      <c r="I4112" s="3">
        <v>45088</v>
      </c>
      <c r="J4112" s="3">
        <v>45095</v>
      </c>
      <c r="K4112" s="3" t="str">
        <f>TEXT(Table1[[#This Row],[delivery_date]]-Table1[[#This Row],[order_date]],"D")</f>
        <v>7</v>
      </c>
      <c r="L4112" s="2" t="s">
        <v>31</v>
      </c>
      <c r="M4112" s="2" t="s">
        <v>27</v>
      </c>
      <c r="N4112" s="2">
        <v>30.79</v>
      </c>
      <c r="O4112" s="2" t="s">
        <v>48</v>
      </c>
      <c r="P4112" s="2">
        <f t="shared" si="128"/>
        <v>155.28</v>
      </c>
    </row>
    <row r="4113" spans="1:16" ht="14.25" customHeight="1" x14ac:dyDescent="0.35">
      <c r="A4113" s="2" t="s">
        <v>4144</v>
      </c>
      <c r="B4113" s="2" t="s">
        <v>41</v>
      </c>
      <c r="C4113" s="2" t="s">
        <v>26</v>
      </c>
      <c r="D4113" s="2">
        <v>1561.21</v>
      </c>
      <c r="E4113" s="2">
        <v>0.05</v>
      </c>
      <c r="F4113" s="2">
        <f t="shared" si="129"/>
        <v>78.060500000000005</v>
      </c>
      <c r="G4113" s="2">
        <v>9</v>
      </c>
      <c r="H4113" s="2" t="str">
        <f>TEXT(Table1[[#This Row],[order_date]],"mmmm")</f>
        <v>June</v>
      </c>
      <c r="I4113" s="3">
        <v>45449</v>
      </c>
      <c r="J4113" s="3">
        <v>45455</v>
      </c>
      <c r="K4113" s="3" t="str">
        <f>TEXT(Table1[[#This Row],[delivery_date]]-Table1[[#This Row],[order_date]],"D")</f>
        <v>6</v>
      </c>
      <c r="L4113" s="2" t="s">
        <v>31</v>
      </c>
      <c r="M4113" s="2" t="s">
        <v>16</v>
      </c>
      <c r="N4113" s="2">
        <v>158.27000000000001</v>
      </c>
      <c r="O4113" s="2" t="s">
        <v>48</v>
      </c>
      <c r="P4113" s="2">
        <f t="shared" si="128"/>
        <v>1483.1495</v>
      </c>
    </row>
    <row r="4114" spans="1:16" ht="14.25" customHeight="1" x14ac:dyDescent="0.35">
      <c r="A4114" s="2" t="s">
        <v>4145</v>
      </c>
      <c r="B4114" s="2" t="s">
        <v>41</v>
      </c>
      <c r="C4114" s="2" t="s">
        <v>20</v>
      </c>
      <c r="D4114" s="2">
        <v>4980.63</v>
      </c>
      <c r="E4114" s="2">
        <v>0.12</v>
      </c>
      <c r="F4114" s="2">
        <f t="shared" si="129"/>
        <v>597.67560000000003</v>
      </c>
      <c r="G4114" s="2">
        <v>8</v>
      </c>
      <c r="H4114" s="2" t="str">
        <f>TEXT(Table1[[#This Row],[order_date]],"mmmm")</f>
        <v>July</v>
      </c>
      <c r="I4114" s="3">
        <v>45133</v>
      </c>
      <c r="J4114" s="3">
        <v>45139</v>
      </c>
      <c r="K4114" s="3" t="str">
        <f>TEXT(Table1[[#This Row],[delivery_date]]-Table1[[#This Row],[order_date]],"D")</f>
        <v>6</v>
      </c>
      <c r="L4114" s="2" t="s">
        <v>15</v>
      </c>
      <c r="M4114" s="2" t="s">
        <v>16</v>
      </c>
      <c r="N4114" s="2">
        <v>983.51</v>
      </c>
      <c r="O4114" s="2" t="s">
        <v>34</v>
      </c>
      <c r="P4114" s="2">
        <f t="shared" si="128"/>
        <v>4382.9544000000005</v>
      </c>
    </row>
    <row r="4115" spans="1:16" ht="14.25" customHeight="1" x14ac:dyDescent="0.35">
      <c r="A4115" s="2" t="s">
        <v>4146</v>
      </c>
      <c r="B4115" s="2" t="s">
        <v>19</v>
      </c>
      <c r="C4115" s="2" t="s">
        <v>26</v>
      </c>
      <c r="D4115" s="2">
        <v>2196.41</v>
      </c>
      <c r="E4115" s="2">
        <v>0.26</v>
      </c>
      <c r="F4115" s="2">
        <f t="shared" si="129"/>
        <v>571.06659999999999</v>
      </c>
      <c r="G4115" s="2">
        <v>1</v>
      </c>
      <c r="H4115" s="2" t="str">
        <f>TEXT(Table1[[#This Row],[order_date]],"mmmm")</f>
        <v>September</v>
      </c>
      <c r="I4115" s="3">
        <v>45196</v>
      </c>
      <c r="J4115" s="3">
        <v>45200</v>
      </c>
      <c r="K4115" s="3" t="str">
        <f>TEXT(Table1[[#This Row],[delivery_date]]-Table1[[#This Row],[order_date]],"D")</f>
        <v>4</v>
      </c>
      <c r="L4115" s="2" t="s">
        <v>31</v>
      </c>
      <c r="M4115" s="2" t="s">
        <v>22</v>
      </c>
      <c r="N4115" s="2">
        <v>409.21</v>
      </c>
      <c r="O4115" s="2" t="s">
        <v>48</v>
      </c>
      <c r="P4115" s="2">
        <f t="shared" si="128"/>
        <v>1625.3433999999997</v>
      </c>
    </row>
    <row r="4116" spans="1:16" ht="14.25" customHeight="1" x14ac:dyDescent="0.35">
      <c r="A4116" s="2" t="s">
        <v>4147</v>
      </c>
      <c r="B4116" s="2" t="s">
        <v>19</v>
      </c>
      <c r="C4116" s="2" t="s">
        <v>33</v>
      </c>
      <c r="D4116" s="2">
        <v>4453.62</v>
      </c>
      <c r="E4116" s="2">
        <v>0.49</v>
      </c>
      <c r="F4116" s="2">
        <f t="shared" si="129"/>
        <v>2182.2737999999999</v>
      </c>
      <c r="G4116" s="2">
        <v>2</v>
      </c>
      <c r="H4116" s="2" t="str">
        <f>TEXT(Table1[[#This Row],[order_date]],"mmmm")</f>
        <v>December</v>
      </c>
      <c r="I4116" s="3">
        <v>45263</v>
      </c>
      <c r="J4116" s="3">
        <v>45270</v>
      </c>
      <c r="K4116" s="3" t="str">
        <f>TEXT(Table1[[#This Row],[delivery_date]]-Table1[[#This Row],[order_date]],"D")</f>
        <v>7</v>
      </c>
      <c r="L4116" s="2" t="s">
        <v>15</v>
      </c>
      <c r="M4116" s="2" t="s">
        <v>16</v>
      </c>
      <c r="N4116" s="2">
        <v>597.44000000000005</v>
      </c>
      <c r="O4116" s="2" t="s">
        <v>48</v>
      </c>
      <c r="P4116" s="2">
        <f t="shared" si="128"/>
        <v>2271.3462</v>
      </c>
    </row>
    <row r="4117" spans="1:16" ht="14.25" customHeight="1" x14ac:dyDescent="0.35">
      <c r="A4117" s="2" t="s">
        <v>4148</v>
      </c>
      <c r="B4117" s="2" t="s">
        <v>13</v>
      </c>
      <c r="C4117" s="2" t="s">
        <v>36</v>
      </c>
      <c r="D4117" s="2">
        <v>1707.19</v>
      </c>
      <c r="E4117" s="2">
        <v>0.4</v>
      </c>
      <c r="F4117" s="2">
        <f t="shared" si="129"/>
        <v>682.87600000000009</v>
      </c>
      <c r="G4117" s="2">
        <v>2</v>
      </c>
      <c r="H4117" s="2" t="str">
        <f>TEXT(Table1[[#This Row],[order_date]],"mmmm")</f>
        <v>June</v>
      </c>
      <c r="I4117" s="3">
        <v>45459</v>
      </c>
      <c r="J4117" s="3">
        <v>45464</v>
      </c>
      <c r="K4117" s="3" t="str">
        <f>TEXT(Table1[[#This Row],[delivery_date]]-Table1[[#This Row],[order_date]],"D")</f>
        <v>5</v>
      </c>
      <c r="L4117" s="2" t="s">
        <v>15</v>
      </c>
      <c r="M4117" s="2" t="s">
        <v>22</v>
      </c>
      <c r="N4117" s="2">
        <v>185.37</v>
      </c>
      <c r="O4117" s="2" t="s">
        <v>28</v>
      </c>
      <c r="P4117" s="2">
        <f t="shared" si="128"/>
        <v>1024.3139999999999</v>
      </c>
    </row>
    <row r="4118" spans="1:16" ht="14.25" customHeight="1" x14ac:dyDescent="0.35">
      <c r="A4118" s="2" t="s">
        <v>4149</v>
      </c>
      <c r="B4118" s="2" t="s">
        <v>25</v>
      </c>
      <c r="C4118" s="2" t="s">
        <v>26</v>
      </c>
      <c r="D4118" s="2">
        <v>2674.11</v>
      </c>
      <c r="E4118" s="2">
        <v>0.06</v>
      </c>
      <c r="F4118" s="2">
        <f t="shared" si="129"/>
        <v>160.44659999999999</v>
      </c>
      <c r="G4118" s="2">
        <v>2</v>
      </c>
      <c r="H4118" s="2" t="str">
        <f>TEXT(Table1[[#This Row],[order_date]],"mmmm")</f>
        <v>February</v>
      </c>
      <c r="I4118" s="3">
        <v>45338</v>
      </c>
      <c r="J4118" s="3">
        <v>45345</v>
      </c>
      <c r="K4118" s="3" t="str">
        <f>TEXT(Table1[[#This Row],[delivery_date]]-Table1[[#This Row],[order_date]],"D")</f>
        <v>7</v>
      </c>
      <c r="L4118" s="2" t="s">
        <v>15</v>
      </c>
      <c r="M4118" s="2" t="s">
        <v>27</v>
      </c>
      <c r="N4118" s="2">
        <v>425.64</v>
      </c>
      <c r="O4118" s="2" t="s">
        <v>23</v>
      </c>
      <c r="P4118" s="2">
        <f t="shared" si="128"/>
        <v>2513.6634000000004</v>
      </c>
    </row>
    <row r="4119" spans="1:16" ht="14.25" customHeight="1" x14ac:dyDescent="0.35">
      <c r="A4119" s="2" t="s">
        <v>4150</v>
      </c>
      <c r="B4119" s="2" t="s">
        <v>13</v>
      </c>
      <c r="C4119" s="2" t="s">
        <v>36</v>
      </c>
      <c r="D4119" s="2">
        <v>4285.67</v>
      </c>
      <c r="E4119" s="2">
        <v>0.36</v>
      </c>
      <c r="F4119" s="2">
        <f t="shared" si="129"/>
        <v>1542.8412000000001</v>
      </c>
      <c r="G4119" s="2">
        <v>4</v>
      </c>
      <c r="H4119" s="2" t="str">
        <f>TEXT(Table1[[#This Row],[order_date]],"mmmm")</f>
        <v>September</v>
      </c>
      <c r="I4119" s="3">
        <v>45545</v>
      </c>
      <c r="J4119" s="3">
        <v>45548</v>
      </c>
      <c r="K4119" s="3" t="str">
        <f>TEXT(Table1[[#This Row],[delivery_date]]-Table1[[#This Row],[order_date]],"D")</f>
        <v>3</v>
      </c>
      <c r="L4119" s="2" t="s">
        <v>21</v>
      </c>
      <c r="M4119" s="2" t="s">
        <v>27</v>
      </c>
      <c r="N4119" s="2">
        <v>573.92999999999995</v>
      </c>
      <c r="O4119" s="2" t="s">
        <v>39</v>
      </c>
      <c r="P4119" s="2">
        <f t="shared" si="128"/>
        <v>2742.8288000000002</v>
      </c>
    </row>
    <row r="4120" spans="1:16" ht="14.25" customHeight="1" x14ac:dyDescent="0.35">
      <c r="A4120" s="2" t="s">
        <v>4151</v>
      </c>
      <c r="B4120" s="2" t="s">
        <v>41</v>
      </c>
      <c r="C4120" s="2" t="s">
        <v>20</v>
      </c>
      <c r="D4120" s="2">
        <v>3068.52</v>
      </c>
      <c r="E4120" s="2">
        <v>0.41</v>
      </c>
      <c r="F4120" s="2">
        <f t="shared" si="129"/>
        <v>1258.0932</v>
      </c>
      <c r="G4120" s="2">
        <v>7</v>
      </c>
      <c r="H4120" s="2" t="str">
        <f>TEXT(Table1[[#This Row],[order_date]],"mmmm")</f>
        <v>April</v>
      </c>
      <c r="I4120" s="3">
        <v>45028</v>
      </c>
      <c r="J4120" s="3">
        <v>45030</v>
      </c>
      <c r="K4120" s="3" t="str">
        <f>TEXT(Table1[[#This Row],[delivery_date]]-Table1[[#This Row],[order_date]],"D")</f>
        <v>2</v>
      </c>
      <c r="L4120" s="2" t="s">
        <v>15</v>
      </c>
      <c r="M4120" s="2" t="s">
        <v>16</v>
      </c>
      <c r="N4120" s="2">
        <v>409.39</v>
      </c>
      <c r="O4120" s="2" t="s">
        <v>23</v>
      </c>
      <c r="P4120" s="2">
        <f t="shared" si="128"/>
        <v>1810.4268</v>
      </c>
    </row>
    <row r="4121" spans="1:16" ht="14.25" customHeight="1" x14ac:dyDescent="0.35">
      <c r="A4121" s="2" t="s">
        <v>4152</v>
      </c>
      <c r="B4121" s="2" t="s">
        <v>19</v>
      </c>
      <c r="C4121" s="2" t="s">
        <v>26</v>
      </c>
      <c r="D4121" s="2">
        <v>3653.44</v>
      </c>
      <c r="E4121" s="2">
        <v>0.21</v>
      </c>
      <c r="F4121" s="2">
        <f t="shared" si="129"/>
        <v>767.22239999999999</v>
      </c>
      <c r="G4121" s="2">
        <v>7</v>
      </c>
      <c r="H4121" s="2" t="str">
        <f>TEXT(Table1[[#This Row],[order_date]],"mmmm")</f>
        <v>July</v>
      </c>
      <c r="I4121" s="3">
        <v>45498</v>
      </c>
      <c r="J4121" s="3">
        <v>45501</v>
      </c>
      <c r="K4121" s="3" t="str">
        <f>TEXT(Table1[[#This Row],[delivery_date]]-Table1[[#This Row],[order_date]],"D")</f>
        <v>3</v>
      </c>
      <c r="L4121" s="2" t="s">
        <v>15</v>
      </c>
      <c r="M4121" s="2" t="s">
        <v>16</v>
      </c>
      <c r="N4121" s="2">
        <v>1043.1300000000001</v>
      </c>
      <c r="O4121" s="2" t="s">
        <v>34</v>
      </c>
      <c r="P4121" s="2">
        <f t="shared" si="128"/>
        <v>2886.2175999999999</v>
      </c>
    </row>
    <row r="4122" spans="1:16" ht="14.25" customHeight="1" x14ac:dyDescent="0.35">
      <c r="A4122" s="2" t="s">
        <v>4153</v>
      </c>
      <c r="B4122" s="2" t="s">
        <v>19</v>
      </c>
      <c r="C4122" s="2" t="s">
        <v>14</v>
      </c>
      <c r="D4122" s="2">
        <v>1221.28</v>
      </c>
      <c r="E4122" s="2">
        <v>0.17</v>
      </c>
      <c r="F4122" s="2">
        <f t="shared" si="129"/>
        <v>207.61760000000001</v>
      </c>
      <c r="G4122" s="2">
        <v>1</v>
      </c>
      <c r="H4122" s="2" t="str">
        <f>TEXT(Table1[[#This Row],[order_date]],"mmmm")</f>
        <v>June</v>
      </c>
      <c r="I4122" s="3">
        <v>45472</v>
      </c>
      <c r="J4122" s="3">
        <v>45477</v>
      </c>
      <c r="K4122" s="3" t="str">
        <f>TEXT(Table1[[#This Row],[delivery_date]]-Table1[[#This Row],[order_date]],"D")</f>
        <v>5</v>
      </c>
      <c r="L4122" s="2" t="s">
        <v>21</v>
      </c>
      <c r="M4122" s="2" t="s">
        <v>22</v>
      </c>
      <c r="N4122" s="2">
        <v>241.36</v>
      </c>
      <c r="O4122" s="2" t="s">
        <v>39</v>
      </c>
      <c r="P4122" s="2">
        <f t="shared" si="128"/>
        <v>1013.6623999999999</v>
      </c>
    </row>
    <row r="4123" spans="1:16" ht="14.25" customHeight="1" x14ac:dyDescent="0.35">
      <c r="A4123" s="2" t="s">
        <v>4154</v>
      </c>
      <c r="B4123" s="2" t="s">
        <v>13</v>
      </c>
      <c r="C4123" s="2" t="s">
        <v>20</v>
      </c>
      <c r="D4123" s="2">
        <v>863.86</v>
      </c>
      <c r="E4123" s="2">
        <v>0.28999999999999998</v>
      </c>
      <c r="F4123" s="2">
        <f t="shared" si="129"/>
        <v>250.51939999999999</v>
      </c>
      <c r="G4123" s="2">
        <v>8</v>
      </c>
      <c r="H4123" s="2" t="str">
        <f>TEXT(Table1[[#This Row],[order_date]],"mmmm")</f>
        <v>March</v>
      </c>
      <c r="I4123" s="3">
        <v>44991</v>
      </c>
      <c r="J4123" s="3">
        <v>44995</v>
      </c>
      <c r="K4123" s="3" t="str">
        <f>TEXT(Table1[[#This Row],[delivery_date]]-Table1[[#This Row],[order_date]],"D")</f>
        <v>4</v>
      </c>
      <c r="L4123" s="2" t="s">
        <v>31</v>
      </c>
      <c r="M4123" s="2" t="s">
        <v>22</v>
      </c>
      <c r="N4123" s="2">
        <v>185.8</v>
      </c>
      <c r="O4123" s="2" t="s">
        <v>48</v>
      </c>
      <c r="P4123" s="2">
        <f t="shared" si="128"/>
        <v>613.34059999999999</v>
      </c>
    </row>
    <row r="4124" spans="1:16" ht="14.25" customHeight="1" x14ac:dyDescent="0.35">
      <c r="A4124" s="2" t="s">
        <v>4155</v>
      </c>
      <c r="B4124" s="2" t="s">
        <v>19</v>
      </c>
      <c r="C4124" s="2" t="s">
        <v>33</v>
      </c>
      <c r="D4124" s="2">
        <v>1228.5</v>
      </c>
      <c r="E4124" s="2">
        <v>0.26</v>
      </c>
      <c r="F4124" s="2">
        <f t="shared" si="129"/>
        <v>319.41000000000003</v>
      </c>
      <c r="G4124" s="2">
        <v>4</v>
      </c>
      <c r="H4124" s="2" t="str">
        <f>TEXT(Table1[[#This Row],[order_date]],"mmmm")</f>
        <v>August</v>
      </c>
      <c r="I4124" s="3">
        <v>45141</v>
      </c>
      <c r="J4124" s="3">
        <v>45143</v>
      </c>
      <c r="K4124" s="3" t="str">
        <f>TEXT(Table1[[#This Row],[delivery_date]]-Table1[[#This Row],[order_date]],"D")</f>
        <v>2</v>
      </c>
      <c r="L4124" s="2" t="s">
        <v>21</v>
      </c>
      <c r="M4124" s="2" t="s">
        <v>16</v>
      </c>
      <c r="N4124" s="2">
        <v>120.9</v>
      </c>
      <c r="O4124" s="2" t="s">
        <v>39</v>
      </c>
      <c r="P4124" s="2">
        <f t="shared" si="128"/>
        <v>909.08999999999992</v>
      </c>
    </row>
    <row r="4125" spans="1:16" ht="14.25" customHeight="1" x14ac:dyDescent="0.35">
      <c r="A4125" s="2" t="s">
        <v>4156</v>
      </c>
      <c r="B4125" s="2" t="s">
        <v>41</v>
      </c>
      <c r="C4125" s="2" t="s">
        <v>33</v>
      </c>
      <c r="D4125" s="2">
        <v>2515.94</v>
      </c>
      <c r="E4125" s="2">
        <v>0.13</v>
      </c>
      <c r="F4125" s="2">
        <f t="shared" si="129"/>
        <v>327.07220000000001</v>
      </c>
      <c r="G4125" s="2">
        <v>8</v>
      </c>
      <c r="H4125" s="2" t="str">
        <f>TEXT(Table1[[#This Row],[order_date]],"mmmm")</f>
        <v>December</v>
      </c>
      <c r="I4125" s="3">
        <v>45287</v>
      </c>
      <c r="J4125" s="3">
        <v>45290</v>
      </c>
      <c r="K4125" s="3" t="str">
        <f>TEXT(Table1[[#This Row],[delivery_date]]-Table1[[#This Row],[order_date]],"D")</f>
        <v>3</v>
      </c>
      <c r="L4125" s="2" t="s">
        <v>31</v>
      </c>
      <c r="M4125" s="2" t="s">
        <v>16</v>
      </c>
      <c r="N4125" s="2">
        <v>377.56</v>
      </c>
      <c r="O4125" s="2" t="s">
        <v>34</v>
      </c>
      <c r="P4125" s="2">
        <f t="shared" si="128"/>
        <v>2188.8678</v>
      </c>
    </row>
    <row r="4126" spans="1:16" ht="14.25" customHeight="1" x14ac:dyDescent="0.35">
      <c r="A4126" s="2" t="s">
        <v>4157</v>
      </c>
      <c r="B4126" s="2" t="s">
        <v>19</v>
      </c>
      <c r="C4126" s="2" t="s">
        <v>36</v>
      </c>
      <c r="D4126" s="2">
        <v>4024.73</v>
      </c>
      <c r="E4126" s="2">
        <v>0.2</v>
      </c>
      <c r="F4126" s="2">
        <f t="shared" si="129"/>
        <v>804.94600000000003</v>
      </c>
      <c r="G4126" s="2">
        <v>9</v>
      </c>
      <c r="H4126" s="2" t="str">
        <f>TEXT(Table1[[#This Row],[order_date]],"mmmm")</f>
        <v>November</v>
      </c>
      <c r="I4126" s="3">
        <v>45238</v>
      </c>
      <c r="J4126" s="3">
        <v>45244</v>
      </c>
      <c r="K4126" s="3" t="str">
        <f>TEXT(Table1[[#This Row],[delivery_date]]-Table1[[#This Row],[order_date]],"D")</f>
        <v>6</v>
      </c>
      <c r="L4126" s="2" t="s">
        <v>21</v>
      </c>
      <c r="M4126" s="2" t="s">
        <v>16</v>
      </c>
      <c r="N4126" s="2">
        <v>461.26</v>
      </c>
      <c r="O4126" s="2" t="s">
        <v>39</v>
      </c>
      <c r="P4126" s="2">
        <f t="shared" si="128"/>
        <v>3219.7840000000001</v>
      </c>
    </row>
    <row r="4127" spans="1:16" ht="14.25" customHeight="1" x14ac:dyDescent="0.35">
      <c r="A4127" s="2" t="s">
        <v>4158</v>
      </c>
      <c r="B4127" s="2" t="s">
        <v>13</v>
      </c>
      <c r="C4127" s="2" t="s">
        <v>36</v>
      </c>
      <c r="D4127" s="2">
        <v>1834.57</v>
      </c>
      <c r="E4127" s="2">
        <v>0.27</v>
      </c>
      <c r="F4127" s="2">
        <f t="shared" si="129"/>
        <v>495.33390000000003</v>
      </c>
      <c r="G4127" s="2">
        <v>7</v>
      </c>
      <c r="H4127" s="2" t="str">
        <f>TEXT(Table1[[#This Row],[order_date]],"mmmm")</f>
        <v>March</v>
      </c>
      <c r="I4127" s="3">
        <v>44996</v>
      </c>
      <c r="J4127" s="3">
        <v>44997</v>
      </c>
      <c r="K4127" s="3" t="str">
        <f>TEXT(Table1[[#This Row],[delivery_date]]-Table1[[#This Row],[order_date]],"D")</f>
        <v>1</v>
      </c>
      <c r="L4127" s="2" t="s">
        <v>31</v>
      </c>
      <c r="M4127" s="2" t="s">
        <v>22</v>
      </c>
      <c r="N4127" s="2">
        <v>516.42999999999995</v>
      </c>
      <c r="O4127" s="2" t="s">
        <v>34</v>
      </c>
      <c r="P4127" s="2">
        <f t="shared" si="128"/>
        <v>1339.2360999999999</v>
      </c>
    </row>
    <row r="4128" spans="1:16" ht="14.25" customHeight="1" x14ac:dyDescent="0.35">
      <c r="A4128" s="2" t="s">
        <v>4159</v>
      </c>
      <c r="B4128" s="2" t="s">
        <v>41</v>
      </c>
      <c r="C4128" s="2" t="s">
        <v>14</v>
      </c>
      <c r="D4128" s="2">
        <v>2867.6</v>
      </c>
      <c r="E4128" s="2">
        <v>0.28999999999999998</v>
      </c>
      <c r="F4128" s="2">
        <f t="shared" si="129"/>
        <v>831.60399999999993</v>
      </c>
      <c r="G4128" s="2">
        <v>3</v>
      </c>
      <c r="H4128" s="2" t="str">
        <f>TEXT(Table1[[#This Row],[order_date]],"mmmm")</f>
        <v>January</v>
      </c>
      <c r="I4128" s="3">
        <v>44936</v>
      </c>
      <c r="J4128" s="3">
        <v>44937</v>
      </c>
      <c r="K4128" s="3" t="str">
        <f>TEXT(Table1[[#This Row],[delivery_date]]-Table1[[#This Row],[order_date]],"D")</f>
        <v>1</v>
      </c>
      <c r="L4128" s="2" t="s">
        <v>21</v>
      </c>
      <c r="M4128" s="2" t="s">
        <v>27</v>
      </c>
      <c r="N4128" s="2">
        <v>472.22</v>
      </c>
      <c r="O4128" s="2" t="s">
        <v>34</v>
      </c>
      <c r="P4128" s="2">
        <f t="shared" si="128"/>
        <v>2035.9960000000001</v>
      </c>
    </row>
    <row r="4129" spans="1:16" ht="14.25" customHeight="1" x14ac:dyDescent="0.35">
      <c r="A4129" s="2" t="s">
        <v>4160</v>
      </c>
      <c r="B4129" s="2" t="s">
        <v>13</v>
      </c>
      <c r="C4129" s="2" t="s">
        <v>14</v>
      </c>
      <c r="D4129" s="2">
        <v>4043.58</v>
      </c>
      <c r="E4129" s="2">
        <v>0.27</v>
      </c>
      <c r="F4129" s="2">
        <f t="shared" si="129"/>
        <v>1091.7666000000002</v>
      </c>
      <c r="G4129" s="2">
        <v>3</v>
      </c>
      <c r="H4129" s="2" t="str">
        <f>TEXT(Table1[[#This Row],[order_date]],"mmmm")</f>
        <v>August</v>
      </c>
      <c r="I4129" s="3">
        <v>45142</v>
      </c>
      <c r="J4129" s="3">
        <v>45149</v>
      </c>
      <c r="K4129" s="3" t="str">
        <f>TEXT(Table1[[#This Row],[delivery_date]]-Table1[[#This Row],[order_date]],"D")</f>
        <v>7</v>
      </c>
      <c r="L4129" s="2" t="s">
        <v>21</v>
      </c>
      <c r="M4129" s="2" t="s">
        <v>16</v>
      </c>
      <c r="N4129" s="2">
        <v>1127.02</v>
      </c>
      <c r="O4129" s="2" t="s">
        <v>28</v>
      </c>
      <c r="P4129" s="2">
        <f t="shared" si="128"/>
        <v>2951.8134</v>
      </c>
    </row>
    <row r="4130" spans="1:16" ht="14.25" customHeight="1" x14ac:dyDescent="0.35">
      <c r="A4130" s="2" t="s">
        <v>4161</v>
      </c>
      <c r="B4130" s="2" t="s">
        <v>19</v>
      </c>
      <c r="C4130" s="2" t="s">
        <v>33</v>
      </c>
      <c r="D4130" s="2">
        <v>1270</v>
      </c>
      <c r="E4130" s="2">
        <v>0.42</v>
      </c>
      <c r="F4130" s="2">
        <f t="shared" si="129"/>
        <v>533.4</v>
      </c>
      <c r="G4130" s="2">
        <v>5</v>
      </c>
      <c r="H4130" s="2" t="str">
        <f>TEXT(Table1[[#This Row],[order_date]],"mmmm")</f>
        <v>July</v>
      </c>
      <c r="I4130" s="3">
        <v>45117</v>
      </c>
      <c r="J4130" s="3">
        <v>45121</v>
      </c>
      <c r="K4130" s="3" t="str">
        <f>TEXT(Table1[[#This Row],[delivery_date]]-Table1[[#This Row],[order_date]],"D")</f>
        <v>4</v>
      </c>
      <c r="L4130" s="2" t="s">
        <v>15</v>
      </c>
      <c r="M4130" s="2" t="s">
        <v>27</v>
      </c>
      <c r="N4130" s="2">
        <v>222.98</v>
      </c>
      <c r="O4130" s="2" t="s">
        <v>28</v>
      </c>
      <c r="P4130" s="2">
        <f t="shared" si="128"/>
        <v>736.6</v>
      </c>
    </row>
    <row r="4131" spans="1:16" ht="14.25" customHeight="1" x14ac:dyDescent="0.35">
      <c r="A4131" s="2" t="s">
        <v>4162</v>
      </c>
      <c r="B4131" s="2" t="s">
        <v>13</v>
      </c>
      <c r="C4131" s="2" t="s">
        <v>26</v>
      </c>
      <c r="D4131" s="2">
        <v>4426.58</v>
      </c>
      <c r="E4131" s="2">
        <v>0.02</v>
      </c>
      <c r="F4131" s="2">
        <f t="shared" si="129"/>
        <v>88.531599999999997</v>
      </c>
      <c r="G4131" s="2">
        <v>7</v>
      </c>
      <c r="H4131" s="2" t="str">
        <f>TEXT(Table1[[#This Row],[order_date]],"mmmm")</f>
        <v>August</v>
      </c>
      <c r="I4131" s="3">
        <v>45535</v>
      </c>
      <c r="J4131" s="3">
        <v>45542</v>
      </c>
      <c r="K4131" s="3" t="str">
        <f>TEXT(Table1[[#This Row],[delivery_date]]-Table1[[#This Row],[order_date]],"D")</f>
        <v>7</v>
      </c>
      <c r="L4131" s="2" t="s">
        <v>31</v>
      </c>
      <c r="M4131" s="2" t="s">
        <v>27</v>
      </c>
      <c r="N4131" s="2">
        <v>1300.29</v>
      </c>
      <c r="O4131" s="2" t="s">
        <v>23</v>
      </c>
      <c r="P4131" s="2">
        <f t="shared" si="128"/>
        <v>4338.0483999999997</v>
      </c>
    </row>
    <row r="4132" spans="1:16" ht="14.25" customHeight="1" x14ac:dyDescent="0.35">
      <c r="A4132" s="2" t="s">
        <v>4163</v>
      </c>
      <c r="B4132" s="2" t="s">
        <v>13</v>
      </c>
      <c r="C4132" s="2" t="s">
        <v>33</v>
      </c>
      <c r="D4132" s="2">
        <v>4770.1000000000004</v>
      </c>
      <c r="E4132" s="2">
        <v>0.17</v>
      </c>
      <c r="F4132" s="2">
        <f t="shared" si="129"/>
        <v>810.91700000000014</v>
      </c>
      <c r="G4132" s="2">
        <v>7</v>
      </c>
      <c r="H4132" s="2" t="str">
        <f>TEXT(Table1[[#This Row],[order_date]],"mmmm")</f>
        <v>August</v>
      </c>
      <c r="I4132" s="3">
        <v>45145</v>
      </c>
      <c r="J4132" s="3">
        <v>45147</v>
      </c>
      <c r="K4132" s="3" t="str">
        <f>TEXT(Table1[[#This Row],[delivery_date]]-Table1[[#This Row],[order_date]],"D")</f>
        <v>2</v>
      </c>
      <c r="L4132" s="2" t="s">
        <v>21</v>
      </c>
      <c r="M4132" s="2" t="s">
        <v>16</v>
      </c>
      <c r="N4132" s="2">
        <v>1061.07</v>
      </c>
      <c r="O4132" s="2" t="s">
        <v>39</v>
      </c>
      <c r="P4132" s="2">
        <f t="shared" si="128"/>
        <v>3959.183</v>
      </c>
    </row>
    <row r="4133" spans="1:16" ht="14.25" customHeight="1" x14ac:dyDescent="0.35">
      <c r="A4133" s="2" t="s">
        <v>4164</v>
      </c>
      <c r="B4133" s="2" t="s">
        <v>25</v>
      </c>
      <c r="C4133" s="2" t="s">
        <v>33</v>
      </c>
      <c r="D4133" s="2">
        <v>290.95</v>
      </c>
      <c r="E4133" s="2">
        <v>0.37</v>
      </c>
      <c r="F4133" s="2">
        <f t="shared" si="129"/>
        <v>107.6515</v>
      </c>
      <c r="G4133" s="2">
        <v>9</v>
      </c>
      <c r="H4133" s="2" t="str">
        <f>TEXT(Table1[[#This Row],[order_date]],"mmmm")</f>
        <v>February</v>
      </c>
      <c r="I4133" s="3">
        <v>45335</v>
      </c>
      <c r="J4133" s="3">
        <v>45336</v>
      </c>
      <c r="K4133" s="3" t="str">
        <f>TEXT(Table1[[#This Row],[delivery_date]]-Table1[[#This Row],[order_date]],"D")</f>
        <v>1</v>
      </c>
      <c r="L4133" s="2" t="s">
        <v>21</v>
      </c>
      <c r="M4133" s="2" t="s">
        <v>27</v>
      </c>
      <c r="N4133" s="2">
        <v>56.84</v>
      </c>
      <c r="O4133" s="2" t="s">
        <v>39</v>
      </c>
      <c r="P4133" s="2">
        <f t="shared" si="128"/>
        <v>183.29849999999999</v>
      </c>
    </row>
    <row r="4134" spans="1:16" ht="14.25" customHeight="1" x14ac:dyDescent="0.35">
      <c r="A4134" s="2" t="s">
        <v>4165</v>
      </c>
      <c r="B4134" s="2" t="s">
        <v>19</v>
      </c>
      <c r="C4134" s="2" t="s">
        <v>14</v>
      </c>
      <c r="D4134" s="2">
        <v>389.64</v>
      </c>
      <c r="E4134" s="2">
        <v>0.33</v>
      </c>
      <c r="F4134" s="2">
        <f t="shared" si="129"/>
        <v>128.5812</v>
      </c>
      <c r="G4134" s="2">
        <v>1</v>
      </c>
      <c r="H4134" s="2" t="str">
        <f>TEXT(Table1[[#This Row],[order_date]],"mmmm")</f>
        <v>July</v>
      </c>
      <c r="I4134" s="3">
        <v>45128</v>
      </c>
      <c r="J4134" s="3">
        <v>45135</v>
      </c>
      <c r="K4134" s="3" t="str">
        <f>TEXT(Table1[[#This Row],[delivery_date]]-Table1[[#This Row],[order_date]],"D")</f>
        <v>7</v>
      </c>
      <c r="L4134" s="2" t="s">
        <v>31</v>
      </c>
      <c r="M4134" s="2" t="s">
        <v>27</v>
      </c>
      <c r="N4134" s="2">
        <v>82.81</v>
      </c>
      <c r="O4134" s="2" t="s">
        <v>17</v>
      </c>
      <c r="P4134" s="2">
        <f t="shared" si="128"/>
        <v>261.05880000000002</v>
      </c>
    </row>
    <row r="4135" spans="1:16" ht="14.25" customHeight="1" x14ac:dyDescent="0.35">
      <c r="A4135" s="2" t="s">
        <v>4166</v>
      </c>
      <c r="B4135" s="2" t="s">
        <v>19</v>
      </c>
      <c r="C4135" s="2" t="s">
        <v>36</v>
      </c>
      <c r="D4135" s="2">
        <v>545.70000000000005</v>
      </c>
      <c r="E4135" s="2">
        <v>0.46</v>
      </c>
      <c r="F4135" s="2">
        <f t="shared" si="129"/>
        <v>251.02200000000002</v>
      </c>
      <c r="G4135" s="2">
        <v>3</v>
      </c>
      <c r="H4135" s="2" t="str">
        <f>TEXT(Table1[[#This Row],[order_date]],"mmmm")</f>
        <v>January</v>
      </c>
      <c r="I4135" s="3">
        <v>45307</v>
      </c>
      <c r="J4135" s="3">
        <v>45308</v>
      </c>
      <c r="K4135" s="3" t="str">
        <f>TEXT(Table1[[#This Row],[delivery_date]]-Table1[[#This Row],[order_date]],"D")</f>
        <v>1</v>
      </c>
      <c r="L4135" s="2" t="s">
        <v>21</v>
      </c>
      <c r="M4135" s="2" t="s">
        <v>22</v>
      </c>
      <c r="N4135" s="2">
        <v>40.97</v>
      </c>
      <c r="O4135" s="2" t="s">
        <v>23</v>
      </c>
      <c r="P4135" s="2">
        <f t="shared" si="128"/>
        <v>294.678</v>
      </c>
    </row>
    <row r="4136" spans="1:16" ht="14.25" customHeight="1" x14ac:dyDescent="0.35">
      <c r="A4136" s="2" t="s">
        <v>4167</v>
      </c>
      <c r="B4136" s="2" t="s">
        <v>13</v>
      </c>
      <c r="C4136" s="2" t="s">
        <v>14</v>
      </c>
      <c r="D4136" s="2">
        <v>3906.17</v>
      </c>
      <c r="E4136" s="2">
        <v>0.28999999999999998</v>
      </c>
      <c r="F4136" s="2">
        <f t="shared" si="129"/>
        <v>1132.7892999999999</v>
      </c>
      <c r="G4136" s="2">
        <v>1</v>
      </c>
      <c r="H4136" s="2" t="str">
        <f>TEXT(Table1[[#This Row],[order_date]],"mmmm")</f>
        <v>August</v>
      </c>
      <c r="I4136" s="3">
        <v>45143</v>
      </c>
      <c r="J4136" s="3">
        <v>45146</v>
      </c>
      <c r="K4136" s="3" t="str">
        <f>TEXT(Table1[[#This Row],[delivery_date]]-Table1[[#This Row],[order_date]],"D")</f>
        <v>3</v>
      </c>
      <c r="L4136" s="2" t="s">
        <v>21</v>
      </c>
      <c r="M4136" s="2" t="s">
        <v>16</v>
      </c>
      <c r="N4136" s="2">
        <v>806.26</v>
      </c>
      <c r="O4136" s="2" t="s">
        <v>28</v>
      </c>
      <c r="P4136" s="2">
        <f t="shared" si="128"/>
        <v>2773.3807000000002</v>
      </c>
    </row>
    <row r="4137" spans="1:16" ht="14.25" customHeight="1" x14ac:dyDescent="0.35">
      <c r="A4137" s="2" t="s">
        <v>4168</v>
      </c>
      <c r="B4137" s="2" t="s">
        <v>25</v>
      </c>
      <c r="C4137" s="2" t="s">
        <v>14</v>
      </c>
      <c r="D4137" s="2">
        <v>1027.75</v>
      </c>
      <c r="E4137" s="2">
        <v>0.32</v>
      </c>
      <c r="F4137" s="2">
        <f t="shared" si="129"/>
        <v>328.88</v>
      </c>
      <c r="G4137" s="2">
        <v>6</v>
      </c>
      <c r="H4137" s="2" t="str">
        <f>TEXT(Table1[[#This Row],[order_date]],"mmmm")</f>
        <v>April</v>
      </c>
      <c r="I4137" s="3">
        <v>45032</v>
      </c>
      <c r="J4137" s="3">
        <v>45039</v>
      </c>
      <c r="K4137" s="3" t="str">
        <f>TEXT(Table1[[#This Row],[delivery_date]]-Table1[[#This Row],[order_date]],"D")</f>
        <v>7</v>
      </c>
      <c r="L4137" s="2" t="s">
        <v>15</v>
      </c>
      <c r="M4137" s="2" t="s">
        <v>22</v>
      </c>
      <c r="N4137" s="2">
        <v>129.13</v>
      </c>
      <c r="O4137" s="2" t="s">
        <v>28</v>
      </c>
      <c r="P4137" s="2">
        <f t="shared" si="128"/>
        <v>698.87</v>
      </c>
    </row>
    <row r="4138" spans="1:16" ht="14.25" customHeight="1" x14ac:dyDescent="0.35">
      <c r="A4138" s="2" t="s">
        <v>4169</v>
      </c>
      <c r="B4138" s="2" t="s">
        <v>19</v>
      </c>
      <c r="C4138" s="2" t="s">
        <v>14</v>
      </c>
      <c r="D4138" s="2">
        <v>3655.91</v>
      </c>
      <c r="E4138" s="2">
        <v>0.35</v>
      </c>
      <c r="F4138" s="2">
        <f t="shared" si="129"/>
        <v>1279.5684999999999</v>
      </c>
      <c r="G4138" s="2">
        <v>7</v>
      </c>
      <c r="H4138" s="2" t="str">
        <f>TEXT(Table1[[#This Row],[order_date]],"mmmm")</f>
        <v>February</v>
      </c>
      <c r="I4138" s="3">
        <v>44982</v>
      </c>
      <c r="J4138" s="3">
        <v>44987</v>
      </c>
      <c r="K4138" s="3" t="str">
        <f>TEXT(Table1[[#This Row],[delivery_date]]-Table1[[#This Row],[order_date]],"D")</f>
        <v>5</v>
      </c>
      <c r="L4138" s="2" t="s">
        <v>15</v>
      </c>
      <c r="M4138" s="2" t="s">
        <v>27</v>
      </c>
      <c r="N4138" s="2">
        <v>891.08</v>
      </c>
      <c r="O4138" s="2" t="s">
        <v>39</v>
      </c>
      <c r="P4138" s="2">
        <f t="shared" si="128"/>
        <v>2376.3415</v>
      </c>
    </row>
    <row r="4139" spans="1:16" ht="14.25" customHeight="1" x14ac:dyDescent="0.35">
      <c r="A4139" s="2" t="s">
        <v>4170</v>
      </c>
      <c r="B4139" s="2" t="s">
        <v>41</v>
      </c>
      <c r="C4139" s="2" t="s">
        <v>33</v>
      </c>
      <c r="D4139" s="2">
        <v>2262.25</v>
      </c>
      <c r="E4139" s="2">
        <v>0.09</v>
      </c>
      <c r="F4139" s="2">
        <f t="shared" si="129"/>
        <v>203.60249999999999</v>
      </c>
      <c r="G4139" s="2">
        <v>2</v>
      </c>
      <c r="H4139" s="2" t="str">
        <f>TEXT(Table1[[#This Row],[order_date]],"mmmm")</f>
        <v>June</v>
      </c>
      <c r="I4139" s="3">
        <v>45080</v>
      </c>
      <c r="J4139" s="3">
        <v>45087</v>
      </c>
      <c r="K4139" s="3" t="str">
        <f>TEXT(Table1[[#This Row],[delivery_date]]-Table1[[#This Row],[order_date]],"D")</f>
        <v>7</v>
      </c>
      <c r="L4139" s="2" t="s">
        <v>31</v>
      </c>
      <c r="M4139" s="2" t="s">
        <v>27</v>
      </c>
      <c r="N4139" s="2">
        <v>340.47</v>
      </c>
      <c r="O4139" s="2" t="s">
        <v>28</v>
      </c>
      <c r="P4139" s="2">
        <f t="shared" si="128"/>
        <v>2058.6475</v>
      </c>
    </row>
    <row r="4140" spans="1:16" ht="14.25" customHeight="1" x14ac:dyDescent="0.35">
      <c r="A4140" s="2" t="s">
        <v>4171</v>
      </c>
      <c r="B4140" s="2" t="s">
        <v>13</v>
      </c>
      <c r="C4140" s="2" t="s">
        <v>26</v>
      </c>
      <c r="D4140" s="2">
        <v>4197.6499999999996</v>
      </c>
      <c r="E4140" s="2">
        <v>0.38</v>
      </c>
      <c r="F4140" s="2">
        <f t="shared" si="129"/>
        <v>1595.107</v>
      </c>
      <c r="G4140" s="2">
        <v>9</v>
      </c>
      <c r="H4140" s="2" t="str">
        <f>TEXT(Table1[[#This Row],[order_date]],"mmmm")</f>
        <v>March</v>
      </c>
      <c r="I4140" s="3">
        <v>44994</v>
      </c>
      <c r="J4140" s="3">
        <v>45001</v>
      </c>
      <c r="K4140" s="3" t="str">
        <f>TEXT(Table1[[#This Row],[delivery_date]]-Table1[[#This Row],[order_date]],"D")</f>
        <v>7</v>
      </c>
      <c r="L4140" s="2" t="s">
        <v>31</v>
      </c>
      <c r="M4140" s="2" t="s">
        <v>27</v>
      </c>
      <c r="N4140" s="2">
        <v>1125.08</v>
      </c>
      <c r="O4140" s="2" t="s">
        <v>23</v>
      </c>
      <c r="P4140" s="2">
        <f t="shared" si="128"/>
        <v>2602.5429999999997</v>
      </c>
    </row>
    <row r="4141" spans="1:16" ht="14.25" customHeight="1" x14ac:dyDescent="0.35">
      <c r="A4141" s="2" t="s">
        <v>4172</v>
      </c>
      <c r="B4141" s="2" t="s">
        <v>19</v>
      </c>
      <c r="C4141" s="2" t="s">
        <v>33</v>
      </c>
      <c r="D4141" s="2">
        <v>4061.92</v>
      </c>
      <c r="E4141" s="2">
        <v>0.15</v>
      </c>
      <c r="F4141" s="2">
        <f t="shared" si="129"/>
        <v>609.28800000000001</v>
      </c>
      <c r="G4141" s="2">
        <v>5</v>
      </c>
      <c r="H4141" s="2" t="str">
        <f>TEXT(Table1[[#This Row],[order_date]],"mmmm")</f>
        <v>April</v>
      </c>
      <c r="I4141" s="3">
        <v>45383</v>
      </c>
      <c r="J4141" s="3">
        <v>45386</v>
      </c>
      <c r="K4141" s="3" t="str">
        <f>TEXT(Table1[[#This Row],[delivery_date]]-Table1[[#This Row],[order_date]],"D")</f>
        <v>3</v>
      </c>
      <c r="L4141" s="2" t="s">
        <v>15</v>
      </c>
      <c r="M4141" s="2" t="s">
        <v>16</v>
      </c>
      <c r="N4141" s="2">
        <v>572.78</v>
      </c>
      <c r="O4141" s="2" t="s">
        <v>34</v>
      </c>
      <c r="P4141" s="2">
        <f t="shared" si="128"/>
        <v>3452.6320000000001</v>
      </c>
    </row>
    <row r="4142" spans="1:16" ht="14.25" customHeight="1" x14ac:dyDescent="0.35">
      <c r="A4142" s="2" t="s">
        <v>4173</v>
      </c>
      <c r="B4142" s="2" t="s">
        <v>41</v>
      </c>
      <c r="C4142" s="2" t="s">
        <v>20</v>
      </c>
      <c r="D4142" s="2">
        <v>4802.3500000000004</v>
      </c>
      <c r="E4142" s="2">
        <v>0.21</v>
      </c>
      <c r="F4142" s="2">
        <f t="shared" si="129"/>
        <v>1008.4935</v>
      </c>
      <c r="G4142" s="2">
        <v>3</v>
      </c>
      <c r="H4142" s="2" t="str">
        <f>TEXT(Table1[[#This Row],[order_date]],"mmmm")</f>
        <v>December</v>
      </c>
      <c r="I4142" s="3">
        <v>45639</v>
      </c>
      <c r="J4142" s="3">
        <v>45646</v>
      </c>
      <c r="K4142" s="3" t="str">
        <f>TEXT(Table1[[#This Row],[delivery_date]]-Table1[[#This Row],[order_date]],"D")</f>
        <v>7</v>
      </c>
      <c r="L4142" s="2" t="s">
        <v>21</v>
      </c>
      <c r="M4142" s="2" t="s">
        <v>27</v>
      </c>
      <c r="N4142" s="2">
        <v>580.87</v>
      </c>
      <c r="O4142" s="2" t="s">
        <v>28</v>
      </c>
      <c r="P4142" s="2">
        <f t="shared" si="128"/>
        <v>3793.8565000000003</v>
      </c>
    </row>
    <row r="4143" spans="1:16" ht="14.25" customHeight="1" x14ac:dyDescent="0.35">
      <c r="A4143" s="2" t="s">
        <v>4174</v>
      </c>
      <c r="B4143" s="2" t="s">
        <v>19</v>
      </c>
      <c r="C4143" s="2" t="s">
        <v>14</v>
      </c>
      <c r="D4143" s="2">
        <v>1330.09</v>
      </c>
      <c r="E4143" s="2">
        <v>0.01</v>
      </c>
      <c r="F4143" s="2">
        <f t="shared" si="129"/>
        <v>13.300899999999999</v>
      </c>
      <c r="G4143" s="2">
        <v>7</v>
      </c>
      <c r="H4143" s="2" t="str">
        <f>TEXT(Table1[[#This Row],[order_date]],"mmmm")</f>
        <v>May</v>
      </c>
      <c r="I4143" s="3">
        <v>45418</v>
      </c>
      <c r="J4143" s="3">
        <v>45421</v>
      </c>
      <c r="K4143" s="3" t="str">
        <f>TEXT(Table1[[#This Row],[delivery_date]]-Table1[[#This Row],[order_date]],"D")</f>
        <v>3</v>
      </c>
      <c r="L4143" s="2" t="s">
        <v>21</v>
      </c>
      <c r="M4143" s="2" t="s">
        <v>22</v>
      </c>
      <c r="N4143" s="2">
        <v>234.45</v>
      </c>
      <c r="O4143" s="2" t="s">
        <v>28</v>
      </c>
      <c r="P4143" s="2">
        <f t="shared" si="128"/>
        <v>1316.7891</v>
      </c>
    </row>
    <row r="4144" spans="1:16" ht="14.25" customHeight="1" x14ac:dyDescent="0.35">
      <c r="A4144" s="2" t="s">
        <v>4175</v>
      </c>
      <c r="B4144" s="2" t="s">
        <v>41</v>
      </c>
      <c r="C4144" s="2" t="s">
        <v>14</v>
      </c>
      <c r="D4144" s="2">
        <v>1223.27</v>
      </c>
      <c r="E4144" s="2">
        <v>0.42</v>
      </c>
      <c r="F4144" s="2">
        <f t="shared" si="129"/>
        <v>513.77339999999992</v>
      </c>
      <c r="G4144" s="2">
        <v>7</v>
      </c>
      <c r="H4144" s="2" t="str">
        <f>TEXT(Table1[[#This Row],[order_date]],"mmmm")</f>
        <v>August</v>
      </c>
      <c r="I4144" s="3">
        <v>45528</v>
      </c>
      <c r="J4144" s="3">
        <v>45532</v>
      </c>
      <c r="K4144" s="3" t="str">
        <f>TEXT(Table1[[#This Row],[delivery_date]]-Table1[[#This Row],[order_date]],"D")</f>
        <v>4</v>
      </c>
      <c r="L4144" s="2" t="s">
        <v>15</v>
      </c>
      <c r="M4144" s="2" t="s">
        <v>16</v>
      </c>
      <c r="N4144" s="2">
        <v>201.33</v>
      </c>
      <c r="O4144" s="2" t="s">
        <v>34</v>
      </c>
      <c r="P4144" s="2">
        <f t="shared" si="128"/>
        <v>709.49660000000006</v>
      </c>
    </row>
    <row r="4145" spans="1:16" ht="14.25" customHeight="1" x14ac:dyDescent="0.35">
      <c r="A4145" s="2" t="s">
        <v>4176</v>
      </c>
      <c r="B4145" s="2" t="s">
        <v>13</v>
      </c>
      <c r="C4145" s="2" t="s">
        <v>20</v>
      </c>
      <c r="D4145" s="2">
        <v>254.39</v>
      </c>
      <c r="E4145" s="2">
        <v>0.48</v>
      </c>
      <c r="F4145" s="2">
        <f t="shared" si="129"/>
        <v>122.10719999999999</v>
      </c>
      <c r="G4145" s="2">
        <v>1</v>
      </c>
      <c r="H4145" s="2" t="str">
        <f>TEXT(Table1[[#This Row],[order_date]],"mmmm")</f>
        <v>January</v>
      </c>
      <c r="I4145" s="3">
        <v>44937</v>
      </c>
      <c r="J4145" s="3">
        <v>44940</v>
      </c>
      <c r="K4145" s="3" t="str">
        <f>TEXT(Table1[[#This Row],[delivery_date]]-Table1[[#This Row],[order_date]],"D")</f>
        <v>3</v>
      </c>
      <c r="L4145" s="2" t="s">
        <v>21</v>
      </c>
      <c r="M4145" s="2" t="s">
        <v>22</v>
      </c>
      <c r="N4145" s="2">
        <v>16.32</v>
      </c>
      <c r="O4145" s="2" t="s">
        <v>34</v>
      </c>
      <c r="P4145" s="2">
        <f t="shared" si="128"/>
        <v>132.28280000000001</v>
      </c>
    </row>
    <row r="4146" spans="1:16" ht="14.25" customHeight="1" x14ac:dyDescent="0.35">
      <c r="A4146" s="2" t="s">
        <v>4177</v>
      </c>
      <c r="B4146" s="2" t="s">
        <v>19</v>
      </c>
      <c r="C4146" s="2" t="s">
        <v>14</v>
      </c>
      <c r="D4146" s="2">
        <v>2111.04</v>
      </c>
      <c r="E4146" s="2">
        <v>0.03</v>
      </c>
      <c r="F4146" s="2">
        <f t="shared" si="129"/>
        <v>63.331199999999995</v>
      </c>
      <c r="G4146" s="2">
        <v>6</v>
      </c>
      <c r="H4146" s="2" t="str">
        <f>TEXT(Table1[[#This Row],[order_date]],"mmmm")</f>
        <v>March</v>
      </c>
      <c r="I4146" s="3">
        <v>45363</v>
      </c>
      <c r="J4146" s="3">
        <v>45370</v>
      </c>
      <c r="K4146" s="3" t="str">
        <f>TEXT(Table1[[#This Row],[delivery_date]]-Table1[[#This Row],[order_date]],"D")</f>
        <v>7</v>
      </c>
      <c r="L4146" s="2" t="s">
        <v>31</v>
      </c>
      <c r="M4146" s="2" t="s">
        <v>16</v>
      </c>
      <c r="N4146" s="2">
        <v>511.08</v>
      </c>
      <c r="O4146" s="2" t="s">
        <v>28</v>
      </c>
      <c r="P4146" s="2">
        <f t="shared" si="128"/>
        <v>2047.7087999999999</v>
      </c>
    </row>
    <row r="4147" spans="1:16" ht="14.25" customHeight="1" x14ac:dyDescent="0.35">
      <c r="A4147" s="2" t="s">
        <v>4178</v>
      </c>
      <c r="B4147" s="2" t="s">
        <v>19</v>
      </c>
      <c r="C4147" s="2" t="s">
        <v>14</v>
      </c>
      <c r="D4147" s="2">
        <v>2349.41</v>
      </c>
      <c r="E4147" s="2">
        <v>0.32</v>
      </c>
      <c r="F4147" s="2">
        <f t="shared" si="129"/>
        <v>751.81119999999999</v>
      </c>
      <c r="G4147" s="2">
        <v>3</v>
      </c>
      <c r="H4147" s="2" t="str">
        <f>TEXT(Table1[[#This Row],[order_date]],"mmmm")</f>
        <v>September</v>
      </c>
      <c r="I4147" s="3">
        <v>45540</v>
      </c>
      <c r="J4147" s="3">
        <v>45547</v>
      </c>
      <c r="K4147" s="3" t="str">
        <f>TEXT(Table1[[#This Row],[delivery_date]]-Table1[[#This Row],[order_date]],"D")</f>
        <v>7</v>
      </c>
      <c r="L4147" s="2" t="s">
        <v>15</v>
      </c>
      <c r="M4147" s="2" t="s">
        <v>16</v>
      </c>
      <c r="N4147" s="2">
        <v>347.07</v>
      </c>
      <c r="O4147" s="2" t="s">
        <v>17</v>
      </c>
      <c r="P4147" s="2">
        <f t="shared" si="128"/>
        <v>1597.5987999999998</v>
      </c>
    </row>
    <row r="4148" spans="1:16" ht="14.25" customHeight="1" x14ac:dyDescent="0.35">
      <c r="A4148" s="2" t="s">
        <v>4179</v>
      </c>
      <c r="B4148" s="2" t="s">
        <v>25</v>
      </c>
      <c r="C4148" s="2" t="s">
        <v>14</v>
      </c>
      <c r="D4148" s="2">
        <v>4826.12</v>
      </c>
      <c r="E4148" s="2">
        <v>0.48</v>
      </c>
      <c r="F4148" s="2">
        <f t="shared" si="129"/>
        <v>2316.5375999999997</v>
      </c>
      <c r="G4148" s="2">
        <v>7</v>
      </c>
      <c r="H4148" s="2" t="str">
        <f>TEXT(Table1[[#This Row],[order_date]],"mmmm")</f>
        <v>November</v>
      </c>
      <c r="I4148" s="3">
        <v>45625</v>
      </c>
      <c r="J4148" s="3">
        <v>45631</v>
      </c>
      <c r="K4148" s="3" t="str">
        <f>TEXT(Table1[[#This Row],[delivery_date]]-Table1[[#This Row],[order_date]],"D")</f>
        <v>6</v>
      </c>
      <c r="L4148" s="2" t="s">
        <v>21</v>
      </c>
      <c r="M4148" s="2" t="s">
        <v>22</v>
      </c>
      <c r="N4148" s="2">
        <v>795.01</v>
      </c>
      <c r="O4148" s="2" t="s">
        <v>39</v>
      </c>
      <c r="P4148" s="2">
        <f t="shared" si="128"/>
        <v>2509.5824000000002</v>
      </c>
    </row>
    <row r="4149" spans="1:16" ht="14.25" customHeight="1" x14ac:dyDescent="0.35">
      <c r="A4149" s="2" t="s">
        <v>4180</v>
      </c>
      <c r="B4149" s="2" t="s">
        <v>13</v>
      </c>
      <c r="C4149" s="2" t="s">
        <v>20</v>
      </c>
      <c r="D4149" s="2">
        <v>4170.8500000000004</v>
      </c>
      <c r="E4149" s="2">
        <v>0.3</v>
      </c>
      <c r="F4149" s="2">
        <f t="shared" si="129"/>
        <v>1251.2550000000001</v>
      </c>
      <c r="G4149" s="2">
        <v>5</v>
      </c>
      <c r="H4149" s="2" t="str">
        <f>TEXT(Table1[[#This Row],[order_date]],"mmmm")</f>
        <v>February</v>
      </c>
      <c r="I4149" s="3">
        <v>45340</v>
      </c>
      <c r="J4149" s="3">
        <v>45347</v>
      </c>
      <c r="K4149" s="3" t="str">
        <f>TEXT(Table1[[#This Row],[delivery_date]]-Table1[[#This Row],[order_date]],"D")</f>
        <v>7</v>
      </c>
      <c r="L4149" s="2" t="s">
        <v>21</v>
      </c>
      <c r="M4149" s="2" t="s">
        <v>16</v>
      </c>
      <c r="N4149" s="2">
        <v>949.65</v>
      </c>
      <c r="O4149" s="2" t="s">
        <v>34</v>
      </c>
      <c r="P4149" s="2">
        <f t="shared" si="128"/>
        <v>2919.5950000000003</v>
      </c>
    </row>
    <row r="4150" spans="1:16" ht="14.25" customHeight="1" x14ac:dyDescent="0.35">
      <c r="A4150" s="2" t="s">
        <v>4181</v>
      </c>
      <c r="B4150" s="2" t="s">
        <v>41</v>
      </c>
      <c r="C4150" s="2" t="s">
        <v>33</v>
      </c>
      <c r="D4150" s="2">
        <v>917.28</v>
      </c>
      <c r="E4150" s="2">
        <v>0.4</v>
      </c>
      <c r="F4150" s="2">
        <f t="shared" si="129"/>
        <v>366.91200000000003</v>
      </c>
      <c r="G4150" s="2">
        <v>4</v>
      </c>
      <c r="H4150" s="2" t="str">
        <f>TEXT(Table1[[#This Row],[order_date]],"mmmm")</f>
        <v>August</v>
      </c>
      <c r="I4150" s="3">
        <v>45157</v>
      </c>
      <c r="J4150" s="3">
        <v>45164</v>
      </c>
      <c r="K4150" s="3" t="str">
        <f>TEXT(Table1[[#This Row],[delivery_date]]-Table1[[#This Row],[order_date]],"D")</f>
        <v>7</v>
      </c>
      <c r="L4150" s="2" t="s">
        <v>31</v>
      </c>
      <c r="M4150" s="2" t="s">
        <v>22</v>
      </c>
      <c r="N4150" s="2">
        <v>56.94</v>
      </c>
      <c r="O4150" s="2" t="s">
        <v>28</v>
      </c>
      <c r="P4150" s="2">
        <f t="shared" si="128"/>
        <v>550.36799999999994</v>
      </c>
    </row>
    <row r="4151" spans="1:16" ht="14.25" customHeight="1" x14ac:dyDescent="0.35">
      <c r="A4151" s="2" t="s">
        <v>4182</v>
      </c>
      <c r="B4151" s="2" t="s">
        <v>19</v>
      </c>
      <c r="C4151" s="2" t="s">
        <v>14</v>
      </c>
      <c r="D4151" s="2">
        <v>4012.6</v>
      </c>
      <c r="E4151" s="2">
        <v>0.06</v>
      </c>
      <c r="F4151" s="2">
        <f t="shared" si="129"/>
        <v>240.75599999999997</v>
      </c>
      <c r="G4151" s="2">
        <v>7</v>
      </c>
      <c r="H4151" s="2" t="str">
        <f>TEXT(Table1[[#This Row],[order_date]],"mmmm")</f>
        <v>May</v>
      </c>
      <c r="I4151" s="3">
        <v>45063</v>
      </c>
      <c r="J4151" s="3">
        <v>45065</v>
      </c>
      <c r="K4151" s="3" t="str">
        <f>TEXT(Table1[[#This Row],[delivery_date]]-Table1[[#This Row],[order_date]],"D")</f>
        <v>2</v>
      </c>
      <c r="L4151" s="2" t="s">
        <v>31</v>
      </c>
      <c r="M4151" s="2" t="s">
        <v>22</v>
      </c>
      <c r="N4151" s="2">
        <v>453.05</v>
      </c>
      <c r="O4151" s="2" t="s">
        <v>48</v>
      </c>
      <c r="P4151" s="2">
        <f t="shared" si="128"/>
        <v>3771.8440000000001</v>
      </c>
    </row>
    <row r="4152" spans="1:16" ht="14.25" customHeight="1" x14ac:dyDescent="0.35">
      <c r="A4152" s="2" t="s">
        <v>4183</v>
      </c>
      <c r="B4152" s="2" t="s">
        <v>19</v>
      </c>
      <c r="C4152" s="2" t="s">
        <v>26</v>
      </c>
      <c r="D4152" s="2">
        <v>973.67</v>
      </c>
      <c r="E4152" s="2">
        <v>0.12</v>
      </c>
      <c r="F4152" s="2">
        <f t="shared" si="129"/>
        <v>116.84039999999999</v>
      </c>
      <c r="G4152" s="2">
        <v>7</v>
      </c>
      <c r="H4152" s="2" t="str">
        <f>TEXT(Table1[[#This Row],[order_date]],"mmmm")</f>
        <v>June</v>
      </c>
      <c r="I4152" s="3">
        <v>45449</v>
      </c>
      <c r="J4152" s="3">
        <v>45451</v>
      </c>
      <c r="K4152" s="3" t="str">
        <f>TEXT(Table1[[#This Row],[delivery_date]]-Table1[[#This Row],[order_date]],"D")</f>
        <v>2</v>
      </c>
      <c r="L4152" s="2" t="s">
        <v>31</v>
      </c>
      <c r="M4152" s="2" t="s">
        <v>27</v>
      </c>
      <c r="N4152" s="2">
        <v>102.31</v>
      </c>
      <c r="O4152" s="2" t="s">
        <v>17</v>
      </c>
      <c r="P4152" s="2">
        <f t="shared" si="128"/>
        <v>856.82960000000003</v>
      </c>
    </row>
    <row r="4153" spans="1:16" ht="14.25" customHeight="1" x14ac:dyDescent="0.35">
      <c r="A4153" s="2" t="s">
        <v>4184</v>
      </c>
      <c r="B4153" s="2" t="s">
        <v>41</v>
      </c>
      <c r="C4153" s="2" t="s">
        <v>20</v>
      </c>
      <c r="D4153" s="2">
        <v>481.05</v>
      </c>
      <c r="E4153" s="2">
        <v>0.17</v>
      </c>
      <c r="F4153" s="2">
        <f t="shared" si="129"/>
        <v>81.778500000000008</v>
      </c>
      <c r="G4153" s="2">
        <v>8</v>
      </c>
      <c r="H4153" s="2" t="str">
        <f>TEXT(Table1[[#This Row],[order_date]],"mmmm")</f>
        <v>February</v>
      </c>
      <c r="I4153" s="3">
        <v>45327</v>
      </c>
      <c r="J4153" s="3">
        <v>45332</v>
      </c>
      <c r="K4153" s="3" t="str">
        <f>TEXT(Table1[[#This Row],[delivery_date]]-Table1[[#This Row],[order_date]],"D")</f>
        <v>5</v>
      </c>
      <c r="L4153" s="2" t="s">
        <v>31</v>
      </c>
      <c r="M4153" s="2" t="s">
        <v>27</v>
      </c>
      <c r="N4153" s="2">
        <v>87.43</v>
      </c>
      <c r="O4153" s="2" t="s">
        <v>39</v>
      </c>
      <c r="P4153" s="2">
        <f t="shared" si="128"/>
        <v>399.2715</v>
      </c>
    </row>
    <row r="4154" spans="1:16" ht="14.25" customHeight="1" x14ac:dyDescent="0.35">
      <c r="A4154" s="2" t="s">
        <v>4185</v>
      </c>
      <c r="B4154" s="2" t="s">
        <v>13</v>
      </c>
      <c r="C4154" s="2" t="s">
        <v>36</v>
      </c>
      <c r="D4154" s="2">
        <v>4201.71</v>
      </c>
      <c r="E4154" s="2">
        <v>0.49</v>
      </c>
      <c r="F4154" s="2">
        <f t="shared" si="129"/>
        <v>2058.8379</v>
      </c>
      <c r="G4154" s="2">
        <v>5</v>
      </c>
      <c r="H4154" s="2" t="str">
        <f>TEXT(Table1[[#This Row],[order_date]],"mmmm")</f>
        <v>July</v>
      </c>
      <c r="I4154" s="3">
        <v>45495</v>
      </c>
      <c r="J4154" s="3">
        <v>45496</v>
      </c>
      <c r="K4154" s="3" t="str">
        <f>TEXT(Table1[[#This Row],[delivery_date]]-Table1[[#This Row],[order_date]],"D")</f>
        <v>1</v>
      </c>
      <c r="L4154" s="2" t="s">
        <v>15</v>
      </c>
      <c r="M4154" s="2" t="s">
        <v>27</v>
      </c>
      <c r="N4154" s="2">
        <v>1108.53</v>
      </c>
      <c r="O4154" s="2" t="s">
        <v>17</v>
      </c>
      <c r="P4154" s="2">
        <f t="shared" si="128"/>
        <v>2142.8721</v>
      </c>
    </row>
    <row r="4155" spans="1:16" ht="14.25" customHeight="1" x14ac:dyDescent="0.35">
      <c r="A4155" s="2" t="s">
        <v>4186</v>
      </c>
      <c r="B4155" s="2" t="s">
        <v>25</v>
      </c>
      <c r="C4155" s="2" t="s">
        <v>20</v>
      </c>
      <c r="D4155" s="2">
        <v>4882.2</v>
      </c>
      <c r="E4155" s="2">
        <v>0.39</v>
      </c>
      <c r="F4155" s="2">
        <f t="shared" si="129"/>
        <v>1904.058</v>
      </c>
      <c r="G4155" s="2">
        <v>4</v>
      </c>
      <c r="H4155" s="2" t="str">
        <f>TEXT(Table1[[#This Row],[order_date]],"mmmm")</f>
        <v>February</v>
      </c>
      <c r="I4155" s="3">
        <v>44976</v>
      </c>
      <c r="J4155" s="3">
        <v>44977</v>
      </c>
      <c r="K4155" s="3" t="str">
        <f>TEXT(Table1[[#This Row],[delivery_date]]-Table1[[#This Row],[order_date]],"D")</f>
        <v>1</v>
      </c>
      <c r="L4155" s="2" t="s">
        <v>15</v>
      </c>
      <c r="M4155" s="2" t="s">
        <v>22</v>
      </c>
      <c r="N4155" s="2">
        <v>826.7</v>
      </c>
      <c r="O4155" s="2" t="s">
        <v>34</v>
      </c>
      <c r="P4155" s="2">
        <f t="shared" si="128"/>
        <v>2978.1419999999998</v>
      </c>
    </row>
    <row r="4156" spans="1:16" ht="14.25" customHeight="1" x14ac:dyDescent="0.35">
      <c r="A4156" s="2" t="s">
        <v>4187</v>
      </c>
      <c r="B4156" s="2" t="s">
        <v>25</v>
      </c>
      <c r="C4156" s="2" t="s">
        <v>33</v>
      </c>
      <c r="D4156" s="2">
        <v>531.78</v>
      </c>
      <c r="E4156" s="2">
        <v>0.44</v>
      </c>
      <c r="F4156" s="2">
        <f t="shared" si="129"/>
        <v>233.98319999999998</v>
      </c>
      <c r="G4156" s="2">
        <v>1</v>
      </c>
      <c r="H4156" s="2" t="str">
        <f>TEXT(Table1[[#This Row],[order_date]],"mmmm")</f>
        <v>April</v>
      </c>
      <c r="I4156" s="3">
        <v>45406</v>
      </c>
      <c r="J4156" s="3">
        <v>45411</v>
      </c>
      <c r="K4156" s="3" t="str">
        <f>TEXT(Table1[[#This Row],[delivery_date]]-Table1[[#This Row],[order_date]],"D")</f>
        <v>5</v>
      </c>
      <c r="L4156" s="2" t="s">
        <v>15</v>
      </c>
      <c r="M4156" s="2" t="s">
        <v>16</v>
      </c>
      <c r="N4156" s="2">
        <v>67.42</v>
      </c>
      <c r="O4156" s="2" t="s">
        <v>23</v>
      </c>
      <c r="P4156" s="2">
        <f t="shared" si="128"/>
        <v>297.79679999999996</v>
      </c>
    </row>
    <row r="4157" spans="1:16" ht="14.25" customHeight="1" x14ac:dyDescent="0.35">
      <c r="A4157" s="2" t="s">
        <v>4188</v>
      </c>
      <c r="B4157" s="2" t="s">
        <v>19</v>
      </c>
      <c r="C4157" s="2" t="s">
        <v>20</v>
      </c>
      <c r="D4157" s="2">
        <v>4088.23</v>
      </c>
      <c r="E4157" s="2">
        <v>0.24</v>
      </c>
      <c r="F4157" s="2">
        <f t="shared" si="129"/>
        <v>981.17520000000002</v>
      </c>
      <c r="G4157" s="2">
        <v>4</v>
      </c>
      <c r="H4157" s="2" t="str">
        <f>TEXT(Table1[[#This Row],[order_date]],"mmmm")</f>
        <v>August</v>
      </c>
      <c r="I4157" s="3">
        <v>45511</v>
      </c>
      <c r="J4157" s="3">
        <v>45517</v>
      </c>
      <c r="K4157" s="3" t="str">
        <f>TEXT(Table1[[#This Row],[delivery_date]]-Table1[[#This Row],[order_date]],"D")</f>
        <v>6</v>
      </c>
      <c r="L4157" s="2" t="s">
        <v>21</v>
      </c>
      <c r="M4157" s="2" t="s">
        <v>27</v>
      </c>
      <c r="N4157" s="2">
        <v>308.86</v>
      </c>
      <c r="O4157" s="2" t="s">
        <v>34</v>
      </c>
      <c r="P4157" s="2">
        <f t="shared" si="128"/>
        <v>3107.0547999999999</v>
      </c>
    </row>
    <row r="4158" spans="1:16" ht="14.25" customHeight="1" x14ac:dyDescent="0.35">
      <c r="A4158" s="2" t="s">
        <v>4189</v>
      </c>
      <c r="B4158" s="2" t="s">
        <v>41</v>
      </c>
      <c r="C4158" s="2" t="s">
        <v>36</v>
      </c>
      <c r="D4158" s="2">
        <v>4310.1400000000003</v>
      </c>
      <c r="E4158" s="2">
        <v>0.36</v>
      </c>
      <c r="F4158" s="2">
        <f t="shared" si="129"/>
        <v>1551.6504</v>
      </c>
      <c r="G4158" s="2">
        <v>1</v>
      </c>
      <c r="H4158" s="2" t="str">
        <f>TEXT(Table1[[#This Row],[order_date]],"mmmm")</f>
        <v>February</v>
      </c>
      <c r="I4158" s="3">
        <v>44979</v>
      </c>
      <c r="J4158" s="3">
        <v>44984</v>
      </c>
      <c r="K4158" s="3" t="str">
        <f>TEXT(Table1[[#This Row],[delivery_date]]-Table1[[#This Row],[order_date]],"D")</f>
        <v>5</v>
      </c>
      <c r="L4158" s="2" t="s">
        <v>21</v>
      </c>
      <c r="M4158" s="2" t="s">
        <v>16</v>
      </c>
      <c r="N4158" s="2">
        <v>218.41</v>
      </c>
      <c r="O4158" s="2" t="s">
        <v>39</v>
      </c>
      <c r="P4158" s="2">
        <f t="shared" si="128"/>
        <v>2758.4896000000003</v>
      </c>
    </row>
    <row r="4159" spans="1:16" ht="14.25" customHeight="1" x14ac:dyDescent="0.35">
      <c r="A4159" s="2" t="s">
        <v>4190</v>
      </c>
      <c r="B4159" s="2" t="s">
        <v>19</v>
      </c>
      <c r="C4159" s="2" t="s">
        <v>26</v>
      </c>
      <c r="D4159" s="2">
        <v>681.9</v>
      </c>
      <c r="E4159" s="2">
        <v>0.37</v>
      </c>
      <c r="F4159" s="2">
        <f t="shared" si="129"/>
        <v>252.303</v>
      </c>
      <c r="G4159" s="2">
        <v>7</v>
      </c>
      <c r="H4159" s="2" t="str">
        <f>TEXT(Table1[[#This Row],[order_date]],"mmmm")</f>
        <v>August</v>
      </c>
      <c r="I4159" s="3">
        <v>45527</v>
      </c>
      <c r="J4159" s="3">
        <v>45530</v>
      </c>
      <c r="K4159" s="3" t="str">
        <f>TEXT(Table1[[#This Row],[delivery_date]]-Table1[[#This Row],[order_date]],"D")</f>
        <v>3</v>
      </c>
      <c r="L4159" s="2" t="s">
        <v>21</v>
      </c>
      <c r="M4159" s="2" t="s">
        <v>16</v>
      </c>
      <c r="N4159" s="2">
        <v>82.3</v>
      </c>
      <c r="O4159" s="2" t="s">
        <v>28</v>
      </c>
      <c r="P4159" s="2">
        <f t="shared" si="128"/>
        <v>429.59699999999998</v>
      </c>
    </row>
    <row r="4160" spans="1:16" ht="14.25" customHeight="1" x14ac:dyDescent="0.35">
      <c r="A4160" s="2" t="s">
        <v>4191</v>
      </c>
      <c r="B4160" s="2" t="s">
        <v>41</v>
      </c>
      <c r="C4160" s="2" t="s">
        <v>36</v>
      </c>
      <c r="D4160" s="2">
        <v>1487.94</v>
      </c>
      <c r="E4160" s="2">
        <v>0.28000000000000003</v>
      </c>
      <c r="F4160" s="2">
        <f t="shared" si="129"/>
        <v>416.62320000000005</v>
      </c>
      <c r="G4160" s="2">
        <v>6</v>
      </c>
      <c r="H4160" s="2" t="str">
        <f>TEXT(Table1[[#This Row],[order_date]],"mmmm")</f>
        <v>July</v>
      </c>
      <c r="I4160" s="3">
        <v>45134</v>
      </c>
      <c r="J4160" s="3">
        <v>45140</v>
      </c>
      <c r="K4160" s="3" t="str">
        <f>TEXT(Table1[[#This Row],[delivery_date]]-Table1[[#This Row],[order_date]],"D")</f>
        <v>6</v>
      </c>
      <c r="L4160" s="2" t="s">
        <v>21</v>
      </c>
      <c r="M4160" s="2" t="s">
        <v>22</v>
      </c>
      <c r="N4160" s="2">
        <v>247.13</v>
      </c>
      <c r="O4160" s="2" t="s">
        <v>34</v>
      </c>
      <c r="P4160" s="2">
        <f t="shared" si="128"/>
        <v>1071.3168000000001</v>
      </c>
    </row>
    <row r="4161" spans="1:16" ht="14.25" customHeight="1" x14ac:dyDescent="0.35">
      <c r="A4161" s="2" t="s">
        <v>4192</v>
      </c>
      <c r="B4161" s="2" t="s">
        <v>25</v>
      </c>
      <c r="C4161" s="2" t="s">
        <v>20</v>
      </c>
      <c r="D4161" s="2">
        <v>3694.94</v>
      </c>
      <c r="E4161" s="2">
        <v>0.44</v>
      </c>
      <c r="F4161" s="2">
        <f t="shared" si="129"/>
        <v>1625.7736</v>
      </c>
      <c r="G4161" s="2">
        <v>7</v>
      </c>
      <c r="H4161" s="2" t="str">
        <f>TEXT(Table1[[#This Row],[order_date]],"mmmm")</f>
        <v>April</v>
      </c>
      <c r="I4161" s="3">
        <v>45036</v>
      </c>
      <c r="J4161" s="3">
        <v>45043</v>
      </c>
      <c r="K4161" s="3" t="str">
        <f>TEXT(Table1[[#This Row],[delivery_date]]-Table1[[#This Row],[order_date]],"D")</f>
        <v>7</v>
      </c>
      <c r="L4161" s="2" t="s">
        <v>21</v>
      </c>
      <c r="M4161" s="2" t="s">
        <v>16</v>
      </c>
      <c r="N4161" s="2">
        <v>514.29</v>
      </c>
      <c r="O4161" s="2" t="s">
        <v>48</v>
      </c>
      <c r="P4161" s="2">
        <f t="shared" si="128"/>
        <v>2069.1664000000001</v>
      </c>
    </row>
    <row r="4162" spans="1:16" ht="14.25" customHeight="1" x14ac:dyDescent="0.35">
      <c r="A4162" s="2" t="s">
        <v>4193</v>
      </c>
      <c r="B4162" s="2" t="s">
        <v>13</v>
      </c>
      <c r="C4162" s="2" t="s">
        <v>36</v>
      </c>
      <c r="D4162" s="2">
        <v>4057.88</v>
      </c>
      <c r="E4162" s="2">
        <v>0.08</v>
      </c>
      <c r="F4162" s="2">
        <f t="shared" si="129"/>
        <v>324.63040000000001</v>
      </c>
      <c r="G4162" s="2">
        <v>8</v>
      </c>
      <c r="H4162" s="2" t="str">
        <f>TEXT(Table1[[#This Row],[order_date]],"mmmm")</f>
        <v>March</v>
      </c>
      <c r="I4162" s="3">
        <v>45376</v>
      </c>
      <c r="J4162" s="3">
        <v>45380</v>
      </c>
      <c r="K4162" s="3" t="str">
        <f>TEXT(Table1[[#This Row],[delivery_date]]-Table1[[#This Row],[order_date]],"D")</f>
        <v>4</v>
      </c>
      <c r="L4162" s="2" t="s">
        <v>15</v>
      </c>
      <c r="M4162" s="2" t="s">
        <v>22</v>
      </c>
      <c r="N4162" s="2">
        <v>668.71</v>
      </c>
      <c r="O4162" s="2" t="s">
        <v>48</v>
      </c>
      <c r="P4162" s="2">
        <f t="shared" ref="P4162:P4225" si="130">D4162-F4162</f>
        <v>3733.2496000000001</v>
      </c>
    </row>
    <row r="4163" spans="1:16" ht="14.25" customHeight="1" x14ac:dyDescent="0.35">
      <c r="A4163" s="2" t="s">
        <v>4194</v>
      </c>
      <c r="B4163" s="2" t="s">
        <v>41</v>
      </c>
      <c r="C4163" s="2" t="s">
        <v>20</v>
      </c>
      <c r="D4163" s="2">
        <v>1834.47</v>
      </c>
      <c r="E4163" s="2">
        <v>0.03</v>
      </c>
      <c r="F4163" s="2">
        <f t="shared" ref="F4163:F4226" si="131">D4163*E4163</f>
        <v>55.034100000000002</v>
      </c>
      <c r="G4163" s="2">
        <v>6</v>
      </c>
      <c r="H4163" s="2" t="str">
        <f>TEXT(Table1[[#This Row],[order_date]],"mmmm")</f>
        <v>June</v>
      </c>
      <c r="I4163" s="3">
        <v>45097</v>
      </c>
      <c r="J4163" s="3">
        <v>45098</v>
      </c>
      <c r="K4163" s="3" t="str">
        <f>TEXT(Table1[[#This Row],[delivery_date]]-Table1[[#This Row],[order_date]],"D")</f>
        <v>1</v>
      </c>
      <c r="L4163" s="2" t="s">
        <v>31</v>
      </c>
      <c r="M4163" s="2" t="s">
        <v>22</v>
      </c>
      <c r="N4163" s="2">
        <v>293.39999999999998</v>
      </c>
      <c r="O4163" s="2" t="s">
        <v>28</v>
      </c>
      <c r="P4163" s="2">
        <f t="shared" si="130"/>
        <v>1779.4358999999999</v>
      </c>
    </row>
    <row r="4164" spans="1:16" ht="14.25" customHeight="1" x14ac:dyDescent="0.35">
      <c r="A4164" s="2" t="s">
        <v>4195</v>
      </c>
      <c r="B4164" s="2" t="s">
        <v>25</v>
      </c>
      <c r="C4164" s="2" t="s">
        <v>26</v>
      </c>
      <c r="D4164" s="2">
        <v>883.65</v>
      </c>
      <c r="E4164" s="2">
        <v>0.15</v>
      </c>
      <c r="F4164" s="2">
        <f t="shared" si="131"/>
        <v>132.54749999999999</v>
      </c>
      <c r="G4164" s="2">
        <v>2</v>
      </c>
      <c r="H4164" s="2" t="str">
        <f>TEXT(Table1[[#This Row],[order_date]],"mmmm")</f>
        <v>February</v>
      </c>
      <c r="I4164" s="3">
        <v>44968</v>
      </c>
      <c r="J4164" s="3">
        <v>44969</v>
      </c>
      <c r="K4164" s="3" t="str">
        <f>TEXT(Table1[[#This Row],[delivery_date]]-Table1[[#This Row],[order_date]],"D")</f>
        <v>1</v>
      </c>
      <c r="L4164" s="2" t="s">
        <v>15</v>
      </c>
      <c r="M4164" s="2" t="s">
        <v>22</v>
      </c>
      <c r="N4164" s="2">
        <v>143.63</v>
      </c>
      <c r="O4164" s="2" t="s">
        <v>48</v>
      </c>
      <c r="P4164" s="2">
        <f t="shared" si="130"/>
        <v>751.10249999999996</v>
      </c>
    </row>
    <row r="4165" spans="1:16" ht="14.25" customHeight="1" x14ac:dyDescent="0.35">
      <c r="A4165" s="2" t="s">
        <v>4196</v>
      </c>
      <c r="B4165" s="2" t="s">
        <v>19</v>
      </c>
      <c r="C4165" s="2" t="s">
        <v>26</v>
      </c>
      <c r="D4165" s="2">
        <v>3276.89</v>
      </c>
      <c r="E4165" s="2">
        <v>0.04</v>
      </c>
      <c r="F4165" s="2">
        <f t="shared" si="131"/>
        <v>131.07560000000001</v>
      </c>
      <c r="G4165" s="2">
        <v>2</v>
      </c>
      <c r="H4165" s="2" t="str">
        <f>TEXT(Table1[[#This Row],[order_date]],"mmmm")</f>
        <v>December</v>
      </c>
      <c r="I4165" s="3">
        <v>45642</v>
      </c>
      <c r="J4165" s="3">
        <v>45649</v>
      </c>
      <c r="K4165" s="3" t="str">
        <f>TEXT(Table1[[#This Row],[delivery_date]]-Table1[[#This Row],[order_date]],"D")</f>
        <v>7</v>
      </c>
      <c r="L4165" s="2" t="s">
        <v>31</v>
      </c>
      <c r="M4165" s="2" t="s">
        <v>22</v>
      </c>
      <c r="N4165" s="2">
        <v>713.43</v>
      </c>
      <c r="O4165" s="2" t="s">
        <v>48</v>
      </c>
      <c r="P4165" s="2">
        <f t="shared" si="130"/>
        <v>3145.8143999999998</v>
      </c>
    </row>
    <row r="4166" spans="1:16" ht="14.25" customHeight="1" x14ac:dyDescent="0.35">
      <c r="A4166" s="2" t="s">
        <v>4197</v>
      </c>
      <c r="B4166" s="2" t="s">
        <v>41</v>
      </c>
      <c r="C4166" s="2" t="s">
        <v>33</v>
      </c>
      <c r="D4166" s="2">
        <v>3539.65</v>
      </c>
      <c r="E4166" s="2">
        <v>0.03</v>
      </c>
      <c r="F4166" s="2">
        <f t="shared" si="131"/>
        <v>106.1895</v>
      </c>
      <c r="G4166" s="2">
        <v>9</v>
      </c>
      <c r="H4166" s="2" t="str">
        <f>TEXT(Table1[[#This Row],[order_date]],"mmmm")</f>
        <v>October</v>
      </c>
      <c r="I4166" s="3">
        <v>45591</v>
      </c>
      <c r="J4166" s="3">
        <v>45596</v>
      </c>
      <c r="K4166" s="3" t="str">
        <f>TEXT(Table1[[#This Row],[delivery_date]]-Table1[[#This Row],[order_date]],"D")</f>
        <v>5</v>
      </c>
      <c r="L4166" s="2" t="s">
        <v>31</v>
      </c>
      <c r="M4166" s="2" t="s">
        <v>22</v>
      </c>
      <c r="N4166" s="2">
        <v>506.09</v>
      </c>
      <c r="O4166" s="2" t="s">
        <v>23</v>
      </c>
      <c r="P4166" s="2">
        <f t="shared" si="130"/>
        <v>3433.4605000000001</v>
      </c>
    </row>
    <row r="4167" spans="1:16" ht="14.25" customHeight="1" x14ac:dyDescent="0.35">
      <c r="A4167" s="2" t="s">
        <v>4198</v>
      </c>
      <c r="B4167" s="2" t="s">
        <v>13</v>
      </c>
      <c r="C4167" s="2" t="s">
        <v>26</v>
      </c>
      <c r="D4167" s="2">
        <v>2567.6799999999998</v>
      </c>
      <c r="E4167" s="2">
        <v>0.21</v>
      </c>
      <c r="F4167" s="2">
        <f t="shared" si="131"/>
        <v>539.2127999999999</v>
      </c>
      <c r="G4167" s="2">
        <v>6</v>
      </c>
      <c r="H4167" s="2" t="str">
        <f>TEXT(Table1[[#This Row],[order_date]],"mmmm")</f>
        <v>August</v>
      </c>
      <c r="I4167" s="3">
        <v>45516</v>
      </c>
      <c r="J4167" s="3">
        <v>45521</v>
      </c>
      <c r="K4167" s="3" t="str">
        <f>TEXT(Table1[[#This Row],[delivery_date]]-Table1[[#This Row],[order_date]],"D")</f>
        <v>5</v>
      </c>
      <c r="L4167" s="2" t="s">
        <v>15</v>
      </c>
      <c r="M4167" s="2" t="s">
        <v>22</v>
      </c>
      <c r="N4167" s="2">
        <v>654.73</v>
      </c>
      <c r="O4167" s="2" t="s">
        <v>17</v>
      </c>
      <c r="P4167" s="2">
        <f t="shared" si="130"/>
        <v>2028.4672</v>
      </c>
    </row>
    <row r="4168" spans="1:16" ht="14.25" customHeight="1" x14ac:dyDescent="0.35">
      <c r="A4168" s="2" t="s">
        <v>4199</v>
      </c>
      <c r="B4168" s="2" t="s">
        <v>19</v>
      </c>
      <c r="C4168" s="2" t="s">
        <v>14</v>
      </c>
      <c r="D4168" s="2">
        <v>810.21</v>
      </c>
      <c r="E4168" s="2">
        <v>0.1</v>
      </c>
      <c r="F4168" s="2">
        <f t="shared" si="131"/>
        <v>81.021000000000015</v>
      </c>
      <c r="G4168" s="2">
        <v>6</v>
      </c>
      <c r="H4168" s="2" t="str">
        <f>TEXT(Table1[[#This Row],[order_date]],"mmmm")</f>
        <v>January</v>
      </c>
      <c r="I4168" s="3">
        <v>45305</v>
      </c>
      <c r="J4168" s="3">
        <v>45306</v>
      </c>
      <c r="K4168" s="3" t="str">
        <f>TEXT(Table1[[#This Row],[delivery_date]]-Table1[[#This Row],[order_date]],"D")</f>
        <v>1</v>
      </c>
      <c r="L4168" s="2" t="s">
        <v>31</v>
      </c>
      <c r="M4168" s="2" t="s">
        <v>16</v>
      </c>
      <c r="N4168" s="2">
        <v>202.75</v>
      </c>
      <c r="O4168" s="2" t="s">
        <v>17</v>
      </c>
      <c r="P4168" s="2">
        <f t="shared" si="130"/>
        <v>729.18900000000008</v>
      </c>
    </row>
    <row r="4169" spans="1:16" ht="14.25" customHeight="1" x14ac:dyDescent="0.35">
      <c r="A4169" s="2" t="s">
        <v>4200</v>
      </c>
      <c r="B4169" s="2" t="s">
        <v>19</v>
      </c>
      <c r="C4169" s="2" t="s">
        <v>36</v>
      </c>
      <c r="D4169" s="2">
        <v>4237.99</v>
      </c>
      <c r="E4169" s="2">
        <v>0.4</v>
      </c>
      <c r="F4169" s="2">
        <f t="shared" si="131"/>
        <v>1695.1959999999999</v>
      </c>
      <c r="G4169" s="2">
        <v>1</v>
      </c>
      <c r="H4169" s="2" t="str">
        <f>TEXT(Table1[[#This Row],[order_date]],"mmmm")</f>
        <v>May</v>
      </c>
      <c r="I4169" s="3">
        <v>45435</v>
      </c>
      <c r="J4169" s="3">
        <v>45436</v>
      </c>
      <c r="K4169" s="3" t="str">
        <f>TEXT(Table1[[#This Row],[delivery_date]]-Table1[[#This Row],[order_date]],"D")</f>
        <v>1</v>
      </c>
      <c r="L4169" s="2" t="s">
        <v>31</v>
      </c>
      <c r="M4169" s="2" t="s">
        <v>27</v>
      </c>
      <c r="N4169" s="2">
        <v>457.16</v>
      </c>
      <c r="O4169" s="2" t="s">
        <v>48</v>
      </c>
      <c r="P4169" s="2">
        <f t="shared" si="130"/>
        <v>2542.7939999999999</v>
      </c>
    </row>
    <row r="4170" spans="1:16" ht="14.25" customHeight="1" x14ac:dyDescent="0.35">
      <c r="A4170" s="2" t="s">
        <v>4201</v>
      </c>
      <c r="B4170" s="2" t="s">
        <v>25</v>
      </c>
      <c r="C4170" s="2" t="s">
        <v>36</v>
      </c>
      <c r="D4170" s="2">
        <v>3261.8</v>
      </c>
      <c r="E4170" s="2">
        <v>0.28999999999999998</v>
      </c>
      <c r="F4170" s="2">
        <f t="shared" si="131"/>
        <v>945.92200000000003</v>
      </c>
      <c r="G4170" s="2">
        <v>8</v>
      </c>
      <c r="H4170" s="2" t="str">
        <f>TEXT(Table1[[#This Row],[order_date]],"mmmm")</f>
        <v>August</v>
      </c>
      <c r="I4170" s="3">
        <v>45142</v>
      </c>
      <c r="J4170" s="3">
        <v>45145</v>
      </c>
      <c r="K4170" s="3" t="str">
        <f>TEXT(Table1[[#This Row],[delivery_date]]-Table1[[#This Row],[order_date]],"D")</f>
        <v>3</v>
      </c>
      <c r="L4170" s="2" t="s">
        <v>21</v>
      </c>
      <c r="M4170" s="2" t="s">
        <v>27</v>
      </c>
      <c r="N4170" s="2">
        <v>255.09</v>
      </c>
      <c r="O4170" s="2" t="s">
        <v>48</v>
      </c>
      <c r="P4170" s="2">
        <f t="shared" si="130"/>
        <v>2315.8780000000002</v>
      </c>
    </row>
    <row r="4171" spans="1:16" ht="14.25" customHeight="1" x14ac:dyDescent="0.35">
      <c r="A4171" s="2" t="s">
        <v>4202</v>
      </c>
      <c r="B4171" s="2" t="s">
        <v>41</v>
      </c>
      <c r="C4171" s="2" t="s">
        <v>20</v>
      </c>
      <c r="D4171" s="2">
        <v>4358.8999999999996</v>
      </c>
      <c r="E4171" s="2">
        <v>0.18</v>
      </c>
      <c r="F4171" s="2">
        <f t="shared" si="131"/>
        <v>784.60199999999986</v>
      </c>
      <c r="G4171" s="2">
        <v>8</v>
      </c>
      <c r="H4171" s="2" t="str">
        <f>TEXT(Table1[[#This Row],[order_date]],"mmmm")</f>
        <v>November</v>
      </c>
      <c r="I4171" s="3">
        <v>45600</v>
      </c>
      <c r="J4171" s="3">
        <v>45601</v>
      </c>
      <c r="K4171" s="3" t="str">
        <f>TEXT(Table1[[#This Row],[delivery_date]]-Table1[[#This Row],[order_date]],"D")</f>
        <v>1</v>
      </c>
      <c r="L4171" s="2" t="s">
        <v>21</v>
      </c>
      <c r="M4171" s="2" t="s">
        <v>27</v>
      </c>
      <c r="N4171" s="2">
        <v>1204</v>
      </c>
      <c r="O4171" s="2" t="s">
        <v>48</v>
      </c>
      <c r="P4171" s="2">
        <f t="shared" si="130"/>
        <v>3574.2979999999998</v>
      </c>
    </row>
    <row r="4172" spans="1:16" ht="14.25" customHeight="1" x14ac:dyDescent="0.35">
      <c r="A4172" s="2" t="s">
        <v>4203</v>
      </c>
      <c r="B4172" s="2" t="s">
        <v>19</v>
      </c>
      <c r="C4172" s="2" t="s">
        <v>26</v>
      </c>
      <c r="D4172" s="2">
        <v>4671.55</v>
      </c>
      <c r="E4172" s="2">
        <v>0.14000000000000001</v>
      </c>
      <c r="F4172" s="2">
        <f t="shared" si="131"/>
        <v>654.01700000000005</v>
      </c>
      <c r="G4172" s="2">
        <v>4</v>
      </c>
      <c r="H4172" s="2" t="str">
        <f>TEXT(Table1[[#This Row],[order_date]],"mmmm")</f>
        <v>August</v>
      </c>
      <c r="I4172" s="3">
        <v>45514</v>
      </c>
      <c r="J4172" s="3">
        <v>45520</v>
      </c>
      <c r="K4172" s="3" t="str">
        <f>TEXT(Table1[[#This Row],[delivery_date]]-Table1[[#This Row],[order_date]],"D")</f>
        <v>6</v>
      </c>
      <c r="L4172" s="2" t="s">
        <v>31</v>
      </c>
      <c r="M4172" s="2" t="s">
        <v>16</v>
      </c>
      <c r="N4172" s="2">
        <v>433.68</v>
      </c>
      <c r="O4172" s="2" t="s">
        <v>48</v>
      </c>
      <c r="P4172" s="2">
        <f t="shared" si="130"/>
        <v>4017.5330000000004</v>
      </c>
    </row>
    <row r="4173" spans="1:16" ht="14.25" customHeight="1" x14ac:dyDescent="0.35">
      <c r="A4173" s="2" t="s">
        <v>4204</v>
      </c>
      <c r="B4173" s="2" t="s">
        <v>13</v>
      </c>
      <c r="C4173" s="2" t="s">
        <v>33</v>
      </c>
      <c r="D4173" s="2">
        <v>4047.92</v>
      </c>
      <c r="E4173" s="2">
        <v>0.28000000000000003</v>
      </c>
      <c r="F4173" s="2">
        <f t="shared" si="131"/>
        <v>1133.4176000000002</v>
      </c>
      <c r="G4173" s="2">
        <v>7</v>
      </c>
      <c r="H4173" s="2" t="str">
        <f>TEXT(Table1[[#This Row],[order_date]],"mmmm")</f>
        <v>June</v>
      </c>
      <c r="I4173" s="3">
        <v>45464</v>
      </c>
      <c r="J4173" s="3">
        <v>45471</v>
      </c>
      <c r="K4173" s="3" t="str">
        <f>TEXT(Table1[[#This Row],[delivery_date]]-Table1[[#This Row],[order_date]],"D")</f>
        <v>7</v>
      </c>
      <c r="L4173" s="2" t="s">
        <v>31</v>
      </c>
      <c r="M4173" s="2" t="s">
        <v>16</v>
      </c>
      <c r="N4173" s="2">
        <v>858.64</v>
      </c>
      <c r="O4173" s="2" t="s">
        <v>34</v>
      </c>
      <c r="P4173" s="2">
        <f t="shared" si="130"/>
        <v>2914.5023999999999</v>
      </c>
    </row>
    <row r="4174" spans="1:16" ht="14.25" customHeight="1" x14ac:dyDescent="0.35">
      <c r="A4174" s="2" t="s">
        <v>4205</v>
      </c>
      <c r="B4174" s="2" t="s">
        <v>41</v>
      </c>
      <c r="C4174" s="2" t="s">
        <v>33</v>
      </c>
      <c r="D4174" s="2">
        <v>4797.42</v>
      </c>
      <c r="E4174" s="2">
        <v>0.22</v>
      </c>
      <c r="F4174" s="2">
        <f t="shared" si="131"/>
        <v>1055.4323999999999</v>
      </c>
      <c r="G4174" s="2">
        <v>9</v>
      </c>
      <c r="H4174" s="2" t="str">
        <f>TEXT(Table1[[#This Row],[order_date]],"mmmm")</f>
        <v>June</v>
      </c>
      <c r="I4174" s="3">
        <v>45473</v>
      </c>
      <c r="J4174" s="3">
        <v>45480</v>
      </c>
      <c r="K4174" s="3" t="str">
        <f>TEXT(Table1[[#This Row],[delivery_date]]-Table1[[#This Row],[order_date]],"D")</f>
        <v>7</v>
      </c>
      <c r="L4174" s="2" t="s">
        <v>31</v>
      </c>
      <c r="M4174" s="2" t="s">
        <v>22</v>
      </c>
      <c r="N4174" s="2">
        <v>1278.31</v>
      </c>
      <c r="O4174" s="2" t="s">
        <v>28</v>
      </c>
      <c r="P4174" s="2">
        <f t="shared" si="130"/>
        <v>3741.9876000000004</v>
      </c>
    </row>
    <row r="4175" spans="1:16" ht="14.25" customHeight="1" x14ac:dyDescent="0.35">
      <c r="A4175" s="2" t="s">
        <v>4206</v>
      </c>
      <c r="B4175" s="2" t="s">
        <v>13</v>
      </c>
      <c r="C4175" s="2" t="s">
        <v>33</v>
      </c>
      <c r="D4175" s="2">
        <v>4775.8599999999997</v>
      </c>
      <c r="E4175" s="2">
        <v>0.03</v>
      </c>
      <c r="F4175" s="2">
        <f t="shared" si="131"/>
        <v>143.27579999999998</v>
      </c>
      <c r="G4175" s="2">
        <v>1</v>
      </c>
      <c r="H4175" s="2" t="str">
        <f>TEXT(Table1[[#This Row],[order_date]],"mmmm")</f>
        <v>March</v>
      </c>
      <c r="I4175" s="3">
        <v>45003</v>
      </c>
      <c r="J4175" s="3">
        <v>45009</v>
      </c>
      <c r="K4175" s="3" t="str">
        <f>TEXT(Table1[[#This Row],[delivery_date]]-Table1[[#This Row],[order_date]],"D")</f>
        <v>6</v>
      </c>
      <c r="L4175" s="2" t="s">
        <v>15</v>
      </c>
      <c r="M4175" s="2" t="s">
        <v>27</v>
      </c>
      <c r="N4175" s="2">
        <v>244.94</v>
      </c>
      <c r="O4175" s="2" t="s">
        <v>34</v>
      </c>
      <c r="P4175" s="2">
        <f t="shared" si="130"/>
        <v>4632.5841999999993</v>
      </c>
    </row>
    <row r="4176" spans="1:16" ht="14.25" customHeight="1" x14ac:dyDescent="0.35">
      <c r="A4176" s="2" t="s">
        <v>4207</v>
      </c>
      <c r="B4176" s="2" t="s">
        <v>19</v>
      </c>
      <c r="C4176" s="2" t="s">
        <v>14</v>
      </c>
      <c r="D4176" s="2">
        <v>3134.79</v>
      </c>
      <c r="E4176" s="2">
        <v>0.33</v>
      </c>
      <c r="F4176" s="2">
        <f t="shared" si="131"/>
        <v>1034.4807000000001</v>
      </c>
      <c r="G4176" s="2">
        <v>5</v>
      </c>
      <c r="H4176" s="2" t="str">
        <f>TEXT(Table1[[#This Row],[order_date]],"mmmm")</f>
        <v>December</v>
      </c>
      <c r="I4176" s="3">
        <v>45649</v>
      </c>
      <c r="J4176" s="3">
        <v>45654</v>
      </c>
      <c r="K4176" s="3" t="str">
        <f>TEXT(Table1[[#This Row],[delivery_date]]-Table1[[#This Row],[order_date]],"D")</f>
        <v>5</v>
      </c>
      <c r="L4176" s="2" t="s">
        <v>31</v>
      </c>
      <c r="M4176" s="2" t="s">
        <v>16</v>
      </c>
      <c r="N4176" s="2">
        <v>365.47</v>
      </c>
      <c r="O4176" s="2" t="s">
        <v>39</v>
      </c>
      <c r="P4176" s="2">
        <f t="shared" si="130"/>
        <v>2100.3092999999999</v>
      </c>
    </row>
    <row r="4177" spans="1:16" ht="14.25" customHeight="1" x14ac:dyDescent="0.35">
      <c r="A4177" s="2" t="s">
        <v>4208</v>
      </c>
      <c r="B4177" s="2" t="s">
        <v>13</v>
      </c>
      <c r="C4177" s="2" t="s">
        <v>26</v>
      </c>
      <c r="D4177" s="2">
        <v>3668.05</v>
      </c>
      <c r="E4177" s="2">
        <v>0.25</v>
      </c>
      <c r="F4177" s="2">
        <f t="shared" si="131"/>
        <v>917.01250000000005</v>
      </c>
      <c r="G4177" s="2">
        <v>8</v>
      </c>
      <c r="H4177" s="2" t="str">
        <f>TEXT(Table1[[#This Row],[order_date]],"mmmm")</f>
        <v>February</v>
      </c>
      <c r="I4177" s="3">
        <v>44974</v>
      </c>
      <c r="J4177" s="3">
        <v>44981</v>
      </c>
      <c r="K4177" s="3" t="str">
        <f>TEXT(Table1[[#This Row],[delivery_date]]-Table1[[#This Row],[order_date]],"D")</f>
        <v>7</v>
      </c>
      <c r="L4177" s="2" t="s">
        <v>31</v>
      </c>
      <c r="M4177" s="2" t="s">
        <v>22</v>
      </c>
      <c r="N4177" s="2">
        <v>447.81</v>
      </c>
      <c r="O4177" s="2" t="s">
        <v>39</v>
      </c>
      <c r="P4177" s="2">
        <f t="shared" si="130"/>
        <v>2751.0375000000004</v>
      </c>
    </row>
    <row r="4178" spans="1:16" ht="14.25" customHeight="1" x14ac:dyDescent="0.35">
      <c r="A4178" s="2" t="s">
        <v>4209</v>
      </c>
      <c r="B4178" s="2" t="s">
        <v>25</v>
      </c>
      <c r="C4178" s="2" t="s">
        <v>33</v>
      </c>
      <c r="D4178" s="2">
        <v>3527.1</v>
      </c>
      <c r="E4178" s="2">
        <v>0.14000000000000001</v>
      </c>
      <c r="F4178" s="2">
        <f t="shared" si="131"/>
        <v>493.79400000000004</v>
      </c>
      <c r="G4178" s="2">
        <v>7</v>
      </c>
      <c r="H4178" s="2" t="str">
        <f>TEXT(Table1[[#This Row],[order_date]],"mmmm")</f>
        <v>January</v>
      </c>
      <c r="I4178" s="3">
        <v>44949</v>
      </c>
      <c r="J4178" s="3">
        <v>44951</v>
      </c>
      <c r="K4178" s="3" t="str">
        <f>TEXT(Table1[[#This Row],[delivery_date]]-Table1[[#This Row],[order_date]],"D")</f>
        <v>2</v>
      </c>
      <c r="L4178" s="2" t="s">
        <v>21</v>
      </c>
      <c r="M4178" s="2" t="s">
        <v>27</v>
      </c>
      <c r="N4178" s="2">
        <v>784.82</v>
      </c>
      <c r="O4178" s="2" t="s">
        <v>28</v>
      </c>
      <c r="P4178" s="2">
        <f t="shared" si="130"/>
        <v>3033.306</v>
      </c>
    </row>
    <row r="4179" spans="1:16" ht="14.25" customHeight="1" x14ac:dyDescent="0.35">
      <c r="A4179" s="2" t="s">
        <v>4210</v>
      </c>
      <c r="B4179" s="2" t="s">
        <v>13</v>
      </c>
      <c r="C4179" s="2" t="s">
        <v>14</v>
      </c>
      <c r="D4179" s="2">
        <v>3143.57</v>
      </c>
      <c r="E4179" s="2">
        <v>0.15</v>
      </c>
      <c r="F4179" s="2">
        <f t="shared" si="131"/>
        <v>471.53550000000001</v>
      </c>
      <c r="G4179" s="2">
        <v>4</v>
      </c>
      <c r="H4179" s="2" t="str">
        <f>TEXT(Table1[[#This Row],[order_date]],"mmmm")</f>
        <v>March</v>
      </c>
      <c r="I4179" s="3">
        <v>44991</v>
      </c>
      <c r="J4179" s="3">
        <v>44997</v>
      </c>
      <c r="K4179" s="3" t="str">
        <f>TEXT(Table1[[#This Row],[delivery_date]]-Table1[[#This Row],[order_date]],"D")</f>
        <v>6</v>
      </c>
      <c r="L4179" s="2" t="s">
        <v>31</v>
      </c>
      <c r="M4179" s="2" t="s">
        <v>22</v>
      </c>
      <c r="N4179" s="2">
        <v>664.42</v>
      </c>
      <c r="O4179" s="2" t="s">
        <v>28</v>
      </c>
      <c r="P4179" s="2">
        <f t="shared" si="130"/>
        <v>2672.0345000000002</v>
      </c>
    </row>
    <row r="4180" spans="1:16" ht="14.25" customHeight="1" x14ac:dyDescent="0.35">
      <c r="A4180" s="2" t="s">
        <v>4211</v>
      </c>
      <c r="B4180" s="2" t="s">
        <v>41</v>
      </c>
      <c r="C4180" s="2" t="s">
        <v>36</v>
      </c>
      <c r="D4180" s="2">
        <v>194.84</v>
      </c>
      <c r="E4180" s="2">
        <v>0.23</v>
      </c>
      <c r="F4180" s="2">
        <f t="shared" si="131"/>
        <v>44.813200000000002</v>
      </c>
      <c r="G4180" s="2">
        <v>3</v>
      </c>
      <c r="H4180" s="2" t="str">
        <f>TEXT(Table1[[#This Row],[order_date]],"mmmm")</f>
        <v>June</v>
      </c>
      <c r="I4180" s="3">
        <v>45446</v>
      </c>
      <c r="J4180" s="3">
        <v>45452</v>
      </c>
      <c r="K4180" s="3" t="str">
        <f>TEXT(Table1[[#This Row],[delivery_date]]-Table1[[#This Row],[order_date]],"D")</f>
        <v>6</v>
      </c>
      <c r="L4180" s="2" t="s">
        <v>31</v>
      </c>
      <c r="M4180" s="2" t="s">
        <v>27</v>
      </c>
      <c r="N4180" s="2">
        <v>36.68</v>
      </c>
      <c r="O4180" s="2" t="s">
        <v>48</v>
      </c>
      <c r="P4180" s="2">
        <f t="shared" si="130"/>
        <v>150.02680000000001</v>
      </c>
    </row>
    <row r="4181" spans="1:16" ht="14.25" customHeight="1" x14ac:dyDescent="0.35">
      <c r="A4181" s="2" t="s">
        <v>4212</v>
      </c>
      <c r="B4181" s="2" t="s">
        <v>13</v>
      </c>
      <c r="C4181" s="2" t="s">
        <v>20</v>
      </c>
      <c r="D4181" s="2">
        <v>1843.94</v>
      </c>
      <c r="E4181" s="2">
        <v>0.41</v>
      </c>
      <c r="F4181" s="2">
        <f t="shared" si="131"/>
        <v>756.0154</v>
      </c>
      <c r="G4181" s="2">
        <v>1</v>
      </c>
      <c r="H4181" s="2" t="str">
        <f>TEXT(Table1[[#This Row],[order_date]],"mmmm")</f>
        <v>May</v>
      </c>
      <c r="I4181" s="3">
        <v>45419</v>
      </c>
      <c r="J4181" s="3">
        <v>45426</v>
      </c>
      <c r="K4181" s="3" t="str">
        <f>TEXT(Table1[[#This Row],[delivery_date]]-Table1[[#This Row],[order_date]],"D")</f>
        <v>7</v>
      </c>
      <c r="L4181" s="2" t="s">
        <v>21</v>
      </c>
      <c r="M4181" s="2" t="s">
        <v>27</v>
      </c>
      <c r="N4181" s="2">
        <v>513.01</v>
      </c>
      <c r="O4181" s="2" t="s">
        <v>28</v>
      </c>
      <c r="P4181" s="2">
        <f t="shared" si="130"/>
        <v>1087.9246000000001</v>
      </c>
    </row>
    <row r="4182" spans="1:16" ht="14.25" customHeight="1" x14ac:dyDescent="0.35">
      <c r="A4182" s="2" t="s">
        <v>4213</v>
      </c>
      <c r="B4182" s="2" t="s">
        <v>13</v>
      </c>
      <c r="C4182" s="2" t="s">
        <v>26</v>
      </c>
      <c r="D4182" s="2">
        <v>590.38</v>
      </c>
      <c r="E4182" s="2">
        <v>0.21</v>
      </c>
      <c r="F4182" s="2">
        <f t="shared" si="131"/>
        <v>123.9798</v>
      </c>
      <c r="G4182" s="2">
        <v>3</v>
      </c>
      <c r="H4182" s="2" t="str">
        <f>TEXT(Table1[[#This Row],[order_date]],"mmmm")</f>
        <v>May</v>
      </c>
      <c r="I4182" s="3">
        <v>45427</v>
      </c>
      <c r="J4182" s="3">
        <v>45429</v>
      </c>
      <c r="K4182" s="3" t="str">
        <f>TEXT(Table1[[#This Row],[delivery_date]]-Table1[[#This Row],[order_date]],"D")</f>
        <v>2</v>
      </c>
      <c r="L4182" s="2" t="s">
        <v>31</v>
      </c>
      <c r="M4182" s="2" t="s">
        <v>27</v>
      </c>
      <c r="N4182" s="2">
        <v>175.2</v>
      </c>
      <c r="O4182" s="2" t="s">
        <v>48</v>
      </c>
      <c r="P4182" s="2">
        <f t="shared" si="130"/>
        <v>466.40019999999998</v>
      </c>
    </row>
    <row r="4183" spans="1:16" ht="14.25" customHeight="1" x14ac:dyDescent="0.35">
      <c r="A4183" s="2" t="s">
        <v>4214</v>
      </c>
      <c r="B4183" s="2" t="s">
        <v>25</v>
      </c>
      <c r="C4183" s="2" t="s">
        <v>26</v>
      </c>
      <c r="D4183" s="2">
        <v>1571.27</v>
      </c>
      <c r="E4183" s="2">
        <v>0.42</v>
      </c>
      <c r="F4183" s="2">
        <f t="shared" si="131"/>
        <v>659.93340000000001</v>
      </c>
      <c r="G4183" s="2">
        <v>2</v>
      </c>
      <c r="H4183" s="2" t="str">
        <f>TEXT(Table1[[#This Row],[order_date]],"mmmm")</f>
        <v>January</v>
      </c>
      <c r="I4183" s="3">
        <v>45299</v>
      </c>
      <c r="J4183" s="3">
        <v>45301</v>
      </c>
      <c r="K4183" s="3" t="str">
        <f>TEXT(Table1[[#This Row],[delivery_date]]-Table1[[#This Row],[order_date]],"D")</f>
        <v>2</v>
      </c>
      <c r="L4183" s="2" t="s">
        <v>31</v>
      </c>
      <c r="M4183" s="2" t="s">
        <v>16</v>
      </c>
      <c r="N4183" s="2">
        <v>105.24</v>
      </c>
      <c r="O4183" s="2" t="s">
        <v>23</v>
      </c>
      <c r="P4183" s="2">
        <f t="shared" si="130"/>
        <v>911.33659999999998</v>
      </c>
    </row>
    <row r="4184" spans="1:16" ht="14.25" customHeight="1" x14ac:dyDescent="0.35">
      <c r="A4184" s="2" t="s">
        <v>4215</v>
      </c>
      <c r="B4184" s="2" t="s">
        <v>13</v>
      </c>
      <c r="C4184" s="2" t="s">
        <v>36</v>
      </c>
      <c r="D4184" s="2">
        <v>435.97</v>
      </c>
      <c r="E4184" s="2">
        <v>0.21</v>
      </c>
      <c r="F4184" s="2">
        <f t="shared" si="131"/>
        <v>91.553700000000006</v>
      </c>
      <c r="G4184" s="2">
        <v>5</v>
      </c>
      <c r="H4184" s="2" t="str">
        <f>TEXT(Table1[[#This Row],[order_date]],"mmmm")</f>
        <v>May</v>
      </c>
      <c r="I4184" s="3">
        <v>45067</v>
      </c>
      <c r="J4184" s="3">
        <v>45073</v>
      </c>
      <c r="K4184" s="3" t="str">
        <f>TEXT(Table1[[#This Row],[delivery_date]]-Table1[[#This Row],[order_date]],"D")</f>
        <v>6</v>
      </c>
      <c r="L4184" s="2" t="s">
        <v>15</v>
      </c>
      <c r="M4184" s="2" t="s">
        <v>22</v>
      </c>
      <c r="N4184" s="2">
        <v>116.8</v>
      </c>
      <c r="O4184" s="2" t="s">
        <v>34</v>
      </c>
      <c r="P4184" s="2">
        <f t="shared" si="130"/>
        <v>344.41630000000004</v>
      </c>
    </row>
    <row r="4185" spans="1:16" ht="14.25" customHeight="1" x14ac:dyDescent="0.35">
      <c r="A4185" s="2" t="s">
        <v>4216</v>
      </c>
      <c r="B4185" s="2" t="s">
        <v>13</v>
      </c>
      <c r="C4185" s="2" t="s">
        <v>26</v>
      </c>
      <c r="D4185" s="2">
        <v>4608.1499999999996</v>
      </c>
      <c r="E4185" s="2">
        <v>0.41</v>
      </c>
      <c r="F4185" s="2">
        <f t="shared" si="131"/>
        <v>1889.3414999999998</v>
      </c>
      <c r="G4185" s="2">
        <v>1</v>
      </c>
      <c r="H4185" s="2" t="str">
        <f>TEXT(Table1[[#This Row],[order_date]],"mmmm")</f>
        <v>June</v>
      </c>
      <c r="I4185" s="3">
        <v>45103</v>
      </c>
      <c r="J4185" s="3">
        <v>45106</v>
      </c>
      <c r="K4185" s="3" t="str">
        <f>TEXT(Table1[[#This Row],[delivery_date]]-Table1[[#This Row],[order_date]],"D")</f>
        <v>3</v>
      </c>
      <c r="L4185" s="2" t="s">
        <v>31</v>
      </c>
      <c r="M4185" s="2" t="s">
        <v>22</v>
      </c>
      <c r="N4185" s="2">
        <v>476.16</v>
      </c>
      <c r="O4185" s="2" t="s">
        <v>39</v>
      </c>
      <c r="P4185" s="2">
        <f t="shared" si="130"/>
        <v>2718.8085000000001</v>
      </c>
    </row>
    <row r="4186" spans="1:16" ht="14.25" customHeight="1" x14ac:dyDescent="0.35">
      <c r="A4186" s="2" t="s">
        <v>4217</v>
      </c>
      <c r="B4186" s="2" t="s">
        <v>19</v>
      </c>
      <c r="C4186" s="2" t="s">
        <v>26</v>
      </c>
      <c r="D4186" s="2">
        <v>2311.52</v>
      </c>
      <c r="E4186" s="2">
        <v>0.47</v>
      </c>
      <c r="F4186" s="2">
        <f t="shared" si="131"/>
        <v>1086.4143999999999</v>
      </c>
      <c r="G4186" s="2">
        <v>4</v>
      </c>
      <c r="H4186" s="2" t="str">
        <f>TEXT(Table1[[#This Row],[order_date]],"mmmm")</f>
        <v>April</v>
      </c>
      <c r="I4186" s="3">
        <v>45031</v>
      </c>
      <c r="J4186" s="3">
        <v>45033</v>
      </c>
      <c r="K4186" s="3" t="str">
        <f>TEXT(Table1[[#This Row],[delivery_date]]-Table1[[#This Row],[order_date]],"D")</f>
        <v>2</v>
      </c>
      <c r="L4186" s="2" t="s">
        <v>21</v>
      </c>
      <c r="M4186" s="2" t="s">
        <v>16</v>
      </c>
      <c r="N4186" s="2">
        <v>204.65</v>
      </c>
      <c r="O4186" s="2" t="s">
        <v>17</v>
      </c>
      <c r="P4186" s="2">
        <f t="shared" si="130"/>
        <v>1225.1056000000001</v>
      </c>
    </row>
    <row r="4187" spans="1:16" ht="14.25" customHeight="1" x14ac:dyDescent="0.35">
      <c r="A4187" s="2" t="s">
        <v>4218</v>
      </c>
      <c r="B4187" s="2" t="s">
        <v>19</v>
      </c>
      <c r="C4187" s="2" t="s">
        <v>26</v>
      </c>
      <c r="D4187" s="2">
        <v>1027.8900000000001</v>
      </c>
      <c r="E4187" s="2">
        <v>0.01</v>
      </c>
      <c r="F4187" s="2">
        <f t="shared" si="131"/>
        <v>10.278900000000002</v>
      </c>
      <c r="G4187" s="2">
        <v>8</v>
      </c>
      <c r="H4187" s="2" t="str">
        <f>TEXT(Table1[[#This Row],[order_date]],"mmmm")</f>
        <v>October</v>
      </c>
      <c r="I4187" s="3">
        <v>45576</v>
      </c>
      <c r="J4187" s="3">
        <v>45580</v>
      </c>
      <c r="K4187" s="3" t="str">
        <f>TEXT(Table1[[#This Row],[delivery_date]]-Table1[[#This Row],[order_date]],"D")</f>
        <v>4</v>
      </c>
      <c r="L4187" s="2" t="s">
        <v>31</v>
      </c>
      <c r="M4187" s="2" t="s">
        <v>27</v>
      </c>
      <c r="N4187" s="2">
        <v>252.1</v>
      </c>
      <c r="O4187" s="2" t="s">
        <v>34</v>
      </c>
      <c r="P4187" s="2">
        <f t="shared" si="130"/>
        <v>1017.6111000000001</v>
      </c>
    </row>
    <row r="4188" spans="1:16" ht="14.25" customHeight="1" x14ac:dyDescent="0.35">
      <c r="A4188" s="2" t="s">
        <v>4219</v>
      </c>
      <c r="B4188" s="2" t="s">
        <v>41</v>
      </c>
      <c r="C4188" s="2" t="s">
        <v>26</v>
      </c>
      <c r="D4188" s="2">
        <v>2965.42</v>
      </c>
      <c r="E4188" s="2">
        <v>0.03</v>
      </c>
      <c r="F4188" s="2">
        <f t="shared" si="131"/>
        <v>88.962599999999995</v>
      </c>
      <c r="G4188" s="2">
        <v>9</v>
      </c>
      <c r="H4188" s="2" t="str">
        <f>TEXT(Table1[[#This Row],[order_date]],"mmmm")</f>
        <v>May</v>
      </c>
      <c r="I4188" s="3">
        <v>45057</v>
      </c>
      <c r="J4188" s="3">
        <v>45064</v>
      </c>
      <c r="K4188" s="3" t="str">
        <f>TEXT(Table1[[#This Row],[delivery_date]]-Table1[[#This Row],[order_date]],"D")</f>
        <v>7</v>
      </c>
      <c r="L4188" s="2" t="s">
        <v>31</v>
      </c>
      <c r="M4188" s="2" t="s">
        <v>27</v>
      </c>
      <c r="N4188" s="2">
        <v>617.58000000000004</v>
      </c>
      <c r="O4188" s="2" t="s">
        <v>39</v>
      </c>
      <c r="P4188" s="2">
        <f t="shared" si="130"/>
        <v>2876.4574000000002</v>
      </c>
    </row>
    <row r="4189" spans="1:16" ht="14.25" customHeight="1" x14ac:dyDescent="0.35">
      <c r="A4189" s="2" t="s">
        <v>4220</v>
      </c>
      <c r="B4189" s="2" t="s">
        <v>19</v>
      </c>
      <c r="C4189" s="2" t="s">
        <v>14</v>
      </c>
      <c r="D4189" s="2">
        <v>1062.6099999999999</v>
      </c>
      <c r="E4189" s="2">
        <v>7.0000000000000007E-2</v>
      </c>
      <c r="F4189" s="2">
        <f t="shared" si="131"/>
        <v>74.3827</v>
      </c>
      <c r="G4189" s="2">
        <v>1</v>
      </c>
      <c r="H4189" s="2" t="str">
        <f>TEXT(Table1[[#This Row],[order_date]],"mmmm")</f>
        <v>June</v>
      </c>
      <c r="I4189" s="3">
        <v>45466</v>
      </c>
      <c r="J4189" s="3">
        <v>45470</v>
      </c>
      <c r="K4189" s="3" t="str">
        <f>TEXT(Table1[[#This Row],[delivery_date]]-Table1[[#This Row],[order_date]],"D")</f>
        <v>4</v>
      </c>
      <c r="L4189" s="2" t="s">
        <v>31</v>
      </c>
      <c r="M4189" s="2" t="s">
        <v>27</v>
      </c>
      <c r="N4189" s="2">
        <v>69.02</v>
      </c>
      <c r="O4189" s="2" t="s">
        <v>23</v>
      </c>
      <c r="P4189" s="2">
        <f t="shared" si="130"/>
        <v>988.2272999999999</v>
      </c>
    </row>
    <row r="4190" spans="1:16" ht="14.25" customHeight="1" x14ac:dyDescent="0.35">
      <c r="A4190" s="2" t="s">
        <v>4221</v>
      </c>
      <c r="B4190" s="2" t="s">
        <v>19</v>
      </c>
      <c r="C4190" s="2" t="s">
        <v>14</v>
      </c>
      <c r="D4190" s="2">
        <v>4041.76</v>
      </c>
      <c r="E4190" s="2">
        <v>0.06</v>
      </c>
      <c r="F4190" s="2">
        <f t="shared" si="131"/>
        <v>242.50560000000002</v>
      </c>
      <c r="G4190" s="2">
        <v>3</v>
      </c>
      <c r="H4190" s="2" t="str">
        <f>TEXT(Table1[[#This Row],[order_date]],"mmmm")</f>
        <v>January</v>
      </c>
      <c r="I4190" s="3">
        <v>44953</v>
      </c>
      <c r="J4190" s="3">
        <v>44956</v>
      </c>
      <c r="K4190" s="3" t="str">
        <f>TEXT(Table1[[#This Row],[delivery_date]]-Table1[[#This Row],[order_date]],"D")</f>
        <v>3</v>
      </c>
      <c r="L4190" s="2" t="s">
        <v>31</v>
      </c>
      <c r="M4190" s="2" t="s">
        <v>22</v>
      </c>
      <c r="N4190" s="2">
        <v>419.63</v>
      </c>
      <c r="O4190" s="2" t="s">
        <v>17</v>
      </c>
      <c r="P4190" s="2">
        <f t="shared" si="130"/>
        <v>3799.2544000000003</v>
      </c>
    </row>
    <row r="4191" spans="1:16" ht="14.25" customHeight="1" x14ac:dyDescent="0.35">
      <c r="A4191" s="2" t="s">
        <v>4222</v>
      </c>
      <c r="B4191" s="2" t="s">
        <v>19</v>
      </c>
      <c r="C4191" s="2" t="s">
        <v>20</v>
      </c>
      <c r="D4191" s="2">
        <v>1599</v>
      </c>
      <c r="E4191" s="2">
        <v>0.23</v>
      </c>
      <c r="F4191" s="2">
        <f t="shared" si="131"/>
        <v>367.77000000000004</v>
      </c>
      <c r="G4191" s="2">
        <v>6</v>
      </c>
      <c r="H4191" s="2" t="str">
        <f>TEXT(Table1[[#This Row],[order_date]],"mmmm")</f>
        <v>December</v>
      </c>
      <c r="I4191" s="3">
        <v>45267</v>
      </c>
      <c r="J4191" s="3">
        <v>45269</v>
      </c>
      <c r="K4191" s="3" t="str">
        <f>TEXT(Table1[[#This Row],[delivery_date]]-Table1[[#This Row],[order_date]],"D")</f>
        <v>2</v>
      </c>
      <c r="L4191" s="2" t="s">
        <v>21</v>
      </c>
      <c r="M4191" s="2" t="s">
        <v>22</v>
      </c>
      <c r="N4191" s="2">
        <v>364.57</v>
      </c>
      <c r="O4191" s="2" t="s">
        <v>17</v>
      </c>
      <c r="P4191" s="2">
        <f t="shared" si="130"/>
        <v>1231.23</v>
      </c>
    </row>
    <row r="4192" spans="1:16" ht="14.25" customHeight="1" x14ac:dyDescent="0.35">
      <c r="A4192" s="2" t="s">
        <v>4223</v>
      </c>
      <c r="B4192" s="2" t="s">
        <v>19</v>
      </c>
      <c r="C4192" s="2" t="s">
        <v>26</v>
      </c>
      <c r="D4192" s="2">
        <v>1643.01</v>
      </c>
      <c r="E4192" s="2">
        <v>0.38</v>
      </c>
      <c r="F4192" s="2">
        <f t="shared" si="131"/>
        <v>624.34379999999999</v>
      </c>
      <c r="G4192" s="2">
        <v>5</v>
      </c>
      <c r="H4192" s="2" t="str">
        <f>TEXT(Table1[[#This Row],[order_date]],"mmmm")</f>
        <v>June</v>
      </c>
      <c r="I4192" s="3">
        <v>45449</v>
      </c>
      <c r="J4192" s="3">
        <v>45454</v>
      </c>
      <c r="K4192" s="3" t="str">
        <f>TEXT(Table1[[#This Row],[delivery_date]]-Table1[[#This Row],[order_date]],"D")</f>
        <v>5</v>
      </c>
      <c r="L4192" s="2" t="s">
        <v>21</v>
      </c>
      <c r="M4192" s="2" t="s">
        <v>22</v>
      </c>
      <c r="N4192" s="2">
        <v>86.55</v>
      </c>
      <c r="O4192" s="2" t="s">
        <v>28</v>
      </c>
      <c r="P4192" s="2">
        <f t="shared" si="130"/>
        <v>1018.6662</v>
      </c>
    </row>
    <row r="4193" spans="1:16" ht="14.25" customHeight="1" x14ac:dyDescent="0.35">
      <c r="A4193" s="2" t="s">
        <v>4224</v>
      </c>
      <c r="B4193" s="2" t="s">
        <v>25</v>
      </c>
      <c r="C4193" s="2" t="s">
        <v>36</v>
      </c>
      <c r="D4193" s="2">
        <v>4362.76</v>
      </c>
      <c r="E4193" s="2">
        <v>0.48</v>
      </c>
      <c r="F4193" s="2">
        <f t="shared" si="131"/>
        <v>2094.1248000000001</v>
      </c>
      <c r="G4193" s="2">
        <v>1</v>
      </c>
      <c r="H4193" s="2" t="str">
        <f>TEXT(Table1[[#This Row],[order_date]],"mmmm")</f>
        <v>August</v>
      </c>
      <c r="I4193" s="3">
        <v>45142</v>
      </c>
      <c r="J4193" s="3">
        <v>45145</v>
      </c>
      <c r="K4193" s="3" t="str">
        <f>TEXT(Table1[[#This Row],[delivery_date]]-Table1[[#This Row],[order_date]],"D")</f>
        <v>3</v>
      </c>
      <c r="L4193" s="2" t="s">
        <v>31</v>
      </c>
      <c r="M4193" s="2" t="s">
        <v>27</v>
      </c>
      <c r="N4193" s="2">
        <v>528.97</v>
      </c>
      <c r="O4193" s="2" t="s">
        <v>23</v>
      </c>
      <c r="P4193" s="2">
        <f t="shared" si="130"/>
        <v>2268.6352000000002</v>
      </c>
    </row>
    <row r="4194" spans="1:16" ht="14.25" customHeight="1" x14ac:dyDescent="0.35">
      <c r="A4194" s="2" t="s">
        <v>4225</v>
      </c>
      <c r="B4194" s="2" t="s">
        <v>19</v>
      </c>
      <c r="C4194" s="2" t="s">
        <v>33</v>
      </c>
      <c r="D4194" s="2">
        <v>2840.09</v>
      </c>
      <c r="E4194" s="2">
        <v>0.21</v>
      </c>
      <c r="F4194" s="2">
        <f t="shared" si="131"/>
        <v>596.41890000000001</v>
      </c>
      <c r="G4194" s="2">
        <v>2</v>
      </c>
      <c r="H4194" s="2" t="str">
        <f>TEXT(Table1[[#This Row],[order_date]],"mmmm")</f>
        <v>January</v>
      </c>
      <c r="I4194" s="3">
        <v>44938</v>
      </c>
      <c r="J4194" s="3">
        <v>44944</v>
      </c>
      <c r="K4194" s="3" t="str">
        <f>TEXT(Table1[[#This Row],[delivery_date]]-Table1[[#This Row],[order_date]],"D")</f>
        <v>6</v>
      </c>
      <c r="L4194" s="2" t="s">
        <v>31</v>
      </c>
      <c r="M4194" s="2" t="s">
        <v>27</v>
      </c>
      <c r="N4194" s="2">
        <v>462.42</v>
      </c>
      <c r="O4194" s="2" t="s">
        <v>34</v>
      </c>
      <c r="P4194" s="2">
        <f t="shared" si="130"/>
        <v>2243.6711</v>
      </c>
    </row>
    <row r="4195" spans="1:16" ht="14.25" customHeight="1" x14ac:dyDescent="0.35">
      <c r="A4195" s="2" t="s">
        <v>4226</v>
      </c>
      <c r="B4195" s="2" t="s">
        <v>25</v>
      </c>
      <c r="C4195" s="2" t="s">
        <v>20</v>
      </c>
      <c r="D4195" s="2">
        <v>4447.78</v>
      </c>
      <c r="E4195" s="2">
        <v>0.34</v>
      </c>
      <c r="F4195" s="2">
        <f t="shared" si="131"/>
        <v>1512.2452000000001</v>
      </c>
      <c r="G4195" s="2">
        <v>2</v>
      </c>
      <c r="H4195" s="2" t="str">
        <f>TEXT(Table1[[#This Row],[order_date]],"mmmm")</f>
        <v>January</v>
      </c>
      <c r="I4195" s="3">
        <v>44933</v>
      </c>
      <c r="J4195" s="3">
        <v>44940</v>
      </c>
      <c r="K4195" s="3" t="str">
        <f>TEXT(Table1[[#This Row],[delivery_date]]-Table1[[#This Row],[order_date]],"D")</f>
        <v>7</v>
      </c>
      <c r="L4195" s="2" t="s">
        <v>21</v>
      </c>
      <c r="M4195" s="2" t="s">
        <v>27</v>
      </c>
      <c r="N4195" s="2">
        <v>1237.1500000000001</v>
      </c>
      <c r="O4195" s="2" t="s">
        <v>28</v>
      </c>
      <c r="P4195" s="2">
        <f t="shared" si="130"/>
        <v>2935.5347999999994</v>
      </c>
    </row>
    <row r="4196" spans="1:16" ht="14.25" customHeight="1" x14ac:dyDescent="0.35">
      <c r="A4196" s="2" t="s">
        <v>4227</v>
      </c>
      <c r="B4196" s="2" t="s">
        <v>25</v>
      </c>
      <c r="C4196" s="2" t="s">
        <v>33</v>
      </c>
      <c r="D4196" s="2">
        <v>2123.15</v>
      </c>
      <c r="E4196" s="2">
        <v>0.32</v>
      </c>
      <c r="F4196" s="2">
        <f t="shared" si="131"/>
        <v>679.40800000000002</v>
      </c>
      <c r="G4196" s="2">
        <v>7</v>
      </c>
      <c r="H4196" s="2" t="str">
        <f>TEXT(Table1[[#This Row],[order_date]],"mmmm")</f>
        <v>November</v>
      </c>
      <c r="I4196" s="3">
        <v>45608</v>
      </c>
      <c r="J4196" s="3">
        <v>45614</v>
      </c>
      <c r="K4196" s="3" t="str">
        <f>TEXT(Table1[[#This Row],[delivery_date]]-Table1[[#This Row],[order_date]],"D")</f>
        <v>6</v>
      </c>
      <c r="L4196" s="2" t="s">
        <v>15</v>
      </c>
      <c r="M4196" s="2" t="s">
        <v>22</v>
      </c>
      <c r="N4196" s="2">
        <v>557.53</v>
      </c>
      <c r="O4196" s="2" t="s">
        <v>17</v>
      </c>
      <c r="P4196" s="2">
        <f t="shared" si="130"/>
        <v>1443.7420000000002</v>
      </c>
    </row>
    <row r="4197" spans="1:16" ht="14.25" customHeight="1" x14ac:dyDescent="0.35">
      <c r="A4197" s="2" t="s">
        <v>4228</v>
      </c>
      <c r="B4197" s="2" t="s">
        <v>19</v>
      </c>
      <c r="C4197" s="2" t="s">
        <v>33</v>
      </c>
      <c r="D4197" s="2">
        <v>1785.25</v>
      </c>
      <c r="E4197" s="2">
        <v>0.2</v>
      </c>
      <c r="F4197" s="2">
        <f t="shared" si="131"/>
        <v>357.05</v>
      </c>
      <c r="G4197" s="2">
        <v>6</v>
      </c>
      <c r="H4197" s="2" t="str">
        <f>TEXT(Table1[[#This Row],[order_date]],"mmmm")</f>
        <v>July</v>
      </c>
      <c r="I4197" s="3">
        <v>45502</v>
      </c>
      <c r="J4197" s="3">
        <v>45508</v>
      </c>
      <c r="K4197" s="3" t="str">
        <f>TEXT(Table1[[#This Row],[delivery_date]]-Table1[[#This Row],[order_date]],"D")</f>
        <v>6</v>
      </c>
      <c r="L4197" s="2" t="s">
        <v>31</v>
      </c>
      <c r="M4197" s="2" t="s">
        <v>27</v>
      </c>
      <c r="N4197" s="2">
        <v>186.07</v>
      </c>
      <c r="O4197" s="2" t="s">
        <v>34</v>
      </c>
      <c r="P4197" s="2">
        <f t="shared" si="130"/>
        <v>1428.2</v>
      </c>
    </row>
    <row r="4198" spans="1:16" ht="14.25" customHeight="1" x14ac:dyDescent="0.35">
      <c r="A4198" s="2" t="s">
        <v>4229</v>
      </c>
      <c r="B4198" s="2" t="s">
        <v>13</v>
      </c>
      <c r="C4198" s="2" t="s">
        <v>26</v>
      </c>
      <c r="D4198" s="2">
        <v>2580.39</v>
      </c>
      <c r="E4198" s="2">
        <v>0.36</v>
      </c>
      <c r="F4198" s="2">
        <f t="shared" si="131"/>
        <v>928.94039999999995</v>
      </c>
      <c r="G4198" s="2">
        <v>6</v>
      </c>
      <c r="H4198" s="2" t="str">
        <f>TEXT(Table1[[#This Row],[order_date]],"mmmm")</f>
        <v>October</v>
      </c>
      <c r="I4198" s="3">
        <v>45210</v>
      </c>
      <c r="J4198" s="3">
        <v>45211</v>
      </c>
      <c r="K4198" s="3" t="str">
        <f>TEXT(Table1[[#This Row],[delivery_date]]-Table1[[#This Row],[order_date]],"D")</f>
        <v>1</v>
      </c>
      <c r="L4198" s="2" t="s">
        <v>31</v>
      </c>
      <c r="M4198" s="2" t="s">
        <v>27</v>
      </c>
      <c r="N4198" s="2">
        <v>326.47000000000003</v>
      </c>
      <c r="O4198" s="2" t="s">
        <v>23</v>
      </c>
      <c r="P4198" s="2">
        <f t="shared" si="130"/>
        <v>1651.4495999999999</v>
      </c>
    </row>
    <row r="4199" spans="1:16" ht="14.25" customHeight="1" x14ac:dyDescent="0.35">
      <c r="A4199" s="2" t="s">
        <v>4230</v>
      </c>
      <c r="B4199" s="2" t="s">
        <v>25</v>
      </c>
      <c r="C4199" s="2" t="s">
        <v>36</v>
      </c>
      <c r="D4199" s="2">
        <v>401.31</v>
      </c>
      <c r="E4199" s="2">
        <v>0.3</v>
      </c>
      <c r="F4199" s="2">
        <f t="shared" si="131"/>
        <v>120.393</v>
      </c>
      <c r="G4199" s="2">
        <v>1</v>
      </c>
      <c r="H4199" s="2" t="str">
        <f>TEXT(Table1[[#This Row],[order_date]],"mmmm")</f>
        <v>February</v>
      </c>
      <c r="I4199" s="3">
        <v>45336</v>
      </c>
      <c r="J4199" s="3">
        <v>45343</v>
      </c>
      <c r="K4199" s="3" t="str">
        <f>TEXT(Table1[[#This Row],[delivery_date]]-Table1[[#This Row],[order_date]],"D")</f>
        <v>7</v>
      </c>
      <c r="L4199" s="2" t="s">
        <v>21</v>
      </c>
      <c r="M4199" s="2" t="s">
        <v>16</v>
      </c>
      <c r="N4199" s="2">
        <v>72.069999999999993</v>
      </c>
      <c r="O4199" s="2" t="s">
        <v>17</v>
      </c>
      <c r="P4199" s="2">
        <f t="shared" si="130"/>
        <v>280.91700000000003</v>
      </c>
    </row>
    <row r="4200" spans="1:16" ht="14.25" customHeight="1" x14ac:dyDescent="0.35">
      <c r="A4200" s="2" t="s">
        <v>4231</v>
      </c>
      <c r="B4200" s="2" t="s">
        <v>13</v>
      </c>
      <c r="C4200" s="2" t="s">
        <v>33</v>
      </c>
      <c r="D4200" s="2">
        <v>855.58</v>
      </c>
      <c r="E4200" s="2">
        <v>0.38</v>
      </c>
      <c r="F4200" s="2">
        <f t="shared" si="131"/>
        <v>325.12040000000002</v>
      </c>
      <c r="G4200" s="2">
        <v>1</v>
      </c>
      <c r="H4200" s="2" t="str">
        <f>TEXT(Table1[[#This Row],[order_date]],"mmmm")</f>
        <v>November</v>
      </c>
      <c r="I4200" s="3">
        <v>45618</v>
      </c>
      <c r="J4200" s="3">
        <v>45625</v>
      </c>
      <c r="K4200" s="3" t="str">
        <f>TEXT(Table1[[#This Row],[delivery_date]]-Table1[[#This Row],[order_date]],"D")</f>
        <v>7</v>
      </c>
      <c r="L4200" s="2" t="s">
        <v>31</v>
      </c>
      <c r="M4200" s="2" t="s">
        <v>22</v>
      </c>
      <c r="N4200" s="2">
        <v>136.08000000000001</v>
      </c>
      <c r="O4200" s="2" t="s">
        <v>39</v>
      </c>
      <c r="P4200" s="2">
        <f t="shared" si="130"/>
        <v>530.45960000000002</v>
      </c>
    </row>
    <row r="4201" spans="1:16" ht="14.25" customHeight="1" x14ac:dyDescent="0.35">
      <c r="A4201" s="2" t="s">
        <v>4232</v>
      </c>
      <c r="B4201" s="2" t="s">
        <v>13</v>
      </c>
      <c r="C4201" s="2" t="s">
        <v>33</v>
      </c>
      <c r="D4201" s="2">
        <v>1175.6600000000001</v>
      </c>
      <c r="E4201" s="2">
        <v>0.1</v>
      </c>
      <c r="F4201" s="2">
        <f t="shared" si="131"/>
        <v>117.56600000000002</v>
      </c>
      <c r="G4201" s="2">
        <v>4</v>
      </c>
      <c r="H4201" s="2" t="str">
        <f>TEXT(Table1[[#This Row],[order_date]],"mmmm")</f>
        <v>April</v>
      </c>
      <c r="I4201" s="3">
        <v>45384</v>
      </c>
      <c r="J4201" s="3">
        <v>45387</v>
      </c>
      <c r="K4201" s="3" t="str">
        <f>TEXT(Table1[[#This Row],[delivery_date]]-Table1[[#This Row],[order_date]],"D")</f>
        <v>3</v>
      </c>
      <c r="L4201" s="2" t="s">
        <v>31</v>
      </c>
      <c r="M4201" s="2" t="s">
        <v>22</v>
      </c>
      <c r="N4201" s="2">
        <v>284.89</v>
      </c>
      <c r="O4201" s="2" t="s">
        <v>17</v>
      </c>
      <c r="P4201" s="2">
        <f t="shared" si="130"/>
        <v>1058.0940000000001</v>
      </c>
    </row>
    <row r="4202" spans="1:16" ht="14.25" customHeight="1" x14ac:dyDescent="0.35">
      <c r="A4202" s="2" t="s">
        <v>4233</v>
      </c>
      <c r="B4202" s="2" t="s">
        <v>19</v>
      </c>
      <c r="C4202" s="2" t="s">
        <v>20</v>
      </c>
      <c r="D4202" s="2">
        <v>4101.72</v>
      </c>
      <c r="E4202" s="2">
        <v>0.18</v>
      </c>
      <c r="F4202" s="2">
        <f t="shared" si="131"/>
        <v>738.30960000000005</v>
      </c>
      <c r="G4202" s="2">
        <v>6</v>
      </c>
      <c r="H4202" s="2" t="str">
        <f>TEXT(Table1[[#This Row],[order_date]],"mmmm")</f>
        <v>April</v>
      </c>
      <c r="I4202" s="3">
        <v>45032</v>
      </c>
      <c r="J4202" s="3">
        <v>45036</v>
      </c>
      <c r="K4202" s="3" t="str">
        <f>TEXT(Table1[[#This Row],[delivery_date]]-Table1[[#This Row],[order_date]],"D")</f>
        <v>4</v>
      </c>
      <c r="L4202" s="2" t="s">
        <v>31</v>
      </c>
      <c r="M4202" s="2" t="s">
        <v>22</v>
      </c>
      <c r="N4202" s="2">
        <v>1180.52</v>
      </c>
      <c r="O4202" s="2" t="s">
        <v>17</v>
      </c>
      <c r="P4202" s="2">
        <f t="shared" si="130"/>
        <v>3363.4104000000002</v>
      </c>
    </row>
    <row r="4203" spans="1:16" ht="14.25" customHeight="1" x14ac:dyDescent="0.35">
      <c r="A4203" s="2" t="s">
        <v>4234</v>
      </c>
      <c r="B4203" s="2" t="s">
        <v>41</v>
      </c>
      <c r="C4203" s="2" t="s">
        <v>36</v>
      </c>
      <c r="D4203" s="2">
        <v>3695.61</v>
      </c>
      <c r="E4203" s="2">
        <v>0.34</v>
      </c>
      <c r="F4203" s="2">
        <f t="shared" si="131"/>
        <v>1256.5074000000002</v>
      </c>
      <c r="G4203" s="2">
        <v>6</v>
      </c>
      <c r="H4203" s="2" t="str">
        <f>TEXT(Table1[[#This Row],[order_date]],"mmmm")</f>
        <v>May</v>
      </c>
      <c r="I4203" s="3">
        <v>45076</v>
      </c>
      <c r="J4203" s="3">
        <v>45083</v>
      </c>
      <c r="K4203" s="3" t="str">
        <f>TEXT(Table1[[#This Row],[delivery_date]]-Table1[[#This Row],[order_date]],"D")</f>
        <v>7</v>
      </c>
      <c r="L4203" s="2" t="s">
        <v>31</v>
      </c>
      <c r="M4203" s="2" t="s">
        <v>22</v>
      </c>
      <c r="N4203" s="2">
        <v>759.04</v>
      </c>
      <c r="O4203" s="2" t="s">
        <v>48</v>
      </c>
      <c r="P4203" s="2">
        <f t="shared" si="130"/>
        <v>2439.1026000000002</v>
      </c>
    </row>
    <row r="4204" spans="1:16" ht="14.25" customHeight="1" x14ac:dyDescent="0.35">
      <c r="A4204" s="2" t="s">
        <v>4235</v>
      </c>
      <c r="B4204" s="2" t="s">
        <v>19</v>
      </c>
      <c r="C4204" s="2" t="s">
        <v>36</v>
      </c>
      <c r="D4204" s="2">
        <v>1047.21</v>
      </c>
      <c r="E4204" s="2">
        <v>0.06</v>
      </c>
      <c r="F4204" s="2">
        <f t="shared" si="131"/>
        <v>62.832599999999999</v>
      </c>
      <c r="G4204" s="2">
        <v>5</v>
      </c>
      <c r="H4204" s="2" t="str">
        <f>TEXT(Table1[[#This Row],[order_date]],"mmmm")</f>
        <v>September</v>
      </c>
      <c r="I4204" s="3">
        <v>45192</v>
      </c>
      <c r="J4204" s="3">
        <v>45198</v>
      </c>
      <c r="K4204" s="3" t="str">
        <f>TEXT(Table1[[#This Row],[delivery_date]]-Table1[[#This Row],[order_date]],"D")</f>
        <v>6</v>
      </c>
      <c r="L4204" s="2" t="s">
        <v>21</v>
      </c>
      <c r="M4204" s="2" t="s">
        <v>16</v>
      </c>
      <c r="N4204" s="2">
        <v>81.72</v>
      </c>
      <c r="O4204" s="2" t="s">
        <v>39</v>
      </c>
      <c r="P4204" s="2">
        <f t="shared" si="130"/>
        <v>984.37740000000008</v>
      </c>
    </row>
    <row r="4205" spans="1:16" ht="14.25" customHeight="1" x14ac:dyDescent="0.35">
      <c r="A4205" s="2" t="s">
        <v>4236</v>
      </c>
      <c r="B4205" s="2" t="s">
        <v>41</v>
      </c>
      <c r="C4205" s="2" t="s">
        <v>33</v>
      </c>
      <c r="D4205" s="2">
        <v>1456.06</v>
      </c>
      <c r="E4205" s="2">
        <v>0.39</v>
      </c>
      <c r="F4205" s="2">
        <f t="shared" si="131"/>
        <v>567.86339999999996</v>
      </c>
      <c r="G4205" s="2">
        <v>4</v>
      </c>
      <c r="H4205" s="2" t="str">
        <f>TEXT(Table1[[#This Row],[order_date]],"mmmm")</f>
        <v>October</v>
      </c>
      <c r="I4205" s="3">
        <v>45573</v>
      </c>
      <c r="J4205" s="3">
        <v>45580</v>
      </c>
      <c r="K4205" s="3" t="str">
        <f>TEXT(Table1[[#This Row],[delivery_date]]-Table1[[#This Row],[order_date]],"D")</f>
        <v>7</v>
      </c>
      <c r="L4205" s="2" t="s">
        <v>31</v>
      </c>
      <c r="M4205" s="2" t="s">
        <v>16</v>
      </c>
      <c r="N4205" s="2">
        <v>233.56</v>
      </c>
      <c r="O4205" s="2" t="s">
        <v>39</v>
      </c>
      <c r="P4205" s="2">
        <f t="shared" si="130"/>
        <v>888.19659999999999</v>
      </c>
    </row>
    <row r="4206" spans="1:16" ht="14.25" customHeight="1" x14ac:dyDescent="0.35">
      <c r="A4206" s="2" t="s">
        <v>4237</v>
      </c>
      <c r="B4206" s="2" t="s">
        <v>41</v>
      </c>
      <c r="C4206" s="2" t="s">
        <v>36</v>
      </c>
      <c r="D4206" s="2">
        <v>4726.88</v>
      </c>
      <c r="E4206" s="2">
        <v>7.0000000000000007E-2</v>
      </c>
      <c r="F4206" s="2">
        <f t="shared" si="131"/>
        <v>330.88160000000005</v>
      </c>
      <c r="G4206" s="2">
        <v>2</v>
      </c>
      <c r="H4206" s="2" t="str">
        <f>TEXT(Table1[[#This Row],[order_date]],"mmmm")</f>
        <v>July</v>
      </c>
      <c r="I4206" s="3">
        <v>45117</v>
      </c>
      <c r="J4206" s="3">
        <v>45122</v>
      </c>
      <c r="K4206" s="3" t="str">
        <f>TEXT(Table1[[#This Row],[delivery_date]]-Table1[[#This Row],[order_date]],"D")</f>
        <v>5</v>
      </c>
      <c r="L4206" s="2" t="s">
        <v>15</v>
      </c>
      <c r="M4206" s="2" t="s">
        <v>16</v>
      </c>
      <c r="N4206" s="2">
        <v>882.94</v>
      </c>
      <c r="O4206" s="2" t="s">
        <v>39</v>
      </c>
      <c r="P4206" s="2">
        <f t="shared" si="130"/>
        <v>4395.9984000000004</v>
      </c>
    </row>
    <row r="4207" spans="1:16" ht="14.25" customHeight="1" x14ac:dyDescent="0.35">
      <c r="A4207" s="2" t="s">
        <v>4238</v>
      </c>
      <c r="B4207" s="2" t="s">
        <v>19</v>
      </c>
      <c r="C4207" s="2" t="s">
        <v>20</v>
      </c>
      <c r="D4207" s="2">
        <v>520.42999999999995</v>
      </c>
      <c r="E4207" s="2">
        <v>0.16</v>
      </c>
      <c r="F4207" s="2">
        <f t="shared" si="131"/>
        <v>83.268799999999999</v>
      </c>
      <c r="G4207" s="2">
        <v>7</v>
      </c>
      <c r="H4207" s="2" t="str">
        <f>TEXT(Table1[[#This Row],[order_date]],"mmmm")</f>
        <v>August</v>
      </c>
      <c r="I4207" s="3">
        <v>45168</v>
      </c>
      <c r="J4207" s="3">
        <v>45175</v>
      </c>
      <c r="K4207" s="3" t="str">
        <f>TEXT(Table1[[#This Row],[delivery_date]]-Table1[[#This Row],[order_date]],"D")</f>
        <v>7</v>
      </c>
      <c r="L4207" s="2" t="s">
        <v>21</v>
      </c>
      <c r="M4207" s="2" t="s">
        <v>16</v>
      </c>
      <c r="N4207" s="2">
        <v>150.30000000000001</v>
      </c>
      <c r="O4207" s="2" t="s">
        <v>28</v>
      </c>
      <c r="P4207" s="2">
        <f t="shared" si="130"/>
        <v>437.16119999999995</v>
      </c>
    </row>
    <row r="4208" spans="1:16" ht="14.25" customHeight="1" x14ac:dyDescent="0.35">
      <c r="A4208" s="2" t="s">
        <v>4239</v>
      </c>
      <c r="B4208" s="2" t="s">
        <v>19</v>
      </c>
      <c r="C4208" s="2" t="s">
        <v>20</v>
      </c>
      <c r="D4208" s="2">
        <v>2782.53</v>
      </c>
      <c r="E4208" s="2">
        <v>0.12</v>
      </c>
      <c r="F4208" s="2">
        <f t="shared" si="131"/>
        <v>333.90360000000004</v>
      </c>
      <c r="G4208" s="2">
        <v>6</v>
      </c>
      <c r="H4208" s="2" t="str">
        <f>TEXT(Table1[[#This Row],[order_date]],"mmmm")</f>
        <v>August</v>
      </c>
      <c r="I4208" s="3">
        <v>45525</v>
      </c>
      <c r="J4208" s="3">
        <v>45527</v>
      </c>
      <c r="K4208" s="3" t="str">
        <f>TEXT(Table1[[#This Row],[delivery_date]]-Table1[[#This Row],[order_date]],"D")</f>
        <v>2</v>
      </c>
      <c r="L4208" s="2" t="s">
        <v>21</v>
      </c>
      <c r="M4208" s="2" t="s">
        <v>27</v>
      </c>
      <c r="N4208" s="2">
        <v>379.2</v>
      </c>
      <c r="O4208" s="2" t="s">
        <v>28</v>
      </c>
      <c r="P4208" s="2">
        <f t="shared" si="130"/>
        <v>2448.6264000000001</v>
      </c>
    </row>
    <row r="4209" spans="1:16" ht="14.25" customHeight="1" x14ac:dyDescent="0.35">
      <c r="A4209" s="2" t="s">
        <v>4240</v>
      </c>
      <c r="B4209" s="2" t="s">
        <v>41</v>
      </c>
      <c r="C4209" s="2" t="s">
        <v>20</v>
      </c>
      <c r="D4209" s="2">
        <v>2657.83</v>
      </c>
      <c r="E4209" s="2">
        <v>0.03</v>
      </c>
      <c r="F4209" s="2">
        <f t="shared" si="131"/>
        <v>79.734899999999996</v>
      </c>
      <c r="G4209" s="2">
        <v>7</v>
      </c>
      <c r="H4209" s="2" t="str">
        <f>TEXT(Table1[[#This Row],[order_date]],"mmmm")</f>
        <v>July</v>
      </c>
      <c r="I4209" s="3">
        <v>45121</v>
      </c>
      <c r="J4209" s="3">
        <v>45127</v>
      </c>
      <c r="K4209" s="3" t="str">
        <f>TEXT(Table1[[#This Row],[delivery_date]]-Table1[[#This Row],[order_date]],"D")</f>
        <v>6</v>
      </c>
      <c r="L4209" s="2" t="s">
        <v>15</v>
      </c>
      <c r="M4209" s="2" t="s">
        <v>27</v>
      </c>
      <c r="N4209" s="2">
        <v>577.77</v>
      </c>
      <c r="O4209" s="2" t="s">
        <v>17</v>
      </c>
      <c r="P4209" s="2">
        <f t="shared" si="130"/>
        <v>2578.0951</v>
      </c>
    </row>
    <row r="4210" spans="1:16" ht="14.25" customHeight="1" x14ac:dyDescent="0.35">
      <c r="A4210" s="2" t="s">
        <v>4241</v>
      </c>
      <c r="B4210" s="2" t="s">
        <v>19</v>
      </c>
      <c r="C4210" s="2" t="s">
        <v>26</v>
      </c>
      <c r="D4210" s="2">
        <v>3655.97</v>
      </c>
      <c r="E4210" s="2">
        <v>0.14000000000000001</v>
      </c>
      <c r="F4210" s="2">
        <f t="shared" si="131"/>
        <v>511.83580000000001</v>
      </c>
      <c r="G4210" s="2">
        <v>3</v>
      </c>
      <c r="H4210" s="2" t="str">
        <f>TEXT(Table1[[#This Row],[order_date]],"mmmm")</f>
        <v>March</v>
      </c>
      <c r="I4210" s="3">
        <v>45014</v>
      </c>
      <c r="J4210" s="3">
        <v>45018</v>
      </c>
      <c r="K4210" s="3" t="str">
        <f>TEXT(Table1[[#This Row],[delivery_date]]-Table1[[#This Row],[order_date]],"D")</f>
        <v>4</v>
      </c>
      <c r="L4210" s="2" t="s">
        <v>15</v>
      </c>
      <c r="M4210" s="2" t="s">
        <v>16</v>
      </c>
      <c r="N4210" s="2">
        <v>193.1</v>
      </c>
      <c r="O4210" s="2" t="s">
        <v>39</v>
      </c>
      <c r="P4210" s="2">
        <f t="shared" si="130"/>
        <v>3144.1342</v>
      </c>
    </row>
    <row r="4211" spans="1:16" ht="14.25" customHeight="1" x14ac:dyDescent="0.35">
      <c r="A4211" s="2" t="s">
        <v>4242</v>
      </c>
      <c r="B4211" s="2" t="s">
        <v>41</v>
      </c>
      <c r="C4211" s="2" t="s">
        <v>33</v>
      </c>
      <c r="D4211" s="2">
        <v>1381.03</v>
      </c>
      <c r="E4211" s="2">
        <v>0.46</v>
      </c>
      <c r="F4211" s="2">
        <f t="shared" si="131"/>
        <v>635.27380000000005</v>
      </c>
      <c r="G4211" s="2">
        <v>1</v>
      </c>
      <c r="H4211" s="2" t="str">
        <f>TEXT(Table1[[#This Row],[order_date]],"mmmm")</f>
        <v>January</v>
      </c>
      <c r="I4211" s="3">
        <v>45293</v>
      </c>
      <c r="J4211" s="3">
        <v>45295</v>
      </c>
      <c r="K4211" s="3" t="str">
        <f>TEXT(Table1[[#This Row],[delivery_date]]-Table1[[#This Row],[order_date]],"D")</f>
        <v>2</v>
      </c>
      <c r="L4211" s="2" t="s">
        <v>31</v>
      </c>
      <c r="M4211" s="2" t="s">
        <v>27</v>
      </c>
      <c r="N4211" s="2">
        <v>219.83</v>
      </c>
      <c r="O4211" s="2" t="s">
        <v>48</v>
      </c>
      <c r="P4211" s="2">
        <f t="shared" si="130"/>
        <v>745.75619999999992</v>
      </c>
    </row>
    <row r="4212" spans="1:16" ht="14.25" customHeight="1" x14ac:dyDescent="0.35">
      <c r="A4212" s="2" t="s">
        <v>4243</v>
      </c>
      <c r="B4212" s="2" t="s">
        <v>13</v>
      </c>
      <c r="C4212" s="2" t="s">
        <v>36</v>
      </c>
      <c r="D4212" s="2">
        <v>4680.3900000000003</v>
      </c>
      <c r="E4212" s="2">
        <v>0.01</v>
      </c>
      <c r="F4212" s="2">
        <f t="shared" si="131"/>
        <v>46.803900000000006</v>
      </c>
      <c r="G4212" s="2">
        <v>1</v>
      </c>
      <c r="H4212" s="2" t="str">
        <f>TEXT(Table1[[#This Row],[order_date]],"mmmm")</f>
        <v>April</v>
      </c>
      <c r="I4212" s="3">
        <v>45411</v>
      </c>
      <c r="J4212" s="3">
        <v>45417</v>
      </c>
      <c r="K4212" s="3" t="str">
        <f>TEXT(Table1[[#This Row],[delivery_date]]-Table1[[#This Row],[order_date]],"D")</f>
        <v>6</v>
      </c>
      <c r="L4212" s="2" t="s">
        <v>15</v>
      </c>
      <c r="M4212" s="2" t="s">
        <v>22</v>
      </c>
      <c r="N4212" s="2">
        <v>281.39</v>
      </c>
      <c r="O4212" s="2" t="s">
        <v>17</v>
      </c>
      <c r="P4212" s="2">
        <f t="shared" si="130"/>
        <v>4633.5861000000004</v>
      </c>
    </row>
    <row r="4213" spans="1:16" ht="14.25" customHeight="1" x14ac:dyDescent="0.35">
      <c r="A4213" s="2" t="s">
        <v>4244</v>
      </c>
      <c r="B4213" s="2" t="s">
        <v>19</v>
      </c>
      <c r="C4213" s="2" t="s">
        <v>20</v>
      </c>
      <c r="D4213" s="2">
        <v>2111.86</v>
      </c>
      <c r="E4213" s="2">
        <v>0.01</v>
      </c>
      <c r="F4213" s="2">
        <f t="shared" si="131"/>
        <v>21.118600000000001</v>
      </c>
      <c r="G4213" s="2">
        <v>4</v>
      </c>
      <c r="H4213" s="2" t="str">
        <f>TEXT(Table1[[#This Row],[order_date]],"mmmm")</f>
        <v>December</v>
      </c>
      <c r="I4213" s="3">
        <v>45287</v>
      </c>
      <c r="J4213" s="3">
        <v>45289</v>
      </c>
      <c r="K4213" s="3" t="str">
        <f>TEXT(Table1[[#This Row],[delivery_date]]-Table1[[#This Row],[order_date]],"D")</f>
        <v>2</v>
      </c>
      <c r="L4213" s="2" t="s">
        <v>31</v>
      </c>
      <c r="M4213" s="2" t="s">
        <v>27</v>
      </c>
      <c r="N4213" s="2">
        <v>230.73</v>
      </c>
      <c r="O4213" s="2" t="s">
        <v>23</v>
      </c>
      <c r="P4213" s="2">
        <f t="shared" si="130"/>
        <v>2090.7414000000003</v>
      </c>
    </row>
    <row r="4214" spans="1:16" ht="14.25" customHeight="1" x14ac:dyDescent="0.35">
      <c r="A4214" s="2" t="s">
        <v>4245</v>
      </c>
      <c r="B4214" s="2" t="s">
        <v>13</v>
      </c>
      <c r="C4214" s="2" t="s">
        <v>33</v>
      </c>
      <c r="D4214" s="2">
        <v>1500.03</v>
      </c>
      <c r="E4214" s="2">
        <v>0.35</v>
      </c>
      <c r="F4214" s="2">
        <f t="shared" si="131"/>
        <v>525.01049999999998</v>
      </c>
      <c r="G4214" s="2">
        <v>4</v>
      </c>
      <c r="H4214" s="2" t="str">
        <f>TEXT(Table1[[#This Row],[order_date]],"mmmm")</f>
        <v>April</v>
      </c>
      <c r="I4214" s="3">
        <v>45042</v>
      </c>
      <c r="J4214" s="3">
        <v>45045</v>
      </c>
      <c r="K4214" s="3" t="str">
        <f>TEXT(Table1[[#This Row],[delivery_date]]-Table1[[#This Row],[order_date]],"D")</f>
        <v>3</v>
      </c>
      <c r="L4214" s="2" t="s">
        <v>31</v>
      </c>
      <c r="M4214" s="2" t="s">
        <v>27</v>
      </c>
      <c r="N4214" s="2">
        <v>250.99</v>
      </c>
      <c r="O4214" s="2" t="s">
        <v>39</v>
      </c>
      <c r="P4214" s="2">
        <f t="shared" si="130"/>
        <v>975.01949999999999</v>
      </c>
    </row>
    <row r="4215" spans="1:16" ht="14.25" customHeight="1" x14ac:dyDescent="0.35">
      <c r="A4215" s="2" t="s">
        <v>4246</v>
      </c>
      <c r="B4215" s="2" t="s">
        <v>25</v>
      </c>
      <c r="C4215" s="2" t="s">
        <v>33</v>
      </c>
      <c r="D4215" s="2">
        <v>1750.66</v>
      </c>
      <c r="E4215" s="2">
        <v>0.18</v>
      </c>
      <c r="F4215" s="2">
        <f t="shared" si="131"/>
        <v>315.11880000000002</v>
      </c>
      <c r="G4215" s="2">
        <v>7</v>
      </c>
      <c r="H4215" s="2" t="str">
        <f>TEXT(Table1[[#This Row],[order_date]],"mmmm")</f>
        <v>March</v>
      </c>
      <c r="I4215" s="3">
        <v>45358</v>
      </c>
      <c r="J4215" s="3">
        <v>45361</v>
      </c>
      <c r="K4215" s="3" t="str">
        <f>TEXT(Table1[[#This Row],[delivery_date]]-Table1[[#This Row],[order_date]],"D")</f>
        <v>3</v>
      </c>
      <c r="L4215" s="2" t="s">
        <v>31</v>
      </c>
      <c r="M4215" s="2" t="s">
        <v>27</v>
      </c>
      <c r="N4215" s="2">
        <v>341.97</v>
      </c>
      <c r="O4215" s="2" t="s">
        <v>39</v>
      </c>
      <c r="P4215" s="2">
        <f t="shared" si="130"/>
        <v>1435.5412000000001</v>
      </c>
    </row>
    <row r="4216" spans="1:16" ht="14.25" customHeight="1" x14ac:dyDescent="0.35">
      <c r="A4216" s="2" t="s">
        <v>4247</v>
      </c>
      <c r="B4216" s="2" t="s">
        <v>13</v>
      </c>
      <c r="C4216" s="2" t="s">
        <v>26</v>
      </c>
      <c r="D4216" s="2">
        <v>1808.74</v>
      </c>
      <c r="E4216" s="2">
        <v>0.11</v>
      </c>
      <c r="F4216" s="2">
        <f t="shared" si="131"/>
        <v>198.9614</v>
      </c>
      <c r="G4216" s="2">
        <v>7</v>
      </c>
      <c r="H4216" s="2" t="str">
        <f>TEXT(Table1[[#This Row],[order_date]],"mmmm")</f>
        <v>May</v>
      </c>
      <c r="I4216" s="3">
        <v>45417</v>
      </c>
      <c r="J4216" s="3">
        <v>45421</v>
      </c>
      <c r="K4216" s="3" t="str">
        <f>TEXT(Table1[[#This Row],[delivery_date]]-Table1[[#This Row],[order_date]],"D")</f>
        <v>4</v>
      </c>
      <c r="L4216" s="2" t="s">
        <v>21</v>
      </c>
      <c r="M4216" s="2" t="s">
        <v>27</v>
      </c>
      <c r="N4216" s="2">
        <v>486.85</v>
      </c>
      <c r="O4216" s="2" t="s">
        <v>28</v>
      </c>
      <c r="P4216" s="2">
        <f t="shared" si="130"/>
        <v>1609.7786000000001</v>
      </c>
    </row>
    <row r="4217" spans="1:16" ht="14.25" customHeight="1" x14ac:dyDescent="0.35">
      <c r="A4217" s="2" t="s">
        <v>4248</v>
      </c>
      <c r="B4217" s="2" t="s">
        <v>13</v>
      </c>
      <c r="C4217" s="2" t="s">
        <v>36</v>
      </c>
      <c r="D4217" s="2">
        <v>1074.75</v>
      </c>
      <c r="E4217" s="2">
        <v>0.25</v>
      </c>
      <c r="F4217" s="2">
        <f t="shared" si="131"/>
        <v>268.6875</v>
      </c>
      <c r="G4217" s="2">
        <v>4</v>
      </c>
      <c r="H4217" s="2" t="str">
        <f>TEXT(Table1[[#This Row],[order_date]],"mmmm")</f>
        <v>April</v>
      </c>
      <c r="I4217" s="3">
        <v>45389</v>
      </c>
      <c r="J4217" s="3">
        <v>45391</v>
      </c>
      <c r="K4217" s="3" t="str">
        <f>TEXT(Table1[[#This Row],[delivery_date]]-Table1[[#This Row],[order_date]],"D")</f>
        <v>2</v>
      </c>
      <c r="L4217" s="2" t="s">
        <v>31</v>
      </c>
      <c r="M4217" s="2" t="s">
        <v>16</v>
      </c>
      <c r="N4217" s="2">
        <v>103.39</v>
      </c>
      <c r="O4217" s="2" t="s">
        <v>39</v>
      </c>
      <c r="P4217" s="2">
        <f t="shared" si="130"/>
        <v>806.0625</v>
      </c>
    </row>
    <row r="4218" spans="1:16" ht="14.25" customHeight="1" x14ac:dyDescent="0.35">
      <c r="A4218" s="2" t="s">
        <v>4249</v>
      </c>
      <c r="B4218" s="2" t="s">
        <v>41</v>
      </c>
      <c r="C4218" s="2" t="s">
        <v>36</v>
      </c>
      <c r="D4218" s="2">
        <v>4647.46</v>
      </c>
      <c r="E4218" s="2">
        <v>0.13</v>
      </c>
      <c r="F4218" s="2">
        <f t="shared" si="131"/>
        <v>604.16980000000001</v>
      </c>
      <c r="G4218" s="2">
        <v>7</v>
      </c>
      <c r="H4218" s="2" t="str">
        <f>TEXT(Table1[[#This Row],[order_date]],"mmmm")</f>
        <v>December</v>
      </c>
      <c r="I4218" s="3">
        <v>45282</v>
      </c>
      <c r="J4218" s="3">
        <v>45288</v>
      </c>
      <c r="K4218" s="3" t="str">
        <f>TEXT(Table1[[#This Row],[delivery_date]]-Table1[[#This Row],[order_date]],"D")</f>
        <v>6</v>
      </c>
      <c r="L4218" s="2" t="s">
        <v>31</v>
      </c>
      <c r="M4218" s="2" t="s">
        <v>27</v>
      </c>
      <c r="N4218" s="2">
        <v>590.96</v>
      </c>
      <c r="O4218" s="2" t="s">
        <v>48</v>
      </c>
      <c r="P4218" s="2">
        <f t="shared" si="130"/>
        <v>4043.2901999999999</v>
      </c>
    </row>
    <row r="4219" spans="1:16" ht="14.25" customHeight="1" x14ac:dyDescent="0.35">
      <c r="A4219" s="2" t="s">
        <v>4250</v>
      </c>
      <c r="B4219" s="2" t="s">
        <v>13</v>
      </c>
      <c r="C4219" s="2" t="s">
        <v>20</v>
      </c>
      <c r="D4219" s="2">
        <v>956.89</v>
      </c>
      <c r="E4219" s="2">
        <v>0.2</v>
      </c>
      <c r="F4219" s="2">
        <f t="shared" si="131"/>
        <v>191.37800000000001</v>
      </c>
      <c r="G4219" s="2">
        <v>8</v>
      </c>
      <c r="H4219" s="2" t="str">
        <f>TEXT(Table1[[#This Row],[order_date]],"mmmm")</f>
        <v>April</v>
      </c>
      <c r="I4219" s="3">
        <v>45406</v>
      </c>
      <c r="J4219" s="3">
        <v>45409</v>
      </c>
      <c r="K4219" s="3" t="str">
        <f>TEXT(Table1[[#This Row],[delivery_date]]-Table1[[#This Row],[order_date]],"D")</f>
        <v>3</v>
      </c>
      <c r="L4219" s="2" t="s">
        <v>21</v>
      </c>
      <c r="M4219" s="2" t="s">
        <v>27</v>
      </c>
      <c r="N4219" s="2">
        <v>181.14</v>
      </c>
      <c r="O4219" s="2" t="s">
        <v>39</v>
      </c>
      <c r="P4219" s="2">
        <f t="shared" si="130"/>
        <v>765.51199999999994</v>
      </c>
    </row>
    <row r="4220" spans="1:16" ht="14.25" customHeight="1" x14ac:dyDescent="0.35">
      <c r="A4220" s="2" t="s">
        <v>4251</v>
      </c>
      <c r="B4220" s="2" t="s">
        <v>19</v>
      </c>
      <c r="C4220" s="2" t="s">
        <v>20</v>
      </c>
      <c r="D4220" s="2">
        <v>4425.88</v>
      </c>
      <c r="E4220" s="2">
        <v>0.36</v>
      </c>
      <c r="F4220" s="2">
        <f t="shared" si="131"/>
        <v>1593.3168000000001</v>
      </c>
      <c r="G4220" s="2">
        <v>9</v>
      </c>
      <c r="H4220" s="2" t="str">
        <f>TEXT(Table1[[#This Row],[order_date]],"mmmm")</f>
        <v>June</v>
      </c>
      <c r="I4220" s="3">
        <v>45447</v>
      </c>
      <c r="J4220" s="3">
        <v>45451</v>
      </c>
      <c r="K4220" s="3" t="str">
        <f>TEXT(Table1[[#This Row],[delivery_date]]-Table1[[#This Row],[order_date]],"D")</f>
        <v>4</v>
      </c>
      <c r="L4220" s="2" t="s">
        <v>31</v>
      </c>
      <c r="M4220" s="2" t="s">
        <v>22</v>
      </c>
      <c r="N4220" s="2">
        <v>456.6</v>
      </c>
      <c r="O4220" s="2" t="s">
        <v>48</v>
      </c>
      <c r="P4220" s="2">
        <f t="shared" si="130"/>
        <v>2832.5632000000001</v>
      </c>
    </row>
    <row r="4221" spans="1:16" ht="14.25" customHeight="1" x14ac:dyDescent="0.35">
      <c r="A4221" s="2" t="s">
        <v>4252</v>
      </c>
      <c r="B4221" s="2" t="s">
        <v>41</v>
      </c>
      <c r="C4221" s="2" t="s">
        <v>33</v>
      </c>
      <c r="D4221" s="2">
        <v>2084.15</v>
      </c>
      <c r="E4221" s="2">
        <v>0.06</v>
      </c>
      <c r="F4221" s="2">
        <f t="shared" si="131"/>
        <v>125.04900000000001</v>
      </c>
      <c r="G4221" s="2">
        <v>6</v>
      </c>
      <c r="H4221" s="2" t="str">
        <f>TEXT(Table1[[#This Row],[order_date]],"mmmm")</f>
        <v>February</v>
      </c>
      <c r="I4221" s="3">
        <v>45350</v>
      </c>
      <c r="J4221" s="3">
        <v>45356</v>
      </c>
      <c r="K4221" s="3" t="str">
        <f>TEXT(Table1[[#This Row],[delivery_date]]-Table1[[#This Row],[order_date]],"D")</f>
        <v>6</v>
      </c>
      <c r="L4221" s="2" t="s">
        <v>21</v>
      </c>
      <c r="M4221" s="2" t="s">
        <v>16</v>
      </c>
      <c r="N4221" s="2">
        <v>577.05999999999995</v>
      </c>
      <c r="O4221" s="2" t="s">
        <v>17</v>
      </c>
      <c r="P4221" s="2">
        <f t="shared" si="130"/>
        <v>1959.1010000000001</v>
      </c>
    </row>
    <row r="4222" spans="1:16" ht="14.25" customHeight="1" x14ac:dyDescent="0.35">
      <c r="A4222" s="2" t="s">
        <v>4253</v>
      </c>
      <c r="B4222" s="2" t="s">
        <v>25</v>
      </c>
      <c r="C4222" s="2" t="s">
        <v>36</v>
      </c>
      <c r="D4222" s="2">
        <v>1419.45</v>
      </c>
      <c r="E4222" s="2">
        <v>0.48</v>
      </c>
      <c r="F4222" s="2">
        <f t="shared" si="131"/>
        <v>681.33600000000001</v>
      </c>
      <c r="G4222" s="2">
        <v>4</v>
      </c>
      <c r="H4222" s="2" t="str">
        <f>TEXT(Table1[[#This Row],[order_date]],"mmmm")</f>
        <v>January</v>
      </c>
      <c r="I4222" s="3">
        <v>45310</v>
      </c>
      <c r="J4222" s="3">
        <v>45312</v>
      </c>
      <c r="K4222" s="3" t="str">
        <f>TEXT(Table1[[#This Row],[delivery_date]]-Table1[[#This Row],[order_date]],"D")</f>
        <v>2</v>
      </c>
      <c r="L4222" s="2" t="s">
        <v>21</v>
      </c>
      <c r="M4222" s="2" t="s">
        <v>22</v>
      </c>
      <c r="N4222" s="2">
        <v>381.1</v>
      </c>
      <c r="O4222" s="2" t="s">
        <v>28</v>
      </c>
      <c r="P4222" s="2">
        <f t="shared" si="130"/>
        <v>738.11400000000003</v>
      </c>
    </row>
    <row r="4223" spans="1:16" ht="14.25" customHeight="1" x14ac:dyDescent="0.35">
      <c r="A4223" s="2" t="s">
        <v>4254</v>
      </c>
      <c r="B4223" s="2" t="s">
        <v>19</v>
      </c>
      <c r="C4223" s="2" t="s">
        <v>36</v>
      </c>
      <c r="D4223" s="2">
        <v>1072.69</v>
      </c>
      <c r="E4223" s="2">
        <v>0.02</v>
      </c>
      <c r="F4223" s="2">
        <f t="shared" si="131"/>
        <v>21.453800000000001</v>
      </c>
      <c r="G4223" s="2">
        <v>2</v>
      </c>
      <c r="H4223" s="2" t="str">
        <f>TEXT(Table1[[#This Row],[order_date]],"mmmm")</f>
        <v>August</v>
      </c>
      <c r="I4223" s="3">
        <v>45140</v>
      </c>
      <c r="J4223" s="3">
        <v>45141</v>
      </c>
      <c r="K4223" s="3" t="str">
        <f>TEXT(Table1[[#This Row],[delivery_date]]-Table1[[#This Row],[order_date]],"D")</f>
        <v>1</v>
      </c>
      <c r="L4223" s="2" t="s">
        <v>31</v>
      </c>
      <c r="M4223" s="2" t="s">
        <v>27</v>
      </c>
      <c r="N4223" s="2">
        <v>291.47000000000003</v>
      </c>
      <c r="O4223" s="2" t="s">
        <v>39</v>
      </c>
      <c r="P4223" s="2">
        <f t="shared" si="130"/>
        <v>1051.2362000000001</v>
      </c>
    </row>
    <row r="4224" spans="1:16" ht="14.25" customHeight="1" x14ac:dyDescent="0.35">
      <c r="A4224" s="2" t="s">
        <v>4255</v>
      </c>
      <c r="B4224" s="2" t="s">
        <v>25</v>
      </c>
      <c r="C4224" s="2" t="s">
        <v>20</v>
      </c>
      <c r="D4224" s="2">
        <v>2571.2800000000002</v>
      </c>
      <c r="E4224" s="2">
        <v>0.4</v>
      </c>
      <c r="F4224" s="2">
        <f t="shared" si="131"/>
        <v>1028.5120000000002</v>
      </c>
      <c r="G4224" s="2">
        <v>9</v>
      </c>
      <c r="H4224" s="2" t="str">
        <f>TEXT(Table1[[#This Row],[order_date]],"mmmm")</f>
        <v>November</v>
      </c>
      <c r="I4224" s="3">
        <v>45625</v>
      </c>
      <c r="J4224" s="3">
        <v>45626</v>
      </c>
      <c r="K4224" s="3" t="str">
        <f>TEXT(Table1[[#This Row],[delivery_date]]-Table1[[#This Row],[order_date]],"D")</f>
        <v>1</v>
      </c>
      <c r="L4224" s="2" t="s">
        <v>31</v>
      </c>
      <c r="M4224" s="2" t="s">
        <v>27</v>
      </c>
      <c r="N4224" s="2">
        <v>591.58000000000004</v>
      </c>
      <c r="O4224" s="2" t="s">
        <v>17</v>
      </c>
      <c r="P4224" s="2">
        <f t="shared" si="130"/>
        <v>1542.768</v>
      </c>
    </row>
    <row r="4225" spans="1:16" ht="14.25" customHeight="1" x14ac:dyDescent="0.35">
      <c r="A4225" s="2" t="s">
        <v>4256</v>
      </c>
      <c r="B4225" s="2" t="s">
        <v>13</v>
      </c>
      <c r="C4225" s="2" t="s">
        <v>14</v>
      </c>
      <c r="D4225" s="2">
        <v>3379.37</v>
      </c>
      <c r="E4225" s="2">
        <v>0.36</v>
      </c>
      <c r="F4225" s="2">
        <f t="shared" si="131"/>
        <v>1216.5731999999998</v>
      </c>
      <c r="G4225" s="2">
        <v>7</v>
      </c>
      <c r="H4225" s="2" t="str">
        <f>TEXT(Table1[[#This Row],[order_date]],"mmmm")</f>
        <v>May</v>
      </c>
      <c r="I4225" s="3">
        <v>45048</v>
      </c>
      <c r="J4225" s="3">
        <v>45052</v>
      </c>
      <c r="K4225" s="3" t="str">
        <f>TEXT(Table1[[#This Row],[delivery_date]]-Table1[[#This Row],[order_date]],"D")</f>
        <v>4</v>
      </c>
      <c r="L4225" s="2" t="s">
        <v>31</v>
      </c>
      <c r="M4225" s="2" t="s">
        <v>22</v>
      </c>
      <c r="N4225" s="2">
        <v>1010.64</v>
      </c>
      <c r="O4225" s="2" t="s">
        <v>39</v>
      </c>
      <c r="P4225" s="2">
        <f t="shared" si="130"/>
        <v>2162.7968000000001</v>
      </c>
    </row>
    <row r="4226" spans="1:16" ht="14.25" customHeight="1" x14ac:dyDescent="0.35">
      <c r="A4226" s="2" t="s">
        <v>4257</v>
      </c>
      <c r="B4226" s="2" t="s">
        <v>19</v>
      </c>
      <c r="C4226" s="2" t="s">
        <v>33</v>
      </c>
      <c r="D4226" s="2">
        <v>4501.28</v>
      </c>
      <c r="E4226" s="2">
        <v>0.14000000000000001</v>
      </c>
      <c r="F4226" s="2">
        <f t="shared" si="131"/>
        <v>630.17920000000004</v>
      </c>
      <c r="G4226" s="2">
        <v>6</v>
      </c>
      <c r="H4226" s="2" t="str">
        <f>TEXT(Table1[[#This Row],[order_date]],"mmmm")</f>
        <v>December</v>
      </c>
      <c r="I4226" s="3">
        <v>45634</v>
      </c>
      <c r="J4226" s="3">
        <v>45635</v>
      </c>
      <c r="K4226" s="3" t="str">
        <f>TEXT(Table1[[#This Row],[delivery_date]]-Table1[[#This Row],[order_date]],"D")</f>
        <v>1</v>
      </c>
      <c r="L4226" s="2" t="s">
        <v>21</v>
      </c>
      <c r="M4226" s="2" t="s">
        <v>22</v>
      </c>
      <c r="N4226" s="2">
        <v>1154.8</v>
      </c>
      <c r="O4226" s="2" t="s">
        <v>39</v>
      </c>
      <c r="P4226" s="2">
        <f t="shared" ref="P4226:P4289" si="132">D4226-F4226</f>
        <v>3871.1007999999997</v>
      </c>
    </row>
    <row r="4227" spans="1:16" ht="14.25" customHeight="1" x14ac:dyDescent="0.35">
      <c r="A4227" s="2" t="s">
        <v>4258</v>
      </c>
      <c r="B4227" s="2" t="s">
        <v>19</v>
      </c>
      <c r="C4227" s="2" t="s">
        <v>36</v>
      </c>
      <c r="D4227" s="2">
        <v>3296.99</v>
      </c>
      <c r="E4227" s="2">
        <v>0.06</v>
      </c>
      <c r="F4227" s="2">
        <f t="shared" ref="F4227:F4290" si="133">D4227*E4227</f>
        <v>197.81939999999997</v>
      </c>
      <c r="G4227" s="2">
        <v>4</v>
      </c>
      <c r="H4227" s="2" t="str">
        <f>TEXT(Table1[[#This Row],[order_date]],"mmmm")</f>
        <v>December</v>
      </c>
      <c r="I4227" s="3">
        <v>45627</v>
      </c>
      <c r="J4227" s="3">
        <v>45632</v>
      </c>
      <c r="K4227" s="3" t="str">
        <f>TEXT(Table1[[#This Row],[delivery_date]]-Table1[[#This Row],[order_date]],"D")</f>
        <v>5</v>
      </c>
      <c r="L4227" s="2" t="s">
        <v>15</v>
      </c>
      <c r="M4227" s="2" t="s">
        <v>27</v>
      </c>
      <c r="N4227" s="2">
        <v>573.66999999999996</v>
      </c>
      <c r="O4227" s="2" t="s">
        <v>34</v>
      </c>
      <c r="P4227" s="2">
        <f t="shared" si="132"/>
        <v>3099.1705999999999</v>
      </c>
    </row>
    <row r="4228" spans="1:16" ht="14.25" customHeight="1" x14ac:dyDescent="0.35">
      <c r="A4228" s="2" t="s">
        <v>4259</v>
      </c>
      <c r="B4228" s="2" t="s">
        <v>25</v>
      </c>
      <c r="C4228" s="2" t="s">
        <v>26</v>
      </c>
      <c r="D4228" s="2">
        <v>2469.9499999999998</v>
      </c>
      <c r="E4228" s="2">
        <v>0.43</v>
      </c>
      <c r="F4228" s="2">
        <f t="shared" si="133"/>
        <v>1062.0784999999998</v>
      </c>
      <c r="G4228" s="2">
        <v>4</v>
      </c>
      <c r="H4228" s="2" t="str">
        <f>TEXT(Table1[[#This Row],[order_date]],"mmmm")</f>
        <v>September</v>
      </c>
      <c r="I4228" s="3">
        <v>45187</v>
      </c>
      <c r="J4228" s="3">
        <v>45193</v>
      </c>
      <c r="K4228" s="3" t="str">
        <f>TEXT(Table1[[#This Row],[delivery_date]]-Table1[[#This Row],[order_date]],"D")</f>
        <v>6</v>
      </c>
      <c r="L4228" s="2" t="s">
        <v>21</v>
      </c>
      <c r="M4228" s="2" t="s">
        <v>22</v>
      </c>
      <c r="N4228" s="2">
        <v>579.66999999999996</v>
      </c>
      <c r="O4228" s="2" t="s">
        <v>34</v>
      </c>
      <c r="P4228" s="2">
        <f t="shared" si="132"/>
        <v>1407.8715</v>
      </c>
    </row>
    <row r="4229" spans="1:16" ht="14.25" customHeight="1" x14ac:dyDescent="0.35">
      <c r="A4229" s="2" t="s">
        <v>4260</v>
      </c>
      <c r="B4229" s="2" t="s">
        <v>19</v>
      </c>
      <c r="C4229" s="2" t="s">
        <v>26</v>
      </c>
      <c r="D4229" s="2">
        <v>264.02999999999997</v>
      </c>
      <c r="E4229" s="2">
        <v>0.34</v>
      </c>
      <c r="F4229" s="2">
        <f t="shared" si="133"/>
        <v>89.770200000000003</v>
      </c>
      <c r="G4229" s="2">
        <v>2</v>
      </c>
      <c r="H4229" s="2" t="str">
        <f>TEXT(Table1[[#This Row],[order_date]],"mmmm")</f>
        <v>January</v>
      </c>
      <c r="I4229" s="3">
        <v>44933</v>
      </c>
      <c r="J4229" s="3">
        <v>44939</v>
      </c>
      <c r="K4229" s="3" t="str">
        <f>TEXT(Table1[[#This Row],[delivery_date]]-Table1[[#This Row],[order_date]],"D")</f>
        <v>6</v>
      </c>
      <c r="L4229" s="2" t="s">
        <v>15</v>
      </c>
      <c r="M4229" s="2" t="s">
        <v>27</v>
      </c>
      <c r="N4229" s="2">
        <v>19.53</v>
      </c>
      <c r="O4229" s="2" t="s">
        <v>28</v>
      </c>
      <c r="P4229" s="2">
        <f t="shared" si="132"/>
        <v>174.25979999999998</v>
      </c>
    </row>
    <row r="4230" spans="1:16" ht="14.25" customHeight="1" x14ac:dyDescent="0.35">
      <c r="A4230" s="2" t="s">
        <v>4261</v>
      </c>
      <c r="B4230" s="2" t="s">
        <v>19</v>
      </c>
      <c r="C4230" s="2" t="s">
        <v>14</v>
      </c>
      <c r="D4230" s="2">
        <v>4585.59</v>
      </c>
      <c r="E4230" s="2">
        <v>0.15</v>
      </c>
      <c r="F4230" s="2">
        <f t="shared" si="133"/>
        <v>687.83849999999995</v>
      </c>
      <c r="G4230" s="2">
        <v>1</v>
      </c>
      <c r="H4230" s="2" t="str">
        <f>TEXT(Table1[[#This Row],[order_date]],"mmmm")</f>
        <v>April</v>
      </c>
      <c r="I4230" s="3">
        <v>45385</v>
      </c>
      <c r="J4230" s="3">
        <v>45389</v>
      </c>
      <c r="K4230" s="3" t="str">
        <f>TEXT(Table1[[#This Row],[delivery_date]]-Table1[[#This Row],[order_date]],"D")</f>
        <v>4</v>
      </c>
      <c r="L4230" s="2" t="s">
        <v>15</v>
      </c>
      <c r="M4230" s="2" t="s">
        <v>27</v>
      </c>
      <c r="N4230" s="2">
        <v>1281.73</v>
      </c>
      <c r="O4230" s="2" t="s">
        <v>28</v>
      </c>
      <c r="P4230" s="2">
        <f t="shared" si="132"/>
        <v>3897.7515000000003</v>
      </c>
    </row>
    <row r="4231" spans="1:16" ht="14.25" customHeight="1" x14ac:dyDescent="0.35">
      <c r="A4231" s="2" t="s">
        <v>4262</v>
      </c>
      <c r="B4231" s="2" t="s">
        <v>19</v>
      </c>
      <c r="C4231" s="2" t="s">
        <v>20</v>
      </c>
      <c r="D4231" s="2">
        <v>4521.6099999999997</v>
      </c>
      <c r="E4231" s="2">
        <v>0.01</v>
      </c>
      <c r="F4231" s="2">
        <f t="shared" si="133"/>
        <v>45.216099999999997</v>
      </c>
      <c r="G4231" s="2">
        <v>5</v>
      </c>
      <c r="H4231" s="2" t="str">
        <f>TEXT(Table1[[#This Row],[order_date]],"mmmm")</f>
        <v>October</v>
      </c>
      <c r="I4231" s="3">
        <v>45595</v>
      </c>
      <c r="J4231" s="3">
        <v>45599</v>
      </c>
      <c r="K4231" s="3" t="str">
        <f>TEXT(Table1[[#This Row],[delivery_date]]-Table1[[#This Row],[order_date]],"D")</f>
        <v>4</v>
      </c>
      <c r="L4231" s="2" t="s">
        <v>31</v>
      </c>
      <c r="M4231" s="2" t="s">
        <v>16</v>
      </c>
      <c r="N4231" s="2">
        <v>1338.59</v>
      </c>
      <c r="O4231" s="2" t="s">
        <v>23</v>
      </c>
      <c r="P4231" s="2">
        <f t="shared" si="132"/>
        <v>4476.3939</v>
      </c>
    </row>
    <row r="4232" spans="1:16" ht="14.25" customHeight="1" x14ac:dyDescent="0.35">
      <c r="A4232" s="2" t="s">
        <v>4263</v>
      </c>
      <c r="B4232" s="2" t="s">
        <v>13</v>
      </c>
      <c r="C4232" s="2" t="s">
        <v>20</v>
      </c>
      <c r="D4232" s="2">
        <v>1955.71</v>
      </c>
      <c r="E4232" s="2">
        <v>0.47</v>
      </c>
      <c r="F4232" s="2">
        <f t="shared" si="133"/>
        <v>919.18369999999993</v>
      </c>
      <c r="G4232" s="2">
        <v>6</v>
      </c>
      <c r="H4232" s="2" t="str">
        <f>TEXT(Table1[[#This Row],[order_date]],"mmmm")</f>
        <v>January</v>
      </c>
      <c r="I4232" s="3">
        <v>44954</v>
      </c>
      <c r="J4232" s="3">
        <v>44956</v>
      </c>
      <c r="K4232" s="3" t="str">
        <f>TEXT(Table1[[#This Row],[delivery_date]]-Table1[[#This Row],[order_date]],"D")</f>
        <v>2</v>
      </c>
      <c r="L4232" s="2" t="s">
        <v>21</v>
      </c>
      <c r="M4232" s="2" t="s">
        <v>22</v>
      </c>
      <c r="N4232" s="2">
        <v>516.79999999999995</v>
      </c>
      <c r="O4232" s="2" t="s">
        <v>17</v>
      </c>
      <c r="P4232" s="2">
        <f t="shared" si="132"/>
        <v>1036.5263</v>
      </c>
    </row>
    <row r="4233" spans="1:16" ht="14.25" customHeight="1" x14ac:dyDescent="0.35">
      <c r="A4233" s="2" t="s">
        <v>4264</v>
      </c>
      <c r="B4233" s="2" t="s">
        <v>25</v>
      </c>
      <c r="C4233" s="2" t="s">
        <v>20</v>
      </c>
      <c r="D4233" s="2">
        <v>242.27</v>
      </c>
      <c r="E4233" s="2">
        <v>0.2</v>
      </c>
      <c r="F4233" s="2">
        <f t="shared" si="133"/>
        <v>48.454000000000008</v>
      </c>
      <c r="G4233" s="2">
        <v>9</v>
      </c>
      <c r="H4233" s="2" t="str">
        <f>TEXT(Table1[[#This Row],[order_date]],"mmmm")</f>
        <v>February</v>
      </c>
      <c r="I4233" s="3">
        <v>45348</v>
      </c>
      <c r="J4233" s="3">
        <v>45354</v>
      </c>
      <c r="K4233" s="3" t="str">
        <f>TEXT(Table1[[#This Row],[delivery_date]]-Table1[[#This Row],[order_date]],"D")</f>
        <v>6</v>
      </c>
      <c r="L4233" s="2" t="s">
        <v>21</v>
      </c>
      <c r="M4233" s="2" t="s">
        <v>16</v>
      </c>
      <c r="N4233" s="2">
        <v>14.27</v>
      </c>
      <c r="O4233" s="2" t="s">
        <v>17</v>
      </c>
      <c r="P4233" s="2">
        <f t="shared" si="132"/>
        <v>193.816</v>
      </c>
    </row>
    <row r="4234" spans="1:16" ht="14.25" customHeight="1" x14ac:dyDescent="0.35">
      <c r="A4234" s="2" t="s">
        <v>4265</v>
      </c>
      <c r="B4234" s="2" t="s">
        <v>19</v>
      </c>
      <c r="C4234" s="2" t="s">
        <v>26</v>
      </c>
      <c r="D4234" s="2">
        <v>3693.51</v>
      </c>
      <c r="E4234" s="2">
        <v>0.09</v>
      </c>
      <c r="F4234" s="2">
        <f t="shared" si="133"/>
        <v>332.41590000000002</v>
      </c>
      <c r="G4234" s="2">
        <v>1</v>
      </c>
      <c r="H4234" s="2" t="str">
        <f>TEXT(Table1[[#This Row],[order_date]],"mmmm")</f>
        <v>December</v>
      </c>
      <c r="I4234" s="3">
        <v>45649</v>
      </c>
      <c r="J4234" s="3">
        <v>45654</v>
      </c>
      <c r="K4234" s="3" t="str">
        <f>TEXT(Table1[[#This Row],[delivery_date]]-Table1[[#This Row],[order_date]],"D")</f>
        <v>5</v>
      </c>
      <c r="L4234" s="2" t="s">
        <v>21</v>
      </c>
      <c r="M4234" s="2" t="s">
        <v>27</v>
      </c>
      <c r="N4234" s="2">
        <v>337.22</v>
      </c>
      <c r="O4234" s="2" t="s">
        <v>34</v>
      </c>
      <c r="P4234" s="2">
        <f t="shared" si="132"/>
        <v>3361.0941000000003</v>
      </c>
    </row>
    <row r="4235" spans="1:16" ht="14.25" customHeight="1" x14ac:dyDescent="0.35">
      <c r="A4235" s="2" t="s">
        <v>4266</v>
      </c>
      <c r="B4235" s="2" t="s">
        <v>41</v>
      </c>
      <c r="C4235" s="2" t="s">
        <v>20</v>
      </c>
      <c r="D4235" s="2">
        <v>3979.24</v>
      </c>
      <c r="E4235" s="2">
        <v>0.46</v>
      </c>
      <c r="F4235" s="2">
        <f t="shared" si="133"/>
        <v>1830.4503999999999</v>
      </c>
      <c r="G4235" s="2">
        <v>5</v>
      </c>
      <c r="H4235" s="2" t="str">
        <f>TEXT(Table1[[#This Row],[order_date]],"mmmm")</f>
        <v>July</v>
      </c>
      <c r="I4235" s="3">
        <v>45487</v>
      </c>
      <c r="J4235" s="3">
        <v>45494</v>
      </c>
      <c r="K4235" s="3" t="str">
        <f>TEXT(Table1[[#This Row],[delivery_date]]-Table1[[#This Row],[order_date]],"D")</f>
        <v>7</v>
      </c>
      <c r="L4235" s="2" t="s">
        <v>21</v>
      </c>
      <c r="M4235" s="2" t="s">
        <v>16</v>
      </c>
      <c r="N4235" s="2">
        <v>303.92</v>
      </c>
      <c r="O4235" s="2" t="s">
        <v>48</v>
      </c>
      <c r="P4235" s="2">
        <f t="shared" si="132"/>
        <v>2148.7896000000001</v>
      </c>
    </row>
    <row r="4236" spans="1:16" ht="14.25" customHeight="1" x14ac:dyDescent="0.35">
      <c r="A4236" s="2" t="s">
        <v>4267</v>
      </c>
      <c r="B4236" s="2" t="s">
        <v>41</v>
      </c>
      <c r="C4236" s="2" t="s">
        <v>26</v>
      </c>
      <c r="D4236" s="2">
        <v>2758.08</v>
      </c>
      <c r="E4236" s="2">
        <v>0.18</v>
      </c>
      <c r="F4236" s="2">
        <f t="shared" si="133"/>
        <v>496.45439999999996</v>
      </c>
      <c r="G4236" s="2">
        <v>5</v>
      </c>
      <c r="H4236" s="2" t="str">
        <f>TEXT(Table1[[#This Row],[order_date]],"mmmm")</f>
        <v>May</v>
      </c>
      <c r="I4236" s="3">
        <v>45418</v>
      </c>
      <c r="J4236" s="3">
        <v>45424</v>
      </c>
      <c r="K4236" s="3" t="str">
        <f>TEXT(Table1[[#This Row],[delivery_date]]-Table1[[#This Row],[order_date]],"D")</f>
        <v>6</v>
      </c>
      <c r="L4236" s="2" t="s">
        <v>15</v>
      </c>
      <c r="M4236" s="2" t="s">
        <v>16</v>
      </c>
      <c r="N4236" s="2">
        <v>431.4</v>
      </c>
      <c r="O4236" s="2" t="s">
        <v>48</v>
      </c>
      <c r="P4236" s="2">
        <f t="shared" si="132"/>
        <v>2261.6255999999998</v>
      </c>
    </row>
    <row r="4237" spans="1:16" ht="14.25" customHeight="1" x14ac:dyDescent="0.35">
      <c r="A4237" s="2" t="s">
        <v>4268</v>
      </c>
      <c r="B4237" s="2" t="s">
        <v>41</v>
      </c>
      <c r="C4237" s="2" t="s">
        <v>14</v>
      </c>
      <c r="D4237" s="2">
        <v>2074.09</v>
      </c>
      <c r="E4237" s="2">
        <v>0.23</v>
      </c>
      <c r="F4237" s="2">
        <f t="shared" si="133"/>
        <v>477.04070000000007</v>
      </c>
      <c r="G4237" s="2">
        <v>9</v>
      </c>
      <c r="H4237" s="2" t="str">
        <f>TEXT(Table1[[#This Row],[order_date]],"mmmm")</f>
        <v>November</v>
      </c>
      <c r="I4237" s="3">
        <v>45611</v>
      </c>
      <c r="J4237" s="3">
        <v>45615</v>
      </c>
      <c r="K4237" s="3" t="str">
        <f>TEXT(Table1[[#This Row],[delivery_date]]-Table1[[#This Row],[order_date]],"D")</f>
        <v>4</v>
      </c>
      <c r="L4237" s="2" t="s">
        <v>31</v>
      </c>
      <c r="M4237" s="2" t="s">
        <v>27</v>
      </c>
      <c r="N4237" s="2">
        <v>123.47</v>
      </c>
      <c r="O4237" s="2" t="s">
        <v>48</v>
      </c>
      <c r="P4237" s="2">
        <f t="shared" si="132"/>
        <v>1597.0493000000001</v>
      </c>
    </row>
    <row r="4238" spans="1:16" ht="14.25" customHeight="1" x14ac:dyDescent="0.35">
      <c r="A4238" s="2" t="s">
        <v>4269</v>
      </c>
      <c r="B4238" s="2" t="s">
        <v>41</v>
      </c>
      <c r="C4238" s="2" t="s">
        <v>33</v>
      </c>
      <c r="D4238" s="2">
        <v>4270.55</v>
      </c>
      <c r="E4238" s="2">
        <v>0.35</v>
      </c>
      <c r="F4238" s="2">
        <f t="shared" si="133"/>
        <v>1494.6924999999999</v>
      </c>
      <c r="G4238" s="2">
        <v>4</v>
      </c>
      <c r="H4238" s="2" t="str">
        <f>TEXT(Table1[[#This Row],[order_date]],"mmmm")</f>
        <v>December</v>
      </c>
      <c r="I4238" s="3">
        <v>45284</v>
      </c>
      <c r="J4238" s="3">
        <v>45290</v>
      </c>
      <c r="K4238" s="3" t="str">
        <f>TEXT(Table1[[#This Row],[delivery_date]]-Table1[[#This Row],[order_date]],"D")</f>
        <v>6</v>
      </c>
      <c r="L4238" s="2" t="s">
        <v>15</v>
      </c>
      <c r="M4238" s="2" t="s">
        <v>27</v>
      </c>
      <c r="N4238" s="2">
        <v>1220.68</v>
      </c>
      <c r="O4238" s="2" t="s">
        <v>34</v>
      </c>
      <c r="P4238" s="2">
        <f t="shared" si="132"/>
        <v>2775.8575000000001</v>
      </c>
    </row>
    <row r="4239" spans="1:16" ht="14.25" customHeight="1" x14ac:dyDescent="0.35">
      <c r="A4239" s="2" t="s">
        <v>4270</v>
      </c>
      <c r="B4239" s="2" t="s">
        <v>13</v>
      </c>
      <c r="C4239" s="2" t="s">
        <v>36</v>
      </c>
      <c r="D4239" s="2">
        <v>1043.33</v>
      </c>
      <c r="E4239" s="2">
        <v>0.41</v>
      </c>
      <c r="F4239" s="2">
        <f t="shared" si="133"/>
        <v>427.76529999999997</v>
      </c>
      <c r="G4239" s="2">
        <v>3</v>
      </c>
      <c r="H4239" s="2" t="str">
        <f>TEXT(Table1[[#This Row],[order_date]],"mmmm")</f>
        <v>December</v>
      </c>
      <c r="I4239" s="3">
        <v>45649</v>
      </c>
      <c r="J4239" s="3">
        <v>45656</v>
      </c>
      <c r="K4239" s="3" t="str">
        <f>TEXT(Table1[[#This Row],[delivery_date]]-Table1[[#This Row],[order_date]],"D")</f>
        <v>7</v>
      </c>
      <c r="L4239" s="2" t="s">
        <v>15</v>
      </c>
      <c r="M4239" s="2" t="s">
        <v>16</v>
      </c>
      <c r="N4239" s="2">
        <v>204.77</v>
      </c>
      <c r="O4239" s="2" t="s">
        <v>28</v>
      </c>
      <c r="P4239" s="2">
        <f t="shared" si="132"/>
        <v>615.5646999999999</v>
      </c>
    </row>
    <row r="4240" spans="1:16" ht="14.25" customHeight="1" x14ac:dyDescent="0.35">
      <c r="A4240" s="2" t="s">
        <v>4271</v>
      </c>
      <c r="B4240" s="2" t="s">
        <v>19</v>
      </c>
      <c r="C4240" s="2" t="s">
        <v>14</v>
      </c>
      <c r="D4240" s="2">
        <v>2253.84</v>
      </c>
      <c r="E4240" s="2">
        <v>0.05</v>
      </c>
      <c r="F4240" s="2">
        <f t="shared" si="133"/>
        <v>112.69200000000001</v>
      </c>
      <c r="G4240" s="2">
        <v>3</v>
      </c>
      <c r="H4240" s="2" t="str">
        <f>TEXT(Table1[[#This Row],[order_date]],"mmmm")</f>
        <v>April</v>
      </c>
      <c r="I4240" s="3">
        <v>45407</v>
      </c>
      <c r="J4240" s="3">
        <v>45410</v>
      </c>
      <c r="K4240" s="3" t="str">
        <f>TEXT(Table1[[#This Row],[delivery_date]]-Table1[[#This Row],[order_date]],"D")</f>
        <v>3</v>
      </c>
      <c r="L4240" s="2" t="s">
        <v>15</v>
      </c>
      <c r="M4240" s="2" t="s">
        <v>16</v>
      </c>
      <c r="N4240" s="2">
        <v>432.47</v>
      </c>
      <c r="O4240" s="2" t="s">
        <v>48</v>
      </c>
      <c r="P4240" s="2">
        <f t="shared" si="132"/>
        <v>2141.1480000000001</v>
      </c>
    </row>
    <row r="4241" spans="1:16" ht="14.25" customHeight="1" x14ac:dyDescent="0.35">
      <c r="A4241" s="2" t="s">
        <v>4272</v>
      </c>
      <c r="B4241" s="2" t="s">
        <v>25</v>
      </c>
      <c r="C4241" s="2" t="s">
        <v>26</v>
      </c>
      <c r="D4241" s="2">
        <v>219.98</v>
      </c>
      <c r="E4241" s="2">
        <v>0.45</v>
      </c>
      <c r="F4241" s="2">
        <f t="shared" si="133"/>
        <v>98.991</v>
      </c>
      <c r="G4241" s="2">
        <v>6</v>
      </c>
      <c r="H4241" s="2" t="str">
        <f>TEXT(Table1[[#This Row],[order_date]],"mmmm")</f>
        <v>October</v>
      </c>
      <c r="I4241" s="3">
        <v>45227</v>
      </c>
      <c r="J4241" s="3">
        <v>45231</v>
      </c>
      <c r="K4241" s="3" t="str">
        <f>TEXT(Table1[[#This Row],[delivery_date]]-Table1[[#This Row],[order_date]],"D")</f>
        <v>4</v>
      </c>
      <c r="L4241" s="2" t="s">
        <v>21</v>
      </c>
      <c r="M4241" s="2" t="s">
        <v>22</v>
      </c>
      <c r="N4241" s="2">
        <v>35.53</v>
      </c>
      <c r="O4241" s="2" t="s">
        <v>48</v>
      </c>
      <c r="P4241" s="2">
        <f t="shared" si="132"/>
        <v>120.98899999999999</v>
      </c>
    </row>
    <row r="4242" spans="1:16" ht="14.25" customHeight="1" x14ac:dyDescent="0.35">
      <c r="A4242" s="2" t="s">
        <v>4273</v>
      </c>
      <c r="B4242" s="2" t="s">
        <v>19</v>
      </c>
      <c r="C4242" s="2" t="s">
        <v>14</v>
      </c>
      <c r="D4242" s="2">
        <v>903.65</v>
      </c>
      <c r="E4242" s="2">
        <v>0.47</v>
      </c>
      <c r="F4242" s="2">
        <f t="shared" si="133"/>
        <v>424.71549999999996</v>
      </c>
      <c r="G4242" s="2">
        <v>1</v>
      </c>
      <c r="H4242" s="2" t="str">
        <f>TEXT(Table1[[#This Row],[order_date]],"mmmm")</f>
        <v>January</v>
      </c>
      <c r="I4242" s="3">
        <v>45315</v>
      </c>
      <c r="J4242" s="3">
        <v>45322</v>
      </c>
      <c r="K4242" s="3" t="str">
        <f>TEXT(Table1[[#This Row],[delivery_date]]-Table1[[#This Row],[order_date]],"D")</f>
        <v>7</v>
      </c>
      <c r="L4242" s="2" t="s">
        <v>15</v>
      </c>
      <c r="M4242" s="2" t="s">
        <v>16</v>
      </c>
      <c r="N4242" s="2">
        <v>121.51</v>
      </c>
      <c r="O4242" s="2" t="s">
        <v>28</v>
      </c>
      <c r="P4242" s="2">
        <f t="shared" si="132"/>
        <v>478.93450000000001</v>
      </c>
    </row>
    <row r="4243" spans="1:16" ht="14.25" customHeight="1" x14ac:dyDescent="0.35">
      <c r="A4243" s="2" t="s">
        <v>4274</v>
      </c>
      <c r="B4243" s="2" t="s">
        <v>13</v>
      </c>
      <c r="C4243" s="2" t="s">
        <v>36</v>
      </c>
      <c r="D4243" s="2">
        <v>4710.07</v>
      </c>
      <c r="E4243" s="2">
        <v>0.13</v>
      </c>
      <c r="F4243" s="2">
        <f t="shared" si="133"/>
        <v>612.30909999999994</v>
      </c>
      <c r="G4243" s="2">
        <v>1</v>
      </c>
      <c r="H4243" s="2" t="str">
        <f>TEXT(Table1[[#This Row],[order_date]],"mmmm")</f>
        <v>March</v>
      </c>
      <c r="I4243" s="3">
        <v>44991</v>
      </c>
      <c r="J4243" s="3">
        <v>44996</v>
      </c>
      <c r="K4243" s="3" t="str">
        <f>TEXT(Table1[[#This Row],[delivery_date]]-Table1[[#This Row],[order_date]],"D")</f>
        <v>5</v>
      </c>
      <c r="L4243" s="2" t="s">
        <v>21</v>
      </c>
      <c r="M4243" s="2" t="s">
        <v>22</v>
      </c>
      <c r="N4243" s="2">
        <v>805.76</v>
      </c>
      <c r="O4243" s="2" t="s">
        <v>23</v>
      </c>
      <c r="P4243" s="2">
        <f t="shared" si="132"/>
        <v>4097.7608999999993</v>
      </c>
    </row>
    <row r="4244" spans="1:16" ht="14.25" customHeight="1" x14ac:dyDescent="0.35">
      <c r="A4244" s="2" t="s">
        <v>4275</v>
      </c>
      <c r="B4244" s="2" t="s">
        <v>41</v>
      </c>
      <c r="C4244" s="2" t="s">
        <v>33</v>
      </c>
      <c r="D4244" s="2">
        <v>2932.61</v>
      </c>
      <c r="E4244" s="2">
        <v>0.25</v>
      </c>
      <c r="F4244" s="2">
        <f t="shared" si="133"/>
        <v>733.15250000000003</v>
      </c>
      <c r="G4244" s="2">
        <v>1</v>
      </c>
      <c r="H4244" s="2" t="str">
        <f>TEXT(Table1[[#This Row],[order_date]],"mmmm")</f>
        <v>June</v>
      </c>
      <c r="I4244" s="3">
        <v>45089</v>
      </c>
      <c r="J4244" s="3">
        <v>45095</v>
      </c>
      <c r="K4244" s="3" t="str">
        <f>TEXT(Table1[[#This Row],[delivery_date]]-Table1[[#This Row],[order_date]],"D")</f>
        <v>6</v>
      </c>
      <c r="L4244" s="2" t="s">
        <v>21</v>
      </c>
      <c r="M4244" s="2" t="s">
        <v>16</v>
      </c>
      <c r="N4244" s="2">
        <v>526.05999999999995</v>
      </c>
      <c r="O4244" s="2" t="s">
        <v>17</v>
      </c>
      <c r="P4244" s="2">
        <f t="shared" si="132"/>
        <v>2199.4575</v>
      </c>
    </row>
    <row r="4245" spans="1:16" ht="14.25" customHeight="1" x14ac:dyDescent="0.35">
      <c r="A4245" s="2" t="s">
        <v>4276</v>
      </c>
      <c r="B4245" s="2" t="s">
        <v>13</v>
      </c>
      <c r="C4245" s="2" t="s">
        <v>36</v>
      </c>
      <c r="D4245" s="2">
        <v>4047.4</v>
      </c>
      <c r="E4245" s="2">
        <v>0.43</v>
      </c>
      <c r="F4245" s="2">
        <f t="shared" si="133"/>
        <v>1740.3820000000001</v>
      </c>
      <c r="G4245" s="2">
        <v>7</v>
      </c>
      <c r="H4245" s="2" t="str">
        <f>TEXT(Table1[[#This Row],[order_date]],"mmmm")</f>
        <v>April</v>
      </c>
      <c r="I4245" s="3">
        <v>45037</v>
      </c>
      <c r="J4245" s="3">
        <v>45041</v>
      </c>
      <c r="K4245" s="3" t="str">
        <f>TEXT(Table1[[#This Row],[delivery_date]]-Table1[[#This Row],[order_date]],"D")</f>
        <v>4</v>
      </c>
      <c r="L4245" s="2" t="s">
        <v>21</v>
      </c>
      <c r="M4245" s="2" t="s">
        <v>22</v>
      </c>
      <c r="N4245" s="2">
        <v>906.39</v>
      </c>
      <c r="O4245" s="2" t="s">
        <v>39</v>
      </c>
      <c r="P4245" s="2">
        <f t="shared" si="132"/>
        <v>2307.018</v>
      </c>
    </row>
    <row r="4246" spans="1:16" ht="14.25" customHeight="1" x14ac:dyDescent="0.35">
      <c r="A4246" s="2" t="s">
        <v>4277</v>
      </c>
      <c r="B4246" s="2" t="s">
        <v>19</v>
      </c>
      <c r="C4246" s="2" t="s">
        <v>26</v>
      </c>
      <c r="D4246" s="2">
        <v>2483.85</v>
      </c>
      <c r="E4246" s="2">
        <v>0.24</v>
      </c>
      <c r="F4246" s="2">
        <f t="shared" si="133"/>
        <v>596.12399999999991</v>
      </c>
      <c r="G4246" s="2">
        <v>5</v>
      </c>
      <c r="H4246" s="2" t="str">
        <f>TEXT(Table1[[#This Row],[order_date]],"mmmm")</f>
        <v>November</v>
      </c>
      <c r="I4246" s="3">
        <v>45597</v>
      </c>
      <c r="J4246" s="3">
        <v>45598</v>
      </c>
      <c r="K4246" s="3" t="str">
        <f>TEXT(Table1[[#This Row],[delivery_date]]-Table1[[#This Row],[order_date]],"D")</f>
        <v>1</v>
      </c>
      <c r="L4246" s="2" t="s">
        <v>21</v>
      </c>
      <c r="M4246" s="2" t="s">
        <v>16</v>
      </c>
      <c r="N4246" s="2">
        <v>226.81</v>
      </c>
      <c r="O4246" s="2" t="s">
        <v>39</v>
      </c>
      <c r="P4246" s="2">
        <f t="shared" si="132"/>
        <v>1887.7260000000001</v>
      </c>
    </row>
    <row r="4247" spans="1:16" ht="14.25" customHeight="1" x14ac:dyDescent="0.35">
      <c r="A4247" s="2" t="s">
        <v>4278</v>
      </c>
      <c r="B4247" s="2" t="s">
        <v>25</v>
      </c>
      <c r="C4247" s="2" t="s">
        <v>36</v>
      </c>
      <c r="D4247" s="2">
        <v>4190.6499999999996</v>
      </c>
      <c r="E4247" s="2">
        <v>0.24</v>
      </c>
      <c r="F4247" s="2">
        <f t="shared" si="133"/>
        <v>1005.7559999999999</v>
      </c>
      <c r="G4247" s="2">
        <v>9</v>
      </c>
      <c r="H4247" s="2" t="str">
        <f>TEXT(Table1[[#This Row],[order_date]],"mmmm")</f>
        <v>September</v>
      </c>
      <c r="I4247" s="3">
        <v>45172</v>
      </c>
      <c r="J4247" s="3">
        <v>45177</v>
      </c>
      <c r="K4247" s="3" t="str">
        <f>TEXT(Table1[[#This Row],[delivery_date]]-Table1[[#This Row],[order_date]],"D")</f>
        <v>5</v>
      </c>
      <c r="L4247" s="2" t="s">
        <v>15</v>
      </c>
      <c r="M4247" s="2" t="s">
        <v>27</v>
      </c>
      <c r="N4247" s="2">
        <v>812.18</v>
      </c>
      <c r="O4247" s="2" t="s">
        <v>28</v>
      </c>
      <c r="P4247" s="2">
        <f t="shared" si="132"/>
        <v>3184.8939999999998</v>
      </c>
    </row>
    <row r="4248" spans="1:16" ht="14.25" customHeight="1" x14ac:dyDescent="0.35">
      <c r="A4248" s="2" t="s">
        <v>4279</v>
      </c>
      <c r="B4248" s="2" t="s">
        <v>13</v>
      </c>
      <c r="C4248" s="2" t="s">
        <v>14</v>
      </c>
      <c r="D4248" s="2">
        <v>2740.86</v>
      </c>
      <c r="E4248" s="2">
        <v>0.31</v>
      </c>
      <c r="F4248" s="2">
        <f t="shared" si="133"/>
        <v>849.66660000000002</v>
      </c>
      <c r="G4248" s="2">
        <v>3</v>
      </c>
      <c r="H4248" s="2" t="str">
        <f>TEXT(Table1[[#This Row],[order_date]],"mmmm")</f>
        <v>February</v>
      </c>
      <c r="I4248" s="3">
        <v>45350</v>
      </c>
      <c r="J4248" s="3">
        <v>45353</v>
      </c>
      <c r="K4248" s="3" t="str">
        <f>TEXT(Table1[[#This Row],[delivery_date]]-Table1[[#This Row],[order_date]],"D")</f>
        <v>3</v>
      </c>
      <c r="L4248" s="2" t="s">
        <v>15</v>
      </c>
      <c r="M4248" s="2" t="s">
        <v>27</v>
      </c>
      <c r="N4248" s="2">
        <v>533.87</v>
      </c>
      <c r="O4248" s="2" t="s">
        <v>17</v>
      </c>
      <c r="P4248" s="2">
        <f t="shared" si="132"/>
        <v>1891.1934000000001</v>
      </c>
    </row>
    <row r="4249" spans="1:16" ht="14.25" customHeight="1" x14ac:dyDescent="0.35">
      <c r="A4249" s="2" t="s">
        <v>4280</v>
      </c>
      <c r="B4249" s="2" t="s">
        <v>25</v>
      </c>
      <c r="C4249" s="2" t="s">
        <v>20</v>
      </c>
      <c r="D4249" s="2">
        <v>122.23</v>
      </c>
      <c r="E4249" s="2">
        <v>0.38</v>
      </c>
      <c r="F4249" s="2">
        <f t="shared" si="133"/>
        <v>46.447400000000002</v>
      </c>
      <c r="G4249" s="2">
        <v>6</v>
      </c>
      <c r="H4249" s="2" t="str">
        <f>TEXT(Table1[[#This Row],[order_date]],"mmmm")</f>
        <v>September</v>
      </c>
      <c r="I4249" s="3">
        <v>45537</v>
      </c>
      <c r="J4249" s="3">
        <v>45544</v>
      </c>
      <c r="K4249" s="3" t="str">
        <f>TEXT(Table1[[#This Row],[delivery_date]]-Table1[[#This Row],[order_date]],"D")</f>
        <v>7</v>
      </c>
      <c r="L4249" s="2" t="s">
        <v>21</v>
      </c>
      <c r="M4249" s="2" t="s">
        <v>16</v>
      </c>
      <c r="N4249" s="2">
        <v>17.329999999999998</v>
      </c>
      <c r="O4249" s="2" t="s">
        <v>23</v>
      </c>
      <c r="P4249" s="2">
        <f t="shared" si="132"/>
        <v>75.782600000000002</v>
      </c>
    </row>
    <row r="4250" spans="1:16" ht="14.25" customHeight="1" x14ac:dyDescent="0.35">
      <c r="A4250" s="2" t="s">
        <v>4281</v>
      </c>
      <c r="B4250" s="2" t="s">
        <v>13</v>
      </c>
      <c r="C4250" s="2" t="s">
        <v>14</v>
      </c>
      <c r="D4250" s="2">
        <v>4508.53</v>
      </c>
      <c r="E4250" s="2">
        <v>0.33</v>
      </c>
      <c r="F4250" s="2">
        <f t="shared" si="133"/>
        <v>1487.8149000000001</v>
      </c>
      <c r="G4250" s="2">
        <v>7</v>
      </c>
      <c r="H4250" s="2" t="str">
        <f>TEXT(Table1[[#This Row],[order_date]],"mmmm")</f>
        <v>February</v>
      </c>
      <c r="I4250" s="3">
        <v>45350</v>
      </c>
      <c r="J4250" s="3">
        <v>45355</v>
      </c>
      <c r="K4250" s="3" t="str">
        <f>TEXT(Table1[[#This Row],[delivery_date]]-Table1[[#This Row],[order_date]],"D")</f>
        <v>5</v>
      </c>
      <c r="L4250" s="2" t="s">
        <v>31</v>
      </c>
      <c r="M4250" s="2" t="s">
        <v>16</v>
      </c>
      <c r="N4250" s="2">
        <v>1312.31</v>
      </c>
      <c r="O4250" s="2" t="s">
        <v>28</v>
      </c>
      <c r="P4250" s="2">
        <f t="shared" si="132"/>
        <v>3020.7150999999994</v>
      </c>
    </row>
    <row r="4251" spans="1:16" ht="14.25" customHeight="1" x14ac:dyDescent="0.35">
      <c r="A4251" s="2" t="s">
        <v>4282</v>
      </c>
      <c r="B4251" s="2" t="s">
        <v>25</v>
      </c>
      <c r="C4251" s="2" t="s">
        <v>26</v>
      </c>
      <c r="D4251" s="2">
        <v>827.97</v>
      </c>
      <c r="E4251" s="2">
        <v>0.31</v>
      </c>
      <c r="F4251" s="2">
        <f t="shared" si="133"/>
        <v>256.67070000000001</v>
      </c>
      <c r="G4251" s="2">
        <v>3</v>
      </c>
      <c r="H4251" s="2" t="str">
        <f>TEXT(Table1[[#This Row],[order_date]],"mmmm")</f>
        <v>December</v>
      </c>
      <c r="I4251" s="3">
        <v>45627</v>
      </c>
      <c r="J4251" s="3">
        <v>45631</v>
      </c>
      <c r="K4251" s="3" t="str">
        <f>TEXT(Table1[[#This Row],[delivery_date]]-Table1[[#This Row],[order_date]],"D")</f>
        <v>4</v>
      </c>
      <c r="L4251" s="2" t="s">
        <v>21</v>
      </c>
      <c r="M4251" s="2" t="s">
        <v>16</v>
      </c>
      <c r="N4251" s="2">
        <v>195.63</v>
      </c>
      <c r="O4251" s="2" t="s">
        <v>34</v>
      </c>
      <c r="P4251" s="2">
        <f t="shared" si="132"/>
        <v>571.29930000000002</v>
      </c>
    </row>
    <row r="4252" spans="1:16" ht="14.25" customHeight="1" x14ac:dyDescent="0.35">
      <c r="A4252" s="2" t="s">
        <v>4283</v>
      </c>
      <c r="B4252" s="2" t="s">
        <v>25</v>
      </c>
      <c r="C4252" s="2" t="s">
        <v>33</v>
      </c>
      <c r="D4252" s="2">
        <v>2307.7199999999998</v>
      </c>
      <c r="E4252" s="2">
        <v>0.19</v>
      </c>
      <c r="F4252" s="2">
        <f t="shared" si="133"/>
        <v>438.46679999999998</v>
      </c>
      <c r="G4252" s="2">
        <v>9</v>
      </c>
      <c r="H4252" s="2" t="str">
        <f>TEXT(Table1[[#This Row],[order_date]],"mmmm")</f>
        <v>June</v>
      </c>
      <c r="I4252" s="3">
        <v>45450</v>
      </c>
      <c r="J4252" s="3">
        <v>45453</v>
      </c>
      <c r="K4252" s="3" t="str">
        <f>TEXT(Table1[[#This Row],[delivery_date]]-Table1[[#This Row],[order_date]],"D")</f>
        <v>3</v>
      </c>
      <c r="L4252" s="2" t="s">
        <v>15</v>
      </c>
      <c r="M4252" s="2" t="s">
        <v>27</v>
      </c>
      <c r="N4252" s="2">
        <v>525.45000000000005</v>
      </c>
      <c r="O4252" s="2" t="s">
        <v>48</v>
      </c>
      <c r="P4252" s="2">
        <f t="shared" si="132"/>
        <v>1869.2531999999999</v>
      </c>
    </row>
    <row r="4253" spans="1:16" ht="14.25" customHeight="1" x14ac:dyDescent="0.35">
      <c r="A4253" s="2" t="s">
        <v>4284</v>
      </c>
      <c r="B4253" s="2" t="s">
        <v>41</v>
      </c>
      <c r="C4253" s="2" t="s">
        <v>36</v>
      </c>
      <c r="D4253" s="2">
        <v>2435.6999999999998</v>
      </c>
      <c r="E4253" s="2">
        <v>0.32</v>
      </c>
      <c r="F4253" s="2">
        <f t="shared" si="133"/>
        <v>779.42399999999998</v>
      </c>
      <c r="G4253" s="2">
        <v>2</v>
      </c>
      <c r="H4253" s="2" t="str">
        <f>TEXT(Table1[[#This Row],[order_date]],"mmmm")</f>
        <v>September</v>
      </c>
      <c r="I4253" s="3">
        <v>45173</v>
      </c>
      <c r="J4253" s="3">
        <v>45176</v>
      </c>
      <c r="K4253" s="3" t="str">
        <f>TEXT(Table1[[#This Row],[delivery_date]]-Table1[[#This Row],[order_date]],"D")</f>
        <v>3</v>
      </c>
      <c r="L4253" s="2" t="s">
        <v>21</v>
      </c>
      <c r="M4253" s="2" t="s">
        <v>16</v>
      </c>
      <c r="N4253" s="2">
        <v>653.45000000000005</v>
      </c>
      <c r="O4253" s="2" t="s">
        <v>39</v>
      </c>
      <c r="P4253" s="2">
        <f t="shared" si="132"/>
        <v>1656.2759999999998</v>
      </c>
    </row>
    <row r="4254" spans="1:16" ht="14.25" customHeight="1" x14ac:dyDescent="0.35">
      <c r="A4254" s="2" t="s">
        <v>4285</v>
      </c>
      <c r="B4254" s="2" t="s">
        <v>25</v>
      </c>
      <c r="C4254" s="2" t="s">
        <v>33</v>
      </c>
      <c r="D4254" s="2">
        <v>331.46</v>
      </c>
      <c r="E4254" s="2">
        <v>0.05</v>
      </c>
      <c r="F4254" s="2">
        <f t="shared" si="133"/>
        <v>16.573</v>
      </c>
      <c r="G4254" s="2">
        <v>7</v>
      </c>
      <c r="H4254" s="2" t="str">
        <f>TEXT(Table1[[#This Row],[order_date]],"mmmm")</f>
        <v>December</v>
      </c>
      <c r="I4254" s="3">
        <v>45648</v>
      </c>
      <c r="J4254" s="3">
        <v>45651</v>
      </c>
      <c r="K4254" s="3" t="str">
        <f>TEXT(Table1[[#This Row],[delivery_date]]-Table1[[#This Row],[order_date]],"D")</f>
        <v>3</v>
      </c>
      <c r="L4254" s="2" t="s">
        <v>15</v>
      </c>
      <c r="M4254" s="2" t="s">
        <v>27</v>
      </c>
      <c r="N4254" s="2">
        <v>44.66</v>
      </c>
      <c r="O4254" s="2" t="s">
        <v>17</v>
      </c>
      <c r="P4254" s="2">
        <f t="shared" si="132"/>
        <v>314.887</v>
      </c>
    </row>
    <row r="4255" spans="1:16" ht="14.25" customHeight="1" x14ac:dyDescent="0.35">
      <c r="A4255" s="2" t="s">
        <v>4286</v>
      </c>
      <c r="B4255" s="2" t="s">
        <v>41</v>
      </c>
      <c r="C4255" s="2" t="s">
        <v>26</v>
      </c>
      <c r="D4255" s="2">
        <v>360.04</v>
      </c>
      <c r="E4255" s="2">
        <v>0.2</v>
      </c>
      <c r="F4255" s="2">
        <f t="shared" si="133"/>
        <v>72.00800000000001</v>
      </c>
      <c r="G4255" s="2">
        <v>4</v>
      </c>
      <c r="H4255" s="2" t="str">
        <f>TEXT(Table1[[#This Row],[order_date]],"mmmm")</f>
        <v>February</v>
      </c>
      <c r="I4255" s="3">
        <v>45340</v>
      </c>
      <c r="J4255" s="3">
        <v>45341</v>
      </c>
      <c r="K4255" s="3" t="str">
        <f>TEXT(Table1[[#This Row],[delivery_date]]-Table1[[#This Row],[order_date]],"D")</f>
        <v>1</v>
      </c>
      <c r="L4255" s="2" t="s">
        <v>15</v>
      </c>
      <c r="M4255" s="2" t="s">
        <v>16</v>
      </c>
      <c r="N4255" s="2">
        <v>37.14</v>
      </c>
      <c r="O4255" s="2" t="s">
        <v>48</v>
      </c>
      <c r="P4255" s="2">
        <f t="shared" si="132"/>
        <v>288.03200000000004</v>
      </c>
    </row>
    <row r="4256" spans="1:16" ht="14.25" customHeight="1" x14ac:dyDescent="0.35">
      <c r="A4256" s="2" t="s">
        <v>4287</v>
      </c>
      <c r="B4256" s="2" t="s">
        <v>19</v>
      </c>
      <c r="C4256" s="2" t="s">
        <v>36</v>
      </c>
      <c r="D4256" s="2">
        <v>3836.5</v>
      </c>
      <c r="E4256" s="2">
        <v>0.09</v>
      </c>
      <c r="F4256" s="2">
        <f t="shared" si="133"/>
        <v>345.28499999999997</v>
      </c>
      <c r="G4256" s="2">
        <v>9</v>
      </c>
      <c r="H4256" s="2" t="str">
        <f>TEXT(Table1[[#This Row],[order_date]],"mmmm")</f>
        <v>July</v>
      </c>
      <c r="I4256" s="3">
        <v>45478</v>
      </c>
      <c r="J4256" s="3">
        <v>45483</v>
      </c>
      <c r="K4256" s="3" t="str">
        <f>TEXT(Table1[[#This Row],[delivery_date]]-Table1[[#This Row],[order_date]],"D")</f>
        <v>5</v>
      </c>
      <c r="L4256" s="2" t="s">
        <v>31</v>
      </c>
      <c r="M4256" s="2" t="s">
        <v>16</v>
      </c>
      <c r="N4256" s="2">
        <v>612.20000000000005</v>
      </c>
      <c r="O4256" s="2" t="s">
        <v>28</v>
      </c>
      <c r="P4256" s="2">
        <f t="shared" si="132"/>
        <v>3491.2150000000001</v>
      </c>
    </row>
    <row r="4257" spans="1:16" ht="14.25" customHeight="1" x14ac:dyDescent="0.35">
      <c r="A4257" s="2" t="s">
        <v>4288</v>
      </c>
      <c r="B4257" s="2" t="s">
        <v>19</v>
      </c>
      <c r="C4257" s="2" t="s">
        <v>14</v>
      </c>
      <c r="D4257" s="2">
        <v>1572.21</v>
      </c>
      <c r="E4257" s="2">
        <v>0.27</v>
      </c>
      <c r="F4257" s="2">
        <f t="shared" si="133"/>
        <v>424.49670000000003</v>
      </c>
      <c r="G4257" s="2">
        <v>7</v>
      </c>
      <c r="H4257" s="2" t="str">
        <f>TEXT(Table1[[#This Row],[order_date]],"mmmm")</f>
        <v>March</v>
      </c>
      <c r="I4257" s="3">
        <v>44999</v>
      </c>
      <c r="J4257" s="3">
        <v>45005</v>
      </c>
      <c r="K4257" s="3" t="str">
        <f>TEXT(Table1[[#This Row],[delivery_date]]-Table1[[#This Row],[order_date]],"D")</f>
        <v>6</v>
      </c>
      <c r="L4257" s="2" t="s">
        <v>15</v>
      </c>
      <c r="M4257" s="2" t="s">
        <v>16</v>
      </c>
      <c r="N4257" s="2">
        <v>313.48</v>
      </c>
      <c r="O4257" s="2" t="s">
        <v>34</v>
      </c>
      <c r="P4257" s="2">
        <f t="shared" si="132"/>
        <v>1147.7132999999999</v>
      </c>
    </row>
    <row r="4258" spans="1:16" ht="14.25" customHeight="1" x14ac:dyDescent="0.35">
      <c r="A4258" s="2" t="s">
        <v>4289</v>
      </c>
      <c r="B4258" s="2" t="s">
        <v>41</v>
      </c>
      <c r="C4258" s="2" t="s">
        <v>14</v>
      </c>
      <c r="D4258" s="2">
        <v>2107.1799999999998</v>
      </c>
      <c r="E4258" s="2">
        <v>0.13</v>
      </c>
      <c r="F4258" s="2">
        <f t="shared" si="133"/>
        <v>273.93340000000001</v>
      </c>
      <c r="G4258" s="2">
        <v>8</v>
      </c>
      <c r="H4258" s="2" t="str">
        <f>TEXT(Table1[[#This Row],[order_date]],"mmmm")</f>
        <v>December</v>
      </c>
      <c r="I4258" s="3">
        <v>45285</v>
      </c>
      <c r="J4258" s="3">
        <v>45289</v>
      </c>
      <c r="K4258" s="3" t="str">
        <f>TEXT(Table1[[#This Row],[delivery_date]]-Table1[[#This Row],[order_date]],"D")</f>
        <v>4</v>
      </c>
      <c r="L4258" s="2" t="s">
        <v>21</v>
      </c>
      <c r="M4258" s="2" t="s">
        <v>27</v>
      </c>
      <c r="N4258" s="2">
        <v>399.1</v>
      </c>
      <c r="O4258" s="2" t="s">
        <v>39</v>
      </c>
      <c r="P4258" s="2">
        <f t="shared" si="132"/>
        <v>1833.2465999999999</v>
      </c>
    </row>
    <row r="4259" spans="1:16" ht="14.25" customHeight="1" x14ac:dyDescent="0.35">
      <c r="A4259" s="2" t="s">
        <v>4290</v>
      </c>
      <c r="B4259" s="2" t="s">
        <v>41</v>
      </c>
      <c r="C4259" s="2" t="s">
        <v>26</v>
      </c>
      <c r="D4259" s="2">
        <v>2864.15</v>
      </c>
      <c r="E4259" s="2">
        <v>0.25</v>
      </c>
      <c r="F4259" s="2">
        <f t="shared" si="133"/>
        <v>716.03750000000002</v>
      </c>
      <c r="G4259" s="2">
        <v>3</v>
      </c>
      <c r="H4259" s="2" t="str">
        <f>TEXT(Table1[[#This Row],[order_date]],"mmmm")</f>
        <v>February</v>
      </c>
      <c r="I4259" s="3">
        <v>45332</v>
      </c>
      <c r="J4259" s="3">
        <v>45339</v>
      </c>
      <c r="K4259" s="3" t="str">
        <f>TEXT(Table1[[#This Row],[delivery_date]]-Table1[[#This Row],[order_date]],"D")</f>
        <v>7</v>
      </c>
      <c r="L4259" s="2" t="s">
        <v>15</v>
      </c>
      <c r="M4259" s="2" t="s">
        <v>22</v>
      </c>
      <c r="N4259" s="2">
        <v>301.02999999999997</v>
      </c>
      <c r="O4259" s="2" t="s">
        <v>28</v>
      </c>
      <c r="P4259" s="2">
        <f t="shared" si="132"/>
        <v>2148.1125000000002</v>
      </c>
    </row>
    <row r="4260" spans="1:16" ht="14.25" customHeight="1" x14ac:dyDescent="0.35">
      <c r="A4260" s="2" t="s">
        <v>4291</v>
      </c>
      <c r="B4260" s="2" t="s">
        <v>13</v>
      </c>
      <c r="C4260" s="2" t="s">
        <v>36</v>
      </c>
      <c r="D4260" s="2">
        <v>1929.59</v>
      </c>
      <c r="E4260" s="2">
        <v>0.39</v>
      </c>
      <c r="F4260" s="2">
        <f t="shared" si="133"/>
        <v>752.54009999999994</v>
      </c>
      <c r="G4260" s="2">
        <v>6</v>
      </c>
      <c r="H4260" s="2" t="str">
        <f>TEXT(Table1[[#This Row],[order_date]],"mmmm")</f>
        <v>July</v>
      </c>
      <c r="I4260" s="3">
        <v>45494</v>
      </c>
      <c r="J4260" s="3">
        <v>45495</v>
      </c>
      <c r="K4260" s="3" t="str">
        <f>TEXT(Table1[[#This Row],[delivery_date]]-Table1[[#This Row],[order_date]],"D")</f>
        <v>1</v>
      </c>
      <c r="L4260" s="2" t="s">
        <v>21</v>
      </c>
      <c r="M4260" s="2" t="s">
        <v>16</v>
      </c>
      <c r="N4260" s="2">
        <v>226.1</v>
      </c>
      <c r="O4260" s="2" t="s">
        <v>17</v>
      </c>
      <c r="P4260" s="2">
        <f t="shared" si="132"/>
        <v>1177.0499</v>
      </c>
    </row>
    <row r="4261" spans="1:16" ht="14.25" customHeight="1" x14ac:dyDescent="0.35">
      <c r="A4261" s="2" t="s">
        <v>4292</v>
      </c>
      <c r="B4261" s="2" t="s">
        <v>13</v>
      </c>
      <c r="C4261" s="2" t="s">
        <v>14</v>
      </c>
      <c r="D4261" s="2">
        <v>3897.68</v>
      </c>
      <c r="E4261" s="2">
        <v>0.22</v>
      </c>
      <c r="F4261" s="2">
        <f t="shared" si="133"/>
        <v>857.4896</v>
      </c>
      <c r="G4261" s="2">
        <v>4</v>
      </c>
      <c r="H4261" s="2" t="str">
        <f>TEXT(Table1[[#This Row],[order_date]],"mmmm")</f>
        <v>July</v>
      </c>
      <c r="I4261" s="3">
        <v>45495</v>
      </c>
      <c r="J4261" s="3">
        <v>45498</v>
      </c>
      <c r="K4261" s="3" t="str">
        <f>TEXT(Table1[[#This Row],[delivery_date]]-Table1[[#This Row],[order_date]],"D")</f>
        <v>3</v>
      </c>
      <c r="L4261" s="2" t="s">
        <v>31</v>
      </c>
      <c r="M4261" s="2" t="s">
        <v>27</v>
      </c>
      <c r="N4261" s="2">
        <v>1096.94</v>
      </c>
      <c r="O4261" s="2" t="s">
        <v>28</v>
      </c>
      <c r="P4261" s="2">
        <f t="shared" si="132"/>
        <v>3040.1904</v>
      </c>
    </row>
    <row r="4262" spans="1:16" ht="14.25" customHeight="1" x14ac:dyDescent="0.35">
      <c r="A4262" s="2" t="s">
        <v>4293</v>
      </c>
      <c r="B4262" s="2" t="s">
        <v>13</v>
      </c>
      <c r="C4262" s="2" t="s">
        <v>26</v>
      </c>
      <c r="D4262" s="2">
        <v>4433.88</v>
      </c>
      <c r="E4262" s="2">
        <v>0.11</v>
      </c>
      <c r="F4262" s="2">
        <f t="shared" si="133"/>
        <v>487.72680000000003</v>
      </c>
      <c r="G4262" s="2">
        <v>4</v>
      </c>
      <c r="H4262" s="2" t="str">
        <f>TEXT(Table1[[#This Row],[order_date]],"mmmm")</f>
        <v>October</v>
      </c>
      <c r="I4262" s="3">
        <v>45581</v>
      </c>
      <c r="J4262" s="3">
        <v>45587</v>
      </c>
      <c r="K4262" s="3" t="str">
        <f>TEXT(Table1[[#This Row],[delivery_date]]-Table1[[#This Row],[order_date]],"D")</f>
        <v>6</v>
      </c>
      <c r="L4262" s="2" t="s">
        <v>31</v>
      </c>
      <c r="M4262" s="2" t="s">
        <v>16</v>
      </c>
      <c r="N4262" s="2">
        <v>311.58999999999997</v>
      </c>
      <c r="O4262" s="2" t="s">
        <v>34</v>
      </c>
      <c r="P4262" s="2">
        <f t="shared" si="132"/>
        <v>3946.1532000000002</v>
      </c>
    </row>
    <row r="4263" spans="1:16" ht="14.25" customHeight="1" x14ac:dyDescent="0.35">
      <c r="A4263" s="2" t="s">
        <v>4294</v>
      </c>
      <c r="B4263" s="2" t="s">
        <v>19</v>
      </c>
      <c r="C4263" s="2" t="s">
        <v>26</v>
      </c>
      <c r="D4263" s="2">
        <v>392.62</v>
      </c>
      <c r="E4263" s="2">
        <v>0.11</v>
      </c>
      <c r="F4263" s="2">
        <f t="shared" si="133"/>
        <v>43.188200000000002</v>
      </c>
      <c r="G4263" s="2">
        <v>2</v>
      </c>
      <c r="H4263" s="2" t="str">
        <f>TEXT(Table1[[#This Row],[order_date]],"mmmm")</f>
        <v>December</v>
      </c>
      <c r="I4263" s="3">
        <v>45275</v>
      </c>
      <c r="J4263" s="3">
        <v>45279</v>
      </c>
      <c r="K4263" s="3" t="str">
        <f>TEXT(Table1[[#This Row],[delivery_date]]-Table1[[#This Row],[order_date]],"D")</f>
        <v>4</v>
      </c>
      <c r="L4263" s="2" t="s">
        <v>15</v>
      </c>
      <c r="M4263" s="2" t="s">
        <v>27</v>
      </c>
      <c r="N4263" s="2">
        <v>69.11</v>
      </c>
      <c r="O4263" s="2" t="s">
        <v>34</v>
      </c>
      <c r="P4263" s="2">
        <f t="shared" si="132"/>
        <v>349.43180000000001</v>
      </c>
    </row>
    <row r="4264" spans="1:16" ht="14.25" customHeight="1" x14ac:dyDescent="0.35">
      <c r="A4264" s="2" t="s">
        <v>4295</v>
      </c>
      <c r="B4264" s="2" t="s">
        <v>13</v>
      </c>
      <c r="C4264" s="2" t="s">
        <v>33</v>
      </c>
      <c r="D4264" s="2">
        <v>3213.48</v>
      </c>
      <c r="E4264" s="2">
        <v>0.45</v>
      </c>
      <c r="F4264" s="2">
        <f t="shared" si="133"/>
        <v>1446.066</v>
      </c>
      <c r="G4264" s="2">
        <v>9</v>
      </c>
      <c r="H4264" s="2" t="str">
        <f>TEXT(Table1[[#This Row],[order_date]],"mmmm")</f>
        <v>January</v>
      </c>
      <c r="I4264" s="3">
        <v>45302</v>
      </c>
      <c r="J4264" s="3">
        <v>45304</v>
      </c>
      <c r="K4264" s="3" t="str">
        <f>TEXT(Table1[[#This Row],[delivery_date]]-Table1[[#This Row],[order_date]],"D")</f>
        <v>2</v>
      </c>
      <c r="L4264" s="2" t="s">
        <v>31</v>
      </c>
      <c r="M4264" s="2" t="s">
        <v>27</v>
      </c>
      <c r="N4264" s="2">
        <v>542.01</v>
      </c>
      <c r="O4264" s="2" t="s">
        <v>34</v>
      </c>
      <c r="P4264" s="2">
        <f t="shared" si="132"/>
        <v>1767.414</v>
      </c>
    </row>
    <row r="4265" spans="1:16" ht="14.25" customHeight="1" x14ac:dyDescent="0.35">
      <c r="A4265" s="2" t="s">
        <v>4296</v>
      </c>
      <c r="B4265" s="2" t="s">
        <v>25</v>
      </c>
      <c r="C4265" s="2" t="s">
        <v>14</v>
      </c>
      <c r="D4265" s="2">
        <v>1656.53</v>
      </c>
      <c r="E4265" s="2">
        <v>0.39</v>
      </c>
      <c r="F4265" s="2">
        <f t="shared" si="133"/>
        <v>646.04669999999999</v>
      </c>
      <c r="G4265" s="2">
        <v>1</v>
      </c>
      <c r="H4265" s="2" t="str">
        <f>TEXT(Table1[[#This Row],[order_date]],"mmmm")</f>
        <v>July</v>
      </c>
      <c r="I4265" s="3">
        <v>45492</v>
      </c>
      <c r="J4265" s="3">
        <v>45496</v>
      </c>
      <c r="K4265" s="3" t="str">
        <f>TEXT(Table1[[#This Row],[delivery_date]]-Table1[[#This Row],[order_date]],"D")</f>
        <v>4</v>
      </c>
      <c r="L4265" s="2" t="s">
        <v>15</v>
      </c>
      <c r="M4265" s="2" t="s">
        <v>22</v>
      </c>
      <c r="N4265" s="2">
        <v>241.59</v>
      </c>
      <c r="O4265" s="2" t="s">
        <v>34</v>
      </c>
      <c r="P4265" s="2">
        <f t="shared" si="132"/>
        <v>1010.4833</v>
      </c>
    </row>
    <row r="4266" spans="1:16" ht="14.25" customHeight="1" x14ac:dyDescent="0.35">
      <c r="A4266" s="2" t="s">
        <v>4297</v>
      </c>
      <c r="B4266" s="2" t="s">
        <v>25</v>
      </c>
      <c r="C4266" s="2" t="s">
        <v>36</v>
      </c>
      <c r="D4266" s="2">
        <v>2958.05</v>
      </c>
      <c r="E4266" s="2">
        <v>0.02</v>
      </c>
      <c r="F4266" s="2">
        <f t="shared" si="133"/>
        <v>59.161000000000001</v>
      </c>
      <c r="G4266" s="2">
        <v>1</v>
      </c>
      <c r="H4266" s="2" t="str">
        <f>TEXT(Table1[[#This Row],[order_date]],"mmmm")</f>
        <v>October</v>
      </c>
      <c r="I4266" s="3">
        <v>45582</v>
      </c>
      <c r="J4266" s="3">
        <v>45584</v>
      </c>
      <c r="K4266" s="3" t="str">
        <f>TEXT(Table1[[#This Row],[delivery_date]]-Table1[[#This Row],[order_date]],"D")</f>
        <v>2</v>
      </c>
      <c r="L4266" s="2" t="s">
        <v>31</v>
      </c>
      <c r="M4266" s="2" t="s">
        <v>16</v>
      </c>
      <c r="N4266" s="2">
        <v>727.39</v>
      </c>
      <c r="O4266" s="2" t="s">
        <v>28</v>
      </c>
      <c r="P4266" s="2">
        <f t="shared" si="132"/>
        <v>2898.8890000000001</v>
      </c>
    </row>
    <row r="4267" spans="1:16" ht="14.25" customHeight="1" x14ac:dyDescent="0.35">
      <c r="A4267" s="2" t="s">
        <v>4298</v>
      </c>
      <c r="B4267" s="2" t="s">
        <v>13</v>
      </c>
      <c r="C4267" s="2" t="s">
        <v>14</v>
      </c>
      <c r="D4267" s="2">
        <v>2471.15</v>
      </c>
      <c r="E4267" s="2">
        <v>0.47</v>
      </c>
      <c r="F4267" s="2">
        <f t="shared" si="133"/>
        <v>1161.4404999999999</v>
      </c>
      <c r="G4267" s="2">
        <v>7</v>
      </c>
      <c r="H4267" s="2" t="str">
        <f>TEXT(Table1[[#This Row],[order_date]],"mmmm")</f>
        <v>December</v>
      </c>
      <c r="I4267" s="3">
        <v>45650</v>
      </c>
      <c r="J4267" s="3">
        <v>45652</v>
      </c>
      <c r="K4267" s="3" t="str">
        <f>TEXT(Table1[[#This Row],[delivery_date]]-Table1[[#This Row],[order_date]],"D")</f>
        <v>2</v>
      </c>
      <c r="L4267" s="2" t="s">
        <v>15</v>
      </c>
      <c r="M4267" s="2" t="s">
        <v>16</v>
      </c>
      <c r="N4267" s="2">
        <v>693.52</v>
      </c>
      <c r="O4267" s="2" t="s">
        <v>48</v>
      </c>
      <c r="P4267" s="2">
        <f t="shared" si="132"/>
        <v>1309.7095000000002</v>
      </c>
    </row>
    <row r="4268" spans="1:16" ht="14.25" customHeight="1" x14ac:dyDescent="0.35">
      <c r="A4268" s="2" t="s">
        <v>4299</v>
      </c>
      <c r="B4268" s="2" t="s">
        <v>25</v>
      </c>
      <c r="C4268" s="2" t="s">
        <v>14</v>
      </c>
      <c r="D4268" s="2">
        <v>1735.02</v>
      </c>
      <c r="E4268" s="2">
        <v>0.06</v>
      </c>
      <c r="F4268" s="2">
        <f t="shared" si="133"/>
        <v>104.10119999999999</v>
      </c>
      <c r="G4268" s="2">
        <v>7</v>
      </c>
      <c r="H4268" s="2" t="str">
        <f>TEXT(Table1[[#This Row],[order_date]],"mmmm")</f>
        <v>February</v>
      </c>
      <c r="I4268" s="3">
        <v>45334</v>
      </c>
      <c r="J4268" s="3">
        <v>45340</v>
      </c>
      <c r="K4268" s="3" t="str">
        <f>TEXT(Table1[[#This Row],[delivery_date]]-Table1[[#This Row],[order_date]],"D")</f>
        <v>6</v>
      </c>
      <c r="L4268" s="2" t="s">
        <v>15</v>
      </c>
      <c r="M4268" s="2" t="s">
        <v>27</v>
      </c>
      <c r="N4268" s="2">
        <v>519.32000000000005</v>
      </c>
      <c r="O4268" s="2" t="s">
        <v>39</v>
      </c>
      <c r="P4268" s="2">
        <f t="shared" si="132"/>
        <v>1630.9187999999999</v>
      </c>
    </row>
    <row r="4269" spans="1:16" ht="14.25" customHeight="1" x14ac:dyDescent="0.35">
      <c r="A4269" s="2" t="s">
        <v>4300</v>
      </c>
      <c r="B4269" s="2" t="s">
        <v>19</v>
      </c>
      <c r="C4269" s="2" t="s">
        <v>14</v>
      </c>
      <c r="D4269" s="2">
        <v>564.6</v>
      </c>
      <c r="E4269" s="2">
        <v>0.33</v>
      </c>
      <c r="F4269" s="2">
        <f t="shared" si="133"/>
        <v>186.31800000000001</v>
      </c>
      <c r="G4269" s="2">
        <v>4</v>
      </c>
      <c r="H4269" s="2" t="str">
        <f>TEXT(Table1[[#This Row],[order_date]],"mmmm")</f>
        <v>August</v>
      </c>
      <c r="I4269" s="3">
        <v>45518</v>
      </c>
      <c r="J4269" s="3">
        <v>45521</v>
      </c>
      <c r="K4269" s="3" t="str">
        <f>TEXT(Table1[[#This Row],[delivery_date]]-Table1[[#This Row],[order_date]],"D")</f>
        <v>3</v>
      </c>
      <c r="L4269" s="2" t="s">
        <v>21</v>
      </c>
      <c r="M4269" s="2" t="s">
        <v>16</v>
      </c>
      <c r="N4269" s="2">
        <v>45.55</v>
      </c>
      <c r="O4269" s="2" t="s">
        <v>39</v>
      </c>
      <c r="P4269" s="2">
        <f t="shared" si="132"/>
        <v>378.28200000000004</v>
      </c>
    </row>
    <row r="4270" spans="1:16" ht="14.25" customHeight="1" x14ac:dyDescent="0.35">
      <c r="A4270" s="2" t="s">
        <v>4301</v>
      </c>
      <c r="B4270" s="2" t="s">
        <v>25</v>
      </c>
      <c r="C4270" s="2" t="s">
        <v>26</v>
      </c>
      <c r="D4270" s="2">
        <v>2841.26</v>
      </c>
      <c r="E4270" s="2">
        <v>0.28000000000000003</v>
      </c>
      <c r="F4270" s="2">
        <f t="shared" si="133"/>
        <v>795.55280000000016</v>
      </c>
      <c r="G4270" s="2">
        <v>8</v>
      </c>
      <c r="H4270" s="2" t="str">
        <f>TEXT(Table1[[#This Row],[order_date]],"mmmm")</f>
        <v>December</v>
      </c>
      <c r="I4270" s="3">
        <v>45646</v>
      </c>
      <c r="J4270" s="3">
        <v>45648</v>
      </c>
      <c r="K4270" s="3" t="str">
        <f>TEXT(Table1[[#This Row],[delivery_date]]-Table1[[#This Row],[order_date]],"D")</f>
        <v>2</v>
      </c>
      <c r="L4270" s="2" t="s">
        <v>15</v>
      </c>
      <c r="M4270" s="2" t="s">
        <v>22</v>
      </c>
      <c r="N4270" s="2">
        <v>172.5</v>
      </c>
      <c r="O4270" s="2" t="s">
        <v>23</v>
      </c>
      <c r="P4270" s="2">
        <f t="shared" si="132"/>
        <v>2045.7072000000001</v>
      </c>
    </row>
    <row r="4271" spans="1:16" ht="14.25" customHeight="1" x14ac:dyDescent="0.35">
      <c r="A4271" s="2" t="s">
        <v>4302</v>
      </c>
      <c r="B4271" s="2" t="s">
        <v>19</v>
      </c>
      <c r="C4271" s="2" t="s">
        <v>20</v>
      </c>
      <c r="D4271" s="2">
        <v>652.67999999999995</v>
      </c>
      <c r="E4271" s="2">
        <v>0.02</v>
      </c>
      <c r="F4271" s="2">
        <f t="shared" si="133"/>
        <v>13.053599999999999</v>
      </c>
      <c r="G4271" s="2">
        <v>5</v>
      </c>
      <c r="H4271" s="2" t="str">
        <f>TEXT(Table1[[#This Row],[order_date]],"mmmm")</f>
        <v>February</v>
      </c>
      <c r="I4271" s="3">
        <v>45335</v>
      </c>
      <c r="J4271" s="3">
        <v>45336</v>
      </c>
      <c r="K4271" s="3" t="str">
        <f>TEXT(Table1[[#This Row],[delivery_date]]-Table1[[#This Row],[order_date]],"D")</f>
        <v>1</v>
      </c>
      <c r="L4271" s="2" t="s">
        <v>21</v>
      </c>
      <c r="M4271" s="2" t="s">
        <v>16</v>
      </c>
      <c r="N4271" s="2">
        <v>77.55</v>
      </c>
      <c r="O4271" s="2" t="s">
        <v>48</v>
      </c>
      <c r="P4271" s="2">
        <f t="shared" si="132"/>
        <v>639.62639999999999</v>
      </c>
    </row>
    <row r="4272" spans="1:16" ht="14.25" customHeight="1" x14ac:dyDescent="0.35">
      <c r="A4272" s="2" t="s">
        <v>4303</v>
      </c>
      <c r="B4272" s="2" t="s">
        <v>41</v>
      </c>
      <c r="C4272" s="2" t="s">
        <v>20</v>
      </c>
      <c r="D4272" s="2">
        <v>864.99</v>
      </c>
      <c r="E4272" s="2">
        <v>0.15</v>
      </c>
      <c r="F4272" s="2">
        <f t="shared" si="133"/>
        <v>129.74850000000001</v>
      </c>
      <c r="G4272" s="2">
        <v>6</v>
      </c>
      <c r="H4272" s="2" t="str">
        <f>TEXT(Table1[[#This Row],[order_date]],"mmmm")</f>
        <v>May</v>
      </c>
      <c r="I4272" s="3">
        <v>45053</v>
      </c>
      <c r="J4272" s="3">
        <v>45060</v>
      </c>
      <c r="K4272" s="3" t="str">
        <f>TEXT(Table1[[#This Row],[delivery_date]]-Table1[[#This Row],[order_date]],"D")</f>
        <v>7</v>
      </c>
      <c r="L4272" s="2" t="s">
        <v>15</v>
      </c>
      <c r="M4272" s="2" t="s">
        <v>27</v>
      </c>
      <c r="N4272" s="2">
        <v>190.84</v>
      </c>
      <c r="O4272" s="2" t="s">
        <v>17</v>
      </c>
      <c r="P4272" s="2">
        <f t="shared" si="132"/>
        <v>735.24149999999997</v>
      </c>
    </row>
    <row r="4273" spans="1:16" ht="14.25" customHeight="1" x14ac:dyDescent="0.35">
      <c r="A4273" s="2" t="s">
        <v>4304</v>
      </c>
      <c r="B4273" s="2" t="s">
        <v>41</v>
      </c>
      <c r="C4273" s="2" t="s">
        <v>33</v>
      </c>
      <c r="D4273" s="2">
        <v>4912.66</v>
      </c>
      <c r="E4273" s="2">
        <v>0.39</v>
      </c>
      <c r="F4273" s="2">
        <f t="shared" si="133"/>
        <v>1915.9374</v>
      </c>
      <c r="G4273" s="2">
        <v>4</v>
      </c>
      <c r="H4273" s="2" t="str">
        <f>TEXT(Table1[[#This Row],[order_date]],"mmmm")</f>
        <v>November</v>
      </c>
      <c r="I4273" s="3">
        <v>45621</v>
      </c>
      <c r="J4273" s="3">
        <v>45624</v>
      </c>
      <c r="K4273" s="3" t="str">
        <f>TEXT(Table1[[#This Row],[delivery_date]]-Table1[[#This Row],[order_date]],"D")</f>
        <v>3</v>
      </c>
      <c r="L4273" s="2" t="s">
        <v>15</v>
      </c>
      <c r="M4273" s="2" t="s">
        <v>27</v>
      </c>
      <c r="N4273" s="2">
        <v>742.46</v>
      </c>
      <c r="O4273" s="2" t="s">
        <v>17</v>
      </c>
      <c r="P4273" s="2">
        <f t="shared" si="132"/>
        <v>2996.7226000000001</v>
      </c>
    </row>
    <row r="4274" spans="1:16" ht="14.25" customHeight="1" x14ac:dyDescent="0.35">
      <c r="A4274" s="2" t="s">
        <v>4305</v>
      </c>
      <c r="B4274" s="2" t="s">
        <v>41</v>
      </c>
      <c r="C4274" s="2" t="s">
        <v>14</v>
      </c>
      <c r="D4274" s="2">
        <v>1651.86</v>
      </c>
      <c r="E4274" s="2">
        <v>0.15</v>
      </c>
      <c r="F4274" s="2">
        <f t="shared" si="133"/>
        <v>247.77899999999997</v>
      </c>
      <c r="G4274" s="2">
        <v>3</v>
      </c>
      <c r="H4274" s="2" t="str">
        <f>TEXT(Table1[[#This Row],[order_date]],"mmmm")</f>
        <v>March</v>
      </c>
      <c r="I4274" s="3">
        <v>45360</v>
      </c>
      <c r="J4274" s="3">
        <v>45366</v>
      </c>
      <c r="K4274" s="3" t="str">
        <f>TEXT(Table1[[#This Row],[delivery_date]]-Table1[[#This Row],[order_date]],"D")</f>
        <v>6</v>
      </c>
      <c r="L4274" s="2" t="s">
        <v>15</v>
      </c>
      <c r="M4274" s="2" t="s">
        <v>27</v>
      </c>
      <c r="N4274" s="2">
        <v>275</v>
      </c>
      <c r="O4274" s="2" t="s">
        <v>17</v>
      </c>
      <c r="P4274" s="2">
        <f t="shared" si="132"/>
        <v>1404.0809999999999</v>
      </c>
    </row>
    <row r="4275" spans="1:16" ht="14.25" customHeight="1" x14ac:dyDescent="0.35">
      <c r="A4275" s="2" t="s">
        <v>4306</v>
      </c>
      <c r="B4275" s="2" t="s">
        <v>41</v>
      </c>
      <c r="C4275" s="2" t="s">
        <v>20</v>
      </c>
      <c r="D4275" s="2">
        <v>2963.74</v>
      </c>
      <c r="E4275" s="2">
        <v>0.24</v>
      </c>
      <c r="F4275" s="2">
        <f t="shared" si="133"/>
        <v>711.29759999999987</v>
      </c>
      <c r="G4275" s="2">
        <v>2</v>
      </c>
      <c r="H4275" s="2" t="str">
        <f>TEXT(Table1[[#This Row],[order_date]],"mmmm")</f>
        <v>May</v>
      </c>
      <c r="I4275" s="3">
        <v>45049</v>
      </c>
      <c r="J4275" s="3">
        <v>45051</v>
      </c>
      <c r="K4275" s="3" t="str">
        <f>TEXT(Table1[[#This Row],[delivery_date]]-Table1[[#This Row],[order_date]],"D")</f>
        <v>2</v>
      </c>
      <c r="L4275" s="2" t="s">
        <v>31</v>
      </c>
      <c r="M4275" s="2" t="s">
        <v>16</v>
      </c>
      <c r="N4275" s="2">
        <v>888.69</v>
      </c>
      <c r="O4275" s="2" t="s">
        <v>48</v>
      </c>
      <c r="P4275" s="2">
        <f t="shared" si="132"/>
        <v>2252.4423999999999</v>
      </c>
    </row>
    <row r="4276" spans="1:16" ht="14.25" customHeight="1" x14ac:dyDescent="0.35">
      <c r="A4276" s="2" t="s">
        <v>4307</v>
      </c>
      <c r="B4276" s="2" t="s">
        <v>25</v>
      </c>
      <c r="C4276" s="2" t="s">
        <v>33</v>
      </c>
      <c r="D4276" s="2">
        <v>1433.94</v>
      </c>
      <c r="E4276" s="2">
        <v>0.35</v>
      </c>
      <c r="F4276" s="2">
        <f t="shared" si="133"/>
        <v>501.87899999999996</v>
      </c>
      <c r="G4276" s="2">
        <v>8</v>
      </c>
      <c r="H4276" s="2" t="str">
        <f>TEXT(Table1[[#This Row],[order_date]],"mmmm")</f>
        <v>June</v>
      </c>
      <c r="I4276" s="3">
        <v>45104</v>
      </c>
      <c r="J4276" s="3">
        <v>45111</v>
      </c>
      <c r="K4276" s="3" t="str">
        <f>TEXT(Table1[[#This Row],[delivery_date]]-Table1[[#This Row],[order_date]],"D")</f>
        <v>7</v>
      </c>
      <c r="L4276" s="2" t="s">
        <v>31</v>
      </c>
      <c r="M4276" s="2" t="s">
        <v>27</v>
      </c>
      <c r="N4276" s="2">
        <v>247.83</v>
      </c>
      <c r="O4276" s="2" t="s">
        <v>28</v>
      </c>
      <c r="P4276" s="2">
        <f t="shared" si="132"/>
        <v>932.06100000000015</v>
      </c>
    </row>
    <row r="4277" spans="1:16" ht="14.25" customHeight="1" x14ac:dyDescent="0.35">
      <c r="A4277" s="2" t="s">
        <v>4308</v>
      </c>
      <c r="B4277" s="2" t="s">
        <v>13</v>
      </c>
      <c r="C4277" s="2" t="s">
        <v>26</v>
      </c>
      <c r="D4277" s="2">
        <v>4341</v>
      </c>
      <c r="E4277" s="2">
        <v>0.04</v>
      </c>
      <c r="F4277" s="2">
        <f t="shared" si="133"/>
        <v>173.64000000000001</v>
      </c>
      <c r="G4277" s="2">
        <v>5</v>
      </c>
      <c r="H4277" s="2" t="str">
        <f>TEXT(Table1[[#This Row],[order_date]],"mmmm")</f>
        <v>April</v>
      </c>
      <c r="I4277" s="3">
        <v>45042</v>
      </c>
      <c r="J4277" s="3">
        <v>45047</v>
      </c>
      <c r="K4277" s="3" t="str">
        <f>TEXT(Table1[[#This Row],[delivery_date]]-Table1[[#This Row],[order_date]],"D")</f>
        <v>5</v>
      </c>
      <c r="L4277" s="2" t="s">
        <v>15</v>
      </c>
      <c r="M4277" s="2" t="s">
        <v>27</v>
      </c>
      <c r="N4277" s="2">
        <v>1210.43</v>
      </c>
      <c r="O4277" s="2" t="s">
        <v>39</v>
      </c>
      <c r="P4277" s="2">
        <f t="shared" si="132"/>
        <v>4167.3599999999997</v>
      </c>
    </row>
    <row r="4278" spans="1:16" ht="14.25" customHeight="1" x14ac:dyDescent="0.35">
      <c r="A4278" s="2" t="s">
        <v>4309</v>
      </c>
      <c r="B4278" s="2" t="s">
        <v>25</v>
      </c>
      <c r="C4278" s="2" t="s">
        <v>14</v>
      </c>
      <c r="D4278" s="2">
        <v>1488.37</v>
      </c>
      <c r="E4278" s="2">
        <v>0.42</v>
      </c>
      <c r="F4278" s="2">
        <f t="shared" si="133"/>
        <v>625.11539999999991</v>
      </c>
      <c r="G4278" s="2">
        <v>6</v>
      </c>
      <c r="H4278" s="2" t="str">
        <f>TEXT(Table1[[#This Row],[order_date]],"mmmm")</f>
        <v>May</v>
      </c>
      <c r="I4278" s="3">
        <v>45419</v>
      </c>
      <c r="J4278" s="3">
        <v>45426</v>
      </c>
      <c r="K4278" s="3" t="str">
        <f>TEXT(Table1[[#This Row],[delivery_date]]-Table1[[#This Row],[order_date]],"D")</f>
        <v>7</v>
      </c>
      <c r="L4278" s="2" t="s">
        <v>31</v>
      </c>
      <c r="M4278" s="2" t="s">
        <v>16</v>
      </c>
      <c r="N4278" s="2">
        <v>227.6</v>
      </c>
      <c r="O4278" s="2" t="s">
        <v>28</v>
      </c>
      <c r="P4278" s="2">
        <f t="shared" si="132"/>
        <v>863.25459999999998</v>
      </c>
    </row>
    <row r="4279" spans="1:16" ht="14.25" customHeight="1" x14ac:dyDescent="0.35">
      <c r="A4279" s="2" t="s">
        <v>4310</v>
      </c>
      <c r="B4279" s="2" t="s">
        <v>19</v>
      </c>
      <c r="C4279" s="2" t="s">
        <v>36</v>
      </c>
      <c r="D4279" s="2">
        <v>1897.74</v>
      </c>
      <c r="E4279" s="2">
        <v>0.02</v>
      </c>
      <c r="F4279" s="2">
        <f t="shared" si="133"/>
        <v>37.954799999999999</v>
      </c>
      <c r="G4279" s="2">
        <v>6</v>
      </c>
      <c r="H4279" s="2" t="str">
        <f>TEXT(Table1[[#This Row],[order_date]],"mmmm")</f>
        <v>October</v>
      </c>
      <c r="I4279" s="3">
        <v>45594</v>
      </c>
      <c r="J4279" s="3">
        <v>45600</v>
      </c>
      <c r="K4279" s="3" t="str">
        <f>TEXT(Table1[[#This Row],[delivery_date]]-Table1[[#This Row],[order_date]],"D")</f>
        <v>6</v>
      </c>
      <c r="L4279" s="2" t="s">
        <v>15</v>
      </c>
      <c r="M4279" s="2" t="s">
        <v>16</v>
      </c>
      <c r="N4279" s="2">
        <v>303.70999999999998</v>
      </c>
      <c r="O4279" s="2" t="s">
        <v>39</v>
      </c>
      <c r="P4279" s="2">
        <f t="shared" si="132"/>
        <v>1859.7852</v>
      </c>
    </row>
    <row r="4280" spans="1:16" ht="14.25" customHeight="1" x14ac:dyDescent="0.35">
      <c r="A4280" s="2" t="s">
        <v>4311</v>
      </c>
      <c r="B4280" s="2" t="s">
        <v>25</v>
      </c>
      <c r="C4280" s="2" t="s">
        <v>26</v>
      </c>
      <c r="D4280" s="2">
        <v>3081.1</v>
      </c>
      <c r="E4280" s="2">
        <v>0.13</v>
      </c>
      <c r="F4280" s="2">
        <f t="shared" si="133"/>
        <v>400.54300000000001</v>
      </c>
      <c r="G4280" s="2">
        <v>4</v>
      </c>
      <c r="H4280" s="2" t="str">
        <f>TEXT(Table1[[#This Row],[order_date]],"mmmm")</f>
        <v>June</v>
      </c>
      <c r="I4280" s="3">
        <v>45086</v>
      </c>
      <c r="J4280" s="3">
        <v>45092</v>
      </c>
      <c r="K4280" s="3" t="str">
        <f>TEXT(Table1[[#This Row],[delivery_date]]-Table1[[#This Row],[order_date]],"D")</f>
        <v>6</v>
      </c>
      <c r="L4280" s="2" t="s">
        <v>21</v>
      </c>
      <c r="M4280" s="2" t="s">
        <v>27</v>
      </c>
      <c r="N4280" s="2">
        <v>748.3</v>
      </c>
      <c r="O4280" s="2" t="s">
        <v>39</v>
      </c>
      <c r="P4280" s="2">
        <f t="shared" si="132"/>
        <v>2680.5569999999998</v>
      </c>
    </row>
    <row r="4281" spans="1:16" ht="14.25" customHeight="1" x14ac:dyDescent="0.35">
      <c r="A4281" s="2" t="s">
        <v>4312</v>
      </c>
      <c r="B4281" s="2" t="s">
        <v>25</v>
      </c>
      <c r="C4281" s="2" t="s">
        <v>33</v>
      </c>
      <c r="D4281" s="2">
        <v>4362.93</v>
      </c>
      <c r="E4281" s="2">
        <v>0.38</v>
      </c>
      <c r="F4281" s="2">
        <f t="shared" si="133"/>
        <v>1657.9134000000001</v>
      </c>
      <c r="G4281" s="2">
        <v>9</v>
      </c>
      <c r="H4281" s="2" t="str">
        <f>TEXT(Table1[[#This Row],[order_date]],"mmmm")</f>
        <v>August</v>
      </c>
      <c r="I4281" s="3">
        <v>45526</v>
      </c>
      <c r="J4281" s="3">
        <v>45527</v>
      </c>
      <c r="K4281" s="3" t="str">
        <f>TEXT(Table1[[#This Row],[delivery_date]]-Table1[[#This Row],[order_date]],"D")</f>
        <v>1</v>
      </c>
      <c r="L4281" s="2" t="s">
        <v>21</v>
      </c>
      <c r="M4281" s="2" t="s">
        <v>27</v>
      </c>
      <c r="N4281" s="2">
        <v>1201.3900000000001</v>
      </c>
      <c r="O4281" s="2" t="s">
        <v>17</v>
      </c>
      <c r="P4281" s="2">
        <f t="shared" si="132"/>
        <v>2705.0165999999999</v>
      </c>
    </row>
    <row r="4282" spans="1:16" ht="14.25" customHeight="1" x14ac:dyDescent="0.35">
      <c r="A4282" s="2" t="s">
        <v>4313</v>
      </c>
      <c r="B4282" s="2" t="s">
        <v>19</v>
      </c>
      <c r="C4282" s="2" t="s">
        <v>26</v>
      </c>
      <c r="D4282" s="2">
        <v>4099.45</v>
      </c>
      <c r="E4282" s="2">
        <v>0.46</v>
      </c>
      <c r="F4282" s="2">
        <f t="shared" si="133"/>
        <v>1885.7470000000001</v>
      </c>
      <c r="G4282" s="2">
        <v>7</v>
      </c>
      <c r="H4282" s="2" t="str">
        <f>TEXT(Table1[[#This Row],[order_date]],"mmmm")</f>
        <v>June</v>
      </c>
      <c r="I4282" s="3">
        <v>45446</v>
      </c>
      <c r="J4282" s="3">
        <v>45451</v>
      </c>
      <c r="K4282" s="3" t="str">
        <f>TEXT(Table1[[#This Row],[delivery_date]]-Table1[[#This Row],[order_date]],"D")</f>
        <v>5</v>
      </c>
      <c r="L4282" s="2" t="s">
        <v>15</v>
      </c>
      <c r="M4282" s="2" t="s">
        <v>27</v>
      </c>
      <c r="N4282" s="2">
        <v>1038.1199999999999</v>
      </c>
      <c r="O4282" s="2" t="s">
        <v>34</v>
      </c>
      <c r="P4282" s="2">
        <f t="shared" si="132"/>
        <v>2213.7029999999995</v>
      </c>
    </row>
    <row r="4283" spans="1:16" ht="14.25" customHeight="1" x14ac:dyDescent="0.35">
      <c r="A4283" s="2" t="s">
        <v>4314</v>
      </c>
      <c r="B4283" s="2" t="s">
        <v>41</v>
      </c>
      <c r="C4283" s="2" t="s">
        <v>36</v>
      </c>
      <c r="D4283" s="2">
        <v>1392.91</v>
      </c>
      <c r="E4283" s="2">
        <v>0.38</v>
      </c>
      <c r="F4283" s="2">
        <f t="shared" si="133"/>
        <v>529.30580000000009</v>
      </c>
      <c r="G4283" s="2">
        <v>8</v>
      </c>
      <c r="H4283" s="2" t="str">
        <f>TEXT(Table1[[#This Row],[order_date]],"mmmm")</f>
        <v>April</v>
      </c>
      <c r="I4283" s="3">
        <v>45022</v>
      </c>
      <c r="J4283" s="3">
        <v>45026</v>
      </c>
      <c r="K4283" s="3" t="str">
        <f>TEXT(Table1[[#This Row],[delivery_date]]-Table1[[#This Row],[order_date]],"D")</f>
        <v>4</v>
      </c>
      <c r="L4283" s="2" t="s">
        <v>21</v>
      </c>
      <c r="M4283" s="2" t="s">
        <v>27</v>
      </c>
      <c r="N4283" s="2">
        <v>233.82</v>
      </c>
      <c r="O4283" s="2" t="s">
        <v>23</v>
      </c>
      <c r="P4283" s="2">
        <f t="shared" si="132"/>
        <v>863.60419999999999</v>
      </c>
    </row>
    <row r="4284" spans="1:16" ht="14.25" customHeight="1" x14ac:dyDescent="0.35">
      <c r="A4284" s="2" t="s">
        <v>4315</v>
      </c>
      <c r="B4284" s="2" t="s">
        <v>41</v>
      </c>
      <c r="C4284" s="2" t="s">
        <v>26</v>
      </c>
      <c r="D4284" s="2">
        <v>4164.82</v>
      </c>
      <c r="E4284" s="2">
        <v>0.11</v>
      </c>
      <c r="F4284" s="2">
        <f t="shared" si="133"/>
        <v>458.13019999999995</v>
      </c>
      <c r="G4284" s="2">
        <v>7</v>
      </c>
      <c r="H4284" s="2" t="str">
        <f>TEXT(Table1[[#This Row],[order_date]],"mmmm")</f>
        <v>January</v>
      </c>
      <c r="I4284" s="3">
        <v>44954</v>
      </c>
      <c r="J4284" s="3">
        <v>44955</v>
      </c>
      <c r="K4284" s="3" t="str">
        <f>TEXT(Table1[[#This Row],[delivery_date]]-Table1[[#This Row],[order_date]],"D")</f>
        <v>1</v>
      </c>
      <c r="L4284" s="2" t="s">
        <v>21</v>
      </c>
      <c r="M4284" s="2" t="s">
        <v>22</v>
      </c>
      <c r="N4284" s="2">
        <v>935.04</v>
      </c>
      <c r="O4284" s="2" t="s">
        <v>17</v>
      </c>
      <c r="P4284" s="2">
        <f t="shared" si="132"/>
        <v>3706.6897999999997</v>
      </c>
    </row>
    <row r="4285" spans="1:16" ht="14.25" customHeight="1" x14ac:dyDescent="0.35">
      <c r="A4285" s="2" t="s">
        <v>4316</v>
      </c>
      <c r="B4285" s="2" t="s">
        <v>41</v>
      </c>
      <c r="C4285" s="2" t="s">
        <v>33</v>
      </c>
      <c r="D4285" s="2">
        <v>3535.86</v>
      </c>
      <c r="E4285" s="2">
        <v>0.49</v>
      </c>
      <c r="F4285" s="2">
        <f t="shared" si="133"/>
        <v>1732.5714</v>
      </c>
      <c r="G4285" s="2">
        <v>4</v>
      </c>
      <c r="H4285" s="2" t="str">
        <f>TEXT(Table1[[#This Row],[order_date]],"mmmm")</f>
        <v>May</v>
      </c>
      <c r="I4285" s="3">
        <v>45050</v>
      </c>
      <c r="J4285" s="3">
        <v>45056</v>
      </c>
      <c r="K4285" s="3" t="str">
        <f>TEXT(Table1[[#This Row],[delivery_date]]-Table1[[#This Row],[order_date]],"D")</f>
        <v>6</v>
      </c>
      <c r="L4285" s="2" t="s">
        <v>31</v>
      </c>
      <c r="M4285" s="2" t="s">
        <v>22</v>
      </c>
      <c r="N4285" s="2">
        <v>409.96</v>
      </c>
      <c r="O4285" s="2" t="s">
        <v>34</v>
      </c>
      <c r="P4285" s="2">
        <f t="shared" si="132"/>
        <v>1803.2886000000001</v>
      </c>
    </row>
    <row r="4286" spans="1:16" ht="14.25" customHeight="1" x14ac:dyDescent="0.35">
      <c r="A4286" s="2" t="s">
        <v>4317</v>
      </c>
      <c r="B4286" s="2" t="s">
        <v>13</v>
      </c>
      <c r="C4286" s="2" t="s">
        <v>36</v>
      </c>
      <c r="D4286" s="2">
        <v>4950.16</v>
      </c>
      <c r="E4286" s="2">
        <v>0.21</v>
      </c>
      <c r="F4286" s="2">
        <f t="shared" si="133"/>
        <v>1039.5336</v>
      </c>
      <c r="G4286" s="2">
        <v>9</v>
      </c>
      <c r="H4286" s="2" t="str">
        <f>TEXT(Table1[[#This Row],[order_date]],"mmmm")</f>
        <v>December</v>
      </c>
      <c r="I4286" s="3">
        <v>45633</v>
      </c>
      <c r="J4286" s="3">
        <v>45638</v>
      </c>
      <c r="K4286" s="3" t="str">
        <f>TEXT(Table1[[#This Row],[delivery_date]]-Table1[[#This Row],[order_date]],"D")</f>
        <v>5</v>
      </c>
      <c r="L4286" s="2" t="s">
        <v>21</v>
      </c>
      <c r="M4286" s="2" t="s">
        <v>27</v>
      </c>
      <c r="N4286" s="2">
        <v>343.03</v>
      </c>
      <c r="O4286" s="2" t="s">
        <v>39</v>
      </c>
      <c r="P4286" s="2">
        <f t="shared" si="132"/>
        <v>3910.6264000000001</v>
      </c>
    </row>
    <row r="4287" spans="1:16" ht="14.25" customHeight="1" x14ac:dyDescent="0.35">
      <c r="A4287" s="2" t="s">
        <v>4318</v>
      </c>
      <c r="B4287" s="2" t="s">
        <v>19</v>
      </c>
      <c r="C4287" s="2" t="s">
        <v>36</v>
      </c>
      <c r="D4287" s="2">
        <v>4683.6899999999996</v>
      </c>
      <c r="E4287" s="2">
        <v>0.19</v>
      </c>
      <c r="F4287" s="2">
        <f t="shared" si="133"/>
        <v>889.90109999999993</v>
      </c>
      <c r="G4287" s="2">
        <v>2</v>
      </c>
      <c r="H4287" s="2" t="str">
        <f>TEXT(Table1[[#This Row],[order_date]],"mmmm")</f>
        <v>October</v>
      </c>
      <c r="I4287" s="3">
        <v>45573</v>
      </c>
      <c r="J4287" s="3">
        <v>45578</v>
      </c>
      <c r="K4287" s="3" t="str">
        <f>TEXT(Table1[[#This Row],[delivery_date]]-Table1[[#This Row],[order_date]],"D")</f>
        <v>5</v>
      </c>
      <c r="L4287" s="2" t="s">
        <v>15</v>
      </c>
      <c r="M4287" s="2" t="s">
        <v>16</v>
      </c>
      <c r="N4287" s="2">
        <v>419.21</v>
      </c>
      <c r="O4287" s="2" t="s">
        <v>23</v>
      </c>
      <c r="P4287" s="2">
        <f t="shared" si="132"/>
        <v>3793.7888999999996</v>
      </c>
    </row>
    <row r="4288" spans="1:16" ht="14.25" customHeight="1" x14ac:dyDescent="0.35">
      <c r="A4288" s="2" t="s">
        <v>4319</v>
      </c>
      <c r="B4288" s="2" t="s">
        <v>19</v>
      </c>
      <c r="C4288" s="2" t="s">
        <v>26</v>
      </c>
      <c r="D4288" s="2">
        <v>2712.37</v>
      </c>
      <c r="E4288" s="2">
        <v>0.43</v>
      </c>
      <c r="F4288" s="2">
        <f t="shared" si="133"/>
        <v>1166.3190999999999</v>
      </c>
      <c r="G4288" s="2">
        <v>5</v>
      </c>
      <c r="H4288" s="2" t="str">
        <f>TEXT(Table1[[#This Row],[order_date]],"mmmm")</f>
        <v>May</v>
      </c>
      <c r="I4288" s="3">
        <v>45060</v>
      </c>
      <c r="J4288" s="3">
        <v>45066</v>
      </c>
      <c r="K4288" s="3" t="str">
        <f>TEXT(Table1[[#This Row],[delivery_date]]-Table1[[#This Row],[order_date]],"D")</f>
        <v>6</v>
      </c>
      <c r="L4288" s="2" t="s">
        <v>31</v>
      </c>
      <c r="M4288" s="2" t="s">
        <v>16</v>
      </c>
      <c r="N4288" s="2">
        <v>151.94</v>
      </c>
      <c r="O4288" s="2" t="s">
        <v>28</v>
      </c>
      <c r="P4288" s="2">
        <f t="shared" si="132"/>
        <v>1546.0509</v>
      </c>
    </row>
    <row r="4289" spans="1:16" ht="14.25" customHeight="1" x14ac:dyDescent="0.35">
      <c r="A4289" s="2" t="s">
        <v>4320</v>
      </c>
      <c r="B4289" s="2" t="s">
        <v>25</v>
      </c>
      <c r="C4289" s="2" t="s">
        <v>36</v>
      </c>
      <c r="D4289" s="2">
        <v>3774.65</v>
      </c>
      <c r="E4289" s="2">
        <v>0.03</v>
      </c>
      <c r="F4289" s="2">
        <f t="shared" si="133"/>
        <v>113.23949999999999</v>
      </c>
      <c r="G4289" s="2">
        <v>2</v>
      </c>
      <c r="H4289" s="2" t="str">
        <f>TEXT(Table1[[#This Row],[order_date]],"mmmm")</f>
        <v>April</v>
      </c>
      <c r="I4289" s="3">
        <v>45403</v>
      </c>
      <c r="J4289" s="3">
        <v>45406</v>
      </c>
      <c r="K4289" s="3" t="str">
        <f>TEXT(Table1[[#This Row],[delivery_date]]-Table1[[#This Row],[order_date]],"D")</f>
        <v>3</v>
      </c>
      <c r="L4289" s="2" t="s">
        <v>15</v>
      </c>
      <c r="M4289" s="2" t="s">
        <v>22</v>
      </c>
      <c r="N4289" s="2">
        <v>608.20000000000005</v>
      </c>
      <c r="O4289" s="2" t="s">
        <v>34</v>
      </c>
      <c r="P4289" s="2">
        <f t="shared" si="132"/>
        <v>3661.4105</v>
      </c>
    </row>
    <row r="4290" spans="1:16" ht="14.25" customHeight="1" x14ac:dyDescent="0.35">
      <c r="A4290" s="2" t="s">
        <v>4321</v>
      </c>
      <c r="B4290" s="2" t="s">
        <v>13</v>
      </c>
      <c r="C4290" s="2" t="s">
        <v>26</v>
      </c>
      <c r="D4290" s="2">
        <v>2893.88</v>
      </c>
      <c r="E4290" s="2">
        <v>0.28000000000000003</v>
      </c>
      <c r="F4290" s="2">
        <f t="shared" si="133"/>
        <v>810.28640000000007</v>
      </c>
      <c r="G4290" s="2">
        <v>8</v>
      </c>
      <c r="H4290" s="2" t="str">
        <f>TEXT(Table1[[#This Row],[order_date]],"mmmm")</f>
        <v>July</v>
      </c>
      <c r="I4290" s="3">
        <v>45483</v>
      </c>
      <c r="J4290" s="3">
        <v>45487</v>
      </c>
      <c r="K4290" s="3" t="str">
        <f>TEXT(Table1[[#This Row],[delivery_date]]-Table1[[#This Row],[order_date]],"D")</f>
        <v>4</v>
      </c>
      <c r="L4290" s="2" t="s">
        <v>15</v>
      </c>
      <c r="M4290" s="2" t="s">
        <v>22</v>
      </c>
      <c r="N4290" s="2">
        <v>619.04</v>
      </c>
      <c r="O4290" s="2" t="s">
        <v>28</v>
      </c>
      <c r="P4290" s="2">
        <f t="shared" ref="P4290:P4353" si="134">D4290-F4290</f>
        <v>2083.5936000000002</v>
      </c>
    </row>
    <row r="4291" spans="1:16" ht="14.25" customHeight="1" x14ac:dyDescent="0.35">
      <c r="A4291" s="2" t="s">
        <v>4322</v>
      </c>
      <c r="B4291" s="2" t="s">
        <v>41</v>
      </c>
      <c r="C4291" s="2" t="s">
        <v>14</v>
      </c>
      <c r="D4291" s="2">
        <v>3015.48</v>
      </c>
      <c r="E4291" s="2">
        <v>0.48</v>
      </c>
      <c r="F4291" s="2">
        <f t="shared" ref="F4291:F4354" si="135">D4291*E4291</f>
        <v>1447.4304</v>
      </c>
      <c r="G4291" s="2">
        <v>9</v>
      </c>
      <c r="H4291" s="2" t="str">
        <f>TEXT(Table1[[#This Row],[order_date]],"mmmm")</f>
        <v>January</v>
      </c>
      <c r="I4291" s="3">
        <v>44940</v>
      </c>
      <c r="J4291" s="3">
        <v>44941</v>
      </c>
      <c r="K4291" s="3" t="str">
        <f>TEXT(Table1[[#This Row],[delivery_date]]-Table1[[#This Row],[order_date]],"D")</f>
        <v>1</v>
      </c>
      <c r="L4291" s="2" t="s">
        <v>15</v>
      </c>
      <c r="M4291" s="2" t="s">
        <v>22</v>
      </c>
      <c r="N4291" s="2">
        <v>175.97</v>
      </c>
      <c r="O4291" s="2" t="s">
        <v>28</v>
      </c>
      <c r="P4291" s="2">
        <f t="shared" si="134"/>
        <v>1568.0496000000001</v>
      </c>
    </row>
    <row r="4292" spans="1:16" ht="14.25" customHeight="1" x14ac:dyDescent="0.35">
      <c r="A4292" s="2" t="s">
        <v>4323</v>
      </c>
      <c r="B4292" s="2" t="s">
        <v>13</v>
      </c>
      <c r="C4292" s="2" t="s">
        <v>36</v>
      </c>
      <c r="D4292" s="2">
        <v>597.35</v>
      </c>
      <c r="E4292" s="2">
        <v>0.05</v>
      </c>
      <c r="F4292" s="2">
        <f t="shared" si="135"/>
        <v>29.867500000000003</v>
      </c>
      <c r="G4292" s="2">
        <v>3</v>
      </c>
      <c r="H4292" s="2" t="str">
        <f>TEXT(Table1[[#This Row],[order_date]],"mmmm")</f>
        <v>June</v>
      </c>
      <c r="I4292" s="3">
        <v>45099</v>
      </c>
      <c r="J4292" s="3">
        <v>45100</v>
      </c>
      <c r="K4292" s="3" t="str">
        <f>TEXT(Table1[[#This Row],[delivery_date]]-Table1[[#This Row],[order_date]],"D")</f>
        <v>1</v>
      </c>
      <c r="L4292" s="2" t="s">
        <v>21</v>
      </c>
      <c r="M4292" s="2" t="s">
        <v>16</v>
      </c>
      <c r="N4292" s="2">
        <v>37.61</v>
      </c>
      <c r="O4292" s="2" t="s">
        <v>28</v>
      </c>
      <c r="P4292" s="2">
        <f t="shared" si="134"/>
        <v>567.48250000000007</v>
      </c>
    </row>
    <row r="4293" spans="1:16" ht="14.25" customHeight="1" x14ac:dyDescent="0.35">
      <c r="A4293" s="2" t="s">
        <v>4324</v>
      </c>
      <c r="B4293" s="2" t="s">
        <v>19</v>
      </c>
      <c r="C4293" s="2" t="s">
        <v>26</v>
      </c>
      <c r="D4293" s="2">
        <v>111</v>
      </c>
      <c r="E4293" s="2">
        <v>0.27</v>
      </c>
      <c r="F4293" s="2">
        <f t="shared" si="135"/>
        <v>29.970000000000002</v>
      </c>
      <c r="G4293" s="2">
        <v>5</v>
      </c>
      <c r="H4293" s="2" t="str">
        <f>TEXT(Table1[[#This Row],[order_date]],"mmmm")</f>
        <v>November</v>
      </c>
      <c r="I4293" s="3">
        <v>45625</v>
      </c>
      <c r="J4293" s="3">
        <v>45631</v>
      </c>
      <c r="K4293" s="3" t="str">
        <f>TEXT(Table1[[#This Row],[delivery_date]]-Table1[[#This Row],[order_date]],"D")</f>
        <v>6</v>
      </c>
      <c r="L4293" s="2" t="s">
        <v>21</v>
      </c>
      <c r="M4293" s="2" t="s">
        <v>22</v>
      </c>
      <c r="N4293" s="2">
        <v>20</v>
      </c>
      <c r="O4293" s="2" t="s">
        <v>39</v>
      </c>
      <c r="P4293" s="2">
        <f t="shared" si="134"/>
        <v>81.03</v>
      </c>
    </row>
    <row r="4294" spans="1:16" ht="14.25" customHeight="1" x14ac:dyDescent="0.35">
      <c r="A4294" s="2" t="s">
        <v>4325</v>
      </c>
      <c r="B4294" s="2" t="s">
        <v>19</v>
      </c>
      <c r="C4294" s="2" t="s">
        <v>14</v>
      </c>
      <c r="D4294" s="2">
        <v>336.11</v>
      </c>
      <c r="E4294" s="2">
        <v>7.0000000000000007E-2</v>
      </c>
      <c r="F4294" s="2">
        <f t="shared" si="135"/>
        <v>23.527700000000003</v>
      </c>
      <c r="G4294" s="2">
        <v>9</v>
      </c>
      <c r="H4294" s="2" t="str">
        <f>TEXT(Table1[[#This Row],[order_date]],"mmmm")</f>
        <v>August</v>
      </c>
      <c r="I4294" s="3">
        <v>45521</v>
      </c>
      <c r="J4294" s="3">
        <v>45527</v>
      </c>
      <c r="K4294" s="3" t="str">
        <f>TEXT(Table1[[#This Row],[delivery_date]]-Table1[[#This Row],[order_date]],"D")</f>
        <v>6</v>
      </c>
      <c r="L4294" s="2" t="s">
        <v>31</v>
      </c>
      <c r="M4294" s="2" t="s">
        <v>16</v>
      </c>
      <c r="N4294" s="2">
        <v>95.76</v>
      </c>
      <c r="O4294" s="2" t="s">
        <v>23</v>
      </c>
      <c r="P4294" s="2">
        <f t="shared" si="134"/>
        <v>312.58230000000003</v>
      </c>
    </row>
    <row r="4295" spans="1:16" ht="14.25" customHeight="1" x14ac:dyDescent="0.35">
      <c r="A4295" s="2" t="s">
        <v>4326</v>
      </c>
      <c r="B4295" s="2" t="s">
        <v>25</v>
      </c>
      <c r="C4295" s="2" t="s">
        <v>36</v>
      </c>
      <c r="D4295" s="2">
        <v>4836.49</v>
      </c>
      <c r="E4295" s="2">
        <v>0.44</v>
      </c>
      <c r="F4295" s="2">
        <f t="shared" si="135"/>
        <v>2128.0556000000001</v>
      </c>
      <c r="G4295" s="2">
        <v>6</v>
      </c>
      <c r="H4295" s="2" t="str">
        <f>TEXT(Table1[[#This Row],[order_date]],"mmmm")</f>
        <v>November</v>
      </c>
      <c r="I4295" s="3">
        <v>45612</v>
      </c>
      <c r="J4295" s="3">
        <v>45613</v>
      </c>
      <c r="K4295" s="3" t="str">
        <f>TEXT(Table1[[#This Row],[delivery_date]]-Table1[[#This Row],[order_date]],"D")</f>
        <v>1</v>
      </c>
      <c r="L4295" s="2" t="s">
        <v>15</v>
      </c>
      <c r="M4295" s="2" t="s">
        <v>16</v>
      </c>
      <c r="N4295" s="2">
        <v>412.77</v>
      </c>
      <c r="O4295" s="2" t="s">
        <v>28</v>
      </c>
      <c r="P4295" s="2">
        <f t="shared" si="134"/>
        <v>2708.4343999999996</v>
      </c>
    </row>
    <row r="4296" spans="1:16" ht="14.25" customHeight="1" x14ac:dyDescent="0.35">
      <c r="A4296" s="2" t="s">
        <v>4327</v>
      </c>
      <c r="B4296" s="2" t="s">
        <v>25</v>
      </c>
      <c r="C4296" s="2" t="s">
        <v>14</v>
      </c>
      <c r="D4296" s="2">
        <v>718.71</v>
      </c>
      <c r="E4296" s="2">
        <v>0.28999999999999998</v>
      </c>
      <c r="F4296" s="2">
        <f t="shared" si="135"/>
        <v>208.42589999999998</v>
      </c>
      <c r="G4296" s="2">
        <v>3</v>
      </c>
      <c r="H4296" s="2" t="str">
        <f>TEXT(Table1[[#This Row],[order_date]],"mmmm")</f>
        <v>November</v>
      </c>
      <c r="I4296" s="3">
        <v>45241</v>
      </c>
      <c r="J4296" s="3">
        <v>45243</v>
      </c>
      <c r="K4296" s="3" t="str">
        <f>TEXT(Table1[[#This Row],[delivery_date]]-Table1[[#This Row],[order_date]],"D")</f>
        <v>2</v>
      </c>
      <c r="L4296" s="2" t="s">
        <v>21</v>
      </c>
      <c r="M4296" s="2" t="s">
        <v>22</v>
      </c>
      <c r="N4296" s="2">
        <v>157.85</v>
      </c>
      <c r="O4296" s="2" t="s">
        <v>28</v>
      </c>
      <c r="P4296" s="2">
        <f t="shared" si="134"/>
        <v>510.28410000000008</v>
      </c>
    </row>
    <row r="4297" spans="1:16" ht="14.25" customHeight="1" x14ac:dyDescent="0.35">
      <c r="A4297" s="2" t="s">
        <v>4328</v>
      </c>
      <c r="B4297" s="2" t="s">
        <v>19</v>
      </c>
      <c r="C4297" s="2" t="s">
        <v>36</v>
      </c>
      <c r="D4297" s="2">
        <v>317.51</v>
      </c>
      <c r="E4297" s="2">
        <v>0.12</v>
      </c>
      <c r="F4297" s="2">
        <f t="shared" si="135"/>
        <v>38.101199999999999</v>
      </c>
      <c r="G4297" s="2">
        <v>6</v>
      </c>
      <c r="H4297" s="2" t="str">
        <f>TEXT(Table1[[#This Row],[order_date]],"mmmm")</f>
        <v>March</v>
      </c>
      <c r="I4297" s="3">
        <v>45008</v>
      </c>
      <c r="J4297" s="3">
        <v>45009</v>
      </c>
      <c r="K4297" s="3" t="str">
        <f>TEXT(Table1[[#This Row],[delivery_date]]-Table1[[#This Row],[order_date]],"D")</f>
        <v>1</v>
      </c>
      <c r="L4297" s="2" t="s">
        <v>15</v>
      </c>
      <c r="M4297" s="2" t="s">
        <v>27</v>
      </c>
      <c r="N4297" s="2">
        <v>67.819999999999993</v>
      </c>
      <c r="O4297" s="2" t="s">
        <v>23</v>
      </c>
      <c r="P4297" s="2">
        <f t="shared" si="134"/>
        <v>279.40879999999999</v>
      </c>
    </row>
    <row r="4298" spans="1:16" ht="14.25" customHeight="1" x14ac:dyDescent="0.35">
      <c r="A4298" s="2" t="s">
        <v>4329</v>
      </c>
      <c r="B4298" s="2" t="s">
        <v>41</v>
      </c>
      <c r="C4298" s="2" t="s">
        <v>33</v>
      </c>
      <c r="D4298" s="2">
        <v>1617.26</v>
      </c>
      <c r="E4298" s="2">
        <v>0.15</v>
      </c>
      <c r="F4298" s="2">
        <f t="shared" si="135"/>
        <v>242.589</v>
      </c>
      <c r="G4298" s="2">
        <v>9</v>
      </c>
      <c r="H4298" s="2" t="str">
        <f>TEXT(Table1[[#This Row],[order_date]],"mmmm")</f>
        <v>July</v>
      </c>
      <c r="I4298" s="3">
        <v>45503</v>
      </c>
      <c r="J4298" s="3">
        <v>45505</v>
      </c>
      <c r="K4298" s="3" t="str">
        <f>TEXT(Table1[[#This Row],[delivery_date]]-Table1[[#This Row],[order_date]],"D")</f>
        <v>2</v>
      </c>
      <c r="L4298" s="2" t="s">
        <v>21</v>
      </c>
      <c r="M4298" s="2" t="s">
        <v>27</v>
      </c>
      <c r="N4298" s="2">
        <v>204.56</v>
      </c>
      <c r="O4298" s="2" t="s">
        <v>28</v>
      </c>
      <c r="P4298" s="2">
        <f t="shared" si="134"/>
        <v>1374.671</v>
      </c>
    </row>
    <row r="4299" spans="1:16" ht="14.25" customHeight="1" x14ac:dyDescent="0.35">
      <c r="A4299" s="2" t="s">
        <v>4330</v>
      </c>
      <c r="B4299" s="2" t="s">
        <v>41</v>
      </c>
      <c r="C4299" s="2" t="s">
        <v>33</v>
      </c>
      <c r="D4299" s="2">
        <v>2982.08</v>
      </c>
      <c r="E4299" s="2">
        <v>0.26</v>
      </c>
      <c r="F4299" s="2">
        <f t="shared" si="135"/>
        <v>775.34080000000006</v>
      </c>
      <c r="G4299" s="2">
        <v>7</v>
      </c>
      <c r="H4299" s="2" t="str">
        <f>TEXT(Table1[[#This Row],[order_date]],"mmmm")</f>
        <v>December</v>
      </c>
      <c r="I4299" s="3">
        <v>45279</v>
      </c>
      <c r="J4299" s="3">
        <v>45282</v>
      </c>
      <c r="K4299" s="3" t="str">
        <f>TEXT(Table1[[#This Row],[delivery_date]]-Table1[[#This Row],[order_date]],"D")</f>
        <v>3</v>
      </c>
      <c r="L4299" s="2" t="s">
        <v>15</v>
      </c>
      <c r="M4299" s="2" t="s">
        <v>16</v>
      </c>
      <c r="N4299" s="2">
        <v>205.68</v>
      </c>
      <c r="O4299" s="2" t="s">
        <v>23</v>
      </c>
      <c r="P4299" s="2">
        <f t="shared" si="134"/>
        <v>2206.7392</v>
      </c>
    </row>
    <row r="4300" spans="1:16" ht="14.25" customHeight="1" x14ac:dyDescent="0.35">
      <c r="A4300" s="2" t="s">
        <v>4331</v>
      </c>
      <c r="B4300" s="2" t="s">
        <v>13</v>
      </c>
      <c r="C4300" s="2" t="s">
        <v>26</v>
      </c>
      <c r="D4300" s="2">
        <v>4747.46</v>
      </c>
      <c r="E4300" s="2">
        <v>0.36</v>
      </c>
      <c r="F4300" s="2">
        <f t="shared" si="135"/>
        <v>1709.0855999999999</v>
      </c>
      <c r="G4300" s="2">
        <v>4</v>
      </c>
      <c r="H4300" s="2" t="str">
        <f>TEXT(Table1[[#This Row],[order_date]],"mmmm")</f>
        <v>February</v>
      </c>
      <c r="I4300" s="3">
        <v>44967</v>
      </c>
      <c r="J4300" s="3">
        <v>44969</v>
      </c>
      <c r="K4300" s="3" t="str">
        <f>TEXT(Table1[[#This Row],[delivery_date]]-Table1[[#This Row],[order_date]],"D")</f>
        <v>2</v>
      </c>
      <c r="L4300" s="2" t="s">
        <v>15</v>
      </c>
      <c r="M4300" s="2" t="s">
        <v>16</v>
      </c>
      <c r="N4300" s="2">
        <v>960.39</v>
      </c>
      <c r="O4300" s="2" t="s">
        <v>39</v>
      </c>
      <c r="P4300" s="2">
        <f t="shared" si="134"/>
        <v>3038.3744000000002</v>
      </c>
    </row>
    <row r="4301" spans="1:16" ht="14.25" customHeight="1" x14ac:dyDescent="0.35">
      <c r="A4301" s="2" t="s">
        <v>4332</v>
      </c>
      <c r="B4301" s="2" t="s">
        <v>19</v>
      </c>
      <c r="C4301" s="2" t="s">
        <v>20</v>
      </c>
      <c r="D4301" s="2">
        <v>3529.45</v>
      </c>
      <c r="E4301" s="2">
        <v>0.24</v>
      </c>
      <c r="F4301" s="2">
        <f t="shared" si="135"/>
        <v>847.06799999999987</v>
      </c>
      <c r="G4301" s="2">
        <v>4</v>
      </c>
      <c r="H4301" s="2" t="str">
        <f>TEXT(Table1[[#This Row],[order_date]],"mmmm")</f>
        <v>April</v>
      </c>
      <c r="I4301" s="3">
        <v>45023</v>
      </c>
      <c r="J4301" s="3">
        <v>45027</v>
      </c>
      <c r="K4301" s="3" t="str">
        <f>TEXT(Table1[[#This Row],[delivery_date]]-Table1[[#This Row],[order_date]],"D")</f>
        <v>4</v>
      </c>
      <c r="L4301" s="2" t="s">
        <v>15</v>
      </c>
      <c r="M4301" s="2" t="s">
        <v>22</v>
      </c>
      <c r="N4301" s="2">
        <v>567.59</v>
      </c>
      <c r="O4301" s="2" t="s">
        <v>39</v>
      </c>
      <c r="P4301" s="2">
        <f t="shared" si="134"/>
        <v>2682.3820000000001</v>
      </c>
    </row>
    <row r="4302" spans="1:16" ht="14.25" customHeight="1" x14ac:dyDescent="0.35">
      <c r="A4302" s="2" t="s">
        <v>4333</v>
      </c>
      <c r="B4302" s="2" t="s">
        <v>19</v>
      </c>
      <c r="C4302" s="2" t="s">
        <v>33</v>
      </c>
      <c r="D4302" s="2">
        <v>1454.13</v>
      </c>
      <c r="E4302" s="2">
        <v>0.09</v>
      </c>
      <c r="F4302" s="2">
        <f t="shared" si="135"/>
        <v>130.8717</v>
      </c>
      <c r="G4302" s="2">
        <v>1</v>
      </c>
      <c r="H4302" s="2" t="str">
        <f>TEXT(Table1[[#This Row],[order_date]],"mmmm")</f>
        <v>August</v>
      </c>
      <c r="I4302" s="3">
        <v>45163</v>
      </c>
      <c r="J4302" s="3">
        <v>45170</v>
      </c>
      <c r="K4302" s="3" t="str">
        <f>TEXT(Table1[[#This Row],[delivery_date]]-Table1[[#This Row],[order_date]],"D")</f>
        <v>7</v>
      </c>
      <c r="L4302" s="2" t="s">
        <v>21</v>
      </c>
      <c r="M4302" s="2" t="s">
        <v>27</v>
      </c>
      <c r="N4302" s="2">
        <v>186.11</v>
      </c>
      <c r="O4302" s="2" t="s">
        <v>28</v>
      </c>
      <c r="P4302" s="2">
        <f t="shared" si="134"/>
        <v>1323.2583000000002</v>
      </c>
    </row>
    <row r="4303" spans="1:16" ht="14.25" customHeight="1" x14ac:dyDescent="0.35">
      <c r="A4303" s="2" t="s">
        <v>4334</v>
      </c>
      <c r="B4303" s="2" t="s">
        <v>41</v>
      </c>
      <c r="C4303" s="2" t="s">
        <v>20</v>
      </c>
      <c r="D4303" s="2">
        <v>4701.38</v>
      </c>
      <c r="E4303" s="2">
        <v>0.35</v>
      </c>
      <c r="F4303" s="2">
        <f t="shared" si="135"/>
        <v>1645.4829999999999</v>
      </c>
      <c r="G4303" s="2">
        <v>3</v>
      </c>
      <c r="H4303" s="2" t="str">
        <f>TEXT(Table1[[#This Row],[order_date]],"mmmm")</f>
        <v>December</v>
      </c>
      <c r="I4303" s="3">
        <v>45269</v>
      </c>
      <c r="J4303" s="3">
        <v>45275</v>
      </c>
      <c r="K4303" s="3" t="str">
        <f>TEXT(Table1[[#This Row],[delivery_date]]-Table1[[#This Row],[order_date]],"D")</f>
        <v>6</v>
      </c>
      <c r="L4303" s="2" t="s">
        <v>21</v>
      </c>
      <c r="M4303" s="2" t="s">
        <v>22</v>
      </c>
      <c r="N4303" s="2">
        <v>1151.97</v>
      </c>
      <c r="O4303" s="2" t="s">
        <v>34</v>
      </c>
      <c r="P4303" s="2">
        <f t="shared" si="134"/>
        <v>3055.8969999999999</v>
      </c>
    </row>
    <row r="4304" spans="1:16" ht="14.25" customHeight="1" x14ac:dyDescent="0.35">
      <c r="A4304" s="2" t="s">
        <v>4335</v>
      </c>
      <c r="B4304" s="2" t="s">
        <v>41</v>
      </c>
      <c r="C4304" s="2" t="s">
        <v>14</v>
      </c>
      <c r="D4304" s="2">
        <v>276.60000000000002</v>
      </c>
      <c r="E4304" s="2">
        <v>0.06</v>
      </c>
      <c r="F4304" s="2">
        <f t="shared" si="135"/>
        <v>16.596</v>
      </c>
      <c r="G4304" s="2">
        <v>9</v>
      </c>
      <c r="H4304" s="2" t="str">
        <f>TEXT(Table1[[#This Row],[order_date]],"mmmm")</f>
        <v>November</v>
      </c>
      <c r="I4304" s="3">
        <v>45605</v>
      </c>
      <c r="J4304" s="3">
        <v>45607</v>
      </c>
      <c r="K4304" s="3" t="str">
        <f>TEXT(Table1[[#This Row],[delivery_date]]-Table1[[#This Row],[order_date]],"D")</f>
        <v>2</v>
      </c>
      <c r="L4304" s="2" t="s">
        <v>21</v>
      </c>
      <c r="M4304" s="2" t="s">
        <v>27</v>
      </c>
      <c r="N4304" s="2">
        <v>41.83</v>
      </c>
      <c r="O4304" s="2" t="s">
        <v>34</v>
      </c>
      <c r="P4304" s="2">
        <f t="shared" si="134"/>
        <v>260.00400000000002</v>
      </c>
    </row>
    <row r="4305" spans="1:16" ht="14.25" customHeight="1" x14ac:dyDescent="0.35">
      <c r="A4305" s="2" t="s">
        <v>4336</v>
      </c>
      <c r="B4305" s="2" t="s">
        <v>19</v>
      </c>
      <c r="C4305" s="2" t="s">
        <v>14</v>
      </c>
      <c r="D4305" s="2">
        <v>4897.3599999999997</v>
      </c>
      <c r="E4305" s="2">
        <v>0.4</v>
      </c>
      <c r="F4305" s="2">
        <f t="shared" si="135"/>
        <v>1958.944</v>
      </c>
      <c r="G4305" s="2">
        <v>1</v>
      </c>
      <c r="H4305" s="2" t="str">
        <f>TEXT(Table1[[#This Row],[order_date]],"mmmm")</f>
        <v>April</v>
      </c>
      <c r="I4305" s="3">
        <v>45388</v>
      </c>
      <c r="J4305" s="3">
        <v>45394</v>
      </c>
      <c r="K4305" s="3" t="str">
        <f>TEXT(Table1[[#This Row],[delivery_date]]-Table1[[#This Row],[order_date]],"D")</f>
        <v>6</v>
      </c>
      <c r="L4305" s="2" t="s">
        <v>21</v>
      </c>
      <c r="M4305" s="2" t="s">
        <v>16</v>
      </c>
      <c r="N4305" s="2">
        <v>1000.39</v>
      </c>
      <c r="O4305" s="2" t="s">
        <v>39</v>
      </c>
      <c r="P4305" s="2">
        <f t="shared" si="134"/>
        <v>2938.4159999999997</v>
      </c>
    </row>
    <row r="4306" spans="1:16" ht="14.25" customHeight="1" x14ac:dyDescent="0.35">
      <c r="A4306" s="2" t="s">
        <v>4337</v>
      </c>
      <c r="B4306" s="2" t="s">
        <v>25</v>
      </c>
      <c r="C4306" s="2" t="s">
        <v>20</v>
      </c>
      <c r="D4306" s="2">
        <v>387.34</v>
      </c>
      <c r="E4306" s="2">
        <v>0.2</v>
      </c>
      <c r="F4306" s="2">
        <f t="shared" si="135"/>
        <v>77.468000000000004</v>
      </c>
      <c r="G4306" s="2">
        <v>2</v>
      </c>
      <c r="H4306" s="2" t="str">
        <f>TEXT(Table1[[#This Row],[order_date]],"mmmm")</f>
        <v>July</v>
      </c>
      <c r="I4306" s="3">
        <v>45120</v>
      </c>
      <c r="J4306" s="3">
        <v>45124</v>
      </c>
      <c r="K4306" s="3" t="str">
        <f>TEXT(Table1[[#This Row],[delivery_date]]-Table1[[#This Row],[order_date]],"D")</f>
        <v>4</v>
      </c>
      <c r="L4306" s="2" t="s">
        <v>31</v>
      </c>
      <c r="M4306" s="2" t="s">
        <v>22</v>
      </c>
      <c r="N4306" s="2">
        <v>44.18</v>
      </c>
      <c r="O4306" s="2" t="s">
        <v>34</v>
      </c>
      <c r="P4306" s="2">
        <f t="shared" si="134"/>
        <v>309.87199999999996</v>
      </c>
    </row>
    <row r="4307" spans="1:16" ht="14.25" customHeight="1" x14ac:dyDescent="0.35">
      <c r="A4307" s="2" t="s">
        <v>4338</v>
      </c>
      <c r="B4307" s="2" t="s">
        <v>19</v>
      </c>
      <c r="C4307" s="2" t="s">
        <v>26</v>
      </c>
      <c r="D4307" s="2">
        <v>3793.86</v>
      </c>
      <c r="E4307" s="2">
        <v>0.33</v>
      </c>
      <c r="F4307" s="2">
        <f t="shared" si="135"/>
        <v>1251.9738000000002</v>
      </c>
      <c r="G4307" s="2">
        <v>2</v>
      </c>
      <c r="H4307" s="2" t="str">
        <f>TEXT(Table1[[#This Row],[order_date]],"mmmm")</f>
        <v>November</v>
      </c>
      <c r="I4307" s="3">
        <v>45259</v>
      </c>
      <c r="J4307" s="3">
        <v>45263</v>
      </c>
      <c r="K4307" s="3" t="str">
        <f>TEXT(Table1[[#This Row],[delivery_date]]-Table1[[#This Row],[order_date]],"D")</f>
        <v>4</v>
      </c>
      <c r="L4307" s="2" t="s">
        <v>15</v>
      </c>
      <c r="M4307" s="2" t="s">
        <v>16</v>
      </c>
      <c r="N4307" s="2">
        <v>263.95999999999998</v>
      </c>
      <c r="O4307" s="2" t="s">
        <v>28</v>
      </c>
      <c r="P4307" s="2">
        <f t="shared" si="134"/>
        <v>2541.8861999999999</v>
      </c>
    </row>
    <row r="4308" spans="1:16" ht="14.25" customHeight="1" x14ac:dyDescent="0.35">
      <c r="A4308" s="2" t="s">
        <v>4339</v>
      </c>
      <c r="B4308" s="2" t="s">
        <v>19</v>
      </c>
      <c r="C4308" s="2" t="s">
        <v>36</v>
      </c>
      <c r="D4308" s="2">
        <v>321.95999999999998</v>
      </c>
      <c r="E4308" s="2">
        <v>0.17</v>
      </c>
      <c r="F4308" s="2">
        <f t="shared" si="135"/>
        <v>54.733200000000004</v>
      </c>
      <c r="G4308" s="2">
        <v>8</v>
      </c>
      <c r="H4308" s="2" t="str">
        <f>TEXT(Table1[[#This Row],[order_date]],"mmmm")</f>
        <v>October</v>
      </c>
      <c r="I4308" s="3">
        <v>45210</v>
      </c>
      <c r="J4308" s="3">
        <v>45214</v>
      </c>
      <c r="K4308" s="3" t="str">
        <f>TEXT(Table1[[#This Row],[delivery_date]]-Table1[[#This Row],[order_date]],"D")</f>
        <v>4</v>
      </c>
      <c r="L4308" s="2" t="s">
        <v>21</v>
      </c>
      <c r="M4308" s="2" t="s">
        <v>22</v>
      </c>
      <c r="N4308" s="2">
        <v>28.59</v>
      </c>
      <c r="O4308" s="2" t="s">
        <v>17</v>
      </c>
      <c r="P4308" s="2">
        <f t="shared" si="134"/>
        <v>267.22679999999997</v>
      </c>
    </row>
    <row r="4309" spans="1:16" ht="14.25" customHeight="1" x14ac:dyDescent="0.35">
      <c r="A4309" s="2" t="s">
        <v>4340</v>
      </c>
      <c r="B4309" s="2" t="s">
        <v>41</v>
      </c>
      <c r="C4309" s="2" t="s">
        <v>20</v>
      </c>
      <c r="D4309" s="2">
        <v>4664.6499999999996</v>
      </c>
      <c r="E4309" s="2">
        <v>0.33</v>
      </c>
      <c r="F4309" s="2">
        <f t="shared" si="135"/>
        <v>1539.3344999999999</v>
      </c>
      <c r="G4309" s="2">
        <v>6</v>
      </c>
      <c r="H4309" s="2" t="str">
        <f>TEXT(Table1[[#This Row],[order_date]],"mmmm")</f>
        <v>February</v>
      </c>
      <c r="I4309" s="3">
        <v>45341</v>
      </c>
      <c r="J4309" s="3">
        <v>45345</v>
      </c>
      <c r="K4309" s="3" t="str">
        <f>TEXT(Table1[[#This Row],[delivery_date]]-Table1[[#This Row],[order_date]],"D")</f>
        <v>4</v>
      </c>
      <c r="L4309" s="2" t="s">
        <v>21</v>
      </c>
      <c r="M4309" s="2" t="s">
        <v>22</v>
      </c>
      <c r="N4309" s="2">
        <v>661.95</v>
      </c>
      <c r="O4309" s="2" t="s">
        <v>48</v>
      </c>
      <c r="P4309" s="2">
        <f t="shared" si="134"/>
        <v>3125.3154999999997</v>
      </c>
    </row>
    <row r="4310" spans="1:16" ht="14.25" customHeight="1" x14ac:dyDescent="0.35">
      <c r="A4310" s="2" t="s">
        <v>4341</v>
      </c>
      <c r="B4310" s="2" t="s">
        <v>41</v>
      </c>
      <c r="C4310" s="2" t="s">
        <v>20</v>
      </c>
      <c r="D4310" s="2">
        <v>632.46</v>
      </c>
      <c r="E4310" s="2">
        <v>0.44</v>
      </c>
      <c r="F4310" s="2">
        <f t="shared" si="135"/>
        <v>278.2824</v>
      </c>
      <c r="G4310" s="2">
        <v>7</v>
      </c>
      <c r="H4310" s="2" t="str">
        <f>TEXT(Table1[[#This Row],[order_date]],"mmmm")</f>
        <v>October</v>
      </c>
      <c r="I4310" s="3">
        <v>45578</v>
      </c>
      <c r="J4310" s="3">
        <v>45585</v>
      </c>
      <c r="K4310" s="3" t="str">
        <f>TEXT(Table1[[#This Row],[delivery_date]]-Table1[[#This Row],[order_date]],"D")</f>
        <v>7</v>
      </c>
      <c r="L4310" s="2" t="s">
        <v>15</v>
      </c>
      <c r="M4310" s="2" t="s">
        <v>16</v>
      </c>
      <c r="N4310" s="2">
        <v>147.65</v>
      </c>
      <c r="O4310" s="2" t="s">
        <v>28</v>
      </c>
      <c r="P4310" s="2">
        <f t="shared" si="134"/>
        <v>354.17760000000004</v>
      </c>
    </row>
    <row r="4311" spans="1:16" ht="14.25" customHeight="1" x14ac:dyDescent="0.35">
      <c r="A4311" s="2" t="s">
        <v>4342</v>
      </c>
      <c r="B4311" s="2" t="s">
        <v>25</v>
      </c>
      <c r="C4311" s="2" t="s">
        <v>20</v>
      </c>
      <c r="D4311" s="2">
        <v>347.35</v>
      </c>
      <c r="E4311" s="2">
        <v>0.35</v>
      </c>
      <c r="F4311" s="2">
        <f t="shared" si="135"/>
        <v>121.57250000000001</v>
      </c>
      <c r="G4311" s="2">
        <v>4</v>
      </c>
      <c r="H4311" s="2" t="str">
        <f>TEXT(Table1[[#This Row],[order_date]],"mmmm")</f>
        <v>September</v>
      </c>
      <c r="I4311" s="3">
        <v>45195</v>
      </c>
      <c r="J4311" s="3">
        <v>45202</v>
      </c>
      <c r="K4311" s="3" t="str">
        <f>TEXT(Table1[[#This Row],[delivery_date]]-Table1[[#This Row],[order_date]],"D")</f>
        <v>7</v>
      </c>
      <c r="L4311" s="2" t="s">
        <v>15</v>
      </c>
      <c r="M4311" s="2" t="s">
        <v>16</v>
      </c>
      <c r="N4311" s="2">
        <v>68.22</v>
      </c>
      <c r="O4311" s="2" t="s">
        <v>23</v>
      </c>
      <c r="P4311" s="2">
        <f t="shared" si="134"/>
        <v>225.77750000000003</v>
      </c>
    </row>
    <row r="4312" spans="1:16" ht="14.25" customHeight="1" x14ac:dyDescent="0.35">
      <c r="A4312" s="2" t="s">
        <v>4343</v>
      </c>
      <c r="B4312" s="2" t="s">
        <v>25</v>
      </c>
      <c r="C4312" s="2" t="s">
        <v>20</v>
      </c>
      <c r="D4312" s="2">
        <v>4457.3999999999996</v>
      </c>
      <c r="E4312" s="2">
        <v>0.34</v>
      </c>
      <c r="F4312" s="2">
        <f t="shared" si="135"/>
        <v>1515.5160000000001</v>
      </c>
      <c r="G4312" s="2">
        <v>4</v>
      </c>
      <c r="H4312" s="2" t="str">
        <f>TEXT(Table1[[#This Row],[order_date]],"mmmm")</f>
        <v>May</v>
      </c>
      <c r="I4312" s="3">
        <v>45441</v>
      </c>
      <c r="J4312" s="3">
        <v>45442</v>
      </c>
      <c r="K4312" s="3" t="str">
        <f>TEXT(Table1[[#This Row],[delivery_date]]-Table1[[#This Row],[order_date]],"D")</f>
        <v>1</v>
      </c>
      <c r="L4312" s="2" t="s">
        <v>15</v>
      </c>
      <c r="M4312" s="2" t="s">
        <v>22</v>
      </c>
      <c r="N4312" s="2">
        <v>642.09</v>
      </c>
      <c r="O4312" s="2" t="s">
        <v>48</v>
      </c>
      <c r="P4312" s="2">
        <f t="shared" si="134"/>
        <v>2941.8839999999996</v>
      </c>
    </row>
    <row r="4313" spans="1:16" ht="14.25" customHeight="1" x14ac:dyDescent="0.35">
      <c r="A4313" s="2" t="s">
        <v>4344</v>
      </c>
      <c r="B4313" s="2" t="s">
        <v>13</v>
      </c>
      <c r="C4313" s="2" t="s">
        <v>20</v>
      </c>
      <c r="D4313" s="2">
        <v>569.39</v>
      </c>
      <c r="E4313" s="2">
        <v>0.38</v>
      </c>
      <c r="F4313" s="2">
        <f t="shared" si="135"/>
        <v>216.3682</v>
      </c>
      <c r="G4313" s="2">
        <v>4</v>
      </c>
      <c r="H4313" s="2" t="str">
        <f>TEXT(Table1[[#This Row],[order_date]],"mmmm")</f>
        <v>July</v>
      </c>
      <c r="I4313" s="3">
        <v>45501</v>
      </c>
      <c r="J4313" s="3">
        <v>45507</v>
      </c>
      <c r="K4313" s="3" t="str">
        <f>TEXT(Table1[[#This Row],[delivery_date]]-Table1[[#This Row],[order_date]],"D")</f>
        <v>6</v>
      </c>
      <c r="L4313" s="2" t="s">
        <v>21</v>
      </c>
      <c r="M4313" s="2" t="s">
        <v>27</v>
      </c>
      <c r="N4313" s="2">
        <v>95.98</v>
      </c>
      <c r="O4313" s="2" t="s">
        <v>17</v>
      </c>
      <c r="P4313" s="2">
        <f t="shared" si="134"/>
        <v>353.02179999999998</v>
      </c>
    </row>
    <row r="4314" spans="1:16" ht="14.25" customHeight="1" x14ac:dyDescent="0.35">
      <c r="A4314" s="2" t="s">
        <v>4345</v>
      </c>
      <c r="B4314" s="2" t="s">
        <v>19</v>
      </c>
      <c r="C4314" s="2" t="s">
        <v>26</v>
      </c>
      <c r="D4314" s="2">
        <v>4009.86</v>
      </c>
      <c r="E4314" s="2">
        <v>0.25</v>
      </c>
      <c r="F4314" s="2">
        <f t="shared" si="135"/>
        <v>1002.465</v>
      </c>
      <c r="G4314" s="2">
        <v>6</v>
      </c>
      <c r="H4314" s="2" t="str">
        <f>TEXT(Table1[[#This Row],[order_date]],"mmmm")</f>
        <v>June</v>
      </c>
      <c r="I4314" s="3">
        <v>45467</v>
      </c>
      <c r="J4314" s="3">
        <v>45471</v>
      </c>
      <c r="K4314" s="3" t="str">
        <f>TEXT(Table1[[#This Row],[delivery_date]]-Table1[[#This Row],[order_date]],"D")</f>
        <v>4</v>
      </c>
      <c r="L4314" s="2" t="s">
        <v>31</v>
      </c>
      <c r="M4314" s="2" t="s">
        <v>22</v>
      </c>
      <c r="N4314" s="2">
        <v>783.59</v>
      </c>
      <c r="O4314" s="2" t="s">
        <v>28</v>
      </c>
      <c r="P4314" s="2">
        <f t="shared" si="134"/>
        <v>3007.395</v>
      </c>
    </row>
    <row r="4315" spans="1:16" ht="14.25" customHeight="1" x14ac:dyDescent="0.35">
      <c r="A4315" s="2" t="s">
        <v>4346</v>
      </c>
      <c r="B4315" s="2" t="s">
        <v>41</v>
      </c>
      <c r="C4315" s="2" t="s">
        <v>33</v>
      </c>
      <c r="D4315" s="2">
        <v>3760.47</v>
      </c>
      <c r="E4315" s="2">
        <v>0.11</v>
      </c>
      <c r="F4315" s="2">
        <f t="shared" si="135"/>
        <v>413.65170000000001</v>
      </c>
      <c r="G4315" s="2">
        <v>4</v>
      </c>
      <c r="H4315" s="2" t="str">
        <f>TEXT(Table1[[#This Row],[order_date]],"mmmm")</f>
        <v>January</v>
      </c>
      <c r="I4315" s="3">
        <v>45297</v>
      </c>
      <c r="J4315" s="3">
        <v>45302</v>
      </c>
      <c r="K4315" s="3" t="str">
        <f>TEXT(Table1[[#This Row],[delivery_date]]-Table1[[#This Row],[order_date]],"D")</f>
        <v>5</v>
      </c>
      <c r="L4315" s="2" t="s">
        <v>31</v>
      </c>
      <c r="M4315" s="2" t="s">
        <v>16</v>
      </c>
      <c r="N4315" s="2">
        <v>347.1</v>
      </c>
      <c r="O4315" s="2" t="s">
        <v>48</v>
      </c>
      <c r="P4315" s="2">
        <f t="shared" si="134"/>
        <v>3346.8182999999999</v>
      </c>
    </row>
    <row r="4316" spans="1:16" ht="14.25" customHeight="1" x14ac:dyDescent="0.35">
      <c r="A4316" s="2" t="s">
        <v>4347</v>
      </c>
      <c r="B4316" s="2" t="s">
        <v>25</v>
      </c>
      <c r="C4316" s="2" t="s">
        <v>36</v>
      </c>
      <c r="D4316" s="2">
        <v>3034.5</v>
      </c>
      <c r="E4316" s="2">
        <v>0.41</v>
      </c>
      <c r="F4316" s="2">
        <f t="shared" si="135"/>
        <v>1244.145</v>
      </c>
      <c r="G4316" s="2">
        <v>1</v>
      </c>
      <c r="H4316" s="2" t="str">
        <f>TEXT(Table1[[#This Row],[order_date]],"mmmm")</f>
        <v>March</v>
      </c>
      <c r="I4316" s="3">
        <v>44990</v>
      </c>
      <c r="J4316" s="3">
        <v>44993</v>
      </c>
      <c r="K4316" s="3" t="str">
        <f>TEXT(Table1[[#This Row],[delivery_date]]-Table1[[#This Row],[order_date]],"D")</f>
        <v>3</v>
      </c>
      <c r="L4316" s="2" t="s">
        <v>31</v>
      </c>
      <c r="M4316" s="2" t="s">
        <v>16</v>
      </c>
      <c r="N4316" s="2">
        <v>357.92</v>
      </c>
      <c r="O4316" s="2" t="s">
        <v>28</v>
      </c>
      <c r="P4316" s="2">
        <f t="shared" si="134"/>
        <v>1790.355</v>
      </c>
    </row>
    <row r="4317" spans="1:16" ht="14.25" customHeight="1" x14ac:dyDescent="0.35">
      <c r="A4317" s="2" t="s">
        <v>4348</v>
      </c>
      <c r="B4317" s="2" t="s">
        <v>13</v>
      </c>
      <c r="C4317" s="2" t="s">
        <v>33</v>
      </c>
      <c r="D4317" s="2">
        <v>1952.02</v>
      </c>
      <c r="E4317" s="2">
        <v>0.32</v>
      </c>
      <c r="F4317" s="2">
        <f t="shared" si="135"/>
        <v>624.64639999999997</v>
      </c>
      <c r="G4317" s="2">
        <v>1</v>
      </c>
      <c r="H4317" s="2" t="str">
        <f>TEXT(Table1[[#This Row],[order_date]],"mmmm")</f>
        <v>April</v>
      </c>
      <c r="I4317" s="3">
        <v>45020</v>
      </c>
      <c r="J4317" s="3">
        <v>45025</v>
      </c>
      <c r="K4317" s="3" t="str">
        <f>TEXT(Table1[[#This Row],[delivery_date]]-Table1[[#This Row],[order_date]],"D")</f>
        <v>5</v>
      </c>
      <c r="L4317" s="2" t="s">
        <v>31</v>
      </c>
      <c r="M4317" s="2" t="s">
        <v>22</v>
      </c>
      <c r="N4317" s="2">
        <v>232.54</v>
      </c>
      <c r="O4317" s="2" t="s">
        <v>48</v>
      </c>
      <c r="P4317" s="2">
        <f t="shared" si="134"/>
        <v>1327.3735999999999</v>
      </c>
    </row>
    <row r="4318" spans="1:16" ht="14.25" customHeight="1" x14ac:dyDescent="0.35">
      <c r="A4318" s="2" t="s">
        <v>4349</v>
      </c>
      <c r="B4318" s="2" t="s">
        <v>13</v>
      </c>
      <c r="C4318" s="2" t="s">
        <v>20</v>
      </c>
      <c r="D4318" s="2">
        <v>4586.34</v>
      </c>
      <c r="E4318" s="2">
        <v>0.16</v>
      </c>
      <c r="F4318" s="2">
        <f t="shared" si="135"/>
        <v>733.81440000000009</v>
      </c>
      <c r="G4318" s="2">
        <v>8</v>
      </c>
      <c r="H4318" s="2" t="str">
        <f>TEXT(Table1[[#This Row],[order_date]],"mmmm")</f>
        <v>November</v>
      </c>
      <c r="I4318" s="3">
        <v>45258</v>
      </c>
      <c r="J4318" s="3">
        <v>45259</v>
      </c>
      <c r="K4318" s="3" t="str">
        <f>TEXT(Table1[[#This Row],[delivery_date]]-Table1[[#This Row],[order_date]],"D")</f>
        <v>1</v>
      </c>
      <c r="L4318" s="2" t="s">
        <v>15</v>
      </c>
      <c r="M4318" s="2" t="s">
        <v>16</v>
      </c>
      <c r="N4318" s="2">
        <v>347.47</v>
      </c>
      <c r="O4318" s="2" t="s">
        <v>17</v>
      </c>
      <c r="P4318" s="2">
        <f t="shared" si="134"/>
        <v>3852.5255999999999</v>
      </c>
    </row>
    <row r="4319" spans="1:16" ht="14.25" customHeight="1" x14ac:dyDescent="0.35">
      <c r="A4319" s="2" t="s">
        <v>4350</v>
      </c>
      <c r="B4319" s="2" t="s">
        <v>41</v>
      </c>
      <c r="C4319" s="2" t="s">
        <v>33</v>
      </c>
      <c r="D4319" s="2">
        <v>4368.3</v>
      </c>
      <c r="E4319" s="2">
        <v>0.14000000000000001</v>
      </c>
      <c r="F4319" s="2">
        <f t="shared" si="135"/>
        <v>611.56200000000013</v>
      </c>
      <c r="G4319" s="2">
        <v>2</v>
      </c>
      <c r="H4319" s="2" t="str">
        <f>TEXT(Table1[[#This Row],[order_date]],"mmmm")</f>
        <v>May</v>
      </c>
      <c r="I4319" s="3">
        <v>45052</v>
      </c>
      <c r="J4319" s="3">
        <v>45056</v>
      </c>
      <c r="K4319" s="3" t="str">
        <f>TEXT(Table1[[#This Row],[delivery_date]]-Table1[[#This Row],[order_date]],"D")</f>
        <v>4</v>
      </c>
      <c r="L4319" s="2" t="s">
        <v>31</v>
      </c>
      <c r="M4319" s="2" t="s">
        <v>22</v>
      </c>
      <c r="N4319" s="2">
        <v>436.59</v>
      </c>
      <c r="O4319" s="2" t="s">
        <v>34</v>
      </c>
      <c r="P4319" s="2">
        <f t="shared" si="134"/>
        <v>3756.7380000000003</v>
      </c>
    </row>
    <row r="4320" spans="1:16" ht="14.25" customHeight="1" x14ac:dyDescent="0.35">
      <c r="A4320" s="2" t="s">
        <v>4351</v>
      </c>
      <c r="B4320" s="2" t="s">
        <v>41</v>
      </c>
      <c r="C4320" s="2" t="s">
        <v>26</v>
      </c>
      <c r="D4320" s="2">
        <v>2188.61</v>
      </c>
      <c r="E4320" s="2">
        <v>0.25</v>
      </c>
      <c r="F4320" s="2">
        <f t="shared" si="135"/>
        <v>547.15250000000003</v>
      </c>
      <c r="G4320" s="2">
        <v>9</v>
      </c>
      <c r="H4320" s="2" t="str">
        <f>TEXT(Table1[[#This Row],[order_date]],"mmmm")</f>
        <v>November</v>
      </c>
      <c r="I4320" s="3">
        <v>45616</v>
      </c>
      <c r="J4320" s="3">
        <v>45618</v>
      </c>
      <c r="K4320" s="3" t="str">
        <f>TEXT(Table1[[#This Row],[delivery_date]]-Table1[[#This Row],[order_date]],"D")</f>
        <v>2</v>
      </c>
      <c r="L4320" s="2" t="s">
        <v>31</v>
      </c>
      <c r="M4320" s="2" t="s">
        <v>22</v>
      </c>
      <c r="N4320" s="2">
        <v>415.45</v>
      </c>
      <c r="O4320" s="2" t="s">
        <v>48</v>
      </c>
      <c r="P4320" s="2">
        <f t="shared" si="134"/>
        <v>1641.4575</v>
      </c>
    </row>
    <row r="4321" spans="1:16" ht="14.25" customHeight="1" x14ac:dyDescent="0.35">
      <c r="A4321" s="2" t="s">
        <v>4352</v>
      </c>
      <c r="B4321" s="2" t="s">
        <v>13</v>
      </c>
      <c r="C4321" s="2" t="s">
        <v>14</v>
      </c>
      <c r="D4321" s="2">
        <v>1235.45</v>
      </c>
      <c r="E4321" s="2">
        <v>0.1</v>
      </c>
      <c r="F4321" s="2">
        <f t="shared" si="135"/>
        <v>123.54500000000002</v>
      </c>
      <c r="G4321" s="2">
        <v>8</v>
      </c>
      <c r="H4321" s="2" t="str">
        <f>TEXT(Table1[[#This Row],[order_date]],"mmmm")</f>
        <v>July</v>
      </c>
      <c r="I4321" s="3">
        <v>45134</v>
      </c>
      <c r="J4321" s="3">
        <v>45140</v>
      </c>
      <c r="K4321" s="3" t="str">
        <f>TEXT(Table1[[#This Row],[delivery_date]]-Table1[[#This Row],[order_date]],"D")</f>
        <v>6</v>
      </c>
      <c r="L4321" s="2" t="s">
        <v>31</v>
      </c>
      <c r="M4321" s="2" t="s">
        <v>16</v>
      </c>
      <c r="N4321" s="2">
        <v>131.66999999999999</v>
      </c>
      <c r="O4321" s="2" t="s">
        <v>39</v>
      </c>
      <c r="P4321" s="2">
        <f t="shared" si="134"/>
        <v>1111.905</v>
      </c>
    </row>
    <row r="4322" spans="1:16" ht="14.25" customHeight="1" x14ac:dyDescent="0.35">
      <c r="A4322" s="2" t="s">
        <v>4353</v>
      </c>
      <c r="B4322" s="2" t="s">
        <v>25</v>
      </c>
      <c r="C4322" s="2" t="s">
        <v>33</v>
      </c>
      <c r="D4322" s="2">
        <v>1435.6</v>
      </c>
      <c r="E4322" s="2">
        <v>0.44</v>
      </c>
      <c r="F4322" s="2">
        <f t="shared" si="135"/>
        <v>631.66399999999999</v>
      </c>
      <c r="G4322" s="2">
        <v>1</v>
      </c>
      <c r="H4322" s="2" t="str">
        <f>TEXT(Table1[[#This Row],[order_date]],"mmmm")</f>
        <v>December</v>
      </c>
      <c r="I4322" s="3">
        <v>45278</v>
      </c>
      <c r="J4322" s="3">
        <v>45285</v>
      </c>
      <c r="K4322" s="3" t="str">
        <f>TEXT(Table1[[#This Row],[delivery_date]]-Table1[[#This Row],[order_date]],"D")</f>
        <v>7</v>
      </c>
      <c r="L4322" s="2" t="s">
        <v>31</v>
      </c>
      <c r="M4322" s="2" t="s">
        <v>22</v>
      </c>
      <c r="N4322" s="2">
        <v>280.66000000000003</v>
      </c>
      <c r="O4322" s="2" t="s">
        <v>48</v>
      </c>
      <c r="P4322" s="2">
        <f t="shared" si="134"/>
        <v>803.93599999999992</v>
      </c>
    </row>
    <row r="4323" spans="1:16" ht="14.25" customHeight="1" x14ac:dyDescent="0.35">
      <c r="A4323" s="2" t="s">
        <v>4354</v>
      </c>
      <c r="B4323" s="2" t="s">
        <v>13</v>
      </c>
      <c r="C4323" s="2" t="s">
        <v>36</v>
      </c>
      <c r="D4323" s="2">
        <v>1179.5899999999999</v>
      </c>
      <c r="E4323" s="2">
        <v>0.39</v>
      </c>
      <c r="F4323" s="2">
        <f t="shared" si="135"/>
        <v>460.0401</v>
      </c>
      <c r="G4323" s="2">
        <v>8</v>
      </c>
      <c r="H4323" s="2" t="str">
        <f>TEXT(Table1[[#This Row],[order_date]],"mmmm")</f>
        <v>May</v>
      </c>
      <c r="I4323" s="3">
        <v>45428</v>
      </c>
      <c r="J4323" s="3">
        <v>45429</v>
      </c>
      <c r="K4323" s="3" t="str">
        <f>TEXT(Table1[[#This Row],[delivery_date]]-Table1[[#This Row],[order_date]],"D")</f>
        <v>1</v>
      </c>
      <c r="L4323" s="2" t="s">
        <v>15</v>
      </c>
      <c r="M4323" s="2" t="s">
        <v>16</v>
      </c>
      <c r="N4323" s="2">
        <v>66.06</v>
      </c>
      <c r="O4323" s="2" t="s">
        <v>34</v>
      </c>
      <c r="P4323" s="2">
        <f t="shared" si="134"/>
        <v>719.54989999999998</v>
      </c>
    </row>
    <row r="4324" spans="1:16" ht="14.25" customHeight="1" x14ac:dyDescent="0.35">
      <c r="A4324" s="2" t="s">
        <v>4355</v>
      </c>
      <c r="B4324" s="2" t="s">
        <v>19</v>
      </c>
      <c r="C4324" s="2" t="s">
        <v>26</v>
      </c>
      <c r="D4324" s="2">
        <v>2752.13</v>
      </c>
      <c r="E4324" s="2">
        <v>0.15</v>
      </c>
      <c r="F4324" s="2">
        <f t="shared" si="135"/>
        <v>412.81950000000001</v>
      </c>
      <c r="G4324" s="2">
        <v>9</v>
      </c>
      <c r="H4324" s="2" t="str">
        <f>TEXT(Table1[[#This Row],[order_date]],"mmmm")</f>
        <v>October</v>
      </c>
      <c r="I4324" s="3">
        <v>45583</v>
      </c>
      <c r="J4324" s="3">
        <v>45586</v>
      </c>
      <c r="K4324" s="3" t="str">
        <f>TEXT(Table1[[#This Row],[delivery_date]]-Table1[[#This Row],[order_date]],"D")</f>
        <v>3</v>
      </c>
      <c r="L4324" s="2" t="s">
        <v>15</v>
      </c>
      <c r="M4324" s="2" t="s">
        <v>22</v>
      </c>
      <c r="N4324" s="2">
        <v>257.19</v>
      </c>
      <c r="O4324" s="2" t="s">
        <v>23</v>
      </c>
      <c r="P4324" s="2">
        <f t="shared" si="134"/>
        <v>2339.3105</v>
      </c>
    </row>
    <row r="4325" spans="1:16" ht="14.25" customHeight="1" x14ac:dyDescent="0.35">
      <c r="A4325" s="2" t="s">
        <v>4356</v>
      </c>
      <c r="B4325" s="2" t="s">
        <v>19</v>
      </c>
      <c r="C4325" s="2" t="s">
        <v>14</v>
      </c>
      <c r="D4325" s="2">
        <v>4355.84</v>
      </c>
      <c r="E4325" s="2">
        <v>0.02</v>
      </c>
      <c r="F4325" s="2">
        <f t="shared" si="135"/>
        <v>87.116799999999998</v>
      </c>
      <c r="G4325" s="2">
        <v>4</v>
      </c>
      <c r="H4325" s="2" t="str">
        <f>TEXT(Table1[[#This Row],[order_date]],"mmmm")</f>
        <v>May</v>
      </c>
      <c r="I4325" s="3">
        <v>45047</v>
      </c>
      <c r="J4325" s="3">
        <v>45049</v>
      </c>
      <c r="K4325" s="3" t="str">
        <f>TEXT(Table1[[#This Row],[delivery_date]]-Table1[[#This Row],[order_date]],"D")</f>
        <v>2</v>
      </c>
      <c r="L4325" s="2" t="s">
        <v>21</v>
      </c>
      <c r="M4325" s="2" t="s">
        <v>27</v>
      </c>
      <c r="N4325" s="2">
        <v>883.75</v>
      </c>
      <c r="O4325" s="2" t="s">
        <v>34</v>
      </c>
      <c r="P4325" s="2">
        <f t="shared" si="134"/>
        <v>4268.7232000000004</v>
      </c>
    </row>
    <row r="4326" spans="1:16" ht="14.25" customHeight="1" x14ac:dyDescent="0.35">
      <c r="A4326" s="2" t="s">
        <v>4357</v>
      </c>
      <c r="B4326" s="2" t="s">
        <v>41</v>
      </c>
      <c r="C4326" s="2" t="s">
        <v>26</v>
      </c>
      <c r="D4326" s="2">
        <v>3890.7</v>
      </c>
      <c r="E4326" s="2">
        <v>0.03</v>
      </c>
      <c r="F4326" s="2">
        <f t="shared" si="135"/>
        <v>116.72099999999999</v>
      </c>
      <c r="G4326" s="2">
        <v>7</v>
      </c>
      <c r="H4326" s="2" t="str">
        <f>TEXT(Table1[[#This Row],[order_date]],"mmmm")</f>
        <v>February</v>
      </c>
      <c r="I4326" s="3">
        <v>44982</v>
      </c>
      <c r="J4326" s="3">
        <v>44989</v>
      </c>
      <c r="K4326" s="3" t="str">
        <f>TEXT(Table1[[#This Row],[delivery_date]]-Table1[[#This Row],[order_date]],"D")</f>
        <v>7</v>
      </c>
      <c r="L4326" s="2" t="s">
        <v>15</v>
      </c>
      <c r="M4326" s="2" t="s">
        <v>22</v>
      </c>
      <c r="N4326" s="2">
        <v>762.98</v>
      </c>
      <c r="O4326" s="2" t="s">
        <v>23</v>
      </c>
      <c r="P4326" s="2">
        <f t="shared" si="134"/>
        <v>3773.9789999999998</v>
      </c>
    </row>
    <row r="4327" spans="1:16" ht="14.25" customHeight="1" x14ac:dyDescent="0.35">
      <c r="A4327" s="2" t="s">
        <v>4358</v>
      </c>
      <c r="B4327" s="2" t="s">
        <v>25</v>
      </c>
      <c r="C4327" s="2" t="s">
        <v>20</v>
      </c>
      <c r="D4327" s="2">
        <v>3998</v>
      </c>
      <c r="E4327" s="2">
        <v>0.15</v>
      </c>
      <c r="F4327" s="2">
        <f t="shared" si="135"/>
        <v>599.69999999999993</v>
      </c>
      <c r="G4327" s="2">
        <v>4</v>
      </c>
      <c r="H4327" s="2" t="str">
        <f>TEXT(Table1[[#This Row],[order_date]],"mmmm")</f>
        <v>April</v>
      </c>
      <c r="I4327" s="3">
        <v>45040</v>
      </c>
      <c r="J4327" s="3">
        <v>45042</v>
      </c>
      <c r="K4327" s="3" t="str">
        <f>TEXT(Table1[[#This Row],[delivery_date]]-Table1[[#This Row],[order_date]],"D")</f>
        <v>2</v>
      </c>
      <c r="L4327" s="2" t="s">
        <v>31</v>
      </c>
      <c r="M4327" s="2" t="s">
        <v>16</v>
      </c>
      <c r="N4327" s="2">
        <v>475.45</v>
      </c>
      <c r="O4327" s="2" t="s">
        <v>48</v>
      </c>
      <c r="P4327" s="2">
        <f t="shared" si="134"/>
        <v>3398.3</v>
      </c>
    </row>
    <row r="4328" spans="1:16" ht="14.25" customHeight="1" x14ac:dyDescent="0.35">
      <c r="A4328" s="2" t="s">
        <v>4359</v>
      </c>
      <c r="B4328" s="2" t="s">
        <v>25</v>
      </c>
      <c r="C4328" s="2" t="s">
        <v>14</v>
      </c>
      <c r="D4328" s="2">
        <v>2296.61</v>
      </c>
      <c r="E4328" s="2">
        <v>7.0000000000000007E-2</v>
      </c>
      <c r="F4328" s="2">
        <f t="shared" si="135"/>
        <v>160.76270000000002</v>
      </c>
      <c r="G4328" s="2">
        <v>3</v>
      </c>
      <c r="H4328" s="2" t="str">
        <f>TEXT(Table1[[#This Row],[order_date]],"mmmm")</f>
        <v>December</v>
      </c>
      <c r="I4328" s="3">
        <v>45649</v>
      </c>
      <c r="J4328" s="3">
        <v>45653</v>
      </c>
      <c r="K4328" s="3" t="str">
        <f>TEXT(Table1[[#This Row],[delivery_date]]-Table1[[#This Row],[order_date]],"D")</f>
        <v>4</v>
      </c>
      <c r="L4328" s="2" t="s">
        <v>21</v>
      </c>
      <c r="M4328" s="2" t="s">
        <v>27</v>
      </c>
      <c r="N4328" s="2">
        <v>472.67</v>
      </c>
      <c r="O4328" s="2" t="s">
        <v>17</v>
      </c>
      <c r="P4328" s="2">
        <f t="shared" si="134"/>
        <v>2135.8472999999999</v>
      </c>
    </row>
    <row r="4329" spans="1:16" ht="14.25" customHeight="1" x14ac:dyDescent="0.35">
      <c r="A4329" s="2" t="s">
        <v>4360</v>
      </c>
      <c r="B4329" s="2" t="s">
        <v>19</v>
      </c>
      <c r="C4329" s="2" t="s">
        <v>36</v>
      </c>
      <c r="D4329" s="2">
        <v>1679.98</v>
      </c>
      <c r="E4329" s="2">
        <v>0.44</v>
      </c>
      <c r="F4329" s="2">
        <f t="shared" si="135"/>
        <v>739.19119999999998</v>
      </c>
      <c r="G4329" s="2">
        <v>1</v>
      </c>
      <c r="H4329" s="2" t="str">
        <f>TEXT(Table1[[#This Row],[order_date]],"mmmm")</f>
        <v>June</v>
      </c>
      <c r="I4329" s="3">
        <v>45445</v>
      </c>
      <c r="J4329" s="3">
        <v>45448</v>
      </c>
      <c r="K4329" s="3" t="str">
        <f>TEXT(Table1[[#This Row],[delivery_date]]-Table1[[#This Row],[order_date]],"D")</f>
        <v>3</v>
      </c>
      <c r="L4329" s="2" t="s">
        <v>21</v>
      </c>
      <c r="M4329" s="2" t="s">
        <v>16</v>
      </c>
      <c r="N4329" s="2">
        <v>153.68</v>
      </c>
      <c r="O4329" s="2" t="s">
        <v>39</v>
      </c>
      <c r="P4329" s="2">
        <f t="shared" si="134"/>
        <v>940.78880000000004</v>
      </c>
    </row>
    <row r="4330" spans="1:16" ht="14.25" customHeight="1" x14ac:dyDescent="0.35">
      <c r="A4330" s="2" t="s">
        <v>4361</v>
      </c>
      <c r="B4330" s="2" t="s">
        <v>13</v>
      </c>
      <c r="C4330" s="2" t="s">
        <v>14</v>
      </c>
      <c r="D4330" s="2">
        <v>3811.04</v>
      </c>
      <c r="E4330" s="2">
        <v>0.21</v>
      </c>
      <c r="F4330" s="2">
        <f t="shared" si="135"/>
        <v>800.3184</v>
      </c>
      <c r="G4330" s="2">
        <v>2</v>
      </c>
      <c r="H4330" s="2" t="str">
        <f>TEXT(Table1[[#This Row],[order_date]],"mmmm")</f>
        <v>October</v>
      </c>
      <c r="I4330" s="3">
        <v>45222</v>
      </c>
      <c r="J4330" s="3">
        <v>45228</v>
      </c>
      <c r="K4330" s="3" t="str">
        <f>TEXT(Table1[[#This Row],[delivery_date]]-Table1[[#This Row],[order_date]],"D")</f>
        <v>6</v>
      </c>
      <c r="L4330" s="2" t="s">
        <v>15</v>
      </c>
      <c r="M4330" s="2" t="s">
        <v>27</v>
      </c>
      <c r="N4330" s="2">
        <v>969.46</v>
      </c>
      <c r="O4330" s="2" t="s">
        <v>17</v>
      </c>
      <c r="P4330" s="2">
        <f t="shared" si="134"/>
        <v>3010.7215999999999</v>
      </c>
    </row>
    <row r="4331" spans="1:16" ht="14.25" customHeight="1" x14ac:dyDescent="0.35">
      <c r="A4331" s="2" t="s">
        <v>4362</v>
      </c>
      <c r="B4331" s="2" t="s">
        <v>41</v>
      </c>
      <c r="C4331" s="2" t="s">
        <v>36</v>
      </c>
      <c r="D4331" s="2">
        <v>3987.16</v>
      </c>
      <c r="E4331" s="2">
        <v>0.17</v>
      </c>
      <c r="F4331" s="2">
        <f t="shared" si="135"/>
        <v>677.81720000000007</v>
      </c>
      <c r="G4331" s="2">
        <v>7</v>
      </c>
      <c r="H4331" s="2" t="str">
        <f>TEXT(Table1[[#This Row],[order_date]],"mmmm")</f>
        <v>September</v>
      </c>
      <c r="I4331" s="3">
        <v>45183</v>
      </c>
      <c r="J4331" s="3">
        <v>45189</v>
      </c>
      <c r="K4331" s="3" t="str">
        <f>TEXT(Table1[[#This Row],[delivery_date]]-Table1[[#This Row],[order_date]],"D")</f>
        <v>6</v>
      </c>
      <c r="L4331" s="2" t="s">
        <v>21</v>
      </c>
      <c r="M4331" s="2" t="s">
        <v>22</v>
      </c>
      <c r="N4331" s="2">
        <v>448.88</v>
      </c>
      <c r="O4331" s="2" t="s">
        <v>34</v>
      </c>
      <c r="P4331" s="2">
        <f t="shared" si="134"/>
        <v>3309.3427999999999</v>
      </c>
    </row>
    <row r="4332" spans="1:16" ht="14.25" customHeight="1" x14ac:dyDescent="0.35">
      <c r="A4332" s="2" t="s">
        <v>4363</v>
      </c>
      <c r="B4332" s="2" t="s">
        <v>13</v>
      </c>
      <c r="C4332" s="2" t="s">
        <v>20</v>
      </c>
      <c r="D4332" s="2">
        <v>3507.23</v>
      </c>
      <c r="E4332" s="2">
        <v>0.11</v>
      </c>
      <c r="F4332" s="2">
        <f t="shared" si="135"/>
        <v>385.7953</v>
      </c>
      <c r="G4332" s="2">
        <v>6</v>
      </c>
      <c r="H4332" s="2" t="str">
        <f>TEXT(Table1[[#This Row],[order_date]],"mmmm")</f>
        <v>June</v>
      </c>
      <c r="I4332" s="3">
        <v>45096</v>
      </c>
      <c r="J4332" s="3">
        <v>45103</v>
      </c>
      <c r="K4332" s="3" t="str">
        <f>TEXT(Table1[[#This Row],[delivery_date]]-Table1[[#This Row],[order_date]],"D")</f>
        <v>7</v>
      </c>
      <c r="L4332" s="2" t="s">
        <v>15</v>
      </c>
      <c r="M4332" s="2" t="s">
        <v>27</v>
      </c>
      <c r="N4332" s="2">
        <v>585.1</v>
      </c>
      <c r="O4332" s="2" t="s">
        <v>17</v>
      </c>
      <c r="P4332" s="2">
        <f t="shared" si="134"/>
        <v>3121.4346999999998</v>
      </c>
    </row>
    <row r="4333" spans="1:16" ht="14.25" customHeight="1" x14ac:dyDescent="0.35">
      <c r="A4333" s="2" t="s">
        <v>4364</v>
      </c>
      <c r="B4333" s="2" t="s">
        <v>13</v>
      </c>
      <c r="C4333" s="2" t="s">
        <v>36</v>
      </c>
      <c r="D4333" s="2">
        <v>257.32</v>
      </c>
      <c r="E4333" s="2">
        <v>0.42</v>
      </c>
      <c r="F4333" s="2">
        <f t="shared" si="135"/>
        <v>108.0744</v>
      </c>
      <c r="G4333" s="2">
        <v>8</v>
      </c>
      <c r="H4333" s="2" t="str">
        <f>TEXT(Table1[[#This Row],[order_date]],"mmmm")</f>
        <v>June</v>
      </c>
      <c r="I4333" s="3">
        <v>45090</v>
      </c>
      <c r="J4333" s="3">
        <v>45093</v>
      </c>
      <c r="K4333" s="3" t="str">
        <f>TEXT(Table1[[#This Row],[delivery_date]]-Table1[[#This Row],[order_date]],"D")</f>
        <v>3</v>
      </c>
      <c r="L4333" s="2" t="s">
        <v>21</v>
      </c>
      <c r="M4333" s="2" t="s">
        <v>16</v>
      </c>
      <c r="N4333" s="2">
        <v>73.81</v>
      </c>
      <c r="O4333" s="2" t="s">
        <v>28</v>
      </c>
      <c r="P4333" s="2">
        <f t="shared" si="134"/>
        <v>149.2456</v>
      </c>
    </row>
    <row r="4334" spans="1:16" ht="14.25" customHeight="1" x14ac:dyDescent="0.35">
      <c r="A4334" s="2" t="s">
        <v>4365</v>
      </c>
      <c r="B4334" s="2" t="s">
        <v>13</v>
      </c>
      <c r="C4334" s="2" t="s">
        <v>26</v>
      </c>
      <c r="D4334" s="2">
        <v>2989.45</v>
      </c>
      <c r="E4334" s="2">
        <v>0.4</v>
      </c>
      <c r="F4334" s="2">
        <f t="shared" si="135"/>
        <v>1195.78</v>
      </c>
      <c r="G4334" s="2">
        <v>3</v>
      </c>
      <c r="H4334" s="2" t="str">
        <f>TEXT(Table1[[#This Row],[order_date]],"mmmm")</f>
        <v>May</v>
      </c>
      <c r="I4334" s="3">
        <v>45055</v>
      </c>
      <c r="J4334" s="3">
        <v>45057</v>
      </c>
      <c r="K4334" s="3" t="str">
        <f>TEXT(Table1[[#This Row],[delivery_date]]-Table1[[#This Row],[order_date]],"D")</f>
        <v>2</v>
      </c>
      <c r="L4334" s="2" t="s">
        <v>31</v>
      </c>
      <c r="M4334" s="2" t="s">
        <v>22</v>
      </c>
      <c r="N4334" s="2">
        <v>581.29999999999995</v>
      </c>
      <c r="O4334" s="2" t="s">
        <v>23</v>
      </c>
      <c r="P4334" s="2">
        <f t="shared" si="134"/>
        <v>1793.6699999999998</v>
      </c>
    </row>
    <row r="4335" spans="1:16" ht="14.25" customHeight="1" x14ac:dyDescent="0.35">
      <c r="A4335" s="2" t="s">
        <v>4366</v>
      </c>
      <c r="B4335" s="2" t="s">
        <v>25</v>
      </c>
      <c r="C4335" s="2" t="s">
        <v>33</v>
      </c>
      <c r="D4335" s="2">
        <v>1800.52</v>
      </c>
      <c r="E4335" s="2">
        <v>0.19</v>
      </c>
      <c r="F4335" s="2">
        <f t="shared" si="135"/>
        <v>342.09879999999998</v>
      </c>
      <c r="G4335" s="2">
        <v>6</v>
      </c>
      <c r="H4335" s="2" t="str">
        <f>TEXT(Table1[[#This Row],[order_date]],"mmmm")</f>
        <v>December</v>
      </c>
      <c r="I4335" s="3">
        <v>45654</v>
      </c>
      <c r="J4335" s="3">
        <v>45657</v>
      </c>
      <c r="K4335" s="3" t="str">
        <f>TEXT(Table1[[#This Row],[delivery_date]]-Table1[[#This Row],[order_date]],"D")</f>
        <v>3</v>
      </c>
      <c r="L4335" s="2" t="s">
        <v>31</v>
      </c>
      <c r="M4335" s="2" t="s">
        <v>27</v>
      </c>
      <c r="N4335" s="2">
        <v>428.65</v>
      </c>
      <c r="O4335" s="2" t="s">
        <v>17</v>
      </c>
      <c r="P4335" s="2">
        <f t="shared" si="134"/>
        <v>1458.4212</v>
      </c>
    </row>
    <row r="4336" spans="1:16" ht="14.25" customHeight="1" x14ac:dyDescent="0.35">
      <c r="A4336" s="2" t="s">
        <v>4367</v>
      </c>
      <c r="B4336" s="2" t="s">
        <v>19</v>
      </c>
      <c r="C4336" s="2" t="s">
        <v>26</v>
      </c>
      <c r="D4336" s="2">
        <v>1061.3399999999999</v>
      </c>
      <c r="E4336" s="2">
        <v>0.08</v>
      </c>
      <c r="F4336" s="2">
        <f t="shared" si="135"/>
        <v>84.907199999999989</v>
      </c>
      <c r="G4336" s="2">
        <v>6</v>
      </c>
      <c r="H4336" s="2" t="str">
        <f>TEXT(Table1[[#This Row],[order_date]],"mmmm")</f>
        <v>July</v>
      </c>
      <c r="I4336" s="3">
        <v>45117</v>
      </c>
      <c r="J4336" s="3">
        <v>45122</v>
      </c>
      <c r="K4336" s="3" t="str">
        <f>TEXT(Table1[[#This Row],[delivery_date]]-Table1[[#This Row],[order_date]],"D")</f>
        <v>5</v>
      </c>
      <c r="L4336" s="2" t="s">
        <v>31</v>
      </c>
      <c r="M4336" s="2" t="s">
        <v>27</v>
      </c>
      <c r="N4336" s="2">
        <v>250.88</v>
      </c>
      <c r="O4336" s="2" t="s">
        <v>48</v>
      </c>
      <c r="P4336" s="2">
        <f t="shared" si="134"/>
        <v>976.43279999999993</v>
      </c>
    </row>
    <row r="4337" spans="1:16" ht="14.25" customHeight="1" x14ac:dyDescent="0.35">
      <c r="A4337" s="2" t="s">
        <v>4368</v>
      </c>
      <c r="B4337" s="2" t="s">
        <v>25</v>
      </c>
      <c r="C4337" s="2" t="s">
        <v>26</v>
      </c>
      <c r="D4337" s="2">
        <v>3502.54</v>
      </c>
      <c r="E4337" s="2">
        <v>0.48</v>
      </c>
      <c r="F4337" s="2">
        <f t="shared" si="135"/>
        <v>1681.2192</v>
      </c>
      <c r="G4337" s="2">
        <v>2</v>
      </c>
      <c r="H4337" s="2" t="str">
        <f>TEXT(Table1[[#This Row],[order_date]],"mmmm")</f>
        <v>August</v>
      </c>
      <c r="I4337" s="3">
        <v>45512</v>
      </c>
      <c r="J4337" s="3">
        <v>45516</v>
      </c>
      <c r="K4337" s="3" t="str">
        <f>TEXT(Table1[[#This Row],[delivery_date]]-Table1[[#This Row],[order_date]],"D")</f>
        <v>4</v>
      </c>
      <c r="L4337" s="2" t="s">
        <v>21</v>
      </c>
      <c r="M4337" s="2" t="s">
        <v>22</v>
      </c>
      <c r="N4337" s="2">
        <v>509.08</v>
      </c>
      <c r="O4337" s="2" t="s">
        <v>28</v>
      </c>
      <c r="P4337" s="2">
        <f t="shared" si="134"/>
        <v>1821.3208</v>
      </c>
    </row>
    <row r="4338" spans="1:16" ht="14.25" customHeight="1" x14ac:dyDescent="0.35">
      <c r="A4338" s="2" t="s">
        <v>4369</v>
      </c>
      <c r="B4338" s="2" t="s">
        <v>19</v>
      </c>
      <c r="C4338" s="2" t="s">
        <v>14</v>
      </c>
      <c r="D4338" s="2">
        <v>1415.78</v>
      </c>
      <c r="E4338" s="2">
        <v>0.16</v>
      </c>
      <c r="F4338" s="2">
        <f t="shared" si="135"/>
        <v>226.5248</v>
      </c>
      <c r="G4338" s="2">
        <v>1</v>
      </c>
      <c r="H4338" s="2" t="str">
        <f>TEXT(Table1[[#This Row],[order_date]],"mmmm")</f>
        <v>February</v>
      </c>
      <c r="I4338" s="3">
        <v>45341</v>
      </c>
      <c r="J4338" s="3">
        <v>45345</v>
      </c>
      <c r="K4338" s="3" t="str">
        <f>TEXT(Table1[[#This Row],[delivery_date]]-Table1[[#This Row],[order_date]],"D")</f>
        <v>4</v>
      </c>
      <c r="L4338" s="2" t="s">
        <v>15</v>
      </c>
      <c r="M4338" s="2" t="s">
        <v>16</v>
      </c>
      <c r="N4338" s="2">
        <v>106.24</v>
      </c>
      <c r="O4338" s="2" t="s">
        <v>48</v>
      </c>
      <c r="P4338" s="2">
        <f t="shared" si="134"/>
        <v>1189.2552000000001</v>
      </c>
    </row>
    <row r="4339" spans="1:16" ht="14.25" customHeight="1" x14ac:dyDescent="0.35">
      <c r="A4339" s="2" t="s">
        <v>4370</v>
      </c>
      <c r="B4339" s="2" t="s">
        <v>41</v>
      </c>
      <c r="C4339" s="2" t="s">
        <v>20</v>
      </c>
      <c r="D4339" s="2">
        <v>4572.92</v>
      </c>
      <c r="E4339" s="2">
        <v>0.39</v>
      </c>
      <c r="F4339" s="2">
        <f t="shared" si="135"/>
        <v>1783.4388000000001</v>
      </c>
      <c r="G4339" s="2">
        <v>2</v>
      </c>
      <c r="H4339" s="2" t="str">
        <f>TEXT(Table1[[#This Row],[order_date]],"mmmm")</f>
        <v>September</v>
      </c>
      <c r="I4339" s="3">
        <v>45183</v>
      </c>
      <c r="J4339" s="3">
        <v>45188</v>
      </c>
      <c r="K4339" s="3" t="str">
        <f>TEXT(Table1[[#This Row],[delivery_date]]-Table1[[#This Row],[order_date]],"D")</f>
        <v>5</v>
      </c>
      <c r="L4339" s="2" t="s">
        <v>21</v>
      </c>
      <c r="M4339" s="2" t="s">
        <v>22</v>
      </c>
      <c r="N4339" s="2">
        <v>617.97</v>
      </c>
      <c r="O4339" s="2" t="s">
        <v>34</v>
      </c>
      <c r="P4339" s="2">
        <f t="shared" si="134"/>
        <v>2789.4812000000002</v>
      </c>
    </row>
    <row r="4340" spans="1:16" ht="14.25" customHeight="1" x14ac:dyDescent="0.35">
      <c r="A4340" s="2" t="s">
        <v>4371</v>
      </c>
      <c r="B4340" s="2" t="s">
        <v>41</v>
      </c>
      <c r="C4340" s="2" t="s">
        <v>33</v>
      </c>
      <c r="D4340" s="2">
        <v>1560.59</v>
      </c>
      <c r="E4340" s="2">
        <v>0.23</v>
      </c>
      <c r="F4340" s="2">
        <f t="shared" si="135"/>
        <v>358.9357</v>
      </c>
      <c r="G4340" s="2">
        <v>9</v>
      </c>
      <c r="H4340" s="2" t="str">
        <f>TEXT(Table1[[#This Row],[order_date]],"mmmm")</f>
        <v>July</v>
      </c>
      <c r="I4340" s="3">
        <v>45479</v>
      </c>
      <c r="J4340" s="3">
        <v>45484</v>
      </c>
      <c r="K4340" s="3" t="str">
        <f>TEXT(Table1[[#This Row],[delivery_date]]-Table1[[#This Row],[order_date]],"D")</f>
        <v>5</v>
      </c>
      <c r="L4340" s="2" t="s">
        <v>31</v>
      </c>
      <c r="M4340" s="2" t="s">
        <v>22</v>
      </c>
      <c r="N4340" s="2">
        <v>91.21</v>
      </c>
      <c r="O4340" s="2" t="s">
        <v>23</v>
      </c>
      <c r="P4340" s="2">
        <f t="shared" si="134"/>
        <v>1201.6542999999999</v>
      </c>
    </row>
    <row r="4341" spans="1:16" ht="14.25" customHeight="1" x14ac:dyDescent="0.35">
      <c r="A4341" s="2" t="s">
        <v>4372</v>
      </c>
      <c r="B4341" s="2" t="s">
        <v>13</v>
      </c>
      <c r="C4341" s="2" t="s">
        <v>36</v>
      </c>
      <c r="D4341" s="2">
        <v>2820.38</v>
      </c>
      <c r="E4341" s="2">
        <v>0.39</v>
      </c>
      <c r="F4341" s="2">
        <f t="shared" si="135"/>
        <v>1099.9482</v>
      </c>
      <c r="G4341" s="2">
        <v>6</v>
      </c>
      <c r="H4341" s="2" t="str">
        <f>TEXT(Table1[[#This Row],[order_date]],"mmmm")</f>
        <v>October</v>
      </c>
      <c r="I4341" s="3">
        <v>45577</v>
      </c>
      <c r="J4341" s="3">
        <v>45580</v>
      </c>
      <c r="K4341" s="3" t="str">
        <f>TEXT(Table1[[#This Row],[delivery_date]]-Table1[[#This Row],[order_date]],"D")</f>
        <v>3</v>
      </c>
      <c r="L4341" s="2" t="s">
        <v>21</v>
      </c>
      <c r="M4341" s="2" t="s">
        <v>16</v>
      </c>
      <c r="N4341" s="2">
        <v>327.3</v>
      </c>
      <c r="O4341" s="2" t="s">
        <v>17</v>
      </c>
      <c r="P4341" s="2">
        <f t="shared" si="134"/>
        <v>1720.4318000000001</v>
      </c>
    </row>
    <row r="4342" spans="1:16" ht="14.25" customHeight="1" x14ac:dyDescent="0.35">
      <c r="A4342" s="2" t="s">
        <v>4373</v>
      </c>
      <c r="B4342" s="2" t="s">
        <v>19</v>
      </c>
      <c r="C4342" s="2" t="s">
        <v>14</v>
      </c>
      <c r="D4342" s="2">
        <v>4156.03</v>
      </c>
      <c r="E4342" s="2">
        <v>0.24</v>
      </c>
      <c r="F4342" s="2">
        <f t="shared" si="135"/>
        <v>997.44719999999995</v>
      </c>
      <c r="G4342" s="2">
        <v>3</v>
      </c>
      <c r="H4342" s="2" t="str">
        <f>TEXT(Table1[[#This Row],[order_date]],"mmmm")</f>
        <v>September</v>
      </c>
      <c r="I4342" s="3">
        <v>45188</v>
      </c>
      <c r="J4342" s="3">
        <v>45190</v>
      </c>
      <c r="K4342" s="3" t="str">
        <f>TEXT(Table1[[#This Row],[delivery_date]]-Table1[[#This Row],[order_date]],"D")</f>
        <v>2</v>
      </c>
      <c r="L4342" s="2" t="s">
        <v>31</v>
      </c>
      <c r="M4342" s="2" t="s">
        <v>27</v>
      </c>
      <c r="N4342" s="2">
        <v>245.5</v>
      </c>
      <c r="O4342" s="2" t="s">
        <v>17</v>
      </c>
      <c r="P4342" s="2">
        <f t="shared" si="134"/>
        <v>3158.5827999999997</v>
      </c>
    </row>
    <row r="4343" spans="1:16" ht="14.25" customHeight="1" x14ac:dyDescent="0.35">
      <c r="A4343" s="2" t="s">
        <v>4374</v>
      </c>
      <c r="B4343" s="2" t="s">
        <v>19</v>
      </c>
      <c r="C4343" s="2" t="s">
        <v>20</v>
      </c>
      <c r="D4343" s="2">
        <v>2070.38</v>
      </c>
      <c r="E4343" s="2">
        <v>0.46</v>
      </c>
      <c r="F4343" s="2">
        <f t="shared" si="135"/>
        <v>952.37480000000005</v>
      </c>
      <c r="G4343" s="2">
        <v>7</v>
      </c>
      <c r="H4343" s="2" t="str">
        <f>TEXT(Table1[[#This Row],[order_date]],"mmmm")</f>
        <v>July</v>
      </c>
      <c r="I4343" s="3">
        <v>45118</v>
      </c>
      <c r="J4343" s="3">
        <v>45121</v>
      </c>
      <c r="K4343" s="3" t="str">
        <f>TEXT(Table1[[#This Row],[delivery_date]]-Table1[[#This Row],[order_date]],"D")</f>
        <v>3</v>
      </c>
      <c r="L4343" s="2" t="s">
        <v>31</v>
      </c>
      <c r="M4343" s="2" t="s">
        <v>27</v>
      </c>
      <c r="N4343" s="2">
        <v>320.68</v>
      </c>
      <c r="O4343" s="2" t="s">
        <v>28</v>
      </c>
      <c r="P4343" s="2">
        <f t="shared" si="134"/>
        <v>1118.0052000000001</v>
      </c>
    </row>
    <row r="4344" spans="1:16" ht="14.25" customHeight="1" x14ac:dyDescent="0.35">
      <c r="A4344" s="2" t="s">
        <v>4375</v>
      </c>
      <c r="B4344" s="2" t="s">
        <v>19</v>
      </c>
      <c r="C4344" s="2" t="s">
        <v>33</v>
      </c>
      <c r="D4344" s="2">
        <v>4160.42</v>
      </c>
      <c r="E4344" s="2">
        <v>0.4</v>
      </c>
      <c r="F4344" s="2">
        <f t="shared" si="135"/>
        <v>1664.1680000000001</v>
      </c>
      <c r="G4344" s="2">
        <v>1</v>
      </c>
      <c r="H4344" s="2" t="str">
        <f>TEXT(Table1[[#This Row],[order_date]],"mmmm")</f>
        <v>August</v>
      </c>
      <c r="I4344" s="3">
        <v>45163</v>
      </c>
      <c r="J4344" s="3">
        <v>45168</v>
      </c>
      <c r="K4344" s="3" t="str">
        <f>TEXT(Table1[[#This Row],[delivery_date]]-Table1[[#This Row],[order_date]],"D")</f>
        <v>5</v>
      </c>
      <c r="L4344" s="2" t="s">
        <v>15</v>
      </c>
      <c r="M4344" s="2" t="s">
        <v>22</v>
      </c>
      <c r="N4344" s="2">
        <v>217.4</v>
      </c>
      <c r="O4344" s="2" t="s">
        <v>28</v>
      </c>
      <c r="P4344" s="2">
        <f t="shared" si="134"/>
        <v>2496.252</v>
      </c>
    </row>
    <row r="4345" spans="1:16" ht="14.25" customHeight="1" x14ac:dyDescent="0.35">
      <c r="A4345" s="2" t="s">
        <v>4376</v>
      </c>
      <c r="B4345" s="2" t="s">
        <v>13</v>
      </c>
      <c r="C4345" s="2" t="s">
        <v>26</v>
      </c>
      <c r="D4345" s="2">
        <v>3646.11</v>
      </c>
      <c r="E4345" s="2">
        <v>0.13</v>
      </c>
      <c r="F4345" s="2">
        <f t="shared" si="135"/>
        <v>473.99430000000001</v>
      </c>
      <c r="G4345" s="2">
        <v>8</v>
      </c>
      <c r="H4345" s="2" t="str">
        <f>TEXT(Table1[[#This Row],[order_date]],"mmmm")</f>
        <v>December</v>
      </c>
      <c r="I4345" s="3">
        <v>45647</v>
      </c>
      <c r="J4345" s="3">
        <v>45651</v>
      </c>
      <c r="K4345" s="3" t="str">
        <f>TEXT(Table1[[#This Row],[delivery_date]]-Table1[[#This Row],[order_date]],"D")</f>
        <v>4</v>
      </c>
      <c r="L4345" s="2" t="s">
        <v>31</v>
      </c>
      <c r="M4345" s="2" t="s">
        <v>16</v>
      </c>
      <c r="N4345" s="2">
        <v>875.69</v>
      </c>
      <c r="O4345" s="2" t="s">
        <v>39</v>
      </c>
      <c r="P4345" s="2">
        <f t="shared" si="134"/>
        <v>3172.1157000000003</v>
      </c>
    </row>
    <row r="4346" spans="1:16" ht="14.25" customHeight="1" x14ac:dyDescent="0.35">
      <c r="A4346" s="2" t="s">
        <v>4377</v>
      </c>
      <c r="B4346" s="2" t="s">
        <v>13</v>
      </c>
      <c r="C4346" s="2" t="s">
        <v>20</v>
      </c>
      <c r="D4346" s="2">
        <v>4612.24</v>
      </c>
      <c r="E4346" s="2">
        <v>0.22</v>
      </c>
      <c r="F4346" s="2">
        <f t="shared" si="135"/>
        <v>1014.6927999999999</v>
      </c>
      <c r="G4346" s="2">
        <v>7</v>
      </c>
      <c r="H4346" s="2" t="str">
        <f>TEXT(Table1[[#This Row],[order_date]],"mmmm")</f>
        <v>March</v>
      </c>
      <c r="I4346" s="3">
        <v>45004</v>
      </c>
      <c r="J4346" s="3">
        <v>45008</v>
      </c>
      <c r="K4346" s="3" t="str">
        <f>TEXT(Table1[[#This Row],[delivery_date]]-Table1[[#This Row],[order_date]],"D")</f>
        <v>4</v>
      </c>
      <c r="L4346" s="2" t="s">
        <v>15</v>
      </c>
      <c r="M4346" s="2" t="s">
        <v>27</v>
      </c>
      <c r="N4346" s="2">
        <v>1341.07</v>
      </c>
      <c r="O4346" s="2" t="s">
        <v>17</v>
      </c>
      <c r="P4346" s="2">
        <f t="shared" si="134"/>
        <v>3597.5472</v>
      </c>
    </row>
    <row r="4347" spans="1:16" ht="14.25" customHeight="1" x14ac:dyDescent="0.35">
      <c r="A4347" s="2" t="s">
        <v>4378</v>
      </c>
      <c r="B4347" s="2" t="s">
        <v>41</v>
      </c>
      <c r="C4347" s="2" t="s">
        <v>20</v>
      </c>
      <c r="D4347" s="2">
        <v>1696.59</v>
      </c>
      <c r="E4347" s="2">
        <v>0.05</v>
      </c>
      <c r="F4347" s="2">
        <f t="shared" si="135"/>
        <v>84.829499999999996</v>
      </c>
      <c r="G4347" s="2">
        <v>3</v>
      </c>
      <c r="H4347" s="2" t="str">
        <f>TEXT(Table1[[#This Row],[order_date]],"mmmm")</f>
        <v>December</v>
      </c>
      <c r="I4347" s="3">
        <v>45278</v>
      </c>
      <c r="J4347" s="3">
        <v>45282</v>
      </c>
      <c r="K4347" s="3" t="str">
        <f>TEXT(Table1[[#This Row],[delivery_date]]-Table1[[#This Row],[order_date]],"D")</f>
        <v>4</v>
      </c>
      <c r="L4347" s="2" t="s">
        <v>21</v>
      </c>
      <c r="M4347" s="2" t="s">
        <v>27</v>
      </c>
      <c r="N4347" s="2">
        <v>98.26</v>
      </c>
      <c r="O4347" s="2" t="s">
        <v>39</v>
      </c>
      <c r="P4347" s="2">
        <f t="shared" si="134"/>
        <v>1611.7604999999999</v>
      </c>
    </row>
    <row r="4348" spans="1:16" ht="14.25" customHeight="1" x14ac:dyDescent="0.35">
      <c r="A4348" s="2" t="s">
        <v>4379</v>
      </c>
      <c r="B4348" s="2" t="s">
        <v>25</v>
      </c>
      <c r="C4348" s="2" t="s">
        <v>20</v>
      </c>
      <c r="D4348" s="2">
        <v>614.64</v>
      </c>
      <c r="E4348" s="2">
        <v>0.45</v>
      </c>
      <c r="F4348" s="2">
        <f t="shared" si="135"/>
        <v>276.58800000000002</v>
      </c>
      <c r="G4348" s="2">
        <v>4</v>
      </c>
      <c r="H4348" s="2" t="str">
        <f>TEXT(Table1[[#This Row],[order_date]],"mmmm")</f>
        <v>February</v>
      </c>
      <c r="I4348" s="3">
        <v>45330</v>
      </c>
      <c r="J4348" s="3">
        <v>45333</v>
      </c>
      <c r="K4348" s="3" t="str">
        <f>TEXT(Table1[[#This Row],[delivery_date]]-Table1[[#This Row],[order_date]],"D")</f>
        <v>3</v>
      </c>
      <c r="L4348" s="2" t="s">
        <v>15</v>
      </c>
      <c r="M4348" s="2" t="s">
        <v>22</v>
      </c>
      <c r="N4348" s="2">
        <v>119.52</v>
      </c>
      <c r="O4348" s="2" t="s">
        <v>17</v>
      </c>
      <c r="P4348" s="2">
        <f t="shared" si="134"/>
        <v>338.05199999999996</v>
      </c>
    </row>
    <row r="4349" spans="1:16" ht="14.25" customHeight="1" x14ac:dyDescent="0.35">
      <c r="A4349" s="2" t="s">
        <v>4380</v>
      </c>
      <c r="B4349" s="2" t="s">
        <v>19</v>
      </c>
      <c r="C4349" s="2" t="s">
        <v>26</v>
      </c>
      <c r="D4349" s="2">
        <v>2208.71</v>
      </c>
      <c r="E4349" s="2">
        <v>0.03</v>
      </c>
      <c r="F4349" s="2">
        <f t="shared" si="135"/>
        <v>66.261300000000006</v>
      </c>
      <c r="G4349" s="2">
        <v>7</v>
      </c>
      <c r="H4349" s="2" t="str">
        <f>TEXT(Table1[[#This Row],[order_date]],"mmmm")</f>
        <v>February</v>
      </c>
      <c r="I4349" s="3">
        <v>44973</v>
      </c>
      <c r="J4349" s="3">
        <v>44979</v>
      </c>
      <c r="K4349" s="3" t="str">
        <f>TEXT(Table1[[#This Row],[delivery_date]]-Table1[[#This Row],[order_date]],"D")</f>
        <v>6</v>
      </c>
      <c r="L4349" s="2" t="s">
        <v>15</v>
      </c>
      <c r="M4349" s="2" t="s">
        <v>22</v>
      </c>
      <c r="N4349" s="2">
        <v>259.77</v>
      </c>
      <c r="O4349" s="2" t="s">
        <v>23</v>
      </c>
      <c r="P4349" s="2">
        <f t="shared" si="134"/>
        <v>2142.4486999999999</v>
      </c>
    </row>
    <row r="4350" spans="1:16" ht="14.25" customHeight="1" x14ac:dyDescent="0.35">
      <c r="A4350" s="2" t="s">
        <v>4381</v>
      </c>
      <c r="B4350" s="2" t="s">
        <v>19</v>
      </c>
      <c r="C4350" s="2" t="s">
        <v>36</v>
      </c>
      <c r="D4350" s="2">
        <v>3950.49</v>
      </c>
      <c r="E4350" s="2">
        <v>0.01</v>
      </c>
      <c r="F4350" s="2">
        <f t="shared" si="135"/>
        <v>39.504899999999999</v>
      </c>
      <c r="G4350" s="2">
        <v>4</v>
      </c>
      <c r="H4350" s="2" t="str">
        <f>TEXT(Table1[[#This Row],[order_date]],"mmmm")</f>
        <v>December</v>
      </c>
      <c r="I4350" s="3">
        <v>45275</v>
      </c>
      <c r="J4350" s="3">
        <v>45280</v>
      </c>
      <c r="K4350" s="3" t="str">
        <f>TEXT(Table1[[#This Row],[delivery_date]]-Table1[[#This Row],[order_date]],"D")</f>
        <v>5</v>
      </c>
      <c r="L4350" s="2" t="s">
        <v>31</v>
      </c>
      <c r="M4350" s="2" t="s">
        <v>27</v>
      </c>
      <c r="N4350" s="2">
        <v>714.76</v>
      </c>
      <c r="O4350" s="2" t="s">
        <v>48</v>
      </c>
      <c r="P4350" s="2">
        <f t="shared" si="134"/>
        <v>3910.9850999999999</v>
      </c>
    </row>
    <row r="4351" spans="1:16" ht="14.25" customHeight="1" x14ac:dyDescent="0.35">
      <c r="A4351" s="2" t="s">
        <v>4382</v>
      </c>
      <c r="B4351" s="2" t="s">
        <v>25</v>
      </c>
      <c r="C4351" s="2" t="s">
        <v>14</v>
      </c>
      <c r="D4351" s="2">
        <v>2307.13</v>
      </c>
      <c r="E4351" s="2">
        <v>0.25</v>
      </c>
      <c r="F4351" s="2">
        <f t="shared" si="135"/>
        <v>576.78250000000003</v>
      </c>
      <c r="G4351" s="2">
        <v>5</v>
      </c>
      <c r="H4351" s="2" t="str">
        <f>TEXT(Table1[[#This Row],[order_date]],"mmmm")</f>
        <v>September</v>
      </c>
      <c r="I4351" s="3">
        <v>45539</v>
      </c>
      <c r="J4351" s="3">
        <v>45546</v>
      </c>
      <c r="K4351" s="3" t="str">
        <f>TEXT(Table1[[#This Row],[delivery_date]]-Table1[[#This Row],[order_date]],"D")</f>
        <v>7</v>
      </c>
      <c r="L4351" s="2" t="s">
        <v>31</v>
      </c>
      <c r="M4351" s="2" t="s">
        <v>16</v>
      </c>
      <c r="N4351" s="2">
        <v>659.33</v>
      </c>
      <c r="O4351" s="2" t="s">
        <v>34</v>
      </c>
      <c r="P4351" s="2">
        <f t="shared" si="134"/>
        <v>1730.3475000000001</v>
      </c>
    </row>
    <row r="4352" spans="1:16" ht="14.25" customHeight="1" x14ac:dyDescent="0.35">
      <c r="A4352" s="2" t="s">
        <v>4383</v>
      </c>
      <c r="B4352" s="2" t="s">
        <v>19</v>
      </c>
      <c r="C4352" s="2" t="s">
        <v>36</v>
      </c>
      <c r="D4352" s="2">
        <v>1383.74</v>
      </c>
      <c r="E4352" s="2">
        <v>0.3</v>
      </c>
      <c r="F4352" s="2">
        <f t="shared" si="135"/>
        <v>415.12200000000001</v>
      </c>
      <c r="G4352" s="2">
        <v>1</v>
      </c>
      <c r="H4352" s="2" t="str">
        <f>TEXT(Table1[[#This Row],[order_date]],"mmmm")</f>
        <v>April</v>
      </c>
      <c r="I4352" s="3">
        <v>45387</v>
      </c>
      <c r="J4352" s="3">
        <v>45389</v>
      </c>
      <c r="K4352" s="3" t="str">
        <f>TEXT(Table1[[#This Row],[delivery_date]]-Table1[[#This Row],[order_date]],"D")</f>
        <v>2</v>
      </c>
      <c r="L4352" s="2" t="s">
        <v>15</v>
      </c>
      <c r="M4352" s="2" t="s">
        <v>16</v>
      </c>
      <c r="N4352" s="2">
        <v>333.93</v>
      </c>
      <c r="O4352" s="2" t="s">
        <v>28</v>
      </c>
      <c r="P4352" s="2">
        <f t="shared" si="134"/>
        <v>968.61799999999994</v>
      </c>
    </row>
    <row r="4353" spans="1:16" ht="14.25" customHeight="1" x14ac:dyDescent="0.35">
      <c r="A4353" s="2" t="s">
        <v>4384</v>
      </c>
      <c r="B4353" s="2" t="s">
        <v>13</v>
      </c>
      <c r="C4353" s="2" t="s">
        <v>33</v>
      </c>
      <c r="D4353" s="2">
        <v>235.26</v>
      </c>
      <c r="E4353" s="2">
        <v>0.11</v>
      </c>
      <c r="F4353" s="2">
        <f t="shared" si="135"/>
        <v>25.878599999999999</v>
      </c>
      <c r="G4353" s="2">
        <v>5</v>
      </c>
      <c r="H4353" s="2" t="str">
        <f>TEXT(Table1[[#This Row],[order_date]],"mmmm")</f>
        <v>June</v>
      </c>
      <c r="I4353" s="3">
        <v>45079</v>
      </c>
      <c r="J4353" s="3">
        <v>45085</v>
      </c>
      <c r="K4353" s="3" t="str">
        <f>TEXT(Table1[[#This Row],[delivery_date]]-Table1[[#This Row],[order_date]],"D")</f>
        <v>6</v>
      </c>
      <c r="L4353" s="2" t="s">
        <v>31</v>
      </c>
      <c r="M4353" s="2" t="s">
        <v>22</v>
      </c>
      <c r="N4353" s="2">
        <v>55.66</v>
      </c>
      <c r="O4353" s="2" t="s">
        <v>28</v>
      </c>
      <c r="P4353" s="2">
        <f t="shared" si="134"/>
        <v>209.38139999999999</v>
      </c>
    </row>
    <row r="4354" spans="1:16" ht="14.25" customHeight="1" x14ac:dyDescent="0.35">
      <c r="A4354" s="2" t="s">
        <v>4385</v>
      </c>
      <c r="B4354" s="2" t="s">
        <v>13</v>
      </c>
      <c r="C4354" s="2" t="s">
        <v>14</v>
      </c>
      <c r="D4354" s="2">
        <v>1633.82</v>
      </c>
      <c r="E4354" s="2">
        <v>0.28999999999999998</v>
      </c>
      <c r="F4354" s="2">
        <f t="shared" si="135"/>
        <v>473.80779999999993</v>
      </c>
      <c r="G4354" s="2">
        <v>4</v>
      </c>
      <c r="H4354" s="2" t="str">
        <f>TEXT(Table1[[#This Row],[order_date]],"mmmm")</f>
        <v>September</v>
      </c>
      <c r="I4354" s="3">
        <v>45553</v>
      </c>
      <c r="J4354" s="3">
        <v>45560</v>
      </c>
      <c r="K4354" s="3" t="str">
        <f>TEXT(Table1[[#This Row],[delivery_date]]-Table1[[#This Row],[order_date]],"D")</f>
        <v>7</v>
      </c>
      <c r="L4354" s="2" t="s">
        <v>21</v>
      </c>
      <c r="M4354" s="2" t="s">
        <v>16</v>
      </c>
      <c r="N4354" s="2">
        <v>201.53</v>
      </c>
      <c r="O4354" s="2" t="s">
        <v>34</v>
      </c>
      <c r="P4354" s="2">
        <f t="shared" ref="P4354:P4417" si="136">D4354-F4354</f>
        <v>1160.0122000000001</v>
      </c>
    </row>
    <row r="4355" spans="1:16" ht="14.25" customHeight="1" x14ac:dyDescent="0.35">
      <c r="A4355" s="2" t="s">
        <v>4386</v>
      </c>
      <c r="B4355" s="2" t="s">
        <v>19</v>
      </c>
      <c r="C4355" s="2" t="s">
        <v>33</v>
      </c>
      <c r="D4355" s="2">
        <v>3595.57</v>
      </c>
      <c r="E4355" s="2">
        <v>0.45</v>
      </c>
      <c r="F4355" s="2">
        <f t="shared" ref="F4355:F4418" si="137">D4355*E4355</f>
        <v>1618.0065000000002</v>
      </c>
      <c r="G4355" s="2">
        <v>3</v>
      </c>
      <c r="H4355" s="2" t="str">
        <f>TEXT(Table1[[#This Row],[order_date]],"mmmm")</f>
        <v>November</v>
      </c>
      <c r="I4355" s="3">
        <v>45233</v>
      </c>
      <c r="J4355" s="3">
        <v>45236</v>
      </c>
      <c r="K4355" s="3" t="str">
        <f>TEXT(Table1[[#This Row],[delivery_date]]-Table1[[#This Row],[order_date]],"D")</f>
        <v>3</v>
      </c>
      <c r="L4355" s="2" t="s">
        <v>21</v>
      </c>
      <c r="M4355" s="2" t="s">
        <v>16</v>
      </c>
      <c r="N4355" s="2">
        <v>895.72</v>
      </c>
      <c r="O4355" s="2" t="s">
        <v>39</v>
      </c>
      <c r="P4355" s="2">
        <f t="shared" si="136"/>
        <v>1977.5635</v>
      </c>
    </row>
    <row r="4356" spans="1:16" ht="14.25" customHeight="1" x14ac:dyDescent="0.35">
      <c r="A4356" s="2" t="s">
        <v>4387</v>
      </c>
      <c r="B4356" s="2" t="s">
        <v>13</v>
      </c>
      <c r="C4356" s="2" t="s">
        <v>26</v>
      </c>
      <c r="D4356" s="2">
        <v>823.31</v>
      </c>
      <c r="E4356" s="2">
        <v>0.31</v>
      </c>
      <c r="F4356" s="2">
        <f t="shared" si="137"/>
        <v>255.22609999999997</v>
      </c>
      <c r="G4356" s="2">
        <v>9</v>
      </c>
      <c r="H4356" s="2" t="str">
        <f>TEXT(Table1[[#This Row],[order_date]],"mmmm")</f>
        <v>September</v>
      </c>
      <c r="I4356" s="3">
        <v>45194</v>
      </c>
      <c r="J4356" s="3">
        <v>45200</v>
      </c>
      <c r="K4356" s="3" t="str">
        <f>TEXT(Table1[[#This Row],[delivery_date]]-Table1[[#This Row],[order_date]],"D")</f>
        <v>6</v>
      </c>
      <c r="L4356" s="2" t="s">
        <v>31</v>
      </c>
      <c r="M4356" s="2" t="s">
        <v>22</v>
      </c>
      <c r="N4356" s="2">
        <v>62.26</v>
      </c>
      <c r="O4356" s="2" t="s">
        <v>17</v>
      </c>
      <c r="P4356" s="2">
        <f t="shared" si="136"/>
        <v>568.08389999999997</v>
      </c>
    </row>
    <row r="4357" spans="1:16" ht="14.25" customHeight="1" x14ac:dyDescent="0.35">
      <c r="A4357" s="2" t="s">
        <v>4388</v>
      </c>
      <c r="B4357" s="2" t="s">
        <v>13</v>
      </c>
      <c r="C4357" s="2" t="s">
        <v>36</v>
      </c>
      <c r="D4357" s="2">
        <v>1770.31</v>
      </c>
      <c r="E4357" s="2">
        <v>0.23</v>
      </c>
      <c r="F4357" s="2">
        <f t="shared" si="137"/>
        <v>407.17130000000003</v>
      </c>
      <c r="G4357" s="2">
        <v>1</v>
      </c>
      <c r="H4357" s="2" t="str">
        <f>TEXT(Table1[[#This Row],[order_date]],"mmmm")</f>
        <v>October</v>
      </c>
      <c r="I4357" s="3">
        <v>45580</v>
      </c>
      <c r="J4357" s="3">
        <v>45584</v>
      </c>
      <c r="K4357" s="3" t="str">
        <f>TEXT(Table1[[#This Row],[delivery_date]]-Table1[[#This Row],[order_date]],"D")</f>
        <v>4</v>
      </c>
      <c r="L4357" s="2" t="s">
        <v>15</v>
      </c>
      <c r="M4357" s="2" t="s">
        <v>27</v>
      </c>
      <c r="N4357" s="2">
        <v>401.64</v>
      </c>
      <c r="O4357" s="2" t="s">
        <v>28</v>
      </c>
      <c r="P4357" s="2">
        <f t="shared" si="136"/>
        <v>1363.1387</v>
      </c>
    </row>
    <row r="4358" spans="1:16" ht="14.25" customHeight="1" x14ac:dyDescent="0.35">
      <c r="A4358" s="2" t="s">
        <v>4389</v>
      </c>
      <c r="B4358" s="2" t="s">
        <v>19</v>
      </c>
      <c r="C4358" s="2" t="s">
        <v>20</v>
      </c>
      <c r="D4358" s="2">
        <v>199.13</v>
      </c>
      <c r="E4358" s="2">
        <v>7.0000000000000007E-2</v>
      </c>
      <c r="F4358" s="2">
        <f t="shared" si="137"/>
        <v>13.939100000000002</v>
      </c>
      <c r="G4358" s="2">
        <v>5</v>
      </c>
      <c r="H4358" s="2" t="str">
        <f>TEXT(Table1[[#This Row],[order_date]],"mmmm")</f>
        <v>October</v>
      </c>
      <c r="I4358" s="3">
        <v>45214</v>
      </c>
      <c r="J4358" s="3">
        <v>45220</v>
      </c>
      <c r="K4358" s="3" t="str">
        <f>TEXT(Table1[[#This Row],[delivery_date]]-Table1[[#This Row],[order_date]],"D")</f>
        <v>6</v>
      </c>
      <c r="L4358" s="2" t="s">
        <v>21</v>
      </c>
      <c r="M4358" s="2" t="s">
        <v>27</v>
      </c>
      <c r="N4358" s="2">
        <v>30.08</v>
      </c>
      <c r="O4358" s="2" t="s">
        <v>17</v>
      </c>
      <c r="P4358" s="2">
        <f t="shared" si="136"/>
        <v>185.1909</v>
      </c>
    </row>
    <row r="4359" spans="1:16" ht="14.25" customHeight="1" x14ac:dyDescent="0.35">
      <c r="A4359" s="2" t="s">
        <v>4390</v>
      </c>
      <c r="B4359" s="2" t="s">
        <v>41</v>
      </c>
      <c r="C4359" s="2" t="s">
        <v>14</v>
      </c>
      <c r="D4359" s="2">
        <v>3636.6</v>
      </c>
      <c r="E4359" s="2">
        <v>0.08</v>
      </c>
      <c r="F4359" s="2">
        <f t="shared" si="137"/>
        <v>290.928</v>
      </c>
      <c r="G4359" s="2">
        <v>2</v>
      </c>
      <c r="H4359" s="2" t="str">
        <f>TEXT(Table1[[#This Row],[order_date]],"mmmm")</f>
        <v>November</v>
      </c>
      <c r="I4359" s="3">
        <v>45232</v>
      </c>
      <c r="J4359" s="3">
        <v>45237</v>
      </c>
      <c r="K4359" s="3" t="str">
        <f>TEXT(Table1[[#This Row],[delivery_date]]-Table1[[#This Row],[order_date]],"D")</f>
        <v>5</v>
      </c>
      <c r="L4359" s="2" t="s">
        <v>15</v>
      </c>
      <c r="M4359" s="2" t="s">
        <v>22</v>
      </c>
      <c r="N4359" s="2">
        <v>579.34</v>
      </c>
      <c r="O4359" s="2" t="s">
        <v>17</v>
      </c>
      <c r="P4359" s="2">
        <f t="shared" si="136"/>
        <v>3345.672</v>
      </c>
    </row>
    <row r="4360" spans="1:16" ht="14.25" customHeight="1" x14ac:dyDescent="0.35">
      <c r="A4360" s="2" t="s">
        <v>4391</v>
      </c>
      <c r="B4360" s="2" t="s">
        <v>25</v>
      </c>
      <c r="C4360" s="2" t="s">
        <v>20</v>
      </c>
      <c r="D4360" s="2">
        <v>4415.3500000000004</v>
      </c>
      <c r="E4360" s="2">
        <v>0.24</v>
      </c>
      <c r="F4360" s="2">
        <f t="shared" si="137"/>
        <v>1059.684</v>
      </c>
      <c r="G4360" s="2">
        <v>5</v>
      </c>
      <c r="H4360" s="2" t="str">
        <f>TEXT(Table1[[#This Row],[order_date]],"mmmm")</f>
        <v>March</v>
      </c>
      <c r="I4360" s="3">
        <v>44994</v>
      </c>
      <c r="J4360" s="3">
        <v>44996</v>
      </c>
      <c r="K4360" s="3" t="str">
        <f>TEXT(Table1[[#This Row],[delivery_date]]-Table1[[#This Row],[order_date]],"D")</f>
        <v>2</v>
      </c>
      <c r="L4360" s="2" t="s">
        <v>21</v>
      </c>
      <c r="M4360" s="2" t="s">
        <v>16</v>
      </c>
      <c r="N4360" s="2">
        <v>761.47</v>
      </c>
      <c r="O4360" s="2" t="s">
        <v>39</v>
      </c>
      <c r="P4360" s="2">
        <f t="shared" si="136"/>
        <v>3355.6660000000002</v>
      </c>
    </row>
    <row r="4361" spans="1:16" ht="14.25" customHeight="1" x14ac:dyDescent="0.35">
      <c r="A4361" s="2" t="s">
        <v>4392</v>
      </c>
      <c r="B4361" s="2" t="s">
        <v>13</v>
      </c>
      <c r="C4361" s="2" t="s">
        <v>33</v>
      </c>
      <c r="D4361" s="2">
        <v>2885.79</v>
      </c>
      <c r="E4361" s="2">
        <v>0.23</v>
      </c>
      <c r="F4361" s="2">
        <f t="shared" si="137"/>
        <v>663.73170000000005</v>
      </c>
      <c r="G4361" s="2">
        <v>5</v>
      </c>
      <c r="H4361" s="2" t="str">
        <f>TEXT(Table1[[#This Row],[order_date]],"mmmm")</f>
        <v>October</v>
      </c>
      <c r="I4361" s="3">
        <v>45211</v>
      </c>
      <c r="J4361" s="3">
        <v>45218</v>
      </c>
      <c r="K4361" s="3" t="str">
        <f>TEXT(Table1[[#This Row],[delivery_date]]-Table1[[#This Row],[order_date]],"D")</f>
        <v>7</v>
      </c>
      <c r="L4361" s="2" t="s">
        <v>21</v>
      </c>
      <c r="M4361" s="2" t="s">
        <v>22</v>
      </c>
      <c r="N4361" s="2">
        <v>698.54</v>
      </c>
      <c r="O4361" s="2" t="s">
        <v>39</v>
      </c>
      <c r="P4361" s="2">
        <f t="shared" si="136"/>
        <v>2222.0582999999997</v>
      </c>
    </row>
    <row r="4362" spans="1:16" ht="14.25" customHeight="1" x14ac:dyDescent="0.35">
      <c r="A4362" s="2" t="s">
        <v>4393</v>
      </c>
      <c r="B4362" s="2" t="s">
        <v>41</v>
      </c>
      <c r="C4362" s="2" t="s">
        <v>20</v>
      </c>
      <c r="D4362" s="2">
        <v>226.77</v>
      </c>
      <c r="E4362" s="2">
        <v>0.26</v>
      </c>
      <c r="F4362" s="2">
        <f t="shared" si="137"/>
        <v>58.960200000000007</v>
      </c>
      <c r="G4362" s="2">
        <v>1</v>
      </c>
      <c r="H4362" s="2" t="str">
        <f>TEXT(Table1[[#This Row],[order_date]],"mmmm")</f>
        <v>June</v>
      </c>
      <c r="I4362" s="3">
        <v>45469</v>
      </c>
      <c r="J4362" s="3">
        <v>45470</v>
      </c>
      <c r="K4362" s="3" t="str">
        <f>TEXT(Table1[[#This Row],[delivery_date]]-Table1[[#This Row],[order_date]],"D")</f>
        <v>1</v>
      </c>
      <c r="L4362" s="2" t="s">
        <v>31</v>
      </c>
      <c r="M4362" s="2" t="s">
        <v>27</v>
      </c>
      <c r="N4362" s="2">
        <v>29</v>
      </c>
      <c r="O4362" s="2" t="s">
        <v>17</v>
      </c>
      <c r="P4362" s="2">
        <f t="shared" si="136"/>
        <v>167.8098</v>
      </c>
    </row>
    <row r="4363" spans="1:16" ht="14.25" customHeight="1" x14ac:dyDescent="0.35">
      <c r="A4363" s="2" t="s">
        <v>4394</v>
      </c>
      <c r="B4363" s="2" t="s">
        <v>13</v>
      </c>
      <c r="C4363" s="2" t="s">
        <v>20</v>
      </c>
      <c r="D4363" s="2">
        <v>1166.3599999999999</v>
      </c>
      <c r="E4363" s="2">
        <v>0.25</v>
      </c>
      <c r="F4363" s="2">
        <f t="shared" si="137"/>
        <v>291.58999999999997</v>
      </c>
      <c r="G4363" s="2">
        <v>4</v>
      </c>
      <c r="H4363" s="2" t="str">
        <f>TEXT(Table1[[#This Row],[order_date]],"mmmm")</f>
        <v>April</v>
      </c>
      <c r="I4363" s="3">
        <v>45406</v>
      </c>
      <c r="J4363" s="3">
        <v>45409</v>
      </c>
      <c r="K4363" s="3" t="str">
        <f>TEXT(Table1[[#This Row],[delivery_date]]-Table1[[#This Row],[order_date]],"D")</f>
        <v>3</v>
      </c>
      <c r="L4363" s="2" t="s">
        <v>31</v>
      </c>
      <c r="M4363" s="2" t="s">
        <v>22</v>
      </c>
      <c r="N4363" s="2">
        <v>152.65</v>
      </c>
      <c r="O4363" s="2" t="s">
        <v>17</v>
      </c>
      <c r="P4363" s="2">
        <f t="shared" si="136"/>
        <v>874.77</v>
      </c>
    </row>
    <row r="4364" spans="1:16" ht="14.25" customHeight="1" x14ac:dyDescent="0.35">
      <c r="A4364" s="2" t="s">
        <v>4395</v>
      </c>
      <c r="B4364" s="2" t="s">
        <v>13</v>
      </c>
      <c r="C4364" s="2" t="s">
        <v>26</v>
      </c>
      <c r="D4364" s="2">
        <v>2248.5</v>
      </c>
      <c r="E4364" s="2">
        <v>0.17</v>
      </c>
      <c r="F4364" s="2">
        <f t="shared" si="137"/>
        <v>382.245</v>
      </c>
      <c r="G4364" s="2">
        <v>7</v>
      </c>
      <c r="H4364" s="2" t="str">
        <f>TEXT(Table1[[#This Row],[order_date]],"mmmm")</f>
        <v>January</v>
      </c>
      <c r="I4364" s="3">
        <v>44950</v>
      </c>
      <c r="J4364" s="3">
        <v>44951</v>
      </c>
      <c r="K4364" s="3" t="str">
        <f>TEXT(Table1[[#This Row],[delivery_date]]-Table1[[#This Row],[order_date]],"D")</f>
        <v>1</v>
      </c>
      <c r="L4364" s="2" t="s">
        <v>15</v>
      </c>
      <c r="M4364" s="2" t="s">
        <v>22</v>
      </c>
      <c r="N4364" s="2">
        <v>404.92</v>
      </c>
      <c r="O4364" s="2" t="s">
        <v>34</v>
      </c>
      <c r="P4364" s="2">
        <f t="shared" si="136"/>
        <v>1866.2550000000001</v>
      </c>
    </row>
    <row r="4365" spans="1:16" ht="14.25" customHeight="1" x14ac:dyDescent="0.35">
      <c r="A4365" s="2" t="s">
        <v>4396</v>
      </c>
      <c r="B4365" s="2" t="s">
        <v>25</v>
      </c>
      <c r="C4365" s="2" t="s">
        <v>26</v>
      </c>
      <c r="D4365" s="2">
        <v>2979.15</v>
      </c>
      <c r="E4365" s="2">
        <v>0.35</v>
      </c>
      <c r="F4365" s="2">
        <f t="shared" si="137"/>
        <v>1042.7024999999999</v>
      </c>
      <c r="G4365" s="2">
        <v>1</v>
      </c>
      <c r="H4365" s="2" t="str">
        <f>TEXT(Table1[[#This Row],[order_date]],"mmmm")</f>
        <v>January</v>
      </c>
      <c r="I4365" s="3">
        <v>44937</v>
      </c>
      <c r="J4365" s="3">
        <v>44944</v>
      </c>
      <c r="K4365" s="3" t="str">
        <f>TEXT(Table1[[#This Row],[delivery_date]]-Table1[[#This Row],[order_date]],"D")</f>
        <v>7</v>
      </c>
      <c r="L4365" s="2" t="s">
        <v>31</v>
      </c>
      <c r="M4365" s="2" t="s">
        <v>27</v>
      </c>
      <c r="N4365" s="2">
        <v>348.41</v>
      </c>
      <c r="O4365" s="2" t="s">
        <v>48</v>
      </c>
      <c r="P4365" s="2">
        <f t="shared" si="136"/>
        <v>1936.4475000000002</v>
      </c>
    </row>
    <row r="4366" spans="1:16" ht="14.25" customHeight="1" x14ac:dyDescent="0.35">
      <c r="A4366" s="2" t="s">
        <v>4397</v>
      </c>
      <c r="B4366" s="2" t="s">
        <v>13</v>
      </c>
      <c r="C4366" s="2" t="s">
        <v>36</v>
      </c>
      <c r="D4366" s="2">
        <v>2531.75</v>
      </c>
      <c r="E4366" s="2">
        <v>0.11</v>
      </c>
      <c r="F4366" s="2">
        <f t="shared" si="137"/>
        <v>278.49250000000001</v>
      </c>
      <c r="G4366" s="2">
        <v>2</v>
      </c>
      <c r="H4366" s="2" t="str">
        <f>TEXT(Table1[[#This Row],[order_date]],"mmmm")</f>
        <v>September</v>
      </c>
      <c r="I4366" s="3">
        <v>45565</v>
      </c>
      <c r="J4366" s="3">
        <v>45570</v>
      </c>
      <c r="K4366" s="3" t="str">
        <f>TEXT(Table1[[#This Row],[delivery_date]]-Table1[[#This Row],[order_date]],"D")</f>
        <v>5</v>
      </c>
      <c r="L4366" s="2" t="s">
        <v>31</v>
      </c>
      <c r="M4366" s="2" t="s">
        <v>22</v>
      </c>
      <c r="N4366" s="2">
        <v>408.95</v>
      </c>
      <c r="O4366" s="2" t="s">
        <v>39</v>
      </c>
      <c r="P4366" s="2">
        <f t="shared" si="136"/>
        <v>2253.2575000000002</v>
      </c>
    </row>
    <row r="4367" spans="1:16" ht="14.25" customHeight="1" x14ac:dyDescent="0.35">
      <c r="A4367" s="2" t="s">
        <v>4398</v>
      </c>
      <c r="B4367" s="2" t="s">
        <v>25</v>
      </c>
      <c r="C4367" s="2" t="s">
        <v>33</v>
      </c>
      <c r="D4367" s="2">
        <v>4587.74</v>
      </c>
      <c r="E4367" s="2">
        <v>0.43</v>
      </c>
      <c r="F4367" s="2">
        <f t="shared" si="137"/>
        <v>1972.7281999999998</v>
      </c>
      <c r="G4367" s="2">
        <v>4</v>
      </c>
      <c r="H4367" s="2" t="str">
        <f>TEXT(Table1[[#This Row],[order_date]],"mmmm")</f>
        <v>October</v>
      </c>
      <c r="I4367" s="3">
        <v>45212</v>
      </c>
      <c r="J4367" s="3">
        <v>45213</v>
      </c>
      <c r="K4367" s="3" t="str">
        <f>TEXT(Table1[[#This Row],[delivery_date]]-Table1[[#This Row],[order_date]],"D")</f>
        <v>1</v>
      </c>
      <c r="L4367" s="2" t="s">
        <v>31</v>
      </c>
      <c r="M4367" s="2" t="s">
        <v>22</v>
      </c>
      <c r="N4367" s="2">
        <v>986.76</v>
      </c>
      <c r="O4367" s="2" t="s">
        <v>17</v>
      </c>
      <c r="P4367" s="2">
        <f t="shared" si="136"/>
        <v>2615.0118000000002</v>
      </c>
    </row>
    <row r="4368" spans="1:16" ht="14.25" customHeight="1" x14ac:dyDescent="0.35">
      <c r="A4368" s="2" t="s">
        <v>4399</v>
      </c>
      <c r="B4368" s="2" t="s">
        <v>25</v>
      </c>
      <c r="C4368" s="2" t="s">
        <v>26</v>
      </c>
      <c r="D4368" s="2">
        <v>4699.32</v>
      </c>
      <c r="E4368" s="2">
        <v>0.1</v>
      </c>
      <c r="F4368" s="2">
        <f t="shared" si="137"/>
        <v>469.93200000000002</v>
      </c>
      <c r="G4368" s="2">
        <v>2</v>
      </c>
      <c r="H4368" s="2" t="str">
        <f>TEXT(Table1[[#This Row],[order_date]],"mmmm")</f>
        <v>November</v>
      </c>
      <c r="I4368" s="3">
        <v>45602</v>
      </c>
      <c r="J4368" s="3">
        <v>45606</v>
      </c>
      <c r="K4368" s="3" t="str">
        <f>TEXT(Table1[[#This Row],[delivery_date]]-Table1[[#This Row],[order_date]],"D")</f>
        <v>4</v>
      </c>
      <c r="L4368" s="2" t="s">
        <v>21</v>
      </c>
      <c r="M4368" s="2" t="s">
        <v>27</v>
      </c>
      <c r="N4368" s="2">
        <v>1397.88</v>
      </c>
      <c r="O4368" s="2" t="s">
        <v>28</v>
      </c>
      <c r="P4368" s="2">
        <f t="shared" si="136"/>
        <v>4229.3879999999999</v>
      </c>
    </row>
    <row r="4369" spans="1:16" ht="14.25" customHeight="1" x14ac:dyDescent="0.35">
      <c r="A4369" s="2" t="s">
        <v>4400</v>
      </c>
      <c r="B4369" s="2" t="s">
        <v>25</v>
      </c>
      <c r="C4369" s="2" t="s">
        <v>26</v>
      </c>
      <c r="D4369" s="2">
        <v>625.04999999999995</v>
      </c>
      <c r="E4369" s="2">
        <v>0.21</v>
      </c>
      <c r="F4369" s="2">
        <f t="shared" si="137"/>
        <v>131.26049999999998</v>
      </c>
      <c r="G4369" s="2">
        <v>2</v>
      </c>
      <c r="H4369" s="2" t="str">
        <f>TEXT(Table1[[#This Row],[order_date]],"mmmm")</f>
        <v>May</v>
      </c>
      <c r="I4369" s="3">
        <v>45056</v>
      </c>
      <c r="J4369" s="3">
        <v>45059</v>
      </c>
      <c r="K4369" s="3" t="str">
        <f>TEXT(Table1[[#This Row],[delivery_date]]-Table1[[#This Row],[order_date]],"D")</f>
        <v>3</v>
      </c>
      <c r="L4369" s="2" t="s">
        <v>15</v>
      </c>
      <c r="M4369" s="2" t="s">
        <v>16</v>
      </c>
      <c r="N4369" s="2">
        <v>72.19</v>
      </c>
      <c r="O4369" s="2" t="s">
        <v>17</v>
      </c>
      <c r="P4369" s="2">
        <f t="shared" si="136"/>
        <v>493.78949999999998</v>
      </c>
    </row>
    <row r="4370" spans="1:16" ht="14.25" customHeight="1" x14ac:dyDescent="0.35">
      <c r="A4370" s="2" t="s">
        <v>4401</v>
      </c>
      <c r="B4370" s="2" t="s">
        <v>41</v>
      </c>
      <c r="C4370" s="2" t="s">
        <v>36</v>
      </c>
      <c r="D4370" s="2">
        <v>778.12</v>
      </c>
      <c r="E4370" s="2">
        <v>0.11</v>
      </c>
      <c r="F4370" s="2">
        <f t="shared" si="137"/>
        <v>85.593199999999996</v>
      </c>
      <c r="G4370" s="2">
        <v>1</v>
      </c>
      <c r="H4370" s="2" t="str">
        <f>TEXT(Table1[[#This Row],[order_date]],"mmmm")</f>
        <v>January</v>
      </c>
      <c r="I4370" s="3">
        <v>45306</v>
      </c>
      <c r="J4370" s="3">
        <v>45308</v>
      </c>
      <c r="K4370" s="3" t="str">
        <f>TEXT(Table1[[#This Row],[delivery_date]]-Table1[[#This Row],[order_date]],"D")</f>
        <v>2</v>
      </c>
      <c r="L4370" s="2" t="s">
        <v>15</v>
      </c>
      <c r="M4370" s="2" t="s">
        <v>22</v>
      </c>
      <c r="N4370" s="2">
        <v>89.9</v>
      </c>
      <c r="O4370" s="2" t="s">
        <v>28</v>
      </c>
      <c r="P4370" s="2">
        <f t="shared" si="136"/>
        <v>692.52679999999998</v>
      </c>
    </row>
    <row r="4371" spans="1:16" ht="14.25" customHeight="1" x14ac:dyDescent="0.35">
      <c r="A4371" s="2" t="s">
        <v>4402</v>
      </c>
      <c r="B4371" s="2" t="s">
        <v>19</v>
      </c>
      <c r="C4371" s="2" t="s">
        <v>14</v>
      </c>
      <c r="D4371" s="2">
        <v>1854.47</v>
      </c>
      <c r="E4371" s="2">
        <v>0.31</v>
      </c>
      <c r="F4371" s="2">
        <f t="shared" si="137"/>
        <v>574.88570000000004</v>
      </c>
      <c r="G4371" s="2">
        <v>2</v>
      </c>
      <c r="H4371" s="2" t="str">
        <f>TEXT(Table1[[#This Row],[order_date]],"mmmm")</f>
        <v>March</v>
      </c>
      <c r="I4371" s="3">
        <v>45356</v>
      </c>
      <c r="J4371" s="3">
        <v>45360</v>
      </c>
      <c r="K4371" s="3" t="str">
        <f>TEXT(Table1[[#This Row],[delivery_date]]-Table1[[#This Row],[order_date]],"D")</f>
        <v>4</v>
      </c>
      <c r="L4371" s="2" t="s">
        <v>15</v>
      </c>
      <c r="M4371" s="2" t="s">
        <v>16</v>
      </c>
      <c r="N4371" s="2">
        <v>275.44</v>
      </c>
      <c r="O4371" s="2" t="s">
        <v>39</v>
      </c>
      <c r="P4371" s="2">
        <f t="shared" si="136"/>
        <v>1279.5843</v>
      </c>
    </row>
    <row r="4372" spans="1:16" ht="14.25" customHeight="1" x14ac:dyDescent="0.35">
      <c r="A4372" s="2" t="s">
        <v>4403</v>
      </c>
      <c r="B4372" s="2" t="s">
        <v>41</v>
      </c>
      <c r="C4372" s="2" t="s">
        <v>36</v>
      </c>
      <c r="D4372" s="2">
        <v>2164.0500000000002</v>
      </c>
      <c r="E4372" s="2">
        <v>0.24</v>
      </c>
      <c r="F4372" s="2">
        <f t="shared" si="137"/>
        <v>519.37200000000007</v>
      </c>
      <c r="G4372" s="2">
        <v>3</v>
      </c>
      <c r="H4372" s="2" t="str">
        <f>TEXT(Table1[[#This Row],[order_date]],"mmmm")</f>
        <v>August</v>
      </c>
      <c r="I4372" s="3">
        <v>45166</v>
      </c>
      <c r="J4372" s="3">
        <v>45171</v>
      </c>
      <c r="K4372" s="3" t="str">
        <f>TEXT(Table1[[#This Row],[delivery_date]]-Table1[[#This Row],[order_date]],"D")</f>
        <v>5</v>
      </c>
      <c r="L4372" s="2" t="s">
        <v>31</v>
      </c>
      <c r="M4372" s="2" t="s">
        <v>16</v>
      </c>
      <c r="N4372" s="2">
        <v>464.77</v>
      </c>
      <c r="O4372" s="2" t="s">
        <v>28</v>
      </c>
      <c r="P4372" s="2">
        <f t="shared" si="136"/>
        <v>1644.6780000000001</v>
      </c>
    </row>
    <row r="4373" spans="1:16" ht="14.25" customHeight="1" x14ac:dyDescent="0.35">
      <c r="A4373" s="2" t="s">
        <v>4404</v>
      </c>
      <c r="B4373" s="2" t="s">
        <v>19</v>
      </c>
      <c r="C4373" s="2" t="s">
        <v>20</v>
      </c>
      <c r="D4373" s="2">
        <v>2971.73</v>
      </c>
      <c r="E4373" s="2">
        <v>0.19</v>
      </c>
      <c r="F4373" s="2">
        <f t="shared" si="137"/>
        <v>564.62869999999998</v>
      </c>
      <c r="G4373" s="2">
        <v>4</v>
      </c>
      <c r="H4373" s="2" t="str">
        <f>TEXT(Table1[[#This Row],[order_date]],"mmmm")</f>
        <v>July</v>
      </c>
      <c r="I4373" s="3">
        <v>45478</v>
      </c>
      <c r="J4373" s="3">
        <v>45481</v>
      </c>
      <c r="K4373" s="3" t="str">
        <f>TEXT(Table1[[#This Row],[delivery_date]]-Table1[[#This Row],[order_date]],"D")</f>
        <v>3</v>
      </c>
      <c r="L4373" s="2" t="s">
        <v>15</v>
      </c>
      <c r="M4373" s="2" t="s">
        <v>16</v>
      </c>
      <c r="N4373" s="2">
        <v>836.73</v>
      </c>
      <c r="O4373" s="2" t="s">
        <v>48</v>
      </c>
      <c r="P4373" s="2">
        <f t="shared" si="136"/>
        <v>2407.1013000000003</v>
      </c>
    </row>
    <row r="4374" spans="1:16" ht="14.25" customHeight="1" x14ac:dyDescent="0.35">
      <c r="A4374" s="2" t="s">
        <v>4405</v>
      </c>
      <c r="B4374" s="2" t="s">
        <v>19</v>
      </c>
      <c r="C4374" s="2" t="s">
        <v>20</v>
      </c>
      <c r="D4374" s="2">
        <v>3888.48</v>
      </c>
      <c r="E4374" s="2">
        <v>0.24</v>
      </c>
      <c r="F4374" s="2">
        <f t="shared" si="137"/>
        <v>933.23519999999996</v>
      </c>
      <c r="G4374" s="2">
        <v>1</v>
      </c>
      <c r="H4374" s="2" t="str">
        <f>TEXT(Table1[[#This Row],[order_date]],"mmmm")</f>
        <v>May</v>
      </c>
      <c r="I4374" s="3">
        <v>45072</v>
      </c>
      <c r="J4374" s="3">
        <v>45077</v>
      </c>
      <c r="K4374" s="3" t="str">
        <f>TEXT(Table1[[#This Row],[delivery_date]]-Table1[[#This Row],[order_date]],"D")</f>
        <v>5</v>
      </c>
      <c r="L4374" s="2" t="s">
        <v>15</v>
      </c>
      <c r="M4374" s="2" t="s">
        <v>16</v>
      </c>
      <c r="N4374" s="2">
        <v>1116.99</v>
      </c>
      <c r="O4374" s="2" t="s">
        <v>48</v>
      </c>
      <c r="P4374" s="2">
        <f t="shared" si="136"/>
        <v>2955.2447999999999</v>
      </c>
    </row>
    <row r="4375" spans="1:16" ht="14.25" customHeight="1" x14ac:dyDescent="0.35">
      <c r="A4375" s="2" t="s">
        <v>4406</v>
      </c>
      <c r="B4375" s="2" t="s">
        <v>25</v>
      </c>
      <c r="C4375" s="2" t="s">
        <v>26</v>
      </c>
      <c r="D4375" s="2">
        <v>765.26</v>
      </c>
      <c r="E4375" s="2">
        <v>0.21</v>
      </c>
      <c r="F4375" s="2">
        <f t="shared" si="137"/>
        <v>160.7046</v>
      </c>
      <c r="G4375" s="2">
        <v>1</v>
      </c>
      <c r="H4375" s="2" t="str">
        <f>TEXT(Table1[[#This Row],[order_date]],"mmmm")</f>
        <v>October</v>
      </c>
      <c r="I4375" s="3">
        <v>45218</v>
      </c>
      <c r="J4375" s="3">
        <v>45223</v>
      </c>
      <c r="K4375" s="3" t="str">
        <f>TEXT(Table1[[#This Row],[delivery_date]]-Table1[[#This Row],[order_date]],"D")</f>
        <v>5</v>
      </c>
      <c r="L4375" s="2" t="s">
        <v>21</v>
      </c>
      <c r="M4375" s="2" t="s">
        <v>22</v>
      </c>
      <c r="N4375" s="2">
        <v>102.93</v>
      </c>
      <c r="O4375" s="2" t="s">
        <v>34</v>
      </c>
      <c r="P4375" s="2">
        <f t="shared" si="136"/>
        <v>604.55539999999996</v>
      </c>
    </row>
    <row r="4376" spans="1:16" ht="14.25" customHeight="1" x14ac:dyDescent="0.35">
      <c r="A4376" s="2" t="s">
        <v>4407</v>
      </c>
      <c r="B4376" s="2" t="s">
        <v>13</v>
      </c>
      <c r="C4376" s="2" t="s">
        <v>26</v>
      </c>
      <c r="D4376" s="2">
        <v>4032.93</v>
      </c>
      <c r="E4376" s="2">
        <v>0.43</v>
      </c>
      <c r="F4376" s="2">
        <f t="shared" si="137"/>
        <v>1734.1598999999999</v>
      </c>
      <c r="G4376" s="2">
        <v>7</v>
      </c>
      <c r="H4376" s="2" t="str">
        <f>TEXT(Table1[[#This Row],[order_date]],"mmmm")</f>
        <v>November</v>
      </c>
      <c r="I4376" s="3">
        <v>45238</v>
      </c>
      <c r="J4376" s="3">
        <v>45243</v>
      </c>
      <c r="K4376" s="3" t="str">
        <f>TEXT(Table1[[#This Row],[delivery_date]]-Table1[[#This Row],[order_date]],"D")</f>
        <v>5</v>
      </c>
      <c r="L4376" s="2" t="s">
        <v>15</v>
      </c>
      <c r="M4376" s="2" t="s">
        <v>27</v>
      </c>
      <c r="N4376" s="2">
        <v>622.36</v>
      </c>
      <c r="O4376" s="2" t="s">
        <v>17</v>
      </c>
      <c r="P4376" s="2">
        <f t="shared" si="136"/>
        <v>2298.7700999999997</v>
      </c>
    </row>
    <row r="4377" spans="1:16" ht="14.25" customHeight="1" x14ac:dyDescent="0.35">
      <c r="A4377" s="2" t="s">
        <v>4408</v>
      </c>
      <c r="B4377" s="2" t="s">
        <v>25</v>
      </c>
      <c r="C4377" s="2" t="s">
        <v>36</v>
      </c>
      <c r="D4377" s="2">
        <v>3089.14</v>
      </c>
      <c r="E4377" s="2">
        <v>0.06</v>
      </c>
      <c r="F4377" s="2">
        <f t="shared" si="137"/>
        <v>185.3484</v>
      </c>
      <c r="G4377" s="2">
        <v>5</v>
      </c>
      <c r="H4377" s="2" t="str">
        <f>TEXT(Table1[[#This Row],[order_date]],"mmmm")</f>
        <v>November</v>
      </c>
      <c r="I4377" s="3">
        <v>45234</v>
      </c>
      <c r="J4377" s="3">
        <v>45237</v>
      </c>
      <c r="K4377" s="3" t="str">
        <f>TEXT(Table1[[#This Row],[delivery_date]]-Table1[[#This Row],[order_date]],"D")</f>
        <v>3</v>
      </c>
      <c r="L4377" s="2" t="s">
        <v>31</v>
      </c>
      <c r="M4377" s="2" t="s">
        <v>22</v>
      </c>
      <c r="N4377" s="2">
        <v>491.43</v>
      </c>
      <c r="O4377" s="2" t="s">
        <v>23</v>
      </c>
      <c r="P4377" s="2">
        <f t="shared" si="136"/>
        <v>2903.7916</v>
      </c>
    </row>
    <row r="4378" spans="1:16" ht="14.25" customHeight="1" x14ac:dyDescent="0.35">
      <c r="A4378" s="2" t="s">
        <v>4409</v>
      </c>
      <c r="B4378" s="2" t="s">
        <v>13</v>
      </c>
      <c r="C4378" s="2" t="s">
        <v>36</v>
      </c>
      <c r="D4378" s="2">
        <v>4906.33</v>
      </c>
      <c r="E4378" s="2">
        <v>0.4</v>
      </c>
      <c r="F4378" s="2">
        <f t="shared" si="137"/>
        <v>1962.5320000000002</v>
      </c>
      <c r="G4378" s="2">
        <v>7</v>
      </c>
      <c r="H4378" s="2" t="str">
        <f>TEXT(Table1[[#This Row],[order_date]],"mmmm")</f>
        <v>September</v>
      </c>
      <c r="I4378" s="3">
        <v>45556</v>
      </c>
      <c r="J4378" s="3">
        <v>45560</v>
      </c>
      <c r="K4378" s="3" t="str">
        <f>TEXT(Table1[[#This Row],[delivery_date]]-Table1[[#This Row],[order_date]],"D")</f>
        <v>4</v>
      </c>
      <c r="L4378" s="2" t="s">
        <v>21</v>
      </c>
      <c r="M4378" s="2" t="s">
        <v>16</v>
      </c>
      <c r="N4378" s="2">
        <v>673.29</v>
      </c>
      <c r="O4378" s="2" t="s">
        <v>48</v>
      </c>
      <c r="P4378" s="2">
        <f t="shared" si="136"/>
        <v>2943.7979999999998</v>
      </c>
    </row>
    <row r="4379" spans="1:16" ht="14.25" customHeight="1" x14ac:dyDescent="0.35">
      <c r="A4379" s="2" t="s">
        <v>4410</v>
      </c>
      <c r="B4379" s="2" t="s">
        <v>19</v>
      </c>
      <c r="C4379" s="2" t="s">
        <v>33</v>
      </c>
      <c r="D4379" s="2">
        <v>3290.72</v>
      </c>
      <c r="E4379" s="2">
        <v>0.33</v>
      </c>
      <c r="F4379" s="2">
        <f t="shared" si="137"/>
        <v>1085.9376</v>
      </c>
      <c r="G4379" s="2">
        <v>9</v>
      </c>
      <c r="H4379" s="2" t="str">
        <f>TEXT(Table1[[#This Row],[order_date]],"mmmm")</f>
        <v>September</v>
      </c>
      <c r="I4379" s="3">
        <v>45552</v>
      </c>
      <c r="J4379" s="3">
        <v>45558</v>
      </c>
      <c r="K4379" s="3" t="str">
        <f>TEXT(Table1[[#This Row],[delivery_date]]-Table1[[#This Row],[order_date]],"D")</f>
        <v>6</v>
      </c>
      <c r="L4379" s="2" t="s">
        <v>21</v>
      </c>
      <c r="M4379" s="2" t="s">
        <v>16</v>
      </c>
      <c r="N4379" s="2">
        <v>424.02</v>
      </c>
      <c r="O4379" s="2" t="s">
        <v>28</v>
      </c>
      <c r="P4379" s="2">
        <f t="shared" si="136"/>
        <v>2204.7824000000001</v>
      </c>
    </row>
    <row r="4380" spans="1:16" ht="14.25" customHeight="1" x14ac:dyDescent="0.35">
      <c r="A4380" s="2" t="s">
        <v>4411</v>
      </c>
      <c r="B4380" s="2" t="s">
        <v>25</v>
      </c>
      <c r="C4380" s="2" t="s">
        <v>20</v>
      </c>
      <c r="D4380" s="2">
        <v>3608.85</v>
      </c>
      <c r="E4380" s="2">
        <v>0.17</v>
      </c>
      <c r="F4380" s="2">
        <f t="shared" si="137"/>
        <v>613.50450000000001</v>
      </c>
      <c r="G4380" s="2">
        <v>1</v>
      </c>
      <c r="H4380" s="2" t="str">
        <f>TEXT(Table1[[#This Row],[order_date]],"mmmm")</f>
        <v>June</v>
      </c>
      <c r="I4380" s="3">
        <v>45458</v>
      </c>
      <c r="J4380" s="3">
        <v>45463</v>
      </c>
      <c r="K4380" s="3" t="str">
        <f>TEXT(Table1[[#This Row],[delivery_date]]-Table1[[#This Row],[order_date]],"D")</f>
        <v>5</v>
      </c>
      <c r="L4380" s="2" t="s">
        <v>21</v>
      </c>
      <c r="M4380" s="2" t="s">
        <v>22</v>
      </c>
      <c r="N4380" s="2">
        <v>244.85</v>
      </c>
      <c r="O4380" s="2" t="s">
        <v>28</v>
      </c>
      <c r="P4380" s="2">
        <f t="shared" si="136"/>
        <v>2995.3454999999999</v>
      </c>
    </row>
    <row r="4381" spans="1:16" ht="14.25" customHeight="1" x14ac:dyDescent="0.35">
      <c r="A4381" s="2" t="s">
        <v>4412</v>
      </c>
      <c r="B4381" s="2" t="s">
        <v>13</v>
      </c>
      <c r="C4381" s="2" t="s">
        <v>36</v>
      </c>
      <c r="D4381" s="2">
        <v>1056.52</v>
      </c>
      <c r="E4381" s="2">
        <v>0.46</v>
      </c>
      <c r="F4381" s="2">
        <f t="shared" si="137"/>
        <v>485.99920000000003</v>
      </c>
      <c r="G4381" s="2">
        <v>8</v>
      </c>
      <c r="H4381" s="2" t="str">
        <f>TEXT(Table1[[#This Row],[order_date]],"mmmm")</f>
        <v>August</v>
      </c>
      <c r="I4381" s="3">
        <v>45155</v>
      </c>
      <c r="J4381" s="3">
        <v>45157</v>
      </c>
      <c r="K4381" s="3" t="str">
        <f>TEXT(Table1[[#This Row],[delivery_date]]-Table1[[#This Row],[order_date]],"D")</f>
        <v>2</v>
      </c>
      <c r="L4381" s="2" t="s">
        <v>15</v>
      </c>
      <c r="M4381" s="2" t="s">
        <v>16</v>
      </c>
      <c r="N4381" s="2">
        <v>196.8</v>
      </c>
      <c r="O4381" s="2" t="s">
        <v>39</v>
      </c>
      <c r="P4381" s="2">
        <f t="shared" si="136"/>
        <v>570.52080000000001</v>
      </c>
    </row>
    <row r="4382" spans="1:16" ht="14.25" customHeight="1" x14ac:dyDescent="0.35">
      <c r="A4382" s="2" t="s">
        <v>4413</v>
      </c>
      <c r="B4382" s="2" t="s">
        <v>41</v>
      </c>
      <c r="C4382" s="2" t="s">
        <v>14</v>
      </c>
      <c r="D4382" s="2">
        <v>3867.42</v>
      </c>
      <c r="E4382" s="2">
        <v>0.09</v>
      </c>
      <c r="F4382" s="2">
        <f t="shared" si="137"/>
        <v>348.06779999999998</v>
      </c>
      <c r="G4382" s="2">
        <v>4</v>
      </c>
      <c r="H4382" s="2" t="str">
        <f>TEXT(Table1[[#This Row],[order_date]],"mmmm")</f>
        <v>May</v>
      </c>
      <c r="I4382" s="3">
        <v>45439</v>
      </c>
      <c r="J4382" s="3">
        <v>45443</v>
      </c>
      <c r="K4382" s="3" t="str">
        <f>TEXT(Table1[[#This Row],[delivery_date]]-Table1[[#This Row],[order_date]],"D")</f>
        <v>4</v>
      </c>
      <c r="L4382" s="2" t="s">
        <v>21</v>
      </c>
      <c r="M4382" s="2" t="s">
        <v>16</v>
      </c>
      <c r="N4382" s="2">
        <v>833.76</v>
      </c>
      <c r="O4382" s="2" t="s">
        <v>17</v>
      </c>
      <c r="P4382" s="2">
        <f t="shared" si="136"/>
        <v>3519.3522000000003</v>
      </c>
    </row>
    <row r="4383" spans="1:16" ht="14.25" customHeight="1" x14ac:dyDescent="0.35">
      <c r="A4383" s="2" t="s">
        <v>4414</v>
      </c>
      <c r="B4383" s="2" t="s">
        <v>13</v>
      </c>
      <c r="C4383" s="2" t="s">
        <v>33</v>
      </c>
      <c r="D4383" s="2">
        <v>488.4</v>
      </c>
      <c r="E4383" s="2">
        <v>0.16</v>
      </c>
      <c r="F4383" s="2">
        <f t="shared" si="137"/>
        <v>78.143999999999991</v>
      </c>
      <c r="G4383" s="2">
        <v>9</v>
      </c>
      <c r="H4383" s="2" t="str">
        <f>TEXT(Table1[[#This Row],[order_date]],"mmmm")</f>
        <v>January</v>
      </c>
      <c r="I4383" s="3">
        <v>44946</v>
      </c>
      <c r="J4383" s="3">
        <v>44951</v>
      </c>
      <c r="K4383" s="3" t="str">
        <f>TEXT(Table1[[#This Row],[delivery_date]]-Table1[[#This Row],[order_date]],"D")</f>
        <v>5</v>
      </c>
      <c r="L4383" s="2" t="s">
        <v>21</v>
      </c>
      <c r="M4383" s="2" t="s">
        <v>22</v>
      </c>
      <c r="N4383" s="2">
        <v>145.49</v>
      </c>
      <c r="O4383" s="2" t="s">
        <v>34</v>
      </c>
      <c r="P4383" s="2">
        <f t="shared" si="136"/>
        <v>410.25599999999997</v>
      </c>
    </row>
    <row r="4384" spans="1:16" ht="14.25" customHeight="1" x14ac:dyDescent="0.35">
      <c r="A4384" s="2" t="s">
        <v>4415</v>
      </c>
      <c r="B4384" s="2" t="s">
        <v>25</v>
      </c>
      <c r="C4384" s="2" t="s">
        <v>36</v>
      </c>
      <c r="D4384" s="2">
        <v>3317</v>
      </c>
      <c r="E4384" s="2">
        <v>0.19</v>
      </c>
      <c r="F4384" s="2">
        <f t="shared" si="137"/>
        <v>630.23</v>
      </c>
      <c r="G4384" s="2">
        <v>2</v>
      </c>
      <c r="H4384" s="2" t="str">
        <f>TEXT(Table1[[#This Row],[order_date]],"mmmm")</f>
        <v>September</v>
      </c>
      <c r="I4384" s="3">
        <v>45186</v>
      </c>
      <c r="J4384" s="3">
        <v>45189</v>
      </c>
      <c r="K4384" s="3" t="str">
        <f>TEXT(Table1[[#This Row],[delivery_date]]-Table1[[#This Row],[order_date]],"D")</f>
        <v>3</v>
      </c>
      <c r="L4384" s="2" t="s">
        <v>21</v>
      </c>
      <c r="M4384" s="2" t="s">
        <v>22</v>
      </c>
      <c r="N4384" s="2">
        <v>679.3</v>
      </c>
      <c r="O4384" s="2" t="s">
        <v>17</v>
      </c>
      <c r="P4384" s="2">
        <f t="shared" si="136"/>
        <v>2686.77</v>
      </c>
    </row>
    <row r="4385" spans="1:16" ht="14.25" customHeight="1" x14ac:dyDescent="0.35">
      <c r="A4385" s="2" t="s">
        <v>4416</v>
      </c>
      <c r="B4385" s="2" t="s">
        <v>41</v>
      </c>
      <c r="C4385" s="2" t="s">
        <v>26</v>
      </c>
      <c r="D4385" s="2">
        <v>372.31</v>
      </c>
      <c r="E4385" s="2">
        <v>0.32</v>
      </c>
      <c r="F4385" s="2">
        <f t="shared" si="137"/>
        <v>119.1392</v>
      </c>
      <c r="G4385" s="2">
        <v>9</v>
      </c>
      <c r="H4385" s="2" t="str">
        <f>TEXT(Table1[[#This Row],[order_date]],"mmmm")</f>
        <v>September</v>
      </c>
      <c r="I4385" s="3">
        <v>45540</v>
      </c>
      <c r="J4385" s="3">
        <v>45545</v>
      </c>
      <c r="K4385" s="3" t="str">
        <f>TEXT(Table1[[#This Row],[delivery_date]]-Table1[[#This Row],[order_date]],"D")</f>
        <v>5</v>
      </c>
      <c r="L4385" s="2" t="s">
        <v>15</v>
      </c>
      <c r="M4385" s="2" t="s">
        <v>27</v>
      </c>
      <c r="N4385" s="2">
        <v>75.430000000000007</v>
      </c>
      <c r="O4385" s="2" t="s">
        <v>34</v>
      </c>
      <c r="P4385" s="2">
        <f t="shared" si="136"/>
        <v>253.17079999999999</v>
      </c>
    </row>
    <row r="4386" spans="1:16" ht="14.25" customHeight="1" x14ac:dyDescent="0.35">
      <c r="A4386" s="2" t="s">
        <v>4417</v>
      </c>
      <c r="B4386" s="2" t="s">
        <v>13</v>
      </c>
      <c r="C4386" s="2" t="s">
        <v>36</v>
      </c>
      <c r="D4386" s="2">
        <v>664.61</v>
      </c>
      <c r="E4386" s="2">
        <v>0.47</v>
      </c>
      <c r="F4386" s="2">
        <f t="shared" si="137"/>
        <v>312.36669999999998</v>
      </c>
      <c r="G4386" s="2">
        <v>8</v>
      </c>
      <c r="H4386" s="2" t="str">
        <f>TEXT(Table1[[#This Row],[order_date]],"mmmm")</f>
        <v>July</v>
      </c>
      <c r="I4386" s="3">
        <v>45123</v>
      </c>
      <c r="J4386" s="3">
        <v>45128</v>
      </c>
      <c r="K4386" s="3" t="str">
        <f>TEXT(Table1[[#This Row],[delivery_date]]-Table1[[#This Row],[order_date]],"D")</f>
        <v>5</v>
      </c>
      <c r="L4386" s="2" t="s">
        <v>21</v>
      </c>
      <c r="M4386" s="2" t="s">
        <v>16</v>
      </c>
      <c r="N4386" s="2">
        <v>94.77</v>
      </c>
      <c r="O4386" s="2" t="s">
        <v>39</v>
      </c>
      <c r="P4386" s="2">
        <f t="shared" si="136"/>
        <v>352.24330000000003</v>
      </c>
    </row>
    <row r="4387" spans="1:16" ht="14.25" customHeight="1" x14ac:dyDescent="0.35">
      <c r="A4387" s="2" t="s">
        <v>4418</v>
      </c>
      <c r="B4387" s="2" t="s">
        <v>13</v>
      </c>
      <c r="C4387" s="2" t="s">
        <v>26</v>
      </c>
      <c r="D4387" s="2">
        <v>628.54</v>
      </c>
      <c r="E4387" s="2">
        <v>0.3</v>
      </c>
      <c r="F4387" s="2">
        <f t="shared" si="137"/>
        <v>188.56199999999998</v>
      </c>
      <c r="G4387" s="2">
        <v>6</v>
      </c>
      <c r="H4387" s="2" t="str">
        <f>TEXT(Table1[[#This Row],[order_date]],"mmmm")</f>
        <v>January</v>
      </c>
      <c r="I4387" s="3">
        <v>45316</v>
      </c>
      <c r="J4387" s="3">
        <v>45317</v>
      </c>
      <c r="K4387" s="3" t="str">
        <f>TEXT(Table1[[#This Row],[delivery_date]]-Table1[[#This Row],[order_date]],"D")</f>
        <v>1</v>
      </c>
      <c r="L4387" s="2" t="s">
        <v>15</v>
      </c>
      <c r="M4387" s="2" t="s">
        <v>16</v>
      </c>
      <c r="N4387" s="2">
        <v>40.46</v>
      </c>
      <c r="O4387" s="2" t="s">
        <v>17</v>
      </c>
      <c r="P4387" s="2">
        <f t="shared" si="136"/>
        <v>439.97799999999995</v>
      </c>
    </row>
    <row r="4388" spans="1:16" ht="14.25" customHeight="1" x14ac:dyDescent="0.35">
      <c r="A4388" s="2" t="s">
        <v>4419</v>
      </c>
      <c r="B4388" s="2" t="s">
        <v>13</v>
      </c>
      <c r="C4388" s="2" t="s">
        <v>26</v>
      </c>
      <c r="D4388" s="2">
        <v>357.17</v>
      </c>
      <c r="E4388" s="2">
        <v>0.43</v>
      </c>
      <c r="F4388" s="2">
        <f t="shared" si="137"/>
        <v>153.5831</v>
      </c>
      <c r="G4388" s="2">
        <v>5</v>
      </c>
      <c r="H4388" s="2" t="str">
        <f>TEXT(Table1[[#This Row],[order_date]],"mmmm")</f>
        <v>December</v>
      </c>
      <c r="I4388" s="3">
        <v>45629</v>
      </c>
      <c r="J4388" s="3">
        <v>45630</v>
      </c>
      <c r="K4388" s="3" t="str">
        <f>TEXT(Table1[[#This Row],[delivery_date]]-Table1[[#This Row],[order_date]],"D")</f>
        <v>1</v>
      </c>
      <c r="L4388" s="2" t="s">
        <v>31</v>
      </c>
      <c r="M4388" s="2" t="s">
        <v>22</v>
      </c>
      <c r="N4388" s="2">
        <v>72.7</v>
      </c>
      <c r="O4388" s="2" t="s">
        <v>28</v>
      </c>
      <c r="P4388" s="2">
        <f t="shared" si="136"/>
        <v>203.58690000000001</v>
      </c>
    </row>
    <row r="4389" spans="1:16" ht="14.25" customHeight="1" x14ac:dyDescent="0.35">
      <c r="A4389" s="2" t="s">
        <v>4420</v>
      </c>
      <c r="B4389" s="2" t="s">
        <v>13</v>
      </c>
      <c r="C4389" s="2" t="s">
        <v>20</v>
      </c>
      <c r="D4389" s="2">
        <v>1673.58</v>
      </c>
      <c r="E4389" s="2">
        <v>0.45</v>
      </c>
      <c r="F4389" s="2">
        <f t="shared" si="137"/>
        <v>753.11099999999999</v>
      </c>
      <c r="G4389" s="2">
        <v>3</v>
      </c>
      <c r="H4389" s="2" t="str">
        <f>TEXT(Table1[[#This Row],[order_date]],"mmmm")</f>
        <v>December</v>
      </c>
      <c r="I4389" s="3">
        <v>45272</v>
      </c>
      <c r="J4389" s="3">
        <v>45276</v>
      </c>
      <c r="K4389" s="3" t="str">
        <f>TEXT(Table1[[#This Row],[delivery_date]]-Table1[[#This Row],[order_date]],"D")</f>
        <v>4</v>
      </c>
      <c r="L4389" s="2" t="s">
        <v>15</v>
      </c>
      <c r="M4389" s="2" t="s">
        <v>22</v>
      </c>
      <c r="N4389" s="2">
        <v>136.19999999999999</v>
      </c>
      <c r="O4389" s="2" t="s">
        <v>48</v>
      </c>
      <c r="P4389" s="2">
        <f t="shared" si="136"/>
        <v>920.46899999999994</v>
      </c>
    </row>
    <row r="4390" spans="1:16" ht="14.25" customHeight="1" x14ac:dyDescent="0.35">
      <c r="A4390" s="2" t="s">
        <v>4421</v>
      </c>
      <c r="B4390" s="2" t="s">
        <v>13</v>
      </c>
      <c r="C4390" s="2" t="s">
        <v>20</v>
      </c>
      <c r="D4390" s="2">
        <v>4972.33</v>
      </c>
      <c r="E4390" s="2">
        <v>0.23</v>
      </c>
      <c r="F4390" s="2">
        <f t="shared" si="137"/>
        <v>1143.6359</v>
      </c>
      <c r="G4390" s="2">
        <v>1</v>
      </c>
      <c r="H4390" s="2" t="str">
        <f>TEXT(Table1[[#This Row],[order_date]],"mmmm")</f>
        <v>October</v>
      </c>
      <c r="I4390" s="3">
        <v>45567</v>
      </c>
      <c r="J4390" s="3">
        <v>45574</v>
      </c>
      <c r="K4390" s="3" t="str">
        <f>TEXT(Table1[[#This Row],[delivery_date]]-Table1[[#This Row],[order_date]],"D")</f>
        <v>7</v>
      </c>
      <c r="L4390" s="2" t="s">
        <v>31</v>
      </c>
      <c r="M4390" s="2" t="s">
        <v>16</v>
      </c>
      <c r="N4390" s="2">
        <v>1173.3599999999999</v>
      </c>
      <c r="O4390" s="2" t="s">
        <v>28</v>
      </c>
      <c r="P4390" s="2">
        <f t="shared" si="136"/>
        <v>3828.6940999999997</v>
      </c>
    </row>
    <row r="4391" spans="1:16" ht="14.25" customHeight="1" x14ac:dyDescent="0.35">
      <c r="A4391" s="2" t="s">
        <v>4422</v>
      </c>
      <c r="B4391" s="2" t="s">
        <v>41</v>
      </c>
      <c r="C4391" s="2" t="s">
        <v>36</v>
      </c>
      <c r="D4391" s="2">
        <v>1806.3</v>
      </c>
      <c r="E4391" s="2">
        <v>0.24</v>
      </c>
      <c r="F4391" s="2">
        <f t="shared" si="137"/>
        <v>433.512</v>
      </c>
      <c r="G4391" s="2">
        <v>6</v>
      </c>
      <c r="H4391" s="2" t="str">
        <f>TEXT(Table1[[#This Row],[order_date]],"mmmm")</f>
        <v>May</v>
      </c>
      <c r="I4391" s="3">
        <v>45054</v>
      </c>
      <c r="J4391" s="3">
        <v>45055</v>
      </c>
      <c r="K4391" s="3" t="str">
        <f>TEXT(Table1[[#This Row],[delivery_date]]-Table1[[#This Row],[order_date]],"D")</f>
        <v>1</v>
      </c>
      <c r="L4391" s="2" t="s">
        <v>31</v>
      </c>
      <c r="M4391" s="2" t="s">
        <v>22</v>
      </c>
      <c r="N4391" s="2">
        <v>430.87</v>
      </c>
      <c r="O4391" s="2" t="s">
        <v>34</v>
      </c>
      <c r="P4391" s="2">
        <f t="shared" si="136"/>
        <v>1372.788</v>
      </c>
    </row>
    <row r="4392" spans="1:16" ht="14.25" customHeight="1" x14ac:dyDescent="0.35">
      <c r="A4392" s="2" t="s">
        <v>4423</v>
      </c>
      <c r="B4392" s="2" t="s">
        <v>19</v>
      </c>
      <c r="C4392" s="2" t="s">
        <v>36</v>
      </c>
      <c r="D4392" s="2">
        <v>3827.8</v>
      </c>
      <c r="E4392" s="2">
        <v>0.12</v>
      </c>
      <c r="F4392" s="2">
        <f t="shared" si="137"/>
        <v>459.33600000000001</v>
      </c>
      <c r="G4392" s="2">
        <v>5</v>
      </c>
      <c r="H4392" s="2" t="str">
        <f>TEXT(Table1[[#This Row],[order_date]],"mmmm")</f>
        <v>April</v>
      </c>
      <c r="I4392" s="3">
        <v>45040</v>
      </c>
      <c r="J4392" s="3">
        <v>45043</v>
      </c>
      <c r="K4392" s="3" t="str">
        <f>TEXT(Table1[[#This Row],[delivery_date]]-Table1[[#This Row],[order_date]],"D")</f>
        <v>3</v>
      </c>
      <c r="L4392" s="2" t="s">
        <v>31</v>
      </c>
      <c r="M4392" s="2" t="s">
        <v>22</v>
      </c>
      <c r="N4392" s="2">
        <v>291.95999999999998</v>
      </c>
      <c r="O4392" s="2" t="s">
        <v>48</v>
      </c>
      <c r="P4392" s="2">
        <f t="shared" si="136"/>
        <v>3368.4639999999999</v>
      </c>
    </row>
    <row r="4393" spans="1:16" ht="14.25" customHeight="1" x14ac:dyDescent="0.35">
      <c r="A4393" s="2" t="s">
        <v>4424</v>
      </c>
      <c r="B4393" s="2" t="s">
        <v>41</v>
      </c>
      <c r="C4393" s="2" t="s">
        <v>14</v>
      </c>
      <c r="D4393" s="2">
        <v>748.35</v>
      </c>
      <c r="E4393" s="2">
        <v>0.3</v>
      </c>
      <c r="F4393" s="2">
        <f t="shared" si="137"/>
        <v>224.505</v>
      </c>
      <c r="G4393" s="2">
        <v>8</v>
      </c>
      <c r="H4393" s="2" t="str">
        <f>TEXT(Table1[[#This Row],[order_date]],"mmmm")</f>
        <v>July</v>
      </c>
      <c r="I4393" s="3">
        <v>45133</v>
      </c>
      <c r="J4393" s="3">
        <v>45134</v>
      </c>
      <c r="K4393" s="3" t="str">
        <f>TEXT(Table1[[#This Row],[delivery_date]]-Table1[[#This Row],[order_date]],"D")</f>
        <v>1</v>
      </c>
      <c r="L4393" s="2" t="s">
        <v>21</v>
      </c>
      <c r="M4393" s="2" t="s">
        <v>22</v>
      </c>
      <c r="N4393" s="2">
        <v>89.36</v>
      </c>
      <c r="O4393" s="2" t="s">
        <v>28</v>
      </c>
      <c r="P4393" s="2">
        <f t="shared" si="136"/>
        <v>523.84500000000003</v>
      </c>
    </row>
    <row r="4394" spans="1:16" ht="14.25" customHeight="1" x14ac:dyDescent="0.35">
      <c r="A4394" s="2" t="s">
        <v>4425</v>
      </c>
      <c r="B4394" s="2" t="s">
        <v>41</v>
      </c>
      <c r="C4394" s="2" t="s">
        <v>33</v>
      </c>
      <c r="D4394" s="2">
        <v>2327.0100000000002</v>
      </c>
      <c r="E4394" s="2">
        <v>0.06</v>
      </c>
      <c r="F4394" s="2">
        <f t="shared" si="137"/>
        <v>139.6206</v>
      </c>
      <c r="G4394" s="2">
        <v>1</v>
      </c>
      <c r="H4394" s="2" t="str">
        <f>TEXT(Table1[[#This Row],[order_date]],"mmmm")</f>
        <v>April</v>
      </c>
      <c r="I4394" s="3">
        <v>45031</v>
      </c>
      <c r="J4394" s="3">
        <v>45034</v>
      </c>
      <c r="K4394" s="3" t="str">
        <f>TEXT(Table1[[#This Row],[delivery_date]]-Table1[[#This Row],[order_date]],"D")</f>
        <v>3</v>
      </c>
      <c r="L4394" s="2" t="s">
        <v>15</v>
      </c>
      <c r="M4394" s="2" t="s">
        <v>16</v>
      </c>
      <c r="N4394" s="2">
        <v>593.33000000000004</v>
      </c>
      <c r="O4394" s="2" t="s">
        <v>23</v>
      </c>
      <c r="P4394" s="2">
        <f t="shared" si="136"/>
        <v>2187.3894</v>
      </c>
    </row>
    <row r="4395" spans="1:16" ht="14.25" customHeight="1" x14ac:dyDescent="0.35">
      <c r="A4395" s="2" t="s">
        <v>4426</v>
      </c>
      <c r="B4395" s="2" t="s">
        <v>41</v>
      </c>
      <c r="C4395" s="2" t="s">
        <v>33</v>
      </c>
      <c r="D4395" s="2">
        <v>1007.07</v>
      </c>
      <c r="E4395" s="2">
        <v>0.32</v>
      </c>
      <c r="F4395" s="2">
        <f t="shared" si="137"/>
        <v>322.26240000000001</v>
      </c>
      <c r="G4395" s="2">
        <v>1</v>
      </c>
      <c r="H4395" s="2" t="str">
        <f>TEXT(Table1[[#This Row],[order_date]],"mmmm")</f>
        <v>December</v>
      </c>
      <c r="I4395" s="3">
        <v>45652</v>
      </c>
      <c r="J4395" s="3">
        <v>45657</v>
      </c>
      <c r="K4395" s="3" t="str">
        <f>TEXT(Table1[[#This Row],[delivery_date]]-Table1[[#This Row],[order_date]],"D")</f>
        <v>5</v>
      </c>
      <c r="L4395" s="2" t="s">
        <v>15</v>
      </c>
      <c r="M4395" s="2" t="s">
        <v>16</v>
      </c>
      <c r="N4395" s="2">
        <v>292.60000000000002</v>
      </c>
      <c r="O4395" s="2" t="s">
        <v>48</v>
      </c>
      <c r="P4395" s="2">
        <f t="shared" si="136"/>
        <v>684.80760000000009</v>
      </c>
    </row>
    <row r="4396" spans="1:16" ht="14.25" customHeight="1" x14ac:dyDescent="0.35">
      <c r="A4396" s="2" t="s">
        <v>4427</v>
      </c>
      <c r="B4396" s="2" t="s">
        <v>19</v>
      </c>
      <c r="C4396" s="2" t="s">
        <v>36</v>
      </c>
      <c r="D4396" s="2">
        <v>1041.28</v>
      </c>
      <c r="E4396" s="2">
        <v>0.45</v>
      </c>
      <c r="F4396" s="2">
        <f t="shared" si="137"/>
        <v>468.57600000000002</v>
      </c>
      <c r="G4396" s="2">
        <v>7</v>
      </c>
      <c r="H4396" s="2" t="str">
        <f>TEXT(Table1[[#This Row],[order_date]],"mmmm")</f>
        <v>December</v>
      </c>
      <c r="I4396" s="3">
        <v>45635</v>
      </c>
      <c r="J4396" s="3">
        <v>45639</v>
      </c>
      <c r="K4396" s="3" t="str">
        <f>TEXT(Table1[[#This Row],[delivery_date]]-Table1[[#This Row],[order_date]],"D")</f>
        <v>4</v>
      </c>
      <c r="L4396" s="2" t="s">
        <v>21</v>
      </c>
      <c r="M4396" s="2" t="s">
        <v>27</v>
      </c>
      <c r="N4396" s="2">
        <v>242.25</v>
      </c>
      <c r="O4396" s="2" t="s">
        <v>34</v>
      </c>
      <c r="P4396" s="2">
        <f t="shared" si="136"/>
        <v>572.70399999999995</v>
      </c>
    </row>
    <row r="4397" spans="1:16" ht="14.25" customHeight="1" x14ac:dyDescent="0.35">
      <c r="A4397" s="2" t="s">
        <v>4428</v>
      </c>
      <c r="B4397" s="2" t="s">
        <v>25</v>
      </c>
      <c r="C4397" s="2" t="s">
        <v>20</v>
      </c>
      <c r="D4397" s="2">
        <v>588.48</v>
      </c>
      <c r="E4397" s="2">
        <v>0.38</v>
      </c>
      <c r="F4397" s="2">
        <f t="shared" si="137"/>
        <v>223.6224</v>
      </c>
      <c r="G4397" s="2">
        <v>8</v>
      </c>
      <c r="H4397" s="2" t="str">
        <f>TEXT(Table1[[#This Row],[order_date]],"mmmm")</f>
        <v>June</v>
      </c>
      <c r="I4397" s="3">
        <v>45097</v>
      </c>
      <c r="J4397" s="3">
        <v>45098</v>
      </c>
      <c r="K4397" s="3" t="str">
        <f>TEXT(Table1[[#This Row],[delivery_date]]-Table1[[#This Row],[order_date]],"D")</f>
        <v>1</v>
      </c>
      <c r="L4397" s="2" t="s">
        <v>15</v>
      </c>
      <c r="M4397" s="2" t="s">
        <v>27</v>
      </c>
      <c r="N4397" s="2">
        <v>88.47</v>
      </c>
      <c r="O4397" s="2" t="s">
        <v>48</v>
      </c>
      <c r="P4397" s="2">
        <f t="shared" si="136"/>
        <v>364.85760000000005</v>
      </c>
    </row>
    <row r="4398" spans="1:16" ht="14.25" customHeight="1" x14ac:dyDescent="0.35">
      <c r="A4398" s="2" t="s">
        <v>4429</v>
      </c>
      <c r="B4398" s="2" t="s">
        <v>19</v>
      </c>
      <c r="C4398" s="2" t="s">
        <v>14</v>
      </c>
      <c r="D4398" s="2">
        <v>2217.02</v>
      </c>
      <c r="E4398" s="2">
        <v>0.32</v>
      </c>
      <c r="F4398" s="2">
        <f t="shared" si="137"/>
        <v>709.44640000000004</v>
      </c>
      <c r="G4398" s="2">
        <v>1</v>
      </c>
      <c r="H4398" s="2" t="str">
        <f>TEXT(Table1[[#This Row],[order_date]],"mmmm")</f>
        <v>September</v>
      </c>
      <c r="I4398" s="3">
        <v>45187</v>
      </c>
      <c r="J4398" s="3">
        <v>45188</v>
      </c>
      <c r="K4398" s="3" t="str">
        <f>TEXT(Table1[[#This Row],[delivery_date]]-Table1[[#This Row],[order_date]],"D")</f>
        <v>1</v>
      </c>
      <c r="L4398" s="2" t="s">
        <v>21</v>
      </c>
      <c r="M4398" s="2" t="s">
        <v>27</v>
      </c>
      <c r="N4398" s="2">
        <v>569.34</v>
      </c>
      <c r="O4398" s="2" t="s">
        <v>28</v>
      </c>
      <c r="P4398" s="2">
        <f t="shared" si="136"/>
        <v>1507.5735999999999</v>
      </c>
    </row>
    <row r="4399" spans="1:16" ht="14.25" customHeight="1" x14ac:dyDescent="0.35">
      <c r="A4399" s="2" t="s">
        <v>4430</v>
      </c>
      <c r="B4399" s="2" t="s">
        <v>41</v>
      </c>
      <c r="C4399" s="2" t="s">
        <v>33</v>
      </c>
      <c r="D4399" s="2">
        <v>470.12</v>
      </c>
      <c r="E4399" s="2">
        <v>0.42</v>
      </c>
      <c r="F4399" s="2">
        <f t="shared" si="137"/>
        <v>197.4504</v>
      </c>
      <c r="G4399" s="2">
        <v>9</v>
      </c>
      <c r="H4399" s="2" t="str">
        <f>TEXT(Table1[[#This Row],[order_date]],"mmmm")</f>
        <v>November</v>
      </c>
      <c r="I4399" s="3">
        <v>45248</v>
      </c>
      <c r="J4399" s="3">
        <v>45252</v>
      </c>
      <c r="K4399" s="3" t="str">
        <f>TEXT(Table1[[#This Row],[delivery_date]]-Table1[[#This Row],[order_date]],"D")</f>
        <v>4</v>
      </c>
      <c r="L4399" s="2" t="s">
        <v>21</v>
      </c>
      <c r="M4399" s="2" t="s">
        <v>27</v>
      </c>
      <c r="N4399" s="2">
        <v>57.93</v>
      </c>
      <c r="O4399" s="2" t="s">
        <v>23</v>
      </c>
      <c r="P4399" s="2">
        <f t="shared" si="136"/>
        <v>272.6696</v>
      </c>
    </row>
    <row r="4400" spans="1:16" ht="14.25" customHeight="1" x14ac:dyDescent="0.35">
      <c r="A4400" s="2" t="s">
        <v>4431</v>
      </c>
      <c r="B4400" s="2" t="s">
        <v>13</v>
      </c>
      <c r="C4400" s="2" t="s">
        <v>36</v>
      </c>
      <c r="D4400" s="2">
        <v>4558.08</v>
      </c>
      <c r="E4400" s="2">
        <v>0.36</v>
      </c>
      <c r="F4400" s="2">
        <f t="shared" si="137"/>
        <v>1640.9087999999999</v>
      </c>
      <c r="G4400" s="2">
        <v>7</v>
      </c>
      <c r="H4400" s="2" t="str">
        <f>TEXT(Table1[[#This Row],[order_date]],"mmmm")</f>
        <v>June</v>
      </c>
      <c r="I4400" s="3">
        <v>45090</v>
      </c>
      <c r="J4400" s="3">
        <v>45093</v>
      </c>
      <c r="K4400" s="3" t="str">
        <f>TEXT(Table1[[#This Row],[delivery_date]]-Table1[[#This Row],[order_date]],"D")</f>
        <v>3</v>
      </c>
      <c r="L4400" s="2" t="s">
        <v>15</v>
      </c>
      <c r="M4400" s="2" t="s">
        <v>16</v>
      </c>
      <c r="N4400" s="2">
        <v>1215.02</v>
      </c>
      <c r="O4400" s="2" t="s">
        <v>34</v>
      </c>
      <c r="P4400" s="2">
        <f t="shared" si="136"/>
        <v>2917.1711999999998</v>
      </c>
    </row>
    <row r="4401" spans="1:16" ht="14.25" customHeight="1" x14ac:dyDescent="0.35">
      <c r="A4401" s="2" t="s">
        <v>4432</v>
      </c>
      <c r="B4401" s="2" t="s">
        <v>13</v>
      </c>
      <c r="C4401" s="2" t="s">
        <v>20</v>
      </c>
      <c r="D4401" s="2">
        <v>2294.71</v>
      </c>
      <c r="E4401" s="2">
        <v>0.26</v>
      </c>
      <c r="F4401" s="2">
        <f t="shared" si="137"/>
        <v>596.62459999999999</v>
      </c>
      <c r="G4401" s="2">
        <v>7</v>
      </c>
      <c r="H4401" s="2" t="str">
        <f>TEXT(Table1[[#This Row],[order_date]],"mmmm")</f>
        <v>August</v>
      </c>
      <c r="I4401" s="3">
        <v>45164</v>
      </c>
      <c r="J4401" s="3">
        <v>45170</v>
      </c>
      <c r="K4401" s="3" t="str">
        <f>TEXT(Table1[[#This Row],[delivery_date]]-Table1[[#This Row],[order_date]],"D")</f>
        <v>6</v>
      </c>
      <c r="L4401" s="2" t="s">
        <v>31</v>
      </c>
      <c r="M4401" s="2" t="s">
        <v>22</v>
      </c>
      <c r="N4401" s="2">
        <v>139.31</v>
      </c>
      <c r="O4401" s="2" t="s">
        <v>34</v>
      </c>
      <c r="P4401" s="2">
        <f t="shared" si="136"/>
        <v>1698.0853999999999</v>
      </c>
    </row>
    <row r="4402" spans="1:16" ht="14.25" customHeight="1" x14ac:dyDescent="0.35">
      <c r="A4402" s="2" t="s">
        <v>4433</v>
      </c>
      <c r="B4402" s="2" t="s">
        <v>41</v>
      </c>
      <c r="C4402" s="2" t="s">
        <v>20</v>
      </c>
      <c r="D4402" s="2">
        <v>4208.97</v>
      </c>
      <c r="E4402" s="2">
        <v>0.26</v>
      </c>
      <c r="F4402" s="2">
        <f t="shared" si="137"/>
        <v>1094.3322000000001</v>
      </c>
      <c r="G4402" s="2">
        <v>8</v>
      </c>
      <c r="H4402" s="2" t="str">
        <f>TEXT(Table1[[#This Row],[order_date]],"mmmm")</f>
        <v>November</v>
      </c>
      <c r="I4402" s="3">
        <v>45601</v>
      </c>
      <c r="J4402" s="3">
        <v>45604</v>
      </c>
      <c r="K4402" s="3" t="str">
        <f>TEXT(Table1[[#This Row],[delivery_date]]-Table1[[#This Row],[order_date]],"D")</f>
        <v>3</v>
      </c>
      <c r="L4402" s="2" t="s">
        <v>31</v>
      </c>
      <c r="M4402" s="2" t="s">
        <v>16</v>
      </c>
      <c r="N4402" s="2">
        <v>1255.25</v>
      </c>
      <c r="O4402" s="2" t="s">
        <v>39</v>
      </c>
      <c r="P4402" s="2">
        <f t="shared" si="136"/>
        <v>3114.6378000000004</v>
      </c>
    </row>
    <row r="4403" spans="1:16" ht="14.25" customHeight="1" x14ac:dyDescent="0.35">
      <c r="A4403" s="2" t="s">
        <v>4434</v>
      </c>
      <c r="B4403" s="2" t="s">
        <v>13</v>
      </c>
      <c r="C4403" s="2" t="s">
        <v>20</v>
      </c>
      <c r="D4403" s="2">
        <v>4899.38</v>
      </c>
      <c r="E4403" s="2">
        <v>0.05</v>
      </c>
      <c r="F4403" s="2">
        <f t="shared" si="137"/>
        <v>244.96900000000002</v>
      </c>
      <c r="G4403" s="2">
        <v>8</v>
      </c>
      <c r="H4403" s="2" t="str">
        <f>TEXT(Table1[[#This Row],[order_date]],"mmmm")</f>
        <v>June</v>
      </c>
      <c r="I4403" s="3">
        <v>45461</v>
      </c>
      <c r="J4403" s="3">
        <v>45462</v>
      </c>
      <c r="K4403" s="3" t="str">
        <f>TEXT(Table1[[#This Row],[delivery_date]]-Table1[[#This Row],[order_date]],"D")</f>
        <v>1</v>
      </c>
      <c r="L4403" s="2" t="s">
        <v>31</v>
      </c>
      <c r="M4403" s="2" t="s">
        <v>16</v>
      </c>
      <c r="N4403" s="2">
        <v>380.36</v>
      </c>
      <c r="O4403" s="2" t="s">
        <v>17</v>
      </c>
      <c r="P4403" s="2">
        <f t="shared" si="136"/>
        <v>4654.4110000000001</v>
      </c>
    </row>
    <row r="4404" spans="1:16" ht="14.25" customHeight="1" x14ac:dyDescent="0.35">
      <c r="A4404" s="2" t="s">
        <v>4435</v>
      </c>
      <c r="B4404" s="2" t="s">
        <v>41</v>
      </c>
      <c r="C4404" s="2" t="s">
        <v>26</v>
      </c>
      <c r="D4404" s="2">
        <v>3421.12</v>
      </c>
      <c r="E4404" s="2">
        <v>0.22</v>
      </c>
      <c r="F4404" s="2">
        <f t="shared" si="137"/>
        <v>752.64639999999997</v>
      </c>
      <c r="G4404" s="2">
        <v>1</v>
      </c>
      <c r="H4404" s="2" t="str">
        <f>TEXT(Table1[[#This Row],[order_date]],"mmmm")</f>
        <v>December</v>
      </c>
      <c r="I4404" s="3">
        <v>45628</v>
      </c>
      <c r="J4404" s="3">
        <v>45634</v>
      </c>
      <c r="K4404" s="3" t="str">
        <f>TEXT(Table1[[#This Row],[delivery_date]]-Table1[[#This Row],[order_date]],"D")</f>
        <v>6</v>
      </c>
      <c r="L4404" s="2" t="s">
        <v>21</v>
      </c>
      <c r="M4404" s="2" t="s">
        <v>16</v>
      </c>
      <c r="N4404" s="2">
        <v>953.78</v>
      </c>
      <c r="O4404" s="2" t="s">
        <v>23</v>
      </c>
      <c r="P4404" s="2">
        <f t="shared" si="136"/>
        <v>2668.4735999999998</v>
      </c>
    </row>
    <row r="4405" spans="1:16" ht="14.25" customHeight="1" x14ac:dyDescent="0.35">
      <c r="A4405" s="2" t="s">
        <v>4436</v>
      </c>
      <c r="B4405" s="2" t="s">
        <v>13</v>
      </c>
      <c r="C4405" s="2" t="s">
        <v>20</v>
      </c>
      <c r="D4405" s="2">
        <v>4517.3999999999996</v>
      </c>
      <c r="E4405" s="2">
        <v>0.26</v>
      </c>
      <c r="F4405" s="2">
        <f t="shared" si="137"/>
        <v>1174.5239999999999</v>
      </c>
      <c r="G4405" s="2">
        <v>4</v>
      </c>
      <c r="H4405" s="2" t="str">
        <f>TEXT(Table1[[#This Row],[order_date]],"mmmm")</f>
        <v>October</v>
      </c>
      <c r="I4405" s="3">
        <v>45229</v>
      </c>
      <c r="J4405" s="3">
        <v>45232</v>
      </c>
      <c r="K4405" s="3" t="str">
        <f>TEXT(Table1[[#This Row],[delivery_date]]-Table1[[#This Row],[order_date]],"D")</f>
        <v>3</v>
      </c>
      <c r="L4405" s="2" t="s">
        <v>31</v>
      </c>
      <c r="M4405" s="2" t="s">
        <v>27</v>
      </c>
      <c r="N4405" s="2">
        <v>1188.69</v>
      </c>
      <c r="O4405" s="2" t="s">
        <v>34</v>
      </c>
      <c r="P4405" s="2">
        <f t="shared" si="136"/>
        <v>3342.8759999999997</v>
      </c>
    </row>
    <row r="4406" spans="1:16" ht="14.25" customHeight="1" x14ac:dyDescent="0.35">
      <c r="A4406" s="2" t="s">
        <v>4437</v>
      </c>
      <c r="B4406" s="2" t="s">
        <v>19</v>
      </c>
      <c r="C4406" s="2" t="s">
        <v>36</v>
      </c>
      <c r="D4406" s="2">
        <v>763.3</v>
      </c>
      <c r="E4406" s="2">
        <v>0.23</v>
      </c>
      <c r="F4406" s="2">
        <f t="shared" si="137"/>
        <v>175.559</v>
      </c>
      <c r="G4406" s="2">
        <v>9</v>
      </c>
      <c r="H4406" s="2" t="str">
        <f>TEXT(Table1[[#This Row],[order_date]],"mmmm")</f>
        <v>June</v>
      </c>
      <c r="I4406" s="3">
        <v>45091</v>
      </c>
      <c r="J4406" s="3">
        <v>45094</v>
      </c>
      <c r="K4406" s="3" t="str">
        <f>TEXT(Table1[[#This Row],[delivery_date]]-Table1[[#This Row],[order_date]],"D")</f>
        <v>3</v>
      </c>
      <c r="L4406" s="2" t="s">
        <v>21</v>
      </c>
      <c r="M4406" s="2" t="s">
        <v>22</v>
      </c>
      <c r="N4406" s="2">
        <v>94.12</v>
      </c>
      <c r="O4406" s="2" t="s">
        <v>48</v>
      </c>
      <c r="P4406" s="2">
        <f t="shared" si="136"/>
        <v>587.74099999999999</v>
      </c>
    </row>
    <row r="4407" spans="1:16" ht="14.25" customHeight="1" x14ac:dyDescent="0.35">
      <c r="A4407" s="2" t="s">
        <v>4438</v>
      </c>
      <c r="B4407" s="2" t="s">
        <v>25</v>
      </c>
      <c r="C4407" s="2" t="s">
        <v>14</v>
      </c>
      <c r="D4407" s="2">
        <v>4166.97</v>
      </c>
      <c r="E4407" s="2">
        <v>0.39</v>
      </c>
      <c r="F4407" s="2">
        <f t="shared" si="137"/>
        <v>1625.1183000000001</v>
      </c>
      <c r="G4407" s="2">
        <v>3</v>
      </c>
      <c r="H4407" s="2" t="str">
        <f>TEXT(Table1[[#This Row],[order_date]],"mmmm")</f>
        <v>February</v>
      </c>
      <c r="I4407" s="3">
        <v>45345</v>
      </c>
      <c r="J4407" s="3">
        <v>45346</v>
      </c>
      <c r="K4407" s="3" t="str">
        <f>TEXT(Table1[[#This Row],[delivery_date]]-Table1[[#This Row],[order_date]],"D")</f>
        <v>1</v>
      </c>
      <c r="L4407" s="2" t="s">
        <v>21</v>
      </c>
      <c r="M4407" s="2" t="s">
        <v>22</v>
      </c>
      <c r="N4407" s="2">
        <v>690</v>
      </c>
      <c r="O4407" s="2" t="s">
        <v>28</v>
      </c>
      <c r="P4407" s="2">
        <f t="shared" si="136"/>
        <v>2541.8517000000002</v>
      </c>
    </row>
    <row r="4408" spans="1:16" ht="14.25" customHeight="1" x14ac:dyDescent="0.35">
      <c r="A4408" s="2" t="s">
        <v>4439</v>
      </c>
      <c r="B4408" s="2" t="s">
        <v>25</v>
      </c>
      <c r="C4408" s="2" t="s">
        <v>36</v>
      </c>
      <c r="D4408" s="2">
        <v>1428.96</v>
      </c>
      <c r="E4408" s="2">
        <v>0.08</v>
      </c>
      <c r="F4408" s="2">
        <f t="shared" si="137"/>
        <v>114.3168</v>
      </c>
      <c r="G4408" s="2">
        <v>6</v>
      </c>
      <c r="H4408" s="2" t="str">
        <f>TEXT(Table1[[#This Row],[order_date]],"mmmm")</f>
        <v>August</v>
      </c>
      <c r="I4408" s="3">
        <v>45166</v>
      </c>
      <c r="J4408" s="3">
        <v>45167</v>
      </c>
      <c r="K4408" s="3" t="str">
        <f>TEXT(Table1[[#This Row],[delivery_date]]-Table1[[#This Row],[order_date]],"D")</f>
        <v>1</v>
      </c>
      <c r="L4408" s="2" t="s">
        <v>31</v>
      </c>
      <c r="M4408" s="2" t="s">
        <v>16</v>
      </c>
      <c r="N4408" s="2">
        <v>148.07</v>
      </c>
      <c r="O4408" s="2" t="s">
        <v>17</v>
      </c>
      <c r="P4408" s="2">
        <f t="shared" si="136"/>
        <v>1314.6432</v>
      </c>
    </row>
    <row r="4409" spans="1:16" ht="14.25" customHeight="1" x14ac:dyDescent="0.35">
      <c r="A4409" s="2" t="s">
        <v>4440</v>
      </c>
      <c r="B4409" s="2" t="s">
        <v>19</v>
      </c>
      <c r="C4409" s="2" t="s">
        <v>20</v>
      </c>
      <c r="D4409" s="2">
        <v>2415.73</v>
      </c>
      <c r="E4409" s="2">
        <v>0.4</v>
      </c>
      <c r="F4409" s="2">
        <f t="shared" si="137"/>
        <v>966.29200000000003</v>
      </c>
      <c r="G4409" s="2">
        <v>4</v>
      </c>
      <c r="H4409" s="2" t="str">
        <f>TEXT(Table1[[#This Row],[order_date]],"mmmm")</f>
        <v>July</v>
      </c>
      <c r="I4409" s="3">
        <v>45478</v>
      </c>
      <c r="J4409" s="3">
        <v>45485</v>
      </c>
      <c r="K4409" s="3" t="str">
        <f>TEXT(Table1[[#This Row],[delivery_date]]-Table1[[#This Row],[order_date]],"D")</f>
        <v>7</v>
      </c>
      <c r="L4409" s="2" t="s">
        <v>31</v>
      </c>
      <c r="M4409" s="2" t="s">
        <v>27</v>
      </c>
      <c r="N4409" s="2">
        <v>411.32</v>
      </c>
      <c r="O4409" s="2" t="s">
        <v>28</v>
      </c>
      <c r="P4409" s="2">
        <f t="shared" si="136"/>
        <v>1449.4380000000001</v>
      </c>
    </row>
    <row r="4410" spans="1:16" ht="14.25" customHeight="1" x14ac:dyDescent="0.35">
      <c r="A4410" s="2" t="s">
        <v>4441</v>
      </c>
      <c r="B4410" s="2" t="s">
        <v>19</v>
      </c>
      <c r="C4410" s="2" t="s">
        <v>14</v>
      </c>
      <c r="D4410" s="2">
        <v>3268.25</v>
      </c>
      <c r="E4410" s="2">
        <v>0.37</v>
      </c>
      <c r="F4410" s="2">
        <f t="shared" si="137"/>
        <v>1209.2525000000001</v>
      </c>
      <c r="G4410" s="2">
        <v>1</v>
      </c>
      <c r="H4410" s="2" t="str">
        <f>TEXT(Table1[[#This Row],[order_date]],"mmmm")</f>
        <v>June</v>
      </c>
      <c r="I4410" s="3">
        <v>45454</v>
      </c>
      <c r="J4410" s="3">
        <v>45455</v>
      </c>
      <c r="K4410" s="3" t="str">
        <f>TEXT(Table1[[#This Row],[delivery_date]]-Table1[[#This Row],[order_date]],"D")</f>
        <v>1</v>
      </c>
      <c r="L4410" s="2" t="s">
        <v>21</v>
      </c>
      <c r="M4410" s="2" t="s">
        <v>16</v>
      </c>
      <c r="N4410" s="2">
        <v>311.14</v>
      </c>
      <c r="O4410" s="2" t="s">
        <v>17</v>
      </c>
      <c r="P4410" s="2">
        <f t="shared" si="136"/>
        <v>2058.9974999999999</v>
      </c>
    </row>
    <row r="4411" spans="1:16" ht="14.25" customHeight="1" x14ac:dyDescent="0.35">
      <c r="A4411" s="2" t="s">
        <v>4442</v>
      </c>
      <c r="B4411" s="2" t="s">
        <v>41</v>
      </c>
      <c r="C4411" s="2" t="s">
        <v>33</v>
      </c>
      <c r="D4411" s="2">
        <v>4527.3599999999997</v>
      </c>
      <c r="E4411" s="2">
        <v>0.45</v>
      </c>
      <c r="F4411" s="2">
        <f t="shared" si="137"/>
        <v>2037.3119999999999</v>
      </c>
      <c r="G4411" s="2">
        <v>3</v>
      </c>
      <c r="H4411" s="2" t="str">
        <f>TEXT(Table1[[#This Row],[order_date]],"mmmm")</f>
        <v>July</v>
      </c>
      <c r="I4411" s="3">
        <v>45123</v>
      </c>
      <c r="J4411" s="3">
        <v>45125</v>
      </c>
      <c r="K4411" s="3" t="str">
        <f>TEXT(Table1[[#This Row],[delivery_date]]-Table1[[#This Row],[order_date]],"D")</f>
        <v>2</v>
      </c>
      <c r="L4411" s="2" t="s">
        <v>21</v>
      </c>
      <c r="M4411" s="2" t="s">
        <v>22</v>
      </c>
      <c r="N4411" s="2">
        <v>557.55999999999995</v>
      </c>
      <c r="O4411" s="2" t="s">
        <v>17</v>
      </c>
      <c r="P4411" s="2">
        <f t="shared" si="136"/>
        <v>2490.0479999999998</v>
      </c>
    </row>
    <row r="4412" spans="1:16" ht="14.25" customHeight="1" x14ac:dyDescent="0.35">
      <c r="A4412" s="2" t="s">
        <v>4443</v>
      </c>
      <c r="B4412" s="2" t="s">
        <v>41</v>
      </c>
      <c r="C4412" s="2" t="s">
        <v>33</v>
      </c>
      <c r="D4412" s="2">
        <v>4563.87</v>
      </c>
      <c r="E4412" s="2">
        <v>0.19</v>
      </c>
      <c r="F4412" s="2">
        <f t="shared" si="137"/>
        <v>867.13530000000003</v>
      </c>
      <c r="G4412" s="2">
        <v>3</v>
      </c>
      <c r="H4412" s="2" t="str">
        <f>TEXT(Table1[[#This Row],[order_date]],"mmmm")</f>
        <v>September</v>
      </c>
      <c r="I4412" s="3">
        <v>45193</v>
      </c>
      <c r="J4412" s="3">
        <v>45194</v>
      </c>
      <c r="K4412" s="3" t="str">
        <f>TEXT(Table1[[#This Row],[delivery_date]]-Table1[[#This Row],[order_date]],"D")</f>
        <v>1</v>
      </c>
      <c r="L4412" s="2" t="s">
        <v>31</v>
      </c>
      <c r="M4412" s="2" t="s">
        <v>22</v>
      </c>
      <c r="N4412" s="2">
        <v>272.87</v>
      </c>
      <c r="O4412" s="2" t="s">
        <v>39</v>
      </c>
      <c r="P4412" s="2">
        <f t="shared" si="136"/>
        <v>3696.7347</v>
      </c>
    </row>
    <row r="4413" spans="1:16" ht="14.25" customHeight="1" x14ac:dyDescent="0.35">
      <c r="A4413" s="2" t="s">
        <v>4444</v>
      </c>
      <c r="B4413" s="2" t="s">
        <v>41</v>
      </c>
      <c r="C4413" s="2" t="s">
        <v>36</v>
      </c>
      <c r="D4413" s="2">
        <v>551.29999999999995</v>
      </c>
      <c r="E4413" s="2">
        <v>0.09</v>
      </c>
      <c r="F4413" s="2">
        <f t="shared" si="137"/>
        <v>49.616999999999997</v>
      </c>
      <c r="G4413" s="2">
        <v>3</v>
      </c>
      <c r="H4413" s="2" t="str">
        <f>TEXT(Table1[[#This Row],[order_date]],"mmmm")</f>
        <v>February</v>
      </c>
      <c r="I4413" s="3">
        <v>44977</v>
      </c>
      <c r="J4413" s="3">
        <v>44983</v>
      </c>
      <c r="K4413" s="3" t="str">
        <f>TEXT(Table1[[#This Row],[delivery_date]]-Table1[[#This Row],[order_date]],"D")</f>
        <v>6</v>
      </c>
      <c r="L4413" s="2" t="s">
        <v>15</v>
      </c>
      <c r="M4413" s="2" t="s">
        <v>16</v>
      </c>
      <c r="N4413" s="2">
        <v>103.63</v>
      </c>
      <c r="O4413" s="2" t="s">
        <v>17</v>
      </c>
      <c r="P4413" s="2">
        <f t="shared" si="136"/>
        <v>501.68299999999994</v>
      </c>
    </row>
    <row r="4414" spans="1:16" ht="14.25" customHeight="1" x14ac:dyDescent="0.35">
      <c r="A4414" s="2" t="s">
        <v>4445</v>
      </c>
      <c r="B4414" s="2" t="s">
        <v>13</v>
      </c>
      <c r="C4414" s="2" t="s">
        <v>14</v>
      </c>
      <c r="D4414" s="2">
        <v>1886.32</v>
      </c>
      <c r="E4414" s="2">
        <v>0.38</v>
      </c>
      <c r="F4414" s="2">
        <f t="shared" si="137"/>
        <v>716.80160000000001</v>
      </c>
      <c r="G4414" s="2">
        <v>6</v>
      </c>
      <c r="H4414" s="2" t="str">
        <f>TEXT(Table1[[#This Row],[order_date]],"mmmm")</f>
        <v>January</v>
      </c>
      <c r="I4414" s="3">
        <v>45294</v>
      </c>
      <c r="J4414" s="3">
        <v>45296</v>
      </c>
      <c r="K4414" s="3" t="str">
        <f>TEXT(Table1[[#This Row],[delivery_date]]-Table1[[#This Row],[order_date]],"D")</f>
        <v>2</v>
      </c>
      <c r="L4414" s="2" t="s">
        <v>21</v>
      </c>
      <c r="M4414" s="2" t="s">
        <v>22</v>
      </c>
      <c r="N4414" s="2">
        <v>435.52</v>
      </c>
      <c r="O4414" s="2" t="s">
        <v>17</v>
      </c>
      <c r="P4414" s="2">
        <f t="shared" si="136"/>
        <v>1169.5183999999999</v>
      </c>
    </row>
    <row r="4415" spans="1:16" ht="14.25" customHeight="1" x14ac:dyDescent="0.35">
      <c r="A4415" s="2" t="s">
        <v>4446</v>
      </c>
      <c r="B4415" s="2" t="s">
        <v>41</v>
      </c>
      <c r="C4415" s="2" t="s">
        <v>36</v>
      </c>
      <c r="D4415" s="2">
        <v>3986.56</v>
      </c>
      <c r="E4415" s="2">
        <v>0.28999999999999998</v>
      </c>
      <c r="F4415" s="2">
        <f t="shared" si="137"/>
        <v>1156.1024</v>
      </c>
      <c r="G4415" s="2">
        <v>9</v>
      </c>
      <c r="H4415" s="2" t="str">
        <f>TEXT(Table1[[#This Row],[order_date]],"mmmm")</f>
        <v>January</v>
      </c>
      <c r="I4415" s="3">
        <v>45292</v>
      </c>
      <c r="J4415" s="3">
        <v>45297</v>
      </c>
      <c r="K4415" s="3" t="str">
        <f>TEXT(Table1[[#This Row],[delivery_date]]-Table1[[#This Row],[order_date]],"D")</f>
        <v>5</v>
      </c>
      <c r="L4415" s="2" t="s">
        <v>21</v>
      </c>
      <c r="M4415" s="2" t="s">
        <v>27</v>
      </c>
      <c r="N4415" s="2">
        <v>400.95</v>
      </c>
      <c r="O4415" s="2" t="s">
        <v>34</v>
      </c>
      <c r="P4415" s="2">
        <f t="shared" si="136"/>
        <v>2830.4575999999997</v>
      </c>
    </row>
    <row r="4416" spans="1:16" ht="14.25" customHeight="1" x14ac:dyDescent="0.35">
      <c r="A4416" s="2" t="s">
        <v>4447</v>
      </c>
      <c r="B4416" s="2" t="s">
        <v>19</v>
      </c>
      <c r="C4416" s="2" t="s">
        <v>14</v>
      </c>
      <c r="D4416" s="2">
        <v>3545.47</v>
      </c>
      <c r="E4416" s="2">
        <v>0.36</v>
      </c>
      <c r="F4416" s="2">
        <f t="shared" si="137"/>
        <v>1276.3691999999999</v>
      </c>
      <c r="G4416" s="2">
        <v>7</v>
      </c>
      <c r="H4416" s="2" t="str">
        <f>TEXT(Table1[[#This Row],[order_date]],"mmmm")</f>
        <v>April</v>
      </c>
      <c r="I4416" s="3">
        <v>45385</v>
      </c>
      <c r="J4416" s="3">
        <v>45388</v>
      </c>
      <c r="K4416" s="3" t="str">
        <f>TEXT(Table1[[#This Row],[delivery_date]]-Table1[[#This Row],[order_date]],"D")</f>
        <v>3</v>
      </c>
      <c r="L4416" s="2" t="s">
        <v>31</v>
      </c>
      <c r="M4416" s="2" t="s">
        <v>22</v>
      </c>
      <c r="N4416" s="2">
        <v>719.85</v>
      </c>
      <c r="O4416" s="2" t="s">
        <v>17</v>
      </c>
      <c r="P4416" s="2">
        <f t="shared" si="136"/>
        <v>2269.1008000000002</v>
      </c>
    </row>
    <row r="4417" spans="1:16" ht="14.25" customHeight="1" x14ac:dyDescent="0.35">
      <c r="A4417" s="2" t="s">
        <v>4448</v>
      </c>
      <c r="B4417" s="2" t="s">
        <v>25</v>
      </c>
      <c r="C4417" s="2" t="s">
        <v>14</v>
      </c>
      <c r="D4417" s="2">
        <v>229.13</v>
      </c>
      <c r="E4417" s="2">
        <v>0.5</v>
      </c>
      <c r="F4417" s="2">
        <f t="shared" si="137"/>
        <v>114.565</v>
      </c>
      <c r="G4417" s="2">
        <v>7</v>
      </c>
      <c r="H4417" s="2" t="str">
        <f>TEXT(Table1[[#This Row],[order_date]],"mmmm")</f>
        <v>August</v>
      </c>
      <c r="I4417" s="3">
        <v>45164</v>
      </c>
      <c r="J4417" s="3">
        <v>45166</v>
      </c>
      <c r="K4417" s="3" t="str">
        <f>TEXT(Table1[[#This Row],[delivery_date]]-Table1[[#This Row],[order_date]],"D")</f>
        <v>2</v>
      </c>
      <c r="L4417" s="2" t="s">
        <v>31</v>
      </c>
      <c r="M4417" s="2" t="s">
        <v>16</v>
      </c>
      <c r="N4417" s="2">
        <v>14.21</v>
      </c>
      <c r="O4417" s="2" t="s">
        <v>17</v>
      </c>
      <c r="P4417" s="2">
        <f t="shared" si="136"/>
        <v>114.565</v>
      </c>
    </row>
    <row r="4418" spans="1:16" ht="14.25" customHeight="1" x14ac:dyDescent="0.35">
      <c r="A4418" s="2" t="s">
        <v>4449</v>
      </c>
      <c r="B4418" s="2" t="s">
        <v>13</v>
      </c>
      <c r="C4418" s="2" t="s">
        <v>36</v>
      </c>
      <c r="D4418" s="2">
        <v>2304.46</v>
      </c>
      <c r="E4418" s="2">
        <v>0.1</v>
      </c>
      <c r="F4418" s="2">
        <f t="shared" si="137"/>
        <v>230.44600000000003</v>
      </c>
      <c r="G4418" s="2">
        <v>1</v>
      </c>
      <c r="H4418" s="2" t="str">
        <f>TEXT(Table1[[#This Row],[order_date]],"mmmm")</f>
        <v>December</v>
      </c>
      <c r="I4418" s="3">
        <v>45262</v>
      </c>
      <c r="J4418" s="3">
        <v>45267</v>
      </c>
      <c r="K4418" s="3" t="str">
        <f>TEXT(Table1[[#This Row],[delivery_date]]-Table1[[#This Row],[order_date]],"D")</f>
        <v>5</v>
      </c>
      <c r="L4418" s="2" t="s">
        <v>31</v>
      </c>
      <c r="M4418" s="2" t="s">
        <v>22</v>
      </c>
      <c r="N4418" s="2">
        <v>163.31</v>
      </c>
      <c r="O4418" s="2" t="s">
        <v>39</v>
      </c>
      <c r="P4418" s="2">
        <f t="shared" ref="P4418:P4481" si="138">D4418-F4418</f>
        <v>2074.0140000000001</v>
      </c>
    </row>
    <row r="4419" spans="1:16" ht="14.25" customHeight="1" x14ac:dyDescent="0.35">
      <c r="A4419" s="2" t="s">
        <v>4450</v>
      </c>
      <c r="B4419" s="2" t="s">
        <v>41</v>
      </c>
      <c r="C4419" s="2" t="s">
        <v>14</v>
      </c>
      <c r="D4419" s="2">
        <v>4163.34</v>
      </c>
      <c r="E4419" s="2">
        <v>0.21</v>
      </c>
      <c r="F4419" s="2">
        <f t="shared" ref="F4419:F4482" si="139">D4419*E4419</f>
        <v>874.30139999999994</v>
      </c>
      <c r="G4419" s="2">
        <v>9</v>
      </c>
      <c r="H4419" s="2" t="str">
        <f>TEXT(Table1[[#This Row],[order_date]],"mmmm")</f>
        <v>December</v>
      </c>
      <c r="I4419" s="3">
        <v>45271</v>
      </c>
      <c r="J4419" s="3">
        <v>45277</v>
      </c>
      <c r="K4419" s="3" t="str">
        <f>TEXT(Table1[[#This Row],[delivery_date]]-Table1[[#This Row],[order_date]],"D")</f>
        <v>6</v>
      </c>
      <c r="L4419" s="2" t="s">
        <v>21</v>
      </c>
      <c r="M4419" s="2" t="s">
        <v>16</v>
      </c>
      <c r="N4419" s="2">
        <v>774.86</v>
      </c>
      <c r="O4419" s="2" t="s">
        <v>23</v>
      </c>
      <c r="P4419" s="2">
        <f t="shared" si="138"/>
        <v>3289.0386000000003</v>
      </c>
    </row>
    <row r="4420" spans="1:16" ht="14.25" customHeight="1" x14ac:dyDescent="0.35">
      <c r="A4420" s="2" t="s">
        <v>4451</v>
      </c>
      <c r="B4420" s="2" t="s">
        <v>13</v>
      </c>
      <c r="C4420" s="2" t="s">
        <v>20</v>
      </c>
      <c r="D4420" s="2">
        <v>3714.65</v>
      </c>
      <c r="E4420" s="2">
        <v>0.1</v>
      </c>
      <c r="F4420" s="2">
        <f t="shared" si="139"/>
        <v>371.46500000000003</v>
      </c>
      <c r="G4420" s="2">
        <v>4</v>
      </c>
      <c r="H4420" s="2" t="str">
        <f>TEXT(Table1[[#This Row],[order_date]],"mmmm")</f>
        <v>November</v>
      </c>
      <c r="I4420" s="3">
        <v>45249</v>
      </c>
      <c r="J4420" s="3">
        <v>45252</v>
      </c>
      <c r="K4420" s="3" t="str">
        <f>TEXT(Table1[[#This Row],[delivery_date]]-Table1[[#This Row],[order_date]],"D")</f>
        <v>3</v>
      </c>
      <c r="L4420" s="2" t="s">
        <v>31</v>
      </c>
      <c r="M4420" s="2" t="s">
        <v>16</v>
      </c>
      <c r="N4420" s="2">
        <v>240.79</v>
      </c>
      <c r="O4420" s="2" t="s">
        <v>48</v>
      </c>
      <c r="P4420" s="2">
        <f t="shared" si="138"/>
        <v>3343.1849999999999</v>
      </c>
    </row>
    <row r="4421" spans="1:16" ht="14.25" customHeight="1" x14ac:dyDescent="0.35">
      <c r="A4421" s="2" t="s">
        <v>4452</v>
      </c>
      <c r="B4421" s="2" t="s">
        <v>13</v>
      </c>
      <c r="C4421" s="2" t="s">
        <v>14</v>
      </c>
      <c r="D4421" s="2">
        <v>2118.06</v>
      </c>
      <c r="E4421" s="2">
        <v>0.43</v>
      </c>
      <c r="F4421" s="2">
        <f t="shared" si="139"/>
        <v>910.76580000000001</v>
      </c>
      <c r="G4421" s="2">
        <v>8</v>
      </c>
      <c r="H4421" s="2" t="str">
        <f>TEXT(Table1[[#This Row],[order_date]],"mmmm")</f>
        <v>December</v>
      </c>
      <c r="I4421" s="3">
        <v>45633</v>
      </c>
      <c r="J4421" s="3">
        <v>45636</v>
      </c>
      <c r="K4421" s="3" t="str">
        <f>TEXT(Table1[[#This Row],[delivery_date]]-Table1[[#This Row],[order_date]],"D")</f>
        <v>3</v>
      </c>
      <c r="L4421" s="2" t="s">
        <v>15</v>
      </c>
      <c r="M4421" s="2" t="s">
        <v>27</v>
      </c>
      <c r="N4421" s="2">
        <v>348</v>
      </c>
      <c r="O4421" s="2" t="s">
        <v>23</v>
      </c>
      <c r="P4421" s="2">
        <f t="shared" si="138"/>
        <v>1207.2941999999998</v>
      </c>
    </row>
    <row r="4422" spans="1:16" ht="14.25" customHeight="1" x14ac:dyDescent="0.35">
      <c r="A4422" s="2" t="s">
        <v>4453</v>
      </c>
      <c r="B4422" s="2" t="s">
        <v>41</v>
      </c>
      <c r="C4422" s="2" t="s">
        <v>14</v>
      </c>
      <c r="D4422" s="2">
        <v>3702.29</v>
      </c>
      <c r="E4422" s="2">
        <v>0.01</v>
      </c>
      <c r="F4422" s="2">
        <f t="shared" si="139"/>
        <v>37.0229</v>
      </c>
      <c r="G4422" s="2">
        <v>1</v>
      </c>
      <c r="H4422" s="2" t="str">
        <f>TEXT(Table1[[#This Row],[order_date]],"mmmm")</f>
        <v>March</v>
      </c>
      <c r="I4422" s="3">
        <v>44991</v>
      </c>
      <c r="J4422" s="3">
        <v>44994</v>
      </c>
      <c r="K4422" s="3" t="str">
        <f>TEXT(Table1[[#This Row],[delivery_date]]-Table1[[#This Row],[order_date]],"D")</f>
        <v>3</v>
      </c>
      <c r="L4422" s="2" t="s">
        <v>15</v>
      </c>
      <c r="M4422" s="2" t="s">
        <v>16</v>
      </c>
      <c r="N4422" s="2">
        <v>244.42</v>
      </c>
      <c r="O4422" s="2" t="s">
        <v>39</v>
      </c>
      <c r="P4422" s="2">
        <f t="shared" si="138"/>
        <v>3665.2671</v>
      </c>
    </row>
    <row r="4423" spans="1:16" ht="14.25" customHeight="1" x14ac:dyDescent="0.35">
      <c r="A4423" s="2" t="s">
        <v>4454</v>
      </c>
      <c r="B4423" s="2" t="s">
        <v>13</v>
      </c>
      <c r="C4423" s="2" t="s">
        <v>36</v>
      </c>
      <c r="D4423" s="2">
        <v>2800.93</v>
      </c>
      <c r="E4423" s="2">
        <v>7.0000000000000007E-2</v>
      </c>
      <c r="F4423" s="2">
        <f t="shared" si="139"/>
        <v>196.0651</v>
      </c>
      <c r="G4423" s="2">
        <v>8</v>
      </c>
      <c r="H4423" s="2" t="str">
        <f>TEXT(Table1[[#This Row],[order_date]],"mmmm")</f>
        <v>January</v>
      </c>
      <c r="I4423" s="3">
        <v>44938</v>
      </c>
      <c r="J4423" s="3">
        <v>44944</v>
      </c>
      <c r="K4423" s="3" t="str">
        <f>TEXT(Table1[[#This Row],[delivery_date]]-Table1[[#This Row],[order_date]],"D")</f>
        <v>6</v>
      </c>
      <c r="L4423" s="2" t="s">
        <v>31</v>
      </c>
      <c r="M4423" s="2" t="s">
        <v>16</v>
      </c>
      <c r="N4423" s="2">
        <v>384.62</v>
      </c>
      <c r="O4423" s="2" t="s">
        <v>34</v>
      </c>
      <c r="P4423" s="2">
        <f t="shared" si="138"/>
        <v>2604.8649</v>
      </c>
    </row>
    <row r="4424" spans="1:16" ht="14.25" customHeight="1" x14ac:dyDescent="0.35">
      <c r="A4424" s="2" t="s">
        <v>4455</v>
      </c>
      <c r="B4424" s="2" t="s">
        <v>25</v>
      </c>
      <c r="C4424" s="2" t="s">
        <v>33</v>
      </c>
      <c r="D4424" s="2">
        <v>4571.88</v>
      </c>
      <c r="E4424" s="2">
        <v>0.12</v>
      </c>
      <c r="F4424" s="2">
        <f t="shared" si="139"/>
        <v>548.62559999999996</v>
      </c>
      <c r="G4424" s="2">
        <v>9</v>
      </c>
      <c r="H4424" s="2" t="str">
        <f>TEXT(Table1[[#This Row],[order_date]],"mmmm")</f>
        <v>December</v>
      </c>
      <c r="I4424" s="3">
        <v>45278</v>
      </c>
      <c r="J4424" s="3">
        <v>45282</v>
      </c>
      <c r="K4424" s="3" t="str">
        <f>TEXT(Table1[[#This Row],[delivery_date]]-Table1[[#This Row],[order_date]],"D")</f>
        <v>4</v>
      </c>
      <c r="L4424" s="2" t="s">
        <v>21</v>
      </c>
      <c r="M4424" s="2" t="s">
        <v>22</v>
      </c>
      <c r="N4424" s="2">
        <v>1235.17</v>
      </c>
      <c r="O4424" s="2" t="s">
        <v>17</v>
      </c>
      <c r="P4424" s="2">
        <f t="shared" si="138"/>
        <v>4023.2544000000003</v>
      </c>
    </row>
    <row r="4425" spans="1:16" ht="14.25" customHeight="1" x14ac:dyDescent="0.35">
      <c r="A4425" s="2" t="s">
        <v>4456</v>
      </c>
      <c r="B4425" s="2" t="s">
        <v>19</v>
      </c>
      <c r="C4425" s="2" t="s">
        <v>26</v>
      </c>
      <c r="D4425" s="2">
        <v>2976.92</v>
      </c>
      <c r="E4425" s="2">
        <v>0.39</v>
      </c>
      <c r="F4425" s="2">
        <f t="shared" si="139"/>
        <v>1160.9988000000001</v>
      </c>
      <c r="G4425" s="2">
        <v>5</v>
      </c>
      <c r="H4425" s="2" t="str">
        <f>TEXT(Table1[[#This Row],[order_date]],"mmmm")</f>
        <v>November</v>
      </c>
      <c r="I4425" s="3">
        <v>45258</v>
      </c>
      <c r="J4425" s="3">
        <v>45262</v>
      </c>
      <c r="K4425" s="3" t="str">
        <f>TEXT(Table1[[#This Row],[delivery_date]]-Table1[[#This Row],[order_date]],"D")</f>
        <v>4</v>
      </c>
      <c r="L4425" s="2" t="s">
        <v>31</v>
      </c>
      <c r="M4425" s="2" t="s">
        <v>22</v>
      </c>
      <c r="N4425" s="2">
        <v>704.34</v>
      </c>
      <c r="O4425" s="2" t="s">
        <v>28</v>
      </c>
      <c r="P4425" s="2">
        <f t="shared" si="138"/>
        <v>1815.9212</v>
      </c>
    </row>
    <row r="4426" spans="1:16" ht="14.25" customHeight="1" x14ac:dyDescent="0.35">
      <c r="A4426" s="2" t="s">
        <v>4457</v>
      </c>
      <c r="B4426" s="2" t="s">
        <v>19</v>
      </c>
      <c r="C4426" s="2" t="s">
        <v>14</v>
      </c>
      <c r="D4426" s="2">
        <v>2063.6</v>
      </c>
      <c r="E4426" s="2">
        <v>0.31</v>
      </c>
      <c r="F4426" s="2">
        <f t="shared" si="139"/>
        <v>639.71600000000001</v>
      </c>
      <c r="G4426" s="2">
        <v>7</v>
      </c>
      <c r="H4426" s="2" t="str">
        <f>TEXT(Table1[[#This Row],[order_date]],"mmmm")</f>
        <v>July</v>
      </c>
      <c r="I4426" s="3">
        <v>45476</v>
      </c>
      <c r="J4426" s="3">
        <v>45478</v>
      </c>
      <c r="K4426" s="3" t="str">
        <f>TEXT(Table1[[#This Row],[delivery_date]]-Table1[[#This Row],[order_date]],"D")</f>
        <v>2</v>
      </c>
      <c r="L4426" s="2" t="s">
        <v>31</v>
      </c>
      <c r="M4426" s="2" t="s">
        <v>22</v>
      </c>
      <c r="N4426" s="2">
        <v>316.52999999999997</v>
      </c>
      <c r="O4426" s="2" t="s">
        <v>48</v>
      </c>
      <c r="P4426" s="2">
        <f t="shared" si="138"/>
        <v>1423.884</v>
      </c>
    </row>
    <row r="4427" spans="1:16" ht="14.25" customHeight="1" x14ac:dyDescent="0.35">
      <c r="A4427" s="2" t="s">
        <v>4458</v>
      </c>
      <c r="B4427" s="2" t="s">
        <v>25</v>
      </c>
      <c r="C4427" s="2" t="s">
        <v>26</v>
      </c>
      <c r="D4427" s="2">
        <v>4328.3100000000004</v>
      </c>
      <c r="E4427" s="2">
        <v>0.19</v>
      </c>
      <c r="F4427" s="2">
        <f t="shared" si="139"/>
        <v>822.37890000000004</v>
      </c>
      <c r="G4427" s="2">
        <v>2</v>
      </c>
      <c r="H4427" s="2" t="str">
        <f>TEXT(Table1[[#This Row],[order_date]],"mmmm")</f>
        <v>June</v>
      </c>
      <c r="I4427" s="3">
        <v>45093</v>
      </c>
      <c r="J4427" s="3">
        <v>45095</v>
      </c>
      <c r="K4427" s="3" t="str">
        <f>TEXT(Table1[[#This Row],[delivery_date]]-Table1[[#This Row],[order_date]],"D")</f>
        <v>2</v>
      </c>
      <c r="L4427" s="2" t="s">
        <v>21</v>
      </c>
      <c r="M4427" s="2" t="s">
        <v>27</v>
      </c>
      <c r="N4427" s="2">
        <v>595.45000000000005</v>
      </c>
      <c r="O4427" s="2" t="s">
        <v>39</v>
      </c>
      <c r="P4427" s="2">
        <f t="shared" si="138"/>
        <v>3505.9311000000002</v>
      </c>
    </row>
    <row r="4428" spans="1:16" ht="14.25" customHeight="1" x14ac:dyDescent="0.35">
      <c r="A4428" s="2" t="s">
        <v>4459</v>
      </c>
      <c r="B4428" s="2" t="s">
        <v>13</v>
      </c>
      <c r="C4428" s="2" t="s">
        <v>14</v>
      </c>
      <c r="D4428" s="2">
        <v>344.36</v>
      </c>
      <c r="E4428" s="2">
        <v>0.08</v>
      </c>
      <c r="F4428" s="2">
        <f t="shared" si="139"/>
        <v>27.5488</v>
      </c>
      <c r="G4428" s="2">
        <v>1</v>
      </c>
      <c r="H4428" s="2" t="str">
        <f>TEXT(Table1[[#This Row],[order_date]],"mmmm")</f>
        <v>March</v>
      </c>
      <c r="I4428" s="3">
        <v>45370</v>
      </c>
      <c r="J4428" s="3">
        <v>45373</v>
      </c>
      <c r="K4428" s="3" t="str">
        <f>TEXT(Table1[[#This Row],[delivery_date]]-Table1[[#This Row],[order_date]],"D")</f>
        <v>3</v>
      </c>
      <c r="L4428" s="2" t="s">
        <v>15</v>
      </c>
      <c r="M4428" s="2" t="s">
        <v>27</v>
      </c>
      <c r="N4428" s="2">
        <v>48.62</v>
      </c>
      <c r="O4428" s="2" t="s">
        <v>34</v>
      </c>
      <c r="P4428" s="2">
        <f t="shared" si="138"/>
        <v>316.81119999999999</v>
      </c>
    </row>
    <row r="4429" spans="1:16" ht="14.25" customHeight="1" x14ac:dyDescent="0.35">
      <c r="A4429" s="2" t="s">
        <v>4460</v>
      </c>
      <c r="B4429" s="2" t="s">
        <v>41</v>
      </c>
      <c r="C4429" s="2" t="s">
        <v>36</v>
      </c>
      <c r="D4429" s="2">
        <v>4512.5</v>
      </c>
      <c r="E4429" s="2">
        <v>0.16</v>
      </c>
      <c r="F4429" s="2">
        <f t="shared" si="139"/>
        <v>722</v>
      </c>
      <c r="G4429" s="2">
        <v>6</v>
      </c>
      <c r="H4429" s="2" t="str">
        <f>TEXT(Table1[[#This Row],[order_date]],"mmmm")</f>
        <v>September</v>
      </c>
      <c r="I4429" s="3">
        <v>45543</v>
      </c>
      <c r="J4429" s="3">
        <v>45548</v>
      </c>
      <c r="K4429" s="3" t="str">
        <f>TEXT(Table1[[#This Row],[delivery_date]]-Table1[[#This Row],[order_date]],"D")</f>
        <v>5</v>
      </c>
      <c r="L4429" s="2" t="s">
        <v>15</v>
      </c>
      <c r="M4429" s="2" t="s">
        <v>22</v>
      </c>
      <c r="N4429" s="2">
        <v>374.28</v>
      </c>
      <c r="O4429" s="2" t="s">
        <v>23</v>
      </c>
      <c r="P4429" s="2">
        <f t="shared" si="138"/>
        <v>3790.5</v>
      </c>
    </row>
    <row r="4430" spans="1:16" ht="14.25" customHeight="1" x14ac:dyDescent="0.35">
      <c r="A4430" s="2" t="s">
        <v>4461</v>
      </c>
      <c r="B4430" s="2" t="s">
        <v>13</v>
      </c>
      <c r="C4430" s="2" t="s">
        <v>36</v>
      </c>
      <c r="D4430" s="2">
        <v>3512.1</v>
      </c>
      <c r="E4430" s="2">
        <v>0.37</v>
      </c>
      <c r="F4430" s="2">
        <f t="shared" si="139"/>
        <v>1299.4769999999999</v>
      </c>
      <c r="G4430" s="2">
        <v>9</v>
      </c>
      <c r="H4430" s="2" t="str">
        <f>TEXT(Table1[[#This Row],[order_date]],"mmmm")</f>
        <v>August</v>
      </c>
      <c r="I4430" s="3">
        <v>45523</v>
      </c>
      <c r="J4430" s="3">
        <v>45525</v>
      </c>
      <c r="K4430" s="3" t="str">
        <f>TEXT(Table1[[#This Row],[delivery_date]]-Table1[[#This Row],[order_date]],"D")</f>
        <v>2</v>
      </c>
      <c r="L4430" s="2" t="s">
        <v>21</v>
      </c>
      <c r="M4430" s="2" t="s">
        <v>27</v>
      </c>
      <c r="N4430" s="2">
        <v>518.61</v>
      </c>
      <c r="O4430" s="2" t="s">
        <v>48</v>
      </c>
      <c r="P4430" s="2">
        <f t="shared" si="138"/>
        <v>2212.623</v>
      </c>
    </row>
    <row r="4431" spans="1:16" ht="14.25" customHeight="1" x14ac:dyDescent="0.35">
      <c r="A4431" s="2" t="s">
        <v>4462</v>
      </c>
      <c r="B4431" s="2" t="s">
        <v>25</v>
      </c>
      <c r="C4431" s="2" t="s">
        <v>14</v>
      </c>
      <c r="D4431" s="2">
        <v>4708.97</v>
      </c>
      <c r="E4431" s="2">
        <v>0.19</v>
      </c>
      <c r="F4431" s="2">
        <f t="shared" si="139"/>
        <v>894.7043000000001</v>
      </c>
      <c r="G4431" s="2">
        <v>1</v>
      </c>
      <c r="H4431" s="2" t="str">
        <f>TEXT(Table1[[#This Row],[order_date]],"mmmm")</f>
        <v>July</v>
      </c>
      <c r="I4431" s="3">
        <v>45116</v>
      </c>
      <c r="J4431" s="3">
        <v>45117</v>
      </c>
      <c r="K4431" s="3" t="str">
        <f>TEXT(Table1[[#This Row],[delivery_date]]-Table1[[#This Row],[order_date]],"D")</f>
        <v>1</v>
      </c>
      <c r="L4431" s="2" t="s">
        <v>31</v>
      </c>
      <c r="M4431" s="2" t="s">
        <v>22</v>
      </c>
      <c r="N4431" s="2">
        <v>927.06</v>
      </c>
      <c r="O4431" s="2" t="s">
        <v>34</v>
      </c>
      <c r="P4431" s="2">
        <f t="shared" si="138"/>
        <v>3814.2656999999999</v>
      </c>
    </row>
    <row r="4432" spans="1:16" ht="14.25" customHeight="1" x14ac:dyDescent="0.35">
      <c r="A4432" s="2" t="s">
        <v>4463</v>
      </c>
      <c r="B4432" s="2" t="s">
        <v>13</v>
      </c>
      <c r="C4432" s="2" t="s">
        <v>36</v>
      </c>
      <c r="D4432" s="2">
        <v>1327.47</v>
      </c>
      <c r="E4432" s="2">
        <v>0.23</v>
      </c>
      <c r="F4432" s="2">
        <f t="shared" si="139"/>
        <v>305.31810000000002</v>
      </c>
      <c r="G4432" s="2">
        <v>1</v>
      </c>
      <c r="H4432" s="2" t="str">
        <f>TEXT(Table1[[#This Row],[order_date]],"mmmm")</f>
        <v>April</v>
      </c>
      <c r="I4432" s="3">
        <v>45018</v>
      </c>
      <c r="J4432" s="3">
        <v>45024</v>
      </c>
      <c r="K4432" s="3" t="str">
        <f>TEXT(Table1[[#This Row],[delivery_date]]-Table1[[#This Row],[order_date]],"D")</f>
        <v>6</v>
      </c>
      <c r="L4432" s="2" t="s">
        <v>31</v>
      </c>
      <c r="M4432" s="2" t="s">
        <v>27</v>
      </c>
      <c r="N4432" s="2">
        <v>347.78</v>
      </c>
      <c r="O4432" s="2" t="s">
        <v>28</v>
      </c>
      <c r="P4432" s="2">
        <f t="shared" si="138"/>
        <v>1022.1519000000001</v>
      </c>
    </row>
    <row r="4433" spans="1:16" ht="14.25" customHeight="1" x14ac:dyDescent="0.35">
      <c r="A4433" s="2" t="s">
        <v>4464</v>
      </c>
      <c r="B4433" s="2" t="s">
        <v>19</v>
      </c>
      <c r="C4433" s="2" t="s">
        <v>36</v>
      </c>
      <c r="D4433" s="2">
        <v>3505.11</v>
      </c>
      <c r="E4433" s="2">
        <v>0.3</v>
      </c>
      <c r="F4433" s="2">
        <f t="shared" si="139"/>
        <v>1051.5329999999999</v>
      </c>
      <c r="G4433" s="2">
        <v>4</v>
      </c>
      <c r="H4433" s="2" t="str">
        <f>TEXT(Table1[[#This Row],[order_date]],"mmmm")</f>
        <v>October</v>
      </c>
      <c r="I4433" s="3">
        <v>45593</v>
      </c>
      <c r="J4433" s="3">
        <v>45594</v>
      </c>
      <c r="K4433" s="3" t="str">
        <f>TEXT(Table1[[#This Row],[delivery_date]]-Table1[[#This Row],[order_date]],"D")</f>
        <v>1</v>
      </c>
      <c r="L4433" s="2" t="s">
        <v>21</v>
      </c>
      <c r="M4433" s="2" t="s">
        <v>16</v>
      </c>
      <c r="N4433" s="2">
        <v>773.35</v>
      </c>
      <c r="O4433" s="2" t="s">
        <v>48</v>
      </c>
      <c r="P4433" s="2">
        <f t="shared" si="138"/>
        <v>2453.5770000000002</v>
      </c>
    </row>
    <row r="4434" spans="1:16" ht="14.25" customHeight="1" x14ac:dyDescent="0.35">
      <c r="A4434" s="2" t="s">
        <v>4465</v>
      </c>
      <c r="B4434" s="2" t="s">
        <v>13</v>
      </c>
      <c r="C4434" s="2" t="s">
        <v>14</v>
      </c>
      <c r="D4434" s="2">
        <v>4066.37</v>
      </c>
      <c r="E4434" s="2">
        <v>0.46</v>
      </c>
      <c r="F4434" s="2">
        <f t="shared" si="139"/>
        <v>1870.5301999999999</v>
      </c>
      <c r="G4434" s="2">
        <v>6</v>
      </c>
      <c r="H4434" s="2" t="str">
        <f>TEXT(Table1[[#This Row],[order_date]],"mmmm")</f>
        <v>June</v>
      </c>
      <c r="I4434" s="3">
        <v>45453</v>
      </c>
      <c r="J4434" s="3">
        <v>45455</v>
      </c>
      <c r="K4434" s="3" t="str">
        <f>TEXT(Table1[[#This Row],[delivery_date]]-Table1[[#This Row],[order_date]],"D")</f>
        <v>2</v>
      </c>
      <c r="L4434" s="2" t="s">
        <v>15</v>
      </c>
      <c r="M4434" s="2" t="s">
        <v>22</v>
      </c>
      <c r="N4434" s="2">
        <v>851.86</v>
      </c>
      <c r="O4434" s="2" t="s">
        <v>34</v>
      </c>
      <c r="P4434" s="2">
        <f t="shared" si="138"/>
        <v>2195.8397999999997</v>
      </c>
    </row>
    <row r="4435" spans="1:16" ht="14.25" customHeight="1" x14ac:dyDescent="0.35">
      <c r="A4435" s="2" t="s">
        <v>4466</v>
      </c>
      <c r="B4435" s="2" t="s">
        <v>25</v>
      </c>
      <c r="C4435" s="2" t="s">
        <v>33</v>
      </c>
      <c r="D4435" s="2">
        <v>3540.3</v>
      </c>
      <c r="E4435" s="2">
        <v>0.13</v>
      </c>
      <c r="F4435" s="2">
        <f t="shared" si="139"/>
        <v>460.23900000000003</v>
      </c>
      <c r="G4435" s="2">
        <v>9</v>
      </c>
      <c r="H4435" s="2" t="str">
        <f>TEXT(Table1[[#This Row],[order_date]],"mmmm")</f>
        <v>April</v>
      </c>
      <c r="I4435" s="3">
        <v>45022</v>
      </c>
      <c r="J4435" s="3">
        <v>45027</v>
      </c>
      <c r="K4435" s="3" t="str">
        <f>TEXT(Table1[[#This Row],[delivery_date]]-Table1[[#This Row],[order_date]],"D")</f>
        <v>5</v>
      </c>
      <c r="L4435" s="2" t="s">
        <v>21</v>
      </c>
      <c r="M4435" s="2" t="s">
        <v>22</v>
      </c>
      <c r="N4435" s="2">
        <v>236.49</v>
      </c>
      <c r="O4435" s="2" t="s">
        <v>39</v>
      </c>
      <c r="P4435" s="2">
        <f t="shared" si="138"/>
        <v>3080.0610000000001</v>
      </c>
    </row>
    <row r="4436" spans="1:16" ht="14.25" customHeight="1" x14ac:dyDescent="0.35">
      <c r="A4436" s="2" t="s">
        <v>4467</v>
      </c>
      <c r="B4436" s="2" t="s">
        <v>19</v>
      </c>
      <c r="C4436" s="2" t="s">
        <v>14</v>
      </c>
      <c r="D4436" s="2">
        <v>1130.6400000000001</v>
      </c>
      <c r="E4436" s="2">
        <v>0.22</v>
      </c>
      <c r="F4436" s="2">
        <f t="shared" si="139"/>
        <v>248.74080000000004</v>
      </c>
      <c r="G4436" s="2">
        <v>2</v>
      </c>
      <c r="H4436" s="2" t="str">
        <f>TEXT(Table1[[#This Row],[order_date]],"mmmm")</f>
        <v>August</v>
      </c>
      <c r="I4436" s="3">
        <v>45152</v>
      </c>
      <c r="J4436" s="3">
        <v>45153</v>
      </c>
      <c r="K4436" s="3" t="str">
        <f>TEXT(Table1[[#This Row],[delivery_date]]-Table1[[#This Row],[order_date]],"D")</f>
        <v>1</v>
      </c>
      <c r="L4436" s="2" t="s">
        <v>21</v>
      </c>
      <c r="M4436" s="2" t="s">
        <v>27</v>
      </c>
      <c r="N4436" s="2">
        <v>96.88</v>
      </c>
      <c r="O4436" s="2" t="s">
        <v>48</v>
      </c>
      <c r="P4436" s="2">
        <f t="shared" si="138"/>
        <v>881.89920000000006</v>
      </c>
    </row>
    <row r="4437" spans="1:16" ht="14.25" customHeight="1" x14ac:dyDescent="0.35">
      <c r="A4437" s="2" t="s">
        <v>4468</v>
      </c>
      <c r="B4437" s="2" t="s">
        <v>13</v>
      </c>
      <c r="C4437" s="2" t="s">
        <v>33</v>
      </c>
      <c r="D4437" s="2">
        <v>1450.39</v>
      </c>
      <c r="E4437" s="2">
        <v>0.16</v>
      </c>
      <c r="F4437" s="2">
        <f t="shared" si="139"/>
        <v>232.06240000000003</v>
      </c>
      <c r="G4437" s="2">
        <v>5</v>
      </c>
      <c r="H4437" s="2" t="str">
        <f>TEXT(Table1[[#This Row],[order_date]],"mmmm")</f>
        <v>May</v>
      </c>
      <c r="I4437" s="3">
        <v>45426</v>
      </c>
      <c r="J4437" s="3">
        <v>45429</v>
      </c>
      <c r="K4437" s="3" t="str">
        <f>TEXT(Table1[[#This Row],[delivery_date]]-Table1[[#This Row],[order_date]],"D")</f>
        <v>3</v>
      </c>
      <c r="L4437" s="2" t="s">
        <v>15</v>
      </c>
      <c r="M4437" s="2" t="s">
        <v>27</v>
      </c>
      <c r="N4437" s="2">
        <v>106.76</v>
      </c>
      <c r="O4437" s="2" t="s">
        <v>28</v>
      </c>
      <c r="P4437" s="2">
        <f t="shared" si="138"/>
        <v>1218.3276000000001</v>
      </c>
    </row>
    <row r="4438" spans="1:16" ht="14.25" customHeight="1" x14ac:dyDescent="0.35">
      <c r="A4438" s="2" t="s">
        <v>4469</v>
      </c>
      <c r="B4438" s="2" t="s">
        <v>13</v>
      </c>
      <c r="C4438" s="2" t="s">
        <v>36</v>
      </c>
      <c r="D4438" s="2">
        <v>2877.04</v>
      </c>
      <c r="E4438" s="2">
        <v>0.23</v>
      </c>
      <c r="F4438" s="2">
        <f t="shared" si="139"/>
        <v>661.7192</v>
      </c>
      <c r="G4438" s="2">
        <v>7</v>
      </c>
      <c r="H4438" s="2" t="str">
        <f>TEXT(Table1[[#This Row],[order_date]],"mmmm")</f>
        <v>September</v>
      </c>
      <c r="I4438" s="3">
        <v>45556</v>
      </c>
      <c r="J4438" s="3">
        <v>45559</v>
      </c>
      <c r="K4438" s="3" t="str">
        <f>TEXT(Table1[[#This Row],[delivery_date]]-Table1[[#This Row],[order_date]],"D")</f>
        <v>3</v>
      </c>
      <c r="L4438" s="2" t="s">
        <v>21</v>
      </c>
      <c r="M4438" s="2" t="s">
        <v>16</v>
      </c>
      <c r="N4438" s="2">
        <v>281.14</v>
      </c>
      <c r="O4438" s="2" t="s">
        <v>39</v>
      </c>
      <c r="P4438" s="2">
        <f t="shared" si="138"/>
        <v>2215.3208</v>
      </c>
    </row>
    <row r="4439" spans="1:16" ht="14.25" customHeight="1" x14ac:dyDescent="0.35">
      <c r="A4439" s="2" t="s">
        <v>4470</v>
      </c>
      <c r="B4439" s="2" t="s">
        <v>19</v>
      </c>
      <c r="C4439" s="2" t="s">
        <v>33</v>
      </c>
      <c r="D4439" s="2">
        <v>2289.08</v>
      </c>
      <c r="E4439" s="2">
        <v>0.35</v>
      </c>
      <c r="F4439" s="2">
        <f t="shared" si="139"/>
        <v>801.17799999999988</v>
      </c>
      <c r="G4439" s="2">
        <v>4</v>
      </c>
      <c r="H4439" s="2" t="str">
        <f>TEXT(Table1[[#This Row],[order_date]],"mmmm")</f>
        <v>July</v>
      </c>
      <c r="I4439" s="3">
        <v>45125</v>
      </c>
      <c r="J4439" s="3">
        <v>45129</v>
      </c>
      <c r="K4439" s="3" t="str">
        <f>TEXT(Table1[[#This Row],[delivery_date]]-Table1[[#This Row],[order_date]],"D")</f>
        <v>4</v>
      </c>
      <c r="L4439" s="2" t="s">
        <v>31</v>
      </c>
      <c r="M4439" s="2" t="s">
        <v>27</v>
      </c>
      <c r="N4439" s="2">
        <v>557.38</v>
      </c>
      <c r="O4439" s="2" t="s">
        <v>17</v>
      </c>
      <c r="P4439" s="2">
        <f t="shared" si="138"/>
        <v>1487.902</v>
      </c>
    </row>
    <row r="4440" spans="1:16" ht="14.25" customHeight="1" x14ac:dyDescent="0.35">
      <c r="A4440" s="2" t="s">
        <v>4471</v>
      </c>
      <c r="B4440" s="2" t="s">
        <v>41</v>
      </c>
      <c r="C4440" s="2" t="s">
        <v>36</v>
      </c>
      <c r="D4440" s="2">
        <v>3702.07</v>
      </c>
      <c r="E4440" s="2">
        <v>0.24</v>
      </c>
      <c r="F4440" s="2">
        <f t="shared" si="139"/>
        <v>888.49680000000001</v>
      </c>
      <c r="G4440" s="2">
        <v>6</v>
      </c>
      <c r="H4440" s="2" t="str">
        <f>TEXT(Table1[[#This Row],[order_date]],"mmmm")</f>
        <v>October</v>
      </c>
      <c r="I4440" s="3">
        <v>45579</v>
      </c>
      <c r="J4440" s="3">
        <v>45583</v>
      </c>
      <c r="K4440" s="3" t="str">
        <f>TEXT(Table1[[#This Row],[delivery_date]]-Table1[[#This Row],[order_date]],"D")</f>
        <v>4</v>
      </c>
      <c r="L4440" s="2" t="s">
        <v>31</v>
      </c>
      <c r="M4440" s="2" t="s">
        <v>22</v>
      </c>
      <c r="N4440" s="2">
        <v>759.26</v>
      </c>
      <c r="O4440" s="2" t="s">
        <v>17</v>
      </c>
      <c r="P4440" s="2">
        <f t="shared" si="138"/>
        <v>2813.5732000000003</v>
      </c>
    </row>
    <row r="4441" spans="1:16" ht="14.25" customHeight="1" x14ac:dyDescent="0.35">
      <c r="A4441" s="2" t="s">
        <v>4472</v>
      </c>
      <c r="B4441" s="2" t="s">
        <v>19</v>
      </c>
      <c r="C4441" s="2" t="s">
        <v>33</v>
      </c>
      <c r="D4441" s="2">
        <v>1955.52</v>
      </c>
      <c r="E4441" s="2">
        <v>0.42</v>
      </c>
      <c r="F4441" s="2">
        <f t="shared" si="139"/>
        <v>821.3184</v>
      </c>
      <c r="G4441" s="2">
        <v>6</v>
      </c>
      <c r="H4441" s="2" t="str">
        <f>TEXT(Table1[[#This Row],[order_date]],"mmmm")</f>
        <v>November</v>
      </c>
      <c r="I4441" s="3">
        <v>45619</v>
      </c>
      <c r="J4441" s="3">
        <v>45623</v>
      </c>
      <c r="K4441" s="3" t="str">
        <f>TEXT(Table1[[#This Row],[delivery_date]]-Table1[[#This Row],[order_date]],"D")</f>
        <v>4</v>
      </c>
      <c r="L4441" s="2" t="s">
        <v>21</v>
      </c>
      <c r="M4441" s="2" t="s">
        <v>16</v>
      </c>
      <c r="N4441" s="2">
        <v>314.02999999999997</v>
      </c>
      <c r="O4441" s="2" t="s">
        <v>48</v>
      </c>
      <c r="P4441" s="2">
        <f t="shared" si="138"/>
        <v>1134.2015999999999</v>
      </c>
    </row>
    <row r="4442" spans="1:16" ht="14.25" customHeight="1" x14ac:dyDescent="0.35">
      <c r="A4442" s="2" t="s">
        <v>4473</v>
      </c>
      <c r="B4442" s="2" t="s">
        <v>41</v>
      </c>
      <c r="C4442" s="2" t="s">
        <v>33</v>
      </c>
      <c r="D4442" s="2">
        <v>4311.45</v>
      </c>
      <c r="E4442" s="2">
        <v>0.28000000000000003</v>
      </c>
      <c r="F4442" s="2">
        <f t="shared" si="139"/>
        <v>1207.2060000000001</v>
      </c>
      <c r="G4442" s="2">
        <v>4</v>
      </c>
      <c r="H4442" s="2" t="str">
        <f>TEXT(Table1[[#This Row],[order_date]],"mmmm")</f>
        <v>June</v>
      </c>
      <c r="I4442" s="3">
        <v>45093</v>
      </c>
      <c r="J4442" s="3">
        <v>45099</v>
      </c>
      <c r="K4442" s="3" t="str">
        <f>TEXT(Table1[[#This Row],[delivery_date]]-Table1[[#This Row],[order_date]],"D")</f>
        <v>6</v>
      </c>
      <c r="L4442" s="2" t="s">
        <v>21</v>
      </c>
      <c r="M4442" s="2" t="s">
        <v>22</v>
      </c>
      <c r="N4442" s="2">
        <v>228.07</v>
      </c>
      <c r="O4442" s="2" t="s">
        <v>34</v>
      </c>
      <c r="P4442" s="2">
        <f t="shared" si="138"/>
        <v>3104.2439999999997</v>
      </c>
    </row>
    <row r="4443" spans="1:16" ht="14.25" customHeight="1" x14ac:dyDescent="0.35">
      <c r="A4443" s="2" t="s">
        <v>4474</v>
      </c>
      <c r="B4443" s="2" t="s">
        <v>25</v>
      </c>
      <c r="C4443" s="2" t="s">
        <v>14</v>
      </c>
      <c r="D4443" s="2">
        <v>2216.41</v>
      </c>
      <c r="E4443" s="2">
        <v>0.19</v>
      </c>
      <c r="F4443" s="2">
        <f t="shared" si="139"/>
        <v>421.11789999999996</v>
      </c>
      <c r="G4443" s="2">
        <v>4</v>
      </c>
      <c r="H4443" s="2" t="str">
        <f>TEXT(Table1[[#This Row],[order_date]],"mmmm")</f>
        <v>April</v>
      </c>
      <c r="I4443" s="3">
        <v>45041</v>
      </c>
      <c r="J4443" s="3">
        <v>45046</v>
      </c>
      <c r="K4443" s="3" t="str">
        <f>TEXT(Table1[[#This Row],[delivery_date]]-Table1[[#This Row],[order_date]],"D")</f>
        <v>5</v>
      </c>
      <c r="L4443" s="2" t="s">
        <v>15</v>
      </c>
      <c r="M4443" s="2" t="s">
        <v>27</v>
      </c>
      <c r="N4443" s="2">
        <v>481.02</v>
      </c>
      <c r="O4443" s="2" t="s">
        <v>17</v>
      </c>
      <c r="P4443" s="2">
        <f t="shared" si="138"/>
        <v>1795.2920999999999</v>
      </c>
    </row>
    <row r="4444" spans="1:16" ht="14.25" customHeight="1" x14ac:dyDescent="0.35">
      <c r="A4444" s="2" t="s">
        <v>4475</v>
      </c>
      <c r="B4444" s="2" t="s">
        <v>25</v>
      </c>
      <c r="C4444" s="2" t="s">
        <v>33</v>
      </c>
      <c r="D4444" s="2">
        <v>296.2</v>
      </c>
      <c r="E4444" s="2">
        <v>0.39</v>
      </c>
      <c r="F4444" s="2">
        <f t="shared" si="139"/>
        <v>115.518</v>
      </c>
      <c r="G4444" s="2">
        <v>9</v>
      </c>
      <c r="H4444" s="2" t="str">
        <f>TEXT(Table1[[#This Row],[order_date]],"mmmm")</f>
        <v>April</v>
      </c>
      <c r="I4444" s="3">
        <v>45032</v>
      </c>
      <c r="J4444" s="3">
        <v>45035</v>
      </c>
      <c r="K4444" s="3" t="str">
        <f>TEXT(Table1[[#This Row],[delivery_date]]-Table1[[#This Row],[order_date]],"D")</f>
        <v>3</v>
      </c>
      <c r="L4444" s="2" t="s">
        <v>21</v>
      </c>
      <c r="M4444" s="2" t="s">
        <v>22</v>
      </c>
      <c r="N4444" s="2">
        <v>54.75</v>
      </c>
      <c r="O4444" s="2" t="s">
        <v>17</v>
      </c>
      <c r="P4444" s="2">
        <f t="shared" si="138"/>
        <v>180.68199999999999</v>
      </c>
    </row>
    <row r="4445" spans="1:16" ht="14.25" customHeight="1" x14ac:dyDescent="0.35">
      <c r="A4445" s="2" t="s">
        <v>4476</v>
      </c>
      <c r="B4445" s="2" t="s">
        <v>19</v>
      </c>
      <c r="C4445" s="2" t="s">
        <v>36</v>
      </c>
      <c r="D4445" s="2">
        <v>185.08</v>
      </c>
      <c r="E4445" s="2">
        <v>0.22</v>
      </c>
      <c r="F4445" s="2">
        <f t="shared" si="139"/>
        <v>40.717600000000004</v>
      </c>
      <c r="G4445" s="2">
        <v>1</v>
      </c>
      <c r="H4445" s="2" t="str">
        <f>TEXT(Table1[[#This Row],[order_date]],"mmmm")</f>
        <v>January</v>
      </c>
      <c r="I4445" s="3">
        <v>44930</v>
      </c>
      <c r="J4445" s="3">
        <v>44935</v>
      </c>
      <c r="K4445" s="3" t="str">
        <f>TEXT(Table1[[#This Row],[delivery_date]]-Table1[[#This Row],[order_date]],"D")</f>
        <v>5</v>
      </c>
      <c r="L4445" s="2" t="s">
        <v>31</v>
      </c>
      <c r="M4445" s="2" t="s">
        <v>16</v>
      </c>
      <c r="N4445" s="2">
        <v>13.09</v>
      </c>
      <c r="O4445" s="2" t="s">
        <v>39</v>
      </c>
      <c r="P4445" s="2">
        <f t="shared" si="138"/>
        <v>144.36240000000001</v>
      </c>
    </row>
    <row r="4446" spans="1:16" ht="14.25" customHeight="1" x14ac:dyDescent="0.35">
      <c r="A4446" s="2" t="s">
        <v>4477</v>
      </c>
      <c r="B4446" s="2" t="s">
        <v>19</v>
      </c>
      <c r="C4446" s="2" t="s">
        <v>14</v>
      </c>
      <c r="D4446" s="2">
        <v>3269.04</v>
      </c>
      <c r="E4446" s="2">
        <v>0.26</v>
      </c>
      <c r="F4446" s="2">
        <f t="shared" si="139"/>
        <v>849.95040000000006</v>
      </c>
      <c r="G4446" s="2">
        <v>5</v>
      </c>
      <c r="H4446" s="2" t="str">
        <f>TEXT(Table1[[#This Row],[order_date]],"mmmm")</f>
        <v>September</v>
      </c>
      <c r="I4446" s="3">
        <v>45171</v>
      </c>
      <c r="J4446" s="3">
        <v>45172</v>
      </c>
      <c r="K4446" s="3" t="str">
        <f>TEXT(Table1[[#This Row],[delivery_date]]-Table1[[#This Row],[order_date]],"D")</f>
        <v>1</v>
      </c>
      <c r="L4446" s="2" t="s">
        <v>15</v>
      </c>
      <c r="M4446" s="2" t="s">
        <v>22</v>
      </c>
      <c r="N4446" s="2">
        <v>736.15</v>
      </c>
      <c r="O4446" s="2" t="s">
        <v>17</v>
      </c>
      <c r="P4446" s="2">
        <f t="shared" si="138"/>
        <v>2419.0895999999998</v>
      </c>
    </row>
    <row r="4447" spans="1:16" ht="14.25" customHeight="1" x14ac:dyDescent="0.35">
      <c r="A4447" s="2" t="s">
        <v>4478</v>
      </c>
      <c r="B4447" s="2" t="s">
        <v>25</v>
      </c>
      <c r="C4447" s="2" t="s">
        <v>33</v>
      </c>
      <c r="D4447" s="2">
        <v>2748.71</v>
      </c>
      <c r="E4447" s="2">
        <v>0.5</v>
      </c>
      <c r="F4447" s="2">
        <f t="shared" si="139"/>
        <v>1374.355</v>
      </c>
      <c r="G4447" s="2">
        <v>9</v>
      </c>
      <c r="H4447" s="2" t="str">
        <f>TEXT(Table1[[#This Row],[order_date]],"mmmm")</f>
        <v>May</v>
      </c>
      <c r="I4447" s="3">
        <v>45066</v>
      </c>
      <c r="J4447" s="3">
        <v>45073</v>
      </c>
      <c r="K4447" s="3" t="str">
        <f>TEXT(Table1[[#This Row],[delivery_date]]-Table1[[#This Row],[order_date]],"D")</f>
        <v>7</v>
      </c>
      <c r="L4447" s="2" t="s">
        <v>21</v>
      </c>
      <c r="M4447" s="2" t="s">
        <v>27</v>
      </c>
      <c r="N4447" s="2">
        <v>322.85000000000002</v>
      </c>
      <c r="O4447" s="2" t="s">
        <v>34</v>
      </c>
      <c r="P4447" s="2">
        <f t="shared" si="138"/>
        <v>1374.355</v>
      </c>
    </row>
    <row r="4448" spans="1:16" ht="14.25" customHeight="1" x14ac:dyDescent="0.35">
      <c r="A4448" s="2" t="s">
        <v>4479</v>
      </c>
      <c r="B4448" s="2" t="s">
        <v>41</v>
      </c>
      <c r="C4448" s="2" t="s">
        <v>14</v>
      </c>
      <c r="D4448" s="2">
        <v>2759.45</v>
      </c>
      <c r="E4448" s="2">
        <v>0.39</v>
      </c>
      <c r="F4448" s="2">
        <f t="shared" si="139"/>
        <v>1076.1855</v>
      </c>
      <c r="G4448" s="2">
        <v>9</v>
      </c>
      <c r="H4448" s="2" t="str">
        <f>TEXT(Table1[[#This Row],[order_date]],"mmmm")</f>
        <v>March</v>
      </c>
      <c r="I4448" s="3">
        <v>45003</v>
      </c>
      <c r="J4448" s="3">
        <v>45006</v>
      </c>
      <c r="K4448" s="3" t="str">
        <f>TEXT(Table1[[#This Row],[delivery_date]]-Table1[[#This Row],[order_date]],"D")</f>
        <v>3</v>
      </c>
      <c r="L4448" s="2" t="s">
        <v>31</v>
      </c>
      <c r="M4448" s="2" t="s">
        <v>22</v>
      </c>
      <c r="N4448" s="2">
        <v>471.87</v>
      </c>
      <c r="O4448" s="2" t="s">
        <v>39</v>
      </c>
      <c r="P4448" s="2">
        <f t="shared" si="138"/>
        <v>1683.2644999999998</v>
      </c>
    </row>
    <row r="4449" spans="1:16" ht="14.25" customHeight="1" x14ac:dyDescent="0.35">
      <c r="A4449" s="2" t="s">
        <v>4480</v>
      </c>
      <c r="B4449" s="2" t="s">
        <v>25</v>
      </c>
      <c r="C4449" s="2" t="s">
        <v>26</v>
      </c>
      <c r="D4449" s="2">
        <v>3971.04</v>
      </c>
      <c r="E4449" s="2">
        <v>0.43</v>
      </c>
      <c r="F4449" s="2">
        <f t="shared" si="139"/>
        <v>1707.5472</v>
      </c>
      <c r="G4449" s="2">
        <v>9</v>
      </c>
      <c r="H4449" s="2" t="str">
        <f>TEXT(Table1[[#This Row],[order_date]],"mmmm")</f>
        <v>February</v>
      </c>
      <c r="I4449" s="3">
        <v>44976</v>
      </c>
      <c r="J4449" s="3">
        <v>44980</v>
      </c>
      <c r="K4449" s="3" t="str">
        <f>TEXT(Table1[[#This Row],[delivery_date]]-Table1[[#This Row],[order_date]],"D")</f>
        <v>4</v>
      </c>
      <c r="L4449" s="2" t="s">
        <v>21</v>
      </c>
      <c r="M4449" s="2" t="s">
        <v>22</v>
      </c>
      <c r="N4449" s="2">
        <v>515.02</v>
      </c>
      <c r="O4449" s="2" t="s">
        <v>28</v>
      </c>
      <c r="P4449" s="2">
        <f t="shared" si="138"/>
        <v>2263.4928</v>
      </c>
    </row>
    <row r="4450" spans="1:16" ht="14.25" customHeight="1" x14ac:dyDescent="0.35">
      <c r="A4450" s="2" t="s">
        <v>4481</v>
      </c>
      <c r="B4450" s="2" t="s">
        <v>19</v>
      </c>
      <c r="C4450" s="2" t="s">
        <v>14</v>
      </c>
      <c r="D4450" s="2">
        <v>1941.03</v>
      </c>
      <c r="E4450" s="2">
        <v>0.3</v>
      </c>
      <c r="F4450" s="2">
        <f t="shared" si="139"/>
        <v>582.30899999999997</v>
      </c>
      <c r="G4450" s="2">
        <v>2</v>
      </c>
      <c r="H4450" s="2" t="str">
        <f>TEXT(Table1[[#This Row],[order_date]],"mmmm")</f>
        <v>October</v>
      </c>
      <c r="I4450" s="3">
        <v>45579</v>
      </c>
      <c r="J4450" s="3">
        <v>45585</v>
      </c>
      <c r="K4450" s="3" t="str">
        <f>TEXT(Table1[[#This Row],[delivery_date]]-Table1[[#This Row],[order_date]],"D")</f>
        <v>6</v>
      </c>
      <c r="L4450" s="2" t="s">
        <v>21</v>
      </c>
      <c r="M4450" s="2" t="s">
        <v>16</v>
      </c>
      <c r="N4450" s="2">
        <v>253.58</v>
      </c>
      <c r="O4450" s="2" t="s">
        <v>17</v>
      </c>
      <c r="P4450" s="2">
        <f t="shared" si="138"/>
        <v>1358.721</v>
      </c>
    </row>
    <row r="4451" spans="1:16" ht="14.25" customHeight="1" x14ac:dyDescent="0.35">
      <c r="A4451" s="2" t="s">
        <v>4482</v>
      </c>
      <c r="B4451" s="2" t="s">
        <v>25</v>
      </c>
      <c r="C4451" s="2" t="s">
        <v>26</v>
      </c>
      <c r="D4451" s="2">
        <v>4977.6899999999996</v>
      </c>
      <c r="E4451" s="2">
        <v>0.17</v>
      </c>
      <c r="F4451" s="2">
        <f t="shared" si="139"/>
        <v>846.20730000000003</v>
      </c>
      <c r="G4451" s="2">
        <v>7</v>
      </c>
      <c r="H4451" s="2" t="str">
        <f>TEXT(Table1[[#This Row],[order_date]],"mmmm")</f>
        <v>November</v>
      </c>
      <c r="I4451" s="3">
        <v>45618</v>
      </c>
      <c r="J4451" s="3">
        <v>45622</v>
      </c>
      <c r="K4451" s="3" t="str">
        <f>TEXT(Table1[[#This Row],[delivery_date]]-Table1[[#This Row],[order_date]],"D")</f>
        <v>4</v>
      </c>
      <c r="L4451" s="2" t="s">
        <v>15</v>
      </c>
      <c r="M4451" s="2" t="s">
        <v>27</v>
      </c>
      <c r="N4451" s="2">
        <v>322.33999999999997</v>
      </c>
      <c r="O4451" s="2" t="s">
        <v>34</v>
      </c>
      <c r="P4451" s="2">
        <f t="shared" si="138"/>
        <v>4131.4826999999996</v>
      </c>
    </row>
    <row r="4452" spans="1:16" ht="14.25" customHeight="1" x14ac:dyDescent="0.35">
      <c r="A4452" s="2" t="s">
        <v>4483</v>
      </c>
      <c r="B4452" s="2" t="s">
        <v>19</v>
      </c>
      <c r="C4452" s="2" t="s">
        <v>26</v>
      </c>
      <c r="D4452" s="2">
        <v>4733.1000000000004</v>
      </c>
      <c r="E4452" s="2">
        <v>0.5</v>
      </c>
      <c r="F4452" s="2">
        <f t="shared" si="139"/>
        <v>2366.5500000000002</v>
      </c>
      <c r="G4452" s="2">
        <v>8</v>
      </c>
      <c r="H4452" s="2" t="str">
        <f>TEXT(Table1[[#This Row],[order_date]],"mmmm")</f>
        <v>April</v>
      </c>
      <c r="I4452" s="3">
        <v>45401</v>
      </c>
      <c r="J4452" s="3">
        <v>45407</v>
      </c>
      <c r="K4452" s="3" t="str">
        <f>TEXT(Table1[[#This Row],[delivery_date]]-Table1[[#This Row],[order_date]],"D")</f>
        <v>6</v>
      </c>
      <c r="L4452" s="2" t="s">
        <v>21</v>
      </c>
      <c r="M4452" s="2" t="s">
        <v>16</v>
      </c>
      <c r="N4452" s="2">
        <v>293.16000000000003</v>
      </c>
      <c r="O4452" s="2" t="s">
        <v>34</v>
      </c>
      <c r="P4452" s="2">
        <f t="shared" si="138"/>
        <v>2366.5500000000002</v>
      </c>
    </row>
    <row r="4453" spans="1:16" ht="14.25" customHeight="1" x14ac:dyDescent="0.35">
      <c r="A4453" s="2" t="s">
        <v>4484</v>
      </c>
      <c r="B4453" s="2" t="s">
        <v>19</v>
      </c>
      <c r="C4453" s="2" t="s">
        <v>14</v>
      </c>
      <c r="D4453" s="2">
        <v>163.51</v>
      </c>
      <c r="E4453" s="2">
        <v>0.12</v>
      </c>
      <c r="F4453" s="2">
        <f t="shared" si="139"/>
        <v>19.621199999999998</v>
      </c>
      <c r="G4453" s="2">
        <v>1</v>
      </c>
      <c r="H4453" s="2" t="str">
        <f>TEXT(Table1[[#This Row],[order_date]],"mmmm")</f>
        <v>December</v>
      </c>
      <c r="I4453" s="3">
        <v>45274</v>
      </c>
      <c r="J4453" s="3">
        <v>45275</v>
      </c>
      <c r="K4453" s="3" t="str">
        <f>TEXT(Table1[[#This Row],[delivery_date]]-Table1[[#This Row],[order_date]],"D")</f>
        <v>1</v>
      </c>
      <c r="L4453" s="2" t="s">
        <v>15</v>
      </c>
      <c r="M4453" s="2" t="s">
        <v>16</v>
      </c>
      <c r="N4453" s="2">
        <v>39.97</v>
      </c>
      <c r="O4453" s="2" t="s">
        <v>48</v>
      </c>
      <c r="P4453" s="2">
        <f t="shared" si="138"/>
        <v>143.8888</v>
      </c>
    </row>
    <row r="4454" spans="1:16" ht="14.25" customHeight="1" x14ac:dyDescent="0.35">
      <c r="A4454" s="2" t="s">
        <v>4485</v>
      </c>
      <c r="B4454" s="2" t="s">
        <v>25</v>
      </c>
      <c r="C4454" s="2" t="s">
        <v>36</v>
      </c>
      <c r="D4454" s="2">
        <v>4489.1400000000003</v>
      </c>
      <c r="E4454" s="2">
        <v>0.44</v>
      </c>
      <c r="F4454" s="2">
        <f t="shared" si="139"/>
        <v>1975.2216000000001</v>
      </c>
      <c r="G4454" s="2">
        <v>2</v>
      </c>
      <c r="H4454" s="2" t="str">
        <f>TEXT(Table1[[#This Row],[order_date]],"mmmm")</f>
        <v>April</v>
      </c>
      <c r="I4454" s="3">
        <v>45411</v>
      </c>
      <c r="J4454" s="3">
        <v>45414</v>
      </c>
      <c r="K4454" s="3" t="str">
        <f>TEXT(Table1[[#This Row],[delivery_date]]-Table1[[#This Row],[order_date]],"D")</f>
        <v>3</v>
      </c>
      <c r="L4454" s="2" t="s">
        <v>15</v>
      </c>
      <c r="M4454" s="2" t="s">
        <v>16</v>
      </c>
      <c r="N4454" s="2">
        <v>228.14</v>
      </c>
      <c r="O4454" s="2" t="s">
        <v>23</v>
      </c>
      <c r="P4454" s="2">
        <f t="shared" si="138"/>
        <v>2513.9184000000005</v>
      </c>
    </row>
    <row r="4455" spans="1:16" ht="14.25" customHeight="1" x14ac:dyDescent="0.35">
      <c r="A4455" s="2" t="s">
        <v>4486</v>
      </c>
      <c r="B4455" s="2" t="s">
        <v>41</v>
      </c>
      <c r="C4455" s="2" t="s">
        <v>36</v>
      </c>
      <c r="D4455" s="2">
        <v>3434.69</v>
      </c>
      <c r="E4455" s="2">
        <v>0.46</v>
      </c>
      <c r="F4455" s="2">
        <f t="shared" si="139"/>
        <v>1579.9574</v>
      </c>
      <c r="G4455" s="2">
        <v>1</v>
      </c>
      <c r="H4455" s="2" t="str">
        <f>TEXT(Table1[[#This Row],[order_date]],"mmmm")</f>
        <v>July</v>
      </c>
      <c r="I4455" s="3">
        <v>45134</v>
      </c>
      <c r="J4455" s="3">
        <v>45139</v>
      </c>
      <c r="K4455" s="3" t="str">
        <f>TEXT(Table1[[#This Row],[delivery_date]]-Table1[[#This Row],[order_date]],"D")</f>
        <v>5</v>
      </c>
      <c r="L4455" s="2" t="s">
        <v>21</v>
      </c>
      <c r="M4455" s="2" t="s">
        <v>27</v>
      </c>
      <c r="N4455" s="2">
        <v>418.7</v>
      </c>
      <c r="O4455" s="2" t="s">
        <v>28</v>
      </c>
      <c r="P4455" s="2">
        <f t="shared" si="138"/>
        <v>1854.7326</v>
      </c>
    </row>
    <row r="4456" spans="1:16" ht="14.25" customHeight="1" x14ac:dyDescent="0.35">
      <c r="A4456" s="2" t="s">
        <v>4487</v>
      </c>
      <c r="B4456" s="2" t="s">
        <v>13</v>
      </c>
      <c r="C4456" s="2" t="s">
        <v>36</v>
      </c>
      <c r="D4456" s="2">
        <v>2560.2399999999998</v>
      </c>
      <c r="E4456" s="2">
        <v>0.41</v>
      </c>
      <c r="F4456" s="2">
        <f t="shared" si="139"/>
        <v>1049.6983999999998</v>
      </c>
      <c r="G4456" s="2">
        <v>9</v>
      </c>
      <c r="H4456" s="2" t="str">
        <f>TEXT(Table1[[#This Row],[order_date]],"mmmm")</f>
        <v>September</v>
      </c>
      <c r="I4456" s="3">
        <v>45555</v>
      </c>
      <c r="J4456" s="3">
        <v>45560</v>
      </c>
      <c r="K4456" s="3" t="str">
        <f>TEXT(Table1[[#This Row],[delivery_date]]-Table1[[#This Row],[order_date]],"D")</f>
        <v>5</v>
      </c>
      <c r="L4456" s="2" t="s">
        <v>15</v>
      </c>
      <c r="M4456" s="2" t="s">
        <v>22</v>
      </c>
      <c r="N4456" s="2">
        <v>736.88</v>
      </c>
      <c r="O4456" s="2" t="s">
        <v>28</v>
      </c>
      <c r="P4456" s="2">
        <f t="shared" si="138"/>
        <v>1510.5416</v>
      </c>
    </row>
    <row r="4457" spans="1:16" ht="14.25" customHeight="1" x14ac:dyDescent="0.35">
      <c r="A4457" s="2" t="s">
        <v>4488</v>
      </c>
      <c r="B4457" s="2" t="s">
        <v>25</v>
      </c>
      <c r="C4457" s="2" t="s">
        <v>20</v>
      </c>
      <c r="D4457" s="2">
        <v>2955.46</v>
      </c>
      <c r="E4457" s="2">
        <v>0.06</v>
      </c>
      <c r="F4457" s="2">
        <f t="shared" si="139"/>
        <v>177.32759999999999</v>
      </c>
      <c r="G4457" s="2">
        <v>5</v>
      </c>
      <c r="H4457" s="2" t="str">
        <f>TEXT(Table1[[#This Row],[order_date]],"mmmm")</f>
        <v>October</v>
      </c>
      <c r="I4457" s="3">
        <v>45587</v>
      </c>
      <c r="J4457" s="3">
        <v>45588</v>
      </c>
      <c r="K4457" s="3" t="str">
        <f>TEXT(Table1[[#This Row],[delivery_date]]-Table1[[#This Row],[order_date]],"D")</f>
        <v>1</v>
      </c>
      <c r="L4457" s="2" t="s">
        <v>15</v>
      </c>
      <c r="M4457" s="2" t="s">
        <v>27</v>
      </c>
      <c r="N4457" s="2">
        <v>737.96</v>
      </c>
      <c r="O4457" s="2" t="s">
        <v>34</v>
      </c>
      <c r="P4457" s="2">
        <f t="shared" si="138"/>
        <v>2778.1324</v>
      </c>
    </row>
    <row r="4458" spans="1:16" ht="14.25" customHeight="1" x14ac:dyDescent="0.35">
      <c r="A4458" s="2" t="s">
        <v>4489</v>
      </c>
      <c r="B4458" s="2" t="s">
        <v>13</v>
      </c>
      <c r="C4458" s="2" t="s">
        <v>26</v>
      </c>
      <c r="D4458" s="2">
        <v>4225.1000000000004</v>
      </c>
      <c r="E4458" s="2">
        <v>0.43</v>
      </c>
      <c r="F4458" s="2">
        <f t="shared" si="139"/>
        <v>1816.7930000000001</v>
      </c>
      <c r="G4458" s="2">
        <v>4</v>
      </c>
      <c r="H4458" s="2" t="str">
        <f>TEXT(Table1[[#This Row],[order_date]],"mmmm")</f>
        <v>July</v>
      </c>
      <c r="I4458" s="3">
        <v>45109</v>
      </c>
      <c r="J4458" s="3">
        <v>45115</v>
      </c>
      <c r="K4458" s="3" t="str">
        <f>TEXT(Table1[[#This Row],[delivery_date]]-Table1[[#This Row],[order_date]],"D")</f>
        <v>6</v>
      </c>
      <c r="L4458" s="2" t="s">
        <v>15</v>
      </c>
      <c r="M4458" s="2" t="s">
        <v>22</v>
      </c>
      <c r="N4458" s="2">
        <v>758.82</v>
      </c>
      <c r="O4458" s="2" t="s">
        <v>28</v>
      </c>
      <c r="P4458" s="2">
        <f t="shared" si="138"/>
        <v>2408.3070000000002</v>
      </c>
    </row>
    <row r="4459" spans="1:16" ht="14.25" customHeight="1" x14ac:dyDescent="0.35">
      <c r="A4459" s="2" t="s">
        <v>4490</v>
      </c>
      <c r="B4459" s="2" t="s">
        <v>25</v>
      </c>
      <c r="C4459" s="2" t="s">
        <v>14</v>
      </c>
      <c r="D4459" s="2">
        <v>4760.08</v>
      </c>
      <c r="E4459" s="2">
        <v>0.33</v>
      </c>
      <c r="F4459" s="2">
        <f t="shared" si="139"/>
        <v>1570.8264000000001</v>
      </c>
      <c r="G4459" s="2">
        <v>8</v>
      </c>
      <c r="H4459" s="2" t="str">
        <f>TEXT(Table1[[#This Row],[order_date]],"mmmm")</f>
        <v>June</v>
      </c>
      <c r="I4459" s="3">
        <v>45448</v>
      </c>
      <c r="J4459" s="3">
        <v>45451</v>
      </c>
      <c r="K4459" s="3" t="str">
        <f>TEXT(Table1[[#This Row],[delivery_date]]-Table1[[#This Row],[order_date]],"D")</f>
        <v>3</v>
      </c>
      <c r="L4459" s="2" t="s">
        <v>15</v>
      </c>
      <c r="M4459" s="2" t="s">
        <v>16</v>
      </c>
      <c r="N4459" s="2">
        <v>1121.22</v>
      </c>
      <c r="O4459" s="2" t="s">
        <v>23</v>
      </c>
      <c r="P4459" s="2">
        <f t="shared" si="138"/>
        <v>3189.2536</v>
      </c>
    </row>
    <row r="4460" spans="1:16" ht="14.25" customHeight="1" x14ac:dyDescent="0.35">
      <c r="A4460" s="2" t="s">
        <v>4491</v>
      </c>
      <c r="B4460" s="2" t="s">
        <v>13</v>
      </c>
      <c r="C4460" s="2" t="s">
        <v>36</v>
      </c>
      <c r="D4460" s="2">
        <v>2845.63</v>
      </c>
      <c r="E4460" s="2">
        <v>0.34</v>
      </c>
      <c r="F4460" s="2">
        <f t="shared" si="139"/>
        <v>967.51420000000007</v>
      </c>
      <c r="G4460" s="2">
        <v>3</v>
      </c>
      <c r="H4460" s="2" t="str">
        <f>TEXT(Table1[[#This Row],[order_date]],"mmmm")</f>
        <v>September</v>
      </c>
      <c r="I4460" s="3">
        <v>45557</v>
      </c>
      <c r="J4460" s="3">
        <v>45562</v>
      </c>
      <c r="K4460" s="3" t="str">
        <f>TEXT(Table1[[#This Row],[delivery_date]]-Table1[[#This Row],[order_date]],"D")</f>
        <v>5</v>
      </c>
      <c r="L4460" s="2" t="s">
        <v>21</v>
      </c>
      <c r="M4460" s="2" t="s">
        <v>22</v>
      </c>
      <c r="N4460" s="2">
        <v>813.7</v>
      </c>
      <c r="O4460" s="2" t="s">
        <v>23</v>
      </c>
      <c r="P4460" s="2">
        <f t="shared" si="138"/>
        <v>1878.1158</v>
      </c>
    </row>
    <row r="4461" spans="1:16" ht="14.25" customHeight="1" x14ac:dyDescent="0.35">
      <c r="A4461" s="2" t="s">
        <v>4492</v>
      </c>
      <c r="B4461" s="2" t="s">
        <v>41</v>
      </c>
      <c r="C4461" s="2" t="s">
        <v>36</v>
      </c>
      <c r="D4461" s="2">
        <v>988.33</v>
      </c>
      <c r="E4461" s="2">
        <v>0.39</v>
      </c>
      <c r="F4461" s="2">
        <f t="shared" si="139"/>
        <v>385.44870000000003</v>
      </c>
      <c r="G4461" s="2">
        <v>8</v>
      </c>
      <c r="H4461" s="2" t="str">
        <f>TEXT(Table1[[#This Row],[order_date]],"mmmm")</f>
        <v>April</v>
      </c>
      <c r="I4461" s="3">
        <v>45018</v>
      </c>
      <c r="J4461" s="3">
        <v>45025</v>
      </c>
      <c r="K4461" s="3" t="str">
        <f>TEXT(Table1[[#This Row],[delivery_date]]-Table1[[#This Row],[order_date]],"D")</f>
        <v>7</v>
      </c>
      <c r="L4461" s="2" t="s">
        <v>15</v>
      </c>
      <c r="M4461" s="2" t="s">
        <v>27</v>
      </c>
      <c r="N4461" s="2">
        <v>281.64</v>
      </c>
      <c r="O4461" s="2" t="s">
        <v>48</v>
      </c>
      <c r="P4461" s="2">
        <f t="shared" si="138"/>
        <v>602.88130000000001</v>
      </c>
    </row>
    <row r="4462" spans="1:16" ht="14.25" customHeight="1" x14ac:dyDescent="0.35">
      <c r="A4462" s="2" t="s">
        <v>4493</v>
      </c>
      <c r="B4462" s="2" t="s">
        <v>41</v>
      </c>
      <c r="C4462" s="2" t="s">
        <v>14</v>
      </c>
      <c r="D4462" s="2">
        <v>3234.79</v>
      </c>
      <c r="E4462" s="2">
        <v>0.25</v>
      </c>
      <c r="F4462" s="2">
        <f t="shared" si="139"/>
        <v>808.69749999999999</v>
      </c>
      <c r="G4462" s="2">
        <v>3</v>
      </c>
      <c r="H4462" s="2" t="str">
        <f>TEXT(Table1[[#This Row],[order_date]],"mmmm")</f>
        <v>October</v>
      </c>
      <c r="I4462" s="3">
        <v>45595</v>
      </c>
      <c r="J4462" s="3">
        <v>45599</v>
      </c>
      <c r="K4462" s="3" t="str">
        <f>TEXT(Table1[[#This Row],[delivery_date]]-Table1[[#This Row],[order_date]],"D")</f>
        <v>4</v>
      </c>
      <c r="L4462" s="2" t="s">
        <v>21</v>
      </c>
      <c r="M4462" s="2" t="s">
        <v>27</v>
      </c>
      <c r="N4462" s="2">
        <v>522.28</v>
      </c>
      <c r="O4462" s="2" t="s">
        <v>23</v>
      </c>
      <c r="P4462" s="2">
        <f t="shared" si="138"/>
        <v>2426.0924999999997</v>
      </c>
    </row>
    <row r="4463" spans="1:16" ht="14.25" customHeight="1" x14ac:dyDescent="0.35">
      <c r="A4463" s="2" t="s">
        <v>4494</v>
      </c>
      <c r="B4463" s="2" t="s">
        <v>25</v>
      </c>
      <c r="C4463" s="2" t="s">
        <v>26</v>
      </c>
      <c r="D4463" s="2">
        <v>473.47</v>
      </c>
      <c r="E4463" s="2">
        <v>0.13</v>
      </c>
      <c r="F4463" s="2">
        <f t="shared" si="139"/>
        <v>61.551100000000005</v>
      </c>
      <c r="G4463" s="2">
        <v>6</v>
      </c>
      <c r="H4463" s="2" t="str">
        <f>TEXT(Table1[[#This Row],[order_date]],"mmmm")</f>
        <v>April</v>
      </c>
      <c r="I4463" s="3">
        <v>45037</v>
      </c>
      <c r="J4463" s="3">
        <v>45041</v>
      </c>
      <c r="K4463" s="3" t="str">
        <f>TEXT(Table1[[#This Row],[delivery_date]]-Table1[[#This Row],[order_date]],"D")</f>
        <v>4</v>
      </c>
      <c r="L4463" s="2" t="s">
        <v>31</v>
      </c>
      <c r="M4463" s="2" t="s">
        <v>27</v>
      </c>
      <c r="N4463" s="2">
        <v>61.84</v>
      </c>
      <c r="O4463" s="2" t="s">
        <v>48</v>
      </c>
      <c r="P4463" s="2">
        <f t="shared" si="138"/>
        <v>411.91890000000001</v>
      </c>
    </row>
    <row r="4464" spans="1:16" ht="14.25" customHeight="1" x14ac:dyDescent="0.35">
      <c r="A4464" s="2" t="s">
        <v>4495</v>
      </c>
      <c r="B4464" s="2" t="s">
        <v>19</v>
      </c>
      <c r="C4464" s="2" t="s">
        <v>14</v>
      </c>
      <c r="D4464" s="2">
        <v>3212.18</v>
      </c>
      <c r="E4464" s="2">
        <v>0.28999999999999998</v>
      </c>
      <c r="F4464" s="2">
        <f t="shared" si="139"/>
        <v>931.53219999999988</v>
      </c>
      <c r="G4464" s="2">
        <v>4</v>
      </c>
      <c r="H4464" s="2" t="str">
        <f>TEXT(Table1[[#This Row],[order_date]],"mmmm")</f>
        <v>January</v>
      </c>
      <c r="I4464" s="3">
        <v>45321</v>
      </c>
      <c r="J4464" s="3">
        <v>45326</v>
      </c>
      <c r="K4464" s="3" t="str">
        <f>TEXT(Table1[[#This Row],[delivery_date]]-Table1[[#This Row],[order_date]],"D")</f>
        <v>5</v>
      </c>
      <c r="L4464" s="2" t="s">
        <v>21</v>
      </c>
      <c r="M4464" s="2" t="s">
        <v>22</v>
      </c>
      <c r="N4464" s="2">
        <v>761.39</v>
      </c>
      <c r="O4464" s="2" t="s">
        <v>28</v>
      </c>
      <c r="P4464" s="2">
        <f t="shared" si="138"/>
        <v>2280.6477999999997</v>
      </c>
    </row>
    <row r="4465" spans="1:16" ht="14.25" customHeight="1" x14ac:dyDescent="0.35">
      <c r="A4465" s="2" t="s">
        <v>4496</v>
      </c>
      <c r="B4465" s="2" t="s">
        <v>13</v>
      </c>
      <c r="C4465" s="2" t="s">
        <v>20</v>
      </c>
      <c r="D4465" s="2">
        <v>4062.2</v>
      </c>
      <c r="E4465" s="2">
        <v>0.05</v>
      </c>
      <c r="F4465" s="2">
        <f t="shared" si="139"/>
        <v>203.11</v>
      </c>
      <c r="G4465" s="2">
        <v>8</v>
      </c>
      <c r="H4465" s="2" t="str">
        <f>TEXT(Table1[[#This Row],[order_date]],"mmmm")</f>
        <v>January</v>
      </c>
      <c r="I4465" s="3">
        <v>44956</v>
      </c>
      <c r="J4465" s="3">
        <v>44962</v>
      </c>
      <c r="K4465" s="3" t="str">
        <f>TEXT(Table1[[#This Row],[delivery_date]]-Table1[[#This Row],[order_date]],"D")</f>
        <v>6</v>
      </c>
      <c r="L4465" s="2" t="s">
        <v>15</v>
      </c>
      <c r="M4465" s="2" t="s">
        <v>22</v>
      </c>
      <c r="N4465" s="2">
        <v>619.66999999999996</v>
      </c>
      <c r="O4465" s="2" t="s">
        <v>48</v>
      </c>
      <c r="P4465" s="2">
        <f t="shared" si="138"/>
        <v>3859.0899999999997</v>
      </c>
    </row>
    <row r="4466" spans="1:16" ht="14.25" customHeight="1" x14ac:dyDescent="0.35">
      <c r="A4466" s="2" t="s">
        <v>4497</v>
      </c>
      <c r="B4466" s="2" t="s">
        <v>19</v>
      </c>
      <c r="C4466" s="2" t="s">
        <v>20</v>
      </c>
      <c r="D4466" s="2">
        <v>1831.32</v>
      </c>
      <c r="E4466" s="2">
        <v>0.34</v>
      </c>
      <c r="F4466" s="2">
        <f t="shared" si="139"/>
        <v>622.64880000000005</v>
      </c>
      <c r="G4466" s="2">
        <v>7</v>
      </c>
      <c r="H4466" s="2" t="str">
        <f>TEXT(Table1[[#This Row],[order_date]],"mmmm")</f>
        <v>November</v>
      </c>
      <c r="I4466" s="3">
        <v>45606</v>
      </c>
      <c r="J4466" s="3">
        <v>45609</v>
      </c>
      <c r="K4466" s="3" t="str">
        <f>TEXT(Table1[[#This Row],[delivery_date]]-Table1[[#This Row],[order_date]],"D")</f>
        <v>3</v>
      </c>
      <c r="L4466" s="2" t="s">
        <v>15</v>
      </c>
      <c r="M4466" s="2" t="s">
        <v>27</v>
      </c>
      <c r="N4466" s="2">
        <v>162.44</v>
      </c>
      <c r="O4466" s="2" t="s">
        <v>23</v>
      </c>
      <c r="P4466" s="2">
        <f t="shared" si="138"/>
        <v>1208.6711999999998</v>
      </c>
    </row>
    <row r="4467" spans="1:16" ht="14.25" customHeight="1" x14ac:dyDescent="0.35">
      <c r="A4467" s="2" t="s">
        <v>4498</v>
      </c>
      <c r="B4467" s="2" t="s">
        <v>19</v>
      </c>
      <c r="C4467" s="2" t="s">
        <v>14</v>
      </c>
      <c r="D4467" s="2">
        <v>448.8</v>
      </c>
      <c r="E4467" s="2">
        <v>0.24</v>
      </c>
      <c r="F4467" s="2">
        <f t="shared" si="139"/>
        <v>107.712</v>
      </c>
      <c r="G4467" s="2">
        <v>5</v>
      </c>
      <c r="H4467" s="2" t="str">
        <f>TEXT(Table1[[#This Row],[order_date]],"mmmm")</f>
        <v>April</v>
      </c>
      <c r="I4467" s="3">
        <v>45401</v>
      </c>
      <c r="J4467" s="3">
        <v>45406</v>
      </c>
      <c r="K4467" s="3" t="str">
        <f>TEXT(Table1[[#This Row],[delivery_date]]-Table1[[#This Row],[order_date]],"D")</f>
        <v>5</v>
      </c>
      <c r="L4467" s="2" t="s">
        <v>31</v>
      </c>
      <c r="M4467" s="2" t="s">
        <v>27</v>
      </c>
      <c r="N4467" s="2">
        <v>44.18</v>
      </c>
      <c r="O4467" s="2" t="s">
        <v>28</v>
      </c>
      <c r="P4467" s="2">
        <f t="shared" si="138"/>
        <v>341.08800000000002</v>
      </c>
    </row>
    <row r="4468" spans="1:16" ht="14.25" customHeight="1" x14ac:dyDescent="0.35">
      <c r="A4468" s="2" t="s">
        <v>4499</v>
      </c>
      <c r="B4468" s="2" t="s">
        <v>19</v>
      </c>
      <c r="C4468" s="2" t="s">
        <v>26</v>
      </c>
      <c r="D4468" s="2">
        <v>3491.91</v>
      </c>
      <c r="E4468" s="2">
        <v>0.25</v>
      </c>
      <c r="F4468" s="2">
        <f t="shared" si="139"/>
        <v>872.97749999999996</v>
      </c>
      <c r="G4468" s="2">
        <v>3</v>
      </c>
      <c r="H4468" s="2" t="str">
        <f>TEXT(Table1[[#This Row],[order_date]],"mmmm")</f>
        <v>June</v>
      </c>
      <c r="I4468" s="3">
        <v>45103</v>
      </c>
      <c r="J4468" s="3">
        <v>45104</v>
      </c>
      <c r="K4468" s="3" t="str">
        <f>TEXT(Table1[[#This Row],[delivery_date]]-Table1[[#This Row],[order_date]],"D")</f>
        <v>1</v>
      </c>
      <c r="L4468" s="2" t="s">
        <v>31</v>
      </c>
      <c r="M4468" s="2" t="s">
        <v>22</v>
      </c>
      <c r="N4468" s="2">
        <v>648.72</v>
      </c>
      <c r="O4468" s="2" t="s">
        <v>23</v>
      </c>
      <c r="P4468" s="2">
        <f t="shared" si="138"/>
        <v>2618.9324999999999</v>
      </c>
    </row>
    <row r="4469" spans="1:16" ht="14.25" customHeight="1" x14ac:dyDescent="0.35">
      <c r="A4469" s="2" t="s">
        <v>4500</v>
      </c>
      <c r="B4469" s="2" t="s">
        <v>41</v>
      </c>
      <c r="C4469" s="2" t="s">
        <v>36</v>
      </c>
      <c r="D4469" s="2">
        <v>1762.71</v>
      </c>
      <c r="E4469" s="2">
        <v>0.09</v>
      </c>
      <c r="F4469" s="2">
        <f t="shared" si="139"/>
        <v>158.6439</v>
      </c>
      <c r="G4469" s="2">
        <v>5</v>
      </c>
      <c r="H4469" s="2" t="str">
        <f>TEXT(Table1[[#This Row],[order_date]],"mmmm")</f>
        <v>October</v>
      </c>
      <c r="I4469" s="3">
        <v>45569</v>
      </c>
      <c r="J4469" s="3">
        <v>45572</v>
      </c>
      <c r="K4469" s="3" t="str">
        <f>TEXT(Table1[[#This Row],[delivery_date]]-Table1[[#This Row],[order_date]],"D")</f>
        <v>3</v>
      </c>
      <c r="L4469" s="2" t="s">
        <v>21</v>
      </c>
      <c r="M4469" s="2" t="s">
        <v>16</v>
      </c>
      <c r="N4469" s="2">
        <v>312.52</v>
      </c>
      <c r="O4469" s="2" t="s">
        <v>28</v>
      </c>
      <c r="P4469" s="2">
        <f t="shared" si="138"/>
        <v>1604.0661</v>
      </c>
    </row>
    <row r="4470" spans="1:16" ht="14.25" customHeight="1" x14ac:dyDescent="0.35">
      <c r="A4470" s="2" t="s">
        <v>4501</v>
      </c>
      <c r="B4470" s="2" t="s">
        <v>25</v>
      </c>
      <c r="C4470" s="2" t="s">
        <v>20</v>
      </c>
      <c r="D4470" s="2">
        <v>1320.57</v>
      </c>
      <c r="E4470" s="2">
        <v>0.02</v>
      </c>
      <c r="F4470" s="2">
        <f t="shared" si="139"/>
        <v>26.4114</v>
      </c>
      <c r="G4470" s="2">
        <v>4</v>
      </c>
      <c r="H4470" s="2" t="str">
        <f>TEXT(Table1[[#This Row],[order_date]],"mmmm")</f>
        <v>May</v>
      </c>
      <c r="I4470" s="3">
        <v>45439</v>
      </c>
      <c r="J4470" s="3">
        <v>45444</v>
      </c>
      <c r="K4470" s="3" t="str">
        <f>TEXT(Table1[[#This Row],[delivery_date]]-Table1[[#This Row],[order_date]],"D")</f>
        <v>5</v>
      </c>
      <c r="L4470" s="2" t="s">
        <v>31</v>
      </c>
      <c r="M4470" s="2" t="s">
        <v>27</v>
      </c>
      <c r="N4470" s="2">
        <v>219</v>
      </c>
      <c r="O4470" s="2" t="s">
        <v>39</v>
      </c>
      <c r="P4470" s="2">
        <f t="shared" si="138"/>
        <v>1294.1586</v>
      </c>
    </row>
    <row r="4471" spans="1:16" ht="14.25" customHeight="1" x14ac:dyDescent="0.35">
      <c r="A4471" s="2" t="s">
        <v>4502</v>
      </c>
      <c r="B4471" s="2" t="s">
        <v>25</v>
      </c>
      <c r="C4471" s="2" t="s">
        <v>20</v>
      </c>
      <c r="D4471" s="2">
        <v>3476.99</v>
      </c>
      <c r="E4471" s="2">
        <v>0.31</v>
      </c>
      <c r="F4471" s="2">
        <f t="shared" si="139"/>
        <v>1077.8669</v>
      </c>
      <c r="G4471" s="2">
        <v>8</v>
      </c>
      <c r="H4471" s="2" t="str">
        <f>TEXT(Table1[[#This Row],[order_date]],"mmmm")</f>
        <v>October</v>
      </c>
      <c r="I4471" s="3">
        <v>45214</v>
      </c>
      <c r="J4471" s="3">
        <v>45221</v>
      </c>
      <c r="K4471" s="3" t="str">
        <f>TEXT(Table1[[#This Row],[delivery_date]]-Table1[[#This Row],[order_date]],"D")</f>
        <v>7</v>
      </c>
      <c r="L4471" s="2" t="s">
        <v>15</v>
      </c>
      <c r="M4471" s="2" t="s">
        <v>22</v>
      </c>
      <c r="N4471" s="2">
        <v>495.52</v>
      </c>
      <c r="O4471" s="2" t="s">
        <v>34</v>
      </c>
      <c r="P4471" s="2">
        <f t="shared" si="138"/>
        <v>2399.1230999999998</v>
      </c>
    </row>
    <row r="4472" spans="1:16" ht="14.25" customHeight="1" x14ac:dyDescent="0.35">
      <c r="A4472" s="2" t="s">
        <v>4503</v>
      </c>
      <c r="B4472" s="2" t="s">
        <v>41</v>
      </c>
      <c r="C4472" s="2" t="s">
        <v>26</v>
      </c>
      <c r="D4472" s="2">
        <v>4850.97</v>
      </c>
      <c r="E4472" s="2">
        <v>0.33</v>
      </c>
      <c r="F4472" s="2">
        <f t="shared" si="139"/>
        <v>1600.8201000000001</v>
      </c>
      <c r="G4472" s="2">
        <v>5</v>
      </c>
      <c r="H4472" s="2" t="str">
        <f>TEXT(Table1[[#This Row],[order_date]],"mmmm")</f>
        <v>October</v>
      </c>
      <c r="I4472" s="3">
        <v>45221</v>
      </c>
      <c r="J4472" s="3">
        <v>45225</v>
      </c>
      <c r="K4472" s="3" t="str">
        <f>TEXT(Table1[[#This Row],[delivery_date]]-Table1[[#This Row],[order_date]],"D")</f>
        <v>4</v>
      </c>
      <c r="L4472" s="2" t="s">
        <v>21</v>
      </c>
      <c r="M4472" s="2" t="s">
        <v>27</v>
      </c>
      <c r="N4472" s="2">
        <v>636.80999999999995</v>
      </c>
      <c r="O4472" s="2" t="s">
        <v>17</v>
      </c>
      <c r="P4472" s="2">
        <f t="shared" si="138"/>
        <v>3250.1499000000003</v>
      </c>
    </row>
    <row r="4473" spans="1:16" ht="14.25" customHeight="1" x14ac:dyDescent="0.35">
      <c r="A4473" s="2" t="s">
        <v>4504</v>
      </c>
      <c r="B4473" s="2" t="s">
        <v>41</v>
      </c>
      <c r="C4473" s="2" t="s">
        <v>20</v>
      </c>
      <c r="D4473" s="2">
        <v>3752.08</v>
      </c>
      <c r="E4473" s="2">
        <v>0.25</v>
      </c>
      <c r="F4473" s="2">
        <f t="shared" si="139"/>
        <v>938.02</v>
      </c>
      <c r="G4473" s="2">
        <v>5</v>
      </c>
      <c r="H4473" s="2" t="str">
        <f>TEXT(Table1[[#This Row],[order_date]],"mmmm")</f>
        <v>August</v>
      </c>
      <c r="I4473" s="3">
        <v>45523</v>
      </c>
      <c r="J4473" s="3">
        <v>45526</v>
      </c>
      <c r="K4473" s="3" t="str">
        <f>TEXT(Table1[[#This Row],[delivery_date]]-Table1[[#This Row],[order_date]],"D")</f>
        <v>3</v>
      </c>
      <c r="L4473" s="2" t="s">
        <v>15</v>
      </c>
      <c r="M4473" s="2" t="s">
        <v>16</v>
      </c>
      <c r="N4473" s="2">
        <v>364.17</v>
      </c>
      <c r="O4473" s="2" t="s">
        <v>48</v>
      </c>
      <c r="P4473" s="2">
        <f t="shared" si="138"/>
        <v>2814.06</v>
      </c>
    </row>
    <row r="4474" spans="1:16" ht="14.25" customHeight="1" x14ac:dyDescent="0.35">
      <c r="A4474" s="2" t="s">
        <v>4505</v>
      </c>
      <c r="B4474" s="2" t="s">
        <v>25</v>
      </c>
      <c r="C4474" s="2" t="s">
        <v>20</v>
      </c>
      <c r="D4474" s="2">
        <v>2507.62</v>
      </c>
      <c r="E4474" s="2">
        <v>0.38</v>
      </c>
      <c r="F4474" s="2">
        <f t="shared" si="139"/>
        <v>952.89559999999994</v>
      </c>
      <c r="G4474" s="2">
        <v>2</v>
      </c>
      <c r="H4474" s="2" t="str">
        <f>TEXT(Table1[[#This Row],[order_date]],"mmmm")</f>
        <v>May</v>
      </c>
      <c r="I4474" s="3">
        <v>45056</v>
      </c>
      <c r="J4474" s="3">
        <v>45058</v>
      </c>
      <c r="K4474" s="3" t="str">
        <f>TEXT(Table1[[#This Row],[delivery_date]]-Table1[[#This Row],[order_date]],"D")</f>
        <v>2</v>
      </c>
      <c r="L4474" s="2" t="s">
        <v>15</v>
      </c>
      <c r="M4474" s="2" t="s">
        <v>16</v>
      </c>
      <c r="N4474" s="2">
        <v>552.83000000000004</v>
      </c>
      <c r="O4474" s="2" t="s">
        <v>34</v>
      </c>
      <c r="P4474" s="2">
        <f t="shared" si="138"/>
        <v>1554.7244000000001</v>
      </c>
    </row>
    <row r="4475" spans="1:16" ht="14.25" customHeight="1" x14ac:dyDescent="0.35">
      <c r="A4475" s="2" t="s">
        <v>4506</v>
      </c>
      <c r="B4475" s="2" t="s">
        <v>19</v>
      </c>
      <c r="C4475" s="2" t="s">
        <v>26</v>
      </c>
      <c r="D4475" s="2">
        <v>3042.5</v>
      </c>
      <c r="E4475" s="2">
        <v>0.28000000000000003</v>
      </c>
      <c r="F4475" s="2">
        <f t="shared" si="139"/>
        <v>851.90000000000009</v>
      </c>
      <c r="G4475" s="2">
        <v>9</v>
      </c>
      <c r="H4475" s="2" t="str">
        <f>TEXT(Table1[[#This Row],[order_date]],"mmmm")</f>
        <v>December</v>
      </c>
      <c r="I4475" s="3">
        <v>45640</v>
      </c>
      <c r="J4475" s="3">
        <v>45643</v>
      </c>
      <c r="K4475" s="3" t="str">
        <f>TEXT(Table1[[#This Row],[delivery_date]]-Table1[[#This Row],[order_date]],"D")</f>
        <v>3</v>
      </c>
      <c r="L4475" s="2" t="s">
        <v>15</v>
      </c>
      <c r="M4475" s="2" t="s">
        <v>16</v>
      </c>
      <c r="N4475" s="2">
        <v>534.79999999999995</v>
      </c>
      <c r="O4475" s="2" t="s">
        <v>48</v>
      </c>
      <c r="P4475" s="2">
        <f t="shared" si="138"/>
        <v>2190.6</v>
      </c>
    </row>
    <row r="4476" spans="1:16" ht="14.25" customHeight="1" x14ac:dyDescent="0.35">
      <c r="A4476" s="2" t="s">
        <v>4507</v>
      </c>
      <c r="B4476" s="2" t="s">
        <v>13</v>
      </c>
      <c r="C4476" s="2" t="s">
        <v>14</v>
      </c>
      <c r="D4476" s="2">
        <v>797.17</v>
      </c>
      <c r="E4476" s="2">
        <v>0.42</v>
      </c>
      <c r="F4476" s="2">
        <f t="shared" si="139"/>
        <v>334.81139999999999</v>
      </c>
      <c r="G4476" s="2">
        <v>6</v>
      </c>
      <c r="H4476" s="2" t="str">
        <f>TEXT(Table1[[#This Row],[order_date]],"mmmm")</f>
        <v>November</v>
      </c>
      <c r="I4476" s="3">
        <v>45597</v>
      </c>
      <c r="J4476" s="3">
        <v>45601</v>
      </c>
      <c r="K4476" s="3" t="str">
        <f>TEXT(Table1[[#This Row],[delivery_date]]-Table1[[#This Row],[order_date]],"D")</f>
        <v>4</v>
      </c>
      <c r="L4476" s="2" t="s">
        <v>15</v>
      </c>
      <c r="M4476" s="2" t="s">
        <v>22</v>
      </c>
      <c r="N4476" s="2">
        <v>113.47</v>
      </c>
      <c r="O4476" s="2" t="s">
        <v>17</v>
      </c>
      <c r="P4476" s="2">
        <f t="shared" si="138"/>
        <v>462.35859999999997</v>
      </c>
    </row>
    <row r="4477" spans="1:16" ht="14.25" customHeight="1" x14ac:dyDescent="0.35">
      <c r="A4477" s="2" t="s">
        <v>4508</v>
      </c>
      <c r="B4477" s="2" t="s">
        <v>13</v>
      </c>
      <c r="C4477" s="2" t="s">
        <v>36</v>
      </c>
      <c r="D4477" s="2">
        <v>4084.75</v>
      </c>
      <c r="E4477" s="2">
        <v>0.14000000000000001</v>
      </c>
      <c r="F4477" s="2">
        <f t="shared" si="139"/>
        <v>571.86500000000001</v>
      </c>
      <c r="G4477" s="2">
        <v>1</v>
      </c>
      <c r="H4477" s="2" t="str">
        <f>TEXT(Table1[[#This Row],[order_date]],"mmmm")</f>
        <v>October</v>
      </c>
      <c r="I4477" s="3">
        <v>45584</v>
      </c>
      <c r="J4477" s="3">
        <v>45591</v>
      </c>
      <c r="K4477" s="3" t="str">
        <f>TEXT(Table1[[#This Row],[delivery_date]]-Table1[[#This Row],[order_date]],"D")</f>
        <v>7</v>
      </c>
      <c r="L4477" s="2" t="s">
        <v>31</v>
      </c>
      <c r="M4477" s="2" t="s">
        <v>16</v>
      </c>
      <c r="N4477" s="2">
        <v>998.1</v>
      </c>
      <c r="O4477" s="2" t="s">
        <v>28</v>
      </c>
      <c r="P4477" s="2">
        <f t="shared" si="138"/>
        <v>3512.8850000000002</v>
      </c>
    </row>
    <row r="4478" spans="1:16" ht="14.25" customHeight="1" x14ac:dyDescent="0.35">
      <c r="A4478" s="2" t="s">
        <v>4509</v>
      </c>
      <c r="B4478" s="2" t="s">
        <v>13</v>
      </c>
      <c r="C4478" s="2" t="s">
        <v>36</v>
      </c>
      <c r="D4478" s="2">
        <v>3061.05</v>
      </c>
      <c r="E4478" s="2">
        <v>0.12</v>
      </c>
      <c r="F4478" s="2">
        <f t="shared" si="139"/>
        <v>367.32600000000002</v>
      </c>
      <c r="G4478" s="2">
        <v>3</v>
      </c>
      <c r="H4478" s="2" t="str">
        <f>TEXT(Table1[[#This Row],[order_date]],"mmmm")</f>
        <v>May</v>
      </c>
      <c r="I4478" s="3">
        <v>45061</v>
      </c>
      <c r="J4478" s="3">
        <v>45064</v>
      </c>
      <c r="K4478" s="3" t="str">
        <f>TEXT(Table1[[#This Row],[delivery_date]]-Table1[[#This Row],[order_date]],"D")</f>
        <v>3</v>
      </c>
      <c r="L4478" s="2" t="s">
        <v>21</v>
      </c>
      <c r="M4478" s="2" t="s">
        <v>27</v>
      </c>
      <c r="N4478" s="2">
        <v>637.01</v>
      </c>
      <c r="O4478" s="2" t="s">
        <v>34</v>
      </c>
      <c r="P4478" s="2">
        <f t="shared" si="138"/>
        <v>2693.7240000000002</v>
      </c>
    </row>
    <row r="4479" spans="1:16" ht="14.25" customHeight="1" x14ac:dyDescent="0.35">
      <c r="A4479" s="2" t="s">
        <v>4510</v>
      </c>
      <c r="B4479" s="2" t="s">
        <v>19</v>
      </c>
      <c r="C4479" s="2" t="s">
        <v>20</v>
      </c>
      <c r="D4479" s="2">
        <v>4832.57</v>
      </c>
      <c r="E4479" s="2">
        <v>0.13</v>
      </c>
      <c r="F4479" s="2">
        <f t="shared" si="139"/>
        <v>628.23410000000001</v>
      </c>
      <c r="G4479" s="2">
        <v>4</v>
      </c>
      <c r="H4479" s="2" t="str">
        <f>TEXT(Table1[[#This Row],[order_date]],"mmmm")</f>
        <v>February</v>
      </c>
      <c r="I4479" s="3">
        <v>45339</v>
      </c>
      <c r="J4479" s="3">
        <v>45340</v>
      </c>
      <c r="K4479" s="3" t="str">
        <f>TEXT(Table1[[#This Row],[delivery_date]]-Table1[[#This Row],[order_date]],"D")</f>
        <v>1</v>
      </c>
      <c r="L4479" s="2" t="s">
        <v>15</v>
      </c>
      <c r="M4479" s="2" t="s">
        <v>16</v>
      </c>
      <c r="N4479" s="2">
        <v>1154.53</v>
      </c>
      <c r="O4479" s="2" t="s">
        <v>17</v>
      </c>
      <c r="P4479" s="2">
        <f t="shared" si="138"/>
        <v>4204.3359</v>
      </c>
    </row>
    <row r="4480" spans="1:16" ht="14.25" customHeight="1" x14ac:dyDescent="0.35">
      <c r="A4480" s="2" t="s">
        <v>4511</v>
      </c>
      <c r="B4480" s="2" t="s">
        <v>25</v>
      </c>
      <c r="C4480" s="2" t="s">
        <v>36</v>
      </c>
      <c r="D4480" s="2">
        <v>4899.47</v>
      </c>
      <c r="E4480" s="2">
        <v>0.02</v>
      </c>
      <c r="F4480" s="2">
        <f t="shared" si="139"/>
        <v>97.989400000000003</v>
      </c>
      <c r="G4480" s="2">
        <v>2</v>
      </c>
      <c r="H4480" s="2" t="str">
        <f>TEXT(Table1[[#This Row],[order_date]],"mmmm")</f>
        <v>July</v>
      </c>
      <c r="I4480" s="3">
        <v>45484</v>
      </c>
      <c r="J4480" s="3">
        <v>45491</v>
      </c>
      <c r="K4480" s="3" t="str">
        <f>TEXT(Table1[[#This Row],[delivery_date]]-Table1[[#This Row],[order_date]],"D")</f>
        <v>7</v>
      </c>
      <c r="L4480" s="2" t="s">
        <v>15</v>
      </c>
      <c r="M4480" s="2" t="s">
        <v>27</v>
      </c>
      <c r="N4480" s="2">
        <v>1034.33</v>
      </c>
      <c r="O4480" s="2" t="s">
        <v>48</v>
      </c>
      <c r="P4480" s="2">
        <f t="shared" si="138"/>
        <v>4801.4805999999999</v>
      </c>
    </row>
    <row r="4481" spans="1:16" ht="14.25" customHeight="1" x14ac:dyDescent="0.35">
      <c r="A4481" s="2" t="s">
        <v>4512</v>
      </c>
      <c r="B4481" s="2" t="s">
        <v>41</v>
      </c>
      <c r="C4481" s="2" t="s">
        <v>14</v>
      </c>
      <c r="D4481" s="2">
        <v>1837.47</v>
      </c>
      <c r="E4481" s="2">
        <v>0.45</v>
      </c>
      <c r="F4481" s="2">
        <f t="shared" si="139"/>
        <v>826.86149999999998</v>
      </c>
      <c r="G4481" s="2">
        <v>4</v>
      </c>
      <c r="H4481" s="2" t="str">
        <f>TEXT(Table1[[#This Row],[order_date]],"mmmm")</f>
        <v>July</v>
      </c>
      <c r="I4481" s="3">
        <v>45110</v>
      </c>
      <c r="J4481" s="3">
        <v>45114</v>
      </c>
      <c r="K4481" s="3" t="str">
        <f>TEXT(Table1[[#This Row],[delivery_date]]-Table1[[#This Row],[order_date]],"D")</f>
        <v>4</v>
      </c>
      <c r="L4481" s="2" t="s">
        <v>21</v>
      </c>
      <c r="M4481" s="2" t="s">
        <v>27</v>
      </c>
      <c r="N4481" s="2">
        <v>378.98</v>
      </c>
      <c r="O4481" s="2" t="s">
        <v>17</v>
      </c>
      <c r="P4481" s="2">
        <f t="shared" si="138"/>
        <v>1010.6085</v>
      </c>
    </row>
    <row r="4482" spans="1:16" ht="14.25" customHeight="1" x14ac:dyDescent="0.35">
      <c r="A4482" s="2" t="s">
        <v>4513</v>
      </c>
      <c r="B4482" s="2" t="s">
        <v>25</v>
      </c>
      <c r="C4482" s="2" t="s">
        <v>20</v>
      </c>
      <c r="D4482" s="2">
        <v>4943.88</v>
      </c>
      <c r="E4482" s="2">
        <v>0.5</v>
      </c>
      <c r="F4482" s="2">
        <f t="shared" si="139"/>
        <v>2471.94</v>
      </c>
      <c r="G4482" s="2">
        <v>2</v>
      </c>
      <c r="H4482" s="2" t="str">
        <f>TEXT(Table1[[#This Row],[order_date]],"mmmm")</f>
        <v>January</v>
      </c>
      <c r="I4482" s="3">
        <v>44929</v>
      </c>
      <c r="J4482" s="3">
        <v>44933</v>
      </c>
      <c r="K4482" s="3" t="str">
        <f>TEXT(Table1[[#This Row],[delivery_date]]-Table1[[#This Row],[order_date]],"D")</f>
        <v>4</v>
      </c>
      <c r="L4482" s="2" t="s">
        <v>15</v>
      </c>
      <c r="M4482" s="2" t="s">
        <v>27</v>
      </c>
      <c r="N4482" s="2">
        <v>756.18</v>
      </c>
      <c r="O4482" s="2" t="s">
        <v>48</v>
      </c>
      <c r="P4482" s="2">
        <f t="shared" ref="P4482:P4545" si="140">D4482-F4482</f>
        <v>2471.94</v>
      </c>
    </row>
    <row r="4483" spans="1:16" ht="14.25" customHeight="1" x14ac:dyDescent="0.35">
      <c r="A4483" s="2" t="s">
        <v>4514</v>
      </c>
      <c r="B4483" s="2" t="s">
        <v>19</v>
      </c>
      <c r="C4483" s="2" t="s">
        <v>36</v>
      </c>
      <c r="D4483" s="2">
        <v>4788.4799999999996</v>
      </c>
      <c r="E4483" s="2">
        <v>0.41</v>
      </c>
      <c r="F4483" s="2">
        <f t="shared" ref="F4483:F4546" si="141">D4483*E4483</f>
        <v>1963.2767999999996</v>
      </c>
      <c r="G4483" s="2">
        <v>6</v>
      </c>
      <c r="H4483" s="2" t="str">
        <f>TEXT(Table1[[#This Row],[order_date]],"mmmm")</f>
        <v>May</v>
      </c>
      <c r="I4483" s="3">
        <v>45067</v>
      </c>
      <c r="J4483" s="3">
        <v>45073</v>
      </c>
      <c r="K4483" s="3" t="str">
        <f>TEXT(Table1[[#This Row],[delivery_date]]-Table1[[#This Row],[order_date]],"D")</f>
        <v>6</v>
      </c>
      <c r="L4483" s="2" t="s">
        <v>21</v>
      </c>
      <c r="M4483" s="2" t="s">
        <v>27</v>
      </c>
      <c r="N4483" s="2">
        <v>575.86</v>
      </c>
      <c r="O4483" s="2" t="s">
        <v>23</v>
      </c>
      <c r="P4483" s="2">
        <f t="shared" si="140"/>
        <v>2825.2031999999999</v>
      </c>
    </row>
    <row r="4484" spans="1:16" ht="14.25" customHeight="1" x14ac:dyDescent="0.35">
      <c r="A4484" s="2" t="s">
        <v>4515</v>
      </c>
      <c r="B4484" s="2" t="s">
        <v>41</v>
      </c>
      <c r="C4484" s="2" t="s">
        <v>33</v>
      </c>
      <c r="D4484" s="2">
        <v>3235.18</v>
      </c>
      <c r="E4484" s="2">
        <v>0.21</v>
      </c>
      <c r="F4484" s="2">
        <f t="shared" si="141"/>
        <v>679.38779999999997</v>
      </c>
      <c r="G4484" s="2">
        <v>9</v>
      </c>
      <c r="H4484" s="2" t="str">
        <f>TEXT(Table1[[#This Row],[order_date]],"mmmm")</f>
        <v>March</v>
      </c>
      <c r="I4484" s="3">
        <v>44993</v>
      </c>
      <c r="J4484" s="3">
        <v>45000</v>
      </c>
      <c r="K4484" s="3" t="str">
        <f>TEXT(Table1[[#This Row],[delivery_date]]-Table1[[#This Row],[order_date]],"D")</f>
        <v>7</v>
      </c>
      <c r="L4484" s="2" t="s">
        <v>21</v>
      </c>
      <c r="M4484" s="2" t="s">
        <v>27</v>
      </c>
      <c r="N4484" s="2">
        <v>348.66</v>
      </c>
      <c r="O4484" s="2" t="s">
        <v>48</v>
      </c>
      <c r="P4484" s="2">
        <f t="shared" si="140"/>
        <v>2555.7921999999999</v>
      </c>
    </row>
    <row r="4485" spans="1:16" ht="14.25" customHeight="1" x14ac:dyDescent="0.35">
      <c r="A4485" s="2" t="s">
        <v>4516</v>
      </c>
      <c r="B4485" s="2" t="s">
        <v>19</v>
      </c>
      <c r="C4485" s="2" t="s">
        <v>33</v>
      </c>
      <c r="D4485" s="2">
        <v>1733.98</v>
      </c>
      <c r="E4485" s="2">
        <v>0.18</v>
      </c>
      <c r="F4485" s="2">
        <f t="shared" si="141"/>
        <v>312.1164</v>
      </c>
      <c r="G4485" s="2">
        <v>1</v>
      </c>
      <c r="H4485" s="2" t="str">
        <f>TEXT(Table1[[#This Row],[order_date]],"mmmm")</f>
        <v>March</v>
      </c>
      <c r="I4485" s="3">
        <v>44998</v>
      </c>
      <c r="J4485" s="3">
        <v>44999</v>
      </c>
      <c r="K4485" s="3" t="str">
        <f>TEXT(Table1[[#This Row],[delivery_date]]-Table1[[#This Row],[order_date]],"D")</f>
        <v>1</v>
      </c>
      <c r="L4485" s="2" t="s">
        <v>31</v>
      </c>
      <c r="M4485" s="2" t="s">
        <v>16</v>
      </c>
      <c r="N4485" s="2">
        <v>476.27</v>
      </c>
      <c r="O4485" s="2" t="s">
        <v>34</v>
      </c>
      <c r="P4485" s="2">
        <f t="shared" si="140"/>
        <v>1421.8636000000001</v>
      </c>
    </row>
    <row r="4486" spans="1:16" ht="14.25" customHeight="1" x14ac:dyDescent="0.35">
      <c r="A4486" s="2" t="s">
        <v>4517</v>
      </c>
      <c r="B4486" s="2" t="s">
        <v>13</v>
      </c>
      <c r="C4486" s="2" t="s">
        <v>33</v>
      </c>
      <c r="D4486" s="2">
        <v>3791.37</v>
      </c>
      <c r="E4486" s="2">
        <v>0.39</v>
      </c>
      <c r="F4486" s="2">
        <f t="shared" si="141"/>
        <v>1478.6342999999999</v>
      </c>
      <c r="G4486" s="2">
        <v>5</v>
      </c>
      <c r="H4486" s="2" t="str">
        <f>TEXT(Table1[[#This Row],[order_date]],"mmmm")</f>
        <v>November</v>
      </c>
      <c r="I4486" s="3">
        <v>45616</v>
      </c>
      <c r="J4486" s="3">
        <v>45618</v>
      </c>
      <c r="K4486" s="3" t="str">
        <f>TEXT(Table1[[#This Row],[delivery_date]]-Table1[[#This Row],[order_date]],"D")</f>
        <v>2</v>
      </c>
      <c r="L4486" s="2" t="s">
        <v>21</v>
      </c>
      <c r="M4486" s="2" t="s">
        <v>22</v>
      </c>
      <c r="N4486" s="2">
        <v>379.95</v>
      </c>
      <c r="O4486" s="2" t="s">
        <v>17</v>
      </c>
      <c r="P4486" s="2">
        <f t="shared" si="140"/>
        <v>2312.7357000000002</v>
      </c>
    </row>
    <row r="4487" spans="1:16" ht="14.25" customHeight="1" x14ac:dyDescent="0.35">
      <c r="A4487" s="2" t="s">
        <v>4518</v>
      </c>
      <c r="B4487" s="2" t="s">
        <v>13</v>
      </c>
      <c r="C4487" s="2" t="s">
        <v>33</v>
      </c>
      <c r="D4487" s="2">
        <v>1429.06</v>
      </c>
      <c r="E4487" s="2">
        <v>0.25</v>
      </c>
      <c r="F4487" s="2">
        <f t="shared" si="141"/>
        <v>357.26499999999999</v>
      </c>
      <c r="G4487" s="2">
        <v>9</v>
      </c>
      <c r="H4487" s="2" t="str">
        <f>TEXT(Table1[[#This Row],[order_date]],"mmmm")</f>
        <v>April</v>
      </c>
      <c r="I4487" s="3">
        <v>45041</v>
      </c>
      <c r="J4487" s="3">
        <v>45044</v>
      </c>
      <c r="K4487" s="3" t="str">
        <f>TEXT(Table1[[#This Row],[delivery_date]]-Table1[[#This Row],[order_date]],"D")</f>
        <v>3</v>
      </c>
      <c r="L4487" s="2" t="s">
        <v>21</v>
      </c>
      <c r="M4487" s="2" t="s">
        <v>16</v>
      </c>
      <c r="N4487" s="2">
        <v>311.83</v>
      </c>
      <c r="O4487" s="2" t="s">
        <v>34</v>
      </c>
      <c r="P4487" s="2">
        <f t="shared" si="140"/>
        <v>1071.7950000000001</v>
      </c>
    </row>
    <row r="4488" spans="1:16" ht="14.25" customHeight="1" x14ac:dyDescent="0.35">
      <c r="A4488" s="2" t="s">
        <v>4519</v>
      </c>
      <c r="B4488" s="2" t="s">
        <v>19</v>
      </c>
      <c r="C4488" s="2" t="s">
        <v>33</v>
      </c>
      <c r="D4488" s="2">
        <v>3186.24</v>
      </c>
      <c r="E4488" s="2">
        <v>0.47</v>
      </c>
      <c r="F4488" s="2">
        <f t="shared" si="141"/>
        <v>1497.5327999999997</v>
      </c>
      <c r="G4488" s="2">
        <v>7</v>
      </c>
      <c r="H4488" s="2" t="str">
        <f>TEXT(Table1[[#This Row],[order_date]],"mmmm")</f>
        <v>March</v>
      </c>
      <c r="I4488" s="3">
        <v>45352</v>
      </c>
      <c r="J4488" s="3">
        <v>45353</v>
      </c>
      <c r="K4488" s="3" t="str">
        <f>TEXT(Table1[[#This Row],[delivery_date]]-Table1[[#This Row],[order_date]],"D")</f>
        <v>1</v>
      </c>
      <c r="L4488" s="2" t="s">
        <v>21</v>
      </c>
      <c r="M4488" s="2" t="s">
        <v>16</v>
      </c>
      <c r="N4488" s="2">
        <v>310.18</v>
      </c>
      <c r="O4488" s="2" t="s">
        <v>17</v>
      </c>
      <c r="P4488" s="2">
        <f t="shared" si="140"/>
        <v>1688.7072000000001</v>
      </c>
    </row>
    <row r="4489" spans="1:16" ht="14.25" customHeight="1" x14ac:dyDescent="0.35">
      <c r="A4489" s="2" t="s">
        <v>4520</v>
      </c>
      <c r="B4489" s="2" t="s">
        <v>41</v>
      </c>
      <c r="C4489" s="2" t="s">
        <v>20</v>
      </c>
      <c r="D4489" s="2">
        <v>220.45</v>
      </c>
      <c r="E4489" s="2">
        <v>0.14000000000000001</v>
      </c>
      <c r="F4489" s="2">
        <f t="shared" si="141"/>
        <v>30.863000000000003</v>
      </c>
      <c r="G4489" s="2">
        <v>6</v>
      </c>
      <c r="H4489" s="2" t="str">
        <f>TEXT(Table1[[#This Row],[order_date]],"mmmm")</f>
        <v>September</v>
      </c>
      <c r="I4489" s="3">
        <v>45537</v>
      </c>
      <c r="J4489" s="3">
        <v>45540</v>
      </c>
      <c r="K4489" s="3" t="str">
        <f>TEXT(Table1[[#This Row],[delivery_date]]-Table1[[#This Row],[order_date]],"D")</f>
        <v>3</v>
      </c>
      <c r="L4489" s="2" t="s">
        <v>15</v>
      </c>
      <c r="M4489" s="2" t="s">
        <v>22</v>
      </c>
      <c r="N4489" s="2">
        <v>62.77</v>
      </c>
      <c r="O4489" s="2" t="s">
        <v>23</v>
      </c>
      <c r="P4489" s="2">
        <f t="shared" si="140"/>
        <v>189.58699999999999</v>
      </c>
    </row>
    <row r="4490" spans="1:16" ht="14.25" customHeight="1" x14ac:dyDescent="0.35">
      <c r="A4490" s="2" t="s">
        <v>4521</v>
      </c>
      <c r="B4490" s="2" t="s">
        <v>41</v>
      </c>
      <c r="C4490" s="2" t="s">
        <v>26</v>
      </c>
      <c r="D4490" s="2">
        <v>3180.06</v>
      </c>
      <c r="E4490" s="2">
        <v>0.16</v>
      </c>
      <c r="F4490" s="2">
        <f t="shared" si="141"/>
        <v>508.80959999999999</v>
      </c>
      <c r="G4490" s="2">
        <v>7</v>
      </c>
      <c r="H4490" s="2" t="str">
        <f>TEXT(Table1[[#This Row],[order_date]],"mmmm")</f>
        <v>August</v>
      </c>
      <c r="I4490" s="3">
        <v>45514</v>
      </c>
      <c r="J4490" s="3">
        <v>45517</v>
      </c>
      <c r="K4490" s="3" t="str">
        <f>TEXT(Table1[[#This Row],[delivery_date]]-Table1[[#This Row],[order_date]],"D")</f>
        <v>3</v>
      </c>
      <c r="L4490" s="2" t="s">
        <v>21</v>
      </c>
      <c r="M4490" s="2" t="s">
        <v>16</v>
      </c>
      <c r="N4490" s="2">
        <v>314.85000000000002</v>
      </c>
      <c r="O4490" s="2" t="s">
        <v>48</v>
      </c>
      <c r="P4490" s="2">
        <f t="shared" si="140"/>
        <v>2671.2503999999999</v>
      </c>
    </row>
    <row r="4491" spans="1:16" ht="14.25" customHeight="1" x14ac:dyDescent="0.35">
      <c r="A4491" s="2" t="s">
        <v>4522</v>
      </c>
      <c r="B4491" s="2" t="s">
        <v>25</v>
      </c>
      <c r="C4491" s="2" t="s">
        <v>26</v>
      </c>
      <c r="D4491" s="2">
        <v>4762.88</v>
      </c>
      <c r="E4491" s="2">
        <v>0.5</v>
      </c>
      <c r="F4491" s="2">
        <f t="shared" si="141"/>
        <v>2381.44</v>
      </c>
      <c r="G4491" s="2">
        <v>9</v>
      </c>
      <c r="H4491" s="2" t="str">
        <f>TEXT(Table1[[#This Row],[order_date]],"mmmm")</f>
        <v>October</v>
      </c>
      <c r="I4491" s="3">
        <v>45206</v>
      </c>
      <c r="J4491" s="3">
        <v>45208</v>
      </c>
      <c r="K4491" s="3" t="str">
        <f>TEXT(Table1[[#This Row],[delivery_date]]-Table1[[#This Row],[order_date]],"D")</f>
        <v>2</v>
      </c>
      <c r="L4491" s="2" t="s">
        <v>21</v>
      </c>
      <c r="M4491" s="2" t="s">
        <v>22</v>
      </c>
      <c r="N4491" s="2">
        <v>1256.04</v>
      </c>
      <c r="O4491" s="2" t="s">
        <v>23</v>
      </c>
      <c r="P4491" s="2">
        <f t="shared" si="140"/>
        <v>2381.44</v>
      </c>
    </row>
    <row r="4492" spans="1:16" ht="14.25" customHeight="1" x14ac:dyDescent="0.35">
      <c r="A4492" s="2" t="s">
        <v>4523</v>
      </c>
      <c r="B4492" s="2" t="s">
        <v>13</v>
      </c>
      <c r="C4492" s="2" t="s">
        <v>20</v>
      </c>
      <c r="D4492" s="2">
        <v>1252.2</v>
      </c>
      <c r="E4492" s="2">
        <v>0.49</v>
      </c>
      <c r="F4492" s="2">
        <f t="shared" si="141"/>
        <v>613.57799999999997</v>
      </c>
      <c r="G4492" s="2">
        <v>3</v>
      </c>
      <c r="H4492" s="2" t="str">
        <f>TEXT(Table1[[#This Row],[order_date]],"mmmm")</f>
        <v>December</v>
      </c>
      <c r="I4492" s="3">
        <v>45284</v>
      </c>
      <c r="J4492" s="3">
        <v>45287</v>
      </c>
      <c r="K4492" s="3" t="str">
        <f>TEXT(Table1[[#This Row],[delivery_date]]-Table1[[#This Row],[order_date]],"D")</f>
        <v>3</v>
      </c>
      <c r="L4492" s="2" t="s">
        <v>31</v>
      </c>
      <c r="M4492" s="2" t="s">
        <v>27</v>
      </c>
      <c r="N4492" s="2">
        <v>355.35</v>
      </c>
      <c r="O4492" s="2" t="s">
        <v>28</v>
      </c>
      <c r="P4492" s="2">
        <f t="shared" si="140"/>
        <v>638.62200000000007</v>
      </c>
    </row>
    <row r="4493" spans="1:16" ht="14.25" customHeight="1" x14ac:dyDescent="0.35">
      <c r="A4493" s="2" t="s">
        <v>4524</v>
      </c>
      <c r="B4493" s="2" t="s">
        <v>25</v>
      </c>
      <c r="C4493" s="2" t="s">
        <v>20</v>
      </c>
      <c r="D4493" s="2">
        <v>3913.08</v>
      </c>
      <c r="E4493" s="2">
        <v>0.44</v>
      </c>
      <c r="F4493" s="2">
        <f t="shared" si="141"/>
        <v>1721.7552000000001</v>
      </c>
      <c r="G4493" s="2">
        <v>8</v>
      </c>
      <c r="H4493" s="2" t="str">
        <f>TEXT(Table1[[#This Row],[order_date]],"mmmm")</f>
        <v>October</v>
      </c>
      <c r="I4493" s="3">
        <v>45201</v>
      </c>
      <c r="J4493" s="3">
        <v>45208</v>
      </c>
      <c r="K4493" s="3" t="str">
        <f>TEXT(Table1[[#This Row],[delivery_date]]-Table1[[#This Row],[order_date]],"D")</f>
        <v>7</v>
      </c>
      <c r="L4493" s="2" t="s">
        <v>31</v>
      </c>
      <c r="M4493" s="2" t="s">
        <v>16</v>
      </c>
      <c r="N4493" s="2">
        <v>398.05</v>
      </c>
      <c r="O4493" s="2" t="s">
        <v>39</v>
      </c>
      <c r="P4493" s="2">
        <f t="shared" si="140"/>
        <v>2191.3247999999999</v>
      </c>
    </row>
    <row r="4494" spans="1:16" ht="14.25" customHeight="1" x14ac:dyDescent="0.35">
      <c r="A4494" s="2" t="s">
        <v>4525</v>
      </c>
      <c r="B4494" s="2" t="s">
        <v>25</v>
      </c>
      <c r="C4494" s="2" t="s">
        <v>14</v>
      </c>
      <c r="D4494" s="2">
        <v>1537.78</v>
      </c>
      <c r="E4494" s="2">
        <v>0.2</v>
      </c>
      <c r="F4494" s="2">
        <f t="shared" si="141"/>
        <v>307.55600000000004</v>
      </c>
      <c r="G4494" s="2">
        <v>1</v>
      </c>
      <c r="H4494" s="2" t="str">
        <f>TEXT(Table1[[#This Row],[order_date]],"mmmm")</f>
        <v>April</v>
      </c>
      <c r="I4494" s="3">
        <v>45026</v>
      </c>
      <c r="J4494" s="3">
        <v>45032</v>
      </c>
      <c r="K4494" s="3" t="str">
        <f>TEXT(Table1[[#This Row],[delivery_date]]-Table1[[#This Row],[order_date]],"D")</f>
        <v>6</v>
      </c>
      <c r="L4494" s="2" t="s">
        <v>31</v>
      </c>
      <c r="M4494" s="2" t="s">
        <v>27</v>
      </c>
      <c r="N4494" s="2">
        <v>417.91</v>
      </c>
      <c r="O4494" s="2" t="s">
        <v>28</v>
      </c>
      <c r="P4494" s="2">
        <f t="shared" si="140"/>
        <v>1230.2239999999999</v>
      </c>
    </row>
    <row r="4495" spans="1:16" ht="14.25" customHeight="1" x14ac:dyDescent="0.35">
      <c r="A4495" s="2" t="s">
        <v>4526</v>
      </c>
      <c r="B4495" s="2" t="s">
        <v>19</v>
      </c>
      <c r="C4495" s="2" t="s">
        <v>26</v>
      </c>
      <c r="D4495" s="2">
        <v>3568.46</v>
      </c>
      <c r="E4495" s="2">
        <v>0.42</v>
      </c>
      <c r="F4495" s="2">
        <f t="shared" si="141"/>
        <v>1498.7531999999999</v>
      </c>
      <c r="G4495" s="2">
        <v>6</v>
      </c>
      <c r="H4495" s="2" t="str">
        <f>TEXT(Table1[[#This Row],[order_date]],"mmmm")</f>
        <v>March</v>
      </c>
      <c r="I4495" s="3">
        <v>45008</v>
      </c>
      <c r="J4495" s="3">
        <v>45009</v>
      </c>
      <c r="K4495" s="3" t="str">
        <f>TEXT(Table1[[#This Row],[delivery_date]]-Table1[[#This Row],[order_date]],"D")</f>
        <v>1</v>
      </c>
      <c r="L4495" s="2" t="s">
        <v>31</v>
      </c>
      <c r="M4495" s="2" t="s">
        <v>27</v>
      </c>
      <c r="N4495" s="2">
        <v>276.07</v>
      </c>
      <c r="O4495" s="2" t="s">
        <v>34</v>
      </c>
      <c r="P4495" s="2">
        <f t="shared" si="140"/>
        <v>2069.7067999999999</v>
      </c>
    </row>
    <row r="4496" spans="1:16" ht="14.25" customHeight="1" x14ac:dyDescent="0.35">
      <c r="A4496" s="2" t="s">
        <v>4527</v>
      </c>
      <c r="B4496" s="2" t="s">
        <v>19</v>
      </c>
      <c r="C4496" s="2" t="s">
        <v>33</v>
      </c>
      <c r="D4496" s="2">
        <v>3529.86</v>
      </c>
      <c r="E4496" s="2">
        <v>0.14000000000000001</v>
      </c>
      <c r="F4496" s="2">
        <f t="shared" si="141"/>
        <v>494.18040000000008</v>
      </c>
      <c r="G4496" s="2">
        <v>9</v>
      </c>
      <c r="H4496" s="2" t="str">
        <f>TEXT(Table1[[#This Row],[order_date]],"mmmm")</f>
        <v>September</v>
      </c>
      <c r="I4496" s="3">
        <v>45565</v>
      </c>
      <c r="J4496" s="3">
        <v>45572</v>
      </c>
      <c r="K4496" s="3" t="str">
        <f>TEXT(Table1[[#This Row],[delivery_date]]-Table1[[#This Row],[order_date]],"D")</f>
        <v>7</v>
      </c>
      <c r="L4496" s="2" t="s">
        <v>21</v>
      </c>
      <c r="M4496" s="2" t="s">
        <v>22</v>
      </c>
      <c r="N4496" s="2">
        <v>794.21</v>
      </c>
      <c r="O4496" s="2" t="s">
        <v>17</v>
      </c>
      <c r="P4496" s="2">
        <f t="shared" si="140"/>
        <v>3035.6795999999999</v>
      </c>
    </row>
    <row r="4497" spans="1:16" ht="14.25" customHeight="1" x14ac:dyDescent="0.35">
      <c r="A4497" s="2" t="s">
        <v>4528</v>
      </c>
      <c r="B4497" s="2" t="s">
        <v>25</v>
      </c>
      <c r="C4497" s="2" t="s">
        <v>20</v>
      </c>
      <c r="D4497" s="2">
        <v>1005.21</v>
      </c>
      <c r="E4497" s="2">
        <v>0.13</v>
      </c>
      <c r="F4497" s="2">
        <f t="shared" si="141"/>
        <v>130.6773</v>
      </c>
      <c r="G4497" s="2">
        <v>1</v>
      </c>
      <c r="H4497" s="2" t="str">
        <f>TEXT(Table1[[#This Row],[order_date]],"mmmm")</f>
        <v>September</v>
      </c>
      <c r="I4497" s="3">
        <v>45182</v>
      </c>
      <c r="J4497" s="3">
        <v>45185</v>
      </c>
      <c r="K4497" s="3" t="str">
        <f>TEXT(Table1[[#This Row],[delivery_date]]-Table1[[#This Row],[order_date]],"D")</f>
        <v>3</v>
      </c>
      <c r="L4497" s="2" t="s">
        <v>15</v>
      </c>
      <c r="M4497" s="2" t="s">
        <v>16</v>
      </c>
      <c r="N4497" s="2">
        <v>177.64</v>
      </c>
      <c r="O4497" s="2" t="s">
        <v>34</v>
      </c>
      <c r="P4497" s="2">
        <f t="shared" si="140"/>
        <v>874.53269999999998</v>
      </c>
    </row>
    <row r="4498" spans="1:16" ht="14.25" customHeight="1" x14ac:dyDescent="0.35">
      <c r="A4498" s="2" t="s">
        <v>4529</v>
      </c>
      <c r="B4498" s="2" t="s">
        <v>13</v>
      </c>
      <c r="C4498" s="2" t="s">
        <v>33</v>
      </c>
      <c r="D4498" s="2">
        <v>3025.93</v>
      </c>
      <c r="E4498" s="2">
        <v>0.27</v>
      </c>
      <c r="F4498" s="2">
        <f t="shared" si="141"/>
        <v>817.00110000000006</v>
      </c>
      <c r="G4498" s="2">
        <v>5</v>
      </c>
      <c r="H4498" s="2" t="str">
        <f>TEXT(Table1[[#This Row],[order_date]],"mmmm")</f>
        <v>December</v>
      </c>
      <c r="I4498" s="3">
        <v>45655</v>
      </c>
      <c r="J4498" s="3">
        <v>45658</v>
      </c>
      <c r="K4498" s="3" t="str">
        <f>TEXT(Table1[[#This Row],[delivery_date]]-Table1[[#This Row],[order_date]],"D")</f>
        <v>3</v>
      </c>
      <c r="L4498" s="2" t="s">
        <v>15</v>
      </c>
      <c r="M4498" s="2" t="s">
        <v>27</v>
      </c>
      <c r="N4498" s="2">
        <v>878.36</v>
      </c>
      <c r="O4498" s="2" t="s">
        <v>23</v>
      </c>
      <c r="P4498" s="2">
        <f t="shared" si="140"/>
        <v>2208.9288999999999</v>
      </c>
    </row>
    <row r="4499" spans="1:16" ht="14.25" customHeight="1" x14ac:dyDescent="0.35">
      <c r="A4499" s="2" t="s">
        <v>4530</v>
      </c>
      <c r="B4499" s="2" t="s">
        <v>19</v>
      </c>
      <c r="C4499" s="2" t="s">
        <v>26</v>
      </c>
      <c r="D4499" s="2">
        <v>4309.93</v>
      </c>
      <c r="E4499" s="2">
        <v>0.43</v>
      </c>
      <c r="F4499" s="2">
        <f t="shared" si="141"/>
        <v>1853.2699</v>
      </c>
      <c r="G4499" s="2">
        <v>8</v>
      </c>
      <c r="H4499" s="2" t="str">
        <f>TEXT(Table1[[#This Row],[order_date]],"mmmm")</f>
        <v>September</v>
      </c>
      <c r="I4499" s="3">
        <v>45562</v>
      </c>
      <c r="J4499" s="3">
        <v>45564</v>
      </c>
      <c r="K4499" s="3" t="str">
        <f>TEXT(Table1[[#This Row],[delivery_date]]-Table1[[#This Row],[order_date]],"D")</f>
        <v>2</v>
      </c>
      <c r="L4499" s="2" t="s">
        <v>15</v>
      </c>
      <c r="M4499" s="2" t="s">
        <v>27</v>
      </c>
      <c r="N4499" s="2">
        <v>733.71</v>
      </c>
      <c r="O4499" s="2" t="s">
        <v>28</v>
      </c>
      <c r="P4499" s="2">
        <f t="shared" si="140"/>
        <v>2456.6601000000001</v>
      </c>
    </row>
    <row r="4500" spans="1:16" ht="14.25" customHeight="1" x14ac:dyDescent="0.35">
      <c r="A4500" s="2" t="s">
        <v>4531</v>
      </c>
      <c r="B4500" s="2" t="s">
        <v>25</v>
      </c>
      <c r="C4500" s="2" t="s">
        <v>36</v>
      </c>
      <c r="D4500" s="2">
        <v>1974.41</v>
      </c>
      <c r="E4500" s="2">
        <v>0.05</v>
      </c>
      <c r="F4500" s="2">
        <f t="shared" si="141"/>
        <v>98.720500000000015</v>
      </c>
      <c r="G4500" s="2">
        <v>6</v>
      </c>
      <c r="H4500" s="2" t="str">
        <f>TEXT(Table1[[#This Row],[order_date]],"mmmm")</f>
        <v>January</v>
      </c>
      <c r="I4500" s="3">
        <v>44933</v>
      </c>
      <c r="J4500" s="3">
        <v>44936</v>
      </c>
      <c r="K4500" s="3" t="str">
        <f>TEXT(Table1[[#This Row],[delivery_date]]-Table1[[#This Row],[order_date]],"D")</f>
        <v>3</v>
      </c>
      <c r="L4500" s="2" t="s">
        <v>31</v>
      </c>
      <c r="M4500" s="2" t="s">
        <v>27</v>
      </c>
      <c r="N4500" s="2">
        <v>132.5</v>
      </c>
      <c r="O4500" s="2" t="s">
        <v>39</v>
      </c>
      <c r="P4500" s="2">
        <f t="shared" si="140"/>
        <v>1875.6895</v>
      </c>
    </row>
    <row r="4501" spans="1:16" ht="14.25" customHeight="1" x14ac:dyDescent="0.35">
      <c r="A4501" s="2" t="s">
        <v>4532</v>
      </c>
      <c r="B4501" s="2" t="s">
        <v>25</v>
      </c>
      <c r="C4501" s="2" t="s">
        <v>36</v>
      </c>
      <c r="D4501" s="2">
        <v>3580.36</v>
      </c>
      <c r="E4501" s="2">
        <v>0.28000000000000003</v>
      </c>
      <c r="F4501" s="2">
        <f t="shared" si="141"/>
        <v>1002.5008000000001</v>
      </c>
      <c r="G4501" s="2">
        <v>6</v>
      </c>
      <c r="H4501" s="2" t="str">
        <f>TEXT(Table1[[#This Row],[order_date]],"mmmm")</f>
        <v>March</v>
      </c>
      <c r="I4501" s="3">
        <v>45001</v>
      </c>
      <c r="J4501" s="3">
        <v>45005</v>
      </c>
      <c r="K4501" s="3" t="str">
        <f>TEXT(Table1[[#This Row],[delivery_date]]-Table1[[#This Row],[order_date]],"D")</f>
        <v>4</v>
      </c>
      <c r="L4501" s="2" t="s">
        <v>31</v>
      </c>
      <c r="M4501" s="2" t="s">
        <v>22</v>
      </c>
      <c r="N4501" s="2">
        <v>292.01</v>
      </c>
      <c r="O4501" s="2" t="s">
        <v>39</v>
      </c>
      <c r="P4501" s="2">
        <f t="shared" si="140"/>
        <v>2577.8591999999999</v>
      </c>
    </row>
    <row r="4502" spans="1:16" ht="14.25" customHeight="1" x14ac:dyDescent="0.35">
      <c r="A4502" s="2" t="s">
        <v>4533</v>
      </c>
      <c r="B4502" s="2" t="s">
        <v>25</v>
      </c>
      <c r="C4502" s="2" t="s">
        <v>20</v>
      </c>
      <c r="D4502" s="2">
        <v>3404.71</v>
      </c>
      <c r="E4502" s="2">
        <v>0.3</v>
      </c>
      <c r="F4502" s="2">
        <f t="shared" si="141"/>
        <v>1021.413</v>
      </c>
      <c r="G4502" s="2">
        <v>3</v>
      </c>
      <c r="H4502" s="2" t="str">
        <f>TEXT(Table1[[#This Row],[order_date]],"mmmm")</f>
        <v>July</v>
      </c>
      <c r="I4502" s="3">
        <v>45476</v>
      </c>
      <c r="J4502" s="3">
        <v>45481</v>
      </c>
      <c r="K4502" s="3" t="str">
        <f>TEXT(Table1[[#This Row],[delivery_date]]-Table1[[#This Row],[order_date]],"D")</f>
        <v>5</v>
      </c>
      <c r="L4502" s="2" t="s">
        <v>21</v>
      </c>
      <c r="M4502" s="2" t="s">
        <v>22</v>
      </c>
      <c r="N4502" s="2">
        <v>443.84</v>
      </c>
      <c r="O4502" s="2" t="s">
        <v>23</v>
      </c>
      <c r="P4502" s="2">
        <f t="shared" si="140"/>
        <v>2383.297</v>
      </c>
    </row>
    <row r="4503" spans="1:16" ht="14.25" customHeight="1" x14ac:dyDescent="0.35">
      <c r="A4503" s="2" t="s">
        <v>4534</v>
      </c>
      <c r="B4503" s="2" t="s">
        <v>25</v>
      </c>
      <c r="C4503" s="2" t="s">
        <v>14</v>
      </c>
      <c r="D4503" s="2">
        <v>1361.82</v>
      </c>
      <c r="E4503" s="2">
        <v>0.28999999999999998</v>
      </c>
      <c r="F4503" s="2">
        <f t="shared" si="141"/>
        <v>394.92779999999993</v>
      </c>
      <c r="G4503" s="2">
        <v>8</v>
      </c>
      <c r="H4503" s="2" t="str">
        <f>TEXT(Table1[[#This Row],[order_date]],"mmmm")</f>
        <v>October</v>
      </c>
      <c r="I4503" s="3">
        <v>45586</v>
      </c>
      <c r="J4503" s="3">
        <v>45592</v>
      </c>
      <c r="K4503" s="3" t="str">
        <f>TEXT(Table1[[#This Row],[delivery_date]]-Table1[[#This Row],[order_date]],"D")</f>
        <v>6</v>
      </c>
      <c r="L4503" s="2" t="s">
        <v>31</v>
      </c>
      <c r="M4503" s="2" t="s">
        <v>27</v>
      </c>
      <c r="N4503" s="2">
        <v>227.76</v>
      </c>
      <c r="O4503" s="2" t="s">
        <v>28</v>
      </c>
      <c r="P4503" s="2">
        <f t="shared" si="140"/>
        <v>966.8922</v>
      </c>
    </row>
    <row r="4504" spans="1:16" ht="14.25" customHeight="1" x14ac:dyDescent="0.35">
      <c r="A4504" s="2" t="s">
        <v>4535</v>
      </c>
      <c r="B4504" s="2" t="s">
        <v>25</v>
      </c>
      <c r="C4504" s="2" t="s">
        <v>33</v>
      </c>
      <c r="D4504" s="2">
        <v>4601.3500000000004</v>
      </c>
      <c r="E4504" s="2">
        <v>0.11</v>
      </c>
      <c r="F4504" s="2">
        <f t="shared" si="141"/>
        <v>506.14850000000007</v>
      </c>
      <c r="G4504" s="2">
        <v>1</v>
      </c>
      <c r="H4504" s="2" t="str">
        <f>TEXT(Table1[[#This Row],[order_date]],"mmmm")</f>
        <v>April</v>
      </c>
      <c r="I4504" s="3">
        <v>45401</v>
      </c>
      <c r="J4504" s="3">
        <v>45405</v>
      </c>
      <c r="K4504" s="3" t="str">
        <f>TEXT(Table1[[#This Row],[delivery_date]]-Table1[[#This Row],[order_date]],"D")</f>
        <v>4</v>
      </c>
      <c r="L4504" s="2" t="s">
        <v>21</v>
      </c>
      <c r="M4504" s="2" t="s">
        <v>16</v>
      </c>
      <c r="N4504" s="2">
        <v>1332.01</v>
      </c>
      <c r="O4504" s="2" t="s">
        <v>23</v>
      </c>
      <c r="P4504" s="2">
        <f t="shared" si="140"/>
        <v>4095.2015000000001</v>
      </c>
    </row>
    <row r="4505" spans="1:16" ht="14.25" customHeight="1" x14ac:dyDescent="0.35">
      <c r="A4505" s="2" t="s">
        <v>4536</v>
      </c>
      <c r="B4505" s="2" t="s">
        <v>25</v>
      </c>
      <c r="C4505" s="2" t="s">
        <v>20</v>
      </c>
      <c r="D4505" s="2">
        <v>2861.21</v>
      </c>
      <c r="E4505" s="2">
        <v>0.03</v>
      </c>
      <c r="F4505" s="2">
        <f t="shared" si="141"/>
        <v>85.836299999999994</v>
      </c>
      <c r="G4505" s="2">
        <v>4</v>
      </c>
      <c r="H4505" s="2" t="str">
        <f>TEXT(Table1[[#This Row],[order_date]],"mmmm")</f>
        <v>August</v>
      </c>
      <c r="I4505" s="3">
        <v>45149</v>
      </c>
      <c r="J4505" s="3">
        <v>45156</v>
      </c>
      <c r="K4505" s="3" t="str">
        <f>TEXT(Table1[[#This Row],[delivery_date]]-Table1[[#This Row],[order_date]],"D")</f>
        <v>7</v>
      </c>
      <c r="L4505" s="2" t="s">
        <v>21</v>
      </c>
      <c r="M4505" s="2" t="s">
        <v>22</v>
      </c>
      <c r="N4505" s="2">
        <v>489.48</v>
      </c>
      <c r="O4505" s="2" t="s">
        <v>28</v>
      </c>
      <c r="P4505" s="2">
        <f t="shared" si="140"/>
        <v>2775.3737000000001</v>
      </c>
    </row>
    <row r="4506" spans="1:16" ht="14.25" customHeight="1" x14ac:dyDescent="0.35">
      <c r="A4506" s="2" t="s">
        <v>4537</v>
      </c>
      <c r="B4506" s="2" t="s">
        <v>19</v>
      </c>
      <c r="C4506" s="2" t="s">
        <v>14</v>
      </c>
      <c r="D4506" s="2">
        <v>1840.93</v>
      </c>
      <c r="E4506" s="2">
        <v>0.45</v>
      </c>
      <c r="F4506" s="2">
        <f t="shared" si="141"/>
        <v>828.41849999999999</v>
      </c>
      <c r="G4506" s="2">
        <v>8</v>
      </c>
      <c r="H4506" s="2" t="str">
        <f>TEXT(Table1[[#This Row],[order_date]],"mmmm")</f>
        <v>December</v>
      </c>
      <c r="I4506" s="3">
        <v>45655</v>
      </c>
      <c r="J4506" s="3">
        <v>45657</v>
      </c>
      <c r="K4506" s="3" t="str">
        <f>TEXT(Table1[[#This Row],[delivery_date]]-Table1[[#This Row],[order_date]],"D")</f>
        <v>2</v>
      </c>
      <c r="L4506" s="2" t="s">
        <v>15</v>
      </c>
      <c r="M4506" s="2" t="s">
        <v>27</v>
      </c>
      <c r="N4506" s="2">
        <v>520.07000000000005</v>
      </c>
      <c r="O4506" s="2" t="s">
        <v>17</v>
      </c>
      <c r="P4506" s="2">
        <f t="shared" si="140"/>
        <v>1012.5115000000001</v>
      </c>
    </row>
    <row r="4507" spans="1:16" ht="14.25" customHeight="1" x14ac:dyDescent="0.35">
      <c r="A4507" s="2" t="s">
        <v>4538</v>
      </c>
      <c r="B4507" s="2" t="s">
        <v>13</v>
      </c>
      <c r="C4507" s="2" t="s">
        <v>33</v>
      </c>
      <c r="D4507" s="2">
        <v>905.36</v>
      </c>
      <c r="E4507" s="2">
        <v>0.28999999999999998</v>
      </c>
      <c r="F4507" s="2">
        <f t="shared" si="141"/>
        <v>262.55439999999999</v>
      </c>
      <c r="G4507" s="2">
        <v>6</v>
      </c>
      <c r="H4507" s="2" t="str">
        <f>TEXT(Table1[[#This Row],[order_date]],"mmmm")</f>
        <v>May</v>
      </c>
      <c r="I4507" s="3">
        <v>45056</v>
      </c>
      <c r="J4507" s="3">
        <v>45062</v>
      </c>
      <c r="K4507" s="3" t="str">
        <f>TEXT(Table1[[#This Row],[delivery_date]]-Table1[[#This Row],[order_date]],"D")</f>
        <v>6</v>
      </c>
      <c r="L4507" s="2" t="s">
        <v>31</v>
      </c>
      <c r="M4507" s="2" t="s">
        <v>27</v>
      </c>
      <c r="N4507" s="2">
        <v>251.99</v>
      </c>
      <c r="O4507" s="2" t="s">
        <v>23</v>
      </c>
      <c r="P4507" s="2">
        <f t="shared" si="140"/>
        <v>642.80560000000003</v>
      </c>
    </row>
    <row r="4508" spans="1:16" ht="14.25" customHeight="1" x14ac:dyDescent="0.35">
      <c r="A4508" s="2" t="s">
        <v>4539</v>
      </c>
      <c r="B4508" s="2" t="s">
        <v>25</v>
      </c>
      <c r="C4508" s="2" t="s">
        <v>26</v>
      </c>
      <c r="D4508" s="2">
        <v>2419.9499999999998</v>
      </c>
      <c r="E4508" s="2">
        <v>0.38</v>
      </c>
      <c r="F4508" s="2">
        <f t="shared" si="141"/>
        <v>919.5809999999999</v>
      </c>
      <c r="G4508" s="2">
        <v>9</v>
      </c>
      <c r="H4508" s="2" t="str">
        <f>TEXT(Table1[[#This Row],[order_date]],"mmmm")</f>
        <v>July</v>
      </c>
      <c r="I4508" s="3">
        <v>45475</v>
      </c>
      <c r="J4508" s="3">
        <v>45478</v>
      </c>
      <c r="K4508" s="3" t="str">
        <f>TEXT(Table1[[#This Row],[delivery_date]]-Table1[[#This Row],[order_date]],"D")</f>
        <v>3</v>
      </c>
      <c r="L4508" s="2" t="s">
        <v>31</v>
      </c>
      <c r="M4508" s="2" t="s">
        <v>22</v>
      </c>
      <c r="N4508" s="2">
        <v>223.07</v>
      </c>
      <c r="O4508" s="2" t="s">
        <v>17</v>
      </c>
      <c r="P4508" s="2">
        <f t="shared" si="140"/>
        <v>1500.3689999999999</v>
      </c>
    </row>
    <row r="4509" spans="1:16" ht="14.25" customHeight="1" x14ac:dyDescent="0.35">
      <c r="A4509" s="2" t="s">
        <v>4540</v>
      </c>
      <c r="B4509" s="2" t="s">
        <v>41</v>
      </c>
      <c r="C4509" s="2" t="s">
        <v>36</v>
      </c>
      <c r="D4509" s="2">
        <v>3677.56</v>
      </c>
      <c r="E4509" s="2">
        <v>0.18</v>
      </c>
      <c r="F4509" s="2">
        <f t="shared" si="141"/>
        <v>661.96079999999995</v>
      </c>
      <c r="G4509" s="2">
        <v>1</v>
      </c>
      <c r="H4509" s="2" t="str">
        <f>TEXT(Table1[[#This Row],[order_date]],"mmmm")</f>
        <v>January</v>
      </c>
      <c r="I4509" s="3">
        <v>44957</v>
      </c>
      <c r="J4509" s="3">
        <v>44958</v>
      </c>
      <c r="K4509" s="3" t="str">
        <f>TEXT(Table1[[#This Row],[delivery_date]]-Table1[[#This Row],[order_date]],"D")</f>
        <v>1</v>
      </c>
      <c r="L4509" s="2" t="s">
        <v>21</v>
      </c>
      <c r="M4509" s="2" t="s">
        <v>27</v>
      </c>
      <c r="N4509" s="2">
        <v>1029.06</v>
      </c>
      <c r="O4509" s="2" t="s">
        <v>23</v>
      </c>
      <c r="P4509" s="2">
        <f t="shared" si="140"/>
        <v>3015.5992000000001</v>
      </c>
    </row>
    <row r="4510" spans="1:16" ht="14.25" customHeight="1" x14ac:dyDescent="0.35">
      <c r="A4510" s="2" t="s">
        <v>4541</v>
      </c>
      <c r="B4510" s="2" t="s">
        <v>19</v>
      </c>
      <c r="C4510" s="2" t="s">
        <v>14</v>
      </c>
      <c r="D4510" s="2">
        <v>3155.84</v>
      </c>
      <c r="E4510" s="2">
        <v>0.02</v>
      </c>
      <c r="F4510" s="2">
        <f t="shared" si="141"/>
        <v>63.116800000000005</v>
      </c>
      <c r="G4510" s="2">
        <v>2</v>
      </c>
      <c r="H4510" s="2" t="str">
        <f>TEXT(Table1[[#This Row],[order_date]],"mmmm")</f>
        <v>August</v>
      </c>
      <c r="I4510" s="3">
        <v>45165</v>
      </c>
      <c r="J4510" s="3">
        <v>45168</v>
      </c>
      <c r="K4510" s="3" t="str">
        <f>TEXT(Table1[[#This Row],[delivery_date]]-Table1[[#This Row],[order_date]],"D")</f>
        <v>3</v>
      </c>
      <c r="L4510" s="2" t="s">
        <v>15</v>
      </c>
      <c r="M4510" s="2" t="s">
        <v>16</v>
      </c>
      <c r="N4510" s="2">
        <v>359.12</v>
      </c>
      <c r="O4510" s="2" t="s">
        <v>17</v>
      </c>
      <c r="P4510" s="2">
        <f t="shared" si="140"/>
        <v>3092.7232000000004</v>
      </c>
    </row>
    <row r="4511" spans="1:16" ht="14.25" customHeight="1" x14ac:dyDescent="0.35">
      <c r="A4511" s="2" t="s">
        <v>4542</v>
      </c>
      <c r="B4511" s="2" t="s">
        <v>19</v>
      </c>
      <c r="C4511" s="2" t="s">
        <v>33</v>
      </c>
      <c r="D4511" s="2">
        <v>3662.56</v>
      </c>
      <c r="E4511" s="2">
        <v>0.13</v>
      </c>
      <c r="F4511" s="2">
        <f t="shared" si="141"/>
        <v>476.13280000000003</v>
      </c>
      <c r="G4511" s="2">
        <v>1</v>
      </c>
      <c r="H4511" s="2" t="str">
        <f>TEXT(Table1[[#This Row],[order_date]],"mmmm")</f>
        <v>July</v>
      </c>
      <c r="I4511" s="3">
        <v>45480</v>
      </c>
      <c r="J4511" s="3">
        <v>45486</v>
      </c>
      <c r="K4511" s="3" t="str">
        <f>TEXT(Table1[[#This Row],[delivery_date]]-Table1[[#This Row],[order_date]],"D")</f>
        <v>6</v>
      </c>
      <c r="L4511" s="2" t="s">
        <v>21</v>
      </c>
      <c r="M4511" s="2" t="s">
        <v>22</v>
      </c>
      <c r="N4511" s="2">
        <v>949.34</v>
      </c>
      <c r="O4511" s="2" t="s">
        <v>34</v>
      </c>
      <c r="P4511" s="2">
        <f t="shared" si="140"/>
        <v>3186.4272000000001</v>
      </c>
    </row>
    <row r="4512" spans="1:16" ht="14.25" customHeight="1" x14ac:dyDescent="0.35">
      <c r="A4512" s="2" t="s">
        <v>4543</v>
      </c>
      <c r="B4512" s="2" t="s">
        <v>25</v>
      </c>
      <c r="C4512" s="2" t="s">
        <v>20</v>
      </c>
      <c r="D4512" s="2">
        <v>3979.63</v>
      </c>
      <c r="E4512" s="2">
        <v>0.04</v>
      </c>
      <c r="F4512" s="2">
        <f t="shared" si="141"/>
        <v>159.18520000000001</v>
      </c>
      <c r="G4512" s="2">
        <v>4</v>
      </c>
      <c r="H4512" s="2" t="str">
        <f>TEXT(Table1[[#This Row],[order_date]],"mmmm")</f>
        <v>September</v>
      </c>
      <c r="I4512" s="3">
        <v>45188</v>
      </c>
      <c r="J4512" s="3">
        <v>45191</v>
      </c>
      <c r="K4512" s="3" t="str">
        <f>TEXT(Table1[[#This Row],[delivery_date]]-Table1[[#This Row],[order_date]],"D")</f>
        <v>3</v>
      </c>
      <c r="L4512" s="2" t="s">
        <v>21</v>
      </c>
      <c r="M4512" s="2" t="s">
        <v>22</v>
      </c>
      <c r="N4512" s="2">
        <v>1169.3</v>
      </c>
      <c r="O4512" s="2" t="s">
        <v>34</v>
      </c>
      <c r="P4512" s="2">
        <f t="shared" si="140"/>
        <v>3820.4448000000002</v>
      </c>
    </row>
    <row r="4513" spans="1:16" ht="14.25" customHeight="1" x14ac:dyDescent="0.35">
      <c r="A4513" s="2" t="s">
        <v>4544</v>
      </c>
      <c r="B4513" s="2" t="s">
        <v>19</v>
      </c>
      <c r="C4513" s="2" t="s">
        <v>33</v>
      </c>
      <c r="D4513" s="2">
        <v>2260.92</v>
      </c>
      <c r="E4513" s="2">
        <v>0.04</v>
      </c>
      <c r="F4513" s="2">
        <f t="shared" si="141"/>
        <v>90.436800000000005</v>
      </c>
      <c r="G4513" s="2">
        <v>9</v>
      </c>
      <c r="H4513" s="2" t="str">
        <f>TEXT(Table1[[#This Row],[order_date]],"mmmm")</f>
        <v>September</v>
      </c>
      <c r="I4513" s="3">
        <v>45548</v>
      </c>
      <c r="J4513" s="3">
        <v>45550</v>
      </c>
      <c r="K4513" s="3" t="str">
        <f>TEXT(Table1[[#This Row],[delivery_date]]-Table1[[#This Row],[order_date]],"D")</f>
        <v>2</v>
      </c>
      <c r="L4513" s="2" t="s">
        <v>21</v>
      </c>
      <c r="M4513" s="2" t="s">
        <v>16</v>
      </c>
      <c r="N4513" s="2">
        <v>153.72999999999999</v>
      </c>
      <c r="O4513" s="2" t="s">
        <v>28</v>
      </c>
      <c r="P4513" s="2">
        <f t="shared" si="140"/>
        <v>2170.4832000000001</v>
      </c>
    </row>
    <row r="4514" spans="1:16" ht="14.25" customHeight="1" x14ac:dyDescent="0.35">
      <c r="A4514" s="2" t="s">
        <v>4545</v>
      </c>
      <c r="B4514" s="2" t="s">
        <v>25</v>
      </c>
      <c r="C4514" s="2" t="s">
        <v>20</v>
      </c>
      <c r="D4514" s="2">
        <v>2648.81</v>
      </c>
      <c r="E4514" s="2">
        <v>0.11</v>
      </c>
      <c r="F4514" s="2">
        <f t="shared" si="141"/>
        <v>291.3691</v>
      </c>
      <c r="G4514" s="2">
        <v>4</v>
      </c>
      <c r="H4514" s="2" t="str">
        <f>TEXT(Table1[[#This Row],[order_date]],"mmmm")</f>
        <v>October</v>
      </c>
      <c r="I4514" s="3">
        <v>45575</v>
      </c>
      <c r="J4514" s="3">
        <v>45582</v>
      </c>
      <c r="K4514" s="3" t="str">
        <f>TEXT(Table1[[#This Row],[delivery_date]]-Table1[[#This Row],[order_date]],"D")</f>
        <v>7</v>
      </c>
      <c r="L4514" s="2" t="s">
        <v>31</v>
      </c>
      <c r="M4514" s="2" t="s">
        <v>27</v>
      </c>
      <c r="N4514" s="2">
        <v>583.66999999999996</v>
      </c>
      <c r="O4514" s="2" t="s">
        <v>34</v>
      </c>
      <c r="P4514" s="2">
        <f t="shared" si="140"/>
        <v>2357.4409000000001</v>
      </c>
    </row>
    <row r="4515" spans="1:16" ht="14.25" customHeight="1" x14ac:dyDescent="0.35">
      <c r="A4515" s="2" t="s">
        <v>4546</v>
      </c>
      <c r="B4515" s="2" t="s">
        <v>13</v>
      </c>
      <c r="C4515" s="2" t="s">
        <v>36</v>
      </c>
      <c r="D4515" s="2">
        <v>4933.47</v>
      </c>
      <c r="E4515" s="2">
        <v>0.32</v>
      </c>
      <c r="F4515" s="2">
        <f t="shared" si="141"/>
        <v>1578.7104000000002</v>
      </c>
      <c r="G4515" s="2">
        <v>9</v>
      </c>
      <c r="H4515" s="2" t="str">
        <f>TEXT(Table1[[#This Row],[order_date]],"mmmm")</f>
        <v>December</v>
      </c>
      <c r="I4515" s="3">
        <v>45640</v>
      </c>
      <c r="J4515" s="3">
        <v>45643</v>
      </c>
      <c r="K4515" s="3" t="str">
        <f>TEXT(Table1[[#This Row],[delivery_date]]-Table1[[#This Row],[order_date]],"D")</f>
        <v>3</v>
      </c>
      <c r="L4515" s="2" t="s">
        <v>31</v>
      </c>
      <c r="M4515" s="2" t="s">
        <v>22</v>
      </c>
      <c r="N4515" s="2">
        <v>772.4</v>
      </c>
      <c r="O4515" s="2" t="s">
        <v>28</v>
      </c>
      <c r="P4515" s="2">
        <f t="shared" si="140"/>
        <v>3354.7596000000003</v>
      </c>
    </row>
    <row r="4516" spans="1:16" ht="14.25" customHeight="1" x14ac:dyDescent="0.35">
      <c r="A4516" s="2" t="s">
        <v>4547</v>
      </c>
      <c r="B4516" s="2" t="s">
        <v>13</v>
      </c>
      <c r="C4516" s="2" t="s">
        <v>36</v>
      </c>
      <c r="D4516" s="2">
        <v>4843.45</v>
      </c>
      <c r="E4516" s="2">
        <v>0.41</v>
      </c>
      <c r="F4516" s="2">
        <f t="shared" si="141"/>
        <v>1985.8144999999997</v>
      </c>
      <c r="G4516" s="2">
        <v>6</v>
      </c>
      <c r="H4516" s="2" t="str">
        <f>TEXT(Table1[[#This Row],[order_date]],"mmmm")</f>
        <v>August</v>
      </c>
      <c r="I4516" s="3">
        <v>45524</v>
      </c>
      <c r="J4516" s="3">
        <v>45531</v>
      </c>
      <c r="K4516" s="3" t="str">
        <f>TEXT(Table1[[#This Row],[delivery_date]]-Table1[[#This Row],[order_date]],"D")</f>
        <v>7</v>
      </c>
      <c r="L4516" s="2" t="s">
        <v>31</v>
      </c>
      <c r="M4516" s="2" t="s">
        <v>16</v>
      </c>
      <c r="N4516" s="2">
        <v>793.28</v>
      </c>
      <c r="O4516" s="2" t="s">
        <v>48</v>
      </c>
      <c r="P4516" s="2">
        <f t="shared" si="140"/>
        <v>2857.6355000000003</v>
      </c>
    </row>
    <row r="4517" spans="1:16" ht="14.25" customHeight="1" x14ac:dyDescent="0.35">
      <c r="A4517" s="2" t="s">
        <v>4548</v>
      </c>
      <c r="B4517" s="2" t="s">
        <v>19</v>
      </c>
      <c r="C4517" s="2" t="s">
        <v>33</v>
      </c>
      <c r="D4517" s="2">
        <v>2132.6</v>
      </c>
      <c r="E4517" s="2">
        <v>0.41</v>
      </c>
      <c r="F4517" s="2">
        <f t="shared" si="141"/>
        <v>874.36599999999987</v>
      </c>
      <c r="G4517" s="2">
        <v>5</v>
      </c>
      <c r="H4517" s="2" t="str">
        <f>TEXT(Table1[[#This Row],[order_date]],"mmmm")</f>
        <v>April</v>
      </c>
      <c r="I4517" s="3">
        <v>45405</v>
      </c>
      <c r="J4517" s="3">
        <v>45406</v>
      </c>
      <c r="K4517" s="3" t="str">
        <f>TEXT(Table1[[#This Row],[delivery_date]]-Table1[[#This Row],[order_date]],"D")</f>
        <v>1</v>
      </c>
      <c r="L4517" s="2" t="s">
        <v>15</v>
      </c>
      <c r="M4517" s="2" t="s">
        <v>16</v>
      </c>
      <c r="N4517" s="2">
        <v>404.54</v>
      </c>
      <c r="O4517" s="2" t="s">
        <v>39</v>
      </c>
      <c r="P4517" s="2">
        <f t="shared" si="140"/>
        <v>1258.2339999999999</v>
      </c>
    </row>
    <row r="4518" spans="1:16" ht="14.25" customHeight="1" x14ac:dyDescent="0.35">
      <c r="A4518" s="2" t="s">
        <v>4549</v>
      </c>
      <c r="B4518" s="2" t="s">
        <v>19</v>
      </c>
      <c r="C4518" s="2" t="s">
        <v>33</v>
      </c>
      <c r="D4518" s="2">
        <v>3457.38</v>
      </c>
      <c r="E4518" s="2">
        <v>0.47</v>
      </c>
      <c r="F4518" s="2">
        <f t="shared" si="141"/>
        <v>1624.9685999999999</v>
      </c>
      <c r="G4518" s="2">
        <v>4</v>
      </c>
      <c r="H4518" s="2" t="str">
        <f>TEXT(Table1[[#This Row],[order_date]],"mmmm")</f>
        <v>June</v>
      </c>
      <c r="I4518" s="3">
        <v>45107</v>
      </c>
      <c r="J4518" s="3">
        <v>45108</v>
      </c>
      <c r="K4518" s="3" t="str">
        <f>TEXT(Table1[[#This Row],[delivery_date]]-Table1[[#This Row],[order_date]],"D")</f>
        <v>1</v>
      </c>
      <c r="L4518" s="2" t="s">
        <v>31</v>
      </c>
      <c r="M4518" s="2" t="s">
        <v>27</v>
      </c>
      <c r="N4518" s="2">
        <v>990.05</v>
      </c>
      <c r="O4518" s="2" t="s">
        <v>34</v>
      </c>
      <c r="P4518" s="2">
        <f t="shared" si="140"/>
        <v>1832.4114000000002</v>
      </c>
    </row>
    <row r="4519" spans="1:16" ht="14.25" customHeight="1" x14ac:dyDescent="0.35">
      <c r="A4519" s="2" t="s">
        <v>4550</v>
      </c>
      <c r="B4519" s="2" t="s">
        <v>41</v>
      </c>
      <c r="C4519" s="2" t="s">
        <v>20</v>
      </c>
      <c r="D4519" s="2">
        <v>1411.19</v>
      </c>
      <c r="E4519" s="2">
        <v>0.33</v>
      </c>
      <c r="F4519" s="2">
        <f t="shared" si="141"/>
        <v>465.69270000000006</v>
      </c>
      <c r="G4519" s="2">
        <v>2</v>
      </c>
      <c r="H4519" s="2" t="str">
        <f>TEXT(Table1[[#This Row],[order_date]],"mmmm")</f>
        <v>January</v>
      </c>
      <c r="I4519" s="3">
        <v>45300</v>
      </c>
      <c r="J4519" s="3">
        <v>45305</v>
      </c>
      <c r="K4519" s="3" t="str">
        <f>TEXT(Table1[[#This Row],[delivery_date]]-Table1[[#This Row],[order_date]],"D")</f>
        <v>5</v>
      </c>
      <c r="L4519" s="2" t="s">
        <v>15</v>
      </c>
      <c r="M4519" s="2" t="s">
        <v>22</v>
      </c>
      <c r="N4519" s="2">
        <v>293.57</v>
      </c>
      <c r="O4519" s="2" t="s">
        <v>23</v>
      </c>
      <c r="P4519" s="2">
        <f t="shared" si="140"/>
        <v>945.4973</v>
      </c>
    </row>
    <row r="4520" spans="1:16" ht="14.25" customHeight="1" x14ac:dyDescent="0.35">
      <c r="A4520" s="2" t="s">
        <v>4551</v>
      </c>
      <c r="B4520" s="2" t="s">
        <v>19</v>
      </c>
      <c r="C4520" s="2" t="s">
        <v>20</v>
      </c>
      <c r="D4520" s="2">
        <v>848.22</v>
      </c>
      <c r="E4520" s="2">
        <v>0.01</v>
      </c>
      <c r="F4520" s="2">
        <f t="shared" si="141"/>
        <v>8.4822000000000006</v>
      </c>
      <c r="G4520" s="2">
        <v>8</v>
      </c>
      <c r="H4520" s="2" t="str">
        <f>TEXT(Table1[[#This Row],[order_date]],"mmmm")</f>
        <v>August</v>
      </c>
      <c r="I4520" s="3">
        <v>45521</v>
      </c>
      <c r="J4520" s="3">
        <v>45526</v>
      </c>
      <c r="K4520" s="3" t="str">
        <f>TEXT(Table1[[#This Row],[delivery_date]]-Table1[[#This Row],[order_date]],"D")</f>
        <v>5</v>
      </c>
      <c r="L4520" s="2" t="s">
        <v>15</v>
      </c>
      <c r="M4520" s="2" t="s">
        <v>22</v>
      </c>
      <c r="N4520" s="2">
        <v>252.73</v>
      </c>
      <c r="O4520" s="2" t="s">
        <v>34</v>
      </c>
      <c r="P4520" s="2">
        <f t="shared" si="140"/>
        <v>839.73779999999999</v>
      </c>
    </row>
    <row r="4521" spans="1:16" ht="14.25" customHeight="1" x14ac:dyDescent="0.35">
      <c r="A4521" s="2" t="s">
        <v>4552</v>
      </c>
      <c r="B4521" s="2" t="s">
        <v>41</v>
      </c>
      <c r="C4521" s="2" t="s">
        <v>14</v>
      </c>
      <c r="D4521" s="2">
        <v>3865.17</v>
      </c>
      <c r="E4521" s="2">
        <v>0.19</v>
      </c>
      <c r="F4521" s="2">
        <f t="shared" si="141"/>
        <v>734.38229999999999</v>
      </c>
      <c r="G4521" s="2">
        <v>3</v>
      </c>
      <c r="H4521" s="2" t="str">
        <f>TEXT(Table1[[#This Row],[order_date]],"mmmm")</f>
        <v>December</v>
      </c>
      <c r="I4521" s="3">
        <v>45287</v>
      </c>
      <c r="J4521" s="3">
        <v>45290</v>
      </c>
      <c r="K4521" s="3" t="str">
        <f>TEXT(Table1[[#This Row],[delivery_date]]-Table1[[#This Row],[order_date]],"D")</f>
        <v>3</v>
      </c>
      <c r="L4521" s="2" t="s">
        <v>31</v>
      </c>
      <c r="M4521" s="2" t="s">
        <v>16</v>
      </c>
      <c r="N4521" s="2">
        <v>1125.97</v>
      </c>
      <c r="O4521" s="2" t="s">
        <v>23</v>
      </c>
      <c r="P4521" s="2">
        <f t="shared" si="140"/>
        <v>3130.7876999999999</v>
      </c>
    </row>
    <row r="4522" spans="1:16" ht="14.25" customHeight="1" x14ac:dyDescent="0.35">
      <c r="A4522" s="2" t="s">
        <v>4553</v>
      </c>
      <c r="B4522" s="2" t="s">
        <v>13</v>
      </c>
      <c r="C4522" s="2" t="s">
        <v>14</v>
      </c>
      <c r="D4522" s="2">
        <v>2237.2800000000002</v>
      </c>
      <c r="E4522" s="2">
        <v>0.06</v>
      </c>
      <c r="F4522" s="2">
        <f t="shared" si="141"/>
        <v>134.23680000000002</v>
      </c>
      <c r="G4522" s="2">
        <v>1</v>
      </c>
      <c r="H4522" s="2" t="str">
        <f>TEXT(Table1[[#This Row],[order_date]],"mmmm")</f>
        <v>May</v>
      </c>
      <c r="I4522" s="3">
        <v>45426</v>
      </c>
      <c r="J4522" s="3">
        <v>45427</v>
      </c>
      <c r="K4522" s="3" t="str">
        <f>TEXT(Table1[[#This Row],[delivery_date]]-Table1[[#This Row],[order_date]],"D")</f>
        <v>1</v>
      </c>
      <c r="L4522" s="2" t="s">
        <v>31</v>
      </c>
      <c r="M4522" s="2" t="s">
        <v>16</v>
      </c>
      <c r="N4522" s="2">
        <v>590.80999999999995</v>
      </c>
      <c r="O4522" s="2" t="s">
        <v>28</v>
      </c>
      <c r="P4522" s="2">
        <f t="shared" si="140"/>
        <v>2103.0432000000001</v>
      </c>
    </row>
    <row r="4523" spans="1:16" ht="14.25" customHeight="1" x14ac:dyDescent="0.35">
      <c r="A4523" s="2" t="s">
        <v>4554</v>
      </c>
      <c r="B4523" s="2" t="s">
        <v>13</v>
      </c>
      <c r="C4523" s="2" t="s">
        <v>14</v>
      </c>
      <c r="D4523" s="2">
        <v>967.56</v>
      </c>
      <c r="E4523" s="2">
        <v>0.39</v>
      </c>
      <c r="F4523" s="2">
        <f t="shared" si="141"/>
        <v>377.34839999999997</v>
      </c>
      <c r="G4523" s="2">
        <v>7</v>
      </c>
      <c r="H4523" s="2" t="str">
        <f>TEXT(Table1[[#This Row],[order_date]],"mmmm")</f>
        <v>August</v>
      </c>
      <c r="I4523" s="3">
        <v>45156</v>
      </c>
      <c r="J4523" s="3">
        <v>45159</v>
      </c>
      <c r="K4523" s="3" t="str">
        <f>TEXT(Table1[[#This Row],[delivery_date]]-Table1[[#This Row],[order_date]],"D")</f>
        <v>3</v>
      </c>
      <c r="L4523" s="2" t="s">
        <v>15</v>
      </c>
      <c r="M4523" s="2" t="s">
        <v>22</v>
      </c>
      <c r="N4523" s="2">
        <v>217.49</v>
      </c>
      <c r="O4523" s="2" t="s">
        <v>48</v>
      </c>
      <c r="P4523" s="2">
        <f t="shared" si="140"/>
        <v>590.21159999999998</v>
      </c>
    </row>
    <row r="4524" spans="1:16" ht="14.25" customHeight="1" x14ac:dyDescent="0.35">
      <c r="A4524" s="2" t="s">
        <v>4555</v>
      </c>
      <c r="B4524" s="2" t="s">
        <v>25</v>
      </c>
      <c r="C4524" s="2" t="s">
        <v>33</v>
      </c>
      <c r="D4524" s="2">
        <v>3818.35</v>
      </c>
      <c r="E4524" s="2">
        <v>0.06</v>
      </c>
      <c r="F4524" s="2">
        <f t="shared" si="141"/>
        <v>229.101</v>
      </c>
      <c r="G4524" s="2">
        <v>8</v>
      </c>
      <c r="H4524" s="2" t="str">
        <f>TEXT(Table1[[#This Row],[order_date]],"mmmm")</f>
        <v>September</v>
      </c>
      <c r="I4524" s="3">
        <v>45198</v>
      </c>
      <c r="J4524" s="3">
        <v>45202</v>
      </c>
      <c r="K4524" s="3" t="str">
        <f>TEXT(Table1[[#This Row],[delivery_date]]-Table1[[#This Row],[order_date]],"D")</f>
        <v>4</v>
      </c>
      <c r="L4524" s="2" t="s">
        <v>31</v>
      </c>
      <c r="M4524" s="2" t="s">
        <v>27</v>
      </c>
      <c r="N4524" s="2">
        <v>412.21</v>
      </c>
      <c r="O4524" s="2" t="s">
        <v>48</v>
      </c>
      <c r="P4524" s="2">
        <f t="shared" si="140"/>
        <v>3589.2489999999998</v>
      </c>
    </row>
    <row r="4525" spans="1:16" ht="14.25" customHeight="1" x14ac:dyDescent="0.35">
      <c r="A4525" s="2" t="s">
        <v>4556</v>
      </c>
      <c r="B4525" s="2" t="s">
        <v>13</v>
      </c>
      <c r="C4525" s="2" t="s">
        <v>14</v>
      </c>
      <c r="D4525" s="2">
        <v>4584.33</v>
      </c>
      <c r="E4525" s="2">
        <v>0.05</v>
      </c>
      <c r="F4525" s="2">
        <f t="shared" si="141"/>
        <v>229.2165</v>
      </c>
      <c r="G4525" s="2">
        <v>7</v>
      </c>
      <c r="H4525" s="2" t="str">
        <f>TEXT(Table1[[#This Row],[order_date]],"mmmm")</f>
        <v>January</v>
      </c>
      <c r="I4525" s="3">
        <v>44939</v>
      </c>
      <c r="J4525" s="3">
        <v>44941</v>
      </c>
      <c r="K4525" s="3" t="str">
        <f>TEXT(Table1[[#This Row],[delivery_date]]-Table1[[#This Row],[order_date]],"D")</f>
        <v>2</v>
      </c>
      <c r="L4525" s="2" t="s">
        <v>21</v>
      </c>
      <c r="M4525" s="2" t="s">
        <v>27</v>
      </c>
      <c r="N4525" s="2">
        <v>885.89</v>
      </c>
      <c r="O4525" s="2" t="s">
        <v>28</v>
      </c>
      <c r="P4525" s="2">
        <f t="shared" si="140"/>
        <v>4355.1134999999995</v>
      </c>
    </row>
    <row r="4526" spans="1:16" ht="14.25" customHeight="1" x14ac:dyDescent="0.35">
      <c r="A4526" s="2" t="s">
        <v>4557</v>
      </c>
      <c r="B4526" s="2" t="s">
        <v>41</v>
      </c>
      <c r="C4526" s="2" t="s">
        <v>33</v>
      </c>
      <c r="D4526" s="2">
        <v>4673.04</v>
      </c>
      <c r="E4526" s="2">
        <v>0.01</v>
      </c>
      <c r="F4526" s="2">
        <f t="shared" si="141"/>
        <v>46.730400000000003</v>
      </c>
      <c r="G4526" s="2">
        <v>4</v>
      </c>
      <c r="H4526" s="2" t="str">
        <f>TEXT(Table1[[#This Row],[order_date]],"mmmm")</f>
        <v>February</v>
      </c>
      <c r="I4526" s="3">
        <v>45348</v>
      </c>
      <c r="J4526" s="3">
        <v>45350</v>
      </c>
      <c r="K4526" s="3" t="str">
        <f>TEXT(Table1[[#This Row],[delivery_date]]-Table1[[#This Row],[order_date]],"D")</f>
        <v>2</v>
      </c>
      <c r="L4526" s="2" t="s">
        <v>15</v>
      </c>
      <c r="M4526" s="2" t="s">
        <v>27</v>
      </c>
      <c r="N4526" s="2">
        <v>506.8</v>
      </c>
      <c r="O4526" s="2" t="s">
        <v>23</v>
      </c>
      <c r="P4526" s="2">
        <f t="shared" si="140"/>
        <v>4626.3095999999996</v>
      </c>
    </row>
    <row r="4527" spans="1:16" ht="14.25" customHeight="1" x14ac:dyDescent="0.35">
      <c r="A4527" s="2" t="s">
        <v>4558</v>
      </c>
      <c r="B4527" s="2" t="s">
        <v>19</v>
      </c>
      <c r="C4527" s="2" t="s">
        <v>36</v>
      </c>
      <c r="D4527" s="2">
        <v>3022.04</v>
      </c>
      <c r="E4527" s="2">
        <v>0.48</v>
      </c>
      <c r="F4527" s="2">
        <f t="shared" si="141"/>
        <v>1450.5791999999999</v>
      </c>
      <c r="G4527" s="2">
        <v>8</v>
      </c>
      <c r="H4527" s="2" t="str">
        <f>TEXT(Table1[[#This Row],[order_date]],"mmmm")</f>
        <v>February</v>
      </c>
      <c r="I4527" s="3">
        <v>45325</v>
      </c>
      <c r="J4527" s="3">
        <v>45326</v>
      </c>
      <c r="K4527" s="3" t="str">
        <f>TEXT(Table1[[#This Row],[delivery_date]]-Table1[[#This Row],[order_date]],"D")</f>
        <v>1</v>
      </c>
      <c r="L4527" s="2" t="s">
        <v>31</v>
      </c>
      <c r="M4527" s="2" t="s">
        <v>16</v>
      </c>
      <c r="N4527" s="2">
        <v>872.04</v>
      </c>
      <c r="O4527" s="2" t="s">
        <v>23</v>
      </c>
      <c r="P4527" s="2">
        <f t="shared" si="140"/>
        <v>1571.4608000000001</v>
      </c>
    </row>
    <row r="4528" spans="1:16" ht="14.25" customHeight="1" x14ac:dyDescent="0.35">
      <c r="A4528" s="2" t="s">
        <v>4559</v>
      </c>
      <c r="B4528" s="2" t="s">
        <v>25</v>
      </c>
      <c r="C4528" s="2" t="s">
        <v>26</v>
      </c>
      <c r="D4528" s="2">
        <v>2450.2399999999998</v>
      </c>
      <c r="E4528" s="2">
        <v>0.39</v>
      </c>
      <c r="F4528" s="2">
        <f t="shared" si="141"/>
        <v>955.59359999999992</v>
      </c>
      <c r="G4528" s="2">
        <v>4</v>
      </c>
      <c r="H4528" s="2" t="str">
        <f>TEXT(Table1[[#This Row],[order_date]],"mmmm")</f>
        <v>January</v>
      </c>
      <c r="I4528" s="3">
        <v>44944</v>
      </c>
      <c r="J4528" s="3">
        <v>44948</v>
      </c>
      <c r="K4528" s="3" t="str">
        <f>TEXT(Table1[[#This Row],[delivery_date]]-Table1[[#This Row],[order_date]],"D")</f>
        <v>4</v>
      </c>
      <c r="L4528" s="2" t="s">
        <v>15</v>
      </c>
      <c r="M4528" s="2" t="s">
        <v>16</v>
      </c>
      <c r="N4528" s="2">
        <v>709.83</v>
      </c>
      <c r="O4528" s="2" t="s">
        <v>48</v>
      </c>
      <c r="P4528" s="2">
        <f t="shared" si="140"/>
        <v>1494.6463999999999</v>
      </c>
    </row>
    <row r="4529" spans="1:16" ht="14.25" customHeight="1" x14ac:dyDescent="0.35">
      <c r="A4529" s="2" t="s">
        <v>4560</v>
      </c>
      <c r="B4529" s="2" t="s">
        <v>41</v>
      </c>
      <c r="C4529" s="2" t="s">
        <v>36</v>
      </c>
      <c r="D4529" s="2">
        <v>795.15</v>
      </c>
      <c r="E4529" s="2">
        <v>0.17</v>
      </c>
      <c r="F4529" s="2">
        <f t="shared" si="141"/>
        <v>135.1755</v>
      </c>
      <c r="G4529" s="2">
        <v>5</v>
      </c>
      <c r="H4529" s="2" t="str">
        <f>TEXT(Table1[[#This Row],[order_date]],"mmmm")</f>
        <v>February</v>
      </c>
      <c r="I4529" s="3">
        <v>45326</v>
      </c>
      <c r="J4529" s="3">
        <v>45327</v>
      </c>
      <c r="K4529" s="3" t="str">
        <f>TEXT(Table1[[#This Row],[delivery_date]]-Table1[[#This Row],[order_date]],"D")</f>
        <v>1</v>
      </c>
      <c r="L4529" s="2" t="s">
        <v>15</v>
      </c>
      <c r="M4529" s="2" t="s">
        <v>27</v>
      </c>
      <c r="N4529" s="2">
        <v>105.87</v>
      </c>
      <c r="O4529" s="2" t="s">
        <v>48</v>
      </c>
      <c r="P4529" s="2">
        <f t="shared" si="140"/>
        <v>659.97450000000003</v>
      </c>
    </row>
    <row r="4530" spans="1:16" ht="14.25" customHeight="1" x14ac:dyDescent="0.35">
      <c r="A4530" s="2" t="s">
        <v>4561</v>
      </c>
      <c r="B4530" s="2" t="s">
        <v>19</v>
      </c>
      <c r="C4530" s="2" t="s">
        <v>33</v>
      </c>
      <c r="D4530" s="2">
        <v>3984.67</v>
      </c>
      <c r="E4530" s="2">
        <v>0.19</v>
      </c>
      <c r="F4530" s="2">
        <f t="shared" si="141"/>
        <v>757.08730000000003</v>
      </c>
      <c r="G4530" s="2">
        <v>8</v>
      </c>
      <c r="H4530" s="2" t="str">
        <f>TEXT(Table1[[#This Row],[order_date]],"mmmm")</f>
        <v>June</v>
      </c>
      <c r="I4530" s="3">
        <v>45095</v>
      </c>
      <c r="J4530" s="3">
        <v>45099</v>
      </c>
      <c r="K4530" s="3" t="str">
        <f>TEXT(Table1[[#This Row],[delivery_date]]-Table1[[#This Row],[order_date]],"D")</f>
        <v>4</v>
      </c>
      <c r="L4530" s="2" t="s">
        <v>31</v>
      </c>
      <c r="M4530" s="2" t="s">
        <v>22</v>
      </c>
      <c r="N4530" s="2">
        <v>247.16</v>
      </c>
      <c r="O4530" s="2" t="s">
        <v>34</v>
      </c>
      <c r="P4530" s="2">
        <f t="shared" si="140"/>
        <v>3227.5826999999999</v>
      </c>
    </row>
    <row r="4531" spans="1:16" ht="14.25" customHeight="1" x14ac:dyDescent="0.35">
      <c r="A4531" s="2" t="s">
        <v>4562</v>
      </c>
      <c r="B4531" s="2" t="s">
        <v>25</v>
      </c>
      <c r="C4531" s="2" t="s">
        <v>33</v>
      </c>
      <c r="D4531" s="2">
        <v>4732.08</v>
      </c>
      <c r="E4531" s="2">
        <v>0.03</v>
      </c>
      <c r="F4531" s="2">
        <f t="shared" si="141"/>
        <v>141.9624</v>
      </c>
      <c r="G4531" s="2">
        <v>2</v>
      </c>
      <c r="H4531" s="2" t="str">
        <f>TEXT(Table1[[#This Row],[order_date]],"mmmm")</f>
        <v>February</v>
      </c>
      <c r="I4531" s="3">
        <v>44976</v>
      </c>
      <c r="J4531" s="3">
        <v>44983</v>
      </c>
      <c r="K4531" s="3" t="str">
        <f>TEXT(Table1[[#This Row],[delivery_date]]-Table1[[#This Row],[order_date]],"D")</f>
        <v>7</v>
      </c>
      <c r="L4531" s="2" t="s">
        <v>31</v>
      </c>
      <c r="M4531" s="2" t="s">
        <v>16</v>
      </c>
      <c r="N4531" s="2">
        <v>1215.8900000000001</v>
      </c>
      <c r="O4531" s="2" t="s">
        <v>48</v>
      </c>
      <c r="P4531" s="2">
        <f t="shared" si="140"/>
        <v>4590.1175999999996</v>
      </c>
    </row>
    <row r="4532" spans="1:16" ht="14.25" customHeight="1" x14ac:dyDescent="0.35">
      <c r="A4532" s="2" t="s">
        <v>4563</v>
      </c>
      <c r="B4532" s="2" t="s">
        <v>13</v>
      </c>
      <c r="C4532" s="2" t="s">
        <v>26</v>
      </c>
      <c r="D4532" s="2">
        <v>4458.3599999999997</v>
      </c>
      <c r="E4532" s="2">
        <v>0.08</v>
      </c>
      <c r="F4532" s="2">
        <f t="shared" si="141"/>
        <v>356.66879999999998</v>
      </c>
      <c r="G4532" s="2">
        <v>8</v>
      </c>
      <c r="H4532" s="2" t="str">
        <f>TEXT(Table1[[#This Row],[order_date]],"mmmm")</f>
        <v>April</v>
      </c>
      <c r="I4532" s="3">
        <v>45032</v>
      </c>
      <c r="J4532" s="3">
        <v>45039</v>
      </c>
      <c r="K4532" s="3" t="str">
        <f>TEXT(Table1[[#This Row],[delivery_date]]-Table1[[#This Row],[order_date]],"D")</f>
        <v>7</v>
      </c>
      <c r="L4532" s="2" t="s">
        <v>15</v>
      </c>
      <c r="M4532" s="2" t="s">
        <v>16</v>
      </c>
      <c r="N4532" s="2">
        <v>615.36</v>
      </c>
      <c r="O4532" s="2" t="s">
        <v>34</v>
      </c>
      <c r="P4532" s="2">
        <f t="shared" si="140"/>
        <v>4101.6911999999993</v>
      </c>
    </row>
    <row r="4533" spans="1:16" ht="14.25" customHeight="1" x14ac:dyDescent="0.35">
      <c r="A4533" s="2" t="s">
        <v>4564</v>
      </c>
      <c r="B4533" s="2" t="s">
        <v>41</v>
      </c>
      <c r="C4533" s="2" t="s">
        <v>20</v>
      </c>
      <c r="D4533" s="2">
        <v>3783.74</v>
      </c>
      <c r="E4533" s="2">
        <v>0.16</v>
      </c>
      <c r="F4533" s="2">
        <f t="shared" si="141"/>
        <v>605.39839999999992</v>
      </c>
      <c r="G4533" s="2">
        <v>5</v>
      </c>
      <c r="H4533" s="2" t="str">
        <f>TEXT(Table1[[#This Row],[order_date]],"mmmm")</f>
        <v>April</v>
      </c>
      <c r="I4533" s="3">
        <v>45034</v>
      </c>
      <c r="J4533" s="3">
        <v>45040</v>
      </c>
      <c r="K4533" s="3" t="str">
        <f>TEXT(Table1[[#This Row],[delivery_date]]-Table1[[#This Row],[order_date]],"D")</f>
        <v>6</v>
      </c>
      <c r="L4533" s="2" t="s">
        <v>31</v>
      </c>
      <c r="M4533" s="2" t="s">
        <v>22</v>
      </c>
      <c r="N4533" s="2">
        <v>491.43</v>
      </c>
      <c r="O4533" s="2" t="s">
        <v>34</v>
      </c>
      <c r="P4533" s="2">
        <f t="shared" si="140"/>
        <v>3178.3415999999997</v>
      </c>
    </row>
    <row r="4534" spans="1:16" ht="14.25" customHeight="1" x14ac:dyDescent="0.35">
      <c r="A4534" s="2" t="s">
        <v>4565</v>
      </c>
      <c r="B4534" s="2" t="s">
        <v>19</v>
      </c>
      <c r="C4534" s="2" t="s">
        <v>20</v>
      </c>
      <c r="D4534" s="2">
        <v>122.39</v>
      </c>
      <c r="E4534" s="2">
        <v>0.19</v>
      </c>
      <c r="F4534" s="2">
        <f t="shared" si="141"/>
        <v>23.254100000000001</v>
      </c>
      <c r="G4534" s="2">
        <v>5</v>
      </c>
      <c r="H4534" s="2" t="str">
        <f>TEXT(Table1[[#This Row],[order_date]],"mmmm")</f>
        <v>July</v>
      </c>
      <c r="I4534" s="3">
        <v>45123</v>
      </c>
      <c r="J4534" s="3">
        <v>45130</v>
      </c>
      <c r="K4534" s="3" t="str">
        <f>TEXT(Table1[[#This Row],[delivery_date]]-Table1[[#This Row],[order_date]],"D")</f>
        <v>7</v>
      </c>
      <c r="L4534" s="2" t="s">
        <v>31</v>
      </c>
      <c r="M4534" s="2" t="s">
        <v>16</v>
      </c>
      <c r="N4534" s="2">
        <v>23.86</v>
      </c>
      <c r="O4534" s="2" t="s">
        <v>23</v>
      </c>
      <c r="P4534" s="2">
        <f t="shared" si="140"/>
        <v>99.135899999999992</v>
      </c>
    </row>
    <row r="4535" spans="1:16" ht="14.25" customHeight="1" x14ac:dyDescent="0.35">
      <c r="A4535" s="2" t="s">
        <v>4566</v>
      </c>
      <c r="B4535" s="2" t="s">
        <v>25</v>
      </c>
      <c r="C4535" s="2" t="s">
        <v>20</v>
      </c>
      <c r="D4535" s="2">
        <v>2097.98</v>
      </c>
      <c r="E4535" s="2">
        <v>0.31</v>
      </c>
      <c r="F4535" s="2">
        <f t="shared" si="141"/>
        <v>650.37379999999996</v>
      </c>
      <c r="G4535" s="2">
        <v>7</v>
      </c>
      <c r="H4535" s="2" t="str">
        <f>TEXT(Table1[[#This Row],[order_date]],"mmmm")</f>
        <v>August</v>
      </c>
      <c r="I4535" s="3">
        <v>45145</v>
      </c>
      <c r="J4535" s="3">
        <v>45146</v>
      </c>
      <c r="K4535" s="3" t="str">
        <f>TEXT(Table1[[#This Row],[delivery_date]]-Table1[[#This Row],[order_date]],"D")</f>
        <v>1</v>
      </c>
      <c r="L4535" s="2" t="s">
        <v>15</v>
      </c>
      <c r="M4535" s="2" t="s">
        <v>16</v>
      </c>
      <c r="N4535" s="2">
        <v>105.15</v>
      </c>
      <c r="O4535" s="2" t="s">
        <v>17</v>
      </c>
      <c r="P4535" s="2">
        <f t="shared" si="140"/>
        <v>1447.6062000000002</v>
      </c>
    </row>
    <row r="4536" spans="1:16" ht="14.25" customHeight="1" x14ac:dyDescent="0.35">
      <c r="A4536" s="2" t="s">
        <v>4567</v>
      </c>
      <c r="B4536" s="2" t="s">
        <v>25</v>
      </c>
      <c r="C4536" s="2" t="s">
        <v>14</v>
      </c>
      <c r="D4536" s="2">
        <v>2112.5</v>
      </c>
      <c r="E4536" s="2">
        <v>0.18</v>
      </c>
      <c r="F4536" s="2">
        <f t="shared" si="141"/>
        <v>380.25</v>
      </c>
      <c r="G4536" s="2">
        <v>4</v>
      </c>
      <c r="H4536" s="2" t="str">
        <f>TEXT(Table1[[#This Row],[order_date]],"mmmm")</f>
        <v>May</v>
      </c>
      <c r="I4536" s="3">
        <v>45054</v>
      </c>
      <c r="J4536" s="3">
        <v>45059</v>
      </c>
      <c r="K4536" s="3" t="str">
        <f>TEXT(Table1[[#This Row],[delivery_date]]-Table1[[#This Row],[order_date]],"D")</f>
        <v>5</v>
      </c>
      <c r="L4536" s="2" t="s">
        <v>21</v>
      </c>
      <c r="M4536" s="2" t="s">
        <v>27</v>
      </c>
      <c r="N4536" s="2">
        <v>303.66000000000003</v>
      </c>
      <c r="O4536" s="2" t="s">
        <v>39</v>
      </c>
      <c r="P4536" s="2">
        <f t="shared" si="140"/>
        <v>1732.25</v>
      </c>
    </row>
    <row r="4537" spans="1:16" ht="14.25" customHeight="1" x14ac:dyDescent="0.35">
      <c r="A4537" s="2" t="s">
        <v>4568</v>
      </c>
      <c r="B4537" s="2" t="s">
        <v>13</v>
      </c>
      <c r="C4537" s="2" t="s">
        <v>20</v>
      </c>
      <c r="D4537" s="2">
        <v>4482.3999999999996</v>
      </c>
      <c r="E4537" s="2">
        <v>0.48</v>
      </c>
      <c r="F4537" s="2">
        <f t="shared" si="141"/>
        <v>2151.5519999999997</v>
      </c>
      <c r="G4537" s="2">
        <v>3</v>
      </c>
      <c r="H4537" s="2" t="str">
        <f>TEXT(Table1[[#This Row],[order_date]],"mmmm")</f>
        <v>December</v>
      </c>
      <c r="I4537" s="3">
        <v>45632</v>
      </c>
      <c r="J4537" s="3">
        <v>45635</v>
      </c>
      <c r="K4537" s="3" t="str">
        <f>TEXT(Table1[[#This Row],[delivery_date]]-Table1[[#This Row],[order_date]],"D")</f>
        <v>3</v>
      </c>
      <c r="L4537" s="2" t="s">
        <v>31</v>
      </c>
      <c r="M4537" s="2" t="s">
        <v>27</v>
      </c>
      <c r="N4537" s="2">
        <v>690.7</v>
      </c>
      <c r="O4537" s="2" t="s">
        <v>34</v>
      </c>
      <c r="P4537" s="2">
        <f t="shared" si="140"/>
        <v>2330.848</v>
      </c>
    </row>
    <row r="4538" spans="1:16" ht="14.25" customHeight="1" x14ac:dyDescent="0.35">
      <c r="A4538" s="2" t="s">
        <v>4569</v>
      </c>
      <c r="B4538" s="2" t="s">
        <v>19</v>
      </c>
      <c r="C4538" s="2" t="s">
        <v>14</v>
      </c>
      <c r="D4538" s="2">
        <v>421.69</v>
      </c>
      <c r="E4538" s="2">
        <v>0.17</v>
      </c>
      <c r="F4538" s="2">
        <f t="shared" si="141"/>
        <v>71.687300000000008</v>
      </c>
      <c r="G4538" s="2">
        <v>6</v>
      </c>
      <c r="H4538" s="2" t="str">
        <f>TEXT(Table1[[#This Row],[order_date]],"mmmm")</f>
        <v>February</v>
      </c>
      <c r="I4538" s="3">
        <v>44967</v>
      </c>
      <c r="J4538" s="3">
        <v>44969</v>
      </c>
      <c r="K4538" s="3" t="str">
        <f>TEXT(Table1[[#This Row],[delivery_date]]-Table1[[#This Row],[order_date]],"D")</f>
        <v>2</v>
      </c>
      <c r="L4538" s="2" t="s">
        <v>21</v>
      </c>
      <c r="M4538" s="2" t="s">
        <v>22</v>
      </c>
      <c r="N4538" s="2">
        <v>123.43</v>
      </c>
      <c r="O4538" s="2" t="s">
        <v>34</v>
      </c>
      <c r="P4538" s="2">
        <f t="shared" si="140"/>
        <v>350.0027</v>
      </c>
    </row>
    <row r="4539" spans="1:16" ht="14.25" customHeight="1" x14ac:dyDescent="0.35">
      <c r="A4539" s="2" t="s">
        <v>4570</v>
      </c>
      <c r="B4539" s="2" t="s">
        <v>13</v>
      </c>
      <c r="C4539" s="2" t="s">
        <v>14</v>
      </c>
      <c r="D4539" s="2">
        <v>2702.99</v>
      </c>
      <c r="E4539" s="2">
        <v>0.47</v>
      </c>
      <c r="F4539" s="2">
        <f t="shared" si="141"/>
        <v>1270.4052999999999</v>
      </c>
      <c r="G4539" s="2">
        <v>6</v>
      </c>
      <c r="H4539" s="2" t="str">
        <f>TEXT(Table1[[#This Row],[order_date]],"mmmm")</f>
        <v>January</v>
      </c>
      <c r="I4539" s="3">
        <v>45296</v>
      </c>
      <c r="J4539" s="3">
        <v>45298</v>
      </c>
      <c r="K4539" s="3" t="str">
        <f>TEXT(Table1[[#This Row],[delivery_date]]-Table1[[#This Row],[order_date]],"D")</f>
        <v>2</v>
      </c>
      <c r="L4539" s="2" t="s">
        <v>21</v>
      </c>
      <c r="M4539" s="2" t="s">
        <v>27</v>
      </c>
      <c r="N4539" s="2">
        <v>242.18</v>
      </c>
      <c r="O4539" s="2" t="s">
        <v>28</v>
      </c>
      <c r="P4539" s="2">
        <f t="shared" si="140"/>
        <v>1432.5846999999999</v>
      </c>
    </row>
    <row r="4540" spans="1:16" ht="14.25" customHeight="1" x14ac:dyDescent="0.35">
      <c r="A4540" s="2" t="s">
        <v>4571</v>
      </c>
      <c r="B4540" s="2" t="s">
        <v>13</v>
      </c>
      <c r="C4540" s="2" t="s">
        <v>20</v>
      </c>
      <c r="D4540" s="2">
        <v>767.06</v>
      </c>
      <c r="E4540" s="2">
        <v>0.36</v>
      </c>
      <c r="F4540" s="2">
        <f t="shared" si="141"/>
        <v>276.14159999999998</v>
      </c>
      <c r="G4540" s="2">
        <v>6</v>
      </c>
      <c r="H4540" s="2" t="str">
        <f>TEXT(Table1[[#This Row],[order_date]],"mmmm")</f>
        <v>September</v>
      </c>
      <c r="I4540" s="3">
        <v>45558</v>
      </c>
      <c r="J4540" s="3">
        <v>45564</v>
      </c>
      <c r="K4540" s="3" t="str">
        <f>TEXT(Table1[[#This Row],[delivery_date]]-Table1[[#This Row],[order_date]],"D")</f>
        <v>6</v>
      </c>
      <c r="L4540" s="2" t="s">
        <v>21</v>
      </c>
      <c r="M4540" s="2" t="s">
        <v>16</v>
      </c>
      <c r="N4540" s="2">
        <v>67.239999999999995</v>
      </c>
      <c r="O4540" s="2" t="s">
        <v>39</v>
      </c>
      <c r="P4540" s="2">
        <f t="shared" si="140"/>
        <v>490.91839999999996</v>
      </c>
    </row>
    <row r="4541" spans="1:16" ht="14.25" customHeight="1" x14ac:dyDescent="0.35">
      <c r="A4541" s="2" t="s">
        <v>4572</v>
      </c>
      <c r="B4541" s="2" t="s">
        <v>19</v>
      </c>
      <c r="C4541" s="2" t="s">
        <v>20</v>
      </c>
      <c r="D4541" s="2">
        <v>3345.24</v>
      </c>
      <c r="E4541" s="2">
        <v>0.45</v>
      </c>
      <c r="F4541" s="2">
        <f t="shared" si="141"/>
        <v>1505.3579999999999</v>
      </c>
      <c r="G4541" s="2">
        <v>7</v>
      </c>
      <c r="H4541" s="2" t="str">
        <f>TEXT(Table1[[#This Row],[order_date]],"mmmm")</f>
        <v>June</v>
      </c>
      <c r="I4541" s="3">
        <v>45465</v>
      </c>
      <c r="J4541" s="3">
        <v>45469</v>
      </c>
      <c r="K4541" s="3" t="str">
        <f>TEXT(Table1[[#This Row],[delivery_date]]-Table1[[#This Row],[order_date]],"D")</f>
        <v>4</v>
      </c>
      <c r="L4541" s="2" t="s">
        <v>21</v>
      </c>
      <c r="M4541" s="2" t="s">
        <v>27</v>
      </c>
      <c r="N4541" s="2">
        <v>685.24</v>
      </c>
      <c r="O4541" s="2" t="s">
        <v>17</v>
      </c>
      <c r="P4541" s="2">
        <f t="shared" si="140"/>
        <v>1839.8819999999998</v>
      </c>
    </row>
    <row r="4542" spans="1:16" ht="14.25" customHeight="1" x14ac:dyDescent="0.35">
      <c r="A4542" s="2" t="s">
        <v>4573</v>
      </c>
      <c r="B4542" s="2" t="s">
        <v>19</v>
      </c>
      <c r="C4542" s="2" t="s">
        <v>26</v>
      </c>
      <c r="D4542" s="2">
        <v>3982.05</v>
      </c>
      <c r="E4542" s="2">
        <v>0.35</v>
      </c>
      <c r="F4542" s="2">
        <f t="shared" si="141"/>
        <v>1393.7175</v>
      </c>
      <c r="G4542" s="2">
        <v>4</v>
      </c>
      <c r="H4542" s="2" t="str">
        <f>TEXT(Table1[[#This Row],[order_date]],"mmmm")</f>
        <v>November</v>
      </c>
      <c r="I4542" s="3">
        <v>45625</v>
      </c>
      <c r="J4542" s="3">
        <v>45630</v>
      </c>
      <c r="K4542" s="3" t="str">
        <f>TEXT(Table1[[#This Row],[delivery_date]]-Table1[[#This Row],[order_date]],"D")</f>
        <v>5</v>
      </c>
      <c r="L4542" s="2" t="s">
        <v>31</v>
      </c>
      <c r="M4542" s="2" t="s">
        <v>27</v>
      </c>
      <c r="N4542" s="2">
        <v>276.94</v>
      </c>
      <c r="O4542" s="2" t="s">
        <v>48</v>
      </c>
      <c r="P4542" s="2">
        <f t="shared" si="140"/>
        <v>2588.3325000000004</v>
      </c>
    </row>
    <row r="4543" spans="1:16" ht="14.25" customHeight="1" x14ac:dyDescent="0.35">
      <c r="A4543" s="2" t="s">
        <v>4574</v>
      </c>
      <c r="B4543" s="2" t="s">
        <v>19</v>
      </c>
      <c r="C4543" s="2" t="s">
        <v>26</v>
      </c>
      <c r="D4543" s="2">
        <v>3245.6</v>
      </c>
      <c r="E4543" s="2">
        <v>0.28000000000000003</v>
      </c>
      <c r="F4543" s="2">
        <f t="shared" si="141"/>
        <v>908.76800000000003</v>
      </c>
      <c r="G4543" s="2">
        <v>3</v>
      </c>
      <c r="H4543" s="2" t="str">
        <f>TEXT(Table1[[#This Row],[order_date]],"mmmm")</f>
        <v>November</v>
      </c>
      <c r="I4543" s="3">
        <v>45247</v>
      </c>
      <c r="J4543" s="3">
        <v>45251</v>
      </c>
      <c r="K4543" s="3" t="str">
        <f>TEXT(Table1[[#This Row],[delivery_date]]-Table1[[#This Row],[order_date]],"D")</f>
        <v>4</v>
      </c>
      <c r="L4543" s="2" t="s">
        <v>21</v>
      </c>
      <c r="M4543" s="2" t="s">
        <v>16</v>
      </c>
      <c r="N4543" s="2">
        <v>666.22</v>
      </c>
      <c r="O4543" s="2" t="s">
        <v>23</v>
      </c>
      <c r="P4543" s="2">
        <f t="shared" si="140"/>
        <v>2336.8319999999999</v>
      </c>
    </row>
    <row r="4544" spans="1:16" ht="14.25" customHeight="1" x14ac:dyDescent="0.35">
      <c r="A4544" s="2" t="s">
        <v>4575</v>
      </c>
      <c r="B4544" s="2" t="s">
        <v>41</v>
      </c>
      <c r="C4544" s="2" t="s">
        <v>14</v>
      </c>
      <c r="D4544" s="2">
        <v>3993.47</v>
      </c>
      <c r="E4544" s="2">
        <v>0.25</v>
      </c>
      <c r="F4544" s="2">
        <f t="shared" si="141"/>
        <v>998.36749999999995</v>
      </c>
      <c r="G4544" s="2">
        <v>3</v>
      </c>
      <c r="H4544" s="2" t="str">
        <f>TEXT(Table1[[#This Row],[order_date]],"mmmm")</f>
        <v>January</v>
      </c>
      <c r="I4544" s="3">
        <v>45309</v>
      </c>
      <c r="J4544" s="3">
        <v>45314</v>
      </c>
      <c r="K4544" s="3" t="str">
        <f>TEXT(Table1[[#This Row],[delivery_date]]-Table1[[#This Row],[order_date]],"D")</f>
        <v>5</v>
      </c>
      <c r="L4544" s="2" t="s">
        <v>15</v>
      </c>
      <c r="M4544" s="2" t="s">
        <v>16</v>
      </c>
      <c r="N4544" s="2">
        <v>606.45000000000005</v>
      </c>
      <c r="O4544" s="2" t="s">
        <v>34</v>
      </c>
      <c r="P4544" s="2">
        <f t="shared" si="140"/>
        <v>2995.1025</v>
      </c>
    </row>
    <row r="4545" spans="1:16" ht="14.25" customHeight="1" x14ac:dyDescent="0.35">
      <c r="A4545" s="2" t="s">
        <v>4576</v>
      </c>
      <c r="B4545" s="2" t="s">
        <v>19</v>
      </c>
      <c r="C4545" s="2" t="s">
        <v>26</v>
      </c>
      <c r="D4545" s="2">
        <v>3076.73</v>
      </c>
      <c r="E4545" s="2">
        <v>0.15</v>
      </c>
      <c r="F4545" s="2">
        <f t="shared" si="141"/>
        <v>461.5095</v>
      </c>
      <c r="G4545" s="2">
        <v>3</v>
      </c>
      <c r="H4545" s="2" t="str">
        <f>TEXT(Table1[[#This Row],[order_date]],"mmmm")</f>
        <v>May</v>
      </c>
      <c r="I4545" s="3">
        <v>45068</v>
      </c>
      <c r="J4545" s="3">
        <v>45072</v>
      </c>
      <c r="K4545" s="3" t="str">
        <f>TEXT(Table1[[#This Row],[delivery_date]]-Table1[[#This Row],[order_date]],"D")</f>
        <v>4</v>
      </c>
      <c r="L4545" s="2" t="s">
        <v>31</v>
      </c>
      <c r="M4545" s="2" t="s">
        <v>16</v>
      </c>
      <c r="N4545" s="2">
        <v>155.86000000000001</v>
      </c>
      <c r="O4545" s="2" t="s">
        <v>39</v>
      </c>
      <c r="P4545" s="2">
        <f t="shared" si="140"/>
        <v>2615.2204999999999</v>
      </c>
    </row>
    <row r="4546" spans="1:16" ht="14.25" customHeight="1" x14ac:dyDescent="0.35">
      <c r="A4546" s="2" t="s">
        <v>4577</v>
      </c>
      <c r="B4546" s="2" t="s">
        <v>25</v>
      </c>
      <c r="C4546" s="2" t="s">
        <v>14</v>
      </c>
      <c r="D4546" s="2">
        <v>1030.21</v>
      </c>
      <c r="E4546" s="2">
        <v>0.15</v>
      </c>
      <c r="F4546" s="2">
        <f t="shared" si="141"/>
        <v>154.53149999999999</v>
      </c>
      <c r="G4546" s="2">
        <v>2</v>
      </c>
      <c r="H4546" s="2" t="str">
        <f>TEXT(Table1[[#This Row],[order_date]],"mmmm")</f>
        <v>October</v>
      </c>
      <c r="I4546" s="3">
        <v>45205</v>
      </c>
      <c r="J4546" s="3">
        <v>45206</v>
      </c>
      <c r="K4546" s="3" t="str">
        <f>TEXT(Table1[[#This Row],[delivery_date]]-Table1[[#This Row],[order_date]],"D")</f>
        <v>1</v>
      </c>
      <c r="L4546" s="2" t="s">
        <v>31</v>
      </c>
      <c r="M4546" s="2" t="s">
        <v>27</v>
      </c>
      <c r="N4546" s="2">
        <v>165</v>
      </c>
      <c r="O4546" s="2" t="s">
        <v>39</v>
      </c>
      <c r="P4546" s="2">
        <f t="shared" ref="P4546:P4609" si="142">D4546-F4546</f>
        <v>875.67849999999999</v>
      </c>
    </row>
    <row r="4547" spans="1:16" ht="14.25" customHeight="1" x14ac:dyDescent="0.35">
      <c r="A4547" s="2" t="s">
        <v>4578</v>
      </c>
      <c r="B4547" s="2" t="s">
        <v>13</v>
      </c>
      <c r="C4547" s="2" t="s">
        <v>33</v>
      </c>
      <c r="D4547" s="2">
        <v>1975.05</v>
      </c>
      <c r="E4547" s="2">
        <v>0.11</v>
      </c>
      <c r="F4547" s="2">
        <f t="shared" ref="F4547:F4610" si="143">D4547*E4547</f>
        <v>217.25549999999998</v>
      </c>
      <c r="G4547" s="2">
        <v>6</v>
      </c>
      <c r="H4547" s="2" t="str">
        <f>TEXT(Table1[[#This Row],[order_date]],"mmmm")</f>
        <v>May</v>
      </c>
      <c r="I4547" s="3">
        <v>45417</v>
      </c>
      <c r="J4547" s="3">
        <v>45423</v>
      </c>
      <c r="K4547" s="3" t="str">
        <f>TEXT(Table1[[#This Row],[delivery_date]]-Table1[[#This Row],[order_date]],"D")</f>
        <v>6</v>
      </c>
      <c r="L4547" s="2" t="s">
        <v>21</v>
      </c>
      <c r="M4547" s="2" t="s">
        <v>27</v>
      </c>
      <c r="N4547" s="2">
        <v>463.52</v>
      </c>
      <c r="O4547" s="2" t="s">
        <v>39</v>
      </c>
      <c r="P4547" s="2">
        <f t="shared" si="142"/>
        <v>1757.7945</v>
      </c>
    </row>
    <row r="4548" spans="1:16" ht="14.25" customHeight="1" x14ac:dyDescent="0.35">
      <c r="A4548" s="2" t="s">
        <v>4579</v>
      </c>
      <c r="B4548" s="2" t="s">
        <v>41</v>
      </c>
      <c r="C4548" s="2" t="s">
        <v>14</v>
      </c>
      <c r="D4548" s="2">
        <v>4788.66</v>
      </c>
      <c r="E4548" s="2">
        <v>0.19</v>
      </c>
      <c r="F4548" s="2">
        <f t="shared" si="143"/>
        <v>909.84539999999993</v>
      </c>
      <c r="G4548" s="2">
        <v>1</v>
      </c>
      <c r="H4548" s="2" t="str">
        <f>TEXT(Table1[[#This Row],[order_date]],"mmmm")</f>
        <v>January</v>
      </c>
      <c r="I4548" s="3">
        <v>44948</v>
      </c>
      <c r="J4548" s="3">
        <v>44949</v>
      </c>
      <c r="K4548" s="3" t="str">
        <f>TEXT(Table1[[#This Row],[delivery_date]]-Table1[[#This Row],[order_date]],"D")</f>
        <v>1</v>
      </c>
      <c r="L4548" s="2" t="s">
        <v>31</v>
      </c>
      <c r="M4548" s="2" t="s">
        <v>27</v>
      </c>
      <c r="N4548" s="2">
        <v>398.18</v>
      </c>
      <c r="O4548" s="2" t="s">
        <v>34</v>
      </c>
      <c r="P4548" s="2">
        <f t="shared" si="142"/>
        <v>3878.8145999999997</v>
      </c>
    </row>
    <row r="4549" spans="1:16" ht="14.25" customHeight="1" x14ac:dyDescent="0.35">
      <c r="A4549" s="2" t="s">
        <v>4580</v>
      </c>
      <c r="B4549" s="2" t="s">
        <v>19</v>
      </c>
      <c r="C4549" s="2" t="s">
        <v>14</v>
      </c>
      <c r="D4549" s="2">
        <v>1512.06</v>
      </c>
      <c r="E4549" s="2">
        <v>0.06</v>
      </c>
      <c r="F4549" s="2">
        <f t="shared" si="143"/>
        <v>90.72359999999999</v>
      </c>
      <c r="G4549" s="2">
        <v>6</v>
      </c>
      <c r="H4549" s="2" t="str">
        <f>TEXT(Table1[[#This Row],[order_date]],"mmmm")</f>
        <v>June</v>
      </c>
      <c r="I4549" s="3">
        <v>45465</v>
      </c>
      <c r="J4549" s="3">
        <v>45472</v>
      </c>
      <c r="K4549" s="3" t="str">
        <f>TEXT(Table1[[#This Row],[delivery_date]]-Table1[[#This Row],[order_date]],"D")</f>
        <v>7</v>
      </c>
      <c r="L4549" s="2" t="s">
        <v>21</v>
      </c>
      <c r="M4549" s="2" t="s">
        <v>22</v>
      </c>
      <c r="N4549" s="2">
        <v>144.99</v>
      </c>
      <c r="O4549" s="2" t="s">
        <v>48</v>
      </c>
      <c r="P4549" s="2">
        <f t="shared" si="142"/>
        <v>1421.3363999999999</v>
      </c>
    </row>
    <row r="4550" spans="1:16" ht="14.25" customHeight="1" x14ac:dyDescent="0.35">
      <c r="A4550" s="2" t="s">
        <v>4581</v>
      </c>
      <c r="B4550" s="2" t="s">
        <v>41</v>
      </c>
      <c r="C4550" s="2" t="s">
        <v>26</v>
      </c>
      <c r="D4550" s="2">
        <v>408.03</v>
      </c>
      <c r="E4550" s="2">
        <v>0.19</v>
      </c>
      <c r="F4550" s="2">
        <f t="shared" si="143"/>
        <v>77.525700000000001</v>
      </c>
      <c r="G4550" s="2">
        <v>8</v>
      </c>
      <c r="H4550" s="2" t="str">
        <f>TEXT(Table1[[#This Row],[order_date]],"mmmm")</f>
        <v>March</v>
      </c>
      <c r="I4550" s="3">
        <v>45360</v>
      </c>
      <c r="J4550" s="3">
        <v>45367</v>
      </c>
      <c r="K4550" s="3" t="str">
        <f>TEXT(Table1[[#This Row],[delivery_date]]-Table1[[#This Row],[order_date]],"D")</f>
        <v>7</v>
      </c>
      <c r="L4550" s="2" t="s">
        <v>21</v>
      </c>
      <c r="M4550" s="2" t="s">
        <v>27</v>
      </c>
      <c r="N4550" s="2">
        <v>44.32</v>
      </c>
      <c r="O4550" s="2" t="s">
        <v>39</v>
      </c>
      <c r="P4550" s="2">
        <f t="shared" si="142"/>
        <v>330.50429999999994</v>
      </c>
    </row>
    <row r="4551" spans="1:16" ht="14.25" customHeight="1" x14ac:dyDescent="0.35">
      <c r="A4551" s="2" t="s">
        <v>4582</v>
      </c>
      <c r="B4551" s="2" t="s">
        <v>19</v>
      </c>
      <c r="C4551" s="2" t="s">
        <v>33</v>
      </c>
      <c r="D4551" s="2">
        <v>1985.67</v>
      </c>
      <c r="E4551" s="2">
        <v>0.42</v>
      </c>
      <c r="F4551" s="2">
        <f t="shared" si="143"/>
        <v>833.98140000000001</v>
      </c>
      <c r="G4551" s="2">
        <v>6</v>
      </c>
      <c r="H4551" s="2" t="str">
        <f>TEXT(Table1[[#This Row],[order_date]],"mmmm")</f>
        <v>January</v>
      </c>
      <c r="I4551" s="3">
        <v>44951</v>
      </c>
      <c r="J4551" s="3">
        <v>44953</v>
      </c>
      <c r="K4551" s="3" t="str">
        <f>TEXT(Table1[[#This Row],[delivery_date]]-Table1[[#This Row],[order_date]],"D")</f>
        <v>2</v>
      </c>
      <c r="L4551" s="2" t="s">
        <v>31</v>
      </c>
      <c r="M4551" s="2" t="s">
        <v>22</v>
      </c>
      <c r="N4551" s="2">
        <v>292.83</v>
      </c>
      <c r="O4551" s="2" t="s">
        <v>39</v>
      </c>
      <c r="P4551" s="2">
        <f t="shared" si="142"/>
        <v>1151.6886</v>
      </c>
    </row>
    <row r="4552" spans="1:16" ht="14.25" customHeight="1" x14ac:dyDescent="0.35">
      <c r="A4552" s="2" t="s">
        <v>4583</v>
      </c>
      <c r="B4552" s="2" t="s">
        <v>41</v>
      </c>
      <c r="C4552" s="2" t="s">
        <v>36</v>
      </c>
      <c r="D4552" s="2">
        <v>1894.9</v>
      </c>
      <c r="E4552" s="2">
        <v>0.44</v>
      </c>
      <c r="F4552" s="2">
        <f t="shared" si="143"/>
        <v>833.75600000000009</v>
      </c>
      <c r="G4552" s="2">
        <v>2</v>
      </c>
      <c r="H4552" s="2" t="str">
        <f>TEXT(Table1[[#This Row],[order_date]],"mmmm")</f>
        <v>July</v>
      </c>
      <c r="I4552" s="3">
        <v>45108</v>
      </c>
      <c r="J4552" s="3">
        <v>45114</v>
      </c>
      <c r="K4552" s="3" t="str">
        <f>TEXT(Table1[[#This Row],[delivery_date]]-Table1[[#This Row],[order_date]],"D")</f>
        <v>6</v>
      </c>
      <c r="L4552" s="2" t="s">
        <v>15</v>
      </c>
      <c r="M4552" s="2" t="s">
        <v>16</v>
      </c>
      <c r="N4552" s="2">
        <v>544.39</v>
      </c>
      <c r="O4552" s="2" t="s">
        <v>23</v>
      </c>
      <c r="P4552" s="2">
        <f t="shared" si="142"/>
        <v>1061.144</v>
      </c>
    </row>
    <row r="4553" spans="1:16" ht="14.25" customHeight="1" x14ac:dyDescent="0.35">
      <c r="A4553" s="2" t="s">
        <v>4584</v>
      </c>
      <c r="B4553" s="2" t="s">
        <v>13</v>
      </c>
      <c r="C4553" s="2" t="s">
        <v>36</v>
      </c>
      <c r="D4553" s="2">
        <v>2404.5100000000002</v>
      </c>
      <c r="E4553" s="2">
        <v>0.32</v>
      </c>
      <c r="F4553" s="2">
        <f t="shared" si="143"/>
        <v>769.44320000000005</v>
      </c>
      <c r="G4553" s="2">
        <v>7</v>
      </c>
      <c r="H4553" s="2" t="str">
        <f>TEXT(Table1[[#This Row],[order_date]],"mmmm")</f>
        <v>November</v>
      </c>
      <c r="I4553" s="3">
        <v>45615</v>
      </c>
      <c r="J4553" s="3">
        <v>45619</v>
      </c>
      <c r="K4553" s="3" t="str">
        <f>TEXT(Table1[[#This Row],[delivery_date]]-Table1[[#This Row],[order_date]],"D")</f>
        <v>4</v>
      </c>
      <c r="L4553" s="2" t="s">
        <v>31</v>
      </c>
      <c r="M4553" s="2" t="s">
        <v>16</v>
      </c>
      <c r="N4553" s="2">
        <v>162.63999999999999</v>
      </c>
      <c r="O4553" s="2" t="s">
        <v>39</v>
      </c>
      <c r="P4553" s="2">
        <f t="shared" si="142"/>
        <v>1635.0668000000001</v>
      </c>
    </row>
    <row r="4554" spans="1:16" ht="14.25" customHeight="1" x14ac:dyDescent="0.35">
      <c r="A4554" s="2" t="s">
        <v>4585</v>
      </c>
      <c r="B4554" s="2" t="s">
        <v>13</v>
      </c>
      <c r="C4554" s="2" t="s">
        <v>36</v>
      </c>
      <c r="D4554" s="2">
        <v>2845.49</v>
      </c>
      <c r="E4554" s="2">
        <v>0.13</v>
      </c>
      <c r="F4554" s="2">
        <f t="shared" si="143"/>
        <v>369.91370000000001</v>
      </c>
      <c r="G4554" s="2">
        <v>3</v>
      </c>
      <c r="H4554" s="2" t="str">
        <f>TEXT(Table1[[#This Row],[order_date]],"mmmm")</f>
        <v>December</v>
      </c>
      <c r="I4554" s="3">
        <v>45267</v>
      </c>
      <c r="J4554" s="3">
        <v>45274</v>
      </c>
      <c r="K4554" s="3" t="str">
        <f>TEXT(Table1[[#This Row],[delivery_date]]-Table1[[#This Row],[order_date]],"D")</f>
        <v>7</v>
      </c>
      <c r="L4554" s="2" t="s">
        <v>31</v>
      </c>
      <c r="M4554" s="2" t="s">
        <v>22</v>
      </c>
      <c r="N4554" s="2">
        <v>726.79</v>
      </c>
      <c r="O4554" s="2" t="s">
        <v>28</v>
      </c>
      <c r="P4554" s="2">
        <f t="shared" si="142"/>
        <v>2475.5762999999997</v>
      </c>
    </row>
    <row r="4555" spans="1:16" ht="14.25" customHeight="1" x14ac:dyDescent="0.35">
      <c r="A4555" s="2" t="s">
        <v>4586</v>
      </c>
      <c r="B4555" s="2" t="s">
        <v>25</v>
      </c>
      <c r="C4555" s="2" t="s">
        <v>33</v>
      </c>
      <c r="D4555" s="2">
        <v>4962.87</v>
      </c>
      <c r="E4555" s="2">
        <v>0.12</v>
      </c>
      <c r="F4555" s="2">
        <f t="shared" si="143"/>
        <v>595.5444</v>
      </c>
      <c r="G4555" s="2">
        <v>9</v>
      </c>
      <c r="H4555" s="2" t="str">
        <f>TEXT(Table1[[#This Row],[order_date]],"mmmm")</f>
        <v>April</v>
      </c>
      <c r="I4555" s="3">
        <v>45029</v>
      </c>
      <c r="J4555" s="3">
        <v>45035</v>
      </c>
      <c r="K4555" s="3" t="str">
        <f>TEXT(Table1[[#This Row],[delivery_date]]-Table1[[#This Row],[order_date]],"D")</f>
        <v>6</v>
      </c>
      <c r="L4555" s="2" t="s">
        <v>31</v>
      </c>
      <c r="M4555" s="2" t="s">
        <v>16</v>
      </c>
      <c r="N4555" s="2">
        <v>1241.6300000000001</v>
      </c>
      <c r="O4555" s="2" t="s">
        <v>17</v>
      </c>
      <c r="P4555" s="2">
        <f t="shared" si="142"/>
        <v>4367.3256000000001</v>
      </c>
    </row>
    <row r="4556" spans="1:16" ht="14.25" customHeight="1" x14ac:dyDescent="0.35">
      <c r="A4556" s="2" t="s">
        <v>4587</v>
      </c>
      <c r="B4556" s="2" t="s">
        <v>25</v>
      </c>
      <c r="C4556" s="2" t="s">
        <v>20</v>
      </c>
      <c r="D4556" s="2">
        <v>3805.55</v>
      </c>
      <c r="E4556" s="2">
        <v>0.14000000000000001</v>
      </c>
      <c r="F4556" s="2">
        <f t="shared" si="143"/>
        <v>532.77700000000004</v>
      </c>
      <c r="G4556" s="2">
        <v>8</v>
      </c>
      <c r="H4556" s="2" t="str">
        <f>TEXT(Table1[[#This Row],[order_date]],"mmmm")</f>
        <v>October</v>
      </c>
      <c r="I4556" s="3">
        <v>45591</v>
      </c>
      <c r="J4556" s="3">
        <v>45595</v>
      </c>
      <c r="K4556" s="3" t="str">
        <f>TEXT(Table1[[#This Row],[delivery_date]]-Table1[[#This Row],[order_date]],"D")</f>
        <v>4</v>
      </c>
      <c r="L4556" s="2" t="s">
        <v>15</v>
      </c>
      <c r="M4556" s="2" t="s">
        <v>16</v>
      </c>
      <c r="N4556" s="2">
        <v>633.33000000000004</v>
      </c>
      <c r="O4556" s="2" t="s">
        <v>48</v>
      </c>
      <c r="P4556" s="2">
        <f t="shared" si="142"/>
        <v>3272.7730000000001</v>
      </c>
    </row>
    <row r="4557" spans="1:16" ht="14.25" customHeight="1" x14ac:dyDescent="0.35">
      <c r="A4557" s="2" t="s">
        <v>4588</v>
      </c>
      <c r="B4557" s="2" t="s">
        <v>19</v>
      </c>
      <c r="C4557" s="2" t="s">
        <v>33</v>
      </c>
      <c r="D4557" s="2">
        <v>275.86</v>
      </c>
      <c r="E4557" s="2">
        <v>0.25</v>
      </c>
      <c r="F4557" s="2">
        <f t="shared" si="143"/>
        <v>68.965000000000003</v>
      </c>
      <c r="G4557" s="2">
        <v>6</v>
      </c>
      <c r="H4557" s="2" t="str">
        <f>TEXT(Table1[[#This Row],[order_date]],"mmmm")</f>
        <v>May</v>
      </c>
      <c r="I4557" s="3">
        <v>45421</v>
      </c>
      <c r="J4557" s="3">
        <v>45428</v>
      </c>
      <c r="K4557" s="3" t="str">
        <f>TEXT(Table1[[#This Row],[delivery_date]]-Table1[[#This Row],[order_date]],"D")</f>
        <v>7</v>
      </c>
      <c r="L4557" s="2" t="s">
        <v>31</v>
      </c>
      <c r="M4557" s="2" t="s">
        <v>22</v>
      </c>
      <c r="N4557" s="2">
        <v>23.17</v>
      </c>
      <c r="O4557" s="2" t="s">
        <v>28</v>
      </c>
      <c r="P4557" s="2">
        <f t="shared" si="142"/>
        <v>206.89500000000001</v>
      </c>
    </row>
    <row r="4558" spans="1:16" ht="14.25" customHeight="1" x14ac:dyDescent="0.35">
      <c r="A4558" s="2" t="s">
        <v>4589</v>
      </c>
      <c r="B4558" s="2" t="s">
        <v>13</v>
      </c>
      <c r="C4558" s="2" t="s">
        <v>26</v>
      </c>
      <c r="D4558" s="2">
        <v>3592.29</v>
      </c>
      <c r="E4558" s="2">
        <v>0.49</v>
      </c>
      <c r="F4558" s="2">
        <f t="shared" si="143"/>
        <v>1760.2221</v>
      </c>
      <c r="G4558" s="2">
        <v>1</v>
      </c>
      <c r="H4558" s="2" t="str">
        <f>TEXT(Table1[[#This Row],[order_date]],"mmmm")</f>
        <v>November</v>
      </c>
      <c r="I4558" s="3">
        <v>45250</v>
      </c>
      <c r="J4558" s="3">
        <v>45251</v>
      </c>
      <c r="K4558" s="3" t="str">
        <f>TEXT(Table1[[#This Row],[delivery_date]]-Table1[[#This Row],[order_date]],"D")</f>
        <v>1</v>
      </c>
      <c r="L4558" s="2" t="s">
        <v>31</v>
      </c>
      <c r="M4558" s="2" t="s">
        <v>22</v>
      </c>
      <c r="N4558" s="2">
        <v>729.37</v>
      </c>
      <c r="O4558" s="2" t="s">
        <v>48</v>
      </c>
      <c r="P4558" s="2">
        <f t="shared" si="142"/>
        <v>1832.0679</v>
      </c>
    </row>
    <row r="4559" spans="1:16" ht="14.25" customHeight="1" x14ac:dyDescent="0.35">
      <c r="A4559" s="2" t="s">
        <v>4590</v>
      </c>
      <c r="B4559" s="2" t="s">
        <v>41</v>
      </c>
      <c r="C4559" s="2" t="s">
        <v>14</v>
      </c>
      <c r="D4559" s="2">
        <v>4138.74</v>
      </c>
      <c r="E4559" s="2">
        <v>0.05</v>
      </c>
      <c r="F4559" s="2">
        <f t="shared" si="143"/>
        <v>206.93700000000001</v>
      </c>
      <c r="G4559" s="2">
        <v>2</v>
      </c>
      <c r="H4559" s="2" t="str">
        <f>TEXT(Table1[[#This Row],[order_date]],"mmmm")</f>
        <v>December</v>
      </c>
      <c r="I4559" s="3">
        <v>45633</v>
      </c>
      <c r="J4559" s="3">
        <v>45640</v>
      </c>
      <c r="K4559" s="3" t="str">
        <f>TEXT(Table1[[#This Row],[delivery_date]]-Table1[[#This Row],[order_date]],"D")</f>
        <v>7</v>
      </c>
      <c r="L4559" s="2" t="s">
        <v>31</v>
      </c>
      <c r="M4559" s="2" t="s">
        <v>27</v>
      </c>
      <c r="N4559" s="2">
        <v>955.36</v>
      </c>
      <c r="O4559" s="2" t="s">
        <v>28</v>
      </c>
      <c r="P4559" s="2">
        <f t="shared" si="142"/>
        <v>3931.8029999999999</v>
      </c>
    </row>
    <row r="4560" spans="1:16" ht="14.25" customHeight="1" x14ac:dyDescent="0.35">
      <c r="A4560" s="2" t="s">
        <v>4591</v>
      </c>
      <c r="B4560" s="2" t="s">
        <v>41</v>
      </c>
      <c r="C4560" s="2" t="s">
        <v>14</v>
      </c>
      <c r="D4560" s="2">
        <v>4488.59</v>
      </c>
      <c r="E4560" s="2">
        <v>0.25</v>
      </c>
      <c r="F4560" s="2">
        <f t="shared" si="143"/>
        <v>1122.1475</v>
      </c>
      <c r="G4560" s="2">
        <v>8</v>
      </c>
      <c r="H4560" s="2" t="str">
        <f>TEXT(Table1[[#This Row],[order_date]],"mmmm")</f>
        <v>October</v>
      </c>
      <c r="I4560" s="3">
        <v>45577</v>
      </c>
      <c r="J4560" s="3">
        <v>45581</v>
      </c>
      <c r="K4560" s="3" t="str">
        <f>TEXT(Table1[[#This Row],[delivery_date]]-Table1[[#This Row],[order_date]],"D")</f>
        <v>4</v>
      </c>
      <c r="L4560" s="2" t="s">
        <v>31</v>
      </c>
      <c r="M4560" s="2" t="s">
        <v>27</v>
      </c>
      <c r="N4560" s="2">
        <v>398.64</v>
      </c>
      <c r="O4560" s="2" t="s">
        <v>39</v>
      </c>
      <c r="P4560" s="2">
        <f t="shared" si="142"/>
        <v>3366.4425000000001</v>
      </c>
    </row>
    <row r="4561" spans="1:16" ht="14.25" customHeight="1" x14ac:dyDescent="0.35">
      <c r="A4561" s="2" t="s">
        <v>4592</v>
      </c>
      <c r="B4561" s="2" t="s">
        <v>41</v>
      </c>
      <c r="C4561" s="2" t="s">
        <v>26</v>
      </c>
      <c r="D4561" s="2">
        <v>2177.63</v>
      </c>
      <c r="E4561" s="2">
        <v>0.34</v>
      </c>
      <c r="F4561" s="2">
        <f t="shared" si="143"/>
        <v>740.39420000000007</v>
      </c>
      <c r="G4561" s="2">
        <v>6</v>
      </c>
      <c r="H4561" s="2" t="str">
        <f>TEXT(Table1[[#This Row],[order_date]],"mmmm")</f>
        <v>April</v>
      </c>
      <c r="I4561" s="3">
        <v>45018</v>
      </c>
      <c r="J4561" s="3">
        <v>45020</v>
      </c>
      <c r="K4561" s="3" t="str">
        <f>TEXT(Table1[[#This Row],[delivery_date]]-Table1[[#This Row],[order_date]],"D")</f>
        <v>2</v>
      </c>
      <c r="L4561" s="2" t="s">
        <v>31</v>
      </c>
      <c r="M4561" s="2" t="s">
        <v>22</v>
      </c>
      <c r="N4561" s="2">
        <v>489.39</v>
      </c>
      <c r="O4561" s="2" t="s">
        <v>17</v>
      </c>
      <c r="P4561" s="2">
        <f t="shared" si="142"/>
        <v>1437.2357999999999</v>
      </c>
    </row>
    <row r="4562" spans="1:16" ht="14.25" customHeight="1" x14ac:dyDescent="0.35">
      <c r="A4562" s="2" t="s">
        <v>4593</v>
      </c>
      <c r="B4562" s="2" t="s">
        <v>25</v>
      </c>
      <c r="C4562" s="2" t="s">
        <v>26</v>
      </c>
      <c r="D4562" s="2">
        <v>1636.77</v>
      </c>
      <c r="E4562" s="2">
        <v>0.12</v>
      </c>
      <c r="F4562" s="2">
        <f t="shared" si="143"/>
        <v>196.41239999999999</v>
      </c>
      <c r="G4562" s="2">
        <v>1</v>
      </c>
      <c r="H4562" s="2" t="str">
        <f>TEXT(Table1[[#This Row],[order_date]],"mmmm")</f>
        <v>May</v>
      </c>
      <c r="I4562" s="3">
        <v>45441</v>
      </c>
      <c r="J4562" s="3">
        <v>45447</v>
      </c>
      <c r="K4562" s="3" t="str">
        <f>TEXT(Table1[[#This Row],[delivery_date]]-Table1[[#This Row],[order_date]],"D")</f>
        <v>6</v>
      </c>
      <c r="L4562" s="2" t="s">
        <v>15</v>
      </c>
      <c r="M4562" s="2" t="s">
        <v>22</v>
      </c>
      <c r="N4562" s="2">
        <v>458.51</v>
      </c>
      <c r="O4562" s="2" t="s">
        <v>34</v>
      </c>
      <c r="P4562" s="2">
        <f t="shared" si="142"/>
        <v>1440.3576</v>
      </c>
    </row>
    <row r="4563" spans="1:16" ht="14.25" customHeight="1" x14ac:dyDescent="0.35">
      <c r="A4563" s="2" t="s">
        <v>4594</v>
      </c>
      <c r="B4563" s="2" t="s">
        <v>41</v>
      </c>
      <c r="C4563" s="2" t="s">
        <v>14</v>
      </c>
      <c r="D4563" s="2">
        <v>4212.6899999999996</v>
      </c>
      <c r="E4563" s="2">
        <v>0.48</v>
      </c>
      <c r="F4563" s="2">
        <f t="shared" si="143"/>
        <v>2022.0911999999998</v>
      </c>
      <c r="G4563" s="2">
        <v>9</v>
      </c>
      <c r="H4563" s="2" t="str">
        <f>TEXT(Table1[[#This Row],[order_date]],"mmmm")</f>
        <v>May</v>
      </c>
      <c r="I4563" s="3">
        <v>45051</v>
      </c>
      <c r="J4563" s="3">
        <v>45053</v>
      </c>
      <c r="K4563" s="3" t="str">
        <f>TEXT(Table1[[#This Row],[delivery_date]]-Table1[[#This Row],[order_date]],"D")</f>
        <v>2</v>
      </c>
      <c r="L4563" s="2" t="s">
        <v>31</v>
      </c>
      <c r="M4563" s="2" t="s">
        <v>22</v>
      </c>
      <c r="N4563" s="2">
        <v>410.2</v>
      </c>
      <c r="O4563" s="2" t="s">
        <v>48</v>
      </c>
      <c r="P4563" s="2">
        <f t="shared" si="142"/>
        <v>2190.5987999999998</v>
      </c>
    </row>
    <row r="4564" spans="1:16" ht="14.25" customHeight="1" x14ac:dyDescent="0.35">
      <c r="A4564" s="2" t="s">
        <v>4595</v>
      </c>
      <c r="B4564" s="2" t="s">
        <v>25</v>
      </c>
      <c r="C4564" s="2" t="s">
        <v>20</v>
      </c>
      <c r="D4564" s="2">
        <v>3910.32</v>
      </c>
      <c r="E4564" s="2">
        <v>0.17</v>
      </c>
      <c r="F4564" s="2">
        <f t="shared" si="143"/>
        <v>664.75440000000003</v>
      </c>
      <c r="G4564" s="2">
        <v>8</v>
      </c>
      <c r="H4564" s="2" t="str">
        <f>TEXT(Table1[[#This Row],[order_date]],"mmmm")</f>
        <v>June</v>
      </c>
      <c r="I4564" s="3">
        <v>45456</v>
      </c>
      <c r="J4564" s="3">
        <v>45463</v>
      </c>
      <c r="K4564" s="3" t="str">
        <f>TEXT(Table1[[#This Row],[delivery_date]]-Table1[[#This Row],[order_date]],"D")</f>
        <v>7</v>
      </c>
      <c r="L4564" s="2" t="s">
        <v>31</v>
      </c>
      <c r="M4564" s="2" t="s">
        <v>22</v>
      </c>
      <c r="N4564" s="2">
        <v>318.37</v>
      </c>
      <c r="O4564" s="2" t="s">
        <v>48</v>
      </c>
      <c r="P4564" s="2">
        <f t="shared" si="142"/>
        <v>3245.5655999999999</v>
      </c>
    </row>
    <row r="4565" spans="1:16" ht="14.25" customHeight="1" x14ac:dyDescent="0.35">
      <c r="A4565" s="2" t="s">
        <v>4596</v>
      </c>
      <c r="B4565" s="2" t="s">
        <v>25</v>
      </c>
      <c r="C4565" s="2" t="s">
        <v>20</v>
      </c>
      <c r="D4565" s="2">
        <v>2726.61</v>
      </c>
      <c r="E4565" s="2">
        <v>0.47</v>
      </c>
      <c r="F4565" s="2">
        <f t="shared" si="143"/>
        <v>1281.5066999999999</v>
      </c>
      <c r="G4565" s="2">
        <v>2</v>
      </c>
      <c r="H4565" s="2" t="str">
        <f>TEXT(Table1[[#This Row],[order_date]],"mmmm")</f>
        <v>November</v>
      </c>
      <c r="I4565" s="3">
        <v>45619</v>
      </c>
      <c r="J4565" s="3">
        <v>45623</v>
      </c>
      <c r="K4565" s="3" t="str">
        <f>TEXT(Table1[[#This Row],[delivery_date]]-Table1[[#This Row],[order_date]],"D")</f>
        <v>4</v>
      </c>
      <c r="L4565" s="2" t="s">
        <v>21</v>
      </c>
      <c r="M4565" s="2" t="s">
        <v>22</v>
      </c>
      <c r="N4565" s="2">
        <v>590.91</v>
      </c>
      <c r="O4565" s="2" t="s">
        <v>17</v>
      </c>
      <c r="P4565" s="2">
        <f t="shared" si="142"/>
        <v>1445.1033000000002</v>
      </c>
    </row>
    <row r="4566" spans="1:16" ht="14.25" customHeight="1" x14ac:dyDescent="0.35">
      <c r="A4566" s="2" t="s">
        <v>4597</v>
      </c>
      <c r="B4566" s="2" t="s">
        <v>19</v>
      </c>
      <c r="C4566" s="2" t="s">
        <v>20</v>
      </c>
      <c r="D4566" s="2">
        <v>677.63</v>
      </c>
      <c r="E4566" s="2">
        <v>0.3</v>
      </c>
      <c r="F4566" s="2">
        <f t="shared" si="143"/>
        <v>203.28899999999999</v>
      </c>
      <c r="G4566" s="2">
        <v>5</v>
      </c>
      <c r="H4566" s="2" t="str">
        <f>TEXT(Table1[[#This Row],[order_date]],"mmmm")</f>
        <v>September</v>
      </c>
      <c r="I4566" s="3">
        <v>45191</v>
      </c>
      <c r="J4566" s="3">
        <v>45198</v>
      </c>
      <c r="K4566" s="3" t="str">
        <f>TEXT(Table1[[#This Row],[delivery_date]]-Table1[[#This Row],[order_date]],"D")</f>
        <v>7</v>
      </c>
      <c r="L4566" s="2" t="s">
        <v>31</v>
      </c>
      <c r="M4566" s="2" t="s">
        <v>27</v>
      </c>
      <c r="N4566" s="2">
        <v>115.39</v>
      </c>
      <c r="O4566" s="2" t="s">
        <v>28</v>
      </c>
      <c r="P4566" s="2">
        <f t="shared" si="142"/>
        <v>474.34100000000001</v>
      </c>
    </row>
    <row r="4567" spans="1:16" ht="14.25" customHeight="1" x14ac:dyDescent="0.35">
      <c r="A4567" s="2" t="s">
        <v>4598</v>
      </c>
      <c r="B4567" s="2" t="s">
        <v>41</v>
      </c>
      <c r="C4567" s="2" t="s">
        <v>26</v>
      </c>
      <c r="D4567" s="2">
        <v>3293.63</v>
      </c>
      <c r="E4567" s="2">
        <v>0</v>
      </c>
      <c r="F4567" s="2">
        <f t="shared" si="143"/>
        <v>0</v>
      </c>
      <c r="G4567" s="2">
        <v>3</v>
      </c>
      <c r="H4567" s="2" t="str">
        <f>TEXT(Table1[[#This Row],[order_date]],"mmmm")</f>
        <v>September</v>
      </c>
      <c r="I4567" s="3">
        <v>45565</v>
      </c>
      <c r="J4567" s="3">
        <v>45567</v>
      </c>
      <c r="K4567" s="3" t="str">
        <f>TEXT(Table1[[#This Row],[delivery_date]]-Table1[[#This Row],[order_date]],"D")</f>
        <v>2</v>
      </c>
      <c r="L4567" s="2" t="s">
        <v>21</v>
      </c>
      <c r="M4567" s="2" t="s">
        <v>22</v>
      </c>
      <c r="N4567" s="2">
        <v>867.82</v>
      </c>
      <c r="O4567" s="2" t="s">
        <v>48</v>
      </c>
      <c r="P4567" s="2">
        <f t="shared" si="142"/>
        <v>3293.63</v>
      </c>
    </row>
    <row r="4568" spans="1:16" ht="14.25" customHeight="1" x14ac:dyDescent="0.35">
      <c r="A4568" s="2" t="s">
        <v>4599</v>
      </c>
      <c r="B4568" s="2" t="s">
        <v>41</v>
      </c>
      <c r="C4568" s="2" t="s">
        <v>14</v>
      </c>
      <c r="D4568" s="2">
        <v>421.77</v>
      </c>
      <c r="E4568" s="2">
        <v>0.16</v>
      </c>
      <c r="F4568" s="2">
        <f t="shared" si="143"/>
        <v>67.483199999999997</v>
      </c>
      <c r="G4568" s="2">
        <v>1</v>
      </c>
      <c r="H4568" s="2" t="str">
        <f>TEXT(Table1[[#This Row],[order_date]],"mmmm")</f>
        <v>December</v>
      </c>
      <c r="I4568" s="3">
        <v>45261</v>
      </c>
      <c r="J4568" s="3">
        <v>45263</v>
      </c>
      <c r="K4568" s="3" t="str">
        <f>TEXT(Table1[[#This Row],[delivery_date]]-Table1[[#This Row],[order_date]],"D")</f>
        <v>2</v>
      </c>
      <c r="L4568" s="2" t="s">
        <v>31</v>
      </c>
      <c r="M4568" s="2" t="s">
        <v>16</v>
      </c>
      <c r="N4568" s="2">
        <v>75.489999999999995</v>
      </c>
      <c r="O4568" s="2" t="s">
        <v>17</v>
      </c>
      <c r="P4568" s="2">
        <f t="shared" si="142"/>
        <v>354.28679999999997</v>
      </c>
    </row>
    <row r="4569" spans="1:16" ht="14.25" customHeight="1" x14ac:dyDescent="0.35">
      <c r="A4569" s="2" t="s">
        <v>4600</v>
      </c>
      <c r="B4569" s="2" t="s">
        <v>13</v>
      </c>
      <c r="C4569" s="2" t="s">
        <v>14</v>
      </c>
      <c r="D4569" s="2">
        <v>591.79999999999995</v>
      </c>
      <c r="E4569" s="2">
        <v>0.01</v>
      </c>
      <c r="F4569" s="2">
        <f t="shared" si="143"/>
        <v>5.9179999999999993</v>
      </c>
      <c r="G4569" s="2">
        <v>7</v>
      </c>
      <c r="H4569" s="2" t="str">
        <f>TEXT(Table1[[#This Row],[order_date]],"mmmm")</f>
        <v>April</v>
      </c>
      <c r="I4569" s="3">
        <v>45030</v>
      </c>
      <c r="J4569" s="3">
        <v>45034</v>
      </c>
      <c r="K4569" s="3" t="str">
        <f>TEXT(Table1[[#This Row],[delivery_date]]-Table1[[#This Row],[order_date]],"D")</f>
        <v>4</v>
      </c>
      <c r="L4569" s="2" t="s">
        <v>31</v>
      </c>
      <c r="M4569" s="2" t="s">
        <v>27</v>
      </c>
      <c r="N4569" s="2">
        <v>151.04</v>
      </c>
      <c r="O4569" s="2" t="s">
        <v>23</v>
      </c>
      <c r="P4569" s="2">
        <f t="shared" si="142"/>
        <v>585.88199999999995</v>
      </c>
    </row>
    <row r="4570" spans="1:16" ht="14.25" customHeight="1" x14ac:dyDescent="0.35">
      <c r="A4570" s="2" t="s">
        <v>4601</v>
      </c>
      <c r="B4570" s="2" t="s">
        <v>19</v>
      </c>
      <c r="C4570" s="2" t="s">
        <v>14</v>
      </c>
      <c r="D4570" s="2">
        <v>1722.59</v>
      </c>
      <c r="E4570" s="2">
        <v>0.19</v>
      </c>
      <c r="F4570" s="2">
        <f t="shared" si="143"/>
        <v>327.2921</v>
      </c>
      <c r="G4570" s="2">
        <v>9</v>
      </c>
      <c r="H4570" s="2" t="str">
        <f>TEXT(Table1[[#This Row],[order_date]],"mmmm")</f>
        <v>March</v>
      </c>
      <c r="I4570" s="3">
        <v>45366</v>
      </c>
      <c r="J4570" s="3">
        <v>45370</v>
      </c>
      <c r="K4570" s="3" t="str">
        <f>TEXT(Table1[[#This Row],[delivery_date]]-Table1[[#This Row],[order_date]],"D")</f>
        <v>4</v>
      </c>
      <c r="L4570" s="2" t="s">
        <v>31</v>
      </c>
      <c r="M4570" s="2" t="s">
        <v>16</v>
      </c>
      <c r="N4570" s="2">
        <v>256.27999999999997</v>
      </c>
      <c r="O4570" s="2" t="s">
        <v>39</v>
      </c>
      <c r="P4570" s="2">
        <f t="shared" si="142"/>
        <v>1395.2979</v>
      </c>
    </row>
    <row r="4571" spans="1:16" ht="14.25" customHeight="1" x14ac:dyDescent="0.35">
      <c r="A4571" s="2" t="s">
        <v>4602</v>
      </c>
      <c r="B4571" s="2" t="s">
        <v>13</v>
      </c>
      <c r="C4571" s="2" t="s">
        <v>33</v>
      </c>
      <c r="D4571" s="2">
        <v>1918.76</v>
      </c>
      <c r="E4571" s="2">
        <v>0.47</v>
      </c>
      <c r="F4571" s="2">
        <f t="shared" si="143"/>
        <v>901.81719999999996</v>
      </c>
      <c r="G4571" s="2">
        <v>7</v>
      </c>
      <c r="H4571" s="2" t="str">
        <f>TEXT(Table1[[#This Row],[order_date]],"mmmm")</f>
        <v>December</v>
      </c>
      <c r="I4571" s="3">
        <v>45284</v>
      </c>
      <c r="J4571" s="3">
        <v>45285</v>
      </c>
      <c r="K4571" s="3" t="str">
        <f>TEXT(Table1[[#This Row],[delivery_date]]-Table1[[#This Row],[order_date]],"D")</f>
        <v>1</v>
      </c>
      <c r="L4571" s="2" t="s">
        <v>21</v>
      </c>
      <c r="M4571" s="2" t="s">
        <v>27</v>
      </c>
      <c r="N4571" s="2">
        <v>190.02</v>
      </c>
      <c r="O4571" s="2" t="s">
        <v>34</v>
      </c>
      <c r="P4571" s="2">
        <f t="shared" si="142"/>
        <v>1016.9428</v>
      </c>
    </row>
    <row r="4572" spans="1:16" ht="14.25" customHeight="1" x14ac:dyDescent="0.35">
      <c r="A4572" s="2" t="s">
        <v>4603</v>
      </c>
      <c r="B4572" s="2" t="s">
        <v>19</v>
      </c>
      <c r="C4572" s="2" t="s">
        <v>33</v>
      </c>
      <c r="D4572" s="2">
        <v>2363.67</v>
      </c>
      <c r="E4572" s="2">
        <v>0.39</v>
      </c>
      <c r="F4572" s="2">
        <f t="shared" si="143"/>
        <v>921.83130000000006</v>
      </c>
      <c r="G4572" s="2">
        <v>3</v>
      </c>
      <c r="H4572" s="2" t="str">
        <f>TEXT(Table1[[#This Row],[order_date]],"mmmm")</f>
        <v>December</v>
      </c>
      <c r="I4572" s="3">
        <v>45627</v>
      </c>
      <c r="J4572" s="3">
        <v>45628</v>
      </c>
      <c r="K4572" s="3" t="str">
        <f>TEXT(Table1[[#This Row],[delivery_date]]-Table1[[#This Row],[order_date]],"D")</f>
        <v>1</v>
      </c>
      <c r="L4572" s="2" t="s">
        <v>15</v>
      </c>
      <c r="M4572" s="2" t="s">
        <v>16</v>
      </c>
      <c r="N4572" s="2">
        <v>340.05</v>
      </c>
      <c r="O4572" s="2" t="s">
        <v>17</v>
      </c>
      <c r="P4572" s="2">
        <f t="shared" si="142"/>
        <v>1441.8387</v>
      </c>
    </row>
    <row r="4573" spans="1:16" ht="14.25" customHeight="1" x14ac:dyDescent="0.35">
      <c r="A4573" s="2" t="s">
        <v>4604</v>
      </c>
      <c r="B4573" s="2" t="s">
        <v>41</v>
      </c>
      <c r="C4573" s="2" t="s">
        <v>36</v>
      </c>
      <c r="D4573" s="2">
        <v>1761.8</v>
      </c>
      <c r="E4573" s="2">
        <v>0.31</v>
      </c>
      <c r="F4573" s="2">
        <f t="shared" si="143"/>
        <v>546.15800000000002</v>
      </c>
      <c r="G4573" s="2">
        <v>6</v>
      </c>
      <c r="H4573" s="2" t="str">
        <f>TEXT(Table1[[#This Row],[order_date]],"mmmm")</f>
        <v>November</v>
      </c>
      <c r="I4573" s="3">
        <v>45256</v>
      </c>
      <c r="J4573" s="3">
        <v>45263</v>
      </c>
      <c r="K4573" s="3" t="str">
        <f>TEXT(Table1[[#This Row],[delivery_date]]-Table1[[#This Row],[order_date]],"D")</f>
        <v>7</v>
      </c>
      <c r="L4573" s="2" t="s">
        <v>15</v>
      </c>
      <c r="M4573" s="2" t="s">
        <v>16</v>
      </c>
      <c r="N4573" s="2">
        <v>246.45</v>
      </c>
      <c r="O4573" s="2" t="s">
        <v>34</v>
      </c>
      <c r="P4573" s="2">
        <f t="shared" si="142"/>
        <v>1215.6419999999998</v>
      </c>
    </row>
    <row r="4574" spans="1:16" ht="14.25" customHeight="1" x14ac:dyDescent="0.35">
      <c r="A4574" s="2" t="s">
        <v>4605</v>
      </c>
      <c r="B4574" s="2" t="s">
        <v>25</v>
      </c>
      <c r="C4574" s="2" t="s">
        <v>33</v>
      </c>
      <c r="D4574" s="2">
        <v>265.56</v>
      </c>
      <c r="E4574" s="2">
        <v>0.27</v>
      </c>
      <c r="F4574" s="2">
        <f t="shared" si="143"/>
        <v>71.7012</v>
      </c>
      <c r="G4574" s="2">
        <v>3</v>
      </c>
      <c r="H4574" s="2" t="str">
        <f>TEXT(Table1[[#This Row],[order_date]],"mmmm")</f>
        <v>September</v>
      </c>
      <c r="I4574" s="3">
        <v>45546</v>
      </c>
      <c r="J4574" s="3">
        <v>45551</v>
      </c>
      <c r="K4574" s="3" t="str">
        <f>TEXT(Table1[[#This Row],[delivery_date]]-Table1[[#This Row],[order_date]],"D")</f>
        <v>5</v>
      </c>
      <c r="L4574" s="2" t="s">
        <v>15</v>
      </c>
      <c r="M4574" s="2" t="s">
        <v>22</v>
      </c>
      <c r="N4574" s="2">
        <v>33.159999999999997</v>
      </c>
      <c r="O4574" s="2" t="s">
        <v>17</v>
      </c>
      <c r="P4574" s="2">
        <f t="shared" si="142"/>
        <v>193.8588</v>
      </c>
    </row>
    <row r="4575" spans="1:16" ht="14.25" customHeight="1" x14ac:dyDescent="0.35">
      <c r="A4575" s="2" t="s">
        <v>4606</v>
      </c>
      <c r="B4575" s="2" t="s">
        <v>25</v>
      </c>
      <c r="C4575" s="2" t="s">
        <v>20</v>
      </c>
      <c r="D4575" s="2">
        <v>871.34</v>
      </c>
      <c r="E4575" s="2">
        <v>0.19</v>
      </c>
      <c r="F4575" s="2">
        <f t="shared" si="143"/>
        <v>165.55460000000002</v>
      </c>
      <c r="G4575" s="2">
        <v>4</v>
      </c>
      <c r="H4575" s="2" t="str">
        <f>TEXT(Table1[[#This Row],[order_date]],"mmmm")</f>
        <v>January</v>
      </c>
      <c r="I4575" s="3">
        <v>45315</v>
      </c>
      <c r="J4575" s="3">
        <v>45319</v>
      </c>
      <c r="K4575" s="3" t="str">
        <f>TEXT(Table1[[#This Row],[delivery_date]]-Table1[[#This Row],[order_date]],"D")</f>
        <v>4</v>
      </c>
      <c r="L4575" s="2" t="s">
        <v>31</v>
      </c>
      <c r="M4575" s="2" t="s">
        <v>22</v>
      </c>
      <c r="N4575" s="2">
        <v>94.58</v>
      </c>
      <c r="O4575" s="2" t="s">
        <v>48</v>
      </c>
      <c r="P4575" s="2">
        <f t="shared" si="142"/>
        <v>705.78539999999998</v>
      </c>
    </row>
    <row r="4576" spans="1:16" ht="14.25" customHeight="1" x14ac:dyDescent="0.35">
      <c r="A4576" s="2" t="s">
        <v>4607</v>
      </c>
      <c r="B4576" s="2" t="s">
        <v>25</v>
      </c>
      <c r="C4576" s="2" t="s">
        <v>20</v>
      </c>
      <c r="D4576" s="2">
        <v>664.05</v>
      </c>
      <c r="E4576" s="2">
        <v>0.11</v>
      </c>
      <c r="F4576" s="2">
        <f t="shared" si="143"/>
        <v>73.04549999999999</v>
      </c>
      <c r="G4576" s="2">
        <v>1</v>
      </c>
      <c r="H4576" s="2" t="str">
        <f>TEXT(Table1[[#This Row],[order_date]],"mmmm")</f>
        <v>December</v>
      </c>
      <c r="I4576" s="3">
        <v>45268</v>
      </c>
      <c r="J4576" s="3">
        <v>45273</v>
      </c>
      <c r="K4576" s="3" t="str">
        <f>TEXT(Table1[[#This Row],[delivery_date]]-Table1[[#This Row],[order_date]],"D")</f>
        <v>5</v>
      </c>
      <c r="L4576" s="2" t="s">
        <v>15</v>
      </c>
      <c r="M4576" s="2" t="s">
        <v>27</v>
      </c>
      <c r="N4576" s="2">
        <v>97.38</v>
      </c>
      <c r="O4576" s="2" t="s">
        <v>17</v>
      </c>
      <c r="P4576" s="2">
        <f t="shared" si="142"/>
        <v>591.00450000000001</v>
      </c>
    </row>
    <row r="4577" spans="1:16" ht="14.25" customHeight="1" x14ac:dyDescent="0.35">
      <c r="A4577" s="2" t="s">
        <v>4608</v>
      </c>
      <c r="B4577" s="2" t="s">
        <v>25</v>
      </c>
      <c r="C4577" s="2" t="s">
        <v>20</v>
      </c>
      <c r="D4577" s="2">
        <v>2212.8000000000002</v>
      </c>
      <c r="E4577" s="2">
        <v>0.03</v>
      </c>
      <c r="F4577" s="2">
        <f t="shared" si="143"/>
        <v>66.384</v>
      </c>
      <c r="G4577" s="2">
        <v>2</v>
      </c>
      <c r="H4577" s="2" t="str">
        <f>TEXT(Table1[[#This Row],[order_date]],"mmmm")</f>
        <v>September</v>
      </c>
      <c r="I4577" s="3">
        <v>45187</v>
      </c>
      <c r="J4577" s="3">
        <v>45191</v>
      </c>
      <c r="K4577" s="3" t="str">
        <f>TEXT(Table1[[#This Row],[delivery_date]]-Table1[[#This Row],[order_date]],"D")</f>
        <v>4</v>
      </c>
      <c r="L4577" s="2" t="s">
        <v>15</v>
      </c>
      <c r="M4577" s="2" t="s">
        <v>27</v>
      </c>
      <c r="N4577" s="2">
        <v>648.15</v>
      </c>
      <c r="O4577" s="2" t="s">
        <v>34</v>
      </c>
      <c r="P4577" s="2">
        <f t="shared" si="142"/>
        <v>2146.4160000000002</v>
      </c>
    </row>
    <row r="4578" spans="1:16" ht="14.25" customHeight="1" x14ac:dyDescent="0.35">
      <c r="A4578" s="2" t="s">
        <v>4609</v>
      </c>
      <c r="B4578" s="2" t="s">
        <v>25</v>
      </c>
      <c r="C4578" s="2" t="s">
        <v>20</v>
      </c>
      <c r="D4578" s="2">
        <v>1139.43</v>
      </c>
      <c r="E4578" s="2">
        <v>0.1</v>
      </c>
      <c r="F4578" s="2">
        <f t="shared" si="143"/>
        <v>113.94300000000001</v>
      </c>
      <c r="G4578" s="2">
        <v>1</v>
      </c>
      <c r="H4578" s="2" t="str">
        <f>TEXT(Table1[[#This Row],[order_date]],"mmmm")</f>
        <v>January</v>
      </c>
      <c r="I4578" s="3">
        <v>45322</v>
      </c>
      <c r="J4578" s="3">
        <v>45329</v>
      </c>
      <c r="K4578" s="3" t="str">
        <f>TEXT(Table1[[#This Row],[delivery_date]]-Table1[[#This Row],[order_date]],"D")</f>
        <v>7</v>
      </c>
      <c r="L4578" s="2" t="s">
        <v>21</v>
      </c>
      <c r="M4578" s="2" t="s">
        <v>22</v>
      </c>
      <c r="N4578" s="2">
        <v>197.03</v>
      </c>
      <c r="O4578" s="2" t="s">
        <v>17</v>
      </c>
      <c r="P4578" s="2">
        <f t="shared" si="142"/>
        <v>1025.4870000000001</v>
      </c>
    </row>
    <row r="4579" spans="1:16" ht="14.25" customHeight="1" x14ac:dyDescent="0.35">
      <c r="A4579" s="2" t="s">
        <v>4610</v>
      </c>
      <c r="B4579" s="2" t="s">
        <v>13</v>
      </c>
      <c r="C4579" s="2" t="s">
        <v>36</v>
      </c>
      <c r="D4579" s="2">
        <v>1538.37</v>
      </c>
      <c r="E4579" s="2">
        <v>0.18</v>
      </c>
      <c r="F4579" s="2">
        <f t="shared" si="143"/>
        <v>276.90659999999997</v>
      </c>
      <c r="G4579" s="2">
        <v>2</v>
      </c>
      <c r="H4579" s="2" t="str">
        <f>TEXT(Table1[[#This Row],[order_date]],"mmmm")</f>
        <v>August</v>
      </c>
      <c r="I4579" s="3">
        <v>45523</v>
      </c>
      <c r="J4579" s="3">
        <v>45528</v>
      </c>
      <c r="K4579" s="3" t="str">
        <f>TEXT(Table1[[#This Row],[delivery_date]]-Table1[[#This Row],[order_date]],"D")</f>
        <v>5</v>
      </c>
      <c r="L4579" s="2" t="s">
        <v>15</v>
      </c>
      <c r="M4579" s="2" t="s">
        <v>16</v>
      </c>
      <c r="N4579" s="2">
        <v>130.31</v>
      </c>
      <c r="O4579" s="2" t="s">
        <v>39</v>
      </c>
      <c r="P4579" s="2">
        <f t="shared" si="142"/>
        <v>1261.4633999999999</v>
      </c>
    </row>
    <row r="4580" spans="1:16" ht="14.25" customHeight="1" x14ac:dyDescent="0.35">
      <c r="A4580" s="2" t="s">
        <v>4611</v>
      </c>
      <c r="B4580" s="2" t="s">
        <v>19</v>
      </c>
      <c r="C4580" s="2" t="s">
        <v>20</v>
      </c>
      <c r="D4580" s="2">
        <v>2410.6799999999998</v>
      </c>
      <c r="E4580" s="2">
        <v>0.26</v>
      </c>
      <c r="F4580" s="2">
        <f t="shared" si="143"/>
        <v>626.77679999999998</v>
      </c>
      <c r="G4580" s="2">
        <v>4</v>
      </c>
      <c r="H4580" s="2" t="str">
        <f>TEXT(Table1[[#This Row],[order_date]],"mmmm")</f>
        <v>February</v>
      </c>
      <c r="I4580" s="3">
        <v>45336</v>
      </c>
      <c r="J4580" s="3">
        <v>45339</v>
      </c>
      <c r="K4580" s="3" t="str">
        <f>TEXT(Table1[[#This Row],[delivery_date]]-Table1[[#This Row],[order_date]],"D")</f>
        <v>3</v>
      </c>
      <c r="L4580" s="2" t="s">
        <v>31</v>
      </c>
      <c r="M4580" s="2" t="s">
        <v>27</v>
      </c>
      <c r="N4580" s="2">
        <v>262.26</v>
      </c>
      <c r="O4580" s="2" t="s">
        <v>28</v>
      </c>
      <c r="P4580" s="2">
        <f t="shared" si="142"/>
        <v>1783.9031999999997</v>
      </c>
    </row>
    <row r="4581" spans="1:16" ht="14.25" customHeight="1" x14ac:dyDescent="0.35">
      <c r="A4581" s="2" t="s">
        <v>4612</v>
      </c>
      <c r="B4581" s="2" t="s">
        <v>41</v>
      </c>
      <c r="C4581" s="2" t="s">
        <v>26</v>
      </c>
      <c r="D4581" s="2">
        <v>1254.25</v>
      </c>
      <c r="E4581" s="2">
        <v>0.1</v>
      </c>
      <c r="F4581" s="2">
        <f t="shared" si="143"/>
        <v>125.42500000000001</v>
      </c>
      <c r="G4581" s="2">
        <v>6</v>
      </c>
      <c r="H4581" s="2" t="str">
        <f>TEXT(Table1[[#This Row],[order_date]],"mmmm")</f>
        <v>January</v>
      </c>
      <c r="I4581" s="3">
        <v>45311</v>
      </c>
      <c r="J4581" s="3">
        <v>45315</v>
      </c>
      <c r="K4581" s="3" t="str">
        <f>TEXT(Table1[[#This Row],[delivery_date]]-Table1[[#This Row],[order_date]],"D")</f>
        <v>4</v>
      </c>
      <c r="L4581" s="2" t="s">
        <v>31</v>
      </c>
      <c r="M4581" s="2" t="s">
        <v>27</v>
      </c>
      <c r="N4581" s="2">
        <v>173.39</v>
      </c>
      <c r="O4581" s="2" t="s">
        <v>28</v>
      </c>
      <c r="P4581" s="2">
        <f t="shared" si="142"/>
        <v>1128.825</v>
      </c>
    </row>
    <row r="4582" spans="1:16" ht="14.25" customHeight="1" x14ac:dyDescent="0.35">
      <c r="A4582" s="2" t="s">
        <v>4613</v>
      </c>
      <c r="B4582" s="2" t="s">
        <v>13</v>
      </c>
      <c r="C4582" s="2" t="s">
        <v>26</v>
      </c>
      <c r="D4582" s="2">
        <v>1305.05</v>
      </c>
      <c r="E4582" s="2">
        <v>0.49</v>
      </c>
      <c r="F4582" s="2">
        <f t="shared" si="143"/>
        <v>639.47449999999992</v>
      </c>
      <c r="G4582" s="2">
        <v>8</v>
      </c>
      <c r="H4582" s="2" t="str">
        <f>TEXT(Table1[[#This Row],[order_date]],"mmmm")</f>
        <v>May</v>
      </c>
      <c r="I4582" s="3">
        <v>45064</v>
      </c>
      <c r="J4582" s="3">
        <v>45066</v>
      </c>
      <c r="K4582" s="3" t="str">
        <f>TEXT(Table1[[#This Row],[delivery_date]]-Table1[[#This Row],[order_date]],"D")</f>
        <v>2</v>
      </c>
      <c r="L4582" s="2" t="s">
        <v>31</v>
      </c>
      <c r="M4582" s="2" t="s">
        <v>22</v>
      </c>
      <c r="N4582" s="2">
        <v>126.73</v>
      </c>
      <c r="O4582" s="2" t="s">
        <v>48</v>
      </c>
      <c r="P4582" s="2">
        <f t="shared" si="142"/>
        <v>665.57550000000003</v>
      </c>
    </row>
    <row r="4583" spans="1:16" ht="14.25" customHeight="1" x14ac:dyDescent="0.35">
      <c r="A4583" s="2" t="s">
        <v>4614</v>
      </c>
      <c r="B4583" s="2" t="s">
        <v>19</v>
      </c>
      <c r="C4583" s="2" t="s">
        <v>26</v>
      </c>
      <c r="D4583" s="2">
        <v>4182.41</v>
      </c>
      <c r="E4583" s="2">
        <v>0.04</v>
      </c>
      <c r="F4583" s="2">
        <f t="shared" si="143"/>
        <v>167.29640000000001</v>
      </c>
      <c r="G4583" s="2">
        <v>9</v>
      </c>
      <c r="H4583" s="2" t="str">
        <f>TEXT(Table1[[#This Row],[order_date]],"mmmm")</f>
        <v>September</v>
      </c>
      <c r="I4583" s="3">
        <v>45181</v>
      </c>
      <c r="J4583" s="3">
        <v>45186</v>
      </c>
      <c r="K4583" s="3" t="str">
        <f>TEXT(Table1[[#This Row],[delivery_date]]-Table1[[#This Row],[order_date]],"D")</f>
        <v>5</v>
      </c>
      <c r="L4583" s="2" t="s">
        <v>21</v>
      </c>
      <c r="M4583" s="2" t="s">
        <v>22</v>
      </c>
      <c r="N4583" s="2">
        <v>984.7</v>
      </c>
      <c r="O4583" s="2" t="s">
        <v>39</v>
      </c>
      <c r="P4583" s="2">
        <f t="shared" si="142"/>
        <v>4015.1135999999997</v>
      </c>
    </row>
    <row r="4584" spans="1:16" ht="14.25" customHeight="1" x14ac:dyDescent="0.35">
      <c r="A4584" s="2" t="s">
        <v>4615</v>
      </c>
      <c r="B4584" s="2" t="s">
        <v>25</v>
      </c>
      <c r="C4584" s="2" t="s">
        <v>33</v>
      </c>
      <c r="D4584" s="2">
        <v>2785.63</v>
      </c>
      <c r="E4584" s="2">
        <v>0.05</v>
      </c>
      <c r="F4584" s="2">
        <f t="shared" si="143"/>
        <v>139.28150000000002</v>
      </c>
      <c r="G4584" s="2">
        <v>7</v>
      </c>
      <c r="H4584" s="2" t="str">
        <f>TEXT(Table1[[#This Row],[order_date]],"mmmm")</f>
        <v>February</v>
      </c>
      <c r="I4584" s="3">
        <v>45348</v>
      </c>
      <c r="J4584" s="3">
        <v>45351</v>
      </c>
      <c r="K4584" s="3" t="str">
        <f>TEXT(Table1[[#This Row],[delivery_date]]-Table1[[#This Row],[order_date]],"D")</f>
        <v>3</v>
      </c>
      <c r="L4584" s="2" t="s">
        <v>31</v>
      </c>
      <c r="M4584" s="2" t="s">
        <v>27</v>
      </c>
      <c r="N4584" s="2">
        <v>689.9</v>
      </c>
      <c r="O4584" s="2" t="s">
        <v>39</v>
      </c>
      <c r="P4584" s="2">
        <f t="shared" si="142"/>
        <v>2646.3485000000001</v>
      </c>
    </row>
    <row r="4585" spans="1:16" ht="14.25" customHeight="1" x14ac:dyDescent="0.35">
      <c r="A4585" s="2" t="s">
        <v>4616</v>
      </c>
      <c r="B4585" s="2" t="s">
        <v>19</v>
      </c>
      <c r="C4585" s="2" t="s">
        <v>14</v>
      </c>
      <c r="D4585" s="2">
        <v>4298.12</v>
      </c>
      <c r="E4585" s="2">
        <v>0.34</v>
      </c>
      <c r="F4585" s="2">
        <f t="shared" si="143"/>
        <v>1461.3608000000002</v>
      </c>
      <c r="G4585" s="2">
        <v>4</v>
      </c>
      <c r="H4585" s="2" t="str">
        <f>TEXT(Table1[[#This Row],[order_date]],"mmmm")</f>
        <v>June</v>
      </c>
      <c r="I4585" s="3">
        <v>45078</v>
      </c>
      <c r="J4585" s="3">
        <v>45081</v>
      </c>
      <c r="K4585" s="3" t="str">
        <f>TEXT(Table1[[#This Row],[delivery_date]]-Table1[[#This Row],[order_date]],"D")</f>
        <v>3</v>
      </c>
      <c r="L4585" s="2" t="s">
        <v>21</v>
      </c>
      <c r="M4585" s="2" t="s">
        <v>16</v>
      </c>
      <c r="N4585" s="2">
        <v>1077.31</v>
      </c>
      <c r="O4585" s="2" t="s">
        <v>28</v>
      </c>
      <c r="P4585" s="2">
        <f t="shared" si="142"/>
        <v>2836.7591999999995</v>
      </c>
    </row>
    <row r="4586" spans="1:16" ht="14.25" customHeight="1" x14ac:dyDescent="0.35">
      <c r="A4586" s="2" t="s">
        <v>4617</v>
      </c>
      <c r="B4586" s="2" t="s">
        <v>19</v>
      </c>
      <c r="C4586" s="2" t="s">
        <v>36</v>
      </c>
      <c r="D4586" s="2">
        <v>2621.1799999999998</v>
      </c>
      <c r="E4586" s="2">
        <v>0.38</v>
      </c>
      <c r="F4586" s="2">
        <f t="shared" si="143"/>
        <v>996.0483999999999</v>
      </c>
      <c r="G4586" s="2">
        <v>7</v>
      </c>
      <c r="H4586" s="2" t="str">
        <f>TEXT(Table1[[#This Row],[order_date]],"mmmm")</f>
        <v>April</v>
      </c>
      <c r="I4586" s="3">
        <v>45042</v>
      </c>
      <c r="J4586" s="3">
        <v>45049</v>
      </c>
      <c r="K4586" s="3" t="str">
        <f>TEXT(Table1[[#This Row],[delivery_date]]-Table1[[#This Row],[order_date]],"D")</f>
        <v>7</v>
      </c>
      <c r="L4586" s="2" t="s">
        <v>31</v>
      </c>
      <c r="M4586" s="2" t="s">
        <v>27</v>
      </c>
      <c r="N4586" s="2">
        <v>731.15</v>
      </c>
      <c r="O4586" s="2" t="s">
        <v>17</v>
      </c>
      <c r="P4586" s="2">
        <f t="shared" si="142"/>
        <v>1625.1315999999999</v>
      </c>
    </row>
    <row r="4587" spans="1:16" ht="14.25" customHeight="1" x14ac:dyDescent="0.35">
      <c r="A4587" s="2" t="s">
        <v>4618</v>
      </c>
      <c r="B4587" s="2" t="s">
        <v>25</v>
      </c>
      <c r="C4587" s="2" t="s">
        <v>26</v>
      </c>
      <c r="D4587" s="2">
        <v>4555.3900000000003</v>
      </c>
      <c r="E4587" s="2">
        <v>0.49</v>
      </c>
      <c r="F4587" s="2">
        <f t="shared" si="143"/>
        <v>2232.1411000000003</v>
      </c>
      <c r="G4587" s="2">
        <v>1</v>
      </c>
      <c r="H4587" s="2" t="str">
        <f>TEXT(Table1[[#This Row],[order_date]],"mmmm")</f>
        <v>February</v>
      </c>
      <c r="I4587" s="3">
        <v>44973</v>
      </c>
      <c r="J4587" s="3">
        <v>44974</v>
      </c>
      <c r="K4587" s="3" t="str">
        <f>TEXT(Table1[[#This Row],[delivery_date]]-Table1[[#This Row],[order_date]],"D")</f>
        <v>1</v>
      </c>
      <c r="L4587" s="2" t="s">
        <v>31</v>
      </c>
      <c r="M4587" s="2" t="s">
        <v>22</v>
      </c>
      <c r="N4587" s="2">
        <v>1205.75</v>
      </c>
      <c r="O4587" s="2" t="s">
        <v>48</v>
      </c>
      <c r="P4587" s="2">
        <f t="shared" si="142"/>
        <v>2323.2489</v>
      </c>
    </row>
    <row r="4588" spans="1:16" ht="14.25" customHeight="1" x14ac:dyDescent="0.35">
      <c r="A4588" s="2" t="s">
        <v>4619</v>
      </c>
      <c r="B4588" s="2" t="s">
        <v>25</v>
      </c>
      <c r="C4588" s="2" t="s">
        <v>26</v>
      </c>
      <c r="D4588" s="2">
        <v>1348.24</v>
      </c>
      <c r="E4588" s="2">
        <v>0.27</v>
      </c>
      <c r="F4588" s="2">
        <f t="shared" si="143"/>
        <v>364.02480000000003</v>
      </c>
      <c r="G4588" s="2">
        <v>6</v>
      </c>
      <c r="H4588" s="2" t="str">
        <f>TEXT(Table1[[#This Row],[order_date]],"mmmm")</f>
        <v>September</v>
      </c>
      <c r="I4588" s="3">
        <v>45184</v>
      </c>
      <c r="J4588" s="3">
        <v>45187</v>
      </c>
      <c r="K4588" s="3" t="str">
        <f>TEXT(Table1[[#This Row],[delivery_date]]-Table1[[#This Row],[order_date]],"D")</f>
        <v>3</v>
      </c>
      <c r="L4588" s="2" t="s">
        <v>21</v>
      </c>
      <c r="M4588" s="2" t="s">
        <v>27</v>
      </c>
      <c r="N4588" s="2">
        <v>263.16000000000003</v>
      </c>
      <c r="O4588" s="2" t="s">
        <v>17</v>
      </c>
      <c r="P4588" s="2">
        <f t="shared" si="142"/>
        <v>984.21519999999998</v>
      </c>
    </row>
    <row r="4589" spans="1:16" ht="14.25" customHeight="1" x14ac:dyDescent="0.35">
      <c r="A4589" s="2" t="s">
        <v>4620</v>
      </c>
      <c r="B4589" s="2" t="s">
        <v>25</v>
      </c>
      <c r="C4589" s="2" t="s">
        <v>20</v>
      </c>
      <c r="D4589" s="2">
        <v>3121.68</v>
      </c>
      <c r="E4589" s="2">
        <v>0.08</v>
      </c>
      <c r="F4589" s="2">
        <f t="shared" si="143"/>
        <v>249.73439999999999</v>
      </c>
      <c r="G4589" s="2">
        <v>1</v>
      </c>
      <c r="H4589" s="2" t="str">
        <f>TEXT(Table1[[#This Row],[order_date]],"mmmm")</f>
        <v>January</v>
      </c>
      <c r="I4589" s="3">
        <v>45299</v>
      </c>
      <c r="J4589" s="3">
        <v>45306</v>
      </c>
      <c r="K4589" s="3" t="str">
        <f>TEXT(Table1[[#This Row],[delivery_date]]-Table1[[#This Row],[order_date]],"D")</f>
        <v>7</v>
      </c>
      <c r="L4589" s="2" t="s">
        <v>15</v>
      </c>
      <c r="M4589" s="2" t="s">
        <v>27</v>
      </c>
      <c r="N4589" s="2">
        <v>545.77</v>
      </c>
      <c r="O4589" s="2" t="s">
        <v>28</v>
      </c>
      <c r="P4589" s="2">
        <f t="shared" si="142"/>
        <v>2871.9456</v>
      </c>
    </row>
    <row r="4590" spans="1:16" ht="14.25" customHeight="1" x14ac:dyDescent="0.35">
      <c r="A4590" s="2" t="s">
        <v>4621</v>
      </c>
      <c r="B4590" s="2" t="s">
        <v>41</v>
      </c>
      <c r="C4590" s="2" t="s">
        <v>26</v>
      </c>
      <c r="D4590" s="2">
        <v>2565.84</v>
      </c>
      <c r="E4590" s="2">
        <v>0.47</v>
      </c>
      <c r="F4590" s="2">
        <f t="shared" si="143"/>
        <v>1205.9448</v>
      </c>
      <c r="G4590" s="2">
        <v>8</v>
      </c>
      <c r="H4590" s="2" t="str">
        <f>TEXT(Table1[[#This Row],[order_date]],"mmmm")</f>
        <v>August</v>
      </c>
      <c r="I4590" s="3">
        <v>45533</v>
      </c>
      <c r="J4590" s="3">
        <v>45538</v>
      </c>
      <c r="K4590" s="3" t="str">
        <f>TEXT(Table1[[#This Row],[delivery_date]]-Table1[[#This Row],[order_date]],"D")</f>
        <v>5</v>
      </c>
      <c r="L4590" s="2" t="s">
        <v>21</v>
      </c>
      <c r="M4590" s="2" t="s">
        <v>16</v>
      </c>
      <c r="N4590" s="2">
        <v>641.87</v>
      </c>
      <c r="O4590" s="2" t="s">
        <v>17</v>
      </c>
      <c r="P4590" s="2">
        <f t="shared" si="142"/>
        <v>1359.8952000000002</v>
      </c>
    </row>
    <row r="4591" spans="1:16" ht="14.25" customHeight="1" x14ac:dyDescent="0.35">
      <c r="A4591" s="2" t="s">
        <v>4622</v>
      </c>
      <c r="B4591" s="2" t="s">
        <v>25</v>
      </c>
      <c r="C4591" s="2" t="s">
        <v>20</v>
      </c>
      <c r="D4591" s="2">
        <v>4601.59</v>
      </c>
      <c r="E4591" s="2">
        <v>0.49</v>
      </c>
      <c r="F4591" s="2">
        <f t="shared" si="143"/>
        <v>2254.7791000000002</v>
      </c>
      <c r="G4591" s="2">
        <v>4</v>
      </c>
      <c r="H4591" s="2" t="str">
        <f>TEXT(Table1[[#This Row],[order_date]],"mmmm")</f>
        <v>January</v>
      </c>
      <c r="I4591" s="3">
        <v>45306</v>
      </c>
      <c r="J4591" s="3">
        <v>45309</v>
      </c>
      <c r="K4591" s="3" t="str">
        <f>TEXT(Table1[[#This Row],[delivery_date]]-Table1[[#This Row],[order_date]],"D")</f>
        <v>3</v>
      </c>
      <c r="L4591" s="2" t="s">
        <v>21</v>
      </c>
      <c r="M4591" s="2" t="s">
        <v>27</v>
      </c>
      <c r="N4591" s="2">
        <v>1340.79</v>
      </c>
      <c r="O4591" s="2" t="s">
        <v>39</v>
      </c>
      <c r="P4591" s="2">
        <f t="shared" si="142"/>
        <v>2346.8108999999999</v>
      </c>
    </row>
    <row r="4592" spans="1:16" ht="14.25" customHeight="1" x14ac:dyDescent="0.35">
      <c r="A4592" s="2" t="s">
        <v>4623</v>
      </c>
      <c r="B4592" s="2" t="s">
        <v>41</v>
      </c>
      <c r="C4592" s="2" t="s">
        <v>20</v>
      </c>
      <c r="D4592" s="2">
        <v>2150.5500000000002</v>
      </c>
      <c r="E4592" s="2">
        <v>0.46</v>
      </c>
      <c r="F4592" s="2">
        <f t="shared" si="143"/>
        <v>989.25300000000016</v>
      </c>
      <c r="G4592" s="2">
        <v>8</v>
      </c>
      <c r="H4592" s="2" t="str">
        <f>TEXT(Table1[[#This Row],[order_date]],"mmmm")</f>
        <v>October</v>
      </c>
      <c r="I4592" s="3">
        <v>45568</v>
      </c>
      <c r="J4592" s="3">
        <v>45571</v>
      </c>
      <c r="K4592" s="3" t="str">
        <f>TEXT(Table1[[#This Row],[delivery_date]]-Table1[[#This Row],[order_date]],"D")</f>
        <v>3</v>
      </c>
      <c r="L4592" s="2" t="s">
        <v>31</v>
      </c>
      <c r="M4592" s="2" t="s">
        <v>16</v>
      </c>
      <c r="N4592" s="2">
        <v>123.94</v>
      </c>
      <c r="O4592" s="2" t="s">
        <v>48</v>
      </c>
      <c r="P4592" s="2">
        <f t="shared" si="142"/>
        <v>1161.297</v>
      </c>
    </row>
    <row r="4593" spans="1:16" ht="14.25" customHeight="1" x14ac:dyDescent="0.35">
      <c r="A4593" s="2" t="s">
        <v>4624</v>
      </c>
      <c r="B4593" s="2" t="s">
        <v>25</v>
      </c>
      <c r="C4593" s="2" t="s">
        <v>14</v>
      </c>
      <c r="D4593" s="2">
        <v>4288.6400000000003</v>
      </c>
      <c r="E4593" s="2">
        <v>0.44</v>
      </c>
      <c r="F4593" s="2">
        <f t="shared" si="143"/>
        <v>1887.0016000000001</v>
      </c>
      <c r="G4593" s="2">
        <v>8</v>
      </c>
      <c r="H4593" s="2" t="str">
        <f>TEXT(Table1[[#This Row],[order_date]],"mmmm")</f>
        <v>June</v>
      </c>
      <c r="I4593" s="3">
        <v>45084</v>
      </c>
      <c r="J4593" s="3">
        <v>45085</v>
      </c>
      <c r="K4593" s="3" t="str">
        <f>TEXT(Table1[[#This Row],[delivery_date]]-Table1[[#This Row],[order_date]],"D")</f>
        <v>1</v>
      </c>
      <c r="L4593" s="2" t="s">
        <v>21</v>
      </c>
      <c r="M4593" s="2" t="s">
        <v>22</v>
      </c>
      <c r="N4593" s="2">
        <v>600.77</v>
      </c>
      <c r="O4593" s="2" t="s">
        <v>28</v>
      </c>
      <c r="P4593" s="2">
        <f t="shared" si="142"/>
        <v>2401.6384000000003</v>
      </c>
    </row>
    <row r="4594" spans="1:16" ht="14.25" customHeight="1" x14ac:dyDescent="0.35">
      <c r="A4594" s="2" t="s">
        <v>4625</v>
      </c>
      <c r="B4594" s="2" t="s">
        <v>41</v>
      </c>
      <c r="C4594" s="2" t="s">
        <v>33</v>
      </c>
      <c r="D4594" s="2">
        <v>2863.13</v>
      </c>
      <c r="E4594" s="2">
        <v>0.04</v>
      </c>
      <c r="F4594" s="2">
        <f t="shared" si="143"/>
        <v>114.52520000000001</v>
      </c>
      <c r="G4594" s="2">
        <v>2</v>
      </c>
      <c r="H4594" s="2" t="str">
        <f>TEXT(Table1[[#This Row],[order_date]],"mmmm")</f>
        <v>June</v>
      </c>
      <c r="I4594" s="3">
        <v>45079</v>
      </c>
      <c r="J4594" s="3">
        <v>45080</v>
      </c>
      <c r="K4594" s="3" t="str">
        <f>TEXT(Table1[[#This Row],[delivery_date]]-Table1[[#This Row],[order_date]],"D")</f>
        <v>1</v>
      </c>
      <c r="L4594" s="2" t="s">
        <v>21</v>
      </c>
      <c r="M4594" s="2" t="s">
        <v>22</v>
      </c>
      <c r="N4594" s="2">
        <v>621.30999999999995</v>
      </c>
      <c r="O4594" s="2" t="s">
        <v>28</v>
      </c>
      <c r="P4594" s="2">
        <f t="shared" si="142"/>
        <v>2748.6048000000001</v>
      </c>
    </row>
    <row r="4595" spans="1:16" ht="14.25" customHeight="1" x14ac:dyDescent="0.35">
      <c r="A4595" s="2" t="s">
        <v>4626</v>
      </c>
      <c r="B4595" s="2" t="s">
        <v>19</v>
      </c>
      <c r="C4595" s="2" t="s">
        <v>20</v>
      </c>
      <c r="D4595" s="2">
        <v>3571.86</v>
      </c>
      <c r="E4595" s="2">
        <v>0.43</v>
      </c>
      <c r="F4595" s="2">
        <f t="shared" si="143"/>
        <v>1535.8998000000001</v>
      </c>
      <c r="G4595" s="2">
        <v>6</v>
      </c>
      <c r="H4595" s="2" t="str">
        <f>TEXT(Table1[[#This Row],[order_date]],"mmmm")</f>
        <v>January</v>
      </c>
      <c r="I4595" s="3">
        <v>45295</v>
      </c>
      <c r="J4595" s="3">
        <v>45299</v>
      </c>
      <c r="K4595" s="3" t="str">
        <f>TEXT(Table1[[#This Row],[delivery_date]]-Table1[[#This Row],[order_date]],"D")</f>
        <v>4</v>
      </c>
      <c r="L4595" s="2" t="s">
        <v>31</v>
      </c>
      <c r="M4595" s="2" t="s">
        <v>27</v>
      </c>
      <c r="N4595" s="2">
        <v>497.79</v>
      </c>
      <c r="O4595" s="2" t="s">
        <v>34</v>
      </c>
      <c r="P4595" s="2">
        <f t="shared" si="142"/>
        <v>2035.9602</v>
      </c>
    </row>
    <row r="4596" spans="1:16" ht="14.25" customHeight="1" x14ac:dyDescent="0.35">
      <c r="A4596" s="2" t="s">
        <v>4627</v>
      </c>
      <c r="B4596" s="2" t="s">
        <v>13</v>
      </c>
      <c r="C4596" s="2" t="s">
        <v>20</v>
      </c>
      <c r="D4596" s="2">
        <v>4445.78</v>
      </c>
      <c r="E4596" s="2">
        <v>0.48</v>
      </c>
      <c r="F4596" s="2">
        <f t="shared" si="143"/>
        <v>2133.9743999999996</v>
      </c>
      <c r="G4596" s="2">
        <v>4</v>
      </c>
      <c r="H4596" s="2" t="str">
        <f>TEXT(Table1[[#This Row],[order_date]],"mmmm")</f>
        <v>August</v>
      </c>
      <c r="I4596" s="3">
        <v>45521</v>
      </c>
      <c r="J4596" s="3">
        <v>45527</v>
      </c>
      <c r="K4596" s="3" t="str">
        <f>TEXT(Table1[[#This Row],[delivery_date]]-Table1[[#This Row],[order_date]],"D")</f>
        <v>6</v>
      </c>
      <c r="L4596" s="2" t="s">
        <v>31</v>
      </c>
      <c r="M4596" s="2" t="s">
        <v>22</v>
      </c>
      <c r="N4596" s="2">
        <v>1070.1400000000001</v>
      </c>
      <c r="O4596" s="2" t="s">
        <v>34</v>
      </c>
      <c r="P4596" s="2">
        <f t="shared" si="142"/>
        <v>2311.8056000000001</v>
      </c>
    </row>
    <row r="4597" spans="1:16" ht="14.25" customHeight="1" x14ac:dyDescent="0.35">
      <c r="A4597" s="2" t="s">
        <v>4628</v>
      </c>
      <c r="B4597" s="2" t="s">
        <v>19</v>
      </c>
      <c r="C4597" s="2" t="s">
        <v>14</v>
      </c>
      <c r="D4597" s="2">
        <v>4984.84</v>
      </c>
      <c r="E4597" s="2">
        <v>0.28000000000000003</v>
      </c>
      <c r="F4597" s="2">
        <f t="shared" si="143"/>
        <v>1395.7552000000003</v>
      </c>
      <c r="G4597" s="2">
        <v>3</v>
      </c>
      <c r="H4597" s="2" t="str">
        <f>TEXT(Table1[[#This Row],[order_date]],"mmmm")</f>
        <v>July</v>
      </c>
      <c r="I4597" s="3">
        <v>45116</v>
      </c>
      <c r="J4597" s="3">
        <v>45118</v>
      </c>
      <c r="K4597" s="3" t="str">
        <f>TEXT(Table1[[#This Row],[delivery_date]]-Table1[[#This Row],[order_date]],"D")</f>
        <v>2</v>
      </c>
      <c r="L4597" s="2" t="s">
        <v>15</v>
      </c>
      <c r="M4597" s="2" t="s">
        <v>22</v>
      </c>
      <c r="N4597" s="2">
        <v>1235.99</v>
      </c>
      <c r="O4597" s="2" t="s">
        <v>28</v>
      </c>
      <c r="P4597" s="2">
        <f t="shared" si="142"/>
        <v>3589.0847999999996</v>
      </c>
    </row>
    <row r="4598" spans="1:16" ht="14.25" customHeight="1" x14ac:dyDescent="0.35">
      <c r="A4598" s="2" t="s">
        <v>4629</v>
      </c>
      <c r="B4598" s="2" t="s">
        <v>19</v>
      </c>
      <c r="C4598" s="2" t="s">
        <v>20</v>
      </c>
      <c r="D4598" s="2">
        <v>3682.58</v>
      </c>
      <c r="E4598" s="2">
        <v>0.39</v>
      </c>
      <c r="F4598" s="2">
        <f t="shared" si="143"/>
        <v>1436.2062000000001</v>
      </c>
      <c r="G4598" s="2">
        <v>9</v>
      </c>
      <c r="H4598" s="2" t="str">
        <f>TEXT(Table1[[#This Row],[order_date]],"mmmm")</f>
        <v>September</v>
      </c>
      <c r="I4598" s="3">
        <v>45183</v>
      </c>
      <c r="J4598" s="3">
        <v>45186</v>
      </c>
      <c r="K4598" s="3" t="str">
        <f>TEXT(Table1[[#This Row],[delivery_date]]-Table1[[#This Row],[order_date]],"D")</f>
        <v>3</v>
      </c>
      <c r="L4598" s="2" t="s">
        <v>21</v>
      </c>
      <c r="M4598" s="2" t="s">
        <v>27</v>
      </c>
      <c r="N4598" s="2">
        <v>812.81</v>
      </c>
      <c r="O4598" s="2" t="s">
        <v>23</v>
      </c>
      <c r="P4598" s="2">
        <f t="shared" si="142"/>
        <v>2246.3737999999998</v>
      </c>
    </row>
    <row r="4599" spans="1:16" ht="14.25" customHeight="1" x14ac:dyDescent="0.35">
      <c r="A4599" s="2" t="s">
        <v>4630</v>
      </c>
      <c r="B4599" s="2" t="s">
        <v>25</v>
      </c>
      <c r="C4599" s="2" t="s">
        <v>36</v>
      </c>
      <c r="D4599" s="2">
        <v>1641.16</v>
      </c>
      <c r="E4599" s="2">
        <v>0.33</v>
      </c>
      <c r="F4599" s="2">
        <f t="shared" si="143"/>
        <v>541.58280000000002</v>
      </c>
      <c r="G4599" s="2">
        <v>9</v>
      </c>
      <c r="H4599" s="2" t="str">
        <f>TEXT(Table1[[#This Row],[order_date]],"mmmm")</f>
        <v>April</v>
      </c>
      <c r="I4599" s="3">
        <v>45402</v>
      </c>
      <c r="J4599" s="3">
        <v>45404</v>
      </c>
      <c r="K4599" s="3" t="str">
        <f>TEXT(Table1[[#This Row],[delivery_date]]-Table1[[#This Row],[order_date]],"D")</f>
        <v>2</v>
      </c>
      <c r="L4599" s="2" t="s">
        <v>15</v>
      </c>
      <c r="M4599" s="2" t="s">
        <v>27</v>
      </c>
      <c r="N4599" s="2">
        <v>147.05000000000001</v>
      </c>
      <c r="O4599" s="2" t="s">
        <v>17</v>
      </c>
      <c r="P4599" s="2">
        <f t="shared" si="142"/>
        <v>1099.5772000000002</v>
      </c>
    </row>
    <row r="4600" spans="1:16" ht="14.25" customHeight="1" x14ac:dyDescent="0.35">
      <c r="A4600" s="2" t="s">
        <v>4631</v>
      </c>
      <c r="B4600" s="2" t="s">
        <v>41</v>
      </c>
      <c r="C4600" s="2" t="s">
        <v>33</v>
      </c>
      <c r="D4600" s="2">
        <v>1565.16</v>
      </c>
      <c r="E4600" s="2">
        <v>0.14000000000000001</v>
      </c>
      <c r="F4600" s="2">
        <f t="shared" si="143"/>
        <v>219.12240000000003</v>
      </c>
      <c r="G4600" s="2">
        <v>2</v>
      </c>
      <c r="H4600" s="2" t="str">
        <f>TEXT(Table1[[#This Row],[order_date]],"mmmm")</f>
        <v>July</v>
      </c>
      <c r="I4600" s="3">
        <v>45117</v>
      </c>
      <c r="J4600" s="3">
        <v>45124</v>
      </c>
      <c r="K4600" s="3" t="str">
        <f>TEXT(Table1[[#This Row],[delivery_date]]-Table1[[#This Row],[order_date]],"D")</f>
        <v>7</v>
      </c>
      <c r="L4600" s="2" t="s">
        <v>15</v>
      </c>
      <c r="M4600" s="2" t="s">
        <v>27</v>
      </c>
      <c r="N4600" s="2">
        <v>443.13</v>
      </c>
      <c r="O4600" s="2" t="s">
        <v>34</v>
      </c>
      <c r="P4600" s="2">
        <f t="shared" si="142"/>
        <v>1346.0376000000001</v>
      </c>
    </row>
    <row r="4601" spans="1:16" ht="14.25" customHeight="1" x14ac:dyDescent="0.35">
      <c r="A4601" s="2" t="s">
        <v>4632</v>
      </c>
      <c r="B4601" s="2" t="s">
        <v>13</v>
      </c>
      <c r="C4601" s="2" t="s">
        <v>36</v>
      </c>
      <c r="D4601" s="2">
        <v>1614.61</v>
      </c>
      <c r="E4601" s="2">
        <v>0.28999999999999998</v>
      </c>
      <c r="F4601" s="2">
        <f t="shared" si="143"/>
        <v>468.23689999999993</v>
      </c>
      <c r="G4601" s="2">
        <v>5</v>
      </c>
      <c r="H4601" s="2" t="str">
        <f>TEXT(Table1[[#This Row],[order_date]],"mmmm")</f>
        <v>July</v>
      </c>
      <c r="I4601" s="3">
        <v>45113</v>
      </c>
      <c r="J4601" s="3">
        <v>45116</v>
      </c>
      <c r="K4601" s="3" t="str">
        <f>TEXT(Table1[[#This Row],[delivery_date]]-Table1[[#This Row],[order_date]],"D")</f>
        <v>3</v>
      </c>
      <c r="L4601" s="2" t="s">
        <v>15</v>
      </c>
      <c r="M4601" s="2" t="s">
        <v>22</v>
      </c>
      <c r="N4601" s="2">
        <v>213.19</v>
      </c>
      <c r="O4601" s="2" t="s">
        <v>28</v>
      </c>
      <c r="P4601" s="2">
        <f t="shared" si="142"/>
        <v>1146.3731</v>
      </c>
    </row>
    <row r="4602" spans="1:16" ht="14.25" customHeight="1" x14ac:dyDescent="0.35">
      <c r="A4602" s="2" t="s">
        <v>4633</v>
      </c>
      <c r="B4602" s="2" t="s">
        <v>25</v>
      </c>
      <c r="C4602" s="2" t="s">
        <v>26</v>
      </c>
      <c r="D4602" s="2">
        <v>579.75</v>
      </c>
      <c r="E4602" s="2">
        <v>0.44</v>
      </c>
      <c r="F4602" s="2">
        <f t="shared" si="143"/>
        <v>255.09</v>
      </c>
      <c r="G4602" s="2">
        <v>7</v>
      </c>
      <c r="H4602" s="2" t="str">
        <f>TEXT(Table1[[#This Row],[order_date]],"mmmm")</f>
        <v>September</v>
      </c>
      <c r="I4602" s="3">
        <v>45550</v>
      </c>
      <c r="J4602" s="3">
        <v>45556</v>
      </c>
      <c r="K4602" s="3" t="str">
        <f>TEXT(Table1[[#This Row],[delivery_date]]-Table1[[#This Row],[order_date]],"D")</f>
        <v>6</v>
      </c>
      <c r="L4602" s="2" t="s">
        <v>31</v>
      </c>
      <c r="M4602" s="2" t="s">
        <v>16</v>
      </c>
      <c r="N4602" s="2">
        <v>170.67</v>
      </c>
      <c r="O4602" s="2" t="s">
        <v>39</v>
      </c>
      <c r="P4602" s="2">
        <f t="shared" si="142"/>
        <v>324.65999999999997</v>
      </c>
    </row>
    <row r="4603" spans="1:16" ht="14.25" customHeight="1" x14ac:dyDescent="0.35">
      <c r="A4603" s="2" t="s">
        <v>4634</v>
      </c>
      <c r="B4603" s="2" t="s">
        <v>25</v>
      </c>
      <c r="C4603" s="2" t="s">
        <v>33</v>
      </c>
      <c r="D4603" s="2">
        <v>362.63</v>
      </c>
      <c r="E4603" s="2">
        <v>0.25</v>
      </c>
      <c r="F4603" s="2">
        <f t="shared" si="143"/>
        <v>90.657499999999999</v>
      </c>
      <c r="G4603" s="2">
        <v>9</v>
      </c>
      <c r="H4603" s="2" t="str">
        <f>TEXT(Table1[[#This Row],[order_date]],"mmmm")</f>
        <v>November</v>
      </c>
      <c r="I4603" s="3">
        <v>45236</v>
      </c>
      <c r="J4603" s="3">
        <v>45237</v>
      </c>
      <c r="K4603" s="3" t="str">
        <f>TEXT(Table1[[#This Row],[delivery_date]]-Table1[[#This Row],[order_date]],"D")</f>
        <v>1</v>
      </c>
      <c r="L4603" s="2" t="s">
        <v>21</v>
      </c>
      <c r="M4603" s="2" t="s">
        <v>22</v>
      </c>
      <c r="N4603" s="2">
        <v>50.04</v>
      </c>
      <c r="O4603" s="2" t="s">
        <v>34</v>
      </c>
      <c r="P4603" s="2">
        <f t="shared" si="142"/>
        <v>271.97249999999997</v>
      </c>
    </row>
    <row r="4604" spans="1:16" ht="14.25" customHeight="1" x14ac:dyDescent="0.35">
      <c r="A4604" s="2" t="s">
        <v>4635</v>
      </c>
      <c r="B4604" s="2" t="s">
        <v>25</v>
      </c>
      <c r="C4604" s="2" t="s">
        <v>26</v>
      </c>
      <c r="D4604" s="2">
        <v>2946.13</v>
      </c>
      <c r="E4604" s="2">
        <v>0.3</v>
      </c>
      <c r="F4604" s="2">
        <f t="shared" si="143"/>
        <v>883.83900000000006</v>
      </c>
      <c r="G4604" s="2">
        <v>8</v>
      </c>
      <c r="H4604" s="2" t="str">
        <f>TEXT(Table1[[#This Row],[order_date]],"mmmm")</f>
        <v>March</v>
      </c>
      <c r="I4604" s="3">
        <v>45365</v>
      </c>
      <c r="J4604" s="3">
        <v>45370</v>
      </c>
      <c r="K4604" s="3" t="str">
        <f>TEXT(Table1[[#This Row],[delivery_date]]-Table1[[#This Row],[order_date]],"D")</f>
        <v>5</v>
      </c>
      <c r="L4604" s="2" t="s">
        <v>15</v>
      </c>
      <c r="M4604" s="2" t="s">
        <v>22</v>
      </c>
      <c r="N4604" s="2">
        <v>265.72000000000003</v>
      </c>
      <c r="O4604" s="2" t="s">
        <v>23</v>
      </c>
      <c r="P4604" s="2">
        <f t="shared" si="142"/>
        <v>2062.2910000000002</v>
      </c>
    </row>
    <row r="4605" spans="1:16" ht="14.25" customHeight="1" x14ac:dyDescent="0.35">
      <c r="A4605" s="2" t="s">
        <v>4636</v>
      </c>
      <c r="B4605" s="2" t="s">
        <v>19</v>
      </c>
      <c r="C4605" s="2" t="s">
        <v>20</v>
      </c>
      <c r="D4605" s="2">
        <v>4071.88</v>
      </c>
      <c r="E4605" s="2">
        <v>0.27</v>
      </c>
      <c r="F4605" s="2">
        <f t="shared" si="143"/>
        <v>1099.4076</v>
      </c>
      <c r="G4605" s="2">
        <v>4</v>
      </c>
      <c r="H4605" s="2" t="str">
        <f>TEXT(Table1[[#This Row],[order_date]],"mmmm")</f>
        <v>August</v>
      </c>
      <c r="I4605" s="3">
        <v>45532</v>
      </c>
      <c r="J4605" s="3">
        <v>45538</v>
      </c>
      <c r="K4605" s="3" t="str">
        <f>TEXT(Table1[[#This Row],[delivery_date]]-Table1[[#This Row],[order_date]],"D")</f>
        <v>6</v>
      </c>
      <c r="L4605" s="2" t="s">
        <v>31</v>
      </c>
      <c r="M4605" s="2" t="s">
        <v>16</v>
      </c>
      <c r="N4605" s="2">
        <v>497.12</v>
      </c>
      <c r="O4605" s="2" t="s">
        <v>34</v>
      </c>
      <c r="P4605" s="2">
        <f t="shared" si="142"/>
        <v>2972.4724000000001</v>
      </c>
    </row>
    <row r="4606" spans="1:16" ht="14.25" customHeight="1" x14ac:dyDescent="0.35">
      <c r="A4606" s="2" t="s">
        <v>4637</v>
      </c>
      <c r="B4606" s="2" t="s">
        <v>41</v>
      </c>
      <c r="C4606" s="2" t="s">
        <v>14</v>
      </c>
      <c r="D4606" s="2">
        <v>277.06</v>
      </c>
      <c r="E4606" s="2">
        <v>0.14000000000000001</v>
      </c>
      <c r="F4606" s="2">
        <f t="shared" si="143"/>
        <v>38.788400000000003</v>
      </c>
      <c r="G4606" s="2">
        <v>3</v>
      </c>
      <c r="H4606" s="2" t="str">
        <f>TEXT(Table1[[#This Row],[order_date]],"mmmm")</f>
        <v>October</v>
      </c>
      <c r="I4606" s="3">
        <v>45224</v>
      </c>
      <c r="J4606" s="3">
        <v>45228</v>
      </c>
      <c r="K4606" s="3" t="str">
        <f>TEXT(Table1[[#This Row],[delivery_date]]-Table1[[#This Row],[order_date]],"D")</f>
        <v>4</v>
      </c>
      <c r="L4606" s="2" t="s">
        <v>31</v>
      </c>
      <c r="M4606" s="2" t="s">
        <v>16</v>
      </c>
      <c r="N4606" s="2">
        <v>70.27</v>
      </c>
      <c r="O4606" s="2" t="s">
        <v>48</v>
      </c>
      <c r="P4606" s="2">
        <f t="shared" si="142"/>
        <v>238.27160000000001</v>
      </c>
    </row>
    <row r="4607" spans="1:16" ht="14.25" customHeight="1" x14ac:dyDescent="0.35">
      <c r="A4607" s="2" t="s">
        <v>4638</v>
      </c>
      <c r="B4607" s="2" t="s">
        <v>41</v>
      </c>
      <c r="C4607" s="2" t="s">
        <v>36</v>
      </c>
      <c r="D4607" s="2">
        <v>2876.51</v>
      </c>
      <c r="E4607" s="2">
        <v>0.32</v>
      </c>
      <c r="F4607" s="2">
        <f t="shared" si="143"/>
        <v>920.48320000000012</v>
      </c>
      <c r="G4607" s="2">
        <v>1</v>
      </c>
      <c r="H4607" s="2" t="str">
        <f>TEXT(Table1[[#This Row],[order_date]],"mmmm")</f>
        <v>August</v>
      </c>
      <c r="I4607" s="3">
        <v>45160</v>
      </c>
      <c r="J4607" s="3">
        <v>45163</v>
      </c>
      <c r="K4607" s="3" t="str">
        <f>TEXT(Table1[[#This Row],[delivery_date]]-Table1[[#This Row],[order_date]],"D")</f>
        <v>3</v>
      </c>
      <c r="L4607" s="2" t="s">
        <v>21</v>
      </c>
      <c r="M4607" s="2" t="s">
        <v>16</v>
      </c>
      <c r="N4607" s="2">
        <v>365.43</v>
      </c>
      <c r="O4607" s="2" t="s">
        <v>34</v>
      </c>
      <c r="P4607" s="2">
        <f t="shared" si="142"/>
        <v>1956.0268000000001</v>
      </c>
    </row>
    <row r="4608" spans="1:16" ht="14.25" customHeight="1" x14ac:dyDescent="0.35">
      <c r="A4608" s="2" t="s">
        <v>4639</v>
      </c>
      <c r="B4608" s="2" t="s">
        <v>13</v>
      </c>
      <c r="C4608" s="2" t="s">
        <v>26</v>
      </c>
      <c r="D4608" s="2">
        <v>1921.63</v>
      </c>
      <c r="E4608" s="2">
        <v>0.25</v>
      </c>
      <c r="F4608" s="2">
        <f t="shared" si="143"/>
        <v>480.40750000000003</v>
      </c>
      <c r="G4608" s="2">
        <v>1</v>
      </c>
      <c r="H4608" s="2" t="str">
        <f>TEXT(Table1[[#This Row],[order_date]],"mmmm")</f>
        <v>March</v>
      </c>
      <c r="I4608" s="3">
        <v>44991</v>
      </c>
      <c r="J4608" s="3">
        <v>44996</v>
      </c>
      <c r="K4608" s="3" t="str">
        <f>TEXT(Table1[[#This Row],[delivery_date]]-Table1[[#This Row],[order_date]],"D")</f>
        <v>5</v>
      </c>
      <c r="L4608" s="2" t="s">
        <v>15</v>
      </c>
      <c r="M4608" s="2" t="s">
        <v>16</v>
      </c>
      <c r="N4608" s="2">
        <v>383.34</v>
      </c>
      <c r="O4608" s="2" t="s">
        <v>39</v>
      </c>
      <c r="P4608" s="2">
        <f t="shared" si="142"/>
        <v>1441.2225000000001</v>
      </c>
    </row>
    <row r="4609" spans="1:16" ht="14.25" customHeight="1" x14ac:dyDescent="0.35">
      <c r="A4609" s="2" t="s">
        <v>4640</v>
      </c>
      <c r="B4609" s="2" t="s">
        <v>41</v>
      </c>
      <c r="C4609" s="2" t="s">
        <v>20</v>
      </c>
      <c r="D4609" s="2">
        <v>4473.18</v>
      </c>
      <c r="E4609" s="2">
        <v>0.12</v>
      </c>
      <c r="F4609" s="2">
        <f t="shared" si="143"/>
        <v>536.78160000000003</v>
      </c>
      <c r="G4609" s="2">
        <v>9</v>
      </c>
      <c r="H4609" s="2" t="str">
        <f>TEXT(Table1[[#This Row],[order_date]],"mmmm")</f>
        <v>October</v>
      </c>
      <c r="I4609" s="3">
        <v>45575</v>
      </c>
      <c r="J4609" s="3">
        <v>45582</v>
      </c>
      <c r="K4609" s="3" t="str">
        <f>TEXT(Table1[[#This Row],[delivery_date]]-Table1[[#This Row],[order_date]],"D")</f>
        <v>7</v>
      </c>
      <c r="L4609" s="2" t="s">
        <v>31</v>
      </c>
      <c r="M4609" s="2" t="s">
        <v>22</v>
      </c>
      <c r="N4609" s="2">
        <v>1001.85</v>
      </c>
      <c r="O4609" s="2" t="s">
        <v>23</v>
      </c>
      <c r="P4609" s="2">
        <f t="shared" si="142"/>
        <v>3936.3984</v>
      </c>
    </row>
    <row r="4610" spans="1:16" ht="14.25" customHeight="1" x14ac:dyDescent="0.35">
      <c r="A4610" s="2" t="s">
        <v>4641</v>
      </c>
      <c r="B4610" s="2" t="s">
        <v>41</v>
      </c>
      <c r="C4610" s="2" t="s">
        <v>36</v>
      </c>
      <c r="D4610" s="2">
        <v>812.4</v>
      </c>
      <c r="E4610" s="2">
        <v>0.45</v>
      </c>
      <c r="F4610" s="2">
        <f t="shared" si="143"/>
        <v>365.58</v>
      </c>
      <c r="G4610" s="2">
        <v>4</v>
      </c>
      <c r="H4610" s="2" t="str">
        <f>TEXT(Table1[[#This Row],[order_date]],"mmmm")</f>
        <v>April</v>
      </c>
      <c r="I4610" s="3">
        <v>45040</v>
      </c>
      <c r="J4610" s="3">
        <v>45041</v>
      </c>
      <c r="K4610" s="3" t="str">
        <f>TEXT(Table1[[#This Row],[delivery_date]]-Table1[[#This Row],[order_date]],"D")</f>
        <v>1</v>
      </c>
      <c r="L4610" s="2" t="s">
        <v>15</v>
      </c>
      <c r="M4610" s="2" t="s">
        <v>16</v>
      </c>
      <c r="N4610" s="2">
        <v>102.44</v>
      </c>
      <c r="O4610" s="2" t="s">
        <v>17</v>
      </c>
      <c r="P4610" s="2">
        <f t="shared" ref="P4610:P4673" si="144">D4610-F4610</f>
        <v>446.82</v>
      </c>
    </row>
    <row r="4611" spans="1:16" ht="14.25" customHeight="1" x14ac:dyDescent="0.35">
      <c r="A4611" s="2" t="s">
        <v>4642</v>
      </c>
      <c r="B4611" s="2" t="s">
        <v>25</v>
      </c>
      <c r="C4611" s="2" t="s">
        <v>36</v>
      </c>
      <c r="D4611" s="2">
        <v>2860.82</v>
      </c>
      <c r="E4611" s="2">
        <v>0.48</v>
      </c>
      <c r="F4611" s="2">
        <f t="shared" ref="F4611:F4674" si="145">D4611*E4611</f>
        <v>1373.1936000000001</v>
      </c>
      <c r="G4611" s="2">
        <v>8</v>
      </c>
      <c r="H4611" s="2" t="str">
        <f>TEXT(Table1[[#This Row],[order_date]],"mmmm")</f>
        <v>July</v>
      </c>
      <c r="I4611" s="3">
        <v>45125</v>
      </c>
      <c r="J4611" s="3">
        <v>45131</v>
      </c>
      <c r="K4611" s="3" t="str">
        <f>TEXT(Table1[[#This Row],[delivery_date]]-Table1[[#This Row],[order_date]],"D")</f>
        <v>6</v>
      </c>
      <c r="L4611" s="2" t="s">
        <v>21</v>
      </c>
      <c r="M4611" s="2" t="s">
        <v>22</v>
      </c>
      <c r="N4611" s="2">
        <v>617.79</v>
      </c>
      <c r="O4611" s="2" t="s">
        <v>34</v>
      </c>
      <c r="P4611" s="2">
        <f t="shared" si="144"/>
        <v>1487.6264000000001</v>
      </c>
    </row>
    <row r="4612" spans="1:16" ht="14.25" customHeight="1" x14ac:dyDescent="0.35">
      <c r="A4612" s="2" t="s">
        <v>4643</v>
      </c>
      <c r="B4612" s="2" t="s">
        <v>25</v>
      </c>
      <c r="C4612" s="2" t="s">
        <v>26</v>
      </c>
      <c r="D4612" s="2">
        <v>4857.51</v>
      </c>
      <c r="E4612" s="2">
        <v>0.03</v>
      </c>
      <c r="F4612" s="2">
        <f t="shared" si="145"/>
        <v>145.7253</v>
      </c>
      <c r="G4612" s="2">
        <v>4</v>
      </c>
      <c r="H4612" s="2" t="str">
        <f>TEXT(Table1[[#This Row],[order_date]],"mmmm")</f>
        <v>February</v>
      </c>
      <c r="I4612" s="3">
        <v>44977</v>
      </c>
      <c r="J4612" s="3">
        <v>44981</v>
      </c>
      <c r="K4612" s="3" t="str">
        <f>TEXT(Table1[[#This Row],[delivery_date]]-Table1[[#This Row],[order_date]],"D")</f>
        <v>4</v>
      </c>
      <c r="L4612" s="2" t="s">
        <v>15</v>
      </c>
      <c r="M4612" s="2" t="s">
        <v>22</v>
      </c>
      <c r="N4612" s="2">
        <v>430.46</v>
      </c>
      <c r="O4612" s="2" t="s">
        <v>39</v>
      </c>
      <c r="P4612" s="2">
        <f t="shared" si="144"/>
        <v>4711.7847000000002</v>
      </c>
    </row>
    <row r="4613" spans="1:16" ht="14.25" customHeight="1" x14ac:dyDescent="0.35">
      <c r="A4613" s="2" t="s">
        <v>4644</v>
      </c>
      <c r="B4613" s="2" t="s">
        <v>19</v>
      </c>
      <c r="C4613" s="2" t="s">
        <v>20</v>
      </c>
      <c r="D4613" s="2">
        <v>1790.66</v>
      </c>
      <c r="E4613" s="2">
        <v>0.31</v>
      </c>
      <c r="F4613" s="2">
        <f t="shared" si="145"/>
        <v>555.1046</v>
      </c>
      <c r="G4613" s="2">
        <v>6</v>
      </c>
      <c r="H4613" s="2" t="str">
        <f>TEXT(Table1[[#This Row],[order_date]],"mmmm")</f>
        <v>August</v>
      </c>
      <c r="I4613" s="3">
        <v>45144</v>
      </c>
      <c r="J4613" s="3">
        <v>45146</v>
      </c>
      <c r="K4613" s="3" t="str">
        <f>TEXT(Table1[[#This Row],[delivery_date]]-Table1[[#This Row],[order_date]],"D")</f>
        <v>2</v>
      </c>
      <c r="L4613" s="2" t="s">
        <v>31</v>
      </c>
      <c r="M4613" s="2" t="s">
        <v>27</v>
      </c>
      <c r="N4613" s="2">
        <v>371.7</v>
      </c>
      <c r="O4613" s="2" t="s">
        <v>48</v>
      </c>
      <c r="P4613" s="2">
        <f t="shared" si="144"/>
        <v>1235.5554000000002</v>
      </c>
    </row>
    <row r="4614" spans="1:16" ht="14.25" customHeight="1" x14ac:dyDescent="0.35">
      <c r="A4614" s="2" t="s">
        <v>4645</v>
      </c>
      <c r="B4614" s="2" t="s">
        <v>25</v>
      </c>
      <c r="C4614" s="2" t="s">
        <v>14</v>
      </c>
      <c r="D4614" s="2">
        <v>3734.71</v>
      </c>
      <c r="E4614" s="2">
        <v>0.21</v>
      </c>
      <c r="F4614" s="2">
        <f t="shared" si="145"/>
        <v>784.28909999999996</v>
      </c>
      <c r="G4614" s="2">
        <v>4</v>
      </c>
      <c r="H4614" s="2" t="str">
        <f>TEXT(Table1[[#This Row],[order_date]],"mmmm")</f>
        <v>January</v>
      </c>
      <c r="I4614" s="3">
        <v>45300</v>
      </c>
      <c r="J4614" s="3">
        <v>45304</v>
      </c>
      <c r="K4614" s="3" t="str">
        <f>TEXT(Table1[[#This Row],[delivery_date]]-Table1[[#This Row],[order_date]],"D")</f>
        <v>4</v>
      </c>
      <c r="L4614" s="2" t="s">
        <v>15</v>
      </c>
      <c r="M4614" s="2" t="s">
        <v>27</v>
      </c>
      <c r="N4614" s="2">
        <v>798.16</v>
      </c>
      <c r="O4614" s="2" t="s">
        <v>34</v>
      </c>
      <c r="P4614" s="2">
        <f t="shared" si="144"/>
        <v>2950.4209000000001</v>
      </c>
    </row>
    <row r="4615" spans="1:16" ht="14.25" customHeight="1" x14ac:dyDescent="0.35">
      <c r="A4615" s="2" t="s">
        <v>4646</v>
      </c>
      <c r="B4615" s="2" t="s">
        <v>25</v>
      </c>
      <c r="C4615" s="2" t="s">
        <v>26</v>
      </c>
      <c r="D4615" s="2">
        <v>4424.01</v>
      </c>
      <c r="E4615" s="2">
        <v>0.26</v>
      </c>
      <c r="F4615" s="2">
        <f t="shared" si="145"/>
        <v>1150.2426</v>
      </c>
      <c r="G4615" s="2">
        <v>2</v>
      </c>
      <c r="H4615" s="2" t="str">
        <f>TEXT(Table1[[#This Row],[order_date]],"mmmm")</f>
        <v>January</v>
      </c>
      <c r="I4615" s="3">
        <v>44942</v>
      </c>
      <c r="J4615" s="3">
        <v>44944</v>
      </c>
      <c r="K4615" s="3" t="str">
        <f>TEXT(Table1[[#This Row],[delivery_date]]-Table1[[#This Row],[order_date]],"D")</f>
        <v>2</v>
      </c>
      <c r="L4615" s="2" t="s">
        <v>31</v>
      </c>
      <c r="M4615" s="2" t="s">
        <v>16</v>
      </c>
      <c r="N4615" s="2">
        <v>257.38</v>
      </c>
      <c r="O4615" s="2" t="s">
        <v>34</v>
      </c>
      <c r="P4615" s="2">
        <f t="shared" si="144"/>
        <v>3273.7674000000002</v>
      </c>
    </row>
    <row r="4616" spans="1:16" ht="14.25" customHeight="1" x14ac:dyDescent="0.35">
      <c r="A4616" s="2" t="s">
        <v>4647</v>
      </c>
      <c r="B4616" s="2" t="s">
        <v>25</v>
      </c>
      <c r="C4616" s="2" t="s">
        <v>36</v>
      </c>
      <c r="D4616" s="2">
        <v>1012.43</v>
      </c>
      <c r="E4616" s="2">
        <v>0.19</v>
      </c>
      <c r="F4616" s="2">
        <f t="shared" si="145"/>
        <v>192.36169999999998</v>
      </c>
      <c r="G4616" s="2">
        <v>1</v>
      </c>
      <c r="H4616" s="2" t="str">
        <f>TEXT(Table1[[#This Row],[order_date]],"mmmm")</f>
        <v>March</v>
      </c>
      <c r="I4616" s="3">
        <v>45363</v>
      </c>
      <c r="J4616" s="3">
        <v>45366</v>
      </c>
      <c r="K4616" s="3" t="str">
        <f>TEXT(Table1[[#This Row],[delivery_date]]-Table1[[#This Row],[order_date]],"D")</f>
        <v>3</v>
      </c>
      <c r="L4616" s="2" t="s">
        <v>15</v>
      </c>
      <c r="M4616" s="2" t="s">
        <v>22</v>
      </c>
      <c r="N4616" s="2">
        <v>125.06</v>
      </c>
      <c r="O4616" s="2" t="s">
        <v>23</v>
      </c>
      <c r="P4616" s="2">
        <f t="shared" si="144"/>
        <v>820.06829999999991</v>
      </c>
    </row>
    <row r="4617" spans="1:16" ht="14.25" customHeight="1" x14ac:dyDescent="0.35">
      <c r="A4617" s="2" t="s">
        <v>4648</v>
      </c>
      <c r="B4617" s="2" t="s">
        <v>25</v>
      </c>
      <c r="C4617" s="2" t="s">
        <v>36</v>
      </c>
      <c r="D4617" s="2">
        <v>4963.38</v>
      </c>
      <c r="E4617" s="2">
        <v>0.24</v>
      </c>
      <c r="F4617" s="2">
        <f t="shared" si="145"/>
        <v>1191.2112</v>
      </c>
      <c r="G4617" s="2">
        <v>8</v>
      </c>
      <c r="H4617" s="2" t="str">
        <f>TEXT(Table1[[#This Row],[order_date]],"mmmm")</f>
        <v>July</v>
      </c>
      <c r="I4617" s="3">
        <v>45116</v>
      </c>
      <c r="J4617" s="3">
        <v>45122</v>
      </c>
      <c r="K4617" s="3" t="str">
        <f>TEXT(Table1[[#This Row],[delivery_date]]-Table1[[#This Row],[order_date]],"D")</f>
        <v>6</v>
      </c>
      <c r="L4617" s="2" t="s">
        <v>21</v>
      </c>
      <c r="M4617" s="2" t="s">
        <v>27</v>
      </c>
      <c r="N4617" s="2">
        <v>255.71</v>
      </c>
      <c r="O4617" s="2" t="s">
        <v>17</v>
      </c>
      <c r="P4617" s="2">
        <f t="shared" si="144"/>
        <v>3772.1688000000004</v>
      </c>
    </row>
    <row r="4618" spans="1:16" ht="14.25" customHeight="1" x14ac:dyDescent="0.35">
      <c r="A4618" s="2" t="s">
        <v>4649</v>
      </c>
      <c r="B4618" s="2" t="s">
        <v>19</v>
      </c>
      <c r="C4618" s="2" t="s">
        <v>33</v>
      </c>
      <c r="D4618" s="2">
        <v>4065.99</v>
      </c>
      <c r="E4618" s="2">
        <v>0.16</v>
      </c>
      <c r="F4618" s="2">
        <f t="shared" si="145"/>
        <v>650.55840000000001</v>
      </c>
      <c r="G4618" s="2">
        <v>6</v>
      </c>
      <c r="H4618" s="2" t="str">
        <f>TEXT(Table1[[#This Row],[order_date]],"mmmm")</f>
        <v>February</v>
      </c>
      <c r="I4618" s="3">
        <v>44963</v>
      </c>
      <c r="J4618" s="3">
        <v>44965</v>
      </c>
      <c r="K4618" s="3" t="str">
        <f>TEXT(Table1[[#This Row],[delivery_date]]-Table1[[#This Row],[order_date]],"D")</f>
        <v>2</v>
      </c>
      <c r="L4618" s="2" t="s">
        <v>21</v>
      </c>
      <c r="M4618" s="2" t="s">
        <v>16</v>
      </c>
      <c r="N4618" s="2">
        <v>1008.81</v>
      </c>
      <c r="O4618" s="2" t="s">
        <v>23</v>
      </c>
      <c r="P4618" s="2">
        <f t="shared" si="144"/>
        <v>3415.4315999999999</v>
      </c>
    </row>
    <row r="4619" spans="1:16" ht="14.25" customHeight="1" x14ac:dyDescent="0.35">
      <c r="A4619" s="2" t="s">
        <v>4650</v>
      </c>
      <c r="B4619" s="2" t="s">
        <v>25</v>
      </c>
      <c r="C4619" s="2" t="s">
        <v>20</v>
      </c>
      <c r="D4619" s="2">
        <v>774.06</v>
      </c>
      <c r="E4619" s="2">
        <v>0.06</v>
      </c>
      <c r="F4619" s="2">
        <f t="shared" si="145"/>
        <v>46.443599999999996</v>
      </c>
      <c r="G4619" s="2">
        <v>1</v>
      </c>
      <c r="H4619" s="2" t="str">
        <f>TEXT(Table1[[#This Row],[order_date]],"mmmm")</f>
        <v>March</v>
      </c>
      <c r="I4619" s="3">
        <v>45371</v>
      </c>
      <c r="J4619" s="3">
        <v>45373</v>
      </c>
      <c r="K4619" s="3" t="str">
        <f>TEXT(Table1[[#This Row],[delivery_date]]-Table1[[#This Row],[order_date]],"D")</f>
        <v>2</v>
      </c>
      <c r="L4619" s="2" t="s">
        <v>31</v>
      </c>
      <c r="M4619" s="2" t="s">
        <v>16</v>
      </c>
      <c r="N4619" s="2">
        <v>125.13</v>
      </c>
      <c r="O4619" s="2" t="s">
        <v>34</v>
      </c>
      <c r="P4619" s="2">
        <f t="shared" si="144"/>
        <v>727.6164</v>
      </c>
    </row>
    <row r="4620" spans="1:16" ht="14.25" customHeight="1" x14ac:dyDescent="0.35">
      <c r="A4620" s="2" t="s">
        <v>4651</v>
      </c>
      <c r="B4620" s="2" t="s">
        <v>13</v>
      </c>
      <c r="C4620" s="2" t="s">
        <v>33</v>
      </c>
      <c r="D4620" s="2">
        <v>1623.34</v>
      </c>
      <c r="E4620" s="2">
        <v>0.15</v>
      </c>
      <c r="F4620" s="2">
        <f t="shared" si="145"/>
        <v>243.50099999999998</v>
      </c>
      <c r="G4620" s="2">
        <v>5</v>
      </c>
      <c r="H4620" s="2" t="str">
        <f>TEXT(Table1[[#This Row],[order_date]],"mmmm")</f>
        <v>November</v>
      </c>
      <c r="I4620" s="3">
        <v>45623</v>
      </c>
      <c r="J4620" s="3">
        <v>45630</v>
      </c>
      <c r="K4620" s="3" t="str">
        <f>TEXT(Table1[[#This Row],[delivery_date]]-Table1[[#This Row],[order_date]],"D")</f>
        <v>7</v>
      </c>
      <c r="L4620" s="2" t="s">
        <v>21</v>
      </c>
      <c r="M4620" s="2" t="s">
        <v>27</v>
      </c>
      <c r="N4620" s="2">
        <v>254.38</v>
      </c>
      <c r="O4620" s="2" t="s">
        <v>17</v>
      </c>
      <c r="P4620" s="2">
        <f t="shared" si="144"/>
        <v>1379.8389999999999</v>
      </c>
    </row>
    <row r="4621" spans="1:16" ht="14.25" customHeight="1" x14ac:dyDescent="0.35">
      <c r="A4621" s="2" t="s">
        <v>4652</v>
      </c>
      <c r="B4621" s="2" t="s">
        <v>13</v>
      </c>
      <c r="C4621" s="2" t="s">
        <v>14</v>
      </c>
      <c r="D4621" s="2">
        <v>3162.35</v>
      </c>
      <c r="E4621" s="2">
        <v>0.34</v>
      </c>
      <c r="F4621" s="2">
        <f t="shared" si="145"/>
        <v>1075.1990000000001</v>
      </c>
      <c r="G4621" s="2">
        <v>3</v>
      </c>
      <c r="H4621" s="2" t="str">
        <f>TEXT(Table1[[#This Row],[order_date]],"mmmm")</f>
        <v>June</v>
      </c>
      <c r="I4621" s="3">
        <v>45099</v>
      </c>
      <c r="J4621" s="3">
        <v>45103</v>
      </c>
      <c r="K4621" s="3" t="str">
        <f>TEXT(Table1[[#This Row],[delivery_date]]-Table1[[#This Row],[order_date]],"D")</f>
        <v>4</v>
      </c>
      <c r="L4621" s="2" t="s">
        <v>21</v>
      </c>
      <c r="M4621" s="2" t="s">
        <v>22</v>
      </c>
      <c r="N4621" s="2">
        <v>519.32000000000005</v>
      </c>
      <c r="O4621" s="2" t="s">
        <v>39</v>
      </c>
      <c r="P4621" s="2">
        <f t="shared" si="144"/>
        <v>2087.1509999999998</v>
      </c>
    </row>
    <row r="4622" spans="1:16" ht="14.25" customHeight="1" x14ac:dyDescent="0.35">
      <c r="A4622" s="2" t="s">
        <v>4653</v>
      </c>
      <c r="B4622" s="2" t="s">
        <v>13</v>
      </c>
      <c r="C4622" s="2" t="s">
        <v>26</v>
      </c>
      <c r="D4622" s="2">
        <v>4436.1000000000004</v>
      </c>
      <c r="E4622" s="2">
        <v>0.03</v>
      </c>
      <c r="F4622" s="2">
        <f t="shared" si="145"/>
        <v>133.083</v>
      </c>
      <c r="G4622" s="2">
        <v>2</v>
      </c>
      <c r="H4622" s="2" t="str">
        <f>TEXT(Table1[[#This Row],[order_date]],"mmmm")</f>
        <v>November</v>
      </c>
      <c r="I4622" s="3">
        <v>45258</v>
      </c>
      <c r="J4622" s="3">
        <v>45261</v>
      </c>
      <c r="K4622" s="3" t="str">
        <f>TEXT(Table1[[#This Row],[delivery_date]]-Table1[[#This Row],[order_date]],"D")</f>
        <v>3</v>
      </c>
      <c r="L4622" s="2" t="s">
        <v>15</v>
      </c>
      <c r="M4622" s="2" t="s">
        <v>27</v>
      </c>
      <c r="N4622" s="2">
        <v>670.17</v>
      </c>
      <c r="O4622" s="2" t="s">
        <v>48</v>
      </c>
      <c r="P4622" s="2">
        <f t="shared" si="144"/>
        <v>4303.0170000000007</v>
      </c>
    </row>
    <row r="4623" spans="1:16" ht="14.25" customHeight="1" x14ac:dyDescent="0.35">
      <c r="A4623" s="2" t="s">
        <v>4654</v>
      </c>
      <c r="B4623" s="2" t="s">
        <v>13</v>
      </c>
      <c r="C4623" s="2" t="s">
        <v>36</v>
      </c>
      <c r="D4623" s="2">
        <v>1054.69</v>
      </c>
      <c r="E4623" s="2">
        <v>0.19</v>
      </c>
      <c r="F4623" s="2">
        <f t="shared" si="145"/>
        <v>200.39110000000002</v>
      </c>
      <c r="G4623" s="2">
        <v>3</v>
      </c>
      <c r="H4623" s="2" t="str">
        <f>TEXT(Table1[[#This Row],[order_date]],"mmmm")</f>
        <v>March</v>
      </c>
      <c r="I4623" s="3">
        <v>45014</v>
      </c>
      <c r="J4623" s="3">
        <v>45021</v>
      </c>
      <c r="K4623" s="3" t="str">
        <f>TEXT(Table1[[#This Row],[delivery_date]]-Table1[[#This Row],[order_date]],"D")</f>
        <v>7</v>
      </c>
      <c r="L4623" s="2" t="s">
        <v>15</v>
      </c>
      <c r="M4623" s="2" t="s">
        <v>16</v>
      </c>
      <c r="N4623" s="2">
        <v>96.15</v>
      </c>
      <c r="O4623" s="2" t="s">
        <v>17</v>
      </c>
      <c r="P4623" s="2">
        <f t="shared" si="144"/>
        <v>854.2989</v>
      </c>
    </row>
    <row r="4624" spans="1:16" ht="14.25" customHeight="1" x14ac:dyDescent="0.35">
      <c r="A4624" s="2" t="s">
        <v>4655</v>
      </c>
      <c r="B4624" s="2" t="s">
        <v>25</v>
      </c>
      <c r="C4624" s="2" t="s">
        <v>20</v>
      </c>
      <c r="D4624" s="2">
        <v>3682.91</v>
      </c>
      <c r="E4624" s="2">
        <v>0.02</v>
      </c>
      <c r="F4624" s="2">
        <f t="shared" si="145"/>
        <v>73.658199999999994</v>
      </c>
      <c r="G4624" s="2">
        <v>2</v>
      </c>
      <c r="H4624" s="2" t="str">
        <f>TEXT(Table1[[#This Row],[order_date]],"mmmm")</f>
        <v>September</v>
      </c>
      <c r="I4624" s="3">
        <v>45564</v>
      </c>
      <c r="J4624" s="3">
        <v>45565</v>
      </c>
      <c r="K4624" s="3" t="str">
        <f>TEXT(Table1[[#This Row],[delivery_date]]-Table1[[#This Row],[order_date]],"D")</f>
        <v>1</v>
      </c>
      <c r="L4624" s="2" t="s">
        <v>15</v>
      </c>
      <c r="M4624" s="2" t="s">
        <v>16</v>
      </c>
      <c r="N4624" s="2">
        <v>793.64</v>
      </c>
      <c r="O4624" s="2" t="s">
        <v>34</v>
      </c>
      <c r="P4624" s="2">
        <f t="shared" si="144"/>
        <v>3609.2518</v>
      </c>
    </row>
    <row r="4625" spans="1:16" ht="14.25" customHeight="1" x14ac:dyDescent="0.35">
      <c r="A4625" s="2" t="s">
        <v>4656</v>
      </c>
      <c r="B4625" s="2" t="s">
        <v>13</v>
      </c>
      <c r="C4625" s="2" t="s">
        <v>36</v>
      </c>
      <c r="D4625" s="2">
        <v>1426.18</v>
      </c>
      <c r="E4625" s="2">
        <v>0.18</v>
      </c>
      <c r="F4625" s="2">
        <f t="shared" si="145"/>
        <v>256.7124</v>
      </c>
      <c r="G4625" s="2">
        <v>2</v>
      </c>
      <c r="H4625" s="2" t="str">
        <f>TEXT(Table1[[#This Row],[order_date]],"mmmm")</f>
        <v>September</v>
      </c>
      <c r="I4625" s="3">
        <v>45180</v>
      </c>
      <c r="J4625" s="3">
        <v>45184</v>
      </c>
      <c r="K4625" s="3" t="str">
        <f>TEXT(Table1[[#This Row],[delivery_date]]-Table1[[#This Row],[order_date]],"D")</f>
        <v>4</v>
      </c>
      <c r="L4625" s="2" t="s">
        <v>15</v>
      </c>
      <c r="M4625" s="2" t="s">
        <v>27</v>
      </c>
      <c r="N4625" s="2">
        <v>398.38</v>
      </c>
      <c r="O4625" s="2" t="s">
        <v>17</v>
      </c>
      <c r="P4625" s="2">
        <f t="shared" si="144"/>
        <v>1169.4675999999999</v>
      </c>
    </row>
    <row r="4626" spans="1:16" ht="14.25" customHeight="1" x14ac:dyDescent="0.35">
      <c r="A4626" s="2" t="s">
        <v>4657</v>
      </c>
      <c r="B4626" s="2" t="s">
        <v>25</v>
      </c>
      <c r="C4626" s="2" t="s">
        <v>33</v>
      </c>
      <c r="D4626" s="2">
        <v>4046.54</v>
      </c>
      <c r="E4626" s="2">
        <v>0.04</v>
      </c>
      <c r="F4626" s="2">
        <f t="shared" si="145"/>
        <v>161.86160000000001</v>
      </c>
      <c r="G4626" s="2">
        <v>1</v>
      </c>
      <c r="H4626" s="2" t="str">
        <f>TEXT(Table1[[#This Row],[order_date]],"mmmm")</f>
        <v>January</v>
      </c>
      <c r="I4626" s="3">
        <v>45312</v>
      </c>
      <c r="J4626" s="3">
        <v>45315</v>
      </c>
      <c r="K4626" s="3" t="str">
        <f>TEXT(Table1[[#This Row],[delivery_date]]-Table1[[#This Row],[order_date]],"D")</f>
        <v>3</v>
      </c>
      <c r="L4626" s="2" t="s">
        <v>15</v>
      </c>
      <c r="M4626" s="2" t="s">
        <v>27</v>
      </c>
      <c r="N4626" s="2">
        <v>1200.5</v>
      </c>
      <c r="O4626" s="2" t="s">
        <v>17</v>
      </c>
      <c r="P4626" s="2">
        <f t="shared" si="144"/>
        <v>3884.6783999999998</v>
      </c>
    </row>
    <row r="4627" spans="1:16" ht="14.25" customHeight="1" x14ac:dyDescent="0.35">
      <c r="A4627" s="2" t="s">
        <v>4658</v>
      </c>
      <c r="B4627" s="2" t="s">
        <v>19</v>
      </c>
      <c r="C4627" s="2" t="s">
        <v>33</v>
      </c>
      <c r="D4627" s="2">
        <v>3448.87</v>
      </c>
      <c r="E4627" s="2">
        <v>0.17</v>
      </c>
      <c r="F4627" s="2">
        <f t="shared" si="145"/>
        <v>586.30790000000002</v>
      </c>
      <c r="G4627" s="2">
        <v>3</v>
      </c>
      <c r="H4627" s="2" t="str">
        <f>TEXT(Table1[[#This Row],[order_date]],"mmmm")</f>
        <v>April</v>
      </c>
      <c r="I4627" s="3">
        <v>45405</v>
      </c>
      <c r="J4627" s="3">
        <v>45411</v>
      </c>
      <c r="K4627" s="3" t="str">
        <f>TEXT(Table1[[#This Row],[delivery_date]]-Table1[[#This Row],[order_date]],"D")</f>
        <v>6</v>
      </c>
      <c r="L4627" s="2" t="s">
        <v>21</v>
      </c>
      <c r="M4627" s="2" t="s">
        <v>16</v>
      </c>
      <c r="N4627" s="2">
        <v>859.51</v>
      </c>
      <c r="O4627" s="2" t="s">
        <v>34</v>
      </c>
      <c r="P4627" s="2">
        <f t="shared" si="144"/>
        <v>2862.5621000000001</v>
      </c>
    </row>
    <row r="4628" spans="1:16" ht="14.25" customHeight="1" x14ac:dyDescent="0.35">
      <c r="A4628" s="2" t="s">
        <v>4659</v>
      </c>
      <c r="B4628" s="2" t="s">
        <v>13</v>
      </c>
      <c r="C4628" s="2" t="s">
        <v>26</v>
      </c>
      <c r="D4628" s="2">
        <v>2662.25</v>
      </c>
      <c r="E4628" s="2">
        <v>0.42</v>
      </c>
      <c r="F4628" s="2">
        <f t="shared" si="145"/>
        <v>1118.145</v>
      </c>
      <c r="G4628" s="2">
        <v>3</v>
      </c>
      <c r="H4628" s="2" t="str">
        <f>TEXT(Table1[[#This Row],[order_date]],"mmmm")</f>
        <v>October</v>
      </c>
      <c r="I4628" s="3">
        <v>45211</v>
      </c>
      <c r="J4628" s="3">
        <v>45216</v>
      </c>
      <c r="K4628" s="3" t="str">
        <f>TEXT(Table1[[#This Row],[delivery_date]]-Table1[[#This Row],[order_date]],"D")</f>
        <v>5</v>
      </c>
      <c r="L4628" s="2" t="s">
        <v>21</v>
      </c>
      <c r="M4628" s="2" t="s">
        <v>16</v>
      </c>
      <c r="N4628" s="2">
        <v>391.83</v>
      </c>
      <c r="O4628" s="2" t="s">
        <v>28</v>
      </c>
      <c r="P4628" s="2">
        <f t="shared" si="144"/>
        <v>1544.105</v>
      </c>
    </row>
    <row r="4629" spans="1:16" ht="14.25" customHeight="1" x14ac:dyDescent="0.35">
      <c r="A4629" s="2" t="s">
        <v>4660</v>
      </c>
      <c r="B4629" s="2" t="s">
        <v>41</v>
      </c>
      <c r="C4629" s="2" t="s">
        <v>20</v>
      </c>
      <c r="D4629" s="2">
        <v>3284.34</v>
      </c>
      <c r="E4629" s="2">
        <v>0.31</v>
      </c>
      <c r="F4629" s="2">
        <f t="shared" si="145"/>
        <v>1018.1454</v>
      </c>
      <c r="G4629" s="2">
        <v>4</v>
      </c>
      <c r="H4629" s="2" t="str">
        <f>TEXT(Table1[[#This Row],[order_date]],"mmmm")</f>
        <v>July</v>
      </c>
      <c r="I4629" s="3">
        <v>45132</v>
      </c>
      <c r="J4629" s="3">
        <v>45139</v>
      </c>
      <c r="K4629" s="3" t="str">
        <f>TEXT(Table1[[#This Row],[delivery_date]]-Table1[[#This Row],[order_date]],"D")</f>
        <v>7</v>
      </c>
      <c r="L4629" s="2" t="s">
        <v>31</v>
      </c>
      <c r="M4629" s="2" t="s">
        <v>27</v>
      </c>
      <c r="N4629" s="2">
        <v>626.27</v>
      </c>
      <c r="O4629" s="2" t="s">
        <v>28</v>
      </c>
      <c r="P4629" s="2">
        <f t="shared" si="144"/>
        <v>2266.1946000000003</v>
      </c>
    </row>
    <row r="4630" spans="1:16" ht="14.25" customHeight="1" x14ac:dyDescent="0.35">
      <c r="A4630" s="2" t="s">
        <v>4661</v>
      </c>
      <c r="B4630" s="2" t="s">
        <v>13</v>
      </c>
      <c r="C4630" s="2" t="s">
        <v>20</v>
      </c>
      <c r="D4630" s="2">
        <v>4394.58</v>
      </c>
      <c r="E4630" s="2">
        <v>0.34</v>
      </c>
      <c r="F4630" s="2">
        <f t="shared" si="145"/>
        <v>1494.1572000000001</v>
      </c>
      <c r="G4630" s="2">
        <v>3</v>
      </c>
      <c r="H4630" s="2" t="str">
        <f>TEXT(Table1[[#This Row],[order_date]],"mmmm")</f>
        <v>January</v>
      </c>
      <c r="I4630" s="3">
        <v>45301</v>
      </c>
      <c r="J4630" s="3">
        <v>45308</v>
      </c>
      <c r="K4630" s="3" t="str">
        <f>TEXT(Table1[[#This Row],[delivery_date]]-Table1[[#This Row],[order_date]],"D")</f>
        <v>7</v>
      </c>
      <c r="L4630" s="2" t="s">
        <v>15</v>
      </c>
      <c r="M4630" s="2" t="s">
        <v>16</v>
      </c>
      <c r="N4630" s="2">
        <v>233.68</v>
      </c>
      <c r="O4630" s="2" t="s">
        <v>48</v>
      </c>
      <c r="P4630" s="2">
        <f t="shared" si="144"/>
        <v>2900.4227999999998</v>
      </c>
    </row>
    <row r="4631" spans="1:16" ht="14.25" customHeight="1" x14ac:dyDescent="0.35">
      <c r="A4631" s="2" t="s">
        <v>4662</v>
      </c>
      <c r="B4631" s="2" t="s">
        <v>13</v>
      </c>
      <c r="C4631" s="2" t="s">
        <v>26</v>
      </c>
      <c r="D4631" s="2">
        <v>1993.49</v>
      </c>
      <c r="E4631" s="2">
        <v>0.25</v>
      </c>
      <c r="F4631" s="2">
        <f t="shared" si="145"/>
        <v>498.3725</v>
      </c>
      <c r="G4631" s="2">
        <v>8</v>
      </c>
      <c r="H4631" s="2" t="str">
        <f>TEXT(Table1[[#This Row],[order_date]],"mmmm")</f>
        <v>April</v>
      </c>
      <c r="I4631" s="3">
        <v>45039</v>
      </c>
      <c r="J4631" s="3">
        <v>45046</v>
      </c>
      <c r="K4631" s="3" t="str">
        <f>TEXT(Table1[[#This Row],[delivery_date]]-Table1[[#This Row],[order_date]],"D")</f>
        <v>7</v>
      </c>
      <c r="L4631" s="2" t="s">
        <v>31</v>
      </c>
      <c r="M4631" s="2" t="s">
        <v>16</v>
      </c>
      <c r="N4631" s="2">
        <v>277.08999999999997</v>
      </c>
      <c r="O4631" s="2" t="s">
        <v>28</v>
      </c>
      <c r="P4631" s="2">
        <f t="shared" si="144"/>
        <v>1495.1175000000001</v>
      </c>
    </row>
    <row r="4632" spans="1:16" ht="14.25" customHeight="1" x14ac:dyDescent="0.35">
      <c r="A4632" s="2" t="s">
        <v>4663</v>
      </c>
      <c r="B4632" s="2" t="s">
        <v>25</v>
      </c>
      <c r="C4632" s="2" t="s">
        <v>33</v>
      </c>
      <c r="D4632" s="2">
        <v>3869.33</v>
      </c>
      <c r="E4632" s="2">
        <v>0.46</v>
      </c>
      <c r="F4632" s="2">
        <f t="shared" si="145"/>
        <v>1779.8918000000001</v>
      </c>
      <c r="G4632" s="2">
        <v>4</v>
      </c>
      <c r="H4632" s="2" t="str">
        <f>TEXT(Table1[[#This Row],[order_date]],"mmmm")</f>
        <v>August</v>
      </c>
      <c r="I4632" s="3">
        <v>45150</v>
      </c>
      <c r="J4632" s="3">
        <v>45151</v>
      </c>
      <c r="K4632" s="3" t="str">
        <f>TEXT(Table1[[#This Row],[delivery_date]]-Table1[[#This Row],[order_date]],"D")</f>
        <v>1</v>
      </c>
      <c r="L4632" s="2" t="s">
        <v>15</v>
      </c>
      <c r="M4632" s="2" t="s">
        <v>27</v>
      </c>
      <c r="N4632" s="2">
        <v>842.86</v>
      </c>
      <c r="O4632" s="2" t="s">
        <v>23</v>
      </c>
      <c r="P4632" s="2">
        <f t="shared" si="144"/>
        <v>2089.4381999999996</v>
      </c>
    </row>
    <row r="4633" spans="1:16" ht="14.25" customHeight="1" x14ac:dyDescent="0.35">
      <c r="A4633" s="2" t="s">
        <v>4664</v>
      </c>
      <c r="B4633" s="2" t="s">
        <v>13</v>
      </c>
      <c r="C4633" s="2" t="s">
        <v>33</v>
      </c>
      <c r="D4633" s="2">
        <v>878.64</v>
      </c>
      <c r="E4633" s="2">
        <v>0.27</v>
      </c>
      <c r="F4633" s="2">
        <f t="shared" si="145"/>
        <v>237.23280000000003</v>
      </c>
      <c r="G4633" s="2">
        <v>1</v>
      </c>
      <c r="H4633" s="2" t="str">
        <f>TEXT(Table1[[#This Row],[order_date]],"mmmm")</f>
        <v>October</v>
      </c>
      <c r="I4633" s="3">
        <v>45202</v>
      </c>
      <c r="J4633" s="3">
        <v>45208</v>
      </c>
      <c r="K4633" s="3" t="str">
        <f>TEXT(Table1[[#This Row],[delivery_date]]-Table1[[#This Row],[order_date]],"D")</f>
        <v>6</v>
      </c>
      <c r="L4633" s="2" t="s">
        <v>15</v>
      </c>
      <c r="M4633" s="2" t="s">
        <v>27</v>
      </c>
      <c r="N4633" s="2">
        <v>240.42</v>
      </c>
      <c r="O4633" s="2" t="s">
        <v>17</v>
      </c>
      <c r="P4633" s="2">
        <f t="shared" si="144"/>
        <v>641.40719999999999</v>
      </c>
    </row>
    <row r="4634" spans="1:16" ht="14.25" customHeight="1" x14ac:dyDescent="0.35">
      <c r="A4634" s="2" t="s">
        <v>4665</v>
      </c>
      <c r="B4634" s="2" t="s">
        <v>41</v>
      </c>
      <c r="C4634" s="2" t="s">
        <v>33</v>
      </c>
      <c r="D4634" s="2">
        <v>3535.81</v>
      </c>
      <c r="E4634" s="2">
        <v>0.05</v>
      </c>
      <c r="F4634" s="2">
        <f t="shared" si="145"/>
        <v>176.79050000000001</v>
      </c>
      <c r="G4634" s="2">
        <v>2</v>
      </c>
      <c r="H4634" s="2" t="str">
        <f>TEXT(Table1[[#This Row],[order_date]],"mmmm")</f>
        <v>December</v>
      </c>
      <c r="I4634" s="3">
        <v>45632</v>
      </c>
      <c r="J4634" s="3">
        <v>45634</v>
      </c>
      <c r="K4634" s="3" t="str">
        <f>TEXT(Table1[[#This Row],[delivery_date]]-Table1[[#This Row],[order_date]],"D")</f>
        <v>2</v>
      </c>
      <c r="L4634" s="2" t="s">
        <v>21</v>
      </c>
      <c r="M4634" s="2" t="s">
        <v>16</v>
      </c>
      <c r="N4634" s="2">
        <v>274.48</v>
      </c>
      <c r="O4634" s="2" t="s">
        <v>39</v>
      </c>
      <c r="P4634" s="2">
        <f t="shared" si="144"/>
        <v>3359.0194999999999</v>
      </c>
    </row>
    <row r="4635" spans="1:16" ht="14.25" customHeight="1" x14ac:dyDescent="0.35">
      <c r="A4635" s="2" t="s">
        <v>4666</v>
      </c>
      <c r="B4635" s="2" t="s">
        <v>25</v>
      </c>
      <c r="C4635" s="2" t="s">
        <v>36</v>
      </c>
      <c r="D4635" s="2">
        <v>3778.22</v>
      </c>
      <c r="E4635" s="2">
        <v>0.47</v>
      </c>
      <c r="F4635" s="2">
        <f t="shared" si="145"/>
        <v>1775.7633999999998</v>
      </c>
      <c r="G4635" s="2">
        <v>7</v>
      </c>
      <c r="H4635" s="2" t="str">
        <f>TEXT(Table1[[#This Row],[order_date]],"mmmm")</f>
        <v>February</v>
      </c>
      <c r="I4635" s="3">
        <v>45341</v>
      </c>
      <c r="J4635" s="3">
        <v>45346</v>
      </c>
      <c r="K4635" s="3" t="str">
        <f>TEXT(Table1[[#This Row],[delivery_date]]-Table1[[#This Row],[order_date]],"D")</f>
        <v>5</v>
      </c>
      <c r="L4635" s="2" t="s">
        <v>15</v>
      </c>
      <c r="M4635" s="2" t="s">
        <v>16</v>
      </c>
      <c r="N4635" s="2">
        <v>275.54000000000002</v>
      </c>
      <c r="O4635" s="2" t="s">
        <v>48</v>
      </c>
      <c r="P4635" s="2">
        <f t="shared" si="144"/>
        <v>2002.4566</v>
      </c>
    </row>
    <row r="4636" spans="1:16" ht="14.25" customHeight="1" x14ac:dyDescent="0.35">
      <c r="A4636" s="2" t="s">
        <v>4667</v>
      </c>
      <c r="B4636" s="2" t="s">
        <v>25</v>
      </c>
      <c r="C4636" s="2" t="s">
        <v>14</v>
      </c>
      <c r="D4636" s="2">
        <v>2270.69</v>
      </c>
      <c r="E4636" s="2">
        <v>7.0000000000000007E-2</v>
      </c>
      <c r="F4636" s="2">
        <f t="shared" si="145"/>
        <v>158.94830000000002</v>
      </c>
      <c r="G4636" s="2">
        <v>6</v>
      </c>
      <c r="H4636" s="2" t="str">
        <f>TEXT(Table1[[#This Row],[order_date]],"mmmm")</f>
        <v>January</v>
      </c>
      <c r="I4636" s="3">
        <v>45315</v>
      </c>
      <c r="J4636" s="3">
        <v>45317</v>
      </c>
      <c r="K4636" s="3" t="str">
        <f>TEXT(Table1[[#This Row],[delivery_date]]-Table1[[#This Row],[order_date]],"D")</f>
        <v>2</v>
      </c>
      <c r="L4636" s="2" t="s">
        <v>15</v>
      </c>
      <c r="M4636" s="2" t="s">
        <v>22</v>
      </c>
      <c r="N4636" s="2">
        <v>201.13</v>
      </c>
      <c r="O4636" s="2" t="s">
        <v>28</v>
      </c>
      <c r="P4636" s="2">
        <f t="shared" si="144"/>
        <v>2111.7417</v>
      </c>
    </row>
    <row r="4637" spans="1:16" ht="14.25" customHeight="1" x14ac:dyDescent="0.35">
      <c r="A4637" s="2" t="s">
        <v>4668</v>
      </c>
      <c r="B4637" s="2" t="s">
        <v>19</v>
      </c>
      <c r="C4637" s="2" t="s">
        <v>33</v>
      </c>
      <c r="D4637" s="2">
        <v>3988.75</v>
      </c>
      <c r="E4637" s="2">
        <v>0.5</v>
      </c>
      <c r="F4637" s="2">
        <f t="shared" si="145"/>
        <v>1994.375</v>
      </c>
      <c r="G4637" s="2">
        <v>9</v>
      </c>
      <c r="H4637" s="2" t="str">
        <f>TEXT(Table1[[#This Row],[order_date]],"mmmm")</f>
        <v>December</v>
      </c>
      <c r="I4637" s="3">
        <v>45278</v>
      </c>
      <c r="J4637" s="3">
        <v>45281</v>
      </c>
      <c r="K4637" s="3" t="str">
        <f>TEXT(Table1[[#This Row],[delivery_date]]-Table1[[#This Row],[order_date]],"D")</f>
        <v>3</v>
      </c>
      <c r="L4637" s="2" t="s">
        <v>21</v>
      </c>
      <c r="M4637" s="2" t="s">
        <v>22</v>
      </c>
      <c r="N4637" s="2">
        <v>343.66</v>
      </c>
      <c r="O4637" s="2" t="s">
        <v>34</v>
      </c>
      <c r="P4637" s="2">
        <f t="shared" si="144"/>
        <v>1994.375</v>
      </c>
    </row>
    <row r="4638" spans="1:16" ht="14.25" customHeight="1" x14ac:dyDescent="0.35">
      <c r="A4638" s="2" t="s">
        <v>4669</v>
      </c>
      <c r="B4638" s="2" t="s">
        <v>19</v>
      </c>
      <c r="C4638" s="2" t="s">
        <v>14</v>
      </c>
      <c r="D4638" s="2">
        <v>2829.81</v>
      </c>
      <c r="E4638" s="2">
        <v>0.22</v>
      </c>
      <c r="F4638" s="2">
        <f t="shared" si="145"/>
        <v>622.55819999999994</v>
      </c>
      <c r="G4638" s="2">
        <v>6</v>
      </c>
      <c r="H4638" s="2" t="str">
        <f>TEXT(Table1[[#This Row],[order_date]],"mmmm")</f>
        <v>February</v>
      </c>
      <c r="I4638" s="3">
        <v>44976</v>
      </c>
      <c r="J4638" s="3">
        <v>44977</v>
      </c>
      <c r="K4638" s="3" t="str">
        <f>TEXT(Table1[[#This Row],[delivery_date]]-Table1[[#This Row],[order_date]],"D")</f>
        <v>1</v>
      </c>
      <c r="L4638" s="2" t="s">
        <v>15</v>
      </c>
      <c r="M4638" s="2" t="s">
        <v>22</v>
      </c>
      <c r="N4638" s="2">
        <v>696.5</v>
      </c>
      <c r="O4638" s="2" t="s">
        <v>28</v>
      </c>
      <c r="P4638" s="2">
        <f t="shared" si="144"/>
        <v>2207.2518</v>
      </c>
    </row>
    <row r="4639" spans="1:16" ht="14.25" customHeight="1" x14ac:dyDescent="0.35">
      <c r="A4639" s="2" t="s">
        <v>4670</v>
      </c>
      <c r="B4639" s="2" t="s">
        <v>13</v>
      </c>
      <c r="C4639" s="2" t="s">
        <v>14</v>
      </c>
      <c r="D4639" s="2">
        <v>4687.74</v>
      </c>
      <c r="E4639" s="2">
        <v>0.04</v>
      </c>
      <c r="F4639" s="2">
        <f t="shared" si="145"/>
        <v>187.50960000000001</v>
      </c>
      <c r="G4639" s="2">
        <v>2</v>
      </c>
      <c r="H4639" s="2" t="str">
        <f>TEXT(Table1[[#This Row],[order_date]],"mmmm")</f>
        <v>February</v>
      </c>
      <c r="I4639" s="3">
        <v>44967</v>
      </c>
      <c r="J4639" s="3">
        <v>44973</v>
      </c>
      <c r="K4639" s="3" t="str">
        <f>TEXT(Table1[[#This Row],[delivery_date]]-Table1[[#This Row],[order_date]],"D")</f>
        <v>6</v>
      </c>
      <c r="L4639" s="2" t="s">
        <v>21</v>
      </c>
      <c r="M4639" s="2" t="s">
        <v>27</v>
      </c>
      <c r="N4639" s="2">
        <v>1068.4000000000001</v>
      </c>
      <c r="O4639" s="2" t="s">
        <v>23</v>
      </c>
      <c r="P4639" s="2">
        <f t="shared" si="144"/>
        <v>4500.2303999999995</v>
      </c>
    </row>
    <row r="4640" spans="1:16" ht="14.25" customHeight="1" x14ac:dyDescent="0.35">
      <c r="A4640" s="2" t="s">
        <v>4671</v>
      </c>
      <c r="B4640" s="2" t="s">
        <v>19</v>
      </c>
      <c r="C4640" s="2" t="s">
        <v>20</v>
      </c>
      <c r="D4640" s="2">
        <v>651.09</v>
      </c>
      <c r="E4640" s="2">
        <v>0.43</v>
      </c>
      <c r="F4640" s="2">
        <f t="shared" si="145"/>
        <v>279.96870000000001</v>
      </c>
      <c r="G4640" s="2">
        <v>8</v>
      </c>
      <c r="H4640" s="2" t="str">
        <f>TEXT(Table1[[#This Row],[order_date]],"mmmm")</f>
        <v>May</v>
      </c>
      <c r="I4640" s="3">
        <v>45437</v>
      </c>
      <c r="J4640" s="3">
        <v>45438</v>
      </c>
      <c r="K4640" s="3" t="str">
        <f>TEXT(Table1[[#This Row],[delivery_date]]-Table1[[#This Row],[order_date]],"D")</f>
        <v>1</v>
      </c>
      <c r="L4640" s="2" t="s">
        <v>15</v>
      </c>
      <c r="M4640" s="2" t="s">
        <v>16</v>
      </c>
      <c r="N4640" s="2">
        <v>179.78</v>
      </c>
      <c r="O4640" s="2" t="s">
        <v>17</v>
      </c>
      <c r="P4640" s="2">
        <f t="shared" si="144"/>
        <v>371.12130000000002</v>
      </c>
    </row>
    <row r="4641" spans="1:16" ht="14.25" customHeight="1" x14ac:dyDescent="0.35">
      <c r="A4641" s="2" t="s">
        <v>4672</v>
      </c>
      <c r="B4641" s="2" t="s">
        <v>19</v>
      </c>
      <c r="C4641" s="2" t="s">
        <v>26</v>
      </c>
      <c r="D4641" s="2">
        <v>741.02</v>
      </c>
      <c r="E4641" s="2">
        <v>0.05</v>
      </c>
      <c r="F4641" s="2">
        <f t="shared" si="145"/>
        <v>37.051000000000002</v>
      </c>
      <c r="G4641" s="2">
        <v>9</v>
      </c>
      <c r="H4641" s="2" t="str">
        <f>TEXT(Table1[[#This Row],[order_date]],"mmmm")</f>
        <v>June</v>
      </c>
      <c r="I4641" s="3">
        <v>45448</v>
      </c>
      <c r="J4641" s="3">
        <v>45452</v>
      </c>
      <c r="K4641" s="3" t="str">
        <f>TEXT(Table1[[#This Row],[delivery_date]]-Table1[[#This Row],[order_date]],"D")</f>
        <v>4</v>
      </c>
      <c r="L4641" s="2" t="s">
        <v>21</v>
      </c>
      <c r="M4641" s="2" t="s">
        <v>27</v>
      </c>
      <c r="N4641" s="2">
        <v>91.51</v>
      </c>
      <c r="O4641" s="2" t="s">
        <v>39</v>
      </c>
      <c r="P4641" s="2">
        <f t="shared" si="144"/>
        <v>703.96899999999994</v>
      </c>
    </row>
    <row r="4642" spans="1:16" ht="14.25" customHeight="1" x14ac:dyDescent="0.35">
      <c r="A4642" s="2" t="s">
        <v>4673</v>
      </c>
      <c r="B4642" s="2" t="s">
        <v>19</v>
      </c>
      <c r="C4642" s="2" t="s">
        <v>36</v>
      </c>
      <c r="D4642" s="2">
        <v>4227.8900000000003</v>
      </c>
      <c r="E4642" s="2">
        <v>0.09</v>
      </c>
      <c r="F4642" s="2">
        <f t="shared" si="145"/>
        <v>380.51010000000002</v>
      </c>
      <c r="G4642" s="2">
        <v>5</v>
      </c>
      <c r="H4642" s="2" t="str">
        <f>TEXT(Table1[[#This Row],[order_date]],"mmmm")</f>
        <v>November</v>
      </c>
      <c r="I4642" s="3">
        <v>45619</v>
      </c>
      <c r="J4642" s="3">
        <v>45622</v>
      </c>
      <c r="K4642" s="3" t="str">
        <f>TEXT(Table1[[#This Row],[delivery_date]]-Table1[[#This Row],[order_date]],"D")</f>
        <v>3</v>
      </c>
      <c r="L4642" s="2" t="s">
        <v>31</v>
      </c>
      <c r="M4642" s="2" t="s">
        <v>22</v>
      </c>
      <c r="N4642" s="2">
        <v>929.71</v>
      </c>
      <c r="O4642" s="2" t="s">
        <v>23</v>
      </c>
      <c r="P4642" s="2">
        <f t="shared" si="144"/>
        <v>3847.3799000000004</v>
      </c>
    </row>
    <row r="4643" spans="1:16" ht="14.25" customHeight="1" x14ac:dyDescent="0.35">
      <c r="A4643" s="2" t="s">
        <v>4674</v>
      </c>
      <c r="B4643" s="2" t="s">
        <v>25</v>
      </c>
      <c r="C4643" s="2" t="s">
        <v>14</v>
      </c>
      <c r="D4643" s="2">
        <v>4227.57</v>
      </c>
      <c r="E4643" s="2">
        <v>0.21</v>
      </c>
      <c r="F4643" s="2">
        <f t="shared" si="145"/>
        <v>887.78969999999993</v>
      </c>
      <c r="G4643" s="2">
        <v>6</v>
      </c>
      <c r="H4643" s="2" t="str">
        <f>TEXT(Table1[[#This Row],[order_date]],"mmmm")</f>
        <v>June</v>
      </c>
      <c r="I4643" s="3">
        <v>45103</v>
      </c>
      <c r="J4643" s="3">
        <v>45105</v>
      </c>
      <c r="K4643" s="3" t="str">
        <f>TEXT(Table1[[#This Row],[delivery_date]]-Table1[[#This Row],[order_date]],"D")</f>
        <v>2</v>
      </c>
      <c r="L4643" s="2" t="s">
        <v>15</v>
      </c>
      <c r="M4643" s="2" t="s">
        <v>22</v>
      </c>
      <c r="N4643" s="2">
        <v>596.69000000000005</v>
      </c>
      <c r="O4643" s="2" t="s">
        <v>28</v>
      </c>
      <c r="P4643" s="2">
        <f t="shared" si="144"/>
        <v>3339.7802999999999</v>
      </c>
    </row>
    <row r="4644" spans="1:16" ht="14.25" customHeight="1" x14ac:dyDescent="0.35">
      <c r="A4644" s="2" t="s">
        <v>4675</v>
      </c>
      <c r="B4644" s="2" t="s">
        <v>25</v>
      </c>
      <c r="C4644" s="2" t="s">
        <v>36</v>
      </c>
      <c r="D4644" s="2">
        <v>2409</v>
      </c>
      <c r="E4644" s="2">
        <v>0.34</v>
      </c>
      <c r="F4644" s="2">
        <f t="shared" si="145"/>
        <v>819.06000000000006</v>
      </c>
      <c r="G4644" s="2">
        <v>4</v>
      </c>
      <c r="H4644" s="2" t="str">
        <f>TEXT(Table1[[#This Row],[order_date]],"mmmm")</f>
        <v>February</v>
      </c>
      <c r="I4644" s="3">
        <v>45336</v>
      </c>
      <c r="J4644" s="3">
        <v>45338</v>
      </c>
      <c r="K4644" s="3" t="str">
        <f>TEXT(Table1[[#This Row],[delivery_date]]-Table1[[#This Row],[order_date]],"D")</f>
        <v>2</v>
      </c>
      <c r="L4644" s="2" t="s">
        <v>31</v>
      </c>
      <c r="M4644" s="2" t="s">
        <v>27</v>
      </c>
      <c r="N4644" s="2">
        <v>203.26</v>
      </c>
      <c r="O4644" s="2" t="s">
        <v>39</v>
      </c>
      <c r="P4644" s="2">
        <f t="shared" si="144"/>
        <v>1589.94</v>
      </c>
    </row>
    <row r="4645" spans="1:16" ht="14.25" customHeight="1" x14ac:dyDescent="0.35">
      <c r="A4645" s="2" t="s">
        <v>4676</v>
      </c>
      <c r="B4645" s="2" t="s">
        <v>25</v>
      </c>
      <c r="C4645" s="2" t="s">
        <v>20</v>
      </c>
      <c r="D4645" s="2">
        <v>4823.41</v>
      </c>
      <c r="E4645" s="2">
        <v>0.06</v>
      </c>
      <c r="F4645" s="2">
        <f t="shared" si="145"/>
        <v>289.40459999999996</v>
      </c>
      <c r="G4645" s="2">
        <v>2</v>
      </c>
      <c r="H4645" s="2" t="str">
        <f>TEXT(Table1[[#This Row],[order_date]],"mmmm")</f>
        <v>April</v>
      </c>
      <c r="I4645" s="3">
        <v>45034</v>
      </c>
      <c r="J4645" s="3">
        <v>45041</v>
      </c>
      <c r="K4645" s="3" t="str">
        <f>TEXT(Table1[[#This Row],[delivery_date]]-Table1[[#This Row],[order_date]],"D")</f>
        <v>7</v>
      </c>
      <c r="L4645" s="2" t="s">
        <v>15</v>
      </c>
      <c r="M4645" s="2" t="s">
        <v>16</v>
      </c>
      <c r="N4645" s="2">
        <v>1189.02</v>
      </c>
      <c r="O4645" s="2" t="s">
        <v>34</v>
      </c>
      <c r="P4645" s="2">
        <f t="shared" si="144"/>
        <v>4534.0054</v>
      </c>
    </row>
    <row r="4646" spans="1:16" ht="14.25" customHeight="1" x14ac:dyDescent="0.35">
      <c r="A4646" s="2" t="s">
        <v>4677</v>
      </c>
      <c r="B4646" s="2" t="s">
        <v>19</v>
      </c>
      <c r="C4646" s="2" t="s">
        <v>33</v>
      </c>
      <c r="D4646" s="2">
        <v>3429.01</v>
      </c>
      <c r="E4646" s="2">
        <v>0.31</v>
      </c>
      <c r="F4646" s="2">
        <f t="shared" si="145"/>
        <v>1062.9931000000001</v>
      </c>
      <c r="G4646" s="2">
        <v>5</v>
      </c>
      <c r="H4646" s="2" t="str">
        <f>TEXT(Table1[[#This Row],[order_date]],"mmmm")</f>
        <v>August</v>
      </c>
      <c r="I4646" s="3">
        <v>45505</v>
      </c>
      <c r="J4646" s="3">
        <v>45511</v>
      </c>
      <c r="K4646" s="3" t="str">
        <f>TEXT(Table1[[#This Row],[delivery_date]]-Table1[[#This Row],[order_date]],"D")</f>
        <v>6</v>
      </c>
      <c r="L4646" s="2" t="s">
        <v>15</v>
      </c>
      <c r="M4646" s="2" t="s">
        <v>22</v>
      </c>
      <c r="N4646" s="2">
        <v>707.36</v>
      </c>
      <c r="O4646" s="2" t="s">
        <v>17</v>
      </c>
      <c r="P4646" s="2">
        <f t="shared" si="144"/>
        <v>2366.0169000000001</v>
      </c>
    </row>
    <row r="4647" spans="1:16" ht="14.25" customHeight="1" x14ac:dyDescent="0.35">
      <c r="A4647" s="2" t="s">
        <v>4678</v>
      </c>
      <c r="B4647" s="2" t="s">
        <v>25</v>
      </c>
      <c r="C4647" s="2" t="s">
        <v>14</v>
      </c>
      <c r="D4647" s="2">
        <v>4915.9799999999996</v>
      </c>
      <c r="E4647" s="2">
        <v>0.39</v>
      </c>
      <c r="F4647" s="2">
        <f t="shared" si="145"/>
        <v>1917.2321999999999</v>
      </c>
      <c r="G4647" s="2">
        <v>5</v>
      </c>
      <c r="H4647" s="2" t="str">
        <f>TEXT(Table1[[#This Row],[order_date]],"mmmm")</f>
        <v>February</v>
      </c>
      <c r="I4647" s="3">
        <v>44962</v>
      </c>
      <c r="J4647" s="3">
        <v>44964</v>
      </c>
      <c r="K4647" s="3" t="str">
        <f>TEXT(Table1[[#This Row],[delivery_date]]-Table1[[#This Row],[order_date]],"D")</f>
        <v>2</v>
      </c>
      <c r="L4647" s="2" t="s">
        <v>31</v>
      </c>
      <c r="M4647" s="2" t="s">
        <v>27</v>
      </c>
      <c r="N4647" s="2">
        <v>1110.04</v>
      </c>
      <c r="O4647" s="2" t="s">
        <v>17</v>
      </c>
      <c r="P4647" s="2">
        <f t="shared" si="144"/>
        <v>2998.7477999999996</v>
      </c>
    </row>
    <row r="4648" spans="1:16" ht="14.25" customHeight="1" x14ac:dyDescent="0.35">
      <c r="A4648" s="2" t="s">
        <v>4679</v>
      </c>
      <c r="B4648" s="2" t="s">
        <v>19</v>
      </c>
      <c r="C4648" s="2" t="s">
        <v>26</v>
      </c>
      <c r="D4648" s="2">
        <v>2708.74</v>
      </c>
      <c r="E4648" s="2">
        <v>0.06</v>
      </c>
      <c r="F4648" s="2">
        <f t="shared" si="145"/>
        <v>162.52439999999999</v>
      </c>
      <c r="G4648" s="2">
        <v>1</v>
      </c>
      <c r="H4648" s="2" t="str">
        <f>TEXT(Table1[[#This Row],[order_date]],"mmmm")</f>
        <v>February</v>
      </c>
      <c r="I4648" s="3">
        <v>45333</v>
      </c>
      <c r="J4648" s="3">
        <v>45335</v>
      </c>
      <c r="K4648" s="3" t="str">
        <f>TEXT(Table1[[#This Row],[delivery_date]]-Table1[[#This Row],[order_date]],"D")</f>
        <v>2</v>
      </c>
      <c r="L4648" s="2" t="s">
        <v>31</v>
      </c>
      <c r="M4648" s="2" t="s">
        <v>16</v>
      </c>
      <c r="N4648" s="2">
        <v>245.77</v>
      </c>
      <c r="O4648" s="2" t="s">
        <v>34</v>
      </c>
      <c r="P4648" s="2">
        <f t="shared" si="144"/>
        <v>2546.2156</v>
      </c>
    </row>
    <row r="4649" spans="1:16" ht="14.25" customHeight="1" x14ac:dyDescent="0.35">
      <c r="A4649" s="2" t="s">
        <v>4680</v>
      </c>
      <c r="B4649" s="2" t="s">
        <v>25</v>
      </c>
      <c r="C4649" s="2" t="s">
        <v>20</v>
      </c>
      <c r="D4649" s="2">
        <v>1087.9100000000001</v>
      </c>
      <c r="E4649" s="2">
        <v>0.32</v>
      </c>
      <c r="F4649" s="2">
        <f t="shared" si="145"/>
        <v>348.13120000000004</v>
      </c>
      <c r="G4649" s="2">
        <v>5</v>
      </c>
      <c r="H4649" s="2" t="str">
        <f>TEXT(Table1[[#This Row],[order_date]],"mmmm")</f>
        <v>December</v>
      </c>
      <c r="I4649" s="3">
        <v>45276</v>
      </c>
      <c r="J4649" s="3">
        <v>45283</v>
      </c>
      <c r="K4649" s="3" t="str">
        <f>TEXT(Table1[[#This Row],[delivery_date]]-Table1[[#This Row],[order_date]],"D")</f>
        <v>7</v>
      </c>
      <c r="L4649" s="2" t="s">
        <v>21</v>
      </c>
      <c r="M4649" s="2" t="s">
        <v>16</v>
      </c>
      <c r="N4649" s="2">
        <v>229.84</v>
      </c>
      <c r="O4649" s="2" t="s">
        <v>28</v>
      </c>
      <c r="P4649" s="2">
        <f t="shared" si="144"/>
        <v>739.77880000000005</v>
      </c>
    </row>
    <row r="4650" spans="1:16" ht="14.25" customHeight="1" x14ac:dyDescent="0.35">
      <c r="A4650" s="2" t="s">
        <v>4681</v>
      </c>
      <c r="B4650" s="2" t="s">
        <v>25</v>
      </c>
      <c r="C4650" s="2" t="s">
        <v>36</v>
      </c>
      <c r="D4650" s="2">
        <v>2277.5300000000002</v>
      </c>
      <c r="E4650" s="2">
        <v>0.48</v>
      </c>
      <c r="F4650" s="2">
        <f t="shared" si="145"/>
        <v>1093.2144000000001</v>
      </c>
      <c r="G4650" s="2">
        <v>1</v>
      </c>
      <c r="H4650" s="2" t="str">
        <f>TEXT(Table1[[#This Row],[order_date]],"mmmm")</f>
        <v>June</v>
      </c>
      <c r="I4650" s="3">
        <v>45093</v>
      </c>
      <c r="J4650" s="3">
        <v>45094</v>
      </c>
      <c r="K4650" s="3" t="str">
        <f>TEXT(Table1[[#This Row],[delivery_date]]-Table1[[#This Row],[order_date]],"D")</f>
        <v>1</v>
      </c>
      <c r="L4650" s="2" t="s">
        <v>15</v>
      </c>
      <c r="M4650" s="2" t="s">
        <v>22</v>
      </c>
      <c r="N4650" s="2">
        <v>289.99</v>
      </c>
      <c r="O4650" s="2" t="s">
        <v>17</v>
      </c>
      <c r="P4650" s="2">
        <f t="shared" si="144"/>
        <v>1184.3156000000001</v>
      </c>
    </row>
    <row r="4651" spans="1:16" ht="14.25" customHeight="1" x14ac:dyDescent="0.35">
      <c r="A4651" s="2" t="s">
        <v>4682</v>
      </c>
      <c r="B4651" s="2" t="s">
        <v>41</v>
      </c>
      <c r="C4651" s="2" t="s">
        <v>33</v>
      </c>
      <c r="D4651" s="2">
        <v>4904.3900000000003</v>
      </c>
      <c r="E4651" s="2">
        <v>0.48</v>
      </c>
      <c r="F4651" s="2">
        <f t="shared" si="145"/>
        <v>2354.1071999999999</v>
      </c>
      <c r="G4651" s="2">
        <v>3</v>
      </c>
      <c r="H4651" s="2" t="str">
        <f>TEXT(Table1[[#This Row],[order_date]],"mmmm")</f>
        <v>November</v>
      </c>
      <c r="I4651" s="3">
        <v>45241</v>
      </c>
      <c r="J4651" s="3">
        <v>45242</v>
      </c>
      <c r="K4651" s="3" t="str">
        <f>TEXT(Table1[[#This Row],[delivery_date]]-Table1[[#This Row],[order_date]],"D")</f>
        <v>1</v>
      </c>
      <c r="L4651" s="2" t="s">
        <v>31</v>
      </c>
      <c r="M4651" s="2" t="s">
        <v>16</v>
      </c>
      <c r="N4651" s="2">
        <v>553.65</v>
      </c>
      <c r="O4651" s="2" t="s">
        <v>39</v>
      </c>
      <c r="P4651" s="2">
        <f t="shared" si="144"/>
        <v>2550.2828000000004</v>
      </c>
    </row>
    <row r="4652" spans="1:16" ht="14.25" customHeight="1" x14ac:dyDescent="0.35">
      <c r="A4652" s="2" t="s">
        <v>4683</v>
      </c>
      <c r="B4652" s="2" t="s">
        <v>13</v>
      </c>
      <c r="C4652" s="2" t="s">
        <v>36</v>
      </c>
      <c r="D4652" s="2">
        <v>1915.03</v>
      </c>
      <c r="E4652" s="2">
        <v>0.08</v>
      </c>
      <c r="F4652" s="2">
        <f t="shared" si="145"/>
        <v>153.20240000000001</v>
      </c>
      <c r="G4652" s="2">
        <v>9</v>
      </c>
      <c r="H4652" s="2" t="str">
        <f>TEXT(Table1[[#This Row],[order_date]],"mmmm")</f>
        <v>October</v>
      </c>
      <c r="I4652" s="3">
        <v>45205</v>
      </c>
      <c r="J4652" s="3">
        <v>45207</v>
      </c>
      <c r="K4652" s="3" t="str">
        <f>TEXT(Table1[[#This Row],[delivery_date]]-Table1[[#This Row],[order_date]],"D")</f>
        <v>2</v>
      </c>
      <c r="L4652" s="2" t="s">
        <v>15</v>
      </c>
      <c r="M4652" s="2" t="s">
        <v>16</v>
      </c>
      <c r="N4652" s="2">
        <v>406.8</v>
      </c>
      <c r="O4652" s="2" t="s">
        <v>34</v>
      </c>
      <c r="P4652" s="2">
        <f t="shared" si="144"/>
        <v>1761.8276000000001</v>
      </c>
    </row>
    <row r="4653" spans="1:16" ht="14.25" customHeight="1" x14ac:dyDescent="0.35">
      <c r="A4653" s="2" t="s">
        <v>4684</v>
      </c>
      <c r="B4653" s="2" t="s">
        <v>19</v>
      </c>
      <c r="C4653" s="2" t="s">
        <v>26</v>
      </c>
      <c r="D4653" s="2">
        <v>4789.38</v>
      </c>
      <c r="E4653" s="2">
        <v>0.38</v>
      </c>
      <c r="F4653" s="2">
        <f t="shared" si="145"/>
        <v>1819.9644000000001</v>
      </c>
      <c r="G4653" s="2">
        <v>4</v>
      </c>
      <c r="H4653" s="2" t="str">
        <f>TEXT(Table1[[#This Row],[order_date]],"mmmm")</f>
        <v>September</v>
      </c>
      <c r="I4653" s="3">
        <v>45538</v>
      </c>
      <c r="J4653" s="3">
        <v>45542</v>
      </c>
      <c r="K4653" s="3" t="str">
        <f>TEXT(Table1[[#This Row],[delivery_date]]-Table1[[#This Row],[order_date]],"D")</f>
        <v>4</v>
      </c>
      <c r="L4653" s="2" t="s">
        <v>21</v>
      </c>
      <c r="M4653" s="2" t="s">
        <v>22</v>
      </c>
      <c r="N4653" s="2">
        <v>268.58</v>
      </c>
      <c r="O4653" s="2" t="s">
        <v>48</v>
      </c>
      <c r="P4653" s="2">
        <f t="shared" si="144"/>
        <v>2969.4156000000003</v>
      </c>
    </row>
    <row r="4654" spans="1:16" ht="14.25" customHeight="1" x14ac:dyDescent="0.35">
      <c r="A4654" s="2" t="s">
        <v>4685</v>
      </c>
      <c r="B4654" s="2" t="s">
        <v>41</v>
      </c>
      <c r="C4654" s="2" t="s">
        <v>14</v>
      </c>
      <c r="D4654" s="2">
        <v>4005.4</v>
      </c>
      <c r="E4654" s="2">
        <v>0.42</v>
      </c>
      <c r="F4654" s="2">
        <f t="shared" si="145"/>
        <v>1682.268</v>
      </c>
      <c r="G4654" s="2">
        <v>9</v>
      </c>
      <c r="H4654" s="2" t="str">
        <f>TEXT(Table1[[#This Row],[order_date]],"mmmm")</f>
        <v>December</v>
      </c>
      <c r="I4654" s="3">
        <v>45266</v>
      </c>
      <c r="J4654" s="3">
        <v>45271</v>
      </c>
      <c r="K4654" s="3" t="str">
        <f>TEXT(Table1[[#This Row],[delivery_date]]-Table1[[#This Row],[order_date]],"D")</f>
        <v>5</v>
      </c>
      <c r="L4654" s="2" t="s">
        <v>31</v>
      </c>
      <c r="M4654" s="2" t="s">
        <v>27</v>
      </c>
      <c r="N4654" s="2">
        <v>1105.75</v>
      </c>
      <c r="O4654" s="2" t="s">
        <v>48</v>
      </c>
      <c r="P4654" s="2">
        <f t="shared" si="144"/>
        <v>2323.1320000000001</v>
      </c>
    </row>
    <row r="4655" spans="1:16" ht="14.25" customHeight="1" x14ac:dyDescent="0.35">
      <c r="A4655" s="2" t="s">
        <v>4686</v>
      </c>
      <c r="B4655" s="2" t="s">
        <v>25</v>
      </c>
      <c r="C4655" s="2" t="s">
        <v>26</v>
      </c>
      <c r="D4655" s="2">
        <v>2266.3200000000002</v>
      </c>
      <c r="E4655" s="2">
        <v>0.44</v>
      </c>
      <c r="F4655" s="2">
        <f t="shared" si="145"/>
        <v>997.18080000000009</v>
      </c>
      <c r="G4655" s="2">
        <v>6</v>
      </c>
      <c r="H4655" s="2" t="str">
        <f>TEXT(Table1[[#This Row],[order_date]],"mmmm")</f>
        <v>March</v>
      </c>
      <c r="I4655" s="3">
        <v>44986</v>
      </c>
      <c r="J4655" s="3">
        <v>44989</v>
      </c>
      <c r="K4655" s="3" t="str">
        <f>TEXT(Table1[[#This Row],[delivery_date]]-Table1[[#This Row],[order_date]],"D")</f>
        <v>3</v>
      </c>
      <c r="L4655" s="2" t="s">
        <v>21</v>
      </c>
      <c r="M4655" s="2" t="s">
        <v>27</v>
      </c>
      <c r="N4655" s="2">
        <v>205.42</v>
      </c>
      <c r="O4655" s="2" t="s">
        <v>28</v>
      </c>
      <c r="P4655" s="2">
        <f t="shared" si="144"/>
        <v>1269.1392000000001</v>
      </c>
    </row>
    <row r="4656" spans="1:16" ht="14.25" customHeight="1" x14ac:dyDescent="0.35">
      <c r="A4656" s="2" t="s">
        <v>4687</v>
      </c>
      <c r="B4656" s="2" t="s">
        <v>19</v>
      </c>
      <c r="C4656" s="2" t="s">
        <v>36</v>
      </c>
      <c r="D4656" s="2">
        <v>2755.17</v>
      </c>
      <c r="E4656" s="2">
        <v>0.16</v>
      </c>
      <c r="F4656" s="2">
        <f t="shared" si="145"/>
        <v>440.8272</v>
      </c>
      <c r="G4656" s="2">
        <v>1</v>
      </c>
      <c r="H4656" s="2" t="str">
        <f>TEXT(Table1[[#This Row],[order_date]],"mmmm")</f>
        <v>April</v>
      </c>
      <c r="I4656" s="3">
        <v>45028</v>
      </c>
      <c r="J4656" s="3">
        <v>45030</v>
      </c>
      <c r="K4656" s="3" t="str">
        <f>TEXT(Table1[[#This Row],[delivery_date]]-Table1[[#This Row],[order_date]],"D")</f>
        <v>2</v>
      </c>
      <c r="L4656" s="2" t="s">
        <v>15</v>
      </c>
      <c r="M4656" s="2" t="s">
        <v>22</v>
      </c>
      <c r="N4656" s="2">
        <v>426.54</v>
      </c>
      <c r="O4656" s="2" t="s">
        <v>39</v>
      </c>
      <c r="P4656" s="2">
        <f t="shared" si="144"/>
        <v>2314.3427999999999</v>
      </c>
    </row>
    <row r="4657" spans="1:16" ht="14.25" customHeight="1" x14ac:dyDescent="0.35">
      <c r="A4657" s="2" t="s">
        <v>4688</v>
      </c>
      <c r="B4657" s="2" t="s">
        <v>25</v>
      </c>
      <c r="C4657" s="2" t="s">
        <v>36</v>
      </c>
      <c r="D4657" s="2">
        <v>3076.45</v>
      </c>
      <c r="E4657" s="2">
        <v>0.14000000000000001</v>
      </c>
      <c r="F4657" s="2">
        <f t="shared" si="145"/>
        <v>430.70300000000003</v>
      </c>
      <c r="G4657" s="2">
        <v>3</v>
      </c>
      <c r="H4657" s="2" t="str">
        <f>TEXT(Table1[[#This Row],[order_date]],"mmmm")</f>
        <v>November</v>
      </c>
      <c r="I4657" s="3">
        <v>45599</v>
      </c>
      <c r="J4657" s="3">
        <v>45602</v>
      </c>
      <c r="K4657" s="3" t="str">
        <f>TEXT(Table1[[#This Row],[delivery_date]]-Table1[[#This Row],[order_date]],"D")</f>
        <v>3</v>
      </c>
      <c r="L4657" s="2" t="s">
        <v>21</v>
      </c>
      <c r="M4657" s="2" t="s">
        <v>16</v>
      </c>
      <c r="N4657" s="2">
        <v>572.11</v>
      </c>
      <c r="O4657" s="2" t="s">
        <v>34</v>
      </c>
      <c r="P4657" s="2">
        <f t="shared" si="144"/>
        <v>2645.7469999999998</v>
      </c>
    </row>
    <row r="4658" spans="1:16" ht="14.25" customHeight="1" x14ac:dyDescent="0.35">
      <c r="A4658" s="2" t="s">
        <v>4689</v>
      </c>
      <c r="B4658" s="2" t="s">
        <v>13</v>
      </c>
      <c r="C4658" s="2" t="s">
        <v>26</v>
      </c>
      <c r="D4658" s="2">
        <v>3362.25</v>
      </c>
      <c r="E4658" s="2">
        <v>0.02</v>
      </c>
      <c r="F4658" s="2">
        <f t="shared" si="145"/>
        <v>67.245000000000005</v>
      </c>
      <c r="G4658" s="2">
        <v>3</v>
      </c>
      <c r="H4658" s="2" t="str">
        <f>TEXT(Table1[[#This Row],[order_date]],"mmmm")</f>
        <v>June</v>
      </c>
      <c r="I4658" s="3">
        <v>45087</v>
      </c>
      <c r="J4658" s="3">
        <v>45089</v>
      </c>
      <c r="K4658" s="3" t="str">
        <f>TEXT(Table1[[#This Row],[delivery_date]]-Table1[[#This Row],[order_date]],"D")</f>
        <v>2</v>
      </c>
      <c r="L4658" s="2" t="s">
        <v>21</v>
      </c>
      <c r="M4658" s="2" t="s">
        <v>22</v>
      </c>
      <c r="N4658" s="2">
        <v>869.88</v>
      </c>
      <c r="O4658" s="2" t="s">
        <v>28</v>
      </c>
      <c r="P4658" s="2">
        <f t="shared" si="144"/>
        <v>3295.0050000000001</v>
      </c>
    </row>
    <row r="4659" spans="1:16" ht="14.25" customHeight="1" x14ac:dyDescent="0.35">
      <c r="A4659" s="2" t="s">
        <v>4690</v>
      </c>
      <c r="B4659" s="2" t="s">
        <v>41</v>
      </c>
      <c r="C4659" s="2" t="s">
        <v>26</v>
      </c>
      <c r="D4659" s="2">
        <v>475.83</v>
      </c>
      <c r="E4659" s="2">
        <v>0.2</v>
      </c>
      <c r="F4659" s="2">
        <f t="shared" si="145"/>
        <v>95.165999999999997</v>
      </c>
      <c r="G4659" s="2">
        <v>4</v>
      </c>
      <c r="H4659" s="2" t="str">
        <f>TEXT(Table1[[#This Row],[order_date]],"mmmm")</f>
        <v>December</v>
      </c>
      <c r="I4659" s="3">
        <v>45631</v>
      </c>
      <c r="J4659" s="3">
        <v>45637</v>
      </c>
      <c r="K4659" s="3" t="str">
        <f>TEXT(Table1[[#This Row],[delivery_date]]-Table1[[#This Row],[order_date]],"D")</f>
        <v>6</v>
      </c>
      <c r="L4659" s="2" t="s">
        <v>21</v>
      </c>
      <c r="M4659" s="2" t="s">
        <v>16</v>
      </c>
      <c r="N4659" s="2">
        <v>50.34</v>
      </c>
      <c r="O4659" s="2" t="s">
        <v>28</v>
      </c>
      <c r="P4659" s="2">
        <f t="shared" si="144"/>
        <v>380.66399999999999</v>
      </c>
    </row>
    <row r="4660" spans="1:16" ht="14.25" customHeight="1" x14ac:dyDescent="0.35">
      <c r="A4660" s="2" t="s">
        <v>4691</v>
      </c>
      <c r="B4660" s="2" t="s">
        <v>13</v>
      </c>
      <c r="C4660" s="2" t="s">
        <v>26</v>
      </c>
      <c r="D4660" s="2">
        <v>4674.58</v>
      </c>
      <c r="E4660" s="2">
        <v>0.06</v>
      </c>
      <c r="F4660" s="2">
        <f t="shared" si="145"/>
        <v>280.47479999999996</v>
      </c>
      <c r="G4660" s="2">
        <v>4</v>
      </c>
      <c r="H4660" s="2" t="str">
        <f>TEXT(Table1[[#This Row],[order_date]],"mmmm")</f>
        <v>June</v>
      </c>
      <c r="I4660" s="3">
        <v>45471</v>
      </c>
      <c r="J4660" s="3">
        <v>45477</v>
      </c>
      <c r="K4660" s="3" t="str">
        <f>TEXT(Table1[[#This Row],[delivery_date]]-Table1[[#This Row],[order_date]],"D")</f>
        <v>6</v>
      </c>
      <c r="L4660" s="2" t="s">
        <v>21</v>
      </c>
      <c r="M4660" s="2" t="s">
        <v>22</v>
      </c>
      <c r="N4660" s="2">
        <v>1312.25</v>
      </c>
      <c r="O4660" s="2" t="s">
        <v>34</v>
      </c>
      <c r="P4660" s="2">
        <f t="shared" si="144"/>
        <v>4394.1052</v>
      </c>
    </row>
    <row r="4661" spans="1:16" ht="14.25" customHeight="1" x14ac:dyDescent="0.35">
      <c r="A4661" s="2" t="s">
        <v>4692</v>
      </c>
      <c r="B4661" s="2" t="s">
        <v>41</v>
      </c>
      <c r="C4661" s="2" t="s">
        <v>33</v>
      </c>
      <c r="D4661" s="2">
        <v>3025.3</v>
      </c>
      <c r="E4661" s="2">
        <v>0.39</v>
      </c>
      <c r="F4661" s="2">
        <f t="shared" si="145"/>
        <v>1179.8670000000002</v>
      </c>
      <c r="G4661" s="2">
        <v>8</v>
      </c>
      <c r="H4661" s="2" t="str">
        <f>TEXT(Table1[[#This Row],[order_date]],"mmmm")</f>
        <v>October</v>
      </c>
      <c r="I4661" s="3">
        <v>45220</v>
      </c>
      <c r="J4661" s="3">
        <v>45224</v>
      </c>
      <c r="K4661" s="3" t="str">
        <f>TEXT(Table1[[#This Row],[delivery_date]]-Table1[[#This Row],[order_date]],"D")</f>
        <v>4</v>
      </c>
      <c r="L4661" s="2" t="s">
        <v>15</v>
      </c>
      <c r="M4661" s="2" t="s">
        <v>22</v>
      </c>
      <c r="N4661" s="2">
        <v>375.53</v>
      </c>
      <c r="O4661" s="2" t="s">
        <v>23</v>
      </c>
      <c r="P4661" s="2">
        <f t="shared" si="144"/>
        <v>1845.433</v>
      </c>
    </row>
    <row r="4662" spans="1:16" ht="14.25" customHeight="1" x14ac:dyDescent="0.35">
      <c r="A4662" s="2" t="s">
        <v>4693</v>
      </c>
      <c r="B4662" s="2" t="s">
        <v>25</v>
      </c>
      <c r="C4662" s="2" t="s">
        <v>36</v>
      </c>
      <c r="D4662" s="2">
        <v>4662.63</v>
      </c>
      <c r="E4662" s="2">
        <v>7.0000000000000007E-2</v>
      </c>
      <c r="F4662" s="2">
        <f t="shared" si="145"/>
        <v>326.38410000000005</v>
      </c>
      <c r="G4662" s="2">
        <v>3</v>
      </c>
      <c r="H4662" s="2" t="str">
        <f>TEXT(Table1[[#This Row],[order_date]],"mmmm")</f>
        <v>June</v>
      </c>
      <c r="I4662" s="3">
        <v>45078</v>
      </c>
      <c r="J4662" s="3">
        <v>45083</v>
      </c>
      <c r="K4662" s="3" t="str">
        <f>TEXT(Table1[[#This Row],[delivery_date]]-Table1[[#This Row],[order_date]],"D")</f>
        <v>5</v>
      </c>
      <c r="L4662" s="2" t="s">
        <v>21</v>
      </c>
      <c r="M4662" s="2" t="s">
        <v>27</v>
      </c>
      <c r="N4662" s="2">
        <v>860.13</v>
      </c>
      <c r="O4662" s="2" t="s">
        <v>28</v>
      </c>
      <c r="P4662" s="2">
        <f t="shared" si="144"/>
        <v>4336.2458999999999</v>
      </c>
    </row>
    <row r="4663" spans="1:16" ht="14.25" customHeight="1" x14ac:dyDescent="0.35">
      <c r="A4663" s="2" t="s">
        <v>4694</v>
      </c>
      <c r="B4663" s="2" t="s">
        <v>13</v>
      </c>
      <c r="C4663" s="2" t="s">
        <v>20</v>
      </c>
      <c r="D4663" s="2">
        <v>3196.3</v>
      </c>
      <c r="E4663" s="2">
        <v>0.41</v>
      </c>
      <c r="F4663" s="2">
        <f t="shared" si="145"/>
        <v>1310.4829999999999</v>
      </c>
      <c r="G4663" s="2">
        <v>4</v>
      </c>
      <c r="H4663" s="2" t="str">
        <f>TEXT(Table1[[#This Row],[order_date]],"mmmm")</f>
        <v>April</v>
      </c>
      <c r="I4663" s="3">
        <v>45383</v>
      </c>
      <c r="J4663" s="3">
        <v>45385</v>
      </c>
      <c r="K4663" s="3" t="str">
        <f>TEXT(Table1[[#This Row],[delivery_date]]-Table1[[#This Row],[order_date]],"D")</f>
        <v>2</v>
      </c>
      <c r="L4663" s="2" t="s">
        <v>21</v>
      </c>
      <c r="M4663" s="2" t="s">
        <v>22</v>
      </c>
      <c r="N4663" s="2">
        <v>294.95999999999998</v>
      </c>
      <c r="O4663" s="2" t="s">
        <v>23</v>
      </c>
      <c r="P4663" s="2">
        <f t="shared" si="144"/>
        <v>1885.8170000000002</v>
      </c>
    </row>
    <row r="4664" spans="1:16" ht="14.25" customHeight="1" x14ac:dyDescent="0.35">
      <c r="A4664" s="2" t="s">
        <v>4695</v>
      </c>
      <c r="B4664" s="2" t="s">
        <v>13</v>
      </c>
      <c r="C4664" s="2" t="s">
        <v>33</v>
      </c>
      <c r="D4664" s="2">
        <v>2211.98</v>
      </c>
      <c r="E4664" s="2">
        <v>0.05</v>
      </c>
      <c r="F4664" s="2">
        <f t="shared" si="145"/>
        <v>110.599</v>
      </c>
      <c r="G4664" s="2">
        <v>3</v>
      </c>
      <c r="H4664" s="2" t="str">
        <f>TEXT(Table1[[#This Row],[order_date]],"mmmm")</f>
        <v>December</v>
      </c>
      <c r="I4664" s="3">
        <v>45277</v>
      </c>
      <c r="J4664" s="3">
        <v>45284</v>
      </c>
      <c r="K4664" s="3" t="str">
        <f>TEXT(Table1[[#This Row],[delivery_date]]-Table1[[#This Row],[order_date]],"D")</f>
        <v>7</v>
      </c>
      <c r="L4664" s="2" t="s">
        <v>21</v>
      </c>
      <c r="M4664" s="2" t="s">
        <v>27</v>
      </c>
      <c r="N4664" s="2">
        <v>454.77</v>
      </c>
      <c r="O4664" s="2" t="s">
        <v>28</v>
      </c>
      <c r="P4664" s="2">
        <f t="shared" si="144"/>
        <v>2101.3809999999999</v>
      </c>
    </row>
    <row r="4665" spans="1:16" ht="14.25" customHeight="1" x14ac:dyDescent="0.35">
      <c r="A4665" s="2" t="s">
        <v>4696</v>
      </c>
      <c r="B4665" s="2" t="s">
        <v>25</v>
      </c>
      <c r="C4665" s="2" t="s">
        <v>33</v>
      </c>
      <c r="D4665" s="2">
        <v>2877.95</v>
      </c>
      <c r="E4665" s="2">
        <v>0.24</v>
      </c>
      <c r="F4665" s="2">
        <f t="shared" si="145"/>
        <v>690.70799999999997</v>
      </c>
      <c r="G4665" s="2">
        <v>7</v>
      </c>
      <c r="H4665" s="2" t="str">
        <f>TEXT(Table1[[#This Row],[order_date]],"mmmm")</f>
        <v>December</v>
      </c>
      <c r="I4665" s="3">
        <v>45653</v>
      </c>
      <c r="J4665" s="3">
        <v>45655</v>
      </c>
      <c r="K4665" s="3" t="str">
        <f>TEXT(Table1[[#This Row],[delivery_date]]-Table1[[#This Row],[order_date]],"D")</f>
        <v>2</v>
      </c>
      <c r="L4665" s="2" t="s">
        <v>21</v>
      </c>
      <c r="M4665" s="2" t="s">
        <v>22</v>
      </c>
      <c r="N4665" s="2">
        <v>256.66000000000003</v>
      </c>
      <c r="O4665" s="2" t="s">
        <v>17</v>
      </c>
      <c r="P4665" s="2">
        <f t="shared" si="144"/>
        <v>2187.2419999999997</v>
      </c>
    </row>
    <row r="4666" spans="1:16" ht="14.25" customHeight="1" x14ac:dyDescent="0.35">
      <c r="A4666" s="2" t="s">
        <v>4697</v>
      </c>
      <c r="B4666" s="2" t="s">
        <v>13</v>
      </c>
      <c r="C4666" s="2" t="s">
        <v>33</v>
      </c>
      <c r="D4666" s="2">
        <v>4164.57</v>
      </c>
      <c r="E4666" s="2">
        <v>0.19</v>
      </c>
      <c r="F4666" s="2">
        <f t="shared" si="145"/>
        <v>791.26829999999995</v>
      </c>
      <c r="G4666" s="2">
        <v>6</v>
      </c>
      <c r="H4666" s="2" t="str">
        <f>TEXT(Table1[[#This Row],[order_date]],"mmmm")</f>
        <v>April</v>
      </c>
      <c r="I4666" s="3">
        <v>45392</v>
      </c>
      <c r="J4666" s="3">
        <v>45397</v>
      </c>
      <c r="K4666" s="3" t="str">
        <f>TEXT(Table1[[#This Row],[delivery_date]]-Table1[[#This Row],[order_date]],"D")</f>
        <v>5</v>
      </c>
      <c r="L4666" s="2" t="s">
        <v>21</v>
      </c>
      <c r="M4666" s="2" t="s">
        <v>27</v>
      </c>
      <c r="N4666" s="2">
        <v>295.83999999999997</v>
      </c>
      <c r="O4666" s="2" t="s">
        <v>48</v>
      </c>
      <c r="P4666" s="2">
        <f t="shared" si="144"/>
        <v>3373.3017</v>
      </c>
    </row>
    <row r="4667" spans="1:16" ht="14.25" customHeight="1" x14ac:dyDescent="0.35">
      <c r="A4667" s="2" t="s">
        <v>4698</v>
      </c>
      <c r="B4667" s="2" t="s">
        <v>19</v>
      </c>
      <c r="C4667" s="2" t="s">
        <v>20</v>
      </c>
      <c r="D4667" s="2">
        <v>1698.02</v>
      </c>
      <c r="E4667" s="2">
        <v>0.3</v>
      </c>
      <c r="F4667" s="2">
        <f t="shared" si="145"/>
        <v>509.40599999999995</v>
      </c>
      <c r="G4667" s="2">
        <v>1</v>
      </c>
      <c r="H4667" s="2" t="str">
        <f>TEXT(Table1[[#This Row],[order_date]],"mmmm")</f>
        <v>May</v>
      </c>
      <c r="I4667" s="3">
        <v>45429</v>
      </c>
      <c r="J4667" s="3">
        <v>45431</v>
      </c>
      <c r="K4667" s="3" t="str">
        <f>TEXT(Table1[[#This Row],[delivery_date]]-Table1[[#This Row],[order_date]],"D")</f>
        <v>2</v>
      </c>
      <c r="L4667" s="2" t="s">
        <v>21</v>
      </c>
      <c r="M4667" s="2" t="s">
        <v>16</v>
      </c>
      <c r="N4667" s="2">
        <v>293.61</v>
      </c>
      <c r="O4667" s="2" t="s">
        <v>23</v>
      </c>
      <c r="P4667" s="2">
        <f t="shared" si="144"/>
        <v>1188.614</v>
      </c>
    </row>
    <row r="4668" spans="1:16" ht="14.25" customHeight="1" x14ac:dyDescent="0.35">
      <c r="A4668" s="2" t="s">
        <v>4699</v>
      </c>
      <c r="B4668" s="2" t="s">
        <v>41</v>
      </c>
      <c r="C4668" s="2" t="s">
        <v>26</v>
      </c>
      <c r="D4668" s="2">
        <v>4786.6499999999996</v>
      </c>
      <c r="E4668" s="2">
        <v>0.26</v>
      </c>
      <c r="F4668" s="2">
        <f t="shared" si="145"/>
        <v>1244.529</v>
      </c>
      <c r="G4668" s="2">
        <v>1</v>
      </c>
      <c r="H4668" s="2" t="str">
        <f>TEXT(Table1[[#This Row],[order_date]],"mmmm")</f>
        <v>February</v>
      </c>
      <c r="I4668" s="3">
        <v>44984</v>
      </c>
      <c r="J4668" s="3">
        <v>44985</v>
      </c>
      <c r="K4668" s="3" t="str">
        <f>TEXT(Table1[[#This Row],[delivery_date]]-Table1[[#This Row],[order_date]],"D")</f>
        <v>1</v>
      </c>
      <c r="L4668" s="2" t="s">
        <v>15</v>
      </c>
      <c r="M4668" s="2" t="s">
        <v>16</v>
      </c>
      <c r="N4668" s="2">
        <v>1074.1099999999999</v>
      </c>
      <c r="O4668" s="2" t="s">
        <v>39</v>
      </c>
      <c r="P4668" s="2">
        <f t="shared" si="144"/>
        <v>3542.1209999999996</v>
      </c>
    </row>
    <row r="4669" spans="1:16" ht="14.25" customHeight="1" x14ac:dyDescent="0.35">
      <c r="A4669" s="2" t="s">
        <v>4700</v>
      </c>
      <c r="B4669" s="2" t="s">
        <v>41</v>
      </c>
      <c r="C4669" s="2" t="s">
        <v>36</v>
      </c>
      <c r="D4669" s="2">
        <v>2383.1799999999998</v>
      </c>
      <c r="E4669" s="2">
        <v>0.3</v>
      </c>
      <c r="F4669" s="2">
        <f t="shared" si="145"/>
        <v>714.95399999999995</v>
      </c>
      <c r="G4669" s="2">
        <v>6</v>
      </c>
      <c r="H4669" s="2" t="str">
        <f>TEXT(Table1[[#This Row],[order_date]],"mmmm")</f>
        <v>December</v>
      </c>
      <c r="I4669" s="3">
        <v>45656</v>
      </c>
      <c r="J4669" s="3">
        <v>45660</v>
      </c>
      <c r="K4669" s="3" t="str">
        <f>TEXT(Table1[[#This Row],[delivery_date]]-Table1[[#This Row],[order_date]],"D")</f>
        <v>4</v>
      </c>
      <c r="L4669" s="2" t="s">
        <v>21</v>
      </c>
      <c r="M4669" s="2" t="s">
        <v>16</v>
      </c>
      <c r="N4669" s="2">
        <v>230.37</v>
      </c>
      <c r="O4669" s="2" t="s">
        <v>23</v>
      </c>
      <c r="P4669" s="2">
        <f t="shared" si="144"/>
        <v>1668.2259999999999</v>
      </c>
    </row>
    <row r="4670" spans="1:16" ht="14.25" customHeight="1" x14ac:dyDescent="0.35">
      <c r="A4670" s="2" t="s">
        <v>4701</v>
      </c>
      <c r="B4670" s="2" t="s">
        <v>41</v>
      </c>
      <c r="C4670" s="2" t="s">
        <v>14</v>
      </c>
      <c r="D4670" s="2">
        <v>4785.5600000000004</v>
      </c>
      <c r="E4670" s="2">
        <v>0</v>
      </c>
      <c r="F4670" s="2">
        <f t="shared" si="145"/>
        <v>0</v>
      </c>
      <c r="G4670" s="2">
        <v>3</v>
      </c>
      <c r="H4670" s="2" t="str">
        <f>TEXT(Table1[[#This Row],[order_date]],"mmmm")</f>
        <v>December</v>
      </c>
      <c r="I4670" s="3">
        <v>45279</v>
      </c>
      <c r="J4670" s="3">
        <v>45280</v>
      </c>
      <c r="K4670" s="3" t="str">
        <f>TEXT(Table1[[#This Row],[delivery_date]]-Table1[[#This Row],[order_date]],"D")</f>
        <v>1</v>
      </c>
      <c r="L4670" s="2" t="s">
        <v>15</v>
      </c>
      <c r="M4670" s="2" t="s">
        <v>22</v>
      </c>
      <c r="N4670" s="2">
        <v>304.76</v>
      </c>
      <c r="O4670" s="2" t="s">
        <v>48</v>
      </c>
      <c r="P4670" s="2">
        <f t="shared" si="144"/>
        <v>4785.5600000000004</v>
      </c>
    </row>
    <row r="4671" spans="1:16" ht="14.25" customHeight="1" x14ac:dyDescent="0.35">
      <c r="A4671" s="2" t="s">
        <v>4702</v>
      </c>
      <c r="B4671" s="2" t="s">
        <v>19</v>
      </c>
      <c r="C4671" s="2" t="s">
        <v>14</v>
      </c>
      <c r="D4671" s="2">
        <v>4415.71</v>
      </c>
      <c r="E4671" s="2">
        <v>0.06</v>
      </c>
      <c r="F4671" s="2">
        <f t="shared" si="145"/>
        <v>264.94259999999997</v>
      </c>
      <c r="G4671" s="2">
        <v>9</v>
      </c>
      <c r="H4671" s="2" t="str">
        <f>TEXT(Table1[[#This Row],[order_date]],"mmmm")</f>
        <v>September</v>
      </c>
      <c r="I4671" s="3">
        <v>45559</v>
      </c>
      <c r="J4671" s="3">
        <v>45565</v>
      </c>
      <c r="K4671" s="3" t="str">
        <f>TEXT(Table1[[#This Row],[delivery_date]]-Table1[[#This Row],[order_date]],"D")</f>
        <v>6</v>
      </c>
      <c r="L4671" s="2" t="s">
        <v>21</v>
      </c>
      <c r="M4671" s="2" t="s">
        <v>27</v>
      </c>
      <c r="N4671" s="2">
        <v>267.69</v>
      </c>
      <c r="O4671" s="2" t="s">
        <v>34</v>
      </c>
      <c r="P4671" s="2">
        <f t="shared" si="144"/>
        <v>4150.7673999999997</v>
      </c>
    </row>
    <row r="4672" spans="1:16" ht="14.25" customHeight="1" x14ac:dyDescent="0.35">
      <c r="A4672" s="2" t="s">
        <v>4703</v>
      </c>
      <c r="B4672" s="2" t="s">
        <v>41</v>
      </c>
      <c r="C4672" s="2" t="s">
        <v>36</v>
      </c>
      <c r="D4672" s="2">
        <v>3861.54</v>
      </c>
      <c r="E4672" s="2">
        <v>0.26</v>
      </c>
      <c r="F4672" s="2">
        <f t="shared" si="145"/>
        <v>1004.0004</v>
      </c>
      <c r="G4672" s="2">
        <v>2</v>
      </c>
      <c r="H4672" s="2" t="str">
        <f>TEXT(Table1[[#This Row],[order_date]],"mmmm")</f>
        <v>May</v>
      </c>
      <c r="I4672" s="3">
        <v>45070</v>
      </c>
      <c r="J4672" s="3">
        <v>45074</v>
      </c>
      <c r="K4672" s="3" t="str">
        <f>TEXT(Table1[[#This Row],[delivery_date]]-Table1[[#This Row],[order_date]],"D")</f>
        <v>4</v>
      </c>
      <c r="L4672" s="2" t="s">
        <v>15</v>
      </c>
      <c r="M4672" s="2" t="s">
        <v>27</v>
      </c>
      <c r="N4672" s="2">
        <v>194.49</v>
      </c>
      <c r="O4672" s="2" t="s">
        <v>23</v>
      </c>
      <c r="P4672" s="2">
        <f t="shared" si="144"/>
        <v>2857.5396000000001</v>
      </c>
    </row>
    <row r="4673" spans="1:16" ht="14.25" customHeight="1" x14ac:dyDescent="0.35">
      <c r="A4673" s="2" t="s">
        <v>4704</v>
      </c>
      <c r="B4673" s="2" t="s">
        <v>25</v>
      </c>
      <c r="C4673" s="2" t="s">
        <v>20</v>
      </c>
      <c r="D4673" s="2">
        <v>2390.4499999999998</v>
      </c>
      <c r="E4673" s="2">
        <v>0.11</v>
      </c>
      <c r="F4673" s="2">
        <f t="shared" si="145"/>
        <v>262.9495</v>
      </c>
      <c r="G4673" s="2">
        <v>3</v>
      </c>
      <c r="H4673" s="2" t="str">
        <f>TEXT(Table1[[#This Row],[order_date]],"mmmm")</f>
        <v>October</v>
      </c>
      <c r="I4673" s="3">
        <v>45582</v>
      </c>
      <c r="J4673" s="3">
        <v>45583</v>
      </c>
      <c r="K4673" s="3" t="str">
        <f>TEXT(Table1[[#This Row],[delivery_date]]-Table1[[#This Row],[order_date]],"D")</f>
        <v>1</v>
      </c>
      <c r="L4673" s="2" t="s">
        <v>31</v>
      </c>
      <c r="M4673" s="2" t="s">
        <v>22</v>
      </c>
      <c r="N4673" s="2">
        <v>259.2</v>
      </c>
      <c r="O4673" s="2" t="s">
        <v>48</v>
      </c>
      <c r="P4673" s="2">
        <f t="shared" si="144"/>
        <v>2127.5004999999996</v>
      </c>
    </row>
    <row r="4674" spans="1:16" ht="14.25" customHeight="1" x14ac:dyDescent="0.35">
      <c r="A4674" s="2" t="s">
        <v>4705</v>
      </c>
      <c r="B4674" s="2" t="s">
        <v>13</v>
      </c>
      <c r="C4674" s="2" t="s">
        <v>14</v>
      </c>
      <c r="D4674" s="2">
        <v>2976.03</v>
      </c>
      <c r="E4674" s="2">
        <v>0.04</v>
      </c>
      <c r="F4674" s="2">
        <f t="shared" si="145"/>
        <v>119.0412</v>
      </c>
      <c r="G4674" s="2">
        <v>9</v>
      </c>
      <c r="H4674" s="2" t="str">
        <f>TEXT(Table1[[#This Row],[order_date]],"mmmm")</f>
        <v>February</v>
      </c>
      <c r="I4674" s="3">
        <v>45343</v>
      </c>
      <c r="J4674" s="3">
        <v>45349</v>
      </c>
      <c r="K4674" s="3" t="str">
        <f>TEXT(Table1[[#This Row],[delivery_date]]-Table1[[#This Row],[order_date]],"D")</f>
        <v>6</v>
      </c>
      <c r="L4674" s="2" t="s">
        <v>15</v>
      </c>
      <c r="M4674" s="2" t="s">
        <v>27</v>
      </c>
      <c r="N4674" s="2">
        <v>793.5</v>
      </c>
      <c r="O4674" s="2" t="s">
        <v>23</v>
      </c>
      <c r="P4674" s="2">
        <f t="shared" ref="P4674:P4737" si="146">D4674-F4674</f>
        <v>2856.9888000000001</v>
      </c>
    </row>
    <row r="4675" spans="1:16" ht="14.25" customHeight="1" x14ac:dyDescent="0.35">
      <c r="A4675" s="2" t="s">
        <v>4706</v>
      </c>
      <c r="B4675" s="2" t="s">
        <v>19</v>
      </c>
      <c r="C4675" s="2" t="s">
        <v>33</v>
      </c>
      <c r="D4675" s="2">
        <v>4206.34</v>
      </c>
      <c r="E4675" s="2">
        <v>0.11</v>
      </c>
      <c r="F4675" s="2">
        <f t="shared" ref="F4675:F4738" si="147">D4675*E4675</f>
        <v>462.69740000000002</v>
      </c>
      <c r="G4675" s="2">
        <v>6</v>
      </c>
      <c r="H4675" s="2" t="str">
        <f>TEXT(Table1[[#This Row],[order_date]],"mmmm")</f>
        <v>October</v>
      </c>
      <c r="I4675" s="3">
        <v>45221</v>
      </c>
      <c r="J4675" s="3">
        <v>45222</v>
      </c>
      <c r="K4675" s="3" t="str">
        <f>TEXT(Table1[[#This Row],[delivery_date]]-Table1[[#This Row],[order_date]],"D")</f>
        <v>1</v>
      </c>
      <c r="L4675" s="2" t="s">
        <v>31</v>
      </c>
      <c r="M4675" s="2" t="s">
        <v>22</v>
      </c>
      <c r="N4675" s="2">
        <v>685.74</v>
      </c>
      <c r="O4675" s="2" t="s">
        <v>23</v>
      </c>
      <c r="P4675" s="2">
        <f t="shared" si="146"/>
        <v>3743.6426000000001</v>
      </c>
    </row>
    <row r="4676" spans="1:16" ht="14.25" customHeight="1" x14ac:dyDescent="0.35">
      <c r="A4676" s="2" t="s">
        <v>4707</v>
      </c>
      <c r="B4676" s="2" t="s">
        <v>41</v>
      </c>
      <c r="C4676" s="2" t="s">
        <v>14</v>
      </c>
      <c r="D4676" s="2">
        <v>2765.87</v>
      </c>
      <c r="E4676" s="2">
        <v>0.39</v>
      </c>
      <c r="F4676" s="2">
        <f t="shared" si="147"/>
        <v>1078.6893</v>
      </c>
      <c r="G4676" s="2">
        <v>1</v>
      </c>
      <c r="H4676" s="2" t="str">
        <f>TEXT(Table1[[#This Row],[order_date]],"mmmm")</f>
        <v>July</v>
      </c>
      <c r="I4676" s="3">
        <v>45484</v>
      </c>
      <c r="J4676" s="3">
        <v>45490</v>
      </c>
      <c r="K4676" s="3" t="str">
        <f>TEXT(Table1[[#This Row],[delivery_date]]-Table1[[#This Row],[order_date]],"D")</f>
        <v>6</v>
      </c>
      <c r="L4676" s="2" t="s">
        <v>31</v>
      </c>
      <c r="M4676" s="2" t="s">
        <v>27</v>
      </c>
      <c r="N4676" s="2">
        <v>776.64</v>
      </c>
      <c r="O4676" s="2" t="s">
        <v>48</v>
      </c>
      <c r="P4676" s="2">
        <f t="shared" si="146"/>
        <v>1687.1806999999999</v>
      </c>
    </row>
    <row r="4677" spans="1:16" ht="14.25" customHeight="1" x14ac:dyDescent="0.35">
      <c r="A4677" s="2" t="s">
        <v>4708</v>
      </c>
      <c r="B4677" s="2" t="s">
        <v>25</v>
      </c>
      <c r="C4677" s="2" t="s">
        <v>36</v>
      </c>
      <c r="D4677" s="2">
        <v>3717.13</v>
      </c>
      <c r="E4677" s="2">
        <v>0.27</v>
      </c>
      <c r="F4677" s="2">
        <f t="shared" si="147"/>
        <v>1003.6251000000001</v>
      </c>
      <c r="G4677" s="2">
        <v>2</v>
      </c>
      <c r="H4677" s="2" t="str">
        <f>TEXT(Table1[[#This Row],[order_date]],"mmmm")</f>
        <v>May</v>
      </c>
      <c r="I4677" s="3">
        <v>45421</v>
      </c>
      <c r="J4677" s="3">
        <v>45423</v>
      </c>
      <c r="K4677" s="3" t="str">
        <f>TEXT(Table1[[#This Row],[delivery_date]]-Table1[[#This Row],[order_date]],"D")</f>
        <v>2</v>
      </c>
      <c r="L4677" s="2" t="s">
        <v>15</v>
      </c>
      <c r="M4677" s="2" t="s">
        <v>22</v>
      </c>
      <c r="N4677" s="2">
        <v>417.61</v>
      </c>
      <c r="O4677" s="2" t="s">
        <v>48</v>
      </c>
      <c r="P4677" s="2">
        <f t="shared" si="146"/>
        <v>2713.5048999999999</v>
      </c>
    </row>
    <row r="4678" spans="1:16" ht="14.25" customHeight="1" x14ac:dyDescent="0.35">
      <c r="A4678" s="2" t="s">
        <v>4709</v>
      </c>
      <c r="B4678" s="2" t="s">
        <v>13</v>
      </c>
      <c r="C4678" s="2" t="s">
        <v>33</v>
      </c>
      <c r="D4678" s="2">
        <v>3974.23</v>
      </c>
      <c r="E4678" s="2">
        <v>0.1</v>
      </c>
      <c r="F4678" s="2">
        <f t="shared" si="147"/>
        <v>397.423</v>
      </c>
      <c r="G4678" s="2">
        <v>7</v>
      </c>
      <c r="H4678" s="2" t="str">
        <f>TEXT(Table1[[#This Row],[order_date]],"mmmm")</f>
        <v>February</v>
      </c>
      <c r="I4678" s="3">
        <v>45348</v>
      </c>
      <c r="J4678" s="3">
        <v>45352</v>
      </c>
      <c r="K4678" s="3" t="str">
        <f>TEXT(Table1[[#This Row],[delivery_date]]-Table1[[#This Row],[order_date]],"D")</f>
        <v>4</v>
      </c>
      <c r="L4678" s="2" t="s">
        <v>31</v>
      </c>
      <c r="M4678" s="2" t="s">
        <v>27</v>
      </c>
      <c r="N4678" s="2">
        <v>1175.75</v>
      </c>
      <c r="O4678" s="2" t="s">
        <v>17</v>
      </c>
      <c r="P4678" s="2">
        <f t="shared" si="146"/>
        <v>3576.8069999999998</v>
      </c>
    </row>
    <row r="4679" spans="1:16" ht="14.25" customHeight="1" x14ac:dyDescent="0.35">
      <c r="A4679" s="2" t="s">
        <v>4710</v>
      </c>
      <c r="B4679" s="2" t="s">
        <v>13</v>
      </c>
      <c r="C4679" s="2" t="s">
        <v>14</v>
      </c>
      <c r="D4679" s="2">
        <v>2614.17</v>
      </c>
      <c r="E4679" s="2">
        <v>0.01</v>
      </c>
      <c r="F4679" s="2">
        <f t="shared" si="147"/>
        <v>26.1417</v>
      </c>
      <c r="G4679" s="2">
        <v>6</v>
      </c>
      <c r="H4679" s="2" t="str">
        <f>TEXT(Table1[[#This Row],[order_date]],"mmmm")</f>
        <v>May</v>
      </c>
      <c r="I4679" s="3">
        <v>45077</v>
      </c>
      <c r="J4679" s="3">
        <v>45081</v>
      </c>
      <c r="K4679" s="3" t="str">
        <f>TEXT(Table1[[#This Row],[delivery_date]]-Table1[[#This Row],[order_date]],"D")</f>
        <v>4</v>
      </c>
      <c r="L4679" s="2" t="s">
        <v>31</v>
      </c>
      <c r="M4679" s="2" t="s">
        <v>16</v>
      </c>
      <c r="N4679" s="2">
        <v>669.79</v>
      </c>
      <c r="O4679" s="2" t="s">
        <v>48</v>
      </c>
      <c r="P4679" s="2">
        <f t="shared" si="146"/>
        <v>2588.0282999999999</v>
      </c>
    </row>
    <row r="4680" spans="1:16" ht="14.25" customHeight="1" x14ac:dyDescent="0.35">
      <c r="A4680" s="2" t="s">
        <v>4711</v>
      </c>
      <c r="B4680" s="2" t="s">
        <v>19</v>
      </c>
      <c r="C4680" s="2" t="s">
        <v>36</v>
      </c>
      <c r="D4680" s="2">
        <v>2727.61</v>
      </c>
      <c r="E4680" s="2">
        <v>0.18</v>
      </c>
      <c r="F4680" s="2">
        <f t="shared" si="147"/>
        <v>490.96980000000002</v>
      </c>
      <c r="G4680" s="2">
        <v>1</v>
      </c>
      <c r="H4680" s="2" t="str">
        <f>TEXT(Table1[[#This Row],[order_date]],"mmmm")</f>
        <v>January</v>
      </c>
      <c r="I4680" s="3">
        <v>44952</v>
      </c>
      <c r="J4680" s="3">
        <v>44954</v>
      </c>
      <c r="K4680" s="3" t="str">
        <f>TEXT(Table1[[#This Row],[delivery_date]]-Table1[[#This Row],[order_date]],"D")</f>
        <v>2</v>
      </c>
      <c r="L4680" s="2" t="s">
        <v>31</v>
      </c>
      <c r="M4680" s="2" t="s">
        <v>27</v>
      </c>
      <c r="N4680" s="2">
        <v>670.88</v>
      </c>
      <c r="O4680" s="2" t="s">
        <v>48</v>
      </c>
      <c r="P4680" s="2">
        <f t="shared" si="146"/>
        <v>2236.6402000000003</v>
      </c>
    </row>
    <row r="4681" spans="1:16" ht="14.25" customHeight="1" x14ac:dyDescent="0.35">
      <c r="A4681" s="2" t="s">
        <v>4712</v>
      </c>
      <c r="B4681" s="2" t="s">
        <v>19</v>
      </c>
      <c r="C4681" s="2" t="s">
        <v>20</v>
      </c>
      <c r="D4681" s="2">
        <v>1069.3900000000001</v>
      </c>
      <c r="E4681" s="2">
        <v>0.18</v>
      </c>
      <c r="F4681" s="2">
        <f t="shared" si="147"/>
        <v>192.49020000000002</v>
      </c>
      <c r="G4681" s="2">
        <v>2</v>
      </c>
      <c r="H4681" s="2" t="str">
        <f>TEXT(Table1[[#This Row],[order_date]],"mmmm")</f>
        <v>August</v>
      </c>
      <c r="I4681" s="3">
        <v>45519</v>
      </c>
      <c r="J4681" s="3">
        <v>45525</v>
      </c>
      <c r="K4681" s="3" t="str">
        <f>TEXT(Table1[[#This Row],[delivery_date]]-Table1[[#This Row],[order_date]],"D")</f>
        <v>6</v>
      </c>
      <c r="L4681" s="2" t="s">
        <v>21</v>
      </c>
      <c r="M4681" s="2" t="s">
        <v>22</v>
      </c>
      <c r="N4681" s="2">
        <v>212.7</v>
      </c>
      <c r="O4681" s="2" t="s">
        <v>48</v>
      </c>
      <c r="P4681" s="2">
        <f t="shared" si="146"/>
        <v>876.89980000000014</v>
      </c>
    </row>
    <row r="4682" spans="1:16" ht="14.25" customHeight="1" x14ac:dyDescent="0.35">
      <c r="A4682" s="2" t="s">
        <v>4713</v>
      </c>
      <c r="B4682" s="2" t="s">
        <v>19</v>
      </c>
      <c r="C4682" s="2" t="s">
        <v>36</v>
      </c>
      <c r="D4682" s="2">
        <v>1299.22</v>
      </c>
      <c r="E4682" s="2">
        <v>0.37</v>
      </c>
      <c r="F4682" s="2">
        <f t="shared" si="147"/>
        <v>480.71140000000003</v>
      </c>
      <c r="G4682" s="2">
        <v>6</v>
      </c>
      <c r="H4682" s="2" t="str">
        <f>TEXT(Table1[[#This Row],[order_date]],"mmmm")</f>
        <v>September</v>
      </c>
      <c r="I4682" s="3">
        <v>45540</v>
      </c>
      <c r="J4682" s="3">
        <v>45544</v>
      </c>
      <c r="K4682" s="3" t="str">
        <f>TEXT(Table1[[#This Row],[delivery_date]]-Table1[[#This Row],[order_date]],"D")</f>
        <v>4</v>
      </c>
      <c r="L4682" s="2" t="s">
        <v>21</v>
      </c>
      <c r="M4682" s="2" t="s">
        <v>27</v>
      </c>
      <c r="N4682" s="2">
        <v>128.59</v>
      </c>
      <c r="O4682" s="2" t="s">
        <v>34</v>
      </c>
      <c r="P4682" s="2">
        <f t="shared" si="146"/>
        <v>818.5086</v>
      </c>
    </row>
    <row r="4683" spans="1:16" ht="14.25" customHeight="1" x14ac:dyDescent="0.35">
      <c r="A4683" s="2" t="s">
        <v>4714</v>
      </c>
      <c r="B4683" s="2" t="s">
        <v>25</v>
      </c>
      <c r="C4683" s="2" t="s">
        <v>20</v>
      </c>
      <c r="D4683" s="2">
        <v>4534.22</v>
      </c>
      <c r="E4683" s="2">
        <v>0.46</v>
      </c>
      <c r="F4683" s="2">
        <f t="shared" si="147"/>
        <v>2085.7412000000004</v>
      </c>
      <c r="G4683" s="2">
        <v>6</v>
      </c>
      <c r="H4683" s="2" t="str">
        <f>TEXT(Table1[[#This Row],[order_date]],"mmmm")</f>
        <v>September</v>
      </c>
      <c r="I4683" s="3">
        <v>45547</v>
      </c>
      <c r="J4683" s="3">
        <v>45551</v>
      </c>
      <c r="K4683" s="3" t="str">
        <f>TEXT(Table1[[#This Row],[delivery_date]]-Table1[[#This Row],[order_date]],"D")</f>
        <v>4</v>
      </c>
      <c r="L4683" s="2" t="s">
        <v>15</v>
      </c>
      <c r="M4683" s="2" t="s">
        <v>27</v>
      </c>
      <c r="N4683" s="2">
        <v>1305.48</v>
      </c>
      <c r="O4683" s="2" t="s">
        <v>39</v>
      </c>
      <c r="P4683" s="2">
        <f t="shared" si="146"/>
        <v>2448.4787999999999</v>
      </c>
    </row>
    <row r="4684" spans="1:16" ht="14.25" customHeight="1" x14ac:dyDescent="0.35">
      <c r="A4684" s="2" t="s">
        <v>4715</v>
      </c>
      <c r="B4684" s="2" t="s">
        <v>25</v>
      </c>
      <c r="C4684" s="2" t="s">
        <v>33</v>
      </c>
      <c r="D4684" s="2">
        <v>4217.62</v>
      </c>
      <c r="E4684" s="2">
        <v>0.19</v>
      </c>
      <c r="F4684" s="2">
        <f t="shared" si="147"/>
        <v>801.34780000000001</v>
      </c>
      <c r="G4684" s="2">
        <v>6</v>
      </c>
      <c r="H4684" s="2" t="str">
        <f>TEXT(Table1[[#This Row],[order_date]],"mmmm")</f>
        <v>October</v>
      </c>
      <c r="I4684" s="3">
        <v>45206</v>
      </c>
      <c r="J4684" s="3">
        <v>45208</v>
      </c>
      <c r="K4684" s="3" t="str">
        <f>TEXT(Table1[[#This Row],[delivery_date]]-Table1[[#This Row],[order_date]],"D")</f>
        <v>2</v>
      </c>
      <c r="L4684" s="2" t="s">
        <v>15</v>
      </c>
      <c r="M4684" s="2" t="s">
        <v>27</v>
      </c>
      <c r="N4684" s="2">
        <v>1065.33</v>
      </c>
      <c r="O4684" s="2" t="s">
        <v>23</v>
      </c>
      <c r="P4684" s="2">
        <f t="shared" si="146"/>
        <v>3416.2721999999999</v>
      </c>
    </row>
    <row r="4685" spans="1:16" ht="14.25" customHeight="1" x14ac:dyDescent="0.35">
      <c r="A4685" s="2" t="s">
        <v>4716</v>
      </c>
      <c r="B4685" s="2" t="s">
        <v>19</v>
      </c>
      <c r="C4685" s="2" t="s">
        <v>36</v>
      </c>
      <c r="D4685" s="2">
        <v>149.6</v>
      </c>
      <c r="E4685" s="2">
        <v>0.34</v>
      </c>
      <c r="F4685" s="2">
        <f t="shared" si="147"/>
        <v>50.864000000000004</v>
      </c>
      <c r="G4685" s="2">
        <v>9</v>
      </c>
      <c r="H4685" s="2" t="str">
        <f>TEXT(Table1[[#This Row],[order_date]],"mmmm")</f>
        <v>September</v>
      </c>
      <c r="I4685" s="3">
        <v>45565</v>
      </c>
      <c r="J4685" s="3">
        <v>45568</v>
      </c>
      <c r="K4685" s="3" t="str">
        <f>TEXT(Table1[[#This Row],[delivery_date]]-Table1[[#This Row],[order_date]],"D")</f>
        <v>3</v>
      </c>
      <c r="L4685" s="2" t="s">
        <v>21</v>
      </c>
      <c r="M4685" s="2" t="s">
        <v>22</v>
      </c>
      <c r="N4685" s="2">
        <v>38.61</v>
      </c>
      <c r="O4685" s="2" t="s">
        <v>23</v>
      </c>
      <c r="P4685" s="2">
        <f t="shared" si="146"/>
        <v>98.73599999999999</v>
      </c>
    </row>
    <row r="4686" spans="1:16" ht="14.25" customHeight="1" x14ac:dyDescent="0.35">
      <c r="A4686" s="2" t="s">
        <v>4717</v>
      </c>
      <c r="B4686" s="2" t="s">
        <v>41</v>
      </c>
      <c r="C4686" s="2" t="s">
        <v>26</v>
      </c>
      <c r="D4686" s="2">
        <v>4360</v>
      </c>
      <c r="E4686" s="2">
        <v>0.32</v>
      </c>
      <c r="F4686" s="2">
        <f t="shared" si="147"/>
        <v>1395.2</v>
      </c>
      <c r="G4686" s="2">
        <v>2</v>
      </c>
      <c r="H4686" s="2" t="str">
        <f>TEXT(Table1[[#This Row],[order_date]],"mmmm")</f>
        <v>September</v>
      </c>
      <c r="I4686" s="3">
        <v>45545</v>
      </c>
      <c r="J4686" s="3">
        <v>45550</v>
      </c>
      <c r="K4686" s="3" t="str">
        <f>TEXT(Table1[[#This Row],[delivery_date]]-Table1[[#This Row],[order_date]],"D")</f>
        <v>5</v>
      </c>
      <c r="L4686" s="2" t="s">
        <v>15</v>
      </c>
      <c r="M4686" s="2" t="s">
        <v>22</v>
      </c>
      <c r="N4686" s="2">
        <v>1183.8800000000001</v>
      </c>
      <c r="O4686" s="2" t="s">
        <v>48</v>
      </c>
      <c r="P4686" s="2">
        <f t="shared" si="146"/>
        <v>2964.8</v>
      </c>
    </row>
    <row r="4687" spans="1:16" ht="14.25" customHeight="1" x14ac:dyDescent="0.35">
      <c r="A4687" s="2" t="s">
        <v>4718</v>
      </c>
      <c r="B4687" s="2" t="s">
        <v>13</v>
      </c>
      <c r="C4687" s="2" t="s">
        <v>26</v>
      </c>
      <c r="D4687" s="2">
        <v>223.65</v>
      </c>
      <c r="E4687" s="2">
        <v>0.21</v>
      </c>
      <c r="F4687" s="2">
        <f t="shared" si="147"/>
        <v>46.966499999999996</v>
      </c>
      <c r="G4687" s="2">
        <v>9</v>
      </c>
      <c r="H4687" s="2" t="str">
        <f>TEXT(Table1[[#This Row],[order_date]],"mmmm")</f>
        <v>June</v>
      </c>
      <c r="I4687" s="3">
        <v>45096</v>
      </c>
      <c r="J4687" s="3">
        <v>45102</v>
      </c>
      <c r="K4687" s="3" t="str">
        <f>TEXT(Table1[[#This Row],[delivery_date]]-Table1[[#This Row],[order_date]],"D")</f>
        <v>6</v>
      </c>
      <c r="L4687" s="2" t="s">
        <v>15</v>
      </c>
      <c r="M4687" s="2" t="s">
        <v>27</v>
      </c>
      <c r="N4687" s="2">
        <v>25.6</v>
      </c>
      <c r="O4687" s="2" t="s">
        <v>17</v>
      </c>
      <c r="P4687" s="2">
        <f t="shared" si="146"/>
        <v>176.68350000000001</v>
      </c>
    </row>
    <row r="4688" spans="1:16" ht="14.25" customHeight="1" x14ac:dyDescent="0.35">
      <c r="A4688" s="2" t="s">
        <v>4719</v>
      </c>
      <c r="B4688" s="2" t="s">
        <v>13</v>
      </c>
      <c r="C4688" s="2" t="s">
        <v>26</v>
      </c>
      <c r="D4688" s="2">
        <v>2345.5700000000002</v>
      </c>
      <c r="E4688" s="2">
        <v>0.03</v>
      </c>
      <c r="F4688" s="2">
        <f t="shared" si="147"/>
        <v>70.367100000000008</v>
      </c>
      <c r="G4688" s="2">
        <v>9</v>
      </c>
      <c r="H4688" s="2" t="str">
        <f>TEXT(Table1[[#This Row],[order_date]],"mmmm")</f>
        <v>May</v>
      </c>
      <c r="I4688" s="3">
        <v>45052</v>
      </c>
      <c r="J4688" s="3">
        <v>45059</v>
      </c>
      <c r="K4688" s="3" t="str">
        <f>TEXT(Table1[[#This Row],[delivery_date]]-Table1[[#This Row],[order_date]],"D")</f>
        <v>7</v>
      </c>
      <c r="L4688" s="2" t="s">
        <v>21</v>
      </c>
      <c r="M4688" s="2" t="s">
        <v>22</v>
      </c>
      <c r="N4688" s="2">
        <v>627.15</v>
      </c>
      <c r="O4688" s="2" t="s">
        <v>34</v>
      </c>
      <c r="P4688" s="2">
        <f t="shared" si="146"/>
        <v>2275.2029000000002</v>
      </c>
    </row>
    <row r="4689" spans="1:16" ht="14.25" customHeight="1" x14ac:dyDescent="0.35">
      <c r="A4689" s="2" t="s">
        <v>4720</v>
      </c>
      <c r="B4689" s="2" t="s">
        <v>25</v>
      </c>
      <c r="C4689" s="2" t="s">
        <v>26</v>
      </c>
      <c r="D4689" s="2">
        <v>430.42</v>
      </c>
      <c r="E4689" s="2">
        <v>0.24</v>
      </c>
      <c r="F4689" s="2">
        <f t="shared" si="147"/>
        <v>103.3008</v>
      </c>
      <c r="G4689" s="2">
        <v>9</v>
      </c>
      <c r="H4689" s="2" t="str">
        <f>TEXT(Table1[[#This Row],[order_date]],"mmmm")</f>
        <v>June</v>
      </c>
      <c r="I4689" s="3">
        <v>45465</v>
      </c>
      <c r="J4689" s="3">
        <v>45471</v>
      </c>
      <c r="K4689" s="3" t="str">
        <f>TEXT(Table1[[#This Row],[delivery_date]]-Table1[[#This Row],[order_date]],"D")</f>
        <v>6</v>
      </c>
      <c r="L4689" s="2" t="s">
        <v>21</v>
      </c>
      <c r="M4689" s="2" t="s">
        <v>22</v>
      </c>
      <c r="N4689" s="2">
        <v>74.28</v>
      </c>
      <c r="O4689" s="2" t="s">
        <v>28</v>
      </c>
      <c r="P4689" s="2">
        <f t="shared" si="146"/>
        <v>327.11920000000003</v>
      </c>
    </row>
    <row r="4690" spans="1:16" ht="14.25" customHeight="1" x14ac:dyDescent="0.35">
      <c r="A4690" s="2" t="s">
        <v>4721</v>
      </c>
      <c r="B4690" s="2" t="s">
        <v>13</v>
      </c>
      <c r="C4690" s="2" t="s">
        <v>26</v>
      </c>
      <c r="D4690" s="2">
        <v>4847.2299999999996</v>
      </c>
      <c r="E4690" s="2">
        <v>0.18</v>
      </c>
      <c r="F4690" s="2">
        <f t="shared" si="147"/>
        <v>872.50139999999988</v>
      </c>
      <c r="G4690" s="2">
        <v>9</v>
      </c>
      <c r="H4690" s="2" t="str">
        <f>TEXT(Table1[[#This Row],[order_date]],"mmmm")</f>
        <v>May</v>
      </c>
      <c r="I4690" s="3">
        <v>45056</v>
      </c>
      <c r="J4690" s="3">
        <v>45057</v>
      </c>
      <c r="K4690" s="3" t="str">
        <f>TEXT(Table1[[#This Row],[delivery_date]]-Table1[[#This Row],[order_date]],"D")</f>
        <v>1</v>
      </c>
      <c r="L4690" s="2" t="s">
        <v>21</v>
      </c>
      <c r="M4690" s="2" t="s">
        <v>16</v>
      </c>
      <c r="N4690" s="2">
        <v>1034.08</v>
      </c>
      <c r="O4690" s="2" t="s">
        <v>28</v>
      </c>
      <c r="P4690" s="2">
        <f t="shared" si="146"/>
        <v>3974.7285999999995</v>
      </c>
    </row>
    <row r="4691" spans="1:16" ht="14.25" customHeight="1" x14ac:dyDescent="0.35">
      <c r="A4691" s="2" t="s">
        <v>4722</v>
      </c>
      <c r="B4691" s="2" t="s">
        <v>41</v>
      </c>
      <c r="C4691" s="2" t="s">
        <v>20</v>
      </c>
      <c r="D4691" s="2">
        <v>4864.3599999999997</v>
      </c>
      <c r="E4691" s="2">
        <v>0.28000000000000003</v>
      </c>
      <c r="F4691" s="2">
        <f t="shared" si="147"/>
        <v>1362.0208</v>
      </c>
      <c r="G4691" s="2">
        <v>3</v>
      </c>
      <c r="H4691" s="2" t="str">
        <f>TEXT(Table1[[#This Row],[order_date]],"mmmm")</f>
        <v>September</v>
      </c>
      <c r="I4691" s="3">
        <v>45554</v>
      </c>
      <c r="J4691" s="3">
        <v>45558</v>
      </c>
      <c r="K4691" s="3" t="str">
        <f>TEXT(Table1[[#This Row],[delivery_date]]-Table1[[#This Row],[order_date]],"D")</f>
        <v>4</v>
      </c>
      <c r="L4691" s="2" t="s">
        <v>21</v>
      </c>
      <c r="M4691" s="2" t="s">
        <v>27</v>
      </c>
      <c r="N4691" s="2">
        <v>1411.6</v>
      </c>
      <c r="O4691" s="2" t="s">
        <v>17</v>
      </c>
      <c r="P4691" s="2">
        <f t="shared" si="146"/>
        <v>3502.3391999999994</v>
      </c>
    </row>
    <row r="4692" spans="1:16" ht="14.25" customHeight="1" x14ac:dyDescent="0.35">
      <c r="A4692" s="2" t="s">
        <v>4723</v>
      </c>
      <c r="B4692" s="2" t="s">
        <v>13</v>
      </c>
      <c r="C4692" s="2" t="s">
        <v>36</v>
      </c>
      <c r="D4692" s="2">
        <v>3093.27</v>
      </c>
      <c r="E4692" s="2">
        <v>0.06</v>
      </c>
      <c r="F4692" s="2">
        <f t="shared" si="147"/>
        <v>185.59619999999998</v>
      </c>
      <c r="G4692" s="2">
        <v>9</v>
      </c>
      <c r="H4692" s="2" t="str">
        <f>TEXT(Table1[[#This Row],[order_date]],"mmmm")</f>
        <v>May</v>
      </c>
      <c r="I4692" s="3">
        <v>45062</v>
      </c>
      <c r="J4692" s="3">
        <v>45069</v>
      </c>
      <c r="K4692" s="3" t="str">
        <f>TEXT(Table1[[#This Row],[delivery_date]]-Table1[[#This Row],[order_date]],"D")</f>
        <v>7</v>
      </c>
      <c r="L4692" s="2" t="s">
        <v>31</v>
      </c>
      <c r="M4692" s="2" t="s">
        <v>16</v>
      </c>
      <c r="N4692" s="2">
        <v>849.61</v>
      </c>
      <c r="O4692" s="2" t="s">
        <v>34</v>
      </c>
      <c r="P4692" s="2">
        <f t="shared" si="146"/>
        <v>2907.6738</v>
      </c>
    </row>
    <row r="4693" spans="1:16" ht="14.25" customHeight="1" x14ac:dyDescent="0.35">
      <c r="A4693" s="2" t="s">
        <v>4724</v>
      </c>
      <c r="B4693" s="2" t="s">
        <v>25</v>
      </c>
      <c r="C4693" s="2" t="s">
        <v>33</v>
      </c>
      <c r="D4693" s="2">
        <v>2021.8</v>
      </c>
      <c r="E4693" s="2">
        <v>0.36</v>
      </c>
      <c r="F4693" s="2">
        <f t="shared" si="147"/>
        <v>727.84799999999996</v>
      </c>
      <c r="G4693" s="2">
        <v>9</v>
      </c>
      <c r="H4693" s="2" t="str">
        <f>TEXT(Table1[[#This Row],[order_date]],"mmmm")</f>
        <v>January</v>
      </c>
      <c r="I4693" s="3">
        <v>45307</v>
      </c>
      <c r="J4693" s="3">
        <v>45314</v>
      </c>
      <c r="K4693" s="3" t="str">
        <f>TEXT(Table1[[#This Row],[delivery_date]]-Table1[[#This Row],[order_date]],"D")</f>
        <v>7</v>
      </c>
      <c r="L4693" s="2" t="s">
        <v>21</v>
      </c>
      <c r="M4693" s="2" t="s">
        <v>22</v>
      </c>
      <c r="N4693" s="2">
        <v>227.29</v>
      </c>
      <c r="O4693" s="2" t="s">
        <v>28</v>
      </c>
      <c r="P4693" s="2">
        <f t="shared" si="146"/>
        <v>1293.952</v>
      </c>
    </row>
    <row r="4694" spans="1:16" ht="14.25" customHeight="1" x14ac:dyDescent="0.35">
      <c r="A4694" s="2" t="s">
        <v>4725</v>
      </c>
      <c r="B4694" s="2" t="s">
        <v>25</v>
      </c>
      <c r="C4694" s="2" t="s">
        <v>26</v>
      </c>
      <c r="D4694" s="2">
        <v>2608.7600000000002</v>
      </c>
      <c r="E4694" s="2">
        <v>0.39</v>
      </c>
      <c r="F4694" s="2">
        <f t="shared" si="147"/>
        <v>1017.4164000000001</v>
      </c>
      <c r="G4694" s="2">
        <v>3</v>
      </c>
      <c r="H4694" s="2" t="str">
        <f>TEXT(Table1[[#This Row],[order_date]],"mmmm")</f>
        <v>November</v>
      </c>
      <c r="I4694" s="3">
        <v>45607</v>
      </c>
      <c r="J4694" s="3">
        <v>45612</v>
      </c>
      <c r="K4694" s="3" t="str">
        <f>TEXT(Table1[[#This Row],[delivery_date]]-Table1[[#This Row],[order_date]],"D")</f>
        <v>5</v>
      </c>
      <c r="L4694" s="2" t="s">
        <v>21</v>
      </c>
      <c r="M4694" s="2" t="s">
        <v>27</v>
      </c>
      <c r="N4694" s="2">
        <v>609</v>
      </c>
      <c r="O4694" s="2" t="s">
        <v>39</v>
      </c>
      <c r="P4694" s="2">
        <f t="shared" si="146"/>
        <v>1591.3436000000002</v>
      </c>
    </row>
    <row r="4695" spans="1:16" ht="14.25" customHeight="1" x14ac:dyDescent="0.35">
      <c r="A4695" s="2" t="s">
        <v>4726</v>
      </c>
      <c r="B4695" s="2" t="s">
        <v>41</v>
      </c>
      <c r="C4695" s="2" t="s">
        <v>26</v>
      </c>
      <c r="D4695" s="2">
        <v>3835.27</v>
      </c>
      <c r="E4695" s="2">
        <v>0.19</v>
      </c>
      <c r="F4695" s="2">
        <f t="shared" si="147"/>
        <v>728.70130000000006</v>
      </c>
      <c r="G4695" s="2">
        <v>4</v>
      </c>
      <c r="H4695" s="2" t="str">
        <f>TEXT(Table1[[#This Row],[order_date]],"mmmm")</f>
        <v>May</v>
      </c>
      <c r="I4695" s="3">
        <v>45067</v>
      </c>
      <c r="J4695" s="3">
        <v>45069</v>
      </c>
      <c r="K4695" s="3" t="str">
        <f>TEXT(Table1[[#This Row],[delivery_date]]-Table1[[#This Row],[order_date]],"D")</f>
        <v>2</v>
      </c>
      <c r="L4695" s="2" t="s">
        <v>21</v>
      </c>
      <c r="M4695" s="2" t="s">
        <v>22</v>
      </c>
      <c r="N4695" s="2">
        <v>987.01</v>
      </c>
      <c r="O4695" s="2" t="s">
        <v>34</v>
      </c>
      <c r="P4695" s="2">
        <f t="shared" si="146"/>
        <v>3106.5686999999998</v>
      </c>
    </row>
    <row r="4696" spans="1:16" ht="14.25" customHeight="1" x14ac:dyDescent="0.35">
      <c r="A4696" s="2" t="s">
        <v>4727</v>
      </c>
      <c r="B4696" s="2" t="s">
        <v>41</v>
      </c>
      <c r="C4696" s="2" t="s">
        <v>33</v>
      </c>
      <c r="D4696" s="2">
        <v>1193.6500000000001</v>
      </c>
      <c r="E4696" s="2">
        <v>0.09</v>
      </c>
      <c r="F4696" s="2">
        <f t="shared" si="147"/>
        <v>107.4285</v>
      </c>
      <c r="G4696" s="2">
        <v>4</v>
      </c>
      <c r="H4696" s="2" t="str">
        <f>TEXT(Table1[[#This Row],[order_date]],"mmmm")</f>
        <v>April</v>
      </c>
      <c r="I4696" s="3">
        <v>45017</v>
      </c>
      <c r="J4696" s="3">
        <v>45021</v>
      </c>
      <c r="K4696" s="3" t="str">
        <f>TEXT(Table1[[#This Row],[delivery_date]]-Table1[[#This Row],[order_date]],"D")</f>
        <v>4</v>
      </c>
      <c r="L4696" s="2" t="s">
        <v>21</v>
      </c>
      <c r="M4696" s="2" t="s">
        <v>16</v>
      </c>
      <c r="N4696" s="2">
        <v>191.39</v>
      </c>
      <c r="O4696" s="2" t="s">
        <v>23</v>
      </c>
      <c r="P4696" s="2">
        <f t="shared" si="146"/>
        <v>1086.2215000000001</v>
      </c>
    </row>
    <row r="4697" spans="1:16" ht="14.25" customHeight="1" x14ac:dyDescent="0.35">
      <c r="A4697" s="2" t="s">
        <v>4728</v>
      </c>
      <c r="B4697" s="2" t="s">
        <v>13</v>
      </c>
      <c r="C4697" s="2" t="s">
        <v>33</v>
      </c>
      <c r="D4697" s="2">
        <v>2264.44</v>
      </c>
      <c r="E4697" s="2">
        <v>0.31</v>
      </c>
      <c r="F4697" s="2">
        <f t="shared" si="147"/>
        <v>701.97640000000001</v>
      </c>
      <c r="G4697" s="2">
        <v>4</v>
      </c>
      <c r="H4697" s="2" t="str">
        <f>TEXT(Table1[[#This Row],[order_date]],"mmmm")</f>
        <v>October</v>
      </c>
      <c r="I4697" s="3">
        <v>45588</v>
      </c>
      <c r="J4697" s="3">
        <v>45595</v>
      </c>
      <c r="K4697" s="3" t="str">
        <f>TEXT(Table1[[#This Row],[delivery_date]]-Table1[[#This Row],[order_date]],"D")</f>
        <v>7</v>
      </c>
      <c r="L4697" s="2" t="s">
        <v>21</v>
      </c>
      <c r="M4697" s="2" t="s">
        <v>16</v>
      </c>
      <c r="N4697" s="2">
        <v>173.77</v>
      </c>
      <c r="O4697" s="2" t="s">
        <v>48</v>
      </c>
      <c r="P4697" s="2">
        <f t="shared" si="146"/>
        <v>1562.4636</v>
      </c>
    </row>
    <row r="4698" spans="1:16" ht="14.25" customHeight="1" x14ac:dyDescent="0.35">
      <c r="A4698" s="2" t="s">
        <v>4729</v>
      </c>
      <c r="B4698" s="2" t="s">
        <v>13</v>
      </c>
      <c r="C4698" s="2" t="s">
        <v>26</v>
      </c>
      <c r="D4698" s="2">
        <v>3712.62</v>
      </c>
      <c r="E4698" s="2">
        <v>0.48</v>
      </c>
      <c r="F4698" s="2">
        <f t="shared" si="147"/>
        <v>1782.0575999999999</v>
      </c>
      <c r="G4698" s="2">
        <v>7</v>
      </c>
      <c r="H4698" s="2" t="str">
        <f>TEXT(Table1[[#This Row],[order_date]],"mmmm")</f>
        <v>February</v>
      </c>
      <c r="I4698" s="3">
        <v>44973</v>
      </c>
      <c r="J4698" s="3">
        <v>44980</v>
      </c>
      <c r="K4698" s="3" t="str">
        <f>TEXT(Table1[[#This Row],[delivery_date]]-Table1[[#This Row],[order_date]],"D")</f>
        <v>7</v>
      </c>
      <c r="L4698" s="2" t="s">
        <v>31</v>
      </c>
      <c r="M4698" s="2" t="s">
        <v>16</v>
      </c>
      <c r="N4698" s="2">
        <v>477.22</v>
      </c>
      <c r="O4698" s="2" t="s">
        <v>39</v>
      </c>
      <c r="P4698" s="2">
        <f t="shared" si="146"/>
        <v>1930.5624</v>
      </c>
    </row>
    <row r="4699" spans="1:16" ht="14.25" customHeight="1" x14ac:dyDescent="0.35">
      <c r="A4699" s="2" t="s">
        <v>4730</v>
      </c>
      <c r="B4699" s="2" t="s">
        <v>25</v>
      </c>
      <c r="C4699" s="2" t="s">
        <v>20</v>
      </c>
      <c r="D4699" s="2">
        <v>2037.42</v>
      </c>
      <c r="E4699" s="2">
        <v>0.35</v>
      </c>
      <c r="F4699" s="2">
        <f t="shared" si="147"/>
        <v>713.09699999999998</v>
      </c>
      <c r="G4699" s="2">
        <v>5</v>
      </c>
      <c r="H4699" s="2" t="str">
        <f>TEXT(Table1[[#This Row],[order_date]],"mmmm")</f>
        <v>October</v>
      </c>
      <c r="I4699" s="3">
        <v>45229</v>
      </c>
      <c r="J4699" s="3">
        <v>45236</v>
      </c>
      <c r="K4699" s="3" t="str">
        <f>TEXT(Table1[[#This Row],[delivery_date]]-Table1[[#This Row],[order_date]],"D")</f>
        <v>7</v>
      </c>
      <c r="L4699" s="2" t="s">
        <v>21</v>
      </c>
      <c r="M4699" s="2" t="s">
        <v>22</v>
      </c>
      <c r="N4699" s="2">
        <v>475.83</v>
      </c>
      <c r="O4699" s="2" t="s">
        <v>23</v>
      </c>
      <c r="P4699" s="2">
        <f t="shared" si="146"/>
        <v>1324.3230000000001</v>
      </c>
    </row>
    <row r="4700" spans="1:16" ht="14.25" customHeight="1" x14ac:dyDescent="0.35">
      <c r="A4700" s="2" t="s">
        <v>4731</v>
      </c>
      <c r="B4700" s="2" t="s">
        <v>41</v>
      </c>
      <c r="C4700" s="2" t="s">
        <v>33</v>
      </c>
      <c r="D4700" s="2">
        <v>256.77999999999997</v>
      </c>
      <c r="E4700" s="2">
        <v>0.06</v>
      </c>
      <c r="F4700" s="2">
        <f t="shared" si="147"/>
        <v>15.406799999999997</v>
      </c>
      <c r="G4700" s="2">
        <v>7</v>
      </c>
      <c r="H4700" s="2" t="str">
        <f>TEXT(Table1[[#This Row],[order_date]],"mmmm")</f>
        <v>July</v>
      </c>
      <c r="I4700" s="3">
        <v>45503</v>
      </c>
      <c r="J4700" s="3">
        <v>45508</v>
      </c>
      <c r="K4700" s="3" t="str">
        <f>TEXT(Table1[[#This Row],[delivery_date]]-Table1[[#This Row],[order_date]],"D")</f>
        <v>5</v>
      </c>
      <c r="L4700" s="2" t="s">
        <v>31</v>
      </c>
      <c r="M4700" s="2" t="s">
        <v>27</v>
      </c>
      <c r="N4700" s="2">
        <v>50.53</v>
      </c>
      <c r="O4700" s="2" t="s">
        <v>39</v>
      </c>
      <c r="P4700" s="2">
        <f t="shared" si="146"/>
        <v>241.37319999999997</v>
      </c>
    </row>
    <row r="4701" spans="1:16" ht="14.25" customHeight="1" x14ac:dyDescent="0.35">
      <c r="A4701" s="2" t="s">
        <v>4732</v>
      </c>
      <c r="B4701" s="2" t="s">
        <v>41</v>
      </c>
      <c r="C4701" s="2" t="s">
        <v>36</v>
      </c>
      <c r="D4701" s="2">
        <v>2586.23</v>
      </c>
      <c r="E4701" s="2">
        <v>0.2</v>
      </c>
      <c r="F4701" s="2">
        <f t="shared" si="147"/>
        <v>517.24599999999998</v>
      </c>
      <c r="G4701" s="2">
        <v>6</v>
      </c>
      <c r="H4701" s="2" t="str">
        <f>TEXT(Table1[[#This Row],[order_date]],"mmmm")</f>
        <v>July</v>
      </c>
      <c r="I4701" s="3">
        <v>45123</v>
      </c>
      <c r="J4701" s="3">
        <v>45129</v>
      </c>
      <c r="K4701" s="3" t="str">
        <f>TEXT(Table1[[#This Row],[delivery_date]]-Table1[[#This Row],[order_date]],"D")</f>
        <v>6</v>
      </c>
      <c r="L4701" s="2" t="s">
        <v>31</v>
      </c>
      <c r="M4701" s="2" t="s">
        <v>27</v>
      </c>
      <c r="N4701" s="2">
        <v>628.19000000000005</v>
      </c>
      <c r="O4701" s="2" t="s">
        <v>39</v>
      </c>
      <c r="P4701" s="2">
        <f t="shared" si="146"/>
        <v>2068.9839999999999</v>
      </c>
    </row>
    <row r="4702" spans="1:16" ht="14.25" customHeight="1" x14ac:dyDescent="0.35">
      <c r="A4702" s="2" t="s">
        <v>4733</v>
      </c>
      <c r="B4702" s="2" t="s">
        <v>41</v>
      </c>
      <c r="C4702" s="2" t="s">
        <v>36</v>
      </c>
      <c r="D4702" s="2">
        <v>3713.31</v>
      </c>
      <c r="E4702" s="2">
        <v>0.46</v>
      </c>
      <c r="F4702" s="2">
        <f t="shared" si="147"/>
        <v>1708.1226000000001</v>
      </c>
      <c r="G4702" s="2">
        <v>7</v>
      </c>
      <c r="H4702" s="2" t="str">
        <f>TEXT(Table1[[#This Row],[order_date]],"mmmm")</f>
        <v>February</v>
      </c>
      <c r="I4702" s="3">
        <v>45339</v>
      </c>
      <c r="J4702" s="3">
        <v>45345</v>
      </c>
      <c r="K4702" s="3" t="str">
        <f>TEXT(Table1[[#This Row],[delivery_date]]-Table1[[#This Row],[order_date]],"D")</f>
        <v>6</v>
      </c>
      <c r="L4702" s="2" t="s">
        <v>31</v>
      </c>
      <c r="M4702" s="2" t="s">
        <v>16</v>
      </c>
      <c r="N4702" s="2">
        <v>1017.95</v>
      </c>
      <c r="O4702" s="2" t="s">
        <v>17</v>
      </c>
      <c r="P4702" s="2">
        <f t="shared" si="146"/>
        <v>2005.1873999999998</v>
      </c>
    </row>
    <row r="4703" spans="1:16" ht="14.25" customHeight="1" x14ac:dyDescent="0.35">
      <c r="A4703" s="2" t="s">
        <v>4734</v>
      </c>
      <c r="B4703" s="2" t="s">
        <v>13</v>
      </c>
      <c r="C4703" s="2" t="s">
        <v>20</v>
      </c>
      <c r="D4703" s="2">
        <v>4886.3999999999996</v>
      </c>
      <c r="E4703" s="2">
        <v>0.32</v>
      </c>
      <c r="F4703" s="2">
        <f t="shared" si="147"/>
        <v>1563.6479999999999</v>
      </c>
      <c r="G4703" s="2">
        <v>8</v>
      </c>
      <c r="H4703" s="2" t="str">
        <f>TEXT(Table1[[#This Row],[order_date]],"mmmm")</f>
        <v>December</v>
      </c>
      <c r="I4703" s="3">
        <v>45261</v>
      </c>
      <c r="J4703" s="3">
        <v>45262</v>
      </c>
      <c r="K4703" s="3" t="str">
        <f>TEXT(Table1[[#This Row],[delivery_date]]-Table1[[#This Row],[order_date]],"D")</f>
        <v>1</v>
      </c>
      <c r="L4703" s="2" t="s">
        <v>15</v>
      </c>
      <c r="M4703" s="2" t="s">
        <v>27</v>
      </c>
      <c r="N4703" s="2">
        <v>642.54999999999995</v>
      </c>
      <c r="O4703" s="2" t="s">
        <v>17</v>
      </c>
      <c r="P4703" s="2">
        <f t="shared" si="146"/>
        <v>3322.7519999999995</v>
      </c>
    </row>
    <row r="4704" spans="1:16" ht="14.25" customHeight="1" x14ac:dyDescent="0.35">
      <c r="A4704" s="2" t="s">
        <v>4735</v>
      </c>
      <c r="B4704" s="2" t="s">
        <v>41</v>
      </c>
      <c r="C4704" s="2" t="s">
        <v>14</v>
      </c>
      <c r="D4704" s="2">
        <v>281.52999999999997</v>
      </c>
      <c r="E4704" s="2">
        <v>7.0000000000000007E-2</v>
      </c>
      <c r="F4704" s="2">
        <f t="shared" si="147"/>
        <v>19.707100000000001</v>
      </c>
      <c r="G4704" s="2">
        <v>6</v>
      </c>
      <c r="H4704" s="2" t="str">
        <f>TEXT(Table1[[#This Row],[order_date]],"mmmm")</f>
        <v>January</v>
      </c>
      <c r="I4704" s="3">
        <v>45300</v>
      </c>
      <c r="J4704" s="3">
        <v>45306</v>
      </c>
      <c r="K4704" s="3" t="str">
        <f>TEXT(Table1[[#This Row],[delivery_date]]-Table1[[#This Row],[order_date]],"D")</f>
        <v>6</v>
      </c>
      <c r="L4704" s="2" t="s">
        <v>31</v>
      </c>
      <c r="M4704" s="2" t="s">
        <v>27</v>
      </c>
      <c r="N4704" s="2">
        <v>62.5</v>
      </c>
      <c r="O4704" s="2" t="s">
        <v>28</v>
      </c>
      <c r="P4704" s="2">
        <f t="shared" si="146"/>
        <v>261.82289999999995</v>
      </c>
    </row>
    <row r="4705" spans="1:16" ht="14.25" customHeight="1" x14ac:dyDescent="0.35">
      <c r="A4705" s="2" t="s">
        <v>4736</v>
      </c>
      <c r="B4705" s="2" t="s">
        <v>25</v>
      </c>
      <c r="C4705" s="2" t="s">
        <v>20</v>
      </c>
      <c r="D4705" s="2">
        <v>2745.61</v>
      </c>
      <c r="E4705" s="2">
        <v>0.36</v>
      </c>
      <c r="F4705" s="2">
        <f t="shared" si="147"/>
        <v>988.41960000000006</v>
      </c>
      <c r="G4705" s="2">
        <v>9</v>
      </c>
      <c r="H4705" s="2" t="str">
        <f>TEXT(Table1[[#This Row],[order_date]],"mmmm")</f>
        <v>October</v>
      </c>
      <c r="I4705" s="3">
        <v>45228</v>
      </c>
      <c r="J4705" s="3">
        <v>45233</v>
      </c>
      <c r="K4705" s="3" t="str">
        <f>TEXT(Table1[[#This Row],[delivery_date]]-Table1[[#This Row],[order_date]],"D")</f>
        <v>5</v>
      </c>
      <c r="L4705" s="2" t="s">
        <v>21</v>
      </c>
      <c r="M4705" s="2" t="s">
        <v>16</v>
      </c>
      <c r="N4705" s="2">
        <v>203.8</v>
      </c>
      <c r="O4705" s="2" t="s">
        <v>23</v>
      </c>
      <c r="P4705" s="2">
        <f t="shared" si="146"/>
        <v>1757.1904</v>
      </c>
    </row>
    <row r="4706" spans="1:16" ht="14.25" customHeight="1" x14ac:dyDescent="0.35">
      <c r="A4706" s="2" t="s">
        <v>4737</v>
      </c>
      <c r="B4706" s="2" t="s">
        <v>25</v>
      </c>
      <c r="C4706" s="2" t="s">
        <v>26</v>
      </c>
      <c r="D4706" s="2">
        <v>2304.6999999999998</v>
      </c>
      <c r="E4706" s="2">
        <v>0.18</v>
      </c>
      <c r="F4706" s="2">
        <f t="shared" si="147"/>
        <v>414.84599999999995</v>
      </c>
      <c r="G4706" s="2">
        <v>4</v>
      </c>
      <c r="H4706" s="2" t="str">
        <f>TEXT(Table1[[#This Row],[order_date]],"mmmm")</f>
        <v>September</v>
      </c>
      <c r="I4706" s="3">
        <v>45188</v>
      </c>
      <c r="J4706" s="3">
        <v>45195</v>
      </c>
      <c r="K4706" s="3" t="str">
        <f>TEXT(Table1[[#This Row],[delivery_date]]-Table1[[#This Row],[order_date]],"D")</f>
        <v>7</v>
      </c>
      <c r="L4706" s="2" t="s">
        <v>21</v>
      </c>
      <c r="M4706" s="2" t="s">
        <v>27</v>
      </c>
      <c r="N4706" s="2">
        <v>498.11</v>
      </c>
      <c r="O4706" s="2" t="s">
        <v>28</v>
      </c>
      <c r="P4706" s="2">
        <f t="shared" si="146"/>
        <v>1889.8539999999998</v>
      </c>
    </row>
    <row r="4707" spans="1:16" ht="14.25" customHeight="1" x14ac:dyDescent="0.35">
      <c r="A4707" s="2" t="s">
        <v>4738</v>
      </c>
      <c r="B4707" s="2" t="s">
        <v>13</v>
      </c>
      <c r="C4707" s="2" t="s">
        <v>14</v>
      </c>
      <c r="D4707" s="2">
        <v>1288</v>
      </c>
      <c r="E4707" s="2">
        <v>0.24</v>
      </c>
      <c r="F4707" s="2">
        <f t="shared" si="147"/>
        <v>309.12</v>
      </c>
      <c r="G4707" s="2">
        <v>5</v>
      </c>
      <c r="H4707" s="2" t="str">
        <f>TEXT(Table1[[#This Row],[order_date]],"mmmm")</f>
        <v>August</v>
      </c>
      <c r="I4707" s="3">
        <v>45525</v>
      </c>
      <c r="J4707" s="3">
        <v>45528</v>
      </c>
      <c r="K4707" s="3" t="str">
        <f>TEXT(Table1[[#This Row],[delivery_date]]-Table1[[#This Row],[order_date]],"D")</f>
        <v>3</v>
      </c>
      <c r="L4707" s="2" t="s">
        <v>15</v>
      </c>
      <c r="M4707" s="2" t="s">
        <v>16</v>
      </c>
      <c r="N4707" s="2">
        <v>75.91</v>
      </c>
      <c r="O4707" s="2" t="s">
        <v>28</v>
      </c>
      <c r="P4707" s="2">
        <f t="shared" si="146"/>
        <v>978.88</v>
      </c>
    </row>
    <row r="4708" spans="1:16" ht="14.25" customHeight="1" x14ac:dyDescent="0.35">
      <c r="A4708" s="2" t="s">
        <v>4739</v>
      </c>
      <c r="B4708" s="2" t="s">
        <v>19</v>
      </c>
      <c r="C4708" s="2" t="s">
        <v>26</v>
      </c>
      <c r="D4708" s="2">
        <v>3225.04</v>
      </c>
      <c r="E4708" s="2">
        <v>0.21</v>
      </c>
      <c r="F4708" s="2">
        <f t="shared" si="147"/>
        <v>677.25839999999994</v>
      </c>
      <c r="G4708" s="2">
        <v>9</v>
      </c>
      <c r="H4708" s="2" t="str">
        <f>TEXT(Table1[[#This Row],[order_date]],"mmmm")</f>
        <v>July</v>
      </c>
      <c r="I4708" s="3">
        <v>45490</v>
      </c>
      <c r="J4708" s="3">
        <v>45494</v>
      </c>
      <c r="K4708" s="3" t="str">
        <f>TEXT(Table1[[#This Row],[delivery_date]]-Table1[[#This Row],[order_date]],"D")</f>
        <v>4</v>
      </c>
      <c r="L4708" s="2" t="s">
        <v>21</v>
      </c>
      <c r="M4708" s="2" t="s">
        <v>22</v>
      </c>
      <c r="N4708" s="2">
        <v>364.43</v>
      </c>
      <c r="O4708" s="2" t="s">
        <v>17</v>
      </c>
      <c r="P4708" s="2">
        <f t="shared" si="146"/>
        <v>2547.7816000000003</v>
      </c>
    </row>
    <row r="4709" spans="1:16" ht="14.25" customHeight="1" x14ac:dyDescent="0.35">
      <c r="A4709" s="2" t="s">
        <v>4740</v>
      </c>
      <c r="B4709" s="2" t="s">
        <v>13</v>
      </c>
      <c r="C4709" s="2" t="s">
        <v>36</v>
      </c>
      <c r="D4709" s="2">
        <v>901.75</v>
      </c>
      <c r="E4709" s="2">
        <v>0.36</v>
      </c>
      <c r="F4709" s="2">
        <f t="shared" si="147"/>
        <v>324.63</v>
      </c>
      <c r="G4709" s="2">
        <v>9</v>
      </c>
      <c r="H4709" s="2" t="str">
        <f>TEXT(Table1[[#This Row],[order_date]],"mmmm")</f>
        <v>January</v>
      </c>
      <c r="I4709" s="3">
        <v>44931</v>
      </c>
      <c r="J4709" s="3">
        <v>44938</v>
      </c>
      <c r="K4709" s="3" t="str">
        <f>TEXT(Table1[[#This Row],[delivery_date]]-Table1[[#This Row],[order_date]],"D")</f>
        <v>7</v>
      </c>
      <c r="L4709" s="2" t="s">
        <v>31</v>
      </c>
      <c r="M4709" s="2" t="s">
        <v>22</v>
      </c>
      <c r="N4709" s="2">
        <v>146.12</v>
      </c>
      <c r="O4709" s="2" t="s">
        <v>34</v>
      </c>
      <c r="P4709" s="2">
        <f t="shared" si="146"/>
        <v>577.12</v>
      </c>
    </row>
    <row r="4710" spans="1:16" ht="14.25" customHeight="1" x14ac:dyDescent="0.35">
      <c r="A4710" s="2" t="s">
        <v>4741</v>
      </c>
      <c r="B4710" s="2" t="s">
        <v>19</v>
      </c>
      <c r="C4710" s="2" t="s">
        <v>33</v>
      </c>
      <c r="D4710" s="2">
        <v>1490.94</v>
      </c>
      <c r="E4710" s="2">
        <v>0.11</v>
      </c>
      <c r="F4710" s="2">
        <f t="shared" si="147"/>
        <v>164.0034</v>
      </c>
      <c r="G4710" s="2">
        <v>2</v>
      </c>
      <c r="H4710" s="2" t="str">
        <f>TEXT(Table1[[#This Row],[order_date]],"mmmm")</f>
        <v>December</v>
      </c>
      <c r="I4710" s="3">
        <v>45652</v>
      </c>
      <c r="J4710" s="3">
        <v>45653</v>
      </c>
      <c r="K4710" s="3" t="str">
        <f>TEXT(Table1[[#This Row],[delivery_date]]-Table1[[#This Row],[order_date]],"D")</f>
        <v>1</v>
      </c>
      <c r="L4710" s="2" t="s">
        <v>31</v>
      </c>
      <c r="M4710" s="2" t="s">
        <v>22</v>
      </c>
      <c r="N4710" s="2">
        <v>389.58</v>
      </c>
      <c r="O4710" s="2" t="s">
        <v>48</v>
      </c>
      <c r="P4710" s="2">
        <f t="shared" si="146"/>
        <v>1326.9366</v>
      </c>
    </row>
    <row r="4711" spans="1:16" ht="14.25" customHeight="1" x14ac:dyDescent="0.35">
      <c r="A4711" s="2" t="s">
        <v>4742</v>
      </c>
      <c r="B4711" s="2" t="s">
        <v>41</v>
      </c>
      <c r="C4711" s="2" t="s">
        <v>26</v>
      </c>
      <c r="D4711" s="2">
        <v>3930.61</v>
      </c>
      <c r="E4711" s="2">
        <v>0.19</v>
      </c>
      <c r="F4711" s="2">
        <f t="shared" si="147"/>
        <v>746.81590000000006</v>
      </c>
      <c r="G4711" s="2">
        <v>2</v>
      </c>
      <c r="H4711" s="2" t="str">
        <f>TEXT(Table1[[#This Row],[order_date]],"mmmm")</f>
        <v>July</v>
      </c>
      <c r="I4711" s="3">
        <v>45479</v>
      </c>
      <c r="J4711" s="3">
        <v>45480</v>
      </c>
      <c r="K4711" s="3" t="str">
        <f>TEXT(Table1[[#This Row],[delivery_date]]-Table1[[#This Row],[order_date]],"D")</f>
        <v>1</v>
      </c>
      <c r="L4711" s="2" t="s">
        <v>31</v>
      </c>
      <c r="M4711" s="2" t="s">
        <v>16</v>
      </c>
      <c r="N4711" s="2">
        <v>342.55</v>
      </c>
      <c r="O4711" s="2" t="s">
        <v>48</v>
      </c>
      <c r="P4711" s="2">
        <f t="shared" si="146"/>
        <v>3183.7941000000001</v>
      </c>
    </row>
    <row r="4712" spans="1:16" ht="14.25" customHeight="1" x14ac:dyDescent="0.35">
      <c r="A4712" s="2" t="s">
        <v>4743</v>
      </c>
      <c r="B4712" s="2" t="s">
        <v>13</v>
      </c>
      <c r="C4712" s="2" t="s">
        <v>36</v>
      </c>
      <c r="D4712" s="2">
        <v>2356.02</v>
      </c>
      <c r="E4712" s="2">
        <v>0.37</v>
      </c>
      <c r="F4712" s="2">
        <f t="shared" si="147"/>
        <v>871.72739999999999</v>
      </c>
      <c r="G4712" s="2">
        <v>9</v>
      </c>
      <c r="H4712" s="2" t="str">
        <f>TEXT(Table1[[#This Row],[order_date]],"mmmm")</f>
        <v>February</v>
      </c>
      <c r="I4712" s="3">
        <v>45330</v>
      </c>
      <c r="J4712" s="3">
        <v>45337</v>
      </c>
      <c r="K4712" s="3" t="str">
        <f>TEXT(Table1[[#This Row],[delivery_date]]-Table1[[#This Row],[order_date]],"D")</f>
        <v>7</v>
      </c>
      <c r="L4712" s="2" t="s">
        <v>31</v>
      </c>
      <c r="M4712" s="2" t="s">
        <v>27</v>
      </c>
      <c r="N4712" s="2">
        <v>577.16</v>
      </c>
      <c r="O4712" s="2" t="s">
        <v>34</v>
      </c>
      <c r="P4712" s="2">
        <f t="shared" si="146"/>
        <v>1484.2926</v>
      </c>
    </row>
    <row r="4713" spans="1:16" ht="14.25" customHeight="1" x14ac:dyDescent="0.35">
      <c r="A4713" s="2" t="s">
        <v>4744</v>
      </c>
      <c r="B4713" s="2" t="s">
        <v>25</v>
      </c>
      <c r="C4713" s="2" t="s">
        <v>20</v>
      </c>
      <c r="D4713" s="2">
        <v>4968.99</v>
      </c>
      <c r="E4713" s="2">
        <v>0.35</v>
      </c>
      <c r="F4713" s="2">
        <f t="shared" si="147"/>
        <v>1739.1464999999998</v>
      </c>
      <c r="G4713" s="2">
        <v>6</v>
      </c>
      <c r="H4713" s="2" t="str">
        <f>TEXT(Table1[[#This Row],[order_date]],"mmmm")</f>
        <v>November</v>
      </c>
      <c r="I4713" s="3">
        <v>45605</v>
      </c>
      <c r="J4713" s="3">
        <v>45606</v>
      </c>
      <c r="K4713" s="3" t="str">
        <f>TEXT(Table1[[#This Row],[delivery_date]]-Table1[[#This Row],[order_date]],"D")</f>
        <v>1</v>
      </c>
      <c r="L4713" s="2" t="s">
        <v>15</v>
      </c>
      <c r="M4713" s="2" t="s">
        <v>16</v>
      </c>
      <c r="N4713" s="2">
        <v>949.8</v>
      </c>
      <c r="O4713" s="2" t="s">
        <v>17</v>
      </c>
      <c r="P4713" s="2">
        <f t="shared" si="146"/>
        <v>3229.8434999999999</v>
      </c>
    </row>
    <row r="4714" spans="1:16" ht="14.25" customHeight="1" x14ac:dyDescent="0.35">
      <c r="A4714" s="2" t="s">
        <v>4745</v>
      </c>
      <c r="B4714" s="2" t="s">
        <v>41</v>
      </c>
      <c r="C4714" s="2" t="s">
        <v>26</v>
      </c>
      <c r="D4714" s="2">
        <v>1993.66</v>
      </c>
      <c r="E4714" s="2">
        <v>0.1</v>
      </c>
      <c r="F4714" s="2">
        <f t="shared" si="147"/>
        <v>199.36600000000001</v>
      </c>
      <c r="G4714" s="2">
        <v>8</v>
      </c>
      <c r="H4714" s="2" t="str">
        <f>TEXT(Table1[[#This Row],[order_date]],"mmmm")</f>
        <v>January</v>
      </c>
      <c r="I4714" s="3">
        <v>44956</v>
      </c>
      <c r="J4714" s="3">
        <v>44963</v>
      </c>
      <c r="K4714" s="3" t="str">
        <f>TEXT(Table1[[#This Row],[delivery_date]]-Table1[[#This Row],[order_date]],"D")</f>
        <v>7</v>
      </c>
      <c r="L4714" s="2" t="s">
        <v>31</v>
      </c>
      <c r="M4714" s="2" t="s">
        <v>22</v>
      </c>
      <c r="N4714" s="2">
        <v>327.51</v>
      </c>
      <c r="O4714" s="2" t="s">
        <v>48</v>
      </c>
      <c r="P4714" s="2">
        <f t="shared" si="146"/>
        <v>1794.2940000000001</v>
      </c>
    </row>
    <row r="4715" spans="1:16" ht="14.25" customHeight="1" x14ac:dyDescent="0.35">
      <c r="A4715" s="2" t="s">
        <v>4746</v>
      </c>
      <c r="B4715" s="2" t="s">
        <v>25</v>
      </c>
      <c r="C4715" s="2" t="s">
        <v>36</v>
      </c>
      <c r="D4715" s="2">
        <v>2369.98</v>
      </c>
      <c r="E4715" s="2">
        <v>0.18</v>
      </c>
      <c r="F4715" s="2">
        <f t="shared" si="147"/>
        <v>426.59639999999996</v>
      </c>
      <c r="G4715" s="2">
        <v>8</v>
      </c>
      <c r="H4715" s="2" t="str">
        <f>TEXT(Table1[[#This Row],[order_date]],"mmmm")</f>
        <v>July</v>
      </c>
      <c r="I4715" s="3">
        <v>45486</v>
      </c>
      <c r="J4715" s="3">
        <v>45489</v>
      </c>
      <c r="K4715" s="3" t="str">
        <f>TEXT(Table1[[#This Row],[delivery_date]]-Table1[[#This Row],[order_date]],"D")</f>
        <v>3</v>
      </c>
      <c r="L4715" s="2" t="s">
        <v>21</v>
      </c>
      <c r="M4715" s="2" t="s">
        <v>27</v>
      </c>
      <c r="N4715" s="2">
        <v>499.02</v>
      </c>
      <c r="O4715" s="2" t="s">
        <v>39</v>
      </c>
      <c r="P4715" s="2">
        <f t="shared" si="146"/>
        <v>1943.3836000000001</v>
      </c>
    </row>
    <row r="4716" spans="1:16" ht="14.25" customHeight="1" x14ac:dyDescent="0.35">
      <c r="A4716" s="2" t="s">
        <v>4747</v>
      </c>
      <c r="B4716" s="2" t="s">
        <v>41</v>
      </c>
      <c r="C4716" s="2" t="s">
        <v>33</v>
      </c>
      <c r="D4716" s="2">
        <v>1571.26</v>
      </c>
      <c r="E4716" s="2">
        <v>0.01</v>
      </c>
      <c r="F4716" s="2">
        <f t="shared" si="147"/>
        <v>15.7126</v>
      </c>
      <c r="G4716" s="2">
        <v>8</v>
      </c>
      <c r="H4716" s="2" t="str">
        <f>TEXT(Table1[[#This Row],[order_date]],"mmmm")</f>
        <v>December</v>
      </c>
      <c r="I4716" s="3">
        <v>45647</v>
      </c>
      <c r="J4716" s="3">
        <v>45652</v>
      </c>
      <c r="K4716" s="3" t="str">
        <f>TEXT(Table1[[#This Row],[delivery_date]]-Table1[[#This Row],[order_date]],"D")</f>
        <v>5</v>
      </c>
      <c r="L4716" s="2" t="s">
        <v>21</v>
      </c>
      <c r="M4716" s="2" t="s">
        <v>27</v>
      </c>
      <c r="N4716" s="2">
        <v>213.93</v>
      </c>
      <c r="O4716" s="2" t="s">
        <v>39</v>
      </c>
      <c r="P4716" s="2">
        <f t="shared" si="146"/>
        <v>1555.5473999999999</v>
      </c>
    </row>
    <row r="4717" spans="1:16" ht="14.25" customHeight="1" x14ac:dyDescent="0.35">
      <c r="A4717" s="2" t="s">
        <v>4748</v>
      </c>
      <c r="B4717" s="2" t="s">
        <v>13</v>
      </c>
      <c r="C4717" s="2" t="s">
        <v>26</v>
      </c>
      <c r="D4717" s="2">
        <v>1257.8399999999999</v>
      </c>
      <c r="E4717" s="2">
        <v>0.27</v>
      </c>
      <c r="F4717" s="2">
        <f t="shared" si="147"/>
        <v>339.61680000000001</v>
      </c>
      <c r="G4717" s="2">
        <v>5</v>
      </c>
      <c r="H4717" s="2" t="str">
        <f>TEXT(Table1[[#This Row],[order_date]],"mmmm")</f>
        <v>November</v>
      </c>
      <c r="I4717" s="3">
        <v>45626</v>
      </c>
      <c r="J4717" s="3">
        <v>45627</v>
      </c>
      <c r="K4717" s="3" t="str">
        <f>TEXT(Table1[[#This Row],[delivery_date]]-Table1[[#This Row],[order_date]],"D")</f>
        <v>1</v>
      </c>
      <c r="L4717" s="2" t="s">
        <v>31</v>
      </c>
      <c r="M4717" s="2" t="s">
        <v>27</v>
      </c>
      <c r="N4717" s="2">
        <v>375.65</v>
      </c>
      <c r="O4717" s="2" t="s">
        <v>28</v>
      </c>
      <c r="P4717" s="2">
        <f t="shared" si="146"/>
        <v>918.22319999999991</v>
      </c>
    </row>
    <row r="4718" spans="1:16" ht="14.25" customHeight="1" x14ac:dyDescent="0.35">
      <c r="A4718" s="2" t="s">
        <v>4749</v>
      </c>
      <c r="B4718" s="2" t="s">
        <v>19</v>
      </c>
      <c r="C4718" s="2" t="s">
        <v>36</v>
      </c>
      <c r="D4718" s="2">
        <v>4619.18</v>
      </c>
      <c r="E4718" s="2">
        <v>0.14000000000000001</v>
      </c>
      <c r="F4718" s="2">
        <f t="shared" si="147"/>
        <v>646.68520000000012</v>
      </c>
      <c r="G4718" s="2">
        <v>4</v>
      </c>
      <c r="H4718" s="2" t="str">
        <f>TEXT(Table1[[#This Row],[order_date]],"mmmm")</f>
        <v>September</v>
      </c>
      <c r="I4718" s="3">
        <v>45561</v>
      </c>
      <c r="J4718" s="3">
        <v>45564</v>
      </c>
      <c r="K4718" s="3" t="str">
        <f>TEXT(Table1[[#This Row],[delivery_date]]-Table1[[#This Row],[order_date]],"D")</f>
        <v>3</v>
      </c>
      <c r="L4718" s="2" t="s">
        <v>15</v>
      </c>
      <c r="M4718" s="2" t="s">
        <v>27</v>
      </c>
      <c r="N4718" s="2">
        <v>358.57</v>
      </c>
      <c r="O4718" s="2" t="s">
        <v>28</v>
      </c>
      <c r="P4718" s="2">
        <f t="shared" si="146"/>
        <v>3972.4948000000004</v>
      </c>
    </row>
    <row r="4719" spans="1:16" ht="14.25" customHeight="1" x14ac:dyDescent="0.35">
      <c r="A4719" s="2" t="s">
        <v>4750</v>
      </c>
      <c r="B4719" s="2" t="s">
        <v>41</v>
      </c>
      <c r="C4719" s="2" t="s">
        <v>26</v>
      </c>
      <c r="D4719" s="2">
        <v>3769.25</v>
      </c>
      <c r="E4719" s="2">
        <v>0.01</v>
      </c>
      <c r="F4719" s="2">
        <f t="shared" si="147"/>
        <v>37.692500000000003</v>
      </c>
      <c r="G4719" s="2">
        <v>3</v>
      </c>
      <c r="H4719" s="2" t="str">
        <f>TEXT(Table1[[#This Row],[order_date]],"mmmm")</f>
        <v>May</v>
      </c>
      <c r="I4719" s="3">
        <v>45077</v>
      </c>
      <c r="J4719" s="3">
        <v>45081</v>
      </c>
      <c r="K4719" s="3" t="str">
        <f>TEXT(Table1[[#This Row],[delivery_date]]-Table1[[#This Row],[order_date]],"D")</f>
        <v>4</v>
      </c>
      <c r="L4719" s="2" t="s">
        <v>15</v>
      </c>
      <c r="M4719" s="2" t="s">
        <v>22</v>
      </c>
      <c r="N4719" s="2">
        <v>319.05</v>
      </c>
      <c r="O4719" s="2" t="s">
        <v>23</v>
      </c>
      <c r="P4719" s="2">
        <f t="shared" si="146"/>
        <v>3731.5574999999999</v>
      </c>
    </row>
    <row r="4720" spans="1:16" ht="14.25" customHeight="1" x14ac:dyDescent="0.35">
      <c r="A4720" s="2" t="s">
        <v>4751</v>
      </c>
      <c r="B4720" s="2" t="s">
        <v>19</v>
      </c>
      <c r="C4720" s="2" t="s">
        <v>33</v>
      </c>
      <c r="D4720" s="2">
        <v>1733.67</v>
      </c>
      <c r="E4720" s="2">
        <v>0.21</v>
      </c>
      <c r="F4720" s="2">
        <f t="shared" si="147"/>
        <v>364.07069999999999</v>
      </c>
      <c r="G4720" s="2">
        <v>4</v>
      </c>
      <c r="H4720" s="2" t="str">
        <f>TEXT(Table1[[#This Row],[order_date]],"mmmm")</f>
        <v>December</v>
      </c>
      <c r="I4720" s="3">
        <v>45286</v>
      </c>
      <c r="J4720" s="3">
        <v>45290</v>
      </c>
      <c r="K4720" s="3" t="str">
        <f>TEXT(Table1[[#This Row],[delivery_date]]-Table1[[#This Row],[order_date]],"D")</f>
        <v>4</v>
      </c>
      <c r="L4720" s="2" t="s">
        <v>31</v>
      </c>
      <c r="M4720" s="2" t="s">
        <v>16</v>
      </c>
      <c r="N4720" s="2">
        <v>469.84</v>
      </c>
      <c r="O4720" s="2" t="s">
        <v>39</v>
      </c>
      <c r="P4720" s="2">
        <f t="shared" si="146"/>
        <v>1369.5993000000001</v>
      </c>
    </row>
    <row r="4721" spans="1:16" ht="14.25" customHeight="1" x14ac:dyDescent="0.35">
      <c r="A4721" s="2" t="s">
        <v>4752</v>
      </c>
      <c r="B4721" s="2" t="s">
        <v>41</v>
      </c>
      <c r="C4721" s="2" t="s">
        <v>26</v>
      </c>
      <c r="D4721" s="2">
        <v>3530.76</v>
      </c>
      <c r="E4721" s="2">
        <v>0.46</v>
      </c>
      <c r="F4721" s="2">
        <f t="shared" si="147"/>
        <v>1624.1496000000002</v>
      </c>
      <c r="G4721" s="2">
        <v>8</v>
      </c>
      <c r="H4721" s="2" t="str">
        <f>TEXT(Table1[[#This Row],[order_date]],"mmmm")</f>
        <v>November</v>
      </c>
      <c r="I4721" s="3">
        <v>45616</v>
      </c>
      <c r="J4721" s="3">
        <v>45623</v>
      </c>
      <c r="K4721" s="3" t="str">
        <f>TEXT(Table1[[#This Row],[delivery_date]]-Table1[[#This Row],[order_date]],"D")</f>
        <v>7</v>
      </c>
      <c r="L4721" s="2" t="s">
        <v>31</v>
      </c>
      <c r="M4721" s="2" t="s">
        <v>27</v>
      </c>
      <c r="N4721" s="2">
        <v>369.96</v>
      </c>
      <c r="O4721" s="2" t="s">
        <v>34</v>
      </c>
      <c r="P4721" s="2">
        <f t="shared" si="146"/>
        <v>1906.6104</v>
      </c>
    </row>
    <row r="4722" spans="1:16" ht="14.25" customHeight="1" x14ac:dyDescent="0.35">
      <c r="A4722" s="2" t="s">
        <v>4753</v>
      </c>
      <c r="B4722" s="2" t="s">
        <v>25</v>
      </c>
      <c r="C4722" s="2" t="s">
        <v>26</v>
      </c>
      <c r="D4722" s="2">
        <v>4832.34</v>
      </c>
      <c r="E4722" s="2">
        <v>0.46</v>
      </c>
      <c r="F4722" s="2">
        <f t="shared" si="147"/>
        <v>2222.8764000000001</v>
      </c>
      <c r="G4722" s="2">
        <v>4</v>
      </c>
      <c r="H4722" s="2" t="str">
        <f>TEXT(Table1[[#This Row],[order_date]],"mmmm")</f>
        <v>January</v>
      </c>
      <c r="I4722" s="3">
        <v>44939</v>
      </c>
      <c r="J4722" s="3">
        <v>44941</v>
      </c>
      <c r="K4722" s="3" t="str">
        <f>TEXT(Table1[[#This Row],[delivery_date]]-Table1[[#This Row],[order_date]],"D")</f>
        <v>2</v>
      </c>
      <c r="L4722" s="2" t="s">
        <v>31</v>
      </c>
      <c r="M4722" s="2" t="s">
        <v>27</v>
      </c>
      <c r="N4722" s="2">
        <v>315.42</v>
      </c>
      <c r="O4722" s="2" t="s">
        <v>39</v>
      </c>
      <c r="P4722" s="2">
        <f t="shared" si="146"/>
        <v>2609.4636</v>
      </c>
    </row>
    <row r="4723" spans="1:16" ht="14.25" customHeight="1" x14ac:dyDescent="0.35">
      <c r="A4723" s="2" t="s">
        <v>4754</v>
      </c>
      <c r="B4723" s="2" t="s">
        <v>25</v>
      </c>
      <c r="C4723" s="2" t="s">
        <v>36</v>
      </c>
      <c r="D4723" s="2">
        <v>462.84</v>
      </c>
      <c r="E4723" s="2">
        <v>0.19</v>
      </c>
      <c r="F4723" s="2">
        <f t="shared" si="147"/>
        <v>87.939599999999999</v>
      </c>
      <c r="G4723" s="2">
        <v>8</v>
      </c>
      <c r="H4723" s="2" t="str">
        <f>TEXT(Table1[[#This Row],[order_date]],"mmmm")</f>
        <v>April</v>
      </c>
      <c r="I4723" s="3">
        <v>45036</v>
      </c>
      <c r="J4723" s="3">
        <v>45039</v>
      </c>
      <c r="K4723" s="3" t="str">
        <f>TEXT(Table1[[#This Row],[delivery_date]]-Table1[[#This Row],[order_date]],"D")</f>
        <v>3</v>
      </c>
      <c r="L4723" s="2" t="s">
        <v>21</v>
      </c>
      <c r="M4723" s="2" t="s">
        <v>27</v>
      </c>
      <c r="N4723" s="2">
        <v>126.24</v>
      </c>
      <c r="O4723" s="2" t="s">
        <v>23</v>
      </c>
      <c r="P4723" s="2">
        <f t="shared" si="146"/>
        <v>374.90039999999999</v>
      </c>
    </row>
    <row r="4724" spans="1:16" ht="14.25" customHeight="1" x14ac:dyDescent="0.35">
      <c r="A4724" s="2" t="s">
        <v>4755</v>
      </c>
      <c r="B4724" s="2" t="s">
        <v>41</v>
      </c>
      <c r="C4724" s="2" t="s">
        <v>14</v>
      </c>
      <c r="D4724" s="2">
        <v>1396.07</v>
      </c>
      <c r="E4724" s="2">
        <v>0.22</v>
      </c>
      <c r="F4724" s="2">
        <f t="shared" si="147"/>
        <v>307.1354</v>
      </c>
      <c r="G4724" s="2">
        <v>8</v>
      </c>
      <c r="H4724" s="2" t="str">
        <f>TEXT(Table1[[#This Row],[order_date]],"mmmm")</f>
        <v>February</v>
      </c>
      <c r="I4724" s="3">
        <v>44964</v>
      </c>
      <c r="J4724" s="3">
        <v>44965</v>
      </c>
      <c r="K4724" s="3" t="str">
        <f>TEXT(Table1[[#This Row],[delivery_date]]-Table1[[#This Row],[order_date]],"D")</f>
        <v>1</v>
      </c>
      <c r="L4724" s="2" t="s">
        <v>21</v>
      </c>
      <c r="M4724" s="2" t="s">
        <v>22</v>
      </c>
      <c r="N4724" s="2">
        <v>91.59</v>
      </c>
      <c r="O4724" s="2" t="s">
        <v>34</v>
      </c>
      <c r="P4724" s="2">
        <f t="shared" si="146"/>
        <v>1088.9346</v>
      </c>
    </row>
    <row r="4725" spans="1:16" ht="14.25" customHeight="1" x14ac:dyDescent="0.35">
      <c r="A4725" s="2" t="s">
        <v>4756</v>
      </c>
      <c r="B4725" s="2" t="s">
        <v>19</v>
      </c>
      <c r="C4725" s="2" t="s">
        <v>26</v>
      </c>
      <c r="D4725" s="2">
        <v>1082.83</v>
      </c>
      <c r="E4725" s="2">
        <v>0.12</v>
      </c>
      <c r="F4725" s="2">
        <f t="shared" si="147"/>
        <v>129.93959999999998</v>
      </c>
      <c r="G4725" s="2">
        <v>1</v>
      </c>
      <c r="H4725" s="2" t="str">
        <f>TEXT(Table1[[#This Row],[order_date]],"mmmm")</f>
        <v>December</v>
      </c>
      <c r="I4725" s="3">
        <v>45285</v>
      </c>
      <c r="J4725" s="3">
        <v>45291</v>
      </c>
      <c r="K4725" s="3" t="str">
        <f>TEXT(Table1[[#This Row],[delivery_date]]-Table1[[#This Row],[order_date]],"D")</f>
        <v>6</v>
      </c>
      <c r="L4725" s="2" t="s">
        <v>15</v>
      </c>
      <c r="M4725" s="2" t="s">
        <v>22</v>
      </c>
      <c r="N4725" s="2">
        <v>286.88</v>
      </c>
      <c r="O4725" s="2" t="s">
        <v>39</v>
      </c>
      <c r="P4725" s="2">
        <f t="shared" si="146"/>
        <v>952.8904</v>
      </c>
    </row>
    <row r="4726" spans="1:16" ht="14.25" customHeight="1" x14ac:dyDescent="0.35">
      <c r="A4726" s="2" t="s">
        <v>4757</v>
      </c>
      <c r="B4726" s="2" t="s">
        <v>13</v>
      </c>
      <c r="C4726" s="2" t="s">
        <v>14</v>
      </c>
      <c r="D4726" s="2">
        <v>4361.9399999999996</v>
      </c>
      <c r="E4726" s="2">
        <v>0.03</v>
      </c>
      <c r="F4726" s="2">
        <f t="shared" si="147"/>
        <v>130.85819999999998</v>
      </c>
      <c r="G4726" s="2">
        <v>9</v>
      </c>
      <c r="H4726" s="2" t="str">
        <f>TEXT(Table1[[#This Row],[order_date]],"mmmm")</f>
        <v>March</v>
      </c>
      <c r="I4726" s="3">
        <v>45378</v>
      </c>
      <c r="J4726" s="3">
        <v>45381</v>
      </c>
      <c r="K4726" s="3" t="str">
        <f>TEXT(Table1[[#This Row],[delivery_date]]-Table1[[#This Row],[order_date]],"D")</f>
        <v>3</v>
      </c>
      <c r="L4726" s="2" t="s">
        <v>21</v>
      </c>
      <c r="M4726" s="2" t="s">
        <v>16</v>
      </c>
      <c r="N4726" s="2">
        <v>796.66</v>
      </c>
      <c r="O4726" s="2" t="s">
        <v>34</v>
      </c>
      <c r="P4726" s="2">
        <f t="shared" si="146"/>
        <v>4231.0817999999999</v>
      </c>
    </row>
    <row r="4727" spans="1:16" ht="14.25" customHeight="1" x14ac:dyDescent="0.35">
      <c r="A4727" s="2" t="s">
        <v>4758</v>
      </c>
      <c r="B4727" s="2" t="s">
        <v>13</v>
      </c>
      <c r="C4727" s="2" t="s">
        <v>20</v>
      </c>
      <c r="D4727" s="2">
        <v>978.03</v>
      </c>
      <c r="E4727" s="2">
        <v>0.35</v>
      </c>
      <c r="F4727" s="2">
        <f t="shared" si="147"/>
        <v>342.31049999999999</v>
      </c>
      <c r="G4727" s="2">
        <v>3</v>
      </c>
      <c r="H4727" s="2" t="str">
        <f>TEXT(Table1[[#This Row],[order_date]],"mmmm")</f>
        <v>February</v>
      </c>
      <c r="I4727" s="3">
        <v>45329</v>
      </c>
      <c r="J4727" s="3">
        <v>45332</v>
      </c>
      <c r="K4727" s="3" t="str">
        <f>TEXT(Table1[[#This Row],[delivery_date]]-Table1[[#This Row],[order_date]],"D")</f>
        <v>3</v>
      </c>
      <c r="L4727" s="2" t="s">
        <v>15</v>
      </c>
      <c r="M4727" s="2" t="s">
        <v>16</v>
      </c>
      <c r="N4727" s="2">
        <v>179.55</v>
      </c>
      <c r="O4727" s="2" t="s">
        <v>17</v>
      </c>
      <c r="P4727" s="2">
        <f t="shared" si="146"/>
        <v>635.71949999999993</v>
      </c>
    </row>
    <row r="4728" spans="1:16" ht="14.25" customHeight="1" x14ac:dyDescent="0.35">
      <c r="A4728" s="2" t="s">
        <v>4759</v>
      </c>
      <c r="B4728" s="2" t="s">
        <v>25</v>
      </c>
      <c r="C4728" s="2" t="s">
        <v>26</v>
      </c>
      <c r="D4728" s="2">
        <v>1609.57</v>
      </c>
      <c r="E4728" s="2">
        <v>0.4</v>
      </c>
      <c r="F4728" s="2">
        <f t="shared" si="147"/>
        <v>643.82799999999997</v>
      </c>
      <c r="G4728" s="2">
        <v>6</v>
      </c>
      <c r="H4728" s="2" t="str">
        <f>TEXT(Table1[[#This Row],[order_date]],"mmmm")</f>
        <v>November</v>
      </c>
      <c r="I4728" s="3">
        <v>45618</v>
      </c>
      <c r="J4728" s="3">
        <v>45625</v>
      </c>
      <c r="K4728" s="3" t="str">
        <f>TEXT(Table1[[#This Row],[delivery_date]]-Table1[[#This Row],[order_date]],"D")</f>
        <v>7</v>
      </c>
      <c r="L4728" s="2" t="s">
        <v>15</v>
      </c>
      <c r="M4728" s="2" t="s">
        <v>27</v>
      </c>
      <c r="N4728" s="2">
        <v>133.13999999999999</v>
      </c>
      <c r="O4728" s="2" t="s">
        <v>17</v>
      </c>
      <c r="P4728" s="2">
        <f t="shared" si="146"/>
        <v>965.74199999999996</v>
      </c>
    </row>
    <row r="4729" spans="1:16" ht="14.25" customHeight="1" x14ac:dyDescent="0.35">
      <c r="A4729" s="2" t="s">
        <v>4760</v>
      </c>
      <c r="B4729" s="2" t="s">
        <v>13</v>
      </c>
      <c r="C4729" s="2" t="s">
        <v>14</v>
      </c>
      <c r="D4729" s="2">
        <v>2764.92</v>
      </c>
      <c r="E4729" s="2">
        <v>0.44</v>
      </c>
      <c r="F4729" s="2">
        <f t="shared" si="147"/>
        <v>1216.5648000000001</v>
      </c>
      <c r="G4729" s="2">
        <v>3</v>
      </c>
      <c r="H4729" s="2" t="str">
        <f>TEXT(Table1[[#This Row],[order_date]],"mmmm")</f>
        <v>February</v>
      </c>
      <c r="I4729" s="3">
        <v>45351</v>
      </c>
      <c r="J4729" s="3">
        <v>45356</v>
      </c>
      <c r="K4729" s="3" t="str">
        <f>TEXT(Table1[[#This Row],[delivery_date]]-Table1[[#This Row],[order_date]],"D")</f>
        <v>5</v>
      </c>
      <c r="L4729" s="2" t="s">
        <v>15</v>
      </c>
      <c r="M4729" s="2" t="s">
        <v>22</v>
      </c>
      <c r="N4729" s="2">
        <v>573.97</v>
      </c>
      <c r="O4729" s="2" t="s">
        <v>17</v>
      </c>
      <c r="P4729" s="2">
        <f t="shared" si="146"/>
        <v>1548.3552</v>
      </c>
    </row>
    <row r="4730" spans="1:16" ht="14.25" customHeight="1" x14ac:dyDescent="0.35">
      <c r="A4730" s="2" t="s">
        <v>4761</v>
      </c>
      <c r="B4730" s="2" t="s">
        <v>25</v>
      </c>
      <c r="C4730" s="2" t="s">
        <v>20</v>
      </c>
      <c r="D4730" s="2">
        <v>3143.36</v>
      </c>
      <c r="E4730" s="2">
        <v>0.47</v>
      </c>
      <c r="F4730" s="2">
        <f t="shared" si="147"/>
        <v>1477.3792000000001</v>
      </c>
      <c r="G4730" s="2">
        <v>9</v>
      </c>
      <c r="H4730" s="2" t="str">
        <f>TEXT(Table1[[#This Row],[order_date]],"mmmm")</f>
        <v>May</v>
      </c>
      <c r="I4730" s="3">
        <v>45048</v>
      </c>
      <c r="J4730" s="3">
        <v>45050</v>
      </c>
      <c r="K4730" s="3" t="str">
        <f>TEXT(Table1[[#This Row],[delivery_date]]-Table1[[#This Row],[order_date]],"D")</f>
        <v>2</v>
      </c>
      <c r="L4730" s="2" t="s">
        <v>21</v>
      </c>
      <c r="M4730" s="2" t="s">
        <v>27</v>
      </c>
      <c r="N4730" s="2">
        <v>448.17</v>
      </c>
      <c r="O4730" s="2" t="s">
        <v>17</v>
      </c>
      <c r="P4730" s="2">
        <f t="shared" si="146"/>
        <v>1665.9808</v>
      </c>
    </row>
    <row r="4731" spans="1:16" ht="14.25" customHeight="1" x14ac:dyDescent="0.35">
      <c r="A4731" s="2" t="s">
        <v>4762</v>
      </c>
      <c r="B4731" s="2" t="s">
        <v>13</v>
      </c>
      <c r="C4731" s="2" t="s">
        <v>36</v>
      </c>
      <c r="D4731" s="2">
        <v>4060.1</v>
      </c>
      <c r="E4731" s="2">
        <v>0.46</v>
      </c>
      <c r="F4731" s="2">
        <f t="shared" si="147"/>
        <v>1867.646</v>
      </c>
      <c r="G4731" s="2">
        <v>1</v>
      </c>
      <c r="H4731" s="2" t="str">
        <f>TEXT(Table1[[#This Row],[order_date]],"mmmm")</f>
        <v>April</v>
      </c>
      <c r="I4731" s="3">
        <v>45018</v>
      </c>
      <c r="J4731" s="3">
        <v>45021</v>
      </c>
      <c r="K4731" s="3" t="str">
        <f>TEXT(Table1[[#This Row],[delivery_date]]-Table1[[#This Row],[order_date]],"D")</f>
        <v>3</v>
      </c>
      <c r="L4731" s="2" t="s">
        <v>21</v>
      </c>
      <c r="M4731" s="2" t="s">
        <v>22</v>
      </c>
      <c r="N4731" s="2">
        <v>571.03</v>
      </c>
      <c r="O4731" s="2" t="s">
        <v>34</v>
      </c>
      <c r="P4731" s="2">
        <f t="shared" si="146"/>
        <v>2192.4539999999997</v>
      </c>
    </row>
    <row r="4732" spans="1:16" ht="14.25" customHeight="1" x14ac:dyDescent="0.35">
      <c r="A4732" s="2" t="s">
        <v>4763</v>
      </c>
      <c r="B4732" s="2" t="s">
        <v>41</v>
      </c>
      <c r="C4732" s="2" t="s">
        <v>26</v>
      </c>
      <c r="D4732" s="2">
        <v>2095.88</v>
      </c>
      <c r="E4732" s="2">
        <v>0.01</v>
      </c>
      <c r="F4732" s="2">
        <f t="shared" si="147"/>
        <v>20.9588</v>
      </c>
      <c r="G4732" s="2">
        <v>7</v>
      </c>
      <c r="H4732" s="2" t="str">
        <f>TEXT(Table1[[#This Row],[order_date]],"mmmm")</f>
        <v>January</v>
      </c>
      <c r="I4732" s="3">
        <v>44953</v>
      </c>
      <c r="J4732" s="3">
        <v>44954</v>
      </c>
      <c r="K4732" s="3" t="str">
        <f>TEXT(Table1[[#This Row],[delivery_date]]-Table1[[#This Row],[order_date]],"D")</f>
        <v>1</v>
      </c>
      <c r="L4732" s="2" t="s">
        <v>15</v>
      </c>
      <c r="M4732" s="2" t="s">
        <v>22</v>
      </c>
      <c r="N4732" s="2">
        <v>470.04</v>
      </c>
      <c r="O4732" s="2" t="s">
        <v>39</v>
      </c>
      <c r="P4732" s="2">
        <f t="shared" si="146"/>
        <v>2074.9212000000002</v>
      </c>
    </row>
    <row r="4733" spans="1:16" ht="14.25" customHeight="1" x14ac:dyDescent="0.35">
      <c r="A4733" s="2" t="s">
        <v>4764</v>
      </c>
      <c r="B4733" s="2" t="s">
        <v>25</v>
      </c>
      <c r="C4733" s="2" t="s">
        <v>36</v>
      </c>
      <c r="D4733" s="2">
        <v>2717.8</v>
      </c>
      <c r="E4733" s="2">
        <v>0.49</v>
      </c>
      <c r="F4733" s="2">
        <f t="shared" si="147"/>
        <v>1331.722</v>
      </c>
      <c r="G4733" s="2">
        <v>5</v>
      </c>
      <c r="H4733" s="2" t="str">
        <f>TEXT(Table1[[#This Row],[order_date]],"mmmm")</f>
        <v>January</v>
      </c>
      <c r="I4733" s="3">
        <v>45309</v>
      </c>
      <c r="J4733" s="3">
        <v>45315</v>
      </c>
      <c r="K4733" s="3" t="str">
        <f>TEXT(Table1[[#This Row],[delivery_date]]-Table1[[#This Row],[order_date]],"D")</f>
        <v>6</v>
      </c>
      <c r="L4733" s="2" t="s">
        <v>15</v>
      </c>
      <c r="M4733" s="2" t="s">
        <v>16</v>
      </c>
      <c r="N4733" s="2">
        <v>725.51</v>
      </c>
      <c r="O4733" s="2" t="s">
        <v>34</v>
      </c>
      <c r="P4733" s="2">
        <f t="shared" si="146"/>
        <v>1386.0780000000002</v>
      </c>
    </row>
    <row r="4734" spans="1:16" ht="14.25" customHeight="1" x14ac:dyDescent="0.35">
      <c r="A4734" s="2" t="s">
        <v>4765</v>
      </c>
      <c r="B4734" s="2" t="s">
        <v>25</v>
      </c>
      <c r="C4734" s="2" t="s">
        <v>20</v>
      </c>
      <c r="D4734" s="2">
        <v>4830.76</v>
      </c>
      <c r="E4734" s="2">
        <v>0.19</v>
      </c>
      <c r="F4734" s="2">
        <f t="shared" si="147"/>
        <v>917.84440000000006</v>
      </c>
      <c r="G4734" s="2">
        <v>3</v>
      </c>
      <c r="H4734" s="2" t="str">
        <f>TEXT(Table1[[#This Row],[order_date]],"mmmm")</f>
        <v>January</v>
      </c>
      <c r="I4734" s="3">
        <v>44945</v>
      </c>
      <c r="J4734" s="3">
        <v>44952</v>
      </c>
      <c r="K4734" s="3" t="str">
        <f>TEXT(Table1[[#This Row],[delivery_date]]-Table1[[#This Row],[order_date]],"D")</f>
        <v>7</v>
      </c>
      <c r="L4734" s="2" t="s">
        <v>31</v>
      </c>
      <c r="M4734" s="2" t="s">
        <v>16</v>
      </c>
      <c r="N4734" s="2">
        <v>1124.81</v>
      </c>
      <c r="O4734" s="2" t="s">
        <v>17</v>
      </c>
      <c r="P4734" s="2">
        <f t="shared" si="146"/>
        <v>3912.9156000000003</v>
      </c>
    </row>
    <row r="4735" spans="1:16" ht="14.25" customHeight="1" x14ac:dyDescent="0.35">
      <c r="A4735" s="2" t="s">
        <v>4766</v>
      </c>
      <c r="B4735" s="2" t="s">
        <v>41</v>
      </c>
      <c r="C4735" s="2" t="s">
        <v>36</v>
      </c>
      <c r="D4735" s="2">
        <v>1557.07</v>
      </c>
      <c r="E4735" s="2">
        <v>0.44</v>
      </c>
      <c r="F4735" s="2">
        <f t="shared" si="147"/>
        <v>685.11079999999993</v>
      </c>
      <c r="G4735" s="2">
        <v>7</v>
      </c>
      <c r="H4735" s="2" t="str">
        <f>TEXT(Table1[[#This Row],[order_date]],"mmmm")</f>
        <v>December</v>
      </c>
      <c r="I4735" s="3">
        <v>45262</v>
      </c>
      <c r="J4735" s="3">
        <v>45264</v>
      </c>
      <c r="K4735" s="3" t="str">
        <f>TEXT(Table1[[#This Row],[delivery_date]]-Table1[[#This Row],[order_date]],"D")</f>
        <v>2</v>
      </c>
      <c r="L4735" s="2" t="s">
        <v>15</v>
      </c>
      <c r="M4735" s="2" t="s">
        <v>22</v>
      </c>
      <c r="N4735" s="2">
        <v>343.3</v>
      </c>
      <c r="O4735" s="2" t="s">
        <v>48</v>
      </c>
      <c r="P4735" s="2">
        <f t="shared" si="146"/>
        <v>871.95920000000001</v>
      </c>
    </row>
    <row r="4736" spans="1:16" ht="14.25" customHeight="1" x14ac:dyDescent="0.35">
      <c r="A4736" s="2" t="s">
        <v>4767</v>
      </c>
      <c r="B4736" s="2" t="s">
        <v>25</v>
      </c>
      <c r="C4736" s="2" t="s">
        <v>36</v>
      </c>
      <c r="D4736" s="2">
        <v>1315.66</v>
      </c>
      <c r="E4736" s="2">
        <v>0.22</v>
      </c>
      <c r="F4736" s="2">
        <f t="shared" si="147"/>
        <v>289.4452</v>
      </c>
      <c r="G4736" s="2">
        <v>1</v>
      </c>
      <c r="H4736" s="2" t="str">
        <f>TEXT(Table1[[#This Row],[order_date]],"mmmm")</f>
        <v>February</v>
      </c>
      <c r="I4736" s="3">
        <v>45345</v>
      </c>
      <c r="J4736" s="3">
        <v>45349</v>
      </c>
      <c r="K4736" s="3" t="str">
        <f>TEXT(Table1[[#This Row],[delivery_date]]-Table1[[#This Row],[order_date]],"D")</f>
        <v>4</v>
      </c>
      <c r="L4736" s="2" t="s">
        <v>15</v>
      </c>
      <c r="M4736" s="2" t="s">
        <v>27</v>
      </c>
      <c r="N4736" s="2">
        <v>357.24</v>
      </c>
      <c r="O4736" s="2" t="s">
        <v>28</v>
      </c>
      <c r="P4736" s="2">
        <f t="shared" si="146"/>
        <v>1026.2148000000002</v>
      </c>
    </row>
    <row r="4737" spans="1:16" ht="14.25" customHeight="1" x14ac:dyDescent="0.35">
      <c r="A4737" s="2" t="s">
        <v>4768</v>
      </c>
      <c r="B4737" s="2" t="s">
        <v>13</v>
      </c>
      <c r="C4737" s="2" t="s">
        <v>33</v>
      </c>
      <c r="D4737" s="2">
        <v>3581.94</v>
      </c>
      <c r="E4737" s="2">
        <v>0.21</v>
      </c>
      <c r="F4737" s="2">
        <f t="shared" si="147"/>
        <v>752.20740000000001</v>
      </c>
      <c r="G4737" s="2">
        <v>6</v>
      </c>
      <c r="H4737" s="2" t="str">
        <f>TEXT(Table1[[#This Row],[order_date]],"mmmm")</f>
        <v>January</v>
      </c>
      <c r="I4737" s="3">
        <v>45315</v>
      </c>
      <c r="J4737" s="3">
        <v>45318</v>
      </c>
      <c r="K4737" s="3" t="str">
        <f>TEXT(Table1[[#This Row],[delivery_date]]-Table1[[#This Row],[order_date]],"D")</f>
        <v>3</v>
      </c>
      <c r="L4737" s="2" t="s">
        <v>31</v>
      </c>
      <c r="M4737" s="2" t="s">
        <v>22</v>
      </c>
      <c r="N4737" s="2">
        <v>985.26</v>
      </c>
      <c r="O4737" s="2" t="s">
        <v>34</v>
      </c>
      <c r="P4737" s="2">
        <f t="shared" si="146"/>
        <v>2829.7326000000003</v>
      </c>
    </row>
    <row r="4738" spans="1:16" ht="14.25" customHeight="1" x14ac:dyDescent="0.35">
      <c r="A4738" s="2" t="s">
        <v>4769</v>
      </c>
      <c r="B4738" s="2" t="s">
        <v>13</v>
      </c>
      <c r="C4738" s="2" t="s">
        <v>20</v>
      </c>
      <c r="D4738" s="2">
        <v>3878.57</v>
      </c>
      <c r="E4738" s="2">
        <v>0.01</v>
      </c>
      <c r="F4738" s="2">
        <f t="shared" si="147"/>
        <v>38.785700000000006</v>
      </c>
      <c r="G4738" s="2">
        <v>7</v>
      </c>
      <c r="H4738" s="2" t="str">
        <f>TEXT(Table1[[#This Row],[order_date]],"mmmm")</f>
        <v>August</v>
      </c>
      <c r="I4738" s="3">
        <v>45526</v>
      </c>
      <c r="J4738" s="3">
        <v>45532</v>
      </c>
      <c r="K4738" s="3" t="str">
        <f>TEXT(Table1[[#This Row],[delivery_date]]-Table1[[#This Row],[order_date]],"D")</f>
        <v>6</v>
      </c>
      <c r="L4738" s="2" t="s">
        <v>15</v>
      </c>
      <c r="M4738" s="2" t="s">
        <v>22</v>
      </c>
      <c r="N4738" s="2">
        <v>907.93</v>
      </c>
      <c r="O4738" s="2" t="s">
        <v>23</v>
      </c>
      <c r="P4738" s="2">
        <f t="shared" ref="P4738:P4801" si="148">D4738-F4738</f>
        <v>3839.7843000000003</v>
      </c>
    </row>
    <row r="4739" spans="1:16" ht="14.25" customHeight="1" x14ac:dyDescent="0.35">
      <c r="A4739" s="2" t="s">
        <v>4770</v>
      </c>
      <c r="B4739" s="2" t="s">
        <v>25</v>
      </c>
      <c r="C4739" s="2" t="s">
        <v>36</v>
      </c>
      <c r="D4739" s="2">
        <v>2132.42</v>
      </c>
      <c r="E4739" s="2">
        <v>0.03</v>
      </c>
      <c r="F4739" s="2">
        <f t="shared" ref="F4739:F4802" si="149">D4739*E4739</f>
        <v>63.9726</v>
      </c>
      <c r="G4739" s="2">
        <v>9</v>
      </c>
      <c r="H4739" s="2" t="str">
        <f>TEXT(Table1[[#This Row],[order_date]],"mmmm")</f>
        <v>April</v>
      </c>
      <c r="I4739" s="3">
        <v>45019</v>
      </c>
      <c r="J4739" s="3">
        <v>45024</v>
      </c>
      <c r="K4739" s="3" t="str">
        <f>TEXT(Table1[[#This Row],[delivery_date]]-Table1[[#This Row],[order_date]],"D")</f>
        <v>5</v>
      </c>
      <c r="L4739" s="2" t="s">
        <v>21</v>
      </c>
      <c r="M4739" s="2" t="s">
        <v>22</v>
      </c>
      <c r="N4739" s="2">
        <v>543.92999999999995</v>
      </c>
      <c r="O4739" s="2" t="s">
        <v>23</v>
      </c>
      <c r="P4739" s="2">
        <f t="shared" si="148"/>
        <v>2068.4474</v>
      </c>
    </row>
    <row r="4740" spans="1:16" ht="14.25" customHeight="1" x14ac:dyDescent="0.35">
      <c r="A4740" s="2" t="s">
        <v>4771</v>
      </c>
      <c r="B4740" s="2" t="s">
        <v>13</v>
      </c>
      <c r="C4740" s="2" t="s">
        <v>14</v>
      </c>
      <c r="D4740" s="2">
        <v>1143.5999999999999</v>
      </c>
      <c r="E4740" s="2">
        <v>0.34</v>
      </c>
      <c r="F4740" s="2">
        <f t="shared" si="149"/>
        <v>388.82400000000001</v>
      </c>
      <c r="G4740" s="2">
        <v>9</v>
      </c>
      <c r="H4740" s="2" t="str">
        <f>TEXT(Table1[[#This Row],[order_date]],"mmmm")</f>
        <v>September</v>
      </c>
      <c r="I4740" s="3">
        <v>45188</v>
      </c>
      <c r="J4740" s="3">
        <v>45195</v>
      </c>
      <c r="K4740" s="3" t="str">
        <f>TEXT(Table1[[#This Row],[delivery_date]]-Table1[[#This Row],[order_date]],"D")</f>
        <v>7</v>
      </c>
      <c r="L4740" s="2" t="s">
        <v>21</v>
      </c>
      <c r="M4740" s="2" t="s">
        <v>16</v>
      </c>
      <c r="N4740" s="2">
        <v>126.17</v>
      </c>
      <c r="O4740" s="2" t="s">
        <v>17</v>
      </c>
      <c r="P4740" s="2">
        <f t="shared" si="148"/>
        <v>754.77599999999984</v>
      </c>
    </row>
    <row r="4741" spans="1:16" ht="14.25" customHeight="1" x14ac:dyDescent="0.35">
      <c r="A4741" s="2" t="s">
        <v>4772</v>
      </c>
      <c r="B4741" s="2" t="s">
        <v>19</v>
      </c>
      <c r="C4741" s="2" t="s">
        <v>20</v>
      </c>
      <c r="D4741" s="2">
        <v>3916.72</v>
      </c>
      <c r="E4741" s="2">
        <v>0.47</v>
      </c>
      <c r="F4741" s="2">
        <f t="shared" si="149"/>
        <v>1840.8583999999998</v>
      </c>
      <c r="G4741" s="2">
        <v>7</v>
      </c>
      <c r="H4741" s="2" t="str">
        <f>TEXT(Table1[[#This Row],[order_date]],"mmmm")</f>
        <v>February</v>
      </c>
      <c r="I4741" s="3">
        <v>44967</v>
      </c>
      <c r="J4741" s="3">
        <v>44968</v>
      </c>
      <c r="K4741" s="3" t="str">
        <f>TEXT(Table1[[#This Row],[delivery_date]]-Table1[[#This Row],[order_date]],"D")</f>
        <v>1</v>
      </c>
      <c r="L4741" s="2" t="s">
        <v>15</v>
      </c>
      <c r="M4741" s="2" t="s">
        <v>22</v>
      </c>
      <c r="N4741" s="2">
        <v>862.89</v>
      </c>
      <c r="O4741" s="2" t="s">
        <v>48</v>
      </c>
      <c r="P4741" s="2">
        <f t="shared" si="148"/>
        <v>2075.8616000000002</v>
      </c>
    </row>
    <row r="4742" spans="1:16" ht="14.25" customHeight="1" x14ac:dyDescent="0.35">
      <c r="A4742" s="2" t="s">
        <v>4773</v>
      </c>
      <c r="B4742" s="2" t="s">
        <v>25</v>
      </c>
      <c r="C4742" s="2" t="s">
        <v>33</v>
      </c>
      <c r="D4742" s="2">
        <v>3385.42</v>
      </c>
      <c r="E4742" s="2">
        <v>0.11</v>
      </c>
      <c r="F4742" s="2">
        <f t="shared" si="149"/>
        <v>372.39620000000002</v>
      </c>
      <c r="G4742" s="2">
        <v>5</v>
      </c>
      <c r="H4742" s="2" t="str">
        <f>TEXT(Table1[[#This Row],[order_date]],"mmmm")</f>
        <v>November</v>
      </c>
      <c r="I4742" s="3">
        <v>45620</v>
      </c>
      <c r="J4742" s="3">
        <v>45626</v>
      </c>
      <c r="K4742" s="3" t="str">
        <f>TEXT(Table1[[#This Row],[delivery_date]]-Table1[[#This Row],[order_date]],"D")</f>
        <v>6</v>
      </c>
      <c r="L4742" s="2" t="s">
        <v>31</v>
      </c>
      <c r="M4742" s="2" t="s">
        <v>22</v>
      </c>
      <c r="N4742" s="2">
        <v>583.30999999999995</v>
      </c>
      <c r="O4742" s="2" t="s">
        <v>28</v>
      </c>
      <c r="P4742" s="2">
        <f t="shared" si="148"/>
        <v>3013.0237999999999</v>
      </c>
    </row>
    <row r="4743" spans="1:16" ht="14.25" customHeight="1" x14ac:dyDescent="0.35">
      <c r="A4743" s="2" t="s">
        <v>4774</v>
      </c>
      <c r="B4743" s="2" t="s">
        <v>41</v>
      </c>
      <c r="C4743" s="2" t="s">
        <v>26</v>
      </c>
      <c r="D4743" s="2">
        <v>4393.5200000000004</v>
      </c>
      <c r="E4743" s="2">
        <v>0.05</v>
      </c>
      <c r="F4743" s="2">
        <f t="shared" si="149"/>
        <v>219.67600000000004</v>
      </c>
      <c r="G4743" s="2">
        <v>7</v>
      </c>
      <c r="H4743" s="2" t="str">
        <f>TEXT(Table1[[#This Row],[order_date]],"mmmm")</f>
        <v>March</v>
      </c>
      <c r="I4743" s="3">
        <v>45354</v>
      </c>
      <c r="J4743" s="3">
        <v>45357</v>
      </c>
      <c r="K4743" s="3" t="str">
        <f>TEXT(Table1[[#This Row],[delivery_date]]-Table1[[#This Row],[order_date]],"D")</f>
        <v>3</v>
      </c>
      <c r="L4743" s="2" t="s">
        <v>31</v>
      </c>
      <c r="M4743" s="2" t="s">
        <v>16</v>
      </c>
      <c r="N4743" s="2">
        <v>1152.28</v>
      </c>
      <c r="O4743" s="2" t="s">
        <v>34</v>
      </c>
      <c r="P4743" s="2">
        <f t="shared" si="148"/>
        <v>4173.8440000000001</v>
      </c>
    </row>
    <row r="4744" spans="1:16" ht="14.25" customHeight="1" x14ac:dyDescent="0.35">
      <c r="A4744" s="2" t="s">
        <v>4775</v>
      </c>
      <c r="B4744" s="2" t="s">
        <v>19</v>
      </c>
      <c r="C4744" s="2" t="s">
        <v>36</v>
      </c>
      <c r="D4744" s="2">
        <v>4237.2</v>
      </c>
      <c r="E4744" s="2">
        <v>0.11</v>
      </c>
      <c r="F4744" s="2">
        <f t="shared" si="149"/>
        <v>466.09199999999998</v>
      </c>
      <c r="G4744" s="2">
        <v>1</v>
      </c>
      <c r="H4744" s="2" t="str">
        <f>TEXT(Table1[[#This Row],[order_date]],"mmmm")</f>
        <v>February</v>
      </c>
      <c r="I4744" s="3">
        <v>44974</v>
      </c>
      <c r="J4744" s="3">
        <v>44981</v>
      </c>
      <c r="K4744" s="3" t="str">
        <f>TEXT(Table1[[#This Row],[delivery_date]]-Table1[[#This Row],[order_date]],"D")</f>
        <v>7</v>
      </c>
      <c r="L4744" s="2" t="s">
        <v>21</v>
      </c>
      <c r="M4744" s="2" t="s">
        <v>16</v>
      </c>
      <c r="N4744" s="2">
        <v>1229.83</v>
      </c>
      <c r="O4744" s="2" t="s">
        <v>23</v>
      </c>
      <c r="P4744" s="2">
        <f t="shared" si="148"/>
        <v>3771.1079999999997</v>
      </c>
    </row>
    <row r="4745" spans="1:16" ht="14.25" customHeight="1" x14ac:dyDescent="0.35">
      <c r="A4745" s="2" t="s">
        <v>4776</v>
      </c>
      <c r="B4745" s="2" t="s">
        <v>25</v>
      </c>
      <c r="C4745" s="2" t="s">
        <v>14</v>
      </c>
      <c r="D4745" s="2">
        <v>1105.46</v>
      </c>
      <c r="E4745" s="2">
        <v>0.11</v>
      </c>
      <c r="F4745" s="2">
        <f t="shared" si="149"/>
        <v>121.6006</v>
      </c>
      <c r="G4745" s="2">
        <v>7</v>
      </c>
      <c r="H4745" s="2" t="str">
        <f>TEXT(Table1[[#This Row],[order_date]],"mmmm")</f>
        <v>February</v>
      </c>
      <c r="I4745" s="3">
        <v>45347</v>
      </c>
      <c r="J4745" s="3">
        <v>45352</v>
      </c>
      <c r="K4745" s="3" t="str">
        <f>TEXT(Table1[[#This Row],[delivery_date]]-Table1[[#This Row],[order_date]],"D")</f>
        <v>5</v>
      </c>
      <c r="L4745" s="2" t="s">
        <v>21</v>
      </c>
      <c r="M4745" s="2" t="s">
        <v>22</v>
      </c>
      <c r="N4745" s="2">
        <v>129.15</v>
      </c>
      <c r="O4745" s="2" t="s">
        <v>23</v>
      </c>
      <c r="P4745" s="2">
        <f t="shared" si="148"/>
        <v>983.85940000000005</v>
      </c>
    </row>
    <row r="4746" spans="1:16" ht="14.25" customHeight="1" x14ac:dyDescent="0.35">
      <c r="A4746" s="2" t="s">
        <v>4777</v>
      </c>
      <c r="B4746" s="2" t="s">
        <v>41</v>
      </c>
      <c r="C4746" s="2" t="s">
        <v>33</v>
      </c>
      <c r="D4746" s="2">
        <v>4178.46</v>
      </c>
      <c r="E4746" s="2">
        <v>0.15</v>
      </c>
      <c r="F4746" s="2">
        <f t="shared" si="149"/>
        <v>626.76900000000001</v>
      </c>
      <c r="G4746" s="2">
        <v>4</v>
      </c>
      <c r="H4746" s="2" t="str">
        <f>TEXT(Table1[[#This Row],[order_date]],"mmmm")</f>
        <v>August</v>
      </c>
      <c r="I4746" s="3">
        <v>45531</v>
      </c>
      <c r="J4746" s="3">
        <v>45538</v>
      </c>
      <c r="K4746" s="3" t="str">
        <f>TEXT(Table1[[#This Row],[delivery_date]]-Table1[[#This Row],[order_date]],"D")</f>
        <v>7</v>
      </c>
      <c r="L4746" s="2" t="s">
        <v>31</v>
      </c>
      <c r="M4746" s="2" t="s">
        <v>22</v>
      </c>
      <c r="N4746" s="2">
        <v>910.24</v>
      </c>
      <c r="O4746" s="2" t="s">
        <v>23</v>
      </c>
      <c r="P4746" s="2">
        <f t="shared" si="148"/>
        <v>3551.6909999999998</v>
      </c>
    </row>
    <row r="4747" spans="1:16" ht="14.25" customHeight="1" x14ac:dyDescent="0.35">
      <c r="A4747" s="2" t="s">
        <v>4778</v>
      </c>
      <c r="B4747" s="2" t="s">
        <v>13</v>
      </c>
      <c r="C4747" s="2" t="s">
        <v>20</v>
      </c>
      <c r="D4747" s="2">
        <v>958.35</v>
      </c>
      <c r="E4747" s="2">
        <v>0.05</v>
      </c>
      <c r="F4747" s="2">
        <f t="shared" si="149"/>
        <v>47.917500000000004</v>
      </c>
      <c r="G4747" s="2">
        <v>2</v>
      </c>
      <c r="H4747" s="2" t="str">
        <f>TEXT(Table1[[#This Row],[order_date]],"mmmm")</f>
        <v>July</v>
      </c>
      <c r="I4747" s="3">
        <v>45110</v>
      </c>
      <c r="J4747" s="3">
        <v>45114</v>
      </c>
      <c r="K4747" s="3" t="str">
        <f>TEXT(Table1[[#This Row],[delivery_date]]-Table1[[#This Row],[order_date]],"D")</f>
        <v>4</v>
      </c>
      <c r="L4747" s="2" t="s">
        <v>15</v>
      </c>
      <c r="M4747" s="2" t="s">
        <v>27</v>
      </c>
      <c r="N4747" s="2">
        <v>252.73</v>
      </c>
      <c r="O4747" s="2" t="s">
        <v>28</v>
      </c>
      <c r="P4747" s="2">
        <f t="shared" si="148"/>
        <v>910.4325</v>
      </c>
    </row>
    <row r="4748" spans="1:16" ht="14.25" customHeight="1" x14ac:dyDescent="0.35">
      <c r="A4748" s="2" t="s">
        <v>4779</v>
      </c>
      <c r="B4748" s="2" t="s">
        <v>41</v>
      </c>
      <c r="C4748" s="2" t="s">
        <v>36</v>
      </c>
      <c r="D4748" s="2">
        <v>4332.1499999999996</v>
      </c>
      <c r="E4748" s="2">
        <v>0.12</v>
      </c>
      <c r="F4748" s="2">
        <f t="shared" si="149"/>
        <v>519.85799999999995</v>
      </c>
      <c r="G4748" s="2">
        <v>6</v>
      </c>
      <c r="H4748" s="2" t="str">
        <f>TEXT(Table1[[#This Row],[order_date]],"mmmm")</f>
        <v>September</v>
      </c>
      <c r="I4748" s="3">
        <v>45182</v>
      </c>
      <c r="J4748" s="3">
        <v>45185</v>
      </c>
      <c r="K4748" s="3" t="str">
        <f>TEXT(Table1[[#This Row],[delivery_date]]-Table1[[#This Row],[order_date]],"D")</f>
        <v>3</v>
      </c>
      <c r="L4748" s="2" t="s">
        <v>15</v>
      </c>
      <c r="M4748" s="2" t="s">
        <v>16</v>
      </c>
      <c r="N4748" s="2">
        <v>954.84</v>
      </c>
      <c r="O4748" s="2" t="s">
        <v>39</v>
      </c>
      <c r="P4748" s="2">
        <f t="shared" si="148"/>
        <v>3812.2919999999995</v>
      </c>
    </row>
    <row r="4749" spans="1:16" ht="14.25" customHeight="1" x14ac:dyDescent="0.35">
      <c r="A4749" s="2" t="s">
        <v>4780</v>
      </c>
      <c r="B4749" s="2" t="s">
        <v>19</v>
      </c>
      <c r="C4749" s="2" t="s">
        <v>33</v>
      </c>
      <c r="D4749" s="2">
        <v>3874.57</v>
      </c>
      <c r="E4749" s="2">
        <v>0.46</v>
      </c>
      <c r="F4749" s="2">
        <f t="shared" si="149"/>
        <v>1782.3022000000001</v>
      </c>
      <c r="G4749" s="2">
        <v>7</v>
      </c>
      <c r="H4749" s="2" t="str">
        <f>TEXT(Table1[[#This Row],[order_date]],"mmmm")</f>
        <v>June</v>
      </c>
      <c r="I4749" s="3">
        <v>45471</v>
      </c>
      <c r="J4749" s="3">
        <v>45476</v>
      </c>
      <c r="K4749" s="3" t="str">
        <f>TEXT(Table1[[#This Row],[delivery_date]]-Table1[[#This Row],[order_date]],"D")</f>
        <v>5</v>
      </c>
      <c r="L4749" s="2" t="s">
        <v>15</v>
      </c>
      <c r="M4749" s="2" t="s">
        <v>22</v>
      </c>
      <c r="N4749" s="2">
        <v>860.26</v>
      </c>
      <c r="O4749" s="2" t="s">
        <v>28</v>
      </c>
      <c r="P4749" s="2">
        <f t="shared" si="148"/>
        <v>2092.2678000000001</v>
      </c>
    </row>
    <row r="4750" spans="1:16" ht="14.25" customHeight="1" x14ac:dyDescent="0.35">
      <c r="A4750" s="2" t="s">
        <v>4781</v>
      </c>
      <c r="B4750" s="2" t="s">
        <v>13</v>
      </c>
      <c r="C4750" s="2" t="s">
        <v>33</v>
      </c>
      <c r="D4750" s="2">
        <v>2892.32</v>
      </c>
      <c r="E4750" s="2">
        <v>0.45</v>
      </c>
      <c r="F4750" s="2">
        <f t="shared" si="149"/>
        <v>1301.5440000000001</v>
      </c>
      <c r="G4750" s="2">
        <v>7</v>
      </c>
      <c r="H4750" s="2" t="str">
        <f>TEXT(Table1[[#This Row],[order_date]],"mmmm")</f>
        <v>August</v>
      </c>
      <c r="I4750" s="3">
        <v>45145</v>
      </c>
      <c r="J4750" s="3">
        <v>45151</v>
      </c>
      <c r="K4750" s="3" t="str">
        <f>TEXT(Table1[[#This Row],[delivery_date]]-Table1[[#This Row],[order_date]],"D")</f>
        <v>6</v>
      </c>
      <c r="L4750" s="2" t="s">
        <v>15</v>
      </c>
      <c r="M4750" s="2" t="s">
        <v>16</v>
      </c>
      <c r="N4750" s="2">
        <v>735.74</v>
      </c>
      <c r="O4750" s="2" t="s">
        <v>34</v>
      </c>
      <c r="P4750" s="2">
        <f t="shared" si="148"/>
        <v>1590.7760000000001</v>
      </c>
    </row>
    <row r="4751" spans="1:16" ht="14.25" customHeight="1" x14ac:dyDescent="0.35">
      <c r="A4751" s="2" t="s">
        <v>4782</v>
      </c>
      <c r="B4751" s="2" t="s">
        <v>25</v>
      </c>
      <c r="C4751" s="2" t="s">
        <v>14</v>
      </c>
      <c r="D4751" s="2">
        <v>3246.89</v>
      </c>
      <c r="E4751" s="2">
        <v>0.16</v>
      </c>
      <c r="F4751" s="2">
        <f t="shared" si="149"/>
        <v>519.50239999999997</v>
      </c>
      <c r="G4751" s="2">
        <v>8</v>
      </c>
      <c r="H4751" s="2" t="str">
        <f>TEXT(Table1[[#This Row],[order_date]],"mmmm")</f>
        <v>February</v>
      </c>
      <c r="I4751" s="3">
        <v>45345</v>
      </c>
      <c r="J4751" s="3">
        <v>45346</v>
      </c>
      <c r="K4751" s="3" t="str">
        <f>TEXT(Table1[[#This Row],[delivery_date]]-Table1[[#This Row],[order_date]],"D")</f>
        <v>1</v>
      </c>
      <c r="L4751" s="2" t="s">
        <v>31</v>
      </c>
      <c r="M4751" s="2" t="s">
        <v>16</v>
      </c>
      <c r="N4751" s="2">
        <v>732.63</v>
      </c>
      <c r="O4751" s="2" t="s">
        <v>48</v>
      </c>
      <c r="P4751" s="2">
        <f t="shared" si="148"/>
        <v>2727.3876</v>
      </c>
    </row>
    <row r="4752" spans="1:16" ht="14.25" customHeight="1" x14ac:dyDescent="0.35">
      <c r="A4752" s="2" t="s">
        <v>4783</v>
      </c>
      <c r="B4752" s="2" t="s">
        <v>13</v>
      </c>
      <c r="C4752" s="2" t="s">
        <v>26</v>
      </c>
      <c r="D4752" s="2">
        <v>609.99</v>
      </c>
      <c r="E4752" s="2">
        <v>0.5</v>
      </c>
      <c r="F4752" s="2">
        <f t="shared" si="149"/>
        <v>304.995</v>
      </c>
      <c r="G4752" s="2">
        <v>5</v>
      </c>
      <c r="H4752" s="2" t="str">
        <f>TEXT(Table1[[#This Row],[order_date]],"mmmm")</f>
        <v>April</v>
      </c>
      <c r="I4752" s="3">
        <v>45028</v>
      </c>
      <c r="J4752" s="3">
        <v>45029</v>
      </c>
      <c r="K4752" s="3" t="str">
        <f>TEXT(Table1[[#This Row],[delivery_date]]-Table1[[#This Row],[order_date]],"D")</f>
        <v>1</v>
      </c>
      <c r="L4752" s="2" t="s">
        <v>31</v>
      </c>
      <c r="M4752" s="2" t="s">
        <v>16</v>
      </c>
      <c r="N4752" s="2">
        <v>156.62</v>
      </c>
      <c r="O4752" s="2" t="s">
        <v>28</v>
      </c>
      <c r="P4752" s="2">
        <f t="shared" si="148"/>
        <v>304.995</v>
      </c>
    </row>
    <row r="4753" spans="1:16" ht="14.25" customHeight="1" x14ac:dyDescent="0.35">
      <c r="A4753" s="2" t="s">
        <v>4784</v>
      </c>
      <c r="B4753" s="2" t="s">
        <v>25</v>
      </c>
      <c r="C4753" s="2" t="s">
        <v>26</v>
      </c>
      <c r="D4753" s="2">
        <v>295.44</v>
      </c>
      <c r="E4753" s="2">
        <v>0.15</v>
      </c>
      <c r="F4753" s="2">
        <f t="shared" si="149"/>
        <v>44.315999999999995</v>
      </c>
      <c r="G4753" s="2">
        <v>8</v>
      </c>
      <c r="H4753" s="2" t="str">
        <f>TEXT(Table1[[#This Row],[order_date]],"mmmm")</f>
        <v>January</v>
      </c>
      <c r="I4753" s="3">
        <v>45294</v>
      </c>
      <c r="J4753" s="3">
        <v>45298</v>
      </c>
      <c r="K4753" s="3" t="str">
        <f>TEXT(Table1[[#This Row],[delivery_date]]-Table1[[#This Row],[order_date]],"D")</f>
        <v>4</v>
      </c>
      <c r="L4753" s="2" t="s">
        <v>31</v>
      </c>
      <c r="M4753" s="2" t="s">
        <v>22</v>
      </c>
      <c r="N4753" s="2">
        <v>87.98</v>
      </c>
      <c r="O4753" s="2" t="s">
        <v>28</v>
      </c>
      <c r="P4753" s="2">
        <f t="shared" si="148"/>
        <v>251.124</v>
      </c>
    </row>
    <row r="4754" spans="1:16" ht="14.25" customHeight="1" x14ac:dyDescent="0.35">
      <c r="A4754" s="2" t="s">
        <v>4785</v>
      </c>
      <c r="B4754" s="2" t="s">
        <v>25</v>
      </c>
      <c r="C4754" s="2" t="s">
        <v>26</v>
      </c>
      <c r="D4754" s="2">
        <v>1720.17</v>
      </c>
      <c r="E4754" s="2">
        <v>0.36</v>
      </c>
      <c r="F4754" s="2">
        <f t="shared" si="149"/>
        <v>619.26120000000003</v>
      </c>
      <c r="G4754" s="2">
        <v>4</v>
      </c>
      <c r="H4754" s="2" t="str">
        <f>TEXT(Table1[[#This Row],[order_date]],"mmmm")</f>
        <v>October</v>
      </c>
      <c r="I4754" s="3">
        <v>45228</v>
      </c>
      <c r="J4754" s="3">
        <v>45230</v>
      </c>
      <c r="K4754" s="3" t="str">
        <f>TEXT(Table1[[#This Row],[delivery_date]]-Table1[[#This Row],[order_date]],"D")</f>
        <v>2</v>
      </c>
      <c r="L4754" s="2" t="s">
        <v>15</v>
      </c>
      <c r="M4754" s="2" t="s">
        <v>27</v>
      </c>
      <c r="N4754" s="2">
        <v>319.95999999999998</v>
      </c>
      <c r="O4754" s="2" t="s">
        <v>34</v>
      </c>
      <c r="P4754" s="2">
        <f t="shared" si="148"/>
        <v>1100.9088000000002</v>
      </c>
    </row>
    <row r="4755" spans="1:16" ht="14.25" customHeight="1" x14ac:dyDescent="0.35">
      <c r="A4755" s="2" t="s">
        <v>4786</v>
      </c>
      <c r="B4755" s="2" t="s">
        <v>41</v>
      </c>
      <c r="C4755" s="2" t="s">
        <v>20</v>
      </c>
      <c r="D4755" s="2">
        <v>4124.8900000000003</v>
      </c>
      <c r="E4755" s="2">
        <v>0.32</v>
      </c>
      <c r="F4755" s="2">
        <f t="shared" si="149"/>
        <v>1319.9648000000002</v>
      </c>
      <c r="G4755" s="2">
        <v>1</v>
      </c>
      <c r="H4755" s="2" t="str">
        <f>TEXT(Table1[[#This Row],[order_date]],"mmmm")</f>
        <v>August</v>
      </c>
      <c r="I4755" s="3">
        <v>45512</v>
      </c>
      <c r="J4755" s="3">
        <v>45519</v>
      </c>
      <c r="K4755" s="3" t="str">
        <f>TEXT(Table1[[#This Row],[delivery_date]]-Table1[[#This Row],[order_date]],"D")</f>
        <v>7</v>
      </c>
      <c r="L4755" s="2" t="s">
        <v>15</v>
      </c>
      <c r="M4755" s="2" t="s">
        <v>16</v>
      </c>
      <c r="N4755" s="2">
        <v>892.97</v>
      </c>
      <c r="O4755" s="2" t="s">
        <v>39</v>
      </c>
      <c r="P4755" s="2">
        <f t="shared" si="148"/>
        <v>2804.9252000000001</v>
      </c>
    </row>
    <row r="4756" spans="1:16" ht="14.25" customHeight="1" x14ac:dyDescent="0.35">
      <c r="A4756" s="2" t="s">
        <v>4787</v>
      </c>
      <c r="B4756" s="2" t="s">
        <v>41</v>
      </c>
      <c r="C4756" s="2" t="s">
        <v>33</v>
      </c>
      <c r="D4756" s="2">
        <v>2382.35</v>
      </c>
      <c r="E4756" s="2">
        <v>0.03</v>
      </c>
      <c r="F4756" s="2">
        <f t="shared" si="149"/>
        <v>71.470500000000001</v>
      </c>
      <c r="G4756" s="2">
        <v>8</v>
      </c>
      <c r="H4756" s="2" t="str">
        <f>TEXT(Table1[[#This Row],[order_date]],"mmmm")</f>
        <v>February</v>
      </c>
      <c r="I4756" s="3">
        <v>44962</v>
      </c>
      <c r="J4756" s="3">
        <v>44969</v>
      </c>
      <c r="K4756" s="3" t="str">
        <f>TEXT(Table1[[#This Row],[delivery_date]]-Table1[[#This Row],[order_date]],"D")</f>
        <v>7</v>
      </c>
      <c r="L4756" s="2" t="s">
        <v>21</v>
      </c>
      <c r="M4756" s="2" t="s">
        <v>22</v>
      </c>
      <c r="N4756" s="2">
        <v>485.54</v>
      </c>
      <c r="O4756" s="2" t="s">
        <v>28</v>
      </c>
      <c r="P4756" s="2">
        <f t="shared" si="148"/>
        <v>2310.8795</v>
      </c>
    </row>
    <row r="4757" spans="1:16" ht="14.25" customHeight="1" x14ac:dyDescent="0.35">
      <c r="A4757" s="2" t="s">
        <v>4788</v>
      </c>
      <c r="B4757" s="2" t="s">
        <v>41</v>
      </c>
      <c r="C4757" s="2" t="s">
        <v>20</v>
      </c>
      <c r="D4757" s="2">
        <v>1194.6300000000001</v>
      </c>
      <c r="E4757" s="2">
        <v>0.17</v>
      </c>
      <c r="F4757" s="2">
        <f t="shared" si="149"/>
        <v>203.08710000000002</v>
      </c>
      <c r="G4757" s="2">
        <v>4</v>
      </c>
      <c r="H4757" s="2" t="str">
        <f>TEXT(Table1[[#This Row],[order_date]],"mmmm")</f>
        <v>March</v>
      </c>
      <c r="I4757" s="3">
        <v>45354</v>
      </c>
      <c r="J4757" s="3">
        <v>45360</v>
      </c>
      <c r="K4757" s="3" t="str">
        <f>TEXT(Table1[[#This Row],[delivery_date]]-Table1[[#This Row],[order_date]],"D")</f>
        <v>6</v>
      </c>
      <c r="L4757" s="2" t="s">
        <v>31</v>
      </c>
      <c r="M4757" s="2" t="s">
        <v>22</v>
      </c>
      <c r="N4757" s="2">
        <v>143.93</v>
      </c>
      <c r="O4757" s="2" t="s">
        <v>39</v>
      </c>
      <c r="P4757" s="2">
        <f t="shared" si="148"/>
        <v>991.54290000000015</v>
      </c>
    </row>
    <row r="4758" spans="1:16" ht="14.25" customHeight="1" x14ac:dyDescent="0.35">
      <c r="A4758" s="2" t="s">
        <v>4789</v>
      </c>
      <c r="B4758" s="2" t="s">
        <v>19</v>
      </c>
      <c r="C4758" s="2" t="s">
        <v>33</v>
      </c>
      <c r="D4758" s="2">
        <v>4189.29</v>
      </c>
      <c r="E4758" s="2">
        <v>0.48</v>
      </c>
      <c r="F4758" s="2">
        <f t="shared" si="149"/>
        <v>2010.8591999999999</v>
      </c>
      <c r="G4758" s="2">
        <v>5</v>
      </c>
      <c r="H4758" s="2" t="str">
        <f>TEXT(Table1[[#This Row],[order_date]],"mmmm")</f>
        <v>May</v>
      </c>
      <c r="I4758" s="3">
        <v>45061</v>
      </c>
      <c r="J4758" s="3">
        <v>45064</v>
      </c>
      <c r="K4758" s="3" t="str">
        <f>TEXT(Table1[[#This Row],[delivery_date]]-Table1[[#This Row],[order_date]],"D")</f>
        <v>3</v>
      </c>
      <c r="L4758" s="2" t="s">
        <v>31</v>
      </c>
      <c r="M4758" s="2" t="s">
        <v>27</v>
      </c>
      <c r="N4758" s="2">
        <v>1082.1099999999999</v>
      </c>
      <c r="O4758" s="2" t="s">
        <v>48</v>
      </c>
      <c r="P4758" s="2">
        <f t="shared" si="148"/>
        <v>2178.4308000000001</v>
      </c>
    </row>
    <row r="4759" spans="1:16" ht="14.25" customHeight="1" x14ac:dyDescent="0.35">
      <c r="A4759" s="2" t="s">
        <v>4790</v>
      </c>
      <c r="B4759" s="2" t="s">
        <v>19</v>
      </c>
      <c r="C4759" s="2" t="s">
        <v>14</v>
      </c>
      <c r="D4759" s="2">
        <v>1220.27</v>
      </c>
      <c r="E4759" s="2">
        <v>0.03</v>
      </c>
      <c r="F4759" s="2">
        <f t="shared" si="149"/>
        <v>36.6081</v>
      </c>
      <c r="G4759" s="2">
        <v>4</v>
      </c>
      <c r="H4759" s="2" t="str">
        <f>TEXT(Table1[[#This Row],[order_date]],"mmmm")</f>
        <v>October</v>
      </c>
      <c r="I4759" s="3">
        <v>45211</v>
      </c>
      <c r="J4759" s="3">
        <v>45217</v>
      </c>
      <c r="K4759" s="3" t="str">
        <f>TEXT(Table1[[#This Row],[delivery_date]]-Table1[[#This Row],[order_date]],"D")</f>
        <v>6</v>
      </c>
      <c r="L4759" s="2" t="s">
        <v>15</v>
      </c>
      <c r="M4759" s="2" t="s">
        <v>16</v>
      </c>
      <c r="N4759" s="2">
        <v>178.86</v>
      </c>
      <c r="O4759" s="2" t="s">
        <v>48</v>
      </c>
      <c r="P4759" s="2">
        <f t="shared" si="148"/>
        <v>1183.6619000000001</v>
      </c>
    </row>
    <row r="4760" spans="1:16" ht="14.25" customHeight="1" x14ac:dyDescent="0.35">
      <c r="A4760" s="2" t="s">
        <v>4791</v>
      </c>
      <c r="B4760" s="2" t="s">
        <v>41</v>
      </c>
      <c r="C4760" s="2" t="s">
        <v>14</v>
      </c>
      <c r="D4760" s="2">
        <v>4095.92</v>
      </c>
      <c r="E4760" s="2">
        <v>0.09</v>
      </c>
      <c r="F4760" s="2">
        <f t="shared" si="149"/>
        <v>368.63279999999997</v>
      </c>
      <c r="G4760" s="2">
        <v>7</v>
      </c>
      <c r="H4760" s="2" t="str">
        <f>TEXT(Table1[[#This Row],[order_date]],"mmmm")</f>
        <v>December</v>
      </c>
      <c r="I4760" s="3">
        <v>45646</v>
      </c>
      <c r="J4760" s="3">
        <v>45651</v>
      </c>
      <c r="K4760" s="3" t="str">
        <f>TEXT(Table1[[#This Row],[delivery_date]]-Table1[[#This Row],[order_date]],"D")</f>
        <v>5</v>
      </c>
      <c r="L4760" s="2" t="s">
        <v>15</v>
      </c>
      <c r="M4760" s="2" t="s">
        <v>16</v>
      </c>
      <c r="N4760" s="2">
        <v>1182.44</v>
      </c>
      <c r="O4760" s="2" t="s">
        <v>17</v>
      </c>
      <c r="P4760" s="2">
        <f t="shared" si="148"/>
        <v>3727.2872000000002</v>
      </c>
    </row>
    <row r="4761" spans="1:16" ht="14.25" customHeight="1" x14ac:dyDescent="0.35">
      <c r="A4761" s="2" t="s">
        <v>4792</v>
      </c>
      <c r="B4761" s="2" t="s">
        <v>19</v>
      </c>
      <c r="C4761" s="2" t="s">
        <v>20</v>
      </c>
      <c r="D4761" s="2">
        <v>2319.6</v>
      </c>
      <c r="E4761" s="2">
        <v>0.49</v>
      </c>
      <c r="F4761" s="2">
        <f t="shared" si="149"/>
        <v>1136.604</v>
      </c>
      <c r="G4761" s="2">
        <v>3</v>
      </c>
      <c r="H4761" s="2" t="str">
        <f>TEXT(Table1[[#This Row],[order_date]],"mmmm")</f>
        <v>July</v>
      </c>
      <c r="I4761" s="3">
        <v>45503</v>
      </c>
      <c r="J4761" s="3">
        <v>45510</v>
      </c>
      <c r="K4761" s="3" t="str">
        <f>TEXT(Table1[[#This Row],[delivery_date]]-Table1[[#This Row],[order_date]],"D")</f>
        <v>7</v>
      </c>
      <c r="L4761" s="2" t="s">
        <v>15</v>
      </c>
      <c r="M4761" s="2" t="s">
        <v>27</v>
      </c>
      <c r="N4761" s="2">
        <v>595.55999999999995</v>
      </c>
      <c r="O4761" s="2" t="s">
        <v>39</v>
      </c>
      <c r="P4761" s="2">
        <f t="shared" si="148"/>
        <v>1182.9959999999999</v>
      </c>
    </row>
    <row r="4762" spans="1:16" ht="14.25" customHeight="1" x14ac:dyDescent="0.35">
      <c r="A4762" s="2" t="s">
        <v>4793</v>
      </c>
      <c r="B4762" s="2" t="s">
        <v>13</v>
      </c>
      <c r="C4762" s="2" t="s">
        <v>20</v>
      </c>
      <c r="D4762" s="2">
        <v>2371.12</v>
      </c>
      <c r="E4762" s="2">
        <v>0.02</v>
      </c>
      <c r="F4762" s="2">
        <f t="shared" si="149"/>
        <v>47.422399999999996</v>
      </c>
      <c r="G4762" s="2">
        <v>2</v>
      </c>
      <c r="H4762" s="2" t="str">
        <f>TEXT(Table1[[#This Row],[order_date]],"mmmm")</f>
        <v>November</v>
      </c>
      <c r="I4762" s="3">
        <v>45242</v>
      </c>
      <c r="J4762" s="3">
        <v>45249</v>
      </c>
      <c r="K4762" s="3" t="str">
        <f>TEXT(Table1[[#This Row],[delivery_date]]-Table1[[#This Row],[order_date]],"D")</f>
        <v>7</v>
      </c>
      <c r="L4762" s="2" t="s">
        <v>15</v>
      </c>
      <c r="M4762" s="2" t="s">
        <v>16</v>
      </c>
      <c r="N4762" s="2">
        <v>210.45</v>
      </c>
      <c r="O4762" s="2" t="s">
        <v>39</v>
      </c>
      <c r="P4762" s="2">
        <f t="shared" si="148"/>
        <v>2323.6976</v>
      </c>
    </row>
    <row r="4763" spans="1:16" ht="14.25" customHeight="1" x14ac:dyDescent="0.35">
      <c r="A4763" s="2" t="s">
        <v>4794</v>
      </c>
      <c r="B4763" s="2" t="s">
        <v>13</v>
      </c>
      <c r="C4763" s="2" t="s">
        <v>14</v>
      </c>
      <c r="D4763" s="2">
        <v>1436.33</v>
      </c>
      <c r="E4763" s="2">
        <v>0.22</v>
      </c>
      <c r="F4763" s="2">
        <f t="shared" si="149"/>
        <v>315.99259999999998</v>
      </c>
      <c r="G4763" s="2">
        <v>2</v>
      </c>
      <c r="H4763" s="2" t="str">
        <f>TEXT(Table1[[#This Row],[order_date]],"mmmm")</f>
        <v>January</v>
      </c>
      <c r="I4763" s="3">
        <v>45294</v>
      </c>
      <c r="J4763" s="3">
        <v>45298</v>
      </c>
      <c r="K4763" s="3" t="str">
        <f>TEXT(Table1[[#This Row],[delivery_date]]-Table1[[#This Row],[order_date]],"D")</f>
        <v>4</v>
      </c>
      <c r="L4763" s="2" t="s">
        <v>31</v>
      </c>
      <c r="M4763" s="2" t="s">
        <v>16</v>
      </c>
      <c r="N4763" s="2">
        <v>93.3</v>
      </c>
      <c r="O4763" s="2" t="s">
        <v>28</v>
      </c>
      <c r="P4763" s="2">
        <f t="shared" si="148"/>
        <v>1120.3373999999999</v>
      </c>
    </row>
    <row r="4764" spans="1:16" ht="14.25" customHeight="1" x14ac:dyDescent="0.35">
      <c r="A4764" s="2" t="s">
        <v>4795</v>
      </c>
      <c r="B4764" s="2" t="s">
        <v>19</v>
      </c>
      <c r="C4764" s="2" t="s">
        <v>36</v>
      </c>
      <c r="D4764" s="2">
        <v>4510.8500000000004</v>
      </c>
      <c r="E4764" s="2">
        <v>0.46</v>
      </c>
      <c r="F4764" s="2">
        <f t="shared" si="149"/>
        <v>2074.9910000000004</v>
      </c>
      <c r="G4764" s="2">
        <v>7</v>
      </c>
      <c r="H4764" s="2" t="str">
        <f>TEXT(Table1[[#This Row],[order_date]],"mmmm")</f>
        <v>October</v>
      </c>
      <c r="I4764" s="3">
        <v>45217</v>
      </c>
      <c r="J4764" s="3">
        <v>45221</v>
      </c>
      <c r="K4764" s="3" t="str">
        <f>TEXT(Table1[[#This Row],[delivery_date]]-Table1[[#This Row],[order_date]],"D")</f>
        <v>4</v>
      </c>
      <c r="L4764" s="2" t="s">
        <v>15</v>
      </c>
      <c r="M4764" s="2" t="s">
        <v>22</v>
      </c>
      <c r="N4764" s="2">
        <v>383.61</v>
      </c>
      <c r="O4764" s="2" t="s">
        <v>23</v>
      </c>
      <c r="P4764" s="2">
        <f t="shared" si="148"/>
        <v>2435.8589999999999</v>
      </c>
    </row>
    <row r="4765" spans="1:16" ht="14.25" customHeight="1" x14ac:dyDescent="0.35">
      <c r="A4765" s="2" t="s">
        <v>4796</v>
      </c>
      <c r="B4765" s="2" t="s">
        <v>19</v>
      </c>
      <c r="C4765" s="2" t="s">
        <v>26</v>
      </c>
      <c r="D4765" s="2">
        <v>535.04999999999995</v>
      </c>
      <c r="E4765" s="2">
        <v>0.47</v>
      </c>
      <c r="F4765" s="2">
        <f t="shared" si="149"/>
        <v>251.47349999999997</v>
      </c>
      <c r="G4765" s="2">
        <v>6</v>
      </c>
      <c r="H4765" s="2" t="str">
        <f>TEXT(Table1[[#This Row],[order_date]],"mmmm")</f>
        <v>August</v>
      </c>
      <c r="I4765" s="3">
        <v>45165</v>
      </c>
      <c r="J4765" s="3">
        <v>45171</v>
      </c>
      <c r="K4765" s="3" t="str">
        <f>TEXT(Table1[[#This Row],[delivery_date]]-Table1[[#This Row],[order_date]],"D")</f>
        <v>6</v>
      </c>
      <c r="L4765" s="2" t="s">
        <v>21</v>
      </c>
      <c r="M4765" s="2" t="s">
        <v>22</v>
      </c>
      <c r="N4765" s="2">
        <v>130.91</v>
      </c>
      <c r="O4765" s="2" t="s">
        <v>23</v>
      </c>
      <c r="P4765" s="2">
        <f t="shared" si="148"/>
        <v>283.57650000000001</v>
      </c>
    </row>
    <row r="4766" spans="1:16" ht="14.25" customHeight="1" x14ac:dyDescent="0.35">
      <c r="A4766" s="2" t="s">
        <v>4797</v>
      </c>
      <c r="B4766" s="2" t="s">
        <v>13</v>
      </c>
      <c r="C4766" s="2" t="s">
        <v>26</v>
      </c>
      <c r="D4766" s="2">
        <v>807.59</v>
      </c>
      <c r="E4766" s="2">
        <v>0.49</v>
      </c>
      <c r="F4766" s="2">
        <f t="shared" si="149"/>
        <v>395.71910000000003</v>
      </c>
      <c r="G4766" s="2">
        <v>2</v>
      </c>
      <c r="H4766" s="2" t="str">
        <f>TEXT(Table1[[#This Row],[order_date]],"mmmm")</f>
        <v>November</v>
      </c>
      <c r="I4766" s="3">
        <v>45623</v>
      </c>
      <c r="J4766" s="3">
        <v>45629</v>
      </c>
      <c r="K4766" s="3" t="str">
        <f>TEXT(Table1[[#This Row],[delivery_date]]-Table1[[#This Row],[order_date]],"D")</f>
        <v>6</v>
      </c>
      <c r="L4766" s="2" t="s">
        <v>15</v>
      </c>
      <c r="M4766" s="2" t="s">
        <v>22</v>
      </c>
      <c r="N4766" s="2">
        <v>187.6</v>
      </c>
      <c r="O4766" s="2" t="s">
        <v>23</v>
      </c>
      <c r="P4766" s="2">
        <f t="shared" si="148"/>
        <v>411.87090000000001</v>
      </c>
    </row>
    <row r="4767" spans="1:16" ht="14.25" customHeight="1" x14ac:dyDescent="0.35">
      <c r="A4767" s="2" t="s">
        <v>4798</v>
      </c>
      <c r="B4767" s="2" t="s">
        <v>25</v>
      </c>
      <c r="C4767" s="2" t="s">
        <v>14</v>
      </c>
      <c r="D4767" s="2">
        <v>3215.84</v>
      </c>
      <c r="E4767" s="2">
        <v>0.24</v>
      </c>
      <c r="F4767" s="2">
        <f t="shared" si="149"/>
        <v>771.80160000000001</v>
      </c>
      <c r="G4767" s="2">
        <v>8</v>
      </c>
      <c r="H4767" s="2" t="str">
        <f>TEXT(Table1[[#This Row],[order_date]],"mmmm")</f>
        <v>January</v>
      </c>
      <c r="I4767" s="3">
        <v>44955</v>
      </c>
      <c r="J4767" s="3">
        <v>44960</v>
      </c>
      <c r="K4767" s="3" t="str">
        <f>TEXT(Table1[[#This Row],[delivery_date]]-Table1[[#This Row],[order_date]],"D")</f>
        <v>5</v>
      </c>
      <c r="L4767" s="2" t="s">
        <v>21</v>
      </c>
      <c r="M4767" s="2" t="s">
        <v>22</v>
      </c>
      <c r="N4767" s="2">
        <v>645</v>
      </c>
      <c r="O4767" s="2" t="s">
        <v>23</v>
      </c>
      <c r="P4767" s="2">
        <f t="shared" si="148"/>
        <v>2444.0384000000004</v>
      </c>
    </row>
    <row r="4768" spans="1:16" ht="14.25" customHeight="1" x14ac:dyDescent="0.35">
      <c r="A4768" s="2" t="s">
        <v>4799</v>
      </c>
      <c r="B4768" s="2" t="s">
        <v>13</v>
      </c>
      <c r="C4768" s="2" t="s">
        <v>26</v>
      </c>
      <c r="D4768" s="2">
        <v>4265.5600000000004</v>
      </c>
      <c r="E4768" s="2">
        <v>0.04</v>
      </c>
      <c r="F4768" s="2">
        <f t="shared" si="149"/>
        <v>170.62240000000003</v>
      </c>
      <c r="G4768" s="2">
        <v>6</v>
      </c>
      <c r="H4768" s="2" t="str">
        <f>TEXT(Table1[[#This Row],[order_date]],"mmmm")</f>
        <v>July</v>
      </c>
      <c r="I4768" s="3">
        <v>45131</v>
      </c>
      <c r="J4768" s="3">
        <v>45133</v>
      </c>
      <c r="K4768" s="3" t="str">
        <f>TEXT(Table1[[#This Row],[delivery_date]]-Table1[[#This Row],[order_date]],"D")</f>
        <v>2</v>
      </c>
      <c r="L4768" s="2" t="s">
        <v>21</v>
      </c>
      <c r="M4768" s="2" t="s">
        <v>22</v>
      </c>
      <c r="N4768" s="2">
        <v>406.66</v>
      </c>
      <c r="O4768" s="2" t="s">
        <v>34</v>
      </c>
      <c r="P4768" s="2">
        <f t="shared" si="148"/>
        <v>4094.9376000000002</v>
      </c>
    </row>
    <row r="4769" spans="1:16" ht="14.25" customHeight="1" x14ac:dyDescent="0.35">
      <c r="A4769" s="2" t="s">
        <v>4800</v>
      </c>
      <c r="B4769" s="2" t="s">
        <v>13</v>
      </c>
      <c r="C4769" s="2" t="s">
        <v>36</v>
      </c>
      <c r="D4769" s="2">
        <v>567.71</v>
      </c>
      <c r="E4769" s="2">
        <v>0.39</v>
      </c>
      <c r="F4769" s="2">
        <f t="shared" si="149"/>
        <v>221.40690000000004</v>
      </c>
      <c r="G4769" s="2">
        <v>8</v>
      </c>
      <c r="H4769" s="2" t="str">
        <f>TEXT(Table1[[#This Row],[order_date]],"mmmm")</f>
        <v>May</v>
      </c>
      <c r="I4769" s="3">
        <v>45426</v>
      </c>
      <c r="J4769" s="3">
        <v>45432</v>
      </c>
      <c r="K4769" s="3" t="str">
        <f>TEXT(Table1[[#This Row],[delivery_date]]-Table1[[#This Row],[order_date]],"D")</f>
        <v>6</v>
      </c>
      <c r="L4769" s="2" t="s">
        <v>15</v>
      </c>
      <c r="M4769" s="2" t="s">
        <v>27</v>
      </c>
      <c r="N4769" s="2">
        <v>92.22</v>
      </c>
      <c r="O4769" s="2" t="s">
        <v>34</v>
      </c>
      <c r="P4769" s="2">
        <f t="shared" si="148"/>
        <v>346.30309999999997</v>
      </c>
    </row>
    <row r="4770" spans="1:16" ht="14.25" customHeight="1" x14ac:dyDescent="0.35">
      <c r="A4770" s="2" t="s">
        <v>4801</v>
      </c>
      <c r="B4770" s="2" t="s">
        <v>19</v>
      </c>
      <c r="C4770" s="2" t="s">
        <v>36</v>
      </c>
      <c r="D4770" s="2">
        <v>3695.39</v>
      </c>
      <c r="E4770" s="2">
        <v>0.35</v>
      </c>
      <c r="F4770" s="2">
        <f t="shared" si="149"/>
        <v>1293.3864999999998</v>
      </c>
      <c r="G4770" s="2">
        <v>6</v>
      </c>
      <c r="H4770" s="2" t="str">
        <f>TEXT(Table1[[#This Row],[order_date]],"mmmm")</f>
        <v>August</v>
      </c>
      <c r="I4770" s="3">
        <v>45158</v>
      </c>
      <c r="J4770" s="3">
        <v>45160</v>
      </c>
      <c r="K4770" s="3" t="str">
        <f>TEXT(Table1[[#This Row],[delivery_date]]-Table1[[#This Row],[order_date]],"D")</f>
        <v>2</v>
      </c>
      <c r="L4770" s="2" t="s">
        <v>15</v>
      </c>
      <c r="M4770" s="2" t="s">
        <v>22</v>
      </c>
      <c r="N4770" s="2">
        <v>679.22</v>
      </c>
      <c r="O4770" s="2" t="s">
        <v>48</v>
      </c>
      <c r="P4770" s="2">
        <f t="shared" si="148"/>
        <v>2402.0034999999998</v>
      </c>
    </row>
    <row r="4771" spans="1:16" ht="14.25" customHeight="1" x14ac:dyDescent="0.35">
      <c r="A4771" s="2" t="s">
        <v>4802</v>
      </c>
      <c r="B4771" s="2" t="s">
        <v>13</v>
      </c>
      <c r="C4771" s="2" t="s">
        <v>33</v>
      </c>
      <c r="D4771" s="2">
        <v>3738.31</v>
      </c>
      <c r="E4771" s="2">
        <v>0.28999999999999998</v>
      </c>
      <c r="F4771" s="2">
        <f t="shared" si="149"/>
        <v>1084.1098999999999</v>
      </c>
      <c r="G4771" s="2">
        <v>4</v>
      </c>
      <c r="H4771" s="2" t="str">
        <f>TEXT(Table1[[#This Row],[order_date]],"mmmm")</f>
        <v>September</v>
      </c>
      <c r="I4771" s="3">
        <v>45548</v>
      </c>
      <c r="J4771" s="3">
        <v>45552</v>
      </c>
      <c r="K4771" s="3" t="str">
        <f>TEXT(Table1[[#This Row],[delivery_date]]-Table1[[#This Row],[order_date]],"D")</f>
        <v>4</v>
      </c>
      <c r="L4771" s="2" t="s">
        <v>21</v>
      </c>
      <c r="M4771" s="2" t="s">
        <v>22</v>
      </c>
      <c r="N4771" s="2">
        <v>1093.93</v>
      </c>
      <c r="O4771" s="2" t="s">
        <v>23</v>
      </c>
      <c r="P4771" s="2">
        <f t="shared" si="148"/>
        <v>2654.2001</v>
      </c>
    </row>
    <row r="4772" spans="1:16" ht="14.25" customHeight="1" x14ac:dyDescent="0.35">
      <c r="A4772" s="2" t="s">
        <v>4803</v>
      </c>
      <c r="B4772" s="2" t="s">
        <v>19</v>
      </c>
      <c r="C4772" s="2" t="s">
        <v>20</v>
      </c>
      <c r="D4772" s="2">
        <v>2949.46</v>
      </c>
      <c r="E4772" s="2">
        <v>0.44</v>
      </c>
      <c r="F4772" s="2">
        <f t="shared" si="149"/>
        <v>1297.7624000000001</v>
      </c>
      <c r="G4772" s="2">
        <v>8</v>
      </c>
      <c r="H4772" s="2" t="str">
        <f>TEXT(Table1[[#This Row],[order_date]],"mmmm")</f>
        <v>August</v>
      </c>
      <c r="I4772" s="3">
        <v>45518</v>
      </c>
      <c r="J4772" s="3">
        <v>45522</v>
      </c>
      <c r="K4772" s="3" t="str">
        <f>TEXT(Table1[[#This Row],[delivery_date]]-Table1[[#This Row],[order_date]],"D")</f>
        <v>4</v>
      </c>
      <c r="L4772" s="2" t="s">
        <v>15</v>
      </c>
      <c r="M4772" s="2" t="s">
        <v>27</v>
      </c>
      <c r="N4772" s="2">
        <v>308.67</v>
      </c>
      <c r="O4772" s="2" t="s">
        <v>39</v>
      </c>
      <c r="P4772" s="2">
        <f t="shared" si="148"/>
        <v>1651.6976</v>
      </c>
    </row>
    <row r="4773" spans="1:16" ht="14.25" customHeight="1" x14ac:dyDescent="0.35">
      <c r="A4773" s="2" t="s">
        <v>4804</v>
      </c>
      <c r="B4773" s="2" t="s">
        <v>19</v>
      </c>
      <c r="C4773" s="2" t="s">
        <v>26</v>
      </c>
      <c r="D4773" s="2">
        <v>2484.9699999999998</v>
      </c>
      <c r="E4773" s="2">
        <v>0.46</v>
      </c>
      <c r="F4773" s="2">
        <f t="shared" si="149"/>
        <v>1143.0862</v>
      </c>
      <c r="G4773" s="2">
        <v>4</v>
      </c>
      <c r="H4773" s="2" t="str">
        <f>TEXT(Table1[[#This Row],[order_date]],"mmmm")</f>
        <v>November</v>
      </c>
      <c r="I4773" s="3">
        <v>45624</v>
      </c>
      <c r="J4773" s="3">
        <v>45628</v>
      </c>
      <c r="K4773" s="3" t="str">
        <f>TEXT(Table1[[#This Row],[delivery_date]]-Table1[[#This Row],[order_date]],"D")</f>
        <v>4</v>
      </c>
      <c r="L4773" s="2" t="s">
        <v>21</v>
      </c>
      <c r="M4773" s="2" t="s">
        <v>27</v>
      </c>
      <c r="N4773" s="2">
        <v>342.6</v>
      </c>
      <c r="O4773" s="2" t="s">
        <v>48</v>
      </c>
      <c r="P4773" s="2">
        <f t="shared" si="148"/>
        <v>1341.8837999999998</v>
      </c>
    </row>
    <row r="4774" spans="1:16" ht="14.25" customHeight="1" x14ac:dyDescent="0.35">
      <c r="A4774" s="2" t="s">
        <v>4805</v>
      </c>
      <c r="B4774" s="2" t="s">
        <v>41</v>
      </c>
      <c r="C4774" s="2" t="s">
        <v>36</v>
      </c>
      <c r="D4774" s="2">
        <v>1673.33</v>
      </c>
      <c r="E4774" s="2">
        <v>0.34</v>
      </c>
      <c r="F4774" s="2">
        <f t="shared" si="149"/>
        <v>568.93219999999997</v>
      </c>
      <c r="G4774" s="2">
        <v>6</v>
      </c>
      <c r="H4774" s="2" t="str">
        <f>TEXT(Table1[[#This Row],[order_date]],"mmmm")</f>
        <v>December</v>
      </c>
      <c r="I4774" s="3">
        <v>45262</v>
      </c>
      <c r="J4774" s="3">
        <v>45269</v>
      </c>
      <c r="K4774" s="3" t="str">
        <f>TEXT(Table1[[#This Row],[delivery_date]]-Table1[[#This Row],[order_date]],"D")</f>
        <v>7</v>
      </c>
      <c r="L4774" s="2" t="s">
        <v>21</v>
      </c>
      <c r="M4774" s="2" t="s">
        <v>27</v>
      </c>
      <c r="N4774" s="2">
        <v>352.52</v>
      </c>
      <c r="O4774" s="2" t="s">
        <v>39</v>
      </c>
      <c r="P4774" s="2">
        <f t="shared" si="148"/>
        <v>1104.3978</v>
      </c>
    </row>
    <row r="4775" spans="1:16" ht="14.25" customHeight="1" x14ac:dyDescent="0.35">
      <c r="A4775" s="2" t="s">
        <v>4806</v>
      </c>
      <c r="B4775" s="2" t="s">
        <v>13</v>
      </c>
      <c r="C4775" s="2" t="s">
        <v>20</v>
      </c>
      <c r="D4775" s="2">
        <v>1822.16</v>
      </c>
      <c r="E4775" s="2">
        <v>0.06</v>
      </c>
      <c r="F4775" s="2">
        <f t="shared" si="149"/>
        <v>109.3296</v>
      </c>
      <c r="G4775" s="2">
        <v>5</v>
      </c>
      <c r="H4775" s="2" t="str">
        <f>TEXT(Table1[[#This Row],[order_date]],"mmmm")</f>
        <v>January</v>
      </c>
      <c r="I4775" s="3">
        <v>45316</v>
      </c>
      <c r="J4775" s="3">
        <v>45320</v>
      </c>
      <c r="K4775" s="3" t="str">
        <f>TEXT(Table1[[#This Row],[delivery_date]]-Table1[[#This Row],[order_date]],"D")</f>
        <v>4</v>
      </c>
      <c r="L4775" s="2" t="s">
        <v>15</v>
      </c>
      <c r="M4775" s="2" t="s">
        <v>16</v>
      </c>
      <c r="N4775" s="2">
        <v>187</v>
      </c>
      <c r="O4775" s="2" t="s">
        <v>39</v>
      </c>
      <c r="P4775" s="2">
        <f t="shared" si="148"/>
        <v>1712.8304000000001</v>
      </c>
    </row>
    <row r="4776" spans="1:16" ht="14.25" customHeight="1" x14ac:dyDescent="0.35">
      <c r="A4776" s="2" t="s">
        <v>4807</v>
      </c>
      <c r="B4776" s="2" t="s">
        <v>25</v>
      </c>
      <c r="C4776" s="2" t="s">
        <v>20</v>
      </c>
      <c r="D4776" s="2">
        <v>3404.72</v>
      </c>
      <c r="E4776" s="2">
        <v>0.05</v>
      </c>
      <c r="F4776" s="2">
        <f t="shared" si="149"/>
        <v>170.23599999999999</v>
      </c>
      <c r="G4776" s="2">
        <v>4</v>
      </c>
      <c r="H4776" s="2" t="str">
        <f>TEXT(Table1[[#This Row],[order_date]],"mmmm")</f>
        <v>July</v>
      </c>
      <c r="I4776" s="3">
        <v>45474</v>
      </c>
      <c r="J4776" s="3">
        <v>45478</v>
      </c>
      <c r="K4776" s="3" t="str">
        <f>TEXT(Table1[[#This Row],[delivery_date]]-Table1[[#This Row],[order_date]],"D")</f>
        <v>4</v>
      </c>
      <c r="L4776" s="2" t="s">
        <v>21</v>
      </c>
      <c r="M4776" s="2" t="s">
        <v>16</v>
      </c>
      <c r="N4776" s="2">
        <v>322.68</v>
      </c>
      <c r="O4776" s="2" t="s">
        <v>48</v>
      </c>
      <c r="P4776" s="2">
        <f t="shared" si="148"/>
        <v>3234.4839999999999</v>
      </c>
    </row>
    <row r="4777" spans="1:16" ht="14.25" customHeight="1" x14ac:dyDescent="0.35">
      <c r="A4777" s="2" t="s">
        <v>4808</v>
      </c>
      <c r="B4777" s="2" t="s">
        <v>41</v>
      </c>
      <c r="C4777" s="2" t="s">
        <v>33</v>
      </c>
      <c r="D4777" s="2">
        <v>419.91</v>
      </c>
      <c r="E4777" s="2">
        <v>0.2</v>
      </c>
      <c r="F4777" s="2">
        <f t="shared" si="149"/>
        <v>83.982000000000014</v>
      </c>
      <c r="G4777" s="2">
        <v>7</v>
      </c>
      <c r="H4777" s="2" t="str">
        <f>TEXT(Table1[[#This Row],[order_date]],"mmmm")</f>
        <v>February</v>
      </c>
      <c r="I4777" s="3">
        <v>44978</v>
      </c>
      <c r="J4777" s="3">
        <v>44981</v>
      </c>
      <c r="K4777" s="3" t="str">
        <f>TEXT(Table1[[#This Row],[delivery_date]]-Table1[[#This Row],[order_date]],"D")</f>
        <v>3</v>
      </c>
      <c r="L4777" s="2" t="s">
        <v>21</v>
      </c>
      <c r="M4777" s="2" t="s">
        <v>27</v>
      </c>
      <c r="N4777" s="2">
        <v>67.42</v>
      </c>
      <c r="O4777" s="2" t="s">
        <v>39</v>
      </c>
      <c r="P4777" s="2">
        <f t="shared" si="148"/>
        <v>335.928</v>
      </c>
    </row>
    <row r="4778" spans="1:16" ht="14.25" customHeight="1" x14ac:dyDescent="0.35">
      <c r="A4778" s="2" t="s">
        <v>4809</v>
      </c>
      <c r="B4778" s="2" t="s">
        <v>19</v>
      </c>
      <c r="C4778" s="2" t="s">
        <v>20</v>
      </c>
      <c r="D4778" s="2">
        <v>2966.18</v>
      </c>
      <c r="E4778" s="2">
        <v>0.15</v>
      </c>
      <c r="F4778" s="2">
        <f t="shared" si="149"/>
        <v>444.92699999999996</v>
      </c>
      <c r="G4778" s="2">
        <v>8</v>
      </c>
      <c r="H4778" s="2" t="str">
        <f>TEXT(Table1[[#This Row],[order_date]],"mmmm")</f>
        <v>January</v>
      </c>
      <c r="I4778" s="3">
        <v>45297</v>
      </c>
      <c r="J4778" s="3">
        <v>45304</v>
      </c>
      <c r="K4778" s="3" t="str">
        <f>TEXT(Table1[[#This Row],[delivery_date]]-Table1[[#This Row],[order_date]],"D")</f>
        <v>7</v>
      </c>
      <c r="L4778" s="2" t="s">
        <v>21</v>
      </c>
      <c r="M4778" s="2" t="s">
        <v>22</v>
      </c>
      <c r="N4778" s="2">
        <v>534.54</v>
      </c>
      <c r="O4778" s="2" t="s">
        <v>28</v>
      </c>
      <c r="P4778" s="2">
        <f t="shared" si="148"/>
        <v>2521.2529999999997</v>
      </c>
    </row>
    <row r="4779" spans="1:16" ht="14.25" customHeight="1" x14ac:dyDescent="0.35">
      <c r="A4779" s="2" t="s">
        <v>4810</v>
      </c>
      <c r="B4779" s="2" t="s">
        <v>19</v>
      </c>
      <c r="C4779" s="2" t="s">
        <v>20</v>
      </c>
      <c r="D4779" s="2">
        <v>1465.79</v>
      </c>
      <c r="E4779" s="2">
        <v>7.0000000000000007E-2</v>
      </c>
      <c r="F4779" s="2">
        <f t="shared" si="149"/>
        <v>102.60530000000001</v>
      </c>
      <c r="G4779" s="2">
        <v>6</v>
      </c>
      <c r="H4779" s="2" t="str">
        <f>TEXT(Table1[[#This Row],[order_date]],"mmmm")</f>
        <v>June</v>
      </c>
      <c r="I4779" s="3">
        <v>45463</v>
      </c>
      <c r="J4779" s="3">
        <v>45470</v>
      </c>
      <c r="K4779" s="3" t="str">
        <f>TEXT(Table1[[#This Row],[delivery_date]]-Table1[[#This Row],[order_date]],"D")</f>
        <v>7</v>
      </c>
      <c r="L4779" s="2" t="s">
        <v>31</v>
      </c>
      <c r="M4779" s="2" t="s">
        <v>22</v>
      </c>
      <c r="N4779" s="2">
        <v>325.51</v>
      </c>
      <c r="O4779" s="2" t="s">
        <v>23</v>
      </c>
      <c r="P4779" s="2">
        <f t="shared" si="148"/>
        <v>1363.1847</v>
      </c>
    </row>
    <row r="4780" spans="1:16" ht="14.25" customHeight="1" x14ac:dyDescent="0.35">
      <c r="A4780" s="2" t="s">
        <v>4811</v>
      </c>
      <c r="B4780" s="2" t="s">
        <v>25</v>
      </c>
      <c r="C4780" s="2" t="s">
        <v>14</v>
      </c>
      <c r="D4780" s="2">
        <v>2386.37</v>
      </c>
      <c r="E4780" s="2">
        <v>0.31</v>
      </c>
      <c r="F4780" s="2">
        <f t="shared" si="149"/>
        <v>739.77469999999994</v>
      </c>
      <c r="G4780" s="2">
        <v>1</v>
      </c>
      <c r="H4780" s="2" t="str">
        <f>TEXT(Table1[[#This Row],[order_date]],"mmmm")</f>
        <v>June</v>
      </c>
      <c r="I4780" s="3">
        <v>45094</v>
      </c>
      <c r="J4780" s="3">
        <v>45097</v>
      </c>
      <c r="K4780" s="3" t="str">
        <f>TEXT(Table1[[#This Row],[delivery_date]]-Table1[[#This Row],[order_date]],"D")</f>
        <v>3</v>
      </c>
      <c r="L4780" s="2" t="s">
        <v>15</v>
      </c>
      <c r="M4780" s="2" t="s">
        <v>27</v>
      </c>
      <c r="N4780" s="2">
        <v>572.9</v>
      </c>
      <c r="O4780" s="2" t="s">
        <v>39</v>
      </c>
      <c r="P4780" s="2">
        <f t="shared" si="148"/>
        <v>1646.5953</v>
      </c>
    </row>
    <row r="4781" spans="1:16" ht="14.25" customHeight="1" x14ac:dyDescent="0.35">
      <c r="A4781" s="2" t="s">
        <v>4812</v>
      </c>
      <c r="B4781" s="2" t="s">
        <v>19</v>
      </c>
      <c r="C4781" s="2" t="s">
        <v>33</v>
      </c>
      <c r="D4781" s="2">
        <v>2839</v>
      </c>
      <c r="E4781" s="2">
        <v>0.34</v>
      </c>
      <c r="F4781" s="2">
        <f t="shared" si="149"/>
        <v>965.2600000000001</v>
      </c>
      <c r="G4781" s="2">
        <v>7</v>
      </c>
      <c r="H4781" s="2" t="str">
        <f>TEXT(Table1[[#This Row],[order_date]],"mmmm")</f>
        <v>December</v>
      </c>
      <c r="I4781" s="3">
        <v>45277</v>
      </c>
      <c r="J4781" s="3">
        <v>45280</v>
      </c>
      <c r="K4781" s="3" t="str">
        <f>TEXT(Table1[[#This Row],[delivery_date]]-Table1[[#This Row],[order_date]],"D")</f>
        <v>3</v>
      </c>
      <c r="L4781" s="2" t="s">
        <v>15</v>
      </c>
      <c r="M4781" s="2" t="s">
        <v>16</v>
      </c>
      <c r="N4781" s="2">
        <v>758.64</v>
      </c>
      <c r="O4781" s="2" t="s">
        <v>17</v>
      </c>
      <c r="P4781" s="2">
        <f t="shared" si="148"/>
        <v>1873.7399999999998</v>
      </c>
    </row>
    <row r="4782" spans="1:16" ht="14.25" customHeight="1" x14ac:dyDescent="0.35">
      <c r="A4782" s="2" t="s">
        <v>4813</v>
      </c>
      <c r="B4782" s="2" t="s">
        <v>13</v>
      </c>
      <c r="C4782" s="2" t="s">
        <v>33</v>
      </c>
      <c r="D4782" s="2">
        <v>4439.7299999999996</v>
      </c>
      <c r="E4782" s="2">
        <v>0.35</v>
      </c>
      <c r="F4782" s="2">
        <f t="shared" si="149"/>
        <v>1553.9054999999998</v>
      </c>
      <c r="G4782" s="2">
        <v>4</v>
      </c>
      <c r="H4782" s="2" t="str">
        <f>TEXT(Table1[[#This Row],[order_date]],"mmmm")</f>
        <v>May</v>
      </c>
      <c r="I4782" s="3">
        <v>45441</v>
      </c>
      <c r="J4782" s="3">
        <v>45442</v>
      </c>
      <c r="K4782" s="3" t="str">
        <f>TEXT(Table1[[#This Row],[delivery_date]]-Table1[[#This Row],[order_date]],"D")</f>
        <v>1</v>
      </c>
      <c r="L4782" s="2" t="s">
        <v>31</v>
      </c>
      <c r="M4782" s="2" t="s">
        <v>22</v>
      </c>
      <c r="N4782" s="2">
        <v>598.15</v>
      </c>
      <c r="O4782" s="2" t="s">
        <v>39</v>
      </c>
      <c r="P4782" s="2">
        <f t="shared" si="148"/>
        <v>2885.8244999999997</v>
      </c>
    </row>
    <row r="4783" spans="1:16" ht="14.25" customHeight="1" x14ac:dyDescent="0.35">
      <c r="A4783" s="2" t="s">
        <v>4814</v>
      </c>
      <c r="B4783" s="2" t="s">
        <v>41</v>
      </c>
      <c r="C4783" s="2" t="s">
        <v>26</v>
      </c>
      <c r="D4783" s="2">
        <v>2937.47</v>
      </c>
      <c r="E4783" s="2">
        <v>0.09</v>
      </c>
      <c r="F4783" s="2">
        <f t="shared" si="149"/>
        <v>264.3723</v>
      </c>
      <c r="G4783" s="2">
        <v>2</v>
      </c>
      <c r="H4783" s="2" t="str">
        <f>TEXT(Table1[[#This Row],[order_date]],"mmmm")</f>
        <v>October</v>
      </c>
      <c r="I4783" s="3">
        <v>45579</v>
      </c>
      <c r="J4783" s="3">
        <v>45582</v>
      </c>
      <c r="K4783" s="3" t="str">
        <f>TEXT(Table1[[#This Row],[delivery_date]]-Table1[[#This Row],[order_date]],"D")</f>
        <v>3</v>
      </c>
      <c r="L4783" s="2" t="s">
        <v>21</v>
      </c>
      <c r="M4783" s="2" t="s">
        <v>22</v>
      </c>
      <c r="N4783" s="2">
        <v>517.07000000000005</v>
      </c>
      <c r="O4783" s="2" t="s">
        <v>34</v>
      </c>
      <c r="P4783" s="2">
        <f t="shared" si="148"/>
        <v>2673.0976999999998</v>
      </c>
    </row>
    <row r="4784" spans="1:16" ht="14.25" customHeight="1" x14ac:dyDescent="0.35">
      <c r="A4784" s="2" t="s">
        <v>4815</v>
      </c>
      <c r="B4784" s="2" t="s">
        <v>19</v>
      </c>
      <c r="C4784" s="2" t="s">
        <v>20</v>
      </c>
      <c r="D4784" s="2">
        <v>1213.08</v>
      </c>
      <c r="E4784" s="2">
        <v>0.15</v>
      </c>
      <c r="F4784" s="2">
        <f t="shared" si="149"/>
        <v>181.96199999999999</v>
      </c>
      <c r="G4784" s="2">
        <v>3</v>
      </c>
      <c r="H4784" s="2" t="str">
        <f>TEXT(Table1[[#This Row],[order_date]],"mmmm")</f>
        <v>November</v>
      </c>
      <c r="I4784" s="3">
        <v>45250</v>
      </c>
      <c r="J4784" s="3">
        <v>45256</v>
      </c>
      <c r="K4784" s="3" t="str">
        <f>TEXT(Table1[[#This Row],[delivery_date]]-Table1[[#This Row],[order_date]],"D")</f>
        <v>6</v>
      </c>
      <c r="L4784" s="2" t="s">
        <v>31</v>
      </c>
      <c r="M4784" s="2" t="s">
        <v>27</v>
      </c>
      <c r="N4784" s="2">
        <v>322.48</v>
      </c>
      <c r="O4784" s="2" t="s">
        <v>17</v>
      </c>
      <c r="P4784" s="2">
        <f t="shared" si="148"/>
        <v>1031.1179999999999</v>
      </c>
    </row>
    <row r="4785" spans="1:16" ht="14.25" customHeight="1" x14ac:dyDescent="0.35">
      <c r="A4785" s="2" t="s">
        <v>4816</v>
      </c>
      <c r="B4785" s="2" t="s">
        <v>19</v>
      </c>
      <c r="C4785" s="2" t="s">
        <v>26</v>
      </c>
      <c r="D4785" s="2">
        <v>489.35</v>
      </c>
      <c r="E4785" s="2">
        <v>0.1</v>
      </c>
      <c r="F4785" s="2">
        <f t="shared" si="149"/>
        <v>48.935000000000002</v>
      </c>
      <c r="G4785" s="2">
        <v>4</v>
      </c>
      <c r="H4785" s="2" t="str">
        <f>TEXT(Table1[[#This Row],[order_date]],"mmmm")</f>
        <v>May</v>
      </c>
      <c r="I4785" s="3">
        <v>45065</v>
      </c>
      <c r="J4785" s="3">
        <v>45068</v>
      </c>
      <c r="K4785" s="3" t="str">
        <f>TEXT(Table1[[#This Row],[delivery_date]]-Table1[[#This Row],[order_date]],"D")</f>
        <v>3</v>
      </c>
      <c r="L4785" s="2" t="s">
        <v>21</v>
      </c>
      <c r="M4785" s="2" t="s">
        <v>16</v>
      </c>
      <c r="N4785" s="2">
        <v>81.150000000000006</v>
      </c>
      <c r="O4785" s="2" t="s">
        <v>28</v>
      </c>
      <c r="P4785" s="2">
        <f t="shared" si="148"/>
        <v>440.41500000000002</v>
      </c>
    </row>
    <row r="4786" spans="1:16" ht="14.25" customHeight="1" x14ac:dyDescent="0.35">
      <c r="A4786" s="2" t="s">
        <v>4817</v>
      </c>
      <c r="B4786" s="2" t="s">
        <v>25</v>
      </c>
      <c r="C4786" s="2" t="s">
        <v>36</v>
      </c>
      <c r="D4786" s="2">
        <v>3172.24</v>
      </c>
      <c r="E4786" s="2">
        <v>0.3</v>
      </c>
      <c r="F4786" s="2">
        <f t="shared" si="149"/>
        <v>951.67199999999991</v>
      </c>
      <c r="G4786" s="2">
        <v>7</v>
      </c>
      <c r="H4786" s="2" t="str">
        <f>TEXT(Table1[[#This Row],[order_date]],"mmmm")</f>
        <v>March</v>
      </c>
      <c r="I4786" s="3">
        <v>45358</v>
      </c>
      <c r="J4786" s="3">
        <v>45364</v>
      </c>
      <c r="K4786" s="3" t="str">
        <f>TEXT(Table1[[#This Row],[delivery_date]]-Table1[[#This Row],[order_date]],"D")</f>
        <v>6</v>
      </c>
      <c r="L4786" s="2" t="s">
        <v>15</v>
      </c>
      <c r="M4786" s="2" t="s">
        <v>16</v>
      </c>
      <c r="N4786" s="2">
        <v>268.23</v>
      </c>
      <c r="O4786" s="2" t="s">
        <v>39</v>
      </c>
      <c r="P4786" s="2">
        <f t="shared" si="148"/>
        <v>2220.5679999999998</v>
      </c>
    </row>
    <row r="4787" spans="1:16" ht="14.25" customHeight="1" x14ac:dyDescent="0.35">
      <c r="A4787" s="2" t="s">
        <v>4818</v>
      </c>
      <c r="B4787" s="2" t="s">
        <v>13</v>
      </c>
      <c r="C4787" s="2" t="s">
        <v>20</v>
      </c>
      <c r="D4787" s="2">
        <v>2770.74</v>
      </c>
      <c r="E4787" s="2">
        <v>0.28000000000000003</v>
      </c>
      <c r="F4787" s="2">
        <f t="shared" si="149"/>
        <v>775.80719999999997</v>
      </c>
      <c r="G4787" s="2">
        <v>9</v>
      </c>
      <c r="H4787" s="2" t="str">
        <f>TEXT(Table1[[#This Row],[order_date]],"mmmm")</f>
        <v>January</v>
      </c>
      <c r="I4787" s="3">
        <v>44928</v>
      </c>
      <c r="J4787" s="3">
        <v>44930</v>
      </c>
      <c r="K4787" s="3" t="str">
        <f>TEXT(Table1[[#This Row],[delivery_date]]-Table1[[#This Row],[order_date]],"D")</f>
        <v>2</v>
      </c>
      <c r="L4787" s="2" t="s">
        <v>15</v>
      </c>
      <c r="M4787" s="2" t="s">
        <v>22</v>
      </c>
      <c r="N4787" s="2">
        <v>440.15</v>
      </c>
      <c r="O4787" s="2" t="s">
        <v>48</v>
      </c>
      <c r="P4787" s="2">
        <f t="shared" si="148"/>
        <v>1994.9327999999998</v>
      </c>
    </row>
    <row r="4788" spans="1:16" ht="14.25" customHeight="1" x14ac:dyDescent="0.35">
      <c r="A4788" s="2" t="s">
        <v>4819</v>
      </c>
      <c r="B4788" s="2" t="s">
        <v>19</v>
      </c>
      <c r="C4788" s="2" t="s">
        <v>36</v>
      </c>
      <c r="D4788" s="2">
        <v>3391.81</v>
      </c>
      <c r="E4788" s="2">
        <v>0.25</v>
      </c>
      <c r="F4788" s="2">
        <f t="shared" si="149"/>
        <v>847.95249999999999</v>
      </c>
      <c r="G4788" s="2">
        <v>6</v>
      </c>
      <c r="H4788" s="2" t="str">
        <f>TEXT(Table1[[#This Row],[order_date]],"mmmm")</f>
        <v>December</v>
      </c>
      <c r="I4788" s="3">
        <v>45261</v>
      </c>
      <c r="J4788" s="3">
        <v>45265</v>
      </c>
      <c r="K4788" s="3" t="str">
        <f>TEXT(Table1[[#This Row],[delivery_date]]-Table1[[#This Row],[order_date]],"D")</f>
        <v>4</v>
      </c>
      <c r="L4788" s="2" t="s">
        <v>15</v>
      </c>
      <c r="M4788" s="2" t="s">
        <v>27</v>
      </c>
      <c r="N4788" s="2">
        <v>822.4</v>
      </c>
      <c r="O4788" s="2" t="s">
        <v>48</v>
      </c>
      <c r="P4788" s="2">
        <f t="shared" si="148"/>
        <v>2543.8575000000001</v>
      </c>
    </row>
    <row r="4789" spans="1:16" ht="14.25" customHeight="1" x14ac:dyDescent="0.35">
      <c r="A4789" s="2" t="s">
        <v>4820</v>
      </c>
      <c r="B4789" s="2" t="s">
        <v>25</v>
      </c>
      <c r="C4789" s="2" t="s">
        <v>14</v>
      </c>
      <c r="D4789" s="2">
        <v>2351.04</v>
      </c>
      <c r="E4789" s="2">
        <v>0.15</v>
      </c>
      <c r="F4789" s="2">
        <f t="shared" si="149"/>
        <v>352.65600000000001</v>
      </c>
      <c r="G4789" s="2">
        <v>5</v>
      </c>
      <c r="H4789" s="2" t="str">
        <f>TEXT(Table1[[#This Row],[order_date]],"mmmm")</f>
        <v>June</v>
      </c>
      <c r="I4789" s="3">
        <v>45473</v>
      </c>
      <c r="J4789" s="3">
        <v>45478</v>
      </c>
      <c r="K4789" s="3" t="str">
        <f>TEXT(Table1[[#This Row],[delivery_date]]-Table1[[#This Row],[order_date]],"D")</f>
        <v>5</v>
      </c>
      <c r="L4789" s="2" t="s">
        <v>21</v>
      </c>
      <c r="M4789" s="2" t="s">
        <v>22</v>
      </c>
      <c r="N4789" s="2">
        <v>393.45</v>
      </c>
      <c r="O4789" s="2" t="s">
        <v>17</v>
      </c>
      <c r="P4789" s="2">
        <f t="shared" si="148"/>
        <v>1998.384</v>
      </c>
    </row>
    <row r="4790" spans="1:16" ht="14.25" customHeight="1" x14ac:dyDescent="0.35">
      <c r="A4790" s="2" t="s">
        <v>4821</v>
      </c>
      <c r="B4790" s="2" t="s">
        <v>19</v>
      </c>
      <c r="C4790" s="2" t="s">
        <v>20</v>
      </c>
      <c r="D4790" s="2">
        <v>4143.12</v>
      </c>
      <c r="E4790" s="2">
        <v>0.12</v>
      </c>
      <c r="F4790" s="2">
        <f t="shared" si="149"/>
        <v>497.17439999999999</v>
      </c>
      <c r="G4790" s="2">
        <v>9</v>
      </c>
      <c r="H4790" s="2" t="str">
        <f>TEXT(Table1[[#This Row],[order_date]],"mmmm")</f>
        <v>April</v>
      </c>
      <c r="I4790" s="3">
        <v>45034</v>
      </c>
      <c r="J4790" s="3">
        <v>45040</v>
      </c>
      <c r="K4790" s="3" t="str">
        <f>TEXT(Table1[[#This Row],[delivery_date]]-Table1[[#This Row],[order_date]],"D")</f>
        <v>6</v>
      </c>
      <c r="L4790" s="2" t="s">
        <v>31</v>
      </c>
      <c r="M4790" s="2" t="s">
        <v>22</v>
      </c>
      <c r="N4790" s="2">
        <v>461.01</v>
      </c>
      <c r="O4790" s="2" t="s">
        <v>28</v>
      </c>
      <c r="P4790" s="2">
        <f t="shared" si="148"/>
        <v>3645.9456</v>
      </c>
    </row>
    <row r="4791" spans="1:16" ht="14.25" customHeight="1" x14ac:dyDescent="0.35">
      <c r="A4791" s="2" t="s">
        <v>4822</v>
      </c>
      <c r="B4791" s="2" t="s">
        <v>25</v>
      </c>
      <c r="C4791" s="2" t="s">
        <v>26</v>
      </c>
      <c r="D4791" s="2">
        <v>4608.88</v>
      </c>
      <c r="E4791" s="2">
        <v>0.45</v>
      </c>
      <c r="F4791" s="2">
        <f t="shared" si="149"/>
        <v>2073.9960000000001</v>
      </c>
      <c r="G4791" s="2">
        <v>8</v>
      </c>
      <c r="H4791" s="2" t="str">
        <f>TEXT(Table1[[#This Row],[order_date]],"mmmm")</f>
        <v>September</v>
      </c>
      <c r="I4791" s="3">
        <v>45551</v>
      </c>
      <c r="J4791" s="3">
        <v>45553</v>
      </c>
      <c r="K4791" s="3" t="str">
        <f>TEXT(Table1[[#This Row],[delivery_date]]-Table1[[#This Row],[order_date]],"D")</f>
        <v>2</v>
      </c>
      <c r="L4791" s="2" t="s">
        <v>31</v>
      </c>
      <c r="M4791" s="2" t="s">
        <v>27</v>
      </c>
      <c r="N4791" s="2">
        <v>1315.18</v>
      </c>
      <c r="O4791" s="2" t="s">
        <v>39</v>
      </c>
      <c r="P4791" s="2">
        <f t="shared" si="148"/>
        <v>2534.884</v>
      </c>
    </row>
    <row r="4792" spans="1:16" ht="14.25" customHeight="1" x14ac:dyDescent="0.35">
      <c r="A4792" s="2" t="s">
        <v>4823</v>
      </c>
      <c r="B4792" s="2" t="s">
        <v>25</v>
      </c>
      <c r="C4792" s="2" t="s">
        <v>26</v>
      </c>
      <c r="D4792" s="2">
        <v>296.02</v>
      </c>
      <c r="E4792" s="2">
        <v>0.02</v>
      </c>
      <c r="F4792" s="2">
        <f t="shared" si="149"/>
        <v>5.9203999999999999</v>
      </c>
      <c r="G4792" s="2">
        <v>8</v>
      </c>
      <c r="H4792" s="2" t="str">
        <f>TEXT(Table1[[#This Row],[order_date]],"mmmm")</f>
        <v>February</v>
      </c>
      <c r="I4792" s="3">
        <v>44982</v>
      </c>
      <c r="J4792" s="3">
        <v>44983</v>
      </c>
      <c r="K4792" s="3" t="str">
        <f>TEXT(Table1[[#This Row],[delivery_date]]-Table1[[#This Row],[order_date]],"D")</f>
        <v>1</v>
      </c>
      <c r="L4792" s="2" t="s">
        <v>31</v>
      </c>
      <c r="M4792" s="2" t="s">
        <v>16</v>
      </c>
      <c r="N4792" s="2">
        <v>37.35</v>
      </c>
      <c r="O4792" s="2" t="s">
        <v>28</v>
      </c>
      <c r="P4792" s="2">
        <f t="shared" si="148"/>
        <v>290.09960000000001</v>
      </c>
    </row>
    <row r="4793" spans="1:16" ht="14.25" customHeight="1" x14ac:dyDescent="0.35">
      <c r="A4793" s="2" t="s">
        <v>4824</v>
      </c>
      <c r="B4793" s="2" t="s">
        <v>13</v>
      </c>
      <c r="C4793" s="2" t="s">
        <v>20</v>
      </c>
      <c r="D4793" s="2">
        <v>3746.02</v>
      </c>
      <c r="E4793" s="2">
        <v>0.33</v>
      </c>
      <c r="F4793" s="2">
        <f t="shared" si="149"/>
        <v>1236.1866</v>
      </c>
      <c r="G4793" s="2">
        <v>8</v>
      </c>
      <c r="H4793" s="2" t="str">
        <f>TEXT(Table1[[#This Row],[order_date]],"mmmm")</f>
        <v>February</v>
      </c>
      <c r="I4793" s="3">
        <v>44966</v>
      </c>
      <c r="J4793" s="3">
        <v>44968</v>
      </c>
      <c r="K4793" s="3" t="str">
        <f>TEXT(Table1[[#This Row],[delivery_date]]-Table1[[#This Row],[order_date]],"D")</f>
        <v>2</v>
      </c>
      <c r="L4793" s="2" t="s">
        <v>21</v>
      </c>
      <c r="M4793" s="2" t="s">
        <v>27</v>
      </c>
      <c r="N4793" s="2">
        <v>673.63</v>
      </c>
      <c r="O4793" s="2" t="s">
        <v>34</v>
      </c>
      <c r="P4793" s="2">
        <f t="shared" si="148"/>
        <v>2509.8334</v>
      </c>
    </row>
    <row r="4794" spans="1:16" ht="14.25" customHeight="1" x14ac:dyDescent="0.35">
      <c r="A4794" s="2" t="s">
        <v>4825</v>
      </c>
      <c r="B4794" s="2" t="s">
        <v>19</v>
      </c>
      <c r="C4794" s="2" t="s">
        <v>26</v>
      </c>
      <c r="D4794" s="2">
        <v>272.29000000000002</v>
      </c>
      <c r="E4794" s="2">
        <v>0.01</v>
      </c>
      <c r="F4794" s="2">
        <f t="shared" si="149"/>
        <v>2.7229000000000001</v>
      </c>
      <c r="G4794" s="2">
        <v>8</v>
      </c>
      <c r="H4794" s="2" t="str">
        <f>TEXT(Table1[[#This Row],[order_date]],"mmmm")</f>
        <v>May</v>
      </c>
      <c r="I4794" s="3">
        <v>45431</v>
      </c>
      <c r="J4794" s="3">
        <v>45436</v>
      </c>
      <c r="K4794" s="3" t="str">
        <f>TEXT(Table1[[#This Row],[delivery_date]]-Table1[[#This Row],[order_date]],"D")</f>
        <v>5</v>
      </c>
      <c r="L4794" s="2" t="s">
        <v>15</v>
      </c>
      <c r="M4794" s="2" t="s">
        <v>16</v>
      </c>
      <c r="N4794" s="2">
        <v>37.65</v>
      </c>
      <c r="O4794" s="2" t="s">
        <v>17</v>
      </c>
      <c r="P4794" s="2">
        <f t="shared" si="148"/>
        <v>269.56710000000004</v>
      </c>
    </row>
    <row r="4795" spans="1:16" ht="14.25" customHeight="1" x14ac:dyDescent="0.35">
      <c r="A4795" s="2" t="s">
        <v>4826</v>
      </c>
      <c r="B4795" s="2" t="s">
        <v>13</v>
      </c>
      <c r="C4795" s="2" t="s">
        <v>20</v>
      </c>
      <c r="D4795" s="2">
        <v>2280.9699999999998</v>
      </c>
      <c r="E4795" s="2">
        <v>0.1</v>
      </c>
      <c r="F4795" s="2">
        <f t="shared" si="149"/>
        <v>228.09699999999998</v>
      </c>
      <c r="G4795" s="2">
        <v>8</v>
      </c>
      <c r="H4795" s="2" t="str">
        <f>TEXT(Table1[[#This Row],[order_date]],"mmmm")</f>
        <v>November</v>
      </c>
      <c r="I4795" s="3">
        <v>45625</v>
      </c>
      <c r="J4795" s="3">
        <v>45627</v>
      </c>
      <c r="K4795" s="3" t="str">
        <f>TEXT(Table1[[#This Row],[delivery_date]]-Table1[[#This Row],[order_date]],"D")</f>
        <v>2</v>
      </c>
      <c r="L4795" s="2" t="s">
        <v>15</v>
      </c>
      <c r="M4795" s="2" t="s">
        <v>27</v>
      </c>
      <c r="N4795" s="2">
        <v>351.81</v>
      </c>
      <c r="O4795" s="2" t="s">
        <v>34</v>
      </c>
      <c r="P4795" s="2">
        <f t="shared" si="148"/>
        <v>2052.8729999999996</v>
      </c>
    </row>
    <row r="4796" spans="1:16" ht="14.25" customHeight="1" x14ac:dyDescent="0.35">
      <c r="A4796" s="2" t="s">
        <v>4827</v>
      </c>
      <c r="B4796" s="2" t="s">
        <v>25</v>
      </c>
      <c r="C4796" s="2" t="s">
        <v>33</v>
      </c>
      <c r="D4796" s="2">
        <v>2361.86</v>
      </c>
      <c r="E4796" s="2">
        <v>0.14000000000000001</v>
      </c>
      <c r="F4796" s="2">
        <f t="shared" si="149"/>
        <v>330.66040000000004</v>
      </c>
      <c r="G4796" s="2">
        <v>7</v>
      </c>
      <c r="H4796" s="2" t="str">
        <f>TEXT(Table1[[#This Row],[order_date]],"mmmm")</f>
        <v>January</v>
      </c>
      <c r="I4796" s="3">
        <v>44938</v>
      </c>
      <c r="J4796" s="3">
        <v>44945</v>
      </c>
      <c r="K4796" s="3" t="str">
        <f>TEXT(Table1[[#This Row],[delivery_date]]-Table1[[#This Row],[order_date]],"D")</f>
        <v>7</v>
      </c>
      <c r="L4796" s="2" t="s">
        <v>15</v>
      </c>
      <c r="M4796" s="2" t="s">
        <v>27</v>
      </c>
      <c r="N4796" s="2">
        <v>497.95</v>
      </c>
      <c r="O4796" s="2" t="s">
        <v>17</v>
      </c>
      <c r="P4796" s="2">
        <f t="shared" si="148"/>
        <v>2031.1996000000001</v>
      </c>
    </row>
    <row r="4797" spans="1:16" ht="14.25" customHeight="1" x14ac:dyDescent="0.35">
      <c r="A4797" s="2" t="s">
        <v>4828</v>
      </c>
      <c r="B4797" s="2" t="s">
        <v>41</v>
      </c>
      <c r="C4797" s="2" t="s">
        <v>26</v>
      </c>
      <c r="D4797" s="2">
        <v>3511.47</v>
      </c>
      <c r="E4797" s="2">
        <v>0.44</v>
      </c>
      <c r="F4797" s="2">
        <f t="shared" si="149"/>
        <v>1545.0467999999998</v>
      </c>
      <c r="G4797" s="2">
        <v>2</v>
      </c>
      <c r="H4797" s="2" t="str">
        <f>TEXT(Table1[[#This Row],[order_date]],"mmmm")</f>
        <v>August</v>
      </c>
      <c r="I4797" s="3">
        <v>45161</v>
      </c>
      <c r="J4797" s="3">
        <v>45163</v>
      </c>
      <c r="K4797" s="3" t="str">
        <f>TEXT(Table1[[#This Row],[delivery_date]]-Table1[[#This Row],[order_date]],"D")</f>
        <v>2</v>
      </c>
      <c r="L4797" s="2" t="s">
        <v>15</v>
      </c>
      <c r="M4797" s="2" t="s">
        <v>16</v>
      </c>
      <c r="N4797" s="2">
        <v>598.01</v>
      </c>
      <c r="O4797" s="2" t="s">
        <v>48</v>
      </c>
      <c r="P4797" s="2">
        <f t="shared" si="148"/>
        <v>1966.4232</v>
      </c>
    </row>
    <row r="4798" spans="1:16" ht="14.25" customHeight="1" x14ac:dyDescent="0.35">
      <c r="A4798" s="2" t="s">
        <v>4829</v>
      </c>
      <c r="B4798" s="2" t="s">
        <v>19</v>
      </c>
      <c r="C4798" s="2" t="s">
        <v>20</v>
      </c>
      <c r="D4798" s="2">
        <v>1826.78</v>
      </c>
      <c r="E4798" s="2">
        <v>7.0000000000000007E-2</v>
      </c>
      <c r="F4798" s="2">
        <f t="shared" si="149"/>
        <v>127.87460000000002</v>
      </c>
      <c r="G4798" s="2">
        <v>2</v>
      </c>
      <c r="H4798" s="2" t="str">
        <f>TEXT(Table1[[#This Row],[order_date]],"mmmm")</f>
        <v>September</v>
      </c>
      <c r="I4798" s="3">
        <v>45554</v>
      </c>
      <c r="J4798" s="3">
        <v>45557</v>
      </c>
      <c r="K4798" s="3" t="str">
        <f>TEXT(Table1[[#This Row],[delivery_date]]-Table1[[#This Row],[order_date]],"D")</f>
        <v>3</v>
      </c>
      <c r="L4798" s="2" t="s">
        <v>31</v>
      </c>
      <c r="M4798" s="2" t="s">
        <v>27</v>
      </c>
      <c r="N4798" s="2">
        <v>137.99</v>
      </c>
      <c r="O4798" s="2" t="s">
        <v>23</v>
      </c>
      <c r="P4798" s="2">
        <f t="shared" si="148"/>
        <v>1698.9053999999999</v>
      </c>
    </row>
    <row r="4799" spans="1:16" ht="14.25" customHeight="1" x14ac:dyDescent="0.35">
      <c r="A4799" s="2" t="s">
        <v>4830</v>
      </c>
      <c r="B4799" s="2" t="s">
        <v>41</v>
      </c>
      <c r="C4799" s="2" t="s">
        <v>20</v>
      </c>
      <c r="D4799" s="2">
        <v>4122.42</v>
      </c>
      <c r="E4799" s="2">
        <v>0.47</v>
      </c>
      <c r="F4799" s="2">
        <f t="shared" si="149"/>
        <v>1937.5373999999999</v>
      </c>
      <c r="G4799" s="2">
        <v>5</v>
      </c>
      <c r="H4799" s="2" t="str">
        <f>TEXT(Table1[[#This Row],[order_date]],"mmmm")</f>
        <v>October</v>
      </c>
      <c r="I4799" s="3">
        <v>45223</v>
      </c>
      <c r="J4799" s="3">
        <v>45224</v>
      </c>
      <c r="K4799" s="3" t="str">
        <f>TEXT(Table1[[#This Row],[delivery_date]]-Table1[[#This Row],[order_date]],"D")</f>
        <v>1</v>
      </c>
      <c r="L4799" s="2" t="s">
        <v>15</v>
      </c>
      <c r="M4799" s="2" t="s">
        <v>27</v>
      </c>
      <c r="N4799" s="2">
        <v>730.31</v>
      </c>
      <c r="O4799" s="2" t="s">
        <v>28</v>
      </c>
      <c r="P4799" s="2">
        <f t="shared" si="148"/>
        <v>2184.8825999999999</v>
      </c>
    </row>
    <row r="4800" spans="1:16" ht="14.25" customHeight="1" x14ac:dyDescent="0.35">
      <c r="A4800" s="2" t="s">
        <v>4831</v>
      </c>
      <c r="B4800" s="2" t="s">
        <v>19</v>
      </c>
      <c r="C4800" s="2" t="s">
        <v>26</v>
      </c>
      <c r="D4800" s="2">
        <v>1780.03</v>
      </c>
      <c r="E4800" s="2">
        <v>0.41</v>
      </c>
      <c r="F4800" s="2">
        <f t="shared" si="149"/>
        <v>729.81229999999994</v>
      </c>
      <c r="G4800" s="2">
        <v>6</v>
      </c>
      <c r="H4800" s="2" t="str">
        <f>TEXT(Table1[[#This Row],[order_date]],"mmmm")</f>
        <v>February</v>
      </c>
      <c r="I4800" s="3">
        <v>45350</v>
      </c>
      <c r="J4800" s="3">
        <v>45357</v>
      </c>
      <c r="K4800" s="3" t="str">
        <f>TEXT(Table1[[#This Row],[delivery_date]]-Table1[[#This Row],[order_date]],"D")</f>
        <v>7</v>
      </c>
      <c r="L4800" s="2" t="s">
        <v>15</v>
      </c>
      <c r="M4800" s="2" t="s">
        <v>16</v>
      </c>
      <c r="N4800" s="2">
        <v>221.65</v>
      </c>
      <c r="O4800" s="2" t="s">
        <v>28</v>
      </c>
      <c r="P4800" s="2">
        <f t="shared" si="148"/>
        <v>1050.2177000000001</v>
      </c>
    </row>
    <row r="4801" spans="1:16" ht="14.25" customHeight="1" x14ac:dyDescent="0.35">
      <c r="A4801" s="2" t="s">
        <v>4832</v>
      </c>
      <c r="B4801" s="2" t="s">
        <v>13</v>
      </c>
      <c r="C4801" s="2" t="s">
        <v>33</v>
      </c>
      <c r="D4801" s="2">
        <v>1778.34</v>
      </c>
      <c r="E4801" s="2">
        <v>0.34</v>
      </c>
      <c r="F4801" s="2">
        <f t="shared" si="149"/>
        <v>604.63560000000007</v>
      </c>
      <c r="G4801" s="2">
        <v>9</v>
      </c>
      <c r="H4801" s="2" t="str">
        <f>TEXT(Table1[[#This Row],[order_date]],"mmmm")</f>
        <v>July</v>
      </c>
      <c r="I4801" s="3">
        <v>45499</v>
      </c>
      <c r="J4801" s="3">
        <v>45506</v>
      </c>
      <c r="K4801" s="3" t="str">
        <f>TEXT(Table1[[#This Row],[delivery_date]]-Table1[[#This Row],[order_date]],"D")</f>
        <v>7</v>
      </c>
      <c r="L4801" s="2" t="s">
        <v>15</v>
      </c>
      <c r="M4801" s="2" t="s">
        <v>27</v>
      </c>
      <c r="N4801" s="2">
        <v>369.45</v>
      </c>
      <c r="O4801" s="2" t="s">
        <v>28</v>
      </c>
      <c r="P4801" s="2">
        <f t="shared" si="148"/>
        <v>1173.7043999999999</v>
      </c>
    </row>
    <row r="4802" spans="1:16" ht="14.25" customHeight="1" x14ac:dyDescent="0.35">
      <c r="A4802" s="2" t="s">
        <v>4833</v>
      </c>
      <c r="B4802" s="2" t="s">
        <v>13</v>
      </c>
      <c r="C4802" s="2" t="s">
        <v>26</v>
      </c>
      <c r="D4802" s="2">
        <v>1191.53</v>
      </c>
      <c r="E4802" s="2">
        <v>0.21</v>
      </c>
      <c r="F4802" s="2">
        <f t="shared" si="149"/>
        <v>250.22129999999999</v>
      </c>
      <c r="G4802" s="2">
        <v>1</v>
      </c>
      <c r="H4802" s="2" t="str">
        <f>TEXT(Table1[[#This Row],[order_date]],"mmmm")</f>
        <v>June</v>
      </c>
      <c r="I4802" s="3">
        <v>45472</v>
      </c>
      <c r="J4802" s="3">
        <v>45478</v>
      </c>
      <c r="K4802" s="3" t="str">
        <f>TEXT(Table1[[#This Row],[delivery_date]]-Table1[[#This Row],[order_date]],"D")</f>
        <v>6</v>
      </c>
      <c r="L4802" s="2" t="s">
        <v>15</v>
      </c>
      <c r="M4802" s="2" t="s">
        <v>27</v>
      </c>
      <c r="N4802" s="2">
        <v>113.69</v>
      </c>
      <c r="O4802" s="2" t="s">
        <v>34</v>
      </c>
      <c r="P4802" s="2">
        <f t="shared" ref="P4802:P4865" si="150">D4802-F4802</f>
        <v>941.30870000000004</v>
      </c>
    </row>
    <row r="4803" spans="1:16" ht="14.25" customHeight="1" x14ac:dyDescent="0.35">
      <c r="A4803" s="2" t="s">
        <v>4834</v>
      </c>
      <c r="B4803" s="2" t="s">
        <v>13</v>
      </c>
      <c r="C4803" s="2" t="s">
        <v>20</v>
      </c>
      <c r="D4803" s="2">
        <v>3450.96</v>
      </c>
      <c r="E4803" s="2">
        <v>0.45</v>
      </c>
      <c r="F4803" s="2">
        <f t="shared" ref="F4803:F4866" si="151">D4803*E4803</f>
        <v>1552.932</v>
      </c>
      <c r="G4803" s="2">
        <v>7</v>
      </c>
      <c r="H4803" s="2" t="str">
        <f>TEXT(Table1[[#This Row],[order_date]],"mmmm")</f>
        <v>October</v>
      </c>
      <c r="I4803" s="3">
        <v>45201</v>
      </c>
      <c r="J4803" s="3">
        <v>45204</v>
      </c>
      <c r="K4803" s="3" t="str">
        <f>TEXT(Table1[[#This Row],[delivery_date]]-Table1[[#This Row],[order_date]],"D")</f>
        <v>3</v>
      </c>
      <c r="L4803" s="2" t="s">
        <v>21</v>
      </c>
      <c r="M4803" s="2" t="s">
        <v>16</v>
      </c>
      <c r="N4803" s="2">
        <v>674.65</v>
      </c>
      <c r="O4803" s="2" t="s">
        <v>39</v>
      </c>
      <c r="P4803" s="2">
        <f t="shared" si="150"/>
        <v>1898.028</v>
      </c>
    </row>
    <row r="4804" spans="1:16" ht="14.25" customHeight="1" x14ac:dyDescent="0.35">
      <c r="A4804" s="2" t="s">
        <v>4835</v>
      </c>
      <c r="B4804" s="2" t="s">
        <v>13</v>
      </c>
      <c r="C4804" s="2" t="s">
        <v>33</v>
      </c>
      <c r="D4804" s="2">
        <v>475.28</v>
      </c>
      <c r="E4804" s="2">
        <v>0.26</v>
      </c>
      <c r="F4804" s="2">
        <f t="shared" si="151"/>
        <v>123.5728</v>
      </c>
      <c r="G4804" s="2">
        <v>7</v>
      </c>
      <c r="H4804" s="2" t="str">
        <f>TEXT(Table1[[#This Row],[order_date]],"mmmm")</f>
        <v>June</v>
      </c>
      <c r="I4804" s="3">
        <v>45099</v>
      </c>
      <c r="J4804" s="3">
        <v>45104</v>
      </c>
      <c r="K4804" s="3" t="str">
        <f>TEXT(Table1[[#This Row],[delivery_date]]-Table1[[#This Row],[order_date]],"D")</f>
        <v>5</v>
      </c>
      <c r="L4804" s="2" t="s">
        <v>21</v>
      </c>
      <c r="M4804" s="2" t="s">
        <v>16</v>
      </c>
      <c r="N4804" s="2">
        <v>77.239999999999995</v>
      </c>
      <c r="O4804" s="2" t="s">
        <v>39</v>
      </c>
      <c r="P4804" s="2">
        <f t="shared" si="150"/>
        <v>351.70719999999994</v>
      </c>
    </row>
    <row r="4805" spans="1:16" ht="14.25" customHeight="1" x14ac:dyDescent="0.35">
      <c r="A4805" s="2" t="s">
        <v>4836</v>
      </c>
      <c r="B4805" s="2" t="s">
        <v>13</v>
      </c>
      <c r="C4805" s="2" t="s">
        <v>36</v>
      </c>
      <c r="D4805" s="2">
        <v>1878.97</v>
      </c>
      <c r="E4805" s="2">
        <v>0.19</v>
      </c>
      <c r="F4805" s="2">
        <f t="shared" si="151"/>
        <v>357.0043</v>
      </c>
      <c r="G4805" s="2">
        <v>8</v>
      </c>
      <c r="H4805" s="2" t="str">
        <f>TEXT(Table1[[#This Row],[order_date]],"mmmm")</f>
        <v>August</v>
      </c>
      <c r="I4805" s="3">
        <v>45529</v>
      </c>
      <c r="J4805" s="3">
        <v>45530</v>
      </c>
      <c r="K4805" s="3" t="str">
        <f>TEXT(Table1[[#This Row],[delivery_date]]-Table1[[#This Row],[order_date]],"D")</f>
        <v>1</v>
      </c>
      <c r="L4805" s="2" t="s">
        <v>31</v>
      </c>
      <c r="M4805" s="2" t="s">
        <v>22</v>
      </c>
      <c r="N4805" s="2">
        <v>473.58</v>
      </c>
      <c r="O4805" s="2" t="s">
        <v>34</v>
      </c>
      <c r="P4805" s="2">
        <f t="shared" si="150"/>
        <v>1521.9657</v>
      </c>
    </row>
    <row r="4806" spans="1:16" ht="14.25" customHeight="1" x14ac:dyDescent="0.35">
      <c r="A4806" s="2" t="s">
        <v>4837</v>
      </c>
      <c r="B4806" s="2" t="s">
        <v>41</v>
      </c>
      <c r="C4806" s="2" t="s">
        <v>14</v>
      </c>
      <c r="D4806" s="2">
        <v>1407.76</v>
      </c>
      <c r="E4806" s="2">
        <v>0.28999999999999998</v>
      </c>
      <c r="F4806" s="2">
        <f t="shared" si="151"/>
        <v>408.25039999999996</v>
      </c>
      <c r="G4806" s="2">
        <v>1</v>
      </c>
      <c r="H4806" s="2" t="str">
        <f>TEXT(Table1[[#This Row],[order_date]],"mmmm")</f>
        <v>January</v>
      </c>
      <c r="I4806" s="3">
        <v>44955</v>
      </c>
      <c r="J4806" s="3">
        <v>44961</v>
      </c>
      <c r="K4806" s="3" t="str">
        <f>TEXT(Table1[[#This Row],[delivery_date]]-Table1[[#This Row],[order_date]],"D")</f>
        <v>6</v>
      </c>
      <c r="L4806" s="2" t="s">
        <v>15</v>
      </c>
      <c r="M4806" s="2" t="s">
        <v>16</v>
      </c>
      <c r="N4806" s="2">
        <v>189.71</v>
      </c>
      <c r="O4806" s="2" t="s">
        <v>48</v>
      </c>
      <c r="P4806" s="2">
        <f t="shared" si="150"/>
        <v>999.50960000000009</v>
      </c>
    </row>
    <row r="4807" spans="1:16" ht="14.25" customHeight="1" x14ac:dyDescent="0.35">
      <c r="A4807" s="2" t="s">
        <v>4838</v>
      </c>
      <c r="B4807" s="2" t="s">
        <v>13</v>
      </c>
      <c r="C4807" s="2" t="s">
        <v>26</v>
      </c>
      <c r="D4807" s="2">
        <v>1223.74</v>
      </c>
      <c r="E4807" s="2">
        <v>0.12</v>
      </c>
      <c r="F4807" s="2">
        <f t="shared" si="151"/>
        <v>146.84879999999998</v>
      </c>
      <c r="G4807" s="2">
        <v>4</v>
      </c>
      <c r="H4807" s="2" t="str">
        <f>TEXT(Table1[[#This Row],[order_date]],"mmmm")</f>
        <v>June</v>
      </c>
      <c r="I4807" s="3">
        <v>45457</v>
      </c>
      <c r="J4807" s="3">
        <v>45463</v>
      </c>
      <c r="K4807" s="3" t="str">
        <f>TEXT(Table1[[#This Row],[delivery_date]]-Table1[[#This Row],[order_date]],"D")</f>
        <v>6</v>
      </c>
      <c r="L4807" s="2" t="s">
        <v>21</v>
      </c>
      <c r="M4807" s="2" t="s">
        <v>27</v>
      </c>
      <c r="N4807" s="2">
        <v>91.8</v>
      </c>
      <c r="O4807" s="2" t="s">
        <v>23</v>
      </c>
      <c r="P4807" s="2">
        <f t="shared" si="150"/>
        <v>1076.8912</v>
      </c>
    </row>
    <row r="4808" spans="1:16" ht="14.25" customHeight="1" x14ac:dyDescent="0.35">
      <c r="A4808" s="2" t="s">
        <v>4839</v>
      </c>
      <c r="B4808" s="2" t="s">
        <v>25</v>
      </c>
      <c r="C4808" s="2" t="s">
        <v>20</v>
      </c>
      <c r="D4808" s="2">
        <v>398.82</v>
      </c>
      <c r="E4808" s="2">
        <v>0.14000000000000001</v>
      </c>
      <c r="F4808" s="2">
        <f t="shared" si="151"/>
        <v>55.834800000000001</v>
      </c>
      <c r="G4808" s="2">
        <v>5</v>
      </c>
      <c r="H4808" s="2" t="str">
        <f>TEXT(Table1[[#This Row],[order_date]],"mmmm")</f>
        <v>July</v>
      </c>
      <c r="I4808" s="3">
        <v>45110</v>
      </c>
      <c r="J4808" s="3">
        <v>45115</v>
      </c>
      <c r="K4808" s="3" t="str">
        <f>TEXT(Table1[[#This Row],[delivery_date]]-Table1[[#This Row],[order_date]],"D")</f>
        <v>5</v>
      </c>
      <c r="L4808" s="2" t="s">
        <v>31</v>
      </c>
      <c r="M4808" s="2" t="s">
        <v>16</v>
      </c>
      <c r="N4808" s="2">
        <v>28.44</v>
      </c>
      <c r="O4808" s="2" t="s">
        <v>39</v>
      </c>
      <c r="P4808" s="2">
        <f t="shared" si="150"/>
        <v>342.98519999999996</v>
      </c>
    </row>
    <row r="4809" spans="1:16" ht="14.25" customHeight="1" x14ac:dyDescent="0.35">
      <c r="A4809" s="2" t="s">
        <v>4840</v>
      </c>
      <c r="B4809" s="2" t="s">
        <v>25</v>
      </c>
      <c r="C4809" s="2" t="s">
        <v>33</v>
      </c>
      <c r="D4809" s="2">
        <v>1032.8800000000001</v>
      </c>
      <c r="E4809" s="2">
        <v>0.46</v>
      </c>
      <c r="F4809" s="2">
        <f t="shared" si="151"/>
        <v>475.12480000000005</v>
      </c>
      <c r="G4809" s="2">
        <v>2</v>
      </c>
      <c r="H4809" s="2" t="str">
        <f>TEXT(Table1[[#This Row],[order_date]],"mmmm")</f>
        <v>June</v>
      </c>
      <c r="I4809" s="3">
        <v>45465</v>
      </c>
      <c r="J4809" s="3">
        <v>45470</v>
      </c>
      <c r="K4809" s="3" t="str">
        <f>TEXT(Table1[[#This Row],[delivery_date]]-Table1[[#This Row],[order_date]],"D")</f>
        <v>5</v>
      </c>
      <c r="L4809" s="2" t="s">
        <v>21</v>
      </c>
      <c r="M4809" s="2" t="s">
        <v>16</v>
      </c>
      <c r="N4809" s="2">
        <v>167.95</v>
      </c>
      <c r="O4809" s="2" t="s">
        <v>48</v>
      </c>
      <c r="P4809" s="2">
        <f t="shared" si="150"/>
        <v>557.75520000000006</v>
      </c>
    </row>
    <row r="4810" spans="1:16" ht="14.25" customHeight="1" x14ac:dyDescent="0.35">
      <c r="A4810" s="2" t="s">
        <v>4841</v>
      </c>
      <c r="B4810" s="2" t="s">
        <v>41</v>
      </c>
      <c r="C4810" s="2" t="s">
        <v>33</v>
      </c>
      <c r="D4810" s="2">
        <v>2286.6</v>
      </c>
      <c r="E4810" s="2">
        <v>0.4</v>
      </c>
      <c r="F4810" s="2">
        <f t="shared" si="151"/>
        <v>914.64</v>
      </c>
      <c r="G4810" s="2">
        <v>2</v>
      </c>
      <c r="H4810" s="2" t="str">
        <f>TEXT(Table1[[#This Row],[order_date]],"mmmm")</f>
        <v>October</v>
      </c>
      <c r="I4810" s="3">
        <v>45568</v>
      </c>
      <c r="J4810" s="3">
        <v>45574</v>
      </c>
      <c r="K4810" s="3" t="str">
        <f>TEXT(Table1[[#This Row],[delivery_date]]-Table1[[#This Row],[order_date]],"D")</f>
        <v>6</v>
      </c>
      <c r="L4810" s="2" t="s">
        <v>31</v>
      </c>
      <c r="M4810" s="2" t="s">
        <v>27</v>
      </c>
      <c r="N4810" s="2">
        <v>410.35</v>
      </c>
      <c r="O4810" s="2" t="s">
        <v>28</v>
      </c>
      <c r="P4810" s="2">
        <f t="shared" si="150"/>
        <v>1371.96</v>
      </c>
    </row>
    <row r="4811" spans="1:16" ht="14.25" customHeight="1" x14ac:dyDescent="0.35">
      <c r="A4811" s="2" t="s">
        <v>4842</v>
      </c>
      <c r="B4811" s="2" t="s">
        <v>19</v>
      </c>
      <c r="C4811" s="2" t="s">
        <v>36</v>
      </c>
      <c r="D4811" s="2">
        <v>2568.33</v>
      </c>
      <c r="E4811" s="2">
        <v>0.26</v>
      </c>
      <c r="F4811" s="2">
        <f t="shared" si="151"/>
        <v>667.76580000000001</v>
      </c>
      <c r="G4811" s="2">
        <v>4</v>
      </c>
      <c r="H4811" s="2" t="str">
        <f>TEXT(Table1[[#This Row],[order_date]],"mmmm")</f>
        <v>February</v>
      </c>
      <c r="I4811" s="3">
        <v>45350</v>
      </c>
      <c r="J4811" s="3">
        <v>45352</v>
      </c>
      <c r="K4811" s="3" t="str">
        <f>TEXT(Table1[[#This Row],[delivery_date]]-Table1[[#This Row],[order_date]],"D")</f>
        <v>2</v>
      </c>
      <c r="L4811" s="2" t="s">
        <v>31</v>
      </c>
      <c r="M4811" s="2" t="s">
        <v>16</v>
      </c>
      <c r="N4811" s="2">
        <v>369.29</v>
      </c>
      <c r="O4811" s="2" t="s">
        <v>34</v>
      </c>
      <c r="P4811" s="2">
        <f t="shared" si="150"/>
        <v>1900.5641999999998</v>
      </c>
    </row>
    <row r="4812" spans="1:16" ht="14.25" customHeight="1" x14ac:dyDescent="0.35">
      <c r="A4812" s="2" t="s">
        <v>4843</v>
      </c>
      <c r="B4812" s="2" t="s">
        <v>25</v>
      </c>
      <c r="C4812" s="2" t="s">
        <v>26</v>
      </c>
      <c r="D4812" s="2">
        <v>1420.57</v>
      </c>
      <c r="E4812" s="2">
        <v>0.21</v>
      </c>
      <c r="F4812" s="2">
        <f t="shared" si="151"/>
        <v>298.31969999999995</v>
      </c>
      <c r="G4812" s="2">
        <v>3</v>
      </c>
      <c r="H4812" s="2" t="str">
        <f>TEXT(Table1[[#This Row],[order_date]],"mmmm")</f>
        <v>September</v>
      </c>
      <c r="I4812" s="3">
        <v>45541</v>
      </c>
      <c r="J4812" s="3">
        <v>45543</v>
      </c>
      <c r="K4812" s="3" t="str">
        <f>TEXT(Table1[[#This Row],[delivery_date]]-Table1[[#This Row],[order_date]],"D")</f>
        <v>2</v>
      </c>
      <c r="L4812" s="2" t="s">
        <v>15</v>
      </c>
      <c r="M4812" s="2" t="s">
        <v>27</v>
      </c>
      <c r="N4812" s="2">
        <v>350.71</v>
      </c>
      <c r="O4812" s="2" t="s">
        <v>28</v>
      </c>
      <c r="P4812" s="2">
        <f t="shared" si="150"/>
        <v>1122.2502999999999</v>
      </c>
    </row>
    <row r="4813" spans="1:16" ht="14.25" customHeight="1" x14ac:dyDescent="0.35">
      <c r="A4813" s="2" t="s">
        <v>4844</v>
      </c>
      <c r="B4813" s="2" t="s">
        <v>19</v>
      </c>
      <c r="C4813" s="2" t="s">
        <v>33</v>
      </c>
      <c r="D4813" s="2">
        <v>3286.19</v>
      </c>
      <c r="E4813" s="2">
        <v>0.4</v>
      </c>
      <c r="F4813" s="2">
        <f t="shared" si="151"/>
        <v>1314.4760000000001</v>
      </c>
      <c r="G4813" s="2">
        <v>7</v>
      </c>
      <c r="H4813" s="2" t="str">
        <f>TEXT(Table1[[#This Row],[order_date]],"mmmm")</f>
        <v>March</v>
      </c>
      <c r="I4813" s="3">
        <v>45375</v>
      </c>
      <c r="J4813" s="3">
        <v>45377</v>
      </c>
      <c r="K4813" s="3" t="str">
        <f>TEXT(Table1[[#This Row],[delivery_date]]-Table1[[#This Row],[order_date]],"D")</f>
        <v>2</v>
      </c>
      <c r="L4813" s="2" t="s">
        <v>31</v>
      </c>
      <c r="M4813" s="2" t="s">
        <v>22</v>
      </c>
      <c r="N4813" s="2">
        <v>710.87</v>
      </c>
      <c r="O4813" s="2" t="s">
        <v>28</v>
      </c>
      <c r="P4813" s="2">
        <f t="shared" si="150"/>
        <v>1971.7139999999999</v>
      </c>
    </row>
    <row r="4814" spans="1:16" ht="14.25" customHeight="1" x14ac:dyDescent="0.35">
      <c r="A4814" s="2" t="s">
        <v>4845</v>
      </c>
      <c r="B4814" s="2" t="s">
        <v>41</v>
      </c>
      <c r="C4814" s="2" t="s">
        <v>36</v>
      </c>
      <c r="D4814" s="2">
        <v>1745.39</v>
      </c>
      <c r="E4814" s="2">
        <v>0.28999999999999998</v>
      </c>
      <c r="F4814" s="2">
        <f t="shared" si="151"/>
        <v>506.16309999999999</v>
      </c>
      <c r="G4814" s="2">
        <v>7</v>
      </c>
      <c r="H4814" s="2" t="str">
        <f>TEXT(Table1[[#This Row],[order_date]],"mmmm")</f>
        <v>March</v>
      </c>
      <c r="I4814" s="3">
        <v>45004</v>
      </c>
      <c r="J4814" s="3">
        <v>45006</v>
      </c>
      <c r="K4814" s="3" t="str">
        <f>TEXT(Table1[[#This Row],[delivery_date]]-Table1[[#This Row],[order_date]],"D")</f>
        <v>2</v>
      </c>
      <c r="L4814" s="2" t="s">
        <v>15</v>
      </c>
      <c r="M4814" s="2" t="s">
        <v>22</v>
      </c>
      <c r="N4814" s="2">
        <v>333.99</v>
      </c>
      <c r="O4814" s="2" t="s">
        <v>48</v>
      </c>
      <c r="P4814" s="2">
        <f t="shared" si="150"/>
        <v>1239.2269000000001</v>
      </c>
    </row>
    <row r="4815" spans="1:16" ht="14.25" customHeight="1" x14ac:dyDescent="0.35">
      <c r="A4815" s="2" t="s">
        <v>4846</v>
      </c>
      <c r="B4815" s="2" t="s">
        <v>19</v>
      </c>
      <c r="C4815" s="2" t="s">
        <v>20</v>
      </c>
      <c r="D4815" s="2">
        <v>1899.5</v>
      </c>
      <c r="E4815" s="2">
        <v>0.21</v>
      </c>
      <c r="F4815" s="2">
        <f t="shared" si="151"/>
        <v>398.89499999999998</v>
      </c>
      <c r="G4815" s="2">
        <v>2</v>
      </c>
      <c r="H4815" s="2" t="str">
        <f>TEXT(Table1[[#This Row],[order_date]],"mmmm")</f>
        <v>June</v>
      </c>
      <c r="I4815" s="3">
        <v>45446</v>
      </c>
      <c r="J4815" s="3">
        <v>45447</v>
      </c>
      <c r="K4815" s="3" t="str">
        <f>TEXT(Table1[[#This Row],[delivery_date]]-Table1[[#This Row],[order_date]],"D")</f>
        <v>1</v>
      </c>
      <c r="L4815" s="2" t="s">
        <v>15</v>
      </c>
      <c r="M4815" s="2" t="s">
        <v>27</v>
      </c>
      <c r="N4815" s="2">
        <v>385.19</v>
      </c>
      <c r="O4815" s="2" t="s">
        <v>39</v>
      </c>
      <c r="P4815" s="2">
        <f t="shared" si="150"/>
        <v>1500.605</v>
      </c>
    </row>
    <row r="4816" spans="1:16" ht="14.25" customHeight="1" x14ac:dyDescent="0.35">
      <c r="A4816" s="2" t="s">
        <v>4847</v>
      </c>
      <c r="B4816" s="2" t="s">
        <v>19</v>
      </c>
      <c r="C4816" s="2" t="s">
        <v>36</v>
      </c>
      <c r="D4816" s="2">
        <v>3934.86</v>
      </c>
      <c r="E4816" s="2">
        <v>0.26</v>
      </c>
      <c r="F4816" s="2">
        <f t="shared" si="151"/>
        <v>1023.0636000000001</v>
      </c>
      <c r="G4816" s="2">
        <v>5</v>
      </c>
      <c r="H4816" s="2" t="str">
        <f>TEXT(Table1[[#This Row],[order_date]],"mmmm")</f>
        <v>January</v>
      </c>
      <c r="I4816" s="3">
        <v>44953</v>
      </c>
      <c r="J4816" s="3">
        <v>44959</v>
      </c>
      <c r="K4816" s="3" t="str">
        <f>TEXT(Table1[[#This Row],[delivery_date]]-Table1[[#This Row],[order_date]],"D")</f>
        <v>6</v>
      </c>
      <c r="L4816" s="2" t="s">
        <v>15</v>
      </c>
      <c r="M4816" s="2" t="s">
        <v>22</v>
      </c>
      <c r="N4816" s="2">
        <v>947.71</v>
      </c>
      <c r="O4816" s="2" t="s">
        <v>34</v>
      </c>
      <c r="P4816" s="2">
        <f t="shared" si="150"/>
        <v>2911.7964000000002</v>
      </c>
    </row>
    <row r="4817" spans="1:16" ht="14.25" customHeight="1" x14ac:dyDescent="0.35">
      <c r="A4817" s="2" t="s">
        <v>4848</v>
      </c>
      <c r="B4817" s="2" t="s">
        <v>19</v>
      </c>
      <c r="C4817" s="2" t="s">
        <v>26</v>
      </c>
      <c r="D4817" s="2">
        <v>2804.64</v>
      </c>
      <c r="E4817" s="2">
        <v>0.12</v>
      </c>
      <c r="F4817" s="2">
        <f t="shared" si="151"/>
        <v>336.55679999999995</v>
      </c>
      <c r="G4817" s="2">
        <v>5</v>
      </c>
      <c r="H4817" s="2" t="str">
        <f>TEXT(Table1[[#This Row],[order_date]],"mmmm")</f>
        <v>October</v>
      </c>
      <c r="I4817" s="3">
        <v>45591</v>
      </c>
      <c r="J4817" s="3">
        <v>45594</v>
      </c>
      <c r="K4817" s="3" t="str">
        <f>TEXT(Table1[[#This Row],[delivery_date]]-Table1[[#This Row],[order_date]],"D")</f>
        <v>3</v>
      </c>
      <c r="L4817" s="2" t="s">
        <v>31</v>
      </c>
      <c r="M4817" s="2" t="s">
        <v>16</v>
      </c>
      <c r="N4817" s="2">
        <v>566.5</v>
      </c>
      <c r="O4817" s="2" t="s">
        <v>34</v>
      </c>
      <c r="P4817" s="2">
        <f t="shared" si="150"/>
        <v>2468.0832</v>
      </c>
    </row>
    <row r="4818" spans="1:16" ht="14.25" customHeight="1" x14ac:dyDescent="0.35">
      <c r="A4818" s="2" t="s">
        <v>4849</v>
      </c>
      <c r="B4818" s="2" t="s">
        <v>19</v>
      </c>
      <c r="C4818" s="2" t="s">
        <v>36</v>
      </c>
      <c r="D4818" s="2">
        <v>4770.5600000000004</v>
      </c>
      <c r="E4818" s="2">
        <v>0.1</v>
      </c>
      <c r="F4818" s="2">
        <f t="shared" si="151"/>
        <v>477.05600000000004</v>
      </c>
      <c r="G4818" s="2">
        <v>8</v>
      </c>
      <c r="H4818" s="2" t="str">
        <f>TEXT(Table1[[#This Row],[order_date]],"mmmm")</f>
        <v>July</v>
      </c>
      <c r="I4818" s="3">
        <v>45487</v>
      </c>
      <c r="J4818" s="3">
        <v>45488</v>
      </c>
      <c r="K4818" s="3" t="str">
        <f>TEXT(Table1[[#This Row],[delivery_date]]-Table1[[#This Row],[order_date]],"D")</f>
        <v>1</v>
      </c>
      <c r="L4818" s="2" t="s">
        <v>31</v>
      </c>
      <c r="M4818" s="2" t="s">
        <v>27</v>
      </c>
      <c r="N4818" s="2">
        <v>504.18</v>
      </c>
      <c r="O4818" s="2" t="s">
        <v>17</v>
      </c>
      <c r="P4818" s="2">
        <f t="shared" si="150"/>
        <v>4293.5040000000008</v>
      </c>
    </row>
    <row r="4819" spans="1:16" ht="14.25" customHeight="1" x14ac:dyDescent="0.35">
      <c r="A4819" s="2" t="s">
        <v>4850</v>
      </c>
      <c r="B4819" s="2" t="s">
        <v>41</v>
      </c>
      <c r="C4819" s="2" t="s">
        <v>33</v>
      </c>
      <c r="D4819" s="2">
        <v>1860.58</v>
      </c>
      <c r="E4819" s="2">
        <v>0.49</v>
      </c>
      <c r="F4819" s="2">
        <f t="shared" si="151"/>
        <v>911.68419999999992</v>
      </c>
      <c r="G4819" s="2">
        <v>8</v>
      </c>
      <c r="H4819" s="2" t="str">
        <f>TEXT(Table1[[#This Row],[order_date]],"mmmm")</f>
        <v>July</v>
      </c>
      <c r="I4819" s="3">
        <v>45494</v>
      </c>
      <c r="J4819" s="3">
        <v>45501</v>
      </c>
      <c r="K4819" s="3" t="str">
        <f>TEXT(Table1[[#This Row],[delivery_date]]-Table1[[#This Row],[order_date]],"D")</f>
        <v>7</v>
      </c>
      <c r="L4819" s="2" t="s">
        <v>31</v>
      </c>
      <c r="M4819" s="2" t="s">
        <v>22</v>
      </c>
      <c r="N4819" s="2">
        <v>281.94</v>
      </c>
      <c r="O4819" s="2" t="s">
        <v>23</v>
      </c>
      <c r="P4819" s="2">
        <f t="shared" si="150"/>
        <v>948.89580000000001</v>
      </c>
    </row>
    <row r="4820" spans="1:16" ht="14.25" customHeight="1" x14ac:dyDescent="0.35">
      <c r="A4820" s="2" t="s">
        <v>4851</v>
      </c>
      <c r="B4820" s="2" t="s">
        <v>25</v>
      </c>
      <c r="C4820" s="2" t="s">
        <v>33</v>
      </c>
      <c r="D4820" s="2">
        <v>4156.42</v>
      </c>
      <c r="E4820" s="2">
        <v>0.48</v>
      </c>
      <c r="F4820" s="2">
        <f t="shared" si="151"/>
        <v>1995.0816</v>
      </c>
      <c r="G4820" s="2">
        <v>4</v>
      </c>
      <c r="H4820" s="2" t="str">
        <f>TEXT(Table1[[#This Row],[order_date]],"mmmm")</f>
        <v>September</v>
      </c>
      <c r="I4820" s="3">
        <v>45540</v>
      </c>
      <c r="J4820" s="3">
        <v>45542</v>
      </c>
      <c r="K4820" s="3" t="str">
        <f>TEXT(Table1[[#This Row],[delivery_date]]-Table1[[#This Row],[order_date]],"D")</f>
        <v>2</v>
      </c>
      <c r="L4820" s="2" t="s">
        <v>15</v>
      </c>
      <c r="M4820" s="2" t="s">
        <v>16</v>
      </c>
      <c r="N4820" s="2">
        <v>349.3</v>
      </c>
      <c r="O4820" s="2" t="s">
        <v>39</v>
      </c>
      <c r="P4820" s="2">
        <f t="shared" si="150"/>
        <v>2161.3384000000001</v>
      </c>
    </row>
    <row r="4821" spans="1:16" ht="14.25" customHeight="1" x14ac:dyDescent="0.35">
      <c r="A4821" s="2" t="s">
        <v>4852</v>
      </c>
      <c r="B4821" s="2" t="s">
        <v>13</v>
      </c>
      <c r="C4821" s="2" t="s">
        <v>14</v>
      </c>
      <c r="D4821" s="2">
        <v>3717.85</v>
      </c>
      <c r="E4821" s="2">
        <v>0.21</v>
      </c>
      <c r="F4821" s="2">
        <f t="shared" si="151"/>
        <v>780.74849999999992</v>
      </c>
      <c r="G4821" s="2">
        <v>1</v>
      </c>
      <c r="H4821" s="2" t="str">
        <f>TEXT(Table1[[#This Row],[order_date]],"mmmm")</f>
        <v>November</v>
      </c>
      <c r="I4821" s="3">
        <v>45247</v>
      </c>
      <c r="J4821" s="3">
        <v>45251</v>
      </c>
      <c r="K4821" s="3" t="str">
        <f>TEXT(Table1[[#This Row],[delivery_date]]-Table1[[#This Row],[order_date]],"D")</f>
        <v>4</v>
      </c>
      <c r="L4821" s="2" t="s">
        <v>31</v>
      </c>
      <c r="M4821" s="2" t="s">
        <v>16</v>
      </c>
      <c r="N4821" s="2">
        <v>995.72</v>
      </c>
      <c r="O4821" s="2" t="s">
        <v>28</v>
      </c>
      <c r="P4821" s="2">
        <f t="shared" si="150"/>
        <v>2937.1014999999998</v>
      </c>
    </row>
    <row r="4822" spans="1:16" ht="14.25" customHeight="1" x14ac:dyDescent="0.35">
      <c r="A4822" s="2" t="s">
        <v>4853</v>
      </c>
      <c r="B4822" s="2" t="s">
        <v>19</v>
      </c>
      <c r="C4822" s="2" t="s">
        <v>36</v>
      </c>
      <c r="D4822" s="2">
        <v>4461.93</v>
      </c>
      <c r="E4822" s="2">
        <v>0.26</v>
      </c>
      <c r="F4822" s="2">
        <f t="shared" si="151"/>
        <v>1160.1018000000001</v>
      </c>
      <c r="G4822" s="2">
        <v>6</v>
      </c>
      <c r="H4822" s="2" t="str">
        <f>TEXT(Table1[[#This Row],[order_date]],"mmmm")</f>
        <v>October</v>
      </c>
      <c r="I4822" s="3">
        <v>45213</v>
      </c>
      <c r="J4822" s="3">
        <v>45218</v>
      </c>
      <c r="K4822" s="3" t="str">
        <f>TEXT(Table1[[#This Row],[delivery_date]]-Table1[[#This Row],[order_date]],"D")</f>
        <v>5</v>
      </c>
      <c r="L4822" s="2" t="s">
        <v>21</v>
      </c>
      <c r="M4822" s="2" t="s">
        <v>22</v>
      </c>
      <c r="N4822" s="2">
        <v>466.94</v>
      </c>
      <c r="O4822" s="2" t="s">
        <v>39</v>
      </c>
      <c r="P4822" s="2">
        <f t="shared" si="150"/>
        <v>3301.8281999999999</v>
      </c>
    </row>
    <row r="4823" spans="1:16" ht="14.25" customHeight="1" x14ac:dyDescent="0.35">
      <c r="A4823" s="2" t="s">
        <v>4854</v>
      </c>
      <c r="B4823" s="2" t="s">
        <v>25</v>
      </c>
      <c r="C4823" s="2" t="s">
        <v>20</v>
      </c>
      <c r="D4823" s="2">
        <v>4788.28</v>
      </c>
      <c r="E4823" s="2">
        <v>0.41</v>
      </c>
      <c r="F4823" s="2">
        <f t="shared" si="151"/>
        <v>1963.1947999999998</v>
      </c>
      <c r="G4823" s="2">
        <v>7</v>
      </c>
      <c r="H4823" s="2" t="str">
        <f>TEXT(Table1[[#This Row],[order_date]],"mmmm")</f>
        <v>August</v>
      </c>
      <c r="I4823" s="3">
        <v>45153</v>
      </c>
      <c r="J4823" s="3">
        <v>45159</v>
      </c>
      <c r="K4823" s="3" t="str">
        <f>TEXT(Table1[[#This Row],[delivery_date]]-Table1[[#This Row],[order_date]],"D")</f>
        <v>6</v>
      </c>
      <c r="L4823" s="2" t="s">
        <v>15</v>
      </c>
      <c r="M4823" s="2" t="s">
        <v>16</v>
      </c>
      <c r="N4823" s="2">
        <v>957.96</v>
      </c>
      <c r="O4823" s="2" t="s">
        <v>48</v>
      </c>
      <c r="P4823" s="2">
        <f t="shared" si="150"/>
        <v>2825.0852</v>
      </c>
    </row>
    <row r="4824" spans="1:16" ht="14.25" customHeight="1" x14ac:dyDescent="0.35">
      <c r="A4824" s="2" t="s">
        <v>4855</v>
      </c>
      <c r="B4824" s="2" t="s">
        <v>25</v>
      </c>
      <c r="C4824" s="2" t="s">
        <v>26</v>
      </c>
      <c r="D4824" s="2">
        <v>137.61000000000001</v>
      </c>
      <c r="E4824" s="2">
        <v>0.36</v>
      </c>
      <c r="F4824" s="2">
        <f t="shared" si="151"/>
        <v>49.5396</v>
      </c>
      <c r="G4824" s="2">
        <v>1</v>
      </c>
      <c r="H4824" s="2" t="str">
        <f>TEXT(Table1[[#This Row],[order_date]],"mmmm")</f>
        <v>November</v>
      </c>
      <c r="I4824" s="3">
        <v>45242</v>
      </c>
      <c r="J4824" s="3">
        <v>45244</v>
      </c>
      <c r="K4824" s="3" t="str">
        <f>TEXT(Table1[[#This Row],[delivery_date]]-Table1[[#This Row],[order_date]],"D")</f>
        <v>2</v>
      </c>
      <c r="L4824" s="2" t="s">
        <v>21</v>
      </c>
      <c r="M4824" s="2" t="s">
        <v>22</v>
      </c>
      <c r="N4824" s="2">
        <v>8.7200000000000006</v>
      </c>
      <c r="O4824" s="2" t="s">
        <v>34</v>
      </c>
      <c r="P4824" s="2">
        <f t="shared" si="150"/>
        <v>88.070400000000006</v>
      </c>
    </row>
    <row r="4825" spans="1:16" ht="14.25" customHeight="1" x14ac:dyDescent="0.35">
      <c r="A4825" s="2" t="s">
        <v>4856</v>
      </c>
      <c r="B4825" s="2" t="s">
        <v>41</v>
      </c>
      <c r="C4825" s="2" t="s">
        <v>14</v>
      </c>
      <c r="D4825" s="2">
        <v>532.66</v>
      </c>
      <c r="E4825" s="2">
        <v>0.05</v>
      </c>
      <c r="F4825" s="2">
        <f t="shared" si="151"/>
        <v>26.632999999999999</v>
      </c>
      <c r="G4825" s="2">
        <v>8</v>
      </c>
      <c r="H4825" s="2" t="str">
        <f>TEXT(Table1[[#This Row],[order_date]],"mmmm")</f>
        <v>August</v>
      </c>
      <c r="I4825" s="3">
        <v>45139</v>
      </c>
      <c r="J4825" s="3">
        <v>45141</v>
      </c>
      <c r="K4825" s="3" t="str">
        <f>TEXT(Table1[[#This Row],[delivery_date]]-Table1[[#This Row],[order_date]],"D")</f>
        <v>2</v>
      </c>
      <c r="L4825" s="2" t="s">
        <v>31</v>
      </c>
      <c r="M4825" s="2" t="s">
        <v>16</v>
      </c>
      <c r="N4825" s="2">
        <v>68.95</v>
      </c>
      <c r="O4825" s="2" t="s">
        <v>28</v>
      </c>
      <c r="P4825" s="2">
        <f t="shared" si="150"/>
        <v>506.02699999999999</v>
      </c>
    </row>
    <row r="4826" spans="1:16" ht="14.25" customHeight="1" x14ac:dyDescent="0.35">
      <c r="A4826" s="2" t="s">
        <v>4857</v>
      </c>
      <c r="B4826" s="2" t="s">
        <v>25</v>
      </c>
      <c r="C4826" s="2" t="s">
        <v>36</v>
      </c>
      <c r="D4826" s="2">
        <v>3404.26</v>
      </c>
      <c r="E4826" s="2">
        <v>0.19</v>
      </c>
      <c r="F4826" s="2">
        <f t="shared" si="151"/>
        <v>646.8094000000001</v>
      </c>
      <c r="G4826" s="2">
        <v>9</v>
      </c>
      <c r="H4826" s="2" t="str">
        <f>TEXT(Table1[[#This Row],[order_date]],"mmmm")</f>
        <v>November</v>
      </c>
      <c r="I4826" s="3">
        <v>45600</v>
      </c>
      <c r="J4826" s="3">
        <v>45605</v>
      </c>
      <c r="K4826" s="3" t="str">
        <f>TEXT(Table1[[#This Row],[delivery_date]]-Table1[[#This Row],[order_date]],"D")</f>
        <v>5</v>
      </c>
      <c r="L4826" s="2" t="s">
        <v>21</v>
      </c>
      <c r="M4826" s="2" t="s">
        <v>16</v>
      </c>
      <c r="N4826" s="2">
        <v>931.92</v>
      </c>
      <c r="O4826" s="2" t="s">
        <v>39</v>
      </c>
      <c r="P4826" s="2">
        <f t="shared" si="150"/>
        <v>2757.4506000000001</v>
      </c>
    </row>
    <row r="4827" spans="1:16" ht="14.25" customHeight="1" x14ac:dyDescent="0.35">
      <c r="A4827" s="2" t="s">
        <v>4858</v>
      </c>
      <c r="B4827" s="2" t="s">
        <v>41</v>
      </c>
      <c r="C4827" s="2" t="s">
        <v>20</v>
      </c>
      <c r="D4827" s="2">
        <v>2011.98</v>
      </c>
      <c r="E4827" s="2">
        <v>0.13</v>
      </c>
      <c r="F4827" s="2">
        <f t="shared" si="151"/>
        <v>261.55740000000003</v>
      </c>
      <c r="G4827" s="2">
        <v>8</v>
      </c>
      <c r="H4827" s="2" t="str">
        <f>TEXT(Table1[[#This Row],[order_date]],"mmmm")</f>
        <v>October</v>
      </c>
      <c r="I4827" s="3">
        <v>45583</v>
      </c>
      <c r="J4827" s="3">
        <v>45588</v>
      </c>
      <c r="K4827" s="3" t="str">
        <f>TEXT(Table1[[#This Row],[delivery_date]]-Table1[[#This Row],[order_date]],"D")</f>
        <v>5</v>
      </c>
      <c r="L4827" s="2" t="s">
        <v>21</v>
      </c>
      <c r="M4827" s="2" t="s">
        <v>16</v>
      </c>
      <c r="N4827" s="2">
        <v>500.08</v>
      </c>
      <c r="O4827" s="2" t="s">
        <v>39</v>
      </c>
      <c r="P4827" s="2">
        <f t="shared" si="150"/>
        <v>1750.4225999999999</v>
      </c>
    </row>
    <row r="4828" spans="1:16" ht="14.25" customHeight="1" x14ac:dyDescent="0.35">
      <c r="A4828" s="2" t="s">
        <v>4859</v>
      </c>
      <c r="B4828" s="2" t="s">
        <v>19</v>
      </c>
      <c r="C4828" s="2" t="s">
        <v>14</v>
      </c>
      <c r="D4828" s="2">
        <v>4113.71</v>
      </c>
      <c r="E4828" s="2">
        <v>0.5</v>
      </c>
      <c r="F4828" s="2">
        <f t="shared" si="151"/>
        <v>2056.855</v>
      </c>
      <c r="G4828" s="2">
        <v>3</v>
      </c>
      <c r="H4828" s="2" t="str">
        <f>TEXT(Table1[[#This Row],[order_date]],"mmmm")</f>
        <v>March</v>
      </c>
      <c r="I4828" s="3">
        <v>44999</v>
      </c>
      <c r="J4828" s="3">
        <v>45002</v>
      </c>
      <c r="K4828" s="3" t="str">
        <f>TEXT(Table1[[#This Row],[delivery_date]]-Table1[[#This Row],[order_date]],"D")</f>
        <v>3</v>
      </c>
      <c r="L4828" s="2" t="s">
        <v>21</v>
      </c>
      <c r="M4828" s="2" t="s">
        <v>27</v>
      </c>
      <c r="N4828" s="2">
        <v>301.36</v>
      </c>
      <c r="O4828" s="2" t="s">
        <v>23</v>
      </c>
      <c r="P4828" s="2">
        <f t="shared" si="150"/>
        <v>2056.855</v>
      </c>
    </row>
    <row r="4829" spans="1:16" ht="14.25" customHeight="1" x14ac:dyDescent="0.35">
      <c r="A4829" s="2" t="s">
        <v>4860</v>
      </c>
      <c r="B4829" s="2" t="s">
        <v>19</v>
      </c>
      <c r="C4829" s="2" t="s">
        <v>33</v>
      </c>
      <c r="D4829" s="2">
        <v>158.69999999999999</v>
      </c>
      <c r="E4829" s="2">
        <v>0.37</v>
      </c>
      <c r="F4829" s="2">
        <f t="shared" si="151"/>
        <v>58.718999999999994</v>
      </c>
      <c r="G4829" s="2">
        <v>9</v>
      </c>
      <c r="H4829" s="2" t="str">
        <f>TEXT(Table1[[#This Row],[order_date]],"mmmm")</f>
        <v>January</v>
      </c>
      <c r="I4829" s="3">
        <v>44955</v>
      </c>
      <c r="J4829" s="3">
        <v>44956</v>
      </c>
      <c r="K4829" s="3" t="str">
        <f>TEXT(Table1[[#This Row],[delivery_date]]-Table1[[#This Row],[order_date]],"D")</f>
        <v>1</v>
      </c>
      <c r="L4829" s="2" t="s">
        <v>15</v>
      </c>
      <c r="M4829" s="2" t="s">
        <v>16</v>
      </c>
      <c r="N4829" s="2">
        <v>30.08</v>
      </c>
      <c r="O4829" s="2" t="s">
        <v>48</v>
      </c>
      <c r="P4829" s="2">
        <f t="shared" si="150"/>
        <v>99.980999999999995</v>
      </c>
    </row>
    <row r="4830" spans="1:16" ht="14.25" customHeight="1" x14ac:dyDescent="0.35">
      <c r="A4830" s="2" t="s">
        <v>4861</v>
      </c>
      <c r="B4830" s="2" t="s">
        <v>13</v>
      </c>
      <c r="C4830" s="2" t="s">
        <v>26</v>
      </c>
      <c r="D4830" s="2">
        <v>4054.19</v>
      </c>
      <c r="E4830" s="2">
        <v>0.02</v>
      </c>
      <c r="F4830" s="2">
        <f t="shared" si="151"/>
        <v>81.083799999999997</v>
      </c>
      <c r="G4830" s="2">
        <v>3</v>
      </c>
      <c r="H4830" s="2" t="str">
        <f>TEXT(Table1[[#This Row],[order_date]],"mmmm")</f>
        <v>July</v>
      </c>
      <c r="I4830" s="3">
        <v>45126</v>
      </c>
      <c r="J4830" s="3">
        <v>45132</v>
      </c>
      <c r="K4830" s="3" t="str">
        <f>TEXT(Table1[[#This Row],[delivery_date]]-Table1[[#This Row],[order_date]],"D")</f>
        <v>6</v>
      </c>
      <c r="L4830" s="2" t="s">
        <v>31</v>
      </c>
      <c r="M4830" s="2" t="s">
        <v>27</v>
      </c>
      <c r="N4830" s="2">
        <v>591.96</v>
      </c>
      <c r="O4830" s="2" t="s">
        <v>48</v>
      </c>
      <c r="P4830" s="2">
        <f t="shared" si="150"/>
        <v>3973.1062000000002</v>
      </c>
    </row>
    <row r="4831" spans="1:16" ht="14.25" customHeight="1" x14ac:dyDescent="0.35">
      <c r="A4831" s="2" t="s">
        <v>4862</v>
      </c>
      <c r="B4831" s="2" t="s">
        <v>13</v>
      </c>
      <c r="C4831" s="2" t="s">
        <v>36</v>
      </c>
      <c r="D4831" s="2">
        <v>762.69</v>
      </c>
      <c r="E4831" s="2">
        <v>0.45</v>
      </c>
      <c r="F4831" s="2">
        <f t="shared" si="151"/>
        <v>343.21050000000002</v>
      </c>
      <c r="G4831" s="2">
        <v>4</v>
      </c>
      <c r="H4831" s="2" t="str">
        <f>TEXT(Table1[[#This Row],[order_date]],"mmmm")</f>
        <v>December</v>
      </c>
      <c r="I4831" s="3">
        <v>45649</v>
      </c>
      <c r="J4831" s="3">
        <v>45656</v>
      </c>
      <c r="K4831" s="3" t="str">
        <f>TEXT(Table1[[#This Row],[delivery_date]]-Table1[[#This Row],[order_date]],"D")</f>
        <v>7</v>
      </c>
      <c r="L4831" s="2" t="s">
        <v>15</v>
      </c>
      <c r="M4831" s="2" t="s">
        <v>22</v>
      </c>
      <c r="N4831" s="2">
        <v>63.9</v>
      </c>
      <c r="O4831" s="2" t="s">
        <v>28</v>
      </c>
      <c r="P4831" s="2">
        <f t="shared" si="150"/>
        <v>419.47950000000003</v>
      </c>
    </row>
    <row r="4832" spans="1:16" ht="14.25" customHeight="1" x14ac:dyDescent="0.35">
      <c r="A4832" s="2" t="s">
        <v>4863</v>
      </c>
      <c r="B4832" s="2" t="s">
        <v>13</v>
      </c>
      <c r="C4832" s="2" t="s">
        <v>20</v>
      </c>
      <c r="D4832" s="2">
        <v>1522.22</v>
      </c>
      <c r="E4832" s="2">
        <v>0.46</v>
      </c>
      <c r="F4832" s="2">
        <f t="shared" si="151"/>
        <v>700.22120000000007</v>
      </c>
      <c r="G4832" s="2">
        <v>6</v>
      </c>
      <c r="H4832" s="2" t="str">
        <f>TEXT(Table1[[#This Row],[order_date]],"mmmm")</f>
        <v>May</v>
      </c>
      <c r="I4832" s="3">
        <v>45421</v>
      </c>
      <c r="J4832" s="3">
        <v>45426</v>
      </c>
      <c r="K4832" s="3" t="str">
        <f>TEXT(Table1[[#This Row],[delivery_date]]-Table1[[#This Row],[order_date]],"D")</f>
        <v>5</v>
      </c>
      <c r="L4832" s="2" t="s">
        <v>31</v>
      </c>
      <c r="M4832" s="2" t="s">
        <v>22</v>
      </c>
      <c r="N4832" s="2">
        <v>387.52</v>
      </c>
      <c r="O4832" s="2" t="s">
        <v>28</v>
      </c>
      <c r="P4832" s="2">
        <f t="shared" si="150"/>
        <v>821.99879999999996</v>
      </c>
    </row>
    <row r="4833" spans="1:16" ht="14.25" customHeight="1" x14ac:dyDescent="0.35">
      <c r="A4833" s="2" t="s">
        <v>4864</v>
      </c>
      <c r="B4833" s="2" t="s">
        <v>25</v>
      </c>
      <c r="C4833" s="2" t="s">
        <v>33</v>
      </c>
      <c r="D4833" s="2">
        <v>4848.4799999999996</v>
      </c>
      <c r="E4833" s="2">
        <v>0.17</v>
      </c>
      <c r="F4833" s="2">
        <f t="shared" si="151"/>
        <v>824.24159999999995</v>
      </c>
      <c r="G4833" s="2">
        <v>7</v>
      </c>
      <c r="H4833" s="2" t="str">
        <f>TEXT(Table1[[#This Row],[order_date]],"mmmm")</f>
        <v>October</v>
      </c>
      <c r="I4833" s="3">
        <v>45572</v>
      </c>
      <c r="J4833" s="3">
        <v>45579</v>
      </c>
      <c r="K4833" s="3" t="str">
        <f>TEXT(Table1[[#This Row],[delivery_date]]-Table1[[#This Row],[order_date]],"D")</f>
        <v>7</v>
      </c>
      <c r="L4833" s="2" t="s">
        <v>15</v>
      </c>
      <c r="M4833" s="2" t="s">
        <v>27</v>
      </c>
      <c r="N4833" s="2">
        <v>1296.8599999999999</v>
      </c>
      <c r="O4833" s="2" t="s">
        <v>17</v>
      </c>
      <c r="P4833" s="2">
        <f t="shared" si="150"/>
        <v>4024.2383999999997</v>
      </c>
    </row>
    <row r="4834" spans="1:16" ht="14.25" customHeight="1" x14ac:dyDescent="0.35">
      <c r="A4834" s="2" t="s">
        <v>4865</v>
      </c>
      <c r="B4834" s="2" t="s">
        <v>19</v>
      </c>
      <c r="C4834" s="2" t="s">
        <v>14</v>
      </c>
      <c r="D4834" s="2">
        <v>352.83</v>
      </c>
      <c r="E4834" s="2">
        <v>0.32</v>
      </c>
      <c r="F4834" s="2">
        <f t="shared" si="151"/>
        <v>112.90559999999999</v>
      </c>
      <c r="G4834" s="2">
        <v>8</v>
      </c>
      <c r="H4834" s="2" t="str">
        <f>TEXT(Table1[[#This Row],[order_date]],"mmmm")</f>
        <v>December</v>
      </c>
      <c r="I4834" s="3">
        <v>45270</v>
      </c>
      <c r="J4834" s="3">
        <v>45276</v>
      </c>
      <c r="K4834" s="3" t="str">
        <f>TEXT(Table1[[#This Row],[delivery_date]]-Table1[[#This Row],[order_date]],"D")</f>
        <v>6</v>
      </c>
      <c r="L4834" s="2" t="s">
        <v>21</v>
      </c>
      <c r="M4834" s="2" t="s">
        <v>22</v>
      </c>
      <c r="N4834" s="2">
        <v>62.15</v>
      </c>
      <c r="O4834" s="2" t="s">
        <v>34</v>
      </c>
      <c r="P4834" s="2">
        <f t="shared" si="150"/>
        <v>239.92439999999999</v>
      </c>
    </row>
    <row r="4835" spans="1:16" ht="14.25" customHeight="1" x14ac:dyDescent="0.35">
      <c r="A4835" s="2" t="s">
        <v>4866</v>
      </c>
      <c r="B4835" s="2" t="s">
        <v>41</v>
      </c>
      <c r="C4835" s="2" t="s">
        <v>26</v>
      </c>
      <c r="D4835" s="2">
        <v>1810.3</v>
      </c>
      <c r="E4835" s="2">
        <v>0.34</v>
      </c>
      <c r="F4835" s="2">
        <f t="shared" si="151"/>
        <v>615.50200000000007</v>
      </c>
      <c r="G4835" s="2">
        <v>7</v>
      </c>
      <c r="H4835" s="2" t="str">
        <f>TEXT(Table1[[#This Row],[order_date]],"mmmm")</f>
        <v>May</v>
      </c>
      <c r="I4835" s="3">
        <v>45052</v>
      </c>
      <c r="J4835" s="3">
        <v>45053</v>
      </c>
      <c r="K4835" s="3" t="str">
        <f>TEXT(Table1[[#This Row],[delivery_date]]-Table1[[#This Row],[order_date]],"D")</f>
        <v>1</v>
      </c>
      <c r="L4835" s="2" t="s">
        <v>21</v>
      </c>
      <c r="M4835" s="2" t="s">
        <v>27</v>
      </c>
      <c r="N4835" s="2">
        <v>176.48</v>
      </c>
      <c r="O4835" s="2" t="s">
        <v>17</v>
      </c>
      <c r="P4835" s="2">
        <f t="shared" si="150"/>
        <v>1194.7979999999998</v>
      </c>
    </row>
    <row r="4836" spans="1:16" ht="14.25" customHeight="1" x14ac:dyDescent="0.35">
      <c r="A4836" s="2" t="s">
        <v>4867</v>
      </c>
      <c r="B4836" s="2" t="s">
        <v>13</v>
      </c>
      <c r="C4836" s="2" t="s">
        <v>14</v>
      </c>
      <c r="D4836" s="2">
        <v>514.19000000000005</v>
      </c>
      <c r="E4836" s="2">
        <v>0.36</v>
      </c>
      <c r="F4836" s="2">
        <f t="shared" si="151"/>
        <v>185.10840000000002</v>
      </c>
      <c r="G4836" s="2">
        <v>3</v>
      </c>
      <c r="H4836" s="2" t="str">
        <f>TEXT(Table1[[#This Row],[order_date]],"mmmm")</f>
        <v>June</v>
      </c>
      <c r="I4836" s="3">
        <v>45444</v>
      </c>
      <c r="J4836" s="3">
        <v>45450</v>
      </c>
      <c r="K4836" s="3" t="str">
        <f>TEXT(Table1[[#This Row],[delivery_date]]-Table1[[#This Row],[order_date]],"D")</f>
        <v>6</v>
      </c>
      <c r="L4836" s="2" t="s">
        <v>15</v>
      </c>
      <c r="M4836" s="2" t="s">
        <v>27</v>
      </c>
      <c r="N4836" s="2">
        <v>79.64</v>
      </c>
      <c r="O4836" s="2" t="s">
        <v>17</v>
      </c>
      <c r="P4836" s="2">
        <f t="shared" si="150"/>
        <v>329.08160000000004</v>
      </c>
    </row>
    <row r="4837" spans="1:16" ht="14.25" customHeight="1" x14ac:dyDescent="0.35">
      <c r="A4837" s="2" t="s">
        <v>4868</v>
      </c>
      <c r="B4837" s="2" t="s">
        <v>41</v>
      </c>
      <c r="C4837" s="2" t="s">
        <v>14</v>
      </c>
      <c r="D4837" s="2">
        <v>4282.66</v>
      </c>
      <c r="E4837" s="2">
        <v>0.35</v>
      </c>
      <c r="F4837" s="2">
        <f t="shared" si="151"/>
        <v>1498.9309999999998</v>
      </c>
      <c r="G4837" s="2">
        <v>2</v>
      </c>
      <c r="H4837" s="2" t="str">
        <f>TEXT(Table1[[#This Row],[order_date]],"mmmm")</f>
        <v>April</v>
      </c>
      <c r="I4837" s="3">
        <v>45030</v>
      </c>
      <c r="J4837" s="3">
        <v>45032</v>
      </c>
      <c r="K4837" s="3" t="str">
        <f>TEXT(Table1[[#This Row],[delivery_date]]-Table1[[#This Row],[order_date]],"D")</f>
        <v>2</v>
      </c>
      <c r="L4837" s="2" t="s">
        <v>21</v>
      </c>
      <c r="M4837" s="2" t="s">
        <v>16</v>
      </c>
      <c r="N4837" s="2">
        <v>248.94</v>
      </c>
      <c r="O4837" s="2" t="s">
        <v>39</v>
      </c>
      <c r="P4837" s="2">
        <f t="shared" si="150"/>
        <v>2783.7290000000003</v>
      </c>
    </row>
    <row r="4838" spans="1:16" ht="14.25" customHeight="1" x14ac:dyDescent="0.35">
      <c r="A4838" s="2" t="s">
        <v>4869</v>
      </c>
      <c r="B4838" s="2" t="s">
        <v>41</v>
      </c>
      <c r="C4838" s="2" t="s">
        <v>20</v>
      </c>
      <c r="D4838" s="2">
        <v>3544.78</v>
      </c>
      <c r="E4838" s="2">
        <v>0.28000000000000003</v>
      </c>
      <c r="F4838" s="2">
        <f t="shared" si="151"/>
        <v>992.53840000000014</v>
      </c>
      <c r="G4838" s="2">
        <v>2</v>
      </c>
      <c r="H4838" s="2" t="str">
        <f>TEXT(Table1[[#This Row],[order_date]],"mmmm")</f>
        <v>October</v>
      </c>
      <c r="I4838" s="3">
        <v>45569</v>
      </c>
      <c r="J4838" s="3">
        <v>45573</v>
      </c>
      <c r="K4838" s="3" t="str">
        <f>TEXT(Table1[[#This Row],[delivery_date]]-Table1[[#This Row],[order_date]],"D")</f>
        <v>4</v>
      </c>
      <c r="L4838" s="2" t="s">
        <v>21</v>
      </c>
      <c r="M4838" s="2" t="s">
        <v>27</v>
      </c>
      <c r="N4838" s="2">
        <v>799.91</v>
      </c>
      <c r="O4838" s="2" t="s">
        <v>39</v>
      </c>
      <c r="P4838" s="2">
        <f t="shared" si="150"/>
        <v>2552.2416000000003</v>
      </c>
    </row>
    <row r="4839" spans="1:16" ht="14.25" customHeight="1" x14ac:dyDescent="0.35">
      <c r="A4839" s="2" t="s">
        <v>4870</v>
      </c>
      <c r="B4839" s="2" t="s">
        <v>13</v>
      </c>
      <c r="C4839" s="2" t="s">
        <v>33</v>
      </c>
      <c r="D4839" s="2">
        <v>4021.65</v>
      </c>
      <c r="E4839" s="2">
        <v>0.48</v>
      </c>
      <c r="F4839" s="2">
        <f t="shared" si="151"/>
        <v>1930.3920000000001</v>
      </c>
      <c r="G4839" s="2">
        <v>9</v>
      </c>
      <c r="H4839" s="2" t="str">
        <f>TEXT(Table1[[#This Row],[order_date]],"mmmm")</f>
        <v>April</v>
      </c>
      <c r="I4839" s="3">
        <v>45021</v>
      </c>
      <c r="J4839" s="3">
        <v>45028</v>
      </c>
      <c r="K4839" s="3" t="str">
        <f>TEXT(Table1[[#This Row],[delivery_date]]-Table1[[#This Row],[order_date]],"D")</f>
        <v>7</v>
      </c>
      <c r="L4839" s="2" t="s">
        <v>31</v>
      </c>
      <c r="M4839" s="2" t="s">
        <v>27</v>
      </c>
      <c r="N4839" s="2">
        <v>1109.23</v>
      </c>
      <c r="O4839" s="2" t="s">
        <v>28</v>
      </c>
      <c r="P4839" s="2">
        <f t="shared" si="150"/>
        <v>2091.2579999999998</v>
      </c>
    </row>
    <row r="4840" spans="1:16" ht="14.25" customHeight="1" x14ac:dyDescent="0.35">
      <c r="A4840" s="2" t="s">
        <v>4871</v>
      </c>
      <c r="B4840" s="2" t="s">
        <v>19</v>
      </c>
      <c r="C4840" s="2" t="s">
        <v>36</v>
      </c>
      <c r="D4840" s="2">
        <v>2683.67</v>
      </c>
      <c r="E4840" s="2">
        <v>0.26</v>
      </c>
      <c r="F4840" s="2">
        <f t="shared" si="151"/>
        <v>697.75420000000008</v>
      </c>
      <c r="G4840" s="2">
        <v>7</v>
      </c>
      <c r="H4840" s="2" t="str">
        <f>TEXT(Table1[[#This Row],[order_date]],"mmmm")</f>
        <v>June</v>
      </c>
      <c r="I4840" s="3">
        <v>45085</v>
      </c>
      <c r="J4840" s="3">
        <v>45089</v>
      </c>
      <c r="K4840" s="3" t="str">
        <f>TEXT(Table1[[#This Row],[delivery_date]]-Table1[[#This Row],[order_date]],"D")</f>
        <v>4</v>
      </c>
      <c r="L4840" s="2" t="s">
        <v>31</v>
      </c>
      <c r="M4840" s="2" t="s">
        <v>22</v>
      </c>
      <c r="N4840" s="2">
        <v>144.71</v>
      </c>
      <c r="O4840" s="2" t="s">
        <v>39</v>
      </c>
      <c r="P4840" s="2">
        <f t="shared" si="150"/>
        <v>1985.9158</v>
      </c>
    </row>
    <row r="4841" spans="1:16" ht="14.25" customHeight="1" x14ac:dyDescent="0.35">
      <c r="A4841" s="2" t="s">
        <v>4872</v>
      </c>
      <c r="B4841" s="2" t="s">
        <v>13</v>
      </c>
      <c r="C4841" s="2" t="s">
        <v>20</v>
      </c>
      <c r="D4841" s="2">
        <v>1852.83</v>
      </c>
      <c r="E4841" s="2">
        <v>0.06</v>
      </c>
      <c r="F4841" s="2">
        <f t="shared" si="151"/>
        <v>111.1698</v>
      </c>
      <c r="G4841" s="2">
        <v>7</v>
      </c>
      <c r="H4841" s="2" t="str">
        <f>TEXT(Table1[[#This Row],[order_date]],"mmmm")</f>
        <v>August</v>
      </c>
      <c r="I4841" s="3">
        <v>45514</v>
      </c>
      <c r="J4841" s="3">
        <v>45517</v>
      </c>
      <c r="K4841" s="3" t="str">
        <f>TEXT(Table1[[#This Row],[delivery_date]]-Table1[[#This Row],[order_date]],"D")</f>
        <v>3</v>
      </c>
      <c r="L4841" s="2" t="s">
        <v>15</v>
      </c>
      <c r="M4841" s="2" t="s">
        <v>22</v>
      </c>
      <c r="N4841" s="2">
        <v>395.95</v>
      </c>
      <c r="O4841" s="2" t="s">
        <v>39</v>
      </c>
      <c r="P4841" s="2">
        <f t="shared" si="150"/>
        <v>1741.6602</v>
      </c>
    </row>
    <row r="4842" spans="1:16" ht="14.25" customHeight="1" x14ac:dyDescent="0.35">
      <c r="A4842" s="2" t="s">
        <v>4873</v>
      </c>
      <c r="B4842" s="2" t="s">
        <v>41</v>
      </c>
      <c r="C4842" s="2" t="s">
        <v>26</v>
      </c>
      <c r="D4842" s="2">
        <v>111.14</v>
      </c>
      <c r="E4842" s="2">
        <v>0.04</v>
      </c>
      <c r="F4842" s="2">
        <f t="shared" si="151"/>
        <v>4.4455999999999998</v>
      </c>
      <c r="G4842" s="2">
        <v>5</v>
      </c>
      <c r="H4842" s="2" t="str">
        <f>TEXT(Table1[[#This Row],[order_date]],"mmmm")</f>
        <v>November</v>
      </c>
      <c r="I4842" s="3">
        <v>45618</v>
      </c>
      <c r="J4842" s="3">
        <v>45621</v>
      </c>
      <c r="K4842" s="3" t="str">
        <f>TEXT(Table1[[#This Row],[delivery_date]]-Table1[[#This Row],[order_date]],"D")</f>
        <v>3</v>
      </c>
      <c r="L4842" s="2" t="s">
        <v>31</v>
      </c>
      <c r="M4842" s="2" t="s">
        <v>16</v>
      </c>
      <c r="N4842" s="2">
        <v>8.0299999999999994</v>
      </c>
      <c r="O4842" s="2" t="s">
        <v>23</v>
      </c>
      <c r="P4842" s="2">
        <f t="shared" si="150"/>
        <v>106.6944</v>
      </c>
    </row>
    <row r="4843" spans="1:16" ht="14.25" customHeight="1" x14ac:dyDescent="0.35">
      <c r="A4843" s="2" t="s">
        <v>4874</v>
      </c>
      <c r="B4843" s="2" t="s">
        <v>13</v>
      </c>
      <c r="C4843" s="2" t="s">
        <v>14</v>
      </c>
      <c r="D4843" s="2">
        <v>1461.84</v>
      </c>
      <c r="E4843" s="2">
        <v>0.01</v>
      </c>
      <c r="F4843" s="2">
        <f t="shared" si="151"/>
        <v>14.618399999999999</v>
      </c>
      <c r="G4843" s="2">
        <v>6</v>
      </c>
      <c r="H4843" s="2" t="str">
        <f>TEXT(Table1[[#This Row],[order_date]],"mmmm")</f>
        <v>May</v>
      </c>
      <c r="I4843" s="3">
        <v>45062</v>
      </c>
      <c r="J4843" s="3">
        <v>45065</v>
      </c>
      <c r="K4843" s="3" t="str">
        <f>TEXT(Table1[[#This Row],[delivery_date]]-Table1[[#This Row],[order_date]],"D")</f>
        <v>3</v>
      </c>
      <c r="L4843" s="2" t="s">
        <v>15</v>
      </c>
      <c r="M4843" s="2" t="s">
        <v>16</v>
      </c>
      <c r="N4843" s="2">
        <v>157.66999999999999</v>
      </c>
      <c r="O4843" s="2" t="s">
        <v>34</v>
      </c>
      <c r="P4843" s="2">
        <f t="shared" si="150"/>
        <v>1447.2215999999999</v>
      </c>
    </row>
    <row r="4844" spans="1:16" ht="14.25" customHeight="1" x14ac:dyDescent="0.35">
      <c r="A4844" s="2" t="s">
        <v>4875</v>
      </c>
      <c r="B4844" s="2" t="s">
        <v>41</v>
      </c>
      <c r="C4844" s="2" t="s">
        <v>26</v>
      </c>
      <c r="D4844" s="2">
        <v>2621.31</v>
      </c>
      <c r="E4844" s="2">
        <v>0.21</v>
      </c>
      <c r="F4844" s="2">
        <f t="shared" si="151"/>
        <v>550.4751</v>
      </c>
      <c r="G4844" s="2">
        <v>7</v>
      </c>
      <c r="H4844" s="2" t="str">
        <f>TEXT(Table1[[#This Row],[order_date]],"mmmm")</f>
        <v>August</v>
      </c>
      <c r="I4844" s="3">
        <v>45161</v>
      </c>
      <c r="J4844" s="3">
        <v>45168</v>
      </c>
      <c r="K4844" s="3" t="str">
        <f>TEXT(Table1[[#This Row],[delivery_date]]-Table1[[#This Row],[order_date]],"D")</f>
        <v>7</v>
      </c>
      <c r="L4844" s="2" t="s">
        <v>15</v>
      </c>
      <c r="M4844" s="2" t="s">
        <v>22</v>
      </c>
      <c r="N4844" s="2">
        <v>481.87</v>
      </c>
      <c r="O4844" s="2" t="s">
        <v>39</v>
      </c>
      <c r="P4844" s="2">
        <f t="shared" si="150"/>
        <v>2070.8348999999998</v>
      </c>
    </row>
    <row r="4845" spans="1:16" ht="14.25" customHeight="1" x14ac:dyDescent="0.35">
      <c r="A4845" s="2" t="s">
        <v>4876</v>
      </c>
      <c r="B4845" s="2" t="s">
        <v>41</v>
      </c>
      <c r="C4845" s="2" t="s">
        <v>20</v>
      </c>
      <c r="D4845" s="2">
        <v>3355.37</v>
      </c>
      <c r="E4845" s="2">
        <v>0.14000000000000001</v>
      </c>
      <c r="F4845" s="2">
        <f t="shared" si="151"/>
        <v>469.7518</v>
      </c>
      <c r="G4845" s="2">
        <v>9</v>
      </c>
      <c r="H4845" s="2" t="str">
        <f>TEXT(Table1[[#This Row],[order_date]],"mmmm")</f>
        <v>August</v>
      </c>
      <c r="I4845" s="3">
        <v>45528</v>
      </c>
      <c r="J4845" s="3">
        <v>45532</v>
      </c>
      <c r="K4845" s="3" t="str">
        <f>TEXT(Table1[[#This Row],[delivery_date]]-Table1[[#This Row],[order_date]],"D")</f>
        <v>4</v>
      </c>
      <c r="L4845" s="2" t="s">
        <v>31</v>
      </c>
      <c r="M4845" s="2" t="s">
        <v>16</v>
      </c>
      <c r="N4845" s="2">
        <v>436.12</v>
      </c>
      <c r="O4845" s="2" t="s">
        <v>48</v>
      </c>
      <c r="P4845" s="2">
        <f t="shared" si="150"/>
        <v>2885.6181999999999</v>
      </c>
    </row>
    <row r="4846" spans="1:16" ht="14.25" customHeight="1" x14ac:dyDescent="0.35">
      <c r="A4846" s="2" t="s">
        <v>4877</v>
      </c>
      <c r="B4846" s="2" t="s">
        <v>13</v>
      </c>
      <c r="C4846" s="2" t="s">
        <v>20</v>
      </c>
      <c r="D4846" s="2">
        <v>1221.79</v>
      </c>
      <c r="E4846" s="2">
        <v>0.45</v>
      </c>
      <c r="F4846" s="2">
        <f t="shared" si="151"/>
        <v>549.80550000000005</v>
      </c>
      <c r="G4846" s="2">
        <v>4</v>
      </c>
      <c r="H4846" s="2" t="str">
        <f>TEXT(Table1[[#This Row],[order_date]],"mmmm")</f>
        <v>October</v>
      </c>
      <c r="I4846" s="3">
        <v>45208</v>
      </c>
      <c r="J4846" s="3">
        <v>45213</v>
      </c>
      <c r="K4846" s="3" t="str">
        <f>TEXT(Table1[[#This Row],[delivery_date]]-Table1[[#This Row],[order_date]],"D")</f>
        <v>5</v>
      </c>
      <c r="L4846" s="2" t="s">
        <v>15</v>
      </c>
      <c r="M4846" s="2" t="s">
        <v>16</v>
      </c>
      <c r="N4846" s="2">
        <v>62.89</v>
      </c>
      <c r="O4846" s="2" t="s">
        <v>28</v>
      </c>
      <c r="P4846" s="2">
        <f t="shared" si="150"/>
        <v>671.98449999999991</v>
      </c>
    </row>
    <row r="4847" spans="1:16" ht="14.25" customHeight="1" x14ac:dyDescent="0.35">
      <c r="A4847" s="2" t="s">
        <v>4878</v>
      </c>
      <c r="B4847" s="2" t="s">
        <v>25</v>
      </c>
      <c r="C4847" s="2" t="s">
        <v>36</v>
      </c>
      <c r="D4847" s="2">
        <v>780.61</v>
      </c>
      <c r="E4847" s="2">
        <v>0.43</v>
      </c>
      <c r="F4847" s="2">
        <f t="shared" si="151"/>
        <v>335.66230000000002</v>
      </c>
      <c r="G4847" s="2">
        <v>6</v>
      </c>
      <c r="H4847" s="2" t="str">
        <f>TEXT(Table1[[#This Row],[order_date]],"mmmm")</f>
        <v>February</v>
      </c>
      <c r="I4847" s="3">
        <v>45325</v>
      </c>
      <c r="J4847" s="3">
        <v>45332</v>
      </c>
      <c r="K4847" s="3" t="str">
        <f>TEXT(Table1[[#This Row],[delivery_date]]-Table1[[#This Row],[order_date]],"D")</f>
        <v>7</v>
      </c>
      <c r="L4847" s="2" t="s">
        <v>21</v>
      </c>
      <c r="M4847" s="2" t="s">
        <v>16</v>
      </c>
      <c r="N4847" s="2">
        <v>230.82</v>
      </c>
      <c r="O4847" s="2" t="s">
        <v>34</v>
      </c>
      <c r="P4847" s="2">
        <f t="shared" si="150"/>
        <v>444.9477</v>
      </c>
    </row>
    <row r="4848" spans="1:16" ht="14.25" customHeight="1" x14ac:dyDescent="0.35">
      <c r="A4848" s="2" t="s">
        <v>4879</v>
      </c>
      <c r="B4848" s="2" t="s">
        <v>13</v>
      </c>
      <c r="C4848" s="2" t="s">
        <v>14</v>
      </c>
      <c r="D4848" s="2">
        <v>1087.9100000000001</v>
      </c>
      <c r="E4848" s="2">
        <v>0.42</v>
      </c>
      <c r="F4848" s="2">
        <f t="shared" si="151"/>
        <v>456.92220000000003</v>
      </c>
      <c r="G4848" s="2">
        <v>1</v>
      </c>
      <c r="H4848" s="2" t="str">
        <f>TEXT(Table1[[#This Row],[order_date]],"mmmm")</f>
        <v>April</v>
      </c>
      <c r="I4848" s="3">
        <v>45387</v>
      </c>
      <c r="J4848" s="3">
        <v>45392</v>
      </c>
      <c r="K4848" s="3" t="str">
        <f>TEXT(Table1[[#This Row],[delivery_date]]-Table1[[#This Row],[order_date]],"D")</f>
        <v>5</v>
      </c>
      <c r="L4848" s="2" t="s">
        <v>21</v>
      </c>
      <c r="M4848" s="2" t="s">
        <v>22</v>
      </c>
      <c r="N4848" s="2">
        <v>100.95</v>
      </c>
      <c r="O4848" s="2" t="s">
        <v>23</v>
      </c>
      <c r="P4848" s="2">
        <f t="shared" si="150"/>
        <v>630.98780000000011</v>
      </c>
    </row>
    <row r="4849" spans="1:16" ht="14.25" customHeight="1" x14ac:dyDescent="0.35">
      <c r="A4849" s="2" t="s">
        <v>4880</v>
      </c>
      <c r="B4849" s="2" t="s">
        <v>25</v>
      </c>
      <c r="C4849" s="2" t="s">
        <v>20</v>
      </c>
      <c r="D4849" s="2">
        <v>1834.97</v>
      </c>
      <c r="E4849" s="2">
        <v>0.43</v>
      </c>
      <c r="F4849" s="2">
        <f t="shared" si="151"/>
        <v>789.03710000000001</v>
      </c>
      <c r="G4849" s="2">
        <v>7</v>
      </c>
      <c r="H4849" s="2" t="str">
        <f>TEXT(Table1[[#This Row],[order_date]],"mmmm")</f>
        <v>July</v>
      </c>
      <c r="I4849" s="3">
        <v>45110</v>
      </c>
      <c r="J4849" s="3">
        <v>45115</v>
      </c>
      <c r="K4849" s="3" t="str">
        <f>TEXT(Table1[[#This Row],[delivery_date]]-Table1[[#This Row],[order_date]],"D")</f>
        <v>5</v>
      </c>
      <c r="L4849" s="2" t="s">
        <v>21</v>
      </c>
      <c r="M4849" s="2" t="s">
        <v>16</v>
      </c>
      <c r="N4849" s="2">
        <v>333.66</v>
      </c>
      <c r="O4849" s="2" t="s">
        <v>17</v>
      </c>
      <c r="P4849" s="2">
        <f t="shared" si="150"/>
        <v>1045.9329</v>
      </c>
    </row>
    <row r="4850" spans="1:16" ht="14.25" customHeight="1" x14ac:dyDescent="0.35">
      <c r="A4850" s="2" t="s">
        <v>4881</v>
      </c>
      <c r="B4850" s="2" t="s">
        <v>41</v>
      </c>
      <c r="C4850" s="2" t="s">
        <v>26</v>
      </c>
      <c r="D4850" s="2">
        <v>827.05</v>
      </c>
      <c r="E4850" s="2">
        <v>0.15</v>
      </c>
      <c r="F4850" s="2">
        <f t="shared" si="151"/>
        <v>124.05749999999999</v>
      </c>
      <c r="G4850" s="2">
        <v>4</v>
      </c>
      <c r="H4850" s="2" t="str">
        <f>TEXT(Table1[[#This Row],[order_date]],"mmmm")</f>
        <v>August</v>
      </c>
      <c r="I4850" s="3">
        <v>45524</v>
      </c>
      <c r="J4850" s="3">
        <v>45526</v>
      </c>
      <c r="K4850" s="3" t="str">
        <f>TEXT(Table1[[#This Row],[delivery_date]]-Table1[[#This Row],[order_date]],"D")</f>
        <v>2</v>
      </c>
      <c r="L4850" s="2" t="s">
        <v>15</v>
      </c>
      <c r="M4850" s="2" t="s">
        <v>27</v>
      </c>
      <c r="N4850" s="2">
        <v>147.97</v>
      </c>
      <c r="O4850" s="2" t="s">
        <v>48</v>
      </c>
      <c r="P4850" s="2">
        <f t="shared" si="150"/>
        <v>702.99249999999995</v>
      </c>
    </row>
    <row r="4851" spans="1:16" ht="14.25" customHeight="1" x14ac:dyDescent="0.35">
      <c r="A4851" s="2" t="s">
        <v>4882</v>
      </c>
      <c r="B4851" s="2" t="s">
        <v>41</v>
      </c>
      <c r="C4851" s="2" t="s">
        <v>36</v>
      </c>
      <c r="D4851" s="2">
        <v>868.4</v>
      </c>
      <c r="E4851" s="2">
        <v>0.21</v>
      </c>
      <c r="F4851" s="2">
        <f t="shared" si="151"/>
        <v>182.36399999999998</v>
      </c>
      <c r="G4851" s="2">
        <v>2</v>
      </c>
      <c r="H4851" s="2" t="str">
        <f>TEXT(Table1[[#This Row],[order_date]],"mmmm")</f>
        <v>May</v>
      </c>
      <c r="I4851" s="3">
        <v>45048</v>
      </c>
      <c r="J4851" s="3">
        <v>45049</v>
      </c>
      <c r="K4851" s="3" t="str">
        <f>TEXT(Table1[[#This Row],[delivery_date]]-Table1[[#This Row],[order_date]],"D")</f>
        <v>1</v>
      </c>
      <c r="L4851" s="2" t="s">
        <v>31</v>
      </c>
      <c r="M4851" s="2" t="s">
        <v>22</v>
      </c>
      <c r="N4851" s="2">
        <v>249.56</v>
      </c>
      <c r="O4851" s="2" t="s">
        <v>48</v>
      </c>
      <c r="P4851" s="2">
        <f t="shared" si="150"/>
        <v>686.03600000000006</v>
      </c>
    </row>
    <row r="4852" spans="1:16" ht="14.25" customHeight="1" x14ac:dyDescent="0.35">
      <c r="A4852" s="2" t="s">
        <v>4883</v>
      </c>
      <c r="B4852" s="2" t="s">
        <v>25</v>
      </c>
      <c r="C4852" s="2" t="s">
        <v>26</v>
      </c>
      <c r="D4852" s="2">
        <v>314.38</v>
      </c>
      <c r="E4852" s="2">
        <v>0.16</v>
      </c>
      <c r="F4852" s="2">
        <f t="shared" si="151"/>
        <v>50.300800000000002</v>
      </c>
      <c r="G4852" s="2">
        <v>4</v>
      </c>
      <c r="H4852" s="2" t="str">
        <f>TEXT(Table1[[#This Row],[order_date]],"mmmm")</f>
        <v>November</v>
      </c>
      <c r="I4852" s="3">
        <v>45244</v>
      </c>
      <c r="J4852" s="3">
        <v>45246</v>
      </c>
      <c r="K4852" s="3" t="str">
        <f>TEXT(Table1[[#This Row],[delivery_date]]-Table1[[#This Row],[order_date]],"D")</f>
        <v>2</v>
      </c>
      <c r="L4852" s="2" t="s">
        <v>15</v>
      </c>
      <c r="M4852" s="2" t="s">
        <v>27</v>
      </c>
      <c r="N4852" s="2">
        <v>76.28</v>
      </c>
      <c r="O4852" s="2" t="s">
        <v>17</v>
      </c>
      <c r="P4852" s="2">
        <f t="shared" si="150"/>
        <v>264.07920000000001</v>
      </c>
    </row>
    <row r="4853" spans="1:16" ht="14.25" customHeight="1" x14ac:dyDescent="0.35">
      <c r="A4853" s="2" t="s">
        <v>4884</v>
      </c>
      <c r="B4853" s="2" t="s">
        <v>41</v>
      </c>
      <c r="C4853" s="2" t="s">
        <v>14</v>
      </c>
      <c r="D4853" s="2">
        <v>4297.95</v>
      </c>
      <c r="E4853" s="2">
        <v>0.04</v>
      </c>
      <c r="F4853" s="2">
        <f t="shared" si="151"/>
        <v>171.91800000000001</v>
      </c>
      <c r="G4853" s="2">
        <v>8</v>
      </c>
      <c r="H4853" s="2" t="str">
        <f>TEXT(Table1[[#This Row],[order_date]],"mmmm")</f>
        <v>May</v>
      </c>
      <c r="I4853" s="3">
        <v>45067</v>
      </c>
      <c r="J4853" s="3">
        <v>45073</v>
      </c>
      <c r="K4853" s="3" t="str">
        <f>TEXT(Table1[[#This Row],[delivery_date]]-Table1[[#This Row],[order_date]],"D")</f>
        <v>6</v>
      </c>
      <c r="L4853" s="2" t="s">
        <v>21</v>
      </c>
      <c r="M4853" s="2" t="s">
        <v>22</v>
      </c>
      <c r="N4853" s="2">
        <v>812.06</v>
      </c>
      <c r="O4853" s="2" t="s">
        <v>48</v>
      </c>
      <c r="P4853" s="2">
        <f t="shared" si="150"/>
        <v>4126.0320000000002</v>
      </c>
    </row>
    <row r="4854" spans="1:16" ht="14.25" customHeight="1" x14ac:dyDescent="0.35">
      <c r="A4854" s="2" t="s">
        <v>4885</v>
      </c>
      <c r="B4854" s="2" t="s">
        <v>25</v>
      </c>
      <c r="C4854" s="2" t="s">
        <v>36</v>
      </c>
      <c r="D4854" s="2">
        <v>1176.82</v>
      </c>
      <c r="E4854" s="2">
        <v>0.46</v>
      </c>
      <c r="F4854" s="2">
        <f t="shared" si="151"/>
        <v>541.33719999999994</v>
      </c>
      <c r="G4854" s="2">
        <v>2</v>
      </c>
      <c r="H4854" s="2" t="str">
        <f>TEXT(Table1[[#This Row],[order_date]],"mmmm")</f>
        <v>July</v>
      </c>
      <c r="I4854" s="3">
        <v>45484</v>
      </c>
      <c r="J4854" s="3">
        <v>45487</v>
      </c>
      <c r="K4854" s="3" t="str">
        <f>TEXT(Table1[[#This Row],[delivery_date]]-Table1[[#This Row],[order_date]],"D")</f>
        <v>3</v>
      </c>
      <c r="L4854" s="2" t="s">
        <v>21</v>
      </c>
      <c r="M4854" s="2" t="s">
        <v>16</v>
      </c>
      <c r="N4854" s="2">
        <v>275.49</v>
      </c>
      <c r="O4854" s="2" t="s">
        <v>39</v>
      </c>
      <c r="P4854" s="2">
        <f t="shared" si="150"/>
        <v>635.4828</v>
      </c>
    </row>
    <row r="4855" spans="1:16" ht="14.25" customHeight="1" x14ac:dyDescent="0.35">
      <c r="A4855" s="2" t="s">
        <v>4886</v>
      </c>
      <c r="B4855" s="2" t="s">
        <v>25</v>
      </c>
      <c r="C4855" s="2" t="s">
        <v>36</v>
      </c>
      <c r="D4855" s="2">
        <v>4127.32</v>
      </c>
      <c r="E4855" s="2">
        <v>0.31</v>
      </c>
      <c r="F4855" s="2">
        <f t="shared" si="151"/>
        <v>1279.4692</v>
      </c>
      <c r="G4855" s="2">
        <v>1</v>
      </c>
      <c r="H4855" s="2" t="str">
        <f>TEXT(Table1[[#This Row],[order_date]],"mmmm")</f>
        <v>July</v>
      </c>
      <c r="I4855" s="3">
        <v>45108</v>
      </c>
      <c r="J4855" s="3">
        <v>45111</v>
      </c>
      <c r="K4855" s="3" t="str">
        <f>TEXT(Table1[[#This Row],[delivery_date]]-Table1[[#This Row],[order_date]],"D")</f>
        <v>3</v>
      </c>
      <c r="L4855" s="2" t="s">
        <v>21</v>
      </c>
      <c r="M4855" s="2" t="s">
        <v>27</v>
      </c>
      <c r="N4855" s="2">
        <v>1079.8499999999999</v>
      </c>
      <c r="O4855" s="2" t="s">
        <v>28</v>
      </c>
      <c r="P4855" s="2">
        <f t="shared" si="150"/>
        <v>2847.8507999999997</v>
      </c>
    </row>
    <row r="4856" spans="1:16" ht="14.25" customHeight="1" x14ac:dyDescent="0.35">
      <c r="A4856" s="2" t="s">
        <v>4887</v>
      </c>
      <c r="B4856" s="2" t="s">
        <v>41</v>
      </c>
      <c r="C4856" s="2" t="s">
        <v>36</v>
      </c>
      <c r="D4856" s="2">
        <v>2247.7199999999998</v>
      </c>
      <c r="E4856" s="2">
        <v>7.0000000000000007E-2</v>
      </c>
      <c r="F4856" s="2">
        <f t="shared" si="151"/>
        <v>157.34039999999999</v>
      </c>
      <c r="G4856" s="2">
        <v>1</v>
      </c>
      <c r="H4856" s="2" t="str">
        <f>TEXT(Table1[[#This Row],[order_date]],"mmmm")</f>
        <v>December</v>
      </c>
      <c r="I4856" s="3">
        <v>45270</v>
      </c>
      <c r="J4856" s="3">
        <v>45277</v>
      </c>
      <c r="K4856" s="3" t="str">
        <f>TEXT(Table1[[#This Row],[delivery_date]]-Table1[[#This Row],[order_date]],"D")</f>
        <v>7</v>
      </c>
      <c r="L4856" s="2" t="s">
        <v>31</v>
      </c>
      <c r="M4856" s="2" t="s">
        <v>22</v>
      </c>
      <c r="N4856" s="2">
        <v>294.13</v>
      </c>
      <c r="O4856" s="2" t="s">
        <v>48</v>
      </c>
      <c r="P4856" s="2">
        <f t="shared" si="150"/>
        <v>2090.3795999999998</v>
      </c>
    </row>
    <row r="4857" spans="1:16" ht="14.25" customHeight="1" x14ac:dyDescent="0.35">
      <c r="A4857" s="2" t="s">
        <v>4888</v>
      </c>
      <c r="B4857" s="2" t="s">
        <v>19</v>
      </c>
      <c r="C4857" s="2" t="s">
        <v>33</v>
      </c>
      <c r="D4857" s="2">
        <v>3198.95</v>
      </c>
      <c r="E4857" s="2">
        <v>0.1</v>
      </c>
      <c r="F4857" s="2">
        <f t="shared" si="151"/>
        <v>319.89499999999998</v>
      </c>
      <c r="G4857" s="2">
        <v>7</v>
      </c>
      <c r="H4857" s="2" t="str">
        <f>TEXT(Table1[[#This Row],[order_date]],"mmmm")</f>
        <v>September</v>
      </c>
      <c r="I4857" s="3">
        <v>45185</v>
      </c>
      <c r="J4857" s="3">
        <v>45190</v>
      </c>
      <c r="K4857" s="3" t="str">
        <f>TEXT(Table1[[#This Row],[delivery_date]]-Table1[[#This Row],[order_date]],"D")</f>
        <v>5</v>
      </c>
      <c r="L4857" s="2" t="s">
        <v>21</v>
      </c>
      <c r="M4857" s="2" t="s">
        <v>22</v>
      </c>
      <c r="N4857" s="2">
        <v>256.85000000000002</v>
      </c>
      <c r="O4857" s="2" t="s">
        <v>17</v>
      </c>
      <c r="P4857" s="2">
        <f t="shared" si="150"/>
        <v>2879.0549999999998</v>
      </c>
    </row>
    <row r="4858" spans="1:16" ht="14.25" customHeight="1" x14ac:dyDescent="0.35">
      <c r="A4858" s="2" t="s">
        <v>4889</v>
      </c>
      <c r="B4858" s="2" t="s">
        <v>25</v>
      </c>
      <c r="C4858" s="2" t="s">
        <v>36</v>
      </c>
      <c r="D4858" s="2">
        <v>470.94</v>
      </c>
      <c r="E4858" s="2">
        <v>0.23</v>
      </c>
      <c r="F4858" s="2">
        <f t="shared" si="151"/>
        <v>108.31620000000001</v>
      </c>
      <c r="G4858" s="2">
        <v>7</v>
      </c>
      <c r="H4858" s="2" t="str">
        <f>TEXT(Table1[[#This Row],[order_date]],"mmmm")</f>
        <v>January</v>
      </c>
      <c r="I4858" s="3">
        <v>44938</v>
      </c>
      <c r="J4858" s="3">
        <v>44945</v>
      </c>
      <c r="K4858" s="3" t="str">
        <f>TEXT(Table1[[#This Row],[delivery_date]]-Table1[[#This Row],[order_date]],"D")</f>
        <v>7</v>
      </c>
      <c r="L4858" s="2" t="s">
        <v>15</v>
      </c>
      <c r="M4858" s="2" t="s">
        <v>27</v>
      </c>
      <c r="N4858" s="2">
        <v>119.05</v>
      </c>
      <c r="O4858" s="2" t="s">
        <v>34</v>
      </c>
      <c r="P4858" s="2">
        <f t="shared" si="150"/>
        <v>362.62379999999996</v>
      </c>
    </row>
    <row r="4859" spans="1:16" ht="14.25" customHeight="1" x14ac:dyDescent="0.35">
      <c r="A4859" s="2" t="s">
        <v>4890</v>
      </c>
      <c r="B4859" s="2" t="s">
        <v>13</v>
      </c>
      <c r="C4859" s="2" t="s">
        <v>26</v>
      </c>
      <c r="D4859" s="2">
        <v>2959.54</v>
      </c>
      <c r="E4859" s="2">
        <v>0.03</v>
      </c>
      <c r="F4859" s="2">
        <f t="shared" si="151"/>
        <v>88.786199999999994</v>
      </c>
      <c r="G4859" s="2">
        <v>4</v>
      </c>
      <c r="H4859" s="2" t="str">
        <f>TEXT(Table1[[#This Row],[order_date]],"mmmm")</f>
        <v>July</v>
      </c>
      <c r="I4859" s="3">
        <v>45479</v>
      </c>
      <c r="J4859" s="3">
        <v>45481</v>
      </c>
      <c r="K4859" s="3" t="str">
        <f>TEXT(Table1[[#This Row],[delivery_date]]-Table1[[#This Row],[order_date]],"D")</f>
        <v>2</v>
      </c>
      <c r="L4859" s="2" t="s">
        <v>21</v>
      </c>
      <c r="M4859" s="2" t="s">
        <v>22</v>
      </c>
      <c r="N4859" s="2">
        <v>289.56</v>
      </c>
      <c r="O4859" s="2" t="s">
        <v>23</v>
      </c>
      <c r="P4859" s="2">
        <f t="shared" si="150"/>
        <v>2870.7538</v>
      </c>
    </row>
    <row r="4860" spans="1:16" ht="14.25" customHeight="1" x14ac:dyDescent="0.35">
      <c r="A4860" s="2" t="s">
        <v>4891</v>
      </c>
      <c r="B4860" s="2" t="s">
        <v>13</v>
      </c>
      <c r="C4860" s="2" t="s">
        <v>26</v>
      </c>
      <c r="D4860" s="2">
        <v>1520.98</v>
      </c>
      <c r="E4860" s="2">
        <v>0.14000000000000001</v>
      </c>
      <c r="F4860" s="2">
        <f t="shared" si="151"/>
        <v>212.93720000000002</v>
      </c>
      <c r="G4860" s="2">
        <v>5</v>
      </c>
      <c r="H4860" s="2" t="str">
        <f>TEXT(Table1[[#This Row],[order_date]],"mmmm")</f>
        <v>March</v>
      </c>
      <c r="I4860" s="3">
        <v>45354</v>
      </c>
      <c r="J4860" s="3">
        <v>45361</v>
      </c>
      <c r="K4860" s="3" t="str">
        <f>TEXT(Table1[[#This Row],[delivery_date]]-Table1[[#This Row],[order_date]],"D")</f>
        <v>7</v>
      </c>
      <c r="L4860" s="2" t="s">
        <v>31</v>
      </c>
      <c r="M4860" s="2" t="s">
        <v>27</v>
      </c>
      <c r="N4860" s="2">
        <v>205.78</v>
      </c>
      <c r="O4860" s="2" t="s">
        <v>23</v>
      </c>
      <c r="P4860" s="2">
        <f t="shared" si="150"/>
        <v>1308.0427999999999</v>
      </c>
    </row>
    <row r="4861" spans="1:16" ht="14.25" customHeight="1" x14ac:dyDescent="0.35">
      <c r="A4861" s="2" t="s">
        <v>4892</v>
      </c>
      <c r="B4861" s="2" t="s">
        <v>41</v>
      </c>
      <c r="C4861" s="2" t="s">
        <v>14</v>
      </c>
      <c r="D4861" s="2">
        <v>566.53</v>
      </c>
      <c r="E4861" s="2">
        <v>0.35</v>
      </c>
      <c r="F4861" s="2">
        <f t="shared" si="151"/>
        <v>198.28549999999998</v>
      </c>
      <c r="G4861" s="2">
        <v>5</v>
      </c>
      <c r="H4861" s="2" t="str">
        <f>TEXT(Table1[[#This Row],[order_date]],"mmmm")</f>
        <v>November</v>
      </c>
      <c r="I4861" s="3">
        <v>45624</v>
      </c>
      <c r="J4861" s="3">
        <v>45631</v>
      </c>
      <c r="K4861" s="3" t="str">
        <f>TEXT(Table1[[#This Row],[delivery_date]]-Table1[[#This Row],[order_date]],"D")</f>
        <v>7</v>
      </c>
      <c r="L4861" s="2" t="s">
        <v>15</v>
      </c>
      <c r="M4861" s="2" t="s">
        <v>22</v>
      </c>
      <c r="N4861" s="2">
        <v>153.16</v>
      </c>
      <c r="O4861" s="2" t="s">
        <v>39</v>
      </c>
      <c r="P4861" s="2">
        <f t="shared" si="150"/>
        <v>368.24450000000002</v>
      </c>
    </row>
    <row r="4862" spans="1:16" ht="14.25" customHeight="1" x14ac:dyDescent="0.35">
      <c r="A4862" s="2" t="s">
        <v>4893</v>
      </c>
      <c r="B4862" s="2" t="s">
        <v>19</v>
      </c>
      <c r="C4862" s="2" t="s">
        <v>20</v>
      </c>
      <c r="D4862" s="2">
        <v>4550.34</v>
      </c>
      <c r="E4862" s="2">
        <v>0.46</v>
      </c>
      <c r="F4862" s="2">
        <f t="shared" si="151"/>
        <v>2093.1564000000003</v>
      </c>
      <c r="G4862" s="2">
        <v>7</v>
      </c>
      <c r="H4862" s="2" t="str">
        <f>TEXT(Table1[[#This Row],[order_date]],"mmmm")</f>
        <v>June</v>
      </c>
      <c r="I4862" s="3">
        <v>45449</v>
      </c>
      <c r="J4862" s="3">
        <v>45451</v>
      </c>
      <c r="K4862" s="3" t="str">
        <f>TEXT(Table1[[#This Row],[delivery_date]]-Table1[[#This Row],[order_date]],"D")</f>
        <v>2</v>
      </c>
      <c r="L4862" s="2" t="s">
        <v>21</v>
      </c>
      <c r="M4862" s="2" t="s">
        <v>27</v>
      </c>
      <c r="N4862" s="2">
        <v>984.14</v>
      </c>
      <c r="O4862" s="2" t="s">
        <v>39</v>
      </c>
      <c r="P4862" s="2">
        <f t="shared" si="150"/>
        <v>2457.1835999999998</v>
      </c>
    </row>
    <row r="4863" spans="1:16" ht="14.25" customHeight="1" x14ac:dyDescent="0.35">
      <c r="A4863" s="2" t="s">
        <v>4894</v>
      </c>
      <c r="B4863" s="2" t="s">
        <v>41</v>
      </c>
      <c r="C4863" s="2" t="s">
        <v>20</v>
      </c>
      <c r="D4863" s="2">
        <v>3057.78</v>
      </c>
      <c r="E4863" s="2">
        <v>0.46</v>
      </c>
      <c r="F4863" s="2">
        <f t="shared" si="151"/>
        <v>1406.5788000000002</v>
      </c>
      <c r="G4863" s="2">
        <v>3</v>
      </c>
      <c r="H4863" s="2" t="str">
        <f>TEXT(Table1[[#This Row],[order_date]],"mmmm")</f>
        <v>October</v>
      </c>
      <c r="I4863" s="3">
        <v>45585</v>
      </c>
      <c r="J4863" s="3">
        <v>45590</v>
      </c>
      <c r="K4863" s="3" t="str">
        <f>TEXT(Table1[[#This Row],[delivery_date]]-Table1[[#This Row],[order_date]],"D")</f>
        <v>5</v>
      </c>
      <c r="L4863" s="2" t="s">
        <v>31</v>
      </c>
      <c r="M4863" s="2" t="s">
        <v>16</v>
      </c>
      <c r="N4863" s="2">
        <v>219.35</v>
      </c>
      <c r="O4863" s="2" t="s">
        <v>39</v>
      </c>
      <c r="P4863" s="2">
        <f t="shared" si="150"/>
        <v>1651.2012</v>
      </c>
    </row>
    <row r="4864" spans="1:16" ht="14.25" customHeight="1" x14ac:dyDescent="0.35">
      <c r="A4864" s="2" t="s">
        <v>4895</v>
      </c>
      <c r="B4864" s="2" t="s">
        <v>19</v>
      </c>
      <c r="C4864" s="2" t="s">
        <v>33</v>
      </c>
      <c r="D4864" s="2">
        <v>1284.3699999999999</v>
      </c>
      <c r="E4864" s="2">
        <v>0.26</v>
      </c>
      <c r="F4864" s="2">
        <f t="shared" si="151"/>
        <v>333.93619999999999</v>
      </c>
      <c r="G4864" s="2">
        <v>5</v>
      </c>
      <c r="H4864" s="2" t="str">
        <f>TEXT(Table1[[#This Row],[order_date]],"mmmm")</f>
        <v>March</v>
      </c>
      <c r="I4864" s="3">
        <v>45369</v>
      </c>
      <c r="J4864" s="3">
        <v>45370</v>
      </c>
      <c r="K4864" s="3" t="str">
        <f>TEXT(Table1[[#This Row],[delivery_date]]-Table1[[#This Row],[order_date]],"D")</f>
        <v>1</v>
      </c>
      <c r="L4864" s="2" t="s">
        <v>31</v>
      </c>
      <c r="M4864" s="2" t="s">
        <v>27</v>
      </c>
      <c r="N4864" s="2">
        <v>142.35</v>
      </c>
      <c r="O4864" s="2" t="s">
        <v>48</v>
      </c>
      <c r="P4864" s="2">
        <f t="shared" si="150"/>
        <v>950.43379999999991</v>
      </c>
    </row>
    <row r="4865" spans="1:16" ht="14.25" customHeight="1" x14ac:dyDescent="0.35">
      <c r="A4865" s="2" t="s">
        <v>4896</v>
      </c>
      <c r="B4865" s="2" t="s">
        <v>25</v>
      </c>
      <c r="C4865" s="2" t="s">
        <v>36</v>
      </c>
      <c r="D4865" s="2">
        <v>2156.2800000000002</v>
      </c>
      <c r="E4865" s="2">
        <v>0.16</v>
      </c>
      <c r="F4865" s="2">
        <f t="shared" si="151"/>
        <v>345.00480000000005</v>
      </c>
      <c r="G4865" s="2">
        <v>7</v>
      </c>
      <c r="H4865" s="2" t="str">
        <f>TEXT(Table1[[#This Row],[order_date]],"mmmm")</f>
        <v>March</v>
      </c>
      <c r="I4865" s="3">
        <v>44999</v>
      </c>
      <c r="J4865" s="3">
        <v>45000</v>
      </c>
      <c r="K4865" s="3" t="str">
        <f>TEXT(Table1[[#This Row],[delivery_date]]-Table1[[#This Row],[order_date]],"D")</f>
        <v>1</v>
      </c>
      <c r="L4865" s="2" t="s">
        <v>21</v>
      </c>
      <c r="M4865" s="2" t="s">
        <v>16</v>
      </c>
      <c r="N4865" s="2">
        <v>191.54</v>
      </c>
      <c r="O4865" s="2" t="s">
        <v>17</v>
      </c>
      <c r="P4865" s="2">
        <f t="shared" si="150"/>
        <v>1811.2752</v>
      </c>
    </row>
    <row r="4866" spans="1:16" ht="14.25" customHeight="1" x14ac:dyDescent="0.35">
      <c r="A4866" s="2" t="s">
        <v>4897</v>
      </c>
      <c r="B4866" s="2" t="s">
        <v>25</v>
      </c>
      <c r="C4866" s="2" t="s">
        <v>33</v>
      </c>
      <c r="D4866" s="2">
        <v>1848.81</v>
      </c>
      <c r="E4866" s="2">
        <v>0.46</v>
      </c>
      <c r="F4866" s="2">
        <f t="shared" si="151"/>
        <v>850.45259999999996</v>
      </c>
      <c r="G4866" s="2">
        <v>7</v>
      </c>
      <c r="H4866" s="2" t="str">
        <f>TEXT(Table1[[#This Row],[order_date]],"mmmm")</f>
        <v>June</v>
      </c>
      <c r="I4866" s="3">
        <v>45091</v>
      </c>
      <c r="J4866" s="3">
        <v>45093</v>
      </c>
      <c r="K4866" s="3" t="str">
        <f>TEXT(Table1[[#This Row],[delivery_date]]-Table1[[#This Row],[order_date]],"D")</f>
        <v>2</v>
      </c>
      <c r="L4866" s="2" t="s">
        <v>31</v>
      </c>
      <c r="M4866" s="2" t="s">
        <v>16</v>
      </c>
      <c r="N4866" s="2">
        <v>107.14</v>
      </c>
      <c r="O4866" s="2" t="s">
        <v>34</v>
      </c>
      <c r="P4866" s="2">
        <f t="shared" ref="P4866:P4929" si="152">D4866-F4866</f>
        <v>998.35739999999998</v>
      </c>
    </row>
    <row r="4867" spans="1:16" ht="14.25" customHeight="1" x14ac:dyDescent="0.35">
      <c r="A4867" s="2" t="s">
        <v>4898</v>
      </c>
      <c r="B4867" s="2" t="s">
        <v>25</v>
      </c>
      <c r="C4867" s="2" t="s">
        <v>14</v>
      </c>
      <c r="D4867" s="2">
        <v>3532.84</v>
      </c>
      <c r="E4867" s="2">
        <v>0.39</v>
      </c>
      <c r="F4867" s="2">
        <f t="shared" ref="F4867:F4930" si="153">D4867*E4867</f>
        <v>1377.8076000000001</v>
      </c>
      <c r="G4867" s="2">
        <v>9</v>
      </c>
      <c r="H4867" s="2" t="str">
        <f>TEXT(Table1[[#This Row],[order_date]],"mmmm")</f>
        <v>May</v>
      </c>
      <c r="I4867" s="3">
        <v>45064</v>
      </c>
      <c r="J4867" s="3">
        <v>45066</v>
      </c>
      <c r="K4867" s="3" t="str">
        <f>TEXT(Table1[[#This Row],[delivery_date]]-Table1[[#This Row],[order_date]],"D")</f>
        <v>2</v>
      </c>
      <c r="L4867" s="2" t="s">
        <v>21</v>
      </c>
      <c r="M4867" s="2" t="s">
        <v>16</v>
      </c>
      <c r="N4867" s="2">
        <v>368.2</v>
      </c>
      <c r="O4867" s="2" t="s">
        <v>34</v>
      </c>
      <c r="P4867" s="2">
        <f t="shared" si="152"/>
        <v>2155.0324000000001</v>
      </c>
    </row>
    <row r="4868" spans="1:16" ht="14.25" customHeight="1" x14ac:dyDescent="0.35">
      <c r="A4868" s="2" t="s">
        <v>4899</v>
      </c>
      <c r="B4868" s="2" t="s">
        <v>25</v>
      </c>
      <c r="C4868" s="2" t="s">
        <v>14</v>
      </c>
      <c r="D4868" s="2">
        <v>3076.42</v>
      </c>
      <c r="E4868" s="2">
        <v>0.28999999999999998</v>
      </c>
      <c r="F4868" s="2">
        <f t="shared" si="153"/>
        <v>892.16179999999997</v>
      </c>
      <c r="G4868" s="2">
        <v>4</v>
      </c>
      <c r="H4868" s="2" t="str">
        <f>TEXT(Table1[[#This Row],[order_date]],"mmmm")</f>
        <v>November</v>
      </c>
      <c r="I4868" s="3">
        <v>45255</v>
      </c>
      <c r="J4868" s="3">
        <v>45256</v>
      </c>
      <c r="K4868" s="3" t="str">
        <f>TEXT(Table1[[#This Row],[delivery_date]]-Table1[[#This Row],[order_date]],"D")</f>
        <v>1</v>
      </c>
      <c r="L4868" s="2" t="s">
        <v>15</v>
      </c>
      <c r="M4868" s="2" t="s">
        <v>27</v>
      </c>
      <c r="N4868" s="2">
        <v>651.89</v>
      </c>
      <c r="O4868" s="2" t="s">
        <v>39</v>
      </c>
      <c r="P4868" s="2">
        <f t="shared" si="152"/>
        <v>2184.2582000000002</v>
      </c>
    </row>
    <row r="4869" spans="1:16" ht="14.25" customHeight="1" x14ac:dyDescent="0.35">
      <c r="A4869" s="2" t="s">
        <v>4900</v>
      </c>
      <c r="B4869" s="2" t="s">
        <v>13</v>
      </c>
      <c r="C4869" s="2" t="s">
        <v>20</v>
      </c>
      <c r="D4869" s="2">
        <v>196.93</v>
      </c>
      <c r="E4869" s="2">
        <v>0.42</v>
      </c>
      <c r="F4869" s="2">
        <f t="shared" si="153"/>
        <v>82.710599999999999</v>
      </c>
      <c r="G4869" s="2">
        <v>1</v>
      </c>
      <c r="H4869" s="2" t="str">
        <f>TEXT(Table1[[#This Row],[order_date]],"mmmm")</f>
        <v>February</v>
      </c>
      <c r="I4869" s="3">
        <v>44959</v>
      </c>
      <c r="J4869" s="3">
        <v>44963</v>
      </c>
      <c r="K4869" s="3" t="str">
        <f>TEXT(Table1[[#This Row],[delivery_date]]-Table1[[#This Row],[order_date]],"D")</f>
        <v>4</v>
      </c>
      <c r="L4869" s="2" t="s">
        <v>15</v>
      </c>
      <c r="M4869" s="2" t="s">
        <v>16</v>
      </c>
      <c r="N4869" s="2">
        <v>10.53</v>
      </c>
      <c r="O4869" s="2" t="s">
        <v>39</v>
      </c>
      <c r="P4869" s="2">
        <f t="shared" si="152"/>
        <v>114.21940000000001</v>
      </c>
    </row>
    <row r="4870" spans="1:16" ht="14.25" customHeight="1" x14ac:dyDescent="0.35">
      <c r="A4870" s="2" t="s">
        <v>4901</v>
      </c>
      <c r="B4870" s="2" t="s">
        <v>13</v>
      </c>
      <c r="C4870" s="2" t="s">
        <v>14</v>
      </c>
      <c r="D4870" s="2">
        <v>1069.3499999999999</v>
      </c>
      <c r="E4870" s="2">
        <v>0.23</v>
      </c>
      <c r="F4870" s="2">
        <f t="shared" si="153"/>
        <v>245.95049999999998</v>
      </c>
      <c r="G4870" s="2">
        <v>5</v>
      </c>
      <c r="H4870" s="2" t="str">
        <f>TEXT(Table1[[#This Row],[order_date]],"mmmm")</f>
        <v>December</v>
      </c>
      <c r="I4870" s="3">
        <v>45643</v>
      </c>
      <c r="J4870" s="3">
        <v>45647</v>
      </c>
      <c r="K4870" s="3" t="str">
        <f>TEXT(Table1[[#This Row],[delivery_date]]-Table1[[#This Row],[order_date]],"D")</f>
        <v>4</v>
      </c>
      <c r="L4870" s="2" t="s">
        <v>31</v>
      </c>
      <c r="M4870" s="2" t="s">
        <v>22</v>
      </c>
      <c r="N4870" s="2">
        <v>310.76</v>
      </c>
      <c r="O4870" s="2" t="s">
        <v>48</v>
      </c>
      <c r="P4870" s="2">
        <f t="shared" si="152"/>
        <v>823.39949999999999</v>
      </c>
    </row>
    <row r="4871" spans="1:16" ht="14.25" customHeight="1" x14ac:dyDescent="0.35">
      <c r="A4871" s="2" t="s">
        <v>4902</v>
      </c>
      <c r="B4871" s="2" t="s">
        <v>41</v>
      </c>
      <c r="C4871" s="2" t="s">
        <v>36</v>
      </c>
      <c r="D4871" s="2">
        <v>2442.83</v>
      </c>
      <c r="E4871" s="2">
        <v>0.06</v>
      </c>
      <c r="F4871" s="2">
        <f t="shared" si="153"/>
        <v>146.56979999999999</v>
      </c>
      <c r="G4871" s="2">
        <v>4</v>
      </c>
      <c r="H4871" s="2" t="str">
        <f>TEXT(Table1[[#This Row],[order_date]],"mmmm")</f>
        <v>May</v>
      </c>
      <c r="I4871" s="3">
        <v>45074</v>
      </c>
      <c r="J4871" s="3">
        <v>45077</v>
      </c>
      <c r="K4871" s="3" t="str">
        <f>TEXT(Table1[[#This Row],[delivery_date]]-Table1[[#This Row],[order_date]],"D")</f>
        <v>3</v>
      </c>
      <c r="L4871" s="2" t="s">
        <v>15</v>
      </c>
      <c r="M4871" s="2" t="s">
        <v>27</v>
      </c>
      <c r="N4871" s="2">
        <v>264.8</v>
      </c>
      <c r="O4871" s="2" t="s">
        <v>34</v>
      </c>
      <c r="P4871" s="2">
        <f t="shared" si="152"/>
        <v>2296.2601999999997</v>
      </c>
    </row>
    <row r="4872" spans="1:16" ht="14.25" customHeight="1" x14ac:dyDescent="0.35">
      <c r="A4872" s="2" t="s">
        <v>4903</v>
      </c>
      <c r="B4872" s="2" t="s">
        <v>19</v>
      </c>
      <c r="C4872" s="2" t="s">
        <v>26</v>
      </c>
      <c r="D4872" s="2">
        <v>2282.88</v>
      </c>
      <c r="E4872" s="2">
        <v>0.47</v>
      </c>
      <c r="F4872" s="2">
        <f t="shared" si="153"/>
        <v>1072.9536000000001</v>
      </c>
      <c r="G4872" s="2">
        <v>3</v>
      </c>
      <c r="H4872" s="2" t="str">
        <f>TEXT(Table1[[#This Row],[order_date]],"mmmm")</f>
        <v>November</v>
      </c>
      <c r="I4872" s="3">
        <v>45257</v>
      </c>
      <c r="J4872" s="3">
        <v>45259</v>
      </c>
      <c r="K4872" s="3" t="str">
        <f>TEXT(Table1[[#This Row],[delivery_date]]-Table1[[#This Row],[order_date]],"D")</f>
        <v>2</v>
      </c>
      <c r="L4872" s="2" t="s">
        <v>21</v>
      </c>
      <c r="M4872" s="2" t="s">
        <v>27</v>
      </c>
      <c r="N4872" s="2">
        <v>280.69</v>
      </c>
      <c r="O4872" s="2" t="s">
        <v>28</v>
      </c>
      <c r="P4872" s="2">
        <f t="shared" si="152"/>
        <v>1209.9264000000001</v>
      </c>
    </row>
    <row r="4873" spans="1:16" ht="14.25" customHeight="1" x14ac:dyDescent="0.35">
      <c r="A4873" s="2" t="s">
        <v>4904</v>
      </c>
      <c r="B4873" s="2" t="s">
        <v>25</v>
      </c>
      <c r="C4873" s="2" t="s">
        <v>14</v>
      </c>
      <c r="D4873" s="2">
        <v>2631.71</v>
      </c>
      <c r="E4873" s="2">
        <v>0.27</v>
      </c>
      <c r="F4873" s="2">
        <f t="shared" si="153"/>
        <v>710.56170000000009</v>
      </c>
      <c r="G4873" s="2">
        <v>7</v>
      </c>
      <c r="H4873" s="2" t="str">
        <f>TEXT(Table1[[#This Row],[order_date]],"mmmm")</f>
        <v>December</v>
      </c>
      <c r="I4873" s="3">
        <v>45275</v>
      </c>
      <c r="J4873" s="3">
        <v>45276</v>
      </c>
      <c r="K4873" s="3" t="str">
        <f>TEXT(Table1[[#This Row],[delivery_date]]-Table1[[#This Row],[order_date]],"D")</f>
        <v>1</v>
      </c>
      <c r="L4873" s="2" t="s">
        <v>15</v>
      </c>
      <c r="M4873" s="2" t="s">
        <v>27</v>
      </c>
      <c r="N4873" s="2">
        <v>154.49</v>
      </c>
      <c r="O4873" s="2" t="s">
        <v>17</v>
      </c>
      <c r="P4873" s="2">
        <f t="shared" si="152"/>
        <v>1921.1482999999998</v>
      </c>
    </row>
    <row r="4874" spans="1:16" ht="14.25" customHeight="1" x14ac:dyDescent="0.35">
      <c r="A4874" s="2" t="s">
        <v>4905</v>
      </c>
      <c r="B4874" s="2" t="s">
        <v>25</v>
      </c>
      <c r="C4874" s="2" t="s">
        <v>33</v>
      </c>
      <c r="D4874" s="2">
        <v>3602.57</v>
      </c>
      <c r="E4874" s="2">
        <v>0.35</v>
      </c>
      <c r="F4874" s="2">
        <f t="shared" si="153"/>
        <v>1260.8995</v>
      </c>
      <c r="G4874" s="2">
        <v>9</v>
      </c>
      <c r="H4874" s="2" t="str">
        <f>TEXT(Table1[[#This Row],[order_date]],"mmmm")</f>
        <v>September</v>
      </c>
      <c r="I4874" s="3">
        <v>45549</v>
      </c>
      <c r="J4874" s="3">
        <v>45554</v>
      </c>
      <c r="K4874" s="3" t="str">
        <f>TEXT(Table1[[#This Row],[delivery_date]]-Table1[[#This Row],[order_date]],"D")</f>
        <v>5</v>
      </c>
      <c r="L4874" s="2" t="s">
        <v>15</v>
      </c>
      <c r="M4874" s="2" t="s">
        <v>22</v>
      </c>
      <c r="N4874" s="2">
        <v>242.83</v>
      </c>
      <c r="O4874" s="2" t="s">
        <v>34</v>
      </c>
      <c r="P4874" s="2">
        <f t="shared" si="152"/>
        <v>2341.6705000000002</v>
      </c>
    </row>
    <row r="4875" spans="1:16" ht="14.25" customHeight="1" x14ac:dyDescent="0.35">
      <c r="A4875" s="2" t="s">
        <v>4906</v>
      </c>
      <c r="B4875" s="2" t="s">
        <v>19</v>
      </c>
      <c r="C4875" s="2" t="s">
        <v>36</v>
      </c>
      <c r="D4875" s="2">
        <v>3441.84</v>
      </c>
      <c r="E4875" s="2">
        <v>0.2</v>
      </c>
      <c r="F4875" s="2">
        <f t="shared" si="153"/>
        <v>688.36800000000005</v>
      </c>
      <c r="G4875" s="2">
        <v>4</v>
      </c>
      <c r="H4875" s="2" t="str">
        <f>TEXT(Table1[[#This Row],[order_date]],"mmmm")</f>
        <v>September</v>
      </c>
      <c r="I4875" s="3">
        <v>45563</v>
      </c>
      <c r="J4875" s="3">
        <v>45568</v>
      </c>
      <c r="K4875" s="3" t="str">
        <f>TEXT(Table1[[#This Row],[delivery_date]]-Table1[[#This Row],[order_date]],"D")</f>
        <v>5</v>
      </c>
      <c r="L4875" s="2" t="s">
        <v>21</v>
      </c>
      <c r="M4875" s="2" t="s">
        <v>27</v>
      </c>
      <c r="N4875" s="2">
        <v>1031.46</v>
      </c>
      <c r="O4875" s="2" t="s">
        <v>17</v>
      </c>
      <c r="P4875" s="2">
        <f t="shared" si="152"/>
        <v>2753.4720000000002</v>
      </c>
    </row>
    <row r="4876" spans="1:16" ht="14.25" customHeight="1" x14ac:dyDescent="0.35">
      <c r="A4876" s="2" t="s">
        <v>4907</v>
      </c>
      <c r="B4876" s="2" t="s">
        <v>19</v>
      </c>
      <c r="C4876" s="2" t="s">
        <v>14</v>
      </c>
      <c r="D4876" s="2">
        <v>1926.79</v>
      </c>
      <c r="E4876" s="2">
        <v>7.0000000000000007E-2</v>
      </c>
      <c r="F4876" s="2">
        <f t="shared" si="153"/>
        <v>134.87530000000001</v>
      </c>
      <c r="G4876" s="2">
        <v>6</v>
      </c>
      <c r="H4876" s="2" t="str">
        <f>TEXT(Table1[[#This Row],[order_date]],"mmmm")</f>
        <v>September</v>
      </c>
      <c r="I4876" s="3">
        <v>45562</v>
      </c>
      <c r="J4876" s="3">
        <v>45566</v>
      </c>
      <c r="K4876" s="3" t="str">
        <f>TEXT(Table1[[#This Row],[delivery_date]]-Table1[[#This Row],[order_date]],"D")</f>
        <v>4</v>
      </c>
      <c r="L4876" s="2" t="s">
        <v>21</v>
      </c>
      <c r="M4876" s="2" t="s">
        <v>16</v>
      </c>
      <c r="N4876" s="2">
        <v>257.33</v>
      </c>
      <c r="O4876" s="2" t="s">
        <v>23</v>
      </c>
      <c r="P4876" s="2">
        <f t="shared" si="152"/>
        <v>1791.9147</v>
      </c>
    </row>
    <row r="4877" spans="1:16" ht="14.25" customHeight="1" x14ac:dyDescent="0.35">
      <c r="A4877" s="2" t="s">
        <v>4908</v>
      </c>
      <c r="B4877" s="2" t="s">
        <v>41</v>
      </c>
      <c r="C4877" s="2" t="s">
        <v>14</v>
      </c>
      <c r="D4877" s="2">
        <v>4400.1499999999996</v>
      </c>
      <c r="E4877" s="2">
        <v>0.14000000000000001</v>
      </c>
      <c r="F4877" s="2">
        <f t="shared" si="153"/>
        <v>616.02099999999996</v>
      </c>
      <c r="G4877" s="2">
        <v>1</v>
      </c>
      <c r="H4877" s="2" t="str">
        <f>TEXT(Table1[[#This Row],[order_date]],"mmmm")</f>
        <v>September</v>
      </c>
      <c r="I4877" s="3">
        <v>45195</v>
      </c>
      <c r="J4877" s="3">
        <v>45196</v>
      </c>
      <c r="K4877" s="3" t="str">
        <f>TEXT(Table1[[#This Row],[delivery_date]]-Table1[[#This Row],[order_date]],"D")</f>
        <v>1</v>
      </c>
      <c r="L4877" s="2" t="s">
        <v>31</v>
      </c>
      <c r="M4877" s="2" t="s">
        <v>22</v>
      </c>
      <c r="N4877" s="2">
        <v>967.72</v>
      </c>
      <c r="O4877" s="2" t="s">
        <v>23</v>
      </c>
      <c r="P4877" s="2">
        <f t="shared" si="152"/>
        <v>3784.1289999999999</v>
      </c>
    </row>
    <row r="4878" spans="1:16" ht="14.25" customHeight="1" x14ac:dyDescent="0.35">
      <c r="A4878" s="2" t="s">
        <v>4909</v>
      </c>
      <c r="B4878" s="2" t="s">
        <v>19</v>
      </c>
      <c r="C4878" s="2" t="s">
        <v>36</v>
      </c>
      <c r="D4878" s="2">
        <v>408.37</v>
      </c>
      <c r="E4878" s="2">
        <v>0.02</v>
      </c>
      <c r="F4878" s="2">
        <f t="shared" si="153"/>
        <v>8.1674000000000007</v>
      </c>
      <c r="G4878" s="2">
        <v>1</v>
      </c>
      <c r="H4878" s="2" t="str">
        <f>TEXT(Table1[[#This Row],[order_date]],"mmmm")</f>
        <v>May</v>
      </c>
      <c r="I4878" s="3">
        <v>45050</v>
      </c>
      <c r="J4878" s="3">
        <v>45054</v>
      </c>
      <c r="K4878" s="3" t="str">
        <f>TEXT(Table1[[#This Row],[delivery_date]]-Table1[[#This Row],[order_date]],"D")</f>
        <v>4</v>
      </c>
      <c r="L4878" s="2" t="s">
        <v>21</v>
      </c>
      <c r="M4878" s="2" t="s">
        <v>16</v>
      </c>
      <c r="N4878" s="2">
        <v>97.09</v>
      </c>
      <c r="O4878" s="2" t="s">
        <v>28</v>
      </c>
      <c r="P4878" s="2">
        <f t="shared" si="152"/>
        <v>400.20260000000002</v>
      </c>
    </row>
    <row r="4879" spans="1:16" ht="14.25" customHeight="1" x14ac:dyDescent="0.35">
      <c r="A4879" s="2" t="s">
        <v>4910</v>
      </c>
      <c r="B4879" s="2" t="s">
        <v>25</v>
      </c>
      <c r="C4879" s="2" t="s">
        <v>14</v>
      </c>
      <c r="D4879" s="2">
        <v>2964.1</v>
      </c>
      <c r="E4879" s="2">
        <v>0.04</v>
      </c>
      <c r="F4879" s="2">
        <f t="shared" si="153"/>
        <v>118.56399999999999</v>
      </c>
      <c r="G4879" s="2">
        <v>3</v>
      </c>
      <c r="H4879" s="2" t="str">
        <f>TEXT(Table1[[#This Row],[order_date]],"mmmm")</f>
        <v>October</v>
      </c>
      <c r="I4879" s="3">
        <v>45580</v>
      </c>
      <c r="J4879" s="3">
        <v>45587</v>
      </c>
      <c r="K4879" s="3" t="str">
        <f>TEXT(Table1[[#This Row],[delivery_date]]-Table1[[#This Row],[order_date]],"D")</f>
        <v>7</v>
      </c>
      <c r="L4879" s="2" t="s">
        <v>21</v>
      </c>
      <c r="M4879" s="2" t="s">
        <v>27</v>
      </c>
      <c r="N4879" s="2">
        <v>513.95000000000005</v>
      </c>
      <c r="O4879" s="2" t="s">
        <v>34</v>
      </c>
      <c r="P4879" s="2">
        <f t="shared" si="152"/>
        <v>2845.5360000000001</v>
      </c>
    </row>
    <row r="4880" spans="1:16" ht="14.25" customHeight="1" x14ac:dyDescent="0.35">
      <c r="A4880" s="2" t="s">
        <v>4911</v>
      </c>
      <c r="B4880" s="2" t="s">
        <v>25</v>
      </c>
      <c r="C4880" s="2" t="s">
        <v>26</v>
      </c>
      <c r="D4880" s="2">
        <v>4753.46</v>
      </c>
      <c r="E4880" s="2">
        <v>0.1</v>
      </c>
      <c r="F4880" s="2">
        <f t="shared" si="153"/>
        <v>475.346</v>
      </c>
      <c r="G4880" s="2">
        <v>5</v>
      </c>
      <c r="H4880" s="2" t="str">
        <f>TEXT(Table1[[#This Row],[order_date]],"mmmm")</f>
        <v>December</v>
      </c>
      <c r="I4880" s="3">
        <v>45639</v>
      </c>
      <c r="J4880" s="3">
        <v>45643</v>
      </c>
      <c r="K4880" s="3" t="str">
        <f>TEXT(Table1[[#This Row],[delivery_date]]-Table1[[#This Row],[order_date]],"D")</f>
        <v>4</v>
      </c>
      <c r="L4880" s="2" t="s">
        <v>15</v>
      </c>
      <c r="M4880" s="2" t="s">
        <v>16</v>
      </c>
      <c r="N4880" s="2">
        <v>787.48</v>
      </c>
      <c r="O4880" s="2" t="s">
        <v>17</v>
      </c>
      <c r="P4880" s="2">
        <f t="shared" si="152"/>
        <v>4278.1139999999996</v>
      </c>
    </row>
    <row r="4881" spans="1:16" ht="14.25" customHeight="1" x14ac:dyDescent="0.35">
      <c r="A4881" s="2" t="s">
        <v>4912</v>
      </c>
      <c r="B4881" s="2" t="s">
        <v>25</v>
      </c>
      <c r="C4881" s="2" t="s">
        <v>20</v>
      </c>
      <c r="D4881" s="2">
        <v>2790.5</v>
      </c>
      <c r="E4881" s="2">
        <v>0.28000000000000003</v>
      </c>
      <c r="F4881" s="2">
        <f t="shared" si="153"/>
        <v>781.34</v>
      </c>
      <c r="G4881" s="2">
        <v>6</v>
      </c>
      <c r="H4881" s="2" t="str">
        <f>TEXT(Table1[[#This Row],[order_date]],"mmmm")</f>
        <v>February</v>
      </c>
      <c r="I4881" s="3">
        <v>44980</v>
      </c>
      <c r="J4881" s="3">
        <v>44987</v>
      </c>
      <c r="K4881" s="3" t="str">
        <f>TEXT(Table1[[#This Row],[delivery_date]]-Table1[[#This Row],[order_date]],"D")</f>
        <v>7</v>
      </c>
      <c r="L4881" s="2" t="s">
        <v>21</v>
      </c>
      <c r="M4881" s="2" t="s">
        <v>16</v>
      </c>
      <c r="N4881" s="2">
        <v>373.88</v>
      </c>
      <c r="O4881" s="2" t="s">
        <v>39</v>
      </c>
      <c r="P4881" s="2">
        <f t="shared" si="152"/>
        <v>2009.1599999999999</v>
      </c>
    </row>
    <row r="4882" spans="1:16" ht="14.25" customHeight="1" x14ac:dyDescent="0.35">
      <c r="A4882" s="2" t="s">
        <v>4913</v>
      </c>
      <c r="B4882" s="2" t="s">
        <v>25</v>
      </c>
      <c r="C4882" s="2" t="s">
        <v>36</v>
      </c>
      <c r="D4882" s="2">
        <v>2330.02</v>
      </c>
      <c r="E4882" s="2">
        <v>0.5</v>
      </c>
      <c r="F4882" s="2">
        <f t="shared" si="153"/>
        <v>1165.01</v>
      </c>
      <c r="G4882" s="2">
        <v>9</v>
      </c>
      <c r="H4882" s="2" t="str">
        <f>TEXT(Table1[[#This Row],[order_date]],"mmmm")</f>
        <v>March</v>
      </c>
      <c r="I4882" s="3">
        <v>45352</v>
      </c>
      <c r="J4882" s="3">
        <v>45354</v>
      </c>
      <c r="K4882" s="3" t="str">
        <f>TEXT(Table1[[#This Row],[delivery_date]]-Table1[[#This Row],[order_date]],"D")</f>
        <v>2</v>
      </c>
      <c r="L4882" s="2" t="s">
        <v>21</v>
      </c>
      <c r="M4882" s="2" t="s">
        <v>22</v>
      </c>
      <c r="N4882" s="2">
        <v>525.37</v>
      </c>
      <c r="O4882" s="2" t="s">
        <v>34</v>
      </c>
      <c r="P4882" s="2">
        <f t="shared" si="152"/>
        <v>1165.01</v>
      </c>
    </row>
    <row r="4883" spans="1:16" ht="14.25" customHeight="1" x14ac:dyDescent="0.35">
      <c r="A4883" s="2" t="s">
        <v>4914</v>
      </c>
      <c r="B4883" s="2" t="s">
        <v>25</v>
      </c>
      <c r="C4883" s="2" t="s">
        <v>33</v>
      </c>
      <c r="D4883" s="2">
        <v>756.2</v>
      </c>
      <c r="E4883" s="2">
        <v>0.42</v>
      </c>
      <c r="F4883" s="2">
        <f t="shared" si="153"/>
        <v>317.60399999999998</v>
      </c>
      <c r="G4883" s="2">
        <v>9</v>
      </c>
      <c r="H4883" s="2" t="str">
        <f>TEXT(Table1[[#This Row],[order_date]],"mmmm")</f>
        <v>March</v>
      </c>
      <c r="I4883" s="3">
        <v>45009</v>
      </c>
      <c r="J4883" s="3">
        <v>45011</v>
      </c>
      <c r="K4883" s="3" t="str">
        <f>TEXT(Table1[[#This Row],[delivery_date]]-Table1[[#This Row],[order_date]],"D")</f>
        <v>2</v>
      </c>
      <c r="L4883" s="2" t="s">
        <v>15</v>
      </c>
      <c r="M4883" s="2" t="s">
        <v>22</v>
      </c>
      <c r="N4883" s="2">
        <v>137.15</v>
      </c>
      <c r="O4883" s="2" t="s">
        <v>28</v>
      </c>
      <c r="P4883" s="2">
        <f t="shared" si="152"/>
        <v>438.59600000000006</v>
      </c>
    </row>
    <row r="4884" spans="1:16" ht="14.25" customHeight="1" x14ac:dyDescent="0.35">
      <c r="A4884" s="2" t="s">
        <v>4915</v>
      </c>
      <c r="B4884" s="2" t="s">
        <v>41</v>
      </c>
      <c r="C4884" s="2" t="s">
        <v>14</v>
      </c>
      <c r="D4884" s="2">
        <v>4069.93</v>
      </c>
      <c r="E4884" s="2">
        <v>0.04</v>
      </c>
      <c r="F4884" s="2">
        <f t="shared" si="153"/>
        <v>162.7972</v>
      </c>
      <c r="G4884" s="2">
        <v>1</v>
      </c>
      <c r="H4884" s="2" t="str">
        <f>TEXT(Table1[[#This Row],[order_date]],"mmmm")</f>
        <v>September</v>
      </c>
      <c r="I4884" s="3">
        <v>45544</v>
      </c>
      <c r="J4884" s="3">
        <v>45545</v>
      </c>
      <c r="K4884" s="3" t="str">
        <f>TEXT(Table1[[#This Row],[delivery_date]]-Table1[[#This Row],[order_date]],"D")</f>
        <v>1</v>
      </c>
      <c r="L4884" s="2" t="s">
        <v>31</v>
      </c>
      <c r="M4884" s="2" t="s">
        <v>22</v>
      </c>
      <c r="N4884" s="2">
        <v>637.86</v>
      </c>
      <c r="O4884" s="2" t="s">
        <v>17</v>
      </c>
      <c r="P4884" s="2">
        <f t="shared" si="152"/>
        <v>3907.1327999999999</v>
      </c>
    </row>
    <row r="4885" spans="1:16" ht="14.25" customHeight="1" x14ac:dyDescent="0.35">
      <c r="A4885" s="2" t="s">
        <v>4916</v>
      </c>
      <c r="B4885" s="2" t="s">
        <v>25</v>
      </c>
      <c r="C4885" s="2" t="s">
        <v>20</v>
      </c>
      <c r="D4885" s="2">
        <v>1931.59</v>
      </c>
      <c r="E4885" s="2">
        <v>0.42</v>
      </c>
      <c r="F4885" s="2">
        <f t="shared" si="153"/>
        <v>811.26779999999997</v>
      </c>
      <c r="G4885" s="2">
        <v>2</v>
      </c>
      <c r="H4885" s="2" t="str">
        <f>TEXT(Table1[[#This Row],[order_date]],"mmmm")</f>
        <v>September</v>
      </c>
      <c r="I4885" s="3">
        <v>45549</v>
      </c>
      <c r="J4885" s="3">
        <v>45552</v>
      </c>
      <c r="K4885" s="3" t="str">
        <f>TEXT(Table1[[#This Row],[delivery_date]]-Table1[[#This Row],[order_date]],"D")</f>
        <v>3</v>
      </c>
      <c r="L4885" s="2" t="s">
        <v>21</v>
      </c>
      <c r="M4885" s="2" t="s">
        <v>27</v>
      </c>
      <c r="N4885" s="2">
        <v>169.82</v>
      </c>
      <c r="O4885" s="2" t="s">
        <v>34</v>
      </c>
      <c r="P4885" s="2">
        <f t="shared" si="152"/>
        <v>1120.3222000000001</v>
      </c>
    </row>
    <row r="4886" spans="1:16" ht="14.25" customHeight="1" x14ac:dyDescent="0.35">
      <c r="A4886" s="2" t="s">
        <v>4917</v>
      </c>
      <c r="B4886" s="2" t="s">
        <v>41</v>
      </c>
      <c r="C4886" s="2" t="s">
        <v>33</v>
      </c>
      <c r="D4886" s="2">
        <v>3536.1</v>
      </c>
      <c r="E4886" s="2">
        <v>0.27</v>
      </c>
      <c r="F4886" s="2">
        <f t="shared" si="153"/>
        <v>954.74700000000007</v>
      </c>
      <c r="G4886" s="2">
        <v>8</v>
      </c>
      <c r="H4886" s="2" t="str">
        <f>TEXT(Table1[[#This Row],[order_date]],"mmmm")</f>
        <v>January</v>
      </c>
      <c r="I4886" s="3">
        <v>45299</v>
      </c>
      <c r="J4886" s="3">
        <v>45301</v>
      </c>
      <c r="K4886" s="3" t="str">
        <f>TEXT(Table1[[#This Row],[delivery_date]]-Table1[[#This Row],[order_date]],"D")</f>
        <v>2</v>
      </c>
      <c r="L4886" s="2" t="s">
        <v>15</v>
      </c>
      <c r="M4886" s="2" t="s">
        <v>22</v>
      </c>
      <c r="N4886" s="2">
        <v>767.02</v>
      </c>
      <c r="O4886" s="2" t="s">
        <v>28</v>
      </c>
      <c r="P4886" s="2">
        <f t="shared" si="152"/>
        <v>2581.3530000000001</v>
      </c>
    </row>
    <row r="4887" spans="1:16" ht="14.25" customHeight="1" x14ac:dyDescent="0.35">
      <c r="A4887" s="2" t="s">
        <v>4918</v>
      </c>
      <c r="B4887" s="2" t="s">
        <v>25</v>
      </c>
      <c r="C4887" s="2" t="s">
        <v>33</v>
      </c>
      <c r="D4887" s="2">
        <v>1067.98</v>
      </c>
      <c r="E4887" s="2">
        <v>0.33</v>
      </c>
      <c r="F4887" s="2">
        <f t="shared" si="153"/>
        <v>352.43340000000001</v>
      </c>
      <c r="G4887" s="2">
        <v>5</v>
      </c>
      <c r="H4887" s="2" t="str">
        <f>TEXT(Table1[[#This Row],[order_date]],"mmmm")</f>
        <v>May</v>
      </c>
      <c r="I4887" s="3">
        <v>45436</v>
      </c>
      <c r="J4887" s="3">
        <v>45439</v>
      </c>
      <c r="K4887" s="3" t="str">
        <f>TEXT(Table1[[#This Row],[delivery_date]]-Table1[[#This Row],[order_date]],"D")</f>
        <v>3</v>
      </c>
      <c r="L4887" s="2" t="s">
        <v>31</v>
      </c>
      <c r="M4887" s="2" t="s">
        <v>22</v>
      </c>
      <c r="N4887" s="2">
        <v>170.06</v>
      </c>
      <c r="O4887" s="2" t="s">
        <v>39</v>
      </c>
      <c r="P4887" s="2">
        <f t="shared" si="152"/>
        <v>715.54660000000001</v>
      </c>
    </row>
    <row r="4888" spans="1:16" ht="14.25" customHeight="1" x14ac:dyDescent="0.35">
      <c r="A4888" s="2" t="s">
        <v>4919</v>
      </c>
      <c r="B4888" s="2" t="s">
        <v>13</v>
      </c>
      <c r="C4888" s="2" t="s">
        <v>26</v>
      </c>
      <c r="D4888" s="2">
        <v>305.13</v>
      </c>
      <c r="E4888" s="2">
        <v>0.06</v>
      </c>
      <c r="F4888" s="2">
        <f t="shared" si="153"/>
        <v>18.3078</v>
      </c>
      <c r="G4888" s="2">
        <v>3</v>
      </c>
      <c r="H4888" s="2" t="str">
        <f>TEXT(Table1[[#This Row],[order_date]],"mmmm")</f>
        <v>August</v>
      </c>
      <c r="I4888" s="3">
        <v>45152</v>
      </c>
      <c r="J4888" s="3">
        <v>45156</v>
      </c>
      <c r="K4888" s="3" t="str">
        <f>TEXT(Table1[[#This Row],[delivery_date]]-Table1[[#This Row],[order_date]],"D")</f>
        <v>4</v>
      </c>
      <c r="L4888" s="2" t="s">
        <v>31</v>
      </c>
      <c r="M4888" s="2" t="s">
        <v>22</v>
      </c>
      <c r="N4888" s="2">
        <v>23.21</v>
      </c>
      <c r="O4888" s="2" t="s">
        <v>48</v>
      </c>
      <c r="P4888" s="2">
        <f t="shared" si="152"/>
        <v>286.82220000000001</v>
      </c>
    </row>
    <row r="4889" spans="1:16" ht="14.25" customHeight="1" x14ac:dyDescent="0.35">
      <c r="A4889" s="2" t="s">
        <v>4920</v>
      </c>
      <c r="B4889" s="2" t="s">
        <v>13</v>
      </c>
      <c r="C4889" s="2" t="s">
        <v>20</v>
      </c>
      <c r="D4889" s="2">
        <v>1596.79</v>
      </c>
      <c r="E4889" s="2">
        <v>0.2</v>
      </c>
      <c r="F4889" s="2">
        <f t="shared" si="153"/>
        <v>319.358</v>
      </c>
      <c r="G4889" s="2">
        <v>9</v>
      </c>
      <c r="H4889" s="2" t="str">
        <f>TEXT(Table1[[#This Row],[order_date]],"mmmm")</f>
        <v>October</v>
      </c>
      <c r="I4889" s="3">
        <v>45218</v>
      </c>
      <c r="J4889" s="3">
        <v>45224</v>
      </c>
      <c r="K4889" s="3" t="str">
        <f>TEXT(Table1[[#This Row],[delivery_date]]-Table1[[#This Row],[order_date]],"D")</f>
        <v>6</v>
      </c>
      <c r="L4889" s="2" t="s">
        <v>31</v>
      </c>
      <c r="M4889" s="2" t="s">
        <v>16</v>
      </c>
      <c r="N4889" s="2">
        <v>216.74</v>
      </c>
      <c r="O4889" s="2" t="s">
        <v>39</v>
      </c>
      <c r="P4889" s="2">
        <f t="shared" si="152"/>
        <v>1277.432</v>
      </c>
    </row>
    <row r="4890" spans="1:16" ht="14.25" customHeight="1" x14ac:dyDescent="0.35">
      <c r="A4890" s="2" t="s">
        <v>4921</v>
      </c>
      <c r="B4890" s="2" t="s">
        <v>13</v>
      </c>
      <c r="C4890" s="2" t="s">
        <v>36</v>
      </c>
      <c r="D4890" s="2">
        <v>1478.93</v>
      </c>
      <c r="E4890" s="2">
        <v>0.44</v>
      </c>
      <c r="F4890" s="2">
        <f t="shared" si="153"/>
        <v>650.72919999999999</v>
      </c>
      <c r="G4890" s="2">
        <v>2</v>
      </c>
      <c r="H4890" s="2" t="str">
        <f>TEXT(Table1[[#This Row],[order_date]],"mmmm")</f>
        <v>January</v>
      </c>
      <c r="I4890" s="3">
        <v>44935</v>
      </c>
      <c r="J4890" s="3">
        <v>44939</v>
      </c>
      <c r="K4890" s="3" t="str">
        <f>TEXT(Table1[[#This Row],[delivery_date]]-Table1[[#This Row],[order_date]],"D")</f>
        <v>4</v>
      </c>
      <c r="L4890" s="2" t="s">
        <v>31</v>
      </c>
      <c r="M4890" s="2" t="s">
        <v>27</v>
      </c>
      <c r="N4890" s="2">
        <v>90.83</v>
      </c>
      <c r="O4890" s="2" t="s">
        <v>34</v>
      </c>
      <c r="P4890" s="2">
        <f t="shared" si="152"/>
        <v>828.20080000000007</v>
      </c>
    </row>
    <row r="4891" spans="1:16" ht="14.25" customHeight="1" x14ac:dyDescent="0.35">
      <c r="A4891" s="2" t="s">
        <v>4922</v>
      </c>
      <c r="B4891" s="2" t="s">
        <v>13</v>
      </c>
      <c r="C4891" s="2" t="s">
        <v>20</v>
      </c>
      <c r="D4891" s="2">
        <v>4380.03</v>
      </c>
      <c r="E4891" s="2">
        <v>0.21</v>
      </c>
      <c r="F4891" s="2">
        <f t="shared" si="153"/>
        <v>919.80629999999996</v>
      </c>
      <c r="G4891" s="2">
        <v>7</v>
      </c>
      <c r="H4891" s="2" t="str">
        <f>TEXT(Table1[[#This Row],[order_date]],"mmmm")</f>
        <v>December</v>
      </c>
      <c r="I4891" s="3">
        <v>45646</v>
      </c>
      <c r="J4891" s="3">
        <v>45647</v>
      </c>
      <c r="K4891" s="3" t="str">
        <f>TEXT(Table1[[#This Row],[delivery_date]]-Table1[[#This Row],[order_date]],"D")</f>
        <v>1</v>
      </c>
      <c r="L4891" s="2" t="s">
        <v>15</v>
      </c>
      <c r="M4891" s="2" t="s">
        <v>22</v>
      </c>
      <c r="N4891" s="2">
        <v>353.96</v>
      </c>
      <c r="O4891" s="2" t="s">
        <v>34</v>
      </c>
      <c r="P4891" s="2">
        <f t="shared" si="152"/>
        <v>3460.2236999999996</v>
      </c>
    </row>
    <row r="4892" spans="1:16" ht="14.25" customHeight="1" x14ac:dyDescent="0.35">
      <c r="A4892" s="2" t="s">
        <v>4923</v>
      </c>
      <c r="B4892" s="2" t="s">
        <v>41</v>
      </c>
      <c r="C4892" s="2" t="s">
        <v>20</v>
      </c>
      <c r="D4892" s="2">
        <v>4336.8999999999996</v>
      </c>
      <c r="E4892" s="2">
        <v>0.06</v>
      </c>
      <c r="F4892" s="2">
        <f t="shared" si="153"/>
        <v>260.21399999999994</v>
      </c>
      <c r="G4892" s="2">
        <v>8</v>
      </c>
      <c r="H4892" s="2" t="str">
        <f>TEXT(Table1[[#This Row],[order_date]],"mmmm")</f>
        <v>October</v>
      </c>
      <c r="I4892" s="3">
        <v>45581</v>
      </c>
      <c r="J4892" s="3">
        <v>45582</v>
      </c>
      <c r="K4892" s="3" t="str">
        <f>TEXT(Table1[[#This Row],[delivery_date]]-Table1[[#This Row],[order_date]],"D")</f>
        <v>1</v>
      </c>
      <c r="L4892" s="2" t="s">
        <v>31</v>
      </c>
      <c r="M4892" s="2" t="s">
        <v>22</v>
      </c>
      <c r="N4892" s="2">
        <v>1294.0999999999999</v>
      </c>
      <c r="O4892" s="2" t="s">
        <v>48</v>
      </c>
      <c r="P4892" s="2">
        <f t="shared" si="152"/>
        <v>4076.6859999999997</v>
      </c>
    </row>
    <row r="4893" spans="1:16" ht="14.25" customHeight="1" x14ac:dyDescent="0.35">
      <c r="A4893" s="2" t="s">
        <v>4924</v>
      </c>
      <c r="B4893" s="2" t="s">
        <v>41</v>
      </c>
      <c r="C4893" s="2" t="s">
        <v>33</v>
      </c>
      <c r="D4893" s="2">
        <v>2716.08</v>
      </c>
      <c r="E4893" s="2">
        <v>0.16</v>
      </c>
      <c r="F4893" s="2">
        <f t="shared" si="153"/>
        <v>434.57279999999997</v>
      </c>
      <c r="G4893" s="2">
        <v>2</v>
      </c>
      <c r="H4893" s="2" t="str">
        <f>TEXT(Table1[[#This Row],[order_date]],"mmmm")</f>
        <v>May</v>
      </c>
      <c r="I4893" s="3">
        <v>45437</v>
      </c>
      <c r="J4893" s="3">
        <v>45443</v>
      </c>
      <c r="K4893" s="3" t="str">
        <f>TEXT(Table1[[#This Row],[delivery_date]]-Table1[[#This Row],[order_date]],"D")</f>
        <v>6</v>
      </c>
      <c r="L4893" s="2" t="s">
        <v>15</v>
      </c>
      <c r="M4893" s="2" t="s">
        <v>27</v>
      </c>
      <c r="N4893" s="2">
        <v>673.16</v>
      </c>
      <c r="O4893" s="2" t="s">
        <v>48</v>
      </c>
      <c r="P4893" s="2">
        <f t="shared" si="152"/>
        <v>2281.5072</v>
      </c>
    </row>
    <row r="4894" spans="1:16" ht="14.25" customHeight="1" x14ac:dyDescent="0.35">
      <c r="A4894" s="2" t="s">
        <v>4925</v>
      </c>
      <c r="B4894" s="2" t="s">
        <v>19</v>
      </c>
      <c r="C4894" s="2" t="s">
        <v>26</v>
      </c>
      <c r="D4894" s="2">
        <v>193.09</v>
      </c>
      <c r="E4894" s="2">
        <v>0.11</v>
      </c>
      <c r="F4894" s="2">
        <f t="shared" si="153"/>
        <v>21.239900000000002</v>
      </c>
      <c r="G4894" s="2">
        <v>1</v>
      </c>
      <c r="H4894" s="2" t="str">
        <f>TEXT(Table1[[#This Row],[order_date]],"mmmm")</f>
        <v>March</v>
      </c>
      <c r="I4894" s="3">
        <v>44990</v>
      </c>
      <c r="J4894" s="3">
        <v>44994</v>
      </c>
      <c r="K4894" s="3" t="str">
        <f>TEXT(Table1[[#This Row],[delivery_date]]-Table1[[#This Row],[order_date]],"D")</f>
        <v>4</v>
      </c>
      <c r="L4894" s="2" t="s">
        <v>31</v>
      </c>
      <c r="M4894" s="2" t="s">
        <v>16</v>
      </c>
      <c r="N4894" s="2">
        <v>57.34</v>
      </c>
      <c r="O4894" s="2" t="s">
        <v>17</v>
      </c>
      <c r="P4894" s="2">
        <f t="shared" si="152"/>
        <v>171.8501</v>
      </c>
    </row>
    <row r="4895" spans="1:16" ht="14.25" customHeight="1" x14ac:dyDescent="0.35">
      <c r="A4895" s="2" t="s">
        <v>4926</v>
      </c>
      <c r="B4895" s="2" t="s">
        <v>25</v>
      </c>
      <c r="C4895" s="2" t="s">
        <v>26</v>
      </c>
      <c r="D4895" s="2">
        <v>1218.79</v>
      </c>
      <c r="E4895" s="2">
        <v>0.34</v>
      </c>
      <c r="F4895" s="2">
        <f t="shared" si="153"/>
        <v>414.3886</v>
      </c>
      <c r="G4895" s="2">
        <v>3</v>
      </c>
      <c r="H4895" s="2" t="str">
        <f>TEXT(Table1[[#This Row],[order_date]],"mmmm")</f>
        <v>May</v>
      </c>
      <c r="I4895" s="3">
        <v>45421</v>
      </c>
      <c r="J4895" s="3">
        <v>45424</v>
      </c>
      <c r="K4895" s="3" t="str">
        <f>TEXT(Table1[[#This Row],[delivery_date]]-Table1[[#This Row],[order_date]],"D")</f>
        <v>3</v>
      </c>
      <c r="L4895" s="2" t="s">
        <v>15</v>
      </c>
      <c r="M4895" s="2" t="s">
        <v>22</v>
      </c>
      <c r="N4895" s="2">
        <v>347.51</v>
      </c>
      <c r="O4895" s="2" t="s">
        <v>48</v>
      </c>
      <c r="P4895" s="2">
        <f t="shared" si="152"/>
        <v>804.40139999999997</v>
      </c>
    </row>
    <row r="4896" spans="1:16" ht="14.25" customHeight="1" x14ac:dyDescent="0.35">
      <c r="A4896" s="2" t="s">
        <v>4927</v>
      </c>
      <c r="B4896" s="2" t="s">
        <v>13</v>
      </c>
      <c r="C4896" s="2" t="s">
        <v>20</v>
      </c>
      <c r="D4896" s="2">
        <v>3231.16</v>
      </c>
      <c r="E4896" s="2">
        <v>0.46</v>
      </c>
      <c r="F4896" s="2">
        <f t="shared" si="153"/>
        <v>1486.3335999999999</v>
      </c>
      <c r="G4896" s="2">
        <v>8</v>
      </c>
      <c r="H4896" s="2" t="str">
        <f>TEXT(Table1[[#This Row],[order_date]],"mmmm")</f>
        <v>February</v>
      </c>
      <c r="I4896" s="3">
        <v>44974</v>
      </c>
      <c r="J4896" s="3">
        <v>44977</v>
      </c>
      <c r="K4896" s="3" t="str">
        <f>TEXT(Table1[[#This Row],[delivery_date]]-Table1[[#This Row],[order_date]],"D")</f>
        <v>3</v>
      </c>
      <c r="L4896" s="2" t="s">
        <v>31</v>
      </c>
      <c r="M4896" s="2" t="s">
        <v>22</v>
      </c>
      <c r="N4896" s="2">
        <v>935.21</v>
      </c>
      <c r="O4896" s="2" t="s">
        <v>48</v>
      </c>
      <c r="P4896" s="2">
        <f t="shared" si="152"/>
        <v>1744.8263999999999</v>
      </c>
    </row>
    <row r="4897" spans="1:16" ht="14.25" customHeight="1" x14ac:dyDescent="0.35">
      <c r="A4897" s="2" t="s">
        <v>4928</v>
      </c>
      <c r="B4897" s="2" t="s">
        <v>41</v>
      </c>
      <c r="C4897" s="2" t="s">
        <v>20</v>
      </c>
      <c r="D4897" s="2">
        <v>596.9</v>
      </c>
      <c r="E4897" s="2">
        <v>0.37</v>
      </c>
      <c r="F4897" s="2">
        <f t="shared" si="153"/>
        <v>220.85299999999998</v>
      </c>
      <c r="G4897" s="2">
        <v>4</v>
      </c>
      <c r="H4897" s="2" t="str">
        <f>TEXT(Table1[[#This Row],[order_date]],"mmmm")</f>
        <v>June</v>
      </c>
      <c r="I4897" s="3">
        <v>45093</v>
      </c>
      <c r="J4897" s="3">
        <v>45097</v>
      </c>
      <c r="K4897" s="3" t="str">
        <f>TEXT(Table1[[#This Row],[delivery_date]]-Table1[[#This Row],[order_date]],"D")</f>
        <v>4</v>
      </c>
      <c r="L4897" s="2" t="s">
        <v>15</v>
      </c>
      <c r="M4897" s="2" t="s">
        <v>16</v>
      </c>
      <c r="N4897" s="2">
        <v>101.29</v>
      </c>
      <c r="O4897" s="2" t="s">
        <v>48</v>
      </c>
      <c r="P4897" s="2">
        <f t="shared" si="152"/>
        <v>376.04700000000003</v>
      </c>
    </row>
    <row r="4898" spans="1:16" ht="14.25" customHeight="1" x14ac:dyDescent="0.35">
      <c r="A4898" s="2" t="s">
        <v>4929</v>
      </c>
      <c r="B4898" s="2" t="s">
        <v>25</v>
      </c>
      <c r="C4898" s="2" t="s">
        <v>14</v>
      </c>
      <c r="D4898" s="2">
        <v>3533.05</v>
      </c>
      <c r="E4898" s="2">
        <v>0.42</v>
      </c>
      <c r="F4898" s="2">
        <f t="shared" si="153"/>
        <v>1483.8810000000001</v>
      </c>
      <c r="G4898" s="2">
        <v>5</v>
      </c>
      <c r="H4898" s="2" t="str">
        <f>TEXT(Table1[[#This Row],[order_date]],"mmmm")</f>
        <v>October</v>
      </c>
      <c r="I4898" s="3">
        <v>45591</v>
      </c>
      <c r="J4898" s="3">
        <v>45596</v>
      </c>
      <c r="K4898" s="3" t="str">
        <f>TEXT(Table1[[#This Row],[delivery_date]]-Table1[[#This Row],[order_date]],"D")</f>
        <v>5</v>
      </c>
      <c r="L4898" s="2" t="s">
        <v>21</v>
      </c>
      <c r="M4898" s="2" t="s">
        <v>16</v>
      </c>
      <c r="N4898" s="2">
        <v>774.71</v>
      </c>
      <c r="O4898" s="2" t="s">
        <v>39</v>
      </c>
      <c r="P4898" s="2">
        <f t="shared" si="152"/>
        <v>2049.1689999999999</v>
      </c>
    </row>
    <row r="4899" spans="1:16" ht="14.25" customHeight="1" x14ac:dyDescent="0.35">
      <c r="A4899" s="2" t="s">
        <v>4930</v>
      </c>
      <c r="B4899" s="2" t="s">
        <v>25</v>
      </c>
      <c r="C4899" s="2" t="s">
        <v>33</v>
      </c>
      <c r="D4899" s="2">
        <v>158.62</v>
      </c>
      <c r="E4899" s="2">
        <v>0.4</v>
      </c>
      <c r="F4899" s="2">
        <f t="shared" si="153"/>
        <v>63.448000000000008</v>
      </c>
      <c r="G4899" s="2">
        <v>9</v>
      </c>
      <c r="H4899" s="2" t="str">
        <f>TEXT(Table1[[#This Row],[order_date]],"mmmm")</f>
        <v>December</v>
      </c>
      <c r="I4899" s="3">
        <v>45646</v>
      </c>
      <c r="J4899" s="3">
        <v>45651</v>
      </c>
      <c r="K4899" s="3" t="str">
        <f>TEXT(Table1[[#This Row],[delivery_date]]-Table1[[#This Row],[order_date]],"D")</f>
        <v>5</v>
      </c>
      <c r="L4899" s="2" t="s">
        <v>21</v>
      </c>
      <c r="M4899" s="2" t="s">
        <v>16</v>
      </c>
      <c r="N4899" s="2">
        <v>8.42</v>
      </c>
      <c r="O4899" s="2" t="s">
        <v>23</v>
      </c>
      <c r="P4899" s="2">
        <f t="shared" si="152"/>
        <v>95.171999999999997</v>
      </c>
    </row>
    <row r="4900" spans="1:16" ht="14.25" customHeight="1" x14ac:dyDescent="0.35">
      <c r="A4900" s="2" t="s">
        <v>4931</v>
      </c>
      <c r="B4900" s="2" t="s">
        <v>41</v>
      </c>
      <c r="C4900" s="2" t="s">
        <v>36</v>
      </c>
      <c r="D4900" s="2">
        <v>3444.43</v>
      </c>
      <c r="E4900" s="2">
        <v>0.01</v>
      </c>
      <c r="F4900" s="2">
        <f t="shared" si="153"/>
        <v>34.444299999999998</v>
      </c>
      <c r="G4900" s="2">
        <v>4</v>
      </c>
      <c r="H4900" s="2" t="str">
        <f>TEXT(Table1[[#This Row],[order_date]],"mmmm")</f>
        <v>December</v>
      </c>
      <c r="I4900" s="3">
        <v>45268</v>
      </c>
      <c r="J4900" s="3">
        <v>45271</v>
      </c>
      <c r="K4900" s="3" t="str">
        <f>TEXT(Table1[[#This Row],[delivery_date]]-Table1[[#This Row],[order_date]],"D")</f>
        <v>3</v>
      </c>
      <c r="L4900" s="2" t="s">
        <v>15</v>
      </c>
      <c r="M4900" s="2" t="s">
        <v>16</v>
      </c>
      <c r="N4900" s="2">
        <v>499.31</v>
      </c>
      <c r="O4900" s="2" t="s">
        <v>17</v>
      </c>
      <c r="P4900" s="2">
        <f t="shared" si="152"/>
        <v>3409.9856999999997</v>
      </c>
    </row>
    <row r="4901" spans="1:16" ht="14.25" customHeight="1" x14ac:dyDescent="0.35">
      <c r="A4901" s="2" t="s">
        <v>4932</v>
      </c>
      <c r="B4901" s="2" t="s">
        <v>13</v>
      </c>
      <c r="C4901" s="2" t="s">
        <v>36</v>
      </c>
      <c r="D4901" s="2">
        <v>4238.24</v>
      </c>
      <c r="E4901" s="2">
        <v>0.06</v>
      </c>
      <c r="F4901" s="2">
        <f t="shared" si="153"/>
        <v>254.29439999999997</v>
      </c>
      <c r="G4901" s="2">
        <v>9</v>
      </c>
      <c r="H4901" s="2" t="str">
        <f>TEXT(Table1[[#This Row],[order_date]],"mmmm")</f>
        <v>January</v>
      </c>
      <c r="I4901" s="3">
        <v>45296</v>
      </c>
      <c r="J4901" s="3">
        <v>45303</v>
      </c>
      <c r="K4901" s="3" t="str">
        <f>TEXT(Table1[[#This Row],[delivery_date]]-Table1[[#This Row],[order_date]],"D")</f>
        <v>7</v>
      </c>
      <c r="L4901" s="2" t="s">
        <v>31</v>
      </c>
      <c r="M4901" s="2" t="s">
        <v>22</v>
      </c>
      <c r="N4901" s="2">
        <v>927.51</v>
      </c>
      <c r="O4901" s="2" t="s">
        <v>48</v>
      </c>
      <c r="P4901" s="2">
        <f t="shared" si="152"/>
        <v>3983.9456</v>
      </c>
    </row>
    <row r="4902" spans="1:16" ht="14.25" customHeight="1" x14ac:dyDescent="0.35">
      <c r="A4902" s="2" t="s">
        <v>4933</v>
      </c>
      <c r="B4902" s="2" t="s">
        <v>19</v>
      </c>
      <c r="C4902" s="2" t="s">
        <v>26</v>
      </c>
      <c r="D4902" s="2">
        <v>2399.17</v>
      </c>
      <c r="E4902" s="2">
        <v>0.21</v>
      </c>
      <c r="F4902" s="2">
        <f t="shared" si="153"/>
        <v>503.82569999999998</v>
      </c>
      <c r="G4902" s="2">
        <v>6</v>
      </c>
      <c r="H4902" s="2" t="str">
        <f>TEXT(Table1[[#This Row],[order_date]],"mmmm")</f>
        <v>December</v>
      </c>
      <c r="I4902" s="3">
        <v>45646</v>
      </c>
      <c r="J4902" s="3">
        <v>45651</v>
      </c>
      <c r="K4902" s="3" t="str">
        <f>TEXT(Table1[[#This Row],[delivery_date]]-Table1[[#This Row],[order_date]],"D")</f>
        <v>5</v>
      </c>
      <c r="L4902" s="2" t="s">
        <v>21</v>
      </c>
      <c r="M4902" s="2" t="s">
        <v>22</v>
      </c>
      <c r="N4902" s="2">
        <v>212.27</v>
      </c>
      <c r="O4902" s="2" t="s">
        <v>17</v>
      </c>
      <c r="P4902" s="2">
        <f t="shared" si="152"/>
        <v>1895.3443000000002</v>
      </c>
    </row>
    <row r="4903" spans="1:16" ht="14.25" customHeight="1" x14ac:dyDescent="0.35">
      <c r="A4903" s="2" t="s">
        <v>4934</v>
      </c>
      <c r="B4903" s="2" t="s">
        <v>25</v>
      </c>
      <c r="C4903" s="2" t="s">
        <v>33</v>
      </c>
      <c r="D4903" s="2">
        <v>4162.5</v>
      </c>
      <c r="E4903" s="2">
        <v>0.06</v>
      </c>
      <c r="F4903" s="2">
        <f t="shared" si="153"/>
        <v>249.75</v>
      </c>
      <c r="G4903" s="2">
        <v>7</v>
      </c>
      <c r="H4903" s="2" t="str">
        <f>TEXT(Table1[[#This Row],[order_date]],"mmmm")</f>
        <v>August</v>
      </c>
      <c r="I4903" s="3">
        <v>45151</v>
      </c>
      <c r="J4903" s="3">
        <v>45157</v>
      </c>
      <c r="K4903" s="3" t="str">
        <f>TEXT(Table1[[#This Row],[delivery_date]]-Table1[[#This Row],[order_date]],"D")</f>
        <v>6</v>
      </c>
      <c r="L4903" s="2" t="s">
        <v>21</v>
      </c>
      <c r="M4903" s="2" t="s">
        <v>16</v>
      </c>
      <c r="N4903" s="2">
        <v>1139.6199999999999</v>
      </c>
      <c r="O4903" s="2" t="s">
        <v>23</v>
      </c>
      <c r="P4903" s="2">
        <f t="shared" si="152"/>
        <v>3912.75</v>
      </c>
    </row>
    <row r="4904" spans="1:16" ht="14.25" customHeight="1" x14ac:dyDescent="0.35">
      <c r="A4904" s="2" t="s">
        <v>4935</v>
      </c>
      <c r="B4904" s="2" t="s">
        <v>19</v>
      </c>
      <c r="C4904" s="2" t="s">
        <v>26</v>
      </c>
      <c r="D4904" s="2">
        <v>3929.49</v>
      </c>
      <c r="E4904" s="2">
        <v>0.37</v>
      </c>
      <c r="F4904" s="2">
        <f t="shared" si="153"/>
        <v>1453.9113</v>
      </c>
      <c r="G4904" s="2">
        <v>8</v>
      </c>
      <c r="H4904" s="2" t="str">
        <f>TEXT(Table1[[#This Row],[order_date]],"mmmm")</f>
        <v>March</v>
      </c>
      <c r="I4904" s="3">
        <v>45370</v>
      </c>
      <c r="J4904" s="3">
        <v>45376</v>
      </c>
      <c r="K4904" s="3" t="str">
        <f>TEXT(Table1[[#This Row],[delivery_date]]-Table1[[#This Row],[order_date]],"D")</f>
        <v>6</v>
      </c>
      <c r="L4904" s="2" t="s">
        <v>15</v>
      </c>
      <c r="M4904" s="2" t="s">
        <v>16</v>
      </c>
      <c r="N4904" s="2">
        <v>301.75</v>
      </c>
      <c r="O4904" s="2" t="s">
        <v>48</v>
      </c>
      <c r="P4904" s="2">
        <f t="shared" si="152"/>
        <v>2475.5787</v>
      </c>
    </row>
    <row r="4905" spans="1:16" ht="14.25" customHeight="1" x14ac:dyDescent="0.35">
      <c r="A4905" s="2" t="s">
        <v>4936</v>
      </c>
      <c r="B4905" s="2" t="s">
        <v>13</v>
      </c>
      <c r="C4905" s="2" t="s">
        <v>36</v>
      </c>
      <c r="D4905" s="2">
        <v>3389.95</v>
      </c>
      <c r="E4905" s="2">
        <v>0.04</v>
      </c>
      <c r="F4905" s="2">
        <f t="shared" si="153"/>
        <v>135.59799999999998</v>
      </c>
      <c r="G4905" s="2">
        <v>1</v>
      </c>
      <c r="H4905" s="2" t="str">
        <f>TEXT(Table1[[#This Row],[order_date]],"mmmm")</f>
        <v>January</v>
      </c>
      <c r="I4905" s="3">
        <v>45301</v>
      </c>
      <c r="J4905" s="3">
        <v>45308</v>
      </c>
      <c r="K4905" s="3" t="str">
        <f>TEXT(Table1[[#This Row],[delivery_date]]-Table1[[#This Row],[order_date]],"D")</f>
        <v>7</v>
      </c>
      <c r="L4905" s="2" t="s">
        <v>15</v>
      </c>
      <c r="M4905" s="2" t="s">
        <v>16</v>
      </c>
      <c r="N4905" s="2">
        <v>879.62</v>
      </c>
      <c r="O4905" s="2" t="s">
        <v>17</v>
      </c>
      <c r="P4905" s="2">
        <f t="shared" si="152"/>
        <v>3254.3519999999999</v>
      </c>
    </row>
    <row r="4906" spans="1:16" ht="14.25" customHeight="1" x14ac:dyDescent="0.35">
      <c r="A4906" s="2" t="s">
        <v>4937</v>
      </c>
      <c r="B4906" s="2" t="s">
        <v>13</v>
      </c>
      <c r="C4906" s="2" t="s">
        <v>20</v>
      </c>
      <c r="D4906" s="2">
        <v>2281.23</v>
      </c>
      <c r="E4906" s="2">
        <v>0.21</v>
      </c>
      <c r="F4906" s="2">
        <f t="shared" si="153"/>
        <v>479.05829999999997</v>
      </c>
      <c r="G4906" s="2">
        <v>9</v>
      </c>
      <c r="H4906" s="2" t="str">
        <f>TEXT(Table1[[#This Row],[order_date]],"mmmm")</f>
        <v>September</v>
      </c>
      <c r="I4906" s="3">
        <v>45189</v>
      </c>
      <c r="J4906" s="3">
        <v>45196</v>
      </c>
      <c r="K4906" s="3" t="str">
        <f>TEXT(Table1[[#This Row],[delivery_date]]-Table1[[#This Row],[order_date]],"D")</f>
        <v>7</v>
      </c>
      <c r="L4906" s="2" t="s">
        <v>15</v>
      </c>
      <c r="M4906" s="2" t="s">
        <v>22</v>
      </c>
      <c r="N4906" s="2">
        <v>464.94</v>
      </c>
      <c r="O4906" s="2" t="s">
        <v>17</v>
      </c>
      <c r="P4906" s="2">
        <f t="shared" si="152"/>
        <v>1802.1717000000001</v>
      </c>
    </row>
    <row r="4907" spans="1:16" ht="14.25" customHeight="1" x14ac:dyDescent="0.35">
      <c r="A4907" s="2" t="s">
        <v>4938</v>
      </c>
      <c r="B4907" s="2" t="s">
        <v>19</v>
      </c>
      <c r="C4907" s="2" t="s">
        <v>33</v>
      </c>
      <c r="D4907" s="2">
        <v>1432.33</v>
      </c>
      <c r="E4907" s="2">
        <v>0.2</v>
      </c>
      <c r="F4907" s="2">
        <f t="shared" si="153"/>
        <v>286.46600000000001</v>
      </c>
      <c r="G4907" s="2">
        <v>2</v>
      </c>
      <c r="H4907" s="2" t="str">
        <f>TEXT(Table1[[#This Row],[order_date]],"mmmm")</f>
        <v>May</v>
      </c>
      <c r="I4907" s="3">
        <v>45072</v>
      </c>
      <c r="J4907" s="3">
        <v>45074</v>
      </c>
      <c r="K4907" s="3" t="str">
        <f>TEXT(Table1[[#This Row],[delivery_date]]-Table1[[#This Row],[order_date]],"D")</f>
        <v>2</v>
      </c>
      <c r="L4907" s="2" t="s">
        <v>15</v>
      </c>
      <c r="M4907" s="2" t="s">
        <v>27</v>
      </c>
      <c r="N4907" s="2">
        <v>379.49</v>
      </c>
      <c r="O4907" s="2" t="s">
        <v>48</v>
      </c>
      <c r="P4907" s="2">
        <f t="shared" si="152"/>
        <v>1145.864</v>
      </c>
    </row>
    <row r="4908" spans="1:16" ht="14.25" customHeight="1" x14ac:dyDescent="0.35">
      <c r="A4908" s="2" t="s">
        <v>4939</v>
      </c>
      <c r="B4908" s="2" t="s">
        <v>13</v>
      </c>
      <c r="C4908" s="2" t="s">
        <v>33</v>
      </c>
      <c r="D4908" s="2">
        <v>4318.2299999999996</v>
      </c>
      <c r="E4908" s="2">
        <v>0.27</v>
      </c>
      <c r="F4908" s="2">
        <f t="shared" si="153"/>
        <v>1165.9221</v>
      </c>
      <c r="G4908" s="2">
        <v>3</v>
      </c>
      <c r="H4908" s="2" t="str">
        <f>TEXT(Table1[[#This Row],[order_date]],"mmmm")</f>
        <v>May</v>
      </c>
      <c r="I4908" s="3">
        <v>45054</v>
      </c>
      <c r="J4908" s="3">
        <v>45055</v>
      </c>
      <c r="K4908" s="3" t="str">
        <f>TEXT(Table1[[#This Row],[delivery_date]]-Table1[[#This Row],[order_date]],"D")</f>
        <v>1</v>
      </c>
      <c r="L4908" s="2" t="s">
        <v>15</v>
      </c>
      <c r="M4908" s="2" t="s">
        <v>22</v>
      </c>
      <c r="N4908" s="2">
        <v>457.67</v>
      </c>
      <c r="O4908" s="2" t="s">
        <v>48</v>
      </c>
      <c r="P4908" s="2">
        <f t="shared" si="152"/>
        <v>3152.3078999999998</v>
      </c>
    </row>
    <row r="4909" spans="1:16" ht="14.25" customHeight="1" x14ac:dyDescent="0.35">
      <c r="A4909" s="2" t="s">
        <v>4940</v>
      </c>
      <c r="B4909" s="2" t="s">
        <v>25</v>
      </c>
      <c r="C4909" s="2" t="s">
        <v>14</v>
      </c>
      <c r="D4909" s="2">
        <v>3278.09</v>
      </c>
      <c r="E4909" s="2">
        <v>0.31</v>
      </c>
      <c r="F4909" s="2">
        <f t="shared" si="153"/>
        <v>1016.2079</v>
      </c>
      <c r="G4909" s="2">
        <v>1</v>
      </c>
      <c r="H4909" s="2" t="str">
        <f>TEXT(Table1[[#This Row],[order_date]],"mmmm")</f>
        <v>September</v>
      </c>
      <c r="I4909" s="3">
        <v>45551</v>
      </c>
      <c r="J4909" s="3">
        <v>45552</v>
      </c>
      <c r="K4909" s="3" t="str">
        <f>TEXT(Table1[[#This Row],[delivery_date]]-Table1[[#This Row],[order_date]],"D")</f>
        <v>1</v>
      </c>
      <c r="L4909" s="2" t="s">
        <v>21</v>
      </c>
      <c r="M4909" s="2" t="s">
        <v>16</v>
      </c>
      <c r="N4909" s="2">
        <v>686.22</v>
      </c>
      <c r="O4909" s="2" t="s">
        <v>17</v>
      </c>
      <c r="P4909" s="2">
        <f t="shared" si="152"/>
        <v>2261.8821000000003</v>
      </c>
    </row>
    <row r="4910" spans="1:16" ht="14.25" customHeight="1" x14ac:dyDescent="0.35">
      <c r="A4910" s="2" t="s">
        <v>4941</v>
      </c>
      <c r="B4910" s="2" t="s">
        <v>19</v>
      </c>
      <c r="C4910" s="2" t="s">
        <v>20</v>
      </c>
      <c r="D4910" s="2">
        <v>4010.28</v>
      </c>
      <c r="E4910" s="2">
        <v>0.47</v>
      </c>
      <c r="F4910" s="2">
        <f t="shared" si="153"/>
        <v>1884.8316</v>
      </c>
      <c r="G4910" s="2">
        <v>3</v>
      </c>
      <c r="H4910" s="2" t="str">
        <f>TEXT(Table1[[#This Row],[order_date]],"mmmm")</f>
        <v>September</v>
      </c>
      <c r="I4910" s="3">
        <v>45194</v>
      </c>
      <c r="J4910" s="3">
        <v>45199</v>
      </c>
      <c r="K4910" s="3" t="str">
        <f>TEXT(Table1[[#This Row],[delivery_date]]-Table1[[#This Row],[order_date]],"D")</f>
        <v>5</v>
      </c>
      <c r="L4910" s="2" t="s">
        <v>15</v>
      </c>
      <c r="M4910" s="2" t="s">
        <v>27</v>
      </c>
      <c r="N4910" s="2">
        <v>423.97</v>
      </c>
      <c r="O4910" s="2" t="s">
        <v>34</v>
      </c>
      <c r="P4910" s="2">
        <f t="shared" si="152"/>
        <v>2125.4484000000002</v>
      </c>
    </row>
    <row r="4911" spans="1:16" ht="14.25" customHeight="1" x14ac:dyDescent="0.35">
      <c r="A4911" s="2" t="s">
        <v>4942</v>
      </c>
      <c r="B4911" s="2" t="s">
        <v>13</v>
      </c>
      <c r="C4911" s="2" t="s">
        <v>20</v>
      </c>
      <c r="D4911" s="2">
        <v>2804.64</v>
      </c>
      <c r="E4911" s="2">
        <v>0.14000000000000001</v>
      </c>
      <c r="F4911" s="2">
        <f t="shared" si="153"/>
        <v>392.64960000000002</v>
      </c>
      <c r="G4911" s="2">
        <v>2</v>
      </c>
      <c r="H4911" s="2" t="str">
        <f>TEXT(Table1[[#This Row],[order_date]],"mmmm")</f>
        <v>December</v>
      </c>
      <c r="I4911" s="3">
        <v>45290</v>
      </c>
      <c r="J4911" s="3">
        <v>45294</v>
      </c>
      <c r="K4911" s="3" t="str">
        <f>TEXT(Table1[[#This Row],[delivery_date]]-Table1[[#This Row],[order_date]],"D")</f>
        <v>4</v>
      </c>
      <c r="L4911" s="2" t="s">
        <v>31</v>
      </c>
      <c r="M4911" s="2" t="s">
        <v>27</v>
      </c>
      <c r="N4911" s="2">
        <v>323.54000000000002</v>
      </c>
      <c r="O4911" s="2" t="s">
        <v>17</v>
      </c>
      <c r="P4911" s="2">
        <f t="shared" si="152"/>
        <v>2411.9903999999997</v>
      </c>
    </row>
    <row r="4912" spans="1:16" ht="14.25" customHeight="1" x14ac:dyDescent="0.35">
      <c r="A4912" s="2" t="s">
        <v>4943</v>
      </c>
      <c r="B4912" s="2" t="s">
        <v>19</v>
      </c>
      <c r="C4912" s="2" t="s">
        <v>26</v>
      </c>
      <c r="D4912" s="2">
        <v>942.15</v>
      </c>
      <c r="E4912" s="2">
        <v>0.33</v>
      </c>
      <c r="F4912" s="2">
        <f t="shared" si="153"/>
        <v>310.90949999999998</v>
      </c>
      <c r="G4912" s="2">
        <v>7</v>
      </c>
      <c r="H4912" s="2" t="str">
        <f>TEXT(Table1[[#This Row],[order_date]],"mmmm")</f>
        <v>November</v>
      </c>
      <c r="I4912" s="3">
        <v>45599</v>
      </c>
      <c r="J4912" s="3">
        <v>45601</v>
      </c>
      <c r="K4912" s="3" t="str">
        <f>TEXT(Table1[[#This Row],[delivery_date]]-Table1[[#This Row],[order_date]],"D")</f>
        <v>2</v>
      </c>
      <c r="L4912" s="2" t="s">
        <v>15</v>
      </c>
      <c r="M4912" s="2" t="s">
        <v>16</v>
      </c>
      <c r="N4912" s="2">
        <v>73.86</v>
      </c>
      <c r="O4912" s="2" t="s">
        <v>39</v>
      </c>
      <c r="P4912" s="2">
        <f t="shared" si="152"/>
        <v>631.2405</v>
      </c>
    </row>
    <row r="4913" spans="1:16" ht="14.25" customHeight="1" x14ac:dyDescent="0.35">
      <c r="A4913" s="2" t="s">
        <v>4944</v>
      </c>
      <c r="B4913" s="2" t="s">
        <v>25</v>
      </c>
      <c r="C4913" s="2" t="s">
        <v>33</v>
      </c>
      <c r="D4913" s="2">
        <v>4899.25</v>
      </c>
      <c r="E4913" s="2">
        <v>0.02</v>
      </c>
      <c r="F4913" s="2">
        <f t="shared" si="153"/>
        <v>97.984999999999999</v>
      </c>
      <c r="G4913" s="2">
        <v>7</v>
      </c>
      <c r="H4913" s="2" t="str">
        <f>TEXT(Table1[[#This Row],[order_date]],"mmmm")</f>
        <v>April</v>
      </c>
      <c r="I4913" s="3">
        <v>45408</v>
      </c>
      <c r="J4913" s="3">
        <v>45413</v>
      </c>
      <c r="K4913" s="3" t="str">
        <f>TEXT(Table1[[#This Row],[delivery_date]]-Table1[[#This Row],[order_date]],"D")</f>
        <v>5</v>
      </c>
      <c r="L4913" s="2" t="s">
        <v>31</v>
      </c>
      <c r="M4913" s="2" t="s">
        <v>27</v>
      </c>
      <c r="N4913" s="2">
        <v>1291.29</v>
      </c>
      <c r="O4913" s="2" t="s">
        <v>28</v>
      </c>
      <c r="P4913" s="2">
        <f t="shared" si="152"/>
        <v>4801.2650000000003</v>
      </c>
    </row>
    <row r="4914" spans="1:16" ht="14.25" customHeight="1" x14ac:dyDescent="0.35">
      <c r="A4914" s="2" t="s">
        <v>4945</v>
      </c>
      <c r="B4914" s="2" t="s">
        <v>13</v>
      </c>
      <c r="C4914" s="2" t="s">
        <v>26</v>
      </c>
      <c r="D4914" s="2">
        <v>995.42</v>
      </c>
      <c r="E4914" s="2">
        <v>0</v>
      </c>
      <c r="F4914" s="2">
        <f t="shared" si="153"/>
        <v>0</v>
      </c>
      <c r="G4914" s="2">
        <v>6</v>
      </c>
      <c r="H4914" s="2" t="str">
        <f>TEXT(Table1[[#This Row],[order_date]],"mmmm")</f>
        <v>November</v>
      </c>
      <c r="I4914" s="3">
        <v>45624</v>
      </c>
      <c r="J4914" s="3">
        <v>45630</v>
      </c>
      <c r="K4914" s="3" t="str">
        <f>TEXT(Table1[[#This Row],[delivery_date]]-Table1[[#This Row],[order_date]],"D")</f>
        <v>6</v>
      </c>
      <c r="L4914" s="2" t="s">
        <v>21</v>
      </c>
      <c r="M4914" s="2" t="s">
        <v>27</v>
      </c>
      <c r="N4914" s="2">
        <v>249.39</v>
      </c>
      <c r="O4914" s="2" t="s">
        <v>17</v>
      </c>
      <c r="P4914" s="2">
        <f t="shared" si="152"/>
        <v>995.42</v>
      </c>
    </row>
    <row r="4915" spans="1:16" ht="14.25" customHeight="1" x14ac:dyDescent="0.35">
      <c r="A4915" s="2" t="s">
        <v>4946</v>
      </c>
      <c r="B4915" s="2" t="s">
        <v>25</v>
      </c>
      <c r="C4915" s="2" t="s">
        <v>20</v>
      </c>
      <c r="D4915" s="2">
        <v>4565.08</v>
      </c>
      <c r="E4915" s="2">
        <v>0.01</v>
      </c>
      <c r="F4915" s="2">
        <f t="shared" si="153"/>
        <v>45.650799999999997</v>
      </c>
      <c r="G4915" s="2">
        <v>4</v>
      </c>
      <c r="H4915" s="2" t="str">
        <f>TEXT(Table1[[#This Row],[order_date]],"mmmm")</f>
        <v>July</v>
      </c>
      <c r="I4915" s="3">
        <v>45136</v>
      </c>
      <c r="J4915" s="3">
        <v>45140</v>
      </c>
      <c r="K4915" s="3" t="str">
        <f>TEXT(Table1[[#This Row],[delivery_date]]-Table1[[#This Row],[order_date]],"D")</f>
        <v>4</v>
      </c>
      <c r="L4915" s="2" t="s">
        <v>21</v>
      </c>
      <c r="M4915" s="2" t="s">
        <v>16</v>
      </c>
      <c r="N4915" s="2">
        <v>549.62</v>
      </c>
      <c r="O4915" s="2" t="s">
        <v>17</v>
      </c>
      <c r="P4915" s="2">
        <f t="shared" si="152"/>
        <v>4519.4291999999996</v>
      </c>
    </row>
    <row r="4916" spans="1:16" ht="14.25" customHeight="1" x14ac:dyDescent="0.35">
      <c r="A4916" s="2" t="s">
        <v>4947</v>
      </c>
      <c r="B4916" s="2" t="s">
        <v>13</v>
      </c>
      <c r="C4916" s="2" t="s">
        <v>14</v>
      </c>
      <c r="D4916" s="2">
        <v>1119.8800000000001</v>
      </c>
      <c r="E4916" s="2">
        <v>0.22</v>
      </c>
      <c r="F4916" s="2">
        <f t="shared" si="153"/>
        <v>246.37360000000004</v>
      </c>
      <c r="G4916" s="2">
        <v>3</v>
      </c>
      <c r="H4916" s="2" t="str">
        <f>TEXT(Table1[[#This Row],[order_date]],"mmmm")</f>
        <v>July</v>
      </c>
      <c r="I4916" s="3">
        <v>45480</v>
      </c>
      <c r="J4916" s="3">
        <v>45486</v>
      </c>
      <c r="K4916" s="3" t="str">
        <f>TEXT(Table1[[#This Row],[delivery_date]]-Table1[[#This Row],[order_date]],"D")</f>
        <v>6</v>
      </c>
      <c r="L4916" s="2" t="s">
        <v>15</v>
      </c>
      <c r="M4916" s="2" t="s">
        <v>22</v>
      </c>
      <c r="N4916" s="2">
        <v>106.31</v>
      </c>
      <c r="O4916" s="2" t="s">
        <v>34</v>
      </c>
      <c r="P4916" s="2">
        <f t="shared" si="152"/>
        <v>873.5064000000001</v>
      </c>
    </row>
    <row r="4917" spans="1:16" ht="14.25" customHeight="1" x14ac:dyDescent="0.35">
      <c r="A4917" s="2" t="s">
        <v>4948</v>
      </c>
      <c r="B4917" s="2" t="s">
        <v>41</v>
      </c>
      <c r="C4917" s="2" t="s">
        <v>33</v>
      </c>
      <c r="D4917" s="2">
        <v>1931.37</v>
      </c>
      <c r="E4917" s="2">
        <v>0.28000000000000003</v>
      </c>
      <c r="F4917" s="2">
        <f t="shared" si="153"/>
        <v>540.78359999999998</v>
      </c>
      <c r="G4917" s="2">
        <v>7</v>
      </c>
      <c r="H4917" s="2" t="str">
        <f>TEXT(Table1[[#This Row],[order_date]],"mmmm")</f>
        <v>August</v>
      </c>
      <c r="I4917" s="3">
        <v>45148</v>
      </c>
      <c r="J4917" s="3">
        <v>45152</v>
      </c>
      <c r="K4917" s="3" t="str">
        <f>TEXT(Table1[[#This Row],[delivery_date]]-Table1[[#This Row],[order_date]],"D")</f>
        <v>4</v>
      </c>
      <c r="L4917" s="2" t="s">
        <v>21</v>
      </c>
      <c r="M4917" s="2" t="s">
        <v>27</v>
      </c>
      <c r="N4917" s="2">
        <v>482.05</v>
      </c>
      <c r="O4917" s="2" t="s">
        <v>48</v>
      </c>
      <c r="P4917" s="2">
        <f t="shared" si="152"/>
        <v>1390.5863999999999</v>
      </c>
    </row>
    <row r="4918" spans="1:16" ht="14.25" customHeight="1" x14ac:dyDescent="0.35">
      <c r="A4918" s="2" t="s">
        <v>4949</v>
      </c>
      <c r="B4918" s="2" t="s">
        <v>13</v>
      </c>
      <c r="C4918" s="2" t="s">
        <v>20</v>
      </c>
      <c r="D4918" s="2">
        <v>2256.41</v>
      </c>
      <c r="E4918" s="2">
        <v>0</v>
      </c>
      <c r="F4918" s="2">
        <f t="shared" si="153"/>
        <v>0</v>
      </c>
      <c r="G4918" s="2">
        <v>3</v>
      </c>
      <c r="H4918" s="2" t="str">
        <f>TEXT(Table1[[#This Row],[order_date]],"mmmm")</f>
        <v>October</v>
      </c>
      <c r="I4918" s="3">
        <v>45228</v>
      </c>
      <c r="J4918" s="3">
        <v>45231</v>
      </c>
      <c r="K4918" s="3" t="str">
        <f>TEXT(Table1[[#This Row],[delivery_date]]-Table1[[#This Row],[order_date]],"D")</f>
        <v>3</v>
      </c>
      <c r="L4918" s="2" t="s">
        <v>21</v>
      </c>
      <c r="M4918" s="2" t="s">
        <v>16</v>
      </c>
      <c r="N4918" s="2">
        <v>374.26</v>
      </c>
      <c r="O4918" s="2" t="s">
        <v>34</v>
      </c>
      <c r="P4918" s="2">
        <f t="shared" si="152"/>
        <v>2256.41</v>
      </c>
    </row>
    <row r="4919" spans="1:16" ht="14.25" customHeight="1" x14ac:dyDescent="0.35">
      <c r="A4919" s="2" t="s">
        <v>4950</v>
      </c>
      <c r="B4919" s="2" t="s">
        <v>19</v>
      </c>
      <c r="C4919" s="2" t="s">
        <v>14</v>
      </c>
      <c r="D4919" s="2">
        <v>4614.74</v>
      </c>
      <c r="E4919" s="2">
        <v>0.2</v>
      </c>
      <c r="F4919" s="2">
        <f t="shared" si="153"/>
        <v>922.94799999999998</v>
      </c>
      <c r="G4919" s="2">
        <v>9</v>
      </c>
      <c r="H4919" s="2" t="str">
        <f>TEXT(Table1[[#This Row],[order_date]],"mmmm")</f>
        <v>September</v>
      </c>
      <c r="I4919" s="3">
        <v>45185</v>
      </c>
      <c r="J4919" s="3">
        <v>45187</v>
      </c>
      <c r="K4919" s="3" t="str">
        <f>TEXT(Table1[[#This Row],[delivery_date]]-Table1[[#This Row],[order_date]],"D")</f>
        <v>2</v>
      </c>
      <c r="L4919" s="2" t="s">
        <v>31</v>
      </c>
      <c r="M4919" s="2" t="s">
        <v>22</v>
      </c>
      <c r="N4919" s="2">
        <v>609.04</v>
      </c>
      <c r="O4919" s="2" t="s">
        <v>34</v>
      </c>
      <c r="P4919" s="2">
        <f t="shared" si="152"/>
        <v>3691.7919999999999</v>
      </c>
    </row>
    <row r="4920" spans="1:16" ht="14.25" customHeight="1" x14ac:dyDescent="0.35">
      <c r="A4920" s="2" t="s">
        <v>4951</v>
      </c>
      <c r="B4920" s="2" t="s">
        <v>13</v>
      </c>
      <c r="C4920" s="2" t="s">
        <v>36</v>
      </c>
      <c r="D4920" s="2">
        <v>4452.17</v>
      </c>
      <c r="E4920" s="2">
        <v>0.02</v>
      </c>
      <c r="F4920" s="2">
        <f t="shared" si="153"/>
        <v>89.043400000000005</v>
      </c>
      <c r="G4920" s="2">
        <v>8</v>
      </c>
      <c r="H4920" s="2" t="str">
        <f>TEXT(Table1[[#This Row],[order_date]],"mmmm")</f>
        <v>February</v>
      </c>
      <c r="I4920" s="3">
        <v>44979</v>
      </c>
      <c r="J4920" s="3">
        <v>44981</v>
      </c>
      <c r="K4920" s="3" t="str">
        <f>TEXT(Table1[[#This Row],[delivery_date]]-Table1[[#This Row],[order_date]],"D")</f>
        <v>2</v>
      </c>
      <c r="L4920" s="2" t="s">
        <v>21</v>
      </c>
      <c r="M4920" s="2" t="s">
        <v>22</v>
      </c>
      <c r="N4920" s="2">
        <v>981.08</v>
      </c>
      <c r="O4920" s="2" t="s">
        <v>23</v>
      </c>
      <c r="P4920" s="2">
        <f t="shared" si="152"/>
        <v>4363.1266000000005</v>
      </c>
    </row>
    <row r="4921" spans="1:16" ht="14.25" customHeight="1" x14ac:dyDescent="0.35">
      <c r="A4921" s="2" t="s">
        <v>4952</v>
      </c>
      <c r="B4921" s="2" t="s">
        <v>25</v>
      </c>
      <c r="C4921" s="2" t="s">
        <v>20</v>
      </c>
      <c r="D4921" s="2">
        <v>4133.78</v>
      </c>
      <c r="E4921" s="2">
        <v>0.33</v>
      </c>
      <c r="F4921" s="2">
        <f t="shared" si="153"/>
        <v>1364.1474000000001</v>
      </c>
      <c r="G4921" s="2">
        <v>7</v>
      </c>
      <c r="H4921" s="2" t="str">
        <f>TEXT(Table1[[#This Row],[order_date]],"mmmm")</f>
        <v>March</v>
      </c>
      <c r="I4921" s="3">
        <v>44988</v>
      </c>
      <c r="J4921" s="3">
        <v>44991</v>
      </c>
      <c r="K4921" s="3" t="str">
        <f>TEXT(Table1[[#This Row],[delivery_date]]-Table1[[#This Row],[order_date]],"D")</f>
        <v>3</v>
      </c>
      <c r="L4921" s="2" t="s">
        <v>15</v>
      </c>
      <c r="M4921" s="2" t="s">
        <v>27</v>
      </c>
      <c r="N4921" s="2">
        <v>604.51</v>
      </c>
      <c r="O4921" s="2" t="s">
        <v>34</v>
      </c>
      <c r="P4921" s="2">
        <f t="shared" si="152"/>
        <v>2769.6325999999999</v>
      </c>
    </row>
    <row r="4922" spans="1:16" ht="14.25" customHeight="1" x14ac:dyDescent="0.35">
      <c r="A4922" s="2" t="s">
        <v>4953</v>
      </c>
      <c r="B4922" s="2" t="s">
        <v>25</v>
      </c>
      <c r="C4922" s="2" t="s">
        <v>36</v>
      </c>
      <c r="D4922" s="2">
        <v>1945.71</v>
      </c>
      <c r="E4922" s="2">
        <v>0.32</v>
      </c>
      <c r="F4922" s="2">
        <f t="shared" si="153"/>
        <v>622.62720000000002</v>
      </c>
      <c r="G4922" s="2">
        <v>2</v>
      </c>
      <c r="H4922" s="2" t="str">
        <f>TEXT(Table1[[#This Row],[order_date]],"mmmm")</f>
        <v>April</v>
      </c>
      <c r="I4922" s="3">
        <v>45411</v>
      </c>
      <c r="J4922" s="3">
        <v>45415</v>
      </c>
      <c r="K4922" s="3" t="str">
        <f>TEXT(Table1[[#This Row],[delivery_date]]-Table1[[#This Row],[order_date]],"D")</f>
        <v>4</v>
      </c>
      <c r="L4922" s="2" t="s">
        <v>21</v>
      </c>
      <c r="M4922" s="2" t="s">
        <v>16</v>
      </c>
      <c r="N4922" s="2">
        <v>451.43</v>
      </c>
      <c r="O4922" s="2" t="s">
        <v>34</v>
      </c>
      <c r="P4922" s="2">
        <f t="shared" si="152"/>
        <v>1323.0828000000001</v>
      </c>
    </row>
    <row r="4923" spans="1:16" ht="14.25" customHeight="1" x14ac:dyDescent="0.35">
      <c r="A4923" s="2" t="s">
        <v>4954</v>
      </c>
      <c r="B4923" s="2" t="s">
        <v>13</v>
      </c>
      <c r="C4923" s="2" t="s">
        <v>26</v>
      </c>
      <c r="D4923" s="2">
        <v>122.02</v>
      </c>
      <c r="E4923" s="2">
        <v>0.39</v>
      </c>
      <c r="F4923" s="2">
        <f t="shared" si="153"/>
        <v>47.587800000000001</v>
      </c>
      <c r="G4923" s="2">
        <v>3</v>
      </c>
      <c r="H4923" s="2" t="str">
        <f>TEXT(Table1[[#This Row],[order_date]],"mmmm")</f>
        <v>February</v>
      </c>
      <c r="I4923" s="3">
        <v>45329</v>
      </c>
      <c r="J4923" s="3">
        <v>45333</v>
      </c>
      <c r="K4923" s="3" t="str">
        <f>TEXT(Table1[[#This Row],[delivery_date]]-Table1[[#This Row],[order_date]],"D")</f>
        <v>4</v>
      </c>
      <c r="L4923" s="2" t="s">
        <v>21</v>
      </c>
      <c r="M4923" s="2" t="s">
        <v>22</v>
      </c>
      <c r="N4923" s="2">
        <v>12.49</v>
      </c>
      <c r="O4923" s="2" t="s">
        <v>34</v>
      </c>
      <c r="P4923" s="2">
        <f t="shared" si="152"/>
        <v>74.432199999999995</v>
      </c>
    </row>
    <row r="4924" spans="1:16" ht="14.25" customHeight="1" x14ac:dyDescent="0.35">
      <c r="A4924" s="2" t="s">
        <v>4955</v>
      </c>
      <c r="B4924" s="2" t="s">
        <v>19</v>
      </c>
      <c r="C4924" s="2" t="s">
        <v>36</v>
      </c>
      <c r="D4924" s="2">
        <v>3439.76</v>
      </c>
      <c r="E4924" s="2">
        <v>0.27</v>
      </c>
      <c r="F4924" s="2">
        <f t="shared" si="153"/>
        <v>928.73520000000008</v>
      </c>
      <c r="G4924" s="2">
        <v>8</v>
      </c>
      <c r="H4924" s="2" t="str">
        <f>TEXT(Table1[[#This Row],[order_date]],"mmmm")</f>
        <v>March</v>
      </c>
      <c r="I4924" s="3">
        <v>45369</v>
      </c>
      <c r="J4924" s="3">
        <v>45376</v>
      </c>
      <c r="K4924" s="3" t="str">
        <f>TEXT(Table1[[#This Row],[delivery_date]]-Table1[[#This Row],[order_date]],"D")</f>
        <v>7</v>
      </c>
      <c r="L4924" s="2" t="s">
        <v>31</v>
      </c>
      <c r="M4924" s="2" t="s">
        <v>22</v>
      </c>
      <c r="N4924" s="2">
        <v>660.41</v>
      </c>
      <c r="O4924" s="2" t="s">
        <v>17</v>
      </c>
      <c r="P4924" s="2">
        <f t="shared" si="152"/>
        <v>2511.0248000000001</v>
      </c>
    </row>
    <row r="4925" spans="1:16" ht="14.25" customHeight="1" x14ac:dyDescent="0.35">
      <c r="A4925" s="2" t="s">
        <v>4956</v>
      </c>
      <c r="B4925" s="2" t="s">
        <v>41</v>
      </c>
      <c r="C4925" s="2" t="s">
        <v>20</v>
      </c>
      <c r="D4925" s="2">
        <v>2113.67</v>
      </c>
      <c r="E4925" s="2">
        <v>0.31</v>
      </c>
      <c r="F4925" s="2">
        <f t="shared" si="153"/>
        <v>655.23770000000002</v>
      </c>
      <c r="G4925" s="2">
        <v>3</v>
      </c>
      <c r="H4925" s="2" t="str">
        <f>TEXT(Table1[[#This Row],[order_date]],"mmmm")</f>
        <v>November</v>
      </c>
      <c r="I4925" s="3">
        <v>45244</v>
      </c>
      <c r="J4925" s="3">
        <v>45250</v>
      </c>
      <c r="K4925" s="3" t="str">
        <f>TEXT(Table1[[#This Row],[delivery_date]]-Table1[[#This Row],[order_date]],"D")</f>
        <v>6</v>
      </c>
      <c r="L4925" s="2" t="s">
        <v>31</v>
      </c>
      <c r="M4925" s="2" t="s">
        <v>22</v>
      </c>
      <c r="N4925" s="2">
        <v>567.98</v>
      </c>
      <c r="O4925" s="2" t="s">
        <v>28</v>
      </c>
      <c r="P4925" s="2">
        <f t="shared" si="152"/>
        <v>1458.4322999999999</v>
      </c>
    </row>
    <row r="4926" spans="1:16" ht="14.25" customHeight="1" x14ac:dyDescent="0.35">
      <c r="A4926" s="2" t="s">
        <v>4957</v>
      </c>
      <c r="B4926" s="2" t="s">
        <v>19</v>
      </c>
      <c r="C4926" s="2" t="s">
        <v>36</v>
      </c>
      <c r="D4926" s="2">
        <v>3809.59</v>
      </c>
      <c r="E4926" s="2">
        <v>0.14000000000000001</v>
      </c>
      <c r="F4926" s="2">
        <f t="shared" si="153"/>
        <v>533.34260000000006</v>
      </c>
      <c r="G4926" s="2">
        <v>8</v>
      </c>
      <c r="H4926" s="2" t="str">
        <f>TEXT(Table1[[#This Row],[order_date]],"mmmm")</f>
        <v>February</v>
      </c>
      <c r="I4926" s="3">
        <v>45347</v>
      </c>
      <c r="J4926" s="3">
        <v>45354</v>
      </c>
      <c r="K4926" s="3" t="str">
        <f>TEXT(Table1[[#This Row],[delivery_date]]-Table1[[#This Row],[order_date]],"D")</f>
        <v>7</v>
      </c>
      <c r="L4926" s="2" t="s">
        <v>15</v>
      </c>
      <c r="M4926" s="2" t="s">
        <v>22</v>
      </c>
      <c r="N4926" s="2">
        <v>963.26</v>
      </c>
      <c r="O4926" s="2" t="s">
        <v>23</v>
      </c>
      <c r="P4926" s="2">
        <f t="shared" si="152"/>
        <v>3276.2474000000002</v>
      </c>
    </row>
    <row r="4927" spans="1:16" ht="14.25" customHeight="1" x14ac:dyDescent="0.35">
      <c r="A4927" s="2" t="s">
        <v>4958</v>
      </c>
      <c r="B4927" s="2" t="s">
        <v>41</v>
      </c>
      <c r="C4927" s="2" t="s">
        <v>33</v>
      </c>
      <c r="D4927" s="2">
        <v>3994.78</v>
      </c>
      <c r="E4927" s="2">
        <v>0.04</v>
      </c>
      <c r="F4927" s="2">
        <f t="shared" si="153"/>
        <v>159.7912</v>
      </c>
      <c r="G4927" s="2">
        <v>4</v>
      </c>
      <c r="H4927" s="2" t="str">
        <f>TEXT(Table1[[#This Row],[order_date]],"mmmm")</f>
        <v>December</v>
      </c>
      <c r="I4927" s="3">
        <v>45643</v>
      </c>
      <c r="J4927" s="3">
        <v>45648</v>
      </c>
      <c r="K4927" s="3" t="str">
        <f>TEXT(Table1[[#This Row],[delivery_date]]-Table1[[#This Row],[order_date]],"D")</f>
        <v>5</v>
      </c>
      <c r="L4927" s="2" t="s">
        <v>21</v>
      </c>
      <c r="M4927" s="2" t="s">
        <v>16</v>
      </c>
      <c r="N4927" s="2">
        <v>1142.05</v>
      </c>
      <c r="O4927" s="2" t="s">
        <v>34</v>
      </c>
      <c r="P4927" s="2">
        <f t="shared" si="152"/>
        <v>3834.9888000000001</v>
      </c>
    </row>
    <row r="4928" spans="1:16" ht="14.25" customHeight="1" x14ac:dyDescent="0.35">
      <c r="A4928" s="2" t="s">
        <v>4959</v>
      </c>
      <c r="B4928" s="2" t="s">
        <v>25</v>
      </c>
      <c r="C4928" s="2" t="s">
        <v>20</v>
      </c>
      <c r="D4928" s="2">
        <v>2254.64</v>
      </c>
      <c r="E4928" s="2">
        <v>0.37</v>
      </c>
      <c r="F4928" s="2">
        <f t="shared" si="153"/>
        <v>834.21679999999992</v>
      </c>
      <c r="G4928" s="2">
        <v>5</v>
      </c>
      <c r="H4928" s="2" t="str">
        <f>TEXT(Table1[[#This Row],[order_date]],"mmmm")</f>
        <v>February</v>
      </c>
      <c r="I4928" s="3">
        <v>45325</v>
      </c>
      <c r="J4928" s="3">
        <v>45326</v>
      </c>
      <c r="K4928" s="3" t="str">
        <f>TEXT(Table1[[#This Row],[delivery_date]]-Table1[[#This Row],[order_date]],"D")</f>
        <v>1</v>
      </c>
      <c r="L4928" s="2" t="s">
        <v>21</v>
      </c>
      <c r="M4928" s="2" t="s">
        <v>16</v>
      </c>
      <c r="N4928" s="2">
        <v>124.62</v>
      </c>
      <c r="O4928" s="2" t="s">
        <v>34</v>
      </c>
      <c r="P4928" s="2">
        <f t="shared" si="152"/>
        <v>1420.4232</v>
      </c>
    </row>
    <row r="4929" spans="1:16" ht="14.25" customHeight="1" x14ac:dyDescent="0.35">
      <c r="A4929" s="2" t="s">
        <v>4960</v>
      </c>
      <c r="B4929" s="2" t="s">
        <v>19</v>
      </c>
      <c r="C4929" s="2" t="s">
        <v>14</v>
      </c>
      <c r="D4929" s="2">
        <v>3765.7</v>
      </c>
      <c r="E4929" s="2">
        <v>0.31</v>
      </c>
      <c r="F4929" s="2">
        <f t="shared" si="153"/>
        <v>1167.367</v>
      </c>
      <c r="G4929" s="2">
        <v>9</v>
      </c>
      <c r="H4929" s="2" t="str">
        <f>TEXT(Table1[[#This Row],[order_date]],"mmmm")</f>
        <v>March</v>
      </c>
      <c r="I4929" s="3">
        <v>45016</v>
      </c>
      <c r="J4929" s="3">
        <v>45022</v>
      </c>
      <c r="K4929" s="3" t="str">
        <f>TEXT(Table1[[#This Row],[delivery_date]]-Table1[[#This Row],[order_date]],"D")</f>
        <v>6</v>
      </c>
      <c r="L4929" s="2" t="s">
        <v>31</v>
      </c>
      <c r="M4929" s="2" t="s">
        <v>22</v>
      </c>
      <c r="N4929" s="2">
        <v>1062.4000000000001</v>
      </c>
      <c r="O4929" s="2" t="s">
        <v>34</v>
      </c>
      <c r="P4929" s="2">
        <f t="shared" si="152"/>
        <v>2598.3329999999996</v>
      </c>
    </row>
    <row r="4930" spans="1:16" ht="14.25" customHeight="1" x14ac:dyDescent="0.35">
      <c r="A4930" s="2" t="s">
        <v>4961</v>
      </c>
      <c r="B4930" s="2" t="s">
        <v>41</v>
      </c>
      <c r="C4930" s="2" t="s">
        <v>36</v>
      </c>
      <c r="D4930" s="2">
        <v>4215.6899999999996</v>
      </c>
      <c r="E4930" s="2">
        <v>0.47</v>
      </c>
      <c r="F4930" s="2">
        <f t="shared" si="153"/>
        <v>1981.3742999999997</v>
      </c>
      <c r="G4930" s="2">
        <v>2</v>
      </c>
      <c r="H4930" s="2" t="str">
        <f>TEXT(Table1[[#This Row],[order_date]],"mmmm")</f>
        <v>August</v>
      </c>
      <c r="I4930" s="3">
        <v>45508</v>
      </c>
      <c r="J4930" s="3">
        <v>45511</v>
      </c>
      <c r="K4930" s="3" t="str">
        <f>TEXT(Table1[[#This Row],[delivery_date]]-Table1[[#This Row],[order_date]],"D")</f>
        <v>3</v>
      </c>
      <c r="L4930" s="2" t="s">
        <v>21</v>
      </c>
      <c r="M4930" s="2" t="s">
        <v>22</v>
      </c>
      <c r="N4930" s="2">
        <v>464.19</v>
      </c>
      <c r="O4930" s="2" t="s">
        <v>48</v>
      </c>
      <c r="P4930" s="2">
        <f t="shared" ref="P4930:P4993" si="154">D4930-F4930</f>
        <v>2234.3157000000001</v>
      </c>
    </row>
    <row r="4931" spans="1:16" ht="14.25" customHeight="1" x14ac:dyDescent="0.35">
      <c r="A4931" s="2" t="s">
        <v>4962</v>
      </c>
      <c r="B4931" s="2" t="s">
        <v>13</v>
      </c>
      <c r="C4931" s="2" t="s">
        <v>33</v>
      </c>
      <c r="D4931" s="2">
        <v>4649.53</v>
      </c>
      <c r="E4931" s="2">
        <v>0.49</v>
      </c>
      <c r="F4931" s="2">
        <f t="shared" ref="F4931:F4994" si="155">D4931*E4931</f>
        <v>2278.2696999999998</v>
      </c>
      <c r="G4931" s="2">
        <v>3</v>
      </c>
      <c r="H4931" s="2" t="str">
        <f>TEXT(Table1[[#This Row],[order_date]],"mmmm")</f>
        <v>August</v>
      </c>
      <c r="I4931" s="3">
        <v>45529</v>
      </c>
      <c r="J4931" s="3">
        <v>45536</v>
      </c>
      <c r="K4931" s="3" t="str">
        <f>TEXT(Table1[[#This Row],[delivery_date]]-Table1[[#This Row],[order_date]],"D")</f>
        <v>7</v>
      </c>
      <c r="L4931" s="2" t="s">
        <v>31</v>
      </c>
      <c r="M4931" s="2" t="s">
        <v>27</v>
      </c>
      <c r="N4931" s="2">
        <v>1330.27</v>
      </c>
      <c r="O4931" s="2" t="s">
        <v>48</v>
      </c>
      <c r="P4931" s="2">
        <f t="shared" si="154"/>
        <v>2371.2602999999999</v>
      </c>
    </row>
    <row r="4932" spans="1:16" ht="14.25" customHeight="1" x14ac:dyDescent="0.35">
      <c r="A4932" s="2" t="s">
        <v>4963</v>
      </c>
      <c r="B4932" s="2" t="s">
        <v>25</v>
      </c>
      <c r="C4932" s="2" t="s">
        <v>26</v>
      </c>
      <c r="D4932" s="2">
        <v>2954.03</v>
      </c>
      <c r="E4932" s="2">
        <v>0.42</v>
      </c>
      <c r="F4932" s="2">
        <f t="shared" si="155"/>
        <v>1240.6926000000001</v>
      </c>
      <c r="G4932" s="2">
        <v>1</v>
      </c>
      <c r="H4932" s="2" t="str">
        <f>TEXT(Table1[[#This Row],[order_date]],"mmmm")</f>
        <v>May</v>
      </c>
      <c r="I4932" s="3">
        <v>45422</v>
      </c>
      <c r="J4932" s="3">
        <v>45427</v>
      </c>
      <c r="K4932" s="3" t="str">
        <f>TEXT(Table1[[#This Row],[delivery_date]]-Table1[[#This Row],[order_date]],"D")</f>
        <v>5</v>
      </c>
      <c r="L4932" s="2" t="s">
        <v>15</v>
      </c>
      <c r="M4932" s="2" t="s">
        <v>16</v>
      </c>
      <c r="N4932" s="2">
        <v>336.18</v>
      </c>
      <c r="O4932" s="2" t="s">
        <v>17</v>
      </c>
      <c r="P4932" s="2">
        <f t="shared" si="154"/>
        <v>1713.3374000000001</v>
      </c>
    </row>
    <row r="4933" spans="1:16" ht="14.25" customHeight="1" x14ac:dyDescent="0.35">
      <c r="A4933" s="2" t="s">
        <v>4964</v>
      </c>
      <c r="B4933" s="2" t="s">
        <v>13</v>
      </c>
      <c r="C4933" s="2" t="s">
        <v>26</v>
      </c>
      <c r="D4933" s="2">
        <v>3914.55</v>
      </c>
      <c r="E4933" s="2">
        <v>0.49</v>
      </c>
      <c r="F4933" s="2">
        <f t="shared" si="155"/>
        <v>1918.1295</v>
      </c>
      <c r="G4933" s="2">
        <v>8</v>
      </c>
      <c r="H4933" s="2" t="str">
        <f>TEXT(Table1[[#This Row],[order_date]],"mmmm")</f>
        <v>December</v>
      </c>
      <c r="I4933" s="3">
        <v>45271</v>
      </c>
      <c r="J4933" s="3">
        <v>45273</v>
      </c>
      <c r="K4933" s="3" t="str">
        <f>TEXT(Table1[[#This Row],[delivery_date]]-Table1[[#This Row],[order_date]],"D")</f>
        <v>2</v>
      </c>
      <c r="L4933" s="2" t="s">
        <v>31</v>
      </c>
      <c r="M4933" s="2" t="s">
        <v>16</v>
      </c>
      <c r="N4933" s="2">
        <v>378.93</v>
      </c>
      <c r="O4933" s="2" t="s">
        <v>39</v>
      </c>
      <c r="P4933" s="2">
        <f t="shared" si="154"/>
        <v>1996.4205000000002</v>
      </c>
    </row>
    <row r="4934" spans="1:16" ht="14.25" customHeight="1" x14ac:dyDescent="0.35">
      <c r="A4934" s="2" t="s">
        <v>4965</v>
      </c>
      <c r="B4934" s="2" t="s">
        <v>25</v>
      </c>
      <c r="C4934" s="2" t="s">
        <v>36</v>
      </c>
      <c r="D4934" s="2">
        <v>2523.37</v>
      </c>
      <c r="E4934" s="2">
        <v>0.32</v>
      </c>
      <c r="F4934" s="2">
        <f t="shared" si="155"/>
        <v>807.47839999999997</v>
      </c>
      <c r="G4934" s="2">
        <v>9</v>
      </c>
      <c r="H4934" s="2" t="str">
        <f>TEXT(Table1[[#This Row],[order_date]],"mmmm")</f>
        <v>March</v>
      </c>
      <c r="I4934" s="3">
        <v>45360</v>
      </c>
      <c r="J4934" s="3">
        <v>45362</v>
      </c>
      <c r="K4934" s="3" t="str">
        <f>TEXT(Table1[[#This Row],[delivery_date]]-Table1[[#This Row],[order_date]],"D")</f>
        <v>2</v>
      </c>
      <c r="L4934" s="2" t="s">
        <v>15</v>
      </c>
      <c r="M4934" s="2" t="s">
        <v>22</v>
      </c>
      <c r="N4934" s="2">
        <v>522.16999999999996</v>
      </c>
      <c r="O4934" s="2" t="s">
        <v>17</v>
      </c>
      <c r="P4934" s="2">
        <f t="shared" si="154"/>
        <v>1715.8915999999999</v>
      </c>
    </row>
    <row r="4935" spans="1:16" ht="14.25" customHeight="1" x14ac:dyDescent="0.35">
      <c r="A4935" s="2" t="s">
        <v>4966</v>
      </c>
      <c r="B4935" s="2" t="s">
        <v>19</v>
      </c>
      <c r="C4935" s="2" t="s">
        <v>26</v>
      </c>
      <c r="D4935" s="2">
        <v>304.14999999999998</v>
      </c>
      <c r="E4935" s="2">
        <v>0.05</v>
      </c>
      <c r="F4935" s="2">
        <f t="shared" si="155"/>
        <v>15.2075</v>
      </c>
      <c r="G4935" s="2">
        <v>9</v>
      </c>
      <c r="H4935" s="2" t="str">
        <f>TEXT(Table1[[#This Row],[order_date]],"mmmm")</f>
        <v>July</v>
      </c>
      <c r="I4935" s="3">
        <v>45485</v>
      </c>
      <c r="J4935" s="3">
        <v>45487</v>
      </c>
      <c r="K4935" s="3" t="str">
        <f>TEXT(Table1[[#This Row],[delivery_date]]-Table1[[#This Row],[order_date]],"D")</f>
        <v>2</v>
      </c>
      <c r="L4935" s="2" t="s">
        <v>21</v>
      </c>
      <c r="M4935" s="2" t="s">
        <v>27</v>
      </c>
      <c r="N4935" s="2">
        <v>70.459999999999994</v>
      </c>
      <c r="O4935" s="2" t="s">
        <v>34</v>
      </c>
      <c r="P4935" s="2">
        <f t="shared" si="154"/>
        <v>288.9425</v>
      </c>
    </row>
    <row r="4936" spans="1:16" ht="14.25" customHeight="1" x14ac:dyDescent="0.35">
      <c r="A4936" s="2" t="s">
        <v>4967</v>
      </c>
      <c r="B4936" s="2" t="s">
        <v>19</v>
      </c>
      <c r="C4936" s="2" t="s">
        <v>14</v>
      </c>
      <c r="D4936" s="2">
        <v>860.58</v>
      </c>
      <c r="E4936" s="2">
        <v>0.04</v>
      </c>
      <c r="F4936" s="2">
        <f t="shared" si="155"/>
        <v>34.423200000000001</v>
      </c>
      <c r="G4936" s="2">
        <v>3</v>
      </c>
      <c r="H4936" s="2" t="str">
        <f>TEXT(Table1[[#This Row],[order_date]],"mmmm")</f>
        <v>June</v>
      </c>
      <c r="I4936" s="3">
        <v>45454</v>
      </c>
      <c r="J4936" s="3">
        <v>45455</v>
      </c>
      <c r="K4936" s="3" t="str">
        <f>TEXT(Table1[[#This Row],[delivery_date]]-Table1[[#This Row],[order_date]],"D")</f>
        <v>1</v>
      </c>
      <c r="L4936" s="2" t="s">
        <v>21</v>
      </c>
      <c r="M4936" s="2" t="s">
        <v>16</v>
      </c>
      <c r="N4936" s="2">
        <v>250.02</v>
      </c>
      <c r="O4936" s="2" t="s">
        <v>23</v>
      </c>
      <c r="P4936" s="2">
        <f t="shared" si="154"/>
        <v>826.15680000000009</v>
      </c>
    </row>
    <row r="4937" spans="1:16" ht="14.25" customHeight="1" x14ac:dyDescent="0.35">
      <c r="A4937" s="2" t="s">
        <v>4968</v>
      </c>
      <c r="B4937" s="2" t="s">
        <v>25</v>
      </c>
      <c r="C4937" s="2" t="s">
        <v>20</v>
      </c>
      <c r="D4937" s="2">
        <v>728.3</v>
      </c>
      <c r="E4937" s="2">
        <v>0.4</v>
      </c>
      <c r="F4937" s="2">
        <f t="shared" si="155"/>
        <v>291.32</v>
      </c>
      <c r="G4937" s="2">
        <v>5</v>
      </c>
      <c r="H4937" s="2" t="str">
        <f>TEXT(Table1[[#This Row],[order_date]],"mmmm")</f>
        <v>January</v>
      </c>
      <c r="I4937" s="3">
        <v>45292</v>
      </c>
      <c r="J4937" s="3">
        <v>45295</v>
      </c>
      <c r="K4937" s="3" t="str">
        <f>TEXT(Table1[[#This Row],[delivery_date]]-Table1[[#This Row],[order_date]],"D")</f>
        <v>3</v>
      </c>
      <c r="L4937" s="2" t="s">
        <v>31</v>
      </c>
      <c r="M4937" s="2" t="s">
        <v>27</v>
      </c>
      <c r="N4937" s="2">
        <v>91.25</v>
      </c>
      <c r="O4937" s="2" t="s">
        <v>48</v>
      </c>
      <c r="P4937" s="2">
        <f t="shared" si="154"/>
        <v>436.97999999999996</v>
      </c>
    </row>
    <row r="4938" spans="1:16" ht="14.25" customHeight="1" x14ac:dyDescent="0.35">
      <c r="A4938" s="2" t="s">
        <v>4969</v>
      </c>
      <c r="B4938" s="2" t="s">
        <v>25</v>
      </c>
      <c r="C4938" s="2" t="s">
        <v>33</v>
      </c>
      <c r="D4938" s="2">
        <v>941.65</v>
      </c>
      <c r="E4938" s="2">
        <v>0.12</v>
      </c>
      <c r="F4938" s="2">
        <f t="shared" si="155"/>
        <v>112.99799999999999</v>
      </c>
      <c r="G4938" s="2">
        <v>9</v>
      </c>
      <c r="H4938" s="2" t="str">
        <f>TEXT(Table1[[#This Row],[order_date]],"mmmm")</f>
        <v>February</v>
      </c>
      <c r="I4938" s="3">
        <v>45326</v>
      </c>
      <c r="J4938" s="3">
        <v>45332</v>
      </c>
      <c r="K4938" s="3" t="str">
        <f>TEXT(Table1[[#This Row],[delivery_date]]-Table1[[#This Row],[order_date]],"D")</f>
        <v>6</v>
      </c>
      <c r="L4938" s="2" t="s">
        <v>15</v>
      </c>
      <c r="M4938" s="2" t="s">
        <v>22</v>
      </c>
      <c r="N4938" s="2">
        <v>153.5</v>
      </c>
      <c r="O4938" s="2" t="s">
        <v>48</v>
      </c>
      <c r="P4938" s="2">
        <f t="shared" si="154"/>
        <v>828.65200000000004</v>
      </c>
    </row>
    <row r="4939" spans="1:16" ht="14.25" customHeight="1" x14ac:dyDescent="0.35">
      <c r="A4939" s="2" t="s">
        <v>4970</v>
      </c>
      <c r="B4939" s="2" t="s">
        <v>25</v>
      </c>
      <c r="C4939" s="2" t="s">
        <v>36</v>
      </c>
      <c r="D4939" s="2">
        <v>150.04</v>
      </c>
      <c r="E4939" s="2">
        <v>0.03</v>
      </c>
      <c r="F4939" s="2">
        <f t="shared" si="155"/>
        <v>4.5011999999999999</v>
      </c>
      <c r="G4939" s="2">
        <v>5</v>
      </c>
      <c r="H4939" s="2" t="str">
        <f>TEXT(Table1[[#This Row],[order_date]],"mmmm")</f>
        <v>July</v>
      </c>
      <c r="I4939" s="3">
        <v>45121</v>
      </c>
      <c r="J4939" s="3">
        <v>45128</v>
      </c>
      <c r="K4939" s="3" t="str">
        <f>TEXT(Table1[[#This Row],[delivery_date]]-Table1[[#This Row],[order_date]],"D")</f>
        <v>7</v>
      </c>
      <c r="L4939" s="2" t="s">
        <v>31</v>
      </c>
      <c r="M4939" s="2" t="s">
        <v>16</v>
      </c>
      <c r="N4939" s="2">
        <v>30.19</v>
      </c>
      <c r="O4939" s="2" t="s">
        <v>39</v>
      </c>
      <c r="P4939" s="2">
        <f t="shared" si="154"/>
        <v>145.53879999999998</v>
      </c>
    </row>
    <row r="4940" spans="1:16" ht="14.25" customHeight="1" x14ac:dyDescent="0.35">
      <c r="A4940" s="2" t="s">
        <v>4971</v>
      </c>
      <c r="B4940" s="2" t="s">
        <v>19</v>
      </c>
      <c r="C4940" s="2" t="s">
        <v>26</v>
      </c>
      <c r="D4940" s="2">
        <v>4307.66</v>
      </c>
      <c r="E4940" s="2">
        <v>0.24</v>
      </c>
      <c r="F4940" s="2">
        <f t="shared" si="155"/>
        <v>1033.8383999999999</v>
      </c>
      <c r="G4940" s="2">
        <v>1</v>
      </c>
      <c r="H4940" s="2" t="str">
        <f>TEXT(Table1[[#This Row],[order_date]],"mmmm")</f>
        <v>August</v>
      </c>
      <c r="I4940" s="3">
        <v>45160</v>
      </c>
      <c r="J4940" s="3">
        <v>45161</v>
      </c>
      <c r="K4940" s="3" t="str">
        <f>TEXT(Table1[[#This Row],[delivery_date]]-Table1[[#This Row],[order_date]],"D")</f>
        <v>1</v>
      </c>
      <c r="L4940" s="2" t="s">
        <v>21</v>
      </c>
      <c r="M4940" s="2" t="s">
        <v>27</v>
      </c>
      <c r="N4940" s="2">
        <v>1102.56</v>
      </c>
      <c r="O4940" s="2" t="s">
        <v>39</v>
      </c>
      <c r="P4940" s="2">
        <f t="shared" si="154"/>
        <v>3273.8216000000002</v>
      </c>
    </row>
    <row r="4941" spans="1:16" ht="14.25" customHeight="1" x14ac:dyDescent="0.35">
      <c r="A4941" s="2" t="s">
        <v>4972</v>
      </c>
      <c r="B4941" s="2" t="s">
        <v>41</v>
      </c>
      <c r="C4941" s="2" t="s">
        <v>20</v>
      </c>
      <c r="D4941" s="2">
        <v>2844.73</v>
      </c>
      <c r="E4941" s="2">
        <v>0.16</v>
      </c>
      <c r="F4941" s="2">
        <f t="shared" si="155"/>
        <v>455.15680000000003</v>
      </c>
      <c r="G4941" s="2">
        <v>1</v>
      </c>
      <c r="H4941" s="2" t="str">
        <f>TEXT(Table1[[#This Row],[order_date]],"mmmm")</f>
        <v>August</v>
      </c>
      <c r="I4941" s="3">
        <v>45525</v>
      </c>
      <c r="J4941" s="3">
        <v>45529</v>
      </c>
      <c r="K4941" s="3" t="str">
        <f>TEXT(Table1[[#This Row],[delivery_date]]-Table1[[#This Row],[order_date]],"D")</f>
        <v>4</v>
      </c>
      <c r="L4941" s="2" t="s">
        <v>31</v>
      </c>
      <c r="M4941" s="2" t="s">
        <v>16</v>
      </c>
      <c r="N4941" s="2">
        <v>698.07</v>
      </c>
      <c r="O4941" s="2" t="s">
        <v>39</v>
      </c>
      <c r="P4941" s="2">
        <f t="shared" si="154"/>
        <v>2389.5731999999998</v>
      </c>
    </row>
    <row r="4942" spans="1:16" ht="14.25" customHeight="1" x14ac:dyDescent="0.35">
      <c r="A4942" s="2" t="s">
        <v>4973</v>
      </c>
      <c r="B4942" s="2" t="s">
        <v>13</v>
      </c>
      <c r="C4942" s="2" t="s">
        <v>14</v>
      </c>
      <c r="D4942" s="2">
        <v>1977.44</v>
      </c>
      <c r="E4942" s="2">
        <v>0.28999999999999998</v>
      </c>
      <c r="F4942" s="2">
        <f t="shared" si="155"/>
        <v>573.45759999999996</v>
      </c>
      <c r="G4942" s="2">
        <v>4</v>
      </c>
      <c r="H4942" s="2" t="str">
        <f>TEXT(Table1[[#This Row],[order_date]],"mmmm")</f>
        <v>March</v>
      </c>
      <c r="I4942" s="3">
        <v>44990</v>
      </c>
      <c r="J4942" s="3">
        <v>44994</v>
      </c>
      <c r="K4942" s="3" t="str">
        <f>TEXT(Table1[[#This Row],[delivery_date]]-Table1[[#This Row],[order_date]],"D")</f>
        <v>4</v>
      </c>
      <c r="L4942" s="2" t="s">
        <v>21</v>
      </c>
      <c r="M4942" s="2" t="s">
        <v>22</v>
      </c>
      <c r="N4942" s="2">
        <v>565.45000000000005</v>
      </c>
      <c r="O4942" s="2" t="s">
        <v>23</v>
      </c>
      <c r="P4942" s="2">
        <f t="shared" si="154"/>
        <v>1403.9824000000001</v>
      </c>
    </row>
    <row r="4943" spans="1:16" ht="14.25" customHeight="1" x14ac:dyDescent="0.35">
      <c r="A4943" s="2" t="s">
        <v>4974</v>
      </c>
      <c r="B4943" s="2" t="s">
        <v>13</v>
      </c>
      <c r="C4943" s="2" t="s">
        <v>26</v>
      </c>
      <c r="D4943" s="2">
        <v>2107.92</v>
      </c>
      <c r="E4943" s="2">
        <v>0.3</v>
      </c>
      <c r="F4943" s="2">
        <f t="shared" si="155"/>
        <v>632.37599999999998</v>
      </c>
      <c r="G4943" s="2">
        <v>7</v>
      </c>
      <c r="H4943" s="2" t="str">
        <f>TEXT(Table1[[#This Row],[order_date]],"mmmm")</f>
        <v>April</v>
      </c>
      <c r="I4943" s="3">
        <v>45404</v>
      </c>
      <c r="J4943" s="3">
        <v>45406</v>
      </c>
      <c r="K4943" s="3" t="str">
        <f>TEXT(Table1[[#This Row],[delivery_date]]-Table1[[#This Row],[order_date]],"D")</f>
        <v>2</v>
      </c>
      <c r="L4943" s="2" t="s">
        <v>31</v>
      </c>
      <c r="M4943" s="2" t="s">
        <v>16</v>
      </c>
      <c r="N4943" s="2">
        <v>391.01</v>
      </c>
      <c r="O4943" s="2" t="s">
        <v>34</v>
      </c>
      <c r="P4943" s="2">
        <f t="shared" si="154"/>
        <v>1475.5440000000001</v>
      </c>
    </row>
    <row r="4944" spans="1:16" ht="14.25" customHeight="1" x14ac:dyDescent="0.35">
      <c r="A4944" s="2" t="s">
        <v>4975</v>
      </c>
      <c r="B4944" s="2" t="s">
        <v>19</v>
      </c>
      <c r="C4944" s="2" t="s">
        <v>26</v>
      </c>
      <c r="D4944" s="2">
        <v>2370.42</v>
      </c>
      <c r="E4944" s="2">
        <v>0.34</v>
      </c>
      <c r="F4944" s="2">
        <f t="shared" si="155"/>
        <v>805.94280000000003</v>
      </c>
      <c r="G4944" s="2">
        <v>7</v>
      </c>
      <c r="H4944" s="2" t="str">
        <f>TEXT(Table1[[#This Row],[order_date]],"mmmm")</f>
        <v>February</v>
      </c>
      <c r="I4944" s="3">
        <v>45331</v>
      </c>
      <c r="J4944" s="3">
        <v>45334</v>
      </c>
      <c r="K4944" s="3" t="str">
        <f>TEXT(Table1[[#This Row],[delivery_date]]-Table1[[#This Row],[order_date]],"D")</f>
        <v>3</v>
      </c>
      <c r="L4944" s="2" t="s">
        <v>15</v>
      </c>
      <c r="M4944" s="2" t="s">
        <v>22</v>
      </c>
      <c r="N4944" s="2">
        <v>605.46</v>
      </c>
      <c r="O4944" s="2" t="s">
        <v>23</v>
      </c>
      <c r="P4944" s="2">
        <f t="shared" si="154"/>
        <v>1564.4772</v>
      </c>
    </row>
    <row r="4945" spans="1:16" ht="14.25" customHeight="1" x14ac:dyDescent="0.35">
      <c r="A4945" s="2" t="s">
        <v>4976</v>
      </c>
      <c r="B4945" s="2" t="s">
        <v>13</v>
      </c>
      <c r="C4945" s="2" t="s">
        <v>33</v>
      </c>
      <c r="D4945" s="2">
        <v>462.03</v>
      </c>
      <c r="E4945" s="2">
        <v>0.28999999999999998</v>
      </c>
      <c r="F4945" s="2">
        <f t="shared" si="155"/>
        <v>133.98869999999999</v>
      </c>
      <c r="G4945" s="2">
        <v>7</v>
      </c>
      <c r="H4945" s="2" t="str">
        <f>TEXT(Table1[[#This Row],[order_date]],"mmmm")</f>
        <v>December</v>
      </c>
      <c r="I4945" s="3">
        <v>45628</v>
      </c>
      <c r="J4945" s="3">
        <v>45635</v>
      </c>
      <c r="K4945" s="3" t="str">
        <f>TEXT(Table1[[#This Row],[delivery_date]]-Table1[[#This Row],[order_date]],"D")</f>
        <v>7</v>
      </c>
      <c r="L4945" s="2" t="s">
        <v>15</v>
      </c>
      <c r="M4945" s="2" t="s">
        <v>27</v>
      </c>
      <c r="N4945" s="2">
        <v>115.9</v>
      </c>
      <c r="O4945" s="2" t="s">
        <v>23</v>
      </c>
      <c r="P4945" s="2">
        <f t="shared" si="154"/>
        <v>328.04129999999998</v>
      </c>
    </row>
    <row r="4946" spans="1:16" ht="14.25" customHeight="1" x14ac:dyDescent="0.35">
      <c r="A4946" s="2" t="s">
        <v>4977</v>
      </c>
      <c r="B4946" s="2" t="s">
        <v>25</v>
      </c>
      <c r="C4946" s="2" t="s">
        <v>14</v>
      </c>
      <c r="D4946" s="2">
        <v>1445.86</v>
      </c>
      <c r="E4946" s="2">
        <v>0.19</v>
      </c>
      <c r="F4946" s="2">
        <f t="shared" si="155"/>
        <v>274.71339999999998</v>
      </c>
      <c r="G4946" s="2">
        <v>6</v>
      </c>
      <c r="H4946" s="2" t="str">
        <f>TEXT(Table1[[#This Row],[order_date]],"mmmm")</f>
        <v>November</v>
      </c>
      <c r="I4946" s="3">
        <v>45620</v>
      </c>
      <c r="J4946" s="3">
        <v>45625</v>
      </c>
      <c r="K4946" s="3" t="str">
        <f>TEXT(Table1[[#This Row],[delivery_date]]-Table1[[#This Row],[order_date]],"D")</f>
        <v>5</v>
      </c>
      <c r="L4946" s="2" t="s">
        <v>15</v>
      </c>
      <c r="M4946" s="2" t="s">
        <v>27</v>
      </c>
      <c r="N4946" s="2">
        <v>147.1</v>
      </c>
      <c r="O4946" s="2" t="s">
        <v>48</v>
      </c>
      <c r="P4946" s="2">
        <f t="shared" si="154"/>
        <v>1171.1466</v>
      </c>
    </row>
    <row r="4947" spans="1:16" ht="14.25" customHeight="1" x14ac:dyDescent="0.35">
      <c r="A4947" s="2" t="s">
        <v>4978</v>
      </c>
      <c r="B4947" s="2" t="s">
        <v>41</v>
      </c>
      <c r="C4947" s="2" t="s">
        <v>14</v>
      </c>
      <c r="D4947" s="2">
        <v>4272.97</v>
      </c>
      <c r="E4947" s="2">
        <v>0.01</v>
      </c>
      <c r="F4947" s="2">
        <f t="shared" si="155"/>
        <v>42.729700000000001</v>
      </c>
      <c r="G4947" s="2">
        <v>1</v>
      </c>
      <c r="H4947" s="2" t="str">
        <f>TEXT(Table1[[#This Row],[order_date]],"mmmm")</f>
        <v>August</v>
      </c>
      <c r="I4947" s="3">
        <v>45520</v>
      </c>
      <c r="J4947" s="3">
        <v>45524</v>
      </c>
      <c r="K4947" s="3" t="str">
        <f>TEXT(Table1[[#This Row],[delivery_date]]-Table1[[#This Row],[order_date]],"D")</f>
        <v>4</v>
      </c>
      <c r="L4947" s="2" t="s">
        <v>31</v>
      </c>
      <c r="M4947" s="2" t="s">
        <v>27</v>
      </c>
      <c r="N4947" s="2">
        <v>581.45000000000005</v>
      </c>
      <c r="O4947" s="2" t="s">
        <v>28</v>
      </c>
      <c r="P4947" s="2">
        <f t="shared" si="154"/>
        <v>4230.2403000000004</v>
      </c>
    </row>
    <row r="4948" spans="1:16" ht="14.25" customHeight="1" x14ac:dyDescent="0.35">
      <c r="A4948" s="2" t="s">
        <v>4979</v>
      </c>
      <c r="B4948" s="2" t="s">
        <v>13</v>
      </c>
      <c r="C4948" s="2" t="s">
        <v>36</v>
      </c>
      <c r="D4948" s="2">
        <v>3744.01</v>
      </c>
      <c r="E4948" s="2">
        <v>0.45</v>
      </c>
      <c r="F4948" s="2">
        <f t="shared" si="155"/>
        <v>1684.8045000000002</v>
      </c>
      <c r="G4948" s="2">
        <v>3</v>
      </c>
      <c r="H4948" s="2" t="str">
        <f>TEXT(Table1[[#This Row],[order_date]],"mmmm")</f>
        <v>May</v>
      </c>
      <c r="I4948" s="3">
        <v>45057</v>
      </c>
      <c r="J4948" s="3">
        <v>45062</v>
      </c>
      <c r="K4948" s="3" t="str">
        <f>TEXT(Table1[[#This Row],[delivery_date]]-Table1[[#This Row],[order_date]],"D")</f>
        <v>5</v>
      </c>
      <c r="L4948" s="2" t="s">
        <v>21</v>
      </c>
      <c r="M4948" s="2" t="s">
        <v>22</v>
      </c>
      <c r="N4948" s="2">
        <v>374.25</v>
      </c>
      <c r="O4948" s="2" t="s">
        <v>23</v>
      </c>
      <c r="P4948" s="2">
        <f t="shared" si="154"/>
        <v>2059.2055</v>
      </c>
    </row>
    <row r="4949" spans="1:16" ht="14.25" customHeight="1" x14ac:dyDescent="0.35">
      <c r="A4949" s="2" t="s">
        <v>4980</v>
      </c>
      <c r="B4949" s="2" t="s">
        <v>41</v>
      </c>
      <c r="C4949" s="2" t="s">
        <v>33</v>
      </c>
      <c r="D4949" s="2">
        <v>2860.69</v>
      </c>
      <c r="E4949" s="2">
        <v>0.16</v>
      </c>
      <c r="F4949" s="2">
        <f t="shared" si="155"/>
        <v>457.71039999999999</v>
      </c>
      <c r="G4949" s="2">
        <v>5</v>
      </c>
      <c r="H4949" s="2" t="str">
        <f>TEXT(Table1[[#This Row],[order_date]],"mmmm")</f>
        <v>March</v>
      </c>
      <c r="I4949" s="3">
        <v>45363</v>
      </c>
      <c r="J4949" s="3">
        <v>45369</v>
      </c>
      <c r="K4949" s="3" t="str">
        <f>TEXT(Table1[[#This Row],[delivery_date]]-Table1[[#This Row],[order_date]],"D")</f>
        <v>6</v>
      </c>
      <c r="L4949" s="2" t="s">
        <v>31</v>
      </c>
      <c r="M4949" s="2" t="s">
        <v>27</v>
      </c>
      <c r="N4949" s="2">
        <v>173.21</v>
      </c>
      <c r="O4949" s="2" t="s">
        <v>28</v>
      </c>
      <c r="P4949" s="2">
        <f t="shared" si="154"/>
        <v>2402.9796000000001</v>
      </c>
    </row>
    <row r="4950" spans="1:16" ht="14.25" customHeight="1" x14ac:dyDescent="0.35">
      <c r="A4950" s="2" t="s">
        <v>4981</v>
      </c>
      <c r="B4950" s="2" t="s">
        <v>25</v>
      </c>
      <c r="C4950" s="2" t="s">
        <v>36</v>
      </c>
      <c r="D4950" s="2">
        <v>2455.4499999999998</v>
      </c>
      <c r="E4950" s="2">
        <v>0.25</v>
      </c>
      <c r="F4950" s="2">
        <f t="shared" si="155"/>
        <v>613.86249999999995</v>
      </c>
      <c r="G4950" s="2">
        <v>4</v>
      </c>
      <c r="H4950" s="2" t="str">
        <f>TEXT(Table1[[#This Row],[order_date]],"mmmm")</f>
        <v>August</v>
      </c>
      <c r="I4950" s="3">
        <v>45165</v>
      </c>
      <c r="J4950" s="3">
        <v>45170</v>
      </c>
      <c r="K4950" s="3" t="str">
        <f>TEXT(Table1[[#This Row],[delivery_date]]-Table1[[#This Row],[order_date]],"D")</f>
        <v>5</v>
      </c>
      <c r="L4950" s="2" t="s">
        <v>21</v>
      </c>
      <c r="M4950" s="2" t="s">
        <v>22</v>
      </c>
      <c r="N4950" s="2">
        <v>644.67999999999995</v>
      </c>
      <c r="O4950" s="2" t="s">
        <v>39</v>
      </c>
      <c r="P4950" s="2">
        <f t="shared" si="154"/>
        <v>1841.5874999999999</v>
      </c>
    </row>
    <row r="4951" spans="1:16" ht="14.25" customHeight="1" x14ac:dyDescent="0.35">
      <c r="A4951" s="2" t="s">
        <v>4982</v>
      </c>
      <c r="B4951" s="2" t="s">
        <v>13</v>
      </c>
      <c r="C4951" s="2" t="s">
        <v>33</v>
      </c>
      <c r="D4951" s="2">
        <v>1368.97</v>
      </c>
      <c r="E4951" s="2">
        <v>0.28000000000000003</v>
      </c>
      <c r="F4951" s="2">
        <f t="shared" si="155"/>
        <v>383.31160000000006</v>
      </c>
      <c r="G4951" s="2">
        <v>4</v>
      </c>
      <c r="H4951" s="2" t="str">
        <f>TEXT(Table1[[#This Row],[order_date]],"mmmm")</f>
        <v>May</v>
      </c>
      <c r="I4951" s="3">
        <v>45066</v>
      </c>
      <c r="J4951" s="3">
        <v>45073</v>
      </c>
      <c r="K4951" s="3" t="str">
        <f>TEXT(Table1[[#This Row],[delivery_date]]-Table1[[#This Row],[order_date]],"D")</f>
        <v>7</v>
      </c>
      <c r="L4951" s="2" t="s">
        <v>15</v>
      </c>
      <c r="M4951" s="2" t="s">
        <v>27</v>
      </c>
      <c r="N4951" s="2">
        <v>377.12</v>
      </c>
      <c r="O4951" s="2" t="s">
        <v>34</v>
      </c>
      <c r="P4951" s="2">
        <f t="shared" si="154"/>
        <v>985.65840000000003</v>
      </c>
    </row>
    <row r="4952" spans="1:16" ht="14.25" customHeight="1" x14ac:dyDescent="0.35">
      <c r="A4952" s="2" t="s">
        <v>4983</v>
      </c>
      <c r="B4952" s="2" t="s">
        <v>19</v>
      </c>
      <c r="C4952" s="2" t="s">
        <v>14</v>
      </c>
      <c r="D4952" s="2">
        <v>2409.15</v>
      </c>
      <c r="E4952" s="2">
        <v>0.16</v>
      </c>
      <c r="F4952" s="2">
        <f t="shared" si="155"/>
        <v>385.464</v>
      </c>
      <c r="G4952" s="2">
        <v>9</v>
      </c>
      <c r="H4952" s="2" t="str">
        <f>TEXT(Table1[[#This Row],[order_date]],"mmmm")</f>
        <v>July</v>
      </c>
      <c r="I4952" s="3">
        <v>45476</v>
      </c>
      <c r="J4952" s="3">
        <v>45482</v>
      </c>
      <c r="K4952" s="3" t="str">
        <f>TEXT(Table1[[#This Row],[delivery_date]]-Table1[[#This Row],[order_date]],"D")</f>
        <v>6</v>
      </c>
      <c r="L4952" s="2" t="s">
        <v>15</v>
      </c>
      <c r="M4952" s="2" t="s">
        <v>22</v>
      </c>
      <c r="N4952" s="2">
        <v>373.99</v>
      </c>
      <c r="O4952" s="2" t="s">
        <v>48</v>
      </c>
      <c r="P4952" s="2">
        <f t="shared" si="154"/>
        <v>2023.6860000000001</v>
      </c>
    </row>
    <row r="4953" spans="1:16" ht="14.25" customHeight="1" x14ac:dyDescent="0.35">
      <c r="A4953" s="2" t="s">
        <v>4984</v>
      </c>
      <c r="B4953" s="2" t="s">
        <v>41</v>
      </c>
      <c r="C4953" s="2" t="s">
        <v>33</v>
      </c>
      <c r="D4953" s="2">
        <v>3029.49</v>
      </c>
      <c r="E4953" s="2">
        <v>0.15</v>
      </c>
      <c r="F4953" s="2">
        <f t="shared" si="155"/>
        <v>454.42349999999993</v>
      </c>
      <c r="G4953" s="2">
        <v>7</v>
      </c>
      <c r="H4953" s="2" t="str">
        <f>TEXT(Table1[[#This Row],[order_date]],"mmmm")</f>
        <v>November</v>
      </c>
      <c r="I4953" s="3">
        <v>45260</v>
      </c>
      <c r="J4953" s="3">
        <v>45266</v>
      </c>
      <c r="K4953" s="3" t="str">
        <f>TEXT(Table1[[#This Row],[delivery_date]]-Table1[[#This Row],[order_date]],"D")</f>
        <v>6</v>
      </c>
      <c r="L4953" s="2" t="s">
        <v>31</v>
      </c>
      <c r="M4953" s="2" t="s">
        <v>16</v>
      </c>
      <c r="N4953" s="2">
        <v>427.83</v>
      </c>
      <c r="O4953" s="2" t="s">
        <v>48</v>
      </c>
      <c r="P4953" s="2">
        <f t="shared" si="154"/>
        <v>2575.0664999999999</v>
      </c>
    </row>
    <row r="4954" spans="1:16" ht="14.25" customHeight="1" x14ac:dyDescent="0.35">
      <c r="A4954" s="2" t="s">
        <v>4985</v>
      </c>
      <c r="B4954" s="2" t="s">
        <v>25</v>
      </c>
      <c r="C4954" s="2" t="s">
        <v>33</v>
      </c>
      <c r="D4954" s="2">
        <v>3591.93</v>
      </c>
      <c r="E4954" s="2">
        <v>0.13</v>
      </c>
      <c r="F4954" s="2">
        <f t="shared" si="155"/>
        <v>466.95089999999999</v>
      </c>
      <c r="G4954" s="2">
        <v>9</v>
      </c>
      <c r="H4954" s="2" t="str">
        <f>TEXT(Table1[[#This Row],[order_date]],"mmmm")</f>
        <v>April</v>
      </c>
      <c r="I4954" s="3">
        <v>45017</v>
      </c>
      <c r="J4954" s="3">
        <v>45021</v>
      </c>
      <c r="K4954" s="3" t="str">
        <f>TEXT(Table1[[#This Row],[delivery_date]]-Table1[[#This Row],[order_date]],"D")</f>
        <v>4</v>
      </c>
      <c r="L4954" s="2" t="s">
        <v>21</v>
      </c>
      <c r="M4954" s="2" t="s">
        <v>27</v>
      </c>
      <c r="N4954" s="2">
        <v>602.29</v>
      </c>
      <c r="O4954" s="2" t="s">
        <v>48</v>
      </c>
      <c r="P4954" s="2">
        <f t="shared" si="154"/>
        <v>3124.9791</v>
      </c>
    </row>
    <row r="4955" spans="1:16" ht="14.25" customHeight="1" x14ac:dyDescent="0.35">
      <c r="A4955" s="2" t="s">
        <v>4986</v>
      </c>
      <c r="B4955" s="2" t="s">
        <v>41</v>
      </c>
      <c r="C4955" s="2" t="s">
        <v>33</v>
      </c>
      <c r="D4955" s="2">
        <v>916.54</v>
      </c>
      <c r="E4955" s="2">
        <v>0.12</v>
      </c>
      <c r="F4955" s="2">
        <f t="shared" si="155"/>
        <v>109.98479999999999</v>
      </c>
      <c r="G4955" s="2">
        <v>7</v>
      </c>
      <c r="H4955" s="2" t="str">
        <f>TEXT(Table1[[#This Row],[order_date]],"mmmm")</f>
        <v>May</v>
      </c>
      <c r="I4955" s="3">
        <v>45072</v>
      </c>
      <c r="J4955" s="3">
        <v>45077</v>
      </c>
      <c r="K4955" s="3" t="str">
        <f>TEXT(Table1[[#This Row],[delivery_date]]-Table1[[#This Row],[order_date]],"D")</f>
        <v>5</v>
      </c>
      <c r="L4955" s="2" t="s">
        <v>21</v>
      </c>
      <c r="M4955" s="2" t="s">
        <v>16</v>
      </c>
      <c r="N4955" s="2">
        <v>189.82</v>
      </c>
      <c r="O4955" s="2" t="s">
        <v>39</v>
      </c>
      <c r="P4955" s="2">
        <f t="shared" si="154"/>
        <v>806.55520000000001</v>
      </c>
    </row>
    <row r="4956" spans="1:16" ht="14.25" customHeight="1" x14ac:dyDescent="0.35">
      <c r="A4956" s="2" t="s">
        <v>4987</v>
      </c>
      <c r="B4956" s="2" t="s">
        <v>13</v>
      </c>
      <c r="C4956" s="2" t="s">
        <v>20</v>
      </c>
      <c r="D4956" s="2">
        <v>4084.24</v>
      </c>
      <c r="E4956" s="2">
        <v>0.02</v>
      </c>
      <c r="F4956" s="2">
        <f t="shared" si="155"/>
        <v>81.684799999999996</v>
      </c>
      <c r="G4956" s="2">
        <v>3</v>
      </c>
      <c r="H4956" s="2" t="str">
        <f>TEXT(Table1[[#This Row],[order_date]],"mmmm")</f>
        <v>August</v>
      </c>
      <c r="I4956" s="3">
        <v>45522</v>
      </c>
      <c r="J4956" s="3">
        <v>45527</v>
      </c>
      <c r="K4956" s="3" t="str">
        <f>TEXT(Table1[[#This Row],[delivery_date]]-Table1[[#This Row],[order_date]],"D")</f>
        <v>5</v>
      </c>
      <c r="L4956" s="2" t="s">
        <v>21</v>
      </c>
      <c r="M4956" s="2" t="s">
        <v>22</v>
      </c>
      <c r="N4956" s="2">
        <v>1212.25</v>
      </c>
      <c r="O4956" s="2" t="s">
        <v>28</v>
      </c>
      <c r="P4956" s="2">
        <f t="shared" si="154"/>
        <v>4002.5551999999998</v>
      </c>
    </row>
    <row r="4957" spans="1:16" ht="14.25" customHeight="1" x14ac:dyDescent="0.35">
      <c r="A4957" s="2" t="s">
        <v>4988</v>
      </c>
      <c r="B4957" s="2" t="s">
        <v>13</v>
      </c>
      <c r="C4957" s="2" t="s">
        <v>20</v>
      </c>
      <c r="D4957" s="2">
        <v>1794.48</v>
      </c>
      <c r="E4957" s="2">
        <v>0.48</v>
      </c>
      <c r="F4957" s="2">
        <f t="shared" si="155"/>
        <v>861.35039999999992</v>
      </c>
      <c r="G4957" s="2">
        <v>4</v>
      </c>
      <c r="H4957" s="2" t="str">
        <f>TEXT(Table1[[#This Row],[order_date]],"mmmm")</f>
        <v>November</v>
      </c>
      <c r="I4957" s="3">
        <v>45601</v>
      </c>
      <c r="J4957" s="3">
        <v>45607</v>
      </c>
      <c r="K4957" s="3" t="str">
        <f>TEXT(Table1[[#This Row],[delivery_date]]-Table1[[#This Row],[order_date]],"D")</f>
        <v>6</v>
      </c>
      <c r="L4957" s="2" t="s">
        <v>31</v>
      </c>
      <c r="M4957" s="2" t="s">
        <v>22</v>
      </c>
      <c r="N4957" s="2">
        <v>480.74</v>
      </c>
      <c r="O4957" s="2" t="s">
        <v>28</v>
      </c>
      <c r="P4957" s="2">
        <f t="shared" si="154"/>
        <v>933.1296000000001</v>
      </c>
    </row>
    <row r="4958" spans="1:16" ht="14.25" customHeight="1" x14ac:dyDescent="0.35">
      <c r="A4958" s="2" t="s">
        <v>4989</v>
      </c>
      <c r="B4958" s="2" t="s">
        <v>19</v>
      </c>
      <c r="C4958" s="2" t="s">
        <v>14</v>
      </c>
      <c r="D4958" s="2">
        <v>2565.96</v>
      </c>
      <c r="E4958" s="2">
        <v>0.3</v>
      </c>
      <c r="F4958" s="2">
        <f t="shared" si="155"/>
        <v>769.78800000000001</v>
      </c>
      <c r="G4958" s="2">
        <v>9</v>
      </c>
      <c r="H4958" s="2" t="str">
        <f>TEXT(Table1[[#This Row],[order_date]],"mmmm")</f>
        <v>December</v>
      </c>
      <c r="I4958" s="3">
        <v>45266</v>
      </c>
      <c r="J4958" s="3">
        <v>45272</v>
      </c>
      <c r="K4958" s="3" t="str">
        <f>TEXT(Table1[[#This Row],[delivery_date]]-Table1[[#This Row],[order_date]],"D")</f>
        <v>6</v>
      </c>
      <c r="L4958" s="2" t="s">
        <v>21</v>
      </c>
      <c r="M4958" s="2" t="s">
        <v>27</v>
      </c>
      <c r="N4958" s="2">
        <v>232.56</v>
      </c>
      <c r="O4958" s="2" t="s">
        <v>34</v>
      </c>
      <c r="P4958" s="2">
        <f t="shared" si="154"/>
        <v>1796.172</v>
      </c>
    </row>
    <row r="4959" spans="1:16" ht="14.25" customHeight="1" x14ac:dyDescent="0.35">
      <c r="A4959" s="2" t="s">
        <v>4990</v>
      </c>
      <c r="B4959" s="2" t="s">
        <v>25</v>
      </c>
      <c r="C4959" s="2" t="s">
        <v>33</v>
      </c>
      <c r="D4959" s="2">
        <v>3078.73</v>
      </c>
      <c r="E4959" s="2">
        <v>0.05</v>
      </c>
      <c r="F4959" s="2">
        <f t="shared" si="155"/>
        <v>153.93650000000002</v>
      </c>
      <c r="G4959" s="2">
        <v>1</v>
      </c>
      <c r="H4959" s="2" t="str">
        <f>TEXT(Table1[[#This Row],[order_date]],"mmmm")</f>
        <v>July</v>
      </c>
      <c r="I4959" s="3">
        <v>45124</v>
      </c>
      <c r="J4959" s="3">
        <v>45129</v>
      </c>
      <c r="K4959" s="3" t="str">
        <f>TEXT(Table1[[#This Row],[delivery_date]]-Table1[[#This Row],[order_date]],"D")</f>
        <v>5</v>
      </c>
      <c r="L4959" s="2" t="s">
        <v>31</v>
      </c>
      <c r="M4959" s="2" t="s">
        <v>16</v>
      </c>
      <c r="N4959" s="2">
        <v>829.06</v>
      </c>
      <c r="O4959" s="2" t="s">
        <v>17</v>
      </c>
      <c r="P4959" s="2">
        <f t="shared" si="154"/>
        <v>2924.7934999999998</v>
      </c>
    </row>
    <row r="4960" spans="1:16" ht="14.25" customHeight="1" x14ac:dyDescent="0.35">
      <c r="A4960" s="2" t="s">
        <v>4991</v>
      </c>
      <c r="B4960" s="2" t="s">
        <v>25</v>
      </c>
      <c r="C4960" s="2" t="s">
        <v>14</v>
      </c>
      <c r="D4960" s="2">
        <v>2491.67</v>
      </c>
      <c r="E4960" s="2">
        <v>0.3</v>
      </c>
      <c r="F4960" s="2">
        <f t="shared" si="155"/>
        <v>747.50099999999998</v>
      </c>
      <c r="G4960" s="2">
        <v>3</v>
      </c>
      <c r="H4960" s="2" t="str">
        <f>TEXT(Table1[[#This Row],[order_date]],"mmmm")</f>
        <v>April</v>
      </c>
      <c r="I4960" s="3">
        <v>45400</v>
      </c>
      <c r="J4960" s="3">
        <v>45401</v>
      </c>
      <c r="K4960" s="3" t="str">
        <f>TEXT(Table1[[#This Row],[delivery_date]]-Table1[[#This Row],[order_date]],"D")</f>
        <v>1</v>
      </c>
      <c r="L4960" s="2" t="s">
        <v>15</v>
      </c>
      <c r="M4960" s="2" t="s">
        <v>22</v>
      </c>
      <c r="N4960" s="2">
        <v>426.57</v>
      </c>
      <c r="O4960" s="2" t="s">
        <v>34</v>
      </c>
      <c r="P4960" s="2">
        <f t="shared" si="154"/>
        <v>1744.1690000000001</v>
      </c>
    </row>
    <row r="4961" spans="1:16" ht="14.25" customHeight="1" x14ac:dyDescent="0.35">
      <c r="A4961" s="2" t="s">
        <v>4992</v>
      </c>
      <c r="B4961" s="2" t="s">
        <v>19</v>
      </c>
      <c r="C4961" s="2" t="s">
        <v>20</v>
      </c>
      <c r="D4961" s="2">
        <v>2902.59</v>
      </c>
      <c r="E4961" s="2">
        <v>0.12</v>
      </c>
      <c r="F4961" s="2">
        <f t="shared" si="155"/>
        <v>348.31080000000003</v>
      </c>
      <c r="G4961" s="2">
        <v>4</v>
      </c>
      <c r="H4961" s="2" t="str">
        <f>TEXT(Table1[[#This Row],[order_date]],"mmmm")</f>
        <v>March</v>
      </c>
      <c r="I4961" s="3">
        <v>45381</v>
      </c>
      <c r="J4961" s="3">
        <v>45388</v>
      </c>
      <c r="K4961" s="3" t="str">
        <f>TEXT(Table1[[#This Row],[delivery_date]]-Table1[[#This Row],[order_date]],"D")</f>
        <v>7</v>
      </c>
      <c r="L4961" s="2" t="s">
        <v>15</v>
      </c>
      <c r="M4961" s="2" t="s">
        <v>27</v>
      </c>
      <c r="N4961" s="2">
        <v>729.36</v>
      </c>
      <c r="O4961" s="2" t="s">
        <v>28</v>
      </c>
      <c r="P4961" s="2">
        <f t="shared" si="154"/>
        <v>2554.2791999999999</v>
      </c>
    </row>
    <row r="4962" spans="1:16" ht="14.25" customHeight="1" x14ac:dyDescent="0.35">
      <c r="A4962" s="2" t="s">
        <v>4993</v>
      </c>
      <c r="B4962" s="2" t="s">
        <v>19</v>
      </c>
      <c r="C4962" s="2" t="s">
        <v>33</v>
      </c>
      <c r="D4962" s="2">
        <v>646.46</v>
      </c>
      <c r="E4962" s="2">
        <v>0.16</v>
      </c>
      <c r="F4962" s="2">
        <f t="shared" si="155"/>
        <v>103.43360000000001</v>
      </c>
      <c r="G4962" s="2">
        <v>4</v>
      </c>
      <c r="H4962" s="2" t="str">
        <f>TEXT(Table1[[#This Row],[order_date]],"mmmm")</f>
        <v>December</v>
      </c>
      <c r="I4962" s="3">
        <v>45284</v>
      </c>
      <c r="J4962" s="3">
        <v>45290</v>
      </c>
      <c r="K4962" s="3" t="str">
        <f>TEXT(Table1[[#This Row],[delivery_date]]-Table1[[#This Row],[order_date]],"D")</f>
        <v>6</v>
      </c>
      <c r="L4962" s="2" t="s">
        <v>15</v>
      </c>
      <c r="M4962" s="2" t="s">
        <v>16</v>
      </c>
      <c r="N4962" s="2">
        <v>168.9</v>
      </c>
      <c r="O4962" s="2" t="s">
        <v>28</v>
      </c>
      <c r="P4962" s="2">
        <f t="shared" si="154"/>
        <v>543.02639999999997</v>
      </c>
    </row>
    <row r="4963" spans="1:16" ht="14.25" customHeight="1" x14ac:dyDescent="0.35">
      <c r="A4963" s="2" t="s">
        <v>4994</v>
      </c>
      <c r="B4963" s="2" t="s">
        <v>25</v>
      </c>
      <c r="C4963" s="2" t="s">
        <v>36</v>
      </c>
      <c r="D4963" s="2">
        <v>2217.56</v>
      </c>
      <c r="E4963" s="2">
        <v>0.4</v>
      </c>
      <c r="F4963" s="2">
        <f t="shared" si="155"/>
        <v>887.024</v>
      </c>
      <c r="G4963" s="2">
        <v>7</v>
      </c>
      <c r="H4963" s="2" t="str">
        <f>TEXT(Table1[[#This Row],[order_date]],"mmmm")</f>
        <v>September</v>
      </c>
      <c r="I4963" s="3">
        <v>45199</v>
      </c>
      <c r="J4963" s="3">
        <v>45202</v>
      </c>
      <c r="K4963" s="3" t="str">
        <f>TEXT(Table1[[#This Row],[delivery_date]]-Table1[[#This Row],[order_date]],"D")</f>
        <v>3</v>
      </c>
      <c r="L4963" s="2" t="s">
        <v>15</v>
      </c>
      <c r="M4963" s="2" t="s">
        <v>27</v>
      </c>
      <c r="N4963" s="2">
        <v>320.55</v>
      </c>
      <c r="O4963" s="2" t="s">
        <v>48</v>
      </c>
      <c r="P4963" s="2">
        <f t="shared" si="154"/>
        <v>1330.5360000000001</v>
      </c>
    </row>
    <row r="4964" spans="1:16" ht="14.25" customHeight="1" x14ac:dyDescent="0.35">
      <c r="A4964" s="2" t="s">
        <v>4995</v>
      </c>
      <c r="B4964" s="2" t="s">
        <v>41</v>
      </c>
      <c r="C4964" s="2" t="s">
        <v>20</v>
      </c>
      <c r="D4964" s="2">
        <v>1474.29</v>
      </c>
      <c r="E4964" s="2">
        <v>0.44</v>
      </c>
      <c r="F4964" s="2">
        <f t="shared" si="155"/>
        <v>648.68759999999997</v>
      </c>
      <c r="G4964" s="2">
        <v>4</v>
      </c>
      <c r="H4964" s="2" t="str">
        <f>TEXT(Table1[[#This Row],[order_date]],"mmmm")</f>
        <v>May</v>
      </c>
      <c r="I4964" s="3">
        <v>45427</v>
      </c>
      <c r="J4964" s="3">
        <v>45429</v>
      </c>
      <c r="K4964" s="3" t="str">
        <f>TEXT(Table1[[#This Row],[delivery_date]]-Table1[[#This Row],[order_date]],"D")</f>
        <v>2</v>
      </c>
      <c r="L4964" s="2" t="s">
        <v>31</v>
      </c>
      <c r="M4964" s="2" t="s">
        <v>16</v>
      </c>
      <c r="N4964" s="2">
        <v>84.07</v>
      </c>
      <c r="O4964" s="2" t="s">
        <v>23</v>
      </c>
      <c r="P4964" s="2">
        <f t="shared" si="154"/>
        <v>825.60239999999999</v>
      </c>
    </row>
    <row r="4965" spans="1:16" ht="14.25" customHeight="1" x14ac:dyDescent="0.35">
      <c r="A4965" s="2" t="s">
        <v>4996</v>
      </c>
      <c r="B4965" s="2" t="s">
        <v>41</v>
      </c>
      <c r="C4965" s="2" t="s">
        <v>20</v>
      </c>
      <c r="D4965" s="2">
        <v>521.53</v>
      </c>
      <c r="E4965" s="2">
        <v>0.35</v>
      </c>
      <c r="F4965" s="2">
        <f t="shared" si="155"/>
        <v>182.53549999999998</v>
      </c>
      <c r="G4965" s="2">
        <v>8</v>
      </c>
      <c r="H4965" s="2" t="str">
        <f>TEXT(Table1[[#This Row],[order_date]],"mmmm")</f>
        <v>March</v>
      </c>
      <c r="I4965" s="3">
        <v>44996</v>
      </c>
      <c r="J4965" s="3">
        <v>44997</v>
      </c>
      <c r="K4965" s="3" t="str">
        <f>TEXT(Table1[[#This Row],[delivery_date]]-Table1[[#This Row],[order_date]],"D")</f>
        <v>1</v>
      </c>
      <c r="L4965" s="2" t="s">
        <v>31</v>
      </c>
      <c r="M4965" s="2" t="s">
        <v>22</v>
      </c>
      <c r="N4965" s="2">
        <v>73.64</v>
      </c>
      <c r="O4965" s="2" t="s">
        <v>23</v>
      </c>
      <c r="P4965" s="2">
        <f t="shared" si="154"/>
        <v>338.99450000000002</v>
      </c>
    </row>
    <row r="4966" spans="1:16" ht="14.25" customHeight="1" x14ac:dyDescent="0.35">
      <c r="A4966" s="2" t="s">
        <v>4997</v>
      </c>
      <c r="B4966" s="2" t="s">
        <v>19</v>
      </c>
      <c r="C4966" s="2" t="s">
        <v>20</v>
      </c>
      <c r="D4966" s="2">
        <v>1039.08</v>
      </c>
      <c r="E4966" s="2">
        <v>0.47</v>
      </c>
      <c r="F4966" s="2">
        <f t="shared" si="155"/>
        <v>488.36759999999992</v>
      </c>
      <c r="G4966" s="2">
        <v>1</v>
      </c>
      <c r="H4966" s="2" t="str">
        <f>TEXT(Table1[[#This Row],[order_date]],"mmmm")</f>
        <v>January</v>
      </c>
      <c r="I4966" s="3">
        <v>44935</v>
      </c>
      <c r="J4966" s="3">
        <v>44940</v>
      </c>
      <c r="K4966" s="3" t="str">
        <f>TEXT(Table1[[#This Row],[delivery_date]]-Table1[[#This Row],[order_date]],"D")</f>
        <v>5</v>
      </c>
      <c r="L4966" s="2" t="s">
        <v>31</v>
      </c>
      <c r="M4966" s="2" t="s">
        <v>22</v>
      </c>
      <c r="N4966" s="2">
        <v>59.74</v>
      </c>
      <c r="O4966" s="2" t="s">
        <v>23</v>
      </c>
      <c r="P4966" s="2">
        <f t="shared" si="154"/>
        <v>550.7124</v>
      </c>
    </row>
    <row r="4967" spans="1:16" ht="14.25" customHeight="1" x14ac:dyDescent="0.35">
      <c r="A4967" s="2" t="s">
        <v>4998</v>
      </c>
      <c r="B4967" s="2" t="s">
        <v>41</v>
      </c>
      <c r="C4967" s="2" t="s">
        <v>33</v>
      </c>
      <c r="D4967" s="2">
        <v>3051.98</v>
      </c>
      <c r="E4967" s="2">
        <v>0.45</v>
      </c>
      <c r="F4967" s="2">
        <f t="shared" si="155"/>
        <v>1373.3910000000001</v>
      </c>
      <c r="G4967" s="2">
        <v>3</v>
      </c>
      <c r="H4967" s="2" t="str">
        <f>TEXT(Table1[[#This Row],[order_date]],"mmmm")</f>
        <v>December</v>
      </c>
      <c r="I4967" s="3">
        <v>45634</v>
      </c>
      <c r="J4967" s="3">
        <v>45635</v>
      </c>
      <c r="K4967" s="3" t="str">
        <f>TEXT(Table1[[#This Row],[delivery_date]]-Table1[[#This Row],[order_date]],"D")</f>
        <v>1</v>
      </c>
      <c r="L4967" s="2" t="s">
        <v>15</v>
      </c>
      <c r="M4967" s="2" t="s">
        <v>22</v>
      </c>
      <c r="N4967" s="2">
        <v>544.79</v>
      </c>
      <c r="O4967" s="2" t="s">
        <v>23</v>
      </c>
      <c r="P4967" s="2">
        <f t="shared" si="154"/>
        <v>1678.5889999999999</v>
      </c>
    </row>
    <row r="4968" spans="1:16" ht="14.25" customHeight="1" x14ac:dyDescent="0.35">
      <c r="A4968" s="2" t="s">
        <v>4999</v>
      </c>
      <c r="B4968" s="2" t="s">
        <v>25</v>
      </c>
      <c r="C4968" s="2" t="s">
        <v>26</v>
      </c>
      <c r="D4968" s="2">
        <v>1063.76</v>
      </c>
      <c r="E4968" s="2">
        <v>0.28000000000000003</v>
      </c>
      <c r="F4968" s="2">
        <f t="shared" si="155"/>
        <v>297.8528</v>
      </c>
      <c r="G4968" s="2">
        <v>6</v>
      </c>
      <c r="H4968" s="2" t="str">
        <f>TEXT(Table1[[#This Row],[order_date]],"mmmm")</f>
        <v>January</v>
      </c>
      <c r="I4968" s="3">
        <v>44929</v>
      </c>
      <c r="J4968" s="3">
        <v>44936</v>
      </c>
      <c r="K4968" s="3" t="str">
        <f>TEXT(Table1[[#This Row],[delivery_date]]-Table1[[#This Row],[order_date]],"D")</f>
        <v>7</v>
      </c>
      <c r="L4968" s="2" t="s">
        <v>15</v>
      </c>
      <c r="M4968" s="2" t="s">
        <v>16</v>
      </c>
      <c r="N4968" s="2">
        <v>305.61</v>
      </c>
      <c r="O4968" s="2" t="s">
        <v>17</v>
      </c>
      <c r="P4968" s="2">
        <f t="shared" si="154"/>
        <v>765.90719999999999</v>
      </c>
    </row>
    <row r="4969" spans="1:16" ht="14.25" customHeight="1" x14ac:dyDescent="0.35">
      <c r="A4969" s="2" t="s">
        <v>5000</v>
      </c>
      <c r="B4969" s="2" t="s">
        <v>13</v>
      </c>
      <c r="C4969" s="2" t="s">
        <v>36</v>
      </c>
      <c r="D4969" s="2">
        <v>987.21</v>
      </c>
      <c r="E4969" s="2">
        <v>0.45</v>
      </c>
      <c r="F4969" s="2">
        <f t="shared" si="155"/>
        <v>444.24450000000002</v>
      </c>
      <c r="G4969" s="2">
        <v>3</v>
      </c>
      <c r="H4969" s="2" t="str">
        <f>TEXT(Table1[[#This Row],[order_date]],"mmmm")</f>
        <v>September</v>
      </c>
      <c r="I4969" s="3">
        <v>45195</v>
      </c>
      <c r="J4969" s="3">
        <v>45202</v>
      </c>
      <c r="K4969" s="3" t="str">
        <f>TEXT(Table1[[#This Row],[delivery_date]]-Table1[[#This Row],[order_date]],"D")</f>
        <v>7</v>
      </c>
      <c r="L4969" s="2" t="s">
        <v>21</v>
      </c>
      <c r="M4969" s="2" t="s">
        <v>16</v>
      </c>
      <c r="N4969" s="2">
        <v>267.81</v>
      </c>
      <c r="O4969" s="2" t="s">
        <v>48</v>
      </c>
      <c r="P4969" s="2">
        <f t="shared" si="154"/>
        <v>542.96550000000002</v>
      </c>
    </row>
    <row r="4970" spans="1:16" ht="14.25" customHeight="1" x14ac:dyDescent="0.35">
      <c r="A4970" s="2" t="s">
        <v>5001</v>
      </c>
      <c r="B4970" s="2" t="s">
        <v>13</v>
      </c>
      <c r="C4970" s="2" t="s">
        <v>36</v>
      </c>
      <c r="D4970" s="2">
        <v>2808.87</v>
      </c>
      <c r="E4970" s="2">
        <v>0.27</v>
      </c>
      <c r="F4970" s="2">
        <f t="shared" si="155"/>
        <v>758.39490000000001</v>
      </c>
      <c r="G4970" s="2">
        <v>8</v>
      </c>
      <c r="H4970" s="2" t="str">
        <f>TEXT(Table1[[#This Row],[order_date]],"mmmm")</f>
        <v>December</v>
      </c>
      <c r="I4970" s="3">
        <v>45278</v>
      </c>
      <c r="J4970" s="3">
        <v>45285</v>
      </c>
      <c r="K4970" s="3" t="str">
        <f>TEXT(Table1[[#This Row],[delivery_date]]-Table1[[#This Row],[order_date]],"D")</f>
        <v>7</v>
      </c>
      <c r="L4970" s="2" t="s">
        <v>31</v>
      </c>
      <c r="M4970" s="2" t="s">
        <v>27</v>
      </c>
      <c r="N4970" s="2">
        <v>409.73</v>
      </c>
      <c r="O4970" s="2" t="s">
        <v>17</v>
      </c>
      <c r="P4970" s="2">
        <f t="shared" si="154"/>
        <v>2050.4750999999997</v>
      </c>
    </row>
    <row r="4971" spans="1:16" ht="14.25" customHeight="1" x14ac:dyDescent="0.35">
      <c r="A4971" s="2" t="s">
        <v>5002</v>
      </c>
      <c r="B4971" s="2" t="s">
        <v>41</v>
      </c>
      <c r="C4971" s="2" t="s">
        <v>14</v>
      </c>
      <c r="D4971" s="2">
        <v>4533.04</v>
      </c>
      <c r="E4971" s="2">
        <v>0.05</v>
      </c>
      <c r="F4971" s="2">
        <f t="shared" si="155"/>
        <v>226.65200000000002</v>
      </c>
      <c r="G4971" s="2">
        <v>7</v>
      </c>
      <c r="H4971" s="2" t="str">
        <f>TEXT(Table1[[#This Row],[order_date]],"mmmm")</f>
        <v>January</v>
      </c>
      <c r="I4971" s="3">
        <v>44932</v>
      </c>
      <c r="J4971" s="3">
        <v>44939</v>
      </c>
      <c r="K4971" s="3" t="str">
        <f>TEXT(Table1[[#This Row],[delivery_date]]-Table1[[#This Row],[order_date]],"D")</f>
        <v>7</v>
      </c>
      <c r="L4971" s="2" t="s">
        <v>21</v>
      </c>
      <c r="M4971" s="2" t="s">
        <v>22</v>
      </c>
      <c r="N4971" s="2">
        <v>1084.03</v>
      </c>
      <c r="O4971" s="2" t="s">
        <v>39</v>
      </c>
      <c r="P4971" s="2">
        <f t="shared" si="154"/>
        <v>4306.3879999999999</v>
      </c>
    </row>
    <row r="4972" spans="1:16" ht="14.25" customHeight="1" x14ac:dyDescent="0.35">
      <c r="A4972" s="2" t="s">
        <v>5003</v>
      </c>
      <c r="B4972" s="2" t="s">
        <v>19</v>
      </c>
      <c r="C4972" s="2" t="s">
        <v>33</v>
      </c>
      <c r="D4972" s="2">
        <v>3964.59</v>
      </c>
      <c r="E4972" s="2">
        <v>0.41</v>
      </c>
      <c r="F4972" s="2">
        <f t="shared" si="155"/>
        <v>1625.4819</v>
      </c>
      <c r="G4972" s="2">
        <v>5</v>
      </c>
      <c r="H4972" s="2" t="str">
        <f>TEXT(Table1[[#This Row],[order_date]],"mmmm")</f>
        <v>January</v>
      </c>
      <c r="I4972" s="3">
        <v>45311</v>
      </c>
      <c r="J4972" s="3">
        <v>45312</v>
      </c>
      <c r="K4972" s="3" t="str">
        <f>TEXT(Table1[[#This Row],[delivery_date]]-Table1[[#This Row],[order_date]],"D")</f>
        <v>1</v>
      </c>
      <c r="L4972" s="2" t="s">
        <v>15</v>
      </c>
      <c r="M4972" s="2" t="s">
        <v>16</v>
      </c>
      <c r="N4972" s="2">
        <v>922.71</v>
      </c>
      <c r="O4972" s="2" t="s">
        <v>48</v>
      </c>
      <c r="P4972" s="2">
        <f t="shared" si="154"/>
        <v>2339.1081000000004</v>
      </c>
    </row>
    <row r="4973" spans="1:16" ht="14.25" customHeight="1" x14ac:dyDescent="0.35">
      <c r="A4973" s="2" t="s">
        <v>5004</v>
      </c>
      <c r="B4973" s="2" t="s">
        <v>19</v>
      </c>
      <c r="C4973" s="2" t="s">
        <v>20</v>
      </c>
      <c r="D4973" s="2">
        <v>4534.9399999999996</v>
      </c>
      <c r="E4973" s="2">
        <v>7.0000000000000007E-2</v>
      </c>
      <c r="F4973" s="2">
        <f t="shared" si="155"/>
        <v>317.44580000000002</v>
      </c>
      <c r="G4973" s="2">
        <v>2</v>
      </c>
      <c r="H4973" s="2" t="str">
        <f>TEXT(Table1[[#This Row],[order_date]],"mmmm")</f>
        <v>August</v>
      </c>
      <c r="I4973" s="3">
        <v>45160</v>
      </c>
      <c r="J4973" s="3">
        <v>45163</v>
      </c>
      <c r="K4973" s="3" t="str">
        <f>TEXT(Table1[[#This Row],[delivery_date]]-Table1[[#This Row],[order_date]],"D")</f>
        <v>3</v>
      </c>
      <c r="L4973" s="2" t="s">
        <v>21</v>
      </c>
      <c r="M4973" s="2" t="s">
        <v>22</v>
      </c>
      <c r="N4973" s="2">
        <v>881.69</v>
      </c>
      <c r="O4973" s="2" t="s">
        <v>34</v>
      </c>
      <c r="P4973" s="2">
        <f t="shared" si="154"/>
        <v>4217.4941999999992</v>
      </c>
    </row>
    <row r="4974" spans="1:16" ht="14.25" customHeight="1" x14ac:dyDescent="0.35">
      <c r="A4974" s="2" t="s">
        <v>5005</v>
      </c>
      <c r="B4974" s="2" t="s">
        <v>19</v>
      </c>
      <c r="C4974" s="2" t="s">
        <v>26</v>
      </c>
      <c r="D4974" s="2">
        <v>2956.6</v>
      </c>
      <c r="E4974" s="2">
        <v>0.16</v>
      </c>
      <c r="F4974" s="2">
        <f t="shared" si="155"/>
        <v>473.05599999999998</v>
      </c>
      <c r="G4974" s="2">
        <v>5</v>
      </c>
      <c r="H4974" s="2" t="str">
        <f>TEXT(Table1[[#This Row],[order_date]],"mmmm")</f>
        <v>July</v>
      </c>
      <c r="I4974" s="3">
        <v>45504</v>
      </c>
      <c r="J4974" s="3">
        <v>45507</v>
      </c>
      <c r="K4974" s="3" t="str">
        <f>TEXT(Table1[[#This Row],[delivery_date]]-Table1[[#This Row],[order_date]],"D")</f>
        <v>3</v>
      </c>
      <c r="L4974" s="2" t="s">
        <v>15</v>
      </c>
      <c r="M4974" s="2" t="s">
        <v>16</v>
      </c>
      <c r="N4974" s="2">
        <v>668.6</v>
      </c>
      <c r="O4974" s="2" t="s">
        <v>34</v>
      </c>
      <c r="P4974" s="2">
        <f t="shared" si="154"/>
        <v>2483.5439999999999</v>
      </c>
    </row>
    <row r="4975" spans="1:16" ht="14.25" customHeight="1" x14ac:dyDescent="0.35">
      <c r="A4975" s="2" t="s">
        <v>5006</v>
      </c>
      <c r="B4975" s="2" t="s">
        <v>19</v>
      </c>
      <c r="C4975" s="2" t="s">
        <v>33</v>
      </c>
      <c r="D4975" s="2">
        <v>2108.65</v>
      </c>
      <c r="E4975" s="2">
        <v>0.19</v>
      </c>
      <c r="F4975" s="2">
        <f t="shared" si="155"/>
        <v>400.64350000000002</v>
      </c>
      <c r="G4975" s="2">
        <v>9</v>
      </c>
      <c r="H4975" s="2" t="str">
        <f>TEXT(Table1[[#This Row],[order_date]],"mmmm")</f>
        <v>April</v>
      </c>
      <c r="I4975" s="3">
        <v>45022</v>
      </c>
      <c r="J4975" s="3">
        <v>45027</v>
      </c>
      <c r="K4975" s="3" t="str">
        <f>TEXT(Table1[[#This Row],[delivery_date]]-Table1[[#This Row],[order_date]],"D")</f>
        <v>5</v>
      </c>
      <c r="L4975" s="2" t="s">
        <v>21</v>
      </c>
      <c r="M4975" s="2" t="s">
        <v>16</v>
      </c>
      <c r="N4975" s="2">
        <v>581.65</v>
      </c>
      <c r="O4975" s="2" t="s">
        <v>39</v>
      </c>
      <c r="P4975" s="2">
        <f t="shared" si="154"/>
        <v>1708.0065</v>
      </c>
    </row>
    <row r="4976" spans="1:16" ht="14.25" customHeight="1" x14ac:dyDescent="0.35">
      <c r="A4976" s="2" t="s">
        <v>5007</v>
      </c>
      <c r="B4976" s="2" t="s">
        <v>19</v>
      </c>
      <c r="C4976" s="2" t="s">
        <v>33</v>
      </c>
      <c r="D4976" s="2">
        <v>3675.24</v>
      </c>
      <c r="E4976" s="2">
        <v>0.4</v>
      </c>
      <c r="F4976" s="2">
        <f t="shared" si="155"/>
        <v>1470.096</v>
      </c>
      <c r="G4976" s="2">
        <v>5</v>
      </c>
      <c r="H4976" s="2" t="str">
        <f>TEXT(Table1[[#This Row],[order_date]],"mmmm")</f>
        <v>May</v>
      </c>
      <c r="I4976" s="3">
        <v>45425</v>
      </c>
      <c r="J4976" s="3">
        <v>45432</v>
      </c>
      <c r="K4976" s="3" t="str">
        <f>TEXT(Table1[[#This Row],[delivery_date]]-Table1[[#This Row],[order_date]],"D")</f>
        <v>7</v>
      </c>
      <c r="L4976" s="2" t="s">
        <v>31</v>
      </c>
      <c r="M4976" s="2" t="s">
        <v>16</v>
      </c>
      <c r="N4976" s="2">
        <v>442.18</v>
      </c>
      <c r="O4976" s="2" t="s">
        <v>17</v>
      </c>
      <c r="P4976" s="2">
        <f t="shared" si="154"/>
        <v>2205.1439999999998</v>
      </c>
    </row>
    <row r="4977" spans="1:16" ht="14.25" customHeight="1" x14ac:dyDescent="0.35">
      <c r="A4977" s="2" t="s">
        <v>5008</v>
      </c>
      <c r="B4977" s="2" t="s">
        <v>41</v>
      </c>
      <c r="C4977" s="2" t="s">
        <v>26</v>
      </c>
      <c r="D4977" s="2">
        <v>1380.68</v>
      </c>
      <c r="E4977" s="2">
        <v>0.04</v>
      </c>
      <c r="F4977" s="2">
        <f t="shared" si="155"/>
        <v>55.227200000000003</v>
      </c>
      <c r="G4977" s="2">
        <v>3</v>
      </c>
      <c r="H4977" s="2" t="str">
        <f>TEXT(Table1[[#This Row],[order_date]],"mmmm")</f>
        <v>September</v>
      </c>
      <c r="I4977" s="3">
        <v>45550</v>
      </c>
      <c r="J4977" s="3">
        <v>45556</v>
      </c>
      <c r="K4977" s="3" t="str">
        <f>TEXT(Table1[[#This Row],[delivery_date]]-Table1[[#This Row],[order_date]],"D")</f>
        <v>6</v>
      </c>
      <c r="L4977" s="2" t="s">
        <v>15</v>
      </c>
      <c r="M4977" s="2" t="s">
        <v>27</v>
      </c>
      <c r="N4977" s="2">
        <v>129.68</v>
      </c>
      <c r="O4977" s="2" t="s">
        <v>17</v>
      </c>
      <c r="P4977" s="2">
        <f t="shared" si="154"/>
        <v>1325.4528</v>
      </c>
    </row>
    <row r="4978" spans="1:16" ht="14.25" customHeight="1" x14ac:dyDescent="0.35">
      <c r="A4978" s="2" t="s">
        <v>5009</v>
      </c>
      <c r="B4978" s="2" t="s">
        <v>13</v>
      </c>
      <c r="C4978" s="2" t="s">
        <v>20</v>
      </c>
      <c r="D4978" s="2">
        <v>482.46</v>
      </c>
      <c r="E4978" s="2">
        <v>0.22</v>
      </c>
      <c r="F4978" s="2">
        <f t="shared" si="155"/>
        <v>106.1412</v>
      </c>
      <c r="G4978" s="2">
        <v>7</v>
      </c>
      <c r="H4978" s="2" t="str">
        <f>TEXT(Table1[[#This Row],[order_date]],"mmmm")</f>
        <v>May</v>
      </c>
      <c r="I4978" s="3">
        <v>45051</v>
      </c>
      <c r="J4978" s="3">
        <v>45052</v>
      </c>
      <c r="K4978" s="3" t="str">
        <f>TEXT(Table1[[#This Row],[delivery_date]]-Table1[[#This Row],[order_date]],"D")</f>
        <v>1</v>
      </c>
      <c r="L4978" s="2" t="s">
        <v>31</v>
      </c>
      <c r="M4978" s="2" t="s">
        <v>22</v>
      </c>
      <c r="N4978" s="2">
        <v>62.93</v>
      </c>
      <c r="O4978" s="2" t="s">
        <v>23</v>
      </c>
      <c r="P4978" s="2">
        <f t="shared" si="154"/>
        <v>376.31880000000001</v>
      </c>
    </row>
    <row r="4979" spans="1:16" ht="14.25" customHeight="1" x14ac:dyDescent="0.35">
      <c r="A4979" s="2" t="s">
        <v>5010</v>
      </c>
      <c r="B4979" s="2" t="s">
        <v>13</v>
      </c>
      <c r="C4979" s="2" t="s">
        <v>33</v>
      </c>
      <c r="D4979" s="2">
        <v>1788.61</v>
      </c>
      <c r="E4979" s="2">
        <v>0.22</v>
      </c>
      <c r="F4979" s="2">
        <f t="shared" si="155"/>
        <v>393.49419999999998</v>
      </c>
      <c r="G4979" s="2">
        <v>3</v>
      </c>
      <c r="H4979" s="2" t="str">
        <f>TEXT(Table1[[#This Row],[order_date]],"mmmm")</f>
        <v>May</v>
      </c>
      <c r="I4979" s="3">
        <v>45436</v>
      </c>
      <c r="J4979" s="3">
        <v>45439</v>
      </c>
      <c r="K4979" s="3" t="str">
        <f>TEXT(Table1[[#This Row],[delivery_date]]-Table1[[#This Row],[order_date]],"D")</f>
        <v>3</v>
      </c>
      <c r="L4979" s="2" t="s">
        <v>31</v>
      </c>
      <c r="M4979" s="2" t="s">
        <v>16</v>
      </c>
      <c r="N4979" s="2">
        <v>362.64</v>
      </c>
      <c r="O4979" s="2" t="s">
        <v>48</v>
      </c>
      <c r="P4979" s="2">
        <f t="shared" si="154"/>
        <v>1395.1158</v>
      </c>
    </row>
    <row r="4980" spans="1:16" ht="14.25" customHeight="1" x14ac:dyDescent="0.35">
      <c r="A4980" s="2" t="s">
        <v>5011</v>
      </c>
      <c r="B4980" s="2" t="s">
        <v>41</v>
      </c>
      <c r="C4980" s="2" t="s">
        <v>36</v>
      </c>
      <c r="D4980" s="2">
        <v>1566.26</v>
      </c>
      <c r="E4980" s="2">
        <v>0.28999999999999998</v>
      </c>
      <c r="F4980" s="2">
        <f t="shared" si="155"/>
        <v>454.21539999999999</v>
      </c>
      <c r="G4980" s="2">
        <v>8</v>
      </c>
      <c r="H4980" s="2" t="str">
        <f>TEXT(Table1[[#This Row],[order_date]],"mmmm")</f>
        <v>July</v>
      </c>
      <c r="I4980" s="3">
        <v>45479</v>
      </c>
      <c r="J4980" s="3">
        <v>45486</v>
      </c>
      <c r="K4980" s="3" t="str">
        <f>TEXT(Table1[[#This Row],[delivery_date]]-Table1[[#This Row],[order_date]],"D")</f>
        <v>7</v>
      </c>
      <c r="L4980" s="2" t="s">
        <v>21</v>
      </c>
      <c r="M4980" s="2" t="s">
        <v>16</v>
      </c>
      <c r="N4980" s="2">
        <v>267.26</v>
      </c>
      <c r="O4980" s="2" t="s">
        <v>34</v>
      </c>
      <c r="P4980" s="2">
        <f t="shared" si="154"/>
        <v>1112.0445999999999</v>
      </c>
    </row>
    <row r="4981" spans="1:16" ht="14.25" customHeight="1" x14ac:dyDescent="0.35">
      <c r="A4981" s="2" t="s">
        <v>5012</v>
      </c>
      <c r="B4981" s="2" t="s">
        <v>19</v>
      </c>
      <c r="C4981" s="2" t="s">
        <v>36</v>
      </c>
      <c r="D4981" s="2">
        <v>3410.14</v>
      </c>
      <c r="E4981" s="2">
        <v>0.18</v>
      </c>
      <c r="F4981" s="2">
        <f t="shared" si="155"/>
        <v>613.8252</v>
      </c>
      <c r="G4981" s="2">
        <v>5</v>
      </c>
      <c r="H4981" s="2" t="str">
        <f>TEXT(Table1[[#This Row],[order_date]],"mmmm")</f>
        <v>January</v>
      </c>
      <c r="I4981" s="3">
        <v>45295</v>
      </c>
      <c r="J4981" s="3">
        <v>45298</v>
      </c>
      <c r="K4981" s="3" t="str">
        <f>TEXT(Table1[[#This Row],[delivery_date]]-Table1[[#This Row],[order_date]],"D")</f>
        <v>3</v>
      </c>
      <c r="L4981" s="2" t="s">
        <v>15</v>
      </c>
      <c r="M4981" s="2" t="s">
        <v>27</v>
      </c>
      <c r="N4981" s="2">
        <v>743.65</v>
      </c>
      <c r="O4981" s="2" t="s">
        <v>39</v>
      </c>
      <c r="P4981" s="2">
        <f t="shared" si="154"/>
        <v>2796.3148000000001</v>
      </c>
    </row>
    <row r="4982" spans="1:16" ht="14.25" customHeight="1" x14ac:dyDescent="0.35">
      <c r="A4982" s="2" t="s">
        <v>5013</v>
      </c>
      <c r="B4982" s="2" t="s">
        <v>41</v>
      </c>
      <c r="C4982" s="2" t="s">
        <v>26</v>
      </c>
      <c r="D4982" s="2">
        <v>2801.68</v>
      </c>
      <c r="E4982" s="2">
        <v>0.28999999999999998</v>
      </c>
      <c r="F4982" s="2">
        <f t="shared" si="155"/>
        <v>812.48719999999992</v>
      </c>
      <c r="G4982" s="2">
        <v>5</v>
      </c>
      <c r="H4982" s="2" t="str">
        <f>TEXT(Table1[[#This Row],[order_date]],"mmmm")</f>
        <v>January</v>
      </c>
      <c r="I4982" s="3">
        <v>44933</v>
      </c>
      <c r="J4982" s="3">
        <v>44934</v>
      </c>
      <c r="K4982" s="3" t="str">
        <f>TEXT(Table1[[#This Row],[delivery_date]]-Table1[[#This Row],[order_date]],"D")</f>
        <v>1</v>
      </c>
      <c r="L4982" s="2" t="s">
        <v>21</v>
      </c>
      <c r="M4982" s="2" t="s">
        <v>22</v>
      </c>
      <c r="N4982" s="2">
        <v>452.24</v>
      </c>
      <c r="O4982" s="2" t="s">
        <v>28</v>
      </c>
      <c r="P4982" s="2">
        <f t="shared" si="154"/>
        <v>1989.1927999999998</v>
      </c>
    </row>
    <row r="4983" spans="1:16" ht="14.25" customHeight="1" x14ac:dyDescent="0.35">
      <c r="A4983" s="2" t="s">
        <v>5014</v>
      </c>
      <c r="B4983" s="2" t="s">
        <v>13</v>
      </c>
      <c r="C4983" s="2" t="s">
        <v>20</v>
      </c>
      <c r="D4983" s="2">
        <v>777.49</v>
      </c>
      <c r="E4983" s="2">
        <v>0.49</v>
      </c>
      <c r="F4983" s="2">
        <f t="shared" si="155"/>
        <v>380.9701</v>
      </c>
      <c r="G4983" s="2">
        <v>6</v>
      </c>
      <c r="H4983" s="2" t="str">
        <f>TEXT(Table1[[#This Row],[order_date]],"mmmm")</f>
        <v>October</v>
      </c>
      <c r="I4983" s="3">
        <v>45203</v>
      </c>
      <c r="J4983" s="3">
        <v>45206</v>
      </c>
      <c r="K4983" s="3" t="str">
        <f>TEXT(Table1[[#This Row],[delivery_date]]-Table1[[#This Row],[order_date]],"D")</f>
        <v>3</v>
      </c>
      <c r="L4983" s="2" t="s">
        <v>31</v>
      </c>
      <c r="M4983" s="2" t="s">
        <v>16</v>
      </c>
      <c r="N4983" s="2">
        <v>165.45</v>
      </c>
      <c r="O4983" s="2" t="s">
        <v>39</v>
      </c>
      <c r="P4983" s="2">
        <f t="shared" si="154"/>
        <v>396.51990000000001</v>
      </c>
    </row>
    <row r="4984" spans="1:16" ht="14.25" customHeight="1" x14ac:dyDescent="0.35">
      <c r="A4984" s="2" t="s">
        <v>5015</v>
      </c>
      <c r="B4984" s="2" t="s">
        <v>25</v>
      </c>
      <c r="C4984" s="2" t="s">
        <v>26</v>
      </c>
      <c r="D4984" s="2">
        <v>4551.67</v>
      </c>
      <c r="E4984" s="2">
        <v>0.04</v>
      </c>
      <c r="F4984" s="2">
        <f t="shared" si="155"/>
        <v>182.0668</v>
      </c>
      <c r="G4984" s="2">
        <v>6</v>
      </c>
      <c r="H4984" s="2" t="str">
        <f>TEXT(Table1[[#This Row],[order_date]],"mmmm")</f>
        <v>July</v>
      </c>
      <c r="I4984" s="3">
        <v>45135</v>
      </c>
      <c r="J4984" s="3">
        <v>45139</v>
      </c>
      <c r="K4984" s="3" t="str">
        <f>TEXT(Table1[[#This Row],[delivery_date]]-Table1[[#This Row],[order_date]],"D")</f>
        <v>4</v>
      </c>
      <c r="L4984" s="2" t="s">
        <v>15</v>
      </c>
      <c r="M4984" s="2" t="s">
        <v>22</v>
      </c>
      <c r="N4984" s="2">
        <v>328.51</v>
      </c>
      <c r="O4984" s="2" t="s">
        <v>48</v>
      </c>
      <c r="P4984" s="2">
        <f t="shared" si="154"/>
        <v>4369.6032000000005</v>
      </c>
    </row>
    <row r="4985" spans="1:16" ht="14.25" customHeight="1" x14ac:dyDescent="0.35">
      <c r="A4985" s="2" t="s">
        <v>5016</v>
      </c>
      <c r="B4985" s="2" t="s">
        <v>41</v>
      </c>
      <c r="C4985" s="2" t="s">
        <v>33</v>
      </c>
      <c r="D4985" s="2">
        <v>3007.36</v>
      </c>
      <c r="E4985" s="2">
        <v>0.44</v>
      </c>
      <c r="F4985" s="2">
        <f t="shared" si="155"/>
        <v>1323.2384</v>
      </c>
      <c r="G4985" s="2">
        <v>3</v>
      </c>
      <c r="H4985" s="2" t="str">
        <f>TEXT(Table1[[#This Row],[order_date]],"mmmm")</f>
        <v>July</v>
      </c>
      <c r="I4985" s="3">
        <v>45119</v>
      </c>
      <c r="J4985" s="3">
        <v>45126</v>
      </c>
      <c r="K4985" s="3" t="str">
        <f>TEXT(Table1[[#This Row],[delivery_date]]-Table1[[#This Row],[order_date]],"D")</f>
        <v>7</v>
      </c>
      <c r="L4985" s="2" t="s">
        <v>21</v>
      </c>
      <c r="M4985" s="2" t="s">
        <v>27</v>
      </c>
      <c r="N4985" s="2">
        <v>476.69</v>
      </c>
      <c r="O4985" s="2" t="s">
        <v>17</v>
      </c>
      <c r="P4985" s="2">
        <f t="shared" si="154"/>
        <v>1684.1216000000002</v>
      </c>
    </row>
    <row r="4986" spans="1:16" ht="14.25" customHeight="1" x14ac:dyDescent="0.35">
      <c r="A4986" s="2" t="s">
        <v>5017</v>
      </c>
      <c r="B4986" s="2" t="s">
        <v>19</v>
      </c>
      <c r="C4986" s="2" t="s">
        <v>36</v>
      </c>
      <c r="D4986" s="2">
        <v>2342.65</v>
      </c>
      <c r="E4986" s="2">
        <v>0.15</v>
      </c>
      <c r="F4986" s="2">
        <f t="shared" si="155"/>
        <v>351.39749999999998</v>
      </c>
      <c r="G4986" s="2">
        <v>7</v>
      </c>
      <c r="H4986" s="2" t="str">
        <f>TEXT(Table1[[#This Row],[order_date]],"mmmm")</f>
        <v>June</v>
      </c>
      <c r="I4986" s="3">
        <v>45086</v>
      </c>
      <c r="J4986" s="3">
        <v>45089</v>
      </c>
      <c r="K4986" s="3" t="str">
        <f>TEXT(Table1[[#This Row],[delivery_date]]-Table1[[#This Row],[order_date]],"D")</f>
        <v>3</v>
      </c>
      <c r="L4986" s="2" t="s">
        <v>31</v>
      </c>
      <c r="M4986" s="2" t="s">
        <v>27</v>
      </c>
      <c r="N4986" s="2">
        <v>495.27</v>
      </c>
      <c r="O4986" s="2" t="s">
        <v>34</v>
      </c>
      <c r="P4986" s="2">
        <f t="shared" si="154"/>
        <v>1991.2525000000001</v>
      </c>
    </row>
    <row r="4987" spans="1:16" ht="14.25" customHeight="1" x14ac:dyDescent="0.35">
      <c r="A4987" s="2" t="s">
        <v>5018</v>
      </c>
      <c r="B4987" s="2" t="s">
        <v>13</v>
      </c>
      <c r="C4987" s="2" t="s">
        <v>14</v>
      </c>
      <c r="D4987" s="2">
        <v>4692.26</v>
      </c>
      <c r="E4987" s="2">
        <v>0.23</v>
      </c>
      <c r="F4987" s="2">
        <f t="shared" si="155"/>
        <v>1079.2198000000001</v>
      </c>
      <c r="G4987" s="2">
        <v>9</v>
      </c>
      <c r="H4987" s="2" t="str">
        <f>TEXT(Table1[[#This Row],[order_date]],"mmmm")</f>
        <v>May</v>
      </c>
      <c r="I4987" s="3">
        <v>45414</v>
      </c>
      <c r="J4987" s="3">
        <v>45419</v>
      </c>
      <c r="K4987" s="3" t="str">
        <f>TEXT(Table1[[#This Row],[delivery_date]]-Table1[[#This Row],[order_date]],"D")</f>
        <v>5</v>
      </c>
      <c r="L4987" s="2" t="s">
        <v>31</v>
      </c>
      <c r="M4987" s="2" t="s">
        <v>22</v>
      </c>
      <c r="N4987" s="2">
        <v>576.29999999999995</v>
      </c>
      <c r="O4987" s="2" t="s">
        <v>48</v>
      </c>
      <c r="P4987" s="2">
        <f t="shared" si="154"/>
        <v>3613.0402000000004</v>
      </c>
    </row>
    <row r="4988" spans="1:16" ht="14.25" customHeight="1" x14ac:dyDescent="0.35">
      <c r="A4988" s="2" t="s">
        <v>5019</v>
      </c>
      <c r="B4988" s="2" t="s">
        <v>13</v>
      </c>
      <c r="C4988" s="2" t="s">
        <v>26</v>
      </c>
      <c r="D4988" s="2">
        <v>576.78</v>
      </c>
      <c r="E4988" s="2">
        <v>0.37</v>
      </c>
      <c r="F4988" s="2">
        <f t="shared" si="155"/>
        <v>213.40859999999998</v>
      </c>
      <c r="G4988" s="2">
        <v>1</v>
      </c>
      <c r="H4988" s="2" t="str">
        <f>TEXT(Table1[[#This Row],[order_date]],"mmmm")</f>
        <v>August</v>
      </c>
      <c r="I4988" s="3">
        <v>45534</v>
      </c>
      <c r="J4988" s="3">
        <v>45539</v>
      </c>
      <c r="K4988" s="3" t="str">
        <f>TEXT(Table1[[#This Row],[delivery_date]]-Table1[[#This Row],[order_date]],"D")</f>
        <v>5</v>
      </c>
      <c r="L4988" s="2" t="s">
        <v>21</v>
      </c>
      <c r="M4988" s="2" t="s">
        <v>22</v>
      </c>
      <c r="N4988" s="2">
        <v>75.42</v>
      </c>
      <c r="O4988" s="2" t="s">
        <v>34</v>
      </c>
      <c r="P4988" s="2">
        <f t="shared" si="154"/>
        <v>363.37139999999999</v>
      </c>
    </row>
    <row r="4989" spans="1:16" ht="14.25" customHeight="1" x14ac:dyDescent="0.35">
      <c r="A4989" s="2" t="s">
        <v>5020</v>
      </c>
      <c r="B4989" s="2" t="s">
        <v>13</v>
      </c>
      <c r="C4989" s="2" t="s">
        <v>14</v>
      </c>
      <c r="D4989" s="2">
        <v>3969.01</v>
      </c>
      <c r="E4989" s="2">
        <v>0.46</v>
      </c>
      <c r="F4989" s="2">
        <f t="shared" si="155"/>
        <v>1825.7446000000002</v>
      </c>
      <c r="G4989" s="2">
        <v>4</v>
      </c>
      <c r="H4989" s="2" t="str">
        <f>TEXT(Table1[[#This Row],[order_date]],"mmmm")</f>
        <v>April</v>
      </c>
      <c r="I4989" s="3">
        <v>45384</v>
      </c>
      <c r="J4989" s="3">
        <v>45386</v>
      </c>
      <c r="K4989" s="3" t="str">
        <f>TEXT(Table1[[#This Row],[delivery_date]]-Table1[[#This Row],[order_date]],"D")</f>
        <v>2</v>
      </c>
      <c r="L4989" s="2" t="s">
        <v>31</v>
      </c>
      <c r="M4989" s="2" t="s">
        <v>22</v>
      </c>
      <c r="N4989" s="2">
        <v>218.57</v>
      </c>
      <c r="O4989" s="2" t="s">
        <v>23</v>
      </c>
      <c r="P4989" s="2">
        <f t="shared" si="154"/>
        <v>2143.2654000000002</v>
      </c>
    </row>
    <row r="4990" spans="1:16" ht="14.25" customHeight="1" x14ac:dyDescent="0.35">
      <c r="A4990" s="2" t="s">
        <v>5021</v>
      </c>
      <c r="B4990" s="2" t="s">
        <v>13</v>
      </c>
      <c r="C4990" s="2" t="s">
        <v>14</v>
      </c>
      <c r="D4990" s="2">
        <v>1886.86</v>
      </c>
      <c r="E4990" s="2">
        <v>0</v>
      </c>
      <c r="F4990" s="2">
        <f t="shared" si="155"/>
        <v>0</v>
      </c>
      <c r="G4990" s="2">
        <v>4</v>
      </c>
      <c r="H4990" s="2" t="str">
        <f>TEXT(Table1[[#This Row],[order_date]],"mmmm")</f>
        <v>September</v>
      </c>
      <c r="I4990" s="3">
        <v>45173</v>
      </c>
      <c r="J4990" s="3">
        <v>45180</v>
      </c>
      <c r="K4990" s="3" t="str">
        <f>TEXT(Table1[[#This Row],[delivery_date]]-Table1[[#This Row],[order_date]],"D")</f>
        <v>7</v>
      </c>
      <c r="L4990" s="2" t="s">
        <v>31</v>
      </c>
      <c r="M4990" s="2" t="s">
        <v>22</v>
      </c>
      <c r="N4990" s="2">
        <v>465.44</v>
      </c>
      <c r="O4990" s="2" t="s">
        <v>34</v>
      </c>
      <c r="P4990" s="2">
        <f t="shared" si="154"/>
        <v>1886.86</v>
      </c>
    </row>
    <row r="4991" spans="1:16" ht="14.25" customHeight="1" x14ac:dyDescent="0.35">
      <c r="A4991" s="2" t="s">
        <v>5022</v>
      </c>
      <c r="B4991" s="2" t="s">
        <v>19</v>
      </c>
      <c r="C4991" s="2" t="s">
        <v>36</v>
      </c>
      <c r="D4991" s="2">
        <v>3507.41</v>
      </c>
      <c r="E4991" s="2">
        <v>0.33</v>
      </c>
      <c r="F4991" s="2">
        <f t="shared" si="155"/>
        <v>1157.4453000000001</v>
      </c>
      <c r="G4991" s="2">
        <v>1</v>
      </c>
      <c r="H4991" s="2" t="str">
        <f>TEXT(Table1[[#This Row],[order_date]],"mmmm")</f>
        <v>January</v>
      </c>
      <c r="I4991" s="3">
        <v>44932</v>
      </c>
      <c r="J4991" s="3">
        <v>44934</v>
      </c>
      <c r="K4991" s="3" t="str">
        <f>TEXT(Table1[[#This Row],[delivery_date]]-Table1[[#This Row],[order_date]],"D")</f>
        <v>2</v>
      </c>
      <c r="L4991" s="2" t="s">
        <v>21</v>
      </c>
      <c r="M4991" s="2" t="s">
        <v>16</v>
      </c>
      <c r="N4991" s="2">
        <v>601.15</v>
      </c>
      <c r="O4991" s="2" t="s">
        <v>17</v>
      </c>
      <c r="P4991" s="2">
        <f t="shared" si="154"/>
        <v>2349.9646999999995</v>
      </c>
    </row>
    <row r="4992" spans="1:16" ht="14.25" customHeight="1" x14ac:dyDescent="0.35">
      <c r="A4992" s="2" t="s">
        <v>5023</v>
      </c>
      <c r="B4992" s="2" t="s">
        <v>25</v>
      </c>
      <c r="C4992" s="2" t="s">
        <v>26</v>
      </c>
      <c r="D4992" s="2">
        <v>4660.55</v>
      </c>
      <c r="E4992" s="2">
        <v>0.03</v>
      </c>
      <c r="F4992" s="2">
        <f t="shared" si="155"/>
        <v>139.81649999999999</v>
      </c>
      <c r="G4992" s="2">
        <v>6</v>
      </c>
      <c r="H4992" s="2" t="str">
        <f>TEXT(Table1[[#This Row],[order_date]],"mmmm")</f>
        <v>July</v>
      </c>
      <c r="I4992" s="3">
        <v>45479</v>
      </c>
      <c r="J4992" s="3">
        <v>45480</v>
      </c>
      <c r="K4992" s="3" t="str">
        <f>TEXT(Table1[[#This Row],[delivery_date]]-Table1[[#This Row],[order_date]],"D")</f>
        <v>1</v>
      </c>
      <c r="L4992" s="2" t="s">
        <v>21</v>
      </c>
      <c r="M4992" s="2" t="s">
        <v>27</v>
      </c>
      <c r="N4992" s="2">
        <v>427.1</v>
      </c>
      <c r="O4992" s="2" t="s">
        <v>23</v>
      </c>
      <c r="P4992" s="2">
        <f t="shared" si="154"/>
        <v>4520.7335000000003</v>
      </c>
    </row>
    <row r="4993" spans="1:16" ht="14.25" customHeight="1" x14ac:dyDescent="0.35">
      <c r="A4993" s="2" t="s">
        <v>5024</v>
      </c>
      <c r="B4993" s="2" t="s">
        <v>13</v>
      </c>
      <c r="C4993" s="2" t="s">
        <v>14</v>
      </c>
      <c r="D4993" s="2">
        <v>2636.79</v>
      </c>
      <c r="E4993" s="2">
        <v>0.26</v>
      </c>
      <c r="F4993" s="2">
        <f t="shared" si="155"/>
        <v>685.56540000000007</v>
      </c>
      <c r="G4993" s="2">
        <v>2</v>
      </c>
      <c r="H4993" s="2" t="str">
        <f>TEXT(Table1[[#This Row],[order_date]],"mmmm")</f>
        <v>February</v>
      </c>
      <c r="I4993" s="3">
        <v>44959</v>
      </c>
      <c r="J4993" s="3">
        <v>44965</v>
      </c>
      <c r="K4993" s="3" t="str">
        <f>TEXT(Table1[[#This Row],[delivery_date]]-Table1[[#This Row],[order_date]],"D")</f>
        <v>6</v>
      </c>
      <c r="L4993" s="2" t="s">
        <v>31</v>
      </c>
      <c r="M4993" s="2" t="s">
        <v>16</v>
      </c>
      <c r="N4993" s="2">
        <v>547.33000000000004</v>
      </c>
      <c r="O4993" s="2" t="s">
        <v>28</v>
      </c>
      <c r="P4993" s="2">
        <f t="shared" si="154"/>
        <v>1951.2246</v>
      </c>
    </row>
    <row r="4994" spans="1:16" ht="14.25" customHeight="1" x14ac:dyDescent="0.35">
      <c r="A4994" s="2" t="s">
        <v>5025</v>
      </c>
      <c r="B4994" s="2" t="s">
        <v>41</v>
      </c>
      <c r="C4994" s="2" t="s">
        <v>33</v>
      </c>
      <c r="D4994" s="2">
        <v>210.93</v>
      </c>
      <c r="E4994" s="2">
        <v>0.37</v>
      </c>
      <c r="F4994" s="2">
        <f t="shared" si="155"/>
        <v>78.0441</v>
      </c>
      <c r="G4994" s="2">
        <v>6</v>
      </c>
      <c r="H4994" s="2" t="str">
        <f>TEXT(Table1[[#This Row],[order_date]],"mmmm")</f>
        <v>October</v>
      </c>
      <c r="I4994" s="3">
        <v>45591</v>
      </c>
      <c r="J4994" s="3">
        <v>45596</v>
      </c>
      <c r="K4994" s="3" t="str">
        <f>TEXT(Table1[[#This Row],[delivery_date]]-Table1[[#This Row],[order_date]],"D")</f>
        <v>5</v>
      </c>
      <c r="L4994" s="2" t="s">
        <v>21</v>
      </c>
      <c r="M4994" s="2" t="s">
        <v>16</v>
      </c>
      <c r="N4994" s="2">
        <v>16.850000000000001</v>
      </c>
      <c r="O4994" s="2" t="s">
        <v>17</v>
      </c>
      <c r="P4994" s="2">
        <f t="shared" ref="P4994:P5057" si="156">D4994-F4994</f>
        <v>132.88589999999999</v>
      </c>
    </row>
    <row r="4995" spans="1:16" ht="14.25" customHeight="1" x14ac:dyDescent="0.35">
      <c r="A4995" s="2" t="s">
        <v>5026</v>
      </c>
      <c r="B4995" s="2" t="s">
        <v>25</v>
      </c>
      <c r="C4995" s="2" t="s">
        <v>20</v>
      </c>
      <c r="D4995" s="2">
        <v>241.36</v>
      </c>
      <c r="E4995" s="2">
        <v>0.08</v>
      </c>
      <c r="F4995" s="2">
        <f t="shared" ref="F4995:F5058" si="157">D4995*E4995</f>
        <v>19.308800000000002</v>
      </c>
      <c r="G4995" s="2">
        <v>1</v>
      </c>
      <c r="H4995" s="2" t="str">
        <f>TEXT(Table1[[#This Row],[order_date]],"mmmm")</f>
        <v>October</v>
      </c>
      <c r="I4995" s="3">
        <v>45206</v>
      </c>
      <c r="J4995" s="3">
        <v>45208</v>
      </c>
      <c r="K4995" s="3" t="str">
        <f>TEXT(Table1[[#This Row],[delivery_date]]-Table1[[#This Row],[order_date]],"D")</f>
        <v>2</v>
      </c>
      <c r="L4995" s="2" t="s">
        <v>31</v>
      </c>
      <c r="M4995" s="2" t="s">
        <v>16</v>
      </c>
      <c r="N4995" s="2">
        <v>40.119999999999997</v>
      </c>
      <c r="O4995" s="2" t="s">
        <v>23</v>
      </c>
      <c r="P4995" s="2">
        <f t="shared" si="156"/>
        <v>222.05120000000002</v>
      </c>
    </row>
    <row r="4996" spans="1:16" ht="14.25" customHeight="1" x14ac:dyDescent="0.35">
      <c r="A4996" s="2" t="s">
        <v>5027</v>
      </c>
      <c r="B4996" s="2" t="s">
        <v>13</v>
      </c>
      <c r="C4996" s="2" t="s">
        <v>20</v>
      </c>
      <c r="D4996" s="2">
        <v>1719.75</v>
      </c>
      <c r="E4996" s="2">
        <v>0.38</v>
      </c>
      <c r="F4996" s="2">
        <f t="shared" si="157"/>
        <v>653.505</v>
      </c>
      <c r="G4996" s="2">
        <v>5</v>
      </c>
      <c r="H4996" s="2" t="str">
        <f>TEXT(Table1[[#This Row],[order_date]],"mmmm")</f>
        <v>August</v>
      </c>
      <c r="I4996" s="3">
        <v>45533</v>
      </c>
      <c r="J4996" s="3">
        <v>45534</v>
      </c>
      <c r="K4996" s="3" t="str">
        <f>TEXT(Table1[[#This Row],[delivery_date]]-Table1[[#This Row],[order_date]],"D")</f>
        <v>1</v>
      </c>
      <c r="L4996" s="2" t="s">
        <v>15</v>
      </c>
      <c r="M4996" s="2" t="s">
        <v>16</v>
      </c>
      <c r="N4996" s="2">
        <v>143.9</v>
      </c>
      <c r="O4996" s="2" t="s">
        <v>17</v>
      </c>
      <c r="P4996" s="2">
        <f t="shared" si="156"/>
        <v>1066.2449999999999</v>
      </c>
    </row>
    <row r="4997" spans="1:16" ht="14.25" customHeight="1" x14ac:dyDescent="0.35">
      <c r="A4997" s="2" t="s">
        <v>5028</v>
      </c>
      <c r="B4997" s="2" t="s">
        <v>25</v>
      </c>
      <c r="C4997" s="2" t="s">
        <v>36</v>
      </c>
      <c r="D4997" s="2">
        <v>3930.13</v>
      </c>
      <c r="E4997" s="2">
        <v>0.15</v>
      </c>
      <c r="F4997" s="2">
        <f t="shared" si="157"/>
        <v>589.51949999999999</v>
      </c>
      <c r="G4997" s="2">
        <v>6</v>
      </c>
      <c r="H4997" s="2" t="str">
        <f>TEXT(Table1[[#This Row],[order_date]],"mmmm")</f>
        <v>April</v>
      </c>
      <c r="I4997" s="3">
        <v>45032</v>
      </c>
      <c r="J4997" s="3">
        <v>45034</v>
      </c>
      <c r="K4997" s="3" t="str">
        <f>TEXT(Table1[[#This Row],[delivery_date]]-Table1[[#This Row],[order_date]],"D")</f>
        <v>2</v>
      </c>
      <c r="L4997" s="2" t="s">
        <v>31</v>
      </c>
      <c r="M4997" s="2" t="s">
        <v>27</v>
      </c>
      <c r="N4997" s="2">
        <v>861.32</v>
      </c>
      <c r="O4997" s="2" t="s">
        <v>23</v>
      </c>
      <c r="P4997" s="2">
        <f t="shared" si="156"/>
        <v>3340.6105000000002</v>
      </c>
    </row>
    <row r="4998" spans="1:16" ht="14.25" customHeight="1" x14ac:dyDescent="0.35">
      <c r="A4998" s="2" t="s">
        <v>5029</v>
      </c>
      <c r="B4998" s="2" t="s">
        <v>41</v>
      </c>
      <c r="C4998" s="2" t="s">
        <v>26</v>
      </c>
      <c r="D4998" s="2">
        <v>1512.48</v>
      </c>
      <c r="E4998" s="2">
        <v>0.31</v>
      </c>
      <c r="F4998" s="2">
        <f t="shared" si="157"/>
        <v>468.86880000000002</v>
      </c>
      <c r="G4998" s="2">
        <v>2</v>
      </c>
      <c r="H4998" s="2" t="str">
        <f>TEXT(Table1[[#This Row],[order_date]],"mmmm")</f>
        <v>June</v>
      </c>
      <c r="I4998" s="3">
        <v>45447</v>
      </c>
      <c r="J4998" s="3">
        <v>45450</v>
      </c>
      <c r="K4998" s="3" t="str">
        <f>TEXT(Table1[[#This Row],[delivery_date]]-Table1[[#This Row],[order_date]],"D")</f>
        <v>3</v>
      </c>
      <c r="L4998" s="2" t="s">
        <v>21</v>
      </c>
      <c r="M4998" s="2" t="s">
        <v>27</v>
      </c>
      <c r="N4998" s="2">
        <v>147.13999999999999</v>
      </c>
      <c r="O4998" s="2" t="s">
        <v>48</v>
      </c>
      <c r="P4998" s="2">
        <f t="shared" si="156"/>
        <v>1043.6112000000001</v>
      </c>
    </row>
    <row r="4999" spans="1:16" ht="14.25" customHeight="1" x14ac:dyDescent="0.35">
      <c r="A4999" s="2" t="s">
        <v>5030</v>
      </c>
      <c r="B4999" s="2" t="s">
        <v>13</v>
      </c>
      <c r="C4999" s="2" t="s">
        <v>26</v>
      </c>
      <c r="D4999" s="2">
        <v>1738.9</v>
      </c>
      <c r="E4999" s="2">
        <v>0.33</v>
      </c>
      <c r="F4999" s="2">
        <f t="shared" si="157"/>
        <v>573.8370000000001</v>
      </c>
      <c r="G4999" s="2">
        <v>1</v>
      </c>
      <c r="H4999" s="2" t="str">
        <f>TEXT(Table1[[#This Row],[order_date]],"mmmm")</f>
        <v>August</v>
      </c>
      <c r="I4999" s="3">
        <v>45531</v>
      </c>
      <c r="J4999" s="3">
        <v>45535</v>
      </c>
      <c r="K4999" s="3" t="str">
        <f>TEXT(Table1[[#This Row],[delivery_date]]-Table1[[#This Row],[order_date]],"D")</f>
        <v>4</v>
      </c>
      <c r="L4999" s="2" t="s">
        <v>21</v>
      </c>
      <c r="M4999" s="2" t="s">
        <v>16</v>
      </c>
      <c r="N4999" s="2">
        <v>501.59</v>
      </c>
      <c r="O4999" s="2" t="s">
        <v>17</v>
      </c>
      <c r="P4999" s="2">
        <f t="shared" si="156"/>
        <v>1165.0630000000001</v>
      </c>
    </row>
    <row r="5000" spans="1:16" ht="14.25" customHeight="1" x14ac:dyDescent="0.35">
      <c r="A5000" s="2" t="s">
        <v>5031</v>
      </c>
      <c r="B5000" s="2" t="s">
        <v>41</v>
      </c>
      <c r="C5000" s="2" t="s">
        <v>20</v>
      </c>
      <c r="D5000" s="2">
        <v>3943.86</v>
      </c>
      <c r="E5000" s="2">
        <v>0.32</v>
      </c>
      <c r="F5000" s="2">
        <f t="shared" si="157"/>
        <v>1262.0352</v>
      </c>
      <c r="G5000" s="2">
        <v>7</v>
      </c>
      <c r="H5000" s="2" t="str">
        <f>TEXT(Table1[[#This Row],[order_date]],"mmmm")</f>
        <v>September</v>
      </c>
      <c r="I5000" s="3">
        <v>45564</v>
      </c>
      <c r="J5000" s="3">
        <v>45566</v>
      </c>
      <c r="K5000" s="3" t="str">
        <f>TEXT(Table1[[#This Row],[delivery_date]]-Table1[[#This Row],[order_date]],"D")</f>
        <v>2</v>
      </c>
      <c r="L5000" s="2" t="s">
        <v>31</v>
      </c>
      <c r="M5000" s="2" t="s">
        <v>16</v>
      </c>
      <c r="N5000" s="2">
        <v>790.39</v>
      </c>
      <c r="O5000" s="2" t="s">
        <v>23</v>
      </c>
      <c r="P5000" s="2">
        <f t="shared" si="156"/>
        <v>2681.8248000000003</v>
      </c>
    </row>
    <row r="5001" spans="1:16" ht="14.25" customHeight="1" x14ac:dyDescent="0.35">
      <c r="A5001" s="2" t="s">
        <v>5032</v>
      </c>
      <c r="B5001" s="2" t="s">
        <v>19</v>
      </c>
      <c r="C5001" s="2" t="s">
        <v>33</v>
      </c>
      <c r="D5001" s="2">
        <v>669.33</v>
      </c>
      <c r="E5001" s="2">
        <v>0.01</v>
      </c>
      <c r="F5001" s="2">
        <f t="shared" si="157"/>
        <v>6.6933000000000007</v>
      </c>
      <c r="G5001" s="2">
        <v>1</v>
      </c>
      <c r="H5001" s="2" t="str">
        <f>TEXT(Table1[[#This Row],[order_date]],"mmmm")</f>
        <v>March</v>
      </c>
      <c r="I5001" s="3">
        <v>44993</v>
      </c>
      <c r="J5001" s="3">
        <v>44996</v>
      </c>
      <c r="K5001" s="3" t="str">
        <f>TEXT(Table1[[#This Row],[delivery_date]]-Table1[[#This Row],[order_date]],"D")</f>
        <v>3</v>
      </c>
      <c r="L5001" s="2" t="s">
        <v>31</v>
      </c>
      <c r="M5001" s="2" t="s">
        <v>27</v>
      </c>
      <c r="N5001" s="2">
        <v>37.17</v>
      </c>
      <c r="O5001" s="2" t="s">
        <v>34</v>
      </c>
      <c r="P5001" s="2">
        <f t="shared" si="156"/>
        <v>662.63670000000002</v>
      </c>
    </row>
    <row r="5002" spans="1:16" ht="14.25" customHeight="1" x14ac:dyDescent="0.35">
      <c r="A5002" s="2" t="s">
        <v>5033</v>
      </c>
      <c r="B5002" s="2" t="s">
        <v>13</v>
      </c>
      <c r="C5002" s="2" t="s">
        <v>20</v>
      </c>
      <c r="D5002" s="2">
        <v>4249.38</v>
      </c>
      <c r="E5002" s="2">
        <v>0.08</v>
      </c>
      <c r="F5002" s="2">
        <f t="shared" si="157"/>
        <v>339.9504</v>
      </c>
      <c r="G5002" s="2">
        <v>7</v>
      </c>
      <c r="H5002" s="2" t="str">
        <f>TEXT(Table1[[#This Row],[order_date]],"mmmm")</f>
        <v>January</v>
      </c>
      <c r="I5002" s="3">
        <v>44930</v>
      </c>
      <c r="J5002" s="3">
        <v>44937</v>
      </c>
      <c r="K5002" s="3" t="str">
        <f>TEXT(Table1[[#This Row],[delivery_date]]-Table1[[#This Row],[order_date]],"D")</f>
        <v>7</v>
      </c>
      <c r="L5002" s="2" t="s">
        <v>31</v>
      </c>
      <c r="M5002" s="2" t="s">
        <v>27</v>
      </c>
      <c r="N5002" s="2">
        <v>658.44</v>
      </c>
      <c r="O5002" s="2" t="s">
        <v>39</v>
      </c>
      <c r="P5002" s="2">
        <f t="shared" si="156"/>
        <v>3909.4295999999999</v>
      </c>
    </row>
    <row r="5003" spans="1:16" ht="14.25" customHeight="1" x14ac:dyDescent="0.35">
      <c r="A5003" s="2" t="s">
        <v>5034</v>
      </c>
      <c r="B5003" s="2" t="s">
        <v>13</v>
      </c>
      <c r="C5003" s="2" t="s">
        <v>20</v>
      </c>
      <c r="D5003" s="2">
        <v>1402.38</v>
      </c>
      <c r="E5003" s="2">
        <v>0.43</v>
      </c>
      <c r="F5003" s="2">
        <f t="shared" si="157"/>
        <v>603.02340000000004</v>
      </c>
      <c r="G5003" s="2">
        <v>1</v>
      </c>
      <c r="H5003" s="2" t="str">
        <f>TEXT(Table1[[#This Row],[order_date]],"mmmm")</f>
        <v>February</v>
      </c>
      <c r="I5003" s="3">
        <v>44980</v>
      </c>
      <c r="J5003" s="3">
        <v>44984</v>
      </c>
      <c r="K5003" s="3" t="str">
        <f>TEXT(Table1[[#This Row],[delivery_date]]-Table1[[#This Row],[order_date]],"D")</f>
        <v>4</v>
      </c>
      <c r="L5003" s="2" t="s">
        <v>15</v>
      </c>
      <c r="M5003" s="2" t="s">
        <v>27</v>
      </c>
      <c r="N5003" s="2">
        <v>126.38</v>
      </c>
      <c r="O5003" s="2" t="s">
        <v>17</v>
      </c>
      <c r="P5003" s="2">
        <f t="shared" si="156"/>
        <v>799.35660000000007</v>
      </c>
    </row>
    <row r="5004" spans="1:16" ht="14.25" customHeight="1" x14ac:dyDescent="0.35">
      <c r="A5004" s="2" t="s">
        <v>5035</v>
      </c>
      <c r="B5004" s="2" t="s">
        <v>13</v>
      </c>
      <c r="C5004" s="2" t="s">
        <v>26</v>
      </c>
      <c r="D5004" s="2">
        <v>350.99</v>
      </c>
      <c r="E5004" s="2">
        <v>0.47</v>
      </c>
      <c r="F5004" s="2">
        <f t="shared" si="157"/>
        <v>164.96529999999998</v>
      </c>
      <c r="G5004" s="2">
        <v>9</v>
      </c>
      <c r="H5004" s="2" t="str">
        <f>TEXT(Table1[[#This Row],[order_date]],"mmmm")</f>
        <v>December</v>
      </c>
      <c r="I5004" s="3">
        <v>45267</v>
      </c>
      <c r="J5004" s="3">
        <v>45269</v>
      </c>
      <c r="K5004" s="3" t="str">
        <f>TEXT(Table1[[#This Row],[delivery_date]]-Table1[[#This Row],[order_date]],"D")</f>
        <v>2</v>
      </c>
      <c r="L5004" s="2" t="s">
        <v>21</v>
      </c>
      <c r="M5004" s="2" t="s">
        <v>27</v>
      </c>
      <c r="N5004" s="2">
        <v>70.650000000000006</v>
      </c>
      <c r="O5004" s="2" t="s">
        <v>23</v>
      </c>
      <c r="P5004" s="2">
        <f t="shared" si="156"/>
        <v>186.02470000000002</v>
      </c>
    </row>
    <row r="5005" spans="1:16" ht="14.25" customHeight="1" x14ac:dyDescent="0.35">
      <c r="A5005" s="2" t="s">
        <v>5036</v>
      </c>
      <c r="B5005" s="2" t="s">
        <v>13</v>
      </c>
      <c r="C5005" s="2" t="s">
        <v>14</v>
      </c>
      <c r="D5005" s="2">
        <v>674.98</v>
      </c>
      <c r="E5005" s="2">
        <v>0.28000000000000003</v>
      </c>
      <c r="F5005" s="2">
        <f t="shared" si="157"/>
        <v>188.99440000000001</v>
      </c>
      <c r="G5005" s="2">
        <v>5</v>
      </c>
      <c r="H5005" s="2" t="str">
        <f>TEXT(Table1[[#This Row],[order_date]],"mmmm")</f>
        <v>May</v>
      </c>
      <c r="I5005" s="3">
        <v>45060</v>
      </c>
      <c r="J5005" s="3">
        <v>45065</v>
      </c>
      <c r="K5005" s="3" t="str">
        <f>TEXT(Table1[[#This Row],[delivery_date]]-Table1[[#This Row],[order_date]],"D")</f>
        <v>5</v>
      </c>
      <c r="L5005" s="2" t="s">
        <v>15</v>
      </c>
      <c r="M5005" s="2" t="s">
        <v>16</v>
      </c>
      <c r="N5005" s="2">
        <v>162.87</v>
      </c>
      <c r="O5005" s="2" t="s">
        <v>28</v>
      </c>
      <c r="P5005" s="2">
        <f t="shared" si="156"/>
        <v>485.98559999999998</v>
      </c>
    </row>
    <row r="5006" spans="1:16" ht="14.25" customHeight="1" x14ac:dyDescent="0.35">
      <c r="A5006" s="2" t="s">
        <v>5037</v>
      </c>
      <c r="B5006" s="2" t="s">
        <v>19</v>
      </c>
      <c r="C5006" s="2" t="s">
        <v>33</v>
      </c>
      <c r="D5006" s="2">
        <v>4767.5200000000004</v>
      </c>
      <c r="E5006" s="2">
        <v>0.3</v>
      </c>
      <c r="F5006" s="2">
        <f t="shared" si="157"/>
        <v>1430.2560000000001</v>
      </c>
      <c r="G5006" s="2">
        <v>6</v>
      </c>
      <c r="H5006" s="2" t="str">
        <f>TEXT(Table1[[#This Row],[order_date]],"mmmm")</f>
        <v>March</v>
      </c>
      <c r="I5006" s="3">
        <v>45376</v>
      </c>
      <c r="J5006" s="3">
        <v>45380</v>
      </c>
      <c r="K5006" s="3" t="str">
        <f>TEXT(Table1[[#This Row],[delivery_date]]-Table1[[#This Row],[order_date]],"D")</f>
        <v>4</v>
      </c>
      <c r="L5006" s="2" t="s">
        <v>21</v>
      </c>
      <c r="M5006" s="2" t="s">
        <v>27</v>
      </c>
      <c r="N5006" s="2">
        <v>606.01</v>
      </c>
      <c r="O5006" s="2" t="s">
        <v>34</v>
      </c>
      <c r="P5006" s="2">
        <f t="shared" si="156"/>
        <v>3337.2640000000001</v>
      </c>
    </row>
    <row r="5007" spans="1:16" ht="14.25" customHeight="1" x14ac:dyDescent="0.35">
      <c r="A5007" s="2" t="s">
        <v>5038</v>
      </c>
      <c r="B5007" s="2" t="s">
        <v>13</v>
      </c>
      <c r="C5007" s="2" t="s">
        <v>26</v>
      </c>
      <c r="D5007" s="2">
        <v>2311.4899999999998</v>
      </c>
      <c r="E5007" s="2">
        <v>0.38</v>
      </c>
      <c r="F5007" s="2">
        <f t="shared" si="157"/>
        <v>878.36619999999994</v>
      </c>
      <c r="G5007" s="2">
        <v>7</v>
      </c>
      <c r="H5007" s="2" t="str">
        <f>TEXT(Table1[[#This Row],[order_date]],"mmmm")</f>
        <v>February</v>
      </c>
      <c r="I5007" s="3">
        <v>44971</v>
      </c>
      <c r="J5007" s="3">
        <v>44978</v>
      </c>
      <c r="K5007" s="3" t="str">
        <f>TEXT(Table1[[#This Row],[delivery_date]]-Table1[[#This Row],[order_date]],"D")</f>
        <v>7</v>
      </c>
      <c r="L5007" s="2" t="s">
        <v>15</v>
      </c>
      <c r="M5007" s="2" t="s">
        <v>16</v>
      </c>
      <c r="N5007" s="2">
        <v>505.96</v>
      </c>
      <c r="O5007" s="2" t="s">
        <v>34</v>
      </c>
      <c r="P5007" s="2">
        <f t="shared" si="156"/>
        <v>1433.1237999999998</v>
      </c>
    </row>
    <row r="5008" spans="1:16" ht="14.25" customHeight="1" x14ac:dyDescent="0.35">
      <c r="A5008" s="2" t="s">
        <v>5039</v>
      </c>
      <c r="B5008" s="2" t="s">
        <v>25</v>
      </c>
      <c r="C5008" s="2" t="s">
        <v>20</v>
      </c>
      <c r="D5008" s="2">
        <v>1356.55</v>
      </c>
      <c r="E5008" s="2">
        <v>0.2</v>
      </c>
      <c r="F5008" s="2">
        <f t="shared" si="157"/>
        <v>271.31</v>
      </c>
      <c r="G5008" s="2">
        <v>1</v>
      </c>
      <c r="H5008" s="2" t="str">
        <f>TEXT(Table1[[#This Row],[order_date]],"mmmm")</f>
        <v>August</v>
      </c>
      <c r="I5008" s="3">
        <v>45151</v>
      </c>
      <c r="J5008" s="3">
        <v>45157</v>
      </c>
      <c r="K5008" s="3" t="str">
        <f>TEXT(Table1[[#This Row],[delivery_date]]-Table1[[#This Row],[order_date]],"D")</f>
        <v>6</v>
      </c>
      <c r="L5008" s="2" t="s">
        <v>31</v>
      </c>
      <c r="M5008" s="2" t="s">
        <v>22</v>
      </c>
      <c r="N5008" s="2">
        <v>363.3</v>
      </c>
      <c r="O5008" s="2" t="s">
        <v>39</v>
      </c>
      <c r="P5008" s="2">
        <f t="shared" si="156"/>
        <v>1085.24</v>
      </c>
    </row>
    <row r="5009" spans="1:16" ht="14.25" customHeight="1" x14ac:dyDescent="0.35">
      <c r="A5009" s="2" t="s">
        <v>5040</v>
      </c>
      <c r="B5009" s="2" t="s">
        <v>13</v>
      </c>
      <c r="C5009" s="2" t="s">
        <v>14</v>
      </c>
      <c r="D5009" s="2">
        <v>2654.23</v>
      </c>
      <c r="E5009" s="2">
        <v>0.16</v>
      </c>
      <c r="F5009" s="2">
        <f t="shared" si="157"/>
        <v>424.67680000000001</v>
      </c>
      <c r="G5009" s="2">
        <v>8</v>
      </c>
      <c r="H5009" s="2" t="str">
        <f>TEXT(Table1[[#This Row],[order_date]],"mmmm")</f>
        <v>October</v>
      </c>
      <c r="I5009" s="3">
        <v>45580</v>
      </c>
      <c r="J5009" s="3">
        <v>45586</v>
      </c>
      <c r="K5009" s="3" t="str">
        <f>TEXT(Table1[[#This Row],[delivery_date]]-Table1[[#This Row],[order_date]],"D")</f>
        <v>6</v>
      </c>
      <c r="L5009" s="2" t="s">
        <v>15</v>
      </c>
      <c r="M5009" s="2" t="s">
        <v>16</v>
      </c>
      <c r="N5009" s="2">
        <v>733.43</v>
      </c>
      <c r="O5009" s="2" t="s">
        <v>17</v>
      </c>
      <c r="P5009" s="2">
        <f t="shared" si="156"/>
        <v>2229.5531999999998</v>
      </c>
    </row>
    <row r="5010" spans="1:16" ht="14.25" customHeight="1" x14ac:dyDescent="0.35">
      <c r="A5010" s="2" t="s">
        <v>5041</v>
      </c>
      <c r="B5010" s="2" t="s">
        <v>19</v>
      </c>
      <c r="C5010" s="2" t="s">
        <v>33</v>
      </c>
      <c r="D5010" s="2">
        <v>3443.5</v>
      </c>
      <c r="E5010" s="2">
        <v>0.38</v>
      </c>
      <c r="F5010" s="2">
        <f t="shared" si="157"/>
        <v>1308.53</v>
      </c>
      <c r="G5010" s="2">
        <v>6</v>
      </c>
      <c r="H5010" s="2" t="str">
        <f>TEXT(Table1[[#This Row],[order_date]],"mmmm")</f>
        <v>June</v>
      </c>
      <c r="I5010" s="3">
        <v>45097</v>
      </c>
      <c r="J5010" s="3">
        <v>45100</v>
      </c>
      <c r="K5010" s="3" t="str">
        <f>TEXT(Table1[[#This Row],[delivery_date]]-Table1[[#This Row],[order_date]],"D")</f>
        <v>3</v>
      </c>
      <c r="L5010" s="2" t="s">
        <v>31</v>
      </c>
      <c r="M5010" s="2" t="s">
        <v>27</v>
      </c>
      <c r="N5010" s="2">
        <v>277.98</v>
      </c>
      <c r="O5010" s="2" t="s">
        <v>34</v>
      </c>
      <c r="P5010" s="2">
        <f t="shared" si="156"/>
        <v>2134.9700000000003</v>
      </c>
    </row>
    <row r="5011" spans="1:16" ht="14.25" customHeight="1" x14ac:dyDescent="0.35">
      <c r="A5011" s="2" t="s">
        <v>5042</v>
      </c>
      <c r="B5011" s="2" t="s">
        <v>13</v>
      </c>
      <c r="C5011" s="2" t="s">
        <v>36</v>
      </c>
      <c r="D5011" s="2">
        <v>1662.11</v>
      </c>
      <c r="E5011" s="2">
        <v>0.01</v>
      </c>
      <c r="F5011" s="2">
        <f t="shared" si="157"/>
        <v>16.621099999999998</v>
      </c>
      <c r="G5011" s="2">
        <v>2</v>
      </c>
      <c r="H5011" s="2" t="str">
        <f>TEXT(Table1[[#This Row],[order_date]],"mmmm")</f>
        <v>March</v>
      </c>
      <c r="I5011" s="3">
        <v>45376</v>
      </c>
      <c r="J5011" s="3">
        <v>45381</v>
      </c>
      <c r="K5011" s="3" t="str">
        <f>TEXT(Table1[[#This Row],[delivery_date]]-Table1[[#This Row],[order_date]],"D")</f>
        <v>5</v>
      </c>
      <c r="L5011" s="2" t="s">
        <v>21</v>
      </c>
      <c r="M5011" s="2" t="s">
        <v>16</v>
      </c>
      <c r="N5011" s="2">
        <v>230.64</v>
      </c>
      <c r="O5011" s="2" t="s">
        <v>28</v>
      </c>
      <c r="P5011" s="2">
        <f t="shared" si="156"/>
        <v>1645.4888999999998</v>
      </c>
    </row>
    <row r="5012" spans="1:16" ht="14.25" customHeight="1" x14ac:dyDescent="0.35">
      <c r="A5012" s="2" t="s">
        <v>5043</v>
      </c>
      <c r="B5012" s="2" t="s">
        <v>25</v>
      </c>
      <c r="C5012" s="2" t="s">
        <v>33</v>
      </c>
      <c r="D5012" s="2">
        <v>3653.83</v>
      </c>
      <c r="E5012" s="2">
        <v>0.44</v>
      </c>
      <c r="F5012" s="2">
        <f t="shared" si="157"/>
        <v>1607.6851999999999</v>
      </c>
      <c r="G5012" s="2">
        <v>1</v>
      </c>
      <c r="H5012" s="2" t="str">
        <f>TEXT(Table1[[#This Row],[order_date]],"mmmm")</f>
        <v>January</v>
      </c>
      <c r="I5012" s="3">
        <v>45293</v>
      </c>
      <c r="J5012" s="3">
        <v>45296</v>
      </c>
      <c r="K5012" s="3" t="str">
        <f>TEXT(Table1[[#This Row],[delivery_date]]-Table1[[#This Row],[order_date]],"D")</f>
        <v>3</v>
      </c>
      <c r="L5012" s="2" t="s">
        <v>31</v>
      </c>
      <c r="M5012" s="2" t="s">
        <v>27</v>
      </c>
      <c r="N5012" s="2">
        <v>432.07</v>
      </c>
      <c r="O5012" s="2" t="s">
        <v>34</v>
      </c>
      <c r="P5012" s="2">
        <f t="shared" si="156"/>
        <v>2046.1448</v>
      </c>
    </row>
    <row r="5013" spans="1:16" ht="14.25" customHeight="1" x14ac:dyDescent="0.35">
      <c r="A5013" s="2" t="s">
        <v>5044</v>
      </c>
      <c r="B5013" s="2" t="s">
        <v>19</v>
      </c>
      <c r="C5013" s="2" t="s">
        <v>33</v>
      </c>
      <c r="D5013" s="2">
        <v>1336.04</v>
      </c>
      <c r="E5013" s="2">
        <v>0.22</v>
      </c>
      <c r="F5013" s="2">
        <f t="shared" si="157"/>
        <v>293.92879999999997</v>
      </c>
      <c r="G5013" s="2">
        <v>1</v>
      </c>
      <c r="H5013" s="2" t="str">
        <f>TEXT(Table1[[#This Row],[order_date]],"mmmm")</f>
        <v>November</v>
      </c>
      <c r="I5013" s="3">
        <v>45237</v>
      </c>
      <c r="J5013" s="3">
        <v>45243</v>
      </c>
      <c r="K5013" s="3" t="str">
        <f>TEXT(Table1[[#This Row],[delivery_date]]-Table1[[#This Row],[order_date]],"D")</f>
        <v>6</v>
      </c>
      <c r="L5013" s="2" t="s">
        <v>21</v>
      </c>
      <c r="M5013" s="2" t="s">
        <v>22</v>
      </c>
      <c r="N5013" s="2">
        <v>257.38</v>
      </c>
      <c r="O5013" s="2" t="s">
        <v>48</v>
      </c>
      <c r="P5013" s="2">
        <f t="shared" si="156"/>
        <v>1042.1112000000001</v>
      </c>
    </row>
    <row r="5014" spans="1:16" ht="14.25" customHeight="1" x14ac:dyDescent="0.35">
      <c r="A5014" s="2" t="s">
        <v>5045</v>
      </c>
      <c r="B5014" s="2" t="s">
        <v>19</v>
      </c>
      <c r="C5014" s="2" t="s">
        <v>20</v>
      </c>
      <c r="D5014" s="2">
        <v>650.45000000000005</v>
      </c>
      <c r="E5014" s="2">
        <v>0.25</v>
      </c>
      <c r="F5014" s="2">
        <f t="shared" si="157"/>
        <v>162.61250000000001</v>
      </c>
      <c r="G5014" s="2">
        <v>4</v>
      </c>
      <c r="H5014" s="2" t="str">
        <f>TEXT(Table1[[#This Row],[order_date]],"mmmm")</f>
        <v>November</v>
      </c>
      <c r="I5014" s="3">
        <v>45603</v>
      </c>
      <c r="J5014" s="3">
        <v>45605</v>
      </c>
      <c r="K5014" s="3" t="str">
        <f>TEXT(Table1[[#This Row],[delivery_date]]-Table1[[#This Row],[order_date]],"D")</f>
        <v>2</v>
      </c>
      <c r="L5014" s="2" t="s">
        <v>21</v>
      </c>
      <c r="M5014" s="2" t="s">
        <v>27</v>
      </c>
      <c r="N5014" s="2">
        <v>165.23</v>
      </c>
      <c r="O5014" s="2" t="s">
        <v>39</v>
      </c>
      <c r="P5014" s="2">
        <f t="shared" si="156"/>
        <v>487.83750000000003</v>
      </c>
    </row>
    <row r="5015" spans="1:16" ht="14.25" customHeight="1" x14ac:dyDescent="0.35">
      <c r="A5015" s="2" t="s">
        <v>5046</v>
      </c>
      <c r="B5015" s="2" t="s">
        <v>25</v>
      </c>
      <c r="C5015" s="2" t="s">
        <v>20</v>
      </c>
      <c r="D5015" s="2">
        <v>2793.57</v>
      </c>
      <c r="E5015" s="2">
        <v>0.32</v>
      </c>
      <c r="F5015" s="2">
        <f t="shared" si="157"/>
        <v>893.94240000000002</v>
      </c>
      <c r="G5015" s="2">
        <v>3</v>
      </c>
      <c r="H5015" s="2" t="str">
        <f>TEXT(Table1[[#This Row],[order_date]],"mmmm")</f>
        <v>July</v>
      </c>
      <c r="I5015" s="3">
        <v>45130</v>
      </c>
      <c r="J5015" s="3">
        <v>45133</v>
      </c>
      <c r="K5015" s="3" t="str">
        <f>TEXT(Table1[[#This Row],[delivery_date]]-Table1[[#This Row],[order_date]],"D")</f>
        <v>3</v>
      </c>
      <c r="L5015" s="2" t="s">
        <v>31</v>
      </c>
      <c r="M5015" s="2" t="s">
        <v>27</v>
      </c>
      <c r="N5015" s="2">
        <v>589.38</v>
      </c>
      <c r="O5015" s="2" t="s">
        <v>34</v>
      </c>
      <c r="P5015" s="2">
        <f t="shared" si="156"/>
        <v>1899.6276000000003</v>
      </c>
    </row>
    <row r="5016" spans="1:16" ht="14.25" customHeight="1" x14ac:dyDescent="0.35">
      <c r="A5016" s="2" t="s">
        <v>5047</v>
      </c>
      <c r="B5016" s="2" t="s">
        <v>25</v>
      </c>
      <c r="C5016" s="2" t="s">
        <v>36</v>
      </c>
      <c r="D5016" s="2">
        <v>840.48</v>
      </c>
      <c r="E5016" s="2">
        <v>0.14000000000000001</v>
      </c>
      <c r="F5016" s="2">
        <f t="shared" si="157"/>
        <v>117.66720000000001</v>
      </c>
      <c r="G5016" s="2">
        <v>6</v>
      </c>
      <c r="H5016" s="2" t="str">
        <f>TEXT(Table1[[#This Row],[order_date]],"mmmm")</f>
        <v>May</v>
      </c>
      <c r="I5016" s="3">
        <v>45423</v>
      </c>
      <c r="J5016" s="3">
        <v>45424</v>
      </c>
      <c r="K5016" s="3" t="str">
        <f>TEXT(Table1[[#This Row],[delivery_date]]-Table1[[#This Row],[order_date]],"D")</f>
        <v>1</v>
      </c>
      <c r="L5016" s="2" t="s">
        <v>21</v>
      </c>
      <c r="M5016" s="2" t="s">
        <v>27</v>
      </c>
      <c r="N5016" s="2">
        <v>248.58</v>
      </c>
      <c r="O5016" s="2" t="s">
        <v>39</v>
      </c>
      <c r="P5016" s="2">
        <f t="shared" si="156"/>
        <v>722.81280000000004</v>
      </c>
    </row>
    <row r="5017" spans="1:16" ht="14.25" customHeight="1" x14ac:dyDescent="0.35">
      <c r="A5017" s="2" t="s">
        <v>5048</v>
      </c>
      <c r="B5017" s="2" t="s">
        <v>25</v>
      </c>
      <c r="C5017" s="2" t="s">
        <v>36</v>
      </c>
      <c r="D5017" s="2">
        <v>4708.38</v>
      </c>
      <c r="E5017" s="2">
        <v>0.3</v>
      </c>
      <c r="F5017" s="2">
        <f t="shared" si="157"/>
        <v>1412.5139999999999</v>
      </c>
      <c r="G5017" s="2">
        <v>8</v>
      </c>
      <c r="H5017" s="2" t="str">
        <f>TEXT(Table1[[#This Row],[order_date]],"mmmm")</f>
        <v>September</v>
      </c>
      <c r="I5017" s="3">
        <v>45198</v>
      </c>
      <c r="J5017" s="3">
        <v>45201</v>
      </c>
      <c r="K5017" s="3" t="str">
        <f>TEXT(Table1[[#This Row],[delivery_date]]-Table1[[#This Row],[order_date]],"D")</f>
        <v>3</v>
      </c>
      <c r="L5017" s="2" t="s">
        <v>21</v>
      </c>
      <c r="M5017" s="2" t="s">
        <v>27</v>
      </c>
      <c r="N5017" s="2">
        <v>281.92</v>
      </c>
      <c r="O5017" s="2" t="s">
        <v>48</v>
      </c>
      <c r="P5017" s="2">
        <f t="shared" si="156"/>
        <v>3295.866</v>
      </c>
    </row>
    <row r="5018" spans="1:16" ht="14.25" customHeight="1" x14ac:dyDescent="0.35">
      <c r="A5018" s="2" t="s">
        <v>5049</v>
      </c>
      <c r="B5018" s="2" t="s">
        <v>25</v>
      </c>
      <c r="C5018" s="2" t="s">
        <v>36</v>
      </c>
      <c r="D5018" s="2">
        <v>102.2</v>
      </c>
      <c r="E5018" s="2">
        <v>0.35</v>
      </c>
      <c r="F5018" s="2">
        <f t="shared" si="157"/>
        <v>35.769999999999996</v>
      </c>
      <c r="G5018" s="2">
        <v>1</v>
      </c>
      <c r="H5018" s="2" t="str">
        <f>TEXT(Table1[[#This Row],[order_date]],"mmmm")</f>
        <v>April</v>
      </c>
      <c r="I5018" s="3">
        <v>45405</v>
      </c>
      <c r="J5018" s="3">
        <v>45408</v>
      </c>
      <c r="K5018" s="3" t="str">
        <f>TEXT(Table1[[#This Row],[delivery_date]]-Table1[[#This Row],[order_date]],"D")</f>
        <v>3</v>
      </c>
      <c r="L5018" s="2" t="s">
        <v>21</v>
      </c>
      <c r="M5018" s="2" t="s">
        <v>16</v>
      </c>
      <c r="N5018" s="2">
        <v>10.199999999999999</v>
      </c>
      <c r="O5018" s="2" t="s">
        <v>34</v>
      </c>
      <c r="P5018" s="2">
        <f t="shared" si="156"/>
        <v>66.430000000000007</v>
      </c>
    </row>
    <row r="5019" spans="1:16" ht="14.25" customHeight="1" x14ac:dyDescent="0.35">
      <c r="A5019" s="2" t="s">
        <v>5050</v>
      </c>
      <c r="B5019" s="2" t="s">
        <v>25</v>
      </c>
      <c r="C5019" s="2" t="s">
        <v>26</v>
      </c>
      <c r="D5019" s="2">
        <v>3802.91</v>
      </c>
      <c r="E5019" s="2">
        <v>0.06</v>
      </c>
      <c r="F5019" s="2">
        <f t="shared" si="157"/>
        <v>228.17459999999997</v>
      </c>
      <c r="G5019" s="2">
        <v>7</v>
      </c>
      <c r="H5019" s="2" t="str">
        <f>TEXT(Table1[[#This Row],[order_date]],"mmmm")</f>
        <v>September</v>
      </c>
      <c r="I5019" s="3">
        <v>45177</v>
      </c>
      <c r="J5019" s="3">
        <v>45184</v>
      </c>
      <c r="K5019" s="3" t="str">
        <f>TEXT(Table1[[#This Row],[delivery_date]]-Table1[[#This Row],[order_date]],"D")</f>
        <v>7</v>
      </c>
      <c r="L5019" s="2" t="s">
        <v>15</v>
      </c>
      <c r="M5019" s="2" t="s">
        <v>27</v>
      </c>
      <c r="N5019" s="2">
        <v>999.56</v>
      </c>
      <c r="O5019" s="2" t="s">
        <v>23</v>
      </c>
      <c r="P5019" s="2">
        <f t="shared" si="156"/>
        <v>3574.7354</v>
      </c>
    </row>
    <row r="5020" spans="1:16" ht="14.25" customHeight="1" x14ac:dyDescent="0.35">
      <c r="A5020" s="2" t="s">
        <v>5051</v>
      </c>
      <c r="B5020" s="2" t="s">
        <v>19</v>
      </c>
      <c r="C5020" s="2" t="s">
        <v>26</v>
      </c>
      <c r="D5020" s="2">
        <v>1469.42</v>
      </c>
      <c r="E5020" s="2">
        <v>0.26</v>
      </c>
      <c r="F5020" s="2">
        <f t="shared" si="157"/>
        <v>382.04920000000004</v>
      </c>
      <c r="G5020" s="2">
        <v>8</v>
      </c>
      <c r="H5020" s="2" t="str">
        <f>TEXT(Table1[[#This Row],[order_date]],"mmmm")</f>
        <v>March</v>
      </c>
      <c r="I5020" s="3">
        <v>44997</v>
      </c>
      <c r="J5020" s="3">
        <v>45002</v>
      </c>
      <c r="K5020" s="3" t="str">
        <f>TEXT(Table1[[#This Row],[delivery_date]]-Table1[[#This Row],[order_date]],"D")</f>
        <v>5</v>
      </c>
      <c r="L5020" s="2" t="s">
        <v>15</v>
      </c>
      <c r="M5020" s="2" t="s">
        <v>22</v>
      </c>
      <c r="N5020" s="2">
        <v>217.72</v>
      </c>
      <c r="O5020" s="2" t="s">
        <v>28</v>
      </c>
      <c r="P5020" s="2">
        <f t="shared" si="156"/>
        <v>1087.3708000000001</v>
      </c>
    </row>
    <row r="5021" spans="1:16" ht="14.25" customHeight="1" x14ac:dyDescent="0.35">
      <c r="A5021" s="2" t="s">
        <v>5052</v>
      </c>
      <c r="B5021" s="2" t="s">
        <v>19</v>
      </c>
      <c r="C5021" s="2" t="s">
        <v>20</v>
      </c>
      <c r="D5021" s="2">
        <v>4245.83</v>
      </c>
      <c r="E5021" s="2">
        <v>0.16</v>
      </c>
      <c r="F5021" s="2">
        <f t="shared" si="157"/>
        <v>679.33280000000002</v>
      </c>
      <c r="G5021" s="2">
        <v>5</v>
      </c>
      <c r="H5021" s="2" t="str">
        <f>TEXT(Table1[[#This Row],[order_date]],"mmmm")</f>
        <v>December</v>
      </c>
      <c r="I5021" s="3">
        <v>45272</v>
      </c>
      <c r="J5021" s="3">
        <v>45275</v>
      </c>
      <c r="K5021" s="3" t="str">
        <f>TEXT(Table1[[#This Row],[delivery_date]]-Table1[[#This Row],[order_date]],"D")</f>
        <v>3</v>
      </c>
      <c r="L5021" s="2" t="s">
        <v>21</v>
      </c>
      <c r="M5021" s="2" t="s">
        <v>16</v>
      </c>
      <c r="N5021" s="2">
        <v>1038.93</v>
      </c>
      <c r="O5021" s="2" t="s">
        <v>34</v>
      </c>
      <c r="P5021" s="2">
        <f t="shared" si="156"/>
        <v>3566.4971999999998</v>
      </c>
    </row>
    <row r="5022" spans="1:16" ht="14.25" customHeight="1" x14ac:dyDescent="0.35">
      <c r="A5022" s="2" t="s">
        <v>5053</v>
      </c>
      <c r="B5022" s="2" t="s">
        <v>13</v>
      </c>
      <c r="C5022" s="2" t="s">
        <v>20</v>
      </c>
      <c r="D5022" s="2">
        <v>394.74</v>
      </c>
      <c r="E5022" s="2">
        <v>0.28000000000000003</v>
      </c>
      <c r="F5022" s="2">
        <f t="shared" si="157"/>
        <v>110.52720000000001</v>
      </c>
      <c r="G5022" s="2">
        <v>8</v>
      </c>
      <c r="H5022" s="2" t="str">
        <f>TEXT(Table1[[#This Row],[order_date]],"mmmm")</f>
        <v>September</v>
      </c>
      <c r="I5022" s="3">
        <v>45181</v>
      </c>
      <c r="J5022" s="3">
        <v>45185</v>
      </c>
      <c r="K5022" s="3" t="str">
        <f>TEXT(Table1[[#This Row],[delivery_date]]-Table1[[#This Row],[order_date]],"D")</f>
        <v>4</v>
      </c>
      <c r="L5022" s="2" t="s">
        <v>15</v>
      </c>
      <c r="M5022" s="2" t="s">
        <v>27</v>
      </c>
      <c r="N5022" s="2">
        <v>115.63</v>
      </c>
      <c r="O5022" s="2" t="s">
        <v>34</v>
      </c>
      <c r="P5022" s="2">
        <f t="shared" si="156"/>
        <v>284.21280000000002</v>
      </c>
    </row>
    <row r="5023" spans="1:16" ht="14.25" customHeight="1" x14ac:dyDescent="0.35">
      <c r="A5023" s="2" t="s">
        <v>5054</v>
      </c>
      <c r="B5023" s="2" t="s">
        <v>13</v>
      </c>
      <c r="C5023" s="2" t="s">
        <v>36</v>
      </c>
      <c r="D5023" s="2">
        <v>4769.7</v>
      </c>
      <c r="E5023" s="2">
        <v>0.01</v>
      </c>
      <c r="F5023" s="2">
        <f t="shared" si="157"/>
        <v>47.696999999999996</v>
      </c>
      <c r="G5023" s="2">
        <v>1</v>
      </c>
      <c r="H5023" s="2" t="str">
        <f>TEXT(Table1[[#This Row],[order_date]],"mmmm")</f>
        <v>May</v>
      </c>
      <c r="I5023" s="3">
        <v>45055</v>
      </c>
      <c r="J5023" s="3">
        <v>45058</v>
      </c>
      <c r="K5023" s="3" t="str">
        <f>TEXT(Table1[[#This Row],[delivery_date]]-Table1[[#This Row],[order_date]],"D")</f>
        <v>3</v>
      </c>
      <c r="L5023" s="2" t="s">
        <v>15</v>
      </c>
      <c r="M5023" s="2" t="s">
        <v>22</v>
      </c>
      <c r="N5023" s="2">
        <v>942.29</v>
      </c>
      <c r="O5023" s="2" t="s">
        <v>28</v>
      </c>
      <c r="P5023" s="2">
        <f t="shared" si="156"/>
        <v>4722.0029999999997</v>
      </c>
    </row>
    <row r="5024" spans="1:16" ht="14.25" customHeight="1" x14ac:dyDescent="0.35">
      <c r="A5024" s="2" t="s">
        <v>5055</v>
      </c>
      <c r="B5024" s="2" t="s">
        <v>41</v>
      </c>
      <c r="C5024" s="2" t="s">
        <v>26</v>
      </c>
      <c r="D5024" s="2">
        <v>596.83000000000004</v>
      </c>
      <c r="E5024" s="2">
        <v>0.37</v>
      </c>
      <c r="F5024" s="2">
        <f t="shared" si="157"/>
        <v>220.8271</v>
      </c>
      <c r="G5024" s="2">
        <v>2</v>
      </c>
      <c r="H5024" s="2" t="str">
        <f>TEXT(Table1[[#This Row],[order_date]],"mmmm")</f>
        <v>May</v>
      </c>
      <c r="I5024" s="3">
        <v>45440</v>
      </c>
      <c r="J5024" s="3">
        <v>45446</v>
      </c>
      <c r="K5024" s="3" t="str">
        <f>TEXT(Table1[[#This Row],[delivery_date]]-Table1[[#This Row],[order_date]],"D")</f>
        <v>6</v>
      </c>
      <c r="L5024" s="2" t="s">
        <v>31</v>
      </c>
      <c r="M5024" s="2" t="s">
        <v>16</v>
      </c>
      <c r="N5024" s="2">
        <v>129.21</v>
      </c>
      <c r="O5024" s="2" t="s">
        <v>23</v>
      </c>
      <c r="P5024" s="2">
        <f t="shared" si="156"/>
        <v>376.00290000000007</v>
      </c>
    </row>
    <row r="5025" spans="1:16" ht="14.25" customHeight="1" x14ac:dyDescent="0.35">
      <c r="A5025" s="2" t="s">
        <v>5056</v>
      </c>
      <c r="B5025" s="2" t="s">
        <v>13</v>
      </c>
      <c r="C5025" s="2" t="s">
        <v>14</v>
      </c>
      <c r="D5025" s="2">
        <v>3960.63</v>
      </c>
      <c r="E5025" s="2">
        <v>0.08</v>
      </c>
      <c r="F5025" s="2">
        <f t="shared" si="157"/>
        <v>316.85040000000004</v>
      </c>
      <c r="G5025" s="2">
        <v>4</v>
      </c>
      <c r="H5025" s="2" t="str">
        <f>TEXT(Table1[[#This Row],[order_date]],"mmmm")</f>
        <v>December</v>
      </c>
      <c r="I5025" s="3">
        <v>45277</v>
      </c>
      <c r="J5025" s="3">
        <v>45279</v>
      </c>
      <c r="K5025" s="3" t="str">
        <f>TEXT(Table1[[#This Row],[delivery_date]]-Table1[[#This Row],[order_date]],"D")</f>
        <v>2</v>
      </c>
      <c r="L5025" s="2" t="s">
        <v>31</v>
      </c>
      <c r="M5025" s="2" t="s">
        <v>16</v>
      </c>
      <c r="N5025" s="2">
        <v>578.73</v>
      </c>
      <c r="O5025" s="2" t="s">
        <v>17</v>
      </c>
      <c r="P5025" s="2">
        <f t="shared" si="156"/>
        <v>3643.7795999999998</v>
      </c>
    </row>
    <row r="5026" spans="1:16" ht="14.25" customHeight="1" x14ac:dyDescent="0.35">
      <c r="A5026" s="2" t="s">
        <v>5057</v>
      </c>
      <c r="B5026" s="2" t="s">
        <v>13</v>
      </c>
      <c r="C5026" s="2" t="s">
        <v>26</v>
      </c>
      <c r="D5026" s="2">
        <v>2634.98</v>
      </c>
      <c r="E5026" s="2">
        <v>0.34</v>
      </c>
      <c r="F5026" s="2">
        <f t="shared" si="157"/>
        <v>895.89320000000009</v>
      </c>
      <c r="G5026" s="2">
        <v>1</v>
      </c>
      <c r="H5026" s="2" t="str">
        <f>TEXT(Table1[[#This Row],[order_date]],"mmmm")</f>
        <v>March</v>
      </c>
      <c r="I5026" s="3">
        <v>45010</v>
      </c>
      <c r="J5026" s="3">
        <v>45011</v>
      </c>
      <c r="K5026" s="3" t="str">
        <f>TEXT(Table1[[#This Row],[delivery_date]]-Table1[[#This Row],[order_date]],"D")</f>
        <v>1</v>
      </c>
      <c r="L5026" s="2" t="s">
        <v>21</v>
      </c>
      <c r="M5026" s="2" t="s">
        <v>27</v>
      </c>
      <c r="N5026" s="2">
        <v>724.1</v>
      </c>
      <c r="O5026" s="2" t="s">
        <v>23</v>
      </c>
      <c r="P5026" s="2">
        <f t="shared" si="156"/>
        <v>1739.0868</v>
      </c>
    </row>
    <row r="5027" spans="1:16" ht="14.25" customHeight="1" x14ac:dyDescent="0.35">
      <c r="A5027" s="2" t="s">
        <v>5058</v>
      </c>
      <c r="B5027" s="2" t="s">
        <v>25</v>
      </c>
      <c r="C5027" s="2" t="s">
        <v>20</v>
      </c>
      <c r="D5027" s="2">
        <v>2208.9299999999998</v>
      </c>
      <c r="E5027" s="2">
        <v>0.38</v>
      </c>
      <c r="F5027" s="2">
        <f t="shared" si="157"/>
        <v>839.39339999999993</v>
      </c>
      <c r="G5027" s="2">
        <v>5</v>
      </c>
      <c r="H5027" s="2" t="str">
        <f>TEXT(Table1[[#This Row],[order_date]],"mmmm")</f>
        <v>December</v>
      </c>
      <c r="I5027" s="3">
        <v>45283</v>
      </c>
      <c r="J5027" s="3">
        <v>45284</v>
      </c>
      <c r="K5027" s="3" t="str">
        <f>TEXT(Table1[[#This Row],[delivery_date]]-Table1[[#This Row],[order_date]],"D")</f>
        <v>1</v>
      </c>
      <c r="L5027" s="2" t="s">
        <v>31</v>
      </c>
      <c r="M5027" s="2" t="s">
        <v>22</v>
      </c>
      <c r="N5027" s="2">
        <v>480.62</v>
      </c>
      <c r="O5027" s="2" t="s">
        <v>48</v>
      </c>
      <c r="P5027" s="2">
        <f t="shared" si="156"/>
        <v>1369.5365999999999</v>
      </c>
    </row>
    <row r="5028" spans="1:16" ht="14.25" customHeight="1" x14ac:dyDescent="0.35">
      <c r="A5028" s="2" t="s">
        <v>5059</v>
      </c>
      <c r="B5028" s="2" t="s">
        <v>25</v>
      </c>
      <c r="C5028" s="2" t="s">
        <v>26</v>
      </c>
      <c r="D5028" s="2">
        <v>1472.76</v>
      </c>
      <c r="E5028" s="2">
        <v>0.38</v>
      </c>
      <c r="F5028" s="2">
        <f t="shared" si="157"/>
        <v>559.64880000000005</v>
      </c>
      <c r="G5028" s="2">
        <v>3</v>
      </c>
      <c r="H5028" s="2" t="str">
        <f>TEXT(Table1[[#This Row],[order_date]],"mmmm")</f>
        <v>May</v>
      </c>
      <c r="I5028" s="3">
        <v>45049</v>
      </c>
      <c r="J5028" s="3">
        <v>45055</v>
      </c>
      <c r="K5028" s="3" t="str">
        <f>TEXT(Table1[[#This Row],[delivery_date]]-Table1[[#This Row],[order_date]],"D")</f>
        <v>6</v>
      </c>
      <c r="L5028" s="2" t="s">
        <v>21</v>
      </c>
      <c r="M5028" s="2" t="s">
        <v>16</v>
      </c>
      <c r="N5028" s="2">
        <v>296.01</v>
      </c>
      <c r="O5028" s="2" t="s">
        <v>17</v>
      </c>
      <c r="P5028" s="2">
        <f t="shared" si="156"/>
        <v>913.11119999999994</v>
      </c>
    </row>
    <row r="5029" spans="1:16" ht="14.25" customHeight="1" x14ac:dyDescent="0.35">
      <c r="A5029" s="2" t="s">
        <v>5060</v>
      </c>
      <c r="B5029" s="2" t="s">
        <v>13</v>
      </c>
      <c r="C5029" s="2" t="s">
        <v>20</v>
      </c>
      <c r="D5029" s="2">
        <v>4222.71</v>
      </c>
      <c r="E5029" s="2">
        <v>0.41</v>
      </c>
      <c r="F5029" s="2">
        <f t="shared" si="157"/>
        <v>1731.3110999999999</v>
      </c>
      <c r="G5029" s="2">
        <v>2</v>
      </c>
      <c r="H5029" s="2" t="str">
        <f>TEXT(Table1[[#This Row],[order_date]],"mmmm")</f>
        <v>November</v>
      </c>
      <c r="I5029" s="3">
        <v>45599</v>
      </c>
      <c r="J5029" s="3">
        <v>45602</v>
      </c>
      <c r="K5029" s="3" t="str">
        <f>TEXT(Table1[[#This Row],[delivery_date]]-Table1[[#This Row],[order_date]],"D")</f>
        <v>3</v>
      </c>
      <c r="L5029" s="2" t="s">
        <v>21</v>
      </c>
      <c r="M5029" s="2" t="s">
        <v>27</v>
      </c>
      <c r="N5029" s="2">
        <v>240.31</v>
      </c>
      <c r="O5029" s="2" t="s">
        <v>28</v>
      </c>
      <c r="P5029" s="2">
        <f t="shared" si="156"/>
        <v>2491.3989000000001</v>
      </c>
    </row>
    <row r="5030" spans="1:16" ht="14.25" customHeight="1" x14ac:dyDescent="0.35">
      <c r="A5030" s="2" t="s">
        <v>5061</v>
      </c>
      <c r="B5030" s="2" t="s">
        <v>41</v>
      </c>
      <c r="C5030" s="2" t="s">
        <v>36</v>
      </c>
      <c r="D5030" s="2">
        <v>1078.78</v>
      </c>
      <c r="E5030" s="2">
        <v>0.15</v>
      </c>
      <c r="F5030" s="2">
        <f t="shared" si="157"/>
        <v>161.81699999999998</v>
      </c>
      <c r="G5030" s="2">
        <v>7</v>
      </c>
      <c r="H5030" s="2" t="str">
        <f>TEXT(Table1[[#This Row],[order_date]],"mmmm")</f>
        <v>November</v>
      </c>
      <c r="I5030" s="3">
        <v>45233</v>
      </c>
      <c r="J5030" s="3">
        <v>45234</v>
      </c>
      <c r="K5030" s="3" t="str">
        <f>TEXT(Table1[[#This Row],[delivery_date]]-Table1[[#This Row],[order_date]],"D")</f>
        <v>1</v>
      </c>
      <c r="L5030" s="2" t="s">
        <v>31</v>
      </c>
      <c r="M5030" s="2" t="s">
        <v>27</v>
      </c>
      <c r="N5030" s="2">
        <v>187.33</v>
      </c>
      <c r="O5030" s="2" t="s">
        <v>48</v>
      </c>
      <c r="P5030" s="2">
        <f t="shared" si="156"/>
        <v>916.96299999999997</v>
      </c>
    </row>
    <row r="5031" spans="1:16" ht="14.25" customHeight="1" x14ac:dyDescent="0.35">
      <c r="A5031" s="2" t="s">
        <v>5062</v>
      </c>
      <c r="B5031" s="2" t="s">
        <v>25</v>
      </c>
      <c r="C5031" s="2" t="s">
        <v>36</v>
      </c>
      <c r="D5031" s="2">
        <v>3634.08</v>
      </c>
      <c r="E5031" s="2">
        <v>0.48</v>
      </c>
      <c r="F5031" s="2">
        <f t="shared" si="157"/>
        <v>1744.3583999999998</v>
      </c>
      <c r="G5031" s="2">
        <v>2</v>
      </c>
      <c r="H5031" s="2" t="str">
        <f>TEXT(Table1[[#This Row],[order_date]],"mmmm")</f>
        <v>June</v>
      </c>
      <c r="I5031" s="3">
        <v>45087</v>
      </c>
      <c r="J5031" s="3">
        <v>45092</v>
      </c>
      <c r="K5031" s="3" t="str">
        <f>TEXT(Table1[[#This Row],[delivery_date]]-Table1[[#This Row],[order_date]],"D")</f>
        <v>5</v>
      </c>
      <c r="L5031" s="2" t="s">
        <v>31</v>
      </c>
      <c r="M5031" s="2" t="s">
        <v>22</v>
      </c>
      <c r="N5031" s="2">
        <v>1085.77</v>
      </c>
      <c r="O5031" s="2" t="s">
        <v>23</v>
      </c>
      <c r="P5031" s="2">
        <f t="shared" si="156"/>
        <v>1889.7216000000001</v>
      </c>
    </row>
    <row r="5032" spans="1:16" ht="14.25" customHeight="1" x14ac:dyDescent="0.35">
      <c r="A5032" s="2" t="s">
        <v>5063</v>
      </c>
      <c r="B5032" s="2" t="s">
        <v>13</v>
      </c>
      <c r="C5032" s="2" t="s">
        <v>36</v>
      </c>
      <c r="D5032" s="2">
        <v>2284.38</v>
      </c>
      <c r="E5032" s="2">
        <v>0.01</v>
      </c>
      <c r="F5032" s="2">
        <f t="shared" si="157"/>
        <v>22.843800000000002</v>
      </c>
      <c r="G5032" s="2">
        <v>9</v>
      </c>
      <c r="H5032" s="2" t="str">
        <f>TEXT(Table1[[#This Row],[order_date]],"mmmm")</f>
        <v>May</v>
      </c>
      <c r="I5032" s="3">
        <v>45441</v>
      </c>
      <c r="J5032" s="3">
        <v>45442</v>
      </c>
      <c r="K5032" s="3" t="str">
        <f>TEXT(Table1[[#This Row],[delivery_date]]-Table1[[#This Row],[order_date]],"D")</f>
        <v>1</v>
      </c>
      <c r="L5032" s="2" t="s">
        <v>31</v>
      </c>
      <c r="M5032" s="2" t="s">
        <v>27</v>
      </c>
      <c r="N5032" s="2">
        <v>370.77</v>
      </c>
      <c r="O5032" s="2" t="s">
        <v>39</v>
      </c>
      <c r="P5032" s="2">
        <f t="shared" si="156"/>
        <v>2261.5362</v>
      </c>
    </row>
    <row r="5033" spans="1:16" ht="14.25" customHeight="1" x14ac:dyDescent="0.35">
      <c r="A5033" s="2" t="s">
        <v>5064</v>
      </c>
      <c r="B5033" s="2" t="s">
        <v>13</v>
      </c>
      <c r="C5033" s="2" t="s">
        <v>14</v>
      </c>
      <c r="D5033" s="2">
        <v>4992.63</v>
      </c>
      <c r="E5033" s="2">
        <v>0.24</v>
      </c>
      <c r="F5033" s="2">
        <f t="shared" si="157"/>
        <v>1198.2311999999999</v>
      </c>
      <c r="G5033" s="2">
        <v>6</v>
      </c>
      <c r="H5033" s="2" t="str">
        <f>TEXT(Table1[[#This Row],[order_date]],"mmmm")</f>
        <v>July</v>
      </c>
      <c r="I5033" s="3">
        <v>45498</v>
      </c>
      <c r="J5033" s="3">
        <v>45500</v>
      </c>
      <c r="K5033" s="3" t="str">
        <f>TEXT(Table1[[#This Row],[delivery_date]]-Table1[[#This Row],[order_date]],"D")</f>
        <v>2</v>
      </c>
      <c r="L5033" s="2" t="s">
        <v>21</v>
      </c>
      <c r="M5033" s="2" t="s">
        <v>22</v>
      </c>
      <c r="N5033" s="2">
        <v>1444.15</v>
      </c>
      <c r="O5033" s="2" t="s">
        <v>34</v>
      </c>
      <c r="P5033" s="2">
        <f t="shared" si="156"/>
        <v>3794.3987999999999</v>
      </c>
    </row>
    <row r="5034" spans="1:16" ht="14.25" customHeight="1" x14ac:dyDescent="0.35">
      <c r="A5034" s="2" t="s">
        <v>5065</v>
      </c>
      <c r="B5034" s="2" t="s">
        <v>19</v>
      </c>
      <c r="C5034" s="2" t="s">
        <v>14</v>
      </c>
      <c r="D5034" s="2">
        <v>3095.86</v>
      </c>
      <c r="E5034" s="2">
        <v>0.14000000000000001</v>
      </c>
      <c r="F5034" s="2">
        <f t="shared" si="157"/>
        <v>433.42040000000009</v>
      </c>
      <c r="G5034" s="2">
        <v>8</v>
      </c>
      <c r="H5034" s="2" t="str">
        <f>TEXT(Table1[[#This Row],[order_date]],"mmmm")</f>
        <v>April</v>
      </c>
      <c r="I5034" s="3">
        <v>45393</v>
      </c>
      <c r="J5034" s="3">
        <v>45396</v>
      </c>
      <c r="K5034" s="3" t="str">
        <f>TEXT(Table1[[#This Row],[delivery_date]]-Table1[[#This Row],[order_date]],"D")</f>
        <v>3</v>
      </c>
      <c r="L5034" s="2" t="s">
        <v>21</v>
      </c>
      <c r="M5034" s="2" t="s">
        <v>16</v>
      </c>
      <c r="N5034" s="2">
        <v>914.39</v>
      </c>
      <c r="O5034" s="2" t="s">
        <v>34</v>
      </c>
      <c r="P5034" s="2">
        <f t="shared" si="156"/>
        <v>2662.4396000000002</v>
      </c>
    </row>
    <row r="5035" spans="1:16" ht="14.25" customHeight="1" x14ac:dyDescent="0.35">
      <c r="A5035" s="2" t="s">
        <v>5066</v>
      </c>
      <c r="B5035" s="2" t="s">
        <v>41</v>
      </c>
      <c r="C5035" s="2" t="s">
        <v>20</v>
      </c>
      <c r="D5035" s="2">
        <v>610.53</v>
      </c>
      <c r="E5035" s="2">
        <v>0.37</v>
      </c>
      <c r="F5035" s="2">
        <f t="shared" si="157"/>
        <v>225.89609999999999</v>
      </c>
      <c r="G5035" s="2">
        <v>3</v>
      </c>
      <c r="H5035" s="2" t="str">
        <f>TEXT(Table1[[#This Row],[order_date]],"mmmm")</f>
        <v>November</v>
      </c>
      <c r="I5035" s="3">
        <v>45610</v>
      </c>
      <c r="J5035" s="3">
        <v>45611</v>
      </c>
      <c r="K5035" s="3" t="str">
        <f>TEXT(Table1[[#This Row],[delivery_date]]-Table1[[#This Row],[order_date]],"D")</f>
        <v>1</v>
      </c>
      <c r="L5035" s="2" t="s">
        <v>15</v>
      </c>
      <c r="M5035" s="2" t="s">
        <v>16</v>
      </c>
      <c r="N5035" s="2">
        <v>129.19</v>
      </c>
      <c r="O5035" s="2" t="s">
        <v>39</v>
      </c>
      <c r="P5035" s="2">
        <f t="shared" si="156"/>
        <v>384.63389999999998</v>
      </c>
    </row>
    <row r="5036" spans="1:16" ht="14.25" customHeight="1" x14ac:dyDescent="0.35">
      <c r="A5036" s="2" t="s">
        <v>5067</v>
      </c>
      <c r="B5036" s="2" t="s">
        <v>19</v>
      </c>
      <c r="C5036" s="2" t="s">
        <v>33</v>
      </c>
      <c r="D5036" s="2">
        <v>2155.65</v>
      </c>
      <c r="E5036" s="2">
        <v>0.4</v>
      </c>
      <c r="F5036" s="2">
        <f t="shared" si="157"/>
        <v>862.2600000000001</v>
      </c>
      <c r="G5036" s="2">
        <v>5</v>
      </c>
      <c r="H5036" s="2" t="str">
        <f>TEXT(Table1[[#This Row],[order_date]],"mmmm")</f>
        <v>January</v>
      </c>
      <c r="I5036" s="3">
        <v>45304</v>
      </c>
      <c r="J5036" s="3">
        <v>45310</v>
      </c>
      <c r="K5036" s="3" t="str">
        <f>TEXT(Table1[[#This Row],[delivery_date]]-Table1[[#This Row],[order_date]],"D")</f>
        <v>6</v>
      </c>
      <c r="L5036" s="2" t="s">
        <v>21</v>
      </c>
      <c r="M5036" s="2" t="s">
        <v>27</v>
      </c>
      <c r="N5036" s="2">
        <v>269.51</v>
      </c>
      <c r="O5036" s="2" t="s">
        <v>23</v>
      </c>
      <c r="P5036" s="2">
        <f t="shared" si="156"/>
        <v>1293.3899999999999</v>
      </c>
    </row>
    <row r="5037" spans="1:16" ht="14.25" customHeight="1" x14ac:dyDescent="0.35">
      <c r="A5037" s="2" t="s">
        <v>5068</v>
      </c>
      <c r="B5037" s="2" t="s">
        <v>41</v>
      </c>
      <c r="C5037" s="2" t="s">
        <v>14</v>
      </c>
      <c r="D5037" s="2">
        <v>424.87</v>
      </c>
      <c r="E5037" s="2">
        <v>0.41</v>
      </c>
      <c r="F5037" s="2">
        <f t="shared" si="157"/>
        <v>174.19669999999999</v>
      </c>
      <c r="G5037" s="2">
        <v>3</v>
      </c>
      <c r="H5037" s="2" t="str">
        <f>TEXT(Table1[[#This Row],[order_date]],"mmmm")</f>
        <v>April</v>
      </c>
      <c r="I5037" s="3">
        <v>45030</v>
      </c>
      <c r="J5037" s="3">
        <v>45032</v>
      </c>
      <c r="K5037" s="3" t="str">
        <f>TEXT(Table1[[#This Row],[delivery_date]]-Table1[[#This Row],[order_date]],"D")</f>
        <v>2</v>
      </c>
      <c r="L5037" s="2" t="s">
        <v>31</v>
      </c>
      <c r="M5037" s="2" t="s">
        <v>22</v>
      </c>
      <c r="N5037" s="2">
        <v>42.01</v>
      </c>
      <c r="O5037" s="2" t="s">
        <v>17</v>
      </c>
      <c r="P5037" s="2">
        <f t="shared" si="156"/>
        <v>250.67330000000001</v>
      </c>
    </row>
    <row r="5038" spans="1:16" ht="14.25" customHeight="1" x14ac:dyDescent="0.35">
      <c r="A5038" s="2" t="s">
        <v>5069</v>
      </c>
      <c r="B5038" s="2" t="s">
        <v>25</v>
      </c>
      <c r="C5038" s="2" t="s">
        <v>20</v>
      </c>
      <c r="D5038" s="2">
        <v>1499.71</v>
      </c>
      <c r="E5038" s="2">
        <v>0.15</v>
      </c>
      <c r="F5038" s="2">
        <f t="shared" si="157"/>
        <v>224.95650000000001</v>
      </c>
      <c r="G5038" s="2">
        <v>9</v>
      </c>
      <c r="H5038" s="2" t="str">
        <f>TEXT(Table1[[#This Row],[order_date]],"mmmm")</f>
        <v>April</v>
      </c>
      <c r="I5038" s="3">
        <v>45406</v>
      </c>
      <c r="J5038" s="3">
        <v>45412</v>
      </c>
      <c r="K5038" s="3" t="str">
        <f>TEXT(Table1[[#This Row],[delivery_date]]-Table1[[#This Row],[order_date]],"D")</f>
        <v>6</v>
      </c>
      <c r="L5038" s="2" t="s">
        <v>21</v>
      </c>
      <c r="M5038" s="2" t="s">
        <v>16</v>
      </c>
      <c r="N5038" s="2">
        <v>279.74</v>
      </c>
      <c r="O5038" s="2" t="s">
        <v>28</v>
      </c>
      <c r="P5038" s="2">
        <f t="shared" si="156"/>
        <v>1274.7535</v>
      </c>
    </row>
    <row r="5039" spans="1:16" ht="14.25" customHeight="1" x14ac:dyDescent="0.35">
      <c r="A5039" s="2" t="s">
        <v>5070</v>
      </c>
      <c r="B5039" s="2" t="s">
        <v>41</v>
      </c>
      <c r="C5039" s="2" t="s">
        <v>26</v>
      </c>
      <c r="D5039" s="2">
        <v>1782.25</v>
      </c>
      <c r="E5039" s="2">
        <v>0.14000000000000001</v>
      </c>
      <c r="F5039" s="2">
        <f t="shared" si="157"/>
        <v>249.51500000000001</v>
      </c>
      <c r="G5039" s="2">
        <v>1</v>
      </c>
      <c r="H5039" s="2" t="str">
        <f>TEXT(Table1[[#This Row],[order_date]],"mmmm")</f>
        <v>May</v>
      </c>
      <c r="I5039" s="3">
        <v>45059</v>
      </c>
      <c r="J5039" s="3">
        <v>45060</v>
      </c>
      <c r="K5039" s="3" t="str">
        <f>TEXT(Table1[[#This Row],[delivery_date]]-Table1[[#This Row],[order_date]],"D")</f>
        <v>1</v>
      </c>
      <c r="L5039" s="2" t="s">
        <v>31</v>
      </c>
      <c r="M5039" s="2" t="s">
        <v>22</v>
      </c>
      <c r="N5039" s="2">
        <v>135.88</v>
      </c>
      <c r="O5039" s="2" t="s">
        <v>39</v>
      </c>
      <c r="P5039" s="2">
        <f t="shared" si="156"/>
        <v>1532.7349999999999</v>
      </c>
    </row>
    <row r="5040" spans="1:16" ht="14.25" customHeight="1" x14ac:dyDescent="0.35">
      <c r="A5040" s="2" t="s">
        <v>5071</v>
      </c>
      <c r="B5040" s="2" t="s">
        <v>13</v>
      </c>
      <c r="C5040" s="2" t="s">
        <v>36</v>
      </c>
      <c r="D5040" s="2">
        <v>4280.57</v>
      </c>
      <c r="E5040" s="2">
        <v>0.34</v>
      </c>
      <c r="F5040" s="2">
        <f t="shared" si="157"/>
        <v>1455.3938000000001</v>
      </c>
      <c r="G5040" s="2">
        <v>8</v>
      </c>
      <c r="H5040" s="2" t="str">
        <f>TEXT(Table1[[#This Row],[order_date]],"mmmm")</f>
        <v>July</v>
      </c>
      <c r="I5040" s="3">
        <v>45481</v>
      </c>
      <c r="J5040" s="3">
        <v>45483</v>
      </c>
      <c r="K5040" s="3" t="str">
        <f>TEXT(Table1[[#This Row],[delivery_date]]-Table1[[#This Row],[order_date]],"D")</f>
        <v>2</v>
      </c>
      <c r="L5040" s="2" t="s">
        <v>31</v>
      </c>
      <c r="M5040" s="2" t="s">
        <v>16</v>
      </c>
      <c r="N5040" s="2">
        <v>755.56</v>
      </c>
      <c r="O5040" s="2" t="s">
        <v>39</v>
      </c>
      <c r="P5040" s="2">
        <f t="shared" si="156"/>
        <v>2825.1761999999999</v>
      </c>
    </row>
    <row r="5041" spans="1:16" ht="14.25" customHeight="1" x14ac:dyDescent="0.35">
      <c r="A5041" s="2" t="s">
        <v>5072</v>
      </c>
      <c r="B5041" s="2" t="s">
        <v>13</v>
      </c>
      <c r="C5041" s="2" t="s">
        <v>36</v>
      </c>
      <c r="D5041" s="2">
        <v>4206.1400000000003</v>
      </c>
      <c r="E5041" s="2">
        <v>0.46</v>
      </c>
      <c r="F5041" s="2">
        <f t="shared" si="157"/>
        <v>1934.8244000000002</v>
      </c>
      <c r="G5041" s="2">
        <v>6</v>
      </c>
      <c r="H5041" s="2" t="str">
        <f>TEXT(Table1[[#This Row],[order_date]],"mmmm")</f>
        <v>August</v>
      </c>
      <c r="I5041" s="3">
        <v>45155</v>
      </c>
      <c r="J5041" s="3">
        <v>45161</v>
      </c>
      <c r="K5041" s="3" t="str">
        <f>TEXT(Table1[[#This Row],[delivery_date]]-Table1[[#This Row],[order_date]],"D")</f>
        <v>6</v>
      </c>
      <c r="L5041" s="2" t="s">
        <v>21</v>
      </c>
      <c r="M5041" s="2" t="s">
        <v>22</v>
      </c>
      <c r="N5041" s="2">
        <v>901.92</v>
      </c>
      <c r="O5041" s="2" t="s">
        <v>17</v>
      </c>
      <c r="P5041" s="2">
        <f t="shared" si="156"/>
        <v>2271.3155999999999</v>
      </c>
    </row>
    <row r="5042" spans="1:16" ht="14.25" customHeight="1" x14ac:dyDescent="0.35">
      <c r="A5042" s="2" t="s">
        <v>5073</v>
      </c>
      <c r="B5042" s="2" t="s">
        <v>41</v>
      </c>
      <c r="C5042" s="2" t="s">
        <v>36</v>
      </c>
      <c r="D5042" s="2">
        <v>156.63</v>
      </c>
      <c r="E5042" s="2">
        <v>0.13</v>
      </c>
      <c r="F5042" s="2">
        <f t="shared" si="157"/>
        <v>20.361899999999999</v>
      </c>
      <c r="G5042" s="2">
        <v>7</v>
      </c>
      <c r="H5042" s="2" t="str">
        <f>TEXT(Table1[[#This Row],[order_date]],"mmmm")</f>
        <v>June</v>
      </c>
      <c r="I5042" s="3">
        <v>45444</v>
      </c>
      <c r="J5042" s="3">
        <v>45447</v>
      </c>
      <c r="K5042" s="3" t="str">
        <f>TEXT(Table1[[#This Row],[delivery_date]]-Table1[[#This Row],[order_date]],"D")</f>
        <v>3</v>
      </c>
      <c r="L5042" s="2" t="s">
        <v>31</v>
      </c>
      <c r="M5042" s="2" t="s">
        <v>16</v>
      </c>
      <c r="N5042" s="2">
        <v>25.02</v>
      </c>
      <c r="O5042" s="2" t="s">
        <v>23</v>
      </c>
      <c r="P5042" s="2">
        <f t="shared" si="156"/>
        <v>136.2681</v>
      </c>
    </row>
    <row r="5043" spans="1:16" ht="14.25" customHeight="1" x14ac:dyDescent="0.35">
      <c r="A5043" s="2" t="s">
        <v>5074</v>
      </c>
      <c r="B5043" s="2" t="s">
        <v>41</v>
      </c>
      <c r="C5043" s="2" t="s">
        <v>20</v>
      </c>
      <c r="D5043" s="2">
        <v>2708.17</v>
      </c>
      <c r="E5043" s="2">
        <v>0.46</v>
      </c>
      <c r="F5043" s="2">
        <f t="shared" si="157"/>
        <v>1245.7582</v>
      </c>
      <c r="G5043" s="2">
        <v>2</v>
      </c>
      <c r="H5043" s="2" t="str">
        <f>TEXT(Table1[[#This Row],[order_date]],"mmmm")</f>
        <v>July</v>
      </c>
      <c r="I5043" s="3">
        <v>45114</v>
      </c>
      <c r="J5043" s="3">
        <v>45116</v>
      </c>
      <c r="K5043" s="3" t="str">
        <f>TEXT(Table1[[#This Row],[delivery_date]]-Table1[[#This Row],[order_date]],"D")</f>
        <v>2</v>
      </c>
      <c r="L5043" s="2" t="s">
        <v>21</v>
      </c>
      <c r="M5043" s="2" t="s">
        <v>22</v>
      </c>
      <c r="N5043" s="2">
        <v>237.27</v>
      </c>
      <c r="O5043" s="2" t="s">
        <v>48</v>
      </c>
      <c r="P5043" s="2">
        <f t="shared" si="156"/>
        <v>1462.4118000000001</v>
      </c>
    </row>
    <row r="5044" spans="1:16" ht="14.25" customHeight="1" x14ac:dyDescent="0.35">
      <c r="A5044" s="2" t="s">
        <v>5075</v>
      </c>
      <c r="B5044" s="2" t="s">
        <v>41</v>
      </c>
      <c r="C5044" s="2" t="s">
        <v>36</v>
      </c>
      <c r="D5044" s="2">
        <v>1195.3599999999999</v>
      </c>
      <c r="E5044" s="2">
        <v>0.3</v>
      </c>
      <c r="F5044" s="2">
        <f t="shared" si="157"/>
        <v>358.60799999999995</v>
      </c>
      <c r="G5044" s="2">
        <v>7</v>
      </c>
      <c r="H5044" s="2" t="str">
        <f>TEXT(Table1[[#This Row],[order_date]],"mmmm")</f>
        <v>February</v>
      </c>
      <c r="I5044" s="3">
        <v>45346</v>
      </c>
      <c r="J5044" s="3">
        <v>45347</v>
      </c>
      <c r="K5044" s="3" t="str">
        <f>TEXT(Table1[[#This Row],[delivery_date]]-Table1[[#This Row],[order_date]],"D")</f>
        <v>1</v>
      </c>
      <c r="L5044" s="2" t="s">
        <v>31</v>
      </c>
      <c r="M5044" s="2" t="s">
        <v>16</v>
      </c>
      <c r="N5044" s="2">
        <v>300.49</v>
      </c>
      <c r="O5044" s="2" t="s">
        <v>48</v>
      </c>
      <c r="P5044" s="2">
        <f t="shared" si="156"/>
        <v>836.75199999999995</v>
      </c>
    </row>
    <row r="5045" spans="1:16" ht="14.25" customHeight="1" x14ac:dyDescent="0.35">
      <c r="A5045" s="2" t="s">
        <v>5076</v>
      </c>
      <c r="B5045" s="2" t="s">
        <v>19</v>
      </c>
      <c r="C5045" s="2" t="s">
        <v>14</v>
      </c>
      <c r="D5045" s="2">
        <v>1668.46</v>
      </c>
      <c r="E5045" s="2">
        <v>0.37</v>
      </c>
      <c r="F5045" s="2">
        <f t="shared" si="157"/>
        <v>617.33019999999999</v>
      </c>
      <c r="G5045" s="2">
        <v>1</v>
      </c>
      <c r="H5045" s="2" t="str">
        <f>TEXT(Table1[[#This Row],[order_date]],"mmmm")</f>
        <v>January</v>
      </c>
      <c r="I5045" s="3">
        <v>45300</v>
      </c>
      <c r="J5045" s="3">
        <v>45302</v>
      </c>
      <c r="K5045" s="3" t="str">
        <f>TEXT(Table1[[#This Row],[delivery_date]]-Table1[[#This Row],[order_date]],"D")</f>
        <v>2</v>
      </c>
      <c r="L5045" s="2" t="s">
        <v>21</v>
      </c>
      <c r="M5045" s="2" t="s">
        <v>27</v>
      </c>
      <c r="N5045" s="2">
        <v>309.13</v>
      </c>
      <c r="O5045" s="2" t="s">
        <v>34</v>
      </c>
      <c r="P5045" s="2">
        <f t="shared" si="156"/>
        <v>1051.1298000000002</v>
      </c>
    </row>
    <row r="5046" spans="1:16" ht="14.25" customHeight="1" x14ac:dyDescent="0.35">
      <c r="A5046" s="2" t="s">
        <v>5077</v>
      </c>
      <c r="B5046" s="2" t="s">
        <v>41</v>
      </c>
      <c r="C5046" s="2" t="s">
        <v>26</v>
      </c>
      <c r="D5046" s="2">
        <v>206.09</v>
      </c>
      <c r="E5046" s="2">
        <v>0.22</v>
      </c>
      <c r="F5046" s="2">
        <f t="shared" si="157"/>
        <v>45.339800000000004</v>
      </c>
      <c r="G5046" s="2">
        <v>7</v>
      </c>
      <c r="H5046" s="2" t="str">
        <f>TEXT(Table1[[#This Row],[order_date]],"mmmm")</f>
        <v>April</v>
      </c>
      <c r="I5046" s="3">
        <v>45386</v>
      </c>
      <c r="J5046" s="3">
        <v>45389</v>
      </c>
      <c r="K5046" s="3" t="str">
        <f>TEXT(Table1[[#This Row],[delivery_date]]-Table1[[#This Row],[order_date]],"D")</f>
        <v>3</v>
      </c>
      <c r="L5046" s="2" t="s">
        <v>15</v>
      </c>
      <c r="M5046" s="2" t="s">
        <v>22</v>
      </c>
      <c r="N5046" s="2">
        <v>24.23</v>
      </c>
      <c r="O5046" s="2" t="s">
        <v>34</v>
      </c>
      <c r="P5046" s="2">
        <f t="shared" si="156"/>
        <v>160.75020000000001</v>
      </c>
    </row>
    <row r="5047" spans="1:16" ht="14.25" customHeight="1" x14ac:dyDescent="0.35">
      <c r="A5047" s="2" t="s">
        <v>5078</v>
      </c>
      <c r="B5047" s="2" t="s">
        <v>25</v>
      </c>
      <c r="C5047" s="2" t="s">
        <v>36</v>
      </c>
      <c r="D5047" s="2">
        <v>3773.75</v>
      </c>
      <c r="E5047" s="2">
        <v>0.4</v>
      </c>
      <c r="F5047" s="2">
        <f t="shared" si="157"/>
        <v>1509.5</v>
      </c>
      <c r="G5047" s="2">
        <v>8</v>
      </c>
      <c r="H5047" s="2" t="str">
        <f>TEXT(Table1[[#This Row],[order_date]],"mmmm")</f>
        <v>June</v>
      </c>
      <c r="I5047" s="3">
        <v>45444</v>
      </c>
      <c r="J5047" s="3">
        <v>45446</v>
      </c>
      <c r="K5047" s="3" t="str">
        <f>TEXT(Table1[[#This Row],[delivery_date]]-Table1[[#This Row],[order_date]],"D")</f>
        <v>2</v>
      </c>
      <c r="L5047" s="2" t="s">
        <v>21</v>
      </c>
      <c r="M5047" s="2" t="s">
        <v>27</v>
      </c>
      <c r="N5047" s="2">
        <v>203.49</v>
      </c>
      <c r="O5047" s="2" t="s">
        <v>34</v>
      </c>
      <c r="P5047" s="2">
        <f t="shared" si="156"/>
        <v>2264.25</v>
      </c>
    </row>
    <row r="5048" spans="1:16" ht="14.25" customHeight="1" x14ac:dyDescent="0.35">
      <c r="A5048" s="2" t="s">
        <v>5079</v>
      </c>
      <c r="B5048" s="2" t="s">
        <v>19</v>
      </c>
      <c r="C5048" s="2" t="s">
        <v>20</v>
      </c>
      <c r="D5048" s="2">
        <v>4757.8900000000003</v>
      </c>
      <c r="E5048" s="2">
        <v>0.49</v>
      </c>
      <c r="F5048" s="2">
        <f t="shared" si="157"/>
        <v>2331.3661000000002</v>
      </c>
      <c r="G5048" s="2">
        <v>2</v>
      </c>
      <c r="H5048" s="2" t="str">
        <f>TEXT(Table1[[#This Row],[order_date]],"mmmm")</f>
        <v>April</v>
      </c>
      <c r="I5048" s="3">
        <v>45027</v>
      </c>
      <c r="J5048" s="3">
        <v>45032</v>
      </c>
      <c r="K5048" s="3" t="str">
        <f>TEXT(Table1[[#This Row],[delivery_date]]-Table1[[#This Row],[order_date]],"D")</f>
        <v>5</v>
      </c>
      <c r="L5048" s="2" t="s">
        <v>31</v>
      </c>
      <c r="M5048" s="2" t="s">
        <v>16</v>
      </c>
      <c r="N5048" s="2">
        <v>885.2</v>
      </c>
      <c r="O5048" s="2" t="s">
        <v>34</v>
      </c>
      <c r="P5048" s="2">
        <f t="shared" si="156"/>
        <v>2426.5239000000001</v>
      </c>
    </row>
    <row r="5049" spans="1:16" ht="14.25" customHeight="1" x14ac:dyDescent="0.35">
      <c r="A5049" s="2" t="s">
        <v>5080</v>
      </c>
      <c r="B5049" s="2" t="s">
        <v>19</v>
      </c>
      <c r="C5049" s="2" t="s">
        <v>26</v>
      </c>
      <c r="D5049" s="2">
        <v>1174.4100000000001</v>
      </c>
      <c r="E5049" s="2">
        <v>0.09</v>
      </c>
      <c r="F5049" s="2">
        <f t="shared" si="157"/>
        <v>105.6969</v>
      </c>
      <c r="G5049" s="2">
        <v>2</v>
      </c>
      <c r="H5049" s="2" t="str">
        <f>TEXT(Table1[[#This Row],[order_date]],"mmmm")</f>
        <v>August</v>
      </c>
      <c r="I5049" s="3">
        <v>45146</v>
      </c>
      <c r="J5049" s="3">
        <v>45152</v>
      </c>
      <c r="K5049" s="3" t="str">
        <f>TEXT(Table1[[#This Row],[delivery_date]]-Table1[[#This Row],[order_date]],"D")</f>
        <v>6</v>
      </c>
      <c r="L5049" s="2" t="s">
        <v>31</v>
      </c>
      <c r="M5049" s="2" t="s">
        <v>22</v>
      </c>
      <c r="N5049" s="2">
        <v>283.98</v>
      </c>
      <c r="O5049" s="2" t="s">
        <v>34</v>
      </c>
      <c r="P5049" s="2">
        <f t="shared" si="156"/>
        <v>1068.7131000000002</v>
      </c>
    </row>
    <row r="5050" spans="1:16" ht="14.25" customHeight="1" x14ac:dyDescent="0.35">
      <c r="A5050" s="2" t="s">
        <v>5081</v>
      </c>
      <c r="B5050" s="2" t="s">
        <v>41</v>
      </c>
      <c r="C5050" s="2" t="s">
        <v>36</v>
      </c>
      <c r="D5050" s="2">
        <v>1774.69</v>
      </c>
      <c r="E5050" s="2">
        <v>0.19</v>
      </c>
      <c r="F5050" s="2">
        <f t="shared" si="157"/>
        <v>337.19110000000001</v>
      </c>
      <c r="G5050" s="2">
        <v>3</v>
      </c>
      <c r="H5050" s="2" t="str">
        <f>TEXT(Table1[[#This Row],[order_date]],"mmmm")</f>
        <v>May</v>
      </c>
      <c r="I5050" s="3">
        <v>45064</v>
      </c>
      <c r="J5050" s="3">
        <v>45065</v>
      </c>
      <c r="K5050" s="3" t="str">
        <f>TEXT(Table1[[#This Row],[delivery_date]]-Table1[[#This Row],[order_date]],"D")</f>
        <v>1</v>
      </c>
      <c r="L5050" s="2" t="s">
        <v>21</v>
      </c>
      <c r="M5050" s="2" t="s">
        <v>16</v>
      </c>
      <c r="N5050" s="2">
        <v>250.2</v>
      </c>
      <c r="O5050" s="2" t="s">
        <v>39</v>
      </c>
      <c r="P5050" s="2">
        <f t="shared" si="156"/>
        <v>1437.4989</v>
      </c>
    </row>
    <row r="5051" spans="1:16" ht="14.25" customHeight="1" x14ac:dyDescent="0.35">
      <c r="A5051" s="2" t="s">
        <v>5082</v>
      </c>
      <c r="B5051" s="2" t="s">
        <v>25</v>
      </c>
      <c r="C5051" s="2" t="s">
        <v>33</v>
      </c>
      <c r="D5051" s="2">
        <v>1111.53</v>
      </c>
      <c r="E5051" s="2">
        <v>0.43</v>
      </c>
      <c r="F5051" s="2">
        <f t="shared" si="157"/>
        <v>477.9579</v>
      </c>
      <c r="G5051" s="2">
        <v>4</v>
      </c>
      <c r="H5051" s="2" t="str">
        <f>TEXT(Table1[[#This Row],[order_date]],"mmmm")</f>
        <v>October</v>
      </c>
      <c r="I5051" s="3">
        <v>45594</v>
      </c>
      <c r="J5051" s="3">
        <v>45600</v>
      </c>
      <c r="K5051" s="3" t="str">
        <f>TEXT(Table1[[#This Row],[delivery_date]]-Table1[[#This Row],[order_date]],"D")</f>
        <v>6</v>
      </c>
      <c r="L5051" s="2" t="s">
        <v>31</v>
      </c>
      <c r="M5051" s="2" t="s">
        <v>16</v>
      </c>
      <c r="N5051" s="2">
        <v>239.26</v>
      </c>
      <c r="O5051" s="2" t="s">
        <v>17</v>
      </c>
      <c r="P5051" s="2">
        <f t="shared" si="156"/>
        <v>633.57209999999998</v>
      </c>
    </row>
    <row r="5052" spans="1:16" ht="14.25" customHeight="1" x14ac:dyDescent="0.35">
      <c r="A5052" s="2" t="s">
        <v>5083</v>
      </c>
      <c r="B5052" s="2" t="s">
        <v>19</v>
      </c>
      <c r="C5052" s="2" t="s">
        <v>36</v>
      </c>
      <c r="D5052" s="2">
        <v>4657.24</v>
      </c>
      <c r="E5052" s="2">
        <v>0.09</v>
      </c>
      <c r="F5052" s="2">
        <f t="shared" si="157"/>
        <v>419.15159999999997</v>
      </c>
      <c r="G5052" s="2">
        <v>8</v>
      </c>
      <c r="H5052" s="2" t="str">
        <f>TEXT(Table1[[#This Row],[order_date]],"mmmm")</f>
        <v>September</v>
      </c>
      <c r="I5052" s="3">
        <v>45188</v>
      </c>
      <c r="J5052" s="3">
        <v>45190</v>
      </c>
      <c r="K5052" s="3" t="str">
        <f>TEXT(Table1[[#This Row],[delivery_date]]-Table1[[#This Row],[order_date]],"D")</f>
        <v>2</v>
      </c>
      <c r="L5052" s="2" t="s">
        <v>15</v>
      </c>
      <c r="M5052" s="2" t="s">
        <v>27</v>
      </c>
      <c r="N5052" s="2">
        <v>1159.28</v>
      </c>
      <c r="O5052" s="2" t="s">
        <v>34</v>
      </c>
      <c r="P5052" s="2">
        <f t="shared" si="156"/>
        <v>4238.0883999999996</v>
      </c>
    </row>
    <row r="5053" spans="1:16" ht="14.25" customHeight="1" x14ac:dyDescent="0.35">
      <c r="A5053" s="2" t="s">
        <v>5084</v>
      </c>
      <c r="B5053" s="2" t="s">
        <v>13</v>
      </c>
      <c r="C5053" s="2" t="s">
        <v>14</v>
      </c>
      <c r="D5053" s="2">
        <v>145.84</v>
      </c>
      <c r="E5053" s="2">
        <v>0.21</v>
      </c>
      <c r="F5053" s="2">
        <f t="shared" si="157"/>
        <v>30.6264</v>
      </c>
      <c r="G5053" s="2">
        <v>3</v>
      </c>
      <c r="H5053" s="2" t="str">
        <f>TEXT(Table1[[#This Row],[order_date]],"mmmm")</f>
        <v>August</v>
      </c>
      <c r="I5053" s="3">
        <v>45511</v>
      </c>
      <c r="J5053" s="3">
        <v>45516</v>
      </c>
      <c r="K5053" s="3" t="str">
        <f>TEXT(Table1[[#This Row],[delivery_date]]-Table1[[#This Row],[order_date]],"D")</f>
        <v>5</v>
      </c>
      <c r="L5053" s="2" t="s">
        <v>21</v>
      </c>
      <c r="M5053" s="2" t="s">
        <v>27</v>
      </c>
      <c r="N5053" s="2">
        <v>24.42</v>
      </c>
      <c r="O5053" s="2" t="s">
        <v>23</v>
      </c>
      <c r="P5053" s="2">
        <f t="shared" si="156"/>
        <v>115.2136</v>
      </c>
    </row>
    <row r="5054" spans="1:16" ht="14.25" customHeight="1" x14ac:dyDescent="0.35">
      <c r="A5054" s="2" t="s">
        <v>5085</v>
      </c>
      <c r="B5054" s="2" t="s">
        <v>19</v>
      </c>
      <c r="C5054" s="2" t="s">
        <v>26</v>
      </c>
      <c r="D5054" s="2">
        <v>2960.93</v>
      </c>
      <c r="E5054" s="2">
        <v>0.08</v>
      </c>
      <c r="F5054" s="2">
        <f t="shared" si="157"/>
        <v>236.87439999999998</v>
      </c>
      <c r="G5054" s="2">
        <v>6</v>
      </c>
      <c r="H5054" s="2" t="str">
        <f>TEXT(Table1[[#This Row],[order_date]],"mmmm")</f>
        <v>October</v>
      </c>
      <c r="I5054" s="3">
        <v>45206</v>
      </c>
      <c r="J5054" s="3">
        <v>45212</v>
      </c>
      <c r="K5054" s="3" t="str">
        <f>TEXT(Table1[[#This Row],[delivery_date]]-Table1[[#This Row],[order_date]],"D")</f>
        <v>6</v>
      </c>
      <c r="L5054" s="2" t="s">
        <v>15</v>
      </c>
      <c r="M5054" s="2" t="s">
        <v>27</v>
      </c>
      <c r="N5054" s="2">
        <v>348.02</v>
      </c>
      <c r="O5054" s="2" t="s">
        <v>34</v>
      </c>
      <c r="P5054" s="2">
        <f t="shared" si="156"/>
        <v>2724.0555999999997</v>
      </c>
    </row>
    <row r="5055" spans="1:16" ht="14.25" customHeight="1" x14ac:dyDescent="0.35">
      <c r="A5055" s="2" t="s">
        <v>5086</v>
      </c>
      <c r="B5055" s="2" t="s">
        <v>41</v>
      </c>
      <c r="C5055" s="2" t="s">
        <v>14</v>
      </c>
      <c r="D5055" s="2">
        <v>4366.74</v>
      </c>
      <c r="E5055" s="2">
        <v>0.32</v>
      </c>
      <c r="F5055" s="2">
        <f t="shared" si="157"/>
        <v>1397.3568</v>
      </c>
      <c r="G5055" s="2">
        <v>8</v>
      </c>
      <c r="H5055" s="2" t="str">
        <f>TEXT(Table1[[#This Row],[order_date]],"mmmm")</f>
        <v>July</v>
      </c>
      <c r="I5055" s="3">
        <v>45490</v>
      </c>
      <c r="J5055" s="3">
        <v>45495</v>
      </c>
      <c r="K5055" s="3" t="str">
        <f>TEXT(Table1[[#This Row],[delivery_date]]-Table1[[#This Row],[order_date]],"D")</f>
        <v>5</v>
      </c>
      <c r="L5055" s="2" t="s">
        <v>15</v>
      </c>
      <c r="M5055" s="2" t="s">
        <v>16</v>
      </c>
      <c r="N5055" s="2">
        <v>670.08</v>
      </c>
      <c r="O5055" s="2" t="s">
        <v>17</v>
      </c>
      <c r="P5055" s="2">
        <f t="shared" si="156"/>
        <v>2969.3831999999998</v>
      </c>
    </row>
    <row r="5056" spans="1:16" ht="14.25" customHeight="1" x14ac:dyDescent="0.35">
      <c r="A5056" s="2" t="s">
        <v>5087</v>
      </c>
      <c r="B5056" s="2" t="s">
        <v>25</v>
      </c>
      <c r="C5056" s="2" t="s">
        <v>33</v>
      </c>
      <c r="D5056" s="2">
        <v>1012.91</v>
      </c>
      <c r="E5056" s="2">
        <v>0.12</v>
      </c>
      <c r="F5056" s="2">
        <f t="shared" si="157"/>
        <v>121.54919999999998</v>
      </c>
      <c r="G5056" s="2">
        <v>2</v>
      </c>
      <c r="H5056" s="2" t="str">
        <f>TEXT(Table1[[#This Row],[order_date]],"mmmm")</f>
        <v>March</v>
      </c>
      <c r="I5056" s="3">
        <v>45008</v>
      </c>
      <c r="J5056" s="3">
        <v>45012</v>
      </c>
      <c r="K5056" s="3" t="str">
        <f>TEXT(Table1[[#This Row],[delivery_date]]-Table1[[#This Row],[order_date]],"D")</f>
        <v>4</v>
      </c>
      <c r="L5056" s="2" t="s">
        <v>21</v>
      </c>
      <c r="M5056" s="2" t="s">
        <v>27</v>
      </c>
      <c r="N5056" s="2">
        <v>243.41</v>
      </c>
      <c r="O5056" s="2" t="s">
        <v>17</v>
      </c>
      <c r="P5056" s="2">
        <f t="shared" si="156"/>
        <v>891.36079999999993</v>
      </c>
    </row>
    <row r="5057" spans="1:16" ht="14.25" customHeight="1" x14ac:dyDescent="0.35">
      <c r="A5057" s="2" t="s">
        <v>5088</v>
      </c>
      <c r="B5057" s="2" t="s">
        <v>41</v>
      </c>
      <c r="C5057" s="2" t="s">
        <v>33</v>
      </c>
      <c r="D5057" s="2">
        <v>2990.98</v>
      </c>
      <c r="E5057" s="2">
        <v>0.19</v>
      </c>
      <c r="F5057" s="2">
        <f t="shared" si="157"/>
        <v>568.28620000000001</v>
      </c>
      <c r="G5057" s="2">
        <v>4</v>
      </c>
      <c r="H5057" s="2" t="str">
        <f>TEXT(Table1[[#This Row],[order_date]],"mmmm")</f>
        <v>November</v>
      </c>
      <c r="I5057" s="3">
        <v>45250</v>
      </c>
      <c r="J5057" s="3">
        <v>45252</v>
      </c>
      <c r="K5057" s="3" t="str">
        <f>TEXT(Table1[[#This Row],[delivery_date]]-Table1[[#This Row],[order_date]],"D")</f>
        <v>2</v>
      </c>
      <c r="L5057" s="2" t="s">
        <v>15</v>
      </c>
      <c r="M5057" s="2" t="s">
        <v>27</v>
      </c>
      <c r="N5057" s="2">
        <v>312.86</v>
      </c>
      <c r="O5057" s="2" t="s">
        <v>48</v>
      </c>
      <c r="P5057" s="2">
        <f t="shared" si="156"/>
        <v>2422.6938</v>
      </c>
    </row>
    <row r="5058" spans="1:16" ht="14.25" customHeight="1" x14ac:dyDescent="0.35">
      <c r="A5058" s="2" t="s">
        <v>5089</v>
      </c>
      <c r="B5058" s="2" t="s">
        <v>13</v>
      </c>
      <c r="C5058" s="2" t="s">
        <v>14</v>
      </c>
      <c r="D5058" s="2">
        <v>348.18</v>
      </c>
      <c r="E5058" s="2">
        <v>0.25</v>
      </c>
      <c r="F5058" s="2">
        <f t="shared" si="157"/>
        <v>87.045000000000002</v>
      </c>
      <c r="G5058" s="2">
        <v>1</v>
      </c>
      <c r="H5058" s="2" t="str">
        <f>TEXT(Table1[[#This Row],[order_date]],"mmmm")</f>
        <v>March</v>
      </c>
      <c r="I5058" s="3">
        <v>45355</v>
      </c>
      <c r="J5058" s="3">
        <v>45359</v>
      </c>
      <c r="K5058" s="3" t="str">
        <f>TEXT(Table1[[#This Row],[delivery_date]]-Table1[[#This Row],[order_date]],"D")</f>
        <v>4</v>
      </c>
      <c r="L5058" s="2" t="s">
        <v>31</v>
      </c>
      <c r="M5058" s="2" t="s">
        <v>22</v>
      </c>
      <c r="N5058" s="2">
        <v>39.619999999999997</v>
      </c>
      <c r="O5058" s="2" t="s">
        <v>23</v>
      </c>
      <c r="P5058" s="2">
        <f t="shared" ref="P5058:P5121" si="158">D5058-F5058</f>
        <v>261.13499999999999</v>
      </c>
    </row>
    <row r="5059" spans="1:16" ht="14.25" customHeight="1" x14ac:dyDescent="0.35">
      <c r="A5059" s="2" t="s">
        <v>5090</v>
      </c>
      <c r="B5059" s="2" t="s">
        <v>13</v>
      </c>
      <c r="C5059" s="2" t="s">
        <v>26</v>
      </c>
      <c r="D5059" s="2">
        <v>4091.47</v>
      </c>
      <c r="E5059" s="2">
        <v>0.15</v>
      </c>
      <c r="F5059" s="2">
        <f t="shared" ref="F5059:F5122" si="159">D5059*E5059</f>
        <v>613.7204999999999</v>
      </c>
      <c r="G5059" s="2">
        <v>8</v>
      </c>
      <c r="H5059" s="2" t="str">
        <f>TEXT(Table1[[#This Row],[order_date]],"mmmm")</f>
        <v>January</v>
      </c>
      <c r="I5059" s="3">
        <v>45300</v>
      </c>
      <c r="J5059" s="3">
        <v>45305</v>
      </c>
      <c r="K5059" s="3" t="str">
        <f>TEXT(Table1[[#This Row],[delivery_date]]-Table1[[#This Row],[order_date]],"D")</f>
        <v>5</v>
      </c>
      <c r="L5059" s="2" t="s">
        <v>15</v>
      </c>
      <c r="M5059" s="2" t="s">
        <v>22</v>
      </c>
      <c r="N5059" s="2">
        <v>572.53</v>
      </c>
      <c r="O5059" s="2" t="s">
        <v>48</v>
      </c>
      <c r="P5059" s="2">
        <f t="shared" si="158"/>
        <v>3477.7494999999999</v>
      </c>
    </row>
    <row r="5060" spans="1:16" ht="14.25" customHeight="1" x14ac:dyDescent="0.35">
      <c r="A5060" s="2" t="s">
        <v>5091</v>
      </c>
      <c r="B5060" s="2" t="s">
        <v>13</v>
      </c>
      <c r="C5060" s="2" t="s">
        <v>33</v>
      </c>
      <c r="D5060" s="2">
        <v>1444.7</v>
      </c>
      <c r="E5060" s="2">
        <v>0.34</v>
      </c>
      <c r="F5060" s="2">
        <f t="shared" si="159"/>
        <v>491.19800000000004</v>
      </c>
      <c r="G5060" s="2">
        <v>1</v>
      </c>
      <c r="H5060" s="2" t="str">
        <f>TEXT(Table1[[#This Row],[order_date]],"mmmm")</f>
        <v>May</v>
      </c>
      <c r="I5060" s="3">
        <v>45432</v>
      </c>
      <c r="J5060" s="3">
        <v>45438</v>
      </c>
      <c r="K5060" s="3" t="str">
        <f>TEXT(Table1[[#This Row],[delivery_date]]-Table1[[#This Row],[order_date]],"D")</f>
        <v>6</v>
      </c>
      <c r="L5060" s="2" t="s">
        <v>31</v>
      </c>
      <c r="M5060" s="2" t="s">
        <v>27</v>
      </c>
      <c r="N5060" s="2">
        <v>298.88</v>
      </c>
      <c r="O5060" s="2" t="s">
        <v>48</v>
      </c>
      <c r="P5060" s="2">
        <f t="shared" si="158"/>
        <v>953.50199999999995</v>
      </c>
    </row>
    <row r="5061" spans="1:16" ht="14.25" customHeight="1" x14ac:dyDescent="0.35">
      <c r="A5061" s="2" t="s">
        <v>5092</v>
      </c>
      <c r="B5061" s="2" t="s">
        <v>41</v>
      </c>
      <c r="C5061" s="2" t="s">
        <v>33</v>
      </c>
      <c r="D5061" s="2">
        <v>4944.8900000000003</v>
      </c>
      <c r="E5061" s="2">
        <v>0.06</v>
      </c>
      <c r="F5061" s="2">
        <f t="shared" si="159"/>
        <v>296.6934</v>
      </c>
      <c r="G5061" s="2">
        <v>9</v>
      </c>
      <c r="H5061" s="2" t="str">
        <f>TEXT(Table1[[#This Row],[order_date]],"mmmm")</f>
        <v>April</v>
      </c>
      <c r="I5061" s="3">
        <v>45397</v>
      </c>
      <c r="J5061" s="3">
        <v>45403</v>
      </c>
      <c r="K5061" s="3" t="str">
        <f>TEXT(Table1[[#This Row],[delivery_date]]-Table1[[#This Row],[order_date]],"D")</f>
        <v>6</v>
      </c>
      <c r="L5061" s="2" t="s">
        <v>15</v>
      </c>
      <c r="M5061" s="2" t="s">
        <v>27</v>
      </c>
      <c r="N5061" s="2">
        <v>544.9</v>
      </c>
      <c r="O5061" s="2" t="s">
        <v>48</v>
      </c>
      <c r="P5061" s="2">
        <f t="shared" si="158"/>
        <v>4648.1966000000002</v>
      </c>
    </row>
    <row r="5062" spans="1:16" ht="14.25" customHeight="1" x14ac:dyDescent="0.35">
      <c r="A5062" s="2" t="s">
        <v>5093</v>
      </c>
      <c r="B5062" s="2" t="s">
        <v>19</v>
      </c>
      <c r="C5062" s="2" t="s">
        <v>36</v>
      </c>
      <c r="D5062" s="2">
        <v>4617.8500000000004</v>
      </c>
      <c r="E5062" s="2">
        <v>0.44</v>
      </c>
      <c r="F5062" s="2">
        <f t="shared" si="159"/>
        <v>2031.8540000000003</v>
      </c>
      <c r="G5062" s="2">
        <v>6</v>
      </c>
      <c r="H5062" s="2" t="str">
        <f>TEXT(Table1[[#This Row],[order_date]],"mmmm")</f>
        <v>October</v>
      </c>
      <c r="I5062" s="3">
        <v>45209</v>
      </c>
      <c r="J5062" s="3">
        <v>45215</v>
      </c>
      <c r="K5062" s="3" t="str">
        <f>TEXT(Table1[[#This Row],[delivery_date]]-Table1[[#This Row],[order_date]],"D")</f>
        <v>6</v>
      </c>
      <c r="L5062" s="2" t="s">
        <v>21</v>
      </c>
      <c r="M5062" s="2" t="s">
        <v>27</v>
      </c>
      <c r="N5062" s="2">
        <v>802.36</v>
      </c>
      <c r="O5062" s="2" t="s">
        <v>23</v>
      </c>
      <c r="P5062" s="2">
        <f t="shared" si="158"/>
        <v>2585.9960000000001</v>
      </c>
    </row>
    <row r="5063" spans="1:16" ht="14.25" customHeight="1" x14ac:dyDescent="0.35">
      <c r="A5063" s="2" t="s">
        <v>5094</v>
      </c>
      <c r="B5063" s="2" t="s">
        <v>41</v>
      </c>
      <c r="C5063" s="2" t="s">
        <v>20</v>
      </c>
      <c r="D5063" s="2">
        <v>3689.33</v>
      </c>
      <c r="E5063" s="2">
        <v>0.24</v>
      </c>
      <c r="F5063" s="2">
        <f t="shared" si="159"/>
        <v>885.43919999999991</v>
      </c>
      <c r="G5063" s="2">
        <v>3</v>
      </c>
      <c r="H5063" s="2" t="str">
        <f>TEXT(Table1[[#This Row],[order_date]],"mmmm")</f>
        <v>August</v>
      </c>
      <c r="I5063" s="3">
        <v>45513</v>
      </c>
      <c r="J5063" s="3">
        <v>45516</v>
      </c>
      <c r="K5063" s="3" t="str">
        <f>TEXT(Table1[[#This Row],[delivery_date]]-Table1[[#This Row],[order_date]],"D")</f>
        <v>3</v>
      </c>
      <c r="L5063" s="2" t="s">
        <v>31</v>
      </c>
      <c r="M5063" s="2" t="s">
        <v>27</v>
      </c>
      <c r="N5063" s="2">
        <v>770.18</v>
      </c>
      <c r="O5063" s="2" t="s">
        <v>48</v>
      </c>
      <c r="P5063" s="2">
        <f t="shared" si="158"/>
        <v>2803.8908000000001</v>
      </c>
    </row>
    <row r="5064" spans="1:16" ht="14.25" customHeight="1" x14ac:dyDescent="0.35">
      <c r="A5064" s="2" t="s">
        <v>5095</v>
      </c>
      <c r="B5064" s="2" t="s">
        <v>25</v>
      </c>
      <c r="C5064" s="2" t="s">
        <v>33</v>
      </c>
      <c r="D5064" s="2">
        <v>2534.5300000000002</v>
      </c>
      <c r="E5064" s="2">
        <v>0.28999999999999998</v>
      </c>
      <c r="F5064" s="2">
        <f t="shared" si="159"/>
        <v>735.01369999999997</v>
      </c>
      <c r="G5064" s="2">
        <v>8</v>
      </c>
      <c r="H5064" s="2" t="str">
        <f>TEXT(Table1[[#This Row],[order_date]],"mmmm")</f>
        <v>May</v>
      </c>
      <c r="I5064" s="3">
        <v>45073</v>
      </c>
      <c r="J5064" s="3">
        <v>45075</v>
      </c>
      <c r="K5064" s="3" t="str">
        <f>TEXT(Table1[[#This Row],[delivery_date]]-Table1[[#This Row],[order_date]],"D")</f>
        <v>2</v>
      </c>
      <c r="L5064" s="2" t="s">
        <v>15</v>
      </c>
      <c r="M5064" s="2" t="s">
        <v>16</v>
      </c>
      <c r="N5064" s="2">
        <v>457.32</v>
      </c>
      <c r="O5064" s="2" t="s">
        <v>39</v>
      </c>
      <c r="P5064" s="2">
        <f t="shared" si="158"/>
        <v>1799.5163000000002</v>
      </c>
    </row>
    <row r="5065" spans="1:16" ht="14.25" customHeight="1" x14ac:dyDescent="0.35">
      <c r="A5065" s="2" t="s">
        <v>5096</v>
      </c>
      <c r="B5065" s="2" t="s">
        <v>19</v>
      </c>
      <c r="C5065" s="2" t="s">
        <v>26</v>
      </c>
      <c r="D5065" s="2">
        <v>3856.29</v>
      </c>
      <c r="E5065" s="2">
        <v>0.31</v>
      </c>
      <c r="F5065" s="2">
        <f t="shared" si="159"/>
        <v>1195.4499000000001</v>
      </c>
      <c r="G5065" s="2">
        <v>2</v>
      </c>
      <c r="H5065" s="2" t="str">
        <f>TEXT(Table1[[#This Row],[order_date]],"mmmm")</f>
        <v>June</v>
      </c>
      <c r="I5065" s="3">
        <v>45087</v>
      </c>
      <c r="J5065" s="3">
        <v>45094</v>
      </c>
      <c r="K5065" s="3" t="str">
        <f>TEXT(Table1[[#This Row],[delivery_date]]-Table1[[#This Row],[order_date]],"D")</f>
        <v>7</v>
      </c>
      <c r="L5065" s="2" t="s">
        <v>31</v>
      </c>
      <c r="M5065" s="2" t="s">
        <v>16</v>
      </c>
      <c r="N5065" s="2">
        <v>199.3</v>
      </c>
      <c r="O5065" s="2" t="s">
        <v>17</v>
      </c>
      <c r="P5065" s="2">
        <f t="shared" si="158"/>
        <v>2660.8400999999999</v>
      </c>
    </row>
    <row r="5066" spans="1:16" ht="14.25" customHeight="1" x14ac:dyDescent="0.35">
      <c r="A5066" s="2" t="s">
        <v>5097</v>
      </c>
      <c r="B5066" s="2" t="s">
        <v>13</v>
      </c>
      <c r="C5066" s="2" t="s">
        <v>26</v>
      </c>
      <c r="D5066" s="2">
        <v>739.98</v>
      </c>
      <c r="E5066" s="2">
        <v>0.03</v>
      </c>
      <c r="F5066" s="2">
        <f t="shared" si="159"/>
        <v>22.199400000000001</v>
      </c>
      <c r="G5066" s="2">
        <v>3</v>
      </c>
      <c r="H5066" s="2" t="str">
        <f>TEXT(Table1[[#This Row],[order_date]],"mmmm")</f>
        <v>December</v>
      </c>
      <c r="I5066" s="3">
        <v>45644</v>
      </c>
      <c r="J5066" s="3">
        <v>45648</v>
      </c>
      <c r="K5066" s="3" t="str">
        <f>TEXT(Table1[[#This Row],[delivery_date]]-Table1[[#This Row],[order_date]],"D")</f>
        <v>4</v>
      </c>
      <c r="L5066" s="2" t="s">
        <v>21</v>
      </c>
      <c r="M5066" s="2" t="s">
        <v>22</v>
      </c>
      <c r="N5066" s="2">
        <v>129.54</v>
      </c>
      <c r="O5066" s="2" t="s">
        <v>23</v>
      </c>
      <c r="P5066" s="2">
        <f t="shared" si="158"/>
        <v>717.78060000000005</v>
      </c>
    </row>
    <row r="5067" spans="1:16" ht="14.25" customHeight="1" x14ac:dyDescent="0.35">
      <c r="A5067" s="2" t="s">
        <v>5098</v>
      </c>
      <c r="B5067" s="2" t="s">
        <v>41</v>
      </c>
      <c r="C5067" s="2" t="s">
        <v>36</v>
      </c>
      <c r="D5067" s="2">
        <v>1619.98</v>
      </c>
      <c r="E5067" s="2">
        <v>0.38</v>
      </c>
      <c r="F5067" s="2">
        <f t="shared" si="159"/>
        <v>615.5924</v>
      </c>
      <c r="G5067" s="2">
        <v>7</v>
      </c>
      <c r="H5067" s="2" t="str">
        <f>TEXT(Table1[[#This Row],[order_date]],"mmmm")</f>
        <v>September</v>
      </c>
      <c r="I5067" s="3">
        <v>45195</v>
      </c>
      <c r="J5067" s="3">
        <v>45196</v>
      </c>
      <c r="K5067" s="3" t="str">
        <f>TEXT(Table1[[#This Row],[delivery_date]]-Table1[[#This Row],[order_date]],"D")</f>
        <v>1</v>
      </c>
      <c r="L5067" s="2" t="s">
        <v>31</v>
      </c>
      <c r="M5067" s="2" t="s">
        <v>27</v>
      </c>
      <c r="N5067" s="2">
        <v>225.07</v>
      </c>
      <c r="O5067" s="2" t="s">
        <v>17</v>
      </c>
      <c r="P5067" s="2">
        <f t="shared" si="158"/>
        <v>1004.3876</v>
      </c>
    </row>
    <row r="5068" spans="1:16" ht="14.25" customHeight="1" x14ac:dyDescent="0.35">
      <c r="A5068" s="2" t="s">
        <v>5099</v>
      </c>
      <c r="B5068" s="2" t="s">
        <v>13</v>
      </c>
      <c r="C5068" s="2" t="s">
        <v>26</v>
      </c>
      <c r="D5068" s="2">
        <v>231.79</v>
      </c>
      <c r="E5068" s="2">
        <v>0.47</v>
      </c>
      <c r="F5068" s="2">
        <f t="shared" si="159"/>
        <v>108.94129999999998</v>
      </c>
      <c r="G5068" s="2">
        <v>1</v>
      </c>
      <c r="H5068" s="2" t="str">
        <f>TEXT(Table1[[#This Row],[order_date]],"mmmm")</f>
        <v>September</v>
      </c>
      <c r="I5068" s="3">
        <v>45189</v>
      </c>
      <c r="J5068" s="3">
        <v>45196</v>
      </c>
      <c r="K5068" s="3" t="str">
        <f>TEXT(Table1[[#This Row],[delivery_date]]-Table1[[#This Row],[order_date]],"D")</f>
        <v>7</v>
      </c>
      <c r="L5068" s="2" t="s">
        <v>31</v>
      </c>
      <c r="M5068" s="2" t="s">
        <v>22</v>
      </c>
      <c r="N5068" s="2">
        <v>14.25</v>
      </c>
      <c r="O5068" s="2" t="s">
        <v>34</v>
      </c>
      <c r="P5068" s="2">
        <f t="shared" si="158"/>
        <v>122.84870000000001</v>
      </c>
    </row>
    <row r="5069" spans="1:16" ht="14.25" customHeight="1" x14ac:dyDescent="0.35">
      <c r="A5069" s="2" t="s">
        <v>5100</v>
      </c>
      <c r="B5069" s="2" t="s">
        <v>13</v>
      </c>
      <c r="C5069" s="2" t="s">
        <v>36</v>
      </c>
      <c r="D5069" s="2">
        <v>3260.62</v>
      </c>
      <c r="E5069" s="2">
        <v>0.26</v>
      </c>
      <c r="F5069" s="2">
        <f t="shared" si="159"/>
        <v>847.76120000000003</v>
      </c>
      <c r="G5069" s="2">
        <v>9</v>
      </c>
      <c r="H5069" s="2" t="str">
        <f>TEXT(Table1[[#This Row],[order_date]],"mmmm")</f>
        <v>June</v>
      </c>
      <c r="I5069" s="3">
        <v>45086</v>
      </c>
      <c r="J5069" s="3">
        <v>45092</v>
      </c>
      <c r="K5069" s="3" t="str">
        <f>TEXT(Table1[[#This Row],[delivery_date]]-Table1[[#This Row],[order_date]],"D")</f>
        <v>6</v>
      </c>
      <c r="L5069" s="2" t="s">
        <v>31</v>
      </c>
      <c r="M5069" s="2" t="s">
        <v>16</v>
      </c>
      <c r="N5069" s="2">
        <v>909.05</v>
      </c>
      <c r="O5069" s="2" t="s">
        <v>17</v>
      </c>
      <c r="P5069" s="2">
        <f t="shared" si="158"/>
        <v>2412.8588</v>
      </c>
    </row>
    <row r="5070" spans="1:16" ht="14.25" customHeight="1" x14ac:dyDescent="0.35">
      <c r="A5070" s="2" t="s">
        <v>5101</v>
      </c>
      <c r="B5070" s="2" t="s">
        <v>25</v>
      </c>
      <c r="C5070" s="2" t="s">
        <v>33</v>
      </c>
      <c r="D5070" s="2">
        <v>4047.13</v>
      </c>
      <c r="E5070" s="2">
        <v>0.2</v>
      </c>
      <c r="F5070" s="2">
        <f t="shared" si="159"/>
        <v>809.42600000000004</v>
      </c>
      <c r="G5070" s="2">
        <v>9</v>
      </c>
      <c r="H5070" s="2" t="str">
        <f>TEXT(Table1[[#This Row],[order_date]],"mmmm")</f>
        <v>July</v>
      </c>
      <c r="I5070" s="3">
        <v>45483</v>
      </c>
      <c r="J5070" s="3">
        <v>45489</v>
      </c>
      <c r="K5070" s="3" t="str">
        <f>TEXT(Table1[[#This Row],[delivery_date]]-Table1[[#This Row],[order_date]],"D")</f>
        <v>6</v>
      </c>
      <c r="L5070" s="2" t="s">
        <v>15</v>
      </c>
      <c r="M5070" s="2" t="s">
        <v>27</v>
      </c>
      <c r="N5070" s="2">
        <v>859.43</v>
      </c>
      <c r="O5070" s="2" t="s">
        <v>28</v>
      </c>
      <c r="P5070" s="2">
        <f t="shared" si="158"/>
        <v>3237.7040000000002</v>
      </c>
    </row>
    <row r="5071" spans="1:16" ht="14.25" customHeight="1" x14ac:dyDescent="0.35">
      <c r="A5071" s="2" t="s">
        <v>5102</v>
      </c>
      <c r="B5071" s="2" t="s">
        <v>19</v>
      </c>
      <c r="C5071" s="2" t="s">
        <v>33</v>
      </c>
      <c r="D5071" s="2">
        <v>4736.8</v>
      </c>
      <c r="E5071" s="2">
        <v>0.39</v>
      </c>
      <c r="F5071" s="2">
        <f t="shared" si="159"/>
        <v>1847.3520000000001</v>
      </c>
      <c r="G5071" s="2">
        <v>3</v>
      </c>
      <c r="H5071" s="2" t="str">
        <f>TEXT(Table1[[#This Row],[order_date]],"mmmm")</f>
        <v>November</v>
      </c>
      <c r="I5071" s="3">
        <v>45238</v>
      </c>
      <c r="J5071" s="3">
        <v>45245</v>
      </c>
      <c r="K5071" s="3" t="str">
        <f>TEXT(Table1[[#This Row],[delivery_date]]-Table1[[#This Row],[order_date]],"D")</f>
        <v>7</v>
      </c>
      <c r="L5071" s="2" t="s">
        <v>15</v>
      </c>
      <c r="M5071" s="2" t="s">
        <v>27</v>
      </c>
      <c r="N5071" s="2">
        <v>1318.46</v>
      </c>
      <c r="O5071" s="2" t="s">
        <v>48</v>
      </c>
      <c r="P5071" s="2">
        <f t="shared" si="158"/>
        <v>2889.4480000000003</v>
      </c>
    </row>
    <row r="5072" spans="1:16" ht="14.25" customHeight="1" x14ac:dyDescent="0.35">
      <c r="A5072" s="2" t="s">
        <v>5103</v>
      </c>
      <c r="B5072" s="2" t="s">
        <v>25</v>
      </c>
      <c r="C5072" s="2" t="s">
        <v>33</v>
      </c>
      <c r="D5072" s="2">
        <v>3463.89</v>
      </c>
      <c r="E5072" s="2">
        <v>0.36</v>
      </c>
      <c r="F5072" s="2">
        <f t="shared" si="159"/>
        <v>1247.0003999999999</v>
      </c>
      <c r="G5072" s="2">
        <v>4</v>
      </c>
      <c r="H5072" s="2" t="str">
        <f>TEXT(Table1[[#This Row],[order_date]],"mmmm")</f>
        <v>August</v>
      </c>
      <c r="I5072" s="3">
        <v>45155</v>
      </c>
      <c r="J5072" s="3">
        <v>45162</v>
      </c>
      <c r="K5072" s="3" t="str">
        <f>TEXT(Table1[[#This Row],[delivery_date]]-Table1[[#This Row],[order_date]],"D")</f>
        <v>7</v>
      </c>
      <c r="L5072" s="2" t="s">
        <v>31</v>
      </c>
      <c r="M5072" s="2" t="s">
        <v>16</v>
      </c>
      <c r="N5072" s="2">
        <v>437.74</v>
      </c>
      <c r="O5072" s="2" t="s">
        <v>28</v>
      </c>
      <c r="P5072" s="2">
        <f t="shared" si="158"/>
        <v>2216.8896</v>
      </c>
    </row>
    <row r="5073" spans="1:16" ht="14.25" customHeight="1" x14ac:dyDescent="0.35">
      <c r="A5073" s="2" t="s">
        <v>5104</v>
      </c>
      <c r="B5073" s="2" t="s">
        <v>25</v>
      </c>
      <c r="C5073" s="2" t="s">
        <v>33</v>
      </c>
      <c r="D5073" s="2">
        <v>3687.25</v>
      </c>
      <c r="E5073" s="2">
        <v>0.33</v>
      </c>
      <c r="F5073" s="2">
        <f t="shared" si="159"/>
        <v>1216.7925</v>
      </c>
      <c r="G5073" s="2">
        <v>2</v>
      </c>
      <c r="H5073" s="2" t="str">
        <f>TEXT(Table1[[#This Row],[order_date]],"mmmm")</f>
        <v>October</v>
      </c>
      <c r="I5073" s="3">
        <v>45228</v>
      </c>
      <c r="J5073" s="3">
        <v>45231</v>
      </c>
      <c r="K5073" s="3" t="str">
        <f>TEXT(Table1[[#This Row],[delivery_date]]-Table1[[#This Row],[order_date]],"D")</f>
        <v>3</v>
      </c>
      <c r="L5073" s="2" t="s">
        <v>21</v>
      </c>
      <c r="M5073" s="2" t="s">
        <v>22</v>
      </c>
      <c r="N5073" s="2">
        <v>1036.23</v>
      </c>
      <c r="O5073" s="2" t="s">
        <v>28</v>
      </c>
      <c r="P5073" s="2">
        <f t="shared" si="158"/>
        <v>2470.4575</v>
      </c>
    </row>
    <row r="5074" spans="1:16" ht="14.25" customHeight="1" x14ac:dyDescent="0.35">
      <c r="A5074" s="2" t="s">
        <v>5105</v>
      </c>
      <c r="B5074" s="2" t="s">
        <v>25</v>
      </c>
      <c r="C5074" s="2" t="s">
        <v>20</v>
      </c>
      <c r="D5074" s="2">
        <v>4487.7299999999996</v>
      </c>
      <c r="E5074" s="2">
        <v>0.48</v>
      </c>
      <c r="F5074" s="2">
        <f t="shared" si="159"/>
        <v>2154.1103999999996</v>
      </c>
      <c r="G5074" s="2">
        <v>1</v>
      </c>
      <c r="H5074" s="2" t="str">
        <f>TEXT(Table1[[#This Row],[order_date]],"mmmm")</f>
        <v>April</v>
      </c>
      <c r="I5074" s="3">
        <v>45026</v>
      </c>
      <c r="J5074" s="3">
        <v>45030</v>
      </c>
      <c r="K5074" s="3" t="str">
        <f>TEXT(Table1[[#This Row],[delivery_date]]-Table1[[#This Row],[order_date]],"D")</f>
        <v>4</v>
      </c>
      <c r="L5074" s="2" t="s">
        <v>31</v>
      </c>
      <c r="M5074" s="2" t="s">
        <v>16</v>
      </c>
      <c r="N5074" s="2">
        <v>719.66</v>
      </c>
      <c r="O5074" s="2" t="s">
        <v>34</v>
      </c>
      <c r="P5074" s="2">
        <f t="shared" si="158"/>
        <v>2333.6196</v>
      </c>
    </row>
    <row r="5075" spans="1:16" ht="14.25" customHeight="1" x14ac:dyDescent="0.35">
      <c r="A5075" s="2" t="s">
        <v>5106</v>
      </c>
      <c r="B5075" s="2" t="s">
        <v>13</v>
      </c>
      <c r="C5075" s="2" t="s">
        <v>20</v>
      </c>
      <c r="D5075" s="2">
        <v>4688.25</v>
      </c>
      <c r="E5075" s="2">
        <v>0.28999999999999998</v>
      </c>
      <c r="F5075" s="2">
        <f t="shared" si="159"/>
        <v>1359.5925</v>
      </c>
      <c r="G5075" s="2">
        <v>8</v>
      </c>
      <c r="H5075" s="2" t="str">
        <f>TEXT(Table1[[#This Row],[order_date]],"mmmm")</f>
        <v>February</v>
      </c>
      <c r="I5075" s="3">
        <v>45344</v>
      </c>
      <c r="J5075" s="3">
        <v>45346</v>
      </c>
      <c r="K5075" s="3" t="str">
        <f>TEXT(Table1[[#This Row],[delivery_date]]-Table1[[#This Row],[order_date]],"D")</f>
        <v>2</v>
      </c>
      <c r="L5075" s="2" t="s">
        <v>31</v>
      </c>
      <c r="M5075" s="2" t="s">
        <v>22</v>
      </c>
      <c r="N5075" s="2">
        <v>613.38</v>
      </c>
      <c r="O5075" s="2" t="s">
        <v>28</v>
      </c>
      <c r="P5075" s="2">
        <f t="shared" si="158"/>
        <v>3328.6575000000003</v>
      </c>
    </row>
    <row r="5076" spans="1:16" ht="14.25" customHeight="1" x14ac:dyDescent="0.35">
      <c r="A5076" s="2" t="s">
        <v>5107</v>
      </c>
      <c r="B5076" s="2" t="s">
        <v>25</v>
      </c>
      <c r="C5076" s="2" t="s">
        <v>33</v>
      </c>
      <c r="D5076" s="2">
        <v>2507.36</v>
      </c>
      <c r="E5076" s="2">
        <v>0.12</v>
      </c>
      <c r="F5076" s="2">
        <f t="shared" si="159"/>
        <v>300.88319999999999</v>
      </c>
      <c r="G5076" s="2">
        <v>9</v>
      </c>
      <c r="H5076" s="2" t="str">
        <f>TEXT(Table1[[#This Row],[order_date]],"mmmm")</f>
        <v>August</v>
      </c>
      <c r="I5076" s="3">
        <v>45154</v>
      </c>
      <c r="J5076" s="3">
        <v>45155</v>
      </c>
      <c r="K5076" s="3" t="str">
        <f>TEXT(Table1[[#This Row],[delivery_date]]-Table1[[#This Row],[order_date]],"D")</f>
        <v>1</v>
      </c>
      <c r="L5076" s="2" t="s">
        <v>15</v>
      </c>
      <c r="M5076" s="2" t="s">
        <v>27</v>
      </c>
      <c r="N5076" s="2">
        <v>652.92999999999995</v>
      </c>
      <c r="O5076" s="2" t="s">
        <v>39</v>
      </c>
      <c r="P5076" s="2">
        <f t="shared" si="158"/>
        <v>2206.4768000000004</v>
      </c>
    </row>
    <row r="5077" spans="1:16" ht="14.25" customHeight="1" x14ac:dyDescent="0.35">
      <c r="A5077" s="2" t="s">
        <v>5108</v>
      </c>
      <c r="B5077" s="2" t="s">
        <v>25</v>
      </c>
      <c r="C5077" s="2" t="s">
        <v>26</v>
      </c>
      <c r="D5077" s="2">
        <v>637.96</v>
      </c>
      <c r="E5077" s="2">
        <v>0.01</v>
      </c>
      <c r="F5077" s="2">
        <f t="shared" si="159"/>
        <v>6.3796000000000008</v>
      </c>
      <c r="G5077" s="2">
        <v>9</v>
      </c>
      <c r="H5077" s="2" t="str">
        <f>TEXT(Table1[[#This Row],[order_date]],"mmmm")</f>
        <v>July</v>
      </c>
      <c r="I5077" s="3">
        <v>45117</v>
      </c>
      <c r="J5077" s="3">
        <v>45120</v>
      </c>
      <c r="K5077" s="3" t="str">
        <f>TEXT(Table1[[#This Row],[delivery_date]]-Table1[[#This Row],[order_date]],"D")</f>
        <v>3</v>
      </c>
      <c r="L5077" s="2" t="s">
        <v>31</v>
      </c>
      <c r="M5077" s="2" t="s">
        <v>16</v>
      </c>
      <c r="N5077" s="2">
        <v>38.880000000000003</v>
      </c>
      <c r="O5077" s="2" t="s">
        <v>23</v>
      </c>
      <c r="P5077" s="2">
        <f t="shared" si="158"/>
        <v>631.58040000000005</v>
      </c>
    </row>
    <row r="5078" spans="1:16" ht="14.25" customHeight="1" x14ac:dyDescent="0.35">
      <c r="A5078" s="2" t="s">
        <v>5109</v>
      </c>
      <c r="B5078" s="2" t="s">
        <v>19</v>
      </c>
      <c r="C5078" s="2" t="s">
        <v>36</v>
      </c>
      <c r="D5078" s="2">
        <v>2385.44</v>
      </c>
      <c r="E5078" s="2">
        <v>0.23</v>
      </c>
      <c r="F5078" s="2">
        <f t="shared" si="159"/>
        <v>548.65120000000002</v>
      </c>
      <c r="G5078" s="2">
        <v>5</v>
      </c>
      <c r="H5078" s="2" t="str">
        <f>TEXT(Table1[[#This Row],[order_date]],"mmmm")</f>
        <v>March</v>
      </c>
      <c r="I5078" s="3">
        <v>44996</v>
      </c>
      <c r="J5078" s="3">
        <v>45001</v>
      </c>
      <c r="K5078" s="3" t="str">
        <f>TEXT(Table1[[#This Row],[delivery_date]]-Table1[[#This Row],[order_date]],"D")</f>
        <v>5</v>
      </c>
      <c r="L5078" s="2" t="s">
        <v>31</v>
      </c>
      <c r="M5078" s="2" t="s">
        <v>16</v>
      </c>
      <c r="N5078" s="2">
        <v>555.6</v>
      </c>
      <c r="O5078" s="2" t="s">
        <v>28</v>
      </c>
      <c r="P5078" s="2">
        <f t="shared" si="158"/>
        <v>1836.7888</v>
      </c>
    </row>
    <row r="5079" spans="1:16" ht="14.25" customHeight="1" x14ac:dyDescent="0.35">
      <c r="A5079" s="2" t="s">
        <v>5110</v>
      </c>
      <c r="B5079" s="2" t="s">
        <v>19</v>
      </c>
      <c r="C5079" s="2" t="s">
        <v>14</v>
      </c>
      <c r="D5079" s="2">
        <v>2824.76</v>
      </c>
      <c r="E5079" s="2">
        <v>0.33</v>
      </c>
      <c r="F5079" s="2">
        <f t="shared" si="159"/>
        <v>932.1708000000001</v>
      </c>
      <c r="G5079" s="2">
        <v>5</v>
      </c>
      <c r="H5079" s="2" t="str">
        <f>TEXT(Table1[[#This Row],[order_date]],"mmmm")</f>
        <v>May</v>
      </c>
      <c r="I5079" s="3">
        <v>45438</v>
      </c>
      <c r="J5079" s="3">
        <v>45445</v>
      </c>
      <c r="K5079" s="3" t="str">
        <f>TEXT(Table1[[#This Row],[delivery_date]]-Table1[[#This Row],[order_date]],"D")</f>
        <v>7</v>
      </c>
      <c r="L5079" s="2" t="s">
        <v>21</v>
      </c>
      <c r="M5079" s="2" t="s">
        <v>16</v>
      </c>
      <c r="N5079" s="2">
        <v>751.69</v>
      </c>
      <c r="O5079" s="2" t="s">
        <v>48</v>
      </c>
      <c r="P5079" s="2">
        <f t="shared" si="158"/>
        <v>1892.5892000000001</v>
      </c>
    </row>
    <row r="5080" spans="1:16" ht="14.25" customHeight="1" x14ac:dyDescent="0.35">
      <c r="A5080" s="2" t="s">
        <v>5111</v>
      </c>
      <c r="B5080" s="2" t="s">
        <v>25</v>
      </c>
      <c r="C5080" s="2" t="s">
        <v>36</v>
      </c>
      <c r="D5080" s="2">
        <v>3194.57</v>
      </c>
      <c r="E5080" s="2">
        <v>0.09</v>
      </c>
      <c r="F5080" s="2">
        <f t="shared" si="159"/>
        <v>287.51130000000001</v>
      </c>
      <c r="G5080" s="2">
        <v>5</v>
      </c>
      <c r="H5080" s="2" t="str">
        <f>TEXT(Table1[[#This Row],[order_date]],"mmmm")</f>
        <v>November</v>
      </c>
      <c r="I5080" s="3">
        <v>45236</v>
      </c>
      <c r="J5080" s="3">
        <v>45243</v>
      </c>
      <c r="K5080" s="3" t="str">
        <f>TEXT(Table1[[#This Row],[delivery_date]]-Table1[[#This Row],[order_date]],"D")</f>
        <v>7</v>
      </c>
      <c r="L5080" s="2" t="s">
        <v>21</v>
      </c>
      <c r="M5080" s="2" t="s">
        <v>27</v>
      </c>
      <c r="N5080" s="2">
        <v>855.61</v>
      </c>
      <c r="O5080" s="2" t="s">
        <v>23</v>
      </c>
      <c r="P5080" s="2">
        <f t="shared" si="158"/>
        <v>2907.0587</v>
      </c>
    </row>
    <row r="5081" spans="1:16" ht="14.25" customHeight="1" x14ac:dyDescent="0.35">
      <c r="A5081" s="2" t="s">
        <v>5112</v>
      </c>
      <c r="B5081" s="2" t="s">
        <v>19</v>
      </c>
      <c r="C5081" s="2" t="s">
        <v>14</v>
      </c>
      <c r="D5081" s="2">
        <v>4947.49</v>
      </c>
      <c r="E5081" s="2">
        <v>0.01</v>
      </c>
      <c r="F5081" s="2">
        <f t="shared" si="159"/>
        <v>49.474899999999998</v>
      </c>
      <c r="G5081" s="2">
        <v>6</v>
      </c>
      <c r="H5081" s="2" t="str">
        <f>TEXT(Table1[[#This Row],[order_date]],"mmmm")</f>
        <v>October</v>
      </c>
      <c r="I5081" s="3">
        <v>45227</v>
      </c>
      <c r="J5081" s="3">
        <v>45231</v>
      </c>
      <c r="K5081" s="3" t="str">
        <f>TEXT(Table1[[#This Row],[delivery_date]]-Table1[[#This Row],[order_date]],"D")</f>
        <v>4</v>
      </c>
      <c r="L5081" s="2" t="s">
        <v>31</v>
      </c>
      <c r="M5081" s="2" t="s">
        <v>27</v>
      </c>
      <c r="N5081" s="2">
        <v>286.66000000000003</v>
      </c>
      <c r="O5081" s="2" t="s">
        <v>34</v>
      </c>
      <c r="P5081" s="2">
        <f t="shared" si="158"/>
        <v>4898.0150999999996</v>
      </c>
    </row>
    <row r="5082" spans="1:16" ht="14.25" customHeight="1" x14ac:dyDescent="0.35">
      <c r="A5082" s="2" t="s">
        <v>5113</v>
      </c>
      <c r="B5082" s="2" t="s">
        <v>19</v>
      </c>
      <c r="C5082" s="2" t="s">
        <v>14</v>
      </c>
      <c r="D5082" s="2">
        <v>4596.0600000000004</v>
      </c>
      <c r="E5082" s="2">
        <v>0.45</v>
      </c>
      <c r="F5082" s="2">
        <f t="shared" si="159"/>
        <v>2068.2270000000003</v>
      </c>
      <c r="G5082" s="2">
        <v>4</v>
      </c>
      <c r="H5082" s="2" t="str">
        <f>TEXT(Table1[[#This Row],[order_date]],"mmmm")</f>
        <v>January</v>
      </c>
      <c r="I5082" s="3">
        <v>44956</v>
      </c>
      <c r="J5082" s="3">
        <v>44959</v>
      </c>
      <c r="K5082" s="3" t="str">
        <f>TEXT(Table1[[#This Row],[delivery_date]]-Table1[[#This Row],[order_date]],"D")</f>
        <v>3</v>
      </c>
      <c r="L5082" s="2" t="s">
        <v>31</v>
      </c>
      <c r="M5082" s="2" t="s">
        <v>22</v>
      </c>
      <c r="N5082" s="2">
        <v>1242.81</v>
      </c>
      <c r="O5082" s="2" t="s">
        <v>39</v>
      </c>
      <c r="P5082" s="2">
        <f t="shared" si="158"/>
        <v>2527.8330000000001</v>
      </c>
    </row>
    <row r="5083" spans="1:16" ht="14.25" customHeight="1" x14ac:dyDescent="0.35">
      <c r="A5083" s="2" t="s">
        <v>5114</v>
      </c>
      <c r="B5083" s="2" t="s">
        <v>25</v>
      </c>
      <c r="C5083" s="2" t="s">
        <v>33</v>
      </c>
      <c r="D5083" s="2">
        <v>2042.18</v>
      </c>
      <c r="E5083" s="2">
        <v>0.15</v>
      </c>
      <c r="F5083" s="2">
        <f t="shared" si="159"/>
        <v>306.327</v>
      </c>
      <c r="G5083" s="2">
        <v>2</v>
      </c>
      <c r="H5083" s="2" t="str">
        <f>TEXT(Table1[[#This Row],[order_date]],"mmmm")</f>
        <v>March</v>
      </c>
      <c r="I5083" s="3">
        <v>45005</v>
      </c>
      <c r="J5083" s="3">
        <v>45010</v>
      </c>
      <c r="K5083" s="3" t="str">
        <f>TEXT(Table1[[#This Row],[delivery_date]]-Table1[[#This Row],[order_date]],"D")</f>
        <v>5</v>
      </c>
      <c r="L5083" s="2" t="s">
        <v>21</v>
      </c>
      <c r="M5083" s="2" t="s">
        <v>27</v>
      </c>
      <c r="N5083" s="2">
        <v>467.29</v>
      </c>
      <c r="O5083" s="2" t="s">
        <v>39</v>
      </c>
      <c r="P5083" s="2">
        <f t="shared" si="158"/>
        <v>1735.8530000000001</v>
      </c>
    </row>
    <row r="5084" spans="1:16" ht="14.25" customHeight="1" x14ac:dyDescent="0.35">
      <c r="A5084" s="2" t="s">
        <v>5115</v>
      </c>
      <c r="B5084" s="2" t="s">
        <v>13</v>
      </c>
      <c r="C5084" s="2" t="s">
        <v>14</v>
      </c>
      <c r="D5084" s="2">
        <v>655.92</v>
      </c>
      <c r="E5084" s="2">
        <v>0.23</v>
      </c>
      <c r="F5084" s="2">
        <f t="shared" si="159"/>
        <v>150.86160000000001</v>
      </c>
      <c r="G5084" s="2">
        <v>2</v>
      </c>
      <c r="H5084" s="2" t="str">
        <f>TEXT(Table1[[#This Row],[order_date]],"mmmm")</f>
        <v>September</v>
      </c>
      <c r="I5084" s="3">
        <v>45173</v>
      </c>
      <c r="J5084" s="3">
        <v>45179</v>
      </c>
      <c r="K5084" s="3" t="str">
        <f>TEXT(Table1[[#This Row],[delivery_date]]-Table1[[#This Row],[order_date]],"D")</f>
        <v>6</v>
      </c>
      <c r="L5084" s="2" t="s">
        <v>21</v>
      </c>
      <c r="M5084" s="2" t="s">
        <v>27</v>
      </c>
      <c r="N5084" s="2">
        <v>171.44</v>
      </c>
      <c r="O5084" s="2" t="s">
        <v>23</v>
      </c>
      <c r="P5084" s="2">
        <f t="shared" si="158"/>
        <v>505.05839999999995</v>
      </c>
    </row>
    <row r="5085" spans="1:16" ht="14.25" customHeight="1" x14ac:dyDescent="0.35">
      <c r="A5085" s="2" t="s">
        <v>5116</v>
      </c>
      <c r="B5085" s="2" t="s">
        <v>25</v>
      </c>
      <c r="C5085" s="2" t="s">
        <v>33</v>
      </c>
      <c r="D5085" s="2">
        <v>1152.48</v>
      </c>
      <c r="E5085" s="2">
        <v>0.05</v>
      </c>
      <c r="F5085" s="2">
        <f t="shared" si="159"/>
        <v>57.624000000000002</v>
      </c>
      <c r="G5085" s="2">
        <v>6</v>
      </c>
      <c r="H5085" s="2" t="str">
        <f>TEXT(Table1[[#This Row],[order_date]],"mmmm")</f>
        <v>November</v>
      </c>
      <c r="I5085" s="3">
        <v>45243</v>
      </c>
      <c r="J5085" s="3">
        <v>45245</v>
      </c>
      <c r="K5085" s="3" t="str">
        <f>TEXT(Table1[[#This Row],[delivery_date]]-Table1[[#This Row],[order_date]],"D")</f>
        <v>2</v>
      </c>
      <c r="L5085" s="2" t="s">
        <v>31</v>
      </c>
      <c r="M5085" s="2" t="s">
        <v>22</v>
      </c>
      <c r="N5085" s="2">
        <v>249.91</v>
      </c>
      <c r="O5085" s="2" t="s">
        <v>34</v>
      </c>
      <c r="P5085" s="2">
        <f t="shared" si="158"/>
        <v>1094.856</v>
      </c>
    </row>
    <row r="5086" spans="1:16" ht="14.25" customHeight="1" x14ac:dyDescent="0.35">
      <c r="A5086" s="2" t="s">
        <v>5117</v>
      </c>
      <c r="B5086" s="2" t="s">
        <v>19</v>
      </c>
      <c r="C5086" s="2" t="s">
        <v>20</v>
      </c>
      <c r="D5086" s="2">
        <v>951.62</v>
      </c>
      <c r="E5086" s="2">
        <v>0.19</v>
      </c>
      <c r="F5086" s="2">
        <f t="shared" si="159"/>
        <v>180.80780000000001</v>
      </c>
      <c r="G5086" s="2">
        <v>5</v>
      </c>
      <c r="H5086" s="2" t="str">
        <f>TEXT(Table1[[#This Row],[order_date]],"mmmm")</f>
        <v>August</v>
      </c>
      <c r="I5086" s="3">
        <v>45147</v>
      </c>
      <c r="J5086" s="3">
        <v>45153</v>
      </c>
      <c r="K5086" s="3" t="str">
        <f>TEXT(Table1[[#This Row],[delivery_date]]-Table1[[#This Row],[order_date]],"D")</f>
        <v>6</v>
      </c>
      <c r="L5086" s="2" t="s">
        <v>31</v>
      </c>
      <c r="M5086" s="2" t="s">
        <v>16</v>
      </c>
      <c r="N5086" s="2">
        <v>225.78</v>
      </c>
      <c r="O5086" s="2" t="s">
        <v>28</v>
      </c>
      <c r="P5086" s="2">
        <f t="shared" si="158"/>
        <v>770.81219999999996</v>
      </c>
    </row>
    <row r="5087" spans="1:16" ht="14.25" customHeight="1" x14ac:dyDescent="0.35">
      <c r="A5087" s="2" t="s">
        <v>5118</v>
      </c>
      <c r="B5087" s="2" t="s">
        <v>13</v>
      </c>
      <c r="C5087" s="2" t="s">
        <v>26</v>
      </c>
      <c r="D5087" s="2">
        <v>1844.46</v>
      </c>
      <c r="E5087" s="2">
        <v>0.21</v>
      </c>
      <c r="F5087" s="2">
        <f t="shared" si="159"/>
        <v>387.33659999999998</v>
      </c>
      <c r="G5087" s="2">
        <v>4</v>
      </c>
      <c r="H5087" s="2" t="str">
        <f>TEXT(Table1[[#This Row],[order_date]],"mmmm")</f>
        <v>March</v>
      </c>
      <c r="I5087" s="3">
        <v>45369</v>
      </c>
      <c r="J5087" s="3">
        <v>45371</v>
      </c>
      <c r="K5087" s="3" t="str">
        <f>TEXT(Table1[[#This Row],[delivery_date]]-Table1[[#This Row],[order_date]],"D")</f>
        <v>2</v>
      </c>
      <c r="L5087" s="2" t="s">
        <v>31</v>
      </c>
      <c r="M5087" s="2" t="s">
        <v>16</v>
      </c>
      <c r="N5087" s="2">
        <v>376.97</v>
      </c>
      <c r="O5087" s="2" t="s">
        <v>17</v>
      </c>
      <c r="P5087" s="2">
        <f t="shared" si="158"/>
        <v>1457.1233999999999</v>
      </c>
    </row>
    <row r="5088" spans="1:16" ht="14.25" customHeight="1" x14ac:dyDescent="0.35">
      <c r="A5088" s="2" t="s">
        <v>5119</v>
      </c>
      <c r="B5088" s="2" t="s">
        <v>41</v>
      </c>
      <c r="C5088" s="2" t="s">
        <v>14</v>
      </c>
      <c r="D5088" s="2">
        <v>4394.8</v>
      </c>
      <c r="E5088" s="2">
        <v>0.45</v>
      </c>
      <c r="F5088" s="2">
        <f t="shared" si="159"/>
        <v>1977.66</v>
      </c>
      <c r="G5088" s="2">
        <v>6</v>
      </c>
      <c r="H5088" s="2" t="str">
        <f>TEXT(Table1[[#This Row],[order_date]],"mmmm")</f>
        <v>May</v>
      </c>
      <c r="I5088" s="3">
        <v>45056</v>
      </c>
      <c r="J5088" s="3">
        <v>45063</v>
      </c>
      <c r="K5088" s="3" t="str">
        <f>TEXT(Table1[[#This Row],[delivery_date]]-Table1[[#This Row],[order_date]],"D")</f>
        <v>7</v>
      </c>
      <c r="L5088" s="2" t="s">
        <v>15</v>
      </c>
      <c r="M5088" s="2" t="s">
        <v>27</v>
      </c>
      <c r="N5088" s="2">
        <v>736.95</v>
      </c>
      <c r="O5088" s="2" t="s">
        <v>48</v>
      </c>
      <c r="P5088" s="2">
        <f t="shared" si="158"/>
        <v>2417.1400000000003</v>
      </c>
    </row>
    <row r="5089" spans="1:16" ht="14.25" customHeight="1" x14ac:dyDescent="0.35">
      <c r="A5089" s="2" t="s">
        <v>5120</v>
      </c>
      <c r="B5089" s="2" t="s">
        <v>13</v>
      </c>
      <c r="C5089" s="2" t="s">
        <v>26</v>
      </c>
      <c r="D5089" s="2">
        <v>2246.0500000000002</v>
      </c>
      <c r="E5089" s="2">
        <v>0.43</v>
      </c>
      <c r="F5089" s="2">
        <f t="shared" si="159"/>
        <v>965.80150000000003</v>
      </c>
      <c r="G5089" s="2">
        <v>4</v>
      </c>
      <c r="H5089" s="2" t="str">
        <f>TEXT(Table1[[#This Row],[order_date]],"mmmm")</f>
        <v>June</v>
      </c>
      <c r="I5089" s="3">
        <v>45084</v>
      </c>
      <c r="J5089" s="3">
        <v>45089</v>
      </c>
      <c r="K5089" s="3" t="str">
        <f>TEXT(Table1[[#This Row],[delivery_date]]-Table1[[#This Row],[order_date]],"D")</f>
        <v>5</v>
      </c>
      <c r="L5089" s="2" t="s">
        <v>21</v>
      </c>
      <c r="M5089" s="2" t="s">
        <v>16</v>
      </c>
      <c r="N5089" s="2">
        <v>633.75</v>
      </c>
      <c r="O5089" s="2" t="s">
        <v>28</v>
      </c>
      <c r="P5089" s="2">
        <f t="shared" si="158"/>
        <v>1280.2485000000001</v>
      </c>
    </row>
    <row r="5090" spans="1:16" ht="14.25" customHeight="1" x14ac:dyDescent="0.35">
      <c r="A5090" s="2" t="s">
        <v>5121</v>
      </c>
      <c r="B5090" s="2" t="s">
        <v>19</v>
      </c>
      <c r="C5090" s="2" t="s">
        <v>33</v>
      </c>
      <c r="D5090" s="2">
        <v>2879.66</v>
      </c>
      <c r="E5090" s="2">
        <v>0.09</v>
      </c>
      <c r="F5090" s="2">
        <f t="shared" si="159"/>
        <v>259.1694</v>
      </c>
      <c r="G5090" s="2">
        <v>4</v>
      </c>
      <c r="H5090" s="2" t="str">
        <f>TEXT(Table1[[#This Row],[order_date]],"mmmm")</f>
        <v>June</v>
      </c>
      <c r="I5090" s="3">
        <v>45100</v>
      </c>
      <c r="J5090" s="3">
        <v>45103</v>
      </c>
      <c r="K5090" s="3" t="str">
        <f>TEXT(Table1[[#This Row],[delivery_date]]-Table1[[#This Row],[order_date]],"D")</f>
        <v>3</v>
      </c>
      <c r="L5090" s="2" t="s">
        <v>21</v>
      </c>
      <c r="M5090" s="2" t="s">
        <v>22</v>
      </c>
      <c r="N5090" s="2">
        <v>223.52</v>
      </c>
      <c r="O5090" s="2" t="s">
        <v>48</v>
      </c>
      <c r="P5090" s="2">
        <f t="shared" si="158"/>
        <v>2620.4906000000001</v>
      </c>
    </row>
    <row r="5091" spans="1:16" ht="14.25" customHeight="1" x14ac:dyDescent="0.35">
      <c r="A5091" s="2" t="s">
        <v>5122</v>
      </c>
      <c r="B5091" s="2" t="s">
        <v>13</v>
      </c>
      <c r="C5091" s="2" t="s">
        <v>14</v>
      </c>
      <c r="D5091" s="2">
        <v>977.92</v>
      </c>
      <c r="E5091" s="2">
        <v>0.28000000000000003</v>
      </c>
      <c r="F5091" s="2">
        <f t="shared" si="159"/>
        <v>273.81760000000003</v>
      </c>
      <c r="G5091" s="2">
        <v>6</v>
      </c>
      <c r="H5091" s="2" t="str">
        <f>TEXT(Table1[[#This Row],[order_date]],"mmmm")</f>
        <v>March</v>
      </c>
      <c r="I5091" s="3">
        <v>44994</v>
      </c>
      <c r="J5091" s="3">
        <v>44998</v>
      </c>
      <c r="K5091" s="3" t="str">
        <f>TEXT(Table1[[#This Row],[delivery_date]]-Table1[[#This Row],[order_date]],"D")</f>
        <v>4</v>
      </c>
      <c r="L5091" s="2" t="s">
        <v>15</v>
      </c>
      <c r="M5091" s="2" t="s">
        <v>16</v>
      </c>
      <c r="N5091" s="2">
        <v>64.48</v>
      </c>
      <c r="O5091" s="2" t="s">
        <v>48</v>
      </c>
      <c r="P5091" s="2">
        <f t="shared" si="158"/>
        <v>704.10239999999999</v>
      </c>
    </row>
    <row r="5092" spans="1:16" ht="14.25" customHeight="1" x14ac:dyDescent="0.35">
      <c r="A5092" s="2" t="s">
        <v>5123</v>
      </c>
      <c r="B5092" s="2" t="s">
        <v>25</v>
      </c>
      <c r="C5092" s="2" t="s">
        <v>36</v>
      </c>
      <c r="D5092" s="2">
        <v>2514.96</v>
      </c>
      <c r="E5092" s="2">
        <v>0.37</v>
      </c>
      <c r="F5092" s="2">
        <f t="shared" si="159"/>
        <v>930.53520000000003</v>
      </c>
      <c r="G5092" s="2">
        <v>4</v>
      </c>
      <c r="H5092" s="2" t="str">
        <f>TEXT(Table1[[#This Row],[order_date]],"mmmm")</f>
        <v>May</v>
      </c>
      <c r="I5092" s="3">
        <v>45073</v>
      </c>
      <c r="J5092" s="3">
        <v>45075</v>
      </c>
      <c r="K5092" s="3" t="str">
        <f>TEXT(Table1[[#This Row],[delivery_date]]-Table1[[#This Row],[order_date]],"D")</f>
        <v>2</v>
      </c>
      <c r="L5092" s="2" t="s">
        <v>21</v>
      </c>
      <c r="M5092" s="2" t="s">
        <v>27</v>
      </c>
      <c r="N5092" s="2">
        <v>544.13</v>
      </c>
      <c r="O5092" s="2" t="s">
        <v>28</v>
      </c>
      <c r="P5092" s="2">
        <f t="shared" si="158"/>
        <v>1584.4248</v>
      </c>
    </row>
    <row r="5093" spans="1:16" ht="14.25" customHeight="1" x14ac:dyDescent="0.35">
      <c r="A5093" s="2" t="s">
        <v>5124</v>
      </c>
      <c r="B5093" s="2" t="s">
        <v>41</v>
      </c>
      <c r="C5093" s="2" t="s">
        <v>20</v>
      </c>
      <c r="D5093" s="2">
        <v>4380.78</v>
      </c>
      <c r="E5093" s="2">
        <v>0.15</v>
      </c>
      <c r="F5093" s="2">
        <f t="shared" si="159"/>
        <v>657.11699999999996</v>
      </c>
      <c r="G5093" s="2">
        <v>9</v>
      </c>
      <c r="H5093" s="2" t="str">
        <f>TEXT(Table1[[#This Row],[order_date]],"mmmm")</f>
        <v>April</v>
      </c>
      <c r="I5093" s="3">
        <v>45394</v>
      </c>
      <c r="J5093" s="3">
        <v>45396</v>
      </c>
      <c r="K5093" s="3" t="str">
        <f>TEXT(Table1[[#This Row],[delivery_date]]-Table1[[#This Row],[order_date]],"D")</f>
        <v>2</v>
      </c>
      <c r="L5093" s="2" t="s">
        <v>15</v>
      </c>
      <c r="M5093" s="2" t="s">
        <v>22</v>
      </c>
      <c r="N5093" s="2">
        <v>956.76</v>
      </c>
      <c r="O5093" s="2" t="s">
        <v>28</v>
      </c>
      <c r="P5093" s="2">
        <f t="shared" si="158"/>
        <v>3723.6629999999996</v>
      </c>
    </row>
    <row r="5094" spans="1:16" ht="14.25" customHeight="1" x14ac:dyDescent="0.35">
      <c r="A5094" s="2" t="s">
        <v>5125</v>
      </c>
      <c r="B5094" s="2" t="s">
        <v>41</v>
      </c>
      <c r="C5094" s="2" t="s">
        <v>20</v>
      </c>
      <c r="D5094" s="2">
        <v>3889.97</v>
      </c>
      <c r="E5094" s="2">
        <v>0.2</v>
      </c>
      <c r="F5094" s="2">
        <f t="shared" si="159"/>
        <v>777.99400000000003</v>
      </c>
      <c r="G5094" s="2">
        <v>7</v>
      </c>
      <c r="H5094" s="2" t="str">
        <f>TEXT(Table1[[#This Row],[order_date]],"mmmm")</f>
        <v>January</v>
      </c>
      <c r="I5094" s="3">
        <v>44931</v>
      </c>
      <c r="J5094" s="3">
        <v>44938</v>
      </c>
      <c r="K5094" s="3" t="str">
        <f>TEXT(Table1[[#This Row],[delivery_date]]-Table1[[#This Row],[order_date]],"D")</f>
        <v>7</v>
      </c>
      <c r="L5094" s="2" t="s">
        <v>21</v>
      </c>
      <c r="M5094" s="2" t="s">
        <v>16</v>
      </c>
      <c r="N5094" s="2">
        <v>1013.24</v>
      </c>
      <c r="O5094" s="2" t="s">
        <v>39</v>
      </c>
      <c r="P5094" s="2">
        <f t="shared" si="158"/>
        <v>3111.9759999999997</v>
      </c>
    </row>
    <row r="5095" spans="1:16" ht="14.25" customHeight="1" x14ac:dyDescent="0.35">
      <c r="A5095" s="2" t="s">
        <v>5126</v>
      </c>
      <c r="B5095" s="2" t="s">
        <v>41</v>
      </c>
      <c r="C5095" s="2" t="s">
        <v>14</v>
      </c>
      <c r="D5095" s="2">
        <v>497.83</v>
      </c>
      <c r="E5095" s="2">
        <v>0.49</v>
      </c>
      <c r="F5095" s="2">
        <f t="shared" si="159"/>
        <v>243.9367</v>
      </c>
      <c r="G5095" s="2">
        <v>6</v>
      </c>
      <c r="H5095" s="2" t="str">
        <f>TEXT(Table1[[#This Row],[order_date]],"mmmm")</f>
        <v>August</v>
      </c>
      <c r="I5095" s="3">
        <v>45511</v>
      </c>
      <c r="J5095" s="3">
        <v>45514</v>
      </c>
      <c r="K5095" s="3" t="str">
        <f>TEXT(Table1[[#This Row],[delivery_date]]-Table1[[#This Row],[order_date]],"D")</f>
        <v>3</v>
      </c>
      <c r="L5095" s="2" t="s">
        <v>31</v>
      </c>
      <c r="M5095" s="2" t="s">
        <v>16</v>
      </c>
      <c r="N5095" s="2">
        <v>105.61</v>
      </c>
      <c r="O5095" s="2" t="s">
        <v>34</v>
      </c>
      <c r="P5095" s="2">
        <f t="shared" si="158"/>
        <v>253.89329999999998</v>
      </c>
    </row>
    <row r="5096" spans="1:16" ht="14.25" customHeight="1" x14ac:dyDescent="0.35">
      <c r="A5096" s="2" t="s">
        <v>5127</v>
      </c>
      <c r="B5096" s="2" t="s">
        <v>19</v>
      </c>
      <c r="C5096" s="2" t="s">
        <v>20</v>
      </c>
      <c r="D5096" s="2">
        <v>4324.1499999999996</v>
      </c>
      <c r="E5096" s="2">
        <v>0.38</v>
      </c>
      <c r="F5096" s="2">
        <f t="shared" si="159"/>
        <v>1643.1769999999999</v>
      </c>
      <c r="G5096" s="2">
        <v>3</v>
      </c>
      <c r="H5096" s="2" t="str">
        <f>TEXT(Table1[[#This Row],[order_date]],"mmmm")</f>
        <v>July</v>
      </c>
      <c r="I5096" s="3">
        <v>45138</v>
      </c>
      <c r="J5096" s="3">
        <v>45144</v>
      </c>
      <c r="K5096" s="3" t="str">
        <f>TEXT(Table1[[#This Row],[delivery_date]]-Table1[[#This Row],[order_date]],"D")</f>
        <v>6</v>
      </c>
      <c r="L5096" s="2" t="s">
        <v>15</v>
      </c>
      <c r="M5096" s="2" t="s">
        <v>16</v>
      </c>
      <c r="N5096" s="2">
        <v>310.89</v>
      </c>
      <c r="O5096" s="2" t="s">
        <v>48</v>
      </c>
      <c r="P5096" s="2">
        <f t="shared" si="158"/>
        <v>2680.973</v>
      </c>
    </row>
    <row r="5097" spans="1:16" ht="14.25" customHeight="1" x14ac:dyDescent="0.35">
      <c r="A5097" s="2" t="s">
        <v>5128</v>
      </c>
      <c r="B5097" s="2" t="s">
        <v>19</v>
      </c>
      <c r="C5097" s="2" t="s">
        <v>36</v>
      </c>
      <c r="D5097" s="2">
        <v>1441.76</v>
      </c>
      <c r="E5097" s="2">
        <v>0.22</v>
      </c>
      <c r="F5097" s="2">
        <f t="shared" si="159"/>
        <v>317.18720000000002</v>
      </c>
      <c r="G5097" s="2">
        <v>4</v>
      </c>
      <c r="H5097" s="2" t="str">
        <f>TEXT(Table1[[#This Row],[order_date]],"mmmm")</f>
        <v>July</v>
      </c>
      <c r="I5097" s="3">
        <v>45495</v>
      </c>
      <c r="J5097" s="3">
        <v>45502</v>
      </c>
      <c r="K5097" s="3" t="str">
        <f>TEXT(Table1[[#This Row],[delivery_date]]-Table1[[#This Row],[order_date]],"D")</f>
        <v>7</v>
      </c>
      <c r="L5097" s="2" t="s">
        <v>15</v>
      </c>
      <c r="M5097" s="2" t="s">
        <v>22</v>
      </c>
      <c r="N5097" s="2">
        <v>389.05</v>
      </c>
      <c r="O5097" s="2" t="s">
        <v>28</v>
      </c>
      <c r="P5097" s="2">
        <f t="shared" si="158"/>
        <v>1124.5727999999999</v>
      </c>
    </row>
    <row r="5098" spans="1:16" ht="14.25" customHeight="1" x14ac:dyDescent="0.35">
      <c r="A5098" s="2" t="s">
        <v>5129</v>
      </c>
      <c r="B5098" s="2" t="s">
        <v>41</v>
      </c>
      <c r="C5098" s="2" t="s">
        <v>26</v>
      </c>
      <c r="D5098" s="2">
        <v>3362.01</v>
      </c>
      <c r="E5098" s="2">
        <v>0.27</v>
      </c>
      <c r="F5098" s="2">
        <f t="shared" si="159"/>
        <v>907.74270000000013</v>
      </c>
      <c r="G5098" s="2">
        <v>2</v>
      </c>
      <c r="H5098" s="2" t="str">
        <f>TEXT(Table1[[#This Row],[order_date]],"mmmm")</f>
        <v>March</v>
      </c>
      <c r="I5098" s="3">
        <v>45373</v>
      </c>
      <c r="J5098" s="3">
        <v>45375</v>
      </c>
      <c r="K5098" s="3" t="str">
        <f>TEXT(Table1[[#This Row],[delivery_date]]-Table1[[#This Row],[order_date]],"D")</f>
        <v>2</v>
      </c>
      <c r="L5098" s="2" t="s">
        <v>31</v>
      </c>
      <c r="M5098" s="2" t="s">
        <v>22</v>
      </c>
      <c r="N5098" s="2">
        <v>251.42</v>
      </c>
      <c r="O5098" s="2" t="s">
        <v>39</v>
      </c>
      <c r="P5098" s="2">
        <f t="shared" si="158"/>
        <v>2454.2673</v>
      </c>
    </row>
    <row r="5099" spans="1:16" ht="14.25" customHeight="1" x14ac:dyDescent="0.35">
      <c r="A5099" s="2" t="s">
        <v>5130</v>
      </c>
      <c r="B5099" s="2" t="s">
        <v>13</v>
      </c>
      <c r="C5099" s="2" t="s">
        <v>36</v>
      </c>
      <c r="D5099" s="2">
        <v>817.28</v>
      </c>
      <c r="E5099" s="2">
        <v>0.31</v>
      </c>
      <c r="F5099" s="2">
        <f t="shared" si="159"/>
        <v>253.35679999999999</v>
      </c>
      <c r="G5099" s="2">
        <v>3</v>
      </c>
      <c r="H5099" s="2" t="str">
        <f>TEXT(Table1[[#This Row],[order_date]],"mmmm")</f>
        <v>July</v>
      </c>
      <c r="I5099" s="3">
        <v>45490</v>
      </c>
      <c r="J5099" s="3">
        <v>45491</v>
      </c>
      <c r="K5099" s="3" t="str">
        <f>TEXT(Table1[[#This Row],[delivery_date]]-Table1[[#This Row],[order_date]],"D")</f>
        <v>1</v>
      </c>
      <c r="L5099" s="2" t="s">
        <v>15</v>
      </c>
      <c r="M5099" s="2" t="s">
        <v>22</v>
      </c>
      <c r="N5099" s="2">
        <v>132.69</v>
      </c>
      <c r="O5099" s="2" t="s">
        <v>23</v>
      </c>
      <c r="P5099" s="2">
        <f t="shared" si="158"/>
        <v>563.92319999999995</v>
      </c>
    </row>
    <row r="5100" spans="1:16" ht="14.25" customHeight="1" x14ac:dyDescent="0.35">
      <c r="A5100" s="2" t="s">
        <v>5131</v>
      </c>
      <c r="B5100" s="2" t="s">
        <v>41</v>
      </c>
      <c r="C5100" s="2" t="s">
        <v>20</v>
      </c>
      <c r="D5100" s="2">
        <v>3405.76</v>
      </c>
      <c r="E5100" s="2">
        <v>0.25</v>
      </c>
      <c r="F5100" s="2">
        <f t="shared" si="159"/>
        <v>851.44</v>
      </c>
      <c r="G5100" s="2">
        <v>1</v>
      </c>
      <c r="H5100" s="2" t="str">
        <f>TEXT(Table1[[#This Row],[order_date]],"mmmm")</f>
        <v>January</v>
      </c>
      <c r="I5100" s="3">
        <v>45295</v>
      </c>
      <c r="J5100" s="3">
        <v>45300</v>
      </c>
      <c r="K5100" s="3" t="str">
        <f>TEXT(Table1[[#This Row],[delivery_date]]-Table1[[#This Row],[order_date]],"D")</f>
        <v>5</v>
      </c>
      <c r="L5100" s="2" t="s">
        <v>21</v>
      </c>
      <c r="M5100" s="2" t="s">
        <v>22</v>
      </c>
      <c r="N5100" s="2">
        <v>706.15</v>
      </c>
      <c r="O5100" s="2" t="s">
        <v>34</v>
      </c>
      <c r="P5100" s="2">
        <f t="shared" si="158"/>
        <v>2554.3200000000002</v>
      </c>
    </row>
    <row r="5101" spans="1:16" ht="14.25" customHeight="1" x14ac:dyDescent="0.35">
      <c r="A5101" s="2" t="s">
        <v>5132</v>
      </c>
      <c r="B5101" s="2" t="s">
        <v>13</v>
      </c>
      <c r="C5101" s="2" t="s">
        <v>26</v>
      </c>
      <c r="D5101" s="2">
        <v>274.94</v>
      </c>
      <c r="E5101" s="2">
        <v>0.21</v>
      </c>
      <c r="F5101" s="2">
        <f t="shared" si="159"/>
        <v>57.737399999999994</v>
      </c>
      <c r="G5101" s="2">
        <v>9</v>
      </c>
      <c r="H5101" s="2" t="str">
        <f>TEXT(Table1[[#This Row],[order_date]],"mmmm")</f>
        <v>February</v>
      </c>
      <c r="I5101" s="3">
        <v>44985</v>
      </c>
      <c r="J5101" s="3">
        <v>44989</v>
      </c>
      <c r="K5101" s="3" t="str">
        <f>TEXT(Table1[[#This Row],[delivery_date]]-Table1[[#This Row],[order_date]],"D")</f>
        <v>4</v>
      </c>
      <c r="L5101" s="2" t="s">
        <v>15</v>
      </c>
      <c r="M5101" s="2" t="s">
        <v>16</v>
      </c>
      <c r="N5101" s="2">
        <v>57.21</v>
      </c>
      <c r="O5101" s="2" t="s">
        <v>28</v>
      </c>
      <c r="P5101" s="2">
        <f t="shared" si="158"/>
        <v>217.20260000000002</v>
      </c>
    </row>
    <row r="5102" spans="1:16" ht="14.25" customHeight="1" x14ac:dyDescent="0.35">
      <c r="A5102" s="2" t="s">
        <v>5133</v>
      </c>
      <c r="B5102" s="2" t="s">
        <v>13</v>
      </c>
      <c r="C5102" s="2" t="s">
        <v>36</v>
      </c>
      <c r="D5102" s="2">
        <v>3043.16</v>
      </c>
      <c r="E5102" s="2">
        <v>0.18</v>
      </c>
      <c r="F5102" s="2">
        <f t="shared" si="159"/>
        <v>547.76879999999994</v>
      </c>
      <c r="G5102" s="2">
        <v>3</v>
      </c>
      <c r="H5102" s="2" t="str">
        <f>TEXT(Table1[[#This Row],[order_date]],"mmmm")</f>
        <v>November</v>
      </c>
      <c r="I5102" s="3">
        <v>45242</v>
      </c>
      <c r="J5102" s="3">
        <v>45245</v>
      </c>
      <c r="K5102" s="3" t="str">
        <f>TEXT(Table1[[#This Row],[delivery_date]]-Table1[[#This Row],[order_date]],"D")</f>
        <v>3</v>
      </c>
      <c r="L5102" s="2" t="s">
        <v>31</v>
      </c>
      <c r="M5102" s="2" t="s">
        <v>27</v>
      </c>
      <c r="N5102" s="2">
        <v>493.07</v>
      </c>
      <c r="O5102" s="2" t="s">
        <v>23</v>
      </c>
      <c r="P5102" s="2">
        <f t="shared" si="158"/>
        <v>2495.3912</v>
      </c>
    </row>
    <row r="5103" spans="1:16" ht="14.25" customHeight="1" x14ac:dyDescent="0.35">
      <c r="A5103" s="2" t="s">
        <v>5134</v>
      </c>
      <c r="B5103" s="2" t="s">
        <v>19</v>
      </c>
      <c r="C5103" s="2" t="s">
        <v>33</v>
      </c>
      <c r="D5103" s="2">
        <v>3265.11</v>
      </c>
      <c r="E5103" s="2">
        <v>0.08</v>
      </c>
      <c r="F5103" s="2">
        <f t="shared" si="159"/>
        <v>261.2088</v>
      </c>
      <c r="G5103" s="2">
        <v>8</v>
      </c>
      <c r="H5103" s="2" t="str">
        <f>TEXT(Table1[[#This Row],[order_date]],"mmmm")</f>
        <v>May</v>
      </c>
      <c r="I5103" s="3">
        <v>45049</v>
      </c>
      <c r="J5103" s="3">
        <v>45050</v>
      </c>
      <c r="K5103" s="3" t="str">
        <f>TEXT(Table1[[#This Row],[delivery_date]]-Table1[[#This Row],[order_date]],"D")</f>
        <v>1</v>
      </c>
      <c r="L5103" s="2" t="s">
        <v>15</v>
      </c>
      <c r="M5103" s="2" t="s">
        <v>27</v>
      </c>
      <c r="N5103" s="2">
        <v>433.04</v>
      </c>
      <c r="O5103" s="2" t="s">
        <v>17</v>
      </c>
      <c r="P5103" s="2">
        <f t="shared" si="158"/>
        <v>3003.9012000000002</v>
      </c>
    </row>
    <row r="5104" spans="1:16" ht="14.25" customHeight="1" x14ac:dyDescent="0.35">
      <c r="A5104" s="2" t="s">
        <v>5135</v>
      </c>
      <c r="B5104" s="2" t="s">
        <v>13</v>
      </c>
      <c r="C5104" s="2" t="s">
        <v>33</v>
      </c>
      <c r="D5104" s="2">
        <v>1298.03</v>
      </c>
      <c r="E5104" s="2">
        <v>0.49</v>
      </c>
      <c r="F5104" s="2">
        <f t="shared" si="159"/>
        <v>636.03469999999993</v>
      </c>
      <c r="G5104" s="2">
        <v>4</v>
      </c>
      <c r="H5104" s="2" t="str">
        <f>TEXT(Table1[[#This Row],[order_date]],"mmmm")</f>
        <v>August</v>
      </c>
      <c r="I5104" s="3">
        <v>45518</v>
      </c>
      <c r="J5104" s="3">
        <v>45520</v>
      </c>
      <c r="K5104" s="3" t="str">
        <f>TEXT(Table1[[#This Row],[delivery_date]]-Table1[[#This Row],[order_date]],"D")</f>
        <v>2</v>
      </c>
      <c r="L5104" s="2" t="s">
        <v>21</v>
      </c>
      <c r="M5104" s="2" t="s">
        <v>16</v>
      </c>
      <c r="N5104" s="2">
        <v>162.62</v>
      </c>
      <c r="O5104" s="2" t="s">
        <v>39</v>
      </c>
      <c r="P5104" s="2">
        <f t="shared" si="158"/>
        <v>661.99530000000004</v>
      </c>
    </row>
    <row r="5105" spans="1:16" ht="14.25" customHeight="1" x14ac:dyDescent="0.35">
      <c r="A5105" s="2" t="s">
        <v>5136</v>
      </c>
      <c r="B5105" s="2" t="s">
        <v>41</v>
      </c>
      <c r="C5105" s="2" t="s">
        <v>26</v>
      </c>
      <c r="D5105" s="2">
        <v>4691.18</v>
      </c>
      <c r="E5105" s="2">
        <v>0.05</v>
      </c>
      <c r="F5105" s="2">
        <f t="shared" si="159"/>
        <v>234.55900000000003</v>
      </c>
      <c r="G5105" s="2">
        <v>8</v>
      </c>
      <c r="H5105" s="2" t="str">
        <f>TEXT(Table1[[#This Row],[order_date]],"mmmm")</f>
        <v>January</v>
      </c>
      <c r="I5105" s="3">
        <v>45305</v>
      </c>
      <c r="J5105" s="3">
        <v>45307</v>
      </c>
      <c r="K5105" s="3" t="str">
        <f>TEXT(Table1[[#This Row],[delivery_date]]-Table1[[#This Row],[order_date]],"D")</f>
        <v>2</v>
      </c>
      <c r="L5105" s="2" t="s">
        <v>31</v>
      </c>
      <c r="M5105" s="2" t="s">
        <v>16</v>
      </c>
      <c r="N5105" s="2">
        <v>1376.24</v>
      </c>
      <c r="O5105" s="2" t="s">
        <v>39</v>
      </c>
      <c r="P5105" s="2">
        <f t="shared" si="158"/>
        <v>4456.6210000000001</v>
      </c>
    </row>
    <row r="5106" spans="1:16" ht="14.25" customHeight="1" x14ac:dyDescent="0.35">
      <c r="A5106" s="2" t="s">
        <v>5137</v>
      </c>
      <c r="B5106" s="2" t="s">
        <v>19</v>
      </c>
      <c r="C5106" s="2" t="s">
        <v>26</v>
      </c>
      <c r="D5106" s="2">
        <v>325.26</v>
      </c>
      <c r="E5106" s="2">
        <v>0.3</v>
      </c>
      <c r="F5106" s="2">
        <f t="shared" si="159"/>
        <v>97.577999999999989</v>
      </c>
      <c r="G5106" s="2">
        <v>7</v>
      </c>
      <c r="H5106" s="2" t="str">
        <f>TEXT(Table1[[#This Row],[order_date]],"mmmm")</f>
        <v>August</v>
      </c>
      <c r="I5106" s="3">
        <v>45522</v>
      </c>
      <c r="J5106" s="3">
        <v>45523</v>
      </c>
      <c r="K5106" s="3" t="str">
        <f>TEXT(Table1[[#This Row],[delivery_date]]-Table1[[#This Row],[order_date]],"D")</f>
        <v>1</v>
      </c>
      <c r="L5106" s="2" t="s">
        <v>15</v>
      </c>
      <c r="M5106" s="2" t="s">
        <v>22</v>
      </c>
      <c r="N5106" s="2">
        <v>43.91</v>
      </c>
      <c r="O5106" s="2" t="s">
        <v>48</v>
      </c>
      <c r="P5106" s="2">
        <f t="shared" si="158"/>
        <v>227.68200000000002</v>
      </c>
    </row>
    <row r="5107" spans="1:16" ht="14.25" customHeight="1" x14ac:dyDescent="0.35">
      <c r="A5107" s="2" t="s">
        <v>5138</v>
      </c>
      <c r="B5107" s="2" t="s">
        <v>25</v>
      </c>
      <c r="C5107" s="2" t="s">
        <v>26</v>
      </c>
      <c r="D5107" s="2">
        <v>4469.38</v>
      </c>
      <c r="E5107" s="2">
        <v>0.48</v>
      </c>
      <c r="F5107" s="2">
        <f t="shared" si="159"/>
        <v>2145.3024</v>
      </c>
      <c r="G5107" s="2">
        <v>4</v>
      </c>
      <c r="H5107" s="2" t="str">
        <f>TEXT(Table1[[#This Row],[order_date]],"mmmm")</f>
        <v>April</v>
      </c>
      <c r="I5107" s="3">
        <v>45029</v>
      </c>
      <c r="J5107" s="3">
        <v>45031</v>
      </c>
      <c r="K5107" s="3" t="str">
        <f>TEXT(Table1[[#This Row],[delivery_date]]-Table1[[#This Row],[order_date]],"D")</f>
        <v>2</v>
      </c>
      <c r="L5107" s="2" t="s">
        <v>15</v>
      </c>
      <c r="M5107" s="2" t="s">
        <v>27</v>
      </c>
      <c r="N5107" s="2">
        <v>872.95</v>
      </c>
      <c r="O5107" s="2" t="s">
        <v>48</v>
      </c>
      <c r="P5107" s="2">
        <f t="shared" si="158"/>
        <v>2324.0776000000001</v>
      </c>
    </row>
    <row r="5108" spans="1:16" ht="14.25" customHeight="1" x14ac:dyDescent="0.35">
      <c r="A5108" s="2" t="s">
        <v>5139</v>
      </c>
      <c r="B5108" s="2" t="s">
        <v>25</v>
      </c>
      <c r="C5108" s="2" t="s">
        <v>33</v>
      </c>
      <c r="D5108" s="2">
        <v>1971.3</v>
      </c>
      <c r="E5108" s="2">
        <v>0.19</v>
      </c>
      <c r="F5108" s="2">
        <f t="shared" si="159"/>
        <v>374.54699999999997</v>
      </c>
      <c r="G5108" s="2">
        <v>7</v>
      </c>
      <c r="H5108" s="2" t="str">
        <f>TEXT(Table1[[#This Row],[order_date]],"mmmm")</f>
        <v>November</v>
      </c>
      <c r="I5108" s="3">
        <v>45599</v>
      </c>
      <c r="J5108" s="3">
        <v>45604</v>
      </c>
      <c r="K5108" s="3" t="str">
        <f>TEXT(Table1[[#This Row],[delivery_date]]-Table1[[#This Row],[order_date]],"D")</f>
        <v>5</v>
      </c>
      <c r="L5108" s="2" t="s">
        <v>31</v>
      </c>
      <c r="M5108" s="2" t="s">
        <v>22</v>
      </c>
      <c r="N5108" s="2">
        <v>383.79</v>
      </c>
      <c r="O5108" s="2" t="s">
        <v>39</v>
      </c>
      <c r="P5108" s="2">
        <f t="shared" si="158"/>
        <v>1596.7529999999999</v>
      </c>
    </row>
    <row r="5109" spans="1:16" ht="14.25" customHeight="1" x14ac:dyDescent="0.35">
      <c r="A5109" s="2" t="s">
        <v>5140</v>
      </c>
      <c r="B5109" s="2" t="s">
        <v>19</v>
      </c>
      <c r="C5109" s="2" t="s">
        <v>36</v>
      </c>
      <c r="D5109" s="2">
        <v>3598.18</v>
      </c>
      <c r="E5109" s="2">
        <v>0.13</v>
      </c>
      <c r="F5109" s="2">
        <f t="shared" si="159"/>
        <v>467.76339999999999</v>
      </c>
      <c r="G5109" s="2">
        <v>8</v>
      </c>
      <c r="H5109" s="2" t="str">
        <f>TEXT(Table1[[#This Row],[order_date]],"mmmm")</f>
        <v>October</v>
      </c>
      <c r="I5109" s="3">
        <v>45578</v>
      </c>
      <c r="J5109" s="3">
        <v>45585</v>
      </c>
      <c r="K5109" s="3" t="str">
        <f>TEXT(Table1[[#This Row],[delivery_date]]-Table1[[#This Row],[order_date]],"D")</f>
        <v>7</v>
      </c>
      <c r="L5109" s="2" t="s">
        <v>31</v>
      </c>
      <c r="M5109" s="2" t="s">
        <v>22</v>
      </c>
      <c r="N5109" s="2">
        <v>693.41</v>
      </c>
      <c r="O5109" s="2" t="s">
        <v>23</v>
      </c>
      <c r="P5109" s="2">
        <f t="shared" si="158"/>
        <v>3130.4166</v>
      </c>
    </row>
    <row r="5110" spans="1:16" ht="14.25" customHeight="1" x14ac:dyDescent="0.35">
      <c r="A5110" s="2" t="s">
        <v>5141</v>
      </c>
      <c r="B5110" s="2" t="s">
        <v>41</v>
      </c>
      <c r="C5110" s="2" t="s">
        <v>26</v>
      </c>
      <c r="D5110" s="2">
        <v>3292.59</v>
      </c>
      <c r="E5110" s="2">
        <v>0.48</v>
      </c>
      <c r="F5110" s="2">
        <f t="shared" si="159"/>
        <v>1580.4431999999999</v>
      </c>
      <c r="G5110" s="2">
        <v>3</v>
      </c>
      <c r="H5110" s="2" t="str">
        <f>TEXT(Table1[[#This Row],[order_date]],"mmmm")</f>
        <v>May</v>
      </c>
      <c r="I5110" s="3">
        <v>45432</v>
      </c>
      <c r="J5110" s="3">
        <v>45434</v>
      </c>
      <c r="K5110" s="3" t="str">
        <f>TEXT(Table1[[#This Row],[delivery_date]]-Table1[[#This Row],[order_date]],"D")</f>
        <v>2</v>
      </c>
      <c r="L5110" s="2" t="s">
        <v>21</v>
      </c>
      <c r="M5110" s="2" t="s">
        <v>16</v>
      </c>
      <c r="N5110" s="2">
        <v>675.98</v>
      </c>
      <c r="O5110" s="2" t="s">
        <v>28</v>
      </c>
      <c r="P5110" s="2">
        <f t="shared" si="158"/>
        <v>1712.1468000000002</v>
      </c>
    </row>
    <row r="5111" spans="1:16" ht="14.25" customHeight="1" x14ac:dyDescent="0.35">
      <c r="A5111" s="2" t="s">
        <v>5142</v>
      </c>
      <c r="B5111" s="2" t="s">
        <v>25</v>
      </c>
      <c r="C5111" s="2" t="s">
        <v>33</v>
      </c>
      <c r="D5111" s="2">
        <v>924.41</v>
      </c>
      <c r="E5111" s="2">
        <v>0.4</v>
      </c>
      <c r="F5111" s="2">
        <f t="shared" si="159"/>
        <v>369.76400000000001</v>
      </c>
      <c r="G5111" s="2">
        <v>5</v>
      </c>
      <c r="H5111" s="2" t="str">
        <f>TEXT(Table1[[#This Row],[order_date]],"mmmm")</f>
        <v>November</v>
      </c>
      <c r="I5111" s="3">
        <v>45238</v>
      </c>
      <c r="J5111" s="3">
        <v>45242</v>
      </c>
      <c r="K5111" s="3" t="str">
        <f>TEXT(Table1[[#This Row],[delivery_date]]-Table1[[#This Row],[order_date]],"D")</f>
        <v>4</v>
      </c>
      <c r="L5111" s="2" t="s">
        <v>15</v>
      </c>
      <c r="M5111" s="2" t="s">
        <v>22</v>
      </c>
      <c r="N5111" s="2">
        <v>106.87</v>
      </c>
      <c r="O5111" s="2" t="s">
        <v>34</v>
      </c>
      <c r="P5111" s="2">
        <f t="shared" si="158"/>
        <v>554.64599999999996</v>
      </c>
    </row>
    <row r="5112" spans="1:16" ht="14.25" customHeight="1" x14ac:dyDescent="0.35">
      <c r="A5112" s="2" t="s">
        <v>5143</v>
      </c>
      <c r="B5112" s="2" t="s">
        <v>25</v>
      </c>
      <c r="C5112" s="2" t="s">
        <v>26</v>
      </c>
      <c r="D5112" s="2">
        <v>1663.1</v>
      </c>
      <c r="E5112" s="2">
        <v>0.33</v>
      </c>
      <c r="F5112" s="2">
        <f t="shared" si="159"/>
        <v>548.82299999999998</v>
      </c>
      <c r="G5112" s="2">
        <v>3</v>
      </c>
      <c r="H5112" s="2" t="str">
        <f>TEXT(Table1[[#This Row],[order_date]],"mmmm")</f>
        <v>October</v>
      </c>
      <c r="I5112" s="3">
        <v>45589</v>
      </c>
      <c r="J5112" s="3">
        <v>45594</v>
      </c>
      <c r="K5112" s="3" t="str">
        <f>TEXT(Table1[[#This Row],[delivery_date]]-Table1[[#This Row],[order_date]],"D")</f>
        <v>5</v>
      </c>
      <c r="L5112" s="2" t="s">
        <v>31</v>
      </c>
      <c r="M5112" s="2" t="s">
        <v>16</v>
      </c>
      <c r="N5112" s="2">
        <v>223.93</v>
      </c>
      <c r="O5112" s="2" t="s">
        <v>23</v>
      </c>
      <c r="P5112" s="2">
        <f t="shared" si="158"/>
        <v>1114.277</v>
      </c>
    </row>
    <row r="5113" spans="1:16" ht="14.25" customHeight="1" x14ac:dyDescent="0.35">
      <c r="A5113" s="2" t="s">
        <v>5144</v>
      </c>
      <c r="B5113" s="2" t="s">
        <v>13</v>
      </c>
      <c r="C5113" s="2" t="s">
        <v>26</v>
      </c>
      <c r="D5113" s="2">
        <v>2695.4</v>
      </c>
      <c r="E5113" s="2">
        <v>0.31</v>
      </c>
      <c r="F5113" s="2">
        <f t="shared" si="159"/>
        <v>835.57400000000007</v>
      </c>
      <c r="G5113" s="2">
        <v>7</v>
      </c>
      <c r="H5113" s="2" t="str">
        <f>TEXT(Table1[[#This Row],[order_date]],"mmmm")</f>
        <v>February</v>
      </c>
      <c r="I5113" s="3">
        <v>45330</v>
      </c>
      <c r="J5113" s="3">
        <v>45333</v>
      </c>
      <c r="K5113" s="3" t="str">
        <f>TEXT(Table1[[#This Row],[delivery_date]]-Table1[[#This Row],[order_date]],"D")</f>
        <v>3</v>
      </c>
      <c r="L5113" s="2" t="s">
        <v>21</v>
      </c>
      <c r="M5113" s="2" t="s">
        <v>27</v>
      </c>
      <c r="N5113" s="2">
        <v>182.25</v>
      </c>
      <c r="O5113" s="2" t="s">
        <v>17</v>
      </c>
      <c r="P5113" s="2">
        <f t="shared" si="158"/>
        <v>1859.826</v>
      </c>
    </row>
    <row r="5114" spans="1:16" ht="14.25" customHeight="1" x14ac:dyDescent="0.35">
      <c r="A5114" s="2" t="s">
        <v>5145</v>
      </c>
      <c r="B5114" s="2" t="s">
        <v>13</v>
      </c>
      <c r="C5114" s="2" t="s">
        <v>26</v>
      </c>
      <c r="D5114" s="2">
        <v>4247.8999999999996</v>
      </c>
      <c r="E5114" s="2">
        <v>0.18</v>
      </c>
      <c r="F5114" s="2">
        <f t="shared" si="159"/>
        <v>764.62199999999996</v>
      </c>
      <c r="G5114" s="2">
        <v>6</v>
      </c>
      <c r="H5114" s="2" t="str">
        <f>TEXT(Table1[[#This Row],[order_date]],"mmmm")</f>
        <v>July</v>
      </c>
      <c r="I5114" s="3">
        <v>45487</v>
      </c>
      <c r="J5114" s="3">
        <v>45494</v>
      </c>
      <c r="K5114" s="3" t="str">
        <f>TEXT(Table1[[#This Row],[delivery_date]]-Table1[[#This Row],[order_date]],"D")</f>
        <v>7</v>
      </c>
      <c r="L5114" s="2" t="s">
        <v>31</v>
      </c>
      <c r="M5114" s="2" t="s">
        <v>27</v>
      </c>
      <c r="N5114" s="2">
        <v>818.8</v>
      </c>
      <c r="O5114" s="2" t="s">
        <v>28</v>
      </c>
      <c r="P5114" s="2">
        <f t="shared" si="158"/>
        <v>3483.2779999999998</v>
      </c>
    </row>
    <row r="5115" spans="1:16" ht="14.25" customHeight="1" x14ac:dyDescent="0.35">
      <c r="A5115" s="2" t="s">
        <v>5146</v>
      </c>
      <c r="B5115" s="2" t="s">
        <v>41</v>
      </c>
      <c r="C5115" s="2" t="s">
        <v>33</v>
      </c>
      <c r="D5115" s="2">
        <v>4778.8100000000004</v>
      </c>
      <c r="E5115" s="2">
        <v>0.32</v>
      </c>
      <c r="F5115" s="2">
        <f t="shared" si="159"/>
        <v>1529.2192000000002</v>
      </c>
      <c r="G5115" s="2">
        <v>1</v>
      </c>
      <c r="H5115" s="2" t="str">
        <f>TEXT(Table1[[#This Row],[order_date]],"mmmm")</f>
        <v>November</v>
      </c>
      <c r="I5115" s="3">
        <v>45613</v>
      </c>
      <c r="J5115" s="3">
        <v>45618</v>
      </c>
      <c r="K5115" s="3" t="str">
        <f>TEXT(Table1[[#This Row],[delivery_date]]-Table1[[#This Row],[order_date]],"D")</f>
        <v>5</v>
      </c>
      <c r="L5115" s="2" t="s">
        <v>15</v>
      </c>
      <c r="M5115" s="2" t="s">
        <v>22</v>
      </c>
      <c r="N5115" s="2">
        <v>524.34</v>
      </c>
      <c r="O5115" s="2" t="s">
        <v>17</v>
      </c>
      <c r="P5115" s="2">
        <f t="shared" si="158"/>
        <v>3249.5907999999999</v>
      </c>
    </row>
    <row r="5116" spans="1:16" ht="14.25" customHeight="1" x14ac:dyDescent="0.35">
      <c r="A5116" s="2" t="s">
        <v>5147</v>
      </c>
      <c r="B5116" s="2" t="s">
        <v>19</v>
      </c>
      <c r="C5116" s="2" t="s">
        <v>36</v>
      </c>
      <c r="D5116" s="2">
        <v>200.87</v>
      </c>
      <c r="E5116" s="2">
        <v>0.36</v>
      </c>
      <c r="F5116" s="2">
        <f t="shared" si="159"/>
        <v>72.313199999999995</v>
      </c>
      <c r="G5116" s="2">
        <v>5</v>
      </c>
      <c r="H5116" s="2" t="str">
        <f>TEXT(Table1[[#This Row],[order_date]],"mmmm")</f>
        <v>March</v>
      </c>
      <c r="I5116" s="3">
        <v>44996</v>
      </c>
      <c r="J5116" s="3">
        <v>44999</v>
      </c>
      <c r="K5116" s="3" t="str">
        <f>TEXT(Table1[[#This Row],[delivery_date]]-Table1[[#This Row],[order_date]],"D")</f>
        <v>3</v>
      </c>
      <c r="L5116" s="2" t="s">
        <v>15</v>
      </c>
      <c r="M5116" s="2" t="s">
        <v>22</v>
      </c>
      <c r="N5116" s="2">
        <v>18.649999999999999</v>
      </c>
      <c r="O5116" s="2" t="s">
        <v>39</v>
      </c>
      <c r="P5116" s="2">
        <f t="shared" si="158"/>
        <v>128.55680000000001</v>
      </c>
    </row>
    <row r="5117" spans="1:16" ht="14.25" customHeight="1" x14ac:dyDescent="0.35">
      <c r="A5117" s="2" t="s">
        <v>5148</v>
      </c>
      <c r="B5117" s="2" t="s">
        <v>41</v>
      </c>
      <c r="C5117" s="2" t="s">
        <v>33</v>
      </c>
      <c r="D5117" s="2">
        <v>1827.54</v>
      </c>
      <c r="E5117" s="2">
        <v>0.02</v>
      </c>
      <c r="F5117" s="2">
        <f t="shared" si="159"/>
        <v>36.550800000000002</v>
      </c>
      <c r="G5117" s="2">
        <v>4</v>
      </c>
      <c r="H5117" s="2" t="str">
        <f>TEXT(Table1[[#This Row],[order_date]],"mmmm")</f>
        <v>September</v>
      </c>
      <c r="I5117" s="3">
        <v>45181</v>
      </c>
      <c r="J5117" s="3">
        <v>45184</v>
      </c>
      <c r="K5117" s="3" t="str">
        <f>TEXT(Table1[[#This Row],[delivery_date]]-Table1[[#This Row],[order_date]],"D")</f>
        <v>3</v>
      </c>
      <c r="L5117" s="2" t="s">
        <v>21</v>
      </c>
      <c r="M5117" s="2" t="s">
        <v>27</v>
      </c>
      <c r="N5117" s="2">
        <v>472.14</v>
      </c>
      <c r="O5117" s="2" t="s">
        <v>48</v>
      </c>
      <c r="P5117" s="2">
        <f t="shared" si="158"/>
        <v>1790.9892</v>
      </c>
    </row>
    <row r="5118" spans="1:16" ht="14.25" customHeight="1" x14ac:dyDescent="0.35">
      <c r="A5118" s="2" t="s">
        <v>5149</v>
      </c>
      <c r="B5118" s="2" t="s">
        <v>19</v>
      </c>
      <c r="C5118" s="2" t="s">
        <v>33</v>
      </c>
      <c r="D5118" s="2">
        <v>3373.91</v>
      </c>
      <c r="E5118" s="2">
        <v>0.06</v>
      </c>
      <c r="F5118" s="2">
        <f t="shared" si="159"/>
        <v>202.43459999999999</v>
      </c>
      <c r="G5118" s="2">
        <v>2</v>
      </c>
      <c r="H5118" s="2" t="str">
        <f>TEXT(Table1[[#This Row],[order_date]],"mmmm")</f>
        <v>October</v>
      </c>
      <c r="I5118" s="3">
        <v>45227</v>
      </c>
      <c r="J5118" s="3">
        <v>45232</v>
      </c>
      <c r="K5118" s="3" t="str">
        <f>TEXT(Table1[[#This Row],[delivery_date]]-Table1[[#This Row],[order_date]],"D")</f>
        <v>5</v>
      </c>
      <c r="L5118" s="2" t="s">
        <v>21</v>
      </c>
      <c r="M5118" s="2" t="s">
        <v>27</v>
      </c>
      <c r="N5118" s="2">
        <v>659.51</v>
      </c>
      <c r="O5118" s="2" t="s">
        <v>28</v>
      </c>
      <c r="P5118" s="2">
        <f t="shared" si="158"/>
        <v>3171.4753999999998</v>
      </c>
    </row>
    <row r="5119" spans="1:16" ht="14.25" customHeight="1" x14ac:dyDescent="0.35">
      <c r="A5119" s="2" t="s">
        <v>5150</v>
      </c>
      <c r="B5119" s="2" t="s">
        <v>25</v>
      </c>
      <c r="C5119" s="2" t="s">
        <v>26</v>
      </c>
      <c r="D5119" s="2">
        <v>2685.87</v>
      </c>
      <c r="E5119" s="2">
        <v>0.16</v>
      </c>
      <c r="F5119" s="2">
        <f t="shared" si="159"/>
        <v>429.73919999999998</v>
      </c>
      <c r="G5119" s="2">
        <v>1</v>
      </c>
      <c r="H5119" s="2" t="str">
        <f>TEXT(Table1[[#This Row],[order_date]],"mmmm")</f>
        <v>May</v>
      </c>
      <c r="I5119" s="3">
        <v>45429</v>
      </c>
      <c r="J5119" s="3">
        <v>45433</v>
      </c>
      <c r="K5119" s="3" t="str">
        <f>TEXT(Table1[[#This Row],[delivery_date]]-Table1[[#This Row],[order_date]],"D")</f>
        <v>4</v>
      </c>
      <c r="L5119" s="2" t="s">
        <v>31</v>
      </c>
      <c r="M5119" s="2" t="s">
        <v>27</v>
      </c>
      <c r="N5119" s="2">
        <v>509.17</v>
      </c>
      <c r="O5119" s="2" t="s">
        <v>17</v>
      </c>
      <c r="P5119" s="2">
        <f t="shared" si="158"/>
        <v>2256.1307999999999</v>
      </c>
    </row>
    <row r="5120" spans="1:16" ht="14.25" customHeight="1" x14ac:dyDescent="0.35">
      <c r="A5120" s="2" t="s">
        <v>5151</v>
      </c>
      <c r="B5120" s="2" t="s">
        <v>13</v>
      </c>
      <c r="C5120" s="2" t="s">
        <v>14</v>
      </c>
      <c r="D5120" s="2">
        <v>4720.8100000000004</v>
      </c>
      <c r="E5120" s="2">
        <v>0.16</v>
      </c>
      <c r="F5120" s="2">
        <f t="shared" si="159"/>
        <v>755.32960000000003</v>
      </c>
      <c r="G5120" s="2">
        <v>7</v>
      </c>
      <c r="H5120" s="2" t="str">
        <f>TEXT(Table1[[#This Row],[order_date]],"mmmm")</f>
        <v>July</v>
      </c>
      <c r="I5120" s="3">
        <v>45130</v>
      </c>
      <c r="J5120" s="3">
        <v>45137</v>
      </c>
      <c r="K5120" s="3" t="str">
        <f>TEXT(Table1[[#This Row],[delivery_date]]-Table1[[#This Row],[order_date]],"D")</f>
        <v>7</v>
      </c>
      <c r="L5120" s="2" t="s">
        <v>15</v>
      </c>
      <c r="M5120" s="2" t="s">
        <v>16</v>
      </c>
      <c r="N5120" s="2">
        <v>420.15</v>
      </c>
      <c r="O5120" s="2" t="s">
        <v>48</v>
      </c>
      <c r="P5120" s="2">
        <f t="shared" si="158"/>
        <v>3965.4804000000004</v>
      </c>
    </row>
    <row r="5121" spans="1:16" ht="14.25" customHeight="1" x14ac:dyDescent="0.35">
      <c r="A5121" s="2" t="s">
        <v>5152</v>
      </c>
      <c r="B5121" s="2" t="s">
        <v>41</v>
      </c>
      <c r="C5121" s="2" t="s">
        <v>14</v>
      </c>
      <c r="D5121" s="2">
        <v>183.15</v>
      </c>
      <c r="E5121" s="2">
        <v>0.45</v>
      </c>
      <c r="F5121" s="2">
        <f t="shared" si="159"/>
        <v>82.417500000000004</v>
      </c>
      <c r="G5121" s="2">
        <v>7</v>
      </c>
      <c r="H5121" s="2" t="str">
        <f>TEXT(Table1[[#This Row],[order_date]],"mmmm")</f>
        <v>June</v>
      </c>
      <c r="I5121" s="3">
        <v>45089</v>
      </c>
      <c r="J5121" s="3">
        <v>45091</v>
      </c>
      <c r="K5121" s="3" t="str">
        <f>TEXT(Table1[[#This Row],[delivery_date]]-Table1[[#This Row],[order_date]],"D")</f>
        <v>2</v>
      </c>
      <c r="L5121" s="2" t="s">
        <v>15</v>
      </c>
      <c r="M5121" s="2" t="s">
        <v>16</v>
      </c>
      <c r="N5121" s="2">
        <v>29.52</v>
      </c>
      <c r="O5121" s="2" t="s">
        <v>28</v>
      </c>
      <c r="P5121" s="2">
        <f t="shared" si="158"/>
        <v>100.7325</v>
      </c>
    </row>
    <row r="5122" spans="1:16" ht="14.25" customHeight="1" x14ac:dyDescent="0.35">
      <c r="A5122" s="2" t="s">
        <v>5153</v>
      </c>
      <c r="B5122" s="2" t="s">
        <v>41</v>
      </c>
      <c r="C5122" s="2" t="s">
        <v>14</v>
      </c>
      <c r="D5122" s="2">
        <v>2244.92</v>
      </c>
      <c r="E5122" s="2">
        <v>0.34</v>
      </c>
      <c r="F5122" s="2">
        <f t="shared" si="159"/>
        <v>763.27280000000007</v>
      </c>
      <c r="G5122" s="2">
        <v>6</v>
      </c>
      <c r="H5122" s="2" t="str">
        <f>TEXT(Table1[[#This Row],[order_date]],"mmmm")</f>
        <v>January</v>
      </c>
      <c r="I5122" s="3">
        <v>45302</v>
      </c>
      <c r="J5122" s="3">
        <v>45308</v>
      </c>
      <c r="K5122" s="3" t="str">
        <f>TEXT(Table1[[#This Row],[delivery_date]]-Table1[[#This Row],[order_date]],"D")</f>
        <v>6</v>
      </c>
      <c r="L5122" s="2" t="s">
        <v>15</v>
      </c>
      <c r="M5122" s="2" t="s">
        <v>22</v>
      </c>
      <c r="N5122" s="2">
        <v>423.83</v>
      </c>
      <c r="O5122" s="2" t="s">
        <v>34</v>
      </c>
      <c r="P5122" s="2">
        <f t="shared" ref="P5122:P5185" si="160">D5122-F5122</f>
        <v>1481.6471999999999</v>
      </c>
    </row>
    <row r="5123" spans="1:16" ht="14.25" customHeight="1" x14ac:dyDescent="0.35">
      <c r="A5123" s="2" t="s">
        <v>5154</v>
      </c>
      <c r="B5123" s="2" t="s">
        <v>19</v>
      </c>
      <c r="C5123" s="2" t="s">
        <v>33</v>
      </c>
      <c r="D5123" s="2">
        <v>3377.14</v>
      </c>
      <c r="E5123" s="2">
        <v>0.19</v>
      </c>
      <c r="F5123" s="2">
        <f t="shared" ref="F5123:F5186" si="161">D5123*E5123</f>
        <v>641.65660000000003</v>
      </c>
      <c r="G5123" s="2">
        <v>5</v>
      </c>
      <c r="H5123" s="2" t="str">
        <f>TEXT(Table1[[#This Row],[order_date]],"mmmm")</f>
        <v>June</v>
      </c>
      <c r="I5123" s="3">
        <v>45081</v>
      </c>
      <c r="J5123" s="3">
        <v>45086</v>
      </c>
      <c r="K5123" s="3" t="str">
        <f>TEXT(Table1[[#This Row],[delivery_date]]-Table1[[#This Row],[order_date]],"D")</f>
        <v>5</v>
      </c>
      <c r="L5123" s="2" t="s">
        <v>21</v>
      </c>
      <c r="M5123" s="2" t="s">
        <v>22</v>
      </c>
      <c r="N5123" s="2">
        <v>538.66</v>
      </c>
      <c r="O5123" s="2" t="s">
        <v>17</v>
      </c>
      <c r="P5123" s="2">
        <f t="shared" si="160"/>
        <v>2735.4834000000001</v>
      </c>
    </row>
    <row r="5124" spans="1:16" ht="14.25" customHeight="1" x14ac:dyDescent="0.35">
      <c r="A5124" s="2" t="s">
        <v>5155</v>
      </c>
      <c r="B5124" s="2" t="s">
        <v>19</v>
      </c>
      <c r="C5124" s="2" t="s">
        <v>26</v>
      </c>
      <c r="D5124" s="2">
        <v>1166.1600000000001</v>
      </c>
      <c r="E5124" s="2">
        <v>0.4</v>
      </c>
      <c r="F5124" s="2">
        <f t="shared" si="161"/>
        <v>466.46400000000006</v>
      </c>
      <c r="G5124" s="2">
        <v>9</v>
      </c>
      <c r="H5124" s="2" t="str">
        <f>TEXT(Table1[[#This Row],[order_date]],"mmmm")</f>
        <v>April</v>
      </c>
      <c r="I5124" s="3">
        <v>45390</v>
      </c>
      <c r="J5124" s="3">
        <v>45393</v>
      </c>
      <c r="K5124" s="3" t="str">
        <f>TEXT(Table1[[#This Row],[delivery_date]]-Table1[[#This Row],[order_date]],"D")</f>
        <v>3</v>
      </c>
      <c r="L5124" s="2" t="s">
        <v>21</v>
      </c>
      <c r="M5124" s="2" t="s">
        <v>22</v>
      </c>
      <c r="N5124" s="2">
        <v>213.95</v>
      </c>
      <c r="O5124" s="2" t="s">
        <v>28</v>
      </c>
      <c r="P5124" s="2">
        <f t="shared" si="160"/>
        <v>699.69600000000003</v>
      </c>
    </row>
    <row r="5125" spans="1:16" ht="14.25" customHeight="1" x14ac:dyDescent="0.35">
      <c r="A5125" s="2" t="s">
        <v>5156</v>
      </c>
      <c r="B5125" s="2" t="s">
        <v>41</v>
      </c>
      <c r="C5125" s="2" t="s">
        <v>14</v>
      </c>
      <c r="D5125" s="2">
        <v>3656.77</v>
      </c>
      <c r="E5125" s="2">
        <v>0.16</v>
      </c>
      <c r="F5125" s="2">
        <f t="shared" si="161"/>
        <v>585.08320000000003</v>
      </c>
      <c r="G5125" s="2">
        <v>2</v>
      </c>
      <c r="H5125" s="2" t="str">
        <f>TEXT(Table1[[#This Row],[order_date]],"mmmm")</f>
        <v>October</v>
      </c>
      <c r="I5125" s="3">
        <v>45229</v>
      </c>
      <c r="J5125" s="3">
        <v>45234</v>
      </c>
      <c r="K5125" s="3" t="str">
        <f>TEXT(Table1[[#This Row],[delivery_date]]-Table1[[#This Row],[order_date]],"D")</f>
        <v>5</v>
      </c>
      <c r="L5125" s="2" t="s">
        <v>15</v>
      </c>
      <c r="M5125" s="2" t="s">
        <v>22</v>
      </c>
      <c r="N5125" s="2">
        <v>196.44</v>
      </c>
      <c r="O5125" s="2" t="s">
        <v>48</v>
      </c>
      <c r="P5125" s="2">
        <f t="shared" si="160"/>
        <v>3071.6867999999999</v>
      </c>
    </row>
    <row r="5126" spans="1:16" ht="14.25" customHeight="1" x14ac:dyDescent="0.35">
      <c r="A5126" s="2" t="s">
        <v>5157</v>
      </c>
      <c r="B5126" s="2" t="s">
        <v>19</v>
      </c>
      <c r="C5126" s="2" t="s">
        <v>20</v>
      </c>
      <c r="D5126" s="2">
        <v>498.02</v>
      </c>
      <c r="E5126" s="2">
        <v>0.5</v>
      </c>
      <c r="F5126" s="2">
        <f t="shared" si="161"/>
        <v>249.01</v>
      </c>
      <c r="G5126" s="2">
        <v>3</v>
      </c>
      <c r="H5126" s="2" t="str">
        <f>TEXT(Table1[[#This Row],[order_date]],"mmmm")</f>
        <v>September</v>
      </c>
      <c r="I5126" s="3">
        <v>45171</v>
      </c>
      <c r="J5126" s="3">
        <v>45174</v>
      </c>
      <c r="K5126" s="3" t="str">
        <f>TEXT(Table1[[#This Row],[delivery_date]]-Table1[[#This Row],[order_date]],"D")</f>
        <v>3</v>
      </c>
      <c r="L5126" s="2" t="s">
        <v>15</v>
      </c>
      <c r="M5126" s="2" t="s">
        <v>27</v>
      </c>
      <c r="N5126" s="2">
        <v>49.74</v>
      </c>
      <c r="O5126" s="2" t="s">
        <v>39</v>
      </c>
      <c r="P5126" s="2">
        <f t="shared" si="160"/>
        <v>249.01</v>
      </c>
    </row>
    <row r="5127" spans="1:16" ht="14.25" customHeight="1" x14ac:dyDescent="0.35">
      <c r="A5127" s="2" t="s">
        <v>5158</v>
      </c>
      <c r="B5127" s="2" t="s">
        <v>41</v>
      </c>
      <c r="C5127" s="2" t="s">
        <v>20</v>
      </c>
      <c r="D5127" s="2">
        <v>2310.09</v>
      </c>
      <c r="E5127" s="2">
        <v>0.39</v>
      </c>
      <c r="F5127" s="2">
        <f t="shared" si="161"/>
        <v>900.93510000000003</v>
      </c>
      <c r="G5127" s="2">
        <v>9</v>
      </c>
      <c r="H5127" s="2" t="str">
        <f>TEXT(Table1[[#This Row],[order_date]],"mmmm")</f>
        <v>October</v>
      </c>
      <c r="I5127" s="3">
        <v>45214</v>
      </c>
      <c r="J5127" s="3">
        <v>45217</v>
      </c>
      <c r="K5127" s="3" t="str">
        <f>TEXT(Table1[[#This Row],[delivery_date]]-Table1[[#This Row],[order_date]],"D")</f>
        <v>3</v>
      </c>
      <c r="L5127" s="2" t="s">
        <v>31</v>
      </c>
      <c r="M5127" s="2" t="s">
        <v>22</v>
      </c>
      <c r="N5127" s="2">
        <v>240.74</v>
      </c>
      <c r="O5127" s="2" t="s">
        <v>34</v>
      </c>
      <c r="P5127" s="2">
        <f t="shared" si="160"/>
        <v>1409.1549</v>
      </c>
    </row>
    <row r="5128" spans="1:16" ht="14.25" customHeight="1" x14ac:dyDescent="0.35">
      <c r="A5128" s="2" t="s">
        <v>5159</v>
      </c>
      <c r="B5128" s="2" t="s">
        <v>41</v>
      </c>
      <c r="C5128" s="2" t="s">
        <v>20</v>
      </c>
      <c r="D5128" s="2">
        <v>3413.55</v>
      </c>
      <c r="E5128" s="2">
        <v>0.4</v>
      </c>
      <c r="F5128" s="2">
        <f t="shared" si="161"/>
        <v>1365.42</v>
      </c>
      <c r="G5128" s="2">
        <v>2</v>
      </c>
      <c r="H5128" s="2" t="str">
        <f>TEXT(Table1[[#This Row],[order_date]],"mmmm")</f>
        <v>January</v>
      </c>
      <c r="I5128" s="3">
        <v>44955</v>
      </c>
      <c r="J5128" s="3">
        <v>44956</v>
      </c>
      <c r="K5128" s="3" t="str">
        <f>TEXT(Table1[[#This Row],[delivery_date]]-Table1[[#This Row],[order_date]],"D")</f>
        <v>1</v>
      </c>
      <c r="L5128" s="2" t="s">
        <v>21</v>
      </c>
      <c r="M5128" s="2" t="s">
        <v>22</v>
      </c>
      <c r="N5128" s="2">
        <v>493.37</v>
      </c>
      <c r="O5128" s="2" t="s">
        <v>23</v>
      </c>
      <c r="P5128" s="2">
        <f t="shared" si="160"/>
        <v>2048.13</v>
      </c>
    </row>
    <row r="5129" spans="1:16" ht="14.25" customHeight="1" x14ac:dyDescent="0.35">
      <c r="A5129" s="2" t="s">
        <v>5160</v>
      </c>
      <c r="B5129" s="2" t="s">
        <v>41</v>
      </c>
      <c r="C5129" s="2" t="s">
        <v>36</v>
      </c>
      <c r="D5129" s="2">
        <v>1407.11</v>
      </c>
      <c r="E5129" s="2">
        <v>0.13</v>
      </c>
      <c r="F5129" s="2">
        <f t="shared" si="161"/>
        <v>182.92429999999999</v>
      </c>
      <c r="G5129" s="2">
        <v>3</v>
      </c>
      <c r="H5129" s="2" t="str">
        <f>TEXT(Table1[[#This Row],[order_date]],"mmmm")</f>
        <v>July</v>
      </c>
      <c r="I5129" s="3">
        <v>45125</v>
      </c>
      <c r="J5129" s="3">
        <v>45131</v>
      </c>
      <c r="K5129" s="3" t="str">
        <f>TEXT(Table1[[#This Row],[delivery_date]]-Table1[[#This Row],[order_date]],"D")</f>
        <v>6</v>
      </c>
      <c r="L5129" s="2" t="s">
        <v>31</v>
      </c>
      <c r="M5129" s="2" t="s">
        <v>22</v>
      </c>
      <c r="N5129" s="2">
        <v>401.29</v>
      </c>
      <c r="O5129" s="2" t="s">
        <v>48</v>
      </c>
      <c r="P5129" s="2">
        <f t="shared" si="160"/>
        <v>1224.1857</v>
      </c>
    </row>
    <row r="5130" spans="1:16" ht="14.25" customHeight="1" x14ac:dyDescent="0.35">
      <c r="A5130" s="2" t="s">
        <v>5161</v>
      </c>
      <c r="B5130" s="2" t="s">
        <v>25</v>
      </c>
      <c r="C5130" s="2" t="s">
        <v>26</v>
      </c>
      <c r="D5130" s="2">
        <v>461.85</v>
      </c>
      <c r="E5130" s="2">
        <v>7.0000000000000007E-2</v>
      </c>
      <c r="F5130" s="2">
        <f t="shared" si="161"/>
        <v>32.329500000000003</v>
      </c>
      <c r="G5130" s="2">
        <v>6</v>
      </c>
      <c r="H5130" s="2" t="str">
        <f>TEXT(Table1[[#This Row],[order_date]],"mmmm")</f>
        <v>February</v>
      </c>
      <c r="I5130" s="3">
        <v>44979</v>
      </c>
      <c r="J5130" s="3">
        <v>44986</v>
      </c>
      <c r="K5130" s="3" t="str">
        <f>TEXT(Table1[[#This Row],[delivery_date]]-Table1[[#This Row],[order_date]],"D")</f>
        <v>7</v>
      </c>
      <c r="L5130" s="2" t="s">
        <v>21</v>
      </c>
      <c r="M5130" s="2" t="s">
        <v>27</v>
      </c>
      <c r="N5130" s="2">
        <v>85.58</v>
      </c>
      <c r="O5130" s="2" t="s">
        <v>23</v>
      </c>
      <c r="P5130" s="2">
        <f t="shared" si="160"/>
        <v>429.52050000000003</v>
      </c>
    </row>
    <row r="5131" spans="1:16" ht="14.25" customHeight="1" x14ac:dyDescent="0.35">
      <c r="A5131" s="2" t="s">
        <v>5162</v>
      </c>
      <c r="B5131" s="2" t="s">
        <v>19</v>
      </c>
      <c r="C5131" s="2" t="s">
        <v>33</v>
      </c>
      <c r="D5131" s="2">
        <v>4789.41</v>
      </c>
      <c r="E5131" s="2">
        <v>0.19</v>
      </c>
      <c r="F5131" s="2">
        <f t="shared" si="161"/>
        <v>909.98789999999997</v>
      </c>
      <c r="G5131" s="2">
        <v>7</v>
      </c>
      <c r="H5131" s="2" t="str">
        <f>TEXT(Table1[[#This Row],[order_date]],"mmmm")</f>
        <v>April</v>
      </c>
      <c r="I5131" s="3">
        <v>45019</v>
      </c>
      <c r="J5131" s="3">
        <v>45023</v>
      </c>
      <c r="K5131" s="3" t="str">
        <f>TEXT(Table1[[#This Row],[delivery_date]]-Table1[[#This Row],[order_date]],"D")</f>
        <v>4</v>
      </c>
      <c r="L5131" s="2" t="s">
        <v>31</v>
      </c>
      <c r="M5131" s="2" t="s">
        <v>22</v>
      </c>
      <c r="N5131" s="2">
        <v>546.41999999999996</v>
      </c>
      <c r="O5131" s="2" t="s">
        <v>17</v>
      </c>
      <c r="P5131" s="2">
        <f t="shared" si="160"/>
        <v>3879.4220999999998</v>
      </c>
    </row>
    <row r="5132" spans="1:16" ht="14.25" customHeight="1" x14ac:dyDescent="0.35">
      <c r="A5132" s="2" t="s">
        <v>5163</v>
      </c>
      <c r="B5132" s="2" t="s">
        <v>13</v>
      </c>
      <c r="C5132" s="2" t="s">
        <v>33</v>
      </c>
      <c r="D5132" s="2">
        <v>4577.7299999999996</v>
      </c>
      <c r="E5132" s="2">
        <v>0.17</v>
      </c>
      <c r="F5132" s="2">
        <f t="shared" si="161"/>
        <v>778.21410000000003</v>
      </c>
      <c r="G5132" s="2">
        <v>2</v>
      </c>
      <c r="H5132" s="2" t="str">
        <f>TEXT(Table1[[#This Row],[order_date]],"mmmm")</f>
        <v>March</v>
      </c>
      <c r="I5132" s="3">
        <v>45366</v>
      </c>
      <c r="J5132" s="3">
        <v>45373</v>
      </c>
      <c r="K5132" s="3" t="str">
        <f>TEXT(Table1[[#This Row],[delivery_date]]-Table1[[#This Row],[order_date]],"D")</f>
        <v>7</v>
      </c>
      <c r="L5132" s="2" t="s">
        <v>31</v>
      </c>
      <c r="M5132" s="2" t="s">
        <v>22</v>
      </c>
      <c r="N5132" s="2">
        <v>1049.0899999999999</v>
      </c>
      <c r="O5132" s="2" t="s">
        <v>23</v>
      </c>
      <c r="P5132" s="2">
        <f t="shared" si="160"/>
        <v>3799.5158999999994</v>
      </c>
    </row>
    <row r="5133" spans="1:16" ht="14.25" customHeight="1" x14ac:dyDescent="0.35">
      <c r="A5133" s="2" t="s">
        <v>5164</v>
      </c>
      <c r="B5133" s="2" t="s">
        <v>13</v>
      </c>
      <c r="C5133" s="2" t="s">
        <v>26</v>
      </c>
      <c r="D5133" s="2">
        <v>4639.21</v>
      </c>
      <c r="E5133" s="2">
        <v>0.38</v>
      </c>
      <c r="F5133" s="2">
        <f t="shared" si="161"/>
        <v>1762.8998000000001</v>
      </c>
      <c r="G5133" s="2">
        <v>8</v>
      </c>
      <c r="H5133" s="2" t="str">
        <f>TEXT(Table1[[#This Row],[order_date]],"mmmm")</f>
        <v>August</v>
      </c>
      <c r="I5133" s="3">
        <v>45143</v>
      </c>
      <c r="J5133" s="3">
        <v>45149</v>
      </c>
      <c r="K5133" s="3" t="str">
        <f>TEXT(Table1[[#This Row],[delivery_date]]-Table1[[#This Row],[order_date]],"D")</f>
        <v>6</v>
      </c>
      <c r="L5133" s="2" t="s">
        <v>31</v>
      </c>
      <c r="M5133" s="2" t="s">
        <v>27</v>
      </c>
      <c r="N5133" s="2">
        <v>485.74</v>
      </c>
      <c r="O5133" s="2" t="s">
        <v>17</v>
      </c>
      <c r="P5133" s="2">
        <f t="shared" si="160"/>
        <v>2876.3101999999999</v>
      </c>
    </row>
    <row r="5134" spans="1:16" ht="14.25" customHeight="1" x14ac:dyDescent="0.35">
      <c r="A5134" s="2" t="s">
        <v>5165</v>
      </c>
      <c r="B5134" s="2" t="s">
        <v>19</v>
      </c>
      <c r="C5134" s="2" t="s">
        <v>36</v>
      </c>
      <c r="D5134" s="2">
        <v>4894.66</v>
      </c>
      <c r="E5134" s="2">
        <v>0.09</v>
      </c>
      <c r="F5134" s="2">
        <f t="shared" si="161"/>
        <v>440.51939999999996</v>
      </c>
      <c r="G5134" s="2">
        <v>9</v>
      </c>
      <c r="H5134" s="2" t="str">
        <f>TEXT(Table1[[#This Row],[order_date]],"mmmm")</f>
        <v>October</v>
      </c>
      <c r="I5134" s="3">
        <v>45225</v>
      </c>
      <c r="J5134" s="3">
        <v>45229</v>
      </c>
      <c r="K5134" s="3" t="str">
        <f>TEXT(Table1[[#This Row],[delivery_date]]-Table1[[#This Row],[order_date]],"D")</f>
        <v>4</v>
      </c>
      <c r="L5134" s="2" t="s">
        <v>15</v>
      </c>
      <c r="M5134" s="2" t="s">
        <v>16</v>
      </c>
      <c r="N5134" s="2">
        <v>437.6</v>
      </c>
      <c r="O5134" s="2" t="s">
        <v>28</v>
      </c>
      <c r="P5134" s="2">
        <f t="shared" si="160"/>
        <v>4454.1405999999997</v>
      </c>
    </row>
    <row r="5135" spans="1:16" ht="14.25" customHeight="1" x14ac:dyDescent="0.35">
      <c r="A5135" s="2" t="s">
        <v>5166</v>
      </c>
      <c r="B5135" s="2" t="s">
        <v>41</v>
      </c>
      <c r="C5135" s="2" t="s">
        <v>26</v>
      </c>
      <c r="D5135" s="2">
        <v>1005.02</v>
      </c>
      <c r="E5135" s="2">
        <v>0.26</v>
      </c>
      <c r="F5135" s="2">
        <f t="shared" si="161"/>
        <v>261.30520000000001</v>
      </c>
      <c r="G5135" s="2">
        <v>1</v>
      </c>
      <c r="H5135" s="2" t="str">
        <f>TEXT(Table1[[#This Row],[order_date]],"mmmm")</f>
        <v>September</v>
      </c>
      <c r="I5135" s="3">
        <v>45538</v>
      </c>
      <c r="J5135" s="3">
        <v>45544</v>
      </c>
      <c r="K5135" s="3" t="str">
        <f>TEXT(Table1[[#This Row],[delivery_date]]-Table1[[#This Row],[order_date]],"D")</f>
        <v>6</v>
      </c>
      <c r="L5135" s="2" t="s">
        <v>31</v>
      </c>
      <c r="M5135" s="2" t="s">
        <v>22</v>
      </c>
      <c r="N5135" s="2">
        <v>125.1</v>
      </c>
      <c r="O5135" s="2" t="s">
        <v>23</v>
      </c>
      <c r="P5135" s="2">
        <f t="shared" si="160"/>
        <v>743.71479999999997</v>
      </c>
    </row>
    <row r="5136" spans="1:16" ht="14.25" customHeight="1" x14ac:dyDescent="0.35">
      <c r="A5136" s="2" t="s">
        <v>5167</v>
      </c>
      <c r="B5136" s="2" t="s">
        <v>13</v>
      </c>
      <c r="C5136" s="2" t="s">
        <v>36</v>
      </c>
      <c r="D5136" s="2">
        <v>873.1</v>
      </c>
      <c r="E5136" s="2">
        <v>0.31</v>
      </c>
      <c r="F5136" s="2">
        <f t="shared" si="161"/>
        <v>270.661</v>
      </c>
      <c r="G5136" s="2">
        <v>6</v>
      </c>
      <c r="H5136" s="2" t="str">
        <f>TEXT(Table1[[#This Row],[order_date]],"mmmm")</f>
        <v>April</v>
      </c>
      <c r="I5136" s="3">
        <v>45038</v>
      </c>
      <c r="J5136" s="3">
        <v>45041</v>
      </c>
      <c r="K5136" s="3" t="str">
        <f>TEXT(Table1[[#This Row],[delivery_date]]-Table1[[#This Row],[order_date]],"D")</f>
        <v>3</v>
      </c>
      <c r="L5136" s="2" t="s">
        <v>21</v>
      </c>
      <c r="M5136" s="2" t="s">
        <v>22</v>
      </c>
      <c r="N5136" s="2">
        <v>107.56</v>
      </c>
      <c r="O5136" s="2" t="s">
        <v>17</v>
      </c>
      <c r="P5136" s="2">
        <f t="shared" si="160"/>
        <v>602.43900000000008</v>
      </c>
    </row>
    <row r="5137" spans="1:16" ht="14.25" customHeight="1" x14ac:dyDescent="0.35">
      <c r="A5137" s="2" t="s">
        <v>5168</v>
      </c>
      <c r="B5137" s="2" t="s">
        <v>13</v>
      </c>
      <c r="C5137" s="2" t="s">
        <v>14</v>
      </c>
      <c r="D5137" s="2">
        <v>267.64999999999998</v>
      </c>
      <c r="E5137" s="2">
        <v>0.19</v>
      </c>
      <c r="F5137" s="2">
        <f t="shared" si="161"/>
        <v>50.853499999999997</v>
      </c>
      <c r="G5137" s="2">
        <v>4</v>
      </c>
      <c r="H5137" s="2" t="str">
        <f>TEXT(Table1[[#This Row],[order_date]],"mmmm")</f>
        <v>October</v>
      </c>
      <c r="I5137" s="3">
        <v>45570</v>
      </c>
      <c r="J5137" s="3">
        <v>45577</v>
      </c>
      <c r="K5137" s="3" t="str">
        <f>TEXT(Table1[[#This Row],[delivery_date]]-Table1[[#This Row],[order_date]],"D")</f>
        <v>7</v>
      </c>
      <c r="L5137" s="2" t="s">
        <v>31</v>
      </c>
      <c r="M5137" s="2" t="s">
        <v>16</v>
      </c>
      <c r="N5137" s="2">
        <v>41.58</v>
      </c>
      <c r="O5137" s="2" t="s">
        <v>34</v>
      </c>
      <c r="P5137" s="2">
        <f t="shared" si="160"/>
        <v>216.79649999999998</v>
      </c>
    </row>
    <row r="5138" spans="1:16" ht="14.25" customHeight="1" x14ac:dyDescent="0.35">
      <c r="A5138" s="2" t="s">
        <v>5169</v>
      </c>
      <c r="B5138" s="2" t="s">
        <v>19</v>
      </c>
      <c r="C5138" s="2" t="s">
        <v>14</v>
      </c>
      <c r="D5138" s="2">
        <v>4469.93</v>
      </c>
      <c r="E5138" s="2">
        <v>0.1</v>
      </c>
      <c r="F5138" s="2">
        <f t="shared" si="161"/>
        <v>446.99300000000005</v>
      </c>
      <c r="G5138" s="2">
        <v>5</v>
      </c>
      <c r="H5138" s="2" t="str">
        <f>TEXT(Table1[[#This Row],[order_date]],"mmmm")</f>
        <v>March</v>
      </c>
      <c r="I5138" s="3">
        <v>45374</v>
      </c>
      <c r="J5138" s="3">
        <v>45377</v>
      </c>
      <c r="K5138" s="3" t="str">
        <f>TEXT(Table1[[#This Row],[delivery_date]]-Table1[[#This Row],[order_date]],"D")</f>
        <v>3</v>
      </c>
      <c r="L5138" s="2" t="s">
        <v>15</v>
      </c>
      <c r="M5138" s="2" t="s">
        <v>16</v>
      </c>
      <c r="N5138" s="2">
        <v>1021.74</v>
      </c>
      <c r="O5138" s="2" t="s">
        <v>23</v>
      </c>
      <c r="P5138" s="2">
        <f t="shared" si="160"/>
        <v>4022.9370000000004</v>
      </c>
    </row>
    <row r="5139" spans="1:16" ht="14.25" customHeight="1" x14ac:dyDescent="0.35">
      <c r="A5139" s="2" t="s">
        <v>5170</v>
      </c>
      <c r="B5139" s="2" t="s">
        <v>13</v>
      </c>
      <c r="C5139" s="2" t="s">
        <v>36</v>
      </c>
      <c r="D5139" s="2">
        <v>3788.54</v>
      </c>
      <c r="E5139" s="2">
        <v>0.45</v>
      </c>
      <c r="F5139" s="2">
        <f t="shared" si="161"/>
        <v>1704.8430000000001</v>
      </c>
      <c r="G5139" s="2">
        <v>6</v>
      </c>
      <c r="H5139" s="2" t="str">
        <f>TEXT(Table1[[#This Row],[order_date]],"mmmm")</f>
        <v>April</v>
      </c>
      <c r="I5139" s="3">
        <v>45017</v>
      </c>
      <c r="J5139" s="3">
        <v>45019</v>
      </c>
      <c r="K5139" s="3" t="str">
        <f>TEXT(Table1[[#This Row],[delivery_date]]-Table1[[#This Row],[order_date]],"D")</f>
        <v>2</v>
      </c>
      <c r="L5139" s="2" t="s">
        <v>15</v>
      </c>
      <c r="M5139" s="2" t="s">
        <v>22</v>
      </c>
      <c r="N5139" s="2">
        <v>737.76</v>
      </c>
      <c r="O5139" s="2" t="s">
        <v>28</v>
      </c>
      <c r="P5139" s="2">
        <f t="shared" si="160"/>
        <v>2083.6970000000001</v>
      </c>
    </row>
    <row r="5140" spans="1:16" ht="14.25" customHeight="1" x14ac:dyDescent="0.35">
      <c r="A5140" s="2" t="s">
        <v>5171</v>
      </c>
      <c r="B5140" s="2" t="s">
        <v>41</v>
      </c>
      <c r="C5140" s="2" t="s">
        <v>26</v>
      </c>
      <c r="D5140" s="2">
        <v>3202.99</v>
      </c>
      <c r="E5140" s="2">
        <v>7.0000000000000007E-2</v>
      </c>
      <c r="F5140" s="2">
        <f t="shared" si="161"/>
        <v>224.20930000000001</v>
      </c>
      <c r="G5140" s="2">
        <v>6</v>
      </c>
      <c r="H5140" s="2" t="str">
        <f>TEXT(Table1[[#This Row],[order_date]],"mmmm")</f>
        <v>October</v>
      </c>
      <c r="I5140" s="3">
        <v>45589</v>
      </c>
      <c r="J5140" s="3">
        <v>45592</v>
      </c>
      <c r="K5140" s="3" t="str">
        <f>TEXT(Table1[[#This Row],[delivery_date]]-Table1[[#This Row],[order_date]],"D")</f>
        <v>3</v>
      </c>
      <c r="L5140" s="2" t="s">
        <v>15</v>
      </c>
      <c r="M5140" s="2" t="s">
        <v>22</v>
      </c>
      <c r="N5140" s="2">
        <v>554.53</v>
      </c>
      <c r="O5140" s="2" t="s">
        <v>28</v>
      </c>
      <c r="P5140" s="2">
        <f t="shared" si="160"/>
        <v>2978.7806999999998</v>
      </c>
    </row>
    <row r="5141" spans="1:16" ht="14.25" customHeight="1" x14ac:dyDescent="0.35">
      <c r="A5141" s="2" t="s">
        <v>5172</v>
      </c>
      <c r="B5141" s="2" t="s">
        <v>19</v>
      </c>
      <c r="C5141" s="2" t="s">
        <v>14</v>
      </c>
      <c r="D5141" s="2">
        <v>4645.6099999999997</v>
      </c>
      <c r="E5141" s="2">
        <v>0.15</v>
      </c>
      <c r="F5141" s="2">
        <f t="shared" si="161"/>
        <v>696.84149999999988</v>
      </c>
      <c r="G5141" s="2">
        <v>7</v>
      </c>
      <c r="H5141" s="2" t="str">
        <f>TEXT(Table1[[#This Row],[order_date]],"mmmm")</f>
        <v>November</v>
      </c>
      <c r="I5141" s="3">
        <v>45242</v>
      </c>
      <c r="J5141" s="3">
        <v>45245</v>
      </c>
      <c r="K5141" s="3" t="str">
        <f>TEXT(Table1[[#This Row],[delivery_date]]-Table1[[#This Row],[order_date]],"D")</f>
        <v>3</v>
      </c>
      <c r="L5141" s="2" t="s">
        <v>15</v>
      </c>
      <c r="M5141" s="2" t="s">
        <v>16</v>
      </c>
      <c r="N5141" s="2">
        <v>1333.86</v>
      </c>
      <c r="O5141" s="2" t="s">
        <v>48</v>
      </c>
      <c r="P5141" s="2">
        <f t="shared" si="160"/>
        <v>3948.7684999999997</v>
      </c>
    </row>
    <row r="5142" spans="1:16" ht="14.25" customHeight="1" x14ac:dyDescent="0.35">
      <c r="A5142" s="2" t="s">
        <v>5173</v>
      </c>
      <c r="B5142" s="2" t="s">
        <v>41</v>
      </c>
      <c r="C5142" s="2" t="s">
        <v>26</v>
      </c>
      <c r="D5142" s="2">
        <v>2917.88</v>
      </c>
      <c r="E5142" s="2">
        <v>0.38</v>
      </c>
      <c r="F5142" s="2">
        <f t="shared" si="161"/>
        <v>1108.7944</v>
      </c>
      <c r="G5142" s="2">
        <v>9</v>
      </c>
      <c r="H5142" s="2" t="str">
        <f>TEXT(Table1[[#This Row],[order_date]],"mmmm")</f>
        <v>October</v>
      </c>
      <c r="I5142" s="3">
        <v>45212</v>
      </c>
      <c r="J5142" s="3">
        <v>45219</v>
      </c>
      <c r="K5142" s="3" t="str">
        <f>TEXT(Table1[[#This Row],[delivery_date]]-Table1[[#This Row],[order_date]],"D")</f>
        <v>7</v>
      </c>
      <c r="L5142" s="2" t="s">
        <v>31</v>
      </c>
      <c r="M5142" s="2" t="s">
        <v>22</v>
      </c>
      <c r="N5142" s="2">
        <v>169.42</v>
      </c>
      <c r="O5142" s="2" t="s">
        <v>17</v>
      </c>
      <c r="P5142" s="2">
        <f t="shared" si="160"/>
        <v>1809.0856000000001</v>
      </c>
    </row>
    <row r="5143" spans="1:16" ht="14.25" customHeight="1" x14ac:dyDescent="0.35">
      <c r="A5143" s="2" t="s">
        <v>5174</v>
      </c>
      <c r="B5143" s="2" t="s">
        <v>13</v>
      </c>
      <c r="C5143" s="2" t="s">
        <v>14</v>
      </c>
      <c r="D5143" s="2">
        <v>735.68</v>
      </c>
      <c r="E5143" s="2">
        <v>0.3</v>
      </c>
      <c r="F5143" s="2">
        <f t="shared" si="161"/>
        <v>220.70399999999998</v>
      </c>
      <c r="G5143" s="2">
        <v>4</v>
      </c>
      <c r="H5143" s="2" t="str">
        <f>TEXT(Table1[[#This Row],[order_date]],"mmmm")</f>
        <v>February</v>
      </c>
      <c r="I5143" s="3">
        <v>44969</v>
      </c>
      <c r="J5143" s="3">
        <v>44975</v>
      </c>
      <c r="K5143" s="3" t="str">
        <f>TEXT(Table1[[#This Row],[delivery_date]]-Table1[[#This Row],[order_date]],"D")</f>
        <v>6</v>
      </c>
      <c r="L5143" s="2" t="s">
        <v>31</v>
      </c>
      <c r="M5143" s="2" t="s">
        <v>22</v>
      </c>
      <c r="N5143" s="2">
        <v>111.09</v>
      </c>
      <c r="O5143" s="2" t="s">
        <v>48</v>
      </c>
      <c r="P5143" s="2">
        <f t="shared" si="160"/>
        <v>514.976</v>
      </c>
    </row>
    <row r="5144" spans="1:16" ht="14.25" customHeight="1" x14ac:dyDescent="0.35">
      <c r="A5144" s="2" t="s">
        <v>5175</v>
      </c>
      <c r="B5144" s="2" t="s">
        <v>13</v>
      </c>
      <c r="C5144" s="2" t="s">
        <v>26</v>
      </c>
      <c r="D5144" s="2">
        <v>966.64</v>
      </c>
      <c r="E5144" s="2">
        <v>0.37</v>
      </c>
      <c r="F5144" s="2">
        <f t="shared" si="161"/>
        <v>357.65679999999998</v>
      </c>
      <c r="G5144" s="2">
        <v>9</v>
      </c>
      <c r="H5144" s="2" t="str">
        <f>TEXT(Table1[[#This Row],[order_date]],"mmmm")</f>
        <v>August</v>
      </c>
      <c r="I5144" s="3">
        <v>45142</v>
      </c>
      <c r="J5144" s="3">
        <v>45146</v>
      </c>
      <c r="K5144" s="3" t="str">
        <f>TEXT(Table1[[#This Row],[delivery_date]]-Table1[[#This Row],[order_date]],"D")</f>
        <v>4</v>
      </c>
      <c r="L5144" s="2" t="s">
        <v>21</v>
      </c>
      <c r="M5144" s="2" t="s">
        <v>16</v>
      </c>
      <c r="N5144" s="2">
        <v>213.84</v>
      </c>
      <c r="O5144" s="2" t="s">
        <v>34</v>
      </c>
      <c r="P5144" s="2">
        <f t="shared" si="160"/>
        <v>608.98320000000001</v>
      </c>
    </row>
    <row r="5145" spans="1:16" ht="14.25" customHeight="1" x14ac:dyDescent="0.35">
      <c r="A5145" s="2" t="s">
        <v>5176</v>
      </c>
      <c r="B5145" s="2" t="s">
        <v>41</v>
      </c>
      <c r="C5145" s="2" t="s">
        <v>26</v>
      </c>
      <c r="D5145" s="2">
        <v>747.7</v>
      </c>
      <c r="E5145" s="2">
        <v>0.4</v>
      </c>
      <c r="F5145" s="2">
        <f t="shared" si="161"/>
        <v>299.08000000000004</v>
      </c>
      <c r="G5145" s="2">
        <v>1</v>
      </c>
      <c r="H5145" s="2" t="str">
        <f>TEXT(Table1[[#This Row],[order_date]],"mmmm")</f>
        <v>September</v>
      </c>
      <c r="I5145" s="3">
        <v>45189</v>
      </c>
      <c r="J5145" s="3">
        <v>45192</v>
      </c>
      <c r="K5145" s="3" t="str">
        <f>TEXT(Table1[[#This Row],[delivery_date]]-Table1[[#This Row],[order_date]],"D")</f>
        <v>3</v>
      </c>
      <c r="L5145" s="2" t="s">
        <v>21</v>
      </c>
      <c r="M5145" s="2" t="s">
        <v>27</v>
      </c>
      <c r="N5145" s="2">
        <v>97.28</v>
      </c>
      <c r="O5145" s="2" t="s">
        <v>17</v>
      </c>
      <c r="P5145" s="2">
        <f t="shared" si="160"/>
        <v>448.62</v>
      </c>
    </row>
    <row r="5146" spans="1:16" ht="14.25" customHeight="1" x14ac:dyDescent="0.35">
      <c r="A5146" s="2" t="s">
        <v>5177</v>
      </c>
      <c r="B5146" s="2" t="s">
        <v>25</v>
      </c>
      <c r="C5146" s="2" t="s">
        <v>20</v>
      </c>
      <c r="D5146" s="2">
        <v>1607.52</v>
      </c>
      <c r="E5146" s="2">
        <v>0.45</v>
      </c>
      <c r="F5146" s="2">
        <f t="shared" si="161"/>
        <v>723.38400000000001</v>
      </c>
      <c r="G5146" s="2">
        <v>9</v>
      </c>
      <c r="H5146" s="2" t="str">
        <f>TEXT(Table1[[#This Row],[order_date]],"mmmm")</f>
        <v>March</v>
      </c>
      <c r="I5146" s="3">
        <v>45013</v>
      </c>
      <c r="J5146" s="3">
        <v>45015</v>
      </c>
      <c r="K5146" s="3" t="str">
        <f>TEXT(Table1[[#This Row],[delivery_date]]-Table1[[#This Row],[order_date]],"D")</f>
        <v>2</v>
      </c>
      <c r="L5146" s="2" t="s">
        <v>31</v>
      </c>
      <c r="M5146" s="2" t="s">
        <v>16</v>
      </c>
      <c r="N5146" s="2">
        <v>271.44</v>
      </c>
      <c r="O5146" s="2" t="s">
        <v>23</v>
      </c>
      <c r="P5146" s="2">
        <f t="shared" si="160"/>
        <v>884.13599999999997</v>
      </c>
    </row>
    <row r="5147" spans="1:16" ht="14.25" customHeight="1" x14ac:dyDescent="0.35">
      <c r="A5147" s="2" t="s">
        <v>5178</v>
      </c>
      <c r="B5147" s="2" t="s">
        <v>13</v>
      </c>
      <c r="C5147" s="2" t="s">
        <v>36</v>
      </c>
      <c r="D5147" s="2">
        <v>1959.53</v>
      </c>
      <c r="E5147" s="2">
        <v>0.15</v>
      </c>
      <c r="F5147" s="2">
        <f t="shared" si="161"/>
        <v>293.92949999999996</v>
      </c>
      <c r="G5147" s="2">
        <v>8</v>
      </c>
      <c r="H5147" s="2" t="str">
        <f>TEXT(Table1[[#This Row],[order_date]],"mmmm")</f>
        <v>April</v>
      </c>
      <c r="I5147" s="3">
        <v>45044</v>
      </c>
      <c r="J5147" s="3">
        <v>45045</v>
      </c>
      <c r="K5147" s="3" t="str">
        <f>TEXT(Table1[[#This Row],[delivery_date]]-Table1[[#This Row],[order_date]],"D")</f>
        <v>1</v>
      </c>
      <c r="L5147" s="2" t="s">
        <v>21</v>
      </c>
      <c r="M5147" s="2" t="s">
        <v>16</v>
      </c>
      <c r="N5147" s="2">
        <v>112.72</v>
      </c>
      <c r="O5147" s="2" t="s">
        <v>23</v>
      </c>
      <c r="P5147" s="2">
        <f t="shared" si="160"/>
        <v>1665.6005</v>
      </c>
    </row>
    <row r="5148" spans="1:16" ht="14.25" customHeight="1" x14ac:dyDescent="0.35">
      <c r="A5148" s="2" t="s">
        <v>5179</v>
      </c>
      <c r="B5148" s="2" t="s">
        <v>25</v>
      </c>
      <c r="C5148" s="2" t="s">
        <v>33</v>
      </c>
      <c r="D5148" s="2">
        <v>4004.51</v>
      </c>
      <c r="E5148" s="2">
        <v>0.24</v>
      </c>
      <c r="F5148" s="2">
        <f t="shared" si="161"/>
        <v>961.08240000000001</v>
      </c>
      <c r="G5148" s="2">
        <v>2</v>
      </c>
      <c r="H5148" s="2" t="str">
        <f>TEXT(Table1[[#This Row],[order_date]],"mmmm")</f>
        <v>January</v>
      </c>
      <c r="I5148" s="3">
        <v>44945</v>
      </c>
      <c r="J5148" s="3">
        <v>44952</v>
      </c>
      <c r="K5148" s="3" t="str">
        <f>TEXT(Table1[[#This Row],[delivery_date]]-Table1[[#This Row],[order_date]],"D")</f>
        <v>7</v>
      </c>
      <c r="L5148" s="2" t="s">
        <v>21</v>
      </c>
      <c r="M5148" s="2" t="s">
        <v>27</v>
      </c>
      <c r="N5148" s="2">
        <v>403.69</v>
      </c>
      <c r="O5148" s="2" t="s">
        <v>17</v>
      </c>
      <c r="P5148" s="2">
        <f t="shared" si="160"/>
        <v>3043.4276</v>
      </c>
    </row>
    <row r="5149" spans="1:16" ht="14.25" customHeight="1" x14ac:dyDescent="0.35">
      <c r="A5149" s="2" t="s">
        <v>5180</v>
      </c>
      <c r="B5149" s="2" t="s">
        <v>13</v>
      </c>
      <c r="C5149" s="2" t="s">
        <v>36</v>
      </c>
      <c r="D5149" s="2">
        <v>1037.1400000000001</v>
      </c>
      <c r="E5149" s="2">
        <v>0.34</v>
      </c>
      <c r="F5149" s="2">
        <f t="shared" si="161"/>
        <v>352.62760000000009</v>
      </c>
      <c r="G5149" s="2">
        <v>7</v>
      </c>
      <c r="H5149" s="2" t="str">
        <f>TEXT(Table1[[#This Row],[order_date]],"mmmm")</f>
        <v>February</v>
      </c>
      <c r="I5149" s="3">
        <v>44978</v>
      </c>
      <c r="J5149" s="3">
        <v>44979</v>
      </c>
      <c r="K5149" s="3" t="str">
        <f>TEXT(Table1[[#This Row],[delivery_date]]-Table1[[#This Row],[order_date]],"D")</f>
        <v>1</v>
      </c>
      <c r="L5149" s="2" t="s">
        <v>21</v>
      </c>
      <c r="M5149" s="2" t="s">
        <v>22</v>
      </c>
      <c r="N5149" s="2">
        <v>73.010000000000005</v>
      </c>
      <c r="O5149" s="2" t="s">
        <v>23</v>
      </c>
      <c r="P5149" s="2">
        <f t="shared" si="160"/>
        <v>684.51240000000007</v>
      </c>
    </row>
    <row r="5150" spans="1:16" ht="14.25" customHeight="1" x14ac:dyDescent="0.35">
      <c r="A5150" s="2" t="s">
        <v>5181</v>
      </c>
      <c r="B5150" s="2" t="s">
        <v>25</v>
      </c>
      <c r="C5150" s="2" t="s">
        <v>26</v>
      </c>
      <c r="D5150" s="2">
        <v>3654.29</v>
      </c>
      <c r="E5150" s="2">
        <v>0.4</v>
      </c>
      <c r="F5150" s="2">
        <f t="shared" si="161"/>
        <v>1461.7160000000001</v>
      </c>
      <c r="G5150" s="2">
        <v>7</v>
      </c>
      <c r="H5150" s="2" t="str">
        <f>TEXT(Table1[[#This Row],[order_date]],"mmmm")</f>
        <v>May</v>
      </c>
      <c r="I5150" s="3">
        <v>45432</v>
      </c>
      <c r="J5150" s="3">
        <v>45438</v>
      </c>
      <c r="K5150" s="3" t="str">
        <f>TEXT(Table1[[#This Row],[delivery_date]]-Table1[[#This Row],[order_date]],"D")</f>
        <v>6</v>
      </c>
      <c r="L5150" s="2" t="s">
        <v>21</v>
      </c>
      <c r="M5150" s="2" t="s">
        <v>22</v>
      </c>
      <c r="N5150" s="2">
        <v>1069.45</v>
      </c>
      <c r="O5150" s="2" t="s">
        <v>23</v>
      </c>
      <c r="P5150" s="2">
        <f t="shared" si="160"/>
        <v>2192.5739999999996</v>
      </c>
    </row>
    <row r="5151" spans="1:16" ht="14.25" customHeight="1" x14ac:dyDescent="0.35">
      <c r="A5151" s="2" t="s">
        <v>5182</v>
      </c>
      <c r="B5151" s="2" t="s">
        <v>25</v>
      </c>
      <c r="C5151" s="2" t="s">
        <v>26</v>
      </c>
      <c r="D5151" s="2">
        <v>2507.02</v>
      </c>
      <c r="E5151" s="2">
        <v>0.28999999999999998</v>
      </c>
      <c r="F5151" s="2">
        <f t="shared" si="161"/>
        <v>727.03579999999999</v>
      </c>
      <c r="G5151" s="2">
        <v>2</v>
      </c>
      <c r="H5151" s="2" t="str">
        <f>TEXT(Table1[[#This Row],[order_date]],"mmmm")</f>
        <v>May</v>
      </c>
      <c r="I5151" s="3">
        <v>45431</v>
      </c>
      <c r="J5151" s="3">
        <v>45438</v>
      </c>
      <c r="K5151" s="3" t="str">
        <f>TEXT(Table1[[#This Row],[delivery_date]]-Table1[[#This Row],[order_date]],"D")</f>
        <v>7</v>
      </c>
      <c r="L5151" s="2" t="s">
        <v>15</v>
      </c>
      <c r="M5151" s="2" t="s">
        <v>22</v>
      </c>
      <c r="N5151" s="2">
        <v>591.89</v>
      </c>
      <c r="O5151" s="2" t="s">
        <v>17</v>
      </c>
      <c r="P5151" s="2">
        <f t="shared" si="160"/>
        <v>1779.9841999999999</v>
      </c>
    </row>
    <row r="5152" spans="1:16" ht="14.25" customHeight="1" x14ac:dyDescent="0.35">
      <c r="A5152" s="2" t="s">
        <v>5183</v>
      </c>
      <c r="B5152" s="2" t="s">
        <v>25</v>
      </c>
      <c r="C5152" s="2" t="s">
        <v>36</v>
      </c>
      <c r="D5152" s="2">
        <v>4998.33</v>
      </c>
      <c r="E5152" s="2">
        <v>0.26</v>
      </c>
      <c r="F5152" s="2">
        <f t="shared" si="161"/>
        <v>1299.5658000000001</v>
      </c>
      <c r="G5152" s="2">
        <v>8</v>
      </c>
      <c r="H5152" s="2" t="str">
        <f>TEXT(Table1[[#This Row],[order_date]],"mmmm")</f>
        <v>May</v>
      </c>
      <c r="I5152" s="3">
        <v>45060</v>
      </c>
      <c r="J5152" s="3">
        <v>45062</v>
      </c>
      <c r="K5152" s="3" t="str">
        <f>TEXT(Table1[[#This Row],[delivery_date]]-Table1[[#This Row],[order_date]],"D")</f>
        <v>2</v>
      </c>
      <c r="L5152" s="2" t="s">
        <v>21</v>
      </c>
      <c r="M5152" s="2" t="s">
        <v>27</v>
      </c>
      <c r="N5152" s="2">
        <v>1066.33</v>
      </c>
      <c r="O5152" s="2" t="s">
        <v>28</v>
      </c>
      <c r="P5152" s="2">
        <f t="shared" si="160"/>
        <v>3698.7641999999996</v>
      </c>
    </row>
    <row r="5153" spans="1:16" ht="14.25" customHeight="1" x14ac:dyDescent="0.35">
      <c r="A5153" s="2" t="s">
        <v>5184</v>
      </c>
      <c r="B5153" s="2" t="s">
        <v>41</v>
      </c>
      <c r="C5153" s="2" t="s">
        <v>26</v>
      </c>
      <c r="D5153" s="2">
        <v>3905.25</v>
      </c>
      <c r="E5153" s="2">
        <v>0.35</v>
      </c>
      <c r="F5153" s="2">
        <f t="shared" si="161"/>
        <v>1366.8374999999999</v>
      </c>
      <c r="G5153" s="2">
        <v>6</v>
      </c>
      <c r="H5153" s="2" t="str">
        <f>TEXT(Table1[[#This Row],[order_date]],"mmmm")</f>
        <v>July</v>
      </c>
      <c r="I5153" s="3">
        <v>45137</v>
      </c>
      <c r="J5153" s="3">
        <v>45143</v>
      </c>
      <c r="K5153" s="3" t="str">
        <f>TEXT(Table1[[#This Row],[delivery_date]]-Table1[[#This Row],[order_date]],"D")</f>
        <v>6</v>
      </c>
      <c r="L5153" s="2" t="s">
        <v>31</v>
      </c>
      <c r="M5153" s="2" t="s">
        <v>16</v>
      </c>
      <c r="N5153" s="2">
        <v>197.33</v>
      </c>
      <c r="O5153" s="2" t="s">
        <v>23</v>
      </c>
      <c r="P5153" s="2">
        <f t="shared" si="160"/>
        <v>2538.4125000000004</v>
      </c>
    </row>
    <row r="5154" spans="1:16" ht="14.25" customHeight="1" x14ac:dyDescent="0.35">
      <c r="A5154" s="2" t="s">
        <v>5185</v>
      </c>
      <c r="B5154" s="2" t="s">
        <v>25</v>
      </c>
      <c r="C5154" s="2" t="s">
        <v>14</v>
      </c>
      <c r="D5154" s="2">
        <v>4847.87</v>
      </c>
      <c r="E5154" s="2">
        <v>0.19</v>
      </c>
      <c r="F5154" s="2">
        <f t="shared" si="161"/>
        <v>921.09529999999995</v>
      </c>
      <c r="G5154" s="2">
        <v>6</v>
      </c>
      <c r="H5154" s="2" t="str">
        <f>TEXT(Table1[[#This Row],[order_date]],"mmmm")</f>
        <v>November</v>
      </c>
      <c r="I5154" s="3">
        <v>45242</v>
      </c>
      <c r="J5154" s="3">
        <v>45249</v>
      </c>
      <c r="K5154" s="3" t="str">
        <f>TEXT(Table1[[#This Row],[delivery_date]]-Table1[[#This Row],[order_date]],"D")</f>
        <v>7</v>
      </c>
      <c r="L5154" s="2" t="s">
        <v>31</v>
      </c>
      <c r="M5154" s="2" t="s">
        <v>27</v>
      </c>
      <c r="N5154" s="2">
        <v>807.78</v>
      </c>
      <c r="O5154" s="2" t="s">
        <v>39</v>
      </c>
      <c r="P5154" s="2">
        <f t="shared" si="160"/>
        <v>3926.7746999999999</v>
      </c>
    </row>
    <row r="5155" spans="1:16" ht="14.25" customHeight="1" x14ac:dyDescent="0.35">
      <c r="A5155" s="2" t="s">
        <v>5186</v>
      </c>
      <c r="B5155" s="2" t="s">
        <v>25</v>
      </c>
      <c r="C5155" s="2" t="s">
        <v>26</v>
      </c>
      <c r="D5155" s="2">
        <v>1777.52</v>
      </c>
      <c r="E5155" s="2">
        <v>0.45</v>
      </c>
      <c r="F5155" s="2">
        <f t="shared" si="161"/>
        <v>799.88400000000001</v>
      </c>
      <c r="G5155" s="2">
        <v>5</v>
      </c>
      <c r="H5155" s="2" t="str">
        <f>TEXT(Table1[[#This Row],[order_date]],"mmmm")</f>
        <v>April</v>
      </c>
      <c r="I5155" s="3">
        <v>45401</v>
      </c>
      <c r="J5155" s="3">
        <v>45404</v>
      </c>
      <c r="K5155" s="3" t="str">
        <f>TEXT(Table1[[#This Row],[delivery_date]]-Table1[[#This Row],[order_date]],"D")</f>
        <v>3</v>
      </c>
      <c r="L5155" s="2" t="s">
        <v>21</v>
      </c>
      <c r="M5155" s="2" t="s">
        <v>27</v>
      </c>
      <c r="N5155" s="2">
        <v>403.53</v>
      </c>
      <c r="O5155" s="2" t="s">
        <v>39</v>
      </c>
      <c r="P5155" s="2">
        <f t="shared" si="160"/>
        <v>977.63599999999997</v>
      </c>
    </row>
    <row r="5156" spans="1:16" ht="14.25" customHeight="1" x14ac:dyDescent="0.35">
      <c r="A5156" s="2" t="s">
        <v>5187</v>
      </c>
      <c r="B5156" s="2" t="s">
        <v>25</v>
      </c>
      <c r="C5156" s="2" t="s">
        <v>36</v>
      </c>
      <c r="D5156" s="2">
        <v>702.95</v>
      </c>
      <c r="E5156" s="2">
        <v>0.11</v>
      </c>
      <c r="F5156" s="2">
        <f t="shared" si="161"/>
        <v>77.3245</v>
      </c>
      <c r="G5156" s="2">
        <v>8</v>
      </c>
      <c r="H5156" s="2" t="str">
        <f>TEXT(Table1[[#This Row],[order_date]],"mmmm")</f>
        <v>May</v>
      </c>
      <c r="I5156" s="3">
        <v>45426</v>
      </c>
      <c r="J5156" s="3">
        <v>45428</v>
      </c>
      <c r="K5156" s="3" t="str">
        <f>TEXT(Table1[[#This Row],[delivery_date]]-Table1[[#This Row],[order_date]],"D")</f>
        <v>2</v>
      </c>
      <c r="L5156" s="2" t="s">
        <v>15</v>
      </c>
      <c r="M5156" s="2" t="s">
        <v>16</v>
      </c>
      <c r="N5156" s="2">
        <v>142.05000000000001</v>
      </c>
      <c r="O5156" s="2" t="s">
        <v>17</v>
      </c>
      <c r="P5156" s="2">
        <f t="shared" si="160"/>
        <v>625.6255000000001</v>
      </c>
    </row>
    <row r="5157" spans="1:16" ht="14.25" customHeight="1" x14ac:dyDescent="0.35">
      <c r="A5157" s="2" t="s">
        <v>5188</v>
      </c>
      <c r="B5157" s="2" t="s">
        <v>13</v>
      </c>
      <c r="C5157" s="2" t="s">
        <v>36</v>
      </c>
      <c r="D5157" s="2">
        <v>2578.89</v>
      </c>
      <c r="E5157" s="2">
        <v>0.44</v>
      </c>
      <c r="F5157" s="2">
        <f t="shared" si="161"/>
        <v>1134.7115999999999</v>
      </c>
      <c r="G5157" s="2">
        <v>9</v>
      </c>
      <c r="H5157" s="2" t="str">
        <f>TEXT(Table1[[#This Row],[order_date]],"mmmm")</f>
        <v>December</v>
      </c>
      <c r="I5157" s="3">
        <v>45275</v>
      </c>
      <c r="J5157" s="3">
        <v>45276</v>
      </c>
      <c r="K5157" s="3" t="str">
        <f>TEXT(Table1[[#This Row],[delivery_date]]-Table1[[#This Row],[order_date]],"D")</f>
        <v>1</v>
      </c>
      <c r="L5157" s="2" t="s">
        <v>15</v>
      </c>
      <c r="M5157" s="2" t="s">
        <v>16</v>
      </c>
      <c r="N5157" s="2">
        <v>460.6</v>
      </c>
      <c r="O5157" s="2" t="s">
        <v>34</v>
      </c>
      <c r="P5157" s="2">
        <f t="shared" si="160"/>
        <v>1444.1784</v>
      </c>
    </row>
    <row r="5158" spans="1:16" ht="14.25" customHeight="1" x14ac:dyDescent="0.35">
      <c r="A5158" s="2" t="s">
        <v>5189</v>
      </c>
      <c r="B5158" s="2" t="s">
        <v>25</v>
      </c>
      <c r="C5158" s="2" t="s">
        <v>36</v>
      </c>
      <c r="D5158" s="2">
        <v>708.77</v>
      </c>
      <c r="E5158" s="2">
        <v>0.32</v>
      </c>
      <c r="F5158" s="2">
        <f t="shared" si="161"/>
        <v>226.8064</v>
      </c>
      <c r="G5158" s="2">
        <v>5</v>
      </c>
      <c r="H5158" s="2" t="str">
        <f>TEXT(Table1[[#This Row],[order_date]],"mmmm")</f>
        <v>April</v>
      </c>
      <c r="I5158" s="3">
        <v>45044</v>
      </c>
      <c r="J5158" s="3">
        <v>45051</v>
      </c>
      <c r="K5158" s="3" t="str">
        <f>TEXT(Table1[[#This Row],[delivery_date]]-Table1[[#This Row],[order_date]],"D")</f>
        <v>7</v>
      </c>
      <c r="L5158" s="2" t="s">
        <v>15</v>
      </c>
      <c r="M5158" s="2" t="s">
        <v>16</v>
      </c>
      <c r="N5158" s="2">
        <v>182.39</v>
      </c>
      <c r="O5158" s="2" t="s">
        <v>48</v>
      </c>
      <c r="P5158" s="2">
        <f t="shared" si="160"/>
        <v>481.96359999999999</v>
      </c>
    </row>
    <row r="5159" spans="1:16" ht="14.25" customHeight="1" x14ac:dyDescent="0.35">
      <c r="A5159" s="2" t="s">
        <v>5190</v>
      </c>
      <c r="B5159" s="2" t="s">
        <v>13</v>
      </c>
      <c r="C5159" s="2" t="s">
        <v>20</v>
      </c>
      <c r="D5159" s="2">
        <v>2513.0100000000002</v>
      </c>
      <c r="E5159" s="2">
        <v>0.3</v>
      </c>
      <c r="F5159" s="2">
        <f t="shared" si="161"/>
        <v>753.90300000000002</v>
      </c>
      <c r="G5159" s="2">
        <v>1</v>
      </c>
      <c r="H5159" s="2" t="str">
        <f>TEXT(Table1[[#This Row],[order_date]],"mmmm")</f>
        <v>October</v>
      </c>
      <c r="I5159" s="3">
        <v>45578</v>
      </c>
      <c r="J5159" s="3">
        <v>45584</v>
      </c>
      <c r="K5159" s="3" t="str">
        <f>TEXT(Table1[[#This Row],[delivery_date]]-Table1[[#This Row],[order_date]],"D")</f>
        <v>6</v>
      </c>
      <c r="L5159" s="2" t="s">
        <v>21</v>
      </c>
      <c r="M5159" s="2" t="s">
        <v>27</v>
      </c>
      <c r="N5159" s="2">
        <v>336.25</v>
      </c>
      <c r="O5159" s="2" t="s">
        <v>28</v>
      </c>
      <c r="P5159" s="2">
        <f t="shared" si="160"/>
        <v>1759.1070000000002</v>
      </c>
    </row>
    <row r="5160" spans="1:16" ht="14.25" customHeight="1" x14ac:dyDescent="0.35">
      <c r="A5160" s="2" t="s">
        <v>5191</v>
      </c>
      <c r="B5160" s="2" t="s">
        <v>25</v>
      </c>
      <c r="C5160" s="2" t="s">
        <v>20</v>
      </c>
      <c r="D5160" s="2">
        <v>1422.71</v>
      </c>
      <c r="E5160" s="2">
        <v>0.23</v>
      </c>
      <c r="F5160" s="2">
        <f t="shared" si="161"/>
        <v>327.22329999999999</v>
      </c>
      <c r="G5160" s="2">
        <v>6</v>
      </c>
      <c r="H5160" s="2" t="str">
        <f>TEXT(Table1[[#This Row],[order_date]],"mmmm")</f>
        <v>June</v>
      </c>
      <c r="I5160" s="3">
        <v>45092</v>
      </c>
      <c r="J5160" s="3">
        <v>45096</v>
      </c>
      <c r="K5160" s="3" t="str">
        <f>TEXT(Table1[[#This Row],[delivery_date]]-Table1[[#This Row],[order_date]],"D")</f>
        <v>4</v>
      </c>
      <c r="L5160" s="2" t="s">
        <v>31</v>
      </c>
      <c r="M5160" s="2" t="s">
        <v>16</v>
      </c>
      <c r="N5160" s="2">
        <v>369.51</v>
      </c>
      <c r="O5160" s="2" t="s">
        <v>23</v>
      </c>
      <c r="P5160" s="2">
        <f t="shared" si="160"/>
        <v>1095.4866999999999</v>
      </c>
    </row>
    <row r="5161" spans="1:16" ht="14.25" customHeight="1" x14ac:dyDescent="0.35">
      <c r="A5161" s="2" t="s">
        <v>5192</v>
      </c>
      <c r="B5161" s="2" t="s">
        <v>25</v>
      </c>
      <c r="C5161" s="2" t="s">
        <v>20</v>
      </c>
      <c r="D5161" s="2">
        <v>2506.13</v>
      </c>
      <c r="E5161" s="2">
        <v>0.08</v>
      </c>
      <c r="F5161" s="2">
        <f t="shared" si="161"/>
        <v>200.49040000000002</v>
      </c>
      <c r="G5161" s="2">
        <v>1</v>
      </c>
      <c r="H5161" s="2" t="str">
        <f>TEXT(Table1[[#This Row],[order_date]],"mmmm")</f>
        <v>May</v>
      </c>
      <c r="I5161" s="3">
        <v>45067</v>
      </c>
      <c r="J5161" s="3">
        <v>45070</v>
      </c>
      <c r="K5161" s="3" t="str">
        <f>TEXT(Table1[[#This Row],[delivery_date]]-Table1[[#This Row],[order_date]],"D")</f>
        <v>3</v>
      </c>
      <c r="L5161" s="2" t="s">
        <v>21</v>
      </c>
      <c r="M5161" s="2" t="s">
        <v>22</v>
      </c>
      <c r="N5161" s="2">
        <v>368.58</v>
      </c>
      <c r="O5161" s="2" t="s">
        <v>39</v>
      </c>
      <c r="P5161" s="2">
        <f t="shared" si="160"/>
        <v>2305.6396</v>
      </c>
    </row>
    <row r="5162" spans="1:16" ht="14.25" customHeight="1" x14ac:dyDescent="0.35">
      <c r="A5162" s="2" t="s">
        <v>5193</v>
      </c>
      <c r="B5162" s="2" t="s">
        <v>41</v>
      </c>
      <c r="C5162" s="2" t="s">
        <v>20</v>
      </c>
      <c r="D5162" s="2">
        <v>4753.22</v>
      </c>
      <c r="E5162" s="2">
        <v>0.43</v>
      </c>
      <c r="F5162" s="2">
        <f t="shared" si="161"/>
        <v>2043.8846000000001</v>
      </c>
      <c r="G5162" s="2">
        <v>5</v>
      </c>
      <c r="H5162" s="2" t="str">
        <f>TEXT(Table1[[#This Row],[order_date]],"mmmm")</f>
        <v>May</v>
      </c>
      <c r="I5162" s="3">
        <v>45434</v>
      </c>
      <c r="J5162" s="3">
        <v>45437</v>
      </c>
      <c r="K5162" s="3" t="str">
        <f>TEXT(Table1[[#This Row],[delivery_date]]-Table1[[#This Row],[order_date]],"D")</f>
        <v>3</v>
      </c>
      <c r="L5162" s="2" t="s">
        <v>31</v>
      </c>
      <c r="M5162" s="2" t="s">
        <v>16</v>
      </c>
      <c r="N5162" s="2">
        <v>927.62</v>
      </c>
      <c r="O5162" s="2" t="s">
        <v>23</v>
      </c>
      <c r="P5162" s="2">
        <f t="shared" si="160"/>
        <v>2709.3353999999999</v>
      </c>
    </row>
    <row r="5163" spans="1:16" ht="14.25" customHeight="1" x14ac:dyDescent="0.35">
      <c r="A5163" s="2" t="s">
        <v>5194</v>
      </c>
      <c r="B5163" s="2" t="s">
        <v>13</v>
      </c>
      <c r="C5163" s="2" t="s">
        <v>20</v>
      </c>
      <c r="D5163" s="2">
        <v>1516.27</v>
      </c>
      <c r="E5163" s="2">
        <v>0.03</v>
      </c>
      <c r="F5163" s="2">
        <f t="shared" si="161"/>
        <v>45.488099999999996</v>
      </c>
      <c r="G5163" s="2">
        <v>6</v>
      </c>
      <c r="H5163" s="2" t="str">
        <f>TEXT(Table1[[#This Row],[order_date]],"mmmm")</f>
        <v>January</v>
      </c>
      <c r="I5163" s="3">
        <v>44954</v>
      </c>
      <c r="J5163" s="3">
        <v>44960</v>
      </c>
      <c r="K5163" s="3" t="str">
        <f>TEXT(Table1[[#This Row],[delivery_date]]-Table1[[#This Row],[order_date]],"D")</f>
        <v>6</v>
      </c>
      <c r="L5163" s="2" t="s">
        <v>31</v>
      </c>
      <c r="M5163" s="2" t="s">
        <v>27</v>
      </c>
      <c r="N5163" s="2">
        <v>272.87</v>
      </c>
      <c r="O5163" s="2" t="s">
        <v>48</v>
      </c>
      <c r="P5163" s="2">
        <f t="shared" si="160"/>
        <v>1470.7819</v>
      </c>
    </row>
    <row r="5164" spans="1:16" ht="14.25" customHeight="1" x14ac:dyDescent="0.35">
      <c r="A5164" s="2" t="s">
        <v>5195</v>
      </c>
      <c r="B5164" s="2" t="s">
        <v>25</v>
      </c>
      <c r="C5164" s="2" t="s">
        <v>20</v>
      </c>
      <c r="D5164" s="2">
        <v>4967.83</v>
      </c>
      <c r="E5164" s="2">
        <v>0.13</v>
      </c>
      <c r="F5164" s="2">
        <f t="shared" si="161"/>
        <v>645.81790000000001</v>
      </c>
      <c r="G5164" s="2">
        <v>3</v>
      </c>
      <c r="H5164" s="2" t="str">
        <f>TEXT(Table1[[#This Row],[order_date]],"mmmm")</f>
        <v>January</v>
      </c>
      <c r="I5164" s="3">
        <v>44931</v>
      </c>
      <c r="J5164" s="3">
        <v>44937</v>
      </c>
      <c r="K5164" s="3" t="str">
        <f>TEXT(Table1[[#This Row],[delivery_date]]-Table1[[#This Row],[order_date]],"D")</f>
        <v>6</v>
      </c>
      <c r="L5164" s="2" t="s">
        <v>15</v>
      </c>
      <c r="M5164" s="2" t="s">
        <v>16</v>
      </c>
      <c r="N5164" s="2">
        <v>758.23</v>
      </c>
      <c r="O5164" s="2" t="s">
        <v>34</v>
      </c>
      <c r="P5164" s="2">
        <f t="shared" si="160"/>
        <v>4322.0120999999999</v>
      </c>
    </row>
    <row r="5165" spans="1:16" ht="14.25" customHeight="1" x14ac:dyDescent="0.35">
      <c r="A5165" s="2" t="s">
        <v>5196</v>
      </c>
      <c r="B5165" s="2" t="s">
        <v>13</v>
      </c>
      <c r="C5165" s="2" t="s">
        <v>20</v>
      </c>
      <c r="D5165" s="2">
        <v>1223.71</v>
      </c>
      <c r="E5165" s="2">
        <v>0.05</v>
      </c>
      <c r="F5165" s="2">
        <f t="shared" si="161"/>
        <v>61.185500000000005</v>
      </c>
      <c r="G5165" s="2">
        <v>1</v>
      </c>
      <c r="H5165" s="2" t="str">
        <f>TEXT(Table1[[#This Row],[order_date]],"mmmm")</f>
        <v>June</v>
      </c>
      <c r="I5165" s="3">
        <v>45100</v>
      </c>
      <c r="J5165" s="3">
        <v>45105</v>
      </c>
      <c r="K5165" s="3" t="str">
        <f>TEXT(Table1[[#This Row],[delivery_date]]-Table1[[#This Row],[order_date]],"D")</f>
        <v>5</v>
      </c>
      <c r="L5165" s="2" t="s">
        <v>21</v>
      </c>
      <c r="M5165" s="2" t="s">
        <v>22</v>
      </c>
      <c r="N5165" s="2">
        <v>142.69999999999999</v>
      </c>
      <c r="O5165" s="2" t="s">
        <v>17</v>
      </c>
      <c r="P5165" s="2">
        <f t="shared" si="160"/>
        <v>1162.5245</v>
      </c>
    </row>
    <row r="5166" spans="1:16" ht="14.25" customHeight="1" x14ac:dyDescent="0.35">
      <c r="A5166" s="2" t="s">
        <v>5197</v>
      </c>
      <c r="B5166" s="2" t="s">
        <v>13</v>
      </c>
      <c r="C5166" s="2" t="s">
        <v>36</v>
      </c>
      <c r="D5166" s="2">
        <v>1119.73</v>
      </c>
      <c r="E5166" s="2">
        <v>0.05</v>
      </c>
      <c r="F5166" s="2">
        <f t="shared" si="161"/>
        <v>55.986500000000007</v>
      </c>
      <c r="G5166" s="2">
        <v>2</v>
      </c>
      <c r="H5166" s="2" t="str">
        <f>TEXT(Table1[[#This Row],[order_date]],"mmmm")</f>
        <v>June</v>
      </c>
      <c r="I5166" s="3">
        <v>45081</v>
      </c>
      <c r="J5166" s="3">
        <v>45084</v>
      </c>
      <c r="K5166" s="3" t="str">
        <f>TEXT(Table1[[#This Row],[delivery_date]]-Table1[[#This Row],[order_date]],"D")</f>
        <v>3</v>
      </c>
      <c r="L5166" s="2" t="s">
        <v>31</v>
      </c>
      <c r="M5166" s="2" t="s">
        <v>27</v>
      </c>
      <c r="N5166" s="2">
        <v>181.48</v>
      </c>
      <c r="O5166" s="2" t="s">
        <v>28</v>
      </c>
      <c r="P5166" s="2">
        <f t="shared" si="160"/>
        <v>1063.7435</v>
      </c>
    </row>
    <row r="5167" spans="1:16" ht="14.25" customHeight="1" x14ac:dyDescent="0.35">
      <c r="A5167" s="2" t="s">
        <v>5198</v>
      </c>
      <c r="B5167" s="2" t="s">
        <v>19</v>
      </c>
      <c r="C5167" s="2" t="s">
        <v>33</v>
      </c>
      <c r="D5167" s="2">
        <v>2769.46</v>
      </c>
      <c r="E5167" s="2">
        <v>0.2</v>
      </c>
      <c r="F5167" s="2">
        <f t="shared" si="161"/>
        <v>553.89200000000005</v>
      </c>
      <c r="G5167" s="2">
        <v>3</v>
      </c>
      <c r="H5167" s="2" t="str">
        <f>TEXT(Table1[[#This Row],[order_date]],"mmmm")</f>
        <v>February</v>
      </c>
      <c r="I5167" s="3">
        <v>45336</v>
      </c>
      <c r="J5167" s="3">
        <v>45341</v>
      </c>
      <c r="K5167" s="3" t="str">
        <f>TEXT(Table1[[#This Row],[delivery_date]]-Table1[[#This Row],[order_date]],"D")</f>
        <v>5</v>
      </c>
      <c r="L5167" s="2" t="s">
        <v>31</v>
      </c>
      <c r="M5167" s="2" t="s">
        <v>16</v>
      </c>
      <c r="N5167" s="2">
        <v>222.46</v>
      </c>
      <c r="O5167" s="2" t="s">
        <v>34</v>
      </c>
      <c r="P5167" s="2">
        <f t="shared" si="160"/>
        <v>2215.5680000000002</v>
      </c>
    </row>
    <row r="5168" spans="1:16" ht="14.25" customHeight="1" x14ac:dyDescent="0.35">
      <c r="A5168" s="2" t="s">
        <v>5199</v>
      </c>
      <c r="B5168" s="2" t="s">
        <v>41</v>
      </c>
      <c r="C5168" s="2" t="s">
        <v>20</v>
      </c>
      <c r="D5168" s="2">
        <v>4226.0200000000004</v>
      </c>
      <c r="E5168" s="2">
        <v>0.08</v>
      </c>
      <c r="F5168" s="2">
        <f t="shared" si="161"/>
        <v>338.08160000000004</v>
      </c>
      <c r="G5168" s="2">
        <v>3</v>
      </c>
      <c r="H5168" s="2" t="str">
        <f>TEXT(Table1[[#This Row],[order_date]],"mmmm")</f>
        <v>March</v>
      </c>
      <c r="I5168" s="3">
        <v>44988</v>
      </c>
      <c r="J5168" s="3">
        <v>44993</v>
      </c>
      <c r="K5168" s="3" t="str">
        <f>TEXT(Table1[[#This Row],[delivery_date]]-Table1[[#This Row],[order_date]],"D")</f>
        <v>5</v>
      </c>
      <c r="L5168" s="2" t="s">
        <v>31</v>
      </c>
      <c r="M5168" s="2" t="s">
        <v>16</v>
      </c>
      <c r="N5168" s="2">
        <v>574.88</v>
      </c>
      <c r="O5168" s="2" t="s">
        <v>39</v>
      </c>
      <c r="P5168" s="2">
        <f t="shared" si="160"/>
        <v>3887.9384000000005</v>
      </c>
    </row>
    <row r="5169" spans="1:16" ht="14.25" customHeight="1" x14ac:dyDescent="0.35">
      <c r="A5169" s="2" t="s">
        <v>5200</v>
      </c>
      <c r="B5169" s="2" t="s">
        <v>41</v>
      </c>
      <c r="C5169" s="2" t="s">
        <v>36</v>
      </c>
      <c r="D5169" s="2">
        <v>3772.57</v>
      </c>
      <c r="E5169" s="2">
        <v>0.28999999999999998</v>
      </c>
      <c r="F5169" s="2">
        <f t="shared" si="161"/>
        <v>1094.0453</v>
      </c>
      <c r="G5169" s="2">
        <v>2</v>
      </c>
      <c r="H5169" s="2" t="str">
        <f>TEXT(Table1[[#This Row],[order_date]],"mmmm")</f>
        <v>July</v>
      </c>
      <c r="I5169" s="3">
        <v>45122</v>
      </c>
      <c r="J5169" s="3">
        <v>45126</v>
      </c>
      <c r="K5169" s="3" t="str">
        <f>TEXT(Table1[[#This Row],[delivery_date]]-Table1[[#This Row],[order_date]],"D")</f>
        <v>4</v>
      </c>
      <c r="L5169" s="2" t="s">
        <v>31</v>
      </c>
      <c r="M5169" s="2" t="s">
        <v>16</v>
      </c>
      <c r="N5169" s="2">
        <v>735.42</v>
      </c>
      <c r="O5169" s="2" t="s">
        <v>17</v>
      </c>
      <c r="P5169" s="2">
        <f t="shared" si="160"/>
        <v>2678.5246999999999</v>
      </c>
    </row>
    <row r="5170" spans="1:16" ht="14.25" customHeight="1" x14ac:dyDescent="0.35">
      <c r="A5170" s="2" t="s">
        <v>5201</v>
      </c>
      <c r="B5170" s="2" t="s">
        <v>41</v>
      </c>
      <c r="C5170" s="2" t="s">
        <v>33</v>
      </c>
      <c r="D5170" s="2">
        <v>3645.33</v>
      </c>
      <c r="E5170" s="2">
        <v>0.31</v>
      </c>
      <c r="F5170" s="2">
        <f t="shared" si="161"/>
        <v>1130.0523000000001</v>
      </c>
      <c r="G5170" s="2">
        <v>6</v>
      </c>
      <c r="H5170" s="2" t="str">
        <f>TEXT(Table1[[#This Row],[order_date]],"mmmm")</f>
        <v>August</v>
      </c>
      <c r="I5170" s="3">
        <v>45510</v>
      </c>
      <c r="J5170" s="3">
        <v>45515</v>
      </c>
      <c r="K5170" s="3" t="str">
        <f>TEXT(Table1[[#This Row],[delivery_date]]-Table1[[#This Row],[order_date]],"D")</f>
        <v>5</v>
      </c>
      <c r="L5170" s="2" t="s">
        <v>31</v>
      </c>
      <c r="M5170" s="2" t="s">
        <v>22</v>
      </c>
      <c r="N5170" s="2">
        <v>238.5</v>
      </c>
      <c r="O5170" s="2" t="s">
        <v>48</v>
      </c>
      <c r="P5170" s="2">
        <f t="shared" si="160"/>
        <v>2515.2776999999996</v>
      </c>
    </row>
    <row r="5171" spans="1:16" ht="14.25" customHeight="1" x14ac:dyDescent="0.35">
      <c r="A5171" s="2" t="s">
        <v>5202</v>
      </c>
      <c r="B5171" s="2" t="s">
        <v>19</v>
      </c>
      <c r="C5171" s="2" t="s">
        <v>20</v>
      </c>
      <c r="D5171" s="2">
        <v>1484.9</v>
      </c>
      <c r="E5171" s="2">
        <v>0.44</v>
      </c>
      <c r="F5171" s="2">
        <f t="shared" si="161"/>
        <v>653.35599999999999</v>
      </c>
      <c r="G5171" s="2">
        <v>7</v>
      </c>
      <c r="H5171" s="2" t="str">
        <f>TEXT(Table1[[#This Row],[order_date]],"mmmm")</f>
        <v>March</v>
      </c>
      <c r="I5171" s="3">
        <v>45016</v>
      </c>
      <c r="J5171" s="3">
        <v>45021</v>
      </c>
      <c r="K5171" s="3" t="str">
        <f>TEXT(Table1[[#This Row],[delivery_date]]-Table1[[#This Row],[order_date]],"D")</f>
        <v>5</v>
      </c>
      <c r="L5171" s="2" t="s">
        <v>15</v>
      </c>
      <c r="M5171" s="2" t="s">
        <v>16</v>
      </c>
      <c r="N5171" s="2">
        <v>350.27</v>
      </c>
      <c r="O5171" s="2" t="s">
        <v>23</v>
      </c>
      <c r="P5171" s="2">
        <f t="shared" si="160"/>
        <v>831.5440000000001</v>
      </c>
    </row>
    <row r="5172" spans="1:16" ht="14.25" customHeight="1" x14ac:dyDescent="0.35">
      <c r="A5172" s="2" t="s">
        <v>5203</v>
      </c>
      <c r="B5172" s="2" t="s">
        <v>19</v>
      </c>
      <c r="C5172" s="2" t="s">
        <v>33</v>
      </c>
      <c r="D5172" s="2">
        <v>210.33</v>
      </c>
      <c r="E5172" s="2">
        <v>0.15</v>
      </c>
      <c r="F5172" s="2">
        <f t="shared" si="161"/>
        <v>31.549500000000002</v>
      </c>
      <c r="G5172" s="2">
        <v>5</v>
      </c>
      <c r="H5172" s="2" t="str">
        <f>TEXT(Table1[[#This Row],[order_date]],"mmmm")</f>
        <v>August</v>
      </c>
      <c r="I5172" s="3">
        <v>45535</v>
      </c>
      <c r="J5172" s="3">
        <v>45540</v>
      </c>
      <c r="K5172" s="3" t="str">
        <f>TEXT(Table1[[#This Row],[delivery_date]]-Table1[[#This Row],[order_date]],"D")</f>
        <v>5</v>
      </c>
      <c r="L5172" s="2" t="s">
        <v>15</v>
      </c>
      <c r="M5172" s="2" t="s">
        <v>16</v>
      </c>
      <c r="N5172" s="2">
        <v>40.35</v>
      </c>
      <c r="O5172" s="2" t="s">
        <v>17</v>
      </c>
      <c r="P5172" s="2">
        <f t="shared" si="160"/>
        <v>178.78050000000002</v>
      </c>
    </row>
    <row r="5173" spans="1:16" ht="14.25" customHeight="1" x14ac:dyDescent="0.35">
      <c r="A5173" s="2" t="s">
        <v>5204</v>
      </c>
      <c r="B5173" s="2" t="s">
        <v>41</v>
      </c>
      <c r="C5173" s="2" t="s">
        <v>33</v>
      </c>
      <c r="D5173" s="2">
        <v>892.57</v>
      </c>
      <c r="E5173" s="2">
        <v>0.15</v>
      </c>
      <c r="F5173" s="2">
        <f t="shared" si="161"/>
        <v>133.88550000000001</v>
      </c>
      <c r="G5173" s="2">
        <v>7</v>
      </c>
      <c r="H5173" s="2" t="str">
        <f>TEXT(Table1[[#This Row],[order_date]],"mmmm")</f>
        <v>October</v>
      </c>
      <c r="I5173" s="3">
        <v>45566</v>
      </c>
      <c r="J5173" s="3">
        <v>45571</v>
      </c>
      <c r="K5173" s="3" t="str">
        <f>TEXT(Table1[[#This Row],[delivery_date]]-Table1[[#This Row],[order_date]],"D")</f>
        <v>5</v>
      </c>
      <c r="L5173" s="2" t="s">
        <v>31</v>
      </c>
      <c r="M5173" s="2" t="s">
        <v>27</v>
      </c>
      <c r="N5173" s="2">
        <v>259.95999999999998</v>
      </c>
      <c r="O5173" s="2" t="s">
        <v>39</v>
      </c>
      <c r="P5173" s="2">
        <f t="shared" si="160"/>
        <v>758.68450000000007</v>
      </c>
    </row>
    <row r="5174" spans="1:16" ht="14.25" customHeight="1" x14ac:dyDescent="0.35">
      <c r="A5174" s="2" t="s">
        <v>5205</v>
      </c>
      <c r="B5174" s="2" t="s">
        <v>19</v>
      </c>
      <c r="C5174" s="2" t="s">
        <v>14</v>
      </c>
      <c r="D5174" s="2">
        <v>1812.42</v>
      </c>
      <c r="E5174" s="2">
        <v>0.12</v>
      </c>
      <c r="F5174" s="2">
        <f t="shared" si="161"/>
        <v>217.49039999999999</v>
      </c>
      <c r="G5174" s="2">
        <v>3</v>
      </c>
      <c r="H5174" s="2" t="str">
        <f>TEXT(Table1[[#This Row],[order_date]],"mmmm")</f>
        <v>January</v>
      </c>
      <c r="I5174" s="3">
        <v>45322</v>
      </c>
      <c r="J5174" s="3">
        <v>45327</v>
      </c>
      <c r="K5174" s="3" t="str">
        <f>TEXT(Table1[[#This Row],[delivery_date]]-Table1[[#This Row],[order_date]],"D")</f>
        <v>5</v>
      </c>
      <c r="L5174" s="2" t="s">
        <v>21</v>
      </c>
      <c r="M5174" s="2" t="s">
        <v>22</v>
      </c>
      <c r="N5174" s="2">
        <v>131.81</v>
      </c>
      <c r="O5174" s="2" t="s">
        <v>28</v>
      </c>
      <c r="P5174" s="2">
        <f t="shared" si="160"/>
        <v>1594.9296000000002</v>
      </c>
    </row>
    <row r="5175" spans="1:16" ht="14.25" customHeight="1" x14ac:dyDescent="0.35">
      <c r="A5175" s="2" t="s">
        <v>5206</v>
      </c>
      <c r="B5175" s="2" t="s">
        <v>19</v>
      </c>
      <c r="C5175" s="2" t="s">
        <v>26</v>
      </c>
      <c r="D5175" s="2">
        <v>4861.25</v>
      </c>
      <c r="E5175" s="2">
        <v>0.39</v>
      </c>
      <c r="F5175" s="2">
        <f t="shared" si="161"/>
        <v>1895.8875</v>
      </c>
      <c r="G5175" s="2">
        <v>5</v>
      </c>
      <c r="H5175" s="2" t="str">
        <f>TEXT(Table1[[#This Row],[order_date]],"mmmm")</f>
        <v>April</v>
      </c>
      <c r="I5175" s="3">
        <v>45387</v>
      </c>
      <c r="J5175" s="3">
        <v>45389</v>
      </c>
      <c r="K5175" s="3" t="str">
        <f>TEXT(Table1[[#This Row],[delivery_date]]-Table1[[#This Row],[order_date]],"D")</f>
        <v>2</v>
      </c>
      <c r="L5175" s="2" t="s">
        <v>31</v>
      </c>
      <c r="M5175" s="2" t="s">
        <v>16</v>
      </c>
      <c r="N5175" s="2">
        <v>518.58000000000004</v>
      </c>
      <c r="O5175" s="2" t="s">
        <v>48</v>
      </c>
      <c r="P5175" s="2">
        <f t="shared" si="160"/>
        <v>2965.3625000000002</v>
      </c>
    </row>
    <row r="5176" spans="1:16" ht="14.25" customHeight="1" x14ac:dyDescent="0.35">
      <c r="A5176" s="2" t="s">
        <v>5207</v>
      </c>
      <c r="B5176" s="2" t="s">
        <v>19</v>
      </c>
      <c r="C5176" s="2" t="s">
        <v>14</v>
      </c>
      <c r="D5176" s="2">
        <v>4606.91</v>
      </c>
      <c r="E5176" s="2">
        <v>0.21</v>
      </c>
      <c r="F5176" s="2">
        <f t="shared" si="161"/>
        <v>967.45109999999988</v>
      </c>
      <c r="G5176" s="2">
        <v>3</v>
      </c>
      <c r="H5176" s="2" t="str">
        <f>TEXT(Table1[[#This Row],[order_date]],"mmmm")</f>
        <v>April</v>
      </c>
      <c r="I5176" s="3">
        <v>45395</v>
      </c>
      <c r="J5176" s="3">
        <v>45400</v>
      </c>
      <c r="K5176" s="3" t="str">
        <f>TEXT(Table1[[#This Row],[delivery_date]]-Table1[[#This Row],[order_date]],"D")</f>
        <v>5</v>
      </c>
      <c r="L5176" s="2" t="s">
        <v>21</v>
      </c>
      <c r="M5176" s="2" t="s">
        <v>27</v>
      </c>
      <c r="N5176" s="2">
        <v>850.12</v>
      </c>
      <c r="O5176" s="2" t="s">
        <v>34</v>
      </c>
      <c r="P5176" s="2">
        <f t="shared" si="160"/>
        <v>3639.4589000000001</v>
      </c>
    </row>
    <row r="5177" spans="1:16" ht="14.25" customHeight="1" x14ac:dyDescent="0.35">
      <c r="A5177" s="2" t="s">
        <v>5208</v>
      </c>
      <c r="B5177" s="2" t="s">
        <v>41</v>
      </c>
      <c r="C5177" s="2" t="s">
        <v>33</v>
      </c>
      <c r="D5177" s="2">
        <v>1083.1600000000001</v>
      </c>
      <c r="E5177" s="2">
        <v>0.28000000000000003</v>
      </c>
      <c r="F5177" s="2">
        <f t="shared" si="161"/>
        <v>303.28480000000008</v>
      </c>
      <c r="G5177" s="2">
        <v>4</v>
      </c>
      <c r="H5177" s="2" t="str">
        <f>TEXT(Table1[[#This Row],[order_date]],"mmmm")</f>
        <v>June</v>
      </c>
      <c r="I5177" s="3">
        <v>45106</v>
      </c>
      <c r="J5177" s="3">
        <v>45112</v>
      </c>
      <c r="K5177" s="3" t="str">
        <f>TEXT(Table1[[#This Row],[delivery_date]]-Table1[[#This Row],[order_date]],"D")</f>
        <v>6</v>
      </c>
      <c r="L5177" s="2" t="s">
        <v>31</v>
      </c>
      <c r="M5177" s="2" t="s">
        <v>22</v>
      </c>
      <c r="N5177" s="2">
        <v>185.5</v>
      </c>
      <c r="O5177" s="2" t="s">
        <v>23</v>
      </c>
      <c r="P5177" s="2">
        <f t="shared" si="160"/>
        <v>779.87519999999995</v>
      </c>
    </row>
    <row r="5178" spans="1:16" ht="14.25" customHeight="1" x14ac:dyDescent="0.35">
      <c r="A5178" s="2" t="s">
        <v>5209</v>
      </c>
      <c r="B5178" s="2" t="s">
        <v>41</v>
      </c>
      <c r="C5178" s="2" t="s">
        <v>36</v>
      </c>
      <c r="D5178" s="2">
        <v>3655.55</v>
      </c>
      <c r="E5178" s="2">
        <v>0.19</v>
      </c>
      <c r="F5178" s="2">
        <f t="shared" si="161"/>
        <v>694.55450000000008</v>
      </c>
      <c r="G5178" s="2">
        <v>6</v>
      </c>
      <c r="H5178" s="2" t="str">
        <f>TEXT(Table1[[#This Row],[order_date]],"mmmm")</f>
        <v>October</v>
      </c>
      <c r="I5178" s="3">
        <v>45591</v>
      </c>
      <c r="J5178" s="3">
        <v>45593</v>
      </c>
      <c r="K5178" s="3" t="str">
        <f>TEXT(Table1[[#This Row],[delivery_date]]-Table1[[#This Row],[order_date]],"D")</f>
        <v>2</v>
      </c>
      <c r="L5178" s="2" t="s">
        <v>15</v>
      </c>
      <c r="M5178" s="2" t="s">
        <v>27</v>
      </c>
      <c r="N5178" s="2">
        <v>638.25</v>
      </c>
      <c r="O5178" s="2" t="s">
        <v>39</v>
      </c>
      <c r="P5178" s="2">
        <f t="shared" si="160"/>
        <v>2960.9955</v>
      </c>
    </row>
    <row r="5179" spans="1:16" ht="14.25" customHeight="1" x14ac:dyDescent="0.35">
      <c r="A5179" s="2" t="s">
        <v>5210</v>
      </c>
      <c r="B5179" s="2" t="s">
        <v>41</v>
      </c>
      <c r="C5179" s="2" t="s">
        <v>20</v>
      </c>
      <c r="D5179" s="2">
        <v>2937.18</v>
      </c>
      <c r="E5179" s="2">
        <v>0.08</v>
      </c>
      <c r="F5179" s="2">
        <f t="shared" si="161"/>
        <v>234.9744</v>
      </c>
      <c r="G5179" s="2">
        <v>4</v>
      </c>
      <c r="H5179" s="2" t="str">
        <f>TEXT(Table1[[#This Row],[order_date]],"mmmm")</f>
        <v>February</v>
      </c>
      <c r="I5179" s="3">
        <v>44965</v>
      </c>
      <c r="J5179" s="3">
        <v>44967</v>
      </c>
      <c r="K5179" s="3" t="str">
        <f>TEXT(Table1[[#This Row],[delivery_date]]-Table1[[#This Row],[order_date]],"D")</f>
        <v>2</v>
      </c>
      <c r="L5179" s="2" t="s">
        <v>15</v>
      </c>
      <c r="M5179" s="2" t="s">
        <v>22</v>
      </c>
      <c r="N5179" s="2">
        <v>397.86</v>
      </c>
      <c r="O5179" s="2" t="s">
        <v>39</v>
      </c>
      <c r="P5179" s="2">
        <f t="shared" si="160"/>
        <v>2702.2055999999998</v>
      </c>
    </row>
    <row r="5180" spans="1:16" ht="14.25" customHeight="1" x14ac:dyDescent="0.35">
      <c r="A5180" s="2" t="s">
        <v>5211</v>
      </c>
      <c r="B5180" s="2" t="s">
        <v>19</v>
      </c>
      <c r="C5180" s="2" t="s">
        <v>26</v>
      </c>
      <c r="D5180" s="2">
        <v>344.23</v>
      </c>
      <c r="E5180" s="2">
        <v>0.05</v>
      </c>
      <c r="F5180" s="2">
        <f t="shared" si="161"/>
        <v>17.211500000000001</v>
      </c>
      <c r="G5180" s="2">
        <v>4</v>
      </c>
      <c r="H5180" s="2" t="str">
        <f>TEXT(Table1[[#This Row],[order_date]],"mmmm")</f>
        <v>December</v>
      </c>
      <c r="I5180" s="3">
        <v>45633</v>
      </c>
      <c r="J5180" s="3">
        <v>45635</v>
      </c>
      <c r="K5180" s="3" t="str">
        <f>TEXT(Table1[[#This Row],[delivery_date]]-Table1[[#This Row],[order_date]],"D")</f>
        <v>2</v>
      </c>
      <c r="L5180" s="2" t="s">
        <v>21</v>
      </c>
      <c r="M5180" s="2" t="s">
        <v>27</v>
      </c>
      <c r="N5180" s="2">
        <v>91.75</v>
      </c>
      <c r="O5180" s="2" t="s">
        <v>48</v>
      </c>
      <c r="P5180" s="2">
        <f t="shared" si="160"/>
        <v>327.01850000000002</v>
      </c>
    </row>
    <row r="5181" spans="1:16" ht="14.25" customHeight="1" x14ac:dyDescent="0.35">
      <c r="A5181" s="2" t="s">
        <v>5212</v>
      </c>
      <c r="B5181" s="2" t="s">
        <v>41</v>
      </c>
      <c r="C5181" s="2" t="s">
        <v>20</v>
      </c>
      <c r="D5181" s="2">
        <v>1921.36</v>
      </c>
      <c r="E5181" s="2">
        <v>0.43</v>
      </c>
      <c r="F5181" s="2">
        <f t="shared" si="161"/>
        <v>826.1848</v>
      </c>
      <c r="G5181" s="2">
        <v>7</v>
      </c>
      <c r="H5181" s="2" t="str">
        <f>TEXT(Table1[[#This Row],[order_date]],"mmmm")</f>
        <v>May</v>
      </c>
      <c r="I5181" s="3">
        <v>45073</v>
      </c>
      <c r="J5181" s="3">
        <v>45079</v>
      </c>
      <c r="K5181" s="3" t="str">
        <f>TEXT(Table1[[#This Row],[delivery_date]]-Table1[[#This Row],[order_date]],"D")</f>
        <v>6</v>
      </c>
      <c r="L5181" s="2" t="s">
        <v>31</v>
      </c>
      <c r="M5181" s="2" t="s">
        <v>27</v>
      </c>
      <c r="N5181" s="2">
        <v>120.72</v>
      </c>
      <c r="O5181" s="2" t="s">
        <v>17</v>
      </c>
      <c r="P5181" s="2">
        <f t="shared" si="160"/>
        <v>1095.1751999999999</v>
      </c>
    </row>
    <row r="5182" spans="1:16" ht="14.25" customHeight="1" x14ac:dyDescent="0.35">
      <c r="A5182" s="2" t="s">
        <v>5213</v>
      </c>
      <c r="B5182" s="2" t="s">
        <v>19</v>
      </c>
      <c r="C5182" s="2" t="s">
        <v>36</v>
      </c>
      <c r="D5182" s="2">
        <v>2481.7600000000002</v>
      </c>
      <c r="E5182" s="2">
        <v>0.13</v>
      </c>
      <c r="F5182" s="2">
        <f t="shared" si="161"/>
        <v>322.62880000000001</v>
      </c>
      <c r="G5182" s="2">
        <v>6</v>
      </c>
      <c r="H5182" s="2" t="str">
        <f>TEXT(Table1[[#This Row],[order_date]],"mmmm")</f>
        <v>August</v>
      </c>
      <c r="I5182" s="3">
        <v>45509</v>
      </c>
      <c r="J5182" s="3">
        <v>45512</v>
      </c>
      <c r="K5182" s="3" t="str">
        <f>TEXT(Table1[[#This Row],[delivery_date]]-Table1[[#This Row],[order_date]],"D")</f>
        <v>3</v>
      </c>
      <c r="L5182" s="2" t="s">
        <v>31</v>
      </c>
      <c r="M5182" s="2" t="s">
        <v>16</v>
      </c>
      <c r="N5182" s="2">
        <v>665.31</v>
      </c>
      <c r="O5182" s="2" t="s">
        <v>28</v>
      </c>
      <c r="P5182" s="2">
        <f t="shared" si="160"/>
        <v>2159.1312000000003</v>
      </c>
    </row>
    <row r="5183" spans="1:16" ht="14.25" customHeight="1" x14ac:dyDescent="0.35">
      <c r="A5183" s="2" t="s">
        <v>5214</v>
      </c>
      <c r="B5183" s="2" t="s">
        <v>25</v>
      </c>
      <c r="C5183" s="2" t="s">
        <v>26</v>
      </c>
      <c r="D5183" s="2">
        <v>3371.11</v>
      </c>
      <c r="E5183" s="2">
        <v>0.47</v>
      </c>
      <c r="F5183" s="2">
        <f t="shared" si="161"/>
        <v>1584.4216999999999</v>
      </c>
      <c r="G5183" s="2">
        <v>1</v>
      </c>
      <c r="H5183" s="2" t="str">
        <f>TEXT(Table1[[#This Row],[order_date]],"mmmm")</f>
        <v>April</v>
      </c>
      <c r="I5183" s="3">
        <v>45391</v>
      </c>
      <c r="J5183" s="3">
        <v>45393</v>
      </c>
      <c r="K5183" s="3" t="str">
        <f>TEXT(Table1[[#This Row],[delivery_date]]-Table1[[#This Row],[order_date]],"D")</f>
        <v>2</v>
      </c>
      <c r="L5183" s="2" t="s">
        <v>15</v>
      </c>
      <c r="M5183" s="2" t="s">
        <v>27</v>
      </c>
      <c r="N5183" s="2">
        <v>822.78</v>
      </c>
      <c r="O5183" s="2" t="s">
        <v>17</v>
      </c>
      <c r="P5183" s="2">
        <f t="shared" si="160"/>
        <v>1786.6883000000003</v>
      </c>
    </row>
    <row r="5184" spans="1:16" ht="14.25" customHeight="1" x14ac:dyDescent="0.35">
      <c r="A5184" s="2" t="s">
        <v>5215</v>
      </c>
      <c r="B5184" s="2" t="s">
        <v>19</v>
      </c>
      <c r="C5184" s="2" t="s">
        <v>14</v>
      </c>
      <c r="D5184" s="2">
        <v>1545.04</v>
      </c>
      <c r="E5184" s="2">
        <v>0.47</v>
      </c>
      <c r="F5184" s="2">
        <f t="shared" si="161"/>
        <v>726.16879999999992</v>
      </c>
      <c r="G5184" s="2">
        <v>8</v>
      </c>
      <c r="H5184" s="2" t="str">
        <f>TEXT(Table1[[#This Row],[order_date]],"mmmm")</f>
        <v>March</v>
      </c>
      <c r="I5184" s="3">
        <v>45003</v>
      </c>
      <c r="J5184" s="3">
        <v>45010</v>
      </c>
      <c r="K5184" s="3" t="str">
        <f>TEXT(Table1[[#This Row],[delivery_date]]-Table1[[#This Row],[order_date]],"D")</f>
        <v>7</v>
      </c>
      <c r="L5184" s="2" t="s">
        <v>21</v>
      </c>
      <c r="M5184" s="2" t="s">
        <v>22</v>
      </c>
      <c r="N5184" s="2">
        <v>381.81</v>
      </c>
      <c r="O5184" s="2" t="s">
        <v>48</v>
      </c>
      <c r="P5184" s="2">
        <f t="shared" si="160"/>
        <v>818.87120000000004</v>
      </c>
    </row>
    <row r="5185" spans="1:16" ht="14.25" customHeight="1" x14ac:dyDescent="0.35">
      <c r="A5185" s="2" t="s">
        <v>5216</v>
      </c>
      <c r="B5185" s="2" t="s">
        <v>13</v>
      </c>
      <c r="C5185" s="2" t="s">
        <v>33</v>
      </c>
      <c r="D5185" s="2">
        <v>4675.71</v>
      </c>
      <c r="E5185" s="2">
        <v>0.24</v>
      </c>
      <c r="F5185" s="2">
        <f t="shared" si="161"/>
        <v>1122.1704</v>
      </c>
      <c r="G5185" s="2">
        <v>1</v>
      </c>
      <c r="H5185" s="2" t="str">
        <f>TEXT(Table1[[#This Row],[order_date]],"mmmm")</f>
        <v>March</v>
      </c>
      <c r="I5185" s="3">
        <v>45382</v>
      </c>
      <c r="J5185" s="3">
        <v>45385</v>
      </c>
      <c r="K5185" s="3" t="str">
        <f>TEXT(Table1[[#This Row],[delivery_date]]-Table1[[#This Row],[order_date]],"D")</f>
        <v>3</v>
      </c>
      <c r="L5185" s="2" t="s">
        <v>31</v>
      </c>
      <c r="M5185" s="2" t="s">
        <v>22</v>
      </c>
      <c r="N5185" s="2">
        <v>1297.8599999999999</v>
      </c>
      <c r="O5185" s="2" t="s">
        <v>48</v>
      </c>
      <c r="P5185" s="2">
        <f t="shared" si="160"/>
        <v>3553.5396000000001</v>
      </c>
    </row>
    <row r="5186" spans="1:16" ht="14.25" customHeight="1" x14ac:dyDescent="0.35">
      <c r="A5186" s="2" t="s">
        <v>5217</v>
      </c>
      <c r="B5186" s="2" t="s">
        <v>41</v>
      </c>
      <c r="C5186" s="2" t="s">
        <v>36</v>
      </c>
      <c r="D5186" s="2">
        <v>2314.21</v>
      </c>
      <c r="E5186" s="2">
        <v>0.48</v>
      </c>
      <c r="F5186" s="2">
        <f t="shared" si="161"/>
        <v>1110.8208</v>
      </c>
      <c r="G5186" s="2">
        <v>9</v>
      </c>
      <c r="H5186" s="2" t="str">
        <f>TEXT(Table1[[#This Row],[order_date]],"mmmm")</f>
        <v>March</v>
      </c>
      <c r="I5186" s="3">
        <v>45355</v>
      </c>
      <c r="J5186" s="3">
        <v>45357</v>
      </c>
      <c r="K5186" s="3" t="str">
        <f>TEXT(Table1[[#This Row],[delivery_date]]-Table1[[#This Row],[order_date]],"D")</f>
        <v>2</v>
      </c>
      <c r="L5186" s="2" t="s">
        <v>21</v>
      </c>
      <c r="M5186" s="2" t="s">
        <v>22</v>
      </c>
      <c r="N5186" s="2">
        <v>443.56</v>
      </c>
      <c r="O5186" s="2" t="s">
        <v>39</v>
      </c>
      <c r="P5186" s="2">
        <f t="shared" ref="P5186:P5249" si="162">D5186-F5186</f>
        <v>1203.3892000000001</v>
      </c>
    </row>
    <row r="5187" spans="1:16" ht="14.25" customHeight="1" x14ac:dyDescent="0.35">
      <c r="A5187" s="2" t="s">
        <v>5218</v>
      </c>
      <c r="B5187" s="2" t="s">
        <v>41</v>
      </c>
      <c r="C5187" s="2" t="s">
        <v>33</v>
      </c>
      <c r="D5187" s="2">
        <v>1317.8</v>
      </c>
      <c r="E5187" s="2">
        <v>0.01</v>
      </c>
      <c r="F5187" s="2">
        <f t="shared" ref="F5187:F5250" si="163">D5187*E5187</f>
        <v>13.177999999999999</v>
      </c>
      <c r="G5187" s="2">
        <v>4</v>
      </c>
      <c r="H5187" s="2" t="str">
        <f>TEXT(Table1[[#This Row],[order_date]],"mmmm")</f>
        <v>May</v>
      </c>
      <c r="I5187" s="3">
        <v>45056</v>
      </c>
      <c r="J5187" s="3">
        <v>45058</v>
      </c>
      <c r="K5187" s="3" t="str">
        <f>TEXT(Table1[[#This Row],[delivery_date]]-Table1[[#This Row],[order_date]],"D")</f>
        <v>2</v>
      </c>
      <c r="L5187" s="2" t="s">
        <v>15</v>
      </c>
      <c r="M5187" s="2" t="s">
        <v>16</v>
      </c>
      <c r="N5187" s="2">
        <v>351.14</v>
      </c>
      <c r="O5187" s="2" t="s">
        <v>28</v>
      </c>
      <c r="P5187" s="2">
        <f t="shared" si="162"/>
        <v>1304.6219999999998</v>
      </c>
    </row>
    <row r="5188" spans="1:16" ht="14.25" customHeight="1" x14ac:dyDescent="0.35">
      <c r="A5188" s="2" t="s">
        <v>5219</v>
      </c>
      <c r="B5188" s="2" t="s">
        <v>13</v>
      </c>
      <c r="C5188" s="2" t="s">
        <v>33</v>
      </c>
      <c r="D5188" s="2">
        <v>1650.5</v>
      </c>
      <c r="E5188" s="2">
        <v>0.05</v>
      </c>
      <c r="F5188" s="2">
        <f t="shared" si="163"/>
        <v>82.525000000000006</v>
      </c>
      <c r="G5188" s="2">
        <v>7</v>
      </c>
      <c r="H5188" s="2" t="str">
        <f>TEXT(Table1[[#This Row],[order_date]],"mmmm")</f>
        <v>November</v>
      </c>
      <c r="I5188" s="3">
        <v>45249</v>
      </c>
      <c r="J5188" s="3">
        <v>45251</v>
      </c>
      <c r="K5188" s="3" t="str">
        <f>TEXT(Table1[[#This Row],[delivery_date]]-Table1[[#This Row],[order_date]],"D")</f>
        <v>2</v>
      </c>
      <c r="L5188" s="2" t="s">
        <v>31</v>
      </c>
      <c r="M5188" s="2" t="s">
        <v>16</v>
      </c>
      <c r="N5188" s="2">
        <v>249.68</v>
      </c>
      <c r="O5188" s="2" t="s">
        <v>39</v>
      </c>
      <c r="P5188" s="2">
        <f t="shared" si="162"/>
        <v>1567.9749999999999</v>
      </c>
    </row>
    <row r="5189" spans="1:16" ht="14.25" customHeight="1" x14ac:dyDescent="0.35">
      <c r="A5189" s="2" t="s">
        <v>5220</v>
      </c>
      <c r="B5189" s="2" t="s">
        <v>19</v>
      </c>
      <c r="C5189" s="2" t="s">
        <v>20</v>
      </c>
      <c r="D5189" s="2">
        <v>3784.24</v>
      </c>
      <c r="E5189" s="2">
        <v>0.12</v>
      </c>
      <c r="F5189" s="2">
        <f t="shared" si="163"/>
        <v>454.10879999999997</v>
      </c>
      <c r="G5189" s="2">
        <v>5</v>
      </c>
      <c r="H5189" s="2" t="str">
        <f>TEXT(Table1[[#This Row],[order_date]],"mmmm")</f>
        <v>March</v>
      </c>
      <c r="I5189" s="3">
        <v>45355</v>
      </c>
      <c r="J5189" s="3">
        <v>45359</v>
      </c>
      <c r="K5189" s="3" t="str">
        <f>TEXT(Table1[[#This Row],[delivery_date]]-Table1[[#This Row],[order_date]],"D")</f>
        <v>4</v>
      </c>
      <c r="L5189" s="2" t="s">
        <v>31</v>
      </c>
      <c r="M5189" s="2" t="s">
        <v>22</v>
      </c>
      <c r="N5189" s="2">
        <v>836.58</v>
      </c>
      <c r="O5189" s="2" t="s">
        <v>39</v>
      </c>
      <c r="P5189" s="2">
        <f t="shared" si="162"/>
        <v>3330.1311999999998</v>
      </c>
    </row>
    <row r="5190" spans="1:16" ht="14.25" customHeight="1" x14ac:dyDescent="0.35">
      <c r="A5190" s="2" t="s">
        <v>5221</v>
      </c>
      <c r="B5190" s="2" t="s">
        <v>25</v>
      </c>
      <c r="C5190" s="2" t="s">
        <v>36</v>
      </c>
      <c r="D5190" s="2">
        <v>3237.4</v>
      </c>
      <c r="E5190" s="2">
        <v>0.1</v>
      </c>
      <c r="F5190" s="2">
        <f t="shared" si="163"/>
        <v>323.74</v>
      </c>
      <c r="G5190" s="2">
        <v>3</v>
      </c>
      <c r="H5190" s="2" t="str">
        <f>TEXT(Table1[[#This Row],[order_date]],"mmmm")</f>
        <v>October</v>
      </c>
      <c r="I5190" s="3">
        <v>45592</v>
      </c>
      <c r="J5190" s="3">
        <v>45595</v>
      </c>
      <c r="K5190" s="3" t="str">
        <f>TEXT(Table1[[#This Row],[delivery_date]]-Table1[[#This Row],[order_date]],"D")</f>
        <v>3</v>
      </c>
      <c r="L5190" s="2" t="s">
        <v>21</v>
      </c>
      <c r="M5190" s="2" t="s">
        <v>27</v>
      </c>
      <c r="N5190" s="2">
        <v>408.56</v>
      </c>
      <c r="O5190" s="2" t="s">
        <v>39</v>
      </c>
      <c r="P5190" s="2">
        <f t="shared" si="162"/>
        <v>2913.66</v>
      </c>
    </row>
    <row r="5191" spans="1:16" ht="14.25" customHeight="1" x14ac:dyDescent="0.35">
      <c r="A5191" s="2" t="s">
        <v>5222</v>
      </c>
      <c r="B5191" s="2" t="s">
        <v>13</v>
      </c>
      <c r="C5191" s="2" t="s">
        <v>33</v>
      </c>
      <c r="D5191" s="2">
        <v>3736.67</v>
      </c>
      <c r="E5191" s="2">
        <v>0.13</v>
      </c>
      <c r="F5191" s="2">
        <f t="shared" si="163"/>
        <v>485.76710000000003</v>
      </c>
      <c r="G5191" s="2">
        <v>8</v>
      </c>
      <c r="H5191" s="2" t="str">
        <f>TEXT(Table1[[#This Row],[order_date]],"mmmm")</f>
        <v>June</v>
      </c>
      <c r="I5191" s="3">
        <v>45455</v>
      </c>
      <c r="J5191" s="3">
        <v>45458</v>
      </c>
      <c r="K5191" s="3" t="str">
        <f>TEXT(Table1[[#This Row],[delivery_date]]-Table1[[#This Row],[order_date]],"D")</f>
        <v>3</v>
      </c>
      <c r="L5191" s="2" t="s">
        <v>15</v>
      </c>
      <c r="M5191" s="2" t="s">
        <v>22</v>
      </c>
      <c r="N5191" s="2">
        <v>940.14</v>
      </c>
      <c r="O5191" s="2" t="s">
        <v>23</v>
      </c>
      <c r="P5191" s="2">
        <f t="shared" si="162"/>
        <v>3250.9029</v>
      </c>
    </row>
    <row r="5192" spans="1:16" ht="14.25" customHeight="1" x14ac:dyDescent="0.35">
      <c r="A5192" s="2" t="s">
        <v>5223</v>
      </c>
      <c r="B5192" s="2" t="s">
        <v>13</v>
      </c>
      <c r="C5192" s="2" t="s">
        <v>14</v>
      </c>
      <c r="D5192" s="2">
        <v>1532.47</v>
      </c>
      <c r="E5192" s="2">
        <v>0.23</v>
      </c>
      <c r="F5192" s="2">
        <f t="shared" si="163"/>
        <v>352.46810000000005</v>
      </c>
      <c r="G5192" s="2">
        <v>2</v>
      </c>
      <c r="H5192" s="2" t="str">
        <f>TEXT(Table1[[#This Row],[order_date]],"mmmm")</f>
        <v>July</v>
      </c>
      <c r="I5192" s="3">
        <v>45476</v>
      </c>
      <c r="J5192" s="3">
        <v>45480</v>
      </c>
      <c r="K5192" s="3" t="str">
        <f>TEXT(Table1[[#This Row],[delivery_date]]-Table1[[#This Row],[order_date]],"D")</f>
        <v>4</v>
      </c>
      <c r="L5192" s="2" t="s">
        <v>15</v>
      </c>
      <c r="M5192" s="2" t="s">
        <v>27</v>
      </c>
      <c r="N5192" s="2">
        <v>89.91</v>
      </c>
      <c r="O5192" s="2" t="s">
        <v>34</v>
      </c>
      <c r="P5192" s="2">
        <f t="shared" si="162"/>
        <v>1180.0019</v>
      </c>
    </row>
    <row r="5193" spans="1:16" ht="14.25" customHeight="1" x14ac:dyDescent="0.35">
      <c r="A5193" s="2" t="s">
        <v>5224</v>
      </c>
      <c r="B5193" s="2" t="s">
        <v>19</v>
      </c>
      <c r="C5193" s="2" t="s">
        <v>26</v>
      </c>
      <c r="D5193" s="2">
        <v>1701.56</v>
      </c>
      <c r="E5193" s="2">
        <v>0.03</v>
      </c>
      <c r="F5193" s="2">
        <f t="shared" si="163"/>
        <v>51.046799999999998</v>
      </c>
      <c r="G5193" s="2">
        <v>3</v>
      </c>
      <c r="H5193" s="2" t="str">
        <f>TEXT(Table1[[#This Row],[order_date]],"mmmm")</f>
        <v>February</v>
      </c>
      <c r="I5193" s="3">
        <v>44983</v>
      </c>
      <c r="J5193" s="3">
        <v>44988</v>
      </c>
      <c r="K5193" s="3" t="str">
        <f>TEXT(Table1[[#This Row],[delivery_date]]-Table1[[#This Row],[order_date]],"D")</f>
        <v>5</v>
      </c>
      <c r="L5193" s="2" t="s">
        <v>21</v>
      </c>
      <c r="M5193" s="2" t="s">
        <v>27</v>
      </c>
      <c r="N5193" s="2">
        <v>444.67</v>
      </c>
      <c r="O5193" s="2" t="s">
        <v>23</v>
      </c>
      <c r="P5193" s="2">
        <f t="shared" si="162"/>
        <v>1650.5131999999999</v>
      </c>
    </row>
    <row r="5194" spans="1:16" ht="14.25" customHeight="1" x14ac:dyDescent="0.35">
      <c r="A5194" s="2" t="s">
        <v>5225</v>
      </c>
      <c r="B5194" s="2" t="s">
        <v>41</v>
      </c>
      <c r="C5194" s="2" t="s">
        <v>36</v>
      </c>
      <c r="D5194" s="2">
        <v>2043.92</v>
      </c>
      <c r="E5194" s="2">
        <v>0.28000000000000003</v>
      </c>
      <c r="F5194" s="2">
        <f t="shared" si="163"/>
        <v>572.2976000000001</v>
      </c>
      <c r="G5194" s="2">
        <v>5</v>
      </c>
      <c r="H5194" s="2" t="str">
        <f>TEXT(Table1[[#This Row],[order_date]],"mmmm")</f>
        <v>June</v>
      </c>
      <c r="I5194" s="3">
        <v>45087</v>
      </c>
      <c r="J5194" s="3">
        <v>45089</v>
      </c>
      <c r="K5194" s="3" t="str">
        <f>TEXT(Table1[[#This Row],[delivery_date]]-Table1[[#This Row],[order_date]],"D")</f>
        <v>2</v>
      </c>
      <c r="L5194" s="2" t="s">
        <v>15</v>
      </c>
      <c r="M5194" s="2" t="s">
        <v>27</v>
      </c>
      <c r="N5194" s="2">
        <v>162.25</v>
      </c>
      <c r="O5194" s="2" t="s">
        <v>39</v>
      </c>
      <c r="P5194" s="2">
        <f t="shared" si="162"/>
        <v>1471.6224</v>
      </c>
    </row>
    <row r="5195" spans="1:16" ht="14.25" customHeight="1" x14ac:dyDescent="0.35">
      <c r="A5195" s="2" t="s">
        <v>5226</v>
      </c>
      <c r="B5195" s="2" t="s">
        <v>19</v>
      </c>
      <c r="C5195" s="2" t="s">
        <v>20</v>
      </c>
      <c r="D5195" s="2">
        <v>1024.1099999999999</v>
      </c>
      <c r="E5195" s="2">
        <v>0.15</v>
      </c>
      <c r="F5195" s="2">
        <f t="shared" si="163"/>
        <v>153.61649999999997</v>
      </c>
      <c r="G5195" s="2">
        <v>5</v>
      </c>
      <c r="H5195" s="2" t="str">
        <f>TEXT(Table1[[#This Row],[order_date]],"mmmm")</f>
        <v>April</v>
      </c>
      <c r="I5195" s="3">
        <v>45389</v>
      </c>
      <c r="J5195" s="3">
        <v>45390</v>
      </c>
      <c r="K5195" s="3" t="str">
        <f>TEXT(Table1[[#This Row],[delivery_date]]-Table1[[#This Row],[order_date]],"D")</f>
        <v>1</v>
      </c>
      <c r="L5195" s="2" t="s">
        <v>15</v>
      </c>
      <c r="M5195" s="2" t="s">
        <v>27</v>
      </c>
      <c r="N5195" s="2">
        <v>91.12</v>
      </c>
      <c r="O5195" s="2" t="s">
        <v>28</v>
      </c>
      <c r="P5195" s="2">
        <f t="shared" si="162"/>
        <v>870.49349999999993</v>
      </c>
    </row>
    <row r="5196" spans="1:16" ht="14.25" customHeight="1" x14ac:dyDescent="0.35">
      <c r="A5196" s="2" t="s">
        <v>5227</v>
      </c>
      <c r="B5196" s="2" t="s">
        <v>13</v>
      </c>
      <c r="C5196" s="2" t="s">
        <v>36</v>
      </c>
      <c r="D5196" s="2">
        <v>3486.12</v>
      </c>
      <c r="E5196" s="2">
        <v>0.04</v>
      </c>
      <c r="F5196" s="2">
        <f t="shared" si="163"/>
        <v>139.44479999999999</v>
      </c>
      <c r="G5196" s="2">
        <v>5</v>
      </c>
      <c r="H5196" s="2" t="str">
        <f>TEXT(Table1[[#This Row],[order_date]],"mmmm")</f>
        <v>March</v>
      </c>
      <c r="I5196" s="3">
        <v>44998</v>
      </c>
      <c r="J5196" s="3">
        <v>45001</v>
      </c>
      <c r="K5196" s="3" t="str">
        <f>TEXT(Table1[[#This Row],[delivery_date]]-Table1[[#This Row],[order_date]],"D")</f>
        <v>3</v>
      </c>
      <c r="L5196" s="2" t="s">
        <v>21</v>
      </c>
      <c r="M5196" s="2" t="s">
        <v>27</v>
      </c>
      <c r="N5196" s="2">
        <v>833.71</v>
      </c>
      <c r="O5196" s="2" t="s">
        <v>17</v>
      </c>
      <c r="P5196" s="2">
        <f t="shared" si="162"/>
        <v>3346.6751999999997</v>
      </c>
    </row>
    <row r="5197" spans="1:16" ht="14.25" customHeight="1" x14ac:dyDescent="0.35">
      <c r="A5197" s="2" t="s">
        <v>5228</v>
      </c>
      <c r="B5197" s="2" t="s">
        <v>13</v>
      </c>
      <c r="C5197" s="2" t="s">
        <v>20</v>
      </c>
      <c r="D5197" s="2">
        <v>1713.81</v>
      </c>
      <c r="E5197" s="2">
        <v>0.38</v>
      </c>
      <c r="F5197" s="2">
        <f t="shared" si="163"/>
        <v>651.24779999999998</v>
      </c>
      <c r="G5197" s="2">
        <v>7</v>
      </c>
      <c r="H5197" s="2" t="str">
        <f>TEXT(Table1[[#This Row],[order_date]],"mmmm")</f>
        <v>December</v>
      </c>
      <c r="I5197" s="3">
        <v>45276</v>
      </c>
      <c r="J5197" s="3">
        <v>45279</v>
      </c>
      <c r="K5197" s="3" t="str">
        <f>TEXT(Table1[[#This Row],[delivery_date]]-Table1[[#This Row],[order_date]],"D")</f>
        <v>3</v>
      </c>
      <c r="L5197" s="2" t="s">
        <v>21</v>
      </c>
      <c r="M5197" s="2" t="s">
        <v>22</v>
      </c>
      <c r="N5197" s="2">
        <v>187.14</v>
      </c>
      <c r="O5197" s="2" t="s">
        <v>48</v>
      </c>
      <c r="P5197" s="2">
        <f t="shared" si="162"/>
        <v>1062.5621999999998</v>
      </c>
    </row>
    <row r="5198" spans="1:16" ht="14.25" customHeight="1" x14ac:dyDescent="0.35">
      <c r="A5198" s="2" t="s">
        <v>5229</v>
      </c>
      <c r="B5198" s="2" t="s">
        <v>41</v>
      </c>
      <c r="C5198" s="2" t="s">
        <v>26</v>
      </c>
      <c r="D5198" s="2">
        <v>1698.56</v>
      </c>
      <c r="E5198" s="2">
        <v>0.33</v>
      </c>
      <c r="F5198" s="2">
        <f t="shared" si="163"/>
        <v>560.52480000000003</v>
      </c>
      <c r="G5198" s="2">
        <v>8</v>
      </c>
      <c r="H5198" s="2" t="str">
        <f>TEXT(Table1[[#This Row],[order_date]],"mmmm")</f>
        <v>November</v>
      </c>
      <c r="I5198" s="3">
        <v>45246</v>
      </c>
      <c r="J5198" s="3">
        <v>45253</v>
      </c>
      <c r="K5198" s="3" t="str">
        <f>TEXT(Table1[[#This Row],[delivery_date]]-Table1[[#This Row],[order_date]],"D")</f>
        <v>7</v>
      </c>
      <c r="L5198" s="2" t="s">
        <v>31</v>
      </c>
      <c r="M5198" s="2" t="s">
        <v>22</v>
      </c>
      <c r="N5198" s="2">
        <v>293.56</v>
      </c>
      <c r="O5198" s="2" t="s">
        <v>23</v>
      </c>
      <c r="P5198" s="2">
        <f t="shared" si="162"/>
        <v>1138.0351999999998</v>
      </c>
    </row>
    <row r="5199" spans="1:16" ht="14.25" customHeight="1" x14ac:dyDescent="0.35">
      <c r="A5199" s="2" t="s">
        <v>5230</v>
      </c>
      <c r="B5199" s="2" t="s">
        <v>41</v>
      </c>
      <c r="C5199" s="2" t="s">
        <v>14</v>
      </c>
      <c r="D5199" s="2">
        <v>1419.89</v>
      </c>
      <c r="E5199" s="2">
        <v>0.4</v>
      </c>
      <c r="F5199" s="2">
        <f t="shared" si="163"/>
        <v>567.95600000000002</v>
      </c>
      <c r="G5199" s="2">
        <v>8</v>
      </c>
      <c r="H5199" s="2" t="str">
        <f>TEXT(Table1[[#This Row],[order_date]],"mmmm")</f>
        <v>October</v>
      </c>
      <c r="I5199" s="3">
        <v>45205</v>
      </c>
      <c r="J5199" s="3">
        <v>45206</v>
      </c>
      <c r="K5199" s="3" t="str">
        <f>TEXT(Table1[[#This Row],[delivery_date]]-Table1[[#This Row],[order_date]],"D")</f>
        <v>1</v>
      </c>
      <c r="L5199" s="2" t="s">
        <v>15</v>
      </c>
      <c r="M5199" s="2" t="s">
        <v>16</v>
      </c>
      <c r="N5199" s="2">
        <v>247.99</v>
      </c>
      <c r="O5199" s="2" t="s">
        <v>39</v>
      </c>
      <c r="P5199" s="2">
        <f t="shared" si="162"/>
        <v>851.93400000000008</v>
      </c>
    </row>
    <row r="5200" spans="1:16" ht="14.25" customHeight="1" x14ac:dyDescent="0.35">
      <c r="A5200" s="2" t="s">
        <v>5231</v>
      </c>
      <c r="B5200" s="2" t="s">
        <v>41</v>
      </c>
      <c r="C5200" s="2" t="s">
        <v>33</v>
      </c>
      <c r="D5200" s="2">
        <v>2318.86</v>
      </c>
      <c r="E5200" s="2">
        <v>0.47</v>
      </c>
      <c r="F5200" s="2">
        <f t="shared" si="163"/>
        <v>1089.8642</v>
      </c>
      <c r="G5200" s="2">
        <v>3</v>
      </c>
      <c r="H5200" s="2" t="str">
        <f>TEXT(Table1[[#This Row],[order_date]],"mmmm")</f>
        <v>January</v>
      </c>
      <c r="I5200" s="3">
        <v>44938</v>
      </c>
      <c r="J5200" s="3">
        <v>44939</v>
      </c>
      <c r="K5200" s="3" t="str">
        <f>TEXT(Table1[[#This Row],[delivery_date]]-Table1[[#This Row],[order_date]],"D")</f>
        <v>1</v>
      </c>
      <c r="L5200" s="2" t="s">
        <v>15</v>
      </c>
      <c r="M5200" s="2" t="s">
        <v>22</v>
      </c>
      <c r="N5200" s="2">
        <v>333.48</v>
      </c>
      <c r="O5200" s="2" t="s">
        <v>48</v>
      </c>
      <c r="P5200" s="2">
        <f t="shared" si="162"/>
        <v>1228.9958000000001</v>
      </c>
    </row>
    <row r="5201" spans="1:16" ht="14.25" customHeight="1" x14ac:dyDescent="0.35">
      <c r="A5201" s="2" t="s">
        <v>5232</v>
      </c>
      <c r="B5201" s="2" t="s">
        <v>19</v>
      </c>
      <c r="C5201" s="2" t="s">
        <v>36</v>
      </c>
      <c r="D5201" s="2">
        <v>3882.68</v>
      </c>
      <c r="E5201" s="2">
        <v>0.28999999999999998</v>
      </c>
      <c r="F5201" s="2">
        <f t="shared" si="163"/>
        <v>1125.9771999999998</v>
      </c>
      <c r="G5201" s="2">
        <v>8</v>
      </c>
      <c r="H5201" s="2" t="str">
        <f>TEXT(Table1[[#This Row],[order_date]],"mmmm")</f>
        <v>December</v>
      </c>
      <c r="I5201" s="3">
        <v>45285</v>
      </c>
      <c r="J5201" s="3">
        <v>45291</v>
      </c>
      <c r="K5201" s="3" t="str">
        <f>TEXT(Table1[[#This Row],[delivery_date]]-Table1[[#This Row],[order_date]],"D")</f>
        <v>6</v>
      </c>
      <c r="L5201" s="2" t="s">
        <v>31</v>
      </c>
      <c r="M5201" s="2" t="s">
        <v>27</v>
      </c>
      <c r="N5201" s="2">
        <v>1099.32</v>
      </c>
      <c r="O5201" s="2" t="s">
        <v>39</v>
      </c>
      <c r="P5201" s="2">
        <f t="shared" si="162"/>
        <v>2756.7028</v>
      </c>
    </row>
    <row r="5202" spans="1:16" ht="14.25" customHeight="1" x14ac:dyDescent="0.35">
      <c r="A5202" s="2" t="s">
        <v>5233</v>
      </c>
      <c r="B5202" s="2" t="s">
        <v>41</v>
      </c>
      <c r="C5202" s="2" t="s">
        <v>20</v>
      </c>
      <c r="D5202" s="2">
        <v>4194.4799999999996</v>
      </c>
      <c r="E5202" s="2">
        <v>0.39</v>
      </c>
      <c r="F5202" s="2">
        <f t="shared" si="163"/>
        <v>1635.8471999999999</v>
      </c>
      <c r="G5202" s="2">
        <v>2</v>
      </c>
      <c r="H5202" s="2" t="str">
        <f>TEXT(Table1[[#This Row],[order_date]],"mmmm")</f>
        <v>June</v>
      </c>
      <c r="I5202" s="3">
        <v>45446</v>
      </c>
      <c r="J5202" s="3">
        <v>45447</v>
      </c>
      <c r="K5202" s="3" t="str">
        <f>TEXT(Table1[[#This Row],[delivery_date]]-Table1[[#This Row],[order_date]],"D")</f>
        <v>1</v>
      </c>
      <c r="L5202" s="2" t="s">
        <v>21</v>
      </c>
      <c r="M5202" s="2" t="s">
        <v>22</v>
      </c>
      <c r="N5202" s="2">
        <v>801.01</v>
      </c>
      <c r="O5202" s="2" t="s">
        <v>34</v>
      </c>
      <c r="P5202" s="2">
        <f t="shared" si="162"/>
        <v>2558.6327999999994</v>
      </c>
    </row>
    <row r="5203" spans="1:16" ht="14.25" customHeight="1" x14ac:dyDescent="0.35">
      <c r="A5203" s="2" t="s">
        <v>5234</v>
      </c>
      <c r="B5203" s="2" t="s">
        <v>13</v>
      </c>
      <c r="C5203" s="2" t="s">
        <v>26</v>
      </c>
      <c r="D5203" s="2">
        <v>4042.09</v>
      </c>
      <c r="E5203" s="2">
        <v>0.1</v>
      </c>
      <c r="F5203" s="2">
        <f t="shared" si="163"/>
        <v>404.20900000000006</v>
      </c>
      <c r="G5203" s="2">
        <v>4</v>
      </c>
      <c r="H5203" s="2" t="str">
        <f>TEXT(Table1[[#This Row],[order_date]],"mmmm")</f>
        <v>April</v>
      </c>
      <c r="I5203" s="3">
        <v>45383</v>
      </c>
      <c r="J5203" s="3">
        <v>45387</v>
      </c>
      <c r="K5203" s="3" t="str">
        <f>TEXT(Table1[[#This Row],[delivery_date]]-Table1[[#This Row],[order_date]],"D")</f>
        <v>4</v>
      </c>
      <c r="L5203" s="2" t="s">
        <v>15</v>
      </c>
      <c r="M5203" s="2" t="s">
        <v>27</v>
      </c>
      <c r="N5203" s="2">
        <v>926.69</v>
      </c>
      <c r="O5203" s="2" t="s">
        <v>34</v>
      </c>
      <c r="P5203" s="2">
        <f t="shared" si="162"/>
        <v>3637.8810000000003</v>
      </c>
    </row>
    <row r="5204" spans="1:16" ht="14.25" customHeight="1" x14ac:dyDescent="0.35">
      <c r="A5204" s="2" t="s">
        <v>5235</v>
      </c>
      <c r="B5204" s="2" t="s">
        <v>13</v>
      </c>
      <c r="C5204" s="2" t="s">
        <v>33</v>
      </c>
      <c r="D5204" s="2">
        <v>3143.85</v>
      </c>
      <c r="E5204" s="2">
        <v>0.21</v>
      </c>
      <c r="F5204" s="2">
        <f t="shared" si="163"/>
        <v>660.20849999999996</v>
      </c>
      <c r="G5204" s="2">
        <v>2</v>
      </c>
      <c r="H5204" s="2" t="str">
        <f>TEXT(Table1[[#This Row],[order_date]],"mmmm")</f>
        <v>February</v>
      </c>
      <c r="I5204" s="3">
        <v>44959</v>
      </c>
      <c r="J5204" s="3">
        <v>44961</v>
      </c>
      <c r="K5204" s="3" t="str">
        <f>TEXT(Table1[[#This Row],[delivery_date]]-Table1[[#This Row],[order_date]],"D")</f>
        <v>2</v>
      </c>
      <c r="L5204" s="2" t="s">
        <v>21</v>
      </c>
      <c r="M5204" s="2" t="s">
        <v>16</v>
      </c>
      <c r="N5204" s="2">
        <v>856.93</v>
      </c>
      <c r="O5204" s="2" t="s">
        <v>39</v>
      </c>
      <c r="P5204" s="2">
        <f t="shared" si="162"/>
        <v>2483.6414999999997</v>
      </c>
    </row>
    <row r="5205" spans="1:16" ht="14.25" customHeight="1" x14ac:dyDescent="0.35">
      <c r="A5205" s="2" t="s">
        <v>5236</v>
      </c>
      <c r="B5205" s="2" t="s">
        <v>25</v>
      </c>
      <c r="C5205" s="2" t="s">
        <v>26</v>
      </c>
      <c r="D5205" s="2">
        <v>1474.09</v>
      </c>
      <c r="E5205" s="2">
        <v>0.27</v>
      </c>
      <c r="F5205" s="2">
        <f t="shared" si="163"/>
        <v>398.0043</v>
      </c>
      <c r="G5205" s="2">
        <v>5</v>
      </c>
      <c r="H5205" s="2" t="str">
        <f>TEXT(Table1[[#This Row],[order_date]],"mmmm")</f>
        <v>March</v>
      </c>
      <c r="I5205" s="3">
        <v>45358</v>
      </c>
      <c r="J5205" s="3">
        <v>45360</v>
      </c>
      <c r="K5205" s="3" t="str">
        <f>TEXT(Table1[[#This Row],[delivery_date]]-Table1[[#This Row],[order_date]],"D")</f>
        <v>2</v>
      </c>
      <c r="L5205" s="2" t="s">
        <v>15</v>
      </c>
      <c r="M5205" s="2" t="s">
        <v>22</v>
      </c>
      <c r="N5205" s="2">
        <v>300.25</v>
      </c>
      <c r="O5205" s="2" t="s">
        <v>48</v>
      </c>
      <c r="P5205" s="2">
        <f t="shared" si="162"/>
        <v>1076.0856999999999</v>
      </c>
    </row>
    <row r="5206" spans="1:16" ht="14.25" customHeight="1" x14ac:dyDescent="0.35">
      <c r="A5206" s="2" t="s">
        <v>5237</v>
      </c>
      <c r="B5206" s="2" t="s">
        <v>19</v>
      </c>
      <c r="C5206" s="2" t="s">
        <v>14</v>
      </c>
      <c r="D5206" s="2">
        <v>3700.79</v>
      </c>
      <c r="E5206" s="2">
        <v>0.27</v>
      </c>
      <c r="F5206" s="2">
        <f t="shared" si="163"/>
        <v>999.2133</v>
      </c>
      <c r="G5206" s="2">
        <v>3</v>
      </c>
      <c r="H5206" s="2" t="str">
        <f>TEXT(Table1[[#This Row],[order_date]],"mmmm")</f>
        <v>December</v>
      </c>
      <c r="I5206" s="3">
        <v>45279</v>
      </c>
      <c r="J5206" s="3">
        <v>45280</v>
      </c>
      <c r="K5206" s="3" t="str">
        <f>TEXT(Table1[[#This Row],[delivery_date]]-Table1[[#This Row],[order_date]],"D")</f>
        <v>1</v>
      </c>
      <c r="L5206" s="2" t="s">
        <v>21</v>
      </c>
      <c r="M5206" s="2" t="s">
        <v>22</v>
      </c>
      <c r="N5206" s="2">
        <v>827.91</v>
      </c>
      <c r="O5206" s="2" t="s">
        <v>39</v>
      </c>
      <c r="P5206" s="2">
        <f t="shared" si="162"/>
        <v>2701.5767000000001</v>
      </c>
    </row>
    <row r="5207" spans="1:16" ht="14.25" customHeight="1" x14ac:dyDescent="0.35">
      <c r="A5207" s="2" t="s">
        <v>5238</v>
      </c>
      <c r="B5207" s="2" t="s">
        <v>25</v>
      </c>
      <c r="C5207" s="2" t="s">
        <v>33</v>
      </c>
      <c r="D5207" s="2">
        <v>292.87</v>
      </c>
      <c r="E5207" s="2">
        <v>0.36</v>
      </c>
      <c r="F5207" s="2">
        <f t="shared" si="163"/>
        <v>105.4332</v>
      </c>
      <c r="G5207" s="2">
        <v>3</v>
      </c>
      <c r="H5207" s="2" t="str">
        <f>TEXT(Table1[[#This Row],[order_date]],"mmmm")</f>
        <v>October</v>
      </c>
      <c r="I5207" s="3">
        <v>45227</v>
      </c>
      <c r="J5207" s="3">
        <v>45232</v>
      </c>
      <c r="K5207" s="3" t="str">
        <f>TEXT(Table1[[#This Row],[delivery_date]]-Table1[[#This Row],[order_date]],"D")</f>
        <v>5</v>
      </c>
      <c r="L5207" s="2" t="s">
        <v>31</v>
      </c>
      <c r="M5207" s="2" t="s">
        <v>22</v>
      </c>
      <c r="N5207" s="2">
        <v>47.03</v>
      </c>
      <c r="O5207" s="2" t="s">
        <v>17</v>
      </c>
      <c r="P5207" s="2">
        <f t="shared" si="162"/>
        <v>187.43680000000001</v>
      </c>
    </row>
    <row r="5208" spans="1:16" ht="14.25" customHeight="1" x14ac:dyDescent="0.35">
      <c r="A5208" s="2" t="s">
        <v>5239</v>
      </c>
      <c r="B5208" s="2" t="s">
        <v>13</v>
      </c>
      <c r="C5208" s="2" t="s">
        <v>33</v>
      </c>
      <c r="D5208" s="2">
        <v>4010.95</v>
      </c>
      <c r="E5208" s="2">
        <v>0.4</v>
      </c>
      <c r="F5208" s="2">
        <f t="shared" si="163"/>
        <v>1604.38</v>
      </c>
      <c r="G5208" s="2">
        <v>5</v>
      </c>
      <c r="H5208" s="2" t="str">
        <f>TEXT(Table1[[#This Row],[order_date]],"mmmm")</f>
        <v>March</v>
      </c>
      <c r="I5208" s="3">
        <v>45001</v>
      </c>
      <c r="J5208" s="3">
        <v>45003</v>
      </c>
      <c r="K5208" s="3" t="str">
        <f>TEXT(Table1[[#This Row],[delivery_date]]-Table1[[#This Row],[order_date]],"D")</f>
        <v>2</v>
      </c>
      <c r="L5208" s="2" t="s">
        <v>15</v>
      </c>
      <c r="M5208" s="2" t="s">
        <v>27</v>
      </c>
      <c r="N5208" s="2">
        <v>1198.72</v>
      </c>
      <c r="O5208" s="2" t="s">
        <v>39</v>
      </c>
      <c r="P5208" s="2">
        <f t="shared" si="162"/>
        <v>2406.5699999999997</v>
      </c>
    </row>
    <row r="5209" spans="1:16" ht="14.25" customHeight="1" x14ac:dyDescent="0.35">
      <c r="A5209" s="2" t="s">
        <v>5240</v>
      </c>
      <c r="B5209" s="2" t="s">
        <v>25</v>
      </c>
      <c r="C5209" s="2" t="s">
        <v>33</v>
      </c>
      <c r="D5209" s="2">
        <v>3923.12</v>
      </c>
      <c r="E5209" s="2">
        <v>0.33</v>
      </c>
      <c r="F5209" s="2">
        <f t="shared" si="163"/>
        <v>1294.6296</v>
      </c>
      <c r="G5209" s="2">
        <v>4</v>
      </c>
      <c r="H5209" s="2" t="str">
        <f>TEXT(Table1[[#This Row],[order_date]],"mmmm")</f>
        <v>August</v>
      </c>
      <c r="I5209" s="3">
        <v>45169</v>
      </c>
      <c r="J5209" s="3">
        <v>45174</v>
      </c>
      <c r="K5209" s="3" t="str">
        <f>TEXT(Table1[[#This Row],[delivery_date]]-Table1[[#This Row],[order_date]],"D")</f>
        <v>5</v>
      </c>
      <c r="L5209" s="2" t="s">
        <v>31</v>
      </c>
      <c r="M5209" s="2" t="s">
        <v>16</v>
      </c>
      <c r="N5209" s="2">
        <v>957.15</v>
      </c>
      <c r="O5209" s="2" t="s">
        <v>48</v>
      </c>
      <c r="P5209" s="2">
        <f t="shared" si="162"/>
        <v>2628.4903999999997</v>
      </c>
    </row>
    <row r="5210" spans="1:16" ht="14.25" customHeight="1" x14ac:dyDescent="0.35">
      <c r="A5210" s="2" t="s">
        <v>5241</v>
      </c>
      <c r="B5210" s="2" t="s">
        <v>13</v>
      </c>
      <c r="C5210" s="2" t="s">
        <v>20</v>
      </c>
      <c r="D5210" s="2">
        <v>3383.01</v>
      </c>
      <c r="E5210" s="2">
        <v>0.02</v>
      </c>
      <c r="F5210" s="2">
        <f t="shared" si="163"/>
        <v>67.660200000000003</v>
      </c>
      <c r="G5210" s="2">
        <v>6</v>
      </c>
      <c r="H5210" s="2" t="str">
        <f>TEXT(Table1[[#This Row],[order_date]],"mmmm")</f>
        <v>January</v>
      </c>
      <c r="I5210" s="3">
        <v>45297</v>
      </c>
      <c r="J5210" s="3">
        <v>45299</v>
      </c>
      <c r="K5210" s="3" t="str">
        <f>TEXT(Table1[[#This Row],[delivery_date]]-Table1[[#This Row],[order_date]],"D")</f>
        <v>2</v>
      </c>
      <c r="L5210" s="2" t="s">
        <v>21</v>
      </c>
      <c r="M5210" s="2" t="s">
        <v>27</v>
      </c>
      <c r="N5210" s="2">
        <v>985.4</v>
      </c>
      <c r="O5210" s="2" t="s">
        <v>39</v>
      </c>
      <c r="P5210" s="2">
        <f t="shared" si="162"/>
        <v>3315.3498000000004</v>
      </c>
    </row>
    <row r="5211" spans="1:16" ht="14.25" customHeight="1" x14ac:dyDescent="0.35">
      <c r="A5211" s="2" t="s">
        <v>5242</v>
      </c>
      <c r="B5211" s="2" t="s">
        <v>25</v>
      </c>
      <c r="C5211" s="2" t="s">
        <v>33</v>
      </c>
      <c r="D5211" s="2">
        <v>579.83000000000004</v>
      </c>
      <c r="E5211" s="2">
        <v>0.18</v>
      </c>
      <c r="F5211" s="2">
        <f t="shared" si="163"/>
        <v>104.3694</v>
      </c>
      <c r="G5211" s="2">
        <v>5</v>
      </c>
      <c r="H5211" s="2" t="str">
        <f>TEXT(Table1[[#This Row],[order_date]],"mmmm")</f>
        <v>October</v>
      </c>
      <c r="I5211" s="3">
        <v>45225</v>
      </c>
      <c r="J5211" s="3">
        <v>45232</v>
      </c>
      <c r="K5211" s="3" t="str">
        <f>TEXT(Table1[[#This Row],[delivery_date]]-Table1[[#This Row],[order_date]],"D")</f>
        <v>7</v>
      </c>
      <c r="L5211" s="2" t="s">
        <v>15</v>
      </c>
      <c r="M5211" s="2" t="s">
        <v>22</v>
      </c>
      <c r="N5211" s="2">
        <v>47.44</v>
      </c>
      <c r="O5211" s="2" t="s">
        <v>48</v>
      </c>
      <c r="P5211" s="2">
        <f t="shared" si="162"/>
        <v>475.46060000000006</v>
      </c>
    </row>
    <row r="5212" spans="1:16" ht="14.25" customHeight="1" x14ac:dyDescent="0.35">
      <c r="A5212" s="2" t="s">
        <v>5243</v>
      </c>
      <c r="B5212" s="2" t="s">
        <v>41</v>
      </c>
      <c r="C5212" s="2" t="s">
        <v>26</v>
      </c>
      <c r="D5212" s="2">
        <v>4986.97</v>
      </c>
      <c r="E5212" s="2">
        <v>0.28999999999999998</v>
      </c>
      <c r="F5212" s="2">
        <f t="shared" si="163"/>
        <v>1446.2212999999999</v>
      </c>
      <c r="G5212" s="2">
        <v>5</v>
      </c>
      <c r="H5212" s="2" t="str">
        <f>TEXT(Table1[[#This Row],[order_date]],"mmmm")</f>
        <v>October</v>
      </c>
      <c r="I5212" s="3">
        <v>45207</v>
      </c>
      <c r="J5212" s="3">
        <v>45214</v>
      </c>
      <c r="K5212" s="3" t="str">
        <f>TEXT(Table1[[#This Row],[delivery_date]]-Table1[[#This Row],[order_date]],"D")</f>
        <v>7</v>
      </c>
      <c r="L5212" s="2" t="s">
        <v>31</v>
      </c>
      <c r="M5212" s="2" t="s">
        <v>16</v>
      </c>
      <c r="N5212" s="2">
        <v>277.89999999999998</v>
      </c>
      <c r="O5212" s="2" t="s">
        <v>39</v>
      </c>
      <c r="P5212" s="2">
        <f t="shared" si="162"/>
        <v>3540.7487000000001</v>
      </c>
    </row>
    <row r="5213" spans="1:16" ht="14.25" customHeight="1" x14ac:dyDescent="0.35">
      <c r="A5213" s="2" t="s">
        <v>5244</v>
      </c>
      <c r="B5213" s="2" t="s">
        <v>25</v>
      </c>
      <c r="C5213" s="2" t="s">
        <v>20</v>
      </c>
      <c r="D5213" s="2">
        <v>3806.41</v>
      </c>
      <c r="E5213" s="2">
        <v>0.25</v>
      </c>
      <c r="F5213" s="2">
        <f t="shared" si="163"/>
        <v>951.60249999999996</v>
      </c>
      <c r="G5213" s="2">
        <v>3</v>
      </c>
      <c r="H5213" s="2" t="str">
        <f>TEXT(Table1[[#This Row],[order_date]],"mmmm")</f>
        <v>June</v>
      </c>
      <c r="I5213" s="3">
        <v>45453</v>
      </c>
      <c r="J5213" s="3">
        <v>45459</v>
      </c>
      <c r="K5213" s="3" t="str">
        <f>TEXT(Table1[[#This Row],[delivery_date]]-Table1[[#This Row],[order_date]],"D")</f>
        <v>6</v>
      </c>
      <c r="L5213" s="2" t="s">
        <v>21</v>
      </c>
      <c r="M5213" s="2" t="s">
        <v>27</v>
      </c>
      <c r="N5213" s="2">
        <v>688.47</v>
      </c>
      <c r="O5213" s="2" t="s">
        <v>39</v>
      </c>
      <c r="P5213" s="2">
        <f t="shared" si="162"/>
        <v>2854.8074999999999</v>
      </c>
    </row>
    <row r="5214" spans="1:16" ht="14.25" customHeight="1" x14ac:dyDescent="0.35">
      <c r="A5214" s="2" t="s">
        <v>5245</v>
      </c>
      <c r="B5214" s="2" t="s">
        <v>41</v>
      </c>
      <c r="C5214" s="2" t="s">
        <v>33</v>
      </c>
      <c r="D5214" s="2">
        <v>3700.55</v>
      </c>
      <c r="E5214" s="2">
        <v>0.02</v>
      </c>
      <c r="F5214" s="2">
        <f t="shared" si="163"/>
        <v>74.01100000000001</v>
      </c>
      <c r="G5214" s="2">
        <v>4</v>
      </c>
      <c r="H5214" s="2" t="str">
        <f>TEXT(Table1[[#This Row],[order_date]],"mmmm")</f>
        <v>June</v>
      </c>
      <c r="I5214" s="3">
        <v>45448</v>
      </c>
      <c r="J5214" s="3">
        <v>45455</v>
      </c>
      <c r="K5214" s="3" t="str">
        <f>TEXT(Table1[[#This Row],[delivery_date]]-Table1[[#This Row],[order_date]],"D")</f>
        <v>7</v>
      </c>
      <c r="L5214" s="2" t="s">
        <v>31</v>
      </c>
      <c r="M5214" s="2" t="s">
        <v>16</v>
      </c>
      <c r="N5214" s="2">
        <v>861.78</v>
      </c>
      <c r="O5214" s="2" t="s">
        <v>34</v>
      </c>
      <c r="P5214" s="2">
        <f t="shared" si="162"/>
        <v>3626.5390000000002</v>
      </c>
    </row>
    <row r="5215" spans="1:16" ht="14.25" customHeight="1" x14ac:dyDescent="0.35">
      <c r="A5215" s="2" t="s">
        <v>5246</v>
      </c>
      <c r="B5215" s="2" t="s">
        <v>41</v>
      </c>
      <c r="C5215" s="2" t="s">
        <v>26</v>
      </c>
      <c r="D5215" s="2">
        <v>413.64</v>
      </c>
      <c r="E5215" s="2">
        <v>0.49</v>
      </c>
      <c r="F5215" s="2">
        <f t="shared" si="163"/>
        <v>202.68359999999998</v>
      </c>
      <c r="G5215" s="2">
        <v>3</v>
      </c>
      <c r="H5215" s="2" t="str">
        <f>TEXT(Table1[[#This Row],[order_date]],"mmmm")</f>
        <v>February</v>
      </c>
      <c r="I5215" s="3">
        <v>45330</v>
      </c>
      <c r="J5215" s="3">
        <v>45335</v>
      </c>
      <c r="K5215" s="3" t="str">
        <f>TEXT(Table1[[#This Row],[delivery_date]]-Table1[[#This Row],[order_date]],"D")</f>
        <v>5</v>
      </c>
      <c r="L5215" s="2" t="s">
        <v>21</v>
      </c>
      <c r="M5215" s="2" t="s">
        <v>27</v>
      </c>
      <c r="N5215" s="2">
        <v>106.82</v>
      </c>
      <c r="O5215" s="2" t="s">
        <v>28</v>
      </c>
      <c r="P5215" s="2">
        <f t="shared" si="162"/>
        <v>210.9564</v>
      </c>
    </row>
    <row r="5216" spans="1:16" ht="14.25" customHeight="1" x14ac:dyDescent="0.35">
      <c r="A5216" s="2" t="s">
        <v>5247</v>
      </c>
      <c r="B5216" s="2" t="s">
        <v>19</v>
      </c>
      <c r="C5216" s="2" t="s">
        <v>26</v>
      </c>
      <c r="D5216" s="2">
        <v>2053.66</v>
      </c>
      <c r="E5216" s="2">
        <v>0.48</v>
      </c>
      <c r="F5216" s="2">
        <f t="shared" si="163"/>
        <v>985.75679999999988</v>
      </c>
      <c r="G5216" s="2">
        <v>3</v>
      </c>
      <c r="H5216" s="2" t="str">
        <f>TEXT(Table1[[#This Row],[order_date]],"mmmm")</f>
        <v>September</v>
      </c>
      <c r="I5216" s="3">
        <v>45198</v>
      </c>
      <c r="J5216" s="3">
        <v>45202</v>
      </c>
      <c r="K5216" s="3" t="str">
        <f>TEXT(Table1[[#This Row],[delivery_date]]-Table1[[#This Row],[order_date]],"D")</f>
        <v>4</v>
      </c>
      <c r="L5216" s="2" t="s">
        <v>31</v>
      </c>
      <c r="M5216" s="2" t="s">
        <v>16</v>
      </c>
      <c r="N5216" s="2">
        <v>538.48</v>
      </c>
      <c r="O5216" s="2" t="s">
        <v>39</v>
      </c>
      <c r="P5216" s="2">
        <f t="shared" si="162"/>
        <v>1067.9032</v>
      </c>
    </row>
    <row r="5217" spans="1:16" ht="14.25" customHeight="1" x14ac:dyDescent="0.35">
      <c r="A5217" s="2" t="s">
        <v>5248</v>
      </c>
      <c r="B5217" s="2" t="s">
        <v>41</v>
      </c>
      <c r="C5217" s="2" t="s">
        <v>36</v>
      </c>
      <c r="D5217" s="2">
        <v>522.25</v>
      </c>
      <c r="E5217" s="2">
        <v>0.39</v>
      </c>
      <c r="F5217" s="2">
        <f t="shared" si="163"/>
        <v>203.67750000000001</v>
      </c>
      <c r="G5217" s="2">
        <v>9</v>
      </c>
      <c r="H5217" s="2" t="str">
        <f>TEXT(Table1[[#This Row],[order_date]],"mmmm")</f>
        <v>January</v>
      </c>
      <c r="I5217" s="3">
        <v>45307</v>
      </c>
      <c r="J5217" s="3">
        <v>45309</v>
      </c>
      <c r="K5217" s="3" t="str">
        <f>TEXT(Table1[[#This Row],[delivery_date]]-Table1[[#This Row],[order_date]],"D")</f>
        <v>2</v>
      </c>
      <c r="L5217" s="2" t="s">
        <v>21</v>
      </c>
      <c r="M5217" s="2" t="s">
        <v>27</v>
      </c>
      <c r="N5217" s="2">
        <v>63.58</v>
      </c>
      <c r="O5217" s="2" t="s">
        <v>48</v>
      </c>
      <c r="P5217" s="2">
        <f t="shared" si="162"/>
        <v>318.57249999999999</v>
      </c>
    </row>
    <row r="5218" spans="1:16" ht="14.25" customHeight="1" x14ac:dyDescent="0.35">
      <c r="A5218" s="2" t="s">
        <v>5249</v>
      </c>
      <c r="B5218" s="2" t="s">
        <v>41</v>
      </c>
      <c r="C5218" s="2" t="s">
        <v>26</v>
      </c>
      <c r="D5218" s="2">
        <v>1869.08</v>
      </c>
      <c r="E5218" s="2">
        <v>0.03</v>
      </c>
      <c r="F5218" s="2">
        <f t="shared" si="163"/>
        <v>56.072399999999995</v>
      </c>
      <c r="G5218" s="2">
        <v>6</v>
      </c>
      <c r="H5218" s="2" t="str">
        <f>TEXT(Table1[[#This Row],[order_date]],"mmmm")</f>
        <v>April</v>
      </c>
      <c r="I5218" s="3">
        <v>45024</v>
      </c>
      <c r="J5218" s="3">
        <v>45026</v>
      </c>
      <c r="K5218" s="3" t="str">
        <f>TEXT(Table1[[#This Row],[delivery_date]]-Table1[[#This Row],[order_date]],"D")</f>
        <v>2</v>
      </c>
      <c r="L5218" s="2" t="s">
        <v>21</v>
      </c>
      <c r="M5218" s="2" t="s">
        <v>16</v>
      </c>
      <c r="N5218" s="2">
        <v>448.18</v>
      </c>
      <c r="O5218" s="2" t="s">
        <v>28</v>
      </c>
      <c r="P5218" s="2">
        <f t="shared" si="162"/>
        <v>1813.0075999999999</v>
      </c>
    </row>
    <row r="5219" spans="1:16" ht="14.25" customHeight="1" x14ac:dyDescent="0.35">
      <c r="A5219" s="2" t="s">
        <v>5250</v>
      </c>
      <c r="B5219" s="2" t="s">
        <v>25</v>
      </c>
      <c r="C5219" s="2" t="s">
        <v>14</v>
      </c>
      <c r="D5219" s="2">
        <v>2895.38</v>
      </c>
      <c r="E5219" s="2">
        <v>0.22</v>
      </c>
      <c r="F5219" s="2">
        <f t="shared" si="163"/>
        <v>636.98360000000002</v>
      </c>
      <c r="G5219" s="2">
        <v>2</v>
      </c>
      <c r="H5219" s="2" t="str">
        <f>TEXT(Table1[[#This Row],[order_date]],"mmmm")</f>
        <v>August</v>
      </c>
      <c r="I5219" s="3">
        <v>45139</v>
      </c>
      <c r="J5219" s="3">
        <v>45142</v>
      </c>
      <c r="K5219" s="3" t="str">
        <f>TEXT(Table1[[#This Row],[delivery_date]]-Table1[[#This Row],[order_date]],"D")</f>
        <v>3</v>
      </c>
      <c r="L5219" s="2" t="s">
        <v>15</v>
      </c>
      <c r="M5219" s="2" t="s">
        <v>22</v>
      </c>
      <c r="N5219" s="2">
        <v>258.68</v>
      </c>
      <c r="O5219" s="2" t="s">
        <v>28</v>
      </c>
      <c r="P5219" s="2">
        <f t="shared" si="162"/>
        <v>2258.3964000000001</v>
      </c>
    </row>
    <row r="5220" spans="1:16" ht="14.25" customHeight="1" x14ac:dyDescent="0.35">
      <c r="A5220" s="2" t="s">
        <v>5251</v>
      </c>
      <c r="B5220" s="2" t="s">
        <v>13</v>
      </c>
      <c r="C5220" s="2" t="s">
        <v>33</v>
      </c>
      <c r="D5220" s="2">
        <v>4406.47</v>
      </c>
      <c r="E5220" s="2">
        <v>0.2</v>
      </c>
      <c r="F5220" s="2">
        <f t="shared" si="163"/>
        <v>881.2940000000001</v>
      </c>
      <c r="G5220" s="2">
        <v>1</v>
      </c>
      <c r="H5220" s="2" t="str">
        <f>TEXT(Table1[[#This Row],[order_date]],"mmmm")</f>
        <v>February</v>
      </c>
      <c r="I5220" s="3">
        <v>44972</v>
      </c>
      <c r="J5220" s="3">
        <v>44974</v>
      </c>
      <c r="K5220" s="3" t="str">
        <f>TEXT(Table1[[#This Row],[delivery_date]]-Table1[[#This Row],[order_date]],"D")</f>
        <v>2</v>
      </c>
      <c r="L5220" s="2" t="s">
        <v>31</v>
      </c>
      <c r="M5220" s="2" t="s">
        <v>22</v>
      </c>
      <c r="N5220" s="2">
        <v>792.39</v>
      </c>
      <c r="O5220" s="2" t="s">
        <v>17</v>
      </c>
      <c r="P5220" s="2">
        <f t="shared" si="162"/>
        <v>3525.1760000000004</v>
      </c>
    </row>
    <row r="5221" spans="1:16" ht="14.25" customHeight="1" x14ac:dyDescent="0.35">
      <c r="A5221" s="2" t="s">
        <v>5252</v>
      </c>
      <c r="B5221" s="2" t="s">
        <v>19</v>
      </c>
      <c r="C5221" s="2" t="s">
        <v>33</v>
      </c>
      <c r="D5221" s="2">
        <v>1486.39</v>
      </c>
      <c r="E5221" s="2">
        <v>0.28000000000000003</v>
      </c>
      <c r="F5221" s="2">
        <f t="shared" si="163"/>
        <v>416.18920000000008</v>
      </c>
      <c r="G5221" s="2">
        <v>3</v>
      </c>
      <c r="H5221" s="2" t="str">
        <f>TEXT(Table1[[#This Row],[order_date]],"mmmm")</f>
        <v>September</v>
      </c>
      <c r="I5221" s="3">
        <v>45562</v>
      </c>
      <c r="J5221" s="3">
        <v>45565</v>
      </c>
      <c r="K5221" s="3" t="str">
        <f>TEXT(Table1[[#This Row],[delivery_date]]-Table1[[#This Row],[order_date]],"D")</f>
        <v>3</v>
      </c>
      <c r="L5221" s="2" t="s">
        <v>15</v>
      </c>
      <c r="M5221" s="2" t="s">
        <v>22</v>
      </c>
      <c r="N5221" s="2">
        <v>161.79</v>
      </c>
      <c r="O5221" s="2" t="s">
        <v>17</v>
      </c>
      <c r="P5221" s="2">
        <f t="shared" si="162"/>
        <v>1070.2008000000001</v>
      </c>
    </row>
    <row r="5222" spans="1:16" ht="14.25" customHeight="1" x14ac:dyDescent="0.35">
      <c r="A5222" s="2" t="s">
        <v>5253</v>
      </c>
      <c r="B5222" s="2" t="s">
        <v>41</v>
      </c>
      <c r="C5222" s="2" t="s">
        <v>33</v>
      </c>
      <c r="D5222" s="2">
        <v>3154.73</v>
      </c>
      <c r="E5222" s="2">
        <v>0.03</v>
      </c>
      <c r="F5222" s="2">
        <f t="shared" si="163"/>
        <v>94.641899999999993</v>
      </c>
      <c r="G5222" s="2">
        <v>3</v>
      </c>
      <c r="H5222" s="2" t="str">
        <f>TEXT(Table1[[#This Row],[order_date]],"mmmm")</f>
        <v>May</v>
      </c>
      <c r="I5222" s="3">
        <v>45430</v>
      </c>
      <c r="J5222" s="3">
        <v>45436</v>
      </c>
      <c r="K5222" s="3" t="str">
        <f>TEXT(Table1[[#This Row],[delivery_date]]-Table1[[#This Row],[order_date]],"D")</f>
        <v>6</v>
      </c>
      <c r="L5222" s="2" t="s">
        <v>31</v>
      </c>
      <c r="M5222" s="2" t="s">
        <v>27</v>
      </c>
      <c r="N5222" s="2">
        <v>340.46</v>
      </c>
      <c r="O5222" s="2" t="s">
        <v>39</v>
      </c>
      <c r="P5222" s="2">
        <f t="shared" si="162"/>
        <v>3060.0880999999999</v>
      </c>
    </row>
    <row r="5223" spans="1:16" ht="14.25" customHeight="1" x14ac:dyDescent="0.35">
      <c r="A5223" s="2" t="s">
        <v>5254</v>
      </c>
      <c r="B5223" s="2" t="s">
        <v>19</v>
      </c>
      <c r="C5223" s="2" t="s">
        <v>26</v>
      </c>
      <c r="D5223" s="2">
        <v>906.79</v>
      </c>
      <c r="E5223" s="2">
        <v>0.21</v>
      </c>
      <c r="F5223" s="2">
        <f t="shared" si="163"/>
        <v>190.42589999999998</v>
      </c>
      <c r="G5223" s="2">
        <v>4</v>
      </c>
      <c r="H5223" s="2" t="str">
        <f>TEXT(Table1[[#This Row],[order_date]],"mmmm")</f>
        <v>August</v>
      </c>
      <c r="I5223" s="3">
        <v>45158</v>
      </c>
      <c r="J5223" s="3">
        <v>45159</v>
      </c>
      <c r="K5223" s="3" t="str">
        <f>TEXT(Table1[[#This Row],[delivery_date]]-Table1[[#This Row],[order_date]],"D")</f>
        <v>1</v>
      </c>
      <c r="L5223" s="2" t="s">
        <v>15</v>
      </c>
      <c r="M5223" s="2" t="s">
        <v>16</v>
      </c>
      <c r="N5223" s="2">
        <v>113.28</v>
      </c>
      <c r="O5223" s="2" t="s">
        <v>48</v>
      </c>
      <c r="P5223" s="2">
        <f t="shared" si="162"/>
        <v>716.36410000000001</v>
      </c>
    </row>
    <row r="5224" spans="1:16" ht="14.25" customHeight="1" x14ac:dyDescent="0.35">
      <c r="A5224" s="2" t="s">
        <v>5255</v>
      </c>
      <c r="B5224" s="2" t="s">
        <v>25</v>
      </c>
      <c r="C5224" s="2" t="s">
        <v>26</v>
      </c>
      <c r="D5224" s="2">
        <v>1834.42</v>
      </c>
      <c r="E5224" s="2">
        <v>0.38</v>
      </c>
      <c r="F5224" s="2">
        <f t="shared" si="163"/>
        <v>697.07960000000003</v>
      </c>
      <c r="G5224" s="2">
        <v>4</v>
      </c>
      <c r="H5224" s="2" t="str">
        <f>TEXT(Table1[[#This Row],[order_date]],"mmmm")</f>
        <v>May</v>
      </c>
      <c r="I5224" s="3">
        <v>45055</v>
      </c>
      <c r="J5224" s="3">
        <v>45058</v>
      </c>
      <c r="K5224" s="3" t="str">
        <f>TEXT(Table1[[#This Row],[delivery_date]]-Table1[[#This Row],[order_date]],"D")</f>
        <v>3</v>
      </c>
      <c r="L5224" s="2" t="s">
        <v>31</v>
      </c>
      <c r="M5224" s="2" t="s">
        <v>22</v>
      </c>
      <c r="N5224" s="2">
        <v>232.7</v>
      </c>
      <c r="O5224" s="2" t="s">
        <v>39</v>
      </c>
      <c r="P5224" s="2">
        <f t="shared" si="162"/>
        <v>1137.3404</v>
      </c>
    </row>
    <row r="5225" spans="1:16" ht="14.25" customHeight="1" x14ac:dyDescent="0.35">
      <c r="A5225" s="2" t="s">
        <v>5256</v>
      </c>
      <c r="B5225" s="2" t="s">
        <v>41</v>
      </c>
      <c r="C5225" s="2" t="s">
        <v>33</v>
      </c>
      <c r="D5225" s="2">
        <v>4741.46</v>
      </c>
      <c r="E5225" s="2">
        <v>0.5</v>
      </c>
      <c r="F5225" s="2">
        <f t="shared" si="163"/>
        <v>2370.73</v>
      </c>
      <c r="G5225" s="2">
        <v>5</v>
      </c>
      <c r="H5225" s="2" t="str">
        <f>TEXT(Table1[[#This Row],[order_date]],"mmmm")</f>
        <v>November</v>
      </c>
      <c r="I5225" s="3">
        <v>45238</v>
      </c>
      <c r="J5225" s="3">
        <v>45239</v>
      </c>
      <c r="K5225" s="3" t="str">
        <f>TEXT(Table1[[#This Row],[delivery_date]]-Table1[[#This Row],[order_date]],"D")</f>
        <v>1</v>
      </c>
      <c r="L5225" s="2" t="s">
        <v>21</v>
      </c>
      <c r="M5225" s="2" t="s">
        <v>27</v>
      </c>
      <c r="N5225" s="2">
        <v>633.96</v>
      </c>
      <c r="O5225" s="2" t="s">
        <v>48</v>
      </c>
      <c r="P5225" s="2">
        <f t="shared" si="162"/>
        <v>2370.73</v>
      </c>
    </row>
    <row r="5226" spans="1:16" ht="14.25" customHeight="1" x14ac:dyDescent="0.35">
      <c r="A5226" s="2" t="s">
        <v>5257</v>
      </c>
      <c r="B5226" s="2" t="s">
        <v>25</v>
      </c>
      <c r="C5226" s="2" t="s">
        <v>20</v>
      </c>
      <c r="D5226" s="2">
        <v>3763.44</v>
      </c>
      <c r="E5226" s="2">
        <v>0.3</v>
      </c>
      <c r="F5226" s="2">
        <f t="shared" si="163"/>
        <v>1129.0319999999999</v>
      </c>
      <c r="G5226" s="2">
        <v>4</v>
      </c>
      <c r="H5226" s="2" t="str">
        <f>TEXT(Table1[[#This Row],[order_date]],"mmmm")</f>
        <v>February</v>
      </c>
      <c r="I5226" s="3">
        <v>44972</v>
      </c>
      <c r="J5226" s="3">
        <v>44974</v>
      </c>
      <c r="K5226" s="3" t="str">
        <f>TEXT(Table1[[#This Row],[delivery_date]]-Table1[[#This Row],[order_date]],"D")</f>
        <v>2</v>
      </c>
      <c r="L5226" s="2" t="s">
        <v>15</v>
      </c>
      <c r="M5226" s="2" t="s">
        <v>27</v>
      </c>
      <c r="N5226" s="2">
        <v>1047.53</v>
      </c>
      <c r="O5226" s="2" t="s">
        <v>23</v>
      </c>
      <c r="P5226" s="2">
        <f t="shared" si="162"/>
        <v>2634.4080000000004</v>
      </c>
    </row>
    <row r="5227" spans="1:16" ht="14.25" customHeight="1" x14ac:dyDescent="0.35">
      <c r="A5227" s="2" t="s">
        <v>5258</v>
      </c>
      <c r="B5227" s="2" t="s">
        <v>19</v>
      </c>
      <c r="C5227" s="2" t="s">
        <v>20</v>
      </c>
      <c r="D5227" s="2">
        <v>2774.45</v>
      </c>
      <c r="E5227" s="2">
        <v>0.47</v>
      </c>
      <c r="F5227" s="2">
        <f t="shared" si="163"/>
        <v>1303.9914999999999</v>
      </c>
      <c r="G5227" s="2">
        <v>2</v>
      </c>
      <c r="H5227" s="2" t="str">
        <f>TEXT(Table1[[#This Row],[order_date]],"mmmm")</f>
        <v>March</v>
      </c>
      <c r="I5227" s="3">
        <v>45372</v>
      </c>
      <c r="J5227" s="3">
        <v>45375</v>
      </c>
      <c r="K5227" s="3" t="str">
        <f>TEXT(Table1[[#This Row],[delivery_date]]-Table1[[#This Row],[order_date]],"D")</f>
        <v>3</v>
      </c>
      <c r="L5227" s="2" t="s">
        <v>31</v>
      </c>
      <c r="M5227" s="2" t="s">
        <v>27</v>
      </c>
      <c r="N5227" s="2">
        <v>615.14</v>
      </c>
      <c r="O5227" s="2" t="s">
        <v>28</v>
      </c>
      <c r="P5227" s="2">
        <f t="shared" si="162"/>
        <v>1470.4585</v>
      </c>
    </row>
    <row r="5228" spans="1:16" ht="14.25" customHeight="1" x14ac:dyDescent="0.35">
      <c r="A5228" s="2" t="s">
        <v>5259</v>
      </c>
      <c r="B5228" s="2" t="s">
        <v>25</v>
      </c>
      <c r="C5228" s="2" t="s">
        <v>14</v>
      </c>
      <c r="D5228" s="2">
        <v>1333.31</v>
      </c>
      <c r="E5228" s="2">
        <v>0.5</v>
      </c>
      <c r="F5228" s="2">
        <f t="shared" si="163"/>
        <v>666.65499999999997</v>
      </c>
      <c r="G5228" s="2">
        <v>1</v>
      </c>
      <c r="H5228" s="2" t="str">
        <f>TEXT(Table1[[#This Row],[order_date]],"mmmm")</f>
        <v>April</v>
      </c>
      <c r="I5228" s="3">
        <v>45388</v>
      </c>
      <c r="J5228" s="3">
        <v>45389</v>
      </c>
      <c r="K5228" s="3" t="str">
        <f>TEXT(Table1[[#This Row],[delivery_date]]-Table1[[#This Row],[order_date]],"D")</f>
        <v>1</v>
      </c>
      <c r="L5228" s="2" t="s">
        <v>31</v>
      </c>
      <c r="M5228" s="2" t="s">
        <v>16</v>
      </c>
      <c r="N5228" s="2">
        <v>68.13</v>
      </c>
      <c r="O5228" s="2" t="s">
        <v>34</v>
      </c>
      <c r="P5228" s="2">
        <f t="shared" si="162"/>
        <v>666.65499999999997</v>
      </c>
    </row>
    <row r="5229" spans="1:16" ht="14.25" customHeight="1" x14ac:dyDescent="0.35">
      <c r="A5229" s="2" t="s">
        <v>5260</v>
      </c>
      <c r="B5229" s="2" t="s">
        <v>19</v>
      </c>
      <c r="C5229" s="2" t="s">
        <v>36</v>
      </c>
      <c r="D5229" s="2">
        <v>1960.56</v>
      </c>
      <c r="E5229" s="2">
        <v>0.22</v>
      </c>
      <c r="F5229" s="2">
        <f t="shared" si="163"/>
        <v>431.32319999999999</v>
      </c>
      <c r="G5229" s="2">
        <v>7</v>
      </c>
      <c r="H5229" s="2" t="str">
        <f>TEXT(Table1[[#This Row],[order_date]],"mmmm")</f>
        <v>March</v>
      </c>
      <c r="I5229" s="3">
        <v>45371</v>
      </c>
      <c r="J5229" s="3">
        <v>45377</v>
      </c>
      <c r="K5229" s="3" t="str">
        <f>TEXT(Table1[[#This Row],[delivery_date]]-Table1[[#This Row],[order_date]],"D")</f>
        <v>6</v>
      </c>
      <c r="L5229" s="2" t="s">
        <v>15</v>
      </c>
      <c r="M5229" s="2" t="s">
        <v>16</v>
      </c>
      <c r="N5229" s="2">
        <v>294.77999999999997</v>
      </c>
      <c r="O5229" s="2" t="s">
        <v>39</v>
      </c>
      <c r="P5229" s="2">
        <f t="shared" si="162"/>
        <v>1529.2367999999999</v>
      </c>
    </row>
    <row r="5230" spans="1:16" ht="14.25" customHeight="1" x14ac:dyDescent="0.35">
      <c r="A5230" s="2" t="s">
        <v>5261</v>
      </c>
      <c r="B5230" s="2" t="s">
        <v>25</v>
      </c>
      <c r="C5230" s="2" t="s">
        <v>14</v>
      </c>
      <c r="D5230" s="2">
        <v>867.8</v>
      </c>
      <c r="E5230" s="2">
        <v>0.33</v>
      </c>
      <c r="F5230" s="2">
        <f t="shared" si="163"/>
        <v>286.37400000000002</v>
      </c>
      <c r="G5230" s="2">
        <v>9</v>
      </c>
      <c r="H5230" s="2" t="str">
        <f>TEXT(Table1[[#This Row],[order_date]],"mmmm")</f>
        <v>July</v>
      </c>
      <c r="I5230" s="3">
        <v>45479</v>
      </c>
      <c r="J5230" s="3">
        <v>45482</v>
      </c>
      <c r="K5230" s="3" t="str">
        <f>TEXT(Table1[[#This Row],[delivery_date]]-Table1[[#This Row],[order_date]],"D")</f>
        <v>3</v>
      </c>
      <c r="L5230" s="2" t="s">
        <v>21</v>
      </c>
      <c r="M5230" s="2" t="s">
        <v>16</v>
      </c>
      <c r="N5230" s="2">
        <v>79.19</v>
      </c>
      <c r="O5230" s="2" t="s">
        <v>28</v>
      </c>
      <c r="P5230" s="2">
        <f t="shared" si="162"/>
        <v>581.42599999999993</v>
      </c>
    </row>
    <row r="5231" spans="1:16" ht="14.25" customHeight="1" x14ac:dyDescent="0.35">
      <c r="A5231" s="2" t="s">
        <v>5262</v>
      </c>
      <c r="B5231" s="2" t="s">
        <v>19</v>
      </c>
      <c r="C5231" s="2" t="s">
        <v>33</v>
      </c>
      <c r="D5231" s="2">
        <v>1831.99</v>
      </c>
      <c r="E5231" s="2">
        <v>0.11</v>
      </c>
      <c r="F5231" s="2">
        <f t="shared" si="163"/>
        <v>201.5189</v>
      </c>
      <c r="G5231" s="2">
        <v>9</v>
      </c>
      <c r="H5231" s="2" t="str">
        <f>TEXT(Table1[[#This Row],[order_date]],"mmmm")</f>
        <v>May</v>
      </c>
      <c r="I5231" s="3">
        <v>45069</v>
      </c>
      <c r="J5231" s="3">
        <v>45070</v>
      </c>
      <c r="K5231" s="3" t="str">
        <f>TEXT(Table1[[#This Row],[delivery_date]]-Table1[[#This Row],[order_date]],"D")</f>
        <v>1</v>
      </c>
      <c r="L5231" s="2" t="s">
        <v>31</v>
      </c>
      <c r="M5231" s="2" t="s">
        <v>16</v>
      </c>
      <c r="N5231" s="2">
        <v>421.91</v>
      </c>
      <c r="O5231" s="2" t="s">
        <v>39</v>
      </c>
      <c r="P5231" s="2">
        <f t="shared" si="162"/>
        <v>1630.4711</v>
      </c>
    </row>
    <row r="5232" spans="1:16" ht="14.25" customHeight="1" x14ac:dyDescent="0.35">
      <c r="A5232" s="2" t="s">
        <v>5263</v>
      </c>
      <c r="B5232" s="2" t="s">
        <v>13</v>
      </c>
      <c r="C5232" s="2" t="s">
        <v>33</v>
      </c>
      <c r="D5232" s="2">
        <v>838.1</v>
      </c>
      <c r="E5232" s="2">
        <v>0.24</v>
      </c>
      <c r="F5232" s="2">
        <f t="shared" si="163"/>
        <v>201.14400000000001</v>
      </c>
      <c r="G5232" s="2">
        <v>1</v>
      </c>
      <c r="H5232" s="2" t="str">
        <f>TEXT(Table1[[#This Row],[order_date]],"mmmm")</f>
        <v>July</v>
      </c>
      <c r="I5232" s="3">
        <v>45482</v>
      </c>
      <c r="J5232" s="3">
        <v>45485</v>
      </c>
      <c r="K5232" s="3" t="str">
        <f>TEXT(Table1[[#This Row],[delivery_date]]-Table1[[#This Row],[order_date]],"D")</f>
        <v>3</v>
      </c>
      <c r="L5232" s="2" t="s">
        <v>31</v>
      </c>
      <c r="M5232" s="2" t="s">
        <v>16</v>
      </c>
      <c r="N5232" s="2">
        <v>247.77</v>
      </c>
      <c r="O5232" s="2" t="s">
        <v>48</v>
      </c>
      <c r="P5232" s="2">
        <f t="shared" si="162"/>
        <v>636.95600000000002</v>
      </c>
    </row>
    <row r="5233" spans="1:16" ht="14.25" customHeight="1" x14ac:dyDescent="0.35">
      <c r="A5233" s="2" t="s">
        <v>5264</v>
      </c>
      <c r="B5233" s="2" t="s">
        <v>25</v>
      </c>
      <c r="C5233" s="2" t="s">
        <v>33</v>
      </c>
      <c r="D5233" s="2">
        <v>3997</v>
      </c>
      <c r="E5233" s="2">
        <v>0.04</v>
      </c>
      <c r="F5233" s="2">
        <f t="shared" si="163"/>
        <v>159.88</v>
      </c>
      <c r="G5233" s="2">
        <v>9</v>
      </c>
      <c r="H5233" s="2" t="str">
        <f>TEXT(Table1[[#This Row],[order_date]],"mmmm")</f>
        <v>September</v>
      </c>
      <c r="I5233" s="3">
        <v>45181</v>
      </c>
      <c r="J5233" s="3">
        <v>45187</v>
      </c>
      <c r="K5233" s="3" t="str">
        <f>TEXT(Table1[[#This Row],[delivery_date]]-Table1[[#This Row],[order_date]],"D")</f>
        <v>6</v>
      </c>
      <c r="L5233" s="2" t="s">
        <v>21</v>
      </c>
      <c r="M5233" s="2" t="s">
        <v>27</v>
      </c>
      <c r="N5233" s="2">
        <v>698.27</v>
      </c>
      <c r="O5233" s="2" t="s">
        <v>39</v>
      </c>
      <c r="P5233" s="2">
        <f t="shared" si="162"/>
        <v>3837.12</v>
      </c>
    </row>
    <row r="5234" spans="1:16" ht="14.25" customHeight="1" x14ac:dyDescent="0.35">
      <c r="A5234" s="2" t="s">
        <v>5265</v>
      </c>
      <c r="B5234" s="2" t="s">
        <v>25</v>
      </c>
      <c r="C5234" s="2" t="s">
        <v>36</v>
      </c>
      <c r="D5234" s="2">
        <v>495.72</v>
      </c>
      <c r="E5234" s="2">
        <v>0.01</v>
      </c>
      <c r="F5234" s="2">
        <f t="shared" si="163"/>
        <v>4.9572000000000003</v>
      </c>
      <c r="G5234" s="2">
        <v>1</v>
      </c>
      <c r="H5234" s="2" t="str">
        <f>TEXT(Table1[[#This Row],[order_date]],"mmmm")</f>
        <v>October</v>
      </c>
      <c r="I5234" s="3">
        <v>45567</v>
      </c>
      <c r="J5234" s="3">
        <v>45568</v>
      </c>
      <c r="K5234" s="3" t="str">
        <f>TEXT(Table1[[#This Row],[delivery_date]]-Table1[[#This Row],[order_date]],"D")</f>
        <v>1</v>
      </c>
      <c r="L5234" s="2" t="s">
        <v>21</v>
      </c>
      <c r="M5234" s="2" t="s">
        <v>27</v>
      </c>
      <c r="N5234" s="2">
        <v>146.36000000000001</v>
      </c>
      <c r="O5234" s="2" t="s">
        <v>34</v>
      </c>
      <c r="P5234" s="2">
        <f t="shared" si="162"/>
        <v>490.76280000000003</v>
      </c>
    </row>
    <row r="5235" spans="1:16" ht="14.25" customHeight="1" x14ac:dyDescent="0.35">
      <c r="A5235" s="2" t="s">
        <v>5266</v>
      </c>
      <c r="B5235" s="2" t="s">
        <v>13</v>
      </c>
      <c r="C5235" s="2" t="s">
        <v>26</v>
      </c>
      <c r="D5235" s="2">
        <v>1028.0899999999999</v>
      </c>
      <c r="E5235" s="2">
        <v>0.45</v>
      </c>
      <c r="F5235" s="2">
        <f t="shared" si="163"/>
        <v>462.64049999999997</v>
      </c>
      <c r="G5235" s="2">
        <v>1</v>
      </c>
      <c r="H5235" s="2" t="str">
        <f>TEXT(Table1[[#This Row],[order_date]],"mmmm")</f>
        <v>April</v>
      </c>
      <c r="I5235" s="3">
        <v>45037</v>
      </c>
      <c r="J5235" s="3">
        <v>45043</v>
      </c>
      <c r="K5235" s="3" t="str">
        <f>TEXT(Table1[[#This Row],[delivery_date]]-Table1[[#This Row],[order_date]],"D")</f>
        <v>6</v>
      </c>
      <c r="L5235" s="2" t="s">
        <v>15</v>
      </c>
      <c r="M5235" s="2" t="s">
        <v>27</v>
      </c>
      <c r="N5235" s="2">
        <v>122.32</v>
      </c>
      <c r="O5235" s="2" t="s">
        <v>39</v>
      </c>
      <c r="P5235" s="2">
        <f t="shared" si="162"/>
        <v>565.44949999999994</v>
      </c>
    </row>
    <row r="5236" spans="1:16" ht="14.25" customHeight="1" x14ac:dyDescent="0.35">
      <c r="A5236" s="2" t="s">
        <v>5267</v>
      </c>
      <c r="B5236" s="2" t="s">
        <v>13</v>
      </c>
      <c r="C5236" s="2" t="s">
        <v>36</v>
      </c>
      <c r="D5236" s="2">
        <v>3486.72</v>
      </c>
      <c r="E5236" s="2">
        <v>0.43</v>
      </c>
      <c r="F5236" s="2">
        <f t="shared" si="163"/>
        <v>1499.2895999999998</v>
      </c>
      <c r="G5236" s="2">
        <v>2</v>
      </c>
      <c r="H5236" s="2" t="str">
        <f>TEXT(Table1[[#This Row],[order_date]],"mmmm")</f>
        <v>August</v>
      </c>
      <c r="I5236" s="3">
        <v>45151</v>
      </c>
      <c r="J5236" s="3">
        <v>45156</v>
      </c>
      <c r="K5236" s="3" t="str">
        <f>TEXT(Table1[[#This Row],[delivery_date]]-Table1[[#This Row],[order_date]],"D")</f>
        <v>5</v>
      </c>
      <c r="L5236" s="2" t="s">
        <v>21</v>
      </c>
      <c r="M5236" s="2" t="s">
        <v>22</v>
      </c>
      <c r="N5236" s="2">
        <v>680.82</v>
      </c>
      <c r="O5236" s="2" t="s">
        <v>28</v>
      </c>
      <c r="P5236" s="2">
        <f t="shared" si="162"/>
        <v>1987.4304</v>
      </c>
    </row>
    <row r="5237" spans="1:16" ht="14.25" customHeight="1" x14ac:dyDescent="0.35">
      <c r="A5237" s="2" t="s">
        <v>5268</v>
      </c>
      <c r="B5237" s="2" t="s">
        <v>25</v>
      </c>
      <c r="C5237" s="2" t="s">
        <v>14</v>
      </c>
      <c r="D5237" s="2">
        <v>4522.33</v>
      </c>
      <c r="E5237" s="2">
        <v>0.16</v>
      </c>
      <c r="F5237" s="2">
        <f t="shared" si="163"/>
        <v>723.57280000000003</v>
      </c>
      <c r="G5237" s="2">
        <v>6</v>
      </c>
      <c r="H5237" s="2" t="str">
        <f>TEXT(Table1[[#This Row],[order_date]],"mmmm")</f>
        <v>July</v>
      </c>
      <c r="I5237" s="3">
        <v>45119</v>
      </c>
      <c r="J5237" s="3">
        <v>45121</v>
      </c>
      <c r="K5237" s="3" t="str">
        <f>TEXT(Table1[[#This Row],[delivery_date]]-Table1[[#This Row],[order_date]],"D")</f>
        <v>2</v>
      </c>
      <c r="L5237" s="2" t="s">
        <v>15</v>
      </c>
      <c r="M5237" s="2" t="s">
        <v>16</v>
      </c>
      <c r="N5237" s="2">
        <v>842.46</v>
      </c>
      <c r="O5237" s="2" t="s">
        <v>23</v>
      </c>
      <c r="P5237" s="2">
        <f t="shared" si="162"/>
        <v>3798.7572</v>
      </c>
    </row>
    <row r="5238" spans="1:16" ht="14.25" customHeight="1" x14ac:dyDescent="0.35">
      <c r="A5238" s="2" t="s">
        <v>5269</v>
      </c>
      <c r="B5238" s="2" t="s">
        <v>13</v>
      </c>
      <c r="C5238" s="2" t="s">
        <v>26</v>
      </c>
      <c r="D5238" s="2">
        <v>4826.5</v>
      </c>
      <c r="E5238" s="2">
        <v>0.23</v>
      </c>
      <c r="F5238" s="2">
        <f t="shared" si="163"/>
        <v>1110.095</v>
      </c>
      <c r="G5238" s="2">
        <v>9</v>
      </c>
      <c r="H5238" s="2" t="str">
        <f>TEXT(Table1[[#This Row],[order_date]],"mmmm")</f>
        <v>April</v>
      </c>
      <c r="I5238" s="3">
        <v>45043</v>
      </c>
      <c r="J5238" s="3">
        <v>45045</v>
      </c>
      <c r="K5238" s="3" t="str">
        <f>TEXT(Table1[[#This Row],[delivery_date]]-Table1[[#This Row],[order_date]],"D")</f>
        <v>2</v>
      </c>
      <c r="L5238" s="2" t="s">
        <v>21</v>
      </c>
      <c r="M5238" s="2" t="s">
        <v>27</v>
      </c>
      <c r="N5238" s="2">
        <v>1201.72</v>
      </c>
      <c r="O5238" s="2" t="s">
        <v>28</v>
      </c>
      <c r="P5238" s="2">
        <f t="shared" si="162"/>
        <v>3716.4049999999997</v>
      </c>
    </row>
    <row r="5239" spans="1:16" ht="14.25" customHeight="1" x14ac:dyDescent="0.35">
      <c r="A5239" s="2" t="s">
        <v>5270</v>
      </c>
      <c r="B5239" s="2" t="s">
        <v>41</v>
      </c>
      <c r="C5239" s="2" t="s">
        <v>26</v>
      </c>
      <c r="D5239" s="2">
        <v>4196.51</v>
      </c>
      <c r="E5239" s="2">
        <v>0.25</v>
      </c>
      <c r="F5239" s="2">
        <f t="shared" si="163"/>
        <v>1049.1275000000001</v>
      </c>
      <c r="G5239" s="2">
        <v>5</v>
      </c>
      <c r="H5239" s="2" t="str">
        <f>TEXT(Table1[[#This Row],[order_date]],"mmmm")</f>
        <v>February</v>
      </c>
      <c r="I5239" s="3">
        <v>45344</v>
      </c>
      <c r="J5239" s="3">
        <v>45347</v>
      </c>
      <c r="K5239" s="3" t="str">
        <f>TEXT(Table1[[#This Row],[delivery_date]]-Table1[[#This Row],[order_date]],"D")</f>
        <v>3</v>
      </c>
      <c r="L5239" s="2" t="s">
        <v>31</v>
      </c>
      <c r="M5239" s="2" t="s">
        <v>16</v>
      </c>
      <c r="N5239" s="2">
        <v>484.07</v>
      </c>
      <c r="O5239" s="2" t="s">
        <v>28</v>
      </c>
      <c r="P5239" s="2">
        <f t="shared" si="162"/>
        <v>3147.3825000000002</v>
      </c>
    </row>
    <row r="5240" spans="1:16" ht="14.25" customHeight="1" x14ac:dyDescent="0.35">
      <c r="A5240" s="2" t="s">
        <v>5271</v>
      </c>
      <c r="B5240" s="2" t="s">
        <v>19</v>
      </c>
      <c r="C5240" s="2" t="s">
        <v>14</v>
      </c>
      <c r="D5240" s="2">
        <v>1136.21</v>
      </c>
      <c r="E5240" s="2">
        <v>0.26</v>
      </c>
      <c r="F5240" s="2">
        <f t="shared" si="163"/>
        <v>295.41460000000001</v>
      </c>
      <c r="G5240" s="2">
        <v>9</v>
      </c>
      <c r="H5240" s="2" t="str">
        <f>TEXT(Table1[[#This Row],[order_date]],"mmmm")</f>
        <v>January</v>
      </c>
      <c r="I5240" s="3">
        <v>45314</v>
      </c>
      <c r="J5240" s="3">
        <v>45321</v>
      </c>
      <c r="K5240" s="3" t="str">
        <f>TEXT(Table1[[#This Row],[delivery_date]]-Table1[[#This Row],[order_date]],"D")</f>
        <v>7</v>
      </c>
      <c r="L5240" s="2" t="s">
        <v>21</v>
      </c>
      <c r="M5240" s="2" t="s">
        <v>22</v>
      </c>
      <c r="N5240" s="2">
        <v>130.43</v>
      </c>
      <c r="O5240" s="2" t="s">
        <v>34</v>
      </c>
      <c r="P5240" s="2">
        <f t="shared" si="162"/>
        <v>840.79539999999997</v>
      </c>
    </row>
    <row r="5241" spans="1:16" ht="14.25" customHeight="1" x14ac:dyDescent="0.35">
      <c r="A5241" s="2" t="s">
        <v>5272</v>
      </c>
      <c r="B5241" s="2" t="s">
        <v>19</v>
      </c>
      <c r="C5241" s="2" t="s">
        <v>26</v>
      </c>
      <c r="D5241" s="2">
        <v>1499.99</v>
      </c>
      <c r="E5241" s="2">
        <v>7.0000000000000007E-2</v>
      </c>
      <c r="F5241" s="2">
        <f t="shared" si="163"/>
        <v>104.99930000000001</v>
      </c>
      <c r="G5241" s="2">
        <v>9</v>
      </c>
      <c r="H5241" s="2" t="str">
        <f>TEXT(Table1[[#This Row],[order_date]],"mmmm")</f>
        <v>January</v>
      </c>
      <c r="I5241" s="3">
        <v>45312</v>
      </c>
      <c r="J5241" s="3">
        <v>45313</v>
      </c>
      <c r="K5241" s="3" t="str">
        <f>TEXT(Table1[[#This Row],[delivery_date]]-Table1[[#This Row],[order_date]],"D")</f>
        <v>1</v>
      </c>
      <c r="L5241" s="2" t="s">
        <v>21</v>
      </c>
      <c r="M5241" s="2" t="s">
        <v>22</v>
      </c>
      <c r="N5241" s="2">
        <v>208.05</v>
      </c>
      <c r="O5241" s="2" t="s">
        <v>34</v>
      </c>
      <c r="P5241" s="2">
        <f t="shared" si="162"/>
        <v>1394.9907000000001</v>
      </c>
    </row>
    <row r="5242" spans="1:16" ht="14.25" customHeight="1" x14ac:dyDescent="0.35">
      <c r="A5242" s="2" t="s">
        <v>5273</v>
      </c>
      <c r="B5242" s="2" t="s">
        <v>19</v>
      </c>
      <c r="C5242" s="2" t="s">
        <v>20</v>
      </c>
      <c r="D5242" s="2">
        <v>4366.6899999999996</v>
      </c>
      <c r="E5242" s="2">
        <v>0.39</v>
      </c>
      <c r="F5242" s="2">
        <f t="shared" si="163"/>
        <v>1703.0091</v>
      </c>
      <c r="G5242" s="2">
        <v>8</v>
      </c>
      <c r="H5242" s="2" t="str">
        <f>TEXT(Table1[[#This Row],[order_date]],"mmmm")</f>
        <v>February</v>
      </c>
      <c r="I5242" s="3">
        <v>45349</v>
      </c>
      <c r="J5242" s="3">
        <v>45354</v>
      </c>
      <c r="K5242" s="3" t="str">
        <f>TEXT(Table1[[#This Row],[delivery_date]]-Table1[[#This Row],[order_date]],"D")</f>
        <v>5</v>
      </c>
      <c r="L5242" s="2" t="s">
        <v>21</v>
      </c>
      <c r="M5242" s="2" t="s">
        <v>27</v>
      </c>
      <c r="N5242" s="2">
        <v>855.98</v>
      </c>
      <c r="O5242" s="2" t="s">
        <v>23</v>
      </c>
      <c r="P5242" s="2">
        <f t="shared" si="162"/>
        <v>2663.6808999999994</v>
      </c>
    </row>
    <row r="5243" spans="1:16" ht="14.25" customHeight="1" x14ac:dyDescent="0.35">
      <c r="A5243" s="2" t="s">
        <v>5274</v>
      </c>
      <c r="B5243" s="2" t="s">
        <v>41</v>
      </c>
      <c r="C5243" s="2" t="s">
        <v>14</v>
      </c>
      <c r="D5243" s="2">
        <v>4457.7299999999996</v>
      </c>
      <c r="E5243" s="2">
        <v>0.17</v>
      </c>
      <c r="F5243" s="2">
        <f t="shared" si="163"/>
        <v>757.81409999999994</v>
      </c>
      <c r="G5243" s="2">
        <v>7</v>
      </c>
      <c r="H5243" s="2" t="str">
        <f>TEXT(Table1[[#This Row],[order_date]],"mmmm")</f>
        <v>September</v>
      </c>
      <c r="I5243" s="3">
        <v>45181</v>
      </c>
      <c r="J5243" s="3">
        <v>45183</v>
      </c>
      <c r="K5243" s="3" t="str">
        <f>TEXT(Table1[[#This Row],[delivery_date]]-Table1[[#This Row],[order_date]],"D")</f>
        <v>2</v>
      </c>
      <c r="L5243" s="2" t="s">
        <v>21</v>
      </c>
      <c r="M5243" s="2" t="s">
        <v>22</v>
      </c>
      <c r="N5243" s="2">
        <v>373.78</v>
      </c>
      <c r="O5243" s="2" t="s">
        <v>34</v>
      </c>
      <c r="P5243" s="2">
        <f t="shared" si="162"/>
        <v>3699.9158999999995</v>
      </c>
    </row>
    <row r="5244" spans="1:16" ht="14.25" customHeight="1" x14ac:dyDescent="0.35">
      <c r="A5244" s="2" t="s">
        <v>5275</v>
      </c>
      <c r="B5244" s="2" t="s">
        <v>13</v>
      </c>
      <c r="C5244" s="2" t="s">
        <v>14</v>
      </c>
      <c r="D5244" s="2">
        <v>3239.2</v>
      </c>
      <c r="E5244" s="2">
        <v>0.02</v>
      </c>
      <c r="F5244" s="2">
        <f t="shared" si="163"/>
        <v>64.783999999999992</v>
      </c>
      <c r="G5244" s="2">
        <v>3</v>
      </c>
      <c r="H5244" s="2" t="str">
        <f>TEXT(Table1[[#This Row],[order_date]],"mmmm")</f>
        <v>October</v>
      </c>
      <c r="I5244" s="3">
        <v>45576</v>
      </c>
      <c r="J5244" s="3">
        <v>45579</v>
      </c>
      <c r="K5244" s="3" t="str">
        <f>TEXT(Table1[[#This Row],[delivery_date]]-Table1[[#This Row],[order_date]],"D")</f>
        <v>3</v>
      </c>
      <c r="L5244" s="2" t="s">
        <v>21</v>
      </c>
      <c r="M5244" s="2" t="s">
        <v>16</v>
      </c>
      <c r="N5244" s="2">
        <v>935.26</v>
      </c>
      <c r="O5244" s="2" t="s">
        <v>17</v>
      </c>
      <c r="P5244" s="2">
        <f t="shared" si="162"/>
        <v>3174.4159999999997</v>
      </c>
    </row>
    <row r="5245" spans="1:16" ht="14.25" customHeight="1" x14ac:dyDescent="0.35">
      <c r="A5245" s="2" t="s">
        <v>5276</v>
      </c>
      <c r="B5245" s="2" t="s">
        <v>13</v>
      </c>
      <c r="C5245" s="2" t="s">
        <v>20</v>
      </c>
      <c r="D5245" s="2">
        <v>1636.84</v>
      </c>
      <c r="E5245" s="2">
        <v>0.34</v>
      </c>
      <c r="F5245" s="2">
        <f t="shared" si="163"/>
        <v>556.52560000000005</v>
      </c>
      <c r="G5245" s="2">
        <v>3</v>
      </c>
      <c r="H5245" s="2" t="str">
        <f>TEXT(Table1[[#This Row],[order_date]],"mmmm")</f>
        <v>October</v>
      </c>
      <c r="I5245" s="3">
        <v>45224</v>
      </c>
      <c r="J5245" s="3">
        <v>45226</v>
      </c>
      <c r="K5245" s="3" t="str">
        <f>TEXT(Table1[[#This Row],[delivery_date]]-Table1[[#This Row],[order_date]],"D")</f>
        <v>2</v>
      </c>
      <c r="L5245" s="2" t="s">
        <v>15</v>
      </c>
      <c r="M5245" s="2" t="s">
        <v>16</v>
      </c>
      <c r="N5245" s="2">
        <v>270.33</v>
      </c>
      <c r="O5245" s="2" t="s">
        <v>23</v>
      </c>
      <c r="P5245" s="2">
        <f t="shared" si="162"/>
        <v>1080.3143999999998</v>
      </c>
    </row>
    <row r="5246" spans="1:16" ht="14.25" customHeight="1" x14ac:dyDescent="0.35">
      <c r="A5246" s="2" t="s">
        <v>5277</v>
      </c>
      <c r="B5246" s="2" t="s">
        <v>25</v>
      </c>
      <c r="C5246" s="2" t="s">
        <v>36</v>
      </c>
      <c r="D5246" s="2">
        <v>1197.8800000000001</v>
      </c>
      <c r="E5246" s="2">
        <v>0.41</v>
      </c>
      <c r="F5246" s="2">
        <f t="shared" si="163"/>
        <v>491.13080000000002</v>
      </c>
      <c r="G5246" s="2">
        <v>4</v>
      </c>
      <c r="H5246" s="2" t="str">
        <f>TEXT(Table1[[#This Row],[order_date]],"mmmm")</f>
        <v>July</v>
      </c>
      <c r="I5246" s="3">
        <v>45483</v>
      </c>
      <c r="J5246" s="3">
        <v>45489</v>
      </c>
      <c r="K5246" s="3" t="str">
        <f>TEXT(Table1[[#This Row],[delivery_date]]-Table1[[#This Row],[order_date]],"D")</f>
        <v>6</v>
      </c>
      <c r="L5246" s="2" t="s">
        <v>15</v>
      </c>
      <c r="M5246" s="2" t="s">
        <v>27</v>
      </c>
      <c r="N5246" s="2">
        <v>210.63</v>
      </c>
      <c r="O5246" s="2" t="s">
        <v>28</v>
      </c>
      <c r="P5246" s="2">
        <f t="shared" si="162"/>
        <v>706.74920000000009</v>
      </c>
    </row>
    <row r="5247" spans="1:16" ht="14.25" customHeight="1" x14ac:dyDescent="0.35">
      <c r="A5247" s="2" t="s">
        <v>5278</v>
      </c>
      <c r="B5247" s="2" t="s">
        <v>13</v>
      </c>
      <c r="C5247" s="2" t="s">
        <v>36</v>
      </c>
      <c r="D5247" s="2">
        <v>4276.1899999999996</v>
      </c>
      <c r="E5247" s="2">
        <v>0.46</v>
      </c>
      <c r="F5247" s="2">
        <f t="shared" si="163"/>
        <v>1967.0473999999999</v>
      </c>
      <c r="G5247" s="2">
        <v>9</v>
      </c>
      <c r="H5247" s="2" t="str">
        <f>TEXT(Table1[[#This Row],[order_date]],"mmmm")</f>
        <v>September</v>
      </c>
      <c r="I5247" s="3">
        <v>45539</v>
      </c>
      <c r="J5247" s="3">
        <v>45544</v>
      </c>
      <c r="K5247" s="3" t="str">
        <f>TEXT(Table1[[#This Row],[delivery_date]]-Table1[[#This Row],[order_date]],"D")</f>
        <v>5</v>
      </c>
      <c r="L5247" s="2" t="s">
        <v>15</v>
      </c>
      <c r="M5247" s="2" t="s">
        <v>22</v>
      </c>
      <c r="N5247" s="2">
        <v>652.91</v>
      </c>
      <c r="O5247" s="2" t="s">
        <v>28</v>
      </c>
      <c r="P5247" s="2">
        <f t="shared" si="162"/>
        <v>2309.1425999999997</v>
      </c>
    </row>
    <row r="5248" spans="1:16" ht="14.25" customHeight="1" x14ac:dyDescent="0.35">
      <c r="A5248" s="2" t="s">
        <v>5279</v>
      </c>
      <c r="B5248" s="2" t="s">
        <v>25</v>
      </c>
      <c r="C5248" s="2" t="s">
        <v>36</v>
      </c>
      <c r="D5248" s="2">
        <v>1105.75</v>
      </c>
      <c r="E5248" s="2">
        <v>0.34</v>
      </c>
      <c r="F5248" s="2">
        <f t="shared" si="163"/>
        <v>375.95500000000004</v>
      </c>
      <c r="G5248" s="2">
        <v>3</v>
      </c>
      <c r="H5248" s="2" t="str">
        <f>TEXT(Table1[[#This Row],[order_date]],"mmmm")</f>
        <v>February</v>
      </c>
      <c r="I5248" s="3">
        <v>45336</v>
      </c>
      <c r="J5248" s="3">
        <v>45338</v>
      </c>
      <c r="K5248" s="3" t="str">
        <f>TEXT(Table1[[#This Row],[delivery_date]]-Table1[[#This Row],[order_date]],"D")</f>
        <v>2</v>
      </c>
      <c r="L5248" s="2" t="s">
        <v>31</v>
      </c>
      <c r="M5248" s="2" t="s">
        <v>27</v>
      </c>
      <c r="N5248" s="2">
        <v>162.35</v>
      </c>
      <c r="O5248" s="2" t="s">
        <v>34</v>
      </c>
      <c r="P5248" s="2">
        <f t="shared" si="162"/>
        <v>729.79499999999996</v>
      </c>
    </row>
    <row r="5249" spans="1:16" ht="14.25" customHeight="1" x14ac:dyDescent="0.35">
      <c r="A5249" s="2" t="s">
        <v>5280</v>
      </c>
      <c r="B5249" s="2" t="s">
        <v>41</v>
      </c>
      <c r="C5249" s="2" t="s">
        <v>26</v>
      </c>
      <c r="D5249" s="2">
        <v>3342.84</v>
      </c>
      <c r="E5249" s="2">
        <v>0.1</v>
      </c>
      <c r="F5249" s="2">
        <f t="shared" si="163"/>
        <v>334.28400000000005</v>
      </c>
      <c r="G5249" s="2">
        <v>8</v>
      </c>
      <c r="H5249" s="2" t="str">
        <f>TEXT(Table1[[#This Row],[order_date]],"mmmm")</f>
        <v>November</v>
      </c>
      <c r="I5249" s="3">
        <v>45605</v>
      </c>
      <c r="J5249" s="3">
        <v>45611</v>
      </c>
      <c r="K5249" s="3" t="str">
        <f>TEXT(Table1[[#This Row],[delivery_date]]-Table1[[#This Row],[order_date]],"D")</f>
        <v>6</v>
      </c>
      <c r="L5249" s="2" t="s">
        <v>15</v>
      </c>
      <c r="M5249" s="2" t="s">
        <v>27</v>
      </c>
      <c r="N5249" s="2">
        <v>548.53</v>
      </c>
      <c r="O5249" s="2" t="s">
        <v>17</v>
      </c>
      <c r="P5249" s="2">
        <f t="shared" si="162"/>
        <v>3008.556</v>
      </c>
    </row>
    <row r="5250" spans="1:16" ht="14.25" customHeight="1" x14ac:dyDescent="0.35">
      <c r="A5250" s="2" t="s">
        <v>5281</v>
      </c>
      <c r="B5250" s="2" t="s">
        <v>19</v>
      </c>
      <c r="C5250" s="2" t="s">
        <v>20</v>
      </c>
      <c r="D5250" s="2">
        <v>4842.97</v>
      </c>
      <c r="E5250" s="2">
        <v>0.28999999999999998</v>
      </c>
      <c r="F5250" s="2">
        <f t="shared" si="163"/>
        <v>1404.4612999999999</v>
      </c>
      <c r="G5250" s="2">
        <v>8</v>
      </c>
      <c r="H5250" s="2" t="str">
        <f>TEXT(Table1[[#This Row],[order_date]],"mmmm")</f>
        <v>January</v>
      </c>
      <c r="I5250" s="3">
        <v>45292</v>
      </c>
      <c r="J5250" s="3">
        <v>45299</v>
      </c>
      <c r="K5250" s="3" t="str">
        <f>TEXT(Table1[[#This Row],[delivery_date]]-Table1[[#This Row],[order_date]],"D")</f>
        <v>7</v>
      </c>
      <c r="L5250" s="2" t="s">
        <v>31</v>
      </c>
      <c r="M5250" s="2" t="s">
        <v>16</v>
      </c>
      <c r="N5250" s="2">
        <v>535.62</v>
      </c>
      <c r="O5250" s="2" t="s">
        <v>23</v>
      </c>
      <c r="P5250" s="2">
        <f t="shared" ref="P5250:P5313" si="164">D5250-F5250</f>
        <v>3438.5087000000003</v>
      </c>
    </row>
    <row r="5251" spans="1:16" ht="14.25" customHeight="1" x14ac:dyDescent="0.35">
      <c r="A5251" s="2" t="s">
        <v>5282</v>
      </c>
      <c r="B5251" s="2" t="s">
        <v>19</v>
      </c>
      <c r="C5251" s="2" t="s">
        <v>14</v>
      </c>
      <c r="D5251" s="2">
        <v>3555.93</v>
      </c>
      <c r="E5251" s="2">
        <v>0.46</v>
      </c>
      <c r="F5251" s="2">
        <f t="shared" ref="F5251:F5314" si="165">D5251*E5251</f>
        <v>1635.7277999999999</v>
      </c>
      <c r="G5251" s="2">
        <v>6</v>
      </c>
      <c r="H5251" s="2" t="str">
        <f>TEXT(Table1[[#This Row],[order_date]],"mmmm")</f>
        <v>April</v>
      </c>
      <c r="I5251" s="3">
        <v>45392</v>
      </c>
      <c r="J5251" s="3">
        <v>45398</v>
      </c>
      <c r="K5251" s="3" t="str">
        <f>TEXT(Table1[[#This Row],[delivery_date]]-Table1[[#This Row],[order_date]],"D")</f>
        <v>6</v>
      </c>
      <c r="L5251" s="2" t="s">
        <v>31</v>
      </c>
      <c r="M5251" s="2" t="s">
        <v>27</v>
      </c>
      <c r="N5251" s="2">
        <v>309.26</v>
      </c>
      <c r="O5251" s="2" t="s">
        <v>23</v>
      </c>
      <c r="P5251" s="2">
        <f t="shared" si="164"/>
        <v>1920.2021999999999</v>
      </c>
    </row>
    <row r="5252" spans="1:16" ht="14.25" customHeight="1" x14ac:dyDescent="0.35">
      <c r="A5252" s="2" t="s">
        <v>5283</v>
      </c>
      <c r="B5252" s="2" t="s">
        <v>19</v>
      </c>
      <c r="C5252" s="2" t="s">
        <v>14</v>
      </c>
      <c r="D5252" s="2">
        <v>1362.58</v>
      </c>
      <c r="E5252" s="2">
        <v>0.18</v>
      </c>
      <c r="F5252" s="2">
        <f t="shared" si="165"/>
        <v>245.26439999999997</v>
      </c>
      <c r="G5252" s="2">
        <v>2</v>
      </c>
      <c r="H5252" s="2" t="str">
        <f>TEXT(Table1[[#This Row],[order_date]],"mmmm")</f>
        <v>June</v>
      </c>
      <c r="I5252" s="3">
        <v>45460</v>
      </c>
      <c r="J5252" s="3">
        <v>45466</v>
      </c>
      <c r="K5252" s="3" t="str">
        <f>TEXT(Table1[[#This Row],[delivery_date]]-Table1[[#This Row],[order_date]],"D")</f>
        <v>6</v>
      </c>
      <c r="L5252" s="2" t="s">
        <v>31</v>
      </c>
      <c r="M5252" s="2" t="s">
        <v>16</v>
      </c>
      <c r="N5252" s="2">
        <v>216.76</v>
      </c>
      <c r="O5252" s="2" t="s">
        <v>17</v>
      </c>
      <c r="P5252" s="2">
        <f t="shared" si="164"/>
        <v>1117.3155999999999</v>
      </c>
    </row>
    <row r="5253" spans="1:16" ht="14.25" customHeight="1" x14ac:dyDescent="0.35">
      <c r="A5253" s="2" t="s">
        <v>5284</v>
      </c>
      <c r="B5253" s="2" t="s">
        <v>13</v>
      </c>
      <c r="C5253" s="2" t="s">
        <v>14</v>
      </c>
      <c r="D5253" s="2">
        <v>1484.28</v>
      </c>
      <c r="E5253" s="2">
        <v>0.48</v>
      </c>
      <c r="F5253" s="2">
        <f t="shared" si="165"/>
        <v>712.45439999999996</v>
      </c>
      <c r="G5253" s="2">
        <v>6</v>
      </c>
      <c r="H5253" s="2" t="str">
        <f>TEXT(Table1[[#This Row],[order_date]],"mmmm")</f>
        <v>January</v>
      </c>
      <c r="I5253" s="3">
        <v>45297</v>
      </c>
      <c r="J5253" s="3">
        <v>45301</v>
      </c>
      <c r="K5253" s="3" t="str">
        <f>TEXT(Table1[[#This Row],[delivery_date]]-Table1[[#This Row],[order_date]],"D")</f>
        <v>4</v>
      </c>
      <c r="L5253" s="2" t="s">
        <v>15</v>
      </c>
      <c r="M5253" s="2" t="s">
        <v>27</v>
      </c>
      <c r="N5253" s="2">
        <v>325.23</v>
      </c>
      <c r="O5253" s="2" t="s">
        <v>34</v>
      </c>
      <c r="P5253" s="2">
        <f t="shared" si="164"/>
        <v>771.82560000000001</v>
      </c>
    </row>
    <row r="5254" spans="1:16" ht="14.25" customHeight="1" x14ac:dyDescent="0.35">
      <c r="A5254" s="2" t="s">
        <v>5285</v>
      </c>
      <c r="B5254" s="2" t="s">
        <v>25</v>
      </c>
      <c r="C5254" s="2" t="s">
        <v>26</v>
      </c>
      <c r="D5254" s="2">
        <v>555.17999999999995</v>
      </c>
      <c r="E5254" s="2">
        <v>0.05</v>
      </c>
      <c r="F5254" s="2">
        <f t="shared" si="165"/>
        <v>27.759</v>
      </c>
      <c r="G5254" s="2">
        <v>4</v>
      </c>
      <c r="H5254" s="2" t="str">
        <f>TEXT(Table1[[#This Row],[order_date]],"mmmm")</f>
        <v>March</v>
      </c>
      <c r="I5254" s="3">
        <v>45370</v>
      </c>
      <c r="J5254" s="3">
        <v>45376</v>
      </c>
      <c r="K5254" s="3" t="str">
        <f>TEXT(Table1[[#This Row],[delivery_date]]-Table1[[#This Row],[order_date]],"D")</f>
        <v>6</v>
      </c>
      <c r="L5254" s="2" t="s">
        <v>21</v>
      </c>
      <c r="M5254" s="2" t="s">
        <v>16</v>
      </c>
      <c r="N5254" s="2">
        <v>77.23</v>
      </c>
      <c r="O5254" s="2" t="s">
        <v>17</v>
      </c>
      <c r="P5254" s="2">
        <f t="shared" si="164"/>
        <v>527.42099999999994</v>
      </c>
    </row>
    <row r="5255" spans="1:16" ht="14.25" customHeight="1" x14ac:dyDescent="0.35">
      <c r="A5255" s="2" t="s">
        <v>5286</v>
      </c>
      <c r="B5255" s="2" t="s">
        <v>25</v>
      </c>
      <c r="C5255" s="2" t="s">
        <v>26</v>
      </c>
      <c r="D5255" s="2">
        <v>3462.56</v>
      </c>
      <c r="E5255" s="2">
        <v>0.36</v>
      </c>
      <c r="F5255" s="2">
        <f t="shared" si="165"/>
        <v>1246.5216</v>
      </c>
      <c r="G5255" s="2">
        <v>7</v>
      </c>
      <c r="H5255" s="2" t="str">
        <f>TEXT(Table1[[#This Row],[order_date]],"mmmm")</f>
        <v>December</v>
      </c>
      <c r="I5255" s="3">
        <v>45272</v>
      </c>
      <c r="J5255" s="3">
        <v>45277</v>
      </c>
      <c r="K5255" s="3" t="str">
        <f>TEXT(Table1[[#This Row],[delivery_date]]-Table1[[#This Row],[order_date]],"D")</f>
        <v>5</v>
      </c>
      <c r="L5255" s="2" t="s">
        <v>15</v>
      </c>
      <c r="M5255" s="2" t="s">
        <v>16</v>
      </c>
      <c r="N5255" s="2">
        <v>266.61</v>
      </c>
      <c r="O5255" s="2" t="s">
        <v>34</v>
      </c>
      <c r="P5255" s="2">
        <f t="shared" si="164"/>
        <v>2216.0383999999999</v>
      </c>
    </row>
    <row r="5256" spans="1:16" ht="14.25" customHeight="1" x14ac:dyDescent="0.35">
      <c r="A5256" s="2" t="s">
        <v>5287</v>
      </c>
      <c r="B5256" s="2" t="s">
        <v>41</v>
      </c>
      <c r="C5256" s="2" t="s">
        <v>36</v>
      </c>
      <c r="D5256" s="2">
        <v>2640.33</v>
      </c>
      <c r="E5256" s="2">
        <v>0.06</v>
      </c>
      <c r="F5256" s="2">
        <f t="shared" si="165"/>
        <v>158.41979999999998</v>
      </c>
      <c r="G5256" s="2">
        <v>1</v>
      </c>
      <c r="H5256" s="2" t="str">
        <f>TEXT(Table1[[#This Row],[order_date]],"mmmm")</f>
        <v>November</v>
      </c>
      <c r="I5256" s="3">
        <v>45618</v>
      </c>
      <c r="J5256" s="3">
        <v>45625</v>
      </c>
      <c r="K5256" s="3" t="str">
        <f>TEXT(Table1[[#This Row],[delivery_date]]-Table1[[#This Row],[order_date]],"D")</f>
        <v>7</v>
      </c>
      <c r="L5256" s="2" t="s">
        <v>15</v>
      </c>
      <c r="M5256" s="2" t="s">
        <v>27</v>
      </c>
      <c r="N5256" s="2">
        <v>477.87</v>
      </c>
      <c r="O5256" s="2" t="s">
        <v>28</v>
      </c>
      <c r="P5256" s="2">
        <f t="shared" si="164"/>
        <v>2481.9101999999998</v>
      </c>
    </row>
    <row r="5257" spans="1:16" ht="14.25" customHeight="1" x14ac:dyDescent="0.35">
      <c r="A5257" s="2" t="s">
        <v>5288</v>
      </c>
      <c r="B5257" s="2" t="s">
        <v>13</v>
      </c>
      <c r="C5257" s="2" t="s">
        <v>26</v>
      </c>
      <c r="D5257" s="2">
        <v>1111.71</v>
      </c>
      <c r="E5257" s="2">
        <v>0.4</v>
      </c>
      <c r="F5257" s="2">
        <f t="shared" si="165"/>
        <v>444.68400000000003</v>
      </c>
      <c r="G5257" s="2">
        <v>3</v>
      </c>
      <c r="H5257" s="2" t="str">
        <f>TEXT(Table1[[#This Row],[order_date]],"mmmm")</f>
        <v>August</v>
      </c>
      <c r="I5257" s="3">
        <v>45523</v>
      </c>
      <c r="J5257" s="3">
        <v>45524</v>
      </c>
      <c r="K5257" s="3" t="str">
        <f>TEXT(Table1[[#This Row],[delivery_date]]-Table1[[#This Row],[order_date]],"D")</f>
        <v>1</v>
      </c>
      <c r="L5257" s="2" t="s">
        <v>15</v>
      </c>
      <c r="M5257" s="2" t="s">
        <v>27</v>
      </c>
      <c r="N5257" s="2">
        <v>201.24</v>
      </c>
      <c r="O5257" s="2" t="s">
        <v>39</v>
      </c>
      <c r="P5257" s="2">
        <f t="shared" si="164"/>
        <v>667.02600000000007</v>
      </c>
    </row>
    <row r="5258" spans="1:16" ht="14.25" customHeight="1" x14ac:dyDescent="0.35">
      <c r="A5258" s="2" t="s">
        <v>5289</v>
      </c>
      <c r="B5258" s="2" t="s">
        <v>41</v>
      </c>
      <c r="C5258" s="2" t="s">
        <v>36</v>
      </c>
      <c r="D5258" s="2">
        <v>1215.57</v>
      </c>
      <c r="E5258" s="2">
        <v>0.05</v>
      </c>
      <c r="F5258" s="2">
        <f t="shared" si="165"/>
        <v>60.778500000000001</v>
      </c>
      <c r="G5258" s="2">
        <v>8</v>
      </c>
      <c r="H5258" s="2" t="str">
        <f>TEXT(Table1[[#This Row],[order_date]],"mmmm")</f>
        <v>February</v>
      </c>
      <c r="I5258" s="3">
        <v>45331</v>
      </c>
      <c r="J5258" s="3">
        <v>45336</v>
      </c>
      <c r="K5258" s="3" t="str">
        <f>TEXT(Table1[[#This Row],[delivery_date]]-Table1[[#This Row],[order_date]],"D")</f>
        <v>5</v>
      </c>
      <c r="L5258" s="2" t="s">
        <v>15</v>
      </c>
      <c r="M5258" s="2" t="s">
        <v>27</v>
      </c>
      <c r="N5258" s="2">
        <v>112.11</v>
      </c>
      <c r="O5258" s="2" t="s">
        <v>28</v>
      </c>
      <c r="P5258" s="2">
        <f t="shared" si="164"/>
        <v>1154.7915</v>
      </c>
    </row>
    <row r="5259" spans="1:16" ht="14.25" customHeight="1" x14ac:dyDescent="0.35">
      <c r="A5259" s="2" t="s">
        <v>5290</v>
      </c>
      <c r="B5259" s="2" t="s">
        <v>25</v>
      </c>
      <c r="C5259" s="2" t="s">
        <v>36</v>
      </c>
      <c r="D5259" s="2">
        <v>144.22</v>
      </c>
      <c r="E5259" s="2">
        <v>0.16</v>
      </c>
      <c r="F5259" s="2">
        <f t="shared" si="165"/>
        <v>23.075199999999999</v>
      </c>
      <c r="G5259" s="2">
        <v>1</v>
      </c>
      <c r="H5259" s="2" t="str">
        <f>TEXT(Table1[[#This Row],[order_date]],"mmmm")</f>
        <v>September</v>
      </c>
      <c r="I5259" s="3">
        <v>45544</v>
      </c>
      <c r="J5259" s="3">
        <v>45547</v>
      </c>
      <c r="K5259" s="3" t="str">
        <f>TEXT(Table1[[#This Row],[delivery_date]]-Table1[[#This Row],[order_date]],"D")</f>
        <v>3</v>
      </c>
      <c r="L5259" s="2" t="s">
        <v>15</v>
      </c>
      <c r="M5259" s="2" t="s">
        <v>22</v>
      </c>
      <c r="N5259" s="2">
        <v>19.579999999999998</v>
      </c>
      <c r="O5259" s="2" t="s">
        <v>28</v>
      </c>
      <c r="P5259" s="2">
        <f t="shared" si="164"/>
        <v>121.1448</v>
      </c>
    </row>
    <row r="5260" spans="1:16" ht="14.25" customHeight="1" x14ac:dyDescent="0.35">
      <c r="A5260" s="2" t="s">
        <v>5291</v>
      </c>
      <c r="B5260" s="2" t="s">
        <v>25</v>
      </c>
      <c r="C5260" s="2" t="s">
        <v>14</v>
      </c>
      <c r="D5260" s="2">
        <v>4894.26</v>
      </c>
      <c r="E5260" s="2">
        <v>0.39</v>
      </c>
      <c r="F5260" s="2">
        <f t="shared" si="165"/>
        <v>1908.7614000000001</v>
      </c>
      <c r="G5260" s="2">
        <v>3</v>
      </c>
      <c r="H5260" s="2" t="str">
        <f>TEXT(Table1[[#This Row],[order_date]],"mmmm")</f>
        <v>May</v>
      </c>
      <c r="I5260" s="3">
        <v>45062</v>
      </c>
      <c r="J5260" s="3">
        <v>45063</v>
      </c>
      <c r="K5260" s="3" t="str">
        <f>TEXT(Table1[[#This Row],[delivery_date]]-Table1[[#This Row],[order_date]],"D")</f>
        <v>1</v>
      </c>
      <c r="L5260" s="2" t="s">
        <v>15</v>
      </c>
      <c r="M5260" s="2" t="s">
        <v>27</v>
      </c>
      <c r="N5260" s="2">
        <v>1210.49</v>
      </c>
      <c r="O5260" s="2" t="s">
        <v>48</v>
      </c>
      <c r="P5260" s="2">
        <f t="shared" si="164"/>
        <v>2985.4985999999999</v>
      </c>
    </row>
    <row r="5261" spans="1:16" ht="14.25" customHeight="1" x14ac:dyDescent="0.35">
      <c r="A5261" s="2" t="s">
        <v>5292</v>
      </c>
      <c r="B5261" s="2" t="s">
        <v>19</v>
      </c>
      <c r="C5261" s="2" t="s">
        <v>26</v>
      </c>
      <c r="D5261" s="2">
        <v>4157.29</v>
      </c>
      <c r="E5261" s="2">
        <v>0.23</v>
      </c>
      <c r="F5261" s="2">
        <f t="shared" si="165"/>
        <v>956.17669999999998</v>
      </c>
      <c r="G5261" s="2">
        <v>3</v>
      </c>
      <c r="H5261" s="2" t="str">
        <f>TEXT(Table1[[#This Row],[order_date]],"mmmm")</f>
        <v>January</v>
      </c>
      <c r="I5261" s="3">
        <v>45299</v>
      </c>
      <c r="J5261" s="3">
        <v>45301</v>
      </c>
      <c r="K5261" s="3" t="str">
        <f>TEXT(Table1[[#This Row],[delivery_date]]-Table1[[#This Row],[order_date]],"D")</f>
        <v>2</v>
      </c>
      <c r="L5261" s="2" t="s">
        <v>21</v>
      </c>
      <c r="M5261" s="2" t="s">
        <v>16</v>
      </c>
      <c r="N5261" s="2">
        <v>241.29</v>
      </c>
      <c r="O5261" s="2" t="s">
        <v>28</v>
      </c>
      <c r="P5261" s="2">
        <f t="shared" si="164"/>
        <v>3201.1133</v>
      </c>
    </row>
    <row r="5262" spans="1:16" ht="14.25" customHeight="1" x14ac:dyDescent="0.35">
      <c r="A5262" s="2" t="s">
        <v>5293</v>
      </c>
      <c r="B5262" s="2" t="s">
        <v>13</v>
      </c>
      <c r="C5262" s="2" t="s">
        <v>36</v>
      </c>
      <c r="D5262" s="2">
        <v>2031.43</v>
      </c>
      <c r="E5262" s="2">
        <v>0.44</v>
      </c>
      <c r="F5262" s="2">
        <f t="shared" si="165"/>
        <v>893.82920000000001</v>
      </c>
      <c r="G5262" s="2">
        <v>8</v>
      </c>
      <c r="H5262" s="2" t="str">
        <f>TEXT(Table1[[#This Row],[order_date]],"mmmm")</f>
        <v>November</v>
      </c>
      <c r="I5262" s="3">
        <v>45248</v>
      </c>
      <c r="J5262" s="3">
        <v>45253</v>
      </c>
      <c r="K5262" s="3" t="str">
        <f>TEXT(Table1[[#This Row],[delivery_date]]-Table1[[#This Row],[order_date]],"D")</f>
        <v>5</v>
      </c>
      <c r="L5262" s="2" t="s">
        <v>15</v>
      </c>
      <c r="M5262" s="2" t="s">
        <v>16</v>
      </c>
      <c r="N5262" s="2">
        <v>149.84</v>
      </c>
      <c r="O5262" s="2" t="s">
        <v>48</v>
      </c>
      <c r="P5262" s="2">
        <f t="shared" si="164"/>
        <v>1137.6008000000002</v>
      </c>
    </row>
    <row r="5263" spans="1:16" ht="14.25" customHeight="1" x14ac:dyDescent="0.35">
      <c r="A5263" s="2" t="s">
        <v>5294</v>
      </c>
      <c r="B5263" s="2" t="s">
        <v>25</v>
      </c>
      <c r="C5263" s="2" t="s">
        <v>20</v>
      </c>
      <c r="D5263" s="2">
        <v>4735.84</v>
      </c>
      <c r="E5263" s="2">
        <v>0.2</v>
      </c>
      <c r="F5263" s="2">
        <f t="shared" si="165"/>
        <v>947.16800000000012</v>
      </c>
      <c r="G5263" s="2">
        <v>1</v>
      </c>
      <c r="H5263" s="2" t="str">
        <f>TEXT(Table1[[#This Row],[order_date]],"mmmm")</f>
        <v>August</v>
      </c>
      <c r="I5263" s="3">
        <v>45152</v>
      </c>
      <c r="J5263" s="3">
        <v>45153</v>
      </c>
      <c r="K5263" s="3" t="str">
        <f>TEXT(Table1[[#This Row],[delivery_date]]-Table1[[#This Row],[order_date]],"D")</f>
        <v>1</v>
      </c>
      <c r="L5263" s="2" t="s">
        <v>21</v>
      </c>
      <c r="M5263" s="2" t="s">
        <v>16</v>
      </c>
      <c r="N5263" s="2">
        <v>1066.3599999999999</v>
      </c>
      <c r="O5263" s="2" t="s">
        <v>17</v>
      </c>
      <c r="P5263" s="2">
        <f t="shared" si="164"/>
        <v>3788.672</v>
      </c>
    </row>
    <row r="5264" spans="1:16" ht="14.25" customHeight="1" x14ac:dyDescent="0.35">
      <c r="A5264" s="2" t="s">
        <v>5295</v>
      </c>
      <c r="B5264" s="2" t="s">
        <v>19</v>
      </c>
      <c r="C5264" s="2" t="s">
        <v>20</v>
      </c>
      <c r="D5264" s="2">
        <v>3417.89</v>
      </c>
      <c r="E5264" s="2">
        <v>0.5</v>
      </c>
      <c r="F5264" s="2">
        <f t="shared" si="165"/>
        <v>1708.9449999999999</v>
      </c>
      <c r="G5264" s="2">
        <v>5</v>
      </c>
      <c r="H5264" s="2" t="str">
        <f>TEXT(Table1[[#This Row],[order_date]],"mmmm")</f>
        <v>December</v>
      </c>
      <c r="I5264" s="3">
        <v>45642</v>
      </c>
      <c r="J5264" s="3">
        <v>45644</v>
      </c>
      <c r="K5264" s="3" t="str">
        <f>TEXT(Table1[[#This Row],[delivery_date]]-Table1[[#This Row],[order_date]],"D")</f>
        <v>2</v>
      </c>
      <c r="L5264" s="2" t="s">
        <v>31</v>
      </c>
      <c r="M5264" s="2" t="s">
        <v>27</v>
      </c>
      <c r="N5264" s="2">
        <v>660.06</v>
      </c>
      <c r="O5264" s="2" t="s">
        <v>34</v>
      </c>
      <c r="P5264" s="2">
        <f t="shared" si="164"/>
        <v>1708.9449999999999</v>
      </c>
    </row>
    <row r="5265" spans="1:16" ht="14.25" customHeight="1" x14ac:dyDescent="0.35">
      <c r="A5265" s="2" t="s">
        <v>5296</v>
      </c>
      <c r="B5265" s="2" t="s">
        <v>13</v>
      </c>
      <c r="C5265" s="2" t="s">
        <v>26</v>
      </c>
      <c r="D5265" s="2">
        <v>3782.17</v>
      </c>
      <c r="E5265" s="2">
        <v>0.01</v>
      </c>
      <c r="F5265" s="2">
        <f t="shared" si="165"/>
        <v>37.8217</v>
      </c>
      <c r="G5265" s="2">
        <v>7</v>
      </c>
      <c r="H5265" s="2" t="str">
        <f>TEXT(Table1[[#This Row],[order_date]],"mmmm")</f>
        <v>April</v>
      </c>
      <c r="I5265" s="3">
        <v>45039</v>
      </c>
      <c r="J5265" s="3">
        <v>45045</v>
      </c>
      <c r="K5265" s="3" t="str">
        <f>TEXT(Table1[[#This Row],[delivery_date]]-Table1[[#This Row],[order_date]],"D")</f>
        <v>6</v>
      </c>
      <c r="L5265" s="2" t="s">
        <v>31</v>
      </c>
      <c r="M5265" s="2" t="s">
        <v>22</v>
      </c>
      <c r="N5265" s="2">
        <v>736.41</v>
      </c>
      <c r="O5265" s="2" t="s">
        <v>17</v>
      </c>
      <c r="P5265" s="2">
        <f t="shared" si="164"/>
        <v>3744.3483000000001</v>
      </c>
    </row>
    <row r="5266" spans="1:16" ht="14.25" customHeight="1" x14ac:dyDescent="0.35">
      <c r="A5266" s="2" t="s">
        <v>5297</v>
      </c>
      <c r="B5266" s="2" t="s">
        <v>41</v>
      </c>
      <c r="C5266" s="2" t="s">
        <v>14</v>
      </c>
      <c r="D5266" s="2">
        <v>3431.78</v>
      </c>
      <c r="E5266" s="2">
        <v>0.35</v>
      </c>
      <c r="F5266" s="2">
        <f t="shared" si="165"/>
        <v>1201.123</v>
      </c>
      <c r="G5266" s="2">
        <v>4</v>
      </c>
      <c r="H5266" s="2" t="str">
        <f>TEXT(Table1[[#This Row],[order_date]],"mmmm")</f>
        <v>January</v>
      </c>
      <c r="I5266" s="3">
        <v>44944</v>
      </c>
      <c r="J5266" s="3">
        <v>44949</v>
      </c>
      <c r="K5266" s="3" t="str">
        <f>TEXT(Table1[[#This Row],[delivery_date]]-Table1[[#This Row],[order_date]],"D")</f>
        <v>5</v>
      </c>
      <c r="L5266" s="2" t="s">
        <v>21</v>
      </c>
      <c r="M5266" s="2" t="s">
        <v>22</v>
      </c>
      <c r="N5266" s="2">
        <v>564.26</v>
      </c>
      <c r="O5266" s="2" t="s">
        <v>23</v>
      </c>
      <c r="P5266" s="2">
        <f t="shared" si="164"/>
        <v>2230.6570000000002</v>
      </c>
    </row>
    <row r="5267" spans="1:16" ht="14.25" customHeight="1" x14ac:dyDescent="0.35">
      <c r="A5267" s="2" t="s">
        <v>5298</v>
      </c>
      <c r="B5267" s="2" t="s">
        <v>13</v>
      </c>
      <c r="C5267" s="2" t="s">
        <v>14</v>
      </c>
      <c r="D5267" s="2">
        <v>3808.56</v>
      </c>
      <c r="E5267" s="2">
        <v>0.46</v>
      </c>
      <c r="F5267" s="2">
        <f t="shared" si="165"/>
        <v>1751.9376</v>
      </c>
      <c r="G5267" s="2">
        <v>3</v>
      </c>
      <c r="H5267" s="2" t="str">
        <f>TEXT(Table1[[#This Row],[order_date]],"mmmm")</f>
        <v>October</v>
      </c>
      <c r="I5267" s="3">
        <v>45581</v>
      </c>
      <c r="J5267" s="3">
        <v>45582</v>
      </c>
      <c r="K5267" s="3" t="str">
        <f>TEXT(Table1[[#This Row],[delivery_date]]-Table1[[#This Row],[order_date]],"D")</f>
        <v>1</v>
      </c>
      <c r="L5267" s="2" t="s">
        <v>21</v>
      </c>
      <c r="M5267" s="2" t="s">
        <v>16</v>
      </c>
      <c r="N5267" s="2">
        <v>272.22000000000003</v>
      </c>
      <c r="O5267" s="2" t="s">
        <v>17</v>
      </c>
      <c r="P5267" s="2">
        <f t="shared" si="164"/>
        <v>2056.6224000000002</v>
      </c>
    </row>
    <row r="5268" spans="1:16" ht="14.25" customHeight="1" x14ac:dyDescent="0.35">
      <c r="A5268" s="2" t="s">
        <v>5299</v>
      </c>
      <c r="B5268" s="2" t="s">
        <v>13</v>
      </c>
      <c r="C5268" s="2" t="s">
        <v>36</v>
      </c>
      <c r="D5268" s="2">
        <v>937.6</v>
      </c>
      <c r="E5268" s="2">
        <v>0.27</v>
      </c>
      <c r="F5268" s="2">
        <f t="shared" si="165"/>
        <v>253.15200000000002</v>
      </c>
      <c r="G5268" s="2">
        <v>6</v>
      </c>
      <c r="H5268" s="2" t="str">
        <f>TEXT(Table1[[#This Row],[order_date]],"mmmm")</f>
        <v>August</v>
      </c>
      <c r="I5268" s="3">
        <v>45521</v>
      </c>
      <c r="J5268" s="3">
        <v>45527</v>
      </c>
      <c r="K5268" s="3" t="str">
        <f>TEXT(Table1[[#This Row],[delivery_date]]-Table1[[#This Row],[order_date]],"D")</f>
        <v>6</v>
      </c>
      <c r="L5268" s="2" t="s">
        <v>31</v>
      </c>
      <c r="M5268" s="2" t="s">
        <v>22</v>
      </c>
      <c r="N5268" s="2">
        <v>59.28</v>
      </c>
      <c r="O5268" s="2" t="s">
        <v>39</v>
      </c>
      <c r="P5268" s="2">
        <f t="shared" si="164"/>
        <v>684.44799999999998</v>
      </c>
    </row>
    <row r="5269" spans="1:16" ht="14.25" customHeight="1" x14ac:dyDescent="0.35">
      <c r="A5269" s="2" t="s">
        <v>5300</v>
      </c>
      <c r="B5269" s="2" t="s">
        <v>25</v>
      </c>
      <c r="C5269" s="2" t="s">
        <v>26</v>
      </c>
      <c r="D5269" s="2">
        <v>2855.75</v>
      </c>
      <c r="E5269" s="2">
        <v>0.49</v>
      </c>
      <c r="F5269" s="2">
        <f t="shared" si="165"/>
        <v>1399.3174999999999</v>
      </c>
      <c r="G5269" s="2">
        <v>5</v>
      </c>
      <c r="H5269" s="2" t="str">
        <f>TEXT(Table1[[#This Row],[order_date]],"mmmm")</f>
        <v>November</v>
      </c>
      <c r="I5269" s="3">
        <v>45241</v>
      </c>
      <c r="J5269" s="3">
        <v>45244</v>
      </c>
      <c r="K5269" s="3" t="str">
        <f>TEXT(Table1[[#This Row],[delivery_date]]-Table1[[#This Row],[order_date]],"D")</f>
        <v>3</v>
      </c>
      <c r="L5269" s="2" t="s">
        <v>15</v>
      </c>
      <c r="M5269" s="2" t="s">
        <v>22</v>
      </c>
      <c r="N5269" s="2">
        <v>374.22</v>
      </c>
      <c r="O5269" s="2" t="s">
        <v>34</v>
      </c>
      <c r="P5269" s="2">
        <f t="shared" si="164"/>
        <v>1456.4325000000001</v>
      </c>
    </row>
    <row r="5270" spans="1:16" ht="14.25" customHeight="1" x14ac:dyDescent="0.35">
      <c r="A5270" s="2" t="s">
        <v>5301</v>
      </c>
      <c r="B5270" s="2" t="s">
        <v>25</v>
      </c>
      <c r="C5270" s="2" t="s">
        <v>20</v>
      </c>
      <c r="D5270" s="2">
        <v>4261.9399999999996</v>
      </c>
      <c r="E5270" s="2">
        <v>0.35</v>
      </c>
      <c r="F5270" s="2">
        <f t="shared" si="165"/>
        <v>1491.6789999999999</v>
      </c>
      <c r="G5270" s="2">
        <v>2</v>
      </c>
      <c r="H5270" s="2" t="str">
        <f>TEXT(Table1[[#This Row],[order_date]],"mmmm")</f>
        <v>November</v>
      </c>
      <c r="I5270" s="3">
        <v>45621</v>
      </c>
      <c r="J5270" s="3">
        <v>45627</v>
      </c>
      <c r="K5270" s="3" t="str">
        <f>TEXT(Table1[[#This Row],[delivery_date]]-Table1[[#This Row],[order_date]],"D")</f>
        <v>6</v>
      </c>
      <c r="L5270" s="2" t="s">
        <v>15</v>
      </c>
      <c r="M5270" s="2" t="s">
        <v>27</v>
      </c>
      <c r="N5270" s="2">
        <v>273.45999999999998</v>
      </c>
      <c r="O5270" s="2" t="s">
        <v>23</v>
      </c>
      <c r="P5270" s="2">
        <f t="shared" si="164"/>
        <v>2770.2609999999995</v>
      </c>
    </row>
    <row r="5271" spans="1:16" ht="14.25" customHeight="1" x14ac:dyDescent="0.35">
      <c r="A5271" s="2" t="s">
        <v>5302</v>
      </c>
      <c r="B5271" s="2" t="s">
        <v>13</v>
      </c>
      <c r="C5271" s="2" t="s">
        <v>36</v>
      </c>
      <c r="D5271" s="2">
        <v>195.76</v>
      </c>
      <c r="E5271" s="2">
        <v>0.21</v>
      </c>
      <c r="F5271" s="2">
        <f t="shared" si="165"/>
        <v>41.109599999999993</v>
      </c>
      <c r="G5271" s="2">
        <v>6</v>
      </c>
      <c r="H5271" s="2" t="str">
        <f>TEXT(Table1[[#This Row],[order_date]],"mmmm")</f>
        <v>May</v>
      </c>
      <c r="I5271" s="3">
        <v>45048</v>
      </c>
      <c r="J5271" s="3">
        <v>45055</v>
      </c>
      <c r="K5271" s="3" t="str">
        <f>TEXT(Table1[[#This Row],[delivery_date]]-Table1[[#This Row],[order_date]],"D")</f>
        <v>7</v>
      </c>
      <c r="L5271" s="2" t="s">
        <v>21</v>
      </c>
      <c r="M5271" s="2" t="s">
        <v>16</v>
      </c>
      <c r="N5271" s="2">
        <v>37.450000000000003</v>
      </c>
      <c r="O5271" s="2" t="s">
        <v>39</v>
      </c>
      <c r="P5271" s="2">
        <f t="shared" si="164"/>
        <v>154.65039999999999</v>
      </c>
    </row>
    <row r="5272" spans="1:16" ht="14.25" customHeight="1" x14ac:dyDescent="0.35">
      <c r="A5272" s="2" t="s">
        <v>5303</v>
      </c>
      <c r="B5272" s="2" t="s">
        <v>25</v>
      </c>
      <c r="C5272" s="2" t="s">
        <v>36</v>
      </c>
      <c r="D5272" s="2">
        <v>704.87</v>
      </c>
      <c r="E5272" s="2">
        <v>0.26</v>
      </c>
      <c r="F5272" s="2">
        <f t="shared" si="165"/>
        <v>183.2662</v>
      </c>
      <c r="G5272" s="2">
        <v>3</v>
      </c>
      <c r="H5272" s="2" t="str">
        <f>TEXT(Table1[[#This Row],[order_date]],"mmmm")</f>
        <v>February</v>
      </c>
      <c r="I5272" s="3">
        <v>45342</v>
      </c>
      <c r="J5272" s="3">
        <v>45344</v>
      </c>
      <c r="K5272" s="3" t="str">
        <f>TEXT(Table1[[#This Row],[delivery_date]]-Table1[[#This Row],[order_date]],"D")</f>
        <v>2</v>
      </c>
      <c r="L5272" s="2" t="s">
        <v>31</v>
      </c>
      <c r="M5272" s="2" t="s">
        <v>16</v>
      </c>
      <c r="N5272" s="2">
        <v>154.9</v>
      </c>
      <c r="O5272" s="2" t="s">
        <v>23</v>
      </c>
      <c r="P5272" s="2">
        <f t="shared" si="164"/>
        <v>521.60379999999998</v>
      </c>
    </row>
    <row r="5273" spans="1:16" ht="14.25" customHeight="1" x14ac:dyDescent="0.35">
      <c r="A5273" s="2" t="s">
        <v>5304</v>
      </c>
      <c r="B5273" s="2" t="s">
        <v>25</v>
      </c>
      <c r="C5273" s="2" t="s">
        <v>33</v>
      </c>
      <c r="D5273" s="2">
        <v>1303.6400000000001</v>
      </c>
      <c r="E5273" s="2">
        <v>0.44</v>
      </c>
      <c r="F5273" s="2">
        <f t="shared" si="165"/>
        <v>573.60160000000008</v>
      </c>
      <c r="G5273" s="2">
        <v>9</v>
      </c>
      <c r="H5273" s="2" t="str">
        <f>TEXT(Table1[[#This Row],[order_date]],"mmmm")</f>
        <v>January</v>
      </c>
      <c r="I5273" s="3">
        <v>44937</v>
      </c>
      <c r="J5273" s="3">
        <v>44939</v>
      </c>
      <c r="K5273" s="3" t="str">
        <f>TEXT(Table1[[#This Row],[delivery_date]]-Table1[[#This Row],[order_date]],"D")</f>
        <v>2</v>
      </c>
      <c r="L5273" s="2" t="s">
        <v>15</v>
      </c>
      <c r="M5273" s="2" t="s">
        <v>22</v>
      </c>
      <c r="N5273" s="2">
        <v>266.68</v>
      </c>
      <c r="O5273" s="2" t="s">
        <v>39</v>
      </c>
      <c r="P5273" s="2">
        <f t="shared" si="164"/>
        <v>730.03840000000002</v>
      </c>
    </row>
    <row r="5274" spans="1:16" ht="14.25" customHeight="1" x14ac:dyDescent="0.35">
      <c r="A5274" s="2" t="s">
        <v>5305</v>
      </c>
      <c r="B5274" s="2" t="s">
        <v>25</v>
      </c>
      <c r="C5274" s="2" t="s">
        <v>26</v>
      </c>
      <c r="D5274" s="2">
        <v>1544.16</v>
      </c>
      <c r="E5274" s="2">
        <v>0.48</v>
      </c>
      <c r="F5274" s="2">
        <f t="shared" si="165"/>
        <v>741.19680000000005</v>
      </c>
      <c r="G5274" s="2">
        <v>3</v>
      </c>
      <c r="H5274" s="2" t="str">
        <f>TEXT(Table1[[#This Row],[order_date]],"mmmm")</f>
        <v>June</v>
      </c>
      <c r="I5274" s="3">
        <v>45107</v>
      </c>
      <c r="J5274" s="3">
        <v>45110</v>
      </c>
      <c r="K5274" s="3" t="str">
        <f>TEXT(Table1[[#This Row],[delivery_date]]-Table1[[#This Row],[order_date]],"D")</f>
        <v>3</v>
      </c>
      <c r="L5274" s="2" t="s">
        <v>21</v>
      </c>
      <c r="M5274" s="2" t="s">
        <v>16</v>
      </c>
      <c r="N5274" s="2">
        <v>358.76</v>
      </c>
      <c r="O5274" s="2" t="s">
        <v>39</v>
      </c>
      <c r="P5274" s="2">
        <f t="shared" si="164"/>
        <v>802.96320000000003</v>
      </c>
    </row>
    <row r="5275" spans="1:16" ht="14.25" customHeight="1" x14ac:dyDescent="0.35">
      <c r="A5275" s="2" t="s">
        <v>5306</v>
      </c>
      <c r="B5275" s="2" t="s">
        <v>19</v>
      </c>
      <c r="C5275" s="2" t="s">
        <v>36</v>
      </c>
      <c r="D5275" s="2">
        <v>995.25</v>
      </c>
      <c r="E5275" s="2">
        <v>0.28000000000000003</v>
      </c>
      <c r="F5275" s="2">
        <f t="shared" si="165"/>
        <v>278.67</v>
      </c>
      <c r="G5275" s="2">
        <v>9</v>
      </c>
      <c r="H5275" s="2" t="str">
        <f>TEXT(Table1[[#This Row],[order_date]],"mmmm")</f>
        <v>February</v>
      </c>
      <c r="I5275" s="3">
        <v>45339</v>
      </c>
      <c r="J5275" s="3">
        <v>45342</v>
      </c>
      <c r="K5275" s="3" t="str">
        <f>TEXT(Table1[[#This Row],[delivery_date]]-Table1[[#This Row],[order_date]],"D")</f>
        <v>3</v>
      </c>
      <c r="L5275" s="2" t="s">
        <v>31</v>
      </c>
      <c r="M5275" s="2" t="s">
        <v>27</v>
      </c>
      <c r="N5275" s="2">
        <v>286.64999999999998</v>
      </c>
      <c r="O5275" s="2" t="s">
        <v>28</v>
      </c>
      <c r="P5275" s="2">
        <f t="shared" si="164"/>
        <v>716.57999999999993</v>
      </c>
    </row>
    <row r="5276" spans="1:16" ht="14.25" customHeight="1" x14ac:dyDescent="0.35">
      <c r="A5276" s="2" t="s">
        <v>5307</v>
      </c>
      <c r="B5276" s="2" t="s">
        <v>19</v>
      </c>
      <c r="C5276" s="2" t="s">
        <v>20</v>
      </c>
      <c r="D5276" s="2">
        <v>3159.22</v>
      </c>
      <c r="E5276" s="2">
        <v>0.15</v>
      </c>
      <c r="F5276" s="2">
        <f t="shared" si="165"/>
        <v>473.88299999999992</v>
      </c>
      <c r="G5276" s="2">
        <v>6</v>
      </c>
      <c r="H5276" s="2" t="str">
        <f>TEXT(Table1[[#This Row],[order_date]],"mmmm")</f>
        <v>May</v>
      </c>
      <c r="I5276" s="3">
        <v>45424</v>
      </c>
      <c r="J5276" s="3">
        <v>45427</v>
      </c>
      <c r="K5276" s="3" t="str">
        <f>TEXT(Table1[[#This Row],[delivery_date]]-Table1[[#This Row],[order_date]],"D")</f>
        <v>3</v>
      </c>
      <c r="L5276" s="2" t="s">
        <v>31</v>
      </c>
      <c r="M5276" s="2" t="s">
        <v>22</v>
      </c>
      <c r="N5276" s="2">
        <v>922.06</v>
      </c>
      <c r="O5276" s="2" t="s">
        <v>17</v>
      </c>
      <c r="P5276" s="2">
        <f t="shared" si="164"/>
        <v>2685.337</v>
      </c>
    </row>
    <row r="5277" spans="1:16" ht="14.25" customHeight="1" x14ac:dyDescent="0.35">
      <c r="A5277" s="2" t="s">
        <v>5308</v>
      </c>
      <c r="B5277" s="2" t="s">
        <v>13</v>
      </c>
      <c r="C5277" s="2" t="s">
        <v>33</v>
      </c>
      <c r="D5277" s="2">
        <v>1540.69</v>
      </c>
      <c r="E5277" s="2">
        <v>0.12</v>
      </c>
      <c r="F5277" s="2">
        <f t="shared" si="165"/>
        <v>184.8828</v>
      </c>
      <c r="G5277" s="2">
        <v>8</v>
      </c>
      <c r="H5277" s="2" t="str">
        <f>TEXT(Table1[[#This Row],[order_date]],"mmmm")</f>
        <v>January</v>
      </c>
      <c r="I5277" s="3">
        <v>45314</v>
      </c>
      <c r="J5277" s="3">
        <v>45315</v>
      </c>
      <c r="K5277" s="3" t="str">
        <f>TEXT(Table1[[#This Row],[delivery_date]]-Table1[[#This Row],[order_date]],"D")</f>
        <v>1</v>
      </c>
      <c r="L5277" s="2" t="s">
        <v>21</v>
      </c>
      <c r="M5277" s="2" t="s">
        <v>22</v>
      </c>
      <c r="N5277" s="2">
        <v>186.99</v>
      </c>
      <c r="O5277" s="2" t="s">
        <v>34</v>
      </c>
      <c r="P5277" s="2">
        <f t="shared" si="164"/>
        <v>1355.8072</v>
      </c>
    </row>
    <row r="5278" spans="1:16" ht="14.25" customHeight="1" x14ac:dyDescent="0.35">
      <c r="A5278" s="2" t="s">
        <v>5309</v>
      </c>
      <c r="B5278" s="2" t="s">
        <v>25</v>
      </c>
      <c r="C5278" s="2" t="s">
        <v>20</v>
      </c>
      <c r="D5278" s="2">
        <v>874.69</v>
      </c>
      <c r="E5278" s="2">
        <v>0.24</v>
      </c>
      <c r="F5278" s="2">
        <f t="shared" si="165"/>
        <v>209.9256</v>
      </c>
      <c r="G5278" s="2">
        <v>9</v>
      </c>
      <c r="H5278" s="2" t="str">
        <f>TEXT(Table1[[#This Row],[order_date]],"mmmm")</f>
        <v>August</v>
      </c>
      <c r="I5278" s="3">
        <v>45146</v>
      </c>
      <c r="J5278" s="3">
        <v>45149</v>
      </c>
      <c r="K5278" s="3" t="str">
        <f>TEXT(Table1[[#This Row],[delivery_date]]-Table1[[#This Row],[order_date]],"D")</f>
        <v>3</v>
      </c>
      <c r="L5278" s="2" t="s">
        <v>21</v>
      </c>
      <c r="M5278" s="2" t="s">
        <v>27</v>
      </c>
      <c r="N5278" s="2">
        <v>107.5</v>
      </c>
      <c r="O5278" s="2" t="s">
        <v>28</v>
      </c>
      <c r="P5278" s="2">
        <f t="shared" si="164"/>
        <v>664.76440000000002</v>
      </c>
    </row>
    <row r="5279" spans="1:16" ht="14.25" customHeight="1" x14ac:dyDescent="0.35">
      <c r="A5279" s="2" t="s">
        <v>5310</v>
      </c>
      <c r="B5279" s="2" t="s">
        <v>19</v>
      </c>
      <c r="C5279" s="2" t="s">
        <v>14</v>
      </c>
      <c r="D5279" s="2">
        <v>4538.55</v>
      </c>
      <c r="E5279" s="2">
        <v>0.15</v>
      </c>
      <c r="F5279" s="2">
        <f t="shared" si="165"/>
        <v>680.78250000000003</v>
      </c>
      <c r="G5279" s="2">
        <v>8</v>
      </c>
      <c r="H5279" s="2" t="str">
        <f>TEXT(Table1[[#This Row],[order_date]],"mmmm")</f>
        <v>May</v>
      </c>
      <c r="I5279" s="3">
        <v>45063</v>
      </c>
      <c r="J5279" s="3">
        <v>45069</v>
      </c>
      <c r="K5279" s="3" t="str">
        <f>TEXT(Table1[[#This Row],[delivery_date]]-Table1[[#This Row],[order_date]],"D")</f>
        <v>6</v>
      </c>
      <c r="L5279" s="2" t="s">
        <v>31</v>
      </c>
      <c r="M5279" s="2" t="s">
        <v>27</v>
      </c>
      <c r="N5279" s="2">
        <v>1070.3900000000001</v>
      </c>
      <c r="O5279" s="2" t="s">
        <v>39</v>
      </c>
      <c r="P5279" s="2">
        <f t="shared" si="164"/>
        <v>3857.7674999999999</v>
      </c>
    </row>
    <row r="5280" spans="1:16" ht="14.25" customHeight="1" x14ac:dyDescent="0.35">
      <c r="A5280" s="2" t="s">
        <v>5311</v>
      </c>
      <c r="B5280" s="2" t="s">
        <v>13</v>
      </c>
      <c r="C5280" s="2" t="s">
        <v>33</v>
      </c>
      <c r="D5280" s="2">
        <v>3505.67</v>
      </c>
      <c r="E5280" s="2">
        <v>0.21</v>
      </c>
      <c r="F5280" s="2">
        <f t="shared" si="165"/>
        <v>736.19069999999999</v>
      </c>
      <c r="G5280" s="2">
        <v>2</v>
      </c>
      <c r="H5280" s="2" t="str">
        <f>TEXT(Table1[[#This Row],[order_date]],"mmmm")</f>
        <v>November</v>
      </c>
      <c r="I5280" s="3">
        <v>45239</v>
      </c>
      <c r="J5280" s="3">
        <v>45245</v>
      </c>
      <c r="K5280" s="3" t="str">
        <f>TEXT(Table1[[#This Row],[delivery_date]]-Table1[[#This Row],[order_date]],"D")</f>
        <v>6</v>
      </c>
      <c r="L5280" s="2" t="s">
        <v>15</v>
      </c>
      <c r="M5280" s="2" t="s">
        <v>27</v>
      </c>
      <c r="N5280" s="2">
        <v>1042.94</v>
      </c>
      <c r="O5280" s="2" t="s">
        <v>39</v>
      </c>
      <c r="P5280" s="2">
        <f t="shared" si="164"/>
        <v>2769.4793</v>
      </c>
    </row>
    <row r="5281" spans="1:16" ht="14.25" customHeight="1" x14ac:dyDescent="0.35">
      <c r="A5281" s="2" t="s">
        <v>5312</v>
      </c>
      <c r="B5281" s="2" t="s">
        <v>25</v>
      </c>
      <c r="C5281" s="2" t="s">
        <v>33</v>
      </c>
      <c r="D5281" s="2">
        <v>1305.69</v>
      </c>
      <c r="E5281" s="2">
        <v>0.42</v>
      </c>
      <c r="F5281" s="2">
        <f t="shared" si="165"/>
        <v>548.38980000000004</v>
      </c>
      <c r="G5281" s="2">
        <v>3</v>
      </c>
      <c r="H5281" s="2" t="str">
        <f>TEXT(Table1[[#This Row],[order_date]],"mmmm")</f>
        <v>June</v>
      </c>
      <c r="I5281" s="3">
        <v>45092</v>
      </c>
      <c r="J5281" s="3">
        <v>45096</v>
      </c>
      <c r="K5281" s="3" t="str">
        <f>TEXT(Table1[[#This Row],[delivery_date]]-Table1[[#This Row],[order_date]],"D")</f>
        <v>4</v>
      </c>
      <c r="L5281" s="2" t="s">
        <v>31</v>
      </c>
      <c r="M5281" s="2" t="s">
        <v>27</v>
      </c>
      <c r="N5281" s="2">
        <v>200.05</v>
      </c>
      <c r="O5281" s="2" t="s">
        <v>23</v>
      </c>
      <c r="P5281" s="2">
        <f t="shared" si="164"/>
        <v>757.30020000000002</v>
      </c>
    </row>
    <row r="5282" spans="1:16" ht="14.25" customHeight="1" x14ac:dyDescent="0.35">
      <c r="A5282" s="2" t="s">
        <v>5313</v>
      </c>
      <c r="B5282" s="2" t="s">
        <v>41</v>
      </c>
      <c r="C5282" s="2" t="s">
        <v>36</v>
      </c>
      <c r="D5282" s="2">
        <v>1868.67</v>
      </c>
      <c r="E5282" s="2">
        <v>0.24</v>
      </c>
      <c r="F5282" s="2">
        <f t="shared" si="165"/>
        <v>448.48079999999999</v>
      </c>
      <c r="G5282" s="2">
        <v>8</v>
      </c>
      <c r="H5282" s="2" t="str">
        <f>TEXT(Table1[[#This Row],[order_date]],"mmmm")</f>
        <v>February</v>
      </c>
      <c r="I5282" s="3">
        <v>45345</v>
      </c>
      <c r="J5282" s="3">
        <v>45351</v>
      </c>
      <c r="K5282" s="3" t="str">
        <f>TEXT(Table1[[#This Row],[delivery_date]]-Table1[[#This Row],[order_date]],"D")</f>
        <v>6</v>
      </c>
      <c r="L5282" s="2" t="s">
        <v>15</v>
      </c>
      <c r="M5282" s="2" t="s">
        <v>22</v>
      </c>
      <c r="N5282" s="2">
        <v>180</v>
      </c>
      <c r="O5282" s="2" t="s">
        <v>39</v>
      </c>
      <c r="P5282" s="2">
        <f t="shared" si="164"/>
        <v>1420.1892</v>
      </c>
    </row>
    <row r="5283" spans="1:16" ht="14.25" customHeight="1" x14ac:dyDescent="0.35">
      <c r="A5283" s="2" t="s">
        <v>5314</v>
      </c>
      <c r="B5283" s="2" t="s">
        <v>25</v>
      </c>
      <c r="C5283" s="2" t="s">
        <v>14</v>
      </c>
      <c r="D5283" s="2">
        <v>3729.85</v>
      </c>
      <c r="E5283" s="2">
        <v>0.32</v>
      </c>
      <c r="F5283" s="2">
        <f t="shared" si="165"/>
        <v>1193.5519999999999</v>
      </c>
      <c r="G5283" s="2">
        <v>5</v>
      </c>
      <c r="H5283" s="2" t="str">
        <f>TEXT(Table1[[#This Row],[order_date]],"mmmm")</f>
        <v>March</v>
      </c>
      <c r="I5283" s="3">
        <v>45357</v>
      </c>
      <c r="J5283" s="3">
        <v>45358</v>
      </c>
      <c r="K5283" s="3" t="str">
        <f>TEXT(Table1[[#This Row],[delivery_date]]-Table1[[#This Row],[order_date]],"D")</f>
        <v>1</v>
      </c>
      <c r="L5283" s="2" t="s">
        <v>31</v>
      </c>
      <c r="M5283" s="2" t="s">
        <v>16</v>
      </c>
      <c r="N5283" s="2">
        <v>866.05</v>
      </c>
      <c r="O5283" s="2" t="s">
        <v>39</v>
      </c>
      <c r="P5283" s="2">
        <f t="shared" si="164"/>
        <v>2536.2979999999998</v>
      </c>
    </row>
    <row r="5284" spans="1:16" ht="14.25" customHeight="1" x14ac:dyDescent="0.35">
      <c r="A5284" s="2" t="s">
        <v>5315</v>
      </c>
      <c r="B5284" s="2" t="s">
        <v>25</v>
      </c>
      <c r="C5284" s="2" t="s">
        <v>36</v>
      </c>
      <c r="D5284" s="2">
        <v>3975.46</v>
      </c>
      <c r="E5284" s="2">
        <v>0.05</v>
      </c>
      <c r="F5284" s="2">
        <f t="shared" si="165"/>
        <v>198.77300000000002</v>
      </c>
      <c r="G5284" s="2">
        <v>4</v>
      </c>
      <c r="H5284" s="2" t="str">
        <f>TEXT(Table1[[#This Row],[order_date]],"mmmm")</f>
        <v>February</v>
      </c>
      <c r="I5284" s="3">
        <v>44960</v>
      </c>
      <c r="J5284" s="3">
        <v>44963</v>
      </c>
      <c r="K5284" s="3" t="str">
        <f>TEXT(Table1[[#This Row],[delivery_date]]-Table1[[#This Row],[order_date]],"D")</f>
        <v>3</v>
      </c>
      <c r="L5284" s="2" t="s">
        <v>15</v>
      </c>
      <c r="M5284" s="2" t="s">
        <v>27</v>
      </c>
      <c r="N5284" s="2">
        <v>581.70000000000005</v>
      </c>
      <c r="O5284" s="2" t="s">
        <v>48</v>
      </c>
      <c r="P5284" s="2">
        <f t="shared" si="164"/>
        <v>3776.6869999999999</v>
      </c>
    </row>
    <row r="5285" spans="1:16" ht="14.25" customHeight="1" x14ac:dyDescent="0.35">
      <c r="A5285" s="2" t="s">
        <v>5316</v>
      </c>
      <c r="B5285" s="2" t="s">
        <v>19</v>
      </c>
      <c r="C5285" s="2" t="s">
        <v>26</v>
      </c>
      <c r="D5285" s="2">
        <v>964.54</v>
      </c>
      <c r="E5285" s="2">
        <v>0.38</v>
      </c>
      <c r="F5285" s="2">
        <f t="shared" si="165"/>
        <v>366.52519999999998</v>
      </c>
      <c r="G5285" s="2">
        <v>6</v>
      </c>
      <c r="H5285" s="2" t="str">
        <f>TEXT(Table1[[#This Row],[order_date]],"mmmm")</f>
        <v>November</v>
      </c>
      <c r="I5285" s="3">
        <v>45245</v>
      </c>
      <c r="J5285" s="3">
        <v>45248</v>
      </c>
      <c r="K5285" s="3" t="str">
        <f>TEXT(Table1[[#This Row],[delivery_date]]-Table1[[#This Row],[order_date]],"D")</f>
        <v>3</v>
      </c>
      <c r="L5285" s="2" t="s">
        <v>31</v>
      </c>
      <c r="M5285" s="2" t="s">
        <v>16</v>
      </c>
      <c r="N5285" s="2">
        <v>67.52</v>
      </c>
      <c r="O5285" s="2" t="s">
        <v>48</v>
      </c>
      <c r="P5285" s="2">
        <f t="shared" si="164"/>
        <v>598.01479999999992</v>
      </c>
    </row>
    <row r="5286" spans="1:16" ht="14.25" customHeight="1" x14ac:dyDescent="0.35">
      <c r="A5286" s="2" t="s">
        <v>5317</v>
      </c>
      <c r="B5286" s="2" t="s">
        <v>13</v>
      </c>
      <c r="C5286" s="2" t="s">
        <v>20</v>
      </c>
      <c r="D5286" s="2">
        <v>4689.22</v>
      </c>
      <c r="E5286" s="2">
        <v>0.24</v>
      </c>
      <c r="F5286" s="2">
        <f t="shared" si="165"/>
        <v>1125.4128000000001</v>
      </c>
      <c r="G5286" s="2">
        <v>6</v>
      </c>
      <c r="H5286" s="2" t="str">
        <f>TEXT(Table1[[#This Row],[order_date]],"mmmm")</f>
        <v>September</v>
      </c>
      <c r="I5286" s="3">
        <v>45191</v>
      </c>
      <c r="J5286" s="3">
        <v>45195</v>
      </c>
      <c r="K5286" s="3" t="str">
        <f>TEXT(Table1[[#This Row],[delivery_date]]-Table1[[#This Row],[order_date]],"D")</f>
        <v>4</v>
      </c>
      <c r="L5286" s="2" t="s">
        <v>21</v>
      </c>
      <c r="M5286" s="2" t="s">
        <v>16</v>
      </c>
      <c r="N5286" s="2">
        <v>1112.1099999999999</v>
      </c>
      <c r="O5286" s="2" t="s">
        <v>23</v>
      </c>
      <c r="P5286" s="2">
        <f t="shared" si="164"/>
        <v>3563.8072000000002</v>
      </c>
    </row>
    <row r="5287" spans="1:16" ht="14.25" customHeight="1" x14ac:dyDescent="0.35">
      <c r="A5287" s="2" t="s">
        <v>5318</v>
      </c>
      <c r="B5287" s="2" t="s">
        <v>13</v>
      </c>
      <c r="C5287" s="2" t="s">
        <v>20</v>
      </c>
      <c r="D5287" s="2">
        <v>3947.83</v>
      </c>
      <c r="E5287" s="2">
        <v>0.18</v>
      </c>
      <c r="F5287" s="2">
        <f t="shared" si="165"/>
        <v>710.60939999999994</v>
      </c>
      <c r="G5287" s="2">
        <v>7</v>
      </c>
      <c r="H5287" s="2" t="str">
        <f>TEXT(Table1[[#This Row],[order_date]],"mmmm")</f>
        <v>December</v>
      </c>
      <c r="I5287" s="3">
        <v>45638</v>
      </c>
      <c r="J5287" s="3">
        <v>45643</v>
      </c>
      <c r="K5287" s="3" t="str">
        <f>TEXT(Table1[[#This Row],[delivery_date]]-Table1[[#This Row],[order_date]],"D")</f>
        <v>5</v>
      </c>
      <c r="L5287" s="2" t="s">
        <v>31</v>
      </c>
      <c r="M5287" s="2" t="s">
        <v>27</v>
      </c>
      <c r="N5287" s="2">
        <v>600.20000000000005</v>
      </c>
      <c r="O5287" s="2" t="s">
        <v>39</v>
      </c>
      <c r="P5287" s="2">
        <f t="shared" si="164"/>
        <v>3237.2206000000001</v>
      </c>
    </row>
    <row r="5288" spans="1:16" ht="14.25" customHeight="1" x14ac:dyDescent="0.35">
      <c r="A5288" s="2" t="s">
        <v>5319</v>
      </c>
      <c r="B5288" s="2" t="s">
        <v>19</v>
      </c>
      <c r="C5288" s="2" t="s">
        <v>36</v>
      </c>
      <c r="D5288" s="2">
        <v>4298.3900000000003</v>
      </c>
      <c r="E5288" s="2">
        <v>0.31</v>
      </c>
      <c r="F5288" s="2">
        <f t="shared" si="165"/>
        <v>1332.5009</v>
      </c>
      <c r="G5288" s="2">
        <v>5</v>
      </c>
      <c r="H5288" s="2" t="str">
        <f>TEXT(Table1[[#This Row],[order_date]],"mmmm")</f>
        <v>October</v>
      </c>
      <c r="I5288" s="3">
        <v>45201</v>
      </c>
      <c r="J5288" s="3">
        <v>45204</v>
      </c>
      <c r="K5288" s="3" t="str">
        <f>TEXT(Table1[[#This Row],[delivery_date]]-Table1[[#This Row],[order_date]],"D")</f>
        <v>3</v>
      </c>
      <c r="L5288" s="2" t="s">
        <v>21</v>
      </c>
      <c r="M5288" s="2" t="s">
        <v>16</v>
      </c>
      <c r="N5288" s="2">
        <v>850.38</v>
      </c>
      <c r="O5288" s="2" t="s">
        <v>48</v>
      </c>
      <c r="P5288" s="2">
        <f t="shared" si="164"/>
        <v>2965.8891000000003</v>
      </c>
    </row>
    <row r="5289" spans="1:16" ht="14.25" customHeight="1" x14ac:dyDescent="0.35">
      <c r="A5289" s="2" t="s">
        <v>5320</v>
      </c>
      <c r="B5289" s="2" t="s">
        <v>25</v>
      </c>
      <c r="C5289" s="2" t="s">
        <v>20</v>
      </c>
      <c r="D5289" s="2">
        <v>804.91</v>
      </c>
      <c r="E5289" s="2">
        <v>0.05</v>
      </c>
      <c r="F5289" s="2">
        <f t="shared" si="165"/>
        <v>40.2455</v>
      </c>
      <c r="G5289" s="2">
        <v>1</v>
      </c>
      <c r="H5289" s="2" t="str">
        <f>TEXT(Table1[[#This Row],[order_date]],"mmmm")</f>
        <v>February</v>
      </c>
      <c r="I5289" s="3">
        <v>45336</v>
      </c>
      <c r="J5289" s="3">
        <v>45338</v>
      </c>
      <c r="K5289" s="3" t="str">
        <f>TEXT(Table1[[#This Row],[delivery_date]]-Table1[[#This Row],[order_date]],"D")</f>
        <v>2</v>
      </c>
      <c r="L5289" s="2" t="s">
        <v>15</v>
      </c>
      <c r="M5289" s="2" t="s">
        <v>16</v>
      </c>
      <c r="N5289" s="2">
        <v>179.48</v>
      </c>
      <c r="O5289" s="2" t="s">
        <v>34</v>
      </c>
      <c r="P5289" s="2">
        <f t="shared" si="164"/>
        <v>764.66449999999998</v>
      </c>
    </row>
    <row r="5290" spans="1:16" ht="14.25" customHeight="1" x14ac:dyDescent="0.35">
      <c r="A5290" s="2" t="s">
        <v>5321</v>
      </c>
      <c r="B5290" s="2" t="s">
        <v>41</v>
      </c>
      <c r="C5290" s="2" t="s">
        <v>20</v>
      </c>
      <c r="D5290" s="2">
        <v>802.5</v>
      </c>
      <c r="E5290" s="2">
        <v>0.21</v>
      </c>
      <c r="F5290" s="2">
        <f t="shared" si="165"/>
        <v>168.52500000000001</v>
      </c>
      <c r="G5290" s="2">
        <v>8</v>
      </c>
      <c r="H5290" s="2" t="str">
        <f>TEXT(Table1[[#This Row],[order_date]],"mmmm")</f>
        <v>June</v>
      </c>
      <c r="I5290" s="3">
        <v>45100</v>
      </c>
      <c r="J5290" s="3">
        <v>45103</v>
      </c>
      <c r="K5290" s="3" t="str">
        <f>TEXT(Table1[[#This Row],[delivery_date]]-Table1[[#This Row],[order_date]],"D")</f>
        <v>3</v>
      </c>
      <c r="L5290" s="2" t="s">
        <v>15</v>
      </c>
      <c r="M5290" s="2" t="s">
        <v>16</v>
      </c>
      <c r="N5290" s="2">
        <v>204.81</v>
      </c>
      <c r="O5290" s="2" t="s">
        <v>39</v>
      </c>
      <c r="P5290" s="2">
        <f t="shared" si="164"/>
        <v>633.97500000000002</v>
      </c>
    </row>
    <row r="5291" spans="1:16" ht="14.25" customHeight="1" x14ac:dyDescent="0.35">
      <c r="A5291" s="2" t="s">
        <v>5322</v>
      </c>
      <c r="B5291" s="2" t="s">
        <v>25</v>
      </c>
      <c r="C5291" s="2" t="s">
        <v>26</v>
      </c>
      <c r="D5291" s="2">
        <v>1596.31</v>
      </c>
      <c r="E5291" s="2">
        <v>0.41</v>
      </c>
      <c r="F5291" s="2">
        <f t="shared" si="165"/>
        <v>654.48709999999994</v>
      </c>
      <c r="G5291" s="2">
        <v>1</v>
      </c>
      <c r="H5291" s="2" t="str">
        <f>TEXT(Table1[[#This Row],[order_date]],"mmmm")</f>
        <v>November</v>
      </c>
      <c r="I5291" s="3">
        <v>45238</v>
      </c>
      <c r="J5291" s="3">
        <v>45239</v>
      </c>
      <c r="K5291" s="3" t="str">
        <f>TEXT(Table1[[#This Row],[delivery_date]]-Table1[[#This Row],[order_date]],"D")</f>
        <v>1</v>
      </c>
      <c r="L5291" s="2" t="s">
        <v>31</v>
      </c>
      <c r="M5291" s="2" t="s">
        <v>16</v>
      </c>
      <c r="N5291" s="2">
        <v>327.82</v>
      </c>
      <c r="O5291" s="2" t="s">
        <v>48</v>
      </c>
      <c r="P5291" s="2">
        <f t="shared" si="164"/>
        <v>941.8229</v>
      </c>
    </row>
    <row r="5292" spans="1:16" ht="14.25" customHeight="1" x14ac:dyDescent="0.35">
      <c r="A5292" s="2" t="s">
        <v>5323</v>
      </c>
      <c r="B5292" s="2" t="s">
        <v>25</v>
      </c>
      <c r="C5292" s="2" t="s">
        <v>14</v>
      </c>
      <c r="D5292" s="2">
        <v>416.77</v>
      </c>
      <c r="E5292" s="2">
        <v>0.13</v>
      </c>
      <c r="F5292" s="2">
        <f t="shared" si="165"/>
        <v>54.180100000000003</v>
      </c>
      <c r="G5292" s="2">
        <v>4</v>
      </c>
      <c r="H5292" s="2" t="str">
        <f>TEXT(Table1[[#This Row],[order_date]],"mmmm")</f>
        <v>September</v>
      </c>
      <c r="I5292" s="3">
        <v>45192</v>
      </c>
      <c r="J5292" s="3">
        <v>45193</v>
      </c>
      <c r="K5292" s="3" t="str">
        <f>TEXT(Table1[[#This Row],[delivery_date]]-Table1[[#This Row],[order_date]],"D")</f>
        <v>1</v>
      </c>
      <c r="L5292" s="2" t="s">
        <v>21</v>
      </c>
      <c r="M5292" s="2" t="s">
        <v>22</v>
      </c>
      <c r="N5292" s="2">
        <v>118.35</v>
      </c>
      <c r="O5292" s="2" t="s">
        <v>48</v>
      </c>
      <c r="P5292" s="2">
        <f t="shared" si="164"/>
        <v>362.5899</v>
      </c>
    </row>
    <row r="5293" spans="1:16" ht="14.25" customHeight="1" x14ac:dyDescent="0.35">
      <c r="A5293" s="2" t="s">
        <v>5324</v>
      </c>
      <c r="B5293" s="2" t="s">
        <v>41</v>
      </c>
      <c r="C5293" s="2" t="s">
        <v>33</v>
      </c>
      <c r="D5293" s="2">
        <v>546.23</v>
      </c>
      <c r="E5293" s="2">
        <v>0.46</v>
      </c>
      <c r="F5293" s="2">
        <f t="shared" si="165"/>
        <v>251.26580000000001</v>
      </c>
      <c r="G5293" s="2">
        <v>3</v>
      </c>
      <c r="H5293" s="2" t="str">
        <f>TEXT(Table1[[#This Row],[order_date]],"mmmm")</f>
        <v>September</v>
      </c>
      <c r="I5293" s="3">
        <v>45558</v>
      </c>
      <c r="J5293" s="3">
        <v>45561</v>
      </c>
      <c r="K5293" s="3" t="str">
        <f>TEXT(Table1[[#This Row],[delivery_date]]-Table1[[#This Row],[order_date]],"D")</f>
        <v>3</v>
      </c>
      <c r="L5293" s="2" t="s">
        <v>21</v>
      </c>
      <c r="M5293" s="2" t="s">
        <v>22</v>
      </c>
      <c r="N5293" s="2">
        <v>93.51</v>
      </c>
      <c r="O5293" s="2" t="s">
        <v>17</v>
      </c>
      <c r="P5293" s="2">
        <f t="shared" si="164"/>
        <v>294.96420000000001</v>
      </c>
    </row>
    <row r="5294" spans="1:16" ht="14.25" customHeight="1" x14ac:dyDescent="0.35">
      <c r="A5294" s="2" t="s">
        <v>5325</v>
      </c>
      <c r="B5294" s="2" t="s">
        <v>19</v>
      </c>
      <c r="C5294" s="2" t="s">
        <v>36</v>
      </c>
      <c r="D5294" s="2">
        <v>801.72</v>
      </c>
      <c r="E5294" s="2">
        <v>0.3</v>
      </c>
      <c r="F5294" s="2">
        <f t="shared" si="165"/>
        <v>240.51599999999999</v>
      </c>
      <c r="G5294" s="2">
        <v>3</v>
      </c>
      <c r="H5294" s="2" t="str">
        <f>TEXT(Table1[[#This Row],[order_date]],"mmmm")</f>
        <v>November</v>
      </c>
      <c r="I5294" s="3">
        <v>45609</v>
      </c>
      <c r="J5294" s="3">
        <v>45610</v>
      </c>
      <c r="K5294" s="3" t="str">
        <f>TEXT(Table1[[#This Row],[delivery_date]]-Table1[[#This Row],[order_date]],"D")</f>
        <v>1</v>
      </c>
      <c r="L5294" s="2" t="s">
        <v>15</v>
      </c>
      <c r="M5294" s="2" t="s">
        <v>27</v>
      </c>
      <c r="N5294" s="2">
        <v>146.37</v>
      </c>
      <c r="O5294" s="2" t="s">
        <v>17</v>
      </c>
      <c r="P5294" s="2">
        <f t="shared" si="164"/>
        <v>561.20400000000006</v>
      </c>
    </row>
    <row r="5295" spans="1:16" ht="14.25" customHeight="1" x14ac:dyDescent="0.35">
      <c r="A5295" s="2" t="s">
        <v>5326</v>
      </c>
      <c r="B5295" s="2" t="s">
        <v>13</v>
      </c>
      <c r="C5295" s="2" t="s">
        <v>36</v>
      </c>
      <c r="D5295" s="2">
        <v>3590.91</v>
      </c>
      <c r="E5295" s="2">
        <v>0.27</v>
      </c>
      <c r="F5295" s="2">
        <f t="shared" si="165"/>
        <v>969.54570000000001</v>
      </c>
      <c r="G5295" s="2">
        <v>6</v>
      </c>
      <c r="H5295" s="2" t="str">
        <f>TEXT(Table1[[#This Row],[order_date]],"mmmm")</f>
        <v>February</v>
      </c>
      <c r="I5295" s="3">
        <v>45340</v>
      </c>
      <c r="J5295" s="3">
        <v>45347</v>
      </c>
      <c r="K5295" s="3" t="str">
        <f>TEXT(Table1[[#This Row],[delivery_date]]-Table1[[#This Row],[order_date]],"D")</f>
        <v>7</v>
      </c>
      <c r="L5295" s="2" t="s">
        <v>31</v>
      </c>
      <c r="M5295" s="2" t="s">
        <v>16</v>
      </c>
      <c r="N5295" s="2">
        <v>452.54</v>
      </c>
      <c r="O5295" s="2" t="s">
        <v>34</v>
      </c>
      <c r="P5295" s="2">
        <f t="shared" si="164"/>
        <v>2621.3642999999997</v>
      </c>
    </row>
    <row r="5296" spans="1:16" ht="14.25" customHeight="1" x14ac:dyDescent="0.35">
      <c r="A5296" s="2" t="s">
        <v>5327</v>
      </c>
      <c r="B5296" s="2" t="s">
        <v>19</v>
      </c>
      <c r="C5296" s="2" t="s">
        <v>26</v>
      </c>
      <c r="D5296" s="2">
        <v>248.13</v>
      </c>
      <c r="E5296" s="2">
        <v>0.2</v>
      </c>
      <c r="F5296" s="2">
        <f t="shared" si="165"/>
        <v>49.626000000000005</v>
      </c>
      <c r="G5296" s="2">
        <v>8</v>
      </c>
      <c r="H5296" s="2" t="str">
        <f>TEXT(Table1[[#This Row],[order_date]],"mmmm")</f>
        <v>July</v>
      </c>
      <c r="I5296" s="3">
        <v>45478</v>
      </c>
      <c r="J5296" s="3">
        <v>45485</v>
      </c>
      <c r="K5296" s="3" t="str">
        <f>TEXT(Table1[[#This Row],[delivery_date]]-Table1[[#This Row],[order_date]],"D")</f>
        <v>7</v>
      </c>
      <c r="L5296" s="2" t="s">
        <v>21</v>
      </c>
      <c r="M5296" s="2" t="s">
        <v>22</v>
      </c>
      <c r="N5296" s="2">
        <v>20.59</v>
      </c>
      <c r="O5296" s="2" t="s">
        <v>23</v>
      </c>
      <c r="P5296" s="2">
        <f t="shared" si="164"/>
        <v>198.50399999999999</v>
      </c>
    </row>
    <row r="5297" spans="1:16" ht="14.25" customHeight="1" x14ac:dyDescent="0.35">
      <c r="A5297" s="2" t="s">
        <v>5328</v>
      </c>
      <c r="B5297" s="2" t="s">
        <v>19</v>
      </c>
      <c r="C5297" s="2" t="s">
        <v>26</v>
      </c>
      <c r="D5297" s="2">
        <v>507.9</v>
      </c>
      <c r="E5297" s="2">
        <v>0.37</v>
      </c>
      <c r="F5297" s="2">
        <f t="shared" si="165"/>
        <v>187.923</v>
      </c>
      <c r="G5297" s="2">
        <v>5</v>
      </c>
      <c r="H5297" s="2" t="str">
        <f>TEXT(Table1[[#This Row],[order_date]],"mmmm")</f>
        <v>April</v>
      </c>
      <c r="I5297" s="3">
        <v>45410</v>
      </c>
      <c r="J5297" s="3">
        <v>45416</v>
      </c>
      <c r="K5297" s="3" t="str">
        <f>TEXT(Table1[[#This Row],[delivery_date]]-Table1[[#This Row],[order_date]],"D")</f>
        <v>6</v>
      </c>
      <c r="L5297" s="2" t="s">
        <v>21</v>
      </c>
      <c r="M5297" s="2" t="s">
        <v>27</v>
      </c>
      <c r="N5297" s="2">
        <v>105.2</v>
      </c>
      <c r="O5297" s="2" t="s">
        <v>39</v>
      </c>
      <c r="P5297" s="2">
        <f t="shared" si="164"/>
        <v>319.97699999999998</v>
      </c>
    </row>
    <row r="5298" spans="1:16" ht="14.25" customHeight="1" x14ac:dyDescent="0.35">
      <c r="A5298" s="2" t="s">
        <v>5329</v>
      </c>
      <c r="B5298" s="2" t="s">
        <v>25</v>
      </c>
      <c r="C5298" s="2" t="s">
        <v>33</v>
      </c>
      <c r="D5298" s="2">
        <v>4726.5</v>
      </c>
      <c r="E5298" s="2">
        <v>0.28000000000000003</v>
      </c>
      <c r="F5298" s="2">
        <f t="shared" si="165"/>
        <v>1323.42</v>
      </c>
      <c r="G5298" s="2">
        <v>6</v>
      </c>
      <c r="H5298" s="2" t="str">
        <f>TEXT(Table1[[#This Row],[order_date]],"mmmm")</f>
        <v>July</v>
      </c>
      <c r="I5298" s="3">
        <v>45109</v>
      </c>
      <c r="J5298" s="3">
        <v>45116</v>
      </c>
      <c r="K5298" s="3" t="str">
        <f>TEXT(Table1[[#This Row],[delivery_date]]-Table1[[#This Row],[order_date]],"D")</f>
        <v>7</v>
      </c>
      <c r="L5298" s="2" t="s">
        <v>31</v>
      </c>
      <c r="M5298" s="2" t="s">
        <v>16</v>
      </c>
      <c r="N5298" s="2">
        <v>582.05999999999995</v>
      </c>
      <c r="O5298" s="2" t="s">
        <v>17</v>
      </c>
      <c r="P5298" s="2">
        <f t="shared" si="164"/>
        <v>3403.08</v>
      </c>
    </row>
    <row r="5299" spans="1:16" ht="14.25" customHeight="1" x14ac:dyDescent="0.35">
      <c r="A5299" s="2" t="s">
        <v>5330</v>
      </c>
      <c r="B5299" s="2" t="s">
        <v>13</v>
      </c>
      <c r="C5299" s="2" t="s">
        <v>14</v>
      </c>
      <c r="D5299" s="2">
        <v>509.92</v>
      </c>
      <c r="E5299" s="2">
        <v>0.4</v>
      </c>
      <c r="F5299" s="2">
        <f t="shared" si="165"/>
        <v>203.96800000000002</v>
      </c>
      <c r="G5299" s="2">
        <v>6</v>
      </c>
      <c r="H5299" s="2" t="str">
        <f>TEXT(Table1[[#This Row],[order_date]],"mmmm")</f>
        <v>March</v>
      </c>
      <c r="I5299" s="3">
        <v>45368</v>
      </c>
      <c r="J5299" s="3">
        <v>45375</v>
      </c>
      <c r="K5299" s="3" t="str">
        <f>TEXT(Table1[[#This Row],[delivery_date]]-Table1[[#This Row],[order_date]],"D")</f>
        <v>7</v>
      </c>
      <c r="L5299" s="2" t="s">
        <v>21</v>
      </c>
      <c r="M5299" s="2" t="s">
        <v>16</v>
      </c>
      <c r="N5299" s="2">
        <v>116.54</v>
      </c>
      <c r="O5299" s="2" t="s">
        <v>39</v>
      </c>
      <c r="P5299" s="2">
        <f t="shared" si="164"/>
        <v>305.952</v>
      </c>
    </row>
    <row r="5300" spans="1:16" ht="14.25" customHeight="1" x14ac:dyDescent="0.35">
      <c r="A5300" s="2" t="s">
        <v>5331</v>
      </c>
      <c r="B5300" s="2" t="s">
        <v>13</v>
      </c>
      <c r="C5300" s="2" t="s">
        <v>36</v>
      </c>
      <c r="D5300" s="2">
        <v>2733.57</v>
      </c>
      <c r="E5300" s="2">
        <v>0.17</v>
      </c>
      <c r="F5300" s="2">
        <f t="shared" si="165"/>
        <v>464.70690000000008</v>
      </c>
      <c r="G5300" s="2">
        <v>1</v>
      </c>
      <c r="H5300" s="2" t="str">
        <f>TEXT(Table1[[#This Row],[order_date]],"mmmm")</f>
        <v>March</v>
      </c>
      <c r="I5300" s="3">
        <v>45382</v>
      </c>
      <c r="J5300" s="3">
        <v>45384</v>
      </c>
      <c r="K5300" s="3" t="str">
        <f>TEXT(Table1[[#This Row],[delivery_date]]-Table1[[#This Row],[order_date]],"D")</f>
        <v>2</v>
      </c>
      <c r="L5300" s="2" t="s">
        <v>15</v>
      </c>
      <c r="M5300" s="2" t="s">
        <v>22</v>
      </c>
      <c r="N5300" s="2">
        <v>560.84</v>
      </c>
      <c r="O5300" s="2" t="s">
        <v>17</v>
      </c>
      <c r="P5300" s="2">
        <f t="shared" si="164"/>
        <v>2268.8631</v>
      </c>
    </row>
    <row r="5301" spans="1:16" ht="14.25" customHeight="1" x14ac:dyDescent="0.35">
      <c r="A5301" s="2" t="s">
        <v>5332</v>
      </c>
      <c r="B5301" s="2" t="s">
        <v>19</v>
      </c>
      <c r="C5301" s="2" t="s">
        <v>26</v>
      </c>
      <c r="D5301" s="2">
        <v>3248.61</v>
      </c>
      <c r="E5301" s="2">
        <v>0.35</v>
      </c>
      <c r="F5301" s="2">
        <f t="shared" si="165"/>
        <v>1137.0135</v>
      </c>
      <c r="G5301" s="2">
        <v>7</v>
      </c>
      <c r="H5301" s="2" t="str">
        <f>TEXT(Table1[[#This Row],[order_date]],"mmmm")</f>
        <v>May</v>
      </c>
      <c r="I5301" s="3">
        <v>45416</v>
      </c>
      <c r="J5301" s="3">
        <v>45422</v>
      </c>
      <c r="K5301" s="3" t="str">
        <f>TEXT(Table1[[#This Row],[delivery_date]]-Table1[[#This Row],[order_date]],"D")</f>
        <v>6</v>
      </c>
      <c r="L5301" s="2" t="s">
        <v>15</v>
      </c>
      <c r="M5301" s="2" t="s">
        <v>27</v>
      </c>
      <c r="N5301" s="2">
        <v>390.9</v>
      </c>
      <c r="O5301" s="2" t="s">
        <v>23</v>
      </c>
      <c r="P5301" s="2">
        <f t="shared" si="164"/>
        <v>2111.5965000000001</v>
      </c>
    </row>
    <row r="5302" spans="1:16" ht="14.25" customHeight="1" x14ac:dyDescent="0.35">
      <c r="A5302" s="2" t="s">
        <v>5333</v>
      </c>
      <c r="B5302" s="2" t="s">
        <v>41</v>
      </c>
      <c r="C5302" s="2" t="s">
        <v>36</v>
      </c>
      <c r="D5302" s="2">
        <v>4797.1099999999997</v>
      </c>
      <c r="E5302" s="2">
        <v>0.47</v>
      </c>
      <c r="F5302" s="2">
        <f t="shared" si="165"/>
        <v>2254.6416999999997</v>
      </c>
      <c r="G5302" s="2">
        <v>1</v>
      </c>
      <c r="H5302" s="2" t="str">
        <f>TEXT(Table1[[#This Row],[order_date]],"mmmm")</f>
        <v>February</v>
      </c>
      <c r="I5302" s="3">
        <v>44973</v>
      </c>
      <c r="J5302" s="3">
        <v>44976</v>
      </c>
      <c r="K5302" s="3" t="str">
        <f>TEXT(Table1[[#This Row],[delivery_date]]-Table1[[#This Row],[order_date]],"D")</f>
        <v>3</v>
      </c>
      <c r="L5302" s="2" t="s">
        <v>31</v>
      </c>
      <c r="M5302" s="2" t="s">
        <v>16</v>
      </c>
      <c r="N5302" s="2">
        <v>908.33</v>
      </c>
      <c r="O5302" s="2" t="s">
        <v>39</v>
      </c>
      <c r="P5302" s="2">
        <f t="shared" si="164"/>
        <v>2542.4683</v>
      </c>
    </row>
    <row r="5303" spans="1:16" ht="14.25" customHeight="1" x14ac:dyDescent="0.35">
      <c r="A5303" s="2" t="s">
        <v>5334</v>
      </c>
      <c r="B5303" s="2" t="s">
        <v>19</v>
      </c>
      <c r="C5303" s="2" t="s">
        <v>20</v>
      </c>
      <c r="D5303" s="2">
        <v>4509.03</v>
      </c>
      <c r="E5303" s="2">
        <v>0.14000000000000001</v>
      </c>
      <c r="F5303" s="2">
        <f t="shared" si="165"/>
        <v>631.26420000000007</v>
      </c>
      <c r="G5303" s="2">
        <v>7</v>
      </c>
      <c r="H5303" s="2" t="str">
        <f>TEXT(Table1[[#This Row],[order_date]],"mmmm")</f>
        <v>October</v>
      </c>
      <c r="I5303" s="3">
        <v>45219</v>
      </c>
      <c r="J5303" s="3">
        <v>45221</v>
      </c>
      <c r="K5303" s="3" t="str">
        <f>TEXT(Table1[[#This Row],[delivery_date]]-Table1[[#This Row],[order_date]],"D")</f>
        <v>2</v>
      </c>
      <c r="L5303" s="2" t="s">
        <v>21</v>
      </c>
      <c r="M5303" s="2" t="s">
        <v>22</v>
      </c>
      <c r="N5303" s="2">
        <v>1339.58</v>
      </c>
      <c r="O5303" s="2" t="s">
        <v>48</v>
      </c>
      <c r="P5303" s="2">
        <f t="shared" si="164"/>
        <v>3877.7657999999997</v>
      </c>
    </row>
    <row r="5304" spans="1:16" ht="14.25" customHeight="1" x14ac:dyDescent="0.35">
      <c r="A5304" s="2" t="s">
        <v>5335</v>
      </c>
      <c r="B5304" s="2" t="s">
        <v>41</v>
      </c>
      <c r="C5304" s="2" t="s">
        <v>36</v>
      </c>
      <c r="D5304" s="2">
        <v>2259.35</v>
      </c>
      <c r="E5304" s="2">
        <v>0.49</v>
      </c>
      <c r="F5304" s="2">
        <f t="shared" si="165"/>
        <v>1107.0815</v>
      </c>
      <c r="G5304" s="2">
        <v>8</v>
      </c>
      <c r="H5304" s="2" t="str">
        <f>TEXT(Table1[[#This Row],[order_date]],"mmmm")</f>
        <v>November</v>
      </c>
      <c r="I5304" s="3">
        <v>45623</v>
      </c>
      <c r="J5304" s="3">
        <v>45627</v>
      </c>
      <c r="K5304" s="3" t="str">
        <f>TEXT(Table1[[#This Row],[delivery_date]]-Table1[[#This Row],[order_date]],"D")</f>
        <v>4</v>
      </c>
      <c r="L5304" s="2" t="s">
        <v>15</v>
      </c>
      <c r="M5304" s="2" t="s">
        <v>22</v>
      </c>
      <c r="N5304" s="2">
        <v>611.34</v>
      </c>
      <c r="O5304" s="2" t="s">
        <v>48</v>
      </c>
      <c r="P5304" s="2">
        <f t="shared" si="164"/>
        <v>1152.2684999999999</v>
      </c>
    </row>
    <row r="5305" spans="1:16" ht="14.25" customHeight="1" x14ac:dyDescent="0.35">
      <c r="A5305" s="2" t="s">
        <v>5336</v>
      </c>
      <c r="B5305" s="2" t="s">
        <v>13</v>
      </c>
      <c r="C5305" s="2" t="s">
        <v>14</v>
      </c>
      <c r="D5305" s="2">
        <v>4716.6000000000004</v>
      </c>
      <c r="E5305" s="2">
        <v>0.21</v>
      </c>
      <c r="F5305" s="2">
        <f t="shared" si="165"/>
        <v>990.48599999999999</v>
      </c>
      <c r="G5305" s="2">
        <v>4</v>
      </c>
      <c r="H5305" s="2" t="str">
        <f>TEXT(Table1[[#This Row],[order_date]],"mmmm")</f>
        <v>March</v>
      </c>
      <c r="I5305" s="3">
        <v>45005</v>
      </c>
      <c r="J5305" s="3">
        <v>45010</v>
      </c>
      <c r="K5305" s="3" t="str">
        <f>TEXT(Table1[[#This Row],[delivery_date]]-Table1[[#This Row],[order_date]],"D")</f>
        <v>5</v>
      </c>
      <c r="L5305" s="2" t="s">
        <v>21</v>
      </c>
      <c r="M5305" s="2" t="s">
        <v>27</v>
      </c>
      <c r="N5305" s="2">
        <v>727.3</v>
      </c>
      <c r="O5305" s="2" t="s">
        <v>23</v>
      </c>
      <c r="P5305" s="2">
        <f t="shared" si="164"/>
        <v>3726.1140000000005</v>
      </c>
    </row>
    <row r="5306" spans="1:16" ht="14.25" customHeight="1" x14ac:dyDescent="0.35">
      <c r="A5306" s="2" t="s">
        <v>5337</v>
      </c>
      <c r="B5306" s="2" t="s">
        <v>19</v>
      </c>
      <c r="C5306" s="2" t="s">
        <v>14</v>
      </c>
      <c r="D5306" s="2">
        <v>2218.1</v>
      </c>
      <c r="E5306" s="2">
        <v>0.02</v>
      </c>
      <c r="F5306" s="2">
        <f t="shared" si="165"/>
        <v>44.362000000000002</v>
      </c>
      <c r="G5306" s="2">
        <v>8</v>
      </c>
      <c r="H5306" s="2" t="str">
        <f>TEXT(Table1[[#This Row],[order_date]],"mmmm")</f>
        <v>July</v>
      </c>
      <c r="I5306" s="3">
        <v>45111</v>
      </c>
      <c r="J5306" s="3">
        <v>45115</v>
      </c>
      <c r="K5306" s="3" t="str">
        <f>TEXT(Table1[[#This Row],[delivery_date]]-Table1[[#This Row],[order_date]],"D")</f>
        <v>4</v>
      </c>
      <c r="L5306" s="2" t="s">
        <v>15</v>
      </c>
      <c r="M5306" s="2" t="s">
        <v>22</v>
      </c>
      <c r="N5306" s="2">
        <v>492.09</v>
      </c>
      <c r="O5306" s="2" t="s">
        <v>34</v>
      </c>
      <c r="P5306" s="2">
        <f t="shared" si="164"/>
        <v>2173.7379999999998</v>
      </c>
    </row>
    <row r="5307" spans="1:16" ht="14.25" customHeight="1" x14ac:dyDescent="0.35">
      <c r="A5307" s="2" t="s">
        <v>5338</v>
      </c>
      <c r="B5307" s="2" t="s">
        <v>25</v>
      </c>
      <c r="C5307" s="2" t="s">
        <v>36</v>
      </c>
      <c r="D5307" s="2">
        <v>3382.6</v>
      </c>
      <c r="E5307" s="2">
        <v>0.18</v>
      </c>
      <c r="F5307" s="2">
        <f t="shared" si="165"/>
        <v>608.86799999999994</v>
      </c>
      <c r="G5307" s="2">
        <v>6</v>
      </c>
      <c r="H5307" s="2" t="str">
        <f>TEXT(Table1[[#This Row],[order_date]],"mmmm")</f>
        <v>September</v>
      </c>
      <c r="I5307" s="3">
        <v>45537</v>
      </c>
      <c r="J5307" s="3">
        <v>45540</v>
      </c>
      <c r="K5307" s="3" t="str">
        <f>TEXT(Table1[[#This Row],[delivery_date]]-Table1[[#This Row],[order_date]],"D")</f>
        <v>3</v>
      </c>
      <c r="L5307" s="2" t="s">
        <v>15</v>
      </c>
      <c r="M5307" s="2" t="s">
        <v>27</v>
      </c>
      <c r="N5307" s="2">
        <v>324.14</v>
      </c>
      <c r="O5307" s="2" t="s">
        <v>28</v>
      </c>
      <c r="P5307" s="2">
        <f t="shared" si="164"/>
        <v>2773.732</v>
      </c>
    </row>
    <row r="5308" spans="1:16" ht="14.25" customHeight="1" x14ac:dyDescent="0.35">
      <c r="A5308" s="2" t="s">
        <v>5339</v>
      </c>
      <c r="B5308" s="2" t="s">
        <v>19</v>
      </c>
      <c r="C5308" s="2" t="s">
        <v>20</v>
      </c>
      <c r="D5308" s="2">
        <v>1372.08</v>
      </c>
      <c r="E5308" s="2">
        <v>7.0000000000000007E-2</v>
      </c>
      <c r="F5308" s="2">
        <f t="shared" si="165"/>
        <v>96.045600000000007</v>
      </c>
      <c r="G5308" s="2">
        <v>6</v>
      </c>
      <c r="H5308" s="2" t="str">
        <f>TEXT(Table1[[#This Row],[order_date]],"mmmm")</f>
        <v>October</v>
      </c>
      <c r="I5308" s="3">
        <v>45595</v>
      </c>
      <c r="J5308" s="3">
        <v>45600</v>
      </c>
      <c r="K5308" s="3" t="str">
        <f>TEXT(Table1[[#This Row],[delivery_date]]-Table1[[#This Row],[order_date]],"D")</f>
        <v>5</v>
      </c>
      <c r="L5308" s="2" t="s">
        <v>15</v>
      </c>
      <c r="M5308" s="2" t="s">
        <v>27</v>
      </c>
      <c r="N5308" s="2">
        <v>72.08</v>
      </c>
      <c r="O5308" s="2" t="s">
        <v>48</v>
      </c>
      <c r="P5308" s="2">
        <f t="shared" si="164"/>
        <v>1276.0344</v>
      </c>
    </row>
    <row r="5309" spans="1:16" ht="14.25" customHeight="1" x14ac:dyDescent="0.35">
      <c r="A5309" s="2" t="s">
        <v>5340</v>
      </c>
      <c r="B5309" s="2" t="s">
        <v>13</v>
      </c>
      <c r="C5309" s="2" t="s">
        <v>14</v>
      </c>
      <c r="D5309" s="2">
        <v>3219.56</v>
      </c>
      <c r="E5309" s="2">
        <v>0.15</v>
      </c>
      <c r="F5309" s="2">
        <f t="shared" si="165"/>
        <v>482.93399999999997</v>
      </c>
      <c r="G5309" s="2">
        <v>9</v>
      </c>
      <c r="H5309" s="2" t="str">
        <f>TEXT(Table1[[#This Row],[order_date]],"mmmm")</f>
        <v>April</v>
      </c>
      <c r="I5309" s="3">
        <v>45398</v>
      </c>
      <c r="J5309" s="3">
        <v>45401</v>
      </c>
      <c r="K5309" s="3" t="str">
        <f>TEXT(Table1[[#This Row],[delivery_date]]-Table1[[#This Row],[order_date]],"D")</f>
        <v>3</v>
      </c>
      <c r="L5309" s="2" t="s">
        <v>21</v>
      </c>
      <c r="M5309" s="2" t="s">
        <v>27</v>
      </c>
      <c r="N5309" s="2">
        <v>836.71</v>
      </c>
      <c r="O5309" s="2" t="s">
        <v>17</v>
      </c>
      <c r="P5309" s="2">
        <f t="shared" si="164"/>
        <v>2736.6260000000002</v>
      </c>
    </row>
    <row r="5310" spans="1:16" ht="14.25" customHeight="1" x14ac:dyDescent="0.35">
      <c r="A5310" s="2" t="s">
        <v>5341</v>
      </c>
      <c r="B5310" s="2" t="s">
        <v>25</v>
      </c>
      <c r="C5310" s="2" t="s">
        <v>26</v>
      </c>
      <c r="D5310" s="2">
        <v>2737.13</v>
      </c>
      <c r="E5310" s="2">
        <v>0.05</v>
      </c>
      <c r="F5310" s="2">
        <f t="shared" si="165"/>
        <v>136.85650000000001</v>
      </c>
      <c r="G5310" s="2">
        <v>6</v>
      </c>
      <c r="H5310" s="2" t="str">
        <f>TEXT(Table1[[#This Row],[order_date]],"mmmm")</f>
        <v>July</v>
      </c>
      <c r="I5310" s="3">
        <v>45483</v>
      </c>
      <c r="J5310" s="3">
        <v>45489</v>
      </c>
      <c r="K5310" s="3" t="str">
        <f>TEXT(Table1[[#This Row],[delivery_date]]-Table1[[#This Row],[order_date]],"D")</f>
        <v>6</v>
      </c>
      <c r="L5310" s="2" t="s">
        <v>15</v>
      </c>
      <c r="M5310" s="2" t="s">
        <v>27</v>
      </c>
      <c r="N5310" s="2">
        <v>420.26</v>
      </c>
      <c r="O5310" s="2" t="s">
        <v>23</v>
      </c>
      <c r="P5310" s="2">
        <f t="shared" si="164"/>
        <v>2600.2735000000002</v>
      </c>
    </row>
    <row r="5311" spans="1:16" ht="14.25" customHeight="1" x14ac:dyDescent="0.35">
      <c r="A5311" s="2" t="s">
        <v>5342</v>
      </c>
      <c r="B5311" s="2" t="s">
        <v>25</v>
      </c>
      <c r="C5311" s="2" t="s">
        <v>36</v>
      </c>
      <c r="D5311" s="2">
        <v>3073.47</v>
      </c>
      <c r="E5311" s="2">
        <v>0.09</v>
      </c>
      <c r="F5311" s="2">
        <f t="shared" si="165"/>
        <v>276.61229999999995</v>
      </c>
      <c r="G5311" s="2">
        <v>5</v>
      </c>
      <c r="H5311" s="2" t="str">
        <f>TEXT(Table1[[#This Row],[order_date]],"mmmm")</f>
        <v>August</v>
      </c>
      <c r="I5311" s="3">
        <v>45525</v>
      </c>
      <c r="J5311" s="3">
        <v>45531</v>
      </c>
      <c r="K5311" s="3" t="str">
        <f>TEXT(Table1[[#This Row],[delivery_date]]-Table1[[#This Row],[order_date]],"D")</f>
        <v>6</v>
      </c>
      <c r="L5311" s="2" t="s">
        <v>31</v>
      </c>
      <c r="M5311" s="2" t="s">
        <v>16</v>
      </c>
      <c r="N5311" s="2">
        <v>293.14</v>
      </c>
      <c r="O5311" s="2" t="s">
        <v>39</v>
      </c>
      <c r="P5311" s="2">
        <f t="shared" si="164"/>
        <v>2796.8577</v>
      </c>
    </row>
    <row r="5312" spans="1:16" ht="14.25" customHeight="1" x14ac:dyDescent="0.35">
      <c r="A5312" s="2" t="s">
        <v>5343</v>
      </c>
      <c r="B5312" s="2" t="s">
        <v>41</v>
      </c>
      <c r="C5312" s="2" t="s">
        <v>20</v>
      </c>
      <c r="D5312" s="2">
        <v>3444.99</v>
      </c>
      <c r="E5312" s="2">
        <v>0.06</v>
      </c>
      <c r="F5312" s="2">
        <f t="shared" si="165"/>
        <v>206.69939999999997</v>
      </c>
      <c r="G5312" s="2">
        <v>6</v>
      </c>
      <c r="H5312" s="2" t="str">
        <f>TEXT(Table1[[#This Row],[order_date]],"mmmm")</f>
        <v>November</v>
      </c>
      <c r="I5312" s="3">
        <v>45255</v>
      </c>
      <c r="J5312" s="3">
        <v>45261</v>
      </c>
      <c r="K5312" s="3" t="str">
        <f>TEXT(Table1[[#This Row],[delivery_date]]-Table1[[#This Row],[order_date]],"D")</f>
        <v>6</v>
      </c>
      <c r="L5312" s="2" t="s">
        <v>31</v>
      </c>
      <c r="M5312" s="2" t="s">
        <v>16</v>
      </c>
      <c r="N5312" s="2">
        <v>443.8</v>
      </c>
      <c r="O5312" s="2" t="s">
        <v>39</v>
      </c>
      <c r="P5312" s="2">
        <f t="shared" si="164"/>
        <v>3238.2905999999998</v>
      </c>
    </row>
    <row r="5313" spans="1:16" ht="14.25" customHeight="1" x14ac:dyDescent="0.35">
      <c r="A5313" s="2" t="s">
        <v>5344</v>
      </c>
      <c r="B5313" s="2" t="s">
        <v>25</v>
      </c>
      <c r="C5313" s="2" t="s">
        <v>26</v>
      </c>
      <c r="D5313" s="2">
        <v>949.93</v>
      </c>
      <c r="E5313" s="2">
        <v>0.02</v>
      </c>
      <c r="F5313" s="2">
        <f t="shared" si="165"/>
        <v>18.9986</v>
      </c>
      <c r="G5313" s="2">
        <v>8</v>
      </c>
      <c r="H5313" s="2" t="str">
        <f>TEXT(Table1[[#This Row],[order_date]],"mmmm")</f>
        <v>May</v>
      </c>
      <c r="I5313" s="3">
        <v>45440</v>
      </c>
      <c r="J5313" s="3">
        <v>45447</v>
      </c>
      <c r="K5313" s="3" t="str">
        <f>TEXT(Table1[[#This Row],[delivery_date]]-Table1[[#This Row],[order_date]],"D")</f>
        <v>7</v>
      </c>
      <c r="L5313" s="2" t="s">
        <v>21</v>
      </c>
      <c r="M5313" s="2" t="s">
        <v>22</v>
      </c>
      <c r="N5313" s="2">
        <v>266.60000000000002</v>
      </c>
      <c r="O5313" s="2" t="s">
        <v>34</v>
      </c>
      <c r="P5313" s="2">
        <f t="shared" si="164"/>
        <v>930.93139999999994</v>
      </c>
    </row>
    <row r="5314" spans="1:16" ht="14.25" customHeight="1" x14ac:dyDescent="0.35">
      <c r="A5314" s="2" t="s">
        <v>5345</v>
      </c>
      <c r="B5314" s="2" t="s">
        <v>25</v>
      </c>
      <c r="C5314" s="2" t="s">
        <v>36</v>
      </c>
      <c r="D5314" s="2">
        <v>1576.19</v>
      </c>
      <c r="E5314" s="2">
        <v>0.15</v>
      </c>
      <c r="F5314" s="2">
        <f t="shared" si="165"/>
        <v>236.42849999999999</v>
      </c>
      <c r="G5314" s="2">
        <v>9</v>
      </c>
      <c r="H5314" s="2" t="str">
        <f>TEXT(Table1[[#This Row],[order_date]],"mmmm")</f>
        <v>February</v>
      </c>
      <c r="I5314" s="3">
        <v>45325</v>
      </c>
      <c r="J5314" s="3">
        <v>45330</v>
      </c>
      <c r="K5314" s="3" t="str">
        <f>TEXT(Table1[[#This Row],[delivery_date]]-Table1[[#This Row],[order_date]],"D")</f>
        <v>5</v>
      </c>
      <c r="L5314" s="2" t="s">
        <v>15</v>
      </c>
      <c r="M5314" s="2" t="s">
        <v>22</v>
      </c>
      <c r="N5314" s="2">
        <v>430.45</v>
      </c>
      <c r="O5314" s="2" t="s">
        <v>48</v>
      </c>
      <c r="P5314" s="2">
        <f t="shared" ref="P5314:P5377" si="166">D5314-F5314</f>
        <v>1339.7615000000001</v>
      </c>
    </row>
    <row r="5315" spans="1:16" ht="14.25" customHeight="1" x14ac:dyDescent="0.35">
      <c r="A5315" s="2" t="s">
        <v>5346</v>
      </c>
      <c r="B5315" s="2" t="s">
        <v>19</v>
      </c>
      <c r="C5315" s="2" t="s">
        <v>20</v>
      </c>
      <c r="D5315" s="2">
        <v>3707.58</v>
      </c>
      <c r="E5315" s="2">
        <v>0.47</v>
      </c>
      <c r="F5315" s="2">
        <f t="shared" ref="F5315:F5378" si="167">D5315*E5315</f>
        <v>1742.5626</v>
      </c>
      <c r="G5315" s="2">
        <v>8</v>
      </c>
      <c r="H5315" s="2" t="str">
        <f>TEXT(Table1[[#This Row],[order_date]],"mmmm")</f>
        <v>October</v>
      </c>
      <c r="I5315" s="3">
        <v>45584</v>
      </c>
      <c r="J5315" s="3">
        <v>45587</v>
      </c>
      <c r="K5315" s="3" t="str">
        <f>TEXT(Table1[[#This Row],[delivery_date]]-Table1[[#This Row],[order_date]],"D")</f>
        <v>3</v>
      </c>
      <c r="L5315" s="2" t="s">
        <v>31</v>
      </c>
      <c r="M5315" s="2" t="s">
        <v>27</v>
      </c>
      <c r="N5315" s="2">
        <v>788.72</v>
      </c>
      <c r="O5315" s="2" t="s">
        <v>28</v>
      </c>
      <c r="P5315" s="2">
        <f t="shared" si="166"/>
        <v>1965.0174</v>
      </c>
    </row>
    <row r="5316" spans="1:16" ht="14.25" customHeight="1" x14ac:dyDescent="0.35">
      <c r="A5316" s="2" t="s">
        <v>5347</v>
      </c>
      <c r="B5316" s="2" t="s">
        <v>13</v>
      </c>
      <c r="C5316" s="2" t="s">
        <v>26</v>
      </c>
      <c r="D5316" s="2">
        <v>902.74</v>
      </c>
      <c r="E5316" s="2">
        <v>0.47</v>
      </c>
      <c r="F5316" s="2">
        <f t="shared" si="167"/>
        <v>424.2878</v>
      </c>
      <c r="G5316" s="2">
        <v>8</v>
      </c>
      <c r="H5316" s="2" t="str">
        <f>TEXT(Table1[[#This Row],[order_date]],"mmmm")</f>
        <v>October</v>
      </c>
      <c r="I5316" s="3">
        <v>45595</v>
      </c>
      <c r="J5316" s="3">
        <v>45600</v>
      </c>
      <c r="K5316" s="3" t="str">
        <f>TEXT(Table1[[#This Row],[delivery_date]]-Table1[[#This Row],[order_date]],"D")</f>
        <v>5</v>
      </c>
      <c r="L5316" s="2" t="s">
        <v>31</v>
      </c>
      <c r="M5316" s="2" t="s">
        <v>16</v>
      </c>
      <c r="N5316" s="2">
        <v>65.91</v>
      </c>
      <c r="O5316" s="2" t="s">
        <v>28</v>
      </c>
      <c r="P5316" s="2">
        <f t="shared" si="166"/>
        <v>478.4522</v>
      </c>
    </row>
    <row r="5317" spans="1:16" ht="14.25" customHeight="1" x14ac:dyDescent="0.35">
      <c r="A5317" s="2" t="s">
        <v>5348</v>
      </c>
      <c r="B5317" s="2" t="s">
        <v>41</v>
      </c>
      <c r="C5317" s="2" t="s">
        <v>14</v>
      </c>
      <c r="D5317" s="2">
        <v>1786.78</v>
      </c>
      <c r="E5317" s="2">
        <v>0.42</v>
      </c>
      <c r="F5317" s="2">
        <f t="shared" si="167"/>
        <v>750.44759999999997</v>
      </c>
      <c r="G5317" s="2">
        <v>7</v>
      </c>
      <c r="H5317" s="2" t="str">
        <f>TEXT(Table1[[#This Row],[order_date]],"mmmm")</f>
        <v>October</v>
      </c>
      <c r="I5317" s="3">
        <v>45222</v>
      </c>
      <c r="J5317" s="3">
        <v>45224</v>
      </c>
      <c r="K5317" s="3" t="str">
        <f>TEXT(Table1[[#This Row],[delivery_date]]-Table1[[#This Row],[order_date]],"D")</f>
        <v>2</v>
      </c>
      <c r="L5317" s="2" t="s">
        <v>15</v>
      </c>
      <c r="M5317" s="2" t="s">
        <v>22</v>
      </c>
      <c r="N5317" s="2">
        <v>410.06</v>
      </c>
      <c r="O5317" s="2" t="s">
        <v>28</v>
      </c>
      <c r="P5317" s="2">
        <f t="shared" si="166"/>
        <v>1036.3324</v>
      </c>
    </row>
    <row r="5318" spans="1:16" ht="14.25" customHeight="1" x14ac:dyDescent="0.35">
      <c r="A5318" s="2" t="s">
        <v>5349</v>
      </c>
      <c r="B5318" s="2" t="s">
        <v>19</v>
      </c>
      <c r="C5318" s="2" t="s">
        <v>36</v>
      </c>
      <c r="D5318" s="2">
        <v>3365.75</v>
      </c>
      <c r="E5318" s="2">
        <v>0.01</v>
      </c>
      <c r="F5318" s="2">
        <f t="shared" si="167"/>
        <v>33.657499999999999</v>
      </c>
      <c r="G5318" s="2">
        <v>1</v>
      </c>
      <c r="H5318" s="2" t="str">
        <f>TEXT(Table1[[#This Row],[order_date]],"mmmm")</f>
        <v>January</v>
      </c>
      <c r="I5318" s="3">
        <v>44929</v>
      </c>
      <c r="J5318" s="3">
        <v>44930</v>
      </c>
      <c r="K5318" s="3" t="str">
        <f>TEXT(Table1[[#This Row],[delivery_date]]-Table1[[#This Row],[order_date]],"D")</f>
        <v>1</v>
      </c>
      <c r="L5318" s="2" t="s">
        <v>21</v>
      </c>
      <c r="M5318" s="2" t="s">
        <v>27</v>
      </c>
      <c r="N5318" s="2">
        <v>917.28</v>
      </c>
      <c r="O5318" s="2" t="s">
        <v>28</v>
      </c>
      <c r="P5318" s="2">
        <f t="shared" si="166"/>
        <v>3332.0925000000002</v>
      </c>
    </row>
    <row r="5319" spans="1:16" ht="14.25" customHeight="1" x14ac:dyDescent="0.35">
      <c r="A5319" s="2" t="s">
        <v>5350</v>
      </c>
      <c r="B5319" s="2" t="s">
        <v>25</v>
      </c>
      <c r="C5319" s="2" t="s">
        <v>36</v>
      </c>
      <c r="D5319" s="2">
        <v>4694.49</v>
      </c>
      <c r="E5319" s="2">
        <v>0.01</v>
      </c>
      <c r="F5319" s="2">
        <f t="shared" si="167"/>
        <v>46.944899999999997</v>
      </c>
      <c r="G5319" s="2">
        <v>4</v>
      </c>
      <c r="H5319" s="2" t="str">
        <f>TEXT(Table1[[#This Row],[order_date]],"mmmm")</f>
        <v>November</v>
      </c>
      <c r="I5319" s="3">
        <v>45240</v>
      </c>
      <c r="J5319" s="3">
        <v>45243</v>
      </c>
      <c r="K5319" s="3" t="str">
        <f>TEXT(Table1[[#This Row],[delivery_date]]-Table1[[#This Row],[order_date]],"D")</f>
        <v>3</v>
      </c>
      <c r="L5319" s="2" t="s">
        <v>21</v>
      </c>
      <c r="M5319" s="2" t="s">
        <v>22</v>
      </c>
      <c r="N5319" s="2">
        <v>1313.26</v>
      </c>
      <c r="O5319" s="2" t="s">
        <v>23</v>
      </c>
      <c r="P5319" s="2">
        <f t="shared" si="166"/>
        <v>4647.5450999999994</v>
      </c>
    </row>
    <row r="5320" spans="1:16" ht="14.25" customHeight="1" x14ac:dyDescent="0.35">
      <c r="A5320" s="2" t="s">
        <v>5351</v>
      </c>
      <c r="B5320" s="2" t="s">
        <v>25</v>
      </c>
      <c r="C5320" s="2" t="s">
        <v>14</v>
      </c>
      <c r="D5320" s="2">
        <v>468.97</v>
      </c>
      <c r="E5320" s="2">
        <v>0.01</v>
      </c>
      <c r="F5320" s="2">
        <f t="shared" si="167"/>
        <v>4.6897000000000002</v>
      </c>
      <c r="G5320" s="2">
        <v>4</v>
      </c>
      <c r="H5320" s="2" t="str">
        <f>TEXT(Table1[[#This Row],[order_date]],"mmmm")</f>
        <v>November</v>
      </c>
      <c r="I5320" s="3">
        <v>45253</v>
      </c>
      <c r="J5320" s="3">
        <v>45257</v>
      </c>
      <c r="K5320" s="3" t="str">
        <f>TEXT(Table1[[#This Row],[delivery_date]]-Table1[[#This Row],[order_date]],"D")</f>
        <v>4</v>
      </c>
      <c r="L5320" s="2" t="s">
        <v>21</v>
      </c>
      <c r="M5320" s="2" t="s">
        <v>16</v>
      </c>
      <c r="N5320" s="2">
        <v>68.75</v>
      </c>
      <c r="O5320" s="2" t="s">
        <v>48</v>
      </c>
      <c r="P5320" s="2">
        <f t="shared" si="166"/>
        <v>464.28030000000001</v>
      </c>
    </row>
    <row r="5321" spans="1:16" ht="14.25" customHeight="1" x14ac:dyDescent="0.35">
      <c r="A5321" s="2" t="s">
        <v>5352</v>
      </c>
      <c r="B5321" s="2" t="s">
        <v>41</v>
      </c>
      <c r="C5321" s="2" t="s">
        <v>33</v>
      </c>
      <c r="D5321" s="2">
        <v>2631.15</v>
      </c>
      <c r="E5321" s="2">
        <v>0.18</v>
      </c>
      <c r="F5321" s="2">
        <f t="shared" si="167"/>
        <v>473.60699999999997</v>
      </c>
      <c r="G5321" s="2">
        <v>3</v>
      </c>
      <c r="H5321" s="2" t="str">
        <f>TEXT(Table1[[#This Row],[order_date]],"mmmm")</f>
        <v>December</v>
      </c>
      <c r="I5321" s="3">
        <v>45276</v>
      </c>
      <c r="J5321" s="3">
        <v>45280</v>
      </c>
      <c r="K5321" s="3" t="str">
        <f>TEXT(Table1[[#This Row],[delivery_date]]-Table1[[#This Row],[order_date]],"D")</f>
        <v>4</v>
      </c>
      <c r="L5321" s="2" t="s">
        <v>21</v>
      </c>
      <c r="M5321" s="2" t="s">
        <v>27</v>
      </c>
      <c r="N5321" s="2">
        <v>242.98</v>
      </c>
      <c r="O5321" s="2" t="s">
        <v>48</v>
      </c>
      <c r="P5321" s="2">
        <f t="shared" si="166"/>
        <v>2157.5430000000001</v>
      </c>
    </row>
    <row r="5322" spans="1:16" ht="14.25" customHeight="1" x14ac:dyDescent="0.35">
      <c r="A5322" s="2" t="s">
        <v>5353</v>
      </c>
      <c r="B5322" s="2" t="s">
        <v>13</v>
      </c>
      <c r="C5322" s="2" t="s">
        <v>26</v>
      </c>
      <c r="D5322" s="2">
        <v>501.34</v>
      </c>
      <c r="E5322" s="2">
        <v>0.49</v>
      </c>
      <c r="F5322" s="2">
        <f t="shared" si="167"/>
        <v>245.6566</v>
      </c>
      <c r="G5322" s="2">
        <v>4</v>
      </c>
      <c r="H5322" s="2" t="str">
        <f>TEXT(Table1[[#This Row],[order_date]],"mmmm")</f>
        <v>August</v>
      </c>
      <c r="I5322" s="3">
        <v>45145</v>
      </c>
      <c r="J5322" s="3">
        <v>45148</v>
      </c>
      <c r="K5322" s="3" t="str">
        <f>TEXT(Table1[[#This Row],[delivery_date]]-Table1[[#This Row],[order_date]],"D")</f>
        <v>3</v>
      </c>
      <c r="L5322" s="2" t="s">
        <v>15</v>
      </c>
      <c r="M5322" s="2" t="s">
        <v>22</v>
      </c>
      <c r="N5322" s="2">
        <v>145.5</v>
      </c>
      <c r="O5322" s="2" t="s">
        <v>28</v>
      </c>
      <c r="P5322" s="2">
        <f t="shared" si="166"/>
        <v>255.68339999999998</v>
      </c>
    </row>
    <row r="5323" spans="1:16" ht="14.25" customHeight="1" x14ac:dyDescent="0.35">
      <c r="A5323" s="2" t="s">
        <v>5354</v>
      </c>
      <c r="B5323" s="2" t="s">
        <v>41</v>
      </c>
      <c r="C5323" s="2" t="s">
        <v>14</v>
      </c>
      <c r="D5323" s="2">
        <v>1957.75</v>
      </c>
      <c r="E5323" s="2">
        <v>0.45</v>
      </c>
      <c r="F5323" s="2">
        <f t="shared" si="167"/>
        <v>880.98750000000007</v>
      </c>
      <c r="G5323" s="2">
        <v>2</v>
      </c>
      <c r="H5323" s="2" t="str">
        <f>TEXT(Table1[[#This Row],[order_date]],"mmmm")</f>
        <v>November</v>
      </c>
      <c r="I5323" s="3">
        <v>45604</v>
      </c>
      <c r="J5323" s="3">
        <v>45606</v>
      </c>
      <c r="K5323" s="3" t="str">
        <f>TEXT(Table1[[#This Row],[delivery_date]]-Table1[[#This Row],[order_date]],"D")</f>
        <v>2</v>
      </c>
      <c r="L5323" s="2" t="s">
        <v>21</v>
      </c>
      <c r="M5323" s="2" t="s">
        <v>16</v>
      </c>
      <c r="N5323" s="2">
        <v>494.55</v>
      </c>
      <c r="O5323" s="2" t="s">
        <v>39</v>
      </c>
      <c r="P5323" s="2">
        <f t="shared" si="166"/>
        <v>1076.7624999999998</v>
      </c>
    </row>
    <row r="5324" spans="1:16" ht="14.25" customHeight="1" x14ac:dyDescent="0.35">
      <c r="A5324" s="2" t="s">
        <v>5355</v>
      </c>
      <c r="B5324" s="2" t="s">
        <v>19</v>
      </c>
      <c r="C5324" s="2" t="s">
        <v>36</v>
      </c>
      <c r="D5324" s="2">
        <v>959.39</v>
      </c>
      <c r="E5324" s="2">
        <v>0.13</v>
      </c>
      <c r="F5324" s="2">
        <f t="shared" si="167"/>
        <v>124.72070000000001</v>
      </c>
      <c r="G5324" s="2">
        <v>3</v>
      </c>
      <c r="H5324" s="2" t="str">
        <f>TEXT(Table1[[#This Row],[order_date]],"mmmm")</f>
        <v>October</v>
      </c>
      <c r="I5324" s="3">
        <v>45595</v>
      </c>
      <c r="J5324" s="3">
        <v>45598</v>
      </c>
      <c r="K5324" s="3" t="str">
        <f>TEXT(Table1[[#This Row],[delivery_date]]-Table1[[#This Row],[order_date]],"D")</f>
        <v>3</v>
      </c>
      <c r="L5324" s="2" t="s">
        <v>15</v>
      </c>
      <c r="M5324" s="2" t="s">
        <v>16</v>
      </c>
      <c r="N5324" s="2">
        <v>151.75</v>
      </c>
      <c r="O5324" s="2" t="s">
        <v>39</v>
      </c>
      <c r="P5324" s="2">
        <f t="shared" si="166"/>
        <v>834.66930000000002</v>
      </c>
    </row>
    <row r="5325" spans="1:16" ht="14.25" customHeight="1" x14ac:dyDescent="0.35">
      <c r="A5325" s="2" t="s">
        <v>5356</v>
      </c>
      <c r="B5325" s="2" t="s">
        <v>41</v>
      </c>
      <c r="C5325" s="2" t="s">
        <v>26</v>
      </c>
      <c r="D5325" s="2">
        <v>3282.25</v>
      </c>
      <c r="E5325" s="2">
        <v>0.21</v>
      </c>
      <c r="F5325" s="2">
        <f t="shared" si="167"/>
        <v>689.27249999999992</v>
      </c>
      <c r="G5325" s="2">
        <v>3</v>
      </c>
      <c r="H5325" s="2" t="str">
        <f>TEXT(Table1[[#This Row],[order_date]],"mmmm")</f>
        <v>November</v>
      </c>
      <c r="I5325" s="3">
        <v>45597</v>
      </c>
      <c r="J5325" s="3">
        <v>45602</v>
      </c>
      <c r="K5325" s="3" t="str">
        <f>TEXT(Table1[[#This Row],[delivery_date]]-Table1[[#This Row],[order_date]],"D")</f>
        <v>5</v>
      </c>
      <c r="L5325" s="2" t="s">
        <v>15</v>
      </c>
      <c r="M5325" s="2" t="s">
        <v>16</v>
      </c>
      <c r="N5325" s="2">
        <v>682.77</v>
      </c>
      <c r="O5325" s="2" t="s">
        <v>23</v>
      </c>
      <c r="P5325" s="2">
        <f t="shared" si="166"/>
        <v>2592.9775</v>
      </c>
    </row>
    <row r="5326" spans="1:16" ht="14.25" customHeight="1" x14ac:dyDescent="0.35">
      <c r="A5326" s="2" t="s">
        <v>5357</v>
      </c>
      <c r="B5326" s="2" t="s">
        <v>25</v>
      </c>
      <c r="C5326" s="2" t="s">
        <v>26</v>
      </c>
      <c r="D5326" s="2">
        <v>3813.38</v>
      </c>
      <c r="E5326" s="2">
        <v>0.41</v>
      </c>
      <c r="F5326" s="2">
        <f t="shared" si="167"/>
        <v>1563.4857999999999</v>
      </c>
      <c r="G5326" s="2">
        <v>1</v>
      </c>
      <c r="H5326" s="2" t="str">
        <f>TEXT(Table1[[#This Row],[order_date]],"mmmm")</f>
        <v>September</v>
      </c>
      <c r="I5326" s="3">
        <v>45564</v>
      </c>
      <c r="J5326" s="3">
        <v>45565</v>
      </c>
      <c r="K5326" s="3" t="str">
        <f>TEXT(Table1[[#This Row],[delivery_date]]-Table1[[#This Row],[order_date]],"D")</f>
        <v>1</v>
      </c>
      <c r="L5326" s="2" t="s">
        <v>15</v>
      </c>
      <c r="M5326" s="2" t="s">
        <v>16</v>
      </c>
      <c r="N5326" s="2">
        <v>569.65</v>
      </c>
      <c r="O5326" s="2" t="s">
        <v>39</v>
      </c>
      <c r="P5326" s="2">
        <f t="shared" si="166"/>
        <v>2249.8942000000002</v>
      </c>
    </row>
    <row r="5327" spans="1:16" ht="14.25" customHeight="1" x14ac:dyDescent="0.35">
      <c r="A5327" s="2" t="s">
        <v>5358</v>
      </c>
      <c r="B5327" s="2" t="s">
        <v>19</v>
      </c>
      <c r="C5327" s="2" t="s">
        <v>33</v>
      </c>
      <c r="D5327" s="2">
        <v>1311.98</v>
      </c>
      <c r="E5327" s="2">
        <v>0.38</v>
      </c>
      <c r="F5327" s="2">
        <f t="shared" si="167"/>
        <v>498.55240000000003</v>
      </c>
      <c r="G5327" s="2">
        <v>7</v>
      </c>
      <c r="H5327" s="2" t="str">
        <f>TEXT(Table1[[#This Row],[order_date]],"mmmm")</f>
        <v>December</v>
      </c>
      <c r="I5327" s="3">
        <v>45631</v>
      </c>
      <c r="J5327" s="3">
        <v>45633</v>
      </c>
      <c r="K5327" s="3" t="str">
        <f>TEXT(Table1[[#This Row],[delivery_date]]-Table1[[#This Row],[order_date]],"D")</f>
        <v>2</v>
      </c>
      <c r="L5327" s="2" t="s">
        <v>21</v>
      </c>
      <c r="M5327" s="2" t="s">
        <v>27</v>
      </c>
      <c r="N5327" s="2">
        <v>215.57</v>
      </c>
      <c r="O5327" s="2" t="s">
        <v>17</v>
      </c>
      <c r="P5327" s="2">
        <f t="shared" si="166"/>
        <v>813.42759999999998</v>
      </c>
    </row>
    <row r="5328" spans="1:16" ht="14.25" customHeight="1" x14ac:dyDescent="0.35">
      <c r="A5328" s="2" t="s">
        <v>5359</v>
      </c>
      <c r="B5328" s="2" t="s">
        <v>25</v>
      </c>
      <c r="C5328" s="2" t="s">
        <v>36</v>
      </c>
      <c r="D5328" s="2">
        <v>3593.15</v>
      </c>
      <c r="E5328" s="2">
        <v>7.0000000000000007E-2</v>
      </c>
      <c r="F5328" s="2">
        <f t="shared" si="167"/>
        <v>251.52050000000003</v>
      </c>
      <c r="G5328" s="2">
        <v>4</v>
      </c>
      <c r="H5328" s="2" t="str">
        <f>TEXT(Table1[[#This Row],[order_date]],"mmmm")</f>
        <v>October</v>
      </c>
      <c r="I5328" s="3">
        <v>45225</v>
      </c>
      <c r="J5328" s="3">
        <v>45231</v>
      </c>
      <c r="K5328" s="3" t="str">
        <f>TEXT(Table1[[#This Row],[delivery_date]]-Table1[[#This Row],[order_date]],"D")</f>
        <v>6</v>
      </c>
      <c r="L5328" s="2" t="s">
        <v>21</v>
      </c>
      <c r="M5328" s="2" t="s">
        <v>16</v>
      </c>
      <c r="N5328" s="2">
        <v>474.11</v>
      </c>
      <c r="O5328" s="2" t="s">
        <v>48</v>
      </c>
      <c r="P5328" s="2">
        <f t="shared" si="166"/>
        <v>3341.6295</v>
      </c>
    </row>
    <row r="5329" spans="1:16" ht="14.25" customHeight="1" x14ac:dyDescent="0.35">
      <c r="A5329" s="2" t="s">
        <v>5360</v>
      </c>
      <c r="B5329" s="2" t="s">
        <v>13</v>
      </c>
      <c r="C5329" s="2" t="s">
        <v>20</v>
      </c>
      <c r="D5329" s="2">
        <v>2289.41</v>
      </c>
      <c r="E5329" s="2">
        <v>0.05</v>
      </c>
      <c r="F5329" s="2">
        <f t="shared" si="167"/>
        <v>114.4705</v>
      </c>
      <c r="G5329" s="2">
        <v>8</v>
      </c>
      <c r="H5329" s="2" t="str">
        <f>TEXT(Table1[[#This Row],[order_date]],"mmmm")</f>
        <v>October</v>
      </c>
      <c r="I5329" s="3">
        <v>45593</v>
      </c>
      <c r="J5329" s="3">
        <v>45594</v>
      </c>
      <c r="K5329" s="3" t="str">
        <f>TEXT(Table1[[#This Row],[delivery_date]]-Table1[[#This Row],[order_date]],"D")</f>
        <v>1</v>
      </c>
      <c r="L5329" s="2" t="s">
        <v>15</v>
      </c>
      <c r="M5329" s="2" t="s">
        <v>27</v>
      </c>
      <c r="N5329" s="2">
        <v>146.31</v>
      </c>
      <c r="O5329" s="2" t="s">
        <v>39</v>
      </c>
      <c r="P5329" s="2">
        <f t="shared" si="166"/>
        <v>2174.9395</v>
      </c>
    </row>
    <row r="5330" spans="1:16" ht="14.25" customHeight="1" x14ac:dyDescent="0.35">
      <c r="A5330" s="2" t="s">
        <v>5361</v>
      </c>
      <c r="B5330" s="2" t="s">
        <v>25</v>
      </c>
      <c r="C5330" s="2" t="s">
        <v>33</v>
      </c>
      <c r="D5330" s="2">
        <v>1489.54</v>
      </c>
      <c r="E5330" s="2">
        <v>0.27</v>
      </c>
      <c r="F5330" s="2">
        <f t="shared" si="167"/>
        <v>402.17580000000004</v>
      </c>
      <c r="G5330" s="2">
        <v>9</v>
      </c>
      <c r="H5330" s="2" t="str">
        <f>TEXT(Table1[[#This Row],[order_date]],"mmmm")</f>
        <v>June</v>
      </c>
      <c r="I5330" s="3">
        <v>45081</v>
      </c>
      <c r="J5330" s="3">
        <v>45085</v>
      </c>
      <c r="K5330" s="3" t="str">
        <f>TEXT(Table1[[#This Row],[delivery_date]]-Table1[[#This Row],[order_date]],"D")</f>
        <v>4</v>
      </c>
      <c r="L5330" s="2" t="s">
        <v>15</v>
      </c>
      <c r="M5330" s="2" t="s">
        <v>16</v>
      </c>
      <c r="N5330" s="2">
        <v>445.79</v>
      </c>
      <c r="O5330" s="2" t="s">
        <v>48</v>
      </c>
      <c r="P5330" s="2">
        <f t="shared" si="166"/>
        <v>1087.3642</v>
      </c>
    </row>
    <row r="5331" spans="1:16" ht="14.25" customHeight="1" x14ac:dyDescent="0.35">
      <c r="A5331" s="2" t="s">
        <v>5362</v>
      </c>
      <c r="B5331" s="2" t="s">
        <v>25</v>
      </c>
      <c r="C5331" s="2" t="s">
        <v>33</v>
      </c>
      <c r="D5331" s="2">
        <v>2664.67</v>
      </c>
      <c r="E5331" s="2">
        <v>0.05</v>
      </c>
      <c r="F5331" s="2">
        <f t="shared" si="167"/>
        <v>133.23350000000002</v>
      </c>
      <c r="G5331" s="2">
        <v>2</v>
      </c>
      <c r="H5331" s="2" t="str">
        <f>TEXT(Table1[[#This Row],[order_date]],"mmmm")</f>
        <v>September</v>
      </c>
      <c r="I5331" s="3">
        <v>45556</v>
      </c>
      <c r="J5331" s="3">
        <v>45557</v>
      </c>
      <c r="K5331" s="3" t="str">
        <f>TEXT(Table1[[#This Row],[delivery_date]]-Table1[[#This Row],[order_date]],"D")</f>
        <v>1</v>
      </c>
      <c r="L5331" s="2" t="s">
        <v>15</v>
      </c>
      <c r="M5331" s="2" t="s">
        <v>16</v>
      </c>
      <c r="N5331" s="2">
        <v>292.81</v>
      </c>
      <c r="O5331" s="2" t="s">
        <v>28</v>
      </c>
      <c r="P5331" s="2">
        <f t="shared" si="166"/>
        <v>2531.4365000000003</v>
      </c>
    </row>
    <row r="5332" spans="1:16" ht="14.25" customHeight="1" x14ac:dyDescent="0.35">
      <c r="A5332" s="2" t="s">
        <v>5363</v>
      </c>
      <c r="B5332" s="2" t="s">
        <v>41</v>
      </c>
      <c r="C5332" s="2" t="s">
        <v>20</v>
      </c>
      <c r="D5332" s="2">
        <v>1960.29</v>
      </c>
      <c r="E5332" s="2">
        <v>0.41</v>
      </c>
      <c r="F5332" s="2">
        <f t="shared" si="167"/>
        <v>803.71889999999996</v>
      </c>
      <c r="G5332" s="2">
        <v>2</v>
      </c>
      <c r="H5332" s="2" t="str">
        <f>TEXT(Table1[[#This Row],[order_date]],"mmmm")</f>
        <v>November</v>
      </c>
      <c r="I5332" s="3">
        <v>45251</v>
      </c>
      <c r="J5332" s="3">
        <v>45258</v>
      </c>
      <c r="K5332" s="3" t="str">
        <f>TEXT(Table1[[#This Row],[delivery_date]]-Table1[[#This Row],[order_date]],"D")</f>
        <v>7</v>
      </c>
      <c r="L5332" s="2" t="s">
        <v>15</v>
      </c>
      <c r="M5332" s="2" t="s">
        <v>16</v>
      </c>
      <c r="N5332" s="2">
        <v>240.18</v>
      </c>
      <c r="O5332" s="2" t="s">
        <v>48</v>
      </c>
      <c r="P5332" s="2">
        <f t="shared" si="166"/>
        <v>1156.5711000000001</v>
      </c>
    </row>
    <row r="5333" spans="1:16" ht="14.25" customHeight="1" x14ac:dyDescent="0.35">
      <c r="A5333" s="2" t="s">
        <v>5364</v>
      </c>
      <c r="B5333" s="2" t="s">
        <v>25</v>
      </c>
      <c r="C5333" s="2" t="s">
        <v>20</v>
      </c>
      <c r="D5333" s="2">
        <v>1226.98</v>
      </c>
      <c r="E5333" s="2">
        <v>0.13</v>
      </c>
      <c r="F5333" s="2">
        <f t="shared" si="167"/>
        <v>159.50740000000002</v>
      </c>
      <c r="G5333" s="2">
        <v>2</v>
      </c>
      <c r="H5333" s="2" t="str">
        <f>TEXT(Table1[[#This Row],[order_date]],"mmmm")</f>
        <v>January</v>
      </c>
      <c r="I5333" s="3">
        <v>44929</v>
      </c>
      <c r="J5333" s="3">
        <v>44930</v>
      </c>
      <c r="K5333" s="3" t="str">
        <f>TEXT(Table1[[#This Row],[delivery_date]]-Table1[[#This Row],[order_date]],"D")</f>
        <v>1</v>
      </c>
      <c r="L5333" s="2" t="s">
        <v>15</v>
      </c>
      <c r="M5333" s="2" t="s">
        <v>16</v>
      </c>
      <c r="N5333" s="2">
        <v>161.02000000000001</v>
      </c>
      <c r="O5333" s="2" t="s">
        <v>28</v>
      </c>
      <c r="P5333" s="2">
        <f t="shared" si="166"/>
        <v>1067.4726000000001</v>
      </c>
    </row>
    <row r="5334" spans="1:16" ht="14.25" customHeight="1" x14ac:dyDescent="0.35">
      <c r="A5334" s="2" t="s">
        <v>5365</v>
      </c>
      <c r="B5334" s="2" t="s">
        <v>19</v>
      </c>
      <c r="C5334" s="2" t="s">
        <v>33</v>
      </c>
      <c r="D5334" s="2">
        <v>3808.54</v>
      </c>
      <c r="E5334" s="2">
        <v>0.09</v>
      </c>
      <c r="F5334" s="2">
        <f t="shared" si="167"/>
        <v>342.76859999999999</v>
      </c>
      <c r="G5334" s="2">
        <v>8</v>
      </c>
      <c r="H5334" s="2" t="str">
        <f>TEXT(Table1[[#This Row],[order_date]],"mmmm")</f>
        <v>October</v>
      </c>
      <c r="I5334" s="3">
        <v>45595</v>
      </c>
      <c r="J5334" s="3">
        <v>45598</v>
      </c>
      <c r="K5334" s="3" t="str">
        <f>TEXT(Table1[[#This Row],[delivery_date]]-Table1[[#This Row],[order_date]],"D")</f>
        <v>3</v>
      </c>
      <c r="L5334" s="2" t="s">
        <v>31</v>
      </c>
      <c r="M5334" s="2" t="s">
        <v>22</v>
      </c>
      <c r="N5334" s="2">
        <v>423.01</v>
      </c>
      <c r="O5334" s="2" t="s">
        <v>23</v>
      </c>
      <c r="P5334" s="2">
        <f t="shared" si="166"/>
        <v>3465.7714000000001</v>
      </c>
    </row>
    <row r="5335" spans="1:16" ht="14.25" customHeight="1" x14ac:dyDescent="0.35">
      <c r="A5335" s="2" t="s">
        <v>5366</v>
      </c>
      <c r="B5335" s="2" t="s">
        <v>19</v>
      </c>
      <c r="C5335" s="2" t="s">
        <v>26</v>
      </c>
      <c r="D5335" s="2">
        <v>4007.87</v>
      </c>
      <c r="E5335" s="2">
        <v>0.09</v>
      </c>
      <c r="F5335" s="2">
        <f t="shared" si="167"/>
        <v>360.70829999999995</v>
      </c>
      <c r="G5335" s="2">
        <v>2</v>
      </c>
      <c r="H5335" s="2" t="str">
        <f>TEXT(Table1[[#This Row],[order_date]],"mmmm")</f>
        <v>October</v>
      </c>
      <c r="I5335" s="3">
        <v>45579</v>
      </c>
      <c r="J5335" s="3">
        <v>45586</v>
      </c>
      <c r="K5335" s="3" t="str">
        <f>TEXT(Table1[[#This Row],[delivery_date]]-Table1[[#This Row],[order_date]],"D")</f>
        <v>7</v>
      </c>
      <c r="L5335" s="2" t="s">
        <v>15</v>
      </c>
      <c r="M5335" s="2" t="s">
        <v>16</v>
      </c>
      <c r="N5335" s="2">
        <v>526.84</v>
      </c>
      <c r="O5335" s="2" t="s">
        <v>34</v>
      </c>
      <c r="P5335" s="2">
        <f t="shared" si="166"/>
        <v>3647.1617000000001</v>
      </c>
    </row>
    <row r="5336" spans="1:16" ht="14.25" customHeight="1" x14ac:dyDescent="0.35">
      <c r="A5336" s="2" t="s">
        <v>5367</v>
      </c>
      <c r="B5336" s="2" t="s">
        <v>13</v>
      </c>
      <c r="C5336" s="2" t="s">
        <v>14</v>
      </c>
      <c r="D5336" s="2">
        <v>4021.53</v>
      </c>
      <c r="E5336" s="2">
        <v>0.02</v>
      </c>
      <c r="F5336" s="2">
        <f t="shared" si="167"/>
        <v>80.430600000000013</v>
      </c>
      <c r="G5336" s="2">
        <v>6</v>
      </c>
      <c r="H5336" s="2" t="str">
        <f>TEXT(Table1[[#This Row],[order_date]],"mmmm")</f>
        <v>March</v>
      </c>
      <c r="I5336" s="3">
        <v>44986</v>
      </c>
      <c r="J5336" s="3">
        <v>44993</v>
      </c>
      <c r="K5336" s="3" t="str">
        <f>TEXT(Table1[[#This Row],[delivery_date]]-Table1[[#This Row],[order_date]],"D")</f>
        <v>7</v>
      </c>
      <c r="L5336" s="2" t="s">
        <v>15</v>
      </c>
      <c r="M5336" s="2" t="s">
        <v>27</v>
      </c>
      <c r="N5336" s="2">
        <v>770.78</v>
      </c>
      <c r="O5336" s="2" t="s">
        <v>48</v>
      </c>
      <c r="P5336" s="2">
        <f t="shared" si="166"/>
        <v>3941.0994000000001</v>
      </c>
    </row>
    <row r="5337" spans="1:16" ht="14.25" customHeight="1" x14ac:dyDescent="0.35">
      <c r="A5337" s="2" t="s">
        <v>5368</v>
      </c>
      <c r="B5337" s="2" t="s">
        <v>19</v>
      </c>
      <c r="C5337" s="2" t="s">
        <v>14</v>
      </c>
      <c r="D5337" s="2">
        <v>1972.5</v>
      </c>
      <c r="E5337" s="2">
        <v>0.32</v>
      </c>
      <c r="F5337" s="2">
        <f t="shared" si="167"/>
        <v>631.20000000000005</v>
      </c>
      <c r="G5337" s="2">
        <v>5</v>
      </c>
      <c r="H5337" s="2" t="str">
        <f>TEXT(Table1[[#This Row],[order_date]],"mmmm")</f>
        <v>August</v>
      </c>
      <c r="I5337" s="3">
        <v>45522</v>
      </c>
      <c r="J5337" s="3">
        <v>45529</v>
      </c>
      <c r="K5337" s="3" t="str">
        <f>TEXT(Table1[[#This Row],[delivery_date]]-Table1[[#This Row],[order_date]],"D")</f>
        <v>7</v>
      </c>
      <c r="L5337" s="2" t="s">
        <v>31</v>
      </c>
      <c r="M5337" s="2" t="s">
        <v>16</v>
      </c>
      <c r="N5337" s="2">
        <v>137.65</v>
      </c>
      <c r="O5337" s="2" t="s">
        <v>17</v>
      </c>
      <c r="P5337" s="2">
        <f t="shared" si="166"/>
        <v>1341.3</v>
      </c>
    </row>
    <row r="5338" spans="1:16" ht="14.25" customHeight="1" x14ac:dyDescent="0.35">
      <c r="A5338" s="2" t="s">
        <v>5369</v>
      </c>
      <c r="B5338" s="2" t="s">
        <v>41</v>
      </c>
      <c r="C5338" s="2" t="s">
        <v>33</v>
      </c>
      <c r="D5338" s="2">
        <v>930.69</v>
      </c>
      <c r="E5338" s="2">
        <v>0.08</v>
      </c>
      <c r="F5338" s="2">
        <f t="shared" si="167"/>
        <v>74.455200000000005</v>
      </c>
      <c r="G5338" s="2">
        <v>9</v>
      </c>
      <c r="H5338" s="2" t="str">
        <f>TEXT(Table1[[#This Row],[order_date]],"mmmm")</f>
        <v>July</v>
      </c>
      <c r="I5338" s="3">
        <v>45124</v>
      </c>
      <c r="J5338" s="3">
        <v>45130</v>
      </c>
      <c r="K5338" s="3" t="str">
        <f>TEXT(Table1[[#This Row],[delivery_date]]-Table1[[#This Row],[order_date]],"D")</f>
        <v>6</v>
      </c>
      <c r="L5338" s="2" t="s">
        <v>31</v>
      </c>
      <c r="M5338" s="2" t="s">
        <v>22</v>
      </c>
      <c r="N5338" s="2">
        <v>63.18</v>
      </c>
      <c r="O5338" s="2" t="s">
        <v>48</v>
      </c>
      <c r="P5338" s="2">
        <f t="shared" si="166"/>
        <v>856.23480000000006</v>
      </c>
    </row>
    <row r="5339" spans="1:16" ht="14.25" customHeight="1" x14ac:dyDescent="0.35">
      <c r="A5339" s="2" t="s">
        <v>5370</v>
      </c>
      <c r="B5339" s="2" t="s">
        <v>13</v>
      </c>
      <c r="C5339" s="2" t="s">
        <v>26</v>
      </c>
      <c r="D5339" s="2">
        <v>4218.0200000000004</v>
      </c>
      <c r="E5339" s="2">
        <v>0.12</v>
      </c>
      <c r="F5339" s="2">
        <f t="shared" si="167"/>
        <v>506.16240000000005</v>
      </c>
      <c r="G5339" s="2">
        <v>2</v>
      </c>
      <c r="H5339" s="2" t="str">
        <f>TEXT(Table1[[#This Row],[order_date]],"mmmm")</f>
        <v>December</v>
      </c>
      <c r="I5339" s="3">
        <v>45289</v>
      </c>
      <c r="J5339" s="3">
        <v>45296</v>
      </c>
      <c r="K5339" s="3" t="str">
        <f>TEXT(Table1[[#This Row],[delivery_date]]-Table1[[#This Row],[order_date]],"D")</f>
        <v>7</v>
      </c>
      <c r="L5339" s="2" t="s">
        <v>15</v>
      </c>
      <c r="M5339" s="2" t="s">
        <v>27</v>
      </c>
      <c r="N5339" s="2">
        <v>698.13</v>
      </c>
      <c r="O5339" s="2" t="s">
        <v>48</v>
      </c>
      <c r="P5339" s="2">
        <f t="shared" si="166"/>
        <v>3711.8576000000003</v>
      </c>
    </row>
    <row r="5340" spans="1:16" ht="14.25" customHeight="1" x14ac:dyDescent="0.35">
      <c r="A5340" s="2" t="s">
        <v>5371</v>
      </c>
      <c r="B5340" s="2" t="s">
        <v>19</v>
      </c>
      <c r="C5340" s="2" t="s">
        <v>20</v>
      </c>
      <c r="D5340" s="2">
        <v>1713.39</v>
      </c>
      <c r="E5340" s="2">
        <v>0.38</v>
      </c>
      <c r="F5340" s="2">
        <f t="shared" si="167"/>
        <v>651.08820000000003</v>
      </c>
      <c r="G5340" s="2">
        <v>1</v>
      </c>
      <c r="H5340" s="2" t="str">
        <f>TEXT(Table1[[#This Row],[order_date]],"mmmm")</f>
        <v>August</v>
      </c>
      <c r="I5340" s="3">
        <v>45535</v>
      </c>
      <c r="J5340" s="3">
        <v>45542</v>
      </c>
      <c r="K5340" s="3" t="str">
        <f>TEXT(Table1[[#This Row],[delivery_date]]-Table1[[#This Row],[order_date]],"D")</f>
        <v>7</v>
      </c>
      <c r="L5340" s="2" t="s">
        <v>15</v>
      </c>
      <c r="M5340" s="2" t="s">
        <v>27</v>
      </c>
      <c r="N5340" s="2">
        <v>384.07</v>
      </c>
      <c r="O5340" s="2" t="s">
        <v>39</v>
      </c>
      <c r="P5340" s="2">
        <f t="shared" si="166"/>
        <v>1062.3018000000002</v>
      </c>
    </row>
    <row r="5341" spans="1:16" ht="14.25" customHeight="1" x14ac:dyDescent="0.35">
      <c r="A5341" s="2" t="s">
        <v>5372</v>
      </c>
      <c r="B5341" s="2" t="s">
        <v>41</v>
      </c>
      <c r="C5341" s="2" t="s">
        <v>33</v>
      </c>
      <c r="D5341" s="2">
        <v>3765.53</v>
      </c>
      <c r="E5341" s="2">
        <v>0.03</v>
      </c>
      <c r="F5341" s="2">
        <f t="shared" si="167"/>
        <v>112.9659</v>
      </c>
      <c r="G5341" s="2">
        <v>2</v>
      </c>
      <c r="H5341" s="2" t="str">
        <f>TEXT(Table1[[#This Row],[order_date]],"mmmm")</f>
        <v>June</v>
      </c>
      <c r="I5341" s="3">
        <v>45087</v>
      </c>
      <c r="J5341" s="3">
        <v>45094</v>
      </c>
      <c r="K5341" s="3" t="str">
        <f>TEXT(Table1[[#This Row],[delivery_date]]-Table1[[#This Row],[order_date]],"D")</f>
        <v>7</v>
      </c>
      <c r="L5341" s="2" t="s">
        <v>21</v>
      </c>
      <c r="M5341" s="2" t="s">
        <v>22</v>
      </c>
      <c r="N5341" s="2">
        <v>392.88</v>
      </c>
      <c r="O5341" s="2" t="s">
        <v>34</v>
      </c>
      <c r="P5341" s="2">
        <f t="shared" si="166"/>
        <v>3652.5641000000001</v>
      </c>
    </row>
    <row r="5342" spans="1:16" ht="14.25" customHeight="1" x14ac:dyDescent="0.35">
      <c r="A5342" s="2" t="s">
        <v>5373</v>
      </c>
      <c r="B5342" s="2" t="s">
        <v>19</v>
      </c>
      <c r="C5342" s="2" t="s">
        <v>36</v>
      </c>
      <c r="D5342" s="2">
        <v>4105.51</v>
      </c>
      <c r="E5342" s="2">
        <v>0.1</v>
      </c>
      <c r="F5342" s="2">
        <f t="shared" si="167"/>
        <v>410.55100000000004</v>
      </c>
      <c r="G5342" s="2">
        <v>5</v>
      </c>
      <c r="H5342" s="2" t="str">
        <f>TEXT(Table1[[#This Row],[order_date]],"mmmm")</f>
        <v>June</v>
      </c>
      <c r="I5342" s="3">
        <v>45444</v>
      </c>
      <c r="J5342" s="3">
        <v>45451</v>
      </c>
      <c r="K5342" s="3" t="str">
        <f>TEXT(Table1[[#This Row],[delivery_date]]-Table1[[#This Row],[order_date]],"D")</f>
        <v>7</v>
      </c>
      <c r="L5342" s="2" t="s">
        <v>31</v>
      </c>
      <c r="M5342" s="2" t="s">
        <v>16</v>
      </c>
      <c r="N5342" s="2">
        <v>739.17</v>
      </c>
      <c r="O5342" s="2" t="s">
        <v>39</v>
      </c>
      <c r="P5342" s="2">
        <f t="shared" si="166"/>
        <v>3694.9590000000003</v>
      </c>
    </row>
    <row r="5343" spans="1:16" ht="14.25" customHeight="1" x14ac:dyDescent="0.35">
      <c r="A5343" s="2" t="s">
        <v>5374</v>
      </c>
      <c r="B5343" s="2" t="s">
        <v>19</v>
      </c>
      <c r="C5343" s="2" t="s">
        <v>26</v>
      </c>
      <c r="D5343" s="2">
        <v>3863.95</v>
      </c>
      <c r="E5343" s="2">
        <v>7.0000000000000007E-2</v>
      </c>
      <c r="F5343" s="2">
        <f t="shared" si="167"/>
        <v>270.47649999999999</v>
      </c>
      <c r="G5343" s="2">
        <v>8</v>
      </c>
      <c r="H5343" s="2" t="str">
        <f>TEXT(Table1[[#This Row],[order_date]],"mmmm")</f>
        <v>March</v>
      </c>
      <c r="I5343" s="3">
        <v>45374</v>
      </c>
      <c r="J5343" s="3">
        <v>45378</v>
      </c>
      <c r="K5343" s="3" t="str">
        <f>TEXT(Table1[[#This Row],[delivery_date]]-Table1[[#This Row],[order_date]],"D")</f>
        <v>4</v>
      </c>
      <c r="L5343" s="2" t="s">
        <v>15</v>
      </c>
      <c r="M5343" s="2" t="s">
        <v>16</v>
      </c>
      <c r="N5343" s="2">
        <v>618.69000000000005</v>
      </c>
      <c r="O5343" s="2" t="s">
        <v>28</v>
      </c>
      <c r="P5343" s="2">
        <f t="shared" si="166"/>
        <v>3593.4735000000001</v>
      </c>
    </row>
    <row r="5344" spans="1:16" ht="14.25" customHeight="1" x14ac:dyDescent="0.35">
      <c r="A5344" s="2" t="s">
        <v>5375</v>
      </c>
      <c r="B5344" s="2" t="s">
        <v>25</v>
      </c>
      <c r="C5344" s="2" t="s">
        <v>36</v>
      </c>
      <c r="D5344" s="2">
        <v>2010.05</v>
      </c>
      <c r="E5344" s="2">
        <v>0</v>
      </c>
      <c r="F5344" s="2">
        <f t="shared" si="167"/>
        <v>0</v>
      </c>
      <c r="G5344" s="2">
        <v>8</v>
      </c>
      <c r="H5344" s="2" t="str">
        <f>TEXT(Table1[[#This Row],[order_date]],"mmmm")</f>
        <v>May</v>
      </c>
      <c r="I5344" s="3">
        <v>45415</v>
      </c>
      <c r="J5344" s="3">
        <v>45416</v>
      </c>
      <c r="K5344" s="3" t="str">
        <f>TEXT(Table1[[#This Row],[delivery_date]]-Table1[[#This Row],[order_date]],"D")</f>
        <v>1</v>
      </c>
      <c r="L5344" s="2" t="s">
        <v>31</v>
      </c>
      <c r="M5344" s="2" t="s">
        <v>27</v>
      </c>
      <c r="N5344" s="2">
        <v>327.76</v>
      </c>
      <c r="O5344" s="2" t="s">
        <v>34</v>
      </c>
      <c r="P5344" s="2">
        <f t="shared" si="166"/>
        <v>2010.05</v>
      </c>
    </row>
    <row r="5345" spans="1:16" ht="14.25" customHeight="1" x14ac:dyDescent="0.35">
      <c r="A5345" s="2" t="s">
        <v>5376</v>
      </c>
      <c r="B5345" s="2" t="s">
        <v>19</v>
      </c>
      <c r="C5345" s="2" t="s">
        <v>36</v>
      </c>
      <c r="D5345" s="2">
        <v>4696.28</v>
      </c>
      <c r="E5345" s="2">
        <v>0.27</v>
      </c>
      <c r="F5345" s="2">
        <f t="shared" si="167"/>
        <v>1267.9956</v>
      </c>
      <c r="G5345" s="2">
        <v>2</v>
      </c>
      <c r="H5345" s="2" t="str">
        <f>TEXT(Table1[[#This Row],[order_date]],"mmmm")</f>
        <v>March</v>
      </c>
      <c r="I5345" s="3">
        <v>45381</v>
      </c>
      <c r="J5345" s="3">
        <v>45386</v>
      </c>
      <c r="K5345" s="3" t="str">
        <f>TEXT(Table1[[#This Row],[delivery_date]]-Table1[[#This Row],[order_date]],"D")</f>
        <v>5</v>
      </c>
      <c r="L5345" s="2" t="s">
        <v>15</v>
      </c>
      <c r="M5345" s="2" t="s">
        <v>27</v>
      </c>
      <c r="N5345" s="2">
        <v>1058.54</v>
      </c>
      <c r="O5345" s="2" t="s">
        <v>34</v>
      </c>
      <c r="P5345" s="2">
        <f t="shared" si="166"/>
        <v>3428.2843999999996</v>
      </c>
    </row>
    <row r="5346" spans="1:16" ht="14.25" customHeight="1" x14ac:dyDescent="0.35">
      <c r="A5346" s="2" t="s">
        <v>5377</v>
      </c>
      <c r="B5346" s="2" t="s">
        <v>19</v>
      </c>
      <c r="C5346" s="2" t="s">
        <v>33</v>
      </c>
      <c r="D5346" s="2">
        <v>3334.8</v>
      </c>
      <c r="E5346" s="2">
        <v>0.1</v>
      </c>
      <c r="F5346" s="2">
        <f t="shared" si="167"/>
        <v>333.48</v>
      </c>
      <c r="G5346" s="2">
        <v>5</v>
      </c>
      <c r="H5346" s="2" t="str">
        <f>TEXT(Table1[[#This Row],[order_date]],"mmmm")</f>
        <v>November</v>
      </c>
      <c r="I5346" s="3">
        <v>45249</v>
      </c>
      <c r="J5346" s="3">
        <v>45250</v>
      </c>
      <c r="K5346" s="3" t="str">
        <f>TEXT(Table1[[#This Row],[delivery_date]]-Table1[[#This Row],[order_date]],"D")</f>
        <v>1</v>
      </c>
      <c r="L5346" s="2" t="s">
        <v>21</v>
      </c>
      <c r="M5346" s="2" t="s">
        <v>27</v>
      </c>
      <c r="N5346" s="2">
        <v>664.57</v>
      </c>
      <c r="O5346" s="2" t="s">
        <v>23</v>
      </c>
      <c r="P5346" s="2">
        <f t="shared" si="166"/>
        <v>3001.32</v>
      </c>
    </row>
    <row r="5347" spans="1:16" ht="14.25" customHeight="1" x14ac:dyDescent="0.35">
      <c r="A5347" s="2" t="s">
        <v>5378</v>
      </c>
      <c r="B5347" s="2" t="s">
        <v>41</v>
      </c>
      <c r="C5347" s="2" t="s">
        <v>26</v>
      </c>
      <c r="D5347" s="2">
        <v>2921.16</v>
      </c>
      <c r="E5347" s="2">
        <v>0.32</v>
      </c>
      <c r="F5347" s="2">
        <f t="shared" si="167"/>
        <v>934.77120000000002</v>
      </c>
      <c r="G5347" s="2">
        <v>2</v>
      </c>
      <c r="H5347" s="2" t="str">
        <f>TEXT(Table1[[#This Row],[order_date]],"mmmm")</f>
        <v>February</v>
      </c>
      <c r="I5347" s="3">
        <v>45332</v>
      </c>
      <c r="J5347" s="3">
        <v>45335</v>
      </c>
      <c r="K5347" s="3" t="str">
        <f>TEXT(Table1[[#This Row],[delivery_date]]-Table1[[#This Row],[order_date]],"D")</f>
        <v>3</v>
      </c>
      <c r="L5347" s="2" t="s">
        <v>31</v>
      </c>
      <c r="M5347" s="2" t="s">
        <v>27</v>
      </c>
      <c r="N5347" s="2">
        <v>489</v>
      </c>
      <c r="O5347" s="2" t="s">
        <v>34</v>
      </c>
      <c r="P5347" s="2">
        <f t="shared" si="166"/>
        <v>1986.3887999999997</v>
      </c>
    </row>
    <row r="5348" spans="1:16" ht="14.25" customHeight="1" x14ac:dyDescent="0.35">
      <c r="A5348" s="2" t="s">
        <v>5379</v>
      </c>
      <c r="B5348" s="2" t="s">
        <v>41</v>
      </c>
      <c r="C5348" s="2" t="s">
        <v>36</v>
      </c>
      <c r="D5348" s="2">
        <v>3519.75</v>
      </c>
      <c r="E5348" s="2">
        <v>0.25</v>
      </c>
      <c r="F5348" s="2">
        <f t="shared" si="167"/>
        <v>879.9375</v>
      </c>
      <c r="G5348" s="2">
        <v>7</v>
      </c>
      <c r="H5348" s="2" t="str">
        <f>TEXT(Table1[[#This Row],[order_date]],"mmmm")</f>
        <v>March</v>
      </c>
      <c r="I5348" s="3">
        <v>45382</v>
      </c>
      <c r="J5348" s="3">
        <v>45384</v>
      </c>
      <c r="K5348" s="3" t="str">
        <f>TEXT(Table1[[#This Row],[delivery_date]]-Table1[[#This Row],[order_date]],"D")</f>
        <v>2</v>
      </c>
      <c r="L5348" s="2" t="s">
        <v>21</v>
      </c>
      <c r="M5348" s="2" t="s">
        <v>22</v>
      </c>
      <c r="N5348" s="2">
        <v>413.88</v>
      </c>
      <c r="O5348" s="2" t="s">
        <v>48</v>
      </c>
      <c r="P5348" s="2">
        <f t="shared" si="166"/>
        <v>2639.8125</v>
      </c>
    </row>
    <row r="5349" spans="1:16" ht="14.25" customHeight="1" x14ac:dyDescent="0.35">
      <c r="A5349" s="2" t="s">
        <v>5380</v>
      </c>
      <c r="B5349" s="2" t="s">
        <v>25</v>
      </c>
      <c r="C5349" s="2" t="s">
        <v>26</v>
      </c>
      <c r="D5349" s="2">
        <v>319.16000000000003</v>
      </c>
      <c r="E5349" s="2">
        <v>0.33</v>
      </c>
      <c r="F5349" s="2">
        <f t="shared" si="167"/>
        <v>105.32280000000002</v>
      </c>
      <c r="G5349" s="2">
        <v>8</v>
      </c>
      <c r="H5349" s="2" t="str">
        <f>TEXT(Table1[[#This Row],[order_date]],"mmmm")</f>
        <v>July</v>
      </c>
      <c r="I5349" s="3">
        <v>45131</v>
      </c>
      <c r="J5349" s="3">
        <v>45133</v>
      </c>
      <c r="K5349" s="3" t="str">
        <f>TEXT(Table1[[#This Row],[delivery_date]]-Table1[[#This Row],[order_date]],"D")</f>
        <v>2</v>
      </c>
      <c r="L5349" s="2" t="s">
        <v>15</v>
      </c>
      <c r="M5349" s="2" t="s">
        <v>27</v>
      </c>
      <c r="N5349" s="2">
        <v>62.66</v>
      </c>
      <c r="O5349" s="2" t="s">
        <v>39</v>
      </c>
      <c r="P5349" s="2">
        <f t="shared" si="166"/>
        <v>213.8372</v>
      </c>
    </row>
    <row r="5350" spans="1:16" ht="14.25" customHeight="1" x14ac:dyDescent="0.35">
      <c r="A5350" s="2" t="s">
        <v>5381</v>
      </c>
      <c r="B5350" s="2" t="s">
        <v>19</v>
      </c>
      <c r="C5350" s="2" t="s">
        <v>14</v>
      </c>
      <c r="D5350" s="2">
        <v>2013.52</v>
      </c>
      <c r="E5350" s="2">
        <v>0.49</v>
      </c>
      <c r="F5350" s="2">
        <f t="shared" si="167"/>
        <v>986.62479999999994</v>
      </c>
      <c r="G5350" s="2">
        <v>5</v>
      </c>
      <c r="H5350" s="2" t="str">
        <f>TEXT(Table1[[#This Row],[order_date]],"mmmm")</f>
        <v>November</v>
      </c>
      <c r="I5350" s="3">
        <v>45247</v>
      </c>
      <c r="J5350" s="3">
        <v>45254</v>
      </c>
      <c r="K5350" s="3" t="str">
        <f>TEXT(Table1[[#This Row],[delivery_date]]-Table1[[#This Row],[order_date]],"D")</f>
        <v>7</v>
      </c>
      <c r="L5350" s="2" t="s">
        <v>31</v>
      </c>
      <c r="M5350" s="2" t="s">
        <v>27</v>
      </c>
      <c r="N5350" s="2">
        <v>169.83</v>
      </c>
      <c r="O5350" s="2" t="s">
        <v>28</v>
      </c>
      <c r="P5350" s="2">
        <f t="shared" si="166"/>
        <v>1026.8951999999999</v>
      </c>
    </row>
    <row r="5351" spans="1:16" ht="14.25" customHeight="1" x14ac:dyDescent="0.35">
      <c r="A5351" s="2" t="s">
        <v>5382</v>
      </c>
      <c r="B5351" s="2" t="s">
        <v>25</v>
      </c>
      <c r="C5351" s="2" t="s">
        <v>36</v>
      </c>
      <c r="D5351" s="2">
        <v>4417.96</v>
      </c>
      <c r="E5351" s="2">
        <v>0.11</v>
      </c>
      <c r="F5351" s="2">
        <f t="shared" si="167"/>
        <v>485.97559999999999</v>
      </c>
      <c r="G5351" s="2">
        <v>1</v>
      </c>
      <c r="H5351" s="2" t="str">
        <f>TEXT(Table1[[#This Row],[order_date]],"mmmm")</f>
        <v>June</v>
      </c>
      <c r="I5351" s="3">
        <v>45107</v>
      </c>
      <c r="J5351" s="3">
        <v>45109</v>
      </c>
      <c r="K5351" s="3" t="str">
        <f>TEXT(Table1[[#This Row],[delivery_date]]-Table1[[#This Row],[order_date]],"D")</f>
        <v>2</v>
      </c>
      <c r="L5351" s="2" t="s">
        <v>21</v>
      </c>
      <c r="M5351" s="2" t="s">
        <v>27</v>
      </c>
      <c r="N5351" s="2">
        <v>680.27</v>
      </c>
      <c r="O5351" s="2" t="s">
        <v>48</v>
      </c>
      <c r="P5351" s="2">
        <f t="shared" si="166"/>
        <v>3931.9844000000003</v>
      </c>
    </row>
    <row r="5352" spans="1:16" ht="14.25" customHeight="1" x14ac:dyDescent="0.35">
      <c r="A5352" s="2" t="s">
        <v>5383</v>
      </c>
      <c r="B5352" s="2" t="s">
        <v>19</v>
      </c>
      <c r="C5352" s="2" t="s">
        <v>36</v>
      </c>
      <c r="D5352" s="2">
        <v>889.29</v>
      </c>
      <c r="E5352" s="2">
        <v>0.33</v>
      </c>
      <c r="F5352" s="2">
        <f t="shared" si="167"/>
        <v>293.46570000000003</v>
      </c>
      <c r="G5352" s="2">
        <v>7</v>
      </c>
      <c r="H5352" s="2" t="str">
        <f>TEXT(Table1[[#This Row],[order_date]],"mmmm")</f>
        <v>May</v>
      </c>
      <c r="I5352" s="3">
        <v>45054</v>
      </c>
      <c r="J5352" s="3">
        <v>45059</v>
      </c>
      <c r="K5352" s="3" t="str">
        <f>TEXT(Table1[[#This Row],[delivery_date]]-Table1[[#This Row],[order_date]],"D")</f>
        <v>5</v>
      </c>
      <c r="L5352" s="2" t="s">
        <v>15</v>
      </c>
      <c r="M5352" s="2" t="s">
        <v>16</v>
      </c>
      <c r="N5352" s="2">
        <v>74.42</v>
      </c>
      <c r="O5352" s="2" t="s">
        <v>17</v>
      </c>
      <c r="P5352" s="2">
        <f t="shared" si="166"/>
        <v>595.82429999999999</v>
      </c>
    </row>
    <row r="5353" spans="1:16" ht="14.25" customHeight="1" x14ac:dyDescent="0.35">
      <c r="A5353" s="2" t="s">
        <v>5384</v>
      </c>
      <c r="B5353" s="2" t="s">
        <v>13</v>
      </c>
      <c r="C5353" s="2" t="s">
        <v>26</v>
      </c>
      <c r="D5353" s="2">
        <v>2130.56</v>
      </c>
      <c r="E5353" s="2">
        <v>0.42</v>
      </c>
      <c r="F5353" s="2">
        <f t="shared" si="167"/>
        <v>894.83519999999999</v>
      </c>
      <c r="G5353" s="2">
        <v>3</v>
      </c>
      <c r="H5353" s="2" t="str">
        <f>TEXT(Table1[[#This Row],[order_date]],"mmmm")</f>
        <v>April</v>
      </c>
      <c r="I5353" s="3">
        <v>45026</v>
      </c>
      <c r="J5353" s="3">
        <v>45027</v>
      </c>
      <c r="K5353" s="3" t="str">
        <f>TEXT(Table1[[#This Row],[delivery_date]]-Table1[[#This Row],[order_date]],"D")</f>
        <v>1</v>
      </c>
      <c r="L5353" s="2" t="s">
        <v>21</v>
      </c>
      <c r="M5353" s="2" t="s">
        <v>22</v>
      </c>
      <c r="N5353" s="2">
        <v>275.98</v>
      </c>
      <c r="O5353" s="2" t="s">
        <v>17</v>
      </c>
      <c r="P5353" s="2">
        <f t="shared" si="166"/>
        <v>1235.7248</v>
      </c>
    </row>
    <row r="5354" spans="1:16" ht="14.25" customHeight="1" x14ac:dyDescent="0.35">
      <c r="A5354" s="2" t="s">
        <v>5385</v>
      </c>
      <c r="B5354" s="2" t="s">
        <v>13</v>
      </c>
      <c r="C5354" s="2" t="s">
        <v>14</v>
      </c>
      <c r="D5354" s="2">
        <v>2085.7199999999998</v>
      </c>
      <c r="E5354" s="2">
        <v>0.48</v>
      </c>
      <c r="F5354" s="2">
        <f t="shared" si="167"/>
        <v>1001.1455999999998</v>
      </c>
      <c r="G5354" s="2">
        <v>2</v>
      </c>
      <c r="H5354" s="2" t="str">
        <f>TEXT(Table1[[#This Row],[order_date]],"mmmm")</f>
        <v>August</v>
      </c>
      <c r="I5354" s="3">
        <v>45507</v>
      </c>
      <c r="J5354" s="3">
        <v>45513</v>
      </c>
      <c r="K5354" s="3" t="str">
        <f>TEXT(Table1[[#This Row],[delivery_date]]-Table1[[#This Row],[order_date]],"D")</f>
        <v>6</v>
      </c>
      <c r="L5354" s="2" t="s">
        <v>21</v>
      </c>
      <c r="M5354" s="2" t="s">
        <v>16</v>
      </c>
      <c r="N5354" s="2">
        <v>436.31</v>
      </c>
      <c r="O5354" s="2" t="s">
        <v>17</v>
      </c>
      <c r="P5354" s="2">
        <f t="shared" si="166"/>
        <v>1084.5744</v>
      </c>
    </row>
    <row r="5355" spans="1:16" ht="14.25" customHeight="1" x14ac:dyDescent="0.35">
      <c r="A5355" s="2" t="s">
        <v>5386</v>
      </c>
      <c r="B5355" s="2" t="s">
        <v>25</v>
      </c>
      <c r="C5355" s="2" t="s">
        <v>36</v>
      </c>
      <c r="D5355" s="2">
        <v>1844.6</v>
      </c>
      <c r="E5355" s="2">
        <v>0.31</v>
      </c>
      <c r="F5355" s="2">
        <f t="shared" si="167"/>
        <v>571.82600000000002</v>
      </c>
      <c r="G5355" s="2">
        <v>6</v>
      </c>
      <c r="H5355" s="2" t="str">
        <f>TEXT(Table1[[#This Row],[order_date]],"mmmm")</f>
        <v>November</v>
      </c>
      <c r="I5355" s="3">
        <v>45253</v>
      </c>
      <c r="J5355" s="3">
        <v>45259</v>
      </c>
      <c r="K5355" s="3" t="str">
        <f>TEXT(Table1[[#This Row],[delivery_date]]-Table1[[#This Row],[order_date]],"D")</f>
        <v>6</v>
      </c>
      <c r="L5355" s="2" t="s">
        <v>15</v>
      </c>
      <c r="M5355" s="2" t="s">
        <v>16</v>
      </c>
      <c r="N5355" s="2">
        <v>455.05</v>
      </c>
      <c r="O5355" s="2" t="s">
        <v>39</v>
      </c>
      <c r="P5355" s="2">
        <f t="shared" si="166"/>
        <v>1272.7739999999999</v>
      </c>
    </row>
    <row r="5356" spans="1:16" ht="14.25" customHeight="1" x14ac:dyDescent="0.35">
      <c r="A5356" s="2" t="s">
        <v>5387</v>
      </c>
      <c r="B5356" s="2" t="s">
        <v>25</v>
      </c>
      <c r="C5356" s="2" t="s">
        <v>33</v>
      </c>
      <c r="D5356" s="2">
        <v>2855.52</v>
      </c>
      <c r="E5356" s="2">
        <v>7.0000000000000007E-2</v>
      </c>
      <c r="F5356" s="2">
        <f t="shared" si="167"/>
        <v>199.88640000000001</v>
      </c>
      <c r="G5356" s="2">
        <v>2</v>
      </c>
      <c r="H5356" s="2" t="str">
        <f>TEXT(Table1[[#This Row],[order_date]],"mmmm")</f>
        <v>August</v>
      </c>
      <c r="I5356" s="3">
        <v>45168</v>
      </c>
      <c r="J5356" s="3">
        <v>45175</v>
      </c>
      <c r="K5356" s="3" t="str">
        <f>TEXT(Table1[[#This Row],[delivery_date]]-Table1[[#This Row],[order_date]],"D")</f>
        <v>7</v>
      </c>
      <c r="L5356" s="2" t="s">
        <v>15</v>
      </c>
      <c r="M5356" s="2" t="s">
        <v>22</v>
      </c>
      <c r="N5356" s="2">
        <v>310.95999999999998</v>
      </c>
      <c r="O5356" s="2" t="s">
        <v>48</v>
      </c>
      <c r="P5356" s="2">
        <f t="shared" si="166"/>
        <v>2655.6336000000001</v>
      </c>
    </row>
    <row r="5357" spans="1:16" ht="14.25" customHeight="1" x14ac:dyDescent="0.35">
      <c r="A5357" s="2" t="s">
        <v>5388</v>
      </c>
      <c r="B5357" s="2" t="s">
        <v>25</v>
      </c>
      <c r="C5357" s="2" t="s">
        <v>26</v>
      </c>
      <c r="D5357" s="2">
        <v>4981.37</v>
      </c>
      <c r="E5357" s="2">
        <v>0.03</v>
      </c>
      <c r="F5357" s="2">
        <f t="shared" si="167"/>
        <v>149.44109999999998</v>
      </c>
      <c r="G5357" s="2">
        <v>8</v>
      </c>
      <c r="H5357" s="2" t="str">
        <f>TEXT(Table1[[#This Row],[order_date]],"mmmm")</f>
        <v>February</v>
      </c>
      <c r="I5357" s="3">
        <v>44971</v>
      </c>
      <c r="J5357" s="3">
        <v>44975</v>
      </c>
      <c r="K5357" s="3" t="str">
        <f>TEXT(Table1[[#This Row],[delivery_date]]-Table1[[#This Row],[order_date]],"D")</f>
        <v>4</v>
      </c>
      <c r="L5357" s="2" t="s">
        <v>31</v>
      </c>
      <c r="M5357" s="2" t="s">
        <v>16</v>
      </c>
      <c r="N5357" s="2">
        <v>1048.3699999999999</v>
      </c>
      <c r="O5357" s="2" t="s">
        <v>34</v>
      </c>
      <c r="P5357" s="2">
        <f t="shared" si="166"/>
        <v>4831.9288999999999</v>
      </c>
    </row>
    <row r="5358" spans="1:16" ht="14.25" customHeight="1" x14ac:dyDescent="0.35">
      <c r="A5358" s="2" t="s">
        <v>5389</v>
      </c>
      <c r="B5358" s="2" t="s">
        <v>41</v>
      </c>
      <c r="C5358" s="2" t="s">
        <v>26</v>
      </c>
      <c r="D5358" s="2">
        <v>1353.66</v>
      </c>
      <c r="E5358" s="2">
        <v>0.14000000000000001</v>
      </c>
      <c r="F5358" s="2">
        <f t="shared" si="167"/>
        <v>189.51240000000004</v>
      </c>
      <c r="G5358" s="2">
        <v>3</v>
      </c>
      <c r="H5358" s="2" t="str">
        <f>TEXT(Table1[[#This Row],[order_date]],"mmmm")</f>
        <v>February</v>
      </c>
      <c r="I5358" s="3">
        <v>44958</v>
      </c>
      <c r="J5358" s="3">
        <v>44959</v>
      </c>
      <c r="K5358" s="3" t="str">
        <f>TEXT(Table1[[#This Row],[delivery_date]]-Table1[[#This Row],[order_date]],"D")</f>
        <v>1</v>
      </c>
      <c r="L5358" s="2" t="s">
        <v>21</v>
      </c>
      <c r="M5358" s="2" t="s">
        <v>27</v>
      </c>
      <c r="N5358" s="2">
        <v>160.19</v>
      </c>
      <c r="O5358" s="2" t="s">
        <v>48</v>
      </c>
      <c r="P5358" s="2">
        <f t="shared" si="166"/>
        <v>1164.1476</v>
      </c>
    </row>
    <row r="5359" spans="1:16" ht="14.25" customHeight="1" x14ac:dyDescent="0.35">
      <c r="A5359" s="2" t="s">
        <v>5390</v>
      </c>
      <c r="B5359" s="2" t="s">
        <v>41</v>
      </c>
      <c r="C5359" s="2" t="s">
        <v>36</v>
      </c>
      <c r="D5359" s="2">
        <v>3554.29</v>
      </c>
      <c r="E5359" s="2">
        <v>0.46</v>
      </c>
      <c r="F5359" s="2">
        <f t="shared" si="167"/>
        <v>1634.9734000000001</v>
      </c>
      <c r="G5359" s="2">
        <v>2</v>
      </c>
      <c r="H5359" s="2" t="str">
        <f>TEXT(Table1[[#This Row],[order_date]],"mmmm")</f>
        <v>June</v>
      </c>
      <c r="I5359" s="3">
        <v>45466</v>
      </c>
      <c r="J5359" s="3">
        <v>45468</v>
      </c>
      <c r="K5359" s="3" t="str">
        <f>TEXT(Table1[[#This Row],[delivery_date]]-Table1[[#This Row],[order_date]],"D")</f>
        <v>2</v>
      </c>
      <c r="L5359" s="2" t="s">
        <v>31</v>
      </c>
      <c r="M5359" s="2" t="s">
        <v>27</v>
      </c>
      <c r="N5359" s="2">
        <v>546.9</v>
      </c>
      <c r="O5359" s="2" t="s">
        <v>48</v>
      </c>
      <c r="P5359" s="2">
        <f t="shared" si="166"/>
        <v>1919.3165999999999</v>
      </c>
    </row>
    <row r="5360" spans="1:16" ht="14.25" customHeight="1" x14ac:dyDescent="0.35">
      <c r="A5360" s="2" t="s">
        <v>5391</v>
      </c>
      <c r="B5360" s="2" t="s">
        <v>41</v>
      </c>
      <c r="C5360" s="2" t="s">
        <v>14</v>
      </c>
      <c r="D5360" s="2">
        <v>3814.18</v>
      </c>
      <c r="E5360" s="2">
        <v>0.27</v>
      </c>
      <c r="F5360" s="2">
        <f t="shared" si="167"/>
        <v>1029.8286000000001</v>
      </c>
      <c r="G5360" s="2">
        <v>8</v>
      </c>
      <c r="H5360" s="2" t="str">
        <f>TEXT(Table1[[#This Row],[order_date]],"mmmm")</f>
        <v>December</v>
      </c>
      <c r="I5360" s="3">
        <v>45279</v>
      </c>
      <c r="J5360" s="3">
        <v>45281</v>
      </c>
      <c r="K5360" s="3" t="str">
        <f>TEXT(Table1[[#This Row],[delivery_date]]-Table1[[#This Row],[order_date]],"D")</f>
        <v>2</v>
      </c>
      <c r="L5360" s="2" t="s">
        <v>15</v>
      </c>
      <c r="M5360" s="2" t="s">
        <v>27</v>
      </c>
      <c r="N5360" s="2">
        <v>1062.58</v>
      </c>
      <c r="O5360" s="2" t="s">
        <v>34</v>
      </c>
      <c r="P5360" s="2">
        <f t="shared" si="166"/>
        <v>2784.3513999999996</v>
      </c>
    </row>
    <row r="5361" spans="1:16" ht="14.25" customHeight="1" x14ac:dyDescent="0.35">
      <c r="A5361" s="2" t="s">
        <v>5392</v>
      </c>
      <c r="B5361" s="2" t="s">
        <v>25</v>
      </c>
      <c r="C5361" s="2" t="s">
        <v>36</v>
      </c>
      <c r="D5361" s="2">
        <v>2964.04</v>
      </c>
      <c r="E5361" s="2">
        <v>0.28999999999999998</v>
      </c>
      <c r="F5361" s="2">
        <f t="shared" si="167"/>
        <v>859.57159999999988</v>
      </c>
      <c r="G5361" s="2">
        <v>6</v>
      </c>
      <c r="H5361" s="2" t="str">
        <f>TEXT(Table1[[#This Row],[order_date]],"mmmm")</f>
        <v>October</v>
      </c>
      <c r="I5361" s="3">
        <v>45579</v>
      </c>
      <c r="J5361" s="3">
        <v>45586</v>
      </c>
      <c r="K5361" s="3" t="str">
        <f>TEXT(Table1[[#This Row],[delivery_date]]-Table1[[#This Row],[order_date]],"D")</f>
        <v>7</v>
      </c>
      <c r="L5361" s="2" t="s">
        <v>15</v>
      </c>
      <c r="M5361" s="2" t="s">
        <v>22</v>
      </c>
      <c r="N5361" s="2">
        <v>223.14</v>
      </c>
      <c r="O5361" s="2" t="s">
        <v>17</v>
      </c>
      <c r="P5361" s="2">
        <f t="shared" si="166"/>
        <v>2104.4684000000002</v>
      </c>
    </row>
    <row r="5362" spans="1:16" ht="14.25" customHeight="1" x14ac:dyDescent="0.35">
      <c r="A5362" s="2" t="s">
        <v>5393</v>
      </c>
      <c r="B5362" s="2" t="s">
        <v>19</v>
      </c>
      <c r="C5362" s="2" t="s">
        <v>20</v>
      </c>
      <c r="D5362" s="2">
        <v>577.63</v>
      </c>
      <c r="E5362" s="2">
        <v>0.31</v>
      </c>
      <c r="F5362" s="2">
        <f t="shared" si="167"/>
        <v>179.06530000000001</v>
      </c>
      <c r="G5362" s="2">
        <v>4</v>
      </c>
      <c r="H5362" s="2" t="str">
        <f>TEXT(Table1[[#This Row],[order_date]],"mmmm")</f>
        <v>March</v>
      </c>
      <c r="I5362" s="3">
        <v>45360</v>
      </c>
      <c r="J5362" s="3">
        <v>45364</v>
      </c>
      <c r="K5362" s="3" t="str">
        <f>TEXT(Table1[[#This Row],[delivery_date]]-Table1[[#This Row],[order_date]],"D")</f>
        <v>4</v>
      </c>
      <c r="L5362" s="2" t="s">
        <v>21</v>
      </c>
      <c r="M5362" s="2" t="s">
        <v>27</v>
      </c>
      <c r="N5362" s="2">
        <v>170.97</v>
      </c>
      <c r="O5362" s="2" t="s">
        <v>23</v>
      </c>
      <c r="P5362" s="2">
        <f t="shared" si="166"/>
        <v>398.56470000000002</v>
      </c>
    </row>
    <row r="5363" spans="1:16" ht="14.25" customHeight="1" x14ac:dyDescent="0.35">
      <c r="A5363" s="2" t="s">
        <v>5394</v>
      </c>
      <c r="B5363" s="2" t="s">
        <v>13</v>
      </c>
      <c r="C5363" s="2" t="s">
        <v>36</v>
      </c>
      <c r="D5363" s="2">
        <v>2904.63</v>
      </c>
      <c r="E5363" s="2">
        <v>0.17</v>
      </c>
      <c r="F5363" s="2">
        <f t="shared" si="167"/>
        <v>493.78710000000007</v>
      </c>
      <c r="G5363" s="2">
        <v>5</v>
      </c>
      <c r="H5363" s="2" t="str">
        <f>TEXT(Table1[[#This Row],[order_date]],"mmmm")</f>
        <v>June</v>
      </c>
      <c r="I5363" s="3">
        <v>45094</v>
      </c>
      <c r="J5363" s="3">
        <v>45095</v>
      </c>
      <c r="K5363" s="3" t="str">
        <f>TEXT(Table1[[#This Row],[delivery_date]]-Table1[[#This Row],[order_date]],"D")</f>
        <v>1</v>
      </c>
      <c r="L5363" s="2" t="s">
        <v>15</v>
      </c>
      <c r="M5363" s="2" t="s">
        <v>27</v>
      </c>
      <c r="N5363" s="2">
        <v>611.72</v>
      </c>
      <c r="O5363" s="2" t="s">
        <v>34</v>
      </c>
      <c r="P5363" s="2">
        <f t="shared" si="166"/>
        <v>2410.8429000000001</v>
      </c>
    </row>
    <row r="5364" spans="1:16" ht="14.25" customHeight="1" x14ac:dyDescent="0.35">
      <c r="A5364" s="2" t="s">
        <v>5395</v>
      </c>
      <c r="B5364" s="2" t="s">
        <v>25</v>
      </c>
      <c r="C5364" s="2" t="s">
        <v>20</v>
      </c>
      <c r="D5364" s="2">
        <v>4771.9799999999996</v>
      </c>
      <c r="E5364" s="2">
        <v>0.09</v>
      </c>
      <c r="F5364" s="2">
        <f t="shared" si="167"/>
        <v>429.47819999999996</v>
      </c>
      <c r="G5364" s="2">
        <v>7</v>
      </c>
      <c r="H5364" s="2" t="str">
        <f>TEXT(Table1[[#This Row],[order_date]],"mmmm")</f>
        <v>March</v>
      </c>
      <c r="I5364" s="3">
        <v>45357</v>
      </c>
      <c r="J5364" s="3">
        <v>45359</v>
      </c>
      <c r="K5364" s="3" t="str">
        <f>TEXT(Table1[[#This Row],[delivery_date]]-Table1[[#This Row],[order_date]],"D")</f>
        <v>2</v>
      </c>
      <c r="L5364" s="2" t="s">
        <v>21</v>
      </c>
      <c r="M5364" s="2" t="s">
        <v>16</v>
      </c>
      <c r="N5364" s="2">
        <v>965.07</v>
      </c>
      <c r="O5364" s="2" t="s">
        <v>17</v>
      </c>
      <c r="P5364" s="2">
        <f t="shared" si="166"/>
        <v>4342.5018</v>
      </c>
    </row>
    <row r="5365" spans="1:16" ht="14.25" customHeight="1" x14ac:dyDescent="0.35">
      <c r="A5365" s="2" t="s">
        <v>5396</v>
      </c>
      <c r="B5365" s="2" t="s">
        <v>41</v>
      </c>
      <c r="C5365" s="2" t="s">
        <v>33</v>
      </c>
      <c r="D5365" s="2">
        <v>1776.09</v>
      </c>
      <c r="E5365" s="2">
        <v>0.48</v>
      </c>
      <c r="F5365" s="2">
        <f t="shared" si="167"/>
        <v>852.52319999999997</v>
      </c>
      <c r="G5365" s="2">
        <v>4</v>
      </c>
      <c r="H5365" s="2" t="str">
        <f>TEXT(Table1[[#This Row],[order_date]],"mmmm")</f>
        <v>April</v>
      </c>
      <c r="I5365" s="3">
        <v>45039</v>
      </c>
      <c r="J5365" s="3">
        <v>45043</v>
      </c>
      <c r="K5365" s="3" t="str">
        <f>TEXT(Table1[[#This Row],[delivery_date]]-Table1[[#This Row],[order_date]],"D")</f>
        <v>4</v>
      </c>
      <c r="L5365" s="2" t="s">
        <v>31</v>
      </c>
      <c r="M5365" s="2" t="s">
        <v>27</v>
      </c>
      <c r="N5365" s="2">
        <v>184.05</v>
      </c>
      <c r="O5365" s="2" t="s">
        <v>48</v>
      </c>
      <c r="P5365" s="2">
        <f t="shared" si="166"/>
        <v>923.56679999999994</v>
      </c>
    </row>
    <row r="5366" spans="1:16" ht="14.25" customHeight="1" x14ac:dyDescent="0.35">
      <c r="A5366" s="2" t="s">
        <v>5397</v>
      </c>
      <c r="B5366" s="2" t="s">
        <v>41</v>
      </c>
      <c r="C5366" s="2" t="s">
        <v>26</v>
      </c>
      <c r="D5366" s="2">
        <v>3234.47</v>
      </c>
      <c r="E5366" s="2">
        <v>0.38</v>
      </c>
      <c r="F5366" s="2">
        <f t="shared" si="167"/>
        <v>1229.0986</v>
      </c>
      <c r="G5366" s="2">
        <v>7</v>
      </c>
      <c r="H5366" s="2" t="str">
        <f>TEXT(Table1[[#This Row],[order_date]],"mmmm")</f>
        <v>September</v>
      </c>
      <c r="I5366" s="3">
        <v>45551</v>
      </c>
      <c r="J5366" s="3">
        <v>45554</v>
      </c>
      <c r="K5366" s="3" t="str">
        <f>TEXT(Table1[[#This Row],[delivery_date]]-Table1[[#This Row],[order_date]],"D")</f>
        <v>3</v>
      </c>
      <c r="L5366" s="2" t="s">
        <v>21</v>
      </c>
      <c r="M5366" s="2" t="s">
        <v>22</v>
      </c>
      <c r="N5366" s="2">
        <v>319.07</v>
      </c>
      <c r="O5366" s="2" t="s">
        <v>23</v>
      </c>
      <c r="P5366" s="2">
        <f t="shared" si="166"/>
        <v>2005.3713999999998</v>
      </c>
    </row>
    <row r="5367" spans="1:16" ht="14.25" customHeight="1" x14ac:dyDescent="0.35">
      <c r="A5367" s="2" t="s">
        <v>5398</v>
      </c>
      <c r="B5367" s="2" t="s">
        <v>25</v>
      </c>
      <c r="C5367" s="2" t="s">
        <v>26</v>
      </c>
      <c r="D5367" s="2">
        <v>4801.05</v>
      </c>
      <c r="E5367" s="2">
        <v>0.26</v>
      </c>
      <c r="F5367" s="2">
        <f t="shared" si="167"/>
        <v>1248.2730000000001</v>
      </c>
      <c r="G5367" s="2">
        <v>6</v>
      </c>
      <c r="H5367" s="2" t="str">
        <f>TEXT(Table1[[#This Row],[order_date]],"mmmm")</f>
        <v>April</v>
      </c>
      <c r="I5367" s="3">
        <v>45401</v>
      </c>
      <c r="J5367" s="3">
        <v>45408</v>
      </c>
      <c r="K5367" s="3" t="str">
        <f>TEXT(Table1[[#This Row],[delivery_date]]-Table1[[#This Row],[order_date]],"D")</f>
        <v>7</v>
      </c>
      <c r="L5367" s="2" t="s">
        <v>15</v>
      </c>
      <c r="M5367" s="2" t="s">
        <v>16</v>
      </c>
      <c r="N5367" s="2">
        <v>1347.79</v>
      </c>
      <c r="O5367" s="2" t="s">
        <v>23</v>
      </c>
      <c r="P5367" s="2">
        <f t="shared" si="166"/>
        <v>3552.777</v>
      </c>
    </row>
    <row r="5368" spans="1:16" ht="14.25" customHeight="1" x14ac:dyDescent="0.35">
      <c r="A5368" s="2" t="s">
        <v>5399</v>
      </c>
      <c r="B5368" s="2" t="s">
        <v>25</v>
      </c>
      <c r="C5368" s="2" t="s">
        <v>14</v>
      </c>
      <c r="D5368" s="2">
        <v>4010.15</v>
      </c>
      <c r="E5368" s="2">
        <v>0.19</v>
      </c>
      <c r="F5368" s="2">
        <f t="shared" si="167"/>
        <v>761.92849999999999</v>
      </c>
      <c r="G5368" s="2">
        <v>5</v>
      </c>
      <c r="H5368" s="2" t="str">
        <f>TEXT(Table1[[#This Row],[order_date]],"mmmm")</f>
        <v>October</v>
      </c>
      <c r="I5368" s="3">
        <v>45212</v>
      </c>
      <c r="J5368" s="3">
        <v>45214</v>
      </c>
      <c r="K5368" s="3" t="str">
        <f>TEXT(Table1[[#This Row],[delivery_date]]-Table1[[#This Row],[order_date]],"D")</f>
        <v>2</v>
      </c>
      <c r="L5368" s="2" t="s">
        <v>31</v>
      </c>
      <c r="M5368" s="2" t="s">
        <v>22</v>
      </c>
      <c r="N5368" s="2">
        <v>361.18</v>
      </c>
      <c r="O5368" s="2" t="s">
        <v>17</v>
      </c>
      <c r="P5368" s="2">
        <f t="shared" si="166"/>
        <v>3248.2215000000001</v>
      </c>
    </row>
    <row r="5369" spans="1:16" ht="14.25" customHeight="1" x14ac:dyDescent="0.35">
      <c r="A5369" s="2" t="s">
        <v>5400</v>
      </c>
      <c r="B5369" s="2" t="s">
        <v>41</v>
      </c>
      <c r="C5369" s="2" t="s">
        <v>36</v>
      </c>
      <c r="D5369" s="2">
        <v>3472.71</v>
      </c>
      <c r="E5369" s="2">
        <v>0.24</v>
      </c>
      <c r="F5369" s="2">
        <f t="shared" si="167"/>
        <v>833.45039999999995</v>
      </c>
      <c r="G5369" s="2">
        <v>3</v>
      </c>
      <c r="H5369" s="2" t="str">
        <f>TEXT(Table1[[#This Row],[order_date]],"mmmm")</f>
        <v>June</v>
      </c>
      <c r="I5369" s="3">
        <v>45472</v>
      </c>
      <c r="J5369" s="3">
        <v>45475</v>
      </c>
      <c r="K5369" s="3" t="str">
        <f>TEXT(Table1[[#This Row],[delivery_date]]-Table1[[#This Row],[order_date]],"D")</f>
        <v>3</v>
      </c>
      <c r="L5369" s="2" t="s">
        <v>31</v>
      </c>
      <c r="M5369" s="2" t="s">
        <v>22</v>
      </c>
      <c r="N5369" s="2">
        <v>322.70999999999998</v>
      </c>
      <c r="O5369" s="2" t="s">
        <v>34</v>
      </c>
      <c r="P5369" s="2">
        <f t="shared" si="166"/>
        <v>2639.2596000000003</v>
      </c>
    </row>
    <row r="5370" spans="1:16" ht="14.25" customHeight="1" x14ac:dyDescent="0.35">
      <c r="A5370" s="2" t="s">
        <v>5401</v>
      </c>
      <c r="B5370" s="2" t="s">
        <v>19</v>
      </c>
      <c r="C5370" s="2" t="s">
        <v>33</v>
      </c>
      <c r="D5370" s="2">
        <v>4858.63</v>
      </c>
      <c r="E5370" s="2">
        <v>0.02</v>
      </c>
      <c r="F5370" s="2">
        <f t="shared" si="167"/>
        <v>97.172600000000003</v>
      </c>
      <c r="G5370" s="2">
        <v>1</v>
      </c>
      <c r="H5370" s="2" t="str">
        <f>TEXT(Table1[[#This Row],[order_date]],"mmmm")</f>
        <v>July</v>
      </c>
      <c r="I5370" s="3">
        <v>45484</v>
      </c>
      <c r="J5370" s="3">
        <v>45485</v>
      </c>
      <c r="K5370" s="3" t="str">
        <f>TEXT(Table1[[#This Row],[delivery_date]]-Table1[[#This Row],[order_date]],"D")</f>
        <v>1</v>
      </c>
      <c r="L5370" s="2" t="s">
        <v>21</v>
      </c>
      <c r="M5370" s="2" t="s">
        <v>16</v>
      </c>
      <c r="N5370" s="2">
        <v>1093.56</v>
      </c>
      <c r="O5370" s="2" t="s">
        <v>28</v>
      </c>
      <c r="P5370" s="2">
        <f t="shared" si="166"/>
        <v>4761.4574000000002</v>
      </c>
    </row>
    <row r="5371" spans="1:16" ht="14.25" customHeight="1" x14ac:dyDescent="0.35">
      <c r="A5371" s="2" t="s">
        <v>5402</v>
      </c>
      <c r="B5371" s="2" t="s">
        <v>41</v>
      </c>
      <c r="C5371" s="2" t="s">
        <v>20</v>
      </c>
      <c r="D5371" s="2">
        <v>935.86</v>
      </c>
      <c r="E5371" s="2">
        <v>0.12</v>
      </c>
      <c r="F5371" s="2">
        <f t="shared" si="167"/>
        <v>112.3032</v>
      </c>
      <c r="G5371" s="2">
        <v>8</v>
      </c>
      <c r="H5371" s="2" t="str">
        <f>TEXT(Table1[[#This Row],[order_date]],"mmmm")</f>
        <v>January</v>
      </c>
      <c r="I5371" s="3">
        <v>44927</v>
      </c>
      <c r="J5371" s="3">
        <v>44932</v>
      </c>
      <c r="K5371" s="3" t="str">
        <f>TEXT(Table1[[#This Row],[delivery_date]]-Table1[[#This Row],[order_date]],"D")</f>
        <v>5</v>
      </c>
      <c r="L5371" s="2" t="s">
        <v>31</v>
      </c>
      <c r="M5371" s="2" t="s">
        <v>22</v>
      </c>
      <c r="N5371" s="2">
        <v>211.6</v>
      </c>
      <c r="O5371" s="2" t="s">
        <v>17</v>
      </c>
      <c r="P5371" s="2">
        <f t="shared" si="166"/>
        <v>823.55680000000007</v>
      </c>
    </row>
    <row r="5372" spans="1:16" ht="14.25" customHeight="1" x14ac:dyDescent="0.35">
      <c r="A5372" s="2" t="s">
        <v>5403</v>
      </c>
      <c r="B5372" s="2" t="s">
        <v>41</v>
      </c>
      <c r="C5372" s="2" t="s">
        <v>14</v>
      </c>
      <c r="D5372" s="2">
        <v>3886.47</v>
      </c>
      <c r="E5372" s="2">
        <v>0.13</v>
      </c>
      <c r="F5372" s="2">
        <f t="shared" si="167"/>
        <v>505.24110000000002</v>
      </c>
      <c r="G5372" s="2">
        <v>7</v>
      </c>
      <c r="H5372" s="2" t="str">
        <f>TEXT(Table1[[#This Row],[order_date]],"mmmm")</f>
        <v>February</v>
      </c>
      <c r="I5372" s="3">
        <v>45344</v>
      </c>
      <c r="J5372" s="3">
        <v>45350</v>
      </c>
      <c r="K5372" s="3" t="str">
        <f>TEXT(Table1[[#This Row],[delivery_date]]-Table1[[#This Row],[order_date]],"D")</f>
        <v>6</v>
      </c>
      <c r="L5372" s="2" t="s">
        <v>21</v>
      </c>
      <c r="M5372" s="2" t="s">
        <v>27</v>
      </c>
      <c r="N5372" s="2">
        <v>581.4</v>
      </c>
      <c r="O5372" s="2" t="s">
        <v>39</v>
      </c>
      <c r="P5372" s="2">
        <f t="shared" si="166"/>
        <v>3381.2288999999996</v>
      </c>
    </row>
    <row r="5373" spans="1:16" ht="14.25" customHeight="1" x14ac:dyDescent="0.35">
      <c r="A5373" s="2" t="s">
        <v>5404</v>
      </c>
      <c r="B5373" s="2" t="s">
        <v>25</v>
      </c>
      <c r="C5373" s="2" t="s">
        <v>33</v>
      </c>
      <c r="D5373" s="2">
        <v>2093.5</v>
      </c>
      <c r="E5373" s="2">
        <v>0.22</v>
      </c>
      <c r="F5373" s="2">
        <f t="shared" si="167"/>
        <v>460.57</v>
      </c>
      <c r="G5373" s="2">
        <v>6</v>
      </c>
      <c r="H5373" s="2" t="str">
        <f>TEXT(Table1[[#This Row],[order_date]],"mmmm")</f>
        <v>July</v>
      </c>
      <c r="I5373" s="3">
        <v>45113</v>
      </c>
      <c r="J5373" s="3">
        <v>45114</v>
      </c>
      <c r="K5373" s="3" t="str">
        <f>TEXT(Table1[[#This Row],[delivery_date]]-Table1[[#This Row],[order_date]],"D")</f>
        <v>1</v>
      </c>
      <c r="L5373" s="2" t="s">
        <v>31</v>
      </c>
      <c r="M5373" s="2" t="s">
        <v>22</v>
      </c>
      <c r="N5373" s="2">
        <v>579.66</v>
      </c>
      <c r="O5373" s="2" t="s">
        <v>48</v>
      </c>
      <c r="P5373" s="2">
        <f t="shared" si="166"/>
        <v>1632.93</v>
      </c>
    </row>
    <row r="5374" spans="1:16" ht="14.25" customHeight="1" x14ac:dyDescent="0.35">
      <c r="A5374" s="2" t="s">
        <v>5405</v>
      </c>
      <c r="B5374" s="2" t="s">
        <v>19</v>
      </c>
      <c r="C5374" s="2" t="s">
        <v>33</v>
      </c>
      <c r="D5374" s="2">
        <v>1866.12</v>
      </c>
      <c r="E5374" s="2">
        <v>0.12</v>
      </c>
      <c r="F5374" s="2">
        <f t="shared" si="167"/>
        <v>223.93439999999998</v>
      </c>
      <c r="G5374" s="2">
        <v>4</v>
      </c>
      <c r="H5374" s="2" t="str">
        <f>TEXT(Table1[[#This Row],[order_date]],"mmmm")</f>
        <v>March</v>
      </c>
      <c r="I5374" s="3">
        <v>45375</v>
      </c>
      <c r="J5374" s="3">
        <v>45380</v>
      </c>
      <c r="K5374" s="3" t="str">
        <f>TEXT(Table1[[#This Row],[delivery_date]]-Table1[[#This Row],[order_date]],"D")</f>
        <v>5</v>
      </c>
      <c r="L5374" s="2" t="s">
        <v>15</v>
      </c>
      <c r="M5374" s="2" t="s">
        <v>16</v>
      </c>
      <c r="N5374" s="2">
        <v>522.15</v>
      </c>
      <c r="O5374" s="2" t="s">
        <v>34</v>
      </c>
      <c r="P5374" s="2">
        <f t="shared" si="166"/>
        <v>1642.1855999999998</v>
      </c>
    </row>
    <row r="5375" spans="1:16" ht="14.25" customHeight="1" x14ac:dyDescent="0.35">
      <c r="A5375" s="2" t="s">
        <v>5406</v>
      </c>
      <c r="B5375" s="2" t="s">
        <v>41</v>
      </c>
      <c r="C5375" s="2" t="s">
        <v>20</v>
      </c>
      <c r="D5375" s="2">
        <v>2651.3</v>
      </c>
      <c r="E5375" s="2">
        <v>0.09</v>
      </c>
      <c r="F5375" s="2">
        <f t="shared" si="167"/>
        <v>238.61700000000002</v>
      </c>
      <c r="G5375" s="2">
        <v>5</v>
      </c>
      <c r="H5375" s="2" t="str">
        <f>TEXT(Table1[[#This Row],[order_date]],"mmmm")</f>
        <v>November</v>
      </c>
      <c r="I5375" s="3">
        <v>45608</v>
      </c>
      <c r="J5375" s="3">
        <v>45612</v>
      </c>
      <c r="K5375" s="3" t="str">
        <f>TEXT(Table1[[#This Row],[delivery_date]]-Table1[[#This Row],[order_date]],"D")</f>
        <v>4</v>
      </c>
      <c r="L5375" s="2" t="s">
        <v>15</v>
      </c>
      <c r="M5375" s="2" t="s">
        <v>16</v>
      </c>
      <c r="N5375" s="2">
        <v>690.25</v>
      </c>
      <c r="O5375" s="2" t="s">
        <v>34</v>
      </c>
      <c r="P5375" s="2">
        <f t="shared" si="166"/>
        <v>2412.683</v>
      </c>
    </row>
    <row r="5376" spans="1:16" ht="14.25" customHeight="1" x14ac:dyDescent="0.35">
      <c r="A5376" s="2" t="s">
        <v>5407</v>
      </c>
      <c r="B5376" s="2" t="s">
        <v>41</v>
      </c>
      <c r="C5376" s="2" t="s">
        <v>20</v>
      </c>
      <c r="D5376" s="2">
        <v>265.38</v>
      </c>
      <c r="E5376" s="2">
        <v>0.38</v>
      </c>
      <c r="F5376" s="2">
        <f t="shared" si="167"/>
        <v>100.84439999999999</v>
      </c>
      <c r="G5376" s="2">
        <v>5</v>
      </c>
      <c r="H5376" s="2" t="str">
        <f>TEXT(Table1[[#This Row],[order_date]],"mmmm")</f>
        <v>October</v>
      </c>
      <c r="I5376" s="3">
        <v>45201</v>
      </c>
      <c r="J5376" s="3">
        <v>45206</v>
      </c>
      <c r="K5376" s="3" t="str">
        <f>TEXT(Table1[[#This Row],[delivery_date]]-Table1[[#This Row],[order_date]],"D")</f>
        <v>5</v>
      </c>
      <c r="L5376" s="2" t="s">
        <v>15</v>
      </c>
      <c r="M5376" s="2" t="s">
        <v>27</v>
      </c>
      <c r="N5376" s="2">
        <v>14.33</v>
      </c>
      <c r="O5376" s="2" t="s">
        <v>28</v>
      </c>
      <c r="P5376" s="2">
        <f t="shared" si="166"/>
        <v>164.53559999999999</v>
      </c>
    </row>
    <row r="5377" spans="1:16" ht="14.25" customHeight="1" x14ac:dyDescent="0.35">
      <c r="A5377" s="2" t="s">
        <v>5408</v>
      </c>
      <c r="B5377" s="2" t="s">
        <v>13</v>
      </c>
      <c r="C5377" s="2" t="s">
        <v>26</v>
      </c>
      <c r="D5377" s="2">
        <v>1631.4</v>
      </c>
      <c r="E5377" s="2">
        <v>0.45</v>
      </c>
      <c r="F5377" s="2">
        <f t="shared" si="167"/>
        <v>734.13000000000011</v>
      </c>
      <c r="G5377" s="2">
        <v>2</v>
      </c>
      <c r="H5377" s="2" t="str">
        <f>TEXT(Table1[[#This Row],[order_date]],"mmmm")</f>
        <v>January</v>
      </c>
      <c r="I5377" s="3">
        <v>44949</v>
      </c>
      <c r="J5377" s="3">
        <v>44953</v>
      </c>
      <c r="K5377" s="3" t="str">
        <f>TEXT(Table1[[#This Row],[delivery_date]]-Table1[[#This Row],[order_date]],"D")</f>
        <v>4</v>
      </c>
      <c r="L5377" s="2" t="s">
        <v>31</v>
      </c>
      <c r="M5377" s="2" t="s">
        <v>27</v>
      </c>
      <c r="N5377" s="2">
        <v>204.79</v>
      </c>
      <c r="O5377" s="2" t="s">
        <v>17</v>
      </c>
      <c r="P5377" s="2">
        <f t="shared" si="166"/>
        <v>897.27</v>
      </c>
    </row>
    <row r="5378" spans="1:16" ht="14.25" customHeight="1" x14ac:dyDescent="0.35">
      <c r="A5378" s="2" t="s">
        <v>5409</v>
      </c>
      <c r="B5378" s="2" t="s">
        <v>25</v>
      </c>
      <c r="C5378" s="2" t="s">
        <v>36</v>
      </c>
      <c r="D5378" s="2">
        <v>914.46</v>
      </c>
      <c r="E5378" s="2">
        <v>0.03</v>
      </c>
      <c r="F5378" s="2">
        <f t="shared" si="167"/>
        <v>27.433800000000002</v>
      </c>
      <c r="G5378" s="2">
        <v>6</v>
      </c>
      <c r="H5378" s="2" t="str">
        <f>TEXT(Table1[[#This Row],[order_date]],"mmmm")</f>
        <v>March</v>
      </c>
      <c r="I5378" s="3">
        <v>44992</v>
      </c>
      <c r="J5378" s="3">
        <v>44994</v>
      </c>
      <c r="K5378" s="3" t="str">
        <f>TEXT(Table1[[#This Row],[delivery_date]]-Table1[[#This Row],[order_date]],"D")</f>
        <v>2</v>
      </c>
      <c r="L5378" s="2" t="s">
        <v>15</v>
      </c>
      <c r="M5378" s="2" t="s">
        <v>22</v>
      </c>
      <c r="N5378" s="2">
        <v>112.1</v>
      </c>
      <c r="O5378" s="2" t="s">
        <v>48</v>
      </c>
      <c r="P5378" s="2">
        <f t="shared" ref="P5378:P5441" si="168">D5378-F5378</f>
        <v>887.02620000000002</v>
      </c>
    </row>
    <row r="5379" spans="1:16" ht="14.25" customHeight="1" x14ac:dyDescent="0.35">
      <c r="A5379" s="2" t="s">
        <v>5410</v>
      </c>
      <c r="B5379" s="2" t="s">
        <v>13</v>
      </c>
      <c r="C5379" s="2" t="s">
        <v>14</v>
      </c>
      <c r="D5379" s="2">
        <v>779.59</v>
      </c>
      <c r="E5379" s="2">
        <v>0.1</v>
      </c>
      <c r="F5379" s="2">
        <f t="shared" ref="F5379:F5442" si="169">D5379*E5379</f>
        <v>77.959000000000003</v>
      </c>
      <c r="G5379" s="2">
        <v>5</v>
      </c>
      <c r="H5379" s="2" t="str">
        <f>TEXT(Table1[[#This Row],[order_date]],"mmmm")</f>
        <v>January</v>
      </c>
      <c r="I5379" s="3">
        <v>45313</v>
      </c>
      <c r="J5379" s="3">
        <v>45314</v>
      </c>
      <c r="K5379" s="3" t="str">
        <f>TEXT(Table1[[#This Row],[delivery_date]]-Table1[[#This Row],[order_date]],"D")</f>
        <v>1</v>
      </c>
      <c r="L5379" s="2" t="s">
        <v>15</v>
      </c>
      <c r="M5379" s="2" t="s">
        <v>16</v>
      </c>
      <c r="N5379" s="2">
        <v>51.77</v>
      </c>
      <c r="O5379" s="2" t="s">
        <v>48</v>
      </c>
      <c r="P5379" s="2">
        <f t="shared" si="168"/>
        <v>701.63100000000009</v>
      </c>
    </row>
    <row r="5380" spans="1:16" ht="14.25" customHeight="1" x14ac:dyDescent="0.35">
      <c r="A5380" s="2" t="s">
        <v>5411</v>
      </c>
      <c r="B5380" s="2" t="s">
        <v>13</v>
      </c>
      <c r="C5380" s="2" t="s">
        <v>36</v>
      </c>
      <c r="D5380" s="2">
        <v>1752.97</v>
      </c>
      <c r="E5380" s="2">
        <v>0.39</v>
      </c>
      <c r="F5380" s="2">
        <f t="shared" si="169"/>
        <v>683.65830000000005</v>
      </c>
      <c r="G5380" s="2">
        <v>1</v>
      </c>
      <c r="H5380" s="2" t="str">
        <f>TEXT(Table1[[#This Row],[order_date]],"mmmm")</f>
        <v>March</v>
      </c>
      <c r="I5380" s="3">
        <v>45012</v>
      </c>
      <c r="J5380" s="3">
        <v>45016</v>
      </c>
      <c r="K5380" s="3" t="str">
        <f>TEXT(Table1[[#This Row],[delivery_date]]-Table1[[#This Row],[order_date]],"D")</f>
        <v>4</v>
      </c>
      <c r="L5380" s="2" t="s">
        <v>15</v>
      </c>
      <c r="M5380" s="2" t="s">
        <v>16</v>
      </c>
      <c r="N5380" s="2">
        <v>479.04</v>
      </c>
      <c r="O5380" s="2" t="s">
        <v>17</v>
      </c>
      <c r="P5380" s="2">
        <f t="shared" si="168"/>
        <v>1069.3117</v>
      </c>
    </row>
    <row r="5381" spans="1:16" ht="14.25" customHeight="1" x14ac:dyDescent="0.35">
      <c r="A5381" s="2" t="s">
        <v>5412</v>
      </c>
      <c r="B5381" s="2" t="s">
        <v>41</v>
      </c>
      <c r="C5381" s="2" t="s">
        <v>14</v>
      </c>
      <c r="D5381" s="2">
        <v>4031.1</v>
      </c>
      <c r="E5381" s="2">
        <v>0.41</v>
      </c>
      <c r="F5381" s="2">
        <f t="shared" si="169"/>
        <v>1652.751</v>
      </c>
      <c r="G5381" s="2">
        <v>9</v>
      </c>
      <c r="H5381" s="2" t="str">
        <f>TEXT(Table1[[#This Row],[order_date]],"mmmm")</f>
        <v>December</v>
      </c>
      <c r="I5381" s="3">
        <v>45638</v>
      </c>
      <c r="J5381" s="3">
        <v>45645</v>
      </c>
      <c r="K5381" s="3" t="str">
        <f>TEXT(Table1[[#This Row],[delivery_date]]-Table1[[#This Row],[order_date]],"D")</f>
        <v>7</v>
      </c>
      <c r="L5381" s="2" t="s">
        <v>31</v>
      </c>
      <c r="M5381" s="2" t="s">
        <v>27</v>
      </c>
      <c r="N5381" s="2">
        <v>1201.8699999999999</v>
      </c>
      <c r="O5381" s="2" t="s">
        <v>48</v>
      </c>
      <c r="P5381" s="2">
        <f t="shared" si="168"/>
        <v>2378.3490000000002</v>
      </c>
    </row>
    <row r="5382" spans="1:16" ht="14.25" customHeight="1" x14ac:dyDescent="0.35">
      <c r="A5382" s="2" t="s">
        <v>5413</v>
      </c>
      <c r="B5382" s="2" t="s">
        <v>25</v>
      </c>
      <c r="C5382" s="2" t="s">
        <v>33</v>
      </c>
      <c r="D5382" s="2">
        <v>1085.44</v>
      </c>
      <c r="E5382" s="2">
        <v>0.25</v>
      </c>
      <c r="F5382" s="2">
        <f t="shared" si="169"/>
        <v>271.36</v>
      </c>
      <c r="G5382" s="2">
        <v>7</v>
      </c>
      <c r="H5382" s="2" t="str">
        <f>TEXT(Table1[[#This Row],[order_date]],"mmmm")</f>
        <v>March</v>
      </c>
      <c r="I5382" s="3">
        <v>45013</v>
      </c>
      <c r="J5382" s="3">
        <v>45014</v>
      </c>
      <c r="K5382" s="3" t="str">
        <f>TEXT(Table1[[#This Row],[delivery_date]]-Table1[[#This Row],[order_date]],"D")</f>
        <v>1</v>
      </c>
      <c r="L5382" s="2" t="s">
        <v>31</v>
      </c>
      <c r="M5382" s="2" t="s">
        <v>22</v>
      </c>
      <c r="N5382" s="2">
        <v>93.17</v>
      </c>
      <c r="O5382" s="2" t="s">
        <v>39</v>
      </c>
      <c r="P5382" s="2">
        <f t="shared" si="168"/>
        <v>814.08</v>
      </c>
    </row>
    <row r="5383" spans="1:16" ht="14.25" customHeight="1" x14ac:dyDescent="0.35">
      <c r="A5383" s="2" t="s">
        <v>5414</v>
      </c>
      <c r="B5383" s="2" t="s">
        <v>19</v>
      </c>
      <c r="C5383" s="2" t="s">
        <v>20</v>
      </c>
      <c r="D5383" s="2">
        <v>2703.94</v>
      </c>
      <c r="E5383" s="2">
        <v>0.35</v>
      </c>
      <c r="F5383" s="2">
        <f t="shared" si="169"/>
        <v>946.37899999999991</v>
      </c>
      <c r="G5383" s="2">
        <v>2</v>
      </c>
      <c r="H5383" s="2" t="str">
        <f>TEXT(Table1[[#This Row],[order_date]],"mmmm")</f>
        <v>November</v>
      </c>
      <c r="I5383" s="3">
        <v>45254</v>
      </c>
      <c r="J5383" s="3">
        <v>45255</v>
      </c>
      <c r="K5383" s="3" t="str">
        <f>TEXT(Table1[[#This Row],[delivery_date]]-Table1[[#This Row],[order_date]],"D")</f>
        <v>1</v>
      </c>
      <c r="L5383" s="2" t="s">
        <v>15</v>
      </c>
      <c r="M5383" s="2" t="s">
        <v>27</v>
      </c>
      <c r="N5383" s="2">
        <v>328.04</v>
      </c>
      <c r="O5383" s="2" t="s">
        <v>17</v>
      </c>
      <c r="P5383" s="2">
        <f t="shared" si="168"/>
        <v>1757.5610000000001</v>
      </c>
    </row>
    <row r="5384" spans="1:16" ht="14.25" customHeight="1" x14ac:dyDescent="0.35">
      <c r="A5384" s="2" t="s">
        <v>5415</v>
      </c>
      <c r="B5384" s="2" t="s">
        <v>41</v>
      </c>
      <c r="C5384" s="2" t="s">
        <v>20</v>
      </c>
      <c r="D5384" s="2">
        <v>3768.42</v>
      </c>
      <c r="E5384" s="2">
        <v>0.04</v>
      </c>
      <c r="F5384" s="2">
        <f t="shared" si="169"/>
        <v>150.73680000000002</v>
      </c>
      <c r="G5384" s="2">
        <v>6</v>
      </c>
      <c r="H5384" s="2" t="str">
        <f>TEXT(Table1[[#This Row],[order_date]],"mmmm")</f>
        <v>September</v>
      </c>
      <c r="I5384" s="3">
        <v>45549</v>
      </c>
      <c r="J5384" s="3">
        <v>45553</v>
      </c>
      <c r="K5384" s="3" t="str">
        <f>TEXT(Table1[[#This Row],[delivery_date]]-Table1[[#This Row],[order_date]],"D")</f>
        <v>4</v>
      </c>
      <c r="L5384" s="2" t="s">
        <v>15</v>
      </c>
      <c r="M5384" s="2" t="s">
        <v>27</v>
      </c>
      <c r="N5384" s="2">
        <v>213.59</v>
      </c>
      <c r="O5384" s="2" t="s">
        <v>39</v>
      </c>
      <c r="P5384" s="2">
        <f t="shared" si="168"/>
        <v>3617.6831999999999</v>
      </c>
    </row>
    <row r="5385" spans="1:16" ht="14.25" customHeight="1" x14ac:dyDescent="0.35">
      <c r="A5385" s="2" t="s">
        <v>5416</v>
      </c>
      <c r="B5385" s="2" t="s">
        <v>19</v>
      </c>
      <c r="C5385" s="2" t="s">
        <v>33</v>
      </c>
      <c r="D5385" s="2">
        <v>1280.76</v>
      </c>
      <c r="E5385" s="2">
        <v>0.42</v>
      </c>
      <c r="F5385" s="2">
        <f t="shared" si="169"/>
        <v>537.91919999999993</v>
      </c>
      <c r="G5385" s="2">
        <v>1</v>
      </c>
      <c r="H5385" s="2" t="str">
        <f>TEXT(Table1[[#This Row],[order_date]],"mmmm")</f>
        <v>May</v>
      </c>
      <c r="I5385" s="3">
        <v>45065</v>
      </c>
      <c r="J5385" s="3">
        <v>45069</v>
      </c>
      <c r="K5385" s="3" t="str">
        <f>TEXT(Table1[[#This Row],[delivery_date]]-Table1[[#This Row],[order_date]],"D")</f>
        <v>4</v>
      </c>
      <c r="L5385" s="2" t="s">
        <v>15</v>
      </c>
      <c r="M5385" s="2" t="s">
        <v>27</v>
      </c>
      <c r="N5385" s="2">
        <v>101</v>
      </c>
      <c r="O5385" s="2" t="s">
        <v>23</v>
      </c>
      <c r="P5385" s="2">
        <f t="shared" si="168"/>
        <v>742.84080000000006</v>
      </c>
    </row>
    <row r="5386" spans="1:16" ht="14.25" customHeight="1" x14ac:dyDescent="0.35">
      <c r="A5386" s="2" t="s">
        <v>5417</v>
      </c>
      <c r="B5386" s="2" t="s">
        <v>19</v>
      </c>
      <c r="C5386" s="2" t="s">
        <v>33</v>
      </c>
      <c r="D5386" s="2">
        <v>4628.6000000000004</v>
      </c>
      <c r="E5386" s="2">
        <v>0.42</v>
      </c>
      <c r="F5386" s="2">
        <f t="shared" si="169"/>
        <v>1944.0120000000002</v>
      </c>
      <c r="G5386" s="2">
        <v>2</v>
      </c>
      <c r="H5386" s="2" t="str">
        <f>TEXT(Table1[[#This Row],[order_date]],"mmmm")</f>
        <v>August</v>
      </c>
      <c r="I5386" s="3">
        <v>45161</v>
      </c>
      <c r="J5386" s="3">
        <v>45166</v>
      </c>
      <c r="K5386" s="3" t="str">
        <f>TEXT(Table1[[#This Row],[delivery_date]]-Table1[[#This Row],[order_date]],"D")</f>
        <v>5</v>
      </c>
      <c r="L5386" s="2" t="s">
        <v>31</v>
      </c>
      <c r="M5386" s="2" t="s">
        <v>16</v>
      </c>
      <c r="N5386" s="2">
        <v>809.47</v>
      </c>
      <c r="O5386" s="2" t="s">
        <v>39</v>
      </c>
      <c r="P5386" s="2">
        <f t="shared" si="168"/>
        <v>2684.5880000000002</v>
      </c>
    </row>
    <row r="5387" spans="1:16" ht="14.25" customHeight="1" x14ac:dyDescent="0.35">
      <c r="A5387" s="2" t="s">
        <v>5418</v>
      </c>
      <c r="B5387" s="2" t="s">
        <v>25</v>
      </c>
      <c r="C5387" s="2" t="s">
        <v>14</v>
      </c>
      <c r="D5387" s="2">
        <v>4345.84</v>
      </c>
      <c r="E5387" s="2">
        <v>0.35</v>
      </c>
      <c r="F5387" s="2">
        <f t="shared" si="169"/>
        <v>1521.0439999999999</v>
      </c>
      <c r="G5387" s="2">
        <v>7</v>
      </c>
      <c r="H5387" s="2" t="str">
        <f>TEXT(Table1[[#This Row],[order_date]],"mmmm")</f>
        <v>December</v>
      </c>
      <c r="I5387" s="3">
        <v>45647</v>
      </c>
      <c r="J5387" s="3">
        <v>45649</v>
      </c>
      <c r="K5387" s="3" t="str">
        <f>TEXT(Table1[[#This Row],[delivery_date]]-Table1[[#This Row],[order_date]],"D")</f>
        <v>2</v>
      </c>
      <c r="L5387" s="2" t="s">
        <v>15</v>
      </c>
      <c r="M5387" s="2" t="s">
        <v>16</v>
      </c>
      <c r="N5387" s="2">
        <v>617.02</v>
      </c>
      <c r="O5387" s="2" t="s">
        <v>34</v>
      </c>
      <c r="P5387" s="2">
        <f t="shared" si="168"/>
        <v>2824.7960000000003</v>
      </c>
    </row>
    <row r="5388" spans="1:16" ht="14.25" customHeight="1" x14ac:dyDescent="0.35">
      <c r="A5388" s="2" t="s">
        <v>5419</v>
      </c>
      <c r="B5388" s="2" t="s">
        <v>13</v>
      </c>
      <c r="C5388" s="2" t="s">
        <v>33</v>
      </c>
      <c r="D5388" s="2">
        <v>1330.77</v>
      </c>
      <c r="E5388" s="2">
        <v>0.46</v>
      </c>
      <c r="F5388" s="2">
        <f t="shared" si="169"/>
        <v>612.15420000000006</v>
      </c>
      <c r="G5388" s="2">
        <v>3</v>
      </c>
      <c r="H5388" s="2" t="str">
        <f>TEXT(Table1[[#This Row],[order_date]],"mmmm")</f>
        <v>August</v>
      </c>
      <c r="I5388" s="3">
        <v>45154</v>
      </c>
      <c r="J5388" s="3">
        <v>45156</v>
      </c>
      <c r="K5388" s="3" t="str">
        <f>TEXT(Table1[[#This Row],[delivery_date]]-Table1[[#This Row],[order_date]],"D")</f>
        <v>2</v>
      </c>
      <c r="L5388" s="2" t="s">
        <v>21</v>
      </c>
      <c r="M5388" s="2" t="s">
        <v>16</v>
      </c>
      <c r="N5388" s="2">
        <v>207.51</v>
      </c>
      <c r="O5388" s="2" t="s">
        <v>48</v>
      </c>
      <c r="P5388" s="2">
        <f t="shared" si="168"/>
        <v>718.61579999999992</v>
      </c>
    </row>
    <row r="5389" spans="1:16" ht="14.25" customHeight="1" x14ac:dyDescent="0.35">
      <c r="A5389" s="2" t="s">
        <v>5420</v>
      </c>
      <c r="B5389" s="2" t="s">
        <v>25</v>
      </c>
      <c r="C5389" s="2" t="s">
        <v>14</v>
      </c>
      <c r="D5389" s="2">
        <v>4949.2299999999996</v>
      </c>
      <c r="E5389" s="2">
        <v>0.02</v>
      </c>
      <c r="F5389" s="2">
        <f t="shared" si="169"/>
        <v>98.9846</v>
      </c>
      <c r="G5389" s="2">
        <v>7</v>
      </c>
      <c r="H5389" s="2" t="str">
        <f>TEXT(Table1[[#This Row],[order_date]],"mmmm")</f>
        <v>November</v>
      </c>
      <c r="I5389" s="3">
        <v>45623</v>
      </c>
      <c r="J5389" s="3">
        <v>45626</v>
      </c>
      <c r="K5389" s="3" t="str">
        <f>TEXT(Table1[[#This Row],[delivery_date]]-Table1[[#This Row],[order_date]],"D")</f>
        <v>3</v>
      </c>
      <c r="L5389" s="2" t="s">
        <v>15</v>
      </c>
      <c r="M5389" s="2" t="s">
        <v>16</v>
      </c>
      <c r="N5389" s="2">
        <v>1071.71</v>
      </c>
      <c r="O5389" s="2" t="s">
        <v>48</v>
      </c>
      <c r="P5389" s="2">
        <f t="shared" si="168"/>
        <v>4850.2453999999998</v>
      </c>
    </row>
    <row r="5390" spans="1:16" ht="14.25" customHeight="1" x14ac:dyDescent="0.35">
      <c r="A5390" s="2" t="s">
        <v>5421</v>
      </c>
      <c r="B5390" s="2" t="s">
        <v>19</v>
      </c>
      <c r="C5390" s="2" t="s">
        <v>36</v>
      </c>
      <c r="D5390" s="2">
        <v>3378.94</v>
      </c>
      <c r="E5390" s="2">
        <v>0.12</v>
      </c>
      <c r="F5390" s="2">
        <f t="shared" si="169"/>
        <v>405.47280000000001</v>
      </c>
      <c r="G5390" s="2">
        <v>6</v>
      </c>
      <c r="H5390" s="2" t="str">
        <f>TEXT(Table1[[#This Row],[order_date]],"mmmm")</f>
        <v>March</v>
      </c>
      <c r="I5390" s="3">
        <v>45008</v>
      </c>
      <c r="J5390" s="3">
        <v>45013</v>
      </c>
      <c r="K5390" s="3" t="str">
        <f>TEXT(Table1[[#This Row],[delivery_date]]-Table1[[#This Row],[order_date]],"D")</f>
        <v>5</v>
      </c>
      <c r="L5390" s="2" t="s">
        <v>21</v>
      </c>
      <c r="M5390" s="2" t="s">
        <v>22</v>
      </c>
      <c r="N5390" s="2">
        <v>251.47</v>
      </c>
      <c r="O5390" s="2" t="s">
        <v>23</v>
      </c>
      <c r="P5390" s="2">
        <f t="shared" si="168"/>
        <v>2973.4672</v>
      </c>
    </row>
    <row r="5391" spans="1:16" ht="14.25" customHeight="1" x14ac:dyDescent="0.35">
      <c r="A5391" s="2" t="s">
        <v>5422</v>
      </c>
      <c r="B5391" s="2" t="s">
        <v>41</v>
      </c>
      <c r="C5391" s="2" t="s">
        <v>20</v>
      </c>
      <c r="D5391" s="2">
        <v>1501.89</v>
      </c>
      <c r="E5391" s="2">
        <v>0.18</v>
      </c>
      <c r="F5391" s="2">
        <f t="shared" si="169"/>
        <v>270.34019999999998</v>
      </c>
      <c r="G5391" s="2">
        <v>5</v>
      </c>
      <c r="H5391" s="2" t="str">
        <f>TEXT(Table1[[#This Row],[order_date]],"mmmm")</f>
        <v>November</v>
      </c>
      <c r="I5391" s="3">
        <v>45599</v>
      </c>
      <c r="J5391" s="3">
        <v>45604</v>
      </c>
      <c r="K5391" s="3" t="str">
        <f>TEXT(Table1[[#This Row],[delivery_date]]-Table1[[#This Row],[order_date]],"D")</f>
        <v>5</v>
      </c>
      <c r="L5391" s="2" t="s">
        <v>31</v>
      </c>
      <c r="M5391" s="2" t="s">
        <v>16</v>
      </c>
      <c r="N5391" s="2">
        <v>393.41</v>
      </c>
      <c r="O5391" s="2" t="s">
        <v>28</v>
      </c>
      <c r="P5391" s="2">
        <f t="shared" si="168"/>
        <v>1231.5498000000002</v>
      </c>
    </row>
    <row r="5392" spans="1:16" ht="14.25" customHeight="1" x14ac:dyDescent="0.35">
      <c r="A5392" s="2" t="s">
        <v>5423</v>
      </c>
      <c r="B5392" s="2" t="s">
        <v>19</v>
      </c>
      <c r="C5392" s="2" t="s">
        <v>20</v>
      </c>
      <c r="D5392" s="2">
        <v>3437.08</v>
      </c>
      <c r="E5392" s="2">
        <v>0.08</v>
      </c>
      <c r="F5392" s="2">
        <f t="shared" si="169"/>
        <v>274.96640000000002</v>
      </c>
      <c r="G5392" s="2">
        <v>9</v>
      </c>
      <c r="H5392" s="2" t="str">
        <f>TEXT(Table1[[#This Row],[order_date]],"mmmm")</f>
        <v>July</v>
      </c>
      <c r="I5392" s="3">
        <v>45115</v>
      </c>
      <c r="J5392" s="3">
        <v>45116</v>
      </c>
      <c r="K5392" s="3" t="str">
        <f>TEXT(Table1[[#This Row],[delivery_date]]-Table1[[#This Row],[order_date]],"D")</f>
        <v>1</v>
      </c>
      <c r="L5392" s="2" t="s">
        <v>31</v>
      </c>
      <c r="M5392" s="2" t="s">
        <v>22</v>
      </c>
      <c r="N5392" s="2">
        <v>915.64</v>
      </c>
      <c r="O5392" s="2" t="s">
        <v>48</v>
      </c>
      <c r="P5392" s="2">
        <f t="shared" si="168"/>
        <v>3162.1135999999997</v>
      </c>
    </row>
    <row r="5393" spans="1:16" ht="14.25" customHeight="1" x14ac:dyDescent="0.35">
      <c r="A5393" s="2" t="s">
        <v>5424</v>
      </c>
      <c r="B5393" s="2" t="s">
        <v>41</v>
      </c>
      <c r="C5393" s="2" t="s">
        <v>20</v>
      </c>
      <c r="D5393" s="2">
        <v>3364.62</v>
      </c>
      <c r="E5393" s="2">
        <v>0.41</v>
      </c>
      <c r="F5393" s="2">
        <f t="shared" si="169"/>
        <v>1379.4941999999999</v>
      </c>
      <c r="G5393" s="2">
        <v>5</v>
      </c>
      <c r="H5393" s="2" t="str">
        <f>TEXT(Table1[[#This Row],[order_date]],"mmmm")</f>
        <v>January</v>
      </c>
      <c r="I5393" s="3">
        <v>44944</v>
      </c>
      <c r="J5393" s="3">
        <v>44945</v>
      </c>
      <c r="K5393" s="3" t="str">
        <f>TEXT(Table1[[#This Row],[delivery_date]]-Table1[[#This Row],[order_date]],"D")</f>
        <v>1</v>
      </c>
      <c r="L5393" s="2" t="s">
        <v>21</v>
      </c>
      <c r="M5393" s="2" t="s">
        <v>16</v>
      </c>
      <c r="N5393" s="2">
        <v>305.32</v>
      </c>
      <c r="O5393" s="2" t="s">
        <v>23</v>
      </c>
      <c r="P5393" s="2">
        <f t="shared" si="168"/>
        <v>1985.1258</v>
      </c>
    </row>
    <row r="5394" spans="1:16" ht="14.25" customHeight="1" x14ac:dyDescent="0.35">
      <c r="A5394" s="2" t="s">
        <v>5425</v>
      </c>
      <c r="B5394" s="2" t="s">
        <v>41</v>
      </c>
      <c r="C5394" s="2" t="s">
        <v>36</v>
      </c>
      <c r="D5394" s="2">
        <v>3070.35</v>
      </c>
      <c r="E5394" s="2">
        <v>0.38</v>
      </c>
      <c r="F5394" s="2">
        <f t="shared" si="169"/>
        <v>1166.7329999999999</v>
      </c>
      <c r="G5394" s="2">
        <v>5</v>
      </c>
      <c r="H5394" s="2" t="str">
        <f>TEXT(Table1[[#This Row],[order_date]],"mmmm")</f>
        <v>January</v>
      </c>
      <c r="I5394" s="3">
        <v>44933</v>
      </c>
      <c r="J5394" s="3">
        <v>44937</v>
      </c>
      <c r="K5394" s="3" t="str">
        <f>TEXT(Table1[[#This Row],[delivery_date]]-Table1[[#This Row],[order_date]],"D")</f>
        <v>4</v>
      </c>
      <c r="L5394" s="2" t="s">
        <v>31</v>
      </c>
      <c r="M5394" s="2" t="s">
        <v>16</v>
      </c>
      <c r="N5394" s="2">
        <v>640.79999999999995</v>
      </c>
      <c r="O5394" s="2" t="s">
        <v>17</v>
      </c>
      <c r="P5394" s="2">
        <f t="shared" si="168"/>
        <v>1903.617</v>
      </c>
    </row>
    <row r="5395" spans="1:16" ht="14.25" customHeight="1" x14ac:dyDescent="0.35">
      <c r="A5395" s="2" t="s">
        <v>5426</v>
      </c>
      <c r="B5395" s="2" t="s">
        <v>25</v>
      </c>
      <c r="C5395" s="2" t="s">
        <v>36</v>
      </c>
      <c r="D5395" s="2">
        <v>3587.31</v>
      </c>
      <c r="E5395" s="2">
        <v>0.39</v>
      </c>
      <c r="F5395" s="2">
        <f t="shared" si="169"/>
        <v>1399.0509</v>
      </c>
      <c r="G5395" s="2">
        <v>8</v>
      </c>
      <c r="H5395" s="2" t="str">
        <f>TEXT(Table1[[#This Row],[order_date]],"mmmm")</f>
        <v>October</v>
      </c>
      <c r="I5395" s="3">
        <v>45211</v>
      </c>
      <c r="J5395" s="3">
        <v>45218</v>
      </c>
      <c r="K5395" s="3" t="str">
        <f>TEXT(Table1[[#This Row],[delivery_date]]-Table1[[#This Row],[order_date]],"D")</f>
        <v>7</v>
      </c>
      <c r="L5395" s="2" t="s">
        <v>21</v>
      </c>
      <c r="M5395" s="2" t="s">
        <v>16</v>
      </c>
      <c r="N5395" s="2">
        <v>798.5</v>
      </c>
      <c r="O5395" s="2" t="s">
        <v>39</v>
      </c>
      <c r="P5395" s="2">
        <f t="shared" si="168"/>
        <v>2188.2591000000002</v>
      </c>
    </row>
    <row r="5396" spans="1:16" ht="14.25" customHeight="1" x14ac:dyDescent="0.35">
      <c r="A5396" s="2" t="s">
        <v>5427</v>
      </c>
      <c r="B5396" s="2" t="s">
        <v>19</v>
      </c>
      <c r="C5396" s="2" t="s">
        <v>26</v>
      </c>
      <c r="D5396" s="2">
        <v>1414.75</v>
      </c>
      <c r="E5396" s="2">
        <v>0.15</v>
      </c>
      <c r="F5396" s="2">
        <f t="shared" si="169"/>
        <v>212.21250000000001</v>
      </c>
      <c r="G5396" s="2">
        <v>7</v>
      </c>
      <c r="H5396" s="2" t="str">
        <f>TEXT(Table1[[#This Row],[order_date]],"mmmm")</f>
        <v>July</v>
      </c>
      <c r="I5396" s="3">
        <v>45123</v>
      </c>
      <c r="J5396" s="3">
        <v>45126</v>
      </c>
      <c r="K5396" s="3" t="str">
        <f>TEXT(Table1[[#This Row],[delivery_date]]-Table1[[#This Row],[order_date]],"D")</f>
        <v>3</v>
      </c>
      <c r="L5396" s="2" t="s">
        <v>21</v>
      </c>
      <c r="M5396" s="2" t="s">
        <v>16</v>
      </c>
      <c r="N5396" s="2">
        <v>132.19999999999999</v>
      </c>
      <c r="O5396" s="2" t="s">
        <v>17</v>
      </c>
      <c r="P5396" s="2">
        <f t="shared" si="168"/>
        <v>1202.5374999999999</v>
      </c>
    </row>
    <row r="5397" spans="1:16" ht="14.25" customHeight="1" x14ac:dyDescent="0.35">
      <c r="A5397" s="2" t="s">
        <v>5428</v>
      </c>
      <c r="B5397" s="2" t="s">
        <v>13</v>
      </c>
      <c r="C5397" s="2" t="s">
        <v>14</v>
      </c>
      <c r="D5397" s="2">
        <v>4897.03</v>
      </c>
      <c r="E5397" s="2">
        <v>0.38</v>
      </c>
      <c r="F5397" s="2">
        <f t="shared" si="169"/>
        <v>1860.8714</v>
      </c>
      <c r="G5397" s="2">
        <v>1</v>
      </c>
      <c r="H5397" s="2" t="str">
        <f>TEXT(Table1[[#This Row],[order_date]],"mmmm")</f>
        <v>February</v>
      </c>
      <c r="I5397" s="3">
        <v>45326</v>
      </c>
      <c r="J5397" s="3">
        <v>45327</v>
      </c>
      <c r="K5397" s="3" t="str">
        <f>TEXT(Table1[[#This Row],[delivery_date]]-Table1[[#This Row],[order_date]],"D")</f>
        <v>1</v>
      </c>
      <c r="L5397" s="2" t="s">
        <v>15</v>
      </c>
      <c r="M5397" s="2" t="s">
        <v>22</v>
      </c>
      <c r="N5397" s="2">
        <v>703.69</v>
      </c>
      <c r="O5397" s="2" t="s">
        <v>48</v>
      </c>
      <c r="P5397" s="2">
        <f t="shared" si="168"/>
        <v>3036.1585999999998</v>
      </c>
    </row>
    <row r="5398" spans="1:16" ht="14.25" customHeight="1" x14ac:dyDescent="0.35">
      <c r="A5398" s="2" t="s">
        <v>5429</v>
      </c>
      <c r="B5398" s="2" t="s">
        <v>19</v>
      </c>
      <c r="C5398" s="2" t="s">
        <v>14</v>
      </c>
      <c r="D5398" s="2">
        <v>4303.6899999999996</v>
      </c>
      <c r="E5398" s="2">
        <v>0.06</v>
      </c>
      <c r="F5398" s="2">
        <f t="shared" si="169"/>
        <v>258.22139999999996</v>
      </c>
      <c r="G5398" s="2">
        <v>2</v>
      </c>
      <c r="H5398" s="2" t="str">
        <f>TEXT(Table1[[#This Row],[order_date]],"mmmm")</f>
        <v>March</v>
      </c>
      <c r="I5398" s="3">
        <v>45000</v>
      </c>
      <c r="J5398" s="3">
        <v>45005</v>
      </c>
      <c r="K5398" s="3" t="str">
        <f>TEXT(Table1[[#This Row],[delivery_date]]-Table1[[#This Row],[order_date]],"D")</f>
        <v>5</v>
      </c>
      <c r="L5398" s="2" t="s">
        <v>15</v>
      </c>
      <c r="M5398" s="2" t="s">
        <v>27</v>
      </c>
      <c r="N5398" s="2">
        <v>960.01</v>
      </c>
      <c r="O5398" s="2" t="s">
        <v>17</v>
      </c>
      <c r="P5398" s="2">
        <f t="shared" si="168"/>
        <v>4045.4685999999997</v>
      </c>
    </row>
    <row r="5399" spans="1:16" ht="14.25" customHeight="1" x14ac:dyDescent="0.35">
      <c r="A5399" s="2" t="s">
        <v>5430</v>
      </c>
      <c r="B5399" s="2" t="s">
        <v>19</v>
      </c>
      <c r="C5399" s="2" t="s">
        <v>26</v>
      </c>
      <c r="D5399" s="2">
        <v>3754.13</v>
      </c>
      <c r="E5399" s="2">
        <v>0.05</v>
      </c>
      <c r="F5399" s="2">
        <f t="shared" si="169"/>
        <v>187.70650000000001</v>
      </c>
      <c r="G5399" s="2">
        <v>4</v>
      </c>
      <c r="H5399" s="2" t="str">
        <f>TEXT(Table1[[#This Row],[order_date]],"mmmm")</f>
        <v>February</v>
      </c>
      <c r="I5399" s="3">
        <v>45339</v>
      </c>
      <c r="J5399" s="3">
        <v>45342</v>
      </c>
      <c r="K5399" s="3" t="str">
        <f>TEXT(Table1[[#This Row],[delivery_date]]-Table1[[#This Row],[order_date]],"D")</f>
        <v>3</v>
      </c>
      <c r="L5399" s="2" t="s">
        <v>31</v>
      </c>
      <c r="M5399" s="2" t="s">
        <v>27</v>
      </c>
      <c r="N5399" s="2">
        <v>819.39</v>
      </c>
      <c r="O5399" s="2" t="s">
        <v>48</v>
      </c>
      <c r="P5399" s="2">
        <f t="shared" si="168"/>
        <v>3566.4234999999999</v>
      </c>
    </row>
    <row r="5400" spans="1:16" ht="14.25" customHeight="1" x14ac:dyDescent="0.35">
      <c r="A5400" s="2" t="s">
        <v>5431</v>
      </c>
      <c r="B5400" s="2" t="s">
        <v>13</v>
      </c>
      <c r="C5400" s="2" t="s">
        <v>20</v>
      </c>
      <c r="D5400" s="2">
        <v>228.89</v>
      </c>
      <c r="E5400" s="2">
        <v>0.28999999999999998</v>
      </c>
      <c r="F5400" s="2">
        <f t="shared" si="169"/>
        <v>66.378099999999989</v>
      </c>
      <c r="G5400" s="2">
        <v>9</v>
      </c>
      <c r="H5400" s="2" t="str">
        <f>TEXT(Table1[[#This Row],[order_date]],"mmmm")</f>
        <v>February</v>
      </c>
      <c r="I5400" s="3">
        <v>45339</v>
      </c>
      <c r="J5400" s="3">
        <v>45344</v>
      </c>
      <c r="K5400" s="3" t="str">
        <f>TEXT(Table1[[#This Row],[delivery_date]]-Table1[[#This Row],[order_date]],"D")</f>
        <v>5</v>
      </c>
      <c r="L5400" s="2" t="s">
        <v>15</v>
      </c>
      <c r="M5400" s="2" t="s">
        <v>27</v>
      </c>
      <c r="N5400" s="2">
        <v>59.44</v>
      </c>
      <c r="O5400" s="2" t="s">
        <v>28</v>
      </c>
      <c r="P5400" s="2">
        <f t="shared" si="168"/>
        <v>162.5119</v>
      </c>
    </row>
    <row r="5401" spans="1:16" ht="14.25" customHeight="1" x14ac:dyDescent="0.35">
      <c r="A5401" s="2" t="s">
        <v>5432</v>
      </c>
      <c r="B5401" s="2" t="s">
        <v>25</v>
      </c>
      <c r="C5401" s="2" t="s">
        <v>14</v>
      </c>
      <c r="D5401" s="2">
        <v>2992.89</v>
      </c>
      <c r="E5401" s="2">
        <v>0.02</v>
      </c>
      <c r="F5401" s="2">
        <f t="shared" si="169"/>
        <v>59.857799999999997</v>
      </c>
      <c r="G5401" s="2">
        <v>7</v>
      </c>
      <c r="H5401" s="2" t="str">
        <f>TEXT(Table1[[#This Row],[order_date]],"mmmm")</f>
        <v>January</v>
      </c>
      <c r="I5401" s="3">
        <v>44942</v>
      </c>
      <c r="J5401" s="3">
        <v>44947</v>
      </c>
      <c r="K5401" s="3" t="str">
        <f>TEXT(Table1[[#This Row],[delivery_date]]-Table1[[#This Row],[order_date]],"D")</f>
        <v>5</v>
      </c>
      <c r="L5401" s="2" t="s">
        <v>31</v>
      </c>
      <c r="M5401" s="2" t="s">
        <v>16</v>
      </c>
      <c r="N5401" s="2">
        <v>248.8</v>
      </c>
      <c r="O5401" s="2" t="s">
        <v>23</v>
      </c>
      <c r="P5401" s="2">
        <f t="shared" si="168"/>
        <v>2933.0321999999996</v>
      </c>
    </row>
    <row r="5402" spans="1:16" ht="14.25" customHeight="1" x14ac:dyDescent="0.35">
      <c r="A5402" s="2" t="s">
        <v>5433</v>
      </c>
      <c r="B5402" s="2" t="s">
        <v>19</v>
      </c>
      <c r="C5402" s="2" t="s">
        <v>14</v>
      </c>
      <c r="D5402" s="2">
        <v>3561.77</v>
      </c>
      <c r="E5402" s="2">
        <v>0.47</v>
      </c>
      <c r="F5402" s="2">
        <f t="shared" si="169"/>
        <v>1674.0319</v>
      </c>
      <c r="G5402" s="2">
        <v>2</v>
      </c>
      <c r="H5402" s="2" t="str">
        <f>TEXT(Table1[[#This Row],[order_date]],"mmmm")</f>
        <v>September</v>
      </c>
      <c r="I5402" s="3">
        <v>45186</v>
      </c>
      <c r="J5402" s="3">
        <v>45191</v>
      </c>
      <c r="K5402" s="3" t="str">
        <f>TEXT(Table1[[#This Row],[delivery_date]]-Table1[[#This Row],[order_date]],"D")</f>
        <v>5</v>
      </c>
      <c r="L5402" s="2" t="s">
        <v>31</v>
      </c>
      <c r="M5402" s="2" t="s">
        <v>27</v>
      </c>
      <c r="N5402" s="2">
        <v>465.57</v>
      </c>
      <c r="O5402" s="2" t="s">
        <v>28</v>
      </c>
      <c r="P5402" s="2">
        <f t="shared" si="168"/>
        <v>1887.7381</v>
      </c>
    </row>
    <row r="5403" spans="1:16" ht="14.25" customHeight="1" x14ac:dyDescent="0.35">
      <c r="A5403" s="2" t="s">
        <v>5434</v>
      </c>
      <c r="B5403" s="2" t="s">
        <v>19</v>
      </c>
      <c r="C5403" s="2" t="s">
        <v>20</v>
      </c>
      <c r="D5403" s="2">
        <v>4285.09</v>
      </c>
      <c r="E5403" s="2">
        <v>0.16</v>
      </c>
      <c r="F5403" s="2">
        <f t="shared" si="169"/>
        <v>685.61440000000005</v>
      </c>
      <c r="G5403" s="2">
        <v>8</v>
      </c>
      <c r="H5403" s="2" t="str">
        <f>TEXT(Table1[[#This Row],[order_date]],"mmmm")</f>
        <v>March</v>
      </c>
      <c r="I5403" s="3">
        <v>44991</v>
      </c>
      <c r="J5403" s="3">
        <v>44993</v>
      </c>
      <c r="K5403" s="3" t="str">
        <f>TEXT(Table1[[#This Row],[delivery_date]]-Table1[[#This Row],[order_date]],"D")</f>
        <v>2</v>
      </c>
      <c r="L5403" s="2" t="s">
        <v>31</v>
      </c>
      <c r="M5403" s="2" t="s">
        <v>22</v>
      </c>
      <c r="N5403" s="2">
        <v>1020.76</v>
      </c>
      <c r="O5403" s="2" t="s">
        <v>23</v>
      </c>
      <c r="P5403" s="2">
        <f t="shared" si="168"/>
        <v>3599.4756000000002</v>
      </c>
    </row>
    <row r="5404" spans="1:16" ht="14.25" customHeight="1" x14ac:dyDescent="0.35">
      <c r="A5404" s="2" t="s">
        <v>5435</v>
      </c>
      <c r="B5404" s="2" t="s">
        <v>41</v>
      </c>
      <c r="C5404" s="2" t="s">
        <v>33</v>
      </c>
      <c r="D5404" s="2">
        <v>4736.17</v>
      </c>
      <c r="E5404" s="2">
        <v>0.24</v>
      </c>
      <c r="F5404" s="2">
        <f t="shared" si="169"/>
        <v>1136.6807999999999</v>
      </c>
      <c r="G5404" s="2">
        <v>1</v>
      </c>
      <c r="H5404" s="2" t="str">
        <f>TEXT(Table1[[#This Row],[order_date]],"mmmm")</f>
        <v>March</v>
      </c>
      <c r="I5404" s="3">
        <v>44998</v>
      </c>
      <c r="J5404" s="3">
        <v>45003</v>
      </c>
      <c r="K5404" s="3" t="str">
        <f>TEXT(Table1[[#This Row],[delivery_date]]-Table1[[#This Row],[order_date]],"D")</f>
        <v>5</v>
      </c>
      <c r="L5404" s="2" t="s">
        <v>31</v>
      </c>
      <c r="M5404" s="2" t="s">
        <v>22</v>
      </c>
      <c r="N5404" s="2">
        <v>531.33000000000004</v>
      </c>
      <c r="O5404" s="2" t="s">
        <v>23</v>
      </c>
      <c r="P5404" s="2">
        <f t="shared" si="168"/>
        <v>3599.4892</v>
      </c>
    </row>
    <row r="5405" spans="1:16" ht="14.25" customHeight="1" x14ac:dyDescent="0.35">
      <c r="A5405" s="2" t="s">
        <v>5436</v>
      </c>
      <c r="B5405" s="2" t="s">
        <v>19</v>
      </c>
      <c r="C5405" s="2" t="s">
        <v>33</v>
      </c>
      <c r="D5405" s="2">
        <v>4587.68</v>
      </c>
      <c r="E5405" s="2">
        <v>0.41</v>
      </c>
      <c r="F5405" s="2">
        <f t="shared" si="169"/>
        <v>1880.9488000000001</v>
      </c>
      <c r="G5405" s="2">
        <v>8</v>
      </c>
      <c r="H5405" s="2" t="str">
        <f>TEXT(Table1[[#This Row],[order_date]],"mmmm")</f>
        <v>October</v>
      </c>
      <c r="I5405" s="3">
        <v>45567</v>
      </c>
      <c r="J5405" s="3">
        <v>45569</v>
      </c>
      <c r="K5405" s="3" t="str">
        <f>TEXT(Table1[[#This Row],[delivery_date]]-Table1[[#This Row],[order_date]],"D")</f>
        <v>2</v>
      </c>
      <c r="L5405" s="2" t="s">
        <v>21</v>
      </c>
      <c r="M5405" s="2" t="s">
        <v>22</v>
      </c>
      <c r="N5405" s="2">
        <v>845.38</v>
      </c>
      <c r="O5405" s="2" t="s">
        <v>23</v>
      </c>
      <c r="P5405" s="2">
        <f t="shared" si="168"/>
        <v>2706.7312000000002</v>
      </c>
    </row>
    <row r="5406" spans="1:16" ht="14.25" customHeight="1" x14ac:dyDescent="0.35">
      <c r="A5406" s="2" t="s">
        <v>5437</v>
      </c>
      <c r="B5406" s="2" t="s">
        <v>13</v>
      </c>
      <c r="C5406" s="2" t="s">
        <v>26</v>
      </c>
      <c r="D5406" s="2">
        <v>2089.62</v>
      </c>
      <c r="E5406" s="2">
        <v>0.2</v>
      </c>
      <c r="F5406" s="2">
        <f t="shared" si="169"/>
        <v>417.92399999999998</v>
      </c>
      <c r="G5406" s="2">
        <v>5</v>
      </c>
      <c r="H5406" s="2" t="str">
        <f>TEXT(Table1[[#This Row],[order_date]],"mmmm")</f>
        <v>May</v>
      </c>
      <c r="I5406" s="3">
        <v>45432</v>
      </c>
      <c r="J5406" s="3">
        <v>45433</v>
      </c>
      <c r="K5406" s="3" t="str">
        <f>TEXT(Table1[[#This Row],[delivery_date]]-Table1[[#This Row],[order_date]],"D")</f>
        <v>1</v>
      </c>
      <c r="L5406" s="2" t="s">
        <v>21</v>
      </c>
      <c r="M5406" s="2" t="s">
        <v>27</v>
      </c>
      <c r="N5406" s="2">
        <v>176.2</v>
      </c>
      <c r="O5406" s="2" t="s">
        <v>48</v>
      </c>
      <c r="P5406" s="2">
        <f t="shared" si="168"/>
        <v>1671.6959999999999</v>
      </c>
    </row>
    <row r="5407" spans="1:16" ht="14.25" customHeight="1" x14ac:dyDescent="0.35">
      <c r="A5407" s="2" t="s">
        <v>5438</v>
      </c>
      <c r="B5407" s="2" t="s">
        <v>41</v>
      </c>
      <c r="C5407" s="2" t="s">
        <v>36</v>
      </c>
      <c r="D5407" s="2">
        <v>4492.8599999999997</v>
      </c>
      <c r="E5407" s="2">
        <v>0.22</v>
      </c>
      <c r="F5407" s="2">
        <f t="shared" si="169"/>
        <v>988.42919999999992</v>
      </c>
      <c r="G5407" s="2">
        <v>1</v>
      </c>
      <c r="H5407" s="2" t="str">
        <f>TEXT(Table1[[#This Row],[order_date]],"mmmm")</f>
        <v>May</v>
      </c>
      <c r="I5407" s="3">
        <v>45057</v>
      </c>
      <c r="J5407" s="3">
        <v>45062</v>
      </c>
      <c r="K5407" s="3" t="str">
        <f>TEXT(Table1[[#This Row],[delivery_date]]-Table1[[#This Row],[order_date]],"D")</f>
        <v>5</v>
      </c>
      <c r="L5407" s="2" t="s">
        <v>15</v>
      </c>
      <c r="M5407" s="2" t="s">
        <v>22</v>
      </c>
      <c r="N5407" s="2">
        <v>401.03</v>
      </c>
      <c r="O5407" s="2" t="s">
        <v>17</v>
      </c>
      <c r="P5407" s="2">
        <f t="shared" si="168"/>
        <v>3504.4307999999996</v>
      </c>
    </row>
    <row r="5408" spans="1:16" ht="14.25" customHeight="1" x14ac:dyDescent="0.35">
      <c r="A5408" s="2" t="s">
        <v>5439</v>
      </c>
      <c r="B5408" s="2" t="s">
        <v>25</v>
      </c>
      <c r="C5408" s="2" t="s">
        <v>14</v>
      </c>
      <c r="D5408" s="2">
        <v>103.67</v>
      </c>
      <c r="E5408" s="2">
        <v>0.17</v>
      </c>
      <c r="F5408" s="2">
        <f t="shared" si="169"/>
        <v>17.623900000000003</v>
      </c>
      <c r="G5408" s="2">
        <v>3</v>
      </c>
      <c r="H5408" s="2" t="str">
        <f>TEXT(Table1[[#This Row],[order_date]],"mmmm")</f>
        <v>July</v>
      </c>
      <c r="I5408" s="3">
        <v>45502</v>
      </c>
      <c r="J5408" s="3">
        <v>45508</v>
      </c>
      <c r="K5408" s="3" t="str">
        <f>TEXT(Table1[[#This Row],[delivery_date]]-Table1[[#This Row],[order_date]],"D")</f>
        <v>6</v>
      </c>
      <c r="L5408" s="2" t="s">
        <v>31</v>
      </c>
      <c r="M5408" s="2" t="s">
        <v>16</v>
      </c>
      <c r="N5408" s="2">
        <v>11.82</v>
      </c>
      <c r="O5408" s="2" t="s">
        <v>39</v>
      </c>
      <c r="P5408" s="2">
        <f t="shared" si="168"/>
        <v>86.046099999999996</v>
      </c>
    </row>
    <row r="5409" spans="1:16" ht="14.25" customHeight="1" x14ac:dyDescent="0.35">
      <c r="A5409" s="2" t="s">
        <v>5440</v>
      </c>
      <c r="B5409" s="2" t="s">
        <v>41</v>
      </c>
      <c r="C5409" s="2" t="s">
        <v>14</v>
      </c>
      <c r="D5409" s="2">
        <v>1822.23</v>
      </c>
      <c r="E5409" s="2">
        <v>0.18</v>
      </c>
      <c r="F5409" s="2">
        <f t="shared" si="169"/>
        <v>328.00139999999999</v>
      </c>
      <c r="G5409" s="2">
        <v>7</v>
      </c>
      <c r="H5409" s="2" t="str">
        <f>TEXT(Table1[[#This Row],[order_date]],"mmmm")</f>
        <v>March</v>
      </c>
      <c r="I5409" s="3">
        <v>44992</v>
      </c>
      <c r="J5409" s="3">
        <v>44996</v>
      </c>
      <c r="K5409" s="3" t="str">
        <f>TEXT(Table1[[#This Row],[delivery_date]]-Table1[[#This Row],[order_date]],"D")</f>
        <v>4</v>
      </c>
      <c r="L5409" s="2" t="s">
        <v>21</v>
      </c>
      <c r="M5409" s="2" t="s">
        <v>22</v>
      </c>
      <c r="N5409" s="2">
        <v>225.03</v>
      </c>
      <c r="O5409" s="2" t="s">
        <v>48</v>
      </c>
      <c r="P5409" s="2">
        <f t="shared" si="168"/>
        <v>1494.2285999999999</v>
      </c>
    </row>
    <row r="5410" spans="1:16" ht="14.25" customHeight="1" x14ac:dyDescent="0.35">
      <c r="A5410" s="2" t="s">
        <v>5441</v>
      </c>
      <c r="B5410" s="2" t="s">
        <v>13</v>
      </c>
      <c r="C5410" s="2" t="s">
        <v>26</v>
      </c>
      <c r="D5410" s="2">
        <v>658.02</v>
      </c>
      <c r="E5410" s="2">
        <v>0.23</v>
      </c>
      <c r="F5410" s="2">
        <f t="shared" si="169"/>
        <v>151.34460000000001</v>
      </c>
      <c r="G5410" s="2">
        <v>7</v>
      </c>
      <c r="H5410" s="2" t="str">
        <f>TEXT(Table1[[#This Row],[order_date]],"mmmm")</f>
        <v>August</v>
      </c>
      <c r="I5410" s="3">
        <v>45527</v>
      </c>
      <c r="J5410" s="3">
        <v>45533</v>
      </c>
      <c r="K5410" s="3" t="str">
        <f>TEXT(Table1[[#This Row],[delivery_date]]-Table1[[#This Row],[order_date]],"D")</f>
        <v>6</v>
      </c>
      <c r="L5410" s="2" t="s">
        <v>21</v>
      </c>
      <c r="M5410" s="2" t="s">
        <v>27</v>
      </c>
      <c r="N5410" s="2">
        <v>39.770000000000003</v>
      </c>
      <c r="O5410" s="2" t="s">
        <v>28</v>
      </c>
      <c r="P5410" s="2">
        <f t="shared" si="168"/>
        <v>506.67539999999997</v>
      </c>
    </row>
    <row r="5411" spans="1:16" ht="14.25" customHeight="1" x14ac:dyDescent="0.35">
      <c r="A5411" s="2" t="s">
        <v>5442</v>
      </c>
      <c r="B5411" s="2" t="s">
        <v>13</v>
      </c>
      <c r="C5411" s="2" t="s">
        <v>26</v>
      </c>
      <c r="D5411" s="2">
        <v>4427.03</v>
      </c>
      <c r="E5411" s="2">
        <v>0.47</v>
      </c>
      <c r="F5411" s="2">
        <f t="shared" si="169"/>
        <v>2080.7040999999999</v>
      </c>
      <c r="G5411" s="2">
        <v>8</v>
      </c>
      <c r="H5411" s="2" t="str">
        <f>TEXT(Table1[[#This Row],[order_date]],"mmmm")</f>
        <v>December</v>
      </c>
      <c r="I5411" s="3">
        <v>45283</v>
      </c>
      <c r="J5411" s="3">
        <v>45287</v>
      </c>
      <c r="K5411" s="3" t="str">
        <f>TEXT(Table1[[#This Row],[delivery_date]]-Table1[[#This Row],[order_date]],"D")</f>
        <v>4</v>
      </c>
      <c r="L5411" s="2" t="s">
        <v>21</v>
      </c>
      <c r="M5411" s="2" t="s">
        <v>27</v>
      </c>
      <c r="N5411" s="2">
        <v>1168.57</v>
      </c>
      <c r="O5411" s="2" t="s">
        <v>23</v>
      </c>
      <c r="P5411" s="2">
        <f t="shared" si="168"/>
        <v>2346.3258999999998</v>
      </c>
    </row>
    <row r="5412" spans="1:16" ht="14.25" customHeight="1" x14ac:dyDescent="0.35">
      <c r="A5412" s="2" t="s">
        <v>5443</v>
      </c>
      <c r="B5412" s="2" t="s">
        <v>41</v>
      </c>
      <c r="C5412" s="2" t="s">
        <v>14</v>
      </c>
      <c r="D5412" s="2">
        <v>4647.1099999999997</v>
      </c>
      <c r="E5412" s="2">
        <v>0.47</v>
      </c>
      <c r="F5412" s="2">
        <f t="shared" si="169"/>
        <v>2184.1416999999997</v>
      </c>
      <c r="G5412" s="2">
        <v>4</v>
      </c>
      <c r="H5412" s="2" t="str">
        <f>TEXT(Table1[[#This Row],[order_date]],"mmmm")</f>
        <v>April</v>
      </c>
      <c r="I5412" s="3">
        <v>45385</v>
      </c>
      <c r="J5412" s="3">
        <v>45391</v>
      </c>
      <c r="K5412" s="3" t="str">
        <f>TEXT(Table1[[#This Row],[delivery_date]]-Table1[[#This Row],[order_date]],"D")</f>
        <v>6</v>
      </c>
      <c r="L5412" s="2" t="s">
        <v>31</v>
      </c>
      <c r="M5412" s="2" t="s">
        <v>27</v>
      </c>
      <c r="N5412" s="2">
        <v>283.39</v>
      </c>
      <c r="O5412" s="2" t="s">
        <v>23</v>
      </c>
      <c r="P5412" s="2">
        <f t="shared" si="168"/>
        <v>2462.9683</v>
      </c>
    </row>
    <row r="5413" spans="1:16" ht="14.25" customHeight="1" x14ac:dyDescent="0.35">
      <c r="A5413" s="2" t="s">
        <v>5444</v>
      </c>
      <c r="B5413" s="2" t="s">
        <v>25</v>
      </c>
      <c r="C5413" s="2" t="s">
        <v>20</v>
      </c>
      <c r="D5413" s="2">
        <v>1354.44</v>
      </c>
      <c r="E5413" s="2">
        <v>0.27</v>
      </c>
      <c r="F5413" s="2">
        <f t="shared" si="169"/>
        <v>365.69880000000006</v>
      </c>
      <c r="G5413" s="2">
        <v>6</v>
      </c>
      <c r="H5413" s="2" t="str">
        <f>TEXT(Table1[[#This Row],[order_date]],"mmmm")</f>
        <v>October</v>
      </c>
      <c r="I5413" s="3">
        <v>45200</v>
      </c>
      <c r="J5413" s="3">
        <v>45202</v>
      </c>
      <c r="K5413" s="3" t="str">
        <f>TEXT(Table1[[#This Row],[delivery_date]]-Table1[[#This Row],[order_date]],"D")</f>
        <v>2</v>
      </c>
      <c r="L5413" s="2" t="s">
        <v>21</v>
      </c>
      <c r="M5413" s="2" t="s">
        <v>27</v>
      </c>
      <c r="N5413" s="2">
        <v>326.01</v>
      </c>
      <c r="O5413" s="2" t="s">
        <v>34</v>
      </c>
      <c r="P5413" s="2">
        <f t="shared" si="168"/>
        <v>988.74119999999994</v>
      </c>
    </row>
    <row r="5414" spans="1:16" ht="14.25" customHeight="1" x14ac:dyDescent="0.35">
      <c r="A5414" s="2" t="s">
        <v>5445</v>
      </c>
      <c r="B5414" s="2" t="s">
        <v>41</v>
      </c>
      <c r="C5414" s="2" t="s">
        <v>20</v>
      </c>
      <c r="D5414" s="2">
        <v>1899.82</v>
      </c>
      <c r="E5414" s="2">
        <v>0.23</v>
      </c>
      <c r="F5414" s="2">
        <f t="shared" si="169"/>
        <v>436.95859999999999</v>
      </c>
      <c r="G5414" s="2">
        <v>7</v>
      </c>
      <c r="H5414" s="2" t="str">
        <f>TEXT(Table1[[#This Row],[order_date]],"mmmm")</f>
        <v>April</v>
      </c>
      <c r="I5414" s="3">
        <v>45032</v>
      </c>
      <c r="J5414" s="3">
        <v>45039</v>
      </c>
      <c r="K5414" s="3" t="str">
        <f>TEXT(Table1[[#This Row],[delivery_date]]-Table1[[#This Row],[order_date]],"D")</f>
        <v>7</v>
      </c>
      <c r="L5414" s="2" t="s">
        <v>15</v>
      </c>
      <c r="M5414" s="2" t="s">
        <v>22</v>
      </c>
      <c r="N5414" s="2">
        <v>231.3</v>
      </c>
      <c r="O5414" s="2" t="s">
        <v>48</v>
      </c>
      <c r="P5414" s="2">
        <f t="shared" si="168"/>
        <v>1462.8614</v>
      </c>
    </row>
    <row r="5415" spans="1:16" ht="14.25" customHeight="1" x14ac:dyDescent="0.35">
      <c r="A5415" s="2" t="s">
        <v>5446</v>
      </c>
      <c r="B5415" s="2" t="s">
        <v>25</v>
      </c>
      <c r="C5415" s="2" t="s">
        <v>36</v>
      </c>
      <c r="D5415" s="2">
        <v>4921</v>
      </c>
      <c r="E5415" s="2">
        <v>0.4</v>
      </c>
      <c r="F5415" s="2">
        <f t="shared" si="169"/>
        <v>1968.4</v>
      </c>
      <c r="G5415" s="2">
        <v>8</v>
      </c>
      <c r="H5415" s="2" t="str">
        <f>TEXT(Table1[[#This Row],[order_date]],"mmmm")</f>
        <v>February</v>
      </c>
      <c r="I5415" s="3">
        <v>44965</v>
      </c>
      <c r="J5415" s="3">
        <v>44967</v>
      </c>
      <c r="K5415" s="3" t="str">
        <f>TEXT(Table1[[#This Row],[delivery_date]]-Table1[[#This Row],[order_date]],"D")</f>
        <v>2</v>
      </c>
      <c r="L5415" s="2" t="s">
        <v>31</v>
      </c>
      <c r="M5415" s="2" t="s">
        <v>22</v>
      </c>
      <c r="N5415" s="2">
        <v>736.2</v>
      </c>
      <c r="O5415" s="2" t="s">
        <v>34</v>
      </c>
      <c r="P5415" s="2">
        <f t="shared" si="168"/>
        <v>2952.6</v>
      </c>
    </row>
    <row r="5416" spans="1:16" ht="14.25" customHeight="1" x14ac:dyDescent="0.35">
      <c r="A5416" s="2" t="s">
        <v>5447</v>
      </c>
      <c r="B5416" s="2" t="s">
        <v>41</v>
      </c>
      <c r="C5416" s="2" t="s">
        <v>14</v>
      </c>
      <c r="D5416" s="2">
        <v>2873.71</v>
      </c>
      <c r="E5416" s="2">
        <v>0.34</v>
      </c>
      <c r="F5416" s="2">
        <f t="shared" si="169"/>
        <v>977.06140000000005</v>
      </c>
      <c r="G5416" s="2">
        <v>3</v>
      </c>
      <c r="H5416" s="2" t="str">
        <f>TEXT(Table1[[#This Row],[order_date]],"mmmm")</f>
        <v>May</v>
      </c>
      <c r="I5416" s="3">
        <v>45414</v>
      </c>
      <c r="J5416" s="3">
        <v>45417</v>
      </c>
      <c r="K5416" s="3" t="str">
        <f>TEXT(Table1[[#This Row],[delivery_date]]-Table1[[#This Row],[order_date]],"D")</f>
        <v>3</v>
      </c>
      <c r="L5416" s="2" t="s">
        <v>15</v>
      </c>
      <c r="M5416" s="2" t="s">
        <v>16</v>
      </c>
      <c r="N5416" s="2">
        <v>558.91</v>
      </c>
      <c r="O5416" s="2" t="s">
        <v>34</v>
      </c>
      <c r="P5416" s="2">
        <f t="shared" si="168"/>
        <v>1896.6486</v>
      </c>
    </row>
    <row r="5417" spans="1:16" ht="14.25" customHeight="1" x14ac:dyDescent="0.35">
      <c r="A5417" s="2" t="s">
        <v>5448</v>
      </c>
      <c r="B5417" s="2" t="s">
        <v>13</v>
      </c>
      <c r="C5417" s="2" t="s">
        <v>14</v>
      </c>
      <c r="D5417" s="2">
        <v>2535.5700000000002</v>
      </c>
      <c r="E5417" s="2">
        <v>0.44</v>
      </c>
      <c r="F5417" s="2">
        <f t="shared" si="169"/>
        <v>1115.6508000000001</v>
      </c>
      <c r="G5417" s="2">
        <v>5</v>
      </c>
      <c r="H5417" s="2" t="str">
        <f>TEXT(Table1[[#This Row],[order_date]],"mmmm")</f>
        <v>September</v>
      </c>
      <c r="I5417" s="3">
        <v>45562</v>
      </c>
      <c r="J5417" s="3">
        <v>45567</v>
      </c>
      <c r="K5417" s="3" t="str">
        <f>TEXT(Table1[[#This Row],[delivery_date]]-Table1[[#This Row],[order_date]],"D")</f>
        <v>5</v>
      </c>
      <c r="L5417" s="2" t="s">
        <v>21</v>
      </c>
      <c r="M5417" s="2" t="s">
        <v>22</v>
      </c>
      <c r="N5417" s="2">
        <v>269.23</v>
      </c>
      <c r="O5417" s="2" t="s">
        <v>39</v>
      </c>
      <c r="P5417" s="2">
        <f t="shared" si="168"/>
        <v>1419.9192</v>
      </c>
    </row>
    <row r="5418" spans="1:16" ht="14.25" customHeight="1" x14ac:dyDescent="0.35">
      <c r="A5418" s="2" t="s">
        <v>5449</v>
      </c>
      <c r="B5418" s="2" t="s">
        <v>19</v>
      </c>
      <c r="C5418" s="2" t="s">
        <v>14</v>
      </c>
      <c r="D5418" s="2">
        <v>2552.13</v>
      </c>
      <c r="E5418" s="2">
        <v>0.37</v>
      </c>
      <c r="F5418" s="2">
        <f t="shared" si="169"/>
        <v>944.28809999999999</v>
      </c>
      <c r="G5418" s="2">
        <v>8</v>
      </c>
      <c r="H5418" s="2" t="str">
        <f>TEXT(Table1[[#This Row],[order_date]],"mmmm")</f>
        <v>May</v>
      </c>
      <c r="I5418" s="3">
        <v>45047</v>
      </c>
      <c r="J5418" s="3">
        <v>45052</v>
      </c>
      <c r="K5418" s="3" t="str">
        <f>TEXT(Table1[[#This Row],[delivery_date]]-Table1[[#This Row],[order_date]],"D")</f>
        <v>5</v>
      </c>
      <c r="L5418" s="2" t="s">
        <v>31</v>
      </c>
      <c r="M5418" s="2" t="s">
        <v>16</v>
      </c>
      <c r="N5418" s="2">
        <v>176.56</v>
      </c>
      <c r="O5418" s="2" t="s">
        <v>28</v>
      </c>
      <c r="P5418" s="2">
        <f t="shared" si="168"/>
        <v>1607.8419000000001</v>
      </c>
    </row>
    <row r="5419" spans="1:16" ht="14.25" customHeight="1" x14ac:dyDescent="0.35">
      <c r="A5419" s="2" t="s">
        <v>5450</v>
      </c>
      <c r="B5419" s="2" t="s">
        <v>19</v>
      </c>
      <c r="C5419" s="2" t="s">
        <v>14</v>
      </c>
      <c r="D5419" s="2">
        <v>3511.32</v>
      </c>
      <c r="E5419" s="2">
        <v>0.48</v>
      </c>
      <c r="F5419" s="2">
        <f t="shared" si="169"/>
        <v>1685.4336000000001</v>
      </c>
      <c r="G5419" s="2">
        <v>6</v>
      </c>
      <c r="H5419" s="2" t="str">
        <f>TEXT(Table1[[#This Row],[order_date]],"mmmm")</f>
        <v>August</v>
      </c>
      <c r="I5419" s="3">
        <v>45522</v>
      </c>
      <c r="J5419" s="3">
        <v>45529</v>
      </c>
      <c r="K5419" s="3" t="str">
        <f>TEXT(Table1[[#This Row],[delivery_date]]-Table1[[#This Row],[order_date]],"D")</f>
        <v>7</v>
      </c>
      <c r="L5419" s="2" t="s">
        <v>21</v>
      </c>
      <c r="M5419" s="2" t="s">
        <v>27</v>
      </c>
      <c r="N5419" s="2">
        <v>1015.75</v>
      </c>
      <c r="O5419" s="2" t="s">
        <v>23</v>
      </c>
      <c r="P5419" s="2">
        <f t="shared" si="168"/>
        <v>1825.8864000000001</v>
      </c>
    </row>
    <row r="5420" spans="1:16" ht="14.25" customHeight="1" x14ac:dyDescent="0.35">
      <c r="A5420" s="2" t="s">
        <v>5451</v>
      </c>
      <c r="B5420" s="2" t="s">
        <v>25</v>
      </c>
      <c r="C5420" s="2" t="s">
        <v>26</v>
      </c>
      <c r="D5420" s="2">
        <v>4777.26</v>
      </c>
      <c r="E5420" s="2">
        <v>0.44</v>
      </c>
      <c r="F5420" s="2">
        <f t="shared" si="169"/>
        <v>2101.9944</v>
      </c>
      <c r="G5420" s="2">
        <v>1</v>
      </c>
      <c r="H5420" s="2" t="str">
        <f>TEXT(Table1[[#This Row],[order_date]],"mmmm")</f>
        <v>July</v>
      </c>
      <c r="I5420" s="3">
        <v>45135</v>
      </c>
      <c r="J5420" s="3">
        <v>45140</v>
      </c>
      <c r="K5420" s="3" t="str">
        <f>TEXT(Table1[[#This Row],[delivery_date]]-Table1[[#This Row],[order_date]],"D")</f>
        <v>5</v>
      </c>
      <c r="L5420" s="2" t="s">
        <v>21</v>
      </c>
      <c r="M5420" s="2" t="s">
        <v>16</v>
      </c>
      <c r="N5420" s="2">
        <v>1228.08</v>
      </c>
      <c r="O5420" s="2" t="s">
        <v>48</v>
      </c>
      <c r="P5420" s="2">
        <f t="shared" si="168"/>
        <v>2675.2656000000002</v>
      </c>
    </row>
    <row r="5421" spans="1:16" ht="14.25" customHeight="1" x14ac:dyDescent="0.35">
      <c r="A5421" s="2" t="s">
        <v>5452</v>
      </c>
      <c r="B5421" s="2" t="s">
        <v>25</v>
      </c>
      <c r="C5421" s="2" t="s">
        <v>33</v>
      </c>
      <c r="D5421" s="2">
        <v>1896.45</v>
      </c>
      <c r="E5421" s="2">
        <v>0.43</v>
      </c>
      <c r="F5421" s="2">
        <f t="shared" si="169"/>
        <v>815.47350000000006</v>
      </c>
      <c r="G5421" s="2">
        <v>2</v>
      </c>
      <c r="H5421" s="2" t="str">
        <f>TEXT(Table1[[#This Row],[order_date]],"mmmm")</f>
        <v>April</v>
      </c>
      <c r="I5421" s="3">
        <v>45038</v>
      </c>
      <c r="J5421" s="3">
        <v>45043</v>
      </c>
      <c r="K5421" s="3" t="str">
        <f>TEXT(Table1[[#This Row],[delivery_date]]-Table1[[#This Row],[order_date]],"D")</f>
        <v>5</v>
      </c>
      <c r="L5421" s="2" t="s">
        <v>21</v>
      </c>
      <c r="M5421" s="2" t="s">
        <v>22</v>
      </c>
      <c r="N5421" s="2">
        <v>454.85</v>
      </c>
      <c r="O5421" s="2" t="s">
        <v>34</v>
      </c>
      <c r="P5421" s="2">
        <f t="shared" si="168"/>
        <v>1080.9765</v>
      </c>
    </row>
    <row r="5422" spans="1:16" ht="14.25" customHeight="1" x14ac:dyDescent="0.35">
      <c r="A5422" s="2" t="s">
        <v>5453</v>
      </c>
      <c r="B5422" s="2" t="s">
        <v>25</v>
      </c>
      <c r="C5422" s="2" t="s">
        <v>14</v>
      </c>
      <c r="D5422" s="2">
        <v>946.02</v>
      </c>
      <c r="E5422" s="2">
        <v>0.2</v>
      </c>
      <c r="F5422" s="2">
        <f t="shared" si="169"/>
        <v>189.20400000000001</v>
      </c>
      <c r="G5422" s="2">
        <v>3</v>
      </c>
      <c r="H5422" s="2" t="str">
        <f>TEXT(Table1[[#This Row],[order_date]],"mmmm")</f>
        <v>February</v>
      </c>
      <c r="I5422" s="3">
        <v>45327</v>
      </c>
      <c r="J5422" s="3">
        <v>45330</v>
      </c>
      <c r="K5422" s="3" t="str">
        <f>TEXT(Table1[[#This Row],[delivery_date]]-Table1[[#This Row],[order_date]],"D")</f>
        <v>3</v>
      </c>
      <c r="L5422" s="2" t="s">
        <v>15</v>
      </c>
      <c r="M5422" s="2" t="s">
        <v>27</v>
      </c>
      <c r="N5422" s="2">
        <v>173.71</v>
      </c>
      <c r="O5422" s="2" t="s">
        <v>28</v>
      </c>
      <c r="P5422" s="2">
        <f t="shared" si="168"/>
        <v>756.81600000000003</v>
      </c>
    </row>
    <row r="5423" spans="1:16" ht="14.25" customHeight="1" x14ac:dyDescent="0.35">
      <c r="A5423" s="2" t="s">
        <v>5454</v>
      </c>
      <c r="B5423" s="2" t="s">
        <v>13</v>
      </c>
      <c r="C5423" s="2" t="s">
        <v>33</v>
      </c>
      <c r="D5423" s="2">
        <v>1006.56</v>
      </c>
      <c r="E5423" s="2">
        <v>0.19</v>
      </c>
      <c r="F5423" s="2">
        <f t="shared" si="169"/>
        <v>191.24639999999999</v>
      </c>
      <c r="G5423" s="2">
        <v>7</v>
      </c>
      <c r="H5423" s="2" t="str">
        <f>TEXT(Table1[[#This Row],[order_date]],"mmmm")</f>
        <v>August</v>
      </c>
      <c r="I5423" s="3">
        <v>45506</v>
      </c>
      <c r="J5423" s="3">
        <v>45507</v>
      </c>
      <c r="K5423" s="3" t="str">
        <f>TEXT(Table1[[#This Row],[delivery_date]]-Table1[[#This Row],[order_date]],"D")</f>
        <v>1</v>
      </c>
      <c r="L5423" s="2" t="s">
        <v>31</v>
      </c>
      <c r="M5423" s="2" t="s">
        <v>22</v>
      </c>
      <c r="N5423" s="2">
        <v>210.78</v>
      </c>
      <c r="O5423" s="2" t="s">
        <v>23</v>
      </c>
      <c r="P5423" s="2">
        <f t="shared" si="168"/>
        <v>815.31359999999995</v>
      </c>
    </row>
    <row r="5424" spans="1:16" ht="14.25" customHeight="1" x14ac:dyDescent="0.35">
      <c r="A5424" s="2" t="s">
        <v>5455</v>
      </c>
      <c r="B5424" s="2" t="s">
        <v>41</v>
      </c>
      <c r="C5424" s="2" t="s">
        <v>20</v>
      </c>
      <c r="D5424" s="2">
        <v>199.76</v>
      </c>
      <c r="E5424" s="2">
        <v>0.37</v>
      </c>
      <c r="F5424" s="2">
        <f t="shared" si="169"/>
        <v>73.911199999999994</v>
      </c>
      <c r="G5424" s="2">
        <v>3</v>
      </c>
      <c r="H5424" s="2" t="str">
        <f>TEXT(Table1[[#This Row],[order_date]],"mmmm")</f>
        <v>January</v>
      </c>
      <c r="I5424" s="3">
        <v>44927</v>
      </c>
      <c r="J5424" s="3">
        <v>44929</v>
      </c>
      <c r="K5424" s="3" t="str">
        <f>TEXT(Table1[[#This Row],[delivery_date]]-Table1[[#This Row],[order_date]],"D")</f>
        <v>2</v>
      </c>
      <c r="L5424" s="2" t="s">
        <v>31</v>
      </c>
      <c r="M5424" s="2" t="s">
        <v>27</v>
      </c>
      <c r="N5424" s="2">
        <v>53.15</v>
      </c>
      <c r="O5424" s="2" t="s">
        <v>28</v>
      </c>
      <c r="P5424" s="2">
        <f t="shared" si="168"/>
        <v>125.8488</v>
      </c>
    </row>
    <row r="5425" spans="1:16" ht="14.25" customHeight="1" x14ac:dyDescent="0.35">
      <c r="A5425" s="2" t="s">
        <v>5456</v>
      </c>
      <c r="B5425" s="2" t="s">
        <v>13</v>
      </c>
      <c r="C5425" s="2" t="s">
        <v>36</v>
      </c>
      <c r="D5425" s="2">
        <v>2821.51</v>
      </c>
      <c r="E5425" s="2">
        <v>0.04</v>
      </c>
      <c r="F5425" s="2">
        <f t="shared" si="169"/>
        <v>112.86040000000001</v>
      </c>
      <c r="G5425" s="2">
        <v>9</v>
      </c>
      <c r="H5425" s="2" t="str">
        <f>TEXT(Table1[[#This Row],[order_date]],"mmmm")</f>
        <v>October</v>
      </c>
      <c r="I5425" s="3">
        <v>45217</v>
      </c>
      <c r="J5425" s="3">
        <v>45219</v>
      </c>
      <c r="K5425" s="3" t="str">
        <f>TEXT(Table1[[#This Row],[delivery_date]]-Table1[[#This Row],[order_date]],"D")</f>
        <v>2</v>
      </c>
      <c r="L5425" s="2" t="s">
        <v>31</v>
      </c>
      <c r="M5425" s="2" t="s">
        <v>16</v>
      </c>
      <c r="N5425" s="2">
        <v>415.38</v>
      </c>
      <c r="O5425" s="2" t="s">
        <v>28</v>
      </c>
      <c r="P5425" s="2">
        <f t="shared" si="168"/>
        <v>2708.6496000000002</v>
      </c>
    </row>
    <row r="5426" spans="1:16" ht="14.25" customHeight="1" x14ac:dyDescent="0.35">
      <c r="A5426" s="2" t="s">
        <v>5457</v>
      </c>
      <c r="B5426" s="2" t="s">
        <v>19</v>
      </c>
      <c r="C5426" s="2" t="s">
        <v>20</v>
      </c>
      <c r="D5426" s="2">
        <v>4652.67</v>
      </c>
      <c r="E5426" s="2">
        <v>0.16</v>
      </c>
      <c r="F5426" s="2">
        <f t="shared" si="169"/>
        <v>744.42719999999997</v>
      </c>
      <c r="G5426" s="2">
        <v>9</v>
      </c>
      <c r="H5426" s="2" t="str">
        <f>TEXT(Table1[[#This Row],[order_date]],"mmmm")</f>
        <v>March</v>
      </c>
      <c r="I5426" s="3">
        <v>45002</v>
      </c>
      <c r="J5426" s="3">
        <v>45006</v>
      </c>
      <c r="K5426" s="3" t="str">
        <f>TEXT(Table1[[#This Row],[delivery_date]]-Table1[[#This Row],[order_date]],"D")</f>
        <v>4</v>
      </c>
      <c r="L5426" s="2" t="s">
        <v>31</v>
      </c>
      <c r="M5426" s="2" t="s">
        <v>22</v>
      </c>
      <c r="N5426" s="2">
        <v>354.28</v>
      </c>
      <c r="O5426" s="2" t="s">
        <v>28</v>
      </c>
      <c r="P5426" s="2">
        <f t="shared" si="168"/>
        <v>3908.2428</v>
      </c>
    </row>
    <row r="5427" spans="1:16" ht="14.25" customHeight="1" x14ac:dyDescent="0.35">
      <c r="A5427" s="2" t="s">
        <v>5458</v>
      </c>
      <c r="B5427" s="2" t="s">
        <v>25</v>
      </c>
      <c r="C5427" s="2" t="s">
        <v>14</v>
      </c>
      <c r="D5427" s="2">
        <v>3594.08</v>
      </c>
      <c r="E5427" s="2">
        <v>0.47</v>
      </c>
      <c r="F5427" s="2">
        <f t="shared" si="169"/>
        <v>1689.2175999999999</v>
      </c>
      <c r="G5427" s="2">
        <v>8</v>
      </c>
      <c r="H5427" s="2" t="str">
        <f>TEXT(Table1[[#This Row],[order_date]],"mmmm")</f>
        <v>February</v>
      </c>
      <c r="I5427" s="3">
        <v>45327</v>
      </c>
      <c r="J5427" s="3">
        <v>45333</v>
      </c>
      <c r="K5427" s="3" t="str">
        <f>TEXT(Table1[[#This Row],[delivery_date]]-Table1[[#This Row],[order_date]],"D")</f>
        <v>6</v>
      </c>
      <c r="L5427" s="2" t="s">
        <v>15</v>
      </c>
      <c r="M5427" s="2" t="s">
        <v>27</v>
      </c>
      <c r="N5427" s="2">
        <v>935.33</v>
      </c>
      <c r="O5427" s="2" t="s">
        <v>28</v>
      </c>
      <c r="P5427" s="2">
        <f t="shared" si="168"/>
        <v>1904.8624</v>
      </c>
    </row>
    <row r="5428" spans="1:16" ht="14.25" customHeight="1" x14ac:dyDescent="0.35">
      <c r="A5428" s="2" t="s">
        <v>5459</v>
      </c>
      <c r="B5428" s="2" t="s">
        <v>41</v>
      </c>
      <c r="C5428" s="2" t="s">
        <v>20</v>
      </c>
      <c r="D5428" s="2">
        <v>4965.53</v>
      </c>
      <c r="E5428" s="2">
        <v>0.23</v>
      </c>
      <c r="F5428" s="2">
        <f t="shared" si="169"/>
        <v>1142.0718999999999</v>
      </c>
      <c r="G5428" s="2">
        <v>9</v>
      </c>
      <c r="H5428" s="2" t="str">
        <f>TEXT(Table1[[#This Row],[order_date]],"mmmm")</f>
        <v>August</v>
      </c>
      <c r="I5428" s="3">
        <v>45518</v>
      </c>
      <c r="J5428" s="3">
        <v>45525</v>
      </c>
      <c r="K5428" s="3" t="str">
        <f>TEXT(Table1[[#This Row],[delivery_date]]-Table1[[#This Row],[order_date]],"D")</f>
        <v>7</v>
      </c>
      <c r="L5428" s="2" t="s">
        <v>31</v>
      </c>
      <c r="M5428" s="2" t="s">
        <v>22</v>
      </c>
      <c r="N5428" s="2">
        <v>326.16000000000003</v>
      </c>
      <c r="O5428" s="2" t="s">
        <v>28</v>
      </c>
      <c r="P5428" s="2">
        <f t="shared" si="168"/>
        <v>3823.4580999999998</v>
      </c>
    </row>
    <row r="5429" spans="1:16" ht="14.25" customHeight="1" x14ac:dyDescent="0.35">
      <c r="A5429" s="2" t="s">
        <v>5460</v>
      </c>
      <c r="B5429" s="2" t="s">
        <v>19</v>
      </c>
      <c r="C5429" s="2" t="s">
        <v>26</v>
      </c>
      <c r="D5429" s="2">
        <v>4556.68</v>
      </c>
      <c r="E5429" s="2">
        <v>0.13</v>
      </c>
      <c r="F5429" s="2">
        <f t="shared" si="169"/>
        <v>592.36840000000007</v>
      </c>
      <c r="G5429" s="2">
        <v>8</v>
      </c>
      <c r="H5429" s="2" t="str">
        <f>TEXT(Table1[[#This Row],[order_date]],"mmmm")</f>
        <v>October</v>
      </c>
      <c r="I5429" s="3">
        <v>45594</v>
      </c>
      <c r="J5429" s="3">
        <v>45599</v>
      </c>
      <c r="K5429" s="3" t="str">
        <f>TEXT(Table1[[#This Row],[delivery_date]]-Table1[[#This Row],[order_date]],"D")</f>
        <v>5</v>
      </c>
      <c r="L5429" s="2" t="s">
        <v>15</v>
      </c>
      <c r="M5429" s="2" t="s">
        <v>27</v>
      </c>
      <c r="N5429" s="2">
        <v>1274.24</v>
      </c>
      <c r="O5429" s="2" t="s">
        <v>17</v>
      </c>
      <c r="P5429" s="2">
        <f t="shared" si="168"/>
        <v>3964.3116</v>
      </c>
    </row>
    <row r="5430" spans="1:16" ht="14.25" customHeight="1" x14ac:dyDescent="0.35">
      <c r="A5430" s="2" t="s">
        <v>5461</v>
      </c>
      <c r="B5430" s="2" t="s">
        <v>19</v>
      </c>
      <c r="C5430" s="2" t="s">
        <v>33</v>
      </c>
      <c r="D5430" s="2">
        <v>2510.1</v>
      </c>
      <c r="E5430" s="2">
        <v>0.24</v>
      </c>
      <c r="F5430" s="2">
        <f t="shared" si="169"/>
        <v>602.42399999999998</v>
      </c>
      <c r="G5430" s="2">
        <v>9</v>
      </c>
      <c r="H5430" s="2" t="str">
        <f>TEXT(Table1[[#This Row],[order_date]],"mmmm")</f>
        <v>June</v>
      </c>
      <c r="I5430" s="3">
        <v>45457</v>
      </c>
      <c r="J5430" s="3">
        <v>45459</v>
      </c>
      <c r="K5430" s="3" t="str">
        <f>TEXT(Table1[[#This Row],[delivery_date]]-Table1[[#This Row],[order_date]],"D")</f>
        <v>2</v>
      </c>
      <c r="L5430" s="2" t="s">
        <v>31</v>
      </c>
      <c r="M5430" s="2" t="s">
        <v>22</v>
      </c>
      <c r="N5430" s="2">
        <v>578.53</v>
      </c>
      <c r="O5430" s="2" t="s">
        <v>17</v>
      </c>
      <c r="P5430" s="2">
        <f t="shared" si="168"/>
        <v>1907.6759999999999</v>
      </c>
    </row>
    <row r="5431" spans="1:16" ht="14.25" customHeight="1" x14ac:dyDescent="0.35">
      <c r="A5431" s="2" t="s">
        <v>5462</v>
      </c>
      <c r="B5431" s="2" t="s">
        <v>19</v>
      </c>
      <c r="C5431" s="2" t="s">
        <v>14</v>
      </c>
      <c r="D5431" s="2">
        <v>2484.09</v>
      </c>
      <c r="E5431" s="2">
        <v>0.14000000000000001</v>
      </c>
      <c r="F5431" s="2">
        <f t="shared" si="169"/>
        <v>347.77260000000007</v>
      </c>
      <c r="G5431" s="2">
        <v>4</v>
      </c>
      <c r="H5431" s="2" t="str">
        <f>TEXT(Table1[[#This Row],[order_date]],"mmmm")</f>
        <v>April</v>
      </c>
      <c r="I5431" s="3">
        <v>45019</v>
      </c>
      <c r="J5431" s="3">
        <v>45023</v>
      </c>
      <c r="K5431" s="3" t="str">
        <f>TEXT(Table1[[#This Row],[delivery_date]]-Table1[[#This Row],[order_date]],"D")</f>
        <v>4</v>
      </c>
      <c r="L5431" s="2" t="s">
        <v>15</v>
      </c>
      <c r="M5431" s="2" t="s">
        <v>16</v>
      </c>
      <c r="N5431" s="2">
        <v>400.83</v>
      </c>
      <c r="O5431" s="2" t="s">
        <v>28</v>
      </c>
      <c r="P5431" s="2">
        <f t="shared" si="168"/>
        <v>2136.3173999999999</v>
      </c>
    </row>
    <row r="5432" spans="1:16" ht="14.25" customHeight="1" x14ac:dyDescent="0.35">
      <c r="A5432" s="2" t="s">
        <v>5463</v>
      </c>
      <c r="B5432" s="2" t="s">
        <v>13</v>
      </c>
      <c r="C5432" s="2" t="s">
        <v>26</v>
      </c>
      <c r="D5432" s="2">
        <v>3178.95</v>
      </c>
      <c r="E5432" s="2">
        <v>0.38</v>
      </c>
      <c r="F5432" s="2">
        <f t="shared" si="169"/>
        <v>1208.001</v>
      </c>
      <c r="G5432" s="2">
        <v>4</v>
      </c>
      <c r="H5432" s="2" t="str">
        <f>TEXT(Table1[[#This Row],[order_date]],"mmmm")</f>
        <v>August</v>
      </c>
      <c r="I5432" s="3">
        <v>45531</v>
      </c>
      <c r="J5432" s="3">
        <v>45538</v>
      </c>
      <c r="K5432" s="3" t="str">
        <f>TEXT(Table1[[#This Row],[delivery_date]]-Table1[[#This Row],[order_date]],"D")</f>
        <v>7</v>
      </c>
      <c r="L5432" s="2" t="s">
        <v>21</v>
      </c>
      <c r="M5432" s="2" t="s">
        <v>22</v>
      </c>
      <c r="N5432" s="2">
        <v>648</v>
      </c>
      <c r="O5432" s="2" t="s">
        <v>17</v>
      </c>
      <c r="P5432" s="2">
        <f t="shared" si="168"/>
        <v>1970.9489999999998</v>
      </c>
    </row>
    <row r="5433" spans="1:16" ht="14.25" customHeight="1" x14ac:dyDescent="0.35">
      <c r="A5433" s="2" t="s">
        <v>5464</v>
      </c>
      <c r="B5433" s="2" t="s">
        <v>25</v>
      </c>
      <c r="C5433" s="2" t="s">
        <v>33</v>
      </c>
      <c r="D5433" s="2">
        <v>643.58000000000004</v>
      </c>
      <c r="E5433" s="2">
        <v>0.43</v>
      </c>
      <c r="F5433" s="2">
        <f t="shared" si="169"/>
        <v>276.73939999999999</v>
      </c>
      <c r="G5433" s="2">
        <v>5</v>
      </c>
      <c r="H5433" s="2" t="str">
        <f>TEXT(Table1[[#This Row],[order_date]],"mmmm")</f>
        <v>May</v>
      </c>
      <c r="I5433" s="3">
        <v>45425</v>
      </c>
      <c r="J5433" s="3">
        <v>45428</v>
      </c>
      <c r="K5433" s="3" t="str">
        <f>TEXT(Table1[[#This Row],[delivery_date]]-Table1[[#This Row],[order_date]],"D")</f>
        <v>3</v>
      </c>
      <c r="L5433" s="2" t="s">
        <v>21</v>
      </c>
      <c r="M5433" s="2" t="s">
        <v>22</v>
      </c>
      <c r="N5433" s="2">
        <v>118.26</v>
      </c>
      <c r="O5433" s="2" t="s">
        <v>48</v>
      </c>
      <c r="P5433" s="2">
        <f t="shared" si="168"/>
        <v>366.84060000000005</v>
      </c>
    </row>
    <row r="5434" spans="1:16" ht="14.25" customHeight="1" x14ac:dyDescent="0.35">
      <c r="A5434" s="2" t="s">
        <v>5465</v>
      </c>
      <c r="B5434" s="2" t="s">
        <v>19</v>
      </c>
      <c r="C5434" s="2" t="s">
        <v>26</v>
      </c>
      <c r="D5434" s="2">
        <v>3077.65</v>
      </c>
      <c r="E5434" s="2">
        <v>0.39</v>
      </c>
      <c r="F5434" s="2">
        <f t="shared" si="169"/>
        <v>1200.2835</v>
      </c>
      <c r="G5434" s="2">
        <v>7</v>
      </c>
      <c r="H5434" s="2" t="str">
        <f>TEXT(Table1[[#This Row],[order_date]],"mmmm")</f>
        <v>August</v>
      </c>
      <c r="I5434" s="3">
        <v>45518</v>
      </c>
      <c r="J5434" s="3">
        <v>45522</v>
      </c>
      <c r="K5434" s="3" t="str">
        <f>TEXT(Table1[[#This Row],[delivery_date]]-Table1[[#This Row],[order_date]],"D")</f>
        <v>4</v>
      </c>
      <c r="L5434" s="2" t="s">
        <v>15</v>
      </c>
      <c r="M5434" s="2" t="s">
        <v>27</v>
      </c>
      <c r="N5434" s="2">
        <v>462.85</v>
      </c>
      <c r="O5434" s="2" t="s">
        <v>39</v>
      </c>
      <c r="P5434" s="2">
        <f t="shared" si="168"/>
        <v>1877.3665000000001</v>
      </c>
    </row>
    <row r="5435" spans="1:16" ht="14.25" customHeight="1" x14ac:dyDescent="0.35">
      <c r="A5435" s="2" t="s">
        <v>5466</v>
      </c>
      <c r="B5435" s="2" t="s">
        <v>25</v>
      </c>
      <c r="C5435" s="2" t="s">
        <v>20</v>
      </c>
      <c r="D5435" s="2">
        <v>2373.96</v>
      </c>
      <c r="E5435" s="2">
        <v>7.0000000000000007E-2</v>
      </c>
      <c r="F5435" s="2">
        <f t="shared" si="169"/>
        <v>166.17720000000003</v>
      </c>
      <c r="G5435" s="2">
        <v>9</v>
      </c>
      <c r="H5435" s="2" t="str">
        <f>TEXT(Table1[[#This Row],[order_date]],"mmmm")</f>
        <v>February</v>
      </c>
      <c r="I5435" s="3">
        <v>45331</v>
      </c>
      <c r="J5435" s="3">
        <v>45337</v>
      </c>
      <c r="K5435" s="3" t="str">
        <f>TEXT(Table1[[#This Row],[delivery_date]]-Table1[[#This Row],[order_date]],"D")</f>
        <v>6</v>
      </c>
      <c r="L5435" s="2" t="s">
        <v>15</v>
      </c>
      <c r="M5435" s="2" t="s">
        <v>22</v>
      </c>
      <c r="N5435" s="2">
        <v>194.99</v>
      </c>
      <c r="O5435" s="2" t="s">
        <v>23</v>
      </c>
      <c r="P5435" s="2">
        <f t="shared" si="168"/>
        <v>2207.7828</v>
      </c>
    </row>
    <row r="5436" spans="1:16" ht="14.25" customHeight="1" x14ac:dyDescent="0.35">
      <c r="A5436" s="2" t="s">
        <v>5467</v>
      </c>
      <c r="B5436" s="2" t="s">
        <v>13</v>
      </c>
      <c r="C5436" s="2" t="s">
        <v>14</v>
      </c>
      <c r="D5436" s="2">
        <v>3249.43</v>
      </c>
      <c r="E5436" s="2">
        <v>0.17</v>
      </c>
      <c r="F5436" s="2">
        <f t="shared" si="169"/>
        <v>552.40309999999999</v>
      </c>
      <c r="G5436" s="2">
        <v>4</v>
      </c>
      <c r="H5436" s="2" t="str">
        <f>TEXT(Table1[[#This Row],[order_date]],"mmmm")</f>
        <v>May</v>
      </c>
      <c r="I5436" s="3">
        <v>45436</v>
      </c>
      <c r="J5436" s="3">
        <v>45441</v>
      </c>
      <c r="K5436" s="3" t="str">
        <f>TEXT(Table1[[#This Row],[delivery_date]]-Table1[[#This Row],[order_date]],"D")</f>
        <v>5</v>
      </c>
      <c r="L5436" s="2" t="s">
        <v>15</v>
      </c>
      <c r="M5436" s="2" t="s">
        <v>16</v>
      </c>
      <c r="N5436" s="2">
        <v>819.13</v>
      </c>
      <c r="O5436" s="2" t="s">
        <v>17</v>
      </c>
      <c r="P5436" s="2">
        <f t="shared" si="168"/>
        <v>2697.0268999999998</v>
      </c>
    </row>
    <row r="5437" spans="1:16" ht="14.25" customHeight="1" x14ac:dyDescent="0.35">
      <c r="A5437" s="2" t="s">
        <v>5468</v>
      </c>
      <c r="B5437" s="2" t="s">
        <v>19</v>
      </c>
      <c r="C5437" s="2" t="s">
        <v>20</v>
      </c>
      <c r="D5437" s="2">
        <v>2869.53</v>
      </c>
      <c r="E5437" s="2">
        <v>0.11</v>
      </c>
      <c r="F5437" s="2">
        <f t="shared" si="169"/>
        <v>315.64830000000001</v>
      </c>
      <c r="G5437" s="2">
        <v>7</v>
      </c>
      <c r="H5437" s="2" t="str">
        <f>TEXT(Table1[[#This Row],[order_date]],"mmmm")</f>
        <v>September</v>
      </c>
      <c r="I5437" s="3">
        <v>45551</v>
      </c>
      <c r="J5437" s="3">
        <v>45555</v>
      </c>
      <c r="K5437" s="3" t="str">
        <f>TEXT(Table1[[#This Row],[delivery_date]]-Table1[[#This Row],[order_date]],"D")</f>
        <v>4</v>
      </c>
      <c r="L5437" s="2" t="s">
        <v>15</v>
      </c>
      <c r="M5437" s="2" t="s">
        <v>22</v>
      </c>
      <c r="N5437" s="2">
        <v>565.12</v>
      </c>
      <c r="O5437" s="2" t="s">
        <v>17</v>
      </c>
      <c r="P5437" s="2">
        <f t="shared" si="168"/>
        <v>2553.8817000000004</v>
      </c>
    </row>
    <row r="5438" spans="1:16" ht="14.25" customHeight="1" x14ac:dyDescent="0.35">
      <c r="A5438" s="2" t="s">
        <v>5469</v>
      </c>
      <c r="B5438" s="2" t="s">
        <v>13</v>
      </c>
      <c r="C5438" s="2" t="s">
        <v>36</v>
      </c>
      <c r="D5438" s="2">
        <v>1620.94</v>
      </c>
      <c r="E5438" s="2">
        <v>0.02</v>
      </c>
      <c r="F5438" s="2">
        <f t="shared" si="169"/>
        <v>32.418800000000005</v>
      </c>
      <c r="G5438" s="2">
        <v>6</v>
      </c>
      <c r="H5438" s="2" t="str">
        <f>TEXT(Table1[[#This Row],[order_date]],"mmmm")</f>
        <v>April</v>
      </c>
      <c r="I5438" s="3">
        <v>45041</v>
      </c>
      <c r="J5438" s="3">
        <v>45046</v>
      </c>
      <c r="K5438" s="3" t="str">
        <f>TEXT(Table1[[#This Row],[delivery_date]]-Table1[[#This Row],[order_date]],"D")</f>
        <v>5</v>
      </c>
      <c r="L5438" s="2" t="s">
        <v>31</v>
      </c>
      <c r="M5438" s="2" t="s">
        <v>27</v>
      </c>
      <c r="N5438" s="2">
        <v>365.74</v>
      </c>
      <c r="O5438" s="2" t="s">
        <v>34</v>
      </c>
      <c r="P5438" s="2">
        <f t="shared" si="168"/>
        <v>1588.5212000000001</v>
      </c>
    </row>
    <row r="5439" spans="1:16" ht="14.25" customHeight="1" x14ac:dyDescent="0.35">
      <c r="A5439" s="2" t="s">
        <v>5470</v>
      </c>
      <c r="B5439" s="2" t="s">
        <v>13</v>
      </c>
      <c r="C5439" s="2" t="s">
        <v>14</v>
      </c>
      <c r="D5439" s="2">
        <v>3078.03</v>
      </c>
      <c r="E5439" s="2">
        <v>0.37</v>
      </c>
      <c r="F5439" s="2">
        <f t="shared" si="169"/>
        <v>1138.8711000000001</v>
      </c>
      <c r="G5439" s="2">
        <v>9</v>
      </c>
      <c r="H5439" s="2" t="str">
        <f>TEXT(Table1[[#This Row],[order_date]],"mmmm")</f>
        <v>November</v>
      </c>
      <c r="I5439" s="3">
        <v>45610</v>
      </c>
      <c r="J5439" s="3">
        <v>45613</v>
      </c>
      <c r="K5439" s="3" t="str">
        <f>TEXT(Table1[[#This Row],[delivery_date]]-Table1[[#This Row],[order_date]],"D")</f>
        <v>3</v>
      </c>
      <c r="L5439" s="2" t="s">
        <v>31</v>
      </c>
      <c r="M5439" s="2" t="s">
        <v>22</v>
      </c>
      <c r="N5439" s="2">
        <v>314.27999999999997</v>
      </c>
      <c r="O5439" s="2" t="s">
        <v>39</v>
      </c>
      <c r="P5439" s="2">
        <f t="shared" si="168"/>
        <v>1939.1589000000001</v>
      </c>
    </row>
    <row r="5440" spans="1:16" ht="14.25" customHeight="1" x14ac:dyDescent="0.35">
      <c r="A5440" s="2" t="s">
        <v>5471</v>
      </c>
      <c r="B5440" s="2" t="s">
        <v>25</v>
      </c>
      <c r="C5440" s="2" t="s">
        <v>20</v>
      </c>
      <c r="D5440" s="2">
        <v>1893.47</v>
      </c>
      <c r="E5440" s="2">
        <v>0.21</v>
      </c>
      <c r="F5440" s="2">
        <f t="shared" si="169"/>
        <v>397.62869999999998</v>
      </c>
      <c r="G5440" s="2">
        <v>9</v>
      </c>
      <c r="H5440" s="2" t="str">
        <f>TEXT(Table1[[#This Row],[order_date]],"mmmm")</f>
        <v>July</v>
      </c>
      <c r="I5440" s="3">
        <v>45500</v>
      </c>
      <c r="J5440" s="3">
        <v>45503</v>
      </c>
      <c r="K5440" s="3" t="str">
        <f>TEXT(Table1[[#This Row],[delivery_date]]-Table1[[#This Row],[order_date]],"D")</f>
        <v>3</v>
      </c>
      <c r="L5440" s="2" t="s">
        <v>21</v>
      </c>
      <c r="M5440" s="2" t="s">
        <v>16</v>
      </c>
      <c r="N5440" s="2">
        <v>189.96</v>
      </c>
      <c r="O5440" s="2" t="s">
        <v>28</v>
      </c>
      <c r="P5440" s="2">
        <f t="shared" si="168"/>
        <v>1495.8413</v>
      </c>
    </row>
    <row r="5441" spans="1:16" ht="14.25" customHeight="1" x14ac:dyDescent="0.35">
      <c r="A5441" s="2" t="s">
        <v>5472</v>
      </c>
      <c r="B5441" s="2" t="s">
        <v>19</v>
      </c>
      <c r="C5441" s="2" t="s">
        <v>14</v>
      </c>
      <c r="D5441" s="2">
        <v>1053.6400000000001</v>
      </c>
      <c r="E5441" s="2">
        <v>0.14000000000000001</v>
      </c>
      <c r="F5441" s="2">
        <f t="shared" si="169"/>
        <v>147.50960000000003</v>
      </c>
      <c r="G5441" s="2">
        <v>9</v>
      </c>
      <c r="H5441" s="2" t="str">
        <f>TEXT(Table1[[#This Row],[order_date]],"mmmm")</f>
        <v>October</v>
      </c>
      <c r="I5441" s="3">
        <v>45567</v>
      </c>
      <c r="J5441" s="3">
        <v>45570</v>
      </c>
      <c r="K5441" s="3" t="str">
        <f>TEXT(Table1[[#This Row],[delivery_date]]-Table1[[#This Row],[order_date]],"D")</f>
        <v>3</v>
      </c>
      <c r="L5441" s="2" t="s">
        <v>21</v>
      </c>
      <c r="M5441" s="2" t="s">
        <v>22</v>
      </c>
      <c r="N5441" s="2">
        <v>273.68</v>
      </c>
      <c r="O5441" s="2" t="s">
        <v>28</v>
      </c>
      <c r="P5441" s="2">
        <f t="shared" si="168"/>
        <v>906.13040000000001</v>
      </c>
    </row>
    <row r="5442" spans="1:16" ht="14.25" customHeight="1" x14ac:dyDescent="0.35">
      <c r="A5442" s="2" t="s">
        <v>5473</v>
      </c>
      <c r="B5442" s="2" t="s">
        <v>13</v>
      </c>
      <c r="C5442" s="2" t="s">
        <v>33</v>
      </c>
      <c r="D5442" s="2">
        <v>3407.85</v>
      </c>
      <c r="E5442" s="2">
        <v>0.15</v>
      </c>
      <c r="F5442" s="2">
        <f t="shared" si="169"/>
        <v>511.17749999999995</v>
      </c>
      <c r="G5442" s="2">
        <v>5</v>
      </c>
      <c r="H5442" s="2" t="str">
        <f>TEXT(Table1[[#This Row],[order_date]],"mmmm")</f>
        <v>November</v>
      </c>
      <c r="I5442" s="3">
        <v>45233</v>
      </c>
      <c r="J5442" s="3">
        <v>45239</v>
      </c>
      <c r="K5442" s="3" t="str">
        <f>TEXT(Table1[[#This Row],[delivery_date]]-Table1[[#This Row],[order_date]],"D")</f>
        <v>6</v>
      </c>
      <c r="L5442" s="2" t="s">
        <v>31</v>
      </c>
      <c r="M5442" s="2" t="s">
        <v>27</v>
      </c>
      <c r="N5442" s="2">
        <v>636.72</v>
      </c>
      <c r="O5442" s="2" t="s">
        <v>28</v>
      </c>
      <c r="P5442" s="2">
        <f t="shared" ref="P5442:P5505" si="170">D5442-F5442</f>
        <v>2896.6725000000001</v>
      </c>
    </row>
    <row r="5443" spans="1:16" ht="14.25" customHeight="1" x14ac:dyDescent="0.35">
      <c r="A5443" s="2" t="s">
        <v>5474</v>
      </c>
      <c r="B5443" s="2" t="s">
        <v>19</v>
      </c>
      <c r="C5443" s="2" t="s">
        <v>14</v>
      </c>
      <c r="D5443" s="2">
        <v>1601.1</v>
      </c>
      <c r="E5443" s="2">
        <v>7.0000000000000007E-2</v>
      </c>
      <c r="F5443" s="2">
        <f t="shared" ref="F5443:F5506" si="171">D5443*E5443</f>
        <v>112.077</v>
      </c>
      <c r="G5443" s="2">
        <v>3</v>
      </c>
      <c r="H5443" s="2" t="str">
        <f>TEXT(Table1[[#This Row],[order_date]],"mmmm")</f>
        <v>April</v>
      </c>
      <c r="I5443" s="3">
        <v>45042</v>
      </c>
      <c r="J5443" s="3">
        <v>45046</v>
      </c>
      <c r="K5443" s="3" t="str">
        <f>TEXT(Table1[[#This Row],[delivery_date]]-Table1[[#This Row],[order_date]],"D")</f>
        <v>4</v>
      </c>
      <c r="L5443" s="2" t="s">
        <v>15</v>
      </c>
      <c r="M5443" s="2" t="s">
        <v>22</v>
      </c>
      <c r="N5443" s="2">
        <v>261.32</v>
      </c>
      <c r="O5443" s="2" t="s">
        <v>48</v>
      </c>
      <c r="P5443" s="2">
        <f t="shared" si="170"/>
        <v>1489.0229999999999</v>
      </c>
    </row>
    <row r="5444" spans="1:16" ht="14.25" customHeight="1" x14ac:dyDescent="0.35">
      <c r="A5444" s="2" t="s">
        <v>5475</v>
      </c>
      <c r="B5444" s="2" t="s">
        <v>25</v>
      </c>
      <c r="C5444" s="2" t="s">
        <v>14</v>
      </c>
      <c r="D5444" s="2">
        <v>4456.22</v>
      </c>
      <c r="E5444" s="2">
        <v>0.41</v>
      </c>
      <c r="F5444" s="2">
        <f t="shared" si="171"/>
        <v>1827.0501999999999</v>
      </c>
      <c r="G5444" s="2">
        <v>6</v>
      </c>
      <c r="H5444" s="2" t="str">
        <f>TEXT(Table1[[#This Row],[order_date]],"mmmm")</f>
        <v>April</v>
      </c>
      <c r="I5444" s="3">
        <v>45034</v>
      </c>
      <c r="J5444" s="3">
        <v>45039</v>
      </c>
      <c r="K5444" s="3" t="str">
        <f>TEXT(Table1[[#This Row],[delivery_date]]-Table1[[#This Row],[order_date]],"D")</f>
        <v>5</v>
      </c>
      <c r="L5444" s="2" t="s">
        <v>15</v>
      </c>
      <c r="M5444" s="2" t="s">
        <v>16</v>
      </c>
      <c r="N5444" s="2">
        <v>326.70999999999998</v>
      </c>
      <c r="O5444" s="2" t="s">
        <v>34</v>
      </c>
      <c r="P5444" s="2">
        <f t="shared" si="170"/>
        <v>2629.1698000000006</v>
      </c>
    </row>
    <row r="5445" spans="1:16" ht="14.25" customHeight="1" x14ac:dyDescent="0.35">
      <c r="A5445" s="2" t="s">
        <v>5476</v>
      </c>
      <c r="B5445" s="2" t="s">
        <v>13</v>
      </c>
      <c r="C5445" s="2" t="s">
        <v>33</v>
      </c>
      <c r="D5445" s="2">
        <v>1076.73</v>
      </c>
      <c r="E5445" s="2">
        <v>7.0000000000000007E-2</v>
      </c>
      <c r="F5445" s="2">
        <f t="shared" si="171"/>
        <v>75.371100000000013</v>
      </c>
      <c r="G5445" s="2">
        <v>2</v>
      </c>
      <c r="H5445" s="2" t="str">
        <f>TEXT(Table1[[#This Row],[order_date]],"mmmm")</f>
        <v>August</v>
      </c>
      <c r="I5445" s="3">
        <v>45144</v>
      </c>
      <c r="J5445" s="3">
        <v>45146</v>
      </c>
      <c r="K5445" s="3" t="str">
        <f>TEXT(Table1[[#This Row],[delivery_date]]-Table1[[#This Row],[order_date]],"D")</f>
        <v>2</v>
      </c>
      <c r="L5445" s="2" t="s">
        <v>15</v>
      </c>
      <c r="M5445" s="2" t="s">
        <v>22</v>
      </c>
      <c r="N5445" s="2">
        <v>168.56</v>
      </c>
      <c r="O5445" s="2" t="s">
        <v>23</v>
      </c>
      <c r="P5445" s="2">
        <f t="shared" si="170"/>
        <v>1001.3588999999999</v>
      </c>
    </row>
    <row r="5446" spans="1:16" ht="14.25" customHeight="1" x14ac:dyDescent="0.35">
      <c r="A5446" s="2" t="s">
        <v>5477</v>
      </c>
      <c r="B5446" s="2" t="s">
        <v>25</v>
      </c>
      <c r="C5446" s="2" t="s">
        <v>20</v>
      </c>
      <c r="D5446" s="2">
        <v>3040.71</v>
      </c>
      <c r="E5446" s="2">
        <v>0.17</v>
      </c>
      <c r="F5446" s="2">
        <f t="shared" si="171"/>
        <v>516.92070000000001</v>
      </c>
      <c r="G5446" s="2">
        <v>7</v>
      </c>
      <c r="H5446" s="2" t="str">
        <f>TEXT(Table1[[#This Row],[order_date]],"mmmm")</f>
        <v>December</v>
      </c>
      <c r="I5446" s="3">
        <v>45642</v>
      </c>
      <c r="J5446" s="3">
        <v>45647</v>
      </c>
      <c r="K5446" s="3" t="str">
        <f>TEXT(Table1[[#This Row],[delivery_date]]-Table1[[#This Row],[order_date]],"D")</f>
        <v>5</v>
      </c>
      <c r="L5446" s="2" t="s">
        <v>31</v>
      </c>
      <c r="M5446" s="2" t="s">
        <v>27</v>
      </c>
      <c r="N5446" s="2">
        <v>686.88</v>
      </c>
      <c r="O5446" s="2" t="s">
        <v>39</v>
      </c>
      <c r="P5446" s="2">
        <f t="shared" si="170"/>
        <v>2523.7892999999999</v>
      </c>
    </row>
    <row r="5447" spans="1:16" ht="14.25" customHeight="1" x14ac:dyDescent="0.35">
      <c r="A5447" s="2" t="s">
        <v>5478</v>
      </c>
      <c r="B5447" s="2" t="s">
        <v>19</v>
      </c>
      <c r="C5447" s="2" t="s">
        <v>14</v>
      </c>
      <c r="D5447" s="2">
        <v>2900.59</v>
      </c>
      <c r="E5447" s="2">
        <v>0</v>
      </c>
      <c r="F5447" s="2">
        <f t="shared" si="171"/>
        <v>0</v>
      </c>
      <c r="G5447" s="2">
        <v>7</v>
      </c>
      <c r="H5447" s="2" t="str">
        <f>TEXT(Table1[[#This Row],[order_date]],"mmmm")</f>
        <v>October</v>
      </c>
      <c r="I5447" s="3">
        <v>45583</v>
      </c>
      <c r="J5447" s="3">
        <v>45587</v>
      </c>
      <c r="K5447" s="3" t="str">
        <f>TEXT(Table1[[#This Row],[delivery_date]]-Table1[[#This Row],[order_date]],"D")</f>
        <v>4</v>
      </c>
      <c r="L5447" s="2" t="s">
        <v>31</v>
      </c>
      <c r="M5447" s="2" t="s">
        <v>16</v>
      </c>
      <c r="N5447" s="2">
        <v>220.18</v>
      </c>
      <c r="O5447" s="2" t="s">
        <v>17</v>
      </c>
      <c r="P5447" s="2">
        <f t="shared" si="170"/>
        <v>2900.59</v>
      </c>
    </row>
    <row r="5448" spans="1:16" ht="14.25" customHeight="1" x14ac:dyDescent="0.35">
      <c r="A5448" s="2" t="s">
        <v>5479</v>
      </c>
      <c r="B5448" s="2" t="s">
        <v>19</v>
      </c>
      <c r="C5448" s="2" t="s">
        <v>26</v>
      </c>
      <c r="D5448" s="2">
        <v>1068.93</v>
      </c>
      <c r="E5448" s="2">
        <v>0.22</v>
      </c>
      <c r="F5448" s="2">
        <f t="shared" si="171"/>
        <v>235.16460000000001</v>
      </c>
      <c r="G5448" s="2">
        <v>2</v>
      </c>
      <c r="H5448" s="2" t="str">
        <f>TEXT(Table1[[#This Row],[order_date]],"mmmm")</f>
        <v>February</v>
      </c>
      <c r="I5448" s="3">
        <v>44963</v>
      </c>
      <c r="J5448" s="3">
        <v>44966</v>
      </c>
      <c r="K5448" s="3" t="str">
        <f>TEXT(Table1[[#This Row],[delivery_date]]-Table1[[#This Row],[order_date]],"D")</f>
        <v>3</v>
      </c>
      <c r="L5448" s="2" t="s">
        <v>21</v>
      </c>
      <c r="M5448" s="2" t="s">
        <v>22</v>
      </c>
      <c r="N5448" s="2">
        <v>61.24</v>
      </c>
      <c r="O5448" s="2" t="s">
        <v>34</v>
      </c>
      <c r="P5448" s="2">
        <f t="shared" si="170"/>
        <v>833.7654</v>
      </c>
    </row>
    <row r="5449" spans="1:16" ht="14.25" customHeight="1" x14ac:dyDescent="0.35">
      <c r="A5449" s="2" t="s">
        <v>5480</v>
      </c>
      <c r="B5449" s="2" t="s">
        <v>25</v>
      </c>
      <c r="C5449" s="2" t="s">
        <v>14</v>
      </c>
      <c r="D5449" s="2">
        <v>2255.4499999999998</v>
      </c>
      <c r="E5449" s="2">
        <v>0.18</v>
      </c>
      <c r="F5449" s="2">
        <f t="shared" si="171"/>
        <v>405.98099999999994</v>
      </c>
      <c r="G5449" s="2">
        <v>6</v>
      </c>
      <c r="H5449" s="2" t="str">
        <f>TEXT(Table1[[#This Row],[order_date]],"mmmm")</f>
        <v>February</v>
      </c>
      <c r="I5449" s="3">
        <v>44962</v>
      </c>
      <c r="J5449" s="3">
        <v>44963</v>
      </c>
      <c r="K5449" s="3" t="str">
        <f>TEXT(Table1[[#This Row],[delivery_date]]-Table1[[#This Row],[order_date]],"D")</f>
        <v>1</v>
      </c>
      <c r="L5449" s="2" t="s">
        <v>21</v>
      </c>
      <c r="M5449" s="2" t="s">
        <v>16</v>
      </c>
      <c r="N5449" s="2">
        <v>424.68</v>
      </c>
      <c r="O5449" s="2" t="s">
        <v>23</v>
      </c>
      <c r="P5449" s="2">
        <f t="shared" si="170"/>
        <v>1849.4689999999998</v>
      </c>
    </row>
    <row r="5450" spans="1:16" ht="14.25" customHeight="1" x14ac:dyDescent="0.35">
      <c r="A5450" s="2" t="s">
        <v>5481</v>
      </c>
      <c r="B5450" s="2" t="s">
        <v>41</v>
      </c>
      <c r="C5450" s="2" t="s">
        <v>20</v>
      </c>
      <c r="D5450" s="2">
        <v>3410.14</v>
      </c>
      <c r="E5450" s="2">
        <v>0.36</v>
      </c>
      <c r="F5450" s="2">
        <f t="shared" si="171"/>
        <v>1227.6504</v>
      </c>
      <c r="G5450" s="2">
        <v>4</v>
      </c>
      <c r="H5450" s="2" t="str">
        <f>TEXT(Table1[[#This Row],[order_date]],"mmmm")</f>
        <v>November</v>
      </c>
      <c r="I5450" s="3">
        <v>45251</v>
      </c>
      <c r="J5450" s="3">
        <v>45253</v>
      </c>
      <c r="K5450" s="3" t="str">
        <f>TEXT(Table1[[#This Row],[delivery_date]]-Table1[[#This Row],[order_date]],"D")</f>
        <v>2</v>
      </c>
      <c r="L5450" s="2" t="s">
        <v>21</v>
      </c>
      <c r="M5450" s="2" t="s">
        <v>27</v>
      </c>
      <c r="N5450" s="2">
        <v>440.04</v>
      </c>
      <c r="O5450" s="2" t="s">
        <v>17</v>
      </c>
      <c r="P5450" s="2">
        <f t="shared" si="170"/>
        <v>2182.4895999999999</v>
      </c>
    </row>
    <row r="5451" spans="1:16" ht="14.25" customHeight="1" x14ac:dyDescent="0.35">
      <c r="A5451" s="2" t="s">
        <v>5482</v>
      </c>
      <c r="B5451" s="2" t="s">
        <v>13</v>
      </c>
      <c r="C5451" s="2" t="s">
        <v>33</v>
      </c>
      <c r="D5451" s="2">
        <v>1660.78</v>
      </c>
      <c r="E5451" s="2">
        <v>0.36</v>
      </c>
      <c r="F5451" s="2">
        <f t="shared" si="171"/>
        <v>597.88080000000002</v>
      </c>
      <c r="G5451" s="2">
        <v>7</v>
      </c>
      <c r="H5451" s="2" t="str">
        <f>TEXT(Table1[[#This Row],[order_date]],"mmmm")</f>
        <v>September</v>
      </c>
      <c r="I5451" s="3">
        <v>45540</v>
      </c>
      <c r="J5451" s="3">
        <v>45547</v>
      </c>
      <c r="K5451" s="3" t="str">
        <f>TEXT(Table1[[#This Row],[delivery_date]]-Table1[[#This Row],[order_date]],"D")</f>
        <v>7</v>
      </c>
      <c r="L5451" s="2" t="s">
        <v>31</v>
      </c>
      <c r="M5451" s="2" t="s">
        <v>16</v>
      </c>
      <c r="N5451" s="2">
        <v>459.2</v>
      </c>
      <c r="O5451" s="2" t="s">
        <v>48</v>
      </c>
      <c r="P5451" s="2">
        <f t="shared" si="170"/>
        <v>1062.8991999999998</v>
      </c>
    </row>
    <row r="5452" spans="1:16" ht="14.25" customHeight="1" x14ac:dyDescent="0.35">
      <c r="A5452" s="2" t="s">
        <v>5483</v>
      </c>
      <c r="B5452" s="2" t="s">
        <v>19</v>
      </c>
      <c r="C5452" s="2" t="s">
        <v>20</v>
      </c>
      <c r="D5452" s="2">
        <v>657.77</v>
      </c>
      <c r="E5452" s="2">
        <v>0.02</v>
      </c>
      <c r="F5452" s="2">
        <f t="shared" si="171"/>
        <v>13.1554</v>
      </c>
      <c r="G5452" s="2">
        <v>8</v>
      </c>
      <c r="H5452" s="2" t="str">
        <f>TEXT(Table1[[#This Row],[order_date]],"mmmm")</f>
        <v>October</v>
      </c>
      <c r="I5452" s="3">
        <v>45569</v>
      </c>
      <c r="J5452" s="3">
        <v>45574</v>
      </c>
      <c r="K5452" s="3" t="str">
        <f>TEXT(Table1[[#This Row],[delivery_date]]-Table1[[#This Row],[order_date]],"D")</f>
        <v>5</v>
      </c>
      <c r="L5452" s="2" t="s">
        <v>31</v>
      </c>
      <c r="M5452" s="2" t="s">
        <v>16</v>
      </c>
      <c r="N5452" s="2">
        <v>130.33000000000001</v>
      </c>
      <c r="O5452" s="2" t="s">
        <v>34</v>
      </c>
      <c r="P5452" s="2">
        <f t="shared" si="170"/>
        <v>644.6146</v>
      </c>
    </row>
    <row r="5453" spans="1:16" ht="14.25" customHeight="1" x14ac:dyDescent="0.35">
      <c r="A5453" s="2" t="s">
        <v>5484</v>
      </c>
      <c r="B5453" s="2" t="s">
        <v>19</v>
      </c>
      <c r="C5453" s="2" t="s">
        <v>36</v>
      </c>
      <c r="D5453" s="2">
        <v>3114.68</v>
      </c>
      <c r="E5453" s="2">
        <v>0.06</v>
      </c>
      <c r="F5453" s="2">
        <f t="shared" si="171"/>
        <v>186.88079999999999</v>
      </c>
      <c r="G5453" s="2">
        <v>1</v>
      </c>
      <c r="H5453" s="2" t="str">
        <f>TEXT(Table1[[#This Row],[order_date]],"mmmm")</f>
        <v>February</v>
      </c>
      <c r="I5453" s="3">
        <v>45325</v>
      </c>
      <c r="J5453" s="3">
        <v>45331</v>
      </c>
      <c r="K5453" s="3" t="str">
        <f>TEXT(Table1[[#This Row],[delivery_date]]-Table1[[#This Row],[order_date]],"D")</f>
        <v>6</v>
      </c>
      <c r="L5453" s="2" t="s">
        <v>31</v>
      </c>
      <c r="M5453" s="2" t="s">
        <v>16</v>
      </c>
      <c r="N5453" s="2">
        <v>389.68</v>
      </c>
      <c r="O5453" s="2" t="s">
        <v>34</v>
      </c>
      <c r="P5453" s="2">
        <f t="shared" si="170"/>
        <v>2927.7991999999999</v>
      </c>
    </row>
    <row r="5454" spans="1:16" ht="14.25" customHeight="1" x14ac:dyDescent="0.35">
      <c r="A5454" s="2" t="s">
        <v>5485</v>
      </c>
      <c r="B5454" s="2" t="s">
        <v>13</v>
      </c>
      <c r="C5454" s="2" t="s">
        <v>14</v>
      </c>
      <c r="D5454" s="2">
        <v>1198.2</v>
      </c>
      <c r="E5454" s="2">
        <v>0.45</v>
      </c>
      <c r="F5454" s="2">
        <f t="shared" si="171"/>
        <v>539.19000000000005</v>
      </c>
      <c r="G5454" s="2">
        <v>5</v>
      </c>
      <c r="H5454" s="2" t="str">
        <f>TEXT(Table1[[#This Row],[order_date]],"mmmm")</f>
        <v>November</v>
      </c>
      <c r="I5454" s="3">
        <v>45259</v>
      </c>
      <c r="J5454" s="3">
        <v>45266</v>
      </c>
      <c r="K5454" s="3" t="str">
        <f>TEXT(Table1[[#This Row],[delivery_date]]-Table1[[#This Row],[order_date]],"D")</f>
        <v>7</v>
      </c>
      <c r="L5454" s="2" t="s">
        <v>15</v>
      </c>
      <c r="M5454" s="2" t="s">
        <v>27</v>
      </c>
      <c r="N5454" s="2">
        <v>153.94</v>
      </c>
      <c r="O5454" s="2" t="s">
        <v>17</v>
      </c>
      <c r="P5454" s="2">
        <f t="shared" si="170"/>
        <v>659.01</v>
      </c>
    </row>
    <row r="5455" spans="1:16" ht="14.25" customHeight="1" x14ac:dyDescent="0.35">
      <c r="A5455" s="2" t="s">
        <v>5486</v>
      </c>
      <c r="B5455" s="2" t="s">
        <v>25</v>
      </c>
      <c r="C5455" s="2" t="s">
        <v>14</v>
      </c>
      <c r="D5455" s="2">
        <v>3439.23</v>
      </c>
      <c r="E5455" s="2">
        <v>0.4</v>
      </c>
      <c r="F5455" s="2">
        <f t="shared" si="171"/>
        <v>1375.692</v>
      </c>
      <c r="G5455" s="2">
        <v>9</v>
      </c>
      <c r="H5455" s="2" t="str">
        <f>TEXT(Table1[[#This Row],[order_date]],"mmmm")</f>
        <v>December</v>
      </c>
      <c r="I5455" s="3">
        <v>45635</v>
      </c>
      <c r="J5455" s="3">
        <v>45640</v>
      </c>
      <c r="K5455" s="3" t="str">
        <f>TEXT(Table1[[#This Row],[delivery_date]]-Table1[[#This Row],[order_date]],"D")</f>
        <v>5</v>
      </c>
      <c r="L5455" s="2" t="s">
        <v>21</v>
      </c>
      <c r="M5455" s="2" t="s">
        <v>16</v>
      </c>
      <c r="N5455" s="2">
        <v>282.94</v>
      </c>
      <c r="O5455" s="2" t="s">
        <v>23</v>
      </c>
      <c r="P5455" s="2">
        <f t="shared" si="170"/>
        <v>2063.538</v>
      </c>
    </row>
    <row r="5456" spans="1:16" ht="14.25" customHeight="1" x14ac:dyDescent="0.35">
      <c r="A5456" s="2" t="s">
        <v>5487</v>
      </c>
      <c r="B5456" s="2" t="s">
        <v>25</v>
      </c>
      <c r="C5456" s="2" t="s">
        <v>33</v>
      </c>
      <c r="D5456" s="2">
        <v>4213.3900000000003</v>
      </c>
      <c r="E5456" s="2">
        <v>0.19</v>
      </c>
      <c r="F5456" s="2">
        <f t="shared" si="171"/>
        <v>800.54410000000007</v>
      </c>
      <c r="G5456" s="2">
        <v>2</v>
      </c>
      <c r="H5456" s="2" t="str">
        <f>TEXT(Table1[[#This Row],[order_date]],"mmmm")</f>
        <v>December</v>
      </c>
      <c r="I5456" s="3">
        <v>45287</v>
      </c>
      <c r="J5456" s="3">
        <v>45288</v>
      </c>
      <c r="K5456" s="3" t="str">
        <f>TEXT(Table1[[#This Row],[delivery_date]]-Table1[[#This Row],[order_date]],"D")</f>
        <v>1</v>
      </c>
      <c r="L5456" s="2" t="s">
        <v>21</v>
      </c>
      <c r="M5456" s="2" t="s">
        <v>22</v>
      </c>
      <c r="N5456" s="2">
        <v>671.65</v>
      </c>
      <c r="O5456" s="2" t="s">
        <v>34</v>
      </c>
      <c r="P5456" s="2">
        <f t="shared" si="170"/>
        <v>3412.8459000000003</v>
      </c>
    </row>
    <row r="5457" spans="1:16" ht="14.25" customHeight="1" x14ac:dyDescent="0.35">
      <c r="A5457" s="2" t="s">
        <v>5488</v>
      </c>
      <c r="B5457" s="2" t="s">
        <v>25</v>
      </c>
      <c r="C5457" s="2" t="s">
        <v>14</v>
      </c>
      <c r="D5457" s="2">
        <v>704.44</v>
      </c>
      <c r="E5457" s="2">
        <v>0.08</v>
      </c>
      <c r="F5457" s="2">
        <f t="shared" si="171"/>
        <v>56.355200000000004</v>
      </c>
      <c r="G5457" s="2">
        <v>4</v>
      </c>
      <c r="H5457" s="2" t="str">
        <f>TEXT(Table1[[#This Row],[order_date]],"mmmm")</f>
        <v>October</v>
      </c>
      <c r="I5457" s="3">
        <v>45205</v>
      </c>
      <c r="J5457" s="3">
        <v>45211</v>
      </c>
      <c r="K5457" s="3" t="str">
        <f>TEXT(Table1[[#This Row],[delivery_date]]-Table1[[#This Row],[order_date]],"D")</f>
        <v>6</v>
      </c>
      <c r="L5457" s="2" t="s">
        <v>21</v>
      </c>
      <c r="M5457" s="2" t="s">
        <v>16</v>
      </c>
      <c r="N5457" s="2">
        <v>47.27</v>
      </c>
      <c r="O5457" s="2" t="s">
        <v>39</v>
      </c>
      <c r="P5457" s="2">
        <f t="shared" si="170"/>
        <v>648.08480000000009</v>
      </c>
    </row>
    <row r="5458" spans="1:16" ht="14.25" customHeight="1" x14ac:dyDescent="0.35">
      <c r="A5458" s="2" t="s">
        <v>5489</v>
      </c>
      <c r="B5458" s="2" t="s">
        <v>41</v>
      </c>
      <c r="C5458" s="2" t="s">
        <v>26</v>
      </c>
      <c r="D5458" s="2">
        <v>2244.2800000000002</v>
      </c>
      <c r="E5458" s="2">
        <v>0.13</v>
      </c>
      <c r="F5458" s="2">
        <f t="shared" si="171"/>
        <v>291.75640000000004</v>
      </c>
      <c r="G5458" s="2">
        <v>8</v>
      </c>
      <c r="H5458" s="2" t="str">
        <f>TEXT(Table1[[#This Row],[order_date]],"mmmm")</f>
        <v>February</v>
      </c>
      <c r="I5458" s="3">
        <v>44973</v>
      </c>
      <c r="J5458" s="3">
        <v>44976</v>
      </c>
      <c r="K5458" s="3" t="str">
        <f>TEXT(Table1[[#This Row],[delivery_date]]-Table1[[#This Row],[order_date]],"D")</f>
        <v>3</v>
      </c>
      <c r="L5458" s="2" t="s">
        <v>15</v>
      </c>
      <c r="M5458" s="2" t="s">
        <v>22</v>
      </c>
      <c r="N5458" s="2">
        <v>359.45</v>
      </c>
      <c r="O5458" s="2" t="s">
        <v>17</v>
      </c>
      <c r="P5458" s="2">
        <f t="shared" si="170"/>
        <v>1952.5236000000002</v>
      </c>
    </row>
    <row r="5459" spans="1:16" ht="14.25" customHeight="1" x14ac:dyDescent="0.35">
      <c r="A5459" s="2" t="s">
        <v>5490</v>
      </c>
      <c r="B5459" s="2" t="s">
        <v>41</v>
      </c>
      <c r="C5459" s="2" t="s">
        <v>26</v>
      </c>
      <c r="D5459" s="2">
        <v>2280.12</v>
      </c>
      <c r="E5459" s="2">
        <v>0.33</v>
      </c>
      <c r="F5459" s="2">
        <f t="shared" si="171"/>
        <v>752.43960000000004</v>
      </c>
      <c r="G5459" s="2">
        <v>5</v>
      </c>
      <c r="H5459" s="2" t="str">
        <f>TEXT(Table1[[#This Row],[order_date]],"mmmm")</f>
        <v>August</v>
      </c>
      <c r="I5459" s="3">
        <v>45140</v>
      </c>
      <c r="J5459" s="3">
        <v>45141</v>
      </c>
      <c r="K5459" s="3" t="str">
        <f>TEXT(Table1[[#This Row],[delivery_date]]-Table1[[#This Row],[order_date]],"D")</f>
        <v>1</v>
      </c>
      <c r="L5459" s="2" t="s">
        <v>31</v>
      </c>
      <c r="M5459" s="2" t="s">
        <v>16</v>
      </c>
      <c r="N5459" s="2">
        <v>182.7</v>
      </c>
      <c r="O5459" s="2" t="s">
        <v>28</v>
      </c>
      <c r="P5459" s="2">
        <f t="shared" si="170"/>
        <v>1527.6803999999997</v>
      </c>
    </row>
    <row r="5460" spans="1:16" ht="14.25" customHeight="1" x14ac:dyDescent="0.35">
      <c r="A5460" s="2" t="s">
        <v>5491</v>
      </c>
      <c r="B5460" s="2" t="s">
        <v>19</v>
      </c>
      <c r="C5460" s="2" t="s">
        <v>20</v>
      </c>
      <c r="D5460" s="2">
        <v>3199.43</v>
      </c>
      <c r="E5460" s="2">
        <v>0.47</v>
      </c>
      <c r="F5460" s="2">
        <f t="shared" si="171"/>
        <v>1503.7320999999999</v>
      </c>
      <c r="G5460" s="2">
        <v>8</v>
      </c>
      <c r="H5460" s="2" t="str">
        <f>TEXT(Table1[[#This Row],[order_date]],"mmmm")</f>
        <v>June</v>
      </c>
      <c r="I5460" s="3">
        <v>45472</v>
      </c>
      <c r="J5460" s="3">
        <v>45475</v>
      </c>
      <c r="K5460" s="3" t="str">
        <f>TEXT(Table1[[#This Row],[delivery_date]]-Table1[[#This Row],[order_date]],"D")</f>
        <v>3</v>
      </c>
      <c r="L5460" s="2" t="s">
        <v>21</v>
      </c>
      <c r="M5460" s="2" t="s">
        <v>22</v>
      </c>
      <c r="N5460" s="2">
        <v>701.61</v>
      </c>
      <c r="O5460" s="2" t="s">
        <v>48</v>
      </c>
      <c r="P5460" s="2">
        <f t="shared" si="170"/>
        <v>1695.6978999999999</v>
      </c>
    </row>
    <row r="5461" spans="1:16" ht="14.25" customHeight="1" x14ac:dyDescent="0.35">
      <c r="A5461" s="2" t="s">
        <v>5492</v>
      </c>
      <c r="B5461" s="2" t="s">
        <v>25</v>
      </c>
      <c r="C5461" s="2" t="s">
        <v>33</v>
      </c>
      <c r="D5461" s="2">
        <v>1738.6</v>
      </c>
      <c r="E5461" s="2">
        <v>0.31</v>
      </c>
      <c r="F5461" s="2">
        <f t="shared" si="171"/>
        <v>538.96600000000001</v>
      </c>
      <c r="G5461" s="2">
        <v>1</v>
      </c>
      <c r="H5461" s="2" t="str">
        <f>TEXT(Table1[[#This Row],[order_date]],"mmmm")</f>
        <v>December</v>
      </c>
      <c r="I5461" s="3">
        <v>45656</v>
      </c>
      <c r="J5461" s="3">
        <v>45663</v>
      </c>
      <c r="K5461" s="3" t="str">
        <f>TEXT(Table1[[#This Row],[delivery_date]]-Table1[[#This Row],[order_date]],"D")</f>
        <v>7</v>
      </c>
      <c r="L5461" s="2" t="s">
        <v>21</v>
      </c>
      <c r="M5461" s="2" t="s">
        <v>27</v>
      </c>
      <c r="N5461" s="2">
        <v>369.92</v>
      </c>
      <c r="O5461" s="2" t="s">
        <v>17</v>
      </c>
      <c r="P5461" s="2">
        <f t="shared" si="170"/>
        <v>1199.634</v>
      </c>
    </row>
    <row r="5462" spans="1:16" ht="14.25" customHeight="1" x14ac:dyDescent="0.35">
      <c r="A5462" s="2" t="s">
        <v>5493</v>
      </c>
      <c r="B5462" s="2" t="s">
        <v>13</v>
      </c>
      <c r="C5462" s="2" t="s">
        <v>36</v>
      </c>
      <c r="D5462" s="2">
        <v>2150.9899999999998</v>
      </c>
      <c r="E5462" s="2">
        <v>0.01</v>
      </c>
      <c r="F5462" s="2">
        <f t="shared" si="171"/>
        <v>21.509899999999998</v>
      </c>
      <c r="G5462" s="2">
        <v>7</v>
      </c>
      <c r="H5462" s="2" t="str">
        <f>TEXT(Table1[[#This Row],[order_date]],"mmmm")</f>
        <v>June</v>
      </c>
      <c r="I5462" s="3">
        <v>45085</v>
      </c>
      <c r="J5462" s="3">
        <v>45091</v>
      </c>
      <c r="K5462" s="3" t="str">
        <f>TEXT(Table1[[#This Row],[delivery_date]]-Table1[[#This Row],[order_date]],"D")</f>
        <v>6</v>
      </c>
      <c r="L5462" s="2" t="s">
        <v>15</v>
      </c>
      <c r="M5462" s="2" t="s">
        <v>27</v>
      </c>
      <c r="N5462" s="2">
        <v>558.37</v>
      </c>
      <c r="O5462" s="2" t="s">
        <v>28</v>
      </c>
      <c r="P5462" s="2">
        <f t="shared" si="170"/>
        <v>2129.4800999999998</v>
      </c>
    </row>
    <row r="5463" spans="1:16" ht="14.25" customHeight="1" x14ac:dyDescent="0.35">
      <c r="A5463" s="2" t="s">
        <v>5494</v>
      </c>
      <c r="B5463" s="2" t="s">
        <v>19</v>
      </c>
      <c r="C5463" s="2" t="s">
        <v>20</v>
      </c>
      <c r="D5463" s="2">
        <v>158.76</v>
      </c>
      <c r="E5463" s="2">
        <v>0.33</v>
      </c>
      <c r="F5463" s="2">
        <f t="shared" si="171"/>
        <v>52.390799999999999</v>
      </c>
      <c r="G5463" s="2">
        <v>6</v>
      </c>
      <c r="H5463" s="2" t="str">
        <f>TEXT(Table1[[#This Row],[order_date]],"mmmm")</f>
        <v>February</v>
      </c>
      <c r="I5463" s="3">
        <v>44961</v>
      </c>
      <c r="J5463" s="3">
        <v>44968</v>
      </c>
      <c r="K5463" s="3" t="str">
        <f>TEXT(Table1[[#This Row],[delivery_date]]-Table1[[#This Row],[order_date]],"D")</f>
        <v>7</v>
      </c>
      <c r="L5463" s="2" t="s">
        <v>21</v>
      </c>
      <c r="M5463" s="2" t="s">
        <v>16</v>
      </c>
      <c r="N5463" s="2">
        <v>44.55</v>
      </c>
      <c r="O5463" s="2" t="s">
        <v>17</v>
      </c>
      <c r="P5463" s="2">
        <f t="shared" si="170"/>
        <v>106.36919999999999</v>
      </c>
    </row>
    <row r="5464" spans="1:16" ht="14.25" customHeight="1" x14ac:dyDescent="0.35">
      <c r="A5464" s="2" t="s">
        <v>5495</v>
      </c>
      <c r="B5464" s="2" t="s">
        <v>13</v>
      </c>
      <c r="C5464" s="2" t="s">
        <v>33</v>
      </c>
      <c r="D5464" s="2">
        <v>699.89</v>
      </c>
      <c r="E5464" s="2">
        <v>0.47</v>
      </c>
      <c r="F5464" s="2">
        <f t="shared" si="171"/>
        <v>328.94829999999996</v>
      </c>
      <c r="G5464" s="2">
        <v>2</v>
      </c>
      <c r="H5464" s="2" t="str">
        <f>TEXT(Table1[[#This Row],[order_date]],"mmmm")</f>
        <v>May</v>
      </c>
      <c r="I5464" s="3">
        <v>45414</v>
      </c>
      <c r="J5464" s="3">
        <v>45421</v>
      </c>
      <c r="K5464" s="3" t="str">
        <f>TEXT(Table1[[#This Row],[delivery_date]]-Table1[[#This Row],[order_date]],"D")</f>
        <v>7</v>
      </c>
      <c r="L5464" s="2" t="s">
        <v>15</v>
      </c>
      <c r="M5464" s="2" t="s">
        <v>22</v>
      </c>
      <c r="N5464" s="2">
        <v>149.41</v>
      </c>
      <c r="O5464" s="2" t="s">
        <v>23</v>
      </c>
      <c r="P5464" s="2">
        <f t="shared" si="170"/>
        <v>370.94170000000003</v>
      </c>
    </row>
    <row r="5465" spans="1:16" ht="14.25" customHeight="1" x14ac:dyDescent="0.35">
      <c r="A5465" s="2" t="s">
        <v>5496</v>
      </c>
      <c r="B5465" s="2" t="s">
        <v>19</v>
      </c>
      <c r="C5465" s="2" t="s">
        <v>33</v>
      </c>
      <c r="D5465" s="2">
        <v>2892.32</v>
      </c>
      <c r="E5465" s="2">
        <v>0.18</v>
      </c>
      <c r="F5465" s="2">
        <f t="shared" si="171"/>
        <v>520.61760000000004</v>
      </c>
      <c r="G5465" s="2">
        <v>7</v>
      </c>
      <c r="H5465" s="2" t="str">
        <f>TEXT(Table1[[#This Row],[order_date]],"mmmm")</f>
        <v>May</v>
      </c>
      <c r="I5465" s="3">
        <v>45436</v>
      </c>
      <c r="J5465" s="3">
        <v>45441</v>
      </c>
      <c r="K5465" s="3" t="str">
        <f>TEXT(Table1[[#This Row],[delivery_date]]-Table1[[#This Row],[order_date]],"D")</f>
        <v>5</v>
      </c>
      <c r="L5465" s="2" t="s">
        <v>21</v>
      </c>
      <c r="M5465" s="2" t="s">
        <v>16</v>
      </c>
      <c r="N5465" s="2">
        <v>256.18</v>
      </c>
      <c r="O5465" s="2" t="s">
        <v>48</v>
      </c>
      <c r="P5465" s="2">
        <f t="shared" si="170"/>
        <v>2371.7024000000001</v>
      </c>
    </row>
    <row r="5466" spans="1:16" ht="14.25" customHeight="1" x14ac:dyDescent="0.35">
      <c r="A5466" s="2" t="s">
        <v>5497</v>
      </c>
      <c r="B5466" s="2" t="s">
        <v>41</v>
      </c>
      <c r="C5466" s="2" t="s">
        <v>20</v>
      </c>
      <c r="D5466" s="2">
        <v>1157.8900000000001</v>
      </c>
      <c r="E5466" s="2">
        <v>0.47</v>
      </c>
      <c r="F5466" s="2">
        <f t="shared" si="171"/>
        <v>544.20830000000001</v>
      </c>
      <c r="G5466" s="2">
        <v>3</v>
      </c>
      <c r="H5466" s="2" t="str">
        <f>TEXT(Table1[[#This Row],[order_date]],"mmmm")</f>
        <v>September</v>
      </c>
      <c r="I5466" s="3">
        <v>45555</v>
      </c>
      <c r="J5466" s="3">
        <v>45561</v>
      </c>
      <c r="K5466" s="3" t="str">
        <f>TEXT(Table1[[#This Row],[delivery_date]]-Table1[[#This Row],[order_date]],"D")</f>
        <v>6</v>
      </c>
      <c r="L5466" s="2" t="s">
        <v>15</v>
      </c>
      <c r="M5466" s="2" t="s">
        <v>16</v>
      </c>
      <c r="N5466" s="2">
        <v>205.03</v>
      </c>
      <c r="O5466" s="2" t="s">
        <v>28</v>
      </c>
      <c r="P5466" s="2">
        <f t="shared" si="170"/>
        <v>613.68170000000009</v>
      </c>
    </row>
    <row r="5467" spans="1:16" ht="14.25" customHeight="1" x14ac:dyDescent="0.35">
      <c r="A5467" s="2" t="s">
        <v>5498</v>
      </c>
      <c r="B5467" s="2" t="s">
        <v>19</v>
      </c>
      <c r="C5467" s="2" t="s">
        <v>20</v>
      </c>
      <c r="D5467" s="2">
        <v>808.43</v>
      </c>
      <c r="E5467" s="2">
        <v>0.34</v>
      </c>
      <c r="F5467" s="2">
        <f t="shared" si="171"/>
        <v>274.86619999999999</v>
      </c>
      <c r="G5467" s="2">
        <v>4</v>
      </c>
      <c r="H5467" s="2" t="str">
        <f>TEXT(Table1[[#This Row],[order_date]],"mmmm")</f>
        <v>September</v>
      </c>
      <c r="I5467" s="3">
        <v>45549</v>
      </c>
      <c r="J5467" s="3">
        <v>45552</v>
      </c>
      <c r="K5467" s="3" t="str">
        <f>TEXT(Table1[[#This Row],[delivery_date]]-Table1[[#This Row],[order_date]],"D")</f>
        <v>3</v>
      </c>
      <c r="L5467" s="2" t="s">
        <v>31</v>
      </c>
      <c r="M5467" s="2" t="s">
        <v>16</v>
      </c>
      <c r="N5467" s="2">
        <v>230.64</v>
      </c>
      <c r="O5467" s="2" t="s">
        <v>17</v>
      </c>
      <c r="P5467" s="2">
        <f t="shared" si="170"/>
        <v>533.5637999999999</v>
      </c>
    </row>
    <row r="5468" spans="1:16" ht="14.25" customHeight="1" x14ac:dyDescent="0.35">
      <c r="A5468" s="2" t="s">
        <v>5499</v>
      </c>
      <c r="B5468" s="2" t="s">
        <v>41</v>
      </c>
      <c r="C5468" s="2" t="s">
        <v>14</v>
      </c>
      <c r="D5468" s="2">
        <v>1689.62</v>
      </c>
      <c r="E5468" s="2">
        <v>0.09</v>
      </c>
      <c r="F5468" s="2">
        <f t="shared" si="171"/>
        <v>152.0658</v>
      </c>
      <c r="G5468" s="2">
        <v>6</v>
      </c>
      <c r="H5468" s="2" t="str">
        <f>TEXT(Table1[[#This Row],[order_date]],"mmmm")</f>
        <v>October</v>
      </c>
      <c r="I5468" s="3">
        <v>45587</v>
      </c>
      <c r="J5468" s="3">
        <v>45589</v>
      </c>
      <c r="K5468" s="3" t="str">
        <f>TEXT(Table1[[#This Row],[delivery_date]]-Table1[[#This Row],[order_date]],"D")</f>
        <v>2</v>
      </c>
      <c r="L5468" s="2" t="s">
        <v>15</v>
      </c>
      <c r="M5468" s="2" t="s">
        <v>22</v>
      </c>
      <c r="N5468" s="2">
        <v>168.66</v>
      </c>
      <c r="O5468" s="2" t="s">
        <v>17</v>
      </c>
      <c r="P5468" s="2">
        <f t="shared" si="170"/>
        <v>1537.5541999999998</v>
      </c>
    </row>
    <row r="5469" spans="1:16" ht="14.25" customHeight="1" x14ac:dyDescent="0.35">
      <c r="A5469" s="2" t="s">
        <v>5500</v>
      </c>
      <c r="B5469" s="2" t="s">
        <v>19</v>
      </c>
      <c r="C5469" s="2" t="s">
        <v>36</v>
      </c>
      <c r="D5469" s="2">
        <v>901.32</v>
      </c>
      <c r="E5469" s="2">
        <v>7.0000000000000007E-2</v>
      </c>
      <c r="F5469" s="2">
        <f t="shared" si="171"/>
        <v>63.092400000000012</v>
      </c>
      <c r="G5469" s="2">
        <v>3</v>
      </c>
      <c r="H5469" s="2" t="str">
        <f>TEXT(Table1[[#This Row],[order_date]],"mmmm")</f>
        <v>August</v>
      </c>
      <c r="I5469" s="3">
        <v>45163</v>
      </c>
      <c r="J5469" s="3">
        <v>45167</v>
      </c>
      <c r="K5469" s="3" t="str">
        <f>TEXT(Table1[[#This Row],[delivery_date]]-Table1[[#This Row],[order_date]],"D")</f>
        <v>4</v>
      </c>
      <c r="L5469" s="2" t="s">
        <v>31</v>
      </c>
      <c r="M5469" s="2" t="s">
        <v>22</v>
      </c>
      <c r="N5469" s="2">
        <v>132.80000000000001</v>
      </c>
      <c r="O5469" s="2" t="s">
        <v>39</v>
      </c>
      <c r="P5469" s="2">
        <f t="shared" si="170"/>
        <v>838.22760000000005</v>
      </c>
    </row>
    <row r="5470" spans="1:16" ht="14.25" customHeight="1" x14ac:dyDescent="0.35">
      <c r="A5470" s="2" t="s">
        <v>5501</v>
      </c>
      <c r="B5470" s="2" t="s">
        <v>25</v>
      </c>
      <c r="C5470" s="2" t="s">
        <v>26</v>
      </c>
      <c r="D5470" s="2">
        <v>392.15</v>
      </c>
      <c r="E5470" s="2">
        <v>0.09</v>
      </c>
      <c r="F5470" s="2">
        <f t="shared" si="171"/>
        <v>35.293499999999995</v>
      </c>
      <c r="G5470" s="2">
        <v>1</v>
      </c>
      <c r="H5470" s="2" t="str">
        <f>TEXT(Table1[[#This Row],[order_date]],"mmmm")</f>
        <v>December</v>
      </c>
      <c r="I5470" s="3">
        <v>45285</v>
      </c>
      <c r="J5470" s="3">
        <v>45289</v>
      </c>
      <c r="K5470" s="3" t="str">
        <f>TEXT(Table1[[#This Row],[delivery_date]]-Table1[[#This Row],[order_date]],"D")</f>
        <v>4</v>
      </c>
      <c r="L5470" s="2" t="s">
        <v>21</v>
      </c>
      <c r="M5470" s="2" t="s">
        <v>16</v>
      </c>
      <c r="N5470" s="2">
        <v>92.94</v>
      </c>
      <c r="O5470" s="2" t="s">
        <v>48</v>
      </c>
      <c r="P5470" s="2">
        <f t="shared" si="170"/>
        <v>356.85649999999998</v>
      </c>
    </row>
    <row r="5471" spans="1:16" ht="14.25" customHeight="1" x14ac:dyDescent="0.35">
      <c r="A5471" s="2" t="s">
        <v>5502</v>
      </c>
      <c r="B5471" s="2" t="s">
        <v>13</v>
      </c>
      <c r="C5471" s="2" t="s">
        <v>14</v>
      </c>
      <c r="D5471" s="2">
        <v>1490.91</v>
      </c>
      <c r="E5471" s="2">
        <v>0.35</v>
      </c>
      <c r="F5471" s="2">
        <f t="shared" si="171"/>
        <v>521.81849999999997</v>
      </c>
      <c r="G5471" s="2">
        <v>1</v>
      </c>
      <c r="H5471" s="2" t="str">
        <f>TEXT(Table1[[#This Row],[order_date]],"mmmm")</f>
        <v>July</v>
      </c>
      <c r="I5471" s="3">
        <v>45487</v>
      </c>
      <c r="J5471" s="3">
        <v>45490</v>
      </c>
      <c r="K5471" s="3" t="str">
        <f>TEXT(Table1[[#This Row],[delivery_date]]-Table1[[#This Row],[order_date]],"D")</f>
        <v>3</v>
      </c>
      <c r="L5471" s="2" t="s">
        <v>31</v>
      </c>
      <c r="M5471" s="2" t="s">
        <v>27</v>
      </c>
      <c r="N5471" s="2">
        <v>359.04</v>
      </c>
      <c r="O5471" s="2" t="s">
        <v>39</v>
      </c>
      <c r="P5471" s="2">
        <f t="shared" si="170"/>
        <v>969.09150000000011</v>
      </c>
    </row>
    <row r="5472" spans="1:16" ht="14.25" customHeight="1" x14ac:dyDescent="0.35">
      <c r="A5472" s="2" t="s">
        <v>5503</v>
      </c>
      <c r="B5472" s="2" t="s">
        <v>25</v>
      </c>
      <c r="C5472" s="2" t="s">
        <v>33</v>
      </c>
      <c r="D5472" s="2">
        <v>905.36</v>
      </c>
      <c r="E5472" s="2">
        <v>0.28999999999999998</v>
      </c>
      <c r="F5472" s="2">
        <f t="shared" si="171"/>
        <v>262.55439999999999</v>
      </c>
      <c r="G5472" s="2">
        <v>6</v>
      </c>
      <c r="H5472" s="2" t="str">
        <f>TEXT(Table1[[#This Row],[order_date]],"mmmm")</f>
        <v>February</v>
      </c>
      <c r="I5472" s="3">
        <v>44973</v>
      </c>
      <c r="J5472" s="3">
        <v>44978</v>
      </c>
      <c r="K5472" s="3" t="str">
        <f>TEXT(Table1[[#This Row],[delivery_date]]-Table1[[#This Row],[order_date]],"D")</f>
        <v>5</v>
      </c>
      <c r="L5472" s="2" t="s">
        <v>21</v>
      </c>
      <c r="M5472" s="2" t="s">
        <v>27</v>
      </c>
      <c r="N5472" s="2">
        <v>260.14999999999998</v>
      </c>
      <c r="O5472" s="2" t="s">
        <v>39</v>
      </c>
      <c r="P5472" s="2">
        <f t="shared" si="170"/>
        <v>642.80560000000003</v>
      </c>
    </row>
    <row r="5473" spans="1:16" ht="14.25" customHeight="1" x14ac:dyDescent="0.35">
      <c r="A5473" s="2" t="s">
        <v>5504</v>
      </c>
      <c r="B5473" s="2" t="s">
        <v>19</v>
      </c>
      <c r="C5473" s="2" t="s">
        <v>36</v>
      </c>
      <c r="D5473" s="2">
        <v>4017.04</v>
      </c>
      <c r="E5473" s="2">
        <v>0.23</v>
      </c>
      <c r="F5473" s="2">
        <f t="shared" si="171"/>
        <v>923.91920000000005</v>
      </c>
      <c r="G5473" s="2">
        <v>4</v>
      </c>
      <c r="H5473" s="2" t="str">
        <f>TEXT(Table1[[#This Row],[order_date]],"mmmm")</f>
        <v>April</v>
      </c>
      <c r="I5473" s="3">
        <v>45027</v>
      </c>
      <c r="J5473" s="3">
        <v>45032</v>
      </c>
      <c r="K5473" s="3" t="str">
        <f>TEXT(Table1[[#This Row],[delivery_date]]-Table1[[#This Row],[order_date]],"D")</f>
        <v>5</v>
      </c>
      <c r="L5473" s="2" t="s">
        <v>21</v>
      </c>
      <c r="M5473" s="2" t="s">
        <v>27</v>
      </c>
      <c r="N5473" s="2">
        <v>449.07</v>
      </c>
      <c r="O5473" s="2" t="s">
        <v>28</v>
      </c>
      <c r="P5473" s="2">
        <f t="shared" si="170"/>
        <v>3093.1207999999997</v>
      </c>
    </row>
    <row r="5474" spans="1:16" ht="14.25" customHeight="1" x14ac:dyDescent="0.35">
      <c r="A5474" s="2" t="s">
        <v>5505</v>
      </c>
      <c r="B5474" s="2" t="s">
        <v>19</v>
      </c>
      <c r="C5474" s="2" t="s">
        <v>36</v>
      </c>
      <c r="D5474" s="2">
        <v>407.02</v>
      </c>
      <c r="E5474" s="2">
        <v>0.13</v>
      </c>
      <c r="F5474" s="2">
        <f t="shared" si="171"/>
        <v>52.912599999999998</v>
      </c>
      <c r="G5474" s="2">
        <v>7</v>
      </c>
      <c r="H5474" s="2" t="str">
        <f>TEXT(Table1[[#This Row],[order_date]],"mmmm")</f>
        <v>August</v>
      </c>
      <c r="I5474" s="3">
        <v>45524</v>
      </c>
      <c r="J5474" s="3">
        <v>45530</v>
      </c>
      <c r="K5474" s="3" t="str">
        <f>TEXT(Table1[[#This Row],[delivery_date]]-Table1[[#This Row],[order_date]],"D")</f>
        <v>6</v>
      </c>
      <c r="L5474" s="2" t="s">
        <v>31</v>
      </c>
      <c r="M5474" s="2" t="s">
        <v>22</v>
      </c>
      <c r="N5474" s="2">
        <v>107.69</v>
      </c>
      <c r="O5474" s="2" t="s">
        <v>48</v>
      </c>
      <c r="P5474" s="2">
        <f t="shared" si="170"/>
        <v>354.10739999999998</v>
      </c>
    </row>
    <row r="5475" spans="1:16" ht="14.25" customHeight="1" x14ac:dyDescent="0.35">
      <c r="A5475" s="2" t="s">
        <v>5506</v>
      </c>
      <c r="B5475" s="2" t="s">
        <v>19</v>
      </c>
      <c r="C5475" s="2" t="s">
        <v>20</v>
      </c>
      <c r="D5475" s="2">
        <v>3762.47</v>
      </c>
      <c r="E5475" s="2">
        <v>0.45</v>
      </c>
      <c r="F5475" s="2">
        <f t="shared" si="171"/>
        <v>1693.1115</v>
      </c>
      <c r="G5475" s="2">
        <v>9</v>
      </c>
      <c r="H5475" s="2" t="str">
        <f>TEXT(Table1[[#This Row],[order_date]],"mmmm")</f>
        <v>March</v>
      </c>
      <c r="I5475" s="3">
        <v>45354</v>
      </c>
      <c r="J5475" s="3">
        <v>45360</v>
      </c>
      <c r="K5475" s="3" t="str">
        <f>TEXT(Table1[[#This Row],[delivery_date]]-Table1[[#This Row],[order_date]],"D")</f>
        <v>6</v>
      </c>
      <c r="L5475" s="2" t="s">
        <v>21</v>
      </c>
      <c r="M5475" s="2" t="s">
        <v>22</v>
      </c>
      <c r="N5475" s="2">
        <v>237.51</v>
      </c>
      <c r="O5475" s="2" t="s">
        <v>48</v>
      </c>
      <c r="P5475" s="2">
        <f t="shared" si="170"/>
        <v>2069.3584999999998</v>
      </c>
    </row>
    <row r="5476" spans="1:16" ht="14.25" customHeight="1" x14ac:dyDescent="0.35">
      <c r="A5476" s="2" t="s">
        <v>5507</v>
      </c>
      <c r="B5476" s="2" t="s">
        <v>41</v>
      </c>
      <c r="C5476" s="2" t="s">
        <v>36</v>
      </c>
      <c r="D5476" s="2">
        <v>1975.7</v>
      </c>
      <c r="E5476" s="2">
        <v>0.11</v>
      </c>
      <c r="F5476" s="2">
        <f t="shared" si="171"/>
        <v>217.327</v>
      </c>
      <c r="G5476" s="2">
        <v>8</v>
      </c>
      <c r="H5476" s="2" t="str">
        <f>TEXT(Table1[[#This Row],[order_date]],"mmmm")</f>
        <v>February</v>
      </c>
      <c r="I5476" s="3">
        <v>45328</v>
      </c>
      <c r="J5476" s="3">
        <v>45331</v>
      </c>
      <c r="K5476" s="3" t="str">
        <f>TEXT(Table1[[#This Row],[delivery_date]]-Table1[[#This Row],[order_date]],"D")</f>
        <v>3</v>
      </c>
      <c r="L5476" s="2" t="s">
        <v>21</v>
      </c>
      <c r="M5476" s="2" t="s">
        <v>16</v>
      </c>
      <c r="N5476" s="2">
        <v>170.8</v>
      </c>
      <c r="O5476" s="2" t="s">
        <v>39</v>
      </c>
      <c r="P5476" s="2">
        <f t="shared" si="170"/>
        <v>1758.373</v>
      </c>
    </row>
    <row r="5477" spans="1:16" ht="14.25" customHeight="1" x14ac:dyDescent="0.35">
      <c r="A5477" s="2" t="s">
        <v>5508</v>
      </c>
      <c r="B5477" s="2" t="s">
        <v>13</v>
      </c>
      <c r="C5477" s="2" t="s">
        <v>36</v>
      </c>
      <c r="D5477" s="2">
        <v>3409.07</v>
      </c>
      <c r="E5477" s="2">
        <v>0.14000000000000001</v>
      </c>
      <c r="F5477" s="2">
        <f t="shared" si="171"/>
        <v>477.26980000000009</v>
      </c>
      <c r="G5477" s="2">
        <v>3</v>
      </c>
      <c r="H5477" s="2" t="str">
        <f>TEXT(Table1[[#This Row],[order_date]],"mmmm")</f>
        <v>October</v>
      </c>
      <c r="I5477" s="3">
        <v>45220</v>
      </c>
      <c r="J5477" s="3">
        <v>45227</v>
      </c>
      <c r="K5477" s="3" t="str">
        <f>TEXT(Table1[[#This Row],[delivery_date]]-Table1[[#This Row],[order_date]],"D")</f>
        <v>7</v>
      </c>
      <c r="L5477" s="2" t="s">
        <v>31</v>
      </c>
      <c r="M5477" s="2" t="s">
        <v>22</v>
      </c>
      <c r="N5477" s="2">
        <v>974.17</v>
      </c>
      <c r="O5477" s="2" t="s">
        <v>34</v>
      </c>
      <c r="P5477" s="2">
        <f t="shared" si="170"/>
        <v>2931.8002000000001</v>
      </c>
    </row>
    <row r="5478" spans="1:16" ht="14.25" customHeight="1" x14ac:dyDescent="0.35">
      <c r="A5478" s="2" t="s">
        <v>5509</v>
      </c>
      <c r="B5478" s="2" t="s">
        <v>13</v>
      </c>
      <c r="C5478" s="2" t="s">
        <v>33</v>
      </c>
      <c r="D5478" s="2">
        <v>358.18</v>
      </c>
      <c r="E5478" s="2">
        <v>0.03</v>
      </c>
      <c r="F5478" s="2">
        <f t="shared" si="171"/>
        <v>10.7454</v>
      </c>
      <c r="G5478" s="2">
        <v>7</v>
      </c>
      <c r="H5478" s="2" t="str">
        <f>TEXT(Table1[[#This Row],[order_date]],"mmmm")</f>
        <v>July</v>
      </c>
      <c r="I5478" s="3">
        <v>45474</v>
      </c>
      <c r="J5478" s="3">
        <v>45475</v>
      </c>
      <c r="K5478" s="3" t="str">
        <f>TEXT(Table1[[#This Row],[delivery_date]]-Table1[[#This Row],[order_date]],"D")</f>
        <v>1</v>
      </c>
      <c r="L5478" s="2" t="s">
        <v>21</v>
      </c>
      <c r="M5478" s="2" t="s">
        <v>16</v>
      </c>
      <c r="N5478" s="2">
        <v>96.78</v>
      </c>
      <c r="O5478" s="2" t="s">
        <v>28</v>
      </c>
      <c r="P5478" s="2">
        <f t="shared" si="170"/>
        <v>347.43459999999999</v>
      </c>
    </row>
    <row r="5479" spans="1:16" ht="14.25" customHeight="1" x14ac:dyDescent="0.35">
      <c r="A5479" s="2" t="s">
        <v>5510</v>
      </c>
      <c r="B5479" s="2" t="s">
        <v>19</v>
      </c>
      <c r="C5479" s="2" t="s">
        <v>14</v>
      </c>
      <c r="D5479" s="2">
        <v>4611.45</v>
      </c>
      <c r="E5479" s="2">
        <v>0.14000000000000001</v>
      </c>
      <c r="F5479" s="2">
        <f t="shared" si="171"/>
        <v>645.60300000000007</v>
      </c>
      <c r="G5479" s="2">
        <v>1</v>
      </c>
      <c r="H5479" s="2" t="str">
        <f>TEXT(Table1[[#This Row],[order_date]],"mmmm")</f>
        <v>November</v>
      </c>
      <c r="I5479" s="3">
        <v>45242</v>
      </c>
      <c r="J5479" s="3">
        <v>45243</v>
      </c>
      <c r="K5479" s="3" t="str">
        <f>TEXT(Table1[[#This Row],[delivery_date]]-Table1[[#This Row],[order_date]],"D")</f>
        <v>1</v>
      </c>
      <c r="L5479" s="2" t="s">
        <v>31</v>
      </c>
      <c r="M5479" s="2" t="s">
        <v>27</v>
      </c>
      <c r="N5479" s="2">
        <v>300.82</v>
      </c>
      <c r="O5479" s="2" t="s">
        <v>39</v>
      </c>
      <c r="P5479" s="2">
        <f t="shared" si="170"/>
        <v>3965.8469999999998</v>
      </c>
    </row>
    <row r="5480" spans="1:16" ht="14.25" customHeight="1" x14ac:dyDescent="0.35">
      <c r="A5480" s="2" t="s">
        <v>5511</v>
      </c>
      <c r="B5480" s="2" t="s">
        <v>19</v>
      </c>
      <c r="C5480" s="2" t="s">
        <v>36</v>
      </c>
      <c r="D5480" s="2">
        <v>3860.14</v>
      </c>
      <c r="E5480" s="2">
        <v>0.46</v>
      </c>
      <c r="F5480" s="2">
        <f t="shared" si="171"/>
        <v>1775.6644000000001</v>
      </c>
      <c r="G5480" s="2">
        <v>2</v>
      </c>
      <c r="H5480" s="2" t="str">
        <f>TEXT(Table1[[#This Row],[order_date]],"mmmm")</f>
        <v>December</v>
      </c>
      <c r="I5480" s="3">
        <v>45634</v>
      </c>
      <c r="J5480" s="3">
        <v>45635</v>
      </c>
      <c r="K5480" s="3" t="str">
        <f>TEXT(Table1[[#This Row],[delivery_date]]-Table1[[#This Row],[order_date]],"D")</f>
        <v>1</v>
      </c>
      <c r="L5480" s="2" t="s">
        <v>31</v>
      </c>
      <c r="M5480" s="2" t="s">
        <v>16</v>
      </c>
      <c r="N5480" s="2">
        <v>258.27</v>
      </c>
      <c r="O5480" s="2" t="s">
        <v>48</v>
      </c>
      <c r="P5480" s="2">
        <f t="shared" si="170"/>
        <v>2084.4755999999998</v>
      </c>
    </row>
    <row r="5481" spans="1:16" ht="14.25" customHeight="1" x14ac:dyDescent="0.35">
      <c r="A5481" s="2" t="s">
        <v>5512</v>
      </c>
      <c r="B5481" s="2" t="s">
        <v>41</v>
      </c>
      <c r="C5481" s="2" t="s">
        <v>20</v>
      </c>
      <c r="D5481" s="2">
        <v>786.7</v>
      </c>
      <c r="E5481" s="2">
        <v>0.09</v>
      </c>
      <c r="F5481" s="2">
        <f t="shared" si="171"/>
        <v>70.802999999999997</v>
      </c>
      <c r="G5481" s="2">
        <v>9</v>
      </c>
      <c r="H5481" s="2" t="str">
        <f>TEXT(Table1[[#This Row],[order_date]],"mmmm")</f>
        <v>August</v>
      </c>
      <c r="I5481" s="3">
        <v>45163</v>
      </c>
      <c r="J5481" s="3">
        <v>45168</v>
      </c>
      <c r="K5481" s="3" t="str">
        <f>TEXT(Table1[[#This Row],[delivery_date]]-Table1[[#This Row],[order_date]],"D")</f>
        <v>5</v>
      </c>
      <c r="L5481" s="2" t="s">
        <v>21</v>
      </c>
      <c r="M5481" s="2" t="s">
        <v>22</v>
      </c>
      <c r="N5481" s="2">
        <v>108.55</v>
      </c>
      <c r="O5481" s="2" t="s">
        <v>39</v>
      </c>
      <c r="P5481" s="2">
        <f t="shared" si="170"/>
        <v>715.89700000000005</v>
      </c>
    </row>
    <row r="5482" spans="1:16" ht="14.25" customHeight="1" x14ac:dyDescent="0.35">
      <c r="A5482" s="2" t="s">
        <v>5513</v>
      </c>
      <c r="B5482" s="2" t="s">
        <v>25</v>
      </c>
      <c r="C5482" s="2" t="s">
        <v>14</v>
      </c>
      <c r="D5482" s="2">
        <v>1172.04</v>
      </c>
      <c r="E5482" s="2">
        <v>0.1</v>
      </c>
      <c r="F5482" s="2">
        <f t="shared" si="171"/>
        <v>117.20400000000001</v>
      </c>
      <c r="G5482" s="2">
        <v>8</v>
      </c>
      <c r="H5482" s="2" t="str">
        <f>TEXT(Table1[[#This Row],[order_date]],"mmmm")</f>
        <v>August</v>
      </c>
      <c r="I5482" s="3">
        <v>45512</v>
      </c>
      <c r="J5482" s="3">
        <v>45515</v>
      </c>
      <c r="K5482" s="3" t="str">
        <f>TEXT(Table1[[#This Row],[delivery_date]]-Table1[[#This Row],[order_date]],"D")</f>
        <v>3</v>
      </c>
      <c r="L5482" s="2" t="s">
        <v>15</v>
      </c>
      <c r="M5482" s="2" t="s">
        <v>27</v>
      </c>
      <c r="N5482" s="2">
        <v>175.8</v>
      </c>
      <c r="O5482" s="2" t="s">
        <v>23</v>
      </c>
      <c r="P5482" s="2">
        <f t="shared" si="170"/>
        <v>1054.836</v>
      </c>
    </row>
    <row r="5483" spans="1:16" ht="14.25" customHeight="1" x14ac:dyDescent="0.35">
      <c r="A5483" s="2" t="s">
        <v>5514</v>
      </c>
      <c r="B5483" s="2" t="s">
        <v>25</v>
      </c>
      <c r="C5483" s="2" t="s">
        <v>20</v>
      </c>
      <c r="D5483" s="2">
        <v>3255.58</v>
      </c>
      <c r="E5483" s="2">
        <v>0.3</v>
      </c>
      <c r="F5483" s="2">
        <f t="shared" si="171"/>
        <v>976.67399999999998</v>
      </c>
      <c r="G5483" s="2">
        <v>7</v>
      </c>
      <c r="H5483" s="2" t="str">
        <f>TEXT(Table1[[#This Row],[order_date]],"mmmm")</f>
        <v>March</v>
      </c>
      <c r="I5483" s="3">
        <v>45355</v>
      </c>
      <c r="J5483" s="3">
        <v>45362</v>
      </c>
      <c r="K5483" s="3" t="str">
        <f>TEXT(Table1[[#This Row],[delivery_date]]-Table1[[#This Row],[order_date]],"D")</f>
        <v>7</v>
      </c>
      <c r="L5483" s="2" t="s">
        <v>31</v>
      </c>
      <c r="M5483" s="2" t="s">
        <v>22</v>
      </c>
      <c r="N5483" s="2">
        <v>543.54</v>
      </c>
      <c r="O5483" s="2" t="s">
        <v>23</v>
      </c>
      <c r="P5483" s="2">
        <f t="shared" si="170"/>
        <v>2278.9059999999999</v>
      </c>
    </row>
    <row r="5484" spans="1:16" ht="14.25" customHeight="1" x14ac:dyDescent="0.35">
      <c r="A5484" s="2" t="s">
        <v>5515</v>
      </c>
      <c r="B5484" s="2" t="s">
        <v>13</v>
      </c>
      <c r="C5484" s="2" t="s">
        <v>36</v>
      </c>
      <c r="D5484" s="2">
        <v>4615.66</v>
      </c>
      <c r="E5484" s="2">
        <v>0.28000000000000003</v>
      </c>
      <c r="F5484" s="2">
        <f t="shared" si="171"/>
        <v>1292.3848</v>
      </c>
      <c r="G5484" s="2">
        <v>2</v>
      </c>
      <c r="H5484" s="2" t="str">
        <f>TEXT(Table1[[#This Row],[order_date]],"mmmm")</f>
        <v>November</v>
      </c>
      <c r="I5484" s="3">
        <v>45256</v>
      </c>
      <c r="J5484" s="3">
        <v>45259</v>
      </c>
      <c r="K5484" s="3" t="str">
        <f>TEXT(Table1[[#This Row],[delivery_date]]-Table1[[#This Row],[order_date]],"D")</f>
        <v>3</v>
      </c>
      <c r="L5484" s="2" t="s">
        <v>21</v>
      </c>
      <c r="M5484" s="2" t="s">
        <v>27</v>
      </c>
      <c r="N5484" s="2">
        <v>863.7</v>
      </c>
      <c r="O5484" s="2" t="s">
        <v>17</v>
      </c>
      <c r="P5484" s="2">
        <f t="shared" si="170"/>
        <v>3323.2752</v>
      </c>
    </row>
    <row r="5485" spans="1:16" ht="14.25" customHeight="1" x14ac:dyDescent="0.35">
      <c r="A5485" s="2" t="s">
        <v>5516</v>
      </c>
      <c r="B5485" s="2" t="s">
        <v>41</v>
      </c>
      <c r="C5485" s="2" t="s">
        <v>14</v>
      </c>
      <c r="D5485" s="2">
        <v>2284.58</v>
      </c>
      <c r="E5485" s="2">
        <v>0.09</v>
      </c>
      <c r="F5485" s="2">
        <f t="shared" si="171"/>
        <v>205.61219999999997</v>
      </c>
      <c r="G5485" s="2">
        <v>2</v>
      </c>
      <c r="H5485" s="2" t="str">
        <f>TEXT(Table1[[#This Row],[order_date]],"mmmm")</f>
        <v>April</v>
      </c>
      <c r="I5485" s="3">
        <v>45385</v>
      </c>
      <c r="J5485" s="3">
        <v>45390</v>
      </c>
      <c r="K5485" s="3" t="str">
        <f>TEXT(Table1[[#This Row],[delivery_date]]-Table1[[#This Row],[order_date]],"D")</f>
        <v>5</v>
      </c>
      <c r="L5485" s="2" t="s">
        <v>21</v>
      </c>
      <c r="M5485" s="2" t="s">
        <v>22</v>
      </c>
      <c r="N5485" s="2">
        <v>188.84</v>
      </c>
      <c r="O5485" s="2" t="s">
        <v>48</v>
      </c>
      <c r="P5485" s="2">
        <f t="shared" si="170"/>
        <v>2078.9677999999999</v>
      </c>
    </row>
    <row r="5486" spans="1:16" ht="14.25" customHeight="1" x14ac:dyDescent="0.35">
      <c r="A5486" s="2" t="s">
        <v>5517</v>
      </c>
      <c r="B5486" s="2" t="s">
        <v>19</v>
      </c>
      <c r="C5486" s="2" t="s">
        <v>36</v>
      </c>
      <c r="D5486" s="2">
        <v>2479.6</v>
      </c>
      <c r="E5486" s="2">
        <v>0.08</v>
      </c>
      <c r="F5486" s="2">
        <f t="shared" si="171"/>
        <v>198.36799999999999</v>
      </c>
      <c r="G5486" s="2">
        <v>7</v>
      </c>
      <c r="H5486" s="2" t="str">
        <f>TEXT(Table1[[#This Row],[order_date]],"mmmm")</f>
        <v>September</v>
      </c>
      <c r="I5486" s="3">
        <v>45552</v>
      </c>
      <c r="J5486" s="3">
        <v>45555</v>
      </c>
      <c r="K5486" s="3" t="str">
        <f>TEXT(Table1[[#This Row],[delivery_date]]-Table1[[#This Row],[order_date]],"D")</f>
        <v>3</v>
      </c>
      <c r="L5486" s="2" t="s">
        <v>15</v>
      </c>
      <c r="M5486" s="2" t="s">
        <v>22</v>
      </c>
      <c r="N5486" s="2">
        <v>735.46</v>
      </c>
      <c r="O5486" s="2" t="s">
        <v>39</v>
      </c>
      <c r="P5486" s="2">
        <f t="shared" si="170"/>
        <v>2281.232</v>
      </c>
    </row>
    <row r="5487" spans="1:16" ht="14.25" customHeight="1" x14ac:dyDescent="0.35">
      <c r="A5487" s="2" t="s">
        <v>5518</v>
      </c>
      <c r="B5487" s="2" t="s">
        <v>13</v>
      </c>
      <c r="C5487" s="2" t="s">
        <v>33</v>
      </c>
      <c r="D5487" s="2">
        <v>1265.22</v>
      </c>
      <c r="E5487" s="2">
        <v>0.06</v>
      </c>
      <c r="F5487" s="2">
        <f t="shared" si="171"/>
        <v>75.913200000000003</v>
      </c>
      <c r="G5487" s="2">
        <v>7</v>
      </c>
      <c r="H5487" s="2" t="str">
        <f>TEXT(Table1[[#This Row],[order_date]],"mmmm")</f>
        <v>October</v>
      </c>
      <c r="I5487" s="3">
        <v>45575</v>
      </c>
      <c r="J5487" s="3">
        <v>45577</v>
      </c>
      <c r="K5487" s="3" t="str">
        <f>TEXT(Table1[[#This Row],[delivery_date]]-Table1[[#This Row],[order_date]],"D")</f>
        <v>2</v>
      </c>
      <c r="L5487" s="2" t="s">
        <v>31</v>
      </c>
      <c r="M5487" s="2" t="s">
        <v>27</v>
      </c>
      <c r="N5487" s="2">
        <v>366.23</v>
      </c>
      <c r="O5487" s="2" t="s">
        <v>28</v>
      </c>
      <c r="P5487" s="2">
        <f t="shared" si="170"/>
        <v>1189.3068000000001</v>
      </c>
    </row>
    <row r="5488" spans="1:16" ht="14.25" customHeight="1" x14ac:dyDescent="0.35">
      <c r="A5488" s="2" t="s">
        <v>5519</v>
      </c>
      <c r="B5488" s="2" t="s">
        <v>41</v>
      </c>
      <c r="C5488" s="2" t="s">
        <v>14</v>
      </c>
      <c r="D5488" s="2">
        <v>1976.75</v>
      </c>
      <c r="E5488" s="2">
        <v>0.43</v>
      </c>
      <c r="F5488" s="2">
        <f t="shared" si="171"/>
        <v>850.00249999999994</v>
      </c>
      <c r="G5488" s="2">
        <v>6</v>
      </c>
      <c r="H5488" s="2" t="str">
        <f>TEXT(Table1[[#This Row],[order_date]],"mmmm")</f>
        <v>January</v>
      </c>
      <c r="I5488" s="3">
        <v>44939</v>
      </c>
      <c r="J5488" s="3">
        <v>44940</v>
      </c>
      <c r="K5488" s="3" t="str">
        <f>TEXT(Table1[[#This Row],[delivery_date]]-Table1[[#This Row],[order_date]],"D")</f>
        <v>1</v>
      </c>
      <c r="L5488" s="2" t="s">
        <v>15</v>
      </c>
      <c r="M5488" s="2" t="s">
        <v>27</v>
      </c>
      <c r="N5488" s="2">
        <v>300.88</v>
      </c>
      <c r="O5488" s="2" t="s">
        <v>39</v>
      </c>
      <c r="P5488" s="2">
        <f t="shared" si="170"/>
        <v>1126.7474999999999</v>
      </c>
    </row>
    <row r="5489" spans="1:16" ht="14.25" customHeight="1" x14ac:dyDescent="0.35">
      <c r="A5489" s="2" t="s">
        <v>5520</v>
      </c>
      <c r="B5489" s="2" t="s">
        <v>25</v>
      </c>
      <c r="C5489" s="2" t="s">
        <v>20</v>
      </c>
      <c r="D5489" s="2">
        <v>1501.49</v>
      </c>
      <c r="E5489" s="2">
        <v>0.33</v>
      </c>
      <c r="F5489" s="2">
        <f t="shared" si="171"/>
        <v>495.49170000000004</v>
      </c>
      <c r="G5489" s="2">
        <v>5</v>
      </c>
      <c r="H5489" s="2" t="str">
        <f>TEXT(Table1[[#This Row],[order_date]],"mmmm")</f>
        <v>July</v>
      </c>
      <c r="I5489" s="3">
        <v>45111</v>
      </c>
      <c r="J5489" s="3">
        <v>45118</v>
      </c>
      <c r="K5489" s="3" t="str">
        <f>TEXT(Table1[[#This Row],[delivery_date]]-Table1[[#This Row],[order_date]],"D")</f>
        <v>7</v>
      </c>
      <c r="L5489" s="2" t="s">
        <v>31</v>
      </c>
      <c r="M5489" s="2" t="s">
        <v>27</v>
      </c>
      <c r="N5489" s="2">
        <v>258.16000000000003</v>
      </c>
      <c r="O5489" s="2" t="s">
        <v>34</v>
      </c>
      <c r="P5489" s="2">
        <f t="shared" si="170"/>
        <v>1005.9983</v>
      </c>
    </row>
    <row r="5490" spans="1:16" ht="14.25" customHeight="1" x14ac:dyDescent="0.35">
      <c r="A5490" s="2" t="s">
        <v>5521</v>
      </c>
      <c r="B5490" s="2" t="s">
        <v>41</v>
      </c>
      <c r="C5490" s="2" t="s">
        <v>33</v>
      </c>
      <c r="D5490" s="2">
        <v>1817.8</v>
      </c>
      <c r="E5490" s="2">
        <v>0.48</v>
      </c>
      <c r="F5490" s="2">
        <f t="shared" si="171"/>
        <v>872.54399999999998</v>
      </c>
      <c r="G5490" s="2">
        <v>6</v>
      </c>
      <c r="H5490" s="2" t="str">
        <f>TEXT(Table1[[#This Row],[order_date]],"mmmm")</f>
        <v>March</v>
      </c>
      <c r="I5490" s="3">
        <v>45008</v>
      </c>
      <c r="J5490" s="3">
        <v>45011</v>
      </c>
      <c r="K5490" s="3" t="str">
        <f>TEXT(Table1[[#This Row],[delivery_date]]-Table1[[#This Row],[order_date]],"D")</f>
        <v>3</v>
      </c>
      <c r="L5490" s="2" t="s">
        <v>21</v>
      </c>
      <c r="M5490" s="2" t="s">
        <v>16</v>
      </c>
      <c r="N5490" s="2">
        <v>255.92</v>
      </c>
      <c r="O5490" s="2" t="s">
        <v>39</v>
      </c>
      <c r="P5490" s="2">
        <f t="shared" si="170"/>
        <v>945.25599999999997</v>
      </c>
    </row>
    <row r="5491" spans="1:16" ht="14.25" customHeight="1" x14ac:dyDescent="0.35">
      <c r="A5491" s="2" t="s">
        <v>5522</v>
      </c>
      <c r="B5491" s="2" t="s">
        <v>25</v>
      </c>
      <c r="C5491" s="2" t="s">
        <v>26</v>
      </c>
      <c r="D5491" s="2">
        <v>200.93</v>
      </c>
      <c r="E5491" s="2">
        <v>0.08</v>
      </c>
      <c r="F5491" s="2">
        <f t="shared" si="171"/>
        <v>16.074400000000001</v>
      </c>
      <c r="G5491" s="2">
        <v>9</v>
      </c>
      <c r="H5491" s="2" t="str">
        <f>TEXT(Table1[[#This Row],[order_date]],"mmmm")</f>
        <v>January</v>
      </c>
      <c r="I5491" s="3">
        <v>45293</v>
      </c>
      <c r="J5491" s="3">
        <v>45298</v>
      </c>
      <c r="K5491" s="3" t="str">
        <f>TEXT(Table1[[#This Row],[delivery_date]]-Table1[[#This Row],[order_date]],"D")</f>
        <v>5</v>
      </c>
      <c r="L5491" s="2" t="s">
        <v>31</v>
      </c>
      <c r="M5491" s="2" t="s">
        <v>16</v>
      </c>
      <c r="N5491" s="2">
        <v>42.73</v>
      </c>
      <c r="O5491" s="2" t="s">
        <v>28</v>
      </c>
      <c r="P5491" s="2">
        <f t="shared" si="170"/>
        <v>184.85560000000001</v>
      </c>
    </row>
    <row r="5492" spans="1:16" ht="14.25" customHeight="1" x14ac:dyDescent="0.35">
      <c r="A5492" s="2" t="s">
        <v>5523</v>
      </c>
      <c r="B5492" s="2" t="s">
        <v>41</v>
      </c>
      <c r="C5492" s="2" t="s">
        <v>20</v>
      </c>
      <c r="D5492" s="2">
        <v>301.2</v>
      </c>
      <c r="E5492" s="2">
        <v>0.23</v>
      </c>
      <c r="F5492" s="2">
        <f t="shared" si="171"/>
        <v>69.275999999999996</v>
      </c>
      <c r="G5492" s="2">
        <v>4</v>
      </c>
      <c r="H5492" s="2" t="str">
        <f>TEXT(Table1[[#This Row],[order_date]],"mmmm")</f>
        <v>November</v>
      </c>
      <c r="I5492" s="3">
        <v>45239</v>
      </c>
      <c r="J5492" s="3">
        <v>45242</v>
      </c>
      <c r="K5492" s="3" t="str">
        <f>TEXT(Table1[[#This Row],[delivery_date]]-Table1[[#This Row],[order_date]],"D")</f>
        <v>3</v>
      </c>
      <c r="L5492" s="2" t="s">
        <v>21</v>
      </c>
      <c r="M5492" s="2" t="s">
        <v>22</v>
      </c>
      <c r="N5492" s="2">
        <v>67.72</v>
      </c>
      <c r="O5492" s="2" t="s">
        <v>23</v>
      </c>
      <c r="P5492" s="2">
        <f t="shared" si="170"/>
        <v>231.92399999999998</v>
      </c>
    </row>
    <row r="5493" spans="1:16" ht="14.25" customHeight="1" x14ac:dyDescent="0.35">
      <c r="A5493" s="2" t="s">
        <v>5524</v>
      </c>
      <c r="B5493" s="2" t="s">
        <v>13</v>
      </c>
      <c r="C5493" s="2" t="s">
        <v>36</v>
      </c>
      <c r="D5493" s="2">
        <v>3435.36</v>
      </c>
      <c r="E5493" s="2">
        <v>0.37</v>
      </c>
      <c r="F5493" s="2">
        <f t="shared" si="171"/>
        <v>1271.0832</v>
      </c>
      <c r="G5493" s="2">
        <v>1</v>
      </c>
      <c r="H5493" s="2" t="str">
        <f>TEXT(Table1[[#This Row],[order_date]],"mmmm")</f>
        <v>June</v>
      </c>
      <c r="I5493" s="3">
        <v>45091</v>
      </c>
      <c r="J5493" s="3">
        <v>45097</v>
      </c>
      <c r="K5493" s="3" t="str">
        <f>TEXT(Table1[[#This Row],[delivery_date]]-Table1[[#This Row],[order_date]],"D")</f>
        <v>6</v>
      </c>
      <c r="L5493" s="2" t="s">
        <v>21</v>
      </c>
      <c r="M5493" s="2" t="s">
        <v>22</v>
      </c>
      <c r="N5493" s="2">
        <v>631.58000000000004</v>
      </c>
      <c r="O5493" s="2" t="s">
        <v>48</v>
      </c>
      <c r="P5493" s="2">
        <f t="shared" si="170"/>
        <v>2164.2768000000001</v>
      </c>
    </row>
    <row r="5494" spans="1:16" ht="14.25" customHeight="1" x14ac:dyDescent="0.35">
      <c r="A5494" s="2" t="s">
        <v>5525</v>
      </c>
      <c r="B5494" s="2" t="s">
        <v>25</v>
      </c>
      <c r="C5494" s="2" t="s">
        <v>20</v>
      </c>
      <c r="D5494" s="2">
        <v>3440.8</v>
      </c>
      <c r="E5494" s="2">
        <v>0.11</v>
      </c>
      <c r="F5494" s="2">
        <f t="shared" si="171"/>
        <v>378.488</v>
      </c>
      <c r="G5494" s="2">
        <v>9</v>
      </c>
      <c r="H5494" s="2" t="str">
        <f>TEXT(Table1[[#This Row],[order_date]],"mmmm")</f>
        <v>June</v>
      </c>
      <c r="I5494" s="3">
        <v>45449</v>
      </c>
      <c r="J5494" s="3">
        <v>45455</v>
      </c>
      <c r="K5494" s="3" t="str">
        <f>TEXT(Table1[[#This Row],[delivery_date]]-Table1[[#This Row],[order_date]],"D")</f>
        <v>6</v>
      </c>
      <c r="L5494" s="2" t="s">
        <v>15</v>
      </c>
      <c r="M5494" s="2" t="s">
        <v>27</v>
      </c>
      <c r="N5494" s="2">
        <v>967.12</v>
      </c>
      <c r="O5494" s="2" t="s">
        <v>34</v>
      </c>
      <c r="P5494" s="2">
        <f t="shared" si="170"/>
        <v>3062.3120000000004</v>
      </c>
    </row>
    <row r="5495" spans="1:16" ht="14.25" customHeight="1" x14ac:dyDescent="0.35">
      <c r="A5495" s="2" t="s">
        <v>5526</v>
      </c>
      <c r="B5495" s="2" t="s">
        <v>13</v>
      </c>
      <c r="C5495" s="2" t="s">
        <v>26</v>
      </c>
      <c r="D5495" s="2">
        <v>1718.13</v>
      </c>
      <c r="E5495" s="2">
        <v>0.34</v>
      </c>
      <c r="F5495" s="2">
        <f t="shared" si="171"/>
        <v>584.16420000000005</v>
      </c>
      <c r="G5495" s="2">
        <v>8</v>
      </c>
      <c r="H5495" s="2" t="str">
        <f>TEXT(Table1[[#This Row],[order_date]],"mmmm")</f>
        <v>June</v>
      </c>
      <c r="I5495" s="3">
        <v>45444</v>
      </c>
      <c r="J5495" s="3">
        <v>45449</v>
      </c>
      <c r="K5495" s="3" t="str">
        <f>TEXT(Table1[[#This Row],[delivery_date]]-Table1[[#This Row],[order_date]],"D")</f>
        <v>5</v>
      </c>
      <c r="L5495" s="2" t="s">
        <v>21</v>
      </c>
      <c r="M5495" s="2" t="s">
        <v>22</v>
      </c>
      <c r="N5495" s="2">
        <v>234.82</v>
      </c>
      <c r="O5495" s="2" t="s">
        <v>39</v>
      </c>
      <c r="P5495" s="2">
        <f t="shared" si="170"/>
        <v>1133.9657999999999</v>
      </c>
    </row>
    <row r="5496" spans="1:16" ht="14.25" customHeight="1" x14ac:dyDescent="0.35">
      <c r="A5496" s="2" t="s">
        <v>5527</v>
      </c>
      <c r="B5496" s="2" t="s">
        <v>13</v>
      </c>
      <c r="C5496" s="2" t="s">
        <v>20</v>
      </c>
      <c r="D5496" s="2">
        <v>4438.7700000000004</v>
      </c>
      <c r="E5496" s="2">
        <v>0.24</v>
      </c>
      <c r="F5496" s="2">
        <f t="shared" si="171"/>
        <v>1065.3048000000001</v>
      </c>
      <c r="G5496" s="2">
        <v>2</v>
      </c>
      <c r="H5496" s="2" t="str">
        <f>TEXT(Table1[[#This Row],[order_date]],"mmmm")</f>
        <v>November</v>
      </c>
      <c r="I5496" s="3">
        <v>45613</v>
      </c>
      <c r="J5496" s="3">
        <v>45616</v>
      </c>
      <c r="K5496" s="3" t="str">
        <f>TEXT(Table1[[#This Row],[delivery_date]]-Table1[[#This Row],[order_date]],"D")</f>
        <v>3</v>
      </c>
      <c r="L5496" s="2" t="s">
        <v>15</v>
      </c>
      <c r="M5496" s="2" t="s">
        <v>27</v>
      </c>
      <c r="N5496" s="2">
        <v>510.52</v>
      </c>
      <c r="O5496" s="2" t="s">
        <v>39</v>
      </c>
      <c r="P5496" s="2">
        <f t="shared" si="170"/>
        <v>3373.4652000000006</v>
      </c>
    </row>
    <row r="5497" spans="1:16" ht="14.25" customHeight="1" x14ac:dyDescent="0.35">
      <c r="A5497" s="2" t="s">
        <v>5528</v>
      </c>
      <c r="B5497" s="2" t="s">
        <v>25</v>
      </c>
      <c r="C5497" s="2" t="s">
        <v>33</v>
      </c>
      <c r="D5497" s="2">
        <v>1403.95</v>
      </c>
      <c r="E5497" s="2">
        <v>0.22</v>
      </c>
      <c r="F5497" s="2">
        <f t="shared" si="171"/>
        <v>308.86900000000003</v>
      </c>
      <c r="G5497" s="2">
        <v>4</v>
      </c>
      <c r="H5497" s="2" t="str">
        <f>TEXT(Table1[[#This Row],[order_date]],"mmmm")</f>
        <v>April</v>
      </c>
      <c r="I5497" s="3">
        <v>45029</v>
      </c>
      <c r="J5497" s="3">
        <v>45033</v>
      </c>
      <c r="K5497" s="3" t="str">
        <f>TEXT(Table1[[#This Row],[delivery_date]]-Table1[[#This Row],[order_date]],"D")</f>
        <v>4</v>
      </c>
      <c r="L5497" s="2" t="s">
        <v>31</v>
      </c>
      <c r="M5497" s="2" t="s">
        <v>27</v>
      </c>
      <c r="N5497" s="2">
        <v>300.33</v>
      </c>
      <c r="O5497" s="2" t="s">
        <v>34</v>
      </c>
      <c r="P5497" s="2">
        <f t="shared" si="170"/>
        <v>1095.0810000000001</v>
      </c>
    </row>
    <row r="5498" spans="1:16" ht="14.25" customHeight="1" x14ac:dyDescent="0.35">
      <c r="A5498" s="2" t="s">
        <v>5529</v>
      </c>
      <c r="B5498" s="2" t="s">
        <v>25</v>
      </c>
      <c r="C5498" s="2" t="s">
        <v>20</v>
      </c>
      <c r="D5498" s="2">
        <v>2039.35</v>
      </c>
      <c r="E5498" s="2">
        <v>0.32</v>
      </c>
      <c r="F5498" s="2">
        <f t="shared" si="171"/>
        <v>652.59199999999998</v>
      </c>
      <c r="G5498" s="2">
        <v>3</v>
      </c>
      <c r="H5498" s="2" t="str">
        <f>TEXT(Table1[[#This Row],[order_date]],"mmmm")</f>
        <v>October</v>
      </c>
      <c r="I5498" s="3">
        <v>45581</v>
      </c>
      <c r="J5498" s="3">
        <v>45583</v>
      </c>
      <c r="K5498" s="3" t="str">
        <f>TEXT(Table1[[#This Row],[delivery_date]]-Table1[[#This Row],[order_date]],"D")</f>
        <v>2</v>
      </c>
      <c r="L5498" s="2" t="s">
        <v>31</v>
      </c>
      <c r="M5498" s="2" t="s">
        <v>22</v>
      </c>
      <c r="N5498" s="2">
        <v>184.86</v>
      </c>
      <c r="O5498" s="2" t="s">
        <v>34</v>
      </c>
      <c r="P5498" s="2">
        <f t="shared" si="170"/>
        <v>1386.7579999999998</v>
      </c>
    </row>
    <row r="5499" spans="1:16" ht="14.25" customHeight="1" x14ac:dyDescent="0.35">
      <c r="A5499" s="2" t="s">
        <v>5530</v>
      </c>
      <c r="B5499" s="2" t="s">
        <v>19</v>
      </c>
      <c r="C5499" s="2" t="s">
        <v>14</v>
      </c>
      <c r="D5499" s="2">
        <v>3683.74</v>
      </c>
      <c r="E5499" s="2">
        <v>0.23</v>
      </c>
      <c r="F5499" s="2">
        <f t="shared" si="171"/>
        <v>847.26019999999994</v>
      </c>
      <c r="G5499" s="2">
        <v>3</v>
      </c>
      <c r="H5499" s="2" t="str">
        <f>TEXT(Table1[[#This Row],[order_date]],"mmmm")</f>
        <v>May</v>
      </c>
      <c r="I5499" s="3">
        <v>45422</v>
      </c>
      <c r="J5499" s="3">
        <v>45426</v>
      </c>
      <c r="K5499" s="3" t="str">
        <f>TEXT(Table1[[#This Row],[delivery_date]]-Table1[[#This Row],[order_date]],"D")</f>
        <v>4</v>
      </c>
      <c r="L5499" s="2" t="s">
        <v>21</v>
      </c>
      <c r="M5499" s="2" t="s">
        <v>27</v>
      </c>
      <c r="N5499" s="2">
        <v>715.78</v>
      </c>
      <c r="O5499" s="2" t="s">
        <v>48</v>
      </c>
      <c r="P5499" s="2">
        <f t="shared" si="170"/>
        <v>2836.4798000000001</v>
      </c>
    </row>
    <row r="5500" spans="1:16" ht="14.25" customHeight="1" x14ac:dyDescent="0.35">
      <c r="A5500" s="2" t="s">
        <v>5531</v>
      </c>
      <c r="B5500" s="2" t="s">
        <v>19</v>
      </c>
      <c r="C5500" s="2" t="s">
        <v>26</v>
      </c>
      <c r="D5500" s="2">
        <v>3743.48</v>
      </c>
      <c r="E5500" s="2">
        <v>0.41</v>
      </c>
      <c r="F5500" s="2">
        <f t="shared" si="171"/>
        <v>1534.8267999999998</v>
      </c>
      <c r="G5500" s="2">
        <v>6</v>
      </c>
      <c r="H5500" s="2" t="str">
        <f>TEXT(Table1[[#This Row],[order_date]],"mmmm")</f>
        <v>November</v>
      </c>
      <c r="I5500" s="3">
        <v>45622</v>
      </c>
      <c r="J5500" s="3">
        <v>45625</v>
      </c>
      <c r="K5500" s="3" t="str">
        <f>TEXT(Table1[[#This Row],[delivery_date]]-Table1[[#This Row],[order_date]],"D")</f>
        <v>3</v>
      </c>
      <c r="L5500" s="2" t="s">
        <v>15</v>
      </c>
      <c r="M5500" s="2" t="s">
        <v>22</v>
      </c>
      <c r="N5500" s="2">
        <v>489.73</v>
      </c>
      <c r="O5500" s="2" t="s">
        <v>34</v>
      </c>
      <c r="P5500" s="2">
        <f t="shared" si="170"/>
        <v>2208.6532000000002</v>
      </c>
    </row>
    <row r="5501" spans="1:16" ht="14.25" customHeight="1" x14ac:dyDescent="0.35">
      <c r="A5501" s="2" t="s">
        <v>5532</v>
      </c>
      <c r="B5501" s="2" t="s">
        <v>19</v>
      </c>
      <c r="C5501" s="2" t="s">
        <v>20</v>
      </c>
      <c r="D5501" s="2">
        <v>4319.71</v>
      </c>
      <c r="E5501" s="2">
        <v>0.47</v>
      </c>
      <c r="F5501" s="2">
        <f t="shared" si="171"/>
        <v>2030.2637</v>
      </c>
      <c r="G5501" s="2">
        <v>7</v>
      </c>
      <c r="H5501" s="2" t="str">
        <f>TEXT(Table1[[#This Row],[order_date]],"mmmm")</f>
        <v>December</v>
      </c>
      <c r="I5501" s="3">
        <v>45268</v>
      </c>
      <c r="J5501" s="3">
        <v>45274</v>
      </c>
      <c r="K5501" s="3" t="str">
        <f>TEXT(Table1[[#This Row],[delivery_date]]-Table1[[#This Row],[order_date]],"D")</f>
        <v>6</v>
      </c>
      <c r="L5501" s="2" t="s">
        <v>15</v>
      </c>
      <c r="M5501" s="2" t="s">
        <v>27</v>
      </c>
      <c r="N5501" s="2">
        <v>364.28</v>
      </c>
      <c r="O5501" s="2" t="s">
        <v>17</v>
      </c>
      <c r="P5501" s="2">
        <f t="shared" si="170"/>
        <v>2289.4463000000001</v>
      </c>
    </row>
    <row r="5502" spans="1:16" ht="14.25" customHeight="1" x14ac:dyDescent="0.35">
      <c r="A5502" s="2" t="s">
        <v>5533</v>
      </c>
      <c r="B5502" s="2" t="s">
        <v>13</v>
      </c>
      <c r="C5502" s="2" t="s">
        <v>26</v>
      </c>
      <c r="D5502" s="2">
        <v>242.39</v>
      </c>
      <c r="E5502" s="2">
        <v>0.28999999999999998</v>
      </c>
      <c r="F5502" s="2">
        <f t="shared" si="171"/>
        <v>70.293099999999995</v>
      </c>
      <c r="G5502" s="2">
        <v>8</v>
      </c>
      <c r="H5502" s="2" t="str">
        <f>TEXT(Table1[[#This Row],[order_date]],"mmmm")</f>
        <v>June</v>
      </c>
      <c r="I5502" s="3">
        <v>45085</v>
      </c>
      <c r="J5502" s="3">
        <v>45091</v>
      </c>
      <c r="K5502" s="3" t="str">
        <f>TEXT(Table1[[#This Row],[delivery_date]]-Table1[[#This Row],[order_date]],"D")</f>
        <v>6</v>
      </c>
      <c r="L5502" s="2" t="s">
        <v>21</v>
      </c>
      <c r="M5502" s="2" t="s">
        <v>16</v>
      </c>
      <c r="N5502" s="2">
        <v>31.3</v>
      </c>
      <c r="O5502" s="2" t="s">
        <v>48</v>
      </c>
      <c r="P5502" s="2">
        <f t="shared" si="170"/>
        <v>172.09690000000001</v>
      </c>
    </row>
    <row r="5503" spans="1:16" ht="14.25" customHeight="1" x14ac:dyDescent="0.35">
      <c r="A5503" s="2" t="s">
        <v>5534</v>
      </c>
      <c r="B5503" s="2" t="s">
        <v>13</v>
      </c>
      <c r="C5503" s="2" t="s">
        <v>33</v>
      </c>
      <c r="D5503" s="2">
        <v>1000.42</v>
      </c>
      <c r="E5503" s="2">
        <v>0.15</v>
      </c>
      <c r="F5503" s="2">
        <f t="shared" si="171"/>
        <v>150.06299999999999</v>
      </c>
      <c r="G5503" s="2">
        <v>7</v>
      </c>
      <c r="H5503" s="2" t="str">
        <f>TEXT(Table1[[#This Row],[order_date]],"mmmm")</f>
        <v>May</v>
      </c>
      <c r="I5503" s="3">
        <v>45072</v>
      </c>
      <c r="J5503" s="3">
        <v>45078</v>
      </c>
      <c r="K5503" s="3" t="str">
        <f>TEXT(Table1[[#This Row],[delivery_date]]-Table1[[#This Row],[order_date]],"D")</f>
        <v>6</v>
      </c>
      <c r="L5503" s="2" t="s">
        <v>15</v>
      </c>
      <c r="M5503" s="2" t="s">
        <v>27</v>
      </c>
      <c r="N5503" s="2">
        <v>100.68</v>
      </c>
      <c r="O5503" s="2" t="s">
        <v>48</v>
      </c>
      <c r="P5503" s="2">
        <f t="shared" si="170"/>
        <v>850.35699999999997</v>
      </c>
    </row>
    <row r="5504" spans="1:16" ht="14.25" customHeight="1" x14ac:dyDescent="0.35">
      <c r="A5504" s="2" t="s">
        <v>5535</v>
      </c>
      <c r="B5504" s="2" t="s">
        <v>19</v>
      </c>
      <c r="C5504" s="2" t="s">
        <v>14</v>
      </c>
      <c r="D5504" s="2">
        <v>3238.8</v>
      </c>
      <c r="E5504" s="2">
        <v>0.39</v>
      </c>
      <c r="F5504" s="2">
        <f t="shared" si="171"/>
        <v>1263.1320000000001</v>
      </c>
      <c r="G5504" s="2">
        <v>9</v>
      </c>
      <c r="H5504" s="2" t="str">
        <f>TEXT(Table1[[#This Row],[order_date]],"mmmm")</f>
        <v>July</v>
      </c>
      <c r="I5504" s="3">
        <v>45112</v>
      </c>
      <c r="J5504" s="3">
        <v>45117</v>
      </c>
      <c r="K5504" s="3" t="str">
        <f>TEXT(Table1[[#This Row],[delivery_date]]-Table1[[#This Row],[order_date]],"D")</f>
        <v>5</v>
      </c>
      <c r="L5504" s="2" t="s">
        <v>31</v>
      </c>
      <c r="M5504" s="2" t="s">
        <v>22</v>
      </c>
      <c r="N5504" s="2">
        <v>671.64</v>
      </c>
      <c r="O5504" s="2" t="s">
        <v>39</v>
      </c>
      <c r="P5504" s="2">
        <f t="shared" si="170"/>
        <v>1975.6680000000001</v>
      </c>
    </row>
    <row r="5505" spans="1:16" ht="14.25" customHeight="1" x14ac:dyDescent="0.35">
      <c r="A5505" s="2" t="s">
        <v>5536</v>
      </c>
      <c r="B5505" s="2" t="s">
        <v>13</v>
      </c>
      <c r="C5505" s="2" t="s">
        <v>36</v>
      </c>
      <c r="D5505" s="2">
        <v>1757.18</v>
      </c>
      <c r="E5505" s="2">
        <v>0.09</v>
      </c>
      <c r="F5505" s="2">
        <f t="shared" si="171"/>
        <v>158.14619999999999</v>
      </c>
      <c r="G5505" s="2">
        <v>2</v>
      </c>
      <c r="H5505" s="2" t="str">
        <f>TEXT(Table1[[#This Row],[order_date]],"mmmm")</f>
        <v>December</v>
      </c>
      <c r="I5505" s="3">
        <v>45636</v>
      </c>
      <c r="J5505" s="3">
        <v>45639</v>
      </c>
      <c r="K5505" s="3" t="str">
        <f>TEXT(Table1[[#This Row],[delivery_date]]-Table1[[#This Row],[order_date]],"D")</f>
        <v>3</v>
      </c>
      <c r="L5505" s="2" t="s">
        <v>15</v>
      </c>
      <c r="M5505" s="2" t="s">
        <v>16</v>
      </c>
      <c r="N5505" s="2">
        <v>110.58</v>
      </c>
      <c r="O5505" s="2" t="s">
        <v>28</v>
      </c>
      <c r="P5505" s="2">
        <f t="shared" si="170"/>
        <v>1599.0338000000002</v>
      </c>
    </row>
    <row r="5506" spans="1:16" ht="14.25" customHeight="1" x14ac:dyDescent="0.35">
      <c r="A5506" s="2" t="s">
        <v>5537</v>
      </c>
      <c r="B5506" s="2" t="s">
        <v>13</v>
      </c>
      <c r="C5506" s="2" t="s">
        <v>20</v>
      </c>
      <c r="D5506" s="2">
        <v>313.45</v>
      </c>
      <c r="E5506" s="2">
        <v>0.05</v>
      </c>
      <c r="F5506" s="2">
        <f t="shared" si="171"/>
        <v>15.672499999999999</v>
      </c>
      <c r="G5506" s="2">
        <v>4</v>
      </c>
      <c r="H5506" s="2" t="str">
        <f>TEXT(Table1[[#This Row],[order_date]],"mmmm")</f>
        <v>July</v>
      </c>
      <c r="I5506" s="3">
        <v>45127</v>
      </c>
      <c r="J5506" s="3">
        <v>45132</v>
      </c>
      <c r="K5506" s="3" t="str">
        <f>TEXT(Table1[[#This Row],[delivery_date]]-Table1[[#This Row],[order_date]],"D")</f>
        <v>5</v>
      </c>
      <c r="L5506" s="2" t="s">
        <v>31</v>
      </c>
      <c r="M5506" s="2" t="s">
        <v>22</v>
      </c>
      <c r="N5506" s="2">
        <v>79.8</v>
      </c>
      <c r="O5506" s="2" t="s">
        <v>17</v>
      </c>
      <c r="P5506" s="2">
        <f t="shared" ref="P5506:P5569" si="172">D5506-F5506</f>
        <v>297.77749999999997</v>
      </c>
    </row>
    <row r="5507" spans="1:16" ht="14.25" customHeight="1" x14ac:dyDescent="0.35">
      <c r="A5507" s="2" t="s">
        <v>5538</v>
      </c>
      <c r="B5507" s="2" t="s">
        <v>25</v>
      </c>
      <c r="C5507" s="2" t="s">
        <v>33</v>
      </c>
      <c r="D5507" s="2">
        <v>2973.69</v>
      </c>
      <c r="E5507" s="2">
        <v>0.26</v>
      </c>
      <c r="F5507" s="2">
        <f t="shared" ref="F5507:F5570" si="173">D5507*E5507</f>
        <v>773.15940000000001</v>
      </c>
      <c r="G5507" s="2">
        <v>2</v>
      </c>
      <c r="H5507" s="2" t="str">
        <f>TEXT(Table1[[#This Row],[order_date]],"mmmm")</f>
        <v>January</v>
      </c>
      <c r="I5507" s="3">
        <v>44956</v>
      </c>
      <c r="J5507" s="3">
        <v>44962</v>
      </c>
      <c r="K5507" s="3" t="str">
        <f>TEXT(Table1[[#This Row],[delivery_date]]-Table1[[#This Row],[order_date]],"D")</f>
        <v>6</v>
      </c>
      <c r="L5507" s="2" t="s">
        <v>15</v>
      </c>
      <c r="M5507" s="2" t="s">
        <v>27</v>
      </c>
      <c r="N5507" s="2">
        <v>583.02</v>
      </c>
      <c r="O5507" s="2" t="s">
        <v>28</v>
      </c>
      <c r="P5507" s="2">
        <f t="shared" si="172"/>
        <v>2200.5306</v>
      </c>
    </row>
    <row r="5508" spans="1:16" ht="14.25" customHeight="1" x14ac:dyDescent="0.35">
      <c r="A5508" s="2" t="s">
        <v>5539</v>
      </c>
      <c r="B5508" s="2" t="s">
        <v>25</v>
      </c>
      <c r="C5508" s="2" t="s">
        <v>26</v>
      </c>
      <c r="D5508" s="2">
        <v>2026.06</v>
      </c>
      <c r="E5508" s="2">
        <v>0.32</v>
      </c>
      <c r="F5508" s="2">
        <f t="shared" si="173"/>
        <v>648.33920000000001</v>
      </c>
      <c r="G5508" s="2">
        <v>3</v>
      </c>
      <c r="H5508" s="2" t="str">
        <f>TEXT(Table1[[#This Row],[order_date]],"mmmm")</f>
        <v>June</v>
      </c>
      <c r="I5508" s="3">
        <v>45089</v>
      </c>
      <c r="J5508" s="3">
        <v>45090</v>
      </c>
      <c r="K5508" s="3" t="str">
        <f>TEXT(Table1[[#This Row],[delivery_date]]-Table1[[#This Row],[order_date]],"D")</f>
        <v>1</v>
      </c>
      <c r="L5508" s="2" t="s">
        <v>31</v>
      </c>
      <c r="M5508" s="2" t="s">
        <v>27</v>
      </c>
      <c r="N5508" s="2">
        <v>535.41999999999996</v>
      </c>
      <c r="O5508" s="2" t="s">
        <v>23</v>
      </c>
      <c r="P5508" s="2">
        <f t="shared" si="172"/>
        <v>1377.7208000000001</v>
      </c>
    </row>
    <row r="5509" spans="1:16" ht="14.25" customHeight="1" x14ac:dyDescent="0.35">
      <c r="A5509" s="2" t="s">
        <v>5540</v>
      </c>
      <c r="B5509" s="2" t="s">
        <v>13</v>
      </c>
      <c r="C5509" s="2" t="s">
        <v>26</v>
      </c>
      <c r="D5509" s="2">
        <v>1884.06</v>
      </c>
      <c r="E5509" s="2">
        <v>0.42</v>
      </c>
      <c r="F5509" s="2">
        <f t="shared" si="173"/>
        <v>791.3051999999999</v>
      </c>
      <c r="G5509" s="2">
        <v>1</v>
      </c>
      <c r="H5509" s="2" t="str">
        <f>TEXT(Table1[[#This Row],[order_date]],"mmmm")</f>
        <v>June</v>
      </c>
      <c r="I5509" s="3">
        <v>45455</v>
      </c>
      <c r="J5509" s="3">
        <v>45456</v>
      </c>
      <c r="K5509" s="3" t="str">
        <f>TEXT(Table1[[#This Row],[delivery_date]]-Table1[[#This Row],[order_date]],"D")</f>
        <v>1</v>
      </c>
      <c r="L5509" s="2" t="s">
        <v>21</v>
      </c>
      <c r="M5509" s="2" t="s">
        <v>22</v>
      </c>
      <c r="N5509" s="2">
        <v>169.69</v>
      </c>
      <c r="O5509" s="2" t="s">
        <v>23</v>
      </c>
      <c r="P5509" s="2">
        <f t="shared" si="172"/>
        <v>1092.7548000000002</v>
      </c>
    </row>
    <row r="5510" spans="1:16" ht="14.25" customHeight="1" x14ac:dyDescent="0.35">
      <c r="A5510" s="2" t="s">
        <v>5541</v>
      </c>
      <c r="B5510" s="2" t="s">
        <v>19</v>
      </c>
      <c r="C5510" s="2" t="s">
        <v>33</v>
      </c>
      <c r="D5510" s="2">
        <v>1395.38</v>
      </c>
      <c r="E5510" s="2">
        <v>0.48</v>
      </c>
      <c r="F5510" s="2">
        <f t="shared" si="173"/>
        <v>669.78240000000005</v>
      </c>
      <c r="G5510" s="2">
        <v>8</v>
      </c>
      <c r="H5510" s="2" t="str">
        <f>TEXT(Table1[[#This Row],[order_date]],"mmmm")</f>
        <v>August</v>
      </c>
      <c r="I5510" s="3">
        <v>45151</v>
      </c>
      <c r="J5510" s="3">
        <v>45154</v>
      </c>
      <c r="K5510" s="3" t="str">
        <f>TEXT(Table1[[#This Row],[delivery_date]]-Table1[[#This Row],[order_date]],"D")</f>
        <v>3</v>
      </c>
      <c r="L5510" s="2" t="s">
        <v>31</v>
      </c>
      <c r="M5510" s="2" t="s">
        <v>22</v>
      </c>
      <c r="N5510" s="2">
        <v>234.5</v>
      </c>
      <c r="O5510" s="2" t="s">
        <v>48</v>
      </c>
      <c r="P5510" s="2">
        <f t="shared" si="172"/>
        <v>725.59760000000006</v>
      </c>
    </row>
    <row r="5511" spans="1:16" ht="14.25" customHeight="1" x14ac:dyDescent="0.35">
      <c r="A5511" s="2" t="s">
        <v>5542</v>
      </c>
      <c r="B5511" s="2" t="s">
        <v>41</v>
      </c>
      <c r="C5511" s="2" t="s">
        <v>20</v>
      </c>
      <c r="D5511" s="2">
        <v>129.38999999999999</v>
      </c>
      <c r="E5511" s="2">
        <v>0.44</v>
      </c>
      <c r="F5511" s="2">
        <f t="shared" si="173"/>
        <v>56.931599999999996</v>
      </c>
      <c r="G5511" s="2">
        <v>5</v>
      </c>
      <c r="H5511" s="2" t="str">
        <f>TEXT(Table1[[#This Row],[order_date]],"mmmm")</f>
        <v>November</v>
      </c>
      <c r="I5511" s="3">
        <v>45250</v>
      </c>
      <c r="J5511" s="3">
        <v>45251</v>
      </c>
      <c r="K5511" s="3" t="str">
        <f>TEXT(Table1[[#This Row],[delivery_date]]-Table1[[#This Row],[order_date]],"D")</f>
        <v>1</v>
      </c>
      <c r="L5511" s="2" t="s">
        <v>31</v>
      </c>
      <c r="M5511" s="2" t="s">
        <v>16</v>
      </c>
      <c r="N5511" s="2">
        <v>28.08</v>
      </c>
      <c r="O5511" s="2" t="s">
        <v>17</v>
      </c>
      <c r="P5511" s="2">
        <f t="shared" si="172"/>
        <v>72.458399999999983</v>
      </c>
    </row>
    <row r="5512" spans="1:16" ht="14.25" customHeight="1" x14ac:dyDescent="0.35">
      <c r="A5512" s="2" t="s">
        <v>5543</v>
      </c>
      <c r="B5512" s="2" t="s">
        <v>19</v>
      </c>
      <c r="C5512" s="2" t="s">
        <v>36</v>
      </c>
      <c r="D5512" s="2">
        <v>993.56</v>
      </c>
      <c r="E5512" s="2">
        <v>0.49</v>
      </c>
      <c r="F5512" s="2">
        <f t="shared" si="173"/>
        <v>486.84439999999995</v>
      </c>
      <c r="G5512" s="2">
        <v>5</v>
      </c>
      <c r="H5512" s="2" t="str">
        <f>TEXT(Table1[[#This Row],[order_date]],"mmmm")</f>
        <v>April</v>
      </c>
      <c r="I5512" s="3">
        <v>45405</v>
      </c>
      <c r="J5512" s="3">
        <v>45408</v>
      </c>
      <c r="K5512" s="3" t="str">
        <f>TEXT(Table1[[#This Row],[delivery_date]]-Table1[[#This Row],[order_date]],"D")</f>
        <v>3</v>
      </c>
      <c r="L5512" s="2" t="s">
        <v>31</v>
      </c>
      <c r="M5512" s="2" t="s">
        <v>16</v>
      </c>
      <c r="N5512" s="2">
        <v>85.9</v>
      </c>
      <c r="O5512" s="2" t="s">
        <v>39</v>
      </c>
      <c r="P5512" s="2">
        <f t="shared" si="172"/>
        <v>506.71559999999999</v>
      </c>
    </row>
    <row r="5513" spans="1:16" ht="14.25" customHeight="1" x14ac:dyDescent="0.35">
      <c r="A5513" s="2" t="s">
        <v>5544</v>
      </c>
      <c r="B5513" s="2" t="s">
        <v>41</v>
      </c>
      <c r="C5513" s="2" t="s">
        <v>20</v>
      </c>
      <c r="D5513" s="2">
        <v>2423.75</v>
      </c>
      <c r="E5513" s="2">
        <v>0.24</v>
      </c>
      <c r="F5513" s="2">
        <f t="shared" si="173"/>
        <v>581.69999999999993</v>
      </c>
      <c r="G5513" s="2">
        <v>8</v>
      </c>
      <c r="H5513" s="2" t="str">
        <f>TEXT(Table1[[#This Row],[order_date]],"mmmm")</f>
        <v>May</v>
      </c>
      <c r="I5513" s="3">
        <v>45432</v>
      </c>
      <c r="J5513" s="3">
        <v>45438</v>
      </c>
      <c r="K5513" s="3" t="str">
        <f>TEXT(Table1[[#This Row],[delivery_date]]-Table1[[#This Row],[order_date]],"D")</f>
        <v>6</v>
      </c>
      <c r="L5513" s="2" t="s">
        <v>21</v>
      </c>
      <c r="M5513" s="2" t="s">
        <v>16</v>
      </c>
      <c r="N5513" s="2">
        <v>129.63999999999999</v>
      </c>
      <c r="O5513" s="2" t="s">
        <v>28</v>
      </c>
      <c r="P5513" s="2">
        <f t="shared" si="172"/>
        <v>1842.0500000000002</v>
      </c>
    </row>
    <row r="5514" spans="1:16" ht="14.25" customHeight="1" x14ac:dyDescent="0.35">
      <c r="A5514" s="2" t="s">
        <v>5545</v>
      </c>
      <c r="B5514" s="2" t="s">
        <v>19</v>
      </c>
      <c r="C5514" s="2" t="s">
        <v>14</v>
      </c>
      <c r="D5514" s="2">
        <v>1451.11</v>
      </c>
      <c r="E5514" s="2">
        <v>0.16</v>
      </c>
      <c r="F5514" s="2">
        <f t="shared" si="173"/>
        <v>232.17759999999998</v>
      </c>
      <c r="G5514" s="2">
        <v>9</v>
      </c>
      <c r="H5514" s="2" t="str">
        <f>TEXT(Table1[[#This Row],[order_date]],"mmmm")</f>
        <v>September</v>
      </c>
      <c r="I5514" s="3">
        <v>45170</v>
      </c>
      <c r="J5514" s="3">
        <v>45171</v>
      </c>
      <c r="K5514" s="3" t="str">
        <f>TEXT(Table1[[#This Row],[delivery_date]]-Table1[[#This Row],[order_date]],"D")</f>
        <v>1</v>
      </c>
      <c r="L5514" s="2" t="s">
        <v>21</v>
      </c>
      <c r="M5514" s="2" t="s">
        <v>22</v>
      </c>
      <c r="N5514" s="2">
        <v>414.66</v>
      </c>
      <c r="O5514" s="2" t="s">
        <v>39</v>
      </c>
      <c r="P5514" s="2">
        <f t="shared" si="172"/>
        <v>1218.9323999999999</v>
      </c>
    </row>
    <row r="5515" spans="1:16" ht="14.25" customHeight="1" x14ac:dyDescent="0.35">
      <c r="A5515" s="2" t="s">
        <v>5546</v>
      </c>
      <c r="B5515" s="2" t="s">
        <v>25</v>
      </c>
      <c r="C5515" s="2" t="s">
        <v>20</v>
      </c>
      <c r="D5515" s="2">
        <v>4384.5</v>
      </c>
      <c r="E5515" s="2">
        <v>0.23</v>
      </c>
      <c r="F5515" s="2">
        <f t="shared" si="173"/>
        <v>1008.4350000000001</v>
      </c>
      <c r="G5515" s="2">
        <v>9</v>
      </c>
      <c r="H5515" s="2" t="str">
        <f>TEXT(Table1[[#This Row],[order_date]],"mmmm")</f>
        <v>November</v>
      </c>
      <c r="I5515" s="3">
        <v>45626</v>
      </c>
      <c r="J5515" s="3">
        <v>45632</v>
      </c>
      <c r="K5515" s="3" t="str">
        <f>TEXT(Table1[[#This Row],[delivery_date]]-Table1[[#This Row],[order_date]],"D")</f>
        <v>6</v>
      </c>
      <c r="L5515" s="2" t="s">
        <v>15</v>
      </c>
      <c r="M5515" s="2" t="s">
        <v>22</v>
      </c>
      <c r="N5515" s="2">
        <v>1075.03</v>
      </c>
      <c r="O5515" s="2" t="s">
        <v>17</v>
      </c>
      <c r="P5515" s="2">
        <f t="shared" si="172"/>
        <v>3376.0650000000001</v>
      </c>
    </row>
    <row r="5516" spans="1:16" ht="14.25" customHeight="1" x14ac:dyDescent="0.35">
      <c r="A5516" s="2" t="s">
        <v>5547</v>
      </c>
      <c r="B5516" s="2" t="s">
        <v>13</v>
      </c>
      <c r="C5516" s="2" t="s">
        <v>14</v>
      </c>
      <c r="D5516" s="2">
        <v>800.7</v>
      </c>
      <c r="E5516" s="2">
        <v>0.32</v>
      </c>
      <c r="F5516" s="2">
        <f t="shared" si="173"/>
        <v>256.22400000000005</v>
      </c>
      <c r="G5516" s="2">
        <v>9</v>
      </c>
      <c r="H5516" s="2" t="str">
        <f>TEXT(Table1[[#This Row],[order_date]],"mmmm")</f>
        <v>September</v>
      </c>
      <c r="I5516" s="3">
        <v>45558</v>
      </c>
      <c r="J5516" s="3">
        <v>45560</v>
      </c>
      <c r="K5516" s="3" t="str">
        <f>TEXT(Table1[[#This Row],[delivery_date]]-Table1[[#This Row],[order_date]],"D")</f>
        <v>2</v>
      </c>
      <c r="L5516" s="2" t="s">
        <v>21</v>
      </c>
      <c r="M5516" s="2" t="s">
        <v>22</v>
      </c>
      <c r="N5516" s="2">
        <v>196.61</v>
      </c>
      <c r="O5516" s="2" t="s">
        <v>34</v>
      </c>
      <c r="P5516" s="2">
        <f t="shared" si="172"/>
        <v>544.476</v>
      </c>
    </row>
    <row r="5517" spans="1:16" ht="14.25" customHeight="1" x14ac:dyDescent="0.35">
      <c r="A5517" s="2" t="s">
        <v>5548</v>
      </c>
      <c r="B5517" s="2" t="s">
        <v>13</v>
      </c>
      <c r="C5517" s="2" t="s">
        <v>26</v>
      </c>
      <c r="D5517" s="2">
        <v>4389.17</v>
      </c>
      <c r="E5517" s="2">
        <v>0.25</v>
      </c>
      <c r="F5517" s="2">
        <f t="shared" si="173"/>
        <v>1097.2925</v>
      </c>
      <c r="G5517" s="2">
        <v>2</v>
      </c>
      <c r="H5517" s="2" t="str">
        <f>TEXT(Table1[[#This Row],[order_date]],"mmmm")</f>
        <v>July</v>
      </c>
      <c r="I5517" s="3">
        <v>45117</v>
      </c>
      <c r="J5517" s="3">
        <v>45121</v>
      </c>
      <c r="K5517" s="3" t="str">
        <f>TEXT(Table1[[#This Row],[delivery_date]]-Table1[[#This Row],[order_date]],"D")</f>
        <v>4</v>
      </c>
      <c r="L5517" s="2" t="s">
        <v>31</v>
      </c>
      <c r="M5517" s="2" t="s">
        <v>22</v>
      </c>
      <c r="N5517" s="2">
        <v>1229.54</v>
      </c>
      <c r="O5517" s="2" t="s">
        <v>17</v>
      </c>
      <c r="P5517" s="2">
        <f t="shared" si="172"/>
        <v>3291.8775000000001</v>
      </c>
    </row>
    <row r="5518" spans="1:16" ht="14.25" customHeight="1" x14ac:dyDescent="0.35">
      <c r="A5518" s="2" t="s">
        <v>5549</v>
      </c>
      <c r="B5518" s="2" t="s">
        <v>25</v>
      </c>
      <c r="C5518" s="2" t="s">
        <v>14</v>
      </c>
      <c r="D5518" s="2">
        <v>2083.65</v>
      </c>
      <c r="E5518" s="2">
        <v>0.32</v>
      </c>
      <c r="F5518" s="2">
        <f t="shared" si="173"/>
        <v>666.76800000000003</v>
      </c>
      <c r="G5518" s="2">
        <v>7</v>
      </c>
      <c r="H5518" s="2" t="str">
        <f>TEXT(Table1[[#This Row],[order_date]],"mmmm")</f>
        <v>August</v>
      </c>
      <c r="I5518" s="3">
        <v>45169</v>
      </c>
      <c r="J5518" s="3">
        <v>45170</v>
      </c>
      <c r="K5518" s="3" t="str">
        <f>TEXT(Table1[[#This Row],[delivery_date]]-Table1[[#This Row],[order_date]],"D")</f>
        <v>1</v>
      </c>
      <c r="L5518" s="2" t="s">
        <v>31</v>
      </c>
      <c r="M5518" s="2" t="s">
        <v>22</v>
      </c>
      <c r="N5518" s="2">
        <v>405.33</v>
      </c>
      <c r="O5518" s="2" t="s">
        <v>17</v>
      </c>
      <c r="P5518" s="2">
        <f t="shared" si="172"/>
        <v>1416.8820000000001</v>
      </c>
    </row>
    <row r="5519" spans="1:16" ht="14.25" customHeight="1" x14ac:dyDescent="0.35">
      <c r="A5519" s="2" t="s">
        <v>5550</v>
      </c>
      <c r="B5519" s="2" t="s">
        <v>41</v>
      </c>
      <c r="C5519" s="2" t="s">
        <v>36</v>
      </c>
      <c r="D5519" s="2">
        <v>1451.62</v>
      </c>
      <c r="E5519" s="2">
        <v>0.44</v>
      </c>
      <c r="F5519" s="2">
        <f t="shared" si="173"/>
        <v>638.7127999999999</v>
      </c>
      <c r="G5519" s="2">
        <v>7</v>
      </c>
      <c r="H5519" s="2" t="str">
        <f>TEXT(Table1[[#This Row],[order_date]],"mmmm")</f>
        <v>May</v>
      </c>
      <c r="I5519" s="3">
        <v>45443</v>
      </c>
      <c r="J5519" s="3">
        <v>45445</v>
      </c>
      <c r="K5519" s="3" t="str">
        <f>TEXT(Table1[[#This Row],[delivery_date]]-Table1[[#This Row],[order_date]],"D")</f>
        <v>2</v>
      </c>
      <c r="L5519" s="2" t="s">
        <v>21</v>
      </c>
      <c r="M5519" s="2" t="s">
        <v>27</v>
      </c>
      <c r="N5519" s="2">
        <v>305.41000000000003</v>
      </c>
      <c r="O5519" s="2" t="s">
        <v>39</v>
      </c>
      <c r="P5519" s="2">
        <f t="shared" si="172"/>
        <v>812.90719999999999</v>
      </c>
    </row>
    <row r="5520" spans="1:16" ht="14.25" customHeight="1" x14ac:dyDescent="0.35">
      <c r="A5520" s="2" t="s">
        <v>5551</v>
      </c>
      <c r="B5520" s="2" t="s">
        <v>41</v>
      </c>
      <c r="C5520" s="2" t="s">
        <v>33</v>
      </c>
      <c r="D5520" s="2">
        <v>1591.03</v>
      </c>
      <c r="E5520" s="2">
        <v>0.08</v>
      </c>
      <c r="F5520" s="2">
        <f t="shared" si="173"/>
        <v>127.2824</v>
      </c>
      <c r="G5520" s="2">
        <v>4</v>
      </c>
      <c r="H5520" s="2" t="str">
        <f>TEXT(Table1[[#This Row],[order_date]],"mmmm")</f>
        <v>July</v>
      </c>
      <c r="I5520" s="3">
        <v>45118</v>
      </c>
      <c r="J5520" s="3">
        <v>45122</v>
      </c>
      <c r="K5520" s="3" t="str">
        <f>TEXT(Table1[[#This Row],[delivery_date]]-Table1[[#This Row],[order_date]],"D")</f>
        <v>4</v>
      </c>
      <c r="L5520" s="2" t="s">
        <v>15</v>
      </c>
      <c r="M5520" s="2" t="s">
        <v>27</v>
      </c>
      <c r="N5520" s="2">
        <v>162.68</v>
      </c>
      <c r="O5520" s="2" t="s">
        <v>39</v>
      </c>
      <c r="P5520" s="2">
        <f t="shared" si="172"/>
        <v>1463.7475999999999</v>
      </c>
    </row>
    <row r="5521" spans="1:16" ht="14.25" customHeight="1" x14ac:dyDescent="0.35">
      <c r="A5521" s="2" t="s">
        <v>5552</v>
      </c>
      <c r="B5521" s="2" t="s">
        <v>41</v>
      </c>
      <c r="C5521" s="2" t="s">
        <v>14</v>
      </c>
      <c r="D5521" s="2">
        <v>1717.35</v>
      </c>
      <c r="E5521" s="2">
        <v>0.06</v>
      </c>
      <c r="F5521" s="2">
        <f t="shared" si="173"/>
        <v>103.041</v>
      </c>
      <c r="G5521" s="2">
        <v>5</v>
      </c>
      <c r="H5521" s="2" t="str">
        <f>TEXT(Table1[[#This Row],[order_date]],"mmmm")</f>
        <v>December</v>
      </c>
      <c r="I5521" s="3">
        <v>45643</v>
      </c>
      <c r="J5521" s="3">
        <v>45648</v>
      </c>
      <c r="K5521" s="3" t="str">
        <f>TEXT(Table1[[#This Row],[delivery_date]]-Table1[[#This Row],[order_date]],"D")</f>
        <v>5</v>
      </c>
      <c r="L5521" s="2" t="s">
        <v>31</v>
      </c>
      <c r="M5521" s="2" t="s">
        <v>27</v>
      </c>
      <c r="N5521" s="2">
        <v>287.82</v>
      </c>
      <c r="O5521" s="2" t="s">
        <v>28</v>
      </c>
      <c r="P5521" s="2">
        <f t="shared" si="172"/>
        <v>1614.309</v>
      </c>
    </row>
    <row r="5522" spans="1:16" ht="14.25" customHeight="1" x14ac:dyDescent="0.35">
      <c r="A5522" s="2" t="s">
        <v>5553</v>
      </c>
      <c r="B5522" s="2" t="s">
        <v>25</v>
      </c>
      <c r="C5522" s="2" t="s">
        <v>20</v>
      </c>
      <c r="D5522" s="2">
        <v>2582.16</v>
      </c>
      <c r="E5522" s="2">
        <v>0.25</v>
      </c>
      <c r="F5522" s="2">
        <f t="shared" si="173"/>
        <v>645.54</v>
      </c>
      <c r="G5522" s="2">
        <v>6</v>
      </c>
      <c r="H5522" s="2" t="str">
        <f>TEXT(Table1[[#This Row],[order_date]],"mmmm")</f>
        <v>October</v>
      </c>
      <c r="I5522" s="3">
        <v>45570</v>
      </c>
      <c r="J5522" s="3">
        <v>45574</v>
      </c>
      <c r="K5522" s="3" t="str">
        <f>TEXT(Table1[[#This Row],[delivery_date]]-Table1[[#This Row],[order_date]],"D")</f>
        <v>4</v>
      </c>
      <c r="L5522" s="2" t="s">
        <v>31</v>
      </c>
      <c r="M5522" s="2" t="s">
        <v>16</v>
      </c>
      <c r="N5522" s="2">
        <v>230.84</v>
      </c>
      <c r="O5522" s="2" t="s">
        <v>34</v>
      </c>
      <c r="P5522" s="2">
        <f t="shared" si="172"/>
        <v>1936.62</v>
      </c>
    </row>
    <row r="5523" spans="1:16" ht="14.25" customHeight="1" x14ac:dyDescent="0.35">
      <c r="A5523" s="2" t="s">
        <v>5554</v>
      </c>
      <c r="B5523" s="2" t="s">
        <v>41</v>
      </c>
      <c r="C5523" s="2" t="s">
        <v>14</v>
      </c>
      <c r="D5523" s="2">
        <v>1834.02</v>
      </c>
      <c r="E5523" s="2">
        <v>0.49</v>
      </c>
      <c r="F5523" s="2">
        <f t="shared" si="173"/>
        <v>898.66980000000001</v>
      </c>
      <c r="G5523" s="2">
        <v>7</v>
      </c>
      <c r="H5523" s="2" t="str">
        <f>TEXT(Table1[[#This Row],[order_date]],"mmmm")</f>
        <v>September</v>
      </c>
      <c r="I5523" s="3">
        <v>45552</v>
      </c>
      <c r="J5523" s="3">
        <v>45559</v>
      </c>
      <c r="K5523" s="3" t="str">
        <f>TEXT(Table1[[#This Row],[delivery_date]]-Table1[[#This Row],[order_date]],"D")</f>
        <v>7</v>
      </c>
      <c r="L5523" s="2" t="s">
        <v>31</v>
      </c>
      <c r="M5523" s="2" t="s">
        <v>27</v>
      </c>
      <c r="N5523" s="2">
        <v>137.02000000000001</v>
      </c>
      <c r="O5523" s="2" t="s">
        <v>17</v>
      </c>
      <c r="P5523" s="2">
        <f t="shared" si="172"/>
        <v>935.35019999999997</v>
      </c>
    </row>
    <row r="5524" spans="1:16" ht="14.25" customHeight="1" x14ac:dyDescent="0.35">
      <c r="A5524" s="2" t="s">
        <v>5555</v>
      </c>
      <c r="B5524" s="2" t="s">
        <v>25</v>
      </c>
      <c r="C5524" s="2" t="s">
        <v>26</v>
      </c>
      <c r="D5524" s="2">
        <v>3271.31</v>
      </c>
      <c r="E5524" s="2">
        <v>0.03</v>
      </c>
      <c r="F5524" s="2">
        <f t="shared" si="173"/>
        <v>98.139299999999992</v>
      </c>
      <c r="G5524" s="2">
        <v>2</v>
      </c>
      <c r="H5524" s="2" t="str">
        <f>TEXT(Table1[[#This Row],[order_date]],"mmmm")</f>
        <v>October</v>
      </c>
      <c r="I5524" s="3">
        <v>45217</v>
      </c>
      <c r="J5524" s="3">
        <v>45221</v>
      </c>
      <c r="K5524" s="3" t="str">
        <f>TEXT(Table1[[#This Row],[delivery_date]]-Table1[[#This Row],[order_date]],"D")</f>
        <v>4</v>
      </c>
      <c r="L5524" s="2" t="s">
        <v>15</v>
      </c>
      <c r="M5524" s="2" t="s">
        <v>22</v>
      </c>
      <c r="N5524" s="2">
        <v>372.38</v>
      </c>
      <c r="O5524" s="2" t="s">
        <v>34</v>
      </c>
      <c r="P5524" s="2">
        <f t="shared" si="172"/>
        <v>3173.1707000000001</v>
      </c>
    </row>
    <row r="5525" spans="1:16" ht="14.25" customHeight="1" x14ac:dyDescent="0.35">
      <c r="A5525" s="2" t="s">
        <v>5556</v>
      </c>
      <c r="B5525" s="2" t="s">
        <v>19</v>
      </c>
      <c r="C5525" s="2" t="s">
        <v>14</v>
      </c>
      <c r="D5525" s="2">
        <v>2183.38</v>
      </c>
      <c r="E5525" s="2">
        <v>0.49</v>
      </c>
      <c r="F5525" s="2">
        <f t="shared" si="173"/>
        <v>1069.8561999999999</v>
      </c>
      <c r="G5525" s="2">
        <v>2</v>
      </c>
      <c r="H5525" s="2" t="str">
        <f>TEXT(Table1[[#This Row],[order_date]],"mmmm")</f>
        <v>January</v>
      </c>
      <c r="I5525" s="3">
        <v>44952</v>
      </c>
      <c r="J5525" s="3">
        <v>44954</v>
      </c>
      <c r="K5525" s="3" t="str">
        <f>TEXT(Table1[[#This Row],[delivery_date]]-Table1[[#This Row],[order_date]],"D")</f>
        <v>2</v>
      </c>
      <c r="L5525" s="2" t="s">
        <v>21</v>
      </c>
      <c r="M5525" s="2" t="s">
        <v>27</v>
      </c>
      <c r="N5525" s="2">
        <v>359.99</v>
      </c>
      <c r="O5525" s="2" t="s">
        <v>34</v>
      </c>
      <c r="P5525" s="2">
        <f t="shared" si="172"/>
        <v>1113.5238000000002</v>
      </c>
    </row>
    <row r="5526" spans="1:16" ht="14.25" customHeight="1" x14ac:dyDescent="0.35">
      <c r="A5526" s="2" t="s">
        <v>5557</v>
      </c>
      <c r="B5526" s="2" t="s">
        <v>19</v>
      </c>
      <c r="C5526" s="2" t="s">
        <v>36</v>
      </c>
      <c r="D5526" s="2">
        <v>3391.05</v>
      </c>
      <c r="E5526" s="2">
        <v>0.48</v>
      </c>
      <c r="F5526" s="2">
        <f t="shared" si="173"/>
        <v>1627.704</v>
      </c>
      <c r="G5526" s="2">
        <v>2</v>
      </c>
      <c r="H5526" s="2" t="str">
        <f>TEXT(Table1[[#This Row],[order_date]],"mmmm")</f>
        <v>October</v>
      </c>
      <c r="I5526" s="3">
        <v>45592</v>
      </c>
      <c r="J5526" s="3">
        <v>45595</v>
      </c>
      <c r="K5526" s="3" t="str">
        <f>TEXT(Table1[[#This Row],[delivery_date]]-Table1[[#This Row],[order_date]],"D")</f>
        <v>3</v>
      </c>
      <c r="L5526" s="2" t="s">
        <v>31</v>
      </c>
      <c r="M5526" s="2" t="s">
        <v>22</v>
      </c>
      <c r="N5526" s="2">
        <v>710.63</v>
      </c>
      <c r="O5526" s="2" t="s">
        <v>48</v>
      </c>
      <c r="P5526" s="2">
        <f t="shared" si="172"/>
        <v>1763.3460000000002</v>
      </c>
    </row>
    <row r="5527" spans="1:16" ht="14.25" customHeight="1" x14ac:dyDescent="0.35">
      <c r="A5527" s="2" t="s">
        <v>5558</v>
      </c>
      <c r="B5527" s="2" t="s">
        <v>25</v>
      </c>
      <c r="C5527" s="2" t="s">
        <v>14</v>
      </c>
      <c r="D5527" s="2">
        <v>3061.69</v>
      </c>
      <c r="E5527" s="2">
        <v>0.15</v>
      </c>
      <c r="F5527" s="2">
        <f t="shared" si="173"/>
        <v>459.25349999999997</v>
      </c>
      <c r="G5527" s="2">
        <v>5</v>
      </c>
      <c r="H5527" s="2" t="str">
        <f>TEXT(Table1[[#This Row],[order_date]],"mmmm")</f>
        <v>June</v>
      </c>
      <c r="I5527" s="3">
        <v>45457</v>
      </c>
      <c r="J5527" s="3">
        <v>45463</v>
      </c>
      <c r="K5527" s="3" t="str">
        <f>TEXT(Table1[[#This Row],[delivery_date]]-Table1[[#This Row],[order_date]],"D")</f>
        <v>6</v>
      </c>
      <c r="L5527" s="2" t="s">
        <v>31</v>
      </c>
      <c r="M5527" s="2" t="s">
        <v>27</v>
      </c>
      <c r="N5527" s="2">
        <v>539.11</v>
      </c>
      <c r="O5527" s="2" t="s">
        <v>34</v>
      </c>
      <c r="P5527" s="2">
        <f t="shared" si="172"/>
        <v>2602.4365000000003</v>
      </c>
    </row>
    <row r="5528" spans="1:16" ht="14.25" customHeight="1" x14ac:dyDescent="0.35">
      <c r="A5528" s="2" t="s">
        <v>5559</v>
      </c>
      <c r="B5528" s="2" t="s">
        <v>13</v>
      </c>
      <c r="C5528" s="2" t="s">
        <v>36</v>
      </c>
      <c r="D5528" s="2">
        <v>1297.82</v>
      </c>
      <c r="E5528" s="2">
        <v>0.45</v>
      </c>
      <c r="F5528" s="2">
        <f t="shared" si="173"/>
        <v>584.01900000000001</v>
      </c>
      <c r="G5528" s="2">
        <v>6</v>
      </c>
      <c r="H5528" s="2" t="str">
        <f>TEXT(Table1[[#This Row],[order_date]],"mmmm")</f>
        <v>February</v>
      </c>
      <c r="I5528" s="3">
        <v>44963</v>
      </c>
      <c r="J5528" s="3">
        <v>44970</v>
      </c>
      <c r="K5528" s="3" t="str">
        <f>TEXT(Table1[[#This Row],[delivery_date]]-Table1[[#This Row],[order_date]],"D")</f>
        <v>7</v>
      </c>
      <c r="L5528" s="2" t="s">
        <v>21</v>
      </c>
      <c r="M5528" s="2" t="s">
        <v>16</v>
      </c>
      <c r="N5528" s="2">
        <v>355.1</v>
      </c>
      <c r="O5528" s="2" t="s">
        <v>34</v>
      </c>
      <c r="P5528" s="2">
        <f t="shared" si="172"/>
        <v>713.80099999999993</v>
      </c>
    </row>
    <row r="5529" spans="1:16" ht="14.25" customHeight="1" x14ac:dyDescent="0.35">
      <c r="A5529" s="2" t="s">
        <v>5560</v>
      </c>
      <c r="B5529" s="2" t="s">
        <v>19</v>
      </c>
      <c r="C5529" s="2" t="s">
        <v>20</v>
      </c>
      <c r="D5529" s="2">
        <v>4082.59</v>
      </c>
      <c r="E5529" s="2">
        <v>0</v>
      </c>
      <c r="F5529" s="2">
        <f t="shared" si="173"/>
        <v>0</v>
      </c>
      <c r="G5529" s="2">
        <v>6</v>
      </c>
      <c r="H5529" s="2" t="str">
        <f>TEXT(Table1[[#This Row],[order_date]],"mmmm")</f>
        <v>October</v>
      </c>
      <c r="I5529" s="3">
        <v>45577</v>
      </c>
      <c r="J5529" s="3">
        <v>45579</v>
      </c>
      <c r="K5529" s="3" t="str">
        <f>TEXT(Table1[[#This Row],[delivery_date]]-Table1[[#This Row],[order_date]],"D")</f>
        <v>2</v>
      </c>
      <c r="L5529" s="2" t="s">
        <v>15</v>
      </c>
      <c r="M5529" s="2" t="s">
        <v>22</v>
      </c>
      <c r="N5529" s="2">
        <v>537.72</v>
      </c>
      <c r="O5529" s="2" t="s">
        <v>39</v>
      </c>
      <c r="P5529" s="2">
        <f t="shared" si="172"/>
        <v>4082.59</v>
      </c>
    </row>
    <row r="5530" spans="1:16" ht="14.25" customHeight="1" x14ac:dyDescent="0.35">
      <c r="A5530" s="2" t="s">
        <v>5561</v>
      </c>
      <c r="B5530" s="2" t="s">
        <v>41</v>
      </c>
      <c r="C5530" s="2" t="s">
        <v>26</v>
      </c>
      <c r="D5530" s="2">
        <v>4015.01</v>
      </c>
      <c r="E5530" s="2">
        <v>0.23</v>
      </c>
      <c r="F5530" s="2">
        <f t="shared" si="173"/>
        <v>923.45230000000004</v>
      </c>
      <c r="G5530" s="2">
        <v>3</v>
      </c>
      <c r="H5530" s="2" t="str">
        <f>TEXT(Table1[[#This Row],[order_date]],"mmmm")</f>
        <v>March</v>
      </c>
      <c r="I5530" s="3">
        <v>44992</v>
      </c>
      <c r="J5530" s="3">
        <v>44999</v>
      </c>
      <c r="K5530" s="3" t="str">
        <f>TEXT(Table1[[#This Row],[delivery_date]]-Table1[[#This Row],[order_date]],"D")</f>
        <v>7</v>
      </c>
      <c r="L5530" s="2" t="s">
        <v>21</v>
      </c>
      <c r="M5530" s="2" t="s">
        <v>22</v>
      </c>
      <c r="N5530" s="2">
        <v>1050.74</v>
      </c>
      <c r="O5530" s="2" t="s">
        <v>34</v>
      </c>
      <c r="P5530" s="2">
        <f t="shared" si="172"/>
        <v>3091.5577000000003</v>
      </c>
    </row>
    <row r="5531" spans="1:16" ht="14.25" customHeight="1" x14ac:dyDescent="0.35">
      <c r="A5531" s="2" t="s">
        <v>5562</v>
      </c>
      <c r="B5531" s="2" t="s">
        <v>25</v>
      </c>
      <c r="C5531" s="2" t="s">
        <v>33</v>
      </c>
      <c r="D5531" s="2">
        <v>4946</v>
      </c>
      <c r="E5531" s="2">
        <v>0.2</v>
      </c>
      <c r="F5531" s="2">
        <f t="shared" si="173"/>
        <v>989.2</v>
      </c>
      <c r="G5531" s="2">
        <v>4</v>
      </c>
      <c r="H5531" s="2" t="str">
        <f>TEXT(Table1[[#This Row],[order_date]],"mmmm")</f>
        <v>January</v>
      </c>
      <c r="I5531" s="3">
        <v>45310</v>
      </c>
      <c r="J5531" s="3">
        <v>45314</v>
      </c>
      <c r="K5531" s="3" t="str">
        <f>TEXT(Table1[[#This Row],[delivery_date]]-Table1[[#This Row],[order_date]],"D")</f>
        <v>4</v>
      </c>
      <c r="L5531" s="2" t="s">
        <v>21</v>
      </c>
      <c r="M5531" s="2" t="s">
        <v>27</v>
      </c>
      <c r="N5531" s="2">
        <v>786.07</v>
      </c>
      <c r="O5531" s="2" t="s">
        <v>48</v>
      </c>
      <c r="P5531" s="2">
        <f t="shared" si="172"/>
        <v>3956.8</v>
      </c>
    </row>
    <row r="5532" spans="1:16" ht="14.25" customHeight="1" x14ac:dyDescent="0.35">
      <c r="A5532" s="2" t="s">
        <v>5563</v>
      </c>
      <c r="B5532" s="2" t="s">
        <v>41</v>
      </c>
      <c r="C5532" s="2" t="s">
        <v>20</v>
      </c>
      <c r="D5532" s="2">
        <v>957.75</v>
      </c>
      <c r="E5532" s="2">
        <v>0.45</v>
      </c>
      <c r="F5532" s="2">
        <f t="shared" si="173"/>
        <v>430.98750000000001</v>
      </c>
      <c r="G5532" s="2">
        <v>7</v>
      </c>
      <c r="H5532" s="2" t="str">
        <f>TEXT(Table1[[#This Row],[order_date]],"mmmm")</f>
        <v>January</v>
      </c>
      <c r="I5532" s="3">
        <v>44957</v>
      </c>
      <c r="J5532" s="3">
        <v>44961</v>
      </c>
      <c r="K5532" s="3" t="str">
        <f>TEXT(Table1[[#This Row],[delivery_date]]-Table1[[#This Row],[order_date]],"D")</f>
        <v>4</v>
      </c>
      <c r="L5532" s="2" t="s">
        <v>15</v>
      </c>
      <c r="M5532" s="2" t="s">
        <v>27</v>
      </c>
      <c r="N5532" s="2">
        <v>80.94</v>
      </c>
      <c r="O5532" s="2" t="s">
        <v>17</v>
      </c>
      <c r="P5532" s="2">
        <f t="shared" si="172"/>
        <v>526.76250000000005</v>
      </c>
    </row>
    <row r="5533" spans="1:16" ht="14.25" customHeight="1" x14ac:dyDescent="0.35">
      <c r="A5533" s="2" t="s">
        <v>5564</v>
      </c>
      <c r="B5533" s="2" t="s">
        <v>41</v>
      </c>
      <c r="C5533" s="2" t="s">
        <v>20</v>
      </c>
      <c r="D5533" s="2">
        <v>4254.41</v>
      </c>
      <c r="E5533" s="2">
        <v>0.24</v>
      </c>
      <c r="F5533" s="2">
        <f t="shared" si="173"/>
        <v>1021.0583999999999</v>
      </c>
      <c r="G5533" s="2">
        <v>7</v>
      </c>
      <c r="H5533" s="2" t="str">
        <f>TEXT(Table1[[#This Row],[order_date]],"mmmm")</f>
        <v>February</v>
      </c>
      <c r="I5533" s="3">
        <v>45328</v>
      </c>
      <c r="J5533" s="3">
        <v>45330</v>
      </c>
      <c r="K5533" s="3" t="str">
        <f>TEXT(Table1[[#This Row],[delivery_date]]-Table1[[#This Row],[order_date]],"D")</f>
        <v>2</v>
      </c>
      <c r="L5533" s="2" t="s">
        <v>21</v>
      </c>
      <c r="M5533" s="2" t="s">
        <v>16</v>
      </c>
      <c r="N5533" s="2">
        <v>1133.6300000000001</v>
      </c>
      <c r="O5533" s="2" t="s">
        <v>34</v>
      </c>
      <c r="P5533" s="2">
        <f t="shared" si="172"/>
        <v>3233.3516</v>
      </c>
    </row>
    <row r="5534" spans="1:16" ht="14.25" customHeight="1" x14ac:dyDescent="0.35">
      <c r="A5534" s="2" t="s">
        <v>5565</v>
      </c>
      <c r="B5534" s="2" t="s">
        <v>13</v>
      </c>
      <c r="C5534" s="2" t="s">
        <v>33</v>
      </c>
      <c r="D5534" s="2">
        <v>4372.71</v>
      </c>
      <c r="E5534" s="2">
        <v>0.21</v>
      </c>
      <c r="F5534" s="2">
        <f t="shared" si="173"/>
        <v>918.26909999999998</v>
      </c>
      <c r="G5534" s="2">
        <v>6</v>
      </c>
      <c r="H5534" s="2" t="str">
        <f>TEXT(Table1[[#This Row],[order_date]],"mmmm")</f>
        <v>July</v>
      </c>
      <c r="I5534" s="3">
        <v>45129</v>
      </c>
      <c r="J5534" s="3">
        <v>45130</v>
      </c>
      <c r="K5534" s="3" t="str">
        <f>TEXT(Table1[[#This Row],[delivery_date]]-Table1[[#This Row],[order_date]],"D")</f>
        <v>1</v>
      </c>
      <c r="L5534" s="2" t="s">
        <v>15</v>
      </c>
      <c r="M5534" s="2" t="s">
        <v>22</v>
      </c>
      <c r="N5534" s="2">
        <v>753.54</v>
      </c>
      <c r="O5534" s="2" t="s">
        <v>28</v>
      </c>
      <c r="P5534" s="2">
        <f t="shared" si="172"/>
        <v>3454.4409000000001</v>
      </c>
    </row>
    <row r="5535" spans="1:16" ht="14.25" customHeight="1" x14ac:dyDescent="0.35">
      <c r="A5535" s="2" t="s">
        <v>5566</v>
      </c>
      <c r="B5535" s="2" t="s">
        <v>41</v>
      </c>
      <c r="C5535" s="2" t="s">
        <v>14</v>
      </c>
      <c r="D5535" s="2">
        <v>3246.6</v>
      </c>
      <c r="E5535" s="2">
        <v>0.32</v>
      </c>
      <c r="F5535" s="2">
        <f t="shared" si="173"/>
        <v>1038.912</v>
      </c>
      <c r="G5535" s="2">
        <v>1</v>
      </c>
      <c r="H5535" s="2" t="str">
        <f>TEXT(Table1[[#This Row],[order_date]],"mmmm")</f>
        <v>July</v>
      </c>
      <c r="I5535" s="3">
        <v>45482</v>
      </c>
      <c r="J5535" s="3">
        <v>45486</v>
      </c>
      <c r="K5535" s="3" t="str">
        <f>TEXT(Table1[[#This Row],[delivery_date]]-Table1[[#This Row],[order_date]],"D")</f>
        <v>4</v>
      </c>
      <c r="L5535" s="2" t="s">
        <v>21</v>
      </c>
      <c r="M5535" s="2" t="s">
        <v>27</v>
      </c>
      <c r="N5535" s="2">
        <v>275.99</v>
      </c>
      <c r="O5535" s="2" t="s">
        <v>28</v>
      </c>
      <c r="P5535" s="2">
        <f t="shared" si="172"/>
        <v>2207.6880000000001</v>
      </c>
    </row>
    <row r="5536" spans="1:16" ht="14.25" customHeight="1" x14ac:dyDescent="0.35">
      <c r="A5536" s="2" t="s">
        <v>5567</v>
      </c>
      <c r="B5536" s="2" t="s">
        <v>13</v>
      </c>
      <c r="C5536" s="2" t="s">
        <v>14</v>
      </c>
      <c r="D5536" s="2">
        <v>2581.29</v>
      </c>
      <c r="E5536" s="2">
        <v>0.19</v>
      </c>
      <c r="F5536" s="2">
        <f t="shared" si="173"/>
        <v>490.44510000000002</v>
      </c>
      <c r="G5536" s="2">
        <v>6</v>
      </c>
      <c r="H5536" s="2" t="str">
        <f>TEXT(Table1[[#This Row],[order_date]],"mmmm")</f>
        <v>September</v>
      </c>
      <c r="I5536" s="3">
        <v>45198</v>
      </c>
      <c r="J5536" s="3">
        <v>45204</v>
      </c>
      <c r="K5536" s="3" t="str">
        <f>TEXT(Table1[[#This Row],[delivery_date]]-Table1[[#This Row],[order_date]],"D")</f>
        <v>6</v>
      </c>
      <c r="L5536" s="2" t="s">
        <v>15</v>
      </c>
      <c r="M5536" s="2" t="s">
        <v>27</v>
      </c>
      <c r="N5536" s="2">
        <v>250.49</v>
      </c>
      <c r="O5536" s="2" t="s">
        <v>34</v>
      </c>
      <c r="P5536" s="2">
        <f t="shared" si="172"/>
        <v>2090.8449000000001</v>
      </c>
    </row>
    <row r="5537" spans="1:16" ht="14.25" customHeight="1" x14ac:dyDescent="0.35">
      <c r="A5537" s="2" t="s">
        <v>5568</v>
      </c>
      <c r="B5537" s="2" t="s">
        <v>19</v>
      </c>
      <c r="C5537" s="2" t="s">
        <v>14</v>
      </c>
      <c r="D5537" s="2">
        <v>4790.57</v>
      </c>
      <c r="E5537" s="2">
        <v>0.27</v>
      </c>
      <c r="F5537" s="2">
        <f t="shared" si="173"/>
        <v>1293.4539</v>
      </c>
      <c r="G5537" s="2">
        <v>1</v>
      </c>
      <c r="H5537" s="2" t="str">
        <f>TEXT(Table1[[#This Row],[order_date]],"mmmm")</f>
        <v>May</v>
      </c>
      <c r="I5537" s="3">
        <v>45440</v>
      </c>
      <c r="J5537" s="3">
        <v>45444</v>
      </c>
      <c r="K5537" s="3" t="str">
        <f>TEXT(Table1[[#This Row],[delivery_date]]-Table1[[#This Row],[order_date]],"D")</f>
        <v>4</v>
      </c>
      <c r="L5537" s="2" t="s">
        <v>21</v>
      </c>
      <c r="M5537" s="2" t="s">
        <v>22</v>
      </c>
      <c r="N5537" s="2">
        <v>325.97000000000003</v>
      </c>
      <c r="O5537" s="2" t="s">
        <v>17</v>
      </c>
      <c r="P5537" s="2">
        <f t="shared" si="172"/>
        <v>3497.1160999999997</v>
      </c>
    </row>
    <row r="5538" spans="1:16" ht="14.25" customHeight="1" x14ac:dyDescent="0.35">
      <c r="A5538" s="2" t="s">
        <v>5569</v>
      </c>
      <c r="B5538" s="2" t="s">
        <v>25</v>
      </c>
      <c r="C5538" s="2" t="s">
        <v>26</v>
      </c>
      <c r="D5538" s="2">
        <v>4866.1899999999996</v>
      </c>
      <c r="E5538" s="2">
        <v>0.48</v>
      </c>
      <c r="F5538" s="2">
        <f t="shared" si="173"/>
        <v>2335.7711999999997</v>
      </c>
      <c r="G5538" s="2">
        <v>5</v>
      </c>
      <c r="H5538" s="2" t="str">
        <f>TEXT(Table1[[#This Row],[order_date]],"mmmm")</f>
        <v>July</v>
      </c>
      <c r="I5538" s="3">
        <v>45497</v>
      </c>
      <c r="J5538" s="3">
        <v>45503</v>
      </c>
      <c r="K5538" s="3" t="str">
        <f>TEXT(Table1[[#This Row],[delivery_date]]-Table1[[#This Row],[order_date]],"D")</f>
        <v>6</v>
      </c>
      <c r="L5538" s="2" t="s">
        <v>21</v>
      </c>
      <c r="M5538" s="2" t="s">
        <v>16</v>
      </c>
      <c r="N5538" s="2">
        <v>1027.04</v>
      </c>
      <c r="O5538" s="2" t="s">
        <v>23</v>
      </c>
      <c r="P5538" s="2">
        <f t="shared" si="172"/>
        <v>2530.4187999999999</v>
      </c>
    </row>
    <row r="5539" spans="1:16" ht="14.25" customHeight="1" x14ac:dyDescent="0.35">
      <c r="A5539" s="2" t="s">
        <v>5570</v>
      </c>
      <c r="B5539" s="2" t="s">
        <v>41</v>
      </c>
      <c r="C5539" s="2" t="s">
        <v>20</v>
      </c>
      <c r="D5539" s="2">
        <v>3244.32</v>
      </c>
      <c r="E5539" s="2">
        <v>0.1</v>
      </c>
      <c r="F5539" s="2">
        <f t="shared" si="173"/>
        <v>324.43200000000002</v>
      </c>
      <c r="G5539" s="2">
        <v>6</v>
      </c>
      <c r="H5539" s="2" t="str">
        <f>TEXT(Table1[[#This Row],[order_date]],"mmmm")</f>
        <v>September</v>
      </c>
      <c r="I5539" s="3">
        <v>45172</v>
      </c>
      <c r="J5539" s="3">
        <v>45177</v>
      </c>
      <c r="K5539" s="3" t="str">
        <f>TEXT(Table1[[#This Row],[delivery_date]]-Table1[[#This Row],[order_date]],"D")</f>
        <v>5</v>
      </c>
      <c r="L5539" s="2" t="s">
        <v>21</v>
      </c>
      <c r="M5539" s="2" t="s">
        <v>22</v>
      </c>
      <c r="N5539" s="2">
        <v>456.76</v>
      </c>
      <c r="O5539" s="2" t="s">
        <v>28</v>
      </c>
      <c r="P5539" s="2">
        <f t="shared" si="172"/>
        <v>2919.8879999999999</v>
      </c>
    </row>
    <row r="5540" spans="1:16" ht="14.25" customHeight="1" x14ac:dyDescent="0.35">
      <c r="A5540" s="2" t="s">
        <v>5571</v>
      </c>
      <c r="B5540" s="2" t="s">
        <v>25</v>
      </c>
      <c r="C5540" s="2" t="s">
        <v>36</v>
      </c>
      <c r="D5540" s="2">
        <v>1861.84</v>
      </c>
      <c r="E5540" s="2">
        <v>0.23</v>
      </c>
      <c r="F5540" s="2">
        <f t="shared" si="173"/>
        <v>428.22320000000002</v>
      </c>
      <c r="G5540" s="2">
        <v>7</v>
      </c>
      <c r="H5540" s="2" t="str">
        <f>TEXT(Table1[[#This Row],[order_date]],"mmmm")</f>
        <v>April</v>
      </c>
      <c r="I5540" s="3">
        <v>45406</v>
      </c>
      <c r="J5540" s="3">
        <v>45413</v>
      </c>
      <c r="K5540" s="3" t="str">
        <f>TEXT(Table1[[#This Row],[delivery_date]]-Table1[[#This Row],[order_date]],"D")</f>
        <v>7</v>
      </c>
      <c r="L5540" s="2" t="s">
        <v>21</v>
      </c>
      <c r="M5540" s="2" t="s">
        <v>22</v>
      </c>
      <c r="N5540" s="2">
        <v>542.91999999999996</v>
      </c>
      <c r="O5540" s="2" t="s">
        <v>23</v>
      </c>
      <c r="P5540" s="2">
        <f t="shared" si="172"/>
        <v>1433.6167999999998</v>
      </c>
    </row>
    <row r="5541" spans="1:16" ht="14.25" customHeight="1" x14ac:dyDescent="0.35">
      <c r="A5541" s="2" t="s">
        <v>5572</v>
      </c>
      <c r="B5541" s="2" t="s">
        <v>41</v>
      </c>
      <c r="C5541" s="2" t="s">
        <v>33</v>
      </c>
      <c r="D5541" s="2">
        <v>4104.1099999999997</v>
      </c>
      <c r="E5541" s="2">
        <v>0.01</v>
      </c>
      <c r="F5541" s="2">
        <f t="shared" si="173"/>
        <v>41.0411</v>
      </c>
      <c r="G5541" s="2">
        <v>8</v>
      </c>
      <c r="H5541" s="2" t="str">
        <f>TEXT(Table1[[#This Row],[order_date]],"mmmm")</f>
        <v>January</v>
      </c>
      <c r="I5541" s="3">
        <v>45302</v>
      </c>
      <c r="J5541" s="3">
        <v>45305</v>
      </c>
      <c r="K5541" s="3" t="str">
        <f>TEXT(Table1[[#This Row],[delivery_date]]-Table1[[#This Row],[order_date]],"D")</f>
        <v>3</v>
      </c>
      <c r="L5541" s="2" t="s">
        <v>21</v>
      </c>
      <c r="M5541" s="2" t="s">
        <v>16</v>
      </c>
      <c r="N5541" s="2">
        <v>757.65</v>
      </c>
      <c r="O5541" s="2" t="s">
        <v>28</v>
      </c>
      <c r="P5541" s="2">
        <f t="shared" si="172"/>
        <v>4063.0688999999998</v>
      </c>
    </row>
    <row r="5542" spans="1:16" ht="14.25" customHeight="1" x14ac:dyDescent="0.35">
      <c r="A5542" s="2" t="s">
        <v>5573</v>
      </c>
      <c r="B5542" s="2" t="s">
        <v>25</v>
      </c>
      <c r="C5542" s="2" t="s">
        <v>20</v>
      </c>
      <c r="D5542" s="2">
        <v>537.35</v>
      </c>
      <c r="E5542" s="2">
        <v>0.42</v>
      </c>
      <c r="F5542" s="2">
        <f t="shared" si="173"/>
        <v>225.68700000000001</v>
      </c>
      <c r="G5542" s="2">
        <v>9</v>
      </c>
      <c r="H5542" s="2" t="str">
        <f>TEXT(Table1[[#This Row],[order_date]],"mmmm")</f>
        <v>May</v>
      </c>
      <c r="I5542" s="3">
        <v>45432</v>
      </c>
      <c r="J5542" s="3">
        <v>45438</v>
      </c>
      <c r="K5542" s="3" t="str">
        <f>TEXT(Table1[[#This Row],[delivery_date]]-Table1[[#This Row],[order_date]],"D")</f>
        <v>6</v>
      </c>
      <c r="L5542" s="2" t="s">
        <v>15</v>
      </c>
      <c r="M5542" s="2" t="s">
        <v>22</v>
      </c>
      <c r="N5542" s="2">
        <v>59.84</v>
      </c>
      <c r="O5542" s="2" t="s">
        <v>39</v>
      </c>
      <c r="P5542" s="2">
        <f t="shared" si="172"/>
        <v>311.66300000000001</v>
      </c>
    </row>
    <row r="5543" spans="1:16" ht="14.25" customHeight="1" x14ac:dyDescent="0.35">
      <c r="A5543" s="2" t="s">
        <v>5574</v>
      </c>
      <c r="B5543" s="2" t="s">
        <v>41</v>
      </c>
      <c r="C5543" s="2" t="s">
        <v>14</v>
      </c>
      <c r="D5543" s="2">
        <v>1523.92</v>
      </c>
      <c r="E5543" s="2">
        <v>0.05</v>
      </c>
      <c r="F5543" s="2">
        <f t="shared" si="173"/>
        <v>76.196000000000012</v>
      </c>
      <c r="G5543" s="2">
        <v>6</v>
      </c>
      <c r="H5543" s="2" t="str">
        <f>TEXT(Table1[[#This Row],[order_date]],"mmmm")</f>
        <v>June</v>
      </c>
      <c r="I5543" s="3">
        <v>45102</v>
      </c>
      <c r="J5543" s="3">
        <v>45104</v>
      </c>
      <c r="K5543" s="3" t="str">
        <f>TEXT(Table1[[#This Row],[delivery_date]]-Table1[[#This Row],[order_date]],"D")</f>
        <v>2</v>
      </c>
      <c r="L5543" s="2" t="s">
        <v>31</v>
      </c>
      <c r="M5543" s="2" t="s">
        <v>22</v>
      </c>
      <c r="N5543" s="2">
        <v>300.56</v>
      </c>
      <c r="O5543" s="2" t="s">
        <v>28</v>
      </c>
      <c r="P5543" s="2">
        <f t="shared" si="172"/>
        <v>1447.7240000000002</v>
      </c>
    </row>
    <row r="5544" spans="1:16" ht="14.25" customHeight="1" x14ac:dyDescent="0.35">
      <c r="A5544" s="2" t="s">
        <v>5575</v>
      </c>
      <c r="B5544" s="2" t="s">
        <v>41</v>
      </c>
      <c r="C5544" s="2" t="s">
        <v>33</v>
      </c>
      <c r="D5544" s="2">
        <v>4929.22</v>
      </c>
      <c r="E5544" s="2">
        <v>0.05</v>
      </c>
      <c r="F5544" s="2">
        <f t="shared" si="173"/>
        <v>246.46100000000001</v>
      </c>
      <c r="G5544" s="2">
        <v>7</v>
      </c>
      <c r="H5544" s="2" t="str">
        <f>TEXT(Table1[[#This Row],[order_date]],"mmmm")</f>
        <v>May</v>
      </c>
      <c r="I5544" s="3">
        <v>45422</v>
      </c>
      <c r="J5544" s="3">
        <v>45426</v>
      </c>
      <c r="K5544" s="3" t="str">
        <f>TEXT(Table1[[#This Row],[delivery_date]]-Table1[[#This Row],[order_date]],"D")</f>
        <v>4</v>
      </c>
      <c r="L5544" s="2" t="s">
        <v>15</v>
      </c>
      <c r="M5544" s="2" t="s">
        <v>27</v>
      </c>
      <c r="N5544" s="2">
        <v>1450.06</v>
      </c>
      <c r="O5544" s="2" t="s">
        <v>28</v>
      </c>
      <c r="P5544" s="2">
        <f t="shared" si="172"/>
        <v>4682.759</v>
      </c>
    </row>
    <row r="5545" spans="1:16" ht="14.25" customHeight="1" x14ac:dyDescent="0.35">
      <c r="A5545" s="2" t="s">
        <v>5576</v>
      </c>
      <c r="B5545" s="2" t="s">
        <v>41</v>
      </c>
      <c r="C5545" s="2" t="s">
        <v>36</v>
      </c>
      <c r="D5545" s="2">
        <v>4090.23</v>
      </c>
      <c r="E5545" s="2">
        <v>0.44</v>
      </c>
      <c r="F5545" s="2">
        <f t="shared" si="173"/>
        <v>1799.7012</v>
      </c>
      <c r="G5545" s="2">
        <v>4</v>
      </c>
      <c r="H5545" s="2" t="str">
        <f>TEXT(Table1[[#This Row],[order_date]],"mmmm")</f>
        <v>November</v>
      </c>
      <c r="I5545" s="3">
        <v>45602</v>
      </c>
      <c r="J5545" s="3">
        <v>45603</v>
      </c>
      <c r="K5545" s="3" t="str">
        <f>TEXT(Table1[[#This Row],[delivery_date]]-Table1[[#This Row],[order_date]],"D")</f>
        <v>1</v>
      </c>
      <c r="L5545" s="2" t="s">
        <v>31</v>
      </c>
      <c r="M5545" s="2" t="s">
        <v>16</v>
      </c>
      <c r="N5545" s="2">
        <v>228.16</v>
      </c>
      <c r="O5545" s="2" t="s">
        <v>34</v>
      </c>
      <c r="P5545" s="2">
        <f t="shared" si="172"/>
        <v>2290.5288</v>
      </c>
    </row>
    <row r="5546" spans="1:16" ht="14.25" customHeight="1" x14ac:dyDescent="0.35">
      <c r="A5546" s="2" t="s">
        <v>5577</v>
      </c>
      <c r="B5546" s="2" t="s">
        <v>41</v>
      </c>
      <c r="C5546" s="2" t="s">
        <v>20</v>
      </c>
      <c r="D5546" s="2">
        <v>4703.95</v>
      </c>
      <c r="E5546" s="2">
        <v>0.2</v>
      </c>
      <c r="F5546" s="2">
        <f t="shared" si="173"/>
        <v>940.79</v>
      </c>
      <c r="G5546" s="2">
        <v>7</v>
      </c>
      <c r="H5546" s="2" t="str">
        <f>TEXT(Table1[[#This Row],[order_date]],"mmmm")</f>
        <v>September</v>
      </c>
      <c r="I5546" s="3">
        <v>45190</v>
      </c>
      <c r="J5546" s="3">
        <v>45191</v>
      </c>
      <c r="K5546" s="3" t="str">
        <f>TEXT(Table1[[#This Row],[delivery_date]]-Table1[[#This Row],[order_date]],"D")</f>
        <v>1</v>
      </c>
      <c r="L5546" s="2" t="s">
        <v>31</v>
      </c>
      <c r="M5546" s="2" t="s">
        <v>16</v>
      </c>
      <c r="N5546" s="2">
        <v>434.92</v>
      </c>
      <c r="O5546" s="2" t="s">
        <v>34</v>
      </c>
      <c r="P5546" s="2">
        <f t="shared" si="172"/>
        <v>3763.16</v>
      </c>
    </row>
    <row r="5547" spans="1:16" ht="14.25" customHeight="1" x14ac:dyDescent="0.35">
      <c r="A5547" s="2" t="s">
        <v>5578</v>
      </c>
      <c r="B5547" s="2" t="s">
        <v>41</v>
      </c>
      <c r="C5547" s="2" t="s">
        <v>20</v>
      </c>
      <c r="D5547" s="2">
        <v>3014.49</v>
      </c>
      <c r="E5547" s="2">
        <v>0.34</v>
      </c>
      <c r="F5547" s="2">
        <f t="shared" si="173"/>
        <v>1024.9266</v>
      </c>
      <c r="G5547" s="2">
        <v>1</v>
      </c>
      <c r="H5547" s="2" t="str">
        <f>TEXT(Table1[[#This Row],[order_date]],"mmmm")</f>
        <v>February</v>
      </c>
      <c r="I5547" s="3">
        <v>44962</v>
      </c>
      <c r="J5547" s="3">
        <v>44967</v>
      </c>
      <c r="K5547" s="3" t="str">
        <f>TEXT(Table1[[#This Row],[delivery_date]]-Table1[[#This Row],[order_date]],"D")</f>
        <v>5</v>
      </c>
      <c r="L5547" s="2" t="s">
        <v>21</v>
      </c>
      <c r="M5547" s="2" t="s">
        <v>16</v>
      </c>
      <c r="N5547" s="2">
        <v>850.2</v>
      </c>
      <c r="O5547" s="2" t="s">
        <v>17</v>
      </c>
      <c r="P5547" s="2">
        <f t="shared" si="172"/>
        <v>1989.5633999999998</v>
      </c>
    </row>
    <row r="5548" spans="1:16" ht="14.25" customHeight="1" x14ac:dyDescent="0.35">
      <c r="A5548" s="2" t="s">
        <v>5579</v>
      </c>
      <c r="B5548" s="2" t="s">
        <v>41</v>
      </c>
      <c r="C5548" s="2" t="s">
        <v>26</v>
      </c>
      <c r="D5548" s="2">
        <v>2097.6</v>
      </c>
      <c r="E5548" s="2">
        <v>0.43</v>
      </c>
      <c r="F5548" s="2">
        <f t="shared" si="173"/>
        <v>901.96799999999996</v>
      </c>
      <c r="G5548" s="2">
        <v>3</v>
      </c>
      <c r="H5548" s="2" t="str">
        <f>TEXT(Table1[[#This Row],[order_date]],"mmmm")</f>
        <v>April</v>
      </c>
      <c r="I5548" s="3">
        <v>45033</v>
      </c>
      <c r="J5548" s="3">
        <v>45040</v>
      </c>
      <c r="K5548" s="3" t="str">
        <f>TEXT(Table1[[#This Row],[delivery_date]]-Table1[[#This Row],[order_date]],"D")</f>
        <v>7</v>
      </c>
      <c r="L5548" s="2" t="s">
        <v>21</v>
      </c>
      <c r="M5548" s="2" t="s">
        <v>27</v>
      </c>
      <c r="N5548" s="2">
        <v>117.76</v>
      </c>
      <c r="O5548" s="2" t="s">
        <v>17</v>
      </c>
      <c r="P5548" s="2">
        <f t="shared" si="172"/>
        <v>1195.6320000000001</v>
      </c>
    </row>
    <row r="5549" spans="1:16" ht="14.25" customHeight="1" x14ac:dyDescent="0.35">
      <c r="A5549" s="2" t="s">
        <v>5580</v>
      </c>
      <c r="B5549" s="2" t="s">
        <v>41</v>
      </c>
      <c r="C5549" s="2" t="s">
        <v>20</v>
      </c>
      <c r="D5549" s="2">
        <v>4900.4799999999996</v>
      </c>
      <c r="E5549" s="2">
        <v>0.19</v>
      </c>
      <c r="F5549" s="2">
        <f t="shared" si="173"/>
        <v>931.09119999999996</v>
      </c>
      <c r="G5549" s="2">
        <v>1</v>
      </c>
      <c r="H5549" s="2" t="str">
        <f>TEXT(Table1[[#This Row],[order_date]],"mmmm")</f>
        <v>January</v>
      </c>
      <c r="I5549" s="3">
        <v>44951</v>
      </c>
      <c r="J5549" s="3">
        <v>44952</v>
      </c>
      <c r="K5549" s="3" t="str">
        <f>TEXT(Table1[[#This Row],[delivery_date]]-Table1[[#This Row],[order_date]],"D")</f>
        <v>1</v>
      </c>
      <c r="L5549" s="2" t="s">
        <v>21</v>
      </c>
      <c r="M5549" s="2" t="s">
        <v>16</v>
      </c>
      <c r="N5549" s="2">
        <v>1425.24</v>
      </c>
      <c r="O5549" s="2" t="s">
        <v>28</v>
      </c>
      <c r="P5549" s="2">
        <f t="shared" si="172"/>
        <v>3969.3887999999997</v>
      </c>
    </row>
    <row r="5550" spans="1:16" ht="14.25" customHeight="1" x14ac:dyDescent="0.35">
      <c r="A5550" s="2" t="s">
        <v>5581</v>
      </c>
      <c r="B5550" s="2" t="s">
        <v>41</v>
      </c>
      <c r="C5550" s="2" t="s">
        <v>20</v>
      </c>
      <c r="D5550" s="2">
        <v>1616.19</v>
      </c>
      <c r="E5550" s="2">
        <v>0.13</v>
      </c>
      <c r="F5550" s="2">
        <f t="shared" si="173"/>
        <v>210.10470000000001</v>
      </c>
      <c r="G5550" s="2">
        <v>8</v>
      </c>
      <c r="H5550" s="2" t="str">
        <f>TEXT(Table1[[#This Row],[order_date]],"mmmm")</f>
        <v>February</v>
      </c>
      <c r="I5550" s="3">
        <v>45350</v>
      </c>
      <c r="J5550" s="3">
        <v>45352</v>
      </c>
      <c r="K5550" s="3" t="str">
        <f>TEXT(Table1[[#This Row],[delivery_date]]-Table1[[#This Row],[order_date]],"D")</f>
        <v>2</v>
      </c>
      <c r="L5550" s="2" t="s">
        <v>15</v>
      </c>
      <c r="M5550" s="2" t="s">
        <v>22</v>
      </c>
      <c r="N5550" s="2">
        <v>334.48</v>
      </c>
      <c r="O5550" s="2" t="s">
        <v>17</v>
      </c>
      <c r="P5550" s="2">
        <f t="shared" si="172"/>
        <v>1406.0853</v>
      </c>
    </row>
    <row r="5551" spans="1:16" ht="14.25" customHeight="1" x14ac:dyDescent="0.35">
      <c r="A5551" s="2" t="s">
        <v>5582</v>
      </c>
      <c r="B5551" s="2" t="s">
        <v>41</v>
      </c>
      <c r="C5551" s="2" t="s">
        <v>36</v>
      </c>
      <c r="D5551" s="2">
        <v>3811.33</v>
      </c>
      <c r="E5551" s="2">
        <v>0.08</v>
      </c>
      <c r="F5551" s="2">
        <f t="shared" si="173"/>
        <v>304.90640000000002</v>
      </c>
      <c r="G5551" s="2">
        <v>3</v>
      </c>
      <c r="H5551" s="2" t="str">
        <f>TEXT(Table1[[#This Row],[order_date]],"mmmm")</f>
        <v>January</v>
      </c>
      <c r="I5551" s="3">
        <v>45307</v>
      </c>
      <c r="J5551" s="3">
        <v>45308</v>
      </c>
      <c r="K5551" s="3" t="str">
        <f>TEXT(Table1[[#This Row],[delivery_date]]-Table1[[#This Row],[order_date]],"D")</f>
        <v>1</v>
      </c>
      <c r="L5551" s="2" t="s">
        <v>31</v>
      </c>
      <c r="M5551" s="2" t="s">
        <v>22</v>
      </c>
      <c r="N5551" s="2">
        <v>411.31</v>
      </c>
      <c r="O5551" s="2" t="s">
        <v>17</v>
      </c>
      <c r="P5551" s="2">
        <f t="shared" si="172"/>
        <v>3506.4236000000001</v>
      </c>
    </row>
    <row r="5552" spans="1:16" ht="14.25" customHeight="1" x14ac:dyDescent="0.35">
      <c r="A5552" s="2" t="s">
        <v>5583</v>
      </c>
      <c r="B5552" s="2" t="s">
        <v>25</v>
      </c>
      <c r="C5552" s="2" t="s">
        <v>36</v>
      </c>
      <c r="D5552" s="2">
        <v>2835.21</v>
      </c>
      <c r="E5552" s="2">
        <v>0.3</v>
      </c>
      <c r="F5552" s="2">
        <f t="shared" si="173"/>
        <v>850.56299999999999</v>
      </c>
      <c r="G5552" s="2">
        <v>7</v>
      </c>
      <c r="H5552" s="2" t="str">
        <f>TEXT(Table1[[#This Row],[order_date]],"mmmm")</f>
        <v>April</v>
      </c>
      <c r="I5552" s="3">
        <v>45405</v>
      </c>
      <c r="J5552" s="3">
        <v>45410</v>
      </c>
      <c r="K5552" s="3" t="str">
        <f>TEXT(Table1[[#This Row],[delivery_date]]-Table1[[#This Row],[order_date]],"D")</f>
        <v>5</v>
      </c>
      <c r="L5552" s="2" t="s">
        <v>15</v>
      </c>
      <c r="M5552" s="2" t="s">
        <v>22</v>
      </c>
      <c r="N5552" s="2">
        <v>205.33</v>
      </c>
      <c r="O5552" s="2" t="s">
        <v>23</v>
      </c>
      <c r="P5552" s="2">
        <f t="shared" si="172"/>
        <v>1984.6469999999999</v>
      </c>
    </row>
    <row r="5553" spans="1:16" ht="14.25" customHeight="1" x14ac:dyDescent="0.35">
      <c r="A5553" s="2" t="s">
        <v>5584</v>
      </c>
      <c r="B5553" s="2" t="s">
        <v>13</v>
      </c>
      <c r="C5553" s="2" t="s">
        <v>33</v>
      </c>
      <c r="D5553" s="2">
        <v>1219.69</v>
      </c>
      <c r="E5553" s="2">
        <v>0.13</v>
      </c>
      <c r="F5553" s="2">
        <f t="shared" si="173"/>
        <v>158.55970000000002</v>
      </c>
      <c r="G5553" s="2">
        <v>2</v>
      </c>
      <c r="H5553" s="2" t="str">
        <f>TEXT(Table1[[#This Row],[order_date]],"mmmm")</f>
        <v>September</v>
      </c>
      <c r="I5553" s="3">
        <v>45547</v>
      </c>
      <c r="J5553" s="3">
        <v>45553</v>
      </c>
      <c r="K5553" s="3" t="str">
        <f>TEXT(Table1[[#This Row],[delivery_date]]-Table1[[#This Row],[order_date]],"D")</f>
        <v>6</v>
      </c>
      <c r="L5553" s="2" t="s">
        <v>21</v>
      </c>
      <c r="M5553" s="2" t="s">
        <v>16</v>
      </c>
      <c r="N5553" s="2">
        <v>92.74</v>
      </c>
      <c r="O5553" s="2" t="s">
        <v>48</v>
      </c>
      <c r="P5553" s="2">
        <f t="shared" si="172"/>
        <v>1061.1303</v>
      </c>
    </row>
    <row r="5554" spans="1:16" ht="14.25" customHeight="1" x14ac:dyDescent="0.35">
      <c r="A5554" s="2" t="s">
        <v>5585</v>
      </c>
      <c r="B5554" s="2" t="s">
        <v>41</v>
      </c>
      <c r="C5554" s="2" t="s">
        <v>14</v>
      </c>
      <c r="D5554" s="2">
        <v>185.67</v>
      </c>
      <c r="E5554" s="2">
        <v>0.32</v>
      </c>
      <c r="F5554" s="2">
        <f t="shared" si="173"/>
        <v>59.414400000000001</v>
      </c>
      <c r="G5554" s="2">
        <v>5</v>
      </c>
      <c r="H5554" s="2" t="str">
        <f>TEXT(Table1[[#This Row],[order_date]],"mmmm")</f>
        <v>November</v>
      </c>
      <c r="I5554" s="3">
        <v>45609</v>
      </c>
      <c r="J5554" s="3">
        <v>45616</v>
      </c>
      <c r="K5554" s="3" t="str">
        <f>TEXT(Table1[[#This Row],[delivery_date]]-Table1[[#This Row],[order_date]],"D")</f>
        <v>7</v>
      </c>
      <c r="L5554" s="2" t="s">
        <v>31</v>
      </c>
      <c r="M5554" s="2" t="s">
        <v>16</v>
      </c>
      <c r="N5554" s="2">
        <v>48.17</v>
      </c>
      <c r="O5554" s="2" t="s">
        <v>23</v>
      </c>
      <c r="P5554" s="2">
        <f t="shared" si="172"/>
        <v>126.25559999999999</v>
      </c>
    </row>
    <row r="5555" spans="1:16" ht="14.25" customHeight="1" x14ac:dyDescent="0.35">
      <c r="A5555" s="2" t="s">
        <v>5586</v>
      </c>
      <c r="B5555" s="2" t="s">
        <v>13</v>
      </c>
      <c r="C5555" s="2" t="s">
        <v>36</v>
      </c>
      <c r="D5555" s="2">
        <v>1980.44</v>
      </c>
      <c r="E5555" s="2">
        <v>0.16</v>
      </c>
      <c r="F5555" s="2">
        <f t="shared" si="173"/>
        <v>316.87040000000002</v>
      </c>
      <c r="G5555" s="2">
        <v>3</v>
      </c>
      <c r="H5555" s="2" t="str">
        <f>TEXT(Table1[[#This Row],[order_date]],"mmmm")</f>
        <v>June</v>
      </c>
      <c r="I5555" s="3">
        <v>45081</v>
      </c>
      <c r="J5555" s="3">
        <v>45088</v>
      </c>
      <c r="K5555" s="3" t="str">
        <f>TEXT(Table1[[#This Row],[delivery_date]]-Table1[[#This Row],[order_date]],"D")</f>
        <v>7</v>
      </c>
      <c r="L5555" s="2" t="s">
        <v>15</v>
      </c>
      <c r="M5555" s="2" t="s">
        <v>16</v>
      </c>
      <c r="N5555" s="2">
        <v>505.72</v>
      </c>
      <c r="O5555" s="2" t="s">
        <v>39</v>
      </c>
      <c r="P5555" s="2">
        <f t="shared" si="172"/>
        <v>1663.5696</v>
      </c>
    </row>
    <row r="5556" spans="1:16" ht="14.25" customHeight="1" x14ac:dyDescent="0.35">
      <c r="A5556" s="2" t="s">
        <v>5587</v>
      </c>
      <c r="B5556" s="2" t="s">
        <v>41</v>
      </c>
      <c r="C5556" s="2" t="s">
        <v>33</v>
      </c>
      <c r="D5556" s="2">
        <v>2783.66</v>
      </c>
      <c r="E5556" s="2">
        <v>0.17</v>
      </c>
      <c r="F5556" s="2">
        <f t="shared" si="173"/>
        <v>473.22219999999999</v>
      </c>
      <c r="G5556" s="2">
        <v>3</v>
      </c>
      <c r="H5556" s="2" t="str">
        <f>TEXT(Table1[[#This Row],[order_date]],"mmmm")</f>
        <v>May</v>
      </c>
      <c r="I5556" s="3">
        <v>45415</v>
      </c>
      <c r="J5556" s="3">
        <v>45420</v>
      </c>
      <c r="K5556" s="3" t="str">
        <f>TEXT(Table1[[#This Row],[delivery_date]]-Table1[[#This Row],[order_date]],"D")</f>
        <v>5</v>
      </c>
      <c r="L5556" s="2" t="s">
        <v>15</v>
      </c>
      <c r="M5556" s="2" t="s">
        <v>27</v>
      </c>
      <c r="N5556" s="2">
        <v>719.48</v>
      </c>
      <c r="O5556" s="2" t="s">
        <v>39</v>
      </c>
      <c r="P5556" s="2">
        <f t="shared" si="172"/>
        <v>2310.4377999999997</v>
      </c>
    </row>
    <row r="5557" spans="1:16" ht="14.25" customHeight="1" x14ac:dyDescent="0.35">
      <c r="A5557" s="2" t="s">
        <v>5588</v>
      </c>
      <c r="B5557" s="2" t="s">
        <v>41</v>
      </c>
      <c r="C5557" s="2" t="s">
        <v>20</v>
      </c>
      <c r="D5557" s="2">
        <v>997.63</v>
      </c>
      <c r="E5557" s="2">
        <v>0.12</v>
      </c>
      <c r="F5557" s="2">
        <f t="shared" si="173"/>
        <v>119.71559999999999</v>
      </c>
      <c r="G5557" s="2">
        <v>5</v>
      </c>
      <c r="H5557" s="2" t="str">
        <f>TEXT(Table1[[#This Row],[order_date]],"mmmm")</f>
        <v>February</v>
      </c>
      <c r="I5557" s="3">
        <v>45348</v>
      </c>
      <c r="J5557" s="3">
        <v>45349</v>
      </c>
      <c r="K5557" s="3" t="str">
        <f>TEXT(Table1[[#This Row],[delivery_date]]-Table1[[#This Row],[order_date]],"D")</f>
        <v>1</v>
      </c>
      <c r="L5557" s="2" t="s">
        <v>15</v>
      </c>
      <c r="M5557" s="2" t="s">
        <v>27</v>
      </c>
      <c r="N5557" s="2">
        <v>289.47000000000003</v>
      </c>
      <c r="O5557" s="2" t="s">
        <v>48</v>
      </c>
      <c r="P5557" s="2">
        <f t="shared" si="172"/>
        <v>877.9144</v>
      </c>
    </row>
    <row r="5558" spans="1:16" ht="14.25" customHeight="1" x14ac:dyDescent="0.35">
      <c r="A5558" s="2" t="s">
        <v>5589</v>
      </c>
      <c r="B5558" s="2" t="s">
        <v>25</v>
      </c>
      <c r="C5558" s="2" t="s">
        <v>33</v>
      </c>
      <c r="D5558" s="2">
        <v>2131.3200000000002</v>
      </c>
      <c r="E5558" s="2">
        <v>0.21</v>
      </c>
      <c r="F5558" s="2">
        <f t="shared" si="173"/>
        <v>447.5772</v>
      </c>
      <c r="G5558" s="2">
        <v>8</v>
      </c>
      <c r="H5558" s="2" t="str">
        <f>TEXT(Table1[[#This Row],[order_date]],"mmmm")</f>
        <v>April</v>
      </c>
      <c r="I5558" s="3">
        <v>45391</v>
      </c>
      <c r="J5558" s="3">
        <v>45397</v>
      </c>
      <c r="K5558" s="3" t="str">
        <f>TEXT(Table1[[#This Row],[delivery_date]]-Table1[[#This Row],[order_date]],"D")</f>
        <v>6</v>
      </c>
      <c r="L5558" s="2" t="s">
        <v>21</v>
      </c>
      <c r="M5558" s="2" t="s">
        <v>22</v>
      </c>
      <c r="N5558" s="2">
        <v>314.69</v>
      </c>
      <c r="O5558" s="2" t="s">
        <v>48</v>
      </c>
      <c r="P5558" s="2">
        <f t="shared" si="172"/>
        <v>1683.7428000000002</v>
      </c>
    </row>
    <row r="5559" spans="1:16" ht="14.25" customHeight="1" x14ac:dyDescent="0.35">
      <c r="A5559" s="2" t="s">
        <v>5590</v>
      </c>
      <c r="B5559" s="2" t="s">
        <v>19</v>
      </c>
      <c r="C5559" s="2" t="s">
        <v>33</v>
      </c>
      <c r="D5559" s="2">
        <v>3114.43</v>
      </c>
      <c r="E5559" s="2">
        <v>0.08</v>
      </c>
      <c r="F5559" s="2">
        <f t="shared" si="173"/>
        <v>249.15439999999998</v>
      </c>
      <c r="G5559" s="2">
        <v>2</v>
      </c>
      <c r="H5559" s="2" t="str">
        <f>TEXT(Table1[[#This Row],[order_date]],"mmmm")</f>
        <v>April</v>
      </c>
      <c r="I5559" s="3">
        <v>45035</v>
      </c>
      <c r="J5559" s="3">
        <v>45042</v>
      </c>
      <c r="K5559" s="3" t="str">
        <f>TEXT(Table1[[#This Row],[delivery_date]]-Table1[[#This Row],[order_date]],"D")</f>
        <v>7</v>
      </c>
      <c r="L5559" s="2" t="s">
        <v>21</v>
      </c>
      <c r="M5559" s="2" t="s">
        <v>22</v>
      </c>
      <c r="N5559" s="2">
        <v>868.8</v>
      </c>
      <c r="O5559" s="2" t="s">
        <v>17</v>
      </c>
      <c r="P5559" s="2">
        <f t="shared" si="172"/>
        <v>2865.2755999999999</v>
      </c>
    </row>
    <row r="5560" spans="1:16" ht="14.25" customHeight="1" x14ac:dyDescent="0.35">
      <c r="A5560" s="2" t="s">
        <v>5591</v>
      </c>
      <c r="B5560" s="2" t="s">
        <v>19</v>
      </c>
      <c r="C5560" s="2" t="s">
        <v>33</v>
      </c>
      <c r="D5560" s="2">
        <v>3603.12</v>
      </c>
      <c r="E5560" s="2">
        <v>0.16</v>
      </c>
      <c r="F5560" s="2">
        <f t="shared" si="173"/>
        <v>576.49919999999997</v>
      </c>
      <c r="G5560" s="2">
        <v>4</v>
      </c>
      <c r="H5560" s="2" t="str">
        <f>TEXT(Table1[[#This Row],[order_date]],"mmmm")</f>
        <v>February</v>
      </c>
      <c r="I5560" s="3">
        <v>45348</v>
      </c>
      <c r="J5560" s="3">
        <v>45352</v>
      </c>
      <c r="K5560" s="3" t="str">
        <f>TEXT(Table1[[#This Row],[delivery_date]]-Table1[[#This Row],[order_date]],"D")</f>
        <v>4</v>
      </c>
      <c r="L5560" s="2" t="s">
        <v>31</v>
      </c>
      <c r="M5560" s="2" t="s">
        <v>16</v>
      </c>
      <c r="N5560" s="2">
        <v>325.64</v>
      </c>
      <c r="O5560" s="2" t="s">
        <v>28</v>
      </c>
      <c r="P5560" s="2">
        <f t="shared" si="172"/>
        <v>3026.6207999999997</v>
      </c>
    </row>
    <row r="5561" spans="1:16" ht="14.25" customHeight="1" x14ac:dyDescent="0.35">
      <c r="A5561" s="2" t="s">
        <v>5592</v>
      </c>
      <c r="B5561" s="2" t="s">
        <v>25</v>
      </c>
      <c r="C5561" s="2" t="s">
        <v>33</v>
      </c>
      <c r="D5561" s="2">
        <v>358.44</v>
      </c>
      <c r="E5561" s="2">
        <v>0.39</v>
      </c>
      <c r="F5561" s="2">
        <f t="shared" si="173"/>
        <v>139.79160000000002</v>
      </c>
      <c r="G5561" s="2">
        <v>4</v>
      </c>
      <c r="H5561" s="2" t="str">
        <f>TEXT(Table1[[#This Row],[order_date]],"mmmm")</f>
        <v>September</v>
      </c>
      <c r="I5561" s="3">
        <v>45558</v>
      </c>
      <c r="J5561" s="3">
        <v>45559</v>
      </c>
      <c r="K5561" s="3" t="str">
        <f>TEXT(Table1[[#This Row],[delivery_date]]-Table1[[#This Row],[order_date]],"D")</f>
        <v>1</v>
      </c>
      <c r="L5561" s="2" t="s">
        <v>31</v>
      </c>
      <c r="M5561" s="2" t="s">
        <v>16</v>
      </c>
      <c r="N5561" s="2">
        <v>102.08</v>
      </c>
      <c r="O5561" s="2" t="s">
        <v>23</v>
      </c>
      <c r="P5561" s="2">
        <f t="shared" si="172"/>
        <v>218.64839999999998</v>
      </c>
    </row>
    <row r="5562" spans="1:16" ht="14.25" customHeight="1" x14ac:dyDescent="0.35">
      <c r="A5562" s="2" t="s">
        <v>5593</v>
      </c>
      <c r="B5562" s="2" t="s">
        <v>13</v>
      </c>
      <c r="C5562" s="2" t="s">
        <v>36</v>
      </c>
      <c r="D5562" s="2">
        <v>3354.49</v>
      </c>
      <c r="E5562" s="2">
        <v>0.11</v>
      </c>
      <c r="F5562" s="2">
        <f t="shared" si="173"/>
        <v>368.9939</v>
      </c>
      <c r="G5562" s="2">
        <v>5</v>
      </c>
      <c r="H5562" s="2" t="str">
        <f>TEXT(Table1[[#This Row],[order_date]],"mmmm")</f>
        <v>March</v>
      </c>
      <c r="I5562" s="3">
        <v>45374</v>
      </c>
      <c r="J5562" s="3">
        <v>45379</v>
      </c>
      <c r="K5562" s="3" t="str">
        <f>TEXT(Table1[[#This Row],[delivery_date]]-Table1[[#This Row],[order_date]],"D")</f>
        <v>5</v>
      </c>
      <c r="L5562" s="2" t="s">
        <v>31</v>
      </c>
      <c r="M5562" s="2" t="s">
        <v>16</v>
      </c>
      <c r="N5562" s="2">
        <v>372.06</v>
      </c>
      <c r="O5562" s="2" t="s">
        <v>48</v>
      </c>
      <c r="P5562" s="2">
        <f t="shared" si="172"/>
        <v>2985.4960999999998</v>
      </c>
    </row>
    <row r="5563" spans="1:16" ht="14.25" customHeight="1" x14ac:dyDescent="0.35">
      <c r="A5563" s="2" t="s">
        <v>5594</v>
      </c>
      <c r="B5563" s="2" t="s">
        <v>19</v>
      </c>
      <c r="C5563" s="2" t="s">
        <v>14</v>
      </c>
      <c r="D5563" s="2">
        <v>377.67</v>
      </c>
      <c r="E5563" s="2">
        <v>0.47</v>
      </c>
      <c r="F5563" s="2">
        <f t="shared" si="173"/>
        <v>177.50489999999999</v>
      </c>
      <c r="G5563" s="2">
        <v>6</v>
      </c>
      <c r="H5563" s="2" t="str">
        <f>TEXT(Table1[[#This Row],[order_date]],"mmmm")</f>
        <v>December</v>
      </c>
      <c r="I5563" s="3">
        <v>45655</v>
      </c>
      <c r="J5563" s="3">
        <v>45659</v>
      </c>
      <c r="K5563" s="3" t="str">
        <f>TEXT(Table1[[#This Row],[delivery_date]]-Table1[[#This Row],[order_date]],"D")</f>
        <v>4</v>
      </c>
      <c r="L5563" s="2" t="s">
        <v>15</v>
      </c>
      <c r="M5563" s="2" t="s">
        <v>27</v>
      </c>
      <c r="N5563" s="2">
        <v>57.41</v>
      </c>
      <c r="O5563" s="2" t="s">
        <v>17</v>
      </c>
      <c r="P5563" s="2">
        <f t="shared" si="172"/>
        <v>200.16510000000002</v>
      </c>
    </row>
    <row r="5564" spans="1:16" ht="14.25" customHeight="1" x14ac:dyDescent="0.35">
      <c r="A5564" s="2" t="s">
        <v>5595</v>
      </c>
      <c r="B5564" s="2" t="s">
        <v>25</v>
      </c>
      <c r="C5564" s="2" t="s">
        <v>33</v>
      </c>
      <c r="D5564" s="2">
        <v>238.11</v>
      </c>
      <c r="E5564" s="2">
        <v>0.25</v>
      </c>
      <c r="F5564" s="2">
        <f t="shared" si="173"/>
        <v>59.527500000000003</v>
      </c>
      <c r="G5564" s="2">
        <v>9</v>
      </c>
      <c r="H5564" s="2" t="str">
        <f>TEXT(Table1[[#This Row],[order_date]],"mmmm")</f>
        <v>May</v>
      </c>
      <c r="I5564" s="3">
        <v>45071</v>
      </c>
      <c r="J5564" s="3">
        <v>45076</v>
      </c>
      <c r="K5564" s="3" t="str">
        <f>TEXT(Table1[[#This Row],[delivery_date]]-Table1[[#This Row],[order_date]],"D")</f>
        <v>5</v>
      </c>
      <c r="L5564" s="2" t="s">
        <v>31</v>
      </c>
      <c r="M5564" s="2" t="s">
        <v>22</v>
      </c>
      <c r="N5564" s="2">
        <v>42.58</v>
      </c>
      <c r="O5564" s="2" t="s">
        <v>34</v>
      </c>
      <c r="P5564" s="2">
        <f t="shared" si="172"/>
        <v>178.58250000000001</v>
      </c>
    </row>
    <row r="5565" spans="1:16" ht="14.25" customHeight="1" x14ac:dyDescent="0.35">
      <c r="A5565" s="2" t="s">
        <v>5596</v>
      </c>
      <c r="B5565" s="2" t="s">
        <v>25</v>
      </c>
      <c r="C5565" s="2" t="s">
        <v>26</v>
      </c>
      <c r="D5565" s="2">
        <v>846.82</v>
      </c>
      <c r="E5565" s="2">
        <v>0.05</v>
      </c>
      <c r="F5565" s="2">
        <f t="shared" si="173"/>
        <v>42.341000000000008</v>
      </c>
      <c r="G5565" s="2">
        <v>5</v>
      </c>
      <c r="H5565" s="2" t="str">
        <f>TEXT(Table1[[#This Row],[order_date]],"mmmm")</f>
        <v>December</v>
      </c>
      <c r="I5565" s="3">
        <v>45261</v>
      </c>
      <c r="J5565" s="3">
        <v>45267</v>
      </c>
      <c r="K5565" s="3" t="str">
        <f>TEXT(Table1[[#This Row],[delivery_date]]-Table1[[#This Row],[order_date]],"D")</f>
        <v>6</v>
      </c>
      <c r="L5565" s="2" t="s">
        <v>21</v>
      </c>
      <c r="M5565" s="2" t="s">
        <v>22</v>
      </c>
      <c r="N5565" s="2">
        <v>212.38</v>
      </c>
      <c r="O5565" s="2" t="s">
        <v>39</v>
      </c>
      <c r="P5565" s="2">
        <f t="shared" si="172"/>
        <v>804.47900000000004</v>
      </c>
    </row>
    <row r="5566" spans="1:16" ht="14.25" customHeight="1" x14ac:dyDescent="0.35">
      <c r="A5566" s="2" t="s">
        <v>5597</v>
      </c>
      <c r="B5566" s="2" t="s">
        <v>19</v>
      </c>
      <c r="C5566" s="2" t="s">
        <v>20</v>
      </c>
      <c r="D5566" s="2">
        <v>3302.86</v>
      </c>
      <c r="E5566" s="2">
        <v>0.47</v>
      </c>
      <c r="F5566" s="2">
        <f t="shared" si="173"/>
        <v>1552.3442</v>
      </c>
      <c r="G5566" s="2">
        <v>8</v>
      </c>
      <c r="H5566" s="2" t="str">
        <f>TEXT(Table1[[#This Row],[order_date]],"mmmm")</f>
        <v>September</v>
      </c>
      <c r="I5566" s="3">
        <v>45550</v>
      </c>
      <c r="J5566" s="3">
        <v>45554</v>
      </c>
      <c r="K5566" s="3" t="str">
        <f>TEXT(Table1[[#This Row],[delivery_date]]-Table1[[#This Row],[order_date]],"D")</f>
        <v>4</v>
      </c>
      <c r="L5566" s="2" t="s">
        <v>21</v>
      </c>
      <c r="M5566" s="2" t="s">
        <v>27</v>
      </c>
      <c r="N5566" s="2">
        <v>486.58</v>
      </c>
      <c r="O5566" s="2" t="s">
        <v>23</v>
      </c>
      <c r="P5566" s="2">
        <f t="shared" si="172"/>
        <v>1750.5158000000001</v>
      </c>
    </row>
    <row r="5567" spans="1:16" ht="14.25" customHeight="1" x14ac:dyDescent="0.35">
      <c r="A5567" s="2" t="s">
        <v>5598</v>
      </c>
      <c r="B5567" s="2" t="s">
        <v>13</v>
      </c>
      <c r="C5567" s="2" t="s">
        <v>20</v>
      </c>
      <c r="D5567" s="2">
        <v>358.83</v>
      </c>
      <c r="E5567" s="2">
        <v>0.23</v>
      </c>
      <c r="F5567" s="2">
        <f t="shared" si="173"/>
        <v>82.530900000000003</v>
      </c>
      <c r="G5567" s="2">
        <v>5</v>
      </c>
      <c r="H5567" s="2" t="str">
        <f>TEXT(Table1[[#This Row],[order_date]],"mmmm")</f>
        <v>September</v>
      </c>
      <c r="I5567" s="3">
        <v>45555</v>
      </c>
      <c r="J5567" s="3">
        <v>45556</v>
      </c>
      <c r="K5567" s="3" t="str">
        <f>TEXT(Table1[[#This Row],[delivery_date]]-Table1[[#This Row],[order_date]],"D")</f>
        <v>1</v>
      </c>
      <c r="L5567" s="2" t="s">
        <v>21</v>
      </c>
      <c r="M5567" s="2" t="s">
        <v>16</v>
      </c>
      <c r="N5567" s="2">
        <v>48.58</v>
      </c>
      <c r="O5567" s="2" t="s">
        <v>48</v>
      </c>
      <c r="P5567" s="2">
        <f t="shared" si="172"/>
        <v>276.29909999999995</v>
      </c>
    </row>
    <row r="5568" spans="1:16" ht="14.25" customHeight="1" x14ac:dyDescent="0.35">
      <c r="A5568" s="2" t="s">
        <v>5599</v>
      </c>
      <c r="B5568" s="2" t="s">
        <v>25</v>
      </c>
      <c r="C5568" s="2" t="s">
        <v>20</v>
      </c>
      <c r="D5568" s="2">
        <v>202.39</v>
      </c>
      <c r="E5568" s="2">
        <v>0.28000000000000003</v>
      </c>
      <c r="F5568" s="2">
        <f t="shared" si="173"/>
        <v>56.669200000000004</v>
      </c>
      <c r="G5568" s="2">
        <v>3</v>
      </c>
      <c r="H5568" s="2" t="str">
        <f>TEXT(Table1[[#This Row],[order_date]],"mmmm")</f>
        <v>June</v>
      </c>
      <c r="I5568" s="3">
        <v>45462</v>
      </c>
      <c r="J5568" s="3">
        <v>45468</v>
      </c>
      <c r="K5568" s="3" t="str">
        <f>TEXT(Table1[[#This Row],[delivery_date]]-Table1[[#This Row],[order_date]],"D")</f>
        <v>6</v>
      </c>
      <c r="L5568" s="2" t="s">
        <v>15</v>
      </c>
      <c r="M5568" s="2" t="s">
        <v>16</v>
      </c>
      <c r="N5568" s="2">
        <v>59.85</v>
      </c>
      <c r="O5568" s="2" t="s">
        <v>48</v>
      </c>
      <c r="P5568" s="2">
        <f t="shared" si="172"/>
        <v>145.7208</v>
      </c>
    </row>
    <row r="5569" spans="1:16" ht="14.25" customHeight="1" x14ac:dyDescent="0.35">
      <c r="A5569" s="2" t="s">
        <v>5600</v>
      </c>
      <c r="B5569" s="2" t="s">
        <v>41</v>
      </c>
      <c r="C5569" s="2" t="s">
        <v>20</v>
      </c>
      <c r="D5569" s="2">
        <v>678</v>
      </c>
      <c r="E5569" s="2">
        <v>0.09</v>
      </c>
      <c r="F5569" s="2">
        <f t="shared" si="173"/>
        <v>61.019999999999996</v>
      </c>
      <c r="G5569" s="2">
        <v>6</v>
      </c>
      <c r="H5569" s="2" t="str">
        <f>TEXT(Table1[[#This Row],[order_date]],"mmmm")</f>
        <v>March</v>
      </c>
      <c r="I5569" s="3">
        <v>45374</v>
      </c>
      <c r="J5569" s="3">
        <v>45377</v>
      </c>
      <c r="K5569" s="3" t="str">
        <f>TEXT(Table1[[#This Row],[delivery_date]]-Table1[[#This Row],[order_date]],"D")</f>
        <v>3</v>
      </c>
      <c r="L5569" s="2" t="s">
        <v>15</v>
      </c>
      <c r="M5569" s="2" t="s">
        <v>16</v>
      </c>
      <c r="N5569" s="2">
        <v>46.54</v>
      </c>
      <c r="O5569" s="2" t="s">
        <v>48</v>
      </c>
      <c r="P5569" s="2">
        <f t="shared" si="172"/>
        <v>616.98</v>
      </c>
    </row>
    <row r="5570" spans="1:16" ht="14.25" customHeight="1" x14ac:dyDescent="0.35">
      <c r="A5570" s="2" t="s">
        <v>5601</v>
      </c>
      <c r="B5570" s="2" t="s">
        <v>13</v>
      </c>
      <c r="C5570" s="2" t="s">
        <v>20</v>
      </c>
      <c r="D5570" s="2">
        <v>4753.63</v>
      </c>
      <c r="E5570" s="2">
        <v>0.17</v>
      </c>
      <c r="F5570" s="2">
        <f t="shared" si="173"/>
        <v>808.11710000000005</v>
      </c>
      <c r="G5570" s="2">
        <v>4</v>
      </c>
      <c r="H5570" s="2" t="str">
        <f>TEXT(Table1[[#This Row],[order_date]],"mmmm")</f>
        <v>April</v>
      </c>
      <c r="I5570" s="3">
        <v>45043</v>
      </c>
      <c r="J5570" s="3">
        <v>45045</v>
      </c>
      <c r="K5570" s="3" t="str">
        <f>TEXT(Table1[[#This Row],[delivery_date]]-Table1[[#This Row],[order_date]],"D")</f>
        <v>2</v>
      </c>
      <c r="L5570" s="2" t="s">
        <v>15</v>
      </c>
      <c r="M5570" s="2" t="s">
        <v>22</v>
      </c>
      <c r="N5570" s="2">
        <v>268.08999999999997</v>
      </c>
      <c r="O5570" s="2" t="s">
        <v>39</v>
      </c>
      <c r="P5570" s="2">
        <f t="shared" ref="P5570:P5633" si="174">D5570-F5570</f>
        <v>3945.5129000000002</v>
      </c>
    </row>
    <row r="5571" spans="1:16" ht="14.25" customHeight="1" x14ac:dyDescent="0.35">
      <c r="A5571" s="2" t="s">
        <v>5602</v>
      </c>
      <c r="B5571" s="2" t="s">
        <v>13</v>
      </c>
      <c r="C5571" s="2" t="s">
        <v>33</v>
      </c>
      <c r="D5571" s="2">
        <v>4545.66</v>
      </c>
      <c r="E5571" s="2">
        <v>0.35</v>
      </c>
      <c r="F5571" s="2">
        <f t="shared" ref="F5571:F5634" si="175">D5571*E5571</f>
        <v>1590.9809999999998</v>
      </c>
      <c r="G5571" s="2">
        <v>5</v>
      </c>
      <c r="H5571" s="2" t="str">
        <f>TEXT(Table1[[#This Row],[order_date]],"mmmm")</f>
        <v>March</v>
      </c>
      <c r="I5571" s="3">
        <v>44989</v>
      </c>
      <c r="J5571" s="3">
        <v>44996</v>
      </c>
      <c r="K5571" s="3" t="str">
        <f>TEXT(Table1[[#This Row],[delivery_date]]-Table1[[#This Row],[order_date]],"D")</f>
        <v>7</v>
      </c>
      <c r="L5571" s="2" t="s">
        <v>21</v>
      </c>
      <c r="M5571" s="2" t="s">
        <v>22</v>
      </c>
      <c r="N5571" s="2">
        <v>291.70999999999998</v>
      </c>
      <c r="O5571" s="2" t="s">
        <v>48</v>
      </c>
      <c r="P5571" s="2">
        <f t="shared" si="174"/>
        <v>2954.6790000000001</v>
      </c>
    </row>
    <row r="5572" spans="1:16" ht="14.25" customHeight="1" x14ac:dyDescent="0.35">
      <c r="A5572" s="2" t="s">
        <v>5603</v>
      </c>
      <c r="B5572" s="2" t="s">
        <v>19</v>
      </c>
      <c r="C5572" s="2" t="s">
        <v>14</v>
      </c>
      <c r="D5572" s="2">
        <v>523.67999999999995</v>
      </c>
      <c r="E5572" s="2">
        <v>0.06</v>
      </c>
      <c r="F5572" s="2">
        <f t="shared" si="175"/>
        <v>31.420799999999996</v>
      </c>
      <c r="G5572" s="2">
        <v>8</v>
      </c>
      <c r="H5572" s="2" t="str">
        <f>TEXT(Table1[[#This Row],[order_date]],"mmmm")</f>
        <v>May</v>
      </c>
      <c r="I5572" s="3">
        <v>45414</v>
      </c>
      <c r="J5572" s="3">
        <v>45418</v>
      </c>
      <c r="K5572" s="3" t="str">
        <f>TEXT(Table1[[#This Row],[delivery_date]]-Table1[[#This Row],[order_date]],"D")</f>
        <v>4</v>
      </c>
      <c r="L5572" s="2" t="s">
        <v>21</v>
      </c>
      <c r="M5572" s="2" t="s">
        <v>16</v>
      </c>
      <c r="N5572" s="2">
        <v>145.87</v>
      </c>
      <c r="O5572" s="2" t="s">
        <v>17</v>
      </c>
      <c r="P5572" s="2">
        <f t="shared" si="174"/>
        <v>492.25919999999996</v>
      </c>
    </row>
    <row r="5573" spans="1:16" ht="14.25" customHeight="1" x14ac:dyDescent="0.35">
      <c r="A5573" s="2" t="s">
        <v>5604</v>
      </c>
      <c r="B5573" s="2" t="s">
        <v>19</v>
      </c>
      <c r="C5573" s="2" t="s">
        <v>26</v>
      </c>
      <c r="D5573" s="2">
        <v>1589.66</v>
      </c>
      <c r="E5573" s="2">
        <v>0.28999999999999998</v>
      </c>
      <c r="F5573" s="2">
        <f t="shared" si="175"/>
        <v>461.00139999999999</v>
      </c>
      <c r="G5573" s="2">
        <v>4</v>
      </c>
      <c r="H5573" s="2" t="str">
        <f>TEXT(Table1[[#This Row],[order_date]],"mmmm")</f>
        <v>May</v>
      </c>
      <c r="I5573" s="3">
        <v>45076</v>
      </c>
      <c r="J5573" s="3">
        <v>45082</v>
      </c>
      <c r="K5573" s="3" t="str">
        <f>TEXT(Table1[[#This Row],[delivery_date]]-Table1[[#This Row],[order_date]],"D")</f>
        <v>6</v>
      </c>
      <c r="L5573" s="2" t="s">
        <v>21</v>
      </c>
      <c r="M5573" s="2" t="s">
        <v>27</v>
      </c>
      <c r="N5573" s="2">
        <v>171.99</v>
      </c>
      <c r="O5573" s="2" t="s">
        <v>39</v>
      </c>
      <c r="P5573" s="2">
        <f t="shared" si="174"/>
        <v>1128.6586000000002</v>
      </c>
    </row>
    <row r="5574" spans="1:16" ht="14.25" customHeight="1" x14ac:dyDescent="0.35">
      <c r="A5574" s="2" t="s">
        <v>5605</v>
      </c>
      <c r="B5574" s="2" t="s">
        <v>41</v>
      </c>
      <c r="C5574" s="2" t="s">
        <v>36</v>
      </c>
      <c r="D5574" s="2">
        <v>4741.7299999999996</v>
      </c>
      <c r="E5574" s="2">
        <v>0.35</v>
      </c>
      <c r="F5574" s="2">
        <f t="shared" si="175"/>
        <v>1659.6054999999997</v>
      </c>
      <c r="G5574" s="2">
        <v>7</v>
      </c>
      <c r="H5574" s="2" t="str">
        <f>TEXT(Table1[[#This Row],[order_date]],"mmmm")</f>
        <v>September</v>
      </c>
      <c r="I5574" s="3">
        <v>45544</v>
      </c>
      <c r="J5574" s="3">
        <v>45549</v>
      </c>
      <c r="K5574" s="3" t="str">
        <f>TEXT(Table1[[#This Row],[delivery_date]]-Table1[[#This Row],[order_date]],"D")</f>
        <v>5</v>
      </c>
      <c r="L5574" s="2" t="s">
        <v>31</v>
      </c>
      <c r="M5574" s="2" t="s">
        <v>16</v>
      </c>
      <c r="N5574" s="2">
        <v>288.88</v>
      </c>
      <c r="O5574" s="2" t="s">
        <v>39</v>
      </c>
      <c r="P5574" s="2">
        <f t="shared" si="174"/>
        <v>3082.1244999999999</v>
      </c>
    </row>
    <row r="5575" spans="1:16" ht="14.25" customHeight="1" x14ac:dyDescent="0.35">
      <c r="A5575" s="2" t="s">
        <v>5606</v>
      </c>
      <c r="B5575" s="2" t="s">
        <v>25</v>
      </c>
      <c r="C5575" s="2" t="s">
        <v>26</v>
      </c>
      <c r="D5575" s="2">
        <v>578.66999999999996</v>
      </c>
      <c r="E5575" s="2">
        <v>0</v>
      </c>
      <c r="F5575" s="2">
        <f t="shared" si="175"/>
        <v>0</v>
      </c>
      <c r="G5575" s="2">
        <v>3</v>
      </c>
      <c r="H5575" s="2" t="str">
        <f>TEXT(Table1[[#This Row],[order_date]],"mmmm")</f>
        <v>June</v>
      </c>
      <c r="I5575" s="3">
        <v>45107</v>
      </c>
      <c r="J5575" s="3">
        <v>45112</v>
      </c>
      <c r="K5575" s="3" t="str">
        <f>TEXT(Table1[[#This Row],[delivery_date]]-Table1[[#This Row],[order_date]],"D")</f>
        <v>5</v>
      </c>
      <c r="L5575" s="2" t="s">
        <v>31</v>
      </c>
      <c r="M5575" s="2" t="s">
        <v>27</v>
      </c>
      <c r="N5575" s="2">
        <v>134.36000000000001</v>
      </c>
      <c r="O5575" s="2" t="s">
        <v>28</v>
      </c>
      <c r="P5575" s="2">
        <f t="shared" si="174"/>
        <v>578.66999999999996</v>
      </c>
    </row>
    <row r="5576" spans="1:16" ht="14.25" customHeight="1" x14ac:dyDescent="0.35">
      <c r="A5576" s="2" t="s">
        <v>5607</v>
      </c>
      <c r="B5576" s="2" t="s">
        <v>19</v>
      </c>
      <c r="C5576" s="2" t="s">
        <v>36</v>
      </c>
      <c r="D5576" s="2">
        <v>563.52</v>
      </c>
      <c r="E5576" s="2">
        <v>0.42</v>
      </c>
      <c r="F5576" s="2">
        <f t="shared" si="175"/>
        <v>236.67839999999998</v>
      </c>
      <c r="G5576" s="2">
        <v>4</v>
      </c>
      <c r="H5576" s="2" t="str">
        <f>TEXT(Table1[[#This Row],[order_date]],"mmmm")</f>
        <v>November</v>
      </c>
      <c r="I5576" s="3">
        <v>45256</v>
      </c>
      <c r="J5576" s="3">
        <v>45259</v>
      </c>
      <c r="K5576" s="3" t="str">
        <f>TEXT(Table1[[#This Row],[delivery_date]]-Table1[[#This Row],[order_date]],"D")</f>
        <v>3</v>
      </c>
      <c r="L5576" s="2" t="s">
        <v>21</v>
      </c>
      <c r="M5576" s="2" t="s">
        <v>22</v>
      </c>
      <c r="N5576" s="2">
        <v>118.4</v>
      </c>
      <c r="O5576" s="2" t="s">
        <v>48</v>
      </c>
      <c r="P5576" s="2">
        <f t="shared" si="174"/>
        <v>326.84159999999997</v>
      </c>
    </row>
    <row r="5577" spans="1:16" ht="14.25" customHeight="1" x14ac:dyDescent="0.35">
      <c r="A5577" s="2" t="s">
        <v>5608</v>
      </c>
      <c r="B5577" s="2" t="s">
        <v>19</v>
      </c>
      <c r="C5577" s="2" t="s">
        <v>36</v>
      </c>
      <c r="D5577" s="2">
        <v>521.41999999999996</v>
      </c>
      <c r="E5577" s="2">
        <v>0.03</v>
      </c>
      <c r="F5577" s="2">
        <f t="shared" si="175"/>
        <v>15.642599999999998</v>
      </c>
      <c r="G5577" s="2">
        <v>8</v>
      </c>
      <c r="H5577" s="2" t="str">
        <f>TEXT(Table1[[#This Row],[order_date]],"mmmm")</f>
        <v>September</v>
      </c>
      <c r="I5577" s="3">
        <v>45194</v>
      </c>
      <c r="J5577" s="3">
        <v>45199</v>
      </c>
      <c r="K5577" s="3" t="str">
        <f>TEXT(Table1[[#This Row],[delivery_date]]-Table1[[#This Row],[order_date]],"D")</f>
        <v>5</v>
      </c>
      <c r="L5577" s="2" t="s">
        <v>15</v>
      </c>
      <c r="M5577" s="2" t="s">
        <v>22</v>
      </c>
      <c r="N5577" s="2">
        <v>129.28</v>
      </c>
      <c r="O5577" s="2" t="s">
        <v>17</v>
      </c>
      <c r="P5577" s="2">
        <f t="shared" si="174"/>
        <v>505.77739999999994</v>
      </c>
    </row>
    <row r="5578" spans="1:16" ht="14.25" customHeight="1" x14ac:dyDescent="0.35">
      <c r="A5578" s="2" t="s">
        <v>5609</v>
      </c>
      <c r="B5578" s="2" t="s">
        <v>13</v>
      </c>
      <c r="C5578" s="2" t="s">
        <v>26</v>
      </c>
      <c r="D5578" s="2">
        <v>4884.7299999999996</v>
      </c>
      <c r="E5578" s="2">
        <v>0.12</v>
      </c>
      <c r="F5578" s="2">
        <f t="shared" si="175"/>
        <v>586.16759999999988</v>
      </c>
      <c r="G5578" s="2">
        <v>8</v>
      </c>
      <c r="H5578" s="2" t="str">
        <f>TEXT(Table1[[#This Row],[order_date]],"mmmm")</f>
        <v>March</v>
      </c>
      <c r="I5578" s="3">
        <v>45382</v>
      </c>
      <c r="J5578" s="3">
        <v>45387</v>
      </c>
      <c r="K5578" s="3" t="str">
        <f>TEXT(Table1[[#This Row],[delivery_date]]-Table1[[#This Row],[order_date]],"D")</f>
        <v>5</v>
      </c>
      <c r="L5578" s="2" t="s">
        <v>31</v>
      </c>
      <c r="M5578" s="2" t="s">
        <v>22</v>
      </c>
      <c r="N5578" s="2">
        <v>883.79</v>
      </c>
      <c r="O5578" s="2" t="s">
        <v>23</v>
      </c>
      <c r="P5578" s="2">
        <f t="shared" si="174"/>
        <v>4298.5623999999998</v>
      </c>
    </row>
    <row r="5579" spans="1:16" ht="14.25" customHeight="1" x14ac:dyDescent="0.35">
      <c r="A5579" s="2" t="s">
        <v>5610</v>
      </c>
      <c r="B5579" s="2" t="s">
        <v>19</v>
      </c>
      <c r="C5579" s="2" t="s">
        <v>33</v>
      </c>
      <c r="D5579" s="2">
        <v>3741.23</v>
      </c>
      <c r="E5579" s="2">
        <v>0.48</v>
      </c>
      <c r="F5579" s="2">
        <f t="shared" si="175"/>
        <v>1795.7903999999999</v>
      </c>
      <c r="G5579" s="2">
        <v>9</v>
      </c>
      <c r="H5579" s="2" t="str">
        <f>TEXT(Table1[[#This Row],[order_date]],"mmmm")</f>
        <v>April</v>
      </c>
      <c r="I5579" s="3">
        <v>45030</v>
      </c>
      <c r="J5579" s="3">
        <v>45035</v>
      </c>
      <c r="K5579" s="3" t="str">
        <f>TEXT(Table1[[#This Row],[delivery_date]]-Table1[[#This Row],[order_date]],"D")</f>
        <v>5</v>
      </c>
      <c r="L5579" s="2" t="s">
        <v>31</v>
      </c>
      <c r="M5579" s="2" t="s">
        <v>22</v>
      </c>
      <c r="N5579" s="2">
        <v>352.75</v>
      </c>
      <c r="O5579" s="2" t="s">
        <v>48</v>
      </c>
      <c r="P5579" s="2">
        <f t="shared" si="174"/>
        <v>1945.4396000000002</v>
      </c>
    </row>
    <row r="5580" spans="1:16" ht="14.25" customHeight="1" x14ac:dyDescent="0.35">
      <c r="A5580" s="2" t="s">
        <v>5611</v>
      </c>
      <c r="B5580" s="2" t="s">
        <v>19</v>
      </c>
      <c r="C5580" s="2" t="s">
        <v>20</v>
      </c>
      <c r="D5580" s="2">
        <v>1150.97</v>
      </c>
      <c r="E5580" s="2">
        <v>0.04</v>
      </c>
      <c r="F5580" s="2">
        <f t="shared" si="175"/>
        <v>46.038800000000002</v>
      </c>
      <c r="G5580" s="2">
        <v>4</v>
      </c>
      <c r="H5580" s="2" t="str">
        <f>TEXT(Table1[[#This Row],[order_date]],"mmmm")</f>
        <v>January</v>
      </c>
      <c r="I5580" s="3">
        <v>45307</v>
      </c>
      <c r="J5580" s="3">
        <v>45314</v>
      </c>
      <c r="K5580" s="3" t="str">
        <f>TEXT(Table1[[#This Row],[delivery_date]]-Table1[[#This Row],[order_date]],"D")</f>
        <v>7</v>
      </c>
      <c r="L5580" s="2" t="s">
        <v>21</v>
      </c>
      <c r="M5580" s="2" t="s">
        <v>16</v>
      </c>
      <c r="N5580" s="2">
        <v>141.16999999999999</v>
      </c>
      <c r="O5580" s="2" t="s">
        <v>17</v>
      </c>
      <c r="P5580" s="2">
        <f t="shared" si="174"/>
        <v>1104.9312</v>
      </c>
    </row>
    <row r="5581" spans="1:16" ht="14.25" customHeight="1" x14ac:dyDescent="0.35">
      <c r="A5581" s="2" t="s">
        <v>5612</v>
      </c>
      <c r="B5581" s="2" t="s">
        <v>19</v>
      </c>
      <c r="C5581" s="2" t="s">
        <v>33</v>
      </c>
      <c r="D5581" s="2">
        <v>325.14</v>
      </c>
      <c r="E5581" s="2">
        <v>0.41</v>
      </c>
      <c r="F5581" s="2">
        <f t="shared" si="175"/>
        <v>133.30739999999997</v>
      </c>
      <c r="G5581" s="2">
        <v>4</v>
      </c>
      <c r="H5581" s="2" t="str">
        <f>TEXT(Table1[[#This Row],[order_date]],"mmmm")</f>
        <v>June</v>
      </c>
      <c r="I5581" s="3">
        <v>45093</v>
      </c>
      <c r="J5581" s="3">
        <v>45097</v>
      </c>
      <c r="K5581" s="3" t="str">
        <f>TEXT(Table1[[#This Row],[delivery_date]]-Table1[[#This Row],[order_date]],"D")</f>
        <v>4</v>
      </c>
      <c r="L5581" s="2" t="s">
        <v>15</v>
      </c>
      <c r="M5581" s="2" t="s">
        <v>22</v>
      </c>
      <c r="N5581" s="2">
        <v>21.23</v>
      </c>
      <c r="O5581" s="2" t="s">
        <v>34</v>
      </c>
      <c r="P5581" s="2">
        <f t="shared" si="174"/>
        <v>191.83260000000001</v>
      </c>
    </row>
    <row r="5582" spans="1:16" ht="14.25" customHeight="1" x14ac:dyDescent="0.35">
      <c r="A5582" s="2" t="s">
        <v>5613</v>
      </c>
      <c r="B5582" s="2" t="s">
        <v>19</v>
      </c>
      <c r="C5582" s="2" t="s">
        <v>20</v>
      </c>
      <c r="D5582" s="2">
        <v>4829.68</v>
      </c>
      <c r="E5582" s="2">
        <v>0.33</v>
      </c>
      <c r="F5582" s="2">
        <f t="shared" si="175"/>
        <v>1593.7944000000002</v>
      </c>
      <c r="G5582" s="2">
        <v>5</v>
      </c>
      <c r="H5582" s="2" t="str">
        <f>TEXT(Table1[[#This Row],[order_date]],"mmmm")</f>
        <v>July</v>
      </c>
      <c r="I5582" s="3">
        <v>45485</v>
      </c>
      <c r="J5582" s="3">
        <v>45489</v>
      </c>
      <c r="K5582" s="3" t="str">
        <f>TEXT(Table1[[#This Row],[delivery_date]]-Table1[[#This Row],[order_date]],"D")</f>
        <v>4</v>
      </c>
      <c r="L5582" s="2" t="s">
        <v>21</v>
      </c>
      <c r="M5582" s="2" t="s">
        <v>27</v>
      </c>
      <c r="N5582" s="2">
        <v>1091.33</v>
      </c>
      <c r="O5582" s="2" t="s">
        <v>48</v>
      </c>
      <c r="P5582" s="2">
        <f t="shared" si="174"/>
        <v>3235.8856000000001</v>
      </c>
    </row>
    <row r="5583" spans="1:16" ht="14.25" customHeight="1" x14ac:dyDescent="0.35">
      <c r="A5583" s="2" t="s">
        <v>5614</v>
      </c>
      <c r="B5583" s="2" t="s">
        <v>13</v>
      </c>
      <c r="C5583" s="2" t="s">
        <v>14</v>
      </c>
      <c r="D5583" s="2">
        <v>2184.9</v>
      </c>
      <c r="E5583" s="2">
        <v>0.3</v>
      </c>
      <c r="F5583" s="2">
        <f t="shared" si="175"/>
        <v>655.47</v>
      </c>
      <c r="G5583" s="2">
        <v>5</v>
      </c>
      <c r="H5583" s="2" t="str">
        <f>TEXT(Table1[[#This Row],[order_date]],"mmmm")</f>
        <v>July</v>
      </c>
      <c r="I5583" s="3">
        <v>45482</v>
      </c>
      <c r="J5583" s="3">
        <v>45488</v>
      </c>
      <c r="K5583" s="3" t="str">
        <f>TEXT(Table1[[#This Row],[delivery_date]]-Table1[[#This Row],[order_date]],"D")</f>
        <v>6</v>
      </c>
      <c r="L5583" s="2" t="s">
        <v>21</v>
      </c>
      <c r="M5583" s="2" t="s">
        <v>16</v>
      </c>
      <c r="N5583" s="2">
        <v>463.02</v>
      </c>
      <c r="O5583" s="2" t="s">
        <v>39</v>
      </c>
      <c r="P5583" s="2">
        <f t="shared" si="174"/>
        <v>1529.43</v>
      </c>
    </row>
    <row r="5584" spans="1:16" ht="14.25" customHeight="1" x14ac:dyDescent="0.35">
      <c r="A5584" s="2" t="s">
        <v>5615</v>
      </c>
      <c r="B5584" s="2" t="s">
        <v>41</v>
      </c>
      <c r="C5584" s="2" t="s">
        <v>36</v>
      </c>
      <c r="D5584" s="2">
        <v>3032.04</v>
      </c>
      <c r="E5584" s="2">
        <v>0.28999999999999998</v>
      </c>
      <c r="F5584" s="2">
        <f t="shared" si="175"/>
        <v>879.2915999999999</v>
      </c>
      <c r="G5584" s="2">
        <v>3</v>
      </c>
      <c r="H5584" s="2" t="str">
        <f>TEXT(Table1[[#This Row],[order_date]],"mmmm")</f>
        <v>January</v>
      </c>
      <c r="I5584" s="3">
        <v>44942</v>
      </c>
      <c r="J5584" s="3">
        <v>44944</v>
      </c>
      <c r="K5584" s="3" t="str">
        <f>TEXT(Table1[[#This Row],[delivery_date]]-Table1[[#This Row],[order_date]],"D")</f>
        <v>2</v>
      </c>
      <c r="L5584" s="2" t="s">
        <v>15</v>
      </c>
      <c r="M5584" s="2" t="s">
        <v>16</v>
      </c>
      <c r="N5584" s="2">
        <v>667.52</v>
      </c>
      <c r="O5584" s="2" t="s">
        <v>28</v>
      </c>
      <c r="P5584" s="2">
        <f t="shared" si="174"/>
        <v>2152.7483999999999</v>
      </c>
    </row>
    <row r="5585" spans="1:16" ht="14.25" customHeight="1" x14ac:dyDescent="0.35">
      <c r="A5585" s="2" t="s">
        <v>5616</v>
      </c>
      <c r="B5585" s="2" t="s">
        <v>41</v>
      </c>
      <c r="C5585" s="2" t="s">
        <v>26</v>
      </c>
      <c r="D5585" s="2">
        <v>1468.06</v>
      </c>
      <c r="E5585" s="2">
        <v>0.08</v>
      </c>
      <c r="F5585" s="2">
        <f t="shared" si="175"/>
        <v>117.4448</v>
      </c>
      <c r="G5585" s="2">
        <v>1</v>
      </c>
      <c r="H5585" s="2" t="str">
        <f>TEXT(Table1[[#This Row],[order_date]],"mmmm")</f>
        <v>May</v>
      </c>
      <c r="I5585" s="3">
        <v>45422</v>
      </c>
      <c r="J5585" s="3">
        <v>45429</v>
      </c>
      <c r="K5585" s="3" t="str">
        <f>TEXT(Table1[[#This Row],[delivery_date]]-Table1[[#This Row],[order_date]],"D")</f>
        <v>7</v>
      </c>
      <c r="L5585" s="2" t="s">
        <v>21</v>
      </c>
      <c r="M5585" s="2" t="s">
        <v>16</v>
      </c>
      <c r="N5585" s="2">
        <v>432.21</v>
      </c>
      <c r="O5585" s="2" t="s">
        <v>48</v>
      </c>
      <c r="P5585" s="2">
        <f t="shared" si="174"/>
        <v>1350.6152</v>
      </c>
    </row>
    <row r="5586" spans="1:16" ht="14.25" customHeight="1" x14ac:dyDescent="0.35">
      <c r="A5586" s="2" t="s">
        <v>5617</v>
      </c>
      <c r="B5586" s="2" t="s">
        <v>25</v>
      </c>
      <c r="C5586" s="2" t="s">
        <v>14</v>
      </c>
      <c r="D5586" s="2">
        <v>3815.97</v>
      </c>
      <c r="E5586" s="2">
        <v>0.33</v>
      </c>
      <c r="F5586" s="2">
        <f t="shared" si="175"/>
        <v>1259.2701</v>
      </c>
      <c r="G5586" s="2">
        <v>1</v>
      </c>
      <c r="H5586" s="2" t="str">
        <f>TEXT(Table1[[#This Row],[order_date]],"mmmm")</f>
        <v>February</v>
      </c>
      <c r="I5586" s="3">
        <v>44960</v>
      </c>
      <c r="J5586" s="3">
        <v>44963</v>
      </c>
      <c r="K5586" s="3" t="str">
        <f>TEXT(Table1[[#This Row],[delivery_date]]-Table1[[#This Row],[order_date]],"D")</f>
        <v>3</v>
      </c>
      <c r="L5586" s="2" t="s">
        <v>31</v>
      </c>
      <c r="M5586" s="2" t="s">
        <v>16</v>
      </c>
      <c r="N5586" s="2">
        <v>248.23</v>
      </c>
      <c r="O5586" s="2" t="s">
        <v>39</v>
      </c>
      <c r="P5586" s="2">
        <f t="shared" si="174"/>
        <v>2556.6998999999996</v>
      </c>
    </row>
    <row r="5587" spans="1:16" ht="14.25" customHeight="1" x14ac:dyDescent="0.35">
      <c r="A5587" s="2" t="s">
        <v>5618</v>
      </c>
      <c r="B5587" s="2" t="s">
        <v>19</v>
      </c>
      <c r="C5587" s="2" t="s">
        <v>20</v>
      </c>
      <c r="D5587" s="2">
        <v>1064.33</v>
      </c>
      <c r="E5587" s="2">
        <v>0.48</v>
      </c>
      <c r="F5587" s="2">
        <f t="shared" si="175"/>
        <v>510.87839999999994</v>
      </c>
      <c r="G5587" s="2">
        <v>8</v>
      </c>
      <c r="H5587" s="2" t="str">
        <f>TEXT(Table1[[#This Row],[order_date]],"mmmm")</f>
        <v>December</v>
      </c>
      <c r="I5587" s="3">
        <v>45646</v>
      </c>
      <c r="J5587" s="3">
        <v>45647</v>
      </c>
      <c r="K5587" s="3" t="str">
        <f>TEXT(Table1[[#This Row],[delivery_date]]-Table1[[#This Row],[order_date]],"D")</f>
        <v>1</v>
      </c>
      <c r="L5587" s="2" t="s">
        <v>15</v>
      </c>
      <c r="M5587" s="2" t="s">
        <v>27</v>
      </c>
      <c r="N5587" s="2">
        <v>70.53</v>
      </c>
      <c r="O5587" s="2" t="s">
        <v>39</v>
      </c>
      <c r="P5587" s="2">
        <f t="shared" si="174"/>
        <v>553.45159999999998</v>
      </c>
    </row>
    <row r="5588" spans="1:16" ht="14.25" customHeight="1" x14ac:dyDescent="0.35">
      <c r="A5588" s="2" t="s">
        <v>5619</v>
      </c>
      <c r="B5588" s="2" t="s">
        <v>13</v>
      </c>
      <c r="C5588" s="2" t="s">
        <v>33</v>
      </c>
      <c r="D5588" s="2">
        <v>3955.87</v>
      </c>
      <c r="E5588" s="2">
        <v>0.04</v>
      </c>
      <c r="F5588" s="2">
        <f t="shared" si="175"/>
        <v>158.23480000000001</v>
      </c>
      <c r="G5588" s="2">
        <v>4</v>
      </c>
      <c r="H5588" s="2" t="str">
        <f>TEXT(Table1[[#This Row],[order_date]],"mmmm")</f>
        <v>July</v>
      </c>
      <c r="I5588" s="3">
        <v>45493</v>
      </c>
      <c r="J5588" s="3">
        <v>45499</v>
      </c>
      <c r="K5588" s="3" t="str">
        <f>TEXT(Table1[[#This Row],[delivery_date]]-Table1[[#This Row],[order_date]],"D")</f>
        <v>6</v>
      </c>
      <c r="L5588" s="2" t="s">
        <v>31</v>
      </c>
      <c r="M5588" s="2" t="s">
        <v>22</v>
      </c>
      <c r="N5588" s="2">
        <v>928.04</v>
      </c>
      <c r="O5588" s="2" t="s">
        <v>28</v>
      </c>
      <c r="P5588" s="2">
        <f t="shared" si="174"/>
        <v>3797.6351999999997</v>
      </c>
    </row>
    <row r="5589" spans="1:16" ht="14.25" customHeight="1" x14ac:dyDescent="0.35">
      <c r="A5589" s="2" t="s">
        <v>5620</v>
      </c>
      <c r="B5589" s="2" t="s">
        <v>25</v>
      </c>
      <c r="C5589" s="2" t="s">
        <v>26</v>
      </c>
      <c r="D5589" s="2">
        <v>1229.95</v>
      </c>
      <c r="E5589" s="2">
        <v>0.17</v>
      </c>
      <c r="F5589" s="2">
        <f t="shared" si="175"/>
        <v>209.09150000000002</v>
      </c>
      <c r="G5589" s="2">
        <v>2</v>
      </c>
      <c r="H5589" s="2" t="str">
        <f>TEXT(Table1[[#This Row],[order_date]],"mmmm")</f>
        <v>January</v>
      </c>
      <c r="I5589" s="3">
        <v>45296</v>
      </c>
      <c r="J5589" s="3">
        <v>45299</v>
      </c>
      <c r="K5589" s="3" t="str">
        <f>TEXT(Table1[[#This Row],[delivery_date]]-Table1[[#This Row],[order_date]],"D")</f>
        <v>3</v>
      </c>
      <c r="L5589" s="2" t="s">
        <v>21</v>
      </c>
      <c r="M5589" s="2" t="s">
        <v>27</v>
      </c>
      <c r="N5589" s="2">
        <v>360.61</v>
      </c>
      <c r="O5589" s="2" t="s">
        <v>34</v>
      </c>
      <c r="P5589" s="2">
        <f t="shared" si="174"/>
        <v>1020.8585</v>
      </c>
    </row>
    <row r="5590" spans="1:16" ht="14.25" customHeight="1" x14ac:dyDescent="0.35">
      <c r="A5590" s="2" t="s">
        <v>5621</v>
      </c>
      <c r="B5590" s="2" t="s">
        <v>25</v>
      </c>
      <c r="C5590" s="2" t="s">
        <v>36</v>
      </c>
      <c r="D5590" s="2">
        <v>579.77</v>
      </c>
      <c r="E5590" s="2">
        <v>0.24</v>
      </c>
      <c r="F5590" s="2">
        <f t="shared" si="175"/>
        <v>139.1448</v>
      </c>
      <c r="G5590" s="2">
        <v>6</v>
      </c>
      <c r="H5590" s="2" t="str">
        <f>TEXT(Table1[[#This Row],[order_date]],"mmmm")</f>
        <v>March</v>
      </c>
      <c r="I5590" s="3">
        <v>45000</v>
      </c>
      <c r="J5590" s="3">
        <v>45002</v>
      </c>
      <c r="K5590" s="3" t="str">
        <f>TEXT(Table1[[#This Row],[delivery_date]]-Table1[[#This Row],[order_date]],"D")</f>
        <v>2</v>
      </c>
      <c r="L5590" s="2" t="s">
        <v>15</v>
      </c>
      <c r="M5590" s="2" t="s">
        <v>16</v>
      </c>
      <c r="N5590" s="2">
        <v>107.65</v>
      </c>
      <c r="O5590" s="2" t="s">
        <v>34</v>
      </c>
      <c r="P5590" s="2">
        <f t="shared" si="174"/>
        <v>440.62519999999995</v>
      </c>
    </row>
    <row r="5591" spans="1:16" ht="14.25" customHeight="1" x14ac:dyDescent="0.35">
      <c r="A5591" s="2" t="s">
        <v>5622</v>
      </c>
      <c r="B5591" s="2" t="s">
        <v>41</v>
      </c>
      <c r="C5591" s="2" t="s">
        <v>14</v>
      </c>
      <c r="D5591" s="2">
        <v>2446.23</v>
      </c>
      <c r="E5591" s="2">
        <v>0.12</v>
      </c>
      <c r="F5591" s="2">
        <f t="shared" si="175"/>
        <v>293.54759999999999</v>
      </c>
      <c r="G5591" s="2">
        <v>9</v>
      </c>
      <c r="H5591" s="2" t="str">
        <f>TEXT(Table1[[#This Row],[order_date]],"mmmm")</f>
        <v>June</v>
      </c>
      <c r="I5591" s="3">
        <v>45462</v>
      </c>
      <c r="J5591" s="3">
        <v>45466</v>
      </c>
      <c r="K5591" s="3" t="str">
        <f>TEXT(Table1[[#This Row],[delivery_date]]-Table1[[#This Row],[order_date]],"D")</f>
        <v>4</v>
      </c>
      <c r="L5591" s="2" t="s">
        <v>31</v>
      </c>
      <c r="M5591" s="2" t="s">
        <v>27</v>
      </c>
      <c r="N5591" s="2">
        <v>619.32000000000005</v>
      </c>
      <c r="O5591" s="2" t="s">
        <v>39</v>
      </c>
      <c r="P5591" s="2">
        <f t="shared" si="174"/>
        <v>2152.6824000000001</v>
      </c>
    </row>
    <row r="5592" spans="1:16" ht="14.25" customHeight="1" x14ac:dyDescent="0.35">
      <c r="A5592" s="2" t="s">
        <v>5623</v>
      </c>
      <c r="B5592" s="2" t="s">
        <v>13</v>
      </c>
      <c r="C5592" s="2" t="s">
        <v>36</v>
      </c>
      <c r="D5592" s="2">
        <v>4084.76</v>
      </c>
      <c r="E5592" s="2">
        <v>0.37</v>
      </c>
      <c r="F5592" s="2">
        <f t="shared" si="175"/>
        <v>1511.3612000000001</v>
      </c>
      <c r="G5592" s="2">
        <v>5</v>
      </c>
      <c r="H5592" s="2" t="str">
        <f>TEXT(Table1[[#This Row],[order_date]],"mmmm")</f>
        <v>September</v>
      </c>
      <c r="I5592" s="3">
        <v>45549</v>
      </c>
      <c r="J5592" s="3">
        <v>45553</v>
      </c>
      <c r="K5592" s="3" t="str">
        <f>TEXT(Table1[[#This Row],[delivery_date]]-Table1[[#This Row],[order_date]],"D")</f>
        <v>4</v>
      </c>
      <c r="L5592" s="2" t="s">
        <v>31</v>
      </c>
      <c r="M5592" s="2" t="s">
        <v>27</v>
      </c>
      <c r="N5592" s="2">
        <v>826.54</v>
      </c>
      <c r="O5592" s="2" t="s">
        <v>34</v>
      </c>
      <c r="P5592" s="2">
        <f t="shared" si="174"/>
        <v>2573.3987999999999</v>
      </c>
    </row>
    <row r="5593" spans="1:16" ht="14.25" customHeight="1" x14ac:dyDescent="0.35">
      <c r="A5593" s="2" t="s">
        <v>5624</v>
      </c>
      <c r="B5593" s="2" t="s">
        <v>13</v>
      </c>
      <c r="C5593" s="2" t="s">
        <v>20</v>
      </c>
      <c r="D5593" s="2">
        <v>1985.84</v>
      </c>
      <c r="E5593" s="2">
        <v>0.34</v>
      </c>
      <c r="F5593" s="2">
        <f t="shared" si="175"/>
        <v>675.18560000000002</v>
      </c>
      <c r="G5593" s="2">
        <v>3</v>
      </c>
      <c r="H5593" s="2" t="str">
        <f>TEXT(Table1[[#This Row],[order_date]],"mmmm")</f>
        <v>August</v>
      </c>
      <c r="I5593" s="3">
        <v>45168</v>
      </c>
      <c r="J5593" s="3">
        <v>45175</v>
      </c>
      <c r="K5593" s="3" t="str">
        <f>TEXT(Table1[[#This Row],[delivery_date]]-Table1[[#This Row],[order_date]],"D")</f>
        <v>7</v>
      </c>
      <c r="L5593" s="2" t="s">
        <v>31</v>
      </c>
      <c r="M5593" s="2" t="s">
        <v>16</v>
      </c>
      <c r="N5593" s="2">
        <v>562.19000000000005</v>
      </c>
      <c r="O5593" s="2" t="s">
        <v>48</v>
      </c>
      <c r="P5593" s="2">
        <f t="shared" si="174"/>
        <v>1310.6543999999999</v>
      </c>
    </row>
    <row r="5594" spans="1:16" ht="14.25" customHeight="1" x14ac:dyDescent="0.35">
      <c r="A5594" s="2" t="s">
        <v>5625</v>
      </c>
      <c r="B5594" s="2" t="s">
        <v>13</v>
      </c>
      <c r="C5594" s="2" t="s">
        <v>36</v>
      </c>
      <c r="D5594" s="2">
        <v>241.48</v>
      </c>
      <c r="E5594" s="2">
        <v>0.06</v>
      </c>
      <c r="F5594" s="2">
        <f t="shared" si="175"/>
        <v>14.488799999999999</v>
      </c>
      <c r="G5594" s="2">
        <v>4</v>
      </c>
      <c r="H5594" s="2" t="str">
        <f>TEXT(Table1[[#This Row],[order_date]],"mmmm")</f>
        <v>April</v>
      </c>
      <c r="I5594" s="3">
        <v>45383</v>
      </c>
      <c r="J5594" s="3">
        <v>45386</v>
      </c>
      <c r="K5594" s="3" t="str">
        <f>TEXT(Table1[[#This Row],[delivery_date]]-Table1[[#This Row],[order_date]],"D")</f>
        <v>3</v>
      </c>
      <c r="L5594" s="2" t="s">
        <v>15</v>
      </c>
      <c r="M5594" s="2" t="s">
        <v>27</v>
      </c>
      <c r="N5594" s="2">
        <v>24.13</v>
      </c>
      <c r="O5594" s="2" t="s">
        <v>17</v>
      </c>
      <c r="P5594" s="2">
        <f t="shared" si="174"/>
        <v>226.99119999999999</v>
      </c>
    </row>
    <row r="5595" spans="1:16" ht="14.25" customHeight="1" x14ac:dyDescent="0.35">
      <c r="A5595" s="2" t="s">
        <v>5626</v>
      </c>
      <c r="B5595" s="2" t="s">
        <v>41</v>
      </c>
      <c r="C5595" s="2" t="s">
        <v>33</v>
      </c>
      <c r="D5595" s="2">
        <v>2811.22</v>
      </c>
      <c r="E5595" s="2">
        <v>0.28000000000000003</v>
      </c>
      <c r="F5595" s="2">
        <f t="shared" si="175"/>
        <v>787.14160000000004</v>
      </c>
      <c r="G5595" s="2">
        <v>2</v>
      </c>
      <c r="H5595" s="2" t="str">
        <f>TEXT(Table1[[#This Row],[order_date]],"mmmm")</f>
        <v>August</v>
      </c>
      <c r="I5595" s="3">
        <v>45166</v>
      </c>
      <c r="J5595" s="3">
        <v>45167</v>
      </c>
      <c r="K5595" s="3" t="str">
        <f>TEXT(Table1[[#This Row],[delivery_date]]-Table1[[#This Row],[order_date]],"D")</f>
        <v>1</v>
      </c>
      <c r="L5595" s="2" t="s">
        <v>31</v>
      </c>
      <c r="M5595" s="2" t="s">
        <v>16</v>
      </c>
      <c r="N5595" s="2">
        <v>395.05</v>
      </c>
      <c r="O5595" s="2" t="s">
        <v>34</v>
      </c>
      <c r="P5595" s="2">
        <f t="shared" si="174"/>
        <v>2024.0783999999999</v>
      </c>
    </row>
    <row r="5596" spans="1:16" ht="14.25" customHeight="1" x14ac:dyDescent="0.35">
      <c r="A5596" s="2" t="s">
        <v>5627</v>
      </c>
      <c r="B5596" s="2" t="s">
        <v>41</v>
      </c>
      <c r="C5596" s="2" t="s">
        <v>14</v>
      </c>
      <c r="D5596" s="2">
        <v>3434.31</v>
      </c>
      <c r="E5596" s="2">
        <v>0.18</v>
      </c>
      <c r="F5596" s="2">
        <f t="shared" si="175"/>
        <v>618.17579999999998</v>
      </c>
      <c r="G5596" s="2">
        <v>7</v>
      </c>
      <c r="H5596" s="2" t="str">
        <f>TEXT(Table1[[#This Row],[order_date]],"mmmm")</f>
        <v>February</v>
      </c>
      <c r="I5596" s="3">
        <v>45326</v>
      </c>
      <c r="J5596" s="3">
        <v>45330</v>
      </c>
      <c r="K5596" s="3" t="str">
        <f>TEXT(Table1[[#This Row],[delivery_date]]-Table1[[#This Row],[order_date]],"D")</f>
        <v>4</v>
      </c>
      <c r="L5596" s="2" t="s">
        <v>15</v>
      </c>
      <c r="M5596" s="2" t="s">
        <v>22</v>
      </c>
      <c r="N5596" s="2">
        <v>697.81</v>
      </c>
      <c r="O5596" s="2" t="s">
        <v>17</v>
      </c>
      <c r="P5596" s="2">
        <f t="shared" si="174"/>
        <v>2816.1342</v>
      </c>
    </row>
    <row r="5597" spans="1:16" ht="14.25" customHeight="1" x14ac:dyDescent="0.35">
      <c r="A5597" s="2" t="s">
        <v>5628</v>
      </c>
      <c r="B5597" s="2" t="s">
        <v>41</v>
      </c>
      <c r="C5597" s="2" t="s">
        <v>14</v>
      </c>
      <c r="D5597" s="2">
        <v>3729.41</v>
      </c>
      <c r="E5597" s="2">
        <v>0.11</v>
      </c>
      <c r="F5597" s="2">
        <f t="shared" si="175"/>
        <v>410.23509999999999</v>
      </c>
      <c r="G5597" s="2">
        <v>4</v>
      </c>
      <c r="H5597" s="2" t="str">
        <f>TEXT(Table1[[#This Row],[order_date]],"mmmm")</f>
        <v>May</v>
      </c>
      <c r="I5597" s="3">
        <v>45056</v>
      </c>
      <c r="J5597" s="3">
        <v>45062</v>
      </c>
      <c r="K5597" s="3" t="str">
        <f>TEXT(Table1[[#This Row],[delivery_date]]-Table1[[#This Row],[order_date]],"D")</f>
        <v>6</v>
      </c>
      <c r="L5597" s="2" t="s">
        <v>31</v>
      </c>
      <c r="M5597" s="2" t="s">
        <v>22</v>
      </c>
      <c r="N5597" s="2">
        <v>371.65</v>
      </c>
      <c r="O5597" s="2" t="s">
        <v>17</v>
      </c>
      <c r="P5597" s="2">
        <f t="shared" si="174"/>
        <v>3319.1749</v>
      </c>
    </row>
    <row r="5598" spans="1:16" ht="14.25" customHeight="1" x14ac:dyDescent="0.35">
      <c r="A5598" s="2" t="s">
        <v>5629</v>
      </c>
      <c r="B5598" s="2" t="s">
        <v>41</v>
      </c>
      <c r="C5598" s="2" t="s">
        <v>33</v>
      </c>
      <c r="D5598" s="2">
        <v>2069.4299999999998</v>
      </c>
      <c r="E5598" s="2">
        <v>0.42</v>
      </c>
      <c r="F5598" s="2">
        <f t="shared" si="175"/>
        <v>869.16059999999993</v>
      </c>
      <c r="G5598" s="2">
        <v>4</v>
      </c>
      <c r="H5598" s="2" t="str">
        <f>TEXT(Table1[[#This Row],[order_date]],"mmmm")</f>
        <v>November</v>
      </c>
      <c r="I5598" s="3">
        <v>45597</v>
      </c>
      <c r="J5598" s="3">
        <v>45603</v>
      </c>
      <c r="K5598" s="3" t="str">
        <f>TEXT(Table1[[#This Row],[delivery_date]]-Table1[[#This Row],[order_date]],"D")</f>
        <v>6</v>
      </c>
      <c r="L5598" s="2" t="s">
        <v>15</v>
      </c>
      <c r="M5598" s="2" t="s">
        <v>16</v>
      </c>
      <c r="N5598" s="2">
        <v>535.02</v>
      </c>
      <c r="O5598" s="2" t="s">
        <v>39</v>
      </c>
      <c r="P5598" s="2">
        <f t="shared" si="174"/>
        <v>1200.2693999999999</v>
      </c>
    </row>
    <row r="5599" spans="1:16" ht="14.25" customHeight="1" x14ac:dyDescent="0.35">
      <c r="A5599" s="2" t="s">
        <v>5630</v>
      </c>
      <c r="B5599" s="2" t="s">
        <v>41</v>
      </c>
      <c r="C5599" s="2" t="s">
        <v>36</v>
      </c>
      <c r="D5599" s="2">
        <v>575.4</v>
      </c>
      <c r="E5599" s="2">
        <v>0.03</v>
      </c>
      <c r="F5599" s="2">
        <f t="shared" si="175"/>
        <v>17.262</v>
      </c>
      <c r="G5599" s="2">
        <v>8</v>
      </c>
      <c r="H5599" s="2" t="str">
        <f>TEXT(Table1[[#This Row],[order_date]],"mmmm")</f>
        <v>March</v>
      </c>
      <c r="I5599" s="3">
        <v>44989</v>
      </c>
      <c r="J5599" s="3">
        <v>44996</v>
      </c>
      <c r="K5599" s="3" t="str">
        <f>TEXT(Table1[[#This Row],[delivery_date]]-Table1[[#This Row],[order_date]],"D")</f>
        <v>7</v>
      </c>
      <c r="L5599" s="2" t="s">
        <v>31</v>
      </c>
      <c r="M5599" s="2" t="s">
        <v>27</v>
      </c>
      <c r="N5599" s="2">
        <v>143.55000000000001</v>
      </c>
      <c r="O5599" s="2" t="s">
        <v>34</v>
      </c>
      <c r="P5599" s="2">
        <f t="shared" si="174"/>
        <v>558.13799999999992</v>
      </c>
    </row>
    <row r="5600" spans="1:16" ht="14.25" customHeight="1" x14ac:dyDescent="0.35">
      <c r="A5600" s="2" t="s">
        <v>5631</v>
      </c>
      <c r="B5600" s="2" t="s">
        <v>19</v>
      </c>
      <c r="C5600" s="2" t="s">
        <v>33</v>
      </c>
      <c r="D5600" s="2">
        <v>2963.2</v>
      </c>
      <c r="E5600" s="2">
        <v>0.23</v>
      </c>
      <c r="F5600" s="2">
        <f t="shared" si="175"/>
        <v>681.53599999999994</v>
      </c>
      <c r="G5600" s="2">
        <v>5</v>
      </c>
      <c r="H5600" s="2" t="str">
        <f>TEXT(Table1[[#This Row],[order_date]],"mmmm")</f>
        <v>February</v>
      </c>
      <c r="I5600" s="3">
        <v>44973</v>
      </c>
      <c r="J5600" s="3">
        <v>44977</v>
      </c>
      <c r="K5600" s="3" t="str">
        <f>TEXT(Table1[[#This Row],[delivery_date]]-Table1[[#This Row],[order_date]],"D")</f>
        <v>4</v>
      </c>
      <c r="L5600" s="2" t="s">
        <v>15</v>
      </c>
      <c r="M5600" s="2" t="s">
        <v>27</v>
      </c>
      <c r="N5600" s="2">
        <v>680.75</v>
      </c>
      <c r="O5600" s="2" t="s">
        <v>17</v>
      </c>
      <c r="P5600" s="2">
        <f t="shared" si="174"/>
        <v>2281.6639999999998</v>
      </c>
    </row>
    <row r="5601" spans="1:16" ht="14.25" customHeight="1" x14ac:dyDescent="0.35">
      <c r="A5601" s="2" t="s">
        <v>5632</v>
      </c>
      <c r="B5601" s="2" t="s">
        <v>19</v>
      </c>
      <c r="C5601" s="2" t="s">
        <v>26</v>
      </c>
      <c r="D5601" s="2">
        <v>1714.78</v>
      </c>
      <c r="E5601" s="2">
        <v>0.24</v>
      </c>
      <c r="F5601" s="2">
        <f t="shared" si="175"/>
        <v>411.54719999999998</v>
      </c>
      <c r="G5601" s="2">
        <v>3</v>
      </c>
      <c r="H5601" s="2" t="str">
        <f>TEXT(Table1[[#This Row],[order_date]],"mmmm")</f>
        <v>September</v>
      </c>
      <c r="I5601" s="3">
        <v>45181</v>
      </c>
      <c r="J5601" s="3">
        <v>45184</v>
      </c>
      <c r="K5601" s="3" t="str">
        <f>TEXT(Table1[[#This Row],[delivery_date]]-Table1[[#This Row],[order_date]],"D")</f>
        <v>3</v>
      </c>
      <c r="L5601" s="2" t="s">
        <v>21</v>
      </c>
      <c r="M5601" s="2" t="s">
        <v>16</v>
      </c>
      <c r="N5601" s="2">
        <v>351.57</v>
      </c>
      <c r="O5601" s="2" t="s">
        <v>34</v>
      </c>
      <c r="P5601" s="2">
        <f t="shared" si="174"/>
        <v>1303.2328</v>
      </c>
    </row>
    <row r="5602" spans="1:16" ht="14.25" customHeight="1" x14ac:dyDescent="0.35">
      <c r="A5602" s="2" t="s">
        <v>5633</v>
      </c>
      <c r="B5602" s="2" t="s">
        <v>13</v>
      </c>
      <c r="C5602" s="2" t="s">
        <v>33</v>
      </c>
      <c r="D5602" s="2">
        <v>4739.75</v>
      </c>
      <c r="E5602" s="2">
        <v>0.28999999999999998</v>
      </c>
      <c r="F5602" s="2">
        <f t="shared" si="175"/>
        <v>1374.5274999999999</v>
      </c>
      <c r="G5602" s="2">
        <v>6</v>
      </c>
      <c r="H5602" s="2" t="str">
        <f>TEXT(Table1[[#This Row],[order_date]],"mmmm")</f>
        <v>June</v>
      </c>
      <c r="I5602" s="3">
        <v>45457</v>
      </c>
      <c r="J5602" s="3">
        <v>45464</v>
      </c>
      <c r="K5602" s="3" t="str">
        <f>TEXT(Table1[[#This Row],[delivery_date]]-Table1[[#This Row],[order_date]],"D")</f>
        <v>7</v>
      </c>
      <c r="L5602" s="2" t="s">
        <v>15</v>
      </c>
      <c r="M5602" s="2" t="s">
        <v>16</v>
      </c>
      <c r="N5602" s="2">
        <v>496.73</v>
      </c>
      <c r="O5602" s="2" t="s">
        <v>39</v>
      </c>
      <c r="P5602" s="2">
        <f t="shared" si="174"/>
        <v>3365.2224999999999</v>
      </c>
    </row>
    <row r="5603" spans="1:16" ht="14.25" customHeight="1" x14ac:dyDescent="0.35">
      <c r="A5603" s="2" t="s">
        <v>5634</v>
      </c>
      <c r="B5603" s="2" t="s">
        <v>25</v>
      </c>
      <c r="C5603" s="2" t="s">
        <v>36</v>
      </c>
      <c r="D5603" s="2">
        <v>2563.29</v>
      </c>
      <c r="E5603" s="2">
        <v>0.1</v>
      </c>
      <c r="F5603" s="2">
        <f t="shared" si="175"/>
        <v>256.32900000000001</v>
      </c>
      <c r="G5603" s="2">
        <v>8</v>
      </c>
      <c r="H5603" s="2" t="str">
        <f>TEXT(Table1[[#This Row],[order_date]],"mmmm")</f>
        <v>July</v>
      </c>
      <c r="I5603" s="3">
        <v>45494</v>
      </c>
      <c r="J5603" s="3">
        <v>45497</v>
      </c>
      <c r="K5603" s="3" t="str">
        <f>TEXT(Table1[[#This Row],[delivery_date]]-Table1[[#This Row],[order_date]],"D")</f>
        <v>3</v>
      </c>
      <c r="L5603" s="2" t="s">
        <v>15</v>
      </c>
      <c r="M5603" s="2" t="s">
        <v>16</v>
      </c>
      <c r="N5603" s="2">
        <v>685.68</v>
      </c>
      <c r="O5603" s="2" t="s">
        <v>48</v>
      </c>
      <c r="P5603" s="2">
        <f t="shared" si="174"/>
        <v>2306.9609999999998</v>
      </c>
    </row>
    <row r="5604" spans="1:16" ht="14.25" customHeight="1" x14ac:dyDescent="0.35">
      <c r="A5604" s="2" t="s">
        <v>5635</v>
      </c>
      <c r="B5604" s="2" t="s">
        <v>13</v>
      </c>
      <c r="C5604" s="2" t="s">
        <v>33</v>
      </c>
      <c r="D5604" s="2">
        <v>2414.1</v>
      </c>
      <c r="E5604" s="2">
        <v>0.44</v>
      </c>
      <c r="F5604" s="2">
        <f t="shared" si="175"/>
        <v>1062.204</v>
      </c>
      <c r="G5604" s="2">
        <v>1</v>
      </c>
      <c r="H5604" s="2" t="str">
        <f>TEXT(Table1[[#This Row],[order_date]],"mmmm")</f>
        <v>January</v>
      </c>
      <c r="I5604" s="3">
        <v>44937</v>
      </c>
      <c r="J5604" s="3">
        <v>44938</v>
      </c>
      <c r="K5604" s="3" t="str">
        <f>TEXT(Table1[[#This Row],[delivery_date]]-Table1[[#This Row],[order_date]],"D")</f>
        <v>1</v>
      </c>
      <c r="L5604" s="2" t="s">
        <v>31</v>
      </c>
      <c r="M5604" s="2" t="s">
        <v>22</v>
      </c>
      <c r="N5604" s="2">
        <v>469.28</v>
      </c>
      <c r="O5604" s="2" t="s">
        <v>39</v>
      </c>
      <c r="P5604" s="2">
        <f t="shared" si="174"/>
        <v>1351.896</v>
      </c>
    </row>
    <row r="5605" spans="1:16" ht="14.25" customHeight="1" x14ac:dyDescent="0.35">
      <c r="A5605" s="2" t="s">
        <v>5636</v>
      </c>
      <c r="B5605" s="2" t="s">
        <v>25</v>
      </c>
      <c r="C5605" s="2" t="s">
        <v>20</v>
      </c>
      <c r="D5605" s="2">
        <v>1615.13</v>
      </c>
      <c r="E5605" s="2">
        <v>0.48</v>
      </c>
      <c r="F5605" s="2">
        <f t="shared" si="175"/>
        <v>775.26240000000007</v>
      </c>
      <c r="G5605" s="2">
        <v>9</v>
      </c>
      <c r="H5605" s="2" t="str">
        <f>TEXT(Table1[[#This Row],[order_date]],"mmmm")</f>
        <v>April</v>
      </c>
      <c r="I5605" s="3">
        <v>45403</v>
      </c>
      <c r="J5605" s="3">
        <v>45404</v>
      </c>
      <c r="K5605" s="3" t="str">
        <f>TEXT(Table1[[#This Row],[delivery_date]]-Table1[[#This Row],[order_date]],"D")</f>
        <v>1</v>
      </c>
      <c r="L5605" s="2" t="s">
        <v>31</v>
      </c>
      <c r="M5605" s="2" t="s">
        <v>16</v>
      </c>
      <c r="N5605" s="2">
        <v>166.32</v>
      </c>
      <c r="O5605" s="2" t="s">
        <v>17</v>
      </c>
      <c r="P5605" s="2">
        <f t="shared" si="174"/>
        <v>839.86760000000004</v>
      </c>
    </row>
    <row r="5606" spans="1:16" ht="14.25" customHeight="1" x14ac:dyDescent="0.35">
      <c r="A5606" s="2" t="s">
        <v>5637</v>
      </c>
      <c r="B5606" s="2" t="s">
        <v>41</v>
      </c>
      <c r="C5606" s="2" t="s">
        <v>33</v>
      </c>
      <c r="D5606" s="2">
        <v>1760.05</v>
      </c>
      <c r="E5606" s="2">
        <v>0.27</v>
      </c>
      <c r="F5606" s="2">
        <f t="shared" si="175"/>
        <v>475.21350000000001</v>
      </c>
      <c r="G5606" s="2">
        <v>4</v>
      </c>
      <c r="H5606" s="2" t="str">
        <f>TEXT(Table1[[#This Row],[order_date]],"mmmm")</f>
        <v>January</v>
      </c>
      <c r="I5606" s="3">
        <v>45303</v>
      </c>
      <c r="J5606" s="3">
        <v>45306</v>
      </c>
      <c r="K5606" s="3" t="str">
        <f>TEXT(Table1[[#This Row],[delivery_date]]-Table1[[#This Row],[order_date]],"D")</f>
        <v>3</v>
      </c>
      <c r="L5606" s="2" t="s">
        <v>21</v>
      </c>
      <c r="M5606" s="2" t="s">
        <v>27</v>
      </c>
      <c r="N5606" s="2">
        <v>412.26</v>
      </c>
      <c r="O5606" s="2" t="s">
        <v>39</v>
      </c>
      <c r="P5606" s="2">
        <f t="shared" si="174"/>
        <v>1284.8364999999999</v>
      </c>
    </row>
    <row r="5607" spans="1:16" ht="14.25" customHeight="1" x14ac:dyDescent="0.35">
      <c r="A5607" s="2" t="s">
        <v>5638</v>
      </c>
      <c r="B5607" s="2" t="s">
        <v>25</v>
      </c>
      <c r="C5607" s="2" t="s">
        <v>33</v>
      </c>
      <c r="D5607" s="2">
        <v>2612.5</v>
      </c>
      <c r="E5607" s="2">
        <v>0.13</v>
      </c>
      <c r="F5607" s="2">
        <f t="shared" si="175"/>
        <v>339.625</v>
      </c>
      <c r="G5607" s="2">
        <v>5</v>
      </c>
      <c r="H5607" s="2" t="str">
        <f>TEXT(Table1[[#This Row],[order_date]],"mmmm")</f>
        <v>August</v>
      </c>
      <c r="I5607" s="3">
        <v>45149</v>
      </c>
      <c r="J5607" s="3">
        <v>45150</v>
      </c>
      <c r="K5607" s="3" t="str">
        <f>TEXT(Table1[[#This Row],[delivery_date]]-Table1[[#This Row],[order_date]],"D")</f>
        <v>1</v>
      </c>
      <c r="L5607" s="2" t="s">
        <v>21</v>
      </c>
      <c r="M5607" s="2" t="s">
        <v>16</v>
      </c>
      <c r="N5607" s="2">
        <v>151.31</v>
      </c>
      <c r="O5607" s="2" t="s">
        <v>34</v>
      </c>
      <c r="P5607" s="2">
        <f t="shared" si="174"/>
        <v>2272.875</v>
      </c>
    </row>
    <row r="5608" spans="1:16" ht="14.25" customHeight="1" x14ac:dyDescent="0.35">
      <c r="A5608" s="2" t="s">
        <v>5639</v>
      </c>
      <c r="B5608" s="2" t="s">
        <v>13</v>
      </c>
      <c r="C5608" s="2" t="s">
        <v>36</v>
      </c>
      <c r="D5608" s="2">
        <v>1602.66</v>
      </c>
      <c r="E5608" s="2">
        <v>0.44</v>
      </c>
      <c r="F5608" s="2">
        <f t="shared" si="175"/>
        <v>705.17040000000009</v>
      </c>
      <c r="G5608" s="2">
        <v>3</v>
      </c>
      <c r="H5608" s="2" t="str">
        <f>TEXT(Table1[[#This Row],[order_date]],"mmmm")</f>
        <v>March</v>
      </c>
      <c r="I5608" s="3">
        <v>45000</v>
      </c>
      <c r="J5608" s="3">
        <v>45002</v>
      </c>
      <c r="K5608" s="3" t="str">
        <f>TEXT(Table1[[#This Row],[delivery_date]]-Table1[[#This Row],[order_date]],"D")</f>
        <v>2</v>
      </c>
      <c r="L5608" s="2" t="s">
        <v>31</v>
      </c>
      <c r="M5608" s="2" t="s">
        <v>16</v>
      </c>
      <c r="N5608" s="2">
        <v>167.49</v>
      </c>
      <c r="O5608" s="2" t="s">
        <v>48</v>
      </c>
      <c r="P5608" s="2">
        <f t="shared" si="174"/>
        <v>897.4896</v>
      </c>
    </row>
    <row r="5609" spans="1:16" ht="14.25" customHeight="1" x14ac:dyDescent="0.35">
      <c r="A5609" s="2" t="s">
        <v>5640</v>
      </c>
      <c r="B5609" s="2" t="s">
        <v>13</v>
      </c>
      <c r="C5609" s="2" t="s">
        <v>26</v>
      </c>
      <c r="D5609" s="2">
        <v>4472.29</v>
      </c>
      <c r="E5609" s="2">
        <v>0.49</v>
      </c>
      <c r="F5609" s="2">
        <f t="shared" si="175"/>
        <v>2191.4220999999998</v>
      </c>
      <c r="G5609" s="2">
        <v>9</v>
      </c>
      <c r="H5609" s="2" t="str">
        <f>TEXT(Table1[[#This Row],[order_date]],"mmmm")</f>
        <v>May</v>
      </c>
      <c r="I5609" s="3">
        <v>45060</v>
      </c>
      <c r="J5609" s="3">
        <v>45066</v>
      </c>
      <c r="K5609" s="3" t="str">
        <f>TEXT(Table1[[#This Row],[delivery_date]]-Table1[[#This Row],[order_date]],"D")</f>
        <v>6</v>
      </c>
      <c r="L5609" s="2" t="s">
        <v>21</v>
      </c>
      <c r="M5609" s="2" t="s">
        <v>27</v>
      </c>
      <c r="N5609" s="2">
        <v>477.24</v>
      </c>
      <c r="O5609" s="2" t="s">
        <v>48</v>
      </c>
      <c r="P5609" s="2">
        <f t="shared" si="174"/>
        <v>2280.8679000000002</v>
      </c>
    </row>
    <row r="5610" spans="1:16" ht="14.25" customHeight="1" x14ac:dyDescent="0.35">
      <c r="A5610" s="2" t="s">
        <v>5641</v>
      </c>
      <c r="B5610" s="2" t="s">
        <v>25</v>
      </c>
      <c r="C5610" s="2" t="s">
        <v>26</v>
      </c>
      <c r="D5610" s="2">
        <v>2251.19</v>
      </c>
      <c r="E5610" s="2">
        <v>0.37</v>
      </c>
      <c r="F5610" s="2">
        <f t="shared" si="175"/>
        <v>832.94029999999998</v>
      </c>
      <c r="G5610" s="2">
        <v>6</v>
      </c>
      <c r="H5610" s="2" t="str">
        <f>TEXT(Table1[[#This Row],[order_date]],"mmmm")</f>
        <v>November</v>
      </c>
      <c r="I5610" s="3">
        <v>45597</v>
      </c>
      <c r="J5610" s="3">
        <v>45600</v>
      </c>
      <c r="K5610" s="3" t="str">
        <f>TEXT(Table1[[#This Row],[delivery_date]]-Table1[[#This Row],[order_date]],"D")</f>
        <v>3</v>
      </c>
      <c r="L5610" s="2" t="s">
        <v>21</v>
      </c>
      <c r="M5610" s="2" t="s">
        <v>27</v>
      </c>
      <c r="N5610" s="2">
        <v>276.70999999999998</v>
      </c>
      <c r="O5610" s="2" t="s">
        <v>48</v>
      </c>
      <c r="P5610" s="2">
        <f t="shared" si="174"/>
        <v>1418.2497000000001</v>
      </c>
    </row>
    <row r="5611" spans="1:16" ht="14.25" customHeight="1" x14ac:dyDescent="0.35">
      <c r="A5611" s="2" t="s">
        <v>5642</v>
      </c>
      <c r="B5611" s="2" t="s">
        <v>19</v>
      </c>
      <c r="C5611" s="2" t="s">
        <v>36</v>
      </c>
      <c r="D5611" s="2">
        <v>1530.91</v>
      </c>
      <c r="E5611" s="2">
        <v>0.17</v>
      </c>
      <c r="F5611" s="2">
        <f t="shared" si="175"/>
        <v>260.25470000000001</v>
      </c>
      <c r="G5611" s="2">
        <v>1</v>
      </c>
      <c r="H5611" s="2" t="str">
        <f>TEXT(Table1[[#This Row],[order_date]],"mmmm")</f>
        <v>September</v>
      </c>
      <c r="I5611" s="3">
        <v>45537</v>
      </c>
      <c r="J5611" s="3">
        <v>45542</v>
      </c>
      <c r="K5611" s="3" t="str">
        <f>TEXT(Table1[[#This Row],[delivery_date]]-Table1[[#This Row],[order_date]],"D")</f>
        <v>5</v>
      </c>
      <c r="L5611" s="2" t="s">
        <v>21</v>
      </c>
      <c r="M5611" s="2" t="s">
        <v>27</v>
      </c>
      <c r="N5611" s="2">
        <v>89.7</v>
      </c>
      <c r="O5611" s="2" t="s">
        <v>48</v>
      </c>
      <c r="P5611" s="2">
        <f t="shared" si="174"/>
        <v>1270.6553000000001</v>
      </c>
    </row>
    <row r="5612" spans="1:16" ht="14.25" customHeight="1" x14ac:dyDescent="0.35">
      <c r="A5612" s="2" t="s">
        <v>5643</v>
      </c>
      <c r="B5612" s="2" t="s">
        <v>41</v>
      </c>
      <c r="C5612" s="2" t="s">
        <v>36</v>
      </c>
      <c r="D5612" s="2">
        <v>861.43</v>
      </c>
      <c r="E5612" s="2">
        <v>0.12</v>
      </c>
      <c r="F5612" s="2">
        <f t="shared" si="175"/>
        <v>103.37159999999999</v>
      </c>
      <c r="G5612" s="2">
        <v>9</v>
      </c>
      <c r="H5612" s="2" t="str">
        <f>TEXT(Table1[[#This Row],[order_date]],"mmmm")</f>
        <v>November</v>
      </c>
      <c r="I5612" s="3">
        <v>45232</v>
      </c>
      <c r="J5612" s="3">
        <v>45233</v>
      </c>
      <c r="K5612" s="3" t="str">
        <f>TEXT(Table1[[#This Row],[delivery_date]]-Table1[[#This Row],[order_date]],"D")</f>
        <v>1</v>
      </c>
      <c r="L5612" s="2" t="s">
        <v>15</v>
      </c>
      <c r="M5612" s="2" t="s">
        <v>16</v>
      </c>
      <c r="N5612" s="2">
        <v>224.53</v>
      </c>
      <c r="O5612" s="2" t="s">
        <v>23</v>
      </c>
      <c r="P5612" s="2">
        <f t="shared" si="174"/>
        <v>758.05840000000001</v>
      </c>
    </row>
    <row r="5613" spans="1:16" ht="14.25" customHeight="1" x14ac:dyDescent="0.35">
      <c r="A5613" s="2" t="s">
        <v>5644</v>
      </c>
      <c r="B5613" s="2" t="s">
        <v>41</v>
      </c>
      <c r="C5613" s="2" t="s">
        <v>36</v>
      </c>
      <c r="D5613" s="2">
        <v>3394.52</v>
      </c>
      <c r="E5613" s="2">
        <v>0.08</v>
      </c>
      <c r="F5613" s="2">
        <f t="shared" si="175"/>
        <v>271.5616</v>
      </c>
      <c r="G5613" s="2">
        <v>5</v>
      </c>
      <c r="H5613" s="2" t="str">
        <f>TEXT(Table1[[#This Row],[order_date]],"mmmm")</f>
        <v>September</v>
      </c>
      <c r="I5613" s="3">
        <v>45176</v>
      </c>
      <c r="J5613" s="3">
        <v>45179</v>
      </c>
      <c r="K5613" s="3" t="str">
        <f>TEXT(Table1[[#This Row],[delivery_date]]-Table1[[#This Row],[order_date]],"D")</f>
        <v>3</v>
      </c>
      <c r="L5613" s="2" t="s">
        <v>15</v>
      </c>
      <c r="M5613" s="2" t="s">
        <v>22</v>
      </c>
      <c r="N5613" s="2">
        <v>252.34</v>
      </c>
      <c r="O5613" s="2" t="s">
        <v>23</v>
      </c>
      <c r="P5613" s="2">
        <f t="shared" si="174"/>
        <v>3122.9584</v>
      </c>
    </row>
    <row r="5614" spans="1:16" ht="14.25" customHeight="1" x14ac:dyDescent="0.35">
      <c r="A5614" s="2" t="s">
        <v>5645</v>
      </c>
      <c r="B5614" s="2" t="s">
        <v>13</v>
      </c>
      <c r="C5614" s="2" t="s">
        <v>20</v>
      </c>
      <c r="D5614" s="2">
        <v>226.36</v>
      </c>
      <c r="E5614" s="2">
        <v>0.12</v>
      </c>
      <c r="F5614" s="2">
        <f t="shared" si="175"/>
        <v>27.1632</v>
      </c>
      <c r="G5614" s="2">
        <v>3</v>
      </c>
      <c r="H5614" s="2" t="str">
        <f>TEXT(Table1[[#This Row],[order_date]],"mmmm")</f>
        <v>June</v>
      </c>
      <c r="I5614" s="3">
        <v>45467</v>
      </c>
      <c r="J5614" s="3">
        <v>45472</v>
      </c>
      <c r="K5614" s="3" t="str">
        <f>TEXT(Table1[[#This Row],[delivery_date]]-Table1[[#This Row],[order_date]],"D")</f>
        <v>5</v>
      </c>
      <c r="L5614" s="2" t="s">
        <v>21</v>
      </c>
      <c r="M5614" s="2" t="s">
        <v>16</v>
      </c>
      <c r="N5614" s="2">
        <v>58.24</v>
      </c>
      <c r="O5614" s="2" t="s">
        <v>48</v>
      </c>
      <c r="P5614" s="2">
        <f t="shared" si="174"/>
        <v>199.19680000000002</v>
      </c>
    </row>
    <row r="5615" spans="1:16" ht="14.25" customHeight="1" x14ac:dyDescent="0.35">
      <c r="A5615" s="2" t="s">
        <v>5646</v>
      </c>
      <c r="B5615" s="2" t="s">
        <v>19</v>
      </c>
      <c r="C5615" s="2" t="s">
        <v>14</v>
      </c>
      <c r="D5615" s="2">
        <v>2304.98</v>
      </c>
      <c r="E5615" s="2">
        <v>0.11</v>
      </c>
      <c r="F5615" s="2">
        <f t="shared" si="175"/>
        <v>253.5478</v>
      </c>
      <c r="G5615" s="2">
        <v>4</v>
      </c>
      <c r="H5615" s="2" t="str">
        <f>TEXT(Table1[[#This Row],[order_date]],"mmmm")</f>
        <v>October</v>
      </c>
      <c r="I5615" s="3">
        <v>45203</v>
      </c>
      <c r="J5615" s="3">
        <v>45205</v>
      </c>
      <c r="K5615" s="3" t="str">
        <f>TEXT(Table1[[#This Row],[delivery_date]]-Table1[[#This Row],[order_date]],"D")</f>
        <v>2</v>
      </c>
      <c r="L5615" s="2" t="s">
        <v>21</v>
      </c>
      <c r="M5615" s="2" t="s">
        <v>22</v>
      </c>
      <c r="N5615" s="2">
        <v>219.13</v>
      </c>
      <c r="O5615" s="2" t="s">
        <v>23</v>
      </c>
      <c r="P5615" s="2">
        <f t="shared" si="174"/>
        <v>2051.4322000000002</v>
      </c>
    </row>
    <row r="5616" spans="1:16" ht="14.25" customHeight="1" x14ac:dyDescent="0.35">
      <c r="A5616" s="2" t="s">
        <v>5647</v>
      </c>
      <c r="B5616" s="2" t="s">
        <v>25</v>
      </c>
      <c r="C5616" s="2" t="s">
        <v>33</v>
      </c>
      <c r="D5616" s="2">
        <v>2795.6</v>
      </c>
      <c r="E5616" s="2">
        <v>0.48</v>
      </c>
      <c r="F5616" s="2">
        <f t="shared" si="175"/>
        <v>1341.8879999999999</v>
      </c>
      <c r="G5616" s="2">
        <v>5</v>
      </c>
      <c r="H5616" s="2" t="str">
        <f>TEXT(Table1[[#This Row],[order_date]],"mmmm")</f>
        <v>June</v>
      </c>
      <c r="I5616" s="3">
        <v>45095</v>
      </c>
      <c r="J5616" s="3">
        <v>45097</v>
      </c>
      <c r="K5616" s="3" t="str">
        <f>TEXT(Table1[[#This Row],[delivery_date]]-Table1[[#This Row],[order_date]],"D")</f>
        <v>2</v>
      </c>
      <c r="L5616" s="2" t="s">
        <v>31</v>
      </c>
      <c r="M5616" s="2" t="s">
        <v>27</v>
      </c>
      <c r="N5616" s="2">
        <v>727.54</v>
      </c>
      <c r="O5616" s="2" t="s">
        <v>28</v>
      </c>
      <c r="P5616" s="2">
        <f t="shared" si="174"/>
        <v>1453.712</v>
      </c>
    </row>
    <row r="5617" spans="1:16" ht="14.25" customHeight="1" x14ac:dyDescent="0.35">
      <c r="A5617" s="2" t="s">
        <v>5648</v>
      </c>
      <c r="B5617" s="2" t="s">
        <v>41</v>
      </c>
      <c r="C5617" s="2" t="s">
        <v>36</v>
      </c>
      <c r="D5617" s="2">
        <v>1764.94</v>
      </c>
      <c r="E5617" s="2">
        <v>0.32</v>
      </c>
      <c r="F5617" s="2">
        <f t="shared" si="175"/>
        <v>564.7808</v>
      </c>
      <c r="G5617" s="2">
        <v>1</v>
      </c>
      <c r="H5617" s="2" t="str">
        <f>TEXT(Table1[[#This Row],[order_date]],"mmmm")</f>
        <v>July</v>
      </c>
      <c r="I5617" s="3">
        <v>45123</v>
      </c>
      <c r="J5617" s="3">
        <v>45127</v>
      </c>
      <c r="K5617" s="3" t="str">
        <f>TEXT(Table1[[#This Row],[delivery_date]]-Table1[[#This Row],[order_date]],"D")</f>
        <v>4</v>
      </c>
      <c r="L5617" s="2" t="s">
        <v>21</v>
      </c>
      <c r="M5617" s="2" t="s">
        <v>16</v>
      </c>
      <c r="N5617" s="2">
        <v>101.08</v>
      </c>
      <c r="O5617" s="2" t="s">
        <v>39</v>
      </c>
      <c r="P5617" s="2">
        <f t="shared" si="174"/>
        <v>1200.1592000000001</v>
      </c>
    </row>
    <row r="5618" spans="1:16" ht="14.25" customHeight="1" x14ac:dyDescent="0.35">
      <c r="A5618" s="2" t="s">
        <v>5649</v>
      </c>
      <c r="B5618" s="2" t="s">
        <v>19</v>
      </c>
      <c r="C5618" s="2" t="s">
        <v>36</v>
      </c>
      <c r="D5618" s="2">
        <v>3774.11</v>
      </c>
      <c r="E5618" s="2">
        <v>0.08</v>
      </c>
      <c r="F5618" s="2">
        <f t="shared" si="175"/>
        <v>301.92880000000002</v>
      </c>
      <c r="G5618" s="2">
        <v>3</v>
      </c>
      <c r="H5618" s="2" t="str">
        <f>TEXT(Table1[[#This Row],[order_date]],"mmmm")</f>
        <v>August</v>
      </c>
      <c r="I5618" s="3">
        <v>45526</v>
      </c>
      <c r="J5618" s="3">
        <v>45532</v>
      </c>
      <c r="K5618" s="3" t="str">
        <f>TEXT(Table1[[#This Row],[delivery_date]]-Table1[[#This Row],[order_date]],"D")</f>
        <v>6</v>
      </c>
      <c r="L5618" s="2" t="s">
        <v>21</v>
      </c>
      <c r="M5618" s="2" t="s">
        <v>27</v>
      </c>
      <c r="N5618" s="2">
        <v>928.88</v>
      </c>
      <c r="O5618" s="2" t="s">
        <v>34</v>
      </c>
      <c r="P5618" s="2">
        <f t="shared" si="174"/>
        <v>3472.1812</v>
      </c>
    </row>
    <row r="5619" spans="1:16" ht="14.25" customHeight="1" x14ac:dyDescent="0.35">
      <c r="A5619" s="2" t="s">
        <v>5650</v>
      </c>
      <c r="B5619" s="2" t="s">
        <v>41</v>
      </c>
      <c r="C5619" s="2" t="s">
        <v>36</v>
      </c>
      <c r="D5619" s="2">
        <v>3410.74</v>
      </c>
      <c r="E5619" s="2">
        <v>0.24</v>
      </c>
      <c r="F5619" s="2">
        <f t="shared" si="175"/>
        <v>818.57759999999996</v>
      </c>
      <c r="G5619" s="2">
        <v>7</v>
      </c>
      <c r="H5619" s="2" t="str">
        <f>TEXT(Table1[[#This Row],[order_date]],"mmmm")</f>
        <v>December</v>
      </c>
      <c r="I5619" s="3">
        <v>45261</v>
      </c>
      <c r="J5619" s="3">
        <v>45267</v>
      </c>
      <c r="K5619" s="3" t="str">
        <f>TEXT(Table1[[#This Row],[delivery_date]]-Table1[[#This Row],[order_date]],"D")</f>
        <v>6</v>
      </c>
      <c r="L5619" s="2" t="s">
        <v>21</v>
      </c>
      <c r="M5619" s="2" t="s">
        <v>27</v>
      </c>
      <c r="N5619" s="2">
        <v>624.85</v>
      </c>
      <c r="O5619" s="2" t="s">
        <v>48</v>
      </c>
      <c r="P5619" s="2">
        <f t="shared" si="174"/>
        <v>2592.1623999999997</v>
      </c>
    </row>
    <row r="5620" spans="1:16" ht="14.25" customHeight="1" x14ac:dyDescent="0.35">
      <c r="A5620" s="2" t="s">
        <v>5651</v>
      </c>
      <c r="B5620" s="2" t="s">
        <v>19</v>
      </c>
      <c r="C5620" s="2" t="s">
        <v>26</v>
      </c>
      <c r="D5620" s="2">
        <v>4859.8599999999997</v>
      </c>
      <c r="E5620" s="2">
        <v>0.09</v>
      </c>
      <c r="F5620" s="2">
        <f t="shared" si="175"/>
        <v>437.38739999999996</v>
      </c>
      <c r="G5620" s="2">
        <v>9</v>
      </c>
      <c r="H5620" s="2" t="str">
        <f>TEXT(Table1[[#This Row],[order_date]],"mmmm")</f>
        <v>March</v>
      </c>
      <c r="I5620" s="3">
        <v>45366</v>
      </c>
      <c r="J5620" s="3">
        <v>45373</v>
      </c>
      <c r="K5620" s="3" t="str">
        <f>TEXT(Table1[[#This Row],[delivery_date]]-Table1[[#This Row],[order_date]],"D")</f>
        <v>7</v>
      </c>
      <c r="L5620" s="2" t="s">
        <v>15</v>
      </c>
      <c r="M5620" s="2" t="s">
        <v>16</v>
      </c>
      <c r="N5620" s="2">
        <v>505.78</v>
      </c>
      <c r="O5620" s="2" t="s">
        <v>17</v>
      </c>
      <c r="P5620" s="2">
        <f t="shared" si="174"/>
        <v>4422.4726000000001</v>
      </c>
    </row>
    <row r="5621" spans="1:16" ht="14.25" customHeight="1" x14ac:dyDescent="0.35">
      <c r="A5621" s="2" t="s">
        <v>5652</v>
      </c>
      <c r="B5621" s="2" t="s">
        <v>19</v>
      </c>
      <c r="C5621" s="2" t="s">
        <v>36</v>
      </c>
      <c r="D5621" s="2">
        <v>2592.96</v>
      </c>
      <c r="E5621" s="2">
        <v>0.3</v>
      </c>
      <c r="F5621" s="2">
        <f t="shared" si="175"/>
        <v>777.88800000000003</v>
      </c>
      <c r="G5621" s="2">
        <v>6</v>
      </c>
      <c r="H5621" s="2" t="str">
        <f>TEXT(Table1[[#This Row],[order_date]],"mmmm")</f>
        <v>June</v>
      </c>
      <c r="I5621" s="3">
        <v>45088</v>
      </c>
      <c r="J5621" s="3">
        <v>45093</v>
      </c>
      <c r="K5621" s="3" t="str">
        <f>TEXT(Table1[[#This Row],[delivery_date]]-Table1[[#This Row],[order_date]],"D")</f>
        <v>5</v>
      </c>
      <c r="L5621" s="2" t="s">
        <v>31</v>
      </c>
      <c r="M5621" s="2" t="s">
        <v>27</v>
      </c>
      <c r="N5621" s="2">
        <v>393.15</v>
      </c>
      <c r="O5621" s="2" t="s">
        <v>28</v>
      </c>
      <c r="P5621" s="2">
        <f t="shared" si="174"/>
        <v>1815.0720000000001</v>
      </c>
    </row>
    <row r="5622" spans="1:16" ht="14.25" customHeight="1" x14ac:dyDescent="0.35">
      <c r="A5622" s="2" t="s">
        <v>5653</v>
      </c>
      <c r="B5622" s="2" t="s">
        <v>13</v>
      </c>
      <c r="C5622" s="2" t="s">
        <v>33</v>
      </c>
      <c r="D5622" s="2">
        <v>2735.28</v>
      </c>
      <c r="E5622" s="2">
        <v>0.17</v>
      </c>
      <c r="F5622" s="2">
        <f t="shared" si="175"/>
        <v>464.99760000000009</v>
      </c>
      <c r="G5622" s="2">
        <v>4</v>
      </c>
      <c r="H5622" s="2" t="str">
        <f>TEXT(Table1[[#This Row],[order_date]],"mmmm")</f>
        <v>February</v>
      </c>
      <c r="I5622" s="3">
        <v>44982</v>
      </c>
      <c r="J5622" s="3">
        <v>44987</v>
      </c>
      <c r="K5622" s="3" t="str">
        <f>TEXT(Table1[[#This Row],[delivery_date]]-Table1[[#This Row],[order_date]],"D")</f>
        <v>5</v>
      </c>
      <c r="L5622" s="2" t="s">
        <v>21</v>
      </c>
      <c r="M5622" s="2" t="s">
        <v>16</v>
      </c>
      <c r="N5622" s="2">
        <v>203.15</v>
      </c>
      <c r="O5622" s="2" t="s">
        <v>48</v>
      </c>
      <c r="P5622" s="2">
        <f t="shared" si="174"/>
        <v>2270.2824000000001</v>
      </c>
    </row>
    <row r="5623" spans="1:16" ht="14.25" customHeight="1" x14ac:dyDescent="0.35">
      <c r="A5623" s="2" t="s">
        <v>5654</v>
      </c>
      <c r="B5623" s="2" t="s">
        <v>41</v>
      </c>
      <c r="C5623" s="2" t="s">
        <v>36</v>
      </c>
      <c r="D5623" s="2">
        <v>1304.6099999999999</v>
      </c>
      <c r="E5623" s="2">
        <v>0.1</v>
      </c>
      <c r="F5623" s="2">
        <f t="shared" si="175"/>
        <v>130.46099999999998</v>
      </c>
      <c r="G5623" s="2">
        <v>4</v>
      </c>
      <c r="H5623" s="2" t="str">
        <f>TEXT(Table1[[#This Row],[order_date]],"mmmm")</f>
        <v>July</v>
      </c>
      <c r="I5623" s="3">
        <v>45109</v>
      </c>
      <c r="J5623" s="3">
        <v>45115</v>
      </c>
      <c r="K5623" s="3" t="str">
        <f>TEXT(Table1[[#This Row],[delivery_date]]-Table1[[#This Row],[order_date]],"D")</f>
        <v>6</v>
      </c>
      <c r="L5623" s="2" t="s">
        <v>31</v>
      </c>
      <c r="M5623" s="2" t="s">
        <v>27</v>
      </c>
      <c r="N5623" s="2">
        <v>109.99</v>
      </c>
      <c r="O5623" s="2" t="s">
        <v>39</v>
      </c>
      <c r="P5623" s="2">
        <f t="shared" si="174"/>
        <v>1174.1489999999999</v>
      </c>
    </row>
    <row r="5624" spans="1:16" ht="14.25" customHeight="1" x14ac:dyDescent="0.35">
      <c r="A5624" s="2" t="s">
        <v>5655</v>
      </c>
      <c r="B5624" s="2" t="s">
        <v>25</v>
      </c>
      <c r="C5624" s="2" t="s">
        <v>33</v>
      </c>
      <c r="D5624" s="2">
        <v>1988.87</v>
      </c>
      <c r="E5624" s="2">
        <v>0.12</v>
      </c>
      <c r="F5624" s="2">
        <f t="shared" si="175"/>
        <v>238.66439999999997</v>
      </c>
      <c r="G5624" s="2">
        <v>9</v>
      </c>
      <c r="H5624" s="2" t="str">
        <f>TEXT(Table1[[#This Row],[order_date]],"mmmm")</f>
        <v>February</v>
      </c>
      <c r="I5624" s="3">
        <v>45342</v>
      </c>
      <c r="J5624" s="3">
        <v>45347</v>
      </c>
      <c r="K5624" s="3" t="str">
        <f>TEXT(Table1[[#This Row],[delivery_date]]-Table1[[#This Row],[order_date]],"D")</f>
        <v>5</v>
      </c>
      <c r="L5624" s="2" t="s">
        <v>15</v>
      </c>
      <c r="M5624" s="2" t="s">
        <v>16</v>
      </c>
      <c r="N5624" s="2">
        <v>281.97000000000003</v>
      </c>
      <c r="O5624" s="2" t="s">
        <v>17</v>
      </c>
      <c r="P5624" s="2">
        <f t="shared" si="174"/>
        <v>1750.2056</v>
      </c>
    </row>
    <row r="5625" spans="1:16" ht="14.25" customHeight="1" x14ac:dyDescent="0.35">
      <c r="A5625" s="2" t="s">
        <v>5656</v>
      </c>
      <c r="B5625" s="2" t="s">
        <v>13</v>
      </c>
      <c r="C5625" s="2" t="s">
        <v>20</v>
      </c>
      <c r="D5625" s="2">
        <v>231.62</v>
      </c>
      <c r="E5625" s="2">
        <v>0.34</v>
      </c>
      <c r="F5625" s="2">
        <f t="shared" si="175"/>
        <v>78.750800000000012</v>
      </c>
      <c r="G5625" s="2">
        <v>1</v>
      </c>
      <c r="H5625" s="2" t="str">
        <f>TEXT(Table1[[#This Row],[order_date]],"mmmm")</f>
        <v>August</v>
      </c>
      <c r="I5625" s="3">
        <v>45140</v>
      </c>
      <c r="J5625" s="3">
        <v>45142</v>
      </c>
      <c r="K5625" s="3" t="str">
        <f>TEXT(Table1[[#This Row],[delivery_date]]-Table1[[#This Row],[order_date]],"D")</f>
        <v>2</v>
      </c>
      <c r="L5625" s="2" t="s">
        <v>31</v>
      </c>
      <c r="M5625" s="2" t="s">
        <v>16</v>
      </c>
      <c r="N5625" s="2">
        <v>35.46</v>
      </c>
      <c r="O5625" s="2" t="s">
        <v>23</v>
      </c>
      <c r="P5625" s="2">
        <f t="shared" si="174"/>
        <v>152.86919999999998</v>
      </c>
    </row>
    <row r="5626" spans="1:16" ht="14.25" customHeight="1" x14ac:dyDescent="0.35">
      <c r="A5626" s="2" t="s">
        <v>5657</v>
      </c>
      <c r="B5626" s="2" t="s">
        <v>13</v>
      </c>
      <c r="C5626" s="2" t="s">
        <v>14</v>
      </c>
      <c r="D5626" s="2">
        <v>3477.45</v>
      </c>
      <c r="E5626" s="2">
        <v>0.2</v>
      </c>
      <c r="F5626" s="2">
        <f t="shared" si="175"/>
        <v>695.49</v>
      </c>
      <c r="G5626" s="2">
        <v>6</v>
      </c>
      <c r="H5626" s="2" t="str">
        <f>TEXT(Table1[[#This Row],[order_date]],"mmmm")</f>
        <v>January</v>
      </c>
      <c r="I5626" s="3">
        <v>44955</v>
      </c>
      <c r="J5626" s="3">
        <v>44962</v>
      </c>
      <c r="K5626" s="3" t="str">
        <f>TEXT(Table1[[#This Row],[delivery_date]]-Table1[[#This Row],[order_date]],"D")</f>
        <v>7</v>
      </c>
      <c r="L5626" s="2" t="s">
        <v>31</v>
      </c>
      <c r="M5626" s="2" t="s">
        <v>16</v>
      </c>
      <c r="N5626" s="2">
        <v>848.51</v>
      </c>
      <c r="O5626" s="2" t="s">
        <v>48</v>
      </c>
      <c r="P5626" s="2">
        <f t="shared" si="174"/>
        <v>2781.96</v>
      </c>
    </row>
    <row r="5627" spans="1:16" ht="14.25" customHeight="1" x14ac:dyDescent="0.35">
      <c r="A5627" s="2" t="s">
        <v>5658</v>
      </c>
      <c r="B5627" s="2" t="s">
        <v>25</v>
      </c>
      <c r="C5627" s="2" t="s">
        <v>26</v>
      </c>
      <c r="D5627" s="2">
        <v>1626.95</v>
      </c>
      <c r="E5627" s="2">
        <v>0.26</v>
      </c>
      <c r="F5627" s="2">
        <f t="shared" si="175"/>
        <v>423.00700000000001</v>
      </c>
      <c r="G5627" s="2">
        <v>4</v>
      </c>
      <c r="H5627" s="2" t="str">
        <f>TEXT(Table1[[#This Row],[order_date]],"mmmm")</f>
        <v>January</v>
      </c>
      <c r="I5627" s="3">
        <v>44929</v>
      </c>
      <c r="J5627" s="3">
        <v>44936</v>
      </c>
      <c r="K5627" s="3" t="str">
        <f>TEXT(Table1[[#This Row],[delivery_date]]-Table1[[#This Row],[order_date]],"D")</f>
        <v>7</v>
      </c>
      <c r="L5627" s="2" t="s">
        <v>31</v>
      </c>
      <c r="M5627" s="2" t="s">
        <v>27</v>
      </c>
      <c r="N5627" s="2">
        <v>388.96</v>
      </c>
      <c r="O5627" s="2" t="s">
        <v>17</v>
      </c>
      <c r="P5627" s="2">
        <f t="shared" si="174"/>
        <v>1203.943</v>
      </c>
    </row>
    <row r="5628" spans="1:16" ht="14.25" customHeight="1" x14ac:dyDescent="0.35">
      <c r="A5628" s="2" t="s">
        <v>5659</v>
      </c>
      <c r="B5628" s="2" t="s">
        <v>13</v>
      </c>
      <c r="C5628" s="2" t="s">
        <v>33</v>
      </c>
      <c r="D5628" s="2">
        <v>2747.8</v>
      </c>
      <c r="E5628" s="2">
        <v>0.41</v>
      </c>
      <c r="F5628" s="2">
        <f t="shared" si="175"/>
        <v>1126.598</v>
      </c>
      <c r="G5628" s="2">
        <v>3</v>
      </c>
      <c r="H5628" s="2" t="str">
        <f>TEXT(Table1[[#This Row],[order_date]],"mmmm")</f>
        <v>November</v>
      </c>
      <c r="I5628" s="3">
        <v>45251</v>
      </c>
      <c r="J5628" s="3">
        <v>45258</v>
      </c>
      <c r="K5628" s="3" t="str">
        <f>TEXT(Table1[[#This Row],[delivery_date]]-Table1[[#This Row],[order_date]],"D")</f>
        <v>7</v>
      </c>
      <c r="L5628" s="2" t="s">
        <v>15</v>
      </c>
      <c r="M5628" s="2" t="s">
        <v>16</v>
      </c>
      <c r="N5628" s="2">
        <v>302.33999999999997</v>
      </c>
      <c r="O5628" s="2" t="s">
        <v>39</v>
      </c>
      <c r="P5628" s="2">
        <f t="shared" si="174"/>
        <v>1621.2020000000002</v>
      </c>
    </row>
    <row r="5629" spans="1:16" ht="14.25" customHeight="1" x14ac:dyDescent="0.35">
      <c r="A5629" s="2" t="s">
        <v>5660</v>
      </c>
      <c r="B5629" s="2" t="s">
        <v>19</v>
      </c>
      <c r="C5629" s="2" t="s">
        <v>20</v>
      </c>
      <c r="D5629" s="2">
        <v>1349.46</v>
      </c>
      <c r="E5629" s="2">
        <v>0.33</v>
      </c>
      <c r="F5629" s="2">
        <f t="shared" si="175"/>
        <v>445.32180000000005</v>
      </c>
      <c r="G5629" s="2">
        <v>1</v>
      </c>
      <c r="H5629" s="2" t="str">
        <f>TEXT(Table1[[#This Row],[order_date]],"mmmm")</f>
        <v>June</v>
      </c>
      <c r="I5629" s="3">
        <v>45102</v>
      </c>
      <c r="J5629" s="3">
        <v>45106</v>
      </c>
      <c r="K5629" s="3" t="str">
        <f>TEXT(Table1[[#This Row],[delivery_date]]-Table1[[#This Row],[order_date]],"D")</f>
        <v>4</v>
      </c>
      <c r="L5629" s="2" t="s">
        <v>31</v>
      </c>
      <c r="M5629" s="2" t="s">
        <v>27</v>
      </c>
      <c r="N5629" s="2">
        <v>129.51</v>
      </c>
      <c r="O5629" s="2" t="s">
        <v>28</v>
      </c>
      <c r="P5629" s="2">
        <f t="shared" si="174"/>
        <v>904.13819999999998</v>
      </c>
    </row>
    <row r="5630" spans="1:16" ht="14.25" customHeight="1" x14ac:dyDescent="0.35">
      <c r="A5630" s="2" t="s">
        <v>5661</v>
      </c>
      <c r="B5630" s="2" t="s">
        <v>19</v>
      </c>
      <c r="C5630" s="2" t="s">
        <v>14</v>
      </c>
      <c r="D5630" s="2">
        <v>3143.08</v>
      </c>
      <c r="E5630" s="2">
        <v>0.23</v>
      </c>
      <c r="F5630" s="2">
        <f t="shared" si="175"/>
        <v>722.90840000000003</v>
      </c>
      <c r="G5630" s="2">
        <v>5</v>
      </c>
      <c r="H5630" s="2" t="str">
        <f>TEXT(Table1[[#This Row],[order_date]],"mmmm")</f>
        <v>September</v>
      </c>
      <c r="I5630" s="3">
        <v>45543</v>
      </c>
      <c r="J5630" s="3">
        <v>45545</v>
      </c>
      <c r="K5630" s="3" t="str">
        <f>TEXT(Table1[[#This Row],[delivery_date]]-Table1[[#This Row],[order_date]],"D")</f>
        <v>2</v>
      </c>
      <c r="L5630" s="2" t="s">
        <v>21</v>
      </c>
      <c r="M5630" s="2" t="s">
        <v>27</v>
      </c>
      <c r="N5630" s="2">
        <v>289.41000000000003</v>
      </c>
      <c r="O5630" s="2" t="s">
        <v>48</v>
      </c>
      <c r="P5630" s="2">
        <f t="shared" si="174"/>
        <v>2420.1715999999997</v>
      </c>
    </row>
    <row r="5631" spans="1:16" ht="14.25" customHeight="1" x14ac:dyDescent="0.35">
      <c r="A5631" s="2" t="s">
        <v>5662</v>
      </c>
      <c r="B5631" s="2" t="s">
        <v>41</v>
      </c>
      <c r="C5631" s="2" t="s">
        <v>14</v>
      </c>
      <c r="D5631" s="2">
        <v>2293.15</v>
      </c>
      <c r="E5631" s="2">
        <v>0.48</v>
      </c>
      <c r="F5631" s="2">
        <f t="shared" si="175"/>
        <v>1100.712</v>
      </c>
      <c r="G5631" s="2">
        <v>4</v>
      </c>
      <c r="H5631" s="2" t="str">
        <f>TEXT(Table1[[#This Row],[order_date]],"mmmm")</f>
        <v>November</v>
      </c>
      <c r="I5631" s="3">
        <v>45238</v>
      </c>
      <c r="J5631" s="3">
        <v>45244</v>
      </c>
      <c r="K5631" s="3" t="str">
        <f>TEXT(Table1[[#This Row],[delivery_date]]-Table1[[#This Row],[order_date]],"D")</f>
        <v>6</v>
      </c>
      <c r="L5631" s="2" t="s">
        <v>21</v>
      </c>
      <c r="M5631" s="2" t="s">
        <v>27</v>
      </c>
      <c r="N5631" s="2">
        <v>453.31</v>
      </c>
      <c r="O5631" s="2" t="s">
        <v>23</v>
      </c>
      <c r="P5631" s="2">
        <f t="shared" si="174"/>
        <v>1192.4380000000001</v>
      </c>
    </row>
    <row r="5632" spans="1:16" ht="14.25" customHeight="1" x14ac:dyDescent="0.35">
      <c r="A5632" s="2" t="s">
        <v>5663</v>
      </c>
      <c r="B5632" s="2" t="s">
        <v>41</v>
      </c>
      <c r="C5632" s="2" t="s">
        <v>14</v>
      </c>
      <c r="D5632" s="2">
        <v>2461.12</v>
      </c>
      <c r="E5632" s="2">
        <v>0.11</v>
      </c>
      <c r="F5632" s="2">
        <f t="shared" si="175"/>
        <v>270.72319999999996</v>
      </c>
      <c r="G5632" s="2">
        <v>4</v>
      </c>
      <c r="H5632" s="2" t="str">
        <f>TEXT(Table1[[#This Row],[order_date]],"mmmm")</f>
        <v>June</v>
      </c>
      <c r="I5632" s="3">
        <v>45080</v>
      </c>
      <c r="J5632" s="3">
        <v>45083</v>
      </c>
      <c r="K5632" s="3" t="str">
        <f>TEXT(Table1[[#This Row],[delivery_date]]-Table1[[#This Row],[order_date]],"D")</f>
        <v>3</v>
      </c>
      <c r="L5632" s="2" t="s">
        <v>21</v>
      </c>
      <c r="M5632" s="2" t="s">
        <v>16</v>
      </c>
      <c r="N5632" s="2">
        <v>480.25</v>
      </c>
      <c r="O5632" s="2" t="s">
        <v>48</v>
      </c>
      <c r="P5632" s="2">
        <f t="shared" si="174"/>
        <v>2190.3968</v>
      </c>
    </row>
    <row r="5633" spans="1:16" ht="14.25" customHeight="1" x14ac:dyDescent="0.35">
      <c r="A5633" s="2" t="s">
        <v>5664</v>
      </c>
      <c r="B5633" s="2" t="s">
        <v>25</v>
      </c>
      <c r="C5633" s="2" t="s">
        <v>33</v>
      </c>
      <c r="D5633" s="2">
        <v>4718.7700000000004</v>
      </c>
      <c r="E5633" s="2">
        <v>0.14000000000000001</v>
      </c>
      <c r="F5633" s="2">
        <f t="shared" si="175"/>
        <v>660.62780000000009</v>
      </c>
      <c r="G5633" s="2">
        <v>8</v>
      </c>
      <c r="H5633" s="2" t="str">
        <f>TEXT(Table1[[#This Row],[order_date]],"mmmm")</f>
        <v>January</v>
      </c>
      <c r="I5633" s="3">
        <v>45319</v>
      </c>
      <c r="J5633" s="3">
        <v>45324</v>
      </c>
      <c r="K5633" s="3" t="str">
        <f>TEXT(Table1[[#This Row],[delivery_date]]-Table1[[#This Row],[order_date]],"D")</f>
        <v>5</v>
      </c>
      <c r="L5633" s="2" t="s">
        <v>15</v>
      </c>
      <c r="M5633" s="2" t="s">
        <v>16</v>
      </c>
      <c r="N5633" s="2">
        <v>359.72</v>
      </c>
      <c r="O5633" s="2" t="s">
        <v>34</v>
      </c>
      <c r="P5633" s="2">
        <f t="shared" si="174"/>
        <v>4058.1422000000002</v>
      </c>
    </row>
    <row r="5634" spans="1:16" ht="14.25" customHeight="1" x14ac:dyDescent="0.35">
      <c r="A5634" s="2" t="s">
        <v>5665</v>
      </c>
      <c r="B5634" s="2" t="s">
        <v>41</v>
      </c>
      <c r="C5634" s="2" t="s">
        <v>20</v>
      </c>
      <c r="D5634" s="2">
        <v>3560.19</v>
      </c>
      <c r="E5634" s="2">
        <v>0.46</v>
      </c>
      <c r="F5634" s="2">
        <f t="shared" si="175"/>
        <v>1637.6874</v>
      </c>
      <c r="G5634" s="2">
        <v>2</v>
      </c>
      <c r="H5634" s="2" t="str">
        <f>TEXT(Table1[[#This Row],[order_date]],"mmmm")</f>
        <v>December</v>
      </c>
      <c r="I5634" s="3">
        <v>45290</v>
      </c>
      <c r="J5634" s="3">
        <v>45295</v>
      </c>
      <c r="K5634" s="3" t="str">
        <f>TEXT(Table1[[#This Row],[delivery_date]]-Table1[[#This Row],[order_date]],"D")</f>
        <v>5</v>
      </c>
      <c r="L5634" s="2" t="s">
        <v>31</v>
      </c>
      <c r="M5634" s="2" t="s">
        <v>27</v>
      </c>
      <c r="N5634" s="2">
        <v>480.98</v>
      </c>
      <c r="O5634" s="2" t="s">
        <v>39</v>
      </c>
      <c r="P5634" s="2">
        <f t="shared" ref="P5634:P5697" si="176">D5634-F5634</f>
        <v>1922.5026</v>
      </c>
    </row>
    <row r="5635" spans="1:16" ht="14.25" customHeight="1" x14ac:dyDescent="0.35">
      <c r="A5635" s="2" t="s">
        <v>5666</v>
      </c>
      <c r="B5635" s="2" t="s">
        <v>19</v>
      </c>
      <c r="C5635" s="2" t="s">
        <v>36</v>
      </c>
      <c r="D5635" s="2">
        <v>1383.31</v>
      </c>
      <c r="E5635" s="2">
        <v>0.43</v>
      </c>
      <c r="F5635" s="2">
        <f t="shared" ref="F5635:F5698" si="177">D5635*E5635</f>
        <v>594.82330000000002</v>
      </c>
      <c r="G5635" s="2">
        <v>4</v>
      </c>
      <c r="H5635" s="2" t="str">
        <f>TEXT(Table1[[#This Row],[order_date]],"mmmm")</f>
        <v>December</v>
      </c>
      <c r="I5635" s="3">
        <v>45631</v>
      </c>
      <c r="J5635" s="3">
        <v>45635</v>
      </c>
      <c r="K5635" s="3" t="str">
        <f>TEXT(Table1[[#This Row],[delivery_date]]-Table1[[#This Row],[order_date]],"D")</f>
        <v>4</v>
      </c>
      <c r="L5635" s="2" t="s">
        <v>31</v>
      </c>
      <c r="M5635" s="2" t="s">
        <v>16</v>
      </c>
      <c r="N5635" s="2">
        <v>371.55</v>
      </c>
      <c r="O5635" s="2" t="s">
        <v>34</v>
      </c>
      <c r="P5635" s="2">
        <f t="shared" si="176"/>
        <v>788.48669999999993</v>
      </c>
    </row>
    <row r="5636" spans="1:16" ht="14.25" customHeight="1" x14ac:dyDescent="0.35">
      <c r="A5636" s="2" t="s">
        <v>5667</v>
      </c>
      <c r="B5636" s="2" t="s">
        <v>25</v>
      </c>
      <c r="C5636" s="2" t="s">
        <v>20</v>
      </c>
      <c r="D5636" s="2">
        <v>2569.2199999999998</v>
      </c>
      <c r="E5636" s="2">
        <v>7.0000000000000007E-2</v>
      </c>
      <c r="F5636" s="2">
        <f t="shared" si="177"/>
        <v>179.84540000000001</v>
      </c>
      <c r="G5636" s="2">
        <v>1</v>
      </c>
      <c r="H5636" s="2" t="str">
        <f>TEXT(Table1[[#This Row],[order_date]],"mmmm")</f>
        <v>December</v>
      </c>
      <c r="I5636" s="3">
        <v>45284</v>
      </c>
      <c r="J5636" s="3">
        <v>45288</v>
      </c>
      <c r="K5636" s="3" t="str">
        <f>TEXT(Table1[[#This Row],[delivery_date]]-Table1[[#This Row],[order_date]],"D")</f>
        <v>4</v>
      </c>
      <c r="L5636" s="2" t="s">
        <v>15</v>
      </c>
      <c r="M5636" s="2" t="s">
        <v>27</v>
      </c>
      <c r="N5636" s="2">
        <v>733.69</v>
      </c>
      <c r="O5636" s="2" t="s">
        <v>28</v>
      </c>
      <c r="P5636" s="2">
        <f t="shared" si="176"/>
        <v>2389.3745999999996</v>
      </c>
    </row>
    <row r="5637" spans="1:16" ht="14.25" customHeight="1" x14ac:dyDescent="0.35">
      <c r="A5637" s="2" t="s">
        <v>5668</v>
      </c>
      <c r="B5637" s="2" t="s">
        <v>25</v>
      </c>
      <c r="C5637" s="2" t="s">
        <v>20</v>
      </c>
      <c r="D5637" s="2">
        <v>2386.6999999999998</v>
      </c>
      <c r="E5637" s="2">
        <v>0.46</v>
      </c>
      <c r="F5637" s="2">
        <f t="shared" si="177"/>
        <v>1097.8820000000001</v>
      </c>
      <c r="G5637" s="2">
        <v>2</v>
      </c>
      <c r="H5637" s="2" t="str">
        <f>TEXT(Table1[[#This Row],[order_date]],"mmmm")</f>
        <v>February</v>
      </c>
      <c r="I5637" s="3">
        <v>44982</v>
      </c>
      <c r="J5637" s="3">
        <v>44987</v>
      </c>
      <c r="K5637" s="3" t="str">
        <f>TEXT(Table1[[#This Row],[delivery_date]]-Table1[[#This Row],[order_date]],"D")</f>
        <v>5</v>
      </c>
      <c r="L5637" s="2" t="s">
        <v>31</v>
      </c>
      <c r="M5637" s="2" t="s">
        <v>27</v>
      </c>
      <c r="N5637" s="2">
        <v>699.26</v>
      </c>
      <c r="O5637" s="2" t="s">
        <v>23</v>
      </c>
      <c r="P5637" s="2">
        <f t="shared" si="176"/>
        <v>1288.8179999999998</v>
      </c>
    </row>
    <row r="5638" spans="1:16" ht="14.25" customHeight="1" x14ac:dyDescent="0.35">
      <c r="A5638" s="2" t="s">
        <v>5669</v>
      </c>
      <c r="B5638" s="2" t="s">
        <v>41</v>
      </c>
      <c r="C5638" s="2" t="s">
        <v>20</v>
      </c>
      <c r="D5638" s="2">
        <v>3995.76</v>
      </c>
      <c r="E5638" s="2">
        <v>0.01</v>
      </c>
      <c r="F5638" s="2">
        <f t="shared" si="177"/>
        <v>39.957600000000006</v>
      </c>
      <c r="G5638" s="2">
        <v>3</v>
      </c>
      <c r="H5638" s="2" t="str">
        <f>TEXT(Table1[[#This Row],[order_date]],"mmmm")</f>
        <v>October</v>
      </c>
      <c r="I5638" s="3">
        <v>45210</v>
      </c>
      <c r="J5638" s="3">
        <v>45212</v>
      </c>
      <c r="K5638" s="3" t="str">
        <f>TEXT(Table1[[#This Row],[delivery_date]]-Table1[[#This Row],[order_date]],"D")</f>
        <v>2</v>
      </c>
      <c r="L5638" s="2" t="s">
        <v>21</v>
      </c>
      <c r="M5638" s="2" t="s">
        <v>27</v>
      </c>
      <c r="N5638" s="2">
        <v>892.67</v>
      </c>
      <c r="O5638" s="2" t="s">
        <v>23</v>
      </c>
      <c r="P5638" s="2">
        <f t="shared" si="176"/>
        <v>3955.8024</v>
      </c>
    </row>
    <row r="5639" spans="1:16" ht="14.25" customHeight="1" x14ac:dyDescent="0.35">
      <c r="A5639" s="2" t="s">
        <v>5670</v>
      </c>
      <c r="B5639" s="2" t="s">
        <v>19</v>
      </c>
      <c r="C5639" s="2" t="s">
        <v>33</v>
      </c>
      <c r="D5639" s="2">
        <v>4183.4399999999996</v>
      </c>
      <c r="E5639" s="2">
        <v>0.41</v>
      </c>
      <c r="F5639" s="2">
        <f t="shared" si="177"/>
        <v>1715.2103999999997</v>
      </c>
      <c r="G5639" s="2">
        <v>1</v>
      </c>
      <c r="H5639" s="2" t="str">
        <f>TEXT(Table1[[#This Row],[order_date]],"mmmm")</f>
        <v>October</v>
      </c>
      <c r="I5639" s="3">
        <v>45589</v>
      </c>
      <c r="J5639" s="3">
        <v>45595</v>
      </c>
      <c r="K5639" s="3" t="str">
        <f>TEXT(Table1[[#This Row],[delivery_date]]-Table1[[#This Row],[order_date]],"D")</f>
        <v>6</v>
      </c>
      <c r="L5639" s="2" t="s">
        <v>31</v>
      </c>
      <c r="M5639" s="2" t="s">
        <v>22</v>
      </c>
      <c r="N5639" s="2">
        <v>248.62</v>
      </c>
      <c r="O5639" s="2" t="s">
        <v>34</v>
      </c>
      <c r="P5639" s="2">
        <f t="shared" si="176"/>
        <v>2468.2295999999997</v>
      </c>
    </row>
    <row r="5640" spans="1:16" ht="14.25" customHeight="1" x14ac:dyDescent="0.35">
      <c r="A5640" s="2" t="s">
        <v>5671</v>
      </c>
      <c r="B5640" s="2" t="s">
        <v>25</v>
      </c>
      <c r="C5640" s="2" t="s">
        <v>33</v>
      </c>
      <c r="D5640" s="2">
        <v>1488.87</v>
      </c>
      <c r="E5640" s="2">
        <v>0.14000000000000001</v>
      </c>
      <c r="F5640" s="2">
        <f t="shared" si="177"/>
        <v>208.4418</v>
      </c>
      <c r="G5640" s="2">
        <v>2</v>
      </c>
      <c r="H5640" s="2" t="str">
        <f>TEXT(Table1[[#This Row],[order_date]],"mmmm")</f>
        <v>July</v>
      </c>
      <c r="I5640" s="3">
        <v>45115</v>
      </c>
      <c r="J5640" s="3">
        <v>45121</v>
      </c>
      <c r="K5640" s="3" t="str">
        <f>TEXT(Table1[[#This Row],[delivery_date]]-Table1[[#This Row],[order_date]],"D")</f>
        <v>6</v>
      </c>
      <c r="L5640" s="2" t="s">
        <v>31</v>
      </c>
      <c r="M5640" s="2" t="s">
        <v>27</v>
      </c>
      <c r="N5640" s="2">
        <v>255.03</v>
      </c>
      <c r="O5640" s="2" t="s">
        <v>34</v>
      </c>
      <c r="P5640" s="2">
        <f t="shared" si="176"/>
        <v>1280.4281999999998</v>
      </c>
    </row>
    <row r="5641" spans="1:16" ht="14.25" customHeight="1" x14ac:dyDescent="0.35">
      <c r="A5641" s="2" t="s">
        <v>5672</v>
      </c>
      <c r="B5641" s="2" t="s">
        <v>19</v>
      </c>
      <c r="C5641" s="2" t="s">
        <v>33</v>
      </c>
      <c r="D5641" s="2">
        <v>4123.6400000000003</v>
      </c>
      <c r="E5641" s="2">
        <v>0.09</v>
      </c>
      <c r="F5641" s="2">
        <f t="shared" si="177"/>
        <v>371.12760000000003</v>
      </c>
      <c r="G5641" s="2">
        <v>7</v>
      </c>
      <c r="H5641" s="2" t="str">
        <f>TEXT(Table1[[#This Row],[order_date]],"mmmm")</f>
        <v>August</v>
      </c>
      <c r="I5641" s="3">
        <v>45520</v>
      </c>
      <c r="J5641" s="3">
        <v>45524</v>
      </c>
      <c r="K5641" s="3" t="str">
        <f>TEXT(Table1[[#This Row],[delivery_date]]-Table1[[#This Row],[order_date]],"D")</f>
        <v>4</v>
      </c>
      <c r="L5641" s="2" t="s">
        <v>31</v>
      </c>
      <c r="M5641" s="2" t="s">
        <v>16</v>
      </c>
      <c r="N5641" s="2">
        <v>456.89</v>
      </c>
      <c r="O5641" s="2" t="s">
        <v>48</v>
      </c>
      <c r="P5641" s="2">
        <f t="shared" si="176"/>
        <v>3752.5124000000005</v>
      </c>
    </row>
    <row r="5642" spans="1:16" ht="14.25" customHeight="1" x14ac:dyDescent="0.35">
      <c r="A5642" s="2" t="s">
        <v>5673</v>
      </c>
      <c r="B5642" s="2" t="s">
        <v>19</v>
      </c>
      <c r="C5642" s="2" t="s">
        <v>20</v>
      </c>
      <c r="D5642" s="2">
        <v>979.56</v>
      </c>
      <c r="E5642" s="2">
        <v>0.22</v>
      </c>
      <c r="F5642" s="2">
        <f t="shared" si="177"/>
        <v>215.50319999999999</v>
      </c>
      <c r="G5642" s="2">
        <v>6</v>
      </c>
      <c r="H5642" s="2" t="str">
        <f>TEXT(Table1[[#This Row],[order_date]],"mmmm")</f>
        <v>January</v>
      </c>
      <c r="I5642" s="3">
        <v>44942</v>
      </c>
      <c r="J5642" s="3">
        <v>44947</v>
      </c>
      <c r="K5642" s="3" t="str">
        <f>TEXT(Table1[[#This Row],[delivery_date]]-Table1[[#This Row],[order_date]],"D")</f>
        <v>5</v>
      </c>
      <c r="L5642" s="2" t="s">
        <v>31</v>
      </c>
      <c r="M5642" s="2" t="s">
        <v>27</v>
      </c>
      <c r="N5642" s="2">
        <v>266.43</v>
      </c>
      <c r="O5642" s="2" t="s">
        <v>17</v>
      </c>
      <c r="P5642" s="2">
        <f t="shared" si="176"/>
        <v>764.05679999999995</v>
      </c>
    </row>
    <row r="5643" spans="1:16" ht="14.25" customHeight="1" x14ac:dyDescent="0.35">
      <c r="A5643" s="2" t="s">
        <v>5674</v>
      </c>
      <c r="B5643" s="2" t="s">
        <v>19</v>
      </c>
      <c r="C5643" s="2" t="s">
        <v>33</v>
      </c>
      <c r="D5643" s="2">
        <v>3837.58</v>
      </c>
      <c r="E5643" s="2">
        <v>0.45</v>
      </c>
      <c r="F5643" s="2">
        <f t="shared" si="177"/>
        <v>1726.9110000000001</v>
      </c>
      <c r="G5643" s="2">
        <v>2</v>
      </c>
      <c r="H5643" s="2" t="str">
        <f>TEXT(Table1[[#This Row],[order_date]],"mmmm")</f>
        <v>July</v>
      </c>
      <c r="I5643" s="3">
        <v>45113</v>
      </c>
      <c r="J5643" s="3">
        <v>45116</v>
      </c>
      <c r="K5643" s="3" t="str">
        <f>TEXT(Table1[[#This Row],[delivery_date]]-Table1[[#This Row],[order_date]],"D")</f>
        <v>3</v>
      </c>
      <c r="L5643" s="2" t="s">
        <v>31</v>
      </c>
      <c r="M5643" s="2" t="s">
        <v>22</v>
      </c>
      <c r="N5643" s="2">
        <v>232.5</v>
      </c>
      <c r="O5643" s="2" t="s">
        <v>34</v>
      </c>
      <c r="P5643" s="2">
        <f t="shared" si="176"/>
        <v>2110.6689999999999</v>
      </c>
    </row>
    <row r="5644" spans="1:16" ht="14.25" customHeight="1" x14ac:dyDescent="0.35">
      <c r="A5644" s="2" t="s">
        <v>5675</v>
      </c>
      <c r="B5644" s="2" t="s">
        <v>41</v>
      </c>
      <c r="C5644" s="2" t="s">
        <v>14</v>
      </c>
      <c r="D5644" s="2">
        <v>1319.04</v>
      </c>
      <c r="E5644" s="2">
        <v>0.39</v>
      </c>
      <c r="F5644" s="2">
        <f t="shared" si="177"/>
        <v>514.42560000000003</v>
      </c>
      <c r="G5644" s="2">
        <v>1</v>
      </c>
      <c r="H5644" s="2" t="str">
        <f>TEXT(Table1[[#This Row],[order_date]],"mmmm")</f>
        <v>June</v>
      </c>
      <c r="I5644" s="3">
        <v>45102</v>
      </c>
      <c r="J5644" s="3">
        <v>45106</v>
      </c>
      <c r="K5644" s="3" t="str">
        <f>TEXT(Table1[[#This Row],[delivery_date]]-Table1[[#This Row],[order_date]],"D")</f>
        <v>4</v>
      </c>
      <c r="L5644" s="2" t="s">
        <v>31</v>
      </c>
      <c r="M5644" s="2" t="s">
        <v>22</v>
      </c>
      <c r="N5644" s="2">
        <v>103.2</v>
      </c>
      <c r="O5644" s="2" t="s">
        <v>48</v>
      </c>
      <c r="P5644" s="2">
        <f t="shared" si="176"/>
        <v>804.61439999999993</v>
      </c>
    </row>
    <row r="5645" spans="1:16" ht="14.25" customHeight="1" x14ac:dyDescent="0.35">
      <c r="A5645" s="2" t="s">
        <v>5676</v>
      </c>
      <c r="B5645" s="2" t="s">
        <v>13</v>
      </c>
      <c r="C5645" s="2" t="s">
        <v>33</v>
      </c>
      <c r="D5645" s="2">
        <v>1559.86</v>
      </c>
      <c r="E5645" s="2">
        <v>0.48</v>
      </c>
      <c r="F5645" s="2">
        <f t="shared" si="177"/>
        <v>748.73279999999988</v>
      </c>
      <c r="G5645" s="2">
        <v>9</v>
      </c>
      <c r="H5645" s="2" t="str">
        <f>TEXT(Table1[[#This Row],[order_date]],"mmmm")</f>
        <v>September</v>
      </c>
      <c r="I5645" s="3">
        <v>45199</v>
      </c>
      <c r="J5645" s="3">
        <v>45200</v>
      </c>
      <c r="K5645" s="3" t="str">
        <f>TEXT(Table1[[#This Row],[delivery_date]]-Table1[[#This Row],[order_date]],"D")</f>
        <v>1</v>
      </c>
      <c r="L5645" s="2" t="s">
        <v>15</v>
      </c>
      <c r="M5645" s="2" t="s">
        <v>22</v>
      </c>
      <c r="N5645" s="2">
        <v>189.61</v>
      </c>
      <c r="O5645" s="2" t="s">
        <v>17</v>
      </c>
      <c r="P5645" s="2">
        <f t="shared" si="176"/>
        <v>811.12720000000002</v>
      </c>
    </row>
    <row r="5646" spans="1:16" ht="14.25" customHeight="1" x14ac:dyDescent="0.35">
      <c r="A5646" s="2" t="s">
        <v>5677</v>
      </c>
      <c r="B5646" s="2" t="s">
        <v>13</v>
      </c>
      <c r="C5646" s="2" t="s">
        <v>26</v>
      </c>
      <c r="D5646" s="2">
        <v>4277.09</v>
      </c>
      <c r="E5646" s="2">
        <v>0.27</v>
      </c>
      <c r="F5646" s="2">
        <f t="shared" si="177"/>
        <v>1154.8143</v>
      </c>
      <c r="G5646" s="2">
        <v>1</v>
      </c>
      <c r="H5646" s="2" t="str">
        <f>TEXT(Table1[[#This Row],[order_date]],"mmmm")</f>
        <v>May</v>
      </c>
      <c r="I5646" s="3">
        <v>45421</v>
      </c>
      <c r="J5646" s="3">
        <v>45428</v>
      </c>
      <c r="K5646" s="3" t="str">
        <f>TEXT(Table1[[#This Row],[delivery_date]]-Table1[[#This Row],[order_date]],"D")</f>
        <v>7</v>
      </c>
      <c r="L5646" s="2" t="s">
        <v>21</v>
      </c>
      <c r="M5646" s="2" t="s">
        <v>27</v>
      </c>
      <c r="N5646" s="2">
        <v>963.26</v>
      </c>
      <c r="O5646" s="2" t="s">
        <v>23</v>
      </c>
      <c r="P5646" s="2">
        <f t="shared" si="176"/>
        <v>3122.2757000000001</v>
      </c>
    </row>
    <row r="5647" spans="1:16" ht="14.25" customHeight="1" x14ac:dyDescent="0.35">
      <c r="A5647" s="2" t="s">
        <v>5678</v>
      </c>
      <c r="B5647" s="2" t="s">
        <v>25</v>
      </c>
      <c r="C5647" s="2" t="s">
        <v>33</v>
      </c>
      <c r="D5647" s="2">
        <v>2158.37</v>
      </c>
      <c r="E5647" s="2">
        <v>0.26</v>
      </c>
      <c r="F5647" s="2">
        <f t="shared" si="177"/>
        <v>561.17619999999999</v>
      </c>
      <c r="G5647" s="2">
        <v>5</v>
      </c>
      <c r="H5647" s="2" t="str">
        <f>TEXT(Table1[[#This Row],[order_date]],"mmmm")</f>
        <v>June</v>
      </c>
      <c r="I5647" s="3">
        <v>45473</v>
      </c>
      <c r="J5647" s="3">
        <v>45476</v>
      </c>
      <c r="K5647" s="3" t="str">
        <f>TEXT(Table1[[#This Row],[delivery_date]]-Table1[[#This Row],[order_date]],"D")</f>
        <v>3</v>
      </c>
      <c r="L5647" s="2" t="s">
        <v>15</v>
      </c>
      <c r="M5647" s="2" t="s">
        <v>16</v>
      </c>
      <c r="N5647" s="2">
        <v>613.08000000000004</v>
      </c>
      <c r="O5647" s="2" t="s">
        <v>34</v>
      </c>
      <c r="P5647" s="2">
        <f t="shared" si="176"/>
        <v>1597.1938</v>
      </c>
    </row>
    <row r="5648" spans="1:16" ht="14.25" customHeight="1" x14ac:dyDescent="0.35">
      <c r="A5648" s="2" t="s">
        <v>5679</v>
      </c>
      <c r="B5648" s="2" t="s">
        <v>19</v>
      </c>
      <c r="C5648" s="2" t="s">
        <v>33</v>
      </c>
      <c r="D5648" s="2">
        <v>4953.7700000000004</v>
      </c>
      <c r="E5648" s="2">
        <v>0.01</v>
      </c>
      <c r="F5648" s="2">
        <f t="shared" si="177"/>
        <v>49.537700000000008</v>
      </c>
      <c r="G5648" s="2">
        <v>9</v>
      </c>
      <c r="H5648" s="2" t="str">
        <f>TEXT(Table1[[#This Row],[order_date]],"mmmm")</f>
        <v>August</v>
      </c>
      <c r="I5648" s="3">
        <v>45533</v>
      </c>
      <c r="J5648" s="3">
        <v>45539</v>
      </c>
      <c r="K5648" s="3" t="str">
        <f>TEXT(Table1[[#This Row],[delivery_date]]-Table1[[#This Row],[order_date]],"D")</f>
        <v>6</v>
      </c>
      <c r="L5648" s="2" t="s">
        <v>15</v>
      </c>
      <c r="M5648" s="2" t="s">
        <v>22</v>
      </c>
      <c r="N5648" s="2">
        <v>728.42</v>
      </c>
      <c r="O5648" s="2" t="s">
        <v>34</v>
      </c>
      <c r="P5648" s="2">
        <f t="shared" si="176"/>
        <v>4904.2323000000006</v>
      </c>
    </row>
    <row r="5649" spans="1:16" ht="14.25" customHeight="1" x14ac:dyDescent="0.35">
      <c r="A5649" s="2" t="s">
        <v>5680</v>
      </c>
      <c r="B5649" s="2" t="s">
        <v>41</v>
      </c>
      <c r="C5649" s="2" t="s">
        <v>33</v>
      </c>
      <c r="D5649" s="2">
        <v>844.52</v>
      </c>
      <c r="E5649" s="2">
        <v>0.09</v>
      </c>
      <c r="F5649" s="2">
        <f t="shared" si="177"/>
        <v>76.006799999999998</v>
      </c>
      <c r="G5649" s="2">
        <v>9</v>
      </c>
      <c r="H5649" s="2" t="str">
        <f>TEXT(Table1[[#This Row],[order_date]],"mmmm")</f>
        <v>March</v>
      </c>
      <c r="I5649" s="3">
        <v>45369</v>
      </c>
      <c r="J5649" s="3">
        <v>45374</v>
      </c>
      <c r="K5649" s="3" t="str">
        <f>TEXT(Table1[[#This Row],[delivery_date]]-Table1[[#This Row],[order_date]],"D")</f>
        <v>5</v>
      </c>
      <c r="L5649" s="2" t="s">
        <v>21</v>
      </c>
      <c r="M5649" s="2" t="s">
        <v>27</v>
      </c>
      <c r="N5649" s="2">
        <v>114.36</v>
      </c>
      <c r="O5649" s="2" t="s">
        <v>34</v>
      </c>
      <c r="P5649" s="2">
        <f t="shared" si="176"/>
        <v>768.51319999999998</v>
      </c>
    </row>
    <row r="5650" spans="1:16" ht="14.25" customHeight="1" x14ac:dyDescent="0.35">
      <c r="A5650" s="2" t="s">
        <v>5681</v>
      </c>
      <c r="B5650" s="2" t="s">
        <v>19</v>
      </c>
      <c r="C5650" s="2" t="s">
        <v>33</v>
      </c>
      <c r="D5650" s="2">
        <v>2370.41</v>
      </c>
      <c r="E5650" s="2">
        <v>0.25</v>
      </c>
      <c r="F5650" s="2">
        <f t="shared" si="177"/>
        <v>592.60249999999996</v>
      </c>
      <c r="G5650" s="2">
        <v>6</v>
      </c>
      <c r="H5650" s="2" t="str">
        <f>TEXT(Table1[[#This Row],[order_date]],"mmmm")</f>
        <v>August</v>
      </c>
      <c r="I5650" s="3">
        <v>45142</v>
      </c>
      <c r="J5650" s="3">
        <v>45146</v>
      </c>
      <c r="K5650" s="3" t="str">
        <f>TEXT(Table1[[#This Row],[delivery_date]]-Table1[[#This Row],[order_date]],"D")</f>
        <v>4</v>
      </c>
      <c r="L5650" s="2" t="s">
        <v>15</v>
      </c>
      <c r="M5650" s="2" t="s">
        <v>16</v>
      </c>
      <c r="N5650" s="2">
        <v>582.35</v>
      </c>
      <c r="O5650" s="2" t="s">
        <v>23</v>
      </c>
      <c r="P5650" s="2">
        <f t="shared" si="176"/>
        <v>1777.8074999999999</v>
      </c>
    </row>
    <row r="5651" spans="1:16" ht="14.25" customHeight="1" x14ac:dyDescent="0.35">
      <c r="A5651" s="2" t="s">
        <v>5682</v>
      </c>
      <c r="B5651" s="2" t="s">
        <v>19</v>
      </c>
      <c r="C5651" s="2" t="s">
        <v>26</v>
      </c>
      <c r="D5651" s="2">
        <v>3689.01</v>
      </c>
      <c r="E5651" s="2">
        <v>0.38</v>
      </c>
      <c r="F5651" s="2">
        <f t="shared" si="177"/>
        <v>1401.8238000000001</v>
      </c>
      <c r="G5651" s="2">
        <v>3</v>
      </c>
      <c r="H5651" s="2" t="str">
        <f>TEXT(Table1[[#This Row],[order_date]],"mmmm")</f>
        <v>November</v>
      </c>
      <c r="I5651" s="3">
        <v>45607</v>
      </c>
      <c r="J5651" s="3">
        <v>45614</v>
      </c>
      <c r="K5651" s="3" t="str">
        <f>TEXT(Table1[[#This Row],[delivery_date]]-Table1[[#This Row],[order_date]],"D")</f>
        <v>7</v>
      </c>
      <c r="L5651" s="2" t="s">
        <v>21</v>
      </c>
      <c r="M5651" s="2" t="s">
        <v>27</v>
      </c>
      <c r="N5651" s="2">
        <v>1012.83</v>
      </c>
      <c r="O5651" s="2" t="s">
        <v>39</v>
      </c>
      <c r="P5651" s="2">
        <f t="shared" si="176"/>
        <v>2287.1862000000001</v>
      </c>
    </row>
    <row r="5652" spans="1:16" ht="14.25" customHeight="1" x14ac:dyDescent="0.35">
      <c r="A5652" s="2" t="s">
        <v>5683</v>
      </c>
      <c r="B5652" s="2" t="s">
        <v>41</v>
      </c>
      <c r="C5652" s="2" t="s">
        <v>36</v>
      </c>
      <c r="D5652" s="2">
        <v>126.3</v>
      </c>
      <c r="E5652" s="2">
        <v>0.41</v>
      </c>
      <c r="F5652" s="2">
        <f t="shared" si="177"/>
        <v>51.782999999999994</v>
      </c>
      <c r="G5652" s="2">
        <v>2</v>
      </c>
      <c r="H5652" s="2" t="str">
        <f>TEXT(Table1[[#This Row],[order_date]],"mmmm")</f>
        <v>October</v>
      </c>
      <c r="I5652" s="3">
        <v>45219</v>
      </c>
      <c r="J5652" s="3">
        <v>45223</v>
      </c>
      <c r="K5652" s="3" t="str">
        <f>TEXT(Table1[[#This Row],[delivery_date]]-Table1[[#This Row],[order_date]],"D")</f>
        <v>4</v>
      </c>
      <c r="L5652" s="2" t="s">
        <v>21</v>
      </c>
      <c r="M5652" s="2" t="s">
        <v>22</v>
      </c>
      <c r="N5652" s="2">
        <v>9.08</v>
      </c>
      <c r="O5652" s="2" t="s">
        <v>34</v>
      </c>
      <c r="P5652" s="2">
        <f t="shared" si="176"/>
        <v>74.516999999999996</v>
      </c>
    </row>
    <row r="5653" spans="1:16" ht="14.25" customHeight="1" x14ac:dyDescent="0.35">
      <c r="A5653" s="2" t="s">
        <v>5684</v>
      </c>
      <c r="B5653" s="2" t="s">
        <v>13</v>
      </c>
      <c r="C5653" s="2" t="s">
        <v>33</v>
      </c>
      <c r="D5653" s="2">
        <v>844.09</v>
      </c>
      <c r="E5653" s="2">
        <v>0.14000000000000001</v>
      </c>
      <c r="F5653" s="2">
        <f t="shared" si="177"/>
        <v>118.17260000000002</v>
      </c>
      <c r="G5653" s="2">
        <v>3</v>
      </c>
      <c r="H5653" s="2" t="str">
        <f>TEXT(Table1[[#This Row],[order_date]],"mmmm")</f>
        <v>April</v>
      </c>
      <c r="I5653" s="3">
        <v>45039</v>
      </c>
      <c r="J5653" s="3">
        <v>45041</v>
      </c>
      <c r="K5653" s="3" t="str">
        <f>TEXT(Table1[[#This Row],[delivery_date]]-Table1[[#This Row],[order_date]],"D")</f>
        <v>2</v>
      </c>
      <c r="L5653" s="2" t="s">
        <v>21</v>
      </c>
      <c r="M5653" s="2" t="s">
        <v>16</v>
      </c>
      <c r="N5653" s="2">
        <v>250.3</v>
      </c>
      <c r="O5653" s="2" t="s">
        <v>34</v>
      </c>
      <c r="P5653" s="2">
        <f t="shared" si="176"/>
        <v>725.91740000000004</v>
      </c>
    </row>
    <row r="5654" spans="1:16" ht="14.25" customHeight="1" x14ac:dyDescent="0.35">
      <c r="A5654" s="2" t="s">
        <v>5685</v>
      </c>
      <c r="B5654" s="2" t="s">
        <v>19</v>
      </c>
      <c r="C5654" s="2" t="s">
        <v>14</v>
      </c>
      <c r="D5654" s="2">
        <v>199.75</v>
      </c>
      <c r="E5654" s="2">
        <v>0.36</v>
      </c>
      <c r="F5654" s="2">
        <f t="shared" si="177"/>
        <v>71.91</v>
      </c>
      <c r="G5654" s="2">
        <v>1</v>
      </c>
      <c r="H5654" s="2" t="str">
        <f>TEXT(Table1[[#This Row],[order_date]],"mmmm")</f>
        <v>January</v>
      </c>
      <c r="I5654" s="3">
        <v>44956</v>
      </c>
      <c r="J5654" s="3">
        <v>44962</v>
      </c>
      <c r="K5654" s="3" t="str">
        <f>TEXT(Table1[[#This Row],[delivery_date]]-Table1[[#This Row],[order_date]],"D")</f>
        <v>6</v>
      </c>
      <c r="L5654" s="2" t="s">
        <v>21</v>
      </c>
      <c r="M5654" s="2" t="s">
        <v>16</v>
      </c>
      <c r="N5654" s="2">
        <v>35.44</v>
      </c>
      <c r="O5654" s="2" t="s">
        <v>23</v>
      </c>
      <c r="P5654" s="2">
        <f t="shared" si="176"/>
        <v>127.84</v>
      </c>
    </row>
    <row r="5655" spans="1:16" ht="14.25" customHeight="1" x14ac:dyDescent="0.35">
      <c r="A5655" s="2" t="s">
        <v>5686</v>
      </c>
      <c r="B5655" s="2" t="s">
        <v>19</v>
      </c>
      <c r="C5655" s="2" t="s">
        <v>26</v>
      </c>
      <c r="D5655" s="2">
        <v>4965.1000000000004</v>
      </c>
      <c r="E5655" s="2">
        <v>0.41</v>
      </c>
      <c r="F5655" s="2">
        <f t="shared" si="177"/>
        <v>2035.691</v>
      </c>
      <c r="G5655" s="2">
        <v>3</v>
      </c>
      <c r="H5655" s="2" t="str">
        <f>TEXT(Table1[[#This Row],[order_date]],"mmmm")</f>
        <v>December</v>
      </c>
      <c r="I5655" s="3">
        <v>45264</v>
      </c>
      <c r="J5655" s="3">
        <v>45269</v>
      </c>
      <c r="K5655" s="3" t="str">
        <f>TEXT(Table1[[#This Row],[delivery_date]]-Table1[[#This Row],[order_date]],"D")</f>
        <v>5</v>
      </c>
      <c r="L5655" s="2" t="s">
        <v>31</v>
      </c>
      <c r="M5655" s="2" t="s">
        <v>16</v>
      </c>
      <c r="N5655" s="2">
        <v>1482.39</v>
      </c>
      <c r="O5655" s="2" t="s">
        <v>39</v>
      </c>
      <c r="P5655" s="2">
        <f t="shared" si="176"/>
        <v>2929.4090000000006</v>
      </c>
    </row>
    <row r="5656" spans="1:16" ht="14.25" customHeight="1" x14ac:dyDescent="0.35">
      <c r="A5656" s="2" t="s">
        <v>5687</v>
      </c>
      <c r="B5656" s="2" t="s">
        <v>13</v>
      </c>
      <c r="C5656" s="2" t="s">
        <v>36</v>
      </c>
      <c r="D5656" s="2">
        <v>3827.06</v>
      </c>
      <c r="E5656" s="2">
        <v>0.19</v>
      </c>
      <c r="F5656" s="2">
        <f t="shared" si="177"/>
        <v>727.14139999999998</v>
      </c>
      <c r="G5656" s="2">
        <v>2</v>
      </c>
      <c r="H5656" s="2" t="str">
        <f>TEXT(Table1[[#This Row],[order_date]],"mmmm")</f>
        <v>August</v>
      </c>
      <c r="I5656" s="3">
        <v>45145</v>
      </c>
      <c r="J5656" s="3">
        <v>45151</v>
      </c>
      <c r="K5656" s="3" t="str">
        <f>TEXT(Table1[[#This Row],[delivery_date]]-Table1[[#This Row],[order_date]],"D")</f>
        <v>6</v>
      </c>
      <c r="L5656" s="2" t="s">
        <v>21</v>
      </c>
      <c r="M5656" s="2" t="s">
        <v>22</v>
      </c>
      <c r="N5656" s="2">
        <v>203.52</v>
      </c>
      <c r="O5656" s="2" t="s">
        <v>39</v>
      </c>
      <c r="P5656" s="2">
        <f t="shared" si="176"/>
        <v>3099.9186</v>
      </c>
    </row>
    <row r="5657" spans="1:16" ht="14.25" customHeight="1" x14ac:dyDescent="0.35">
      <c r="A5657" s="2" t="s">
        <v>5688</v>
      </c>
      <c r="B5657" s="2" t="s">
        <v>41</v>
      </c>
      <c r="C5657" s="2" t="s">
        <v>33</v>
      </c>
      <c r="D5657" s="2">
        <v>1930.44</v>
      </c>
      <c r="E5657" s="2">
        <v>0.35</v>
      </c>
      <c r="F5657" s="2">
        <f t="shared" si="177"/>
        <v>675.654</v>
      </c>
      <c r="G5657" s="2">
        <v>8</v>
      </c>
      <c r="H5657" s="2" t="str">
        <f>TEXT(Table1[[#This Row],[order_date]],"mmmm")</f>
        <v>February</v>
      </c>
      <c r="I5657" s="3">
        <v>45326</v>
      </c>
      <c r="J5657" s="3">
        <v>45327</v>
      </c>
      <c r="K5657" s="3" t="str">
        <f>TEXT(Table1[[#This Row],[delivery_date]]-Table1[[#This Row],[order_date]],"D")</f>
        <v>1</v>
      </c>
      <c r="L5657" s="2" t="s">
        <v>15</v>
      </c>
      <c r="M5657" s="2" t="s">
        <v>16</v>
      </c>
      <c r="N5657" s="2">
        <v>526.52</v>
      </c>
      <c r="O5657" s="2" t="s">
        <v>28</v>
      </c>
      <c r="P5657" s="2">
        <f t="shared" si="176"/>
        <v>1254.7860000000001</v>
      </c>
    </row>
    <row r="5658" spans="1:16" ht="14.25" customHeight="1" x14ac:dyDescent="0.35">
      <c r="A5658" s="2" t="s">
        <v>5689</v>
      </c>
      <c r="B5658" s="2" t="s">
        <v>25</v>
      </c>
      <c r="C5658" s="2" t="s">
        <v>36</v>
      </c>
      <c r="D5658" s="2">
        <v>865.8</v>
      </c>
      <c r="E5658" s="2">
        <v>0.22</v>
      </c>
      <c r="F5658" s="2">
        <f t="shared" si="177"/>
        <v>190.476</v>
      </c>
      <c r="G5658" s="2">
        <v>7</v>
      </c>
      <c r="H5658" s="2" t="str">
        <f>TEXT(Table1[[#This Row],[order_date]],"mmmm")</f>
        <v>February</v>
      </c>
      <c r="I5658" s="3">
        <v>44973</v>
      </c>
      <c r="J5658" s="3">
        <v>44979</v>
      </c>
      <c r="K5658" s="3" t="str">
        <f>TEXT(Table1[[#This Row],[delivery_date]]-Table1[[#This Row],[order_date]],"D")</f>
        <v>6</v>
      </c>
      <c r="L5658" s="2" t="s">
        <v>15</v>
      </c>
      <c r="M5658" s="2" t="s">
        <v>16</v>
      </c>
      <c r="N5658" s="2">
        <v>64.650000000000006</v>
      </c>
      <c r="O5658" s="2" t="s">
        <v>48</v>
      </c>
      <c r="P5658" s="2">
        <f t="shared" si="176"/>
        <v>675.32399999999996</v>
      </c>
    </row>
    <row r="5659" spans="1:16" ht="14.25" customHeight="1" x14ac:dyDescent="0.35">
      <c r="A5659" s="2" t="s">
        <v>5690</v>
      </c>
      <c r="B5659" s="2" t="s">
        <v>13</v>
      </c>
      <c r="C5659" s="2" t="s">
        <v>14</v>
      </c>
      <c r="D5659" s="2">
        <v>542.88</v>
      </c>
      <c r="E5659" s="2">
        <v>0.49</v>
      </c>
      <c r="F5659" s="2">
        <f t="shared" si="177"/>
        <v>266.01119999999997</v>
      </c>
      <c r="G5659" s="2">
        <v>1</v>
      </c>
      <c r="H5659" s="2" t="str">
        <f>TEXT(Table1[[#This Row],[order_date]],"mmmm")</f>
        <v>February</v>
      </c>
      <c r="I5659" s="3">
        <v>44967</v>
      </c>
      <c r="J5659" s="3">
        <v>44972</v>
      </c>
      <c r="K5659" s="3" t="str">
        <f>TEXT(Table1[[#This Row],[delivery_date]]-Table1[[#This Row],[order_date]],"D")</f>
        <v>5</v>
      </c>
      <c r="L5659" s="2" t="s">
        <v>31</v>
      </c>
      <c r="M5659" s="2" t="s">
        <v>16</v>
      </c>
      <c r="N5659" s="2">
        <v>132.71</v>
      </c>
      <c r="O5659" s="2" t="s">
        <v>17</v>
      </c>
      <c r="P5659" s="2">
        <f t="shared" si="176"/>
        <v>276.86880000000002</v>
      </c>
    </row>
    <row r="5660" spans="1:16" ht="14.25" customHeight="1" x14ac:dyDescent="0.35">
      <c r="A5660" s="2" t="s">
        <v>5691</v>
      </c>
      <c r="B5660" s="2" t="s">
        <v>25</v>
      </c>
      <c r="C5660" s="2" t="s">
        <v>26</v>
      </c>
      <c r="D5660" s="2">
        <v>2706.35</v>
      </c>
      <c r="E5660" s="2">
        <v>0</v>
      </c>
      <c r="F5660" s="2">
        <f t="shared" si="177"/>
        <v>0</v>
      </c>
      <c r="G5660" s="2">
        <v>1</v>
      </c>
      <c r="H5660" s="2" t="str">
        <f>TEXT(Table1[[#This Row],[order_date]],"mmmm")</f>
        <v>September</v>
      </c>
      <c r="I5660" s="3">
        <v>45179</v>
      </c>
      <c r="J5660" s="3">
        <v>45185</v>
      </c>
      <c r="K5660" s="3" t="str">
        <f>TEXT(Table1[[#This Row],[delivery_date]]-Table1[[#This Row],[order_date]],"D")</f>
        <v>6</v>
      </c>
      <c r="L5660" s="2" t="s">
        <v>31</v>
      </c>
      <c r="M5660" s="2" t="s">
        <v>27</v>
      </c>
      <c r="N5660" s="2">
        <v>135.51</v>
      </c>
      <c r="O5660" s="2" t="s">
        <v>17</v>
      </c>
      <c r="P5660" s="2">
        <f t="shared" si="176"/>
        <v>2706.35</v>
      </c>
    </row>
    <row r="5661" spans="1:16" ht="14.25" customHeight="1" x14ac:dyDescent="0.35">
      <c r="A5661" s="2" t="s">
        <v>5692</v>
      </c>
      <c r="B5661" s="2" t="s">
        <v>25</v>
      </c>
      <c r="C5661" s="2" t="s">
        <v>26</v>
      </c>
      <c r="D5661" s="2">
        <v>4881.87</v>
      </c>
      <c r="E5661" s="2">
        <v>0.21</v>
      </c>
      <c r="F5661" s="2">
        <f t="shared" si="177"/>
        <v>1025.1926999999998</v>
      </c>
      <c r="G5661" s="2">
        <v>5</v>
      </c>
      <c r="H5661" s="2" t="str">
        <f>TEXT(Table1[[#This Row],[order_date]],"mmmm")</f>
        <v>December</v>
      </c>
      <c r="I5661" s="3">
        <v>45279</v>
      </c>
      <c r="J5661" s="3">
        <v>45286</v>
      </c>
      <c r="K5661" s="3" t="str">
        <f>TEXT(Table1[[#This Row],[delivery_date]]-Table1[[#This Row],[order_date]],"D")</f>
        <v>7</v>
      </c>
      <c r="L5661" s="2" t="s">
        <v>31</v>
      </c>
      <c r="M5661" s="2" t="s">
        <v>16</v>
      </c>
      <c r="N5661" s="2">
        <v>410.5</v>
      </c>
      <c r="O5661" s="2" t="s">
        <v>48</v>
      </c>
      <c r="P5661" s="2">
        <f t="shared" si="176"/>
        <v>3856.6773000000003</v>
      </c>
    </row>
    <row r="5662" spans="1:16" ht="14.25" customHeight="1" x14ac:dyDescent="0.35">
      <c r="A5662" s="2" t="s">
        <v>5693</v>
      </c>
      <c r="B5662" s="2" t="s">
        <v>13</v>
      </c>
      <c r="C5662" s="2" t="s">
        <v>36</v>
      </c>
      <c r="D5662" s="2">
        <v>3405.59</v>
      </c>
      <c r="E5662" s="2">
        <v>0.13</v>
      </c>
      <c r="F5662" s="2">
        <f t="shared" si="177"/>
        <v>442.72670000000005</v>
      </c>
      <c r="G5662" s="2">
        <v>4</v>
      </c>
      <c r="H5662" s="2" t="str">
        <f>TEXT(Table1[[#This Row],[order_date]],"mmmm")</f>
        <v>September</v>
      </c>
      <c r="I5662" s="3">
        <v>45550</v>
      </c>
      <c r="J5662" s="3">
        <v>45554</v>
      </c>
      <c r="K5662" s="3" t="str">
        <f>TEXT(Table1[[#This Row],[delivery_date]]-Table1[[#This Row],[order_date]],"D")</f>
        <v>4</v>
      </c>
      <c r="L5662" s="2" t="s">
        <v>15</v>
      </c>
      <c r="M5662" s="2" t="s">
        <v>27</v>
      </c>
      <c r="N5662" s="2">
        <v>307.32</v>
      </c>
      <c r="O5662" s="2" t="s">
        <v>34</v>
      </c>
      <c r="P5662" s="2">
        <f t="shared" si="176"/>
        <v>2962.8633</v>
      </c>
    </row>
    <row r="5663" spans="1:16" ht="14.25" customHeight="1" x14ac:dyDescent="0.35">
      <c r="A5663" s="2" t="s">
        <v>5694</v>
      </c>
      <c r="B5663" s="2" t="s">
        <v>19</v>
      </c>
      <c r="C5663" s="2" t="s">
        <v>33</v>
      </c>
      <c r="D5663" s="2">
        <v>1889.18</v>
      </c>
      <c r="E5663" s="2">
        <v>0.42</v>
      </c>
      <c r="F5663" s="2">
        <f t="shared" si="177"/>
        <v>793.4556</v>
      </c>
      <c r="G5663" s="2">
        <v>8</v>
      </c>
      <c r="H5663" s="2" t="str">
        <f>TEXT(Table1[[#This Row],[order_date]],"mmmm")</f>
        <v>July</v>
      </c>
      <c r="I5663" s="3">
        <v>45127</v>
      </c>
      <c r="J5663" s="3">
        <v>45131</v>
      </c>
      <c r="K5663" s="3" t="str">
        <f>TEXT(Table1[[#This Row],[delivery_date]]-Table1[[#This Row],[order_date]],"D")</f>
        <v>4</v>
      </c>
      <c r="L5663" s="2" t="s">
        <v>31</v>
      </c>
      <c r="M5663" s="2" t="s">
        <v>16</v>
      </c>
      <c r="N5663" s="2">
        <v>381.22</v>
      </c>
      <c r="O5663" s="2" t="s">
        <v>17</v>
      </c>
      <c r="P5663" s="2">
        <f t="shared" si="176"/>
        <v>1095.7244000000001</v>
      </c>
    </row>
    <row r="5664" spans="1:16" ht="14.25" customHeight="1" x14ac:dyDescent="0.35">
      <c r="A5664" s="2" t="s">
        <v>5695</v>
      </c>
      <c r="B5664" s="2" t="s">
        <v>25</v>
      </c>
      <c r="C5664" s="2" t="s">
        <v>20</v>
      </c>
      <c r="D5664" s="2">
        <v>2554.17</v>
      </c>
      <c r="E5664" s="2">
        <v>0.14000000000000001</v>
      </c>
      <c r="F5664" s="2">
        <f t="shared" si="177"/>
        <v>357.58380000000005</v>
      </c>
      <c r="G5664" s="2">
        <v>8</v>
      </c>
      <c r="H5664" s="2" t="str">
        <f>TEXT(Table1[[#This Row],[order_date]],"mmmm")</f>
        <v>March</v>
      </c>
      <c r="I5664" s="3">
        <v>45374</v>
      </c>
      <c r="J5664" s="3">
        <v>45375</v>
      </c>
      <c r="K5664" s="3" t="str">
        <f>TEXT(Table1[[#This Row],[delivery_date]]-Table1[[#This Row],[order_date]],"D")</f>
        <v>1</v>
      </c>
      <c r="L5664" s="2" t="s">
        <v>15</v>
      </c>
      <c r="M5664" s="2" t="s">
        <v>16</v>
      </c>
      <c r="N5664" s="2">
        <v>570.82000000000005</v>
      </c>
      <c r="O5664" s="2" t="s">
        <v>23</v>
      </c>
      <c r="P5664" s="2">
        <f t="shared" si="176"/>
        <v>2196.5862000000002</v>
      </c>
    </row>
    <row r="5665" spans="1:16" ht="14.25" customHeight="1" x14ac:dyDescent="0.35">
      <c r="A5665" s="2" t="s">
        <v>5696</v>
      </c>
      <c r="B5665" s="2" t="s">
        <v>25</v>
      </c>
      <c r="C5665" s="2" t="s">
        <v>26</v>
      </c>
      <c r="D5665" s="2">
        <v>4994.63</v>
      </c>
      <c r="E5665" s="2">
        <v>0.27</v>
      </c>
      <c r="F5665" s="2">
        <f t="shared" si="177"/>
        <v>1348.5501000000002</v>
      </c>
      <c r="G5665" s="2">
        <v>3</v>
      </c>
      <c r="H5665" s="2" t="str">
        <f>TEXT(Table1[[#This Row],[order_date]],"mmmm")</f>
        <v>August</v>
      </c>
      <c r="I5665" s="3">
        <v>45142</v>
      </c>
      <c r="J5665" s="3">
        <v>45145</v>
      </c>
      <c r="K5665" s="3" t="str">
        <f>TEXT(Table1[[#This Row],[delivery_date]]-Table1[[#This Row],[order_date]],"D")</f>
        <v>3</v>
      </c>
      <c r="L5665" s="2" t="s">
        <v>31</v>
      </c>
      <c r="M5665" s="2" t="s">
        <v>27</v>
      </c>
      <c r="N5665" s="2">
        <v>362.15</v>
      </c>
      <c r="O5665" s="2" t="s">
        <v>17</v>
      </c>
      <c r="P5665" s="2">
        <f t="shared" si="176"/>
        <v>3646.0798999999997</v>
      </c>
    </row>
    <row r="5666" spans="1:16" ht="14.25" customHeight="1" x14ac:dyDescent="0.35">
      <c r="A5666" s="2" t="s">
        <v>5697</v>
      </c>
      <c r="B5666" s="2" t="s">
        <v>41</v>
      </c>
      <c r="C5666" s="2" t="s">
        <v>20</v>
      </c>
      <c r="D5666" s="2">
        <v>2641.95</v>
      </c>
      <c r="E5666" s="2">
        <v>0.37</v>
      </c>
      <c r="F5666" s="2">
        <f t="shared" si="177"/>
        <v>977.52149999999995</v>
      </c>
      <c r="G5666" s="2">
        <v>5</v>
      </c>
      <c r="H5666" s="2" t="str">
        <f>TEXT(Table1[[#This Row],[order_date]],"mmmm")</f>
        <v>October</v>
      </c>
      <c r="I5666" s="3">
        <v>45579</v>
      </c>
      <c r="J5666" s="3">
        <v>45584</v>
      </c>
      <c r="K5666" s="3" t="str">
        <f>TEXT(Table1[[#This Row],[delivery_date]]-Table1[[#This Row],[order_date]],"D")</f>
        <v>5</v>
      </c>
      <c r="L5666" s="2" t="s">
        <v>31</v>
      </c>
      <c r="M5666" s="2" t="s">
        <v>16</v>
      </c>
      <c r="N5666" s="2">
        <v>400.18</v>
      </c>
      <c r="O5666" s="2" t="s">
        <v>39</v>
      </c>
      <c r="P5666" s="2">
        <f t="shared" si="176"/>
        <v>1664.4285</v>
      </c>
    </row>
    <row r="5667" spans="1:16" ht="14.25" customHeight="1" x14ac:dyDescent="0.35">
      <c r="A5667" s="2" t="s">
        <v>5698</v>
      </c>
      <c r="B5667" s="2" t="s">
        <v>19</v>
      </c>
      <c r="C5667" s="2" t="s">
        <v>26</v>
      </c>
      <c r="D5667" s="2">
        <v>4824.59</v>
      </c>
      <c r="E5667" s="2">
        <v>0.25</v>
      </c>
      <c r="F5667" s="2">
        <f t="shared" si="177"/>
        <v>1206.1475</v>
      </c>
      <c r="G5667" s="2">
        <v>7</v>
      </c>
      <c r="H5667" s="2" t="str">
        <f>TEXT(Table1[[#This Row],[order_date]],"mmmm")</f>
        <v>August</v>
      </c>
      <c r="I5667" s="3">
        <v>45148</v>
      </c>
      <c r="J5667" s="3">
        <v>45153</v>
      </c>
      <c r="K5667" s="3" t="str">
        <f>TEXT(Table1[[#This Row],[delivery_date]]-Table1[[#This Row],[order_date]],"D")</f>
        <v>5</v>
      </c>
      <c r="L5667" s="2" t="s">
        <v>21</v>
      </c>
      <c r="M5667" s="2" t="s">
        <v>27</v>
      </c>
      <c r="N5667" s="2">
        <v>1087.67</v>
      </c>
      <c r="O5667" s="2" t="s">
        <v>28</v>
      </c>
      <c r="P5667" s="2">
        <f t="shared" si="176"/>
        <v>3618.4425000000001</v>
      </c>
    </row>
    <row r="5668" spans="1:16" ht="14.25" customHeight="1" x14ac:dyDescent="0.35">
      <c r="A5668" s="2" t="s">
        <v>5699</v>
      </c>
      <c r="B5668" s="2" t="s">
        <v>25</v>
      </c>
      <c r="C5668" s="2" t="s">
        <v>33</v>
      </c>
      <c r="D5668" s="2">
        <v>180.17</v>
      </c>
      <c r="E5668" s="2">
        <v>0.21</v>
      </c>
      <c r="F5668" s="2">
        <f t="shared" si="177"/>
        <v>37.835699999999996</v>
      </c>
      <c r="G5668" s="2">
        <v>8</v>
      </c>
      <c r="H5668" s="2" t="str">
        <f>TEXT(Table1[[#This Row],[order_date]],"mmmm")</f>
        <v>June</v>
      </c>
      <c r="I5668" s="3">
        <v>45097</v>
      </c>
      <c r="J5668" s="3">
        <v>45102</v>
      </c>
      <c r="K5668" s="3" t="str">
        <f>TEXT(Table1[[#This Row],[delivery_date]]-Table1[[#This Row],[order_date]],"D")</f>
        <v>5</v>
      </c>
      <c r="L5668" s="2" t="s">
        <v>21</v>
      </c>
      <c r="M5668" s="2" t="s">
        <v>22</v>
      </c>
      <c r="N5668" s="2">
        <v>49.98</v>
      </c>
      <c r="O5668" s="2" t="s">
        <v>28</v>
      </c>
      <c r="P5668" s="2">
        <f t="shared" si="176"/>
        <v>142.33429999999998</v>
      </c>
    </row>
    <row r="5669" spans="1:16" ht="14.25" customHeight="1" x14ac:dyDescent="0.35">
      <c r="A5669" s="2" t="s">
        <v>5700</v>
      </c>
      <c r="B5669" s="2" t="s">
        <v>41</v>
      </c>
      <c r="C5669" s="2" t="s">
        <v>33</v>
      </c>
      <c r="D5669" s="2">
        <v>3632.72</v>
      </c>
      <c r="E5669" s="2">
        <v>0.02</v>
      </c>
      <c r="F5669" s="2">
        <f t="shared" si="177"/>
        <v>72.654399999999995</v>
      </c>
      <c r="G5669" s="2">
        <v>3</v>
      </c>
      <c r="H5669" s="2" t="str">
        <f>TEXT(Table1[[#This Row],[order_date]],"mmmm")</f>
        <v>August</v>
      </c>
      <c r="I5669" s="3">
        <v>45151</v>
      </c>
      <c r="J5669" s="3">
        <v>45153</v>
      </c>
      <c r="K5669" s="3" t="str">
        <f>TEXT(Table1[[#This Row],[delivery_date]]-Table1[[#This Row],[order_date]],"D")</f>
        <v>2</v>
      </c>
      <c r="L5669" s="2" t="s">
        <v>15</v>
      </c>
      <c r="M5669" s="2" t="s">
        <v>27</v>
      </c>
      <c r="N5669" s="2">
        <v>353.78</v>
      </c>
      <c r="O5669" s="2" t="s">
        <v>23</v>
      </c>
      <c r="P5669" s="2">
        <f t="shared" si="176"/>
        <v>3560.0655999999999</v>
      </c>
    </row>
    <row r="5670" spans="1:16" ht="14.25" customHeight="1" x14ac:dyDescent="0.35">
      <c r="A5670" s="2" t="s">
        <v>5701</v>
      </c>
      <c r="B5670" s="2" t="s">
        <v>19</v>
      </c>
      <c r="C5670" s="2" t="s">
        <v>26</v>
      </c>
      <c r="D5670" s="2">
        <v>3173.09</v>
      </c>
      <c r="E5670" s="2">
        <v>0.01</v>
      </c>
      <c r="F5670" s="2">
        <f t="shared" si="177"/>
        <v>31.730900000000002</v>
      </c>
      <c r="G5670" s="2">
        <v>8</v>
      </c>
      <c r="H5670" s="2" t="str">
        <f>TEXT(Table1[[#This Row],[order_date]],"mmmm")</f>
        <v>April</v>
      </c>
      <c r="I5670" s="3">
        <v>45045</v>
      </c>
      <c r="J5670" s="3">
        <v>45052</v>
      </c>
      <c r="K5670" s="3" t="str">
        <f>TEXT(Table1[[#This Row],[delivery_date]]-Table1[[#This Row],[order_date]],"D")</f>
        <v>7</v>
      </c>
      <c r="L5670" s="2" t="s">
        <v>21</v>
      </c>
      <c r="M5670" s="2" t="s">
        <v>22</v>
      </c>
      <c r="N5670" s="2">
        <v>495.59</v>
      </c>
      <c r="O5670" s="2" t="s">
        <v>28</v>
      </c>
      <c r="P5670" s="2">
        <f t="shared" si="176"/>
        <v>3141.3591000000001</v>
      </c>
    </row>
    <row r="5671" spans="1:16" ht="14.25" customHeight="1" x14ac:dyDescent="0.35">
      <c r="A5671" s="2" t="s">
        <v>5702</v>
      </c>
      <c r="B5671" s="2" t="s">
        <v>13</v>
      </c>
      <c r="C5671" s="2" t="s">
        <v>36</v>
      </c>
      <c r="D5671" s="2">
        <v>3458.12</v>
      </c>
      <c r="E5671" s="2">
        <v>0.48</v>
      </c>
      <c r="F5671" s="2">
        <f t="shared" si="177"/>
        <v>1659.8975999999998</v>
      </c>
      <c r="G5671" s="2">
        <v>9</v>
      </c>
      <c r="H5671" s="2" t="str">
        <f>TEXT(Table1[[#This Row],[order_date]],"mmmm")</f>
        <v>April</v>
      </c>
      <c r="I5671" s="3">
        <v>45036</v>
      </c>
      <c r="J5671" s="3">
        <v>45042</v>
      </c>
      <c r="K5671" s="3" t="str">
        <f>TEXT(Table1[[#This Row],[delivery_date]]-Table1[[#This Row],[order_date]],"D")</f>
        <v>6</v>
      </c>
      <c r="L5671" s="2" t="s">
        <v>21</v>
      </c>
      <c r="M5671" s="2" t="s">
        <v>16</v>
      </c>
      <c r="N5671" s="2">
        <v>370.04</v>
      </c>
      <c r="O5671" s="2" t="s">
        <v>39</v>
      </c>
      <c r="P5671" s="2">
        <f t="shared" si="176"/>
        <v>1798.2224000000001</v>
      </c>
    </row>
    <row r="5672" spans="1:16" ht="14.25" customHeight="1" x14ac:dyDescent="0.35">
      <c r="A5672" s="2" t="s">
        <v>5703</v>
      </c>
      <c r="B5672" s="2" t="s">
        <v>13</v>
      </c>
      <c r="C5672" s="2" t="s">
        <v>33</v>
      </c>
      <c r="D5672" s="2">
        <v>2895.78</v>
      </c>
      <c r="E5672" s="2">
        <v>0.32</v>
      </c>
      <c r="F5672" s="2">
        <f t="shared" si="177"/>
        <v>926.64960000000008</v>
      </c>
      <c r="G5672" s="2">
        <v>3</v>
      </c>
      <c r="H5672" s="2" t="str">
        <f>TEXT(Table1[[#This Row],[order_date]],"mmmm")</f>
        <v>July</v>
      </c>
      <c r="I5672" s="3">
        <v>45496</v>
      </c>
      <c r="J5672" s="3">
        <v>45497</v>
      </c>
      <c r="K5672" s="3" t="str">
        <f>TEXT(Table1[[#This Row],[delivery_date]]-Table1[[#This Row],[order_date]],"D")</f>
        <v>1</v>
      </c>
      <c r="L5672" s="2" t="s">
        <v>21</v>
      </c>
      <c r="M5672" s="2" t="s">
        <v>27</v>
      </c>
      <c r="N5672" s="2">
        <v>171.5</v>
      </c>
      <c r="O5672" s="2" t="s">
        <v>34</v>
      </c>
      <c r="P5672" s="2">
        <f t="shared" si="176"/>
        <v>1969.1304</v>
      </c>
    </row>
    <row r="5673" spans="1:16" ht="14.25" customHeight="1" x14ac:dyDescent="0.35">
      <c r="A5673" s="2" t="s">
        <v>5704</v>
      </c>
      <c r="B5673" s="2" t="s">
        <v>41</v>
      </c>
      <c r="C5673" s="2" t="s">
        <v>33</v>
      </c>
      <c r="D5673" s="2">
        <v>316.47000000000003</v>
      </c>
      <c r="E5673" s="2">
        <v>0.41</v>
      </c>
      <c r="F5673" s="2">
        <f t="shared" si="177"/>
        <v>129.7527</v>
      </c>
      <c r="G5673" s="2">
        <v>2</v>
      </c>
      <c r="H5673" s="2" t="str">
        <f>TEXT(Table1[[#This Row],[order_date]],"mmmm")</f>
        <v>April</v>
      </c>
      <c r="I5673" s="3">
        <v>45398</v>
      </c>
      <c r="J5673" s="3">
        <v>45405</v>
      </c>
      <c r="K5673" s="3" t="str">
        <f>TEXT(Table1[[#This Row],[delivery_date]]-Table1[[#This Row],[order_date]],"D")</f>
        <v>7</v>
      </c>
      <c r="L5673" s="2" t="s">
        <v>21</v>
      </c>
      <c r="M5673" s="2" t="s">
        <v>22</v>
      </c>
      <c r="N5673" s="2">
        <v>51.9</v>
      </c>
      <c r="O5673" s="2" t="s">
        <v>39</v>
      </c>
      <c r="P5673" s="2">
        <f t="shared" si="176"/>
        <v>186.71730000000002</v>
      </c>
    </row>
    <row r="5674" spans="1:16" ht="14.25" customHeight="1" x14ac:dyDescent="0.35">
      <c r="A5674" s="2" t="s">
        <v>5705</v>
      </c>
      <c r="B5674" s="2" t="s">
        <v>13</v>
      </c>
      <c r="C5674" s="2" t="s">
        <v>14</v>
      </c>
      <c r="D5674" s="2">
        <v>832.86</v>
      </c>
      <c r="E5674" s="2">
        <v>0.24</v>
      </c>
      <c r="F5674" s="2">
        <f t="shared" si="177"/>
        <v>199.88640000000001</v>
      </c>
      <c r="G5674" s="2">
        <v>2</v>
      </c>
      <c r="H5674" s="2" t="str">
        <f>TEXT(Table1[[#This Row],[order_date]],"mmmm")</f>
        <v>October</v>
      </c>
      <c r="I5674" s="3">
        <v>45202</v>
      </c>
      <c r="J5674" s="3">
        <v>45205</v>
      </c>
      <c r="K5674" s="3" t="str">
        <f>TEXT(Table1[[#This Row],[delivery_date]]-Table1[[#This Row],[order_date]],"D")</f>
        <v>3</v>
      </c>
      <c r="L5674" s="2" t="s">
        <v>21</v>
      </c>
      <c r="M5674" s="2" t="s">
        <v>27</v>
      </c>
      <c r="N5674" s="2">
        <v>129.03</v>
      </c>
      <c r="O5674" s="2" t="s">
        <v>17</v>
      </c>
      <c r="P5674" s="2">
        <f t="shared" si="176"/>
        <v>632.97360000000003</v>
      </c>
    </row>
    <row r="5675" spans="1:16" ht="14.25" customHeight="1" x14ac:dyDescent="0.35">
      <c r="A5675" s="2" t="s">
        <v>5706</v>
      </c>
      <c r="B5675" s="2" t="s">
        <v>25</v>
      </c>
      <c r="C5675" s="2" t="s">
        <v>33</v>
      </c>
      <c r="D5675" s="2">
        <v>4619.03</v>
      </c>
      <c r="E5675" s="2">
        <v>0.13</v>
      </c>
      <c r="F5675" s="2">
        <f t="shared" si="177"/>
        <v>600.47389999999996</v>
      </c>
      <c r="G5675" s="2">
        <v>5</v>
      </c>
      <c r="H5675" s="2" t="str">
        <f>TEXT(Table1[[#This Row],[order_date]],"mmmm")</f>
        <v>April</v>
      </c>
      <c r="I5675" s="3">
        <v>45040</v>
      </c>
      <c r="J5675" s="3">
        <v>45045</v>
      </c>
      <c r="K5675" s="3" t="str">
        <f>TEXT(Table1[[#This Row],[delivery_date]]-Table1[[#This Row],[order_date]],"D")</f>
        <v>5</v>
      </c>
      <c r="L5675" s="2" t="s">
        <v>21</v>
      </c>
      <c r="M5675" s="2" t="s">
        <v>27</v>
      </c>
      <c r="N5675" s="2">
        <v>1179.69</v>
      </c>
      <c r="O5675" s="2" t="s">
        <v>17</v>
      </c>
      <c r="P5675" s="2">
        <f t="shared" si="176"/>
        <v>4018.5560999999998</v>
      </c>
    </row>
    <row r="5676" spans="1:16" ht="14.25" customHeight="1" x14ac:dyDescent="0.35">
      <c r="A5676" s="2" t="s">
        <v>5707</v>
      </c>
      <c r="B5676" s="2" t="s">
        <v>19</v>
      </c>
      <c r="C5676" s="2" t="s">
        <v>14</v>
      </c>
      <c r="D5676" s="2">
        <v>1241.33</v>
      </c>
      <c r="E5676" s="2">
        <v>0.15</v>
      </c>
      <c r="F5676" s="2">
        <f t="shared" si="177"/>
        <v>186.19949999999997</v>
      </c>
      <c r="G5676" s="2">
        <v>1</v>
      </c>
      <c r="H5676" s="2" t="str">
        <f>TEXT(Table1[[#This Row],[order_date]],"mmmm")</f>
        <v>July</v>
      </c>
      <c r="I5676" s="3">
        <v>45117</v>
      </c>
      <c r="J5676" s="3">
        <v>45123</v>
      </c>
      <c r="K5676" s="3" t="str">
        <f>TEXT(Table1[[#This Row],[delivery_date]]-Table1[[#This Row],[order_date]],"D")</f>
        <v>6</v>
      </c>
      <c r="L5676" s="2" t="s">
        <v>21</v>
      </c>
      <c r="M5676" s="2" t="s">
        <v>27</v>
      </c>
      <c r="N5676" s="2">
        <v>338.42</v>
      </c>
      <c r="O5676" s="2" t="s">
        <v>48</v>
      </c>
      <c r="P5676" s="2">
        <f t="shared" si="176"/>
        <v>1055.1305</v>
      </c>
    </row>
    <row r="5677" spans="1:16" ht="14.25" customHeight="1" x14ac:dyDescent="0.35">
      <c r="A5677" s="2" t="s">
        <v>5708</v>
      </c>
      <c r="B5677" s="2" t="s">
        <v>25</v>
      </c>
      <c r="C5677" s="2" t="s">
        <v>33</v>
      </c>
      <c r="D5677" s="2">
        <v>4965.3900000000003</v>
      </c>
      <c r="E5677" s="2">
        <v>0.02</v>
      </c>
      <c r="F5677" s="2">
        <f t="shared" si="177"/>
        <v>99.307800000000015</v>
      </c>
      <c r="G5677" s="2">
        <v>6</v>
      </c>
      <c r="H5677" s="2" t="str">
        <f>TEXT(Table1[[#This Row],[order_date]],"mmmm")</f>
        <v>May</v>
      </c>
      <c r="I5677" s="3">
        <v>45439</v>
      </c>
      <c r="J5677" s="3">
        <v>45442</v>
      </c>
      <c r="K5677" s="3" t="str">
        <f>TEXT(Table1[[#This Row],[delivery_date]]-Table1[[#This Row],[order_date]],"D")</f>
        <v>3</v>
      </c>
      <c r="L5677" s="2" t="s">
        <v>15</v>
      </c>
      <c r="M5677" s="2" t="s">
        <v>22</v>
      </c>
      <c r="N5677" s="2">
        <v>686.94</v>
      </c>
      <c r="O5677" s="2" t="s">
        <v>23</v>
      </c>
      <c r="P5677" s="2">
        <f t="shared" si="176"/>
        <v>4866.0822000000007</v>
      </c>
    </row>
    <row r="5678" spans="1:16" ht="14.25" customHeight="1" x14ac:dyDescent="0.35">
      <c r="A5678" s="2" t="s">
        <v>5709</v>
      </c>
      <c r="B5678" s="2" t="s">
        <v>25</v>
      </c>
      <c r="C5678" s="2" t="s">
        <v>33</v>
      </c>
      <c r="D5678" s="2">
        <v>3429.98</v>
      </c>
      <c r="E5678" s="2">
        <v>0.4</v>
      </c>
      <c r="F5678" s="2">
        <f t="shared" si="177"/>
        <v>1371.9920000000002</v>
      </c>
      <c r="G5678" s="2">
        <v>7</v>
      </c>
      <c r="H5678" s="2" t="str">
        <f>TEXT(Table1[[#This Row],[order_date]],"mmmm")</f>
        <v>January</v>
      </c>
      <c r="I5678" s="3">
        <v>44949</v>
      </c>
      <c r="J5678" s="3">
        <v>44952</v>
      </c>
      <c r="K5678" s="3" t="str">
        <f>TEXT(Table1[[#This Row],[delivery_date]]-Table1[[#This Row],[order_date]],"D")</f>
        <v>3</v>
      </c>
      <c r="L5678" s="2" t="s">
        <v>21</v>
      </c>
      <c r="M5678" s="2" t="s">
        <v>22</v>
      </c>
      <c r="N5678" s="2">
        <v>778.85</v>
      </c>
      <c r="O5678" s="2" t="s">
        <v>28</v>
      </c>
      <c r="P5678" s="2">
        <f t="shared" si="176"/>
        <v>2057.9879999999998</v>
      </c>
    </row>
    <row r="5679" spans="1:16" ht="14.25" customHeight="1" x14ac:dyDescent="0.35">
      <c r="A5679" s="2" t="s">
        <v>5710</v>
      </c>
      <c r="B5679" s="2" t="s">
        <v>13</v>
      </c>
      <c r="C5679" s="2" t="s">
        <v>36</v>
      </c>
      <c r="D5679" s="2">
        <v>2277.34</v>
      </c>
      <c r="E5679" s="2">
        <v>0.28999999999999998</v>
      </c>
      <c r="F5679" s="2">
        <f t="shared" si="177"/>
        <v>660.42859999999996</v>
      </c>
      <c r="G5679" s="2">
        <v>5</v>
      </c>
      <c r="H5679" s="2" t="str">
        <f>TEXT(Table1[[#This Row],[order_date]],"mmmm")</f>
        <v>June</v>
      </c>
      <c r="I5679" s="3">
        <v>45471</v>
      </c>
      <c r="J5679" s="3">
        <v>45474</v>
      </c>
      <c r="K5679" s="3" t="str">
        <f>TEXT(Table1[[#This Row],[delivery_date]]-Table1[[#This Row],[order_date]],"D")</f>
        <v>3</v>
      </c>
      <c r="L5679" s="2" t="s">
        <v>21</v>
      </c>
      <c r="M5679" s="2" t="s">
        <v>22</v>
      </c>
      <c r="N5679" s="2">
        <v>442.89</v>
      </c>
      <c r="O5679" s="2" t="s">
        <v>17</v>
      </c>
      <c r="P5679" s="2">
        <f t="shared" si="176"/>
        <v>1616.9114000000002</v>
      </c>
    </row>
    <row r="5680" spans="1:16" ht="14.25" customHeight="1" x14ac:dyDescent="0.35">
      <c r="A5680" s="2" t="s">
        <v>5711</v>
      </c>
      <c r="B5680" s="2" t="s">
        <v>25</v>
      </c>
      <c r="C5680" s="2" t="s">
        <v>36</v>
      </c>
      <c r="D5680" s="2">
        <v>4608.24</v>
      </c>
      <c r="E5680" s="2">
        <v>0.24</v>
      </c>
      <c r="F5680" s="2">
        <f t="shared" si="177"/>
        <v>1105.9775999999999</v>
      </c>
      <c r="G5680" s="2">
        <v>8</v>
      </c>
      <c r="H5680" s="2" t="str">
        <f>TEXT(Table1[[#This Row],[order_date]],"mmmm")</f>
        <v>November</v>
      </c>
      <c r="I5680" s="3">
        <v>45623</v>
      </c>
      <c r="J5680" s="3">
        <v>45627</v>
      </c>
      <c r="K5680" s="3" t="str">
        <f>TEXT(Table1[[#This Row],[delivery_date]]-Table1[[#This Row],[order_date]],"D")</f>
        <v>4</v>
      </c>
      <c r="L5680" s="2" t="s">
        <v>31</v>
      </c>
      <c r="M5680" s="2" t="s">
        <v>16</v>
      </c>
      <c r="N5680" s="2">
        <v>1117.56</v>
      </c>
      <c r="O5680" s="2" t="s">
        <v>39</v>
      </c>
      <c r="P5680" s="2">
        <f t="shared" si="176"/>
        <v>3502.2623999999996</v>
      </c>
    </row>
    <row r="5681" spans="1:16" ht="14.25" customHeight="1" x14ac:dyDescent="0.35">
      <c r="A5681" s="2" t="s">
        <v>5712</v>
      </c>
      <c r="B5681" s="2" t="s">
        <v>13</v>
      </c>
      <c r="C5681" s="2" t="s">
        <v>33</v>
      </c>
      <c r="D5681" s="2">
        <v>3995.43</v>
      </c>
      <c r="E5681" s="2">
        <v>0.43</v>
      </c>
      <c r="F5681" s="2">
        <f t="shared" si="177"/>
        <v>1718.0348999999999</v>
      </c>
      <c r="G5681" s="2">
        <v>6</v>
      </c>
      <c r="H5681" s="2" t="str">
        <f>TEXT(Table1[[#This Row],[order_date]],"mmmm")</f>
        <v>July</v>
      </c>
      <c r="I5681" s="3">
        <v>45135</v>
      </c>
      <c r="J5681" s="3">
        <v>45141</v>
      </c>
      <c r="K5681" s="3" t="str">
        <f>TEXT(Table1[[#This Row],[delivery_date]]-Table1[[#This Row],[order_date]],"D")</f>
        <v>6</v>
      </c>
      <c r="L5681" s="2" t="s">
        <v>15</v>
      </c>
      <c r="M5681" s="2" t="s">
        <v>27</v>
      </c>
      <c r="N5681" s="2">
        <v>345.92</v>
      </c>
      <c r="O5681" s="2" t="s">
        <v>23</v>
      </c>
      <c r="P5681" s="2">
        <f t="shared" si="176"/>
        <v>2277.3950999999997</v>
      </c>
    </row>
    <row r="5682" spans="1:16" ht="14.25" customHeight="1" x14ac:dyDescent="0.35">
      <c r="A5682" s="2" t="s">
        <v>5713</v>
      </c>
      <c r="B5682" s="2" t="s">
        <v>19</v>
      </c>
      <c r="C5682" s="2" t="s">
        <v>26</v>
      </c>
      <c r="D5682" s="2">
        <v>2201.9299999999998</v>
      </c>
      <c r="E5682" s="2">
        <v>0.22</v>
      </c>
      <c r="F5682" s="2">
        <f t="shared" si="177"/>
        <v>484.42459999999994</v>
      </c>
      <c r="G5682" s="2">
        <v>1</v>
      </c>
      <c r="H5682" s="2" t="str">
        <f>TEXT(Table1[[#This Row],[order_date]],"mmmm")</f>
        <v>November</v>
      </c>
      <c r="I5682" s="3">
        <v>45620</v>
      </c>
      <c r="J5682" s="3">
        <v>45627</v>
      </c>
      <c r="K5682" s="3" t="str">
        <f>TEXT(Table1[[#This Row],[delivery_date]]-Table1[[#This Row],[order_date]],"D")</f>
        <v>7</v>
      </c>
      <c r="L5682" s="2" t="s">
        <v>15</v>
      </c>
      <c r="M5682" s="2" t="s">
        <v>16</v>
      </c>
      <c r="N5682" s="2">
        <v>557.63</v>
      </c>
      <c r="O5682" s="2" t="s">
        <v>23</v>
      </c>
      <c r="P5682" s="2">
        <f t="shared" si="176"/>
        <v>1717.5054</v>
      </c>
    </row>
    <row r="5683" spans="1:16" ht="14.25" customHeight="1" x14ac:dyDescent="0.35">
      <c r="A5683" s="2" t="s">
        <v>5714</v>
      </c>
      <c r="B5683" s="2" t="s">
        <v>19</v>
      </c>
      <c r="C5683" s="2" t="s">
        <v>26</v>
      </c>
      <c r="D5683" s="2">
        <v>436.11</v>
      </c>
      <c r="E5683" s="2">
        <v>0.47</v>
      </c>
      <c r="F5683" s="2">
        <f t="shared" si="177"/>
        <v>204.9717</v>
      </c>
      <c r="G5683" s="2">
        <v>9</v>
      </c>
      <c r="H5683" s="2" t="str">
        <f>TEXT(Table1[[#This Row],[order_date]],"mmmm")</f>
        <v>March</v>
      </c>
      <c r="I5683" s="3">
        <v>45376</v>
      </c>
      <c r="J5683" s="3">
        <v>45381</v>
      </c>
      <c r="K5683" s="3" t="str">
        <f>TEXT(Table1[[#This Row],[delivery_date]]-Table1[[#This Row],[order_date]],"D")</f>
        <v>5</v>
      </c>
      <c r="L5683" s="2" t="s">
        <v>31</v>
      </c>
      <c r="M5683" s="2" t="s">
        <v>22</v>
      </c>
      <c r="N5683" s="2">
        <v>87.52</v>
      </c>
      <c r="O5683" s="2" t="s">
        <v>39</v>
      </c>
      <c r="P5683" s="2">
        <f t="shared" si="176"/>
        <v>231.13830000000002</v>
      </c>
    </row>
    <row r="5684" spans="1:16" ht="14.25" customHeight="1" x14ac:dyDescent="0.35">
      <c r="A5684" s="2" t="s">
        <v>5715</v>
      </c>
      <c r="B5684" s="2" t="s">
        <v>25</v>
      </c>
      <c r="C5684" s="2" t="s">
        <v>33</v>
      </c>
      <c r="D5684" s="2">
        <v>4354.6899999999996</v>
      </c>
      <c r="E5684" s="2">
        <v>0.01</v>
      </c>
      <c r="F5684" s="2">
        <f t="shared" si="177"/>
        <v>43.546899999999994</v>
      </c>
      <c r="G5684" s="2">
        <v>5</v>
      </c>
      <c r="H5684" s="2" t="str">
        <f>TEXT(Table1[[#This Row],[order_date]],"mmmm")</f>
        <v>August</v>
      </c>
      <c r="I5684" s="3">
        <v>45533</v>
      </c>
      <c r="J5684" s="3">
        <v>45539</v>
      </c>
      <c r="K5684" s="3" t="str">
        <f>TEXT(Table1[[#This Row],[delivery_date]]-Table1[[#This Row],[order_date]],"D")</f>
        <v>6</v>
      </c>
      <c r="L5684" s="2" t="s">
        <v>15</v>
      </c>
      <c r="M5684" s="2" t="s">
        <v>16</v>
      </c>
      <c r="N5684" s="2">
        <v>1053.25</v>
      </c>
      <c r="O5684" s="2" t="s">
        <v>48</v>
      </c>
      <c r="P5684" s="2">
        <f t="shared" si="176"/>
        <v>4311.1430999999993</v>
      </c>
    </row>
    <row r="5685" spans="1:16" ht="14.25" customHeight="1" x14ac:dyDescent="0.35">
      <c r="A5685" s="2" t="s">
        <v>5716</v>
      </c>
      <c r="B5685" s="2" t="s">
        <v>41</v>
      </c>
      <c r="C5685" s="2" t="s">
        <v>26</v>
      </c>
      <c r="D5685" s="2">
        <v>3848.7</v>
      </c>
      <c r="E5685" s="2">
        <v>0.49</v>
      </c>
      <c r="F5685" s="2">
        <f t="shared" si="177"/>
        <v>1885.8629999999998</v>
      </c>
      <c r="G5685" s="2">
        <v>5</v>
      </c>
      <c r="H5685" s="2" t="str">
        <f>TEXT(Table1[[#This Row],[order_date]],"mmmm")</f>
        <v>September</v>
      </c>
      <c r="I5685" s="3">
        <v>45561</v>
      </c>
      <c r="J5685" s="3">
        <v>45566</v>
      </c>
      <c r="K5685" s="3" t="str">
        <f>TEXT(Table1[[#This Row],[delivery_date]]-Table1[[#This Row],[order_date]],"D")</f>
        <v>5</v>
      </c>
      <c r="L5685" s="2" t="s">
        <v>15</v>
      </c>
      <c r="M5685" s="2" t="s">
        <v>22</v>
      </c>
      <c r="N5685" s="2">
        <v>596.54999999999995</v>
      </c>
      <c r="O5685" s="2" t="s">
        <v>48</v>
      </c>
      <c r="P5685" s="2">
        <f t="shared" si="176"/>
        <v>1962.837</v>
      </c>
    </row>
    <row r="5686" spans="1:16" ht="14.25" customHeight="1" x14ac:dyDescent="0.35">
      <c r="A5686" s="2" t="s">
        <v>5717</v>
      </c>
      <c r="B5686" s="2" t="s">
        <v>13</v>
      </c>
      <c r="C5686" s="2" t="s">
        <v>33</v>
      </c>
      <c r="D5686" s="2">
        <v>3974.6</v>
      </c>
      <c r="E5686" s="2">
        <v>0.41</v>
      </c>
      <c r="F5686" s="2">
        <f t="shared" si="177"/>
        <v>1629.5859999999998</v>
      </c>
      <c r="G5686" s="2">
        <v>1</v>
      </c>
      <c r="H5686" s="2" t="str">
        <f>TEXT(Table1[[#This Row],[order_date]],"mmmm")</f>
        <v>November</v>
      </c>
      <c r="I5686" s="3">
        <v>45597</v>
      </c>
      <c r="J5686" s="3">
        <v>45604</v>
      </c>
      <c r="K5686" s="3" t="str">
        <f>TEXT(Table1[[#This Row],[delivery_date]]-Table1[[#This Row],[order_date]],"D")</f>
        <v>7</v>
      </c>
      <c r="L5686" s="2" t="s">
        <v>15</v>
      </c>
      <c r="M5686" s="2" t="s">
        <v>16</v>
      </c>
      <c r="N5686" s="2">
        <v>206.92</v>
      </c>
      <c r="O5686" s="2" t="s">
        <v>48</v>
      </c>
      <c r="P5686" s="2">
        <f t="shared" si="176"/>
        <v>2345.0140000000001</v>
      </c>
    </row>
    <row r="5687" spans="1:16" ht="14.25" customHeight="1" x14ac:dyDescent="0.35">
      <c r="A5687" s="2" t="s">
        <v>5718</v>
      </c>
      <c r="B5687" s="2" t="s">
        <v>13</v>
      </c>
      <c r="C5687" s="2" t="s">
        <v>36</v>
      </c>
      <c r="D5687" s="2">
        <v>3749.81</v>
      </c>
      <c r="E5687" s="2">
        <v>0.18</v>
      </c>
      <c r="F5687" s="2">
        <f t="shared" si="177"/>
        <v>674.96579999999994</v>
      </c>
      <c r="G5687" s="2">
        <v>5</v>
      </c>
      <c r="H5687" s="2" t="str">
        <f>TEXT(Table1[[#This Row],[order_date]],"mmmm")</f>
        <v>March</v>
      </c>
      <c r="I5687" s="3">
        <v>45364</v>
      </c>
      <c r="J5687" s="3">
        <v>45369</v>
      </c>
      <c r="K5687" s="3" t="str">
        <f>TEXT(Table1[[#This Row],[delivery_date]]-Table1[[#This Row],[order_date]],"D")</f>
        <v>5</v>
      </c>
      <c r="L5687" s="2" t="s">
        <v>21</v>
      </c>
      <c r="M5687" s="2" t="s">
        <v>27</v>
      </c>
      <c r="N5687" s="2">
        <v>1048.04</v>
      </c>
      <c r="O5687" s="2" t="s">
        <v>48</v>
      </c>
      <c r="P5687" s="2">
        <f t="shared" si="176"/>
        <v>3074.8442</v>
      </c>
    </row>
    <row r="5688" spans="1:16" ht="14.25" customHeight="1" x14ac:dyDescent="0.35">
      <c r="A5688" s="2" t="s">
        <v>5719</v>
      </c>
      <c r="B5688" s="2" t="s">
        <v>25</v>
      </c>
      <c r="C5688" s="2" t="s">
        <v>20</v>
      </c>
      <c r="D5688" s="2">
        <v>1451.2</v>
      </c>
      <c r="E5688" s="2">
        <v>0.3</v>
      </c>
      <c r="F5688" s="2">
        <f t="shared" si="177"/>
        <v>435.36</v>
      </c>
      <c r="G5688" s="2">
        <v>3</v>
      </c>
      <c r="H5688" s="2" t="str">
        <f>TEXT(Table1[[#This Row],[order_date]],"mmmm")</f>
        <v>September</v>
      </c>
      <c r="I5688" s="3">
        <v>45172</v>
      </c>
      <c r="J5688" s="3">
        <v>45173</v>
      </c>
      <c r="K5688" s="3" t="str">
        <f>TEXT(Table1[[#This Row],[delivery_date]]-Table1[[#This Row],[order_date]],"D")</f>
        <v>1</v>
      </c>
      <c r="L5688" s="2" t="s">
        <v>21</v>
      </c>
      <c r="M5688" s="2" t="s">
        <v>27</v>
      </c>
      <c r="N5688" s="2">
        <v>336.85</v>
      </c>
      <c r="O5688" s="2" t="s">
        <v>48</v>
      </c>
      <c r="P5688" s="2">
        <f t="shared" si="176"/>
        <v>1015.84</v>
      </c>
    </row>
    <row r="5689" spans="1:16" ht="14.25" customHeight="1" x14ac:dyDescent="0.35">
      <c r="A5689" s="2" t="s">
        <v>5720</v>
      </c>
      <c r="B5689" s="2" t="s">
        <v>13</v>
      </c>
      <c r="C5689" s="2" t="s">
        <v>14</v>
      </c>
      <c r="D5689" s="2">
        <v>4308.34</v>
      </c>
      <c r="E5689" s="2">
        <v>0.43</v>
      </c>
      <c r="F5689" s="2">
        <f t="shared" si="177"/>
        <v>1852.5862</v>
      </c>
      <c r="G5689" s="2">
        <v>3</v>
      </c>
      <c r="H5689" s="2" t="str">
        <f>TEXT(Table1[[#This Row],[order_date]],"mmmm")</f>
        <v>June</v>
      </c>
      <c r="I5689" s="3">
        <v>45091</v>
      </c>
      <c r="J5689" s="3">
        <v>45093</v>
      </c>
      <c r="K5689" s="3" t="str">
        <f>TEXT(Table1[[#This Row],[delivery_date]]-Table1[[#This Row],[order_date]],"D")</f>
        <v>2</v>
      </c>
      <c r="L5689" s="2" t="s">
        <v>21</v>
      </c>
      <c r="M5689" s="2" t="s">
        <v>27</v>
      </c>
      <c r="N5689" s="2">
        <v>959.42</v>
      </c>
      <c r="O5689" s="2" t="s">
        <v>48</v>
      </c>
      <c r="P5689" s="2">
        <f t="shared" si="176"/>
        <v>2455.7538000000004</v>
      </c>
    </row>
    <row r="5690" spans="1:16" ht="14.25" customHeight="1" x14ac:dyDescent="0.35">
      <c r="A5690" s="2" t="s">
        <v>5721</v>
      </c>
      <c r="B5690" s="2" t="s">
        <v>13</v>
      </c>
      <c r="C5690" s="2" t="s">
        <v>26</v>
      </c>
      <c r="D5690" s="2">
        <v>110.94</v>
      </c>
      <c r="E5690" s="2">
        <v>0.24</v>
      </c>
      <c r="F5690" s="2">
        <f t="shared" si="177"/>
        <v>26.625599999999999</v>
      </c>
      <c r="G5690" s="2">
        <v>8</v>
      </c>
      <c r="H5690" s="2" t="str">
        <f>TEXT(Table1[[#This Row],[order_date]],"mmmm")</f>
        <v>September</v>
      </c>
      <c r="I5690" s="3">
        <v>45174</v>
      </c>
      <c r="J5690" s="3">
        <v>45176</v>
      </c>
      <c r="K5690" s="3" t="str">
        <f>TEXT(Table1[[#This Row],[delivery_date]]-Table1[[#This Row],[order_date]],"D")</f>
        <v>2</v>
      </c>
      <c r="L5690" s="2" t="s">
        <v>31</v>
      </c>
      <c r="M5690" s="2" t="s">
        <v>27</v>
      </c>
      <c r="N5690" s="2">
        <v>18.670000000000002</v>
      </c>
      <c r="O5690" s="2" t="s">
        <v>48</v>
      </c>
      <c r="P5690" s="2">
        <f t="shared" si="176"/>
        <v>84.314400000000006</v>
      </c>
    </row>
    <row r="5691" spans="1:16" ht="14.25" customHeight="1" x14ac:dyDescent="0.35">
      <c r="A5691" s="2" t="s">
        <v>5722</v>
      </c>
      <c r="B5691" s="2" t="s">
        <v>41</v>
      </c>
      <c r="C5691" s="2" t="s">
        <v>26</v>
      </c>
      <c r="D5691" s="2">
        <v>1262.6500000000001</v>
      </c>
      <c r="E5691" s="2">
        <v>0.03</v>
      </c>
      <c r="F5691" s="2">
        <f t="shared" si="177"/>
        <v>37.8795</v>
      </c>
      <c r="G5691" s="2">
        <v>9</v>
      </c>
      <c r="H5691" s="2" t="str">
        <f>TEXT(Table1[[#This Row],[order_date]],"mmmm")</f>
        <v>January</v>
      </c>
      <c r="I5691" s="3">
        <v>45317</v>
      </c>
      <c r="J5691" s="3">
        <v>45323</v>
      </c>
      <c r="K5691" s="3" t="str">
        <f>TEXT(Table1[[#This Row],[delivery_date]]-Table1[[#This Row],[order_date]],"D")</f>
        <v>6</v>
      </c>
      <c r="L5691" s="2" t="s">
        <v>31</v>
      </c>
      <c r="M5691" s="2" t="s">
        <v>22</v>
      </c>
      <c r="N5691" s="2">
        <v>76.98</v>
      </c>
      <c r="O5691" s="2" t="s">
        <v>48</v>
      </c>
      <c r="P5691" s="2">
        <f t="shared" si="176"/>
        <v>1224.7705000000001</v>
      </c>
    </row>
    <row r="5692" spans="1:16" ht="14.25" customHeight="1" x14ac:dyDescent="0.35">
      <c r="A5692" s="2" t="s">
        <v>5723</v>
      </c>
      <c r="B5692" s="2" t="s">
        <v>41</v>
      </c>
      <c r="C5692" s="2" t="s">
        <v>36</v>
      </c>
      <c r="D5692" s="2">
        <v>328.14</v>
      </c>
      <c r="E5692" s="2">
        <v>0.45</v>
      </c>
      <c r="F5692" s="2">
        <f t="shared" si="177"/>
        <v>147.66300000000001</v>
      </c>
      <c r="G5692" s="2">
        <v>6</v>
      </c>
      <c r="H5692" s="2" t="str">
        <f>TEXT(Table1[[#This Row],[order_date]],"mmmm")</f>
        <v>September</v>
      </c>
      <c r="I5692" s="3">
        <v>45171</v>
      </c>
      <c r="J5692" s="3">
        <v>45178</v>
      </c>
      <c r="K5692" s="3" t="str">
        <f>TEXT(Table1[[#This Row],[delivery_date]]-Table1[[#This Row],[order_date]],"D")</f>
        <v>7</v>
      </c>
      <c r="L5692" s="2" t="s">
        <v>21</v>
      </c>
      <c r="M5692" s="2" t="s">
        <v>27</v>
      </c>
      <c r="N5692" s="2">
        <v>27.71</v>
      </c>
      <c r="O5692" s="2" t="s">
        <v>48</v>
      </c>
      <c r="P5692" s="2">
        <f t="shared" si="176"/>
        <v>180.47699999999998</v>
      </c>
    </row>
    <row r="5693" spans="1:16" ht="14.25" customHeight="1" x14ac:dyDescent="0.35">
      <c r="A5693" s="2" t="s">
        <v>5724</v>
      </c>
      <c r="B5693" s="2" t="s">
        <v>25</v>
      </c>
      <c r="C5693" s="2" t="s">
        <v>26</v>
      </c>
      <c r="D5693" s="2">
        <v>641.91999999999996</v>
      </c>
      <c r="E5693" s="2">
        <v>0.26</v>
      </c>
      <c r="F5693" s="2">
        <f t="shared" si="177"/>
        <v>166.89920000000001</v>
      </c>
      <c r="G5693" s="2">
        <v>3</v>
      </c>
      <c r="H5693" s="2" t="str">
        <f>TEXT(Table1[[#This Row],[order_date]],"mmmm")</f>
        <v>May</v>
      </c>
      <c r="I5693" s="3">
        <v>45072</v>
      </c>
      <c r="J5693" s="3">
        <v>45074</v>
      </c>
      <c r="K5693" s="3" t="str">
        <f>TEXT(Table1[[#This Row],[delivery_date]]-Table1[[#This Row],[order_date]],"D")</f>
        <v>2</v>
      </c>
      <c r="L5693" s="2" t="s">
        <v>21</v>
      </c>
      <c r="M5693" s="2" t="s">
        <v>16</v>
      </c>
      <c r="N5693" s="2">
        <v>102.48</v>
      </c>
      <c r="O5693" s="2" t="s">
        <v>48</v>
      </c>
      <c r="P5693" s="2">
        <f t="shared" si="176"/>
        <v>475.02079999999995</v>
      </c>
    </row>
    <row r="5694" spans="1:16" ht="14.25" customHeight="1" x14ac:dyDescent="0.35">
      <c r="A5694" s="2" t="s">
        <v>5725</v>
      </c>
      <c r="B5694" s="2" t="s">
        <v>41</v>
      </c>
      <c r="C5694" s="2" t="s">
        <v>33</v>
      </c>
      <c r="D5694" s="2">
        <v>2708.66</v>
      </c>
      <c r="E5694" s="2">
        <v>0.27</v>
      </c>
      <c r="F5694" s="2">
        <f t="shared" si="177"/>
        <v>731.33820000000003</v>
      </c>
      <c r="G5694" s="2">
        <v>8</v>
      </c>
      <c r="H5694" s="2" t="str">
        <f>TEXT(Table1[[#This Row],[order_date]],"mmmm")</f>
        <v>March</v>
      </c>
      <c r="I5694" s="3">
        <v>45352</v>
      </c>
      <c r="J5694" s="3">
        <v>45354</v>
      </c>
      <c r="K5694" s="3" t="str">
        <f>TEXT(Table1[[#This Row],[delivery_date]]-Table1[[#This Row],[order_date]],"D")</f>
        <v>2</v>
      </c>
      <c r="L5694" s="2" t="s">
        <v>15</v>
      </c>
      <c r="M5694" s="2" t="s">
        <v>27</v>
      </c>
      <c r="N5694" s="2">
        <v>672.68</v>
      </c>
      <c r="O5694" s="2" t="s">
        <v>28</v>
      </c>
      <c r="P5694" s="2">
        <f t="shared" si="176"/>
        <v>1977.3217999999997</v>
      </c>
    </row>
    <row r="5695" spans="1:16" ht="14.25" customHeight="1" x14ac:dyDescent="0.35">
      <c r="A5695" s="2" t="s">
        <v>5726</v>
      </c>
      <c r="B5695" s="2" t="s">
        <v>25</v>
      </c>
      <c r="C5695" s="2" t="s">
        <v>33</v>
      </c>
      <c r="D5695" s="2">
        <v>282.56</v>
      </c>
      <c r="E5695" s="2">
        <v>0.01</v>
      </c>
      <c r="F5695" s="2">
        <f t="shared" si="177"/>
        <v>2.8256000000000001</v>
      </c>
      <c r="G5695" s="2">
        <v>3</v>
      </c>
      <c r="H5695" s="2" t="str">
        <f>TEXT(Table1[[#This Row],[order_date]],"mmmm")</f>
        <v>November</v>
      </c>
      <c r="I5695" s="3">
        <v>45257</v>
      </c>
      <c r="J5695" s="3">
        <v>45261</v>
      </c>
      <c r="K5695" s="3" t="str">
        <f>TEXT(Table1[[#This Row],[delivery_date]]-Table1[[#This Row],[order_date]],"D")</f>
        <v>4</v>
      </c>
      <c r="L5695" s="2" t="s">
        <v>31</v>
      </c>
      <c r="M5695" s="2" t="s">
        <v>16</v>
      </c>
      <c r="N5695" s="2">
        <v>76.98</v>
      </c>
      <c r="O5695" s="2" t="s">
        <v>23</v>
      </c>
      <c r="P5695" s="2">
        <f t="shared" si="176"/>
        <v>279.73439999999999</v>
      </c>
    </row>
    <row r="5696" spans="1:16" ht="14.25" customHeight="1" x14ac:dyDescent="0.35">
      <c r="A5696" s="2" t="s">
        <v>5727</v>
      </c>
      <c r="B5696" s="2" t="s">
        <v>19</v>
      </c>
      <c r="C5696" s="2" t="s">
        <v>20</v>
      </c>
      <c r="D5696" s="2">
        <v>988.77</v>
      </c>
      <c r="E5696" s="2">
        <v>0.05</v>
      </c>
      <c r="F5696" s="2">
        <f t="shared" si="177"/>
        <v>49.438500000000005</v>
      </c>
      <c r="G5696" s="2">
        <v>7</v>
      </c>
      <c r="H5696" s="2" t="str">
        <f>TEXT(Table1[[#This Row],[order_date]],"mmmm")</f>
        <v>July</v>
      </c>
      <c r="I5696" s="3">
        <v>45119</v>
      </c>
      <c r="J5696" s="3">
        <v>45120</v>
      </c>
      <c r="K5696" s="3" t="str">
        <f>TEXT(Table1[[#This Row],[delivery_date]]-Table1[[#This Row],[order_date]],"D")</f>
        <v>1</v>
      </c>
      <c r="L5696" s="2" t="s">
        <v>31</v>
      </c>
      <c r="M5696" s="2" t="s">
        <v>16</v>
      </c>
      <c r="N5696" s="2">
        <v>162.61000000000001</v>
      </c>
      <c r="O5696" s="2" t="s">
        <v>17</v>
      </c>
      <c r="P5696" s="2">
        <f t="shared" si="176"/>
        <v>939.33150000000001</v>
      </c>
    </row>
    <row r="5697" spans="1:16" ht="14.25" customHeight="1" x14ac:dyDescent="0.35">
      <c r="A5697" s="2" t="s">
        <v>5728</v>
      </c>
      <c r="B5697" s="2" t="s">
        <v>25</v>
      </c>
      <c r="C5697" s="2" t="s">
        <v>20</v>
      </c>
      <c r="D5697" s="2">
        <v>1240.43</v>
      </c>
      <c r="E5697" s="2">
        <v>0.39</v>
      </c>
      <c r="F5697" s="2">
        <f t="shared" si="177"/>
        <v>483.76770000000005</v>
      </c>
      <c r="G5697" s="2">
        <v>2</v>
      </c>
      <c r="H5697" s="2" t="str">
        <f>TEXT(Table1[[#This Row],[order_date]],"mmmm")</f>
        <v>September</v>
      </c>
      <c r="I5697" s="3">
        <v>45563</v>
      </c>
      <c r="J5697" s="3">
        <v>45564</v>
      </c>
      <c r="K5697" s="3" t="str">
        <f>TEXT(Table1[[#This Row],[delivery_date]]-Table1[[#This Row],[order_date]],"D")</f>
        <v>1</v>
      </c>
      <c r="L5697" s="2" t="s">
        <v>15</v>
      </c>
      <c r="M5697" s="2" t="s">
        <v>22</v>
      </c>
      <c r="N5697" s="2">
        <v>370.57</v>
      </c>
      <c r="O5697" s="2" t="s">
        <v>48</v>
      </c>
      <c r="P5697" s="2">
        <f t="shared" si="176"/>
        <v>756.66229999999996</v>
      </c>
    </row>
    <row r="5698" spans="1:16" ht="14.25" customHeight="1" x14ac:dyDescent="0.35">
      <c r="A5698" s="2" t="s">
        <v>5729</v>
      </c>
      <c r="B5698" s="2" t="s">
        <v>19</v>
      </c>
      <c r="C5698" s="2" t="s">
        <v>20</v>
      </c>
      <c r="D5698" s="2">
        <v>3311.16</v>
      </c>
      <c r="E5698" s="2">
        <v>0.22</v>
      </c>
      <c r="F5698" s="2">
        <f t="shared" si="177"/>
        <v>728.45519999999999</v>
      </c>
      <c r="G5698" s="2">
        <v>6</v>
      </c>
      <c r="H5698" s="2" t="str">
        <f>TEXT(Table1[[#This Row],[order_date]],"mmmm")</f>
        <v>May</v>
      </c>
      <c r="I5698" s="3">
        <v>45051</v>
      </c>
      <c r="J5698" s="3">
        <v>45055</v>
      </c>
      <c r="K5698" s="3" t="str">
        <f>TEXT(Table1[[#This Row],[delivery_date]]-Table1[[#This Row],[order_date]],"D")</f>
        <v>4</v>
      </c>
      <c r="L5698" s="2" t="s">
        <v>31</v>
      </c>
      <c r="M5698" s="2" t="s">
        <v>22</v>
      </c>
      <c r="N5698" s="2">
        <v>976.62</v>
      </c>
      <c r="O5698" s="2" t="s">
        <v>39</v>
      </c>
      <c r="P5698" s="2">
        <f t="shared" ref="P5698:P5761" si="178">D5698-F5698</f>
        <v>2582.7048</v>
      </c>
    </row>
    <row r="5699" spans="1:16" ht="14.25" customHeight="1" x14ac:dyDescent="0.35">
      <c r="A5699" s="2" t="s">
        <v>5730</v>
      </c>
      <c r="B5699" s="2" t="s">
        <v>25</v>
      </c>
      <c r="C5699" s="2" t="s">
        <v>33</v>
      </c>
      <c r="D5699" s="2">
        <v>2397.2199999999998</v>
      </c>
      <c r="E5699" s="2">
        <v>0.5</v>
      </c>
      <c r="F5699" s="2">
        <f t="shared" ref="F5699:F5762" si="179">D5699*E5699</f>
        <v>1198.6099999999999</v>
      </c>
      <c r="G5699" s="2">
        <v>8</v>
      </c>
      <c r="H5699" s="2" t="str">
        <f>TEXT(Table1[[#This Row],[order_date]],"mmmm")</f>
        <v>July</v>
      </c>
      <c r="I5699" s="3">
        <v>45495</v>
      </c>
      <c r="J5699" s="3">
        <v>45500</v>
      </c>
      <c r="K5699" s="3" t="str">
        <f>TEXT(Table1[[#This Row],[delivery_date]]-Table1[[#This Row],[order_date]],"D")</f>
        <v>5</v>
      </c>
      <c r="L5699" s="2" t="s">
        <v>21</v>
      </c>
      <c r="M5699" s="2" t="s">
        <v>16</v>
      </c>
      <c r="N5699" s="2">
        <v>337.81</v>
      </c>
      <c r="O5699" s="2" t="s">
        <v>39</v>
      </c>
      <c r="P5699" s="2">
        <f t="shared" si="178"/>
        <v>1198.6099999999999</v>
      </c>
    </row>
    <row r="5700" spans="1:16" ht="14.25" customHeight="1" x14ac:dyDescent="0.35">
      <c r="A5700" s="2" t="s">
        <v>5731</v>
      </c>
      <c r="B5700" s="2" t="s">
        <v>13</v>
      </c>
      <c r="C5700" s="2" t="s">
        <v>20</v>
      </c>
      <c r="D5700" s="2">
        <v>2346.2199999999998</v>
      </c>
      <c r="E5700" s="2">
        <v>0.35</v>
      </c>
      <c r="F5700" s="2">
        <f t="shared" si="179"/>
        <v>821.17699999999991</v>
      </c>
      <c r="G5700" s="2">
        <v>3</v>
      </c>
      <c r="H5700" s="2" t="str">
        <f>TEXT(Table1[[#This Row],[order_date]],"mmmm")</f>
        <v>April</v>
      </c>
      <c r="I5700" s="3">
        <v>45412</v>
      </c>
      <c r="J5700" s="3">
        <v>45416</v>
      </c>
      <c r="K5700" s="3" t="str">
        <f>TEXT(Table1[[#This Row],[delivery_date]]-Table1[[#This Row],[order_date]],"D")</f>
        <v>4</v>
      </c>
      <c r="L5700" s="2" t="s">
        <v>21</v>
      </c>
      <c r="M5700" s="2" t="s">
        <v>22</v>
      </c>
      <c r="N5700" s="2">
        <v>155.33000000000001</v>
      </c>
      <c r="O5700" s="2" t="s">
        <v>17</v>
      </c>
      <c r="P5700" s="2">
        <f t="shared" si="178"/>
        <v>1525.0429999999999</v>
      </c>
    </row>
    <row r="5701" spans="1:16" ht="14.25" customHeight="1" x14ac:dyDescent="0.35">
      <c r="A5701" s="2" t="s">
        <v>5732</v>
      </c>
      <c r="B5701" s="2" t="s">
        <v>41</v>
      </c>
      <c r="C5701" s="2" t="s">
        <v>20</v>
      </c>
      <c r="D5701" s="2">
        <v>3865.32</v>
      </c>
      <c r="E5701" s="2">
        <v>0.47</v>
      </c>
      <c r="F5701" s="2">
        <f t="shared" si="179"/>
        <v>1816.7003999999999</v>
      </c>
      <c r="G5701" s="2">
        <v>9</v>
      </c>
      <c r="H5701" s="2" t="str">
        <f>TEXT(Table1[[#This Row],[order_date]],"mmmm")</f>
        <v>July</v>
      </c>
      <c r="I5701" s="3">
        <v>45123</v>
      </c>
      <c r="J5701" s="3">
        <v>45125</v>
      </c>
      <c r="K5701" s="3" t="str">
        <f>TEXT(Table1[[#This Row],[delivery_date]]-Table1[[#This Row],[order_date]],"D")</f>
        <v>2</v>
      </c>
      <c r="L5701" s="2" t="s">
        <v>31</v>
      </c>
      <c r="M5701" s="2" t="s">
        <v>22</v>
      </c>
      <c r="N5701" s="2">
        <v>669.56</v>
      </c>
      <c r="O5701" s="2" t="s">
        <v>39</v>
      </c>
      <c r="P5701" s="2">
        <f t="shared" si="178"/>
        <v>2048.6196</v>
      </c>
    </row>
    <row r="5702" spans="1:16" ht="14.25" customHeight="1" x14ac:dyDescent="0.35">
      <c r="A5702" s="2" t="s">
        <v>5733</v>
      </c>
      <c r="B5702" s="2" t="s">
        <v>19</v>
      </c>
      <c r="C5702" s="2" t="s">
        <v>33</v>
      </c>
      <c r="D5702" s="2">
        <v>2337.9299999999998</v>
      </c>
      <c r="E5702" s="2">
        <v>0.14000000000000001</v>
      </c>
      <c r="F5702" s="2">
        <f t="shared" si="179"/>
        <v>327.31020000000001</v>
      </c>
      <c r="G5702" s="2">
        <v>9</v>
      </c>
      <c r="H5702" s="2" t="str">
        <f>TEXT(Table1[[#This Row],[order_date]],"mmmm")</f>
        <v>August</v>
      </c>
      <c r="I5702" s="3">
        <v>45140</v>
      </c>
      <c r="J5702" s="3">
        <v>45146</v>
      </c>
      <c r="K5702" s="3" t="str">
        <f>TEXT(Table1[[#This Row],[delivery_date]]-Table1[[#This Row],[order_date]],"D")</f>
        <v>6</v>
      </c>
      <c r="L5702" s="2" t="s">
        <v>31</v>
      </c>
      <c r="M5702" s="2" t="s">
        <v>22</v>
      </c>
      <c r="N5702" s="2">
        <v>689.39</v>
      </c>
      <c r="O5702" s="2" t="s">
        <v>48</v>
      </c>
      <c r="P5702" s="2">
        <f t="shared" si="178"/>
        <v>2010.6197999999999</v>
      </c>
    </row>
    <row r="5703" spans="1:16" ht="14.25" customHeight="1" x14ac:dyDescent="0.35">
      <c r="A5703" s="2" t="s">
        <v>5734</v>
      </c>
      <c r="B5703" s="2" t="s">
        <v>25</v>
      </c>
      <c r="C5703" s="2" t="s">
        <v>36</v>
      </c>
      <c r="D5703" s="2">
        <v>1807.59</v>
      </c>
      <c r="E5703" s="2">
        <v>0.09</v>
      </c>
      <c r="F5703" s="2">
        <f t="shared" si="179"/>
        <v>162.6831</v>
      </c>
      <c r="G5703" s="2">
        <v>3</v>
      </c>
      <c r="H5703" s="2" t="str">
        <f>TEXT(Table1[[#This Row],[order_date]],"mmmm")</f>
        <v>April</v>
      </c>
      <c r="I5703" s="3">
        <v>45387</v>
      </c>
      <c r="J5703" s="3">
        <v>45394</v>
      </c>
      <c r="K5703" s="3" t="str">
        <f>TEXT(Table1[[#This Row],[delivery_date]]-Table1[[#This Row],[order_date]],"D")</f>
        <v>7</v>
      </c>
      <c r="L5703" s="2" t="s">
        <v>21</v>
      </c>
      <c r="M5703" s="2" t="s">
        <v>22</v>
      </c>
      <c r="N5703" s="2">
        <v>255.7</v>
      </c>
      <c r="O5703" s="2" t="s">
        <v>48</v>
      </c>
      <c r="P5703" s="2">
        <f t="shared" si="178"/>
        <v>1644.9069</v>
      </c>
    </row>
    <row r="5704" spans="1:16" ht="14.25" customHeight="1" x14ac:dyDescent="0.35">
      <c r="A5704" s="2" t="s">
        <v>5735</v>
      </c>
      <c r="B5704" s="2" t="s">
        <v>41</v>
      </c>
      <c r="C5704" s="2" t="s">
        <v>26</v>
      </c>
      <c r="D5704" s="2">
        <v>4816.01</v>
      </c>
      <c r="E5704" s="2">
        <v>0.19</v>
      </c>
      <c r="F5704" s="2">
        <f t="shared" si="179"/>
        <v>915.04190000000006</v>
      </c>
      <c r="G5704" s="2">
        <v>3</v>
      </c>
      <c r="H5704" s="2" t="str">
        <f>TEXT(Table1[[#This Row],[order_date]],"mmmm")</f>
        <v>June</v>
      </c>
      <c r="I5704" s="3">
        <v>45455</v>
      </c>
      <c r="J5704" s="3">
        <v>45456</v>
      </c>
      <c r="K5704" s="3" t="str">
        <f>TEXT(Table1[[#This Row],[delivery_date]]-Table1[[#This Row],[order_date]],"D")</f>
        <v>1</v>
      </c>
      <c r="L5704" s="2" t="s">
        <v>31</v>
      </c>
      <c r="M5704" s="2" t="s">
        <v>27</v>
      </c>
      <c r="N5704" s="2">
        <v>663.94</v>
      </c>
      <c r="O5704" s="2" t="s">
        <v>23</v>
      </c>
      <c r="P5704" s="2">
        <f t="shared" si="178"/>
        <v>3900.9681</v>
      </c>
    </row>
    <row r="5705" spans="1:16" ht="14.25" customHeight="1" x14ac:dyDescent="0.35">
      <c r="A5705" s="2" t="s">
        <v>5736</v>
      </c>
      <c r="B5705" s="2" t="s">
        <v>25</v>
      </c>
      <c r="C5705" s="2" t="s">
        <v>14</v>
      </c>
      <c r="D5705" s="2">
        <v>140.63999999999999</v>
      </c>
      <c r="E5705" s="2">
        <v>0.13</v>
      </c>
      <c r="F5705" s="2">
        <f t="shared" si="179"/>
        <v>18.283199999999997</v>
      </c>
      <c r="G5705" s="2">
        <v>5</v>
      </c>
      <c r="H5705" s="2" t="str">
        <f>TEXT(Table1[[#This Row],[order_date]],"mmmm")</f>
        <v>May</v>
      </c>
      <c r="I5705" s="3">
        <v>45424</v>
      </c>
      <c r="J5705" s="3">
        <v>45431</v>
      </c>
      <c r="K5705" s="3" t="str">
        <f>TEXT(Table1[[#This Row],[delivery_date]]-Table1[[#This Row],[order_date]],"D")</f>
        <v>7</v>
      </c>
      <c r="L5705" s="2" t="s">
        <v>31</v>
      </c>
      <c r="M5705" s="2" t="s">
        <v>27</v>
      </c>
      <c r="N5705" s="2">
        <v>17.72</v>
      </c>
      <c r="O5705" s="2" t="s">
        <v>48</v>
      </c>
      <c r="P5705" s="2">
        <f t="shared" si="178"/>
        <v>122.35679999999999</v>
      </c>
    </row>
    <row r="5706" spans="1:16" ht="14.25" customHeight="1" x14ac:dyDescent="0.35">
      <c r="A5706" s="2" t="s">
        <v>5737</v>
      </c>
      <c r="B5706" s="2" t="s">
        <v>41</v>
      </c>
      <c r="C5706" s="2" t="s">
        <v>33</v>
      </c>
      <c r="D5706" s="2">
        <v>1596.43</v>
      </c>
      <c r="E5706" s="2">
        <v>0.31</v>
      </c>
      <c r="F5706" s="2">
        <f t="shared" si="179"/>
        <v>494.89330000000001</v>
      </c>
      <c r="G5706" s="2">
        <v>9</v>
      </c>
      <c r="H5706" s="2" t="str">
        <f>TEXT(Table1[[#This Row],[order_date]],"mmmm")</f>
        <v>January</v>
      </c>
      <c r="I5706" s="3">
        <v>45317</v>
      </c>
      <c r="J5706" s="3">
        <v>45323</v>
      </c>
      <c r="K5706" s="3" t="str">
        <f>TEXT(Table1[[#This Row],[delivery_date]]-Table1[[#This Row],[order_date]],"D")</f>
        <v>6</v>
      </c>
      <c r="L5706" s="2" t="s">
        <v>15</v>
      </c>
      <c r="M5706" s="2" t="s">
        <v>16</v>
      </c>
      <c r="N5706" s="2">
        <v>458.99</v>
      </c>
      <c r="O5706" s="2" t="s">
        <v>17</v>
      </c>
      <c r="P5706" s="2">
        <f t="shared" si="178"/>
        <v>1101.5367000000001</v>
      </c>
    </row>
    <row r="5707" spans="1:16" ht="14.25" customHeight="1" x14ac:dyDescent="0.35">
      <c r="A5707" s="2" t="s">
        <v>5738</v>
      </c>
      <c r="B5707" s="2" t="s">
        <v>41</v>
      </c>
      <c r="C5707" s="2" t="s">
        <v>33</v>
      </c>
      <c r="D5707" s="2">
        <v>3086.02</v>
      </c>
      <c r="E5707" s="2">
        <v>0.37</v>
      </c>
      <c r="F5707" s="2">
        <f t="shared" si="179"/>
        <v>1141.8273999999999</v>
      </c>
      <c r="G5707" s="2">
        <v>1</v>
      </c>
      <c r="H5707" s="2" t="str">
        <f>TEXT(Table1[[#This Row],[order_date]],"mmmm")</f>
        <v>December</v>
      </c>
      <c r="I5707" s="3">
        <v>45637</v>
      </c>
      <c r="J5707" s="3">
        <v>45641</v>
      </c>
      <c r="K5707" s="3" t="str">
        <f>TEXT(Table1[[#This Row],[delivery_date]]-Table1[[#This Row],[order_date]],"D")</f>
        <v>4</v>
      </c>
      <c r="L5707" s="2" t="s">
        <v>31</v>
      </c>
      <c r="M5707" s="2" t="s">
        <v>16</v>
      </c>
      <c r="N5707" s="2">
        <v>299.57</v>
      </c>
      <c r="O5707" s="2" t="s">
        <v>17</v>
      </c>
      <c r="P5707" s="2">
        <f t="shared" si="178"/>
        <v>1944.1926000000001</v>
      </c>
    </row>
    <row r="5708" spans="1:16" ht="14.25" customHeight="1" x14ac:dyDescent="0.35">
      <c r="A5708" s="2" t="s">
        <v>5739</v>
      </c>
      <c r="B5708" s="2" t="s">
        <v>25</v>
      </c>
      <c r="C5708" s="2" t="s">
        <v>14</v>
      </c>
      <c r="D5708" s="2">
        <v>3935.77</v>
      </c>
      <c r="E5708" s="2">
        <v>0.2</v>
      </c>
      <c r="F5708" s="2">
        <f t="shared" si="179"/>
        <v>787.154</v>
      </c>
      <c r="G5708" s="2">
        <v>1</v>
      </c>
      <c r="H5708" s="2" t="str">
        <f>TEXT(Table1[[#This Row],[order_date]],"mmmm")</f>
        <v>September</v>
      </c>
      <c r="I5708" s="3">
        <v>45194</v>
      </c>
      <c r="J5708" s="3">
        <v>45201</v>
      </c>
      <c r="K5708" s="3" t="str">
        <f>TEXT(Table1[[#This Row],[delivery_date]]-Table1[[#This Row],[order_date]],"D")</f>
        <v>7</v>
      </c>
      <c r="L5708" s="2" t="s">
        <v>21</v>
      </c>
      <c r="M5708" s="2" t="s">
        <v>16</v>
      </c>
      <c r="N5708" s="2">
        <v>625.08000000000004</v>
      </c>
      <c r="O5708" s="2" t="s">
        <v>28</v>
      </c>
      <c r="P5708" s="2">
        <f t="shared" si="178"/>
        <v>3148.616</v>
      </c>
    </row>
    <row r="5709" spans="1:16" ht="14.25" customHeight="1" x14ac:dyDescent="0.35">
      <c r="A5709" s="2" t="s">
        <v>5740</v>
      </c>
      <c r="B5709" s="2" t="s">
        <v>19</v>
      </c>
      <c r="C5709" s="2" t="s">
        <v>14</v>
      </c>
      <c r="D5709" s="2">
        <v>4100.42</v>
      </c>
      <c r="E5709" s="2">
        <v>0.04</v>
      </c>
      <c r="F5709" s="2">
        <f t="shared" si="179"/>
        <v>164.01680000000002</v>
      </c>
      <c r="G5709" s="2">
        <v>1</v>
      </c>
      <c r="H5709" s="2" t="str">
        <f>TEXT(Table1[[#This Row],[order_date]],"mmmm")</f>
        <v>October</v>
      </c>
      <c r="I5709" s="3">
        <v>45220</v>
      </c>
      <c r="J5709" s="3">
        <v>45222</v>
      </c>
      <c r="K5709" s="3" t="str">
        <f>TEXT(Table1[[#This Row],[delivery_date]]-Table1[[#This Row],[order_date]],"D")</f>
        <v>2</v>
      </c>
      <c r="L5709" s="2" t="s">
        <v>31</v>
      </c>
      <c r="M5709" s="2" t="s">
        <v>22</v>
      </c>
      <c r="N5709" s="2">
        <v>414.61</v>
      </c>
      <c r="O5709" s="2" t="s">
        <v>23</v>
      </c>
      <c r="P5709" s="2">
        <f t="shared" si="178"/>
        <v>3936.4032000000002</v>
      </c>
    </row>
    <row r="5710" spans="1:16" ht="14.25" customHeight="1" x14ac:dyDescent="0.35">
      <c r="A5710" s="2" t="s">
        <v>5741</v>
      </c>
      <c r="B5710" s="2" t="s">
        <v>19</v>
      </c>
      <c r="C5710" s="2" t="s">
        <v>20</v>
      </c>
      <c r="D5710" s="2">
        <v>325.76</v>
      </c>
      <c r="E5710" s="2">
        <v>0.01</v>
      </c>
      <c r="F5710" s="2">
        <f t="shared" si="179"/>
        <v>3.2576000000000001</v>
      </c>
      <c r="G5710" s="2">
        <v>4</v>
      </c>
      <c r="H5710" s="2" t="str">
        <f>TEXT(Table1[[#This Row],[order_date]],"mmmm")</f>
        <v>August</v>
      </c>
      <c r="I5710" s="3">
        <v>45141</v>
      </c>
      <c r="J5710" s="3">
        <v>45143</v>
      </c>
      <c r="K5710" s="3" t="str">
        <f>TEXT(Table1[[#This Row],[delivery_date]]-Table1[[#This Row],[order_date]],"D")</f>
        <v>2</v>
      </c>
      <c r="L5710" s="2" t="s">
        <v>31</v>
      </c>
      <c r="M5710" s="2" t="s">
        <v>27</v>
      </c>
      <c r="N5710" s="2">
        <v>25.39</v>
      </c>
      <c r="O5710" s="2" t="s">
        <v>48</v>
      </c>
      <c r="P5710" s="2">
        <f t="shared" si="178"/>
        <v>322.50239999999997</v>
      </c>
    </row>
    <row r="5711" spans="1:16" ht="14.25" customHeight="1" x14ac:dyDescent="0.35">
      <c r="A5711" s="2" t="s">
        <v>5742</v>
      </c>
      <c r="B5711" s="2" t="s">
        <v>13</v>
      </c>
      <c r="C5711" s="2" t="s">
        <v>14</v>
      </c>
      <c r="D5711" s="2">
        <v>3574.75</v>
      </c>
      <c r="E5711" s="2">
        <v>0.11</v>
      </c>
      <c r="F5711" s="2">
        <f t="shared" si="179"/>
        <v>393.22250000000003</v>
      </c>
      <c r="G5711" s="2">
        <v>7</v>
      </c>
      <c r="H5711" s="2" t="str">
        <f>TEXT(Table1[[#This Row],[order_date]],"mmmm")</f>
        <v>November</v>
      </c>
      <c r="I5711" s="3">
        <v>45614</v>
      </c>
      <c r="J5711" s="3">
        <v>45617</v>
      </c>
      <c r="K5711" s="3" t="str">
        <f>TEXT(Table1[[#This Row],[delivery_date]]-Table1[[#This Row],[order_date]],"D")</f>
        <v>3</v>
      </c>
      <c r="L5711" s="2" t="s">
        <v>21</v>
      </c>
      <c r="M5711" s="2" t="s">
        <v>16</v>
      </c>
      <c r="N5711" s="2">
        <v>568.82000000000005</v>
      </c>
      <c r="O5711" s="2" t="s">
        <v>23</v>
      </c>
      <c r="P5711" s="2">
        <f t="shared" si="178"/>
        <v>3181.5275000000001</v>
      </c>
    </row>
    <row r="5712" spans="1:16" ht="14.25" customHeight="1" x14ac:dyDescent="0.35">
      <c r="A5712" s="2" t="s">
        <v>5743</v>
      </c>
      <c r="B5712" s="2" t="s">
        <v>41</v>
      </c>
      <c r="C5712" s="2" t="s">
        <v>26</v>
      </c>
      <c r="D5712" s="2">
        <v>3629.24</v>
      </c>
      <c r="E5712" s="2">
        <v>0.37</v>
      </c>
      <c r="F5712" s="2">
        <f t="shared" si="179"/>
        <v>1342.8188</v>
      </c>
      <c r="G5712" s="2">
        <v>2</v>
      </c>
      <c r="H5712" s="2" t="str">
        <f>TEXT(Table1[[#This Row],[order_date]],"mmmm")</f>
        <v>March</v>
      </c>
      <c r="I5712" s="3">
        <v>45365</v>
      </c>
      <c r="J5712" s="3">
        <v>45370</v>
      </c>
      <c r="K5712" s="3" t="str">
        <f>TEXT(Table1[[#This Row],[delivery_date]]-Table1[[#This Row],[order_date]],"D")</f>
        <v>5</v>
      </c>
      <c r="L5712" s="2" t="s">
        <v>21</v>
      </c>
      <c r="M5712" s="2" t="s">
        <v>27</v>
      </c>
      <c r="N5712" s="2">
        <v>912.69</v>
      </c>
      <c r="O5712" s="2" t="s">
        <v>34</v>
      </c>
      <c r="P5712" s="2">
        <f t="shared" si="178"/>
        <v>2286.4211999999998</v>
      </c>
    </row>
    <row r="5713" spans="1:16" ht="14.25" customHeight="1" x14ac:dyDescent="0.35">
      <c r="A5713" s="2" t="s">
        <v>5744</v>
      </c>
      <c r="B5713" s="2" t="s">
        <v>13</v>
      </c>
      <c r="C5713" s="2" t="s">
        <v>26</v>
      </c>
      <c r="D5713" s="2">
        <v>1148.99</v>
      </c>
      <c r="E5713" s="2">
        <v>0.11</v>
      </c>
      <c r="F5713" s="2">
        <f t="shared" si="179"/>
        <v>126.38890000000001</v>
      </c>
      <c r="G5713" s="2">
        <v>3</v>
      </c>
      <c r="H5713" s="2" t="str">
        <f>TEXT(Table1[[#This Row],[order_date]],"mmmm")</f>
        <v>August</v>
      </c>
      <c r="I5713" s="3">
        <v>45510</v>
      </c>
      <c r="J5713" s="3">
        <v>45517</v>
      </c>
      <c r="K5713" s="3" t="str">
        <f>TEXT(Table1[[#This Row],[delivery_date]]-Table1[[#This Row],[order_date]],"D")</f>
        <v>7</v>
      </c>
      <c r="L5713" s="2" t="s">
        <v>31</v>
      </c>
      <c r="M5713" s="2" t="s">
        <v>16</v>
      </c>
      <c r="N5713" s="2">
        <v>59.68</v>
      </c>
      <c r="O5713" s="2" t="s">
        <v>39</v>
      </c>
      <c r="P5713" s="2">
        <f t="shared" si="178"/>
        <v>1022.6011</v>
      </c>
    </row>
    <row r="5714" spans="1:16" ht="14.25" customHeight="1" x14ac:dyDescent="0.35">
      <c r="A5714" s="2" t="s">
        <v>5745</v>
      </c>
      <c r="B5714" s="2" t="s">
        <v>13</v>
      </c>
      <c r="C5714" s="2" t="s">
        <v>26</v>
      </c>
      <c r="D5714" s="2">
        <v>652.6</v>
      </c>
      <c r="E5714" s="2">
        <v>0.46</v>
      </c>
      <c r="F5714" s="2">
        <f t="shared" si="179"/>
        <v>300.19600000000003</v>
      </c>
      <c r="G5714" s="2">
        <v>4</v>
      </c>
      <c r="H5714" s="2" t="str">
        <f>TEXT(Table1[[#This Row],[order_date]],"mmmm")</f>
        <v>January</v>
      </c>
      <c r="I5714" s="3">
        <v>44941</v>
      </c>
      <c r="J5714" s="3">
        <v>44946</v>
      </c>
      <c r="K5714" s="3" t="str">
        <f>TEXT(Table1[[#This Row],[delivery_date]]-Table1[[#This Row],[order_date]],"D")</f>
        <v>5</v>
      </c>
      <c r="L5714" s="2" t="s">
        <v>31</v>
      </c>
      <c r="M5714" s="2" t="s">
        <v>22</v>
      </c>
      <c r="N5714" s="2">
        <v>111.76</v>
      </c>
      <c r="O5714" s="2" t="s">
        <v>28</v>
      </c>
      <c r="P5714" s="2">
        <f t="shared" si="178"/>
        <v>352.404</v>
      </c>
    </row>
    <row r="5715" spans="1:16" ht="14.25" customHeight="1" x14ac:dyDescent="0.35">
      <c r="A5715" s="2" t="s">
        <v>5746</v>
      </c>
      <c r="B5715" s="2" t="s">
        <v>25</v>
      </c>
      <c r="C5715" s="2" t="s">
        <v>26</v>
      </c>
      <c r="D5715" s="2">
        <v>3773.46</v>
      </c>
      <c r="E5715" s="2">
        <v>0.33</v>
      </c>
      <c r="F5715" s="2">
        <f t="shared" si="179"/>
        <v>1245.2418</v>
      </c>
      <c r="G5715" s="2">
        <v>1</v>
      </c>
      <c r="H5715" s="2" t="str">
        <f>TEXT(Table1[[#This Row],[order_date]],"mmmm")</f>
        <v>January</v>
      </c>
      <c r="I5715" s="3">
        <v>44956</v>
      </c>
      <c r="J5715" s="3">
        <v>44961</v>
      </c>
      <c r="K5715" s="3" t="str">
        <f>TEXT(Table1[[#This Row],[delivery_date]]-Table1[[#This Row],[order_date]],"D")</f>
        <v>5</v>
      </c>
      <c r="L5715" s="2" t="s">
        <v>31</v>
      </c>
      <c r="M5715" s="2" t="s">
        <v>27</v>
      </c>
      <c r="N5715" s="2">
        <v>665.94</v>
      </c>
      <c r="O5715" s="2" t="s">
        <v>48</v>
      </c>
      <c r="P5715" s="2">
        <f t="shared" si="178"/>
        <v>2528.2182000000003</v>
      </c>
    </row>
    <row r="5716" spans="1:16" ht="14.25" customHeight="1" x14ac:dyDescent="0.35">
      <c r="A5716" s="2" t="s">
        <v>5747</v>
      </c>
      <c r="B5716" s="2" t="s">
        <v>25</v>
      </c>
      <c r="C5716" s="2" t="s">
        <v>26</v>
      </c>
      <c r="D5716" s="2">
        <v>1322.55</v>
      </c>
      <c r="E5716" s="2">
        <v>0.43</v>
      </c>
      <c r="F5716" s="2">
        <f t="shared" si="179"/>
        <v>568.69650000000001</v>
      </c>
      <c r="G5716" s="2">
        <v>2</v>
      </c>
      <c r="H5716" s="2" t="str">
        <f>TEXT(Table1[[#This Row],[order_date]],"mmmm")</f>
        <v>July</v>
      </c>
      <c r="I5716" s="3">
        <v>45493</v>
      </c>
      <c r="J5716" s="3">
        <v>45499</v>
      </c>
      <c r="K5716" s="3" t="str">
        <f>TEXT(Table1[[#This Row],[delivery_date]]-Table1[[#This Row],[order_date]],"D")</f>
        <v>6</v>
      </c>
      <c r="L5716" s="2" t="s">
        <v>31</v>
      </c>
      <c r="M5716" s="2" t="s">
        <v>16</v>
      </c>
      <c r="N5716" s="2">
        <v>91.25</v>
      </c>
      <c r="O5716" s="2" t="s">
        <v>39</v>
      </c>
      <c r="P5716" s="2">
        <f t="shared" si="178"/>
        <v>753.85349999999994</v>
      </c>
    </row>
    <row r="5717" spans="1:16" ht="14.25" customHeight="1" x14ac:dyDescent="0.35">
      <c r="A5717" s="2" t="s">
        <v>5748</v>
      </c>
      <c r="B5717" s="2" t="s">
        <v>25</v>
      </c>
      <c r="C5717" s="2" t="s">
        <v>20</v>
      </c>
      <c r="D5717" s="2">
        <v>108.2</v>
      </c>
      <c r="E5717" s="2">
        <v>0.19</v>
      </c>
      <c r="F5717" s="2">
        <f t="shared" si="179"/>
        <v>20.558</v>
      </c>
      <c r="G5717" s="2">
        <v>2</v>
      </c>
      <c r="H5717" s="2" t="str">
        <f>TEXT(Table1[[#This Row],[order_date]],"mmmm")</f>
        <v>March</v>
      </c>
      <c r="I5717" s="3">
        <v>44999</v>
      </c>
      <c r="J5717" s="3">
        <v>45006</v>
      </c>
      <c r="K5717" s="3" t="str">
        <f>TEXT(Table1[[#This Row],[delivery_date]]-Table1[[#This Row],[order_date]],"D")</f>
        <v>7</v>
      </c>
      <c r="L5717" s="2" t="s">
        <v>31</v>
      </c>
      <c r="M5717" s="2" t="s">
        <v>27</v>
      </c>
      <c r="N5717" s="2">
        <v>31.87</v>
      </c>
      <c r="O5717" s="2" t="s">
        <v>34</v>
      </c>
      <c r="P5717" s="2">
        <f t="shared" si="178"/>
        <v>87.641999999999996</v>
      </c>
    </row>
    <row r="5718" spans="1:16" ht="14.25" customHeight="1" x14ac:dyDescent="0.35">
      <c r="A5718" s="2" t="s">
        <v>5749</v>
      </c>
      <c r="B5718" s="2" t="s">
        <v>41</v>
      </c>
      <c r="C5718" s="2" t="s">
        <v>33</v>
      </c>
      <c r="D5718" s="2">
        <v>1195.51</v>
      </c>
      <c r="E5718" s="2">
        <v>0.49</v>
      </c>
      <c r="F5718" s="2">
        <f t="shared" si="179"/>
        <v>585.79989999999998</v>
      </c>
      <c r="G5718" s="2">
        <v>6</v>
      </c>
      <c r="H5718" s="2" t="str">
        <f>TEXT(Table1[[#This Row],[order_date]],"mmmm")</f>
        <v>September</v>
      </c>
      <c r="I5718" s="3">
        <v>45547</v>
      </c>
      <c r="J5718" s="3">
        <v>45548</v>
      </c>
      <c r="K5718" s="3" t="str">
        <f>TEXT(Table1[[#This Row],[delivery_date]]-Table1[[#This Row],[order_date]],"D")</f>
        <v>1</v>
      </c>
      <c r="L5718" s="2" t="s">
        <v>31</v>
      </c>
      <c r="M5718" s="2" t="s">
        <v>27</v>
      </c>
      <c r="N5718" s="2">
        <v>118.9</v>
      </c>
      <c r="O5718" s="2" t="s">
        <v>34</v>
      </c>
      <c r="P5718" s="2">
        <f t="shared" si="178"/>
        <v>609.71010000000001</v>
      </c>
    </row>
    <row r="5719" spans="1:16" ht="14.25" customHeight="1" x14ac:dyDescent="0.35">
      <c r="A5719" s="2" t="s">
        <v>5750</v>
      </c>
      <c r="B5719" s="2" t="s">
        <v>25</v>
      </c>
      <c r="C5719" s="2" t="s">
        <v>14</v>
      </c>
      <c r="D5719" s="2">
        <v>252.23</v>
      </c>
      <c r="E5719" s="2">
        <v>0.34</v>
      </c>
      <c r="F5719" s="2">
        <f t="shared" si="179"/>
        <v>85.758200000000002</v>
      </c>
      <c r="G5719" s="2">
        <v>4</v>
      </c>
      <c r="H5719" s="2" t="str">
        <f>TEXT(Table1[[#This Row],[order_date]],"mmmm")</f>
        <v>May</v>
      </c>
      <c r="I5719" s="3">
        <v>45075</v>
      </c>
      <c r="J5719" s="3">
        <v>45081</v>
      </c>
      <c r="K5719" s="3" t="str">
        <f>TEXT(Table1[[#This Row],[delivery_date]]-Table1[[#This Row],[order_date]],"D")</f>
        <v>6</v>
      </c>
      <c r="L5719" s="2" t="s">
        <v>15</v>
      </c>
      <c r="M5719" s="2" t="s">
        <v>22</v>
      </c>
      <c r="N5719" s="2">
        <v>69.78</v>
      </c>
      <c r="O5719" s="2" t="s">
        <v>48</v>
      </c>
      <c r="P5719" s="2">
        <f t="shared" si="178"/>
        <v>166.47179999999997</v>
      </c>
    </row>
    <row r="5720" spans="1:16" ht="14.25" customHeight="1" x14ac:dyDescent="0.35">
      <c r="A5720" s="2" t="s">
        <v>5751</v>
      </c>
      <c r="B5720" s="2" t="s">
        <v>25</v>
      </c>
      <c r="C5720" s="2" t="s">
        <v>33</v>
      </c>
      <c r="D5720" s="2">
        <v>1321.01</v>
      </c>
      <c r="E5720" s="2">
        <v>0.18</v>
      </c>
      <c r="F5720" s="2">
        <f t="shared" si="179"/>
        <v>237.78179999999998</v>
      </c>
      <c r="G5720" s="2">
        <v>7</v>
      </c>
      <c r="H5720" s="2" t="str">
        <f>TEXT(Table1[[#This Row],[order_date]],"mmmm")</f>
        <v>August</v>
      </c>
      <c r="I5720" s="3">
        <v>45162</v>
      </c>
      <c r="J5720" s="3">
        <v>45163</v>
      </c>
      <c r="K5720" s="3" t="str">
        <f>TEXT(Table1[[#This Row],[delivery_date]]-Table1[[#This Row],[order_date]],"D")</f>
        <v>1</v>
      </c>
      <c r="L5720" s="2" t="s">
        <v>21</v>
      </c>
      <c r="M5720" s="2" t="s">
        <v>27</v>
      </c>
      <c r="N5720" s="2">
        <v>141.78</v>
      </c>
      <c r="O5720" s="2" t="s">
        <v>48</v>
      </c>
      <c r="P5720" s="2">
        <f t="shared" si="178"/>
        <v>1083.2282</v>
      </c>
    </row>
    <row r="5721" spans="1:16" ht="14.25" customHeight="1" x14ac:dyDescent="0.35">
      <c r="A5721" s="2" t="s">
        <v>5752</v>
      </c>
      <c r="B5721" s="2" t="s">
        <v>41</v>
      </c>
      <c r="C5721" s="2" t="s">
        <v>14</v>
      </c>
      <c r="D5721" s="2">
        <v>1741.6</v>
      </c>
      <c r="E5721" s="2">
        <v>0.11</v>
      </c>
      <c r="F5721" s="2">
        <f t="shared" si="179"/>
        <v>191.57599999999999</v>
      </c>
      <c r="G5721" s="2">
        <v>8</v>
      </c>
      <c r="H5721" s="2" t="str">
        <f>TEXT(Table1[[#This Row],[order_date]],"mmmm")</f>
        <v>November</v>
      </c>
      <c r="I5721" s="3">
        <v>45242</v>
      </c>
      <c r="J5721" s="3">
        <v>45243</v>
      </c>
      <c r="K5721" s="3" t="str">
        <f>TEXT(Table1[[#This Row],[delivery_date]]-Table1[[#This Row],[order_date]],"D")</f>
        <v>1</v>
      </c>
      <c r="L5721" s="2" t="s">
        <v>31</v>
      </c>
      <c r="M5721" s="2" t="s">
        <v>22</v>
      </c>
      <c r="N5721" s="2">
        <v>315.5</v>
      </c>
      <c r="O5721" s="2" t="s">
        <v>23</v>
      </c>
      <c r="P5721" s="2">
        <f t="shared" si="178"/>
        <v>1550.0239999999999</v>
      </c>
    </row>
    <row r="5722" spans="1:16" ht="14.25" customHeight="1" x14ac:dyDescent="0.35">
      <c r="A5722" s="2" t="s">
        <v>5753</v>
      </c>
      <c r="B5722" s="2" t="s">
        <v>41</v>
      </c>
      <c r="C5722" s="2" t="s">
        <v>20</v>
      </c>
      <c r="D5722" s="2">
        <v>1429.86</v>
      </c>
      <c r="E5722" s="2">
        <v>0.43</v>
      </c>
      <c r="F5722" s="2">
        <f t="shared" si="179"/>
        <v>614.83979999999997</v>
      </c>
      <c r="G5722" s="2">
        <v>2</v>
      </c>
      <c r="H5722" s="2" t="str">
        <f>TEXT(Table1[[#This Row],[order_date]],"mmmm")</f>
        <v>October</v>
      </c>
      <c r="I5722" s="3">
        <v>45574</v>
      </c>
      <c r="J5722" s="3">
        <v>45575</v>
      </c>
      <c r="K5722" s="3" t="str">
        <f>TEXT(Table1[[#This Row],[delivery_date]]-Table1[[#This Row],[order_date]],"D")</f>
        <v>1</v>
      </c>
      <c r="L5722" s="2" t="s">
        <v>21</v>
      </c>
      <c r="M5722" s="2" t="s">
        <v>27</v>
      </c>
      <c r="N5722" s="2">
        <v>357.55</v>
      </c>
      <c r="O5722" s="2" t="s">
        <v>23</v>
      </c>
      <c r="P5722" s="2">
        <f t="shared" si="178"/>
        <v>815.02019999999993</v>
      </c>
    </row>
    <row r="5723" spans="1:16" ht="14.25" customHeight="1" x14ac:dyDescent="0.35">
      <c r="A5723" s="2" t="s">
        <v>5754</v>
      </c>
      <c r="B5723" s="2" t="s">
        <v>19</v>
      </c>
      <c r="C5723" s="2" t="s">
        <v>20</v>
      </c>
      <c r="D5723" s="2">
        <v>4607.6899999999996</v>
      </c>
      <c r="E5723" s="2">
        <v>0.16</v>
      </c>
      <c r="F5723" s="2">
        <f t="shared" si="179"/>
        <v>737.23039999999992</v>
      </c>
      <c r="G5723" s="2">
        <v>2</v>
      </c>
      <c r="H5723" s="2" t="str">
        <f>TEXT(Table1[[#This Row],[order_date]],"mmmm")</f>
        <v>June</v>
      </c>
      <c r="I5723" s="3">
        <v>45101</v>
      </c>
      <c r="J5723" s="3">
        <v>45103</v>
      </c>
      <c r="K5723" s="3" t="str">
        <f>TEXT(Table1[[#This Row],[delivery_date]]-Table1[[#This Row],[order_date]],"D")</f>
        <v>2</v>
      </c>
      <c r="L5723" s="2" t="s">
        <v>15</v>
      </c>
      <c r="M5723" s="2" t="s">
        <v>22</v>
      </c>
      <c r="N5723" s="2">
        <v>1324.47</v>
      </c>
      <c r="O5723" s="2" t="s">
        <v>48</v>
      </c>
      <c r="P5723" s="2">
        <f t="shared" si="178"/>
        <v>3870.4595999999997</v>
      </c>
    </row>
    <row r="5724" spans="1:16" ht="14.25" customHeight="1" x14ac:dyDescent="0.35">
      <c r="A5724" s="2" t="s">
        <v>5755</v>
      </c>
      <c r="B5724" s="2" t="s">
        <v>25</v>
      </c>
      <c r="C5724" s="2" t="s">
        <v>36</v>
      </c>
      <c r="D5724" s="2">
        <v>1239.4100000000001</v>
      </c>
      <c r="E5724" s="2">
        <v>0.02</v>
      </c>
      <c r="F5724" s="2">
        <f t="shared" si="179"/>
        <v>24.788200000000003</v>
      </c>
      <c r="G5724" s="2">
        <v>5</v>
      </c>
      <c r="H5724" s="2" t="str">
        <f>TEXT(Table1[[#This Row],[order_date]],"mmmm")</f>
        <v>June</v>
      </c>
      <c r="I5724" s="3">
        <v>45464</v>
      </c>
      <c r="J5724" s="3">
        <v>45469</v>
      </c>
      <c r="K5724" s="3" t="str">
        <f>TEXT(Table1[[#This Row],[delivery_date]]-Table1[[#This Row],[order_date]],"D")</f>
        <v>5</v>
      </c>
      <c r="L5724" s="2" t="s">
        <v>21</v>
      </c>
      <c r="M5724" s="2" t="s">
        <v>27</v>
      </c>
      <c r="N5724" s="2">
        <v>186.37</v>
      </c>
      <c r="O5724" s="2" t="s">
        <v>39</v>
      </c>
      <c r="P5724" s="2">
        <f t="shared" si="178"/>
        <v>1214.6218000000001</v>
      </c>
    </row>
    <row r="5725" spans="1:16" ht="14.25" customHeight="1" x14ac:dyDescent="0.35">
      <c r="A5725" s="2" t="s">
        <v>5756</v>
      </c>
      <c r="B5725" s="2" t="s">
        <v>25</v>
      </c>
      <c r="C5725" s="2" t="s">
        <v>36</v>
      </c>
      <c r="D5725" s="2">
        <v>2390.92</v>
      </c>
      <c r="E5725" s="2">
        <v>0.14000000000000001</v>
      </c>
      <c r="F5725" s="2">
        <f t="shared" si="179"/>
        <v>334.72880000000004</v>
      </c>
      <c r="G5725" s="2">
        <v>4</v>
      </c>
      <c r="H5725" s="2" t="str">
        <f>TEXT(Table1[[#This Row],[order_date]],"mmmm")</f>
        <v>August</v>
      </c>
      <c r="I5725" s="3">
        <v>45522</v>
      </c>
      <c r="J5725" s="3">
        <v>45528</v>
      </c>
      <c r="K5725" s="3" t="str">
        <f>TEXT(Table1[[#This Row],[delivery_date]]-Table1[[#This Row],[order_date]],"D")</f>
        <v>6</v>
      </c>
      <c r="L5725" s="2" t="s">
        <v>21</v>
      </c>
      <c r="M5725" s="2" t="s">
        <v>16</v>
      </c>
      <c r="N5725" s="2">
        <v>161.44999999999999</v>
      </c>
      <c r="O5725" s="2" t="s">
        <v>23</v>
      </c>
      <c r="P5725" s="2">
        <f t="shared" si="178"/>
        <v>2056.1912000000002</v>
      </c>
    </row>
    <row r="5726" spans="1:16" ht="14.25" customHeight="1" x14ac:dyDescent="0.35">
      <c r="A5726" s="2" t="s">
        <v>5757</v>
      </c>
      <c r="B5726" s="2" t="s">
        <v>25</v>
      </c>
      <c r="C5726" s="2" t="s">
        <v>20</v>
      </c>
      <c r="D5726" s="2">
        <v>4791.3999999999996</v>
      </c>
      <c r="E5726" s="2">
        <v>0.09</v>
      </c>
      <c r="F5726" s="2">
        <f t="shared" si="179"/>
        <v>431.22599999999994</v>
      </c>
      <c r="G5726" s="2">
        <v>2</v>
      </c>
      <c r="H5726" s="2" t="str">
        <f>TEXT(Table1[[#This Row],[order_date]],"mmmm")</f>
        <v>May</v>
      </c>
      <c r="I5726" s="3">
        <v>45049</v>
      </c>
      <c r="J5726" s="3">
        <v>45055</v>
      </c>
      <c r="K5726" s="3" t="str">
        <f>TEXT(Table1[[#This Row],[delivery_date]]-Table1[[#This Row],[order_date]],"D")</f>
        <v>6</v>
      </c>
      <c r="L5726" s="2" t="s">
        <v>21</v>
      </c>
      <c r="M5726" s="2" t="s">
        <v>22</v>
      </c>
      <c r="N5726" s="2">
        <v>267.11</v>
      </c>
      <c r="O5726" s="2" t="s">
        <v>39</v>
      </c>
      <c r="P5726" s="2">
        <f t="shared" si="178"/>
        <v>4360.174</v>
      </c>
    </row>
    <row r="5727" spans="1:16" ht="14.25" customHeight="1" x14ac:dyDescent="0.35">
      <c r="A5727" s="2" t="s">
        <v>5758</v>
      </c>
      <c r="B5727" s="2" t="s">
        <v>19</v>
      </c>
      <c r="C5727" s="2" t="s">
        <v>20</v>
      </c>
      <c r="D5727" s="2">
        <v>4408.08</v>
      </c>
      <c r="E5727" s="2">
        <v>0.16</v>
      </c>
      <c r="F5727" s="2">
        <f t="shared" si="179"/>
        <v>705.29280000000006</v>
      </c>
      <c r="G5727" s="2">
        <v>9</v>
      </c>
      <c r="H5727" s="2" t="str">
        <f>TEXT(Table1[[#This Row],[order_date]],"mmmm")</f>
        <v>November</v>
      </c>
      <c r="I5727" s="3">
        <v>45600</v>
      </c>
      <c r="J5727" s="3">
        <v>45601</v>
      </c>
      <c r="K5727" s="3" t="str">
        <f>TEXT(Table1[[#This Row],[delivery_date]]-Table1[[#This Row],[order_date]],"D")</f>
        <v>1</v>
      </c>
      <c r="L5727" s="2" t="s">
        <v>15</v>
      </c>
      <c r="M5727" s="2" t="s">
        <v>27</v>
      </c>
      <c r="N5727" s="2">
        <v>1183.3499999999999</v>
      </c>
      <c r="O5727" s="2" t="s">
        <v>28</v>
      </c>
      <c r="P5727" s="2">
        <f t="shared" si="178"/>
        <v>3702.7871999999998</v>
      </c>
    </row>
    <row r="5728" spans="1:16" ht="14.25" customHeight="1" x14ac:dyDescent="0.35">
      <c r="A5728" s="2" t="s">
        <v>5759</v>
      </c>
      <c r="B5728" s="2" t="s">
        <v>25</v>
      </c>
      <c r="C5728" s="2" t="s">
        <v>14</v>
      </c>
      <c r="D5728" s="2">
        <v>1615.37</v>
      </c>
      <c r="E5728" s="2">
        <v>0.31</v>
      </c>
      <c r="F5728" s="2">
        <f t="shared" si="179"/>
        <v>500.76469999999995</v>
      </c>
      <c r="G5728" s="2">
        <v>9</v>
      </c>
      <c r="H5728" s="2" t="str">
        <f>TEXT(Table1[[#This Row],[order_date]],"mmmm")</f>
        <v>March</v>
      </c>
      <c r="I5728" s="3">
        <v>44986</v>
      </c>
      <c r="J5728" s="3">
        <v>44991</v>
      </c>
      <c r="K5728" s="3" t="str">
        <f>TEXT(Table1[[#This Row],[delivery_date]]-Table1[[#This Row],[order_date]],"D")</f>
        <v>5</v>
      </c>
      <c r="L5728" s="2" t="s">
        <v>31</v>
      </c>
      <c r="M5728" s="2" t="s">
        <v>22</v>
      </c>
      <c r="N5728" s="2">
        <v>274.08999999999997</v>
      </c>
      <c r="O5728" s="2" t="s">
        <v>23</v>
      </c>
      <c r="P5728" s="2">
        <f t="shared" si="178"/>
        <v>1114.6052999999999</v>
      </c>
    </row>
    <row r="5729" spans="1:16" ht="14.25" customHeight="1" x14ac:dyDescent="0.35">
      <c r="A5729" s="2" t="s">
        <v>5760</v>
      </c>
      <c r="B5729" s="2" t="s">
        <v>19</v>
      </c>
      <c r="C5729" s="2" t="s">
        <v>20</v>
      </c>
      <c r="D5729" s="2">
        <v>1699.8</v>
      </c>
      <c r="E5729" s="2">
        <v>0.25</v>
      </c>
      <c r="F5729" s="2">
        <f t="shared" si="179"/>
        <v>424.95</v>
      </c>
      <c r="G5729" s="2">
        <v>4</v>
      </c>
      <c r="H5729" s="2" t="str">
        <f>TEXT(Table1[[#This Row],[order_date]],"mmmm")</f>
        <v>May</v>
      </c>
      <c r="I5729" s="3">
        <v>45077</v>
      </c>
      <c r="J5729" s="3">
        <v>45079</v>
      </c>
      <c r="K5729" s="3" t="str">
        <f>TEXT(Table1[[#This Row],[delivery_date]]-Table1[[#This Row],[order_date]],"D")</f>
        <v>2</v>
      </c>
      <c r="L5729" s="2" t="s">
        <v>15</v>
      </c>
      <c r="M5729" s="2" t="s">
        <v>22</v>
      </c>
      <c r="N5729" s="2">
        <v>148.71</v>
      </c>
      <c r="O5729" s="2" t="s">
        <v>17</v>
      </c>
      <c r="P5729" s="2">
        <f t="shared" si="178"/>
        <v>1274.8499999999999</v>
      </c>
    </row>
    <row r="5730" spans="1:16" ht="14.25" customHeight="1" x14ac:dyDescent="0.35">
      <c r="A5730" s="2" t="s">
        <v>5761</v>
      </c>
      <c r="B5730" s="2" t="s">
        <v>13</v>
      </c>
      <c r="C5730" s="2" t="s">
        <v>33</v>
      </c>
      <c r="D5730" s="2">
        <v>3007.31</v>
      </c>
      <c r="E5730" s="2">
        <v>0.36</v>
      </c>
      <c r="F5730" s="2">
        <f t="shared" si="179"/>
        <v>1082.6315999999999</v>
      </c>
      <c r="G5730" s="2">
        <v>2</v>
      </c>
      <c r="H5730" s="2" t="str">
        <f>TEXT(Table1[[#This Row],[order_date]],"mmmm")</f>
        <v>May</v>
      </c>
      <c r="I5730" s="3">
        <v>45413</v>
      </c>
      <c r="J5730" s="3">
        <v>45414</v>
      </c>
      <c r="K5730" s="3" t="str">
        <f>TEXT(Table1[[#This Row],[delivery_date]]-Table1[[#This Row],[order_date]],"D")</f>
        <v>1</v>
      </c>
      <c r="L5730" s="2" t="s">
        <v>15</v>
      </c>
      <c r="M5730" s="2" t="s">
        <v>22</v>
      </c>
      <c r="N5730" s="2">
        <v>499.32</v>
      </c>
      <c r="O5730" s="2" t="s">
        <v>23</v>
      </c>
      <c r="P5730" s="2">
        <f t="shared" si="178"/>
        <v>1924.6784</v>
      </c>
    </row>
    <row r="5731" spans="1:16" ht="14.25" customHeight="1" x14ac:dyDescent="0.35">
      <c r="A5731" s="2" t="s">
        <v>5762</v>
      </c>
      <c r="B5731" s="2" t="s">
        <v>19</v>
      </c>
      <c r="C5731" s="2" t="s">
        <v>14</v>
      </c>
      <c r="D5731" s="2">
        <v>4597.53</v>
      </c>
      <c r="E5731" s="2">
        <v>0.17</v>
      </c>
      <c r="F5731" s="2">
        <f t="shared" si="179"/>
        <v>781.58010000000002</v>
      </c>
      <c r="G5731" s="2">
        <v>3</v>
      </c>
      <c r="H5731" s="2" t="str">
        <f>TEXT(Table1[[#This Row],[order_date]],"mmmm")</f>
        <v>September</v>
      </c>
      <c r="I5731" s="3">
        <v>45563</v>
      </c>
      <c r="J5731" s="3">
        <v>45566</v>
      </c>
      <c r="K5731" s="3" t="str">
        <f>TEXT(Table1[[#This Row],[delivery_date]]-Table1[[#This Row],[order_date]],"D")</f>
        <v>3</v>
      </c>
      <c r="L5731" s="2" t="s">
        <v>15</v>
      </c>
      <c r="M5731" s="2" t="s">
        <v>16</v>
      </c>
      <c r="N5731" s="2">
        <v>485.55</v>
      </c>
      <c r="O5731" s="2" t="s">
        <v>23</v>
      </c>
      <c r="P5731" s="2">
        <f t="shared" si="178"/>
        <v>3815.9498999999996</v>
      </c>
    </row>
    <row r="5732" spans="1:16" ht="14.25" customHeight="1" x14ac:dyDescent="0.35">
      <c r="A5732" s="2" t="s">
        <v>5763</v>
      </c>
      <c r="B5732" s="2" t="s">
        <v>13</v>
      </c>
      <c r="C5732" s="2" t="s">
        <v>20</v>
      </c>
      <c r="D5732" s="2">
        <v>149</v>
      </c>
      <c r="E5732" s="2">
        <v>0.06</v>
      </c>
      <c r="F5732" s="2">
        <f t="shared" si="179"/>
        <v>8.94</v>
      </c>
      <c r="G5732" s="2">
        <v>8</v>
      </c>
      <c r="H5732" s="2" t="str">
        <f>TEXT(Table1[[#This Row],[order_date]],"mmmm")</f>
        <v>August</v>
      </c>
      <c r="I5732" s="3">
        <v>45523</v>
      </c>
      <c r="J5732" s="3">
        <v>45527</v>
      </c>
      <c r="K5732" s="3" t="str">
        <f>TEXT(Table1[[#This Row],[delivery_date]]-Table1[[#This Row],[order_date]],"D")</f>
        <v>4</v>
      </c>
      <c r="L5732" s="2" t="s">
        <v>21</v>
      </c>
      <c r="M5732" s="2" t="s">
        <v>27</v>
      </c>
      <c r="N5732" s="2">
        <v>33.5</v>
      </c>
      <c r="O5732" s="2" t="s">
        <v>34</v>
      </c>
      <c r="P5732" s="2">
        <f t="shared" si="178"/>
        <v>140.06</v>
      </c>
    </row>
    <row r="5733" spans="1:16" ht="14.25" customHeight="1" x14ac:dyDescent="0.35">
      <c r="A5733" s="2" t="s">
        <v>5764</v>
      </c>
      <c r="B5733" s="2" t="s">
        <v>25</v>
      </c>
      <c r="C5733" s="2" t="s">
        <v>14</v>
      </c>
      <c r="D5733" s="2">
        <v>2026.29</v>
      </c>
      <c r="E5733" s="2">
        <v>0.08</v>
      </c>
      <c r="F5733" s="2">
        <f t="shared" si="179"/>
        <v>162.10319999999999</v>
      </c>
      <c r="G5733" s="2">
        <v>8</v>
      </c>
      <c r="H5733" s="2" t="str">
        <f>TEXT(Table1[[#This Row],[order_date]],"mmmm")</f>
        <v>November</v>
      </c>
      <c r="I5733" s="3">
        <v>45607</v>
      </c>
      <c r="J5733" s="3">
        <v>45608</v>
      </c>
      <c r="K5733" s="3" t="str">
        <f>TEXT(Table1[[#This Row],[delivery_date]]-Table1[[#This Row],[order_date]],"D")</f>
        <v>1</v>
      </c>
      <c r="L5733" s="2" t="s">
        <v>15</v>
      </c>
      <c r="M5733" s="2" t="s">
        <v>16</v>
      </c>
      <c r="N5733" s="2">
        <v>307.69</v>
      </c>
      <c r="O5733" s="2" t="s">
        <v>48</v>
      </c>
      <c r="P5733" s="2">
        <f t="shared" si="178"/>
        <v>1864.1867999999999</v>
      </c>
    </row>
    <row r="5734" spans="1:16" ht="14.25" customHeight="1" x14ac:dyDescent="0.35">
      <c r="A5734" s="2" t="s">
        <v>5765</v>
      </c>
      <c r="B5734" s="2" t="s">
        <v>13</v>
      </c>
      <c r="C5734" s="2" t="s">
        <v>14</v>
      </c>
      <c r="D5734" s="2">
        <v>4263.8999999999996</v>
      </c>
      <c r="E5734" s="2">
        <v>0.4</v>
      </c>
      <c r="F5734" s="2">
        <f t="shared" si="179"/>
        <v>1705.56</v>
      </c>
      <c r="G5734" s="2">
        <v>7</v>
      </c>
      <c r="H5734" s="2" t="str">
        <f>TEXT(Table1[[#This Row],[order_date]],"mmmm")</f>
        <v>December</v>
      </c>
      <c r="I5734" s="3">
        <v>45272</v>
      </c>
      <c r="J5734" s="3">
        <v>45273</v>
      </c>
      <c r="K5734" s="3" t="str">
        <f>TEXT(Table1[[#This Row],[delivery_date]]-Table1[[#This Row],[order_date]],"D")</f>
        <v>1</v>
      </c>
      <c r="L5734" s="2" t="s">
        <v>15</v>
      </c>
      <c r="M5734" s="2" t="s">
        <v>22</v>
      </c>
      <c r="N5734" s="2">
        <v>989.37</v>
      </c>
      <c r="O5734" s="2" t="s">
        <v>17</v>
      </c>
      <c r="P5734" s="2">
        <f t="shared" si="178"/>
        <v>2558.3399999999997</v>
      </c>
    </row>
    <row r="5735" spans="1:16" ht="14.25" customHeight="1" x14ac:dyDescent="0.35">
      <c r="A5735" s="2" t="s">
        <v>5766</v>
      </c>
      <c r="B5735" s="2" t="s">
        <v>19</v>
      </c>
      <c r="C5735" s="2" t="s">
        <v>26</v>
      </c>
      <c r="D5735" s="2">
        <v>2111.3000000000002</v>
      </c>
      <c r="E5735" s="2">
        <v>0.05</v>
      </c>
      <c r="F5735" s="2">
        <f t="shared" si="179"/>
        <v>105.56500000000001</v>
      </c>
      <c r="G5735" s="2">
        <v>4</v>
      </c>
      <c r="H5735" s="2" t="str">
        <f>TEXT(Table1[[#This Row],[order_date]],"mmmm")</f>
        <v>March</v>
      </c>
      <c r="I5735" s="3">
        <v>44995</v>
      </c>
      <c r="J5735" s="3">
        <v>44998</v>
      </c>
      <c r="K5735" s="3" t="str">
        <f>TEXT(Table1[[#This Row],[delivery_date]]-Table1[[#This Row],[order_date]],"D")</f>
        <v>3</v>
      </c>
      <c r="L5735" s="2" t="s">
        <v>21</v>
      </c>
      <c r="M5735" s="2" t="s">
        <v>27</v>
      </c>
      <c r="N5735" s="2">
        <v>509.35</v>
      </c>
      <c r="O5735" s="2" t="s">
        <v>34</v>
      </c>
      <c r="P5735" s="2">
        <f t="shared" si="178"/>
        <v>2005.7350000000001</v>
      </c>
    </row>
    <row r="5736" spans="1:16" ht="14.25" customHeight="1" x14ac:dyDescent="0.35">
      <c r="A5736" s="2" t="s">
        <v>5767</v>
      </c>
      <c r="B5736" s="2" t="s">
        <v>41</v>
      </c>
      <c r="C5736" s="2" t="s">
        <v>36</v>
      </c>
      <c r="D5736" s="2">
        <v>3628.27</v>
      </c>
      <c r="E5736" s="2">
        <v>0.4</v>
      </c>
      <c r="F5736" s="2">
        <f t="shared" si="179"/>
        <v>1451.308</v>
      </c>
      <c r="G5736" s="2">
        <v>1</v>
      </c>
      <c r="H5736" s="2" t="str">
        <f>TEXT(Table1[[#This Row],[order_date]],"mmmm")</f>
        <v>July</v>
      </c>
      <c r="I5736" s="3">
        <v>45109</v>
      </c>
      <c r="J5736" s="3">
        <v>45115</v>
      </c>
      <c r="K5736" s="3" t="str">
        <f>TEXT(Table1[[#This Row],[delivery_date]]-Table1[[#This Row],[order_date]],"D")</f>
        <v>6</v>
      </c>
      <c r="L5736" s="2" t="s">
        <v>21</v>
      </c>
      <c r="M5736" s="2" t="s">
        <v>22</v>
      </c>
      <c r="N5736" s="2">
        <v>520.85</v>
      </c>
      <c r="O5736" s="2" t="s">
        <v>23</v>
      </c>
      <c r="P5736" s="2">
        <f t="shared" si="178"/>
        <v>2176.962</v>
      </c>
    </row>
    <row r="5737" spans="1:16" ht="14.25" customHeight="1" x14ac:dyDescent="0.35">
      <c r="A5737" s="2" t="s">
        <v>5768</v>
      </c>
      <c r="B5737" s="2" t="s">
        <v>13</v>
      </c>
      <c r="C5737" s="2" t="s">
        <v>14</v>
      </c>
      <c r="D5737" s="2">
        <v>3490.43</v>
      </c>
      <c r="E5737" s="2">
        <v>0.11</v>
      </c>
      <c r="F5737" s="2">
        <f t="shared" si="179"/>
        <v>383.94729999999998</v>
      </c>
      <c r="G5737" s="2">
        <v>9</v>
      </c>
      <c r="H5737" s="2" t="str">
        <f>TEXT(Table1[[#This Row],[order_date]],"mmmm")</f>
        <v>August</v>
      </c>
      <c r="I5737" s="3">
        <v>45511</v>
      </c>
      <c r="J5737" s="3">
        <v>45513</v>
      </c>
      <c r="K5737" s="3" t="str">
        <f>TEXT(Table1[[#This Row],[delivery_date]]-Table1[[#This Row],[order_date]],"D")</f>
        <v>2</v>
      </c>
      <c r="L5737" s="2" t="s">
        <v>21</v>
      </c>
      <c r="M5737" s="2" t="s">
        <v>27</v>
      </c>
      <c r="N5737" s="2">
        <v>753.24</v>
      </c>
      <c r="O5737" s="2" t="s">
        <v>17</v>
      </c>
      <c r="P5737" s="2">
        <f t="shared" si="178"/>
        <v>3106.4827</v>
      </c>
    </row>
    <row r="5738" spans="1:16" ht="14.25" customHeight="1" x14ac:dyDescent="0.35">
      <c r="A5738" s="2" t="s">
        <v>5769</v>
      </c>
      <c r="B5738" s="2" t="s">
        <v>13</v>
      </c>
      <c r="C5738" s="2" t="s">
        <v>14</v>
      </c>
      <c r="D5738" s="2">
        <v>1106.75</v>
      </c>
      <c r="E5738" s="2">
        <v>0.34</v>
      </c>
      <c r="F5738" s="2">
        <f t="shared" si="179"/>
        <v>376.29500000000002</v>
      </c>
      <c r="G5738" s="2">
        <v>7</v>
      </c>
      <c r="H5738" s="2" t="str">
        <f>TEXT(Table1[[#This Row],[order_date]],"mmmm")</f>
        <v>January</v>
      </c>
      <c r="I5738" s="3">
        <v>45306</v>
      </c>
      <c r="J5738" s="3">
        <v>45310</v>
      </c>
      <c r="K5738" s="3" t="str">
        <f>TEXT(Table1[[#This Row],[delivery_date]]-Table1[[#This Row],[order_date]],"D")</f>
        <v>4</v>
      </c>
      <c r="L5738" s="2" t="s">
        <v>15</v>
      </c>
      <c r="M5738" s="2" t="s">
        <v>22</v>
      </c>
      <c r="N5738" s="2">
        <v>269.42</v>
      </c>
      <c r="O5738" s="2" t="s">
        <v>17</v>
      </c>
      <c r="P5738" s="2">
        <f t="shared" si="178"/>
        <v>730.45499999999993</v>
      </c>
    </row>
    <row r="5739" spans="1:16" ht="14.25" customHeight="1" x14ac:dyDescent="0.35">
      <c r="A5739" s="2" t="s">
        <v>5770</v>
      </c>
      <c r="B5739" s="2" t="s">
        <v>25</v>
      </c>
      <c r="C5739" s="2" t="s">
        <v>26</v>
      </c>
      <c r="D5739" s="2">
        <v>2303.0100000000002</v>
      </c>
      <c r="E5739" s="2">
        <v>0.31</v>
      </c>
      <c r="F5739" s="2">
        <f t="shared" si="179"/>
        <v>713.93310000000008</v>
      </c>
      <c r="G5739" s="2">
        <v>1</v>
      </c>
      <c r="H5739" s="2" t="str">
        <f>TEXT(Table1[[#This Row],[order_date]],"mmmm")</f>
        <v>July</v>
      </c>
      <c r="I5739" s="3">
        <v>45483</v>
      </c>
      <c r="J5739" s="3">
        <v>45489</v>
      </c>
      <c r="K5739" s="3" t="str">
        <f>TEXT(Table1[[#This Row],[delivery_date]]-Table1[[#This Row],[order_date]],"D")</f>
        <v>6</v>
      </c>
      <c r="L5739" s="2" t="s">
        <v>21</v>
      </c>
      <c r="M5739" s="2" t="s">
        <v>16</v>
      </c>
      <c r="N5739" s="2">
        <v>144.54</v>
      </c>
      <c r="O5739" s="2" t="s">
        <v>23</v>
      </c>
      <c r="P5739" s="2">
        <f t="shared" si="178"/>
        <v>1589.0769</v>
      </c>
    </row>
    <row r="5740" spans="1:16" ht="14.25" customHeight="1" x14ac:dyDescent="0.35">
      <c r="A5740" s="2" t="s">
        <v>5771</v>
      </c>
      <c r="B5740" s="2" t="s">
        <v>19</v>
      </c>
      <c r="C5740" s="2" t="s">
        <v>20</v>
      </c>
      <c r="D5740" s="2">
        <v>2874.31</v>
      </c>
      <c r="E5740" s="2">
        <v>0.05</v>
      </c>
      <c r="F5740" s="2">
        <f t="shared" si="179"/>
        <v>143.71549999999999</v>
      </c>
      <c r="G5740" s="2">
        <v>5</v>
      </c>
      <c r="H5740" s="2" t="str">
        <f>TEXT(Table1[[#This Row],[order_date]],"mmmm")</f>
        <v>March</v>
      </c>
      <c r="I5740" s="3">
        <v>44987</v>
      </c>
      <c r="J5740" s="3">
        <v>44989</v>
      </c>
      <c r="K5740" s="3" t="str">
        <f>TEXT(Table1[[#This Row],[delivery_date]]-Table1[[#This Row],[order_date]],"D")</f>
        <v>2</v>
      </c>
      <c r="L5740" s="2" t="s">
        <v>31</v>
      </c>
      <c r="M5740" s="2" t="s">
        <v>22</v>
      </c>
      <c r="N5740" s="2">
        <v>282.49</v>
      </c>
      <c r="O5740" s="2" t="s">
        <v>17</v>
      </c>
      <c r="P5740" s="2">
        <f t="shared" si="178"/>
        <v>2730.5945000000002</v>
      </c>
    </row>
    <row r="5741" spans="1:16" ht="14.25" customHeight="1" x14ac:dyDescent="0.35">
      <c r="A5741" s="2" t="s">
        <v>5772</v>
      </c>
      <c r="B5741" s="2" t="s">
        <v>13</v>
      </c>
      <c r="C5741" s="2" t="s">
        <v>14</v>
      </c>
      <c r="D5741" s="2">
        <v>3605.77</v>
      </c>
      <c r="E5741" s="2">
        <v>0.33</v>
      </c>
      <c r="F5741" s="2">
        <f t="shared" si="179"/>
        <v>1189.9041</v>
      </c>
      <c r="G5741" s="2">
        <v>3</v>
      </c>
      <c r="H5741" s="2" t="str">
        <f>TEXT(Table1[[#This Row],[order_date]],"mmmm")</f>
        <v>February</v>
      </c>
      <c r="I5741" s="3">
        <v>45343</v>
      </c>
      <c r="J5741" s="3">
        <v>45350</v>
      </c>
      <c r="K5741" s="3" t="str">
        <f>TEXT(Table1[[#This Row],[delivery_date]]-Table1[[#This Row],[order_date]],"D")</f>
        <v>7</v>
      </c>
      <c r="L5741" s="2" t="s">
        <v>31</v>
      </c>
      <c r="M5741" s="2" t="s">
        <v>22</v>
      </c>
      <c r="N5741" s="2">
        <v>1065.77</v>
      </c>
      <c r="O5741" s="2" t="s">
        <v>23</v>
      </c>
      <c r="P5741" s="2">
        <f t="shared" si="178"/>
        <v>2415.8658999999998</v>
      </c>
    </row>
    <row r="5742" spans="1:16" ht="14.25" customHeight="1" x14ac:dyDescent="0.35">
      <c r="A5742" s="2" t="s">
        <v>5773</v>
      </c>
      <c r="B5742" s="2" t="s">
        <v>13</v>
      </c>
      <c r="C5742" s="2" t="s">
        <v>26</v>
      </c>
      <c r="D5742" s="2">
        <v>4129.71</v>
      </c>
      <c r="E5742" s="2">
        <v>0.22</v>
      </c>
      <c r="F5742" s="2">
        <f t="shared" si="179"/>
        <v>908.53620000000001</v>
      </c>
      <c r="G5742" s="2">
        <v>2</v>
      </c>
      <c r="H5742" s="2" t="str">
        <f>TEXT(Table1[[#This Row],[order_date]],"mmmm")</f>
        <v>April</v>
      </c>
      <c r="I5742" s="3">
        <v>45399</v>
      </c>
      <c r="J5742" s="3">
        <v>45405</v>
      </c>
      <c r="K5742" s="3" t="str">
        <f>TEXT(Table1[[#This Row],[delivery_date]]-Table1[[#This Row],[order_date]],"D")</f>
        <v>6</v>
      </c>
      <c r="L5742" s="2" t="s">
        <v>21</v>
      </c>
      <c r="M5742" s="2" t="s">
        <v>27</v>
      </c>
      <c r="N5742" s="2">
        <v>213.93</v>
      </c>
      <c r="O5742" s="2" t="s">
        <v>39</v>
      </c>
      <c r="P5742" s="2">
        <f t="shared" si="178"/>
        <v>3221.1738</v>
      </c>
    </row>
    <row r="5743" spans="1:16" ht="14.25" customHeight="1" x14ac:dyDescent="0.35">
      <c r="A5743" s="2" t="s">
        <v>5774</v>
      </c>
      <c r="B5743" s="2" t="s">
        <v>13</v>
      </c>
      <c r="C5743" s="2" t="s">
        <v>33</v>
      </c>
      <c r="D5743" s="2">
        <v>3823.67</v>
      </c>
      <c r="E5743" s="2">
        <v>0.35</v>
      </c>
      <c r="F5743" s="2">
        <f t="shared" si="179"/>
        <v>1338.2845</v>
      </c>
      <c r="G5743" s="2">
        <v>3</v>
      </c>
      <c r="H5743" s="2" t="str">
        <f>TEXT(Table1[[#This Row],[order_date]],"mmmm")</f>
        <v>November</v>
      </c>
      <c r="I5743" s="3">
        <v>45618</v>
      </c>
      <c r="J5743" s="3">
        <v>45621</v>
      </c>
      <c r="K5743" s="3" t="str">
        <f>TEXT(Table1[[#This Row],[delivery_date]]-Table1[[#This Row],[order_date]],"D")</f>
        <v>3</v>
      </c>
      <c r="L5743" s="2" t="s">
        <v>15</v>
      </c>
      <c r="M5743" s="2" t="s">
        <v>16</v>
      </c>
      <c r="N5743" s="2">
        <v>490.32</v>
      </c>
      <c r="O5743" s="2" t="s">
        <v>28</v>
      </c>
      <c r="P5743" s="2">
        <f t="shared" si="178"/>
        <v>2485.3855000000003</v>
      </c>
    </row>
    <row r="5744" spans="1:16" ht="14.25" customHeight="1" x14ac:dyDescent="0.35">
      <c r="A5744" s="2" t="s">
        <v>5775</v>
      </c>
      <c r="B5744" s="2" t="s">
        <v>13</v>
      </c>
      <c r="C5744" s="2" t="s">
        <v>26</v>
      </c>
      <c r="D5744" s="2">
        <v>238.73</v>
      </c>
      <c r="E5744" s="2">
        <v>0.42</v>
      </c>
      <c r="F5744" s="2">
        <f t="shared" si="179"/>
        <v>100.2666</v>
      </c>
      <c r="G5744" s="2">
        <v>6</v>
      </c>
      <c r="H5744" s="2" t="str">
        <f>TEXT(Table1[[#This Row],[order_date]],"mmmm")</f>
        <v>January</v>
      </c>
      <c r="I5744" s="3">
        <v>45293</v>
      </c>
      <c r="J5744" s="3">
        <v>45300</v>
      </c>
      <c r="K5744" s="3" t="str">
        <f>TEXT(Table1[[#This Row],[delivery_date]]-Table1[[#This Row],[order_date]],"D")</f>
        <v>7</v>
      </c>
      <c r="L5744" s="2" t="s">
        <v>15</v>
      </c>
      <c r="M5744" s="2" t="s">
        <v>22</v>
      </c>
      <c r="N5744" s="2">
        <v>58.62</v>
      </c>
      <c r="O5744" s="2" t="s">
        <v>39</v>
      </c>
      <c r="P5744" s="2">
        <f t="shared" si="178"/>
        <v>138.46339999999998</v>
      </c>
    </row>
    <row r="5745" spans="1:16" ht="14.25" customHeight="1" x14ac:dyDescent="0.35">
      <c r="A5745" s="2" t="s">
        <v>5776</v>
      </c>
      <c r="B5745" s="2" t="s">
        <v>41</v>
      </c>
      <c r="C5745" s="2" t="s">
        <v>36</v>
      </c>
      <c r="D5745" s="2">
        <v>3386.13</v>
      </c>
      <c r="E5745" s="2">
        <v>0.02</v>
      </c>
      <c r="F5745" s="2">
        <f t="shared" si="179"/>
        <v>67.7226</v>
      </c>
      <c r="G5745" s="2">
        <v>7</v>
      </c>
      <c r="H5745" s="2" t="str">
        <f>TEXT(Table1[[#This Row],[order_date]],"mmmm")</f>
        <v>December</v>
      </c>
      <c r="I5745" s="3">
        <v>45263</v>
      </c>
      <c r="J5745" s="3">
        <v>45264</v>
      </c>
      <c r="K5745" s="3" t="str">
        <f>TEXT(Table1[[#This Row],[delivery_date]]-Table1[[#This Row],[order_date]],"D")</f>
        <v>1</v>
      </c>
      <c r="L5745" s="2" t="s">
        <v>31</v>
      </c>
      <c r="M5745" s="2" t="s">
        <v>16</v>
      </c>
      <c r="N5745" s="2">
        <v>437.07</v>
      </c>
      <c r="O5745" s="2" t="s">
        <v>17</v>
      </c>
      <c r="P5745" s="2">
        <f t="shared" si="178"/>
        <v>3318.4074000000001</v>
      </c>
    </row>
    <row r="5746" spans="1:16" ht="14.25" customHeight="1" x14ac:dyDescent="0.35">
      <c r="A5746" s="2" t="s">
        <v>5777</v>
      </c>
      <c r="B5746" s="2" t="s">
        <v>19</v>
      </c>
      <c r="C5746" s="2" t="s">
        <v>36</v>
      </c>
      <c r="D5746" s="2">
        <v>2536.85</v>
      </c>
      <c r="E5746" s="2">
        <v>0.32</v>
      </c>
      <c r="F5746" s="2">
        <f t="shared" si="179"/>
        <v>811.79200000000003</v>
      </c>
      <c r="G5746" s="2">
        <v>9</v>
      </c>
      <c r="H5746" s="2" t="str">
        <f>TEXT(Table1[[#This Row],[order_date]],"mmmm")</f>
        <v>September</v>
      </c>
      <c r="I5746" s="3">
        <v>45182</v>
      </c>
      <c r="J5746" s="3">
        <v>45188</v>
      </c>
      <c r="K5746" s="3" t="str">
        <f>TEXT(Table1[[#This Row],[delivery_date]]-Table1[[#This Row],[order_date]],"D")</f>
        <v>6</v>
      </c>
      <c r="L5746" s="2" t="s">
        <v>15</v>
      </c>
      <c r="M5746" s="2" t="s">
        <v>16</v>
      </c>
      <c r="N5746" s="2">
        <v>646.53</v>
      </c>
      <c r="O5746" s="2" t="s">
        <v>39</v>
      </c>
      <c r="P5746" s="2">
        <f t="shared" si="178"/>
        <v>1725.058</v>
      </c>
    </row>
    <row r="5747" spans="1:16" ht="14.25" customHeight="1" x14ac:dyDescent="0.35">
      <c r="A5747" s="2" t="s">
        <v>5778</v>
      </c>
      <c r="B5747" s="2" t="s">
        <v>25</v>
      </c>
      <c r="C5747" s="2" t="s">
        <v>20</v>
      </c>
      <c r="D5747" s="2">
        <v>2911.92</v>
      </c>
      <c r="E5747" s="2">
        <v>0.05</v>
      </c>
      <c r="F5747" s="2">
        <f t="shared" si="179"/>
        <v>145.596</v>
      </c>
      <c r="G5747" s="2">
        <v>7</v>
      </c>
      <c r="H5747" s="2" t="str">
        <f>TEXT(Table1[[#This Row],[order_date]],"mmmm")</f>
        <v>December</v>
      </c>
      <c r="I5747" s="3">
        <v>45286</v>
      </c>
      <c r="J5747" s="3">
        <v>45290</v>
      </c>
      <c r="K5747" s="3" t="str">
        <f>TEXT(Table1[[#This Row],[delivery_date]]-Table1[[#This Row],[order_date]],"D")</f>
        <v>4</v>
      </c>
      <c r="L5747" s="2" t="s">
        <v>31</v>
      </c>
      <c r="M5747" s="2" t="s">
        <v>27</v>
      </c>
      <c r="N5747" s="2">
        <v>241.92</v>
      </c>
      <c r="O5747" s="2" t="s">
        <v>48</v>
      </c>
      <c r="P5747" s="2">
        <f t="shared" si="178"/>
        <v>2766.3240000000001</v>
      </c>
    </row>
    <row r="5748" spans="1:16" ht="14.25" customHeight="1" x14ac:dyDescent="0.35">
      <c r="A5748" s="2" t="s">
        <v>5779</v>
      </c>
      <c r="B5748" s="2" t="s">
        <v>25</v>
      </c>
      <c r="C5748" s="2" t="s">
        <v>20</v>
      </c>
      <c r="D5748" s="2">
        <v>1927.53</v>
      </c>
      <c r="E5748" s="2">
        <v>0.19</v>
      </c>
      <c r="F5748" s="2">
        <f t="shared" si="179"/>
        <v>366.23070000000001</v>
      </c>
      <c r="G5748" s="2">
        <v>1</v>
      </c>
      <c r="H5748" s="2" t="str">
        <f>TEXT(Table1[[#This Row],[order_date]],"mmmm")</f>
        <v>September</v>
      </c>
      <c r="I5748" s="3">
        <v>45549</v>
      </c>
      <c r="J5748" s="3">
        <v>45551</v>
      </c>
      <c r="K5748" s="3" t="str">
        <f>TEXT(Table1[[#This Row],[delivery_date]]-Table1[[#This Row],[order_date]],"D")</f>
        <v>2</v>
      </c>
      <c r="L5748" s="2" t="s">
        <v>21</v>
      </c>
      <c r="M5748" s="2" t="s">
        <v>27</v>
      </c>
      <c r="N5748" s="2">
        <v>518.89</v>
      </c>
      <c r="O5748" s="2" t="s">
        <v>48</v>
      </c>
      <c r="P5748" s="2">
        <f t="shared" si="178"/>
        <v>1561.2992999999999</v>
      </c>
    </row>
    <row r="5749" spans="1:16" ht="14.25" customHeight="1" x14ac:dyDescent="0.35">
      <c r="A5749" s="2" t="s">
        <v>5780</v>
      </c>
      <c r="B5749" s="2" t="s">
        <v>41</v>
      </c>
      <c r="C5749" s="2" t="s">
        <v>36</v>
      </c>
      <c r="D5749" s="2">
        <v>3598.73</v>
      </c>
      <c r="E5749" s="2">
        <v>0.01</v>
      </c>
      <c r="F5749" s="2">
        <f t="shared" si="179"/>
        <v>35.987299999999998</v>
      </c>
      <c r="G5749" s="2">
        <v>7</v>
      </c>
      <c r="H5749" s="2" t="str">
        <f>TEXT(Table1[[#This Row],[order_date]],"mmmm")</f>
        <v>January</v>
      </c>
      <c r="I5749" s="3">
        <v>44945</v>
      </c>
      <c r="J5749" s="3">
        <v>44946</v>
      </c>
      <c r="K5749" s="3" t="str">
        <f>TEXT(Table1[[#This Row],[delivery_date]]-Table1[[#This Row],[order_date]],"D")</f>
        <v>1</v>
      </c>
      <c r="L5749" s="2" t="s">
        <v>31</v>
      </c>
      <c r="M5749" s="2" t="s">
        <v>27</v>
      </c>
      <c r="N5749" s="2">
        <v>605.22</v>
      </c>
      <c r="O5749" s="2" t="s">
        <v>48</v>
      </c>
      <c r="P5749" s="2">
        <f t="shared" si="178"/>
        <v>3562.7427000000002</v>
      </c>
    </row>
    <row r="5750" spans="1:16" ht="14.25" customHeight="1" x14ac:dyDescent="0.35">
      <c r="A5750" s="2" t="s">
        <v>5781</v>
      </c>
      <c r="B5750" s="2" t="s">
        <v>19</v>
      </c>
      <c r="C5750" s="2" t="s">
        <v>36</v>
      </c>
      <c r="D5750" s="2">
        <v>3402.05</v>
      </c>
      <c r="E5750" s="2">
        <v>0.16</v>
      </c>
      <c r="F5750" s="2">
        <f t="shared" si="179"/>
        <v>544.32800000000009</v>
      </c>
      <c r="G5750" s="2">
        <v>1</v>
      </c>
      <c r="H5750" s="2" t="str">
        <f>TEXT(Table1[[#This Row],[order_date]],"mmmm")</f>
        <v>December</v>
      </c>
      <c r="I5750" s="3">
        <v>45636</v>
      </c>
      <c r="J5750" s="3">
        <v>45641</v>
      </c>
      <c r="K5750" s="3" t="str">
        <f>TEXT(Table1[[#This Row],[delivery_date]]-Table1[[#This Row],[order_date]],"D")</f>
        <v>5</v>
      </c>
      <c r="L5750" s="2" t="s">
        <v>15</v>
      </c>
      <c r="M5750" s="2" t="s">
        <v>16</v>
      </c>
      <c r="N5750" s="2">
        <v>201.48</v>
      </c>
      <c r="O5750" s="2" t="s">
        <v>48</v>
      </c>
      <c r="P5750" s="2">
        <f t="shared" si="178"/>
        <v>2857.7220000000002</v>
      </c>
    </row>
    <row r="5751" spans="1:16" ht="14.25" customHeight="1" x14ac:dyDescent="0.35">
      <c r="A5751" s="2" t="s">
        <v>5782</v>
      </c>
      <c r="B5751" s="2" t="s">
        <v>13</v>
      </c>
      <c r="C5751" s="2" t="s">
        <v>14</v>
      </c>
      <c r="D5751" s="2">
        <v>2939.48</v>
      </c>
      <c r="E5751" s="2">
        <v>0.08</v>
      </c>
      <c r="F5751" s="2">
        <f t="shared" si="179"/>
        <v>235.1584</v>
      </c>
      <c r="G5751" s="2">
        <v>8</v>
      </c>
      <c r="H5751" s="2" t="str">
        <f>TEXT(Table1[[#This Row],[order_date]],"mmmm")</f>
        <v>October</v>
      </c>
      <c r="I5751" s="3">
        <v>45572</v>
      </c>
      <c r="J5751" s="3">
        <v>45578</v>
      </c>
      <c r="K5751" s="3" t="str">
        <f>TEXT(Table1[[#This Row],[delivery_date]]-Table1[[#This Row],[order_date]],"D")</f>
        <v>6</v>
      </c>
      <c r="L5751" s="2" t="s">
        <v>31</v>
      </c>
      <c r="M5751" s="2" t="s">
        <v>22</v>
      </c>
      <c r="N5751" s="2">
        <v>605.02</v>
      </c>
      <c r="O5751" s="2" t="s">
        <v>17</v>
      </c>
      <c r="P5751" s="2">
        <f t="shared" si="178"/>
        <v>2704.3216000000002</v>
      </c>
    </row>
    <row r="5752" spans="1:16" ht="14.25" customHeight="1" x14ac:dyDescent="0.35">
      <c r="A5752" s="2" t="s">
        <v>5783</v>
      </c>
      <c r="B5752" s="2" t="s">
        <v>41</v>
      </c>
      <c r="C5752" s="2" t="s">
        <v>36</v>
      </c>
      <c r="D5752" s="2">
        <v>4321.87</v>
      </c>
      <c r="E5752" s="2">
        <v>0.28000000000000003</v>
      </c>
      <c r="F5752" s="2">
        <f t="shared" si="179"/>
        <v>1210.1236000000001</v>
      </c>
      <c r="G5752" s="2">
        <v>2</v>
      </c>
      <c r="H5752" s="2" t="str">
        <f>TEXT(Table1[[#This Row],[order_date]],"mmmm")</f>
        <v>December</v>
      </c>
      <c r="I5752" s="3">
        <v>45638</v>
      </c>
      <c r="J5752" s="3">
        <v>45641</v>
      </c>
      <c r="K5752" s="3" t="str">
        <f>TEXT(Table1[[#This Row],[delivery_date]]-Table1[[#This Row],[order_date]],"D")</f>
        <v>3</v>
      </c>
      <c r="L5752" s="2" t="s">
        <v>15</v>
      </c>
      <c r="M5752" s="2" t="s">
        <v>27</v>
      </c>
      <c r="N5752" s="2">
        <v>515.66</v>
      </c>
      <c r="O5752" s="2" t="s">
        <v>34</v>
      </c>
      <c r="P5752" s="2">
        <f t="shared" si="178"/>
        <v>3111.7464</v>
      </c>
    </row>
    <row r="5753" spans="1:16" ht="14.25" customHeight="1" x14ac:dyDescent="0.35">
      <c r="A5753" s="2" t="s">
        <v>5784</v>
      </c>
      <c r="B5753" s="2" t="s">
        <v>19</v>
      </c>
      <c r="C5753" s="2" t="s">
        <v>20</v>
      </c>
      <c r="D5753" s="2">
        <v>599.30999999999995</v>
      </c>
      <c r="E5753" s="2">
        <v>0.26</v>
      </c>
      <c r="F5753" s="2">
        <f t="shared" si="179"/>
        <v>155.82059999999998</v>
      </c>
      <c r="G5753" s="2">
        <v>2</v>
      </c>
      <c r="H5753" s="2" t="str">
        <f>TEXT(Table1[[#This Row],[order_date]],"mmmm")</f>
        <v>March</v>
      </c>
      <c r="I5753" s="3">
        <v>45367</v>
      </c>
      <c r="J5753" s="3">
        <v>45369</v>
      </c>
      <c r="K5753" s="3" t="str">
        <f>TEXT(Table1[[#This Row],[delivery_date]]-Table1[[#This Row],[order_date]],"D")</f>
        <v>2</v>
      </c>
      <c r="L5753" s="2" t="s">
        <v>31</v>
      </c>
      <c r="M5753" s="2" t="s">
        <v>16</v>
      </c>
      <c r="N5753" s="2">
        <v>134.91</v>
      </c>
      <c r="O5753" s="2" t="s">
        <v>28</v>
      </c>
      <c r="P5753" s="2">
        <f t="shared" si="178"/>
        <v>443.48939999999993</v>
      </c>
    </row>
    <row r="5754" spans="1:16" ht="14.25" customHeight="1" x14ac:dyDescent="0.35">
      <c r="A5754" s="2" t="s">
        <v>5785</v>
      </c>
      <c r="B5754" s="2" t="s">
        <v>13</v>
      </c>
      <c r="C5754" s="2" t="s">
        <v>36</v>
      </c>
      <c r="D5754" s="2">
        <v>1575.01</v>
      </c>
      <c r="E5754" s="2">
        <v>0.4</v>
      </c>
      <c r="F5754" s="2">
        <f t="shared" si="179"/>
        <v>630.00400000000002</v>
      </c>
      <c r="G5754" s="2">
        <v>1</v>
      </c>
      <c r="H5754" s="2" t="str">
        <f>TEXT(Table1[[#This Row],[order_date]],"mmmm")</f>
        <v>March</v>
      </c>
      <c r="I5754" s="3">
        <v>45014</v>
      </c>
      <c r="J5754" s="3">
        <v>45019</v>
      </c>
      <c r="K5754" s="3" t="str">
        <f>TEXT(Table1[[#This Row],[delivery_date]]-Table1[[#This Row],[order_date]],"D")</f>
        <v>5</v>
      </c>
      <c r="L5754" s="2" t="s">
        <v>21</v>
      </c>
      <c r="M5754" s="2" t="s">
        <v>16</v>
      </c>
      <c r="N5754" s="2">
        <v>434.2</v>
      </c>
      <c r="O5754" s="2" t="s">
        <v>34</v>
      </c>
      <c r="P5754" s="2">
        <f t="shared" si="178"/>
        <v>945.00599999999997</v>
      </c>
    </row>
    <row r="5755" spans="1:16" ht="14.25" customHeight="1" x14ac:dyDescent="0.35">
      <c r="A5755" s="2" t="s">
        <v>5786</v>
      </c>
      <c r="B5755" s="2" t="s">
        <v>41</v>
      </c>
      <c r="C5755" s="2" t="s">
        <v>20</v>
      </c>
      <c r="D5755" s="2">
        <v>2526.14</v>
      </c>
      <c r="E5755" s="2">
        <v>0.32</v>
      </c>
      <c r="F5755" s="2">
        <f t="shared" si="179"/>
        <v>808.36479999999995</v>
      </c>
      <c r="G5755" s="2">
        <v>9</v>
      </c>
      <c r="H5755" s="2" t="str">
        <f>TEXT(Table1[[#This Row],[order_date]],"mmmm")</f>
        <v>July</v>
      </c>
      <c r="I5755" s="3">
        <v>45498</v>
      </c>
      <c r="J5755" s="3">
        <v>45504</v>
      </c>
      <c r="K5755" s="3" t="str">
        <f>TEXT(Table1[[#This Row],[delivery_date]]-Table1[[#This Row],[order_date]],"D")</f>
        <v>6</v>
      </c>
      <c r="L5755" s="2" t="s">
        <v>31</v>
      </c>
      <c r="M5755" s="2" t="s">
        <v>22</v>
      </c>
      <c r="N5755" s="2">
        <v>179.13</v>
      </c>
      <c r="O5755" s="2" t="s">
        <v>28</v>
      </c>
      <c r="P5755" s="2">
        <f t="shared" si="178"/>
        <v>1717.7752</v>
      </c>
    </row>
    <row r="5756" spans="1:16" ht="14.25" customHeight="1" x14ac:dyDescent="0.35">
      <c r="A5756" s="2" t="s">
        <v>5787</v>
      </c>
      <c r="B5756" s="2" t="s">
        <v>19</v>
      </c>
      <c r="C5756" s="2" t="s">
        <v>33</v>
      </c>
      <c r="D5756" s="2">
        <v>4797.16</v>
      </c>
      <c r="E5756" s="2">
        <v>0.36</v>
      </c>
      <c r="F5756" s="2">
        <f t="shared" si="179"/>
        <v>1726.9775999999999</v>
      </c>
      <c r="G5756" s="2">
        <v>8</v>
      </c>
      <c r="H5756" s="2" t="str">
        <f>TEXT(Table1[[#This Row],[order_date]],"mmmm")</f>
        <v>February</v>
      </c>
      <c r="I5756" s="3">
        <v>45329</v>
      </c>
      <c r="J5756" s="3">
        <v>45331</v>
      </c>
      <c r="K5756" s="3" t="str">
        <f>TEXT(Table1[[#This Row],[delivery_date]]-Table1[[#This Row],[order_date]],"D")</f>
        <v>2</v>
      </c>
      <c r="L5756" s="2" t="s">
        <v>21</v>
      </c>
      <c r="M5756" s="2" t="s">
        <v>16</v>
      </c>
      <c r="N5756" s="2">
        <v>532.80999999999995</v>
      </c>
      <c r="O5756" s="2" t="s">
        <v>34</v>
      </c>
      <c r="P5756" s="2">
        <f t="shared" si="178"/>
        <v>3070.1823999999997</v>
      </c>
    </row>
    <row r="5757" spans="1:16" ht="14.25" customHeight="1" x14ac:dyDescent="0.35">
      <c r="A5757" s="2" t="s">
        <v>5788</v>
      </c>
      <c r="B5757" s="2" t="s">
        <v>25</v>
      </c>
      <c r="C5757" s="2" t="s">
        <v>36</v>
      </c>
      <c r="D5757" s="2">
        <v>452.62</v>
      </c>
      <c r="E5757" s="2">
        <v>0.05</v>
      </c>
      <c r="F5757" s="2">
        <f t="shared" si="179"/>
        <v>22.631</v>
      </c>
      <c r="G5757" s="2">
        <v>9</v>
      </c>
      <c r="H5757" s="2" t="str">
        <f>TEXT(Table1[[#This Row],[order_date]],"mmmm")</f>
        <v>May</v>
      </c>
      <c r="I5757" s="3">
        <v>45051</v>
      </c>
      <c r="J5757" s="3">
        <v>45053</v>
      </c>
      <c r="K5757" s="3" t="str">
        <f>TEXT(Table1[[#This Row],[delivery_date]]-Table1[[#This Row],[order_date]],"D")</f>
        <v>2</v>
      </c>
      <c r="L5757" s="2" t="s">
        <v>21</v>
      </c>
      <c r="M5757" s="2" t="s">
        <v>27</v>
      </c>
      <c r="N5757" s="2">
        <v>66.89</v>
      </c>
      <c r="O5757" s="2" t="s">
        <v>23</v>
      </c>
      <c r="P5757" s="2">
        <f t="shared" si="178"/>
        <v>429.98900000000003</v>
      </c>
    </row>
    <row r="5758" spans="1:16" ht="14.25" customHeight="1" x14ac:dyDescent="0.35">
      <c r="A5758" s="2" t="s">
        <v>5789</v>
      </c>
      <c r="B5758" s="2" t="s">
        <v>25</v>
      </c>
      <c r="C5758" s="2" t="s">
        <v>20</v>
      </c>
      <c r="D5758" s="2">
        <v>1751.68</v>
      </c>
      <c r="E5758" s="2">
        <v>0.01</v>
      </c>
      <c r="F5758" s="2">
        <f t="shared" si="179"/>
        <v>17.5168</v>
      </c>
      <c r="G5758" s="2">
        <v>8</v>
      </c>
      <c r="H5758" s="2" t="str">
        <f>TEXT(Table1[[#This Row],[order_date]],"mmmm")</f>
        <v>June</v>
      </c>
      <c r="I5758" s="3">
        <v>45106</v>
      </c>
      <c r="J5758" s="3">
        <v>45113</v>
      </c>
      <c r="K5758" s="3" t="str">
        <f>TEXT(Table1[[#This Row],[delivery_date]]-Table1[[#This Row],[order_date]],"D")</f>
        <v>7</v>
      </c>
      <c r="L5758" s="2" t="s">
        <v>21</v>
      </c>
      <c r="M5758" s="2" t="s">
        <v>27</v>
      </c>
      <c r="N5758" s="2">
        <v>507.95</v>
      </c>
      <c r="O5758" s="2" t="s">
        <v>48</v>
      </c>
      <c r="P5758" s="2">
        <f t="shared" si="178"/>
        <v>1734.1632</v>
      </c>
    </row>
    <row r="5759" spans="1:16" ht="14.25" customHeight="1" x14ac:dyDescent="0.35">
      <c r="A5759" s="2" t="s">
        <v>5790</v>
      </c>
      <c r="B5759" s="2" t="s">
        <v>19</v>
      </c>
      <c r="C5759" s="2" t="s">
        <v>26</v>
      </c>
      <c r="D5759" s="2">
        <v>4636.8599999999997</v>
      </c>
      <c r="E5759" s="2">
        <v>0.48</v>
      </c>
      <c r="F5759" s="2">
        <f t="shared" si="179"/>
        <v>2225.6927999999998</v>
      </c>
      <c r="G5759" s="2">
        <v>4</v>
      </c>
      <c r="H5759" s="2" t="str">
        <f>TEXT(Table1[[#This Row],[order_date]],"mmmm")</f>
        <v>December</v>
      </c>
      <c r="I5759" s="3">
        <v>45273</v>
      </c>
      <c r="J5759" s="3">
        <v>45280</v>
      </c>
      <c r="K5759" s="3" t="str">
        <f>TEXT(Table1[[#This Row],[delivery_date]]-Table1[[#This Row],[order_date]],"D")</f>
        <v>7</v>
      </c>
      <c r="L5759" s="2" t="s">
        <v>15</v>
      </c>
      <c r="M5759" s="2" t="s">
        <v>27</v>
      </c>
      <c r="N5759" s="2">
        <v>701.96</v>
      </c>
      <c r="O5759" s="2" t="s">
        <v>23</v>
      </c>
      <c r="P5759" s="2">
        <f t="shared" si="178"/>
        <v>2411.1671999999999</v>
      </c>
    </row>
    <row r="5760" spans="1:16" ht="14.25" customHeight="1" x14ac:dyDescent="0.35">
      <c r="A5760" s="2" t="s">
        <v>5791</v>
      </c>
      <c r="B5760" s="2" t="s">
        <v>25</v>
      </c>
      <c r="C5760" s="2" t="s">
        <v>14</v>
      </c>
      <c r="D5760" s="2">
        <v>4499.9399999999996</v>
      </c>
      <c r="E5760" s="2">
        <v>0.21</v>
      </c>
      <c r="F5760" s="2">
        <f t="shared" si="179"/>
        <v>944.98739999999987</v>
      </c>
      <c r="G5760" s="2">
        <v>9</v>
      </c>
      <c r="H5760" s="2" t="str">
        <f>TEXT(Table1[[#This Row],[order_date]],"mmmm")</f>
        <v>April</v>
      </c>
      <c r="I5760" s="3">
        <v>45394</v>
      </c>
      <c r="J5760" s="3">
        <v>45399</v>
      </c>
      <c r="K5760" s="3" t="str">
        <f>TEXT(Table1[[#This Row],[delivery_date]]-Table1[[#This Row],[order_date]],"D")</f>
        <v>5</v>
      </c>
      <c r="L5760" s="2" t="s">
        <v>21</v>
      </c>
      <c r="M5760" s="2" t="s">
        <v>27</v>
      </c>
      <c r="N5760" s="2">
        <v>352.44</v>
      </c>
      <c r="O5760" s="2" t="s">
        <v>48</v>
      </c>
      <c r="P5760" s="2">
        <f t="shared" si="178"/>
        <v>3554.9525999999996</v>
      </c>
    </row>
    <row r="5761" spans="1:16" ht="14.25" customHeight="1" x14ac:dyDescent="0.35">
      <c r="A5761" s="2" t="s">
        <v>5792</v>
      </c>
      <c r="B5761" s="2" t="s">
        <v>19</v>
      </c>
      <c r="C5761" s="2" t="s">
        <v>20</v>
      </c>
      <c r="D5761" s="2">
        <v>4339.7</v>
      </c>
      <c r="E5761" s="2">
        <v>0.2</v>
      </c>
      <c r="F5761" s="2">
        <f t="shared" si="179"/>
        <v>867.94</v>
      </c>
      <c r="G5761" s="2">
        <v>8</v>
      </c>
      <c r="H5761" s="2" t="str">
        <f>TEXT(Table1[[#This Row],[order_date]],"mmmm")</f>
        <v>November</v>
      </c>
      <c r="I5761" s="3">
        <v>45604</v>
      </c>
      <c r="J5761" s="3">
        <v>45607</v>
      </c>
      <c r="K5761" s="3" t="str">
        <f>TEXT(Table1[[#This Row],[delivery_date]]-Table1[[#This Row],[order_date]],"D")</f>
        <v>3</v>
      </c>
      <c r="L5761" s="2" t="s">
        <v>15</v>
      </c>
      <c r="M5761" s="2" t="s">
        <v>27</v>
      </c>
      <c r="N5761" s="2">
        <v>539.9</v>
      </c>
      <c r="O5761" s="2" t="s">
        <v>39</v>
      </c>
      <c r="P5761" s="2">
        <f t="shared" si="178"/>
        <v>3471.7599999999998</v>
      </c>
    </row>
    <row r="5762" spans="1:16" ht="14.25" customHeight="1" x14ac:dyDescent="0.35">
      <c r="A5762" s="2" t="s">
        <v>5793</v>
      </c>
      <c r="B5762" s="2" t="s">
        <v>13</v>
      </c>
      <c r="C5762" s="2" t="s">
        <v>36</v>
      </c>
      <c r="D5762" s="2">
        <v>1611.11</v>
      </c>
      <c r="E5762" s="2">
        <v>0.02</v>
      </c>
      <c r="F5762" s="2">
        <f t="shared" si="179"/>
        <v>32.222200000000001</v>
      </c>
      <c r="G5762" s="2">
        <v>1</v>
      </c>
      <c r="H5762" s="2" t="str">
        <f>TEXT(Table1[[#This Row],[order_date]],"mmmm")</f>
        <v>January</v>
      </c>
      <c r="I5762" s="3">
        <v>45309</v>
      </c>
      <c r="J5762" s="3">
        <v>45312</v>
      </c>
      <c r="K5762" s="3" t="str">
        <f>TEXT(Table1[[#This Row],[delivery_date]]-Table1[[#This Row],[order_date]],"D")</f>
        <v>3</v>
      </c>
      <c r="L5762" s="2" t="s">
        <v>21</v>
      </c>
      <c r="M5762" s="2" t="s">
        <v>16</v>
      </c>
      <c r="N5762" s="2">
        <v>88.34</v>
      </c>
      <c r="O5762" s="2" t="s">
        <v>39</v>
      </c>
      <c r="P5762" s="2">
        <f t="shared" ref="P5762:P5825" si="180">D5762-F5762</f>
        <v>1578.8878</v>
      </c>
    </row>
    <row r="5763" spans="1:16" ht="14.25" customHeight="1" x14ac:dyDescent="0.35">
      <c r="A5763" s="2" t="s">
        <v>5794</v>
      </c>
      <c r="B5763" s="2" t="s">
        <v>19</v>
      </c>
      <c r="C5763" s="2" t="s">
        <v>36</v>
      </c>
      <c r="D5763" s="2">
        <v>4249.5</v>
      </c>
      <c r="E5763" s="2">
        <v>0.06</v>
      </c>
      <c r="F5763" s="2">
        <f t="shared" ref="F5763:F5826" si="181">D5763*E5763</f>
        <v>254.97</v>
      </c>
      <c r="G5763" s="2">
        <v>5</v>
      </c>
      <c r="H5763" s="2" t="str">
        <f>TEXT(Table1[[#This Row],[order_date]],"mmmm")</f>
        <v>November</v>
      </c>
      <c r="I5763" s="3">
        <v>45251</v>
      </c>
      <c r="J5763" s="3">
        <v>45256</v>
      </c>
      <c r="K5763" s="3" t="str">
        <f>TEXT(Table1[[#This Row],[delivery_date]]-Table1[[#This Row],[order_date]],"D")</f>
        <v>5</v>
      </c>
      <c r="L5763" s="2" t="s">
        <v>31</v>
      </c>
      <c r="M5763" s="2" t="s">
        <v>27</v>
      </c>
      <c r="N5763" s="2">
        <v>415.59</v>
      </c>
      <c r="O5763" s="2" t="s">
        <v>17</v>
      </c>
      <c r="P5763" s="2">
        <f t="shared" si="180"/>
        <v>3994.53</v>
      </c>
    </row>
    <row r="5764" spans="1:16" ht="14.25" customHeight="1" x14ac:dyDescent="0.35">
      <c r="A5764" s="2" t="s">
        <v>5795</v>
      </c>
      <c r="B5764" s="2" t="s">
        <v>13</v>
      </c>
      <c r="C5764" s="2" t="s">
        <v>33</v>
      </c>
      <c r="D5764" s="2">
        <v>2576.16</v>
      </c>
      <c r="E5764" s="2">
        <v>0.47</v>
      </c>
      <c r="F5764" s="2">
        <f t="shared" si="181"/>
        <v>1210.7951999999998</v>
      </c>
      <c r="G5764" s="2">
        <v>9</v>
      </c>
      <c r="H5764" s="2" t="str">
        <f>TEXT(Table1[[#This Row],[order_date]],"mmmm")</f>
        <v>October</v>
      </c>
      <c r="I5764" s="3">
        <v>45582</v>
      </c>
      <c r="J5764" s="3">
        <v>45585</v>
      </c>
      <c r="K5764" s="3" t="str">
        <f>TEXT(Table1[[#This Row],[delivery_date]]-Table1[[#This Row],[order_date]],"D")</f>
        <v>3</v>
      </c>
      <c r="L5764" s="2" t="s">
        <v>31</v>
      </c>
      <c r="M5764" s="2" t="s">
        <v>27</v>
      </c>
      <c r="N5764" s="2">
        <v>521.49</v>
      </c>
      <c r="O5764" s="2" t="s">
        <v>28</v>
      </c>
      <c r="P5764" s="2">
        <f t="shared" si="180"/>
        <v>1365.3648000000001</v>
      </c>
    </row>
    <row r="5765" spans="1:16" ht="14.25" customHeight="1" x14ac:dyDescent="0.35">
      <c r="A5765" s="2" t="s">
        <v>5796</v>
      </c>
      <c r="B5765" s="2" t="s">
        <v>41</v>
      </c>
      <c r="C5765" s="2" t="s">
        <v>26</v>
      </c>
      <c r="D5765" s="2">
        <v>3136.92</v>
      </c>
      <c r="E5765" s="2">
        <v>0.35</v>
      </c>
      <c r="F5765" s="2">
        <f t="shared" si="181"/>
        <v>1097.922</v>
      </c>
      <c r="G5765" s="2">
        <v>8</v>
      </c>
      <c r="H5765" s="2" t="str">
        <f>TEXT(Table1[[#This Row],[order_date]],"mmmm")</f>
        <v>July</v>
      </c>
      <c r="I5765" s="3">
        <v>45477</v>
      </c>
      <c r="J5765" s="3">
        <v>45481</v>
      </c>
      <c r="K5765" s="3" t="str">
        <f>TEXT(Table1[[#This Row],[delivery_date]]-Table1[[#This Row],[order_date]],"D")</f>
        <v>4</v>
      </c>
      <c r="L5765" s="2" t="s">
        <v>21</v>
      </c>
      <c r="M5765" s="2" t="s">
        <v>27</v>
      </c>
      <c r="N5765" s="2">
        <v>289.20999999999998</v>
      </c>
      <c r="O5765" s="2" t="s">
        <v>28</v>
      </c>
      <c r="P5765" s="2">
        <f t="shared" si="180"/>
        <v>2038.998</v>
      </c>
    </row>
    <row r="5766" spans="1:16" ht="14.25" customHeight="1" x14ac:dyDescent="0.35">
      <c r="A5766" s="2" t="s">
        <v>5797</v>
      </c>
      <c r="B5766" s="2" t="s">
        <v>19</v>
      </c>
      <c r="C5766" s="2" t="s">
        <v>20</v>
      </c>
      <c r="D5766" s="2">
        <v>1270.24</v>
      </c>
      <c r="E5766" s="2">
        <v>0.2</v>
      </c>
      <c r="F5766" s="2">
        <f t="shared" si="181"/>
        <v>254.048</v>
      </c>
      <c r="G5766" s="2">
        <v>1</v>
      </c>
      <c r="H5766" s="2" t="str">
        <f>TEXT(Table1[[#This Row],[order_date]],"mmmm")</f>
        <v>July</v>
      </c>
      <c r="I5766" s="3">
        <v>45128</v>
      </c>
      <c r="J5766" s="3">
        <v>45132</v>
      </c>
      <c r="K5766" s="3" t="str">
        <f>TEXT(Table1[[#This Row],[delivery_date]]-Table1[[#This Row],[order_date]],"D")</f>
        <v>4</v>
      </c>
      <c r="L5766" s="2" t="s">
        <v>31</v>
      </c>
      <c r="M5766" s="2" t="s">
        <v>27</v>
      </c>
      <c r="N5766" s="2">
        <v>354.77</v>
      </c>
      <c r="O5766" s="2" t="s">
        <v>17</v>
      </c>
      <c r="P5766" s="2">
        <f t="shared" si="180"/>
        <v>1016.192</v>
      </c>
    </row>
    <row r="5767" spans="1:16" ht="14.25" customHeight="1" x14ac:dyDescent="0.35">
      <c r="A5767" s="2" t="s">
        <v>5798</v>
      </c>
      <c r="B5767" s="2" t="s">
        <v>41</v>
      </c>
      <c r="C5767" s="2" t="s">
        <v>26</v>
      </c>
      <c r="D5767" s="2">
        <v>3562.7</v>
      </c>
      <c r="E5767" s="2">
        <v>0.45</v>
      </c>
      <c r="F5767" s="2">
        <f t="shared" si="181"/>
        <v>1603.2149999999999</v>
      </c>
      <c r="G5767" s="2">
        <v>6</v>
      </c>
      <c r="H5767" s="2" t="str">
        <f>TEXT(Table1[[#This Row],[order_date]],"mmmm")</f>
        <v>July</v>
      </c>
      <c r="I5767" s="3">
        <v>45489</v>
      </c>
      <c r="J5767" s="3">
        <v>45490</v>
      </c>
      <c r="K5767" s="3" t="str">
        <f>TEXT(Table1[[#This Row],[delivery_date]]-Table1[[#This Row],[order_date]],"D")</f>
        <v>1</v>
      </c>
      <c r="L5767" s="2" t="s">
        <v>31</v>
      </c>
      <c r="M5767" s="2" t="s">
        <v>22</v>
      </c>
      <c r="N5767" s="2">
        <v>813.44</v>
      </c>
      <c r="O5767" s="2" t="s">
        <v>48</v>
      </c>
      <c r="P5767" s="2">
        <f t="shared" si="180"/>
        <v>1959.4849999999999</v>
      </c>
    </row>
    <row r="5768" spans="1:16" ht="14.25" customHeight="1" x14ac:dyDescent="0.35">
      <c r="A5768" s="2" t="s">
        <v>5799</v>
      </c>
      <c r="B5768" s="2" t="s">
        <v>25</v>
      </c>
      <c r="C5768" s="2" t="s">
        <v>33</v>
      </c>
      <c r="D5768" s="2">
        <v>1705.72</v>
      </c>
      <c r="E5768" s="2">
        <v>0.28999999999999998</v>
      </c>
      <c r="F5768" s="2">
        <f t="shared" si="181"/>
        <v>494.65879999999999</v>
      </c>
      <c r="G5768" s="2">
        <v>6</v>
      </c>
      <c r="H5768" s="2" t="str">
        <f>TEXT(Table1[[#This Row],[order_date]],"mmmm")</f>
        <v>April</v>
      </c>
      <c r="I5768" s="3">
        <v>45042</v>
      </c>
      <c r="J5768" s="3">
        <v>45047</v>
      </c>
      <c r="K5768" s="3" t="str">
        <f>TEXT(Table1[[#This Row],[delivery_date]]-Table1[[#This Row],[order_date]],"D")</f>
        <v>5</v>
      </c>
      <c r="L5768" s="2" t="s">
        <v>15</v>
      </c>
      <c r="M5768" s="2" t="s">
        <v>16</v>
      </c>
      <c r="N5768" s="2">
        <v>378.77</v>
      </c>
      <c r="O5768" s="2" t="s">
        <v>39</v>
      </c>
      <c r="P5768" s="2">
        <f t="shared" si="180"/>
        <v>1211.0612000000001</v>
      </c>
    </row>
    <row r="5769" spans="1:16" ht="14.25" customHeight="1" x14ac:dyDescent="0.35">
      <c r="A5769" s="2" t="s">
        <v>5800</v>
      </c>
      <c r="B5769" s="2" t="s">
        <v>13</v>
      </c>
      <c r="C5769" s="2" t="s">
        <v>14</v>
      </c>
      <c r="D5769" s="2">
        <v>1785.01</v>
      </c>
      <c r="E5769" s="2">
        <v>0.37</v>
      </c>
      <c r="F5769" s="2">
        <f t="shared" si="181"/>
        <v>660.45370000000003</v>
      </c>
      <c r="G5769" s="2">
        <v>2</v>
      </c>
      <c r="H5769" s="2" t="str">
        <f>TEXT(Table1[[#This Row],[order_date]],"mmmm")</f>
        <v>March</v>
      </c>
      <c r="I5769" s="3">
        <v>45009</v>
      </c>
      <c r="J5769" s="3">
        <v>45016</v>
      </c>
      <c r="K5769" s="3" t="str">
        <f>TEXT(Table1[[#This Row],[delivery_date]]-Table1[[#This Row],[order_date]],"D")</f>
        <v>7</v>
      </c>
      <c r="L5769" s="2" t="s">
        <v>15</v>
      </c>
      <c r="M5769" s="2" t="s">
        <v>16</v>
      </c>
      <c r="N5769" s="2">
        <v>288.83</v>
      </c>
      <c r="O5769" s="2" t="s">
        <v>17</v>
      </c>
      <c r="P5769" s="2">
        <f t="shared" si="180"/>
        <v>1124.5563</v>
      </c>
    </row>
    <row r="5770" spans="1:16" ht="14.25" customHeight="1" x14ac:dyDescent="0.35">
      <c r="A5770" s="2" t="s">
        <v>5801</v>
      </c>
      <c r="B5770" s="2" t="s">
        <v>19</v>
      </c>
      <c r="C5770" s="2" t="s">
        <v>26</v>
      </c>
      <c r="D5770" s="2">
        <v>3220.4</v>
      </c>
      <c r="E5770" s="2">
        <v>0.22</v>
      </c>
      <c r="F5770" s="2">
        <f t="shared" si="181"/>
        <v>708.48800000000006</v>
      </c>
      <c r="G5770" s="2">
        <v>2</v>
      </c>
      <c r="H5770" s="2" t="str">
        <f>TEXT(Table1[[#This Row],[order_date]],"mmmm")</f>
        <v>March</v>
      </c>
      <c r="I5770" s="3">
        <v>45372</v>
      </c>
      <c r="J5770" s="3">
        <v>45376</v>
      </c>
      <c r="K5770" s="3" t="str">
        <f>TEXT(Table1[[#This Row],[delivery_date]]-Table1[[#This Row],[order_date]],"D")</f>
        <v>4</v>
      </c>
      <c r="L5770" s="2" t="s">
        <v>31</v>
      </c>
      <c r="M5770" s="2" t="s">
        <v>27</v>
      </c>
      <c r="N5770" s="2">
        <v>789.27</v>
      </c>
      <c r="O5770" s="2" t="s">
        <v>48</v>
      </c>
      <c r="P5770" s="2">
        <f t="shared" si="180"/>
        <v>2511.9120000000003</v>
      </c>
    </row>
    <row r="5771" spans="1:16" ht="14.25" customHeight="1" x14ac:dyDescent="0.35">
      <c r="A5771" s="2" t="s">
        <v>5802</v>
      </c>
      <c r="B5771" s="2" t="s">
        <v>41</v>
      </c>
      <c r="C5771" s="2" t="s">
        <v>33</v>
      </c>
      <c r="D5771" s="2">
        <v>1275.18</v>
      </c>
      <c r="E5771" s="2">
        <v>0.22</v>
      </c>
      <c r="F5771" s="2">
        <f t="shared" si="181"/>
        <v>280.53960000000001</v>
      </c>
      <c r="G5771" s="2">
        <v>1</v>
      </c>
      <c r="H5771" s="2" t="str">
        <f>TEXT(Table1[[#This Row],[order_date]],"mmmm")</f>
        <v>April</v>
      </c>
      <c r="I5771" s="3">
        <v>45041</v>
      </c>
      <c r="J5771" s="3">
        <v>45043</v>
      </c>
      <c r="K5771" s="3" t="str">
        <f>TEXT(Table1[[#This Row],[delivery_date]]-Table1[[#This Row],[order_date]],"D")</f>
        <v>2</v>
      </c>
      <c r="L5771" s="2" t="s">
        <v>21</v>
      </c>
      <c r="M5771" s="2" t="s">
        <v>22</v>
      </c>
      <c r="N5771" s="2">
        <v>123.52</v>
      </c>
      <c r="O5771" s="2" t="s">
        <v>34</v>
      </c>
      <c r="P5771" s="2">
        <f t="shared" si="180"/>
        <v>994.6404</v>
      </c>
    </row>
    <row r="5772" spans="1:16" ht="14.25" customHeight="1" x14ac:dyDescent="0.35">
      <c r="A5772" s="2" t="s">
        <v>5803</v>
      </c>
      <c r="B5772" s="2" t="s">
        <v>13</v>
      </c>
      <c r="C5772" s="2" t="s">
        <v>20</v>
      </c>
      <c r="D5772" s="2">
        <v>1199.75</v>
      </c>
      <c r="E5772" s="2">
        <v>0.03</v>
      </c>
      <c r="F5772" s="2">
        <f t="shared" si="181"/>
        <v>35.9925</v>
      </c>
      <c r="G5772" s="2">
        <v>6</v>
      </c>
      <c r="H5772" s="2" t="str">
        <f>TEXT(Table1[[#This Row],[order_date]],"mmmm")</f>
        <v>March</v>
      </c>
      <c r="I5772" s="3">
        <v>45011</v>
      </c>
      <c r="J5772" s="3">
        <v>45018</v>
      </c>
      <c r="K5772" s="3" t="str">
        <f>TEXT(Table1[[#This Row],[delivery_date]]-Table1[[#This Row],[order_date]],"D")</f>
        <v>7</v>
      </c>
      <c r="L5772" s="2" t="s">
        <v>21</v>
      </c>
      <c r="M5772" s="2" t="s">
        <v>22</v>
      </c>
      <c r="N5772" s="2">
        <v>192.98</v>
      </c>
      <c r="O5772" s="2" t="s">
        <v>17</v>
      </c>
      <c r="P5772" s="2">
        <f t="shared" si="180"/>
        <v>1163.7574999999999</v>
      </c>
    </row>
    <row r="5773" spans="1:16" ht="14.25" customHeight="1" x14ac:dyDescent="0.35">
      <c r="A5773" s="2" t="s">
        <v>5804</v>
      </c>
      <c r="B5773" s="2" t="s">
        <v>13</v>
      </c>
      <c r="C5773" s="2" t="s">
        <v>14</v>
      </c>
      <c r="D5773" s="2">
        <v>1908.9</v>
      </c>
      <c r="E5773" s="2">
        <v>0.37</v>
      </c>
      <c r="F5773" s="2">
        <f t="shared" si="181"/>
        <v>706.29300000000001</v>
      </c>
      <c r="G5773" s="2">
        <v>9</v>
      </c>
      <c r="H5773" s="2" t="str">
        <f>TEXT(Table1[[#This Row],[order_date]],"mmmm")</f>
        <v>July</v>
      </c>
      <c r="I5773" s="3">
        <v>45121</v>
      </c>
      <c r="J5773" s="3">
        <v>45127</v>
      </c>
      <c r="K5773" s="3" t="str">
        <f>TEXT(Table1[[#This Row],[delivery_date]]-Table1[[#This Row],[order_date]],"D")</f>
        <v>6</v>
      </c>
      <c r="L5773" s="2" t="s">
        <v>15</v>
      </c>
      <c r="M5773" s="2" t="s">
        <v>22</v>
      </c>
      <c r="N5773" s="2">
        <v>569.72</v>
      </c>
      <c r="O5773" s="2" t="s">
        <v>17</v>
      </c>
      <c r="P5773" s="2">
        <f t="shared" si="180"/>
        <v>1202.607</v>
      </c>
    </row>
    <row r="5774" spans="1:16" ht="14.25" customHeight="1" x14ac:dyDescent="0.35">
      <c r="A5774" s="2" t="s">
        <v>5805</v>
      </c>
      <c r="B5774" s="2" t="s">
        <v>25</v>
      </c>
      <c r="C5774" s="2" t="s">
        <v>36</v>
      </c>
      <c r="D5774" s="2">
        <v>3912.51</v>
      </c>
      <c r="E5774" s="2">
        <v>0.05</v>
      </c>
      <c r="F5774" s="2">
        <f t="shared" si="181"/>
        <v>195.62550000000002</v>
      </c>
      <c r="G5774" s="2">
        <v>8</v>
      </c>
      <c r="H5774" s="2" t="str">
        <f>TEXT(Table1[[#This Row],[order_date]],"mmmm")</f>
        <v>February</v>
      </c>
      <c r="I5774" s="3">
        <v>44985</v>
      </c>
      <c r="J5774" s="3">
        <v>44988</v>
      </c>
      <c r="K5774" s="3" t="str">
        <f>TEXT(Table1[[#This Row],[delivery_date]]-Table1[[#This Row],[order_date]],"D")</f>
        <v>3</v>
      </c>
      <c r="L5774" s="2" t="s">
        <v>31</v>
      </c>
      <c r="M5774" s="2" t="s">
        <v>27</v>
      </c>
      <c r="N5774" s="2">
        <v>476.11</v>
      </c>
      <c r="O5774" s="2" t="s">
        <v>48</v>
      </c>
      <c r="P5774" s="2">
        <f t="shared" si="180"/>
        <v>3716.8845000000001</v>
      </c>
    </row>
    <row r="5775" spans="1:16" ht="14.25" customHeight="1" x14ac:dyDescent="0.35">
      <c r="A5775" s="2" t="s">
        <v>5806</v>
      </c>
      <c r="B5775" s="2" t="s">
        <v>25</v>
      </c>
      <c r="C5775" s="2" t="s">
        <v>33</v>
      </c>
      <c r="D5775" s="2">
        <v>1200.94</v>
      </c>
      <c r="E5775" s="2">
        <v>0.38</v>
      </c>
      <c r="F5775" s="2">
        <f t="shared" si="181"/>
        <v>456.35720000000003</v>
      </c>
      <c r="G5775" s="2">
        <v>5</v>
      </c>
      <c r="H5775" s="2" t="str">
        <f>TEXT(Table1[[#This Row],[order_date]],"mmmm")</f>
        <v>August</v>
      </c>
      <c r="I5775" s="3">
        <v>45159</v>
      </c>
      <c r="J5775" s="3">
        <v>45166</v>
      </c>
      <c r="K5775" s="3" t="str">
        <f>TEXT(Table1[[#This Row],[delivery_date]]-Table1[[#This Row],[order_date]],"D")</f>
        <v>7</v>
      </c>
      <c r="L5775" s="2" t="s">
        <v>15</v>
      </c>
      <c r="M5775" s="2" t="s">
        <v>22</v>
      </c>
      <c r="N5775" s="2">
        <v>181.68</v>
      </c>
      <c r="O5775" s="2" t="s">
        <v>23</v>
      </c>
      <c r="P5775" s="2">
        <f t="shared" si="180"/>
        <v>744.58280000000002</v>
      </c>
    </row>
    <row r="5776" spans="1:16" ht="14.25" customHeight="1" x14ac:dyDescent="0.35">
      <c r="A5776" s="2" t="s">
        <v>5807</v>
      </c>
      <c r="B5776" s="2" t="s">
        <v>13</v>
      </c>
      <c r="C5776" s="2" t="s">
        <v>36</v>
      </c>
      <c r="D5776" s="2">
        <v>3957.86</v>
      </c>
      <c r="E5776" s="2">
        <v>0.1</v>
      </c>
      <c r="F5776" s="2">
        <f t="shared" si="181"/>
        <v>395.78600000000006</v>
      </c>
      <c r="G5776" s="2">
        <v>8</v>
      </c>
      <c r="H5776" s="2" t="str">
        <f>TEXT(Table1[[#This Row],[order_date]],"mmmm")</f>
        <v>May</v>
      </c>
      <c r="I5776" s="3">
        <v>45073</v>
      </c>
      <c r="J5776" s="3">
        <v>45080</v>
      </c>
      <c r="K5776" s="3" t="str">
        <f>TEXT(Table1[[#This Row],[delivery_date]]-Table1[[#This Row],[order_date]],"D")</f>
        <v>7</v>
      </c>
      <c r="L5776" s="2" t="s">
        <v>21</v>
      </c>
      <c r="M5776" s="2" t="s">
        <v>22</v>
      </c>
      <c r="N5776" s="2">
        <v>415.91</v>
      </c>
      <c r="O5776" s="2" t="s">
        <v>34</v>
      </c>
      <c r="P5776" s="2">
        <f t="shared" si="180"/>
        <v>3562.0740000000001</v>
      </c>
    </row>
    <row r="5777" spans="1:16" ht="14.25" customHeight="1" x14ac:dyDescent="0.35">
      <c r="A5777" s="2" t="s">
        <v>5808</v>
      </c>
      <c r="B5777" s="2" t="s">
        <v>13</v>
      </c>
      <c r="C5777" s="2" t="s">
        <v>14</v>
      </c>
      <c r="D5777" s="2">
        <v>3508.47</v>
      </c>
      <c r="E5777" s="2">
        <v>0.12</v>
      </c>
      <c r="F5777" s="2">
        <f t="shared" si="181"/>
        <v>421.01639999999998</v>
      </c>
      <c r="G5777" s="2">
        <v>2</v>
      </c>
      <c r="H5777" s="2" t="str">
        <f>TEXT(Table1[[#This Row],[order_date]],"mmmm")</f>
        <v>July</v>
      </c>
      <c r="I5777" s="3">
        <v>45500</v>
      </c>
      <c r="J5777" s="3">
        <v>45506</v>
      </c>
      <c r="K5777" s="3" t="str">
        <f>TEXT(Table1[[#This Row],[delivery_date]]-Table1[[#This Row],[order_date]],"D")</f>
        <v>6</v>
      </c>
      <c r="L5777" s="2" t="s">
        <v>15</v>
      </c>
      <c r="M5777" s="2" t="s">
        <v>27</v>
      </c>
      <c r="N5777" s="2">
        <v>241.94</v>
      </c>
      <c r="O5777" s="2" t="s">
        <v>39</v>
      </c>
      <c r="P5777" s="2">
        <f t="shared" si="180"/>
        <v>3087.4535999999998</v>
      </c>
    </row>
    <row r="5778" spans="1:16" ht="14.25" customHeight="1" x14ac:dyDescent="0.35">
      <c r="A5778" s="2" t="s">
        <v>5809</v>
      </c>
      <c r="B5778" s="2" t="s">
        <v>19</v>
      </c>
      <c r="C5778" s="2" t="s">
        <v>33</v>
      </c>
      <c r="D5778" s="2">
        <v>3427.49</v>
      </c>
      <c r="E5778" s="2">
        <v>0.46</v>
      </c>
      <c r="F5778" s="2">
        <f t="shared" si="181"/>
        <v>1576.6453999999999</v>
      </c>
      <c r="G5778" s="2">
        <v>6</v>
      </c>
      <c r="H5778" s="2" t="str">
        <f>TEXT(Table1[[#This Row],[order_date]],"mmmm")</f>
        <v>November</v>
      </c>
      <c r="I5778" s="3">
        <v>45619</v>
      </c>
      <c r="J5778" s="3">
        <v>45623</v>
      </c>
      <c r="K5778" s="3" t="str">
        <f>TEXT(Table1[[#This Row],[delivery_date]]-Table1[[#This Row],[order_date]],"D")</f>
        <v>4</v>
      </c>
      <c r="L5778" s="2" t="s">
        <v>31</v>
      </c>
      <c r="M5778" s="2" t="s">
        <v>27</v>
      </c>
      <c r="N5778" s="2">
        <v>517.13</v>
      </c>
      <c r="O5778" s="2" t="s">
        <v>17</v>
      </c>
      <c r="P5778" s="2">
        <f t="shared" si="180"/>
        <v>1850.8445999999999</v>
      </c>
    </row>
    <row r="5779" spans="1:16" ht="14.25" customHeight="1" x14ac:dyDescent="0.35">
      <c r="A5779" s="2" t="s">
        <v>5810</v>
      </c>
      <c r="B5779" s="2" t="s">
        <v>13</v>
      </c>
      <c r="C5779" s="2" t="s">
        <v>33</v>
      </c>
      <c r="D5779" s="2">
        <v>2426.3000000000002</v>
      </c>
      <c r="E5779" s="2">
        <v>0.24</v>
      </c>
      <c r="F5779" s="2">
        <f t="shared" si="181"/>
        <v>582.31200000000001</v>
      </c>
      <c r="G5779" s="2">
        <v>2</v>
      </c>
      <c r="H5779" s="2" t="str">
        <f>TEXT(Table1[[#This Row],[order_date]],"mmmm")</f>
        <v>December</v>
      </c>
      <c r="I5779" s="3">
        <v>45284</v>
      </c>
      <c r="J5779" s="3">
        <v>45288</v>
      </c>
      <c r="K5779" s="3" t="str">
        <f>TEXT(Table1[[#This Row],[delivery_date]]-Table1[[#This Row],[order_date]],"D")</f>
        <v>4</v>
      </c>
      <c r="L5779" s="2" t="s">
        <v>21</v>
      </c>
      <c r="M5779" s="2" t="s">
        <v>22</v>
      </c>
      <c r="N5779" s="2">
        <v>209.43</v>
      </c>
      <c r="O5779" s="2" t="s">
        <v>17</v>
      </c>
      <c r="P5779" s="2">
        <f t="shared" si="180"/>
        <v>1843.9880000000003</v>
      </c>
    </row>
    <row r="5780" spans="1:16" ht="14.25" customHeight="1" x14ac:dyDescent="0.35">
      <c r="A5780" s="2" t="s">
        <v>5811</v>
      </c>
      <c r="B5780" s="2" t="s">
        <v>19</v>
      </c>
      <c r="C5780" s="2" t="s">
        <v>14</v>
      </c>
      <c r="D5780" s="2">
        <v>3754.85</v>
      </c>
      <c r="E5780" s="2">
        <v>0.06</v>
      </c>
      <c r="F5780" s="2">
        <f t="shared" si="181"/>
        <v>225.291</v>
      </c>
      <c r="G5780" s="2">
        <v>8</v>
      </c>
      <c r="H5780" s="2" t="str">
        <f>TEXT(Table1[[#This Row],[order_date]],"mmmm")</f>
        <v>October</v>
      </c>
      <c r="I5780" s="3">
        <v>45578</v>
      </c>
      <c r="J5780" s="3">
        <v>45584</v>
      </c>
      <c r="K5780" s="3" t="str">
        <f>TEXT(Table1[[#This Row],[delivery_date]]-Table1[[#This Row],[order_date]],"D")</f>
        <v>6</v>
      </c>
      <c r="L5780" s="2" t="s">
        <v>31</v>
      </c>
      <c r="M5780" s="2" t="s">
        <v>16</v>
      </c>
      <c r="N5780" s="2">
        <v>668.03</v>
      </c>
      <c r="O5780" s="2" t="s">
        <v>23</v>
      </c>
      <c r="P5780" s="2">
        <f t="shared" si="180"/>
        <v>3529.5589999999997</v>
      </c>
    </row>
    <row r="5781" spans="1:16" ht="14.25" customHeight="1" x14ac:dyDescent="0.35">
      <c r="A5781" s="2" t="s">
        <v>5812</v>
      </c>
      <c r="B5781" s="2" t="s">
        <v>13</v>
      </c>
      <c r="C5781" s="2" t="s">
        <v>20</v>
      </c>
      <c r="D5781" s="2">
        <v>166.25</v>
      </c>
      <c r="E5781" s="2">
        <v>0.45</v>
      </c>
      <c r="F5781" s="2">
        <f t="shared" si="181"/>
        <v>74.8125</v>
      </c>
      <c r="G5781" s="2">
        <v>2</v>
      </c>
      <c r="H5781" s="2" t="str">
        <f>TEXT(Table1[[#This Row],[order_date]],"mmmm")</f>
        <v>March</v>
      </c>
      <c r="I5781" s="3">
        <v>45014</v>
      </c>
      <c r="J5781" s="3">
        <v>45019</v>
      </c>
      <c r="K5781" s="3" t="str">
        <f>TEXT(Table1[[#This Row],[delivery_date]]-Table1[[#This Row],[order_date]],"D")</f>
        <v>5</v>
      </c>
      <c r="L5781" s="2" t="s">
        <v>21</v>
      </c>
      <c r="M5781" s="2" t="s">
        <v>27</v>
      </c>
      <c r="N5781" s="2">
        <v>39.6</v>
      </c>
      <c r="O5781" s="2" t="s">
        <v>17</v>
      </c>
      <c r="P5781" s="2">
        <f t="shared" si="180"/>
        <v>91.4375</v>
      </c>
    </row>
    <row r="5782" spans="1:16" ht="14.25" customHeight="1" x14ac:dyDescent="0.35">
      <c r="A5782" s="2" t="s">
        <v>5813</v>
      </c>
      <c r="B5782" s="2" t="s">
        <v>25</v>
      </c>
      <c r="C5782" s="2" t="s">
        <v>33</v>
      </c>
      <c r="D5782" s="2">
        <v>1597.48</v>
      </c>
      <c r="E5782" s="2">
        <v>0.23</v>
      </c>
      <c r="F5782" s="2">
        <f t="shared" si="181"/>
        <v>367.42040000000003</v>
      </c>
      <c r="G5782" s="2">
        <v>5</v>
      </c>
      <c r="H5782" s="2" t="str">
        <f>TEXT(Table1[[#This Row],[order_date]],"mmmm")</f>
        <v>March</v>
      </c>
      <c r="I5782" s="3">
        <v>44991</v>
      </c>
      <c r="J5782" s="3">
        <v>44997</v>
      </c>
      <c r="K5782" s="3" t="str">
        <f>TEXT(Table1[[#This Row],[delivery_date]]-Table1[[#This Row],[order_date]],"D")</f>
        <v>6</v>
      </c>
      <c r="L5782" s="2" t="s">
        <v>31</v>
      </c>
      <c r="M5782" s="2" t="s">
        <v>16</v>
      </c>
      <c r="N5782" s="2">
        <v>418.59</v>
      </c>
      <c r="O5782" s="2" t="s">
        <v>39</v>
      </c>
      <c r="P5782" s="2">
        <f t="shared" si="180"/>
        <v>1230.0596</v>
      </c>
    </row>
    <row r="5783" spans="1:16" ht="14.25" customHeight="1" x14ac:dyDescent="0.35">
      <c r="A5783" s="2" t="s">
        <v>5814</v>
      </c>
      <c r="B5783" s="2" t="s">
        <v>19</v>
      </c>
      <c r="C5783" s="2" t="s">
        <v>14</v>
      </c>
      <c r="D5783" s="2">
        <v>3427.77</v>
      </c>
      <c r="E5783" s="2">
        <v>7.0000000000000007E-2</v>
      </c>
      <c r="F5783" s="2">
        <f t="shared" si="181"/>
        <v>239.94390000000001</v>
      </c>
      <c r="G5783" s="2">
        <v>7</v>
      </c>
      <c r="H5783" s="2" t="str">
        <f>TEXT(Table1[[#This Row],[order_date]],"mmmm")</f>
        <v>June</v>
      </c>
      <c r="I5783" s="3">
        <v>45461</v>
      </c>
      <c r="J5783" s="3">
        <v>45463</v>
      </c>
      <c r="K5783" s="3" t="str">
        <f>TEXT(Table1[[#This Row],[delivery_date]]-Table1[[#This Row],[order_date]],"D")</f>
        <v>2</v>
      </c>
      <c r="L5783" s="2" t="s">
        <v>31</v>
      </c>
      <c r="M5783" s="2" t="s">
        <v>16</v>
      </c>
      <c r="N5783" s="2">
        <v>315.37</v>
      </c>
      <c r="O5783" s="2" t="s">
        <v>39</v>
      </c>
      <c r="P5783" s="2">
        <f t="shared" si="180"/>
        <v>3187.8260999999998</v>
      </c>
    </row>
    <row r="5784" spans="1:16" ht="14.25" customHeight="1" x14ac:dyDescent="0.35">
      <c r="A5784" s="2" t="s">
        <v>5815</v>
      </c>
      <c r="B5784" s="2" t="s">
        <v>41</v>
      </c>
      <c r="C5784" s="2" t="s">
        <v>26</v>
      </c>
      <c r="D5784" s="2">
        <v>4937.75</v>
      </c>
      <c r="E5784" s="2">
        <v>0.2</v>
      </c>
      <c r="F5784" s="2">
        <f t="shared" si="181"/>
        <v>987.55000000000007</v>
      </c>
      <c r="G5784" s="2">
        <v>7</v>
      </c>
      <c r="H5784" s="2" t="str">
        <f>TEXT(Table1[[#This Row],[order_date]],"mmmm")</f>
        <v>October</v>
      </c>
      <c r="I5784" s="3">
        <v>45221</v>
      </c>
      <c r="J5784" s="3">
        <v>45227</v>
      </c>
      <c r="K5784" s="3" t="str">
        <f>TEXT(Table1[[#This Row],[delivery_date]]-Table1[[#This Row],[order_date]],"D")</f>
        <v>6</v>
      </c>
      <c r="L5784" s="2" t="s">
        <v>15</v>
      </c>
      <c r="M5784" s="2" t="s">
        <v>16</v>
      </c>
      <c r="N5784" s="2">
        <v>1359.9</v>
      </c>
      <c r="O5784" s="2" t="s">
        <v>34</v>
      </c>
      <c r="P5784" s="2">
        <f t="shared" si="180"/>
        <v>3950.2</v>
      </c>
    </row>
    <row r="5785" spans="1:16" ht="14.25" customHeight="1" x14ac:dyDescent="0.35">
      <c r="A5785" s="2" t="s">
        <v>5816</v>
      </c>
      <c r="B5785" s="2" t="s">
        <v>25</v>
      </c>
      <c r="C5785" s="2" t="s">
        <v>36</v>
      </c>
      <c r="D5785" s="2">
        <v>112.32</v>
      </c>
      <c r="E5785" s="2">
        <v>0.28999999999999998</v>
      </c>
      <c r="F5785" s="2">
        <f t="shared" si="181"/>
        <v>32.572799999999994</v>
      </c>
      <c r="G5785" s="2">
        <v>4</v>
      </c>
      <c r="H5785" s="2" t="str">
        <f>TEXT(Table1[[#This Row],[order_date]],"mmmm")</f>
        <v>March</v>
      </c>
      <c r="I5785" s="3">
        <v>44986</v>
      </c>
      <c r="J5785" s="3">
        <v>44993</v>
      </c>
      <c r="K5785" s="3" t="str">
        <f>TEXT(Table1[[#This Row],[delivery_date]]-Table1[[#This Row],[order_date]],"D")</f>
        <v>7</v>
      </c>
      <c r="L5785" s="2" t="s">
        <v>21</v>
      </c>
      <c r="M5785" s="2" t="s">
        <v>27</v>
      </c>
      <c r="N5785" s="2">
        <v>15.71</v>
      </c>
      <c r="O5785" s="2" t="s">
        <v>34</v>
      </c>
      <c r="P5785" s="2">
        <f t="shared" si="180"/>
        <v>79.747199999999992</v>
      </c>
    </row>
    <row r="5786" spans="1:16" ht="14.25" customHeight="1" x14ac:dyDescent="0.35">
      <c r="A5786" s="2" t="s">
        <v>5817</v>
      </c>
      <c r="B5786" s="2" t="s">
        <v>19</v>
      </c>
      <c r="C5786" s="2" t="s">
        <v>33</v>
      </c>
      <c r="D5786" s="2">
        <v>2598.86</v>
      </c>
      <c r="E5786" s="2">
        <v>0.18</v>
      </c>
      <c r="F5786" s="2">
        <f t="shared" si="181"/>
        <v>467.79480000000001</v>
      </c>
      <c r="G5786" s="2">
        <v>8</v>
      </c>
      <c r="H5786" s="2" t="str">
        <f>TEXT(Table1[[#This Row],[order_date]],"mmmm")</f>
        <v>July</v>
      </c>
      <c r="I5786" s="3">
        <v>45482</v>
      </c>
      <c r="J5786" s="3">
        <v>45486</v>
      </c>
      <c r="K5786" s="3" t="str">
        <f>TEXT(Table1[[#This Row],[delivery_date]]-Table1[[#This Row],[order_date]],"D")</f>
        <v>4</v>
      </c>
      <c r="L5786" s="2" t="s">
        <v>31</v>
      </c>
      <c r="M5786" s="2" t="s">
        <v>16</v>
      </c>
      <c r="N5786" s="2">
        <v>420.94</v>
      </c>
      <c r="O5786" s="2" t="s">
        <v>28</v>
      </c>
      <c r="P5786" s="2">
        <f t="shared" si="180"/>
        <v>2131.0652</v>
      </c>
    </row>
    <row r="5787" spans="1:16" ht="14.25" customHeight="1" x14ac:dyDescent="0.35">
      <c r="A5787" s="2" t="s">
        <v>5818</v>
      </c>
      <c r="B5787" s="2" t="s">
        <v>19</v>
      </c>
      <c r="C5787" s="2" t="s">
        <v>26</v>
      </c>
      <c r="D5787" s="2">
        <v>4626.8</v>
      </c>
      <c r="E5787" s="2">
        <v>0.46</v>
      </c>
      <c r="F5787" s="2">
        <f t="shared" si="181"/>
        <v>2128.328</v>
      </c>
      <c r="G5787" s="2">
        <v>7</v>
      </c>
      <c r="H5787" s="2" t="str">
        <f>TEXT(Table1[[#This Row],[order_date]],"mmmm")</f>
        <v>March</v>
      </c>
      <c r="I5787" s="3">
        <v>44996</v>
      </c>
      <c r="J5787" s="3">
        <v>44998</v>
      </c>
      <c r="K5787" s="3" t="str">
        <f>TEXT(Table1[[#This Row],[delivery_date]]-Table1[[#This Row],[order_date]],"D")</f>
        <v>2</v>
      </c>
      <c r="L5787" s="2" t="s">
        <v>21</v>
      </c>
      <c r="M5787" s="2" t="s">
        <v>27</v>
      </c>
      <c r="N5787" s="2">
        <v>905.1</v>
      </c>
      <c r="O5787" s="2" t="s">
        <v>28</v>
      </c>
      <c r="P5787" s="2">
        <f t="shared" si="180"/>
        <v>2498.4720000000002</v>
      </c>
    </row>
    <row r="5788" spans="1:16" ht="14.25" customHeight="1" x14ac:dyDescent="0.35">
      <c r="A5788" s="2" t="s">
        <v>5819</v>
      </c>
      <c r="B5788" s="2" t="s">
        <v>41</v>
      </c>
      <c r="C5788" s="2" t="s">
        <v>33</v>
      </c>
      <c r="D5788" s="2">
        <v>4331.34</v>
      </c>
      <c r="E5788" s="2">
        <v>0.13</v>
      </c>
      <c r="F5788" s="2">
        <f t="shared" si="181"/>
        <v>563.07420000000002</v>
      </c>
      <c r="G5788" s="2">
        <v>5</v>
      </c>
      <c r="H5788" s="2" t="str">
        <f>TEXT(Table1[[#This Row],[order_date]],"mmmm")</f>
        <v>June</v>
      </c>
      <c r="I5788" s="3">
        <v>45472</v>
      </c>
      <c r="J5788" s="3">
        <v>45475</v>
      </c>
      <c r="K5788" s="3" t="str">
        <f>TEXT(Table1[[#This Row],[delivery_date]]-Table1[[#This Row],[order_date]],"D")</f>
        <v>3</v>
      </c>
      <c r="L5788" s="2" t="s">
        <v>15</v>
      </c>
      <c r="M5788" s="2" t="s">
        <v>27</v>
      </c>
      <c r="N5788" s="2">
        <v>377.94</v>
      </c>
      <c r="O5788" s="2" t="s">
        <v>39</v>
      </c>
      <c r="P5788" s="2">
        <f t="shared" si="180"/>
        <v>3768.2658000000001</v>
      </c>
    </row>
    <row r="5789" spans="1:16" ht="14.25" customHeight="1" x14ac:dyDescent="0.35">
      <c r="A5789" s="2" t="s">
        <v>5820</v>
      </c>
      <c r="B5789" s="2" t="s">
        <v>19</v>
      </c>
      <c r="C5789" s="2" t="s">
        <v>20</v>
      </c>
      <c r="D5789" s="2">
        <v>213.37</v>
      </c>
      <c r="E5789" s="2">
        <v>0.09</v>
      </c>
      <c r="F5789" s="2">
        <f t="shared" si="181"/>
        <v>19.203299999999999</v>
      </c>
      <c r="G5789" s="2">
        <v>4</v>
      </c>
      <c r="H5789" s="2" t="str">
        <f>TEXT(Table1[[#This Row],[order_date]],"mmmm")</f>
        <v>June</v>
      </c>
      <c r="I5789" s="3">
        <v>45463</v>
      </c>
      <c r="J5789" s="3">
        <v>45470</v>
      </c>
      <c r="K5789" s="3" t="str">
        <f>TEXT(Table1[[#This Row],[delivery_date]]-Table1[[#This Row],[order_date]],"D")</f>
        <v>7</v>
      </c>
      <c r="L5789" s="2" t="s">
        <v>31</v>
      </c>
      <c r="M5789" s="2" t="s">
        <v>16</v>
      </c>
      <c r="N5789" s="2">
        <v>55.56</v>
      </c>
      <c r="O5789" s="2" t="s">
        <v>23</v>
      </c>
      <c r="P5789" s="2">
        <f t="shared" si="180"/>
        <v>194.16669999999999</v>
      </c>
    </row>
    <row r="5790" spans="1:16" ht="14.25" customHeight="1" x14ac:dyDescent="0.35">
      <c r="A5790" s="2" t="s">
        <v>5821</v>
      </c>
      <c r="B5790" s="2" t="s">
        <v>13</v>
      </c>
      <c r="C5790" s="2" t="s">
        <v>14</v>
      </c>
      <c r="D5790" s="2">
        <v>2694.83</v>
      </c>
      <c r="E5790" s="2">
        <v>0.11</v>
      </c>
      <c r="F5790" s="2">
        <f t="shared" si="181"/>
        <v>296.43130000000002</v>
      </c>
      <c r="G5790" s="2">
        <v>2</v>
      </c>
      <c r="H5790" s="2" t="str">
        <f>TEXT(Table1[[#This Row],[order_date]],"mmmm")</f>
        <v>July</v>
      </c>
      <c r="I5790" s="3">
        <v>45486</v>
      </c>
      <c r="J5790" s="3">
        <v>45489</v>
      </c>
      <c r="K5790" s="3" t="str">
        <f>TEXT(Table1[[#This Row],[delivery_date]]-Table1[[#This Row],[order_date]],"D")</f>
        <v>3</v>
      </c>
      <c r="L5790" s="2" t="s">
        <v>21</v>
      </c>
      <c r="M5790" s="2" t="s">
        <v>22</v>
      </c>
      <c r="N5790" s="2">
        <v>666.52</v>
      </c>
      <c r="O5790" s="2" t="s">
        <v>17</v>
      </c>
      <c r="P5790" s="2">
        <f t="shared" si="180"/>
        <v>2398.3986999999997</v>
      </c>
    </row>
    <row r="5791" spans="1:16" ht="14.25" customHeight="1" x14ac:dyDescent="0.35">
      <c r="A5791" s="2" t="s">
        <v>5822</v>
      </c>
      <c r="B5791" s="2" t="s">
        <v>41</v>
      </c>
      <c r="C5791" s="2" t="s">
        <v>33</v>
      </c>
      <c r="D5791" s="2">
        <v>121.01</v>
      </c>
      <c r="E5791" s="2">
        <v>0.04</v>
      </c>
      <c r="F5791" s="2">
        <f t="shared" si="181"/>
        <v>4.8404000000000007</v>
      </c>
      <c r="G5791" s="2">
        <v>2</v>
      </c>
      <c r="H5791" s="2" t="str">
        <f>TEXT(Table1[[#This Row],[order_date]],"mmmm")</f>
        <v>May</v>
      </c>
      <c r="I5791" s="3">
        <v>45064</v>
      </c>
      <c r="J5791" s="3">
        <v>45067</v>
      </c>
      <c r="K5791" s="3" t="str">
        <f>TEXT(Table1[[#This Row],[delivery_date]]-Table1[[#This Row],[order_date]],"D")</f>
        <v>3</v>
      </c>
      <c r="L5791" s="2" t="s">
        <v>15</v>
      </c>
      <c r="M5791" s="2" t="s">
        <v>22</v>
      </c>
      <c r="N5791" s="2">
        <v>20.36</v>
      </c>
      <c r="O5791" s="2" t="s">
        <v>39</v>
      </c>
      <c r="P5791" s="2">
        <f t="shared" si="180"/>
        <v>116.1696</v>
      </c>
    </row>
    <row r="5792" spans="1:16" ht="14.25" customHeight="1" x14ac:dyDescent="0.35">
      <c r="A5792" s="2" t="s">
        <v>5823</v>
      </c>
      <c r="B5792" s="2" t="s">
        <v>25</v>
      </c>
      <c r="C5792" s="2" t="s">
        <v>14</v>
      </c>
      <c r="D5792" s="2">
        <v>3968.92</v>
      </c>
      <c r="E5792" s="2">
        <v>0.23</v>
      </c>
      <c r="F5792" s="2">
        <f t="shared" si="181"/>
        <v>912.85160000000008</v>
      </c>
      <c r="G5792" s="2">
        <v>4</v>
      </c>
      <c r="H5792" s="2" t="str">
        <f>TEXT(Table1[[#This Row],[order_date]],"mmmm")</f>
        <v>December</v>
      </c>
      <c r="I5792" s="3">
        <v>45639</v>
      </c>
      <c r="J5792" s="3">
        <v>45645</v>
      </c>
      <c r="K5792" s="3" t="str">
        <f>TEXT(Table1[[#This Row],[delivery_date]]-Table1[[#This Row],[order_date]],"D")</f>
        <v>6</v>
      </c>
      <c r="L5792" s="2" t="s">
        <v>31</v>
      </c>
      <c r="M5792" s="2" t="s">
        <v>27</v>
      </c>
      <c r="N5792" s="2">
        <v>513.57000000000005</v>
      </c>
      <c r="O5792" s="2" t="s">
        <v>28</v>
      </c>
      <c r="P5792" s="2">
        <f t="shared" si="180"/>
        <v>3056.0684000000001</v>
      </c>
    </row>
    <row r="5793" spans="1:16" ht="14.25" customHeight="1" x14ac:dyDescent="0.35">
      <c r="A5793" s="2" t="s">
        <v>5824</v>
      </c>
      <c r="B5793" s="2" t="s">
        <v>25</v>
      </c>
      <c r="C5793" s="2" t="s">
        <v>33</v>
      </c>
      <c r="D5793" s="2">
        <v>1613.49</v>
      </c>
      <c r="E5793" s="2">
        <v>0.44</v>
      </c>
      <c r="F5793" s="2">
        <f t="shared" si="181"/>
        <v>709.93560000000002</v>
      </c>
      <c r="G5793" s="2">
        <v>8</v>
      </c>
      <c r="H5793" s="2" t="str">
        <f>TEXT(Table1[[#This Row],[order_date]],"mmmm")</f>
        <v>February</v>
      </c>
      <c r="I5793" s="3">
        <v>45336</v>
      </c>
      <c r="J5793" s="3">
        <v>45343</v>
      </c>
      <c r="K5793" s="3" t="str">
        <f>TEXT(Table1[[#This Row],[delivery_date]]-Table1[[#This Row],[order_date]],"D")</f>
        <v>7</v>
      </c>
      <c r="L5793" s="2" t="s">
        <v>21</v>
      </c>
      <c r="M5793" s="2" t="s">
        <v>16</v>
      </c>
      <c r="N5793" s="2">
        <v>281.13</v>
      </c>
      <c r="O5793" s="2" t="s">
        <v>23</v>
      </c>
      <c r="P5793" s="2">
        <f t="shared" si="180"/>
        <v>903.55439999999999</v>
      </c>
    </row>
    <row r="5794" spans="1:16" ht="14.25" customHeight="1" x14ac:dyDescent="0.35">
      <c r="A5794" s="2" t="s">
        <v>5825</v>
      </c>
      <c r="B5794" s="2" t="s">
        <v>13</v>
      </c>
      <c r="C5794" s="2" t="s">
        <v>20</v>
      </c>
      <c r="D5794" s="2">
        <v>3851.39</v>
      </c>
      <c r="E5794" s="2">
        <v>0.15</v>
      </c>
      <c r="F5794" s="2">
        <f t="shared" si="181"/>
        <v>577.70849999999996</v>
      </c>
      <c r="G5794" s="2">
        <v>6</v>
      </c>
      <c r="H5794" s="2" t="str">
        <f>TEXT(Table1[[#This Row],[order_date]],"mmmm")</f>
        <v>October</v>
      </c>
      <c r="I5794" s="3">
        <v>45200</v>
      </c>
      <c r="J5794" s="3">
        <v>45206</v>
      </c>
      <c r="K5794" s="3" t="str">
        <f>TEXT(Table1[[#This Row],[delivery_date]]-Table1[[#This Row],[order_date]],"D")</f>
        <v>6</v>
      </c>
      <c r="L5794" s="2" t="s">
        <v>15</v>
      </c>
      <c r="M5794" s="2" t="s">
        <v>16</v>
      </c>
      <c r="N5794" s="2">
        <v>822.6</v>
      </c>
      <c r="O5794" s="2" t="s">
        <v>28</v>
      </c>
      <c r="P5794" s="2">
        <f t="shared" si="180"/>
        <v>3273.6814999999997</v>
      </c>
    </row>
    <row r="5795" spans="1:16" ht="14.25" customHeight="1" x14ac:dyDescent="0.35">
      <c r="A5795" s="2" t="s">
        <v>5826</v>
      </c>
      <c r="B5795" s="2" t="s">
        <v>25</v>
      </c>
      <c r="C5795" s="2" t="s">
        <v>20</v>
      </c>
      <c r="D5795" s="2">
        <v>4729.49</v>
      </c>
      <c r="E5795" s="2">
        <v>0.13</v>
      </c>
      <c r="F5795" s="2">
        <f t="shared" si="181"/>
        <v>614.83370000000002</v>
      </c>
      <c r="G5795" s="2">
        <v>9</v>
      </c>
      <c r="H5795" s="2" t="str">
        <f>TEXT(Table1[[#This Row],[order_date]],"mmmm")</f>
        <v>July</v>
      </c>
      <c r="I5795" s="3">
        <v>45114</v>
      </c>
      <c r="J5795" s="3">
        <v>45115</v>
      </c>
      <c r="K5795" s="3" t="str">
        <f>TEXT(Table1[[#This Row],[delivery_date]]-Table1[[#This Row],[order_date]],"D")</f>
        <v>1</v>
      </c>
      <c r="L5795" s="2" t="s">
        <v>15</v>
      </c>
      <c r="M5795" s="2" t="s">
        <v>22</v>
      </c>
      <c r="N5795" s="2">
        <v>1064.53</v>
      </c>
      <c r="O5795" s="2" t="s">
        <v>48</v>
      </c>
      <c r="P5795" s="2">
        <f t="shared" si="180"/>
        <v>4114.6562999999996</v>
      </c>
    </row>
    <row r="5796" spans="1:16" ht="14.25" customHeight="1" x14ac:dyDescent="0.35">
      <c r="A5796" s="2" t="s">
        <v>5827</v>
      </c>
      <c r="B5796" s="2" t="s">
        <v>19</v>
      </c>
      <c r="C5796" s="2" t="s">
        <v>26</v>
      </c>
      <c r="D5796" s="2">
        <v>4882.82</v>
      </c>
      <c r="E5796" s="2">
        <v>0.42</v>
      </c>
      <c r="F5796" s="2">
        <f t="shared" si="181"/>
        <v>2050.7844</v>
      </c>
      <c r="G5796" s="2">
        <v>2</v>
      </c>
      <c r="H5796" s="2" t="str">
        <f>TEXT(Table1[[#This Row],[order_date]],"mmmm")</f>
        <v>November</v>
      </c>
      <c r="I5796" s="3">
        <v>45255</v>
      </c>
      <c r="J5796" s="3">
        <v>45260</v>
      </c>
      <c r="K5796" s="3" t="str">
        <f>TEXT(Table1[[#This Row],[delivery_date]]-Table1[[#This Row],[order_date]],"D")</f>
        <v>5</v>
      </c>
      <c r="L5796" s="2" t="s">
        <v>31</v>
      </c>
      <c r="M5796" s="2" t="s">
        <v>16</v>
      </c>
      <c r="N5796" s="2">
        <v>778.44</v>
      </c>
      <c r="O5796" s="2" t="s">
        <v>28</v>
      </c>
      <c r="P5796" s="2">
        <f t="shared" si="180"/>
        <v>2832.0355999999997</v>
      </c>
    </row>
    <row r="5797" spans="1:16" ht="14.25" customHeight="1" x14ac:dyDescent="0.35">
      <c r="A5797" s="2" t="s">
        <v>5828</v>
      </c>
      <c r="B5797" s="2" t="s">
        <v>19</v>
      </c>
      <c r="C5797" s="2" t="s">
        <v>20</v>
      </c>
      <c r="D5797" s="2">
        <v>4481.1400000000003</v>
      </c>
      <c r="E5797" s="2">
        <v>0.15</v>
      </c>
      <c r="F5797" s="2">
        <f t="shared" si="181"/>
        <v>672.17100000000005</v>
      </c>
      <c r="G5797" s="2">
        <v>7</v>
      </c>
      <c r="H5797" s="2" t="str">
        <f>TEXT(Table1[[#This Row],[order_date]],"mmmm")</f>
        <v>February</v>
      </c>
      <c r="I5797" s="3">
        <v>44971</v>
      </c>
      <c r="J5797" s="3">
        <v>44974</v>
      </c>
      <c r="K5797" s="3" t="str">
        <f>TEXT(Table1[[#This Row],[delivery_date]]-Table1[[#This Row],[order_date]],"D")</f>
        <v>3</v>
      </c>
      <c r="L5797" s="2" t="s">
        <v>31</v>
      </c>
      <c r="M5797" s="2" t="s">
        <v>27</v>
      </c>
      <c r="N5797" s="2">
        <v>253.8</v>
      </c>
      <c r="O5797" s="2" t="s">
        <v>34</v>
      </c>
      <c r="P5797" s="2">
        <f t="shared" si="180"/>
        <v>3808.9690000000001</v>
      </c>
    </row>
    <row r="5798" spans="1:16" ht="14.25" customHeight="1" x14ac:dyDescent="0.35">
      <c r="A5798" s="2" t="s">
        <v>5829</v>
      </c>
      <c r="B5798" s="2" t="s">
        <v>13</v>
      </c>
      <c r="C5798" s="2" t="s">
        <v>14</v>
      </c>
      <c r="D5798" s="2">
        <v>1100.3</v>
      </c>
      <c r="E5798" s="2">
        <v>0.24</v>
      </c>
      <c r="F5798" s="2">
        <f t="shared" si="181"/>
        <v>264.072</v>
      </c>
      <c r="G5798" s="2">
        <v>1</v>
      </c>
      <c r="H5798" s="2" t="str">
        <f>TEXT(Table1[[#This Row],[order_date]],"mmmm")</f>
        <v>October</v>
      </c>
      <c r="I5798" s="3">
        <v>45592</v>
      </c>
      <c r="J5798" s="3">
        <v>45593</v>
      </c>
      <c r="K5798" s="3" t="str">
        <f>TEXT(Table1[[#This Row],[delivery_date]]-Table1[[#This Row],[order_date]],"D")</f>
        <v>1</v>
      </c>
      <c r="L5798" s="2" t="s">
        <v>31</v>
      </c>
      <c r="M5798" s="2" t="s">
        <v>27</v>
      </c>
      <c r="N5798" s="2">
        <v>251.15</v>
      </c>
      <c r="O5798" s="2" t="s">
        <v>48</v>
      </c>
      <c r="P5798" s="2">
        <f t="shared" si="180"/>
        <v>836.22799999999995</v>
      </c>
    </row>
    <row r="5799" spans="1:16" ht="14.25" customHeight="1" x14ac:dyDescent="0.35">
      <c r="A5799" s="2" t="s">
        <v>5830</v>
      </c>
      <c r="B5799" s="2" t="s">
        <v>25</v>
      </c>
      <c r="C5799" s="2" t="s">
        <v>20</v>
      </c>
      <c r="D5799" s="2">
        <v>1053.54</v>
      </c>
      <c r="E5799" s="2">
        <v>0.02</v>
      </c>
      <c r="F5799" s="2">
        <f t="shared" si="181"/>
        <v>21.070799999999998</v>
      </c>
      <c r="G5799" s="2">
        <v>2</v>
      </c>
      <c r="H5799" s="2" t="str">
        <f>TEXT(Table1[[#This Row],[order_date]],"mmmm")</f>
        <v>February</v>
      </c>
      <c r="I5799" s="3">
        <v>44962</v>
      </c>
      <c r="J5799" s="3">
        <v>44963</v>
      </c>
      <c r="K5799" s="3" t="str">
        <f>TEXT(Table1[[#This Row],[delivery_date]]-Table1[[#This Row],[order_date]],"D")</f>
        <v>1</v>
      </c>
      <c r="L5799" s="2" t="s">
        <v>21</v>
      </c>
      <c r="M5799" s="2" t="s">
        <v>16</v>
      </c>
      <c r="N5799" s="2">
        <v>136.91</v>
      </c>
      <c r="O5799" s="2" t="s">
        <v>23</v>
      </c>
      <c r="P5799" s="2">
        <f t="shared" si="180"/>
        <v>1032.4692</v>
      </c>
    </row>
    <row r="5800" spans="1:16" ht="14.25" customHeight="1" x14ac:dyDescent="0.35">
      <c r="A5800" s="2" t="s">
        <v>5831</v>
      </c>
      <c r="B5800" s="2" t="s">
        <v>25</v>
      </c>
      <c r="C5800" s="2" t="s">
        <v>33</v>
      </c>
      <c r="D5800" s="2">
        <v>3166.32</v>
      </c>
      <c r="E5800" s="2">
        <v>0.14000000000000001</v>
      </c>
      <c r="F5800" s="2">
        <f t="shared" si="181"/>
        <v>443.28480000000008</v>
      </c>
      <c r="G5800" s="2">
        <v>9</v>
      </c>
      <c r="H5800" s="2" t="str">
        <f>TEXT(Table1[[#This Row],[order_date]],"mmmm")</f>
        <v>October</v>
      </c>
      <c r="I5800" s="3">
        <v>45581</v>
      </c>
      <c r="J5800" s="3">
        <v>45586</v>
      </c>
      <c r="K5800" s="3" t="str">
        <f>TEXT(Table1[[#This Row],[delivery_date]]-Table1[[#This Row],[order_date]],"D")</f>
        <v>5</v>
      </c>
      <c r="L5800" s="2" t="s">
        <v>15</v>
      </c>
      <c r="M5800" s="2" t="s">
        <v>22</v>
      </c>
      <c r="N5800" s="2">
        <v>853.98</v>
      </c>
      <c r="O5800" s="2" t="s">
        <v>48</v>
      </c>
      <c r="P5800" s="2">
        <f t="shared" si="180"/>
        <v>2723.0352000000003</v>
      </c>
    </row>
    <row r="5801" spans="1:16" ht="14.25" customHeight="1" x14ac:dyDescent="0.35">
      <c r="A5801" s="2" t="s">
        <v>5832</v>
      </c>
      <c r="B5801" s="2" t="s">
        <v>13</v>
      </c>
      <c r="C5801" s="2" t="s">
        <v>20</v>
      </c>
      <c r="D5801" s="2">
        <v>2765.86</v>
      </c>
      <c r="E5801" s="2">
        <v>7.0000000000000007E-2</v>
      </c>
      <c r="F5801" s="2">
        <f t="shared" si="181"/>
        <v>193.61020000000002</v>
      </c>
      <c r="G5801" s="2">
        <v>8</v>
      </c>
      <c r="H5801" s="2" t="str">
        <f>TEXT(Table1[[#This Row],[order_date]],"mmmm")</f>
        <v>February</v>
      </c>
      <c r="I5801" s="3">
        <v>45334</v>
      </c>
      <c r="J5801" s="3">
        <v>45337</v>
      </c>
      <c r="K5801" s="3" t="str">
        <f>TEXT(Table1[[#This Row],[delivery_date]]-Table1[[#This Row],[order_date]],"D")</f>
        <v>3</v>
      </c>
      <c r="L5801" s="2" t="s">
        <v>15</v>
      </c>
      <c r="M5801" s="2" t="s">
        <v>16</v>
      </c>
      <c r="N5801" s="2">
        <v>429.85</v>
      </c>
      <c r="O5801" s="2" t="s">
        <v>17</v>
      </c>
      <c r="P5801" s="2">
        <f t="shared" si="180"/>
        <v>2572.2498000000001</v>
      </c>
    </row>
    <row r="5802" spans="1:16" ht="14.25" customHeight="1" x14ac:dyDescent="0.35">
      <c r="A5802" s="2" t="s">
        <v>5833</v>
      </c>
      <c r="B5802" s="2" t="s">
        <v>41</v>
      </c>
      <c r="C5802" s="2" t="s">
        <v>14</v>
      </c>
      <c r="D5802" s="2">
        <v>146.72</v>
      </c>
      <c r="E5802" s="2">
        <v>0.05</v>
      </c>
      <c r="F5802" s="2">
        <f t="shared" si="181"/>
        <v>7.3360000000000003</v>
      </c>
      <c r="G5802" s="2">
        <v>9</v>
      </c>
      <c r="H5802" s="2" t="str">
        <f>TEXT(Table1[[#This Row],[order_date]],"mmmm")</f>
        <v>October</v>
      </c>
      <c r="I5802" s="3">
        <v>45568</v>
      </c>
      <c r="J5802" s="3">
        <v>45573</v>
      </c>
      <c r="K5802" s="3" t="str">
        <f>TEXT(Table1[[#This Row],[delivery_date]]-Table1[[#This Row],[order_date]],"D")</f>
        <v>5</v>
      </c>
      <c r="L5802" s="2" t="s">
        <v>31</v>
      </c>
      <c r="M5802" s="2" t="s">
        <v>27</v>
      </c>
      <c r="N5802" s="2">
        <v>36.520000000000003</v>
      </c>
      <c r="O5802" s="2" t="s">
        <v>28</v>
      </c>
      <c r="P5802" s="2">
        <f t="shared" si="180"/>
        <v>139.38399999999999</v>
      </c>
    </row>
    <row r="5803" spans="1:16" ht="14.25" customHeight="1" x14ac:dyDescent="0.35">
      <c r="A5803" s="2" t="s">
        <v>5834</v>
      </c>
      <c r="B5803" s="2" t="s">
        <v>25</v>
      </c>
      <c r="C5803" s="2" t="s">
        <v>33</v>
      </c>
      <c r="D5803" s="2">
        <v>2019.46</v>
      </c>
      <c r="E5803" s="2">
        <v>0.22</v>
      </c>
      <c r="F5803" s="2">
        <f t="shared" si="181"/>
        <v>444.28120000000001</v>
      </c>
      <c r="G5803" s="2">
        <v>7</v>
      </c>
      <c r="H5803" s="2" t="str">
        <f>TEXT(Table1[[#This Row],[order_date]],"mmmm")</f>
        <v>January</v>
      </c>
      <c r="I5803" s="3">
        <v>45314</v>
      </c>
      <c r="J5803" s="3">
        <v>45321</v>
      </c>
      <c r="K5803" s="3" t="str">
        <f>TEXT(Table1[[#This Row],[delivery_date]]-Table1[[#This Row],[order_date]],"D")</f>
        <v>7</v>
      </c>
      <c r="L5803" s="2" t="s">
        <v>15</v>
      </c>
      <c r="M5803" s="2" t="s">
        <v>27</v>
      </c>
      <c r="N5803" s="2">
        <v>286.36</v>
      </c>
      <c r="O5803" s="2" t="s">
        <v>28</v>
      </c>
      <c r="P5803" s="2">
        <f t="shared" si="180"/>
        <v>1575.1788000000001</v>
      </c>
    </row>
    <row r="5804" spans="1:16" ht="14.25" customHeight="1" x14ac:dyDescent="0.35">
      <c r="A5804" s="2" t="s">
        <v>5835</v>
      </c>
      <c r="B5804" s="2" t="s">
        <v>41</v>
      </c>
      <c r="C5804" s="2" t="s">
        <v>26</v>
      </c>
      <c r="D5804" s="2">
        <v>4542.79</v>
      </c>
      <c r="E5804" s="2">
        <v>0.14000000000000001</v>
      </c>
      <c r="F5804" s="2">
        <f t="shared" si="181"/>
        <v>635.99060000000009</v>
      </c>
      <c r="G5804" s="2">
        <v>9</v>
      </c>
      <c r="H5804" s="2" t="str">
        <f>TEXT(Table1[[#This Row],[order_date]],"mmmm")</f>
        <v>December</v>
      </c>
      <c r="I5804" s="3">
        <v>45277</v>
      </c>
      <c r="J5804" s="3">
        <v>45283</v>
      </c>
      <c r="K5804" s="3" t="str">
        <f>TEXT(Table1[[#This Row],[delivery_date]]-Table1[[#This Row],[order_date]],"D")</f>
        <v>6</v>
      </c>
      <c r="L5804" s="2" t="s">
        <v>31</v>
      </c>
      <c r="M5804" s="2" t="s">
        <v>27</v>
      </c>
      <c r="N5804" s="2">
        <v>648.29999999999995</v>
      </c>
      <c r="O5804" s="2" t="s">
        <v>48</v>
      </c>
      <c r="P5804" s="2">
        <f t="shared" si="180"/>
        <v>3906.7993999999999</v>
      </c>
    </row>
    <row r="5805" spans="1:16" ht="14.25" customHeight="1" x14ac:dyDescent="0.35">
      <c r="A5805" s="2" t="s">
        <v>5836</v>
      </c>
      <c r="B5805" s="2" t="s">
        <v>25</v>
      </c>
      <c r="C5805" s="2" t="s">
        <v>26</v>
      </c>
      <c r="D5805" s="2">
        <v>4501.96</v>
      </c>
      <c r="E5805" s="2">
        <v>0.08</v>
      </c>
      <c r="F5805" s="2">
        <f t="shared" si="181"/>
        <v>360.15680000000003</v>
      </c>
      <c r="G5805" s="2">
        <v>4</v>
      </c>
      <c r="H5805" s="2" t="str">
        <f>TEXT(Table1[[#This Row],[order_date]],"mmmm")</f>
        <v>June</v>
      </c>
      <c r="I5805" s="3">
        <v>45458</v>
      </c>
      <c r="J5805" s="3">
        <v>45463</v>
      </c>
      <c r="K5805" s="3" t="str">
        <f>TEXT(Table1[[#This Row],[delivery_date]]-Table1[[#This Row],[order_date]],"D")</f>
        <v>5</v>
      </c>
      <c r="L5805" s="2" t="s">
        <v>31</v>
      </c>
      <c r="M5805" s="2" t="s">
        <v>22</v>
      </c>
      <c r="N5805" s="2">
        <v>1083.3599999999999</v>
      </c>
      <c r="O5805" s="2" t="s">
        <v>39</v>
      </c>
      <c r="P5805" s="2">
        <f t="shared" si="180"/>
        <v>4141.8032000000003</v>
      </c>
    </row>
    <row r="5806" spans="1:16" ht="14.25" customHeight="1" x14ac:dyDescent="0.35">
      <c r="A5806" s="2" t="s">
        <v>5837</v>
      </c>
      <c r="B5806" s="2" t="s">
        <v>25</v>
      </c>
      <c r="C5806" s="2" t="s">
        <v>26</v>
      </c>
      <c r="D5806" s="2">
        <v>1099.1400000000001</v>
      </c>
      <c r="E5806" s="2">
        <v>0.26</v>
      </c>
      <c r="F5806" s="2">
        <f t="shared" si="181"/>
        <v>285.77640000000002</v>
      </c>
      <c r="G5806" s="2">
        <v>3</v>
      </c>
      <c r="H5806" s="2" t="str">
        <f>TEXT(Table1[[#This Row],[order_date]],"mmmm")</f>
        <v>November</v>
      </c>
      <c r="I5806" s="3">
        <v>45605</v>
      </c>
      <c r="J5806" s="3">
        <v>45612</v>
      </c>
      <c r="K5806" s="3" t="str">
        <f>TEXT(Table1[[#This Row],[delivery_date]]-Table1[[#This Row],[order_date]],"D")</f>
        <v>7</v>
      </c>
      <c r="L5806" s="2" t="s">
        <v>15</v>
      </c>
      <c r="M5806" s="2" t="s">
        <v>27</v>
      </c>
      <c r="N5806" s="2">
        <v>203.21</v>
      </c>
      <c r="O5806" s="2" t="s">
        <v>34</v>
      </c>
      <c r="P5806" s="2">
        <f t="shared" si="180"/>
        <v>813.36360000000013</v>
      </c>
    </row>
    <row r="5807" spans="1:16" ht="14.25" customHeight="1" x14ac:dyDescent="0.35">
      <c r="A5807" s="2" t="s">
        <v>5838</v>
      </c>
      <c r="B5807" s="2" t="s">
        <v>25</v>
      </c>
      <c r="C5807" s="2" t="s">
        <v>33</v>
      </c>
      <c r="D5807" s="2">
        <v>1971.62</v>
      </c>
      <c r="E5807" s="2">
        <v>0.39</v>
      </c>
      <c r="F5807" s="2">
        <f t="shared" si="181"/>
        <v>768.93179999999995</v>
      </c>
      <c r="G5807" s="2">
        <v>4</v>
      </c>
      <c r="H5807" s="2" t="str">
        <f>TEXT(Table1[[#This Row],[order_date]],"mmmm")</f>
        <v>June</v>
      </c>
      <c r="I5807" s="3">
        <v>45080</v>
      </c>
      <c r="J5807" s="3">
        <v>45084</v>
      </c>
      <c r="K5807" s="3" t="str">
        <f>TEXT(Table1[[#This Row],[delivery_date]]-Table1[[#This Row],[order_date]],"D")</f>
        <v>4</v>
      </c>
      <c r="L5807" s="2" t="s">
        <v>15</v>
      </c>
      <c r="M5807" s="2" t="s">
        <v>27</v>
      </c>
      <c r="N5807" s="2">
        <v>224.93</v>
      </c>
      <c r="O5807" s="2" t="s">
        <v>28</v>
      </c>
      <c r="P5807" s="2">
        <f t="shared" si="180"/>
        <v>1202.6882000000001</v>
      </c>
    </row>
    <row r="5808" spans="1:16" ht="14.25" customHeight="1" x14ac:dyDescent="0.35">
      <c r="A5808" s="2" t="s">
        <v>5839</v>
      </c>
      <c r="B5808" s="2" t="s">
        <v>25</v>
      </c>
      <c r="C5808" s="2" t="s">
        <v>26</v>
      </c>
      <c r="D5808" s="2">
        <v>2845.79</v>
      </c>
      <c r="E5808" s="2">
        <v>0.37</v>
      </c>
      <c r="F5808" s="2">
        <f t="shared" si="181"/>
        <v>1052.9422999999999</v>
      </c>
      <c r="G5808" s="2">
        <v>5</v>
      </c>
      <c r="H5808" s="2" t="str">
        <f>TEXT(Table1[[#This Row],[order_date]],"mmmm")</f>
        <v>March</v>
      </c>
      <c r="I5808" s="3">
        <v>45370</v>
      </c>
      <c r="J5808" s="3">
        <v>45376</v>
      </c>
      <c r="K5808" s="3" t="str">
        <f>TEXT(Table1[[#This Row],[delivery_date]]-Table1[[#This Row],[order_date]],"D")</f>
        <v>6</v>
      </c>
      <c r="L5808" s="2" t="s">
        <v>21</v>
      </c>
      <c r="M5808" s="2" t="s">
        <v>16</v>
      </c>
      <c r="N5808" s="2">
        <v>739.55</v>
      </c>
      <c r="O5808" s="2" t="s">
        <v>39</v>
      </c>
      <c r="P5808" s="2">
        <f t="shared" si="180"/>
        <v>1792.8477</v>
      </c>
    </row>
    <row r="5809" spans="1:16" ht="14.25" customHeight="1" x14ac:dyDescent="0.35">
      <c r="A5809" s="2" t="s">
        <v>5840</v>
      </c>
      <c r="B5809" s="2" t="s">
        <v>19</v>
      </c>
      <c r="C5809" s="2" t="s">
        <v>20</v>
      </c>
      <c r="D5809" s="2">
        <v>4278.6400000000003</v>
      </c>
      <c r="E5809" s="2">
        <v>0.13</v>
      </c>
      <c r="F5809" s="2">
        <f t="shared" si="181"/>
        <v>556.22320000000002</v>
      </c>
      <c r="G5809" s="2">
        <v>4</v>
      </c>
      <c r="H5809" s="2" t="str">
        <f>TEXT(Table1[[#This Row],[order_date]],"mmmm")</f>
        <v>July</v>
      </c>
      <c r="I5809" s="3">
        <v>45123</v>
      </c>
      <c r="J5809" s="3">
        <v>45128</v>
      </c>
      <c r="K5809" s="3" t="str">
        <f>TEXT(Table1[[#This Row],[delivery_date]]-Table1[[#This Row],[order_date]],"D")</f>
        <v>5</v>
      </c>
      <c r="L5809" s="2" t="s">
        <v>31</v>
      </c>
      <c r="M5809" s="2" t="s">
        <v>16</v>
      </c>
      <c r="N5809" s="2">
        <v>887.74</v>
      </c>
      <c r="O5809" s="2" t="s">
        <v>28</v>
      </c>
      <c r="P5809" s="2">
        <f t="shared" si="180"/>
        <v>3722.4168000000004</v>
      </c>
    </row>
    <row r="5810" spans="1:16" ht="14.25" customHeight="1" x14ac:dyDescent="0.35">
      <c r="A5810" s="2" t="s">
        <v>5841</v>
      </c>
      <c r="B5810" s="2" t="s">
        <v>41</v>
      </c>
      <c r="C5810" s="2" t="s">
        <v>33</v>
      </c>
      <c r="D5810" s="2">
        <v>2706.77</v>
      </c>
      <c r="E5810" s="2">
        <v>0.13</v>
      </c>
      <c r="F5810" s="2">
        <f t="shared" si="181"/>
        <v>351.88010000000003</v>
      </c>
      <c r="G5810" s="2">
        <v>4</v>
      </c>
      <c r="H5810" s="2" t="str">
        <f>TEXT(Table1[[#This Row],[order_date]],"mmmm")</f>
        <v>March</v>
      </c>
      <c r="I5810" s="3">
        <v>44994</v>
      </c>
      <c r="J5810" s="3">
        <v>44995</v>
      </c>
      <c r="K5810" s="3" t="str">
        <f>TEXT(Table1[[#This Row],[delivery_date]]-Table1[[#This Row],[order_date]],"D")</f>
        <v>1</v>
      </c>
      <c r="L5810" s="2" t="s">
        <v>15</v>
      </c>
      <c r="M5810" s="2" t="s">
        <v>22</v>
      </c>
      <c r="N5810" s="2">
        <v>564.66999999999996</v>
      </c>
      <c r="O5810" s="2" t="s">
        <v>39</v>
      </c>
      <c r="P5810" s="2">
        <f t="shared" si="180"/>
        <v>2354.8899000000001</v>
      </c>
    </row>
    <row r="5811" spans="1:16" ht="14.25" customHeight="1" x14ac:dyDescent="0.35">
      <c r="A5811" s="2" t="s">
        <v>5842</v>
      </c>
      <c r="B5811" s="2" t="s">
        <v>41</v>
      </c>
      <c r="C5811" s="2" t="s">
        <v>33</v>
      </c>
      <c r="D5811" s="2">
        <v>4844.18</v>
      </c>
      <c r="E5811" s="2">
        <v>0.37</v>
      </c>
      <c r="F5811" s="2">
        <f t="shared" si="181"/>
        <v>1792.3466000000001</v>
      </c>
      <c r="G5811" s="2">
        <v>7</v>
      </c>
      <c r="H5811" s="2" t="str">
        <f>TEXT(Table1[[#This Row],[order_date]],"mmmm")</f>
        <v>March</v>
      </c>
      <c r="I5811" s="3">
        <v>44996</v>
      </c>
      <c r="J5811" s="3">
        <v>44999</v>
      </c>
      <c r="K5811" s="3" t="str">
        <f>TEXT(Table1[[#This Row],[delivery_date]]-Table1[[#This Row],[order_date]],"D")</f>
        <v>3</v>
      </c>
      <c r="L5811" s="2" t="s">
        <v>31</v>
      </c>
      <c r="M5811" s="2" t="s">
        <v>22</v>
      </c>
      <c r="N5811" s="2">
        <v>1191.4100000000001</v>
      </c>
      <c r="O5811" s="2" t="s">
        <v>34</v>
      </c>
      <c r="P5811" s="2">
        <f t="shared" si="180"/>
        <v>3051.8334000000004</v>
      </c>
    </row>
    <row r="5812" spans="1:16" ht="14.25" customHeight="1" x14ac:dyDescent="0.35">
      <c r="A5812" s="2" t="s">
        <v>5843</v>
      </c>
      <c r="B5812" s="2" t="s">
        <v>25</v>
      </c>
      <c r="C5812" s="2" t="s">
        <v>33</v>
      </c>
      <c r="D5812" s="2">
        <v>4015.36</v>
      </c>
      <c r="E5812" s="2">
        <v>0.28000000000000003</v>
      </c>
      <c r="F5812" s="2">
        <f t="shared" si="181"/>
        <v>1124.3008000000002</v>
      </c>
      <c r="G5812" s="2">
        <v>4</v>
      </c>
      <c r="H5812" s="2" t="str">
        <f>TEXT(Table1[[#This Row],[order_date]],"mmmm")</f>
        <v>April</v>
      </c>
      <c r="I5812" s="3">
        <v>45044</v>
      </c>
      <c r="J5812" s="3">
        <v>45049</v>
      </c>
      <c r="K5812" s="3" t="str">
        <f>TEXT(Table1[[#This Row],[delivery_date]]-Table1[[#This Row],[order_date]],"D")</f>
        <v>5</v>
      </c>
      <c r="L5812" s="2" t="s">
        <v>15</v>
      </c>
      <c r="M5812" s="2" t="s">
        <v>16</v>
      </c>
      <c r="N5812" s="2">
        <v>833.68</v>
      </c>
      <c r="O5812" s="2" t="s">
        <v>34</v>
      </c>
      <c r="P5812" s="2">
        <f t="shared" si="180"/>
        <v>2891.0591999999997</v>
      </c>
    </row>
    <row r="5813" spans="1:16" ht="14.25" customHeight="1" x14ac:dyDescent="0.35">
      <c r="A5813" s="2" t="s">
        <v>5844</v>
      </c>
      <c r="B5813" s="2" t="s">
        <v>25</v>
      </c>
      <c r="C5813" s="2" t="s">
        <v>36</v>
      </c>
      <c r="D5813" s="2">
        <v>4770.1499999999996</v>
      </c>
      <c r="E5813" s="2">
        <v>0.37</v>
      </c>
      <c r="F5813" s="2">
        <f t="shared" si="181"/>
        <v>1764.9554999999998</v>
      </c>
      <c r="G5813" s="2">
        <v>4</v>
      </c>
      <c r="H5813" s="2" t="str">
        <f>TEXT(Table1[[#This Row],[order_date]],"mmmm")</f>
        <v>January</v>
      </c>
      <c r="I5813" s="3">
        <v>45309</v>
      </c>
      <c r="J5813" s="3">
        <v>45310</v>
      </c>
      <c r="K5813" s="3" t="str">
        <f>TEXT(Table1[[#This Row],[delivery_date]]-Table1[[#This Row],[order_date]],"D")</f>
        <v>1</v>
      </c>
      <c r="L5813" s="2" t="s">
        <v>31</v>
      </c>
      <c r="M5813" s="2" t="s">
        <v>27</v>
      </c>
      <c r="N5813" s="2">
        <v>546.33000000000004</v>
      </c>
      <c r="O5813" s="2" t="s">
        <v>34</v>
      </c>
      <c r="P5813" s="2">
        <f t="shared" si="180"/>
        <v>3005.1944999999996</v>
      </c>
    </row>
    <row r="5814" spans="1:16" ht="14.25" customHeight="1" x14ac:dyDescent="0.35">
      <c r="A5814" s="2" t="s">
        <v>5845</v>
      </c>
      <c r="B5814" s="2" t="s">
        <v>41</v>
      </c>
      <c r="C5814" s="2" t="s">
        <v>14</v>
      </c>
      <c r="D5814" s="2">
        <v>3684.31</v>
      </c>
      <c r="E5814" s="2">
        <v>0</v>
      </c>
      <c r="F5814" s="2">
        <f t="shared" si="181"/>
        <v>0</v>
      </c>
      <c r="G5814" s="2">
        <v>9</v>
      </c>
      <c r="H5814" s="2" t="str">
        <f>TEXT(Table1[[#This Row],[order_date]],"mmmm")</f>
        <v>December</v>
      </c>
      <c r="I5814" s="3">
        <v>45635</v>
      </c>
      <c r="J5814" s="3">
        <v>45638</v>
      </c>
      <c r="K5814" s="3" t="str">
        <f>TEXT(Table1[[#This Row],[delivery_date]]-Table1[[#This Row],[order_date]],"D")</f>
        <v>3</v>
      </c>
      <c r="L5814" s="2" t="s">
        <v>31</v>
      </c>
      <c r="M5814" s="2" t="s">
        <v>27</v>
      </c>
      <c r="N5814" s="2">
        <v>193.73</v>
      </c>
      <c r="O5814" s="2" t="s">
        <v>34</v>
      </c>
      <c r="P5814" s="2">
        <f t="shared" si="180"/>
        <v>3684.31</v>
      </c>
    </row>
    <row r="5815" spans="1:16" ht="14.25" customHeight="1" x14ac:dyDescent="0.35">
      <c r="A5815" s="2" t="s">
        <v>5846</v>
      </c>
      <c r="B5815" s="2" t="s">
        <v>19</v>
      </c>
      <c r="C5815" s="2" t="s">
        <v>36</v>
      </c>
      <c r="D5815" s="2">
        <v>4400.3599999999997</v>
      </c>
      <c r="E5815" s="2">
        <v>0.04</v>
      </c>
      <c r="F5815" s="2">
        <f t="shared" si="181"/>
        <v>176.01439999999999</v>
      </c>
      <c r="G5815" s="2">
        <v>9</v>
      </c>
      <c r="H5815" s="2" t="str">
        <f>TEXT(Table1[[#This Row],[order_date]],"mmmm")</f>
        <v>January</v>
      </c>
      <c r="I5815" s="3">
        <v>45317</v>
      </c>
      <c r="J5815" s="3">
        <v>45319</v>
      </c>
      <c r="K5815" s="3" t="str">
        <f>TEXT(Table1[[#This Row],[delivery_date]]-Table1[[#This Row],[order_date]],"D")</f>
        <v>2</v>
      </c>
      <c r="L5815" s="2" t="s">
        <v>31</v>
      </c>
      <c r="M5815" s="2" t="s">
        <v>27</v>
      </c>
      <c r="N5815" s="2">
        <v>1087.6199999999999</v>
      </c>
      <c r="O5815" s="2" t="s">
        <v>17</v>
      </c>
      <c r="P5815" s="2">
        <f t="shared" si="180"/>
        <v>4224.3455999999996</v>
      </c>
    </row>
    <row r="5816" spans="1:16" ht="14.25" customHeight="1" x14ac:dyDescent="0.35">
      <c r="A5816" s="2" t="s">
        <v>5847</v>
      </c>
      <c r="B5816" s="2" t="s">
        <v>13</v>
      </c>
      <c r="C5816" s="2" t="s">
        <v>36</v>
      </c>
      <c r="D5816" s="2">
        <v>4171.92</v>
      </c>
      <c r="E5816" s="2">
        <v>0.4</v>
      </c>
      <c r="F5816" s="2">
        <f t="shared" si="181"/>
        <v>1668.768</v>
      </c>
      <c r="G5816" s="2">
        <v>5</v>
      </c>
      <c r="H5816" s="2" t="str">
        <f>TEXT(Table1[[#This Row],[order_date]],"mmmm")</f>
        <v>November</v>
      </c>
      <c r="I5816" s="3">
        <v>45251</v>
      </c>
      <c r="J5816" s="3">
        <v>45257</v>
      </c>
      <c r="K5816" s="3" t="str">
        <f>TEXT(Table1[[#This Row],[delivery_date]]-Table1[[#This Row],[order_date]],"D")</f>
        <v>6</v>
      </c>
      <c r="L5816" s="2" t="s">
        <v>31</v>
      </c>
      <c r="M5816" s="2" t="s">
        <v>16</v>
      </c>
      <c r="N5816" s="2">
        <v>1207.1099999999999</v>
      </c>
      <c r="O5816" s="2" t="s">
        <v>48</v>
      </c>
      <c r="P5816" s="2">
        <f t="shared" si="180"/>
        <v>2503.152</v>
      </c>
    </row>
    <row r="5817" spans="1:16" ht="14.25" customHeight="1" x14ac:dyDescent="0.35">
      <c r="A5817" s="2" t="s">
        <v>5848</v>
      </c>
      <c r="B5817" s="2" t="s">
        <v>13</v>
      </c>
      <c r="C5817" s="2" t="s">
        <v>36</v>
      </c>
      <c r="D5817" s="2">
        <v>1343.81</v>
      </c>
      <c r="E5817" s="2">
        <v>0.43</v>
      </c>
      <c r="F5817" s="2">
        <f t="shared" si="181"/>
        <v>577.8383</v>
      </c>
      <c r="G5817" s="2">
        <v>9</v>
      </c>
      <c r="H5817" s="2" t="str">
        <f>TEXT(Table1[[#This Row],[order_date]],"mmmm")</f>
        <v>September</v>
      </c>
      <c r="I5817" s="3">
        <v>45186</v>
      </c>
      <c r="J5817" s="3">
        <v>45187</v>
      </c>
      <c r="K5817" s="3" t="str">
        <f>TEXT(Table1[[#This Row],[delivery_date]]-Table1[[#This Row],[order_date]],"D")</f>
        <v>1</v>
      </c>
      <c r="L5817" s="2" t="s">
        <v>31</v>
      </c>
      <c r="M5817" s="2" t="s">
        <v>27</v>
      </c>
      <c r="N5817" s="2">
        <v>308.88</v>
      </c>
      <c r="O5817" s="2" t="s">
        <v>28</v>
      </c>
      <c r="P5817" s="2">
        <f t="shared" si="180"/>
        <v>765.97169999999994</v>
      </c>
    </row>
    <row r="5818" spans="1:16" ht="14.25" customHeight="1" x14ac:dyDescent="0.35">
      <c r="A5818" s="2" t="s">
        <v>5849</v>
      </c>
      <c r="B5818" s="2" t="s">
        <v>41</v>
      </c>
      <c r="C5818" s="2" t="s">
        <v>14</v>
      </c>
      <c r="D5818" s="2">
        <v>1224.73</v>
      </c>
      <c r="E5818" s="2">
        <v>0.17</v>
      </c>
      <c r="F5818" s="2">
        <f t="shared" si="181"/>
        <v>208.20410000000001</v>
      </c>
      <c r="G5818" s="2">
        <v>2</v>
      </c>
      <c r="H5818" s="2" t="str">
        <f>TEXT(Table1[[#This Row],[order_date]],"mmmm")</f>
        <v>December</v>
      </c>
      <c r="I5818" s="3">
        <v>45657</v>
      </c>
      <c r="J5818" s="3">
        <v>45664</v>
      </c>
      <c r="K5818" s="3" t="str">
        <f>TEXT(Table1[[#This Row],[delivery_date]]-Table1[[#This Row],[order_date]],"D")</f>
        <v>7</v>
      </c>
      <c r="L5818" s="2" t="s">
        <v>21</v>
      </c>
      <c r="M5818" s="2" t="s">
        <v>16</v>
      </c>
      <c r="N5818" s="2">
        <v>314.19</v>
      </c>
      <c r="O5818" s="2" t="s">
        <v>28</v>
      </c>
      <c r="P5818" s="2">
        <f t="shared" si="180"/>
        <v>1016.5259</v>
      </c>
    </row>
    <row r="5819" spans="1:16" ht="14.25" customHeight="1" x14ac:dyDescent="0.35">
      <c r="A5819" s="2" t="s">
        <v>5850</v>
      </c>
      <c r="B5819" s="2" t="s">
        <v>25</v>
      </c>
      <c r="C5819" s="2" t="s">
        <v>36</v>
      </c>
      <c r="D5819" s="2">
        <v>4335.4799999999996</v>
      </c>
      <c r="E5819" s="2">
        <v>0.48</v>
      </c>
      <c r="F5819" s="2">
        <f t="shared" si="181"/>
        <v>2081.0303999999996</v>
      </c>
      <c r="G5819" s="2">
        <v>5</v>
      </c>
      <c r="H5819" s="2" t="str">
        <f>TEXT(Table1[[#This Row],[order_date]],"mmmm")</f>
        <v>July</v>
      </c>
      <c r="I5819" s="3">
        <v>45127</v>
      </c>
      <c r="J5819" s="3">
        <v>45133</v>
      </c>
      <c r="K5819" s="3" t="str">
        <f>TEXT(Table1[[#This Row],[delivery_date]]-Table1[[#This Row],[order_date]],"D")</f>
        <v>6</v>
      </c>
      <c r="L5819" s="2" t="s">
        <v>15</v>
      </c>
      <c r="M5819" s="2" t="s">
        <v>22</v>
      </c>
      <c r="N5819" s="2">
        <v>1153</v>
      </c>
      <c r="O5819" s="2" t="s">
        <v>23</v>
      </c>
      <c r="P5819" s="2">
        <f t="shared" si="180"/>
        <v>2254.4495999999999</v>
      </c>
    </row>
    <row r="5820" spans="1:16" ht="14.25" customHeight="1" x14ac:dyDescent="0.35">
      <c r="A5820" s="2" t="s">
        <v>5851</v>
      </c>
      <c r="B5820" s="2" t="s">
        <v>25</v>
      </c>
      <c r="C5820" s="2" t="s">
        <v>26</v>
      </c>
      <c r="D5820" s="2">
        <v>514.91999999999996</v>
      </c>
      <c r="E5820" s="2">
        <v>0.15</v>
      </c>
      <c r="F5820" s="2">
        <f t="shared" si="181"/>
        <v>77.237999999999985</v>
      </c>
      <c r="G5820" s="2">
        <v>7</v>
      </c>
      <c r="H5820" s="2" t="str">
        <f>TEXT(Table1[[#This Row],[order_date]],"mmmm")</f>
        <v>July</v>
      </c>
      <c r="I5820" s="3">
        <v>45475</v>
      </c>
      <c r="J5820" s="3">
        <v>45477</v>
      </c>
      <c r="K5820" s="3" t="str">
        <f>TEXT(Table1[[#This Row],[delivery_date]]-Table1[[#This Row],[order_date]],"D")</f>
        <v>2</v>
      </c>
      <c r="L5820" s="2" t="s">
        <v>15</v>
      </c>
      <c r="M5820" s="2" t="s">
        <v>27</v>
      </c>
      <c r="N5820" s="2">
        <v>58.31</v>
      </c>
      <c r="O5820" s="2" t="s">
        <v>23</v>
      </c>
      <c r="P5820" s="2">
        <f t="shared" si="180"/>
        <v>437.68199999999996</v>
      </c>
    </row>
    <row r="5821" spans="1:16" ht="14.25" customHeight="1" x14ac:dyDescent="0.35">
      <c r="A5821" s="2" t="s">
        <v>5852</v>
      </c>
      <c r="B5821" s="2" t="s">
        <v>19</v>
      </c>
      <c r="C5821" s="2" t="s">
        <v>33</v>
      </c>
      <c r="D5821" s="2">
        <v>2101.96</v>
      </c>
      <c r="E5821" s="2">
        <v>0.45</v>
      </c>
      <c r="F5821" s="2">
        <f t="shared" si="181"/>
        <v>945.88200000000006</v>
      </c>
      <c r="G5821" s="2">
        <v>8</v>
      </c>
      <c r="H5821" s="2" t="str">
        <f>TEXT(Table1[[#This Row],[order_date]],"mmmm")</f>
        <v>April</v>
      </c>
      <c r="I5821" s="3">
        <v>45044</v>
      </c>
      <c r="J5821" s="3">
        <v>45050</v>
      </c>
      <c r="K5821" s="3" t="str">
        <f>TEXT(Table1[[#This Row],[delivery_date]]-Table1[[#This Row],[order_date]],"D")</f>
        <v>6</v>
      </c>
      <c r="L5821" s="2" t="s">
        <v>21</v>
      </c>
      <c r="M5821" s="2" t="s">
        <v>16</v>
      </c>
      <c r="N5821" s="2">
        <v>292.63</v>
      </c>
      <c r="O5821" s="2" t="s">
        <v>39</v>
      </c>
      <c r="P5821" s="2">
        <f t="shared" si="180"/>
        <v>1156.078</v>
      </c>
    </row>
    <row r="5822" spans="1:16" ht="14.25" customHeight="1" x14ac:dyDescent="0.35">
      <c r="A5822" s="2" t="s">
        <v>5853</v>
      </c>
      <c r="B5822" s="2" t="s">
        <v>13</v>
      </c>
      <c r="C5822" s="2" t="s">
        <v>33</v>
      </c>
      <c r="D5822" s="2">
        <v>4121.22</v>
      </c>
      <c r="E5822" s="2">
        <v>0.21</v>
      </c>
      <c r="F5822" s="2">
        <f t="shared" si="181"/>
        <v>865.45619999999997</v>
      </c>
      <c r="G5822" s="2">
        <v>5</v>
      </c>
      <c r="H5822" s="2" t="str">
        <f>TEXT(Table1[[#This Row],[order_date]],"mmmm")</f>
        <v>May</v>
      </c>
      <c r="I5822" s="3">
        <v>45440</v>
      </c>
      <c r="J5822" s="3">
        <v>45446</v>
      </c>
      <c r="K5822" s="3" t="str">
        <f>TEXT(Table1[[#This Row],[delivery_date]]-Table1[[#This Row],[order_date]],"D")</f>
        <v>6</v>
      </c>
      <c r="L5822" s="2" t="s">
        <v>21</v>
      </c>
      <c r="M5822" s="2" t="s">
        <v>27</v>
      </c>
      <c r="N5822" s="2">
        <v>962.29</v>
      </c>
      <c r="O5822" s="2" t="s">
        <v>23</v>
      </c>
      <c r="P5822" s="2">
        <f t="shared" si="180"/>
        <v>3255.7638000000002</v>
      </c>
    </row>
    <row r="5823" spans="1:16" ht="14.25" customHeight="1" x14ac:dyDescent="0.35">
      <c r="A5823" s="2" t="s">
        <v>5854</v>
      </c>
      <c r="B5823" s="2" t="s">
        <v>19</v>
      </c>
      <c r="C5823" s="2" t="s">
        <v>20</v>
      </c>
      <c r="D5823" s="2">
        <v>4084.87</v>
      </c>
      <c r="E5823" s="2">
        <v>0.28000000000000003</v>
      </c>
      <c r="F5823" s="2">
        <f t="shared" si="181"/>
        <v>1143.7636</v>
      </c>
      <c r="G5823" s="2">
        <v>9</v>
      </c>
      <c r="H5823" s="2" t="str">
        <f>TEXT(Table1[[#This Row],[order_date]],"mmmm")</f>
        <v>November</v>
      </c>
      <c r="I5823" s="3">
        <v>45615</v>
      </c>
      <c r="J5823" s="3">
        <v>45622</v>
      </c>
      <c r="K5823" s="3" t="str">
        <f>TEXT(Table1[[#This Row],[delivery_date]]-Table1[[#This Row],[order_date]],"D")</f>
        <v>7</v>
      </c>
      <c r="L5823" s="2" t="s">
        <v>21</v>
      </c>
      <c r="M5823" s="2" t="s">
        <v>16</v>
      </c>
      <c r="N5823" s="2">
        <v>653.02</v>
      </c>
      <c r="O5823" s="2" t="s">
        <v>17</v>
      </c>
      <c r="P5823" s="2">
        <f t="shared" si="180"/>
        <v>2941.1063999999997</v>
      </c>
    </row>
    <row r="5824" spans="1:16" ht="14.25" customHeight="1" x14ac:dyDescent="0.35">
      <c r="A5824" s="2" t="s">
        <v>5855</v>
      </c>
      <c r="B5824" s="2" t="s">
        <v>13</v>
      </c>
      <c r="C5824" s="2" t="s">
        <v>26</v>
      </c>
      <c r="D5824" s="2">
        <v>780.04</v>
      </c>
      <c r="E5824" s="2">
        <v>0.32</v>
      </c>
      <c r="F5824" s="2">
        <f t="shared" si="181"/>
        <v>249.61279999999999</v>
      </c>
      <c r="G5824" s="2">
        <v>3</v>
      </c>
      <c r="H5824" s="2" t="str">
        <f>TEXT(Table1[[#This Row],[order_date]],"mmmm")</f>
        <v>August</v>
      </c>
      <c r="I5824" s="3">
        <v>45157</v>
      </c>
      <c r="J5824" s="3">
        <v>45163</v>
      </c>
      <c r="K5824" s="3" t="str">
        <f>TEXT(Table1[[#This Row],[delivery_date]]-Table1[[#This Row],[order_date]],"D")</f>
        <v>6</v>
      </c>
      <c r="L5824" s="2" t="s">
        <v>21</v>
      </c>
      <c r="M5824" s="2" t="s">
        <v>27</v>
      </c>
      <c r="N5824" s="2">
        <v>163.19999999999999</v>
      </c>
      <c r="O5824" s="2" t="s">
        <v>23</v>
      </c>
      <c r="P5824" s="2">
        <f t="shared" si="180"/>
        <v>530.42719999999997</v>
      </c>
    </row>
    <row r="5825" spans="1:16" ht="14.25" customHeight="1" x14ac:dyDescent="0.35">
      <c r="A5825" s="2" t="s">
        <v>5856</v>
      </c>
      <c r="B5825" s="2" t="s">
        <v>41</v>
      </c>
      <c r="C5825" s="2" t="s">
        <v>14</v>
      </c>
      <c r="D5825" s="2">
        <v>2489.7800000000002</v>
      </c>
      <c r="E5825" s="2">
        <v>7.0000000000000007E-2</v>
      </c>
      <c r="F5825" s="2">
        <f t="shared" si="181"/>
        <v>174.28460000000004</v>
      </c>
      <c r="G5825" s="2">
        <v>8</v>
      </c>
      <c r="H5825" s="2" t="str">
        <f>TEXT(Table1[[#This Row],[order_date]],"mmmm")</f>
        <v>January</v>
      </c>
      <c r="I5825" s="3">
        <v>44943</v>
      </c>
      <c r="J5825" s="3">
        <v>44945</v>
      </c>
      <c r="K5825" s="3" t="str">
        <f>TEXT(Table1[[#This Row],[delivery_date]]-Table1[[#This Row],[order_date]],"D")</f>
        <v>2</v>
      </c>
      <c r="L5825" s="2" t="s">
        <v>31</v>
      </c>
      <c r="M5825" s="2" t="s">
        <v>22</v>
      </c>
      <c r="N5825" s="2">
        <v>292.05</v>
      </c>
      <c r="O5825" s="2" t="s">
        <v>28</v>
      </c>
      <c r="P5825" s="2">
        <f t="shared" si="180"/>
        <v>2315.4954000000002</v>
      </c>
    </row>
    <row r="5826" spans="1:16" ht="14.25" customHeight="1" x14ac:dyDescent="0.35">
      <c r="A5826" s="2" t="s">
        <v>5857</v>
      </c>
      <c r="B5826" s="2" t="s">
        <v>13</v>
      </c>
      <c r="C5826" s="2" t="s">
        <v>33</v>
      </c>
      <c r="D5826" s="2">
        <v>2451.1799999999998</v>
      </c>
      <c r="E5826" s="2">
        <v>0.02</v>
      </c>
      <c r="F5826" s="2">
        <f t="shared" si="181"/>
        <v>49.023599999999995</v>
      </c>
      <c r="G5826" s="2">
        <v>9</v>
      </c>
      <c r="H5826" s="2" t="str">
        <f>TEXT(Table1[[#This Row],[order_date]],"mmmm")</f>
        <v>May</v>
      </c>
      <c r="I5826" s="3">
        <v>45422</v>
      </c>
      <c r="J5826" s="3">
        <v>45426</v>
      </c>
      <c r="K5826" s="3" t="str">
        <f>TEXT(Table1[[#This Row],[delivery_date]]-Table1[[#This Row],[order_date]],"D")</f>
        <v>4</v>
      </c>
      <c r="L5826" s="2" t="s">
        <v>21</v>
      </c>
      <c r="M5826" s="2" t="s">
        <v>22</v>
      </c>
      <c r="N5826" s="2">
        <v>560.65</v>
      </c>
      <c r="O5826" s="2" t="s">
        <v>23</v>
      </c>
      <c r="P5826" s="2">
        <f t="shared" ref="P5826:P5889" si="182">D5826-F5826</f>
        <v>2402.1563999999998</v>
      </c>
    </row>
    <row r="5827" spans="1:16" ht="14.25" customHeight="1" x14ac:dyDescent="0.35">
      <c r="A5827" s="2" t="s">
        <v>5858</v>
      </c>
      <c r="B5827" s="2" t="s">
        <v>19</v>
      </c>
      <c r="C5827" s="2" t="s">
        <v>36</v>
      </c>
      <c r="D5827" s="2">
        <v>1686.24</v>
      </c>
      <c r="E5827" s="2">
        <v>0.21</v>
      </c>
      <c r="F5827" s="2">
        <f t="shared" ref="F5827:F5890" si="183">D5827*E5827</f>
        <v>354.11039999999997</v>
      </c>
      <c r="G5827" s="2">
        <v>7</v>
      </c>
      <c r="H5827" s="2" t="str">
        <f>TEXT(Table1[[#This Row],[order_date]],"mmmm")</f>
        <v>November</v>
      </c>
      <c r="I5827" s="3">
        <v>45233</v>
      </c>
      <c r="J5827" s="3">
        <v>45235</v>
      </c>
      <c r="K5827" s="3" t="str">
        <f>TEXT(Table1[[#This Row],[delivery_date]]-Table1[[#This Row],[order_date]],"D")</f>
        <v>2</v>
      </c>
      <c r="L5827" s="2" t="s">
        <v>21</v>
      </c>
      <c r="M5827" s="2" t="s">
        <v>16</v>
      </c>
      <c r="N5827" s="2">
        <v>334.78</v>
      </c>
      <c r="O5827" s="2" t="s">
        <v>34</v>
      </c>
      <c r="P5827" s="2">
        <f t="shared" si="182"/>
        <v>1332.1296</v>
      </c>
    </row>
    <row r="5828" spans="1:16" ht="14.25" customHeight="1" x14ac:dyDescent="0.35">
      <c r="A5828" s="2" t="s">
        <v>5859</v>
      </c>
      <c r="B5828" s="2" t="s">
        <v>19</v>
      </c>
      <c r="C5828" s="2" t="s">
        <v>20</v>
      </c>
      <c r="D5828" s="2">
        <v>4594.1899999999996</v>
      </c>
      <c r="E5828" s="2">
        <v>0.08</v>
      </c>
      <c r="F5828" s="2">
        <f t="shared" si="183"/>
        <v>367.53519999999997</v>
      </c>
      <c r="G5828" s="2">
        <v>5</v>
      </c>
      <c r="H5828" s="2" t="str">
        <f>TEXT(Table1[[#This Row],[order_date]],"mmmm")</f>
        <v>January</v>
      </c>
      <c r="I5828" s="3">
        <v>45296</v>
      </c>
      <c r="J5828" s="3">
        <v>45297</v>
      </c>
      <c r="K5828" s="3" t="str">
        <f>TEXT(Table1[[#This Row],[delivery_date]]-Table1[[#This Row],[order_date]],"D")</f>
        <v>1</v>
      </c>
      <c r="L5828" s="2" t="s">
        <v>21</v>
      </c>
      <c r="M5828" s="2" t="s">
        <v>16</v>
      </c>
      <c r="N5828" s="2">
        <v>1329.6</v>
      </c>
      <c r="O5828" s="2" t="s">
        <v>28</v>
      </c>
      <c r="P5828" s="2">
        <f t="shared" si="182"/>
        <v>4226.6547999999993</v>
      </c>
    </row>
    <row r="5829" spans="1:16" ht="14.25" customHeight="1" x14ac:dyDescent="0.35">
      <c r="A5829" s="2" t="s">
        <v>5860</v>
      </c>
      <c r="B5829" s="2" t="s">
        <v>19</v>
      </c>
      <c r="C5829" s="2" t="s">
        <v>20</v>
      </c>
      <c r="D5829" s="2">
        <v>3300.28</v>
      </c>
      <c r="E5829" s="2">
        <v>0.27</v>
      </c>
      <c r="F5829" s="2">
        <f t="shared" si="183"/>
        <v>891.07560000000012</v>
      </c>
      <c r="G5829" s="2">
        <v>9</v>
      </c>
      <c r="H5829" s="2" t="str">
        <f>TEXT(Table1[[#This Row],[order_date]],"mmmm")</f>
        <v>April</v>
      </c>
      <c r="I5829" s="3">
        <v>45398</v>
      </c>
      <c r="J5829" s="3">
        <v>45404</v>
      </c>
      <c r="K5829" s="3" t="str">
        <f>TEXT(Table1[[#This Row],[delivery_date]]-Table1[[#This Row],[order_date]],"D")</f>
        <v>6</v>
      </c>
      <c r="L5829" s="2" t="s">
        <v>21</v>
      </c>
      <c r="M5829" s="2" t="s">
        <v>22</v>
      </c>
      <c r="N5829" s="2">
        <v>926.97</v>
      </c>
      <c r="O5829" s="2" t="s">
        <v>39</v>
      </c>
      <c r="P5829" s="2">
        <f t="shared" si="182"/>
        <v>2409.2044000000001</v>
      </c>
    </row>
    <row r="5830" spans="1:16" ht="14.25" customHeight="1" x14ac:dyDescent="0.35">
      <c r="A5830" s="2" t="s">
        <v>5861</v>
      </c>
      <c r="B5830" s="2" t="s">
        <v>41</v>
      </c>
      <c r="C5830" s="2" t="s">
        <v>33</v>
      </c>
      <c r="D5830" s="2">
        <v>4902.92</v>
      </c>
      <c r="E5830" s="2">
        <v>0.23</v>
      </c>
      <c r="F5830" s="2">
        <f t="shared" si="183"/>
        <v>1127.6716000000001</v>
      </c>
      <c r="G5830" s="2">
        <v>8</v>
      </c>
      <c r="H5830" s="2" t="str">
        <f>TEXT(Table1[[#This Row],[order_date]],"mmmm")</f>
        <v>April</v>
      </c>
      <c r="I5830" s="3">
        <v>45387</v>
      </c>
      <c r="J5830" s="3">
        <v>45392</v>
      </c>
      <c r="K5830" s="3" t="str">
        <f>TEXT(Table1[[#This Row],[delivery_date]]-Table1[[#This Row],[order_date]],"D")</f>
        <v>5</v>
      </c>
      <c r="L5830" s="2" t="s">
        <v>31</v>
      </c>
      <c r="M5830" s="2" t="s">
        <v>16</v>
      </c>
      <c r="N5830" s="2">
        <v>933.09</v>
      </c>
      <c r="O5830" s="2" t="s">
        <v>28</v>
      </c>
      <c r="P5830" s="2">
        <f t="shared" si="182"/>
        <v>3775.2483999999999</v>
      </c>
    </row>
    <row r="5831" spans="1:16" ht="14.25" customHeight="1" x14ac:dyDescent="0.35">
      <c r="A5831" s="2" t="s">
        <v>5862</v>
      </c>
      <c r="B5831" s="2" t="s">
        <v>13</v>
      </c>
      <c r="C5831" s="2" t="s">
        <v>26</v>
      </c>
      <c r="D5831" s="2">
        <v>427.15</v>
      </c>
      <c r="E5831" s="2">
        <v>0.06</v>
      </c>
      <c r="F5831" s="2">
        <f t="shared" si="183"/>
        <v>25.628999999999998</v>
      </c>
      <c r="G5831" s="2">
        <v>8</v>
      </c>
      <c r="H5831" s="2" t="str">
        <f>TEXT(Table1[[#This Row],[order_date]],"mmmm")</f>
        <v>January</v>
      </c>
      <c r="I5831" s="3">
        <v>44954</v>
      </c>
      <c r="J5831" s="3">
        <v>44960</v>
      </c>
      <c r="K5831" s="3" t="str">
        <f>TEXT(Table1[[#This Row],[delivery_date]]-Table1[[#This Row],[order_date]],"D")</f>
        <v>6</v>
      </c>
      <c r="L5831" s="2" t="s">
        <v>21</v>
      </c>
      <c r="M5831" s="2" t="s">
        <v>22</v>
      </c>
      <c r="N5831" s="2">
        <v>48.23</v>
      </c>
      <c r="O5831" s="2" t="s">
        <v>39</v>
      </c>
      <c r="P5831" s="2">
        <f t="shared" si="182"/>
        <v>401.52099999999996</v>
      </c>
    </row>
    <row r="5832" spans="1:16" ht="14.25" customHeight="1" x14ac:dyDescent="0.35">
      <c r="A5832" s="2" t="s">
        <v>5863</v>
      </c>
      <c r="B5832" s="2" t="s">
        <v>13</v>
      </c>
      <c r="C5832" s="2" t="s">
        <v>20</v>
      </c>
      <c r="D5832" s="2">
        <v>2032.32</v>
      </c>
      <c r="E5832" s="2">
        <v>0.33</v>
      </c>
      <c r="F5832" s="2">
        <f t="shared" si="183"/>
        <v>670.66560000000004</v>
      </c>
      <c r="G5832" s="2">
        <v>6</v>
      </c>
      <c r="H5832" s="2" t="str">
        <f>TEXT(Table1[[#This Row],[order_date]],"mmmm")</f>
        <v>July</v>
      </c>
      <c r="I5832" s="3">
        <v>45484</v>
      </c>
      <c r="J5832" s="3">
        <v>45487</v>
      </c>
      <c r="K5832" s="3" t="str">
        <f>TEXT(Table1[[#This Row],[delivery_date]]-Table1[[#This Row],[order_date]],"D")</f>
        <v>3</v>
      </c>
      <c r="L5832" s="2" t="s">
        <v>15</v>
      </c>
      <c r="M5832" s="2" t="s">
        <v>27</v>
      </c>
      <c r="N5832" s="2">
        <v>299.31</v>
      </c>
      <c r="O5832" s="2" t="s">
        <v>34</v>
      </c>
      <c r="P5832" s="2">
        <f t="shared" si="182"/>
        <v>1361.6543999999999</v>
      </c>
    </row>
    <row r="5833" spans="1:16" ht="14.25" customHeight="1" x14ac:dyDescent="0.35">
      <c r="A5833" s="2" t="s">
        <v>5864</v>
      </c>
      <c r="B5833" s="2" t="s">
        <v>19</v>
      </c>
      <c r="C5833" s="2" t="s">
        <v>33</v>
      </c>
      <c r="D5833" s="2">
        <v>4192.17</v>
      </c>
      <c r="E5833" s="2">
        <v>0.01</v>
      </c>
      <c r="F5833" s="2">
        <f t="shared" si="183"/>
        <v>41.921700000000001</v>
      </c>
      <c r="G5833" s="2">
        <v>2</v>
      </c>
      <c r="H5833" s="2" t="str">
        <f>TEXT(Table1[[#This Row],[order_date]],"mmmm")</f>
        <v>December</v>
      </c>
      <c r="I5833" s="3">
        <v>45291</v>
      </c>
      <c r="J5833" s="3">
        <v>45298</v>
      </c>
      <c r="K5833" s="3" t="str">
        <f>TEXT(Table1[[#This Row],[delivery_date]]-Table1[[#This Row],[order_date]],"D")</f>
        <v>7</v>
      </c>
      <c r="L5833" s="2" t="s">
        <v>15</v>
      </c>
      <c r="M5833" s="2" t="s">
        <v>22</v>
      </c>
      <c r="N5833" s="2">
        <v>983.29</v>
      </c>
      <c r="O5833" s="2" t="s">
        <v>39</v>
      </c>
      <c r="P5833" s="2">
        <f t="shared" si="182"/>
        <v>4150.2483000000002</v>
      </c>
    </row>
    <row r="5834" spans="1:16" ht="14.25" customHeight="1" x14ac:dyDescent="0.35">
      <c r="A5834" s="2" t="s">
        <v>5865</v>
      </c>
      <c r="B5834" s="2" t="s">
        <v>13</v>
      </c>
      <c r="C5834" s="2" t="s">
        <v>26</v>
      </c>
      <c r="D5834" s="2">
        <v>2171.16</v>
      </c>
      <c r="E5834" s="2">
        <v>0.06</v>
      </c>
      <c r="F5834" s="2">
        <f t="shared" si="183"/>
        <v>130.2696</v>
      </c>
      <c r="G5834" s="2">
        <v>4</v>
      </c>
      <c r="H5834" s="2" t="str">
        <f>TEXT(Table1[[#This Row],[order_date]],"mmmm")</f>
        <v>September</v>
      </c>
      <c r="I5834" s="3">
        <v>45565</v>
      </c>
      <c r="J5834" s="3">
        <v>45569</v>
      </c>
      <c r="K5834" s="3" t="str">
        <f>TEXT(Table1[[#This Row],[delivery_date]]-Table1[[#This Row],[order_date]],"D")</f>
        <v>4</v>
      </c>
      <c r="L5834" s="2" t="s">
        <v>31</v>
      </c>
      <c r="M5834" s="2" t="s">
        <v>27</v>
      </c>
      <c r="N5834" s="2">
        <v>337.4</v>
      </c>
      <c r="O5834" s="2" t="s">
        <v>28</v>
      </c>
      <c r="P5834" s="2">
        <f t="shared" si="182"/>
        <v>2040.8903999999998</v>
      </c>
    </row>
    <row r="5835" spans="1:16" ht="14.25" customHeight="1" x14ac:dyDescent="0.35">
      <c r="A5835" s="2" t="s">
        <v>5866</v>
      </c>
      <c r="B5835" s="2" t="s">
        <v>25</v>
      </c>
      <c r="C5835" s="2" t="s">
        <v>33</v>
      </c>
      <c r="D5835" s="2">
        <v>1383.2</v>
      </c>
      <c r="E5835" s="2">
        <v>0.35</v>
      </c>
      <c r="F5835" s="2">
        <f t="shared" si="183"/>
        <v>484.12</v>
      </c>
      <c r="G5835" s="2">
        <v>1</v>
      </c>
      <c r="H5835" s="2" t="str">
        <f>TEXT(Table1[[#This Row],[order_date]],"mmmm")</f>
        <v>September</v>
      </c>
      <c r="I5835" s="3">
        <v>45544</v>
      </c>
      <c r="J5835" s="3">
        <v>45547</v>
      </c>
      <c r="K5835" s="3" t="str">
        <f>TEXT(Table1[[#This Row],[delivery_date]]-Table1[[#This Row],[order_date]],"D")</f>
        <v>3</v>
      </c>
      <c r="L5835" s="2" t="s">
        <v>31</v>
      </c>
      <c r="M5835" s="2" t="s">
        <v>16</v>
      </c>
      <c r="N5835" s="2">
        <v>353.5</v>
      </c>
      <c r="O5835" s="2" t="s">
        <v>28</v>
      </c>
      <c r="P5835" s="2">
        <f t="shared" si="182"/>
        <v>899.08</v>
      </c>
    </row>
    <row r="5836" spans="1:16" ht="14.25" customHeight="1" x14ac:dyDescent="0.35">
      <c r="A5836" s="2" t="s">
        <v>5867</v>
      </c>
      <c r="B5836" s="2" t="s">
        <v>25</v>
      </c>
      <c r="C5836" s="2" t="s">
        <v>33</v>
      </c>
      <c r="D5836" s="2">
        <v>4989.26</v>
      </c>
      <c r="E5836" s="2">
        <v>0.26</v>
      </c>
      <c r="F5836" s="2">
        <f t="shared" si="183"/>
        <v>1297.2076000000002</v>
      </c>
      <c r="G5836" s="2">
        <v>5</v>
      </c>
      <c r="H5836" s="2" t="str">
        <f>TEXT(Table1[[#This Row],[order_date]],"mmmm")</f>
        <v>April</v>
      </c>
      <c r="I5836" s="3">
        <v>45388</v>
      </c>
      <c r="J5836" s="3">
        <v>45389</v>
      </c>
      <c r="K5836" s="3" t="str">
        <f>TEXT(Table1[[#This Row],[delivery_date]]-Table1[[#This Row],[order_date]],"D")</f>
        <v>1</v>
      </c>
      <c r="L5836" s="2" t="s">
        <v>15</v>
      </c>
      <c r="M5836" s="2" t="s">
        <v>22</v>
      </c>
      <c r="N5836" s="2">
        <v>547.24</v>
      </c>
      <c r="O5836" s="2" t="s">
        <v>39</v>
      </c>
      <c r="P5836" s="2">
        <f t="shared" si="182"/>
        <v>3692.0524</v>
      </c>
    </row>
    <row r="5837" spans="1:16" ht="14.25" customHeight="1" x14ac:dyDescent="0.35">
      <c r="A5837" s="2" t="s">
        <v>5868</v>
      </c>
      <c r="B5837" s="2" t="s">
        <v>25</v>
      </c>
      <c r="C5837" s="2" t="s">
        <v>26</v>
      </c>
      <c r="D5837" s="2">
        <v>4378.3100000000004</v>
      </c>
      <c r="E5837" s="2">
        <v>0.14000000000000001</v>
      </c>
      <c r="F5837" s="2">
        <f t="shared" si="183"/>
        <v>612.96340000000009</v>
      </c>
      <c r="G5837" s="2">
        <v>1</v>
      </c>
      <c r="H5837" s="2" t="str">
        <f>TEXT(Table1[[#This Row],[order_date]],"mmmm")</f>
        <v>August</v>
      </c>
      <c r="I5837" s="3">
        <v>45141</v>
      </c>
      <c r="J5837" s="3">
        <v>45146</v>
      </c>
      <c r="K5837" s="3" t="str">
        <f>TEXT(Table1[[#This Row],[delivery_date]]-Table1[[#This Row],[order_date]],"D")</f>
        <v>5</v>
      </c>
      <c r="L5837" s="2" t="s">
        <v>31</v>
      </c>
      <c r="M5837" s="2" t="s">
        <v>27</v>
      </c>
      <c r="N5837" s="2">
        <v>1063.05</v>
      </c>
      <c r="O5837" s="2" t="s">
        <v>17</v>
      </c>
      <c r="P5837" s="2">
        <f t="shared" si="182"/>
        <v>3765.3466000000003</v>
      </c>
    </row>
    <row r="5838" spans="1:16" ht="14.25" customHeight="1" x14ac:dyDescent="0.35">
      <c r="A5838" s="2" t="s">
        <v>5869</v>
      </c>
      <c r="B5838" s="2" t="s">
        <v>13</v>
      </c>
      <c r="C5838" s="2" t="s">
        <v>26</v>
      </c>
      <c r="D5838" s="2">
        <v>2777.72</v>
      </c>
      <c r="E5838" s="2">
        <v>0.09</v>
      </c>
      <c r="F5838" s="2">
        <f t="shared" si="183"/>
        <v>249.99479999999997</v>
      </c>
      <c r="G5838" s="2">
        <v>6</v>
      </c>
      <c r="H5838" s="2" t="str">
        <f>TEXT(Table1[[#This Row],[order_date]],"mmmm")</f>
        <v>August</v>
      </c>
      <c r="I5838" s="3">
        <v>45525</v>
      </c>
      <c r="J5838" s="3">
        <v>45527</v>
      </c>
      <c r="K5838" s="3" t="str">
        <f>TEXT(Table1[[#This Row],[delivery_date]]-Table1[[#This Row],[order_date]],"D")</f>
        <v>2</v>
      </c>
      <c r="L5838" s="2" t="s">
        <v>15</v>
      </c>
      <c r="M5838" s="2" t="s">
        <v>22</v>
      </c>
      <c r="N5838" s="2">
        <v>683.95</v>
      </c>
      <c r="O5838" s="2" t="s">
        <v>39</v>
      </c>
      <c r="P5838" s="2">
        <f t="shared" si="182"/>
        <v>2527.7251999999999</v>
      </c>
    </row>
    <row r="5839" spans="1:16" ht="14.25" customHeight="1" x14ac:dyDescent="0.35">
      <c r="A5839" s="2" t="s">
        <v>5870</v>
      </c>
      <c r="B5839" s="2" t="s">
        <v>41</v>
      </c>
      <c r="C5839" s="2" t="s">
        <v>26</v>
      </c>
      <c r="D5839" s="2">
        <v>2852.38</v>
      </c>
      <c r="E5839" s="2">
        <v>0.32</v>
      </c>
      <c r="F5839" s="2">
        <f t="shared" si="183"/>
        <v>912.76160000000004</v>
      </c>
      <c r="G5839" s="2">
        <v>8</v>
      </c>
      <c r="H5839" s="2" t="str">
        <f>TEXT(Table1[[#This Row],[order_date]],"mmmm")</f>
        <v>July</v>
      </c>
      <c r="I5839" s="3">
        <v>45487</v>
      </c>
      <c r="J5839" s="3">
        <v>45494</v>
      </c>
      <c r="K5839" s="3" t="str">
        <f>TEXT(Table1[[#This Row],[delivery_date]]-Table1[[#This Row],[order_date]],"D")</f>
        <v>7</v>
      </c>
      <c r="L5839" s="2" t="s">
        <v>31</v>
      </c>
      <c r="M5839" s="2" t="s">
        <v>27</v>
      </c>
      <c r="N5839" s="2">
        <v>274.01</v>
      </c>
      <c r="O5839" s="2" t="s">
        <v>28</v>
      </c>
      <c r="P5839" s="2">
        <f t="shared" si="182"/>
        <v>1939.6184000000001</v>
      </c>
    </row>
    <row r="5840" spans="1:16" ht="14.25" customHeight="1" x14ac:dyDescent="0.35">
      <c r="A5840" s="2" t="s">
        <v>5871</v>
      </c>
      <c r="B5840" s="2" t="s">
        <v>41</v>
      </c>
      <c r="C5840" s="2" t="s">
        <v>33</v>
      </c>
      <c r="D5840" s="2">
        <v>133.63</v>
      </c>
      <c r="E5840" s="2">
        <v>0.1</v>
      </c>
      <c r="F5840" s="2">
        <f t="shared" si="183"/>
        <v>13.363</v>
      </c>
      <c r="G5840" s="2">
        <v>1</v>
      </c>
      <c r="H5840" s="2" t="str">
        <f>TEXT(Table1[[#This Row],[order_date]],"mmmm")</f>
        <v>February</v>
      </c>
      <c r="I5840" s="3">
        <v>45327</v>
      </c>
      <c r="J5840" s="3">
        <v>45329</v>
      </c>
      <c r="K5840" s="3" t="str">
        <f>TEXT(Table1[[#This Row],[delivery_date]]-Table1[[#This Row],[order_date]],"D")</f>
        <v>2</v>
      </c>
      <c r="L5840" s="2" t="s">
        <v>31</v>
      </c>
      <c r="M5840" s="2" t="s">
        <v>16</v>
      </c>
      <c r="N5840" s="2">
        <v>9.6300000000000008</v>
      </c>
      <c r="O5840" s="2" t="s">
        <v>34</v>
      </c>
      <c r="P5840" s="2">
        <f t="shared" si="182"/>
        <v>120.267</v>
      </c>
    </row>
    <row r="5841" spans="1:16" ht="14.25" customHeight="1" x14ac:dyDescent="0.35">
      <c r="A5841" s="2" t="s">
        <v>5872</v>
      </c>
      <c r="B5841" s="2" t="s">
        <v>41</v>
      </c>
      <c r="C5841" s="2" t="s">
        <v>20</v>
      </c>
      <c r="D5841" s="2">
        <v>4906.87</v>
      </c>
      <c r="E5841" s="2">
        <v>0.49</v>
      </c>
      <c r="F5841" s="2">
        <f t="shared" si="183"/>
        <v>2404.3662999999997</v>
      </c>
      <c r="G5841" s="2">
        <v>6</v>
      </c>
      <c r="H5841" s="2" t="str">
        <f>TEXT(Table1[[#This Row],[order_date]],"mmmm")</f>
        <v>June</v>
      </c>
      <c r="I5841" s="3">
        <v>45465</v>
      </c>
      <c r="J5841" s="3">
        <v>45471</v>
      </c>
      <c r="K5841" s="3" t="str">
        <f>TEXT(Table1[[#This Row],[delivery_date]]-Table1[[#This Row],[order_date]],"D")</f>
        <v>6</v>
      </c>
      <c r="L5841" s="2" t="s">
        <v>21</v>
      </c>
      <c r="M5841" s="2" t="s">
        <v>16</v>
      </c>
      <c r="N5841" s="2">
        <v>983.08</v>
      </c>
      <c r="O5841" s="2" t="s">
        <v>39</v>
      </c>
      <c r="P5841" s="2">
        <f t="shared" si="182"/>
        <v>2502.5037000000002</v>
      </c>
    </row>
    <row r="5842" spans="1:16" ht="14.25" customHeight="1" x14ac:dyDescent="0.35">
      <c r="A5842" s="2" t="s">
        <v>5873</v>
      </c>
      <c r="B5842" s="2" t="s">
        <v>41</v>
      </c>
      <c r="C5842" s="2" t="s">
        <v>14</v>
      </c>
      <c r="D5842" s="2">
        <v>4050.85</v>
      </c>
      <c r="E5842" s="2">
        <v>0.43</v>
      </c>
      <c r="F5842" s="2">
        <f t="shared" si="183"/>
        <v>1741.8654999999999</v>
      </c>
      <c r="G5842" s="2">
        <v>4</v>
      </c>
      <c r="H5842" s="2" t="str">
        <f>TEXT(Table1[[#This Row],[order_date]],"mmmm")</f>
        <v>December</v>
      </c>
      <c r="I5842" s="3">
        <v>45628</v>
      </c>
      <c r="J5842" s="3">
        <v>45635</v>
      </c>
      <c r="K5842" s="3" t="str">
        <f>TEXT(Table1[[#This Row],[delivery_date]]-Table1[[#This Row],[order_date]],"D")</f>
        <v>7</v>
      </c>
      <c r="L5842" s="2" t="s">
        <v>15</v>
      </c>
      <c r="M5842" s="2" t="s">
        <v>22</v>
      </c>
      <c r="N5842" s="2">
        <v>987.02</v>
      </c>
      <c r="O5842" s="2" t="s">
        <v>34</v>
      </c>
      <c r="P5842" s="2">
        <f t="shared" si="182"/>
        <v>2308.9845</v>
      </c>
    </row>
    <row r="5843" spans="1:16" ht="14.25" customHeight="1" x14ac:dyDescent="0.35">
      <c r="A5843" s="2" t="s">
        <v>5874</v>
      </c>
      <c r="B5843" s="2" t="s">
        <v>25</v>
      </c>
      <c r="C5843" s="2" t="s">
        <v>14</v>
      </c>
      <c r="D5843" s="2">
        <v>279.97000000000003</v>
      </c>
      <c r="E5843" s="2">
        <v>7.0000000000000007E-2</v>
      </c>
      <c r="F5843" s="2">
        <f t="shared" si="183"/>
        <v>19.597900000000003</v>
      </c>
      <c r="G5843" s="2">
        <v>9</v>
      </c>
      <c r="H5843" s="2" t="str">
        <f>TEXT(Table1[[#This Row],[order_date]],"mmmm")</f>
        <v>September</v>
      </c>
      <c r="I5843" s="3">
        <v>45193</v>
      </c>
      <c r="J5843" s="3">
        <v>45199</v>
      </c>
      <c r="K5843" s="3" t="str">
        <f>TEXT(Table1[[#This Row],[delivery_date]]-Table1[[#This Row],[order_date]],"D")</f>
        <v>6</v>
      </c>
      <c r="L5843" s="2" t="s">
        <v>31</v>
      </c>
      <c r="M5843" s="2" t="s">
        <v>27</v>
      </c>
      <c r="N5843" s="2">
        <v>79.63</v>
      </c>
      <c r="O5843" s="2" t="s">
        <v>28</v>
      </c>
      <c r="P5843" s="2">
        <f t="shared" si="182"/>
        <v>260.37210000000005</v>
      </c>
    </row>
    <row r="5844" spans="1:16" ht="14.25" customHeight="1" x14ac:dyDescent="0.35">
      <c r="A5844" s="2" t="s">
        <v>5875</v>
      </c>
      <c r="B5844" s="2" t="s">
        <v>25</v>
      </c>
      <c r="C5844" s="2" t="s">
        <v>33</v>
      </c>
      <c r="D5844" s="2">
        <v>964.02</v>
      </c>
      <c r="E5844" s="2">
        <v>0.43</v>
      </c>
      <c r="F5844" s="2">
        <f t="shared" si="183"/>
        <v>414.52859999999998</v>
      </c>
      <c r="G5844" s="2">
        <v>8</v>
      </c>
      <c r="H5844" s="2" t="str">
        <f>TEXT(Table1[[#This Row],[order_date]],"mmmm")</f>
        <v>September</v>
      </c>
      <c r="I5844" s="3">
        <v>45562</v>
      </c>
      <c r="J5844" s="3">
        <v>45563</v>
      </c>
      <c r="K5844" s="3" t="str">
        <f>TEXT(Table1[[#This Row],[delivery_date]]-Table1[[#This Row],[order_date]],"D")</f>
        <v>1</v>
      </c>
      <c r="L5844" s="2" t="s">
        <v>15</v>
      </c>
      <c r="M5844" s="2" t="s">
        <v>16</v>
      </c>
      <c r="N5844" s="2">
        <v>212.68</v>
      </c>
      <c r="O5844" s="2" t="s">
        <v>28</v>
      </c>
      <c r="P5844" s="2">
        <f t="shared" si="182"/>
        <v>549.4914</v>
      </c>
    </row>
    <row r="5845" spans="1:16" ht="14.25" customHeight="1" x14ac:dyDescent="0.35">
      <c r="A5845" s="2" t="s">
        <v>5876</v>
      </c>
      <c r="B5845" s="2" t="s">
        <v>19</v>
      </c>
      <c r="C5845" s="2" t="s">
        <v>33</v>
      </c>
      <c r="D5845" s="2">
        <v>4123.05</v>
      </c>
      <c r="E5845" s="2">
        <v>0.17</v>
      </c>
      <c r="F5845" s="2">
        <f t="shared" si="183"/>
        <v>700.91850000000011</v>
      </c>
      <c r="G5845" s="2">
        <v>4</v>
      </c>
      <c r="H5845" s="2" t="str">
        <f>TEXT(Table1[[#This Row],[order_date]],"mmmm")</f>
        <v>May</v>
      </c>
      <c r="I5845" s="3">
        <v>45419</v>
      </c>
      <c r="J5845" s="3">
        <v>45420</v>
      </c>
      <c r="K5845" s="3" t="str">
        <f>TEXT(Table1[[#This Row],[delivery_date]]-Table1[[#This Row],[order_date]],"D")</f>
        <v>1</v>
      </c>
      <c r="L5845" s="2" t="s">
        <v>31</v>
      </c>
      <c r="M5845" s="2" t="s">
        <v>27</v>
      </c>
      <c r="N5845" s="2">
        <v>910.32</v>
      </c>
      <c r="O5845" s="2" t="s">
        <v>48</v>
      </c>
      <c r="P5845" s="2">
        <f t="shared" si="182"/>
        <v>3422.1315</v>
      </c>
    </row>
    <row r="5846" spans="1:16" ht="14.25" customHeight="1" x14ac:dyDescent="0.35">
      <c r="A5846" s="2" t="s">
        <v>5877</v>
      </c>
      <c r="B5846" s="2" t="s">
        <v>13</v>
      </c>
      <c r="C5846" s="2" t="s">
        <v>20</v>
      </c>
      <c r="D5846" s="2">
        <v>525.64</v>
      </c>
      <c r="E5846" s="2">
        <v>0.24</v>
      </c>
      <c r="F5846" s="2">
        <f t="shared" si="183"/>
        <v>126.1536</v>
      </c>
      <c r="G5846" s="2">
        <v>2</v>
      </c>
      <c r="H5846" s="2" t="str">
        <f>TEXT(Table1[[#This Row],[order_date]],"mmmm")</f>
        <v>June</v>
      </c>
      <c r="I5846" s="3">
        <v>45098</v>
      </c>
      <c r="J5846" s="3">
        <v>45105</v>
      </c>
      <c r="K5846" s="3" t="str">
        <f>TEXT(Table1[[#This Row],[delivery_date]]-Table1[[#This Row],[order_date]],"D")</f>
        <v>7</v>
      </c>
      <c r="L5846" s="2" t="s">
        <v>15</v>
      </c>
      <c r="M5846" s="2" t="s">
        <v>16</v>
      </c>
      <c r="N5846" s="2">
        <v>83.27</v>
      </c>
      <c r="O5846" s="2" t="s">
        <v>28</v>
      </c>
      <c r="P5846" s="2">
        <f t="shared" si="182"/>
        <v>399.4864</v>
      </c>
    </row>
    <row r="5847" spans="1:16" ht="14.25" customHeight="1" x14ac:dyDescent="0.35">
      <c r="A5847" s="2" t="s">
        <v>5878</v>
      </c>
      <c r="B5847" s="2" t="s">
        <v>13</v>
      </c>
      <c r="C5847" s="2" t="s">
        <v>26</v>
      </c>
      <c r="D5847" s="2">
        <v>4714.75</v>
      </c>
      <c r="E5847" s="2">
        <v>7.0000000000000007E-2</v>
      </c>
      <c r="F5847" s="2">
        <f t="shared" si="183"/>
        <v>330.03250000000003</v>
      </c>
      <c r="G5847" s="2">
        <v>6</v>
      </c>
      <c r="H5847" s="2" t="str">
        <f>TEXT(Table1[[#This Row],[order_date]],"mmmm")</f>
        <v>December</v>
      </c>
      <c r="I5847" s="3">
        <v>45657</v>
      </c>
      <c r="J5847" s="3">
        <v>45660</v>
      </c>
      <c r="K5847" s="3" t="str">
        <f>TEXT(Table1[[#This Row],[delivery_date]]-Table1[[#This Row],[order_date]],"D")</f>
        <v>3</v>
      </c>
      <c r="L5847" s="2" t="s">
        <v>21</v>
      </c>
      <c r="M5847" s="2" t="s">
        <v>27</v>
      </c>
      <c r="N5847" s="2">
        <v>609.22</v>
      </c>
      <c r="O5847" s="2" t="s">
        <v>39</v>
      </c>
      <c r="P5847" s="2">
        <f t="shared" si="182"/>
        <v>4384.7174999999997</v>
      </c>
    </row>
    <row r="5848" spans="1:16" ht="14.25" customHeight="1" x14ac:dyDescent="0.35">
      <c r="A5848" s="2" t="s">
        <v>5879</v>
      </c>
      <c r="B5848" s="2" t="s">
        <v>41</v>
      </c>
      <c r="C5848" s="2" t="s">
        <v>33</v>
      </c>
      <c r="D5848" s="2">
        <v>4999.47</v>
      </c>
      <c r="E5848" s="2">
        <v>0.06</v>
      </c>
      <c r="F5848" s="2">
        <f t="shared" si="183"/>
        <v>299.96820000000002</v>
      </c>
      <c r="G5848" s="2">
        <v>3</v>
      </c>
      <c r="H5848" s="2" t="str">
        <f>TEXT(Table1[[#This Row],[order_date]],"mmmm")</f>
        <v>January</v>
      </c>
      <c r="I5848" s="3">
        <v>45303</v>
      </c>
      <c r="J5848" s="3">
        <v>45310</v>
      </c>
      <c r="K5848" s="3" t="str">
        <f>TEXT(Table1[[#This Row],[delivery_date]]-Table1[[#This Row],[order_date]],"D")</f>
        <v>7</v>
      </c>
      <c r="L5848" s="2" t="s">
        <v>21</v>
      </c>
      <c r="M5848" s="2" t="s">
        <v>27</v>
      </c>
      <c r="N5848" s="2">
        <v>777.94</v>
      </c>
      <c r="O5848" s="2" t="s">
        <v>39</v>
      </c>
      <c r="P5848" s="2">
        <f t="shared" si="182"/>
        <v>4699.5018</v>
      </c>
    </row>
    <row r="5849" spans="1:16" ht="14.25" customHeight="1" x14ac:dyDescent="0.35">
      <c r="A5849" s="2" t="s">
        <v>5880</v>
      </c>
      <c r="B5849" s="2" t="s">
        <v>25</v>
      </c>
      <c r="C5849" s="2" t="s">
        <v>36</v>
      </c>
      <c r="D5849" s="2">
        <v>4443.5200000000004</v>
      </c>
      <c r="E5849" s="2">
        <v>0.43</v>
      </c>
      <c r="F5849" s="2">
        <f t="shared" si="183"/>
        <v>1910.7136000000003</v>
      </c>
      <c r="G5849" s="2">
        <v>1</v>
      </c>
      <c r="H5849" s="2" t="str">
        <f>TEXT(Table1[[#This Row],[order_date]],"mmmm")</f>
        <v>October</v>
      </c>
      <c r="I5849" s="3">
        <v>45582</v>
      </c>
      <c r="J5849" s="3">
        <v>45585</v>
      </c>
      <c r="K5849" s="3" t="str">
        <f>TEXT(Table1[[#This Row],[delivery_date]]-Table1[[#This Row],[order_date]],"D")</f>
        <v>3</v>
      </c>
      <c r="L5849" s="2" t="s">
        <v>21</v>
      </c>
      <c r="M5849" s="2" t="s">
        <v>27</v>
      </c>
      <c r="N5849" s="2">
        <v>996.17</v>
      </c>
      <c r="O5849" s="2" t="s">
        <v>48</v>
      </c>
      <c r="P5849" s="2">
        <f t="shared" si="182"/>
        <v>2532.8064000000004</v>
      </c>
    </row>
    <row r="5850" spans="1:16" ht="14.25" customHeight="1" x14ac:dyDescent="0.35">
      <c r="A5850" s="2" t="s">
        <v>5881</v>
      </c>
      <c r="B5850" s="2" t="s">
        <v>41</v>
      </c>
      <c r="C5850" s="2" t="s">
        <v>26</v>
      </c>
      <c r="D5850" s="2">
        <v>3720.63</v>
      </c>
      <c r="E5850" s="2">
        <v>0.31</v>
      </c>
      <c r="F5850" s="2">
        <f t="shared" si="183"/>
        <v>1153.3953000000001</v>
      </c>
      <c r="G5850" s="2">
        <v>7</v>
      </c>
      <c r="H5850" s="2" t="str">
        <f>TEXT(Table1[[#This Row],[order_date]],"mmmm")</f>
        <v>November</v>
      </c>
      <c r="I5850" s="3">
        <v>45242</v>
      </c>
      <c r="J5850" s="3">
        <v>45248</v>
      </c>
      <c r="K5850" s="3" t="str">
        <f>TEXT(Table1[[#This Row],[delivery_date]]-Table1[[#This Row],[order_date]],"D")</f>
        <v>6</v>
      </c>
      <c r="L5850" s="2" t="s">
        <v>15</v>
      </c>
      <c r="M5850" s="2" t="s">
        <v>27</v>
      </c>
      <c r="N5850" s="2">
        <v>1100.97</v>
      </c>
      <c r="O5850" s="2" t="s">
        <v>39</v>
      </c>
      <c r="P5850" s="2">
        <f t="shared" si="182"/>
        <v>2567.2347</v>
      </c>
    </row>
    <row r="5851" spans="1:16" ht="14.25" customHeight="1" x14ac:dyDescent="0.35">
      <c r="A5851" s="2" t="s">
        <v>5882</v>
      </c>
      <c r="B5851" s="2" t="s">
        <v>19</v>
      </c>
      <c r="C5851" s="2" t="s">
        <v>33</v>
      </c>
      <c r="D5851" s="2">
        <v>2487.6799999999998</v>
      </c>
      <c r="E5851" s="2">
        <v>0.23</v>
      </c>
      <c r="F5851" s="2">
        <f t="shared" si="183"/>
        <v>572.16639999999995</v>
      </c>
      <c r="G5851" s="2">
        <v>4</v>
      </c>
      <c r="H5851" s="2" t="str">
        <f>TEXT(Table1[[#This Row],[order_date]],"mmmm")</f>
        <v>April</v>
      </c>
      <c r="I5851" s="3">
        <v>45397</v>
      </c>
      <c r="J5851" s="3">
        <v>45403</v>
      </c>
      <c r="K5851" s="3" t="str">
        <f>TEXT(Table1[[#This Row],[delivery_date]]-Table1[[#This Row],[order_date]],"D")</f>
        <v>6</v>
      </c>
      <c r="L5851" s="2" t="s">
        <v>15</v>
      </c>
      <c r="M5851" s="2" t="s">
        <v>16</v>
      </c>
      <c r="N5851" s="2">
        <v>550.69000000000005</v>
      </c>
      <c r="O5851" s="2" t="s">
        <v>17</v>
      </c>
      <c r="P5851" s="2">
        <f t="shared" si="182"/>
        <v>1915.5135999999998</v>
      </c>
    </row>
    <row r="5852" spans="1:16" ht="14.25" customHeight="1" x14ac:dyDescent="0.35">
      <c r="A5852" s="2" t="s">
        <v>5883</v>
      </c>
      <c r="B5852" s="2" t="s">
        <v>13</v>
      </c>
      <c r="C5852" s="2" t="s">
        <v>36</v>
      </c>
      <c r="D5852" s="2">
        <v>503.9</v>
      </c>
      <c r="E5852" s="2">
        <v>0.02</v>
      </c>
      <c r="F5852" s="2">
        <f t="shared" si="183"/>
        <v>10.077999999999999</v>
      </c>
      <c r="G5852" s="2">
        <v>9</v>
      </c>
      <c r="H5852" s="2" t="str">
        <f>TEXT(Table1[[#This Row],[order_date]],"mmmm")</f>
        <v>August</v>
      </c>
      <c r="I5852" s="3">
        <v>45535</v>
      </c>
      <c r="J5852" s="3">
        <v>45542</v>
      </c>
      <c r="K5852" s="3" t="str">
        <f>TEXT(Table1[[#This Row],[delivery_date]]-Table1[[#This Row],[order_date]],"D")</f>
        <v>7</v>
      </c>
      <c r="L5852" s="2" t="s">
        <v>31</v>
      </c>
      <c r="M5852" s="2" t="s">
        <v>27</v>
      </c>
      <c r="N5852" s="2">
        <v>98.19</v>
      </c>
      <c r="O5852" s="2" t="s">
        <v>23</v>
      </c>
      <c r="P5852" s="2">
        <f t="shared" si="182"/>
        <v>493.822</v>
      </c>
    </row>
    <row r="5853" spans="1:16" ht="14.25" customHeight="1" x14ac:dyDescent="0.35">
      <c r="A5853" s="2" t="s">
        <v>5884</v>
      </c>
      <c r="B5853" s="2" t="s">
        <v>13</v>
      </c>
      <c r="C5853" s="2" t="s">
        <v>20</v>
      </c>
      <c r="D5853" s="2">
        <v>3679.19</v>
      </c>
      <c r="E5853" s="2">
        <v>0.46</v>
      </c>
      <c r="F5853" s="2">
        <f t="shared" si="183"/>
        <v>1692.4274</v>
      </c>
      <c r="G5853" s="2">
        <v>3</v>
      </c>
      <c r="H5853" s="2" t="str">
        <f>TEXT(Table1[[#This Row],[order_date]],"mmmm")</f>
        <v>January</v>
      </c>
      <c r="I5853" s="3">
        <v>44948</v>
      </c>
      <c r="J5853" s="3">
        <v>44951</v>
      </c>
      <c r="K5853" s="3" t="str">
        <f>TEXT(Table1[[#This Row],[delivery_date]]-Table1[[#This Row],[order_date]],"D")</f>
        <v>3</v>
      </c>
      <c r="L5853" s="2" t="s">
        <v>21</v>
      </c>
      <c r="M5853" s="2" t="s">
        <v>27</v>
      </c>
      <c r="N5853" s="2">
        <v>562.65</v>
      </c>
      <c r="O5853" s="2" t="s">
        <v>28</v>
      </c>
      <c r="P5853" s="2">
        <f t="shared" si="182"/>
        <v>1986.7626</v>
      </c>
    </row>
    <row r="5854" spans="1:16" ht="14.25" customHeight="1" x14ac:dyDescent="0.35">
      <c r="A5854" s="2" t="s">
        <v>5885</v>
      </c>
      <c r="B5854" s="2" t="s">
        <v>41</v>
      </c>
      <c r="C5854" s="2" t="s">
        <v>36</v>
      </c>
      <c r="D5854" s="2">
        <v>2044.64</v>
      </c>
      <c r="E5854" s="2">
        <v>0.19</v>
      </c>
      <c r="F5854" s="2">
        <f t="shared" si="183"/>
        <v>388.48160000000001</v>
      </c>
      <c r="G5854" s="2">
        <v>1</v>
      </c>
      <c r="H5854" s="2" t="str">
        <f>TEXT(Table1[[#This Row],[order_date]],"mmmm")</f>
        <v>July</v>
      </c>
      <c r="I5854" s="3">
        <v>45132</v>
      </c>
      <c r="J5854" s="3">
        <v>45138</v>
      </c>
      <c r="K5854" s="3" t="str">
        <f>TEXT(Table1[[#This Row],[delivery_date]]-Table1[[#This Row],[order_date]],"D")</f>
        <v>6</v>
      </c>
      <c r="L5854" s="2" t="s">
        <v>15</v>
      </c>
      <c r="M5854" s="2" t="s">
        <v>22</v>
      </c>
      <c r="N5854" s="2">
        <v>300.51</v>
      </c>
      <c r="O5854" s="2" t="s">
        <v>28</v>
      </c>
      <c r="P5854" s="2">
        <f t="shared" si="182"/>
        <v>1656.1584</v>
      </c>
    </row>
    <row r="5855" spans="1:16" ht="14.25" customHeight="1" x14ac:dyDescent="0.35">
      <c r="A5855" s="2" t="s">
        <v>5886</v>
      </c>
      <c r="B5855" s="2" t="s">
        <v>19</v>
      </c>
      <c r="C5855" s="2" t="s">
        <v>33</v>
      </c>
      <c r="D5855" s="2">
        <v>2894.12</v>
      </c>
      <c r="E5855" s="2">
        <v>0.21</v>
      </c>
      <c r="F5855" s="2">
        <f t="shared" si="183"/>
        <v>607.76519999999994</v>
      </c>
      <c r="G5855" s="2">
        <v>2</v>
      </c>
      <c r="H5855" s="2" t="str">
        <f>TEXT(Table1[[#This Row],[order_date]],"mmmm")</f>
        <v>March</v>
      </c>
      <c r="I5855" s="3">
        <v>45003</v>
      </c>
      <c r="J5855" s="3">
        <v>45005</v>
      </c>
      <c r="K5855" s="3" t="str">
        <f>TEXT(Table1[[#This Row],[delivery_date]]-Table1[[#This Row],[order_date]],"D")</f>
        <v>2</v>
      </c>
      <c r="L5855" s="2" t="s">
        <v>15</v>
      </c>
      <c r="M5855" s="2" t="s">
        <v>16</v>
      </c>
      <c r="N5855" s="2">
        <v>457.42</v>
      </c>
      <c r="O5855" s="2" t="s">
        <v>48</v>
      </c>
      <c r="P5855" s="2">
        <f t="shared" si="182"/>
        <v>2286.3548000000001</v>
      </c>
    </row>
    <row r="5856" spans="1:16" ht="14.25" customHeight="1" x14ac:dyDescent="0.35">
      <c r="A5856" s="2" t="s">
        <v>5887</v>
      </c>
      <c r="B5856" s="2" t="s">
        <v>13</v>
      </c>
      <c r="C5856" s="2" t="s">
        <v>14</v>
      </c>
      <c r="D5856" s="2">
        <v>1537.61</v>
      </c>
      <c r="E5856" s="2">
        <v>0.14000000000000001</v>
      </c>
      <c r="F5856" s="2">
        <f t="shared" si="183"/>
        <v>215.2654</v>
      </c>
      <c r="G5856" s="2">
        <v>4</v>
      </c>
      <c r="H5856" s="2" t="str">
        <f>TEXT(Table1[[#This Row],[order_date]],"mmmm")</f>
        <v>August</v>
      </c>
      <c r="I5856" s="3">
        <v>45140</v>
      </c>
      <c r="J5856" s="3">
        <v>45141</v>
      </c>
      <c r="K5856" s="3" t="str">
        <f>TEXT(Table1[[#This Row],[delivery_date]]-Table1[[#This Row],[order_date]],"D")</f>
        <v>1</v>
      </c>
      <c r="L5856" s="2" t="s">
        <v>21</v>
      </c>
      <c r="M5856" s="2" t="s">
        <v>22</v>
      </c>
      <c r="N5856" s="2">
        <v>266.5</v>
      </c>
      <c r="O5856" s="2" t="s">
        <v>28</v>
      </c>
      <c r="P5856" s="2">
        <f t="shared" si="182"/>
        <v>1322.3445999999999</v>
      </c>
    </row>
    <row r="5857" spans="1:16" ht="14.25" customHeight="1" x14ac:dyDescent="0.35">
      <c r="A5857" s="2" t="s">
        <v>5888</v>
      </c>
      <c r="B5857" s="2" t="s">
        <v>19</v>
      </c>
      <c r="C5857" s="2" t="s">
        <v>33</v>
      </c>
      <c r="D5857" s="2">
        <v>1286.56</v>
      </c>
      <c r="E5857" s="2">
        <v>0.45</v>
      </c>
      <c r="F5857" s="2">
        <f t="shared" si="183"/>
        <v>578.952</v>
      </c>
      <c r="G5857" s="2">
        <v>7</v>
      </c>
      <c r="H5857" s="2" t="str">
        <f>TEXT(Table1[[#This Row],[order_date]],"mmmm")</f>
        <v>March</v>
      </c>
      <c r="I5857" s="3">
        <v>45381</v>
      </c>
      <c r="J5857" s="3">
        <v>45385</v>
      </c>
      <c r="K5857" s="3" t="str">
        <f>TEXT(Table1[[#This Row],[delivery_date]]-Table1[[#This Row],[order_date]],"D")</f>
        <v>4</v>
      </c>
      <c r="L5857" s="2" t="s">
        <v>15</v>
      </c>
      <c r="M5857" s="2" t="s">
        <v>22</v>
      </c>
      <c r="N5857" s="2">
        <v>203.55</v>
      </c>
      <c r="O5857" s="2" t="s">
        <v>17</v>
      </c>
      <c r="P5857" s="2">
        <f t="shared" si="182"/>
        <v>707.60799999999995</v>
      </c>
    </row>
    <row r="5858" spans="1:16" ht="14.25" customHeight="1" x14ac:dyDescent="0.35">
      <c r="A5858" s="2" t="s">
        <v>5889</v>
      </c>
      <c r="B5858" s="2" t="s">
        <v>19</v>
      </c>
      <c r="C5858" s="2" t="s">
        <v>14</v>
      </c>
      <c r="D5858" s="2">
        <v>1689.06</v>
      </c>
      <c r="E5858" s="2">
        <v>0.17</v>
      </c>
      <c r="F5858" s="2">
        <f t="shared" si="183"/>
        <v>287.14019999999999</v>
      </c>
      <c r="G5858" s="2">
        <v>8</v>
      </c>
      <c r="H5858" s="2" t="str">
        <f>TEXT(Table1[[#This Row],[order_date]],"mmmm")</f>
        <v>January</v>
      </c>
      <c r="I5858" s="3">
        <v>45303</v>
      </c>
      <c r="J5858" s="3">
        <v>45305</v>
      </c>
      <c r="K5858" s="3" t="str">
        <f>TEXT(Table1[[#This Row],[delivery_date]]-Table1[[#This Row],[order_date]],"D")</f>
        <v>2</v>
      </c>
      <c r="L5858" s="2" t="s">
        <v>31</v>
      </c>
      <c r="M5858" s="2" t="s">
        <v>27</v>
      </c>
      <c r="N5858" s="2">
        <v>453.74</v>
      </c>
      <c r="O5858" s="2" t="s">
        <v>28</v>
      </c>
      <c r="P5858" s="2">
        <f t="shared" si="182"/>
        <v>1401.9197999999999</v>
      </c>
    </row>
    <row r="5859" spans="1:16" ht="14.25" customHeight="1" x14ac:dyDescent="0.35">
      <c r="A5859" s="2" t="s">
        <v>5890</v>
      </c>
      <c r="B5859" s="2" t="s">
        <v>41</v>
      </c>
      <c r="C5859" s="2" t="s">
        <v>20</v>
      </c>
      <c r="D5859" s="2">
        <v>4087.76</v>
      </c>
      <c r="E5859" s="2">
        <v>0.09</v>
      </c>
      <c r="F5859" s="2">
        <f t="shared" si="183"/>
        <v>367.89839999999998</v>
      </c>
      <c r="G5859" s="2">
        <v>4</v>
      </c>
      <c r="H5859" s="2" t="str">
        <f>TEXT(Table1[[#This Row],[order_date]],"mmmm")</f>
        <v>July</v>
      </c>
      <c r="I5859" s="3">
        <v>45476</v>
      </c>
      <c r="J5859" s="3">
        <v>45480</v>
      </c>
      <c r="K5859" s="3" t="str">
        <f>TEXT(Table1[[#This Row],[delivery_date]]-Table1[[#This Row],[order_date]],"D")</f>
        <v>4</v>
      </c>
      <c r="L5859" s="2" t="s">
        <v>21</v>
      </c>
      <c r="M5859" s="2" t="s">
        <v>22</v>
      </c>
      <c r="N5859" s="2">
        <v>222.19</v>
      </c>
      <c r="O5859" s="2" t="s">
        <v>39</v>
      </c>
      <c r="P5859" s="2">
        <f t="shared" si="182"/>
        <v>3719.8616000000002</v>
      </c>
    </row>
    <row r="5860" spans="1:16" ht="14.25" customHeight="1" x14ac:dyDescent="0.35">
      <c r="A5860" s="2" t="s">
        <v>5891</v>
      </c>
      <c r="B5860" s="2" t="s">
        <v>25</v>
      </c>
      <c r="C5860" s="2" t="s">
        <v>20</v>
      </c>
      <c r="D5860" s="2">
        <v>2189.81</v>
      </c>
      <c r="E5860" s="2">
        <v>0.25</v>
      </c>
      <c r="F5860" s="2">
        <f t="shared" si="183"/>
        <v>547.45249999999999</v>
      </c>
      <c r="G5860" s="2">
        <v>3</v>
      </c>
      <c r="H5860" s="2" t="str">
        <f>TEXT(Table1[[#This Row],[order_date]],"mmmm")</f>
        <v>July</v>
      </c>
      <c r="I5860" s="3">
        <v>45503</v>
      </c>
      <c r="J5860" s="3">
        <v>45506</v>
      </c>
      <c r="K5860" s="3" t="str">
        <f>TEXT(Table1[[#This Row],[delivery_date]]-Table1[[#This Row],[order_date]],"D")</f>
        <v>3</v>
      </c>
      <c r="L5860" s="2" t="s">
        <v>21</v>
      </c>
      <c r="M5860" s="2" t="s">
        <v>27</v>
      </c>
      <c r="N5860" s="2">
        <v>417.54</v>
      </c>
      <c r="O5860" s="2" t="s">
        <v>23</v>
      </c>
      <c r="P5860" s="2">
        <f t="shared" si="182"/>
        <v>1642.3575000000001</v>
      </c>
    </row>
    <row r="5861" spans="1:16" ht="14.25" customHeight="1" x14ac:dyDescent="0.35">
      <c r="A5861" s="2" t="s">
        <v>5892</v>
      </c>
      <c r="B5861" s="2" t="s">
        <v>41</v>
      </c>
      <c r="C5861" s="2" t="s">
        <v>26</v>
      </c>
      <c r="D5861" s="2">
        <v>1627.37</v>
      </c>
      <c r="E5861" s="2">
        <v>0.39</v>
      </c>
      <c r="F5861" s="2">
        <f t="shared" si="183"/>
        <v>634.67430000000002</v>
      </c>
      <c r="G5861" s="2">
        <v>9</v>
      </c>
      <c r="H5861" s="2" t="str">
        <f>TEXT(Table1[[#This Row],[order_date]],"mmmm")</f>
        <v>November</v>
      </c>
      <c r="I5861" s="3">
        <v>45617</v>
      </c>
      <c r="J5861" s="3">
        <v>45620</v>
      </c>
      <c r="K5861" s="3" t="str">
        <f>TEXT(Table1[[#This Row],[delivery_date]]-Table1[[#This Row],[order_date]],"D")</f>
        <v>3</v>
      </c>
      <c r="L5861" s="2" t="s">
        <v>21</v>
      </c>
      <c r="M5861" s="2" t="s">
        <v>22</v>
      </c>
      <c r="N5861" s="2">
        <v>424.81</v>
      </c>
      <c r="O5861" s="2" t="s">
        <v>28</v>
      </c>
      <c r="P5861" s="2">
        <f t="shared" si="182"/>
        <v>992.69569999999987</v>
      </c>
    </row>
    <row r="5862" spans="1:16" ht="14.25" customHeight="1" x14ac:dyDescent="0.35">
      <c r="A5862" s="2" t="s">
        <v>5893</v>
      </c>
      <c r="B5862" s="2" t="s">
        <v>25</v>
      </c>
      <c r="C5862" s="2" t="s">
        <v>26</v>
      </c>
      <c r="D5862" s="2">
        <v>2221.5500000000002</v>
      </c>
      <c r="E5862" s="2">
        <v>0.19</v>
      </c>
      <c r="F5862" s="2">
        <f t="shared" si="183"/>
        <v>422.09450000000004</v>
      </c>
      <c r="G5862" s="2">
        <v>8</v>
      </c>
      <c r="H5862" s="2" t="str">
        <f>TEXT(Table1[[#This Row],[order_date]],"mmmm")</f>
        <v>April</v>
      </c>
      <c r="I5862" s="3">
        <v>45407</v>
      </c>
      <c r="J5862" s="3">
        <v>45408</v>
      </c>
      <c r="K5862" s="3" t="str">
        <f>TEXT(Table1[[#This Row],[delivery_date]]-Table1[[#This Row],[order_date]],"D")</f>
        <v>1</v>
      </c>
      <c r="L5862" s="2" t="s">
        <v>21</v>
      </c>
      <c r="M5862" s="2" t="s">
        <v>16</v>
      </c>
      <c r="N5862" s="2">
        <v>353.17</v>
      </c>
      <c r="O5862" s="2" t="s">
        <v>17</v>
      </c>
      <c r="P5862" s="2">
        <f t="shared" si="182"/>
        <v>1799.4555</v>
      </c>
    </row>
    <row r="5863" spans="1:16" ht="14.25" customHeight="1" x14ac:dyDescent="0.35">
      <c r="A5863" s="2" t="s">
        <v>5894</v>
      </c>
      <c r="B5863" s="2" t="s">
        <v>19</v>
      </c>
      <c r="C5863" s="2" t="s">
        <v>14</v>
      </c>
      <c r="D5863" s="2">
        <v>258.20999999999998</v>
      </c>
      <c r="E5863" s="2">
        <v>0.33</v>
      </c>
      <c r="F5863" s="2">
        <f t="shared" si="183"/>
        <v>85.209299999999999</v>
      </c>
      <c r="G5863" s="2">
        <v>6</v>
      </c>
      <c r="H5863" s="2" t="str">
        <f>TEXT(Table1[[#This Row],[order_date]],"mmmm")</f>
        <v>January</v>
      </c>
      <c r="I5863" s="3">
        <v>45309</v>
      </c>
      <c r="J5863" s="3">
        <v>45314</v>
      </c>
      <c r="K5863" s="3" t="str">
        <f>TEXT(Table1[[#This Row],[delivery_date]]-Table1[[#This Row],[order_date]],"D")</f>
        <v>5</v>
      </c>
      <c r="L5863" s="2" t="s">
        <v>15</v>
      </c>
      <c r="M5863" s="2" t="s">
        <v>16</v>
      </c>
      <c r="N5863" s="2">
        <v>69.12</v>
      </c>
      <c r="O5863" s="2" t="s">
        <v>23</v>
      </c>
      <c r="P5863" s="2">
        <f t="shared" si="182"/>
        <v>173.00069999999999</v>
      </c>
    </row>
    <row r="5864" spans="1:16" ht="14.25" customHeight="1" x14ac:dyDescent="0.35">
      <c r="A5864" s="2" t="s">
        <v>5895</v>
      </c>
      <c r="B5864" s="2" t="s">
        <v>25</v>
      </c>
      <c r="C5864" s="2" t="s">
        <v>14</v>
      </c>
      <c r="D5864" s="2">
        <v>4463.96</v>
      </c>
      <c r="E5864" s="2">
        <v>0.15</v>
      </c>
      <c r="F5864" s="2">
        <f t="shared" si="183"/>
        <v>669.59399999999994</v>
      </c>
      <c r="G5864" s="2">
        <v>9</v>
      </c>
      <c r="H5864" s="2" t="str">
        <f>TEXT(Table1[[#This Row],[order_date]],"mmmm")</f>
        <v>May</v>
      </c>
      <c r="I5864" s="3">
        <v>45077</v>
      </c>
      <c r="J5864" s="3">
        <v>45082</v>
      </c>
      <c r="K5864" s="3" t="str">
        <f>TEXT(Table1[[#This Row],[delivery_date]]-Table1[[#This Row],[order_date]],"D")</f>
        <v>5</v>
      </c>
      <c r="L5864" s="2" t="s">
        <v>21</v>
      </c>
      <c r="M5864" s="2" t="s">
        <v>22</v>
      </c>
      <c r="N5864" s="2">
        <v>891.01</v>
      </c>
      <c r="O5864" s="2" t="s">
        <v>39</v>
      </c>
      <c r="P5864" s="2">
        <f t="shared" si="182"/>
        <v>3794.366</v>
      </c>
    </row>
    <row r="5865" spans="1:16" ht="14.25" customHeight="1" x14ac:dyDescent="0.35">
      <c r="A5865" s="2" t="s">
        <v>5896</v>
      </c>
      <c r="B5865" s="2" t="s">
        <v>19</v>
      </c>
      <c r="C5865" s="2" t="s">
        <v>20</v>
      </c>
      <c r="D5865" s="2">
        <v>2803.63</v>
      </c>
      <c r="E5865" s="2">
        <v>0.36</v>
      </c>
      <c r="F5865" s="2">
        <f t="shared" si="183"/>
        <v>1009.3068</v>
      </c>
      <c r="G5865" s="2">
        <v>8</v>
      </c>
      <c r="H5865" s="2" t="str">
        <f>TEXT(Table1[[#This Row],[order_date]],"mmmm")</f>
        <v>January</v>
      </c>
      <c r="I5865" s="3">
        <v>45309</v>
      </c>
      <c r="J5865" s="3">
        <v>45315</v>
      </c>
      <c r="K5865" s="3" t="str">
        <f>TEXT(Table1[[#This Row],[delivery_date]]-Table1[[#This Row],[order_date]],"D")</f>
        <v>6</v>
      </c>
      <c r="L5865" s="2" t="s">
        <v>31</v>
      </c>
      <c r="M5865" s="2" t="s">
        <v>22</v>
      </c>
      <c r="N5865" s="2">
        <v>334.45</v>
      </c>
      <c r="O5865" s="2" t="s">
        <v>39</v>
      </c>
      <c r="P5865" s="2">
        <f t="shared" si="182"/>
        <v>1794.3232000000003</v>
      </c>
    </row>
    <row r="5866" spans="1:16" ht="14.25" customHeight="1" x14ac:dyDescent="0.35">
      <c r="A5866" s="2" t="s">
        <v>5897</v>
      </c>
      <c r="B5866" s="2" t="s">
        <v>13</v>
      </c>
      <c r="C5866" s="2" t="s">
        <v>36</v>
      </c>
      <c r="D5866" s="2">
        <v>613.65</v>
      </c>
      <c r="E5866" s="2">
        <v>0.33</v>
      </c>
      <c r="F5866" s="2">
        <f t="shared" si="183"/>
        <v>202.50450000000001</v>
      </c>
      <c r="G5866" s="2">
        <v>7</v>
      </c>
      <c r="H5866" s="2" t="str">
        <f>TEXT(Table1[[#This Row],[order_date]],"mmmm")</f>
        <v>December</v>
      </c>
      <c r="I5866" s="3">
        <v>45290</v>
      </c>
      <c r="J5866" s="3">
        <v>45296</v>
      </c>
      <c r="K5866" s="3" t="str">
        <f>TEXT(Table1[[#This Row],[delivery_date]]-Table1[[#This Row],[order_date]],"D")</f>
        <v>6</v>
      </c>
      <c r="L5866" s="2" t="s">
        <v>21</v>
      </c>
      <c r="M5866" s="2" t="s">
        <v>16</v>
      </c>
      <c r="N5866" s="2">
        <v>63.87</v>
      </c>
      <c r="O5866" s="2" t="s">
        <v>23</v>
      </c>
      <c r="P5866" s="2">
        <f t="shared" si="182"/>
        <v>411.14549999999997</v>
      </c>
    </row>
    <row r="5867" spans="1:16" ht="14.25" customHeight="1" x14ac:dyDescent="0.35">
      <c r="A5867" s="2" t="s">
        <v>5898</v>
      </c>
      <c r="B5867" s="2" t="s">
        <v>13</v>
      </c>
      <c r="C5867" s="2" t="s">
        <v>14</v>
      </c>
      <c r="D5867" s="2">
        <v>1513.19</v>
      </c>
      <c r="E5867" s="2">
        <v>0.34</v>
      </c>
      <c r="F5867" s="2">
        <f t="shared" si="183"/>
        <v>514.4846</v>
      </c>
      <c r="G5867" s="2">
        <v>6</v>
      </c>
      <c r="H5867" s="2" t="str">
        <f>TEXT(Table1[[#This Row],[order_date]],"mmmm")</f>
        <v>December</v>
      </c>
      <c r="I5867" s="3">
        <v>45261</v>
      </c>
      <c r="J5867" s="3">
        <v>45268</v>
      </c>
      <c r="K5867" s="3" t="str">
        <f>TEXT(Table1[[#This Row],[delivery_date]]-Table1[[#This Row],[order_date]],"D")</f>
        <v>7</v>
      </c>
      <c r="L5867" s="2" t="s">
        <v>15</v>
      </c>
      <c r="M5867" s="2" t="s">
        <v>27</v>
      </c>
      <c r="N5867" s="2">
        <v>92.33</v>
      </c>
      <c r="O5867" s="2" t="s">
        <v>17</v>
      </c>
      <c r="P5867" s="2">
        <f t="shared" si="182"/>
        <v>998.70540000000005</v>
      </c>
    </row>
    <row r="5868" spans="1:16" ht="14.25" customHeight="1" x14ac:dyDescent="0.35">
      <c r="A5868" s="2" t="s">
        <v>5899</v>
      </c>
      <c r="B5868" s="2" t="s">
        <v>13</v>
      </c>
      <c r="C5868" s="2" t="s">
        <v>14</v>
      </c>
      <c r="D5868" s="2">
        <v>4919.41</v>
      </c>
      <c r="E5868" s="2">
        <v>0.32</v>
      </c>
      <c r="F5868" s="2">
        <f t="shared" si="183"/>
        <v>1574.2112</v>
      </c>
      <c r="G5868" s="2">
        <v>3</v>
      </c>
      <c r="H5868" s="2" t="str">
        <f>TEXT(Table1[[#This Row],[order_date]],"mmmm")</f>
        <v>October</v>
      </c>
      <c r="I5868" s="3">
        <v>45213</v>
      </c>
      <c r="J5868" s="3">
        <v>45216</v>
      </c>
      <c r="K5868" s="3" t="str">
        <f>TEXT(Table1[[#This Row],[delivery_date]]-Table1[[#This Row],[order_date]],"D")</f>
        <v>3</v>
      </c>
      <c r="L5868" s="2" t="s">
        <v>31</v>
      </c>
      <c r="M5868" s="2" t="s">
        <v>22</v>
      </c>
      <c r="N5868" s="2">
        <v>1111.4000000000001</v>
      </c>
      <c r="O5868" s="2" t="s">
        <v>48</v>
      </c>
      <c r="P5868" s="2">
        <f t="shared" si="182"/>
        <v>3345.1988000000001</v>
      </c>
    </row>
    <row r="5869" spans="1:16" ht="14.25" customHeight="1" x14ac:dyDescent="0.35">
      <c r="A5869" s="2" t="s">
        <v>5900</v>
      </c>
      <c r="B5869" s="2" t="s">
        <v>41</v>
      </c>
      <c r="C5869" s="2" t="s">
        <v>36</v>
      </c>
      <c r="D5869" s="2">
        <v>3005.98</v>
      </c>
      <c r="E5869" s="2">
        <v>0.08</v>
      </c>
      <c r="F5869" s="2">
        <f t="shared" si="183"/>
        <v>240.47839999999999</v>
      </c>
      <c r="G5869" s="2">
        <v>6</v>
      </c>
      <c r="H5869" s="2" t="str">
        <f>TEXT(Table1[[#This Row],[order_date]],"mmmm")</f>
        <v>November</v>
      </c>
      <c r="I5869" s="3">
        <v>45249</v>
      </c>
      <c r="J5869" s="3">
        <v>45254</v>
      </c>
      <c r="K5869" s="3" t="str">
        <f>TEXT(Table1[[#This Row],[delivery_date]]-Table1[[#This Row],[order_date]],"D")</f>
        <v>5</v>
      </c>
      <c r="L5869" s="2" t="s">
        <v>31</v>
      </c>
      <c r="M5869" s="2" t="s">
        <v>27</v>
      </c>
      <c r="N5869" s="2">
        <v>639.37</v>
      </c>
      <c r="O5869" s="2" t="s">
        <v>48</v>
      </c>
      <c r="P5869" s="2">
        <f t="shared" si="182"/>
        <v>2765.5016000000001</v>
      </c>
    </row>
    <row r="5870" spans="1:16" ht="14.25" customHeight="1" x14ac:dyDescent="0.35">
      <c r="A5870" s="2" t="s">
        <v>5901</v>
      </c>
      <c r="B5870" s="2" t="s">
        <v>41</v>
      </c>
      <c r="C5870" s="2" t="s">
        <v>26</v>
      </c>
      <c r="D5870" s="2">
        <v>1527.88</v>
      </c>
      <c r="E5870" s="2">
        <v>0.44</v>
      </c>
      <c r="F5870" s="2">
        <f t="shared" si="183"/>
        <v>672.2672</v>
      </c>
      <c r="G5870" s="2">
        <v>4</v>
      </c>
      <c r="H5870" s="2" t="str">
        <f>TEXT(Table1[[#This Row],[order_date]],"mmmm")</f>
        <v>March</v>
      </c>
      <c r="I5870" s="3">
        <v>45352</v>
      </c>
      <c r="J5870" s="3">
        <v>45357</v>
      </c>
      <c r="K5870" s="3" t="str">
        <f>TEXT(Table1[[#This Row],[delivery_date]]-Table1[[#This Row],[order_date]],"D")</f>
        <v>5</v>
      </c>
      <c r="L5870" s="2" t="s">
        <v>31</v>
      </c>
      <c r="M5870" s="2" t="s">
        <v>27</v>
      </c>
      <c r="N5870" s="2">
        <v>375.44</v>
      </c>
      <c r="O5870" s="2" t="s">
        <v>28</v>
      </c>
      <c r="P5870" s="2">
        <f t="shared" si="182"/>
        <v>855.61280000000011</v>
      </c>
    </row>
    <row r="5871" spans="1:16" ht="14.25" customHeight="1" x14ac:dyDescent="0.35">
      <c r="A5871" s="2" t="s">
        <v>5902</v>
      </c>
      <c r="B5871" s="2" t="s">
        <v>19</v>
      </c>
      <c r="C5871" s="2" t="s">
        <v>26</v>
      </c>
      <c r="D5871" s="2">
        <v>2189.09</v>
      </c>
      <c r="E5871" s="2">
        <v>0.28999999999999998</v>
      </c>
      <c r="F5871" s="2">
        <f t="shared" si="183"/>
        <v>634.83609999999999</v>
      </c>
      <c r="G5871" s="2">
        <v>5</v>
      </c>
      <c r="H5871" s="2" t="str">
        <f>TEXT(Table1[[#This Row],[order_date]],"mmmm")</f>
        <v>October</v>
      </c>
      <c r="I5871" s="3">
        <v>45591</v>
      </c>
      <c r="J5871" s="3">
        <v>45597</v>
      </c>
      <c r="K5871" s="3" t="str">
        <f>TEXT(Table1[[#This Row],[delivery_date]]-Table1[[#This Row],[order_date]],"D")</f>
        <v>6</v>
      </c>
      <c r="L5871" s="2" t="s">
        <v>31</v>
      </c>
      <c r="M5871" s="2" t="s">
        <v>27</v>
      </c>
      <c r="N5871" s="2">
        <v>632.52</v>
      </c>
      <c r="O5871" s="2" t="s">
        <v>34</v>
      </c>
      <c r="P5871" s="2">
        <f t="shared" si="182"/>
        <v>1554.2539000000002</v>
      </c>
    </row>
    <row r="5872" spans="1:16" ht="14.25" customHeight="1" x14ac:dyDescent="0.35">
      <c r="A5872" s="2" t="s">
        <v>5903</v>
      </c>
      <c r="B5872" s="2" t="s">
        <v>13</v>
      </c>
      <c r="C5872" s="2" t="s">
        <v>14</v>
      </c>
      <c r="D5872" s="2">
        <v>1366.53</v>
      </c>
      <c r="E5872" s="2">
        <v>0.19</v>
      </c>
      <c r="F5872" s="2">
        <f t="shared" si="183"/>
        <v>259.64069999999998</v>
      </c>
      <c r="G5872" s="2">
        <v>7</v>
      </c>
      <c r="H5872" s="2" t="str">
        <f>TEXT(Table1[[#This Row],[order_date]],"mmmm")</f>
        <v>August</v>
      </c>
      <c r="I5872" s="3">
        <v>45535</v>
      </c>
      <c r="J5872" s="3">
        <v>45538</v>
      </c>
      <c r="K5872" s="3" t="str">
        <f>TEXT(Table1[[#This Row],[delivery_date]]-Table1[[#This Row],[order_date]],"D")</f>
        <v>3</v>
      </c>
      <c r="L5872" s="2" t="s">
        <v>21</v>
      </c>
      <c r="M5872" s="2" t="s">
        <v>16</v>
      </c>
      <c r="N5872" s="2">
        <v>180.59</v>
      </c>
      <c r="O5872" s="2" t="s">
        <v>39</v>
      </c>
      <c r="P5872" s="2">
        <f t="shared" si="182"/>
        <v>1106.8893</v>
      </c>
    </row>
    <row r="5873" spans="1:16" ht="14.25" customHeight="1" x14ac:dyDescent="0.35">
      <c r="A5873" s="2" t="s">
        <v>5904</v>
      </c>
      <c r="B5873" s="2" t="s">
        <v>41</v>
      </c>
      <c r="C5873" s="2" t="s">
        <v>26</v>
      </c>
      <c r="D5873" s="2">
        <v>255.84</v>
      </c>
      <c r="E5873" s="2">
        <v>0.09</v>
      </c>
      <c r="F5873" s="2">
        <f t="shared" si="183"/>
        <v>23.025600000000001</v>
      </c>
      <c r="G5873" s="2">
        <v>7</v>
      </c>
      <c r="H5873" s="2" t="str">
        <f>TEXT(Table1[[#This Row],[order_date]],"mmmm")</f>
        <v>February</v>
      </c>
      <c r="I5873" s="3">
        <v>45333</v>
      </c>
      <c r="J5873" s="3">
        <v>45340</v>
      </c>
      <c r="K5873" s="3" t="str">
        <f>TEXT(Table1[[#This Row],[delivery_date]]-Table1[[#This Row],[order_date]],"D")</f>
        <v>7</v>
      </c>
      <c r="L5873" s="2" t="s">
        <v>21</v>
      </c>
      <c r="M5873" s="2" t="s">
        <v>16</v>
      </c>
      <c r="N5873" s="2">
        <v>28.3</v>
      </c>
      <c r="O5873" s="2" t="s">
        <v>17</v>
      </c>
      <c r="P5873" s="2">
        <f t="shared" si="182"/>
        <v>232.81440000000001</v>
      </c>
    </row>
    <row r="5874" spans="1:16" ht="14.25" customHeight="1" x14ac:dyDescent="0.35">
      <c r="A5874" s="2" t="s">
        <v>5905</v>
      </c>
      <c r="B5874" s="2" t="s">
        <v>13</v>
      </c>
      <c r="C5874" s="2" t="s">
        <v>26</v>
      </c>
      <c r="D5874" s="2">
        <v>4225.95</v>
      </c>
      <c r="E5874" s="2">
        <v>0.39</v>
      </c>
      <c r="F5874" s="2">
        <f t="shared" si="183"/>
        <v>1648.1205</v>
      </c>
      <c r="G5874" s="2">
        <v>9</v>
      </c>
      <c r="H5874" s="2" t="str">
        <f>TEXT(Table1[[#This Row],[order_date]],"mmmm")</f>
        <v>December</v>
      </c>
      <c r="I5874" s="3">
        <v>45274</v>
      </c>
      <c r="J5874" s="3">
        <v>45275</v>
      </c>
      <c r="K5874" s="3" t="str">
        <f>TEXT(Table1[[#This Row],[delivery_date]]-Table1[[#This Row],[order_date]],"D")</f>
        <v>1</v>
      </c>
      <c r="L5874" s="2" t="s">
        <v>31</v>
      </c>
      <c r="M5874" s="2" t="s">
        <v>22</v>
      </c>
      <c r="N5874" s="2">
        <v>504.45</v>
      </c>
      <c r="O5874" s="2" t="s">
        <v>17</v>
      </c>
      <c r="P5874" s="2">
        <f t="shared" si="182"/>
        <v>2577.8294999999998</v>
      </c>
    </row>
    <row r="5875" spans="1:16" ht="14.25" customHeight="1" x14ac:dyDescent="0.35">
      <c r="A5875" s="2" t="s">
        <v>5906</v>
      </c>
      <c r="B5875" s="2" t="s">
        <v>41</v>
      </c>
      <c r="C5875" s="2" t="s">
        <v>26</v>
      </c>
      <c r="D5875" s="2">
        <v>1533.15</v>
      </c>
      <c r="E5875" s="2">
        <v>0.25</v>
      </c>
      <c r="F5875" s="2">
        <f t="shared" si="183"/>
        <v>383.28750000000002</v>
      </c>
      <c r="G5875" s="2">
        <v>9</v>
      </c>
      <c r="H5875" s="2" t="str">
        <f>TEXT(Table1[[#This Row],[order_date]],"mmmm")</f>
        <v>May</v>
      </c>
      <c r="I5875" s="3">
        <v>45070</v>
      </c>
      <c r="J5875" s="3">
        <v>45072</v>
      </c>
      <c r="K5875" s="3" t="str">
        <f>TEXT(Table1[[#This Row],[delivery_date]]-Table1[[#This Row],[order_date]],"D")</f>
        <v>2</v>
      </c>
      <c r="L5875" s="2" t="s">
        <v>15</v>
      </c>
      <c r="M5875" s="2" t="s">
        <v>22</v>
      </c>
      <c r="N5875" s="2">
        <v>289.41000000000003</v>
      </c>
      <c r="O5875" s="2" t="s">
        <v>39</v>
      </c>
      <c r="P5875" s="2">
        <f t="shared" si="182"/>
        <v>1149.8625000000002</v>
      </c>
    </row>
    <row r="5876" spans="1:16" ht="14.25" customHeight="1" x14ac:dyDescent="0.35">
      <c r="A5876" s="2" t="s">
        <v>5907</v>
      </c>
      <c r="B5876" s="2" t="s">
        <v>25</v>
      </c>
      <c r="C5876" s="2" t="s">
        <v>20</v>
      </c>
      <c r="D5876" s="2">
        <v>4208.21</v>
      </c>
      <c r="E5876" s="2">
        <v>7.0000000000000007E-2</v>
      </c>
      <c r="F5876" s="2">
        <f t="shared" si="183"/>
        <v>294.57470000000001</v>
      </c>
      <c r="G5876" s="2">
        <v>6</v>
      </c>
      <c r="H5876" s="2" t="str">
        <f>TEXT(Table1[[#This Row],[order_date]],"mmmm")</f>
        <v>February</v>
      </c>
      <c r="I5876" s="3">
        <v>45347</v>
      </c>
      <c r="J5876" s="3">
        <v>45354</v>
      </c>
      <c r="K5876" s="3" t="str">
        <f>TEXT(Table1[[#This Row],[delivery_date]]-Table1[[#This Row],[order_date]],"D")</f>
        <v>7</v>
      </c>
      <c r="L5876" s="2" t="s">
        <v>15</v>
      </c>
      <c r="M5876" s="2" t="s">
        <v>16</v>
      </c>
      <c r="N5876" s="2">
        <v>700.03</v>
      </c>
      <c r="O5876" s="2" t="s">
        <v>17</v>
      </c>
      <c r="P5876" s="2">
        <f t="shared" si="182"/>
        <v>3913.6352999999999</v>
      </c>
    </row>
    <row r="5877" spans="1:16" ht="14.25" customHeight="1" x14ac:dyDescent="0.35">
      <c r="A5877" s="2" t="s">
        <v>5908</v>
      </c>
      <c r="B5877" s="2" t="s">
        <v>25</v>
      </c>
      <c r="C5877" s="2" t="s">
        <v>33</v>
      </c>
      <c r="D5877" s="2">
        <v>2444.9299999999998</v>
      </c>
      <c r="E5877" s="2">
        <v>0.46</v>
      </c>
      <c r="F5877" s="2">
        <f t="shared" si="183"/>
        <v>1124.6677999999999</v>
      </c>
      <c r="G5877" s="2">
        <v>6</v>
      </c>
      <c r="H5877" s="2" t="str">
        <f>TEXT(Table1[[#This Row],[order_date]],"mmmm")</f>
        <v>January</v>
      </c>
      <c r="I5877" s="3">
        <v>45315</v>
      </c>
      <c r="J5877" s="3">
        <v>45322</v>
      </c>
      <c r="K5877" s="3" t="str">
        <f>TEXT(Table1[[#This Row],[delivery_date]]-Table1[[#This Row],[order_date]],"D")</f>
        <v>7</v>
      </c>
      <c r="L5877" s="2" t="s">
        <v>31</v>
      </c>
      <c r="M5877" s="2" t="s">
        <v>27</v>
      </c>
      <c r="N5877" s="2">
        <v>176.98</v>
      </c>
      <c r="O5877" s="2" t="s">
        <v>48</v>
      </c>
      <c r="P5877" s="2">
        <f t="shared" si="182"/>
        <v>1320.2621999999999</v>
      </c>
    </row>
    <row r="5878" spans="1:16" ht="14.25" customHeight="1" x14ac:dyDescent="0.35">
      <c r="A5878" s="2" t="s">
        <v>5909</v>
      </c>
      <c r="B5878" s="2" t="s">
        <v>13</v>
      </c>
      <c r="C5878" s="2" t="s">
        <v>14</v>
      </c>
      <c r="D5878" s="2">
        <v>996.18</v>
      </c>
      <c r="E5878" s="2">
        <v>0.05</v>
      </c>
      <c r="F5878" s="2">
        <f t="shared" si="183"/>
        <v>49.808999999999997</v>
      </c>
      <c r="G5878" s="2">
        <v>2</v>
      </c>
      <c r="H5878" s="2" t="str">
        <f>TEXT(Table1[[#This Row],[order_date]],"mmmm")</f>
        <v>August</v>
      </c>
      <c r="I5878" s="3">
        <v>45161</v>
      </c>
      <c r="J5878" s="3">
        <v>45167</v>
      </c>
      <c r="K5878" s="3" t="str">
        <f>TEXT(Table1[[#This Row],[delivery_date]]-Table1[[#This Row],[order_date]],"D")</f>
        <v>6</v>
      </c>
      <c r="L5878" s="2" t="s">
        <v>15</v>
      </c>
      <c r="M5878" s="2" t="s">
        <v>22</v>
      </c>
      <c r="N5878" s="2">
        <v>104.44</v>
      </c>
      <c r="O5878" s="2" t="s">
        <v>48</v>
      </c>
      <c r="P5878" s="2">
        <f t="shared" si="182"/>
        <v>946.37099999999998</v>
      </c>
    </row>
    <row r="5879" spans="1:16" ht="14.25" customHeight="1" x14ac:dyDescent="0.35">
      <c r="A5879" s="2" t="s">
        <v>5910</v>
      </c>
      <c r="B5879" s="2" t="s">
        <v>19</v>
      </c>
      <c r="C5879" s="2" t="s">
        <v>14</v>
      </c>
      <c r="D5879" s="2">
        <v>4029.16</v>
      </c>
      <c r="E5879" s="2">
        <v>0.26</v>
      </c>
      <c r="F5879" s="2">
        <f t="shared" si="183"/>
        <v>1047.5816</v>
      </c>
      <c r="G5879" s="2">
        <v>8</v>
      </c>
      <c r="H5879" s="2" t="str">
        <f>TEXT(Table1[[#This Row],[order_date]],"mmmm")</f>
        <v>October</v>
      </c>
      <c r="I5879" s="3">
        <v>45577</v>
      </c>
      <c r="J5879" s="3">
        <v>45582</v>
      </c>
      <c r="K5879" s="3" t="str">
        <f>TEXT(Table1[[#This Row],[delivery_date]]-Table1[[#This Row],[order_date]],"D")</f>
        <v>5</v>
      </c>
      <c r="L5879" s="2" t="s">
        <v>31</v>
      </c>
      <c r="M5879" s="2" t="s">
        <v>22</v>
      </c>
      <c r="N5879" s="2">
        <v>761.07</v>
      </c>
      <c r="O5879" s="2" t="s">
        <v>23</v>
      </c>
      <c r="P5879" s="2">
        <f t="shared" si="182"/>
        <v>2981.5783999999999</v>
      </c>
    </row>
    <row r="5880" spans="1:16" ht="14.25" customHeight="1" x14ac:dyDescent="0.35">
      <c r="A5880" s="2" t="s">
        <v>5911</v>
      </c>
      <c r="B5880" s="2" t="s">
        <v>41</v>
      </c>
      <c r="C5880" s="2" t="s">
        <v>20</v>
      </c>
      <c r="D5880" s="2">
        <v>1947.85</v>
      </c>
      <c r="E5880" s="2">
        <v>0.31</v>
      </c>
      <c r="F5880" s="2">
        <f t="shared" si="183"/>
        <v>603.83349999999996</v>
      </c>
      <c r="G5880" s="2">
        <v>3</v>
      </c>
      <c r="H5880" s="2" t="str">
        <f>TEXT(Table1[[#This Row],[order_date]],"mmmm")</f>
        <v>October</v>
      </c>
      <c r="I5880" s="3">
        <v>45203</v>
      </c>
      <c r="J5880" s="3">
        <v>45207</v>
      </c>
      <c r="K5880" s="3" t="str">
        <f>TEXT(Table1[[#This Row],[delivery_date]]-Table1[[#This Row],[order_date]],"D")</f>
        <v>4</v>
      </c>
      <c r="L5880" s="2" t="s">
        <v>31</v>
      </c>
      <c r="M5880" s="2" t="s">
        <v>16</v>
      </c>
      <c r="N5880" s="2">
        <v>571.97</v>
      </c>
      <c r="O5880" s="2" t="s">
        <v>39</v>
      </c>
      <c r="P5880" s="2">
        <f t="shared" si="182"/>
        <v>1344.0165</v>
      </c>
    </row>
    <row r="5881" spans="1:16" ht="14.25" customHeight="1" x14ac:dyDescent="0.35">
      <c r="A5881" s="2" t="s">
        <v>5912</v>
      </c>
      <c r="B5881" s="2" t="s">
        <v>41</v>
      </c>
      <c r="C5881" s="2" t="s">
        <v>33</v>
      </c>
      <c r="D5881" s="2">
        <v>3567.87</v>
      </c>
      <c r="E5881" s="2">
        <v>0.5</v>
      </c>
      <c r="F5881" s="2">
        <f t="shared" si="183"/>
        <v>1783.9349999999999</v>
      </c>
      <c r="G5881" s="2">
        <v>1</v>
      </c>
      <c r="H5881" s="2" t="str">
        <f>TEXT(Table1[[#This Row],[order_date]],"mmmm")</f>
        <v>February</v>
      </c>
      <c r="I5881" s="3">
        <v>45328</v>
      </c>
      <c r="J5881" s="3">
        <v>45333</v>
      </c>
      <c r="K5881" s="3" t="str">
        <f>TEXT(Table1[[#This Row],[delivery_date]]-Table1[[#This Row],[order_date]],"D")</f>
        <v>5</v>
      </c>
      <c r="L5881" s="2" t="s">
        <v>21</v>
      </c>
      <c r="M5881" s="2" t="s">
        <v>22</v>
      </c>
      <c r="N5881" s="2">
        <v>859.76</v>
      </c>
      <c r="O5881" s="2" t="s">
        <v>48</v>
      </c>
      <c r="P5881" s="2">
        <f t="shared" si="182"/>
        <v>1783.9349999999999</v>
      </c>
    </row>
    <row r="5882" spans="1:16" ht="14.25" customHeight="1" x14ac:dyDescent="0.35">
      <c r="A5882" s="2" t="s">
        <v>5913</v>
      </c>
      <c r="B5882" s="2" t="s">
        <v>25</v>
      </c>
      <c r="C5882" s="2" t="s">
        <v>33</v>
      </c>
      <c r="D5882" s="2">
        <v>4202.43</v>
      </c>
      <c r="E5882" s="2">
        <v>7.0000000000000007E-2</v>
      </c>
      <c r="F5882" s="2">
        <f t="shared" si="183"/>
        <v>294.17010000000005</v>
      </c>
      <c r="G5882" s="2">
        <v>4</v>
      </c>
      <c r="H5882" s="2" t="str">
        <f>TEXT(Table1[[#This Row],[order_date]],"mmmm")</f>
        <v>October</v>
      </c>
      <c r="I5882" s="3">
        <v>45580</v>
      </c>
      <c r="J5882" s="3">
        <v>45582</v>
      </c>
      <c r="K5882" s="3" t="str">
        <f>TEXT(Table1[[#This Row],[delivery_date]]-Table1[[#This Row],[order_date]],"D")</f>
        <v>2</v>
      </c>
      <c r="L5882" s="2" t="s">
        <v>21</v>
      </c>
      <c r="M5882" s="2" t="s">
        <v>22</v>
      </c>
      <c r="N5882" s="2">
        <v>1242.8399999999999</v>
      </c>
      <c r="O5882" s="2" t="s">
        <v>39</v>
      </c>
      <c r="P5882" s="2">
        <f t="shared" si="182"/>
        <v>3908.2599</v>
      </c>
    </row>
    <row r="5883" spans="1:16" ht="14.25" customHeight="1" x14ac:dyDescent="0.35">
      <c r="A5883" s="2" t="s">
        <v>5914</v>
      </c>
      <c r="B5883" s="2" t="s">
        <v>25</v>
      </c>
      <c r="C5883" s="2" t="s">
        <v>20</v>
      </c>
      <c r="D5883" s="2">
        <v>4818.63</v>
      </c>
      <c r="E5883" s="2">
        <v>0.31</v>
      </c>
      <c r="F5883" s="2">
        <f t="shared" si="183"/>
        <v>1493.7753</v>
      </c>
      <c r="G5883" s="2">
        <v>5</v>
      </c>
      <c r="H5883" s="2" t="str">
        <f>TEXT(Table1[[#This Row],[order_date]],"mmmm")</f>
        <v>October</v>
      </c>
      <c r="I5883" s="3">
        <v>45215</v>
      </c>
      <c r="J5883" s="3">
        <v>45217</v>
      </c>
      <c r="K5883" s="3" t="str">
        <f>TEXT(Table1[[#This Row],[delivery_date]]-Table1[[#This Row],[order_date]],"D")</f>
        <v>2</v>
      </c>
      <c r="L5883" s="2" t="s">
        <v>31</v>
      </c>
      <c r="M5883" s="2" t="s">
        <v>22</v>
      </c>
      <c r="N5883" s="2">
        <v>1109.55</v>
      </c>
      <c r="O5883" s="2" t="s">
        <v>23</v>
      </c>
      <c r="P5883" s="2">
        <f t="shared" si="182"/>
        <v>3324.8546999999999</v>
      </c>
    </row>
    <row r="5884" spans="1:16" ht="14.25" customHeight="1" x14ac:dyDescent="0.35">
      <c r="A5884" s="2" t="s">
        <v>5915</v>
      </c>
      <c r="B5884" s="2" t="s">
        <v>19</v>
      </c>
      <c r="C5884" s="2" t="s">
        <v>36</v>
      </c>
      <c r="D5884" s="2">
        <v>520.49</v>
      </c>
      <c r="E5884" s="2">
        <v>0.24</v>
      </c>
      <c r="F5884" s="2">
        <f t="shared" si="183"/>
        <v>124.91759999999999</v>
      </c>
      <c r="G5884" s="2">
        <v>3</v>
      </c>
      <c r="H5884" s="2" t="str">
        <f>TEXT(Table1[[#This Row],[order_date]],"mmmm")</f>
        <v>October</v>
      </c>
      <c r="I5884" s="3">
        <v>45587</v>
      </c>
      <c r="J5884" s="3">
        <v>45589</v>
      </c>
      <c r="K5884" s="3" t="str">
        <f>TEXT(Table1[[#This Row],[delivery_date]]-Table1[[#This Row],[order_date]],"D")</f>
        <v>2</v>
      </c>
      <c r="L5884" s="2" t="s">
        <v>21</v>
      </c>
      <c r="M5884" s="2" t="s">
        <v>27</v>
      </c>
      <c r="N5884" s="2">
        <v>154.5</v>
      </c>
      <c r="O5884" s="2" t="s">
        <v>28</v>
      </c>
      <c r="P5884" s="2">
        <f t="shared" si="182"/>
        <v>395.57240000000002</v>
      </c>
    </row>
    <row r="5885" spans="1:16" ht="14.25" customHeight="1" x14ac:dyDescent="0.35">
      <c r="A5885" s="2" t="s">
        <v>5916</v>
      </c>
      <c r="B5885" s="2" t="s">
        <v>19</v>
      </c>
      <c r="C5885" s="2" t="s">
        <v>36</v>
      </c>
      <c r="D5885" s="2">
        <v>141.09</v>
      </c>
      <c r="E5885" s="2">
        <v>0.13</v>
      </c>
      <c r="F5885" s="2">
        <f t="shared" si="183"/>
        <v>18.341699999999999</v>
      </c>
      <c r="G5885" s="2">
        <v>7</v>
      </c>
      <c r="H5885" s="2" t="str">
        <f>TEXT(Table1[[#This Row],[order_date]],"mmmm")</f>
        <v>February</v>
      </c>
      <c r="I5885" s="3">
        <v>45336</v>
      </c>
      <c r="J5885" s="3">
        <v>45343</v>
      </c>
      <c r="K5885" s="3" t="str">
        <f>TEXT(Table1[[#This Row],[delivery_date]]-Table1[[#This Row],[order_date]],"D")</f>
        <v>7</v>
      </c>
      <c r="L5885" s="2" t="s">
        <v>15</v>
      </c>
      <c r="M5885" s="2" t="s">
        <v>16</v>
      </c>
      <c r="N5885" s="2">
        <v>15.86</v>
      </c>
      <c r="O5885" s="2" t="s">
        <v>34</v>
      </c>
      <c r="P5885" s="2">
        <f t="shared" si="182"/>
        <v>122.7483</v>
      </c>
    </row>
    <row r="5886" spans="1:16" ht="14.25" customHeight="1" x14ac:dyDescent="0.35">
      <c r="A5886" s="2" t="s">
        <v>5917</v>
      </c>
      <c r="B5886" s="2" t="s">
        <v>19</v>
      </c>
      <c r="C5886" s="2" t="s">
        <v>33</v>
      </c>
      <c r="D5886" s="2">
        <v>2787.28</v>
      </c>
      <c r="E5886" s="2">
        <v>0.47</v>
      </c>
      <c r="F5886" s="2">
        <f t="shared" si="183"/>
        <v>1310.0216</v>
      </c>
      <c r="G5886" s="2">
        <v>5</v>
      </c>
      <c r="H5886" s="2" t="str">
        <f>TEXT(Table1[[#This Row],[order_date]],"mmmm")</f>
        <v>April</v>
      </c>
      <c r="I5886" s="3">
        <v>45399</v>
      </c>
      <c r="J5886" s="3">
        <v>45401</v>
      </c>
      <c r="K5886" s="3" t="str">
        <f>TEXT(Table1[[#This Row],[delivery_date]]-Table1[[#This Row],[order_date]],"D")</f>
        <v>2</v>
      </c>
      <c r="L5886" s="2" t="s">
        <v>21</v>
      </c>
      <c r="M5886" s="2" t="s">
        <v>27</v>
      </c>
      <c r="N5886" s="2">
        <v>777.2</v>
      </c>
      <c r="O5886" s="2" t="s">
        <v>17</v>
      </c>
      <c r="P5886" s="2">
        <f t="shared" si="182"/>
        <v>1477.2584000000002</v>
      </c>
    </row>
    <row r="5887" spans="1:16" ht="14.25" customHeight="1" x14ac:dyDescent="0.35">
      <c r="A5887" s="2" t="s">
        <v>5918</v>
      </c>
      <c r="B5887" s="2" t="s">
        <v>13</v>
      </c>
      <c r="C5887" s="2" t="s">
        <v>36</v>
      </c>
      <c r="D5887" s="2">
        <v>1394.78</v>
      </c>
      <c r="E5887" s="2">
        <v>0.4</v>
      </c>
      <c r="F5887" s="2">
        <f t="shared" si="183"/>
        <v>557.91200000000003</v>
      </c>
      <c r="G5887" s="2">
        <v>5</v>
      </c>
      <c r="H5887" s="2" t="str">
        <f>TEXT(Table1[[#This Row],[order_date]],"mmmm")</f>
        <v>May</v>
      </c>
      <c r="I5887" s="3">
        <v>45414</v>
      </c>
      <c r="J5887" s="3">
        <v>45418</v>
      </c>
      <c r="K5887" s="3" t="str">
        <f>TEXT(Table1[[#This Row],[delivery_date]]-Table1[[#This Row],[order_date]],"D")</f>
        <v>4</v>
      </c>
      <c r="L5887" s="2" t="s">
        <v>31</v>
      </c>
      <c r="M5887" s="2" t="s">
        <v>16</v>
      </c>
      <c r="N5887" s="2">
        <v>302.88</v>
      </c>
      <c r="O5887" s="2" t="s">
        <v>17</v>
      </c>
      <c r="P5887" s="2">
        <f t="shared" si="182"/>
        <v>836.86799999999994</v>
      </c>
    </row>
    <row r="5888" spans="1:16" ht="14.25" customHeight="1" x14ac:dyDescent="0.35">
      <c r="A5888" s="2" t="s">
        <v>5919</v>
      </c>
      <c r="B5888" s="2" t="s">
        <v>25</v>
      </c>
      <c r="C5888" s="2" t="s">
        <v>36</v>
      </c>
      <c r="D5888" s="2">
        <v>2398.6</v>
      </c>
      <c r="E5888" s="2">
        <v>0.39</v>
      </c>
      <c r="F5888" s="2">
        <f t="shared" si="183"/>
        <v>935.45399999999995</v>
      </c>
      <c r="G5888" s="2">
        <v>6</v>
      </c>
      <c r="H5888" s="2" t="str">
        <f>TEXT(Table1[[#This Row],[order_date]],"mmmm")</f>
        <v>February</v>
      </c>
      <c r="I5888" s="3">
        <v>44961</v>
      </c>
      <c r="J5888" s="3">
        <v>44962</v>
      </c>
      <c r="K5888" s="3" t="str">
        <f>TEXT(Table1[[#This Row],[delivery_date]]-Table1[[#This Row],[order_date]],"D")</f>
        <v>1</v>
      </c>
      <c r="L5888" s="2" t="s">
        <v>31</v>
      </c>
      <c r="M5888" s="2" t="s">
        <v>27</v>
      </c>
      <c r="N5888" s="2">
        <v>478.54</v>
      </c>
      <c r="O5888" s="2" t="s">
        <v>23</v>
      </c>
      <c r="P5888" s="2">
        <f t="shared" si="182"/>
        <v>1463.146</v>
      </c>
    </row>
    <row r="5889" spans="1:16" ht="14.25" customHeight="1" x14ac:dyDescent="0.35">
      <c r="A5889" s="2" t="s">
        <v>5920</v>
      </c>
      <c r="B5889" s="2" t="s">
        <v>13</v>
      </c>
      <c r="C5889" s="2" t="s">
        <v>36</v>
      </c>
      <c r="D5889" s="2">
        <v>456.03</v>
      </c>
      <c r="E5889" s="2">
        <v>0.45</v>
      </c>
      <c r="F5889" s="2">
        <f t="shared" si="183"/>
        <v>205.21349999999998</v>
      </c>
      <c r="G5889" s="2">
        <v>6</v>
      </c>
      <c r="H5889" s="2" t="str">
        <f>TEXT(Table1[[#This Row],[order_date]],"mmmm")</f>
        <v>March</v>
      </c>
      <c r="I5889" s="3">
        <v>44989</v>
      </c>
      <c r="J5889" s="3">
        <v>44996</v>
      </c>
      <c r="K5889" s="3" t="str">
        <f>TEXT(Table1[[#This Row],[delivery_date]]-Table1[[#This Row],[order_date]],"D")</f>
        <v>7</v>
      </c>
      <c r="L5889" s="2" t="s">
        <v>31</v>
      </c>
      <c r="M5889" s="2" t="s">
        <v>22</v>
      </c>
      <c r="N5889" s="2">
        <v>102.79</v>
      </c>
      <c r="O5889" s="2" t="s">
        <v>17</v>
      </c>
      <c r="P5889" s="2">
        <f t="shared" si="182"/>
        <v>250.81649999999999</v>
      </c>
    </row>
    <row r="5890" spans="1:16" ht="14.25" customHeight="1" x14ac:dyDescent="0.35">
      <c r="A5890" s="2" t="s">
        <v>5921</v>
      </c>
      <c r="B5890" s="2" t="s">
        <v>25</v>
      </c>
      <c r="C5890" s="2" t="s">
        <v>33</v>
      </c>
      <c r="D5890" s="2">
        <v>2557.79</v>
      </c>
      <c r="E5890" s="2">
        <v>0.36</v>
      </c>
      <c r="F5890" s="2">
        <f t="shared" si="183"/>
        <v>920.80439999999999</v>
      </c>
      <c r="G5890" s="2">
        <v>9</v>
      </c>
      <c r="H5890" s="2" t="str">
        <f>TEXT(Table1[[#This Row],[order_date]],"mmmm")</f>
        <v>April</v>
      </c>
      <c r="I5890" s="3">
        <v>45040</v>
      </c>
      <c r="J5890" s="3">
        <v>45042</v>
      </c>
      <c r="K5890" s="3" t="str">
        <f>TEXT(Table1[[#This Row],[delivery_date]]-Table1[[#This Row],[order_date]],"D")</f>
        <v>2</v>
      </c>
      <c r="L5890" s="2" t="s">
        <v>15</v>
      </c>
      <c r="M5890" s="2" t="s">
        <v>27</v>
      </c>
      <c r="N5890" s="2">
        <v>491.87</v>
      </c>
      <c r="O5890" s="2" t="s">
        <v>23</v>
      </c>
      <c r="P5890" s="2">
        <f t="shared" ref="P5890:P5953" si="184">D5890-F5890</f>
        <v>1636.9856</v>
      </c>
    </row>
    <row r="5891" spans="1:16" ht="14.25" customHeight="1" x14ac:dyDescent="0.35">
      <c r="A5891" s="2" t="s">
        <v>5922</v>
      </c>
      <c r="B5891" s="2" t="s">
        <v>25</v>
      </c>
      <c r="C5891" s="2" t="s">
        <v>36</v>
      </c>
      <c r="D5891" s="2">
        <v>711.79</v>
      </c>
      <c r="E5891" s="2">
        <v>0.25</v>
      </c>
      <c r="F5891" s="2">
        <f t="shared" ref="F5891:F5954" si="185">D5891*E5891</f>
        <v>177.94749999999999</v>
      </c>
      <c r="G5891" s="2">
        <v>3</v>
      </c>
      <c r="H5891" s="2" t="str">
        <f>TEXT(Table1[[#This Row],[order_date]],"mmmm")</f>
        <v>January</v>
      </c>
      <c r="I5891" s="3">
        <v>45299</v>
      </c>
      <c r="J5891" s="3">
        <v>45301</v>
      </c>
      <c r="K5891" s="3" t="str">
        <f>TEXT(Table1[[#This Row],[delivery_date]]-Table1[[#This Row],[order_date]],"D")</f>
        <v>2</v>
      </c>
      <c r="L5891" s="2" t="s">
        <v>21</v>
      </c>
      <c r="M5891" s="2" t="s">
        <v>27</v>
      </c>
      <c r="N5891" s="2">
        <v>99.71</v>
      </c>
      <c r="O5891" s="2" t="s">
        <v>17</v>
      </c>
      <c r="P5891" s="2">
        <f t="shared" si="184"/>
        <v>533.84249999999997</v>
      </c>
    </row>
    <row r="5892" spans="1:16" ht="14.25" customHeight="1" x14ac:dyDescent="0.35">
      <c r="A5892" s="2" t="s">
        <v>5923</v>
      </c>
      <c r="B5892" s="2" t="s">
        <v>41</v>
      </c>
      <c r="C5892" s="2" t="s">
        <v>14</v>
      </c>
      <c r="D5892" s="2">
        <v>4209.08</v>
      </c>
      <c r="E5892" s="2">
        <v>0.2</v>
      </c>
      <c r="F5892" s="2">
        <f t="shared" si="185"/>
        <v>841.81600000000003</v>
      </c>
      <c r="G5892" s="2">
        <v>8</v>
      </c>
      <c r="H5892" s="2" t="str">
        <f>TEXT(Table1[[#This Row],[order_date]],"mmmm")</f>
        <v>May</v>
      </c>
      <c r="I5892" s="3">
        <v>45051</v>
      </c>
      <c r="J5892" s="3">
        <v>45057</v>
      </c>
      <c r="K5892" s="3" t="str">
        <f>TEXT(Table1[[#This Row],[delivery_date]]-Table1[[#This Row],[order_date]],"D")</f>
        <v>6</v>
      </c>
      <c r="L5892" s="2" t="s">
        <v>21</v>
      </c>
      <c r="M5892" s="2" t="s">
        <v>16</v>
      </c>
      <c r="N5892" s="2">
        <v>1066.53</v>
      </c>
      <c r="O5892" s="2" t="s">
        <v>34</v>
      </c>
      <c r="P5892" s="2">
        <f t="shared" si="184"/>
        <v>3367.2640000000001</v>
      </c>
    </row>
    <row r="5893" spans="1:16" ht="14.25" customHeight="1" x14ac:dyDescent="0.35">
      <c r="A5893" s="2" t="s">
        <v>5924</v>
      </c>
      <c r="B5893" s="2" t="s">
        <v>25</v>
      </c>
      <c r="C5893" s="2" t="s">
        <v>33</v>
      </c>
      <c r="D5893" s="2">
        <v>3821.49</v>
      </c>
      <c r="E5893" s="2">
        <v>0.35</v>
      </c>
      <c r="F5893" s="2">
        <f t="shared" si="185"/>
        <v>1337.5214999999998</v>
      </c>
      <c r="G5893" s="2">
        <v>7</v>
      </c>
      <c r="H5893" s="2" t="str">
        <f>TEXT(Table1[[#This Row],[order_date]],"mmmm")</f>
        <v>May</v>
      </c>
      <c r="I5893" s="3">
        <v>45074</v>
      </c>
      <c r="J5893" s="3">
        <v>45078</v>
      </c>
      <c r="K5893" s="3" t="str">
        <f>TEXT(Table1[[#This Row],[delivery_date]]-Table1[[#This Row],[order_date]],"D")</f>
        <v>4</v>
      </c>
      <c r="L5893" s="2" t="s">
        <v>21</v>
      </c>
      <c r="M5893" s="2" t="s">
        <v>22</v>
      </c>
      <c r="N5893" s="2">
        <v>546.01</v>
      </c>
      <c r="O5893" s="2" t="s">
        <v>17</v>
      </c>
      <c r="P5893" s="2">
        <f t="shared" si="184"/>
        <v>2483.9684999999999</v>
      </c>
    </row>
    <row r="5894" spans="1:16" ht="14.25" customHeight="1" x14ac:dyDescent="0.35">
      <c r="A5894" s="2" t="s">
        <v>5925</v>
      </c>
      <c r="B5894" s="2" t="s">
        <v>25</v>
      </c>
      <c r="C5894" s="2" t="s">
        <v>20</v>
      </c>
      <c r="D5894" s="2">
        <v>462.96</v>
      </c>
      <c r="E5894" s="2">
        <v>0.3</v>
      </c>
      <c r="F5894" s="2">
        <f t="shared" si="185"/>
        <v>138.88799999999998</v>
      </c>
      <c r="G5894" s="2">
        <v>9</v>
      </c>
      <c r="H5894" s="2" t="str">
        <f>TEXT(Table1[[#This Row],[order_date]],"mmmm")</f>
        <v>November</v>
      </c>
      <c r="I5894" s="3">
        <v>45245</v>
      </c>
      <c r="J5894" s="3">
        <v>45250</v>
      </c>
      <c r="K5894" s="3" t="str">
        <f>TEXT(Table1[[#This Row],[delivery_date]]-Table1[[#This Row],[order_date]],"D")</f>
        <v>5</v>
      </c>
      <c r="L5894" s="2" t="s">
        <v>31</v>
      </c>
      <c r="M5894" s="2" t="s">
        <v>16</v>
      </c>
      <c r="N5894" s="2">
        <v>72.989999999999995</v>
      </c>
      <c r="O5894" s="2" t="s">
        <v>39</v>
      </c>
      <c r="P5894" s="2">
        <f t="shared" si="184"/>
        <v>324.072</v>
      </c>
    </row>
    <row r="5895" spans="1:16" ht="14.25" customHeight="1" x14ac:dyDescent="0.35">
      <c r="A5895" s="2" t="s">
        <v>5926</v>
      </c>
      <c r="B5895" s="2" t="s">
        <v>13</v>
      </c>
      <c r="C5895" s="2" t="s">
        <v>36</v>
      </c>
      <c r="D5895" s="2">
        <v>4198.12</v>
      </c>
      <c r="E5895" s="2">
        <v>0.27</v>
      </c>
      <c r="F5895" s="2">
        <f t="shared" si="185"/>
        <v>1133.4924000000001</v>
      </c>
      <c r="G5895" s="2">
        <v>5</v>
      </c>
      <c r="H5895" s="2" t="str">
        <f>TEXT(Table1[[#This Row],[order_date]],"mmmm")</f>
        <v>December</v>
      </c>
      <c r="I5895" s="3">
        <v>45632</v>
      </c>
      <c r="J5895" s="3">
        <v>45637</v>
      </c>
      <c r="K5895" s="3" t="str">
        <f>TEXT(Table1[[#This Row],[delivery_date]]-Table1[[#This Row],[order_date]],"D")</f>
        <v>5</v>
      </c>
      <c r="L5895" s="2" t="s">
        <v>15</v>
      </c>
      <c r="M5895" s="2" t="s">
        <v>22</v>
      </c>
      <c r="N5895" s="2">
        <v>1037.6300000000001</v>
      </c>
      <c r="O5895" s="2" t="s">
        <v>17</v>
      </c>
      <c r="P5895" s="2">
        <f t="shared" si="184"/>
        <v>3064.6275999999998</v>
      </c>
    </row>
    <row r="5896" spans="1:16" ht="14.25" customHeight="1" x14ac:dyDescent="0.35">
      <c r="A5896" s="2" t="s">
        <v>5927</v>
      </c>
      <c r="B5896" s="2" t="s">
        <v>25</v>
      </c>
      <c r="C5896" s="2" t="s">
        <v>26</v>
      </c>
      <c r="D5896" s="2">
        <v>1692.3</v>
      </c>
      <c r="E5896" s="2">
        <v>0.28999999999999998</v>
      </c>
      <c r="F5896" s="2">
        <f t="shared" si="185"/>
        <v>490.76699999999994</v>
      </c>
      <c r="G5896" s="2">
        <v>7</v>
      </c>
      <c r="H5896" s="2" t="str">
        <f>TEXT(Table1[[#This Row],[order_date]],"mmmm")</f>
        <v>September</v>
      </c>
      <c r="I5896" s="3">
        <v>45543</v>
      </c>
      <c r="J5896" s="3">
        <v>45547</v>
      </c>
      <c r="K5896" s="3" t="str">
        <f>TEXT(Table1[[#This Row],[delivery_date]]-Table1[[#This Row],[order_date]],"D")</f>
        <v>4</v>
      </c>
      <c r="L5896" s="2" t="s">
        <v>31</v>
      </c>
      <c r="M5896" s="2" t="s">
        <v>22</v>
      </c>
      <c r="N5896" s="2">
        <v>496.71</v>
      </c>
      <c r="O5896" s="2" t="s">
        <v>34</v>
      </c>
      <c r="P5896" s="2">
        <f t="shared" si="184"/>
        <v>1201.5329999999999</v>
      </c>
    </row>
    <row r="5897" spans="1:16" ht="14.25" customHeight="1" x14ac:dyDescent="0.35">
      <c r="A5897" s="2" t="s">
        <v>5928</v>
      </c>
      <c r="B5897" s="2" t="s">
        <v>13</v>
      </c>
      <c r="C5897" s="2" t="s">
        <v>33</v>
      </c>
      <c r="D5897" s="2">
        <v>1829.01</v>
      </c>
      <c r="E5897" s="2">
        <v>0.33</v>
      </c>
      <c r="F5897" s="2">
        <f t="shared" si="185"/>
        <v>603.57330000000002</v>
      </c>
      <c r="G5897" s="2">
        <v>8</v>
      </c>
      <c r="H5897" s="2" t="str">
        <f>TEXT(Table1[[#This Row],[order_date]],"mmmm")</f>
        <v>April</v>
      </c>
      <c r="I5897" s="3">
        <v>45044</v>
      </c>
      <c r="J5897" s="3">
        <v>45049</v>
      </c>
      <c r="K5897" s="3" t="str">
        <f>TEXT(Table1[[#This Row],[delivery_date]]-Table1[[#This Row],[order_date]],"D")</f>
        <v>5</v>
      </c>
      <c r="L5897" s="2" t="s">
        <v>21</v>
      </c>
      <c r="M5897" s="2" t="s">
        <v>22</v>
      </c>
      <c r="N5897" s="2">
        <v>235.01</v>
      </c>
      <c r="O5897" s="2" t="s">
        <v>34</v>
      </c>
      <c r="P5897" s="2">
        <f t="shared" si="184"/>
        <v>1225.4367</v>
      </c>
    </row>
    <row r="5898" spans="1:16" ht="14.25" customHeight="1" x14ac:dyDescent="0.35">
      <c r="A5898" s="2" t="s">
        <v>5929</v>
      </c>
      <c r="B5898" s="2" t="s">
        <v>19</v>
      </c>
      <c r="C5898" s="2" t="s">
        <v>20</v>
      </c>
      <c r="D5898" s="2">
        <v>981.04</v>
      </c>
      <c r="E5898" s="2">
        <v>0.48</v>
      </c>
      <c r="F5898" s="2">
        <f t="shared" si="185"/>
        <v>470.89919999999995</v>
      </c>
      <c r="G5898" s="2">
        <v>9</v>
      </c>
      <c r="H5898" s="2" t="str">
        <f>TEXT(Table1[[#This Row],[order_date]],"mmmm")</f>
        <v>May</v>
      </c>
      <c r="I5898" s="3">
        <v>45437</v>
      </c>
      <c r="J5898" s="3">
        <v>45440</v>
      </c>
      <c r="K5898" s="3" t="str">
        <f>TEXT(Table1[[#This Row],[delivery_date]]-Table1[[#This Row],[order_date]],"D")</f>
        <v>3</v>
      </c>
      <c r="L5898" s="2" t="s">
        <v>15</v>
      </c>
      <c r="M5898" s="2" t="s">
        <v>27</v>
      </c>
      <c r="N5898" s="2">
        <v>289.33999999999997</v>
      </c>
      <c r="O5898" s="2" t="s">
        <v>48</v>
      </c>
      <c r="P5898" s="2">
        <f t="shared" si="184"/>
        <v>510.14080000000001</v>
      </c>
    </row>
    <row r="5899" spans="1:16" ht="14.25" customHeight="1" x14ac:dyDescent="0.35">
      <c r="A5899" s="2" t="s">
        <v>5930</v>
      </c>
      <c r="B5899" s="2" t="s">
        <v>25</v>
      </c>
      <c r="C5899" s="2" t="s">
        <v>14</v>
      </c>
      <c r="D5899" s="2">
        <v>4192.99</v>
      </c>
      <c r="E5899" s="2">
        <v>0.38</v>
      </c>
      <c r="F5899" s="2">
        <f t="shared" si="185"/>
        <v>1593.3362</v>
      </c>
      <c r="G5899" s="2">
        <v>8</v>
      </c>
      <c r="H5899" s="2" t="str">
        <f>TEXT(Table1[[#This Row],[order_date]],"mmmm")</f>
        <v>August</v>
      </c>
      <c r="I5899" s="3">
        <v>45169</v>
      </c>
      <c r="J5899" s="3">
        <v>45170</v>
      </c>
      <c r="K5899" s="3" t="str">
        <f>TEXT(Table1[[#This Row],[delivery_date]]-Table1[[#This Row],[order_date]],"D")</f>
        <v>1</v>
      </c>
      <c r="L5899" s="2" t="s">
        <v>21</v>
      </c>
      <c r="M5899" s="2" t="s">
        <v>27</v>
      </c>
      <c r="N5899" s="2">
        <v>1140.49</v>
      </c>
      <c r="O5899" s="2" t="s">
        <v>17</v>
      </c>
      <c r="P5899" s="2">
        <f t="shared" si="184"/>
        <v>2599.6538</v>
      </c>
    </row>
    <row r="5900" spans="1:16" ht="14.25" customHeight="1" x14ac:dyDescent="0.35">
      <c r="A5900" s="2" t="s">
        <v>5931</v>
      </c>
      <c r="B5900" s="2" t="s">
        <v>25</v>
      </c>
      <c r="C5900" s="2" t="s">
        <v>20</v>
      </c>
      <c r="D5900" s="2">
        <v>2083.06</v>
      </c>
      <c r="E5900" s="2">
        <v>0.09</v>
      </c>
      <c r="F5900" s="2">
        <f t="shared" si="185"/>
        <v>187.47539999999998</v>
      </c>
      <c r="G5900" s="2">
        <v>2</v>
      </c>
      <c r="H5900" s="2" t="str">
        <f>TEXT(Table1[[#This Row],[order_date]],"mmmm")</f>
        <v>June</v>
      </c>
      <c r="I5900" s="3">
        <v>45470</v>
      </c>
      <c r="J5900" s="3">
        <v>45476</v>
      </c>
      <c r="K5900" s="3" t="str">
        <f>TEXT(Table1[[#This Row],[delivery_date]]-Table1[[#This Row],[order_date]],"D")</f>
        <v>6</v>
      </c>
      <c r="L5900" s="2" t="s">
        <v>31</v>
      </c>
      <c r="M5900" s="2" t="s">
        <v>22</v>
      </c>
      <c r="N5900" s="2">
        <v>207.32</v>
      </c>
      <c r="O5900" s="2" t="s">
        <v>39</v>
      </c>
      <c r="P5900" s="2">
        <f t="shared" si="184"/>
        <v>1895.5845999999999</v>
      </c>
    </row>
    <row r="5901" spans="1:16" ht="14.25" customHeight="1" x14ac:dyDescent="0.35">
      <c r="A5901" s="2" t="s">
        <v>5932</v>
      </c>
      <c r="B5901" s="2" t="s">
        <v>13</v>
      </c>
      <c r="C5901" s="2" t="s">
        <v>36</v>
      </c>
      <c r="D5901" s="2">
        <v>339.3</v>
      </c>
      <c r="E5901" s="2">
        <v>0.23</v>
      </c>
      <c r="F5901" s="2">
        <f t="shared" si="185"/>
        <v>78.039000000000001</v>
      </c>
      <c r="G5901" s="2">
        <v>6</v>
      </c>
      <c r="H5901" s="2" t="str">
        <f>TEXT(Table1[[#This Row],[order_date]],"mmmm")</f>
        <v>September</v>
      </c>
      <c r="I5901" s="3">
        <v>45545</v>
      </c>
      <c r="J5901" s="3">
        <v>45550</v>
      </c>
      <c r="K5901" s="3" t="str">
        <f>TEXT(Table1[[#This Row],[delivery_date]]-Table1[[#This Row],[order_date]],"D")</f>
        <v>5</v>
      </c>
      <c r="L5901" s="2" t="s">
        <v>31</v>
      </c>
      <c r="M5901" s="2" t="s">
        <v>16</v>
      </c>
      <c r="N5901" s="2">
        <v>30.59</v>
      </c>
      <c r="O5901" s="2" t="s">
        <v>48</v>
      </c>
      <c r="P5901" s="2">
        <f t="shared" si="184"/>
        <v>261.26100000000002</v>
      </c>
    </row>
    <row r="5902" spans="1:16" ht="14.25" customHeight="1" x14ac:dyDescent="0.35">
      <c r="A5902" s="2" t="s">
        <v>5933</v>
      </c>
      <c r="B5902" s="2" t="s">
        <v>19</v>
      </c>
      <c r="C5902" s="2" t="s">
        <v>26</v>
      </c>
      <c r="D5902" s="2">
        <v>4834.62</v>
      </c>
      <c r="E5902" s="2">
        <v>0.34</v>
      </c>
      <c r="F5902" s="2">
        <f t="shared" si="185"/>
        <v>1643.7708</v>
      </c>
      <c r="G5902" s="2">
        <v>4</v>
      </c>
      <c r="H5902" s="2" t="str">
        <f>TEXT(Table1[[#This Row],[order_date]],"mmmm")</f>
        <v>April</v>
      </c>
      <c r="I5902" s="3">
        <v>45023</v>
      </c>
      <c r="J5902" s="3">
        <v>45027</v>
      </c>
      <c r="K5902" s="3" t="str">
        <f>TEXT(Table1[[#This Row],[delivery_date]]-Table1[[#This Row],[order_date]],"D")</f>
        <v>4</v>
      </c>
      <c r="L5902" s="2" t="s">
        <v>15</v>
      </c>
      <c r="M5902" s="2" t="s">
        <v>16</v>
      </c>
      <c r="N5902" s="2">
        <v>1231.1099999999999</v>
      </c>
      <c r="O5902" s="2" t="s">
        <v>34</v>
      </c>
      <c r="P5902" s="2">
        <f t="shared" si="184"/>
        <v>3190.8491999999997</v>
      </c>
    </row>
    <row r="5903" spans="1:16" ht="14.25" customHeight="1" x14ac:dyDescent="0.35">
      <c r="A5903" s="2" t="s">
        <v>5934</v>
      </c>
      <c r="B5903" s="2" t="s">
        <v>41</v>
      </c>
      <c r="C5903" s="2" t="s">
        <v>36</v>
      </c>
      <c r="D5903" s="2">
        <v>1353.85</v>
      </c>
      <c r="E5903" s="2">
        <v>0.09</v>
      </c>
      <c r="F5903" s="2">
        <f t="shared" si="185"/>
        <v>121.84649999999999</v>
      </c>
      <c r="G5903" s="2">
        <v>4</v>
      </c>
      <c r="H5903" s="2" t="str">
        <f>TEXT(Table1[[#This Row],[order_date]],"mmmm")</f>
        <v>October</v>
      </c>
      <c r="I5903" s="3">
        <v>45230</v>
      </c>
      <c r="J5903" s="3">
        <v>45233</v>
      </c>
      <c r="K5903" s="3" t="str">
        <f>TEXT(Table1[[#This Row],[delivery_date]]-Table1[[#This Row],[order_date]],"D")</f>
        <v>3</v>
      </c>
      <c r="L5903" s="2" t="s">
        <v>15</v>
      </c>
      <c r="M5903" s="2" t="s">
        <v>27</v>
      </c>
      <c r="N5903" s="2">
        <v>90.21</v>
      </c>
      <c r="O5903" s="2" t="s">
        <v>28</v>
      </c>
      <c r="P5903" s="2">
        <f t="shared" si="184"/>
        <v>1232.0034999999998</v>
      </c>
    </row>
    <row r="5904" spans="1:16" ht="14.25" customHeight="1" x14ac:dyDescent="0.35">
      <c r="A5904" s="2" t="s">
        <v>5935</v>
      </c>
      <c r="B5904" s="2" t="s">
        <v>19</v>
      </c>
      <c r="C5904" s="2" t="s">
        <v>20</v>
      </c>
      <c r="D5904" s="2">
        <v>4687.2700000000004</v>
      </c>
      <c r="E5904" s="2">
        <v>0.47</v>
      </c>
      <c r="F5904" s="2">
        <f t="shared" si="185"/>
        <v>2203.0169000000001</v>
      </c>
      <c r="G5904" s="2">
        <v>9</v>
      </c>
      <c r="H5904" s="2" t="str">
        <f>TEXT(Table1[[#This Row],[order_date]],"mmmm")</f>
        <v>September</v>
      </c>
      <c r="I5904" s="3">
        <v>45180</v>
      </c>
      <c r="J5904" s="3">
        <v>45181</v>
      </c>
      <c r="K5904" s="3" t="str">
        <f>TEXT(Table1[[#This Row],[delivery_date]]-Table1[[#This Row],[order_date]],"D")</f>
        <v>1</v>
      </c>
      <c r="L5904" s="2" t="s">
        <v>15</v>
      </c>
      <c r="M5904" s="2" t="s">
        <v>16</v>
      </c>
      <c r="N5904" s="2">
        <v>1388.01</v>
      </c>
      <c r="O5904" s="2" t="s">
        <v>28</v>
      </c>
      <c r="P5904" s="2">
        <f t="shared" si="184"/>
        <v>2484.2531000000004</v>
      </c>
    </row>
    <row r="5905" spans="1:16" ht="14.25" customHeight="1" x14ac:dyDescent="0.35">
      <c r="A5905" s="2" t="s">
        <v>5936</v>
      </c>
      <c r="B5905" s="2" t="s">
        <v>13</v>
      </c>
      <c r="C5905" s="2" t="s">
        <v>33</v>
      </c>
      <c r="D5905" s="2">
        <v>1576.07</v>
      </c>
      <c r="E5905" s="2">
        <v>0.04</v>
      </c>
      <c r="F5905" s="2">
        <f t="shared" si="185"/>
        <v>63.0428</v>
      </c>
      <c r="G5905" s="2">
        <v>7</v>
      </c>
      <c r="H5905" s="2" t="str">
        <f>TEXT(Table1[[#This Row],[order_date]],"mmmm")</f>
        <v>January</v>
      </c>
      <c r="I5905" s="3">
        <v>45302</v>
      </c>
      <c r="J5905" s="3">
        <v>45309</v>
      </c>
      <c r="K5905" s="3" t="str">
        <f>TEXT(Table1[[#This Row],[delivery_date]]-Table1[[#This Row],[order_date]],"D")</f>
        <v>7</v>
      </c>
      <c r="L5905" s="2" t="s">
        <v>21</v>
      </c>
      <c r="M5905" s="2" t="s">
        <v>22</v>
      </c>
      <c r="N5905" s="2">
        <v>159.68</v>
      </c>
      <c r="O5905" s="2" t="s">
        <v>34</v>
      </c>
      <c r="P5905" s="2">
        <f t="shared" si="184"/>
        <v>1513.0272</v>
      </c>
    </row>
    <row r="5906" spans="1:16" ht="14.25" customHeight="1" x14ac:dyDescent="0.35">
      <c r="A5906" s="2" t="s">
        <v>5937</v>
      </c>
      <c r="B5906" s="2" t="s">
        <v>19</v>
      </c>
      <c r="C5906" s="2" t="s">
        <v>26</v>
      </c>
      <c r="D5906" s="2">
        <v>4173.99</v>
      </c>
      <c r="E5906" s="2">
        <v>0.31</v>
      </c>
      <c r="F5906" s="2">
        <f t="shared" si="185"/>
        <v>1293.9368999999999</v>
      </c>
      <c r="G5906" s="2">
        <v>6</v>
      </c>
      <c r="H5906" s="2" t="str">
        <f>TEXT(Table1[[#This Row],[order_date]],"mmmm")</f>
        <v>July</v>
      </c>
      <c r="I5906" s="3">
        <v>45113</v>
      </c>
      <c r="J5906" s="3">
        <v>45115</v>
      </c>
      <c r="K5906" s="3" t="str">
        <f>TEXT(Table1[[#This Row],[delivery_date]]-Table1[[#This Row],[order_date]],"D")</f>
        <v>2</v>
      </c>
      <c r="L5906" s="2" t="s">
        <v>21</v>
      </c>
      <c r="M5906" s="2" t="s">
        <v>16</v>
      </c>
      <c r="N5906" s="2">
        <v>233.38</v>
      </c>
      <c r="O5906" s="2" t="s">
        <v>34</v>
      </c>
      <c r="P5906" s="2">
        <f t="shared" si="184"/>
        <v>2880.0531000000001</v>
      </c>
    </row>
    <row r="5907" spans="1:16" ht="14.25" customHeight="1" x14ac:dyDescent="0.35">
      <c r="A5907" s="2" t="s">
        <v>5938</v>
      </c>
      <c r="B5907" s="2" t="s">
        <v>13</v>
      </c>
      <c r="C5907" s="2" t="s">
        <v>26</v>
      </c>
      <c r="D5907" s="2">
        <v>3354.68</v>
      </c>
      <c r="E5907" s="2">
        <v>0.49</v>
      </c>
      <c r="F5907" s="2">
        <f t="shared" si="185"/>
        <v>1643.7931999999998</v>
      </c>
      <c r="G5907" s="2">
        <v>2</v>
      </c>
      <c r="H5907" s="2" t="str">
        <f>TEXT(Table1[[#This Row],[order_date]],"mmmm")</f>
        <v>October</v>
      </c>
      <c r="I5907" s="3">
        <v>45202</v>
      </c>
      <c r="J5907" s="3">
        <v>45209</v>
      </c>
      <c r="K5907" s="3" t="str">
        <f>TEXT(Table1[[#This Row],[delivery_date]]-Table1[[#This Row],[order_date]],"D")</f>
        <v>7</v>
      </c>
      <c r="L5907" s="2" t="s">
        <v>15</v>
      </c>
      <c r="M5907" s="2" t="s">
        <v>22</v>
      </c>
      <c r="N5907" s="2">
        <v>725.25</v>
      </c>
      <c r="O5907" s="2" t="s">
        <v>17</v>
      </c>
      <c r="P5907" s="2">
        <f t="shared" si="184"/>
        <v>1710.8868</v>
      </c>
    </row>
    <row r="5908" spans="1:16" ht="14.25" customHeight="1" x14ac:dyDescent="0.35">
      <c r="A5908" s="2" t="s">
        <v>5939</v>
      </c>
      <c r="B5908" s="2" t="s">
        <v>13</v>
      </c>
      <c r="C5908" s="2" t="s">
        <v>20</v>
      </c>
      <c r="D5908" s="2">
        <v>4320.29</v>
      </c>
      <c r="E5908" s="2">
        <v>0.36</v>
      </c>
      <c r="F5908" s="2">
        <f t="shared" si="185"/>
        <v>1555.3044</v>
      </c>
      <c r="G5908" s="2">
        <v>1</v>
      </c>
      <c r="H5908" s="2" t="str">
        <f>TEXT(Table1[[#This Row],[order_date]],"mmmm")</f>
        <v>September</v>
      </c>
      <c r="I5908" s="3">
        <v>45543</v>
      </c>
      <c r="J5908" s="3">
        <v>45548</v>
      </c>
      <c r="K5908" s="3" t="str">
        <f>TEXT(Table1[[#This Row],[delivery_date]]-Table1[[#This Row],[order_date]],"D")</f>
        <v>5</v>
      </c>
      <c r="L5908" s="2" t="s">
        <v>31</v>
      </c>
      <c r="M5908" s="2" t="s">
        <v>16</v>
      </c>
      <c r="N5908" s="2">
        <v>831.3</v>
      </c>
      <c r="O5908" s="2" t="s">
        <v>17</v>
      </c>
      <c r="P5908" s="2">
        <f t="shared" si="184"/>
        <v>2764.9856</v>
      </c>
    </row>
    <row r="5909" spans="1:16" ht="14.25" customHeight="1" x14ac:dyDescent="0.35">
      <c r="A5909" s="2" t="s">
        <v>5940</v>
      </c>
      <c r="B5909" s="2" t="s">
        <v>41</v>
      </c>
      <c r="C5909" s="2" t="s">
        <v>36</v>
      </c>
      <c r="D5909" s="2">
        <v>4882.9799999999996</v>
      </c>
      <c r="E5909" s="2">
        <v>0.34</v>
      </c>
      <c r="F5909" s="2">
        <f t="shared" si="185"/>
        <v>1660.2131999999999</v>
      </c>
      <c r="G5909" s="2">
        <v>4</v>
      </c>
      <c r="H5909" s="2" t="str">
        <f>TEXT(Table1[[#This Row],[order_date]],"mmmm")</f>
        <v>July</v>
      </c>
      <c r="I5909" s="3">
        <v>45478</v>
      </c>
      <c r="J5909" s="3">
        <v>45484</v>
      </c>
      <c r="K5909" s="3" t="str">
        <f>TEXT(Table1[[#This Row],[delivery_date]]-Table1[[#This Row],[order_date]],"D")</f>
        <v>6</v>
      </c>
      <c r="L5909" s="2" t="s">
        <v>31</v>
      </c>
      <c r="M5909" s="2" t="s">
        <v>27</v>
      </c>
      <c r="N5909" s="2">
        <v>1356.52</v>
      </c>
      <c r="O5909" s="2" t="s">
        <v>17</v>
      </c>
      <c r="P5909" s="2">
        <f t="shared" si="184"/>
        <v>3222.7667999999994</v>
      </c>
    </row>
    <row r="5910" spans="1:16" ht="14.25" customHeight="1" x14ac:dyDescent="0.35">
      <c r="A5910" s="2" t="s">
        <v>5941</v>
      </c>
      <c r="B5910" s="2" t="s">
        <v>25</v>
      </c>
      <c r="C5910" s="2" t="s">
        <v>20</v>
      </c>
      <c r="D5910" s="2">
        <v>4370.2700000000004</v>
      </c>
      <c r="E5910" s="2">
        <v>0.5</v>
      </c>
      <c r="F5910" s="2">
        <f t="shared" si="185"/>
        <v>2185.1350000000002</v>
      </c>
      <c r="G5910" s="2">
        <v>9</v>
      </c>
      <c r="H5910" s="2" t="str">
        <f>TEXT(Table1[[#This Row],[order_date]],"mmmm")</f>
        <v>April</v>
      </c>
      <c r="I5910" s="3">
        <v>45045</v>
      </c>
      <c r="J5910" s="3">
        <v>45046</v>
      </c>
      <c r="K5910" s="3" t="str">
        <f>TEXT(Table1[[#This Row],[delivery_date]]-Table1[[#This Row],[order_date]],"D")</f>
        <v>1</v>
      </c>
      <c r="L5910" s="2" t="s">
        <v>15</v>
      </c>
      <c r="M5910" s="2" t="s">
        <v>16</v>
      </c>
      <c r="N5910" s="2">
        <v>368.68</v>
      </c>
      <c r="O5910" s="2" t="s">
        <v>34</v>
      </c>
      <c r="P5910" s="2">
        <f t="shared" si="184"/>
        <v>2185.1350000000002</v>
      </c>
    </row>
    <row r="5911" spans="1:16" ht="14.25" customHeight="1" x14ac:dyDescent="0.35">
      <c r="A5911" s="2" t="s">
        <v>5942</v>
      </c>
      <c r="B5911" s="2" t="s">
        <v>13</v>
      </c>
      <c r="C5911" s="2" t="s">
        <v>26</v>
      </c>
      <c r="D5911" s="2">
        <v>2077.96</v>
      </c>
      <c r="E5911" s="2">
        <v>0.4</v>
      </c>
      <c r="F5911" s="2">
        <f t="shared" si="185"/>
        <v>831.18400000000008</v>
      </c>
      <c r="G5911" s="2">
        <v>4</v>
      </c>
      <c r="H5911" s="2" t="str">
        <f>TEXT(Table1[[#This Row],[order_date]],"mmmm")</f>
        <v>July</v>
      </c>
      <c r="I5911" s="3">
        <v>45494</v>
      </c>
      <c r="J5911" s="3">
        <v>45495</v>
      </c>
      <c r="K5911" s="3" t="str">
        <f>TEXT(Table1[[#This Row],[delivery_date]]-Table1[[#This Row],[order_date]],"D")</f>
        <v>1</v>
      </c>
      <c r="L5911" s="2" t="s">
        <v>31</v>
      </c>
      <c r="M5911" s="2" t="s">
        <v>27</v>
      </c>
      <c r="N5911" s="2">
        <v>200.34</v>
      </c>
      <c r="O5911" s="2" t="s">
        <v>39</v>
      </c>
      <c r="P5911" s="2">
        <f t="shared" si="184"/>
        <v>1246.7759999999998</v>
      </c>
    </row>
    <row r="5912" spans="1:16" ht="14.25" customHeight="1" x14ac:dyDescent="0.35">
      <c r="A5912" s="2" t="s">
        <v>5943</v>
      </c>
      <c r="B5912" s="2" t="s">
        <v>13</v>
      </c>
      <c r="C5912" s="2" t="s">
        <v>20</v>
      </c>
      <c r="D5912" s="2">
        <v>4091.07</v>
      </c>
      <c r="E5912" s="2">
        <v>0.49</v>
      </c>
      <c r="F5912" s="2">
        <f t="shared" si="185"/>
        <v>2004.6242999999999</v>
      </c>
      <c r="G5912" s="2">
        <v>2</v>
      </c>
      <c r="H5912" s="2" t="str">
        <f>TEXT(Table1[[#This Row],[order_date]],"mmmm")</f>
        <v>June</v>
      </c>
      <c r="I5912" s="3">
        <v>45090</v>
      </c>
      <c r="J5912" s="3">
        <v>45096</v>
      </c>
      <c r="K5912" s="3" t="str">
        <f>TEXT(Table1[[#This Row],[delivery_date]]-Table1[[#This Row],[order_date]],"D")</f>
        <v>6</v>
      </c>
      <c r="L5912" s="2" t="s">
        <v>31</v>
      </c>
      <c r="M5912" s="2" t="s">
        <v>16</v>
      </c>
      <c r="N5912" s="2">
        <v>951.49</v>
      </c>
      <c r="O5912" s="2" t="s">
        <v>34</v>
      </c>
      <c r="P5912" s="2">
        <f t="shared" si="184"/>
        <v>2086.4457000000002</v>
      </c>
    </row>
    <row r="5913" spans="1:16" ht="14.25" customHeight="1" x14ac:dyDescent="0.35">
      <c r="A5913" s="2" t="s">
        <v>5944</v>
      </c>
      <c r="B5913" s="2" t="s">
        <v>41</v>
      </c>
      <c r="C5913" s="2" t="s">
        <v>26</v>
      </c>
      <c r="D5913" s="2">
        <v>3587.09</v>
      </c>
      <c r="E5913" s="2">
        <v>0.35</v>
      </c>
      <c r="F5913" s="2">
        <f t="shared" si="185"/>
        <v>1255.4814999999999</v>
      </c>
      <c r="G5913" s="2">
        <v>8</v>
      </c>
      <c r="H5913" s="2" t="str">
        <f>TEXT(Table1[[#This Row],[order_date]],"mmmm")</f>
        <v>July</v>
      </c>
      <c r="I5913" s="3">
        <v>45130</v>
      </c>
      <c r="J5913" s="3">
        <v>45132</v>
      </c>
      <c r="K5913" s="3" t="str">
        <f>TEXT(Table1[[#This Row],[delivery_date]]-Table1[[#This Row],[order_date]],"D")</f>
        <v>2</v>
      </c>
      <c r="L5913" s="2" t="s">
        <v>31</v>
      </c>
      <c r="M5913" s="2" t="s">
        <v>27</v>
      </c>
      <c r="N5913" s="2">
        <v>529.94000000000005</v>
      </c>
      <c r="O5913" s="2" t="s">
        <v>17</v>
      </c>
      <c r="P5913" s="2">
        <f t="shared" si="184"/>
        <v>2331.6085000000003</v>
      </c>
    </row>
    <row r="5914" spans="1:16" ht="14.25" customHeight="1" x14ac:dyDescent="0.35">
      <c r="A5914" s="2" t="s">
        <v>5945</v>
      </c>
      <c r="B5914" s="2" t="s">
        <v>13</v>
      </c>
      <c r="C5914" s="2" t="s">
        <v>36</v>
      </c>
      <c r="D5914" s="2">
        <v>401.86</v>
      </c>
      <c r="E5914" s="2">
        <v>0.33</v>
      </c>
      <c r="F5914" s="2">
        <f t="shared" si="185"/>
        <v>132.6138</v>
      </c>
      <c r="G5914" s="2">
        <v>6</v>
      </c>
      <c r="H5914" s="2" t="str">
        <f>TEXT(Table1[[#This Row],[order_date]],"mmmm")</f>
        <v>December</v>
      </c>
      <c r="I5914" s="3">
        <v>45272</v>
      </c>
      <c r="J5914" s="3">
        <v>45273</v>
      </c>
      <c r="K5914" s="3" t="str">
        <f>TEXT(Table1[[#This Row],[delivery_date]]-Table1[[#This Row],[order_date]],"D")</f>
        <v>1</v>
      </c>
      <c r="L5914" s="2" t="s">
        <v>15</v>
      </c>
      <c r="M5914" s="2" t="s">
        <v>16</v>
      </c>
      <c r="N5914" s="2">
        <v>83.24</v>
      </c>
      <c r="O5914" s="2" t="s">
        <v>34</v>
      </c>
      <c r="P5914" s="2">
        <f t="shared" si="184"/>
        <v>269.24620000000004</v>
      </c>
    </row>
    <row r="5915" spans="1:16" ht="14.25" customHeight="1" x14ac:dyDescent="0.35">
      <c r="A5915" s="2" t="s">
        <v>5946</v>
      </c>
      <c r="B5915" s="2" t="s">
        <v>25</v>
      </c>
      <c r="C5915" s="2" t="s">
        <v>33</v>
      </c>
      <c r="D5915" s="2">
        <v>4655.82</v>
      </c>
      <c r="E5915" s="2">
        <v>0.38</v>
      </c>
      <c r="F5915" s="2">
        <f t="shared" si="185"/>
        <v>1769.2115999999999</v>
      </c>
      <c r="G5915" s="2">
        <v>1</v>
      </c>
      <c r="H5915" s="2" t="str">
        <f>TEXT(Table1[[#This Row],[order_date]],"mmmm")</f>
        <v>February</v>
      </c>
      <c r="I5915" s="3">
        <v>44960</v>
      </c>
      <c r="J5915" s="3">
        <v>44966</v>
      </c>
      <c r="K5915" s="3" t="str">
        <f>TEXT(Table1[[#This Row],[delivery_date]]-Table1[[#This Row],[order_date]],"D")</f>
        <v>6</v>
      </c>
      <c r="L5915" s="2" t="s">
        <v>21</v>
      </c>
      <c r="M5915" s="2" t="s">
        <v>22</v>
      </c>
      <c r="N5915" s="2">
        <v>273.38</v>
      </c>
      <c r="O5915" s="2" t="s">
        <v>39</v>
      </c>
      <c r="P5915" s="2">
        <f t="shared" si="184"/>
        <v>2886.6084000000001</v>
      </c>
    </row>
    <row r="5916" spans="1:16" ht="14.25" customHeight="1" x14ac:dyDescent="0.35">
      <c r="A5916" s="2" t="s">
        <v>5947</v>
      </c>
      <c r="B5916" s="2" t="s">
        <v>41</v>
      </c>
      <c r="C5916" s="2" t="s">
        <v>33</v>
      </c>
      <c r="D5916" s="2">
        <v>2383.21</v>
      </c>
      <c r="E5916" s="2">
        <v>0.09</v>
      </c>
      <c r="F5916" s="2">
        <f t="shared" si="185"/>
        <v>214.4889</v>
      </c>
      <c r="G5916" s="2">
        <v>4</v>
      </c>
      <c r="H5916" s="2" t="str">
        <f>TEXT(Table1[[#This Row],[order_date]],"mmmm")</f>
        <v>June</v>
      </c>
      <c r="I5916" s="3">
        <v>45444</v>
      </c>
      <c r="J5916" s="3">
        <v>45449</v>
      </c>
      <c r="K5916" s="3" t="str">
        <f>TEXT(Table1[[#This Row],[delivery_date]]-Table1[[#This Row],[order_date]],"D")</f>
        <v>5</v>
      </c>
      <c r="L5916" s="2" t="s">
        <v>21</v>
      </c>
      <c r="M5916" s="2" t="s">
        <v>16</v>
      </c>
      <c r="N5916" s="2">
        <v>600.29999999999995</v>
      </c>
      <c r="O5916" s="2" t="s">
        <v>23</v>
      </c>
      <c r="P5916" s="2">
        <f t="shared" si="184"/>
        <v>2168.7211000000002</v>
      </c>
    </row>
    <row r="5917" spans="1:16" ht="14.25" customHeight="1" x14ac:dyDescent="0.35">
      <c r="A5917" s="2" t="s">
        <v>5948</v>
      </c>
      <c r="B5917" s="2" t="s">
        <v>25</v>
      </c>
      <c r="C5917" s="2" t="s">
        <v>20</v>
      </c>
      <c r="D5917" s="2">
        <v>758.81</v>
      </c>
      <c r="E5917" s="2">
        <v>0.4</v>
      </c>
      <c r="F5917" s="2">
        <f t="shared" si="185"/>
        <v>303.524</v>
      </c>
      <c r="G5917" s="2">
        <v>5</v>
      </c>
      <c r="H5917" s="2" t="str">
        <f>TEXT(Table1[[#This Row],[order_date]],"mmmm")</f>
        <v>July</v>
      </c>
      <c r="I5917" s="3">
        <v>45484</v>
      </c>
      <c r="J5917" s="3">
        <v>45491</v>
      </c>
      <c r="K5917" s="3" t="str">
        <f>TEXT(Table1[[#This Row],[delivery_date]]-Table1[[#This Row],[order_date]],"D")</f>
        <v>7</v>
      </c>
      <c r="L5917" s="2" t="s">
        <v>21</v>
      </c>
      <c r="M5917" s="2" t="s">
        <v>16</v>
      </c>
      <c r="N5917" s="2">
        <v>87.92</v>
      </c>
      <c r="O5917" s="2" t="s">
        <v>23</v>
      </c>
      <c r="P5917" s="2">
        <f t="shared" si="184"/>
        <v>455.28599999999994</v>
      </c>
    </row>
    <row r="5918" spans="1:16" ht="14.25" customHeight="1" x14ac:dyDescent="0.35">
      <c r="A5918" s="2" t="s">
        <v>5949</v>
      </c>
      <c r="B5918" s="2" t="s">
        <v>25</v>
      </c>
      <c r="C5918" s="2" t="s">
        <v>26</v>
      </c>
      <c r="D5918" s="2">
        <v>2184.35</v>
      </c>
      <c r="E5918" s="2">
        <v>0.49</v>
      </c>
      <c r="F5918" s="2">
        <f t="shared" si="185"/>
        <v>1070.3315</v>
      </c>
      <c r="G5918" s="2">
        <v>1</v>
      </c>
      <c r="H5918" s="2" t="str">
        <f>TEXT(Table1[[#This Row],[order_date]],"mmmm")</f>
        <v>December</v>
      </c>
      <c r="I5918" s="3">
        <v>45643</v>
      </c>
      <c r="J5918" s="3">
        <v>45646</v>
      </c>
      <c r="K5918" s="3" t="str">
        <f>TEXT(Table1[[#This Row],[delivery_date]]-Table1[[#This Row],[order_date]],"D")</f>
        <v>3</v>
      </c>
      <c r="L5918" s="2" t="s">
        <v>15</v>
      </c>
      <c r="M5918" s="2" t="s">
        <v>16</v>
      </c>
      <c r="N5918" s="2">
        <v>400.27</v>
      </c>
      <c r="O5918" s="2" t="s">
        <v>34</v>
      </c>
      <c r="P5918" s="2">
        <f t="shared" si="184"/>
        <v>1114.0184999999999</v>
      </c>
    </row>
    <row r="5919" spans="1:16" ht="14.25" customHeight="1" x14ac:dyDescent="0.35">
      <c r="A5919" s="2" t="s">
        <v>5950</v>
      </c>
      <c r="B5919" s="2" t="s">
        <v>41</v>
      </c>
      <c r="C5919" s="2" t="s">
        <v>33</v>
      </c>
      <c r="D5919" s="2">
        <v>3055.39</v>
      </c>
      <c r="E5919" s="2">
        <v>0.31</v>
      </c>
      <c r="F5919" s="2">
        <f t="shared" si="185"/>
        <v>947.17089999999996</v>
      </c>
      <c r="G5919" s="2">
        <v>2</v>
      </c>
      <c r="H5919" s="2" t="str">
        <f>TEXT(Table1[[#This Row],[order_date]],"mmmm")</f>
        <v>September</v>
      </c>
      <c r="I5919" s="3">
        <v>45557</v>
      </c>
      <c r="J5919" s="3">
        <v>45562</v>
      </c>
      <c r="K5919" s="3" t="str">
        <f>TEXT(Table1[[#This Row],[delivery_date]]-Table1[[#This Row],[order_date]],"D")</f>
        <v>5</v>
      </c>
      <c r="L5919" s="2" t="s">
        <v>31</v>
      </c>
      <c r="M5919" s="2" t="s">
        <v>22</v>
      </c>
      <c r="N5919" s="2">
        <v>683.12</v>
      </c>
      <c r="O5919" s="2" t="s">
        <v>17</v>
      </c>
      <c r="P5919" s="2">
        <f t="shared" si="184"/>
        <v>2108.2190999999998</v>
      </c>
    </row>
    <row r="5920" spans="1:16" ht="14.25" customHeight="1" x14ac:dyDescent="0.35">
      <c r="A5920" s="2" t="s">
        <v>5951</v>
      </c>
      <c r="B5920" s="2" t="s">
        <v>13</v>
      </c>
      <c r="C5920" s="2" t="s">
        <v>26</v>
      </c>
      <c r="D5920" s="2">
        <v>2907.44</v>
      </c>
      <c r="E5920" s="2">
        <v>0.01</v>
      </c>
      <c r="F5920" s="2">
        <f t="shared" si="185"/>
        <v>29.074400000000001</v>
      </c>
      <c r="G5920" s="2">
        <v>9</v>
      </c>
      <c r="H5920" s="2" t="str">
        <f>TEXT(Table1[[#This Row],[order_date]],"mmmm")</f>
        <v>February</v>
      </c>
      <c r="I5920" s="3">
        <v>45332</v>
      </c>
      <c r="J5920" s="3">
        <v>45339</v>
      </c>
      <c r="K5920" s="3" t="str">
        <f>TEXT(Table1[[#This Row],[delivery_date]]-Table1[[#This Row],[order_date]],"D")</f>
        <v>7</v>
      </c>
      <c r="L5920" s="2" t="s">
        <v>21</v>
      </c>
      <c r="M5920" s="2" t="s">
        <v>22</v>
      </c>
      <c r="N5920" s="2">
        <v>266.08</v>
      </c>
      <c r="O5920" s="2" t="s">
        <v>23</v>
      </c>
      <c r="P5920" s="2">
        <f t="shared" si="184"/>
        <v>2878.3656000000001</v>
      </c>
    </row>
    <row r="5921" spans="1:16" ht="14.25" customHeight="1" x14ac:dyDescent="0.35">
      <c r="A5921" s="2" t="s">
        <v>5952</v>
      </c>
      <c r="B5921" s="2" t="s">
        <v>25</v>
      </c>
      <c r="C5921" s="2" t="s">
        <v>36</v>
      </c>
      <c r="D5921" s="2">
        <v>2916.49</v>
      </c>
      <c r="E5921" s="2">
        <v>0.04</v>
      </c>
      <c r="F5921" s="2">
        <f t="shared" si="185"/>
        <v>116.6596</v>
      </c>
      <c r="G5921" s="2">
        <v>1</v>
      </c>
      <c r="H5921" s="2" t="str">
        <f>TEXT(Table1[[#This Row],[order_date]],"mmmm")</f>
        <v>December</v>
      </c>
      <c r="I5921" s="3">
        <v>45281</v>
      </c>
      <c r="J5921" s="3">
        <v>45285</v>
      </c>
      <c r="K5921" s="3" t="str">
        <f>TEXT(Table1[[#This Row],[delivery_date]]-Table1[[#This Row],[order_date]],"D")</f>
        <v>4</v>
      </c>
      <c r="L5921" s="2" t="s">
        <v>31</v>
      </c>
      <c r="M5921" s="2" t="s">
        <v>27</v>
      </c>
      <c r="N5921" s="2">
        <v>203.32</v>
      </c>
      <c r="O5921" s="2" t="s">
        <v>34</v>
      </c>
      <c r="P5921" s="2">
        <f t="shared" si="184"/>
        <v>2799.8303999999998</v>
      </c>
    </row>
    <row r="5922" spans="1:16" ht="14.25" customHeight="1" x14ac:dyDescent="0.35">
      <c r="A5922" s="2" t="s">
        <v>5953</v>
      </c>
      <c r="B5922" s="2" t="s">
        <v>25</v>
      </c>
      <c r="C5922" s="2" t="s">
        <v>20</v>
      </c>
      <c r="D5922" s="2">
        <v>1353.61</v>
      </c>
      <c r="E5922" s="2">
        <v>0.12</v>
      </c>
      <c r="F5922" s="2">
        <f t="shared" si="185"/>
        <v>162.43319999999997</v>
      </c>
      <c r="G5922" s="2">
        <v>8</v>
      </c>
      <c r="H5922" s="2" t="str">
        <f>TEXT(Table1[[#This Row],[order_date]],"mmmm")</f>
        <v>March</v>
      </c>
      <c r="I5922" s="3">
        <v>45009</v>
      </c>
      <c r="J5922" s="3">
        <v>45010</v>
      </c>
      <c r="K5922" s="3" t="str">
        <f>TEXT(Table1[[#This Row],[delivery_date]]-Table1[[#This Row],[order_date]],"D")</f>
        <v>1</v>
      </c>
      <c r="L5922" s="2" t="s">
        <v>31</v>
      </c>
      <c r="M5922" s="2" t="s">
        <v>16</v>
      </c>
      <c r="N5922" s="2">
        <v>67.819999999999993</v>
      </c>
      <c r="O5922" s="2" t="s">
        <v>39</v>
      </c>
      <c r="P5922" s="2">
        <f t="shared" si="184"/>
        <v>1191.1768</v>
      </c>
    </row>
    <row r="5923" spans="1:16" ht="14.25" customHeight="1" x14ac:dyDescent="0.35">
      <c r="A5923" s="2" t="s">
        <v>5954</v>
      </c>
      <c r="B5923" s="2" t="s">
        <v>25</v>
      </c>
      <c r="C5923" s="2" t="s">
        <v>26</v>
      </c>
      <c r="D5923" s="2">
        <v>3200.24</v>
      </c>
      <c r="E5923" s="2">
        <v>0.25</v>
      </c>
      <c r="F5923" s="2">
        <f t="shared" si="185"/>
        <v>800.06</v>
      </c>
      <c r="G5923" s="2">
        <v>9</v>
      </c>
      <c r="H5923" s="2" t="str">
        <f>TEXT(Table1[[#This Row],[order_date]],"mmmm")</f>
        <v>May</v>
      </c>
      <c r="I5923" s="3">
        <v>45077</v>
      </c>
      <c r="J5923" s="3">
        <v>45079</v>
      </c>
      <c r="K5923" s="3" t="str">
        <f>TEXT(Table1[[#This Row],[delivery_date]]-Table1[[#This Row],[order_date]],"D")</f>
        <v>2</v>
      </c>
      <c r="L5923" s="2" t="s">
        <v>15</v>
      </c>
      <c r="M5923" s="2" t="s">
        <v>22</v>
      </c>
      <c r="N5923" s="2">
        <v>206.23</v>
      </c>
      <c r="O5923" s="2" t="s">
        <v>28</v>
      </c>
      <c r="P5923" s="2">
        <f t="shared" si="184"/>
        <v>2400.1799999999998</v>
      </c>
    </row>
    <row r="5924" spans="1:16" ht="14.25" customHeight="1" x14ac:dyDescent="0.35">
      <c r="A5924" s="2" t="s">
        <v>5955</v>
      </c>
      <c r="B5924" s="2" t="s">
        <v>25</v>
      </c>
      <c r="C5924" s="2" t="s">
        <v>20</v>
      </c>
      <c r="D5924" s="2">
        <v>4546.33</v>
      </c>
      <c r="E5924" s="2">
        <v>0.21</v>
      </c>
      <c r="F5924" s="2">
        <f t="shared" si="185"/>
        <v>954.72929999999997</v>
      </c>
      <c r="G5924" s="2">
        <v>2</v>
      </c>
      <c r="H5924" s="2" t="str">
        <f>TEXT(Table1[[#This Row],[order_date]],"mmmm")</f>
        <v>April</v>
      </c>
      <c r="I5924" s="3">
        <v>45040</v>
      </c>
      <c r="J5924" s="3">
        <v>45047</v>
      </c>
      <c r="K5924" s="3" t="str">
        <f>TEXT(Table1[[#This Row],[delivery_date]]-Table1[[#This Row],[order_date]],"D")</f>
        <v>7</v>
      </c>
      <c r="L5924" s="2" t="s">
        <v>15</v>
      </c>
      <c r="M5924" s="2" t="s">
        <v>27</v>
      </c>
      <c r="N5924" s="2">
        <v>1262.6199999999999</v>
      </c>
      <c r="O5924" s="2" t="s">
        <v>23</v>
      </c>
      <c r="P5924" s="2">
        <f t="shared" si="184"/>
        <v>3591.6007</v>
      </c>
    </row>
    <row r="5925" spans="1:16" ht="14.25" customHeight="1" x14ac:dyDescent="0.35">
      <c r="A5925" s="2" t="s">
        <v>5956</v>
      </c>
      <c r="B5925" s="2" t="s">
        <v>41</v>
      </c>
      <c r="C5925" s="2" t="s">
        <v>26</v>
      </c>
      <c r="D5925" s="2">
        <v>2004.47</v>
      </c>
      <c r="E5925" s="2">
        <v>0.49</v>
      </c>
      <c r="F5925" s="2">
        <f t="shared" si="185"/>
        <v>982.19029999999998</v>
      </c>
      <c r="G5925" s="2">
        <v>2</v>
      </c>
      <c r="H5925" s="2" t="str">
        <f>TEXT(Table1[[#This Row],[order_date]],"mmmm")</f>
        <v>July</v>
      </c>
      <c r="I5925" s="3">
        <v>45502</v>
      </c>
      <c r="J5925" s="3">
        <v>45508</v>
      </c>
      <c r="K5925" s="3" t="str">
        <f>TEXT(Table1[[#This Row],[delivery_date]]-Table1[[#This Row],[order_date]],"D")</f>
        <v>6</v>
      </c>
      <c r="L5925" s="2" t="s">
        <v>15</v>
      </c>
      <c r="M5925" s="2" t="s">
        <v>16</v>
      </c>
      <c r="N5925" s="2">
        <v>360.43</v>
      </c>
      <c r="O5925" s="2" t="s">
        <v>39</v>
      </c>
      <c r="P5925" s="2">
        <f t="shared" si="184"/>
        <v>1022.2797</v>
      </c>
    </row>
    <row r="5926" spans="1:16" ht="14.25" customHeight="1" x14ac:dyDescent="0.35">
      <c r="A5926" s="2" t="s">
        <v>5957</v>
      </c>
      <c r="B5926" s="2" t="s">
        <v>41</v>
      </c>
      <c r="C5926" s="2" t="s">
        <v>26</v>
      </c>
      <c r="D5926" s="2">
        <v>3189.84</v>
      </c>
      <c r="E5926" s="2">
        <v>0.47</v>
      </c>
      <c r="F5926" s="2">
        <f t="shared" si="185"/>
        <v>1499.2248</v>
      </c>
      <c r="G5926" s="2">
        <v>7</v>
      </c>
      <c r="H5926" s="2" t="str">
        <f>TEXT(Table1[[#This Row],[order_date]],"mmmm")</f>
        <v>August</v>
      </c>
      <c r="I5926" s="3">
        <v>45534</v>
      </c>
      <c r="J5926" s="3">
        <v>45538</v>
      </c>
      <c r="K5926" s="3" t="str">
        <f>TEXT(Table1[[#This Row],[delivery_date]]-Table1[[#This Row],[order_date]],"D")</f>
        <v>4</v>
      </c>
      <c r="L5926" s="2" t="s">
        <v>15</v>
      </c>
      <c r="M5926" s="2" t="s">
        <v>22</v>
      </c>
      <c r="N5926" s="2">
        <v>211.14</v>
      </c>
      <c r="O5926" s="2" t="s">
        <v>28</v>
      </c>
      <c r="P5926" s="2">
        <f t="shared" si="184"/>
        <v>1690.6152000000002</v>
      </c>
    </row>
    <row r="5927" spans="1:16" ht="14.25" customHeight="1" x14ac:dyDescent="0.35">
      <c r="A5927" s="2" t="s">
        <v>5958</v>
      </c>
      <c r="B5927" s="2" t="s">
        <v>19</v>
      </c>
      <c r="C5927" s="2" t="s">
        <v>36</v>
      </c>
      <c r="D5927" s="2">
        <v>1295.54</v>
      </c>
      <c r="E5927" s="2">
        <v>0.2</v>
      </c>
      <c r="F5927" s="2">
        <f t="shared" si="185"/>
        <v>259.108</v>
      </c>
      <c r="G5927" s="2">
        <v>9</v>
      </c>
      <c r="H5927" s="2" t="str">
        <f>TEXT(Table1[[#This Row],[order_date]],"mmmm")</f>
        <v>June</v>
      </c>
      <c r="I5927" s="3">
        <v>45098</v>
      </c>
      <c r="J5927" s="3">
        <v>45099</v>
      </c>
      <c r="K5927" s="3" t="str">
        <f>TEXT(Table1[[#This Row],[delivery_date]]-Table1[[#This Row],[order_date]],"D")</f>
        <v>1</v>
      </c>
      <c r="L5927" s="2" t="s">
        <v>21</v>
      </c>
      <c r="M5927" s="2" t="s">
        <v>22</v>
      </c>
      <c r="N5927" s="2">
        <v>387.51</v>
      </c>
      <c r="O5927" s="2" t="s">
        <v>48</v>
      </c>
      <c r="P5927" s="2">
        <f t="shared" si="184"/>
        <v>1036.432</v>
      </c>
    </row>
    <row r="5928" spans="1:16" ht="14.25" customHeight="1" x14ac:dyDescent="0.35">
      <c r="A5928" s="2" t="s">
        <v>5959</v>
      </c>
      <c r="B5928" s="2" t="s">
        <v>19</v>
      </c>
      <c r="C5928" s="2" t="s">
        <v>20</v>
      </c>
      <c r="D5928" s="2">
        <v>336.58</v>
      </c>
      <c r="E5928" s="2">
        <v>0.4</v>
      </c>
      <c r="F5928" s="2">
        <f t="shared" si="185"/>
        <v>134.63200000000001</v>
      </c>
      <c r="G5928" s="2">
        <v>9</v>
      </c>
      <c r="H5928" s="2" t="str">
        <f>TEXT(Table1[[#This Row],[order_date]],"mmmm")</f>
        <v>January</v>
      </c>
      <c r="I5928" s="3">
        <v>44937</v>
      </c>
      <c r="J5928" s="3">
        <v>44938</v>
      </c>
      <c r="K5928" s="3" t="str">
        <f>TEXT(Table1[[#This Row],[delivery_date]]-Table1[[#This Row],[order_date]],"D")</f>
        <v>1</v>
      </c>
      <c r="L5928" s="2" t="s">
        <v>31</v>
      </c>
      <c r="M5928" s="2" t="s">
        <v>16</v>
      </c>
      <c r="N5928" s="2">
        <v>24.45</v>
      </c>
      <c r="O5928" s="2" t="s">
        <v>39</v>
      </c>
      <c r="P5928" s="2">
        <f t="shared" si="184"/>
        <v>201.94799999999998</v>
      </c>
    </row>
    <row r="5929" spans="1:16" ht="14.25" customHeight="1" x14ac:dyDescent="0.35">
      <c r="A5929" s="2" t="s">
        <v>5960</v>
      </c>
      <c r="B5929" s="2" t="s">
        <v>25</v>
      </c>
      <c r="C5929" s="2" t="s">
        <v>14</v>
      </c>
      <c r="D5929" s="2">
        <v>2970.08</v>
      </c>
      <c r="E5929" s="2">
        <v>0.32</v>
      </c>
      <c r="F5929" s="2">
        <f t="shared" si="185"/>
        <v>950.42560000000003</v>
      </c>
      <c r="G5929" s="2">
        <v>3</v>
      </c>
      <c r="H5929" s="2" t="str">
        <f>TEXT(Table1[[#This Row],[order_date]],"mmmm")</f>
        <v>August</v>
      </c>
      <c r="I5929" s="3">
        <v>45506</v>
      </c>
      <c r="J5929" s="3">
        <v>45509</v>
      </c>
      <c r="K5929" s="3" t="str">
        <f>TEXT(Table1[[#This Row],[delivery_date]]-Table1[[#This Row],[order_date]],"D")</f>
        <v>3</v>
      </c>
      <c r="L5929" s="2" t="s">
        <v>21</v>
      </c>
      <c r="M5929" s="2" t="s">
        <v>22</v>
      </c>
      <c r="N5929" s="2">
        <v>830.27</v>
      </c>
      <c r="O5929" s="2" t="s">
        <v>39</v>
      </c>
      <c r="P5929" s="2">
        <f t="shared" si="184"/>
        <v>2019.6543999999999</v>
      </c>
    </row>
    <row r="5930" spans="1:16" ht="14.25" customHeight="1" x14ac:dyDescent="0.35">
      <c r="A5930" s="2" t="s">
        <v>5961</v>
      </c>
      <c r="B5930" s="2" t="s">
        <v>13</v>
      </c>
      <c r="C5930" s="2" t="s">
        <v>26</v>
      </c>
      <c r="D5930" s="2">
        <v>332.99</v>
      </c>
      <c r="E5930" s="2">
        <v>0.12</v>
      </c>
      <c r="F5930" s="2">
        <f t="shared" si="185"/>
        <v>39.958799999999997</v>
      </c>
      <c r="G5930" s="2">
        <v>7</v>
      </c>
      <c r="H5930" s="2" t="str">
        <f>TEXT(Table1[[#This Row],[order_date]],"mmmm")</f>
        <v>November</v>
      </c>
      <c r="I5930" s="3">
        <v>45243</v>
      </c>
      <c r="J5930" s="3">
        <v>45245</v>
      </c>
      <c r="K5930" s="3" t="str">
        <f>TEXT(Table1[[#This Row],[delivery_date]]-Table1[[#This Row],[order_date]],"D")</f>
        <v>2</v>
      </c>
      <c r="L5930" s="2" t="s">
        <v>31</v>
      </c>
      <c r="M5930" s="2" t="s">
        <v>27</v>
      </c>
      <c r="N5930" s="2">
        <v>34.89</v>
      </c>
      <c r="O5930" s="2" t="s">
        <v>34</v>
      </c>
      <c r="P5930" s="2">
        <f t="shared" si="184"/>
        <v>293.03120000000001</v>
      </c>
    </row>
    <row r="5931" spans="1:16" ht="14.25" customHeight="1" x14ac:dyDescent="0.35">
      <c r="A5931" s="2" t="s">
        <v>5962</v>
      </c>
      <c r="B5931" s="2" t="s">
        <v>25</v>
      </c>
      <c r="C5931" s="2" t="s">
        <v>26</v>
      </c>
      <c r="D5931" s="2">
        <v>3645.56</v>
      </c>
      <c r="E5931" s="2">
        <v>0.47</v>
      </c>
      <c r="F5931" s="2">
        <f t="shared" si="185"/>
        <v>1713.4132</v>
      </c>
      <c r="G5931" s="2">
        <v>6</v>
      </c>
      <c r="H5931" s="2" t="str">
        <f>TEXT(Table1[[#This Row],[order_date]],"mmmm")</f>
        <v>August</v>
      </c>
      <c r="I5931" s="3">
        <v>45514</v>
      </c>
      <c r="J5931" s="3">
        <v>45519</v>
      </c>
      <c r="K5931" s="3" t="str">
        <f>TEXT(Table1[[#This Row],[delivery_date]]-Table1[[#This Row],[order_date]],"D")</f>
        <v>5</v>
      </c>
      <c r="L5931" s="2" t="s">
        <v>21</v>
      </c>
      <c r="M5931" s="2" t="s">
        <v>27</v>
      </c>
      <c r="N5931" s="2">
        <v>822.71</v>
      </c>
      <c r="O5931" s="2" t="s">
        <v>23</v>
      </c>
      <c r="P5931" s="2">
        <f t="shared" si="184"/>
        <v>1932.1468</v>
      </c>
    </row>
    <row r="5932" spans="1:16" ht="14.25" customHeight="1" x14ac:dyDescent="0.35">
      <c r="A5932" s="2" t="s">
        <v>5963</v>
      </c>
      <c r="B5932" s="2" t="s">
        <v>13</v>
      </c>
      <c r="C5932" s="2" t="s">
        <v>33</v>
      </c>
      <c r="D5932" s="2">
        <v>3384.73</v>
      </c>
      <c r="E5932" s="2">
        <v>0.13</v>
      </c>
      <c r="F5932" s="2">
        <f t="shared" si="185"/>
        <v>440.01490000000001</v>
      </c>
      <c r="G5932" s="2">
        <v>8</v>
      </c>
      <c r="H5932" s="2" t="str">
        <f>TEXT(Table1[[#This Row],[order_date]],"mmmm")</f>
        <v>July</v>
      </c>
      <c r="I5932" s="3">
        <v>45494</v>
      </c>
      <c r="J5932" s="3">
        <v>45495</v>
      </c>
      <c r="K5932" s="3" t="str">
        <f>TEXT(Table1[[#This Row],[delivery_date]]-Table1[[#This Row],[order_date]],"D")</f>
        <v>1</v>
      </c>
      <c r="L5932" s="2" t="s">
        <v>31</v>
      </c>
      <c r="M5932" s="2" t="s">
        <v>22</v>
      </c>
      <c r="N5932" s="2">
        <v>366.61</v>
      </c>
      <c r="O5932" s="2" t="s">
        <v>34</v>
      </c>
      <c r="P5932" s="2">
        <f t="shared" si="184"/>
        <v>2944.7150999999999</v>
      </c>
    </row>
    <row r="5933" spans="1:16" ht="14.25" customHeight="1" x14ac:dyDescent="0.35">
      <c r="A5933" s="2" t="s">
        <v>5964</v>
      </c>
      <c r="B5933" s="2" t="s">
        <v>25</v>
      </c>
      <c r="C5933" s="2" t="s">
        <v>20</v>
      </c>
      <c r="D5933" s="2">
        <v>1909.69</v>
      </c>
      <c r="E5933" s="2">
        <v>0.44</v>
      </c>
      <c r="F5933" s="2">
        <f t="shared" si="185"/>
        <v>840.2636</v>
      </c>
      <c r="G5933" s="2">
        <v>8</v>
      </c>
      <c r="H5933" s="2" t="str">
        <f>TEXT(Table1[[#This Row],[order_date]],"mmmm")</f>
        <v>November</v>
      </c>
      <c r="I5933" s="3">
        <v>45617</v>
      </c>
      <c r="J5933" s="3">
        <v>45621</v>
      </c>
      <c r="K5933" s="3" t="str">
        <f>TEXT(Table1[[#This Row],[delivery_date]]-Table1[[#This Row],[order_date]],"D")</f>
        <v>4</v>
      </c>
      <c r="L5933" s="2" t="s">
        <v>15</v>
      </c>
      <c r="M5933" s="2" t="s">
        <v>22</v>
      </c>
      <c r="N5933" s="2">
        <v>569.13</v>
      </c>
      <c r="O5933" s="2" t="s">
        <v>17</v>
      </c>
      <c r="P5933" s="2">
        <f t="shared" si="184"/>
        <v>1069.4264000000001</v>
      </c>
    </row>
    <row r="5934" spans="1:16" ht="14.25" customHeight="1" x14ac:dyDescent="0.35">
      <c r="A5934" s="2" t="s">
        <v>5965</v>
      </c>
      <c r="B5934" s="2" t="s">
        <v>19</v>
      </c>
      <c r="C5934" s="2" t="s">
        <v>14</v>
      </c>
      <c r="D5934" s="2">
        <v>2115.3200000000002</v>
      </c>
      <c r="E5934" s="2">
        <v>0.32</v>
      </c>
      <c r="F5934" s="2">
        <f t="shared" si="185"/>
        <v>676.90240000000006</v>
      </c>
      <c r="G5934" s="2">
        <v>8</v>
      </c>
      <c r="H5934" s="2" t="str">
        <f>TEXT(Table1[[#This Row],[order_date]],"mmmm")</f>
        <v>March</v>
      </c>
      <c r="I5934" s="3">
        <v>44989</v>
      </c>
      <c r="J5934" s="3">
        <v>44995</v>
      </c>
      <c r="K5934" s="3" t="str">
        <f>TEXT(Table1[[#This Row],[delivery_date]]-Table1[[#This Row],[order_date]],"D")</f>
        <v>6</v>
      </c>
      <c r="L5934" s="2" t="s">
        <v>15</v>
      </c>
      <c r="M5934" s="2" t="s">
        <v>22</v>
      </c>
      <c r="N5934" s="2">
        <v>200.69</v>
      </c>
      <c r="O5934" s="2" t="s">
        <v>34</v>
      </c>
      <c r="P5934" s="2">
        <f t="shared" si="184"/>
        <v>1438.4176000000002</v>
      </c>
    </row>
    <row r="5935" spans="1:16" ht="14.25" customHeight="1" x14ac:dyDescent="0.35">
      <c r="A5935" s="2" t="s">
        <v>5966</v>
      </c>
      <c r="B5935" s="2" t="s">
        <v>19</v>
      </c>
      <c r="C5935" s="2" t="s">
        <v>36</v>
      </c>
      <c r="D5935" s="2">
        <v>4597.03</v>
      </c>
      <c r="E5935" s="2">
        <v>0.31</v>
      </c>
      <c r="F5935" s="2">
        <f t="shared" si="185"/>
        <v>1425.0792999999999</v>
      </c>
      <c r="G5935" s="2">
        <v>8</v>
      </c>
      <c r="H5935" s="2" t="str">
        <f>TEXT(Table1[[#This Row],[order_date]],"mmmm")</f>
        <v>August</v>
      </c>
      <c r="I5935" s="3">
        <v>45157</v>
      </c>
      <c r="J5935" s="3">
        <v>45159</v>
      </c>
      <c r="K5935" s="3" t="str">
        <f>TEXT(Table1[[#This Row],[delivery_date]]-Table1[[#This Row],[order_date]],"D")</f>
        <v>2</v>
      </c>
      <c r="L5935" s="2" t="s">
        <v>31</v>
      </c>
      <c r="M5935" s="2" t="s">
        <v>27</v>
      </c>
      <c r="N5935" s="2">
        <v>632.83000000000004</v>
      </c>
      <c r="O5935" s="2" t="s">
        <v>39</v>
      </c>
      <c r="P5935" s="2">
        <f t="shared" si="184"/>
        <v>3171.9506999999999</v>
      </c>
    </row>
    <row r="5936" spans="1:16" ht="14.25" customHeight="1" x14ac:dyDescent="0.35">
      <c r="A5936" s="2" t="s">
        <v>5967</v>
      </c>
      <c r="B5936" s="2" t="s">
        <v>13</v>
      </c>
      <c r="C5936" s="2" t="s">
        <v>14</v>
      </c>
      <c r="D5936" s="2">
        <v>164.35</v>
      </c>
      <c r="E5936" s="2">
        <v>0.42</v>
      </c>
      <c r="F5936" s="2">
        <f t="shared" si="185"/>
        <v>69.027000000000001</v>
      </c>
      <c r="G5936" s="2">
        <v>6</v>
      </c>
      <c r="H5936" s="2" t="str">
        <f>TEXT(Table1[[#This Row],[order_date]],"mmmm")</f>
        <v>January</v>
      </c>
      <c r="I5936" s="3">
        <v>44936</v>
      </c>
      <c r="J5936" s="3">
        <v>44941</v>
      </c>
      <c r="K5936" s="3" t="str">
        <f>TEXT(Table1[[#This Row],[delivery_date]]-Table1[[#This Row],[order_date]],"D")</f>
        <v>5</v>
      </c>
      <c r="L5936" s="2" t="s">
        <v>21</v>
      </c>
      <c r="M5936" s="2" t="s">
        <v>27</v>
      </c>
      <c r="N5936" s="2">
        <v>13.82</v>
      </c>
      <c r="O5936" s="2" t="s">
        <v>23</v>
      </c>
      <c r="P5936" s="2">
        <f t="shared" si="184"/>
        <v>95.322999999999993</v>
      </c>
    </row>
    <row r="5937" spans="1:16" ht="14.25" customHeight="1" x14ac:dyDescent="0.35">
      <c r="A5937" s="2" t="s">
        <v>5968</v>
      </c>
      <c r="B5937" s="2" t="s">
        <v>25</v>
      </c>
      <c r="C5937" s="2" t="s">
        <v>36</v>
      </c>
      <c r="D5937" s="2">
        <v>2860.19</v>
      </c>
      <c r="E5937" s="2">
        <v>0.25</v>
      </c>
      <c r="F5937" s="2">
        <f t="shared" si="185"/>
        <v>715.04750000000001</v>
      </c>
      <c r="G5937" s="2">
        <v>9</v>
      </c>
      <c r="H5937" s="2" t="str">
        <f>TEXT(Table1[[#This Row],[order_date]],"mmmm")</f>
        <v>May</v>
      </c>
      <c r="I5937" s="3">
        <v>45425</v>
      </c>
      <c r="J5937" s="3">
        <v>45431</v>
      </c>
      <c r="K5937" s="3" t="str">
        <f>TEXT(Table1[[#This Row],[delivery_date]]-Table1[[#This Row],[order_date]],"D")</f>
        <v>6</v>
      </c>
      <c r="L5937" s="2" t="s">
        <v>31</v>
      </c>
      <c r="M5937" s="2" t="s">
        <v>22</v>
      </c>
      <c r="N5937" s="2">
        <v>496.86</v>
      </c>
      <c r="O5937" s="2" t="s">
        <v>34</v>
      </c>
      <c r="P5937" s="2">
        <f t="shared" si="184"/>
        <v>2145.1424999999999</v>
      </c>
    </row>
    <row r="5938" spans="1:16" ht="14.25" customHeight="1" x14ac:dyDescent="0.35">
      <c r="A5938" s="2" t="s">
        <v>5969</v>
      </c>
      <c r="B5938" s="2" t="s">
        <v>13</v>
      </c>
      <c r="C5938" s="2" t="s">
        <v>14</v>
      </c>
      <c r="D5938" s="2">
        <v>4624.47</v>
      </c>
      <c r="E5938" s="2">
        <v>0.43</v>
      </c>
      <c r="F5938" s="2">
        <f t="shared" si="185"/>
        <v>1988.5221000000001</v>
      </c>
      <c r="G5938" s="2">
        <v>5</v>
      </c>
      <c r="H5938" s="2" t="str">
        <f>TEXT(Table1[[#This Row],[order_date]],"mmmm")</f>
        <v>May</v>
      </c>
      <c r="I5938" s="3">
        <v>45439</v>
      </c>
      <c r="J5938" s="3">
        <v>45443</v>
      </c>
      <c r="K5938" s="3" t="str">
        <f>TEXT(Table1[[#This Row],[delivery_date]]-Table1[[#This Row],[order_date]],"D")</f>
        <v>4</v>
      </c>
      <c r="L5938" s="2" t="s">
        <v>15</v>
      </c>
      <c r="M5938" s="2" t="s">
        <v>27</v>
      </c>
      <c r="N5938" s="2">
        <v>728.04</v>
      </c>
      <c r="O5938" s="2" t="s">
        <v>48</v>
      </c>
      <c r="P5938" s="2">
        <f t="shared" si="184"/>
        <v>2635.9479000000001</v>
      </c>
    </row>
    <row r="5939" spans="1:16" ht="14.25" customHeight="1" x14ac:dyDescent="0.35">
      <c r="A5939" s="2" t="s">
        <v>5970</v>
      </c>
      <c r="B5939" s="2" t="s">
        <v>19</v>
      </c>
      <c r="C5939" s="2" t="s">
        <v>14</v>
      </c>
      <c r="D5939" s="2">
        <v>4578.54</v>
      </c>
      <c r="E5939" s="2">
        <v>0.28000000000000003</v>
      </c>
      <c r="F5939" s="2">
        <f t="shared" si="185"/>
        <v>1281.9912000000002</v>
      </c>
      <c r="G5939" s="2">
        <v>4</v>
      </c>
      <c r="H5939" s="2" t="str">
        <f>TEXT(Table1[[#This Row],[order_date]],"mmmm")</f>
        <v>July</v>
      </c>
      <c r="I5939" s="3">
        <v>45486</v>
      </c>
      <c r="J5939" s="3">
        <v>45493</v>
      </c>
      <c r="K5939" s="3" t="str">
        <f>TEXT(Table1[[#This Row],[delivery_date]]-Table1[[#This Row],[order_date]],"D")</f>
        <v>7</v>
      </c>
      <c r="L5939" s="2" t="s">
        <v>15</v>
      </c>
      <c r="M5939" s="2" t="s">
        <v>16</v>
      </c>
      <c r="N5939" s="2">
        <v>1160.26</v>
      </c>
      <c r="O5939" s="2" t="s">
        <v>34</v>
      </c>
      <c r="P5939" s="2">
        <f t="shared" si="184"/>
        <v>3296.5487999999996</v>
      </c>
    </row>
    <row r="5940" spans="1:16" ht="14.25" customHeight="1" x14ac:dyDescent="0.35">
      <c r="A5940" s="2" t="s">
        <v>5971</v>
      </c>
      <c r="B5940" s="2" t="s">
        <v>25</v>
      </c>
      <c r="C5940" s="2" t="s">
        <v>20</v>
      </c>
      <c r="D5940" s="2">
        <v>2964.81</v>
      </c>
      <c r="E5940" s="2">
        <v>0.49</v>
      </c>
      <c r="F5940" s="2">
        <f t="shared" si="185"/>
        <v>1452.7568999999999</v>
      </c>
      <c r="G5940" s="2">
        <v>7</v>
      </c>
      <c r="H5940" s="2" t="str">
        <f>TEXT(Table1[[#This Row],[order_date]],"mmmm")</f>
        <v>June</v>
      </c>
      <c r="I5940" s="3">
        <v>45082</v>
      </c>
      <c r="J5940" s="3">
        <v>45084</v>
      </c>
      <c r="K5940" s="3" t="str">
        <f>TEXT(Table1[[#This Row],[delivery_date]]-Table1[[#This Row],[order_date]],"D")</f>
        <v>2</v>
      </c>
      <c r="L5940" s="2" t="s">
        <v>15</v>
      </c>
      <c r="M5940" s="2" t="s">
        <v>27</v>
      </c>
      <c r="N5940" s="2">
        <v>781.52</v>
      </c>
      <c r="O5940" s="2" t="s">
        <v>28</v>
      </c>
      <c r="P5940" s="2">
        <f t="shared" si="184"/>
        <v>1512.0531000000001</v>
      </c>
    </row>
    <row r="5941" spans="1:16" ht="14.25" customHeight="1" x14ac:dyDescent="0.35">
      <c r="A5941" s="2" t="s">
        <v>5972</v>
      </c>
      <c r="B5941" s="2" t="s">
        <v>25</v>
      </c>
      <c r="C5941" s="2" t="s">
        <v>33</v>
      </c>
      <c r="D5941" s="2">
        <v>1968.03</v>
      </c>
      <c r="E5941" s="2">
        <v>0.33</v>
      </c>
      <c r="F5941" s="2">
        <f t="shared" si="185"/>
        <v>649.44990000000007</v>
      </c>
      <c r="G5941" s="2">
        <v>3</v>
      </c>
      <c r="H5941" s="2" t="str">
        <f>TEXT(Table1[[#This Row],[order_date]],"mmmm")</f>
        <v>June</v>
      </c>
      <c r="I5941" s="3">
        <v>45098</v>
      </c>
      <c r="J5941" s="3">
        <v>45101</v>
      </c>
      <c r="K5941" s="3" t="str">
        <f>TEXT(Table1[[#This Row],[delivery_date]]-Table1[[#This Row],[order_date]],"D")</f>
        <v>3</v>
      </c>
      <c r="L5941" s="2" t="s">
        <v>21</v>
      </c>
      <c r="M5941" s="2" t="s">
        <v>22</v>
      </c>
      <c r="N5941" s="2">
        <v>520.62</v>
      </c>
      <c r="O5941" s="2" t="s">
        <v>34</v>
      </c>
      <c r="P5941" s="2">
        <f t="shared" si="184"/>
        <v>1318.5800999999999</v>
      </c>
    </row>
    <row r="5942" spans="1:16" ht="14.25" customHeight="1" x14ac:dyDescent="0.35">
      <c r="A5942" s="2" t="s">
        <v>5973</v>
      </c>
      <c r="B5942" s="2" t="s">
        <v>13</v>
      </c>
      <c r="C5942" s="2" t="s">
        <v>14</v>
      </c>
      <c r="D5942" s="2">
        <v>584.63</v>
      </c>
      <c r="E5942" s="2">
        <v>0.19</v>
      </c>
      <c r="F5942" s="2">
        <f t="shared" si="185"/>
        <v>111.0797</v>
      </c>
      <c r="G5942" s="2">
        <v>8</v>
      </c>
      <c r="H5942" s="2" t="str">
        <f>TEXT(Table1[[#This Row],[order_date]],"mmmm")</f>
        <v>August</v>
      </c>
      <c r="I5942" s="3">
        <v>45163</v>
      </c>
      <c r="J5942" s="3">
        <v>45167</v>
      </c>
      <c r="K5942" s="3" t="str">
        <f>TEXT(Table1[[#This Row],[delivery_date]]-Table1[[#This Row],[order_date]],"D")</f>
        <v>4</v>
      </c>
      <c r="L5942" s="2" t="s">
        <v>31</v>
      </c>
      <c r="M5942" s="2" t="s">
        <v>27</v>
      </c>
      <c r="N5942" s="2">
        <v>34.6</v>
      </c>
      <c r="O5942" s="2" t="s">
        <v>23</v>
      </c>
      <c r="P5942" s="2">
        <f t="shared" si="184"/>
        <v>473.55029999999999</v>
      </c>
    </row>
    <row r="5943" spans="1:16" ht="14.25" customHeight="1" x14ac:dyDescent="0.35">
      <c r="A5943" s="2" t="s">
        <v>5974</v>
      </c>
      <c r="B5943" s="2" t="s">
        <v>41</v>
      </c>
      <c r="C5943" s="2" t="s">
        <v>26</v>
      </c>
      <c r="D5943" s="2">
        <v>951.54</v>
      </c>
      <c r="E5943" s="2">
        <v>0.38</v>
      </c>
      <c r="F5943" s="2">
        <f t="shared" si="185"/>
        <v>361.58519999999999</v>
      </c>
      <c r="G5943" s="2">
        <v>8</v>
      </c>
      <c r="H5943" s="2" t="str">
        <f>TEXT(Table1[[#This Row],[order_date]],"mmmm")</f>
        <v>April</v>
      </c>
      <c r="I5943" s="3">
        <v>45043</v>
      </c>
      <c r="J5943" s="3">
        <v>45045</v>
      </c>
      <c r="K5943" s="3" t="str">
        <f>TEXT(Table1[[#This Row],[delivery_date]]-Table1[[#This Row],[order_date]],"D")</f>
        <v>2</v>
      </c>
      <c r="L5943" s="2" t="s">
        <v>21</v>
      </c>
      <c r="M5943" s="2" t="s">
        <v>16</v>
      </c>
      <c r="N5943" s="2">
        <v>90.38</v>
      </c>
      <c r="O5943" s="2" t="s">
        <v>23</v>
      </c>
      <c r="P5943" s="2">
        <f t="shared" si="184"/>
        <v>589.95479999999998</v>
      </c>
    </row>
    <row r="5944" spans="1:16" ht="14.25" customHeight="1" x14ac:dyDescent="0.35">
      <c r="A5944" s="2" t="s">
        <v>5975</v>
      </c>
      <c r="B5944" s="2" t="s">
        <v>13</v>
      </c>
      <c r="C5944" s="2" t="s">
        <v>26</v>
      </c>
      <c r="D5944" s="2">
        <v>3430.4</v>
      </c>
      <c r="E5944" s="2">
        <v>0.25</v>
      </c>
      <c r="F5944" s="2">
        <f t="shared" si="185"/>
        <v>857.6</v>
      </c>
      <c r="G5944" s="2">
        <v>5</v>
      </c>
      <c r="H5944" s="2" t="str">
        <f>TEXT(Table1[[#This Row],[order_date]],"mmmm")</f>
        <v>August</v>
      </c>
      <c r="I5944" s="3">
        <v>45166</v>
      </c>
      <c r="J5944" s="3">
        <v>45171</v>
      </c>
      <c r="K5944" s="3" t="str">
        <f>TEXT(Table1[[#This Row],[delivery_date]]-Table1[[#This Row],[order_date]],"D")</f>
        <v>5</v>
      </c>
      <c r="L5944" s="2" t="s">
        <v>15</v>
      </c>
      <c r="M5944" s="2" t="s">
        <v>22</v>
      </c>
      <c r="N5944" s="2">
        <v>719.61</v>
      </c>
      <c r="O5944" s="2" t="s">
        <v>39</v>
      </c>
      <c r="P5944" s="2">
        <f t="shared" si="184"/>
        <v>2572.8000000000002</v>
      </c>
    </row>
    <row r="5945" spans="1:16" ht="14.25" customHeight="1" x14ac:dyDescent="0.35">
      <c r="A5945" s="2" t="s">
        <v>5976</v>
      </c>
      <c r="B5945" s="2" t="s">
        <v>19</v>
      </c>
      <c r="C5945" s="2" t="s">
        <v>26</v>
      </c>
      <c r="D5945" s="2">
        <v>181.51</v>
      </c>
      <c r="E5945" s="2">
        <v>0.4</v>
      </c>
      <c r="F5945" s="2">
        <f t="shared" si="185"/>
        <v>72.603999999999999</v>
      </c>
      <c r="G5945" s="2">
        <v>8</v>
      </c>
      <c r="H5945" s="2" t="str">
        <f>TEXT(Table1[[#This Row],[order_date]],"mmmm")</f>
        <v>January</v>
      </c>
      <c r="I5945" s="3">
        <v>45312</v>
      </c>
      <c r="J5945" s="3">
        <v>45313</v>
      </c>
      <c r="K5945" s="3" t="str">
        <f>TEXT(Table1[[#This Row],[delivery_date]]-Table1[[#This Row],[order_date]],"D")</f>
        <v>1</v>
      </c>
      <c r="L5945" s="2" t="s">
        <v>15</v>
      </c>
      <c r="M5945" s="2" t="s">
        <v>27</v>
      </c>
      <c r="N5945" s="2">
        <v>36.380000000000003</v>
      </c>
      <c r="O5945" s="2" t="s">
        <v>23</v>
      </c>
      <c r="P5945" s="2">
        <f t="shared" si="184"/>
        <v>108.90599999999999</v>
      </c>
    </row>
    <row r="5946" spans="1:16" ht="14.25" customHeight="1" x14ac:dyDescent="0.35">
      <c r="A5946" s="2" t="s">
        <v>5977</v>
      </c>
      <c r="B5946" s="2" t="s">
        <v>19</v>
      </c>
      <c r="C5946" s="2" t="s">
        <v>33</v>
      </c>
      <c r="D5946" s="2">
        <v>4429.08</v>
      </c>
      <c r="E5946" s="2">
        <v>0.42</v>
      </c>
      <c r="F5946" s="2">
        <f t="shared" si="185"/>
        <v>1860.2135999999998</v>
      </c>
      <c r="G5946" s="2">
        <v>3</v>
      </c>
      <c r="H5946" s="2" t="str">
        <f>TEXT(Table1[[#This Row],[order_date]],"mmmm")</f>
        <v>September</v>
      </c>
      <c r="I5946" s="3">
        <v>45543</v>
      </c>
      <c r="J5946" s="3">
        <v>45549</v>
      </c>
      <c r="K5946" s="3" t="str">
        <f>TEXT(Table1[[#This Row],[delivery_date]]-Table1[[#This Row],[order_date]],"D")</f>
        <v>6</v>
      </c>
      <c r="L5946" s="2" t="s">
        <v>21</v>
      </c>
      <c r="M5946" s="2" t="s">
        <v>16</v>
      </c>
      <c r="N5946" s="2">
        <v>1114.5</v>
      </c>
      <c r="O5946" s="2" t="s">
        <v>48</v>
      </c>
      <c r="P5946" s="2">
        <f t="shared" si="184"/>
        <v>2568.8663999999999</v>
      </c>
    </row>
    <row r="5947" spans="1:16" ht="14.25" customHeight="1" x14ac:dyDescent="0.35">
      <c r="A5947" s="2" t="s">
        <v>5978</v>
      </c>
      <c r="B5947" s="2" t="s">
        <v>19</v>
      </c>
      <c r="C5947" s="2" t="s">
        <v>14</v>
      </c>
      <c r="D5947" s="2">
        <v>2980.88</v>
      </c>
      <c r="E5947" s="2">
        <v>0.31</v>
      </c>
      <c r="F5947" s="2">
        <f t="shared" si="185"/>
        <v>924.07280000000003</v>
      </c>
      <c r="G5947" s="2">
        <v>3</v>
      </c>
      <c r="H5947" s="2" t="str">
        <f>TEXT(Table1[[#This Row],[order_date]],"mmmm")</f>
        <v>July</v>
      </c>
      <c r="I5947" s="3">
        <v>45496</v>
      </c>
      <c r="J5947" s="3">
        <v>45498</v>
      </c>
      <c r="K5947" s="3" t="str">
        <f>TEXT(Table1[[#This Row],[delivery_date]]-Table1[[#This Row],[order_date]],"D")</f>
        <v>2</v>
      </c>
      <c r="L5947" s="2" t="s">
        <v>31</v>
      </c>
      <c r="M5947" s="2" t="s">
        <v>27</v>
      </c>
      <c r="N5947" s="2">
        <v>726.44</v>
      </c>
      <c r="O5947" s="2" t="s">
        <v>34</v>
      </c>
      <c r="P5947" s="2">
        <f t="shared" si="184"/>
        <v>2056.8072000000002</v>
      </c>
    </row>
    <row r="5948" spans="1:16" ht="14.25" customHeight="1" x14ac:dyDescent="0.35">
      <c r="A5948" s="2" t="s">
        <v>5979</v>
      </c>
      <c r="B5948" s="2" t="s">
        <v>19</v>
      </c>
      <c r="C5948" s="2" t="s">
        <v>36</v>
      </c>
      <c r="D5948" s="2">
        <v>321.22000000000003</v>
      </c>
      <c r="E5948" s="2">
        <v>0.44</v>
      </c>
      <c r="F5948" s="2">
        <f t="shared" si="185"/>
        <v>141.33680000000001</v>
      </c>
      <c r="G5948" s="2">
        <v>4</v>
      </c>
      <c r="H5948" s="2" t="str">
        <f>TEXT(Table1[[#This Row],[order_date]],"mmmm")</f>
        <v>June</v>
      </c>
      <c r="I5948" s="3">
        <v>45096</v>
      </c>
      <c r="J5948" s="3">
        <v>45100</v>
      </c>
      <c r="K5948" s="3" t="str">
        <f>TEXT(Table1[[#This Row],[delivery_date]]-Table1[[#This Row],[order_date]],"D")</f>
        <v>4</v>
      </c>
      <c r="L5948" s="2" t="s">
        <v>21</v>
      </c>
      <c r="M5948" s="2" t="s">
        <v>16</v>
      </c>
      <c r="N5948" s="2">
        <v>33.39</v>
      </c>
      <c r="O5948" s="2" t="s">
        <v>23</v>
      </c>
      <c r="P5948" s="2">
        <f t="shared" si="184"/>
        <v>179.88320000000002</v>
      </c>
    </row>
    <row r="5949" spans="1:16" ht="14.25" customHeight="1" x14ac:dyDescent="0.35">
      <c r="A5949" s="2" t="s">
        <v>5980</v>
      </c>
      <c r="B5949" s="2" t="s">
        <v>19</v>
      </c>
      <c r="C5949" s="2" t="s">
        <v>36</v>
      </c>
      <c r="D5949" s="2">
        <v>1274.8599999999999</v>
      </c>
      <c r="E5949" s="2">
        <v>0.2</v>
      </c>
      <c r="F5949" s="2">
        <f t="shared" si="185"/>
        <v>254.97199999999998</v>
      </c>
      <c r="G5949" s="2">
        <v>9</v>
      </c>
      <c r="H5949" s="2" t="str">
        <f>TEXT(Table1[[#This Row],[order_date]],"mmmm")</f>
        <v>February</v>
      </c>
      <c r="I5949" s="3">
        <v>45347</v>
      </c>
      <c r="J5949" s="3">
        <v>45352</v>
      </c>
      <c r="K5949" s="3" t="str">
        <f>TEXT(Table1[[#This Row],[delivery_date]]-Table1[[#This Row],[order_date]],"D")</f>
        <v>5</v>
      </c>
      <c r="L5949" s="2" t="s">
        <v>15</v>
      </c>
      <c r="M5949" s="2" t="s">
        <v>16</v>
      </c>
      <c r="N5949" s="2">
        <v>173.36</v>
      </c>
      <c r="O5949" s="2" t="s">
        <v>48</v>
      </c>
      <c r="P5949" s="2">
        <f t="shared" si="184"/>
        <v>1019.8879999999999</v>
      </c>
    </row>
    <row r="5950" spans="1:16" ht="14.25" customHeight="1" x14ac:dyDescent="0.35">
      <c r="A5950" s="2" t="s">
        <v>5981</v>
      </c>
      <c r="B5950" s="2" t="s">
        <v>41</v>
      </c>
      <c r="C5950" s="2" t="s">
        <v>20</v>
      </c>
      <c r="D5950" s="2">
        <v>3011.58</v>
      </c>
      <c r="E5950" s="2">
        <v>0.03</v>
      </c>
      <c r="F5950" s="2">
        <f t="shared" si="185"/>
        <v>90.347399999999993</v>
      </c>
      <c r="G5950" s="2">
        <v>5</v>
      </c>
      <c r="H5950" s="2" t="str">
        <f>TEXT(Table1[[#This Row],[order_date]],"mmmm")</f>
        <v>January</v>
      </c>
      <c r="I5950" s="3">
        <v>44949</v>
      </c>
      <c r="J5950" s="3">
        <v>44955</v>
      </c>
      <c r="K5950" s="3" t="str">
        <f>TEXT(Table1[[#This Row],[delivery_date]]-Table1[[#This Row],[order_date]],"D")</f>
        <v>6</v>
      </c>
      <c r="L5950" s="2" t="s">
        <v>31</v>
      </c>
      <c r="M5950" s="2" t="s">
        <v>27</v>
      </c>
      <c r="N5950" s="2">
        <v>576.48</v>
      </c>
      <c r="O5950" s="2" t="s">
        <v>28</v>
      </c>
      <c r="P5950" s="2">
        <f t="shared" si="184"/>
        <v>2921.2325999999998</v>
      </c>
    </row>
    <row r="5951" spans="1:16" ht="14.25" customHeight="1" x14ac:dyDescent="0.35">
      <c r="A5951" s="2" t="s">
        <v>5982</v>
      </c>
      <c r="B5951" s="2" t="s">
        <v>25</v>
      </c>
      <c r="C5951" s="2" t="s">
        <v>33</v>
      </c>
      <c r="D5951" s="2">
        <v>274.45</v>
      </c>
      <c r="E5951" s="2">
        <v>0.33</v>
      </c>
      <c r="F5951" s="2">
        <f t="shared" si="185"/>
        <v>90.5685</v>
      </c>
      <c r="G5951" s="2">
        <v>6</v>
      </c>
      <c r="H5951" s="2" t="str">
        <f>TEXT(Table1[[#This Row],[order_date]],"mmmm")</f>
        <v>October</v>
      </c>
      <c r="I5951" s="3">
        <v>45222</v>
      </c>
      <c r="J5951" s="3">
        <v>45223</v>
      </c>
      <c r="K5951" s="3" t="str">
        <f>TEXT(Table1[[#This Row],[delivery_date]]-Table1[[#This Row],[order_date]],"D")</f>
        <v>1</v>
      </c>
      <c r="L5951" s="2" t="s">
        <v>31</v>
      </c>
      <c r="M5951" s="2" t="s">
        <v>22</v>
      </c>
      <c r="N5951" s="2">
        <v>72.92</v>
      </c>
      <c r="O5951" s="2" t="s">
        <v>39</v>
      </c>
      <c r="P5951" s="2">
        <f t="shared" si="184"/>
        <v>183.88149999999999</v>
      </c>
    </row>
    <row r="5952" spans="1:16" ht="14.25" customHeight="1" x14ac:dyDescent="0.35">
      <c r="A5952" s="2" t="s">
        <v>5983</v>
      </c>
      <c r="B5952" s="2" t="s">
        <v>13</v>
      </c>
      <c r="C5952" s="2" t="s">
        <v>14</v>
      </c>
      <c r="D5952" s="2">
        <v>3921.94</v>
      </c>
      <c r="E5952" s="2">
        <v>0.38</v>
      </c>
      <c r="F5952" s="2">
        <f t="shared" si="185"/>
        <v>1490.3371999999999</v>
      </c>
      <c r="G5952" s="2">
        <v>4</v>
      </c>
      <c r="H5952" s="2" t="str">
        <f>TEXT(Table1[[#This Row],[order_date]],"mmmm")</f>
        <v>August</v>
      </c>
      <c r="I5952" s="3">
        <v>45139</v>
      </c>
      <c r="J5952" s="3">
        <v>45144</v>
      </c>
      <c r="K5952" s="3" t="str">
        <f>TEXT(Table1[[#This Row],[delivery_date]]-Table1[[#This Row],[order_date]],"D")</f>
        <v>5</v>
      </c>
      <c r="L5952" s="2" t="s">
        <v>31</v>
      </c>
      <c r="M5952" s="2" t="s">
        <v>16</v>
      </c>
      <c r="N5952" s="2">
        <v>711.06</v>
      </c>
      <c r="O5952" s="2" t="s">
        <v>48</v>
      </c>
      <c r="P5952" s="2">
        <f t="shared" si="184"/>
        <v>2431.6028000000001</v>
      </c>
    </row>
    <row r="5953" spans="1:16" ht="14.25" customHeight="1" x14ac:dyDescent="0.35">
      <c r="A5953" s="2" t="s">
        <v>5984</v>
      </c>
      <c r="B5953" s="2" t="s">
        <v>13</v>
      </c>
      <c r="C5953" s="2" t="s">
        <v>26</v>
      </c>
      <c r="D5953" s="2">
        <v>4607.62</v>
      </c>
      <c r="E5953" s="2">
        <v>0.04</v>
      </c>
      <c r="F5953" s="2">
        <f t="shared" si="185"/>
        <v>184.3048</v>
      </c>
      <c r="G5953" s="2">
        <v>9</v>
      </c>
      <c r="H5953" s="2" t="str">
        <f>TEXT(Table1[[#This Row],[order_date]],"mmmm")</f>
        <v>November</v>
      </c>
      <c r="I5953" s="3">
        <v>45610</v>
      </c>
      <c r="J5953" s="3">
        <v>45611</v>
      </c>
      <c r="K5953" s="3" t="str">
        <f>TEXT(Table1[[#This Row],[delivery_date]]-Table1[[#This Row],[order_date]],"D")</f>
        <v>1</v>
      </c>
      <c r="L5953" s="2" t="s">
        <v>15</v>
      </c>
      <c r="M5953" s="2" t="s">
        <v>22</v>
      </c>
      <c r="N5953" s="2">
        <v>1025.5899999999999</v>
      </c>
      <c r="O5953" s="2" t="s">
        <v>23</v>
      </c>
      <c r="P5953" s="2">
        <f t="shared" si="184"/>
        <v>4423.3152</v>
      </c>
    </row>
    <row r="5954" spans="1:16" ht="14.25" customHeight="1" x14ac:dyDescent="0.35">
      <c r="A5954" s="2" t="s">
        <v>5985</v>
      </c>
      <c r="B5954" s="2" t="s">
        <v>19</v>
      </c>
      <c r="C5954" s="2" t="s">
        <v>33</v>
      </c>
      <c r="D5954" s="2">
        <v>4809.9799999999996</v>
      </c>
      <c r="E5954" s="2">
        <v>0.39</v>
      </c>
      <c r="F5954" s="2">
        <f t="shared" si="185"/>
        <v>1875.8922</v>
      </c>
      <c r="G5954" s="2">
        <v>4</v>
      </c>
      <c r="H5954" s="2" t="str">
        <f>TEXT(Table1[[#This Row],[order_date]],"mmmm")</f>
        <v>June</v>
      </c>
      <c r="I5954" s="3">
        <v>45085</v>
      </c>
      <c r="J5954" s="3">
        <v>45088</v>
      </c>
      <c r="K5954" s="3" t="str">
        <f>TEXT(Table1[[#This Row],[delivery_date]]-Table1[[#This Row],[order_date]],"D")</f>
        <v>3</v>
      </c>
      <c r="L5954" s="2" t="s">
        <v>15</v>
      </c>
      <c r="M5954" s="2" t="s">
        <v>16</v>
      </c>
      <c r="N5954" s="2">
        <v>704.21</v>
      </c>
      <c r="O5954" s="2" t="s">
        <v>23</v>
      </c>
      <c r="P5954" s="2">
        <f t="shared" ref="P5954:P6017" si="186">D5954-F5954</f>
        <v>2934.0877999999993</v>
      </c>
    </row>
    <row r="5955" spans="1:16" ht="14.25" customHeight="1" x14ac:dyDescent="0.35">
      <c r="A5955" s="2" t="s">
        <v>5986</v>
      </c>
      <c r="B5955" s="2" t="s">
        <v>13</v>
      </c>
      <c r="C5955" s="2" t="s">
        <v>33</v>
      </c>
      <c r="D5955" s="2">
        <v>3694.93</v>
      </c>
      <c r="E5955" s="2">
        <v>0.32</v>
      </c>
      <c r="F5955" s="2">
        <f t="shared" ref="F5955:F6018" si="187">D5955*E5955</f>
        <v>1182.3776</v>
      </c>
      <c r="G5955" s="2">
        <v>3</v>
      </c>
      <c r="H5955" s="2" t="str">
        <f>TEXT(Table1[[#This Row],[order_date]],"mmmm")</f>
        <v>August</v>
      </c>
      <c r="I5955" s="3">
        <v>45514</v>
      </c>
      <c r="J5955" s="3">
        <v>45517</v>
      </c>
      <c r="K5955" s="3" t="str">
        <f>TEXT(Table1[[#This Row],[delivery_date]]-Table1[[#This Row],[order_date]],"D")</f>
        <v>3</v>
      </c>
      <c r="L5955" s="2" t="s">
        <v>15</v>
      </c>
      <c r="M5955" s="2" t="s">
        <v>16</v>
      </c>
      <c r="N5955" s="2">
        <v>274.64999999999998</v>
      </c>
      <c r="O5955" s="2" t="s">
        <v>48</v>
      </c>
      <c r="P5955" s="2">
        <f t="shared" si="186"/>
        <v>2512.5523999999996</v>
      </c>
    </row>
    <row r="5956" spans="1:16" ht="14.25" customHeight="1" x14ac:dyDescent="0.35">
      <c r="A5956" s="2" t="s">
        <v>5987</v>
      </c>
      <c r="B5956" s="2" t="s">
        <v>19</v>
      </c>
      <c r="C5956" s="2" t="s">
        <v>14</v>
      </c>
      <c r="D5956" s="2">
        <v>4298.4399999999996</v>
      </c>
      <c r="E5956" s="2">
        <v>0.06</v>
      </c>
      <c r="F5956" s="2">
        <f t="shared" si="187"/>
        <v>257.90639999999996</v>
      </c>
      <c r="G5956" s="2">
        <v>2</v>
      </c>
      <c r="H5956" s="2" t="str">
        <f>TEXT(Table1[[#This Row],[order_date]],"mmmm")</f>
        <v>August</v>
      </c>
      <c r="I5956" s="3">
        <v>45147</v>
      </c>
      <c r="J5956" s="3">
        <v>45154</v>
      </c>
      <c r="K5956" s="3" t="str">
        <f>TEXT(Table1[[#This Row],[delivery_date]]-Table1[[#This Row],[order_date]],"D")</f>
        <v>7</v>
      </c>
      <c r="L5956" s="2" t="s">
        <v>15</v>
      </c>
      <c r="M5956" s="2" t="s">
        <v>16</v>
      </c>
      <c r="N5956" s="2">
        <v>689.98</v>
      </c>
      <c r="O5956" s="2" t="s">
        <v>34</v>
      </c>
      <c r="P5956" s="2">
        <f t="shared" si="186"/>
        <v>4040.5335999999998</v>
      </c>
    </row>
    <row r="5957" spans="1:16" ht="14.25" customHeight="1" x14ac:dyDescent="0.35">
      <c r="A5957" s="2" t="s">
        <v>5988</v>
      </c>
      <c r="B5957" s="2" t="s">
        <v>41</v>
      </c>
      <c r="C5957" s="2" t="s">
        <v>20</v>
      </c>
      <c r="D5957" s="2">
        <v>3092.47</v>
      </c>
      <c r="E5957" s="2">
        <v>0.27</v>
      </c>
      <c r="F5957" s="2">
        <f t="shared" si="187"/>
        <v>834.96690000000001</v>
      </c>
      <c r="G5957" s="2">
        <v>3</v>
      </c>
      <c r="H5957" s="2" t="str">
        <f>TEXT(Table1[[#This Row],[order_date]],"mmmm")</f>
        <v>August</v>
      </c>
      <c r="I5957" s="3">
        <v>45160</v>
      </c>
      <c r="J5957" s="3">
        <v>45165</v>
      </c>
      <c r="K5957" s="3" t="str">
        <f>TEXT(Table1[[#This Row],[delivery_date]]-Table1[[#This Row],[order_date]],"D")</f>
        <v>5</v>
      </c>
      <c r="L5957" s="2" t="s">
        <v>21</v>
      </c>
      <c r="M5957" s="2" t="s">
        <v>22</v>
      </c>
      <c r="N5957" s="2">
        <v>278.01</v>
      </c>
      <c r="O5957" s="2" t="s">
        <v>23</v>
      </c>
      <c r="P5957" s="2">
        <f t="shared" si="186"/>
        <v>2257.5030999999999</v>
      </c>
    </row>
    <row r="5958" spans="1:16" ht="14.25" customHeight="1" x14ac:dyDescent="0.35">
      <c r="A5958" s="2" t="s">
        <v>5989</v>
      </c>
      <c r="B5958" s="2" t="s">
        <v>41</v>
      </c>
      <c r="C5958" s="2" t="s">
        <v>20</v>
      </c>
      <c r="D5958" s="2">
        <v>2346.86</v>
      </c>
      <c r="E5958" s="2">
        <v>0.05</v>
      </c>
      <c r="F5958" s="2">
        <f t="shared" si="187"/>
        <v>117.34300000000002</v>
      </c>
      <c r="G5958" s="2">
        <v>1</v>
      </c>
      <c r="H5958" s="2" t="str">
        <f>TEXT(Table1[[#This Row],[order_date]],"mmmm")</f>
        <v>April</v>
      </c>
      <c r="I5958" s="3">
        <v>45400</v>
      </c>
      <c r="J5958" s="3">
        <v>45401</v>
      </c>
      <c r="K5958" s="3" t="str">
        <f>TEXT(Table1[[#This Row],[delivery_date]]-Table1[[#This Row],[order_date]],"D")</f>
        <v>1</v>
      </c>
      <c r="L5958" s="2" t="s">
        <v>31</v>
      </c>
      <c r="M5958" s="2" t="s">
        <v>27</v>
      </c>
      <c r="N5958" s="2">
        <v>327.58999999999997</v>
      </c>
      <c r="O5958" s="2" t="s">
        <v>48</v>
      </c>
      <c r="P5958" s="2">
        <f t="shared" si="186"/>
        <v>2229.5170000000003</v>
      </c>
    </row>
    <row r="5959" spans="1:16" ht="14.25" customHeight="1" x14ac:dyDescent="0.35">
      <c r="A5959" s="2" t="s">
        <v>5990</v>
      </c>
      <c r="B5959" s="2" t="s">
        <v>25</v>
      </c>
      <c r="C5959" s="2" t="s">
        <v>20</v>
      </c>
      <c r="D5959" s="2">
        <v>3594.36</v>
      </c>
      <c r="E5959" s="2">
        <v>0.16</v>
      </c>
      <c r="F5959" s="2">
        <f t="shared" si="187"/>
        <v>575.09760000000006</v>
      </c>
      <c r="G5959" s="2">
        <v>8</v>
      </c>
      <c r="H5959" s="2" t="str">
        <f>TEXT(Table1[[#This Row],[order_date]],"mmmm")</f>
        <v>April</v>
      </c>
      <c r="I5959" s="3">
        <v>45407</v>
      </c>
      <c r="J5959" s="3">
        <v>45413</v>
      </c>
      <c r="K5959" s="3" t="str">
        <f>TEXT(Table1[[#This Row],[delivery_date]]-Table1[[#This Row],[order_date]],"D")</f>
        <v>6</v>
      </c>
      <c r="L5959" s="2" t="s">
        <v>21</v>
      </c>
      <c r="M5959" s="2" t="s">
        <v>16</v>
      </c>
      <c r="N5959" s="2">
        <v>452.02</v>
      </c>
      <c r="O5959" s="2" t="s">
        <v>28</v>
      </c>
      <c r="P5959" s="2">
        <f t="shared" si="186"/>
        <v>3019.2624000000001</v>
      </c>
    </row>
    <row r="5960" spans="1:16" ht="14.25" customHeight="1" x14ac:dyDescent="0.35">
      <c r="A5960" s="2" t="s">
        <v>5991</v>
      </c>
      <c r="B5960" s="2" t="s">
        <v>41</v>
      </c>
      <c r="C5960" s="2" t="s">
        <v>26</v>
      </c>
      <c r="D5960" s="2">
        <v>1198.49</v>
      </c>
      <c r="E5960" s="2">
        <v>0.4</v>
      </c>
      <c r="F5960" s="2">
        <f t="shared" si="187"/>
        <v>479.39600000000002</v>
      </c>
      <c r="G5960" s="2">
        <v>1</v>
      </c>
      <c r="H5960" s="2" t="str">
        <f>TEXT(Table1[[#This Row],[order_date]],"mmmm")</f>
        <v>January</v>
      </c>
      <c r="I5960" s="3">
        <v>45306</v>
      </c>
      <c r="J5960" s="3">
        <v>45313</v>
      </c>
      <c r="K5960" s="3" t="str">
        <f>TEXT(Table1[[#This Row],[delivery_date]]-Table1[[#This Row],[order_date]],"D")</f>
        <v>7</v>
      </c>
      <c r="L5960" s="2" t="s">
        <v>15</v>
      </c>
      <c r="M5960" s="2" t="s">
        <v>27</v>
      </c>
      <c r="N5960" s="2">
        <v>133.43</v>
      </c>
      <c r="O5960" s="2" t="s">
        <v>39</v>
      </c>
      <c r="P5960" s="2">
        <f t="shared" si="186"/>
        <v>719.09400000000005</v>
      </c>
    </row>
    <row r="5961" spans="1:16" ht="14.25" customHeight="1" x14ac:dyDescent="0.35">
      <c r="A5961" s="2" t="s">
        <v>5992</v>
      </c>
      <c r="B5961" s="2" t="s">
        <v>41</v>
      </c>
      <c r="C5961" s="2" t="s">
        <v>26</v>
      </c>
      <c r="D5961" s="2">
        <v>637.94000000000005</v>
      </c>
      <c r="E5961" s="2">
        <v>0.05</v>
      </c>
      <c r="F5961" s="2">
        <f t="shared" si="187"/>
        <v>31.897000000000006</v>
      </c>
      <c r="G5961" s="2">
        <v>6</v>
      </c>
      <c r="H5961" s="2" t="str">
        <f>TEXT(Table1[[#This Row],[order_date]],"mmmm")</f>
        <v>April</v>
      </c>
      <c r="I5961" s="3">
        <v>45024</v>
      </c>
      <c r="J5961" s="3">
        <v>45025</v>
      </c>
      <c r="K5961" s="3" t="str">
        <f>TEXT(Table1[[#This Row],[delivery_date]]-Table1[[#This Row],[order_date]],"D")</f>
        <v>1</v>
      </c>
      <c r="L5961" s="2" t="s">
        <v>15</v>
      </c>
      <c r="M5961" s="2" t="s">
        <v>16</v>
      </c>
      <c r="N5961" s="2">
        <v>141.24</v>
      </c>
      <c r="O5961" s="2" t="s">
        <v>28</v>
      </c>
      <c r="P5961" s="2">
        <f t="shared" si="186"/>
        <v>606.04300000000001</v>
      </c>
    </row>
    <row r="5962" spans="1:16" ht="14.25" customHeight="1" x14ac:dyDescent="0.35">
      <c r="A5962" s="2" t="s">
        <v>5993</v>
      </c>
      <c r="B5962" s="2" t="s">
        <v>25</v>
      </c>
      <c r="C5962" s="2" t="s">
        <v>14</v>
      </c>
      <c r="D5962" s="2">
        <v>3833.07</v>
      </c>
      <c r="E5962" s="2">
        <v>0.23</v>
      </c>
      <c r="F5962" s="2">
        <f t="shared" si="187"/>
        <v>881.60610000000008</v>
      </c>
      <c r="G5962" s="2">
        <v>2</v>
      </c>
      <c r="H5962" s="2" t="str">
        <f>TEXT(Table1[[#This Row],[order_date]],"mmmm")</f>
        <v>November</v>
      </c>
      <c r="I5962" s="3">
        <v>45613</v>
      </c>
      <c r="J5962" s="3">
        <v>45615</v>
      </c>
      <c r="K5962" s="3" t="str">
        <f>TEXT(Table1[[#This Row],[delivery_date]]-Table1[[#This Row],[order_date]],"D")</f>
        <v>2</v>
      </c>
      <c r="L5962" s="2" t="s">
        <v>31</v>
      </c>
      <c r="M5962" s="2" t="s">
        <v>16</v>
      </c>
      <c r="N5962" s="2">
        <v>384.14</v>
      </c>
      <c r="O5962" s="2" t="s">
        <v>34</v>
      </c>
      <c r="P5962" s="2">
        <f t="shared" si="186"/>
        <v>2951.4639000000002</v>
      </c>
    </row>
    <row r="5963" spans="1:16" ht="14.25" customHeight="1" x14ac:dyDescent="0.35">
      <c r="A5963" s="2" t="s">
        <v>5994</v>
      </c>
      <c r="B5963" s="2" t="s">
        <v>13</v>
      </c>
      <c r="C5963" s="2" t="s">
        <v>20</v>
      </c>
      <c r="D5963" s="2">
        <v>4795.12</v>
      </c>
      <c r="E5963" s="2">
        <v>0.3</v>
      </c>
      <c r="F5963" s="2">
        <f t="shared" si="187"/>
        <v>1438.5359999999998</v>
      </c>
      <c r="G5963" s="2">
        <v>3</v>
      </c>
      <c r="H5963" s="2" t="str">
        <f>TEXT(Table1[[#This Row],[order_date]],"mmmm")</f>
        <v>July</v>
      </c>
      <c r="I5963" s="3">
        <v>45119</v>
      </c>
      <c r="J5963" s="3">
        <v>45121</v>
      </c>
      <c r="K5963" s="3" t="str">
        <f>TEXT(Table1[[#This Row],[delivery_date]]-Table1[[#This Row],[order_date]],"D")</f>
        <v>2</v>
      </c>
      <c r="L5963" s="2" t="s">
        <v>31</v>
      </c>
      <c r="M5963" s="2" t="s">
        <v>16</v>
      </c>
      <c r="N5963" s="2">
        <v>1051.42</v>
      </c>
      <c r="O5963" s="2" t="s">
        <v>28</v>
      </c>
      <c r="P5963" s="2">
        <f t="shared" si="186"/>
        <v>3356.5839999999998</v>
      </c>
    </row>
    <row r="5964" spans="1:16" ht="14.25" customHeight="1" x14ac:dyDescent="0.35">
      <c r="A5964" s="2" t="s">
        <v>5995</v>
      </c>
      <c r="B5964" s="2" t="s">
        <v>19</v>
      </c>
      <c r="C5964" s="2" t="s">
        <v>14</v>
      </c>
      <c r="D5964" s="2">
        <v>2929.65</v>
      </c>
      <c r="E5964" s="2">
        <v>0.47</v>
      </c>
      <c r="F5964" s="2">
        <f t="shared" si="187"/>
        <v>1376.9355</v>
      </c>
      <c r="G5964" s="2">
        <v>9</v>
      </c>
      <c r="H5964" s="2" t="str">
        <f>TEXT(Table1[[#This Row],[order_date]],"mmmm")</f>
        <v>November</v>
      </c>
      <c r="I5964" s="3">
        <v>45245</v>
      </c>
      <c r="J5964" s="3">
        <v>45252</v>
      </c>
      <c r="K5964" s="3" t="str">
        <f>TEXT(Table1[[#This Row],[delivery_date]]-Table1[[#This Row],[order_date]],"D")</f>
        <v>7</v>
      </c>
      <c r="L5964" s="2" t="s">
        <v>15</v>
      </c>
      <c r="M5964" s="2" t="s">
        <v>16</v>
      </c>
      <c r="N5964" s="2">
        <v>174.91</v>
      </c>
      <c r="O5964" s="2" t="s">
        <v>39</v>
      </c>
      <c r="P5964" s="2">
        <f t="shared" si="186"/>
        <v>1552.7145</v>
      </c>
    </row>
    <row r="5965" spans="1:16" ht="14.25" customHeight="1" x14ac:dyDescent="0.35">
      <c r="A5965" s="2" t="s">
        <v>5996</v>
      </c>
      <c r="B5965" s="2" t="s">
        <v>19</v>
      </c>
      <c r="C5965" s="2" t="s">
        <v>20</v>
      </c>
      <c r="D5965" s="2">
        <v>2464.46</v>
      </c>
      <c r="E5965" s="2">
        <v>0.37</v>
      </c>
      <c r="F5965" s="2">
        <f t="shared" si="187"/>
        <v>911.85019999999997</v>
      </c>
      <c r="G5965" s="2">
        <v>9</v>
      </c>
      <c r="H5965" s="2" t="str">
        <f>TEXT(Table1[[#This Row],[order_date]],"mmmm")</f>
        <v>October</v>
      </c>
      <c r="I5965" s="3">
        <v>45595</v>
      </c>
      <c r="J5965" s="3">
        <v>45598</v>
      </c>
      <c r="K5965" s="3" t="str">
        <f>TEXT(Table1[[#This Row],[delivery_date]]-Table1[[#This Row],[order_date]],"D")</f>
        <v>3</v>
      </c>
      <c r="L5965" s="2" t="s">
        <v>15</v>
      </c>
      <c r="M5965" s="2" t="s">
        <v>27</v>
      </c>
      <c r="N5965" s="2">
        <v>538.69000000000005</v>
      </c>
      <c r="O5965" s="2" t="s">
        <v>34</v>
      </c>
      <c r="P5965" s="2">
        <f t="shared" si="186"/>
        <v>1552.6098000000002</v>
      </c>
    </row>
    <row r="5966" spans="1:16" ht="14.25" customHeight="1" x14ac:dyDescent="0.35">
      <c r="A5966" s="2" t="s">
        <v>5997</v>
      </c>
      <c r="B5966" s="2" t="s">
        <v>13</v>
      </c>
      <c r="C5966" s="2" t="s">
        <v>33</v>
      </c>
      <c r="D5966" s="2">
        <v>2718.58</v>
      </c>
      <c r="E5966" s="2">
        <v>7.0000000000000007E-2</v>
      </c>
      <c r="F5966" s="2">
        <f t="shared" si="187"/>
        <v>190.3006</v>
      </c>
      <c r="G5966" s="2">
        <v>6</v>
      </c>
      <c r="H5966" s="2" t="str">
        <f>TEXT(Table1[[#This Row],[order_date]],"mmmm")</f>
        <v>March</v>
      </c>
      <c r="I5966" s="3">
        <v>45364</v>
      </c>
      <c r="J5966" s="3">
        <v>45367</v>
      </c>
      <c r="K5966" s="3" t="str">
        <f>TEXT(Table1[[#This Row],[delivery_date]]-Table1[[#This Row],[order_date]],"D")</f>
        <v>3</v>
      </c>
      <c r="L5966" s="2" t="s">
        <v>31</v>
      </c>
      <c r="M5966" s="2" t="s">
        <v>27</v>
      </c>
      <c r="N5966" s="2">
        <v>164.84</v>
      </c>
      <c r="O5966" s="2" t="s">
        <v>39</v>
      </c>
      <c r="P5966" s="2">
        <f t="shared" si="186"/>
        <v>2528.2793999999999</v>
      </c>
    </row>
    <row r="5967" spans="1:16" ht="14.25" customHeight="1" x14ac:dyDescent="0.35">
      <c r="A5967" s="2" t="s">
        <v>5998</v>
      </c>
      <c r="B5967" s="2" t="s">
        <v>25</v>
      </c>
      <c r="C5967" s="2" t="s">
        <v>36</v>
      </c>
      <c r="D5967" s="2">
        <v>2444.4699999999998</v>
      </c>
      <c r="E5967" s="2">
        <v>0.48</v>
      </c>
      <c r="F5967" s="2">
        <f t="shared" si="187"/>
        <v>1173.3455999999999</v>
      </c>
      <c r="G5967" s="2">
        <v>7</v>
      </c>
      <c r="H5967" s="2" t="str">
        <f>TEXT(Table1[[#This Row],[order_date]],"mmmm")</f>
        <v>September</v>
      </c>
      <c r="I5967" s="3">
        <v>45564</v>
      </c>
      <c r="J5967" s="3">
        <v>45565</v>
      </c>
      <c r="K5967" s="3" t="str">
        <f>TEXT(Table1[[#This Row],[delivery_date]]-Table1[[#This Row],[order_date]],"D")</f>
        <v>1</v>
      </c>
      <c r="L5967" s="2" t="s">
        <v>15</v>
      </c>
      <c r="M5967" s="2" t="s">
        <v>22</v>
      </c>
      <c r="N5967" s="2">
        <v>231.01</v>
      </c>
      <c r="O5967" s="2" t="s">
        <v>48</v>
      </c>
      <c r="P5967" s="2">
        <f t="shared" si="186"/>
        <v>1271.1243999999999</v>
      </c>
    </row>
    <row r="5968" spans="1:16" ht="14.25" customHeight="1" x14ac:dyDescent="0.35">
      <c r="A5968" s="2" t="s">
        <v>5999</v>
      </c>
      <c r="B5968" s="2" t="s">
        <v>13</v>
      </c>
      <c r="C5968" s="2" t="s">
        <v>36</v>
      </c>
      <c r="D5968" s="2">
        <v>2266.7800000000002</v>
      </c>
      <c r="E5968" s="2">
        <v>0.24</v>
      </c>
      <c r="F5968" s="2">
        <f t="shared" si="187"/>
        <v>544.02719999999999</v>
      </c>
      <c r="G5968" s="2">
        <v>5</v>
      </c>
      <c r="H5968" s="2" t="str">
        <f>TEXT(Table1[[#This Row],[order_date]],"mmmm")</f>
        <v>March</v>
      </c>
      <c r="I5968" s="3">
        <v>45012</v>
      </c>
      <c r="J5968" s="3">
        <v>45013</v>
      </c>
      <c r="K5968" s="3" t="str">
        <f>TEXT(Table1[[#This Row],[delivery_date]]-Table1[[#This Row],[order_date]],"D")</f>
        <v>1</v>
      </c>
      <c r="L5968" s="2" t="s">
        <v>21</v>
      </c>
      <c r="M5968" s="2" t="s">
        <v>16</v>
      </c>
      <c r="N5968" s="2">
        <v>398.5</v>
      </c>
      <c r="O5968" s="2" t="s">
        <v>48</v>
      </c>
      <c r="P5968" s="2">
        <f t="shared" si="186"/>
        <v>1722.7528000000002</v>
      </c>
    </row>
    <row r="5969" spans="1:16" ht="14.25" customHeight="1" x14ac:dyDescent="0.35">
      <c r="A5969" s="2" t="s">
        <v>6000</v>
      </c>
      <c r="B5969" s="2" t="s">
        <v>41</v>
      </c>
      <c r="C5969" s="2" t="s">
        <v>20</v>
      </c>
      <c r="D5969" s="2">
        <v>4740.47</v>
      </c>
      <c r="E5969" s="2">
        <v>0.18</v>
      </c>
      <c r="F5969" s="2">
        <f t="shared" si="187"/>
        <v>853.28460000000007</v>
      </c>
      <c r="G5969" s="2">
        <v>7</v>
      </c>
      <c r="H5969" s="2" t="str">
        <f>TEXT(Table1[[#This Row],[order_date]],"mmmm")</f>
        <v>July</v>
      </c>
      <c r="I5969" s="3">
        <v>45488</v>
      </c>
      <c r="J5969" s="3">
        <v>45492</v>
      </c>
      <c r="K5969" s="3" t="str">
        <f>TEXT(Table1[[#This Row],[delivery_date]]-Table1[[#This Row],[order_date]],"D")</f>
        <v>4</v>
      </c>
      <c r="L5969" s="2" t="s">
        <v>21</v>
      </c>
      <c r="M5969" s="2" t="s">
        <v>27</v>
      </c>
      <c r="N5969" s="2">
        <v>1407.81</v>
      </c>
      <c r="O5969" s="2" t="s">
        <v>34</v>
      </c>
      <c r="P5969" s="2">
        <f t="shared" si="186"/>
        <v>3887.1854000000003</v>
      </c>
    </row>
    <row r="5970" spans="1:16" ht="14.25" customHeight="1" x14ac:dyDescent="0.35">
      <c r="A5970" s="2" t="s">
        <v>6001</v>
      </c>
      <c r="B5970" s="2" t="s">
        <v>25</v>
      </c>
      <c r="C5970" s="2" t="s">
        <v>14</v>
      </c>
      <c r="D5970" s="2">
        <v>2450.84</v>
      </c>
      <c r="E5970" s="2">
        <v>0.06</v>
      </c>
      <c r="F5970" s="2">
        <f t="shared" si="187"/>
        <v>147.0504</v>
      </c>
      <c r="G5970" s="2">
        <v>6</v>
      </c>
      <c r="H5970" s="2" t="str">
        <f>TEXT(Table1[[#This Row],[order_date]],"mmmm")</f>
        <v>July</v>
      </c>
      <c r="I5970" s="3">
        <v>45503</v>
      </c>
      <c r="J5970" s="3">
        <v>45510</v>
      </c>
      <c r="K5970" s="3" t="str">
        <f>TEXT(Table1[[#This Row],[delivery_date]]-Table1[[#This Row],[order_date]],"D")</f>
        <v>7</v>
      </c>
      <c r="L5970" s="2" t="s">
        <v>31</v>
      </c>
      <c r="M5970" s="2" t="s">
        <v>27</v>
      </c>
      <c r="N5970" s="2">
        <v>513.39</v>
      </c>
      <c r="O5970" s="2" t="s">
        <v>39</v>
      </c>
      <c r="P5970" s="2">
        <f t="shared" si="186"/>
        <v>2303.7896000000001</v>
      </c>
    </row>
    <row r="5971" spans="1:16" ht="14.25" customHeight="1" x14ac:dyDescent="0.35">
      <c r="A5971" s="2" t="s">
        <v>6002</v>
      </c>
      <c r="B5971" s="2" t="s">
        <v>25</v>
      </c>
      <c r="C5971" s="2" t="s">
        <v>26</v>
      </c>
      <c r="D5971" s="2">
        <v>497.4</v>
      </c>
      <c r="E5971" s="2">
        <v>0.47</v>
      </c>
      <c r="F5971" s="2">
        <f t="shared" si="187"/>
        <v>233.77799999999996</v>
      </c>
      <c r="G5971" s="2">
        <v>5</v>
      </c>
      <c r="H5971" s="2" t="str">
        <f>TEXT(Table1[[#This Row],[order_date]],"mmmm")</f>
        <v>February</v>
      </c>
      <c r="I5971" s="3">
        <v>44970</v>
      </c>
      <c r="J5971" s="3">
        <v>44972</v>
      </c>
      <c r="K5971" s="3" t="str">
        <f>TEXT(Table1[[#This Row],[delivery_date]]-Table1[[#This Row],[order_date]],"D")</f>
        <v>2</v>
      </c>
      <c r="L5971" s="2" t="s">
        <v>21</v>
      </c>
      <c r="M5971" s="2" t="s">
        <v>27</v>
      </c>
      <c r="N5971" s="2">
        <v>25.3</v>
      </c>
      <c r="O5971" s="2" t="s">
        <v>23</v>
      </c>
      <c r="P5971" s="2">
        <f t="shared" si="186"/>
        <v>263.62200000000001</v>
      </c>
    </row>
    <row r="5972" spans="1:16" ht="14.25" customHeight="1" x14ac:dyDescent="0.35">
      <c r="A5972" s="2" t="s">
        <v>6003</v>
      </c>
      <c r="B5972" s="2" t="s">
        <v>25</v>
      </c>
      <c r="C5972" s="2" t="s">
        <v>20</v>
      </c>
      <c r="D5972" s="2">
        <v>3851.03</v>
      </c>
      <c r="E5972" s="2">
        <v>0.28999999999999998</v>
      </c>
      <c r="F5972" s="2">
        <f t="shared" si="187"/>
        <v>1116.7987000000001</v>
      </c>
      <c r="G5972" s="2">
        <v>3</v>
      </c>
      <c r="H5972" s="2" t="str">
        <f>TEXT(Table1[[#This Row],[order_date]],"mmmm")</f>
        <v>September</v>
      </c>
      <c r="I5972" s="3">
        <v>45190</v>
      </c>
      <c r="J5972" s="3">
        <v>45191</v>
      </c>
      <c r="K5972" s="3" t="str">
        <f>TEXT(Table1[[#This Row],[delivery_date]]-Table1[[#This Row],[order_date]],"D")</f>
        <v>1</v>
      </c>
      <c r="L5972" s="2" t="s">
        <v>15</v>
      </c>
      <c r="M5972" s="2" t="s">
        <v>27</v>
      </c>
      <c r="N5972" s="2">
        <v>939.53</v>
      </c>
      <c r="O5972" s="2" t="s">
        <v>34</v>
      </c>
      <c r="P5972" s="2">
        <f t="shared" si="186"/>
        <v>2734.2313000000004</v>
      </c>
    </row>
    <row r="5973" spans="1:16" ht="14.25" customHeight="1" x14ac:dyDescent="0.35">
      <c r="A5973" s="2" t="s">
        <v>6004</v>
      </c>
      <c r="B5973" s="2" t="s">
        <v>19</v>
      </c>
      <c r="C5973" s="2" t="s">
        <v>20</v>
      </c>
      <c r="D5973" s="2">
        <v>2018.65</v>
      </c>
      <c r="E5973" s="2">
        <v>0.49</v>
      </c>
      <c r="F5973" s="2">
        <f t="shared" si="187"/>
        <v>989.13850000000002</v>
      </c>
      <c r="G5973" s="2">
        <v>2</v>
      </c>
      <c r="H5973" s="2" t="str">
        <f>TEXT(Table1[[#This Row],[order_date]],"mmmm")</f>
        <v>September</v>
      </c>
      <c r="I5973" s="3">
        <v>45175</v>
      </c>
      <c r="J5973" s="3">
        <v>45176</v>
      </c>
      <c r="K5973" s="3" t="str">
        <f>TEXT(Table1[[#This Row],[delivery_date]]-Table1[[#This Row],[order_date]],"D")</f>
        <v>1</v>
      </c>
      <c r="L5973" s="2" t="s">
        <v>31</v>
      </c>
      <c r="M5973" s="2" t="s">
        <v>22</v>
      </c>
      <c r="N5973" s="2">
        <v>272.82</v>
      </c>
      <c r="O5973" s="2" t="s">
        <v>23</v>
      </c>
      <c r="P5973" s="2">
        <f t="shared" si="186"/>
        <v>1029.5115000000001</v>
      </c>
    </row>
    <row r="5974" spans="1:16" ht="14.25" customHeight="1" x14ac:dyDescent="0.35">
      <c r="A5974" s="2" t="s">
        <v>6005</v>
      </c>
      <c r="B5974" s="2" t="s">
        <v>13</v>
      </c>
      <c r="C5974" s="2" t="s">
        <v>26</v>
      </c>
      <c r="D5974" s="2">
        <v>3582.4</v>
      </c>
      <c r="E5974" s="2">
        <v>0.09</v>
      </c>
      <c r="F5974" s="2">
        <f t="shared" si="187"/>
        <v>322.416</v>
      </c>
      <c r="G5974" s="2">
        <v>5</v>
      </c>
      <c r="H5974" s="2" t="str">
        <f>TEXT(Table1[[#This Row],[order_date]],"mmmm")</f>
        <v>January</v>
      </c>
      <c r="I5974" s="3">
        <v>44949</v>
      </c>
      <c r="J5974" s="3">
        <v>44952</v>
      </c>
      <c r="K5974" s="3" t="str">
        <f>TEXT(Table1[[#This Row],[delivery_date]]-Table1[[#This Row],[order_date]],"D")</f>
        <v>3</v>
      </c>
      <c r="L5974" s="2" t="s">
        <v>15</v>
      </c>
      <c r="M5974" s="2" t="s">
        <v>16</v>
      </c>
      <c r="N5974" s="2">
        <v>1067.6500000000001</v>
      </c>
      <c r="O5974" s="2" t="s">
        <v>39</v>
      </c>
      <c r="P5974" s="2">
        <f t="shared" si="186"/>
        <v>3259.9839999999999</v>
      </c>
    </row>
    <row r="5975" spans="1:16" ht="14.25" customHeight="1" x14ac:dyDescent="0.35">
      <c r="A5975" s="2" t="s">
        <v>6006</v>
      </c>
      <c r="B5975" s="2" t="s">
        <v>25</v>
      </c>
      <c r="C5975" s="2" t="s">
        <v>20</v>
      </c>
      <c r="D5975" s="2">
        <v>2939.89</v>
      </c>
      <c r="E5975" s="2">
        <v>0.27</v>
      </c>
      <c r="F5975" s="2">
        <f t="shared" si="187"/>
        <v>793.77030000000002</v>
      </c>
      <c r="G5975" s="2">
        <v>8</v>
      </c>
      <c r="H5975" s="2" t="str">
        <f>TEXT(Table1[[#This Row],[order_date]],"mmmm")</f>
        <v>July</v>
      </c>
      <c r="I5975" s="3">
        <v>45138</v>
      </c>
      <c r="J5975" s="3">
        <v>45143</v>
      </c>
      <c r="K5975" s="3" t="str">
        <f>TEXT(Table1[[#This Row],[delivery_date]]-Table1[[#This Row],[order_date]],"D")</f>
        <v>5</v>
      </c>
      <c r="L5975" s="2" t="s">
        <v>15</v>
      </c>
      <c r="M5975" s="2" t="s">
        <v>16</v>
      </c>
      <c r="N5975" s="2">
        <v>592.66999999999996</v>
      </c>
      <c r="O5975" s="2" t="s">
        <v>48</v>
      </c>
      <c r="P5975" s="2">
        <f t="shared" si="186"/>
        <v>2146.1196999999997</v>
      </c>
    </row>
    <row r="5976" spans="1:16" ht="14.25" customHeight="1" x14ac:dyDescent="0.35">
      <c r="A5976" s="2" t="s">
        <v>6007</v>
      </c>
      <c r="B5976" s="2" t="s">
        <v>25</v>
      </c>
      <c r="C5976" s="2" t="s">
        <v>33</v>
      </c>
      <c r="D5976" s="2">
        <v>3594.58</v>
      </c>
      <c r="E5976" s="2">
        <v>0.05</v>
      </c>
      <c r="F5976" s="2">
        <f t="shared" si="187"/>
        <v>179.72900000000001</v>
      </c>
      <c r="G5976" s="2">
        <v>5</v>
      </c>
      <c r="H5976" s="2" t="str">
        <f>TEXT(Table1[[#This Row],[order_date]],"mmmm")</f>
        <v>June</v>
      </c>
      <c r="I5976" s="3">
        <v>45454</v>
      </c>
      <c r="J5976" s="3">
        <v>45457</v>
      </c>
      <c r="K5976" s="3" t="str">
        <f>TEXT(Table1[[#This Row],[delivery_date]]-Table1[[#This Row],[order_date]],"D")</f>
        <v>3</v>
      </c>
      <c r="L5976" s="2" t="s">
        <v>31</v>
      </c>
      <c r="M5976" s="2" t="s">
        <v>16</v>
      </c>
      <c r="N5976" s="2">
        <v>1011.29</v>
      </c>
      <c r="O5976" s="2" t="s">
        <v>34</v>
      </c>
      <c r="P5976" s="2">
        <f t="shared" si="186"/>
        <v>3414.8510000000001</v>
      </c>
    </row>
    <row r="5977" spans="1:16" ht="14.25" customHeight="1" x14ac:dyDescent="0.35">
      <c r="A5977" s="2" t="s">
        <v>6008</v>
      </c>
      <c r="B5977" s="2" t="s">
        <v>25</v>
      </c>
      <c r="C5977" s="2" t="s">
        <v>26</v>
      </c>
      <c r="D5977" s="2">
        <v>403.77</v>
      </c>
      <c r="E5977" s="2">
        <v>0.26</v>
      </c>
      <c r="F5977" s="2">
        <f t="shared" si="187"/>
        <v>104.9802</v>
      </c>
      <c r="G5977" s="2">
        <v>3</v>
      </c>
      <c r="H5977" s="2" t="str">
        <f>TEXT(Table1[[#This Row],[order_date]],"mmmm")</f>
        <v>September</v>
      </c>
      <c r="I5977" s="3">
        <v>45173</v>
      </c>
      <c r="J5977" s="3">
        <v>45174</v>
      </c>
      <c r="K5977" s="3" t="str">
        <f>TEXT(Table1[[#This Row],[delivery_date]]-Table1[[#This Row],[order_date]],"D")</f>
        <v>1</v>
      </c>
      <c r="L5977" s="2" t="s">
        <v>15</v>
      </c>
      <c r="M5977" s="2" t="s">
        <v>27</v>
      </c>
      <c r="N5977" s="2">
        <v>25.12</v>
      </c>
      <c r="O5977" s="2" t="s">
        <v>23</v>
      </c>
      <c r="P5977" s="2">
        <f t="shared" si="186"/>
        <v>298.78980000000001</v>
      </c>
    </row>
    <row r="5978" spans="1:16" ht="14.25" customHeight="1" x14ac:dyDescent="0.35">
      <c r="A5978" s="2" t="s">
        <v>6009</v>
      </c>
      <c r="B5978" s="2" t="s">
        <v>13</v>
      </c>
      <c r="C5978" s="2" t="s">
        <v>33</v>
      </c>
      <c r="D5978" s="2">
        <v>265.98</v>
      </c>
      <c r="E5978" s="2">
        <v>0.44</v>
      </c>
      <c r="F5978" s="2">
        <f t="shared" si="187"/>
        <v>117.03120000000001</v>
      </c>
      <c r="G5978" s="2">
        <v>3</v>
      </c>
      <c r="H5978" s="2" t="str">
        <f>TEXT(Table1[[#This Row],[order_date]],"mmmm")</f>
        <v>May</v>
      </c>
      <c r="I5978" s="3">
        <v>45435</v>
      </c>
      <c r="J5978" s="3">
        <v>45437</v>
      </c>
      <c r="K5978" s="3" t="str">
        <f>TEXT(Table1[[#This Row],[delivery_date]]-Table1[[#This Row],[order_date]],"D")</f>
        <v>2</v>
      </c>
      <c r="L5978" s="2" t="s">
        <v>21</v>
      </c>
      <c r="M5978" s="2" t="s">
        <v>16</v>
      </c>
      <c r="N5978" s="2">
        <v>37.840000000000003</v>
      </c>
      <c r="O5978" s="2" t="s">
        <v>28</v>
      </c>
      <c r="P5978" s="2">
        <f t="shared" si="186"/>
        <v>148.94880000000001</v>
      </c>
    </row>
    <row r="5979" spans="1:16" ht="14.25" customHeight="1" x14ac:dyDescent="0.35">
      <c r="A5979" s="2" t="s">
        <v>6010</v>
      </c>
      <c r="B5979" s="2" t="s">
        <v>19</v>
      </c>
      <c r="C5979" s="2" t="s">
        <v>36</v>
      </c>
      <c r="D5979" s="2">
        <v>1954.85</v>
      </c>
      <c r="E5979" s="2">
        <v>0.05</v>
      </c>
      <c r="F5979" s="2">
        <f t="shared" si="187"/>
        <v>97.742500000000007</v>
      </c>
      <c r="G5979" s="2">
        <v>5</v>
      </c>
      <c r="H5979" s="2" t="str">
        <f>TEXT(Table1[[#This Row],[order_date]],"mmmm")</f>
        <v>August</v>
      </c>
      <c r="I5979" s="3">
        <v>45164</v>
      </c>
      <c r="J5979" s="3">
        <v>45169</v>
      </c>
      <c r="K5979" s="3" t="str">
        <f>TEXT(Table1[[#This Row],[delivery_date]]-Table1[[#This Row],[order_date]],"D")</f>
        <v>5</v>
      </c>
      <c r="L5979" s="2" t="s">
        <v>15</v>
      </c>
      <c r="M5979" s="2" t="s">
        <v>22</v>
      </c>
      <c r="N5979" s="2">
        <v>238.2</v>
      </c>
      <c r="O5979" s="2" t="s">
        <v>48</v>
      </c>
      <c r="P5979" s="2">
        <f t="shared" si="186"/>
        <v>1857.1074999999998</v>
      </c>
    </row>
    <row r="5980" spans="1:16" ht="14.25" customHeight="1" x14ac:dyDescent="0.35">
      <c r="A5980" s="2" t="s">
        <v>6011</v>
      </c>
      <c r="B5980" s="2" t="s">
        <v>41</v>
      </c>
      <c r="C5980" s="2" t="s">
        <v>26</v>
      </c>
      <c r="D5980" s="2">
        <v>3496.51</v>
      </c>
      <c r="E5980" s="2">
        <v>0.13</v>
      </c>
      <c r="F5980" s="2">
        <f t="shared" si="187"/>
        <v>454.54630000000003</v>
      </c>
      <c r="G5980" s="2">
        <v>9</v>
      </c>
      <c r="H5980" s="2" t="str">
        <f>TEXT(Table1[[#This Row],[order_date]],"mmmm")</f>
        <v>December</v>
      </c>
      <c r="I5980" s="3">
        <v>45628</v>
      </c>
      <c r="J5980" s="3">
        <v>45632</v>
      </c>
      <c r="K5980" s="3" t="str">
        <f>TEXT(Table1[[#This Row],[delivery_date]]-Table1[[#This Row],[order_date]],"D")</f>
        <v>4</v>
      </c>
      <c r="L5980" s="2" t="s">
        <v>21</v>
      </c>
      <c r="M5980" s="2" t="s">
        <v>22</v>
      </c>
      <c r="N5980" s="2">
        <v>502.26</v>
      </c>
      <c r="O5980" s="2" t="s">
        <v>28</v>
      </c>
      <c r="P5980" s="2">
        <f t="shared" si="186"/>
        <v>3041.9637000000002</v>
      </c>
    </row>
    <row r="5981" spans="1:16" ht="14.25" customHeight="1" x14ac:dyDescent="0.35">
      <c r="A5981" s="2" t="s">
        <v>6012</v>
      </c>
      <c r="B5981" s="2" t="s">
        <v>19</v>
      </c>
      <c r="C5981" s="2" t="s">
        <v>26</v>
      </c>
      <c r="D5981" s="2">
        <v>1196.04</v>
      </c>
      <c r="E5981" s="2">
        <v>0.34</v>
      </c>
      <c r="F5981" s="2">
        <f t="shared" si="187"/>
        <v>406.65360000000004</v>
      </c>
      <c r="G5981" s="2">
        <v>8</v>
      </c>
      <c r="H5981" s="2" t="str">
        <f>TEXT(Table1[[#This Row],[order_date]],"mmmm")</f>
        <v>December</v>
      </c>
      <c r="I5981" s="3">
        <v>45653</v>
      </c>
      <c r="J5981" s="3">
        <v>45660</v>
      </c>
      <c r="K5981" s="3" t="str">
        <f>TEXT(Table1[[#This Row],[delivery_date]]-Table1[[#This Row],[order_date]],"D")</f>
        <v>7</v>
      </c>
      <c r="L5981" s="2" t="s">
        <v>15</v>
      </c>
      <c r="M5981" s="2" t="s">
        <v>27</v>
      </c>
      <c r="N5981" s="2">
        <v>150.91999999999999</v>
      </c>
      <c r="O5981" s="2" t="s">
        <v>17</v>
      </c>
      <c r="P5981" s="2">
        <f t="shared" si="186"/>
        <v>789.38639999999987</v>
      </c>
    </row>
    <row r="5982" spans="1:16" ht="14.25" customHeight="1" x14ac:dyDescent="0.35">
      <c r="A5982" s="2" t="s">
        <v>6013</v>
      </c>
      <c r="B5982" s="2" t="s">
        <v>25</v>
      </c>
      <c r="C5982" s="2" t="s">
        <v>14</v>
      </c>
      <c r="D5982" s="2">
        <v>2223.66</v>
      </c>
      <c r="E5982" s="2">
        <v>0.04</v>
      </c>
      <c r="F5982" s="2">
        <f t="shared" si="187"/>
        <v>88.946399999999997</v>
      </c>
      <c r="G5982" s="2">
        <v>7</v>
      </c>
      <c r="H5982" s="2" t="str">
        <f>TEXT(Table1[[#This Row],[order_date]],"mmmm")</f>
        <v>July</v>
      </c>
      <c r="I5982" s="3">
        <v>45503</v>
      </c>
      <c r="J5982" s="3">
        <v>45509</v>
      </c>
      <c r="K5982" s="3" t="str">
        <f>TEXT(Table1[[#This Row],[delivery_date]]-Table1[[#This Row],[order_date]],"D")</f>
        <v>6</v>
      </c>
      <c r="L5982" s="2" t="s">
        <v>31</v>
      </c>
      <c r="M5982" s="2" t="s">
        <v>27</v>
      </c>
      <c r="N5982" s="2">
        <v>265.83</v>
      </c>
      <c r="O5982" s="2" t="s">
        <v>34</v>
      </c>
      <c r="P5982" s="2">
        <f t="shared" si="186"/>
        <v>2134.7136</v>
      </c>
    </row>
    <row r="5983" spans="1:16" ht="14.25" customHeight="1" x14ac:dyDescent="0.35">
      <c r="A5983" s="2" t="s">
        <v>6014</v>
      </c>
      <c r="B5983" s="2" t="s">
        <v>19</v>
      </c>
      <c r="C5983" s="2" t="s">
        <v>14</v>
      </c>
      <c r="D5983" s="2">
        <v>4905.97</v>
      </c>
      <c r="E5983" s="2">
        <v>0.23</v>
      </c>
      <c r="F5983" s="2">
        <f t="shared" si="187"/>
        <v>1128.3731</v>
      </c>
      <c r="G5983" s="2">
        <v>5</v>
      </c>
      <c r="H5983" s="2" t="str">
        <f>TEXT(Table1[[#This Row],[order_date]],"mmmm")</f>
        <v>November</v>
      </c>
      <c r="I5983" s="3">
        <v>45618</v>
      </c>
      <c r="J5983" s="3">
        <v>45624</v>
      </c>
      <c r="K5983" s="3" t="str">
        <f>TEXT(Table1[[#This Row],[delivery_date]]-Table1[[#This Row],[order_date]],"D")</f>
        <v>6</v>
      </c>
      <c r="L5983" s="2" t="s">
        <v>15</v>
      </c>
      <c r="M5983" s="2" t="s">
        <v>16</v>
      </c>
      <c r="N5983" s="2">
        <v>835.53</v>
      </c>
      <c r="O5983" s="2" t="s">
        <v>23</v>
      </c>
      <c r="P5983" s="2">
        <f t="shared" si="186"/>
        <v>3777.5969000000005</v>
      </c>
    </row>
    <row r="5984" spans="1:16" ht="14.25" customHeight="1" x14ac:dyDescent="0.35">
      <c r="A5984" s="2" t="s">
        <v>6015</v>
      </c>
      <c r="B5984" s="2" t="s">
        <v>19</v>
      </c>
      <c r="C5984" s="2" t="s">
        <v>26</v>
      </c>
      <c r="D5984" s="2">
        <v>1152.8900000000001</v>
      </c>
      <c r="E5984" s="2">
        <v>0.17</v>
      </c>
      <c r="F5984" s="2">
        <f t="shared" si="187"/>
        <v>195.99130000000002</v>
      </c>
      <c r="G5984" s="2">
        <v>9</v>
      </c>
      <c r="H5984" s="2" t="str">
        <f>TEXT(Table1[[#This Row],[order_date]],"mmmm")</f>
        <v>September</v>
      </c>
      <c r="I5984" s="3">
        <v>45551</v>
      </c>
      <c r="J5984" s="3">
        <v>45554</v>
      </c>
      <c r="K5984" s="3" t="str">
        <f>TEXT(Table1[[#This Row],[delivery_date]]-Table1[[#This Row],[order_date]],"D")</f>
        <v>3</v>
      </c>
      <c r="L5984" s="2" t="s">
        <v>31</v>
      </c>
      <c r="M5984" s="2" t="s">
        <v>22</v>
      </c>
      <c r="N5984" s="2">
        <v>282.60000000000002</v>
      </c>
      <c r="O5984" s="2" t="s">
        <v>39</v>
      </c>
      <c r="P5984" s="2">
        <f t="shared" si="186"/>
        <v>956.89870000000008</v>
      </c>
    </row>
    <row r="5985" spans="1:16" ht="14.25" customHeight="1" x14ac:dyDescent="0.35">
      <c r="A5985" s="2" t="s">
        <v>6016</v>
      </c>
      <c r="B5985" s="2" t="s">
        <v>41</v>
      </c>
      <c r="C5985" s="2" t="s">
        <v>36</v>
      </c>
      <c r="D5985" s="2">
        <v>4254.92</v>
      </c>
      <c r="E5985" s="2">
        <v>0.42</v>
      </c>
      <c r="F5985" s="2">
        <f t="shared" si="187"/>
        <v>1787.0663999999999</v>
      </c>
      <c r="G5985" s="2">
        <v>2</v>
      </c>
      <c r="H5985" s="2" t="str">
        <f>TEXT(Table1[[#This Row],[order_date]],"mmmm")</f>
        <v>October</v>
      </c>
      <c r="I5985" s="3">
        <v>45589</v>
      </c>
      <c r="J5985" s="3">
        <v>45593</v>
      </c>
      <c r="K5985" s="3" t="str">
        <f>TEXT(Table1[[#This Row],[delivery_date]]-Table1[[#This Row],[order_date]],"D")</f>
        <v>4</v>
      </c>
      <c r="L5985" s="2" t="s">
        <v>31</v>
      </c>
      <c r="M5985" s="2" t="s">
        <v>27</v>
      </c>
      <c r="N5985" s="2">
        <v>900.56</v>
      </c>
      <c r="O5985" s="2" t="s">
        <v>48</v>
      </c>
      <c r="P5985" s="2">
        <f t="shared" si="186"/>
        <v>2467.8536000000004</v>
      </c>
    </row>
    <row r="5986" spans="1:16" ht="14.25" customHeight="1" x14ac:dyDescent="0.35">
      <c r="A5986" s="2" t="s">
        <v>6017</v>
      </c>
      <c r="B5986" s="2" t="s">
        <v>13</v>
      </c>
      <c r="C5986" s="2" t="s">
        <v>20</v>
      </c>
      <c r="D5986" s="2">
        <v>4144.76</v>
      </c>
      <c r="E5986" s="2">
        <v>0.02</v>
      </c>
      <c r="F5986" s="2">
        <f t="shared" si="187"/>
        <v>82.895200000000003</v>
      </c>
      <c r="G5986" s="2">
        <v>6</v>
      </c>
      <c r="H5986" s="2" t="str">
        <f>TEXT(Table1[[#This Row],[order_date]],"mmmm")</f>
        <v>February</v>
      </c>
      <c r="I5986" s="3">
        <v>44964</v>
      </c>
      <c r="J5986" s="3">
        <v>44966</v>
      </c>
      <c r="K5986" s="3" t="str">
        <f>TEXT(Table1[[#This Row],[delivery_date]]-Table1[[#This Row],[order_date]],"D")</f>
        <v>2</v>
      </c>
      <c r="L5986" s="2" t="s">
        <v>15</v>
      </c>
      <c r="M5986" s="2" t="s">
        <v>16</v>
      </c>
      <c r="N5986" s="2">
        <v>590.24</v>
      </c>
      <c r="O5986" s="2" t="s">
        <v>48</v>
      </c>
      <c r="P5986" s="2">
        <f t="shared" si="186"/>
        <v>4061.8648000000003</v>
      </c>
    </row>
    <row r="5987" spans="1:16" ht="14.25" customHeight="1" x14ac:dyDescent="0.35">
      <c r="A5987" s="2" t="s">
        <v>6018</v>
      </c>
      <c r="B5987" s="2" t="s">
        <v>13</v>
      </c>
      <c r="C5987" s="2" t="s">
        <v>14</v>
      </c>
      <c r="D5987" s="2">
        <v>4467.63</v>
      </c>
      <c r="E5987" s="2">
        <v>0.43</v>
      </c>
      <c r="F5987" s="2">
        <f t="shared" si="187"/>
        <v>1921.0808999999999</v>
      </c>
      <c r="G5987" s="2">
        <v>7</v>
      </c>
      <c r="H5987" s="2" t="str">
        <f>TEXT(Table1[[#This Row],[order_date]],"mmmm")</f>
        <v>January</v>
      </c>
      <c r="I5987" s="3">
        <v>45296</v>
      </c>
      <c r="J5987" s="3">
        <v>45301</v>
      </c>
      <c r="K5987" s="3" t="str">
        <f>TEXT(Table1[[#This Row],[delivery_date]]-Table1[[#This Row],[order_date]],"D")</f>
        <v>5</v>
      </c>
      <c r="L5987" s="2" t="s">
        <v>21</v>
      </c>
      <c r="M5987" s="2" t="s">
        <v>22</v>
      </c>
      <c r="N5987" s="2">
        <v>881.86</v>
      </c>
      <c r="O5987" s="2" t="s">
        <v>48</v>
      </c>
      <c r="P5987" s="2">
        <f t="shared" si="186"/>
        <v>2546.5491000000002</v>
      </c>
    </row>
    <row r="5988" spans="1:16" ht="14.25" customHeight="1" x14ac:dyDescent="0.35">
      <c r="A5988" s="2" t="s">
        <v>6019</v>
      </c>
      <c r="B5988" s="2" t="s">
        <v>19</v>
      </c>
      <c r="C5988" s="2" t="s">
        <v>36</v>
      </c>
      <c r="D5988" s="2">
        <v>4584.1899999999996</v>
      </c>
      <c r="E5988" s="2">
        <v>0.35</v>
      </c>
      <c r="F5988" s="2">
        <f t="shared" si="187"/>
        <v>1604.4664999999998</v>
      </c>
      <c r="G5988" s="2">
        <v>7</v>
      </c>
      <c r="H5988" s="2" t="str">
        <f>TEXT(Table1[[#This Row],[order_date]],"mmmm")</f>
        <v>July</v>
      </c>
      <c r="I5988" s="3">
        <v>45478</v>
      </c>
      <c r="J5988" s="3">
        <v>45484</v>
      </c>
      <c r="K5988" s="3" t="str">
        <f>TEXT(Table1[[#This Row],[delivery_date]]-Table1[[#This Row],[order_date]],"D")</f>
        <v>6</v>
      </c>
      <c r="L5988" s="2" t="s">
        <v>15</v>
      </c>
      <c r="M5988" s="2" t="s">
        <v>27</v>
      </c>
      <c r="N5988" s="2">
        <v>1268.6300000000001</v>
      </c>
      <c r="O5988" s="2" t="s">
        <v>34</v>
      </c>
      <c r="P5988" s="2">
        <f t="shared" si="186"/>
        <v>2979.7235000000001</v>
      </c>
    </row>
    <row r="5989" spans="1:16" ht="14.25" customHeight="1" x14ac:dyDescent="0.35">
      <c r="A5989" s="2" t="s">
        <v>6020</v>
      </c>
      <c r="B5989" s="2" t="s">
        <v>19</v>
      </c>
      <c r="C5989" s="2" t="s">
        <v>36</v>
      </c>
      <c r="D5989" s="2">
        <v>2585.87</v>
      </c>
      <c r="E5989" s="2">
        <v>0.15</v>
      </c>
      <c r="F5989" s="2">
        <f t="shared" si="187"/>
        <v>387.88049999999998</v>
      </c>
      <c r="G5989" s="2">
        <v>4</v>
      </c>
      <c r="H5989" s="2" t="str">
        <f>TEXT(Table1[[#This Row],[order_date]],"mmmm")</f>
        <v>December</v>
      </c>
      <c r="I5989" s="3">
        <v>45632</v>
      </c>
      <c r="J5989" s="3">
        <v>45634</v>
      </c>
      <c r="K5989" s="3" t="str">
        <f>TEXT(Table1[[#This Row],[delivery_date]]-Table1[[#This Row],[order_date]],"D")</f>
        <v>2</v>
      </c>
      <c r="L5989" s="2" t="s">
        <v>21</v>
      </c>
      <c r="M5989" s="2" t="s">
        <v>27</v>
      </c>
      <c r="N5989" s="2">
        <v>303.01</v>
      </c>
      <c r="O5989" s="2" t="s">
        <v>28</v>
      </c>
      <c r="P5989" s="2">
        <f t="shared" si="186"/>
        <v>2197.9894999999997</v>
      </c>
    </row>
    <row r="5990" spans="1:16" ht="14.25" customHeight="1" x14ac:dyDescent="0.35">
      <c r="A5990" s="2" t="s">
        <v>6021</v>
      </c>
      <c r="B5990" s="2" t="s">
        <v>13</v>
      </c>
      <c r="C5990" s="2" t="s">
        <v>14</v>
      </c>
      <c r="D5990" s="2">
        <v>3441.48</v>
      </c>
      <c r="E5990" s="2">
        <v>0.1</v>
      </c>
      <c r="F5990" s="2">
        <f t="shared" si="187"/>
        <v>344.14800000000002</v>
      </c>
      <c r="G5990" s="2">
        <v>2</v>
      </c>
      <c r="H5990" s="2" t="str">
        <f>TEXT(Table1[[#This Row],[order_date]],"mmmm")</f>
        <v>March</v>
      </c>
      <c r="I5990" s="3">
        <v>45358</v>
      </c>
      <c r="J5990" s="3">
        <v>45364</v>
      </c>
      <c r="K5990" s="3" t="str">
        <f>TEXT(Table1[[#This Row],[delivery_date]]-Table1[[#This Row],[order_date]],"D")</f>
        <v>6</v>
      </c>
      <c r="L5990" s="2" t="s">
        <v>15</v>
      </c>
      <c r="M5990" s="2" t="s">
        <v>16</v>
      </c>
      <c r="N5990" s="2">
        <v>602.73</v>
      </c>
      <c r="O5990" s="2" t="s">
        <v>39</v>
      </c>
      <c r="P5990" s="2">
        <f t="shared" si="186"/>
        <v>3097.3319999999999</v>
      </c>
    </row>
    <row r="5991" spans="1:16" ht="14.25" customHeight="1" x14ac:dyDescent="0.35">
      <c r="A5991" s="2" t="s">
        <v>6022</v>
      </c>
      <c r="B5991" s="2" t="s">
        <v>13</v>
      </c>
      <c r="C5991" s="2" t="s">
        <v>20</v>
      </c>
      <c r="D5991" s="2">
        <v>3132.57</v>
      </c>
      <c r="E5991" s="2">
        <v>0.48</v>
      </c>
      <c r="F5991" s="2">
        <f t="shared" si="187"/>
        <v>1503.6336000000001</v>
      </c>
      <c r="G5991" s="2">
        <v>1</v>
      </c>
      <c r="H5991" s="2" t="str">
        <f>TEXT(Table1[[#This Row],[order_date]],"mmmm")</f>
        <v>September</v>
      </c>
      <c r="I5991" s="3">
        <v>45195</v>
      </c>
      <c r="J5991" s="3">
        <v>45200</v>
      </c>
      <c r="K5991" s="3" t="str">
        <f>TEXT(Table1[[#This Row],[delivery_date]]-Table1[[#This Row],[order_date]],"D")</f>
        <v>5</v>
      </c>
      <c r="L5991" s="2" t="s">
        <v>21</v>
      </c>
      <c r="M5991" s="2" t="s">
        <v>27</v>
      </c>
      <c r="N5991" s="2">
        <v>870.57</v>
      </c>
      <c r="O5991" s="2" t="s">
        <v>39</v>
      </c>
      <c r="P5991" s="2">
        <f t="shared" si="186"/>
        <v>1628.9364</v>
      </c>
    </row>
    <row r="5992" spans="1:16" ht="14.25" customHeight="1" x14ac:dyDescent="0.35">
      <c r="A5992" s="2" t="s">
        <v>6023</v>
      </c>
      <c r="B5992" s="2" t="s">
        <v>41</v>
      </c>
      <c r="C5992" s="2" t="s">
        <v>14</v>
      </c>
      <c r="D5992" s="2">
        <v>1613.85</v>
      </c>
      <c r="E5992" s="2">
        <v>0.28000000000000003</v>
      </c>
      <c r="F5992" s="2">
        <f t="shared" si="187"/>
        <v>451.87800000000004</v>
      </c>
      <c r="G5992" s="2">
        <v>1</v>
      </c>
      <c r="H5992" s="2" t="str">
        <f>TEXT(Table1[[#This Row],[order_date]],"mmmm")</f>
        <v>May</v>
      </c>
      <c r="I5992" s="3">
        <v>45049</v>
      </c>
      <c r="J5992" s="3">
        <v>45053</v>
      </c>
      <c r="K5992" s="3" t="str">
        <f>TEXT(Table1[[#This Row],[delivery_date]]-Table1[[#This Row],[order_date]],"D")</f>
        <v>4</v>
      </c>
      <c r="L5992" s="2" t="s">
        <v>31</v>
      </c>
      <c r="M5992" s="2" t="s">
        <v>27</v>
      </c>
      <c r="N5992" s="2">
        <v>375.65</v>
      </c>
      <c r="O5992" s="2" t="s">
        <v>39</v>
      </c>
      <c r="P5992" s="2">
        <f t="shared" si="186"/>
        <v>1161.9719999999998</v>
      </c>
    </row>
    <row r="5993" spans="1:16" ht="14.25" customHeight="1" x14ac:dyDescent="0.35">
      <c r="A5993" s="2" t="s">
        <v>6024</v>
      </c>
      <c r="B5993" s="2" t="s">
        <v>25</v>
      </c>
      <c r="C5993" s="2" t="s">
        <v>36</v>
      </c>
      <c r="D5993" s="2">
        <v>1470.96</v>
      </c>
      <c r="E5993" s="2">
        <v>0.17</v>
      </c>
      <c r="F5993" s="2">
        <f t="shared" si="187"/>
        <v>250.06320000000002</v>
      </c>
      <c r="G5993" s="2">
        <v>3</v>
      </c>
      <c r="H5993" s="2" t="str">
        <f>TEXT(Table1[[#This Row],[order_date]],"mmmm")</f>
        <v>January</v>
      </c>
      <c r="I5993" s="3">
        <v>44953</v>
      </c>
      <c r="J5993" s="3">
        <v>44957</v>
      </c>
      <c r="K5993" s="3" t="str">
        <f>TEXT(Table1[[#This Row],[delivery_date]]-Table1[[#This Row],[order_date]],"D")</f>
        <v>4</v>
      </c>
      <c r="L5993" s="2" t="s">
        <v>21</v>
      </c>
      <c r="M5993" s="2" t="s">
        <v>16</v>
      </c>
      <c r="N5993" s="2">
        <v>137.81</v>
      </c>
      <c r="O5993" s="2" t="s">
        <v>17</v>
      </c>
      <c r="P5993" s="2">
        <f t="shared" si="186"/>
        <v>1220.8968</v>
      </c>
    </row>
    <row r="5994" spans="1:16" ht="14.25" customHeight="1" x14ac:dyDescent="0.35">
      <c r="A5994" s="2" t="s">
        <v>6025</v>
      </c>
      <c r="B5994" s="2" t="s">
        <v>19</v>
      </c>
      <c r="C5994" s="2" t="s">
        <v>33</v>
      </c>
      <c r="D5994" s="2">
        <v>1773.69</v>
      </c>
      <c r="E5994" s="2">
        <v>0.02</v>
      </c>
      <c r="F5994" s="2">
        <f t="shared" si="187"/>
        <v>35.473800000000004</v>
      </c>
      <c r="G5994" s="2">
        <v>7</v>
      </c>
      <c r="H5994" s="2" t="str">
        <f>TEXT(Table1[[#This Row],[order_date]],"mmmm")</f>
        <v>November</v>
      </c>
      <c r="I5994" s="3">
        <v>45612</v>
      </c>
      <c r="J5994" s="3">
        <v>45614</v>
      </c>
      <c r="K5994" s="3" t="str">
        <f>TEXT(Table1[[#This Row],[delivery_date]]-Table1[[#This Row],[order_date]],"D")</f>
        <v>2</v>
      </c>
      <c r="L5994" s="2" t="s">
        <v>31</v>
      </c>
      <c r="M5994" s="2" t="s">
        <v>27</v>
      </c>
      <c r="N5994" s="2">
        <v>440.49</v>
      </c>
      <c r="O5994" s="2" t="s">
        <v>39</v>
      </c>
      <c r="P5994" s="2">
        <f t="shared" si="186"/>
        <v>1738.2162000000001</v>
      </c>
    </row>
    <row r="5995" spans="1:16" ht="14.25" customHeight="1" x14ac:dyDescent="0.35">
      <c r="A5995" s="2" t="s">
        <v>6026</v>
      </c>
      <c r="B5995" s="2" t="s">
        <v>13</v>
      </c>
      <c r="C5995" s="2" t="s">
        <v>14</v>
      </c>
      <c r="D5995" s="2">
        <v>1170.44</v>
      </c>
      <c r="E5995" s="2">
        <v>0.08</v>
      </c>
      <c r="F5995" s="2">
        <f t="shared" si="187"/>
        <v>93.635200000000012</v>
      </c>
      <c r="G5995" s="2">
        <v>5</v>
      </c>
      <c r="H5995" s="2" t="str">
        <f>TEXT(Table1[[#This Row],[order_date]],"mmmm")</f>
        <v>August</v>
      </c>
      <c r="I5995" s="3">
        <v>45509</v>
      </c>
      <c r="J5995" s="3">
        <v>45514</v>
      </c>
      <c r="K5995" s="3" t="str">
        <f>TEXT(Table1[[#This Row],[delivery_date]]-Table1[[#This Row],[order_date]],"D")</f>
        <v>5</v>
      </c>
      <c r="L5995" s="2" t="s">
        <v>31</v>
      </c>
      <c r="M5995" s="2" t="s">
        <v>27</v>
      </c>
      <c r="N5995" s="2">
        <v>293.27</v>
      </c>
      <c r="O5995" s="2" t="s">
        <v>23</v>
      </c>
      <c r="P5995" s="2">
        <f t="shared" si="186"/>
        <v>1076.8048000000001</v>
      </c>
    </row>
    <row r="5996" spans="1:16" ht="14.25" customHeight="1" x14ac:dyDescent="0.35">
      <c r="A5996" s="2" t="s">
        <v>6027</v>
      </c>
      <c r="B5996" s="2" t="s">
        <v>19</v>
      </c>
      <c r="C5996" s="2" t="s">
        <v>36</v>
      </c>
      <c r="D5996" s="2">
        <v>3811.18</v>
      </c>
      <c r="E5996" s="2">
        <v>0.3</v>
      </c>
      <c r="F5996" s="2">
        <f t="shared" si="187"/>
        <v>1143.3539999999998</v>
      </c>
      <c r="G5996" s="2">
        <v>7</v>
      </c>
      <c r="H5996" s="2" t="str">
        <f>TEXT(Table1[[#This Row],[order_date]],"mmmm")</f>
        <v>January</v>
      </c>
      <c r="I5996" s="3">
        <v>44929</v>
      </c>
      <c r="J5996" s="3">
        <v>44935</v>
      </c>
      <c r="K5996" s="3" t="str">
        <f>TEXT(Table1[[#This Row],[delivery_date]]-Table1[[#This Row],[order_date]],"D")</f>
        <v>6</v>
      </c>
      <c r="L5996" s="2" t="s">
        <v>15</v>
      </c>
      <c r="M5996" s="2" t="s">
        <v>27</v>
      </c>
      <c r="N5996" s="2">
        <v>901.25</v>
      </c>
      <c r="O5996" s="2" t="s">
        <v>23</v>
      </c>
      <c r="P5996" s="2">
        <f t="shared" si="186"/>
        <v>2667.826</v>
      </c>
    </row>
    <row r="5997" spans="1:16" ht="14.25" customHeight="1" x14ac:dyDescent="0.35">
      <c r="A5997" s="2" t="s">
        <v>6028</v>
      </c>
      <c r="B5997" s="2" t="s">
        <v>19</v>
      </c>
      <c r="C5997" s="2" t="s">
        <v>14</v>
      </c>
      <c r="D5997" s="2">
        <v>4826.41</v>
      </c>
      <c r="E5997" s="2">
        <v>0.26</v>
      </c>
      <c r="F5997" s="2">
        <f t="shared" si="187"/>
        <v>1254.8666000000001</v>
      </c>
      <c r="G5997" s="2">
        <v>9</v>
      </c>
      <c r="H5997" s="2" t="str">
        <f>TEXT(Table1[[#This Row],[order_date]],"mmmm")</f>
        <v>November</v>
      </c>
      <c r="I5997" s="3">
        <v>45243</v>
      </c>
      <c r="J5997" s="3">
        <v>45250</v>
      </c>
      <c r="K5997" s="3" t="str">
        <f>TEXT(Table1[[#This Row],[delivery_date]]-Table1[[#This Row],[order_date]],"D")</f>
        <v>7</v>
      </c>
      <c r="L5997" s="2" t="s">
        <v>31</v>
      </c>
      <c r="M5997" s="2" t="s">
        <v>27</v>
      </c>
      <c r="N5997" s="2">
        <v>960.22</v>
      </c>
      <c r="O5997" s="2" t="s">
        <v>34</v>
      </c>
      <c r="P5997" s="2">
        <f t="shared" si="186"/>
        <v>3571.5433999999996</v>
      </c>
    </row>
    <row r="5998" spans="1:16" ht="14.25" customHeight="1" x14ac:dyDescent="0.35">
      <c r="A5998" s="2" t="s">
        <v>6029</v>
      </c>
      <c r="B5998" s="2" t="s">
        <v>13</v>
      </c>
      <c r="C5998" s="2" t="s">
        <v>36</v>
      </c>
      <c r="D5998" s="2">
        <v>4352.08</v>
      </c>
      <c r="E5998" s="2">
        <v>0.38</v>
      </c>
      <c r="F5998" s="2">
        <f t="shared" si="187"/>
        <v>1653.7904000000001</v>
      </c>
      <c r="G5998" s="2">
        <v>8</v>
      </c>
      <c r="H5998" s="2" t="str">
        <f>TEXT(Table1[[#This Row],[order_date]],"mmmm")</f>
        <v>March</v>
      </c>
      <c r="I5998" s="3">
        <v>44998</v>
      </c>
      <c r="J5998" s="3">
        <v>45002</v>
      </c>
      <c r="K5998" s="3" t="str">
        <f>TEXT(Table1[[#This Row],[delivery_date]]-Table1[[#This Row],[order_date]],"D")</f>
        <v>4</v>
      </c>
      <c r="L5998" s="2" t="s">
        <v>31</v>
      </c>
      <c r="M5998" s="2" t="s">
        <v>16</v>
      </c>
      <c r="N5998" s="2">
        <v>345.99</v>
      </c>
      <c r="O5998" s="2" t="s">
        <v>17</v>
      </c>
      <c r="P5998" s="2">
        <f t="shared" si="186"/>
        <v>2698.2896000000001</v>
      </c>
    </row>
    <row r="5999" spans="1:16" ht="14.25" customHeight="1" x14ac:dyDescent="0.35">
      <c r="A5999" s="2" t="s">
        <v>6030</v>
      </c>
      <c r="B5999" s="2" t="s">
        <v>41</v>
      </c>
      <c r="C5999" s="2" t="s">
        <v>20</v>
      </c>
      <c r="D5999" s="2">
        <v>1167.9100000000001</v>
      </c>
      <c r="E5999" s="2">
        <v>0.42</v>
      </c>
      <c r="F5999" s="2">
        <f t="shared" si="187"/>
        <v>490.5222</v>
      </c>
      <c r="G5999" s="2">
        <v>1</v>
      </c>
      <c r="H5999" s="2" t="str">
        <f>TEXT(Table1[[#This Row],[order_date]],"mmmm")</f>
        <v>May</v>
      </c>
      <c r="I5999" s="3">
        <v>45071</v>
      </c>
      <c r="J5999" s="3">
        <v>45076</v>
      </c>
      <c r="K5999" s="3" t="str">
        <f>TEXT(Table1[[#This Row],[delivery_date]]-Table1[[#This Row],[order_date]],"D")</f>
        <v>5</v>
      </c>
      <c r="L5999" s="2" t="s">
        <v>15</v>
      </c>
      <c r="M5999" s="2" t="s">
        <v>16</v>
      </c>
      <c r="N5999" s="2">
        <v>195.4</v>
      </c>
      <c r="O5999" s="2" t="s">
        <v>28</v>
      </c>
      <c r="P5999" s="2">
        <f t="shared" si="186"/>
        <v>677.38780000000008</v>
      </c>
    </row>
    <row r="6000" spans="1:16" ht="14.25" customHeight="1" x14ac:dyDescent="0.35">
      <c r="A6000" s="2" t="s">
        <v>6031</v>
      </c>
      <c r="B6000" s="2" t="s">
        <v>19</v>
      </c>
      <c r="C6000" s="2" t="s">
        <v>36</v>
      </c>
      <c r="D6000" s="2">
        <v>354.39</v>
      </c>
      <c r="E6000" s="2">
        <v>0.2</v>
      </c>
      <c r="F6000" s="2">
        <f t="shared" si="187"/>
        <v>70.878</v>
      </c>
      <c r="G6000" s="2">
        <v>4</v>
      </c>
      <c r="H6000" s="2" t="str">
        <f>TEXT(Table1[[#This Row],[order_date]],"mmmm")</f>
        <v>February</v>
      </c>
      <c r="I6000" s="3">
        <v>45336</v>
      </c>
      <c r="J6000" s="3">
        <v>45340</v>
      </c>
      <c r="K6000" s="3" t="str">
        <f>TEXT(Table1[[#This Row],[delivery_date]]-Table1[[#This Row],[order_date]],"D")</f>
        <v>4</v>
      </c>
      <c r="L6000" s="2" t="s">
        <v>21</v>
      </c>
      <c r="M6000" s="2" t="s">
        <v>16</v>
      </c>
      <c r="N6000" s="2">
        <v>25.4</v>
      </c>
      <c r="O6000" s="2" t="s">
        <v>48</v>
      </c>
      <c r="P6000" s="2">
        <f t="shared" si="186"/>
        <v>283.512</v>
      </c>
    </row>
    <row r="6001" spans="1:16" ht="14.25" customHeight="1" x14ac:dyDescent="0.35">
      <c r="A6001" s="2" t="s">
        <v>6032</v>
      </c>
      <c r="B6001" s="2" t="s">
        <v>41</v>
      </c>
      <c r="C6001" s="2" t="s">
        <v>26</v>
      </c>
      <c r="D6001" s="2">
        <v>3809.76</v>
      </c>
      <c r="E6001" s="2">
        <v>0.05</v>
      </c>
      <c r="F6001" s="2">
        <f t="shared" si="187"/>
        <v>190.48800000000003</v>
      </c>
      <c r="G6001" s="2">
        <v>5</v>
      </c>
      <c r="H6001" s="2" t="str">
        <f>TEXT(Table1[[#This Row],[order_date]],"mmmm")</f>
        <v>October</v>
      </c>
      <c r="I6001" s="3">
        <v>45211</v>
      </c>
      <c r="J6001" s="3">
        <v>45212</v>
      </c>
      <c r="K6001" s="3" t="str">
        <f>TEXT(Table1[[#This Row],[delivery_date]]-Table1[[#This Row],[order_date]],"D")</f>
        <v>1</v>
      </c>
      <c r="L6001" s="2" t="s">
        <v>15</v>
      </c>
      <c r="M6001" s="2" t="s">
        <v>22</v>
      </c>
      <c r="N6001" s="2">
        <v>684.71</v>
      </c>
      <c r="O6001" s="2" t="s">
        <v>28</v>
      </c>
      <c r="P6001" s="2">
        <f t="shared" si="186"/>
        <v>3619.2720000000004</v>
      </c>
    </row>
    <row r="6002" spans="1:16" ht="14.25" customHeight="1" x14ac:dyDescent="0.35">
      <c r="A6002" s="2" t="s">
        <v>6033</v>
      </c>
      <c r="B6002" s="2" t="s">
        <v>13</v>
      </c>
      <c r="C6002" s="2" t="s">
        <v>33</v>
      </c>
      <c r="D6002" s="2">
        <v>2012.05</v>
      </c>
      <c r="E6002" s="2">
        <v>0.4</v>
      </c>
      <c r="F6002" s="2">
        <f t="shared" si="187"/>
        <v>804.82</v>
      </c>
      <c r="G6002" s="2">
        <v>7</v>
      </c>
      <c r="H6002" s="2" t="str">
        <f>TEXT(Table1[[#This Row],[order_date]],"mmmm")</f>
        <v>March</v>
      </c>
      <c r="I6002" s="3">
        <v>44998</v>
      </c>
      <c r="J6002" s="3">
        <v>45002</v>
      </c>
      <c r="K6002" s="3" t="str">
        <f>TEXT(Table1[[#This Row],[delivery_date]]-Table1[[#This Row],[order_date]],"D")</f>
        <v>4</v>
      </c>
      <c r="L6002" s="2" t="s">
        <v>21</v>
      </c>
      <c r="M6002" s="2" t="s">
        <v>27</v>
      </c>
      <c r="N6002" s="2">
        <v>304.39</v>
      </c>
      <c r="O6002" s="2" t="s">
        <v>17</v>
      </c>
      <c r="P6002" s="2">
        <f t="shared" si="186"/>
        <v>1207.23</v>
      </c>
    </row>
    <row r="6003" spans="1:16" ht="14.25" customHeight="1" x14ac:dyDescent="0.35">
      <c r="A6003" s="2" t="s">
        <v>6034</v>
      </c>
      <c r="B6003" s="2" t="s">
        <v>25</v>
      </c>
      <c r="C6003" s="2" t="s">
        <v>36</v>
      </c>
      <c r="D6003" s="2">
        <v>4140.6000000000004</v>
      </c>
      <c r="E6003" s="2">
        <v>0.28000000000000003</v>
      </c>
      <c r="F6003" s="2">
        <f t="shared" si="187"/>
        <v>1159.3680000000002</v>
      </c>
      <c r="G6003" s="2">
        <v>8</v>
      </c>
      <c r="H6003" s="2" t="str">
        <f>TEXT(Table1[[#This Row],[order_date]],"mmmm")</f>
        <v>June</v>
      </c>
      <c r="I6003" s="3">
        <v>45105</v>
      </c>
      <c r="J6003" s="3">
        <v>45106</v>
      </c>
      <c r="K6003" s="3" t="str">
        <f>TEXT(Table1[[#This Row],[delivery_date]]-Table1[[#This Row],[order_date]],"D")</f>
        <v>1</v>
      </c>
      <c r="L6003" s="2" t="s">
        <v>21</v>
      </c>
      <c r="M6003" s="2" t="s">
        <v>27</v>
      </c>
      <c r="N6003" s="2">
        <v>213.15</v>
      </c>
      <c r="O6003" s="2" t="s">
        <v>17</v>
      </c>
      <c r="P6003" s="2">
        <f t="shared" si="186"/>
        <v>2981.232</v>
      </c>
    </row>
    <row r="6004" spans="1:16" ht="14.25" customHeight="1" x14ac:dyDescent="0.35">
      <c r="A6004" s="2" t="s">
        <v>6035</v>
      </c>
      <c r="B6004" s="2" t="s">
        <v>25</v>
      </c>
      <c r="C6004" s="2" t="s">
        <v>14</v>
      </c>
      <c r="D6004" s="2">
        <v>3918.26</v>
      </c>
      <c r="E6004" s="2">
        <v>0.49</v>
      </c>
      <c r="F6004" s="2">
        <f t="shared" si="187"/>
        <v>1919.9474</v>
      </c>
      <c r="G6004" s="2">
        <v>8</v>
      </c>
      <c r="H6004" s="2" t="str">
        <f>TEXT(Table1[[#This Row],[order_date]],"mmmm")</f>
        <v>February</v>
      </c>
      <c r="I6004" s="3">
        <v>44969</v>
      </c>
      <c r="J6004" s="3">
        <v>44971</v>
      </c>
      <c r="K6004" s="3" t="str">
        <f>TEXT(Table1[[#This Row],[delivery_date]]-Table1[[#This Row],[order_date]],"D")</f>
        <v>2</v>
      </c>
      <c r="L6004" s="2" t="s">
        <v>15</v>
      </c>
      <c r="M6004" s="2" t="s">
        <v>22</v>
      </c>
      <c r="N6004" s="2">
        <v>957.73</v>
      </c>
      <c r="O6004" s="2" t="s">
        <v>48</v>
      </c>
      <c r="P6004" s="2">
        <f t="shared" si="186"/>
        <v>1998.3126000000002</v>
      </c>
    </row>
    <row r="6005" spans="1:16" ht="14.25" customHeight="1" x14ac:dyDescent="0.35">
      <c r="A6005" s="2" t="s">
        <v>6036</v>
      </c>
      <c r="B6005" s="2" t="s">
        <v>19</v>
      </c>
      <c r="C6005" s="2" t="s">
        <v>14</v>
      </c>
      <c r="D6005" s="2">
        <v>3164.51</v>
      </c>
      <c r="E6005" s="2">
        <v>0.4</v>
      </c>
      <c r="F6005" s="2">
        <f t="shared" si="187"/>
        <v>1265.8040000000001</v>
      </c>
      <c r="G6005" s="2">
        <v>4</v>
      </c>
      <c r="H6005" s="2" t="str">
        <f>TEXT(Table1[[#This Row],[order_date]],"mmmm")</f>
        <v>July</v>
      </c>
      <c r="I6005" s="3">
        <v>45126</v>
      </c>
      <c r="J6005" s="3">
        <v>45127</v>
      </c>
      <c r="K6005" s="3" t="str">
        <f>TEXT(Table1[[#This Row],[delivery_date]]-Table1[[#This Row],[order_date]],"D")</f>
        <v>1</v>
      </c>
      <c r="L6005" s="2" t="s">
        <v>31</v>
      </c>
      <c r="M6005" s="2" t="s">
        <v>22</v>
      </c>
      <c r="N6005" s="2">
        <v>673.06</v>
      </c>
      <c r="O6005" s="2" t="s">
        <v>28</v>
      </c>
      <c r="P6005" s="2">
        <f t="shared" si="186"/>
        <v>1898.7060000000001</v>
      </c>
    </row>
    <row r="6006" spans="1:16" ht="14.25" customHeight="1" x14ac:dyDescent="0.35">
      <c r="A6006" s="2" t="s">
        <v>6037</v>
      </c>
      <c r="B6006" s="2" t="s">
        <v>13</v>
      </c>
      <c r="C6006" s="2" t="s">
        <v>36</v>
      </c>
      <c r="D6006" s="2">
        <v>1351.16</v>
      </c>
      <c r="E6006" s="2">
        <v>0.16</v>
      </c>
      <c r="F6006" s="2">
        <f t="shared" si="187"/>
        <v>216.18560000000002</v>
      </c>
      <c r="G6006" s="2">
        <v>7</v>
      </c>
      <c r="H6006" s="2" t="str">
        <f>TEXT(Table1[[#This Row],[order_date]],"mmmm")</f>
        <v>February</v>
      </c>
      <c r="I6006" s="3">
        <v>45335</v>
      </c>
      <c r="J6006" s="3">
        <v>45342</v>
      </c>
      <c r="K6006" s="3" t="str">
        <f>TEXT(Table1[[#This Row],[delivery_date]]-Table1[[#This Row],[order_date]],"D")</f>
        <v>7</v>
      </c>
      <c r="L6006" s="2" t="s">
        <v>21</v>
      </c>
      <c r="M6006" s="2" t="s">
        <v>22</v>
      </c>
      <c r="N6006" s="2">
        <v>148.88999999999999</v>
      </c>
      <c r="O6006" s="2" t="s">
        <v>17</v>
      </c>
      <c r="P6006" s="2">
        <f t="shared" si="186"/>
        <v>1134.9744000000001</v>
      </c>
    </row>
    <row r="6007" spans="1:16" ht="14.25" customHeight="1" x14ac:dyDescent="0.35">
      <c r="A6007" s="2" t="s">
        <v>6038</v>
      </c>
      <c r="B6007" s="2" t="s">
        <v>41</v>
      </c>
      <c r="C6007" s="2" t="s">
        <v>26</v>
      </c>
      <c r="D6007" s="2">
        <v>609.78</v>
      </c>
      <c r="E6007" s="2">
        <v>0.21</v>
      </c>
      <c r="F6007" s="2">
        <f t="shared" si="187"/>
        <v>128.0538</v>
      </c>
      <c r="G6007" s="2">
        <v>2</v>
      </c>
      <c r="H6007" s="2" t="str">
        <f>TEXT(Table1[[#This Row],[order_date]],"mmmm")</f>
        <v>August</v>
      </c>
      <c r="I6007" s="3">
        <v>45160</v>
      </c>
      <c r="J6007" s="3">
        <v>45167</v>
      </c>
      <c r="K6007" s="3" t="str">
        <f>TEXT(Table1[[#This Row],[delivery_date]]-Table1[[#This Row],[order_date]],"D")</f>
        <v>7</v>
      </c>
      <c r="L6007" s="2" t="s">
        <v>31</v>
      </c>
      <c r="M6007" s="2" t="s">
        <v>27</v>
      </c>
      <c r="N6007" s="2">
        <v>128.36000000000001</v>
      </c>
      <c r="O6007" s="2" t="s">
        <v>28</v>
      </c>
      <c r="P6007" s="2">
        <f t="shared" si="186"/>
        <v>481.72619999999995</v>
      </c>
    </row>
    <row r="6008" spans="1:16" ht="14.25" customHeight="1" x14ac:dyDescent="0.35">
      <c r="A6008" s="2" t="s">
        <v>6039</v>
      </c>
      <c r="B6008" s="2" t="s">
        <v>19</v>
      </c>
      <c r="C6008" s="2" t="s">
        <v>36</v>
      </c>
      <c r="D6008" s="2">
        <v>1337.98</v>
      </c>
      <c r="E6008" s="2">
        <v>0.12</v>
      </c>
      <c r="F6008" s="2">
        <f t="shared" si="187"/>
        <v>160.55760000000001</v>
      </c>
      <c r="G6008" s="2">
        <v>9</v>
      </c>
      <c r="H6008" s="2" t="str">
        <f>TEXT(Table1[[#This Row],[order_date]],"mmmm")</f>
        <v>December</v>
      </c>
      <c r="I6008" s="3">
        <v>45288</v>
      </c>
      <c r="J6008" s="3">
        <v>45290</v>
      </c>
      <c r="K6008" s="3" t="str">
        <f>TEXT(Table1[[#This Row],[delivery_date]]-Table1[[#This Row],[order_date]],"D")</f>
        <v>2</v>
      </c>
      <c r="L6008" s="2" t="s">
        <v>21</v>
      </c>
      <c r="M6008" s="2" t="s">
        <v>22</v>
      </c>
      <c r="N6008" s="2">
        <v>248.91</v>
      </c>
      <c r="O6008" s="2" t="s">
        <v>34</v>
      </c>
      <c r="P6008" s="2">
        <f t="shared" si="186"/>
        <v>1177.4223999999999</v>
      </c>
    </row>
    <row r="6009" spans="1:16" ht="14.25" customHeight="1" x14ac:dyDescent="0.35">
      <c r="A6009" s="2" t="s">
        <v>6040</v>
      </c>
      <c r="B6009" s="2" t="s">
        <v>13</v>
      </c>
      <c r="C6009" s="2" t="s">
        <v>20</v>
      </c>
      <c r="D6009" s="2">
        <v>2597.8200000000002</v>
      </c>
      <c r="E6009" s="2">
        <v>0.26</v>
      </c>
      <c r="F6009" s="2">
        <f t="shared" si="187"/>
        <v>675.43320000000006</v>
      </c>
      <c r="G6009" s="2">
        <v>6</v>
      </c>
      <c r="H6009" s="2" t="str">
        <f>TEXT(Table1[[#This Row],[order_date]],"mmmm")</f>
        <v>May</v>
      </c>
      <c r="I6009" s="3">
        <v>45428</v>
      </c>
      <c r="J6009" s="3">
        <v>45429</v>
      </c>
      <c r="K6009" s="3" t="str">
        <f>TEXT(Table1[[#This Row],[delivery_date]]-Table1[[#This Row],[order_date]],"D")</f>
        <v>1</v>
      </c>
      <c r="L6009" s="2" t="s">
        <v>15</v>
      </c>
      <c r="M6009" s="2" t="s">
        <v>16</v>
      </c>
      <c r="N6009" s="2">
        <v>459.89</v>
      </c>
      <c r="O6009" s="2" t="s">
        <v>28</v>
      </c>
      <c r="P6009" s="2">
        <f t="shared" si="186"/>
        <v>1922.3868000000002</v>
      </c>
    </row>
    <row r="6010" spans="1:16" ht="14.25" customHeight="1" x14ac:dyDescent="0.35">
      <c r="A6010" s="2" t="s">
        <v>6041</v>
      </c>
      <c r="B6010" s="2" t="s">
        <v>13</v>
      </c>
      <c r="C6010" s="2" t="s">
        <v>26</v>
      </c>
      <c r="D6010" s="2">
        <v>4899.37</v>
      </c>
      <c r="E6010" s="2">
        <v>0.36</v>
      </c>
      <c r="F6010" s="2">
        <f t="shared" si="187"/>
        <v>1763.7731999999999</v>
      </c>
      <c r="G6010" s="2">
        <v>4</v>
      </c>
      <c r="H6010" s="2" t="str">
        <f>TEXT(Table1[[#This Row],[order_date]],"mmmm")</f>
        <v>May</v>
      </c>
      <c r="I6010" s="3">
        <v>45050</v>
      </c>
      <c r="J6010" s="3">
        <v>45052</v>
      </c>
      <c r="K6010" s="3" t="str">
        <f>TEXT(Table1[[#This Row],[delivery_date]]-Table1[[#This Row],[order_date]],"D")</f>
        <v>2</v>
      </c>
      <c r="L6010" s="2" t="s">
        <v>21</v>
      </c>
      <c r="M6010" s="2" t="s">
        <v>22</v>
      </c>
      <c r="N6010" s="2">
        <v>706.02</v>
      </c>
      <c r="O6010" s="2" t="s">
        <v>34</v>
      </c>
      <c r="P6010" s="2">
        <f t="shared" si="186"/>
        <v>3135.5968000000003</v>
      </c>
    </row>
    <row r="6011" spans="1:16" ht="14.25" customHeight="1" x14ac:dyDescent="0.35">
      <c r="A6011" s="2" t="s">
        <v>6042</v>
      </c>
      <c r="B6011" s="2" t="s">
        <v>41</v>
      </c>
      <c r="C6011" s="2" t="s">
        <v>36</v>
      </c>
      <c r="D6011" s="2">
        <v>412.07</v>
      </c>
      <c r="E6011" s="2">
        <v>0.31</v>
      </c>
      <c r="F6011" s="2">
        <f t="shared" si="187"/>
        <v>127.74169999999999</v>
      </c>
      <c r="G6011" s="2">
        <v>6</v>
      </c>
      <c r="H6011" s="2" t="str">
        <f>TEXT(Table1[[#This Row],[order_date]],"mmmm")</f>
        <v>November</v>
      </c>
      <c r="I6011" s="3">
        <v>45237</v>
      </c>
      <c r="J6011" s="3">
        <v>45244</v>
      </c>
      <c r="K6011" s="3" t="str">
        <f>TEXT(Table1[[#This Row],[delivery_date]]-Table1[[#This Row],[order_date]],"D")</f>
        <v>7</v>
      </c>
      <c r="L6011" s="2" t="s">
        <v>31</v>
      </c>
      <c r="M6011" s="2" t="s">
        <v>16</v>
      </c>
      <c r="N6011" s="2">
        <v>25.08</v>
      </c>
      <c r="O6011" s="2" t="s">
        <v>23</v>
      </c>
      <c r="P6011" s="2">
        <f t="shared" si="186"/>
        <v>284.32830000000001</v>
      </c>
    </row>
    <row r="6012" spans="1:16" ht="14.25" customHeight="1" x14ac:dyDescent="0.35">
      <c r="A6012" s="2" t="s">
        <v>6043</v>
      </c>
      <c r="B6012" s="2" t="s">
        <v>19</v>
      </c>
      <c r="C6012" s="2" t="s">
        <v>33</v>
      </c>
      <c r="D6012" s="2">
        <v>1080.3499999999999</v>
      </c>
      <c r="E6012" s="2">
        <v>0.17</v>
      </c>
      <c r="F6012" s="2">
        <f t="shared" si="187"/>
        <v>183.65950000000001</v>
      </c>
      <c r="G6012" s="2">
        <v>7</v>
      </c>
      <c r="H6012" s="2" t="str">
        <f>TEXT(Table1[[#This Row],[order_date]],"mmmm")</f>
        <v>June</v>
      </c>
      <c r="I6012" s="3">
        <v>45099</v>
      </c>
      <c r="J6012" s="3">
        <v>45103</v>
      </c>
      <c r="K6012" s="3" t="str">
        <f>TEXT(Table1[[#This Row],[delivery_date]]-Table1[[#This Row],[order_date]],"D")</f>
        <v>4</v>
      </c>
      <c r="L6012" s="2" t="s">
        <v>31</v>
      </c>
      <c r="M6012" s="2" t="s">
        <v>22</v>
      </c>
      <c r="N6012" s="2">
        <v>320.37</v>
      </c>
      <c r="O6012" s="2" t="s">
        <v>17</v>
      </c>
      <c r="P6012" s="2">
        <f t="shared" si="186"/>
        <v>896.69049999999993</v>
      </c>
    </row>
    <row r="6013" spans="1:16" ht="14.25" customHeight="1" x14ac:dyDescent="0.35">
      <c r="A6013" s="2" t="s">
        <v>6044</v>
      </c>
      <c r="B6013" s="2" t="s">
        <v>13</v>
      </c>
      <c r="C6013" s="2" t="s">
        <v>26</v>
      </c>
      <c r="D6013" s="2">
        <v>3173.67</v>
      </c>
      <c r="E6013" s="2">
        <v>0.41</v>
      </c>
      <c r="F6013" s="2">
        <f t="shared" si="187"/>
        <v>1301.2047</v>
      </c>
      <c r="G6013" s="2">
        <v>8</v>
      </c>
      <c r="H6013" s="2" t="str">
        <f>TEXT(Table1[[#This Row],[order_date]],"mmmm")</f>
        <v>April</v>
      </c>
      <c r="I6013" s="3">
        <v>45401</v>
      </c>
      <c r="J6013" s="3">
        <v>45407</v>
      </c>
      <c r="K6013" s="3" t="str">
        <f>TEXT(Table1[[#This Row],[delivery_date]]-Table1[[#This Row],[order_date]],"D")</f>
        <v>6</v>
      </c>
      <c r="L6013" s="2" t="s">
        <v>31</v>
      </c>
      <c r="M6013" s="2" t="s">
        <v>16</v>
      </c>
      <c r="N6013" s="2">
        <v>563.16</v>
      </c>
      <c r="O6013" s="2" t="s">
        <v>28</v>
      </c>
      <c r="P6013" s="2">
        <f t="shared" si="186"/>
        <v>1872.4653000000001</v>
      </c>
    </row>
    <row r="6014" spans="1:16" ht="14.25" customHeight="1" x14ac:dyDescent="0.35">
      <c r="A6014" s="2" t="s">
        <v>6045</v>
      </c>
      <c r="B6014" s="2" t="s">
        <v>13</v>
      </c>
      <c r="C6014" s="2" t="s">
        <v>36</v>
      </c>
      <c r="D6014" s="2">
        <v>1591.39</v>
      </c>
      <c r="E6014" s="2">
        <v>0.05</v>
      </c>
      <c r="F6014" s="2">
        <f t="shared" si="187"/>
        <v>79.569500000000005</v>
      </c>
      <c r="G6014" s="2">
        <v>4</v>
      </c>
      <c r="H6014" s="2" t="str">
        <f>TEXT(Table1[[#This Row],[order_date]],"mmmm")</f>
        <v>August</v>
      </c>
      <c r="I6014" s="3">
        <v>45140</v>
      </c>
      <c r="J6014" s="3">
        <v>45147</v>
      </c>
      <c r="K6014" s="3" t="str">
        <f>TEXT(Table1[[#This Row],[delivery_date]]-Table1[[#This Row],[order_date]],"D")</f>
        <v>7</v>
      </c>
      <c r="L6014" s="2" t="s">
        <v>15</v>
      </c>
      <c r="M6014" s="2" t="s">
        <v>27</v>
      </c>
      <c r="N6014" s="2">
        <v>101.35</v>
      </c>
      <c r="O6014" s="2" t="s">
        <v>28</v>
      </c>
      <c r="P6014" s="2">
        <f t="shared" si="186"/>
        <v>1511.8205</v>
      </c>
    </row>
    <row r="6015" spans="1:16" ht="14.25" customHeight="1" x14ac:dyDescent="0.35">
      <c r="A6015" s="2" t="s">
        <v>6046</v>
      </c>
      <c r="B6015" s="2" t="s">
        <v>13</v>
      </c>
      <c r="C6015" s="2" t="s">
        <v>33</v>
      </c>
      <c r="D6015" s="2">
        <v>4306.67</v>
      </c>
      <c r="E6015" s="2">
        <v>7.0000000000000007E-2</v>
      </c>
      <c r="F6015" s="2">
        <f t="shared" si="187"/>
        <v>301.46690000000001</v>
      </c>
      <c r="G6015" s="2">
        <v>9</v>
      </c>
      <c r="H6015" s="2" t="str">
        <f>TEXT(Table1[[#This Row],[order_date]],"mmmm")</f>
        <v>July</v>
      </c>
      <c r="I6015" s="3">
        <v>45487</v>
      </c>
      <c r="J6015" s="3">
        <v>45490</v>
      </c>
      <c r="K6015" s="3" t="str">
        <f>TEXT(Table1[[#This Row],[delivery_date]]-Table1[[#This Row],[order_date]],"D")</f>
        <v>3</v>
      </c>
      <c r="L6015" s="2" t="s">
        <v>15</v>
      </c>
      <c r="M6015" s="2" t="s">
        <v>27</v>
      </c>
      <c r="N6015" s="2">
        <v>269.89999999999998</v>
      </c>
      <c r="O6015" s="2" t="s">
        <v>17</v>
      </c>
      <c r="P6015" s="2">
        <f t="shared" si="186"/>
        <v>4005.2031000000002</v>
      </c>
    </row>
    <row r="6016" spans="1:16" ht="14.25" customHeight="1" x14ac:dyDescent="0.35">
      <c r="A6016" s="2" t="s">
        <v>6047</v>
      </c>
      <c r="B6016" s="2" t="s">
        <v>41</v>
      </c>
      <c r="C6016" s="2" t="s">
        <v>36</v>
      </c>
      <c r="D6016" s="2">
        <v>783.14</v>
      </c>
      <c r="E6016" s="2">
        <v>0.2</v>
      </c>
      <c r="F6016" s="2">
        <f t="shared" si="187"/>
        <v>156.62800000000001</v>
      </c>
      <c r="G6016" s="2">
        <v>6</v>
      </c>
      <c r="H6016" s="2" t="str">
        <f>TEXT(Table1[[#This Row],[order_date]],"mmmm")</f>
        <v>September</v>
      </c>
      <c r="I6016" s="3">
        <v>45171</v>
      </c>
      <c r="J6016" s="3">
        <v>45177</v>
      </c>
      <c r="K6016" s="3" t="str">
        <f>TEXT(Table1[[#This Row],[delivery_date]]-Table1[[#This Row],[order_date]],"D")</f>
        <v>6</v>
      </c>
      <c r="L6016" s="2" t="s">
        <v>31</v>
      </c>
      <c r="M6016" s="2" t="s">
        <v>16</v>
      </c>
      <c r="N6016" s="2">
        <v>189.83</v>
      </c>
      <c r="O6016" s="2" t="s">
        <v>34</v>
      </c>
      <c r="P6016" s="2">
        <f t="shared" si="186"/>
        <v>626.51199999999994</v>
      </c>
    </row>
    <row r="6017" spans="1:16" ht="14.25" customHeight="1" x14ac:dyDescent="0.35">
      <c r="A6017" s="2" t="s">
        <v>6048</v>
      </c>
      <c r="B6017" s="2" t="s">
        <v>19</v>
      </c>
      <c r="C6017" s="2" t="s">
        <v>20</v>
      </c>
      <c r="D6017" s="2">
        <v>4819.47</v>
      </c>
      <c r="E6017" s="2">
        <v>0.35</v>
      </c>
      <c r="F6017" s="2">
        <f t="shared" si="187"/>
        <v>1686.8145</v>
      </c>
      <c r="G6017" s="2">
        <v>1</v>
      </c>
      <c r="H6017" s="2" t="str">
        <f>TEXT(Table1[[#This Row],[order_date]],"mmmm")</f>
        <v>February</v>
      </c>
      <c r="I6017" s="3">
        <v>44980</v>
      </c>
      <c r="J6017" s="3">
        <v>44983</v>
      </c>
      <c r="K6017" s="3" t="str">
        <f>TEXT(Table1[[#This Row],[delivery_date]]-Table1[[#This Row],[order_date]],"D")</f>
        <v>3</v>
      </c>
      <c r="L6017" s="2" t="s">
        <v>15</v>
      </c>
      <c r="M6017" s="2" t="s">
        <v>16</v>
      </c>
      <c r="N6017" s="2">
        <v>656.32</v>
      </c>
      <c r="O6017" s="2" t="s">
        <v>34</v>
      </c>
      <c r="P6017" s="2">
        <f t="shared" si="186"/>
        <v>3132.6555000000003</v>
      </c>
    </row>
    <row r="6018" spans="1:16" ht="14.25" customHeight="1" x14ac:dyDescent="0.35">
      <c r="A6018" s="2" t="s">
        <v>6049</v>
      </c>
      <c r="B6018" s="2" t="s">
        <v>19</v>
      </c>
      <c r="C6018" s="2" t="s">
        <v>14</v>
      </c>
      <c r="D6018" s="2">
        <v>4570.6400000000003</v>
      </c>
      <c r="E6018" s="2">
        <v>0.35</v>
      </c>
      <c r="F6018" s="2">
        <f t="shared" si="187"/>
        <v>1599.7239999999999</v>
      </c>
      <c r="G6018" s="2">
        <v>3</v>
      </c>
      <c r="H6018" s="2" t="str">
        <f>TEXT(Table1[[#This Row],[order_date]],"mmmm")</f>
        <v>December</v>
      </c>
      <c r="I6018" s="3">
        <v>45630</v>
      </c>
      <c r="J6018" s="3">
        <v>45637</v>
      </c>
      <c r="K6018" s="3" t="str">
        <f>TEXT(Table1[[#This Row],[delivery_date]]-Table1[[#This Row],[order_date]],"D")</f>
        <v>7</v>
      </c>
      <c r="L6018" s="2" t="s">
        <v>15</v>
      </c>
      <c r="M6018" s="2" t="s">
        <v>22</v>
      </c>
      <c r="N6018" s="2">
        <v>718.54</v>
      </c>
      <c r="O6018" s="2" t="s">
        <v>39</v>
      </c>
      <c r="P6018" s="2">
        <f t="shared" ref="P6018:P6081" si="188">D6018-F6018</f>
        <v>2970.9160000000002</v>
      </c>
    </row>
    <row r="6019" spans="1:16" ht="14.25" customHeight="1" x14ac:dyDescent="0.35">
      <c r="A6019" s="2" t="s">
        <v>6050</v>
      </c>
      <c r="B6019" s="2" t="s">
        <v>19</v>
      </c>
      <c r="C6019" s="2" t="s">
        <v>36</v>
      </c>
      <c r="D6019" s="2">
        <v>4448.8900000000003</v>
      </c>
      <c r="E6019" s="2">
        <v>0.18</v>
      </c>
      <c r="F6019" s="2">
        <f t="shared" ref="F6019:F6082" si="189">D6019*E6019</f>
        <v>800.80020000000002</v>
      </c>
      <c r="G6019" s="2">
        <v>1</v>
      </c>
      <c r="H6019" s="2" t="str">
        <f>TEXT(Table1[[#This Row],[order_date]],"mmmm")</f>
        <v>April</v>
      </c>
      <c r="I6019" s="3">
        <v>45028</v>
      </c>
      <c r="J6019" s="3">
        <v>45031</v>
      </c>
      <c r="K6019" s="3" t="str">
        <f>TEXT(Table1[[#This Row],[delivery_date]]-Table1[[#This Row],[order_date]],"D")</f>
        <v>3</v>
      </c>
      <c r="L6019" s="2" t="s">
        <v>15</v>
      </c>
      <c r="M6019" s="2" t="s">
        <v>16</v>
      </c>
      <c r="N6019" s="2">
        <v>906.76</v>
      </c>
      <c r="O6019" s="2" t="s">
        <v>28</v>
      </c>
      <c r="P6019" s="2">
        <f t="shared" si="188"/>
        <v>3648.0898000000002</v>
      </c>
    </row>
    <row r="6020" spans="1:16" ht="14.25" customHeight="1" x14ac:dyDescent="0.35">
      <c r="A6020" s="2" t="s">
        <v>6051</v>
      </c>
      <c r="B6020" s="2" t="s">
        <v>19</v>
      </c>
      <c r="C6020" s="2" t="s">
        <v>26</v>
      </c>
      <c r="D6020" s="2">
        <v>948.04</v>
      </c>
      <c r="E6020" s="2">
        <v>0.35</v>
      </c>
      <c r="F6020" s="2">
        <f t="shared" si="189"/>
        <v>331.81399999999996</v>
      </c>
      <c r="G6020" s="2">
        <v>6</v>
      </c>
      <c r="H6020" s="2" t="str">
        <f>TEXT(Table1[[#This Row],[order_date]],"mmmm")</f>
        <v>May</v>
      </c>
      <c r="I6020" s="3">
        <v>45423</v>
      </c>
      <c r="J6020" s="3">
        <v>45424</v>
      </c>
      <c r="K6020" s="3" t="str">
        <f>TEXT(Table1[[#This Row],[delivery_date]]-Table1[[#This Row],[order_date]],"D")</f>
        <v>1</v>
      </c>
      <c r="L6020" s="2" t="s">
        <v>15</v>
      </c>
      <c r="M6020" s="2" t="s">
        <v>27</v>
      </c>
      <c r="N6020" s="2">
        <v>47.9</v>
      </c>
      <c r="O6020" s="2" t="s">
        <v>17</v>
      </c>
      <c r="P6020" s="2">
        <f t="shared" si="188"/>
        <v>616.226</v>
      </c>
    </row>
    <row r="6021" spans="1:16" ht="14.25" customHeight="1" x14ac:dyDescent="0.35">
      <c r="A6021" s="2" t="s">
        <v>6052</v>
      </c>
      <c r="B6021" s="2" t="s">
        <v>25</v>
      </c>
      <c r="C6021" s="2" t="s">
        <v>36</v>
      </c>
      <c r="D6021" s="2">
        <v>1714.53</v>
      </c>
      <c r="E6021" s="2">
        <v>0.03</v>
      </c>
      <c r="F6021" s="2">
        <f t="shared" si="189"/>
        <v>51.435899999999997</v>
      </c>
      <c r="G6021" s="2">
        <v>6</v>
      </c>
      <c r="H6021" s="2" t="str">
        <f>TEXT(Table1[[#This Row],[order_date]],"mmmm")</f>
        <v>June</v>
      </c>
      <c r="I6021" s="3">
        <v>45462</v>
      </c>
      <c r="J6021" s="3">
        <v>45465</v>
      </c>
      <c r="K6021" s="3" t="str">
        <f>TEXT(Table1[[#This Row],[delivery_date]]-Table1[[#This Row],[order_date]],"D")</f>
        <v>3</v>
      </c>
      <c r="L6021" s="2" t="s">
        <v>15</v>
      </c>
      <c r="M6021" s="2" t="s">
        <v>27</v>
      </c>
      <c r="N6021" s="2">
        <v>306.87</v>
      </c>
      <c r="O6021" s="2" t="s">
        <v>17</v>
      </c>
      <c r="P6021" s="2">
        <f t="shared" si="188"/>
        <v>1663.0941</v>
      </c>
    </row>
    <row r="6022" spans="1:16" ht="14.25" customHeight="1" x14ac:dyDescent="0.35">
      <c r="A6022" s="2" t="s">
        <v>6053</v>
      </c>
      <c r="B6022" s="2" t="s">
        <v>25</v>
      </c>
      <c r="C6022" s="2" t="s">
        <v>36</v>
      </c>
      <c r="D6022" s="2">
        <v>4040.07</v>
      </c>
      <c r="E6022" s="2">
        <v>0.15</v>
      </c>
      <c r="F6022" s="2">
        <f t="shared" si="189"/>
        <v>606.01049999999998</v>
      </c>
      <c r="G6022" s="2">
        <v>7</v>
      </c>
      <c r="H6022" s="2" t="str">
        <f>TEXT(Table1[[#This Row],[order_date]],"mmmm")</f>
        <v>July</v>
      </c>
      <c r="I6022" s="3">
        <v>45500</v>
      </c>
      <c r="J6022" s="3">
        <v>45502</v>
      </c>
      <c r="K6022" s="3" t="str">
        <f>TEXT(Table1[[#This Row],[delivery_date]]-Table1[[#This Row],[order_date]],"D")</f>
        <v>2</v>
      </c>
      <c r="L6022" s="2" t="s">
        <v>15</v>
      </c>
      <c r="M6022" s="2" t="s">
        <v>27</v>
      </c>
      <c r="N6022" s="2">
        <v>901.74</v>
      </c>
      <c r="O6022" s="2" t="s">
        <v>17</v>
      </c>
      <c r="P6022" s="2">
        <f t="shared" si="188"/>
        <v>3434.0595000000003</v>
      </c>
    </row>
    <row r="6023" spans="1:16" ht="14.25" customHeight="1" x14ac:dyDescent="0.35">
      <c r="A6023" s="2" t="s">
        <v>6054</v>
      </c>
      <c r="B6023" s="2" t="s">
        <v>19</v>
      </c>
      <c r="C6023" s="2" t="s">
        <v>36</v>
      </c>
      <c r="D6023" s="2">
        <v>4058.26</v>
      </c>
      <c r="E6023" s="2">
        <v>0.35</v>
      </c>
      <c r="F6023" s="2">
        <f t="shared" si="189"/>
        <v>1420.3910000000001</v>
      </c>
      <c r="G6023" s="2">
        <v>1</v>
      </c>
      <c r="H6023" s="2" t="str">
        <f>TEXT(Table1[[#This Row],[order_date]],"mmmm")</f>
        <v>September</v>
      </c>
      <c r="I6023" s="3">
        <v>45537</v>
      </c>
      <c r="J6023" s="3">
        <v>45538</v>
      </c>
      <c r="K6023" s="3" t="str">
        <f>TEXT(Table1[[#This Row],[delivery_date]]-Table1[[#This Row],[order_date]],"D")</f>
        <v>1</v>
      </c>
      <c r="L6023" s="2" t="s">
        <v>15</v>
      </c>
      <c r="M6023" s="2" t="s">
        <v>22</v>
      </c>
      <c r="N6023" s="2">
        <v>601.38</v>
      </c>
      <c r="O6023" s="2" t="s">
        <v>28</v>
      </c>
      <c r="P6023" s="2">
        <f t="shared" si="188"/>
        <v>2637.8690000000001</v>
      </c>
    </row>
    <row r="6024" spans="1:16" ht="14.25" customHeight="1" x14ac:dyDescent="0.35">
      <c r="A6024" s="2" t="s">
        <v>6055</v>
      </c>
      <c r="B6024" s="2" t="s">
        <v>41</v>
      </c>
      <c r="C6024" s="2" t="s">
        <v>36</v>
      </c>
      <c r="D6024" s="2">
        <v>3555.36</v>
      </c>
      <c r="E6024" s="2">
        <v>0.09</v>
      </c>
      <c r="F6024" s="2">
        <f t="shared" si="189"/>
        <v>319.98239999999998</v>
      </c>
      <c r="G6024" s="2">
        <v>1</v>
      </c>
      <c r="H6024" s="2" t="str">
        <f>TEXT(Table1[[#This Row],[order_date]],"mmmm")</f>
        <v>June</v>
      </c>
      <c r="I6024" s="3">
        <v>45083</v>
      </c>
      <c r="J6024" s="3">
        <v>45084</v>
      </c>
      <c r="K6024" s="3" t="str">
        <f>TEXT(Table1[[#This Row],[delivery_date]]-Table1[[#This Row],[order_date]],"D")</f>
        <v>1</v>
      </c>
      <c r="L6024" s="2" t="s">
        <v>15</v>
      </c>
      <c r="M6024" s="2" t="s">
        <v>22</v>
      </c>
      <c r="N6024" s="2">
        <v>322.01</v>
      </c>
      <c r="O6024" s="2" t="s">
        <v>23</v>
      </c>
      <c r="P6024" s="2">
        <f t="shared" si="188"/>
        <v>3235.3776000000003</v>
      </c>
    </row>
    <row r="6025" spans="1:16" ht="14.25" customHeight="1" x14ac:dyDescent="0.35">
      <c r="A6025" s="2" t="s">
        <v>6056</v>
      </c>
      <c r="B6025" s="2" t="s">
        <v>25</v>
      </c>
      <c r="C6025" s="2" t="s">
        <v>26</v>
      </c>
      <c r="D6025" s="2">
        <v>2295.4499999999998</v>
      </c>
      <c r="E6025" s="2">
        <v>0.11</v>
      </c>
      <c r="F6025" s="2">
        <f t="shared" si="189"/>
        <v>252.49949999999998</v>
      </c>
      <c r="G6025" s="2">
        <v>5</v>
      </c>
      <c r="H6025" s="2" t="str">
        <f>TEXT(Table1[[#This Row],[order_date]],"mmmm")</f>
        <v>January</v>
      </c>
      <c r="I6025" s="3">
        <v>44934</v>
      </c>
      <c r="J6025" s="3">
        <v>44940</v>
      </c>
      <c r="K6025" s="3" t="str">
        <f>TEXT(Table1[[#This Row],[delivery_date]]-Table1[[#This Row],[order_date]],"D")</f>
        <v>6</v>
      </c>
      <c r="L6025" s="2" t="s">
        <v>15</v>
      </c>
      <c r="M6025" s="2" t="s">
        <v>22</v>
      </c>
      <c r="N6025" s="2">
        <v>603.69000000000005</v>
      </c>
      <c r="O6025" s="2" t="s">
        <v>48</v>
      </c>
      <c r="P6025" s="2">
        <f t="shared" si="188"/>
        <v>2042.9504999999999</v>
      </c>
    </row>
    <row r="6026" spans="1:16" ht="14.25" customHeight="1" x14ac:dyDescent="0.35">
      <c r="A6026" s="2" t="s">
        <v>6057</v>
      </c>
      <c r="B6026" s="2" t="s">
        <v>13</v>
      </c>
      <c r="C6026" s="2" t="s">
        <v>26</v>
      </c>
      <c r="D6026" s="2">
        <v>1626.79</v>
      </c>
      <c r="E6026" s="2">
        <v>0.04</v>
      </c>
      <c r="F6026" s="2">
        <f t="shared" si="189"/>
        <v>65.071600000000004</v>
      </c>
      <c r="G6026" s="2">
        <v>5</v>
      </c>
      <c r="H6026" s="2" t="str">
        <f>TEXT(Table1[[#This Row],[order_date]],"mmmm")</f>
        <v>April</v>
      </c>
      <c r="I6026" s="3">
        <v>45385</v>
      </c>
      <c r="J6026" s="3">
        <v>45389</v>
      </c>
      <c r="K6026" s="3" t="str">
        <f>TEXT(Table1[[#This Row],[delivery_date]]-Table1[[#This Row],[order_date]],"D")</f>
        <v>4</v>
      </c>
      <c r="L6026" s="2" t="s">
        <v>21</v>
      </c>
      <c r="M6026" s="2" t="s">
        <v>16</v>
      </c>
      <c r="N6026" s="2">
        <v>242.92</v>
      </c>
      <c r="O6026" s="2" t="s">
        <v>17</v>
      </c>
      <c r="P6026" s="2">
        <f t="shared" si="188"/>
        <v>1561.7184</v>
      </c>
    </row>
    <row r="6027" spans="1:16" ht="14.25" customHeight="1" x14ac:dyDescent="0.35">
      <c r="A6027" s="2" t="s">
        <v>6058</v>
      </c>
      <c r="B6027" s="2" t="s">
        <v>25</v>
      </c>
      <c r="C6027" s="2" t="s">
        <v>36</v>
      </c>
      <c r="D6027" s="2">
        <v>4818.49</v>
      </c>
      <c r="E6027" s="2">
        <v>0.18</v>
      </c>
      <c r="F6027" s="2">
        <f t="shared" si="189"/>
        <v>867.32819999999992</v>
      </c>
      <c r="G6027" s="2">
        <v>1</v>
      </c>
      <c r="H6027" s="2" t="str">
        <f>TEXT(Table1[[#This Row],[order_date]],"mmmm")</f>
        <v>September</v>
      </c>
      <c r="I6027" s="3">
        <v>45198</v>
      </c>
      <c r="J6027" s="3">
        <v>45205</v>
      </c>
      <c r="K6027" s="3" t="str">
        <f>TEXT(Table1[[#This Row],[delivery_date]]-Table1[[#This Row],[order_date]],"D")</f>
        <v>7</v>
      </c>
      <c r="L6027" s="2" t="s">
        <v>31</v>
      </c>
      <c r="M6027" s="2" t="s">
        <v>16</v>
      </c>
      <c r="N6027" s="2">
        <v>1441.25</v>
      </c>
      <c r="O6027" s="2" t="s">
        <v>17</v>
      </c>
      <c r="P6027" s="2">
        <f t="shared" si="188"/>
        <v>3951.1617999999999</v>
      </c>
    </row>
    <row r="6028" spans="1:16" ht="14.25" customHeight="1" x14ac:dyDescent="0.35">
      <c r="A6028" s="2" t="s">
        <v>6059</v>
      </c>
      <c r="B6028" s="2" t="s">
        <v>13</v>
      </c>
      <c r="C6028" s="2" t="s">
        <v>14</v>
      </c>
      <c r="D6028" s="2">
        <v>782.39</v>
      </c>
      <c r="E6028" s="2">
        <v>0.41</v>
      </c>
      <c r="F6028" s="2">
        <f t="shared" si="189"/>
        <v>320.7799</v>
      </c>
      <c r="G6028" s="2">
        <v>7</v>
      </c>
      <c r="H6028" s="2" t="str">
        <f>TEXT(Table1[[#This Row],[order_date]],"mmmm")</f>
        <v>February</v>
      </c>
      <c r="I6028" s="3">
        <v>45343</v>
      </c>
      <c r="J6028" s="3">
        <v>45345</v>
      </c>
      <c r="K6028" s="3" t="str">
        <f>TEXT(Table1[[#This Row],[delivery_date]]-Table1[[#This Row],[order_date]],"D")</f>
        <v>2</v>
      </c>
      <c r="L6028" s="2" t="s">
        <v>15</v>
      </c>
      <c r="M6028" s="2" t="s">
        <v>22</v>
      </c>
      <c r="N6028" s="2">
        <v>143.87</v>
      </c>
      <c r="O6028" s="2" t="s">
        <v>48</v>
      </c>
      <c r="P6028" s="2">
        <f t="shared" si="188"/>
        <v>461.61009999999999</v>
      </c>
    </row>
    <row r="6029" spans="1:16" ht="14.25" customHeight="1" x14ac:dyDescent="0.35">
      <c r="A6029" s="2" t="s">
        <v>6060</v>
      </c>
      <c r="B6029" s="2" t="s">
        <v>19</v>
      </c>
      <c r="C6029" s="2" t="s">
        <v>36</v>
      </c>
      <c r="D6029" s="2">
        <v>314.39</v>
      </c>
      <c r="E6029" s="2">
        <v>0.42</v>
      </c>
      <c r="F6029" s="2">
        <f t="shared" si="189"/>
        <v>132.04379999999998</v>
      </c>
      <c r="G6029" s="2">
        <v>7</v>
      </c>
      <c r="H6029" s="2" t="str">
        <f>TEXT(Table1[[#This Row],[order_date]],"mmmm")</f>
        <v>November</v>
      </c>
      <c r="I6029" s="3">
        <v>45246</v>
      </c>
      <c r="J6029" s="3">
        <v>45248</v>
      </c>
      <c r="K6029" s="3" t="str">
        <f>TEXT(Table1[[#This Row],[delivery_date]]-Table1[[#This Row],[order_date]],"D")</f>
        <v>2</v>
      </c>
      <c r="L6029" s="2" t="s">
        <v>21</v>
      </c>
      <c r="M6029" s="2" t="s">
        <v>16</v>
      </c>
      <c r="N6029" s="2">
        <v>25.65</v>
      </c>
      <c r="O6029" s="2" t="s">
        <v>17</v>
      </c>
      <c r="P6029" s="2">
        <f t="shared" si="188"/>
        <v>182.34620000000001</v>
      </c>
    </row>
    <row r="6030" spans="1:16" ht="14.25" customHeight="1" x14ac:dyDescent="0.35">
      <c r="A6030" s="2" t="s">
        <v>6061</v>
      </c>
      <c r="B6030" s="2" t="s">
        <v>25</v>
      </c>
      <c r="C6030" s="2" t="s">
        <v>26</v>
      </c>
      <c r="D6030" s="2">
        <v>144.74</v>
      </c>
      <c r="E6030" s="2">
        <v>0.43</v>
      </c>
      <c r="F6030" s="2">
        <f t="shared" si="189"/>
        <v>62.238200000000006</v>
      </c>
      <c r="G6030" s="2">
        <v>6</v>
      </c>
      <c r="H6030" s="2" t="str">
        <f>TEXT(Table1[[#This Row],[order_date]],"mmmm")</f>
        <v>September</v>
      </c>
      <c r="I6030" s="3">
        <v>45181</v>
      </c>
      <c r="J6030" s="3">
        <v>45188</v>
      </c>
      <c r="K6030" s="3" t="str">
        <f>TEXT(Table1[[#This Row],[delivery_date]]-Table1[[#This Row],[order_date]],"D")</f>
        <v>7</v>
      </c>
      <c r="L6030" s="2" t="s">
        <v>21</v>
      </c>
      <c r="M6030" s="2" t="s">
        <v>22</v>
      </c>
      <c r="N6030" s="2">
        <v>10.119999999999999</v>
      </c>
      <c r="O6030" s="2" t="s">
        <v>28</v>
      </c>
      <c r="P6030" s="2">
        <f t="shared" si="188"/>
        <v>82.501800000000003</v>
      </c>
    </row>
    <row r="6031" spans="1:16" ht="14.25" customHeight="1" x14ac:dyDescent="0.35">
      <c r="A6031" s="2" t="s">
        <v>6062</v>
      </c>
      <c r="B6031" s="2" t="s">
        <v>41</v>
      </c>
      <c r="C6031" s="2" t="s">
        <v>20</v>
      </c>
      <c r="D6031" s="2">
        <v>3897.63</v>
      </c>
      <c r="E6031" s="2">
        <v>0.02</v>
      </c>
      <c r="F6031" s="2">
        <f t="shared" si="189"/>
        <v>77.952600000000004</v>
      </c>
      <c r="G6031" s="2">
        <v>7</v>
      </c>
      <c r="H6031" s="2" t="str">
        <f>TEXT(Table1[[#This Row],[order_date]],"mmmm")</f>
        <v>October</v>
      </c>
      <c r="I6031" s="3">
        <v>45577</v>
      </c>
      <c r="J6031" s="3">
        <v>45581</v>
      </c>
      <c r="K6031" s="3" t="str">
        <f>TEXT(Table1[[#This Row],[delivery_date]]-Table1[[#This Row],[order_date]],"D")</f>
        <v>4</v>
      </c>
      <c r="L6031" s="2" t="s">
        <v>21</v>
      </c>
      <c r="M6031" s="2" t="s">
        <v>22</v>
      </c>
      <c r="N6031" s="2">
        <v>397.84</v>
      </c>
      <c r="O6031" s="2" t="s">
        <v>23</v>
      </c>
      <c r="P6031" s="2">
        <f t="shared" si="188"/>
        <v>3819.6774</v>
      </c>
    </row>
    <row r="6032" spans="1:16" ht="14.25" customHeight="1" x14ac:dyDescent="0.35">
      <c r="A6032" s="2" t="s">
        <v>6063</v>
      </c>
      <c r="B6032" s="2" t="s">
        <v>25</v>
      </c>
      <c r="C6032" s="2" t="s">
        <v>36</v>
      </c>
      <c r="D6032" s="2">
        <v>377.86</v>
      </c>
      <c r="E6032" s="2">
        <v>0.5</v>
      </c>
      <c r="F6032" s="2">
        <f t="shared" si="189"/>
        <v>188.93</v>
      </c>
      <c r="G6032" s="2">
        <v>6</v>
      </c>
      <c r="H6032" s="2" t="str">
        <f>TEXT(Table1[[#This Row],[order_date]],"mmmm")</f>
        <v>June</v>
      </c>
      <c r="I6032" s="3">
        <v>45083</v>
      </c>
      <c r="J6032" s="3">
        <v>45090</v>
      </c>
      <c r="K6032" s="3" t="str">
        <f>TEXT(Table1[[#This Row],[delivery_date]]-Table1[[#This Row],[order_date]],"D")</f>
        <v>7</v>
      </c>
      <c r="L6032" s="2" t="s">
        <v>21</v>
      </c>
      <c r="M6032" s="2" t="s">
        <v>16</v>
      </c>
      <c r="N6032" s="2">
        <v>103.43</v>
      </c>
      <c r="O6032" s="2" t="s">
        <v>23</v>
      </c>
      <c r="P6032" s="2">
        <f t="shared" si="188"/>
        <v>188.93</v>
      </c>
    </row>
    <row r="6033" spans="1:16" ht="14.25" customHeight="1" x14ac:dyDescent="0.35">
      <c r="A6033" s="2" t="s">
        <v>6064</v>
      </c>
      <c r="B6033" s="2" t="s">
        <v>25</v>
      </c>
      <c r="C6033" s="2" t="s">
        <v>36</v>
      </c>
      <c r="D6033" s="2">
        <v>2739.35</v>
      </c>
      <c r="E6033" s="2">
        <v>0.25</v>
      </c>
      <c r="F6033" s="2">
        <f t="shared" si="189"/>
        <v>684.83749999999998</v>
      </c>
      <c r="G6033" s="2">
        <v>2</v>
      </c>
      <c r="H6033" s="2" t="str">
        <f>TEXT(Table1[[#This Row],[order_date]],"mmmm")</f>
        <v>November</v>
      </c>
      <c r="I6033" s="3">
        <v>45231</v>
      </c>
      <c r="J6033" s="3">
        <v>45236</v>
      </c>
      <c r="K6033" s="3" t="str">
        <f>TEXT(Table1[[#This Row],[delivery_date]]-Table1[[#This Row],[order_date]],"D")</f>
        <v>5</v>
      </c>
      <c r="L6033" s="2" t="s">
        <v>21</v>
      </c>
      <c r="M6033" s="2" t="s">
        <v>27</v>
      </c>
      <c r="N6033" s="2">
        <v>474</v>
      </c>
      <c r="O6033" s="2" t="s">
        <v>48</v>
      </c>
      <c r="P6033" s="2">
        <f t="shared" si="188"/>
        <v>2054.5124999999998</v>
      </c>
    </row>
    <row r="6034" spans="1:16" ht="14.25" customHeight="1" x14ac:dyDescent="0.35">
      <c r="A6034" s="2" t="s">
        <v>6065</v>
      </c>
      <c r="B6034" s="2" t="s">
        <v>25</v>
      </c>
      <c r="C6034" s="2" t="s">
        <v>36</v>
      </c>
      <c r="D6034" s="2">
        <v>1899.73</v>
      </c>
      <c r="E6034" s="2">
        <v>0.44</v>
      </c>
      <c r="F6034" s="2">
        <f t="shared" si="189"/>
        <v>835.88120000000004</v>
      </c>
      <c r="G6034" s="2">
        <v>5</v>
      </c>
      <c r="H6034" s="2" t="str">
        <f>TEXT(Table1[[#This Row],[order_date]],"mmmm")</f>
        <v>April</v>
      </c>
      <c r="I6034" s="3">
        <v>45035</v>
      </c>
      <c r="J6034" s="3">
        <v>45039</v>
      </c>
      <c r="K6034" s="3" t="str">
        <f>TEXT(Table1[[#This Row],[delivery_date]]-Table1[[#This Row],[order_date]],"D")</f>
        <v>4</v>
      </c>
      <c r="L6034" s="2" t="s">
        <v>31</v>
      </c>
      <c r="M6034" s="2" t="s">
        <v>16</v>
      </c>
      <c r="N6034" s="2">
        <v>488.18</v>
      </c>
      <c r="O6034" s="2" t="s">
        <v>39</v>
      </c>
      <c r="P6034" s="2">
        <f t="shared" si="188"/>
        <v>1063.8488</v>
      </c>
    </row>
    <row r="6035" spans="1:16" ht="14.25" customHeight="1" x14ac:dyDescent="0.35">
      <c r="A6035" s="2" t="s">
        <v>6066</v>
      </c>
      <c r="B6035" s="2" t="s">
        <v>19</v>
      </c>
      <c r="C6035" s="2" t="s">
        <v>36</v>
      </c>
      <c r="D6035" s="2">
        <v>819.85</v>
      </c>
      <c r="E6035" s="2">
        <v>0.45</v>
      </c>
      <c r="F6035" s="2">
        <f t="shared" si="189"/>
        <v>368.9325</v>
      </c>
      <c r="G6035" s="2">
        <v>7</v>
      </c>
      <c r="H6035" s="2" t="str">
        <f>TEXT(Table1[[#This Row],[order_date]],"mmmm")</f>
        <v>March</v>
      </c>
      <c r="I6035" s="3">
        <v>45014</v>
      </c>
      <c r="J6035" s="3">
        <v>45019</v>
      </c>
      <c r="K6035" s="3" t="str">
        <f>TEXT(Table1[[#This Row],[delivery_date]]-Table1[[#This Row],[order_date]],"D")</f>
        <v>5</v>
      </c>
      <c r="L6035" s="2" t="s">
        <v>21</v>
      </c>
      <c r="M6035" s="2" t="s">
        <v>22</v>
      </c>
      <c r="N6035" s="2">
        <v>178.49</v>
      </c>
      <c r="O6035" s="2" t="s">
        <v>48</v>
      </c>
      <c r="P6035" s="2">
        <f t="shared" si="188"/>
        <v>450.91750000000002</v>
      </c>
    </row>
    <row r="6036" spans="1:16" ht="14.25" customHeight="1" x14ac:dyDescent="0.35">
      <c r="A6036" s="2" t="s">
        <v>6067</v>
      </c>
      <c r="B6036" s="2" t="s">
        <v>41</v>
      </c>
      <c r="C6036" s="2" t="s">
        <v>33</v>
      </c>
      <c r="D6036" s="2">
        <v>3728.92</v>
      </c>
      <c r="E6036" s="2">
        <v>0.26</v>
      </c>
      <c r="F6036" s="2">
        <f t="shared" si="189"/>
        <v>969.51920000000007</v>
      </c>
      <c r="G6036" s="2">
        <v>2</v>
      </c>
      <c r="H6036" s="2" t="str">
        <f>TEXT(Table1[[#This Row],[order_date]],"mmmm")</f>
        <v>December</v>
      </c>
      <c r="I6036" s="3">
        <v>45632</v>
      </c>
      <c r="J6036" s="3">
        <v>45635</v>
      </c>
      <c r="K6036" s="3" t="str">
        <f>TEXT(Table1[[#This Row],[delivery_date]]-Table1[[#This Row],[order_date]],"D")</f>
        <v>3</v>
      </c>
      <c r="L6036" s="2" t="s">
        <v>31</v>
      </c>
      <c r="M6036" s="2" t="s">
        <v>22</v>
      </c>
      <c r="N6036" s="2">
        <v>986.49</v>
      </c>
      <c r="O6036" s="2" t="s">
        <v>23</v>
      </c>
      <c r="P6036" s="2">
        <f t="shared" si="188"/>
        <v>2759.4007999999999</v>
      </c>
    </row>
    <row r="6037" spans="1:16" ht="14.25" customHeight="1" x14ac:dyDescent="0.35">
      <c r="A6037" s="2" t="s">
        <v>6068</v>
      </c>
      <c r="B6037" s="2" t="s">
        <v>25</v>
      </c>
      <c r="C6037" s="2" t="s">
        <v>36</v>
      </c>
      <c r="D6037" s="2">
        <v>369.53</v>
      </c>
      <c r="E6037" s="2">
        <v>0.03</v>
      </c>
      <c r="F6037" s="2">
        <f t="shared" si="189"/>
        <v>11.085899999999999</v>
      </c>
      <c r="G6037" s="2">
        <v>5</v>
      </c>
      <c r="H6037" s="2" t="str">
        <f>TEXT(Table1[[#This Row],[order_date]],"mmmm")</f>
        <v>January</v>
      </c>
      <c r="I6037" s="3">
        <v>44931</v>
      </c>
      <c r="J6037" s="3">
        <v>44934</v>
      </c>
      <c r="K6037" s="3" t="str">
        <f>TEXT(Table1[[#This Row],[delivery_date]]-Table1[[#This Row],[order_date]],"D")</f>
        <v>3</v>
      </c>
      <c r="L6037" s="2" t="s">
        <v>21</v>
      </c>
      <c r="M6037" s="2" t="s">
        <v>27</v>
      </c>
      <c r="N6037" s="2">
        <v>66.31</v>
      </c>
      <c r="O6037" s="2" t="s">
        <v>34</v>
      </c>
      <c r="P6037" s="2">
        <f t="shared" si="188"/>
        <v>358.44409999999999</v>
      </c>
    </row>
    <row r="6038" spans="1:16" ht="14.25" customHeight="1" x14ac:dyDescent="0.35">
      <c r="A6038" s="2" t="s">
        <v>6069</v>
      </c>
      <c r="B6038" s="2" t="s">
        <v>41</v>
      </c>
      <c r="C6038" s="2" t="s">
        <v>26</v>
      </c>
      <c r="D6038" s="2">
        <v>1660.13</v>
      </c>
      <c r="E6038" s="2">
        <v>0.3</v>
      </c>
      <c r="F6038" s="2">
        <f t="shared" si="189"/>
        <v>498.03899999999999</v>
      </c>
      <c r="G6038" s="2">
        <v>3</v>
      </c>
      <c r="H6038" s="2" t="str">
        <f>TEXT(Table1[[#This Row],[order_date]],"mmmm")</f>
        <v>December</v>
      </c>
      <c r="I6038" s="3">
        <v>45654</v>
      </c>
      <c r="J6038" s="3">
        <v>45660</v>
      </c>
      <c r="K6038" s="3" t="str">
        <f>TEXT(Table1[[#This Row],[delivery_date]]-Table1[[#This Row],[order_date]],"D")</f>
        <v>6</v>
      </c>
      <c r="L6038" s="2" t="s">
        <v>31</v>
      </c>
      <c r="M6038" s="2" t="s">
        <v>16</v>
      </c>
      <c r="N6038" s="2">
        <v>422.94</v>
      </c>
      <c r="O6038" s="2" t="s">
        <v>39</v>
      </c>
      <c r="P6038" s="2">
        <f t="shared" si="188"/>
        <v>1162.0910000000001</v>
      </c>
    </row>
    <row r="6039" spans="1:16" ht="14.25" customHeight="1" x14ac:dyDescent="0.35">
      <c r="A6039" s="2" t="s">
        <v>6070</v>
      </c>
      <c r="B6039" s="2" t="s">
        <v>19</v>
      </c>
      <c r="C6039" s="2" t="s">
        <v>26</v>
      </c>
      <c r="D6039" s="2">
        <v>2854.74</v>
      </c>
      <c r="E6039" s="2">
        <v>0.17</v>
      </c>
      <c r="F6039" s="2">
        <f t="shared" si="189"/>
        <v>485.30579999999998</v>
      </c>
      <c r="G6039" s="2">
        <v>9</v>
      </c>
      <c r="H6039" s="2" t="str">
        <f>TEXT(Table1[[#This Row],[order_date]],"mmmm")</f>
        <v>March</v>
      </c>
      <c r="I6039" s="3">
        <v>45363</v>
      </c>
      <c r="J6039" s="3">
        <v>45370</v>
      </c>
      <c r="K6039" s="3" t="str">
        <f>TEXT(Table1[[#This Row],[delivery_date]]-Table1[[#This Row],[order_date]],"D")</f>
        <v>7</v>
      </c>
      <c r="L6039" s="2" t="s">
        <v>31</v>
      </c>
      <c r="M6039" s="2" t="s">
        <v>22</v>
      </c>
      <c r="N6039" s="2">
        <v>815.77</v>
      </c>
      <c r="O6039" s="2" t="s">
        <v>17</v>
      </c>
      <c r="P6039" s="2">
        <f t="shared" si="188"/>
        <v>2369.4341999999997</v>
      </c>
    </row>
    <row r="6040" spans="1:16" ht="14.25" customHeight="1" x14ac:dyDescent="0.35">
      <c r="A6040" s="2" t="s">
        <v>6071</v>
      </c>
      <c r="B6040" s="2" t="s">
        <v>13</v>
      </c>
      <c r="C6040" s="2" t="s">
        <v>33</v>
      </c>
      <c r="D6040" s="2">
        <v>2071.84</v>
      </c>
      <c r="E6040" s="2">
        <v>0.1</v>
      </c>
      <c r="F6040" s="2">
        <f t="shared" si="189"/>
        <v>207.18400000000003</v>
      </c>
      <c r="G6040" s="2">
        <v>1</v>
      </c>
      <c r="H6040" s="2" t="str">
        <f>TEXT(Table1[[#This Row],[order_date]],"mmmm")</f>
        <v>July</v>
      </c>
      <c r="I6040" s="3">
        <v>45482</v>
      </c>
      <c r="J6040" s="3">
        <v>45485</v>
      </c>
      <c r="K6040" s="3" t="str">
        <f>TEXT(Table1[[#This Row],[delivery_date]]-Table1[[#This Row],[order_date]],"D")</f>
        <v>3</v>
      </c>
      <c r="L6040" s="2" t="s">
        <v>21</v>
      </c>
      <c r="M6040" s="2" t="s">
        <v>27</v>
      </c>
      <c r="N6040" s="2">
        <v>178.49</v>
      </c>
      <c r="O6040" s="2" t="s">
        <v>17</v>
      </c>
      <c r="P6040" s="2">
        <f t="shared" si="188"/>
        <v>1864.6560000000002</v>
      </c>
    </row>
    <row r="6041" spans="1:16" ht="14.25" customHeight="1" x14ac:dyDescent="0.35">
      <c r="A6041" s="2" t="s">
        <v>6072</v>
      </c>
      <c r="B6041" s="2" t="s">
        <v>25</v>
      </c>
      <c r="C6041" s="2" t="s">
        <v>36</v>
      </c>
      <c r="D6041" s="2">
        <v>1369.83</v>
      </c>
      <c r="E6041" s="2">
        <v>0.09</v>
      </c>
      <c r="F6041" s="2">
        <f t="shared" si="189"/>
        <v>123.28469999999999</v>
      </c>
      <c r="G6041" s="2">
        <v>7</v>
      </c>
      <c r="H6041" s="2" t="str">
        <f>TEXT(Table1[[#This Row],[order_date]],"mmmm")</f>
        <v>August</v>
      </c>
      <c r="I6041" s="3">
        <v>45165</v>
      </c>
      <c r="J6041" s="3">
        <v>45168</v>
      </c>
      <c r="K6041" s="3" t="str">
        <f>TEXT(Table1[[#This Row],[delivery_date]]-Table1[[#This Row],[order_date]],"D")</f>
        <v>3</v>
      </c>
      <c r="L6041" s="2" t="s">
        <v>15</v>
      </c>
      <c r="M6041" s="2" t="s">
        <v>16</v>
      </c>
      <c r="N6041" s="2">
        <v>409.92</v>
      </c>
      <c r="O6041" s="2" t="s">
        <v>23</v>
      </c>
      <c r="P6041" s="2">
        <f t="shared" si="188"/>
        <v>1246.5453</v>
      </c>
    </row>
    <row r="6042" spans="1:16" ht="14.25" customHeight="1" x14ac:dyDescent="0.35">
      <c r="A6042" s="2" t="s">
        <v>6073</v>
      </c>
      <c r="B6042" s="2" t="s">
        <v>41</v>
      </c>
      <c r="C6042" s="2" t="s">
        <v>14</v>
      </c>
      <c r="D6042" s="2">
        <v>4637.3999999999996</v>
      </c>
      <c r="E6042" s="2">
        <v>0.28000000000000003</v>
      </c>
      <c r="F6042" s="2">
        <f t="shared" si="189"/>
        <v>1298.472</v>
      </c>
      <c r="G6042" s="2">
        <v>4</v>
      </c>
      <c r="H6042" s="2" t="str">
        <f>TEXT(Table1[[#This Row],[order_date]],"mmmm")</f>
        <v>May</v>
      </c>
      <c r="I6042" s="3">
        <v>45061</v>
      </c>
      <c r="J6042" s="3">
        <v>45065</v>
      </c>
      <c r="K6042" s="3" t="str">
        <f>TEXT(Table1[[#This Row],[delivery_date]]-Table1[[#This Row],[order_date]],"D")</f>
        <v>4</v>
      </c>
      <c r="L6042" s="2" t="s">
        <v>31</v>
      </c>
      <c r="M6042" s="2" t="s">
        <v>16</v>
      </c>
      <c r="N6042" s="2">
        <v>1088.8399999999999</v>
      </c>
      <c r="O6042" s="2" t="s">
        <v>28</v>
      </c>
      <c r="P6042" s="2">
        <f t="shared" si="188"/>
        <v>3338.9279999999999</v>
      </c>
    </row>
    <row r="6043" spans="1:16" ht="14.25" customHeight="1" x14ac:dyDescent="0.35">
      <c r="A6043" s="2" t="s">
        <v>6074</v>
      </c>
      <c r="B6043" s="2" t="s">
        <v>41</v>
      </c>
      <c r="C6043" s="2" t="s">
        <v>36</v>
      </c>
      <c r="D6043" s="2">
        <v>4661.75</v>
      </c>
      <c r="E6043" s="2">
        <v>0.05</v>
      </c>
      <c r="F6043" s="2">
        <f t="shared" si="189"/>
        <v>233.08750000000001</v>
      </c>
      <c r="G6043" s="2">
        <v>5</v>
      </c>
      <c r="H6043" s="2" t="str">
        <f>TEXT(Table1[[#This Row],[order_date]],"mmmm")</f>
        <v>May</v>
      </c>
      <c r="I6043" s="3">
        <v>45438</v>
      </c>
      <c r="J6043" s="3">
        <v>45441</v>
      </c>
      <c r="K6043" s="3" t="str">
        <f>TEXT(Table1[[#This Row],[delivery_date]]-Table1[[#This Row],[order_date]],"D")</f>
        <v>3</v>
      </c>
      <c r="L6043" s="2" t="s">
        <v>15</v>
      </c>
      <c r="M6043" s="2" t="s">
        <v>16</v>
      </c>
      <c r="N6043" s="2">
        <v>902.6</v>
      </c>
      <c r="O6043" s="2" t="s">
        <v>17</v>
      </c>
      <c r="P6043" s="2">
        <f t="shared" si="188"/>
        <v>4428.6625000000004</v>
      </c>
    </row>
    <row r="6044" spans="1:16" ht="14.25" customHeight="1" x14ac:dyDescent="0.35">
      <c r="A6044" s="2" t="s">
        <v>6075</v>
      </c>
      <c r="B6044" s="2" t="s">
        <v>19</v>
      </c>
      <c r="C6044" s="2" t="s">
        <v>26</v>
      </c>
      <c r="D6044" s="2">
        <v>2138.86</v>
      </c>
      <c r="E6044" s="2">
        <v>0.41</v>
      </c>
      <c r="F6044" s="2">
        <f t="shared" si="189"/>
        <v>876.93259999999998</v>
      </c>
      <c r="G6044" s="2">
        <v>1</v>
      </c>
      <c r="H6044" s="2" t="str">
        <f>TEXT(Table1[[#This Row],[order_date]],"mmmm")</f>
        <v>August</v>
      </c>
      <c r="I6044" s="3">
        <v>45508</v>
      </c>
      <c r="J6044" s="3">
        <v>45515</v>
      </c>
      <c r="K6044" s="3" t="str">
        <f>TEXT(Table1[[#This Row],[delivery_date]]-Table1[[#This Row],[order_date]],"D")</f>
        <v>7</v>
      </c>
      <c r="L6044" s="2" t="s">
        <v>15</v>
      </c>
      <c r="M6044" s="2" t="s">
        <v>22</v>
      </c>
      <c r="N6044" s="2">
        <v>637.5</v>
      </c>
      <c r="O6044" s="2" t="s">
        <v>34</v>
      </c>
      <c r="P6044" s="2">
        <f t="shared" si="188"/>
        <v>1261.9274</v>
      </c>
    </row>
    <row r="6045" spans="1:16" ht="14.25" customHeight="1" x14ac:dyDescent="0.35">
      <c r="A6045" s="2" t="s">
        <v>6076</v>
      </c>
      <c r="B6045" s="2" t="s">
        <v>25</v>
      </c>
      <c r="C6045" s="2" t="s">
        <v>20</v>
      </c>
      <c r="D6045" s="2">
        <v>2029.35</v>
      </c>
      <c r="E6045" s="2">
        <v>0.11</v>
      </c>
      <c r="F6045" s="2">
        <f t="shared" si="189"/>
        <v>223.2285</v>
      </c>
      <c r="G6045" s="2">
        <v>5</v>
      </c>
      <c r="H6045" s="2" t="str">
        <f>TEXT(Table1[[#This Row],[order_date]],"mmmm")</f>
        <v>August</v>
      </c>
      <c r="I6045" s="3">
        <v>45517</v>
      </c>
      <c r="J6045" s="3">
        <v>45521</v>
      </c>
      <c r="K6045" s="3" t="str">
        <f>TEXT(Table1[[#This Row],[delivery_date]]-Table1[[#This Row],[order_date]],"D")</f>
        <v>4</v>
      </c>
      <c r="L6045" s="2" t="s">
        <v>21</v>
      </c>
      <c r="M6045" s="2" t="s">
        <v>22</v>
      </c>
      <c r="N6045" s="2">
        <v>186.02</v>
      </c>
      <c r="O6045" s="2" t="s">
        <v>39</v>
      </c>
      <c r="P6045" s="2">
        <f t="shared" si="188"/>
        <v>1806.1215</v>
      </c>
    </row>
    <row r="6046" spans="1:16" ht="14.25" customHeight="1" x14ac:dyDescent="0.35">
      <c r="A6046" s="2" t="s">
        <v>6077</v>
      </c>
      <c r="B6046" s="2" t="s">
        <v>13</v>
      </c>
      <c r="C6046" s="2" t="s">
        <v>20</v>
      </c>
      <c r="D6046" s="2">
        <v>1606.19</v>
      </c>
      <c r="E6046" s="2">
        <v>0.27</v>
      </c>
      <c r="F6046" s="2">
        <f t="shared" si="189"/>
        <v>433.67130000000003</v>
      </c>
      <c r="G6046" s="2">
        <v>8</v>
      </c>
      <c r="H6046" s="2" t="str">
        <f>TEXT(Table1[[#This Row],[order_date]],"mmmm")</f>
        <v>February</v>
      </c>
      <c r="I6046" s="3">
        <v>45337</v>
      </c>
      <c r="J6046" s="3">
        <v>45343</v>
      </c>
      <c r="K6046" s="3" t="str">
        <f>TEXT(Table1[[#This Row],[delivery_date]]-Table1[[#This Row],[order_date]],"D")</f>
        <v>6</v>
      </c>
      <c r="L6046" s="2" t="s">
        <v>15</v>
      </c>
      <c r="M6046" s="2" t="s">
        <v>27</v>
      </c>
      <c r="N6046" s="2">
        <v>340.38</v>
      </c>
      <c r="O6046" s="2" t="s">
        <v>28</v>
      </c>
      <c r="P6046" s="2">
        <f t="shared" si="188"/>
        <v>1172.5187000000001</v>
      </c>
    </row>
    <row r="6047" spans="1:16" ht="14.25" customHeight="1" x14ac:dyDescent="0.35">
      <c r="A6047" s="2" t="s">
        <v>6078</v>
      </c>
      <c r="B6047" s="2" t="s">
        <v>41</v>
      </c>
      <c r="C6047" s="2" t="s">
        <v>14</v>
      </c>
      <c r="D6047" s="2">
        <v>4293.21</v>
      </c>
      <c r="E6047" s="2">
        <v>0.06</v>
      </c>
      <c r="F6047" s="2">
        <f t="shared" si="189"/>
        <v>257.5926</v>
      </c>
      <c r="G6047" s="2">
        <v>6</v>
      </c>
      <c r="H6047" s="2" t="str">
        <f>TEXT(Table1[[#This Row],[order_date]],"mmmm")</f>
        <v>September</v>
      </c>
      <c r="I6047" s="3">
        <v>45537</v>
      </c>
      <c r="J6047" s="3">
        <v>45544</v>
      </c>
      <c r="K6047" s="3" t="str">
        <f>TEXT(Table1[[#This Row],[delivery_date]]-Table1[[#This Row],[order_date]],"D")</f>
        <v>7</v>
      </c>
      <c r="L6047" s="2" t="s">
        <v>31</v>
      </c>
      <c r="M6047" s="2" t="s">
        <v>27</v>
      </c>
      <c r="N6047" s="2">
        <v>416.77</v>
      </c>
      <c r="O6047" s="2" t="s">
        <v>23</v>
      </c>
      <c r="P6047" s="2">
        <f t="shared" si="188"/>
        <v>4035.6174000000001</v>
      </c>
    </row>
    <row r="6048" spans="1:16" ht="14.25" customHeight="1" x14ac:dyDescent="0.35">
      <c r="A6048" s="2" t="s">
        <v>6079</v>
      </c>
      <c r="B6048" s="2" t="s">
        <v>25</v>
      </c>
      <c r="C6048" s="2" t="s">
        <v>36</v>
      </c>
      <c r="D6048" s="2">
        <v>2882.78</v>
      </c>
      <c r="E6048" s="2">
        <v>0.43</v>
      </c>
      <c r="F6048" s="2">
        <f t="shared" si="189"/>
        <v>1239.5954000000002</v>
      </c>
      <c r="G6048" s="2">
        <v>2</v>
      </c>
      <c r="H6048" s="2" t="str">
        <f>TEXT(Table1[[#This Row],[order_date]],"mmmm")</f>
        <v>July</v>
      </c>
      <c r="I6048" s="3">
        <v>45492</v>
      </c>
      <c r="J6048" s="3">
        <v>45494</v>
      </c>
      <c r="K6048" s="3" t="str">
        <f>TEXT(Table1[[#This Row],[delivery_date]]-Table1[[#This Row],[order_date]],"D")</f>
        <v>2</v>
      </c>
      <c r="L6048" s="2" t="s">
        <v>21</v>
      </c>
      <c r="M6048" s="2" t="s">
        <v>16</v>
      </c>
      <c r="N6048" s="2">
        <v>510.68</v>
      </c>
      <c r="O6048" s="2" t="s">
        <v>34</v>
      </c>
      <c r="P6048" s="2">
        <f t="shared" si="188"/>
        <v>1643.1846</v>
      </c>
    </row>
    <row r="6049" spans="1:16" ht="14.25" customHeight="1" x14ac:dyDescent="0.35">
      <c r="A6049" s="2" t="s">
        <v>6080</v>
      </c>
      <c r="B6049" s="2" t="s">
        <v>13</v>
      </c>
      <c r="C6049" s="2" t="s">
        <v>33</v>
      </c>
      <c r="D6049" s="2">
        <v>538.66</v>
      </c>
      <c r="E6049" s="2">
        <v>0.35</v>
      </c>
      <c r="F6049" s="2">
        <f t="shared" si="189"/>
        <v>188.53099999999998</v>
      </c>
      <c r="G6049" s="2">
        <v>2</v>
      </c>
      <c r="H6049" s="2" t="str">
        <f>TEXT(Table1[[#This Row],[order_date]],"mmmm")</f>
        <v>July</v>
      </c>
      <c r="I6049" s="3">
        <v>45127</v>
      </c>
      <c r="J6049" s="3">
        <v>45129</v>
      </c>
      <c r="K6049" s="3" t="str">
        <f>TEXT(Table1[[#This Row],[delivery_date]]-Table1[[#This Row],[order_date]],"D")</f>
        <v>2</v>
      </c>
      <c r="L6049" s="2" t="s">
        <v>15</v>
      </c>
      <c r="M6049" s="2" t="s">
        <v>27</v>
      </c>
      <c r="N6049" s="2">
        <v>32.270000000000003</v>
      </c>
      <c r="O6049" s="2" t="s">
        <v>39</v>
      </c>
      <c r="P6049" s="2">
        <f t="shared" si="188"/>
        <v>350.12900000000002</v>
      </c>
    </row>
    <row r="6050" spans="1:16" ht="14.25" customHeight="1" x14ac:dyDescent="0.35">
      <c r="A6050" s="2" t="s">
        <v>6081</v>
      </c>
      <c r="B6050" s="2" t="s">
        <v>41</v>
      </c>
      <c r="C6050" s="2" t="s">
        <v>36</v>
      </c>
      <c r="D6050" s="2">
        <v>4281.2700000000004</v>
      </c>
      <c r="E6050" s="2">
        <v>0.1</v>
      </c>
      <c r="F6050" s="2">
        <f t="shared" si="189"/>
        <v>428.12700000000007</v>
      </c>
      <c r="G6050" s="2">
        <v>9</v>
      </c>
      <c r="H6050" s="2" t="str">
        <f>TEXT(Table1[[#This Row],[order_date]],"mmmm")</f>
        <v>January</v>
      </c>
      <c r="I6050" s="3">
        <v>45308</v>
      </c>
      <c r="J6050" s="3">
        <v>45309</v>
      </c>
      <c r="K6050" s="3" t="str">
        <f>TEXT(Table1[[#This Row],[delivery_date]]-Table1[[#This Row],[order_date]],"D")</f>
        <v>1</v>
      </c>
      <c r="L6050" s="2" t="s">
        <v>15</v>
      </c>
      <c r="M6050" s="2" t="s">
        <v>22</v>
      </c>
      <c r="N6050" s="2">
        <v>581.91999999999996</v>
      </c>
      <c r="O6050" s="2" t="s">
        <v>28</v>
      </c>
      <c r="P6050" s="2">
        <f t="shared" si="188"/>
        <v>3853.1430000000005</v>
      </c>
    </row>
    <row r="6051" spans="1:16" ht="14.25" customHeight="1" x14ac:dyDescent="0.35">
      <c r="A6051" s="2" t="s">
        <v>6082</v>
      </c>
      <c r="B6051" s="2" t="s">
        <v>41</v>
      </c>
      <c r="C6051" s="2" t="s">
        <v>14</v>
      </c>
      <c r="D6051" s="2">
        <v>2720.94</v>
      </c>
      <c r="E6051" s="2">
        <v>0.36</v>
      </c>
      <c r="F6051" s="2">
        <f t="shared" si="189"/>
        <v>979.53840000000002</v>
      </c>
      <c r="G6051" s="2">
        <v>1</v>
      </c>
      <c r="H6051" s="2" t="str">
        <f>TEXT(Table1[[#This Row],[order_date]],"mmmm")</f>
        <v>July</v>
      </c>
      <c r="I6051" s="3">
        <v>45112</v>
      </c>
      <c r="J6051" s="3">
        <v>45114</v>
      </c>
      <c r="K6051" s="3" t="str">
        <f>TEXT(Table1[[#This Row],[delivery_date]]-Table1[[#This Row],[order_date]],"D")</f>
        <v>2</v>
      </c>
      <c r="L6051" s="2" t="s">
        <v>21</v>
      </c>
      <c r="M6051" s="2" t="s">
        <v>22</v>
      </c>
      <c r="N6051" s="2">
        <v>730.1</v>
      </c>
      <c r="O6051" s="2" t="s">
        <v>48</v>
      </c>
      <c r="P6051" s="2">
        <f t="shared" si="188"/>
        <v>1741.4016000000001</v>
      </c>
    </row>
    <row r="6052" spans="1:16" ht="14.25" customHeight="1" x14ac:dyDescent="0.35">
      <c r="A6052" s="2" t="s">
        <v>6083</v>
      </c>
      <c r="B6052" s="2" t="s">
        <v>13</v>
      </c>
      <c r="C6052" s="2" t="s">
        <v>14</v>
      </c>
      <c r="D6052" s="2">
        <v>2136.4</v>
      </c>
      <c r="E6052" s="2">
        <v>0.04</v>
      </c>
      <c r="F6052" s="2">
        <f t="shared" si="189"/>
        <v>85.456000000000003</v>
      </c>
      <c r="G6052" s="2">
        <v>2</v>
      </c>
      <c r="H6052" s="2" t="str">
        <f>TEXT(Table1[[#This Row],[order_date]],"mmmm")</f>
        <v>October</v>
      </c>
      <c r="I6052" s="3">
        <v>45583</v>
      </c>
      <c r="J6052" s="3">
        <v>45588</v>
      </c>
      <c r="K6052" s="3" t="str">
        <f>TEXT(Table1[[#This Row],[delivery_date]]-Table1[[#This Row],[order_date]],"D")</f>
        <v>5</v>
      </c>
      <c r="L6052" s="2" t="s">
        <v>21</v>
      </c>
      <c r="M6052" s="2" t="s">
        <v>22</v>
      </c>
      <c r="N6052" s="2">
        <v>511.96</v>
      </c>
      <c r="O6052" s="2" t="s">
        <v>17</v>
      </c>
      <c r="P6052" s="2">
        <f t="shared" si="188"/>
        <v>2050.944</v>
      </c>
    </row>
    <row r="6053" spans="1:16" ht="14.25" customHeight="1" x14ac:dyDescent="0.35">
      <c r="A6053" s="2" t="s">
        <v>6084</v>
      </c>
      <c r="B6053" s="2" t="s">
        <v>13</v>
      </c>
      <c r="C6053" s="2" t="s">
        <v>14</v>
      </c>
      <c r="D6053" s="2">
        <v>1755.54</v>
      </c>
      <c r="E6053" s="2">
        <v>0.39</v>
      </c>
      <c r="F6053" s="2">
        <f t="shared" si="189"/>
        <v>684.66060000000004</v>
      </c>
      <c r="G6053" s="2">
        <v>8</v>
      </c>
      <c r="H6053" s="2" t="str">
        <f>TEXT(Table1[[#This Row],[order_date]],"mmmm")</f>
        <v>September</v>
      </c>
      <c r="I6053" s="3">
        <v>45555</v>
      </c>
      <c r="J6053" s="3">
        <v>45562</v>
      </c>
      <c r="K6053" s="3" t="str">
        <f>TEXT(Table1[[#This Row],[delivery_date]]-Table1[[#This Row],[order_date]],"D")</f>
        <v>7</v>
      </c>
      <c r="L6053" s="2" t="s">
        <v>21</v>
      </c>
      <c r="M6053" s="2" t="s">
        <v>22</v>
      </c>
      <c r="N6053" s="2">
        <v>261.95</v>
      </c>
      <c r="O6053" s="2" t="s">
        <v>17</v>
      </c>
      <c r="P6053" s="2">
        <f t="shared" si="188"/>
        <v>1070.8793999999998</v>
      </c>
    </row>
    <row r="6054" spans="1:16" ht="14.25" customHeight="1" x14ac:dyDescent="0.35">
      <c r="A6054" s="2" t="s">
        <v>6085</v>
      </c>
      <c r="B6054" s="2" t="s">
        <v>19</v>
      </c>
      <c r="C6054" s="2" t="s">
        <v>20</v>
      </c>
      <c r="D6054" s="2">
        <v>587.19000000000005</v>
      </c>
      <c r="E6054" s="2">
        <v>0.25</v>
      </c>
      <c r="F6054" s="2">
        <f t="shared" si="189"/>
        <v>146.79750000000001</v>
      </c>
      <c r="G6054" s="2">
        <v>6</v>
      </c>
      <c r="H6054" s="2" t="str">
        <f>TEXT(Table1[[#This Row],[order_date]],"mmmm")</f>
        <v>August</v>
      </c>
      <c r="I6054" s="3">
        <v>45525</v>
      </c>
      <c r="J6054" s="3">
        <v>45530</v>
      </c>
      <c r="K6054" s="3" t="str">
        <f>TEXT(Table1[[#This Row],[delivery_date]]-Table1[[#This Row],[order_date]],"D")</f>
        <v>5</v>
      </c>
      <c r="L6054" s="2" t="s">
        <v>15</v>
      </c>
      <c r="M6054" s="2" t="s">
        <v>27</v>
      </c>
      <c r="N6054" s="2">
        <v>54.48</v>
      </c>
      <c r="O6054" s="2" t="s">
        <v>34</v>
      </c>
      <c r="P6054" s="2">
        <f t="shared" si="188"/>
        <v>440.39250000000004</v>
      </c>
    </row>
    <row r="6055" spans="1:16" ht="14.25" customHeight="1" x14ac:dyDescent="0.35">
      <c r="A6055" s="2" t="s">
        <v>6086</v>
      </c>
      <c r="B6055" s="2" t="s">
        <v>25</v>
      </c>
      <c r="C6055" s="2" t="s">
        <v>36</v>
      </c>
      <c r="D6055" s="2">
        <v>4787.84</v>
      </c>
      <c r="E6055" s="2">
        <v>0.06</v>
      </c>
      <c r="F6055" s="2">
        <f t="shared" si="189"/>
        <v>287.2704</v>
      </c>
      <c r="G6055" s="2">
        <v>3</v>
      </c>
      <c r="H6055" s="2" t="str">
        <f>TEXT(Table1[[#This Row],[order_date]],"mmmm")</f>
        <v>October</v>
      </c>
      <c r="I6055" s="3">
        <v>45228</v>
      </c>
      <c r="J6055" s="3">
        <v>45231</v>
      </c>
      <c r="K6055" s="3" t="str">
        <f>TEXT(Table1[[#This Row],[delivery_date]]-Table1[[#This Row],[order_date]],"D")</f>
        <v>3</v>
      </c>
      <c r="L6055" s="2" t="s">
        <v>21</v>
      </c>
      <c r="M6055" s="2" t="s">
        <v>22</v>
      </c>
      <c r="N6055" s="2">
        <v>313.58</v>
      </c>
      <c r="O6055" s="2" t="s">
        <v>17</v>
      </c>
      <c r="P6055" s="2">
        <f t="shared" si="188"/>
        <v>4500.5695999999998</v>
      </c>
    </row>
    <row r="6056" spans="1:16" ht="14.25" customHeight="1" x14ac:dyDescent="0.35">
      <c r="A6056" s="2" t="s">
        <v>6087</v>
      </c>
      <c r="B6056" s="2" t="s">
        <v>25</v>
      </c>
      <c r="C6056" s="2" t="s">
        <v>36</v>
      </c>
      <c r="D6056" s="2">
        <v>3732.09</v>
      </c>
      <c r="E6056" s="2">
        <v>0.28000000000000003</v>
      </c>
      <c r="F6056" s="2">
        <f t="shared" si="189"/>
        <v>1044.9852000000001</v>
      </c>
      <c r="G6056" s="2">
        <v>3</v>
      </c>
      <c r="H6056" s="2" t="str">
        <f>TEXT(Table1[[#This Row],[order_date]],"mmmm")</f>
        <v>September</v>
      </c>
      <c r="I6056" s="3">
        <v>45541</v>
      </c>
      <c r="J6056" s="3">
        <v>45548</v>
      </c>
      <c r="K6056" s="3" t="str">
        <f>TEXT(Table1[[#This Row],[delivery_date]]-Table1[[#This Row],[order_date]],"D")</f>
        <v>7</v>
      </c>
      <c r="L6056" s="2" t="s">
        <v>21</v>
      </c>
      <c r="M6056" s="2" t="s">
        <v>22</v>
      </c>
      <c r="N6056" s="2">
        <v>1075.8</v>
      </c>
      <c r="O6056" s="2" t="s">
        <v>28</v>
      </c>
      <c r="P6056" s="2">
        <f t="shared" si="188"/>
        <v>2687.1048000000001</v>
      </c>
    </row>
    <row r="6057" spans="1:16" ht="14.25" customHeight="1" x14ac:dyDescent="0.35">
      <c r="A6057" s="2" t="s">
        <v>6088</v>
      </c>
      <c r="B6057" s="2" t="s">
        <v>19</v>
      </c>
      <c r="C6057" s="2" t="s">
        <v>33</v>
      </c>
      <c r="D6057" s="2">
        <v>745.71</v>
      </c>
      <c r="E6057" s="2">
        <v>0.1</v>
      </c>
      <c r="F6057" s="2">
        <f t="shared" si="189"/>
        <v>74.571000000000012</v>
      </c>
      <c r="G6057" s="2">
        <v>9</v>
      </c>
      <c r="H6057" s="2" t="str">
        <f>TEXT(Table1[[#This Row],[order_date]],"mmmm")</f>
        <v>October</v>
      </c>
      <c r="I6057" s="3">
        <v>45229</v>
      </c>
      <c r="J6057" s="3">
        <v>45230</v>
      </c>
      <c r="K6057" s="3" t="str">
        <f>TEXT(Table1[[#This Row],[delivery_date]]-Table1[[#This Row],[order_date]],"D")</f>
        <v>1</v>
      </c>
      <c r="L6057" s="2" t="s">
        <v>21</v>
      </c>
      <c r="M6057" s="2" t="s">
        <v>27</v>
      </c>
      <c r="N6057" s="2">
        <v>117.9</v>
      </c>
      <c r="O6057" s="2" t="s">
        <v>39</v>
      </c>
      <c r="P6057" s="2">
        <f t="shared" si="188"/>
        <v>671.13900000000001</v>
      </c>
    </row>
    <row r="6058" spans="1:16" ht="14.25" customHeight="1" x14ac:dyDescent="0.35">
      <c r="A6058" s="2" t="s">
        <v>6089</v>
      </c>
      <c r="B6058" s="2" t="s">
        <v>41</v>
      </c>
      <c r="C6058" s="2" t="s">
        <v>14</v>
      </c>
      <c r="D6058" s="2">
        <v>2605.2199999999998</v>
      </c>
      <c r="E6058" s="2">
        <v>0.34</v>
      </c>
      <c r="F6058" s="2">
        <f t="shared" si="189"/>
        <v>885.77480000000003</v>
      </c>
      <c r="G6058" s="2">
        <v>2</v>
      </c>
      <c r="H6058" s="2" t="str">
        <f>TEXT(Table1[[#This Row],[order_date]],"mmmm")</f>
        <v>April</v>
      </c>
      <c r="I6058" s="3">
        <v>45403</v>
      </c>
      <c r="J6058" s="3">
        <v>45407</v>
      </c>
      <c r="K6058" s="3" t="str">
        <f>TEXT(Table1[[#This Row],[delivery_date]]-Table1[[#This Row],[order_date]],"D")</f>
        <v>4</v>
      </c>
      <c r="L6058" s="2" t="s">
        <v>31</v>
      </c>
      <c r="M6058" s="2" t="s">
        <v>22</v>
      </c>
      <c r="N6058" s="2">
        <v>599.46</v>
      </c>
      <c r="O6058" s="2" t="s">
        <v>39</v>
      </c>
      <c r="P6058" s="2">
        <f t="shared" si="188"/>
        <v>1719.4451999999997</v>
      </c>
    </row>
    <row r="6059" spans="1:16" ht="14.25" customHeight="1" x14ac:dyDescent="0.35">
      <c r="A6059" s="2" t="s">
        <v>6090</v>
      </c>
      <c r="B6059" s="2" t="s">
        <v>13</v>
      </c>
      <c r="C6059" s="2" t="s">
        <v>14</v>
      </c>
      <c r="D6059" s="2">
        <v>2822.32</v>
      </c>
      <c r="E6059" s="2">
        <v>0.35</v>
      </c>
      <c r="F6059" s="2">
        <f t="shared" si="189"/>
        <v>987.81200000000001</v>
      </c>
      <c r="G6059" s="2">
        <v>5</v>
      </c>
      <c r="H6059" s="2" t="str">
        <f>TEXT(Table1[[#This Row],[order_date]],"mmmm")</f>
        <v>November</v>
      </c>
      <c r="I6059" s="3">
        <v>45241</v>
      </c>
      <c r="J6059" s="3">
        <v>45245</v>
      </c>
      <c r="K6059" s="3" t="str">
        <f>TEXT(Table1[[#This Row],[delivery_date]]-Table1[[#This Row],[order_date]],"D")</f>
        <v>4</v>
      </c>
      <c r="L6059" s="2" t="s">
        <v>31</v>
      </c>
      <c r="M6059" s="2" t="s">
        <v>16</v>
      </c>
      <c r="N6059" s="2">
        <v>781.93</v>
      </c>
      <c r="O6059" s="2" t="s">
        <v>39</v>
      </c>
      <c r="P6059" s="2">
        <f t="shared" si="188"/>
        <v>1834.5080000000003</v>
      </c>
    </row>
    <row r="6060" spans="1:16" ht="14.25" customHeight="1" x14ac:dyDescent="0.35">
      <c r="A6060" s="2" t="s">
        <v>6091</v>
      </c>
      <c r="B6060" s="2" t="s">
        <v>13</v>
      </c>
      <c r="C6060" s="2" t="s">
        <v>26</v>
      </c>
      <c r="D6060" s="2">
        <v>922.65</v>
      </c>
      <c r="E6060" s="2">
        <v>0.38</v>
      </c>
      <c r="F6060" s="2">
        <f t="shared" si="189"/>
        <v>350.60699999999997</v>
      </c>
      <c r="G6060" s="2">
        <v>7</v>
      </c>
      <c r="H6060" s="2" t="str">
        <f>TEXT(Table1[[#This Row],[order_date]],"mmmm")</f>
        <v>September</v>
      </c>
      <c r="I6060" s="3">
        <v>45541</v>
      </c>
      <c r="J6060" s="3">
        <v>45547</v>
      </c>
      <c r="K6060" s="3" t="str">
        <f>TEXT(Table1[[#This Row],[delivery_date]]-Table1[[#This Row],[order_date]],"D")</f>
        <v>6</v>
      </c>
      <c r="L6060" s="2" t="s">
        <v>21</v>
      </c>
      <c r="M6060" s="2" t="s">
        <v>27</v>
      </c>
      <c r="N6060" s="2">
        <v>216.03</v>
      </c>
      <c r="O6060" s="2" t="s">
        <v>23</v>
      </c>
      <c r="P6060" s="2">
        <f t="shared" si="188"/>
        <v>572.04300000000001</v>
      </c>
    </row>
    <row r="6061" spans="1:16" ht="14.25" customHeight="1" x14ac:dyDescent="0.35">
      <c r="A6061" s="2" t="s">
        <v>6092</v>
      </c>
      <c r="B6061" s="2" t="s">
        <v>13</v>
      </c>
      <c r="C6061" s="2" t="s">
        <v>26</v>
      </c>
      <c r="D6061" s="2">
        <v>2193.39</v>
      </c>
      <c r="E6061" s="2">
        <v>0.45</v>
      </c>
      <c r="F6061" s="2">
        <f t="shared" si="189"/>
        <v>987.02549999999997</v>
      </c>
      <c r="G6061" s="2">
        <v>6</v>
      </c>
      <c r="H6061" s="2" t="str">
        <f>TEXT(Table1[[#This Row],[order_date]],"mmmm")</f>
        <v>March</v>
      </c>
      <c r="I6061" s="3">
        <v>45355</v>
      </c>
      <c r="J6061" s="3">
        <v>45359</v>
      </c>
      <c r="K6061" s="3" t="str">
        <f>TEXT(Table1[[#This Row],[delivery_date]]-Table1[[#This Row],[order_date]],"D")</f>
        <v>4</v>
      </c>
      <c r="L6061" s="2" t="s">
        <v>31</v>
      </c>
      <c r="M6061" s="2" t="s">
        <v>22</v>
      </c>
      <c r="N6061" s="2">
        <v>366.53</v>
      </c>
      <c r="O6061" s="2" t="s">
        <v>39</v>
      </c>
      <c r="P6061" s="2">
        <f t="shared" si="188"/>
        <v>1206.3644999999999</v>
      </c>
    </row>
    <row r="6062" spans="1:16" ht="14.25" customHeight="1" x14ac:dyDescent="0.35">
      <c r="A6062" s="2" t="s">
        <v>6093</v>
      </c>
      <c r="B6062" s="2" t="s">
        <v>41</v>
      </c>
      <c r="C6062" s="2" t="s">
        <v>20</v>
      </c>
      <c r="D6062" s="2">
        <v>3264.16</v>
      </c>
      <c r="E6062" s="2">
        <v>0.33</v>
      </c>
      <c r="F6062" s="2">
        <f t="shared" si="189"/>
        <v>1077.1728000000001</v>
      </c>
      <c r="G6062" s="2">
        <v>1</v>
      </c>
      <c r="H6062" s="2" t="str">
        <f>TEXT(Table1[[#This Row],[order_date]],"mmmm")</f>
        <v>January</v>
      </c>
      <c r="I6062" s="3">
        <v>45292</v>
      </c>
      <c r="J6062" s="3">
        <v>45295</v>
      </c>
      <c r="K6062" s="3" t="str">
        <f>TEXT(Table1[[#This Row],[delivery_date]]-Table1[[#This Row],[order_date]],"D")</f>
        <v>3</v>
      </c>
      <c r="L6062" s="2" t="s">
        <v>15</v>
      </c>
      <c r="M6062" s="2" t="s">
        <v>27</v>
      </c>
      <c r="N6062" s="2">
        <v>464.44</v>
      </c>
      <c r="O6062" s="2" t="s">
        <v>39</v>
      </c>
      <c r="P6062" s="2">
        <f t="shared" si="188"/>
        <v>2186.9871999999996</v>
      </c>
    </row>
    <row r="6063" spans="1:16" ht="14.25" customHeight="1" x14ac:dyDescent="0.35">
      <c r="A6063" s="2" t="s">
        <v>6094</v>
      </c>
      <c r="B6063" s="2" t="s">
        <v>13</v>
      </c>
      <c r="C6063" s="2" t="s">
        <v>36</v>
      </c>
      <c r="D6063" s="2">
        <v>1491.65</v>
      </c>
      <c r="E6063" s="2">
        <v>0.25</v>
      </c>
      <c r="F6063" s="2">
        <f t="shared" si="189"/>
        <v>372.91250000000002</v>
      </c>
      <c r="G6063" s="2">
        <v>3</v>
      </c>
      <c r="H6063" s="2" t="str">
        <f>TEXT(Table1[[#This Row],[order_date]],"mmmm")</f>
        <v>March</v>
      </c>
      <c r="I6063" s="3">
        <v>44988</v>
      </c>
      <c r="J6063" s="3">
        <v>44989</v>
      </c>
      <c r="K6063" s="3" t="str">
        <f>TEXT(Table1[[#This Row],[delivery_date]]-Table1[[#This Row],[order_date]],"D")</f>
        <v>1</v>
      </c>
      <c r="L6063" s="2" t="s">
        <v>21</v>
      </c>
      <c r="M6063" s="2" t="s">
        <v>22</v>
      </c>
      <c r="N6063" s="2">
        <v>400.18</v>
      </c>
      <c r="O6063" s="2" t="s">
        <v>23</v>
      </c>
      <c r="P6063" s="2">
        <f t="shared" si="188"/>
        <v>1118.7375000000002</v>
      </c>
    </row>
    <row r="6064" spans="1:16" ht="14.25" customHeight="1" x14ac:dyDescent="0.35">
      <c r="A6064" s="2" t="s">
        <v>6095</v>
      </c>
      <c r="B6064" s="2" t="s">
        <v>13</v>
      </c>
      <c r="C6064" s="2" t="s">
        <v>33</v>
      </c>
      <c r="D6064" s="2">
        <v>1724.88</v>
      </c>
      <c r="E6064" s="2">
        <v>0.43</v>
      </c>
      <c r="F6064" s="2">
        <f t="shared" si="189"/>
        <v>741.69839999999999</v>
      </c>
      <c r="G6064" s="2">
        <v>5</v>
      </c>
      <c r="H6064" s="2" t="str">
        <f>TEXT(Table1[[#This Row],[order_date]],"mmmm")</f>
        <v>May</v>
      </c>
      <c r="I6064" s="3">
        <v>45051</v>
      </c>
      <c r="J6064" s="3">
        <v>45057</v>
      </c>
      <c r="K6064" s="3" t="str">
        <f>TEXT(Table1[[#This Row],[delivery_date]]-Table1[[#This Row],[order_date]],"D")</f>
        <v>6</v>
      </c>
      <c r="L6064" s="2" t="s">
        <v>15</v>
      </c>
      <c r="M6064" s="2" t="s">
        <v>16</v>
      </c>
      <c r="N6064" s="2">
        <v>223.76</v>
      </c>
      <c r="O6064" s="2" t="s">
        <v>17</v>
      </c>
      <c r="P6064" s="2">
        <f t="shared" si="188"/>
        <v>983.18160000000012</v>
      </c>
    </row>
    <row r="6065" spans="1:16" ht="14.25" customHeight="1" x14ac:dyDescent="0.35">
      <c r="A6065" s="2" t="s">
        <v>6096</v>
      </c>
      <c r="B6065" s="2" t="s">
        <v>19</v>
      </c>
      <c r="C6065" s="2" t="s">
        <v>33</v>
      </c>
      <c r="D6065" s="2">
        <v>697.94</v>
      </c>
      <c r="E6065" s="2">
        <v>0.45</v>
      </c>
      <c r="F6065" s="2">
        <f t="shared" si="189"/>
        <v>314.07300000000004</v>
      </c>
      <c r="G6065" s="2">
        <v>3</v>
      </c>
      <c r="H6065" s="2" t="str">
        <f>TEXT(Table1[[#This Row],[order_date]],"mmmm")</f>
        <v>January</v>
      </c>
      <c r="I6065" s="3">
        <v>45296</v>
      </c>
      <c r="J6065" s="3">
        <v>45298</v>
      </c>
      <c r="K6065" s="3" t="str">
        <f>TEXT(Table1[[#This Row],[delivery_date]]-Table1[[#This Row],[order_date]],"D")</f>
        <v>2</v>
      </c>
      <c r="L6065" s="2" t="s">
        <v>21</v>
      </c>
      <c r="M6065" s="2" t="s">
        <v>22</v>
      </c>
      <c r="N6065" s="2">
        <v>91.98</v>
      </c>
      <c r="O6065" s="2" t="s">
        <v>39</v>
      </c>
      <c r="P6065" s="2">
        <f t="shared" si="188"/>
        <v>383.86700000000002</v>
      </c>
    </row>
    <row r="6066" spans="1:16" ht="14.25" customHeight="1" x14ac:dyDescent="0.35">
      <c r="A6066" s="2" t="s">
        <v>6097</v>
      </c>
      <c r="B6066" s="2" t="s">
        <v>41</v>
      </c>
      <c r="C6066" s="2" t="s">
        <v>14</v>
      </c>
      <c r="D6066" s="2">
        <v>2124.88</v>
      </c>
      <c r="E6066" s="2">
        <v>0.39</v>
      </c>
      <c r="F6066" s="2">
        <f t="shared" si="189"/>
        <v>828.70320000000004</v>
      </c>
      <c r="G6066" s="2">
        <v>3</v>
      </c>
      <c r="H6066" s="2" t="str">
        <f>TEXT(Table1[[#This Row],[order_date]],"mmmm")</f>
        <v>October</v>
      </c>
      <c r="I6066" s="3">
        <v>45579</v>
      </c>
      <c r="J6066" s="3">
        <v>45586</v>
      </c>
      <c r="K6066" s="3" t="str">
        <f>TEXT(Table1[[#This Row],[delivery_date]]-Table1[[#This Row],[order_date]],"D")</f>
        <v>7</v>
      </c>
      <c r="L6066" s="2" t="s">
        <v>15</v>
      </c>
      <c r="M6066" s="2" t="s">
        <v>16</v>
      </c>
      <c r="N6066" s="2">
        <v>508.33</v>
      </c>
      <c r="O6066" s="2" t="s">
        <v>34</v>
      </c>
      <c r="P6066" s="2">
        <f t="shared" si="188"/>
        <v>1296.1768000000002</v>
      </c>
    </row>
    <row r="6067" spans="1:16" ht="14.25" customHeight="1" x14ac:dyDescent="0.35">
      <c r="A6067" s="2" t="s">
        <v>6098</v>
      </c>
      <c r="B6067" s="2" t="s">
        <v>25</v>
      </c>
      <c r="C6067" s="2" t="s">
        <v>33</v>
      </c>
      <c r="D6067" s="2">
        <v>2960.9</v>
      </c>
      <c r="E6067" s="2">
        <v>0.47</v>
      </c>
      <c r="F6067" s="2">
        <f t="shared" si="189"/>
        <v>1391.623</v>
      </c>
      <c r="G6067" s="2">
        <v>5</v>
      </c>
      <c r="H6067" s="2" t="str">
        <f>TEXT(Table1[[#This Row],[order_date]],"mmmm")</f>
        <v>September</v>
      </c>
      <c r="I6067" s="3">
        <v>45194</v>
      </c>
      <c r="J6067" s="3">
        <v>45200</v>
      </c>
      <c r="K6067" s="3" t="str">
        <f>TEXT(Table1[[#This Row],[delivery_date]]-Table1[[#This Row],[order_date]],"D")</f>
        <v>6</v>
      </c>
      <c r="L6067" s="2" t="s">
        <v>31</v>
      </c>
      <c r="M6067" s="2" t="s">
        <v>16</v>
      </c>
      <c r="N6067" s="2">
        <v>581.67999999999995</v>
      </c>
      <c r="O6067" s="2" t="s">
        <v>17</v>
      </c>
      <c r="P6067" s="2">
        <f t="shared" si="188"/>
        <v>1569.277</v>
      </c>
    </row>
    <row r="6068" spans="1:16" ht="14.25" customHeight="1" x14ac:dyDescent="0.35">
      <c r="A6068" s="2" t="s">
        <v>6099</v>
      </c>
      <c r="B6068" s="2" t="s">
        <v>19</v>
      </c>
      <c r="C6068" s="2" t="s">
        <v>14</v>
      </c>
      <c r="D6068" s="2">
        <v>670.98</v>
      </c>
      <c r="E6068" s="2">
        <v>0.49</v>
      </c>
      <c r="F6068" s="2">
        <f t="shared" si="189"/>
        <v>328.78019999999998</v>
      </c>
      <c r="G6068" s="2">
        <v>8</v>
      </c>
      <c r="H6068" s="2" t="str">
        <f>TEXT(Table1[[#This Row],[order_date]],"mmmm")</f>
        <v>May</v>
      </c>
      <c r="I6068" s="3">
        <v>45440</v>
      </c>
      <c r="J6068" s="3">
        <v>45442</v>
      </c>
      <c r="K6068" s="3" t="str">
        <f>TEXT(Table1[[#This Row],[delivery_date]]-Table1[[#This Row],[order_date]],"D")</f>
        <v>2</v>
      </c>
      <c r="L6068" s="2" t="s">
        <v>21</v>
      </c>
      <c r="M6068" s="2" t="s">
        <v>16</v>
      </c>
      <c r="N6068" s="2">
        <v>105.34</v>
      </c>
      <c r="O6068" s="2" t="s">
        <v>39</v>
      </c>
      <c r="P6068" s="2">
        <f t="shared" si="188"/>
        <v>342.19980000000004</v>
      </c>
    </row>
    <row r="6069" spans="1:16" ht="14.25" customHeight="1" x14ac:dyDescent="0.35">
      <c r="A6069" s="2" t="s">
        <v>6100</v>
      </c>
      <c r="B6069" s="2" t="s">
        <v>19</v>
      </c>
      <c r="C6069" s="2" t="s">
        <v>36</v>
      </c>
      <c r="D6069" s="2">
        <v>3112.44</v>
      </c>
      <c r="E6069" s="2">
        <v>0.13</v>
      </c>
      <c r="F6069" s="2">
        <f t="shared" si="189"/>
        <v>404.61720000000003</v>
      </c>
      <c r="G6069" s="2">
        <v>8</v>
      </c>
      <c r="H6069" s="2" t="str">
        <f>TEXT(Table1[[#This Row],[order_date]],"mmmm")</f>
        <v>February</v>
      </c>
      <c r="I6069" s="3">
        <v>44968</v>
      </c>
      <c r="J6069" s="3">
        <v>44971</v>
      </c>
      <c r="K6069" s="3" t="str">
        <f>TEXT(Table1[[#This Row],[delivery_date]]-Table1[[#This Row],[order_date]],"D")</f>
        <v>3</v>
      </c>
      <c r="L6069" s="2" t="s">
        <v>21</v>
      </c>
      <c r="M6069" s="2" t="s">
        <v>27</v>
      </c>
      <c r="N6069" s="2">
        <v>506.21</v>
      </c>
      <c r="O6069" s="2" t="s">
        <v>28</v>
      </c>
      <c r="P6069" s="2">
        <f t="shared" si="188"/>
        <v>2707.8227999999999</v>
      </c>
    </row>
    <row r="6070" spans="1:16" ht="14.25" customHeight="1" x14ac:dyDescent="0.35">
      <c r="A6070" s="2" t="s">
        <v>6101</v>
      </c>
      <c r="B6070" s="2" t="s">
        <v>25</v>
      </c>
      <c r="C6070" s="2" t="s">
        <v>33</v>
      </c>
      <c r="D6070" s="2">
        <v>2049.19</v>
      </c>
      <c r="E6070" s="2">
        <v>0.09</v>
      </c>
      <c r="F6070" s="2">
        <f t="shared" si="189"/>
        <v>184.4271</v>
      </c>
      <c r="G6070" s="2">
        <v>8</v>
      </c>
      <c r="H6070" s="2" t="str">
        <f>TEXT(Table1[[#This Row],[order_date]],"mmmm")</f>
        <v>July</v>
      </c>
      <c r="I6070" s="3">
        <v>45108</v>
      </c>
      <c r="J6070" s="3">
        <v>45114</v>
      </c>
      <c r="K6070" s="3" t="str">
        <f>TEXT(Table1[[#This Row],[delivery_date]]-Table1[[#This Row],[order_date]],"D")</f>
        <v>6</v>
      </c>
      <c r="L6070" s="2" t="s">
        <v>31</v>
      </c>
      <c r="M6070" s="2" t="s">
        <v>16</v>
      </c>
      <c r="N6070" s="2">
        <v>401.42</v>
      </c>
      <c r="O6070" s="2" t="s">
        <v>48</v>
      </c>
      <c r="P6070" s="2">
        <f t="shared" si="188"/>
        <v>1864.7629000000002</v>
      </c>
    </row>
    <row r="6071" spans="1:16" ht="14.25" customHeight="1" x14ac:dyDescent="0.35">
      <c r="A6071" s="2" t="s">
        <v>6102</v>
      </c>
      <c r="B6071" s="2" t="s">
        <v>19</v>
      </c>
      <c r="C6071" s="2" t="s">
        <v>14</v>
      </c>
      <c r="D6071" s="2">
        <v>3423.09</v>
      </c>
      <c r="E6071" s="2">
        <v>0.22</v>
      </c>
      <c r="F6071" s="2">
        <f t="shared" si="189"/>
        <v>753.07980000000009</v>
      </c>
      <c r="G6071" s="2">
        <v>6</v>
      </c>
      <c r="H6071" s="2" t="str">
        <f>TEXT(Table1[[#This Row],[order_date]],"mmmm")</f>
        <v>January</v>
      </c>
      <c r="I6071" s="3">
        <v>44937</v>
      </c>
      <c r="J6071" s="3">
        <v>44942</v>
      </c>
      <c r="K6071" s="3" t="str">
        <f>TEXT(Table1[[#This Row],[delivery_date]]-Table1[[#This Row],[order_date]],"D")</f>
        <v>5</v>
      </c>
      <c r="L6071" s="2" t="s">
        <v>15</v>
      </c>
      <c r="M6071" s="2" t="s">
        <v>16</v>
      </c>
      <c r="N6071" s="2">
        <v>545.49</v>
      </c>
      <c r="O6071" s="2" t="s">
        <v>39</v>
      </c>
      <c r="P6071" s="2">
        <f t="shared" si="188"/>
        <v>2670.0102000000002</v>
      </c>
    </row>
    <row r="6072" spans="1:16" ht="14.25" customHeight="1" x14ac:dyDescent="0.35">
      <c r="A6072" s="2" t="s">
        <v>6103</v>
      </c>
      <c r="B6072" s="2" t="s">
        <v>41</v>
      </c>
      <c r="C6072" s="2" t="s">
        <v>36</v>
      </c>
      <c r="D6072" s="2">
        <v>1642.7</v>
      </c>
      <c r="E6072" s="2">
        <v>0.5</v>
      </c>
      <c r="F6072" s="2">
        <f t="shared" si="189"/>
        <v>821.35</v>
      </c>
      <c r="G6072" s="2">
        <v>9</v>
      </c>
      <c r="H6072" s="2" t="str">
        <f>TEXT(Table1[[#This Row],[order_date]],"mmmm")</f>
        <v>August</v>
      </c>
      <c r="I6072" s="3">
        <v>45166</v>
      </c>
      <c r="J6072" s="3">
        <v>45170</v>
      </c>
      <c r="K6072" s="3" t="str">
        <f>TEXT(Table1[[#This Row],[delivery_date]]-Table1[[#This Row],[order_date]],"D")</f>
        <v>4</v>
      </c>
      <c r="L6072" s="2" t="s">
        <v>21</v>
      </c>
      <c r="M6072" s="2" t="s">
        <v>16</v>
      </c>
      <c r="N6072" s="2">
        <v>212.19</v>
      </c>
      <c r="O6072" s="2" t="s">
        <v>23</v>
      </c>
      <c r="P6072" s="2">
        <f t="shared" si="188"/>
        <v>821.35</v>
      </c>
    </row>
    <row r="6073" spans="1:16" ht="14.25" customHeight="1" x14ac:dyDescent="0.35">
      <c r="A6073" s="2" t="s">
        <v>6104</v>
      </c>
      <c r="B6073" s="2" t="s">
        <v>13</v>
      </c>
      <c r="C6073" s="2" t="s">
        <v>36</v>
      </c>
      <c r="D6073" s="2">
        <v>2885.65</v>
      </c>
      <c r="E6073" s="2">
        <v>0.04</v>
      </c>
      <c r="F6073" s="2">
        <f t="shared" si="189"/>
        <v>115.426</v>
      </c>
      <c r="G6073" s="2">
        <v>5</v>
      </c>
      <c r="H6073" s="2" t="str">
        <f>TEXT(Table1[[#This Row],[order_date]],"mmmm")</f>
        <v>January</v>
      </c>
      <c r="I6073" s="3">
        <v>45295</v>
      </c>
      <c r="J6073" s="3">
        <v>45301</v>
      </c>
      <c r="K6073" s="3" t="str">
        <f>TEXT(Table1[[#This Row],[delivery_date]]-Table1[[#This Row],[order_date]],"D")</f>
        <v>6</v>
      </c>
      <c r="L6073" s="2" t="s">
        <v>31</v>
      </c>
      <c r="M6073" s="2" t="s">
        <v>27</v>
      </c>
      <c r="N6073" s="2">
        <v>797.94</v>
      </c>
      <c r="O6073" s="2" t="s">
        <v>39</v>
      </c>
      <c r="P6073" s="2">
        <f t="shared" si="188"/>
        <v>2770.2240000000002</v>
      </c>
    </row>
    <row r="6074" spans="1:16" ht="14.25" customHeight="1" x14ac:dyDescent="0.35">
      <c r="A6074" s="2" t="s">
        <v>6105</v>
      </c>
      <c r="B6074" s="2" t="s">
        <v>41</v>
      </c>
      <c r="C6074" s="2" t="s">
        <v>14</v>
      </c>
      <c r="D6074" s="2">
        <v>3102.73</v>
      </c>
      <c r="E6074" s="2">
        <v>0.36</v>
      </c>
      <c r="F6074" s="2">
        <f t="shared" si="189"/>
        <v>1116.9828</v>
      </c>
      <c r="G6074" s="2">
        <v>7</v>
      </c>
      <c r="H6074" s="2" t="str">
        <f>TEXT(Table1[[#This Row],[order_date]],"mmmm")</f>
        <v>August</v>
      </c>
      <c r="I6074" s="3">
        <v>45516</v>
      </c>
      <c r="J6074" s="3">
        <v>45521</v>
      </c>
      <c r="K6074" s="3" t="str">
        <f>TEXT(Table1[[#This Row],[delivery_date]]-Table1[[#This Row],[order_date]],"D")</f>
        <v>5</v>
      </c>
      <c r="L6074" s="2" t="s">
        <v>31</v>
      </c>
      <c r="M6074" s="2" t="s">
        <v>16</v>
      </c>
      <c r="N6074" s="2">
        <v>547.92999999999995</v>
      </c>
      <c r="O6074" s="2" t="s">
        <v>17</v>
      </c>
      <c r="P6074" s="2">
        <f t="shared" si="188"/>
        <v>1985.7472</v>
      </c>
    </row>
    <row r="6075" spans="1:16" ht="14.25" customHeight="1" x14ac:dyDescent="0.35">
      <c r="A6075" s="2" t="s">
        <v>6106</v>
      </c>
      <c r="B6075" s="2" t="s">
        <v>25</v>
      </c>
      <c r="C6075" s="2" t="s">
        <v>14</v>
      </c>
      <c r="D6075" s="2">
        <v>3483.49</v>
      </c>
      <c r="E6075" s="2">
        <v>0.43</v>
      </c>
      <c r="F6075" s="2">
        <f t="shared" si="189"/>
        <v>1497.9006999999999</v>
      </c>
      <c r="G6075" s="2">
        <v>1</v>
      </c>
      <c r="H6075" s="2" t="str">
        <f>TEXT(Table1[[#This Row],[order_date]],"mmmm")</f>
        <v>February</v>
      </c>
      <c r="I6075" s="3">
        <v>45332</v>
      </c>
      <c r="J6075" s="3">
        <v>45334</v>
      </c>
      <c r="K6075" s="3" t="str">
        <f>TEXT(Table1[[#This Row],[delivery_date]]-Table1[[#This Row],[order_date]],"D")</f>
        <v>2</v>
      </c>
      <c r="L6075" s="2" t="s">
        <v>31</v>
      </c>
      <c r="M6075" s="2" t="s">
        <v>16</v>
      </c>
      <c r="N6075" s="2">
        <v>347.13</v>
      </c>
      <c r="O6075" s="2" t="s">
        <v>17</v>
      </c>
      <c r="P6075" s="2">
        <f t="shared" si="188"/>
        <v>1985.5892999999999</v>
      </c>
    </row>
    <row r="6076" spans="1:16" ht="14.25" customHeight="1" x14ac:dyDescent="0.35">
      <c r="A6076" s="2" t="s">
        <v>6107</v>
      </c>
      <c r="B6076" s="2" t="s">
        <v>25</v>
      </c>
      <c r="C6076" s="2" t="s">
        <v>20</v>
      </c>
      <c r="D6076" s="2">
        <v>3809</v>
      </c>
      <c r="E6076" s="2">
        <v>0.5</v>
      </c>
      <c r="F6076" s="2">
        <f t="shared" si="189"/>
        <v>1904.5</v>
      </c>
      <c r="G6076" s="2">
        <v>4</v>
      </c>
      <c r="H6076" s="2" t="str">
        <f>TEXT(Table1[[#This Row],[order_date]],"mmmm")</f>
        <v>August</v>
      </c>
      <c r="I6076" s="3">
        <v>45139</v>
      </c>
      <c r="J6076" s="3">
        <v>45142</v>
      </c>
      <c r="K6076" s="3" t="str">
        <f>TEXT(Table1[[#This Row],[delivery_date]]-Table1[[#This Row],[order_date]],"D")</f>
        <v>3</v>
      </c>
      <c r="L6076" s="2" t="s">
        <v>31</v>
      </c>
      <c r="M6076" s="2" t="s">
        <v>22</v>
      </c>
      <c r="N6076" s="2">
        <v>347.16</v>
      </c>
      <c r="O6076" s="2" t="s">
        <v>48</v>
      </c>
      <c r="P6076" s="2">
        <f t="shared" si="188"/>
        <v>1904.5</v>
      </c>
    </row>
    <row r="6077" spans="1:16" ht="14.25" customHeight="1" x14ac:dyDescent="0.35">
      <c r="A6077" s="2" t="s">
        <v>6108</v>
      </c>
      <c r="B6077" s="2" t="s">
        <v>19</v>
      </c>
      <c r="C6077" s="2" t="s">
        <v>36</v>
      </c>
      <c r="D6077" s="2">
        <v>768.12</v>
      </c>
      <c r="E6077" s="2">
        <v>0.31</v>
      </c>
      <c r="F6077" s="2">
        <f t="shared" si="189"/>
        <v>238.1172</v>
      </c>
      <c r="G6077" s="2">
        <v>1</v>
      </c>
      <c r="H6077" s="2" t="str">
        <f>TEXT(Table1[[#This Row],[order_date]],"mmmm")</f>
        <v>April</v>
      </c>
      <c r="I6077" s="3">
        <v>45035</v>
      </c>
      <c r="J6077" s="3">
        <v>45041</v>
      </c>
      <c r="K6077" s="3" t="str">
        <f>TEXT(Table1[[#This Row],[delivery_date]]-Table1[[#This Row],[order_date]],"D")</f>
        <v>6</v>
      </c>
      <c r="L6077" s="2" t="s">
        <v>15</v>
      </c>
      <c r="M6077" s="2" t="s">
        <v>16</v>
      </c>
      <c r="N6077" s="2">
        <v>93.64</v>
      </c>
      <c r="O6077" s="2" t="s">
        <v>34</v>
      </c>
      <c r="P6077" s="2">
        <f t="shared" si="188"/>
        <v>530.00279999999998</v>
      </c>
    </row>
    <row r="6078" spans="1:16" ht="14.25" customHeight="1" x14ac:dyDescent="0.35">
      <c r="A6078" s="2" t="s">
        <v>6109</v>
      </c>
      <c r="B6078" s="2" t="s">
        <v>41</v>
      </c>
      <c r="C6078" s="2" t="s">
        <v>14</v>
      </c>
      <c r="D6078" s="2">
        <v>4829.6899999999996</v>
      </c>
      <c r="E6078" s="2">
        <v>0.19</v>
      </c>
      <c r="F6078" s="2">
        <f t="shared" si="189"/>
        <v>917.64109999999994</v>
      </c>
      <c r="G6078" s="2">
        <v>2</v>
      </c>
      <c r="H6078" s="2" t="str">
        <f>TEXT(Table1[[#This Row],[order_date]],"mmmm")</f>
        <v>June</v>
      </c>
      <c r="I6078" s="3">
        <v>45103</v>
      </c>
      <c r="J6078" s="3">
        <v>45108</v>
      </c>
      <c r="K6078" s="3" t="str">
        <f>TEXT(Table1[[#This Row],[delivery_date]]-Table1[[#This Row],[order_date]],"D")</f>
        <v>5</v>
      </c>
      <c r="L6078" s="2" t="s">
        <v>21</v>
      </c>
      <c r="M6078" s="2" t="s">
        <v>27</v>
      </c>
      <c r="N6078" s="2">
        <v>1432.64</v>
      </c>
      <c r="O6078" s="2" t="s">
        <v>34</v>
      </c>
      <c r="P6078" s="2">
        <f t="shared" si="188"/>
        <v>3912.0488999999998</v>
      </c>
    </row>
    <row r="6079" spans="1:16" ht="14.25" customHeight="1" x14ac:dyDescent="0.35">
      <c r="A6079" s="2" t="s">
        <v>6110</v>
      </c>
      <c r="B6079" s="2" t="s">
        <v>41</v>
      </c>
      <c r="C6079" s="2" t="s">
        <v>36</v>
      </c>
      <c r="D6079" s="2">
        <v>4233.8599999999997</v>
      </c>
      <c r="E6079" s="2">
        <v>0.08</v>
      </c>
      <c r="F6079" s="2">
        <f t="shared" si="189"/>
        <v>338.7088</v>
      </c>
      <c r="G6079" s="2">
        <v>6</v>
      </c>
      <c r="H6079" s="2" t="str">
        <f>TEXT(Table1[[#This Row],[order_date]],"mmmm")</f>
        <v>February</v>
      </c>
      <c r="I6079" s="3">
        <v>44963</v>
      </c>
      <c r="J6079" s="3">
        <v>44965</v>
      </c>
      <c r="K6079" s="3" t="str">
        <f>TEXT(Table1[[#This Row],[delivery_date]]-Table1[[#This Row],[order_date]],"D")</f>
        <v>2</v>
      </c>
      <c r="L6079" s="2" t="s">
        <v>21</v>
      </c>
      <c r="M6079" s="2" t="s">
        <v>22</v>
      </c>
      <c r="N6079" s="2">
        <v>1190.43</v>
      </c>
      <c r="O6079" s="2" t="s">
        <v>34</v>
      </c>
      <c r="P6079" s="2">
        <f t="shared" si="188"/>
        <v>3895.1511999999998</v>
      </c>
    </row>
    <row r="6080" spans="1:16" ht="14.25" customHeight="1" x14ac:dyDescent="0.35">
      <c r="A6080" s="2" t="s">
        <v>6111</v>
      </c>
      <c r="B6080" s="2" t="s">
        <v>25</v>
      </c>
      <c r="C6080" s="2" t="s">
        <v>33</v>
      </c>
      <c r="D6080" s="2">
        <v>2855.36</v>
      </c>
      <c r="E6080" s="2">
        <v>0.49</v>
      </c>
      <c r="F6080" s="2">
        <f t="shared" si="189"/>
        <v>1399.1264000000001</v>
      </c>
      <c r="G6080" s="2">
        <v>1</v>
      </c>
      <c r="H6080" s="2" t="str">
        <f>TEXT(Table1[[#This Row],[order_date]],"mmmm")</f>
        <v>November</v>
      </c>
      <c r="I6080" s="3">
        <v>45615</v>
      </c>
      <c r="J6080" s="3">
        <v>45618</v>
      </c>
      <c r="K6080" s="3" t="str">
        <f>TEXT(Table1[[#This Row],[delivery_date]]-Table1[[#This Row],[order_date]],"D")</f>
        <v>3</v>
      </c>
      <c r="L6080" s="2" t="s">
        <v>31</v>
      </c>
      <c r="M6080" s="2" t="s">
        <v>27</v>
      </c>
      <c r="N6080" s="2">
        <v>208.51</v>
      </c>
      <c r="O6080" s="2" t="s">
        <v>39</v>
      </c>
      <c r="P6080" s="2">
        <f t="shared" si="188"/>
        <v>1456.2336</v>
      </c>
    </row>
    <row r="6081" spans="1:16" ht="14.25" customHeight="1" x14ac:dyDescent="0.35">
      <c r="A6081" s="2" t="s">
        <v>6112</v>
      </c>
      <c r="B6081" s="2" t="s">
        <v>41</v>
      </c>
      <c r="C6081" s="2" t="s">
        <v>26</v>
      </c>
      <c r="D6081" s="2">
        <v>4462.76</v>
      </c>
      <c r="E6081" s="2">
        <v>0.46</v>
      </c>
      <c r="F6081" s="2">
        <f t="shared" si="189"/>
        <v>2052.8696</v>
      </c>
      <c r="G6081" s="2">
        <v>9</v>
      </c>
      <c r="H6081" s="2" t="str">
        <f>TEXT(Table1[[#This Row],[order_date]],"mmmm")</f>
        <v>July</v>
      </c>
      <c r="I6081" s="3">
        <v>45496</v>
      </c>
      <c r="J6081" s="3">
        <v>45502</v>
      </c>
      <c r="K6081" s="3" t="str">
        <f>TEXT(Table1[[#This Row],[delivery_date]]-Table1[[#This Row],[order_date]],"D")</f>
        <v>6</v>
      </c>
      <c r="L6081" s="2" t="s">
        <v>31</v>
      </c>
      <c r="M6081" s="2" t="s">
        <v>22</v>
      </c>
      <c r="N6081" s="2">
        <v>317.17</v>
      </c>
      <c r="O6081" s="2" t="s">
        <v>23</v>
      </c>
      <c r="P6081" s="2">
        <f t="shared" si="188"/>
        <v>2409.8904000000002</v>
      </c>
    </row>
    <row r="6082" spans="1:16" ht="14.25" customHeight="1" x14ac:dyDescent="0.35">
      <c r="A6082" s="2" t="s">
        <v>6113</v>
      </c>
      <c r="B6082" s="2" t="s">
        <v>25</v>
      </c>
      <c r="C6082" s="2" t="s">
        <v>26</v>
      </c>
      <c r="D6082" s="2">
        <v>1973.92</v>
      </c>
      <c r="E6082" s="2">
        <v>0.4</v>
      </c>
      <c r="F6082" s="2">
        <f t="shared" si="189"/>
        <v>789.5680000000001</v>
      </c>
      <c r="G6082" s="2">
        <v>6</v>
      </c>
      <c r="H6082" s="2" t="str">
        <f>TEXT(Table1[[#This Row],[order_date]],"mmmm")</f>
        <v>September</v>
      </c>
      <c r="I6082" s="3">
        <v>45185</v>
      </c>
      <c r="J6082" s="3">
        <v>45189</v>
      </c>
      <c r="K6082" s="3" t="str">
        <f>TEXT(Table1[[#This Row],[delivery_date]]-Table1[[#This Row],[order_date]],"D")</f>
        <v>4</v>
      </c>
      <c r="L6082" s="2" t="s">
        <v>31</v>
      </c>
      <c r="M6082" s="2" t="s">
        <v>16</v>
      </c>
      <c r="N6082" s="2">
        <v>287.12</v>
      </c>
      <c r="O6082" s="2" t="s">
        <v>17</v>
      </c>
      <c r="P6082" s="2">
        <f t="shared" ref="P6082:P6145" si="190">D6082-F6082</f>
        <v>1184.3519999999999</v>
      </c>
    </row>
    <row r="6083" spans="1:16" ht="14.25" customHeight="1" x14ac:dyDescent="0.35">
      <c r="A6083" s="2" t="s">
        <v>6114</v>
      </c>
      <c r="B6083" s="2" t="s">
        <v>41</v>
      </c>
      <c r="C6083" s="2" t="s">
        <v>14</v>
      </c>
      <c r="D6083" s="2">
        <v>268</v>
      </c>
      <c r="E6083" s="2">
        <v>0.47</v>
      </c>
      <c r="F6083" s="2">
        <f t="shared" ref="F6083:F6146" si="191">D6083*E6083</f>
        <v>125.96</v>
      </c>
      <c r="G6083" s="2">
        <v>8</v>
      </c>
      <c r="H6083" s="2" t="str">
        <f>TEXT(Table1[[#This Row],[order_date]],"mmmm")</f>
        <v>June</v>
      </c>
      <c r="I6083" s="3">
        <v>45087</v>
      </c>
      <c r="J6083" s="3">
        <v>45093</v>
      </c>
      <c r="K6083" s="3" t="str">
        <f>TEXT(Table1[[#This Row],[delivery_date]]-Table1[[#This Row],[order_date]],"D")</f>
        <v>6</v>
      </c>
      <c r="L6083" s="2" t="s">
        <v>21</v>
      </c>
      <c r="M6083" s="2" t="s">
        <v>16</v>
      </c>
      <c r="N6083" s="2">
        <v>47.79</v>
      </c>
      <c r="O6083" s="2" t="s">
        <v>39</v>
      </c>
      <c r="P6083" s="2">
        <f t="shared" si="190"/>
        <v>142.04000000000002</v>
      </c>
    </row>
    <row r="6084" spans="1:16" ht="14.25" customHeight="1" x14ac:dyDescent="0.35">
      <c r="A6084" s="2" t="s">
        <v>6115</v>
      </c>
      <c r="B6084" s="2" t="s">
        <v>41</v>
      </c>
      <c r="C6084" s="2" t="s">
        <v>14</v>
      </c>
      <c r="D6084" s="2">
        <v>3662.45</v>
      </c>
      <c r="E6084" s="2">
        <v>0.03</v>
      </c>
      <c r="F6084" s="2">
        <f t="shared" si="191"/>
        <v>109.87349999999999</v>
      </c>
      <c r="G6084" s="2">
        <v>8</v>
      </c>
      <c r="H6084" s="2" t="str">
        <f>TEXT(Table1[[#This Row],[order_date]],"mmmm")</f>
        <v>March</v>
      </c>
      <c r="I6084" s="3">
        <v>45001</v>
      </c>
      <c r="J6084" s="3">
        <v>45002</v>
      </c>
      <c r="K6084" s="3" t="str">
        <f>TEXT(Table1[[#This Row],[delivery_date]]-Table1[[#This Row],[order_date]],"D")</f>
        <v>1</v>
      </c>
      <c r="L6084" s="2" t="s">
        <v>21</v>
      </c>
      <c r="M6084" s="2" t="s">
        <v>16</v>
      </c>
      <c r="N6084" s="2">
        <v>461.09</v>
      </c>
      <c r="O6084" s="2" t="s">
        <v>17</v>
      </c>
      <c r="P6084" s="2">
        <f t="shared" si="190"/>
        <v>3552.5764999999997</v>
      </c>
    </row>
    <row r="6085" spans="1:16" ht="14.25" customHeight="1" x14ac:dyDescent="0.35">
      <c r="A6085" s="2" t="s">
        <v>6116</v>
      </c>
      <c r="B6085" s="2" t="s">
        <v>41</v>
      </c>
      <c r="C6085" s="2" t="s">
        <v>36</v>
      </c>
      <c r="D6085" s="2">
        <v>4722.3900000000003</v>
      </c>
      <c r="E6085" s="2">
        <v>0.32</v>
      </c>
      <c r="F6085" s="2">
        <f t="shared" si="191"/>
        <v>1511.1648000000002</v>
      </c>
      <c r="G6085" s="2">
        <v>2</v>
      </c>
      <c r="H6085" s="2" t="str">
        <f>TEXT(Table1[[#This Row],[order_date]],"mmmm")</f>
        <v>July</v>
      </c>
      <c r="I6085" s="3">
        <v>45125</v>
      </c>
      <c r="J6085" s="3">
        <v>45127</v>
      </c>
      <c r="K6085" s="3" t="str">
        <f>TEXT(Table1[[#This Row],[delivery_date]]-Table1[[#This Row],[order_date]],"D")</f>
        <v>2</v>
      </c>
      <c r="L6085" s="2" t="s">
        <v>21</v>
      </c>
      <c r="M6085" s="2" t="s">
        <v>16</v>
      </c>
      <c r="N6085" s="2">
        <v>1010.72</v>
      </c>
      <c r="O6085" s="2" t="s">
        <v>48</v>
      </c>
      <c r="P6085" s="2">
        <f t="shared" si="190"/>
        <v>3211.2251999999999</v>
      </c>
    </row>
    <row r="6086" spans="1:16" ht="14.25" customHeight="1" x14ac:dyDescent="0.35">
      <c r="A6086" s="2" t="s">
        <v>6117</v>
      </c>
      <c r="B6086" s="2" t="s">
        <v>25</v>
      </c>
      <c r="C6086" s="2" t="s">
        <v>14</v>
      </c>
      <c r="D6086" s="2">
        <v>893.09</v>
      </c>
      <c r="E6086" s="2">
        <v>0.14000000000000001</v>
      </c>
      <c r="F6086" s="2">
        <f t="shared" si="191"/>
        <v>125.03260000000002</v>
      </c>
      <c r="G6086" s="2">
        <v>2</v>
      </c>
      <c r="H6086" s="2" t="str">
        <f>TEXT(Table1[[#This Row],[order_date]],"mmmm")</f>
        <v>February</v>
      </c>
      <c r="I6086" s="3">
        <v>44963</v>
      </c>
      <c r="J6086" s="3">
        <v>44964</v>
      </c>
      <c r="K6086" s="3" t="str">
        <f>TEXT(Table1[[#This Row],[delivery_date]]-Table1[[#This Row],[order_date]],"D")</f>
        <v>1</v>
      </c>
      <c r="L6086" s="2" t="s">
        <v>31</v>
      </c>
      <c r="M6086" s="2" t="s">
        <v>27</v>
      </c>
      <c r="N6086" s="2">
        <v>140.34</v>
      </c>
      <c r="O6086" s="2" t="s">
        <v>34</v>
      </c>
      <c r="P6086" s="2">
        <f t="shared" si="190"/>
        <v>768.05740000000003</v>
      </c>
    </row>
    <row r="6087" spans="1:16" ht="14.25" customHeight="1" x14ac:dyDescent="0.35">
      <c r="A6087" s="2" t="s">
        <v>6118</v>
      </c>
      <c r="B6087" s="2" t="s">
        <v>19</v>
      </c>
      <c r="C6087" s="2" t="s">
        <v>36</v>
      </c>
      <c r="D6087" s="2">
        <v>3254.98</v>
      </c>
      <c r="E6087" s="2">
        <v>0.38</v>
      </c>
      <c r="F6087" s="2">
        <f t="shared" si="191"/>
        <v>1236.8924</v>
      </c>
      <c r="G6087" s="2">
        <v>3</v>
      </c>
      <c r="H6087" s="2" t="str">
        <f>TEXT(Table1[[#This Row],[order_date]],"mmmm")</f>
        <v>November</v>
      </c>
      <c r="I6087" s="3">
        <v>45616</v>
      </c>
      <c r="J6087" s="3">
        <v>45619</v>
      </c>
      <c r="K6087" s="3" t="str">
        <f>TEXT(Table1[[#This Row],[delivery_date]]-Table1[[#This Row],[order_date]],"D")</f>
        <v>3</v>
      </c>
      <c r="L6087" s="2" t="s">
        <v>15</v>
      </c>
      <c r="M6087" s="2" t="s">
        <v>16</v>
      </c>
      <c r="N6087" s="2">
        <v>599.98</v>
      </c>
      <c r="O6087" s="2" t="s">
        <v>34</v>
      </c>
      <c r="P6087" s="2">
        <f t="shared" si="190"/>
        <v>2018.0876000000001</v>
      </c>
    </row>
    <row r="6088" spans="1:16" ht="14.25" customHeight="1" x14ac:dyDescent="0.35">
      <c r="A6088" s="2" t="s">
        <v>6119</v>
      </c>
      <c r="B6088" s="2" t="s">
        <v>41</v>
      </c>
      <c r="C6088" s="2" t="s">
        <v>14</v>
      </c>
      <c r="D6088" s="2">
        <v>4085.79</v>
      </c>
      <c r="E6088" s="2">
        <v>0.05</v>
      </c>
      <c r="F6088" s="2">
        <f t="shared" si="191"/>
        <v>204.2895</v>
      </c>
      <c r="G6088" s="2">
        <v>8</v>
      </c>
      <c r="H6088" s="2" t="str">
        <f>TEXT(Table1[[#This Row],[order_date]],"mmmm")</f>
        <v>July</v>
      </c>
      <c r="I6088" s="3">
        <v>45474</v>
      </c>
      <c r="J6088" s="3">
        <v>45476</v>
      </c>
      <c r="K6088" s="3" t="str">
        <f>TEXT(Table1[[#This Row],[delivery_date]]-Table1[[#This Row],[order_date]],"D")</f>
        <v>2</v>
      </c>
      <c r="L6088" s="2" t="s">
        <v>21</v>
      </c>
      <c r="M6088" s="2" t="s">
        <v>22</v>
      </c>
      <c r="N6088" s="2">
        <v>490.91</v>
      </c>
      <c r="O6088" s="2" t="s">
        <v>17</v>
      </c>
      <c r="P6088" s="2">
        <f t="shared" si="190"/>
        <v>3881.5005000000001</v>
      </c>
    </row>
    <row r="6089" spans="1:16" ht="14.25" customHeight="1" x14ac:dyDescent="0.35">
      <c r="A6089" s="2" t="s">
        <v>6120</v>
      </c>
      <c r="B6089" s="2" t="s">
        <v>25</v>
      </c>
      <c r="C6089" s="2" t="s">
        <v>36</v>
      </c>
      <c r="D6089" s="2">
        <v>4534.83</v>
      </c>
      <c r="E6089" s="2">
        <v>0.13</v>
      </c>
      <c r="F6089" s="2">
        <f t="shared" si="191"/>
        <v>589.52790000000005</v>
      </c>
      <c r="G6089" s="2">
        <v>8</v>
      </c>
      <c r="H6089" s="2" t="str">
        <f>TEXT(Table1[[#This Row],[order_date]],"mmmm")</f>
        <v>October</v>
      </c>
      <c r="I6089" s="3">
        <v>45213</v>
      </c>
      <c r="J6089" s="3">
        <v>45217</v>
      </c>
      <c r="K6089" s="3" t="str">
        <f>TEXT(Table1[[#This Row],[delivery_date]]-Table1[[#This Row],[order_date]],"D")</f>
        <v>4</v>
      </c>
      <c r="L6089" s="2" t="s">
        <v>15</v>
      </c>
      <c r="M6089" s="2" t="s">
        <v>16</v>
      </c>
      <c r="N6089" s="2">
        <v>305.49</v>
      </c>
      <c r="O6089" s="2" t="s">
        <v>23</v>
      </c>
      <c r="P6089" s="2">
        <f t="shared" si="190"/>
        <v>3945.3020999999999</v>
      </c>
    </row>
    <row r="6090" spans="1:16" ht="14.25" customHeight="1" x14ac:dyDescent="0.35">
      <c r="A6090" s="2" t="s">
        <v>6121</v>
      </c>
      <c r="B6090" s="2" t="s">
        <v>25</v>
      </c>
      <c r="C6090" s="2" t="s">
        <v>14</v>
      </c>
      <c r="D6090" s="2">
        <v>1454.99</v>
      </c>
      <c r="E6090" s="2">
        <v>0.43</v>
      </c>
      <c r="F6090" s="2">
        <f t="shared" si="191"/>
        <v>625.64570000000003</v>
      </c>
      <c r="G6090" s="2">
        <v>5</v>
      </c>
      <c r="H6090" s="2" t="str">
        <f>TEXT(Table1[[#This Row],[order_date]],"mmmm")</f>
        <v>February</v>
      </c>
      <c r="I6090" s="3">
        <v>45350</v>
      </c>
      <c r="J6090" s="3">
        <v>45357</v>
      </c>
      <c r="K6090" s="3" t="str">
        <f>TEXT(Table1[[#This Row],[delivery_date]]-Table1[[#This Row],[order_date]],"D")</f>
        <v>7</v>
      </c>
      <c r="L6090" s="2" t="s">
        <v>21</v>
      </c>
      <c r="M6090" s="2" t="s">
        <v>27</v>
      </c>
      <c r="N6090" s="2">
        <v>324.51</v>
      </c>
      <c r="O6090" s="2" t="s">
        <v>28</v>
      </c>
      <c r="P6090" s="2">
        <f t="shared" si="190"/>
        <v>829.34429999999998</v>
      </c>
    </row>
    <row r="6091" spans="1:16" ht="14.25" customHeight="1" x14ac:dyDescent="0.35">
      <c r="A6091" s="2" t="s">
        <v>6122</v>
      </c>
      <c r="B6091" s="2" t="s">
        <v>41</v>
      </c>
      <c r="C6091" s="2" t="s">
        <v>20</v>
      </c>
      <c r="D6091" s="2">
        <v>730.8</v>
      </c>
      <c r="E6091" s="2">
        <v>0.37</v>
      </c>
      <c r="F6091" s="2">
        <f t="shared" si="191"/>
        <v>270.39599999999996</v>
      </c>
      <c r="G6091" s="2">
        <v>2</v>
      </c>
      <c r="H6091" s="2" t="str">
        <f>TEXT(Table1[[#This Row],[order_date]],"mmmm")</f>
        <v>March</v>
      </c>
      <c r="I6091" s="3">
        <v>45364</v>
      </c>
      <c r="J6091" s="3">
        <v>45368</v>
      </c>
      <c r="K6091" s="3" t="str">
        <f>TEXT(Table1[[#This Row],[delivery_date]]-Table1[[#This Row],[order_date]],"D")</f>
        <v>4</v>
      </c>
      <c r="L6091" s="2" t="s">
        <v>31</v>
      </c>
      <c r="M6091" s="2" t="s">
        <v>27</v>
      </c>
      <c r="N6091" s="2">
        <v>169.21</v>
      </c>
      <c r="O6091" s="2" t="s">
        <v>17</v>
      </c>
      <c r="P6091" s="2">
        <f t="shared" si="190"/>
        <v>460.404</v>
      </c>
    </row>
    <row r="6092" spans="1:16" ht="14.25" customHeight="1" x14ac:dyDescent="0.35">
      <c r="A6092" s="2" t="s">
        <v>6123</v>
      </c>
      <c r="B6092" s="2" t="s">
        <v>41</v>
      </c>
      <c r="C6092" s="2" t="s">
        <v>36</v>
      </c>
      <c r="D6092" s="2">
        <v>1314.47</v>
      </c>
      <c r="E6092" s="2">
        <v>0.5</v>
      </c>
      <c r="F6092" s="2">
        <f t="shared" si="191"/>
        <v>657.23500000000001</v>
      </c>
      <c r="G6092" s="2">
        <v>4</v>
      </c>
      <c r="H6092" s="2" t="str">
        <f>TEXT(Table1[[#This Row],[order_date]],"mmmm")</f>
        <v>December</v>
      </c>
      <c r="I6092" s="3">
        <v>45636</v>
      </c>
      <c r="J6092" s="3">
        <v>45639</v>
      </c>
      <c r="K6092" s="3" t="str">
        <f>TEXT(Table1[[#This Row],[delivery_date]]-Table1[[#This Row],[order_date]],"D")</f>
        <v>3</v>
      </c>
      <c r="L6092" s="2" t="s">
        <v>31</v>
      </c>
      <c r="M6092" s="2" t="s">
        <v>16</v>
      </c>
      <c r="N6092" s="2">
        <v>221.49</v>
      </c>
      <c r="O6092" s="2" t="s">
        <v>17</v>
      </c>
      <c r="P6092" s="2">
        <f t="shared" si="190"/>
        <v>657.23500000000001</v>
      </c>
    </row>
    <row r="6093" spans="1:16" ht="14.25" customHeight="1" x14ac:dyDescent="0.35">
      <c r="A6093" s="2" t="s">
        <v>6124</v>
      </c>
      <c r="B6093" s="2" t="s">
        <v>19</v>
      </c>
      <c r="C6093" s="2" t="s">
        <v>20</v>
      </c>
      <c r="D6093" s="2">
        <v>2930.84</v>
      </c>
      <c r="E6093" s="2">
        <v>0.32</v>
      </c>
      <c r="F6093" s="2">
        <f t="shared" si="191"/>
        <v>937.86880000000008</v>
      </c>
      <c r="G6093" s="2">
        <v>4</v>
      </c>
      <c r="H6093" s="2" t="str">
        <f>TEXT(Table1[[#This Row],[order_date]],"mmmm")</f>
        <v>January</v>
      </c>
      <c r="I6093" s="3">
        <v>45299</v>
      </c>
      <c r="J6093" s="3">
        <v>45300</v>
      </c>
      <c r="K6093" s="3" t="str">
        <f>TEXT(Table1[[#This Row],[delivery_date]]-Table1[[#This Row],[order_date]],"D")</f>
        <v>1</v>
      </c>
      <c r="L6093" s="2" t="s">
        <v>21</v>
      </c>
      <c r="M6093" s="2" t="s">
        <v>16</v>
      </c>
      <c r="N6093" s="2">
        <v>778.39</v>
      </c>
      <c r="O6093" s="2" t="s">
        <v>28</v>
      </c>
      <c r="P6093" s="2">
        <f t="shared" si="190"/>
        <v>1992.9712</v>
      </c>
    </row>
    <row r="6094" spans="1:16" ht="14.25" customHeight="1" x14ac:dyDescent="0.35">
      <c r="A6094" s="2" t="s">
        <v>6125</v>
      </c>
      <c r="B6094" s="2" t="s">
        <v>25</v>
      </c>
      <c r="C6094" s="2" t="s">
        <v>20</v>
      </c>
      <c r="D6094" s="2">
        <v>4601.7700000000004</v>
      </c>
      <c r="E6094" s="2">
        <v>0.15</v>
      </c>
      <c r="F6094" s="2">
        <f t="shared" si="191"/>
        <v>690.26550000000009</v>
      </c>
      <c r="G6094" s="2">
        <v>7</v>
      </c>
      <c r="H6094" s="2" t="str">
        <f>TEXT(Table1[[#This Row],[order_date]],"mmmm")</f>
        <v>August</v>
      </c>
      <c r="I6094" s="3">
        <v>45151</v>
      </c>
      <c r="J6094" s="3">
        <v>45157</v>
      </c>
      <c r="K6094" s="3" t="str">
        <f>TEXT(Table1[[#This Row],[delivery_date]]-Table1[[#This Row],[order_date]],"D")</f>
        <v>6</v>
      </c>
      <c r="L6094" s="2" t="s">
        <v>31</v>
      </c>
      <c r="M6094" s="2" t="s">
        <v>16</v>
      </c>
      <c r="N6094" s="2">
        <v>582.41</v>
      </c>
      <c r="O6094" s="2" t="s">
        <v>17</v>
      </c>
      <c r="P6094" s="2">
        <f t="shared" si="190"/>
        <v>3911.5045000000005</v>
      </c>
    </row>
    <row r="6095" spans="1:16" ht="14.25" customHeight="1" x14ac:dyDescent="0.35">
      <c r="A6095" s="2" t="s">
        <v>6126</v>
      </c>
      <c r="B6095" s="2" t="s">
        <v>25</v>
      </c>
      <c r="C6095" s="2" t="s">
        <v>20</v>
      </c>
      <c r="D6095" s="2">
        <v>2954.43</v>
      </c>
      <c r="E6095" s="2">
        <v>0.27</v>
      </c>
      <c r="F6095" s="2">
        <f t="shared" si="191"/>
        <v>797.6961</v>
      </c>
      <c r="G6095" s="2">
        <v>4</v>
      </c>
      <c r="H6095" s="2" t="str">
        <f>TEXT(Table1[[#This Row],[order_date]],"mmmm")</f>
        <v>November</v>
      </c>
      <c r="I6095" s="3">
        <v>45620</v>
      </c>
      <c r="J6095" s="3">
        <v>45625</v>
      </c>
      <c r="K6095" s="3" t="str">
        <f>TEXT(Table1[[#This Row],[delivery_date]]-Table1[[#This Row],[order_date]],"D")</f>
        <v>5</v>
      </c>
      <c r="L6095" s="2" t="s">
        <v>31</v>
      </c>
      <c r="M6095" s="2" t="s">
        <v>27</v>
      </c>
      <c r="N6095" s="2">
        <v>682.58</v>
      </c>
      <c r="O6095" s="2" t="s">
        <v>34</v>
      </c>
      <c r="P6095" s="2">
        <f t="shared" si="190"/>
        <v>2156.7338999999997</v>
      </c>
    </row>
    <row r="6096" spans="1:16" ht="14.25" customHeight="1" x14ac:dyDescent="0.35">
      <c r="A6096" s="2" t="s">
        <v>6127</v>
      </c>
      <c r="B6096" s="2" t="s">
        <v>13</v>
      </c>
      <c r="C6096" s="2" t="s">
        <v>20</v>
      </c>
      <c r="D6096" s="2">
        <v>4606.1400000000003</v>
      </c>
      <c r="E6096" s="2">
        <v>0.47</v>
      </c>
      <c r="F6096" s="2">
        <f t="shared" si="191"/>
        <v>2164.8858</v>
      </c>
      <c r="G6096" s="2">
        <v>6</v>
      </c>
      <c r="H6096" s="2" t="str">
        <f>TEXT(Table1[[#This Row],[order_date]],"mmmm")</f>
        <v>July</v>
      </c>
      <c r="I6096" s="3">
        <v>45503</v>
      </c>
      <c r="J6096" s="3">
        <v>45507</v>
      </c>
      <c r="K6096" s="3" t="str">
        <f>TEXT(Table1[[#This Row],[delivery_date]]-Table1[[#This Row],[order_date]],"D")</f>
        <v>4</v>
      </c>
      <c r="L6096" s="2" t="s">
        <v>21</v>
      </c>
      <c r="M6096" s="2" t="s">
        <v>27</v>
      </c>
      <c r="N6096" s="2">
        <v>898.4</v>
      </c>
      <c r="O6096" s="2" t="s">
        <v>23</v>
      </c>
      <c r="P6096" s="2">
        <f t="shared" si="190"/>
        <v>2441.2542000000003</v>
      </c>
    </row>
    <row r="6097" spans="1:16" ht="14.25" customHeight="1" x14ac:dyDescent="0.35">
      <c r="A6097" s="2" t="s">
        <v>6128</v>
      </c>
      <c r="B6097" s="2" t="s">
        <v>25</v>
      </c>
      <c r="C6097" s="2" t="s">
        <v>33</v>
      </c>
      <c r="D6097" s="2">
        <v>3873.18</v>
      </c>
      <c r="E6097" s="2">
        <v>0.33</v>
      </c>
      <c r="F6097" s="2">
        <f t="shared" si="191"/>
        <v>1278.1494</v>
      </c>
      <c r="G6097" s="2">
        <v>2</v>
      </c>
      <c r="H6097" s="2" t="str">
        <f>TEXT(Table1[[#This Row],[order_date]],"mmmm")</f>
        <v>September</v>
      </c>
      <c r="I6097" s="3">
        <v>45541</v>
      </c>
      <c r="J6097" s="3">
        <v>45542</v>
      </c>
      <c r="K6097" s="3" t="str">
        <f>TEXT(Table1[[#This Row],[delivery_date]]-Table1[[#This Row],[order_date]],"D")</f>
        <v>1</v>
      </c>
      <c r="L6097" s="2" t="s">
        <v>15</v>
      </c>
      <c r="M6097" s="2" t="s">
        <v>22</v>
      </c>
      <c r="N6097" s="2">
        <v>609.46</v>
      </c>
      <c r="O6097" s="2" t="s">
        <v>23</v>
      </c>
      <c r="P6097" s="2">
        <f t="shared" si="190"/>
        <v>2595.0306</v>
      </c>
    </row>
    <row r="6098" spans="1:16" ht="14.25" customHeight="1" x14ac:dyDescent="0.35">
      <c r="A6098" s="2" t="s">
        <v>6129</v>
      </c>
      <c r="B6098" s="2" t="s">
        <v>19</v>
      </c>
      <c r="C6098" s="2" t="s">
        <v>26</v>
      </c>
      <c r="D6098" s="2">
        <v>3032.11</v>
      </c>
      <c r="E6098" s="2">
        <v>0.44</v>
      </c>
      <c r="F6098" s="2">
        <f t="shared" si="191"/>
        <v>1334.1284000000001</v>
      </c>
      <c r="G6098" s="2">
        <v>2</v>
      </c>
      <c r="H6098" s="2" t="str">
        <f>TEXT(Table1[[#This Row],[order_date]],"mmmm")</f>
        <v>March</v>
      </c>
      <c r="I6098" s="3">
        <v>45356</v>
      </c>
      <c r="J6098" s="3">
        <v>45357</v>
      </c>
      <c r="K6098" s="3" t="str">
        <f>TEXT(Table1[[#This Row],[delivery_date]]-Table1[[#This Row],[order_date]],"D")</f>
        <v>1</v>
      </c>
      <c r="L6098" s="2" t="s">
        <v>15</v>
      </c>
      <c r="M6098" s="2" t="s">
        <v>16</v>
      </c>
      <c r="N6098" s="2">
        <v>312.33</v>
      </c>
      <c r="O6098" s="2" t="s">
        <v>39</v>
      </c>
      <c r="P6098" s="2">
        <f t="shared" si="190"/>
        <v>1697.9816000000001</v>
      </c>
    </row>
    <row r="6099" spans="1:16" ht="14.25" customHeight="1" x14ac:dyDescent="0.35">
      <c r="A6099" s="2" t="s">
        <v>6130</v>
      </c>
      <c r="B6099" s="2" t="s">
        <v>13</v>
      </c>
      <c r="C6099" s="2" t="s">
        <v>33</v>
      </c>
      <c r="D6099" s="2">
        <v>206.81</v>
      </c>
      <c r="E6099" s="2">
        <v>0.01</v>
      </c>
      <c r="F6099" s="2">
        <f t="shared" si="191"/>
        <v>2.0681000000000003</v>
      </c>
      <c r="G6099" s="2">
        <v>5</v>
      </c>
      <c r="H6099" s="2" t="str">
        <f>TEXT(Table1[[#This Row],[order_date]],"mmmm")</f>
        <v>June</v>
      </c>
      <c r="I6099" s="3">
        <v>45096</v>
      </c>
      <c r="J6099" s="3">
        <v>45098</v>
      </c>
      <c r="K6099" s="3" t="str">
        <f>TEXT(Table1[[#This Row],[delivery_date]]-Table1[[#This Row],[order_date]],"D")</f>
        <v>2</v>
      </c>
      <c r="L6099" s="2" t="s">
        <v>31</v>
      </c>
      <c r="M6099" s="2" t="s">
        <v>27</v>
      </c>
      <c r="N6099" s="2">
        <v>44.51</v>
      </c>
      <c r="O6099" s="2" t="s">
        <v>17</v>
      </c>
      <c r="P6099" s="2">
        <f t="shared" si="190"/>
        <v>204.74190000000002</v>
      </c>
    </row>
    <row r="6100" spans="1:16" ht="14.25" customHeight="1" x14ac:dyDescent="0.35">
      <c r="A6100" s="2" t="s">
        <v>6131</v>
      </c>
      <c r="B6100" s="2" t="s">
        <v>13</v>
      </c>
      <c r="C6100" s="2" t="s">
        <v>14</v>
      </c>
      <c r="D6100" s="2">
        <v>1732.07</v>
      </c>
      <c r="E6100" s="2">
        <v>0.18</v>
      </c>
      <c r="F6100" s="2">
        <f t="shared" si="191"/>
        <v>311.77259999999995</v>
      </c>
      <c r="G6100" s="2">
        <v>1</v>
      </c>
      <c r="H6100" s="2" t="str">
        <f>TEXT(Table1[[#This Row],[order_date]],"mmmm")</f>
        <v>January</v>
      </c>
      <c r="I6100" s="3">
        <v>45296</v>
      </c>
      <c r="J6100" s="3">
        <v>45301</v>
      </c>
      <c r="K6100" s="3" t="str">
        <f>TEXT(Table1[[#This Row],[delivery_date]]-Table1[[#This Row],[order_date]],"D")</f>
        <v>5</v>
      </c>
      <c r="L6100" s="2" t="s">
        <v>31</v>
      </c>
      <c r="M6100" s="2" t="s">
        <v>16</v>
      </c>
      <c r="N6100" s="2">
        <v>155.91</v>
      </c>
      <c r="O6100" s="2" t="s">
        <v>28</v>
      </c>
      <c r="P6100" s="2">
        <f t="shared" si="190"/>
        <v>1420.2973999999999</v>
      </c>
    </row>
    <row r="6101" spans="1:16" ht="14.25" customHeight="1" x14ac:dyDescent="0.35">
      <c r="A6101" s="2" t="s">
        <v>6132</v>
      </c>
      <c r="B6101" s="2" t="s">
        <v>13</v>
      </c>
      <c r="C6101" s="2" t="s">
        <v>14</v>
      </c>
      <c r="D6101" s="2">
        <v>381.55</v>
      </c>
      <c r="E6101" s="2">
        <v>0.47</v>
      </c>
      <c r="F6101" s="2">
        <f t="shared" si="191"/>
        <v>179.32849999999999</v>
      </c>
      <c r="G6101" s="2">
        <v>2</v>
      </c>
      <c r="H6101" s="2" t="str">
        <f>TEXT(Table1[[#This Row],[order_date]],"mmmm")</f>
        <v>September</v>
      </c>
      <c r="I6101" s="3">
        <v>45550</v>
      </c>
      <c r="J6101" s="3">
        <v>45553</v>
      </c>
      <c r="K6101" s="3" t="str">
        <f>TEXT(Table1[[#This Row],[delivery_date]]-Table1[[#This Row],[order_date]],"D")</f>
        <v>3</v>
      </c>
      <c r="L6101" s="2" t="s">
        <v>15</v>
      </c>
      <c r="M6101" s="2" t="s">
        <v>16</v>
      </c>
      <c r="N6101" s="2">
        <v>88.24</v>
      </c>
      <c r="O6101" s="2" t="s">
        <v>23</v>
      </c>
      <c r="P6101" s="2">
        <f t="shared" si="190"/>
        <v>202.22150000000002</v>
      </c>
    </row>
    <row r="6102" spans="1:16" ht="14.25" customHeight="1" x14ac:dyDescent="0.35">
      <c r="A6102" s="2" t="s">
        <v>6133</v>
      </c>
      <c r="B6102" s="2" t="s">
        <v>41</v>
      </c>
      <c r="C6102" s="2" t="s">
        <v>26</v>
      </c>
      <c r="D6102" s="2">
        <v>1678.99</v>
      </c>
      <c r="E6102" s="2">
        <v>0.02</v>
      </c>
      <c r="F6102" s="2">
        <f t="shared" si="191"/>
        <v>33.579799999999999</v>
      </c>
      <c r="G6102" s="2">
        <v>3</v>
      </c>
      <c r="H6102" s="2" t="str">
        <f>TEXT(Table1[[#This Row],[order_date]],"mmmm")</f>
        <v>April</v>
      </c>
      <c r="I6102" s="3">
        <v>45019</v>
      </c>
      <c r="J6102" s="3">
        <v>45023</v>
      </c>
      <c r="K6102" s="3" t="str">
        <f>TEXT(Table1[[#This Row],[delivery_date]]-Table1[[#This Row],[order_date]],"D")</f>
        <v>4</v>
      </c>
      <c r="L6102" s="2" t="s">
        <v>21</v>
      </c>
      <c r="M6102" s="2" t="s">
        <v>22</v>
      </c>
      <c r="N6102" s="2">
        <v>174.18</v>
      </c>
      <c r="O6102" s="2" t="s">
        <v>34</v>
      </c>
      <c r="P6102" s="2">
        <f t="shared" si="190"/>
        <v>1645.4102</v>
      </c>
    </row>
    <row r="6103" spans="1:16" ht="14.25" customHeight="1" x14ac:dyDescent="0.35">
      <c r="A6103" s="2" t="s">
        <v>6134</v>
      </c>
      <c r="B6103" s="2" t="s">
        <v>41</v>
      </c>
      <c r="C6103" s="2" t="s">
        <v>26</v>
      </c>
      <c r="D6103" s="2">
        <v>405.43</v>
      </c>
      <c r="E6103" s="2">
        <v>0.26</v>
      </c>
      <c r="F6103" s="2">
        <f t="shared" si="191"/>
        <v>105.4118</v>
      </c>
      <c r="G6103" s="2">
        <v>9</v>
      </c>
      <c r="H6103" s="2" t="str">
        <f>TEXT(Table1[[#This Row],[order_date]],"mmmm")</f>
        <v>August</v>
      </c>
      <c r="I6103" s="3">
        <v>45513</v>
      </c>
      <c r="J6103" s="3">
        <v>45519</v>
      </c>
      <c r="K6103" s="3" t="str">
        <f>TEXT(Table1[[#This Row],[delivery_date]]-Table1[[#This Row],[order_date]],"D")</f>
        <v>6</v>
      </c>
      <c r="L6103" s="2" t="s">
        <v>21</v>
      </c>
      <c r="M6103" s="2" t="s">
        <v>22</v>
      </c>
      <c r="N6103" s="2">
        <v>22.03</v>
      </c>
      <c r="O6103" s="2" t="s">
        <v>34</v>
      </c>
      <c r="P6103" s="2">
        <f t="shared" si="190"/>
        <v>300.01819999999998</v>
      </c>
    </row>
    <row r="6104" spans="1:16" ht="14.25" customHeight="1" x14ac:dyDescent="0.35">
      <c r="A6104" s="2" t="s">
        <v>6135</v>
      </c>
      <c r="B6104" s="2" t="s">
        <v>25</v>
      </c>
      <c r="C6104" s="2" t="s">
        <v>26</v>
      </c>
      <c r="D6104" s="2">
        <v>922.3</v>
      </c>
      <c r="E6104" s="2">
        <v>0.17</v>
      </c>
      <c r="F6104" s="2">
        <f t="shared" si="191"/>
        <v>156.791</v>
      </c>
      <c r="G6104" s="2">
        <v>9</v>
      </c>
      <c r="H6104" s="2" t="str">
        <f>TEXT(Table1[[#This Row],[order_date]],"mmmm")</f>
        <v>April</v>
      </c>
      <c r="I6104" s="3">
        <v>45402</v>
      </c>
      <c r="J6104" s="3">
        <v>45409</v>
      </c>
      <c r="K6104" s="3" t="str">
        <f>TEXT(Table1[[#This Row],[delivery_date]]-Table1[[#This Row],[order_date]],"D")</f>
        <v>7</v>
      </c>
      <c r="L6104" s="2" t="s">
        <v>15</v>
      </c>
      <c r="M6104" s="2" t="s">
        <v>27</v>
      </c>
      <c r="N6104" s="2">
        <v>115.99</v>
      </c>
      <c r="O6104" s="2" t="s">
        <v>34</v>
      </c>
      <c r="P6104" s="2">
        <f t="shared" si="190"/>
        <v>765.50900000000001</v>
      </c>
    </row>
    <row r="6105" spans="1:16" ht="14.25" customHeight="1" x14ac:dyDescent="0.35">
      <c r="A6105" s="2" t="s">
        <v>6136</v>
      </c>
      <c r="B6105" s="2" t="s">
        <v>13</v>
      </c>
      <c r="C6105" s="2" t="s">
        <v>20</v>
      </c>
      <c r="D6105" s="2">
        <v>2112.36</v>
      </c>
      <c r="E6105" s="2">
        <v>0.32</v>
      </c>
      <c r="F6105" s="2">
        <f t="shared" si="191"/>
        <v>675.9552000000001</v>
      </c>
      <c r="G6105" s="2">
        <v>7</v>
      </c>
      <c r="H6105" s="2" t="str">
        <f>TEXT(Table1[[#This Row],[order_date]],"mmmm")</f>
        <v>January</v>
      </c>
      <c r="I6105" s="3">
        <v>44941</v>
      </c>
      <c r="J6105" s="3">
        <v>44946</v>
      </c>
      <c r="K6105" s="3" t="str">
        <f>TEXT(Table1[[#This Row],[delivery_date]]-Table1[[#This Row],[order_date]],"D")</f>
        <v>5</v>
      </c>
      <c r="L6105" s="2" t="s">
        <v>31</v>
      </c>
      <c r="M6105" s="2" t="s">
        <v>22</v>
      </c>
      <c r="N6105" s="2">
        <v>561.96</v>
      </c>
      <c r="O6105" s="2" t="s">
        <v>48</v>
      </c>
      <c r="P6105" s="2">
        <f t="shared" si="190"/>
        <v>1436.4048</v>
      </c>
    </row>
    <row r="6106" spans="1:16" ht="14.25" customHeight="1" x14ac:dyDescent="0.35">
      <c r="A6106" s="2" t="s">
        <v>6137</v>
      </c>
      <c r="B6106" s="2" t="s">
        <v>19</v>
      </c>
      <c r="C6106" s="2" t="s">
        <v>33</v>
      </c>
      <c r="D6106" s="2">
        <v>2622.94</v>
      </c>
      <c r="E6106" s="2">
        <v>0.08</v>
      </c>
      <c r="F6106" s="2">
        <f t="shared" si="191"/>
        <v>209.83520000000001</v>
      </c>
      <c r="G6106" s="2">
        <v>5</v>
      </c>
      <c r="H6106" s="2" t="str">
        <f>TEXT(Table1[[#This Row],[order_date]],"mmmm")</f>
        <v>October</v>
      </c>
      <c r="I6106" s="3">
        <v>45212</v>
      </c>
      <c r="J6106" s="3">
        <v>45213</v>
      </c>
      <c r="K6106" s="3" t="str">
        <f>TEXT(Table1[[#This Row],[delivery_date]]-Table1[[#This Row],[order_date]],"D")</f>
        <v>1</v>
      </c>
      <c r="L6106" s="2" t="s">
        <v>21</v>
      </c>
      <c r="M6106" s="2" t="s">
        <v>27</v>
      </c>
      <c r="N6106" s="2">
        <v>149.99</v>
      </c>
      <c r="O6106" s="2" t="s">
        <v>39</v>
      </c>
      <c r="P6106" s="2">
        <f t="shared" si="190"/>
        <v>2413.1048000000001</v>
      </c>
    </row>
    <row r="6107" spans="1:16" ht="14.25" customHeight="1" x14ac:dyDescent="0.35">
      <c r="A6107" s="2" t="s">
        <v>6138</v>
      </c>
      <c r="B6107" s="2" t="s">
        <v>41</v>
      </c>
      <c r="C6107" s="2" t="s">
        <v>14</v>
      </c>
      <c r="D6107" s="2">
        <v>1163.99</v>
      </c>
      <c r="E6107" s="2">
        <v>0.33</v>
      </c>
      <c r="F6107" s="2">
        <f t="shared" si="191"/>
        <v>384.11670000000004</v>
      </c>
      <c r="G6107" s="2">
        <v>2</v>
      </c>
      <c r="H6107" s="2" t="str">
        <f>TEXT(Table1[[#This Row],[order_date]],"mmmm")</f>
        <v>January</v>
      </c>
      <c r="I6107" s="3">
        <v>44949</v>
      </c>
      <c r="J6107" s="3">
        <v>44956</v>
      </c>
      <c r="K6107" s="3" t="str">
        <f>TEXT(Table1[[#This Row],[delivery_date]]-Table1[[#This Row],[order_date]],"D")</f>
        <v>7</v>
      </c>
      <c r="L6107" s="2" t="s">
        <v>15</v>
      </c>
      <c r="M6107" s="2" t="s">
        <v>16</v>
      </c>
      <c r="N6107" s="2">
        <v>76.36</v>
      </c>
      <c r="O6107" s="2" t="s">
        <v>28</v>
      </c>
      <c r="P6107" s="2">
        <f t="shared" si="190"/>
        <v>779.87329999999997</v>
      </c>
    </row>
    <row r="6108" spans="1:16" ht="14.25" customHeight="1" x14ac:dyDescent="0.35">
      <c r="A6108" s="2" t="s">
        <v>6139</v>
      </c>
      <c r="B6108" s="2" t="s">
        <v>19</v>
      </c>
      <c r="C6108" s="2" t="s">
        <v>33</v>
      </c>
      <c r="D6108" s="2">
        <v>3689.63</v>
      </c>
      <c r="E6108" s="2">
        <v>0.5</v>
      </c>
      <c r="F6108" s="2">
        <f t="shared" si="191"/>
        <v>1844.8150000000001</v>
      </c>
      <c r="G6108" s="2">
        <v>2</v>
      </c>
      <c r="H6108" s="2" t="str">
        <f>TEXT(Table1[[#This Row],[order_date]],"mmmm")</f>
        <v>May</v>
      </c>
      <c r="I6108" s="3">
        <v>45429</v>
      </c>
      <c r="J6108" s="3">
        <v>45436</v>
      </c>
      <c r="K6108" s="3" t="str">
        <f>TEXT(Table1[[#This Row],[delivery_date]]-Table1[[#This Row],[order_date]],"D")</f>
        <v>7</v>
      </c>
      <c r="L6108" s="2" t="s">
        <v>15</v>
      </c>
      <c r="M6108" s="2" t="s">
        <v>27</v>
      </c>
      <c r="N6108" s="2">
        <v>676.84</v>
      </c>
      <c r="O6108" s="2" t="s">
        <v>48</v>
      </c>
      <c r="P6108" s="2">
        <f t="shared" si="190"/>
        <v>1844.8150000000001</v>
      </c>
    </row>
    <row r="6109" spans="1:16" ht="14.25" customHeight="1" x14ac:dyDescent="0.35">
      <c r="A6109" s="2" t="s">
        <v>6140</v>
      </c>
      <c r="B6109" s="2" t="s">
        <v>19</v>
      </c>
      <c r="C6109" s="2" t="s">
        <v>33</v>
      </c>
      <c r="D6109" s="2">
        <v>2992.79</v>
      </c>
      <c r="E6109" s="2">
        <v>0.14000000000000001</v>
      </c>
      <c r="F6109" s="2">
        <f t="shared" si="191"/>
        <v>418.99060000000003</v>
      </c>
      <c r="G6109" s="2">
        <v>8</v>
      </c>
      <c r="H6109" s="2" t="str">
        <f>TEXT(Table1[[#This Row],[order_date]],"mmmm")</f>
        <v>August</v>
      </c>
      <c r="I6109" s="3">
        <v>45530</v>
      </c>
      <c r="J6109" s="3">
        <v>45535</v>
      </c>
      <c r="K6109" s="3" t="str">
        <f>TEXT(Table1[[#This Row],[delivery_date]]-Table1[[#This Row],[order_date]],"D")</f>
        <v>5</v>
      </c>
      <c r="L6109" s="2" t="s">
        <v>31</v>
      </c>
      <c r="M6109" s="2" t="s">
        <v>22</v>
      </c>
      <c r="N6109" s="2">
        <v>152.72</v>
      </c>
      <c r="O6109" s="2" t="s">
        <v>28</v>
      </c>
      <c r="P6109" s="2">
        <f t="shared" si="190"/>
        <v>2573.7993999999999</v>
      </c>
    </row>
    <row r="6110" spans="1:16" ht="14.25" customHeight="1" x14ac:dyDescent="0.35">
      <c r="A6110" s="2" t="s">
        <v>6141</v>
      </c>
      <c r="B6110" s="2" t="s">
        <v>41</v>
      </c>
      <c r="C6110" s="2" t="s">
        <v>33</v>
      </c>
      <c r="D6110" s="2">
        <v>3489.63</v>
      </c>
      <c r="E6110" s="2">
        <v>0.23</v>
      </c>
      <c r="F6110" s="2">
        <f t="shared" si="191"/>
        <v>802.61490000000003</v>
      </c>
      <c r="G6110" s="2">
        <v>3</v>
      </c>
      <c r="H6110" s="2" t="str">
        <f>TEXT(Table1[[#This Row],[order_date]],"mmmm")</f>
        <v>October</v>
      </c>
      <c r="I6110" s="3">
        <v>45596</v>
      </c>
      <c r="J6110" s="3">
        <v>45598</v>
      </c>
      <c r="K6110" s="3" t="str">
        <f>TEXT(Table1[[#This Row],[delivery_date]]-Table1[[#This Row],[order_date]],"D")</f>
        <v>2</v>
      </c>
      <c r="L6110" s="2" t="s">
        <v>15</v>
      </c>
      <c r="M6110" s="2" t="s">
        <v>27</v>
      </c>
      <c r="N6110" s="2">
        <v>731.63</v>
      </c>
      <c r="O6110" s="2" t="s">
        <v>39</v>
      </c>
      <c r="P6110" s="2">
        <f t="shared" si="190"/>
        <v>2687.0151000000001</v>
      </c>
    </row>
    <row r="6111" spans="1:16" ht="14.25" customHeight="1" x14ac:dyDescent="0.35">
      <c r="A6111" s="2" t="s">
        <v>6142</v>
      </c>
      <c r="B6111" s="2" t="s">
        <v>41</v>
      </c>
      <c r="C6111" s="2" t="s">
        <v>26</v>
      </c>
      <c r="D6111" s="2">
        <v>3690.55</v>
      </c>
      <c r="E6111" s="2">
        <v>0.01</v>
      </c>
      <c r="F6111" s="2">
        <f t="shared" si="191"/>
        <v>36.905500000000004</v>
      </c>
      <c r="G6111" s="2">
        <v>7</v>
      </c>
      <c r="H6111" s="2" t="str">
        <f>TEXT(Table1[[#This Row],[order_date]],"mmmm")</f>
        <v>May</v>
      </c>
      <c r="I6111" s="3">
        <v>45049</v>
      </c>
      <c r="J6111" s="3">
        <v>45051</v>
      </c>
      <c r="K6111" s="3" t="str">
        <f>TEXT(Table1[[#This Row],[delivery_date]]-Table1[[#This Row],[order_date]],"D")</f>
        <v>2</v>
      </c>
      <c r="L6111" s="2" t="s">
        <v>15</v>
      </c>
      <c r="M6111" s="2" t="s">
        <v>16</v>
      </c>
      <c r="N6111" s="2">
        <v>760.59</v>
      </c>
      <c r="O6111" s="2" t="s">
        <v>17</v>
      </c>
      <c r="P6111" s="2">
        <f t="shared" si="190"/>
        <v>3653.6445000000003</v>
      </c>
    </row>
    <row r="6112" spans="1:16" ht="14.25" customHeight="1" x14ac:dyDescent="0.35">
      <c r="A6112" s="2" t="s">
        <v>6143</v>
      </c>
      <c r="B6112" s="2" t="s">
        <v>41</v>
      </c>
      <c r="C6112" s="2" t="s">
        <v>26</v>
      </c>
      <c r="D6112" s="2">
        <v>3661.91</v>
      </c>
      <c r="E6112" s="2">
        <v>0.22</v>
      </c>
      <c r="F6112" s="2">
        <f t="shared" si="191"/>
        <v>805.62019999999995</v>
      </c>
      <c r="G6112" s="2">
        <v>6</v>
      </c>
      <c r="H6112" s="2" t="str">
        <f>TEXT(Table1[[#This Row],[order_date]],"mmmm")</f>
        <v>September</v>
      </c>
      <c r="I6112" s="3">
        <v>45541</v>
      </c>
      <c r="J6112" s="3">
        <v>45542</v>
      </c>
      <c r="K6112" s="3" t="str">
        <f>TEXT(Table1[[#This Row],[delivery_date]]-Table1[[#This Row],[order_date]],"D")</f>
        <v>1</v>
      </c>
      <c r="L6112" s="2" t="s">
        <v>31</v>
      </c>
      <c r="M6112" s="2" t="s">
        <v>16</v>
      </c>
      <c r="N6112" s="2">
        <v>385.51</v>
      </c>
      <c r="O6112" s="2" t="s">
        <v>23</v>
      </c>
      <c r="P6112" s="2">
        <f t="shared" si="190"/>
        <v>2856.2898</v>
      </c>
    </row>
    <row r="6113" spans="1:16" ht="14.25" customHeight="1" x14ac:dyDescent="0.35">
      <c r="A6113" s="2" t="s">
        <v>6144</v>
      </c>
      <c r="B6113" s="2" t="s">
        <v>41</v>
      </c>
      <c r="C6113" s="2" t="s">
        <v>14</v>
      </c>
      <c r="D6113" s="2">
        <v>4687.55</v>
      </c>
      <c r="E6113" s="2">
        <v>0.2</v>
      </c>
      <c r="F6113" s="2">
        <f t="shared" si="191"/>
        <v>937.5100000000001</v>
      </c>
      <c r="G6113" s="2">
        <v>6</v>
      </c>
      <c r="H6113" s="2" t="str">
        <f>TEXT(Table1[[#This Row],[order_date]],"mmmm")</f>
        <v>September</v>
      </c>
      <c r="I6113" s="3">
        <v>45198</v>
      </c>
      <c r="J6113" s="3">
        <v>45199</v>
      </c>
      <c r="K6113" s="3" t="str">
        <f>TEXT(Table1[[#This Row],[delivery_date]]-Table1[[#This Row],[order_date]],"D")</f>
        <v>1</v>
      </c>
      <c r="L6113" s="2" t="s">
        <v>21</v>
      </c>
      <c r="M6113" s="2" t="s">
        <v>16</v>
      </c>
      <c r="N6113" s="2">
        <v>744.18</v>
      </c>
      <c r="O6113" s="2" t="s">
        <v>28</v>
      </c>
      <c r="P6113" s="2">
        <f t="shared" si="190"/>
        <v>3750.04</v>
      </c>
    </row>
    <row r="6114" spans="1:16" ht="14.25" customHeight="1" x14ac:dyDescent="0.35">
      <c r="A6114" s="2" t="s">
        <v>6145</v>
      </c>
      <c r="B6114" s="2" t="s">
        <v>13</v>
      </c>
      <c r="C6114" s="2" t="s">
        <v>14</v>
      </c>
      <c r="D6114" s="2">
        <v>1262.3800000000001</v>
      </c>
      <c r="E6114" s="2">
        <v>0.28000000000000003</v>
      </c>
      <c r="F6114" s="2">
        <f t="shared" si="191"/>
        <v>353.46640000000008</v>
      </c>
      <c r="G6114" s="2">
        <v>3</v>
      </c>
      <c r="H6114" s="2" t="str">
        <f>TEXT(Table1[[#This Row],[order_date]],"mmmm")</f>
        <v>June</v>
      </c>
      <c r="I6114" s="3">
        <v>45084</v>
      </c>
      <c r="J6114" s="3">
        <v>45087</v>
      </c>
      <c r="K6114" s="3" t="str">
        <f>TEXT(Table1[[#This Row],[delivery_date]]-Table1[[#This Row],[order_date]],"D")</f>
        <v>3</v>
      </c>
      <c r="L6114" s="2" t="s">
        <v>15</v>
      </c>
      <c r="M6114" s="2" t="s">
        <v>27</v>
      </c>
      <c r="N6114" s="2">
        <v>304.93</v>
      </c>
      <c r="O6114" s="2" t="s">
        <v>48</v>
      </c>
      <c r="P6114" s="2">
        <f t="shared" si="190"/>
        <v>908.91360000000009</v>
      </c>
    </row>
    <row r="6115" spans="1:16" ht="14.25" customHeight="1" x14ac:dyDescent="0.35">
      <c r="A6115" s="2" t="s">
        <v>6146</v>
      </c>
      <c r="B6115" s="2" t="s">
        <v>13</v>
      </c>
      <c r="C6115" s="2" t="s">
        <v>14</v>
      </c>
      <c r="D6115" s="2">
        <v>1423.76</v>
      </c>
      <c r="E6115" s="2">
        <v>0.13</v>
      </c>
      <c r="F6115" s="2">
        <f t="shared" si="191"/>
        <v>185.08879999999999</v>
      </c>
      <c r="G6115" s="2">
        <v>6</v>
      </c>
      <c r="H6115" s="2" t="str">
        <f>TEXT(Table1[[#This Row],[order_date]],"mmmm")</f>
        <v>August</v>
      </c>
      <c r="I6115" s="3">
        <v>45506</v>
      </c>
      <c r="J6115" s="3">
        <v>45510</v>
      </c>
      <c r="K6115" s="3" t="str">
        <f>TEXT(Table1[[#This Row],[delivery_date]]-Table1[[#This Row],[order_date]],"D")</f>
        <v>4</v>
      </c>
      <c r="L6115" s="2" t="s">
        <v>31</v>
      </c>
      <c r="M6115" s="2" t="s">
        <v>16</v>
      </c>
      <c r="N6115" s="2">
        <v>142.97</v>
      </c>
      <c r="O6115" s="2" t="s">
        <v>28</v>
      </c>
      <c r="P6115" s="2">
        <f t="shared" si="190"/>
        <v>1238.6712</v>
      </c>
    </row>
    <row r="6116" spans="1:16" ht="14.25" customHeight="1" x14ac:dyDescent="0.35">
      <c r="A6116" s="2" t="s">
        <v>6147</v>
      </c>
      <c r="B6116" s="2" t="s">
        <v>13</v>
      </c>
      <c r="C6116" s="2" t="s">
        <v>33</v>
      </c>
      <c r="D6116" s="2">
        <v>561.59</v>
      </c>
      <c r="E6116" s="2">
        <v>0.16</v>
      </c>
      <c r="F6116" s="2">
        <f t="shared" si="191"/>
        <v>89.854400000000012</v>
      </c>
      <c r="G6116" s="2">
        <v>4</v>
      </c>
      <c r="H6116" s="2" t="str">
        <f>TEXT(Table1[[#This Row],[order_date]],"mmmm")</f>
        <v>October</v>
      </c>
      <c r="I6116" s="3">
        <v>45215</v>
      </c>
      <c r="J6116" s="3">
        <v>45219</v>
      </c>
      <c r="K6116" s="3" t="str">
        <f>TEXT(Table1[[#This Row],[delivery_date]]-Table1[[#This Row],[order_date]],"D")</f>
        <v>4</v>
      </c>
      <c r="L6116" s="2" t="s">
        <v>31</v>
      </c>
      <c r="M6116" s="2" t="s">
        <v>22</v>
      </c>
      <c r="N6116" s="2">
        <v>112.76</v>
      </c>
      <c r="O6116" s="2" t="s">
        <v>39</v>
      </c>
      <c r="P6116" s="2">
        <f t="shared" si="190"/>
        <v>471.73560000000003</v>
      </c>
    </row>
    <row r="6117" spans="1:16" ht="14.25" customHeight="1" x14ac:dyDescent="0.35">
      <c r="A6117" s="2" t="s">
        <v>6148</v>
      </c>
      <c r="B6117" s="2" t="s">
        <v>13</v>
      </c>
      <c r="C6117" s="2" t="s">
        <v>26</v>
      </c>
      <c r="D6117" s="2">
        <v>3003.67</v>
      </c>
      <c r="E6117" s="2">
        <v>0.3</v>
      </c>
      <c r="F6117" s="2">
        <f t="shared" si="191"/>
        <v>901.101</v>
      </c>
      <c r="G6117" s="2">
        <v>1</v>
      </c>
      <c r="H6117" s="2" t="str">
        <f>TEXT(Table1[[#This Row],[order_date]],"mmmm")</f>
        <v>March</v>
      </c>
      <c r="I6117" s="3">
        <v>45367</v>
      </c>
      <c r="J6117" s="3">
        <v>45374</v>
      </c>
      <c r="K6117" s="3" t="str">
        <f>TEXT(Table1[[#This Row],[delivery_date]]-Table1[[#This Row],[order_date]],"D")</f>
        <v>7</v>
      </c>
      <c r="L6117" s="2" t="s">
        <v>21</v>
      </c>
      <c r="M6117" s="2" t="s">
        <v>27</v>
      </c>
      <c r="N6117" s="2">
        <v>479.85</v>
      </c>
      <c r="O6117" s="2" t="s">
        <v>23</v>
      </c>
      <c r="P6117" s="2">
        <f t="shared" si="190"/>
        <v>2102.569</v>
      </c>
    </row>
    <row r="6118" spans="1:16" ht="14.25" customHeight="1" x14ac:dyDescent="0.35">
      <c r="A6118" s="2" t="s">
        <v>6149</v>
      </c>
      <c r="B6118" s="2" t="s">
        <v>25</v>
      </c>
      <c r="C6118" s="2" t="s">
        <v>20</v>
      </c>
      <c r="D6118" s="2">
        <v>2036.41</v>
      </c>
      <c r="E6118" s="2">
        <v>0.45</v>
      </c>
      <c r="F6118" s="2">
        <f t="shared" si="191"/>
        <v>916.3845</v>
      </c>
      <c r="G6118" s="2">
        <v>8</v>
      </c>
      <c r="H6118" s="2" t="str">
        <f>TEXT(Table1[[#This Row],[order_date]],"mmmm")</f>
        <v>September</v>
      </c>
      <c r="I6118" s="3">
        <v>45178</v>
      </c>
      <c r="J6118" s="3">
        <v>45183</v>
      </c>
      <c r="K6118" s="3" t="str">
        <f>TEXT(Table1[[#This Row],[delivery_date]]-Table1[[#This Row],[order_date]],"D")</f>
        <v>5</v>
      </c>
      <c r="L6118" s="2" t="s">
        <v>15</v>
      </c>
      <c r="M6118" s="2" t="s">
        <v>27</v>
      </c>
      <c r="N6118" s="2">
        <v>302.54000000000002</v>
      </c>
      <c r="O6118" s="2" t="s">
        <v>28</v>
      </c>
      <c r="P6118" s="2">
        <f t="shared" si="190"/>
        <v>1120.0255000000002</v>
      </c>
    </row>
    <row r="6119" spans="1:16" ht="14.25" customHeight="1" x14ac:dyDescent="0.35">
      <c r="A6119" s="2" t="s">
        <v>6150</v>
      </c>
      <c r="B6119" s="2" t="s">
        <v>13</v>
      </c>
      <c r="C6119" s="2" t="s">
        <v>33</v>
      </c>
      <c r="D6119" s="2">
        <v>2531.37</v>
      </c>
      <c r="E6119" s="2">
        <v>0.12</v>
      </c>
      <c r="F6119" s="2">
        <f t="shared" si="191"/>
        <v>303.76439999999997</v>
      </c>
      <c r="G6119" s="2">
        <v>9</v>
      </c>
      <c r="H6119" s="2" t="str">
        <f>TEXT(Table1[[#This Row],[order_date]],"mmmm")</f>
        <v>October</v>
      </c>
      <c r="I6119" s="3">
        <v>45594</v>
      </c>
      <c r="J6119" s="3">
        <v>45598</v>
      </c>
      <c r="K6119" s="3" t="str">
        <f>TEXT(Table1[[#This Row],[delivery_date]]-Table1[[#This Row],[order_date]],"D")</f>
        <v>4</v>
      </c>
      <c r="L6119" s="2" t="s">
        <v>15</v>
      </c>
      <c r="M6119" s="2" t="s">
        <v>16</v>
      </c>
      <c r="N6119" s="2">
        <v>334.99</v>
      </c>
      <c r="O6119" s="2" t="s">
        <v>17</v>
      </c>
      <c r="P6119" s="2">
        <f t="shared" si="190"/>
        <v>2227.6055999999999</v>
      </c>
    </row>
    <row r="6120" spans="1:16" ht="14.25" customHeight="1" x14ac:dyDescent="0.35">
      <c r="A6120" s="2" t="s">
        <v>6151</v>
      </c>
      <c r="B6120" s="2" t="s">
        <v>41</v>
      </c>
      <c r="C6120" s="2" t="s">
        <v>36</v>
      </c>
      <c r="D6120" s="2">
        <v>932.13</v>
      </c>
      <c r="E6120" s="2">
        <v>0.34</v>
      </c>
      <c r="F6120" s="2">
        <f t="shared" si="191"/>
        <v>316.92420000000004</v>
      </c>
      <c r="G6120" s="2">
        <v>3</v>
      </c>
      <c r="H6120" s="2" t="str">
        <f>TEXT(Table1[[#This Row],[order_date]],"mmmm")</f>
        <v>April</v>
      </c>
      <c r="I6120" s="3">
        <v>45395</v>
      </c>
      <c r="J6120" s="3">
        <v>45396</v>
      </c>
      <c r="K6120" s="3" t="str">
        <f>TEXT(Table1[[#This Row],[delivery_date]]-Table1[[#This Row],[order_date]],"D")</f>
        <v>1</v>
      </c>
      <c r="L6120" s="2" t="s">
        <v>15</v>
      </c>
      <c r="M6120" s="2" t="s">
        <v>22</v>
      </c>
      <c r="N6120" s="2">
        <v>173.52</v>
      </c>
      <c r="O6120" s="2" t="s">
        <v>39</v>
      </c>
      <c r="P6120" s="2">
        <f t="shared" si="190"/>
        <v>615.20579999999995</v>
      </c>
    </row>
    <row r="6121" spans="1:16" ht="14.25" customHeight="1" x14ac:dyDescent="0.35">
      <c r="A6121" s="2" t="s">
        <v>6152</v>
      </c>
      <c r="B6121" s="2" t="s">
        <v>19</v>
      </c>
      <c r="C6121" s="2" t="s">
        <v>33</v>
      </c>
      <c r="D6121" s="2">
        <v>3280.4</v>
      </c>
      <c r="E6121" s="2">
        <v>0.26</v>
      </c>
      <c r="F6121" s="2">
        <f t="shared" si="191"/>
        <v>852.904</v>
      </c>
      <c r="G6121" s="2">
        <v>1</v>
      </c>
      <c r="H6121" s="2" t="str">
        <f>TEXT(Table1[[#This Row],[order_date]],"mmmm")</f>
        <v>December</v>
      </c>
      <c r="I6121" s="3">
        <v>45645</v>
      </c>
      <c r="J6121" s="3">
        <v>45650</v>
      </c>
      <c r="K6121" s="3" t="str">
        <f>TEXT(Table1[[#This Row],[delivery_date]]-Table1[[#This Row],[order_date]],"D")</f>
        <v>5</v>
      </c>
      <c r="L6121" s="2" t="s">
        <v>15</v>
      </c>
      <c r="M6121" s="2" t="s">
        <v>27</v>
      </c>
      <c r="N6121" s="2">
        <v>370.06</v>
      </c>
      <c r="O6121" s="2" t="s">
        <v>34</v>
      </c>
      <c r="P6121" s="2">
        <f t="shared" si="190"/>
        <v>2427.4960000000001</v>
      </c>
    </row>
    <row r="6122" spans="1:16" ht="14.25" customHeight="1" x14ac:dyDescent="0.35">
      <c r="A6122" s="2" t="s">
        <v>6153</v>
      </c>
      <c r="B6122" s="2" t="s">
        <v>13</v>
      </c>
      <c r="C6122" s="2" t="s">
        <v>26</v>
      </c>
      <c r="D6122" s="2">
        <v>3133.19</v>
      </c>
      <c r="E6122" s="2">
        <v>0.05</v>
      </c>
      <c r="F6122" s="2">
        <f t="shared" si="191"/>
        <v>156.65950000000001</v>
      </c>
      <c r="G6122" s="2">
        <v>1</v>
      </c>
      <c r="H6122" s="2" t="str">
        <f>TEXT(Table1[[#This Row],[order_date]],"mmmm")</f>
        <v>June</v>
      </c>
      <c r="I6122" s="3">
        <v>45464</v>
      </c>
      <c r="J6122" s="3">
        <v>45468</v>
      </c>
      <c r="K6122" s="3" t="str">
        <f>TEXT(Table1[[#This Row],[delivery_date]]-Table1[[#This Row],[order_date]],"D")</f>
        <v>4</v>
      </c>
      <c r="L6122" s="2" t="s">
        <v>15</v>
      </c>
      <c r="M6122" s="2" t="s">
        <v>27</v>
      </c>
      <c r="N6122" s="2">
        <v>655.36</v>
      </c>
      <c r="O6122" s="2" t="s">
        <v>48</v>
      </c>
      <c r="P6122" s="2">
        <f t="shared" si="190"/>
        <v>2976.5304999999998</v>
      </c>
    </row>
    <row r="6123" spans="1:16" ht="14.25" customHeight="1" x14ac:dyDescent="0.35">
      <c r="A6123" s="2" t="s">
        <v>6154</v>
      </c>
      <c r="B6123" s="2" t="s">
        <v>25</v>
      </c>
      <c r="C6123" s="2" t="s">
        <v>36</v>
      </c>
      <c r="D6123" s="2">
        <v>1397.44</v>
      </c>
      <c r="E6123" s="2">
        <v>0.28000000000000003</v>
      </c>
      <c r="F6123" s="2">
        <f t="shared" si="191"/>
        <v>391.28320000000008</v>
      </c>
      <c r="G6123" s="2">
        <v>1</v>
      </c>
      <c r="H6123" s="2" t="str">
        <f>TEXT(Table1[[#This Row],[order_date]],"mmmm")</f>
        <v>September</v>
      </c>
      <c r="I6123" s="3">
        <v>45563</v>
      </c>
      <c r="J6123" s="3">
        <v>45566</v>
      </c>
      <c r="K6123" s="3" t="str">
        <f>TEXT(Table1[[#This Row],[delivery_date]]-Table1[[#This Row],[order_date]],"D")</f>
        <v>3</v>
      </c>
      <c r="L6123" s="2" t="s">
        <v>21</v>
      </c>
      <c r="M6123" s="2" t="s">
        <v>27</v>
      </c>
      <c r="N6123" s="2">
        <v>109.79</v>
      </c>
      <c r="O6123" s="2" t="s">
        <v>17</v>
      </c>
      <c r="P6123" s="2">
        <f t="shared" si="190"/>
        <v>1006.1568</v>
      </c>
    </row>
    <row r="6124" spans="1:16" ht="14.25" customHeight="1" x14ac:dyDescent="0.35">
      <c r="A6124" s="2" t="s">
        <v>6155</v>
      </c>
      <c r="B6124" s="2" t="s">
        <v>41</v>
      </c>
      <c r="C6124" s="2" t="s">
        <v>33</v>
      </c>
      <c r="D6124" s="2">
        <v>2380.54</v>
      </c>
      <c r="E6124" s="2">
        <v>0.35</v>
      </c>
      <c r="F6124" s="2">
        <f t="shared" si="191"/>
        <v>833.18899999999996</v>
      </c>
      <c r="G6124" s="2">
        <v>9</v>
      </c>
      <c r="H6124" s="2" t="str">
        <f>TEXT(Table1[[#This Row],[order_date]],"mmmm")</f>
        <v>June</v>
      </c>
      <c r="I6124" s="3">
        <v>45452</v>
      </c>
      <c r="J6124" s="3">
        <v>45453</v>
      </c>
      <c r="K6124" s="3" t="str">
        <f>TEXT(Table1[[#This Row],[delivery_date]]-Table1[[#This Row],[order_date]],"D")</f>
        <v>1</v>
      </c>
      <c r="L6124" s="2" t="s">
        <v>15</v>
      </c>
      <c r="M6124" s="2" t="s">
        <v>16</v>
      </c>
      <c r="N6124" s="2">
        <v>629.88</v>
      </c>
      <c r="O6124" s="2" t="s">
        <v>48</v>
      </c>
      <c r="P6124" s="2">
        <f t="shared" si="190"/>
        <v>1547.3510000000001</v>
      </c>
    </row>
    <row r="6125" spans="1:16" ht="14.25" customHeight="1" x14ac:dyDescent="0.35">
      <c r="A6125" s="2" t="s">
        <v>6156</v>
      </c>
      <c r="B6125" s="2" t="s">
        <v>19</v>
      </c>
      <c r="C6125" s="2" t="s">
        <v>26</v>
      </c>
      <c r="D6125" s="2">
        <v>4482.07</v>
      </c>
      <c r="E6125" s="2">
        <v>0.3</v>
      </c>
      <c r="F6125" s="2">
        <f t="shared" si="191"/>
        <v>1344.6209999999999</v>
      </c>
      <c r="G6125" s="2">
        <v>5</v>
      </c>
      <c r="H6125" s="2" t="str">
        <f>TEXT(Table1[[#This Row],[order_date]],"mmmm")</f>
        <v>November</v>
      </c>
      <c r="I6125" s="3">
        <v>45623</v>
      </c>
      <c r="J6125" s="3">
        <v>45624</v>
      </c>
      <c r="K6125" s="3" t="str">
        <f>TEXT(Table1[[#This Row],[delivery_date]]-Table1[[#This Row],[order_date]],"D")</f>
        <v>1</v>
      </c>
      <c r="L6125" s="2" t="s">
        <v>31</v>
      </c>
      <c r="M6125" s="2" t="s">
        <v>22</v>
      </c>
      <c r="N6125" s="2">
        <v>1080.8699999999999</v>
      </c>
      <c r="O6125" s="2" t="s">
        <v>17</v>
      </c>
      <c r="P6125" s="2">
        <f t="shared" si="190"/>
        <v>3137.4489999999996</v>
      </c>
    </row>
    <row r="6126" spans="1:16" ht="14.25" customHeight="1" x14ac:dyDescent="0.35">
      <c r="A6126" s="2" t="s">
        <v>6157</v>
      </c>
      <c r="B6126" s="2" t="s">
        <v>19</v>
      </c>
      <c r="C6126" s="2" t="s">
        <v>26</v>
      </c>
      <c r="D6126" s="2">
        <v>3890.15</v>
      </c>
      <c r="E6126" s="2">
        <v>0.05</v>
      </c>
      <c r="F6126" s="2">
        <f t="shared" si="191"/>
        <v>194.50750000000002</v>
      </c>
      <c r="G6126" s="2">
        <v>3</v>
      </c>
      <c r="H6126" s="2" t="str">
        <f>TEXT(Table1[[#This Row],[order_date]],"mmmm")</f>
        <v>October</v>
      </c>
      <c r="I6126" s="3">
        <v>45581</v>
      </c>
      <c r="J6126" s="3">
        <v>45585</v>
      </c>
      <c r="K6126" s="3" t="str">
        <f>TEXT(Table1[[#This Row],[delivery_date]]-Table1[[#This Row],[order_date]],"D")</f>
        <v>4</v>
      </c>
      <c r="L6126" s="2" t="s">
        <v>15</v>
      </c>
      <c r="M6126" s="2" t="s">
        <v>27</v>
      </c>
      <c r="N6126" s="2">
        <v>598.87</v>
      </c>
      <c r="O6126" s="2" t="s">
        <v>23</v>
      </c>
      <c r="P6126" s="2">
        <f t="shared" si="190"/>
        <v>3695.6424999999999</v>
      </c>
    </row>
    <row r="6127" spans="1:16" ht="14.25" customHeight="1" x14ac:dyDescent="0.35">
      <c r="A6127" s="2" t="s">
        <v>6158</v>
      </c>
      <c r="B6127" s="2" t="s">
        <v>13</v>
      </c>
      <c r="C6127" s="2" t="s">
        <v>20</v>
      </c>
      <c r="D6127" s="2">
        <v>1212.02</v>
      </c>
      <c r="E6127" s="2">
        <v>0.43</v>
      </c>
      <c r="F6127" s="2">
        <f t="shared" si="191"/>
        <v>521.16859999999997</v>
      </c>
      <c r="G6127" s="2">
        <v>9</v>
      </c>
      <c r="H6127" s="2" t="str">
        <f>TEXT(Table1[[#This Row],[order_date]],"mmmm")</f>
        <v>December</v>
      </c>
      <c r="I6127" s="3">
        <v>45632</v>
      </c>
      <c r="J6127" s="3">
        <v>45635</v>
      </c>
      <c r="K6127" s="3" t="str">
        <f>TEXT(Table1[[#This Row],[delivery_date]]-Table1[[#This Row],[order_date]],"D")</f>
        <v>3</v>
      </c>
      <c r="L6127" s="2" t="s">
        <v>21</v>
      </c>
      <c r="M6127" s="2" t="s">
        <v>22</v>
      </c>
      <c r="N6127" s="2">
        <v>114.59</v>
      </c>
      <c r="O6127" s="2" t="s">
        <v>23</v>
      </c>
      <c r="P6127" s="2">
        <f t="shared" si="190"/>
        <v>690.85140000000001</v>
      </c>
    </row>
    <row r="6128" spans="1:16" ht="14.25" customHeight="1" x14ac:dyDescent="0.35">
      <c r="A6128" s="2" t="s">
        <v>6159</v>
      </c>
      <c r="B6128" s="2" t="s">
        <v>19</v>
      </c>
      <c r="C6128" s="2" t="s">
        <v>33</v>
      </c>
      <c r="D6128" s="2">
        <v>4406.3900000000003</v>
      </c>
      <c r="E6128" s="2">
        <v>0.02</v>
      </c>
      <c r="F6128" s="2">
        <f t="shared" si="191"/>
        <v>88.127800000000008</v>
      </c>
      <c r="G6128" s="2">
        <v>9</v>
      </c>
      <c r="H6128" s="2" t="str">
        <f>TEXT(Table1[[#This Row],[order_date]],"mmmm")</f>
        <v>January</v>
      </c>
      <c r="I6128" s="3">
        <v>44942</v>
      </c>
      <c r="J6128" s="3">
        <v>44949</v>
      </c>
      <c r="K6128" s="3" t="str">
        <f>TEXT(Table1[[#This Row],[delivery_date]]-Table1[[#This Row],[order_date]],"D")</f>
        <v>7</v>
      </c>
      <c r="L6128" s="2" t="s">
        <v>21</v>
      </c>
      <c r="M6128" s="2" t="s">
        <v>16</v>
      </c>
      <c r="N6128" s="2">
        <v>655.48</v>
      </c>
      <c r="O6128" s="2" t="s">
        <v>34</v>
      </c>
      <c r="P6128" s="2">
        <f t="shared" si="190"/>
        <v>4318.2622000000001</v>
      </c>
    </row>
    <row r="6129" spans="1:16" ht="14.25" customHeight="1" x14ac:dyDescent="0.35">
      <c r="A6129" s="2" t="s">
        <v>6160</v>
      </c>
      <c r="B6129" s="2" t="s">
        <v>13</v>
      </c>
      <c r="C6129" s="2" t="s">
        <v>26</v>
      </c>
      <c r="D6129" s="2">
        <v>429.83</v>
      </c>
      <c r="E6129" s="2">
        <v>0.12</v>
      </c>
      <c r="F6129" s="2">
        <f t="shared" si="191"/>
        <v>51.579599999999999</v>
      </c>
      <c r="G6129" s="2">
        <v>6</v>
      </c>
      <c r="H6129" s="2" t="str">
        <f>TEXT(Table1[[#This Row],[order_date]],"mmmm")</f>
        <v>October</v>
      </c>
      <c r="I6129" s="3">
        <v>45219</v>
      </c>
      <c r="J6129" s="3">
        <v>45225</v>
      </c>
      <c r="K6129" s="3" t="str">
        <f>TEXT(Table1[[#This Row],[delivery_date]]-Table1[[#This Row],[order_date]],"D")</f>
        <v>6</v>
      </c>
      <c r="L6129" s="2" t="s">
        <v>15</v>
      </c>
      <c r="M6129" s="2" t="s">
        <v>16</v>
      </c>
      <c r="N6129" s="2">
        <v>93.94</v>
      </c>
      <c r="O6129" s="2" t="s">
        <v>34</v>
      </c>
      <c r="P6129" s="2">
        <f t="shared" si="190"/>
        <v>378.25040000000001</v>
      </c>
    </row>
    <row r="6130" spans="1:16" ht="14.25" customHeight="1" x14ac:dyDescent="0.35">
      <c r="A6130" s="2" t="s">
        <v>6161</v>
      </c>
      <c r="B6130" s="2" t="s">
        <v>13</v>
      </c>
      <c r="C6130" s="2" t="s">
        <v>14</v>
      </c>
      <c r="D6130" s="2">
        <v>2128.25</v>
      </c>
      <c r="E6130" s="2">
        <v>0.31</v>
      </c>
      <c r="F6130" s="2">
        <f t="shared" si="191"/>
        <v>659.75750000000005</v>
      </c>
      <c r="G6130" s="2">
        <v>5</v>
      </c>
      <c r="H6130" s="2" t="str">
        <f>TEXT(Table1[[#This Row],[order_date]],"mmmm")</f>
        <v>September</v>
      </c>
      <c r="I6130" s="3">
        <v>45177</v>
      </c>
      <c r="J6130" s="3">
        <v>45180</v>
      </c>
      <c r="K6130" s="3" t="str">
        <f>TEXT(Table1[[#This Row],[delivery_date]]-Table1[[#This Row],[order_date]],"D")</f>
        <v>3</v>
      </c>
      <c r="L6130" s="2" t="s">
        <v>15</v>
      </c>
      <c r="M6130" s="2" t="s">
        <v>22</v>
      </c>
      <c r="N6130" s="2">
        <v>301.23</v>
      </c>
      <c r="O6130" s="2" t="s">
        <v>34</v>
      </c>
      <c r="P6130" s="2">
        <f t="shared" si="190"/>
        <v>1468.4924999999998</v>
      </c>
    </row>
    <row r="6131" spans="1:16" ht="14.25" customHeight="1" x14ac:dyDescent="0.35">
      <c r="A6131" s="2" t="s">
        <v>6162</v>
      </c>
      <c r="B6131" s="2" t="s">
        <v>41</v>
      </c>
      <c r="C6131" s="2" t="s">
        <v>26</v>
      </c>
      <c r="D6131" s="2">
        <v>492.58</v>
      </c>
      <c r="E6131" s="2">
        <v>0.11</v>
      </c>
      <c r="F6131" s="2">
        <f t="shared" si="191"/>
        <v>54.183799999999998</v>
      </c>
      <c r="G6131" s="2">
        <v>1</v>
      </c>
      <c r="H6131" s="2" t="str">
        <f>TEXT(Table1[[#This Row],[order_date]],"mmmm")</f>
        <v>June</v>
      </c>
      <c r="I6131" s="3">
        <v>45087</v>
      </c>
      <c r="J6131" s="3">
        <v>45093</v>
      </c>
      <c r="K6131" s="3" t="str">
        <f>TEXT(Table1[[#This Row],[delivery_date]]-Table1[[#This Row],[order_date]],"D")</f>
        <v>6</v>
      </c>
      <c r="L6131" s="2" t="s">
        <v>31</v>
      </c>
      <c r="M6131" s="2" t="s">
        <v>22</v>
      </c>
      <c r="N6131" s="2">
        <v>34.770000000000003</v>
      </c>
      <c r="O6131" s="2" t="s">
        <v>17</v>
      </c>
      <c r="P6131" s="2">
        <f t="shared" si="190"/>
        <v>438.39619999999996</v>
      </c>
    </row>
    <row r="6132" spans="1:16" ht="14.25" customHeight="1" x14ac:dyDescent="0.35">
      <c r="A6132" s="2" t="s">
        <v>6163</v>
      </c>
      <c r="B6132" s="2" t="s">
        <v>41</v>
      </c>
      <c r="C6132" s="2" t="s">
        <v>20</v>
      </c>
      <c r="D6132" s="2">
        <v>4628.6499999999996</v>
      </c>
      <c r="E6132" s="2">
        <v>0.05</v>
      </c>
      <c r="F6132" s="2">
        <f t="shared" si="191"/>
        <v>231.4325</v>
      </c>
      <c r="G6132" s="2">
        <v>6</v>
      </c>
      <c r="H6132" s="2" t="str">
        <f>TEXT(Table1[[#This Row],[order_date]],"mmmm")</f>
        <v>September</v>
      </c>
      <c r="I6132" s="3">
        <v>45184</v>
      </c>
      <c r="J6132" s="3">
        <v>45186</v>
      </c>
      <c r="K6132" s="3" t="str">
        <f>TEXT(Table1[[#This Row],[delivery_date]]-Table1[[#This Row],[order_date]],"D")</f>
        <v>2</v>
      </c>
      <c r="L6132" s="2" t="s">
        <v>31</v>
      </c>
      <c r="M6132" s="2" t="s">
        <v>16</v>
      </c>
      <c r="N6132" s="2">
        <v>357.7</v>
      </c>
      <c r="O6132" s="2" t="s">
        <v>48</v>
      </c>
      <c r="P6132" s="2">
        <f t="shared" si="190"/>
        <v>4397.2174999999997</v>
      </c>
    </row>
    <row r="6133" spans="1:16" ht="14.25" customHeight="1" x14ac:dyDescent="0.35">
      <c r="A6133" s="2" t="s">
        <v>6164</v>
      </c>
      <c r="B6133" s="2" t="s">
        <v>25</v>
      </c>
      <c r="C6133" s="2" t="s">
        <v>26</v>
      </c>
      <c r="D6133" s="2">
        <v>299.44</v>
      </c>
      <c r="E6133" s="2">
        <v>0.26</v>
      </c>
      <c r="F6133" s="2">
        <f t="shared" si="191"/>
        <v>77.854399999999998</v>
      </c>
      <c r="G6133" s="2">
        <v>5</v>
      </c>
      <c r="H6133" s="2" t="str">
        <f>TEXT(Table1[[#This Row],[order_date]],"mmmm")</f>
        <v>June</v>
      </c>
      <c r="I6133" s="3">
        <v>45471</v>
      </c>
      <c r="J6133" s="3">
        <v>45472</v>
      </c>
      <c r="K6133" s="3" t="str">
        <f>TEXT(Table1[[#This Row],[delivery_date]]-Table1[[#This Row],[order_date]],"D")</f>
        <v>1</v>
      </c>
      <c r="L6133" s="2" t="s">
        <v>15</v>
      </c>
      <c r="M6133" s="2" t="s">
        <v>22</v>
      </c>
      <c r="N6133" s="2">
        <v>67.12</v>
      </c>
      <c r="O6133" s="2" t="s">
        <v>28</v>
      </c>
      <c r="P6133" s="2">
        <f t="shared" si="190"/>
        <v>221.5856</v>
      </c>
    </row>
    <row r="6134" spans="1:16" ht="14.25" customHeight="1" x14ac:dyDescent="0.35">
      <c r="A6134" s="2" t="s">
        <v>6165</v>
      </c>
      <c r="B6134" s="2" t="s">
        <v>41</v>
      </c>
      <c r="C6134" s="2" t="s">
        <v>33</v>
      </c>
      <c r="D6134" s="2">
        <v>841.08</v>
      </c>
      <c r="E6134" s="2">
        <v>0.36</v>
      </c>
      <c r="F6134" s="2">
        <f t="shared" si="191"/>
        <v>302.78879999999998</v>
      </c>
      <c r="G6134" s="2">
        <v>9</v>
      </c>
      <c r="H6134" s="2" t="str">
        <f>TEXT(Table1[[#This Row],[order_date]],"mmmm")</f>
        <v>March</v>
      </c>
      <c r="I6134" s="3">
        <v>44989</v>
      </c>
      <c r="J6134" s="3">
        <v>44990</v>
      </c>
      <c r="K6134" s="3" t="str">
        <f>TEXT(Table1[[#This Row],[delivery_date]]-Table1[[#This Row],[order_date]],"D")</f>
        <v>1</v>
      </c>
      <c r="L6134" s="2" t="s">
        <v>21</v>
      </c>
      <c r="M6134" s="2" t="s">
        <v>22</v>
      </c>
      <c r="N6134" s="2">
        <v>222.21</v>
      </c>
      <c r="O6134" s="2" t="s">
        <v>48</v>
      </c>
      <c r="P6134" s="2">
        <f t="shared" si="190"/>
        <v>538.29120000000012</v>
      </c>
    </row>
    <row r="6135" spans="1:16" ht="14.25" customHeight="1" x14ac:dyDescent="0.35">
      <c r="A6135" s="2" t="s">
        <v>6166</v>
      </c>
      <c r="B6135" s="2" t="s">
        <v>41</v>
      </c>
      <c r="C6135" s="2" t="s">
        <v>33</v>
      </c>
      <c r="D6135" s="2">
        <v>4583.7</v>
      </c>
      <c r="E6135" s="2">
        <v>0.21</v>
      </c>
      <c r="F6135" s="2">
        <f t="shared" si="191"/>
        <v>962.57699999999988</v>
      </c>
      <c r="G6135" s="2">
        <v>7</v>
      </c>
      <c r="H6135" s="2" t="str">
        <f>TEXT(Table1[[#This Row],[order_date]],"mmmm")</f>
        <v>December</v>
      </c>
      <c r="I6135" s="3">
        <v>45266</v>
      </c>
      <c r="J6135" s="3">
        <v>45270</v>
      </c>
      <c r="K6135" s="3" t="str">
        <f>TEXT(Table1[[#This Row],[delivery_date]]-Table1[[#This Row],[order_date]],"D")</f>
        <v>4</v>
      </c>
      <c r="L6135" s="2" t="s">
        <v>31</v>
      </c>
      <c r="M6135" s="2" t="s">
        <v>27</v>
      </c>
      <c r="N6135" s="2">
        <v>1179.45</v>
      </c>
      <c r="O6135" s="2" t="s">
        <v>28</v>
      </c>
      <c r="P6135" s="2">
        <f t="shared" si="190"/>
        <v>3621.123</v>
      </c>
    </row>
    <row r="6136" spans="1:16" ht="14.25" customHeight="1" x14ac:dyDescent="0.35">
      <c r="A6136" s="2" t="s">
        <v>6167</v>
      </c>
      <c r="B6136" s="2" t="s">
        <v>13</v>
      </c>
      <c r="C6136" s="2" t="s">
        <v>36</v>
      </c>
      <c r="D6136" s="2">
        <v>2952.57</v>
      </c>
      <c r="E6136" s="2">
        <v>0.35</v>
      </c>
      <c r="F6136" s="2">
        <f t="shared" si="191"/>
        <v>1033.3995</v>
      </c>
      <c r="G6136" s="2">
        <v>3</v>
      </c>
      <c r="H6136" s="2" t="str">
        <f>TEXT(Table1[[#This Row],[order_date]],"mmmm")</f>
        <v>October</v>
      </c>
      <c r="I6136" s="3">
        <v>45215</v>
      </c>
      <c r="J6136" s="3">
        <v>45219</v>
      </c>
      <c r="K6136" s="3" t="str">
        <f>TEXT(Table1[[#This Row],[delivery_date]]-Table1[[#This Row],[order_date]],"D")</f>
        <v>4</v>
      </c>
      <c r="L6136" s="2" t="s">
        <v>15</v>
      </c>
      <c r="M6136" s="2" t="s">
        <v>22</v>
      </c>
      <c r="N6136" s="2">
        <v>697.04</v>
      </c>
      <c r="O6136" s="2" t="s">
        <v>17</v>
      </c>
      <c r="P6136" s="2">
        <f t="shared" si="190"/>
        <v>1919.1705000000002</v>
      </c>
    </row>
    <row r="6137" spans="1:16" ht="14.25" customHeight="1" x14ac:dyDescent="0.35">
      <c r="A6137" s="2" t="s">
        <v>6168</v>
      </c>
      <c r="B6137" s="2" t="s">
        <v>41</v>
      </c>
      <c r="C6137" s="2" t="s">
        <v>33</v>
      </c>
      <c r="D6137" s="2">
        <v>3996.42</v>
      </c>
      <c r="E6137" s="2">
        <v>0.43</v>
      </c>
      <c r="F6137" s="2">
        <f t="shared" si="191"/>
        <v>1718.4606000000001</v>
      </c>
      <c r="G6137" s="2">
        <v>5</v>
      </c>
      <c r="H6137" s="2" t="str">
        <f>TEXT(Table1[[#This Row],[order_date]],"mmmm")</f>
        <v>March</v>
      </c>
      <c r="I6137" s="3">
        <v>45004</v>
      </c>
      <c r="J6137" s="3">
        <v>45007</v>
      </c>
      <c r="K6137" s="3" t="str">
        <f>TEXT(Table1[[#This Row],[delivery_date]]-Table1[[#This Row],[order_date]],"D")</f>
        <v>3</v>
      </c>
      <c r="L6137" s="2" t="s">
        <v>21</v>
      </c>
      <c r="M6137" s="2" t="s">
        <v>16</v>
      </c>
      <c r="N6137" s="2">
        <v>959.17</v>
      </c>
      <c r="O6137" s="2" t="s">
        <v>17</v>
      </c>
      <c r="P6137" s="2">
        <f t="shared" si="190"/>
        <v>2277.9593999999997</v>
      </c>
    </row>
    <row r="6138" spans="1:16" ht="14.25" customHeight="1" x14ac:dyDescent="0.35">
      <c r="A6138" s="2" t="s">
        <v>6169</v>
      </c>
      <c r="B6138" s="2" t="s">
        <v>13</v>
      </c>
      <c r="C6138" s="2" t="s">
        <v>36</v>
      </c>
      <c r="D6138" s="2">
        <v>180.39</v>
      </c>
      <c r="E6138" s="2">
        <v>0.48</v>
      </c>
      <c r="F6138" s="2">
        <f t="shared" si="191"/>
        <v>86.587199999999996</v>
      </c>
      <c r="G6138" s="2">
        <v>6</v>
      </c>
      <c r="H6138" s="2" t="str">
        <f>TEXT(Table1[[#This Row],[order_date]],"mmmm")</f>
        <v>March</v>
      </c>
      <c r="I6138" s="3">
        <v>45362</v>
      </c>
      <c r="J6138" s="3">
        <v>45363</v>
      </c>
      <c r="K6138" s="3" t="str">
        <f>TEXT(Table1[[#This Row],[delivery_date]]-Table1[[#This Row],[order_date]],"D")</f>
        <v>1</v>
      </c>
      <c r="L6138" s="2" t="s">
        <v>21</v>
      </c>
      <c r="M6138" s="2" t="s">
        <v>16</v>
      </c>
      <c r="N6138" s="2">
        <v>53.25</v>
      </c>
      <c r="O6138" s="2" t="s">
        <v>39</v>
      </c>
      <c r="P6138" s="2">
        <f t="shared" si="190"/>
        <v>93.802799999999991</v>
      </c>
    </row>
    <row r="6139" spans="1:16" ht="14.25" customHeight="1" x14ac:dyDescent="0.35">
      <c r="A6139" s="2" t="s">
        <v>6170</v>
      </c>
      <c r="B6139" s="2" t="s">
        <v>13</v>
      </c>
      <c r="C6139" s="2" t="s">
        <v>14</v>
      </c>
      <c r="D6139" s="2">
        <v>2153.5700000000002</v>
      </c>
      <c r="E6139" s="2">
        <v>0.12</v>
      </c>
      <c r="F6139" s="2">
        <f t="shared" si="191"/>
        <v>258.42840000000001</v>
      </c>
      <c r="G6139" s="2">
        <v>2</v>
      </c>
      <c r="H6139" s="2" t="str">
        <f>TEXT(Table1[[#This Row],[order_date]],"mmmm")</f>
        <v>August</v>
      </c>
      <c r="I6139" s="3">
        <v>45168</v>
      </c>
      <c r="J6139" s="3">
        <v>45172</v>
      </c>
      <c r="K6139" s="3" t="str">
        <f>TEXT(Table1[[#This Row],[delivery_date]]-Table1[[#This Row],[order_date]],"D")</f>
        <v>4</v>
      </c>
      <c r="L6139" s="2" t="s">
        <v>31</v>
      </c>
      <c r="M6139" s="2" t="s">
        <v>16</v>
      </c>
      <c r="N6139" s="2">
        <v>191.66</v>
      </c>
      <c r="O6139" s="2" t="s">
        <v>23</v>
      </c>
      <c r="P6139" s="2">
        <f t="shared" si="190"/>
        <v>1895.1416000000002</v>
      </c>
    </row>
    <row r="6140" spans="1:16" ht="14.25" customHeight="1" x14ac:dyDescent="0.35">
      <c r="A6140" s="2" t="s">
        <v>6171</v>
      </c>
      <c r="B6140" s="2" t="s">
        <v>41</v>
      </c>
      <c r="C6140" s="2" t="s">
        <v>20</v>
      </c>
      <c r="D6140" s="2">
        <v>4923.88</v>
      </c>
      <c r="E6140" s="2">
        <v>0.3</v>
      </c>
      <c r="F6140" s="2">
        <f t="shared" si="191"/>
        <v>1477.164</v>
      </c>
      <c r="G6140" s="2">
        <v>7</v>
      </c>
      <c r="H6140" s="2" t="str">
        <f>TEXT(Table1[[#This Row],[order_date]],"mmmm")</f>
        <v>March</v>
      </c>
      <c r="I6140" s="3">
        <v>45382</v>
      </c>
      <c r="J6140" s="3">
        <v>45385</v>
      </c>
      <c r="K6140" s="3" t="str">
        <f>TEXT(Table1[[#This Row],[delivery_date]]-Table1[[#This Row],[order_date]],"D")</f>
        <v>3</v>
      </c>
      <c r="L6140" s="2" t="s">
        <v>21</v>
      </c>
      <c r="M6140" s="2" t="s">
        <v>22</v>
      </c>
      <c r="N6140" s="2">
        <v>917.47</v>
      </c>
      <c r="O6140" s="2" t="s">
        <v>28</v>
      </c>
      <c r="P6140" s="2">
        <f t="shared" si="190"/>
        <v>3446.7160000000003</v>
      </c>
    </row>
    <row r="6141" spans="1:16" ht="14.25" customHeight="1" x14ac:dyDescent="0.35">
      <c r="A6141" s="2" t="s">
        <v>6172</v>
      </c>
      <c r="B6141" s="2" t="s">
        <v>25</v>
      </c>
      <c r="C6141" s="2" t="s">
        <v>14</v>
      </c>
      <c r="D6141" s="2">
        <v>2941.11</v>
      </c>
      <c r="E6141" s="2">
        <v>0.13</v>
      </c>
      <c r="F6141" s="2">
        <f t="shared" si="191"/>
        <v>382.34430000000003</v>
      </c>
      <c r="G6141" s="2">
        <v>9</v>
      </c>
      <c r="H6141" s="2" t="str">
        <f>TEXT(Table1[[#This Row],[order_date]],"mmmm")</f>
        <v>July</v>
      </c>
      <c r="I6141" s="3">
        <v>45129</v>
      </c>
      <c r="J6141" s="3">
        <v>45130</v>
      </c>
      <c r="K6141" s="3" t="str">
        <f>TEXT(Table1[[#This Row],[delivery_date]]-Table1[[#This Row],[order_date]],"D")</f>
        <v>1</v>
      </c>
      <c r="L6141" s="2" t="s">
        <v>15</v>
      </c>
      <c r="M6141" s="2" t="s">
        <v>22</v>
      </c>
      <c r="N6141" s="2">
        <v>340.33</v>
      </c>
      <c r="O6141" s="2" t="s">
        <v>48</v>
      </c>
      <c r="P6141" s="2">
        <f t="shared" si="190"/>
        <v>2558.7656999999999</v>
      </c>
    </row>
    <row r="6142" spans="1:16" ht="14.25" customHeight="1" x14ac:dyDescent="0.35">
      <c r="A6142" s="2" t="s">
        <v>6173</v>
      </c>
      <c r="B6142" s="2" t="s">
        <v>25</v>
      </c>
      <c r="C6142" s="2" t="s">
        <v>36</v>
      </c>
      <c r="D6142" s="2">
        <v>4263.45</v>
      </c>
      <c r="E6142" s="2">
        <v>0.44</v>
      </c>
      <c r="F6142" s="2">
        <f t="shared" si="191"/>
        <v>1875.9179999999999</v>
      </c>
      <c r="G6142" s="2">
        <v>9</v>
      </c>
      <c r="H6142" s="2" t="str">
        <f>TEXT(Table1[[#This Row],[order_date]],"mmmm")</f>
        <v>January</v>
      </c>
      <c r="I6142" s="3">
        <v>45298</v>
      </c>
      <c r="J6142" s="3">
        <v>45304</v>
      </c>
      <c r="K6142" s="3" t="str">
        <f>TEXT(Table1[[#This Row],[delivery_date]]-Table1[[#This Row],[order_date]],"D")</f>
        <v>6</v>
      </c>
      <c r="L6142" s="2" t="s">
        <v>15</v>
      </c>
      <c r="M6142" s="2" t="s">
        <v>27</v>
      </c>
      <c r="N6142" s="2">
        <v>458.61</v>
      </c>
      <c r="O6142" s="2" t="s">
        <v>23</v>
      </c>
      <c r="P6142" s="2">
        <f t="shared" si="190"/>
        <v>2387.5320000000002</v>
      </c>
    </row>
    <row r="6143" spans="1:16" ht="14.25" customHeight="1" x14ac:dyDescent="0.35">
      <c r="A6143" s="2" t="s">
        <v>6174</v>
      </c>
      <c r="B6143" s="2" t="s">
        <v>19</v>
      </c>
      <c r="C6143" s="2" t="s">
        <v>26</v>
      </c>
      <c r="D6143" s="2">
        <v>4821.4399999999996</v>
      </c>
      <c r="E6143" s="2">
        <v>0.45</v>
      </c>
      <c r="F6143" s="2">
        <f t="shared" si="191"/>
        <v>2169.6479999999997</v>
      </c>
      <c r="G6143" s="2">
        <v>5</v>
      </c>
      <c r="H6143" s="2" t="str">
        <f>TEXT(Table1[[#This Row],[order_date]],"mmmm")</f>
        <v>August</v>
      </c>
      <c r="I6143" s="3">
        <v>45157</v>
      </c>
      <c r="J6143" s="3">
        <v>45159</v>
      </c>
      <c r="K6143" s="3" t="str">
        <f>TEXT(Table1[[#This Row],[delivery_date]]-Table1[[#This Row],[order_date]],"D")</f>
        <v>2</v>
      </c>
      <c r="L6143" s="2" t="s">
        <v>15</v>
      </c>
      <c r="M6143" s="2" t="s">
        <v>27</v>
      </c>
      <c r="N6143" s="2">
        <v>734.42</v>
      </c>
      <c r="O6143" s="2" t="s">
        <v>23</v>
      </c>
      <c r="P6143" s="2">
        <f t="shared" si="190"/>
        <v>2651.7919999999999</v>
      </c>
    </row>
    <row r="6144" spans="1:16" ht="14.25" customHeight="1" x14ac:dyDescent="0.35">
      <c r="A6144" s="2" t="s">
        <v>6175</v>
      </c>
      <c r="B6144" s="2" t="s">
        <v>19</v>
      </c>
      <c r="C6144" s="2" t="s">
        <v>26</v>
      </c>
      <c r="D6144" s="2">
        <v>3456.7</v>
      </c>
      <c r="E6144" s="2">
        <v>0.16</v>
      </c>
      <c r="F6144" s="2">
        <f t="shared" si="191"/>
        <v>553.072</v>
      </c>
      <c r="G6144" s="2">
        <v>8</v>
      </c>
      <c r="H6144" s="2" t="str">
        <f>TEXT(Table1[[#This Row],[order_date]],"mmmm")</f>
        <v>August</v>
      </c>
      <c r="I6144" s="3">
        <v>45532</v>
      </c>
      <c r="J6144" s="3">
        <v>45533</v>
      </c>
      <c r="K6144" s="3" t="str">
        <f>TEXT(Table1[[#This Row],[delivery_date]]-Table1[[#This Row],[order_date]],"D")</f>
        <v>1</v>
      </c>
      <c r="L6144" s="2" t="s">
        <v>15</v>
      </c>
      <c r="M6144" s="2" t="s">
        <v>22</v>
      </c>
      <c r="N6144" s="2">
        <v>463.74</v>
      </c>
      <c r="O6144" s="2" t="s">
        <v>28</v>
      </c>
      <c r="P6144" s="2">
        <f t="shared" si="190"/>
        <v>2903.6279999999997</v>
      </c>
    </row>
    <row r="6145" spans="1:16" ht="14.25" customHeight="1" x14ac:dyDescent="0.35">
      <c r="A6145" s="2" t="s">
        <v>6176</v>
      </c>
      <c r="B6145" s="2" t="s">
        <v>41</v>
      </c>
      <c r="C6145" s="2" t="s">
        <v>14</v>
      </c>
      <c r="D6145" s="2">
        <v>1705.39</v>
      </c>
      <c r="E6145" s="2">
        <v>0.32</v>
      </c>
      <c r="F6145" s="2">
        <f t="shared" si="191"/>
        <v>545.72480000000007</v>
      </c>
      <c r="G6145" s="2">
        <v>9</v>
      </c>
      <c r="H6145" s="2" t="str">
        <f>TEXT(Table1[[#This Row],[order_date]],"mmmm")</f>
        <v>May</v>
      </c>
      <c r="I6145" s="3">
        <v>45413</v>
      </c>
      <c r="J6145" s="3">
        <v>45420</v>
      </c>
      <c r="K6145" s="3" t="str">
        <f>TEXT(Table1[[#This Row],[delivery_date]]-Table1[[#This Row],[order_date]],"D")</f>
        <v>7</v>
      </c>
      <c r="L6145" s="2" t="s">
        <v>21</v>
      </c>
      <c r="M6145" s="2" t="s">
        <v>22</v>
      </c>
      <c r="N6145" s="2">
        <v>364.19</v>
      </c>
      <c r="O6145" s="2" t="s">
        <v>34</v>
      </c>
      <c r="P6145" s="2">
        <f t="shared" si="190"/>
        <v>1159.6651999999999</v>
      </c>
    </row>
    <row r="6146" spans="1:16" ht="14.25" customHeight="1" x14ac:dyDescent="0.35">
      <c r="A6146" s="2" t="s">
        <v>6177</v>
      </c>
      <c r="B6146" s="2" t="s">
        <v>25</v>
      </c>
      <c r="C6146" s="2" t="s">
        <v>26</v>
      </c>
      <c r="D6146" s="2">
        <v>1612.17</v>
      </c>
      <c r="E6146" s="2">
        <v>0.44</v>
      </c>
      <c r="F6146" s="2">
        <f t="shared" si="191"/>
        <v>709.35480000000007</v>
      </c>
      <c r="G6146" s="2">
        <v>6</v>
      </c>
      <c r="H6146" s="2" t="str">
        <f>TEXT(Table1[[#This Row],[order_date]],"mmmm")</f>
        <v>June</v>
      </c>
      <c r="I6146" s="3">
        <v>45103</v>
      </c>
      <c r="J6146" s="3">
        <v>45105</v>
      </c>
      <c r="K6146" s="3" t="str">
        <f>TEXT(Table1[[#This Row],[delivery_date]]-Table1[[#This Row],[order_date]],"D")</f>
        <v>2</v>
      </c>
      <c r="L6146" s="2" t="s">
        <v>21</v>
      </c>
      <c r="M6146" s="2" t="s">
        <v>22</v>
      </c>
      <c r="N6146" s="2">
        <v>247.79</v>
      </c>
      <c r="O6146" s="2" t="s">
        <v>23</v>
      </c>
      <c r="P6146" s="2">
        <f t="shared" ref="P6146:P6209" si="192">D6146-F6146</f>
        <v>902.8152</v>
      </c>
    </row>
    <row r="6147" spans="1:16" ht="14.25" customHeight="1" x14ac:dyDescent="0.35">
      <c r="A6147" s="2" t="s">
        <v>6178</v>
      </c>
      <c r="B6147" s="2" t="s">
        <v>13</v>
      </c>
      <c r="C6147" s="2" t="s">
        <v>36</v>
      </c>
      <c r="D6147" s="2">
        <v>449.26</v>
      </c>
      <c r="E6147" s="2">
        <v>0.25</v>
      </c>
      <c r="F6147" s="2">
        <f t="shared" ref="F6147:F6210" si="193">D6147*E6147</f>
        <v>112.315</v>
      </c>
      <c r="G6147" s="2">
        <v>4</v>
      </c>
      <c r="H6147" s="2" t="str">
        <f>TEXT(Table1[[#This Row],[order_date]],"mmmm")</f>
        <v>October</v>
      </c>
      <c r="I6147" s="3">
        <v>45229</v>
      </c>
      <c r="J6147" s="3">
        <v>45230</v>
      </c>
      <c r="K6147" s="3" t="str">
        <f>TEXT(Table1[[#This Row],[delivery_date]]-Table1[[#This Row],[order_date]],"D")</f>
        <v>1</v>
      </c>
      <c r="L6147" s="2" t="s">
        <v>15</v>
      </c>
      <c r="M6147" s="2" t="s">
        <v>27</v>
      </c>
      <c r="N6147" s="2">
        <v>54.49</v>
      </c>
      <c r="O6147" s="2" t="s">
        <v>23</v>
      </c>
      <c r="P6147" s="2">
        <f t="shared" si="192"/>
        <v>336.94499999999999</v>
      </c>
    </row>
    <row r="6148" spans="1:16" ht="14.25" customHeight="1" x14ac:dyDescent="0.35">
      <c r="A6148" s="2" t="s">
        <v>6179</v>
      </c>
      <c r="B6148" s="2" t="s">
        <v>19</v>
      </c>
      <c r="C6148" s="2" t="s">
        <v>20</v>
      </c>
      <c r="D6148" s="2">
        <v>2196.08</v>
      </c>
      <c r="E6148" s="2">
        <v>0.36</v>
      </c>
      <c r="F6148" s="2">
        <f t="shared" si="193"/>
        <v>790.58879999999999</v>
      </c>
      <c r="G6148" s="2">
        <v>4</v>
      </c>
      <c r="H6148" s="2" t="str">
        <f>TEXT(Table1[[#This Row],[order_date]],"mmmm")</f>
        <v>October</v>
      </c>
      <c r="I6148" s="3">
        <v>45587</v>
      </c>
      <c r="J6148" s="3">
        <v>45590</v>
      </c>
      <c r="K6148" s="3" t="str">
        <f>TEXT(Table1[[#This Row],[delivery_date]]-Table1[[#This Row],[order_date]],"D")</f>
        <v>3</v>
      </c>
      <c r="L6148" s="2" t="s">
        <v>21</v>
      </c>
      <c r="M6148" s="2" t="s">
        <v>16</v>
      </c>
      <c r="N6148" s="2">
        <v>155.79</v>
      </c>
      <c r="O6148" s="2" t="s">
        <v>17</v>
      </c>
      <c r="P6148" s="2">
        <f t="shared" si="192"/>
        <v>1405.4911999999999</v>
      </c>
    </row>
    <row r="6149" spans="1:16" ht="14.25" customHeight="1" x14ac:dyDescent="0.35">
      <c r="A6149" s="2" t="s">
        <v>6180</v>
      </c>
      <c r="B6149" s="2" t="s">
        <v>13</v>
      </c>
      <c r="C6149" s="2" t="s">
        <v>33</v>
      </c>
      <c r="D6149" s="2">
        <v>4585.41</v>
      </c>
      <c r="E6149" s="2">
        <v>0.4</v>
      </c>
      <c r="F6149" s="2">
        <f t="shared" si="193"/>
        <v>1834.164</v>
      </c>
      <c r="G6149" s="2">
        <v>3</v>
      </c>
      <c r="H6149" s="2" t="str">
        <f>TEXT(Table1[[#This Row],[order_date]],"mmmm")</f>
        <v>July</v>
      </c>
      <c r="I6149" s="3">
        <v>45125</v>
      </c>
      <c r="J6149" s="3">
        <v>45126</v>
      </c>
      <c r="K6149" s="3" t="str">
        <f>TEXT(Table1[[#This Row],[delivery_date]]-Table1[[#This Row],[order_date]],"D")</f>
        <v>1</v>
      </c>
      <c r="L6149" s="2" t="s">
        <v>15</v>
      </c>
      <c r="M6149" s="2" t="s">
        <v>16</v>
      </c>
      <c r="N6149" s="2">
        <v>562.66999999999996</v>
      </c>
      <c r="O6149" s="2" t="s">
        <v>23</v>
      </c>
      <c r="P6149" s="2">
        <f t="shared" si="192"/>
        <v>2751.2460000000001</v>
      </c>
    </row>
    <row r="6150" spans="1:16" ht="14.25" customHeight="1" x14ac:dyDescent="0.35">
      <c r="A6150" s="2" t="s">
        <v>6181</v>
      </c>
      <c r="B6150" s="2" t="s">
        <v>19</v>
      </c>
      <c r="C6150" s="2" t="s">
        <v>36</v>
      </c>
      <c r="D6150" s="2">
        <v>2442.5100000000002</v>
      </c>
      <c r="E6150" s="2">
        <v>0.44</v>
      </c>
      <c r="F6150" s="2">
        <f t="shared" si="193"/>
        <v>1074.7044000000001</v>
      </c>
      <c r="G6150" s="2">
        <v>9</v>
      </c>
      <c r="H6150" s="2" t="str">
        <f>TEXT(Table1[[#This Row],[order_date]],"mmmm")</f>
        <v>July</v>
      </c>
      <c r="I6150" s="3">
        <v>45138</v>
      </c>
      <c r="J6150" s="3">
        <v>45142</v>
      </c>
      <c r="K6150" s="3" t="str">
        <f>TEXT(Table1[[#This Row],[delivery_date]]-Table1[[#This Row],[order_date]],"D")</f>
        <v>4</v>
      </c>
      <c r="L6150" s="2" t="s">
        <v>15</v>
      </c>
      <c r="M6150" s="2" t="s">
        <v>27</v>
      </c>
      <c r="N6150" s="2">
        <v>417.61</v>
      </c>
      <c r="O6150" s="2" t="s">
        <v>34</v>
      </c>
      <c r="P6150" s="2">
        <f t="shared" si="192"/>
        <v>1367.8056000000001</v>
      </c>
    </row>
    <row r="6151" spans="1:16" ht="14.25" customHeight="1" x14ac:dyDescent="0.35">
      <c r="A6151" s="2" t="s">
        <v>6182</v>
      </c>
      <c r="B6151" s="2" t="s">
        <v>41</v>
      </c>
      <c r="C6151" s="2" t="s">
        <v>36</v>
      </c>
      <c r="D6151" s="2">
        <v>4563.88</v>
      </c>
      <c r="E6151" s="2">
        <v>0.26</v>
      </c>
      <c r="F6151" s="2">
        <f t="shared" si="193"/>
        <v>1186.6088</v>
      </c>
      <c r="G6151" s="2">
        <v>6</v>
      </c>
      <c r="H6151" s="2" t="str">
        <f>TEXT(Table1[[#This Row],[order_date]],"mmmm")</f>
        <v>November</v>
      </c>
      <c r="I6151" s="3">
        <v>45243</v>
      </c>
      <c r="J6151" s="3">
        <v>45246</v>
      </c>
      <c r="K6151" s="3" t="str">
        <f>TEXT(Table1[[#This Row],[delivery_date]]-Table1[[#This Row],[order_date]],"D")</f>
        <v>3</v>
      </c>
      <c r="L6151" s="2" t="s">
        <v>31</v>
      </c>
      <c r="M6151" s="2" t="s">
        <v>22</v>
      </c>
      <c r="N6151" s="2">
        <v>920.84</v>
      </c>
      <c r="O6151" s="2" t="s">
        <v>34</v>
      </c>
      <c r="P6151" s="2">
        <f t="shared" si="192"/>
        <v>3377.2712000000001</v>
      </c>
    </row>
    <row r="6152" spans="1:16" ht="14.25" customHeight="1" x14ac:dyDescent="0.35">
      <c r="A6152" s="2" t="s">
        <v>6183</v>
      </c>
      <c r="B6152" s="2" t="s">
        <v>25</v>
      </c>
      <c r="C6152" s="2" t="s">
        <v>33</v>
      </c>
      <c r="D6152" s="2">
        <v>4104</v>
      </c>
      <c r="E6152" s="2">
        <v>0.47</v>
      </c>
      <c r="F6152" s="2">
        <f t="shared" si="193"/>
        <v>1928.8799999999999</v>
      </c>
      <c r="G6152" s="2">
        <v>8</v>
      </c>
      <c r="H6152" s="2" t="str">
        <f>TEXT(Table1[[#This Row],[order_date]],"mmmm")</f>
        <v>January</v>
      </c>
      <c r="I6152" s="3">
        <v>45295</v>
      </c>
      <c r="J6152" s="3">
        <v>45302</v>
      </c>
      <c r="K6152" s="3" t="str">
        <f>TEXT(Table1[[#This Row],[delivery_date]]-Table1[[#This Row],[order_date]],"D")</f>
        <v>7</v>
      </c>
      <c r="L6152" s="2" t="s">
        <v>15</v>
      </c>
      <c r="M6152" s="2" t="s">
        <v>22</v>
      </c>
      <c r="N6152" s="2">
        <v>861.13</v>
      </c>
      <c r="O6152" s="2" t="s">
        <v>23</v>
      </c>
      <c r="P6152" s="2">
        <f t="shared" si="192"/>
        <v>2175.12</v>
      </c>
    </row>
    <row r="6153" spans="1:16" ht="14.25" customHeight="1" x14ac:dyDescent="0.35">
      <c r="A6153" s="2" t="s">
        <v>6184</v>
      </c>
      <c r="B6153" s="2" t="s">
        <v>19</v>
      </c>
      <c r="C6153" s="2" t="s">
        <v>33</v>
      </c>
      <c r="D6153" s="2">
        <v>4922.5200000000004</v>
      </c>
      <c r="E6153" s="2">
        <v>0.31</v>
      </c>
      <c r="F6153" s="2">
        <f t="shared" si="193"/>
        <v>1525.9812000000002</v>
      </c>
      <c r="G6153" s="2">
        <v>2</v>
      </c>
      <c r="H6153" s="2" t="str">
        <f>TEXT(Table1[[#This Row],[order_date]],"mmmm")</f>
        <v>May</v>
      </c>
      <c r="I6153" s="3">
        <v>45443</v>
      </c>
      <c r="J6153" s="3">
        <v>45445</v>
      </c>
      <c r="K6153" s="3" t="str">
        <f>TEXT(Table1[[#This Row],[delivery_date]]-Table1[[#This Row],[order_date]],"D")</f>
        <v>2</v>
      </c>
      <c r="L6153" s="2" t="s">
        <v>21</v>
      </c>
      <c r="M6153" s="2" t="s">
        <v>27</v>
      </c>
      <c r="N6153" s="2">
        <v>503.87</v>
      </c>
      <c r="O6153" s="2" t="s">
        <v>23</v>
      </c>
      <c r="P6153" s="2">
        <f t="shared" si="192"/>
        <v>3396.5388000000003</v>
      </c>
    </row>
    <row r="6154" spans="1:16" ht="14.25" customHeight="1" x14ac:dyDescent="0.35">
      <c r="A6154" s="2" t="s">
        <v>6185</v>
      </c>
      <c r="B6154" s="2" t="s">
        <v>25</v>
      </c>
      <c r="C6154" s="2" t="s">
        <v>20</v>
      </c>
      <c r="D6154" s="2">
        <v>4743.71</v>
      </c>
      <c r="E6154" s="2">
        <v>0.08</v>
      </c>
      <c r="F6154" s="2">
        <f t="shared" si="193"/>
        <v>379.49680000000001</v>
      </c>
      <c r="G6154" s="2">
        <v>4</v>
      </c>
      <c r="H6154" s="2" t="str">
        <f>TEXT(Table1[[#This Row],[order_date]],"mmmm")</f>
        <v>June</v>
      </c>
      <c r="I6154" s="3">
        <v>45085</v>
      </c>
      <c r="J6154" s="3">
        <v>45086</v>
      </c>
      <c r="K6154" s="3" t="str">
        <f>TEXT(Table1[[#This Row],[delivery_date]]-Table1[[#This Row],[order_date]],"D")</f>
        <v>1</v>
      </c>
      <c r="L6154" s="2" t="s">
        <v>21</v>
      </c>
      <c r="M6154" s="2" t="s">
        <v>16</v>
      </c>
      <c r="N6154" s="2">
        <v>722.07</v>
      </c>
      <c r="O6154" s="2" t="s">
        <v>34</v>
      </c>
      <c r="P6154" s="2">
        <f t="shared" si="192"/>
        <v>4364.2132000000001</v>
      </c>
    </row>
    <row r="6155" spans="1:16" ht="14.25" customHeight="1" x14ac:dyDescent="0.35">
      <c r="A6155" s="2" t="s">
        <v>6186</v>
      </c>
      <c r="B6155" s="2" t="s">
        <v>13</v>
      </c>
      <c r="C6155" s="2" t="s">
        <v>20</v>
      </c>
      <c r="D6155" s="2">
        <v>3561.77</v>
      </c>
      <c r="E6155" s="2">
        <v>0.31</v>
      </c>
      <c r="F6155" s="2">
        <f t="shared" si="193"/>
        <v>1104.1487</v>
      </c>
      <c r="G6155" s="2">
        <v>2</v>
      </c>
      <c r="H6155" s="2" t="str">
        <f>TEXT(Table1[[#This Row],[order_date]],"mmmm")</f>
        <v>December</v>
      </c>
      <c r="I6155" s="3">
        <v>45628</v>
      </c>
      <c r="J6155" s="3">
        <v>45634</v>
      </c>
      <c r="K6155" s="3" t="str">
        <f>TEXT(Table1[[#This Row],[delivery_date]]-Table1[[#This Row],[order_date]],"D")</f>
        <v>6</v>
      </c>
      <c r="L6155" s="2" t="s">
        <v>21</v>
      </c>
      <c r="M6155" s="2" t="s">
        <v>27</v>
      </c>
      <c r="N6155" s="2">
        <v>537.05999999999995</v>
      </c>
      <c r="O6155" s="2" t="s">
        <v>28</v>
      </c>
      <c r="P6155" s="2">
        <f t="shared" si="192"/>
        <v>2457.6212999999998</v>
      </c>
    </row>
    <row r="6156" spans="1:16" ht="14.25" customHeight="1" x14ac:dyDescent="0.35">
      <c r="A6156" s="2" t="s">
        <v>6187</v>
      </c>
      <c r="B6156" s="2" t="s">
        <v>41</v>
      </c>
      <c r="C6156" s="2" t="s">
        <v>20</v>
      </c>
      <c r="D6156" s="2">
        <v>4368.96</v>
      </c>
      <c r="E6156" s="2">
        <v>0.15</v>
      </c>
      <c r="F6156" s="2">
        <f t="shared" si="193"/>
        <v>655.34399999999994</v>
      </c>
      <c r="G6156" s="2">
        <v>3</v>
      </c>
      <c r="H6156" s="2" t="str">
        <f>TEXT(Table1[[#This Row],[order_date]],"mmmm")</f>
        <v>July</v>
      </c>
      <c r="I6156" s="3">
        <v>45494</v>
      </c>
      <c r="J6156" s="3">
        <v>45496</v>
      </c>
      <c r="K6156" s="3" t="str">
        <f>TEXT(Table1[[#This Row],[delivery_date]]-Table1[[#This Row],[order_date]],"D")</f>
        <v>2</v>
      </c>
      <c r="L6156" s="2" t="s">
        <v>15</v>
      </c>
      <c r="M6156" s="2" t="s">
        <v>16</v>
      </c>
      <c r="N6156" s="2">
        <v>234.74</v>
      </c>
      <c r="O6156" s="2" t="s">
        <v>17</v>
      </c>
      <c r="P6156" s="2">
        <f t="shared" si="192"/>
        <v>3713.616</v>
      </c>
    </row>
    <row r="6157" spans="1:16" ht="14.25" customHeight="1" x14ac:dyDescent="0.35">
      <c r="A6157" s="2" t="s">
        <v>6188</v>
      </c>
      <c r="B6157" s="2" t="s">
        <v>25</v>
      </c>
      <c r="C6157" s="2" t="s">
        <v>26</v>
      </c>
      <c r="D6157" s="2">
        <v>3765.58</v>
      </c>
      <c r="E6157" s="2">
        <v>0.19</v>
      </c>
      <c r="F6157" s="2">
        <f t="shared" si="193"/>
        <v>715.46019999999999</v>
      </c>
      <c r="G6157" s="2">
        <v>2</v>
      </c>
      <c r="H6157" s="2" t="str">
        <f>TEXT(Table1[[#This Row],[order_date]],"mmmm")</f>
        <v>March</v>
      </c>
      <c r="I6157" s="3">
        <v>45366</v>
      </c>
      <c r="J6157" s="3">
        <v>45370</v>
      </c>
      <c r="K6157" s="3" t="str">
        <f>TEXT(Table1[[#This Row],[delivery_date]]-Table1[[#This Row],[order_date]],"D")</f>
        <v>4</v>
      </c>
      <c r="L6157" s="2" t="s">
        <v>31</v>
      </c>
      <c r="M6157" s="2" t="s">
        <v>27</v>
      </c>
      <c r="N6157" s="2">
        <v>1020.6</v>
      </c>
      <c r="O6157" s="2" t="s">
        <v>48</v>
      </c>
      <c r="P6157" s="2">
        <f t="shared" si="192"/>
        <v>3050.1197999999999</v>
      </c>
    </row>
    <row r="6158" spans="1:16" ht="14.25" customHeight="1" x14ac:dyDescent="0.35">
      <c r="A6158" s="2" t="s">
        <v>6189</v>
      </c>
      <c r="B6158" s="2" t="s">
        <v>41</v>
      </c>
      <c r="C6158" s="2" t="s">
        <v>36</v>
      </c>
      <c r="D6158" s="2">
        <v>3546.63</v>
      </c>
      <c r="E6158" s="2">
        <v>0.4</v>
      </c>
      <c r="F6158" s="2">
        <f t="shared" si="193"/>
        <v>1418.652</v>
      </c>
      <c r="G6158" s="2">
        <v>9</v>
      </c>
      <c r="H6158" s="2" t="str">
        <f>TEXT(Table1[[#This Row],[order_date]],"mmmm")</f>
        <v>January</v>
      </c>
      <c r="I6158" s="3">
        <v>45322</v>
      </c>
      <c r="J6158" s="3">
        <v>45328</v>
      </c>
      <c r="K6158" s="3" t="str">
        <f>TEXT(Table1[[#This Row],[delivery_date]]-Table1[[#This Row],[order_date]],"D")</f>
        <v>6</v>
      </c>
      <c r="L6158" s="2" t="s">
        <v>31</v>
      </c>
      <c r="M6158" s="2" t="s">
        <v>27</v>
      </c>
      <c r="N6158" s="2">
        <v>774.86</v>
      </c>
      <c r="O6158" s="2" t="s">
        <v>48</v>
      </c>
      <c r="P6158" s="2">
        <f t="shared" si="192"/>
        <v>2127.9780000000001</v>
      </c>
    </row>
    <row r="6159" spans="1:16" ht="14.25" customHeight="1" x14ac:dyDescent="0.35">
      <c r="A6159" s="2" t="s">
        <v>6190</v>
      </c>
      <c r="B6159" s="2" t="s">
        <v>25</v>
      </c>
      <c r="C6159" s="2" t="s">
        <v>33</v>
      </c>
      <c r="D6159" s="2">
        <v>3606.24</v>
      </c>
      <c r="E6159" s="2">
        <v>0.49</v>
      </c>
      <c r="F6159" s="2">
        <f t="shared" si="193"/>
        <v>1767.0575999999999</v>
      </c>
      <c r="G6159" s="2">
        <v>9</v>
      </c>
      <c r="H6159" s="2" t="str">
        <f>TEXT(Table1[[#This Row],[order_date]],"mmmm")</f>
        <v>July</v>
      </c>
      <c r="I6159" s="3">
        <v>45120</v>
      </c>
      <c r="J6159" s="3">
        <v>45123</v>
      </c>
      <c r="K6159" s="3" t="str">
        <f>TEXT(Table1[[#This Row],[delivery_date]]-Table1[[#This Row],[order_date]],"D")</f>
        <v>3</v>
      </c>
      <c r="L6159" s="2" t="s">
        <v>15</v>
      </c>
      <c r="M6159" s="2" t="s">
        <v>16</v>
      </c>
      <c r="N6159" s="2">
        <v>777.34</v>
      </c>
      <c r="O6159" s="2" t="s">
        <v>17</v>
      </c>
      <c r="P6159" s="2">
        <f t="shared" si="192"/>
        <v>1839.1823999999999</v>
      </c>
    </row>
    <row r="6160" spans="1:16" ht="14.25" customHeight="1" x14ac:dyDescent="0.35">
      <c r="A6160" s="2" t="s">
        <v>6191</v>
      </c>
      <c r="B6160" s="2" t="s">
        <v>13</v>
      </c>
      <c r="C6160" s="2" t="s">
        <v>36</v>
      </c>
      <c r="D6160" s="2">
        <v>3633.11</v>
      </c>
      <c r="E6160" s="2">
        <v>0.43</v>
      </c>
      <c r="F6160" s="2">
        <f t="shared" si="193"/>
        <v>1562.2373</v>
      </c>
      <c r="G6160" s="2">
        <v>6</v>
      </c>
      <c r="H6160" s="2" t="str">
        <f>TEXT(Table1[[#This Row],[order_date]],"mmmm")</f>
        <v>June</v>
      </c>
      <c r="I6160" s="3">
        <v>45464</v>
      </c>
      <c r="J6160" s="3">
        <v>45466</v>
      </c>
      <c r="K6160" s="3" t="str">
        <f>TEXT(Table1[[#This Row],[delivery_date]]-Table1[[#This Row],[order_date]],"D")</f>
        <v>2</v>
      </c>
      <c r="L6160" s="2" t="s">
        <v>31</v>
      </c>
      <c r="M6160" s="2" t="s">
        <v>22</v>
      </c>
      <c r="N6160" s="2">
        <v>706.93</v>
      </c>
      <c r="O6160" s="2" t="s">
        <v>34</v>
      </c>
      <c r="P6160" s="2">
        <f t="shared" si="192"/>
        <v>2070.8726999999999</v>
      </c>
    </row>
    <row r="6161" spans="1:16" ht="14.25" customHeight="1" x14ac:dyDescent="0.35">
      <c r="A6161" s="2" t="s">
        <v>6192</v>
      </c>
      <c r="B6161" s="2" t="s">
        <v>13</v>
      </c>
      <c r="C6161" s="2" t="s">
        <v>36</v>
      </c>
      <c r="D6161" s="2">
        <v>1959.15</v>
      </c>
      <c r="E6161" s="2">
        <v>0.16</v>
      </c>
      <c r="F6161" s="2">
        <f t="shared" si="193"/>
        <v>313.464</v>
      </c>
      <c r="G6161" s="2">
        <v>7</v>
      </c>
      <c r="H6161" s="2" t="str">
        <f>TEXT(Table1[[#This Row],[order_date]],"mmmm")</f>
        <v>March</v>
      </c>
      <c r="I6161" s="3">
        <v>44994</v>
      </c>
      <c r="J6161" s="3">
        <v>45000</v>
      </c>
      <c r="K6161" s="3" t="str">
        <f>TEXT(Table1[[#This Row],[delivery_date]]-Table1[[#This Row],[order_date]],"D")</f>
        <v>6</v>
      </c>
      <c r="L6161" s="2" t="s">
        <v>15</v>
      </c>
      <c r="M6161" s="2" t="s">
        <v>27</v>
      </c>
      <c r="N6161" s="2">
        <v>323.64</v>
      </c>
      <c r="O6161" s="2" t="s">
        <v>28</v>
      </c>
      <c r="P6161" s="2">
        <f t="shared" si="192"/>
        <v>1645.6860000000001</v>
      </c>
    </row>
    <row r="6162" spans="1:16" ht="14.25" customHeight="1" x14ac:dyDescent="0.35">
      <c r="A6162" s="2" t="s">
        <v>6193</v>
      </c>
      <c r="B6162" s="2" t="s">
        <v>41</v>
      </c>
      <c r="C6162" s="2" t="s">
        <v>20</v>
      </c>
      <c r="D6162" s="2">
        <v>2175.46</v>
      </c>
      <c r="E6162" s="2">
        <v>0.23</v>
      </c>
      <c r="F6162" s="2">
        <f t="shared" si="193"/>
        <v>500.35580000000004</v>
      </c>
      <c r="G6162" s="2">
        <v>5</v>
      </c>
      <c r="H6162" s="2" t="str">
        <f>TEXT(Table1[[#This Row],[order_date]],"mmmm")</f>
        <v>June</v>
      </c>
      <c r="I6162" s="3">
        <v>45468</v>
      </c>
      <c r="J6162" s="3">
        <v>45473</v>
      </c>
      <c r="K6162" s="3" t="str">
        <f>TEXT(Table1[[#This Row],[delivery_date]]-Table1[[#This Row],[order_date]],"D")</f>
        <v>5</v>
      </c>
      <c r="L6162" s="2" t="s">
        <v>15</v>
      </c>
      <c r="M6162" s="2" t="s">
        <v>27</v>
      </c>
      <c r="N6162" s="2">
        <v>231.03</v>
      </c>
      <c r="O6162" s="2" t="s">
        <v>48</v>
      </c>
      <c r="P6162" s="2">
        <f t="shared" si="192"/>
        <v>1675.1042</v>
      </c>
    </row>
    <row r="6163" spans="1:16" ht="14.25" customHeight="1" x14ac:dyDescent="0.35">
      <c r="A6163" s="2" t="s">
        <v>6194</v>
      </c>
      <c r="B6163" s="2" t="s">
        <v>13</v>
      </c>
      <c r="C6163" s="2" t="s">
        <v>20</v>
      </c>
      <c r="D6163" s="2">
        <v>1540.95</v>
      </c>
      <c r="E6163" s="2">
        <v>0.49</v>
      </c>
      <c r="F6163" s="2">
        <f t="shared" si="193"/>
        <v>755.06550000000004</v>
      </c>
      <c r="G6163" s="2">
        <v>1</v>
      </c>
      <c r="H6163" s="2" t="str">
        <f>TEXT(Table1[[#This Row],[order_date]],"mmmm")</f>
        <v>April</v>
      </c>
      <c r="I6163" s="3">
        <v>45408</v>
      </c>
      <c r="J6163" s="3">
        <v>45414</v>
      </c>
      <c r="K6163" s="3" t="str">
        <f>TEXT(Table1[[#This Row],[delivery_date]]-Table1[[#This Row],[order_date]],"D")</f>
        <v>6</v>
      </c>
      <c r="L6163" s="2" t="s">
        <v>21</v>
      </c>
      <c r="M6163" s="2" t="s">
        <v>22</v>
      </c>
      <c r="N6163" s="2">
        <v>228.23</v>
      </c>
      <c r="O6163" s="2" t="s">
        <v>17</v>
      </c>
      <c r="P6163" s="2">
        <f t="shared" si="192"/>
        <v>785.8845</v>
      </c>
    </row>
    <row r="6164" spans="1:16" ht="14.25" customHeight="1" x14ac:dyDescent="0.35">
      <c r="A6164" s="2" t="s">
        <v>6195</v>
      </c>
      <c r="B6164" s="2" t="s">
        <v>19</v>
      </c>
      <c r="C6164" s="2" t="s">
        <v>36</v>
      </c>
      <c r="D6164" s="2">
        <v>826.48</v>
      </c>
      <c r="E6164" s="2">
        <v>0.46</v>
      </c>
      <c r="F6164" s="2">
        <f t="shared" si="193"/>
        <v>380.18080000000003</v>
      </c>
      <c r="G6164" s="2">
        <v>4</v>
      </c>
      <c r="H6164" s="2" t="str">
        <f>TEXT(Table1[[#This Row],[order_date]],"mmmm")</f>
        <v>October</v>
      </c>
      <c r="I6164" s="3">
        <v>45202</v>
      </c>
      <c r="J6164" s="3">
        <v>45203</v>
      </c>
      <c r="K6164" s="3" t="str">
        <f>TEXT(Table1[[#This Row],[delivery_date]]-Table1[[#This Row],[order_date]],"D")</f>
        <v>1</v>
      </c>
      <c r="L6164" s="2" t="s">
        <v>21</v>
      </c>
      <c r="M6164" s="2" t="s">
        <v>16</v>
      </c>
      <c r="N6164" s="2">
        <v>77.77</v>
      </c>
      <c r="O6164" s="2" t="s">
        <v>28</v>
      </c>
      <c r="P6164" s="2">
        <f t="shared" si="192"/>
        <v>446.29919999999998</v>
      </c>
    </row>
    <row r="6165" spans="1:16" ht="14.25" customHeight="1" x14ac:dyDescent="0.35">
      <c r="A6165" s="2" t="s">
        <v>6196</v>
      </c>
      <c r="B6165" s="2" t="s">
        <v>25</v>
      </c>
      <c r="C6165" s="2" t="s">
        <v>20</v>
      </c>
      <c r="D6165" s="2">
        <v>2346.37</v>
      </c>
      <c r="E6165" s="2">
        <v>0.49</v>
      </c>
      <c r="F6165" s="2">
        <f t="shared" si="193"/>
        <v>1149.7212999999999</v>
      </c>
      <c r="G6165" s="2">
        <v>4</v>
      </c>
      <c r="H6165" s="2" t="str">
        <f>TEXT(Table1[[#This Row],[order_date]],"mmmm")</f>
        <v>December</v>
      </c>
      <c r="I6165" s="3">
        <v>45632</v>
      </c>
      <c r="J6165" s="3">
        <v>45634</v>
      </c>
      <c r="K6165" s="3" t="str">
        <f>TEXT(Table1[[#This Row],[delivery_date]]-Table1[[#This Row],[order_date]],"D")</f>
        <v>2</v>
      </c>
      <c r="L6165" s="2" t="s">
        <v>31</v>
      </c>
      <c r="M6165" s="2" t="s">
        <v>27</v>
      </c>
      <c r="N6165" s="2">
        <v>595.66</v>
      </c>
      <c r="O6165" s="2" t="s">
        <v>23</v>
      </c>
      <c r="P6165" s="2">
        <f t="shared" si="192"/>
        <v>1196.6487</v>
      </c>
    </row>
    <row r="6166" spans="1:16" ht="14.25" customHeight="1" x14ac:dyDescent="0.35">
      <c r="A6166" s="2" t="s">
        <v>6197</v>
      </c>
      <c r="B6166" s="2" t="s">
        <v>13</v>
      </c>
      <c r="C6166" s="2" t="s">
        <v>26</v>
      </c>
      <c r="D6166" s="2">
        <v>4509.75</v>
      </c>
      <c r="E6166" s="2">
        <v>0.22</v>
      </c>
      <c r="F6166" s="2">
        <f t="shared" si="193"/>
        <v>992.14499999999998</v>
      </c>
      <c r="G6166" s="2">
        <v>8</v>
      </c>
      <c r="H6166" s="2" t="str">
        <f>TEXT(Table1[[#This Row],[order_date]],"mmmm")</f>
        <v>September</v>
      </c>
      <c r="I6166" s="3">
        <v>45547</v>
      </c>
      <c r="J6166" s="3">
        <v>45554</v>
      </c>
      <c r="K6166" s="3" t="str">
        <f>TEXT(Table1[[#This Row],[delivery_date]]-Table1[[#This Row],[order_date]],"D")</f>
        <v>7</v>
      </c>
      <c r="L6166" s="2" t="s">
        <v>15</v>
      </c>
      <c r="M6166" s="2" t="s">
        <v>22</v>
      </c>
      <c r="N6166" s="2">
        <v>463.34</v>
      </c>
      <c r="O6166" s="2" t="s">
        <v>17</v>
      </c>
      <c r="P6166" s="2">
        <f t="shared" si="192"/>
        <v>3517.605</v>
      </c>
    </row>
    <row r="6167" spans="1:16" ht="14.25" customHeight="1" x14ac:dyDescent="0.35">
      <c r="A6167" s="2" t="s">
        <v>6198</v>
      </c>
      <c r="B6167" s="2" t="s">
        <v>19</v>
      </c>
      <c r="C6167" s="2" t="s">
        <v>33</v>
      </c>
      <c r="D6167" s="2">
        <v>3291.2</v>
      </c>
      <c r="E6167" s="2">
        <v>0.4</v>
      </c>
      <c r="F6167" s="2">
        <f t="shared" si="193"/>
        <v>1316.48</v>
      </c>
      <c r="G6167" s="2">
        <v>5</v>
      </c>
      <c r="H6167" s="2" t="str">
        <f>TEXT(Table1[[#This Row],[order_date]],"mmmm")</f>
        <v>February</v>
      </c>
      <c r="I6167" s="3">
        <v>45345</v>
      </c>
      <c r="J6167" s="3">
        <v>45352</v>
      </c>
      <c r="K6167" s="3" t="str">
        <f>TEXT(Table1[[#This Row],[delivery_date]]-Table1[[#This Row],[order_date]],"D")</f>
        <v>7</v>
      </c>
      <c r="L6167" s="2" t="s">
        <v>15</v>
      </c>
      <c r="M6167" s="2" t="s">
        <v>22</v>
      </c>
      <c r="N6167" s="2">
        <v>392.69</v>
      </c>
      <c r="O6167" s="2" t="s">
        <v>17</v>
      </c>
      <c r="P6167" s="2">
        <f t="shared" si="192"/>
        <v>1974.7199999999998</v>
      </c>
    </row>
    <row r="6168" spans="1:16" ht="14.25" customHeight="1" x14ac:dyDescent="0.35">
      <c r="A6168" s="2" t="s">
        <v>6199</v>
      </c>
      <c r="B6168" s="2" t="s">
        <v>41</v>
      </c>
      <c r="C6168" s="2" t="s">
        <v>36</v>
      </c>
      <c r="D6168" s="2">
        <v>375.28</v>
      </c>
      <c r="E6168" s="2">
        <v>0.44</v>
      </c>
      <c r="F6168" s="2">
        <f t="shared" si="193"/>
        <v>165.1232</v>
      </c>
      <c r="G6168" s="2">
        <v>3</v>
      </c>
      <c r="H6168" s="2" t="str">
        <f>TEXT(Table1[[#This Row],[order_date]],"mmmm")</f>
        <v>December</v>
      </c>
      <c r="I6168" s="3">
        <v>45261</v>
      </c>
      <c r="J6168" s="3">
        <v>45266</v>
      </c>
      <c r="K6168" s="3" t="str">
        <f>TEXT(Table1[[#This Row],[delivery_date]]-Table1[[#This Row],[order_date]],"D")</f>
        <v>5</v>
      </c>
      <c r="L6168" s="2" t="s">
        <v>31</v>
      </c>
      <c r="M6168" s="2" t="s">
        <v>22</v>
      </c>
      <c r="N6168" s="2">
        <v>19.96</v>
      </c>
      <c r="O6168" s="2" t="s">
        <v>48</v>
      </c>
      <c r="P6168" s="2">
        <f t="shared" si="192"/>
        <v>210.15679999999998</v>
      </c>
    </row>
    <row r="6169" spans="1:16" ht="14.25" customHeight="1" x14ac:dyDescent="0.35">
      <c r="A6169" s="2" t="s">
        <v>6200</v>
      </c>
      <c r="B6169" s="2" t="s">
        <v>19</v>
      </c>
      <c r="C6169" s="2" t="s">
        <v>33</v>
      </c>
      <c r="D6169" s="2">
        <v>4074.88</v>
      </c>
      <c r="E6169" s="2">
        <v>0.02</v>
      </c>
      <c r="F6169" s="2">
        <f t="shared" si="193"/>
        <v>81.497600000000006</v>
      </c>
      <c r="G6169" s="2">
        <v>1</v>
      </c>
      <c r="H6169" s="2" t="str">
        <f>TEXT(Table1[[#This Row],[order_date]],"mmmm")</f>
        <v>September</v>
      </c>
      <c r="I6169" s="3">
        <v>45196</v>
      </c>
      <c r="J6169" s="3">
        <v>45201</v>
      </c>
      <c r="K6169" s="3" t="str">
        <f>TEXT(Table1[[#This Row],[delivery_date]]-Table1[[#This Row],[order_date]],"D")</f>
        <v>5</v>
      </c>
      <c r="L6169" s="2" t="s">
        <v>15</v>
      </c>
      <c r="M6169" s="2" t="s">
        <v>16</v>
      </c>
      <c r="N6169" s="2">
        <v>585.17999999999995</v>
      </c>
      <c r="O6169" s="2" t="s">
        <v>28</v>
      </c>
      <c r="P6169" s="2">
        <f t="shared" si="192"/>
        <v>3993.3824</v>
      </c>
    </row>
    <row r="6170" spans="1:16" ht="14.25" customHeight="1" x14ac:dyDescent="0.35">
      <c r="A6170" s="2" t="s">
        <v>6201</v>
      </c>
      <c r="B6170" s="2" t="s">
        <v>41</v>
      </c>
      <c r="C6170" s="2" t="s">
        <v>26</v>
      </c>
      <c r="D6170" s="2">
        <v>4683.47</v>
      </c>
      <c r="E6170" s="2">
        <v>0.13</v>
      </c>
      <c r="F6170" s="2">
        <f t="shared" si="193"/>
        <v>608.85110000000009</v>
      </c>
      <c r="G6170" s="2">
        <v>1</v>
      </c>
      <c r="H6170" s="2" t="str">
        <f>TEXT(Table1[[#This Row],[order_date]],"mmmm")</f>
        <v>November</v>
      </c>
      <c r="I6170" s="3">
        <v>45237</v>
      </c>
      <c r="J6170" s="3">
        <v>45241</v>
      </c>
      <c r="K6170" s="3" t="str">
        <f>TEXT(Table1[[#This Row],[delivery_date]]-Table1[[#This Row],[order_date]],"D")</f>
        <v>4</v>
      </c>
      <c r="L6170" s="2" t="s">
        <v>15</v>
      </c>
      <c r="M6170" s="2" t="s">
        <v>27</v>
      </c>
      <c r="N6170" s="2">
        <v>1065.26</v>
      </c>
      <c r="O6170" s="2" t="s">
        <v>48</v>
      </c>
      <c r="P6170" s="2">
        <f t="shared" si="192"/>
        <v>4074.6189000000004</v>
      </c>
    </row>
    <row r="6171" spans="1:16" ht="14.25" customHeight="1" x14ac:dyDescent="0.35">
      <c r="A6171" s="2" t="s">
        <v>6202</v>
      </c>
      <c r="B6171" s="2" t="s">
        <v>41</v>
      </c>
      <c r="C6171" s="2" t="s">
        <v>20</v>
      </c>
      <c r="D6171" s="2">
        <v>4164.17</v>
      </c>
      <c r="E6171" s="2">
        <v>0.44</v>
      </c>
      <c r="F6171" s="2">
        <f t="shared" si="193"/>
        <v>1832.2348</v>
      </c>
      <c r="G6171" s="2">
        <v>5</v>
      </c>
      <c r="H6171" s="2" t="str">
        <f>TEXT(Table1[[#This Row],[order_date]],"mmmm")</f>
        <v>November</v>
      </c>
      <c r="I6171" s="3">
        <v>45620</v>
      </c>
      <c r="J6171" s="3">
        <v>45622</v>
      </c>
      <c r="K6171" s="3" t="str">
        <f>TEXT(Table1[[#This Row],[delivery_date]]-Table1[[#This Row],[order_date]],"D")</f>
        <v>2</v>
      </c>
      <c r="L6171" s="2" t="s">
        <v>15</v>
      </c>
      <c r="M6171" s="2" t="s">
        <v>27</v>
      </c>
      <c r="N6171" s="2">
        <v>393.79</v>
      </c>
      <c r="O6171" s="2" t="s">
        <v>23</v>
      </c>
      <c r="P6171" s="2">
        <f t="shared" si="192"/>
        <v>2331.9351999999999</v>
      </c>
    </row>
    <row r="6172" spans="1:16" ht="14.25" customHeight="1" x14ac:dyDescent="0.35">
      <c r="A6172" s="2" t="s">
        <v>6203</v>
      </c>
      <c r="B6172" s="2" t="s">
        <v>25</v>
      </c>
      <c r="C6172" s="2" t="s">
        <v>14</v>
      </c>
      <c r="D6172" s="2">
        <v>3664.95</v>
      </c>
      <c r="E6172" s="2">
        <v>0.19</v>
      </c>
      <c r="F6172" s="2">
        <f t="shared" si="193"/>
        <v>696.34050000000002</v>
      </c>
      <c r="G6172" s="2">
        <v>8</v>
      </c>
      <c r="H6172" s="2" t="str">
        <f>TEXT(Table1[[#This Row],[order_date]],"mmmm")</f>
        <v>March</v>
      </c>
      <c r="I6172" s="3">
        <v>45373</v>
      </c>
      <c r="J6172" s="3">
        <v>45377</v>
      </c>
      <c r="K6172" s="3" t="str">
        <f>TEXT(Table1[[#This Row],[delivery_date]]-Table1[[#This Row],[order_date]],"D")</f>
        <v>4</v>
      </c>
      <c r="L6172" s="2" t="s">
        <v>21</v>
      </c>
      <c r="M6172" s="2" t="s">
        <v>22</v>
      </c>
      <c r="N6172" s="2">
        <v>651.78</v>
      </c>
      <c r="O6172" s="2" t="s">
        <v>39</v>
      </c>
      <c r="P6172" s="2">
        <f t="shared" si="192"/>
        <v>2968.6094999999996</v>
      </c>
    </row>
    <row r="6173" spans="1:16" ht="14.25" customHeight="1" x14ac:dyDescent="0.35">
      <c r="A6173" s="2" t="s">
        <v>6204</v>
      </c>
      <c r="B6173" s="2" t="s">
        <v>25</v>
      </c>
      <c r="C6173" s="2" t="s">
        <v>26</v>
      </c>
      <c r="D6173" s="2">
        <v>835.59</v>
      </c>
      <c r="E6173" s="2">
        <v>0.14000000000000001</v>
      </c>
      <c r="F6173" s="2">
        <f t="shared" si="193"/>
        <v>116.98260000000002</v>
      </c>
      <c r="G6173" s="2">
        <v>9</v>
      </c>
      <c r="H6173" s="2" t="str">
        <f>TEXT(Table1[[#This Row],[order_date]],"mmmm")</f>
        <v>March</v>
      </c>
      <c r="I6173" s="3">
        <v>45368</v>
      </c>
      <c r="J6173" s="3">
        <v>45375</v>
      </c>
      <c r="K6173" s="3" t="str">
        <f>TEXT(Table1[[#This Row],[delivery_date]]-Table1[[#This Row],[order_date]],"D")</f>
        <v>7</v>
      </c>
      <c r="L6173" s="2" t="s">
        <v>15</v>
      </c>
      <c r="M6173" s="2" t="s">
        <v>22</v>
      </c>
      <c r="N6173" s="2">
        <v>237.88</v>
      </c>
      <c r="O6173" s="2" t="s">
        <v>23</v>
      </c>
      <c r="P6173" s="2">
        <f t="shared" si="192"/>
        <v>718.60739999999998</v>
      </c>
    </row>
    <row r="6174" spans="1:16" ht="14.25" customHeight="1" x14ac:dyDescent="0.35">
      <c r="A6174" s="2" t="s">
        <v>6205</v>
      </c>
      <c r="B6174" s="2" t="s">
        <v>19</v>
      </c>
      <c r="C6174" s="2" t="s">
        <v>14</v>
      </c>
      <c r="D6174" s="2">
        <v>1810.1</v>
      </c>
      <c r="E6174" s="2">
        <v>0.14000000000000001</v>
      </c>
      <c r="F6174" s="2">
        <f t="shared" si="193"/>
        <v>253.41400000000002</v>
      </c>
      <c r="G6174" s="2">
        <v>2</v>
      </c>
      <c r="H6174" s="2" t="str">
        <f>TEXT(Table1[[#This Row],[order_date]],"mmmm")</f>
        <v>June</v>
      </c>
      <c r="I6174" s="3">
        <v>45081</v>
      </c>
      <c r="J6174" s="3">
        <v>45088</v>
      </c>
      <c r="K6174" s="3" t="str">
        <f>TEXT(Table1[[#This Row],[delivery_date]]-Table1[[#This Row],[order_date]],"D")</f>
        <v>7</v>
      </c>
      <c r="L6174" s="2" t="s">
        <v>31</v>
      </c>
      <c r="M6174" s="2" t="s">
        <v>22</v>
      </c>
      <c r="N6174" s="2">
        <v>288.94</v>
      </c>
      <c r="O6174" s="2" t="s">
        <v>17</v>
      </c>
      <c r="P6174" s="2">
        <f t="shared" si="192"/>
        <v>1556.6859999999999</v>
      </c>
    </row>
    <row r="6175" spans="1:16" ht="14.25" customHeight="1" x14ac:dyDescent="0.35">
      <c r="A6175" s="2" t="s">
        <v>6206</v>
      </c>
      <c r="B6175" s="2" t="s">
        <v>25</v>
      </c>
      <c r="C6175" s="2" t="s">
        <v>33</v>
      </c>
      <c r="D6175" s="2">
        <v>2869.91</v>
      </c>
      <c r="E6175" s="2">
        <v>0.19</v>
      </c>
      <c r="F6175" s="2">
        <f t="shared" si="193"/>
        <v>545.28289999999993</v>
      </c>
      <c r="G6175" s="2">
        <v>5</v>
      </c>
      <c r="H6175" s="2" t="str">
        <f>TEXT(Table1[[#This Row],[order_date]],"mmmm")</f>
        <v>May</v>
      </c>
      <c r="I6175" s="3">
        <v>45440</v>
      </c>
      <c r="J6175" s="3">
        <v>45441</v>
      </c>
      <c r="K6175" s="3" t="str">
        <f>TEXT(Table1[[#This Row],[delivery_date]]-Table1[[#This Row],[order_date]],"D")</f>
        <v>1</v>
      </c>
      <c r="L6175" s="2" t="s">
        <v>15</v>
      </c>
      <c r="M6175" s="2" t="s">
        <v>16</v>
      </c>
      <c r="N6175" s="2">
        <v>713.64</v>
      </c>
      <c r="O6175" s="2" t="s">
        <v>39</v>
      </c>
      <c r="P6175" s="2">
        <f t="shared" si="192"/>
        <v>2324.6270999999997</v>
      </c>
    </row>
    <row r="6176" spans="1:16" ht="14.25" customHeight="1" x14ac:dyDescent="0.35">
      <c r="A6176" s="2" t="s">
        <v>6207</v>
      </c>
      <c r="B6176" s="2" t="s">
        <v>25</v>
      </c>
      <c r="C6176" s="2" t="s">
        <v>36</v>
      </c>
      <c r="D6176" s="2">
        <v>476.62</v>
      </c>
      <c r="E6176" s="2">
        <v>0.12</v>
      </c>
      <c r="F6176" s="2">
        <f t="shared" si="193"/>
        <v>57.194400000000002</v>
      </c>
      <c r="G6176" s="2">
        <v>4</v>
      </c>
      <c r="H6176" s="2" t="str">
        <f>TEXT(Table1[[#This Row],[order_date]],"mmmm")</f>
        <v>April</v>
      </c>
      <c r="I6176" s="3">
        <v>45395</v>
      </c>
      <c r="J6176" s="3">
        <v>45401</v>
      </c>
      <c r="K6176" s="3" t="str">
        <f>TEXT(Table1[[#This Row],[delivery_date]]-Table1[[#This Row],[order_date]],"D")</f>
        <v>6</v>
      </c>
      <c r="L6176" s="2" t="s">
        <v>15</v>
      </c>
      <c r="M6176" s="2" t="s">
        <v>27</v>
      </c>
      <c r="N6176" s="2">
        <v>118.96</v>
      </c>
      <c r="O6176" s="2" t="s">
        <v>17</v>
      </c>
      <c r="P6176" s="2">
        <f t="shared" si="192"/>
        <v>419.42560000000003</v>
      </c>
    </row>
    <row r="6177" spans="1:16" ht="14.25" customHeight="1" x14ac:dyDescent="0.35">
      <c r="A6177" s="2" t="s">
        <v>6208</v>
      </c>
      <c r="B6177" s="2" t="s">
        <v>25</v>
      </c>
      <c r="C6177" s="2" t="s">
        <v>20</v>
      </c>
      <c r="D6177" s="2">
        <v>620.72</v>
      </c>
      <c r="E6177" s="2">
        <v>0</v>
      </c>
      <c r="F6177" s="2">
        <f t="shared" si="193"/>
        <v>0</v>
      </c>
      <c r="G6177" s="2">
        <v>3</v>
      </c>
      <c r="H6177" s="2" t="str">
        <f>TEXT(Table1[[#This Row],[order_date]],"mmmm")</f>
        <v>March</v>
      </c>
      <c r="I6177" s="3">
        <v>45004</v>
      </c>
      <c r="J6177" s="3">
        <v>45007</v>
      </c>
      <c r="K6177" s="3" t="str">
        <f>TEXT(Table1[[#This Row],[delivery_date]]-Table1[[#This Row],[order_date]],"D")</f>
        <v>3</v>
      </c>
      <c r="L6177" s="2" t="s">
        <v>31</v>
      </c>
      <c r="M6177" s="2" t="s">
        <v>22</v>
      </c>
      <c r="N6177" s="2">
        <v>132.25</v>
      </c>
      <c r="O6177" s="2" t="s">
        <v>23</v>
      </c>
      <c r="P6177" s="2">
        <f t="shared" si="192"/>
        <v>620.72</v>
      </c>
    </row>
    <row r="6178" spans="1:16" ht="14.25" customHeight="1" x14ac:dyDescent="0.35">
      <c r="A6178" s="2" t="s">
        <v>6209</v>
      </c>
      <c r="B6178" s="2" t="s">
        <v>19</v>
      </c>
      <c r="C6178" s="2" t="s">
        <v>26</v>
      </c>
      <c r="D6178" s="2">
        <v>4677.84</v>
      </c>
      <c r="E6178" s="2">
        <v>0.09</v>
      </c>
      <c r="F6178" s="2">
        <f t="shared" si="193"/>
        <v>421.00560000000002</v>
      </c>
      <c r="G6178" s="2">
        <v>8</v>
      </c>
      <c r="H6178" s="2" t="str">
        <f>TEXT(Table1[[#This Row],[order_date]],"mmmm")</f>
        <v>August</v>
      </c>
      <c r="I6178" s="3">
        <v>45529</v>
      </c>
      <c r="J6178" s="3">
        <v>45534</v>
      </c>
      <c r="K6178" s="3" t="str">
        <f>TEXT(Table1[[#This Row],[delivery_date]]-Table1[[#This Row],[order_date]],"D")</f>
        <v>5</v>
      </c>
      <c r="L6178" s="2" t="s">
        <v>21</v>
      </c>
      <c r="M6178" s="2" t="s">
        <v>27</v>
      </c>
      <c r="N6178" s="2">
        <v>662</v>
      </c>
      <c r="O6178" s="2" t="s">
        <v>34</v>
      </c>
      <c r="P6178" s="2">
        <f t="shared" si="192"/>
        <v>4256.8343999999997</v>
      </c>
    </row>
    <row r="6179" spans="1:16" ht="14.25" customHeight="1" x14ac:dyDescent="0.35">
      <c r="A6179" s="2" t="s">
        <v>6210</v>
      </c>
      <c r="B6179" s="2" t="s">
        <v>13</v>
      </c>
      <c r="C6179" s="2" t="s">
        <v>20</v>
      </c>
      <c r="D6179" s="2">
        <v>3543.19</v>
      </c>
      <c r="E6179" s="2">
        <v>0.44</v>
      </c>
      <c r="F6179" s="2">
        <f t="shared" si="193"/>
        <v>1559.0036</v>
      </c>
      <c r="G6179" s="2">
        <v>2</v>
      </c>
      <c r="H6179" s="2" t="str">
        <f>TEXT(Table1[[#This Row],[order_date]],"mmmm")</f>
        <v>April</v>
      </c>
      <c r="I6179" s="3">
        <v>45395</v>
      </c>
      <c r="J6179" s="3">
        <v>45397</v>
      </c>
      <c r="K6179" s="3" t="str">
        <f>TEXT(Table1[[#This Row],[delivery_date]]-Table1[[#This Row],[order_date]],"D")</f>
        <v>2</v>
      </c>
      <c r="L6179" s="2" t="s">
        <v>31</v>
      </c>
      <c r="M6179" s="2" t="s">
        <v>16</v>
      </c>
      <c r="N6179" s="2">
        <v>850.04</v>
      </c>
      <c r="O6179" s="2" t="s">
        <v>34</v>
      </c>
      <c r="P6179" s="2">
        <f t="shared" si="192"/>
        <v>1984.1864</v>
      </c>
    </row>
    <row r="6180" spans="1:16" ht="14.25" customHeight="1" x14ac:dyDescent="0.35">
      <c r="A6180" s="2" t="s">
        <v>6211</v>
      </c>
      <c r="B6180" s="2" t="s">
        <v>25</v>
      </c>
      <c r="C6180" s="2" t="s">
        <v>14</v>
      </c>
      <c r="D6180" s="2">
        <v>1447.93</v>
      </c>
      <c r="E6180" s="2">
        <v>0.04</v>
      </c>
      <c r="F6180" s="2">
        <f t="shared" si="193"/>
        <v>57.917200000000001</v>
      </c>
      <c r="G6180" s="2">
        <v>2</v>
      </c>
      <c r="H6180" s="2" t="str">
        <f>TEXT(Table1[[#This Row],[order_date]],"mmmm")</f>
        <v>October</v>
      </c>
      <c r="I6180" s="3">
        <v>45205</v>
      </c>
      <c r="J6180" s="3">
        <v>45206</v>
      </c>
      <c r="K6180" s="3" t="str">
        <f>TEXT(Table1[[#This Row],[delivery_date]]-Table1[[#This Row],[order_date]],"D")</f>
        <v>1</v>
      </c>
      <c r="L6180" s="2" t="s">
        <v>31</v>
      </c>
      <c r="M6180" s="2" t="s">
        <v>16</v>
      </c>
      <c r="N6180" s="2">
        <v>412.64</v>
      </c>
      <c r="O6180" s="2" t="s">
        <v>39</v>
      </c>
      <c r="P6180" s="2">
        <f t="shared" si="192"/>
        <v>1390.0128</v>
      </c>
    </row>
    <row r="6181" spans="1:16" ht="14.25" customHeight="1" x14ac:dyDescent="0.35">
      <c r="A6181" s="2" t="s">
        <v>6212</v>
      </c>
      <c r="B6181" s="2" t="s">
        <v>25</v>
      </c>
      <c r="C6181" s="2" t="s">
        <v>14</v>
      </c>
      <c r="D6181" s="2">
        <v>1704.07</v>
      </c>
      <c r="E6181" s="2">
        <v>0.21</v>
      </c>
      <c r="F6181" s="2">
        <f t="shared" si="193"/>
        <v>357.85469999999998</v>
      </c>
      <c r="G6181" s="2">
        <v>5</v>
      </c>
      <c r="H6181" s="2" t="str">
        <f>TEXT(Table1[[#This Row],[order_date]],"mmmm")</f>
        <v>November</v>
      </c>
      <c r="I6181" s="3">
        <v>45601</v>
      </c>
      <c r="J6181" s="3">
        <v>45603</v>
      </c>
      <c r="K6181" s="3" t="str">
        <f>TEXT(Table1[[#This Row],[delivery_date]]-Table1[[#This Row],[order_date]],"D")</f>
        <v>2</v>
      </c>
      <c r="L6181" s="2" t="s">
        <v>15</v>
      </c>
      <c r="M6181" s="2" t="s">
        <v>22</v>
      </c>
      <c r="N6181" s="2">
        <v>201.14</v>
      </c>
      <c r="O6181" s="2" t="s">
        <v>39</v>
      </c>
      <c r="P6181" s="2">
        <f t="shared" si="192"/>
        <v>1346.2152999999998</v>
      </c>
    </row>
    <row r="6182" spans="1:16" ht="14.25" customHeight="1" x14ac:dyDescent="0.35">
      <c r="A6182" s="2" t="s">
        <v>6213</v>
      </c>
      <c r="B6182" s="2" t="s">
        <v>19</v>
      </c>
      <c r="C6182" s="2" t="s">
        <v>36</v>
      </c>
      <c r="D6182" s="2">
        <v>1983.7</v>
      </c>
      <c r="E6182" s="2">
        <v>0.23</v>
      </c>
      <c r="F6182" s="2">
        <f t="shared" si="193"/>
        <v>456.25100000000003</v>
      </c>
      <c r="G6182" s="2">
        <v>1</v>
      </c>
      <c r="H6182" s="2" t="str">
        <f>TEXT(Table1[[#This Row],[order_date]],"mmmm")</f>
        <v>November</v>
      </c>
      <c r="I6182" s="3">
        <v>45244</v>
      </c>
      <c r="J6182" s="3">
        <v>45251</v>
      </c>
      <c r="K6182" s="3" t="str">
        <f>TEXT(Table1[[#This Row],[delivery_date]]-Table1[[#This Row],[order_date]],"D")</f>
        <v>7</v>
      </c>
      <c r="L6182" s="2" t="s">
        <v>31</v>
      </c>
      <c r="M6182" s="2" t="s">
        <v>27</v>
      </c>
      <c r="N6182" s="2">
        <v>347.93</v>
      </c>
      <c r="O6182" s="2" t="s">
        <v>34</v>
      </c>
      <c r="P6182" s="2">
        <f t="shared" si="192"/>
        <v>1527.4490000000001</v>
      </c>
    </row>
    <row r="6183" spans="1:16" ht="14.25" customHeight="1" x14ac:dyDescent="0.35">
      <c r="A6183" s="2" t="s">
        <v>6214</v>
      </c>
      <c r="B6183" s="2" t="s">
        <v>13</v>
      </c>
      <c r="C6183" s="2" t="s">
        <v>14</v>
      </c>
      <c r="D6183" s="2">
        <v>467.85</v>
      </c>
      <c r="E6183" s="2">
        <v>0.39</v>
      </c>
      <c r="F6183" s="2">
        <f t="shared" si="193"/>
        <v>182.4615</v>
      </c>
      <c r="G6183" s="2">
        <v>7</v>
      </c>
      <c r="H6183" s="2" t="str">
        <f>TEXT(Table1[[#This Row],[order_date]],"mmmm")</f>
        <v>April</v>
      </c>
      <c r="I6183" s="3">
        <v>45038</v>
      </c>
      <c r="J6183" s="3">
        <v>45043</v>
      </c>
      <c r="K6183" s="3" t="str">
        <f>TEXT(Table1[[#This Row],[delivery_date]]-Table1[[#This Row],[order_date]],"D")</f>
        <v>5</v>
      </c>
      <c r="L6183" s="2" t="s">
        <v>21</v>
      </c>
      <c r="M6183" s="2" t="s">
        <v>22</v>
      </c>
      <c r="N6183" s="2">
        <v>93.61</v>
      </c>
      <c r="O6183" s="2" t="s">
        <v>48</v>
      </c>
      <c r="P6183" s="2">
        <f t="shared" si="192"/>
        <v>285.38850000000002</v>
      </c>
    </row>
    <row r="6184" spans="1:16" ht="14.25" customHeight="1" x14ac:dyDescent="0.35">
      <c r="A6184" s="2" t="s">
        <v>6215</v>
      </c>
      <c r="B6184" s="2" t="s">
        <v>25</v>
      </c>
      <c r="C6184" s="2" t="s">
        <v>36</v>
      </c>
      <c r="D6184" s="2">
        <v>3721.97</v>
      </c>
      <c r="E6184" s="2">
        <v>0.13</v>
      </c>
      <c r="F6184" s="2">
        <f t="shared" si="193"/>
        <v>483.85609999999997</v>
      </c>
      <c r="G6184" s="2">
        <v>9</v>
      </c>
      <c r="H6184" s="2" t="str">
        <f>TEXT(Table1[[#This Row],[order_date]],"mmmm")</f>
        <v>November</v>
      </c>
      <c r="I6184" s="3">
        <v>45254</v>
      </c>
      <c r="J6184" s="3">
        <v>45257</v>
      </c>
      <c r="K6184" s="3" t="str">
        <f>TEXT(Table1[[#This Row],[delivery_date]]-Table1[[#This Row],[order_date]],"D")</f>
        <v>3</v>
      </c>
      <c r="L6184" s="2" t="s">
        <v>31</v>
      </c>
      <c r="M6184" s="2" t="s">
        <v>27</v>
      </c>
      <c r="N6184" s="2">
        <v>739.17</v>
      </c>
      <c r="O6184" s="2" t="s">
        <v>39</v>
      </c>
      <c r="P6184" s="2">
        <f t="shared" si="192"/>
        <v>3238.1138999999998</v>
      </c>
    </row>
    <row r="6185" spans="1:16" ht="14.25" customHeight="1" x14ac:dyDescent="0.35">
      <c r="A6185" s="2" t="s">
        <v>6216</v>
      </c>
      <c r="B6185" s="2" t="s">
        <v>41</v>
      </c>
      <c r="C6185" s="2" t="s">
        <v>26</v>
      </c>
      <c r="D6185" s="2">
        <v>966.49</v>
      </c>
      <c r="E6185" s="2">
        <v>0.15</v>
      </c>
      <c r="F6185" s="2">
        <f t="shared" si="193"/>
        <v>144.9735</v>
      </c>
      <c r="G6185" s="2">
        <v>2</v>
      </c>
      <c r="H6185" s="2" t="str">
        <f>TEXT(Table1[[#This Row],[order_date]],"mmmm")</f>
        <v>February</v>
      </c>
      <c r="I6185" s="3">
        <v>44985</v>
      </c>
      <c r="J6185" s="3">
        <v>44986</v>
      </c>
      <c r="K6185" s="3" t="str">
        <f>TEXT(Table1[[#This Row],[delivery_date]]-Table1[[#This Row],[order_date]],"D")</f>
        <v>1</v>
      </c>
      <c r="L6185" s="2" t="s">
        <v>15</v>
      </c>
      <c r="M6185" s="2" t="s">
        <v>27</v>
      </c>
      <c r="N6185" s="2">
        <v>149.01</v>
      </c>
      <c r="O6185" s="2" t="s">
        <v>48</v>
      </c>
      <c r="P6185" s="2">
        <f t="shared" si="192"/>
        <v>821.51649999999995</v>
      </c>
    </row>
    <row r="6186" spans="1:16" ht="14.25" customHeight="1" x14ac:dyDescent="0.35">
      <c r="A6186" s="2" t="s">
        <v>6217</v>
      </c>
      <c r="B6186" s="2" t="s">
        <v>19</v>
      </c>
      <c r="C6186" s="2" t="s">
        <v>36</v>
      </c>
      <c r="D6186" s="2">
        <v>4045.09</v>
      </c>
      <c r="E6186" s="2">
        <v>0.01</v>
      </c>
      <c r="F6186" s="2">
        <f t="shared" si="193"/>
        <v>40.450900000000004</v>
      </c>
      <c r="G6186" s="2">
        <v>1</v>
      </c>
      <c r="H6186" s="2" t="str">
        <f>TEXT(Table1[[#This Row],[order_date]],"mmmm")</f>
        <v>December</v>
      </c>
      <c r="I6186" s="3">
        <v>45630</v>
      </c>
      <c r="J6186" s="3">
        <v>45635</v>
      </c>
      <c r="K6186" s="3" t="str">
        <f>TEXT(Table1[[#This Row],[delivery_date]]-Table1[[#This Row],[order_date]],"D")</f>
        <v>5</v>
      </c>
      <c r="L6186" s="2" t="s">
        <v>15</v>
      </c>
      <c r="M6186" s="2" t="s">
        <v>22</v>
      </c>
      <c r="N6186" s="2">
        <v>751.98</v>
      </c>
      <c r="O6186" s="2" t="s">
        <v>34</v>
      </c>
      <c r="P6186" s="2">
        <f t="shared" si="192"/>
        <v>4004.6391000000003</v>
      </c>
    </row>
    <row r="6187" spans="1:16" ht="14.25" customHeight="1" x14ac:dyDescent="0.35">
      <c r="A6187" s="2" t="s">
        <v>6218</v>
      </c>
      <c r="B6187" s="2" t="s">
        <v>25</v>
      </c>
      <c r="C6187" s="2" t="s">
        <v>14</v>
      </c>
      <c r="D6187" s="2">
        <v>4244.7700000000004</v>
      </c>
      <c r="E6187" s="2">
        <v>0.45</v>
      </c>
      <c r="F6187" s="2">
        <f t="shared" si="193"/>
        <v>1910.1465000000003</v>
      </c>
      <c r="G6187" s="2">
        <v>9</v>
      </c>
      <c r="H6187" s="2" t="str">
        <f>TEXT(Table1[[#This Row],[order_date]],"mmmm")</f>
        <v>August</v>
      </c>
      <c r="I6187" s="3">
        <v>45151</v>
      </c>
      <c r="J6187" s="3">
        <v>45158</v>
      </c>
      <c r="K6187" s="3" t="str">
        <f>TEXT(Table1[[#This Row],[delivery_date]]-Table1[[#This Row],[order_date]],"D")</f>
        <v>7</v>
      </c>
      <c r="L6187" s="2" t="s">
        <v>31</v>
      </c>
      <c r="M6187" s="2" t="s">
        <v>16</v>
      </c>
      <c r="N6187" s="2">
        <v>271.51</v>
      </c>
      <c r="O6187" s="2" t="s">
        <v>23</v>
      </c>
      <c r="P6187" s="2">
        <f t="shared" si="192"/>
        <v>2334.6235000000001</v>
      </c>
    </row>
    <row r="6188" spans="1:16" ht="14.25" customHeight="1" x14ac:dyDescent="0.35">
      <c r="A6188" s="2" t="s">
        <v>6219</v>
      </c>
      <c r="B6188" s="2" t="s">
        <v>25</v>
      </c>
      <c r="C6188" s="2" t="s">
        <v>33</v>
      </c>
      <c r="D6188" s="2">
        <v>3228.33</v>
      </c>
      <c r="E6188" s="2">
        <v>0.34</v>
      </c>
      <c r="F6188" s="2">
        <f t="shared" si="193"/>
        <v>1097.6322</v>
      </c>
      <c r="G6188" s="2">
        <v>2</v>
      </c>
      <c r="H6188" s="2" t="str">
        <f>TEXT(Table1[[#This Row],[order_date]],"mmmm")</f>
        <v>October</v>
      </c>
      <c r="I6188" s="3">
        <v>45575</v>
      </c>
      <c r="J6188" s="3">
        <v>45576</v>
      </c>
      <c r="K6188" s="3" t="str">
        <f>TEXT(Table1[[#This Row],[delivery_date]]-Table1[[#This Row],[order_date]],"D")</f>
        <v>1</v>
      </c>
      <c r="L6188" s="2" t="s">
        <v>21</v>
      </c>
      <c r="M6188" s="2" t="s">
        <v>27</v>
      </c>
      <c r="N6188" s="2">
        <v>213.41</v>
      </c>
      <c r="O6188" s="2" t="s">
        <v>34</v>
      </c>
      <c r="P6188" s="2">
        <f t="shared" si="192"/>
        <v>2130.6977999999999</v>
      </c>
    </row>
    <row r="6189" spans="1:16" ht="14.25" customHeight="1" x14ac:dyDescent="0.35">
      <c r="A6189" s="2" t="s">
        <v>6220</v>
      </c>
      <c r="B6189" s="2" t="s">
        <v>41</v>
      </c>
      <c r="C6189" s="2" t="s">
        <v>36</v>
      </c>
      <c r="D6189" s="2">
        <v>3872.29</v>
      </c>
      <c r="E6189" s="2">
        <v>0.13</v>
      </c>
      <c r="F6189" s="2">
        <f t="shared" si="193"/>
        <v>503.39769999999999</v>
      </c>
      <c r="G6189" s="2">
        <v>9</v>
      </c>
      <c r="H6189" s="2" t="str">
        <f>TEXT(Table1[[#This Row],[order_date]],"mmmm")</f>
        <v>January</v>
      </c>
      <c r="I6189" s="3">
        <v>45308</v>
      </c>
      <c r="J6189" s="3">
        <v>45314</v>
      </c>
      <c r="K6189" s="3" t="str">
        <f>TEXT(Table1[[#This Row],[delivery_date]]-Table1[[#This Row],[order_date]],"D")</f>
        <v>6</v>
      </c>
      <c r="L6189" s="2" t="s">
        <v>31</v>
      </c>
      <c r="M6189" s="2" t="s">
        <v>27</v>
      </c>
      <c r="N6189" s="2">
        <v>1095.6300000000001</v>
      </c>
      <c r="O6189" s="2" t="s">
        <v>34</v>
      </c>
      <c r="P6189" s="2">
        <f t="shared" si="192"/>
        <v>3368.8923</v>
      </c>
    </row>
    <row r="6190" spans="1:16" ht="14.25" customHeight="1" x14ac:dyDescent="0.35">
      <c r="A6190" s="2" t="s">
        <v>6221</v>
      </c>
      <c r="B6190" s="2" t="s">
        <v>41</v>
      </c>
      <c r="C6190" s="2" t="s">
        <v>20</v>
      </c>
      <c r="D6190" s="2">
        <v>941.99</v>
      </c>
      <c r="E6190" s="2">
        <v>0.44</v>
      </c>
      <c r="F6190" s="2">
        <f t="shared" si="193"/>
        <v>414.47559999999999</v>
      </c>
      <c r="G6190" s="2">
        <v>8</v>
      </c>
      <c r="H6190" s="2" t="str">
        <f>TEXT(Table1[[#This Row],[order_date]],"mmmm")</f>
        <v>December</v>
      </c>
      <c r="I6190" s="3">
        <v>45261</v>
      </c>
      <c r="J6190" s="3">
        <v>45267</v>
      </c>
      <c r="K6190" s="3" t="str">
        <f>TEXT(Table1[[#This Row],[delivery_date]]-Table1[[#This Row],[order_date]],"D")</f>
        <v>6</v>
      </c>
      <c r="L6190" s="2" t="s">
        <v>15</v>
      </c>
      <c r="M6190" s="2" t="s">
        <v>22</v>
      </c>
      <c r="N6190" s="2">
        <v>176.88</v>
      </c>
      <c r="O6190" s="2" t="s">
        <v>28</v>
      </c>
      <c r="P6190" s="2">
        <f t="shared" si="192"/>
        <v>527.51440000000002</v>
      </c>
    </row>
    <row r="6191" spans="1:16" ht="14.25" customHeight="1" x14ac:dyDescent="0.35">
      <c r="A6191" s="2" t="s">
        <v>6222</v>
      </c>
      <c r="B6191" s="2" t="s">
        <v>19</v>
      </c>
      <c r="C6191" s="2" t="s">
        <v>33</v>
      </c>
      <c r="D6191" s="2">
        <v>2922.1</v>
      </c>
      <c r="E6191" s="2">
        <v>0.04</v>
      </c>
      <c r="F6191" s="2">
        <f t="shared" si="193"/>
        <v>116.884</v>
      </c>
      <c r="G6191" s="2">
        <v>7</v>
      </c>
      <c r="H6191" s="2" t="str">
        <f>TEXT(Table1[[#This Row],[order_date]],"mmmm")</f>
        <v>November</v>
      </c>
      <c r="I6191" s="3">
        <v>45231</v>
      </c>
      <c r="J6191" s="3">
        <v>45233</v>
      </c>
      <c r="K6191" s="3" t="str">
        <f>TEXT(Table1[[#This Row],[delivery_date]]-Table1[[#This Row],[order_date]],"D")</f>
        <v>2</v>
      </c>
      <c r="L6191" s="2" t="s">
        <v>31</v>
      </c>
      <c r="M6191" s="2" t="s">
        <v>27</v>
      </c>
      <c r="N6191" s="2">
        <v>288.72000000000003</v>
      </c>
      <c r="O6191" s="2" t="s">
        <v>39</v>
      </c>
      <c r="P6191" s="2">
        <f t="shared" si="192"/>
        <v>2805.2159999999999</v>
      </c>
    </row>
    <row r="6192" spans="1:16" ht="14.25" customHeight="1" x14ac:dyDescent="0.35">
      <c r="A6192" s="2" t="s">
        <v>6223</v>
      </c>
      <c r="B6192" s="2" t="s">
        <v>19</v>
      </c>
      <c r="C6192" s="2" t="s">
        <v>36</v>
      </c>
      <c r="D6192" s="2">
        <v>3416.32</v>
      </c>
      <c r="E6192" s="2">
        <v>0.18</v>
      </c>
      <c r="F6192" s="2">
        <f t="shared" si="193"/>
        <v>614.93759999999997</v>
      </c>
      <c r="G6192" s="2">
        <v>1</v>
      </c>
      <c r="H6192" s="2" t="str">
        <f>TEXT(Table1[[#This Row],[order_date]],"mmmm")</f>
        <v>May</v>
      </c>
      <c r="I6192" s="3">
        <v>45057</v>
      </c>
      <c r="J6192" s="3">
        <v>45062</v>
      </c>
      <c r="K6192" s="3" t="str">
        <f>TEXT(Table1[[#This Row],[delivery_date]]-Table1[[#This Row],[order_date]],"D")</f>
        <v>5</v>
      </c>
      <c r="L6192" s="2" t="s">
        <v>21</v>
      </c>
      <c r="M6192" s="2" t="s">
        <v>22</v>
      </c>
      <c r="N6192" s="2">
        <v>396.71</v>
      </c>
      <c r="O6192" s="2" t="s">
        <v>23</v>
      </c>
      <c r="P6192" s="2">
        <f t="shared" si="192"/>
        <v>2801.3824000000004</v>
      </c>
    </row>
    <row r="6193" spans="1:16" ht="14.25" customHeight="1" x14ac:dyDescent="0.35">
      <c r="A6193" s="2" t="s">
        <v>6224</v>
      </c>
      <c r="B6193" s="2" t="s">
        <v>41</v>
      </c>
      <c r="C6193" s="2" t="s">
        <v>20</v>
      </c>
      <c r="D6193" s="2">
        <v>3341.65</v>
      </c>
      <c r="E6193" s="2">
        <v>0.28000000000000003</v>
      </c>
      <c r="F6193" s="2">
        <f t="shared" si="193"/>
        <v>935.66200000000015</v>
      </c>
      <c r="G6193" s="2">
        <v>4</v>
      </c>
      <c r="H6193" s="2" t="str">
        <f>TEXT(Table1[[#This Row],[order_date]],"mmmm")</f>
        <v>October</v>
      </c>
      <c r="I6193" s="3">
        <v>45589</v>
      </c>
      <c r="J6193" s="3">
        <v>45594</v>
      </c>
      <c r="K6193" s="3" t="str">
        <f>TEXT(Table1[[#This Row],[delivery_date]]-Table1[[#This Row],[order_date]],"D")</f>
        <v>5</v>
      </c>
      <c r="L6193" s="2" t="s">
        <v>21</v>
      </c>
      <c r="M6193" s="2" t="s">
        <v>22</v>
      </c>
      <c r="N6193" s="2">
        <v>755.15</v>
      </c>
      <c r="O6193" s="2" t="s">
        <v>34</v>
      </c>
      <c r="P6193" s="2">
        <f t="shared" si="192"/>
        <v>2405.9879999999998</v>
      </c>
    </row>
    <row r="6194" spans="1:16" ht="14.25" customHeight="1" x14ac:dyDescent="0.35">
      <c r="A6194" s="2" t="s">
        <v>6225</v>
      </c>
      <c r="B6194" s="2" t="s">
        <v>19</v>
      </c>
      <c r="C6194" s="2" t="s">
        <v>33</v>
      </c>
      <c r="D6194" s="2">
        <v>674.72</v>
      </c>
      <c r="E6194" s="2">
        <v>0.25</v>
      </c>
      <c r="F6194" s="2">
        <f t="shared" si="193"/>
        <v>168.68</v>
      </c>
      <c r="G6194" s="2">
        <v>7</v>
      </c>
      <c r="H6194" s="2" t="str">
        <f>TEXT(Table1[[#This Row],[order_date]],"mmmm")</f>
        <v>July</v>
      </c>
      <c r="I6194" s="3">
        <v>45128</v>
      </c>
      <c r="J6194" s="3">
        <v>45133</v>
      </c>
      <c r="K6194" s="3" t="str">
        <f>TEXT(Table1[[#This Row],[delivery_date]]-Table1[[#This Row],[order_date]],"D")</f>
        <v>5</v>
      </c>
      <c r="L6194" s="2" t="s">
        <v>31</v>
      </c>
      <c r="M6194" s="2" t="s">
        <v>16</v>
      </c>
      <c r="N6194" s="2">
        <v>150.47</v>
      </c>
      <c r="O6194" s="2" t="s">
        <v>34</v>
      </c>
      <c r="P6194" s="2">
        <f t="shared" si="192"/>
        <v>506.04</v>
      </c>
    </row>
    <row r="6195" spans="1:16" ht="14.25" customHeight="1" x14ac:dyDescent="0.35">
      <c r="A6195" s="2" t="s">
        <v>6226</v>
      </c>
      <c r="B6195" s="2" t="s">
        <v>41</v>
      </c>
      <c r="C6195" s="2" t="s">
        <v>36</v>
      </c>
      <c r="D6195" s="2">
        <v>1787.47</v>
      </c>
      <c r="E6195" s="2">
        <v>0.33</v>
      </c>
      <c r="F6195" s="2">
        <f t="shared" si="193"/>
        <v>589.86509999999998</v>
      </c>
      <c r="G6195" s="2">
        <v>6</v>
      </c>
      <c r="H6195" s="2" t="str">
        <f>TEXT(Table1[[#This Row],[order_date]],"mmmm")</f>
        <v>October</v>
      </c>
      <c r="I6195" s="3">
        <v>45200</v>
      </c>
      <c r="J6195" s="3">
        <v>45203</v>
      </c>
      <c r="K6195" s="3" t="str">
        <f>TEXT(Table1[[#This Row],[delivery_date]]-Table1[[#This Row],[order_date]],"D")</f>
        <v>3</v>
      </c>
      <c r="L6195" s="2" t="s">
        <v>31</v>
      </c>
      <c r="M6195" s="2" t="s">
        <v>22</v>
      </c>
      <c r="N6195" s="2">
        <v>383.47</v>
      </c>
      <c r="O6195" s="2" t="s">
        <v>28</v>
      </c>
      <c r="P6195" s="2">
        <f t="shared" si="192"/>
        <v>1197.6049</v>
      </c>
    </row>
    <row r="6196" spans="1:16" ht="14.25" customHeight="1" x14ac:dyDescent="0.35">
      <c r="A6196" s="2" t="s">
        <v>6227</v>
      </c>
      <c r="B6196" s="2" t="s">
        <v>25</v>
      </c>
      <c r="C6196" s="2" t="s">
        <v>26</v>
      </c>
      <c r="D6196" s="2">
        <v>1692.68</v>
      </c>
      <c r="E6196" s="2">
        <v>0.15</v>
      </c>
      <c r="F6196" s="2">
        <f t="shared" si="193"/>
        <v>253.90199999999999</v>
      </c>
      <c r="G6196" s="2">
        <v>1</v>
      </c>
      <c r="H6196" s="2" t="str">
        <f>TEXT(Table1[[#This Row],[order_date]],"mmmm")</f>
        <v>November</v>
      </c>
      <c r="I6196" s="3">
        <v>45601</v>
      </c>
      <c r="J6196" s="3">
        <v>45606</v>
      </c>
      <c r="K6196" s="3" t="str">
        <f>TEXT(Table1[[#This Row],[delivery_date]]-Table1[[#This Row],[order_date]],"D")</f>
        <v>5</v>
      </c>
      <c r="L6196" s="2" t="s">
        <v>21</v>
      </c>
      <c r="M6196" s="2" t="s">
        <v>16</v>
      </c>
      <c r="N6196" s="2">
        <v>190.4</v>
      </c>
      <c r="O6196" s="2" t="s">
        <v>23</v>
      </c>
      <c r="P6196" s="2">
        <f t="shared" si="192"/>
        <v>1438.778</v>
      </c>
    </row>
    <row r="6197" spans="1:16" ht="14.25" customHeight="1" x14ac:dyDescent="0.35">
      <c r="A6197" s="2" t="s">
        <v>6228</v>
      </c>
      <c r="B6197" s="2" t="s">
        <v>41</v>
      </c>
      <c r="C6197" s="2" t="s">
        <v>20</v>
      </c>
      <c r="D6197" s="2">
        <v>2905.38</v>
      </c>
      <c r="E6197" s="2">
        <v>0.38</v>
      </c>
      <c r="F6197" s="2">
        <f t="shared" si="193"/>
        <v>1104.0444</v>
      </c>
      <c r="G6197" s="2">
        <v>7</v>
      </c>
      <c r="H6197" s="2" t="str">
        <f>TEXT(Table1[[#This Row],[order_date]],"mmmm")</f>
        <v>August</v>
      </c>
      <c r="I6197" s="3">
        <v>45159</v>
      </c>
      <c r="J6197" s="3">
        <v>45160</v>
      </c>
      <c r="K6197" s="3" t="str">
        <f>TEXT(Table1[[#This Row],[delivery_date]]-Table1[[#This Row],[order_date]],"D")</f>
        <v>1</v>
      </c>
      <c r="L6197" s="2" t="s">
        <v>31</v>
      </c>
      <c r="M6197" s="2" t="s">
        <v>27</v>
      </c>
      <c r="N6197" s="2">
        <v>750.69</v>
      </c>
      <c r="O6197" s="2" t="s">
        <v>34</v>
      </c>
      <c r="P6197" s="2">
        <f t="shared" si="192"/>
        <v>1801.3356000000001</v>
      </c>
    </row>
    <row r="6198" spans="1:16" ht="14.25" customHeight="1" x14ac:dyDescent="0.35">
      <c r="A6198" s="2" t="s">
        <v>6229</v>
      </c>
      <c r="B6198" s="2" t="s">
        <v>41</v>
      </c>
      <c r="C6198" s="2" t="s">
        <v>26</v>
      </c>
      <c r="D6198" s="2">
        <v>3849.66</v>
      </c>
      <c r="E6198" s="2">
        <v>0.2</v>
      </c>
      <c r="F6198" s="2">
        <f t="shared" si="193"/>
        <v>769.93200000000002</v>
      </c>
      <c r="G6198" s="2">
        <v>2</v>
      </c>
      <c r="H6198" s="2" t="str">
        <f>TEXT(Table1[[#This Row],[order_date]],"mmmm")</f>
        <v>March</v>
      </c>
      <c r="I6198" s="3">
        <v>45370</v>
      </c>
      <c r="J6198" s="3">
        <v>45377</v>
      </c>
      <c r="K6198" s="3" t="str">
        <f>TEXT(Table1[[#This Row],[delivery_date]]-Table1[[#This Row],[order_date]],"D")</f>
        <v>7</v>
      </c>
      <c r="L6198" s="2" t="s">
        <v>15</v>
      </c>
      <c r="M6198" s="2" t="s">
        <v>22</v>
      </c>
      <c r="N6198" s="2">
        <v>254.92</v>
      </c>
      <c r="O6198" s="2" t="s">
        <v>34</v>
      </c>
      <c r="P6198" s="2">
        <f t="shared" si="192"/>
        <v>3079.7280000000001</v>
      </c>
    </row>
    <row r="6199" spans="1:16" ht="14.25" customHeight="1" x14ac:dyDescent="0.35">
      <c r="A6199" s="2" t="s">
        <v>6230</v>
      </c>
      <c r="B6199" s="2" t="s">
        <v>13</v>
      </c>
      <c r="C6199" s="2" t="s">
        <v>14</v>
      </c>
      <c r="D6199" s="2">
        <v>2895.89</v>
      </c>
      <c r="E6199" s="2">
        <v>0.06</v>
      </c>
      <c r="F6199" s="2">
        <f t="shared" si="193"/>
        <v>173.7534</v>
      </c>
      <c r="G6199" s="2">
        <v>8</v>
      </c>
      <c r="H6199" s="2" t="str">
        <f>TEXT(Table1[[#This Row],[order_date]],"mmmm")</f>
        <v>October</v>
      </c>
      <c r="I6199" s="3">
        <v>45575</v>
      </c>
      <c r="J6199" s="3">
        <v>45580</v>
      </c>
      <c r="K6199" s="3" t="str">
        <f>TEXT(Table1[[#This Row],[delivery_date]]-Table1[[#This Row],[order_date]],"D")</f>
        <v>5</v>
      </c>
      <c r="L6199" s="2" t="s">
        <v>15</v>
      </c>
      <c r="M6199" s="2" t="s">
        <v>22</v>
      </c>
      <c r="N6199" s="2">
        <v>450.2</v>
      </c>
      <c r="O6199" s="2" t="s">
        <v>48</v>
      </c>
      <c r="P6199" s="2">
        <f t="shared" si="192"/>
        <v>2722.1365999999998</v>
      </c>
    </row>
    <row r="6200" spans="1:16" ht="14.25" customHeight="1" x14ac:dyDescent="0.35">
      <c r="A6200" s="2" t="s">
        <v>6231</v>
      </c>
      <c r="B6200" s="2" t="s">
        <v>41</v>
      </c>
      <c r="C6200" s="2" t="s">
        <v>36</v>
      </c>
      <c r="D6200" s="2">
        <v>3798.65</v>
      </c>
      <c r="E6200" s="2">
        <v>0.37</v>
      </c>
      <c r="F6200" s="2">
        <f t="shared" si="193"/>
        <v>1405.5005000000001</v>
      </c>
      <c r="G6200" s="2">
        <v>2</v>
      </c>
      <c r="H6200" s="2" t="str">
        <f>TEXT(Table1[[#This Row],[order_date]],"mmmm")</f>
        <v>August</v>
      </c>
      <c r="I6200" s="3">
        <v>45149</v>
      </c>
      <c r="J6200" s="3">
        <v>45156</v>
      </c>
      <c r="K6200" s="3" t="str">
        <f>TEXT(Table1[[#This Row],[delivery_date]]-Table1[[#This Row],[order_date]],"D")</f>
        <v>7</v>
      </c>
      <c r="L6200" s="2" t="s">
        <v>31</v>
      </c>
      <c r="M6200" s="2" t="s">
        <v>27</v>
      </c>
      <c r="N6200" s="2">
        <v>915.11</v>
      </c>
      <c r="O6200" s="2" t="s">
        <v>17</v>
      </c>
      <c r="P6200" s="2">
        <f t="shared" si="192"/>
        <v>2393.1495</v>
      </c>
    </row>
    <row r="6201" spans="1:16" ht="14.25" customHeight="1" x14ac:dyDescent="0.35">
      <c r="A6201" s="2" t="s">
        <v>6232</v>
      </c>
      <c r="B6201" s="2" t="s">
        <v>41</v>
      </c>
      <c r="C6201" s="2" t="s">
        <v>36</v>
      </c>
      <c r="D6201" s="2">
        <v>584.94000000000005</v>
      </c>
      <c r="E6201" s="2">
        <v>0.46</v>
      </c>
      <c r="F6201" s="2">
        <f t="shared" si="193"/>
        <v>269.07240000000002</v>
      </c>
      <c r="G6201" s="2">
        <v>4</v>
      </c>
      <c r="H6201" s="2" t="str">
        <f>TEXT(Table1[[#This Row],[order_date]],"mmmm")</f>
        <v>December</v>
      </c>
      <c r="I6201" s="3">
        <v>45276</v>
      </c>
      <c r="J6201" s="3">
        <v>45283</v>
      </c>
      <c r="K6201" s="3" t="str">
        <f>TEXT(Table1[[#This Row],[delivery_date]]-Table1[[#This Row],[order_date]],"D")</f>
        <v>7</v>
      </c>
      <c r="L6201" s="2" t="s">
        <v>15</v>
      </c>
      <c r="M6201" s="2" t="s">
        <v>27</v>
      </c>
      <c r="N6201" s="2">
        <v>64.09</v>
      </c>
      <c r="O6201" s="2" t="s">
        <v>17</v>
      </c>
      <c r="P6201" s="2">
        <f t="shared" si="192"/>
        <v>315.86760000000004</v>
      </c>
    </row>
    <row r="6202" spans="1:16" ht="14.25" customHeight="1" x14ac:dyDescent="0.35">
      <c r="A6202" s="2" t="s">
        <v>6233</v>
      </c>
      <c r="B6202" s="2" t="s">
        <v>13</v>
      </c>
      <c r="C6202" s="2" t="s">
        <v>20</v>
      </c>
      <c r="D6202" s="2">
        <v>4402.88</v>
      </c>
      <c r="E6202" s="2">
        <v>0.18</v>
      </c>
      <c r="F6202" s="2">
        <f t="shared" si="193"/>
        <v>792.51840000000004</v>
      </c>
      <c r="G6202" s="2">
        <v>6</v>
      </c>
      <c r="H6202" s="2" t="str">
        <f>TEXT(Table1[[#This Row],[order_date]],"mmmm")</f>
        <v>August</v>
      </c>
      <c r="I6202" s="3">
        <v>45155</v>
      </c>
      <c r="J6202" s="3">
        <v>45158</v>
      </c>
      <c r="K6202" s="3" t="str">
        <f>TEXT(Table1[[#This Row],[delivery_date]]-Table1[[#This Row],[order_date]],"D")</f>
        <v>3</v>
      </c>
      <c r="L6202" s="2" t="s">
        <v>15</v>
      </c>
      <c r="M6202" s="2" t="s">
        <v>27</v>
      </c>
      <c r="N6202" s="2">
        <v>484.81</v>
      </c>
      <c r="O6202" s="2" t="s">
        <v>34</v>
      </c>
      <c r="P6202" s="2">
        <f t="shared" si="192"/>
        <v>3610.3616000000002</v>
      </c>
    </row>
    <row r="6203" spans="1:16" ht="14.25" customHeight="1" x14ac:dyDescent="0.35">
      <c r="A6203" s="2" t="s">
        <v>6234</v>
      </c>
      <c r="B6203" s="2" t="s">
        <v>19</v>
      </c>
      <c r="C6203" s="2" t="s">
        <v>36</v>
      </c>
      <c r="D6203" s="2">
        <v>2729.42</v>
      </c>
      <c r="E6203" s="2">
        <v>0.28999999999999998</v>
      </c>
      <c r="F6203" s="2">
        <f t="shared" si="193"/>
        <v>791.53179999999998</v>
      </c>
      <c r="G6203" s="2">
        <v>8</v>
      </c>
      <c r="H6203" s="2" t="str">
        <f>TEXT(Table1[[#This Row],[order_date]],"mmmm")</f>
        <v>January</v>
      </c>
      <c r="I6203" s="3">
        <v>44938</v>
      </c>
      <c r="J6203" s="3">
        <v>44941</v>
      </c>
      <c r="K6203" s="3" t="str">
        <f>TEXT(Table1[[#This Row],[delivery_date]]-Table1[[#This Row],[order_date]],"D")</f>
        <v>3</v>
      </c>
      <c r="L6203" s="2" t="s">
        <v>15</v>
      </c>
      <c r="M6203" s="2" t="s">
        <v>27</v>
      </c>
      <c r="N6203" s="2">
        <v>137.38999999999999</v>
      </c>
      <c r="O6203" s="2" t="s">
        <v>17</v>
      </c>
      <c r="P6203" s="2">
        <f t="shared" si="192"/>
        <v>1937.8882000000001</v>
      </c>
    </row>
    <row r="6204" spans="1:16" ht="14.25" customHeight="1" x14ac:dyDescent="0.35">
      <c r="A6204" s="2" t="s">
        <v>6235</v>
      </c>
      <c r="B6204" s="2" t="s">
        <v>13</v>
      </c>
      <c r="C6204" s="2" t="s">
        <v>14</v>
      </c>
      <c r="D6204" s="2">
        <v>283.74</v>
      </c>
      <c r="E6204" s="2">
        <v>0.34</v>
      </c>
      <c r="F6204" s="2">
        <f t="shared" si="193"/>
        <v>96.471600000000009</v>
      </c>
      <c r="G6204" s="2">
        <v>3</v>
      </c>
      <c r="H6204" s="2" t="str">
        <f>TEXT(Table1[[#This Row],[order_date]],"mmmm")</f>
        <v>June</v>
      </c>
      <c r="I6204" s="3">
        <v>45455</v>
      </c>
      <c r="J6204" s="3">
        <v>45462</v>
      </c>
      <c r="K6204" s="3" t="str">
        <f>TEXT(Table1[[#This Row],[delivery_date]]-Table1[[#This Row],[order_date]],"D")</f>
        <v>7</v>
      </c>
      <c r="L6204" s="2" t="s">
        <v>31</v>
      </c>
      <c r="M6204" s="2" t="s">
        <v>22</v>
      </c>
      <c r="N6204" s="2">
        <v>49.25</v>
      </c>
      <c r="O6204" s="2" t="s">
        <v>39</v>
      </c>
      <c r="P6204" s="2">
        <f t="shared" si="192"/>
        <v>187.26839999999999</v>
      </c>
    </row>
    <row r="6205" spans="1:16" ht="14.25" customHeight="1" x14ac:dyDescent="0.35">
      <c r="A6205" s="2" t="s">
        <v>6236</v>
      </c>
      <c r="B6205" s="2" t="s">
        <v>25</v>
      </c>
      <c r="C6205" s="2" t="s">
        <v>36</v>
      </c>
      <c r="D6205" s="2">
        <v>3251.74</v>
      </c>
      <c r="E6205" s="2">
        <v>0.42</v>
      </c>
      <c r="F6205" s="2">
        <f t="shared" si="193"/>
        <v>1365.7307999999998</v>
      </c>
      <c r="G6205" s="2">
        <v>6</v>
      </c>
      <c r="H6205" s="2" t="str">
        <f>TEXT(Table1[[#This Row],[order_date]],"mmmm")</f>
        <v>August</v>
      </c>
      <c r="I6205" s="3">
        <v>45145</v>
      </c>
      <c r="J6205" s="3">
        <v>45151</v>
      </c>
      <c r="K6205" s="3" t="str">
        <f>TEXT(Table1[[#This Row],[delivery_date]]-Table1[[#This Row],[order_date]],"D")</f>
        <v>6</v>
      </c>
      <c r="L6205" s="2" t="s">
        <v>15</v>
      </c>
      <c r="M6205" s="2" t="s">
        <v>16</v>
      </c>
      <c r="N6205" s="2">
        <v>909.36</v>
      </c>
      <c r="O6205" s="2" t="s">
        <v>17</v>
      </c>
      <c r="P6205" s="2">
        <f t="shared" si="192"/>
        <v>1886.0092</v>
      </c>
    </row>
    <row r="6206" spans="1:16" ht="14.25" customHeight="1" x14ac:dyDescent="0.35">
      <c r="A6206" s="2" t="s">
        <v>6237</v>
      </c>
      <c r="B6206" s="2" t="s">
        <v>13</v>
      </c>
      <c r="C6206" s="2" t="s">
        <v>33</v>
      </c>
      <c r="D6206" s="2">
        <v>2635</v>
      </c>
      <c r="E6206" s="2">
        <v>0.1</v>
      </c>
      <c r="F6206" s="2">
        <f t="shared" si="193"/>
        <v>263.5</v>
      </c>
      <c r="G6206" s="2">
        <v>6</v>
      </c>
      <c r="H6206" s="2" t="str">
        <f>TEXT(Table1[[#This Row],[order_date]],"mmmm")</f>
        <v>November</v>
      </c>
      <c r="I6206" s="3">
        <v>45231</v>
      </c>
      <c r="J6206" s="3">
        <v>45233</v>
      </c>
      <c r="K6206" s="3" t="str">
        <f>TEXT(Table1[[#This Row],[delivery_date]]-Table1[[#This Row],[order_date]],"D")</f>
        <v>2</v>
      </c>
      <c r="L6206" s="2" t="s">
        <v>15</v>
      </c>
      <c r="M6206" s="2" t="s">
        <v>16</v>
      </c>
      <c r="N6206" s="2">
        <v>469.48</v>
      </c>
      <c r="O6206" s="2" t="s">
        <v>39</v>
      </c>
      <c r="P6206" s="2">
        <f t="shared" si="192"/>
        <v>2371.5</v>
      </c>
    </row>
    <row r="6207" spans="1:16" ht="14.25" customHeight="1" x14ac:dyDescent="0.35">
      <c r="A6207" s="2" t="s">
        <v>6238</v>
      </c>
      <c r="B6207" s="2" t="s">
        <v>25</v>
      </c>
      <c r="C6207" s="2" t="s">
        <v>26</v>
      </c>
      <c r="D6207" s="2">
        <v>1179.81</v>
      </c>
      <c r="E6207" s="2">
        <v>0.28000000000000003</v>
      </c>
      <c r="F6207" s="2">
        <f t="shared" si="193"/>
        <v>330.34680000000003</v>
      </c>
      <c r="G6207" s="2">
        <v>1</v>
      </c>
      <c r="H6207" s="2" t="str">
        <f>TEXT(Table1[[#This Row],[order_date]],"mmmm")</f>
        <v>November</v>
      </c>
      <c r="I6207" s="3">
        <v>45614</v>
      </c>
      <c r="J6207" s="3">
        <v>45615</v>
      </c>
      <c r="K6207" s="3" t="str">
        <f>TEXT(Table1[[#This Row],[delivery_date]]-Table1[[#This Row],[order_date]],"D")</f>
        <v>1</v>
      </c>
      <c r="L6207" s="2" t="s">
        <v>21</v>
      </c>
      <c r="M6207" s="2" t="s">
        <v>16</v>
      </c>
      <c r="N6207" s="2">
        <v>334.34</v>
      </c>
      <c r="O6207" s="2" t="s">
        <v>48</v>
      </c>
      <c r="P6207" s="2">
        <f t="shared" si="192"/>
        <v>849.46319999999992</v>
      </c>
    </row>
    <row r="6208" spans="1:16" ht="14.25" customHeight="1" x14ac:dyDescent="0.35">
      <c r="A6208" s="2" t="s">
        <v>6239</v>
      </c>
      <c r="B6208" s="2" t="s">
        <v>19</v>
      </c>
      <c r="C6208" s="2" t="s">
        <v>14</v>
      </c>
      <c r="D6208" s="2">
        <v>3845.68</v>
      </c>
      <c r="E6208" s="2">
        <v>0.37</v>
      </c>
      <c r="F6208" s="2">
        <f t="shared" si="193"/>
        <v>1422.9015999999999</v>
      </c>
      <c r="G6208" s="2">
        <v>6</v>
      </c>
      <c r="H6208" s="2" t="str">
        <f>TEXT(Table1[[#This Row],[order_date]],"mmmm")</f>
        <v>June</v>
      </c>
      <c r="I6208" s="3">
        <v>45465</v>
      </c>
      <c r="J6208" s="3">
        <v>45469</v>
      </c>
      <c r="K6208" s="3" t="str">
        <f>TEXT(Table1[[#This Row],[delivery_date]]-Table1[[#This Row],[order_date]],"D")</f>
        <v>4</v>
      </c>
      <c r="L6208" s="2" t="s">
        <v>15</v>
      </c>
      <c r="M6208" s="2" t="s">
        <v>27</v>
      </c>
      <c r="N6208" s="2">
        <v>399.4</v>
      </c>
      <c r="O6208" s="2" t="s">
        <v>28</v>
      </c>
      <c r="P6208" s="2">
        <f t="shared" si="192"/>
        <v>2422.7784000000001</v>
      </c>
    </row>
    <row r="6209" spans="1:16" ht="14.25" customHeight="1" x14ac:dyDescent="0.35">
      <c r="A6209" s="2" t="s">
        <v>6240</v>
      </c>
      <c r="B6209" s="2" t="s">
        <v>13</v>
      </c>
      <c r="C6209" s="2" t="s">
        <v>14</v>
      </c>
      <c r="D6209" s="2">
        <v>4674.4799999999996</v>
      </c>
      <c r="E6209" s="2">
        <v>0.1</v>
      </c>
      <c r="F6209" s="2">
        <f t="shared" si="193"/>
        <v>467.44799999999998</v>
      </c>
      <c r="G6209" s="2">
        <v>1</v>
      </c>
      <c r="H6209" s="2" t="str">
        <f>TEXT(Table1[[#This Row],[order_date]],"mmmm")</f>
        <v>September</v>
      </c>
      <c r="I6209" s="3">
        <v>45172</v>
      </c>
      <c r="J6209" s="3">
        <v>45173</v>
      </c>
      <c r="K6209" s="3" t="str">
        <f>TEXT(Table1[[#This Row],[delivery_date]]-Table1[[#This Row],[order_date]],"D")</f>
        <v>1</v>
      </c>
      <c r="L6209" s="2" t="s">
        <v>15</v>
      </c>
      <c r="M6209" s="2" t="s">
        <v>27</v>
      </c>
      <c r="N6209" s="2">
        <v>695.16</v>
      </c>
      <c r="O6209" s="2" t="s">
        <v>48</v>
      </c>
      <c r="P6209" s="2">
        <f t="shared" si="192"/>
        <v>4207.0319999999992</v>
      </c>
    </row>
    <row r="6210" spans="1:16" ht="14.25" customHeight="1" x14ac:dyDescent="0.35">
      <c r="A6210" s="2" t="s">
        <v>6241</v>
      </c>
      <c r="B6210" s="2" t="s">
        <v>13</v>
      </c>
      <c r="C6210" s="2" t="s">
        <v>26</v>
      </c>
      <c r="D6210" s="2">
        <v>1681.15</v>
      </c>
      <c r="E6210" s="2">
        <v>0.24</v>
      </c>
      <c r="F6210" s="2">
        <f t="shared" si="193"/>
        <v>403.476</v>
      </c>
      <c r="G6210" s="2">
        <v>9</v>
      </c>
      <c r="H6210" s="2" t="str">
        <f>TEXT(Table1[[#This Row],[order_date]],"mmmm")</f>
        <v>July</v>
      </c>
      <c r="I6210" s="3">
        <v>45109</v>
      </c>
      <c r="J6210" s="3">
        <v>45113</v>
      </c>
      <c r="K6210" s="3" t="str">
        <f>TEXT(Table1[[#This Row],[delivery_date]]-Table1[[#This Row],[order_date]],"D")</f>
        <v>4</v>
      </c>
      <c r="L6210" s="2" t="s">
        <v>31</v>
      </c>
      <c r="M6210" s="2" t="s">
        <v>27</v>
      </c>
      <c r="N6210" s="2">
        <v>500.81</v>
      </c>
      <c r="O6210" s="2" t="s">
        <v>17</v>
      </c>
      <c r="P6210" s="2">
        <f t="shared" ref="P6210:P6273" si="194">D6210-F6210</f>
        <v>1277.674</v>
      </c>
    </row>
    <row r="6211" spans="1:16" ht="14.25" customHeight="1" x14ac:dyDescent="0.35">
      <c r="A6211" s="2" t="s">
        <v>6242</v>
      </c>
      <c r="B6211" s="2" t="s">
        <v>19</v>
      </c>
      <c r="C6211" s="2" t="s">
        <v>26</v>
      </c>
      <c r="D6211" s="2">
        <v>2520.19</v>
      </c>
      <c r="E6211" s="2">
        <v>0.23</v>
      </c>
      <c r="F6211" s="2">
        <f t="shared" ref="F6211:F6274" si="195">D6211*E6211</f>
        <v>579.64370000000008</v>
      </c>
      <c r="G6211" s="2">
        <v>4</v>
      </c>
      <c r="H6211" s="2" t="str">
        <f>TEXT(Table1[[#This Row],[order_date]],"mmmm")</f>
        <v>May</v>
      </c>
      <c r="I6211" s="3">
        <v>45415</v>
      </c>
      <c r="J6211" s="3">
        <v>45416</v>
      </c>
      <c r="K6211" s="3" t="str">
        <f>TEXT(Table1[[#This Row],[delivery_date]]-Table1[[#This Row],[order_date]],"D")</f>
        <v>1</v>
      </c>
      <c r="L6211" s="2" t="s">
        <v>15</v>
      </c>
      <c r="M6211" s="2" t="s">
        <v>16</v>
      </c>
      <c r="N6211" s="2">
        <v>629.75</v>
      </c>
      <c r="O6211" s="2" t="s">
        <v>28</v>
      </c>
      <c r="P6211" s="2">
        <f t="shared" si="194"/>
        <v>1940.5463</v>
      </c>
    </row>
    <row r="6212" spans="1:16" ht="14.25" customHeight="1" x14ac:dyDescent="0.35">
      <c r="A6212" s="2" t="s">
        <v>6243</v>
      </c>
      <c r="B6212" s="2" t="s">
        <v>25</v>
      </c>
      <c r="C6212" s="2" t="s">
        <v>14</v>
      </c>
      <c r="D6212" s="2">
        <v>728.06</v>
      </c>
      <c r="E6212" s="2">
        <v>0.42</v>
      </c>
      <c r="F6212" s="2">
        <f t="shared" si="195"/>
        <v>305.78519999999997</v>
      </c>
      <c r="G6212" s="2">
        <v>5</v>
      </c>
      <c r="H6212" s="2" t="str">
        <f>TEXT(Table1[[#This Row],[order_date]],"mmmm")</f>
        <v>September</v>
      </c>
      <c r="I6212" s="3">
        <v>45556</v>
      </c>
      <c r="J6212" s="3">
        <v>45561</v>
      </c>
      <c r="K6212" s="3" t="str">
        <f>TEXT(Table1[[#This Row],[delivery_date]]-Table1[[#This Row],[order_date]],"D")</f>
        <v>5</v>
      </c>
      <c r="L6212" s="2" t="s">
        <v>31</v>
      </c>
      <c r="M6212" s="2" t="s">
        <v>27</v>
      </c>
      <c r="N6212" s="2">
        <v>141.18</v>
      </c>
      <c r="O6212" s="2" t="s">
        <v>23</v>
      </c>
      <c r="P6212" s="2">
        <f t="shared" si="194"/>
        <v>422.27479999999997</v>
      </c>
    </row>
    <row r="6213" spans="1:16" ht="14.25" customHeight="1" x14ac:dyDescent="0.35">
      <c r="A6213" s="2" t="s">
        <v>6244</v>
      </c>
      <c r="B6213" s="2" t="s">
        <v>13</v>
      </c>
      <c r="C6213" s="2" t="s">
        <v>26</v>
      </c>
      <c r="D6213" s="2">
        <v>4656.0200000000004</v>
      </c>
      <c r="E6213" s="2">
        <v>0.39</v>
      </c>
      <c r="F6213" s="2">
        <f t="shared" si="195"/>
        <v>1815.8478000000002</v>
      </c>
      <c r="G6213" s="2">
        <v>1</v>
      </c>
      <c r="H6213" s="2" t="str">
        <f>TEXT(Table1[[#This Row],[order_date]],"mmmm")</f>
        <v>February</v>
      </c>
      <c r="I6213" s="3">
        <v>45323</v>
      </c>
      <c r="J6213" s="3">
        <v>45327</v>
      </c>
      <c r="K6213" s="3" t="str">
        <f>TEXT(Table1[[#This Row],[delivery_date]]-Table1[[#This Row],[order_date]],"D")</f>
        <v>4</v>
      </c>
      <c r="L6213" s="2" t="s">
        <v>21</v>
      </c>
      <c r="M6213" s="2" t="s">
        <v>22</v>
      </c>
      <c r="N6213" s="2">
        <v>334.16</v>
      </c>
      <c r="O6213" s="2" t="s">
        <v>23</v>
      </c>
      <c r="P6213" s="2">
        <f t="shared" si="194"/>
        <v>2840.1722</v>
      </c>
    </row>
    <row r="6214" spans="1:16" ht="14.25" customHeight="1" x14ac:dyDescent="0.35">
      <c r="A6214" s="2" t="s">
        <v>6245</v>
      </c>
      <c r="B6214" s="2" t="s">
        <v>25</v>
      </c>
      <c r="C6214" s="2" t="s">
        <v>20</v>
      </c>
      <c r="D6214" s="2">
        <v>1662.1</v>
      </c>
      <c r="E6214" s="2">
        <v>0.12</v>
      </c>
      <c r="F6214" s="2">
        <f t="shared" si="195"/>
        <v>199.45199999999997</v>
      </c>
      <c r="G6214" s="2">
        <v>1</v>
      </c>
      <c r="H6214" s="2" t="str">
        <f>TEXT(Table1[[#This Row],[order_date]],"mmmm")</f>
        <v>May</v>
      </c>
      <c r="I6214" s="3">
        <v>45441</v>
      </c>
      <c r="J6214" s="3">
        <v>45442</v>
      </c>
      <c r="K6214" s="3" t="str">
        <f>TEXT(Table1[[#This Row],[delivery_date]]-Table1[[#This Row],[order_date]],"D")</f>
        <v>1</v>
      </c>
      <c r="L6214" s="2" t="s">
        <v>15</v>
      </c>
      <c r="M6214" s="2" t="s">
        <v>16</v>
      </c>
      <c r="N6214" s="2">
        <v>137.32</v>
      </c>
      <c r="O6214" s="2" t="s">
        <v>48</v>
      </c>
      <c r="P6214" s="2">
        <f t="shared" si="194"/>
        <v>1462.6479999999999</v>
      </c>
    </row>
    <row r="6215" spans="1:16" ht="14.25" customHeight="1" x14ac:dyDescent="0.35">
      <c r="A6215" s="2" t="s">
        <v>6246</v>
      </c>
      <c r="B6215" s="2" t="s">
        <v>13</v>
      </c>
      <c r="C6215" s="2" t="s">
        <v>26</v>
      </c>
      <c r="D6215" s="2">
        <v>1054.44</v>
      </c>
      <c r="E6215" s="2">
        <v>0.12</v>
      </c>
      <c r="F6215" s="2">
        <f t="shared" si="195"/>
        <v>126.53280000000001</v>
      </c>
      <c r="G6215" s="2">
        <v>9</v>
      </c>
      <c r="H6215" s="2" t="str">
        <f>TEXT(Table1[[#This Row],[order_date]],"mmmm")</f>
        <v>August</v>
      </c>
      <c r="I6215" s="3">
        <v>45142</v>
      </c>
      <c r="J6215" s="3">
        <v>45149</v>
      </c>
      <c r="K6215" s="3" t="str">
        <f>TEXT(Table1[[#This Row],[delivery_date]]-Table1[[#This Row],[order_date]],"D")</f>
        <v>7</v>
      </c>
      <c r="L6215" s="2" t="s">
        <v>21</v>
      </c>
      <c r="M6215" s="2" t="s">
        <v>22</v>
      </c>
      <c r="N6215" s="2">
        <v>168.78</v>
      </c>
      <c r="O6215" s="2" t="s">
        <v>39</v>
      </c>
      <c r="P6215" s="2">
        <f t="shared" si="194"/>
        <v>927.9072000000001</v>
      </c>
    </row>
    <row r="6216" spans="1:16" ht="14.25" customHeight="1" x14ac:dyDescent="0.35">
      <c r="A6216" s="2" t="s">
        <v>6247</v>
      </c>
      <c r="B6216" s="2" t="s">
        <v>41</v>
      </c>
      <c r="C6216" s="2" t="s">
        <v>33</v>
      </c>
      <c r="D6216" s="2">
        <v>2444.3000000000002</v>
      </c>
      <c r="E6216" s="2">
        <v>0.36</v>
      </c>
      <c r="F6216" s="2">
        <f t="shared" si="195"/>
        <v>879.94799999999998</v>
      </c>
      <c r="G6216" s="2">
        <v>6</v>
      </c>
      <c r="H6216" s="2" t="str">
        <f>TEXT(Table1[[#This Row],[order_date]],"mmmm")</f>
        <v>August</v>
      </c>
      <c r="I6216" s="3">
        <v>45150</v>
      </c>
      <c r="J6216" s="3">
        <v>45156</v>
      </c>
      <c r="K6216" s="3" t="str">
        <f>TEXT(Table1[[#This Row],[delivery_date]]-Table1[[#This Row],[order_date]],"D")</f>
        <v>6</v>
      </c>
      <c r="L6216" s="2" t="s">
        <v>21</v>
      </c>
      <c r="M6216" s="2" t="s">
        <v>27</v>
      </c>
      <c r="N6216" s="2">
        <v>620.20000000000005</v>
      </c>
      <c r="O6216" s="2" t="s">
        <v>23</v>
      </c>
      <c r="P6216" s="2">
        <f t="shared" si="194"/>
        <v>1564.3520000000003</v>
      </c>
    </row>
    <row r="6217" spans="1:16" ht="14.25" customHeight="1" x14ac:dyDescent="0.35">
      <c r="A6217" s="2" t="s">
        <v>6248</v>
      </c>
      <c r="B6217" s="2" t="s">
        <v>13</v>
      </c>
      <c r="C6217" s="2" t="s">
        <v>33</v>
      </c>
      <c r="D6217" s="2">
        <v>312.08</v>
      </c>
      <c r="E6217" s="2">
        <v>0.37</v>
      </c>
      <c r="F6217" s="2">
        <f t="shared" si="195"/>
        <v>115.4696</v>
      </c>
      <c r="G6217" s="2">
        <v>6</v>
      </c>
      <c r="H6217" s="2" t="str">
        <f>TEXT(Table1[[#This Row],[order_date]],"mmmm")</f>
        <v>April</v>
      </c>
      <c r="I6217" s="3">
        <v>45027</v>
      </c>
      <c r="J6217" s="3">
        <v>45033</v>
      </c>
      <c r="K6217" s="3" t="str">
        <f>TEXT(Table1[[#This Row],[delivery_date]]-Table1[[#This Row],[order_date]],"D")</f>
        <v>6</v>
      </c>
      <c r="L6217" s="2" t="s">
        <v>15</v>
      </c>
      <c r="M6217" s="2" t="s">
        <v>27</v>
      </c>
      <c r="N6217" s="2">
        <v>73.45</v>
      </c>
      <c r="O6217" s="2" t="s">
        <v>17</v>
      </c>
      <c r="P6217" s="2">
        <f t="shared" si="194"/>
        <v>196.61039999999997</v>
      </c>
    </row>
    <row r="6218" spans="1:16" ht="14.25" customHeight="1" x14ac:dyDescent="0.35">
      <c r="A6218" s="2" t="s">
        <v>6249</v>
      </c>
      <c r="B6218" s="2" t="s">
        <v>19</v>
      </c>
      <c r="C6218" s="2" t="s">
        <v>20</v>
      </c>
      <c r="D6218" s="2">
        <v>1338.9</v>
      </c>
      <c r="E6218" s="2">
        <v>0.09</v>
      </c>
      <c r="F6218" s="2">
        <f t="shared" si="195"/>
        <v>120.501</v>
      </c>
      <c r="G6218" s="2">
        <v>5</v>
      </c>
      <c r="H6218" s="2" t="str">
        <f>TEXT(Table1[[#This Row],[order_date]],"mmmm")</f>
        <v>August</v>
      </c>
      <c r="I6218" s="3">
        <v>45510</v>
      </c>
      <c r="J6218" s="3">
        <v>45516</v>
      </c>
      <c r="K6218" s="3" t="str">
        <f>TEXT(Table1[[#This Row],[delivery_date]]-Table1[[#This Row],[order_date]],"D")</f>
        <v>6</v>
      </c>
      <c r="L6218" s="2" t="s">
        <v>21</v>
      </c>
      <c r="M6218" s="2" t="s">
        <v>27</v>
      </c>
      <c r="N6218" s="2">
        <v>352.98</v>
      </c>
      <c r="O6218" s="2" t="s">
        <v>39</v>
      </c>
      <c r="P6218" s="2">
        <f t="shared" si="194"/>
        <v>1218.3990000000001</v>
      </c>
    </row>
    <row r="6219" spans="1:16" ht="14.25" customHeight="1" x14ac:dyDescent="0.35">
      <c r="A6219" s="2" t="s">
        <v>6250</v>
      </c>
      <c r="B6219" s="2" t="s">
        <v>19</v>
      </c>
      <c r="C6219" s="2" t="s">
        <v>26</v>
      </c>
      <c r="D6219" s="2">
        <v>431.52</v>
      </c>
      <c r="E6219" s="2">
        <v>0.21</v>
      </c>
      <c r="F6219" s="2">
        <f t="shared" si="195"/>
        <v>90.619199999999992</v>
      </c>
      <c r="G6219" s="2">
        <v>6</v>
      </c>
      <c r="H6219" s="2" t="str">
        <f>TEXT(Table1[[#This Row],[order_date]],"mmmm")</f>
        <v>December</v>
      </c>
      <c r="I6219" s="3">
        <v>45281</v>
      </c>
      <c r="J6219" s="3">
        <v>45288</v>
      </c>
      <c r="K6219" s="3" t="str">
        <f>TEXT(Table1[[#This Row],[delivery_date]]-Table1[[#This Row],[order_date]],"D")</f>
        <v>7</v>
      </c>
      <c r="L6219" s="2" t="s">
        <v>15</v>
      </c>
      <c r="M6219" s="2" t="s">
        <v>16</v>
      </c>
      <c r="N6219" s="2">
        <v>65.290000000000006</v>
      </c>
      <c r="O6219" s="2" t="s">
        <v>17</v>
      </c>
      <c r="P6219" s="2">
        <f t="shared" si="194"/>
        <v>340.9008</v>
      </c>
    </row>
    <row r="6220" spans="1:16" ht="14.25" customHeight="1" x14ac:dyDescent="0.35">
      <c r="A6220" s="2" t="s">
        <v>6251</v>
      </c>
      <c r="B6220" s="2" t="s">
        <v>25</v>
      </c>
      <c r="C6220" s="2" t="s">
        <v>33</v>
      </c>
      <c r="D6220" s="2">
        <v>724.12</v>
      </c>
      <c r="E6220" s="2">
        <v>0.41</v>
      </c>
      <c r="F6220" s="2">
        <f t="shared" si="195"/>
        <v>296.88919999999996</v>
      </c>
      <c r="G6220" s="2">
        <v>8</v>
      </c>
      <c r="H6220" s="2" t="str">
        <f>TEXT(Table1[[#This Row],[order_date]],"mmmm")</f>
        <v>October</v>
      </c>
      <c r="I6220" s="3">
        <v>45589</v>
      </c>
      <c r="J6220" s="3">
        <v>45595</v>
      </c>
      <c r="K6220" s="3" t="str">
        <f>TEXT(Table1[[#This Row],[delivery_date]]-Table1[[#This Row],[order_date]],"D")</f>
        <v>6</v>
      </c>
      <c r="L6220" s="2" t="s">
        <v>21</v>
      </c>
      <c r="M6220" s="2" t="s">
        <v>22</v>
      </c>
      <c r="N6220" s="2">
        <v>140.75</v>
      </c>
      <c r="O6220" s="2" t="s">
        <v>48</v>
      </c>
      <c r="P6220" s="2">
        <f t="shared" si="194"/>
        <v>427.23080000000004</v>
      </c>
    </row>
    <row r="6221" spans="1:16" ht="14.25" customHeight="1" x14ac:dyDescent="0.35">
      <c r="A6221" s="2" t="s">
        <v>6252</v>
      </c>
      <c r="B6221" s="2" t="s">
        <v>13</v>
      </c>
      <c r="C6221" s="2" t="s">
        <v>36</v>
      </c>
      <c r="D6221" s="2">
        <v>649.57000000000005</v>
      </c>
      <c r="E6221" s="2">
        <v>0.04</v>
      </c>
      <c r="F6221" s="2">
        <f t="shared" si="195"/>
        <v>25.982800000000001</v>
      </c>
      <c r="G6221" s="2">
        <v>7</v>
      </c>
      <c r="H6221" s="2" t="str">
        <f>TEXT(Table1[[#This Row],[order_date]],"mmmm")</f>
        <v>December</v>
      </c>
      <c r="I6221" s="3">
        <v>45646</v>
      </c>
      <c r="J6221" s="3">
        <v>45653</v>
      </c>
      <c r="K6221" s="3" t="str">
        <f>TEXT(Table1[[#This Row],[delivery_date]]-Table1[[#This Row],[order_date]],"D")</f>
        <v>7</v>
      </c>
      <c r="L6221" s="2" t="s">
        <v>31</v>
      </c>
      <c r="M6221" s="2" t="s">
        <v>22</v>
      </c>
      <c r="N6221" s="2">
        <v>82.49</v>
      </c>
      <c r="O6221" s="2" t="s">
        <v>34</v>
      </c>
      <c r="P6221" s="2">
        <f t="shared" si="194"/>
        <v>623.58720000000005</v>
      </c>
    </row>
    <row r="6222" spans="1:16" ht="14.25" customHeight="1" x14ac:dyDescent="0.35">
      <c r="A6222" s="2" t="s">
        <v>6253</v>
      </c>
      <c r="B6222" s="2" t="s">
        <v>25</v>
      </c>
      <c r="C6222" s="2" t="s">
        <v>26</v>
      </c>
      <c r="D6222" s="2">
        <v>4374.8599999999997</v>
      </c>
      <c r="E6222" s="2">
        <v>0.19</v>
      </c>
      <c r="F6222" s="2">
        <f t="shared" si="195"/>
        <v>831.22339999999997</v>
      </c>
      <c r="G6222" s="2">
        <v>7</v>
      </c>
      <c r="H6222" s="2" t="str">
        <f>TEXT(Table1[[#This Row],[order_date]],"mmmm")</f>
        <v>December</v>
      </c>
      <c r="I6222" s="3">
        <v>45639</v>
      </c>
      <c r="J6222" s="3">
        <v>45641</v>
      </c>
      <c r="K6222" s="3" t="str">
        <f>TEXT(Table1[[#This Row],[delivery_date]]-Table1[[#This Row],[order_date]],"D")</f>
        <v>2</v>
      </c>
      <c r="L6222" s="2" t="s">
        <v>31</v>
      </c>
      <c r="M6222" s="2" t="s">
        <v>16</v>
      </c>
      <c r="N6222" s="2">
        <v>807.31</v>
      </c>
      <c r="O6222" s="2" t="s">
        <v>48</v>
      </c>
      <c r="P6222" s="2">
        <f t="shared" si="194"/>
        <v>3543.6365999999998</v>
      </c>
    </row>
    <row r="6223" spans="1:16" ht="14.25" customHeight="1" x14ac:dyDescent="0.35">
      <c r="A6223" s="2" t="s">
        <v>6254</v>
      </c>
      <c r="B6223" s="2" t="s">
        <v>25</v>
      </c>
      <c r="C6223" s="2" t="s">
        <v>20</v>
      </c>
      <c r="D6223" s="2">
        <v>4659.13</v>
      </c>
      <c r="E6223" s="2">
        <v>0.32</v>
      </c>
      <c r="F6223" s="2">
        <f t="shared" si="195"/>
        <v>1490.9216000000001</v>
      </c>
      <c r="G6223" s="2">
        <v>9</v>
      </c>
      <c r="H6223" s="2" t="str">
        <f>TEXT(Table1[[#This Row],[order_date]],"mmmm")</f>
        <v>June</v>
      </c>
      <c r="I6223" s="3">
        <v>45456</v>
      </c>
      <c r="J6223" s="3">
        <v>45459</v>
      </c>
      <c r="K6223" s="3" t="str">
        <f>TEXT(Table1[[#This Row],[delivery_date]]-Table1[[#This Row],[order_date]],"D")</f>
        <v>3</v>
      </c>
      <c r="L6223" s="2" t="s">
        <v>31</v>
      </c>
      <c r="M6223" s="2" t="s">
        <v>16</v>
      </c>
      <c r="N6223" s="2">
        <v>950.82</v>
      </c>
      <c r="O6223" s="2" t="s">
        <v>23</v>
      </c>
      <c r="P6223" s="2">
        <f t="shared" si="194"/>
        <v>3168.2084</v>
      </c>
    </row>
    <row r="6224" spans="1:16" ht="14.25" customHeight="1" x14ac:dyDescent="0.35">
      <c r="A6224" s="2" t="s">
        <v>6255</v>
      </c>
      <c r="B6224" s="2" t="s">
        <v>41</v>
      </c>
      <c r="C6224" s="2" t="s">
        <v>26</v>
      </c>
      <c r="D6224" s="2">
        <v>2425.16</v>
      </c>
      <c r="E6224" s="2">
        <v>0.39</v>
      </c>
      <c r="F6224" s="2">
        <f t="shared" si="195"/>
        <v>945.81240000000003</v>
      </c>
      <c r="G6224" s="2">
        <v>9</v>
      </c>
      <c r="H6224" s="2" t="str">
        <f>TEXT(Table1[[#This Row],[order_date]],"mmmm")</f>
        <v>September</v>
      </c>
      <c r="I6224" s="3">
        <v>45551</v>
      </c>
      <c r="J6224" s="3">
        <v>45552</v>
      </c>
      <c r="K6224" s="3" t="str">
        <f>TEXT(Table1[[#This Row],[delivery_date]]-Table1[[#This Row],[order_date]],"D")</f>
        <v>1</v>
      </c>
      <c r="L6224" s="2" t="s">
        <v>31</v>
      </c>
      <c r="M6224" s="2" t="s">
        <v>22</v>
      </c>
      <c r="N6224" s="2">
        <v>434.12</v>
      </c>
      <c r="O6224" s="2" t="s">
        <v>17</v>
      </c>
      <c r="P6224" s="2">
        <f t="shared" si="194"/>
        <v>1479.3475999999998</v>
      </c>
    </row>
    <row r="6225" spans="1:16" ht="14.25" customHeight="1" x14ac:dyDescent="0.35">
      <c r="A6225" s="2" t="s">
        <v>6256</v>
      </c>
      <c r="B6225" s="2" t="s">
        <v>41</v>
      </c>
      <c r="C6225" s="2" t="s">
        <v>14</v>
      </c>
      <c r="D6225" s="2">
        <v>3189.04</v>
      </c>
      <c r="E6225" s="2">
        <v>0.33</v>
      </c>
      <c r="F6225" s="2">
        <f t="shared" si="195"/>
        <v>1052.3832</v>
      </c>
      <c r="G6225" s="2">
        <v>9</v>
      </c>
      <c r="H6225" s="2" t="str">
        <f>TEXT(Table1[[#This Row],[order_date]],"mmmm")</f>
        <v>July</v>
      </c>
      <c r="I6225" s="3">
        <v>45108</v>
      </c>
      <c r="J6225" s="3">
        <v>45109</v>
      </c>
      <c r="K6225" s="3" t="str">
        <f>TEXT(Table1[[#This Row],[delivery_date]]-Table1[[#This Row],[order_date]],"D")</f>
        <v>1</v>
      </c>
      <c r="L6225" s="2" t="s">
        <v>21</v>
      </c>
      <c r="M6225" s="2" t="s">
        <v>16</v>
      </c>
      <c r="N6225" s="2">
        <v>317.37</v>
      </c>
      <c r="O6225" s="2" t="s">
        <v>39</v>
      </c>
      <c r="P6225" s="2">
        <f t="shared" si="194"/>
        <v>2136.6567999999997</v>
      </c>
    </row>
    <row r="6226" spans="1:16" ht="14.25" customHeight="1" x14ac:dyDescent="0.35">
      <c r="A6226" s="2" t="s">
        <v>6257</v>
      </c>
      <c r="B6226" s="2" t="s">
        <v>19</v>
      </c>
      <c r="C6226" s="2" t="s">
        <v>14</v>
      </c>
      <c r="D6226" s="2">
        <v>3509.92</v>
      </c>
      <c r="E6226" s="2">
        <v>0.2</v>
      </c>
      <c r="F6226" s="2">
        <f t="shared" si="195"/>
        <v>701.98400000000004</v>
      </c>
      <c r="G6226" s="2">
        <v>1</v>
      </c>
      <c r="H6226" s="2" t="str">
        <f>TEXT(Table1[[#This Row],[order_date]],"mmmm")</f>
        <v>April</v>
      </c>
      <c r="I6226" s="3">
        <v>45412</v>
      </c>
      <c r="J6226" s="3">
        <v>45415</v>
      </c>
      <c r="K6226" s="3" t="str">
        <f>TEXT(Table1[[#This Row],[delivery_date]]-Table1[[#This Row],[order_date]],"D")</f>
        <v>3</v>
      </c>
      <c r="L6226" s="2" t="s">
        <v>21</v>
      </c>
      <c r="M6226" s="2" t="s">
        <v>16</v>
      </c>
      <c r="N6226" s="2">
        <v>473.3</v>
      </c>
      <c r="O6226" s="2" t="s">
        <v>17</v>
      </c>
      <c r="P6226" s="2">
        <f t="shared" si="194"/>
        <v>2807.9360000000001</v>
      </c>
    </row>
    <row r="6227" spans="1:16" ht="14.25" customHeight="1" x14ac:dyDescent="0.35">
      <c r="A6227" s="2" t="s">
        <v>6258</v>
      </c>
      <c r="B6227" s="2" t="s">
        <v>25</v>
      </c>
      <c r="C6227" s="2" t="s">
        <v>33</v>
      </c>
      <c r="D6227" s="2">
        <v>2017.44</v>
      </c>
      <c r="E6227" s="2">
        <v>0.5</v>
      </c>
      <c r="F6227" s="2">
        <f t="shared" si="195"/>
        <v>1008.72</v>
      </c>
      <c r="G6227" s="2">
        <v>6</v>
      </c>
      <c r="H6227" s="2" t="str">
        <f>TEXT(Table1[[#This Row],[order_date]],"mmmm")</f>
        <v>November</v>
      </c>
      <c r="I6227" s="3">
        <v>45246</v>
      </c>
      <c r="J6227" s="3">
        <v>45253</v>
      </c>
      <c r="K6227" s="3" t="str">
        <f>TEXT(Table1[[#This Row],[delivery_date]]-Table1[[#This Row],[order_date]],"D")</f>
        <v>7</v>
      </c>
      <c r="L6227" s="2" t="s">
        <v>21</v>
      </c>
      <c r="M6227" s="2" t="s">
        <v>16</v>
      </c>
      <c r="N6227" s="2">
        <v>418.27</v>
      </c>
      <c r="O6227" s="2" t="s">
        <v>39</v>
      </c>
      <c r="P6227" s="2">
        <f t="shared" si="194"/>
        <v>1008.72</v>
      </c>
    </row>
    <row r="6228" spans="1:16" ht="14.25" customHeight="1" x14ac:dyDescent="0.35">
      <c r="A6228" s="2" t="s">
        <v>6259</v>
      </c>
      <c r="B6228" s="2" t="s">
        <v>19</v>
      </c>
      <c r="C6228" s="2" t="s">
        <v>14</v>
      </c>
      <c r="D6228" s="2">
        <v>1914.03</v>
      </c>
      <c r="E6228" s="2">
        <v>0.02</v>
      </c>
      <c r="F6228" s="2">
        <f t="shared" si="195"/>
        <v>38.2806</v>
      </c>
      <c r="G6228" s="2">
        <v>5</v>
      </c>
      <c r="H6228" s="2" t="str">
        <f>TEXT(Table1[[#This Row],[order_date]],"mmmm")</f>
        <v>February</v>
      </c>
      <c r="I6228" s="3">
        <v>44963</v>
      </c>
      <c r="J6228" s="3">
        <v>44967</v>
      </c>
      <c r="K6228" s="3" t="str">
        <f>TEXT(Table1[[#This Row],[delivery_date]]-Table1[[#This Row],[order_date]],"D")</f>
        <v>4</v>
      </c>
      <c r="L6228" s="2" t="s">
        <v>21</v>
      </c>
      <c r="M6228" s="2" t="s">
        <v>27</v>
      </c>
      <c r="N6228" s="2">
        <v>370.32</v>
      </c>
      <c r="O6228" s="2" t="s">
        <v>28</v>
      </c>
      <c r="P6228" s="2">
        <f t="shared" si="194"/>
        <v>1875.7493999999999</v>
      </c>
    </row>
    <row r="6229" spans="1:16" ht="14.25" customHeight="1" x14ac:dyDescent="0.35">
      <c r="A6229" s="2" t="s">
        <v>6260</v>
      </c>
      <c r="B6229" s="2" t="s">
        <v>13</v>
      </c>
      <c r="C6229" s="2" t="s">
        <v>20</v>
      </c>
      <c r="D6229" s="2">
        <v>3410.29</v>
      </c>
      <c r="E6229" s="2">
        <v>0.25</v>
      </c>
      <c r="F6229" s="2">
        <f t="shared" si="195"/>
        <v>852.57249999999999</v>
      </c>
      <c r="G6229" s="2">
        <v>8</v>
      </c>
      <c r="H6229" s="2" t="str">
        <f>TEXT(Table1[[#This Row],[order_date]],"mmmm")</f>
        <v>April</v>
      </c>
      <c r="I6229" s="3">
        <v>45037</v>
      </c>
      <c r="J6229" s="3">
        <v>45044</v>
      </c>
      <c r="K6229" s="3" t="str">
        <f>TEXT(Table1[[#This Row],[delivery_date]]-Table1[[#This Row],[order_date]],"D")</f>
        <v>7</v>
      </c>
      <c r="L6229" s="2" t="s">
        <v>21</v>
      </c>
      <c r="M6229" s="2" t="s">
        <v>27</v>
      </c>
      <c r="N6229" s="2">
        <v>552.83000000000004</v>
      </c>
      <c r="O6229" s="2" t="s">
        <v>48</v>
      </c>
      <c r="P6229" s="2">
        <f t="shared" si="194"/>
        <v>2557.7174999999997</v>
      </c>
    </row>
    <row r="6230" spans="1:16" ht="14.25" customHeight="1" x14ac:dyDescent="0.35">
      <c r="A6230" s="2" t="s">
        <v>6261</v>
      </c>
      <c r="B6230" s="2" t="s">
        <v>25</v>
      </c>
      <c r="C6230" s="2" t="s">
        <v>33</v>
      </c>
      <c r="D6230" s="2">
        <v>1945.9</v>
      </c>
      <c r="E6230" s="2">
        <v>0.26</v>
      </c>
      <c r="F6230" s="2">
        <f t="shared" si="195"/>
        <v>505.93400000000003</v>
      </c>
      <c r="G6230" s="2">
        <v>8</v>
      </c>
      <c r="H6230" s="2" t="str">
        <f>TEXT(Table1[[#This Row],[order_date]],"mmmm")</f>
        <v>September</v>
      </c>
      <c r="I6230" s="3">
        <v>45543</v>
      </c>
      <c r="J6230" s="3">
        <v>45547</v>
      </c>
      <c r="K6230" s="3" t="str">
        <f>TEXT(Table1[[#This Row],[delivery_date]]-Table1[[#This Row],[order_date]],"D")</f>
        <v>4</v>
      </c>
      <c r="L6230" s="2" t="s">
        <v>15</v>
      </c>
      <c r="M6230" s="2" t="s">
        <v>27</v>
      </c>
      <c r="N6230" s="2">
        <v>127.61</v>
      </c>
      <c r="O6230" s="2" t="s">
        <v>17</v>
      </c>
      <c r="P6230" s="2">
        <f t="shared" si="194"/>
        <v>1439.9660000000001</v>
      </c>
    </row>
    <row r="6231" spans="1:16" ht="14.25" customHeight="1" x14ac:dyDescent="0.35">
      <c r="A6231" s="2" t="s">
        <v>6262</v>
      </c>
      <c r="B6231" s="2" t="s">
        <v>25</v>
      </c>
      <c r="C6231" s="2" t="s">
        <v>20</v>
      </c>
      <c r="D6231" s="2">
        <v>2946.95</v>
      </c>
      <c r="E6231" s="2">
        <v>0.12</v>
      </c>
      <c r="F6231" s="2">
        <f t="shared" si="195"/>
        <v>353.63399999999996</v>
      </c>
      <c r="G6231" s="2">
        <v>8</v>
      </c>
      <c r="H6231" s="2" t="str">
        <f>TEXT(Table1[[#This Row],[order_date]],"mmmm")</f>
        <v>July</v>
      </c>
      <c r="I6231" s="3">
        <v>45132</v>
      </c>
      <c r="J6231" s="3">
        <v>45138</v>
      </c>
      <c r="K6231" s="3" t="str">
        <f>TEXT(Table1[[#This Row],[delivery_date]]-Table1[[#This Row],[order_date]],"D")</f>
        <v>6</v>
      </c>
      <c r="L6231" s="2" t="s">
        <v>31</v>
      </c>
      <c r="M6231" s="2" t="s">
        <v>22</v>
      </c>
      <c r="N6231" s="2">
        <v>481.63</v>
      </c>
      <c r="O6231" s="2" t="s">
        <v>34</v>
      </c>
      <c r="P6231" s="2">
        <f t="shared" si="194"/>
        <v>2593.3159999999998</v>
      </c>
    </row>
    <row r="6232" spans="1:16" ht="14.25" customHeight="1" x14ac:dyDescent="0.35">
      <c r="A6232" s="2" t="s">
        <v>6263</v>
      </c>
      <c r="B6232" s="2" t="s">
        <v>13</v>
      </c>
      <c r="C6232" s="2" t="s">
        <v>20</v>
      </c>
      <c r="D6232" s="2">
        <v>2624.44</v>
      </c>
      <c r="E6232" s="2">
        <v>0.28000000000000003</v>
      </c>
      <c r="F6232" s="2">
        <f t="shared" si="195"/>
        <v>734.84320000000014</v>
      </c>
      <c r="G6232" s="2">
        <v>5</v>
      </c>
      <c r="H6232" s="2" t="str">
        <f>TEXT(Table1[[#This Row],[order_date]],"mmmm")</f>
        <v>May</v>
      </c>
      <c r="I6232" s="3">
        <v>45438</v>
      </c>
      <c r="J6232" s="3">
        <v>45443</v>
      </c>
      <c r="K6232" s="3" t="str">
        <f>TEXT(Table1[[#This Row],[delivery_date]]-Table1[[#This Row],[order_date]],"D")</f>
        <v>5</v>
      </c>
      <c r="L6232" s="2" t="s">
        <v>31</v>
      </c>
      <c r="M6232" s="2" t="s">
        <v>16</v>
      </c>
      <c r="N6232" s="2">
        <v>502.91</v>
      </c>
      <c r="O6232" s="2" t="s">
        <v>17</v>
      </c>
      <c r="P6232" s="2">
        <f t="shared" si="194"/>
        <v>1889.5967999999998</v>
      </c>
    </row>
    <row r="6233" spans="1:16" ht="14.25" customHeight="1" x14ac:dyDescent="0.35">
      <c r="A6233" s="2" t="s">
        <v>6264</v>
      </c>
      <c r="B6233" s="2" t="s">
        <v>13</v>
      </c>
      <c r="C6233" s="2" t="s">
        <v>14</v>
      </c>
      <c r="D6233" s="2">
        <v>2669.86</v>
      </c>
      <c r="E6233" s="2">
        <v>0.11</v>
      </c>
      <c r="F6233" s="2">
        <f t="shared" si="195"/>
        <v>293.68459999999999</v>
      </c>
      <c r="G6233" s="2">
        <v>1</v>
      </c>
      <c r="H6233" s="2" t="str">
        <f>TEXT(Table1[[#This Row],[order_date]],"mmmm")</f>
        <v>December</v>
      </c>
      <c r="I6233" s="3">
        <v>45287</v>
      </c>
      <c r="J6233" s="3">
        <v>45293</v>
      </c>
      <c r="K6233" s="3" t="str">
        <f>TEXT(Table1[[#This Row],[delivery_date]]-Table1[[#This Row],[order_date]],"D")</f>
        <v>6</v>
      </c>
      <c r="L6233" s="2" t="s">
        <v>15</v>
      </c>
      <c r="M6233" s="2" t="s">
        <v>27</v>
      </c>
      <c r="N6233" s="2">
        <v>279.52999999999997</v>
      </c>
      <c r="O6233" s="2" t="s">
        <v>23</v>
      </c>
      <c r="P6233" s="2">
        <f t="shared" si="194"/>
        <v>2376.1754000000001</v>
      </c>
    </row>
    <row r="6234" spans="1:16" ht="14.25" customHeight="1" x14ac:dyDescent="0.35">
      <c r="A6234" s="2" t="s">
        <v>6265</v>
      </c>
      <c r="B6234" s="2" t="s">
        <v>19</v>
      </c>
      <c r="C6234" s="2" t="s">
        <v>14</v>
      </c>
      <c r="D6234" s="2">
        <v>4163.8599999999997</v>
      </c>
      <c r="E6234" s="2">
        <v>0.22</v>
      </c>
      <c r="F6234" s="2">
        <f t="shared" si="195"/>
        <v>916.04919999999993</v>
      </c>
      <c r="G6234" s="2">
        <v>4</v>
      </c>
      <c r="H6234" s="2" t="str">
        <f>TEXT(Table1[[#This Row],[order_date]],"mmmm")</f>
        <v>December</v>
      </c>
      <c r="I6234" s="3">
        <v>45270</v>
      </c>
      <c r="J6234" s="3">
        <v>45275</v>
      </c>
      <c r="K6234" s="3" t="str">
        <f>TEXT(Table1[[#This Row],[delivery_date]]-Table1[[#This Row],[order_date]],"D")</f>
        <v>5</v>
      </c>
      <c r="L6234" s="2" t="s">
        <v>31</v>
      </c>
      <c r="M6234" s="2" t="s">
        <v>22</v>
      </c>
      <c r="N6234" s="2">
        <v>223.19</v>
      </c>
      <c r="O6234" s="2" t="s">
        <v>34</v>
      </c>
      <c r="P6234" s="2">
        <f t="shared" si="194"/>
        <v>3247.8107999999997</v>
      </c>
    </row>
    <row r="6235" spans="1:16" ht="14.25" customHeight="1" x14ac:dyDescent="0.35">
      <c r="A6235" s="2" t="s">
        <v>6266</v>
      </c>
      <c r="B6235" s="2" t="s">
        <v>19</v>
      </c>
      <c r="C6235" s="2" t="s">
        <v>20</v>
      </c>
      <c r="D6235" s="2">
        <v>3549.88</v>
      </c>
      <c r="E6235" s="2">
        <v>0.22</v>
      </c>
      <c r="F6235" s="2">
        <f t="shared" si="195"/>
        <v>780.97360000000003</v>
      </c>
      <c r="G6235" s="2">
        <v>7</v>
      </c>
      <c r="H6235" s="2" t="str">
        <f>TEXT(Table1[[#This Row],[order_date]],"mmmm")</f>
        <v>December</v>
      </c>
      <c r="I6235" s="3">
        <v>45279</v>
      </c>
      <c r="J6235" s="3">
        <v>45285</v>
      </c>
      <c r="K6235" s="3" t="str">
        <f>TEXT(Table1[[#This Row],[delivery_date]]-Table1[[#This Row],[order_date]],"D")</f>
        <v>6</v>
      </c>
      <c r="L6235" s="2" t="s">
        <v>31</v>
      </c>
      <c r="M6235" s="2" t="s">
        <v>27</v>
      </c>
      <c r="N6235" s="2">
        <v>632</v>
      </c>
      <c r="O6235" s="2" t="s">
        <v>34</v>
      </c>
      <c r="P6235" s="2">
        <f t="shared" si="194"/>
        <v>2768.9063999999998</v>
      </c>
    </row>
    <row r="6236" spans="1:16" ht="14.25" customHeight="1" x14ac:dyDescent="0.35">
      <c r="A6236" s="2" t="s">
        <v>6267</v>
      </c>
      <c r="B6236" s="2" t="s">
        <v>13</v>
      </c>
      <c r="C6236" s="2" t="s">
        <v>14</v>
      </c>
      <c r="D6236" s="2">
        <v>4807.3500000000004</v>
      </c>
      <c r="E6236" s="2">
        <v>0.39</v>
      </c>
      <c r="F6236" s="2">
        <f t="shared" si="195"/>
        <v>1874.8665000000003</v>
      </c>
      <c r="G6236" s="2">
        <v>2</v>
      </c>
      <c r="H6236" s="2" t="str">
        <f>TEXT(Table1[[#This Row],[order_date]],"mmmm")</f>
        <v>June</v>
      </c>
      <c r="I6236" s="3">
        <v>45467</v>
      </c>
      <c r="J6236" s="3">
        <v>45473</v>
      </c>
      <c r="K6236" s="3" t="str">
        <f>TEXT(Table1[[#This Row],[delivery_date]]-Table1[[#This Row],[order_date]],"D")</f>
        <v>6</v>
      </c>
      <c r="L6236" s="2" t="s">
        <v>31</v>
      </c>
      <c r="M6236" s="2" t="s">
        <v>22</v>
      </c>
      <c r="N6236" s="2">
        <v>696.13</v>
      </c>
      <c r="O6236" s="2" t="s">
        <v>17</v>
      </c>
      <c r="P6236" s="2">
        <f t="shared" si="194"/>
        <v>2932.4835000000003</v>
      </c>
    </row>
    <row r="6237" spans="1:16" ht="14.25" customHeight="1" x14ac:dyDescent="0.35">
      <c r="A6237" s="2" t="s">
        <v>6268</v>
      </c>
      <c r="B6237" s="2" t="s">
        <v>19</v>
      </c>
      <c r="C6237" s="2" t="s">
        <v>14</v>
      </c>
      <c r="D6237" s="2">
        <v>3975.79</v>
      </c>
      <c r="E6237" s="2">
        <v>0.47</v>
      </c>
      <c r="F6237" s="2">
        <f t="shared" si="195"/>
        <v>1868.6212999999998</v>
      </c>
      <c r="G6237" s="2">
        <v>7</v>
      </c>
      <c r="H6237" s="2" t="str">
        <f>TEXT(Table1[[#This Row],[order_date]],"mmmm")</f>
        <v>January</v>
      </c>
      <c r="I6237" s="3">
        <v>45299</v>
      </c>
      <c r="J6237" s="3">
        <v>45306</v>
      </c>
      <c r="K6237" s="3" t="str">
        <f>TEXT(Table1[[#This Row],[delivery_date]]-Table1[[#This Row],[order_date]],"D")</f>
        <v>7</v>
      </c>
      <c r="L6237" s="2" t="s">
        <v>15</v>
      </c>
      <c r="M6237" s="2" t="s">
        <v>16</v>
      </c>
      <c r="N6237" s="2">
        <v>884.47</v>
      </c>
      <c r="O6237" s="2" t="s">
        <v>17</v>
      </c>
      <c r="P6237" s="2">
        <f t="shared" si="194"/>
        <v>2107.1687000000002</v>
      </c>
    </row>
    <row r="6238" spans="1:16" ht="14.25" customHeight="1" x14ac:dyDescent="0.35">
      <c r="A6238" s="2" t="s">
        <v>6269</v>
      </c>
      <c r="B6238" s="2" t="s">
        <v>13</v>
      </c>
      <c r="C6238" s="2" t="s">
        <v>14</v>
      </c>
      <c r="D6238" s="2">
        <v>814.38</v>
      </c>
      <c r="E6238" s="2">
        <v>0.1</v>
      </c>
      <c r="F6238" s="2">
        <f t="shared" si="195"/>
        <v>81.438000000000002</v>
      </c>
      <c r="G6238" s="2">
        <v>5</v>
      </c>
      <c r="H6238" s="2" t="str">
        <f>TEXT(Table1[[#This Row],[order_date]],"mmmm")</f>
        <v>March</v>
      </c>
      <c r="I6238" s="3">
        <v>45380</v>
      </c>
      <c r="J6238" s="3">
        <v>45385</v>
      </c>
      <c r="K6238" s="3" t="str">
        <f>TEXT(Table1[[#This Row],[delivery_date]]-Table1[[#This Row],[order_date]],"D")</f>
        <v>5</v>
      </c>
      <c r="L6238" s="2" t="s">
        <v>21</v>
      </c>
      <c r="M6238" s="2" t="s">
        <v>16</v>
      </c>
      <c r="N6238" s="2">
        <v>66.33</v>
      </c>
      <c r="O6238" s="2" t="s">
        <v>17</v>
      </c>
      <c r="P6238" s="2">
        <f t="shared" si="194"/>
        <v>732.94200000000001</v>
      </c>
    </row>
    <row r="6239" spans="1:16" ht="14.25" customHeight="1" x14ac:dyDescent="0.35">
      <c r="A6239" s="2" t="s">
        <v>6270</v>
      </c>
      <c r="B6239" s="2" t="s">
        <v>25</v>
      </c>
      <c r="C6239" s="2" t="s">
        <v>26</v>
      </c>
      <c r="D6239" s="2">
        <v>3718.57</v>
      </c>
      <c r="E6239" s="2">
        <v>0.5</v>
      </c>
      <c r="F6239" s="2">
        <f t="shared" si="195"/>
        <v>1859.2850000000001</v>
      </c>
      <c r="G6239" s="2">
        <v>6</v>
      </c>
      <c r="H6239" s="2" t="str">
        <f>TEXT(Table1[[#This Row],[order_date]],"mmmm")</f>
        <v>October</v>
      </c>
      <c r="I6239" s="3">
        <v>45569</v>
      </c>
      <c r="J6239" s="3">
        <v>45571</v>
      </c>
      <c r="K6239" s="3" t="str">
        <f>TEXT(Table1[[#This Row],[delivery_date]]-Table1[[#This Row],[order_date]],"D")</f>
        <v>2</v>
      </c>
      <c r="L6239" s="2" t="s">
        <v>21</v>
      </c>
      <c r="M6239" s="2" t="s">
        <v>16</v>
      </c>
      <c r="N6239" s="2">
        <v>689.59</v>
      </c>
      <c r="O6239" s="2" t="s">
        <v>17</v>
      </c>
      <c r="P6239" s="2">
        <f t="shared" si="194"/>
        <v>1859.2850000000001</v>
      </c>
    </row>
    <row r="6240" spans="1:16" ht="14.25" customHeight="1" x14ac:dyDescent="0.35">
      <c r="A6240" s="2" t="s">
        <v>6271</v>
      </c>
      <c r="B6240" s="2" t="s">
        <v>25</v>
      </c>
      <c r="C6240" s="2" t="s">
        <v>20</v>
      </c>
      <c r="D6240" s="2">
        <v>3361.67</v>
      </c>
      <c r="E6240" s="2">
        <v>0.47</v>
      </c>
      <c r="F6240" s="2">
        <f t="shared" si="195"/>
        <v>1579.9848999999999</v>
      </c>
      <c r="G6240" s="2">
        <v>6</v>
      </c>
      <c r="H6240" s="2" t="str">
        <f>TEXT(Table1[[#This Row],[order_date]],"mmmm")</f>
        <v>May</v>
      </c>
      <c r="I6240" s="3">
        <v>45072</v>
      </c>
      <c r="J6240" s="3">
        <v>45075</v>
      </c>
      <c r="K6240" s="3" t="str">
        <f>TEXT(Table1[[#This Row],[delivery_date]]-Table1[[#This Row],[order_date]],"D")</f>
        <v>3</v>
      </c>
      <c r="L6240" s="2" t="s">
        <v>21</v>
      </c>
      <c r="M6240" s="2" t="s">
        <v>27</v>
      </c>
      <c r="N6240" s="2">
        <v>924.11</v>
      </c>
      <c r="O6240" s="2" t="s">
        <v>17</v>
      </c>
      <c r="P6240" s="2">
        <f t="shared" si="194"/>
        <v>1781.6851000000001</v>
      </c>
    </row>
    <row r="6241" spans="1:16" ht="14.25" customHeight="1" x14ac:dyDescent="0.35">
      <c r="A6241" s="2" t="s">
        <v>6272</v>
      </c>
      <c r="B6241" s="2" t="s">
        <v>41</v>
      </c>
      <c r="C6241" s="2" t="s">
        <v>36</v>
      </c>
      <c r="D6241" s="2">
        <v>3265.62</v>
      </c>
      <c r="E6241" s="2">
        <v>0.06</v>
      </c>
      <c r="F6241" s="2">
        <f t="shared" si="195"/>
        <v>195.93719999999999</v>
      </c>
      <c r="G6241" s="2">
        <v>5</v>
      </c>
      <c r="H6241" s="2" t="str">
        <f>TEXT(Table1[[#This Row],[order_date]],"mmmm")</f>
        <v>July</v>
      </c>
      <c r="I6241" s="3">
        <v>45490</v>
      </c>
      <c r="J6241" s="3">
        <v>45497</v>
      </c>
      <c r="K6241" s="3" t="str">
        <f>TEXT(Table1[[#This Row],[delivery_date]]-Table1[[#This Row],[order_date]],"D")</f>
        <v>7</v>
      </c>
      <c r="L6241" s="2" t="s">
        <v>21</v>
      </c>
      <c r="M6241" s="2" t="s">
        <v>22</v>
      </c>
      <c r="N6241" s="2">
        <v>918.82</v>
      </c>
      <c r="O6241" s="2" t="s">
        <v>48</v>
      </c>
      <c r="P6241" s="2">
        <f t="shared" si="194"/>
        <v>3069.6828</v>
      </c>
    </row>
    <row r="6242" spans="1:16" ht="14.25" customHeight="1" x14ac:dyDescent="0.35">
      <c r="A6242" s="2" t="s">
        <v>6273</v>
      </c>
      <c r="B6242" s="2" t="s">
        <v>25</v>
      </c>
      <c r="C6242" s="2" t="s">
        <v>20</v>
      </c>
      <c r="D6242" s="2">
        <v>2455.65</v>
      </c>
      <c r="E6242" s="2">
        <v>0.46</v>
      </c>
      <c r="F6242" s="2">
        <f t="shared" si="195"/>
        <v>1129.5990000000002</v>
      </c>
      <c r="G6242" s="2">
        <v>7</v>
      </c>
      <c r="H6242" s="2" t="str">
        <f>TEXT(Table1[[#This Row],[order_date]],"mmmm")</f>
        <v>January</v>
      </c>
      <c r="I6242" s="3">
        <v>45299</v>
      </c>
      <c r="J6242" s="3">
        <v>45306</v>
      </c>
      <c r="K6242" s="3" t="str">
        <f>TEXT(Table1[[#This Row],[delivery_date]]-Table1[[#This Row],[order_date]],"D")</f>
        <v>7</v>
      </c>
      <c r="L6242" s="2" t="s">
        <v>31</v>
      </c>
      <c r="M6242" s="2" t="s">
        <v>16</v>
      </c>
      <c r="N6242" s="2">
        <v>662.75</v>
      </c>
      <c r="O6242" s="2" t="s">
        <v>34</v>
      </c>
      <c r="P6242" s="2">
        <f t="shared" si="194"/>
        <v>1326.0509999999999</v>
      </c>
    </row>
    <row r="6243" spans="1:16" ht="14.25" customHeight="1" x14ac:dyDescent="0.35">
      <c r="A6243" s="2" t="s">
        <v>6274</v>
      </c>
      <c r="B6243" s="2" t="s">
        <v>13</v>
      </c>
      <c r="C6243" s="2" t="s">
        <v>33</v>
      </c>
      <c r="D6243" s="2">
        <v>406.07</v>
      </c>
      <c r="E6243" s="2">
        <v>0.28000000000000003</v>
      </c>
      <c r="F6243" s="2">
        <f t="shared" si="195"/>
        <v>113.6996</v>
      </c>
      <c r="G6243" s="2">
        <v>4</v>
      </c>
      <c r="H6243" s="2" t="str">
        <f>TEXT(Table1[[#This Row],[order_date]],"mmmm")</f>
        <v>February</v>
      </c>
      <c r="I6243" s="3">
        <v>44968</v>
      </c>
      <c r="J6243" s="3">
        <v>44972</v>
      </c>
      <c r="K6243" s="3" t="str">
        <f>TEXT(Table1[[#This Row],[delivery_date]]-Table1[[#This Row],[order_date]],"D")</f>
        <v>4</v>
      </c>
      <c r="L6243" s="2" t="s">
        <v>15</v>
      </c>
      <c r="M6243" s="2" t="s">
        <v>22</v>
      </c>
      <c r="N6243" s="2">
        <v>101.71</v>
      </c>
      <c r="O6243" s="2" t="s">
        <v>23</v>
      </c>
      <c r="P6243" s="2">
        <f t="shared" si="194"/>
        <v>292.37040000000002</v>
      </c>
    </row>
    <row r="6244" spans="1:16" ht="14.25" customHeight="1" x14ac:dyDescent="0.35">
      <c r="A6244" s="2" t="s">
        <v>6275</v>
      </c>
      <c r="B6244" s="2" t="s">
        <v>19</v>
      </c>
      <c r="C6244" s="2" t="s">
        <v>14</v>
      </c>
      <c r="D6244" s="2">
        <v>4762.28</v>
      </c>
      <c r="E6244" s="2">
        <v>0.44</v>
      </c>
      <c r="F6244" s="2">
        <f t="shared" si="195"/>
        <v>2095.4031999999997</v>
      </c>
      <c r="G6244" s="2">
        <v>1</v>
      </c>
      <c r="H6244" s="2" t="str">
        <f>TEXT(Table1[[#This Row],[order_date]],"mmmm")</f>
        <v>November</v>
      </c>
      <c r="I6244" s="3">
        <v>45234</v>
      </c>
      <c r="J6244" s="3">
        <v>45241</v>
      </c>
      <c r="K6244" s="3" t="str">
        <f>TEXT(Table1[[#This Row],[delivery_date]]-Table1[[#This Row],[order_date]],"D")</f>
        <v>7</v>
      </c>
      <c r="L6244" s="2" t="s">
        <v>21</v>
      </c>
      <c r="M6244" s="2" t="s">
        <v>22</v>
      </c>
      <c r="N6244" s="2">
        <v>1354.89</v>
      </c>
      <c r="O6244" s="2" t="s">
        <v>48</v>
      </c>
      <c r="P6244" s="2">
        <f t="shared" si="194"/>
        <v>2666.8768</v>
      </c>
    </row>
    <row r="6245" spans="1:16" ht="14.25" customHeight="1" x14ac:dyDescent="0.35">
      <c r="A6245" s="2" t="s">
        <v>6276</v>
      </c>
      <c r="B6245" s="2" t="s">
        <v>41</v>
      </c>
      <c r="C6245" s="2" t="s">
        <v>14</v>
      </c>
      <c r="D6245" s="2">
        <v>4274.43</v>
      </c>
      <c r="E6245" s="2">
        <v>0.47</v>
      </c>
      <c r="F6245" s="2">
        <f t="shared" si="195"/>
        <v>2008.9820999999999</v>
      </c>
      <c r="G6245" s="2">
        <v>9</v>
      </c>
      <c r="H6245" s="2" t="str">
        <f>TEXT(Table1[[#This Row],[order_date]],"mmmm")</f>
        <v>February</v>
      </c>
      <c r="I6245" s="3">
        <v>45346</v>
      </c>
      <c r="J6245" s="3">
        <v>45348</v>
      </c>
      <c r="K6245" s="3" t="str">
        <f>TEXT(Table1[[#This Row],[delivery_date]]-Table1[[#This Row],[order_date]],"D")</f>
        <v>2</v>
      </c>
      <c r="L6245" s="2" t="s">
        <v>15</v>
      </c>
      <c r="M6245" s="2" t="s">
        <v>22</v>
      </c>
      <c r="N6245" s="2">
        <v>1249.04</v>
      </c>
      <c r="O6245" s="2" t="s">
        <v>34</v>
      </c>
      <c r="P6245" s="2">
        <f t="shared" si="194"/>
        <v>2265.4479000000001</v>
      </c>
    </row>
    <row r="6246" spans="1:16" ht="14.25" customHeight="1" x14ac:dyDescent="0.35">
      <c r="A6246" s="2" t="s">
        <v>6277</v>
      </c>
      <c r="B6246" s="2" t="s">
        <v>19</v>
      </c>
      <c r="C6246" s="2" t="s">
        <v>36</v>
      </c>
      <c r="D6246" s="2">
        <v>2485.36</v>
      </c>
      <c r="E6246" s="2">
        <v>0.43</v>
      </c>
      <c r="F6246" s="2">
        <f t="shared" si="195"/>
        <v>1068.7048</v>
      </c>
      <c r="G6246" s="2">
        <v>7</v>
      </c>
      <c r="H6246" s="2" t="str">
        <f>TEXT(Table1[[#This Row],[order_date]],"mmmm")</f>
        <v>August</v>
      </c>
      <c r="I6246" s="3">
        <v>45149</v>
      </c>
      <c r="J6246" s="3">
        <v>45155</v>
      </c>
      <c r="K6246" s="3" t="str">
        <f>TEXT(Table1[[#This Row],[delivery_date]]-Table1[[#This Row],[order_date]],"D")</f>
        <v>6</v>
      </c>
      <c r="L6246" s="2" t="s">
        <v>31</v>
      </c>
      <c r="M6246" s="2" t="s">
        <v>16</v>
      </c>
      <c r="N6246" s="2">
        <v>300.99</v>
      </c>
      <c r="O6246" s="2" t="s">
        <v>28</v>
      </c>
      <c r="P6246" s="2">
        <f t="shared" si="194"/>
        <v>1416.6552000000001</v>
      </c>
    </row>
    <row r="6247" spans="1:16" ht="14.25" customHeight="1" x14ac:dyDescent="0.35">
      <c r="A6247" s="2" t="s">
        <v>6278</v>
      </c>
      <c r="B6247" s="2" t="s">
        <v>13</v>
      </c>
      <c r="C6247" s="2" t="s">
        <v>33</v>
      </c>
      <c r="D6247" s="2">
        <v>877.05</v>
      </c>
      <c r="E6247" s="2">
        <v>0.2</v>
      </c>
      <c r="F6247" s="2">
        <f t="shared" si="195"/>
        <v>175.41</v>
      </c>
      <c r="G6247" s="2">
        <v>9</v>
      </c>
      <c r="H6247" s="2" t="str">
        <f>TEXT(Table1[[#This Row],[order_date]],"mmmm")</f>
        <v>July</v>
      </c>
      <c r="I6247" s="3">
        <v>45134</v>
      </c>
      <c r="J6247" s="3">
        <v>45139</v>
      </c>
      <c r="K6247" s="3" t="str">
        <f>TEXT(Table1[[#This Row],[delivery_date]]-Table1[[#This Row],[order_date]],"D")</f>
        <v>5</v>
      </c>
      <c r="L6247" s="2" t="s">
        <v>21</v>
      </c>
      <c r="M6247" s="2" t="s">
        <v>16</v>
      </c>
      <c r="N6247" s="2">
        <v>150.79</v>
      </c>
      <c r="O6247" s="2" t="s">
        <v>48</v>
      </c>
      <c r="P6247" s="2">
        <f t="shared" si="194"/>
        <v>701.64</v>
      </c>
    </row>
    <row r="6248" spans="1:16" ht="14.25" customHeight="1" x14ac:dyDescent="0.35">
      <c r="A6248" s="2" t="s">
        <v>6279</v>
      </c>
      <c r="B6248" s="2" t="s">
        <v>25</v>
      </c>
      <c r="C6248" s="2" t="s">
        <v>26</v>
      </c>
      <c r="D6248" s="2">
        <v>4139.92</v>
      </c>
      <c r="E6248" s="2">
        <v>0.32</v>
      </c>
      <c r="F6248" s="2">
        <f t="shared" si="195"/>
        <v>1324.7744</v>
      </c>
      <c r="G6248" s="2">
        <v>9</v>
      </c>
      <c r="H6248" s="2" t="str">
        <f>TEXT(Table1[[#This Row],[order_date]],"mmmm")</f>
        <v>December</v>
      </c>
      <c r="I6248" s="3">
        <v>45652</v>
      </c>
      <c r="J6248" s="3">
        <v>45658</v>
      </c>
      <c r="K6248" s="3" t="str">
        <f>TEXT(Table1[[#This Row],[delivery_date]]-Table1[[#This Row],[order_date]],"D")</f>
        <v>6</v>
      </c>
      <c r="L6248" s="2" t="s">
        <v>31</v>
      </c>
      <c r="M6248" s="2" t="s">
        <v>16</v>
      </c>
      <c r="N6248" s="2">
        <v>941.42</v>
      </c>
      <c r="O6248" s="2" t="s">
        <v>48</v>
      </c>
      <c r="P6248" s="2">
        <f t="shared" si="194"/>
        <v>2815.1455999999998</v>
      </c>
    </row>
    <row r="6249" spans="1:16" ht="14.25" customHeight="1" x14ac:dyDescent="0.35">
      <c r="A6249" s="2" t="s">
        <v>6280</v>
      </c>
      <c r="B6249" s="2" t="s">
        <v>41</v>
      </c>
      <c r="C6249" s="2" t="s">
        <v>20</v>
      </c>
      <c r="D6249" s="2">
        <v>2210.29</v>
      </c>
      <c r="E6249" s="2">
        <v>0.23</v>
      </c>
      <c r="F6249" s="2">
        <f t="shared" si="195"/>
        <v>508.36670000000004</v>
      </c>
      <c r="G6249" s="2">
        <v>7</v>
      </c>
      <c r="H6249" s="2" t="str">
        <f>TEXT(Table1[[#This Row],[order_date]],"mmmm")</f>
        <v>May</v>
      </c>
      <c r="I6249" s="3">
        <v>45053</v>
      </c>
      <c r="J6249" s="3">
        <v>45056</v>
      </c>
      <c r="K6249" s="3" t="str">
        <f>TEXT(Table1[[#This Row],[delivery_date]]-Table1[[#This Row],[order_date]],"D")</f>
        <v>3</v>
      </c>
      <c r="L6249" s="2" t="s">
        <v>31</v>
      </c>
      <c r="M6249" s="2" t="s">
        <v>16</v>
      </c>
      <c r="N6249" s="2">
        <v>391.25</v>
      </c>
      <c r="O6249" s="2" t="s">
        <v>39</v>
      </c>
      <c r="P6249" s="2">
        <f t="shared" si="194"/>
        <v>1701.9232999999999</v>
      </c>
    </row>
    <row r="6250" spans="1:16" ht="14.25" customHeight="1" x14ac:dyDescent="0.35">
      <c r="A6250" s="2" t="s">
        <v>6281</v>
      </c>
      <c r="B6250" s="2" t="s">
        <v>13</v>
      </c>
      <c r="C6250" s="2" t="s">
        <v>26</v>
      </c>
      <c r="D6250" s="2">
        <v>2011.56</v>
      </c>
      <c r="E6250" s="2">
        <v>0.18</v>
      </c>
      <c r="F6250" s="2">
        <f t="shared" si="195"/>
        <v>362.08079999999995</v>
      </c>
      <c r="G6250" s="2">
        <v>2</v>
      </c>
      <c r="H6250" s="2" t="str">
        <f>TEXT(Table1[[#This Row],[order_date]],"mmmm")</f>
        <v>January</v>
      </c>
      <c r="I6250" s="3">
        <v>44928</v>
      </c>
      <c r="J6250" s="3">
        <v>44933</v>
      </c>
      <c r="K6250" s="3" t="str">
        <f>TEXT(Table1[[#This Row],[delivery_date]]-Table1[[#This Row],[order_date]],"D")</f>
        <v>5</v>
      </c>
      <c r="L6250" s="2" t="s">
        <v>21</v>
      </c>
      <c r="M6250" s="2" t="s">
        <v>16</v>
      </c>
      <c r="N6250" s="2">
        <v>556.96</v>
      </c>
      <c r="O6250" s="2" t="s">
        <v>34</v>
      </c>
      <c r="P6250" s="2">
        <f t="shared" si="194"/>
        <v>1649.4792</v>
      </c>
    </row>
    <row r="6251" spans="1:16" ht="14.25" customHeight="1" x14ac:dyDescent="0.35">
      <c r="A6251" s="2" t="s">
        <v>6282</v>
      </c>
      <c r="B6251" s="2" t="s">
        <v>41</v>
      </c>
      <c r="C6251" s="2" t="s">
        <v>33</v>
      </c>
      <c r="D6251" s="2">
        <v>3360.37</v>
      </c>
      <c r="E6251" s="2">
        <v>0.13</v>
      </c>
      <c r="F6251" s="2">
        <f t="shared" si="195"/>
        <v>436.84809999999999</v>
      </c>
      <c r="G6251" s="2">
        <v>2</v>
      </c>
      <c r="H6251" s="2" t="str">
        <f>TEXT(Table1[[#This Row],[order_date]],"mmmm")</f>
        <v>July</v>
      </c>
      <c r="I6251" s="3">
        <v>45489</v>
      </c>
      <c r="J6251" s="3">
        <v>45490</v>
      </c>
      <c r="K6251" s="3" t="str">
        <f>TEXT(Table1[[#This Row],[delivery_date]]-Table1[[#This Row],[order_date]],"D")</f>
        <v>1</v>
      </c>
      <c r="L6251" s="2" t="s">
        <v>15</v>
      </c>
      <c r="M6251" s="2" t="s">
        <v>16</v>
      </c>
      <c r="N6251" s="2">
        <v>986.76</v>
      </c>
      <c r="O6251" s="2" t="s">
        <v>17</v>
      </c>
      <c r="P6251" s="2">
        <f t="shared" si="194"/>
        <v>2923.5218999999997</v>
      </c>
    </row>
    <row r="6252" spans="1:16" ht="14.25" customHeight="1" x14ac:dyDescent="0.35">
      <c r="A6252" s="2" t="s">
        <v>6283</v>
      </c>
      <c r="B6252" s="2" t="s">
        <v>41</v>
      </c>
      <c r="C6252" s="2" t="s">
        <v>36</v>
      </c>
      <c r="D6252" s="2">
        <v>3817.51</v>
      </c>
      <c r="E6252" s="2">
        <v>0.22</v>
      </c>
      <c r="F6252" s="2">
        <f t="shared" si="195"/>
        <v>839.85220000000004</v>
      </c>
      <c r="G6252" s="2">
        <v>4</v>
      </c>
      <c r="H6252" s="2" t="str">
        <f>TEXT(Table1[[#This Row],[order_date]],"mmmm")</f>
        <v>December</v>
      </c>
      <c r="I6252" s="3">
        <v>45286</v>
      </c>
      <c r="J6252" s="3">
        <v>45292</v>
      </c>
      <c r="K6252" s="3" t="str">
        <f>TEXT(Table1[[#This Row],[delivery_date]]-Table1[[#This Row],[order_date]],"D")</f>
        <v>6</v>
      </c>
      <c r="L6252" s="2" t="s">
        <v>21</v>
      </c>
      <c r="M6252" s="2" t="s">
        <v>16</v>
      </c>
      <c r="N6252" s="2">
        <v>664.4</v>
      </c>
      <c r="O6252" s="2" t="s">
        <v>23</v>
      </c>
      <c r="P6252" s="2">
        <f t="shared" si="194"/>
        <v>2977.6578</v>
      </c>
    </row>
    <row r="6253" spans="1:16" ht="14.25" customHeight="1" x14ac:dyDescent="0.35">
      <c r="A6253" s="2" t="s">
        <v>6284</v>
      </c>
      <c r="B6253" s="2" t="s">
        <v>25</v>
      </c>
      <c r="C6253" s="2" t="s">
        <v>33</v>
      </c>
      <c r="D6253" s="2">
        <v>407.92</v>
      </c>
      <c r="E6253" s="2">
        <v>0.4</v>
      </c>
      <c r="F6253" s="2">
        <f t="shared" si="195"/>
        <v>163.16800000000001</v>
      </c>
      <c r="G6253" s="2">
        <v>9</v>
      </c>
      <c r="H6253" s="2" t="str">
        <f>TEXT(Table1[[#This Row],[order_date]],"mmmm")</f>
        <v>January</v>
      </c>
      <c r="I6253" s="3">
        <v>44943</v>
      </c>
      <c r="J6253" s="3">
        <v>44948</v>
      </c>
      <c r="K6253" s="3" t="str">
        <f>TEXT(Table1[[#This Row],[delivery_date]]-Table1[[#This Row],[order_date]],"D")</f>
        <v>5</v>
      </c>
      <c r="L6253" s="2" t="s">
        <v>31</v>
      </c>
      <c r="M6253" s="2" t="s">
        <v>16</v>
      </c>
      <c r="N6253" s="2">
        <v>54.13</v>
      </c>
      <c r="O6253" s="2" t="s">
        <v>23</v>
      </c>
      <c r="P6253" s="2">
        <f t="shared" si="194"/>
        <v>244.75200000000001</v>
      </c>
    </row>
    <row r="6254" spans="1:16" ht="14.25" customHeight="1" x14ac:dyDescent="0.35">
      <c r="A6254" s="2" t="s">
        <v>6285</v>
      </c>
      <c r="B6254" s="2" t="s">
        <v>13</v>
      </c>
      <c r="C6254" s="2" t="s">
        <v>36</v>
      </c>
      <c r="D6254" s="2">
        <v>3861.03</v>
      </c>
      <c r="E6254" s="2">
        <v>0.42</v>
      </c>
      <c r="F6254" s="2">
        <f t="shared" si="195"/>
        <v>1621.6325999999999</v>
      </c>
      <c r="G6254" s="2">
        <v>7</v>
      </c>
      <c r="H6254" s="2" t="str">
        <f>TEXT(Table1[[#This Row],[order_date]],"mmmm")</f>
        <v>October</v>
      </c>
      <c r="I6254" s="3">
        <v>45579</v>
      </c>
      <c r="J6254" s="3">
        <v>45585</v>
      </c>
      <c r="K6254" s="3" t="str">
        <f>TEXT(Table1[[#This Row],[delivery_date]]-Table1[[#This Row],[order_date]],"D")</f>
        <v>6</v>
      </c>
      <c r="L6254" s="2" t="s">
        <v>15</v>
      </c>
      <c r="M6254" s="2" t="s">
        <v>27</v>
      </c>
      <c r="N6254" s="2">
        <v>585.98</v>
      </c>
      <c r="O6254" s="2" t="s">
        <v>39</v>
      </c>
      <c r="P6254" s="2">
        <f t="shared" si="194"/>
        <v>2239.3974000000003</v>
      </c>
    </row>
    <row r="6255" spans="1:16" ht="14.25" customHeight="1" x14ac:dyDescent="0.35">
      <c r="A6255" s="2" t="s">
        <v>6286</v>
      </c>
      <c r="B6255" s="2" t="s">
        <v>19</v>
      </c>
      <c r="C6255" s="2" t="s">
        <v>26</v>
      </c>
      <c r="D6255" s="2">
        <v>3696.31</v>
      </c>
      <c r="E6255" s="2">
        <v>0.48</v>
      </c>
      <c r="F6255" s="2">
        <f t="shared" si="195"/>
        <v>1774.2287999999999</v>
      </c>
      <c r="G6255" s="2">
        <v>9</v>
      </c>
      <c r="H6255" s="2" t="str">
        <f>TEXT(Table1[[#This Row],[order_date]],"mmmm")</f>
        <v>July</v>
      </c>
      <c r="I6255" s="3">
        <v>45108</v>
      </c>
      <c r="J6255" s="3">
        <v>45111</v>
      </c>
      <c r="K6255" s="3" t="str">
        <f>TEXT(Table1[[#This Row],[delivery_date]]-Table1[[#This Row],[order_date]],"D")</f>
        <v>3</v>
      </c>
      <c r="L6255" s="2" t="s">
        <v>15</v>
      </c>
      <c r="M6255" s="2" t="s">
        <v>22</v>
      </c>
      <c r="N6255" s="2">
        <v>811.88</v>
      </c>
      <c r="O6255" s="2" t="s">
        <v>34</v>
      </c>
      <c r="P6255" s="2">
        <f t="shared" si="194"/>
        <v>1922.0812000000001</v>
      </c>
    </row>
    <row r="6256" spans="1:16" ht="14.25" customHeight="1" x14ac:dyDescent="0.35">
      <c r="A6256" s="2" t="s">
        <v>6287</v>
      </c>
      <c r="B6256" s="2" t="s">
        <v>41</v>
      </c>
      <c r="C6256" s="2" t="s">
        <v>26</v>
      </c>
      <c r="D6256" s="2">
        <v>2987.13</v>
      </c>
      <c r="E6256" s="2">
        <v>0.15</v>
      </c>
      <c r="F6256" s="2">
        <f t="shared" si="195"/>
        <v>448.06950000000001</v>
      </c>
      <c r="G6256" s="2">
        <v>4</v>
      </c>
      <c r="H6256" s="2" t="str">
        <f>TEXT(Table1[[#This Row],[order_date]],"mmmm")</f>
        <v>January</v>
      </c>
      <c r="I6256" s="3">
        <v>45310</v>
      </c>
      <c r="J6256" s="3">
        <v>45317</v>
      </c>
      <c r="K6256" s="3" t="str">
        <f>TEXT(Table1[[#This Row],[delivery_date]]-Table1[[#This Row],[order_date]],"D")</f>
        <v>7</v>
      </c>
      <c r="L6256" s="2" t="s">
        <v>21</v>
      </c>
      <c r="M6256" s="2" t="s">
        <v>22</v>
      </c>
      <c r="N6256" s="2">
        <v>691.71</v>
      </c>
      <c r="O6256" s="2" t="s">
        <v>28</v>
      </c>
      <c r="P6256" s="2">
        <f t="shared" si="194"/>
        <v>2539.0605</v>
      </c>
    </row>
    <row r="6257" spans="1:16" ht="14.25" customHeight="1" x14ac:dyDescent="0.35">
      <c r="A6257" s="2" t="s">
        <v>6288</v>
      </c>
      <c r="B6257" s="2" t="s">
        <v>41</v>
      </c>
      <c r="C6257" s="2" t="s">
        <v>33</v>
      </c>
      <c r="D6257" s="2">
        <v>1758.25</v>
      </c>
      <c r="E6257" s="2">
        <v>0.33</v>
      </c>
      <c r="F6257" s="2">
        <f t="shared" si="195"/>
        <v>580.22250000000008</v>
      </c>
      <c r="G6257" s="2">
        <v>9</v>
      </c>
      <c r="H6257" s="2" t="str">
        <f>TEXT(Table1[[#This Row],[order_date]],"mmmm")</f>
        <v>August</v>
      </c>
      <c r="I6257" s="3">
        <v>45153</v>
      </c>
      <c r="J6257" s="3">
        <v>45159</v>
      </c>
      <c r="K6257" s="3" t="str">
        <f>TEXT(Table1[[#This Row],[delivery_date]]-Table1[[#This Row],[order_date]],"D")</f>
        <v>6</v>
      </c>
      <c r="L6257" s="2" t="s">
        <v>21</v>
      </c>
      <c r="M6257" s="2" t="s">
        <v>27</v>
      </c>
      <c r="N6257" s="2">
        <v>254.1</v>
      </c>
      <c r="O6257" s="2" t="s">
        <v>48</v>
      </c>
      <c r="P6257" s="2">
        <f t="shared" si="194"/>
        <v>1178.0274999999999</v>
      </c>
    </row>
    <row r="6258" spans="1:16" ht="14.25" customHeight="1" x14ac:dyDescent="0.35">
      <c r="A6258" s="2" t="s">
        <v>6289</v>
      </c>
      <c r="B6258" s="2" t="s">
        <v>19</v>
      </c>
      <c r="C6258" s="2" t="s">
        <v>33</v>
      </c>
      <c r="D6258" s="2">
        <v>907.53</v>
      </c>
      <c r="E6258" s="2">
        <v>0.35</v>
      </c>
      <c r="F6258" s="2">
        <f t="shared" si="195"/>
        <v>317.63549999999998</v>
      </c>
      <c r="G6258" s="2">
        <v>7</v>
      </c>
      <c r="H6258" s="2" t="str">
        <f>TEXT(Table1[[#This Row],[order_date]],"mmmm")</f>
        <v>October</v>
      </c>
      <c r="I6258" s="3">
        <v>45591</v>
      </c>
      <c r="J6258" s="3">
        <v>45595</v>
      </c>
      <c r="K6258" s="3" t="str">
        <f>TEXT(Table1[[#This Row],[delivery_date]]-Table1[[#This Row],[order_date]],"D")</f>
        <v>4</v>
      </c>
      <c r="L6258" s="2" t="s">
        <v>21</v>
      </c>
      <c r="M6258" s="2" t="s">
        <v>16</v>
      </c>
      <c r="N6258" s="2">
        <v>237.4</v>
      </c>
      <c r="O6258" s="2" t="s">
        <v>17</v>
      </c>
      <c r="P6258" s="2">
        <f t="shared" si="194"/>
        <v>589.89449999999999</v>
      </c>
    </row>
    <row r="6259" spans="1:16" ht="14.25" customHeight="1" x14ac:dyDescent="0.35">
      <c r="A6259" s="2" t="s">
        <v>6290</v>
      </c>
      <c r="B6259" s="2" t="s">
        <v>13</v>
      </c>
      <c r="C6259" s="2" t="s">
        <v>14</v>
      </c>
      <c r="D6259" s="2">
        <v>603</v>
      </c>
      <c r="E6259" s="2">
        <v>0.1</v>
      </c>
      <c r="F6259" s="2">
        <f t="shared" si="195"/>
        <v>60.300000000000004</v>
      </c>
      <c r="G6259" s="2">
        <v>8</v>
      </c>
      <c r="H6259" s="2" t="str">
        <f>TEXT(Table1[[#This Row],[order_date]],"mmmm")</f>
        <v>December</v>
      </c>
      <c r="I6259" s="3">
        <v>45640</v>
      </c>
      <c r="J6259" s="3">
        <v>45643</v>
      </c>
      <c r="K6259" s="3" t="str">
        <f>TEXT(Table1[[#This Row],[delivery_date]]-Table1[[#This Row],[order_date]],"D")</f>
        <v>3</v>
      </c>
      <c r="L6259" s="2" t="s">
        <v>15</v>
      </c>
      <c r="M6259" s="2" t="s">
        <v>16</v>
      </c>
      <c r="N6259" s="2">
        <v>49.15</v>
      </c>
      <c r="O6259" s="2" t="s">
        <v>48</v>
      </c>
      <c r="P6259" s="2">
        <f t="shared" si="194"/>
        <v>542.70000000000005</v>
      </c>
    </row>
    <row r="6260" spans="1:16" ht="14.25" customHeight="1" x14ac:dyDescent="0.35">
      <c r="A6260" s="2" t="s">
        <v>6291</v>
      </c>
      <c r="B6260" s="2" t="s">
        <v>41</v>
      </c>
      <c r="C6260" s="2" t="s">
        <v>36</v>
      </c>
      <c r="D6260" s="2">
        <v>105.8</v>
      </c>
      <c r="E6260" s="2">
        <v>0.18</v>
      </c>
      <c r="F6260" s="2">
        <f t="shared" si="195"/>
        <v>19.044</v>
      </c>
      <c r="G6260" s="2">
        <v>1</v>
      </c>
      <c r="H6260" s="2" t="str">
        <f>TEXT(Table1[[#This Row],[order_date]],"mmmm")</f>
        <v>April</v>
      </c>
      <c r="I6260" s="3">
        <v>45035</v>
      </c>
      <c r="J6260" s="3">
        <v>45039</v>
      </c>
      <c r="K6260" s="3" t="str">
        <f>TEXT(Table1[[#This Row],[delivery_date]]-Table1[[#This Row],[order_date]],"D")</f>
        <v>4</v>
      </c>
      <c r="L6260" s="2" t="s">
        <v>15</v>
      </c>
      <c r="M6260" s="2" t="s">
        <v>27</v>
      </c>
      <c r="N6260" s="2">
        <v>5.92</v>
      </c>
      <c r="O6260" s="2" t="s">
        <v>23</v>
      </c>
      <c r="P6260" s="2">
        <f t="shared" si="194"/>
        <v>86.756</v>
      </c>
    </row>
    <row r="6261" spans="1:16" ht="14.25" customHeight="1" x14ac:dyDescent="0.35">
      <c r="A6261" s="2" t="s">
        <v>6292</v>
      </c>
      <c r="B6261" s="2" t="s">
        <v>41</v>
      </c>
      <c r="C6261" s="2" t="s">
        <v>14</v>
      </c>
      <c r="D6261" s="2">
        <v>1111.6500000000001</v>
      </c>
      <c r="E6261" s="2">
        <v>0.17</v>
      </c>
      <c r="F6261" s="2">
        <f t="shared" si="195"/>
        <v>188.98050000000003</v>
      </c>
      <c r="G6261" s="2">
        <v>9</v>
      </c>
      <c r="H6261" s="2" t="str">
        <f>TEXT(Table1[[#This Row],[order_date]],"mmmm")</f>
        <v>August</v>
      </c>
      <c r="I6261" s="3">
        <v>45513</v>
      </c>
      <c r="J6261" s="3">
        <v>45519</v>
      </c>
      <c r="K6261" s="3" t="str">
        <f>TEXT(Table1[[#This Row],[delivery_date]]-Table1[[#This Row],[order_date]],"D")</f>
        <v>6</v>
      </c>
      <c r="L6261" s="2" t="s">
        <v>21</v>
      </c>
      <c r="M6261" s="2" t="s">
        <v>22</v>
      </c>
      <c r="N6261" s="2">
        <v>327.87</v>
      </c>
      <c r="O6261" s="2" t="s">
        <v>17</v>
      </c>
      <c r="P6261" s="2">
        <f t="shared" si="194"/>
        <v>922.66950000000008</v>
      </c>
    </row>
    <row r="6262" spans="1:16" ht="14.25" customHeight="1" x14ac:dyDescent="0.35">
      <c r="A6262" s="2" t="s">
        <v>6293</v>
      </c>
      <c r="B6262" s="2" t="s">
        <v>41</v>
      </c>
      <c r="C6262" s="2" t="s">
        <v>20</v>
      </c>
      <c r="D6262" s="2">
        <v>2115.5500000000002</v>
      </c>
      <c r="E6262" s="2">
        <v>0.49</v>
      </c>
      <c r="F6262" s="2">
        <f t="shared" si="195"/>
        <v>1036.6195</v>
      </c>
      <c r="G6262" s="2">
        <v>8</v>
      </c>
      <c r="H6262" s="2" t="str">
        <f>TEXT(Table1[[#This Row],[order_date]],"mmmm")</f>
        <v>August</v>
      </c>
      <c r="I6262" s="3">
        <v>45516</v>
      </c>
      <c r="J6262" s="3">
        <v>45522</v>
      </c>
      <c r="K6262" s="3" t="str">
        <f>TEXT(Table1[[#This Row],[delivery_date]]-Table1[[#This Row],[order_date]],"D")</f>
        <v>6</v>
      </c>
      <c r="L6262" s="2" t="s">
        <v>31</v>
      </c>
      <c r="M6262" s="2" t="s">
        <v>27</v>
      </c>
      <c r="N6262" s="2">
        <v>592.52</v>
      </c>
      <c r="O6262" s="2" t="s">
        <v>23</v>
      </c>
      <c r="P6262" s="2">
        <f t="shared" si="194"/>
        <v>1078.9305000000002</v>
      </c>
    </row>
    <row r="6263" spans="1:16" ht="14.25" customHeight="1" x14ac:dyDescent="0.35">
      <c r="A6263" s="2" t="s">
        <v>6294</v>
      </c>
      <c r="B6263" s="2" t="s">
        <v>13</v>
      </c>
      <c r="C6263" s="2" t="s">
        <v>20</v>
      </c>
      <c r="D6263" s="2">
        <v>1293.8599999999999</v>
      </c>
      <c r="E6263" s="2">
        <v>0.48</v>
      </c>
      <c r="F6263" s="2">
        <f t="shared" si="195"/>
        <v>621.05279999999993</v>
      </c>
      <c r="G6263" s="2">
        <v>1</v>
      </c>
      <c r="H6263" s="2" t="str">
        <f>TEXT(Table1[[#This Row],[order_date]],"mmmm")</f>
        <v>September</v>
      </c>
      <c r="I6263" s="3">
        <v>45536</v>
      </c>
      <c r="J6263" s="3">
        <v>45539</v>
      </c>
      <c r="K6263" s="3" t="str">
        <f>TEXT(Table1[[#This Row],[delivery_date]]-Table1[[#This Row],[order_date]],"D")</f>
        <v>3</v>
      </c>
      <c r="L6263" s="2" t="s">
        <v>15</v>
      </c>
      <c r="M6263" s="2" t="s">
        <v>16</v>
      </c>
      <c r="N6263" s="2">
        <v>163.6</v>
      </c>
      <c r="O6263" s="2" t="s">
        <v>34</v>
      </c>
      <c r="P6263" s="2">
        <f t="shared" si="194"/>
        <v>672.80719999999997</v>
      </c>
    </row>
    <row r="6264" spans="1:16" ht="14.25" customHeight="1" x14ac:dyDescent="0.35">
      <c r="A6264" s="2" t="s">
        <v>6295</v>
      </c>
      <c r="B6264" s="2" t="s">
        <v>13</v>
      </c>
      <c r="C6264" s="2" t="s">
        <v>33</v>
      </c>
      <c r="D6264" s="2">
        <v>1614</v>
      </c>
      <c r="E6264" s="2">
        <v>0.41</v>
      </c>
      <c r="F6264" s="2">
        <f t="shared" si="195"/>
        <v>661.74</v>
      </c>
      <c r="G6264" s="2">
        <v>8</v>
      </c>
      <c r="H6264" s="2" t="str">
        <f>TEXT(Table1[[#This Row],[order_date]],"mmmm")</f>
        <v>May</v>
      </c>
      <c r="I6264" s="3">
        <v>45076</v>
      </c>
      <c r="J6264" s="3">
        <v>45079</v>
      </c>
      <c r="K6264" s="3" t="str">
        <f>TEXT(Table1[[#This Row],[delivery_date]]-Table1[[#This Row],[order_date]],"D")</f>
        <v>3</v>
      </c>
      <c r="L6264" s="2" t="s">
        <v>31</v>
      </c>
      <c r="M6264" s="2" t="s">
        <v>22</v>
      </c>
      <c r="N6264" s="2">
        <v>466.45</v>
      </c>
      <c r="O6264" s="2" t="s">
        <v>23</v>
      </c>
      <c r="P6264" s="2">
        <f t="shared" si="194"/>
        <v>952.26</v>
      </c>
    </row>
    <row r="6265" spans="1:16" ht="14.25" customHeight="1" x14ac:dyDescent="0.35">
      <c r="A6265" s="2" t="s">
        <v>6296</v>
      </c>
      <c r="B6265" s="2" t="s">
        <v>19</v>
      </c>
      <c r="C6265" s="2" t="s">
        <v>26</v>
      </c>
      <c r="D6265" s="2">
        <v>2013.22</v>
      </c>
      <c r="E6265" s="2">
        <v>0.24</v>
      </c>
      <c r="F6265" s="2">
        <f t="shared" si="195"/>
        <v>483.1728</v>
      </c>
      <c r="G6265" s="2">
        <v>5</v>
      </c>
      <c r="H6265" s="2" t="str">
        <f>TEXT(Table1[[#This Row],[order_date]],"mmmm")</f>
        <v>March</v>
      </c>
      <c r="I6265" s="3">
        <v>45354</v>
      </c>
      <c r="J6265" s="3">
        <v>45358</v>
      </c>
      <c r="K6265" s="3" t="str">
        <f>TEXT(Table1[[#This Row],[delivery_date]]-Table1[[#This Row],[order_date]],"D")</f>
        <v>4</v>
      </c>
      <c r="L6265" s="2" t="s">
        <v>21</v>
      </c>
      <c r="M6265" s="2" t="s">
        <v>27</v>
      </c>
      <c r="N6265" s="2">
        <v>258.14999999999998</v>
      </c>
      <c r="O6265" s="2" t="s">
        <v>39</v>
      </c>
      <c r="P6265" s="2">
        <f t="shared" si="194"/>
        <v>1530.0472</v>
      </c>
    </row>
    <row r="6266" spans="1:16" ht="14.25" customHeight="1" x14ac:dyDescent="0.35">
      <c r="A6266" s="2" t="s">
        <v>6297</v>
      </c>
      <c r="B6266" s="2" t="s">
        <v>13</v>
      </c>
      <c r="C6266" s="2" t="s">
        <v>20</v>
      </c>
      <c r="D6266" s="2">
        <v>1610.49</v>
      </c>
      <c r="E6266" s="2">
        <v>0.13</v>
      </c>
      <c r="F6266" s="2">
        <f t="shared" si="195"/>
        <v>209.36369999999999</v>
      </c>
      <c r="G6266" s="2">
        <v>3</v>
      </c>
      <c r="H6266" s="2" t="str">
        <f>TEXT(Table1[[#This Row],[order_date]],"mmmm")</f>
        <v>October</v>
      </c>
      <c r="I6266" s="3">
        <v>45570</v>
      </c>
      <c r="J6266" s="3">
        <v>45571</v>
      </c>
      <c r="K6266" s="3" t="str">
        <f>TEXT(Table1[[#This Row],[delivery_date]]-Table1[[#This Row],[order_date]],"D")</f>
        <v>1</v>
      </c>
      <c r="L6266" s="2" t="s">
        <v>21</v>
      </c>
      <c r="M6266" s="2" t="s">
        <v>22</v>
      </c>
      <c r="N6266" s="2">
        <v>270.58</v>
      </c>
      <c r="O6266" s="2" t="s">
        <v>39</v>
      </c>
      <c r="P6266" s="2">
        <f t="shared" si="194"/>
        <v>1401.1262999999999</v>
      </c>
    </row>
    <row r="6267" spans="1:16" ht="14.25" customHeight="1" x14ac:dyDescent="0.35">
      <c r="A6267" s="2" t="s">
        <v>6298</v>
      </c>
      <c r="B6267" s="2" t="s">
        <v>13</v>
      </c>
      <c r="C6267" s="2" t="s">
        <v>20</v>
      </c>
      <c r="D6267" s="2">
        <v>3650.64</v>
      </c>
      <c r="E6267" s="2">
        <v>0.46</v>
      </c>
      <c r="F6267" s="2">
        <f t="shared" si="195"/>
        <v>1679.2944</v>
      </c>
      <c r="G6267" s="2">
        <v>8</v>
      </c>
      <c r="H6267" s="2" t="str">
        <f>TEXT(Table1[[#This Row],[order_date]],"mmmm")</f>
        <v>December</v>
      </c>
      <c r="I6267" s="3">
        <v>45290</v>
      </c>
      <c r="J6267" s="3">
        <v>45293</v>
      </c>
      <c r="K6267" s="3" t="str">
        <f>TEXT(Table1[[#This Row],[delivery_date]]-Table1[[#This Row],[order_date]],"D")</f>
        <v>3</v>
      </c>
      <c r="L6267" s="2" t="s">
        <v>31</v>
      </c>
      <c r="M6267" s="2" t="s">
        <v>16</v>
      </c>
      <c r="N6267" s="2">
        <v>664.76</v>
      </c>
      <c r="O6267" s="2" t="s">
        <v>28</v>
      </c>
      <c r="P6267" s="2">
        <f t="shared" si="194"/>
        <v>1971.3455999999999</v>
      </c>
    </row>
    <row r="6268" spans="1:16" ht="14.25" customHeight="1" x14ac:dyDescent="0.35">
      <c r="A6268" s="2" t="s">
        <v>6299</v>
      </c>
      <c r="B6268" s="2" t="s">
        <v>25</v>
      </c>
      <c r="C6268" s="2" t="s">
        <v>14</v>
      </c>
      <c r="D6268" s="2">
        <v>2509.46</v>
      </c>
      <c r="E6268" s="2">
        <v>0.13</v>
      </c>
      <c r="F6268" s="2">
        <f t="shared" si="195"/>
        <v>326.22980000000001</v>
      </c>
      <c r="G6268" s="2">
        <v>3</v>
      </c>
      <c r="H6268" s="2" t="str">
        <f>TEXT(Table1[[#This Row],[order_date]],"mmmm")</f>
        <v>June</v>
      </c>
      <c r="I6268" s="3">
        <v>45080</v>
      </c>
      <c r="J6268" s="3">
        <v>45083</v>
      </c>
      <c r="K6268" s="3" t="str">
        <f>TEXT(Table1[[#This Row],[delivery_date]]-Table1[[#This Row],[order_date]],"D")</f>
        <v>3</v>
      </c>
      <c r="L6268" s="2" t="s">
        <v>21</v>
      </c>
      <c r="M6268" s="2" t="s">
        <v>16</v>
      </c>
      <c r="N6268" s="2">
        <v>526.16</v>
      </c>
      <c r="O6268" s="2" t="s">
        <v>17</v>
      </c>
      <c r="P6268" s="2">
        <f t="shared" si="194"/>
        <v>2183.2302</v>
      </c>
    </row>
    <row r="6269" spans="1:16" ht="14.25" customHeight="1" x14ac:dyDescent="0.35">
      <c r="A6269" s="2" t="s">
        <v>6300</v>
      </c>
      <c r="B6269" s="2" t="s">
        <v>19</v>
      </c>
      <c r="C6269" s="2" t="s">
        <v>14</v>
      </c>
      <c r="D6269" s="2">
        <v>194.7</v>
      </c>
      <c r="E6269" s="2">
        <v>0.26</v>
      </c>
      <c r="F6269" s="2">
        <f t="shared" si="195"/>
        <v>50.622</v>
      </c>
      <c r="G6269" s="2">
        <v>8</v>
      </c>
      <c r="H6269" s="2" t="str">
        <f>TEXT(Table1[[#This Row],[order_date]],"mmmm")</f>
        <v>October</v>
      </c>
      <c r="I6269" s="3">
        <v>45567</v>
      </c>
      <c r="J6269" s="3">
        <v>45573</v>
      </c>
      <c r="K6269" s="3" t="str">
        <f>TEXT(Table1[[#This Row],[delivery_date]]-Table1[[#This Row],[order_date]],"D")</f>
        <v>6</v>
      </c>
      <c r="L6269" s="2" t="s">
        <v>31</v>
      </c>
      <c r="M6269" s="2" t="s">
        <v>16</v>
      </c>
      <c r="N6269" s="2">
        <v>35.32</v>
      </c>
      <c r="O6269" s="2" t="s">
        <v>48</v>
      </c>
      <c r="P6269" s="2">
        <f t="shared" si="194"/>
        <v>144.07799999999997</v>
      </c>
    </row>
    <row r="6270" spans="1:16" ht="14.25" customHeight="1" x14ac:dyDescent="0.35">
      <c r="A6270" s="2" t="s">
        <v>6301</v>
      </c>
      <c r="B6270" s="2" t="s">
        <v>41</v>
      </c>
      <c r="C6270" s="2" t="s">
        <v>20</v>
      </c>
      <c r="D6270" s="2">
        <v>1210.67</v>
      </c>
      <c r="E6270" s="2">
        <v>0.12</v>
      </c>
      <c r="F6270" s="2">
        <f t="shared" si="195"/>
        <v>145.28040000000001</v>
      </c>
      <c r="G6270" s="2">
        <v>5</v>
      </c>
      <c r="H6270" s="2" t="str">
        <f>TEXT(Table1[[#This Row],[order_date]],"mmmm")</f>
        <v>January</v>
      </c>
      <c r="I6270" s="3">
        <v>44936</v>
      </c>
      <c r="J6270" s="3">
        <v>44938</v>
      </c>
      <c r="K6270" s="3" t="str">
        <f>TEXT(Table1[[#This Row],[delivery_date]]-Table1[[#This Row],[order_date]],"D")</f>
        <v>2</v>
      </c>
      <c r="L6270" s="2" t="s">
        <v>31</v>
      </c>
      <c r="M6270" s="2" t="s">
        <v>27</v>
      </c>
      <c r="N6270" s="2">
        <v>336.39</v>
      </c>
      <c r="O6270" s="2" t="s">
        <v>48</v>
      </c>
      <c r="P6270" s="2">
        <f t="shared" si="194"/>
        <v>1065.3896</v>
      </c>
    </row>
    <row r="6271" spans="1:16" ht="14.25" customHeight="1" x14ac:dyDescent="0.35">
      <c r="A6271" s="2" t="s">
        <v>6302</v>
      </c>
      <c r="B6271" s="2" t="s">
        <v>13</v>
      </c>
      <c r="C6271" s="2" t="s">
        <v>33</v>
      </c>
      <c r="D6271" s="2">
        <v>3577.33</v>
      </c>
      <c r="E6271" s="2">
        <v>0.49</v>
      </c>
      <c r="F6271" s="2">
        <f t="shared" si="195"/>
        <v>1752.8916999999999</v>
      </c>
      <c r="G6271" s="2">
        <v>8</v>
      </c>
      <c r="H6271" s="2" t="str">
        <f>TEXT(Table1[[#This Row],[order_date]],"mmmm")</f>
        <v>September</v>
      </c>
      <c r="I6271" s="3">
        <v>45538</v>
      </c>
      <c r="J6271" s="3">
        <v>45545</v>
      </c>
      <c r="K6271" s="3" t="str">
        <f>TEXT(Table1[[#This Row],[delivery_date]]-Table1[[#This Row],[order_date]],"D")</f>
        <v>7</v>
      </c>
      <c r="L6271" s="2" t="s">
        <v>15</v>
      </c>
      <c r="M6271" s="2" t="s">
        <v>16</v>
      </c>
      <c r="N6271" s="2">
        <v>679.6</v>
      </c>
      <c r="O6271" s="2" t="s">
        <v>23</v>
      </c>
      <c r="P6271" s="2">
        <f t="shared" si="194"/>
        <v>1824.4383</v>
      </c>
    </row>
    <row r="6272" spans="1:16" ht="14.25" customHeight="1" x14ac:dyDescent="0.35">
      <c r="A6272" s="2" t="s">
        <v>6303</v>
      </c>
      <c r="B6272" s="2" t="s">
        <v>41</v>
      </c>
      <c r="C6272" s="2" t="s">
        <v>14</v>
      </c>
      <c r="D6272" s="2">
        <v>1574.56</v>
      </c>
      <c r="E6272" s="2">
        <v>0.02</v>
      </c>
      <c r="F6272" s="2">
        <f t="shared" si="195"/>
        <v>31.491199999999999</v>
      </c>
      <c r="G6272" s="2">
        <v>3</v>
      </c>
      <c r="H6272" s="2" t="str">
        <f>TEXT(Table1[[#This Row],[order_date]],"mmmm")</f>
        <v>January</v>
      </c>
      <c r="I6272" s="3">
        <v>44928</v>
      </c>
      <c r="J6272" s="3">
        <v>44933</v>
      </c>
      <c r="K6272" s="3" t="str">
        <f>TEXT(Table1[[#This Row],[delivery_date]]-Table1[[#This Row],[order_date]],"D")</f>
        <v>5</v>
      </c>
      <c r="L6272" s="2" t="s">
        <v>31</v>
      </c>
      <c r="M6272" s="2" t="s">
        <v>22</v>
      </c>
      <c r="N6272" s="2">
        <v>90.59</v>
      </c>
      <c r="O6272" s="2" t="s">
        <v>28</v>
      </c>
      <c r="P6272" s="2">
        <f t="shared" si="194"/>
        <v>1543.0688</v>
      </c>
    </row>
    <row r="6273" spans="1:16" ht="14.25" customHeight="1" x14ac:dyDescent="0.35">
      <c r="A6273" s="2" t="s">
        <v>6304</v>
      </c>
      <c r="B6273" s="2" t="s">
        <v>41</v>
      </c>
      <c r="C6273" s="2" t="s">
        <v>20</v>
      </c>
      <c r="D6273" s="2">
        <v>4608.6899999999996</v>
      </c>
      <c r="E6273" s="2">
        <v>0.09</v>
      </c>
      <c r="F6273" s="2">
        <f t="shared" si="195"/>
        <v>414.78209999999996</v>
      </c>
      <c r="G6273" s="2">
        <v>6</v>
      </c>
      <c r="H6273" s="2" t="str">
        <f>TEXT(Table1[[#This Row],[order_date]],"mmmm")</f>
        <v>June</v>
      </c>
      <c r="I6273" s="3">
        <v>45467</v>
      </c>
      <c r="J6273" s="3">
        <v>45469</v>
      </c>
      <c r="K6273" s="3" t="str">
        <f>TEXT(Table1[[#This Row],[delivery_date]]-Table1[[#This Row],[order_date]],"D")</f>
        <v>2</v>
      </c>
      <c r="L6273" s="2" t="s">
        <v>21</v>
      </c>
      <c r="M6273" s="2" t="s">
        <v>22</v>
      </c>
      <c r="N6273" s="2">
        <v>433.93</v>
      </c>
      <c r="O6273" s="2" t="s">
        <v>17</v>
      </c>
      <c r="P6273" s="2">
        <f t="shared" si="194"/>
        <v>4193.9078999999992</v>
      </c>
    </row>
    <row r="6274" spans="1:16" ht="14.25" customHeight="1" x14ac:dyDescent="0.35">
      <c r="A6274" s="2" t="s">
        <v>6305</v>
      </c>
      <c r="B6274" s="2" t="s">
        <v>25</v>
      </c>
      <c r="C6274" s="2" t="s">
        <v>26</v>
      </c>
      <c r="D6274" s="2">
        <v>3592.05</v>
      </c>
      <c r="E6274" s="2">
        <v>0.38</v>
      </c>
      <c r="F6274" s="2">
        <f t="shared" si="195"/>
        <v>1364.979</v>
      </c>
      <c r="G6274" s="2">
        <v>6</v>
      </c>
      <c r="H6274" s="2" t="str">
        <f>TEXT(Table1[[#This Row],[order_date]],"mmmm")</f>
        <v>April</v>
      </c>
      <c r="I6274" s="3">
        <v>45397</v>
      </c>
      <c r="J6274" s="3">
        <v>45403</v>
      </c>
      <c r="K6274" s="3" t="str">
        <f>TEXT(Table1[[#This Row],[delivery_date]]-Table1[[#This Row],[order_date]],"D")</f>
        <v>6</v>
      </c>
      <c r="L6274" s="2" t="s">
        <v>21</v>
      </c>
      <c r="M6274" s="2" t="s">
        <v>27</v>
      </c>
      <c r="N6274" s="2">
        <v>1040.05</v>
      </c>
      <c r="O6274" s="2" t="s">
        <v>28</v>
      </c>
      <c r="P6274" s="2">
        <f t="shared" ref="P6274:P6337" si="196">D6274-F6274</f>
        <v>2227.0709999999999</v>
      </c>
    </row>
    <row r="6275" spans="1:16" ht="14.25" customHeight="1" x14ac:dyDescent="0.35">
      <c r="A6275" s="2" t="s">
        <v>6306</v>
      </c>
      <c r="B6275" s="2" t="s">
        <v>13</v>
      </c>
      <c r="C6275" s="2" t="s">
        <v>14</v>
      </c>
      <c r="D6275" s="2">
        <v>1520.64</v>
      </c>
      <c r="E6275" s="2">
        <v>0.08</v>
      </c>
      <c r="F6275" s="2">
        <f t="shared" ref="F6275:F6338" si="197">D6275*E6275</f>
        <v>121.65120000000002</v>
      </c>
      <c r="G6275" s="2">
        <v>4</v>
      </c>
      <c r="H6275" s="2" t="str">
        <f>TEXT(Table1[[#This Row],[order_date]],"mmmm")</f>
        <v>January</v>
      </c>
      <c r="I6275" s="3">
        <v>45307</v>
      </c>
      <c r="J6275" s="3">
        <v>45314</v>
      </c>
      <c r="K6275" s="3" t="str">
        <f>TEXT(Table1[[#This Row],[delivery_date]]-Table1[[#This Row],[order_date]],"D")</f>
        <v>7</v>
      </c>
      <c r="L6275" s="2" t="s">
        <v>21</v>
      </c>
      <c r="M6275" s="2" t="s">
        <v>27</v>
      </c>
      <c r="N6275" s="2">
        <v>92.97</v>
      </c>
      <c r="O6275" s="2" t="s">
        <v>28</v>
      </c>
      <c r="P6275" s="2">
        <f t="shared" si="196"/>
        <v>1398.9888000000001</v>
      </c>
    </row>
    <row r="6276" spans="1:16" ht="14.25" customHeight="1" x14ac:dyDescent="0.35">
      <c r="A6276" s="2" t="s">
        <v>6307</v>
      </c>
      <c r="B6276" s="2" t="s">
        <v>19</v>
      </c>
      <c r="C6276" s="2" t="s">
        <v>20</v>
      </c>
      <c r="D6276" s="2">
        <v>2630.41</v>
      </c>
      <c r="E6276" s="2">
        <v>0.49</v>
      </c>
      <c r="F6276" s="2">
        <f t="shared" si="197"/>
        <v>1288.9008999999999</v>
      </c>
      <c r="G6276" s="2">
        <v>5</v>
      </c>
      <c r="H6276" s="2" t="str">
        <f>TEXT(Table1[[#This Row],[order_date]],"mmmm")</f>
        <v>March</v>
      </c>
      <c r="I6276" s="3">
        <v>45015</v>
      </c>
      <c r="J6276" s="3">
        <v>45022</v>
      </c>
      <c r="K6276" s="3" t="str">
        <f>TEXT(Table1[[#This Row],[delivery_date]]-Table1[[#This Row],[order_date]],"D")</f>
        <v>7</v>
      </c>
      <c r="L6276" s="2" t="s">
        <v>21</v>
      </c>
      <c r="M6276" s="2" t="s">
        <v>27</v>
      </c>
      <c r="N6276" s="2">
        <v>628.73</v>
      </c>
      <c r="O6276" s="2" t="s">
        <v>23</v>
      </c>
      <c r="P6276" s="2">
        <f t="shared" si="196"/>
        <v>1341.5091</v>
      </c>
    </row>
    <row r="6277" spans="1:16" ht="14.25" customHeight="1" x14ac:dyDescent="0.35">
      <c r="A6277" s="2" t="s">
        <v>6308</v>
      </c>
      <c r="B6277" s="2" t="s">
        <v>13</v>
      </c>
      <c r="C6277" s="2" t="s">
        <v>36</v>
      </c>
      <c r="D6277" s="2">
        <v>3369.47</v>
      </c>
      <c r="E6277" s="2">
        <v>0.16</v>
      </c>
      <c r="F6277" s="2">
        <f t="shared" si="197"/>
        <v>539.11519999999996</v>
      </c>
      <c r="G6277" s="2">
        <v>7</v>
      </c>
      <c r="H6277" s="2" t="str">
        <f>TEXT(Table1[[#This Row],[order_date]],"mmmm")</f>
        <v>November</v>
      </c>
      <c r="I6277" s="3">
        <v>45606</v>
      </c>
      <c r="J6277" s="3">
        <v>45609</v>
      </c>
      <c r="K6277" s="3" t="str">
        <f>TEXT(Table1[[#This Row],[delivery_date]]-Table1[[#This Row],[order_date]],"D")</f>
        <v>3</v>
      </c>
      <c r="L6277" s="2" t="s">
        <v>21</v>
      </c>
      <c r="M6277" s="2" t="s">
        <v>22</v>
      </c>
      <c r="N6277" s="2">
        <v>991.15</v>
      </c>
      <c r="O6277" s="2" t="s">
        <v>48</v>
      </c>
      <c r="P6277" s="2">
        <f t="shared" si="196"/>
        <v>2830.3548000000001</v>
      </c>
    </row>
    <row r="6278" spans="1:16" ht="14.25" customHeight="1" x14ac:dyDescent="0.35">
      <c r="A6278" s="2" t="s">
        <v>6309</v>
      </c>
      <c r="B6278" s="2" t="s">
        <v>41</v>
      </c>
      <c r="C6278" s="2" t="s">
        <v>14</v>
      </c>
      <c r="D6278" s="2">
        <v>1047.49</v>
      </c>
      <c r="E6278" s="2">
        <v>0.46</v>
      </c>
      <c r="F6278" s="2">
        <f t="shared" si="197"/>
        <v>481.84540000000004</v>
      </c>
      <c r="G6278" s="2">
        <v>1</v>
      </c>
      <c r="H6278" s="2" t="str">
        <f>TEXT(Table1[[#This Row],[order_date]],"mmmm")</f>
        <v>November</v>
      </c>
      <c r="I6278" s="3">
        <v>45600</v>
      </c>
      <c r="J6278" s="3">
        <v>45603</v>
      </c>
      <c r="K6278" s="3" t="str">
        <f>TEXT(Table1[[#This Row],[delivery_date]]-Table1[[#This Row],[order_date]],"D")</f>
        <v>3</v>
      </c>
      <c r="L6278" s="2" t="s">
        <v>15</v>
      </c>
      <c r="M6278" s="2" t="s">
        <v>27</v>
      </c>
      <c r="N6278" s="2">
        <v>60.24</v>
      </c>
      <c r="O6278" s="2" t="s">
        <v>39</v>
      </c>
      <c r="P6278" s="2">
        <f t="shared" si="196"/>
        <v>565.64459999999997</v>
      </c>
    </row>
    <row r="6279" spans="1:16" ht="14.25" customHeight="1" x14ac:dyDescent="0.35">
      <c r="A6279" s="2" t="s">
        <v>6310</v>
      </c>
      <c r="B6279" s="2" t="s">
        <v>19</v>
      </c>
      <c r="C6279" s="2" t="s">
        <v>36</v>
      </c>
      <c r="D6279" s="2">
        <v>1306.32</v>
      </c>
      <c r="E6279" s="2">
        <v>0.33</v>
      </c>
      <c r="F6279" s="2">
        <f t="shared" si="197"/>
        <v>431.0856</v>
      </c>
      <c r="G6279" s="2">
        <v>8</v>
      </c>
      <c r="H6279" s="2" t="str">
        <f>TEXT(Table1[[#This Row],[order_date]],"mmmm")</f>
        <v>May</v>
      </c>
      <c r="I6279" s="3">
        <v>45436</v>
      </c>
      <c r="J6279" s="3">
        <v>45439</v>
      </c>
      <c r="K6279" s="3" t="str">
        <f>TEXT(Table1[[#This Row],[delivery_date]]-Table1[[#This Row],[order_date]],"D")</f>
        <v>3</v>
      </c>
      <c r="L6279" s="2" t="s">
        <v>15</v>
      </c>
      <c r="M6279" s="2" t="s">
        <v>27</v>
      </c>
      <c r="N6279" s="2">
        <v>346.16</v>
      </c>
      <c r="O6279" s="2" t="s">
        <v>39</v>
      </c>
      <c r="P6279" s="2">
        <f t="shared" si="196"/>
        <v>875.23439999999994</v>
      </c>
    </row>
    <row r="6280" spans="1:16" ht="14.25" customHeight="1" x14ac:dyDescent="0.35">
      <c r="A6280" s="2" t="s">
        <v>6311</v>
      </c>
      <c r="B6280" s="2" t="s">
        <v>13</v>
      </c>
      <c r="C6280" s="2" t="s">
        <v>14</v>
      </c>
      <c r="D6280" s="2">
        <v>2584.91</v>
      </c>
      <c r="E6280" s="2">
        <v>0.32</v>
      </c>
      <c r="F6280" s="2">
        <f t="shared" si="197"/>
        <v>827.1712</v>
      </c>
      <c r="G6280" s="2">
        <v>3</v>
      </c>
      <c r="H6280" s="2" t="str">
        <f>TEXT(Table1[[#This Row],[order_date]],"mmmm")</f>
        <v>August</v>
      </c>
      <c r="I6280" s="3">
        <v>45517</v>
      </c>
      <c r="J6280" s="3">
        <v>45518</v>
      </c>
      <c r="K6280" s="3" t="str">
        <f>TEXT(Table1[[#This Row],[delivery_date]]-Table1[[#This Row],[order_date]],"D")</f>
        <v>1</v>
      </c>
      <c r="L6280" s="2" t="s">
        <v>15</v>
      </c>
      <c r="M6280" s="2" t="s">
        <v>22</v>
      </c>
      <c r="N6280" s="2">
        <v>584.35</v>
      </c>
      <c r="O6280" s="2" t="s">
        <v>23</v>
      </c>
      <c r="P6280" s="2">
        <f t="shared" si="196"/>
        <v>1757.7387999999999</v>
      </c>
    </row>
    <row r="6281" spans="1:16" ht="14.25" customHeight="1" x14ac:dyDescent="0.35">
      <c r="A6281" s="2" t="s">
        <v>6312</v>
      </c>
      <c r="B6281" s="2" t="s">
        <v>41</v>
      </c>
      <c r="C6281" s="2" t="s">
        <v>14</v>
      </c>
      <c r="D6281" s="2">
        <v>4631.9799999999996</v>
      </c>
      <c r="E6281" s="2">
        <v>0.46</v>
      </c>
      <c r="F6281" s="2">
        <f t="shared" si="197"/>
        <v>2130.7107999999998</v>
      </c>
      <c r="G6281" s="2">
        <v>7</v>
      </c>
      <c r="H6281" s="2" t="str">
        <f>TEXT(Table1[[#This Row],[order_date]],"mmmm")</f>
        <v>July</v>
      </c>
      <c r="I6281" s="3">
        <v>45477</v>
      </c>
      <c r="J6281" s="3">
        <v>45479</v>
      </c>
      <c r="K6281" s="3" t="str">
        <f>TEXT(Table1[[#This Row],[delivery_date]]-Table1[[#This Row],[order_date]],"D")</f>
        <v>2</v>
      </c>
      <c r="L6281" s="2" t="s">
        <v>31</v>
      </c>
      <c r="M6281" s="2" t="s">
        <v>27</v>
      </c>
      <c r="N6281" s="2">
        <v>269.52</v>
      </c>
      <c r="O6281" s="2" t="s">
        <v>34</v>
      </c>
      <c r="P6281" s="2">
        <f t="shared" si="196"/>
        <v>2501.2691999999997</v>
      </c>
    </row>
    <row r="6282" spans="1:16" ht="14.25" customHeight="1" x14ac:dyDescent="0.35">
      <c r="A6282" s="2" t="s">
        <v>6313</v>
      </c>
      <c r="B6282" s="2" t="s">
        <v>41</v>
      </c>
      <c r="C6282" s="2" t="s">
        <v>36</v>
      </c>
      <c r="D6282" s="2">
        <v>1785.65</v>
      </c>
      <c r="E6282" s="2">
        <v>0.26</v>
      </c>
      <c r="F6282" s="2">
        <f t="shared" si="197"/>
        <v>464.26900000000006</v>
      </c>
      <c r="G6282" s="2">
        <v>9</v>
      </c>
      <c r="H6282" s="2" t="str">
        <f>TEXT(Table1[[#This Row],[order_date]],"mmmm")</f>
        <v>July</v>
      </c>
      <c r="I6282" s="3">
        <v>45480</v>
      </c>
      <c r="J6282" s="3">
        <v>45485</v>
      </c>
      <c r="K6282" s="3" t="str">
        <f>TEXT(Table1[[#This Row],[delivery_date]]-Table1[[#This Row],[order_date]],"D")</f>
        <v>5</v>
      </c>
      <c r="L6282" s="2" t="s">
        <v>15</v>
      </c>
      <c r="M6282" s="2" t="s">
        <v>16</v>
      </c>
      <c r="N6282" s="2">
        <v>356.65</v>
      </c>
      <c r="O6282" s="2" t="s">
        <v>34</v>
      </c>
      <c r="P6282" s="2">
        <f t="shared" si="196"/>
        <v>1321.3810000000001</v>
      </c>
    </row>
    <row r="6283" spans="1:16" ht="14.25" customHeight="1" x14ac:dyDescent="0.35">
      <c r="A6283" s="2" t="s">
        <v>6314</v>
      </c>
      <c r="B6283" s="2" t="s">
        <v>25</v>
      </c>
      <c r="C6283" s="2" t="s">
        <v>33</v>
      </c>
      <c r="D6283" s="2">
        <v>2070.44</v>
      </c>
      <c r="E6283" s="2">
        <v>0.2</v>
      </c>
      <c r="F6283" s="2">
        <f t="shared" si="197"/>
        <v>414.08800000000002</v>
      </c>
      <c r="G6283" s="2">
        <v>2</v>
      </c>
      <c r="H6283" s="2" t="str">
        <f>TEXT(Table1[[#This Row],[order_date]],"mmmm")</f>
        <v>August</v>
      </c>
      <c r="I6283" s="3">
        <v>45161</v>
      </c>
      <c r="J6283" s="3">
        <v>45162</v>
      </c>
      <c r="K6283" s="3" t="str">
        <f>TEXT(Table1[[#This Row],[delivery_date]]-Table1[[#This Row],[order_date]],"D")</f>
        <v>1</v>
      </c>
      <c r="L6283" s="2" t="s">
        <v>31</v>
      </c>
      <c r="M6283" s="2" t="s">
        <v>22</v>
      </c>
      <c r="N6283" s="2">
        <v>577.73</v>
      </c>
      <c r="O6283" s="2" t="s">
        <v>39</v>
      </c>
      <c r="P6283" s="2">
        <f t="shared" si="196"/>
        <v>1656.3520000000001</v>
      </c>
    </row>
    <row r="6284" spans="1:16" ht="14.25" customHeight="1" x14ac:dyDescent="0.35">
      <c r="A6284" s="2" t="s">
        <v>6315</v>
      </c>
      <c r="B6284" s="2" t="s">
        <v>25</v>
      </c>
      <c r="C6284" s="2" t="s">
        <v>20</v>
      </c>
      <c r="D6284" s="2">
        <v>1034.04</v>
      </c>
      <c r="E6284" s="2">
        <v>0.11</v>
      </c>
      <c r="F6284" s="2">
        <f t="shared" si="197"/>
        <v>113.7444</v>
      </c>
      <c r="G6284" s="2">
        <v>7</v>
      </c>
      <c r="H6284" s="2" t="str">
        <f>TEXT(Table1[[#This Row],[order_date]],"mmmm")</f>
        <v>August</v>
      </c>
      <c r="I6284" s="3">
        <v>45140</v>
      </c>
      <c r="J6284" s="3">
        <v>45144</v>
      </c>
      <c r="K6284" s="3" t="str">
        <f>TEXT(Table1[[#This Row],[delivery_date]]-Table1[[#This Row],[order_date]],"D")</f>
        <v>4</v>
      </c>
      <c r="L6284" s="2" t="s">
        <v>31</v>
      </c>
      <c r="M6284" s="2" t="s">
        <v>27</v>
      </c>
      <c r="N6284" s="2">
        <v>166.8</v>
      </c>
      <c r="O6284" s="2" t="s">
        <v>17</v>
      </c>
      <c r="P6284" s="2">
        <f t="shared" si="196"/>
        <v>920.29559999999992</v>
      </c>
    </row>
    <row r="6285" spans="1:16" ht="14.25" customHeight="1" x14ac:dyDescent="0.35">
      <c r="A6285" s="2" t="s">
        <v>6316</v>
      </c>
      <c r="B6285" s="2" t="s">
        <v>25</v>
      </c>
      <c r="C6285" s="2" t="s">
        <v>33</v>
      </c>
      <c r="D6285" s="2">
        <v>3006.72</v>
      </c>
      <c r="E6285" s="2">
        <v>7.0000000000000007E-2</v>
      </c>
      <c r="F6285" s="2">
        <f t="shared" si="197"/>
        <v>210.47040000000001</v>
      </c>
      <c r="G6285" s="2">
        <v>1</v>
      </c>
      <c r="H6285" s="2" t="str">
        <f>TEXT(Table1[[#This Row],[order_date]],"mmmm")</f>
        <v>October</v>
      </c>
      <c r="I6285" s="3">
        <v>45580</v>
      </c>
      <c r="J6285" s="3">
        <v>45587</v>
      </c>
      <c r="K6285" s="3" t="str">
        <f>TEXT(Table1[[#This Row],[delivery_date]]-Table1[[#This Row],[order_date]],"D")</f>
        <v>7</v>
      </c>
      <c r="L6285" s="2" t="s">
        <v>15</v>
      </c>
      <c r="M6285" s="2" t="s">
        <v>22</v>
      </c>
      <c r="N6285" s="2">
        <v>709.19</v>
      </c>
      <c r="O6285" s="2" t="s">
        <v>23</v>
      </c>
      <c r="P6285" s="2">
        <f t="shared" si="196"/>
        <v>2796.2495999999996</v>
      </c>
    </row>
    <row r="6286" spans="1:16" ht="14.25" customHeight="1" x14ac:dyDescent="0.35">
      <c r="A6286" s="2" t="s">
        <v>6317</v>
      </c>
      <c r="B6286" s="2" t="s">
        <v>41</v>
      </c>
      <c r="C6286" s="2" t="s">
        <v>33</v>
      </c>
      <c r="D6286" s="2">
        <v>3726.74</v>
      </c>
      <c r="E6286" s="2">
        <v>0.4</v>
      </c>
      <c r="F6286" s="2">
        <f t="shared" si="197"/>
        <v>1490.6959999999999</v>
      </c>
      <c r="G6286" s="2">
        <v>5</v>
      </c>
      <c r="H6286" s="2" t="str">
        <f>TEXT(Table1[[#This Row],[order_date]],"mmmm")</f>
        <v>December</v>
      </c>
      <c r="I6286" s="3">
        <v>45265</v>
      </c>
      <c r="J6286" s="3">
        <v>45271</v>
      </c>
      <c r="K6286" s="3" t="str">
        <f>TEXT(Table1[[#This Row],[delivery_date]]-Table1[[#This Row],[order_date]],"D")</f>
        <v>6</v>
      </c>
      <c r="L6286" s="2" t="s">
        <v>21</v>
      </c>
      <c r="M6286" s="2" t="s">
        <v>16</v>
      </c>
      <c r="N6286" s="2">
        <v>489.76</v>
      </c>
      <c r="O6286" s="2" t="s">
        <v>48</v>
      </c>
      <c r="P6286" s="2">
        <f t="shared" si="196"/>
        <v>2236.0439999999999</v>
      </c>
    </row>
    <row r="6287" spans="1:16" ht="14.25" customHeight="1" x14ac:dyDescent="0.35">
      <c r="A6287" s="2" t="s">
        <v>6318</v>
      </c>
      <c r="B6287" s="2" t="s">
        <v>13</v>
      </c>
      <c r="C6287" s="2" t="s">
        <v>20</v>
      </c>
      <c r="D6287" s="2">
        <v>2259.15</v>
      </c>
      <c r="E6287" s="2">
        <v>0.06</v>
      </c>
      <c r="F6287" s="2">
        <f t="shared" si="197"/>
        <v>135.54900000000001</v>
      </c>
      <c r="G6287" s="2">
        <v>7</v>
      </c>
      <c r="H6287" s="2" t="str">
        <f>TEXT(Table1[[#This Row],[order_date]],"mmmm")</f>
        <v>September</v>
      </c>
      <c r="I6287" s="3">
        <v>45548</v>
      </c>
      <c r="J6287" s="3">
        <v>45551</v>
      </c>
      <c r="K6287" s="3" t="str">
        <f>TEXT(Table1[[#This Row],[delivery_date]]-Table1[[#This Row],[order_date]],"D")</f>
        <v>3</v>
      </c>
      <c r="L6287" s="2" t="s">
        <v>15</v>
      </c>
      <c r="M6287" s="2" t="s">
        <v>22</v>
      </c>
      <c r="N6287" s="2">
        <v>335.37</v>
      </c>
      <c r="O6287" s="2" t="s">
        <v>28</v>
      </c>
      <c r="P6287" s="2">
        <f t="shared" si="196"/>
        <v>2123.6010000000001</v>
      </c>
    </row>
    <row r="6288" spans="1:16" ht="14.25" customHeight="1" x14ac:dyDescent="0.35">
      <c r="A6288" s="2" t="s">
        <v>6319</v>
      </c>
      <c r="B6288" s="2" t="s">
        <v>25</v>
      </c>
      <c r="C6288" s="2" t="s">
        <v>26</v>
      </c>
      <c r="D6288" s="2">
        <v>3776.22</v>
      </c>
      <c r="E6288" s="2">
        <v>0.2</v>
      </c>
      <c r="F6288" s="2">
        <f t="shared" si="197"/>
        <v>755.24400000000003</v>
      </c>
      <c r="G6288" s="2">
        <v>5</v>
      </c>
      <c r="H6288" s="2" t="str">
        <f>TEXT(Table1[[#This Row],[order_date]],"mmmm")</f>
        <v>August</v>
      </c>
      <c r="I6288" s="3">
        <v>45524</v>
      </c>
      <c r="J6288" s="3">
        <v>45525</v>
      </c>
      <c r="K6288" s="3" t="str">
        <f>TEXT(Table1[[#This Row],[delivery_date]]-Table1[[#This Row],[order_date]],"D")</f>
        <v>1</v>
      </c>
      <c r="L6288" s="2" t="s">
        <v>31</v>
      </c>
      <c r="M6288" s="2" t="s">
        <v>16</v>
      </c>
      <c r="N6288" s="2">
        <v>838.86</v>
      </c>
      <c r="O6288" s="2" t="s">
        <v>34</v>
      </c>
      <c r="P6288" s="2">
        <f t="shared" si="196"/>
        <v>3020.9759999999997</v>
      </c>
    </row>
    <row r="6289" spans="1:16" ht="14.25" customHeight="1" x14ac:dyDescent="0.35">
      <c r="A6289" s="2" t="s">
        <v>6320</v>
      </c>
      <c r="B6289" s="2" t="s">
        <v>13</v>
      </c>
      <c r="C6289" s="2" t="s">
        <v>33</v>
      </c>
      <c r="D6289" s="2">
        <v>1582.76</v>
      </c>
      <c r="E6289" s="2">
        <v>0.2</v>
      </c>
      <c r="F6289" s="2">
        <f t="shared" si="197"/>
        <v>316.55200000000002</v>
      </c>
      <c r="G6289" s="2">
        <v>5</v>
      </c>
      <c r="H6289" s="2" t="str">
        <f>TEXT(Table1[[#This Row],[order_date]],"mmmm")</f>
        <v>August</v>
      </c>
      <c r="I6289" s="3">
        <v>45141</v>
      </c>
      <c r="J6289" s="3">
        <v>45147</v>
      </c>
      <c r="K6289" s="3" t="str">
        <f>TEXT(Table1[[#This Row],[delivery_date]]-Table1[[#This Row],[order_date]],"D")</f>
        <v>6</v>
      </c>
      <c r="L6289" s="2" t="s">
        <v>31</v>
      </c>
      <c r="M6289" s="2" t="s">
        <v>27</v>
      </c>
      <c r="N6289" s="2">
        <v>91.24</v>
      </c>
      <c r="O6289" s="2" t="s">
        <v>48</v>
      </c>
      <c r="P6289" s="2">
        <f t="shared" si="196"/>
        <v>1266.2080000000001</v>
      </c>
    </row>
    <row r="6290" spans="1:16" ht="14.25" customHeight="1" x14ac:dyDescent="0.35">
      <c r="A6290" s="2" t="s">
        <v>6321</v>
      </c>
      <c r="B6290" s="2" t="s">
        <v>25</v>
      </c>
      <c r="C6290" s="2" t="s">
        <v>33</v>
      </c>
      <c r="D6290" s="2">
        <v>3564.22</v>
      </c>
      <c r="E6290" s="2">
        <v>0.33</v>
      </c>
      <c r="F6290" s="2">
        <f t="shared" si="197"/>
        <v>1176.1926000000001</v>
      </c>
      <c r="G6290" s="2">
        <v>6</v>
      </c>
      <c r="H6290" s="2" t="str">
        <f>TEXT(Table1[[#This Row],[order_date]],"mmmm")</f>
        <v>May</v>
      </c>
      <c r="I6290" s="3">
        <v>45435</v>
      </c>
      <c r="J6290" s="3">
        <v>45441</v>
      </c>
      <c r="K6290" s="3" t="str">
        <f>TEXT(Table1[[#This Row],[delivery_date]]-Table1[[#This Row],[order_date]],"D")</f>
        <v>6</v>
      </c>
      <c r="L6290" s="2" t="s">
        <v>31</v>
      </c>
      <c r="M6290" s="2" t="s">
        <v>16</v>
      </c>
      <c r="N6290" s="2">
        <v>831.22</v>
      </c>
      <c r="O6290" s="2" t="s">
        <v>28</v>
      </c>
      <c r="P6290" s="2">
        <f t="shared" si="196"/>
        <v>2388.0273999999999</v>
      </c>
    </row>
    <row r="6291" spans="1:16" ht="14.25" customHeight="1" x14ac:dyDescent="0.35">
      <c r="A6291" s="2" t="s">
        <v>6322</v>
      </c>
      <c r="B6291" s="2" t="s">
        <v>19</v>
      </c>
      <c r="C6291" s="2" t="s">
        <v>33</v>
      </c>
      <c r="D6291" s="2">
        <v>1365.89</v>
      </c>
      <c r="E6291" s="2">
        <v>0.14000000000000001</v>
      </c>
      <c r="F6291" s="2">
        <f t="shared" si="197"/>
        <v>191.22460000000004</v>
      </c>
      <c r="G6291" s="2">
        <v>6</v>
      </c>
      <c r="H6291" s="2" t="str">
        <f>TEXT(Table1[[#This Row],[order_date]],"mmmm")</f>
        <v>February</v>
      </c>
      <c r="I6291" s="3">
        <v>45349</v>
      </c>
      <c r="J6291" s="3">
        <v>45353</v>
      </c>
      <c r="K6291" s="3" t="str">
        <f>TEXT(Table1[[#This Row],[delivery_date]]-Table1[[#This Row],[order_date]],"D")</f>
        <v>4</v>
      </c>
      <c r="L6291" s="2" t="s">
        <v>15</v>
      </c>
      <c r="M6291" s="2" t="s">
        <v>16</v>
      </c>
      <c r="N6291" s="2">
        <v>158.1</v>
      </c>
      <c r="O6291" s="2" t="s">
        <v>28</v>
      </c>
      <c r="P6291" s="2">
        <f t="shared" si="196"/>
        <v>1174.6654000000001</v>
      </c>
    </row>
    <row r="6292" spans="1:16" ht="14.25" customHeight="1" x14ac:dyDescent="0.35">
      <c r="A6292" s="2" t="s">
        <v>6323</v>
      </c>
      <c r="B6292" s="2" t="s">
        <v>19</v>
      </c>
      <c r="C6292" s="2" t="s">
        <v>26</v>
      </c>
      <c r="D6292" s="2">
        <v>3925.18</v>
      </c>
      <c r="E6292" s="2">
        <v>0.42</v>
      </c>
      <c r="F6292" s="2">
        <f t="shared" si="197"/>
        <v>1648.5755999999999</v>
      </c>
      <c r="G6292" s="2">
        <v>2</v>
      </c>
      <c r="H6292" s="2" t="str">
        <f>TEXT(Table1[[#This Row],[order_date]],"mmmm")</f>
        <v>October</v>
      </c>
      <c r="I6292" s="3">
        <v>45571</v>
      </c>
      <c r="J6292" s="3">
        <v>45574</v>
      </c>
      <c r="K6292" s="3" t="str">
        <f>TEXT(Table1[[#This Row],[delivery_date]]-Table1[[#This Row],[order_date]],"D")</f>
        <v>3</v>
      </c>
      <c r="L6292" s="2" t="s">
        <v>15</v>
      </c>
      <c r="M6292" s="2" t="s">
        <v>16</v>
      </c>
      <c r="N6292" s="2">
        <v>1028.81</v>
      </c>
      <c r="O6292" s="2" t="s">
        <v>28</v>
      </c>
      <c r="P6292" s="2">
        <f t="shared" si="196"/>
        <v>2276.6044000000002</v>
      </c>
    </row>
    <row r="6293" spans="1:16" ht="14.25" customHeight="1" x14ac:dyDescent="0.35">
      <c r="A6293" s="2" t="s">
        <v>6324</v>
      </c>
      <c r="B6293" s="2" t="s">
        <v>25</v>
      </c>
      <c r="C6293" s="2" t="s">
        <v>14</v>
      </c>
      <c r="D6293" s="2">
        <v>4170.1400000000003</v>
      </c>
      <c r="E6293" s="2">
        <v>0.1</v>
      </c>
      <c r="F6293" s="2">
        <f t="shared" si="197"/>
        <v>417.01400000000007</v>
      </c>
      <c r="G6293" s="2">
        <v>9</v>
      </c>
      <c r="H6293" s="2" t="str">
        <f>TEXT(Table1[[#This Row],[order_date]],"mmmm")</f>
        <v>March</v>
      </c>
      <c r="I6293" s="3">
        <v>45381</v>
      </c>
      <c r="J6293" s="3">
        <v>45382</v>
      </c>
      <c r="K6293" s="3" t="str">
        <f>TEXT(Table1[[#This Row],[delivery_date]]-Table1[[#This Row],[order_date]],"D")</f>
        <v>1</v>
      </c>
      <c r="L6293" s="2" t="s">
        <v>31</v>
      </c>
      <c r="M6293" s="2" t="s">
        <v>16</v>
      </c>
      <c r="N6293" s="2">
        <v>791.48</v>
      </c>
      <c r="O6293" s="2" t="s">
        <v>34</v>
      </c>
      <c r="P6293" s="2">
        <f t="shared" si="196"/>
        <v>3753.1260000000002</v>
      </c>
    </row>
    <row r="6294" spans="1:16" ht="14.25" customHeight="1" x14ac:dyDescent="0.35">
      <c r="A6294" s="2" t="s">
        <v>6325</v>
      </c>
      <c r="B6294" s="2" t="s">
        <v>41</v>
      </c>
      <c r="C6294" s="2" t="s">
        <v>36</v>
      </c>
      <c r="D6294" s="2">
        <v>4008.85</v>
      </c>
      <c r="E6294" s="2">
        <v>0.39</v>
      </c>
      <c r="F6294" s="2">
        <f t="shared" si="197"/>
        <v>1563.4515000000001</v>
      </c>
      <c r="G6294" s="2">
        <v>3</v>
      </c>
      <c r="H6294" s="2" t="str">
        <f>TEXT(Table1[[#This Row],[order_date]],"mmmm")</f>
        <v>March</v>
      </c>
      <c r="I6294" s="3">
        <v>45372</v>
      </c>
      <c r="J6294" s="3">
        <v>45375</v>
      </c>
      <c r="K6294" s="3" t="str">
        <f>TEXT(Table1[[#This Row],[delivery_date]]-Table1[[#This Row],[order_date]],"D")</f>
        <v>3</v>
      </c>
      <c r="L6294" s="2" t="s">
        <v>15</v>
      </c>
      <c r="M6294" s="2" t="s">
        <v>22</v>
      </c>
      <c r="N6294" s="2">
        <v>489.44</v>
      </c>
      <c r="O6294" s="2" t="s">
        <v>23</v>
      </c>
      <c r="P6294" s="2">
        <f t="shared" si="196"/>
        <v>2445.3984999999998</v>
      </c>
    </row>
    <row r="6295" spans="1:16" ht="14.25" customHeight="1" x14ac:dyDescent="0.35">
      <c r="A6295" s="2" t="s">
        <v>6326</v>
      </c>
      <c r="B6295" s="2" t="s">
        <v>25</v>
      </c>
      <c r="C6295" s="2" t="s">
        <v>36</v>
      </c>
      <c r="D6295" s="2">
        <v>1155.82</v>
      </c>
      <c r="E6295" s="2">
        <v>0.42</v>
      </c>
      <c r="F6295" s="2">
        <f t="shared" si="197"/>
        <v>485.44439999999997</v>
      </c>
      <c r="G6295" s="2">
        <v>1</v>
      </c>
      <c r="H6295" s="2" t="str">
        <f>TEXT(Table1[[#This Row],[order_date]],"mmmm")</f>
        <v>September</v>
      </c>
      <c r="I6295" s="3">
        <v>45179</v>
      </c>
      <c r="J6295" s="3">
        <v>45181</v>
      </c>
      <c r="K6295" s="3" t="str">
        <f>TEXT(Table1[[#This Row],[delivery_date]]-Table1[[#This Row],[order_date]],"D")</f>
        <v>2</v>
      </c>
      <c r="L6295" s="2" t="s">
        <v>15</v>
      </c>
      <c r="M6295" s="2" t="s">
        <v>22</v>
      </c>
      <c r="N6295" s="2">
        <v>254.95</v>
      </c>
      <c r="O6295" s="2" t="s">
        <v>39</v>
      </c>
      <c r="P6295" s="2">
        <f t="shared" si="196"/>
        <v>670.37559999999996</v>
      </c>
    </row>
    <row r="6296" spans="1:16" ht="14.25" customHeight="1" x14ac:dyDescent="0.35">
      <c r="A6296" s="2" t="s">
        <v>6327</v>
      </c>
      <c r="B6296" s="2" t="s">
        <v>25</v>
      </c>
      <c r="C6296" s="2" t="s">
        <v>26</v>
      </c>
      <c r="D6296" s="2">
        <v>3501.82</v>
      </c>
      <c r="E6296" s="2">
        <v>0.1</v>
      </c>
      <c r="F6296" s="2">
        <f t="shared" si="197"/>
        <v>350.18200000000002</v>
      </c>
      <c r="G6296" s="2">
        <v>1</v>
      </c>
      <c r="H6296" s="2" t="str">
        <f>TEXT(Table1[[#This Row],[order_date]],"mmmm")</f>
        <v>December</v>
      </c>
      <c r="I6296" s="3">
        <v>45643</v>
      </c>
      <c r="J6296" s="3">
        <v>45646</v>
      </c>
      <c r="K6296" s="3" t="str">
        <f>TEXT(Table1[[#This Row],[delivery_date]]-Table1[[#This Row],[order_date]],"D")</f>
        <v>3</v>
      </c>
      <c r="L6296" s="2" t="s">
        <v>31</v>
      </c>
      <c r="M6296" s="2" t="s">
        <v>16</v>
      </c>
      <c r="N6296" s="2">
        <v>975.71</v>
      </c>
      <c r="O6296" s="2" t="s">
        <v>34</v>
      </c>
      <c r="P6296" s="2">
        <f t="shared" si="196"/>
        <v>3151.6379999999999</v>
      </c>
    </row>
    <row r="6297" spans="1:16" ht="14.25" customHeight="1" x14ac:dyDescent="0.35">
      <c r="A6297" s="2" t="s">
        <v>6328</v>
      </c>
      <c r="B6297" s="2" t="s">
        <v>41</v>
      </c>
      <c r="C6297" s="2" t="s">
        <v>33</v>
      </c>
      <c r="D6297" s="2">
        <v>2738.85</v>
      </c>
      <c r="E6297" s="2">
        <v>0.4</v>
      </c>
      <c r="F6297" s="2">
        <f t="shared" si="197"/>
        <v>1095.54</v>
      </c>
      <c r="G6297" s="2">
        <v>9</v>
      </c>
      <c r="H6297" s="2" t="str">
        <f>TEXT(Table1[[#This Row],[order_date]],"mmmm")</f>
        <v>June</v>
      </c>
      <c r="I6297" s="3">
        <v>45085</v>
      </c>
      <c r="J6297" s="3">
        <v>45091</v>
      </c>
      <c r="K6297" s="3" t="str">
        <f>TEXT(Table1[[#This Row],[delivery_date]]-Table1[[#This Row],[order_date]],"D")</f>
        <v>6</v>
      </c>
      <c r="L6297" s="2" t="s">
        <v>15</v>
      </c>
      <c r="M6297" s="2" t="s">
        <v>27</v>
      </c>
      <c r="N6297" s="2">
        <v>491.22</v>
      </c>
      <c r="O6297" s="2" t="s">
        <v>23</v>
      </c>
      <c r="P6297" s="2">
        <f t="shared" si="196"/>
        <v>1643.31</v>
      </c>
    </row>
    <row r="6298" spans="1:16" ht="14.25" customHeight="1" x14ac:dyDescent="0.35">
      <c r="A6298" s="2" t="s">
        <v>6329</v>
      </c>
      <c r="B6298" s="2" t="s">
        <v>19</v>
      </c>
      <c r="C6298" s="2" t="s">
        <v>36</v>
      </c>
      <c r="D6298" s="2">
        <v>4931.58</v>
      </c>
      <c r="E6298" s="2">
        <v>0.36</v>
      </c>
      <c r="F6298" s="2">
        <f t="shared" si="197"/>
        <v>1775.3688</v>
      </c>
      <c r="G6298" s="2">
        <v>6</v>
      </c>
      <c r="H6298" s="2" t="str">
        <f>TEXT(Table1[[#This Row],[order_date]],"mmmm")</f>
        <v>May</v>
      </c>
      <c r="I6298" s="3">
        <v>45061</v>
      </c>
      <c r="J6298" s="3">
        <v>45068</v>
      </c>
      <c r="K6298" s="3" t="str">
        <f>TEXT(Table1[[#This Row],[delivery_date]]-Table1[[#This Row],[order_date]],"D")</f>
        <v>7</v>
      </c>
      <c r="L6298" s="2" t="s">
        <v>15</v>
      </c>
      <c r="M6298" s="2" t="s">
        <v>22</v>
      </c>
      <c r="N6298" s="2">
        <v>1309.44</v>
      </c>
      <c r="O6298" s="2" t="s">
        <v>17</v>
      </c>
      <c r="P6298" s="2">
        <f t="shared" si="196"/>
        <v>3156.2111999999997</v>
      </c>
    </row>
    <row r="6299" spans="1:16" ht="14.25" customHeight="1" x14ac:dyDescent="0.35">
      <c r="A6299" s="2" t="s">
        <v>6330</v>
      </c>
      <c r="B6299" s="2" t="s">
        <v>13</v>
      </c>
      <c r="C6299" s="2" t="s">
        <v>26</v>
      </c>
      <c r="D6299" s="2">
        <v>1871.73</v>
      </c>
      <c r="E6299" s="2">
        <v>0.44</v>
      </c>
      <c r="F6299" s="2">
        <f t="shared" si="197"/>
        <v>823.56119999999999</v>
      </c>
      <c r="G6299" s="2">
        <v>7</v>
      </c>
      <c r="H6299" s="2" t="str">
        <f>TEXT(Table1[[#This Row],[order_date]],"mmmm")</f>
        <v>May</v>
      </c>
      <c r="I6299" s="3">
        <v>45053</v>
      </c>
      <c r="J6299" s="3">
        <v>45058</v>
      </c>
      <c r="K6299" s="3" t="str">
        <f>TEXT(Table1[[#This Row],[delivery_date]]-Table1[[#This Row],[order_date]],"D")</f>
        <v>5</v>
      </c>
      <c r="L6299" s="2" t="s">
        <v>21</v>
      </c>
      <c r="M6299" s="2" t="s">
        <v>16</v>
      </c>
      <c r="N6299" s="2">
        <v>531.53</v>
      </c>
      <c r="O6299" s="2" t="s">
        <v>17</v>
      </c>
      <c r="P6299" s="2">
        <f t="shared" si="196"/>
        <v>1048.1687999999999</v>
      </c>
    </row>
    <row r="6300" spans="1:16" ht="14.25" customHeight="1" x14ac:dyDescent="0.35">
      <c r="A6300" s="2" t="s">
        <v>6331</v>
      </c>
      <c r="B6300" s="2" t="s">
        <v>25</v>
      </c>
      <c r="C6300" s="2" t="s">
        <v>20</v>
      </c>
      <c r="D6300" s="2">
        <v>3879.13</v>
      </c>
      <c r="E6300" s="2">
        <v>0.25</v>
      </c>
      <c r="F6300" s="2">
        <f t="shared" si="197"/>
        <v>969.78250000000003</v>
      </c>
      <c r="G6300" s="2">
        <v>2</v>
      </c>
      <c r="H6300" s="2" t="str">
        <f>TEXT(Table1[[#This Row],[order_date]],"mmmm")</f>
        <v>October</v>
      </c>
      <c r="I6300" s="3">
        <v>45211</v>
      </c>
      <c r="J6300" s="3">
        <v>45216</v>
      </c>
      <c r="K6300" s="3" t="str">
        <f>TEXT(Table1[[#This Row],[delivery_date]]-Table1[[#This Row],[order_date]],"D")</f>
        <v>5</v>
      </c>
      <c r="L6300" s="2" t="s">
        <v>21</v>
      </c>
      <c r="M6300" s="2" t="s">
        <v>16</v>
      </c>
      <c r="N6300" s="2">
        <v>558.05999999999995</v>
      </c>
      <c r="O6300" s="2" t="s">
        <v>28</v>
      </c>
      <c r="P6300" s="2">
        <f t="shared" si="196"/>
        <v>2909.3474999999999</v>
      </c>
    </row>
    <row r="6301" spans="1:16" ht="14.25" customHeight="1" x14ac:dyDescent="0.35">
      <c r="A6301" s="2" t="s">
        <v>6332</v>
      </c>
      <c r="B6301" s="2" t="s">
        <v>41</v>
      </c>
      <c r="C6301" s="2" t="s">
        <v>36</v>
      </c>
      <c r="D6301" s="2">
        <v>1913.38</v>
      </c>
      <c r="E6301" s="2">
        <v>0.12</v>
      </c>
      <c r="F6301" s="2">
        <f t="shared" si="197"/>
        <v>229.60560000000001</v>
      </c>
      <c r="G6301" s="2">
        <v>1</v>
      </c>
      <c r="H6301" s="2" t="str">
        <f>TEXT(Table1[[#This Row],[order_date]],"mmmm")</f>
        <v>February</v>
      </c>
      <c r="I6301" s="3">
        <v>44977</v>
      </c>
      <c r="J6301" s="3">
        <v>44980</v>
      </c>
      <c r="K6301" s="3" t="str">
        <f>TEXT(Table1[[#This Row],[delivery_date]]-Table1[[#This Row],[order_date]],"D")</f>
        <v>3</v>
      </c>
      <c r="L6301" s="2" t="s">
        <v>15</v>
      </c>
      <c r="M6301" s="2" t="s">
        <v>22</v>
      </c>
      <c r="N6301" s="2">
        <v>492.39</v>
      </c>
      <c r="O6301" s="2" t="s">
        <v>39</v>
      </c>
      <c r="P6301" s="2">
        <f t="shared" si="196"/>
        <v>1683.7744</v>
      </c>
    </row>
    <row r="6302" spans="1:16" ht="14.25" customHeight="1" x14ac:dyDescent="0.35">
      <c r="A6302" s="2" t="s">
        <v>6333</v>
      </c>
      <c r="B6302" s="2" t="s">
        <v>25</v>
      </c>
      <c r="C6302" s="2" t="s">
        <v>20</v>
      </c>
      <c r="D6302" s="2">
        <v>2044.6</v>
      </c>
      <c r="E6302" s="2">
        <v>0.46</v>
      </c>
      <c r="F6302" s="2">
        <f t="shared" si="197"/>
        <v>940.51599999999996</v>
      </c>
      <c r="G6302" s="2">
        <v>2</v>
      </c>
      <c r="H6302" s="2" t="str">
        <f>TEXT(Table1[[#This Row],[order_date]],"mmmm")</f>
        <v>December</v>
      </c>
      <c r="I6302" s="3">
        <v>45643</v>
      </c>
      <c r="J6302" s="3">
        <v>45644</v>
      </c>
      <c r="K6302" s="3" t="str">
        <f>TEXT(Table1[[#This Row],[delivery_date]]-Table1[[#This Row],[order_date]],"D")</f>
        <v>1</v>
      </c>
      <c r="L6302" s="2" t="s">
        <v>15</v>
      </c>
      <c r="M6302" s="2" t="s">
        <v>27</v>
      </c>
      <c r="N6302" s="2">
        <v>499.76</v>
      </c>
      <c r="O6302" s="2" t="s">
        <v>48</v>
      </c>
      <c r="P6302" s="2">
        <f t="shared" si="196"/>
        <v>1104.0839999999998</v>
      </c>
    </row>
    <row r="6303" spans="1:16" ht="14.25" customHeight="1" x14ac:dyDescent="0.35">
      <c r="A6303" s="2" t="s">
        <v>6334</v>
      </c>
      <c r="B6303" s="2" t="s">
        <v>41</v>
      </c>
      <c r="C6303" s="2" t="s">
        <v>33</v>
      </c>
      <c r="D6303" s="2">
        <v>643.86</v>
      </c>
      <c r="E6303" s="2">
        <v>0.4</v>
      </c>
      <c r="F6303" s="2">
        <f t="shared" si="197"/>
        <v>257.54400000000004</v>
      </c>
      <c r="G6303" s="2">
        <v>3</v>
      </c>
      <c r="H6303" s="2" t="str">
        <f>TEXT(Table1[[#This Row],[order_date]],"mmmm")</f>
        <v>August</v>
      </c>
      <c r="I6303" s="3">
        <v>45166</v>
      </c>
      <c r="J6303" s="3">
        <v>45173</v>
      </c>
      <c r="K6303" s="3" t="str">
        <f>TEXT(Table1[[#This Row],[delivery_date]]-Table1[[#This Row],[order_date]],"D")</f>
        <v>7</v>
      </c>
      <c r="L6303" s="2" t="s">
        <v>15</v>
      </c>
      <c r="M6303" s="2" t="s">
        <v>16</v>
      </c>
      <c r="N6303" s="2">
        <v>121.75</v>
      </c>
      <c r="O6303" s="2" t="s">
        <v>23</v>
      </c>
      <c r="P6303" s="2">
        <f t="shared" si="196"/>
        <v>386.31599999999997</v>
      </c>
    </row>
    <row r="6304" spans="1:16" ht="14.25" customHeight="1" x14ac:dyDescent="0.35">
      <c r="A6304" s="2" t="s">
        <v>6335</v>
      </c>
      <c r="B6304" s="2" t="s">
        <v>13</v>
      </c>
      <c r="C6304" s="2" t="s">
        <v>36</v>
      </c>
      <c r="D6304" s="2">
        <v>1274.3399999999999</v>
      </c>
      <c r="E6304" s="2">
        <v>0.01</v>
      </c>
      <c r="F6304" s="2">
        <f t="shared" si="197"/>
        <v>12.743399999999999</v>
      </c>
      <c r="G6304" s="2">
        <v>3</v>
      </c>
      <c r="H6304" s="2" t="str">
        <f>TEXT(Table1[[#This Row],[order_date]],"mmmm")</f>
        <v>March</v>
      </c>
      <c r="I6304" s="3">
        <v>45005</v>
      </c>
      <c r="J6304" s="3">
        <v>45011</v>
      </c>
      <c r="K6304" s="3" t="str">
        <f>TEXT(Table1[[#This Row],[delivery_date]]-Table1[[#This Row],[order_date]],"D")</f>
        <v>6</v>
      </c>
      <c r="L6304" s="2" t="s">
        <v>31</v>
      </c>
      <c r="M6304" s="2" t="s">
        <v>27</v>
      </c>
      <c r="N6304" s="2">
        <v>81.260000000000005</v>
      </c>
      <c r="O6304" s="2" t="s">
        <v>39</v>
      </c>
      <c r="P6304" s="2">
        <f t="shared" si="196"/>
        <v>1261.5965999999999</v>
      </c>
    </row>
    <row r="6305" spans="1:16" ht="14.25" customHeight="1" x14ac:dyDescent="0.35">
      <c r="A6305" s="2" t="s">
        <v>6336</v>
      </c>
      <c r="B6305" s="2" t="s">
        <v>13</v>
      </c>
      <c r="C6305" s="2" t="s">
        <v>26</v>
      </c>
      <c r="D6305" s="2">
        <v>905.97</v>
      </c>
      <c r="E6305" s="2">
        <v>0.47</v>
      </c>
      <c r="F6305" s="2">
        <f t="shared" si="197"/>
        <v>425.80590000000001</v>
      </c>
      <c r="G6305" s="2">
        <v>8</v>
      </c>
      <c r="H6305" s="2" t="str">
        <f>TEXT(Table1[[#This Row],[order_date]],"mmmm")</f>
        <v>June</v>
      </c>
      <c r="I6305" s="3">
        <v>45105</v>
      </c>
      <c r="J6305" s="3">
        <v>45109</v>
      </c>
      <c r="K6305" s="3" t="str">
        <f>TEXT(Table1[[#This Row],[delivery_date]]-Table1[[#This Row],[order_date]],"D")</f>
        <v>4</v>
      </c>
      <c r="L6305" s="2" t="s">
        <v>15</v>
      </c>
      <c r="M6305" s="2" t="s">
        <v>16</v>
      </c>
      <c r="N6305" s="2">
        <v>227.23</v>
      </c>
      <c r="O6305" s="2" t="s">
        <v>23</v>
      </c>
      <c r="P6305" s="2">
        <f t="shared" si="196"/>
        <v>480.16410000000002</v>
      </c>
    </row>
    <row r="6306" spans="1:16" ht="14.25" customHeight="1" x14ac:dyDescent="0.35">
      <c r="A6306" s="2" t="s">
        <v>6337</v>
      </c>
      <c r="B6306" s="2" t="s">
        <v>19</v>
      </c>
      <c r="C6306" s="2" t="s">
        <v>14</v>
      </c>
      <c r="D6306" s="2">
        <v>880.08</v>
      </c>
      <c r="E6306" s="2">
        <v>0.47</v>
      </c>
      <c r="F6306" s="2">
        <f t="shared" si="197"/>
        <v>413.63760000000002</v>
      </c>
      <c r="G6306" s="2">
        <v>4</v>
      </c>
      <c r="H6306" s="2" t="str">
        <f>TEXT(Table1[[#This Row],[order_date]],"mmmm")</f>
        <v>January</v>
      </c>
      <c r="I6306" s="3">
        <v>44940</v>
      </c>
      <c r="J6306" s="3">
        <v>44944</v>
      </c>
      <c r="K6306" s="3" t="str">
        <f>TEXT(Table1[[#This Row],[delivery_date]]-Table1[[#This Row],[order_date]],"D")</f>
        <v>4</v>
      </c>
      <c r="L6306" s="2" t="s">
        <v>15</v>
      </c>
      <c r="M6306" s="2" t="s">
        <v>16</v>
      </c>
      <c r="N6306" s="2">
        <v>55.6</v>
      </c>
      <c r="O6306" s="2" t="s">
        <v>28</v>
      </c>
      <c r="P6306" s="2">
        <f t="shared" si="196"/>
        <v>466.44240000000002</v>
      </c>
    </row>
    <row r="6307" spans="1:16" ht="14.25" customHeight="1" x14ac:dyDescent="0.35">
      <c r="A6307" s="2" t="s">
        <v>6338</v>
      </c>
      <c r="B6307" s="2" t="s">
        <v>41</v>
      </c>
      <c r="C6307" s="2" t="s">
        <v>36</v>
      </c>
      <c r="D6307" s="2">
        <v>144.18</v>
      </c>
      <c r="E6307" s="2">
        <v>0.18</v>
      </c>
      <c r="F6307" s="2">
        <f t="shared" si="197"/>
        <v>25.952400000000001</v>
      </c>
      <c r="G6307" s="2">
        <v>1</v>
      </c>
      <c r="H6307" s="2" t="str">
        <f>TEXT(Table1[[#This Row],[order_date]],"mmmm")</f>
        <v>April</v>
      </c>
      <c r="I6307" s="3">
        <v>45020</v>
      </c>
      <c r="J6307" s="3">
        <v>45025</v>
      </c>
      <c r="K6307" s="3" t="str">
        <f>TEXT(Table1[[#This Row],[delivery_date]]-Table1[[#This Row],[order_date]],"D")</f>
        <v>5</v>
      </c>
      <c r="L6307" s="2" t="s">
        <v>21</v>
      </c>
      <c r="M6307" s="2" t="s">
        <v>27</v>
      </c>
      <c r="N6307" s="2">
        <v>42.07</v>
      </c>
      <c r="O6307" s="2" t="s">
        <v>23</v>
      </c>
      <c r="P6307" s="2">
        <f t="shared" si="196"/>
        <v>118.22760000000001</v>
      </c>
    </row>
    <row r="6308" spans="1:16" ht="14.25" customHeight="1" x14ac:dyDescent="0.35">
      <c r="A6308" s="2" t="s">
        <v>6339</v>
      </c>
      <c r="B6308" s="2" t="s">
        <v>41</v>
      </c>
      <c r="C6308" s="2" t="s">
        <v>36</v>
      </c>
      <c r="D6308" s="2">
        <v>3989.53</v>
      </c>
      <c r="E6308" s="2">
        <v>0.01</v>
      </c>
      <c r="F6308" s="2">
        <f t="shared" si="197"/>
        <v>39.895300000000006</v>
      </c>
      <c r="G6308" s="2">
        <v>2</v>
      </c>
      <c r="H6308" s="2" t="str">
        <f>TEXT(Table1[[#This Row],[order_date]],"mmmm")</f>
        <v>January</v>
      </c>
      <c r="I6308" s="3">
        <v>44949</v>
      </c>
      <c r="J6308" s="3">
        <v>44954</v>
      </c>
      <c r="K6308" s="3" t="str">
        <f>TEXT(Table1[[#This Row],[delivery_date]]-Table1[[#This Row],[order_date]],"D")</f>
        <v>5</v>
      </c>
      <c r="L6308" s="2" t="s">
        <v>15</v>
      </c>
      <c r="M6308" s="2" t="s">
        <v>22</v>
      </c>
      <c r="N6308" s="2">
        <v>654.94000000000005</v>
      </c>
      <c r="O6308" s="2" t="s">
        <v>23</v>
      </c>
      <c r="P6308" s="2">
        <f t="shared" si="196"/>
        <v>3949.6347000000001</v>
      </c>
    </row>
    <row r="6309" spans="1:16" ht="14.25" customHeight="1" x14ac:dyDescent="0.35">
      <c r="A6309" s="2" t="s">
        <v>6340</v>
      </c>
      <c r="B6309" s="2" t="s">
        <v>19</v>
      </c>
      <c r="C6309" s="2" t="s">
        <v>36</v>
      </c>
      <c r="D6309" s="2">
        <v>2392.86</v>
      </c>
      <c r="E6309" s="2">
        <v>0.28000000000000003</v>
      </c>
      <c r="F6309" s="2">
        <f t="shared" si="197"/>
        <v>670.00080000000014</v>
      </c>
      <c r="G6309" s="2">
        <v>9</v>
      </c>
      <c r="H6309" s="2" t="str">
        <f>TEXT(Table1[[#This Row],[order_date]],"mmmm")</f>
        <v>March</v>
      </c>
      <c r="I6309" s="3">
        <v>45006</v>
      </c>
      <c r="J6309" s="3">
        <v>45007</v>
      </c>
      <c r="K6309" s="3" t="str">
        <f>TEXT(Table1[[#This Row],[delivery_date]]-Table1[[#This Row],[order_date]],"D")</f>
        <v>1</v>
      </c>
      <c r="L6309" s="2" t="s">
        <v>21</v>
      </c>
      <c r="M6309" s="2" t="s">
        <v>27</v>
      </c>
      <c r="N6309" s="2">
        <v>135.66</v>
      </c>
      <c r="O6309" s="2" t="s">
        <v>17</v>
      </c>
      <c r="P6309" s="2">
        <f t="shared" si="196"/>
        <v>1722.8591999999999</v>
      </c>
    </row>
    <row r="6310" spans="1:16" ht="14.25" customHeight="1" x14ac:dyDescent="0.35">
      <c r="A6310" s="2" t="s">
        <v>6341</v>
      </c>
      <c r="B6310" s="2" t="s">
        <v>19</v>
      </c>
      <c r="C6310" s="2" t="s">
        <v>36</v>
      </c>
      <c r="D6310" s="2">
        <v>4040.42</v>
      </c>
      <c r="E6310" s="2">
        <v>0.46</v>
      </c>
      <c r="F6310" s="2">
        <f t="shared" si="197"/>
        <v>1858.5932</v>
      </c>
      <c r="G6310" s="2">
        <v>2</v>
      </c>
      <c r="H6310" s="2" t="str">
        <f>TEXT(Table1[[#This Row],[order_date]],"mmmm")</f>
        <v>December</v>
      </c>
      <c r="I6310" s="3">
        <v>45270</v>
      </c>
      <c r="J6310" s="3">
        <v>45272</v>
      </c>
      <c r="K6310" s="3" t="str">
        <f>TEXT(Table1[[#This Row],[delivery_date]]-Table1[[#This Row],[order_date]],"D")</f>
        <v>2</v>
      </c>
      <c r="L6310" s="2" t="s">
        <v>15</v>
      </c>
      <c r="M6310" s="2" t="s">
        <v>27</v>
      </c>
      <c r="N6310" s="2">
        <v>434.89</v>
      </c>
      <c r="O6310" s="2" t="s">
        <v>39</v>
      </c>
      <c r="P6310" s="2">
        <f t="shared" si="196"/>
        <v>2181.8267999999998</v>
      </c>
    </row>
    <row r="6311" spans="1:16" ht="14.25" customHeight="1" x14ac:dyDescent="0.35">
      <c r="A6311" s="2" t="s">
        <v>6342</v>
      </c>
      <c r="B6311" s="2" t="s">
        <v>41</v>
      </c>
      <c r="C6311" s="2" t="s">
        <v>26</v>
      </c>
      <c r="D6311" s="2">
        <v>3101.5</v>
      </c>
      <c r="E6311" s="2">
        <v>0.06</v>
      </c>
      <c r="F6311" s="2">
        <f t="shared" si="197"/>
        <v>186.09</v>
      </c>
      <c r="G6311" s="2">
        <v>9</v>
      </c>
      <c r="H6311" s="2" t="str">
        <f>TEXT(Table1[[#This Row],[order_date]],"mmmm")</f>
        <v>July</v>
      </c>
      <c r="I6311" s="3">
        <v>45481</v>
      </c>
      <c r="J6311" s="3">
        <v>45486</v>
      </c>
      <c r="K6311" s="3" t="str">
        <f>TEXT(Table1[[#This Row],[delivery_date]]-Table1[[#This Row],[order_date]],"D")</f>
        <v>5</v>
      </c>
      <c r="L6311" s="2" t="s">
        <v>31</v>
      </c>
      <c r="M6311" s="2" t="s">
        <v>16</v>
      </c>
      <c r="N6311" s="2">
        <v>333.05</v>
      </c>
      <c r="O6311" s="2" t="s">
        <v>17</v>
      </c>
      <c r="P6311" s="2">
        <f t="shared" si="196"/>
        <v>2915.41</v>
      </c>
    </row>
    <row r="6312" spans="1:16" ht="14.25" customHeight="1" x14ac:dyDescent="0.35">
      <c r="A6312" s="2" t="s">
        <v>6343</v>
      </c>
      <c r="B6312" s="2" t="s">
        <v>19</v>
      </c>
      <c r="C6312" s="2" t="s">
        <v>26</v>
      </c>
      <c r="D6312" s="2">
        <v>4173.55</v>
      </c>
      <c r="E6312" s="2">
        <v>0.3</v>
      </c>
      <c r="F6312" s="2">
        <f t="shared" si="197"/>
        <v>1252.0650000000001</v>
      </c>
      <c r="G6312" s="2">
        <v>5</v>
      </c>
      <c r="H6312" s="2" t="str">
        <f>TEXT(Table1[[#This Row],[order_date]],"mmmm")</f>
        <v>July</v>
      </c>
      <c r="I6312" s="3">
        <v>45494</v>
      </c>
      <c r="J6312" s="3">
        <v>45499</v>
      </c>
      <c r="K6312" s="3" t="str">
        <f>TEXT(Table1[[#This Row],[delivery_date]]-Table1[[#This Row],[order_date]],"D")</f>
        <v>5</v>
      </c>
      <c r="L6312" s="2" t="s">
        <v>15</v>
      </c>
      <c r="M6312" s="2" t="s">
        <v>22</v>
      </c>
      <c r="N6312" s="2">
        <v>1109.72</v>
      </c>
      <c r="O6312" s="2" t="s">
        <v>28</v>
      </c>
      <c r="P6312" s="2">
        <f t="shared" si="196"/>
        <v>2921.4850000000001</v>
      </c>
    </row>
    <row r="6313" spans="1:16" ht="14.25" customHeight="1" x14ac:dyDescent="0.35">
      <c r="A6313" s="2" t="s">
        <v>6344</v>
      </c>
      <c r="B6313" s="2" t="s">
        <v>13</v>
      </c>
      <c r="C6313" s="2" t="s">
        <v>14</v>
      </c>
      <c r="D6313" s="2">
        <v>2568.4499999999998</v>
      </c>
      <c r="E6313" s="2">
        <v>0.37</v>
      </c>
      <c r="F6313" s="2">
        <f t="shared" si="197"/>
        <v>950.3264999999999</v>
      </c>
      <c r="G6313" s="2">
        <v>4</v>
      </c>
      <c r="H6313" s="2" t="str">
        <f>TEXT(Table1[[#This Row],[order_date]],"mmmm")</f>
        <v>February</v>
      </c>
      <c r="I6313" s="3">
        <v>45331</v>
      </c>
      <c r="J6313" s="3">
        <v>45338</v>
      </c>
      <c r="K6313" s="3" t="str">
        <f>TEXT(Table1[[#This Row],[delivery_date]]-Table1[[#This Row],[order_date]],"D")</f>
        <v>7</v>
      </c>
      <c r="L6313" s="2" t="s">
        <v>15</v>
      </c>
      <c r="M6313" s="2" t="s">
        <v>27</v>
      </c>
      <c r="N6313" s="2">
        <v>175.93</v>
      </c>
      <c r="O6313" s="2" t="s">
        <v>23</v>
      </c>
      <c r="P6313" s="2">
        <f t="shared" si="196"/>
        <v>1618.1234999999999</v>
      </c>
    </row>
    <row r="6314" spans="1:16" ht="14.25" customHeight="1" x14ac:dyDescent="0.35">
      <c r="A6314" s="2" t="s">
        <v>6345</v>
      </c>
      <c r="B6314" s="2" t="s">
        <v>25</v>
      </c>
      <c r="C6314" s="2" t="s">
        <v>26</v>
      </c>
      <c r="D6314" s="2">
        <v>560.79999999999995</v>
      </c>
      <c r="E6314" s="2">
        <v>7.0000000000000007E-2</v>
      </c>
      <c r="F6314" s="2">
        <f t="shared" si="197"/>
        <v>39.256</v>
      </c>
      <c r="G6314" s="2">
        <v>4</v>
      </c>
      <c r="H6314" s="2" t="str">
        <f>TEXT(Table1[[#This Row],[order_date]],"mmmm")</f>
        <v>April</v>
      </c>
      <c r="I6314" s="3">
        <v>45033</v>
      </c>
      <c r="J6314" s="3">
        <v>45036</v>
      </c>
      <c r="K6314" s="3" t="str">
        <f>TEXT(Table1[[#This Row],[delivery_date]]-Table1[[#This Row],[order_date]],"D")</f>
        <v>3</v>
      </c>
      <c r="L6314" s="2" t="s">
        <v>21</v>
      </c>
      <c r="M6314" s="2" t="s">
        <v>22</v>
      </c>
      <c r="N6314" s="2">
        <v>52.22</v>
      </c>
      <c r="O6314" s="2" t="s">
        <v>39</v>
      </c>
      <c r="P6314" s="2">
        <f t="shared" si="196"/>
        <v>521.54399999999998</v>
      </c>
    </row>
    <row r="6315" spans="1:16" ht="14.25" customHeight="1" x14ac:dyDescent="0.35">
      <c r="A6315" s="2" t="s">
        <v>6346</v>
      </c>
      <c r="B6315" s="2" t="s">
        <v>13</v>
      </c>
      <c r="C6315" s="2" t="s">
        <v>26</v>
      </c>
      <c r="D6315" s="2">
        <v>3122.14</v>
      </c>
      <c r="E6315" s="2">
        <v>0.26</v>
      </c>
      <c r="F6315" s="2">
        <f t="shared" si="197"/>
        <v>811.75639999999999</v>
      </c>
      <c r="G6315" s="2">
        <v>3</v>
      </c>
      <c r="H6315" s="2" t="str">
        <f>TEXT(Table1[[#This Row],[order_date]],"mmmm")</f>
        <v>April</v>
      </c>
      <c r="I6315" s="3">
        <v>45386</v>
      </c>
      <c r="J6315" s="3">
        <v>45388</v>
      </c>
      <c r="K6315" s="3" t="str">
        <f>TEXT(Table1[[#This Row],[delivery_date]]-Table1[[#This Row],[order_date]],"D")</f>
        <v>2</v>
      </c>
      <c r="L6315" s="2" t="s">
        <v>21</v>
      </c>
      <c r="M6315" s="2" t="s">
        <v>22</v>
      </c>
      <c r="N6315" s="2">
        <v>442.6</v>
      </c>
      <c r="O6315" s="2" t="s">
        <v>28</v>
      </c>
      <c r="P6315" s="2">
        <f t="shared" si="196"/>
        <v>2310.3836000000001</v>
      </c>
    </row>
    <row r="6316" spans="1:16" ht="14.25" customHeight="1" x14ac:dyDescent="0.35">
      <c r="A6316" s="2" t="s">
        <v>6347</v>
      </c>
      <c r="B6316" s="2" t="s">
        <v>19</v>
      </c>
      <c r="C6316" s="2" t="s">
        <v>33</v>
      </c>
      <c r="D6316" s="2">
        <v>3421.05</v>
      </c>
      <c r="E6316" s="2">
        <v>0.04</v>
      </c>
      <c r="F6316" s="2">
        <f t="shared" si="197"/>
        <v>136.84200000000001</v>
      </c>
      <c r="G6316" s="2">
        <v>2</v>
      </c>
      <c r="H6316" s="2" t="str">
        <f>TEXT(Table1[[#This Row],[order_date]],"mmmm")</f>
        <v>December</v>
      </c>
      <c r="I6316" s="3">
        <v>45291</v>
      </c>
      <c r="J6316" s="3">
        <v>45293</v>
      </c>
      <c r="K6316" s="3" t="str">
        <f>TEXT(Table1[[#This Row],[delivery_date]]-Table1[[#This Row],[order_date]],"D")</f>
        <v>2</v>
      </c>
      <c r="L6316" s="2" t="s">
        <v>21</v>
      </c>
      <c r="M6316" s="2" t="s">
        <v>22</v>
      </c>
      <c r="N6316" s="2">
        <v>322.68</v>
      </c>
      <c r="O6316" s="2" t="s">
        <v>39</v>
      </c>
      <c r="P6316" s="2">
        <f t="shared" si="196"/>
        <v>3284.2080000000001</v>
      </c>
    </row>
    <row r="6317" spans="1:16" ht="14.25" customHeight="1" x14ac:dyDescent="0.35">
      <c r="A6317" s="2" t="s">
        <v>6348</v>
      </c>
      <c r="B6317" s="2" t="s">
        <v>41</v>
      </c>
      <c r="C6317" s="2" t="s">
        <v>33</v>
      </c>
      <c r="D6317" s="2">
        <v>3169.87</v>
      </c>
      <c r="E6317" s="2">
        <v>0.28000000000000003</v>
      </c>
      <c r="F6317" s="2">
        <f t="shared" si="197"/>
        <v>887.56360000000006</v>
      </c>
      <c r="G6317" s="2">
        <v>8</v>
      </c>
      <c r="H6317" s="2" t="str">
        <f>TEXT(Table1[[#This Row],[order_date]],"mmmm")</f>
        <v>February</v>
      </c>
      <c r="I6317" s="3">
        <v>45350</v>
      </c>
      <c r="J6317" s="3">
        <v>45357</v>
      </c>
      <c r="K6317" s="3" t="str">
        <f>TEXT(Table1[[#This Row],[delivery_date]]-Table1[[#This Row],[order_date]],"D")</f>
        <v>7</v>
      </c>
      <c r="L6317" s="2" t="s">
        <v>15</v>
      </c>
      <c r="M6317" s="2" t="s">
        <v>27</v>
      </c>
      <c r="N6317" s="2">
        <v>310.61</v>
      </c>
      <c r="O6317" s="2" t="s">
        <v>34</v>
      </c>
      <c r="P6317" s="2">
        <f t="shared" si="196"/>
        <v>2282.3063999999999</v>
      </c>
    </row>
    <row r="6318" spans="1:16" ht="14.25" customHeight="1" x14ac:dyDescent="0.35">
      <c r="A6318" s="2" t="s">
        <v>6349</v>
      </c>
      <c r="B6318" s="2" t="s">
        <v>41</v>
      </c>
      <c r="C6318" s="2" t="s">
        <v>20</v>
      </c>
      <c r="D6318" s="2">
        <v>4026.55</v>
      </c>
      <c r="E6318" s="2">
        <v>0.22</v>
      </c>
      <c r="F6318" s="2">
        <f t="shared" si="197"/>
        <v>885.84100000000001</v>
      </c>
      <c r="G6318" s="2">
        <v>6</v>
      </c>
      <c r="H6318" s="2" t="str">
        <f>TEXT(Table1[[#This Row],[order_date]],"mmmm")</f>
        <v>April</v>
      </c>
      <c r="I6318" s="3">
        <v>45020</v>
      </c>
      <c r="J6318" s="3">
        <v>45025</v>
      </c>
      <c r="K6318" s="3" t="str">
        <f>TEXT(Table1[[#This Row],[delivery_date]]-Table1[[#This Row],[order_date]],"D")</f>
        <v>5</v>
      </c>
      <c r="L6318" s="2" t="s">
        <v>31</v>
      </c>
      <c r="M6318" s="2" t="s">
        <v>16</v>
      </c>
      <c r="N6318" s="2">
        <v>415.78</v>
      </c>
      <c r="O6318" s="2" t="s">
        <v>17</v>
      </c>
      <c r="P6318" s="2">
        <f t="shared" si="196"/>
        <v>3140.7090000000003</v>
      </c>
    </row>
    <row r="6319" spans="1:16" ht="14.25" customHeight="1" x14ac:dyDescent="0.35">
      <c r="A6319" s="2" t="s">
        <v>6350</v>
      </c>
      <c r="B6319" s="2" t="s">
        <v>13</v>
      </c>
      <c r="C6319" s="2" t="s">
        <v>14</v>
      </c>
      <c r="D6319" s="2">
        <v>3684.35</v>
      </c>
      <c r="E6319" s="2">
        <v>0.13</v>
      </c>
      <c r="F6319" s="2">
        <f t="shared" si="197"/>
        <v>478.96550000000002</v>
      </c>
      <c r="G6319" s="2">
        <v>9</v>
      </c>
      <c r="H6319" s="2" t="str">
        <f>TEXT(Table1[[#This Row],[order_date]],"mmmm")</f>
        <v>April</v>
      </c>
      <c r="I6319" s="3">
        <v>45028</v>
      </c>
      <c r="J6319" s="3">
        <v>45031</v>
      </c>
      <c r="K6319" s="3" t="str">
        <f>TEXT(Table1[[#This Row],[delivery_date]]-Table1[[#This Row],[order_date]],"D")</f>
        <v>3</v>
      </c>
      <c r="L6319" s="2" t="s">
        <v>21</v>
      </c>
      <c r="M6319" s="2" t="s">
        <v>22</v>
      </c>
      <c r="N6319" s="2">
        <v>315.45</v>
      </c>
      <c r="O6319" s="2" t="s">
        <v>28</v>
      </c>
      <c r="P6319" s="2">
        <f t="shared" si="196"/>
        <v>3205.3845000000001</v>
      </c>
    </row>
    <row r="6320" spans="1:16" ht="14.25" customHeight="1" x14ac:dyDescent="0.35">
      <c r="A6320" s="2" t="s">
        <v>6351</v>
      </c>
      <c r="B6320" s="2" t="s">
        <v>41</v>
      </c>
      <c r="C6320" s="2" t="s">
        <v>33</v>
      </c>
      <c r="D6320" s="2">
        <v>2219.9</v>
      </c>
      <c r="E6320" s="2">
        <v>0.43</v>
      </c>
      <c r="F6320" s="2">
        <f t="shared" si="197"/>
        <v>954.55700000000002</v>
      </c>
      <c r="G6320" s="2">
        <v>2</v>
      </c>
      <c r="H6320" s="2" t="str">
        <f>TEXT(Table1[[#This Row],[order_date]],"mmmm")</f>
        <v>June</v>
      </c>
      <c r="I6320" s="3">
        <v>45460</v>
      </c>
      <c r="J6320" s="3">
        <v>45467</v>
      </c>
      <c r="K6320" s="3" t="str">
        <f>TEXT(Table1[[#This Row],[delivery_date]]-Table1[[#This Row],[order_date]],"D")</f>
        <v>7</v>
      </c>
      <c r="L6320" s="2" t="s">
        <v>15</v>
      </c>
      <c r="M6320" s="2" t="s">
        <v>16</v>
      </c>
      <c r="N6320" s="2">
        <v>454.28</v>
      </c>
      <c r="O6320" s="2" t="s">
        <v>48</v>
      </c>
      <c r="P6320" s="2">
        <f t="shared" si="196"/>
        <v>1265.3430000000001</v>
      </c>
    </row>
    <row r="6321" spans="1:16" ht="14.25" customHeight="1" x14ac:dyDescent="0.35">
      <c r="A6321" s="2" t="s">
        <v>6352</v>
      </c>
      <c r="B6321" s="2" t="s">
        <v>19</v>
      </c>
      <c r="C6321" s="2" t="s">
        <v>14</v>
      </c>
      <c r="D6321" s="2">
        <v>4113.6099999999997</v>
      </c>
      <c r="E6321" s="2">
        <v>0.19</v>
      </c>
      <c r="F6321" s="2">
        <f t="shared" si="197"/>
        <v>781.58589999999992</v>
      </c>
      <c r="G6321" s="2">
        <v>1</v>
      </c>
      <c r="H6321" s="2" t="str">
        <f>TEXT(Table1[[#This Row],[order_date]],"mmmm")</f>
        <v>January</v>
      </c>
      <c r="I6321" s="3">
        <v>45312</v>
      </c>
      <c r="J6321" s="3">
        <v>45318</v>
      </c>
      <c r="K6321" s="3" t="str">
        <f>TEXT(Table1[[#This Row],[delivery_date]]-Table1[[#This Row],[order_date]],"D")</f>
        <v>6</v>
      </c>
      <c r="L6321" s="2" t="s">
        <v>15</v>
      </c>
      <c r="M6321" s="2" t="s">
        <v>16</v>
      </c>
      <c r="N6321" s="2">
        <v>278.52</v>
      </c>
      <c r="O6321" s="2" t="s">
        <v>17</v>
      </c>
      <c r="P6321" s="2">
        <f t="shared" si="196"/>
        <v>3332.0240999999996</v>
      </c>
    </row>
    <row r="6322" spans="1:16" ht="14.25" customHeight="1" x14ac:dyDescent="0.35">
      <c r="A6322" s="2" t="s">
        <v>6353</v>
      </c>
      <c r="B6322" s="2" t="s">
        <v>13</v>
      </c>
      <c r="C6322" s="2" t="s">
        <v>14</v>
      </c>
      <c r="D6322" s="2">
        <v>3489.75</v>
      </c>
      <c r="E6322" s="2">
        <v>0.35</v>
      </c>
      <c r="F6322" s="2">
        <f t="shared" si="197"/>
        <v>1221.4124999999999</v>
      </c>
      <c r="G6322" s="2">
        <v>8</v>
      </c>
      <c r="H6322" s="2" t="str">
        <f>TEXT(Table1[[#This Row],[order_date]],"mmmm")</f>
        <v>September</v>
      </c>
      <c r="I6322" s="3">
        <v>45544</v>
      </c>
      <c r="J6322" s="3">
        <v>45550</v>
      </c>
      <c r="K6322" s="3" t="str">
        <f>TEXT(Table1[[#This Row],[delivery_date]]-Table1[[#This Row],[order_date]],"D")</f>
        <v>6</v>
      </c>
      <c r="L6322" s="2" t="s">
        <v>15</v>
      </c>
      <c r="M6322" s="2" t="s">
        <v>27</v>
      </c>
      <c r="N6322" s="2">
        <v>485.63</v>
      </c>
      <c r="O6322" s="2" t="s">
        <v>17</v>
      </c>
      <c r="P6322" s="2">
        <f t="shared" si="196"/>
        <v>2268.3375000000001</v>
      </c>
    </row>
    <row r="6323" spans="1:16" ht="14.25" customHeight="1" x14ac:dyDescent="0.35">
      <c r="A6323" s="2" t="s">
        <v>6354</v>
      </c>
      <c r="B6323" s="2" t="s">
        <v>41</v>
      </c>
      <c r="C6323" s="2" t="s">
        <v>36</v>
      </c>
      <c r="D6323" s="2">
        <v>689.8</v>
      </c>
      <c r="E6323" s="2">
        <v>0.4</v>
      </c>
      <c r="F6323" s="2">
        <f t="shared" si="197"/>
        <v>275.92</v>
      </c>
      <c r="G6323" s="2">
        <v>8</v>
      </c>
      <c r="H6323" s="2" t="str">
        <f>TEXT(Table1[[#This Row],[order_date]],"mmmm")</f>
        <v>August</v>
      </c>
      <c r="I6323" s="3">
        <v>45141</v>
      </c>
      <c r="J6323" s="3">
        <v>45142</v>
      </c>
      <c r="K6323" s="3" t="str">
        <f>TEXT(Table1[[#This Row],[delivery_date]]-Table1[[#This Row],[order_date]],"D")</f>
        <v>1</v>
      </c>
      <c r="L6323" s="2" t="s">
        <v>21</v>
      </c>
      <c r="M6323" s="2" t="s">
        <v>27</v>
      </c>
      <c r="N6323" s="2">
        <v>150.34</v>
      </c>
      <c r="O6323" s="2" t="s">
        <v>23</v>
      </c>
      <c r="P6323" s="2">
        <f t="shared" si="196"/>
        <v>413.87999999999994</v>
      </c>
    </row>
    <row r="6324" spans="1:16" ht="14.25" customHeight="1" x14ac:dyDescent="0.35">
      <c r="A6324" s="2" t="s">
        <v>6355</v>
      </c>
      <c r="B6324" s="2" t="s">
        <v>25</v>
      </c>
      <c r="C6324" s="2" t="s">
        <v>14</v>
      </c>
      <c r="D6324" s="2">
        <v>2745.38</v>
      </c>
      <c r="E6324" s="2">
        <v>0.09</v>
      </c>
      <c r="F6324" s="2">
        <f t="shared" si="197"/>
        <v>247.08420000000001</v>
      </c>
      <c r="G6324" s="2">
        <v>5</v>
      </c>
      <c r="H6324" s="2" t="str">
        <f>TEXT(Table1[[#This Row],[order_date]],"mmmm")</f>
        <v>April</v>
      </c>
      <c r="I6324" s="3">
        <v>45396</v>
      </c>
      <c r="J6324" s="3">
        <v>45400</v>
      </c>
      <c r="K6324" s="3" t="str">
        <f>TEXT(Table1[[#This Row],[delivery_date]]-Table1[[#This Row],[order_date]],"D")</f>
        <v>4</v>
      </c>
      <c r="L6324" s="2" t="s">
        <v>15</v>
      </c>
      <c r="M6324" s="2" t="s">
        <v>27</v>
      </c>
      <c r="N6324" s="2">
        <v>350.27</v>
      </c>
      <c r="O6324" s="2" t="s">
        <v>28</v>
      </c>
      <c r="P6324" s="2">
        <f t="shared" si="196"/>
        <v>2498.2957999999999</v>
      </c>
    </row>
    <row r="6325" spans="1:16" ht="14.25" customHeight="1" x14ac:dyDescent="0.35">
      <c r="A6325" s="2" t="s">
        <v>6356</v>
      </c>
      <c r="B6325" s="2" t="s">
        <v>25</v>
      </c>
      <c r="C6325" s="2" t="s">
        <v>36</v>
      </c>
      <c r="D6325" s="2">
        <v>3669.92</v>
      </c>
      <c r="E6325" s="2">
        <v>0.06</v>
      </c>
      <c r="F6325" s="2">
        <f t="shared" si="197"/>
        <v>220.1952</v>
      </c>
      <c r="G6325" s="2">
        <v>2</v>
      </c>
      <c r="H6325" s="2" t="str">
        <f>TEXT(Table1[[#This Row],[order_date]],"mmmm")</f>
        <v>July</v>
      </c>
      <c r="I6325" s="3">
        <v>45116</v>
      </c>
      <c r="J6325" s="3">
        <v>45123</v>
      </c>
      <c r="K6325" s="3" t="str">
        <f>TEXT(Table1[[#This Row],[delivery_date]]-Table1[[#This Row],[order_date]],"D")</f>
        <v>7</v>
      </c>
      <c r="L6325" s="2" t="s">
        <v>15</v>
      </c>
      <c r="M6325" s="2" t="s">
        <v>27</v>
      </c>
      <c r="N6325" s="2">
        <v>498.91</v>
      </c>
      <c r="O6325" s="2" t="s">
        <v>17</v>
      </c>
      <c r="P6325" s="2">
        <f t="shared" si="196"/>
        <v>3449.7248</v>
      </c>
    </row>
    <row r="6326" spans="1:16" ht="14.25" customHeight="1" x14ac:dyDescent="0.35">
      <c r="A6326" s="2" t="s">
        <v>6357</v>
      </c>
      <c r="B6326" s="2" t="s">
        <v>19</v>
      </c>
      <c r="C6326" s="2" t="s">
        <v>20</v>
      </c>
      <c r="D6326" s="2">
        <v>2811.11</v>
      </c>
      <c r="E6326" s="2">
        <v>0</v>
      </c>
      <c r="F6326" s="2">
        <f t="shared" si="197"/>
        <v>0</v>
      </c>
      <c r="G6326" s="2">
        <v>5</v>
      </c>
      <c r="H6326" s="2" t="str">
        <f>TEXT(Table1[[#This Row],[order_date]],"mmmm")</f>
        <v>June</v>
      </c>
      <c r="I6326" s="3">
        <v>45468</v>
      </c>
      <c r="J6326" s="3">
        <v>45473</v>
      </c>
      <c r="K6326" s="3" t="str">
        <f>TEXT(Table1[[#This Row],[delivery_date]]-Table1[[#This Row],[order_date]],"D")</f>
        <v>5</v>
      </c>
      <c r="L6326" s="2" t="s">
        <v>21</v>
      </c>
      <c r="M6326" s="2" t="s">
        <v>16</v>
      </c>
      <c r="N6326" s="2">
        <v>680.27</v>
      </c>
      <c r="O6326" s="2" t="s">
        <v>28</v>
      </c>
      <c r="P6326" s="2">
        <f t="shared" si="196"/>
        <v>2811.11</v>
      </c>
    </row>
    <row r="6327" spans="1:16" ht="14.25" customHeight="1" x14ac:dyDescent="0.35">
      <c r="A6327" s="2" t="s">
        <v>6358</v>
      </c>
      <c r="B6327" s="2" t="s">
        <v>41</v>
      </c>
      <c r="C6327" s="2" t="s">
        <v>20</v>
      </c>
      <c r="D6327" s="2">
        <v>4750.24</v>
      </c>
      <c r="E6327" s="2">
        <v>0.15</v>
      </c>
      <c r="F6327" s="2">
        <f t="shared" si="197"/>
        <v>712.53599999999994</v>
      </c>
      <c r="G6327" s="2">
        <v>8</v>
      </c>
      <c r="H6327" s="2" t="str">
        <f>TEXT(Table1[[#This Row],[order_date]],"mmmm")</f>
        <v>June</v>
      </c>
      <c r="I6327" s="3">
        <v>45081</v>
      </c>
      <c r="J6327" s="3">
        <v>45085</v>
      </c>
      <c r="K6327" s="3" t="str">
        <f>TEXT(Table1[[#This Row],[delivery_date]]-Table1[[#This Row],[order_date]],"D")</f>
        <v>4</v>
      </c>
      <c r="L6327" s="2" t="s">
        <v>15</v>
      </c>
      <c r="M6327" s="2" t="s">
        <v>16</v>
      </c>
      <c r="N6327" s="2">
        <v>1170.43</v>
      </c>
      <c r="O6327" s="2" t="s">
        <v>34</v>
      </c>
      <c r="P6327" s="2">
        <f t="shared" si="196"/>
        <v>4037.7039999999997</v>
      </c>
    </row>
    <row r="6328" spans="1:16" ht="14.25" customHeight="1" x14ac:dyDescent="0.35">
      <c r="A6328" s="2" t="s">
        <v>6359</v>
      </c>
      <c r="B6328" s="2" t="s">
        <v>19</v>
      </c>
      <c r="C6328" s="2" t="s">
        <v>20</v>
      </c>
      <c r="D6328" s="2">
        <v>597.30999999999995</v>
      </c>
      <c r="E6328" s="2">
        <v>0.41</v>
      </c>
      <c r="F6328" s="2">
        <f t="shared" si="197"/>
        <v>244.89709999999997</v>
      </c>
      <c r="G6328" s="2">
        <v>4</v>
      </c>
      <c r="H6328" s="2" t="str">
        <f>TEXT(Table1[[#This Row],[order_date]],"mmmm")</f>
        <v>April</v>
      </c>
      <c r="I6328" s="3">
        <v>45385</v>
      </c>
      <c r="J6328" s="3">
        <v>45389</v>
      </c>
      <c r="K6328" s="3" t="str">
        <f>TEXT(Table1[[#This Row],[delivery_date]]-Table1[[#This Row],[order_date]],"D")</f>
        <v>4</v>
      </c>
      <c r="L6328" s="2" t="s">
        <v>15</v>
      </c>
      <c r="M6328" s="2" t="s">
        <v>27</v>
      </c>
      <c r="N6328" s="2">
        <v>140.43</v>
      </c>
      <c r="O6328" s="2" t="s">
        <v>17</v>
      </c>
      <c r="P6328" s="2">
        <f t="shared" si="196"/>
        <v>352.41289999999998</v>
      </c>
    </row>
    <row r="6329" spans="1:16" ht="14.25" customHeight="1" x14ac:dyDescent="0.35">
      <c r="A6329" s="2" t="s">
        <v>6360</v>
      </c>
      <c r="B6329" s="2" t="s">
        <v>13</v>
      </c>
      <c r="C6329" s="2" t="s">
        <v>36</v>
      </c>
      <c r="D6329" s="2">
        <v>3639.38</v>
      </c>
      <c r="E6329" s="2">
        <v>0.39</v>
      </c>
      <c r="F6329" s="2">
        <f t="shared" si="197"/>
        <v>1419.3582000000001</v>
      </c>
      <c r="G6329" s="2">
        <v>2</v>
      </c>
      <c r="H6329" s="2" t="str">
        <f>TEXT(Table1[[#This Row],[order_date]],"mmmm")</f>
        <v>February</v>
      </c>
      <c r="I6329" s="3">
        <v>44963</v>
      </c>
      <c r="J6329" s="3">
        <v>44969</v>
      </c>
      <c r="K6329" s="3" t="str">
        <f>TEXT(Table1[[#This Row],[delivery_date]]-Table1[[#This Row],[order_date]],"D")</f>
        <v>6</v>
      </c>
      <c r="L6329" s="2" t="s">
        <v>31</v>
      </c>
      <c r="M6329" s="2" t="s">
        <v>16</v>
      </c>
      <c r="N6329" s="2">
        <v>484.89</v>
      </c>
      <c r="O6329" s="2" t="s">
        <v>48</v>
      </c>
      <c r="P6329" s="2">
        <f t="shared" si="196"/>
        <v>2220.0218</v>
      </c>
    </row>
    <row r="6330" spans="1:16" ht="14.25" customHeight="1" x14ac:dyDescent="0.35">
      <c r="A6330" s="2" t="s">
        <v>6361</v>
      </c>
      <c r="B6330" s="2" t="s">
        <v>25</v>
      </c>
      <c r="C6330" s="2" t="s">
        <v>36</v>
      </c>
      <c r="D6330" s="2">
        <v>4139.8100000000004</v>
      </c>
      <c r="E6330" s="2">
        <v>0.44</v>
      </c>
      <c r="F6330" s="2">
        <f t="shared" si="197"/>
        <v>1821.5164000000002</v>
      </c>
      <c r="G6330" s="2">
        <v>3</v>
      </c>
      <c r="H6330" s="2" t="str">
        <f>TEXT(Table1[[#This Row],[order_date]],"mmmm")</f>
        <v>November</v>
      </c>
      <c r="I6330" s="3">
        <v>45252</v>
      </c>
      <c r="J6330" s="3">
        <v>45256</v>
      </c>
      <c r="K6330" s="3" t="str">
        <f>TEXT(Table1[[#This Row],[delivery_date]]-Table1[[#This Row],[order_date]],"D")</f>
        <v>4</v>
      </c>
      <c r="L6330" s="2" t="s">
        <v>15</v>
      </c>
      <c r="M6330" s="2" t="s">
        <v>27</v>
      </c>
      <c r="N6330" s="2">
        <v>756.13</v>
      </c>
      <c r="O6330" s="2" t="s">
        <v>28</v>
      </c>
      <c r="P6330" s="2">
        <f t="shared" si="196"/>
        <v>2318.2936</v>
      </c>
    </row>
    <row r="6331" spans="1:16" ht="14.25" customHeight="1" x14ac:dyDescent="0.35">
      <c r="A6331" s="2" t="s">
        <v>6362</v>
      </c>
      <c r="B6331" s="2" t="s">
        <v>13</v>
      </c>
      <c r="C6331" s="2" t="s">
        <v>20</v>
      </c>
      <c r="D6331" s="2">
        <v>3543</v>
      </c>
      <c r="E6331" s="2">
        <v>0.38</v>
      </c>
      <c r="F6331" s="2">
        <f t="shared" si="197"/>
        <v>1346.34</v>
      </c>
      <c r="G6331" s="2">
        <v>3</v>
      </c>
      <c r="H6331" s="2" t="str">
        <f>TEXT(Table1[[#This Row],[order_date]],"mmmm")</f>
        <v>June</v>
      </c>
      <c r="I6331" s="3">
        <v>45454</v>
      </c>
      <c r="J6331" s="3">
        <v>45460</v>
      </c>
      <c r="K6331" s="3" t="str">
        <f>TEXT(Table1[[#This Row],[delivery_date]]-Table1[[#This Row],[order_date]],"D")</f>
        <v>6</v>
      </c>
      <c r="L6331" s="2" t="s">
        <v>31</v>
      </c>
      <c r="M6331" s="2" t="s">
        <v>16</v>
      </c>
      <c r="N6331" s="2">
        <v>950.92</v>
      </c>
      <c r="O6331" s="2" t="s">
        <v>34</v>
      </c>
      <c r="P6331" s="2">
        <f t="shared" si="196"/>
        <v>2196.66</v>
      </c>
    </row>
    <row r="6332" spans="1:16" ht="14.25" customHeight="1" x14ac:dyDescent="0.35">
      <c r="A6332" s="2" t="s">
        <v>6363</v>
      </c>
      <c r="B6332" s="2" t="s">
        <v>41</v>
      </c>
      <c r="C6332" s="2" t="s">
        <v>36</v>
      </c>
      <c r="D6332" s="2">
        <v>1989.37</v>
      </c>
      <c r="E6332" s="2">
        <v>0.01</v>
      </c>
      <c r="F6332" s="2">
        <f t="shared" si="197"/>
        <v>19.893699999999999</v>
      </c>
      <c r="G6332" s="2">
        <v>9</v>
      </c>
      <c r="H6332" s="2" t="str">
        <f>TEXT(Table1[[#This Row],[order_date]],"mmmm")</f>
        <v>May</v>
      </c>
      <c r="I6332" s="3">
        <v>45050</v>
      </c>
      <c r="J6332" s="3">
        <v>45056</v>
      </c>
      <c r="K6332" s="3" t="str">
        <f>TEXT(Table1[[#This Row],[delivery_date]]-Table1[[#This Row],[order_date]],"D")</f>
        <v>6</v>
      </c>
      <c r="L6332" s="2" t="s">
        <v>21</v>
      </c>
      <c r="M6332" s="2" t="s">
        <v>16</v>
      </c>
      <c r="N6332" s="2">
        <v>311.79000000000002</v>
      </c>
      <c r="O6332" s="2" t="s">
        <v>34</v>
      </c>
      <c r="P6332" s="2">
        <f t="shared" si="196"/>
        <v>1969.4762999999998</v>
      </c>
    </row>
    <row r="6333" spans="1:16" ht="14.25" customHeight="1" x14ac:dyDescent="0.35">
      <c r="A6333" s="2" t="s">
        <v>6364</v>
      </c>
      <c r="B6333" s="2" t="s">
        <v>19</v>
      </c>
      <c r="C6333" s="2" t="s">
        <v>26</v>
      </c>
      <c r="D6333" s="2">
        <v>1988.85</v>
      </c>
      <c r="E6333" s="2">
        <v>0.19</v>
      </c>
      <c r="F6333" s="2">
        <f t="shared" si="197"/>
        <v>377.88149999999996</v>
      </c>
      <c r="G6333" s="2">
        <v>3</v>
      </c>
      <c r="H6333" s="2" t="str">
        <f>TEXT(Table1[[#This Row],[order_date]],"mmmm")</f>
        <v>January</v>
      </c>
      <c r="I6333" s="3">
        <v>44946</v>
      </c>
      <c r="J6333" s="3">
        <v>44951</v>
      </c>
      <c r="K6333" s="3" t="str">
        <f>TEXT(Table1[[#This Row],[delivery_date]]-Table1[[#This Row],[order_date]],"D")</f>
        <v>5</v>
      </c>
      <c r="L6333" s="2" t="s">
        <v>21</v>
      </c>
      <c r="M6333" s="2" t="s">
        <v>27</v>
      </c>
      <c r="N6333" s="2">
        <v>235.12</v>
      </c>
      <c r="O6333" s="2" t="s">
        <v>39</v>
      </c>
      <c r="P6333" s="2">
        <f t="shared" si="196"/>
        <v>1610.9684999999999</v>
      </c>
    </row>
    <row r="6334" spans="1:16" ht="14.25" customHeight="1" x14ac:dyDescent="0.35">
      <c r="A6334" s="2" t="s">
        <v>6365</v>
      </c>
      <c r="B6334" s="2" t="s">
        <v>19</v>
      </c>
      <c r="C6334" s="2" t="s">
        <v>26</v>
      </c>
      <c r="D6334" s="2">
        <v>2974.18</v>
      </c>
      <c r="E6334" s="2">
        <v>0</v>
      </c>
      <c r="F6334" s="2">
        <f t="shared" si="197"/>
        <v>0</v>
      </c>
      <c r="G6334" s="2">
        <v>1</v>
      </c>
      <c r="H6334" s="2" t="str">
        <f>TEXT(Table1[[#This Row],[order_date]],"mmmm")</f>
        <v>August</v>
      </c>
      <c r="I6334" s="3">
        <v>45155</v>
      </c>
      <c r="J6334" s="3">
        <v>45156</v>
      </c>
      <c r="K6334" s="3" t="str">
        <f>TEXT(Table1[[#This Row],[delivery_date]]-Table1[[#This Row],[order_date]],"D")</f>
        <v>1</v>
      </c>
      <c r="L6334" s="2" t="s">
        <v>31</v>
      </c>
      <c r="M6334" s="2" t="s">
        <v>27</v>
      </c>
      <c r="N6334" s="2">
        <v>170.11</v>
      </c>
      <c r="O6334" s="2" t="s">
        <v>28</v>
      </c>
      <c r="P6334" s="2">
        <f t="shared" si="196"/>
        <v>2974.18</v>
      </c>
    </row>
    <row r="6335" spans="1:16" ht="14.25" customHeight="1" x14ac:dyDescent="0.35">
      <c r="A6335" s="2" t="s">
        <v>6366</v>
      </c>
      <c r="B6335" s="2" t="s">
        <v>19</v>
      </c>
      <c r="C6335" s="2" t="s">
        <v>36</v>
      </c>
      <c r="D6335" s="2">
        <v>2045.78</v>
      </c>
      <c r="E6335" s="2">
        <v>0.02</v>
      </c>
      <c r="F6335" s="2">
        <f t="shared" si="197"/>
        <v>40.915599999999998</v>
      </c>
      <c r="G6335" s="2">
        <v>7</v>
      </c>
      <c r="H6335" s="2" t="str">
        <f>TEXT(Table1[[#This Row],[order_date]],"mmmm")</f>
        <v>January</v>
      </c>
      <c r="I6335" s="3">
        <v>45305</v>
      </c>
      <c r="J6335" s="3">
        <v>45312</v>
      </c>
      <c r="K6335" s="3" t="str">
        <f>TEXT(Table1[[#This Row],[delivery_date]]-Table1[[#This Row],[order_date]],"D")</f>
        <v>7</v>
      </c>
      <c r="L6335" s="2" t="s">
        <v>31</v>
      </c>
      <c r="M6335" s="2" t="s">
        <v>16</v>
      </c>
      <c r="N6335" s="2">
        <v>394.18</v>
      </c>
      <c r="O6335" s="2" t="s">
        <v>28</v>
      </c>
      <c r="P6335" s="2">
        <f t="shared" si="196"/>
        <v>2004.8643999999999</v>
      </c>
    </row>
    <row r="6336" spans="1:16" ht="14.25" customHeight="1" x14ac:dyDescent="0.35">
      <c r="A6336" s="2" t="s">
        <v>6367</v>
      </c>
      <c r="B6336" s="2" t="s">
        <v>13</v>
      </c>
      <c r="C6336" s="2" t="s">
        <v>36</v>
      </c>
      <c r="D6336" s="2">
        <v>4427.6000000000004</v>
      </c>
      <c r="E6336" s="2">
        <v>0.24</v>
      </c>
      <c r="F6336" s="2">
        <f t="shared" si="197"/>
        <v>1062.624</v>
      </c>
      <c r="G6336" s="2">
        <v>1</v>
      </c>
      <c r="H6336" s="2" t="str">
        <f>TEXT(Table1[[#This Row],[order_date]],"mmmm")</f>
        <v>November</v>
      </c>
      <c r="I6336" s="3">
        <v>45256</v>
      </c>
      <c r="J6336" s="3">
        <v>45258</v>
      </c>
      <c r="K6336" s="3" t="str">
        <f>TEXT(Table1[[#This Row],[delivery_date]]-Table1[[#This Row],[order_date]],"D")</f>
        <v>2</v>
      </c>
      <c r="L6336" s="2" t="s">
        <v>31</v>
      </c>
      <c r="M6336" s="2" t="s">
        <v>16</v>
      </c>
      <c r="N6336" s="2">
        <v>459.4</v>
      </c>
      <c r="O6336" s="2" t="s">
        <v>28</v>
      </c>
      <c r="P6336" s="2">
        <f t="shared" si="196"/>
        <v>3364.9760000000006</v>
      </c>
    </row>
    <row r="6337" spans="1:16" ht="14.25" customHeight="1" x14ac:dyDescent="0.35">
      <c r="A6337" s="2" t="s">
        <v>6368</v>
      </c>
      <c r="B6337" s="2" t="s">
        <v>25</v>
      </c>
      <c r="C6337" s="2" t="s">
        <v>33</v>
      </c>
      <c r="D6337" s="2">
        <v>638.66</v>
      </c>
      <c r="E6337" s="2">
        <v>0.18</v>
      </c>
      <c r="F6337" s="2">
        <f t="shared" si="197"/>
        <v>114.9588</v>
      </c>
      <c r="G6337" s="2">
        <v>6</v>
      </c>
      <c r="H6337" s="2" t="str">
        <f>TEXT(Table1[[#This Row],[order_date]],"mmmm")</f>
        <v>February</v>
      </c>
      <c r="I6337" s="3">
        <v>45335</v>
      </c>
      <c r="J6337" s="3">
        <v>45338</v>
      </c>
      <c r="K6337" s="3" t="str">
        <f>TEXT(Table1[[#This Row],[delivery_date]]-Table1[[#This Row],[order_date]],"D")</f>
        <v>3</v>
      </c>
      <c r="L6337" s="2" t="s">
        <v>15</v>
      </c>
      <c r="M6337" s="2" t="s">
        <v>27</v>
      </c>
      <c r="N6337" s="2">
        <v>148.38999999999999</v>
      </c>
      <c r="O6337" s="2" t="s">
        <v>39</v>
      </c>
      <c r="P6337" s="2">
        <f t="shared" si="196"/>
        <v>523.70119999999997</v>
      </c>
    </row>
    <row r="6338" spans="1:16" ht="14.25" customHeight="1" x14ac:dyDescent="0.35">
      <c r="A6338" s="2" t="s">
        <v>6369</v>
      </c>
      <c r="B6338" s="2" t="s">
        <v>13</v>
      </c>
      <c r="C6338" s="2" t="s">
        <v>33</v>
      </c>
      <c r="D6338" s="2">
        <v>3231.87</v>
      </c>
      <c r="E6338" s="2">
        <v>0.28000000000000003</v>
      </c>
      <c r="F6338" s="2">
        <f t="shared" si="197"/>
        <v>904.92360000000008</v>
      </c>
      <c r="G6338" s="2">
        <v>4</v>
      </c>
      <c r="H6338" s="2" t="str">
        <f>TEXT(Table1[[#This Row],[order_date]],"mmmm")</f>
        <v>November</v>
      </c>
      <c r="I6338" s="3">
        <v>45241</v>
      </c>
      <c r="J6338" s="3">
        <v>45243</v>
      </c>
      <c r="K6338" s="3" t="str">
        <f>TEXT(Table1[[#This Row],[delivery_date]]-Table1[[#This Row],[order_date]],"D")</f>
        <v>2</v>
      </c>
      <c r="L6338" s="2" t="s">
        <v>15</v>
      </c>
      <c r="M6338" s="2" t="s">
        <v>16</v>
      </c>
      <c r="N6338" s="2">
        <v>229.61</v>
      </c>
      <c r="O6338" s="2" t="s">
        <v>34</v>
      </c>
      <c r="P6338" s="2">
        <f t="shared" ref="P6338:P6401" si="198">D6338-F6338</f>
        <v>2326.9463999999998</v>
      </c>
    </row>
    <row r="6339" spans="1:16" ht="14.25" customHeight="1" x14ac:dyDescent="0.35">
      <c r="A6339" s="2" t="s">
        <v>6370</v>
      </c>
      <c r="B6339" s="2" t="s">
        <v>13</v>
      </c>
      <c r="C6339" s="2" t="s">
        <v>14</v>
      </c>
      <c r="D6339" s="2">
        <v>757.16</v>
      </c>
      <c r="E6339" s="2">
        <v>0.03</v>
      </c>
      <c r="F6339" s="2">
        <f t="shared" ref="F6339:F6402" si="199">D6339*E6339</f>
        <v>22.714799999999997</v>
      </c>
      <c r="G6339" s="2">
        <v>7</v>
      </c>
      <c r="H6339" s="2" t="str">
        <f>TEXT(Table1[[#This Row],[order_date]],"mmmm")</f>
        <v>December</v>
      </c>
      <c r="I6339" s="3">
        <v>45652</v>
      </c>
      <c r="J6339" s="3">
        <v>45655</v>
      </c>
      <c r="K6339" s="3" t="str">
        <f>TEXT(Table1[[#This Row],[delivery_date]]-Table1[[#This Row],[order_date]],"D")</f>
        <v>3</v>
      </c>
      <c r="L6339" s="2" t="s">
        <v>31</v>
      </c>
      <c r="M6339" s="2" t="s">
        <v>22</v>
      </c>
      <c r="N6339" s="2">
        <v>116.2</v>
      </c>
      <c r="O6339" s="2" t="s">
        <v>48</v>
      </c>
      <c r="P6339" s="2">
        <f t="shared" si="198"/>
        <v>734.4452</v>
      </c>
    </row>
    <row r="6340" spans="1:16" ht="14.25" customHeight="1" x14ac:dyDescent="0.35">
      <c r="A6340" s="2" t="s">
        <v>6371</v>
      </c>
      <c r="B6340" s="2" t="s">
        <v>41</v>
      </c>
      <c r="C6340" s="2" t="s">
        <v>14</v>
      </c>
      <c r="D6340" s="2">
        <v>2746.78</v>
      </c>
      <c r="E6340" s="2">
        <v>0.28999999999999998</v>
      </c>
      <c r="F6340" s="2">
        <f t="shared" si="199"/>
        <v>796.56619999999998</v>
      </c>
      <c r="G6340" s="2">
        <v>7</v>
      </c>
      <c r="H6340" s="2" t="str">
        <f>TEXT(Table1[[#This Row],[order_date]],"mmmm")</f>
        <v>November</v>
      </c>
      <c r="I6340" s="3">
        <v>45598</v>
      </c>
      <c r="J6340" s="3">
        <v>45600</v>
      </c>
      <c r="K6340" s="3" t="str">
        <f>TEXT(Table1[[#This Row],[delivery_date]]-Table1[[#This Row],[order_date]],"D")</f>
        <v>2</v>
      </c>
      <c r="L6340" s="2" t="s">
        <v>31</v>
      </c>
      <c r="M6340" s="2" t="s">
        <v>22</v>
      </c>
      <c r="N6340" s="2">
        <v>366.88</v>
      </c>
      <c r="O6340" s="2" t="s">
        <v>39</v>
      </c>
      <c r="P6340" s="2">
        <f t="shared" si="198"/>
        <v>1950.2138000000002</v>
      </c>
    </row>
    <row r="6341" spans="1:16" ht="14.25" customHeight="1" x14ac:dyDescent="0.35">
      <c r="A6341" s="2" t="s">
        <v>6372</v>
      </c>
      <c r="B6341" s="2" t="s">
        <v>41</v>
      </c>
      <c r="C6341" s="2" t="s">
        <v>14</v>
      </c>
      <c r="D6341" s="2">
        <v>3606.35</v>
      </c>
      <c r="E6341" s="2">
        <v>0.03</v>
      </c>
      <c r="F6341" s="2">
        <f t="shared" si="199"/>
        <v>108.1905</v>
      </c>
      <c r="G6341" s="2">
        <v>7</v>
      </c>
      <c r="H6341" s="2" t="str">
        <f>TEXT(Table1[[#This Row],[order_date]],"mmmm")</f>
        <v>October</v>
      </c>
      <c r="I6341" s="3">
        <v>45583</v>
      </c>
      <c r="J6341" s="3">
        <v>45590</v>
      </c>
      <c r="K6341" s="3" t="str">
        <f>TEXT(Table1[[#This Row],[delivery_date]]-Table1[[#This Row],[order_date]],"D")</f>
        <v>7</v>
      </c>
      <c r="L6341" s="2" t="s">
        <v>31</v>
      </c>
      <c r="M6341" s="2" t="s">
        <v>22</v>
      </c>
      <c r="N6341" s="2">
        <v>432.43</v>
      </c>
      <c r="O6341" s="2" t="s">
        <v>28</v>
      </c>
      <c r="P6341" s="2">
        <f t="shared" si="198"/>
        <v>3498.1594999999998</v>
      </c>
    </row>
    <row r="6342" spans="1:16" ht="14.25" customHeight="1" x14ac:dyDescent="0.35">
      <c r="A6342" s="2" t="s">
        <v>6373</v>
      </c>
      <c r="B6342" s="2" t="s">
        <v>41</v>
      </c>
      <c r="C6342" s="2" t="s">
        <v>20</v>
      </c>
      <c r="D6342" s="2">
        <v>911</v>
      </c>
      <c r="E6342" s="2">
        <v>0.21</v>
      </c>
      <c r="F6342" s="2">
        <f t="shared" si="199"/>
        <v>191.31</v>
      </c>
      <c r="G6342" s="2">
        <v>6</v>
      </c>
      <c r="H6342" s="2" t="str">
        <f>TEXT(Table1[[#This Row],[order_date]],"mmmm")</f>
        <v>August</v>
      </c>
      <c r="I6342" s="3">
        <v>45144</v>
      </c>
      <c r="J6342" s="3">
        <v>45149</v>
      </c>
      <c r="K6342" s="3" t="str">
        <f>TEXT(Table1[[#This Row],[delivery_date]]-Table1[[#This Row],[order_date]],"D")</f>
        <v>5</v>
      </c>
      <c r="L6342" s="2" t="s">
        <v>21</v>
      </c>
      <c r="M6342" s="2" t="s">
        <v>27</v>
      </c>
      <c r="N6342" s="2">
        <v>270.73</v>
      </c>
      <c r="O6342" s="2" t="s">
        <v>23</v>
      </c>
      <c r="P6342" s="2">
        <f t="shared" si="198"/>
        <v>719.69</v>
      </c>
    </row>
    <row r="6343" spans="1:16" ht="14.25" customHeight="1" x14ac:dyDescent="0.35">
      <c r="A6343" s="2" t="s">
        <v>6374</v>
      </c>
      <c r="B6343" s="2" t="s">
        <v>25</v>
      </c>
      <c r="C6343" s="2" t="s">
        <v>26</v>
      </c>
      <c r="D6343" s="2">
        <v>3549.76</v>
      </c>
      <c r="E6343" s="2">
        <v>0.18</v>
      </c>
      <c r="F6343" s="2">
        <f t="shared" si="199"/>
        <v>638.95680000000004</v>
      </c>
      <c r="G6343" s="2">
        <v>7</v>
      </c>
      <c r="H6343" s="2" t="str">
        <f>TEXT(Table1[[#This Row],[order_date]],"mmmm")</f>
        <v>April</v>
      </c>
      <c r="I6343" s="3">
        <v>45390</v>
      </c>
      <c r="J6343" s="3">
        <v>45395</v>
      </c>
      <c r="K6343" s="3" t="str">
        <f>TEXT(Table1[[#This Row],[delivery_date]]-Table1[[#This Row],[order_date]],"D")</f>
        <v>5</v>
      </c>
      <c r="L6343" s="2" t="s">
        <v>15</v>
      </c>
      <c r="M6343" s="2" t="s">
        <v>27</v>
      </c>
      <c r="N6343" s="2">
        <v>265.32</v>
      </c>
      <c r="O6343" s="2" t="s">
        <v>28</v>
      </c>
      <c r="P6343" s="2">
        <f t="shared" si="198"/>
        <v>2910.8032000000003</v>
      </c>
    </row>
    <row r="6344" spans="1:16" ht="14.25" customHeight="1" x14ac:dyDescent="0.35">
      <c r="A6344" s="2" t="s">
        <v>6375</v>
      </c>
      <c r="B6344" s="2" t="s">
        <v>25</v>
      </c>
      <c r="C6344" s="2" t="s">
        <v>20</v>
      </c>
      <c r="D6344" s="2">
        <v>785.9</v>
      </c>
      <c r="E6344" s="2">
        <v>0.11</v>
      </c>
      <c r="F6344" s="2">
        <f t="shared" si="199"/>
        <v>86.448999999999998</v>
      </c>
      <c r="G6344" s="2">
        <v>8</v>
      </c>
      <c r="H6344" s="2" t="str">
        <f>TEXT(Table1[[#This Row],[order_date]],"mmmm")</f>
        <v>January</v>
      </c>
      <c r="I6344" s="3">
        <v>45320</v>
      </c>
      <c r="J6344" s="3">
        <v>45324</v>
      </c>
      <c r="K6344" s="3" t="str">
        <f>TEXT(Table1[[#This Row],[delivery_date]]-Table1[[#This Row],[order_date]],"D")</f>
        <v>4</v>
      </c>
      <c r="L6344" s="2" t="s">
        <v>15</v>
      </c>
      <c r="M6344" s="2" t="s">
        <v>22</v>
      </c>
      <c r="N6344" s="2">
        <v>39.78</v>
      </c>
      <c r="O6344" s="2" t="s">
        <v>28</v>
      </c>
      <c r="P6344" s="2">
        <f t="shared" si="198"/>
        <v>699.45100000000002</v>
      </c>
    </row>
    <row r="6345" spans="1:16" ht="14.25" customHeight="1" x14ac:dyDescent="0.35">
      <c r="A6345" s="2" t="s">
        <v>6376</v>
      </c>
      <c r="B6345" s="2" t="s">
        <v>41</v>
      </c>
      <c r="C6345" s="2" t="s">
        <v>36</v>
      </c>
      <c r="D6345" s="2">
        <v>3140.71</v>
      </c>
      <c r="E6345" s="2">
        <v>0.16</v>
      </c>
      <c r="F6345" s="2">
        <f t="shared" si="199"/>
        <v>502.5136</v>
      </c>
      <c r="G6345" s="2">
        <v>3</v>
      </c>
      <c r="H6345" s="2" t="str">
        <f>TEXT(Table1[[#This Row],[order_date]],"mmmm")</f>
        <v>May</v>
      </c>
      <c r="I6345" s="3">
        <v>45071</v>
      </c>
      <c r="J6345" s="3">
        <v>45074</v>
      </c>
      <c r="K6345" s="3" t="str">
        <f>TEXT(Table1[[#This Row],[delivery_date]]-Table1[[#This Row],[order_date]],"D")</f>
        <v>3</v>
      </c>
      <c r="L6345" s="2" t="s">
        <v>21</v>
      </c>
      <c r="M6345" s="2" t="s">
        <v>16</v>
      </c>
      <c r="N6345" s="2">
        <v>168.73</v>
      </c>
      <c r="O6345" s="2" t="s">
        <v>48</v>
      </c>
      <c r="P6345" s="2">
        <f t="shared" si="198"/>
        <v>2638.1963999999998</v>
      </c>
    </row>
    <row r="6346" spans="1:16" ht="14.25" customHeight="1" x14ac:dyDescent="0.35">
      <c r="A6346" s="2" t="s">
        <v>6377</v>
      </c>
      <c r="B6346" s="2" t="s">
        <v>41</v>
      </c>
      <c r="C6346" s="2" t="s">
        <v>33</v>
      </c>
      <c r="D6346" s="2">
        <v>2577.21</v>
      </c>
      <c r="E6346" s="2">
        <v>0</v>
      </c>
      <c r="F6346" s="2">
        <f t="shared" si="199"/>
        <v>0</v>
      </c>
      <c r="G6346" s="2">
        <v>5</v>
      </c>
      <c r="H6346" s="2" t="str">
        <f>TEXT(Table1[[#This Row],[order_date]],"mmmm")</f>
        <v>July</v>
      </c>
      <c r="I6346" s="3">
        <v>45504</v>
      </c>
      <c r="J6346" s="3">
        <v>45510</v>
      </c>
      <c r="K6346" s="3" t="str">
        <f>TEXT(Table1[[#This Row],[delivery_date]]-Table1[[#This Row],[order_date]],"D")</f>
        <v>6</v>
      </c>
      <c r="L6346" s="2" t="s">
        <v>15</v>
      </c>
      <c r="M6346" s="2" t="s">
        <v>16</v>
      </c>
      <c r="N6346" s="2">
        <v>195.33</v>
      </c>
      <c r="O6346" s="2" t="s">
        <v>23</v>
      </c>
      <c r="P6346" s="2">
        <f t="shared" si="198"/>
        <v>2577.21</v>
      </c>
    </row>
    <row r="6347" spans="1:16" ht="14.25" customHeight="1" x14ac:dyDescent="0.35">
      <c r="A6347" s="2" t="s">
        <v>6378</v>
      </c>
      <c r="B6347" s="2" t="s">
        <v>25</v>
      </c>
      <c r="C6347" s="2" t="s">
        <v>36</v>
      </c>
      <c r="D6347" s="2">
        <v>1560.57</v>
      </c>
      <c r="E6347" s="2">
        <v>0.16</v>
      </c>
      <c r="F6347" s="2">
        <f t="shared" si="199"/>
        <v>249.69120000000001</v>
      </c>
      <c r="G6347" s="2">
        <v>9</v>
      </c>
      <c r="H6347" s="2" t="str">
        <f>TEXT(Table1[[#This Row],[order_date]],"mmmm")</f>
        <v>January</v>
      </c>
      <c r="I6347" s="3">
        <v>44955</v>
      </c>
      <c r="J6347" s="3">
        <v>44956</v>
      </c>
      <c r="K6347" s="3" t="str">
        <f>TEXT(Table1[[#This Row],[delivery_date]]-Table1[[#This Row],[order_date]],"D")</f>
        <v>1</v>
      </c>
      <c r="L6347" s="2" t="s">
        <v>31</v>
      </c>
      <c r="M6347" s="2" t="s">
        <v>27</v>
      </c>
      <c r="N6347" s="2">
        <v>409.07</v>
      </c>
      <c r="O6347" s="2" t="s">
        <v>28</v>
      </c>
      <c r="P6347" s="2">
        <f t="shared" si="198"/>
        <v>1310.8788</v>
      </c>
    </row>
    <row r="6348" spans="1:16" ht="14.25" customHeight="1" x14ac:dyDescent="0.35">
      <c r="A6348" s="2" t="s">
        <v>6379</v>
      </c>
      <c r="B6348" s="2" t="s">
        <v>19</v>
      </c>
      <c r="C6348" s="2" t="s">
        <v>36</v>
      </c>
      <c r="D6348" s="2">
        <v>646.59</v>
      </c>
      <c r="E6348" s="2">
        <v>0.04</v>
      </c>
      <c r="F6348" s="2">
        <f t="shared" si="199"/>
        <v>25.863600000000002</v>
      </c>
      <c r="G6348" s="2">
        <v>8</v>
      </c>
      <c r="H6348" s="2" t="str">
        <f>TEXT(Table1[[#This Row],[order_date]],"mmmm")</f>
        <v>August</v>
      </c>
      <c r="I6348" s="3">
        <v>45164</v>
      </c>
      <c r="J6348" s="3">
        <v>45171</v>
      </c>
      <c r="K6348" s="3" t="str">
        <f>TEXT(Table1[[#This Row],[delivery_date]]-Table1[[#This Row],[order_date]],"D")</f>
        <v>7</v>
      </c>
      <c r="L6348" s="2" t="s">
        <v>15</v>
      </c>
      <c r="M6348" s="2" t="s">
        <v>27</v>
      </c>
      <c r="N6348" s="2">
        <v>58.71</v>
      </c>
      <c r="O6348" s="2" t="s">
        <v>39</v>
      </c>
      <c r="P6348" s="2">
        <f t="shared" si="198"/>
        <v>620.72640000000001</v>
      </c>
    </row>
    <row r="6349" spans="1:16" ht="14.25" customHeight="1" x14ac:dyDescent="0.35">
      <c r="A6349" s="2" t="s">
        <v>6380</v>
      </c>
      <c r="B6349" s="2" t="s">
        <v>25</v>
      </c>
      <c r="C6349" s="2" t="s">
        <v>33</v>
      </c>
      <c r="D6349" s="2">
        <v>3705.69</v>
      </c>
      <c r="E6349" s="2">
        <v>0.46</v>
      </c>
      <c r="F6349" s="2">
        <f t="shared" si="199"/>
        <v>1704.6174000000001</v>
      </c>
      <c r="G6349" s="2">
        <v>6</v>
      </c>
      <c r="H6349" s="2" t="str">
        <f>TEXT(Table1[[#This Row],[order_date]],"mmmm")</f>
        <v>October</v>
      </c>
      <c r="I6349" s="3">
        <v>45570</v>
      </c>
      <c r="J6349" s="3">
        <v>45575</v>
      </c>
      <c r="K6349" s="3" t="str">
        <f>TEXT(Table1[[#This Row],[delivery_date]]-Table1[[#This Row],[order_date]],"D")</f>
        <v>5</v>
      </c>
      <c r="L6349" s="2" t="s">
        <v>31</v>
      </c>
      <c r="M6349" s="2" t="s">
        <v>27</v>
      </c>
      <c r="N6349" s="2">
        <v>716.19</v>
      </c>
      <c r="O6349" s="2" t="s">
        <v>28</v>
      </c>
      <c r="P6349" s="2">
        <f t="shared" si="198"/>
        <v>2001.0726</v>
      </c>
    </row>
    <row r="6350" spans="1:16" ht="14.25" customHeight="1" x14ac:dyDescent="0.35">
      <c r="A6350" s="2" t="s">
        <v>6381</v>
      </c>
      <c r="B6350" s="2" t="s">
        <v>25</v>
      </c>
      <c r="C6350" s="2" t="s">
        <v>36</v>
      </c>
      <c r="D6350" s="2">
        <v>1970.85</v>
      </c>
      <c r="E6350" s="2">
        <v>0.04</v>
      </c>
      <c r="F6350" s="2">
        <f t="shared" si="199"/>
        <v>78.834000000000003</v>
      </c>
      <c r="G6350" s="2">
        <v>9</v>
      </c>
      <c r="H6350" s="2" t="str">
        <f>TEXT(Table1[[#This Row],[order_date]],"mmmm")</f>
        <v>October</v>
      </c>
      <c r="I6350" s="3">
        <v>45212</v>
      </c>
      <c r="J6350" s="3">
        <v>45219</v>
      </c>
      <c r="K6350" s="3" t="str">
        <f>TEXT(Table1[[#This Row],[delivery_date]]-Table1[[#This Row],[order_date]],"D")</f>
        <v>7</v>
      </c>
      <c r="L6350" s="2" t="s">
        <v>21</v>
      </c>
      <c r="M6350" s="2" t="s">
        <v>22</v>
      </c>
      <c r="N6350" s="2">
        <v>412.08</v>
      </c>
      <c r="O6350" s="2" t="s">
        <v>34</v>
      </c>
      <c r="P6350" s="2">
        <f t="shared" si="198"/>
        <v>1892.0159999999998</v>
      </c>
    </row>
    <row r="6351" spans="1:16" ht="14.25" customHeight="1" x14ac:dyDescent="0.35">
      <c r="A6351" s="2" t="s">
        <v>6382</v>
      </c>
      <c r="B6351" s="2" t="s">
        <v>25</v>
      </c>
      <c r="C6351" s="2" t="s">
        <v>14</v>
      </c>
      <c r="D6351" s="2">
        <v>524</v>
      </c>
      <c r="E6351" s="2">
        <v>0.48</v>
      </c>
      <c r="F6351" s="2">
        <f t="shared" si="199"/>
        <v>251.51999999999998</v>
      </c>
      <c r="G6351" s="2">
        <v>5</v>
      </c>
      <c r="H6351" s="2" t="str">
        <f>TEXT(Table1[[#This Row],[order_date]],"mmmm")</f>
        <v>July</v>
      </c>
      <c r="I6351" s="3">
        <v>45115</v>
      </c>
      <c r="J6351" s="3">
        <v>45118</v>
      </c>
      <c r="K6351" s="3" t="str">
        <f>TEXT(Table1[[#This Row],[delivery_date]]-Table1[[#This Row],[order_date]],"D")</f>
        <v>3</v>
      </c>
      <c r="L6351" s="2" t="s">
        <v>21</v>
      </c>
      <c r="M6351" s="2" t="s">
        <v>22</v>
      </c>
      <c r="N6351" s="2">
        <v>126.67</v>
      </c>
      <c r="O6351" s="2" t="s">
        <v>23</v>
      </c>
      <c r="P6351" s="2">
        <f t="shared" si="198"/>
        <v>272.48</v>
      </c>
    </row>
    <row r="6352" spans="1:16" ht="14.25" customHeight="1" x14ac:dyDescent="0.35">
      <c r="A6352" s="2" t="s">
        <v>6383</v>
      </c>
      <c r="B6352" s="2" t="s">
        <v>41</v>
      </c>
      <c r="C6352" s="2" t="s">
        <v>33</v>
      </c>
      <c r="D6352" s="2">
        <v>3886.67</v>
      </c>
      <c r="E6352" s="2">
        <v>0.25</v>
      </c>
      <c r="F6352" s="2">
        <f t="shared" si="199"/>
        <v>971.66750000000002</v>
      </c>
      <c r="G6352" s="2">
        <v>2</v>
      </c>
      <c r="H6352" s="2" t="str">
        <f>TEXT(Table1[[#This Row],[order_date]],"mmmm")</f>
        <v>July</v>
      </c>
      <c r="I6352" s="3">
        <v>45130</v>
      </c>
      <c r="J6352" s="3">
        <v>45135</v>
      </c>
      <c r="K6352" s="3" t="str">
        <f>TEXT(Table1[[#This Row],[delivery_date]]-Table1[[#This Row],[order_date]],"D")</f>
        <v>5</v>
      </c>
      <c r="L6352" s="2" t="s">
        <v>15</v>
      </c>
      <c r="M6352" s="2" t="s">
        <v>22</v>
      </c>
      <c r="N6352" s="2">
        <v>321.20999999999998</v>
      </c>
      <c r="O6352" s="2" t="s">
        <v>34</v>
      </c>
      <c r="P6352" s="2">
        <f t="shared" si="198"/>
        <v>2915.0025000000001</v>
      </c>
    </row>
    <row r="6353" spans="1:16" ht="14.25" customHeight="1" x14ac:dyDescent="0.35">
      <c r="A6353" s="2" t="s">
        <v>6384</v>
      </c>
      <c r="B6353" s="2" t="s">
        <v>19</v>
      </c>
      <c r="C6353" s="2" t="s">
        <v>36</v>
      </c>
      <c r="D6353" s="2">
        <v>1241.18</v>
      </c>
      <c r="E6353" s="2">
        <v>0.26</v>
      </c>
      <c r="F6353" s="2">
        <f t="shared" si="199"/>
        <v>322.70680000000004</v>
      </c>
      <c r="G6353" s="2">
        <v>9</v>
      </c>
      <c r="H6353" s="2" t="str">
        <f>TEXT(Table1[[#This Row],[order_date]],"mmmm")</f>
        <v>June</v>
      </c>
      <c r="I6353" s="3">
        <v>45088</v>
      </c>
      <c r="J6353" s="3">
        <v>45089</v>
      </c>
      <c r="K6353" s="3" t="str">
        <f>TEXT(Table1[[#This Row],[delivery_date]]-Table1[[#This Row],[order_date]],"D")</f>
        <v>1</v>
      </c>
      <c r="L6353" s="2" t="s">
        <v>31</v>
      </c>
      <c r="M6353" s="2" t="s">
        <v>27</v>
      </c>
      <c r="N6353" s="2">
        <v>102.02</v>
      </c>
      <c r="O6353" s="2" t="s">
        <v>34</v>
      </c>
      <c r="P6353" s="2">
        <f t="shared" si="198"/>
        <v>918.47320000000002</v>
      </c>
    </row>
    <row r="6354" spans="1:16" ht="14.25" customHeight="1" x14ac:dyDescent="0.35">
      <c r="A6354" s="2" t="s">
        <v>6385</v>
      </c>
      <c r="B6354" s="2" t="s">
        <v>25</v>
      </c>
      <c r="C6354" s="2" t="s">
        <v>14</v>
      </c>
      <c r="D6354" s="2">
        <v>3708.62</v>
      </c>
      <c r="E6354" s="2">
        <v>0.39</v>
      </c>
      <c r="F6354" s="2">
        <f t="shared" si="199"/>
        <v>1446.3617999999999</v>
      </c>
      <c r="G6354" s="2">
        <v>5</v>
      </c>
      <c r="H6354" s="2" t="str">
        <f>TEXT(Table1[[#This Row],[order_date]],"mmmm")</f>
        <v>November</v>
      </c>
      <c r="I6354" s="3">
        <v>45260</v>
      </c>
      <c r="J6354" s="3">
        <v>45263</v>
      </c>
      <c r="K6354" s="3" t="str">
        <f>TEXT(Table1[[#This Row],[delivery_date]]-Table1[[#This Row],[order_date]],"D")</f>
        <v>3</v>
      </c>
      <c r="L6354" s="2" t="s">
        <v>31</v>
      </c>
      <c r="M6354" s="2" t="s">
        <v>22</v>
      </c>
      <c r="N6354" s="2">
        <v>473.4</v>
      </c>
      <c r="O6354" s="2" t="s">
        <v>23</v>
      </c>
      <c r="P6354" s="2">
        <f t="shared" si="198"/>
        <v>2262.2582000000002</v>
      </c>
    </row>
    <row r="6355" spans="1:16" ht="14.25" customHeight="1" x14ac:dyDescent="0.35">
      <c r="A6355" s="2" t="s">
        <v>6386</v>
      </c>
      <c r="B6355" s="2" t="s">
        <v>41</v>
      </c>
      <c r="C6355" s="2" t="s">
        <v>14</v>
      </c>
      <c r="D6355" s="2">
        <v>2868</v>
      </c>
      <c r="E6355" s="2">
        <v>0.35</v>
      </c>
      <c r="F6355" s="2">
        <f t="shared" si="199"/>
        <v>1003.8</v>
      </c>
      <c r="G6355" s="2">
        <v>8</v>
      </c>
      <c r="H6355" s="2" t="str">
        <f>TEXT(Table1[[#This Row],[order_date]],"mmmm")</f>
        <v>June</v>
      </c>
      <c r="I6355" s="3">
        <v>45078</v>
      </c>
      <c r="J6355" s="3">
        <v>45085</v>
      </c>
      <c r="K6355" s="3" t="str">
        <f>TEXT(Table1[[#This Row],[delivery_date]]-Table1[[#This Row],[order_date]],"D")</f>
        <v>7</v>
      </c>
      <c r="L6355" s="2" t="s">
        <v>15</v>
      </c>
      <c r="M6355" s="2" t="s">
        <v>16</v>
      </c>
      <c r="N6355" s="2">
        <v>217.32</v>
      </c>
      <c r="O6355" s="2" t="s">
        <v>28</v>
      </c>
      <c r="P6355" s="2">
        <f t="shared" si="198"/>
        <v>1864.2</v>
      </c>
    </row>
    <row r="6356" spans="1:16" ht="14.25" customHeight="1" x14ac:dyDescent="0.35">
      <c r="A6356" s="2" t="s">
        <v>6387</v>
      </c>
      <c r="B6356" s="2" t="s">
        <v>13</v>
      </c>
      <c r="C6356" s="2" t="s">
        <v>26</v>
      </c>
      <c r="D6356" s="2">
        <v>1053.19</v>
      </c>
      <c r="E6356" s="2">
        <v>0.12</v>
      </c>
      <c r="F6356" s="2">
        <f t="shared" si="199"/>
        <v>126.3828</v>
      </c>
      <c r="G6356" s="2">
        <v>8</v>
      </c>
      <c r="H6356" s="2" t="str">
        <f>TEXT(Table1[[#This Row],[order_date]],"mmmm")</f>
        <v>September</v>
      </c>
      <c r="I6356" s="3">
        <v>45177</v>
      </c>
      <c r="J6356" s="3">
        <v>45184</v>
      </c>
      <c r="K6356" s="3" t="str">
        <f>TEXT(Table1[[#This Row],[delivery_date]]-Table1[[#This Row],[order_date]],"D")</f>
        <v>7</v>
      </c>
      <c r="L6356" s="2" t="s">
        <v>21</v>
      </c>
      <c r="M6356" s="2" t="s">
        <v>22</v>
      </c>
      <c r="N6356" s="2">
        <v>125.66</v>
      </c>
      <c r="O6356" s="2" t="s">
        <v>23</v>
      </c>
      <c r="P6356" s="2">
        <f t="shared" si="198"/>
        <v>926.80720000000008</v>
      </c>
    </row>
    <row r="6357" spans="1:16" ht="14.25" customHeight="1" x14ac:dyDescent="0.35">
      <c r="A6357" s="2" t="s">
        <v>6388</v>
      </c>
      <c r="B6357" s="2" t="s">
        <v>13</v>
      </c>
      <c r="C6357" s="2" t="s">
        <v>14</v>
      </c>
      <c r="D6357" s="2">
        <v>474.39</v>
      </c>
      <c r="E6357" s="2">
        <v>0.01</v>
      </c>
      <c r="F6357" s="2">
        <f t="shared" si="199"/>
        <v>4.7439</v>
      </c>
      <c r="G6357" s="2">
        <v>4</v>
      </c>
      <c r="H6357" s="2" t="str">
        <f>TEXT(Table1[[#This Row],[order_date]],"mmmm")</f>
        <v>August</v>
      </c>
      <c r="I6357" s="3">
        <v>45520</v>
      </c>
      <c r="J6357" s="3">
        <v>45527</v>
      </c>
      <c r="K6357" s="3" t="str">
        <f>TEXT(Table1[[#This Row],[delivery_date]]-Table1[[#This Row],[order_date]],"D")</f>
        <v>7</v>
      </c>
      <c r="L6357" s="2" t="s">
        <v>31</v>
      </c>
      <c r="M6357" s="2" t="s">
        <v>27</v>
      </c>
      <c r="N6357" s="2">
        <v>94.21</v>
      </c>
      <c r="O6357" s="2" t="s">
        <v>39</v>
      </c>
      <c r="P6357" s="2">
        <f t="shared" si="198"/>
        <v>469.64609999999999</v>
      </c>
    </row>
    <row r="6358" spans="1:16" ht="14.25" customHeight="1" x14ac:dyDescent="0.35">
      <c r="A6358" s="2" t="s">
        <v>6389</v>
      </c>
      <c r="B6358" s="2" t="s">
        <v>25</v>
      </c>
      <c r="C6358" s="2" t="s">
        <v>20</v>
      </c>
      <c r="D6358" s="2">
        <v>3006.92</v>
      </c>
      <c r="E6358" s="2">
        <v>0.39</v>
      </c>
      <c r="F6358" s="2">
        <f t="shared" si="199"/>
        <v>1172.6988000000001</v>
      </c>
      <c r="G6358" s="2">
        <v>4</v>
      </c>
      <c r="H6358" s="2" t="str">
        <f>TEXT(Table1[[#This Row],[order_date]],"mmmm")</f>
        <v>June</v>
      </c>
      <c r="I6358" s="3">
        <v>45463</v>
      </c>
      <c r="J6358" s="3">
        <v>45467</v>
      </c>
      <c r="K6358" s="3" t="str">
        <f>TEXT(Table1[[#This Row],[delivery_date]]-Table1[[#This Row],[order_date]],"D")</f>
        <v>4</v>
      </c>
      <c r="L6358" s="2" t="s">
        <v>15</v>
      </c>
      <c r="M6358" s="2" t="s">
        <v>22</v>
      </c>
      <c r="N6358" s="2">
        <v>472.65</v>
      </c>
      <c r="O6358" s="2" t="s">
        <v>34</v>
      </c>
      <c r="P6358" s="2">
        <f t="shared" si="198"/>
        <v>1834.2212</v>
      </c>
    </row>
    <row r="6359" spans="1:16" ht="14.25" customHeight="1" x14ac:dyDescent="0.35">
      <c r="A6359" s="2" t="s">
        <v>6390</v>
      </c>
      <c r="B6359" s="2" t="s">
        <v>13</v>
      </c>
      <c r="C6359" s="2" t="s">
        <v>33</v>
      </c>
      <c r="D6359" s="2">
        <v>223.54</v>
      </c>
      <c r="E6359" s="2">
        <v>0.06</v>
      </c>
      <c r="F6359" s="2">
        <f t="shared" si="199"/>
        <v>13.4124</v>
      </c>
      <c r="G6359" s="2">
        <v>1</v>
      </c>
      <c r="H6359" s="2" t="str">
        <f>TEXT(Table1[[#This Row],[order_date]],"mmmm")</f>
        <v>December</v>
      </c>
      <c r="I6359" s="3">
        <v>45271</v>
      </c>
      <c r="J6359" s="3">
        <v>45274</v>
      </c>
      <c r="K6359" s="3" t="str">
        <f>TEXT(Table1[[#This Row],[delivery_date]]-Table1[[#This Row],[order_date]],"D")</f>
        <v>3</v>
      </c>
      <c r="L6359" s="2" t="s">
        <v>31</v>
      </c>
      <c r="M6359" s="2" t="s">
        <v>22</v>
      </c>
      <c r="N6359" s="2">
        <v>27.77</v>
      </c>
      <c r="O6359" s="2" t="s">
        <v>34</v>
      </c>
      <c r="P6359" s="2">
        <f t="shared" si="198"/>
        <v>210.1276</v>
      </c>
    </row>
    <row r="6360" spans="1:16" ht="14.25" customHeight="1" x14ac:dyDescent="0.35">
      <c r="A6360" s="2" t="s">
        <v>6391</v>
      </c>
      <c r="B6360" s="2" t="s">
        <v>19</v>
      </c>
      <c r="C6360" s="2" t="s">
        <v>33</v>
      </c>
      <c r="D6360" s="2">
        <v>420.78</v>
      </c>
      <c r="E6360" s="2">
        <v>0.3</v>
      </c>
      <c r="F6360" s="2">
        <f t="shared" si="199"/>
        <v>126.23399999999998</v>
      </c>
      <c r="G6360" s="2">
        <v>5</v>
      </c>
      <c r="H6360" s="2" t="str">
        <f>TEXT(Table1[[#This Row],[order_date]],"mmmm")</f>
        <v>April</v>
      </c>
      <c r="I6360" s="3">
        <v>45031</v>
      </c>
      <c r="J6360" s="3">
        <v>45032</v>
      </c>
      <c r="K6360" s="3" t="str">
        <f>TEXT(Table1[[#This Row],[delivery_date]]-Table1[[#This Row],[order_date]],"D")</f>
        <v>1</v>
      </c>
      <c r="L6360" s="2" t="s">
        <v>31</v>
      </c>
      <c r="M6360" s="2" t="s">
        <v>16</v>
      </c>
      <c r="N6360" s="2">
        <v>56.38</v>
      </c>
      <c r="O6360" s="2" t="s">
        <v>23</v>
      </c>
      <c r="P6360" s="2">
        <f t="shared" si="198"/>
        <v>294.54599999999999</v>
      </c>
    </row>
    <row r="6361" spans="1:16" ht="14.25" customHeight="1" x14ac:dyDescent="0.35">
      <c r="A6361" s="2" t="s">
        <v>6392</v>
      </c>
      <c r="B6361" s="2" t="s">
        <v>13</v>
      </c>
      <c r="C6361" s="2" t="s">
        <v>33</v>
      </c>
      <c r="D6361" s="2">
        <v>3540.87</v>
      </c>
      <c r="E6361" s="2">
        <v>0.47</v>
      </c>
      <c r="F6361" s="2">
        <f t="shared" si="199"/>
        <v>1664.2088999999999</v>
      </c>
      <c r="G6361" s="2">
        <v>9</v>
      </c>
      <c r="H6361" s="2" t="str">
        <f>TEXT(Table1[[#This Row],[order_date]],"mmmm")</f>
        <v>October</v>
      </c>
      <c r="I6361" s="3">
        <v>45207</v>
      </c>
      <c r="J6361" s="3">
        <v>45213</v>
      </c>
      <c r="K6361" s="3" t="str">
        <f>TEXT(Table1[[#This Row],[delivery_date]]-Table1[[#This Row],[order_date]],"D")</f>
        <v>6</v>
      </c>
      <c r="L6361" s="2" t="s">
        <v>31</v>
      </c>
      <c r="M6361" s="2" t="s">
        <v>22</v>
      </c>
      <c r="N6361" s="2">
        <v>383.95</v>
      </c>
      <c r="O6361" s="2" t="s">
        <v>17</v>
      </c>
      <c r="P6361" s="2">
        <f t="shared" si="198"/>
        <v>1876.6611</v>
      </c>
    </row>
    <row r="6362" spans="1:16" ht="14.25" customHeight="1" x14ac:dyDescent="0.35">
      <c r="A6362" s="2" t="s">
        <v>6393</v>
      </c>
      <c r="B6362" s="2" t="s">
        <v>13</v>
      </c>
      <c r="C6362" s="2" t="s">
        <v>36</v>
      </c>
      <c r="D6362" s="2">
        <v>2740.48</v>
      </c>
      <c r="E6362" s="2">
        <v>0.27</v>
      </c>
      <c r="F6362" s="2">
        <f t="shared" si="199"/>
        <v>739.92960000000005</v>
      </c>
      <c r="G6362" s="2">
        <v>5</v>
      </c>
      <c r="H6362" s="2" t="str">
        <f>TEXT(Table1[[#This Row],[order_date]],"mmmm")</f>
        <v>June</v>
      </c>
      <c r="I6362" s="3">
        <v>45084</v>
      </c>
      <c r="J6362" s="3">
        <v>45088</v>
      </c>
      <c r="K6362" s="3" t="str">
        <f>TEXT(Table1[[#This Row],[delivery_date]]-Table1[[#This Row],[order_date]],"D")</f>
        <v>4</v>
      </c>
      <c r="L6362" s="2" t="s">
        <v>15</v>
      </c>
      <c r="M6362" s="2" t="s">
        <v>22</v>
      </c>
      <c r="N6362" s="2">
        <v>443.85</v>
      </c>
      <c r="O6362" s="2" t="s">
        <v>23</v>
      </c>
      <c r="P6362" s="2">
        <f t="shared" si="198"/>
        <v>2000.5504000000001</v>
      </c>
    </row>
    <row r="6363" spans="1:16" ht="14.25" customHeight="1" x14ac:dyDescent="0.35">
      <c r="A6363" s="2" t="s">
        <v>6394</v>
      </c>
      <c r="B6363" s="2" t="s">
        <v>19</v>
      </c>
      <c r="C6363" s="2" t="s">
        <v>36</v>
      </c>
      <c r="D6363" s="2">
        <v>1698.85</v>
      </c>
      <c r="E6363" s="2">
        <v>0.14000000000000001</v>
      </c>
      <c r="F6363" s="2">
        <f t="shared" si="199"/>
        <v>237.839</v>
      </c>
      <c r="G6363" s="2">
        <v>5</v>
      </c>
      <c r="H6363" s="2" t="str">
        <f>TEXT(Table1[[#This Row],[order_date]],"mmmm")</f>
        <v>August</v>
      </c>
      <c r="I6363" s="3">
        <v>45527</v>
      </c>
      <c r="J6363" s="3">
        <v>45534</v>
      </c>
      <c r="K6363" s="3" t="str">
        <f>TEXT(Table1[[#This Row],[delivery_date]]-Table1[[#This Row],[order_date]],"D")</f>
        <v>7</v>
      </c>
      <c r="L6363" s="2" t="s">
        <v>21</v>
      </c>
      <c r="M6363" s="2" t="s">
        <v>27</v>
      </c>
      <c r="N6363" s="2">
        <v>279.92</v>
      </c>
      <c r="O6363" s="2" t="s">
        <v>48</v>
      </c>
      <c r="P6363" s="2">
        <f t="shared" si="198"/>
        <v>1461.011</v>
      </c>
    </row>
    <row r="6364" spans="1:16" ht="14.25" customHeight="1" x14ac:dyDescent="0.35">
      <c r="A6364" s="2" t="s">
        <v>6395</v>
      </c>
      <c r="B6364" s="2" t="s">
        <v>25</v>
      </c>
      <c r="C6364" s="2" t="s">
        <v>20</v>
      </c>
      <c r="D6364" s="2">
        <v>2742.22</v>
      </c>
      <c r="E6364" s="2">
        <v>0.09</v>
      </c>
      <c r="F6364" s="2">
        <f t="shared" si="199"/>
        <v>246.79979999999998</v>
      </c>
      <c r="G6364" s="2">
        <v>6</v>
      </c>
      <c r="H6364" s="2" t="str">
        <f>TEXT(Table1[[#This Row],[order_date]],"mmmm")</f>
        <v>August</v>
      </c>
      <c r="I6364" s="3">
        <v>45158</v>
      </c>
      <c r="J6364" s="3">
        <v>45164</v>
      </c>
      <c r="K6364" s="3" t="str">
        <f>TEXT(Table1[[#This Row],[delivery_date]]-Table1[[#This Row],[order_date]],"D")</f>
        <v>6</v>
      </c>
      <c r="L6364" s="2" t="s">
        <v>21</v>
      </c>
      <c r="M6364" s="2" t="s">
        <v>16</v>
      </c>
      <c r="N6364" s="2">
        <v>751.4</v>
      </c>
      <c r="O6364" s="2" t="s">
        <v>28</v>
      </c>
      <c r="P6364" s="2">
        <f t="shared" si="198"/>
        <v>2495.4202</v>
      </c>
    </row>
    <row r="6365" spans="1:16" ht="14.25" customHeight="1" x14ac:dyDescent="0.35">
      <c r="A6365" s="2" t="s">
        <v>6396</v>
      </c>
      <c r="B6365" s="2" t="s">
        <v>25</v>
      </c>
      <c r="C6365" s="2" t="s">
        <v>14</v>
      </c>
      <c r="D6365" s="2">
        <v>2999.08</v>
      </c>
      <c r="E6365" s="2">
        <v>0.01</v>
      </c>
      <c r="F6365" s="2">
        <f t="shared" si="199"/>
        <v>29.9908</v>
      </c>
      <c r="G6365" s="2">
        <v>6</v>
      </c>
      <c r="H6365" s="2" t="str">
        <f>TEXT(Table1[[#This Row],[order_date]],"mmmm")</f>
        <v>February</v>
      </c>
      <c r="I6365" s="3">
        <v>45349</v>
      </c>
      <c r="J6365" s="3">
        <v>45355</v>
      </c>
      <c r="K6365" s="3" t="str">
        <f>TEXT(Table1[[#This Row],[delivery_date]]-Table1[[#This Row],[order_date]],"D")</f>
        <v>6</v>
      </c>
      <c r="L6365" s="2" t="s">
        <v>21</v>
      </c>
      <c r="M6365" s="2" t="s">
        <v>16</v>
      </c>
      <c r="N6365" s="2">
        <v>650.80999999999995</v>
      </c>
      <c r="O6365" s="2" t="s">
        <v>28</v>
      </c>
      <c r="P6365" s="2">
        <f t="shared" si="198"/>
        <v>2969.0891999999999</v>
      </c>
    </row>
    <row r="6366" spans="1:16" ht="14.25" customHeight="1" x14ac:dyDescent="0.35">
      <c r="A6366" s="2" t="s">
        <v>6397</v>
      </c>
      <c r="B6366" s="2" t="s">
        <v>19</v>
      </c>
      <c r="C6366" s="2" t="s">
        <v>36</v>
      </c>
      <c r="D6366" s="2">
        <v>2869.9</v>
      </c>
      <c r="E6366" s="2">
        <v>0.31</v>
      </c>
      <c r="F6366" s="2">
        <f t="shared" si="199"/>
        <v>889.66899999999998</v>
      </c>
      <c r="G6366" s="2">
        <v>8</v>
      </c>
      <c r="H6366" s="2" t="str">
        <f>TEXT(Table1[[#This Row],[order_date]],"mmmm")</f>
        <v>July</v>
      </c>
      <c r="I6366" s="3">
        <v>45131</v>
      </c>
      <c r="J6366" s="3">
        <v>45137</v>
      </c>
      <c r="K6366" s="3" t="str">
        <f>TEXT(Table1[[#This Row],[delivery_date]]-Table1[[#This Row],[order_date]],"D")</f>
        <v>6</v>
      </c>
      <c r="L6366" s="2" t="s">
        <v>15</v>
      </c>
      <c r="M6366" s="2" t="s">
        <v>22</v>
      </c>
      <c r="N6366" s="2">
        <v>595.91999999999996</v>
      </c>
      <c r="O6366" s="2" t="s">
        <v>23</v>
      </c>
      <c r="P6366" s="2">
        <f t="shared" si="198"/>
        <v>1980.2310000000002</v>
      </c>
    </row>
    <row r="6367" spans="1:16" ht="14.25" customHeight="1" x14ac:dyDescent="0.35">
      <c r="A6367" s="2" t="s">
        <v>6398</v>
      </c>
      <c r="B6367" s="2" t="s">
        <v>19</v>
      </c>
      <c r="C6367" s="2" t="s">
        <v>14</v>
      </c>
      <c r="D6367" s="2">
        <v>3248.51</v>
      </c>
      <c r="E6367" s="2">
        <v>0.28000000000000003</v>
      </c>
      <c r="F6367" s="2">
        <f t="shared" si="199"/>
        <v>909.58280000000013</v>
      </c>
      <c r="G6367" s="2">
        <v>1</v>
      </c>
      <c r="H6367" s="2" t="str">
        <f>TEXT(Table1[[#This Row],[order_date]],"mmmm")</f>
        <v>November</v>
      </c>
      <c r="I6367" s="3">
        <v>45600</v>
      </c>
      <c r="J6367" s="3">
        <v>45607</v>
      </c>
      <c r="K6367" s="3" t="str">
        <f>TEXT(Table1[[#This Row],[delivery_date]]-Table1[[#This Row],[order_date]],"D")</f>
        <v>7</v>
      </c>
      <c r="L6367" s="2" t="s">
        <v>15</v>
      </c>
      <c r="M6367" s="2" t="s">
        <v>16</v>
      </c>
      <c r="N6367" s="2">
        <v>375.08</v>
      </c>
      <c r="O6367" s="2" t="s">
        <v>23</v>
      </c>
      <c r="P6367" s="2">
        <f t="shared" si="198"/>
        <v>2338.9272000000001</v>
      </c>
    </row>
    <row r="6368" spans="1:16" ht="14.25" customHeight="1" x14ac:dyDescent="0.35">
      <c r="A6368" s="2" t="s">
        <v>6399</v>
      </c>
      <c r="B6368" s="2" t="s">
        <v>19</v>
      </c>
      <c r="C6368" s="2" t="s">
        <v>14</v>
      </c>
      <c r="D6368" s="2">
        <v>4707.41</v>
      </c>
      <c r="E6368" s="2">
        <v>0.23</v>
      </c>
      <c r="F6368" s="2">
        <f t="shared" si="199"/>
        <v>1082.7043000000001</v>
      </c>
      <c r="G6368" s="2">
        <v>5</v>
      </c>
      <c r="H6368" s="2" t="str">
        <f>TEXT(Table1[[#This Row],[order_date]],"mmmm")</f>
        <v>June</v>
      </c>
      <c r="I6368" s="3">
        <v>45454</v>
      </c>
      <c r="J6368" s="3">
        <v>45459</v>
      </c>
      <c r="K6368" s="3" t="str">
        <f>TEXT(Table1[[#This Row],[delivery_date]]-Table1[[#This Row],[order_date]],"D")</f>
        <v>5</v>
      </c>
      <c r="L6368" s="2" t="s">
        <v>21</v>
      </c>
      <c r="M6368" s="2" t="s">
        <v>27</v>
      </c>
      <c r="N6368" s="2">
        <v>636.70000000000005</v>
      </c>
      <c r="O6368" s="2" t="s">
        <v>28</v>
      </c>
      <c r="P6368" s="2">
        <f t="shared" si="198"/>
        <v>3624.7056999999995</v>
      </c>
    </row>
    <row r="6369" spans="1:16" ht="14.25" customHeight="1" x14ac:dyDescent="0.35">
      <c r="A6369" s="2" t="s">
        <v>6400</v>
      </c>
      <c r="B6369" s="2" t="s">
        <v>13</v>
      </c>
      <c r="C6369" s="2" t="s">
        <v>36</v>
      </c>
      <c r="D6369" s="2">
        <v>2005.01</v>
      </c>
      <c r="E6369" s="2">
        <v>0.1</v>
      </c>
      <c r="F6369" s="2">
        <f t="shared" si="199"/>
        <v>200.501</v>
      </c>
      <c r="G6369" s="2">
        <v>9</v>
      </c>
      <c r="H6369" s="2" t="str">
        <f>TEXT(Table1[[#This Row],[order_date]],"mmmm")</f>
        <v>June</v>
      </c>
      <c r="I6369" s="3">
        <v>45102</v>
      </c>
      <c r="J6369" s="3">
        <v>45108</v>
      </c>
      <c r="K6369" s="3" t="str">
        <f>TEXT(Table1[[#This Row],[delivery_date]]-Table1[[#This Row],[order_date]],"D")</f>
        <v>6</v>
      </c>
      <c r="L6369" s="2" t="s">
        <v>15</v>
      </c>
      <c r="M6369" s="2" t="s">
        <v>16</v>
      </c>
      <c r="N6369" s="2">
        <v>537.52</v>
      </c>
      <c r="O6369" s="2" t="s">
        <v>34</v>
      </c>
      <c r="P6369" s="2">
        <f t="shared" si="198"/>
        <v>1804.509</v>
      </c>
    </row>
    <row r="6370" spans="1:16" ht="14.25" customHeight="1" x14ac:dyDescent="0.35">
      <c r="A6370" s="2" t="s">
        <v>6401</v>
      </c>
      <c r="B6370" s="2" t="s">
        <v>19</v>
      </c>
      <c r="C6370" s="2" t="s">
        <v>36</v>
      </c>
      <c r="D6370" s="2">
        <v>1575.64</v>
      </c>
      <c r="E6370" s="2">
        <v>0.12</v>
      </c>
      <c r="F6370" s="2">
        <f t="shared" si="199"/>
        <v>189.07679999999999</v>
      </c>
      <c r="G6370" s="2">
        <v>3</v>
      </c>
      <c r="H6370" s="2" t="str">
        <f>TEXT(Table1[[#This Row],[order_date]],"mmmm")</f>
        <v>June</v>
      </c>
      <c r="I6370" s="3">
        <v>45078</v>
      </c>
      <c r="J6370" s="3">
        <v>45082</v>
      </c>
      <c r="K6370" s="3" t="str">
        <f>TEXT(Table1[[#This Row],[delivery_date]]-Table1[[#This Row],[order_date]],"D")</f>
        <v>4</v>
      </c>
      <c r="L6370" s="2" t="s">
        <v>21</v>
      </c>
      <c r="M6370" s="2" t="s">
        <v>22</v>
      </c>
      <c r="N6370" s="2">
        <v>301.77999999999997</v>
      </c>
      <c r="O6370" s="2" t="s">
        <v>39</v>
      </c>
      <c r="P6370" s="2">
        <f t="shared" si="198"/>
        <v>1386.5632000000001</v>
      </c>
    </row>
    <row r="6371" spans="1:16" ht="14.25" customHeight="1" x14ac:dyDescent="0.35">
      <c r="A6371" s="2" t="s">
        <v>6402</v>
      </c>
      <c r="B6371" s="2" t="s">
        <v>41</v>
      </c>
      <c r="C6371" s="2" t="s">
        <v>20</v>
      </c>
      <c r="D6371" s="2">
        <v>288.33</v>
      </c>
      <c r="E6371" s="2">
        <v>0.48</v>
      </c>
      <c r="F6371" s="2">
        <f t="shared" si="199"/>
        <v>138.39839999999998</v>
      </c>
      <c r="G6371" s="2">
        <v>7</v>
      </c>
      <c r="H6371" s="2" t="str">
        <f>TEXT(Table1[[#This Row],[order_date]],"mmmm")</f>
        <v>May</v>
      </c>
      <c r="I6371" s="3">
        <v>45056</v>
      </c>
      <c r="J6371" s="3">
        <v>45063</v>
      </c>
      <c r="K6371" s="3" t="str">
        <f>TEXT(Table1[[#This Row],[delivery_date]]-Table1[[#This Row],[order_date]],"D")</f>
        <v>7</v>
      </c>
      <c r="L6371" s="2" t="s">
        <v>21</v>
      </c>
      <c r="M6371" s="2" t="s">
        <v>22</v>
      </c>
      <c r="N6371" s="2">
        <v>27.4</v>
      </c>
      <c r="O6371" s="2" t="s">
        <v>34</v>
      </c>
      <c r="P6371" s="2">
        <f t="shared" si="198"/>
        <v>149.9316</v>
      </c>
    </row>
    <row r="6372" spans="1:16" ht="14.25" customHeight="1" x14ac:dyDescent="0.35">
      <c r="A6372" s="2" t="s">
        <v>6403</v>
      </c>
      <c r="B6372" s="2" t="s">
        <v>13</v>
      </c>
      <c r="C6372" s="2" t="s">
        <v>26</v>
      </c>
      <c r="D6372" s="2">
        <v>820.66</v>
      </c>
      <c r="E6372" s="2">
        <v>0.01</v>
      </c>
      <c r="F6372" s="2">
        <f t="shared" si="199"/>
        <v>8.2065999999999999</v>
      </c>
      <c r="G6372" s="2">
        <v>7</v>
      </c>
      <c r="H6372" s="2" t="str">
        <f>TEXT(Table1[[#This Row],[order_date]],"mmmm")</f>
        <v>April</v>
      </c>
      <c r="I6372" s="3">
        <v>45403</v>
      </c>
      <c r="J6372" s="3">
        <v>45408</v>
      </c>
      <c r="K6372" s="3" t="str">
        <f>TEXT(Table1[[#This Row],[delivery_date]]-Table1[[#This Row],[order_date]],"D")</f>
        <v>5</v>
      </c>
      <c r="L6372" s="2" t="s">
        <v>15</v>
      </c>
      <c r="M6372" s="2" t="s">
        <v>22</v>
      </c>
      <c r="N6372" s="2">
        <v>190.06</v>
      </c>
      <c r="O6372" s="2" t="s">
        <v>39</v>
      </c>
      <c r="P6372" s="2">
        <f t="shared" si="198"/>
        <v>812.45339999999999</v>
      </c>
    </row>
    <row r="6373" spans="1:16" ht="14.25" customHeight="1" x14ac:dyDescent="0.35">
      <c r="A6373" s="2" t="s">
        <v>6404</v>
      </c>
      <c r="B6373" s="2" t="s">
        <v>25</v>
      </c>
      <c r="C6373" s="2" t="s">
        <v>33</v>
      </c>
      <c r="D6373" s="2">
        <v>620.62</v>
      </c>
      <c r="E6373" s="2">
        <v>0.18</v>
      </c>
      <c r="F6373" s="2">
        <f t="shared" si="199"/>
        <v>111.71159999999999</v>
      </c>
      <c r="G6373" s="2">
        <v>3</v>
      </c>
      <c r="H6373" s="2" t="str">
        <f>TEXT(Table1[[#This Row],[order_date]],"mmmm")</f>
        <v>February</v>
      </c>
      <c r="I6373" s="3">
        <v>44965</v>
      </c>
      <c r="J6373" s="3">
        <v>44966</v>
      </c>
      <c r="K6373" s="3" t="str">
        <f>TEXT(Table1[[#This Row],[delivery_date]]-Table1[[#This Row],[order_date]],"D")</f>
        <v>1</v>
      </c>
      <c r="L6373" s="2" t="s">
        <v>31</v>
      </c>
      <c r="M6373" s="2" t="s">
        <v>27</v>
      </c>
      <c r="N6373" s="2">
        <v>41</v>
      </c>
      <c r="O6373" s="2" t="s">
        <v>28</v>
      </c>
      <c r="P6373" s="2">
        <f t="shared" si="198"/>
        <v>508.90840000000003</v>
      </c>
    </row>
    <row r="6374" spans="1:16" ht="14.25" customHeight="1" x14ac:dyDescent="0.35">
      <c r="A6374" s="2" t="s">
        <v>6405</v>
      </c>
      <c r="B6374" s="2" t="s">
        <v>25</v>
      </c>
      <c r="C6374" s="2" t="s">
        <v>36</v>
      </c>
      <c r="D6374" s="2">
        <v>1743.68</v>
      </c>
      <c r="E6374" s="2">
        <v>0.02</v>
      </c>
      <c r="F6374" s="2">
        <f t="shared" si="199"/>
        <v>34.873600000000003</v>
      </c>
      <c r="G6374" s="2">
        <v>7</v>
      </c>
      <c r="H6374" s="2" t="str">
        <f>TEXT(Table1[[#This Row],[order_date]],"mmmm")</f>
        <v>December</v>
      </c>
      <c r="I6374" s="3">
        <v>45285</v>
      </c>
      <c r="J6374" s="3">
        <v>45291</v>
      </c>
      <c r="K6374" s="3" t="str">
        <f>TEXT(Table1[[#This Row],[delivery_date]]-Table1[[#This Row],[order_date]],"D")</f>
        <v>6</v>
      </c>
      <c r="L6374" s="2" t="s">
        <v>31</v>
      </c>
      <c r="M6374" s="2" t="s">
        <v>27</v>
      </c>
      <c r="N6374" s="2">
        <v>476.68</v>
      </c>
      <c r="O6374" s="2" t="s">
        <v>17</v>
      </c>
      <c r="P6374" s="2">
        <f t="shared" si="198"/>
        <v>1708.8064000000002</v>
      </c>
    </row>
    <row r="6375" spans="1:16" ht="14.25" customHeight="1" x14ac:dyDescent="0.35">
      <c r="A6375" s="2" t="s">
        <v>6406</v>
      </c>
      <c r="B6375" s="2" t="s">
        <v>25</v>
      </c>
      <c r="C6375" s="2" t="s">
        <v>36</v>
      </c>
      <c r="D6375" s="2">
        <v>3088.95</v>
      </c>
      <c r="E6375" s="2">
        <v>0.1</v>
      </c>
      <c r="F6375" s="2">
        <f t="shared" si="199"/>
        <v>308.89499999999998</v>
      </c>
      <c r="G6375" s="2">
        <v>3</v>
      </c>
      <c r="H6375" s="2" t="str">
        <f>TEXT(Table1[[#This Row],[order_date]],"mmmm")</f>
        <v>July</v>
      </c>
      <c r="I6375" s="3">
        <v>45135</v>
      </c>
      <c r="J6375" s="3">
        <v>45137</v>
      </c>
      <c r="K6375" s="3" t="str">
        <f>TEXT(Table1[[#This Row],[delivery_date]]-Table1[[#This Row],[order_date]],"D")</f>
        <v>2</v>
      </c>
      <c r="L6375" s="2" t="s">
        <v>15</v>
      </c>
      <c r="M6375" s="2" t="s">
        <v>16</v>
      </c>
      <c r="N6375" s="2">
        <v>576.19000000000005</v>
      </c>
      <c r="O6375" s="2" t="s">
        <v>39</v>
      </c>
      <c r="P6375" s="2">
        <f t="shared" si="198"/>
        <v>2780.0549999999998</v>
      </c>
    </row>
    <row r="6376" spans="1:16" ht="14.25" customHeight="1" x14ac:dyDescent="0.35">
      <c r="A6376" s="2" t="s">
        <v>6407</v>
      </c>
      <c r="B6376" s="2" t="s">
        <v>13</v>
      </c>
      <c r="C6376" s="2" t="s">
        <v>14</v>
      </c>
      <c r="D6376" s="2">
        <v>327.04000000000002</v>
      </c>
      <c r="E6376" s="2">
        <v>0.47</v>
      </c>
      <c r="F6376" s="2">
        <f t="shared" si="199"/>
        <v>153.7088</v>
      </c>
      <c r="G6376" s="2">
        <v>6</v>
      </c>
      <c r="H6376" s="2" t="str">
        <f>TEXT(Table1[[#This Row],[order_date]],"mmmm")</f>
        <v>March</v>
      </c>
      <c r="I6376" s="3">
        <v>45369</v>
      </c>
      <c r="J6376" s="3">
        <v>45371</v>
      </c>
      <c r="K6376" s="3" t="str">
        <f>TEXT(Table1[[#This Row],[delivery_date]]-Table1[[#This Row],[order_date]],"D")</f>
        <v>2</v>
      </c>
      <c r="L6376" s="2" t="s">
        <v>15</v>
      </c>
      <c r="M6376" s="2" t="s">
        <v>22</v>
      </c>
      <c r="N6376" s="2">
        <v>96.52</v>
      </c>
      <c r="O6376" s="2" t="s">
        <v>48</v>
      </c>
      <c r="P6376" s="2">
        <f t="shared" si="198"/>
        <v>173.33120000000002</v>
      </c>
    </row>
    <row r="6377" spans="1:16" ht="14.25" customHeight="1" x14ac:dyDescent="0.35">
      <c r="A6377" s="2" t="s">
        <v>6408</v>
      </c>
      <c r="B6377" s="2" t="s">
        <v>41</v>
      </c>
      <c r="C6377" s="2" t="s">
        <v>26</v>
      </c>
      <c r="D6377" s="2">
        <v>3665.56</v>
      </c>
      <c r="E6377" s="2">
        <v>7.0000000000000007E-2</v>
      </c>
      <c r="F6377" s="2">
        <f t="shared" si="199"/>
        <v>256.58920000000001</v>
      </c>
      <c r="G6377" s="2">
        <v>8</v>
      </c>
      <c r="H6377" s="2" t="str">
        <f>TEXT(Table1[[#This Row],[order_date]],"mmmm")</f>
        <v>October</v>
      </c>
      <c r="I6377" s="3">
        <v>45589</v>
      </c>
      <c r="J6377" s="3">
        <v>45590</v>
      </c>
      <c r="K6377" s="3" t="str">
        <f>TEXT(Table1[[#This Row],[delivery_date]]-Table1[[#This Row],[order_date]],"D")</f>
        <v>1</v>
      </c>
      <c r="L6377" s="2" t="s">
        <v>21</v>
      </c>
      <c r="M6377" s="2" t="s">
        <v>27</v>
      </c>
      <c r="N6377" s="2">
        <v>436.58</v>
      </c>
      <c r="O6377" s="2" t="s">
        <v>23</v>
      </c>
      <c r="P6377" s="2">
        <f t="shared" si="198"/>
        <v>3408.9708000000001</v>
      </c>
    </row>
    <row r="6378" spans="1:16" ht="14.25" customHeight="1" x14ac:dyDescent="0.35">
      <c r="A6378" s="2" t="s">
        <v>6409</v>
      </c>
      <c r="B6378" s="2" t="s">
        <v>19</v>
      </c>
      <c r="C6378" s="2" t="s">
        <v>36</v>
      </c>
      <c r="D6378" s="2">
        <v>2047.42</v>
      </c>
      <c r="E6378" s="2">
        <v>0.3</v>
      </c>
      <c r="F6378" s="2">
        <f t="shared" si="199"/>
        <v>614.226</v>
      </c>
      <c r="G6378" s="2">
        <v>8</v>
      </c>
      <c r="H6378" s="2" t="str">
        <f>TEXT(Table1[[#This Row],[order_date]],"mmmm")</f>
        <v>June</v>
      </c>
      <c r="I6378" s="3">
        <v>45450</v>
      </c>
      <c r="J6378" s="3">
        <v>45455</v>
      </c>
      <c r="K6378" s="3" t="str">
        <f>TEXT(Table1[[#This Row],[delivery_date]]-Table1[[#This Row],[order_date]],"D")</f>
        <v>5</v>
      </c>
      <c r="L6378" s="2" t="s">
        <v>31</v>
      </c>
      <c r="M6378" s="2" t="s">
        <v>27</v>
      </c>
      <c r="N6378" s="2">
        <v>158.88</v>
      </c>
      <c r="O6378" s="2" t="s">
        <v>23</v>
      </c>
      <c r="P6378" s="2">
        <f t="shared" si="198"/>
        <v>1433.194</v>
      </c>
    </row>
    <row r="6379" spans="1:16" ht="14.25" customHeight="1" x14ac:dyDescent="0.35">
      <c r="A6379" s="2" t="s">
        <v>6410</v>
      </c>
      <c r="B6379" s="2" t="s">
        <v>19</v>
      </c>
      <c r="C6379" s="2" t="s">
        <v>26</v>
      </c>
      <c r="D6379" s="2">
        <v>4821.17</v>
      </c>
      <c r="E6379" s="2">
        <v>0.17</v>
      </c>
      <c r="F6379" s="2">
        <f t="shared" si="199"/>
        <v>819.59890000000007</v>
      </c>
      <c r="G6379" s="2">
        <v>6</v>
      </c>
      <c r="H6379" s="2" t="str">
        <f>TEXT(Table1[[#This Row],[order_date]],"mmmm")</f>
        <v>March</v>
      </c>
      <c r="I6379" s="3">
        <v>45003</v>
      </c>
      <c r="J6379" s="3">
        <v>45007</v>
      </c>
      <c r="K6379" s="3" t="str">
        <f>TEXT(Table1[[#This Row],[delivery_date]]-Table1[[#This Row],[order_date]],"D")</f>
        <v>4</v>
      </c>
      <c r="L6379" s="2" t="s">
        <v>31</v>
      </c>
      <c r="M6379" s="2" t="s">
        <v>16</v>
      </c>
      <c r="N6379" s="2">
        <v>831.53</v>
      </c>
      <c r="O6379" s="2" t="s">
        <v>17</v>
      </c>
      <c r="P6379" s="2">
        <f t="shared" si="198"/>
        <v>4001.5711000000001</v>
      </c>
    </row>
    <row r="6380" spans="1:16" ht="14.25" customHeight="1" x14ac:dyDescent="0.35">
      <c r="A6380" s="2" t="s">
        <v>6411</v>
      </c>
      <c r="B6380" s="2" t="s">
        <v>25</v>
      </c>
      <c r="C6380" s="2" t="s">
        <v>33</v>
      </c>
      <c r="D6380" s="2">
        <v>2885.09</v>
      </c>
      <c r="E6380" s="2">
        <v>0.32</v>
      </c>
      <c r="F6380" s="2">
        <f t="shared" si="199"/>
        <v>923.22880000000009</v>
      </c>
      <c r="G6380" s="2">
        <v>2</v>
      </c>
      <c r="H6380" s="2" t="str">
        <f>TEXT(Table1[[#This Row],[order_date]],"mmmm")</f>
        <v>August</v>
      </c>
      <c r="I6380" s="3">
        <v>45507</v>
      </c>
      <c r="J6380" s="3">
        <v>45512</v>
      </c>
      <c r="K6380" s="3" t="str">
        <f>TEXT(Table1[[#This Row],[delivery_date]]-Table1[[#This Row],[order_date]],"D")</f>
        <v>5</v>
      </c>
      <c r="L6380" s="2" t="s">
        <v>21</v>
      </c>
      <c r="M6380" s="2" t="s">
        <v>22</v>
      </c>
      <c r="N6380" s="2">
        <v>539.26</v>
      </c>
      <c r="O6380" s="2" t="s">
        <v>39</v>
      </c>
      <c r="P6380" s="2">
        <f t="shared" si="198"/>
        <v>1961.8612000000001</v>
      </c>
    </row>
    <row r="6381" spans="1:16" ht="14.25" customHeight="1" x14ac:dyDescent="0.35">
      <c r="A6381" s="2" t="s">
        <v>6412</v>
      </c>
      <c r="B6381" s="2" t="s">
        <v>25</v>
      </c>
      <c r="C6381" s="2" t="s">
        <v>14</v>
      </c>
      <c r="D6381" s="2">
        <v>3879.68</v>
      </c>
      <c r="E6381" s="2">
        <v>0.43</v>
      </c>
      <c r="F6381" s="2">
        <f t="shared" si="199"/>
        <v>1668.2623999999998</v>
      </c>
      <c r="G6381" s="2">
        <v>1</v>
      </c>
      <c r="H6381" s="2" t="str">
        <f>TEXT(Table1[[#This Row],[order_date]],"mmmm")</f>
        <v>May</v>
      </c>
      <c r="I6381" s="3">
        <v>45069</v>
      </c>
      <c r="J6381" s="3">
        <v>45071</v>
      </c>
      <c r="K6381" s="3" t="str">
        <f>TEXT(Table1[[#This Row],[delivery_date]]-Table1[[#This Row],[order_date]],"D")</f>
        <v>2</v>
      </c>
      <c r="L6381" s="2" t="s">
        <v>21</v>
      </c>
      <c r="M6381" s="2" t="s">
        <v>16</v>
      </c>
      <c r="N6381" s="2">
        <v>924.41</v>
      </c>
      <c r="O6381" s="2" t="s">
        <v>34</v>
      </c>
      <c r="P6381" s="2">
        <f t="shared" si="198"/>
        <v>2211.4175999999998</v>
      </c>
    </row>
    <row r="6382" spans="1:16" ht="14.25" customHeight="1" x14ac:dyDescent="0.35">
      <c r="A6382" s="2" t="s">
        <v>6413</v>
      </c>
      <c r="B6382" s="2" t="s">
        <v>13</v>
      </c>
      <c r="C6382" s="2" t="s">
        <v>20</v>
      </c>
      <c r="D6382" s="2">
        <v>4319.79</v>
      </c>
      <c r="E6382" s="2">
        <v>0.14000000000000001</v>
      </c>
      <c r="F6382" s="2">
        <f t="shared" si="199"/>
        <v>604.77060000000006</v>
      </c>
      <c r="G6382" s="2">
        <v>3</v>
      </c>
      <c r="H6382" s="2" t="str">
        <f>TEXT(Table1[[#This Row],[order_date]],"mmmm")</f>
        <v>May</v>
      </c>
      <c r="I6382" s="3">
        <v>45427</v>
      </c>
      <c r="J6382" s="3">
        <v>45433</v>
      </c>
      <c r="K6382" s="3" t="str">
        <f>TEXT(Table1[[#This Row],[delivery_date]]-Table1[[#This Row],[order_date]],"D")</f>
        <v>6</v>
      </c>
      <c r="L6382" s="2" t="s">
        <v>31</v>
      </c>
      <c r="M6382" s="2" t="s">
        <v>22</v>
      </c>
      <c r="N6382" s="2">
        <v>865.02</v>
      </c>
      <c r="O6382" s="2" t="s">
        <v>48</v>
      </c>
      <c r="P6382" s="2">
        <f t="shared" si="198"/>
        <v>3715.0194000000001</v>
      </c>
    </row>
    <row r="6383" spans="1:16" ht="14.25" customHeight="1" x14ac:dyDescent="0.35">
      <c r="A6383" s="2" t="s">
        <v>6414</v>
      </c>
      <c r="B6383" s="2" t="s">
        <v>41</v>
      </c>
      <c r="C6383" s="2" t="s">
        <v>33</v>
      </c>
      <c r="D6383" s="2">
        <v>4455.3500000000004</v>
      </c>
      <c r="E6383" s="2">
        <v>0.04</v>
      </c>
      <c r="F6383" s="2">
        <f t="shared" si="199"/>
        <v>178.21400000000003</v>
      </c>
      <c r="G6383" s="2">
        <v>3</v>
      </c>
      <c r="H6383" s="2" t="str">
        <f>TEXT(Table1[[#This Row],[order_date]],"mmmm")</f>
        <v>March</v>
      </c>
      <c r="I6383" s="3">
        <v>44986</v>
      </c>
      <c r="J6383" s="3">
        <v>44990</v>
      </c>
      <c r="K6383" s="3" t="str">
        <f>TEXT(Table1[[#This Row],[delivery_date]]-Table1[[#This Row],[order_date]],"D")</f>
        <v>4</v>
      </c>
      <c r="L6383" s="2" t="s">
        <v>21</v>
      </c>
      <c r="M6383" s="2" t="s">
        <v>22</v>
      </c>
      <c r="N6383" s="2">
        <v>670.67</v>
      </c>
      <c r="O6383" s="2" t="s">
        <v>17</v>
      </c>
      <c r="P6383" s="2">
        <f t="shared" si="198"/>
        <v>4277.1360000000004</v>
      </c>
    </row>
    <row r="6384" spans="1:16" ht="14.25" customHeight="1" x14ac:dyDescent="0.35">
      <c r="A6384" s="2" t="s">
        <v>6415</v>
      </c>
      <c r="B6384" s="2" t="s">
        <v>19</v>
      </c>
      <c r="C6384" s="2" t="s">
        <v>26</v>
      </c>
      <c r="D6384" s="2">
        <v>2640.46</v>
      </c>
      <c r="E6384" s="2">
        <v>0.1</v>
      </c>
      <c r="F6384" s="2">
        <f t="shared" si="199"/>
        <v>264.04599999999999</v>
      </c>
      <c r="G6384" s="2">
        <v>7</v>
      </c>
      <c r="H6384" s="2" t="str">
        <f>TEXT(Table1[[#This Row],[order_date]],"mmmm")</f>
        <v>November</v>
      </c>
      <c r="I6384" s="3">
        <v>45246</v>
      </c>
      <c r="J6384" s="3">
        <v>45253</v>
      </c>
      <c r="K6384" s="3" t="str">
        <f>TEXT(Table1[[#This Row],[delivery_date]]-Table1[[#This Row],[order_date]],"D")</f>
        <v>7</v>
      </c>
      <c r="L6384" s="2" t="s">
        <v>31</v>
      </c>
      <c r="M6384" s="2" t="s">
        <v>16</v>
      </c>
      <c r="N6384" s="2">
        <v>254.95</v>
      </c>
      <c r="O6384" s="2" t="s">
        <v>39</v>
      </c>
      <c r="P6384" s="2">
        <f t="shared" si="198"/>
        <v>2376.4140000000002</v>
      </c>
    </row>
    <row r="6385" spans="1:16" ht="14.25" customHeight="1" x14ac:dyDescent="0.35">
      <c r="A6385" s="2" t="s">
        <v>6416</v>
      </c>
      <c r="B6385" s="2" t="s">
        <v>13</v>
      </c>
      <c r="C6385" s="2" t="s">
        <v>26</v>
      </c>
      <c r="D6385" s="2">
        <v>2044.04</v>
      </c>
      <c r="E6385" s="2">
        <v>0.22</v>
      </c>
      <c r="F6385" s="2">
        <f t="shared" si="199"/>
        <v>449.68880000000001</v>
      </c>
      <c r="G6385" s="2">
        <v>4</v>
      </c>
      <c r="H6385" s="2" t="str">
        <f>TEXT(Table1[[#This Row],[order_date]],"mmmm")</f>
        <v>June</v>
      </c>
      <c r="I6385" s="3">
        <v>45090</v>
      </c>
      <c r="J6385" s="3">
        <v>45093</v>
      </c>
      <c r="K6385" s="3" t="str">
        <f>TEXT(Table1[[#This Row],[delivery_date]]-Table1[[#This Row],[order_date]],"D")</f>
        <v>3</v>
      </c>
      <c r="L6385" s="2" t="s">
        <v>15</v>
      </c>
      <c r="M6385" s="2" t="s">
        <v>27</v>
      </c>
      <c r="N6385" s="2">
        <v>556.02</v>
      </c>
      <c r="O6385" s="2" t="s">
        <v>28</v>
      </c>
      <c r="P6385" s="2">
        <f t="shared" si="198"/>
        <v>1594.3512000000001</v>
      </c>
    </row>
    <row r="6386" spans="1:16" ht="14.25" customHeight="1" x14ac:dyDescent="0.35">
      <c r="A6386" s="2" t="s">
        <v>6417</v>
      </c>
      <c r="B6386" s="2" t="s">
        <v>19</v>
      </c>
      <c r="C6386" s="2" t="s">
        <v>33</v>
      </c>
      <c r="D6386" s="2">
        <v>2846.52</v>
      </c>
      <c r="E6386" s="2">
        <v>0.26</v>
      </c>
      <c r="F6386" s="2">
        <f t="shared" si="199"/>
        <v>740.09519999999998</v>
      </c>
      <c r="G6386" s="2">
        <v>2</v>
      </c>
      <c r="H6386" s="2" t="str">
        <f>TEXT(Table1[[#This Row],[order_date]],"mmmm")</f>
        <v>August</v>
      </c>
      <c r="I6386" s="3">
        <v>45141</v>
      </c>
      <c r="J6386" s="3">
        <v>45143</v>
      </c>
      <c r="K6386" s="3" t="str">
        <f>TEXT(Table1[[#This Row],[delivery_date]]-Table1[[#This Row],[order_date]],"D")</f>
        <v>2</v>
      </c>
      <c r="L6386" s="2" t="s">
        <v>15</v>
      </c>
      <c r="M6386" s="2" t="s">
        <v>22</v>
      </c>
      <c r="N6386" s="2">
        <v>364.82</v>
      </c>
      <c r="O6386" s="2" t="s">
        <v>48</v>
      </c>
      <c r="P6386" s="2">
        <f t="shared" si="198"/>
        <v>2106.4247999999998</v>
      </c>
    </row>
    <row r="6387" spans="1:16" ht="14.25" customHeight="1" x14ac:dyDescent="0.35">
      <c r="A6387" s="2" t="s">
        <v>6418</v>
      </c>
      <c r="B6387" s="2" t="s">
        <v>25</v>
      </c>
      <c r="C6387" s="2" t="s">
        <v>26</v>
      </c>
      <c r="D6387" s="2">
        <v>2070.14</v>
      </c>
      <c r="E6387" s="2">
        <v>0.47</v>
      </c>
      <c r="F6387" s="2">
        <f t="shared" si="199"/>
        <v>972.96579999999983</v>
      </c>
      <c r="G6387" s="2">
        <v>2</v>
      </c>
      <c r="H6387" s="2" t="str">
        <f>TEXT(Table1[[#This Row],[order_date]],"mmmm")</f>
        <v>September</v>
      </c>
      <c r="I6387" s="3">
        <v>45195</v>
      </c>
      <c r="J6387" s="3">
        <v>45196</v>
      </c>
      <c r="K6387" s="3" t="str">
        <f>TEXT(Table1[[#This Row],[delivery_date]]-Table1[[#This Row],[order_date]],"D")</f>
        <v>1</v>
      </c>
      <c r="L6387" s="2" t="s">
        <v>31</v>
      </c>
      <c r="M6387" s="2" t="s">
        <v>22</v>
      </c>
      <c r="N6387" s="2">
        <v>213.97</v>
      </c>
      <c r="O6387" s="2" t="s">
        <v>17</v>
      </c>
      <c r="P6387" s="2">
        <f t="shared" si="198"/>
        <v>1097.1741999999999</v>
      </c>
    </row>
    <row r="6388" spans="1:16" ht="14.25" customHeight="1" x14ac:dyDescent="0.35">
      <c r="A6388" s="2" t="s">
        <v>6419</v>
      </c>
      <c r="B6388" s="2" t="s">
        <v>19</v>
      </c>
      <c r="C6388" s="2" t="s">
        <v>20</v>
      </c>
      <c r="D6388" s="2">
        <v>1279.5</v>
      </c>
      <c r="E6388" s="2">
        <v>0.01</v>
      </c>
      <c r="F6388" s="2">
        <f t="shared" si="199"/>
        <v>12.795</v>
      </c>
      <c r="G6388" s="2">
        <v>7</v>
      </c>
      <c r="H6388" s="2" t="str">
        <f>TEXT(Table1[[#This Row],[order_date]],"mmmm")</f>
        <v>February</v>
      </c>
      <c r="I6388" s="3">
        <v>44966</v>
      </c>
      <c r="J6388" s="3">
        <v>44970</v>
      </c>
      <c r="K6388" s="3" t="str">
        <f>TEXT(Table1[[#This Row],[delivery_date]]-Table1[[#This Row],[order_date]],"D")</f>
        <v>4</v>
      </c>
      <c r="L6388" s="2" t="s">
        <v>31</v>
      </c>
      <c r="M6388" s="2" t="s">
        <v>27</v>
      </c>
      <c r="N6388" s="2">
        <v>148.5</v>
      </c>
      <c r="O6388" s="2" t="s">
        <v>39</v>
      </c>
      <c r="P6388" s="2">
        <f t="shared" si="198"/>
        <v>1266.7049999999999</v>
      </c>
    </row>
    <row r="6389" spans="1:16" ht="14.25" customHeight="1" x14ac:dyDescent="0.35">
      <c r="A6389" s="2" t="s">
        <v>6420</v>
      </c>
      <c r="B6389" s="2" t="s">
        <v>41</v>
      </c>
      <c r="C6389" s="2" t="s">
        <v>20</v>
      </c>
      <c r="D6389" s="2">
        <v>1687.21</v>
      </c>
      <c r="E6389" s="2">
        <v>0.38</v>
      </c>
      <c r="F6389" s="2">
        <f t="shared" si="199"/>
        <v>641.13980000000004</v>
      </c>
      <c r="G6389" s="2">
        <v>8</v>
      </c>
      <c r="H6389" s="2" t="str">
        <f>TEXT(Table1[[#This Row],[order_date]],"mmmm")</f>
        <v>March</v>
      </c>
      <c r="I6389" s="3">
        <v>45374</v>
      </c>
      <c r="J6389" s="3">
        <v>45379</v>
      </c>
      <c r="K6389" s="3" t="str">
        <f>TEXT(Table1[[#This Row],[delivery_date]]-Table1[[#This Row],[order_date]],"D")</f>
        <v>5</v>
      </c>
      <c r="L6389" s="2" t="s">
        <v>21</v>
      </c>
      <c r="M6389" s="2" t="s">
        <v>27</v>
      </c>
      <c r="N6389" s="2">
        <v>314.75</v>
      </c>
      <c r="O6389" s="2" t="s">
        <v>39</v>
      </c>
      <c r="P6389" s="2">
        <f t="shared" si="198"/>
        <v>1046.0702000000001</v>
      </c>
    </row>
    <row r="6390" spans="1:16" ht="14.25" customHeight="1" x14ac:dyDescent="0.35">
      <c r="A6390" s="2" t="s">
        <v>6421</v>
      </c>
      <c r="B6390" s="2" t="s">
        <v>41</v>
      </c>
      <c r="C6390" s="2" t="s">
        <v>26</v>
      </c>
      <c r="D6390" s="2">
        <v>1240.57</v>
      </c>
      <c r="E6390" s="2">
        <v>0.04</v>
      </c>
      <c r="F6390" s="2">
        <f t="shared" si="199"/>
        <v>49.622799999999998</v>
      </c>
      <c r="G6390" s="2">
        <v>5</v>
      </c>
      <c r="H6390" s="2" t="str">
        <f>TEXT(Table1[[#This Row],[order_date]],"mmmm")</f>
        <v>February</v>
      </c>
      <c r="I6390" s="3">
        <v>44965</v>
      </c>
      <c r="J6390" s="3">
        <v>44971</v>
      </c>
      <c r="K6390" s="3" t="str">
        <f>TEXT(Table1[[#This Row],[delivery_date]]-Table1[[#This Row],[order_date]],"D")</f>
        <v>6</v>
      </c>
      <c r="L6390" s="2" t="s">
        <v>15</v>
      </c>
      <c r="M6390" s="2" t="s">
        <v>16</v>
      </c>
      <c r="N6390" s="2">
        <v>66.28</v>
      </c>
      <c r="O6390" s="2" t="s">
        <v>17</v>
      </c>
      <c r="P6390" s="2">
        <f t="shared" si="198"/>
        <v>1190.9471999999998</v>
      </c>
    </row>
    <row r="6391" spans="1:16" ht="14.25" customHeight="1" x14ac:dyDescent="0.35">
      <c r="A6391" s="2" t="s">
        <v>6422</v>
      </c>
      <c r="B6391" s="2" t="s">
        <v>25</v>
      </c>
      <c r="C6391" s="2" t="s">
        <v>26</v>
      </c>
      <c r="D6391" s="2">
        <v>1420.24</v>
      </c>
      <c r="E6391" s="2">
        <v>0.04</v>
      </c>
      <c r="F6391" s="2">
        <f t="shared" si="199"/>
        <v>56.809600000000003</v>
      </c>
      <c r="G6391" s="2">
        <v>2</v>
      </c>
      <c r="H6391" s="2" t="str">
        <f>TEXT(Table1[[#This Row],[order_date]],"mmmm")</f>
        <v>November</v>
      </c>
      <c r="I6391" s="3">
        <v>45601</v>
      </c>
      <c r="J6391" s="3">
        <v>45604</v>
      </c>
      <c r="K6391" s="3" t="str">
        <f>TEXT(Table1[[#This Row],[delivery_date]]-Table1[[#This Row],[order_date]],"D")</f>
        <v>3</v>
      </c>
      <c r="L6391" s="2" t="s">
        <v>31</v>
      </c>
      <c r="M6391" s="2" t="s">
        <v>27</v>
      </c>
      <c r="N6391" s="2">
        <v>346.37</v>
      </c>
      <c r="O6391" s="2" t="s">
        <v>48</v>
      </c>
      <c r="P6391" s="2">
        <f t="shared" si="198"/>
        <v>1363.4304</v>
      </c>
    </row>
    <row r="6392" spans="1:16" ht="14.25" customHeight="1" x14ac:dyDescent="0.35">
      <c r="A6392" s="2" t="s">
        <v>6423</v>
      </c>
      <c r="B6392" s="2" t="s">
        <v>41</v>
      </c>
      <c r="C6392" s="2" t="s">
        <v>20</v>
      </c>
      <c r="D6392" s="2">
        <v>558.67999999999995</v>
      </c>
      <c r="E6392" s="2">
        <v>0.33</v>
      </c>
      <c r="F6392" s="2">
        <f t="shared" si="199"/>
        <v>184.36439999999999</v>
      </c>
      <c r="G6392" s="2">
        <v>3</v>
      </c>
      <c r="H6392" s="2" t="str">
        <f>TEXT(Table1[[#This Row],[order_date]],"mmmm")</f>
        <v>July</v>
      </c>
      <c r="I6392" s="3">
        <v>45479</v>
      </c>
      <c r="J6392" s="3">
        <v>45481</v>
      </c>
      <c r="K6392" s="3" t="str">
        <f>TEXT(Table1[[#This Row],[delivery_date]]-Table1[[#This Row],[order_date]],"D")</f>
        <v>2</v>
      </c>
      <c r="L6392" s="2" t="s">
        <v>21</v>
      </c>
      <c r="M6392" s="2" t="s">
        <v>27</v>
      </c>
      <c r="N6392" s="2">
        <v>138.58000000000001</v>
      </c>
      <c r="O6392" s="2" t="s">
        <v>23</v>
      </c>
      <c r="P6392" s="2">
        <f t="shared" si="198"/>
        <v>374.31559999999996</v>
      </c>
    </row>
    <row r="6393" spans="1:16" ht="14.25" customHeight="1" x14ac:dyDescent="0.35">
      <c r="A6393" s="2" t="s">
        <v>6424</v>
      </c>
      <c r="B6393" s="2" t="s">
        <v>41</v>
      </c>
      <c r="C6393" s="2" t="s">
        <v>26</v>
      </c>
      <c r="D6393" s="2">
        <v>2189.67</v>
      </c>
      <c r="E6393" s="2">
        <v>0.45</v>
      </c>
      <c r="F6393" s="2">
        <f t="shared" si="199"/>
        <v>985.3515000000001</v>
      </c>
      <c r="G6393" s="2">
        <v>1</v>
      </c>
      <c r="H6393" s="2" t="str">
        <f>TEXT(Table1[[#This Row],[order_date]],"mmmm")</f>
        <v>June</v>
      </c>
      <c r="I6393" s="3">
        <v>45099</v>
      </c>
      <c r="J6393" s="3">
        <v>45103</v>
      </c>
      <c r="K6393" s="3" t="str">
        <f>TEXT(Table1[[#This Row],[delivery_date]]-Table1[[#This Row],[order_date]],"D")</f>
        <v>4</v>
      </c>
      <c r="L6393" s="2" t="s">
        <v>31</v>
      </c>
      <c r="M6393" s="2" t="s">
        <v>16</v>
      </c>
      <c r="N6393" s="2">
        <v>588.85</v>
      </c>
      <c r="O6393" s="2" t="s">
        <v>34</v>
      </c>
      <c r="P6393" s="2">
        <f t="shared" si="198"/>
        <v>1204.3184999999999</v>
      </c>
    </row>
    <row r="6394" spans="1:16" ht="14.25" customHeight="1" x14ac:dyDescent="0.35">
      <c r="A6394" s="2" t="s">
        <v>6425</v>
      </c>
      <c r="B6394" s="2" t="s">
        <v>13</v>
      </c>
      <c r="C6394" s="2" t="s">
        <v>36</v>
      </c>
      <c r="D6394" s="2">
        <v>1252.8900000000001</v>
      </c>
      <c r="E6394" s="2">
        <v>0.14000000000000001</v>
      </c>
      <c r="F6394" s="2">
        <f t="shared" si="199"/>
        <v>175.40460000000004</v>
      </c>
      <c r="G6394" s="2">
        <v>4</v>
      </c>
      <c r="H6394" s="2" t="str">
        <f>TEXT(Table1[[#This Row],[order_date]],"mmmm")</f>
        <v>June</v>
      </c>
      <c r="I6394" s="3">
        <v>45088</v>
      </c>
      <c r="J6394" s="3">
        <v>45090</v>
      </c>
      <c r="K6394" s="3" t="str">
        <f>TEXT(Table1[[#This Row],[delivery_date]]-Table1[[#This Row],[order_date]],"D")</f>
        <v>2</v>
      </c>
      <c r="L6394" s="2" t="s">
        <v>15</v>
      </c>
      <c r="M6394" s="2" t="s">
        <v>16</v>
      </c>
      <c r="N6394" s="2">
        <v>318.56</v>
      </c>
      <c r="O6394" s="2" t="s">
        <v>17</v>
      </c>
      <c r="P6394" s="2">
        <f t="shared" si="198"/>
        <v>1077.4854</v>
      </c>
    </row>
    <row r="6395" spans="1:16" ht="14.25" customHeight="1" x14ac:dyDescent="0.35">
      <c r="A6395" s="2" t="s">
        <v>6426</v>
      </c>
      <c r="B6395" s="2" t="s">
        <v>19</v>
      </c>
      <c r="C6395" s="2" t="s">
        <v>14</v>
      </c>
      <c r="D6395" s="2">
        <v>2297</v>
      </c>
      <c r="E6395" s="2">
        <v>0.13</v>
      </c>
      <c r="F6395" s="2">
        <f t="shared" si="199"/>
        <v>298.61</v>
      </c>
      <c r="G6395" s="2">
        <v>7</v>
      </c>
      <c r="H6395" s="2" t="str">
        <f>TEXT(Table1[[#This Row],[order_date]],"mmmm")</f>
        <v>August</v>
      </c>
      <c r="I6395" s="3">
        <v>45161</v>
      </c>
      <c r="J6395" s="3">
        <v>45162</v>
      </c>
      <c r="K6395" s="3" t="str">
        <f>TEXT(Table1[[#This Row],[delivery_date]]-Table1[[#This Row],[order_date]],"D")</f>
        <v>1</v>
      </c>
      <c r="L6395" s="2" t="s">
        <v>31</v>
      </c>
      <c r="M6395" s="2" t="s">
        <v>16</v>
      </c>
      <c r="N6395" s="2">
        <v>165.46</v>
      </c>
      <c r="O6395" s="2" t="s">
        <v>34</v>
      </c>
      <c r="P6395" s="2">
        <f t="shared" si="198"/>
        <v>1998.3899999999999</v>
      </c>
    </row>
    <row r="6396" spans="1:16" ht="14.25" customHeight="1" x14ac:dyDescent="0.35">
      <c r="A6396" s="2" t="s">
        <v>6427</v>
      </c>
      <c r="B6396" s="2" t="s">
        <v>25</v>
      </c>
      <c r="C6396" s="2" t="s">
        <v>36</v>
      </c>
      <c r="D6396" s="2">
        <v>3981.77</v>
      </c>
      <c r="E6396" s="2">
        <v>0.31</v>
      </c>
      <c r="F6396" s="2">
        <f t="shared" si="199"/>
        <v>1234.3487</v>
      </c>
      <c r="G6396" s="2">
        <v>9</v>
      </c>
      <c r="H6396" s="2" t="str">
        <f>TEXT(Table1[[#This Row],[order_date]],"mmmm")</f>
        <v>January</v>
      </c>
      <c r="I6396" s="3">
        <v>45308</v>
      </c>
      <c r="J6396" s="3">
        <v>45310</v>
      </c>
      <c r="K6396" s="3" t="str">
        <f>TEXT(Table1[[#This Row],[delivery_date]]-Table1[[#This Row],[order_date]],"D")</f>
        <v>2</v>
      </c>
      <c r="L6396" s="2" t="s">
        <v>31</v>
      </c>
      <c r="M6396" s="2" t="s">
        <v>22</v>
      </c>
      <c r="N6396" s="2">
        <v>726.42</v>
      </c>
      <c r="O6396" s="2" t="s">
        <v>39</v>
      </c>
      <c r="P6396" s="2">
        <f t="shared" si="198"/>
        <v>2747.4213</v>
      </c>
    </row>
    <row r="6397" spans="1:16" ht="14.25" customHeight="1" x14ac:dyDescent="0.35">
      <c r="A6397" s="2" t="s">
        <v>6428</v>
      </c>
      <c r="B6397" s="2" t="s">
        <v>25</v>
      </c>
      <c r="C6397" s="2" t="s">
        <v>26</v>
      </c>
      <c r="D6397" s="2">
        <v>2296.73</v>
      </c>
      <c r="E6397" s="2">
        <v>0.39</v>
      </c>
      <c r="F6397" s="2">
        <f t="shared" si="199"/>
        <v>895.72469999999998</v>
      </c>
      <c r="G6397" s="2">
        <v>3</v>
      </c>
      <c r="H6397" s="2" t="str">
        <f>TEXT(Table1[[#This Row],[order_date]],"mmmm")</f>
        <v>December</v>
      </c>
      <c r="I6397" s="3">
        <v>45656</v>
      </c>
      <c r="J6397" s="3">
        <v>45662</v>
      </c>
      <c r="K6397" s="3" t="str">
        <f>TEXT(Table1[[#This Row],[delivery_date]]-Table1[[#This Row],[order_date]],"D")</f>
        <v>6</v>
      </c>
      <c r="L6397" s="2" t="s">
        <v>31</v>
      </c>
      <c r="M6397" s="2" t="s">
        <v>22</v>
      </c>
      <c r="N6397" s="2">
        <v>211.29</v>
      </c>
      <c r="O6397" s="2" t="s">
        <v>39</v>
      </c>
      <c r="P6397" s="2">
        <f t="shared" si="198"/>
        <v>1401.0053</v>
      </c>
    </row>
    <row r="6398" spans="1:16" ht="14.25" customHeight="1" x14ac:dyDescent="0.35">
      <c r="A6398" s="2" t="s">
        <v>6429</v>
      </c>
      <c r="B6398" s="2" t="s">
        <v>25</v>
      </c>
      <c r="C6398" s="2" t="s">
        <v>26</v>
      </c>
      <c r="D6398" s="2">
        <v>4777.6000000000004</v>
      </c>
      <c r="E6398" s="2">
        <v>0.43</v>
      </c>
      <c r="F6398" s="2">
        <f t="shared" si="199"/>
        <v>2054.3679999999999</v>
      </c>
      <c r="G6398" s="2">
        <v>4</v>
      </c>
      <c r="H6398" s="2" t="str">
        <f>TEXT(Table1[[#This Row],[order_date]],"mmmm")</f>
        <v>January</v>
      </c>
      <c r="I6398" s="3">
        <v>44943</v>
      </c>
      <c r="J6398" s="3">
        <v>44948</v>
      </c>
      <c r="K6398" s="3" t="str">
        <f>TEXT(Table1[[#This Row],[delivery_date]]-Table1[[#This Row],[order_date]],"D")</f>
        <v>5</v>
      </c>
      <c r="L6398" s="2" t="s">
        <v>31</v>
      </c>
      <c r="M6398" s="2" t="s">
        <v>22</v>
      </c>
      <c r="N6398" s="2">
        <v>363.49</v>
      </c>
      <c r="O6398" s="2" t="s">
        <v>23</v>
      </c>
      <c r="P6398" s="2">
        <f t="shared" si="198"/>
        <v>2723.2320000000004</v>
      </c>
    </row>
    <row r="6399" spans="1:16" ht="14.25" customHeight="1" x14ac:dyDescent="0.35">
      <c r="A6399" s="2" t="s">
        <v>6430</v>
      </c>
      <c r="B6399" s="2" t="s">
        <v>25</v>
      </c>
      <c r="C6399" s="2" t="s">
        <v>14</v>
      </c>
      <c r="D6399" s="2">
        <v>824.4</v>
      </c>
      <c r="E6399" s="2">
        <v>0.12</v>
      </c>
      <c r="F6399" s="2">
        <f t="shared" si="199"/>
        <v>98.927999999999997</v>
      </c>
      <c r="G6399" s="2">
        <v>6</v>
      </c>
      <c r="H6399" s="2" t="str">
        <f>TEXT(Table1[[#This Row],[order_date]],"mmmm")</f>
        <v>April</v>
      </c>
      <c r="I6399" s="3">
        <v>45039</v>
      </c>
      <c r="J6399" s="3">
        <v>45044</v>
      </c>
      <c r="K6399" s="3" t="str">
        <f>TEXT(Table1[[#This Row],[delivery_date]]-Table1[[#This Row],[order_date]],"D")</f>
        <v>5</v>
      </c>
      <c r="L6399" s="2" t="s">
        <v>31</v>
      </c>
      <c r="M6399" s="2" t="s">
        <v>27</v>
      </c>
      <c r="N6399" s="2">
        <v>41.98</v>
      </c>
      <c r="O6399" s="2" t="s">
        <v>48</v>
      </c>
      <c r="P6399" s="2">
        <f t="shared" si="198"/>
        <v>725.47199999999998</v>
      </c>
    </row>
    <row r="6400" spans="1:16" ht="14.25" customHeight="1" x14ac:dyDescent="0.35">
      <c r="A6400" s="2" t="s">
        <v>6431</v>
      </c>
      <c r="B6400" s="2" t="s">
        <v>25</v>
      </c>
      <c r="C6400" s="2" t="s">
        <v>26</v>
      </c>
      <c r="D6400" s="2">
        <v>4266.3</v>
      </c>
      <c r="E6400" s="2">
        <v>0.37</v>
      </c>
      <c r="F6400" s="2">
        <f t="shared" si="199"/>
        <v>1578.5309999999999</v>
      </c>
      <c r="G6400" s="2">
        <v>1</v>
      </c>
      <c r="H6400" s="2" t="str">
        <f>TEXT(Table1[[#This Row],[order_date]],"mmmm")</f>
        <v>February</v>
      </c>
      <c r="I6400" s="3">
        <v>44961</v>
      </c>
      <c r="J6400" s="3">
        <v>44962</v>
      </c>
      <c r="K6400" s="3" t="str">
        <f>TEXT(Table1[[#This Row],[delivery_date]]-Table1[[#This Row],[order_date]],"D")</f>
        <v>1</v>
      </c>
      <c r="L6400" s="2" t="s">
        <v>15</v>
      </c>
      <c r="M6400" s="2" t="s">
        <v>27</v>
      </c>
      <c r="N6400" s="2">
        <v>245.93</v>
      </c>
      <c r="O6400" s="2" t="s">
        <v>34</v>
      </c>
      <c r="P6400" s="2">
        <f t="shared" si="198"/>
        <v>2687.7690000000002</v>
      </c>
    </row>
    <row r="6401" spans="1:16" ht="14.25" customHeight="1" x14ac:dyDescent="0.35">
      <c r="A6401" s="2" t="s">
        <v>6432</v>
      </c>
      <c r="B6401" s="2" t="s">
        <v>41</v>
      </c>
      <c r="C6401" s="2" t="s">
        <v>14</v>
      </c>
      <c r="D6401" s="2">
        <v>1316.46</v>
      </c>
      <c r="E6401" s="2">
        <v>0.15</v>
      </c>
      <c r="F6401" s="2">
        <f t="shared" si="199"/>
        <v>197.46899999999999</v>
      </c>
      <c r="G6401" s="2">
        <v>5</v>
      </c>
      <c r="H6401" s="2" t="str">
        <f>TEXT(Table1[[#This Row],[order_date]],"mmmm")</f>
        <v>July</v>
      </c>
      <c r="I6401" s="3">
        <v>45130</v>
      </c>
      <c r="J6401" s="3">
        <v>45131</v>
      </c>
      <c r="K6401" s="3" t="str">
        <f>TEXT(Table1[[#This Row],[delivery_date]]-Table1[[#This Row],[order_date]],"D")</f>
        <v>1</v>
      </c>
      <c r="L6401" s="2" t="s">
        <v>21</v>
      </c>
      <c r="M6401" s="2" t="s">
        <v>16</v>
      </c>
      <c r="N6401" s="2">
        <v>181.73</v>
      </c>
      <c r="O6401" s="2" t="s">
        <v>17</v>
      </c>
      <c r="P6401" s="2">
        <f t="shared" si="198"/>
        <v>1118.991</v>
      </c>
    </row>
    <row r="6402" spans="1:16" ht="14.25" customHeight="1" x14ac:dyDescent="0.35">
      <c r="A6402" s="2" t="s">
        <v>6433</v>
      </c>
      <c r="B6402" s="2" t="s">
        <v>13</v>
      </c>
      <c r="C6402" s="2" t="s">
        <v>20</v>
      </c>
      <c r="D6402" s="2">
        <v>4676.2700000000004</v>
      </c>
      <c r="E6402" s="2">
        <v>0.27</v>
      </c>
      <c r="F6402" s="2">
        <f t="shared" si="199"/>
        <v>1262.5929000000001</v>
      </c>
      <c r="G6402" s="2">
        <v>5</v>
      </c>
      <c r="H6402" s="2" t="str">
        <f>TEXT(Table1[[#This Row],[order_date]],"mmmm")</f>
        <v>June</v>
      </c>
      <c r="I6402" s="3">
        <v>45089</v>
      </c>
      <c r="J6402" s="3">
        <v>45092</v>
      </c>
      <c r="K6402" s="3" t="str">
        <f>TEXT(Table1[[#This Row],[delivery_date]]-Table1[[#This Row],[order_date]],"D")</f>
        <v>3</v>
      </c>
      <c r="L6402" s="2" t="s">
        <v>15</v>
      </c>
      <c r="M6402" s="2" t="s">
        <v>16</v>
      </c>
      <c r="N6402" s="2">
        <v>255.16</v>
      </c>
      <c r="O6402" s="2" t="s">
        <v>39</v>
      </c>
      <c r="P6402" s="2">
        <f t="shared" ref="P6402:P6465" si="200">D6402-F6402</f>
        <v>3413.6771000000003</v>
      </c>
    </row>
    <row r="6403" spans="1:16" ht="14.25" customHeight="1" x14ac:dyDescent="0.35">
      <c r="A6403" s="2" t="s">
        <v>6434</v>
      </c>
      <c r="B6403" s="2" t="s">
        <v>25</v>
      </c>
      <c r="C6403" s="2" t="s">
        <v>14</v>
      </c>
      <c r="D6403" s="2">
        <v>1213.02</v>
      </c>
      <c r="E6403" s="2">
        <v>0.1</v>
      </c>
      <c r="F6403" s="2">
        <f t="shared" ref="F6403:F6466" si="201">D6403*E6403</f>
        <v>121.30200000000001</v>
      </c>
      <c r="G6403" s="2">
        <v>9</v>
      </c>
      <c r="H6403" s="2" t="str">
        <f>TEXT(Table1[[#This Row],[order_date]],"mmmm")</f>
        <v>December</v>
      </c>
      <c r="I6403" s="3">
        <v>45283</v>
      </c>
      <c r="J6403" s="3">
        <v>45287</v>
      </c>
      <c r="K6403" s="3" t="str">
        <f>TEXT(Table1[[#This Row],[delivery_date]]-Table1[[#This Row],[order_date]],"D")</f>
        <v>4</v>
      </c>
      <c r="L6403" s="2" t="s">
        <v>21</v>
      </c>
      <c r="M6403" s="2" t="s">
        <v>22</v>
      </c>
      <c r="N6403" s="2">
        <v>190.55</v>
      </c>
      <c r="O6403" s="2" t="s">
        <v>28</v>
      </c>
      <c r="P6403" s="2">
        <f t="shared" si="200"/>
        <v>1091.7180000000001</v>
      </c>
    </row>
    <row r="6404" spans="1:16" ht="14.25" customHeight="1" x14ac:dyDescent="0.35">
      <c r="A6404" s="2" t="s">
        <v>6435</v>
      </c>
      <c r="B6404" s="2" t="s">
        <v>13</v>
      </c>
      <c r="C6404" s="2" t="s">
        <v>14</v>
      </c>
      <c r="D6404" s="2">
        <v>3760.11</v>
      </c>
      <c r="E6404" s="2">
        <v>7.0000000000000007E-2</v>
      </c>
      <c r="F6404" s="2">
        <f t="shared" si="201"/>
        <v>263.20770000000005</v>
      </c>
      <c r="G6404" s="2">
        <v>9</v>
      </c>
      <c r="H6404" s="2" t="str">
        <f>TEXT(Table1[[#This Row],[order_date]],"mmmm")</f>
        <v>September</v>
      </c>
      <c r="I6404" s="3">
        <v>45188</v>
      </c>
      <c r="J6404" s="3">
        <v>45195</v>
      </c>
      <c r="K6404" s="3" t="str">
        <f>TEXT(Table1[[#This Row],[delivery_date]]-Table1[[#This Row],[order_date]],"D")</f>
        <v>7</v>
      </c>
      <c r="L6404" s="2" t="s">
        <v>21</v>
      </c>
      <c r="M6404" s="2" t="s">
        <v>22</v>
      </c>
      <c r="N6404" s="2">
        <v>312.63</v>
      </c>
      <c r="O6404" s="2" t="s">
        <v>17</v>
      </c>
      <c r="P6404" s="2">
        <f t="shared" si="200"/>
        <v>3496.9023000000002</v>
      </c>
    </row>
    <row r="6405" spans="1:16" ht="14.25" customHeight="1" x14ac:dyDescent="0.35">
      <c r="A6405" s="2" t="s">
        <v>6436</v>
      </c>
      <c r="B6405" s="2" t="s">
        <v>13</v>
      </c>
      <c r="C6405" s="2" t="s">
        <v>36</v>
      </c>
      <c r="D6405" s="2">
        <v>404.38</v>
      </c>
      <c r="E6405" s="2">
        <v>0.47</v>
      </c>
      <c r="F6405" s="2">
        <f t="shared" si="201"/>
        <v>190.05859999999998</v>
      </c>
      <c r="G6405" s="2">
        <v>1</v>
      </c>
      <c r="H6405" s="2" t="str">
        <f>TEXT(Table1[[#This Row],[order_date]],"mmmm")</f>
        <v>March</v>
      </c>
      <c r="I6405" s="3">
        <v>45362</v>
      </c>
      <c r="J6405" s="3">
        <v>45364</v>
      </c>
      <c r="K6405" s="3" t="str">
        <f>TEXT(Table1[[#This Row],[delivery_date]]-Table1[[#This Row],[order_date]],"D")</f>
        <v>2</v>
      </c>
      <c r="L6405" s="2" t="s">
        <v>15</v>
      </c>
      <c r="M6405" s="2" t="s">
        <v>27</v>
      </c>
      <c r="N6405" s="2">
        <v>103.55</v>
      </c>
      <c r="O6405" s="2" t="s">
        <v>48</v>
      </c>
      <c r="P6405" s="2">
        <f t="shared" si="200"/>
        <v>214.32140000000001</v>
      </c>
    </row>
    <row r="6406" spans="1:16" ht="14.25" customHeight="1" x14ac:dyDescent="0.35">
      <c r="A6406" s="2" t="s">
        <v>6437</v>
      </c>
      <c r="B6406" s="2" t="s">
        <v>41</v>
      </c>
      <c r="C6406" s="2" t="s">
        <v>26</v>
      </c>
      <c r="D6406" s="2">
        <v>3186.09</v>
      </c>
      <c r="E6406" s="2">
        <v>0.27</v>
      </c>
      <c r="F6406" s="2">
        <f t="shared" si="201"/>
        <v>860.24430000000007</v>
      </c>
      <c r="G6406" s="2">
        <v>3</v>
      </c>
      <c r="H6406" s="2" t="str">
        <f>TEXT(Table1[[#This Row],[order_date]],"mmmm")</f>
        <v>March</v>
      </c>
      <c r="I6406" s="3">
        <v>45000</v>
      </c>
      <c r="J6406" s="3">
        <v>45001</v>
      </c>
      <c r="K6406" s="3" t="str">
        <f>TEXT(Table1[[#This Row],[delivery_date]]-Table1[[#This Row],[order_date]],"D")</f>
        <v>1</v>
      </c>
      <c r="L6406" s="2" t="s">
        <v>31</v>
      </c>
      <c r="M6406" s="2" t="s">
        <v>22</v>
      </c>
      <c r="N6406" s="2">
        <v>463.62</v>
      </c>
      <c r="O6406" s="2" t="s">
        <v>28</v>
      </c>
      <c r="P6406" s="2">
        <f t="shared" si="200"/>
        <v>2325.8456999999999</v>
      </c>
    </row>
    <row r="6407" spans="1:16" ht="14.25" customHeight="1" x14ac:dyDescent="0.35">
      <c r="A6407" s="2" t="s">
        <v>6438</v>
      </c>
      <c r="B6407" s="2" t="s">
        <v>25</v>
      </c>
      <c r="C6407" s="2" t="s">
        <v>20</v>
      </c>
      <c r="D6407" s="2">
        <v>1171.5</v>
      </c>
      <c r="E6407" s="2">
        <v>0</v>
      </c>
      <c r="F6407" s="2">
        <f t="shared" si="201"/>
        <v>0</v>
      </c>
      <c r="G6407" s="2">
        <v>4</v>
      </c>
      <c r="H6407" s="2" t="str">
        <f>TEXT(Table1[[#This Row],[order_date]],"mmmm")</f>
        <v>February</v>
      </c>
      <c r="I6407" s="3">
        <v>45333</v>
      </c>
      <c r="J6407" s="3">
        <v>45337</v>
      </c>
      <c r="K6407" s="3" t="str">
        <f>TEXT(Table1[[#This Row],[delivery_date]]-Table1[[#This Row],[order_date]],"D")</f>
        <v>4</v>
      </c>
      <c r="L6407" s="2" t="s">
        <v>21</v>
      </c>
      <c r="M6407" s="2" t="s">
        <v>16</v>
      </c>
      <c r="N6407" s="2">
        <v>245.88</v>
      </c>
      <c r="O6407" s="2" t="s">
        <v>39</v>
      </c>
      <c r="P6407" s="2">
        <f t="shared" si="200"/>
        <v>1171.5</v>
      </c>
    </row>
    <row r="6408" spans="1:16" ht="14.25" customHeight="1" x14ac:dyDescent="0.35">
      <c r="A6408" s="2" t="s">
        <v>6439</v>
      </c>
      <c r="B6408" s="2" t="s">
        <v>41</v>
      </c>
      <c r="C6408" s="2" t="s">
        <v>33</v>
      </c>
      <c r="D6408" s="2">
        <v>3383.85</v>
      </c>
      <c r="E6408" s="2">
        <v>0.4</v>
      </c>
      <c r="F6408" s="2">
        <f t="shared" si="201"/>
        <v>1353.54</v>
      </c>
      <c r="G6408" s="2">
        <v>1</v>
      </c>
      <c r="H6408" s="2" t="str">
        <f>TEXT(Table1[[#This Row],[order_date]],"mmmm")</f>
        <v>December</v>
      </c>
      <c r="I6408" s="3">
        <v>45649</v>
      </c>
      <c r="J6408" s="3">
        <v>45650</v>
      </c>
      <c r="K6408" s="3" t="str">
        <f>TEXT(Table1[[#This Row],[delivery_date]]-Table1[[#This Row],[order_date]],"D")</f>
        <v>1</v>
      </c>
      <c r="L6408" s="2" t="s">
        <v>31</v>
      </c>
      <c r="M6408" s="2" t="s">
        <v>22</v>
      </c>
      <c r="N6408" s="2">
        <v>568.96</v>
      </c>
      <c r="O6408" s="2" t="s">
        <v>39</v>
      </c>
      <c r="P6408" s="2">
        <f t="shared" si="200"/>
        <v>2030.31</v>
      </c>
    </row>
    <row r="6409" spans="1:16" ht="14.25" customHeight="1" x14ac:dyDescent="0.35">
      <c r="A6409" s="2" t="s">
        <v>6440</v>
      </c>
      <c r="B6409" s="2" t="s">
        <v>25</v>
      </c>
      <c r="C6409" s="2" t="s">
        <v>14</v>
      </c>
      <c r="D6409" s="2">
        <v>3215.56</v>
      </c>
      <c r="E6409" s="2">
        <v>0.35</v>
      </c>
      <c r="F6409" s="2">
        <f t="shared" si="201"/>
        <v>1125.4459999999999</v>
      </c>
      <c r="G6409" s="2">
        <v>9</v>
      </c>
      <c r="H6409" s="2" t="str">
        <f>TEXT(Table1[[#This Row],[order_date]],"mmmm")</f>
        <v>April</v>
      </c>
      <c r="I6409" s="3">
        <v>45042</v>
      </c>
      <c r="J6409" s="3">
        <v>45043</v>
      </c>
      <c r="K6409" s="3" t="str">
        <f>TEXT(Table1[[#This Row],[delivery_date]]-Table1[[#This Row],[order_date]],"D")</f>
        <v>1</v>
      </c>
      <c r="L6409" s="2" t="s">
        <v>15</v>
      </c>
      <c r="M6409" s="2" t="s">
        <v>16</v>
      </c>
      <c r="N6409" s="2">
        <v>528.53</v>
      </c>
      <c r="O6409" s="2" t="s">
        <v>17</v>
      </c>
      <c r="P6409" s="2">
        <f t="shared" si="200"/>
        <v>2090.114</v>
      </c>
    </row>
    <row r="6410" spans="1:16" ht="14.25" customHeight="1" x14ac:dyDescent="0.35">
      <c r="A6410" s="2" t="s">
        <v>6441</v>
      </c>
      <c r="B6410" s="2" t="s">
        <v>41</v>
      </c>
      <c r="C6410" s="2" t="s">
        <v>33</v>
      </c>
      <c r="D6410" s="2">
        <v>4626.1099999999997</v>
      </c>
      <c r="E6410" s="2">
        <v>0.16</v>
      </c>
      <c r="F6410" s="2">
        <f t="shared" si="201"/>
        <v>740.17759999999998</v>
      </c>
      <c r="G6410" s="2">
        <v>2</v>
      </c>
      <c r="H6410" s="2" t="str">
        <f>TEXT(Table1[[#This Row],[order_date]],"mmmm")</f>
        <v>June</v>
      </c>
      <c r="I6410" s="3">
        <v>45097</v>
      </c>
      <c r="J6410" s="3">
        <v>45100</v>
      </c>
      <c r="K6410" s="3" t="str">
        <f>TEXT(Table1[[#This Row],[delivery_date]]-Table1[[#This Row],[order_date]],"D")</f>
        <v>3</v>
      </c>
      <c r="L6410" s="2" t="s">
        <v>21</v>
      </c>
      <c r="M6410" s="2" t="s">
        <v>22</v>
      </c>
      <c r="N6410" s="2">
        <v>779.34</v>
      </c>
      <c r="O6410" s="2" t="s">
        <v>48</v>
      </c>
      <c r="P6410" s="2">
        <f t="shared" si="200"/>
        <v>3885.9323999999997</v>
      </c>
    </row>
    <row r="6411" spans="1:16" ht="14.25" customHeight="1" x14ac:dyDescent="0.35">
      <c r="A6411" s="2" t="s">
        <v>6442</v>
      </c>
      <c r="B6411" s="2" t="s">
        <v>13</v>
      </c>
      <c r="C6411" s="2" t="s">
        <v>26</v>
      </c>
      <c r="D6411" s="2">
        <v>3170.71</v>
      </c>
      <c r="E6411" s="2">
        <v>0.23</v>
      </c>
      <c r="F6411" s="2">
        <f t="shared" si="201"/>
        <v>729.26330000000007</v>
      </c>
      <c r="G6411" s="2">
        <v>5</v>
      </c>
      <c r="H6411" s="2" t="str">
        <f>TEXT(Table1[[#This Row],[order_date]],"mmmm")</f>
        <v>March</v>
      </c>
      <c r="I6411" s="3">
        <v>45363</v>
      </c>
      <c r="J6411" s="3">
        <v>45369</v>
      </c>
      <c r="K6411" s="3" t="str">
        <f>TEXT(Table1[[#This Row],[delivery_date]]-Table1[[#This Row],[order_date]],"D")</f>
        <v>6</v>
      </c>
      <c r="L6411" s="2" t="s">
        <v>21</v>
      </c>
      <c r="M6411" s="2" t="s">
        <v>16</v>
      </c>
      <c r="N6411" s="2">
        <v>379.94</v>
      </c>
      <c r="O6411" s="2" t="s">
        <v>39</v>
      </c>
      <c r="P6411" s="2">
        <f t="shared" si="200"/>
        <v>2441.4467</v>
      </c>
    </row>
    <row r="6412" spans="1:16" ht="14.25" customHeight="1" x14ac:dyDescent="0.35">
      <c r="A6412" s="2" t="s">
        <v>6443</v>
      </c>
      <c r="B6412" s="2" t="s">
        <v>25</v>
      </c>
      <c r="C6412" s="2" t="s">
        <v>14</v>
      </c>
      <c r="D6412" s="2">
        <v>2100.42</v>
      </c>
      <c r="E6412" s="2">
        <v>0.22</v>
      </c>
      <c r="F6412" s="2">
        <f t="shared" si="201"/>
        <v>462.0924</v>
      </c>
      <c r="G6412" s="2">
        <v>3</v>
      </c>
      <c r="H6412" s="2" t="str">
        <f>TEXT(Table1[[#This Row],[order_date]],"mmmm")</f>
        <v>August</v>
      </c>
      <c r="I6412" s="3">
        <v>45510</v>
      </c>
      <c r="J6412" s="3">
        <v>45516</v>
      </c>
      <c r="K6412" s="3" t="str">
        <f>TEXT(Table1[[#This Row],[delivery_date]]-Table1[[#This Row],[order_date]],"D")</f>
        <v>6</v>
      </c>
      <c r="L6412" s="2" t="s">
        <v>15</v>
      </c>
      <c r="M6412" s="2" t="s">
        <v>16</v>
      </c>
      <c r="N6412" s="2">
        <v>169.97</v>
      </c>
      <c r="O6412" s="2" t="s">
        <v>39</v>
      </c>
      <c r="P6412" s="2">
        <f t="shared" si="200"/>
        <v>1638.3276000000001</v>
      </c>
    </row>
    <row r="6413" spans="1:16" ht="14.25" customHeight="1" x14ac:dyDescent="0.35">
      <c r="A6413" s="2" t="s">
        <v>6444</v>
      </c>
      <c r="B6413" s="2" t="s">
        <v>19</v>
      </c>
      <c r="C6413" s="2" t="s">
        <v>33</v>
      </c>
      <c r="D6413" s="2">
        <v>1048.48</v>
      </c>
      <c r="E6413" s="2">
        <v>0.14000000000000001</v>
      </c>
      <c r="F6413" s="2">
        <f t="shared" si="201"/>
        <v>146.78720000000001</v>
      </c>
      <c r="G6413" s="2">
        <v>4</v>
      </c>
      <c r="H6413" s="2" t="str">
        <f>TEXT(Table1[[#This Row],[order_date]],"mmmm")</f>
        <v>August</v>
      </c>
      <c r="I6413" s="3">
        <v>45511</v>
      </c>
      <c r="J6413" s="3">
        <v>45517</v>
      </c>
      <c r="K6413" s="3" t="str">
        <f>TEXT(Table1[[#This Row],[delivery_date]]-Table1[[#This Row],[order_date]],"D")</f>
        <v>6</v>
      </c>
      <c r="L6413" s="2" t="s">
        <v>15</v>
      </c>
      <c r="M6413" s="2" t="s">
        <v>16</v>
      </c>
      <c r="N6413" s="2">
        <v>284.2</v>
      </c>
      <c r="O6413" s="2" t="s">
        <v>28</v>
      </c>
      <c r="P6413" s="2">
        <f t="shared" si="200"/>
        <v>901.69280000000003</v>
      </c>
    </row>
    <row r="6414" spans="1:16" ht="14.25" customHeight="1" x14ac:dyDescent="0.35">
      <c r="A6414" s="2" t="s">
        <v>6445</v>
      </c>
      <c r="B6414" s="2" t="s">
        <v>13</v>
      </c>
      <c r="C6414" s="2" t="s">
        <v>36</v>
      </c>
      <c r="D6414" s="2">
        <v>3321.51</v>
      </c>
      <c r="E6414" s="2">
        <v>0.49</v>
      </c>
      <c r="F6414" s="2">
        <f t="shared" si="201"/>
        <v>1627.5399</v>
      </c>
      <c r="G6414" s="2">
        <v>4</v>
      </c>
      <c r="H6414" s="2" t="str">
        <f>TEXT(Table1[[#This Row],[order_date]],"mmmm")</f>
        <v>March</v>
      </c>
      <c r="I6414" s="3">
        <v>45377</v>
      </c>
      <c r="J6414" s="3">
        <v>45382</v>
      </c>
      <c r="K6414" s="3" t="str">
        <f>TEXT(Table1[[#This Row],[delivery_date]]-Table1[[#This Row],[order_date]],"D")</f>
        <v>5</v>
      </c>
      <c r="L6414" s="2" t="s">
        <v>31</v>
      </c>
      <c r="M6414" s="2" t="s">
        <v>27</v>
      </c>
      <c r="N6414" s="2">
        <v>792.3</v>
      </c>
      <c r="O6414" s="2" t="s">
        <v>39</v>
      </c>
      <c r="P6414" s="2">
        <f t="shared" si="200"/>
        <v>1693.9701000000002</v>
      </c>
    </row>
    <row r="6415" spans="1:16" ht="14.25" customHeight="1" x14ac:dyDescent="0.35">
      <c r="A6415" s="2" t="s">
        <v>6446</v>
      </c>
      <c r="B6415" s="2" t="s">
        <v>19</v>
      </c>
      <c r="C6415" s="2" t="s">
        <v>33</v>
      </c>
      <c r="D6415" s="2">
        <v>670.2</v>
      </c>
      <c r="E6415" s="2">
        <v>0.27</v>
      </c>
      <c r="F6415" s="2">
        <f t="shared" si="201"/>
        <v>180.95400000000004</v>
      </c>
      <c r="G6415" s="2">
        <v>2</v>
      </c>
      <c r="H6415" s="2" t="str">
        <f>TEXT(Table1[[#This Row],[order_date]],"mmmm")</f>
        <v>July</v>
      </c>
      <c r="I6415" s="3">
        <v>45120</v>
      </c>
      <c r="J6415" s="3">
        <v>45124</v>
      </c>
      <c r="K6415" s="3" t="str">
        <f>TEXT(Table1[[#This Row],[delivery_date]]-Table1[[#This Row],[order_date]],"D")</f>
        <v>4</v>
      </c>
      <c r="L6415" s="2" t="s">
        <v>15</v>
      </c>
      <c r="M6415" s="2" t="s">
        <v>27</v>
      </c>
      <c r="N6415" s="2">
        <v>75.53</v>
      </c>
      <c r="O6415" s="2" t="s">
        <v>39</v>
      </c>
      <c r="P6415" s="2">
        <f t="shared" si="200"/>
        <v>489.24599999999998</v>
      </c>
    </row>
    <row r="6416" spans="1:16" ht="14.25" customHeight="1" x14ac:dyDescent="0.35">
      <c r="A6416" s="2" t="s">
        <v>6447</v>
      </c>
      <c r="B6416" s="2" t="s">
        <v>13</v>
      </c>
      <c r="C6416" s="2" t="s">
        <v>36</v>
      </c>
      <c r="D6416" s="2">
        <v>4159.7299999999996</v>
      </c>
      <c r="E6416" s="2">
        <v>0.45</v>
      </c>
      <c r="F6416" s="2">
        <f t="shared" si="201"/>
        <v>1871.8784999999998</v>
      </c>
      <c r="G6416" s="2">
        <v>2</v>
      </c>
      <c r="H6416" s="2" t="str">
        <f>TEXT(Table1[[#This Row],[order_date]],"mmmm")</f>
        <v>February</v>
      </c>
      <c r="I6416" s="3">
        <v>45344</v>
      </c>
      <c r="J6416" s="3">
        <v>45347</v>
      </c>
      <c r="K6416" s="3" t="str">
        <f>TEXT(Table1[[#This Row],[delivery_date]]-Table1[[#This Row],[order_date]],"D")</f>
        <v>3</v>
      </c>
      <c r="L6416" s="2" t="s">
        <v>31</v>
      </c>
      <c r="M6416" s="2" t="s">
        <v>27</v>
      </c>
      <c r="N6416" s="2">
        <v>225.32</v>
      </c>
      <c r="O6416" s="2" t="s">
        <v>48</v>
      </c>
      <c r="P6416" s="2">
        <f t="shared" si="200"/>
        <v>2287.8514999999998</v>
      </c>
    </row>
    <row r="6417" spans="1:16" ht="14.25" customHeight="1" x14ac:dyDescent="0.35">
      <c r="A6417" s="2" t="s">
        <v>6448</v>
      </c>
      <c r="B6417" s="2" t="s">
        <v>41</v>
      </c>
      <c r="C6417" s="2" t="s">
        <v>20</v>
      </c>
      <c r="D6417" s="2">
        <v>1311.94</v>
      </c>
      <c r="E6417" s="2">
        <v>0.28999999999999998</v>
      </c>
      <c r="F6417" s="2">
        <f t="shared" si="201"/>
        <v>380.46260000000001</v>
      </c>
      <c r="G6417" s="2">
        <v>8</v>
      </c>
      <c r="H6417" s="2" t="str">
        <f>TEXT(Table1[[#This Row],[order_date]],"mmmm")</f>
        <v>April</v>
      </c>
      <c r="I6417" s="3">
        <v>45392</v>
      </c>
      <c r="J6417" s="3">
        <v>45397</v>
      </c>
      <c r="K6417" s="3" t="str">
        <f>TEXT(Table1[[#This Row],[delivery_date]]-Table1[[#This Row],[order_date]],"D")</f>
        <v>5</v>
      </c>
      <c r="L6417" s="2" t="s">
        <v>21</v>
      </c>
      <c r="M6417" s="2" t="s">
        <v>16</v>
      </c>
      <c r="N6417" s="2">
        <v>239.03</v>
      </c>
      <c r="O6417" s="2" t="s">
        <v>48</v>
      </c>
      <c r="P6417" s="2">
        <f t="shared" si="200"/>
        <v>931.47739999999999</v>
      </c>
    </row>
    <row r="6418" spans="1:16" ht="14.25" customHeight="1" x14ac:dyDescent="0.35">
      <c r="A6418" s="2" t="s">
        <v>6449</v>
      </c>
      <c r="B6418" s="2" t="s">
        <v>25</v>
      </c>
      <c r="C6418" s="2" t="s">
        <v>26</v>
      </c>
      <c r="D6418" s="2">
        <v>2668.38</v>
      </c>
      <c r="E6418" s="2">
        <v>0.35</v>
      </c>
      <c r="F6418" s="2">
        <f t="shared" si="201"/>
        <v>933.93299999999999</v>
      </c>
      <c r="G6418" s="2">
        <v>2</v>
      </c>
      <c r="H6418" s="2" t="str">
        <f>TEXT(Table1[[#This Row],[order_date]],"mmmm")</f>
        <v>October</v>
      </c>
      <c r="I6418" s="3">
        <v>45593</v>
      </c>
      <c r="J6418" s="3">
        <v>45594</v>
      </c>
      <c r="K6418" s="3" t="str">
        <f>TEXT(Table1[[#This Row],[delivery_date]]-Table1[[#This Row],[order_date]],"D")</f>
        <v>1</v>
      </c>
      <c r="L6418" s="2" t="s">
        <v>31</v>
      </c>
      <c r="M6418" s="2" t="s">
        <v>22</v>
      </c>
      <c r="N6418" s="2">
        <v>193.19</v>
      </c>
      <c r="O6418" s="2" t="s">
        <v>34</v>
      </c>
      <c r="P6418" s="2">
        <f t="shared" si="200"/>
        <v>1734.4470000000001</v>
      </c>
    </row>
    <row r="6419" spans="1:16" ht="14.25" customHeight="1" x14ac:dyDescent="0.35">
      <c r="A6419" s="2" t="s">
        <v>6450</v>
      </c>
      <c r="B6419" s="2" t="s">
        <v>13</v>
      </c>
      <c r="C6419" s="2" t="s">
        <v>33</v>
      </c>
      <c r="D6419" s="2">
        <v>3020.14</v>
      </c>
      <c r="E6419" s="2">
        <v>0.01</v>
      </c>
      <c r="F6419" s="2">
        <f t="shared" si="201"/>
        <v>30.2014</v>
      </c>
      <c r="G6419" s="2">
        <v>7</v>
      </c>
      <c r="H6419" s="2" t="str">
        <f>TEXT(Table1[[#This Row],[order_date]],"mmmm")</f>
        <v>May</v>
      </c>
      <c r="I6419" s="3">
        <v>45423</v>
      </c>
      <c r="J6419" s="3">
        <v>45430</v>
      </c>
      <c r="K6419" s="3" t="str">
        <f>TEXT(Table1[[#This Row],[delivery_date]]-Table1[[#This Row],[order_date]],"D")</f>
        <v>7</v>
      </c>
      <c r="L6419" s="2" t="s">
        <v>21</v>
      </c>
      <c r="M6419" s="2" t="s">
        <v>27</v>
      </c>
      <c r="N6419" s="2">
        <v>687.88</v>
      </c>
      <c r="O6419" s="2" t="s">
        <v>28</v>
      </c>
      <c r="P6419" s="2">
        <f t="shared" si="200"/>
        <v>2989.9386</v>
      </c>
    </row>
    <row r="6420" spans="1:16" ht="14.25" customHeight="1" x14ac:dyDescent="0.35">
      <c r="A6420" s="2" t="s">
        <v>6451</v>
      </c>
      <c r="B6420" s="2" t="s">
        <v>41</v>
      </c>
      <c r="C6420" s="2" t="s">
        <v>14</v>
      </c>
      <c r="D6420" s="2">
        <v>1876.2</v>
      </c>
      <c r="E6420" s="2">
        <v>0.26</v>
      </c>
      <c r="F6420" s="2">
        <f t="shared" si="201"/>
        <v>487.81200000000001</v>
      </c>
      <c r="G6420" s="2">
        <v>1</v>
      </c>
      <c r="H6420" s="2" t="str">
        <f>TEXT(Table1[[#This Row],[order_date]],"mmmm")</f>
        <v>October</v>
      </c>
      <c r="I6420" s="3">
        <v>45593</v>
      </c>
      <c r="J6420" s="3">
        <v>45599</v>
      </c>
      <c r="K6420" s="3" t="str">
        <f>TEXT(Table1[[#This Row],[delivery_date]]-Table1[[#This Row],[order_date]],"D")</f>
        <v>6</v>
      </c>
      <c r="L6420" s="2" t="s">
        <v>21</v>
      </c>
      <c r="M6420" s="2" t="s">
        <v>22</v>
      </c>
      <c r="N6420" s="2">
        <v>237.47</v>
      </c>
      <c r="O6420" s="2" t="s">
        <v>28</v>
      </c>
      <c r="P6420" s="2">
        <f t="shared" si="200"/>
        <v>1388.3879999999999</v>
      </c>
    </row>
    <row r="6421" spans="1:16" ht="14.25" customHeight="1" x14ac:dyDescent="0.35">
      <c r="A6421" s="2" t="s">
        <v>6452</v>
      </c>
      <c r="B6421" s="2" t="s">
        <v>25</v>
      </c>
      <c r="C6421" s="2" t="s">
        <v>26</v>
      </c>
      <c r="D6421" s="2">
        <v>3352.98</v>
      </c>
      <c r="E6421" s="2">
        <v>0.36</v>
      </c>
      <c r="F6421" s="2">
        <f t="shared" si="201"/>
        <v>1207.0727999999999</v>
      </c>
      <c r="G6421" s="2">
        <v>1</v>
      </c>
      <c r="H6421" s="2" t="str">
        <f>TEXT(Table1[[#This Row],[order_date]],"mmmm")</f>
        <v>March</v>
      </c>
      <c r="I6421" s="3">
        <v>45374</v>
      </c>
      <c r="J6421" s="3">
        <v>45377</v>
      </c>
      <c r="K6421" s="3" t="str">
        <f>TEXT(Table1[[#This Row],[delivery_date]]-Table1[[#This Row],[order_date]],"D")</f>
        <v>3</v>
      </c>
      <c r="L6421" s="2" t="s">
        <v>21</v>
      </c>
      <c r="M6421" s="2" t="s">
        <v>27</v>
      </c>
      <c r="N6421" s="2">
        <v>660.42</v>
      </c>
      <c r="O6421" s="2" t="s">
        <v>48</v>
      </c>
      <c r="P6421" s="2">
        <f t="shared" si="200"/>
        <v>2145.9072000000001</v>
      </c>
    </row>
    <row r="6422" spans="1:16" ht="14.25" customHeight="1" x14ac:dyDescent="0.35">
      <c r="A6422" s="2" t="s">
        <v>6453</v>
      </c>
      <c r="B6422" s="2" t="s">
        <v>25</v>
      </c>
      <c r="C6422" s="2" t="s">
        <v>33</v>
      </c>
      <c r="D6422" s="2">
        <v>1326.06</v>
      </c>
      <c r="E6422" s="2">
        <v>0.06</v>
      </c>
      <c r="F6422" s="2">
        <f t="shared" si="201"/>
        <v>79.563599999999994</v>
      </c>
      <c r="G6422" s="2">
        <v>3</v>
      </c>
      <c r="H6422" s="2" t="str">
        <f>TEXT(Table1[[#This Row],[order_date]],"mmmm")</f>
        <v>July</v>
      </c>
      <c r="I6422" s="3">
        <v>45114</v>
      </c>
      <c r="J6422" s="3">
        <v>45119</v>
      </c>
      <c r="K6422" s="3" t="str">
        <f>TEXT(Table1[[#This Row],[delivery_date]]-Table1[[#This Row],[order_date]],"D")</f>
        <v>5</v>
      </c>
      <c r="L6422" s="2" t="s">
        <v>15</v>
      </c>
      <c r="M6422" s="2" t="s">
        <v>22</v>
      </c>
      <c r="N6422" s="2">
        <v>212.04</v>
      </c>
      <c r="O6422" s="2" t="s">
        <v>48</v>
      </c>
      <c r="P6422" s="2">
        <f t="shared" si="200"/>
        <v>1246.4964</v>
      </c>
    </row>
    <row r="6423" spans="1:16" ht="14.25" customHeight="1" x14ac:dyDescent="0.35">
      <c r="A6423" s="2" t="s">
        <v>6454</v>
      </c>
      <c r="B6423" s="2" t="s">
        <v>13</v>
      </c>
      <c r="C6423" s="2" t="s">
        <v>14</v>
      </c>
      <c r="D6423" s="2">
        <v>269.66000000000003</v>
      </c>
      <c r="E6423" s="2">
        <v>0.34</v>
      </c>
      <c r="F6423" s="2">
        <f t="shared" si="201"/>
        <v>91.684400000000011</v>
      </c>
      <c r="G6423" s="2">
        <v>3</v>
      </c>
      <c r="H6423" s="2" t="str">
        <f>TEXT(Table1[[#This Row],[order_date]],"mmmm")</f>
        <v>July</v>
      </c>
      <c r="I6423" s="3">
        <v>45135</v>
      </c>
      <c r="J6423" s="3">
        <v>45140</v>
      </c>
      <c r="K6423" s="3" t="str">
        <f>TEXT(Table1[[#This Row],[delivery_date]]-Table1[[#This Row],[order_date]],"D")</f>
        <v>5</v>
      </c>
      <c r="L6423" s="2" t="s">
        <v>31</v>
      </c>
      <c r="M6423" s="2" t="s">
        <v>22</v>
      </c>
      <c r="N6423" s="2">
        <v>19.5</v>
      </c>
      <c r="O6423" s="2" t="s">
        <v>39</v>
      </c>
      <c r="P6423" s="2">
        <f t="shared" si="200"/>
        <v>177.97560000000001</v>
      </c>
    </row>
    <row r="6424" spans="1:16" ht="14.25" customHeight="1" x14ac:dyDescent="0.35">
      <c r="A6424" s="2" t="s">
        <v>6455</v>
      </c>
      <c r="B6424" s="2" t="s">
        <v>25</v>
      </c>
      <c r="C6424" s="2" t="s">
        <v>14</v>
      </c>
      <c r="D6424" s="2">
        <v>4800.41</v>
      </c>
      <c r="E6424" s="2">
        <v>0.04</v>
      </c>
      <c r="F6424" s="2">
        <f t="shared" si="201"/>
        <v>192.0164</v>
      </c>
      <c r="G6424" s="2">
        <v>9</v>
      </c>
      <c r="H6424" s="2" t="str">
        <f>TEXT(Table1[[#This Row],[order_date]],"mmmm")</f>
        <v>March</v>
      </c>
      <c r="I6424" s="3">
        <v>44999</v>
      </c>
      <c r="J6424" s="3">
        <v>45006</v>
      </c>
      <c r="K6424" s="3" t="str">
        <f>TEXT(Table1[[#This Row],[delivery_date]]-Table1[[#This Row],[order_date]],"D")</f>
        <v>7</v>
      </c>
      <c r="L6424" s="2" t="s">
        <v>31</v>
      </c>
      <c r="M6424" s="2" t="s">
        <v>16</v>
      </c>
      <c r="N6424" s="2">
        <v>1414.02</v>
      </c>
      <c r="O6424" s="2" t="s">
        <v>28</v>
      </c>
      <c r="P6424" s="2">
        <f t="shared" si="200"/>
        <v>4608.3935999999994</v>
      </c>
    </row>
    <row r="6425" spans="1:16" ht="14.25" customHeight="1" x14ac:dyDescent="0.35">
      <c r="A6425" s="2" t="s">
        <v>6456</v>
      </c>
      <c r="B6425" s="2" t="s">
        <v>13</v>
      </c>
      <c r="C6425" s="2" t="s">
        <v>14</v>
      </c>
      <c r="D6425" s="2">
        <v>1668.22</v>
      </c>
      <c r="E6425" s="2">
        <v>0.4</v>
      </c>
      <c r="F6425" s="2">
        <f t="shared" si="201"/>
        <v>667.28800000000001</v>
      </c>
      <c r="G6425" s="2">
        <v>2</v>
      </c>
      <c r="H6425" s="2" t="str">
        <f>TEXT(Table1[[#This Row],[order_date]],"mmmm")</f>
        <v>April</v>
      </c>
      <c r="I6425" s="3">
        <v>45022</v>
      </c>
      <c r="J6425" s="3">
        <v>45029</v>
      </c>
      <c r="K6425" s="3" t="str">
        <f>TEXT(Table1[[#This Row],[delivery_date]]-Table1[[#This Row],[order_date]],"D")</f>
        <v>7</v>
      </c>
      <c r="L6425" s="2" t="s">
        <v>31</v>
      </c>
      <c r="M6425" s="2" t="s">
        <v>27</v>
      </c>
      <c r="N6425" s="2">
        <v>83.93</v>
      </c>
      <c r="O6425" s="2" t="s">
        <v>17</v>
      </c>
      <c r="P6425" s="2">
        <f t="shared" si="200"/>
        <v>1000.932</v>
      </c>
    </row>
    <row r="6426" spans="1:16" ht="14.25" customHeight="1" x14ac:dyDescent="0.35">
      <c r="A6426" s="2" t="s">
        <v>6457</v>
      </c>
      <c r="B6426" s="2" t="s">
        <v>25</v>
      </c>
      <c r="C6426" s="2" t="s">
        <v>14</v>
      </c>
      <c r="D6426" s="2">
        <v>3595.96</v>
      </c>
      <c r="E6426" s="2">
        <v>0.49</v>
      </c>
      <c r="F6426" s="2">
        <f t="shared" si="201"/>
        <v>1762.0203999999999</v>
      </c>
      <c r="G6426" s="2">
        <v>4</v>
      </c>
      <c r="H6426" s="2" t="str">
        <f>TEXT(Table1[[#This Row],[order_date]],"mmmm")</f>
        <v>June</v>
      </c>
      <c r="I6426" s="3">
        <v>45449</v>
      </c>
      <c r="J6426" s="3">
        <v>45452</v>
      </c>
      <c r="K6426" s="3" t="str">
        <f>TEXT(Table1[[#This Row],[delivery_date]]-Table1[[#This Row],[order_date]],"D")</f>
        <v>3</v>
      </c>
      <c r="L6426" s="2" t="s">
        <v>31</v>
      </c>
      <c r="M6426" s="2" t="s">
        <v>16</v>
      </c>
      <c r="N6426" s="2">
        <v>1018.47</v>
      </c>
      <c r="O6426" s="2" t="s">
        <v>17</v>
      </c>
      <c r="P6426" s="2">
        <f t="shared" si="200"/>
        <v>1833.9396000000002</v>
      </c>
    </row>
    <row r="6427" spans="1:16" ht="14.25" customHeight="1" x14ac:dyDescent="0.35">
      <c r="A6427" s="2" t="s">
        <v>6458</v>
      </c>
      <c r="B6427" s="2" t="s">
        <v>19</v>
      </c>
      <c r="C6427" s="2" t="s">
        <v>33</v>
      </c>
      <c r="D6427" s="2">
        <v>2586.91</v>
      </c>
      <c r="E6427" s="2">
        <v>0.31</v>
      </c>
      <c r="F6427" s="2">
        <f t="shared" si="201"/>
        <v>801.94209999999998</v>
      </c>
      <c r="G6427" s="2">
        <v>3</v>
      </c>
      <c r="H6427" s="2" t="str">
        <f>TEXT(Table1[[#This Row],[order_date]],"mmmm")</f>
        <v>January</v>
      </c>
      <c r="I6427" s="3">
        <v>44930</v>
      </c>
      <c r="J6427" s="3">
        <v>44932</v>
      </c>
      <c r="K6427" s="3" t="str">
        <f>TEXT(Table1[[#This Row],[delivery_date]]-Table1[[#This Row],[order_date]],"D")</f>
        <v>2</v>
      </c>
      <c r="L6427" s="2" t="s">
        <v>21</v>
      </c>
      <c r="M6427" s="2" t="s">
        <v>16</v>
      </c>
      <c r="N6427" s="2">
        <v>580.91</v>
      </c>
      <c r="O6427" s="2" t="s">
        <v>28</v>
      </c>
      <c r="P6427" s="2">
        <f t="shared" si="200"/>
        <v>1784.9678999999999</v>
      </c>
    </row>
    <row r="6428" spans="1:16" ht="14.25" customHeight="1" x14ac:dyDescent="0.35">
      <c r="A6428" s="2" t="s">
        <v>6459</v>
      </c>
      <c r="B6428" s="2" t="s">
        <v>41</v>
      </c>
      <c r="C6428" s="2" t="s">
        <v>20</v>
      </c>
      <c r="D6428" s="2">
        <v>3378.09</v>
      </c>
      <c r="E6428" s="2">
        <v>0.04</v>
      </c>
      <c r="F6428" s="2">
        <f t="shared" si="201"/>
        <v>135.12360000000001</v>
      </c>
      <c r="G6428" s="2">
        <v>7</v>
      </c>
      <c r="H6428" s="2" t="str">
        <f>TEXT(Table1[[#This Row],[order_date]],"mmmm")</f>
        <v>February</v>
      </c>
      <c r="I6428" s="3">
        <v>44977</v>
      </c>
      <c r="J6428" s="3">
        <v>44983</v>
      </c>
      <c r="K6428" s="3" t="str">
        <f>TEXT(Table1[[#This Row],[delivery_date]]-Table1[[#This Row],[order_date]],"D")</f>
        <v>6</v>
      </c>
      <c r="L6428" s="2" t="s">
        <v>21</v>
      </c>
      <c r="M6428" s="2" t="s">
        <v>22</v>
      </c>
      <c r="N6428" s="2">
        <v>631.84</v>
      </c>
      <c r="O6428" s="2" t="s">
        <v>23</v>
      </c>
      <c r="P6428" s="2">
        <f t="shared" si="200"/>
        <v>3242.9664000000002</v>
      </c>
    </row>
    <row r="6429" spans="1:16" ht="14.25" customHeight="1" x14ac:dyDescent="0.35">
      <c r="A6429" s="2" t="s">
        <v>6460</v>
      </c>
      <c r="B6429" s="2" t="s">
        <v>19</v>
      </c>
      <c r="C6429" s="2" t="s">
        <v>36</v>
      </c>
      <c r="D6429" s="2">
        <v>643.59</v>
      </c>
      <c r="E6429" s="2">
        <v>0.28999999999999998</v>
      </c>
      <c r="F6429" s="2">
        <f t="shared" si="201"/>
        <v>186.64109999999999</v>
      </c>
      <c r="G6429" s="2">
        <v>6</v>
      </c>
      <c r="H6429" s="2" t="str">
        <f>TEXT(Table1[[#This Row],[order_date]],"mmmm")</f>
        <v>October</v>
      </c>
      <c r="I6429" s="3">
        <v>45220</v>
      </c>
      <c r="J6429" s="3">
        <v>45227</v>
      </c>
      <c r="K6429" s="3" t="str">
        <f>TEXT(Table1[[#This Row],[delivery_date]]-Table1[[#This Row],[order_date]],"D")</f>
        <v>7</v>
      </c>
      <c r="L6429" s="2" t="s">
        <v>31</v>
      </c>
      <c r="M6429" s="2" t="s">
        <v>22</v>
      </c>
      <c r="N6429" s="2">
        <v>165.47</v>
      </c>
      <c r="O6429" s="2" t="s">
        <v>34</v>
      </c>
      <c r="P6429" s="2">
        <f t="shared" si="200"/>
        <v>456.94890000000004</v>
      </c>
    </row>
    <row r="6430" spans="1:16" ht="14.25" customHeight="1" x14ac:dyDescent="0.35">
      <c r="A6430" s="2" t="s">
        <v>6461</v>
      </c>
      <c r="B6430" s="2" t="s">
        <v>13</v>
      </c>
      <c r="C6430" s="2" t="s">
        <v>36</v>
      </c>
      <c r="D6430" s="2">
        <v>2642.35</v>
      </c>
      <c r="E6430" s="2">
        <v>0.37</v>
      </c>
      <c r="F6430" s="2">
        <f t="shared" si="201"/>
        <v>977.66949999999997</v>
      </c>
      <c r="G6430" s="2">
        <v>9</v>
      </c>
      <c r="H6430" s="2" t="str">
        <f>TEXT(Table1[[#This Row],[order_date]],"mmmm")</f>
        <v>July</v>
      </c>
      <c r="I6430" s="3">
        <v>45489</v>
      </c>
      <c r="J6430" s="3">
        <v>45492</v>
      </c>
      <c r="K6430" s="3" t="str">
        <f>TEXT(Table1[[#This Row],[delivery_date]]-Table1[[#This Row],[order_date]],"D")</f>
        <v>3</v>
      </c>
      <c r="L6430" s="2" t="s">
        <v>15</v>
      </c>
      <c r="M6430" s="2" t="s">
        <v>22</v>
      </c>
      <c r="N6430" s="2">
        <v>151.01</v>
      </c>
      <c r="O6430" s="2" t="s">
        <v>23</v>
      </c>
      <c r="P6430" s="2">
        <f t="shared" si="200"/>
        <v>1664.6804999999999</v>
      </c>
    </row>
    <row r="6431" spans="1:16" ht="14.25" customHeight="1" x14ac:dyDescent="0.35">
      <c r="A6431" s="2" t="s">
        <v>6462</v>
      </c>
      <c r="B6431" s="2" t="s">
        <v>19</v>
      </c>
      <c r="C6431" s="2" t="s">
        <v>36</v>
      </c>
      <c r="D6431" s="2">
        <v>2021.88</v>
      </c>
      <c r="E6431" s="2">
        <v>0.47</v>
      </c>
      <c r="F6431" s="2">
        <f t="shared" si="201"/>
        <v>950.28359999999998</v>
      </c>
      <c r="G6431" s="2">
        <v>8</v>
      </c>
      <c r="H6431" s="2" t="str">
        <f>TEXT(Table1[[#This Row],[order_date]],"mmmm")</f>
        <v>July</v>
      </c>
      <c r="I6431" s="3">
        <v>45486</v>
      </c>
      <c r="J6431" s="3">
        <v>45487</v>
      </c>
      <c r="K6431" s="3" t="str">
        <f>TEXT(Table1[[#This Row],[delivery_date]]-Table1[[#This Row],[order_date]],"D")</f>
        <v>1</v>
      </c>
      <c r="L6431" s="2" t="s">
        <v>15</v>
      </c>
      <c r="M6431" s="2" t="s">
        <v>16</v>
      </c>
      <c r="N6431" s="2">
        <v>170.4</v>
      </c>
      <c r="O6431" s="2" t="s">
        <v>28</v>
      </c>
      <c r="P6431" s="2">
        <f t="shared" si="200"/>
        <v>1071.5964000000001</v>
      </c>
    </row>
    <row r="6432" spans="1:16" ht="14.25" customHeight="1" x14ac:dyDescent="0.35">
      <c r="A6432" s="2" t="s">
        <v>6463</v>
      </c>
      <c r="B6432" s="2" t="s">
        <v>13</v>
      </c>
      <c r="C6432" s="2" t="s">
        <v>20</v>
      </c>
      <c r="D6432" s="2">
        <v>2314.06</v>
      </c>
      <c r="E6432" s="2">
        <v>0.02</v>
      </c>
      <c r="F6432" s="2">
        <f t="shared" si="201"/>
        <v>46.281199999999998</v>
      </c>
      <c r="G6432" s="2">
        <v>2</v>
      </c>
      <c r="H6432" s="2" t="str">
        <f>TEXT(Table1[[#This Row],[order_date]],"mmmm")</f>
        <v>October</v>
      </c>
      <c r="I6432" s="3">
        <v>45207</v>
      </c>
      <c r="J6432" s="3">
        <v>45214</v>
      </c>
      <c r="K6432" s="3" t="str">
        <f>TEXT(Table1[[#This Row],[delivery_date]]-Table1[[#This Row],[order_date]],"D")</f>
        <v>7</v>
      </c>
      <c r="L6432" s="2" t="s">
        <v>15</v>
      </c>
      <c r="M6432" s="2" t="s">
        <v>27</v>
      </c>
      <c r="N6432" s="2">
        <v>462.53</v>
      </c>
      <c r="O6432" s="2" t="s">
        <v>28</v>
      </c>
      <c r="P6432" s="2">
        <f t="shared" si="200"/>
        <v>2267.7788</v>
      </c>
    </row>
    <row r="6433" spans="1:16" ht="14.25" customHeight="1" x14ac:dyDescent="0.35">
      <c r="A6433" s="2" t="s">
        <v>6464</v>
      </c>
      <c r="B6433" s="2" t="s">
        <v>25</v>
      </c>
      <c r="C6433" s="2" t="s">
        <v>14</v>
      </c>
      <c r="D6433" s="2">
        <v>4834.42</v>
      </c>
      <c r="E6433" s="2">
        <v>0.39</v>
      </c>
      <c r="F6433" s="2">
        <f t="shared" si="201"/>
        <v>1885.4238</v>
      </c>
      <c r="G6433" s="2">
        <v>3</v>
      </c>
      <c r="H6433" s="2" t="str">
        <f>TEXT(Table1[[#This Row],[order_date]],"mmmm")</f>
        <v>May</v>
      </c>
      <c r="I6433" s="3">
        <v>45059</v>
      </c>
      <c r="J6433" s="3">
        <v>45061</v>
      </c>
      <c r="K6433" s="3" t="str">
        <f>TEXT(Table1[[#This Row],[delivery_date]]-Table1[[#This Row],[order_date]],"D")</f>
        <v>2</v>
      </c>
      <c r="L6433" s="2" t="s">
        <v>31</v>
      </c>
      <c r="M6433" s="2" t="s">
        <v>16</v>
      </c>
      <c r="N6433" s="2">
        <v>885.38</v>
      </c>
      <c r="O6433" s="2" t="s">
        <v>17</v>
      </c>
      <c r="P6433" s="2">
        <f t="shared" si="200"/>
        <v>2948.9962</v>
      </c>
    </row>
    <row r="6434" spans="1:16" ht="14.25" customHeight="1" x14ac:dyDescent="0.35">
      <c r="A6434" s="2" t="s">
        <v>6465</v>
      </c>
      <c r="B6434" s="2" t="s">
        <v>25</v>
      </c>
      <c r="C6434" s="2" t="s">
        <v>14</v>
      </c>
      <c r="D6434" s="2">
        <v>767.82</v>
      </c>
      <c r="E6434" s="2">
        <v>7.0000000000000007E-2</v>
      </c>
      <c r="F6434" s="2">
        <f t="shared" si="201"/>
        <v>53.747400000000006</v>
      </c>
      <c r="G6434" s="2">
        <v>1</v>
      </c>
      <c r="H6434" s="2" t="str">
        <f>TEXT(Table1[[#This Row],[order_date]],"mmmm")</f>
        <v>August</v>
      </c>
      <c r="I6434" s="3">
        <v>45507</v>
      </c>
      <c r="J6434" s="3">
        <v>45514</v>
      </c>
      <c r="K6434" s="3" t="str">
        <f>TEXT(Table1[[#This Row],[delivery_date]]-Table1[[#This Row],[order_date]],"D")</f>
        <v>7</v>
      </c>
      <c r="L6434" s="2" t="s">
        <v>21</v>
      </c>
      <c r="M6434" s="2" t="s">
        <v>27</v>
      </c>
      <c r="N6434" s="2">
        <v>143.88999999999999</v>
      </c>
      <c r="O6434" s="2" t="s">
        <v>23</v>
      </c>
      <c r="P6434" s="2">
        <f t="shared" si="200"/>
        <v>714.07260000000008</v>
      </c>
    </row>
    <row r="6435" spans="1:16" ht="14.25" customHeight="1" x14ac:dyDescent="0.35">
      <c r="A6435" s="2" t="s">
        <v>6466</v>
      </c>
      <c r="B6435" s="2" t="s">
        <v>13</v>
      </c>
      <c r="C6435" s="2" t="s">
        <v>26</v>
      </c>
      <c r="D6435" s="2">
        <v>3798.03</v>
      </c>
      <c r="E6435" s="2">
        <v>0.4</v>
      </c>
      <c r="F6435" s="2">
        <f t="shared" si="201"/>
        <v>1519.2120000000002</v>
      </c>
      <c r="G6435" s="2">
        <v>8</v>
      </c>
      <c r="H6435" s="2" t="str">
        <f>TEXT(Table1[[#This Row],[order_date]],"mmmm")</f>
        <v>December</v>
      </c>
      <c r="I6435" s="3">
        <v>45264</v>
      </c>
      <c r="J6435" s="3">
        <v>45271</v>
      </c>
      <c r="K6435" s="3" t="str">
        <f>TEXT(Table1[[#This Row],[delivery_date]]-Table1[[#This Row],[order_date]],"D")</f>
        <v>7</v>
      </c>
      <c r="L6435" s="2" t="s">
        <v>15</v>
      </c>
      <c r="M6435" s="2" t="s">
        <v>16</v>
      </c>
      <c r="N6435" s="2">
        <v>1000.5</v>
      </c>
      <c r="O6435" s="2" t="s">
        <v>17</v>
      </c>
      <c r="P6435" s="2">
        <f t="shared" si="200"/>
        <v>2278.8180000000002</v>
      </c>
    </row>
    <row r="6436" spans="1:16" ht="14.25" customHeight="1" x14ac:dyDescent="0.35">
      <c r="A6436" s="2" t="s">
        <v>6467</v>
      </c>
      <c r="B6436" s="2" t="s">
        <v>19</v>
      </c>
      <c r="C6436" s="2" t="s">
        <v>36</v>
      </c>
      <c r="D6436" s="2">
        <v>1718.68</v>
      </c>
      <c r="E6436" s="2">
        <v>0.44</v>
      </c>
      <c r="F6436" s="2">
        <f t="shared" si="201"/>
        <v>756.2192</v>
      </c>
      <c r="G6436" s="2">
        <v>2</v>
      </c>
      <c r="H6436" s="2" t="str">
        <f>TEXT(Table1[[#This Row],[order_date]],"mmmm")</f>
        <v>January</v>
      </c>
      <c r="I6436" s="3">
        <v>44949</v>
      </c>
      <c r="J6436" s="3">
        <v>44952</v>
      </c>
      <c r="K6436" s="3" t="str">
        <f>TEXT(Table1[[#This Row],[delivery_date]]-Table1[[#This Row],[order_date]],"D")</f>
        <v>3</v>
      </c>
      <c r="L6436" s="2" t="s">
        <v>15</v>
      </c>
      <c r="M6436" s="2" t="s">
        <v>16</v>
      </c>
      <c r="N6436" s="2">
        <v>372.17</v>
      </c>
      <c r="O6436" s="2" t="s">
        <v>34</v>
      </c>
      <c r="P6436" s="2">
        <f t="shared" si="200"/>
        <v>962.46080000000006</v>
      </c>
    </row>
    <row r="6437" spans="1:16" ht="14.25" customHeight="1" x14ac:dyDescent="0.35">
      <c r="A6437" s="2" t="s">
        <v>6468</v>
      </c>
      <c r="B6437" s="2" t="s">
        <v>25</v>
      </c>
      <c r="C6437" s="2" t="s">
        <v>36</v>
      </c>
      <c r="D6437" s="2">
        <v>1522.75</v>
      </c>
      <c r="E6437" s="2">
        <v>0.43</v>
      </c>
      <c r="F6437" s="2">
        <f t="shared" si="201"/>
        <v>654.78250000000003</v>
      </c>
      <c r="G6437" s="2">
        <v>4</v>
      </c>
      <c r="H6437" s="2" t="str">
        <f>TEXT(Table1[[#This Row],[order_date]],"mmmm")</f>
        <v>April</v>
      </c>
      <c r="I6437" s="3">
        <v>45412</v>
      </c>
      <c r="J6437" s="3">
        <v>45417</v>
      </c>
      <c r="K6437" s="3" t="str">
        <f>TEXT(Table1[[#This Row],[delivery_date]]-Table1[[#This Row],[order_date]],"D")</f>
        <v>5</v>
      </c>
      <c r="L6437" s="2" t="s">
        <v>15</v>
      </c>
      <c r="M6437" s="2" t="s">
        <v>16</v>
      </c>
      <c r="N6437" s="2">
        <v>210.85</v>
      </c>
      <c r="O6437" s="2" t="s">
        <v>34</v>
      </c>
      <c r="P6437" s="2">
        <f t="shared" si="200"/>
        <v>867.96749999999997</v>
      </c>
    </row>
    <row r="6438" spans="1:16" ht="14.25" customHeight="1" x14ac:dyDescent="0.35">
      <c r="A6438" s="2" t="s">
        <v>6469</v>
      </c>
      <c r="B6438" s="2" t="s">
        <v>41</v>
      </c>
      <c r="C6438" s="2" t="s">
        <v>14</v>
      </c>
      <c r="D6438" s="2">
        <v>1426.81</v>
      </c>
      <c r="E6438" s="2">
        <v>0.33</v>
      </c>
      <c r="F6438" s="2">
        <f t="shared" si="201"/>
        <v>470.84730000000002</v>
      </c>
      <c r="G6438" s="2">
        <v>2</v>
      </c>
      <c r="H6438" s="2" t="str">
        <f>TEXT(Table1[[#This Row],[order_date]],"mmmm")</f>
        <v>June</v>
      </c>
      <c r="I6438" s="3">
        <v>45452</v>
      </c>
      <c r="J6438" s="3">
        <v>45458</v>
      </c>
      <c r="K6438" s="3" t="str">
        <f>TEXT(Table1[[#This Row],[delivery_date]]-Table1[[#This Row],[order_date]],"D")</f>
        <v>6</v>
      </c>
      <c r="L6438" s="2" t="s">
        <v>31</v>
      </c>
      <c r="M6438" s="2" t="s">
        <v>16</v>
      </c>
      <c r="N6438" s="2">
        <v>288.02999999999997</v>
      </c>
      <c r="O6438" s="2" t="s">
        <v>28</v>
      </c>
      <c r="P6438" s="2">
        <f t="shared" si="200"/>
        <v>955.96269999999993</v>
      </c>
    </row>
    <row r="6439" spans="1:16" ht="14.25" customHeight="1" x14ac:dyDescent="0.35">
      <c r="A6439" s="2" t="s">
        <v>6470</v>
      </c>
      <c r="B6439" s="2" t="s">
        <v>25</v>
      </c>
      <c r="C6439" s="2" t="s">
        <v>36</v>
      </c>
      <c r="D6439" s="2">
        <v>1809.03</v>
      </c>
      <c r="E6439" s="2">
        <v>0.25</v>
      </c>
      <c r="F6439" s="2">
        <f t="shared" si="201"/>
        <v>452.25749999999999</v>
      </c>
      <c r="G6439" s="2">
        <v>2</v>
      </c>
      <c r="H6439" s="2" t="str">
        <f>TEXT(Table1[[#This Row],[order_date]],"mmmm")</f>
        <v>November</v>
      </c>
      <c r="I6439" s="3">
        <v>45618</v>
      </c>
      <c r="J6439" s="3">
        <v>45622</v>
      </c>
      <c r="K6439" s="3" t="str">
        <f>TEXT(Table1[[#This Row],[delivery_date]]-Table1[[#This Row],[order_date]],"D")</f>
        <v>4</v>
      </c>
      <c r="L6439" s="2" t="s">
        <v>21</v>
      </c>
      <c r="M6439" s="2" t="s">
        <v>27</v>
      </c>
      <c r="N6439" s="2">
        <v>405.46</v>
      </c>
      <c r="O6439" s="2" t="s">
        <v>17</v>
      </c>
      <c r="P6439" s="2">
        <f t="shared" si="200"/>
        <v>1356.7725</v>
      </c>
    </row>
    <row r="6440" spans="1:16" ht="14.25" customHeight="1" x14ac:dyDescent="0.35">
      <c r="A6440" s="2" t="s">
        <v>6471</v>
      </c>
      <c r="B6440" s="2" t="s">
        <v>41</v>
      </c>
      <c r="C6440" s="2" t="s">
        <v>14</v>
      </c>
      <c r="D6440" s="2">
        <v>1849.87</v>
      </c>
      <c r="E6440" s="2">
        <v>0.44</v>
      </c>
      <c r="F6440" s="2">
        <f t="shared" si="201"/>
        <v>813.94279999999992</v>
      </c>
      <c r="G6440" s="2">
        <v>3</v>
      </c>
      <c r="H6440" s="2" t="str">
        <f>TEXT(Table1[[#This Row],[order_date]],"mmmm")</f>
        <v>March</v>
      </c>
      <c r="I6440" s="3">
        <v>45013</v>
      </c>
      <c r="J6440" s="3">
        <v>45016</v>
      </c>
      <c r="K6440" s="3" t="str">
        <f>TEXT(Table1[[#This Row],[delivery_date]]-Table1[[#This Row],[order_date]],"D")</f>
        <v>3</v>
      </c>
      <c r="L6440" s="2" t="s">
        <v>21</v>
      </c>
      <c r="M6440" s="2" t="s">
        <v>22</v>
      </c>
      <c r="N6440" s="2">
        <v>181.84</v>
      </c>
      <c r="O6440" s="2" t="s">
        <v>48</v>
      </c>
      <c r="P6440" s="2">
        <f t="shared" si="200"/>
        <v>1035.9272000000001</v>
      </c>
    </row>
    <row r="6441" spans="1:16" ht="14.25" customHeight="1" x14ac:dyDescent="0.35">
      <c r="A6441" s="2" t="s">
        <v>6472</v>
      </c>
      <c r="B6441" s="2" t="s">
        <v>19</v>
      </c>
      <c r="C6441" s="2" t="s">
        <v>14</v>
      </c>
      <c r="D6441" s="2">
        <v>1426.66</v>
      </c>
      <c r="E6441" s="2">
        <v>0.26</v>
      </c>
      <c r="F6441" s="2">
        <f t="shared" si="201"/>
        <v>370.93160000000006</v>
      </c>
      <c r="G6441" s="2">
        <v>5</v>
      </c>
      <c r="H6441" s="2" t="str">
        <f>TEXT(Table1[[#This Row],[order_date]],"mmmm")</f>
        <v>February</v>
      </c>
      <c r="I6441" s="3">
        <v>44974</v>
      </c>
      <c r="J6441" s="3">
        <v>44979</v>
      </c>
      <c r="K6441" s="3" t="str">
        <f>TEXT(Table1[[#This Row],[delivery_date]]-Table1[[#This Row],[order_date]],"D")</f>
        <v>5</v>
      </c>
      <c r="L6441" s="2" t="s">
        <v>31</v>
      </c>
      <c r="M6441" s="2" t="s">
        <v>16</v>
      </c>
      <c r="N6441" s="2">
        <v>80.77</v>
      </c>
      <c r="O6441" s="2" t="s">
        <v>39</v>
      </c>
      <c r="P6441" s="2">
        <f t="shared" si="200"/>
        <v>1055.7284</v>
      </c>
    </row>
    <row r="6442" spans="1:16" ht="14.25" customHeight="1" x14ac:dyDescent="0.35">
      <c r="A6442" s="2" t="s">
        <v>6473</v>
      </c>
      <c r="B6442" s="2" t="s">
        <v>41</v>
      </c>
      <c r="C6442" s="2" t="s">
        <v>14</v>
      </c>
      <c r="D6442" s="2">
        <v>3370.72</v>
      </c>
      <c r="E6442" s="2">
        <v>0.1</v>
      </c>
      <c r="F6442" s="2">
        <f t="shared" si="201"/>
        <v>337.072</v>
      </c>
      <c r="G6442" s="2">
        <v>8</v>
      </c>
      <c r="H6442" s="2" t="str">
        <f>TEXT(Table1[[#This Row],[order_date]],"mmmm")</f>
        <v>November</v>
      </c>
      <c r="I6442" s="3">
        <v>45599</v>
      </c>
      <c r="J6442" s="3">
        <v>45602</v>
      </c>
      <c r="K6442" s="3" t="str">
        <f>TEXT(Table1[[#This Row],[delivery_date]]-Table1[[#This Row],[order_date]],"D")</f>
        <v>3</v>
      </c>
      <c r="L6442" s="2" t="s">
        <v>21</v>
      </c>
      <c r="M6442" s="2" t="s">
        <v>22</v>
      </c>
      <c r="N6442" s="2">
        <v>593.08000000000004</v>
      </c>
      <c r="O6442" s="2" t="s">
        <v>34</v>
      </c>
      <c r="P6442" s="2">
        <f t="shared" si="200"/>
        <v>3033.6479999999997</v>
      </c>
    </row>
    <row r="6443" spans="1:16" ht="14.25" customHeight="1" x14ac:dyDescent="0.35">
      <c r="A6443" s="2" t="s">
        <v>6474</v>
      </c>
      <c r="B6443" s="2" t="s">
        <v>41</v>
      </c>
      <c r="C6443" s="2" t="s">
        <v>33</v>
      </c>
      <c r="D6443" s="2">
        <v>333.84</v>
      </c>
      <c r="E6443" s="2">
        <v>0.47</v>
      </c>
      <c r="F6443" s="2">
        <f t="shared" si="201"/>
        <v>156.90479999999997</v>
      </c>
      <c r="G6443" s="2">
        <v>2</v>
      </c>
      <c r="H6443" s="2" t="str">
        <f>TEXT(Table1[[#This Row],[order_date]],"mmmm")</f>
        <v>March</v>
      </c>
      <c r="I6443" s="3">
        <v>45375</v>
      </c>
      <c r="J6443" s="3">
        <v>45381</v>
      </c>
      <c r="K6443" s="3" t="str">
        <f>TEXT(Table1[[#This Row],[delivery_date]]-Table1[[#This Row],[order_date]],"D")</f>
        <v>6</v>
      </c>
      <c r="L6443" s="2" t="s">
        <v>21</v>
      </c>
      <c r="M6443" s="2" t="s">
        <v>27</v>
      </c>
      <c r="N6443" s="2">
        <v>73.03</v>
      </c>
      <c r="O6443" s="2" t="s">
        <v>48</v>
      </c>
      <c r="P6443" s="2">
        <f t="shared" si="200"/>
        <v>176.93520000000001</v>
      </c>
    </row>
    <row r="6444" spans="1:16" ht="14.25" customHeight="1" x14ac:dyDescent="0.35">
      <c r="A6444" s="2" t="s">
        <v>6475</v>
      </c>
      <c r="B6444" s="2" t="s">
        <v>41</v>
      </c>
      <c r="C6444" s="2" t="s">
        <v>33</v>
      </c>
      <c r="D6444" s="2">
        <v>1728.24</v>
      </c>
      <c r="E6444" s="2">
        <v>0.19</v>
      </c>
      <c r="F6444" s="2">
        <f t="shared" si="201"/>
        <v>328.36560000000003</v>
      </c>
      <c r="G6444" s="2">
        <v>5</v>
      </c>
      <c r="H6444" s="2" t="str">
        <f>TEXT(Table1[[#This Row],[order_date]],"mmmm")</f>
        <v>June</v>
      </c>
      <c r="I6444" s="3">
        <v>45444</v>
      </c>
      <c r="J6444" s="3">
        <v>45445</v>
      </c>
      <c r="K6444" s="3" t="str">
        <f>TEXT(Table1[[#This Row],[delivery_date]]-Table1[[#This Row],[order_date]],"D")</f>
        <v>1</v>
      </c>
      <c r="L6444" s="2" t="s">
        <v>15</v>
      </c>
      <c r="M6444" s="2" t="s">
        <v>22</v>
      </c>
      <c r="N6444" s="2">
        <v>461.74</v>
      </c>
      <c r="O6444" s="2" t="s">
        <v>34</v>
      </c>
      <c r="P6444" s="2">
        <f t="shared" si="200"/>
        <v>1399.8743999999999</v>
      </c>
    </row>
    <row r="6445" spans="1:16" ht="14.25" customHeight="1" x14ac:dyDescent="0.35">
      <c r="A6445" s="2" t="s">
        <v>6476</v>
      </c>
      <c r="B6445" s="2" t="s">
        <v>41</v>
      </c>
      <c r="C6445" s="2" t="s">
        <v>33</v>
      </c>
      <c r="D6445" s="2">
        <v>1473.01</v>
      </c>
      <c r="E6445" s="2">
        <v>0.31</v>
      </c>
      <c r="F6445" s="2">
        <f t="shared" si="201"/>
        <v>456.63310000000001</v>
      </c>
      <c r="G6445" s="2">
        <v>4</v>
      </c>
      <c r="H6445" s="2" t="str">
        <f>TEXT(Table1[[#This Row],[order_date]],"mmmm")</f>
        <v>October</v>
      </c>
      <c r="I6445" s="3">
        <v>45587</v>
      </c>
      <c r="J6445" s="3">
        <v>45588</v>
      </c>
      <c r="K6445" s="3" t="str">
        <f>TEXT(Table1[[#This Row],[delivery_date]]-Table1[[#This Row],[order_date]],"D")</f>
        <v>1</v>
      </c>
      <c r="L6445" s="2" t="s">
        <v>21</v>
      </c>
      <c r="M6445" s="2" t="s">
        <v>22</v>
      </c>
      <c r="N6445" s="2">
        <v>288</v>
      </c>
      <c r="O6445" s="2" t="s">
        <v>48</v>
      </c>
      <c r="P6445" s="2">
        <f t="shared" si="200"/>
        <v>1016.3769</v>
      </c>
    </row>
    <row r="6446" spans="1:16" ht="14.25" customHeight="1" x14ac:dyDescent="0.35">
      <c r="A6446" s="2" t="s">
        <v>6477</v>
      </c>
      <c r="B6446" s="2" t="s">
        <v>25</v>
      </c>
      <c r="C6446" s="2" t="s">
        <v>33</v>
      </c>
      <c r="D6446" s="2">
        <v>3781.95</v>
      </c>
      <c r="E6446" s="2">
        <v>0.1</v>
      </c>
      <c r="F6446" s="2">
        <f t="shared" si="201"/>
        <v>378.19499999999999</v>
      </c>
      <c r="G6446" s="2">
        <v>3</v>
      </c>
      <c r="H6446" s="2" t="str">
        <f>TEXT(Table1[[#This Row],[order_date]],"mmmm")</f>
        <v>January</v>
      </c>
      <c r="I6446" s="3">
        <v>44953</v>
      </c>
      <c r="J6446" s="3">
        <v>44958</v>
      </c>
      <c r="K6446" s="3" t="str">
        <f>TEXT(Table1[[#This Row],[delivery_date]]-Table1[[#This Row],[order_date]],"D")</f>
        <v>5</v>
      </c>
      <c r="L6446" s="2" t="s">
        <v>31</v>
      </c>
      <c r="M6446" s="2" t="s">
        <v>16</v>
      </c>
      <c r="N6446" s="2">
        <v>744.24</v>
      </c>
      <c r="O6446" s="2" t="s">
        <v>48</v>
      </c>
      <c r="P6446" s="2">
        <f t="shared" si="200"/>
        <v>3403.7549999999997</v>
      </c>
    </row>
    <row r="6447" spans="1:16" ht="14.25" customHeight="1" x14ac:dyDescent="0.35">
      <c r="A6447" s="2" t="s">
        <v>6478</v>
      </c>
      <c r="B6447" s="2" t="s">
        <v>41</v>
      </c>
      <c r="C6447" s="2" t="s">
        <v>20</v>
      </c>
      <c r="D6447" s="2">
        <v>817.84</v>
      </c>
      <c r="E6447" s="2">
        <v>0.06</v>
      </c>
      <c r="F6447" s="2">
        <f t="shared" si="201"/>
        <v>49.070399999999999</v>
      </c>
      <c r="G6447" s="2">
        <v>6</v>
      </c>
      <c r="H6447" s="2" t="str">
        <f>TEXT(Table1[[#This Row],[order_date]],"mmmm")</f>
        <v>November</v>
      </c>
      <c r="I6447" s="3">
        <v>45251</v>
      </c>
      <c r="J6447" s="3">
        <v>45257</v>
      </c>
      <c r="K6447" s="3" t="str">
        <f>TEXT(Table1[[#This Row],[delivery_date]]-Table1[[#This Row],[order_date]],"D")</f>
        <v>6</v>
      </c>
      <c r="L6447" s="2" t="s">
        <v>21</v>
      </c>
      <c r="M6447" s="2" t="s">
        <v>16</v>
      </c>
      <c r="N6447" s="2">
        <v>144.44999999999999</v>
      </c>
      <c r="O6447" s="2" t="s">
        <v>28</v>
      </c>
      <c r="P6447" s="2">
        <f t="shared" si="200"/>
        <v>768.76960000000008</v>
      </c>
    </row>
    <row r="6448" spans="1:16" ht="14.25" customHeight="1" x14ac:dyDescent="0.35">
      <c r="A6448" s="2" t="s">
        <v>6479</v>
      </c>
      <c r="B6448" s="2" t="s">
        <v>25</v>
      </c>
      <c r="C6448" s="2" t="s">
        <v>26</v>
      </c>
      <c r="D6448" s="2">
        <v>4709.37</v>
      </c>
      <c r="E6448" s="2">
        <v>0.28000000000000003</v>
      </c>
      <c r="F6448" s="2">
        <f t="shared" si="201"/>
        <v>1318.6236000000001</v>
      </c>
      <c r="G6448" s="2">
        <v>9</v>
      </c>
      <c r="H6448" s="2" t="str">
        <f>TEXT(Table1[[#This Row],[order_date]],"mmmm")</f>
        <v>April</v>
      </c>
      <c r="I6448" s="3">
        <v>45401</v>
      </c>
      <c r="J6448" s="3">
        <v>45408</v>
      </c>
      <c r="K6448" s="3" t="str">
        <f>TEXT(Table1[[#This Row],[delivery_date]]-Table1[[#This Row],[order_date]],"D")</f>
        <v>7</v>
      </c>
      <c r="L6448" s="2" t="s">
        <v>15</v>
      </c>
      <c r="M6448" s="2" t="s">
        <v>16</v>
      </c>
      <c r="N6448" s="2">
        <v>1324.09</v>
      </c>
      <c r="O6448" s="2" t="s">
        <v>48</v>
      </c>
      <c r="P6448" s="2">
        <f t="shared" si="200"/>
        <v>3390.7464</v>
      </c>
    </row>
    <row r="6449" spans="1:16" ht="14.25" customHeight="1" x14ac:dyDescent="0.35">
      <c r="A6449" s="2" t="s">
        <v>6480</v>
      </c>
      <c r="B6449" s="2" t="s">
        <v>41</v>
      </c>
      <c r="C6449" s="2" t="s">
        <v>26</v>
      </c>
      <c r="D6449" s="2">
        <v>935.54</v>
      </c>
      <c r="E6449" s="2">
        <v>0.28000000000000003</v>
      </c>
      <c r="F6449" s="2">
        <f t="shared" si="201"/>
        <v>261.95120000000003</v>
      </c>
      <c r="G6449" s="2">
        <v>8</v>
      </c>
      <c r="H6449" s="2" t="str">
        <f>TEXT(Table1[[#This Row],[order_date]],"mmmm")</f>
        <v>May</v>
      </c>
      <c r="I6449" s="3">
        <v>45432</v>
      </c>
      <c r="J6449" s="3">
        <v>45437</v>
      </c>
      <c r="K6449" s="3" t="str">
        <f>TEXT(Table1[[#This Row],[delivery_date]]-Table1[[#This Row],[order_date]],"D")</f>
        <v>5</v>
      </c>
      <c r="L6449" s="2" t="s">
        <v>15</v>
      </c>
      <c r="M6449" s="2" t="s">
        <v>22</v>
      </c>
      <c r="N6449" s="2">
        <v>247.74</v>
      </c>
      <c r="O6449" s="2" t="s">
        <v>23</v>
      </c>
      <c r="P6449" s="2">
        <f t="shared" si="200"/>
        <v>673.58879999999999</v>
      </c>
    </row>
    <row r="6450" spans="1:16" ht="14.25" customHeight="1" x14ac:dyDescent="0.35">
      <c r="A6450" s="2" t="s">
        <v>6481</v>
      </c>
      <c r="B6450" s="2" t="s">
        <v>13</v>
      </c>
      <c r="C6450" s="2" t="s">
        <v>14</v>
      </c>
      <c r="D6450" s="2">
        <v>1913.13</v>
      </c>
      <c r="E6450" s="2">
        <v>0.18</v>
      </c>
      <c r="F6450" s="2">
        <f t="shared" si="201"/>
        <v>344.36340000000001</v>
      </c>
      <c r="G6450" s="2">
        <v>2</v>
      </c>
      <c r="H6450" s="2" t="str">
        <f>TEXT(Table1[[#This Row],[order_date]],"mmmm")</f>
        <v>May</v>
      </c>
      <c r="I6450" s="3">
        <v>45418</v>
      </c>
      <c r="J6450" s="3">
        <v>45420</v>
      </c>
      <c r="K6450" s="3" t="str">
        <f>TEXT(Table1[[#This Row],[delivery_date]]-Table1[[#This Row],[order_date]],"D")</f>
        <v>2</v>
      </c>
      <c r="L6450" s="2" t="s">
        <v>31</v>
      </c>
      <c r="M6450" s="2" t="s">
        <v>22</v>
      </c>
      <c r="N6450" s="2">
        <v>338.69</v>
      </c>
      <c r="O6450" s="2" t="s">
        <v>48</v>
      </c>
      <c r="P6450" s="2">
        <f t="shared" si="200"/>
        <v>1568.7666000000002</v>
      </c>
    </row>
    <row r="6451" spans="1:16" ht="14.25" customHeight="1" x14ac:dyDescent="0.35">
      <c r="A6451" s="2" t="s">
        <v>6482</v>
      </c>
      <c r="B6451" s="2" t="s">
        <v>19</v>
      </c>
      <c r="C6451" s="2" t="s">
        <v>36</v>
      </c>
      <c r="D6451" s="2">
        <v>1078.53</v>
      </c>
      <c r="E6451" s="2">
        <v>0.16</v>
      </c>
      <c r="F6451" s="2">
        <f t="shared" si="201"/>
        <v>172.56479999999999</v>
      </c>
      <c r="G6451" s="2">
        <v>1</v>
      </c>
      <c r="H6451" s="2" t="str">
        <f>TEXT(Table1[[#This Row],[order_date]],"mmmm")</f>
        <v>October</v>
      </c>
      <c r="I6451" s="3">
        <v>45572</v>
      </c>
      <c r="J6451" s="3">
        <v>45573</v>
      </c>
      <c r="K6451" s="3" t="str">
        <f>TEXT(Table1[[#This Row],[delivery_date]]-Table1[[#This Row],[order_date]],"D")</f>
        <v>1</v>
      </c>
      <c r="L6451" s="2" t="s">
        <v>21</v>
      </c>
      <c r="M6451" s="2" t="s">
        <v>16</v>
      </c>
      <c r="N6451" s="2">
        <v>236.39</v>
      </c>
      <c r="O6451" s="2" t="s">
        <v>17</v>
      </c>
      <c r="P6451" s="2">
        <f t="shared" si="200"/>
        <v>905.96519999999998</v>
      </c>
    </row>
    <row r="6452" spans="1:16" ht="14.25" customHeight="1" x14ac:dyDescent="0.35">
      <c r="A6452" s="2" t="s">
        <v>6483</v>
      </c>
      <c r="B6452" s="2" t="s">
        <v>41</v>
      </c>
      <c r="C6452" s="2" t="s">
        <v>33</v>
      </c>
      <c r="D6452" s="2">
        <v>1504.82</v>
      </c>
      <c r="E6452" s="2">
        <v>0.19</v>
      </c>
      <c r="F6452" s="2">
        <f t="shared" si="201"/>
        <v>285.91579999999999</v>
      </c>
      <c r="G6452" s="2">
        <v>8</v>
      </c>
      <c r="H6452" s="2" t="str">
        <f>TEXT(Table1[[#This Row],[order_date]],"mmmm")</f>
        <v>June</v>
      </c>
      <c r="I6452" s="3">
        <v>45079</v>
      </c>
      <c r="J6452" s="3">
        <v>45083</v>
      </c>
      <c r="K6452" s="3" t="str">
        <f>TEXT(Table1[[#This Row],[delivery_date]]-Table1[[#This Row],[order_date]],"D")</f>
        <v>4</v>
      </c>
      <c r="L6452" s="2" t="s">
        <v>21</v>
      </c>
      <c r="M6452" s="2" t="s">
        <v>22</v>
      </c>
      <c r="N6452" s="2">
        <v>320.66000000000003</v>
      </c>
      <c r="O6452" s="2" t="s">
        <v>48</v>
      </c>
      <c r="P6452" s="2">
        <f t="shared" si="200"/>
        <v>1218.9041999999999</v>
      </c>
    </row>
    <row r="6453" spans="1:16" ht="14.25" customHeight="1" x14ac:dyDescent="0.35">
      <c r="A6453" s="2" t="s">
        <v>6484</v>
      </c>
      <c r="B6453" s="2" t="s">
        <v>13</v>
      </c>
      <c r="C6453" s="2" t="s">
        <v>26</v>
      </c>
      <c r="D6453" s="2">
        <v>3829.02</v>
      </c>
      <c r="E6453" s="2">
        <v>0.4</v>
      </c>
      <c r="F6453" s="2">
        <f t="shared" si="201"/>
        <v>1531.6080000000002</v>
      </c>
      <c r="G6453" s="2">
        <v>5</v>
      </c>
      <c r="H6453" s="2" t="str">
        <f>TEXT(Table1[[#This Row],[order_date]],"mmmm")</f>
        <v>May</v>
      </c>
      <c r="I6453" s="3">
        <v>45425</v>
      </c>
      <c r="J6453" s="3">
        <v>45426</v>
      </c>
      <c r="K6453" s="3" t="str">
        <f>TEXT(Table1[[#This Row],[delivery_date]]-Table1[[#This Row],[order_date]],"D")</f>
        <v>1</v>
      </c>
      <c r="L6453" s="2" t="s">
        <v>15</v>
      </c>
      <c r="M6453" s="2" t="s">
        <v>27</v>
      </c>
      <c r="N6453" s="2">
        <v>428.7</v>
      </c>
      <c r="O6453" s="2" t="s">
        <v>17</v>
      </c>
      <c r="P6453" s="2">
        <f t="shared" si="200"/>
        <v>2297.4119999999998</v>
      </c>
    </row>
    <row r="6454" spans="1:16" ht="14.25" customHeight="1" x14ac:dyDescent="0.35">
      <c r="A6454" s="2" t="s">
        <v>6485</v>
      </c>
      <c r="B6454" s="2" t="s">
        <v>41</v>
      </c>
      <c r="C6454" s="2" t="s">
        <v>26</v>
      </c>
      <c r="D6454" s="2">
        <v>2434.38</v>
      </c>
      <c r="E6454" s="2">
        <v>0.18</v>
      </c>
      <c r="F6454" s="2">
        <f t="shared" si="201"/>
        <v>438.1884</v>
      </c>
      <c r="G6454" s="2">
        <v>2</v>
      </c>
      <c r="H6454" s="2" t="str">
        <f>TEXT(Table1[[#This Row],[order_date]],"mmmm")</f>
        <v>December</v>
      </c>
      <c r="I6454" s="3">
        <v>45628</v>
      </c>
      <c r="J6454" s="3">
        <v>45629</v>
      </c>
      <c r="K6454" s="3" t="str">
        <f>TEXT(Table1[[#This Row],[delivery_date]]-Table1[[#This Row],[order_date]],"D")</f>
        <v>1</v>
      </c>
      <c r="L6454" s="2" t="s">
        <v>21</v>
      </c>
      <c r="M6454" s="2" t="s">
        <v>16</v>
      </c>
      <c r="N6454" s="2">
        <v>266.24</v>
      </c>
      <c r="O6454" s="2" t="s">
        <v>23</v>
      </c>
      <c r="P6454" s="2">
        <f t="shared" si="200"/>
        <v>1996.1916000000001</v>
      </c>
    </row>
    <row r="6455" spans="1:16" ht="14.25" customHeight="1" x14ac:dyDescent="0.35">
      <c r="A6455" s="2" t="s">
        <v>6486</v>
      </c>
      <c r="B6455" s="2" t="s">
        <v>41</v>
      </c>
      <c r="C6455" s="2" t="s">
        <v>33</v>
      </c>
      <c r="D6455" s="2">
        <v>896.62</v>
      </c>
      <c r="E6455" s="2">
        <v>0.46</v>
      </c>
      <c r="F6455" s="2">
        <f t="shared" si="201"/>
        <v>412.4452</v>
      </c>
      <c r="G6455" s="2">
        <v>1</v>
      </c>
      <c r="H6455" s="2" t="str">
        <f>TEXT(Table1[[#This Row],[order_date]],"mmmm")</f>
        <v>March</v>
      </c>
      <c r="I6455" s="3">
        <v>45005</v>
      </c>
      <c r="J6455" s="3">
        <v>45009</v>
      </c>
      <c r="K6455" s="3" t="str">
        <f>TEXT(Table1[[#This Row],[delivery_date]]-Table1[[#This Row],[order_date]],"D")</f>
        <v>4</v>
      </c>
      <c r="L6455" s="2" t="s">
        <v>15</v>
      </c>
      <c r="M6455" s="2" t="s">
        <v>22</v>
      </c>
      <c r="N6455" s="2">
        <v>268.77999999999997</v>
      </c>
      <c r="O6455" s="2" t="s">
        <v>34</v>
      </c>
      <c r="P6455" s="2">
        <f t="shared" si="200"/>
        <v>484.1748</v>
      </c>
    </row>
    <row r="6456" spans="1:16" ht="14.25" customHeight="1" x14ac:dyDescent="0.35">
      <c r="A6456" s="2" t="s">
        <v>6487</v>
      </c>
      <c r="B6456" s="2" t="s">
        <v>41</v>
      </c>
      <c r="C6456" s="2" t="s">
        <v>20</v>
      </c>
      <c r="D6456" s="2">
        <v>328.51</v>
      </c>
      <c r="E6456" s="2">
        <v>0.06</v>
      </c>
      <c r="F6456" s="2">
        <f t="shared" si="201"/>
        <v>19.710599999999999</v>
      </c>
      <c r="G6456" s="2">
        <v>8</v>
      </c>
      <c r="H6456" s="2" t="str">
        <f>TEXT(Table1[[#This Row],[order_date]],"mmmm")</f>
        <v>February</v>
      </c>
      <c r="I6456" s="3">
        <v>44972</v>
      </c>
      <c r="J6456" s="3">
        <v>44978</v>
      </c>
      <c r="K6456" s="3" t="str">
        <f>TEXT(Table1[[#This Row],[delivery_date]]-Table1[[#This Row],[order_date]],"D")</f>
        <v>6</v>
      </c>
      <c r="L6456" s="2" t="s">
        <v>31</v>
      </c>
      <c r="M6456" s="2" t="s">
        <v>27</v>
      </c>
      <c r="N6456" s="2">
        <v>83.99</v>
      </c>
      <c r="O6456" s="2" t="s">
        <v>17</v>
      </c>
      <c r="P6456" s="2">
        <f t="shared" si="200"/>
        <v>308.79939999999999</v>
      </c>
    </row>
    <row r="6457" spans="1:16" ht="14.25" customHeight="1" x14ac:dyDescent="0.35">
      <c r="A6457" s="2" t="s">
        <v>6488</v>
      </c>
      <c r="B6457" s="2" t="s">
        <v>13</v>
      </c>
      <c r="C6457" s="2" t="s">
        <v>20</v>
      </c>
      <c r="D6457" s="2">
        <v>1226.5899999999999</v>
      </c>
      <c r="E6457" s="2">
        <v>0.47</v>
      </c>
      <c r="F6457" s="2">
        <f t="shared" si="201"/>
        <v>576.49729999999988</v>
      </c>
      <c r="G6457" s="2">
        <v>8</v>
      </c>
      <c r="H6457" s="2" t="str">
        <f>TEXT(Table1[[#This Row],[order_date]],"mmmm")</f>
        <v>March</v>
      </c>
      <c r="I6457" s="3">
        <v>45358</v>
      </c>
      <c r="J6457" s="3">
        <v>45364</v>
      </c>
      <c r="K6457" s="3" t="str">
        <f>TEXT(Table1[[#This Row],[delivery_date]]-Table1[[#This Row],[order_date]],"D")</f>
        <v>6</v>
      </c>
      <c r="L6457" s="2" t="s">
        <v>21</v>
      </c>
      <c r="M6457" s="2" t="s">
        <v>27</v>
      </c>
      <c r="N6457" s="2">
        <v>290.14999999999998</v>
      </c>
      <c r="O6457" s="2" t="s">
        <v>17</v>
      </c>
      <c r="P6457" s="2">
        <f t="shared" si="200"/>
        <v>650.09270000000004</v>
      </c>
    </row>
    <row r="6458" spans="1:16" ht="14.25" customHeight="1" x14ac:dyDescent="0.35">
      <c r="A6458" s="2" t="s">
        <v>6489</v>
      </c>
      <c r="B6458" s="2" t="s">
        <v>19</v>
      </c>
      <c r="C6458" s="2" t="s">
        <v>26</v>
      </c>
      <c r="D6458" s="2">
        <v>4733.45</v>
      </c>
      <c r="E6458" s="2">
        <v>0.34</v>
      </c>
      <c r="F6458" s="2">
        <f t="shared" si="201"/>
        <v>1609.373</v>
      </c>
      <c r="G6458" s="2">
        <v>6</v>
      </c>
      <c r="H6458" s="2" t="str">
        <f>TEXT(Table1[[#This Row],[order_date]],"mmmm")</f>
        <v>February</v>
      </c>
      <c r="I6458" s="3">
        <v>45348</v>
      </c>
      <c r="J6458" s="3">
        <v>45355</v>
      </c>
      <c r="K6458" s="3" t="str">
        <f>TEXT(Table1[[#This Row],[delivery_date]]-Table1[[#This Row],[order_date]],"D")</f>
        <v>7</v>
      </c>
      <c r="L6458" s="2" t="s">
        <v>15</v>
      </c>
      <c r="M6458" s="2" t="s">
        <v>27</v>
      </c>
      <c r="N6458" s="2">
        <v>1330.84</v>
      </c>
      <c r="O6458" s="2" t="s">
        <v>34</v>
      </c>
      <c r="P6458" s="2">
        <f t="shared" si="200"/>
        <v>3124.0769999999998</v>
      </c>
    </row>
    <row r="6459" spans="1:16" ht="14.25" customHeight="1" x14ac:dyDescent="0.35">
      <c r="A6459" s="2" t="s">
        <v>6490</v>
      </c>
      <c r="B6459" s="2" t="s">
        <v>13</v>
      </c>
      <c r="C6459" s="2" t="s">
        <v>20</v>
      </c>
      <c r="D6459" s="2">
        <v>4242.05</v>
      </c>
      <c r="E6459" s="2">
        <v>0.17</v>
      </c>
      <c r="F6459" s="2">
        <f t="shared" si="201"/>
        <v>721.14850000000013</v>
      </c>
      <c r="G6459" s="2">
        <v>5</v>
      </c>
      <c r="H6459" s="2" t="str">
        <f>TEXT(Table1[[#This Row],[order_date]],"mmmm")</f>
        <v>July</v>
      </c>
      <c r="I6459" s="3">
        <v>45499</v>
      </c>
      <c r="J6459" s="3">
        <v>45500</v>
      </c>
      <c r="K6459" s="3" t="str">
        <f>TEXT(Table1[[#This Row],[delivery_date]]-Table1[[#This Row],[order_date]],"D")</f>
        <v>1</v>
      </c>
      <c r="L6459" s="2" t="s">
        <v>31</v>
      </c>
      <c r="M6459" s="2" t="s">
        <v>27</v>
      </c>
      <c r="N6459" s="2">
        <v>985.25</v>
      </c>
      <c r="O6459" s="2" t="s">
        <v>17</v>
      </c>
      <c r="P6459" s="2">
        <f t="shared" si="200"/>
        <v>3520.9014999999999</v>
      </c>
    </row>
    <row r="6460" spans="1:16" ht="14.25" customHeight="1" x14ac:dyDescent="0.35">
      <c r="A6460" s="2" t="s">
        <v>6491</v>
      </c>
      <c r="B6460" s="2" t="s">
        <v>19</v>
      </c>
      <c r="C6460" s="2" t="s">
        <v>33</v>
      </c>
      <c r="D6460" s="2">
        <v>2256.85</v>
      </c>
      <c r="E6460" s="2">
        <v>0</v>
      </c>
      <c r="F6460" s="2">
        <f t="shared" si="201"/>
        <v>0</v>
      </c>
      <c r="G6460" s="2">
        <v>5</v>
      </c>
      <c r="H6460" s="2" t="str">
        <f>TEXT(Table1[[#This Row],[order_date]],"mmmm")</f>
        <v>August</v>
      </c>
      <c r="I6460" s="3">
        <v>45519</v>
      </c>
      <c r="J6460" s="3">
        <v>45522</v>
      </c>
      <c r="K6460" s="3" t="str">
        <f>TEXT(Table1[[#This Row],[delivery_date]]-Table1[[#This Row],[order_date]],"D")</f>
        <v>3</v>
      </c>
      <c r="L6460" s="2" t="s">
        <v>21</v>
      </c>
      <c r="M6460" s="2" t="s">
        <v>27</v>
      </c>
      <c r="N6460" s="2">
        <v>566.16</v>
      </c>
      <c r="O6460" s="2" t="s">
        <v>23</v>
      </c>
      <c r="P6460" s="2">
        <f t="shared" si="200"/>
        <v>2256.85</v>
      </c>
    </row>
    <row r="6461" spans="1:16" ht="14.25" customHeight="1" x14ac:dyDescent="0.35">
      <c r="A6461" s="2" t="s">
        <v>6492</v>
      </c>
      <c r="B6461" s="2" t="s">
        <v>41</v>
      </c>
      <c r="C6461" s="2" t="s">
        <v>26</v>
      </c>
      <c r="D6461" s="2">
        <v>2461.7800000000002</v>
      </c>
      <c r="E6461" s="2">
        <v>0.4</v>
      </c>
      <c r="F6461" s="2">
        <f t="shared" si="201"/>
        <v>984.7120000000001</v>
      </c>
      <c r="G6461" s="2">
        <v>6</v>
      </c>
      <c r="H6461" s="2" t="str">
        <f>TEXT(Table1[[#This Row],[order_date]],"mmmm")</f>
        <v>September</v>
      </c>
      <c r="I6461" s="3">
        <v>45199</v>
      </c>
      <c r="J6461" s="3">
        <v>45202</v>
      </c>
      <c r="K6461" s="3" t="str">
        <f>TEXT(Table1[[#This Row],[delivery_date]]-Table1[[#This Row],[order_date]],"D")</f>
        <v>3</v>
      </c>
      <c r="L6461" s="2" t="s">
        <v>15</v>
      </c>
      <c r="M6461" s="2" t="s">
        <v>16</v>
      </c>
      <c r="N6461" s="2">
        <v>300.49</v>
      </c>
      <c r="O6461" s="2" t="s">
        <v>17</v>
      </c>
      <c r="P6461" s="2">
        <f t="shared" si="200"/>
        <v>1477.0680000000002</v>
      </c>
    </row>
    <row r="6462" spans="1:16" ht="14.25" customHeight="1" x14ac:dyDescent="0.35">
      <c r="A6462" s="2" t="s">
        <v>6493</v>
      </c>
      <c r="B6462" s="2" t="s">
        <v>25</v>
      </c>
      <c r="C6462" s="2" t="s">
        <v>33</v>
      </c>
      <c r="D6462" s="2">
        <v>4506.8900000000003</v>
      </c>
      <c r="E6462" s="2">
        <v>0.48</v>
      </c>
      <c r="F6462" s="2">
        <f t="shared" si="201"/>
        <v>2163.3072000000002</v>
      </c>
      <c r="G6462" s="2">
        <v>5</v>
      </c>
      <c r="H6462" s="2" t="str">
        <f>TEXT(Table1[[#This Row],[order_date]],"mmmm")</f>
        <v>July</v>
      </c>
      <c r="I6462" s="3">
        <v>45486</v>
      </c>
      <c r="J6462" s="3">
        <v>45487</v>
      </c>
      <c r="K6462" s="3" t="str">
        <f>TEXT(Table1[[#This Row],[delivery_date]]-Table1[[#This Row],[order_date]],"D")</f>
        <v>1</v>
      </c>
      <c r="L6462" s="2" t="s">
        <v>15</v>
      </c>
      <c r="M6462" s="2" t="s">
        <v>27</v>
      </c>
      <c r="N6462" s="2">
        <v>797.6</v>
      </c>
      <c r="O6462" s="2" t="s">
        <v>48</v>
      </c>
      <c r="P6462" s="2">
        <f t="shared" si="200"/>
        <v>2343.5828000000001</v>
      </c>
    </row>
    <row r="6463" spans="1:16" ht="14.25" customHeight="1" x14ac:dyDescent="0.35">
      <c r="A6463" s="2" t="s">
        <v>6494</v>
      </c>
      <c r="B6463" s="2" t="s">
        <v>41</v>
      </c>
      <c r="C6463" s="2" t="s">
        <v>20</v>
      </c>
      <c r="D6463" s="2">
        <v>2997.59</v>
      </c>
      <c r="E6463" s="2">
        <v>0.49</v>
      </c>
      <c r="F6463" s="2">
        <f t="shared" si="201"/>
        <v>1468.8190999999999</v>
      </c>
      <c r="G6463" s="2">
        <v>2</v>
      </c>
      <c r="H6463" s="2" t="str">
        <f>TEXT(Table1[[#This Row],[order_date]],"mmmm")</f>
        <v>February</v>
      </c>
      <c r="I6463" s="3">
        <v>44959</v>
      </c>
      <c r="J6463" s="3">
        <v>44960</v>
      </c>
      <c r="K6463" s="3" t="str">
        <f>TEXT(Table1[[#This Row],[delivery_date]]-Table1[[#This Row],[order_date]],"D")</f>
        <v>1</v>
      </c>
      <c r="L6463" s="2" t="s">
        <v>21</v>
      </c>
      <c r="M6463" s="2" t="s">
        <v>22</v>
      </c>
      <c r="N6463" s="2">
        <v>470.15</v>
      </c>
      <c r="O6463" s="2" t="s">
        <v>17</v>
      </c>
      <c r="P6463" s="2">
        <f t="shared" si="200"/>
        <v>1528.7709000000002</v>
      </c>
    </row>
    <row r="6464" spans="1:16" ht="14.25" customHeight="1" x14ac:dyDescent="0.35">
      <c r="A6464" s="2" t="s">
        <v>6495</v>
      </c>
      <c r="B6464" s="2" t="s">
        <v>19</v>
      </c>
      <c r="C6464" s="2" t="s">
        <v>33</v>
      </c>
      <c r="D6464" s="2">
        <v>4415.76</v>
      </c>
      <c r="E6464" s="2">
        <v>0.21</v>
      </c>
      <c r="F6464" s="2">
        <f t="shared" si="201"/>
        <v>927.30960000000005</v>
      </c>
      <c r="G6464" s="2">
        <v>7</v>
      </c>
      <c r="H6464" s="2" t="str">
        <f>TEXT(Table1[[#This Row],[order_date]],"mmmm")</f>
        <v>June</v>
      </c>
      <c r="I6464" s="3">
        <v>45456</v>
      </c>
      <c r="J6464" s="3">
        <v>45460</v>
      </c>
      <c r="K6464" s="3" t="str">
        <f>TEXT(Table1[[#This Row],[delivery_date]]-Table1[[#This Row],[order_date]],"D")</f>
        <v>4</v>
      </c>
      <c r="L6464" s="2" t="s">
        <v>31</v>
      </c>
      <c r="M6464" s="2" t="s">
        <v>22</v>
      </c>
      <c r="N6464" s="2">
        <v>580.61</v>
      </c>
      <c r="O6464" s="2" t="s">
        <v>48</v>
      </c>
      <c r="P6464" s="2">
        <f t="shared" si="200"/>
        <v>3488.4504000000002</v>
      </c>
    </row>
    <row r="6465" spans="1:16" ht="14.25" customHeight="1" x14ac:dyDescent="0.35">
      <c r="A6465" s="2" t="s">
        <v>6496</v>
      </c>
      <c r="B6465" s="2" t="s">
        <v>13</v>
      </c>
      <c r="C6465" s="2" t="s">
        <v>20</v>
      </c>
      <c r="D6465" s="2">
        <v>2510.0100000000002</v>
      </c>
      <c r="E6465" s="2">
        <v>0.04</v>
      </c>
      <c r="F6465" s="2">
        <f t="shared" si="201"/>
        <v>100.4004</v>
      </c>
      <c r="G6465" s="2">
        <v>4</v>
      </c>
      <c r="H6465" s="2" t="str">
        <f>TEXT(Table1[[#This Row],[order_date]],"mmmm")</f>
        <v>February</v>
      </c>
      <c r="I6465" s="3">
        <v>44962</v>
      </c>
      <c r="J6465" s="3">
        <v>44969</v>
      </c>
      <c r="K6465" s="3" t="str">
        <f>TEXT(Table1[[#This Row],[delivery_date]]-Table1[[#This Row],[order_date]],"D")</f>
        <v>7</v>
      </c>
      <c r="L6465" s="2" t="s">
        <v>21</v>
      </c>
      <c r="M6465" s="2" t="s">
        <v>27</v>
      </c>
      <c r="N6465" s="2">
        <v>591.03</v>
      </c>
      <c r="O6465" s="2" t="s">
        <v>28</v>
      </c>
      <c r="P6465" s="2">
        <f t="shared" si="200"/>
        <v>2409.6096000000002</v>
      </c>
    </row>
    <row r="6466" spans="1:16" ht="14.25" customHeight="1" x14ac:dyDescent="0.35">
      <c r="A6466" s="2" t="s">
        <v>6497</v>
      </c>
      <c r="B6466" s="2" t="s">
        <v>41</v>
      </c>
      <c r="C6466" s="2" t="s">
        <v>20</v>
      </c>
      <c r="D6466" s="2">
        <v>1080.48</v>
      </c>
      <c r="E6466" s="2">
        <v>0.16</v>
      </c>
      <c r="F6466" s="2">
        <f t="shared" si="201"/>
        <v>172.8768</v>
      </c>
      <c r="G6466" s="2">
        <v>7</v>
      </c>
      <c r="H6466" s="2" t="str">
        <f>TEXT(Table1[[#This Row],[order_date]],"mmmm")</f>
        <v>March</v>
      </c>
      <c r="I6466" s="3">
        <v>45015</v>
      </c>
      <c r="J6466" s="3">
        <v>45016</v>
      </c>
      <c r="K6466" s="3" t="str">
        <f>TEXT(Table1[[#This Row],[delivery_date]]-Table1[[#This Row],[order_date]],"D")</f>
        <v>1</v>
      </c>
      <c r="L6466" s="2" t="s">
        <v>15</v>
      </c>
      <c r="M6466" s="2" t="s">
        <v>27</v>
      </c>
      <c r="N6466" s="2">
        <v>177.68</v>
      </c>
      <c r="O6466" s="2" t="s">
        <v>28</v>
      </c>
      <c r="P6466" s="2">
        <f t="shared" ref="P6466:P6529" si="202">D6466-F6466</f>
        <v>907.60320000000002</v>
      </c>
    </row>
    <row r="6467" spans="1:16" ht="14.25" customHeight="1" x14ac:dyDescent="0.35">
      <c r="A6467" s="2" t="s">
        <v>6498</v>
      </c>
      <c r="B6467" s="2" t="s">
        <v>13</v>
      </c>
      <c r="C6467" s="2" t="s">
        <v>33</v>
      </c>
      <c r="D6467" s="2">
        <v>3657.04</v>
      </c>
      <c r="E6467" s="2">
        <v>0.15</v>
      </c>
      <c r="F6467" s="2">
        <f t="shared" ref="F6467:F6530" si="203">D6467*E6467</f>
        <v>548.55599999999993</v>
      </c>
      <c r="G6467" s="2">
        <v>1</v>
      </c>
      <c r="H6467" s="2" t="str">
        <f>TEXT(Table1[[#This Row],[order_date]],"mmmm")</f>
        <v>October</v>
      </c>
      <c r="I6467" s="3">
        <v>45586</v>
      </c>
      <c r="J6467" s="3">
        <v>45591</v>
      </c>
      <c r="K6467" s="3" t="str">
        <f>TEXT(Table1[[#This Row],[delivery_date]]-Table1[[#This Row],[order_date]],"D")</f>
        <v>5</v>
      </c>
      <c r="L6467" s="2" t="s">
        <v>15</v>
      </c>
      <c r="M6467" s="2" t="s">
        <v>16</v>
      </c>
      <c r="N6467" s="2">
        <v>1019.54</v>
      </c>
      <c r="O6467" s="2" t="s">
        <v>17</v>
      </c>
      <c r="P6467" s="2">
        <f t="shared" si="202"/>
        <v>3108.4839999999999</v>
      </c>
    </row>
    <row r="6468" spans="1:16" ht="14.25" customHeight="1" x14ac:dyDescent="0.35">
      <c r="A6468" s="2" t="s">
        <v>6499</v>
      </c>
      <c r="B6468" s="2" t="s">
        <v>13</v>
      </c>
      <c r="C6468" s="2" t="s">
        <v>20</v>
      </c>
      <c r="D6468" s="2">
        <v>2679.33</v>
      </c>
      <c r="E6468" s="2">
        <v>0.05</v>
      </c>
      <c r="F6468" s="2">
        <f t="shared" si="203"/>
        <v>133.9665</v>
      </c>
      <c r="G6468" s="2">
        <v>6</v>
      </c>
      <c r="H6468" s="2" t="str">
        <f>TEXT(Table1[[#This Row],[order_date]],"mmmm")</f>
        <v>September</v>
      </c>
      <c r="I6468" s="3">
        <v>45538</v>
      </c>
      <c r="J6468" s="3">
        <v>45541</v>
      </c>
      <c r="K6468" s="3" t="str">
        <f>TEXT(Table1[[#This Row],[delivery_date]]-Table1[[#This Row],[order_date]],"D")</f>
        <v>3</v>
      </c>
      <c r="L6468" s="2" t="s">
        <v>31</v>
      </c>
      <c r="M6468" s="2" t="s">
        <v>27</v>
      </c>
      <c r="N6468" s="2">
        <v>401.57</v>
      </c>
      <c r="O6468" s="2" t="s">
        <v>34</v>
      </c>
      <c r="P6468" s="2">
        <f t="shared" si="202"/>
        <v>2545.3634999999999</v>
      </c>
    </row>
    <row r="6469" spans="1:16" ht="14.25" customHeight="1" x14ac:dyDescent="0.35">
      <c r="A6469" s="2" t="s">
        <v>6500</v>
      </c>
      <c r="B6469" s="2" t="s">
        <v>13</v>
      </c>
      <c r="C6469" s="2" t="s">
        <v>14</v>
      </c>
      <c r="D6469" s="2">
        <v>3375.35</v>
      </c>
      <c r="E6469" s="2">
        <v>0.26</v>
      </c>
      <c r="F6469" s="2">
        <f t="shared" si="203"/>
        <v>877.59100000000001</v>
      </c>
      <c r="G6469" s="2">
        <v>2</v>
      </c>
      <c r="H6469" s="2" t="str">
        <f>TEXT(Table1[[#This Row],[order_date]],"mmmm")</f>
        <v>January</v>
      </c>
      <c r="I6469" s="3">
        <v>44957</v>
      </c>
      <c r="J6469" s="3">
        <v>44958</v>
      </c>
      <c r="K6469" s="3" t="str">
        <f>TEXT(Table1[[#This Row],[delivery_date]]-Table1[[#This Row],[order_date]],"D")</f>
        <v>1</v>
      </c>
      <c r="L6469" s="2" t="s">
        <v>31</v>
      </c>
      <c r="M6469" s="2" t="s">
        <v>22</v>
      </c>
      <c r="N6469" s="2">
        <v>538.76</v>
      </c>
      <c r="O6469" s="2" t="s">
        <v>34</v>
      </c>
      <c r="P6469" s="2">
        <f t="shared" si="202"/>
        <v>2497.759</v>
      </c>
    </row>
    <row r="6470" spans="1:16" ht="14.25" customHeight="1" x14ac:dyDescent="0.35">
      <c r="A6470" s="2" t="s">
        <v>6501</v>
      </c>
      <c r="B6470" s="2" t="s">
        <v>41</v>
      </c>
      <c r="C6470" s="2" t="s">
        <v>33</v>
      </c>
      <c r="D6470" s="2">
        <v>870.43</v>
      </c>
      <c r="E6470" s="2">
        <v>0.3</v>
      </c>
      <c r="F6470" s="2">
        <f t="shared" si="203"/>
        <v>261.12899999999996</v>
      </c>
      <c r="G6470" s="2">
        <v>3</v>
      </c>
      <c r="H6470" s="2" t="str">
        <f>TEXT(Table1[[#This Row],[order_date]],"mmmm")</f>
        <v>January</v>
      </c>
      <c r="I6470" s="3">
        <v>44947</v>
      </c>
      <c r="J6470" s="3">
        <v>44952</v>
      </c>
      <c r="K6470" s="3" t="str">
        <f>TEXT(Table1[[#This Row],[delivery_date]]-Table1[[#This Row],[order_date]],"D")</f>
        <v>5</v>
      </c>
      <c r="L6470" s="2" t="s">
        <v>31</v>
      </c>
      <c r="M6470" s="2" t="s">
        <v>16</v>
      </c>
      <c r="N6470" s="2">
        <v>237.29</v>
      </c>
      <c r="O6470" s="2" t="s">
        <v>39</v>
      </c>
      <c r="P6470" s="2">
        <f t="shared" si="202"/>
        <v>609.30099999999993</v>
      </c>
    </row>
    <row r="6471" spans="1:16" ht="14.25" customHeight="1" x14ac:dyDescent="0.35">
      <c r="A6471" s="2" t="s">
        <v>6502</v>
      </c>
      <c r="B6471" s="2" t="s">
        <v>13</v>
      </c>
      <c r="C6471" s="2" t="s">
        <v>14</v>
      </c>
      <c r="D6471" s="2">
        <v>3273.25</v>
      </c>
      <c r="E6471" s="2">
        <v>0.36</v>
      </c>
      <c r="F6471" s="2">
        <f t="shared" si="203"/>
        <v>1178.3699999999999</v>
      </c>
      <c r="G6471" s="2">
        <v>3</v>
      </c>
      <c r="H6471" s="2" t="str">
        <f>TEXT(Table1[[#This Row],[order_date]],"mmmm")</f>
        <v>October</v>
      </c>
      <c r="I6471" s="3">
        <v>45566</v>
      </c>
      <c r="J6471" s="3">
        <v>45572</v>
      </c>
      <c r="K6471" s="3" t="str">
        <f>TEXT(Table1[[#This Row],[delivery_date]]-Table1[[#This Row],[order_date]],"D")</f>
        <v>6</v>
      </c>
      <c r="L6471" s="2" t="s">
        <v>31</v>
      </c>
      <c r="M6471" s="2" t="s">
        <v>22</v>
      </c>
      <c r="N6471" s="2">
        <v>187.85</v>
      </c>
      <c r="O6471" s="2" t="s">
        <v>23</v>
      </c>
      <c r="P6471" s="2">
        <f t="shared" si="202"/>
        <v>2094.88</v>
      </c>
    </row>
    <row r="6472" spans="1:16" ht="14.25" customHeight="1" x14ac:dyDescent="0.35">
      <c r="A6472" s="2" t="s">
        <v>6503</v>
      </c>
      <c r="B6472" s="2" t="s">
        <v>13</v>
      </c>
      <c r="C6472" s="2" t="s">
        <v>33</v>
      </c>
      <c r="D6472" s="2">
        <v>1973.06</v>
      </c>
      <c r="E6472" s="2">
        <v>0.03</v>
      </c>
      <c r="F6472" s="2">
        <f t="shared" si="203"/>
        <v>59.191799999999994</v>
      </c>
      <c r="G6472" s="2">
        <v>1</v>
      </c>
      <c r="H6472" s="2" t="str">
        <f>TEXT(Table1[[#This Row],[order_date]],"mmmm")</f>
        <v>December</v>
      </c>
      <c r="I6472" s="3">
        <v>45283</v>
      </c>
      <c r="J6472" s="3">
        <v>45284</v>
      </c>
      <c r="K6472" s="3" t="str">
        <f>TEXT(Table1[[#This Row],[delivery_date]]-Table1[[#This Row],[order_date]],"D")</f>
        <v>1</v>
      </c>
      <c r="L6472" s="2" t="s">
        <v>31</v>
      </c>
      <c r="M6472" s="2" t="s">
        <v>27</v>
      </c>
      <c r="N6472" s="2">
        <v>353.82</v>
      </c>
      <c r="O6472" s="2" t="s">
        <v>39</v>
      </c>
      <c r="P6472" s="2">
        <f t="shared" si="202"/>
        <v>1913.8681999999999</v>
      </c>
    </row>
    <row r="6473" spans="1:16" ht="14.25" customHeight="1" x14ac:dyDescent="0.35">
      <c r="A6473" s="2" t="s">
        <v>6504</v>
      </c>
      <c r="B6473" s="2" t="s">
        <v>41</v>
      </c>
      <c r="C6473" s="2" t="s">
        <v>20</v>
      </c>
      <c r="D6473" s="2">
        <v>1726.79</v>
      </c>
      <c r="E6473" s="2">
        <v>0.14000000000000001</v>
      </c>
      <c r="F6473" s="2">
        <f t="shared" si="203"/>
        <v>241.75060000000002</v>
      </c>
      <c r="G6473" s="2">
        <v>5</v>
      </c>
      <c r="H6473" s="2" t="str">
        <f>TEXT(Table1[[#This Row],[order_date]],"mmmm")</f>
        <v>October</v>
      </c>
      <c r="I6473" s="3">
        <v>45216</v>
      </c>
      <c r="J6473" s="3">
        <v>45218</v>
      </c>
      <c r="K6473" s="3" t="str">
        <f>TEXT(Table1[[#This Row],[delivery_date]]-Table1[[#This Row],[order_date]],"D")</f>
        <v>2</v>
      </c>
      <c r="L6473" s="2" t="s">
        <v>15</v>
      </c>
      <c r="M6473" s="2" t="s">
        <v>27</v>
      </c>
      <c r="N6473" s="2">
        <v>193.89</v>
      </c>
      <c r="O6473" s="2" t="s">
        <v>34</v>
      </c>
      <c r="P6473" s="2">
        <f t="shared" si="202"/>
        <v>1485.0393999999999</v>
      </c>
    </row>
    <row r="6474" spans="1:16" ht="14.25" customHeight="1" x14ac:dyDescent="0.35">
      <c r="A6474" s="2" t="s">
        <v>6505</v>
      </c>
      <c r="B6474" s="2" t="s">
        <v>13</v>
      </c>
      <c r="C6474" s="2" t="s">
        <v>20</v>
      </c>
      <c r="D6474" s="2">
        <v>3390.23</v>
      </c>
      <c r="E6474" s="2">
        <v>0.18</v>
      </c>
      <c r="F6474" s="2">
        <f t="shared" si="203"/>
        <v>610.2414</v>
      </c>
      <c r="G6474" s="2">
        <v>8</v>
      </c>
      <c r="H6474" s="2" t="str">
        <f>TEXT(Table1[[#This Row],[order_date]],"mmmm")</f>
        <v>July</v>
      </c>
      <c r="I6474" s="3">
        <v>45111</v>
      </c>
      <c r="J6474" s="3">
        <v>45116</v>
      </c>
      <c r="K6474" s="3" t="str">
        <f>TEXT(Table1[[#This Row],[delivery_date]]-Table1[[#This Row],[order_date]],"D")</f>
        <v>5</v>
      </c>
      <c r="L6474" s="2" t="s">
        <v>15</v>
      </c>
      <c r="M6474" s="2" t="s">
        <v>22</v>
      </c>
      <c r="N6474" s="2">
        <v>533.39</v>
      </c>
      <c r="O6474" s="2" t="s">
        <v>48</v>
      </c>
      <c r="P6474" s="2">
        <f t="shared" si="202"/>
        <v>2779.9886000000001</v>
      </c>
    </row>
    <row r="6475" spans="1:16" ht="14.25" customHeight="1" x14ac:dyDescent="0.35">
      <c r="A6475" s="2" t="s">
        <v>6506</v>
      </c>
      <c r="B6475" s="2" t="s">
        <v>41</v>
      </c>
      <c r="C6475" s="2" t="s">
        <v>26</v>
      </c>
      <c r="D6475" s="2">
        <v>3001.97</v>
      </c>
      <c r="E6475" s="2">
        <v>0.45</v>
      </c>
      <c r="F6475" s="2">
        <f t="shared" si="203"/>
        <v>1350.8864999999998</v>
      </c>
      <c r="G6475" s="2">
        <v>8</v>
      </c>
      <c r="H6475" s="2" t="str">
        <f>TEXT(Table1[[#This Row],[order_date]],"mmmm")</f>
        <v>November</v>
      </c>
      <c r="I6475" s="3">
        <v>45603</v>
      </c>
      <c r="J6475" s="3">
        <v>45606</v>
      </c>
      <c r="K6475" s="3" t="str">
        <f>TEXT(Table1[[#This Row],[delivery_date]]-Table1[[#This Row],[order_date]],"D")</f>
        <v>3</v>
      </c>
      <c r="L6475" s="2" t="s">
        <v>31</v>
      </c>
      <c r="M6475" s="2" t="s">
        <v>16</v>
      </c>
      <c r="N6475" s="2">
        <v>651.69000000000005</v>
      </c>
      <c r="O6475" s="2" t="s">
        <v>17</v>
      </c>
      <c r="P6475" s="2">
        <f t="shared" si="202"/>
        <v>1651.0835</v>
      </c>
    </row>
    <row r="6476" spans="1:16" ht="14.25" customHeight="1" x14ac:dyDescent="0.35">
      <c r="A6476" s="2" t="s">
        <v>6507</v>
      </c>
      <c r="B6476" s="2" t="s">
        <v>19</v>
      </c>
      <c r="C6476" s="2" t="s">
        <v>26</v>
      </c>
      <c r="D6476" s="2">
        <v>3280.63</v>
      </c>
      <c r="E6476" s="2">
        <v>0.45</v>
      </c>
      <c r="F6476" s="2">
        <f t="shared" si="203"/>
        <v>1476.2835</v>
      </c>
      <c r="G6476" s="2">
        <v>7</v>
      </c>
      <c r="H6476" s="2" t="str">
        <f>TEXT(Table1[[#This Row],[order_date]],"mmmm")</f>
        <v>July</v>
      </c>
      <c r="I6476" s="3">
        <v>45495</v>
      </c>
      <c r="J6476" s="3">
        <v>45498</v>
      </c>
      <c r="K6476" s="3" t="str">
        <f>TEXT(Table1[[#This Row],[delivery_date]]-Table1[[#This Row],[order_date]],"D")</f>
        <v>3</v>
      </c>
      <c r="L6476" s="2" t="s">
        <v>15</v>
      </c>
      <c r="M6476" s="2" t="s">
        <v>16</v>
      </c>
      <c r="N6476" s="2">
        <v>672.16</v>
      </c>
      <c r="O6476" s="2" t="s">
        <v>39</v>
      </c>
      <c r="P6476" s="2">
        <f t="shared" si="202"/>
        <v>1804.3465000000001</v>
      </c>
    </row>
    <row r="6477" spans="1:16" ht="14.25" customHeight="1" x14ac:dyDescent="0.35">
      <c r="A6477" s="2" t="s">
        <v>6508</v>
      </c>
      <c r="B6477" s="2" t="s">
        <v>19</v>
      </c>
      <c r="C6477" s="2" t="s">
        <v>14</v>
      </c>
      <c r="D6477" s="2">
        <v>4830.13</v>
      </c>
      <c r="E6477" s="2">
        <v>0.13</v>
      </c>
      <c r="F6477" s="2">
        <f t="shared" si="203"/>
        <v>627.91690000000006</v>
      </c>
      <c r="G6477" s="2">
        <v>7</v>
      </c>
      <c r="H6477" s="2" t="str">
        <f>TEXT(Table1[[#This Row],[order_date]],"mmmm")</f>
        <v>November</v>
      </c>
      <c r="I6477" s="3">
        <v>45237</v>
      </c>
      <c r="J6477" s="3">
        <v>45239</v>
      </c>
      <c r="K6477" s="3" t="str">
        <f>TEXT(Table1[[#This Row],[delivery_date]]-Table1[[#This Row],[order_date]],"D")</f>
        <v>2</v>
      </c>
      <c r="L6477" s="2" t="s">
        <v>21</v>
      </c>
      <c r="M6477" s="2" t="s">
        <v>16</v>
      </c>
      <c r="N6477" s="2">
        <v>652.99</v>
      </c>
      <c r="O6477" s="2" t="s">
        <v>17</v>
      </c>
      <c r="P6477" s="2">
        <f t="shared" si="202"/>
        <v>4202.2130999999999</v>
      </c>
    </row>
    <row r="6478" spans="1:16" ht="14.25" customHeight="1" x14ac:dyDescent="0.35">
      <c r="A6478" s="2" t="s">
        <v>6509</v>
      </c>
      <c r="B6478" s="2" t="s">
        <v>19</v>
      </c>
      <c r="C6478" s="2" t="s">
        <v>20</v>
      </c>
      <c r="D6478" s="2">
        <v>3535.86</v>
      </c>
      <c r="E6478" s="2">
        <v>0.24</v>
      </c>
      <c r="F6478" s="2">
        <f t="shared" si="203"/>
        <v>848.60640000000001</v>
      </c>
      <c r="G6478" s="2">
        <v>8</v>
      </c>
      <c r="H6478" s="2" t="str">
        <f>TEXT(Table1[[#This Row],[order_date]],"mmmm")</f>
        <v>November</v>
      </c>
      <c r="I6478" s="3">
        <v>45597</v>
      </c>
      <c r="J6478" s="3">
        <v>45602</v>
      </c>
      <c r="K6478" s="3" t="str">
        <f>TEXT(Table1[[#This Row],[delivery_date]]-Table1[[#This Row],[order_date]],"D")</f>
        <v>5</v>
      </c>
      <c r="L6478" s="2" t="s">
        <v>31</v>
      </c>
      <c r="M6478" s="2" t="s">
        <v>16</v>
      </c>
      <c r="N6478" s="2">
        <v>458.19</v>
      </c>
      <c r="O6478" s="2" t="s">
        <v>17</v>
      </c>
      <c r="P6478" s="2">
        <f t="shared" si="202"/>
        <v>2687.2536</v>
      </c>
    </row>
    <row r="6479" spans="1:16" ht="14.25" customHeight="1" x14ac:dyDescent="0.35">
      <c r="A6479" s="2" t="s">
        <v>6510</v>
      </c>
      <c r="B6479" s="2" t="s">
        <v>13</v>
      </c>
      <c r="C6479" s="2" t="s">
        <v>26</v>
      </c>
      <c r="D6479" s="2">
        <v>3240.4</v>
      </c>
      <c r="E6479" s="2">
        <v>0.21</v>
      </c>
      <c r="F6479" s="2">
        <f t="shared" si="203"/>
        <v>680.48400000000004</v>
      </c>
      <c r="G6479" s="2">
        <v>8</v>
      </c>
      <c r="H6479" s="2" t="str">
        <f>TEXT(Table1[[#This Row],[order_date]],"mmmm")</f>
        <v>June</v>
      </c>
      <c r="I6479" s="3">
        <v>45461</v>
      </c>
      <c r="J6479" s="3">
        <v>45467</v>
      </c>
      <c r="K6479" s="3" t="str">
        <f>TEXT(Table1[[#This Row],[delivery_date]]-Table1[[#This Row],[order_date]],"D")</f>
        <v>6</v>
      </c>
      <c r="L6479" s="2" t="s">
        <v>21</v>
      </c>
      <c r="M6479" s="2" t="s">
        <v>16</v>
      </c>
      <c r="N6479" s="2">
        <v>459.02</v>
      </c>
      <c r="O6479" s="2" t="s">
        <v>48</v>
      </c>
      <c r="P6479" s="2">
        <f t="shared" si="202"/>
        <v>2559.9160000000002</v>
      </c>
    </row>
    <row r="6480" spans="1:16" ht="14.25" customHeight="1" x14ac:dyDescent="0.35">
      <c r="A6480" s="2" t="s">
        <v>6511</v>
      </c>
      <c r="B6480" s="2" t="s">
        <v>25</v>
      </c>
      <c r="C6480" s="2" t="s">
        <v>20</v>
      </c>
      <c r="D6480" s="2">
        <v>3106.41</v>
      </c>
      <c r="E6480" s="2">
        <v>0.26</v>
      </c>
      <c r="F6480" s="2">
        <f t="shared" si="203"/>
        <v>807.66660000000002</v>
      </c>
      <c r="G6480" s="2">
        <v>5</v>
      </c>
      <c r="H6480" s="2" t="str">
        <f>TEXT(Table1[[#This Row],[order_date]],"mmmm")</f>
        <v>September</v>
      </c>
      <c r="I6480" s="3">
        <v>45545</v>
      </c>
      <c r="J6480" s="3">
        <v>45550</v>
      </c>
      <c r="K6480" s="3" t="str">
        <f>TEXT(Table1[[#This Row],[delivery_date]]-Table1[[#This Row],[order_date]],"D")</f>
        <v>5</v>
      </c>
      <c r="L6480" s="2" t="s">
        <v>31</v>
      </c>
      <c r="M6480" s="2" t="s">
        <v>16</v>
      </c>
      <c r="N6480" s="2">
        <v>729.46</v>
      </c>
      <c r="O6480" s="2" t="s">
        <v>28</v>
      </c>
      <c r="P6480" s="2">
        <f t="shared" si="202"/>
        <v>2298.7433999999998</v>
      </c>
    </row>
    <row r="6481" spans="1:16" ht="14.25" customHeight="1" x14ac:dyDescent="0.35">
      <c r="A6481" s="2" t="s">
        <v>6512</v>
      </c>
      <c r="B6481" s="2" t="s">
        <v>25</v>
      </c>
      <c r="C6481" s="2" t="s">
        <v>33</v>
      </c>
      <c r="D6481" s="2">
        <v>2053.6999999999998</v>
      </c>
      <c r="E6481" s="2">
        <v>0.14000000000000001</v>
      </c>
      <c r="F6481" s="2">
        <f t="shared" si="203"/>
        <v>287.51800000000003</v>
      </c>
      <c r="G6481" s="2">
        <v>7</v>
      </c>
      <c r="H6481" s="2" t="str">
        <f>TEXT(Table1[[#This Row],[order_date]],"mmmm")</f>
        <v>September</v>
      </c>
      <c r="I6481" s="3">
        <v>45540</v>
      </c>
      <c r="J6481" s="3">
        <v>45544</v>
      </c>
      <c r="K6481" s="3" t="str">
        <f>TEXT(Table1[[#This Row],[delivery_date]]-Table1[[#This Row],[order_date]],"D")</f>
        <v>4</v>
      </c>
      <c r="L6481" s="2" t="s">
        <v>15</v>
      </c>
      <c r="M6481" s="2" t="s">
        <v>27</v>
      </c>
      <c r="N6481" s="2">
        <v>331.91</v>
      </c>
      <c r="O6481" s="2" t="s">
        <v>34</v>
      </c>
      <c r="P6481" s="2">
        <f t="shared" si="202"/>
        <v>1766.1819999999998</v>
      </c>
    </row>
    <row r="6482" spans="1:16" ht="14.25" customHeight="1" x14ac:dyDescent="0.35">
      <c r="A6482" s="2" t="s">
        <v>6513</v>
      </c>
      <c r="B6482" s="2" t="s">
        <v>13</v>
      </c>
      <c r="C6482" s="2" t="s">
        <v>26</v>
      </c>
      <c r="D6482" s="2">
        <v>4212.04</v>
      </c>
      <c r="E6482" s="2">
        <v>0.23</v>
      </c>
      <c r="F6482" s="2">
        <f t="shared" si="203"/>
        <v>968.76920000000007</v>
      </c>
      <c r="G6482" s="2">
        <v>2</v>
      </c>
      <c r="H6482" s="2" t="str">
        <f>TEXT(Table1[[#This Row],[order_date]],"mmmm")</f>
        <v>January</v>
      </c>
      <c r="I6482" s="3">
        <v>45295</v>
      </c>
      <c r="J6482" s="3">
        <v>45296</v>
      </c>
      <c r="K6482" s="3" t="str">
        <f>TEXT(Table1[[#This Row],[delivery_date]]-Table1[[#This Row],[order_date]],"D")</f>
        <v>1</v>
      </c>
      <c r="L6482" s="2" t="s">
        <v>31</v>
      </c>
      <c r="M6482" s="2" t="s">
        <v>16</v>
      </c>
      <c r="N6482" s="2">
        <v>364.08</v>
      </c>
      <c r="O6482" s="2" t="s">
        <v>23</v>
      </c>
      <c r="P6482" s="2">
        <f t="shared" si="202"/>
        <v>3243.2707999999998</v>
      </c>
    </row>
    <row r="6483" spans="1:16" ht="14.25" customHeight="1" x14ac:dyDescent="0.35">
      <c r="A6483" s="2" t="s">
        <v>6514</v>
      </c>
      <c r="B6483" s="2" t="s">
        <v>25</v>
      </c>
      <c r="C6483" s="2" t="s">
        <v>14</v>
      </c>
      <c r="D6483" s="2">
        <v>1966.6</v>
      </c>
      <c r="E6483" s="2">
        <v>7.0000000000000007E-2</v>
      </c>
      <c r="F6483" s="2">
        <f t="shared" si="203"/>
        <v>137.66200000000001</v>
      </c>
      <c r="G6483" s="2">
        <v>4</v>
      </c>
      <c r="H6483" s="2" t="str">
        <f>TEXT(Table1[[#This Row],[order_date]],"mmmm")</f>
        <v>November</v>
      </c>
      <c r="I6483" s="3">
        <v>45257</v>
      </c>
      <c r="J6483" s="3">
        <v>45262</v>
      </c>
      <c r="K6483" s="3" t="str">
        <f>TEXT(Table1[[#This Row],[delivery_date]]-Table1[[#This Row],[order_date]],"D")</f>
        <v>5</v>
      </c>
      <c r="L6483" s="2" t="s">
        <v>15</v>
      </c>
      <c r="M6483" s="2" t="s">
        <v>22</v>
      </c>
      <c r="N6483" s="2">
        <v>549.65</v>
      </c>
      <c r="O6483" s="2" t="s">
        <v>39</v>
      </c>
      <c r="P6483" s="2">
        <f t="shared" si="202"/>
        <v>1828.9379999999999</v>
      </c>
    </row>
    <row r="6484" spans="1:16" ht="14.25" customHeight="1" x14ac:dyDescent="0.35">
      <c r="A6484" s="2" t="s">
        <v>6515</v>
      </c>
      <c r="B6484" s="2" t="s">
        <v>41</v>
      </c>
      <c r="C6484" s="2" t="s">
        <v>26</v>
      </c>
      <c r="D6484" s="2">
        <v>3531.19</v>
      </c>
      <c r="E6484" s="2">
        <v>0.35</v>
      </c>
      <c r="F6484" s="2">
        <f t="shared" si="203"/>
        <v>1235.9165</v>
      </c>
      <c r="G6484" s="2">
        <v>6</v>
      </c>
      <c r="H6484" s="2" t="str">
        <f>TEXT(Table1[[#This Row],[order_date]],"mmmm")</f>
        <v>February</v>
      </c>
      <c r="I6484" s="3">
        <v>45330</v>
      </c>
      <c r="J6484" s="3">
        <v>45334</v>
      </c>
      <c r="K6484" s="3" t="str">
        <f>TEXT(Table1[[#This Row],[delivery_date]]-Table1[[#This Row],[order_date]],"D")</f>
        <v>4</v>
      </c>
      <c r="L6484" s="2" t="s">
        <v>15</v>
      </c>
      <c r="M6484" s="2" t="s">
        <v>27</v>
      </c>
      <c r="N6484" s="2">
        <v>479.17</v>
      </c>
      <c r="O6484" s="2" t="s">
        <v>39</v>
      </c>
      <c r="P6484" s="2">
        <f t="shared" si="202"/>
        <v>2295.2735000000002</v>
      </c>
    </row>
    <row r="6485" spans="1:16" ht="14.25" customHeight="1" x14ac:dyDescent="0.35">
      <c r="A6485" s="2" t="s">
        <v>6516</v>
      </c>
      <c r="B6485" s="2" t="s">
        <v>25</v>
      </c>
      <c r="C6485" s="2" t="s">
        <v>20</v>
      </c>
      <c r="D6485" s="2">
        <v>1536.4</v>
      </c>
      <c r="E6485" s="2">
        <v>0.18</v>
      </c>
      <c r="F6485" s="2">
        <f t="shared" si="203"/>
        <v>276.55200000000002</v>
      </c>
      <c r="G6485" s="2">
        <v>3</v>
      </c>
      <c r="H6485" s="2" t="str">
        <f>TEXT(Table1[[#This Row],[order_date]],"mmmm")</f>
        <v>December</v>
      </c>
      <c r="I6485" s="3">
        <v>45283</v>
      </c>
      <c r="J6485" s="3">
        <v>45285</v>
      </c>
      <c r="K6485" s="3" t="str">
        <f>TEXT(Table1[[#This Row],[delivery_date]]-Table1[[#This Row],[order_date]],"D")</f>
        <v>2</v>
      </c>
      <c r="L6485" s="2" t="s">
        <v>15</v>
      </c>
      <c r="M6485" s="2" t="s">
        <v>22</v>
      </c>
      <c r="N6485" s="2">
        <v>252.27</v>
      </c>
      <c r="O6485" s="2" t="s">
        <v>28</v>
      </c>
      <c r="P6485" s="2">
        <f t="shared" si="202"/>
        <v>1259.848</v>
      </c>
    </row>
    <row r="6486" spans="1:16" ht="14.25" customHeight="1" x14ac:dyDescent="0.35">
      <c r="A6486" s="2" t="s">
        <v>6517</v>
      </c>
      <c r="B6486" s="2" t="s">
        <v>13</v>
      </c>
      <c r="C6486" s="2" t="s">
        <v>36</v>
      </c>
      <c r="D6486" s="2">
        <v>824.01</v>
      </c>
      <c r="E6486" s="2">
        <v>0.27</v>
      </c>
      <c r="F6486" s="2">
        <f t="shared" si="203"/>
        <v>222.48270000000002</v>
      </c>
      <c r="G6486" s="2">
        <v>2</v>
      </c>
      <c r="H6486" s="2" t="str">
        <f>TEXT(Table1[[#This Row],[order_date]],"mmmm")</f>
        <v>April</v>
      </c>
      <c r="I6486" s="3">
        <v>45025</v>
      </c>
      <c r="J6486" s="3">
        <v>45027</v>
      </c>
      <c r="K6486" s="3" t="str">
        <f>TEXT(Table1[[#This Row],[delivery_date]]-Table1[[#This Row],[order_date]],"D")</f>
        <v>2</v>
      </c>
      <c r="L6486" s="2" t="s">
        <v>15</v>
      </c>
      <c r="M6486" s="2" t="s">
        <v>16</v>
      </c>
      <c r="N6486" s="2">
        <v>145.83000000000001</v>
      </c>
      <c r="O6486" s="2" t="s">
        <v>23</v>
      </c>
      <c r="P6486" s="2">
        <f t="shared" si="202"/>
        <v>601.52729999999997</v>
      </c>
    </row>
    <row r="6487" spans="1:16" ht="14.25" customHeight="1" x14ac:dyDescent="0.35">
      <c r="A6487" s="2" t="s">
        <v>6518</v>
      </c>
      <c r="B6487" s="2" t="s">
        <v>13</v>
      </c>
      <c r="C6487" s="2" t="s">
        <v>36</v>
      </c>
      <c r="D6487" s="2">
        <v>735.84</v>
      </c>
      <c r="E6487" s="2">
        <v>0.3</v>
      </c>
      <c r="F6487" s="2">
        <f t="shared" si="203"/>
        <v>220.75200000000001</v>
      </c>
      <c r="G6487" s="2">
        <v>1</v>
      </c>
      <c r="H6487" s="2" t="str">
        <f>TEXT(Table1[[#This Row],[order_date]],"mmmm")</f>
        <v>October</v>
      </c>
      <c r="I6487" s="3">
        <v>45568</v>
      </c>
      <c r="J6487" s="3">
        <v>45570</v>
      </c>
      <c r="K6487" s="3" t="str">
        <f>TEXT(Table1[[#This Row],[delivery_date]]-Table1[[#This Row],[order_date]],"D")</f>
        <v>2</v>
      </c>
      <c r="L6487" s="2" t="s">
        <v>31</v>
      </c>
      <c r="M6487" s="2" t="s">
        <v>16</v>
      </c>
      <c r="N6487" s="2">
        <v>168.45</v>
      </c>
      <c r="O6487" s="2" t="s">
        <v>28</v>
      </c>
      <c r="P6487" s="2">
        <f t="shared" si="202"/>
        <v>515.08799999999997</v>
      </c>
    </row>
    <row r="6488" spans="1:16" ht="14.25" customHeight="1" x14ac:dyDescent="0.35">
      <c r="A6488" s="2" t="s">
        <v>6519</v>
      </c>
      <c r="B6488" s="2" t="s">
        <v>41</v>
      </c>
      <c r="C6488" s="2" t="s">
        <v>20</v>
      </c>
      <c r="D6488" s="2">
        <v>3209.34</v>
      </c>
      <c r="E6488" s="2">
        <v>0.42</v>
      </c>
      <c r="F6488" s="2">
        <f t="shared" si="203"/>
        <v>1347.9228000000001</v>
      </c>
      <c r="G6488" s="2">
        <v>4</v>
      </c>
      <c r="H6488" s="2" t="str">
        <f>TEXT(Table1[[#This Row],[order_date]],"mmmm")</f>
        <v>September</v>
      </c>
      <c r="I6488" s="3">
        <v>45177</v>
      </c>
      <c r="J6488" s="3">
        <v>45181</v>
      </c>
      <c r="K6488" s="3" t="str">
        <f>TEXT(Table1[[#This Row],[delivery_date]]-Table1[[#This Row],[order_date]],"D")</f>
        <v>4</v>
      </c>
      <c r="L6488" s="2" t="s">
        <v>21</v>
      </c>
      <c r="M6488" s="2" t="s">
        <v>27</v>
      </c>
      <c r="N6488" s="2">
        <v>389.54</v>
      </c>
      <c r="O6488" s="2" t="s">
        <v>23</v>
      </c>
      <c r="P6488" s="2">
        <f t="shared" si="202"/>
        <v>1861.4172000000001</v>
      </c>
    </row>
    <row r="6489" spans="1:16" ht="14.25" customHeight="1" x14ac:dyDescent="0.35">
      <c r="A6489" s="2" t="s">
        <v>6520</v>
      </c>
      <c r="B6489" s="2" t="s">
        <v>19</v>
      </c>
      <c r="C6489" s="2" t="s">
        <v>33</v>
      </c>
      <c r="D6489" s="2">
        <v>1706.98</v>
      </c>
      <c r="E6489" s="2">
        <v>0.04</v>
      </c>
      <c r="F6489" s="2">
        <f t="shared" si="203"/>
        <v>68.279200000000003</v>
      </c>
      <c r="G6489" s="2">
        <v>2</v>
      </c>
      <c r="H6489" s="2" t="str">
        <f>TEXT(Table1[[#This Row],[order_date]],"mmmm")</f>
        <v>October</v>
      </c>
      <c r="I6489" s="3">
        <v>45222</v>
      </c>
      <c r="J6489" s="3">
        <v>45225</v>
      </c>
      <c r="K6489" s="3" t="str">
        <f>TEXT(Table1[[#This Row],[delivery_date]]-Table1[[#This Row],[order_date]],"D")</f>
        <v>3</v>
      </c>
      <c r="L6489" s="2" t="s">
        <v>31</v>
      </c>
      <c r="M6489" s="2" t="s">
        <v>16</v>
      </c>
      <c r="N6489" s="2">
        <v>414.36</v>
      </c>
      <c r="O6489" s="2" t="s">
        <v>39</v>
      </c>
      <c r="P6489" s="2">
        <f t="shared" si="202"/>
        <v>1638.7008000000001</v>
      </c>
    </row>
    <row r="6490" spans="1:16" ht="14.25" customHeight="1" x14ac:dyDescent="0.35">
      <c r="A6490" s="2" t="s">
        <v>6521</v>
      </c>
      <c r="B6490" s="2" t="s">
        <v>13</v>
      </c>
      <c r="C6490" s="2" t="s">
        <v>26</v>
      </c>
      <c r="D6490" s="2">
        <v>1447.74</v>
      </c>
      <c r="E6490" s="2">
        <v>0.24</v>
      </c>
      <c r="F6490" s="2">
        <f t="shared" si="203"/>
        <v>347.45760000000001</v>
      </c>
      <c r="G6490" s="2">
        <v>3</v>
      </c>
      <c r="H6490" s="2" t="str">
        <f>TEXT(Table1[[#This Row],[order_date]],"mmmm")</f>
        <v>February</v>
      </c>
      <c r="I6490" s="3">
        <v>45334</v>
      </c>
      <c r="J6490" s="3">
        <v>45336</v>
      </c>
      <c r="K6490" s="3" t="str">
        <f>TEXT(Table1[[#This Row],[delivery_date]]-Table1[[#This Row],[order_date]],"D")</f>
        <v>2</v>
      </c>
      <c r="L6490" s="2" t="s">
        <v>15</v>
      </c>
      <c r="M6490" s="2" t="s">
        <v>27</v>
      </c>
      <c r="N6490" s="2">
        <v>73.44</v>
      </c>
      <c r="O6490" s="2" t="s">
        <v>34</v>
      </c>
      <c r="P6490" s="2">
        <f t="shared" si="202"/>
        <v>1100.2824000000001</v>
      </c>
    </row>
    <row r="6491" spans="1:16" ht="14.25" customHeight="1" x14ac:dyDescent="0.35">
      <c r="A6491" s="2" t="s">
        <v>6522</v>
      </c>
      <c r="B6491" s="2" t="s">
        <v>41</v>
      </c>
      <c r="C6491" s="2" t="s">
        <v>36</v>
      </c>
      <c r="D6491" s="2">
        <v>3001.09</v>
      </c>
      <c r="E6491" s="2">
        <v>0.45</v>
      </c>
      <c r="F6491" s="2">
        <f t="shared" si="203"/>
        <v>1350.4905000000001</v>
      </c>
      <c r="G6491" s="2">
        <v>6</v>
      </c>
      <c r="H6491" s="2" t="str">
        <f>TEXT(Table1[[#This Row],[order_date]],"mmmm")</f>
        <v>December</v>
      </c>
      <c r="I6491" s="3">
        <v>45285</v>
      </c>
      <c r="J6491" s="3">
        <v>45289</v>
      </c>
      <c r="K6491" s="3" t="str">
        <f>TEXT(Table1[[#This Row],[delivery_date]]-Table1[[#This Row],[order_date]],"D")</f>
        <v>4</v>
      </c>
      <c r="L6491" s="2" t="s">
        <v>31</v>
      </c>
      <c r="M6491" s="2" t="s">
        <v>27</v>
      </c>
      <c r="N6491" s="2">
        <v>706.13</v>
      </c>
      <c r="O6491" s="2" t="s">
        <v>39</v>
      </c>
      <c r="P6491" s="2">
        <f t="shared" si="202"/>
        <v>1650.5995</v>
      </c>
    </row>
    <row r="6492" spans="1:16" ht="14.25" customHeight="1" x14ac:dyDescent="0.35">
      <c r="A6492" s="2" t="s">
        <v>6523</v>
      </c>
      <c r="B6492" s="2" t="s">
        <v>25</v>
      </c>
      <c r="C6492" s="2" t="s">
        <v>33</v>
      </c>
      <c r="D6492" s="2">
        <v>225.78</v>
      </c>
      <c r="E6492" s="2">
        <v>0.16</v>
      </c>
      <c r="F6492" s="2">
        <f t="shared" si="203"/>
        <v>36.1248</v>
      </c>
      <c r="G6492" s="2">
        <v>3</v>
      </c>
      <c r="H6492" s="2" t="str">
        <f>TEXT(Table1[[#This Row],[order_date]],"mmmm")</f>
        <v>September</v>
      </c>
      <c r="I6492" s="3">
        <v>45548</v>
      </c>
      <c r="J6492" s="3">
        <v>45552</v>
      </c>
      <c r="K6492" s="3" t="str">
        <f>TEXT(Table1[[#This Row],[delivery_date]]-Table1[[#This Row],[order_date]],"D")</f>
        <v>4</v>
      </c>
      <c r="L6492" s="2" t="s">
        <v>21</v>
      </c>
      <c r="M6492" s="2" t="s">
        <v>16</v>
      </c>
      <c r="N6492" s="2">
        <v>20.77</v>
      </c>
      <c r="O6492" s="2" t="s">
        <v>34</v>
      </c>
      <c r="P6492" s="2">
        <f t="shared" si="202"/>
        <v>189.65520000000001</v>
      </c>
    </row>
    <row r="6493" spans="1:16" ht="14.25" customHeight="1" x14ac:dyDescent="0.35">
      <c r="A6493" s="2" t="s">
        <v>6524</v>
      </c>
      <c r="B6493" s="2" t="s">
        <v>25</v>
      </c>
      <c r="C6493" s="2" t="s">
        <v>20</v>
      </c>
      <c r="D6493" s="2">
        <v>1306.51</v>
      </c>
      <c r="E6493" s="2">
        <v>0.22</v>
      </c>
      <c r="F6493" s="2">
        <f t="shared" si="203"/>
        <v>287.43220000000002</v>
      </c>
      <c r="G6493" s="2">
        <v>3</v>
      </c>
      <c r="H6493" s="2" t="str">
        <f>TEXT(Table1[[#This Row],[order_date]],"mmmm")</f>
        <v>January</v>
      </c>
      <c r="I6493" s="3">
        <v>44935</v>
      </c>
      <c r="J6493" s="3">
        <v>44936</v>
      </c>
      <c r="K6493" s="3" t="str">
        <f>TEXT(Table1[[#This Row],[delivery_date]]-Table1[[#This Row],[order_date]],"D")</f>
        <v>1</v>
      </c>
      <c r="L6493" s="2" t="s">
        <v>31</v>
      </c>
      <c r="M6493" s="2" t="s">
        <v>27</v>
      </c>
      <c r="N6493" s="2">
        <v>125.92</v>
      </c>
      <c r="O6493" s="2" t="s">
        <v>23</v>
      </c>
      <c r="P6493" s="2">
        <f t="shared" si="202"/>
        <v>1019.0778</v>
      </c>
    </row>
    <row r="6494" spans="1:16" ht="14.25" customHeight="1" x14ac:dyDescent="0.35">
      <c r="A6494" s="2" t="s">
        <v>6525</v>
      </c>
      <c r="B6494" s="2" t="s">
        <v>41</v>
      </c>
      <c r="C6494" s="2" t="s">
        <v>33</v>
      </c>
      <c r="D6494" s="2">
        <v>1768.68</v>
      </c>
      <c r="E6494" s="2">
        <v>0.04</v>
      </c>
      <c r="F6494" s="2">
        <f t="shared" si="203"/>
        <v>70.747200000000007</v>
      </c>
      <c r="G6494" s="2">
        <v>4</v>
      </c>
      <c r="H6494" s="2" t="str">
        <f>TEXT(Table1[[#This Row],[order_date]],"mmmm")</f>
        <v>September</v>
      </c>
      <c r="I6494" s="3">
        <v>45560</v>
      </c>
      <c r="J6494" s="3">
        <v>45562</v>
      </c>
      <c r="K6494" s="3" t="str">
        <f>TEXT(Table1[[#This Row],[delivery_date]]-Table1[[#This Row],[order_date]],"D")</f>
        <v>2</v>
      </c>
      <c r="L6494" s="2" t="s">
        <v>15</v>
      </c>
      <c r="M6494" s="2" t="s">
        <v>27</v>
      </c>
      <c r="N6494" s="2">
        <v>327.87</v>
      </c>
      <c r="O6494" s="2" t="s">
        <v>17</v>
      </c>
      <c r="P6494" s="2">
        <f t="shared" si="202"/>
        <v>1697.9328</v>
      </c>
    </row>
    <row r="6495" spans="1:16" ht="14.25" customHeight="1" x14ac:dyDescent="0.35">
      <c r="A6495" s="2" t="s">
        <v>6526</v>
      </c>
      <c r="B6495" s="2" t="s">
        <v>41</v>
      </c>
      <c r="C6495" s="2" t="s">
        <v>20</v>
      </c>
      <c r="D6495" s="2">
        <v>3571.03</v>
      </c>
      <c r="E6495" s="2">
        <v>0.38</v>
      </c>
      <c r="F6495" s="2">
        <f t="shared" si="203"/>
        <v>1356.9914000000001</v>
      </c>
      <c r="G6495" s="2">
        <v>3</v>
      </c>
      <c r="H6495" s="2" t="str">
        <f>TEXT(Table1[[#This Row],[order_date]],"mmmm")</f>
        <v>October</v>
      </c>
      <c r="I6495" s="3">
        <v>45225</v>
      </c>
      <c r="J6495" s="3">
        <v>45232</v>
      </c>
      <c r="K6495" s="3" t="str">
        <f>TEXT(Table1[[#This Row],[delivery_date]]-Table1[[#This Row],[order_date]],"D")</f>
        <v>7</v>
      </c>
      <c r="L6495" s="2" t="s">
        <v>15</v>
      </c>
      <c r="M6495" s="2" t="s">
        <v>22</v>
      </c>
      <c r="N6495" s="2">
        <v>453.02</v>
      </c>
      <c r="O6495" s="2" t="s">
        <v>48</v>
      </c>
      <c r="P6495" s="2">
        <f t="shared" si="202"/>
        <v>2214.0385999999999</v>
      </c>
    </row>
    <row r="6496" spans="1:16" ht="14.25" customHeight="1" x14ac:dyDescent="0.35">
      <c r="A6496" s="2" t="s">
        <v>6527</v>
      </c>
      <c r="B6496" s="2" t="s">
        <v>13</v>
      </c>
      <c r="C6496" s="2" t="s">
        <v>26</v>
      </c>
      <c r="D6496" s="2">
        <v>2770.51</v>
      </c>
      <c r="E6496" s="2">
        <v>0.04</v>
      </c>
      <c r="F6496" s="2">
        <f t="shared" si="203"/>
        <v>110.82040000000001</v>
      </c>
      <c r="G6496" s="2">
        <v>6</v>
      </c>
      <c r="H6496" s="2" t="str">
        <f>TEXT(Table1[[#This Row],[order_date]],"mmmm")</f>
        <v>July</v>
      </c>
      <c r="I6496" s="3">
        <v>45489</v>
      </c>
      <c r="J6496" s="3">
        <v>45496</v>
      </c>
      <c r="K6496" s="3" t="str">
        <f>TEXT(Table1[[#This Row],[delivery_date]]-Table1[[#This Row],[order_date]],"D")</f>
        <v>7</v>
      </c>
      <c r="L6496" s="2" t="s">
        <v>15</v>
      </c>
      <c r="M6496" s="2" t="s">
        <v>22</v>
      </c>
      <c r="N6496" s="2">
        <v>234.72</v>
      </c>
      <c r="O6496" s="2" t="s">
        <v>39</v>
      </c>
      <c r="P6496" s="2">
        <f t="shared" si="202"/>
        <v>2659.6896000000002</v>
      </c>
    </row>
    <row r="6497" spans="1:16" ht="14.25" customHeight="1" x14ac:dyDescent="0.35">
      <c r="A6497" s="2" t="s">
        <v>6528</v>
      </c>
      <c r="B6497" s="2" t="s">
        <v>25</v>
      </c>
      <c r="C6497" s="2" t="s">
        <v>33</v>
      </c>
      <c r="D6497" s="2">
        <v>4294.34</v>
      </c>
      <c r="E6497" s="2">
        <v>0.32</v>
      </c>
      <c r="F6497" s="2">
        <f t="shared" si="203"/>
        <v>1374.1888000000001</v>
      </c>
      <c r="G6497" s="2">
        <v>9</v>
      </c>
      <c r="H6497" s="2" t="str">
        <f>TEXT(Table1[[#This Row],[order_date]],"mmmm")</f>
        <v>December</v>
      </c>
      <c r="I6497" s="3">
        <v>45651</v>
      </c>
      <c r="J6497" s="3">
        <v>45658</v>
      </c>
      <c r="K6497" s="3" t="str">
        <f>TEXT(Table1[[#This Row],[delivery_date]]-Table1[[#This Row],[order_date]],"D")</f>
        <v>7</v>
      </c>
      <c r="L6497" s="2" t="s">
        <v>31</v>
      </c>
      <c r="M6497" s="2" t="s">
        <v>16</v>
      </c>
      <c r="N6497" s="2">
        <v>409.7</v>
      </c>
      <c r="O6497" s="2" t="s">
        <v>17</v>
      </c>
      <c r="P6497" s="2">
        <f t="shared" si="202"/>
        <v>2920.1512000000002</v>
      </c>
    </row>
    <row r="6498" spans="1:16" ht="14.25" customHeight="1" x14ac:dyDescent="0.35">
      <c r="A6498" s="2" t="s">
        <v>6529</v>
      </c>
      <c r="B6498" s="2" t="s">
        <v>41</v>
      </c>
      <c r="C6498" s="2" t="s">
        <v>26</v>
      </c>
      <c r="D6498" s="2">
        <v>1739.08</v>
      </c>
      <c r="E6498" s="2">
        <v>0.19</v>
      </c>
      <c r="F6498" s="2">
        <f t="shared" si="203"/>
        <v>330.42520000000002</v>
      </c>
      <c r="G6498" s="2">
        <v>8</v>
      </c>
      <c r="H6498" s="2" t="str">
        <f>TEXT(Table1[[#This Row],[order_date]],"mmmm")</f>
        <v>July</v>
      </c>
      <c r="I6498" s="3">
        <v>45488</v>
      </c>
      <c r="J6498" s="3">
        <v>45494</v>
      </c>
      <c r="K6498" s="3" t="str">
        <f>TEXT(Table1[[#This Row],[delivery_date]]-Table1[[#This Row],[order_date]],"D")</f>
        <v>6</v>
      </c>
      <c r="L6498" s="2" t="s">
        <v>31</v>
      </c>
      <c r="M6498" s="2" t="s">
        <v>22</v>
      </c>
      <c r="N6498" s="2">
        <v>481.98</v>
      </c>
      <c r="O6498" s="2" t="s">
        <v>17</v>
      </c>
      <c r="P6498" s="2">
        <f t="shared" si="202"/>
        <v>1408.6547999999998</v>
      </c>
    </row>
    <row r="6499" spans="1:16" ht="14.25" customHeight="1" x14ac:dyDescent="0.35">
      <c r="A6499" s="2" t="s">
        <v>6530</v>
      </c>
      <c r="B6499" s="2" t="s">
        <v>25</v>
      </c>
      <c r="C6499" s="2" t="s">
        <v>33</v>
      </c>
      <c r="D6499" s="2">
        <v>1552.56</v>
      </c>
      <c r="E6499" s="2">
        <v>0.17</v>
      </c>
      <c r="F6499" s="2">
        <f t="shared" si="203"/>
        <v>263.93520000000001</v>
      </c>
      <c r="G6499" s="2">
        <v>2</v>
      </c>
      <c r="H6499" s="2" t="str">
        <f>TEXT(Table1[[#This Row],[order_date]],"mmmm")</f>
        <v>December</v>
      </c>
      <c r="I6499" s="3">
        <v>45269</v>
      </c>
      <c r="J6499" s="3">
        <v>45272</v>
      </c>
      <c r="K6499" s="3" t="str">
        <f>TEXT(Table1[[#This Row],[delivery_date]]-Table1[[#This Row],[order_date]],"D")</f>
        <v>3</v>
      </c>
      <c r="L6499" s="2" t="s">
        <v>21</v>
      </c>
      <c r="M6499" s="2" t="s">
        <v>16</v>
      </c>
      <c r="N6499" s="2">
        <v>352.3</v>
      </c>
      <c r="O6499" s="2" t="s">
        <v>39</v>
      </c>
      <c r="P6499" s="2">
        <f t="shared" si="202"/>
        <v>1288.6248000000001</v>
      </c>
    </row>
    <row r="6500" spans="1:16" ht="14.25" customHeight="1" x14ac:dyDescent="0.35">
      <c r="A6500" s="2" t="s">
        <v>6531</v>
      </c>
      <c r="B6500" s="2" t="s">
        <v>41</v>
      </c>
      <c r="C6500" s="2" t="s">
        <v>20</v>
      </c>
      <c r="D6500" s="2">
        <v>262.67</v>
      </c>
      <c r="E6500" s="2">
        <v>0.28999999999999998</v>
      </c>
      <c r="F6500" s="2">
        <f t="shared" si="203"/>
        <v>76.174300000000002</v>
      </c>
      <c r="G6500" s="2">
        <v>3</v>
      </c>
      <c r="H6500" s="2" t="str">
        <f>TEXT(Table1[[#This Row],[order_date]],"mmmm")</f>
        <v>July</v>
      </c>
      <c r="I6500" s="3">
        <v>45130</v>
      </c>
      <c r="J6500" s="3">
        <v>45134</v>
      </c>
      <c r="K6500" s="3" t="str">
        <f>TEXT(Table1[[#This Row],[delivery_date]]-Table1[[#This Row],[order_date]],"D")</f>
        <v>4</v>
      </c>
      <c r="L6500" s="2" t="s">
        <v>21</v>
      </c>
      <c r="M6500" s="2" t="s">
        <v>16</v>
      </c>
      <c r="N6500" s="2">
        <v>23.3</v>
      </c>
      <c r="O6500" s="2" t="s">
        <v>34</v>
      </c>
      <c r="P6500" s="2">
        <f t="shared" si="202"/>
        <v>186.4957</v>
      </c>
    </row>
    <row r="6501" spans="1:16" ht="14.25" customHeight="1" x14ac:dyDescent="0.35">
      <c r="A6501" s="2" t="s">
        <v>6532</v>
      </c>
      <c r="B6501" s="2" t="s">
        <v>25</v>
      </c>
      <c r="C6501" s="2" t="s">
        <v>20</v>
      </c>
      <c r="D6501" s="2">
        <v>4763.41</v>
      </c>
      <c r="E6501" s="2">
        <v>0.28000000000000003</v>
      </c>
      <c r="F6501" s="2">
        <f t="shared" si="203"/>
        <v>1333.7548000000002</v>
      </c>
      <c r="G6501" s="2">
        <v>8</v>
      </c>
      <c r="H6501" s="2" t="str">
        <f>TEXT(Table1[[#This Row],[order_date]],"mmmm")</f>
        <v>May</v>
      </c>
      <c r="I6501" s="3">
        <v>45076</v>
      </c>
      <c r="J6501" s="3">
        <v>45079</v>
      </c>
      <c r="K6501" s="3" t="str">
        <f>TEXT(Table1[[#This Row],[delivery_date]]-Table1[[#This Row],[order_date]],"D")</f>
        <v>3</v>
      </c>
      <c r="L6501" s="2" t="s">
        <v>21</v>
      </c>
      <c r="M6501" s="2" t="s">
        <v>27</v>
      </c>
      <c r="N6501" s="2">
        <v>1197.17</v>
      </c>
      <c r="O6501" s="2" t="s">
        <v>39</v>
      </c>
      <c r="P6501" s="2">
        <f t="shared" si="202"/>
        <v>3429.6551999999997</v>
      </c>
    </row>
    <row r="6502" spans="1:16" ht="14.25" customHeight="1" x14ac:dyDescent="0.35">
      <c r="A6502" s="2" t="s">
        <v>6533</v>
      </c>
      <c r="B6502" s="2" t="s">
        <v>19</v>
      </c>
      <c r="C6502" s="2" t="s">
        <v>33</v>
      </c>
      <c r="D6502" s="2">
        <v>2557.31</v>
      </c>
      <c r="E6502" s="2">
        <v>0.2</v>
      </c>
      <c r="F6502" s="2">
        <f t="shared" si="203"/>
        <v>511.46199999999999</v>
      </c>
      <c r="G6502" s="2">
        <v>3</v>
      </c>
      <c r="H6502" s="2" t="str">
        <f>TEXT(Table1[[#This Row],[order_date]],"mmmm")</f>
        <v>August</v>
      </c>
      <c r="I6502" s="3">
        <v>45530</v>
      </c>
      <c r="J6502" s="3">
        <v>45537</v>
      </c>
      <c r="K6502" s="3" t="str">
        <f>TEXT(Table1[[#This Row],[delivery_date]]-Table1[[#This Row],[order_date]],"D")</f>
        <v>7</v>
      </c>
      <c r="L6502" s="2" t="s">
        <v>15</v>
      </c>
      <c r="M6502" s="2" t="s">
        <v>27</v>
      </c>
      <c r="N6502" s="2">
        <v>739.69</v>
      </c>
      <c r="O6502" s="2" t="s">
        <v>48</v>
      </c>
      <c r="P6502" s="2">
        <f t="shared" si="202"/>
        <v>2045.848</v>
      </c>
    </row>
    <row r="6503" spans="1:16" ht="14.25" customHeight="1" x14ac:dyDescent="0.35">
      <c r="A6503" s="2" t="s">
        <v>6534</v>
      </c>
      <c r="B6503" s="2" t="s">
        <v>13</v>
      </c>
      <c r="C6503" s="2" t="s">
        <v>20</v>
      </c>
      <c r="D6503" s="2">
        <v>2562.37</v>
      </c>
      <c r="E6503" s="2">
        <v>0.14000000000000001</v>
      </c>
      <c r="F6503" s="2">
        <f t="shared" si="203"/>
        <v>358.73180000000002</v>
      </c>
      <c r="G6503" s="2">
        <v>5</v>
      </c>
      <c r="H6503" s="2" t="str">
        <f>TEXT(Table1[[#This Row],[order_date]],"mmmm")</f>
        <v>August</v>
      </c>
      <c r="I6503" s="3">
        <v>45529</v>
      </c>
      <c r="J6503" s="3">
        <v>45532</v>
      </c>
      <c r="K6503" s="3" t="str">
        <f>TEXT(Table1[[#This Row],[delivery_date]]-Table1[[#This Row],[order_date]],"D")</f>
        <v>3</v>
      </c>
      <c r="L6503" s="2" t="s">
        <v>31</v>
      </c>
      <c r="M6503" s="2" t="s">
        <v>16</v>
      </c>
      <c r="N6503" s="2">
        <v>193.61</v>
      </c>
      <c r="O6503" s="2" t="s">
        <v>17</v>
      </c>
      <c r="P6503" s="2">
        <f t="shared" si="202"/>
        <v>2203.6381999999999</v>
      </c>
    </row>
    <row r="6504" spans="1:16" ht="14.25" customHeight="1" x14ac:dyDescent="0.35">
      <c r="A6504" s="2" t="s">
        <v>6535</v>
      </c>
      <c r="B6504" s="2" t="s">
        <v>25</v>
      </c>
      <c r="C6504" s="2" t="s">
        <v>14</v>
      </c>
      <c r="D6504" s="2">
        <v>4624.84</v>
      </c>
      <c r="E6504" s="2">
        <v>0.25</v>
      </c>
      <c r="F6504" s="2">
        <f t="shared" si="203"/>
        <v>1156.21</v>
      </c>
      <c r="G6504" s="2">
        <v>9</v>
      </c>
      <c r="H6504" s="2" t="str">
        <f>TEXT(Table1[[#This Row],[order_date]],"mmmm")</f>
        <v>January</v>
      </c>
      <c r="I6504" s="3">
        <v>44936</v>
      </c>
      <c r="J6504" s="3">
        <v>44943</v>
      </c>
      <c r="K6504" s="3" t="str">
        <f>TEXT(Table1[[#This Row],[delivery_date]]-Table1[[#This Row],[order_date]],"D")</f>
        <v>7</v>
      </c>
      <c r="L6504" s="2" t="s">
        <v>31</v>
      </c>
      <c r="M6504" s="2" t="s">
        <v>22</v>
      </c>
      <c r="N6504" s="2">
        <v>1052.06</v>
      </c>
      <c r="O6504" s="2" t="s">
        <v>34</v>
      </c>
      <c r="P6504" s="2">
        <f t="shared" si="202"/>
        <v>3468.63</v>
      </c>
    </row>
    <row r="6505" spans="1:16" ht="14.25" customHeight="1" x14ac:dyDescent="0.35">
      <c r="A6505" s="2" t="s">
        <v>6536</v>
      </c>
      <c r="B6505" s="2" t="s">
        <v>19</v>
      </c>
      <c r="C6505" s="2" t="s">
        <v>14</v>
      </c>
      <c r="D6505" s="2">
        <v>1520.6</v>
      </c>
      <c r="E6505" s="2">
        <v>0.13</v>
      </c>
      <c r="F6505" s="2">
        <f t="shared" si="203"/>
        <v>197.678</v>
      </c>
      <c r="G6505" s="2">
        <v>2</v>
      </c>
      <c r="H6505" s="2" t="str">
        <f>TEXT(Table1[[#This Row],[order_date]],"mmmm")</f>
        <v>July</v>
      </c>
      <c r="I6505" s="3">
        <v>45136</v>
      </c>
      <c r="J6505" s="3">
        <v>45138</v>
      </c>
      <c r="K6505" s="3" t="str">
        <f>TEXT(Table1[[#This Row],[delivery_date]]-Table1[[#This Row],[order_date]],"D")</f>
        <v>2</v>
      </c>
      <c r="L6505" s="2" t="s">
        <v>15</v>
      </c>
      <c r="M6505" s="2" t="s">
        <v>16</v>
      </c>
      <c r="N6505" s="2">
        <v>178.54</v>
      </c>
      <c r="O6505" s="2" t="s">
        <v>39</v>
      </c>
      <c r="P6505" s="2">
        <f t="shared" si="202"/>
        <v>1322.922</v>
      </c>
    </row>
    <row r="6506" spans="1:16" ht="14.25" customHeight="1" x14ac:dyDescent="0.35">
      <c r="A6506" s="2" t="s">
        <v>6537</v>
      </c>
      <c r="B6506" s="2" t="s">
        <v>25</v>
      </c>
      <c r="C6506" s="2" t="s">
        <v>26</v>
      </c>
      <c r="D6506" s="2">
        <v>1727.32</v>
      </c>
      <c r="E6506" s="2">
        <v>0.05</v>
      </c>
      <c r="F6506" s="2">
        <f t="shared" si="203"/>
        <v>86.366</v>
      </c>
      <c r="G6506" s="2">
        <v>9</v>
      </c>
      <c r="H6506" s="2" t="str">
        <f>TEXT(Table1[[#This Row],[order_date]],"mmmm")</f>
        <v>December</v>
      </c>
      <c r="I6506" s="3">
        <v>45633</v>
      </c>
      <c r="J6506" s="3">
        <v>45640</v>
      </c>
      <c r="K6506" s="3" t="str">
        <f>TEXT(Table1[[#This Row],[delivery_date]]-Table1[[#This Row],[order_date]],"D")</f>
        <v>7</v>
      </c>
      <c r="L6506" s="2" t="s">
        <v>15</v>
      </c>
      <c r="M6506" s="2" t="s">
        <v>16</v>
      </c>
      <c r="N6506" s="2">
        <v>318.23</v>
      </c>
      <c r="O6506" s="2" t="s">
        <v>23</v>
      </c>
      <c r="P6506" s="2">
        <f t="shared" si="202"/>
        <v>1640.954</v>
      </c>
    </row>
    <row r="6507" spans="1:16" ht="14.25" customHeight="1" x14ac:dyDescent="0.35">
      <c r="A6507" s="2" t="s">
        <v>6538</v>
      </c>
      <c r="B6507" s="2" t="s">
        <v>25</v>
      </c>
      <c r="C6507" s="2" t="s">
        <v>14</v>
      </c>
      <c r="D6507" s="2">
        <v>3316.1</v>
      </c>
      <c r="E6507" s="2">
        <v>0.4</v>
      </c>
      <c r="F6507" s="2">
        <f t="shared" si="203"/>
        <v>1326.44</v>
      </c>
      <c r="G6507" s="2">
        <v>5</v>
      </c>
      <c r="H6507" s="2" t="str">
        <f>TEXT(Table1[[#This Row],[order_date]],"mmmm")</f>
        <v>January</v>
      </c>
      <c r="I6507" s="3">
        <v>45314</v>
      </c>
      <c r="J6507" s="3">
        <v>45316</v>
      </c>
      <c r="K6507" s="3" t="str">
        <f>TEXT(Table1[[#This Row],[delivery_date]]-Table1[[#This Row],[order_date]],"D")</f>
        <v>2</v>
      </c>
      <c r="L6507" s="2" t="s">
        <v>21</v>
      </c>
      <c r="M6507" s="2" t="s">
        <v>27</v>
      </c>
      <c r="N6507" s="2">
        <v>355.66</v>
      </c>
      <c r="O6507" s="2" t="s">
        <v>34</v>
      </c>
      <c r="P6507" s="2">
        <f t="shared" si="202"/>
        <v>1989.6599999999999</v>
      </c>
    </row>
    <row r="6508" spans="1:16" ht="14.25" customHeight="1" x14ac:dyDescent="0.35">
      <c r="A6508" s="2" t="s">
        <v>6539</v>
      </c>
      <c r="B6508" s="2" t="s">
        <v>19</v>
      </c>
      <c r="C6508" s="2" t="s">
        <v>14</v>
      </c>
      <c r="D6508" s="2">
        <v>3947.36</v>
      </c>
      <c r="E6508" s="2">
        <v>0.35</v>
      </c>
      <c r="F6508" s="2">
        <f t="shared" si="203"/>
        <v>1381.576</v>
      </c>
      <c r="G6508" s="2">
        <v>9</v>
      </c>
      <c r="H6508" s="2" t="str">
        <f>TEXT(Table1[[#This Row],[order_date]],"mmmm")</f>
        <v>January</v>
      </c>
      <c r="I6508" s="3">
        <v>44956</v>
      </c>
      <c r="J6508" s="3">
        <v>44957</v>
      </c>
      <c r="K6508" s="3" t="str">
        <f>TEXT(Table1[[#This Row],[delivery_date]]-Table1[[#This Row],[order_date]],"D")</f>
        <v>1</v>
      </c>
      <c r="L6508" s="2" t="s">
        <v>15</v>
      </c>
      <c r="M6508" s="2" t="s">
        <v>27</v>
      </c>
      <c r="N6508" s="2">
        <v>338.16</v>
      </c>
      <c r="O6508" s="2" t="s">
        <v>23</v>
      </c>
      <c r="P6508" s="2">
        <f t="shared" si="202"/>
        <v>2565.7840000000001</v>
      </c>
    </row>
    <row r="6509" spans="1:16" ht="14.25" customHeight="1" x14ac:dyDescent="0.35">
      <c r="A6509" s="2" t="s">
        <v>6540</v>
      </c>
      <c r="B6509" s="2" t="s">
        <v>25</v>
      </c>
      <c r="C6509" s="2" t="s">
        <v>36</v>
      </c>
      <c r="D6509" s="2">
        <v>3526.62</v>
      </c>
      <c r="E6509" s="2">
        <v>0.04</v>
      </c>
      <c r="F6509" s="2">
        <f t="shared" si="203"/>
        <v>141.06479999999999</v>
      </c>
      <c r="G6509" s="2">
        <v>4</v>
      </c>
      <c r="H6509" s="2" t="str">
        <f>TEXT(Table1[[#This Row],[order_date]],"mmmm")</f>
        <v>April</v>
      </c>
      <c r="I6509" s="3">
        <v>45395</v>
      </c>
      <c r="J6509" s="3">
        <v>45401</v>
      </c>
      <c r="K6509" s="3" t="str">
        <f>TEXT(Table1[[#This Row],[delivery_date]]-Table1[[#This Row],[order_date]],"D")</f>
        <v>6</v>
      </c>
      <c r="L6509" s="2" t="s">
        <v>15</v>
      </c>
      <c r="M6509" s="2" t="s">
        <v>27</v>
      </c>
      <c r="N6509" s="2">
        <v>662.51</v>
      </c>
      <c r="O6509" s="2" t="s">
        <v>34</v>
      </c>
      <c r="P6509" s="2">
        <f t="shared" si="202"/>
        <v>3385.5551999999998</v>
      </c>
    </row>
    <row r="6510" spans="1:16" ht="14.25" customHeight="1" x14ac:dyDescent="0.35">
      <c r="A6510" s="2" t="s">
        <v>6541</v>
      </c>
      <c r="B6510" s="2" t="s">
        <v>25</v>
      </c>
      <c r="C6510" s="2" t="s">
        <v>36</v>
      </c>
      <c r="D6510" s="2">
        <v>3964.72</v>
      </c>
      <c r="E6510" s="2">
        <v>0.08</v>
      </c>
      <c r="F6510" s="2">
        <f t="shared" si="203"/>
        <v>317.17759999999998</v>
      </c>
      <c r="G6510" s="2">
        <v>8</v>
      </c>
      <c r="H6510" s="2" t="str">
        <f>TEXT(Table1[[#This Row],[order_date]],"mmmm")</f>
        <v>May</v>
      </c>
      <c r="I6510" s="3">
        <v>45076</v>
      </c>
      <c r="J6510" s="3">
        <v>45082</v>
      </c>
      <c r="K6510" s="3" t="str">
        <f>TEXT(Table1[[#This Row],[delivery_date]]-Table1[[#This Row],[order_date]],"D")</f>
        <v>6</v>
      </c>
      <c r="L6510" s="2" t="s">
        <v>15</v>
      </c>
      <c r="M6510" s="2" t="s">
        <v>22</v>
      </c>
      <c r="N6510" s="2">
        <v>1022.49</v>
      </c>
      <c r="O6510" s="2" t="s">
        <v>39</v>
      </c>
      <c r="P6510" s="2">
        <f t="shared" si="202"/>
        <v>3647.5423999999998</v>
      </c>
    </row>
    <row r="6511" spans="1:16" ht="14.25" customHeight="1" x14ac:dyDescent="0.35">
      <c r="A6511" s="2" t="s">
        <v>6542</v>
      </c>
      <c r="B6511" s="2" t="s">
        <v>13</v>
      </c>
      <c r="C6511" s="2" t="s">
        <v>36</v>
      </c>
      <c r="D6511" s="2">
        <v>2918.03</v>
      </c>
      <c r="E6511" s="2">
        <v>0.05</v>
      </c>
      <c r="F6511" s="2">
        <f t="shared" si="203"/>
        <v>145.90150000000003</v>
      </c>
      <c r="G6511" s="2">
        <v>8</v>
      </c>
      <c r="H6511" s="2" t="str">
        <f>TEXT(Table1[[#This Row],[order_date]],"mmmm")</f>
        <v>April</v>
      </c>
      <c r="I6511" s="3">
        <v>45018</v>
      </c>
      <c r="J6511" s="3">
        <v>45021</v>
      </c>
      <c r="K6511" s="3" t="str">
        <f>TEXT(Table1[[#This Row],[delivery_date]]-Table1[[#This Row],[order_date]],"D")</f>
        <v>3</v>
      </c>
      <c r="L6511" s="2" t="s">
        <v>21</v>
      </c>
      <c r="M6511" s="2" t="s">
        <v>16</v>
      </c>
      <c r="N6511" s="2">
        <v>850.36</v>
      </c>
      <c r="O6511" s="2" t="s">
        <v>34</v>
      </c>
      <c r="P6511" s="2">
        <f t="shared" si="202"/>
        <v>2772.1285000000003</v>
      </c>
    </row>
    <row r="6512" spans="1:16" ht="14.25" customHeight="1" x14ac:dyDescent="0.35">
      <c r="A6512" s="2" t="s">
        <v>6543</v>
      </c>
      <c r="B6512" s="2" t="s">
        <v>19</v>
      </c>
      <c r="C6512" s="2" t="s">
        <v>36</v>
      </c>
      <c r="D6512" s="2">
        <v>4327.84</v>
      </c>
      <c r="E6512" s="2">
        <v>0.4</v>
      </c>
      <c r="F6512" s="2">
        <f t="shared" si="203"/>
        <v>1731.1360000000002</v>
      </c>
      <c r="G6512" s="2">
        <v>3</v>
      </c>
      <c r="H6512" s="2" t="str">
        <f>TEXT(Table1[[#This Row],[order_date]],"mmmm")</f>
        <v>December</v>
      </c>
      <c r="I6512" s="3">
        <v>45639</v>
      </c>
      <c r="J6512" s="3">
        <v>45642</v>
      </c>
      <c r="K6512" s="3" t="str">
        <f>TEXT(Table1[[#This Row],[delivery_date]]-Table1[[#This Row],[order_date]],"D")</f>
        <v>3</v>
      </c>
      <c r="L6512" s="2" t="s">
        <v>15</v>
      </c>
      <c r="M6512" s="2" t="s">
        <v>22</v>
      </c>
      <c r="N6512" s="2">
        <v>1091.9100000000001</v>
      </c>
      <c r="O6512" s="2" t="s">
        <v>17</v>
      </c>
      <c r="P6512" s="2">
        <f t="shared" si="202"/>
        <v>2596.7039999999997</v>
      </c>
    </row>
    <row r="6513" spans="1:16" ht="14.25" customHeight="1" x14ac:dyDescent="0.35">
      <c r="A6513" s="2" t="s">
        <v>6544</v>
      </c>
      <c r="B6513" s="2" t="s">
        <v>19</v>
      </c>
      <c r="C6513" s="2" t="s">
        <v>20</v>
      </c>
      <c r="D6513" s="2">
        <v>2795.52</v>
      </c>
      <c r="E6513" s="2">
        <v>0.39</v>
      </c>
      <c r="F6513" s="2">
        <f t="shared" si="203"/>
        <v>1090.2528</v>
      </c>
      <c r="G6513" s="2">
        <v>5</v>
      </c>
      <c r="H6513" s="2" t="str">
        <f>TEXT(Table1[[#This Row],[order_date]],"mmmm")</f>
        <v>December</v>
      </c>
      <c r="I6513" s="3">
        <v>45290</v>
      </c>
      <c r="J6513" s="3">
        <v>45294</v>
      </c>
      <c r="K6513" s="3" t="str">
        <f>TEXT(Table1[[#This Row],[delivery_date]]-Table1[[#This Row],[order_date]],"D")</f>
        <v>4</v>
      </c>
      <c r="L6513" s="2" t="s">
        <v>21</v>
      </c>
      <c r="M6513" s="2" t="s">
        <v>27</v>
      </c>
      <c r="N6513" s="2">
        <v>321.66000000000003</v>
      </c>
      <c r="O6513" s="2" t="s">
        <v>34</v>
      </c>
      <c r="P6513" s="2">
        <f t="shared" si="202"/>
        <v>1705.2672</v>
      </c>
    </row>
    <row r="6514" spans="1:16" ht="14.25" customHeight="1" x14ac:dyDescent="0.35">
      <c r="A6514" s="2" t="s">
        <v>6545</v>
      </c>
      <c r="B6514" s="2" t="s">
        <v>41</v>
      </c>
      <c r="C6514" s="2" t="s">
        <v>26</v>
      </c>
      <c r="D6514" s="2">
        <v>1223.77</v>
      </c>
      <c r="E6514" s="2">
        <v>0.2</v>
      </c>
      <c r="F6514" s="2">
        <f t="shared" si="203"/>
        <v>244.75400000000002</v>
      </c>
      <c r="G6514" s="2">
        <v>1</v>
      </c>
      <c r="H6514" s="2" t="str">
        <f>TEXT(Table1[[#This Row],[order_date]],"mmmm")</f>
        <v>October</v>
      </c>
      <c r="I6514" s="3">
        <v>45223</v>
      </c>
      <c r="J6514" s="3">
        <v>45227</v>
      </c>
      <c r="K6514" s="3" t="str">
        <f>TEXT(Table1[[#This Row],[delivery_date]]-Table1[[#This Row],[order_date]],"D")</f>
        <v>4</v>
      </c>
      <c r="L6514" s="2" t="s">
        <v>31</v>
      </c>
      <c r="M6514" s="2" t="s">
        <v>22</v>
      </c>
      <c r="N6514" s="2">
        <v>256.24</v>
      </c>
      <c r="O6514" s="2" t="s">
        <v>17</v>
      </c>
      <c r="P6514" s="2">
        <f t="shared" si="202"/>
        <v>979.01599999999996</v>
      </c>
    </row>
    <row r="6515" spans="1:16" ht="14.25" customHeight="1" x14ac:dyDescent="0.35">
      <c r="A6515" s="2" t="s">
        <v>6546</v>
      </c>
      <c r="B6515" s="2" t="s">
        <v>25</v>
      </c>
      <c r="C6515" s="2" t="s">
        <v>26</v>
      </c>
      <c r="D6515" s="2">
        <v>2754.34</v>
      </c>
      <c r="E6515" s="2">
        <v>0.41</v>
      </c>
      <c r="F6515" s="2">
        <f t="shared" si="203"/>
        <v>1129.2793999999999</v>
      </c>
      <c r="G6515" s="2">
        <v>6</v>
      </c>
      <c r="H6515" s="2" t="str">
        <f>TEXT(Table1[[#This Row],[order_date]],"mmmm")</f>
        <v>May</v>
      </c>
      <c r="I6515" s="3">
        <v>45415</v>
      </c>
      <c r="J6515" s="3">
        <v>45422</v>
      </c>
      <c r="K6515" s="3" t="str">
        <f>TEXT(Table1[[#This Row],[delivery_date]]-Table1[[#This Row],[order_date]],"D")</f>
        <v>7</v>
      </c>
      <c r="L6515" s="2" t="s">
        <v>15</v>
      </c>
      <c r="M6515" s="2" t="s">
        <v>22</v>
      </c>
      <c r="N6515" s="2">
        <v>231.88</v>
      </c>
      <c r="O6515" s="2" t="s">
        <v>48</v>
      </c>
      <c r="P6515" s="2">
        <f t="shared" si="202"/>
        <v>1625.0606000000002</v>
      </c>
    </row>
    <row r="6516" spans="1:16" ht="14.25" customHeight="1" x14ac:dyDescent="0.35">
      <c r="A6516" s="2" t="s">
        <v>6547</v>
      </c>
      <c r="B6516" s="2" t="s">
        <v>13</v>
      </c>
      <c r="C6516" s="2" t="s">
        <v>14</v>
      </c>
      <c r="D6516" s="2">
        <v>3593.43</v>
      </c>
      <c r="E6516" s="2">
        <v>0.49</v>
      </c>
      <c r="F6516" s="2">
        <f t="shared" si="203"/>
        <v>1760.7806999999998</v>
      </c>
      <c r="G6516" s="2">
        <v>9</v>
      </c>
      <c r="H6516" s="2" t="str">
        <f>TEXT(Table1[[#This Row],[order_date]],"mmmm")</f>
        <v>October</v>
      </c>
      <c r="I6516" s="3">
        <v>45582</v>
      </c>
      <c r="J6516" s="3">
        <v>45588</v>
      </c>
      <c r="K6516" s="3" t="str">
        <f>TEXT(Table1[[#This Row],[delivery_date]]-Table1[[#This Row],[order_date]],"D")</f>
        <v>6</v>
      </c>
      <c r="L6516" s="2" t="s">
        <v>15</v>
      </c>
      <c r="M6516" s="2" t="s">
        <v>27</v>
      </c>
      <c r="N6516" s="2">
        <v>550.35</v>
      </c>
      <c r="O6516" s="2" t="s">
        <v>17</v>
      </c>
      <c r="P6516" s="2">
        <f t="shared" si="202"/>
        <v>1832.6493</v>
      </c>
    </row>
    <row r="6517" spans="1:16" ht="14.25" customHeight="1" x14ac:dyDescent="0.35">
      <c r="A6517" s="2" t="s">
        <v>6548</v>
      </c>
      <c r="B6517" s="2" t="s">
        <v>25</v>
      </c>
      <c r="C6517" s="2" t="s">
        <v>26</v>
      </c>
      <c r="D6517" s="2">
        <v>3302.52</v>
      </c>
      <c r="E6517" s="2">
        <v>0.49</v>
      </c>
      <c r="F6517" s="2">
        <f t="shared" si="203"/>
        <v>1618.2348</v>
      </c>
      <c r="G6517" s="2">
        <v>1</v>
      </c>
      <c r="H6517" s="2" t="str">
        <f>TEXT(Table1[[#This Row],[order_date]],"mmmm")</f>
        <v>April</v>
      </c>
      <c r="I6517" s="3">
        <v>45411</v>
      </c>
      <c r="J6517" s="3">
        <v>45417</v>
      </c>
      <c r="K6517" s="3" t="str">
        <f>TEXT(Table1[[#This Row],[delivery_date]]-Table1[[#This Row],[order_date]],"D")</f>
        <v>6</v>
      </c>
      <c r="L6517" s="2" t="s">
        <v>21</v>
      </c>
      <c r="M6517" s="2" t="s">
        <v>16</v>
      </c>
      <c r="N6517" s="2">
        <v>287.95999999999998</v>
      </c>
      <c r="O6517" s="2" t="s">
        <v>23</v>
      </c>
      <c r="P6517" s="2">
        <f t="shared" si="202"/>
        <v>1684.2852</v>
      </c>
    </row>
    <row r="6518" spans="1:16" ht="14.25" customHeight="1" x14ac:dyDescent="0.35">
      <c r="A6518" s="2" t="s">
        <v>6549</v>
      </c>
      <c r="B6518" s="2" t="s">
        <v>25</v>
      </c>
      <c r="C6518" s="2" t="s">
        <v>14</v>
      </c>
      <c r="D6518" s="2">
        <v>1290.78</v>
      </c>
      <c r="E6518" s="2">
        <v>0.49</v>
      </c>
      <c r="F6518" s="2">
        <f t="shared" si="203"/>
        <v>632.48219999999992</v>
      </c>
      <c r="G6518" s="2">
        <v>2</v>
      </c>
      <c r="H6518" s="2" t="str">
        <f>TEXT(Table1[[#This Row],[order_date]],"mmmm")</f>
        <v>August</v>
      </c>
      <c r="I6518" s="3">
        <v>45507</v>
      </c>
      <c r="J6518" s="3">
        <v>45511</v>
      </c>
      <c r="K6518" s="3" t="str">
        <f>TEXT(Table1[[#This Row],[delivery_date]]-Table1[[#This Row],[order_date]],"D")</f>
        <v>4</v>
      </c>
      <c r="L6518" s="2" t="s">
        <v>31</v>
      </c>
      <c r="M6518" s="2" t="s">
        <v>22</v>
      </c>
      <c r="N6518" s="2">
        <v>313.43</v>
      </c>
      <c r="O6518" s="2" t="s">
        <v>39</v>
      </c>
      <c r="P6518" s="2">
        <f t="shared" si="202"/>
        <v>658.29780000000005</v>
      </c>
    </row>
    <row r="6519" spans="1:16" ht="14.25" customHeight="1" x14ac:dyDescent="0.35">
      <c r="A6519" s="2" t="s">
        <v>6550</v>
      </c>
      <c r="B6519" s="2" t="s">
        <v>41</v>
      </c>
      <c r="C6519" s="2" t="s">
        <v>26</v>
      </c>
      <c r="D6519" s="2">
        <v>301.27999999999997</v>
      </c>
      <c r="E6519" s="2">
        <v>0.42</v>
      </c>
      <c r="F6519" s="2">
        <f t="shared" si="203"/>
        <v>126.53759999999998</v>
      </c>
      <c r="G6519" s="2">
        <v>7</v>
      </c>
      <c r="H6519" s="2" t="str">
        <f>TEXT(Table1[[#This Row],[order_date]],"mmmm")</f>
        <v>October</v>
      </c>
      <c r="I6519" s="3">
        <v>45580</v>
      </c>
      <c r="J6519" s="3">
        <v>45583</v>
      </c>
      <c r="K6519" s="3" t="str">
        <f>TEXT(Table1[[#This Row],[delivery_date]]-Table1[[#This Row],[order_date]],"D")</f>
        <v>3</v>
      </c>
      <c r="L6519" s="2" t="s">
        <v>31</v>
      </c>
      <c r="M6519" s="2" t="s">
        <v>22</v>
      </c>
      <c r="N6519" s="2">
        <v>26.34</v>
      </c>
      <c r="O6519" s="2" t="s">
        <v>23</v>
      </c>
      <c r="P6519" s="2">
        <f t="shared" si="202"/>
        <v>174.74239999999998</v>
      </c>
    </row>
    <row r="6520" spans="1:16" ht="14.25" customHeight="1" x14ac:dyDescent="0.35">
      <c r="A6520" s="2" t="s">
        <v>6551</v>
      </c>
      <c r="B6520" s="2" t="s">
        <v>25</v>
      </c>
      <c r="C6520" s="2" t="s">
        <v>33</v>
      </c>
      <c r="D6520" s="2">
        <v>1337.16</v>
      </c>
      <c r="E6520" s="2">
        <v>0.11</v>
      </c>
      <c r="F6520" s="2">
        <f t="shared" si="203"/>
        <v>147.08760000000001</v>
      </c>
      <c r="G6520" s="2">
        <v>6</v>
      </c>
      <c r="H6520" s="2" t="str">
        <f>TEXT(Table1[[#This Row],[order_date]],"mmmm")</f>
        <v>March</v>
      </c>
      <c r="I6520" s="3">
        <v>45362</v>
      </c>
      <c r="J6520" s="3">
        <v>45363</v>
      </c>
      <c r="K6520" s="3" t="str">
        <f>TEXT(Table1[[#This Row],[delivery_date]]-Table1[[#This Row],[order_date]],"D")</f>
        <v>1</v>
      </c>
      <c r="L6520" s="2" t="s">
        <v>15</v>
      </c>
      <c r="M6520" s="2" t="s">
        <v>16</v>
      </c>
      <c r="N6520" s="2">
        <v>314.86</v>
      </c>
      <c r="O6520" s="2" t="s">
        <v>34</v>
      </c>
      <c r="P6520" s="2">
        <f t="shared" si="202"/>
        <v>1190.0724</v>
      </c>
    </row>
    <row r="6521" spans="1:16" ht="14.25" customHeight="1" x14ac:dyDescent="0.35">
      <c r="A6521" s="2" t="s">
        <v>6552</v>
      </c>
      <c r="B6521" s="2" t="s">
        <v>13</v>
      </c>
      <c r="C6521" s="2" t="s">
        <v>33</v>
      </c>
      <c r="D6521" s="2">
        <v>4921.8100000000004</v>
      </c>
      <c r="E6521" s="2">
        <v>0.03</v>
      </c>
      <c r="F6521" s="2">
        <f t="shared" si="203"/>
        <v>147.65430000000001</v>
      </c>
      <c r="G6521" s="2">
        <v>3</v>
      </c>
      <c r="H6521" s="2" t="str">
        <f>TEXT(Table1[[#This Row],[order_date]],"mmmm")</f>
        <v>January</v>
      </c>
      <c r="I6521" s="3">
        <v>44940</v>
      </c>
      <c r="J6521" s="3">
        <v>44945</v>
      </c>
      <c r="K6521" s="3" t="str">
        <f>TEXT(Table1[[#This Row],[delivery_date]]-Table1[[#This Row],[order_date]],"D")</f>
        <v>5</v>
      </c>
      <c r="L6521" s="2" t="s">
        <v>31</v>
      </c>
      <c r="M6521" s="2" t="s">
        <v>22</v>
      </c>
      <c r="N6521" s="2">
        <v>371.21</v>
      </c>
      <c r="O6521" s="2" t="s">
        <v>23</v>
      </c>
      <c r="P6521" s="2">
        <f t="shared" si="202"/>
        <v>4774.1557000000003</v>
      </c>
    </row>
    <row r="6522" spans="1:16" ht="14.25" customHeight="1" x14ac:dyDescent="0.35">
      <c r="A6522" s="2" t="s">
        <v>6553</v>
      </c>
      <c r="B6522" s="2" t="s">
        <v>13</v>
      </c>
      <c r="C6522" s="2" t="s">
        <v>26</v>
      </c>
      <c r="D6522" s="2">
        <v>1003.88</v>
      </c>
      <c r="E6522" s="2">
        <v>0.41</v>
      </c>
      <c r="F6522" s="2">
        <f t="shared" si="203"/>
        <v>411.5908</v>
      </c>
      <c r="G6522" s="2">
        <v>2</v>
      </c>
      <c r="H6522" s="2" t="str">
        <f>TEXT(Table1[[#This Row],[order_date]],"mmmm")</f>
        <v>November</v>
      </c>
      <c r="I6522" s="3">
        <v>45613</v>
      </c>
      <c r="J6522" s="3">
        <v>45617</v>
      </c>
      <c r="K6522" s="3" t="str">
        <f>TEXT(Table1[[#This Row],[delivery_date]]-Table1[[#This Row],[order_date]],"D")</f>
        <v>4</v>
      </c>
      <c r="L6522" s="2" t="s">
        <v>21</v>
      </c>
      <c r="M6522" s="2" t="s">
        <v>22</v>
      </c>
      <c r="N6522" s="2">
        <v>186.78</v>
      </c>
      <c r="O6522" s="2" t="s">
        <v>39</v>
      </c>
      <c r="P6522" s="2">
        <f t="shared" si="202"/>
        <v>592.28919999999994</v>
      </c>
    </row>
    <row r="6523" spans="1:16" ht="14.25" customHeight="1" x14ac:dyDescent="0.35">
      <c r="A6523" s="2" t="s">
        <v>6554</v>
      </c>
      <c r="B6523" s="2" t="s">
        <v>41</v>
      </c>
      <c r="C6523" s="2" t="s">
        <v>20</v>
      </c>
      <c r="D6523" s="2">
        <v>2375.42</v>
      </c>
      <c r="E6523" s="2">
        <v>0.15</v>
      </c>
      <c r="F6523" s="2">
        <f t="shared" si="203"/>
        <v>356.31299999999999</v>
      </c>
      <c r="G6523" s="2">
        <v>7</v>
      </c>
      <c r="H6523" s="2" t="str">
        <f>TEXT(Table1[[#This Row],[order_date]],"mmmm")</f>
        <v>December</v>
      </c>
      <c r="I6523" s="3">
        <v>45285</v>
      </c>
      <c r="J6523" s="3">
        <v>45290</v>
      </c>
      <c r="K6523" s="3" t="str">
        <f>TEXT(Table1[[#This Row],[delivery_date]]-Table1[[#This Row],[order_date]],"D")</f>
        <v>5</v>
      </c>
      <c r="L6523" s="2" t="s">
        <v>21</v>
      </c>
      <c r="M6523" s="2" t="s">
        <v>16</v>
      </c>
      <c r="N6523" s="2">
        <v>241.61</v>
      </c>
      <c r="O6523" s="2" t="s">
        <v>28</v>
      </c>
      <c r="P6523" s="2">
        <f t="shared" si="202"/>
        <v>2019.107</v>
      </c>
    </row>
    <row r="6524" spans="1:16" ht="14.25" customHeight="1" x14ac:dyDescent="0.35">
      <c r="A6524" s="2" t="s">
        <v>6555</v>
      </c>
      <c r="B6524" s="2" t="s">
        <v>25</v>
      </c>
      <c r="C6524" s="2" t="s">
        <v>14</v>
      </c>
      <c r="D6524" s="2">
        <v>3227.89</v>
      </c>
      <c r="E6524" s="2">
        <v>0.17</v>
      </c>
      <c r="F6524" s="2">
        <f t="shared" si="203"/>
        <v>548.74130000000002</v>
      </c>
      <c r="G6524" s="2">
        <v>5</v>
      </c>
      <c r="H6524" s="2" t="str">
        <f>TEXT(Table1[[#This Row],[order_date]],"mmmm")</f>
        <v>July</v>
      </c>
      <c r="I6524" s="3">
        <v>45481</v>
      </c>
      <c r="J6524" s="3">
        <v>45482</v>
      </c>
      <c r="K6524" s="3" t="str">
        <f>TEXT(Table1[[#This Row],[delivery_date]]-Table1[[#This Row],[order_date]],"D")</f>
        <v>1</v>
      </c>
      <c r="L6524" s="2" t="s">
        <v>21</v>
      </c>
      <c r="M6524" s="2" t="s">
        <v>16</v>
      </c>
      <c r="N6524" s="2">
        <v>281.69</v>
      </c>
      <c r="O6524" s="2" t="s">
        <v>23</v>
      </c>
      <c r="P6524" s="2">
        <f t="shared" si="202"/>
        <v>2679.1486999999997</v>
      </c>
    </row>
    <row r="6525" spans="1:16" ht="14.25" customHeight="1" x14ac:dyDescent="0.35">
      <c r="A6525" s="2" t="s">
        <v>6556</v>
      </c>
      <c r="B6525" s="2" t="s">
        <v>13</v>
      </c>
      <c r="C6525" s="2" t="s">
        <v>26</v>
      </c>
      <c r="D6525" s="2">
        <v>4409.42</v>
      </c>
      <c r="E6525" s="2">
        <v>0.04</v>
      </c>
      <c r="F6525" s="2">
        <f t="shared" si="203"/>
        <v>176.3768</v>
      </c>
      <c r="G6525" s="2">
        <v>6</v>
      </c>
      <c r="H6525" s="2" t="str">
        <f>TEXT(Table1[[#This Row],[order_date]],"mmmm")</f>
        <v>August</v>
      </c>
      <c r="I6525" s="3">
        <v>45506</v>
      </c>
      <c r="J6525" s="3">
        <v>45513</v>
      </c>
      <c r="K6525" s="3" t="str">
        <f>TEXT(Table1[[#This Row],[delivery_date]]-Table1[[#This Row],[order_date]],"D")</f>
        <v>7</v>
      </c>
      <c r="L6525" s="2" t="s">
        <v>21</v>
      </c>
      <c r="M6525" s="2" t="s">
        <v>22</v>
      </c>
      <c r="N6525" s="2">
        <v>702.93</v>
      </c>
      <c r="O6525" s="2" t="s">
        <v>48</v>
      </c>
      <c r="P6525" s="2">
        <f t="shared" si="202"/>
        <v>4233.0432000000001</v>
      </c>
    </row>
    <row r="6526" spans="1:16" ht="14.25" customHeight="1" x14ac:dyDescent="0.35">
      <c r="A6526" s="2" t="s">
        <v>6557</v>
      </c>
      <c r="B6526" s="2" t="s">
        <v>25</v>
      </c>
      <c r="C6526" s="2" t="s">
        <v>14</v>
      </c>
      <c r="D6526" s="2">
        <v>3825.27</v>
      </c>
      <c r="E6526" s="2">
        <v>0.36</v>
      </c>
      <c r="F6526" s="2">
        <f t="shared" si="203"/>
        <v>1377.0971999999999</v>
      </c>
      <c r="G6526" s="2">
        <v>9</v>
      </c>
      <c r="H6526" s="2" t="str">
        <f>TEXT(Table1[[#This Row],[order_date]],"mmmm")</f>
        <v>October</v>
      </c>
      <c r="I6526" s="3">
        <v>45580</v>
      </c>
      <c r="J6526" s="3">
        <v>45583</v>
      </c>
      <c r="K6526" s="3" t="str">
        <f>TEXT(Table1[[#This Row],[delivery_date]]-Table1[[#This Row],[order_date]],"D")</f>
        <v>3</v>
      </c>
      <c r="L6526" s="2" t="s">
        <v>21</v>
      </c>
      <c r="M6526" s="2" t="s">
        <v>16</v>
      </c>
      <c r="N6526" s="2">
        <v>1112.79</v>
      </c>
      <c r="O6526" s="2" t="s">
        <v>39</v>
      </c>
      <c r="P6526" s="2">
        <f t="shared" si="202"/>
        <v>2448.1728000000003</v>
      </c>
    </row>
    <row r="6527" spans="1:16" ht="14.25" customHeight="1" x14ac:dyDescent="0.35">
      <c r="A6527" s="2" t="s">
        <v>6558</v>
      </c>
      <c r="B6527" s="2" t="s">
        <v>25</v>
      </c>
      <c r="C6527" s="2" t="s">
        <v>36</v>
      </c>
      <c r="D6527" s="2">
        <v>4553.87</v>
      </c>
      <c r="E6527" s="2">
        <v>0.22</v>
      </c>
      <c r="F6527" s="2">
        <f t="shared" si="203"/>
        <v>1001.8514</v>
      </c>
      <c r="G6527" s="2">
        <v>7</v>
      </c>
      <c r="H6527" s="2" t="str">
        <f>TEXT(Table1[[#This Row],[order_date]],"mmmm")</f>
        <v>February</v>
      </c>
      <c r="I6527" s="3">
        <v>44967</v>
      </c>
      <c r="J6527" s="3">
        <v>44973</v>
      </c>
      <c r="K6527" s="3" t="str">
        <f>TEXT(Table1[[#This Row],[delivery_date]]-Table1[[#This Row],[order_date]],"D")</f>
        <v>6</v>
      </c>
      <c r="L6527" s="2" t="s">
        <v>31</v>
      </c>
      <c r="M6527" s="2" t="s">
        <v>16</v>
      </c>
      <c r="N6527" s="2">
        <v>326.92</v>
      </c>
      <c r="O6527" s="2" t="s">
        <v>23</v>
      </c>
      <c r="P6527" s="2">
        <f t="shared" si="202"/>
        <v>3552.0185999999999</v>
      </c>
    </row>
    <row r="6528" spans="1:16" ht="14.25" customHeight="1" x14ac:dyDescent="0.35">
      <c r="A6528" s="2" t="s">
        <v>6559</v>
      </c>
      <c r="B6528" s="2" t="s">
        <v>25</v>
      </c>
      <c r="C6528" s="2" t="s">
        <v>26</v>
      </c>
      <c r="D6528" s="2">
        <v>3061.48</v>
      </c>
      <c r="E6528" s="2">
        <v>0.1</v>
      </c>
      <c r="F6528" s="2">
        <f t="shared" si="203"/>
        <v>306.14800000000002</v>
      </c>
      <c r="G6528" s="2">
        <v>4</v>
      </c>
      <c r="H6528" s="2" t="str">
        <f>TEXT(Table1[[#This Row],[order_date]],"mmmm")</f>
        <v>March</v>
      </c>
      <c r="I6528" s="3">
        <v>45013</v>
      </c>
      <c r="J6528" s="3">
        <v>45018</v>
      </c>
      <c r="K6528" s="3" t="str">
        <f>TEXT(Table1[[#This Row],[delivery_date]]-Table1[[#This Row],[order_date]],"D")</f>
        <v>5</v>
      </c>
      <c r="L6528" s="2" t="s">
        <v>31</v>
      </c>
      <c r="M6528" s="2" t="s">
        <v>22</v>
      </c>
      <c r="N6528" s="2">
        <v>492.91</v>
      </c>
      <c r="O6528" s="2" t="s">
        <v>28</v>
      </c>
      <c r="P6528" s="2">
        <f t="shared" si="202"/>
        <v>2755.3319999999999</v>
      </c>
    </row>
    <row r="6529" spans="1:16" ht="14.25" customHeight="1" x14ac:dyDescent="0.35">
      <c r="A6529" s="2" t="s">
        <v>6560</v>
      </c>
      <c r="B6529" s="2" t="s">
        <v>41</v>
      </c>
      <c r="C6529" s="2" t="s">
        <v>20</v>
      </c>
      <c r="D6529" s="2">
        <v>4340.0600000000004</v>
      </c>
      <c r="E6529" s="2">
        <v>0.33</v>
      </c>
      <c r="F6529" s="2">
        <f t="shared" si="203"/>
        <v>1432.2198000000003</v>
      </c>
      <c r="G6529" s="2">
        <v>9</v>
      </c>
      <c r="H6529" s="2" t="str">
        <f>TEXT(Table1[[#This Row],[order_date]],"mmmm")</f>
        <v>February</v>
      </c>
      <c r="I6529" s="3">
        <v>45334</v>
      </c>
      <c r="J6529" s="3">
        <v>45336</v>
      </c>
      <c r="K6529" s="3" t="str">
        <f>TEXT(Table1[[#This Row],[delivery_date]]-Table1[[#This Row],[order_date]],"D")</f>
        <v>2</v>
      </c>
      <c r="L6529" s="2" t="s">
        <v>15</v>
      </c>
      <c r="M6529" s="2" t="s">
        <v>27</v>
      </c>
      <c r="N6529" s="2">
        <v>317.47000000000003</v>
      </c>
      <c r="O6529" s="2" t="s">
        <v>17</v>
      </c>
      <c r="P6529" s="2">
        <f t="shared" si="202"/>
        <v>2907.8402000000001</v>
      </c>
    </row>
    <row r="6530" spans="1:16" ht="14.25" customHeight="1" x14ac:dyDescent="0.35">
      <c r="A6530" s="2" t="s">
        <v>6561</v>
      </c>
      <c r="B6530" s="2" t="s">
        <v>25</v>
      </c>
      <c r="C6530" s="2" t="s">
        <v>36</v>
      </c>
      <c r="D6530" s="2">
        <v>1392.83</v>
      </c>
      <c r="E6530" s="2">
        <v>0.49</v>
      </c>
      <c r="F6530" s="2">
        <f t="shared" si="203"/>
        <v>682.48669999999993</v>
      </c>
      <c r="G6530" s="2">
        <v>3</v>
      </c>
      <c r="H6530" s="2" t="str">
        <f>TEXT(Table1[[#This Row],[order_date]],"mmmm")</f>
        <v>March</v>
      </c>
      <c r="I6530" s="3">
        <v>45001</v>
      </c>
      <c r="J6530" s="3">
        <v>45004</v>
      </c>
      <c r="K6530" s="3" t="str">
        <f>TEXT(Table1[[#This Row],[delivery_date]]-Table1[[#This Row],[order_date]],"D")</f>
        <v>3</v>
      </c>
      <c r="L6530" s="2" t="s">
        <v>15</v>
      </c>
      <c r="M6530" s="2" t="s">
        <v>22</v>
      </c>
      <c r="N6530" s="2">
        <v>154.47999999999999</v>
      </c>
      <c r="O6530" s="2" t="s">
        <v>17</v>
      </c>
      <c r="P6530" s="2">
        <f t="shared" ref="P6530:P6593" si="204">D6530-F6530</f>
        <v>710.3433</v>
      </c>
    </row>
    <row r="6531" spans="1:16" ht="14.25" customHeight="1" x14ac:dyDescent="0.35">
      <c r="A6531" s="2" t="s">
        <v>6562</v>
      </c>
      <c r="B6531" s="2" t="s">
        <v>13</v>
      </c>
      <c r="C6531" s="2" t="s">
        <v>26</v>
      </c>
      <c r="D6531" s="2">
        <v>2209.77</v>
      </c>
      <c r="E6531" s="2">
        <v>0.25</v>
      </c>
      <c r="F6531" s="2">
        <f t="shared" ref="F6531:F6594" si="205">D6531*E6531</f>
        <v>552.4425</v>
      </c>
      <c r="G6531" s="2">
        <v>4</v>
      </c>
      <c r="H6531" s="2" t="str">
        <f>TEXT(Table1[[#This Row],[order_date]],"mmmm")</f>
        <v>January</v>
      </c>
      <c r="I6531" s="3">
        <v>44945</v>
      </c>
      <c r="J6531" s="3">
        <v>44947</v>
      </c>
      <c r="K6531" s="3" t="str">
        <f>TEXT(Table1[[#This Row],[delivery_date]]-Table1[[#This Row],[order_date]],"D")</f>
        <v>2</v>
      </c>
      <c r="L6531" s="2" t="s">
        <v>31</v>
      </c>
      <c r="M6531" s="2" t="s">
        <v>22</v>
      </c>
      <c r="N6531" s="2">
        <v>260.83</v>
      </c>
      <c r="O6531" s="2" t="s">
        <v>34</v>
      </c>
      <c r="P6531" s="2">
        <f t="shared" si="204"/>
        <v>1657.3274999999999</v>
      </c>
    </row>
    <row r="6532" spans="1:16" ht="14.25" customHeight="1" x14ac:dyDescent="0.35">
      <c r="A6532" s="2" t="s">
        <v>6563</v>
      </c>
      <c r="B6532" s="2" t="s">
        <v>25</v>
      </c>
      <c r="C6532" s="2" t="s">
        <v>33</v>
      </c>
      <c r="D6532" s="2">
        <v>4234.49</v>
      </c>
      <c r="E6532" s="2">
        <v>0.3</v>
      </c>
      <c r="F6532" s="2">
        <f t="shared" si="205"/>
        <v>1270.347</v>
      </c>
      <c r="G6532" s="2">
        <v>3</v>
      </c>
      <c r="H6532" s="2" t="str">
        <f>TEXT(Table1[[#This Row],[order_date]],"mmmm")</f>
        <v>September</v>
      </c>
      <c r="I6532" s="3">
        <v>45536</v>
      </c>
      <c r="J6532" s="3">
        <v>45542</v>
      </c>
      <c r="K6532" s="3" t="str">
        <f>TEXT(Table1[[#This Row],[delivery_date]]-Table1[[#This Row],[order_date]],"D")</f>
        <v>6</v>
      </c>
      <c r="L6532" s="2" t="s">
        <v>31</v>
      </c>
      <c r="M6532" s="2" t="s">
        <v>16</v>
      </c>
      <c r="N6532" s="2">
        <v>748.39</v>
      </c>
      <c r="O6532" s="2" t="s">
        <v>17</v>
      </c>
      <c r="P6532" s="2">
        <f t="shared" si="204"/>
        <v>2964.143</v>
      </c>
    </row>
    <row r="6533" spans="1:16" ht="14.25" customHeight="1" x14ac:dyDescent="0.35">
      <c r="A6533" s="2" t="s">
        <v>6564</v>
      </c>
      <c r="B6533" s="2" t="s">
        <v>13</v>
      </c>
      <c r="C6533" s="2" t="s">
        <v>26</v>
      </c>
      <c r="D6533" s="2">
        <v>1695.26</v>
      </c>
      <c r="E6533" s="2">
        <v>0.08</v>
      </c>
      <c r="F6533" s="2">
        <f t="shared" si="205"/>
        <v>135.6208</v>
      </c>
      <c r="G6533" s="2">
        <v>3</v>
      </c>
      <c r="H6533" s="2" t="str">
        <f>TEXT(Table1[[#This Row],[order_date]],"mmmm")</f>
        <v>May</v>
      </c>
      <c r="I6533" s="3">
        <v>45066</v>
      </c>
      <c r="J6533" s="3">
        <v>45067</v>
      </c>
      <c r="K6533" s="3" t="str">
        <f>TEXT(Table1[[#This Row],[delivery_date]]-Table1[[#This Row],[order_date]],"D")</f>
        <v>1</v>
      </c>
      <c r="L6533" s="2" t="s">
        <v>15</v>
      </c>
      <c r="M6533" s="2" t="s">
        <v>27</v>
      </c>
      <c r="N6533" s="2">
        <v>416.31</v>
      </c>
      <c r="O6533" s="2" t="s">
        <v>17</v>
      </c>
      <c r="P6533" s="2">
        <f t="shared" si="204"/>
        <v>1559.6392000000001</v>
      </c>
    </row>
    <row r="6534" spans="1:16" ht="14.25" customHeight="1" x14ac:dyDescent="0.35">
      <c r="A6534" s="2" t="s">
        <v>6565</v>
      </c>
      <c r="B6534" s="2" t="s">
        <v>25</v>
      </c>
      <c r="C6534" s="2" t="s">
        <v>33</v>
      </c>
      <c r="D6534" s="2">
        <v>4368.99</v>
      </c>
      <c r="E6534" s="2">
        <v>0.08</v>
      </c>
      <c r="F6534" s="2">
        <f t="shared" si="205"/>
        <v>349.51920000000001</v>
      </c>
      <c r="G6534" s="2">
        <v>1</v>
      </c>
      <c r="H6534" s="2" t="str">
        <f>TEXT(Table1[[#This Row],[order_date]],"mmmm")</f>
        <v>May</v>
      </c>
      <c r="I6534" s="3">
        <v>45057</v>
      </c>
      <c r="J6534" s="3">
        <v>45062</v>
      </c>
      <c r="K6534" s="3" t="str">
        <f>TEXT(Table1[[#This Row],[delivery_date]]-Table1[[#This Row],[order_date]],"D")</f>
        <v>5</v>
      </c>
      <c r="L6534" s="2" t="s">
        <v>15</v>
      </c>
      <c r="M6534" s="2" t="s">
        <v>27</v>
      </c>
      <c r="N6534" s="2">
        <v>583.86</v>
      </c>
      <c r="O6534" s="2" t="s">
        <v>34</v>
      </c>
      <c r="P6534" s="2">
        <f t="shared" si="204"/>
        <v>4019.4707999999996</v>
      </c>
    </row>
    <row r="6535" spans="1:16" ht="14.25" customHeight="1" x14ac:dyDescent="0.35">
      <c r="A6535" s="2" t="s">
        <v>6566</v>
      </c>
      <c r="B6535" s="2" t="s">
        <v>13</v>
      </c>
      <c r="C6535" s="2" t="s">
        <v>33</v>
      </c>
      <c r="D6535" s="2">
        <v>1879.26</v>
      </c>
      <c r="E6535" s="2">
        <v>0.23</v>
      </c>
      <c r="F6535" s="2">
        <f t="shared" si="205"/>
        <v>432.22980000000001</v>
      </c>
      <c r="G6535" s="2">
        <v>5</v>
      </c>
      <c r="H6535" s="2" t="str">
        <f>TEXT(Table1[[#This Row],[order_date]],"mmmm")</f>
        <v>July</v>
      </c>
      <c r="I6535" s="3">
        <v>45112</v>
      </c>
      <c r="J6535" s="3">
        <v>45117</v>
      </c>
      <c r="K6535" s="3" t="str">
        <f>TEXT(Table1[[#This Row],[delivery_date]]-Table1[[#This Row],[order_date]],"D")</f>
        <v>5</v>
      </c>
      <c r="L6535" s="2" t="s">
        <v>21</v>
      </c>
      <c r="M6535" s="2" t="s">
        <v>27</v>
      </c>
      <c r="N6535" s="2">
        <v>460.53</v>
      </c>
      <c r="O6535" s="2" t="s">
        <v>28</v>
      </c>
      <c r="P6535" s="2">
        <f t="shared" si="204"/>
        <v>1447.0301999999999</v>
      </c>
    </row>
    <row r="6536" spans="1:16" ht="14.25" customHeight="1" x14ac:dyDescent="0.35">
      <c r="A6536" s="2" t="s">
        <v>6567</v>
      </c>
      <c r="B6536" s="2" t="s">
        <v>13</v>
      </c>
      <c r="C6536" s="2" t="s">
        <v>26</v>
      </c>
      <c r="D6536" s="2">
        <v>1880.63</v>
      </c>
      <c r="E6536" s="2">
        <v>0.42</v>
      </c>
      <c r="F6536" s="2">
        <f t="shared" si="205"/>
        <v>789.8646</v>
      </c>
      <c r="G6536" s="2">
        <v>4</v>
      </c>
      <c r="H6536" s="2" t="str">
        <f>TEXT(Table1[[#This Row],[order_date]],"mmmm")</f>
        <v>January</v>
      </c>
      <c r="I6536" s="3">
        <v>45293</v>
      </c>
      <c r="J6536" s="3">
        <v>45294</v>
      </c>
      <c r="K6536" s="3" t="str">
        <f>TEXT(Table1[[#This Row],[delivery_date]]-Table1[[#This Row],[order_date]],"D")</f>
        <v>1</v>
      </c>
      <c r="L6536" s="2" t="s">
        <v>31</v>
      </c>
      <c r="M6536" s="2" t="s">
        <v>16</v>
      </c>
      <c r="N6536" s="2">
        <v>101.63</v>
      </c>
      <c r="O6536" s="2" t="s">
        <v>39</v>
      </c>
      <c r="P6536" s="2">
        <f t="shared" si="204"/>
        <v>1090.7654000000002</v>
      </c>
    </row>
    <row r="6537" spans="1:16" ht="14.25" customHeight="1" x14ac:dyDescent="0.35">
      <c r="A6537" s="2" t="s">
        <v>6568</v>
      </c>
      <c r="B6537" s="2" t="s">
        <v>25</v>
      </c>
      <c r="C6537" s="2" t="s">
        <v>26</v>
      </c>
      <c r="D6537" s="2">
        <v>1614.26</v>
      </c>
      <c r="E6537" s="2">
        <v>0.45</v>
      </c>
      <c r="F6537" s="2">
        <f t="shared" si="205"/>
        <v>726.41700000000003</v>
      </c>
      <c r="G6537" s="2">
        <v>9</v>
      </c>
      <c r="H6537" s="2" t="str">
        <f>TEXT(Table1[[#This Row],[order_date]],"mmmm")</f>
        <v>June</v>
      </c>
      <c r="I6537" s="3">
        <v>45100</v>
      </c>
      <c r="J6537" s="3">
        <v>45106</v>
      </c>
      <c r="K6537" s="3" t="str">
        <f>TEXT(Table1[[#This Row],[delivery_date]]-Table1[[#This Row],[order_date]],"D")</f>
        <v>6</v>
      </c>
      <c r="L6537" s="2" t="s">
        <v>31</v>
      </c>
      <c r="M6537" s="2" t="s">
        <v>16</v>
      </c>
      <c r="N6537" s="2">
        <v>103.13</v>
      </c>
      <c r="O6537" s="2" t="s">
        <v>48</v>
      </c>
      <c r="P6537" s="2">
        <f t="shared" si="204"/>
        <v>887.84299999999996</v>
      </c>
    </row>
    <row r="6538" spans="1:16" ht="14.25" customHeight="1" x14ac:dyDescent="0.35">
      <c r="A6538" s="2" t="s">
        <v>6569</v>
      </c>
      <c r="B6538" s="2" t="s">
        <v>25</v>
      </c>
      <c r="C6538" s="2" t="s">
        <v>33</v>
      </c>
      <c r="D6538" s="2">
        <v>2780.02</v>
      </c>
      <c r="E6538" s="2">
        <v>0.32</v>
      </c>
      <c r="F6538" s="2">
        <f t="shared" si="205"/>
        <v>889.60640000000001</v>
      </c>
      <c r="G6538" s="2">
        <v>4</v>
      </c>
      <c r="H6538" s="2" t="str">
        <f>TEXT(Table1[[#This Row],[order_date]],"mmmm")</f>
        <v>June</v>
      </c>
      <c r="I6538" s="3">
        <v>45105</v>
      </c>
      <c r="J6538" s="3">
        <v>45112</v>
      </c>
      <c r="K6538" s="3" t="str">
        <f>TEXT(Table1[[#This Row],[delivery_date]]-Table1[[#This Row],[order_date]],"D")</f>
        <v>7</v>
      </c>
      <c r="L6538" s="2" t="s">
        <v>31</v>
      </c>
      <c r="M6538" s="2" t="s">
        <v>27</v>
      </c>
      <c r="N6538" s="2">
        <v>256.79000000000002</v>
      </c>
      <c r="O6538" s="2" t="s">
        <v>23</v>
      </c>
      <c r="P6538" s="2">
        <f t="shared" si="204"/>
        <v>1890.4135999999999</v>
      </c>
    </row>
    <row r="6539" spans="1:16" ht="14.25" customHeight="1" x14ac:dyDescent="0.35">
      <c r="A6539" s="2" t="s">
        <v>6570</v>
      </c>
      <c r="B6539" s="2" t="s">
        <v>13</v>
      </c>
      <c r="C6539" s="2" t="s">
        <v>14</v>
      </c>
      <c r="D6539" s="2">
        <v>732.44</v>
      </c>
      <c r="E6539" s="2">
        <v>0.18</v>
      </c>
      <c r="F6539" s="2">
        <f t="shared" si="205"/>
        <v>131.83920000000001</v>
      </c>
      <c r="G6539" s="2">
        <v>3</v>
      </c>
      <c r="H6539" s="2" t="str">
        <f>TEXT(Table1[[#This Row],[order_date]],"mmmm")</f>
        <v>June</v>
      </c>
      <c r="I6539" s="3">
        <v>45453</v>
      </c>
      <c r="J6539" s="3">
        <v>45454</v>
      </c>
      <c r="K6539" s="3" t="str">
        <f>TEXT(Table1[[#This Row],[delivery_date]]-Table1[[#This Row],[order_date]],"D")</f>
        <v>1</v>
      </c>
      <c r="L6539" s="2" t="s">
        <v>31</v>
      </c>
      <c r="M6539" s="2" t="s">
        <v>27</v>
      </c>
      <c r="N6539" s="2">
        <v>118.62</v>
      </c>
      <c r="O6539" s="2" t="s">
        <v>48</v>
      </c>
      <c r="P6539" s="2">
        <f t="shared" si="204"/>
        <v>600.60080000000005</v>
      </c>
    </row>
    <row r="6540" spans="1:16" ht="14.25" customHeight="1" x14ac:dyDescent="0.35">
      <c r="A6540" s="2" t="s">
        <v>6571</v>
      </c>
      <c r="B6540" s="2" t="s">
        <v>19</v>
      </c>
      <c r="C6540" s="2" t="s">
        <v>36</v>
      </c>
      <c r="D6540" s="2">
        <v>279.35000000000002</v>
      </c>
      <c r="E6540" s="2">
        <v>0.38</v>
      </c>
      <c r="F6540" s="2">
        <f t="shared" si="205"/>
        <v>106.15300000000001</v>
      </c>
      <c r="G6540" s="2">
        <v>6</v>
      </c>
      <c r="H6540" s="2" t="str">
        <f>TEXT(Table1[[#This Row],[order_date]],"mmmm")</f>
        <v>February</v>
      </c>
      <c r="I6540" s="3">
        <v>45332</v>
      </c>
      <c r="J6540" s="3">
        <v>45335</v>
      </c>
      <c r="K6540" s="3" t="str">
        <f>TEXT(Table1[[#This Row],[delivery_date]]-Table1[[#This Row],[order_date]],"D")</f>
        <v>3</v>
      </c>
      <c r="L6540" s="2" t="s">
        <v>21</v>
      </c>
      <c r="M6540" s="2" t="s">
        <v>16</v>
      </c>
      <c r="N6540" s="2">
        <v>39.659999999999997</v>
      </c>
      <c r="O6540" s="2" t="s">
        <v>34</v>
      </c>
      <c r="P6540" s="2">
        <f t="shared" si="204"/>
        <v>173.197</v>
      </c>
    </row>
    <row r="6541" spans="1:16" ht="14.25" customHeight="1" x14ac:dyDescent="0.35">
      <c r="A6541" s="2" t="s">
        <v>6572</v>
      </c>
      <c r="B6541" s="2" t="s">
        <v>41</v>
      </c>
      <c r="C6541" s="2" t="s">
        <v>20</v>
      </c>
      <c r="D6541" s="2">
        <v>4497.32</v>
      </c>
      <c r="E6541" s="2">
        <v>0.15</v>
      </c>
      <c r="F6541" s="2">
        <f t="shared" si="205"/>
        <v>674.59799999999996</v>
      </c>
      <c r="G6541" s="2">
        <v>5</v>
      </c>
      <c r="H6541" s="2" t="str">
        <f>TEXT(Table1[[#This Row],[order_date]],"mmmm")</f>
        <v>September</v>
      </c>
      <c r="I6541" s="3">
        <v>45191</v>
      </c>
      <c r="J6541" s="3">
        <v>45197</v>
      </c>
      <c r="K6541" s="3" t="str">
        <f>TEXT(Table1[[#This Row],[delivery_date]]-Table1[[#This Row],[order_date]],"D")</f>
        <v>6</v>
      </c>
      <c r="L6541" s="2" t="s">
        <v>31</v>
      </c>
      <c r="M6541" s="2" t="s">
        <v>16</v>
      </c>
      <c r="N6541" s="2">
        <v>1038.68</v>
      </c>
      <c r="O6541" s="2" t="s">
        <v>28</v>
      </c>
      <c r="P6541" s="2">
        <f t="shared" si="204"/>
        <v>3822.7219999999998</v>
      </c>
    </row>
    <row r="6542" spans="1:16" ht="14.25" customHeight="1" x14ac:dyDescent="0.35">
      <c r="A6542" s="2" t="s">
        <v>6573</v>
      </c>
      <c r="B6542" s="2" t="s">
        <v>19</v>
      </c>
      <c r="C6542" s="2" t="s">
        <v>26</v>
      </c>
      <c r="D6542" s="2">
        <v>4651.8</v>
      </c>
      <c r="E6542" s="2">
        <v>0.11</v>
      </c>
      <c r="F6542" s="2">
        <f t="shared" si="205"/>
        <v>511.69800000000004</v>
      </c>
      <c r="G6542" s="2">
        <v>4</v>
      </c>
      <c r="H6542" s="2" t="str">
        <f>TEXT(Table1[[#This Row],[order_date]],"mmmm")</f>
        <v>December</v>
      </c>
      <c r="I6542" s="3">
        <v>45274</v>
      </c>
      <c r="J6542" s="3">
        <v>45280</v>
      </c>
      <c r="K6542" s="3" t="str">
        <f>TEXT(Table1[[#This Row],[delivery_date]]-Table1[[#This Row],[order_date]],"D")</f>
        <v>6</v>
      </c>
      <c r="L6542" s="2" t="s">
        <v>21</v>
      </c>
      <c r="M6542" s="2" t="s">
        <v>22</v>
      </c>
      <c r="N6542" s="2">
        <v>1387.2</v>
      </c>
      <c r="O6542" s="2" t="s">
        <v>17</v>
      </c>
      <c r="P6542" s="2">
        <f t="shared" si="204"/>
        <v>4140.1019999999999</v>
      </c>
    </row>
    <row r="6543" spans="1:16" ht="14.25" customHeight="1" x14ac:dyDescent="0.35">
      <c r="A6543" s="2" t="s">
        <v>6574</v>
      </c>
      <c r="B6543" s="2" t="s">
        <v>19</v>
      </c>
      <c r="C6543" s="2" t="s">
        <v>36</v>
      </c>
      <c r="D6543" s="2">
        <v>473.24</v>
      </c>
      <c r="E6543" s="2">
        <v>0.4</v>
      </c>
      <c r="F6543" s="2">
        <f t="shared" si="205"/>
        <v>189.29600000000002</v>
      </c>
      <c r="G6543" s="2">
        <v>1</v>
      </c>
      <c r="H6543" s="2" t="str">
        <f>TEXT(Table1[[#This Row],[order_date]],"mmmm")</f>
        <v>February</v>
      </c>
      <c r="I6543" s="3">
        <v>44965</v>
      </c>
      <c r="J6543" s="3">
        <v>44966</v>
      </c>
      <c r="K6543" s="3" t="str">
        <f>TEXT(Table1[[#This Row],[delivery_date]]-Table1[[#This Row],[order_date]],"D")</f>
        <v>1</v>
      </c>
      <c r="L6543" s="2" t="s">
        <v>31</v>
      </c>
      <c r="M6543" s="2" t="s">
        <v>22</v>
      </c>
      <c r="N6543" s="2">
        <v>118.09</v>
      </c>
      <c r="O6543" s="2" t="s">
        <v>28</v>
      </c>
      <c r="P6543" s="2">
        <f t="shared" si="204"/>
        <v>283.94399999999996</v>
      </c>
    </row>
    <row r="6544" spans="1:16" ht="14.25" customHeight="1" x14ac:dyDescent="0.35">
      <c r="A6544" s="2" t="s">
        <v>6575</v>
      </c>
      <c r="B6544" s="2" t="s">
        <v>25</v>
      </c>
      <c r="C6544" s="2" t="s">
        <v>36</v>
      </c>
      <c r="D6544" s="2">
        <v>2793.52</v>
      </c>
      <c r="E6544" s="2">
        <v>0.38</v>
      </c>
      <c r="F6544" s="2">
        <f t="shared" si="205"/>
        <v>1061.5376000000001</v>
      </c>
      <c r="G6544" s="2">
        <v>3</v>
      </c>
      <c r="H6544" s="2" t="str">
        <f>TEXT(Table1[[#This Row],[order_date]],"mmmm")</f>
        <v>August</v>
      </c>
      <c r="I6544" s="3">
        <v>45157</v>
      </c>
      <c r="J6544" s="3">
        <v>45161</v>
      </c>
      <c r="K6544" s="3" t="str">
        <f>TEXT(Table1[[#This Row],[delivery_date]]-Table1[[#This Row],[order_date]],"D")</f>
        <v>4</v>
      </c>
      <c r="L6544" s="2" t="s">
        <v>15</v>
      </c>
      <c r="M6544" s="2" t="s">
        <v>16</v>
      </c>
      <c r="N6544" s="2">
        <v>710.68</v>
      </c>
      <c r="O6544" s="2" t="s">
        <v>34</v>
      </c>
      <c r="P6544" s="2">
        <f t="shared" si="204"/>
        <v>1731.9823999999999</v>
      </c>
    </row>
    <row r="6545" spans="1:16" ht="14.25" customHeight="1" x14ac:dyDescent="0.35">
      <c r="A6545" s="2" t="s">
        <v>6576</v>
      </c>
      <c r="B6545" s="2" t="s">
        <v>41</v>
      </c>
      <c r="C6545" s="2" t="s">
        <v>14</v>
      </c>
      <c r="D6545" s="2">
        <v>2744.44</v>
      </c>
      <c r="E6545" s="2">
        <v>0.44</v>
      </c>
      <c r="F6545" s="2">
        <f t="shared" si="205"/>
        <v>1207.5536</v>
      </c>
      <c r="G6545" s="2">
        <v>4</v>
      </c>
      <c r="H6545" s="2" t="str">
        <f>TEXT(Table1[[#This Row],[order_date]],"mmmm")</f>
        <v>May</v>
      </c>
      <c r="I6545" s="3">
        <v>45413</v>
      </c>
      <c r="J6545" s="3">
        <v>45415</v>
      </c>
      <c r="K6545" s="3" t="str">
        <f>TEXT(Table1[[#This Row],[delivery_date]]-Table1[[#This Row],[order_date]],"D")</f>
        <v>2</v>
      </c>
      <c r="L6545" s="2" t="s">
        <v>31</v>
      </c>
      <c r="M6545" s="2" t="s">
        <v>27</v>
      </c>
      <c r="N6545" s="2">
        <v>814.96</v>
      </c>
      <c r="O6545" s="2" t="s">
        <v>39</v>
      </c>
      <c r="P6545" s="2">
        <f t="shared" si="204"/>
        <v>1536.8864000000001</v>
      </c>
    </row>
    <row r="6546" spans="1:16" ht="14.25" customHeight="1" x14ac:dyDescent="0.35">
      <c r="A6546" s="2" t="s">
        <v>6577</v>
      </c>
      <c r="B6546" s="2" t="s">
        <v>19</v>
      </c>
      <c r="C6546" s="2" t="s">
        <v>36</v>
      </c>
      <c r="D6546" s="2">
        <v>1924.91</v>
      </c>
      <c r="E6546" s="2">
        <v>0.28999999999999998</v>
      </c>
      <c r="F6546" s="2">
        <f t="shared" si="205"/>
        <v>558.22389999999996</v>
      </c>
      <c r="G6546" s="2">
        <v>8</v>
      </c>
      <c r="H6546" s="2" t="str">
        <f>TEXT(Table1[[#This Row],[order_date]],"mmmm")</f>
        <v>November</v>
      </c>
      <c r="I6546" s="3">
        <v>45250</v>
      </c>
      <c r="J6546" s="3">
        <v>45257</v>
      </c>
      <c r="K6546" s="3" t="str">
        <f>TEXT(Table1[[#This Row],[delivery_date]]-Table1[[#This Row],[order_date]],"D")</f>
        <v>7</v>
      </c>
      <c r="L6546" s="2" t="s">
        <v>15</v>
      </c>
      <c r="M6546" s="2" t="s">
        <v>16</v>
      </c>
      <c r="N6546" s="2">
        <v>318.93</v>
      </c>
      <c r="O6546" s="2" t="s">
        <v>17</v>
      </c>
      <c r="P6546" s="2">
        <f t="shared" si="204"/>
        <v>1366.6861000000001</v>
      </c>
    </row>
    <row r="6547" spans="1:16" ht="14.25" customHeight="1" x14ac:dyDescent="0.35">
      <c r="A6547" s="2" t="s">
        <v>6578</v>
      </c>
      <c r="B6547" s="2" t="s">
        <v>25</v>
      </c>
      <c r="C6547" s="2" t="s">
        <v>26</v>
      </c>
      <c r="D6547" s="2">
        <v>2887.63</v>
      </c>
      <c r="E6547" s="2">
        <v>0.45</v>
      </c>
      <c r="F6547" s="2">
        <f t="shared" si="205"/>
        <v>1299.4335000000001</v>
      </c>
      <c r="G6547" s="2">
        <v>9</v>
      </c>
      <c r="H6547" s="2" t="str">
        <f>TEXT(Table1[[#This Row],[order_date]],"mmmm")</f>
        <v>February</v>
      </c>
      <c r="I6547" s="3">
        <v>44983</v>
      </c>
      <c r="J6547" s="3">
        <v>44984</v>
      </c>
      <c r="K6547" s="3" t="str">
        <f>TEXT(Table1[[#This Row],[delivery_date]]-Table1[[#This Row],[order_date]],"D")</f>
        <v>1</v>
      </c>
      <c r="L6547" s="2" t="s">
        <v>15</v>
      </c>
      <c r="M6547" s="2" t="s">
        <v>27</v>
      </c>
      <c r="N6547" s="2">
        <v>842.15</v>
      </c>
      <c r="O6547" s="2" t="s">
        <v>48</v>
      </c>
      <c r="P6547" s="2">
        <f t="shared" si="204"/>
        <v>1588.1965</v>
      </c>
    </row>
    <row r="6548" spans="1:16" ht="14.25" customHeight="1" x14ac:dyDescent="0.35">
      <c r="A6548" s="2" t="s">
        <v>6579</v>
      </c>
      <c r="B6548" s="2" t="s">
        <v>19</v>
      </c>
      <c r="C6548" s="2" t="s">
        <v>36</v>
      </c>
      <c r="D6548" s="2">
        <v>2344.7800000000002</v>
      </c>
      <c r="E6548" s="2">
        <v>0.01</v>
      </c>
      <c r="F6548" s="2">
        <f t="shared" si="205"/>
        <v>23.447800000000001</v>
      </c>
      <c r="G6548" s="2">
        <v>8</v>
      </c>
      <c r="H6548" s="2" t="str">
        <f>TEXT(Table1[[#This Row],[order_date]],"mmmm")</f>
        <v>March</v>
      </c>
      <c r="I6548" s="3">
        <v>45378</v>
      </c>
      <c r="J6548" s="3">
        <v>45382</v>
      </c>
      <c r="K6548" s="3" t="str">
        <f>TEXT(Table1[[#This Row],[delivery_date]]-Table1[[#This Row],[order_date]],"D")</f>
        <v>4</v>
      </c>
      <c r="L6548" s="2" t="s">
        <v>31</v>
      </c>
      <c r="M6548" s="2" t="s">
        <v>16</v>
      </c>
      <c r="N6548" s="2">
        <v>459.62</v>
      </c>
      <c r="O6548" s="2" t="s">
        <v>39</v>
      </c>
      <c r="P6548" s="2">
        <f t="shared" si="204"/>
        <v>2321.3322000000003</v>
      </c>
    </row>
    <row r="6549" spans="1:16" ht="14.25" customHeight="1" x14ac:dyDescent="0.35">
      <c r="A6549" s="2" t="s">
        <v>6580</v>
      </c>
      <c r="B6549" s="2" t="s">
        <v>19</v>
      </c>
      <c r="C6549" s="2" t="s">
        <v>26</v>
      </c>
      <c r="D6549" s="2">
        <v>2499.21</v>
      </c>
      <c r="E6549" s="2">
        <v>0.13</v>
      </c>
      <c r="F6549" s="2">
        <f t="shared" si="205"/>
        <v>324.89730000000003</v>
      </c>
      <c r="G6549" s="2">
        <v>9</v>
      </c>
      <c r="H6549" s="2" t="str">
        <f>TEXT(Table1[[#This Row],[order_date]],"mmmm")</f>
        <v>September</v>
      </c>
      <c r="I6549" s="3">
        <v>45189</v>
      </c>
      <c r="J6549" s="3">
        <v>45196</v>
      </c>
      <c r="K6549" s="3" t="str">
        <f>TEXT(Table1[[#This Row],[delivery_date]]-Table1[[#This Row],[order_date]],"D")</f>
        <v>7</v>
      </c>
      <c r="L6549" s="2" t="s">
        <v>21</v>
      </c>
      <c r="M6549" s="2" t="s">
        <v>22</v>
      </c>
      <c r="N6549" s="2">
        <v>547.79999999999995</v>
      </c>
      <c r="O6549" s="2" t="s">
        <v>17</v>
      </c>
      <c r="P6549" s="2">
        <f t="shared" si="204"/>
        <v>2174.3126999999999</v>
      </c>
    </row>
    <row r="6550" spans="1:16" ht="14.25" customHeight="1" x14ac:dyDescent="0.35">
      <c r="A6550" s="2" t="s">
        <v>6581</v>
      </c>
      <c r="B6550" s="2" t="s">
        <v>25</v>
      </c>
      <c r="C6550" s="2" t="s">
        <v>26</v>
      </c>
      <c r="D6550" s="2">
        <v>3801.15</v>
      </c>
      <c r="E6550" s="2">
        <v>0.4</v>
      </c>
      <c r="F6550" s="2">
        <f t="shared" si="205"/>
        <v>1520.46</v>
      </c>
      <c r="G6550" s="2">
        <v>1</v>
      </c>
      <c r="H6550" s="2" t="str">
        <f>TEXT(Table1[[#This Row],[order_date]],"mmmm")</f>
        <v>May</v>
      </c>
      <c r="I6550" s="3">
        <v>45440</v>
      </c>
      <c r="J6550" s="3">
        <v>45445</v>
      </c>
      <c r="K6550" s="3" t="str">
        <f>TEXT(Table1[[#This Row],[delivery_date]]-Table1[[#This Row],[order_date]],"D")</f>
        <v>5</v>
      </c>
      <c r="L6550" s="2" t="s">
        <v>31</v>
      </c>
      <c r="M6550" s="2" t="s">
        <v>22</v>
      </c>
      <c r="N6550" s="2">
        <v>218.27</v>
      </c>
      <c r="O6550" s="2" t="s">
        <v>17</v>
      </c>
      <c r="P6550" s="2">
        <f t="shared" si="204"/>
        <v>2280.69</v>
      </c>
    </row>
    <row r="6551" spans="1:16" ht="14.25" customHeight="1" x14ac:dyDescent="0.35">
      <c r="A6551" s="2" t="s">
        <v>6582</v>
      </c>
      <c r="B6551" s="2" t="s">
        <v>25</v>
      </c>
      <c r="C6551" s="2" t="s">
        <v>33</v>
      </c>
      <c r="D6551" s="2">
        <v>2677.21</v>
      </c>
      <c r="E6551" s="2">
        <v>0.21</v>
      </c>
      <c r="F6551" s="2">
        <f t="shared" si="205"/>
        <v>562.21410000000003</v>
      </c>
      <c r="G6551" s="2">
        <v>1</v>
      </c>
      <c r="H6551" s="2" t="str">
        <f>TEXT(Table1[[#This Row],[order_date]],"mmmm")</f>
        <v>February</v>
      </c>
      <c r="I6551" s="3">
        <v>44980</v>
      </c>
      <c r="J6551" s="3">
        <v>44981</v>
      </c>
      <c r="K6551" s="3" t="str">
        <f>TEXT(Table1[[#This Row],[delivery_date]]-Table1[[#This Row],[order_date]],"D")</f>
        <v>1</v>
      </c>
      <c r="L6551" s="2" t="s">
        <v>31</v>
      </c>
      <c r="M6551" s="2" t="s">
        <v>22</v>
      </c>
      <c r="N6551" s="2">
        <v>447.28</v>
      </c>
      <c r="O6551" s="2" t="s">
        <v>39</v>
      </c>
      <c r="P6551" s="2">
        <f t="shared" si="204"/>
        <v>2114.9958999999999</v>
      </c>
    </row>
    <row r="6552" spans="1:16" ht="14.25" customHeight="1" x14ac:dyDescent="0.35">
      <c r="A6552" s="2" t="s">
        <v>6583</v>
      </c>
      <c r="B6552" s="2" t="s">
        <v>25</v>
      </c>
      <c r="C6552" s="2" t="s">
        <v>14</v>
      </c>
      <c r="D6552" s="2">
        <v>1685.92</v>
      </c>
      <c r="E6552" s="2">
        <v>0.12</v>
      </c>
      <c r="F6552" s="2">
        <f t="shared" si="205"/>
        <v>202.31039999999999</v>
      </c>
      <c r="G6552" s="2">
        <v>3</v>
      </c>
      <c r="H6552" s="2" t="str">
        <f>TEXT(Table1[[#This Row],[order_date]],"mmmm")</f>
        <v>February</v>
      </c>
      <c r="I6552" s="3">
        <v>45347</v>
      </c>
      <c r="J6552" s="3">
        <v>45349</v>
      </c>
      <c r="K6552" s="3" t="str">
        <f>TEXT(Table1[[#This Row],[delivery_date]]-Table1[[#This Row],[order_date]],"D")</f>
        <v>2</v>
      </c>
      <c r="L6552" s="2" t="s">
        <v>31</v>
      </c>
      <c r="M6552" s="2" t="s">
        <v>16</v>
      </c>
      <c r="N6552" s="2">
        <v>495.19</v>
      </c>
      <c r="O6552" s="2" t="s">
        <v>48</v>
      </c>
      <c r="P6552" s="2">
        <f t="shared" si="204"/>
        <v>1483.6096</v>
      </c>
    </row>
    <row r="6553" spans="1:16" ht="14.25" customHeight="1" x14ac:dyDescent="0.35">
      <c r="A6553" s="2" t="s">
        <v>6584</v>
      </c>
      <c r="B6553" s="2" t="s">
        <v>41</v>
      </c>
      <c r="C6553" s="2" t="s">
        <v>20</v>
      </c>
      <c r="D6553" s="2">
        <v>2949.13</v>
      </c>
      <c r="E6553" s="2">
        <v>0.4</v>
      </c>
      <c r="F6553" s="2">
        <f t="shared" si="205"/>
        <v>1179.652</v>
      </c>
      <c r="G6553" s="2">
        <v>4</v>
      </c>
      <c r="H6553" s="2" t="str">
        <f>TEXT(Table1[[#This Row],[order_date]],"mmmm")</f>
        <v>February</v>
      </c>
      <c r="I6553" s="3">
        <v>45338</v>
      </c>
      <c r="J6553" s="3">
        <v>45340</v>
      </c>
      <c r="K6553" s="3" t="str">
        <f>TEXT(Table1[[#This Row],[delivery_date]]-Table1[[#This Row],[order_date]],"D")</f>
        <v>2</v>
      </c>
      <c r="L6553" s="2" t="s">
        <v>31</v>
      </c>
      <c r="M6553" s="2" t="s">
        <v>16</v>
      </c>
      <c r="N6553" s="2">
        <v>834.58</v>
      </c>
      <c r="O6553" s="2" t="s">
        <v>23</v>
      </c>
      <c r="P6553" s="2">
        <f t="shared" si="204"/>
        <v>1769.4780000000001</v>
      </c>
    </row>
    <row r="6554" spans="1:16" ht="14.25" customHeight="1" x14ac:dyDescent="0.35">
      <c r="A6554" s="2" t="s">
        <v>6585</v>
      </c>
      <c r="B6554" s="2" t="s">
        <v>19</v>
      </c>
      <c r="C6554" s="2" t="s">
        <v>33</v>
      </c>
      <c r="D6554" s="2">
        <v>3239.69</v>
      </c>
      <c r="E6554" s="2">
        <v>0.41</v>
      </c>
      <c r="F6554" s="2">
        <f t="shared" si="205"/>
        <v>1328.2728999999999</v>
      </c>
      <c r="G6554" s="2">
        <v>2</v>
      </c>
      <c r="H6554" s="2" t="str">
        <f>TEXT(Table1[[#This Row],[order_date]],"mmmm")</f>
        <v>February</v>
      </c>
      <c r="I6554" s="3">
        <v>44985</v>
      </c>
      <c r="J6554" s="3">
        <v>44988</v>
      </c>
      <c r="K6554" s="3" t="str">
        <f>TEXT(Table1[[#This Row],[delivery_date]]-Table1[[#This Row],[order_date]],"D")</f>
        <v>3</v>
      </c>
      <c r="L6554" s="2" t="s">
        <v>31</v>
      </c>
      <c r="M6554" s="2" t="s">
        <v>27</v>
      </c>
      <c r="N6554" s="2">
        <v>475.13</v>
      </c>
      <c r="O6554" s="2" t="s">
        <v>23</v>
      </c>
      <c r="P6554" s="2">
        <f t="shared" si="204"/>
        <v>1911.4171000000001</v>
      </c>
    </row>
    <row r="6555" spans="1:16" ht="14.25" customHeight="1" x14ac:dyDescent="0.35">
      <c r="A6555" s="2" t="s">
        <v>6586</v>
      </c>
      <c r="B6555" s="2" t="s">
        <v>25</v>
      </c>
      <c r="C6555" s="2" t="s">
        <v>20</v>
      </c>
      <c r="D6555" s="2">
        <v>3345.33</v>
      </c>
      <c r="E6555" s="2">
        <v>0.23</v>
      </c>
      <c r="F6555" s="2">
        <f t="shared" si="205"/>
        <v>769.42590000000007</v>
      </c>
      <c r="G6555" s="2">
        <v>7</v>
      </c>
      <c r="H6555" s="2" t="str">
        <f>TEXT(Table1[[#This Row],[order_date]],"mmmm")</f>
        <v>March</v>
      </c>
      <c r="I6555" s="3">
        <v>45356</v>
      </c>
      <c r="J6555" s="3">
        <v>45361</v>
      </c>
      <c r="K6555" s="3" t="str">
        <f>TEXT(Table1[[#This Row],[delivery_date]]-Table1[[#This Row],[order_date]],"D")</f>
        <v>5</v>
      </c>
      <c r="L6555" s="2" t="s">
        <v>15</v>
      </c>
      <c r="M6555" s="2" t="s">
        <v>16</v>
      </c>
      <c r="N6555" s="2">
        <v>645.19000000000005</v>
      </c>
      <c r="O6555" s="2" t="s">
        <v>28</v>
      </c>
      <c r="P6555" s="2">
        <f t="shared" si="204"/>
        <v>2575.9040999999997</v>
      </c>
    </row>
    <row r="6556" spans="1:16" ht="14.25" customHeight="1" x14ac:dyDescent="0.35">
      <c r="A6556" s="2" t="s">
        <v>6587</v>
      </c>
      <c r="B6556" s="2" t="s">
        <v>13</v>
      </c>
      <c r="C6556" s="2" t="s">
        <v>26</v>
      </c>
      <c r="D6556" s="2">
        <v>3129.7</v>
      </c>
      <c r="E6556" s="2">
        <v>0.23</v>
      </c>
      <c r="F6556" s="2">
        <f t="shared" si="205"/>
        <v>719.83100000000002</v>
      </c>
      <c r="G6556" s="2">
        <v>9</v>
      </c>
      <c r="H6556" s="2" t="str">
        <f>TEXT(Table1[[#This Row],[order_date]],"mmmm")</f>
        <v>March</v>
      </c>
      <c r="I6556" s="3">
        <v>45373</v>
      </c>
      <c r="J6556" s="3">
        <v>45380</v>
      </c>
      <c r="K6556" s="3" t="str">
        <f>TEXT(Table1[[#This Row],[delivery_date]]-Table1[[#This Row],[order_date]],"D")</f>
        <v>7</v>
      </c>
      <c r="L6556" s="2" t="s">
        <v>31</v>
      </c>
      <c r="M6556" s="2" t="s">
        <v>16</v>
      </c>
      <c r="N6556" s="2">
        <v>820.44</v>
      </c>
      <c r="O6556" s="2" t="s">
        <v>28</v>
      </c>
      <c r="P6556" s="2">
        <f t="shared" si="204"/>
        <v>2409.8689999999997</v>
      </c>
    </row>
    <row r="6557" spans="1:16" ht="14.25" customHeight="1" x14ac:dyDescent="0.35">
      <c r="A6557" s="2" t="s">
        <v>6588</v>
      </c>
      <c r="B6557" s="2" t="s">
        <v>19</v>
      </c>
      <c r="C6557" s="2" t="s">
        <v>33</v>
      </c>
      <c r="D6557" s="2">
        <v>3356.55</v>
      </c>
      <c r="E6557" s="2">
        <v>0.39</v>
      </c>
      <c r="F6557" s="2">
        <f t="shared" si="205"/>
        <v>1309.0545000000002</v>
      </c>
      <c r="G6557" s="2">
        <v>6</v>
      </c>
      <c r="H6557" s="2" t="str">
        <f>TEXT(Table1[[#This Row],[order_date]],"mmmm")</f>
        <v>February</v>
      </c>
      <c r="I6557" s="3">
        <v>45345</v>
      </c>
      <c r="J6557" s="3">
        <v>45350</v>
      </c>
      <c r="K6557" s="3" t="str">
        <f>TEXT(Table1[[#This Row],[delivery_date]]-Table1[[#This Row],[order_date]],"D")</f>
        <v>5</v>
      </c>
      <c r="L6557" s="2" t="s">
        <v>31</v>
      </c>
      <c r="M6557" s="2" t="s">
        <v>22</v>
      </c>
      <c r="N6557" s="2">
        <v>431.29</v>
      </c>
      <c r="O6557" s="2" t="s">
        <v>28</v>
      </c>
      <c r="P6557" s="2">
        <f t="shared" si="204"/>
        <v>2047.4955</v>
      </c>
    </row>
    <row r="6558" spans="1:16" ht="14.25" customHeight="1" x14ac:dyDescent="0.35">
      <c r="A6558" s="2" t="s">
        <v>6589</v>
      </c>
      <c r="B6558" s="2" t="s">
        <v>13</v>
      </c>
      <c r="C6558" s="2" t="s">
        <v>36</v>
      </c>
      <c r="D6558" s="2">
        <v>1619.45</v>
      </c>
      <c r="E6558" s="2">
        <v>0.39</v>
      </c>
      <c r="F6558" s="2">
        <f t="shared" si="205"/>
        <v>631.58550000000002</v>
      </c>
      <c r="G6558" s="2">
        <v>4</v>
      </c>
      <c r="H6558" s="2" t="str">
        <f>TEXT(Table1[[#This Row],[order_date]],"mmmm")</f>
        <v>April</v>
      </c>
      <c r="I6558" s="3">
        <v>45020</v>
      </c>
      <c r="J6558" s="3">
        <v>45022</v>
      </c>
      <c r="K6558" s="3" t="str">
        <f>TEXT(Table1[[#This Row],[delivery_date]]-Table1[[#This Row],[order_date]],"D")</f>
        <v>2</v>
      </c>
      <c r="L6558" s="2" t="s">
        <v>31</v>
      </c>
      <c r="M6558" s="2" t="s">
        <v>27</v>
      </c>
      <c r="N6558" s="2">
        <v>169.13</v>
      </c>
      <c r="O6558" s="2" t="s">
        <v>28</v>
      </c>
      <c r="P6558" s="2">
        <f t="shared" si="204"/>
        <v>987.86450000000002</v>
      </c>
    </row>
    <row r="6559" spans="1:16" ht="14.25" customHeight="1" x14ac:dyDescent="0.35">
      <c r="A6559" s="2" t="s">
        <v>6590</v>
      </c>
      <c r="B6559" s="2" t="s">
        <v>41</v>
      </c>
      <c r="C6559" s="2" t="s">
        <v>36</v>
      </c>
      <c r="D6559" s="2">
        <v>2286.06</v>
      </c>
      <c r="E6559" s="2">
        <v>0.43</v>
      </c>
      <c r="F6559" s="2">
        <f t="shared" si="205"/>
        <v>983.00579999999991</v>
      </c>
      <c r="G6559" s="2">
        <v>6</v>
      </c>
      <c r="H6559" s="2" t="str">
        <f>TEXT(Table1[[#This Row],[order_date]],"mmmm")</f>
        <v>August</v>
      </c>
      <c r="I6559" s="3">
        <v>45139</v>
      </c>
      <c r="J6559" s="3">
        <v>45143</v>
      </c>
      <c r="K6559" s="3" t="str">
        <f>TEXT(Table1[[#This Row],[delivery_date]]-Table1[[#This Row],[order_date]],"D")</f>
        <v>4</v>
      </c>
      <c r="L6559" s="2" t="s">
        <v>21</v>
      </c>
      <c r="M6559" s="2" t="s">
        <v>22</v>
      </c>
      <c r="N6559" s="2">
        <v>198.99</v>
      </c>
      <c r="O6559" s="2" t="s">
        <v>39</v>
      </c>
      <c r="P6559" s="2">
        <f t="shared" si="204"/>
        <v>1303.0542</v>
      </c>
    </row>
    <row r="6560" spans="1:16" ht="14.25" customHeight="1" x14ac:dyDescent="0.35">
      <c r="A6560" s="2" t="s">
        <v>6591</v>
      </c>
      <c r="B6560" s="2" t="s">
        <v>25</v>
      </c>
      <c r="C6560" s="2" t="s">
        <v>20</v>
      </c>
      <c r="D6560" s="2">
        <v>3376.66</v>
      </c>
      <c r="E6560" s="2">
        <v>0.32</v>
      </c>
      <c r="F6560" s="2">
        <f t="shared" si="205"/>
        <v>1080.5311999999999</v>
      </c>
      <c r="G6560" s="2">
        <v>1</v>
      </c>
      <c r="H6560" s="2" t="str">
        <f>TEXT(Table1[[#This Row],[order_date]],"mmmm")</f>
        <v>July</v>
      </c>
      <c r="I6560" s="3">
        <v>45496</v>
      </c>
      <c r="J6560" s="3">
        <v>45498</v>
      </c>
      <c r="K6560" s="3" t="str">
        <f>TEXT(Table1[[#This Row],[delivery_date]]-Table1[[#This Row],[order_date]],"D")</f>
        <v>2</v>
      </c>
      <c r="L6560" s="2" t="s">
        <v>15</v>
      </c>
      <c r="M6560" s="2" t="s">
        <v>16</v>
      </c>
      <c r="N6560" s="2">
        <v>275.64999999999998</v>
      </c>
      <c r="O6560" s="2" t="s">
        <v>28</v>
      </c>
      <c r="P6560" s="2">
        <f t="shared" si="204"/>
        <v>2296.1288</v>
      </c>
    </row>
    <row r="6561" spans="1:16" ht="14.25" customHeight="1" x14ac:dyDescent="0.35">
      <c r="A6561" s="2" t="s">
        <v>6592</v>
      </c>
      <c r="B6561" s="2" t="s">
        <v>13</v>
      </c>
      <c r="C6561" s="2" t="s">
        <v>26</v>
      </c>
      <c r="D6561" s="2">
        <v>3796.41</v>
      </c>
      <c r="E6561" s="2">
        <v>0.09</v>
      </c>
      <c r="F6561" s="2">
        <f t="shared" si="205"/>
        <v>341.67689999999999</v>
      </c>
      <c r="G6561" s="2">
        <v>6</v>
      </c>
      <c r="H6561" s="2" t="str">
        <f>TEXT(Table1[[#This Row],[order_date]],"mmmm")</f>
        <v>December</v>
      </c>
      <c r="I6561" s="3">
        <v>45655</v>
      </c>
      <c r="J6561" s="3">
        <v>45656</v>
      </c>
      <c r="K6561" s="3" t="str">
        <f>TEXT(Table1[[#This Row],[delivery_date]]-Table1[[#This Row],[order_date]],"D")</f>
        <v>1</v>
      </c>
      <c r="L6561" s="2" t="s">
        <v>21</v>
      </c>
      <c r="M6561" s="2" t="s">
        <v>22</v>
      </c>
      <c r="N6561" s="2">
        <v>1036.0999999999999</v>
      </c>
      <c r="O6561" s="2" t="s">
        <v>28</v>
      </c>
      <c r="P6561" s="2">
        <f t="shared" si="204"/>
        <v>3454.7330999999999</v>
      </c>
    </row>
    <row r="6562" spans="1:16" ht="14.25" customHeight="1" x14ac:dyDescent="0.35">
      <c r="A6562" s="2" t="s">
        <v>6593</v>
      </c>
      <c r="B6562" s="2" t="s">
        <v>41</v>
      </c>
      <c r="C6562" s="2" t="s">
        <v>20</v>
      </c>
      <c r="D6562" s="2">
        <v>2227.3200000000002</v>
      </c>
      <c r="E6562" s="2">
        <v>0.27</v>
      </c>
      <c r="F6562" s="2">
        <f t="shared" si="205"/>
        <v>601.3764000000001</v>
      </c>
      <c r="G6562" s="2">
        <v>4</v>
      </c>
      <c r="H6562" s="2" t="str">
        <f>TEXT(Table1[[#This Row],[order_date]],"mmmm")</f>
        <v>October</v>
      </c>
      <c r="I6562" s="3">
        <v>45579</v>
      </c>
      <c r="J6562" s="3">
        <v>45582</v>
      </c>
      <c r="K6562" s="3" t="str">
        <f>TEXT(Table1[[#This Row],[delivery_date]]-Table1[[#This Row],[order_date]],"D")</f>
        <v>3</v>
      </c>
      <c r="L6562" s="2" t="s">
        <v>21</v>
      </c>
      <c r="M6562" s="2" t="s">
        <v>22</v>
      </c>
      <c r="N6562" s="2">
        <v>434.07</v>
      </c>
      <c r="O6562" s="2" t="s">
        <v>17</v>
      </c>
      <c r="P6562" s="2">
        <f t="shared" si="204"/>
        <v>1625.9436000000001</v>
      </c>
    </row>
    <row r="6563" spans="1:16" ht="14.25" customHeight="1" x14ac:dyDescent="0.35">
      <c r="A6563" s="2" t="s">
        <v>6594</v>
      </c>
      <c r="B6563" s="2" t="s">
        <v>25</v>
      </c>
      <c r="C6563" s="2" t="s">
        <v>14</v>
      </c>
      <c r="D6563" s="2">
        <v>1890.13</v>
      </c>
      <c r="E6563" s="2">
        <v>0.19</v>
      </c>
      <c r="F6563" s="2">
        <f t="shared" si="205"/>
        <v>359.12470000000002</v>
      </c>
      <c r="G6563" s="2">
        <v>3</v>
      </c>
      <c r="H6563" s="2" t="str">
        <f>TEXT(Table1[[#This Row],[order_date]],"mmmm")</f>
        <v>July</v>
      </c>
      <c r="I6563" s="3">
        <v>45138</v>
      </c>
      <c r="J6563" s="3">
        <v>45144</v>
      </c>
      <c r="K6563" s="3" t="str">
        <f>TEXT(Table1[[#This Row],[delivery_date]]-Table1[[#This Row],[order_date]],"D")</f>
        <v>6</v>
      </c>
      <c r="L6563" s="2" t="s">
        <v>15</v>
      </c>
      <c r="M6563" s="2" t="s">
        <v>27</v>
      </c>
      <c r="N6563" s="2">
        <v>347.84</v>
      </c>
      <c r="O6563" s="2" t="s">
        <v>28</v>
      </c>
      <c r="P6563" s="2">
        <f t="shared" si="204"/>
        <v>1531.0053</v>
      </c>
    </row>
    <row r="6564" spans="1:16" ht="14.25" customHeight="1" x14ac:dyDescent="0.35">
      <c r="A6564" s="2" t="s">
        <v>6595</v>
      </c>
      <c r="B6564" s="2" t="s">
        <v>13</v>
      </c>
      <c r="C6564" s="2" t="s">
        <v>36</v>
      </c>
      <c r="D6564" s="2">
        <v>3607.83</v>
      </c>
      <c r="E6564" s="2">
        <v>0.01</v>
      </c>
      <c r="F6564" s="2">
        <f t="shared" si="205"/>
        <v>36.078299999999999</v>
      </c>
      <c r="G6564" s="2">
        <v>6</v>
      </c>
      <c r="H6564" s="2" t="str">
        <f>TEXT(Table1[[#This Row],[order_date]],"mmmm")</f>
        <v>May</v>
      </c>
      <c r="I6564" s="3">
        <v>45059</v>
      </c>
      <c r="J6564" s="3">
        <v>45060</v>
      </c>
      <c r="K6564" s="3" t="str">
        <f>TEXT(Table1[[#This Row],[delivery_date]]-Table1[[#This Row],[order_date]],"D")</f>
        <v>1</v>
      </c>
      <c r="L6564" s="2" t="s">
        <v>31</v>
      </c>
      <c r="M6564" s="2" t="s">
        <v>16</v>
      </c>
      <c r="N6564" s="2">
        <v>336.3</v>
      </c>
      <c r="O6564" s="2" t="s">
        <v>34</v>
      </c>
      <c r="P6564" s="2">
        <f t="shared" si="204"/>
        <v>3571.7516999999998</v>
      </c>
    </row>
    <row r="6565" spans="1:16" ht="14.25" customHeight="1" x14ac:dyDescent="0.35">
      <c r="A6565" s="2" t="s">
        <v>6596</v>
      </c>
      <c r="B6565" s="2" t="s">
        <v>13</v>
      </c>
      <c r="C6565" s="2" t="s">
        <v>33</v>
      </c>
      <c r="D6565" s="2">
        <v>1188.6500000000001</v>
      </c>
      <c r="E6565" s="2">
        <v>0.1</v>
      </c>
      <c r="F6565" s="2">
        <f t="shared" si="205"/>
        <v>118.86500000000001</v>
      </c>
      <c r="G6565" s="2">
        <v>9</v>
      </c>
      <c r="H6565" s="2" t="str">
        <f>TEXT(Table1[[#This Row],[order_date]],"mmmm")</f>
        <v>June</v>
      </c>
      <c r="I6565" s="3">
        <v>45092</v>
      </c>
      <c r="J6565" s="3">
        <v>45097</v>
      </c>
      <c r="K6565" s="3" t="str">
        <f>TEXT(Table1[[#This Row],[delivery_date]]-Table1[[#This Row],[order_date]],"D")</f>
        <v>5</v>
      </c>
      <c r="L6565" s="2" t="s">
        <v>15</v>
      </c>
      <c r="M6565" s="2" t="s">
        <v>27</v>
      </c>
      <c r="N6565" s="2">
        <v>177.44</v>
      </c>
      <c r="O6565" s="2" t="s">
        <v>28</v>
      </c>
      <c r="P6565" s="2">
        <f t="shared" si="204"/>
        <v>1069.7850000000001</v>
      </c>
    </row>
    <row r="6566" spans="1:16" ht="14.25" customHeight="1" x14ac:dyDescent="0.35">
      <c r="A6566" s="2" t="s">
        <v>6597</v>
      </c>
      <c r="B6566" s="2" t="s">
        <v>41</v>
      </c>
      <c r="C6566" s="2" t="s">
        <v>33</v>
      </c>
      <c r="D6566" s="2">
        <v>146.51</v>
      </c>
      <c r="E6566" s="2">
        <v>0.1</v>
      </c>
      <c r="F6566" s="2">
        <f t="shared" si="205"/>
        <v>14.651</v>
      </c>
      <c r="G6566" s="2">
        <v>8</v>
      </c>
      <c r="H6566" s="2" t="str">
        <f>TEXT(Table1[[#This Row],[order_date]],"mmmm")</f>
        <v>August</v>
      </c>
      <c r="I6566" s="3">
        <v>45158</v>
      </c>
      <c r="J6566" s="3">
        <v>45159</v>
      </c>
      <c r="K6566" s="3" t="str">
        <f>TEXT(Table1[[#This Row],[delivery_date]]-Table1[[#This Row],[order_date]],"D")</f>
        <v>1</v>
      </c>
      <c r="L6566" s="2" t="s">
        <v>15</v>
      </c>
      <c r="M6566" s="2" t="s">
        <v>22</v>
      </c>
      <c r="N6566" s="2">
        <v>43.6</v>
      </c>
      <c r="O6566" s="2" t="s">
        <v>17</v>
      </c>
      <c r="P6566" s="2">
        <f t="shared" si="204"/>
        <v>131.85899999999998</v>
      </c>
    </row>
    <row r="6567" spans="1:16" ht="14.25" customHeight="1" x14ac:dyDescent="0.35">
      <c r="A6567" s="2" t="s">
        <v>6598</v>
      </c>
      <c r="B6567" s="2" t="s">
        <v>25</v>
      </c>
      <c r="C6567" s="2" t="s">
        <v>33</v>
      </c>
      <c r="D6567" s="2">
        <v>2408.71</v>
      </c>
      <c r="E6567" s="2">
        <v>0.04</v>
      </c>
      <c r="F6567" s="2">
        <f t="shared" si="205"/>
        <v>96.348399999999998</v>
      </c>
      <c r="G6567" s="2">
        <v>8</v>
      </c>
      <c r="H6567" s="2" t="str">
        <f>TEXT(Table1[[#This Row],[order_date]],"mmmm")</f>
        <v>January</v>
      </c>
      <c r="I6567" s="3">
        <v>44951</v>
      </c>
      <c r="J6567" s="3">
        <v>44956</v>
      </c>
      <c r="K6567" s="3" t="str">
        <f>TEXT(Table1[[#This Row],[delivery_date]]-Table1[[#This Row],[order_date]],"D")</f>
        <v>5</v>
      </c>
      <c r="L6567" s="2" t="s">
        <v>31</v>
      </c>
      <c r="M6567" s="2" t="s">
        <v>27</v>
      </c>
      <c r="N6567" s="2">
        <v>410.83</v>
      </c>
      <c r="O6567" s="2" t="s">
        <v>39</v>
      </c>
      <c r="P6567" s="2">
        <f t="shared" si="204"/>
        <v>2312.3616000000002</v>
      </c>
    </row>
    <row r="6568" spans="1:16" ht="14.25" customHeight="1" x14ac:dyDescent="0.35">
      <c r="A6568" s="2" t="s">
        <v>6599</v>
      </c>
      <c r="B6568" s="2" t="s">
        <v>25</v>
      </c>
      <c r="C6568" s="2" t="s">
        <v>36</v>
      </c>
      <c r="D6568" s="2">
        <v>949.53</v>
      </c>
      <c r="E6568" s="2">
        <v>0.23</v>
      </c>
      <c r="F6568" s="2">
        <f t="shared" si="205"/>
        <v>218.39189999999999</v>
      </c>
      <c r="G6568" s="2">
        <v>9</v>
      </c>
      <c r="H6568" s="2" t="str">
        <f>TEXT(Table1[[#This Row],[order_date]],"mmmm")</f>
        <v>February</v>
      </c>
      <c r="I6568" s="3">
        <v>45325</v>
      </c>
      <c r="J6568" s="3">
        <v>45328</v>
      </c>
      <c r="K6568" s="3" t="str">
        <f>TEXT(Table1[[#This Row],[delivery_date]]-Table1[[#This Row],[order_date]],"D")</f>
        <v>3</v>
      </c>
      <c r="L6568" s="2" t="s">
        <v>15</v>
      </c>
      <c r="M6568" s="2" t="s">
        <v>27</v>
      </c>
      <c r="N6568" s="2">
        <v>60.35</v>
      </c>
      <c r="O6568" s="2" t="s">
        <v>34</v>
      </c>
      <c r="P6568" s="2">
        <f t="shared" si="204"/>
        <v>731.13810000000001</v>
      </c>
    </row>
    <row r="6569" spans="1:16" ht="14.25" customHeight="1" x14ac:dyDescent="0.35">
      <c r="A6569" s="2" t="s">
        <v>6600</v>
      </c>
      <c r="B6569" s="2" t="s">
        <v>13</v>
      </c>
      <c r="C6569" s="2" t="s">
        <v>26</v>
      </c>
      <c r="D6569" s="2">
        <v>1953.59</v>
      </c>
      <c r="E6569" s="2">
        <v>0.25</v>
      </c>
      <c r="F6569" s="2">
        <f t="shared" si="205"/>
        <v>488.39749999999998</v>
      </c>
      <c r="G6569" s="2">
        <v>6</v>
      </c>
      <c r="H6569" s="2" t="str">
        <f>TEXT(Table1[[#This Row],[order_date]],"mmmm")</f>
        <v>December</v>
      </c>
      <c r="I6569" s="3">
        <v>45638</v>
      </c>
      <c r="J6569" s="3">
        <v>45643</v>
      </c>
      <c r="K6569" s="3" t="str">
        <f>TEXT(Table1[[#This Row],[delivery_date]]-Table1[[#This Row],[order_date]],"D")</f>
        <v>5</v>
      </c>
      <c r="L6569" s="2" t="s">
        <v>31</v>
      </c>
      <c r="M6569" s="2" t="s">
        <v>16</v>
      </c>
      <c r="N6569" s="2">
        <v>292.13</v>
      </c>
      <c r="O6569" s="2" t="s">
        <v>17</v>
      </c>
      <c r="P6569" s="2">
        <f t="shared" si="204"/>
        <v>1465.1924999999999</v>
      </c>
    </row>
    <row r="6570" spans="1:16" ht="14.25" customHeight="1" x14ac:dyDescent="0.35">
      <c r="A6570" s="2" t="s">
        <v>6601</v>
      </c>
      <c r="B6570" s="2" t="s">
        <v>13</v>
      </c>
      <c r="C6570" s="2" t="s">
        <v>36</v>
      </c>
      <c r="D6570" s="2">
        <v>1527.05</v>
      </c>
      <c r="E6570" s="2">
        <v>0.17</v>
      </c>
      <c r="F6570" s="2">
        <f t="shared" si="205"/>
        <v>259.5985</v>
      </c>
      <c r="G6570" s="2">
        <v>8</v>
      </c>
      <c r="H6570" s="2" t="str">
        <f>TEXT(Table1[[#This Row],[order_date]],"mmmm")</f>
        <v>February</v>
      </c>
      <c r="I6570" s="3">
        <v>44974</v>
      </c>
      <c r="J6570" s="3">
        <v>44977</v>
      </c>
      <c r="K6570" s="3" t="str">
        <f>TEXT(Table1[[#This Row],[delivery_date]]-Table1[[#This Row],[order_date]],"D")</f>
        <v>3</v>
      </c>
      <c r="L6570" s="2" t="s">
        <v>31</v>
      </c>
      <c r="M6570" s="2" t="s">
        <v>27</v>
      </c>
      <c r="N6570" s="2">
        <v>97.01</v>
      </c>
      <c r="O6570" s="2" t="s">
        <v>23</v>
      </c>
      <c r="P6570" s="2">
        <f t="shared" si="204"/>
        <v>1267.4514999999999</v>
      </c>
    </row>
    <row r="6571" spans="1:16" ht="14.25" customHeight="1" x14ac:dyDescent="0.35">
      <c r="A6571" s="2" t="s">
        <v>6602</v>
      </c>
      <c r="B6571" s="2" t="s">
        <v>13</v>
      </c>
      <c r="C6571" s="2" t="s">
        <v>36</v>
      </c>
      <c r="D6571" s="2">
        <v>3908.58</v>
      </c>
      <c r="E6571" s="2">
        <v>0.21</v>
      </c>
      <c r="F6571" s="2">
        <f t="shared" si="205"/>
        <v>820.80179999999996</v>
      </c>
      <c r="G6571" s="2">
        <v>7</v>
      </c>
      <c r="H6571" s="2" t="str">
        <f>TEXT(Table1[[#This Row],[order_date]],"mmmm")</f>
        <v>February</v>
      </c>
      <c r="I6571" s="3">
        <v>44978</v>
      </c>
      <c r="J6571" s="3">
        <v>44985</v>
      </c>
      <c r="K6571" s="3" t="str">
        <f>TEXT(Table1[[#This Row],[delivery_date]]-Table1[[#This Row],[order_date]],"D")</f>
        <v>7</v>
      </c>
      <c r="L6571" s="2" t="s">
        <v>31</v>
      </c>
      <c r="M6571" s="2" t="s">
        <v>22</v>
      </c>
      <c r="N6571" s="2">
        <v>831.69</v>
      </c>
      <c r="O6571" s="2" t="s">
        <v>39</v>
      </c>
      <c r="P6571" s="2">
        <f t="shared" si="204"/>
        <v>3087.7781999999997</v>
      </c>
    </row>
    <row r="6572" spans="1:16" ht="14.25" customHeight="1" x14ac:dyDescent="0.35">
      <c r="A6572" s="2" t="s">
        <v>6603</v>
      </c>
      <c r="B6572" s="2" t="s">
        <v>25</v>
      </c>
      <c r="C6572" s="2" t="s">
        <v>33</v>
      </c>
      <c r="D6572" s="2">
        <v>1723.9</v>
      </c>
      <c r="E6572" s="2">
        <v>0.27</v>
      </c>
      <c r="F6572" s="2">
        <f t="shared" si="205"/>
        <v>465.45300000000003</v>
      </c>
      <c r="G6572" s="2">
        <v>1</v>
      </c>
      <c r="H6572" s="2" t="str">
        <f>TEXT(Table1[[#This Row],[order_date]],"mmmm")</f>
        <v>March</v>
      </c>
      <c r="I6572" s="3">
        <v>44986</v>
      </c>
      <c r="J6572" s="3">
        <v>44990</v>
      </c>
      <c r="K6572" s="3" t="str">
        <f>TEXT(Table1[[#This Row],[delivery_date]]-Table1[[#This Row],[order_date]],"D")</f>
        <v>4</v>
      </c>
      <c r="L6572" s="2" t="s">
        <v>15</v>
      </c>
      <c r="M6572" s="2" t="s">
        <v>27</v>
      </c>
      <c r="N6572" s="2">
        <v>266.92</v>
      </c>
      <c r="O6572" s="2" t="s">
        <v>23</v>
      </c>
      <c r="P6572" s="2">
        <f t="shared" si="204"/>
        <v>1258.4470000000001</v>
      </c>
    </row>
    <row r="6573" spans="1:16" ht="14.25" customHeight="1" x14ac:dyDescent="0.35">
      <c r="A6573" s="2" t="s">
        <v>6604</v>
      </c>
      <c r="B6573" s="2" t="s">
        <v>41</v>
      </c>
      <c r="C6573" s="2" t="s">
        <v>36</v>
      </c>
      <c r="D6573" s="2">
        <v>3239.31</v>
      </c>
      <c r="E6573" s="2">
        <v>0.06</v>
      </c>
      <c r="F6573" s="2">
        <f t="shared" si="205"/>
        <v>194.3586</v>
      </c>
      <c r="G6573" s="2">
        <v>6</v>
      </c>
      <c r="H6573" s="2" t="str">
        <f>TEXT(Table1[[#This Row],[order_date]],"mmmm")</f>
        <v>April</v>
      </c>
      <c r="I6573" s="3">
        <v>45399</v>
      </c>
      <c r="J6573" s="3">
        <v>45406</v>
      </c>
      <c r="K6573" s="3" t="str">
        <f>TEXT(Table1[[#This Row],[delivery_date]]-Table1[[#This Row],[order_date]],"D")</f>
        <v>7</v>
      </c>
      <c r="L6573" s="2" t="s">
        <v>31</v>
      </c>
      <c r="M6573" s="2" t="s">
        <v>22</v>
      </c>
      <c r="N6573" s="2">
        <v>285.20999999999998</v>
      </c>
      <c r="O6573" s="2" t="s">
        <v>34</v>
      </c>
      <c r="P6573" s="2">
        <f t="shared" si="204"/>
        <v>3044.9513999999999</v>
      </c>
    </row>
    <row r="6574" spans="1:16" ht="14.25" customHeight="1" x14ac:dyDescent="0.35">
      <c r="A6574" s="2" t="s">
        <v>6605</v>
      </c>
      <c r="B6574" s="2" t="s">
        <v>41</v>
      </c>
      <c r="C6574" s="2" t="s">
        <v>33</v>
      </c>
      <c r="D6574" s="2">
        <v>3402.17</v>
      </c>
      <c r="E6574" s="2">
        <v>0.28000000000000003</v>
      </c>
      <c r="F6574" s="2">
        <f t="shared" si="205"/>
        <v>952.60760000000016</v>
      </c>
      <c r="G6574" s="2">
        <v>4</v>
      </c>
      <c r="H6574" s="2" t="str">
        <f>TEXT(Table1[[#This Row],[order_date]],"mmmm")</f>
        <v>March</v>
      </c>
      <c r="I6574" s="3">
        <v>45379</v>
      </c>
      <c r="J6574" s="3">
        <v>45383</v>
      </c>
      <c r="K6574" s="3" t="str">
        <f>TEXT(Table1[[#This Row],[delivery_date]]-Table1[[#This Row],[order_date]],"D")</f>
        <v>4</v>
      </c>
      <c r="L6574" s="2" t="s">
        <v>21</v>
      </c>
      <c r="M6574" s="2" t="s">
        <v>27</v>
      </c>
      <c r="N6574" s="2">
        <v>890.58</v>
      </c>
      <c r="O6574" s="2" t="s">
        <v>17</v>
      </c>
      <c r="P6574" s="2">
        <f t="shared" si="204"/>
        <v>2449.5623999999998</v>
      </c>
    </row>
    <row r="6575" spans="1:16" ht="14.25" customHeight="1" x14ac:dyDescent="0.35">
      <c r="A6575" s="2" t="s">
        <v>6606</v>
      </c>
      <c r="B6575" s="2" t="s">
        <v>25</v>
      </c>
      <c r="C6575" s="2" t="s">
        <v>26</v>
      </c>
      <c r="D6575" s="2">
        <v>2336.63</v>
      </c>
      <c r="E6575" s="2">
        <v>0.35</v>
      </c>
      <c r="F6575" s="2">
        <f t="shared" si="205"/>
        <v>817.82050000000004</v>
      </c>
      <c r="G6575" s="2">
        <v>3</v>
      </c>
      <c r="H6575" s="2" t="str">
        <f>TEXT(Table1[[#This Row],[order_date]],"mmmm")</f>
        <v>June</v>
      </c>
      <c r="I6575" s="3">
        <v>45463</v>
      </c>
      <c r="J6575" s="3">
        <v>45466</v>
      </c>
      <c r="K6575" s="3" t="str">
        <f>TEXT(Table1[[#This Row],[delivery_date]]-Table1[[#This Row],[order_date]],"D")</f>
        <v>3</v>
      </c>
      <c r="L6575" s="2" t="s">
        <v>15</v>
      </c>
      <c r="M6575" s="2" t="s">
        <v>27</v>
      </c>
      <c r="N6575" s="2">
        <v>461.34</v>
      </c>
      <c r="O6575" s="2" t="s">
        <v>34</v>
      </c>
      <c r="P6575" s="2">
        <f t="shared" si="204"/>
        <v>1518.8095000000001</v>
      </c>
    </row>
    <row r="6576" spans="1:16" ht="14.25" customHeight="1" x14ac:dyDescent="0.35">
      <c r="A6576" s="2" t="s">
        <v>6607</v>
      </c>
      <c r="B6576" s="2" t="s">
        <v>19</v>
      </c>
      <c r="C6576" s="2" t="s">
        <v>14</v>
      </c>
      <c r="D6576" s="2">
        <v>497.28</v>
      </c>
      <c r="E6576" s="2">
        <v>0.44</v>
      </c>
      <c r="F6576" s="2">
        <f t="shared" si="205"/>
        <v>218.80319999999998</v>
      </c>
      <c r="G6576" s="2">
        <v>3</v>
      </c>
      <c r="H6576" s="2" t="str">
        <f>TEXT(Table1[[#This Row],[order_date]],"mmmm")</f>
        <v>July</v>
      </c>
      <c r="I6576" s="3">
        <v>45109</v>
      </c>
      <c r="J6576" s="3">
        <v>45111</v>
      </c>
      <c r="K6576" s="3" t="str">
        <f>TEXT(Table1[[#This Row],[delivery_date]]-Table1[[#This Row],[order_date]],"D")</f>
        <v>2</v>
      </c>
      <c r="L6576" s="2" t="s">
        <v>21</v>
      </c>
      <c r="M6576" s="2" t="s">
        <v>27</v>
      </c>
      <c r="N6576" s="2">
        <v>85.18</v>
      </c>
      <c r="O6576" s="2" t="s">
        <v>28</v>
      </c>
      <c r="P6576" s="2">
        <f t="shared" si="204"/>
        <v>278.47680000000003</v>
      </c>
    </row>
    <row r="6577" spans="1:16" ht="14.25" customHeight="1" x14ac:dyDescent="0.35">
      <c r="A6577" s="2" t="s">
        <v>6608</v>
      </c>
      <c r="B6577" s="2" t="s">
        <v>41</v>
      </c>
      <c r="C6577" s="2" t="s">
        <v>33</v>
      </c>
      <c r="D6577" s="2">
        <v>3531.79</v>
      </c>
      <c r="E6577" s="2">
        <v>0.15</v>
      </c>
      <c r="F6577" s="2">
        <f t="shared" si="205"/>
        <v>529.76850000000002</v>
      </c>
      <c r="G6577" s="2">
        <v>8</v>
      </c>
      <c r="H6577" s="2" t="str">
        <f>TEXT(Table1[[#This Row],[order_date]],"mmmm")</f>
        <v>August</v>
      </c>
      <c r="I6577" s="3">
        <v>45165</v>
      </c>
      <c r="J6577" s="3">
        <v>45172</v>
      </c>
      <c r="K6577" s="3" t="str">
        <f>TEXT(Table1[[#This Row],[delivery_date]]-Table1[[#This Row],[order_date]],"D")</f>
        <v>7</v>
      </c>
      <c r="L6577" s="2" t="s">
        <v>21</v>
      </c>
      <c r="M6577" s="2" t="s">
        <v>16</v>
      </c>
      <c r="N6577" s="2">
        <v>875.9</v>
      </c>
      <c r="O6577" s="2" t="s">
        <v>23</v>
      </c>
      <c r="P6577" s="2">
        <f t="shared" si="204"/>
        <v>3002.0214999999998</v>
      </c>
    </row>
    <row r="6578" spans="1:16" ht="14.25" customHeight="1" x14ac:dyDescent="0.35">
      <c r="A6578" s="2" t="s">
        <v>6609</v>
      </c>
      <c r="B6578" s="2" t="s">
        <v>13</v>
      </c>
      <c r="C6578" s="2" t="s">
        <v>20</v>
      </c>
      <c r="D6578" s="2">
        <v>468.32</v>
      </c>
      <c r="E6578" s="2">
        <v>0.37</v>
      </c>
      <c r="F6578" s="2">
        <f t="shared" si="205"/>
        <v>173.2784</v>
      </c>
      <c r="G6578" s="2">
        <v>1</v>
      </c>
      <c r="H6578" s="2" t="str">
        <f>TEXT(Table1[[#This Row],[order_date]],"mmmm")</f>
        <v>March</v>
      </c>
      <c r="I6578" s="3">
        <v>44990</v>
      </c>
      <c r="J6578" s="3">
        <v>44997</v>
      </c>
      <c r="K6578" s="3" t="str">
        <f>TEXT(Table1[[#This Row],[delivery_date]]-Table1[[#This Row],[order_date]],"D")</f>
        <v>7</v>
      </c>
      <c r="L6578" s="2" t="s">
        <v>21</v>
      </c>
      <c r="M6578" s="2" t="s">
        <v>27</v>
      </c>
      <c r="N6578" s="2">
        <v>90.62</v>
      </c>
      <c r="O6578" s="2" t="s">
        <v>34</v>
      </c>
      <c r="P6578" s="2">
        <f t="shared" si="204"/>
        <v>295.04160000000002</v>
      </c>
    </row>
    <row r="6579" spans="1:16" ht="14.25" customHeight="1" x14ac:dyDescent="0.35">
      <c r="A6579" s="2" t="s">
        <v>6610</v>
      </c>
      <c r="B6579" s="2" t="s">
        <v>19</v>
      </c>
      <c r="C6579" s="2" t="s">
        <v>14</v>
      </c>
      <c r="D6579" s="2">
        <v>586.14</v>
      </c>
      <c r="E6579" s="2">
        <v>0.3</v>
      </c>
      <c r="F6579" s="2">
        <f t="shared" si="205"/>
        <v>175.84199999999998</v>
      </c>
      <c r="G6579" s="2">
        <v>7</v>
      </c>
      <c r="H6579" s="2" t="str">
        <f>TEXT(Table1[[#This Row],[order_date]],"mmmm")</f>
        <v>November</v>
      </c>
      <c r="I6579" s="3">
        <v>45247</v>
      </c>
      <c r="J6579" s="3">
        <v>45250</v>
      </c>
      <c r="K6579" s="3" t="str">
        <f>TEXT(Table1[[#This Row],[delivery_date]]-Table1[[#This Row],[order_date]],"D")</f>
        <v>3</v>
      </c>
      <c r="L6579" s="2" t="s">
        <v>15</v>
      </c>
      <c r="M6579" s="2" t="s">
        <v>22</v>
      </c>
      <c r="N6579" s="2">
        <v>38.869999999999997</v>
      </c>
      <c r="O6579" s="2" t="s">
        <v>23</v>
      </c>
      <c r="P6579" s="2">
        <f t="shared" si="204"/>
        <v>410.298</v>
      </c>
    </row>
    <row r="6580" spans="1:16" ht="14.25" customHeight="1" x14ac:dyDescent="0.35">
      <c r="A6580" s="2" t="s">
        <v>6611</v>
      </c>
      <c r="B6580" s="2" t="s">
        <v>19</v>
      </c>
      <c r="C6580" s="2" t="s">
        <v>26</v>
      </c>
      <c r="D6580" s="2">
        <v>1060.3900000000001</v>
      </c>
      <c r="E6580" s="2">
        <v>0.25</v>
      </c>
      <c r="F6580" s="2">
        <f t="shared" si="205"/>
        <v>265.09750000000003</v>
      </c>
      <c r="G6580" s="2">
        <v>4</v>
      </c>
      <c r="H6580" s="2" t="str">
        <f>TEXT(Table1[[#This Row],[order_date]],"mmmm")</f>
        <v>May</v>
      </c>
      <c r="I6580" s="3">
        <v>45442</v>
      </c>
      <c r="J6580" s="3">
        <v>45447</v>
      </c>
      <c r="K6580" s="3" t="str">
        <f>TEXT(Table1[[#This Row],[delivery_date]]-Table1[[#This Row],[order_date]],"D")</f>
        <v>5</v>
      </c>
      <c r="L6580" s="2" t="s">
        <v>31</v>
      </c>
      <c r="M6580" s="2" t="s">
        <v>22</v>
      </c>
      <c r="N6580" s="2">
        <v>121.38</v>
      </c>
      <c r="O6580" s="2" t="s">
        <v>28</v>
      </c>
      <c r="P6580" s="2">
        <f t="shared" si="204"/>
        <v>795.29250000000002</v>
      </c>
    </row>
    <row r="6581" spans="1:16" ht="14.25" customHeight="1" x14ac:dyDescent="0.35">
      <c r="A6581" s="2" t="s">
        <v>6612</v>
      </c>
      <c r="B6581" s="2" t="s">
        <v>41</v>
      </c>
      <c r="C6581" s="2" t="s">
        <v>14</v>
      </c>
      <c r="D6581" s="2">
        <v>1473.84</v>
      </c>
      <c r="E6581" s="2">
        <v>0.46</v>
      </c>
      <c r="F6581" s="2">
        <f t="shared" si="205"/>
        <v>677.96640000000002</v>
      </c>
      <c r="G6581" s="2">
        <v>1</v>
      </c>
      <c r="H6581" s="2" t="str">
        <f>TEXT(Table1[[#This Row],[order_date]],"mmmm")</f>
        <v>September</v>
      </c>
      <c r="I6581" s="3">
        <v>45555</v>
      </c>
      <c r="J6581" s="3">
        <v>45559</v>
      </c>
      <c r="K6581" s="3" t="str">
        <f>TEXT(Table1[[#This Row],[delivery_date]]-Table1[[#This Row],[order_date]],"D")</f>
        <v>4</v>
      </c>
      <c r="L6581" s="2" t="s">
        <v>21</v>
      </c>
      <c r="M6581" s="2" t="s">
        <v>16</v>
      </c>
      <c r="N6581" s="2">
        <v>285.02</v>
      </c>
      <c r="O6581" s="2" t="s">
        <v>28</v>
      </c>
      <c r="P6581" s="2">
        <f t="shared" si="204"/>
        <v>795.8735999999999</v>
      </c>
    </row>
    <row r="6582" spans="1:16" ht="14.25" customHeight="1" x14ac:dyDescent="0.35">
      <c r="A6582" s="2" t="s">
        <v>6613</v>
      </c>
      <c r="B6582" s="2" t="s">
        <v>19</v>
      </c>
      <c r="C6582" s="2" t="s">
        <v>33</v>
      </c>
      <c r="D6582" s="2">
        <v>4247.6099999999997</v>
      </c>
      <c r="E6582" s="2">
        <v>0.31</v>
      </c>
      <c r="F6582" s="2">
        <f t="shared" si="205"/>
        <v>1316.7591</v>
      </c>
      <c r="G6582" s="2">
        <v>2</v>
      </c>
      <c r="H6582" s="2" t="str">
        <f>TEXT(Table1[[#This Row],[order_date]],"mmmm")</f>
        <v>July</v>
      </c>
      <c r="I6582" s="3">
        <v>45491</v>
      </c>
      <c r="J6582" s="3">
        <v>45497</v>
      </c>
      <c r="K6582" s="3" t="str">
        <f>TEXT(Table1[[#This Row],[delivery_date]]-Table1[[#This Row],[order_date]],"D")</f>
        <v>6</v>
      </c>
      <c r="L6582" s="2" t="s">
        <v>21</v>
      </c>
      <c r="M6582" s="2" t="s">
        <v>27</v>
      </c>
      <c r="N6582" s="2">
        <v>324.42</v>
      </c>
      <c r="O6582" s="2" t="s">
        <v>34</v>
      </c>
      <c r="P6582" s="2">
        <f t="shared" si="204"/>
        <v>2930.8508999999995</v>
      </c>
    </row>
    <row r="6583" spans="1:16" ht="14.25" customHeight="1" x14ac:dyDescent="0.35">
      <c r="A6583" s="2" t="s">
        <v>6614</v>
      </c>
      <c r="B6583" s="2" t="s">
        <v>19</v>
      </c>
      <c r="C6583" s="2" t="s">
        <v>26</v>
      </c>
      <c r="D6583" s="2">
        <v>3407.12</v>
      </c>
      <c r="E6583" s="2">
        <v>0.18</v>
      </c>
      <c r="F6583" s="2">
        <f t="shared" si="205"/>
        <v>613.28159999999991</v>
      </c>
      <c r="G6583" s="2">
        <v>7</v>
      </c>
      <c r="H6583" s="2" t="str">
        <f>TEXT(Table1[[#This Row],[order_date]],"mmmm")</f>
        <v>June</v>
      </c>
      <c r="I6583" s="3">
        <v>45464</v>
      </c>
      <c r="J6583" s="3">
        <v>45468</v>
      </c>
      <c r="K6583" s="3" t="str">
        <f>TEXT(Table1[[#This Row],[delivery_date]]-Table1[[#This Row],[order_date]],"D")</f>
        <v>4</v>
      </c>
      <c r="L6583" s="2" t="s">
        <v>31</v>
      </c>
      <c r="M6583" s="2" t="s">
        <v>22</v>
      </c>
      <c r="N6583" s="2">
        <v>383.35</v>
      </c>
      <c r="O6583" s="2" t="s">
        <v>28</v>
      </c>
      <c r="P6583" s="2">
        <f t="shared" si="204"/>
        <v>2793.8384000000001</v>
      </c>
    </row>
    <row r="6584" spans="1:16" ht="14.25" customHeight="1" x14ac:dyDescent="0.35">
      <c r="A6584" s="2" t="s">
        <v>6615</v>
      </c>
      <c r="B6584" s="2" t="s">
        <v>41</v>
      </c>
      <c r="C6584" s="2" t="s">
        <v>20</v>
      </c>
      <c r="D6584" s="2">
        <v>1997.34</v>
      </c>
      <c r="E6584" s="2">
        <v>0.36</v>
      </c>
      <c r="F6584" s="2">
        <f t="shared" si="205"/>
        <v>719.04239999999993</v>
      </c>
      <c r="G6584" s="2">
        <v>1</v>
      </c>
      <c r="H6584" s="2" t="str">
        <f>TEXT(Table1[[#This Row],[order_date]],"mmmm")</f>
        <v>September</v>
      </c>
      <c r="I6584" s="3">
        <v>45538</v>
      </c>
      <c r="J6584" s="3">
        <v>45545</v>
      </c>
      <c r="K6584" s="3" t="str">
        <f>TEXT(Table1[[#This Row],[delivery_date]]-Table1[[#This Row],[order_date]],"D")</f>
        <v>7</v>
      </c>
      <c r="L6584" s="2" t="s">
        <v>31</v>
      </c>
      <c r="M6584" s="2" t="s">
        <v>27</v>
      </c>
      <c r="N6584" s="2">
        <v>402.68</v>
      </c>
      <c r="O6584" s="2" t="s">
        <v>28</v>
      </c>
      <c r="P6584" s="2">
        <f t="shared" si="204"/>
        <v>1278.2975999999999</v>
      </c>
    </row>
    <row r="6585" spans="1:16" ht="14.25" customHeight="1" x14ac:dyDescent="0.35">
      <c r="A6585" s="2" t="s">
        <v>6616</v>
      </c>
      <c r="B6585" s="2" t="s">
        <v>41</v>
      </c>
      <c r="C6585" s="2" t="s">
        <v>33</v>
      </c>
      <c r="D6585" s="2">
        <v>4895.2700000000004</v>
      </c>
      <c r="E6585" s="2">
        <v>0.48</v>
      </c>
      <c r="F6585" s="2">
        <f t="shared" si="205"/>
        <v>2349.7296000000001</v>
      </c>
      <c r="G6585" s="2">
        <v>6</v>
      </c>
      <c r="H6585" s="2" t="str">
        <f>TEXT(Table1[[#This Row],[order_date]],"mmmm")</f>
        <v>December</v>
      </c>
      <c r="I6585" s="3">
        <v>45645</v>
      </c>
      <c r="J6585" s="3">
        <v>45648</v>
      </c>
      <c r="K6585" s="3" t="str">
        <f>TEXT(Table1[[#This Row],[delivery_date]]-Table1[[#This Row],[order_date]],"D")</f>
        <v>3</v>
      </c>
      <c r="L6585" s="2" t="s">
        <v>21</v>
      </c>
      <c r="M6585" s="2" t="s">
        <v>16</v>
      </c>
      <c r="N6585" s="2">
        <v>1377.53</v>
      </c>
      <c r="O6585" s="2" t="s">
        <v>48</v>
      </c>
      <c r="P6585" s="2">
        <f t="shared" si="204"/>
        <v>2545.5404000000003</v>
      </c>
    </row>
    <row r="6586" spans="1:16" ht="14.25" customHeight="1" x14ac:dyDescent="0.35">
      <c r="A6586" s="2" t="s">
        <v>6617</v>
      </c>
      <c r="B6586" s="2" t="s">
        <v>19</v>
      </c>
      <c r="C6586" s="2" t="s">
        <v>33</v>
      </c>
      <c r="D6586" s="2">
        <v>1293.6500000000001</v>
      </c>
      <c r="E6586" s="2">
        <v>0.46</v>
      </c>
      <c r="F6586" s="2">
        <f t="shared" si="205"/>
        <v>595.07900000000006</v>
      </c>
      <c r="G6586" s="2">
        <v>4</v>
      </c>
      <c r="H6586" s="2" t="str">
        <f>TEXT(Table1[[#This Row],[order_date]],"mmmm")</f>
        <v>December</v>
      </c>
      <c r="I6586" s="3">
        <v>45657</v>
      </c>
      <c r="J6586" s="3">
        <v>45659</v>
      </c>
      <c r="K6586" s="3" t="str">
        <f>TEXT(Table1[[#This Row],[delivery_date]]-Table1[[#This Row],[order_date]],"D")</f>
        <v>2</v>
      </c>
      <c r="L6586" s="2" t="s">
        <v>21</v>
      </c>
      <c r="M6586" s="2" t="s">
        <v>27</v>
      </c>
      <c r="N6586" s="2">
        <v>301.51</v>
      </c>
      <c r="O6586" s="2" t="s">
        <v>28</v>
      </c>
      <c r="P6586" s="2">
        <f t="shared" si="204"/>
        <v>698.57100000000003</v>
      </c>
    </row>
    <row r="6587" spans="1:16" ht="14.25" customHeight="1" x14ac:dyDescent="0.35">
      <c r="A6587" s="2" t="s">
        <v>6618</v>
      </c>
      <c r="B6587" s="2" t="s">
        <v>13</v>
      </c>
      <c r="C6587" s="2" t="s">
        <v>26</v>
      </c>
      <c r="D6587" s="2">
        <v>3088.09</v>
      </c>
      <c r="E6587" s="2">
        <v>0.49</v>
      </c>
      <c r="F6587" s="2">
        <f t="shared" si="205"/>
        <v>1513.1641</v>
      </c>
      <c r="G6587" s="2">
        <v>3</v>
      </c>
      <c r="H6587" s="2" t="str">
        <f>TEXT(Table1[[#This Row],[order_date]],"mmmm")</f>
        <v>June</v>
      </c>
      <c r="I6587" s="3">
        <v>45452</v>
      </c>
      <c r="J6587" s="3">
        <v>45455</v>
      </c>
      <c r="K6587" s="3" t="str">
        <f>TEXT(Table1[[#This Row],[delivery_date]]-Table1[[#This Row],[order_date]],"D")</f>
        <v>3</v>
      </c>
      <c r="L6587" s="2" t="s">
        <v>15</v>
      </c>
      <c r="M6587" s="2" t="s">
        <v>27</v>
      </c>
      <c r="N6587" s="2">
        <v>546.26</v>
      </c>
      <c r="O6587" s="2" t="s">
        <v>34</v>
      </c>
      <c r="P6587" s="2">
        <f t="shared" si="204"/>
        <v>1574.9259000000002</v>
      </c>
    </row>
    <row r="6588" spans="1:16" ht="14.25" customHeight="1" x14ac:dyDescent="0.35">
      <c r="A6588" s="2" t="s">
        <v>6619</v>
      </c>
      <c r="B6588" s="2" t="s">
        <v>25</v>
      </c>
      <c r="C6588" s="2" t="s">
        <v>26</v>
      </c>
      <c r="D6588" s="2">
        <v>4251.3500000000004</v>
      </c>
      <c r="E6588" s="2">
        <v>0.05</v>
      </c>
      <c r="F6588" s="2">
        <f t="shared" si="205"/>
        <v>212.56750000000002</v>
      </c>
      <c r="G6588" s="2">
        <v>7</v>
      </c>
      <c r="H6588" s="2" t="str">
        <f>TEXT(Table1[[#This Row],[order_date]],"mmmm")</f>
        <v>February</v>
      </c>
      <c r="I6588" s="3">
        <v>45344</v>
      </c>
      <c r="J6588" s="3">
        <v>45349</v>
      </c>
      <c r="K6588" s="3" t="str">
        <f>TEXT(Table1[[#This Row],[delivery_date]]-Table1[[#This Row],[order_date]],"D")</f>
        <v>5</v>
      </c>
      <c r="L6588" s="2" t="s">
        <v>31</v>
      </c>
      <c r="M6588" s="2" t="s">
        <v>22</v>
      </c>
      <c r="N6588" s="2">
        <v>437.79</v>
      </c>
      <c r="O6588" s="2" t="s">
        <v>39</v>
      </c>
      <c r="P6588" s="2">
        <f t="shared" si="204"/>
        <v>4038.7825000000003</v>
      </c>
    </row>
    <row r="6589" spans="1:16" ht="14.25" customHeight="1" x14ac:dyDescent="0.35">
      <c r="A6589" s="2" t="s">
        <v>6620</v>
      </c>
      <c r="B6589" s="2" t="s">
        <v>19</v>
      </c>
      <c r="C6589" s="2" t="s">
        <v>14</v>
      </c>
      <c r="D6589" s="2">
        <v>4029.91</v>
      </c>
      <c r="E6589" s="2">
        <v>0.22</v>
      </c>
      <c r="F6589" s="2">
        <f t="shared" si="205"/>
        <v>886.58019999999999</v>
      </c>
      <c r="G6589" s="2">
        <v>9</v>
      </c>
      <c r="H6589" s="2" t="str">
        <f>TEXT(Table1[[#This Row],[order_date]],"mmmm")</f>
        <v>July</v>
      </c>
      <c r="I6589" s="3">
        <v>45498</v>
      </c>
      <c r="J6589" s="3">
        <v>45503</v>
      </c>
      <c r="K6589" s="3" t="str">
        <f>TEXT(Table1[[#This Row],[delivery_date]]-Table1[[#This Row],[order_date]],"D")</f>
        <v>5</v>
      </c>
      <c r="L6589" s="2" t="s">
        <v>31</v>
      </c>
      <c r="M6589" s="2" t="s">
        <v>16</v>
      </c>
      <c r="N6589" s="2">
        <v>395.53</v>
      </c>
      <c r="O6589" s="2" t="s">
        <v>39</v>
      </c>
      <c r="P6589" s="2">
        <f t="shared" si="204"/>
        <v>3143.3298</v>
      </c>
    </row>
    <row r="6590" spans="1:16" ht="14.25" customHeight="1" x14ac:dyDescent="0.35">
      <c r="A6590" s="2" t="s">
        <v>6621</v>
      </c>
      <c r="B6590" s="2" t="s">
        <v>19</v>
      </c>
      <c r="C6590" s="2" t="s">
        <v>20</v>
      </c>
      <c r="D6590" s="2">
        <v>542.51</v>
      </c>
      <c r="E6590" s="2">
        <v>0.22</v>
      </c>
      <c r="F6590" s="2">
        <f t="shared" si="205"/>
        <v>119.3522</v>
      </c>
      <c r="G6590" s="2">
        <v>5</v>
      </c>
      <c r="H6590" s="2" t="str">
        <f>TEXT(Table1[[#This Row],[order_date]],"mmmm")</f>
        <v>October</v>
      </c>
      <c r="I6590" s="3">
        <v>45591</v>
      </c>
      <c r="J6590" s="3">
        <v>45598</v>
      </c>
      <c r="K6590" s="3" t="str">
        <f>TEXT(Table1[[#This Row],[delivery_date]]-Table1[[#This Row],[order_date]],"D")</f>
        <v>7</v>
      </c>
      <c r="L6590" s="2" t="s">
        <v>15</v>
      </c>
      <c r="M6590" s="2" t="s">
        <v>16</v>
      </c>
      <c r="N6590" s="2">
        <v>132.38999999999999</v>
      </c>
      <c r="O6590" s="2" t="s">
        <v>34</v>
      </c>
      <c r="P6590" s="2">
        <f t="shared" si="204"/>
        <v>423.15780000000001</v>
      </c>
    </row>
    <row r="6591" spans="1:16" ht="14.25" customHeight="1" x14ac:dyDescent="0.35">
      <c r="A6591" s="2" t="s">
        <v>6622</v>
      </c>
      <c r="B6591" s="2" t="s">
        <v>13</v>
      </c>
      <c r="C6591" s="2" t="s">
        <v>14</v>
      </c>
      <c r="D6591" s="2">
        <v>3516.64</v>
      </c>
      <c r="E6591" s="2">
        <v>0.19</v>
      </c>
      <c r="F6591" s="2">
        <f t="shared" si="205"/>
        <v>668.16160000000002</v>
      </c>
      <c r="G6591" s="2">
        <v>6</v>
      </c>
      <c r="H6591" s="2" t="str">
        <f>TEXT(Table1[[#This Row],[order_date]],"mmmm")</f>
        <v>July</v>
      </c>
      <c r="I6591" s="3">
        <v>45492</v>
      </c>
      <c r="J6591" s="3">
        <v>45493</v>
      </c>
      <c r="K6591" s="3" t="str">
        <f>TEXT(Table1[[#This Row],[delivery_date]]-Table1[[#This Row],[order_date]],"D")</f>
        <v>1</v>
      </c>
      <c r="L6591" s="2" t="s">
        <v>15</v>
      </c>
      <c r="M6591" s="2" t="s">
        <v>16</v>
      </c>
      <c r="N6591" s="2">
        <v>990.4</v>
      </c>
      <c r="O6591" s="2" t="s">
        <v>39</v>
      </c>
      <c r="P6591" s="2">
        <f t="shared" si="204"/>
        <v>2848.4784</v>
      </c>
    </row>
    <row r="6592" spans="1:16" ht="14.25" customHeight="1" x14ac:dyDescent="0.35">
      <c r="A6592" s="2" t="s">
        <v>6623</v>
      </c>
      <c r="B6592" s="2" t="s">
        <v>19</v>
      </c>
      <c r="C6592" s="2" t="s">
        <v>14</v>
      </c>
      <c r="D6592" s="2">
        <v>1363.53</v>
      </c>
      <c r="E6592" s="2">
        <v>0.09</v>
      </c>
      <c r="F6592" s="2">
        <f t="shared" si="205"/>
        <v>122.71769999999999</v>
      </c>
      <c r="G6592" s="2">
        <v>7</v>
      </c>
      <c r="H6592" s="2" t="str">
        <f>TEXT(Table1[[#This Row],[order_date]],"mmmm")</f>
        <v>February</v>
      </c>
      <c r="I6592" s="3">
        <v>45337</v>
      </c>
      <c r="J6592" s="3">
        <v>45339</v>
      </c>
      <c r="K6592" s="3" t="str">
        <f>TEXT(Table1[[#This Row],[delivery_date]]-Table1[[#This Row],[order_date]],"D")</f>
        <v>2</v>
      </c>
      <c r="L6592" s="2" t="s">
        <v>15</v>
      </c>
      <c r="M6592" s="2" t="s">
        <v>27</v>
      </c>
      <c r="N6592" s="2">
        <v>109.25</v>
      </c>
      <c r="O6592" s="2" t="s">
        <v>28</v>
      </c>
      <c r="P6592" s="2">
        <f t="shared" si="204"/>
        <v>1240.8123000000001</v>
      </c>
    </row>
    <row r="6593" spans="1:16" ht="14.25" customHeight="1" x14ac:dyDescent="0.35">
      <c r="A6593" s="2" t="s">
        <v>6624</v>
      </c>
      <c r="B6593" s="2" t="s">
        <v>19</v>
      </c>
      <c r="C6593" s="2" t="s">
        <v>33</v>
      </c>
      <c r="D6593" s="2">
        <v>1843.09</v>
      </c>
      <c r="E6593" s="2">
        <v>0.42</v>
      </c>
      <c r="F6593" s="2">
        <f t="shared" si="205"/>
        <v>774.09779999999989</v>
      </c>
      <c r="G6593" s="2">
        <v>6</v>
      </c>
      <c r="H6593" s="2" t="str">
        <f>TEXT(Table1[[#This Row],[order_date]],"mmmm")</f>
        <v>January</v>
      </c>
      <c r="I6593" s="3">
        <v>44947</v>
      </c>
      <c r="J6593" s="3">
        <v>44951</v>
      </c>
      <c r="K6593" s="3" t="str">
        <f>TEXT(Table1[[#This Row],[delivery_date]]-Table1[[#This Row],[order_date]],"D")</f>
        <v>4</v>
      </c>
      <c r="L6593" s="2" t="s">
        <v>21</v>
      </c>
      <c r="M6593" s="2" t="s">
        <v>16</v>
      </c>
      <c r="N6593" s="2">
        <v>403.31</v>
      </c>
      <c r="O6593" s="2" t="s">
        <v>39</v>
      </c>
      <c r="P6593" s="2">
        <f t="shared" si="204"/>
        <v>1068.9922000000001</v>
      </c>
    </row>
    <row r="6594" spans="1:16" ht="14.25" customHeight="1" x14ac:dyDescent="0.35">
      <c r="A6594" s="2" t="s">
        <v>6625</v>
      </c>
      <c r="B6594" s="2" t="s">
        <v>25</v>
      </c>
      <c r="C6594" s="2" t="s">
        <v>26</v>
      </c>
      <c r="D6594" s="2">
        <v>2496.06</v>
      </c>
      <c r="E6594" s="2">
        <v>0.34</v>
      </c>
      <c r="F6594" s="2">
        <f t="shared" si="205"/>
        <v>848.6604000000001</v>
      </c>
      <c r="G6594" s="2">
        <v>6</v>
      </c>
      <c r="H6594" s="2" t="str">
        <f>TEXT(Table1[[#This Row],[order_date]],"mmmm")</f>
        <v>June</v>
      </c>
      <c r="I6594" s="3">
        <v>45473</v>
      </c>
      <c r="J6594" s="3">
        <v>45479</v>
      </c>
      <c r="K6594" s="3" t="str">
        <f>TEXT(Table1[[#This Row],[delivery_date]]-Table1[[#This Row],[order_date]],"D")</f>
        <v>6</v>
      </c>
      <c r="L6594" s="2" t="s">
        <v>15</v>
      </c>
      <c r="M6594" s="2" t="s">
        <v>22</v>
      </c>
      <c r="N6594" s="2">
        <v>579</v>
      </c>
      <c r="O6594" s="2" t="s">
        <v>23</v>
      </c>
      <c r="P6594" s="2">
        <f t="shared" ref="P6594:P6657" si="206">D6594-F6594</f>
        <v>1647.3995999999997</v>
      </c>
    </row>
    <row r="6595" spans="1:16" ht="14.25" customHeight="1" x14ac:dyDescent="0.35">
      <c r="A6595" s="2" t="s">
        <v>6626</v>
      </c>
      <c r="B6595" s="2" t="s">
        <v>25</v>
      </c>
      <c r="C6595" s="2" t="s">
        <v>33</v>
      </c>
      <c r="D6595" s="2">
        <v>3974.68</v>
      </c>
      <c r="E6595" s="2">
        <v>0.3</v>
      </c>
      <c r="F6595" s="2">
        <f t="shared" ref="F6595:F6658" si="207">D6595*E6595</f>
        <v>1192.404</v>
      </c>
      <c r="G6595" s="2">
        <v>3</v>
      </c>
      <c r="H6595" s="2" t="str">
        <f>TEXT(Table1[[#This Row],[order_date]],"mmmm")</f>
        <v>November</v>
      </c>
      <c r="I6595" s="3">
        <v>45618</v>
      </c>
      <c r="J6595" s="3">
        <v>45625</v>
      </c>
      <c r="K6595" s="3" t="str">
        <f>TEXT(Table1[[#This Row],[delivery_date]]-Table1[[#This Row],[order_date]],"D")</f>
        <v>7</v>
      </c>
      <c r="L6595" s="2" t="s">
        <v>15</v>
      </c>
      <c r="M6595" s="2" t="s">
        <v>22</v>
      </c>
      <c r="N6595" s="2">
        <v>705.77</v>
      </c>
      <c r="O6595" s="2" t="s">
        <v>48</v>
      </c>
      <c r="P6595" s="2">
        <f t="shared" si="206"/>
        <v>2782.2759999999998</v>
      </c>
    </row>
    <row r="6596" spans="1:16" ht="14.25" customHeight="1" x14ac:dyDescent="0.35">
      <c r="A6596" s="2" t="s">
        <v>6627</v>
      </c>
      <c r="B6596" s="2" t="s">
        <v>25</v>
      </c>
      <c r="C6596" s="2" t="s">
        <v>20</v>
      </c>
      <c r="D6596" s="2">
        <v>914.39</v>
      </c>
      <c r="E6596" s="2">
        <v>0.22</v>
      </c>
      <c r="F6596" s="2">
        <f t="shared" si="207"/>
        <v>201.16579999999999</v>
      </c>
      <c r="G6596" s="2">
        <v>3</v>
      </c>
      <c r="H6596" s="2" t="str">
        <f>TEXT(Table1[[#This Row],[order_date]],"mmmm")</f>
        <v>March</v>
      </c>
      <c r="I6596" s="3">
        <v>45380</v>
      </c>
      <c r="J6596" s="3">
        <v>45385</v>
      </c>
      <c r="K6596" s="3" t="str">
        <f>TEXT(Table1[[#This Row],[delivery_date]]-Table1[[#This Row],[order_date]],"D")</f>
        <v>5</v>
      </c>
      <c r="L6596" s="2" t="s">
        <v>21</v>
      </c>
      <c r="M6596" s="2" t="s">
        <v>27</v>
      </c>
      <c r="N6596" s="2">
        <v>121.42</v>
      </c>
      <c r="O6596" s="2" t="s">
        <v>34</v>
      </c>
      <c r="P6596" s="2">
        <f t="shared" si="206"/>
        <v>713.2242</v>
      </c>
    </row>
    <row r="6597" spans="1:16" ht="14.25" customHeight="1" x14ac:dyDescent="0.35">
      <c r="A6597" s="2" t="s">
        <v>6628</v>
      </c>
      <c r="B6597" s="2" t="s">
        <v>41</v>
      </c>
      <c r="C6597" s="2" t="s">
        <v>14</v>
      </c>
      <c r="D6597" s="2">
        <v>631.91999999999996</v>
      </c>
      <c r="E6597" s="2">
        <v>0.19</v>
      </c>
      <c r="F6597" s="2">
        <f t="shared" si="207"/>
        <v>120.06479999999999</v>
      </c>
      <c r="G6597" s="2">
        <v>5</v>
      </c>
      <c r="H6597" s="2" t="str">
        <f>TEXT(Table1[[#This Row],[order_date]],"mmmm")</f>
        <v>April</v>
      </c>
      <c r="I6597" s="3">
        <v>45409</v>
      </c>
      <c r="J6597" s="3">
        <v>45414</v>
      </c>
      <c r="K6597" s="3" t="str">
        <f>TEXT(Table1[[#This Row],[delivery_date]]-Table1[[#This Row],[order_date]],"D")</f>
        <v>5</v>
      </c>
      <c r="L6597" s="2" t="s">
        <v>21</v>
      </c>
      <c r="M6597" s="2" t="s">
        <v>16</v>
      </c>
      <c r="N6597" s="2">
        <v>143.51</v>
      </c>
      <c r="O6597" s="2" t="s">
        <v>17</v>
      </c>
      <c r="P6597" s="2">
        <f t="shared" si="206"/>
        <v>511.85519999999997</v>
      </c>
    </row>
    <row r="6598" spans="1:16" ht="14.25" customHeight="1" x14ac:dyDescent="0.35">
      <c r="A6598" s="2" t="s">
        <v>6629</v>
      </c>
      <c r="B6598" s="2" t="s">
        <v>41</v>
      </c>
      <c r="C6598" s="2" t="s">
        <v>20</v>
      </c>
      <c r="D6598" s="2">
        <v>851.86</v>
      </c>
      <c r="E6598" s="2">
        <v>0.39</v>
      </c>
      <c r="F6598" s="2">
        <f t="shared" si="207"/>
        <v>332.22540000000004</v>
      </c>
      <c r="G6598" s="2">
        <v>7</v>
      </c>
      <c r="H6598" s="2" t="str">
        <f>TEXT(Table1[[#This Row],[order_date]],"mmmm")</f>
        <v>June</v>
      </c>
      <c r="I6598" s="3">
        <v>45080</v>
      </c>
      <c r="J6598" s="3">
        <v>45087</v>
      </c>
      <c r="K6598" s="3" t="str">
        <f>TEXT(Table1[[#This Row],[delivery_date]]-Table1[[#This Row],[order_date]],"D")</f>
        <v>7</v>
      </c>
      <c r="L6598" s="2" t="s">
        <v>31</v>
      </c>
      <c r="M6598" s="2" t="s">
        <v>16</v>
      </c>
      <c r="N6598" s="2">
        <v>140</v>
      </c>
      <c r="O6598" s="2" t="s">
        <v>28</v>
      </c>
      <c r="P6598" s="2">
        <f t="shared" si="206"/>
        <v>519.63459999999998</v>
      </c>
    </row>
    <row r="6599" spans="1:16" ht="14.25" customHeight="1" x14ac:dyDescent="0.35">
      <c r="A6599" s="2" t="s">
        <v>6630</v>
      </c>
      <c r="B6599" s="2" t="s">
        <v>25</v>
      </c>
      <c r="C6599" s="2" t="s">
        <v>26</v>
      </c>
      <c r="D6599" s="2">
        <v>1169.3</v>
      </c>
      <c r="E6599" s="2">
        <v>0.26</v>
      </c>
      <c r="F6599" s="2">
        <f t="shared" si="207"/>
        <v>304.01799999999997</v>
      </c>
      <c r="G6599" s="2">
        <v>6</v>
      </c>
      <c r="H6599" s="2" t="str">
        <f>TEXT(Table1[[#This Row],[order_date]],"mmmm")</f>
        <v>October</v>
      </c>
      <c r="I6599" s="3">
        <v>45581</v>
      </c>
      <c r="J6599" s="3">
        <v>45583</v>
      </c>
      <c r="K6599" s="3" t="str">
        <f>TEXT(Table1[[#This Row],[delivery_date]]-Table1[[#This Row],[order_date]],"D")</f>
        <v>2</v>
      </c>
      <c r="L6599" s="2" t="s">
        <v>21</v>
      </c>
      <c r="M6599" s="2" t="s">
        <v>22</v>
      </c>
      <c r="N6599" s="2">
        <v>192.49</v>
      </c>
      <c r="O6599" s="2" t="s">
        <v>39</v>
      </c>
      <c r="P6599" s="2">
        <f t="shared" si="206"/>
        <v>865.28199999999993</v>
      </c>
    </row>
    <row r="6600" spans="1:16" ht="14.25" customHeight="1" x14ac:dyDescent="0.35">
      <c r="A6600" s="2" t="s">
        <v>6631</v>
      </c>
      <c r="B6600" s="2" t="s">
        <v>25</v>
      </c>
      <c r="C6600" s="2" t="s">
        <v>26</v>
      </c>
      <c r="D6600" s="2">
        <v>391.56</v>
      </c>
      <c r="E6600" s="2">
        <v>0.3</v>
      </c>
      <c r="F6600" s="2">
        <f t="shared" si="207"/>
        <v>117.46799999999999</v>
      </c>
      <c r="G6600" s="2">
        <v>2</v>
      </c>
      <c r="H6600" s="2" t="str">
        <f>TEXT(Table1[[#This Row],[order_date]],"mmmm")</f>
        <v>January</v>
      </c>
      <c r="I6600" s="3">
        <v>44931</v>
      </c>
      <c r="J6600" s="3">
        <v>44938</v>
      </c>
      <c r="K6600" s="3" t="str">
        <f>TEXT(Table1[[#This Row],[delivery_date]]-Table1[[#This Row],[order_date]],"D")</f>
        <v>7</v>
      </c>
      <c r="L6600" s="2" t="s">
        <v>31</v>
      </c>
      <c r="M6600" s="2" t="s">
        <v>22</v>
      </c>
      <c r="N6600" s="2">
        <v>29.54</v>
      </c>
      <c r="O6600" s="2" t="s">
        <v>17</v>
      </c>
      <c r="P6600" s="2">
        <f t="shared" si="206"/>
        <v>274.09199999999998</v>
      </c>
    </row>
    <row r="6601" spans="1:16" ht="14.25" customHeight="1" x14ac:dyDescent="0.35">
      <c r="A6601" s="2" t="s">
        <v>6632</v>
      </c>
      <c r="B6601" s="2" t="s">
        <v>41</v>
      </c>
      <c r="C6601" s="2" t="s">
        <v>36</v>
      </c>
      <c r="D6601" s="2">
        <v>4639.1499999999996</v>
      </c>
      <c r="E6601" s="2">
        <v>0.05</v>
      </c>
      <c r="F6601" s="2">
        <f t="shared" si="207"/>
        <v>231.95749999999998</v>
      </c>
      <c r="G6601" s="2">
        <v>3</v>
      </c>
      <c r="H6601" s="2" t="str">
        <f>TEXT(Table1[[#This Row],[order_date]],"mmmm")</f>
        <v>November</v>
      </c>
      <c r="I6601" s="3">
        <v>45599</v>
      </c>
      <c r="J6601" s="3">
        <v>45606</v>
      </c>
      <c r="K6601" s="3" t="str">
        <f>TEXT(Table1[[#This Row],[delivery_date]]-Table1[[#This Row],[order_date]],"D")</f>
        <v>7</v>
      </c>
      <c r="L6601" s="2" t="s">
        <v>15</v>
      </c>
      <c r="M6601" s="2" t="s">
        <v>27</v>
      </c>
      <c r="N6601" s="2">
        <v>962.35</v>
      </c>
      <c r="O6601" s="2" t="s">
        <v>48</v>
      </c>
      <c r="P6601" s="2">
        <f t="shared" si="206"/>
        <v>4407.1924999999992</v>
      </c>
    </row>
    <row r="6602" spans="1:16" ht="14.25" customHeight="1" x14ac:dyDescent="0.35">
      <c r="A6602" s="2" t="s">
        <v>6633</v>
      </c>
      <c r="B6602" s="2" t="s">
        <v>13</v>
      </c>
      <c r="C6602" s="2" t="s">
        <v>20</v>
      </c>
      <c r="D6602" s="2">
        <v>1663.51</v>
      </c>
      <c r="E6602" s="2">
        <v>0.24</v>
      </c>
      <c r="F6602" s="2">
        <f t="shared" si="207"/>
        <v>399.24239999999998</v>
      </c>
      <c r="G6602" s="2">
        <v>5</v>
      </c>
      <c r="H6602" s="2" t="str">
        <f>TEXT(Table1[[#This Row],[order_date]],"mmmm")</f>
        <v>September</v>
      </c>
      <c r="I6602" s="3">
        <v>45559</v>
      </c>
      <c r="J6602" s="3">
        <v>45562</v>
      </c>
      <c r="K6602" s="3" t="str">
        <f>TEXT(Table1[[#This Row],[delivery_date]]-Table1[[#This Row],[order_date]],"D")</f>
        <v>3</v>
      </c>
      <c r="L6602" s="2" t="s">
        <v>31</v>
      </c>
      <c r="M6602" s="2" t="s">
        <v>27</v>
      </c>
      <c r="N6602" s="2">
        <v>121.09</v>
      </c>
      <c r="O6602" s="2" t="s">
        <v>23</v>
      </c>
      <c r="P6602" s="2">
        <f t="shared" si="206"/>
        <v>1264.2676000000001</v>
      </c>
    </row>
    <row r="6603" spans="1:16" ht="14.25" customHeight="1" x14ac:dyDescent="0.35">
      <c r="A6603" s="2" t="s">
        <v>6634</v>
      </c>
      <c r="B6603" s="2" t="s">
        <v>19</v>
      </c>
      <c r="C6603" s="2" t="s">
        <v>33</v>
      </c>
      <c r="D6603" s="2">
        <v>967.18</v>
      </c>
      <c r="E6603" s="2">
        <v>7.0000000000000007E-2</v>
      </c>
      <c r="F6603" s="2">
        <f t="shared" si="207"/>
        <v>67.702600000000004</v>
      </c>
      <c r="G6603" s="2">
        <v>7</v>
      </c>
      <c r="H6603" s="2" t="str">
        <f>TEXT(Table1[[#This Row],[order_date]],"mmmm")</f>
        <v>December</v>
      </c>
      <c r="I6603" s="3">
        <v>45647</v>
      </c>
      <c r="J6603" s="3">
        <v>45648</v>
      </c>
      <c r="K6603" s="3" t="str">
        <f>TEXT(Table1[[#This Row],[delivery_date]]-Table1[[#This Row],[order_date]],"D")</f>
        <v>1</v>
      </c>
      <c r="L6603" s="2" t="s">
        <v>21</v>
      </c>
      <c r="M6603" s="2" t="s">
        <v>22</v>
      </c>
      <c r="N6603" s="2">
        <v>115.85</v>
      </c>
      <c r="O6603" s="2" t="s">
        <v>39</v>
      </c>
      <c r="P6603" s="2">
        <f t="shared" si="206"/>
        <v>899.47739999999999</v>
      </c>
    </row>
    <row r="6604" spans="1:16" ht="14.25" customHeight="1" x14ac:dyDescent="0.35">
      <c r="A6604" s="2" t="s">
        <v>6635</v>
      </c>
      <c r="B6604" s="2" t="s">
        <v>19</v>
      </c>
      <c r="C6604" s="2" t="s">
        <v>20</v>
      </c>
      <c r="D6604" s="2">
        <v>3225.39</v>
      </c>
      <c r="E6604" s="2">
        <v>0.03</v>
      </c>
      <c r="F6604" s="2">
        <f t="shared" si="207"/>
        <v>96.76169999999999</v>
      </c>
      <c r="G6604" s="2">
        <v>6</v>
      </c>
      <c r="H6604" s="2" t="str">
        <f>TEXT(Table1[[#This Row],[order_date]],"mmmm")</f>
        <v>November</v>
      </c>
      <c r="I6604" s="3">
        <v>45610</v>
      </c>
      <c r="J6604" s="3">
        <v>45616</v>
      </c>
      <c r="K6604" s="3" t="str">
        <f>TEXT(Table1[[#This Row],[delivery_date]]-Table1[[#This Row],[order_date]],"D")</f>
        <v>6</v>
      </c>
      <c r="L6604" s="2" t="s">
        <v>31</v>
      </c>
      <c r="M6604" s="2" t="s">
        <v>16</v>
      </c>
      <c r="N6604" s="2">
        <v>306.48</v>
      </c>
      <c r="O6604" s="2" t="s">
        <v>48</v>
      </c>
      <c r="P6604" s="2">
        <f t="shared" si="206"/>
        <v>3128.6282999999999</v>
      </c>
    </row>
    <row r="6605" spans="1:16" ht="14.25" customHeight="1" x14ac:dyDescent="0.35">
      <c r="A6605" s="2" t="s">
        <v>6636</v>
      </c>
      <c r="B6605" s="2" t="s">
        <v>25</v>
      </c>
      <c r="C6605" s="2" t="s">
        <v>14</v>
      </c>
      <c r="D6605" s="2">
        <v>3956.28</v>
      </c>
      <c r="E6605" s="2">
        <v>0.34</v>
      </c>
      <c r="F6605" s="2">
        <f t="shared" si="207"/>
        <v>1345.1352000000002</v>
      </c>
      <c r="G6605" s="2">
        <v>3</v>
      </c>
      <c r="H6605" s="2" t="str">
        <f>TEXT(Table1[[#This Row],[order_date]],"mmmm")</f>
        <v>November</v>
      </c>
      <c r="I6605" s="3">
        <v>45238</v>
      </c>
      <c r="J6605" s="3">
        <v>45243</v>
      </c>
      <c r="K6605" s="3" t="str">
        <f>TEXT(Table1[[#This Row],[delivery_date]]-Table1[[#This Row],[order_date]],"D")</f>
        <v>5</v>
      </c>
      <c r="L6605" s="2" t="s">
        <v>31</v>
      </c>
      <c r="M6605" s="2" t="s">
        <v>16</v>
      </c>
      <c r="N6605" s="2">
        <v>1132.6099999999999</v>
      </c>
      <c r="O6605" s="2" t="s">
        <v>28</v>
      </c>
      <c r="P6605" s="2">
        <f t="shared" si="206"/>
        <v>2611.1448</v>
      </c>
    </row>
    <row r="6606" spans="1:16" ht="14.25" customHeight="1" x14ac:dyDescent="0.35">
      <c r="A6606" s="2" t="s">
        <v>6637</v>
      </c>
      <c r="B6606" s="2" t="s">
        <v>13</v>
      </c>
      <c r="C6606" s="2" t="s">
        <v>26</v>
      </c>
      <c r="D6606" s="2">
        <v>3790.85</v>
      </c>
      <c r="E6606" s="2">
        <v>0.14000000000000001</v>
      </c>
      <c r="F6606" s="2">
        <f t="shared" si="207"/>
        <v>530.71900000000005</v>
      </c>
      <c r="G6606" s="2">
        <v>7</v>
      </c>
      <c r="H6606" s="2" t="str">
        <f>TEXT(Table1[[#This Row],[order_date]],"mmmm")</f>
        <v>November</v>
      </c>
      <c r="I6606" s="3">
        <v>45248</v>
      </c>
      <c r="J6606" s="3">
        <v>45249</v>
      </c>
      <c r="K6606" s="3" t="str">
        <f>TEXT(Table1[[#This Row],[delivery_date]]-Table1[[#This Row],[order_date]],"D")</f>
        <v>1</v>
      </c>
      <c r="L6606" s="2" t="s">
        <v>31</v>
      </c>
      <c r="M6606" s="2" t="s">
        <v>27</v>
      </c>
      <c r="N6606" s="2">
        <v>265.57</v>
      </c>
      <c r="O6606" s="2" t="s">
        <v>28</v>
      </c>
      <c r="P6606" s="2">
        <f t="shared" si="206"/>
        <v>3260.1309999999999</v>
      </c>
    </row>
    <row r="6607" spans="1:16" ht="14.25" customHeight="1" x14ac:dyDescent="0.35">
      <c r="A6607" s="2" t="s">
        <v>6638</v>
      </c>
      <c r="B6607" s="2" t="s">
        <v>41</v>
      </c>
      <c r="C6607" s="2" t="s">
        <v>26</v>
      </c>
      <c r="D6607" s="2">
        <v>3621.67</v>
      </c>
      <c r="E6607" s="2">
        <v>0.48</v>
      </c>
      <c r="F6607" s="2">
        <f t="shared" si="207"/>
        <v>1738.4015999999999</v>
      </c>
      <c r="G6607" s="2">
        <v>5</v>
      </c>
      <c r="H6607" s="2" t="str">
        <f>TEXT(Table1[[#This Row],[order_date]],"mmmm")</f>
        <v>September</v>
      </c>
      <c r="I6607" s="3">
        <v>45557</v>
      </c>
      <c r="J6607" s="3">
        <v>45561</v>
      </c>
      <c r="K6607" s="3" t="str">
        <f>TEXT(Table1[[#This Row],[delivery_date]]-Table1[[#This Row],[order_date]],"D")</f>
        <v>4</v>
      </c>
      <c r="L6607" s="2" t="s">
        <v>21</v>
      </c>
      <c r="M6607" s="2" t="s">
        <v>22</v>
      </c>
      <c r="N6607" s="2">
        <v>599.84</v>
      </c>
      <c r="O6607" s="2" t="s">
        <v>34</v>
      </c>
      <c r="P6607" s="2">
        <f t="shared" si="206"/>
        <v>1883.2684000000002</v>
      </c>
    </row>
    <row r="6608" spans="1:16" ht="14.25" customHeight="1" x14ac:dyDescent="0.35">
      <c r="A6608" s="2" t="s">
        <v>6639</v>
      </c>
      <c r="B6608" s="2" t="s">
        <v>25</v>
      </c>
      <c r="C6608" s="2" t="s">
        <v>20</v>
      </c>
      <c r="D6608" s="2">
        <v>347.6</v>
      </c>
      <c r="E6608" s="2">
        <v>0.3</v>
      </c>
      <c r="F6608" s="2">
        <f t="shared" si="207"/>
        <v>104.28</v>
      </c>
      <c r="G6608" s="2">
        <v>4</v>
      </c>
      <c r="H6608" s="2" t="str">
        <f>TEXT(Table1[[#This Row],[order_date]],"mmmm")</f>
        <v>June</v>
      </c>
      <c r="I6608" s="3">
        <v>45446</v>
      </c>
      <c r="J6608" s="3">
        <v>45447</v>
      </c>
      <c r="K6608" s="3" t="str">
        <f>TEXT(Table1[[#This Row],[delivery_date]]-Table1[[#This Row],[order_date]],"D")</f>
        <v>1</v>
      </c>
      <c r="L6608" s="2" t="s">
        <v>31</v>
      </c>
      <c r="M6608" s="2" t="s">
        <v>22</v>
      </c>
      <c r="N6608" s="2">
        <v>70.64</v>
      </c>
      <c r="O6608" s="2" t="s">
        <v>34</v>
      </c>
      <c r="P6608" s="2">
        <f t="shared" si="206"/>
        <v>243.32000000000002</v>
      </c>
    </row>
    <row r="6609" spans="1:16" ht="14.25" customHeight="1" x14ac:dyDescent="0.35">
      <c r="A6609" s="2" t="s">
        <v>6640</v>
      </c>
      <c r="B6609" s="2" t="s">
        <v>13</v>
      </c>
      <c r="C6609" s="2" t="s">
        <v>20</v>
      </c>
      <c r="D6609" s="2">
        <v>3932.58</v>
      </c>
      <c r="E6609" s="2">
        <v>0.32</v>
      </c>
      <c r="F6609" s="2">
        <f t="shared" si="207"/>
        <v>1258.4256</v>
      </c>
      <c r="G6609" s="2">
        <v>6</v>
      </c>
      <c r="H6609" s="2" t="str">
        <f>TEXT(Table1[[#This Row],[order_date]],"mmmm")</f>
        <v>March</v>
      </c>
      <c r="I6609" s="3">
        <v>44990</v>
      </c>
      <c r="J6609" s="3">
        <v>44997</v>
      </c>
      <c r="K6609" s="3" t="str">
        <f>TEXT(Table1[[#This Row],[delivery_date]]-Table1[[#This Row],[order_date]],"D")</f>
        <v>7</v>
      </c>
      <c r="L6609" s="2" t="s">
        <v>15</v>
      </c>
      <c r="M6609" s="2" t="s">
        <v>22</v>
      </c>
      <c r="N6609" s="2">
        <v>654.82000000000005</v>
      </c>
      <c r="O6609" s="2" t="s">
        <v>34</v>
      </c>
      <c r="P6609" s="2">
        <f t="shared" si="206"/>
        <v>2674.1543999999999</v>
      </c>
    </row>
    <row r="6610" spans="1:16" ht="14.25" customHeight="1" x14ac:dyDescent="0.35">
      <c r="A6610" s="2" t="s">
        <v>6641</v>
      </c>
      <c r="B6610" s="2" t="s">
        <v>13</v>
      </c>
      <c r="C6610" s="2" t="s">
        <v>20</v>
      </c>
      <c r="D6610" s="2">
        <v>2559.21</v>
      </c>
      <c r="E6610" s="2">
        <v>0.1</v>
      </c>
      <c r="F6610" s="2">
        <f t="shared" si="207"/>
        <v>255.92100000000002</v>
      </c>
      <c r="G6610" s="2">
        <v>2</v>
      </c>
      <c r="H6610" s="2" t="str">
        <f>TEXT(Table1[[#This Row],[order_date]],"mmmm")</f>
        <v>October</v>
      </c>
      <c r="I6610" s="3">
        <v>45595</v>
      </c>
      <c r="J6610" s="3">
        <v>45600</v>
      </c>
      <c r="K6610" s="3" t="str">
        <f>TEXT(Table1[[#This Row],[delivery_date]]-Table1[[#This Row],[order_date]],"D")</f>
        <v>5</v>
      </c>
      <c r="L6610" s="2" t="s">
        <v>15</v>
      </c>
      <c r="M6610" s="2" t="s">
        <v>16</v>
      </c>
      <c r="N6610" s="2">
        <v>551.4</v>
      </c>
      <c r="O6610" s="2" t="s">
        <v>39</v>
      </c>
      <c r="P6610" s="2">
        <f t="shared" si="206"/>
        <v>2303.2890000000002</v>
      </c>
    </row>
    <row r="6611" spans="1:16" ht="14.25" customHeight="1" x14ac:dyDescent="0.35">
      <c r="A6611" s="2" t="s">
        <v>6642</v>
      </c>
      <c r="B6611" s="2" t="s">
        <v>13</v>
      </c>
      <c r="C6611" s="2" t="s">
        <v>14</v>
      </c>
      <c r="D6611" s="2">
        <v>3280.52</v>
      </c>
      <c r="E6611" s="2">
        <v>0.06</v>
      </c>
      <c r="F6611" s="2">
        <f t="shared" si="207"/>
        <v>196.8312</v>
      </c>
      <c r="G6611" s="2">
        <v>7</v>
      </c>
      <c r="H6611" s="2" t="str">
        <f>TEXT(Table1[[#This Row],[order_date]],"mmmm")</f>
        <v>March</v>
      </c>
      <c r="I6611" s="3">
        <v>45358</v>
      </c>
      <c r="J6611" s="3">
        <v>45364</v>
      </c>
      <c r="K6611" s="3" t="str">
        <f>TEXT(Table1[[#This Row],[delivery_date]]-Table1[[#This Row],[order_date]],"D")</f>
        <v>6</v>
      </c>
      <c r="L6611" s="2" t="s">
        <v>15</v>
      </c>
      <c r="M6611" s="2" t="s">
        <v>16</v>
      </c>
      <c r="N6611" s="2">
        <v>189.89</v>
      </c>
      <c r="O6611" s="2" t="s">
        <v>28</v>
      </c>
      <c r="P6611" s="2">
        <f t="shared" si="206"/>
        <v>3083.6887999999999</v>
      </c>
    </row>
    <row r="6612" spans="1:16" ht="14.25" customHeight="1" x14ac:dyDescent="0.35">
      <c r="A6612" s="2" t="s">
        <v>6643</v>
      </c>
      <c r="B6612" s="2" t="s">
        <v>41</v>
      </c>
      <c r="C6612" s="2" t="s">
        <v>14</v>
      </c>
      <c r="D6612" s="2">
        <v>4786.4799999999996</v>
      </c>
      <c r="E6612" s="2">
        <v>0.26</v>
      </c>
      <c r="F6612" s="2">
        <f t="shared" si="207"/>
        <v>1244.4848</v>
      </c>
      <c r="G6612" s="2">
        <v>2</v>
      </c>
      <c r="H6612" s="2" t="str">
        <f>TEXT(Table1[[#This Row],[order_date]],"mmmm")</f>
        <v>October</v>
      </c>
      <c r="I6612" s="3">
        <v>45585</v>
      </c>
      <c r="J6612" s="3">
        <v>45588</v>
      </c>
      <c r="K6612" s="3" t="str">
        <f>TEXT(Table1[[#This Row],[delivery_date]]-Table1[[#This Row],[order_date]],"D")</f>
        <v>3</v>
      </c>
      <c r="L6612" s="2" t="s">
        <v>15</v>
      </c>
      <c r="M6612" s="2" t="s">
        <v>27</v>
      </c>
      <c r="N6612" s="2">
        <v>1349.02</v>
      </c>
      <c r="O6612" s="2" t="s">
        <v>23</v>
      </c>
      <c r="P6612" s="2">
        <f t="shared" si="206"/>
        <v>3541.9951999999994</v>
      </c>
    </row>
    <row r="6613" spans="1:16" ht="14.25" customHeight="1" x14ac:dyDescent="0.35">
      <c r="A6613" s="2" t="s">
        <v>6644</v>
      </c>
      <c r="B6613" s="2" t="s">
        <v>41</v>
      </c>
      <c r="C6613" s="2" t="s">
        <v>33</v>
      </c>
      <c r="D6613" s="2">
        <v>4072.3</v>
      </c>
      <c r="E6613" s="2">
        <v>0.46</v>
      </c>
      <c r="F6613" s="2">
        <f t="shared" si="207"/>
        <v>1873.2580000000003</v>
      </c>
      <c r="G6613" s="2">
        <v>7</v>
      </c>
      <c r="H6613" s="2" t="str">
        <f>TEXT(Table1[[#This Row],[order_date]],"mmmm")</f>
        <v>October</v>
      </c>
      <c r="I6613" s="3">
        <v>45575</v>
      </c>
      <c r="J6613" s="3">
        <v>45581</v>
      </c>
      <c r="K6613" s="3" t="str">
        <f>TEXT(Table1[[#This Row],[delivery_date]]-Table1[[#This Row],[order_date]],"D")</f>
        <v>6</v>
      </c>
      <c r="L6613" s="2" t="s">
        <v>31</v>
      </c>
      <c r="M6613" s="2" t="s">
        <v>22</v>
      </c>
      <c r="N6613" s="2">
        <v>564.79999999999995</v>
      </c>
      <c r="O6613" s="2" t="s">
        <v>39</v>
      </c>
      <c r="P6613" s="2">
        <f t="shared" si="206"/>
        <v>2199.0419999999999</v>
      </c>
    </row>
    <row r="6614" spans="1:16" ht="14.25" customHeight="1" x14ac:dyDescent="0.35">
      <c r="A6614" s="2" t="s">
        <v>6645</v>
      </c>
      <c r="B6614" s="2" t="s">
        <v>19</v>
      </c>
      <c r="C6614" s="2" t="s">
        <v>20</v>
      </c>
      <c r="D6614" s="2">
        <v>4144.32</v>
      </c>
      <c r="E6614" s="2">
        <v>0.03</v>
      </c>
      <c r="F6614" s="2">
        <f t="shared" si="207"/>
        <v>124.32959999999999</v>
      </c>
      <c r="G6614" s="2">
        <v>8</v>
      </c>
      <c r="H6614" s="2" t="str">
        <f>TEXT(Table1[[#This Row],[order_date]],"mmmm")</f>
        <v>August</v>
      </c>
      <c r="I6614" s="3">
        <v>45510</v>
      </c>
      <c r="J6614" s="3">
        <v>45517</v>
      </c>
      <c r="K6614" s="3" t="str">
        <f>TEXT(Table1[[#This Row],[delivery_date]]-Table1[[#This Row],[order_date]],"D")</f>
        <v>7</v>
      </c>
      <c r="L6614" s="2" t="s">
        <v>15</v>
      </c>
      <c r="M6614" s="2" t="s">
        <v>16</v>
      </c>
      <c r="N6614" s="2">
        <v>655.68</v>
      </c>
      <c r="O6614" s="2" t="s">
        <v>23</v>
      </c>
      <c r="P6614" s="2">
        <f t="shared" si="206"/>
        <v>4019.9903999999997</v>
      </c>
    </row>
    <row r="6615" spans="1:16" ht="14.25" customHeight="1" x14ac:dyDescent="0.35">
      <c r="A6615" s="2" t="s">
        <v>6646</v>
      </c>
      <c r="B6615" s="2" t="s">
        <v>19</v>
      </c>
      <c r="C6615" s="2" t="s">
        <v>33</v>
      </c>
      <c r="D6615" s="2">
        <v>989.19</v>
      </c>
      <c r="E6615" s="2">
        <v>0.25</v>
      </c>
      <c r="F6615" s="2">
        <f t="shared" si="207"/>
        <v>247.29750000000001</v>
      </c>
      <c r="G6615" s="2">
        <v>2</v>
      </c>
      <c r="H6615" s="2" t="str">
        <f>TEXT(Table1[[#This Row],[order_date]],"mmmm")</f>
        <v>January</v>
      </c>
      <c r="I6615" s="3">
        <v>45295</v>
      </c>
      <c r="J6615" s="3">
        <v>45300</v>
      </c>
      <c r="K6615" s="3" t="str">
        <f>TEXT(Table1[[#This Row],[delivery_date]]-Table1[[#This Row],[order_date]],"D")</f>
        <v>5</v>
      </c>
      <c r="L6615" s="2" t="s">
        <v>31</v>
      </c>
      <c r="M6615" s="2" t="s">
        <v>16</v>
      </c>
      <c r="N6615" s="2">
        <v>182.46</v>
      </c>
      <c r="O6615" s="2" t="s">
        <v>39</v>
      </c>
      <c r="P6615" s="2">
        <f t="shared" si="206"/>
        <v>741.89250000000004</v>
      </c>
    </row>
    <row r="6616" spans="1:16" ht="14.25" customHeight="1" x14ac:dyDescent="0.35">
      <c r="A6616" s="2" t="s">
        <v>6647</v>
      </c>
      <c r="B6616" s="2" t="s">
        <v>13</v>
      </c>
      <c r="C6616" s="2" t="s">
        <v>36</v>
      </c>
      <c r="D6616" s="2">
        <v>2434.44</v>
      </c>
      <c r="E6616" s="2">
        <v>0.1</v>
      </c>
      <c r="F6616" s="2">
        <f t="shared" si="207"/>
        <v>243.44400000000002</v>
      </c>
      <c r="G6616" s="2">
        <v>8</v>
      </c>
      <c r="H6616" s="2" t="str">
        <f>TEXT(Table1[[#This Row],[order_date]],"mmmm")</f>
        <v>January</v>
      </c>
      <c r="I6616" s="3">
        <v>44941</v>
      </c>
      <c r="J6616" s="3">
        <v>44945</v>
      </c>
      <c r="K6616" s="3" t="str">
        <f>TEXT(Table1[[#This Row],[delivery_date]]-Table1[[#This Row],[order_date]],"D")</f>
        <v>4</v>
      </c>
      <c r="L6616" s="2" t="s">
        <v>21</v>
      </c>
      <c r="M6616" s="2" t="s">
        <v>27</v>
      </c>
      <c r="N6616" s="2">
        <v>513.86</v>
      </c>
      <c r="O6616" s="2" t="s">
        <v>17</v>
      </c>
      <c r="P6616" s="2">
        <f t="shared" si="206"/>
        <v>2190.9960000000001</v>
      </c>
    </row>
    <row r="6617" spans="1:16" ht="14.25" customHeight="1" x14ac:dyDescent="0.35">
      <c r="A6617" s="2" t="s">
        <v>6648</v>
      </c>
      <c r="B6617" s="2" t="s">
        <v>13</v>
      </c>
      <c r="C6617" s="2" t="s">
        <v>14</v>
      </c>
      <c r="D6617" s="2">
        <v>4751.6899999999996</v>
      </c>
      <c r="E6617" s="2">
        <v>0.39</v>
      </c>
      <c r="F6617" s="2">
        <f t="shared" si="207"/>
        <v>1853.1590999999999</v>
      </c>
      <c r="G6617" s="2">
        <v>7</v>
      </c>
      <c r="H6617" s="2" t="str">
        <f>TEXT(Table1[[#This Row],[order_date]],"mmmm")</f>
        <v>April</v>
      </c>
      <c r="I6617" s="3">
        <v>45408</v>
      </c>
      <c r="J6617" s="3">
        <v>45409</v>
      </c>
      <c r="K6617" s="3" t="str">
        <f>TEXT(Table1[[#This Row],[delivery_date]]-Table1[[#This Row],[order_date]],"D")</f>
        <v>1</v>
      </c>
      <c r="L6617" s="2" t="s">
        <v>31</v>
      </c>
      <c r="M6617" s="2" t="s">
        <v>22</v>
      </c>
      <c r="N6617" s="2">
        <v>386.74</v>
      </c>
      <c r="O6617" s="2" t="s">
        <v>23</v>
      </c>
      <c r="P6617" s="2">
        <f t="shared" si="206"/>
        <v>2898.5308999999997</v>
      </c>
    </row>
    <row r="6618" spans="1:16" ht="14.25" customHeight="1" x14ac:dyDescent="0.35">
      <c r="A6618" s="2" t="s">
        <v>6649</v>
      </c>
      <c r="B6618" s="2" t="s">
        <v>41</v>
      </c>
      <c r="C6618" s="2" t="s">
        <v>26</v>
      </c>
      <c r="D6618" s="2">
        <v>2955.16</v>
      </c>
      <c r="E6618" s="2">
        <v>0.34</v>
      </c>
      <c r="F6618" s="2">
        <f t="shared" si="207"/>
        <v>1004.7544</v>
      </c>
      <c r="G6618" s="2">
        <v>3</v>
      </c>
      <c r="H6618" s="2" t="str">
        <f>TEXT(Table1[[#This Row],[order_date]],"mmmm")</f>
        <v>November</v>
      </c>
      <c r="I6618" s="3">
        <v>45250</v>
      </c>
      <c r="J6618" s="3">
        <v>45253</v>
      </c>
      <c r="K6618" s="3" t="str">
        <f>TEXT(Table1[[#This Row],[delivery_date]]-Table1[[#This Row],[order_date]],"D")</f>
        <v>3</v>
      </c>
      <c r="L6618" s="2" t="s">
        <v>21</v>
      </c>
      <c r="M6618" s="2" t="s">
        <v>27</v>
      </c>
      <c r="N6618" s="2">
        <v>418.9</v>
      </c>
      <c r="O6618" s="2" t="s">
        <v>39</v>
      </c>
      <c r="P6618" s="2">
        <f t="shared" si="206"/>
        <v>1950.4055999999998</v>
      </c>
    </row>
    <row r="6619" spans="1:16" ht="14.25" customHeight="1" x14ac:dyDescent="0.35">
      <c r="A6619" s="2" t="s">
        <v>6650</v>
      </c>
      <c r="B6619" s="2" t="s">
        <v>19</v>
      </c>
      <c r="C6619" s="2" t="s">
        <v>36</v>
      </c>
      <c r="D6619" s="2">
        <v>602.66999999999996</v>
      </c>
      <c r="E6619" s="2">
        <v>0.05</v>
      </c>
      <c r="F6619" s="2">
        <f t="shared" si="207"/>
        <v>30.133499999999998</v>
      </c>
      <c r="G6619" s="2">
        <v>7</v>
      </c>
      <c r="H6619" s="2" t="str">
        <f>TEXT(Table1[[#This Row],[order_date]],"mmmm")</f>
        <v>November</v>
      </c>
      <c r="I6619" s="3">
        <v>45245</v>
      </c>
      <c r="J6619" s="3">
        <v>45251</v>
      </c>
      <c r="K6619" s="3" t="str">
        <f>TEXT(Table1[[#This Row],[delivery_date]]-Table1[[#This Row],[order_date]],"D")</f>
        <v>6</v>
      </c>
      <c r="L6619" s="2" t="s">
        <v>21</v>
      </c>
      <c r="M6619" s="2" t="s">
        <v>16</v>
      </c>
      <c r="N6619" s="2">
        <v>119.95</v>
      </c>
      <c r="O6619" s="2" t="s">
        <v>48</v>
      </c>
      <c r="P6619" s="2">
        <f t="shared" si="206"/>
        <v>572.53649999999993</v>
      </c>
    </row>
    <row r="6620" spans="1:16" ht="14.25" customHeight="1" x14ac:dyDescent="0.35">
      <c r="A6620" s="2" t="s">
        <v>6651</v>
      </c>
      <c r="B6620" s="2" t="s">
        <v>13</v>
      </c>
      <c r="C6620" s="2" t="s">
        <v>26</v>
      </c>
      <c r="D6620" s="2">
        <v>3685.92</v>
      </c>
      <c r="E6620" s="2">
        <v>0.31</v>
      </c>
      <c r="F6620" s="2">
        <f t="shared" si="207"/>
        <v>1142.6351999999999</v>
      </c>
      <c r="G6620" s="2">
        <v>1</v>
      </c>
      <c r="H6620" s="2" t="str">
        <f>TEXT(Table1[[#This Row],[order_date]],"mmmm")</f>
        <v>April</v>
      </c>
      <c r="I6620" s="3">
        <v>45017</v>
      </c>
      <c r="J6620" s="3">
        <v>45020</v>
      </c>
      <c r="K6620" s="3" t="str">
        <f>TEXT(Table1[[#This Row],[delivery_date]]-Table1[[#This Row],[order_date]],"D")</f>
        <v>3</v>
      </c>
      <c r="L6620" s="2" t="s">
        <v>15</v>
      </c>
      <c r="M6620" s="2" t="s">
        <v>16</v>
      </c>
      <c r="N6620" s="2">
        <v>670.76</v>
      </c>
      <c r="O6620" s="2" t="s">
        <v>28</v>
      </c>
      <c r="P6620" s="2">
        <f t="shared" si="206"/>
        <v>2543.2848000000004</v>
      </c>
    </row>
    <row r="6621" spans="1:16" ht="14.25" customHeight="1" x14ac:dyDescent="0.35">
      <c r="A6621" s="2" t="s">
        <v>6652</v>
      </c>
      <c r="B6621" s="2" t="s">
        <v>19</v>
      </c>
      <c r="C6621" s="2" t="s">
        <v>36</v>
      </c>
      <c r="D6621" s="2">
        <v>310.33999999999997</v>
      </c>
      <c r="E6621" s="2">
        <v>0.49</v>
      </c>
      <c r="F6621" s="2">
        <f t="shared" si="207"/>
        <v>152.06659999999999</v>
      </c>
      <c r="G6621" s="2">
        <v>2</v>
      </c>
      <c r="H6621" s="2" t="str">
        <f>TEXT(Table1[[#This Row],[order_date]],"mmmm")</f>
        <v>October</v>
      </c>
      <c r="I6621" s="3">
        <v>45229</v>
      </c>
      <c r="J6621" s="3">
        <v>45235</v>
      </c>
      <c r="K6621" s="3" t="str">
        <f>TEXT(Table1[[#This Row],[delivery_date]]-Table1[[#This Row],[order_date]],"D")</f>
        <v>6</v>
      </c>
      <c r="L6621" s="2" t="s">
        <v>15</v>
      </c>
      <c r="M6621" s="2" t="s">
        <v>27</v>
      </c>
      <c r="N6621" s="2">
        <v>19.52</v>
      </c>
      <c r="O6621" s="2" t="s">
        <v>39</v>
      </c>
      <c r="P6621" s="2">
        <f t="shared" si="206"/>
        <v>158.27339999999998</v>
      </c>
    </row>
    <row r="6622" spans="1:16" ht="14.25" customHeight="1" x14ac:dyDescent="0.35">
      <c r="A6622" s="2" t="s">
        <v>6653</v>
      </c>
      <c r="B6622" s="2" t="s">
        <v>19</v>
      </c>
      <c r="C6622" s="2" t="s">
        <v>33</v>
      </c>
      <c r="D6622" s="2">
        <v>3737.26</v>
      </c>
      <c r="E6622" s="2">
        <v>0.26</v>
      </c>
      <c r="F6622" s="2">
        <f t="shared" si="207"/>
        <v>971.68760000000009</v>
      </c>
      <c r="G6622" s="2">
        <v>5</v>
      </c>
      <c r="H6622" s="2" t="str">
        <f>TEXT(Table1[[#This Row],[order_date]],"mmmm")</f>
        <v>September</v>
      </c>
      <c r="I6622" s="3">
        <v>45195</v>
      </c>
      <c r="J6622" s="3">
        <v>45196</v>
      </c>
      <c r="K6622" s="3" t="str">
        <f>TEXT(Table1[[#This Row],[delivery_date]]-Table1[[#This Row],[order_date]],"D")</f>
        <v>1</v>
      </c>
      <c r="L6622" s="2" t="s">
        <v>21</v>
      </c>
      <c r="M6622" s="2" t="s">
        <v>27</v>
      </c>
      <c r="N6622" s="2">
        <v>887.67</v>
      </c>
      <c r="O6622" s="2" t="s">
        <v>39</v>
      </c>
      <c r="P6622" s="2">
        <f t="shared" si="206"/>
        <v>2765.5724</v>
      </c>
    </row>
    <row r="6623" spans="1:16" ht="14.25" customHeight="1" x14ac:dyDescent="0.35">
      <c r="A6623" s="2" t="s">
        <v>6654</v>
      </c>
      <c r="B6623" s="2" t="s">
        <v>13</v>
      </c>
      <c r="C6623" s="2" t="s">
        <v>33</v>
      </c>
      <c r="D6623" s="2">
        <v>4410.8900000000003</v>
      </c>
      <c r="E6623" s="2">
        <v>0.14000000000000001</v>
      </c>
      <c r="F6623" s="2">
        <f t="shared" si="207"/>
        <v>617.52460000000008</v>
      </c>
      <c r="G6623" s="2">
        <v>9</v>
      </c>
      <c r="H6623" s="2" t="str">
        <f>TEXT(Table1[[#This Row],[order_date]],"mmmm")</f>
        <v>April</v>
      </c>
      <c r="I6623" s="3">
        <v>45406</v>
      </c>
      <c r="J6623" s="3">
        <v>45407</v>
      </c>
      <c r="K6623" s="3" t="str">
        <f>TEXT(Table1[[#This Row],[delivery_date]]-Table1[[#This Row],[order_date]],"D")</f>
        <v>1</v>
      </c>
      <c r="L6623" s="2" t="s">
        <v>15</v>
      </c>
      <c r="M6623" s="2" t="s">
        <v>27</v>
      </c>
      <c r="N6623" s="2">
        <v>647.27</v>
      </c>
      <c r="O6623" s="2" t="s">
        <v>34</v>
      </c>
      <c r="P6623" s="2">
        <f t="shared" si="206"/>
        <v>3793.3654000000001</v>
      </c>
    </row>
    <row r="6624" spans="1:16" ht="14.25" customHeight="1" x14ac:dyDescent="0.35">
      <c r="A6624" s="2" t="s">
        <v>6655</v>
      </c>
      <c r="B6624" s="2" t="s">
        <v>41</v>
      </c>
      <c r="C6624" s="2" t="s">
        <v>14</v>
      </c>
      <c r="D6624" s="2">
        <v>2183.73</v>
      </c>
      <c r="E6624" s="2">
        <v>0.08</v>
      </c>
      <c r="F6624" s="2">
        <f t="shared" si="207"/>
        <v>174.69839999999999</v>
      </c>
      <c r="G6624" s="2">
        <v>1</v>
      </c>
      <c r="H6624" s="2" t="str">
        <f>TEXT(Table1[[#This Row],[order_date]],"mmmm")</f>
        <v>April</v>
      </c>
      <c r="I6624" s="3">
        <v>45025</v>
      </c>
      <c r="J6624" s="3">
        <v>45026</v>
      </c>
      <c r="K6624" s="3" t="str">
        <f>TEXT(Table1[[#This Row],[delivery_date]]-Table1[[#This Row],[order_date]],"D")</f>
        <v>1</v>
      </c>
      <c r="L6624" s="2" t="s">
        <v>31</v>
      </c>
      <c r="M6624" s="2" t="s">
        <v>22</v>
      </c>
      <c r="N6624" s="2">
        <v>119.8</v>
      </c>
      <c r="O6624" s="2" t="s">
        <v>34</v>
      </c>
      <c r="P6624" s="2">
        <f t="shared" si="206"/>
        <v>2009.0316</v>
      </c>
    </row>
    <row r="6625" spans="1:16" ht="14.25" customHeight="1" x14ac:dyDescent="0.35">
      <c r="A6625" s="2" t="s">
        <v>6656</v>
      </c>
      <c r="B6625" s="2" t="s">
        <v>13</v>
      </c>
      <c r="C6625" s="2" t="s">
        <v>26</v>
      </c>
      <c r="D6625" s="2">
        <v>2126.6999999999998</v>
      </c>
      <c r="E6625" s="2">
        <v>0.49</v>
      </c>
      <c r="F6625" s="2">
        <f t="shared" si="207"/>
        <v>1042.0829999999999</v>
      </c>
      <c r="G6625" s="2">
        <v>5</v>
      </c>
      <c r="H6625" s="2" t="str">
        <f>TEXT(Table1[[#This Row],[order_date]],"mmmm")</f>
        <v>January</v>
      </c>
      <c r="I6625" s="3">
        <v>45294</v>
      </c>
      <c r="J6625" s="3">
        <v>45298</v>
      </c>
      <c r="K6625" s="3" t="str">
        <f>TEXT(Table1[[#This Row],[delivery_date]]-Table1[[#This Row],[order_date]],"D")</f>
        <v>4</v>
      </c>
      <c r="L6625" s="2" t="s">
        <v>15</v>
      </c>
      <c r="M6625" s="2" t="s">
        <v>27</v>
      </c>
      <c r="N6625" s="2">
        <v>529.88</v>
      </c>
      <c r="O6625" s="2" t="s">
        <v>48</v>
      </c>
      <c r="P6625" s="2">
        <f t="shared" si="206"/>
        <v>1084.617</v>
      </c>
    </row>
    <row r="6626" spans="1:16" ht="14.25" customHeight="1" x14ac:dyDescent="0.35">
      <c r="A6626" s="2" t="s">
        <v>6657</v>
      </c>
      <c r="B6626" s="2" t="s">
        <v>13</v>
      </c>
      <c r="C6626" s="2" t="s">
        <v>36</v>
      </c>
      <c r="D6626" s="2">
        <v>1590.64</v>
      </c>
      <c r="E6626" s="2">
        <v>0.28000000000000003</v>
      </c>
      <c r="F6626" s="2">
        <f t="shared" si="207"/>
        <v>445.37920000000008</v>
      </c>
      <c r="G6626" s="2">
        <v>6</v>
      </c>
      <c r="H6626" s="2" t="str">
        <f>TEXT(Table1[[#This Row],[order_date]],"mmmm")</f>
        <v>October</v>
      </c>
      <c r="I6626" s="3">
        <v>45228</v>
      </c>
      <c r="J6626" s="3">
        <v>45231</v>
      </c>
      <c r="K6626" s="3" t="str">
        <f>TEXT(Table1[[#This Row],[delivery_date]]-Table1[[#This Row],[order_date]],"D")</f>
        <v>3</v>
      </c>
      <c r="L6626" s="2" t="s">
        <v>31</v>
      </c>
      <c r="M6626" s="2" t="s">
        <v>27</v>
      </c>
      <c r="N6626" s="2">
        <v>81.819999999999993</v>
      </c>
      <c r="O6626" s="2" t="s">
        <v>39</v>
      </c>
      <c r="P6626" s="2">
        <f t="shared" si="206"/>
        <v>1145.2608</v>
      </c>
    </row>
    <row r="6627" spans="1:16" ht="14.25" customHeight="1" x14ac:dyDescent="0.35">
      <c r="A6627" s="2" t="s">
        <v>6658</v>
      </c>
      <c r="B6627" s="2" t="s">
        <v>19</v>
      </c>
      <c r="C6627" s="2" t="s">
        <v>20</v>
      </c>
      <c r="D6627" s="2">
        <v>4397</v>
      </c>
      <c r="E6627" s="2">
        <v>0.19</v>
      </c>
      <c r="F6627" s="2">
        <f t="shared" si="207"/>
        <v>835.43000000000006</v>
      </c>
      <c r="G6627" s="2">
        <v>3</v>
      </c>
      <c r="H6627" s="2" t="str">
        <f>TEXT(Table1[[#This Row],[order_date]],"mmmm")</f>
        <v>January</v>
      </c>
      <c r="I6627" s="3">
        <v>44936</v>
      </c>
      <c r="J6627" s="3">
        <v>44941</v>
      </c>
      <c r="K6627" s="3" t="str">
        <f>TEXT(Table1[[#This Row],[delivery_date]]-Table1[[#This Row],[order_date]],"D")</f>
        <v>5</v>
      </c>
      <c r="L6627" s="2" t="s">
        <v>15</v>
      </c>
      <c r="M6627" s="2" t="s">
        <v>27</v>
      </c>
      <c r="N6627" s="2">
        <v>442.05</v>
      </c>
      <c r="O6627" s="2" t="s">
        <v>23</v>
      </c>
      <c r="P6627" s="2">
        <f t="shared" si="206"/>
        <v>3561.5699999999997</v>
      </c>
    </row>
    <row r="6628" spans="1:16" ht="14.25" customHeight="1" x14ac:dyDescent="0.35">
      <c r="A6628" s="2" t="s">
        <v>6659</v>
      </c>
      <c r="B6628" s="2" t="s">
        <v>13</v>
      </c>
      <c r="C6628" s="2" t="s">
        <v>20</v>
      </c>
      <c r="D6628" s="2">
        <v>2784.14</v>
      </c>
      <c r="E6628" s="2">
        <v>0.11</v>
      </c>
      <c r="F6628" s="2">
        <f t="shared" si="207"/>
        <v>306.25540000000001</v>
      </c>
      <c r="G6628" s="2">
        <v>5</v>
      </c>
      <c r="H6628" s="2" t="str">
        <f>TEXT(Table1[[#This Row],[order_date]],"mmmm")</f>
        <v>March</v>
      </c>
      <c r="I6628" s="3">
        <v>45365</v>
      </c>
      <c r="J6628" s="3">
        <v>45369</v>
      </c>
      <c r="K6628" s="3" t="str">
        <f>TEXT(Table1[[#This Row],[delivery_date]]-Table1[[#This Row],[order_date]],"D")</f>
        <v>4</v>
      </c>
      <c r="L6628" s="2" t="s">
        <v>31</v>
      </c>
      <c r="M6628" s="2" t="s">
        <v>16</v>
      </c>
      <c r="N6628" s="2">
        <v>643.51</v>
      </c>
      <c r="O6628" s="2" t="s">
        <v>17</v>
      </c>
      <c r="P6628" s="2">
        <f t="shared" si="206"/>
        <v>2477.8845999999999</v>
      </c>
    </row>
    <row r="6629" spans="1:16" ht="14.25" customHeight="1" x14ac:dyDescent="0.35">
      <c r="A6629" s="2" t="s">
        <v>6660</v>
      </c>
      <c r="B6629" s="2" t="s">
        <v>41</v>
      </c>
      <c r="C6629" s="2" t="s">
        <v>14</v>
      </c>
      <c r="D6629" s="2">
        <v>2938.37</v>
      </c>
      <c r="E6629" s="2">
        <v>0.48</v>
      </c>
      <c r="F6629" s="2">
        <f t="shared" si="207"/>
        <v>1410.4176</v>
      </c>
      <c r="G6629" s="2">
        <v>2</v>
      </c>
      <c r="H6629" s="2" t="str">
        <f>TEXT(Table1[[#This Row],[order_date]],"mmmm")</f>
        <v>June</v>
      </c>
      <c r="I6629" s="3">
        <v>45461</v>
      </c>
      <c r="J6629" s="3">
        <v>45462</v>
      </c>
      <c r="K6629" s="3" t="str">
        <f>TEXT(Table1[[#This Row],[delivery_date]]-Table1[[#This Row],[order_date]],"D")</f>
        <v>1</v>
      </c>
      <c r="L6629" s="2" t="s">
        <v>21</v>
      </c>
      <c r="M6629" s="2" t="s">
        <v>16</v>
      </c>
      <c r="N6629" s="2">
        <v>582.61</v>
      </c>
      <c r="O6629" s="2" t="s">
        <v>34</v>
      </c>
      <c r="P6629" s="2">
        <f t="shared" si="206"/>
        <v>1527.9523999999999</v>
      </c>
    </row>
    <row r="6630" spans="1:16" ht="14.25" customHeight="1" x14ac:dyDescent="0.35">
      <c r="A6630" s="2" t="s">
        <v>6661</v>
      </c>
      <c r="B6630" s="2" t="s">
        <v>13</v>
      </c>
      <c r="C6630" s="2" t="s">
        <v>26</v>
      </c>
      <c r="D6630" s="2">
        <v>3342.37</v>
      </c>
      <c r="E6630" s="2">
        <v>0.31</v>
      </c>
      <c r="F6630" s="2">
        <f t="shared" si="207"/>
        <v>1036.1347000000001</v>
      </c>
      <c r="G6630" s="2">
        <v>8</v>
      </c>
      <c r="H6630" s="2" t="str">
        <f>TEXT(Table1[[#This Row],[order_date]],"mmmm")</f>
        <v>October</v>
      </c>
      <c r="I6630" s="3">
        <v>45205</v>
      </c>
      <c r="J6630" s="3">
        <v>45206</v>
      </c>
      <c r="K6630" s="3" t="str">
        <f>TEXT(Table1[[#This Row],[delivery_date]]-Table1[[#This Row],[order_date]],"D")</f>
        <v>1</v>
      </c>
      <c r="L6630" s="2" t="s">
        <v>15</v>
      </c>
      <c r="M6630" s="2" t="s">
        <v>27</v>
      </c>
      <c r="N6630" s="2">
        <v>633.4</v>
      </c>
      <c r="O6630" s="2" t="s">
        <v>34</v>
      </c>
      <c r="P6630" s="2">
        <f t="shared" si="206"/>
        <v>2306.2352999999998</v>
      </c>
    </row>
    <row r="6631" spans="1:16" ht="14.25" customHeight="1" x14ac:dyDescent="0.35">
      <c r="A6631" s="2" t="s">
        <v>6662</v>
      </c>
      <c r="B6631" s="2" t="s">
        <v>41</v>
      </c>
      <c r="C6631" s="2" t="s">
        <v>20</v>
      </c>
      <c r="D6631" s="2">
        <v>1571.13</v>
      </c>
      <c r="E6631" s="2">
        <v>0.03</v>
      </c>
      <c r="F6631" s="2">
        <f t="shared" si="207"/>
        <v>47.133900000000004</v>
      </c>
      <c r="G6631" s="2">
        <v>3</v>
      </c>
      <c r="H6631" s="2" t="str">
        <f>TEXT(Table1[[#This Row],[order_date]],"mmmm")</f>
        <v>March</v>
      </c>
      <c r="I6631" s="3">
        <v>44994</v>
      </c>
      <c r="J6631" s="3">
        <v>45000</v>
      </c>
      <c r="K6631" s="3" t="str">
        <f>TEXT(Table1[[#This Row],[delivery_date]]-Table1[[#This Row],[order_date]],"D")</f>
        <v>6</v>
      </c>
      <c r="L6631" s="2" t="s">
        <v>31</v>
      </c>
      <c r="M6631" s="2" t="s">
        <v>16</v>
      </c>
      <c r="N6631" s="2">
        <v>277.60000000000002</v>
      </c>
      <c r="O6631" s="2" t="s">
        <v>28</v>
      </c>
      <c r="P6631" s="2">
        <f t="shared" si="206"/>
        <v>1523.9961000000001</v>
      </c>
    </row>
    <row r="6632" spans="1:16" ht="14.25" customHeight="1" x14ac:dyDescent="0.35">
      <c r="A6632" s="2" t="s">
        <v>6663</v>
      </c>
      <c r="B6632" s="2" t="s">
        <v>41</v>
      </c>
      <c r="C6632" s="2" t="s">
        <v>14</v>
      </c>
      <c r="D6632" s="2">
        <v>2220.65</v>
      </c>
      <c r="E6632" s="2">
        <v>0.03</v>
      </c>
      <c r="F6632" s="2">
        <f t="shared" si="207"/>
        <v>66.619500000000002</v>
      </c>
      <c r="G6632" s="2">
        <v>5</v>
      </c>
      <c r="H6632" s="2" t="str">
        <f>TEXT(Table1[[#This Row],[order_date]],"mmmm")</f>
        <v>May</v>
      </c>
      <c r="I6632" s="3">
        <v>45059</v>
      </c>
      <c r="J6632" s="3">
        <v>45064</v>
      </c>
      <c r="K6632" s="3" t="str">
        <f>TEXT(Table1[[#This Row],[delivery_date]]-Table1[[#This Row],[order_date]],"D")</f>
        <v>5</v>
      </c>
      <c r="L6632" s="2" t="s">
        <v>31</v>
      </c>
      <c r="M6632" s="2" t="s">
        <v>27</v>
      </c>
      <c r="N6632" s="2">
        <v>642.96</v>
      </c>
      <c r="O6632" s="2" t="s">
        <v>23</v>
      </c>
      <c r="P6632" s="2">
        <f t="shared" si="206"/>
        <v>2154.0305000000003</v>
      </c>
    </row>
    <row r="6633" spans="1:16" ht="14.25" customHeight="1" x14ac:dyDescent="0.35">
      <c r="A6633" s="2" t="s">
        <v>6664</v>
      </c>
      <c r="B6633" s="2" t="s">
        <v>19</v>
      </c>
      <c r="C6633" s="2" t="s">
        <v>14</v>
      </c>
      <c r="D6633" s="2">
        <v>3733.87</v>
      </c>
      <c r="E6633" s="2">
        <v>0.47</v>
      </c>
      <c r="F6633" s="2">
        <f t="shared" si="207"/>
        <v>1754.9188999999999</v>
      </c>
      <c r="G6633" s="2">
        <v>1</v>
      </c>
      <c r="H6633" s="2" t="str">
        <f>TEXT(Table1[[#This Row],[order_date]],"mmmm")</f>
        <v>May</v>
      </c>
      <c r="I6633" s="3">
        <v>45442</v>
      </c>
      <c r="J6633" s="3">
        <v>45448</v>
      </c>
      <c r="K6633" s="3" t="str">
        <f>TEXT(Table1[[#This Row],[delivery_date]]-Table1[[#This Row],[order_date]],"D")</f>
        <v>6</v>
      </c>
      <c r="L6633" s="2" t="s">
        <v>31</v>
      </c>
      <c r="M6633" s="2" t="s">
        <v>27</v>
      </c>
      <c r="N6633" s="2">
        <v>242.36</v>
      </c>
      <c r="O6633" s="2" t="s">
        <v>39</v>
      </c>
      <c r="P6633" s="2">
        <f t="shared" si="206"/>
        <v>1978.9511</v>
      </c>
    </row>
    <row r="6634" spans="1:16" ht="14.25" customHeight="1" x14ac:dyDescent="0.35">
      <c r="A6634" s="2" t="s">
        <v>6665</v>
      </c>
      <c r="B6634" s="2" t="s">
        <v>25</v>
      </c>
      <c r="C6634" s="2" t="s">
        <v>26</v>
      </c>
      <c r="D6634" s="2">
        <v>4928.8900000000003</v>
      </c>
      <c r="E6634" s="2">
        <v>0.36</v>
      </c>
      <c r="F6634" s="2">
        <f t="shared" si="207"/>
        <v>1774.4004</v>
      </c>
      <c r="G6634" s="2">
        <v>5</v>
      </c>
      <c r="H6634" s="2" t="str">
        <f>TEXT(Table1[[#This Row],[order_date]],"mmmm")</f>
        <v>February</v>
      </c>
      <c r="I6634" s="3">
        <v>45340</v>
      </c>
      <c r="J6634" s="3">
        <v>45345</v>
      </c>
      <c r="K6634" s="3" t="str">
        <f>TEXT(Table1[[#This Row],[delivery_date]]-Table1[[#This Row],[order_date]],"D")</f>
        <v>5</v>
      </c>
      <c r="L6634" s="2" t="s">
        <v>21</v>
      </c>
      <c r="M6634" s="2" t="s">
        <v>27</v>
      </c>
      <c r="N6634" s="2">
        <v>815.98</v>
      </c>
      <c r="O6634" s="2" t="s">
        <v>34</v>
      </c>
      <c r="P6634" s="2">
        <f t="shared" si="206"/>
        <v>3154.4896000000003</v>
      </c>
    </row>
    <row r="6635" spans="1:16" ht="14.25" customHeight="1" x14ac:dyDescent="0.35">
      <c r="A6635" s="2" t="s">
        <v>6666</v>
      </c>
      <c r="B6635" s="2" t="s">
        <v>25</v>
      </c>
      <c r="C6635" s="2" t="s">
        <v>20</v>
      </c>
      <c r="D6635" s="2">
        <v>268.10000000000002</v>
      </c>
      <c r="E6635" s="2">
        <v>0.05</v>
      </c>
      <c r="F6635" s="2">
        <f t="shared" si="207"/>
        <v>13.405000000000001</v>
      </c>
      <c r="G6635" s="2">
        <v>1</v>
      </c>
      <c r="H6635" s="2" t="str">
        <f>TEXT(Table1[[#This Row],[order_date]],"mmmm")</f>
        <v>April</v>
      </c>
      <c r="I6635" s="3">
        <v>45031</v>
      </c>
      <c r="J6635" s="3">
        <v>45036</v>
      </c>
      <c r="K6635" s="3" t="str">
        <f>TEXT(Table1[[#This Row],[delivery_date]]-Table1[[#This Row],[order_date]],"D")</f>
        <v>5</v>
      </c>
      <c r="L6635" s="2" t="s">
        <v>21</v>
      </c>
      <c r="M6635" s="2" t="s">
        <v>16</v>
      </c>
      <c r="N6635" s="2">
        <v>78.33</v>
      </c>
      <c r="O6635" s="2" t="s">
        <v>39</v>
      </c>
      <c r="P6635" s="2">
        <f t="shared" si="206"/>
        <v>254.69500000000002</v>
      </c>
    </row>
    <row r="6636" spans="1:16" ht="14.25" customHeight="1" x14ac:dyDescent="0.35">
      <c r="A6636" s="2" t="s">
        <v>6667</v>
      </c>
      <c r="B6636" s="2" t="s">
        <v>19</v>
      </c>
      <c r="C6636" s="2" t="s">
        <v>20</v>
      </c>
      <c r="D6636" s="2">
        <v>308.98</v>
      </c>
      <c r="E6636" s="2">
        <v>0.31</v>
      </c>
      <c r="F6636" s="2">
        <f t="shared" si="207"/>
        <v>95.783799999999999</v>
      </c>
      <c r="G6636" s="2">
        <v>9</v>
      </c>
      <c r="H6636" s="2" t="str">
        <f>TEXT(Table1[[#This Row],[order_date]],"mmmm")</f>
        <v>August</v>
      </c>
      <c r="I6636" s="3">
        <v>45151</v>
      </c>
      <c r="J6636" s="3">
        <v>45153</v>
      </c>
      <c r="K6636" s="3" t="str">
        <f>TEXT(Table1[[#This Row],[delivery_date]]-Table1[[#This Row],[order_date]],"D")</f>
        <v>2</v>
      </c>
      <c r="L6636" s="2" t="s">
        <v>31</v>
      </c>
      <c r="M6636" s="2" t="s">
        <v>22</v>
      </c>
      <c r="N6636" s="2">
        <v>35.72</v>
      </c>
      <c r="O6636" s="2" t="s">
        <v>17</v>
      </c>
      <c r="P6636" s="2">
        <f t="shared" si="206"/>
        <v>213.19620000000003</v>
      </c>
    </row>
    <row r="6637" spans="1:16" ht="14.25" customHeight="1" x14ac:dyDescent="0.35">
      <c r="A6637" s="2" t="s">
        <v>6668</v>
      </c>
      <c r="B6637" s="2" t="s">
        <v>13</v>
      </c>
      <c r="C6637" s="2" t="s">
        <v>20</v>
      </c>
      <c r="D6637" s="2">
        <v>2197.6</v>
      </c>
      <c r="E6637" s="2">
        <v>0.21</v>
      </c>
      <c r="F6637" s="2">
        <f t="shared" si="207"/>
        <v>461.49599999999998</v>
      </c>
      <c r="G6637" s="2">
        <v>2</v>
      </c>
      <c r="H6637" s="2" t="str">
        <f>TEXT(Table1[[#This Row],[order_date]],"mmmm")</f>
        <v>August</v>
      </c>
      <c r="I6637" s="3">
        <v>45166</v>
      </c>
      <c r="J6637" s="3">
        <v>45170</v>
      </c>
      <c r="K6637" s="3" t="str">
        <f>TEXT(Table1[[#This Row],[delivery_date]]-Table1[[#This Row],[order_date]],"D")</f>
        <v>4</v>
      </c>
      <c r="L6637" s="2" t="s">
        <v>15</v>
      </c>
      <c r="M6637" s="2" t="s">
        <v>22</v>
      </c>
      <c r="N6637" s="2">
        <v>127.96</v>
      </c>
      <c r="O6637" s="2" t="s">
        <v>48</v>
      </c>
      <c r="P6637" s="2">
        <f t="shared" si="206"/>
        <v>1736.1039999999998</v>
      </c>
    </row>
    <row r="6638" spans="1:16" ht="14.25" customHeight="1" x14ac:dyDescent="0.35">
      <c r="A6638" s="2" t="s">
        <v>6669</v>
      </c>
      <c r="B6638" s="2" t="s">
        <v>19</v>
      </c>
      <c r="C6638" s="2" t="s">
        <v>33</v>
      </c>
      <c r="D6638" s="2">
        <v>3332.15</v>
      </c>
      <c r="E6638" s="2">
        <v>0.39</v>
      </c>
      <c r="F6638" s="2">
        <f t="shared" si="207"/>
        <v>1299.5385000000001</v>
      </c>
      <c r="G6638" s="2">
        <v>6</v>
      </c>
      <c r="H6638" s="2" t="str">
        <f>TEXT(Table1[[#This Row],[order_date]],"mmmm")</f>
        <v>April</v>
      </c>
      <c r="I6638" s="3">
        <v>45044</v>
      </c>
      <c r="J6638" s="3">
        <v>45046</v>
      </c>
      <c r="K6638" s="3" t="str">
        <f>TEXT(Table1[[#This Row],[delivery_date]]-Table1[[#This Row],[order_date]],"D")</f>
        <v>2</v>
      </c>
      <c r="L6638" s="2" t="s">
        <v>15</v>
      </c>
      <c r="M6638" s="2" t="s">
        <v>16</v>
      </c>
      <c r="N6638" s="2">
        <v>562.67999999999995</v>
      </c>
      <c r="O6638" s="2" t="s">
        <v>28</v>
      </c>
      <c r="P6638" s="2">
        <f t="shared" si="206"/>
        <v>2032.6115</v>
      </c>
    </row>
    <row r="6639" spans="1:16" ht="14.25" customHeight="1" x14ac:dyDescent="0.35">
      <c r="A6639" s="2" t="s">
        <v>6670</v>
      </c>
      <c r="B6639" s="2" t="s">
        <v>41</v>
      </c>
      <c r="C6639" s="2" t="s">
        <v>20</v>
      </c>
      <c r="D6639" s="2">
        <v>1993.19</v>
      </c>
      <c r="E6639" s="2">
        <v>0.14000000000000001</v>
      </c>
      <c r="F6639" s="2">
        <f t="shared" si="207"/>
        <v>279.04660000000001</v>
      </c>
      <c r="G6639" s="2">
        <v>9</v>
      </c>
      <c r="H6639" s="2" t="str">
        <f>TEXT(Table1[[#This Row],[order_date]],"mmmm")</f>
        <v>June</v>
      </c>
      <c r="I6639" s="3">
        <v>45456</v>
      </c>
      <c r="J6639" s="3">
        <v>45461</v>
      </c>
      <c r="K6639" s="3" t="str">
        <f>TEXT(Table1[[#This Row],[delivery_date]]-Table1[[#This Row],[order_date]],"D")</f>
        <v>5</v>
      </c>
      <c r="L6639" s="2" t="s">
        <v>21</v>
      </c>
      <c r="M6639" s="2" t="s">
        <v>22</v>
      </c>
      <c r="N6639" s="2">
        <v>483.83</v>
      </c>
      <c r="O6639" s="2" t="s">
        <v>17</v>
      </c>
      <c r="P6639" s="2">
        <f t="shared" si="206"/>
        <v>1714.1433999999999</v>
      </c>
    </row>
    <row r="6640" spans="1:16" ht="14.25" customHeight="1" x14ac:dyDescent="0.35">
      <c r="A6640" s="2" t="s">
        <v>6671</v>
      </c>
      <c r="B6640" s="2" t="s">
        <v>25</v>
      </c>
      <c r="C6640" s="2" t="s">
        <v>36</v>
      </c>
      <c r="D6640" s="2">
        <v>4998.2299999999996</v>
      </c>
      <c r="E6640" s="2">
        <v>0.19</v>
      </c>
      <c r="F6640" s="2">
        <f t="shared" si="207"/>
        <v>949.66369999999995</v>
      </c>
      <c r="G6640" s="2">
        <v>3</v>
      </c>
      <c r="H6640" s="2" t="str">
        <f>TEXT(Table1[[#This Row],[order_date]],"mmmm")</f>
        <v>February</v>
      </c>
      <c r="I6640" s="3">
        <v>45342</v>
      </c>
      <c r="J6640" s="3">
        <v>45345</v>
      </c>
      <c r="K6640" s="3" t="str">
        <f>TEXT(Table1[[#This Row],[delivery_date]]-Table1[[#This Row],[order_date]],"D")</f>
        <v>3</v>
      </c>
      <c r="L6640" s="2" t="s">
        <v>31</v>
      </c>
      <c r="M6640" s="2" t="s">
        <v>22</v>
      </c>
      <c r="N6640" s="2">
        <v>501.19</v>
      </c>
      <c r="O6640" s="2" t="s">
        <v>39</v>
      </c>
      <c r="P6640" s="2">
        <f t="shared" si="206"/>
        <v>4048.5662999999995</v>
      </c>
    </row>
    <row r="6641" spans="1:16" ht="14.25" customHeight="1" x14ac:dyDescent="0.35">
      <c r="A6641" s="2" t="s">
        <v>6672</v>
      </c>
      <c r="B6641" s="2" t="s">
        <v>19</v>
      </c>
      <c r="C6641" s="2" t="s">
        <v>33</v>
      </c>
      <c r="D6641" s="2">
        <v>1057.26</v>
      </c>
      <c r="E6641" s="2">
        <v>0.08</v>
      </c>
      <c r="F6641" s="2">
        <f t="shared" si="207"/>
        <v>84.580799999999996</v>
      </c>
      <c r="G6641" s="2">
        <v>6</v>
      </c>
      <c r="H6641" s="2" t="str">
        <f>TEXT(Table1[[#This Row],[order_date]],"mmmm")</f>
        <v>February</v>
      </c>
      <c r="I6641" s="3">
        <v>45343</v>
      </c>
      <c r="J6641" s="3">
        <v>45347</v>
      </c>
      <c r="K6641" s="3" t="str">
        <f>TEXT(Table1[[#This Row],[delivery_date]]-Table1[[#This Row],[order_date]],"D")</f>
        <v>4</v>
      </c>
      <c r="L6641" s="2" t="s">
        <v>31</v>
      </c>
      <c r="M6641" s="2" t="s">
        <v>22</v>
      </c>
      <c r="N6641" s="2">
        <v>118.49</v>
      </c>
      <c r="O6641" s="2" t="s">
        <v>39</v>
      </c>
      <c r="P6641" s="2">
        <f t="shared" si="206"/>
        <v>972.67920000000004</v>
      </c>
    </row>
    <row r="6642" spans="1:16" ht="14.25" customHeight="1" x14ac:dyDescent="0.35">
      <c r="A6642" s="2" t="s">
        <v>6673</v>
      </c>
      <c r="B6642" s="2" t="s">
        <v>13</v>
      </c>
      <c r="C6642" s="2" t="s">
        <v>33</v>
      </c>
      <c r="D6642" s="2">
        <v>138.83000000000001</v>
      </c>
      <c r="E6642" s="2">
        <v>0.13</v>
      </c>
      <c r="F6642" s="2">
        <f t="shared" si="207"/>
        <v>18.047900000000002</v>
      </c>
      <c r="G6642" s="2">
        <v>1</v>
      </c>
      <c r="H6642" s="2" t="str">
        <f>TEXT(Table1[[#This Row],[order_date]],"mmmm")</f>
        <v>September</v>
      </c>
      <c r="I6642" s="3">
        <v>45564</v>
      </c>
      <c r="J6642" s="3">
        <v>45566</v>
      </c>
      <c r="K6642" s="3" t="str">
        <f>TEXT(Table1[[#This Row],[delivery_date]]-Table1[[#This Row],[order_date]],"D")</f>
        <v>2</v>
      </c>
      <c r="L6642" s="2" t="s">
        <v>15</v>
      </c>
      <c r="M6642" s="2" t="s">
        <v>27</v>
      </c>
      <c r="N6642" s="2">
        <v>12.54</v>
      </c>
      <c r="O6642" s="2" t="s">
        <v>39</v>
      </c>
      <c r="P6642" s="2">
        <f t="shared" si="206"/>
        <v>120.78210000000001</v>
      </c>
    </row>
    <row r="6643" spans="1:16" ht="14.25" customHeight="1" x14ac:dyDescent="0.35">
      <c r="A6643" s="2" t="s">
        <v>6674</v>
      </c>
      <c r="B6643" s="2" t="s">
        <v>19</v>
      </c>
      <c r="C6643" s="2" t="s">
        <v>33</v>
      </c>
      <c r="D6643" s="2">
        <v>1031.6300000000001</v>
      </c>
      <c r="E6643" s="2">
        <v>0.09</v>
      </c>
      <c r="F6643" s="2">
        <f t="shared" si="207"/>
        <v>92.846700000000013</v>
      </c>
      <c r="G6643" s="2">
        <v>7</v>
      </c>
      <c r="H6643" s="2" t="str">
        <f>TEXT(Table1[[#This Row],[order_date]],"mmmm")</f>
        <v>December</v>
      </c>
      <c r="I6643" s="3">
        <v>45637</v>
      </c>
      <c r="J6643" s="3">
        <v>45644</v>
      </c>
      <c r="K6643" s="3" t="str">
        <f>TEXT(Table1[[#This Row],[delivery_date]]-Table1[[#This Row],[order_date]],"D")</f>
        <v>7</v>
      </c>
      <c r="L6643" s="2" t="s">
        <v>21</v>
      </c>
      <c r="M6643" s="2" t="s">
        <v>27</v>
      </c>
      <c r="N6643" s="2">
        <v>144.22999999999999</v>
      </c>
      <c r="O6643" s="2" t="s">
        <v>34</v>
      </c>
      <c r="P6643" s="2">
        <f t="shared" si="206"/>
        <v>938.78330000000005</v>
      </c>
    </row>
    <row r="6644" spans="1:16" ht="14.25" customHeight="1" x14ac:dyDescent="0.35">
      <c r="A6644" s="2" t="s">
        <v>6675</v>
      </c>
      <c r="B6644" s="2" t="s">
        <v>25</v>
      </c>
      <c r="C6644" s="2" t="s">
        <v>33</v>
      </c>
      <c r="D6644" s="2">
        <v>4445.53</v>
      </c>
      <c r="E6644" s="2">
        <v>0.01</v>
      </c>
      <c r="F6644" s="2">
        <f t="shared" si="207"/>
        <v>44.455300000000001</v>
      </c>
      <c r="G6644" s="2">
        <v>2</v>
      </c>
      <c r="H6644" s="2" t="str">
        <f>TEXT(Table1[[#This Row],[order_date]],"mmmm")</f>
        <v>September</v>
      </c>
      <c r="I6644" s="3">
        <v>45542</v>
      </c>
      <c r="J6644" s="3">
        <v>45548</v>
      </c>
      <c r="K6644" s="3" t="str">
        <f>TEXT(Table1[[#This Row],[delivery_date]]-Table1[[#This Row],[order_date]],"D")</f>
        <v>6</v>
      </c>
      <c r="L6644" s="2" t="s">
        <v>31</v>
      </c>
      <c r="M6644" s="2" t="s">
        <v>22</v>
      </c>
      <c r="N6644" s="2">
        <v>1205.46</v>
      </c>
      <c r="O6644" s="2" t="s">
        <v>48</v>
      </c>
      <c r="P6644" s="2">
        <f t="shared" si="206"/>
        <v>4401.0747000000001</v>
      </c>
    </row>
    <row r="6645" spans="1:16" ht="14.25" customHeight="1" x14ac:dyDescent="0.35">
      <c r="A6645" s="2" t="s">
        <v>6676</v>
      </c>
      <c r="B6645" s="2" t="s">
        <v>19</v>
      </c>
      <c r="C6645" s="2" t="s">
        <v>14</v>
      </c>
      <c r="D6645" s="2">
        <v>811.23</v>
      </c>
      <c r="E6645" s="2">
        <v>0.02</v>
      </c>
      <c r="F6645" s="2">
        <f t="shared" si="207"/>
        <v>16.224600000000002</v>
      </c>
      <c r="G6645" s="2">
        <v>5</v>
      </c>
      <c r="H6645" s="2" t="str">
        <f>TEXT(Table1[[#This Row],[order_date]],"mmmm")</f>
        <v>April</v>
      </c>
      <c r="I6645" s="3">
        <v>45038</v>
      </c>
      <c r="J6645" s="3">
        <v>45044</v>
      </c>
      <c r="K6645" s="3" t="str">
        <f>TEXT(Table1[[#This Row],[delivery_date]]-Table1[[#This Row],[order_date]],"D")</f>
        <v>6</v>
      </c>
      <c r="L6645" s="2" t="s">
        <v>21</v>
      </c>
      <c r="M6645" s="2" t="s">
        <v>27</v>
      </c>
      <c r="N6645" s="2">
        <v>81.739999999999995</v>
      </c>
      <c r="O6645" s="2" t="s">
        <v>28</v>
      </c>
      <c r="P6645" s="2">
        <f t="shared" si="206"/>
        <v>795.00540000000001</v>
      </c>
    </row>
    <row r="6646" spans="1:16" ht="14.25" customHeight="1" x14ac:dyDescent="0.35">
      <c r="A6646" s="2" t="s">
        <v>6677</v>
      </c>
      <c r="B6646" s="2" t="s">
        <v>19</v>
      </c>
      <c r="C6646" s="2" t="s">
        <v>36</v>
      </c>
      <c r="D6646" s="2">
        <v>2446.98</v>
      </c>
      <c r="E6646" s="2">
        <v>0.42</v>
      </c>
      <c r="F6646" s="2">
        <f t="shared" si="207"/>
        <v>1027.7316000000001</v>
      </c>
      <c r="G6646" s="2">
        <v>5</v>
      </c>
      <c r="H6646" s="2" t="str">
        <f>TEXT(Table1[[#This Row],[order_date]],"mmmm")</f>
        <v>January</v>
      </c>
      <c r="I6646" s="3">
        <v>44940</v>
      </c>
      <c r="J6646" s="3">
        <v>44941</v>
      </c>
      <c r="K6646" s="3" t="str">
        <f>TEXT(Table1[[#This Row],[delivery_date]]-Table1[[#This Row],[order_date]],"D")</f>
        <v>1</v>
      </c>
      <c r="L6646" s="2" t="s">
        <v>21</v>
      </c>
      <c r="M6646" s="2" t="s">
        <v>16</v>
      </c>
      <c r="N6646" s="2">
        <v>282.89999999999998</v>
      </c>
      <c r="O6646" s="2" t="s">
        <v>48</v>
      </c>
      <c r="P6646" s="2">
        <f t="shared" si="206"/>
        <v>1419.2483999999999</v>
      </c>
    </row>
    <row r="6647" spans="1:16" ht="14.25" customHeight="1" x14ac:dyDescent="0.35">
      <c r="A6647" s="2" t="s">
        <v>6678</v>
      </c>
      <c r="B6647" s="2" t="s">
        <v>25</v>
      </c>
      <c r="C6647" s="2" t="s">
        <v>26</v>
      </c>
      <c r="D6647" s="2">
        <v>2154.4499999999998</v>
      </c>
      <c r="E6647" s="2">
        <v>0.4</v>
      </c>
      <c r="F6647" s="2">
        <f t="shared" si="207"/>
        <v>861.78</v>
      </c>
      <c r="G6647" s="2">
        <v>1</v>
      </c>
      <c r="H6647" s="2" t="str">
        <f>TEXT(Table1[[#This Row],[order_date]],"mmmm")</f>
        <v>September</v>
      </c>
      <c r="I6647" s="3">
        <v>45543</v>
      </c>
      <c r="J6647" s="3">
        <v>45547</v>
      </c>
      <c r="K6647" s="3" t="str">
        <f>TEXT(Table1[[#This Row],[delivery_date]]-Table1[[#This Row],[order_date]],"D")</f>
        <v>4</v>
      </c>
      <c r="L6647" s="2" t="s">
        <v>31</v>
      </c>
      <c r="M6647" s="2" t="s">
        <v>27</v>
      </c>
      <c r="N6647" s="2">
        <v>584.29</v>
      </c>
      <c r="O6647" s="2" t="s">
        <v>39</v>
      </c>
      <c r="P6647" s="2">
        <f t="shared" si="206"/>
        <v>1292.6699999999998</v>
      </c>
    </row>
    <row r="6648" spans="1:16" ht="14.25" customHeight="1" x14ac:dyDescent="0.35">
      <c r="A6648" s="2" t="s">
        <v>6679</v>
      </c>
      <c r="B6648" s="2" t="s">
        <v>41</v>
      </c>
      <c r="C6648" s="2" t="s">
        <v>20</v>
      </c>
      <c r="D6648" s="2">
        <v>3362.05</v>
      </c>
      <c r="E6648" s="2">
        <v>7.0000000000000007E-2</v>
      </c>
      <c r="F6648" s="2">
        <f t="shared" si="207"/>
        <v>235.34350000000003</v>
      </c>
      <c r="G6648" s="2">
        <v>7</v>
      </c>
      <c r="H6648" s="2" t="str">
        <f>TEXT(Table1[[#This Row],[order_date]],"mmmm")</f>
        <v>May</v>
      </c>
      <c r="I6648" s="3">
        <v>45426</v>
      </c>
      <c r="J6648" s="3">
        <v>45429</v>
      </c>
      <c r="K6648" s="3" t="str">
        <f>TEXT(Table1[[#This Row],[delivery_date]]-Table1[[#This Row],[order_date]],"D")</f>
        <v>3</v>
      </c>
      <c r="L6648" s="2" t="s">
        <v>31</v>
      </c>
      <c r="M6648" s="2" t="s">
        <v>27</v>
      </c>
      <c r="N6648" s="2">
        <v>948.85</v>
      </c>
      <c r="O6648" s="2" t="s">
        <v>34</v>
      </c>
      <c r="P6648" s="2">
        <f t="shared" si="206"/>
        <v>3126.7065000000002</v>
      </c>
    </row>
    <row r="6649" spans="1:16" ht="14.25" customHeight="1" x14ac:dyDescent="0.35">
      <c r="A6649" s="2" t="s">
        <v>6680</v>
      </c>
      <c r="B6649" s="2" t="s">
        <v>41</v>
      </c>
      <c r="C6649" s="2" t="s">
        <v>33</v>
      </c>
      <c r="D6649" s="2">
        <v>367.52</v>
      </c>
      <c r="E6649" s="2">
        <v>0.33</v>
      </c>
      <c r="F6649" s="2">
        <f t="shared" si="207"/>
        <v>121.2816</v>
      </c>
      <c r="G6649" s="2">
        <v>4</v>
      </c>
      <c r="H6649" s="2" t="str">
        <f>TEXT(Table1[[#This Row],[order_date]],"mmmm")</f>
        <v>August</v>
      </c>
      <c r="I6649" s="3">
        <v>45155</v>
      </c>
      <c r="J6649" s="3">
        <v>45158</v>
      </c>
      <c r="K6649" s="3" t="str">
        <f>TEXT(Table1[[#This Row],[delivery_date]]-Table1[[#This Row],[order_date]],"D")</f>
        <v>3</v>
      </c>
      <c r="L6649" s="2" t="s">
        <v>21</v>
      </c>
      <c r="M6649" s="2" t="s">
        <v>27</v>
      </c>
      <c r="N6649" s="2">
        <v>23.29</v>
      </c>
      <c r="O6649" s="2" t="s">
        <v>48</v>
      </c>
      <c r="P6649" s="2">
        <f t="shared" si="206"/>
        <v>246.23839999999998</v>
      </c>
    </row>
    <row r="6650" spans="1:16" ht="14.25" customHeight="1" x14ac:dyDescent="0.35">
      <c r="A6650" s="2" t="s">
        <v>6681</v>
      </c>
      <c r="B6650" s="2" t="s">
        <v>25</v>
      </c>
      <c r="C6650" s="2" t="s">
        <v>26</v>
      </c>
      <c r="D6650" s="2">
        <v>3327.88</v>
      </c>
      <c r="E6650" s="2">
        <v>0.37</v>
      </c>
      <c r="F6650" s="2">
        <f t="shared" si="207"/>
        <v>1231.3156000000001</v>
      </c>
      <c r="G6650" s="2">
        <v>4</v>
      </c>
      <c r="H6650" s="2" t="str">
        <f>TEXT(Table1[[#This Row],[order_date]],"mmmm")</f>
        <v>November</v>
      </c>
      <c r="I6650" s="3">
        <v>45612</v>
      </c>
      <c r="J6650" s="3">
        <v>45617</v>
      </c>
      <c r="K6650" s="3" t="str">
        <f>TEXT(Table1[[#This Row],[delivery_date]]-Table1[[#This Row],[order_date]],"D")</f>
        <v>5</v>
      </c>
      <c r="L6650" s="2" t="s">
        <v>21</v>
      </c>
      <c r="M6650" s="2" t="s">
        <v>27</v>
      </c>
      <c r="N6650" s="2">
        <v>616.32000000000005</v>
      </c>
      <c r="O6650" s="2" t="s">
        <v>34</v>
      </c>
      <c r="P6650" s="2">
        <f t="shared" si="206"/>
        <v>2096.5644000000002</v>
      </c>
    </row>
    <row r="6651" spans="1:16" ht="14.25" customHeight="1" x14ac:dyDescent="0.35">
      <c r="A6651" s="2" t="s">
        <v>6682</v>
      </c>
      <c r="B6651" s="2" t="s">
        <v>19</v>
      </c>
      <c r="C6651" s="2" t="s">
        <v>14</v>
      </c>
      <c r="D6651" s="2">
        <v>1838.28</v>
      </c>
      <c r="E6651" s="2">
        <v>0.03</v>
      </c>
      <c r="F6651" s="2">
        <f t="shared" si="207"/>
        <v>55.148399999999995</v>
      </c>
      <c r="G6651" s="2">
        <v>7</v>
      </c>
      <c r="H6651" s="2" t="str">
        <f>TEXT(Table1[[#This Row],[order_date]],"mmmm")</f>
        <v>February</v>
      </c>
      <c r="I6651" s="3">
        <v>45329</v>
      </c>
      <c r="J6651" s="3">
        <v>45334</v>
      </c>
      <c r="K6651" s="3" t="str">
        <f>TEXT(Table1[[#This Row],[delivery_date]]-Table1[[#This Row],[order_date]],"D")</f>
        <v>5</v>
      </c>
      <c r="L6651" s="2" t="s">
        <v>31</v>
      </c>
      <c r="M6651" s="2" t="s">
        <v>27</v>
      </c>
      <c r="N6651" s="2">
        <v>228.16</v>
      </c>
      <c r="O6651" s="2" t="s">
        <v>34</v>
      </c>
      <c r="P6651" s="2">
        <f t="shared" si="206"/>
        <v>1783.1315999999999</v>
      </c>
    </row>
    <row r="6652" spans="1:16" ht="14.25" customHeight="1" x14ac:dyDescent="0.35">
      <c r="A6652" s="2" t="s">
        <v>6683</v>
      </c>
      <c r="B6652" s="2" t="s">
        <v>25</v>
      </c>
      <c r="C6652" s="2" t="s">
        <v>26</v>
      </c>
      <c r="D6652" s="2">
        <v>4637.59</v>
      </c>
      <c r="E6652" s="2">
        <v>0.04</v>
      </c>
      <c r="F6652" s="2">
        <f t="shared" si="207"/>
        <v>185.50360000000001</v>
      </c>
      <c r="G6652" s="2">
        <v>1</v>
      </c>
      <c r="H6652" s="2" t="str">
        <f>TEXT(Table1[[#This Row],[order_date]],"mmmm")</f>
        <v>April</v>
      </c>
      <c r="I6652" s="3">
        <v>45033</v>
      </c>
      <c r="J6652" s="3">
        <v>45034</v>
      </c>
      <c r="K6652" s="3" t="str">
        <f>TEXT(Table1[[#This Row],[delivery_date]]-Table1[[#This Row],[order_date]],"D")</f>
        <v>1</v>
      </c>
      <c r="L6652" s="2" t="s">
        <v>15</v>
      </c>
      <c r="M6652" s="2" t="s">
        <v>27</v>
      </c>
      <c r="N6652" s="2">
        <v>427.71</v>
      </c>
      <c r="O6652" s="2" t="s">
        <v>17</v>
      </c>
      <c r="P6652" s="2">
        <f t="shared" si="206"/>
        <v>4452.0864000000001</v>
      </c>
    </row>
    <row r="6653" spans="1:16" ht="14.25" customHeight="1" x14ac:dyDescent="0.35">
      <c r="A6653" s="2" t="s">
        <v>6684</v>
      </c>
      <c r="B6653" s="2" t="s">
        <v>41</v>
      </c>
      <c r="C6653" s="2" t="s">
        <v>33</v>
      </c>
      <c r="D6653" s="2">
        <v>4259.55</v>
      </c>
      <c r="E6653" s="2">
        <v>0.28000000000000003</v>
      </c>
      <c r="F6653" s="2">
        <f t="shared" si="207"/>
        <v>1192.6740000000002</v>
      </c>
      <c r="G6653" s="2">
        <v>6</v>
      </c>
      <c r="H6653" s="2" t="str">
        <f>TEXT(Table1[[#This Row],[order_date]],"mmmm")</f>
        <v>August</v>
      </c>
      <c r="I6653" s="3">
        <v>45165</v>
      </c>
      <c r="J6653" s="3">
        <v>45171</v>
      </c>
      <c r="K6653" s="3" t="str">
        <f>TEXT(Table1[[#This Row],[delivery_date]]-Table1[[#This Row],[order_date]],"D")</f>
        <v>6</v>
      </c>
      <c r="L6653" s="2" t="s">
        <v>21</v>
      </c>
      <c r="M6653" s="2" t="s">
        <v>22</v>
      </c>
      <c r="N6653" s="2">
        <v>764.75</v>
      </c>
      <c r="O6653" s="2" t="s">
        <v>34</v>
      </c>
      <c r="P6653" s="2">
        <f t="shared" si="206"/>
        <v>3066.8760000000002</v>
      </c>
    </row>
    <row r="6654" spans="1:16" ht="14.25" customHeight="1" x14ac:dyDescent="0.35">
      <c r="A6654" s="2" t="s">
        <v>6685</v>
      </c>
      <c r="B6654" s="2" t="s">
        <v>13</v>
      </c>
      <c r="C6654" s="2" t="s">
        <v>36</v>
      </c>
      <c r="D6654" s="2">
        <v>2057.58</v>
      </c>
      <c r="E6654" s="2">
        <v>0.19</v>
      </c>
      <c r="F6654" s="2">
        <f t="shared" si="207"/>
        <v>390.9402</v>
      </c>
      <c r="G6654" s="2">
        <v>1</v>
      </c>
      <c r="H6654" s="2" t="str">
        <f>TEXT(Table1[[#This Row],[order_date]],"mmmm")</f>
        <v>January</v>
      </c>
      <c r="I6654" s="3">
        <v>44929</v>
      </c>
      <c r="J6654" s="3">
        <v>44932</v>
      </c>
      <c r="K6654" s="3" t="str">
        <f>TEXT(Table1[[#This Row],[delivery_date]]-Table1[[#This Row],[order_date]],"D")</f>
        <v>3</v>
      </c>
      <c r="L6654" s="2" t="s">
        <v>15</v>
      </c>
      <c r="M6654" s="2" t="s">
        <v>22</v>
      </c>
      <c r="N6654" s="2">
        <v>503.56</v>
      </c>
      <c r="O6654" s="2" t="s">
        <v>28</v>
      </c>
      <c r="P6654" s="2">
        <f t="shared" si="206"/>
        <v>1666.6397999999999</v>
      </c>
    </row>
    <row r="6655" spans="1:16" ht="14.25" customHeight="1" x14ac:dyDescent="0.35">
      <c r="A6655" s="2" t="s">
        <v>6686</v>
      </c>
      <c r="B6655" s="2" t="s">
        <v>19</v>
      </c>
      <c r="C6655" s="2" t="s">
        <v>26</v>
      </c>
      <c r="D6655" s="2">
        <v>4965.17</v>
      </c>
      <c r="E6655" s="2">
        <v>0.35</v>
      </c>
      <c r="F6655" s="2">
        <f t="shared" si="207"/>
        <v>1737.8094999999998</v>
      </c>
      <c r="G6655" s="2">
        <v>6</v>
      </c>
      <c r="H6655" s="2" t="str">
        <f>TEXT(Table1[[#This Row],[order_date]],"mmmm")</f>
        <v>October</v>
      </c>
      <c r="I6655" s="3">
        <v>45573</v>
      </c>
      <c r="J6655" s="3">
        <v>45578</v>
      </c>
      <c r="K6655" s="3" t="str">
        <f>TEXT(Table1[[#This Row],[delivery_date]]-Table1[[#This Row],[order_date]],"D")</f>
        <v>5</v>
      </c>
      <c r="L6655" s="2" t="s">
        <v>21</v>
      </c>
      <c r="M6655" s="2" t="s">
        <v>27</v>
      </c>
      <c r="N6655" s="2">
        <v>461.27</v>
      </c>
      <c r="O6655" s="2" t="s">
        <v>39</v>
      </c>
      <c r="P6655" s="2">
        <f t="shared" si="206"/>
        <v>3227.3605000000002</v>
      </c>
    </row>
    <row r="6656" spans="1:16" ht="14.25" customHeight="1" x14ac:dyDescent="0.35">
      <c r="A6656" s="2" t="s">
        <v>6687</v>
      </c>
      <c r="B6656" s="2" t="s">
        <v>41</v>
      </c>
      <c r="C6656" s="2" t="s">
        <v>33</v>
      </c>
      <c r="D6656" s="2">
        <v>354.52</v>
      </c>
      <c r="E6656" s="2">
        <v>0.28000000000000003</v>
      </c>
      <c r="F6656" s="2">
        <f t="shared" si="207"/>
        <v>99.265600000000006</v>
      </c>
      <c r="G6656" s="2">
        <v>2</v>
      </c>
      <c r="H6656" s="2" t="str">
        <f>TEXT(Table1[[#This Row],[order_date]],"mmmm")</f>
        <v>November</v>
      </c>
      <c r="I6656" s="3">
        <v>45253</v>
      </c>
      <c r="J6656" s="3">
        <v>45255</v>
      </c>
      <c r="K6656" s="3" t="str">
        <f>TEXT(Table1[[#This Row],[delivery_date]]-Table1[[#This Row],[order_date]],"D")</f>
        <v>2</v>
      </c>
      <c r="L6656" s="2" t="s">
        <v>21</v>
      </c>
      <c r="M6656" s="2" t="s">
        <v>27</v>
      </c>
      <c r="N6656" s="2">
        <v>46.35</v>
      </c>
      <c r="O6656" s="2" t="s">
        <v>39</v>
      </c>
      <c r="P6656" s="2">
        <f t="shared" si="206"/>
        <v>255.25439999999998</v>
      </c>
    </row>
    <row r="6657" spans="1:16" ht="14.25" customHeight="1" x14ac:dyDescent="0.35">
      <c r="A6657" s="2" t="s">
        <v>6688</v>
      </c>
      <c r="B6657" s="2" t="s">
        <v>19</v>
      </c>
      <c r="C6657" s="2" t="s">
        <v>33</v>
      </c>
      <c r="D6657" s="2">
        <v>3964.3</v>
      </c>
      <c r="E6657" s="2">
        <v>0.02</v>
      </c>
      <c r="F6657" s="2">
        <f t="shared" si="207"/>
        <v>79.286000000000001</v>
      </c>
      <c r="G6657" s="2">
        <v>1</v>
      </c>
      <c r="H6657" s="2" t="str">
        <f>TEXT(Table1[[#This Row],[order_date]],"mmmm")</f>
        <v>July</v>
      </c>
      <c r="I6657" s="3">
        <v>45490</v>
      </c>
      <c r="J6657" s="3">
        <v>45496</v>
      </c>
      <c r="K6657" s="3" t="str">
        <f>TEXT(Table1[[#This Row],[delivery_date]]-Table1[[#This Row],[order_date]],"D")</f>
        <v>6</v>
      </c>
      <c r="L6657" s="2" t="s">
        <v>21</v>
      </c>
      <c r="M6657" s="2" t="s">
        <v>27</v>
      </c>
      <c r="N6657" s="2">
        <v>761.98</v>
      </c>
      <c r="O6657" s="2" t="s">
        <v>48</v>
      </c>
      <c r="P6657" s="2">
        <f t="shared" si="206"/>
        <v>3885.0140000000001</v>
      </c>
    </row>
    <row r="6658" spans="1:16" ht="14.25" customHeight="1" x14ac:dyDescent="0.35">
      <c r="A6658" s="2" t="s">
        <v>6689</v>
      </c>
      <c r="B6658" s="2" t="s">
        <v>25</v>
      </c>
      <c r="C6658" s="2" t="s">
        <v>20</v>
      </c>
      <c r="D6658" s="2">
        <v>2225.8000000000002</v>
      </c>
      <c r="E6658" s="2">
        <v>0.34</v>
      </c>
      <c r="F6658" s="2">
        <f t="shared" si="207"/>
        <v>756.77200000000016</v>
      </c>
      <c r="G6658" s="2">
        <v>8</v>
      </c>
      <c r="H6658" s="2" t="str">
        <f>TEXT(Table1[[#This Row],[order_date]],"mmmm")</f>
        <v>March</v>
      </c>
      <c r="I6658" s="3">
        <v>45364</v>
      </c>
      <c r="J6658" s="3">
        <v>45369</v>
      </c>
      <c r="K6658" s="3" t="str">
        <f>TEXT(Table1[[#This Row],[delivery_date]]-Table1[[#This Row],[order_date]],"D")</f>
        <v>5</v>
      </c>
      <c r="L6658" s="2" t="s">
        <v>31</v>
      </c>
      <c r="M6658" s="2" t="s">
        <v>16</v>
      </c>
      <c r="N6658" s="2">
        <v>607.72</v>
      </c>
      <c r="O6658" s="2" t="s">
        <v>34</v>
      </c>
      <c r="P6658" s="2">
        <f t="shared" ref="P6658:P6721" si="208">D6658-F6658</f>
        <v>1469.028</v>
      </c>
    </row>
    <row r="6659" spans="1:16" ht="14.25" customHeight="1" x14ac:dyDescent="0.35">
      <c r="A6659" s="2" t="s">
        <v>6690</v>
      </c>
      <c r="B6659" s="2" t="s">
        <v>13</v>
      </c>
      <c r="C6659" s="2" t="s">
        <v>20</v>
      </c>
      <c r="D6659" s="2">
        <v>2223.1999999999998</v>
      </c>
      <c r="E6659" s="2">
        <v>0.1</v>
      </c>
      <c r="F6659" s="2">
        <f t="shared" ref="F6659:F6722" si="209">D6659*E6659</f>
        <v>222.32</v>
      </c>
      <c r="G6659" s="2">
        <v>7</v>
      </c>
      <c r="H6659" s="2" t="str">
        <f>TEXT(Table1[[#This Row],[order_date]],"mmmm")</f>
        <v>February</v>
      </c>
      <c r="I6659" s="3">
        <v>44964</v>
      </c>
      <c r="J6659" s="3">
        <v>44971</v>
      </c>
      <c r="K6659" s="3" t="str">
        <f>TEXT(Table1[[#This Row],[delivery_date]]-Table1[[#This Row],[order_date]],"D")</f>
        <v>7</v>
      </c>
      <c r="L6659" s="2" t="s">
        <v>31</v>
      </c>
      <c r="M6659" s="2" t="s">
        <v>27</v>
      </c>
      <c r="N6659" s="2">
        <v>606.28</v>
      </c>
      <c r="O6659" s="2" t="s">
        <v>39</v>
      </c>
      <c r="P6659" s="2">
        <f t="shared" si="208"/>
        <v>2000.8799999999999</v>
      </c>
    </row>
    <row r="6660" spans="1:16" ht="14.25" customHeight="1" x14ac:dyDescent="0.35">
      <c r="A6660" s="2" t="s">
        <v>6691</v>
      </c>
      <c r="B6660" s="2" t="s">
        <v>25</v>
      </c>
      <c r="C6660" s="2" t="s">
        <v>36</v>
      </c>
      <c r="D6660" s="2">
        <v>933.66</v>
      </c>
      <c r="E6660" s="2">
        <v>0.16</v>
      </c>
      <c r="F6660" s="2">
        <f t="shared" si="209"/>
        <v>149.38560000000001</v>
      </c>
      <c r="G6660" s="2">
        <v>2</v>
      </c>
      <c r="H6660" s="2" t="str">
        <f>TEXT(Table1[[#This Row],[order_date]],"mmmm")</f>
        <v>July</v>
      </c>
      <c r="I6660" s="3">
        <v>45501</v>
      </c>
      <c r="J6660" s="3">
        <v>45502</v>
      </c>
      <c r="K6660" s="3" t="str">
        <f>TEXT(Table1[[#This Row],[delivery_date]]-Table1[[#This Row],[order_date]],"D")</f>
        <v>1</v>
      </c>
      <c r="L6660" s="2" t="s">
        <v>31</v>
      </c>
      <c r="M6660" s="2" t="s">
        <v>16</v>
      </c>
      <c r="N6660" s="2">
        <v>200.61</v>
      </c>
      <c r="O6660" s="2" t="s">
        <v>48</v>
      </c>
      <c r="P6660" s="2">
        <f t="shared" si="208"/>
        <v>784.27440000000001</v>
      </c>
    </row>
    <row r="6661" spans="1:16" ht="14.25" customHeight="1" x14ac:dyDescent="0.35">
      <c r="A6661" s="2" t="s">
        <v>6692</v>
      </c>
      <c r="B6661" s="2" t="s">
        <v>13</v>
      </c>
      <c r="C6661" s="2" t="s">
        <v>20</v>
      </c>
      <c r="D6661" s="2">
        <v>2622.91</v>
      </c>
      <c r="E6661" s="2">
        <v>0.37</v>
      </c>
      <c r="F6661" s="2">
        <f t="shared" si="209"/>
        <v>970.47669999999994</v>
      </c>
      <c r="G6661" s="2">
        <v>2</v>
      </c>
      <c r="H6661" s="2" t="str">
        <f>TEXT(Table1[[#This Row],[order_date]],"mmmm")</f>
        <v>January</v>
      </c>
      <c r="I6661" s="3">
        <v>45302</v>
      </c>
      <c r="J6661" s="3">
        <v>45303</v>
      </c>
      <c r="K6661" s="3" t="str">
        <f>TEXT(Table1[[#This Row],[delivery_date]]-Table1[[#This Row],[order_date]],"D")</f>
        <v>1</v>
      </c>
      <c r="L6661" s="2" t="s">
        <v>15</v>
      </c>
      <c r="M6661" s="2" t="s">
        <v>27</v>
      </c>
      <c r="N6661" s="2">
        <v>613.96</v>
      </c>
      <c r="O6661" s="2" t="s">
        <v>39</v>
      </c>
      <c r="P6661" s="2">
        <f t="shared" si="208"/>
        <v>1652.4332999999999</v>
      </c>
    </row>
    <row r="6662" spans="1:16" ht="14.25" customHeight="1" x14ac:dyDescent="0.35">
      <c r="A6662" s="2" t="s">
        <v>6693</v>
      </c>
      <c r="B6662" s="2" t="s">
        <v>19</v>
      </c>
      <c r="C6662" s="2" t="s">
        <v>36</v>
      </c>
      <c r="D6662" s="2">
        <v>515.12</v>
      </c>
      <c r="E6662" s="2">
        <v>0.39</v>
      </c>
      <c r="F6662" s="2">
        <f t="shared" si="209"/>
        <v>200.89680000000001</v>
      </c>
      <c r="G6662" s="2">
        <v>5</v>
      </c>
      <c r="H6662" s="2" t="str">
        <f>TEXT(Table1[[#This Row],[order_date]],"mmmm")</f>
        <v>January</v>
      </c>
      <c r="I6662" s="3">
        <v>44932</v>
      </c>
      <c r="J6662" s="3">
        <v>44934</v>
      </c>
      <c r="K6662" s="3" t="str">
        <f>TEXT(Table1[[#This Row],[delivery_date]]-Table1[[#This Row],[order_date]],"D")</f>
        <v>2</v>
      </c>
      <c r="L6662" s="2" t="s">
        <v>15</v>
      </c>
      <c r="M6662" s="2" t="s">
        <v>27</v>
      </c>
      <c r="N6662" s="2">
        <v>39.83</v>
      </c>
      <c r="O6662" s="2" t="s">
        <v>34</v>
      </c>
      <c r="P6662" s="2">
        <f t="shared" si="208"/>
        <v>314.22320000000002</v>
      </c>
    </row>
    <row r="6663" spans="1:16" ht="14.25" customHeight="1" x14ac:dyDescent="0.35">
      <c r="A6663" s="2" t="s">
        <v>6694</v>
      </c>
      <c r="B6663" s="2" t="s">
        <v>19</v>
      </c>
      <c r="C6663" s="2" t="s">
        <v>14</v>
      </c>
      <c r="D6663" s="2">
        <v>3121.23</v>
      </c>
      <c r="E6663" s="2">
        <v>0.17</v>
      </c>
      <c r="F6663" s="2">
        <f t="shared" si="209"/>
        <v>530.60910000000001</v>
      </c>
      <c r="G6663" s="2">
        <v>4</v>
      </c>
      <c r="H6663" s="2" t="str">
        <f>TEXT(Table1[[#This Row],[order_date]],"mmmm")</f>
        <v>December</v>
      </c>
      <c r="I6663" s="3">
        <v>45640</v>
      </c>
      <c r="J6663" s="3">
        <v>45644</v>
      </c>
      <c r="K6663" s="3" t="str">
        <f>TEXT(Table1[[#This Row],[delivery_date]]-Table1[[#This Row],[order_date]],"D")</f>
        <v>4</v>
      </c>
      <c r="L6663" s="2" t="s">
        <v>15</v>
      </c>
      <c r="M6663" s="2" t="s">
        <v>22</v>
      </c>
      <c r="N6663" s="2">
        <v>684.74</v>
      </c>
      <c r="O6663" s="2" t="s">
        <v>17</v>
      </c>
      <c r="P6663" s="2">
        <f t="shared" si="208"/>
        <v>2590.6208999999999</v>
      </c>
    </row>
    <row r="6664" spans="1:16" ht="14.25" customHeight="1" x14ac:dyDescent="0.35">
      <c r="A6664" s="2" t="s">
        <v>6695</v>
      </c>
      <c r="B6664" s="2" t="s">
        <v>25</v>
      </c>
      <c r="C6664" s="2" t="s">
        <v>14</v>
      </c>
      <c r="D6664" s="2">
        <v>1283.79</v>
      </c>
      <c r="E6664" s="2">
        <v>0.04</v>
      </c>
      <c r="F6664" s="2">
        <f t="shared" si="209"/>
        <v>51.351599999999998</v>
      </c>
      <c r="G6664" s="2">
        <v>4</v>
      </c>
      <c r="H6664" s="2" t="str">
        <f>TEXT(Table1[[#This Row],[order_date]],"mmmm")</f>
        <v>October</v>
      </c>
      <c r="I6664" s="3">
        <v>45566</v>
      </c>
      <c r="J6664" s="3">
        <v>45573</v>
      </c>
      <c r="K6664" s="3" t="str">
        <f>TEXT(Table1[[#This Row],[delivery_date]]-Table1[[#This Row],[order_date]],"D")</f>
        <v>7</v>
      </c>
      <c r="L6664" s="2" t="s">
        <v>31</v>
      </c>
      <c r="M6664" s="2" t="s">
        <v>16</v>
      </c>
      <c r="N6664" s="2">
        <v>171.8</v>
      </c>
      <c r="O6664" s="2" t="s">
        <v>39</v>
      </c>
      <c r="P6664" s="2">
        <f t="shared" si="208"/>
        <v>1232.4384</v>
      </c>
    </row>
    <row r="6665" spans="1:16" ht="14.25" customHeight="1" x14ac:dyDescent="0.35">
      <c r="A6665" s="2" t="s">
        <v>6696</v>
      </c>
      <c r="B6665" s="2" t="s">
        <v>13</v>
      </c>
      <c r="C6665" s="2" t="s">
        <v>20</v>
      </c>
      <c r="D6665" s="2">
        <v>3651.8</v>
      </c>
      <c r="E6665" s="2">
        <v>0.38</v>
      </c>
      <c r="F6665" s="2">
        <f t="shared" si="209"/>
        <v>1387.6840000000002</v>
      </c>
      <c r="G6665" s="2">
        <v>9</v>
      </c>
      <c r="H6665" s="2" t="str">
        <f>TEXT(Table1[[#This Row],[order_date]],"mmmm")</f>
        <v>November</v>
      </c>
      <c r="I6665" s="3">
        <v>45234</v>
      </c>
      <c r="J6665" s="3">
        <v>45237</v>
      </c>
      <c r="K6665" s="3" t="str">
        <f>TEXT(Table1[[#This Row],[delivery_date]]-Table1[[#This Row],[order_date]],"D")</f>
        <v>3</v>
      </c>
      <c r="L6665" s="2" t="s">
        <v>21</v>
      </c>
      <c r="M6665" s="2" t="s">
        <v>27</v>
      </c>
      <c r="N6665" s="2">
        <v>833.88</v>
      </c>
      <c r="O6665" s="2" t="s">
        <v>17</v>
      </c>
      <c r="P6665" s="2">
        <f t="shared" si="208"/>
        <v>2264.116</v>
      </c>
    </row>
    <row r="6666" spans="1:16" ht="14.25" customHeight="1" x14ac:dyDescent="0.35">
      <c r="A6666" s="2" t="s">
        <v>6697</v>
      </c>
      <c r="B6666" s="2" t="s">
        <v>13</v>
      </c>
      <c r="C6666" s="2" t="s">
        <v>14</v>
      </c>
      <c r="D6666" s="2">
        <v>3076.07</v>
      </c>
      <c r="E6666" s="2">
        <v>0.44</v>
      </c>
      <c r="F6666" s="2">
        <f t="shared" si="209"/>
        <v>1353.4708000000001</v>
      </c>
      <c r="G6666" s="2">
        <v>1</v>
      </c>
      <c r="H6666" s="2" t="str">
        <f>TEXT(Table1[[#This Row],[order_date]],"mmmm")</f>
        <v>September</v>
      </c>
      <c r="I6666" s="3">
        <v>45560</v>
      </c>
      <c r="J6666" s="3">
        <v>45561</v>
      </c>
      <c r="K6666" s="3" t="str">
        <f>TEXT(Table1[[#This Row],[delivery_date]]-Table1[[#This Row],[order_date]],"D")</f>
        <v>1</v>
      </c>
      <c r="L6666" s="2" t="s">
        <v>21</v>
      </c>
      <c r="M6666" s="2" t="s">
        <v>27</v>
      </c>
      <c r="N6666" s="2">
        <v>252.25</v>
      </c>
      <c r="O6666" s="2" t="s">
        <v>28</v>
      </c>
      <c r="P6666" s="2">
        <f t="shared" si="208"/>
        <v>1722.5992000000001</v>
      </c>
    </row>
    <row r="6667" spans="1:16" ht="14.25" customHeight="1" x14ac:dyDescent="0.35">
      <c r="A6667" s="2" t="s">
        <v>6698</v>
      </c>
      <c r="B6667" s="2" t="s">
        <v>19</v>
      </c>
      <c r="C6667" s="2" t="s">
        <v>26</v>
      </c>
      <c r="D6667" s="2">
        <v>3757.38</v>
      </c>
      <c r="E6667" s="2">
        <v>0.48</v>
      </c>
      <c r="F6667" s="2">
        <f t="shared" si="209"/>
        <v>1803.5424</v>
      </c>
      <c r="G6667" s="2">
        <v>9</v>
      </c>
      <c r="H6667" s="2" t="str">
        <f>TEXT(Table1[[#This Row],[order_date]],"mmmm")</f>
        <v>May</v>
      </c>
      <c r="I6667" s="3">
        <v>45048</v>
      </c>
      <c r="J6667" s="3">
        <v>45051</v>
      </c>
      <c r="K6667" s="3" t="str">
        <f>TEXT(Table1[[#This Row],[delivery_date]]-Table1[[#This Row],[order_date]],"D")</f>
        <v>3</v>
      </c>
      <c r="L6667" s="2" t="s">
        <v>15</v>
      </c>
      <c r="M6667" s="2" t="s">
        <v>22</v>
      </c>
      <c r="N6667" s="2">
        <v>735.66</v>
      </c>
      <c r="O6667" s="2" t="s">
        <v>28</v>
      </c>
      <c r="P6667" s="2">
        <f t="shared" si="208"/>
        <v>1953.8376000000001</v>
      </c>
    </row>
    <row r="6668" spans="1:16" ht="14.25" customHeight="1" x14ac:dyDescent="0.35">
      <c r="A6668" s="2" t="s">
        <v>6699</v>
      </c>
      <c r="B6668" s="2" t="s">
        <v>25</v>
      </c>
      <c r="C6668" s="2" t="s">
        <v>26</v>
      </c>
      <c r="D6668" s="2">
        <v>3773.74</v>
      </c>
      <c r="E6668" s="2">
        <v>0.16</v>
      </c>
      <c r="F6668" s="2">
        <f t="shared" si="209"/>
        <v>603.79840000000002</v>
      </c>
      <c r="G6668" s="2">
        <v>3</v>
      </c>
      <c r="H6668" s="2" t="str">
        <f>TEXT(Table1[[#This Row],[order_date]],"mmmm")</f>
        <v>June</v>
      </c>
      <c r="I6668" s="3">
        <v>45098</v>
      </c>
      <c r="J6668" s="3">
        <v>45100</v>
      </c>
      <c r="K6668" s="3" t="str">
        <f>TEXT(Table1[[#This Row],[delivery_date]]-Table1[[#This Row],[order_date]],"D")</f>
        <v>2</v>
      </c>
      <c r="L6668" s="2" t="s">
        <v>31</v>
      </c>
      <c r="M6668" s="2" t="s">
        <v>22</v>
      </c>
      <c r="N6668" s="2">
        <v>527.46</v>
      </c>
      <c r="O6668" s="2" t="s">
        <v>28</v>
      </c>
      <c r="P6668" s="2">
        <f t="shared" si="208"/>
        <v>3169.9415999999997</v>
      </c>
    </row>
    <row r="6669" spans="1:16" ht="14.25" customHeight="1" x14ac:dyDescent="0.35">
      <c r="A6669" s="2" t="s">
        <v>6700</v>
      </c>
      <c r="B6669" s="2" t="s">
        <v>13</v>
      </c>
      <c r="C6669" s="2" t="s">
        <v>26</v>
      </c>
      <c r="D6669" s="2">
        <v>1063.8699999999999</v>
      </c>
      <c r="E6669" s="2">
        <v>0.06</v>
      </c>
      <c r="F6669" s="2">
        <f t="shared" si="209"/>
        <v>63.832199999999993</v>
      </c>
      <c r="G6669" s="2">
        <v>8</v>
      </c>
      <c r="H6669" s="2" t="str">
        <f>TEXT(Table1[[#This Row],[order_date]],"mmmm")</f>
        <v>February</v>
      </c>
      <c r="I6669" s="3">
        <v>45346</v>
      </c>
      <c r="J6669" s="3">
        <v>45348</v>
      </c>
      <c r="K6669" s="3" t="str">
        <f>TEXT(Table1[[#This Row],[delivery_date]]-Table1[[#This Row],[order_date]],"D")</f>
        <v>2</v>
      </c>
      <c r="L6669" s="2" t="s">
        <v>31</v>
      </c>
      <c r="M6669" s="2" t="s">
        <v>27</v>
      </c>
      <c r="N6669" s="2">
        <v>166.93</v>
      </c>
      <c r="O6669" s="2" t="s">
        <v>48</v>
      </c>
      <c r="P6669" s="2">
        <f t="shared" si="208"/>
        <v>1000.0377999999999</v>
      </c>
    </row>
    <row r="6670" spans="1:16" ht="14.25" customHeight="1" x14ac:dyDescent="0.35">
      <c r="A6670" s="2" t="s">
        <v>6701</v>
      </c>
      <c r="B6670" s="2" t="s">
        <v>19</v>
      </c>
      <c r="C6670" s="2" t="s">
        <v>14</v>
      </c>
      <c r="D6670" s="2">
        <v>103.31</v>
      </c>
      <c r="E6670" s="2">
        <v>0.47</v>
      </c>
      <c r="F6670" s="2">
        <f t="shared" si="209"/>
        <v>48.555700000000002</v>
      </c>
      <c r="G6670" s="2">
        <v>5</v>
      </c>
      <c r="H6670" s="2" t="str">
        <f>TEXT(Table1[[#This Row],[order_date]],"mmmm")</f>
        <v>November</v>
      </c>
      <c r="I6670" s="3">
        <v>45246</v>
      </c>
      <c r="J6670" s="3">
        <v>45250</v>
      </c>
      <c r="K6670" s="3" t="str">
        <f>TEXT(Table1[[#This Row],[delivery_date]]-Table1[[#This Row],[order_date]],"D")</f>
        <v>4</v>
      </c>
      <c r="L6670" s="2" t="s">
        <v>21</v>
      </c>
      <c r="M6670" s="2" t="s">
        <v>16</v>
      </c>
      <c r="N6670" s="2">
        <v>7.97</v>
      </c>
      <c r="O6670" s="2" t="s">
        <v>28</v>
      </c>
      <c r="P6670" s="2">
        <f t="shared" si="208"/>
        <v>54.754300000000001</v>
      </c>
    </row>
    <row r="6671" spans="1:16" ht="14.25" customHeight="1" x14ac:dyDescent="0.35">
      <c r="A6671" s="2" t="s">
        <v>6702</v>
      </c>
      <c r="B6671" s="2" t="s">
        <v>41</v>
      </c>
      <c r="C6671" s="2" t="s">
        <v>26</v>
      </c>
      <c r="D6671" s="2">
        <v>1892.23</v>
      </c>
      <c r="E6671" s="2">
        <v>0.2</v>
      </c>
      <c r="F6671" s="2">
        <f t="shared" si="209"/>
        <v>378.44600000000003</v>
      </c>
      <c r="G6671" s="2">
        <v>3</v>
      </c>
      <c r="H6671" s="2" t="str">
        <f>TEXT(Table1[[#This Row],[order_date]],"mmmm")</f>
        <v>September</v>
      </c>
      <c r="I6671" s="3">
        <v>45173</v>
      </c>
      <c r="J6671" s="3">
        <v>45179</v>
      </c>
      <c r="K6671" s="3" t="str">
        <f>TEXT(Table1[[#This Row],[delivery_date]]-Table1[[#This Row],[order_date]],"D")</f>
        <v>6</v>
      </c>
      <c r="L6671" s="2" t="s">
        <v>31</v>
      </c>
      <c r="M6671" s="2" t="s">
        <v>22</v>
      </c>
      <c r="N6671" s="2">
        <v>420.98</v>
      </c>
      <c r="O6671" s="2" t="s">
        <v>34</v>
      </c>
      <c r="P6671" s="2">
        <f t="shared" si="208"/>
        <v>1513.7840000000001</v>
      </c>
    </row>
    <row r="6672" spans="1:16" ht="14.25" customHeight="1" x14ac:dyDescent="0.35">
      <c r="A6672" s="2" t="s">
        <v>6703</v>
      </c>
      <c r="B6672" s="2" t="s">
        <v>25</v>
      </c>
      <c r="C6672" s="2" t="s">
        <v>36</v>
      </c>
      <c r="D6672" s="2">
        <v>4603.4399999999996</v>
      </c>
      <c r="E6672" s="2">
        <v>0.05</v>
      </c>
      <c r="F6672" s="2">
        <f t="shared" si="209"/>
        <v>230.172</v>
      </c>
      <c r="G6672" s="2">
        <v>9</v>
      </c>
      <c r="H6672" s="2" t="str">
        <f>TEXT(Table1[[#This Row],[order_date]],"mmmm")</f>
        <v>September</v>
      </c>
      <c r="I6672" s="3">
        <v>45547</v>
      </c>
      <c r="J6672" s="3">
        <v>45548</v>
      </c>
      <c r="K6672" s="3" t="str">
        <f>TEXT(Table1[[#This Row],[delivery_date]]-Table1[[#This Row],[order_date]],"D")</f>
        <v>1</v>
      </c>
      <c r="L6672" s="2" t="s">
        <v>15</v>
      </c>
      <c r="M6672" s="2" t="s">
        <v>27</v>
      </c>
      <c r="N6672" s="2">
        <v>1088.07</v>
      </c>
      <c r="O6672" s="2" t="s">
        <v>48</v>
      </c>
      <c r="P6672" s="2">
        <f t="shared" si="208"/>
        <v>4373.268</v>
      </c>
    </row>
    <row r="6673" spans="1:16" ht="14.25" customHeight="1" x14ac:dyDescent="0.35">
      <c r="A6673" s="2" t="s">
        <v>6704</v>
      </c>
      <c r="B6673" s="2" t="s">
        <v>41</v>
      </c>
      <c r="C6673" s="2" t="s">
        <v>33</v>
      </c>
      <c r="D6673" s="2">
        <v>2931.71</v>
      </c>
      <c r="E6673" s="2">
        <v>0.25</v>
      </c>
      <c r="F6673" s="2">
        <f t="shared" si="209"/>
        <v>732.92750000000001</v>
      </c>
      <c r="G6673" s="2">
        <v>9</v>
      </c>
      <c r="H6673" s="2" t="str">
        <f>TEXT(Table1[[#This Row],[order_date]],"mmmm")</f>
        <v>July</v>
      </c>
      <c r="I6673" s="3">
        <v>45119</v>
      </c>
      <c r="J6673" s="3">
        <v>45121</v>
      </c>
      <c r="K6673" s="3" t="str">
        <f>TEXT(Table1[[#This Row],[delivery_date]]-Table1[[#This Row],[order_date]],"D")</f>
        <v>2</v>
      </c>
      <c r="L6673" s="2" t="s">
        <v>31</v>
      </c>
      <c r="M6673" s="2" t="s">
        <v>27</v>
      </c>
      <c r="N6673" s="2">
        <v>245.07</v>
      </c>
      <c r="O6673" s="2" t="s">
        <v>34</v>
      </c>
      <c r="P6673" s="2">
        <f t="shared" si="208"/>
        <v>2198.7825000000003</v>
      </c>
    </row>
    <row r="6674" spans="1:16" ht="14.25" customHeight="1" x14ac:dyDescent="0.35">
      <c r="A6674" s="2" t="s">
        <v>6705</v>
      </c>
      <c r="B6674" s="2" t="s">
        <v>25</v>
      </c>
      <c r="C6674" s="2" t="s">
        <v>20</v>
      </c>
      <c r="D6674" s="2">
        <v>3664.76</v>
      </c>
      <c r="E6674" s="2">
        <v>0.1</v>
      </c>
      <c r="F6674" s="2">
        <f t="shared" si="209"/>
        <v>366.47600000000006</v>
      </c>
      <c r="G6674" s="2">
        <v>8</v>
      </c>
      <c r="H6674" s="2" t="str">
        <f>TEXT(Table1[[#This Row],[order_date]],"mmmm")</f>
        <v>March</v>
      </c>
      <c r="I6674" s="3">
        <v>45358</v>
      </c>
      <c r="J6674" s="3">
        <v>45363</v>
      </c>
      <c r="K6674" s="3" t="str">
        <f>TEXT(Table1[[#This Row],[delivery_date]]-Table1[[#This Row],[order_date]],"D")</f>
        <v>5</v>
      </c>
      <c r="L6674" s="2" t="s">
        <v>15</v>
      </c>
      <c r="M6674" s="2" t="s">
        <v>16</v>
      </c>
      <c r="N6674" s="2">
        <v>644.66</v>
      </c>
      <c r="O6674" s="2" t="s">
        <v>34</v>
      </c>
      <c r="P6674" s="2">
        <f t="shared" si="208"/>
        <v>3298.2840000000001</v>
      </c>
    </row>
    <row r="6675" spans="1:16" ht="14.25" customHeight="1" x14ac:dyDescent="0.35">
      <c r="A6675" s="2" t="s">
        <v>6706</v>
      </c>
      <c r="B6675" s="2" t="s">
        <v>19</v>
      </c>
      <c r="C6675" s="2" t="s">
        <v>36</v>
      </c>
      <c r="D6675" s="2">
        <v>4409.8900000000003</v>
      </c>
      <c r="E6675" s="2">
        <v>0.18</v>
      </c>
      <c r="F6675" s="2">
        <f t="shared" si="209"/>
        <v>793.78020000000004</v>
      </c>
      <c r="G6675" s="2">
        <v>3</v>
      </c>
      <c r="H6675" s="2" t="str">
        <f>TEXT(Table1[[#This Row],[order_date]],"mmmm")</f>
        <v>June</v>
      </c>
      <c r="I6675" s="3">
        <v>45091</v>
      </c>
      <c r="J6675" s="3">
        <v>45094</v>
      </c>
      <c r="K6675" s="3" t="str">
        <f>TEXT(Table1[[#This Row],[delivery_date]]-Table1[[#This Row],[order_date]],"D")</f>
        <v>3</v>
      </c>
      <c r="L6675" s="2" t="s">
        <v>15</v>
      </c>
      <c r="M6675" s="2" t="s">
        <v>22</v>
      </c>
      <c r="N6675" s="2">
        <v>1088.2</v>
      </c>
      <c r="O6675" s="2" t="s">
        <v>34</v>
      </c>
      <c r="P6675" s="2">
        <f t="shared" si="208"/>
        <v>3616.1098000000002</v>
      </c>
    </row>
    <row r="6676" spans="1:16" ht="14.25" customHeight="1" x14ac:dyDescent="0.35">
      <c r="A6676" s="2" t="s">
        <v>6707</v>
      </c>
      <c r="B6676" s="2" t="s">
        <v>13</v>
      </c>
      <c r="C6676" s="2" t="s">
        <v>26</v>
      </c>
      <c r="D6676" s="2">
        <v>4539.6899999999996</v>
      </c>
      <c r="E6676" s="2">
        <v>0.16</v>
      </c>
      <c r="F6676" s="2">
        <f t="shared" si="209"/>
        <v>726.35039999999992</v>
      </c>
      <c r="G6676" s="2">
        <v>3</v>
      </c>
      <c r="H6676" s="2" t="str">
        <f>TEXT(Table1[[#This Row],[order_date]],"mmmm")</f>
        <v>September</v>
      </c>
      <c r="I6676" s="3">
        <v>45177</v>
      </c>
      <c r="J6676" s="3">
        <v>45180</v>
      </c>
      <c r="K6676" s="3" t="str">
        <f>TEXT(Table1[[#This Row],[delivery_date]]-Table1[[#This Row],[order_date]],"D")</f>
        <v>3</v>
      </c>
      <c r="L6676" s="2" t="s">
        <v>15</v>
      </c>
      <c r="M6676" s="2" t="s">
        <v>16</v>
      </c>
      <c r="N6676" s="2">
        <v>480.36</v>
      </c>
      <c r="O6676" s="2" t="s">
        <v>48</v>
      </c>
      <c r="P6676" s="2">
        <f t="shared" si="208"/>
        <v>3813.3395999999998</v>
      </c>
    </row>
    <row r="6677" spans="1:16" ht="14.25" customHeight="1" x14ac:dyDescent="0.35">
      <c r="A6677" s="2" t="s">
        <v>6708</v>
      </c>
      <c r="B6677" s="2" t="s">
        <v>13</v>
      </c>
      <c r="C6677" s="2" t="s">
        <v>33</v>
      </c>
      <c r="D6677" s="2">
        <v>2692.22</v>
      </c>
      <c r="E6677" s="2">
        <v>0.49</v>
      </c>
      <c r="F6677" s="2">
        <f t="shared" si="209"/>
        <v>1319.1877999999999</v>
      </c>
      <c r="G6677" s="2">
        <v>3</v>
      </c>
      <c r="H6677" s="2" t="str">
        <f>TEXT(Table1[[#This Row],[order_date]],"mmmm")</f>
        <v>December</v>
      </c>
      <c r="I6677" s="3">
        <v>45274</v>
      </c>
      <c r="J6677" s="3">
        <v>45280</v>
      </c>
      <c r="K6677" s="3" t="str">
        <f>TEXT(Table1[[#This Row],[delivery_date]]-Table1[[#This Row],[order_date]],"D")</f>
        <v>6</v>
      </c>
      <c r="L6677" s="2" t="s">
        <v>15</v>
      </c>
      <c r="M6677" s="2" t="s">
        <v>27</v>
      </c>
      <c r="N6677" s="2">
        <v>196.45</v>
      </c>
      <c r="O6677" s="2" t="s">
        <v>17</v>
      </c>
      <c r="P6677" s="2">
        <f t="shared" si="208"/>
        <v>1373.0321999999999</v>
      </c>
    </row>
    <row r="6678" spans="1:16" ht="14.25" customHeight="1" x14ac:dyDescent="0.35">
      <c r="A6678" s="2" t="s">
        <v>6709</v>
      </c>
      <c r="B6678" s="2" t="s">
        <v>13</v>
      </c>
      <c r="C6678" s="2" t="s">
        <v>20</v>
      </c>
      <c r="D6678" s="2">
        <v>2750.62</v>
      </c>
      <c r="E6678" s="2">
        <v>0.32</v>
      </c>
      <c r="F6678" s="2">
        <f t="shared" si="209"/>
        <v>880.19839999999999</v>
      </c>
      <c r="G6678" s="2">
        <v>6</v>
      </c>
      <c r="H6678" s="2" t="str">
        <f>TEXT(Table1[[#This Row],[order_date]],"mmmm")</f>
        <v>February</v>
      </c>
      <c r="I6678" s="3">
        <v>44975</v>
      </c>
      <c r="J6678" s="3">
        <v>44980</v>
      </c>
      <c r="K6678" s="3" t="str">
        <f>TEXT(Table1[[#This Row],[delivery_date]]-Table1[[#This Row],[order_date]],"D")</f>
        <v>5</v>
      </c>
      <c r="L6678" s="2" t="s">
        <v>21</v>
      </c>
      <c r="M6678" s="2" t="s">
        <v>22</v>
      </c>
      <c r="N6678" s="2">
        <v>764.29</v>
      </c>
      <c r="O6678" s="2" t="s">
        <v>34</v>
      </c>
      <c r="P6678" s="2">
        <f t="shared" si="208"/>
        <v>1870.4215999999999</v>
      </c>
    </row>
    <row r="6679" spans="1:16" ht="14.25" customHeight="1" x14ac:dyDescent="0.35">
      <c r="A6679" s="2" t="s">
        <v>6710</v>
      </c>
      <c r="B6679" s="2" t="s">
        <v>25</v>
      </c>
      <c r="C6679" s="2" t="s">
        <v>36</v>
      </c>
      <c r="D6679" s="2">
        <v>4269.6000000000004</v>
      </c>
      <c r="E6679" s="2">
        <v>0.25</v>
      </c>
      <c r="F6679" s="2">
        <f t="shared" si="209"/>
        <v>1067.4000000000001</v>
      </c>
      <c r="G6679" s="2">
        <v>2</v>
      </c>
      <c r="H6679" s="2" t="str">
        <f>TEXT(Table1[[#This Row],[order_date]],"mmmm")</f>
        <v>November</v>
      </c>
      <c r="I6679" s="3">
        <v>45237</v>
      </c>
      <c r="J6679" s="3">
        <v>45240</v>
      </c>
      <c r="K6679" s="3" t="str">
        <f>TEXT(Table1[[#This Row],[delivery_date]]-Table1[[#This Row],[order_date]],"D")</f>
        <v>3</v>
      </c>
      <c r="L6679" s="2" t="s">
        <v>31</v>
      </c>
      <c r="M6679" s="2" t="s">
        <v>27</v>
      </c>
      <c r="N6679" s="2">
        <v>1027.97</v>
      </c>
      <c r="O6679" s="2" t="s">
        <v>23</v>
      </c>
      <c r="P6679" s="2">
        <f t="shared" si="208"/>
        <v>3202.2000000000003</v>
      </c>
    </row>
    <row r="6680" spans="1:16" ht="14.25" customHeight="1" x14ac:dyDescent="0.35">
      <c r="A6680" s="2" t="s">
        <v>6711</v>
      </c>
      <c r="B6680" s="2" t="s">
        <v>19</v>
      </c>
      <c r="C6680" s="2" t="s">
        <v>20</v>
      </c>
      <c r="D6680" s="2">
        <v>4056.68</v>
      </c>
      <c r="E6680" s="2">
        <v>0.26</v>
      </c>
      <c r="F6680" s="2">
        <f t="shared" si="209"/>
        <v>1054.7367999999999</v>
      </c>
      <c r="G6680" s="2">
        <v>9</v>
      </c>
      <c r="H6680" s="2" t="str">
        <f>TEXT(Table1[[#This Row],[order_date]],"mmmm")</f>
        <v>February</v>
      </c>
      <c r="I6680" s="3">
        <v>44965</v>
      </c>
      <c r="J6680" s="3">
        <v>44971</v>
      </c>
      <c r="K6680" s="3" t="str">
        <f>TEXT(Table1[[#This Row],[delivery_date]]-Table1[[#This Row],[order_date]],"D")</f>
        <v>6</v>
      </c>
      <c r="L6680" s="2" t="s">
        <v>31</v>
      </c>
      <c r="M6680" s="2" t="s">
        <v>27</v>
      </c>
      <c r="N6680" s="2">
        <v>511.06</v>
      </c>
      <c r="O6680" s="2" t="s">
        <v>34</v>
      </c>
      <c r="P6680" s="2">
        <f t="shared" si="208"/>
        <v>3001.9431999999997</v>
      </c>
    </row>
    <row r="6681" spans="1:16" ht="14.25" customHeight="1" x14ac:dyDescent="0.35">
      <c r="A6681" s="2" t="s">
        <v>6712</v>
      </c>
      <c r="B6681" s="2" t="s">
        <v>41</v>
      </c>
      <c r="C6681" s="2" t="s">
        <v>14</v>
      </c>
      <c r="D6681" s="2">
        <v>3524.41</v>
      </c>
      <c r="E6681" s="2">
        <v>0.3</v>
      </c>
      <c r="F6681" s="2">
        <f t="shared" si="209"/>
        <v>1057.3229999999999</v>
      </c>
      <c r="G6681" s="2">
        <v>2</v>
      </c>
      <c r="H6681" s="2" t="str">
        <f>TEXT(Table1[[#This Row],[order_date]],"mmmm")</f>
        <v>June</v>
      </c>
      <c r="I6681" s="3">
        <v>45090</v>
      </c>
      <c r="J6681" s="3">
        <v>45096</v>
      </c>
      <c r="K6681" s="3" t="str">
        <f>TEXT(Table1[[#This Row],[delivery_date]]-Table1[[#This Row],[order_date]],"D")</f>
        <v>6</v>
      </c>
      <c r="L6681" s="2" t="s">
        <v>21</v>
      </c>
      <c r="M6681" s="2" t="s">
        <v>27</v>
      </c>
      <c r="N6681" s="2">
        <v>822.32</v>
      </c>
      <c r="O6681" s="2" t="s">
        <v>34</v>
      </c>
      <c r="P6681" s="2">
        <f t="shared" si="208"/>
        <v>2467.087</v>
      </c>
    </row>
    <row r="6682" spans="1:16" ht="14.25" customHeight="1" x14ac:dyDescent="0.35">
      <c r="A6682" s="2" t="s">
        <v>6713</v>
      </c>
      <c r="B6682" s="2" t="s">
        <v>19</v>
      </c>
      <c r="C6682" s="2" t="s">
        <v>26</v>
      </c>
      <c r="D6682" s="2">
        <v>3061.88</v>
      </c>
      <c r="E6682" s="2">
        <v>0.44</v>
      </c>
      <c r="F6682" s="2">
        <f t="shared" si="209"/>
        <v>1347.2272</v>
      </c>
      <c r="G6682" s="2">
        <v>8</v>
      </c>
      <c r="H6682" s="2" t="str">
        <f>TEXT(Table1[[#This Row],[order_date]],"mmmm")</f>
        <v>July</v>
      </c>
      <c r="I6682" s="3">
        <v>45120</v>
      </c>
      <c r="J6682" s="3">
        <v>45125</v>
      </c>
      <c r="K6682" s="3" t="str">
        <f>TEXT(Table1[[#This Row],[delivery_date]]-Table1[[#This Row],[order_date]],"D")</f>
        <v>5</v>
      </c>
      <c r="L6682" s="2" t="s">
        <v>21</v>
      </c>
      <c r="M6682" s="2" t="s">
        <v>16</v>
      </c>
      <c r="N6682" s="2">
        <v>175.16</v>
      </c>
      <c r="O6682" s="2" t="s">
        <v>17</v>
      </c>
      <c r="P6682" s="2">
        <f t="shared" si="208"/>
        <v>1714.6528000000001</v>
      </c>
    </row>
    <row r="6683" spans="1:16" ht="14.25" customHeight="1" x14ac:dyDescent="0.35">
      <c r="A6683" s="2" t="s">
        <v>6714</v>
      </c>
      <c r="B6683" s="2" t="s">
        <v>41</v>
      </c>
      <c r="C6683" s="2" t="s">
        <v>36</v>
      </c>
      <c r="D6683" s="2">
        <v>3124.35</v>
      </c>
      <c r="E6683" s="2">
        <v>7.0000000000000007E-2</v>
      </c>
      <c r="F6683" s="2">
        <f t="shared" si="209"/>
        <v>218.70450000000002</v>
      </c>
      <c r="G6683" s="2">
        <v>4</v>
      </c>
      <c r="H6683" s="2" t="str">
        <f>TEXT(Table1[[#This Row],[order_date]],"mmmm")</f>
        <v>March</v>
      </c>
      <c r="I6683" s="3">
        <v>45376</v>
      </c>
      <c r="J6683" s="3">
        <v>45383</v>
      </c>
      <c r="K6683" s="3" t="str">
        <f>TEXT(Table1[[#This Row],[delivery_date]]-Table1[[#This Row],[order_date]],"D")</f>
        <v>7</v>
      </c>
      <c r="L6683" s="2" t="s">
        <v>31</v>
      </c>
      <c r="M6683" s="2" t="s">
        <v>22</v>
      </c>
      <c r="N6683" s="2">
        <v>787.27</v>
      </c>
      <c r="O6683" s="2" t="s">
        <v>28</v>
      </c>
      <c r="P6683" s="2">
        <f t="shared" si="208"/>
        <v>2905.6455000000001</v>
      </c>
    </row>
    <row r="6684" spans="1:16" ht="14.25" customHeight="1" x14ac:dyDescent="0.35">
      <c r="A6684" s="2" t="s">
        <v>6715</v>
      </c>
      <c r="B6684" s="2" t="s">
        <v>25</v>
      </c>
      <c r="C6684" s="2" t="s">
        <v>36</v>
      </c>
      <c r="D6684" s="2">
        <v>1878.27</v>
      </c>
      <c r="E6684" s="2">
        <v>0.3</v>
      </c>
      <c r="F6684" s="2">
        <f t="shared" si="209"/>
        <v>563.48099999999999</v>
      </c>
      <c r="G6684" s="2">
        <v>4</v>
      </c>
      <c r="H6684" s="2" t="str">
        <f>TEXT(Table1[[#This Row],[order_date]],"mmmm")</f>
        <v>March</v>
      </c>
      <c r="I6684" s="3">
        <v>44994</v>
      </c>
      <c r="J6684" s="3">
        <v>45000</v>
      </c>
      <c r="K6684" s="3" t="str">
        <f>TEXT(Table1[[#This Row],[delivery_date]]-Table1[[#This Row],[order_date]],"D")</f>
        <v>6</v>
      </c>
      <c r="L6684" s="2" t="s">
        <v>21</v>
      </c>
      <c r="M6684" s="2" t="s">
        <v>22</v>
      </c>
      <c r="N6684" s="2">
        <v>276.52</v>
      </c>
      <c r="O6684" s="2" t="s">
        <v>28</v>
      </c>
      <c r="P6684" s="2">
        <f t="shared" si="208"/>
        <v>1314.789</v>
      </c>
    </row>
    <row r="6685" spans="1:16" ht="14.25" customHeight="1" x14ac:dyDescent="0.35">
      <c r="A6685" s="2" t="s">
        <v>6716</v>
      </c>
      <c r="B6685" s="2" t="s">
        <v>25</v>
      </c>
      <c r="C6685" s="2" t="s">
        <v>33</v>
      </c>
      <c r="D6685" s="2">
        <v>4220.5</v>
      </c>
      <c r="E6685" s="2">
        <v>0.16</v>
      </c>
      <c r="F6685" s="2">
        <f t="shared" si="209"/>
        <v>675.28</v>
      </c>
      <c r="G6685" s="2">
        <v>5</v>
      </c>
      <c r="H6685" s="2" t="str">
        <f>TEXT(Table1[[#This Row],[order_date]],"mmmm")</f>
        <v>September</v>
      </c>
      <c r="I6685" s="3">
        <v>45542</v>
      </c>
      <c r="J6685" s="3">
        <v>45545</v>
      </c>
      <c r="K6685" s="3" t="str">
        <f>TEXT(Table1[[#This Row],[delivery_date]]-Table1[[#This Row],[order_date]],"D")</f>
        <v>3</v>
      </c>
      <c r="L6685" s="2" t="s">
        <v>31</v>
      </c>
      <c r="M6685" s="2" t="s">
        <v>16</v>
      </c>
      <c r="N6685" s="2">
        <v>490.44</v>
      </c>
      <c r="O6685" s="2" t="s">
        <v>39</v>
      </c>
      <c r="P6685" s="2">
        <f t="shared" si="208"/>
        <v>3545.2200000000003</v>
      </c>
    </row>
    <row r="6686" spans="1:16" ht="14.25" customHeight="1" x14ac:dyDescent="0.35">
      <c r="A6686" s="2" t="s">
        <v>6717</v>
      </c>
      <c r="B6686" s="2" t="s">
        <v>41</v>
      </c>
      <c r="C6686" s="2" t="s">
        <v>33</v>
      </c>
      <c r="D6686" s="2">
        <v>3127.12</v>
      </c>
      <c r="E6686" s="2">
        <v>0.28999999999999998</v>
      </c>
      <c r="F6686" s="2">
        <f t="shared" si="209"/>
        <v>906.86479999999995</v>
      </c>
      <c r="G6686" s="2">
        <v>1</v>
      </c>
      <c r="H6686" s="2" t="str">
        <f>TEXT(Table1[[#This Row],[order_date]],"mmmm")</f>
        <v>October</v>
      </c>
      <c r="I6686" s="3">
        <v>45200</v>
      </c>
      <c r="J6686" s="3">
        <v>45202</v>
      </c>
      <c r="K6686" s="3" t="str">
        <f>TEXT(Table1[[#This Row],[delivery_date]]-Table1[[#This Row],[order_date]],"D")</f>
        <v>2</v>
      </c>
      <c r="L6686" s="2" t="s">
        <v>21</v>
      </c>
      <c r="M6686" s="2" t="s">
        <v>27</v>
      </c>
      <c r="N6686" s="2">
        <v>320.76</v>
      </c>
      <c r="O6686" s="2" t="s">
        <v>23</v>
      </c>
      <c r="P6686" s="2">
        <f t="shared" si="208"/>
        <v>2220.2552000000001</v>
      </c>
    </row>
    <row r="6687" spans="1:16" ht="14.25" customHeight="1" x14ac:dyDescent="0.35">
      <c r="A6687" s="2" t="s">
        <v>6718</v>
      </c>
      <c r="B6687" s="2" t="s">
        <v>41</v>
      </c>
      <c r="C6687" s="2" t="s">
        <v>33</v>
      </c>
      <c r="D6687" s="2">
        <v>1195.29</v>
      </c>
      <c r="E6687" s="2">
        <v>0.26</v>
      </c>
      <c r="F6687" s="2">
        <f t="shared" si="209"/>
        <v>310.77539999999999</v>
      </c>
      <c r="G6687" s="2">
        <v>4</v>
      </c>
      <c r="H6687" s="2" t="str">
        <f>TEXT(Table1[[#This Row],[order_date]],"mmmm")</f>
        <v>November</v>
      </c>
      <c r="I6687" s="3">
        <v>45607</v>
      </c>
      <c r="J6687" s="3">
        <v>45611</v>
      </c>
      <c r="K6687" s="3" t="str">
        <f>TEXT(Table1[[#This Row],[delivery_date]]-Table1[[#This Row],[order_date]],"D")</f>
        <v>4</v>
      </c>
      <c r="L6687" s="2" t="s">
        <v>21</v>
      </c>
      <c r="M6687" s="2" t="s">
        <v>22</v>
      </c>
      <c r="N6687" s="2">
        <v>183.1</v>
      </c>
      <c r="O6687" s="2" t="s">
        <v>48</v>
      </c>
      <c r="P6687" s="2">
        <f t="shared" si="208"/>
        <v>884.51459999999997</v>
      </c>
    </row>
    <row r="6688" spans="1:16" ht="14.25" customHeight="1" x14ac:dyDescent="0.35">
      <c r="A6688" s="2" t="s">
        <v>6719</v>
      </c>
      <c r="B6688" s="2" t="s">
        <v>41</v>
      </c>
      <c r="C6688" s="2" t="s">
        <v>20</v>
      </c>
      <c r="D6688" s="2">
        <v>1275.23</v>
      </c>
      <c r="E6688" s="2">
        <v>0.01</v>
      </c>
      <c r="F6688" s="2">
        <f t="shared" si="209"/>
        <v>12.7523</v>
      </c>
      <c r="G6688" s="2">
        <v>6</v>
      </c>
      <c r="H6688" s="2" t="str">
        <f>TEXT(Table1[[#This Row],[order_date]],"mmmm")</f>
        <v>December</v>
      </c>
      <c r="I6688" s="3">
        <v>45657</v>
      </c>
      <c r="J6688" s="3">
        <v>45663</v>
      </c>
      <c r="K6688" s="3" t="str">
        <f>TEXT(Table1[[#This Row],[delivery_date]]-Table1[[#This Row],[order_date]],"D")</f>
        <v>6</v>
      </c>
      <c r="L6688" s="2" t="s">
        <v>31</v>
      </c>
      <c r="M6688" s="2" t="s">
        <v>16</v>
      </c>
      <c r="N6688" s="2">
        <v>271.69</v>
      </c>
      <c r="O6688" s="2" t="s">
        <v>48</v>
      </c>
      <c r="P6688" s="2">
        <f t="shared" si="208"/>
        <v>1262.4776999999999</v>
      </c>
    </row>
    <row r="6689" spans="1:16" ht="14.25" customHeight="1" x14ac:dyDescent="0.35">
      <c r="A6689" s="2" t="s">
        <v>6720</v>
      </c>
      <c r="B6689" s="2" t="s">
        <v>19</v>
      </c>
      <c r="C6689" s="2" t="s">
        <v>26</v>
      </c>
      <c r="D6689" s="2">
        <v>4321.8500000000004</v>
      </c>
      <c r="E6689" s="2">
        <v>0.28999999999999998</v>
      </c>
      <c r="F6689" s="2">
        <f t="shared" si="209"/>
        <v>1253.3365000000001</v>
      </c>
      <c r="G6689" s="2">
        <v>2</v>
      </c>
      <c r="H6689" s="2" t="str">
        <f>TEXT(Table1[[#This Row],[order_date]],"mmmm")</f>
        <v>May</v>
      </c>
      <c r="I6689" s="3">
        <v>45049</v>
      </c>
      <c r="J6689" s="3">
        <v>45056</v>
      </c>
      <c r="K6689" s="3" t="str">
        <f>TEXT(Table1[[#This Row],[delivery_date]]-Table1[[#This Row],[order_date]],"D")</f>
        <v>7</v>
      </c>
      <c r="L6689" s="2" t="s">
        <v>15</v>
      </c>
      <c r="M6689" s="2" t="s">
        <v>16</v>
      </c>
      <c r="N6689" s="2">
        <v>1074.4000000000001</v>
      </c>
      <c r="O6689" s="2" t="s">
        <v>17</v>
      </c>
      <c r="P6689" s="2">
        <f t="shared" si="208"/>
        <v>3068.5135</v>
      </c>
    </row>
    <row r="6690" spans="1:16" ht="14.25" customHeight="1" x14ac:dyDescent="0.35">
      <c r="A6690" s="2" t="s">
        <v>6721</v>
      </c>
      <c r="B6690" s="2" t="s">
        <v>41</v>
      </c>
      <c r="C6690" s="2" t="s">
        <v>20</v>
      </c>
      <c r="D6690" s="2">
        <v>3165.97</v>
      </c>
      <c r="E6690" s="2">
        <v>0.35</v>
      </c>
      <c r="F6690" s="2">
        <f t="shared" si="209"/>
        <v>1108.0894999999998</v>
      </c>
      <c r="G6690" s="2">
        <v>3</v>
      </c>
      <c r="H6690" s="2" t="str">
        <f>TEXT(Table1[[#This Row],[order_date]],"mmmm")</f>
        <v>May</v>
      </c>
      <c r="I6690" s="3">
        <v>45429</v>
      </c>
      <c r="J6690" s="3">
        <v>45430</v>
      </c>
      <c r="K6690" s="3" t="str">
        <f>TEXT(Table1[[#This Row],[delivery_date]]-Table1[[#This Row],[order_date]],"D")</f>
        <v>1</v>
      </c>
      <c r="L6690" s="2" t="s">
        <v>21</v>
      </c>
      <c r="M6690" s="2" t="s">
        <v>27</v>
      </c>
      <c r="N6690" s="2">
        <v>173.58</v>
      </c>
      <c r="O6690" s="2" t="s">
        <v>17</v>
      </c>
      <c r="P6690" s="2">
        <f t="shared" si="208"/>
        <v>2057.8805000000002</v>
      </c>
    </row>
    <row r="6691" spans="1:16" ht="14.25" customHeight="1" x14ac:dyDescent="0.35">
      <c r="A6691" s="2" t="s">
        <v>6722</v>
      </c>
      <c r="B6691" s="2" t="s">
        <v>25</v>
      </c>
      <c r="C6691" s="2" t="s">
        <v>26</v>
      </c>
      <c r="D6691" s="2">
        <v>2053.65</v>
      </c>
      <c r="E6691" s="2">
        <v>0.12</v>
      </c>
      <c r="F6691" s="2">
        <f t="shared" si="209"/>
        <v>246.43799999999999</v>
      </c>
      <c r="G6691" s="2">
        <v>4</v>
      </c>
      <c r="H6691" s="2" t="str">
        <f>TEXT(Table1[[#This Row],[order_date]],"mmmm")</f>
        <v>June</v>
      </c>
      <c r="I6691" s="3">
        <v>45093</v>
      </c>
      <c r="J6691" s="3">
        <v>45094</v>
      </c>
      <c r="K6691" s="3" t="str">
        <f>TEXT(Table1[[#This Row],[delivery_date]]-Table1[[#This Row],[order_date]],"D")</f>
        <v>1</v>
      </c>
      <c r="L6691" s="2" t="s">
        <v>15</v>
      </c>
      <c r="M6691" s="2" t="s">
        <v>22</v>
      </c>
      <c r="N6691" s="2">
        <v>585.61</v>
      </c>
      <c r="O6691" s="2" t="s">
        <v>17</v>
      </c>
      <c r="P6691" s="2">
        <f t="shared" si="208"/>
        <v>1807.212</v>
      </c>
    </row>
    <row r="6692" spans="1:16" ht="14.25" customHeight="1" x14ac:dyDescent="0.35">
      <c r="A6692" s="2" t="s">
        <v>6723</v>
      </c>
      <c r="B6692" s="2" t="s">
        <v>25</v>
      </c>
      <c r="C6692" s="2" t="s">
        <v>36</v>
      </c>
      <c r="D6692" s="2">
        <v>1016.79</v>
      </c>
      <c r="E6692" s="2">
        <v>0.05</v>
      </c>
      <c r="F6692" s="2">
        <f t="shared" si="209"/>
        <v>50.839500000000001</v>
      </c>
      <c r="G6692" s="2">
        <v>3</v>
      </c>
      <c r="H6692" s="2" t="str">
        <f>TEXT(Table1[[#This Row],[order_date]],"mmmm")</f>
        <v>October</v>
      </c>
      <c r="I6692" s="3">
        <v>45592</v>
      </c>
      <c r="J6692" s="3">
        <v>45593</v>
      </c>
      <c r="K6692" s="3" t="str">
        <f>TEXT(Table1[[#This Row],[delivery_date]]-Table1[[#This Row],[order_date]],"D")</f>
        <v>1</v>
      </c>
      <c r="L6692" s="2" t="s">
        <v>15</v>
      </c>
      <c r="M6692" s="2" t="s">
        <v>22</v>
      </c>
      <c r="N6692" s="2">
        <v>263.62</v>
      </c>
      <c r="O6692" s="2" t="s">
        <v>39</v>
      </c>
      <c r="P6692" s="2">
        <f t="shared" si="208"/>
        <v>965.95049999999992</v>
      </c>
    </row>
    <row r="6693" spans="1:16" ht="14.25" customHeight="1" x14ac:dyDescent="0.35">
      <c r="A6693" s="2" t="s">
        <v>6724</v>
      </c>
      <c r="B6693" s="2" t="s">
        <v>13</v>
      </c>
      <c r="C6693" s="2" t="s">
        <v>20</v>
      </c>
      <c r="D6693" s="2">
        <v>3090.06</v>
      </c>
      <c r="E6693" s="2">
        <v>0.11</v>
      </c>
      <c r="F6693" s="2">
        <f t="shared" si="209"/>
        <v>339.90659999999997</v>
      </c>
      <c r="G6693" s="2">
        <v>9</v>
      </c>
      <c r="H6693" s="2" t="str">
        <f>TEXT(Table1[[#This Row],[order_date]],"mmmm")</f>
        <v>April</v>
      </c>
      <c r="I6693" s="3">
        <v>45385</v>
      </c>
      <c r="J6693" s="3">
        <v>45386</v>
      </c>
      <c r="K6693" s="3" t="str">
        <f>TEXT(Table1[[#This Row],[delivery_date]]-Table1[[#This Row],[order_date]],"D")</f>
        <v>1</v>
      </c>
      <c r="L6693" s="2" t="s">
        <v>21</v>
      </c>
      <c r="M6693" s="2" t="s">
        <v>16</v>
      </c>
      <c r="N6693" s="2">
        <v>895.6</v>
      </c>
      <c r="O6693" s="2" t="s">
        <v>28</v>
      </c>
      <c r="P6693" s="2">
        <f t="shared" si="208"/>
        <v>2750.1534000000001</v>
      </c>
    </row>
    <row r="6694" spans="1:16" ht="14.25" customHeight="1" x14ac:dyDescent="0.35">
      <c r="A6694" s="2" t="s">
        <v>6725</v>
      </c>
      <c r="B6694" s="2" t="s">
        <v>41</v>
      </c>
      <c r="C6694" s="2" t="s">
        <v>20</v>
      </c>
      <c r="D6694" s="2">
        <v>1003.12</v>
      </c>
      <c r="E6694" s="2">
        <v>0.32</v>
      </c>
      <c r="F6694" s="2">
        <f t="shared" si="209"/>
        <v>320.9984</v>
      </c>
      <c r="G6694" s="2">
        <v>6</v>
      </c>
      <c r="H6694" s="2" t="str">
        <f>TEXT(Table1[[#This Row],[order_date]],"mmmm")</f>
        <v>September</v>
      </c>
      <c r="I6694" s="3">
        <v>45542</v>
      </c>
      <c r="J6694" s="3">
        <v>45543</v>
      </c>
      <c r="K6694" s="3" t="str">
        <f>TEXT(Table1[[#This Row],[delivery_date]]-Table1[[#This Row],[order_date]],"D")</f>
        <v>1</v>
      </c>
      <c r="L6694" s="2" t="s">
        <v>15</v>
      </c>
      <c r="M6694" s="2" t="s">
        <v>22</v>
      </c>
      <c r="N6694" s="2">
        <v>114.62</v>
      </c>
      <c r="O6694" s="2" t="s">
        <v>48</v>
      </c>
      <c r="P6694" s="2">
        <f t="shared" si="208"/>
        <v>682.12159999999994</v>
      </c>
    </row>
    <row r="6695" spans="1:16" ht="14.25" customHeight="1" x14ac:dyDescent="0.35">
      <c r="A6695" s="2" t="s">
        <v>6726</v>
      </c>
      <c r="B6695" s="2" t="s">
        <v>19</v>
      </c>
      <c r="C6695" s="2" t="s">
        <v>20</v>
      </c>
      <c r="D6695" s="2">
        <v>2403.8200000000002</v>
      </c>
      <c r="E6695" s="2">
        <v>0.23</v>
      </c>
      <c r="F6695" s="2">
        <f t="shared" si="209"/>
        <v>552.87860000000001</v>
      </c>
      <c r="G6695" s="2">
        <v>5</v>
      </c>
      <c r="H6695" s="2" t="str">
        <f>TEXT(Table1[[#This Row],[order_date]],"mmmm")</f>
        <v>May</v>
      </c>
      <c r="I6695" s="3">
        <v>45441</v>
      </c>
      <c r="J6695" s="3">
        <v>45446</v>
      </c>
      <c r="K6695" s="3" t="str">
        <f>TEXT(Table1[[#This Row],[delivery_date]]-Table1[[#This Row],[order_date]],"D")</f>
        <v>5</v>
      </c>
      <c r="L6695" s="2" t="s">
        <v>31</v>
      </c>
      <c r="M6695" s="2" t="s">
        <v>16</v>
      </c>
      <c r="N6695" s="2">
        <v>216.3</v>
      </c>
      <c r="O6695" s="2" t="s">
        <v>39</v>
      </c>
      <c r="P6695" s="2">
        <f t="shared" si="208"/>
        <v>1850.9414000000002</v>
      </c>
    </row>
    <row r="6696" spans="1:16" ht="14.25" customHeight="1" x14ac:dyDescent="0.35">
      <c r="A6696" s="2" t="s">
        <v>6727</v>
      </c>
      <c r="B6696" s="2" t="s">
        <v>19</v>
      </c>
      <c r="C6696" s="2" t="s">
        <v>14</v>
      </c>
      <c r="D6696" s="2">
        <v>3419.8</v>
      </c>
      <c r="E6696" s="2">
        <v>0.43</v>
      </c>
      <c r="F6696" s="2">
        <f t="shared" si="209"/>
        <v>1470.5140000000001</v>
      </c>
      <c r="G6696" s="2">
        <v>5</v>
      </c>
      <c r="H6696" s="2" t="str">
        <f>TEXT(Table1[[#This Row],[order_date]],"mmmm")</f>
        <v>November</v>
      </c>
      <c r="I6696" s="3">
        <v>45615</v>
      </c>
      <c r="J6696" s="3">
        <v>45617</v>
      </c>
      <c r="K6696" s="3" t="str">
        <f>TEXT(Table1[[#This Row],[delivery_date]]-Table1[[#This Row],[order_date]],"D")</f>
        <v>2</v>
      </c>
      <c r="L6696" s="2" t="s">
        <v>31</v>
      </c>
      <c r="M6696" s="2" t="s">
        <v>27</v>
      </c>
      <c r="N6696" s="2">
        <v>918.88</v>
      </c>
      <c r="O6696" s="2" t="s">
        <v>23</v>
      </c>
      <c r="P6696" s="2">
        <f t="shared" si="208"/>
        <v>1949.2860000000001</v>
      </c>
    </row>
    <row r="6697" spans="1:16" ht="14.25" customHeight="1" x14ac:dyDescent="0.35">
      <c r="A6697" s="2" t="s">
        <v>6728</v>
      </c>
      <c r="B6697" s="2" t="s">
        <v>19</v>
      </c>
      <c r="C6697" s="2" t="s">
        <v>26</v>
      </c>
      <c r="D6697" s="2">
        <v>2870.54</v>
      </c>
      <c r="E6697" s="2">
        <v>0.14000000000000001</v>
      </c>
      <c r="F6697" s="2">
        <f t="shared" si="209"/>
        <v>401.87560000000002</v>
      </c>
      <c r="G6697" s="2">
        <v>2</v>
      </c>
      <c r="H6697" s="2" t="str">
        <f>TEXT(Table1[[#This Row],[order_date]],"mmmm")</f>
        <v>January</v>
      </c>
      <c r="I6697" s="3">
        <v>44954</v>
      </c>
      <c r="J6697" s="3">
        <v>44958</v>
      </c>
      <c r="K6697" s="3" t="str">
        <f>TEXT(Table1[[#This Row],[delivery_date]]-Table1[[#This Row],[order_date]],"D")</f>
        <v>4</v>
      </c>
      <c r="L6697" s="2" t="s">
        <v>15</v>
      </c>
      <c r="M6697" s="2" t="s">
        <v>27</v>
      </c>
      <c r="N6697" s="2">
        <v>156.83000000000001</v>
      </c>
      <c r="O6697" s="2" t="s">
        <v>34</v>
      </c>
      <c r="P6697" s="2">
        <f t="shared" si="208"/>
        <v>2468.6644000000001</v>
      </c>
    </row>
    <row r="6698" spans="1:16" ht="14.25" customHeight="1" x14ac:dyDescent="0.35">
      <c r="A6698" s="2" t="s">
        <v>6729</v>
      </c>
      <c r="B6698" s="2" t="s">
        <v>13</v>
      </c>
      <c r="C6698" s="2" t="s">
        <v>26</v>
      </c>
      <c r="D6698" s="2">
        <v>4618.29</v>
      </c>
      <c r="E6698" s="2">
        <v>0.18</v>
      </c>
      <c r="F6698" s="2">
        <f t="shared" si="209"/>
        <v>831.29219999999998</v>
      </c>
      <c r="G6698" s="2">
        <v>9</v>
      </c>
      <c r="H6698" s="2" t="str">
        <f>TEXT(Table1[[#This Row],[order_date]],"mmmm")</f>
        <v>May</v>
      </c>
      <c r="I6698" s="3">
        <v>45070</v>
      </c>
      <c r="J6698" s="3">
        <v>45071</v>
      </c>
      <c r="K6698" s="3" t="str">
        <f>TEXT(Table1[[#This Row],[delivery_date]]-Table1[[#This Row],[order_date]],"D")</f>
        <v>1</v>
      </c>
      <c r="L6698" s="2" t="s">
        <v>31</v>
      </c>
      <c r="M6698" s="2" t="s">
        <v>22</v>
      </c>
      <c r="N6698" s="2">
        <v>710.66</v>
      </c>
      <c r="O6698" s="2" t="s">
        <v>28</v>
      </c>
      <c r="P6698" s="2">
        <f t="shared" si="208"/>
        <v>3786.9978000000001</v>
      </c>
    </row>
    <row r="6699" spans="1:16" ht="14.25" customHeight="1" x14ac:dyDescent="0.35">
      <c r="A6699" s="2" t="s">
        <v>6730</v>
      </c>
      <c r="B6699" s="2" t="s">
        <v>25</v>
      </c>
      <c r="C6699" s="2" t="s">
        <v>20</v>
      </c>
      <c r="D6699" s="2">
        <v>294.63</v>
      </c>
      <c r="E6699" s="2">
        <v>0.26</v>
      </c>
      <c r="F6699" s="2">
        <f t="shared" si="209"/>
        <v>76.603800000000007</v>
      </c>
      <c r="G6699" s="2">
        <v>2</v>
      </c>
      <c r="H6699" s="2" t="str">
        <f>TEXT(Table1[[#This Row],[order_date]],"mmmm")</f>
        <v>April</v>
      </c>
      <c r="I6699" s="3">
        <v>45409</v>
      </c>
      <c r="J6699" s="3">
        <v>45416</v>
      </c>
      <c r="K6699" s="3" t="str">
        <f>TEXT(Table1[[#This Row],[delivery_date]]-Table1[[#This Row],[order_date]],"D")</f>
        <v>7</v>
      </c>
      <c r="L6699" s="2" t="s">
        <v>21</v>
      </c>
      <c r="M6699" s="2" t="s">
        <v>27</v>
      </c>
      <c r="N6699" s="2">
        <v>46.39</v>
      </c>
      <c r="O6699" s="2" t="s">
        <v>39</v>
      </c>
      <c r="P6699" s="2">
        <f t="shared" si="208"/>
        <v>218.02619999999999</v>
      </c>
    </row>
    <row r="6700" spans="1:16" ht="14.25" customHeight="1" x14ac:dyDescent="0.35">
      <c r="A6700" s="2" t="s">
        <v>6731</v>
      </c>
      <c r="B6700" s="2" t="s">
        <v>19</v>
      </c>
      <c r="C6700" s="2" t="s">
        <v>14</v>
      </c>
      <c r="D6700" s="2">
        <v>1470.99</v>
      </c>
      <c r="E6700" s="2">
        <v>0.23</v>
      </c>
      <c r="F6700" s="2">
        <f t="shared" si="209"/>
        <v>338.32769999999999</v>
      </c>
      <c r="G6700" s="2">
        <v>5</v>
      </c>
      <c r="H6700" s="2" t="str">
        <f>TEXT(Table1[[#This Row],[order_date]],"mmmm")</f>
        <v>May</v>
      </c>
      <c r="I6700" s="3">
        <v>45049</v>
      </c>
      <c r="J6700" s="3">
        <v>45052</v>
      </c>
      <c r="K6700" s="3" t="str">
        <f>TEXT(Table1[[#This Row],[delivery_date]]-Table1[[#This Row],[order_date]],"D")</f>
        <v>3</v>
      </c>
      <c r="L6700" s="2" t="s">
        <v>15</v>
      </c>
      <c r="M6700" s="2" t="s">
        <v>22</v>
      </c>
      <c r="N6700" s="2">
        <v>156.72999999999999</v>
      </c>
      <c r="O6700" s="2" t="s">
        <v>28</v>
      </c>
      <c r="P6700" s="2">
        <f t="shared" si="208"/>
        <v>1132.6623</v>
      </c>
    </row>
    <row r="6701" spans="1:16" ht="14.25" customHeight="1" x14ac:dyDescent="0.35">
      <c r="A6701" s="2" t="s">
        <v>6732</v>
      </c>
      <c r="B6701" s="2" t="s">
        <v>25</v>
      </c>
      <c r="C6701" s="2" t="s">
        <v>20</v>
      </c>
      <c r="D6701" s="2">
        <v>379.72</v>
      </c>
      <c r="E6701" s="2">
        <v>0.27</v>
      </c>
      <c r="F6701" s="2">
        <f t="shared" si="209"/>
        <v>102.52440000000001</v>
      </c>
      <c r="G6701" s="2">
        <v>7</v>
      </c>
      <c r="H6701" s="2" t="str">
        <f>TEXT(Table1[[#This Row],[order_date]],"mmmm")</f>
        <v>April</v>
      </c>
      <c r="I6701" s="3">
        <v>45042</v>
      </c>
      <c r="J6701" s="3">
        <v>45049</v>
      </c>
      <c r="K6701" s="3" t="str">
        <f>TEXT(Table1[[#This Row],[delivery_date]]-Table1[[#This Row],[order_date]],"D")</f>
        <v>7</v>
      </c>
      <c r="L6701" s="2" t="s">
        <v>21</v>
      </c>
      <c r="M6701" s="2" t="s">
        <v>16</v>
      </c>
      <c r="N6701" s="2">
        <v>40.98</v>
      </c>
      <c r="O6701" s="2" t="s">
        <v>34</v>
      </c>
      <c r="P6701" s="2">
        <f t="shared" si="208"/>
        <v>277.19560000000001</v>
      </c>
    </row>
    <row r="6702" spans="1:16" ht="14.25" customHeight="1" x14ac:dyDescent="0.35">
      <c r="A6702" s="2" t="s">
        <v>6733</v>
      </c>
      <c r="B6702" s="2" t="s">
        <v>13</v>
      </c>
      <c r="C6702" s="2" t="s">
        <v>26</v>
      </c>
      <c r="D6702" s="2">
        <v>1053.56</v>
      </c>
      <c r="E6702" s="2">
        <v>0.16</v>
      </c>
      <c r="F6702" s="2">
        <f t="shared" si="209"/>
        <v>168.56960000000001</v>
      </c>
      <c r="G6702" s="2">
        <v>3</v>
      </c>
      <c r="H6702" s="2" t="str">
        <f>TEXT(Table1[[#This Row],[order_date]],"mmmm")</f>
        <v>January</v>
      </c>
      <c r="I6702" s="3">
        <v>44948</v>
      </c>
      <c r="J6702" s="3">
        <v>44954</v>
      </c>
      <c r="K6702" s="3" t="str">
        <f>TEXT(Table1[[#This Row],[delivery_date]]-Table1[[#This Row],[order_date]],"D")</f>
        <v>6</v>
      </c>
      <c r="L6702" s="2" t="s">
        <v>21</v>
      </c>
      <c r="M6702" s="2" t="s">
        <v>22</v>
      </c>
      <c r="N6702" s="2">
        <v>228.42</v>
      </c>
      <c r="O6702" s="2" t="s">
        <v>48</v>
      </c>
      <c r="P6702" s="2">
        <f t="shared" si="208"/>
        <v>884.99039999999991</v>
      </c>
    </row>
    <row r="6703" spans="1:16" ht="14.25" customHeight="1" x14ac:dyDescent="0.35">
      <c r="A6703" s="2" t="s">
        <v>6734</v>
      </c>
      <c r="B6703" s="2" t="s">
        <v>41</v>
      </c>
      <c r="C6703" s="2" t="s">
        <v>36</v>
      </c>
      <c r="D6703" s="2">
        <v>707.52</v>
      </c>
      <c r="E6703" s="2">
        <v>0.08</v>
      </c>
      <c r="F6703" s="2">
        <f t="shared" si="209"/>
        <v>56.601599999999998</v>
      </c>
      <c r="G6703" s="2">
        <v>8</v>
      </c>
      <c r="H6703" s="2" t="str">
        <f>TEXT(Table1[[#This Row],[order_date]],"mmmm")</f>
        <v>December</v>
      </c>
      <c r="I6703" s="3">
        <v>45262</v>
      </c>
      <c r="J6703" s="3">
        <v>45265</v>
      </c>
      <c r="K6703" s="3" t="str">
        <f>TEXT(Table1[[#This Row],[delivery_date]]-Table1[[#This Row],[order_date]],"D")</f>
        <v>3</v>
      </c>
      <c r="L6703" s="2" t="s">
        <v>31</v>
      </c>
      <c r="M6703" s="2" t="s">
        <v>27</v>
      </c>
      <c r="N6703" s="2">
        <v>91.87</v>
      </c>
      <c r="O6703" s="2" t="s">
        <v>34</v>
      </c>
      <c r="P6703" s="2">
        <f t="shared" si="208"/>
        <v>650.91840000000002</v>
      </c>
    </row>
    <row r="6704" spans="1:16" ht="14.25" customHeight="1" x14ac:dyDescent="0.35">
      <c r="A6704" s="2" t="s">
        <v>6735</v>
      </c>
      <c r="B6704" s="2" t="s">
        <v>41</v>
      </c>
      <c r="C6704" s="2" t="s">
        <v>14</v>
      </c>
      <c r="D6704" s="2">
        <v>3690.04</v>
      </c>
      <c r="E6704" s="2">
        <v>0.4</v>
      </c>
      <c r="F6704" s="2">
        <f t="shared" si="209"/>
        <v>1476.0160000000001</v>
      </c>
      <c r="G6704" s="2">
        <v>5</v>
      </c>
      <c r="H6704" s="2" t="str">
        <f>TEXT(Table1[[#This Row],[order_date]],"mmmm")</f>
        <v>August</v>
      </c>
      <c r="I6704" s="3">
        <v>45535</v>
      </c>
      <c r="J6704" s="3">
        <v>45539</v>
      </c>
      <c r="K6704" s="3" t="str">
        <f>TEXT(Table1[[#This Row],[delivery_date]]-Table1[[#This Row],[order_date]],"D")</f>
        <v>4</v>
      </c>
      <c r="L6704" s="2" t="s">
        <v>15</v>
      </c>
      <c r="M6704" s="2" t="s">
        <v>27</v>
      </c>
      <c r="N6704" s="2">
        <v>280.08</v>
      </c>
      <c r="O6704" s="2" t="s">
        <v>39</v>
      </c>
      <c r="P6704" s="2">
        <f t="shared" si="208"/>
        <v>2214.0239999999999</v>
      </c>
    </row>
    <row r="6705" spans="1:16" ht="14.25" customHeight="1" x14ac:dyDescent="0.35">
      <c r="A6705" s="2" t="s">
        <v>6736</v>
      </c>
      <c r="B6705" s="2" t="s">
        <v>41</v>
      </c>
      <c r="C6705" s="2" t="s">
        <v>14</v>
      </c>
      <c r="D6705" s="2">
        <v>1909.94</v>
      </c>
      <c r="E6705" s="2">
        <v>0.02</v>
      </c>
      <c r="F6705" s="2">
        <f t="shared" si="209"/>
        <v>38.198799999999999</v>
      </c>
      <c r="G6705" s="2">
        <v>3</v>
      </c>
      <c r="H6705" s="2" t="str">
        <f>TEXT(Table1[[#This Row],[order_date]],"mmmm")</f>
        <v>November</v>
      </c>
      <c r="I6705" s="3">
        <v>45259</v>
      </c>
      <c r="J6705" s="3">
        <v>45265</v>
      </c>
      <c r="K6705" s="3" t="str">
        <f>TEXT(Table1[[#This Row],[delivery_date]]-Table1[[#This Row],[order_date]],"D")</f>
        <v>6</v>
      </c>
      <c r="L6705" s="2" t="s">
        <v>31</v>
      </c>
      <c r="M6705" s="2" t="s">
        <v>22</v>
      </c>
      <c r="N6705" s="2">
        <v>256.83999999999997</v>
      </c>
      <c r="O6705" s="2" t="s">
        <v>34</v>
      </c>
      <c r="P6705" s="2">
        <f t="shared" si="208"/>
        <v>1871.7412000000002</v>
      </c>
    </row>
    <row r="6706" spans="1:16" ht="14.25" customHeight="1" x14ac:dyDescent="0.35">
      <c r="A6706" s="2" t="s">
        <v>6737</v>
      </c>
      <c r="B6706" s="2" t="s">
        <v>19</v>
      </c>
      <c r="C6706" s="2" t="s">
        <v>20</v>
      </c>
      <c r="D6706" s="2">
        <v>4632.72</v>
      </c>
      <c r="E6706" s="2">
        <v>0.18</v>
      </c>
      <c r="F6706" s="2">
        <f t="shared" si="209"/>
        <v>833.88959999999997</v>
      </c>
      <c r="G6706" s="2">
        <v>3</v>
      </c>
      <c r="H6706" s="2" t="str">
        <f>TEXT(Table1[[#This Row],[order_date]],"mmmm")</f>
        <v>February</v>
      </c>
      <c r="I6706" s="3">
        <v>44975</v>
      </c>
      <c r="J6706" s="3">
        <v>44976</v>
      </c>
      <c r="K6706" s="3" t="str">
        <f>TEXT(Table1[[#This Row],[delivery_date]]-Table1[[#This Row],[order_date]],"D")</f>
        <v>1</v>
      </c>
      <c r="L6706" s="2" t="s">
        <v>31</v>
      </c>
      <c r="M6706" s="2" t="s">
        <v>27</v>
      </c>
      <c r="N6706" s="2">
        <v>811</v>
      </c>
      <c r="O6706" s="2" t="s">
        <v>23</v>
      </c>
      <c r="P6706" s="2">
        <f t="shared" si="208"/>
        <v>3798.8304000000003</v>
      </c>
    </row>
    <row r="6707" spans="1:16" ht="14.25" customHeight="1" x14ac:dyDescent="0.35">
      <c r="A6707" s="2" t="s">
        <v>6738</v>
      </c>
      <c r="B6707" s="2" t="s">
        <v>41</v>
      </c>
      <c r="C6707" s="2" t="s">
        <v>36</v>
      </c>
      <c r="D6707" s="2">
        <v>214.55</v>
      </c>
      <c r="E6707" s="2">
        <v>0.04</v>
      </c>
      <c r="F6707" s="2">
        <f t="shared" si="209"/>
        <v>8.5820000000000007</v>
      </c>
      <c r="G6707" s="2">
        <v>3</v>
      </c>
      <c r="H6707" s="2" t="str">
        <f>TEXT(Table1[[#This Row],[order_date]],"mmmm")</f>
        <v>May</v>
      </c>
      <c r="I6707" s="3">
        <v>45435</v>
      </c>
      <c r="J6707" s="3">
        <v>45436</v>
      </c>
      <c r="K6707" s="3" t="str">
        <f>TEXT(Table1[[#This Row],[delivery_date]]-Table1[[#This Row],[order_date]],"D")</f>
        <v>1</v>
      </c>
      <c r="L6707" s="2" t="s">
        <v>15</v>
      </c>
      <c r="M6707" s="2" t="s">
        <v>22</v>
      </c>
      <c r="N6707" s="2">
        <v>12.93</v>
      </c>
      <c r="O6707" s="2" t="s">
        <v>23</v>
      </c>
      <c r="P6707" s="2">
        <f t="shared" si="208"/>
        <v>205.96800000000002</v>
      </c>
    </row>
    <row r="6708" spans="1:16" ht="14.25" customHeight="1" x14ac:dyDescent="0.35">
      <c r="A6708" s="2" t="s">
        <v>6739</v>
      </c>
      <c r="B6708" s="2" t="s">
        <v>19</v>
      </c>
      <c r="C6708" s="2" t="s">
        <v>26</v>
      </c>
      <c r="D6708" s="2">
        <v>3299.33</v>
      </c>
      <c r="E6708" s="2">
        <v>0.37</v>
      </c>
      <c r="F6708" s="2">
        <f t="shared" si="209"/>
        <v>1220.7520999999999</v>
      </c>
      <c r="G6708" s="2">
        <v>3</v>
      </c>
      <c r="H6708" s="2" t="str">
        <f>TEXT(Table1[[#This Row],[order_date]],"mmmm")</f>
        <v>October</v>
      </c>
      <c r="I6708" s="3">
        <v>45210</v>
      </c>
      <c r="J6708" s="3">
        <v>45212</v>
      </c>
      <c r="K6708" s="3" t="str">
        <f>TEXT(Table1[[#This Row],[delivery_date]]-Table1[[#This Row],[order_date]],"D")</f>
        <v>2</v>
      </c>
      <c r="L6708" s="2" t="s">
        <v>21</v>
      </c>
      <c r="M6708" s="2" t="s">
        <v>22</v>
      </c>
      <c r="N6708" s="2">
        <v>982.17</v>
      </c>
      <c r="O6708" s="2" t="s">
        <v>17</v>
      </c>
      <c r="P6708" s="2">
        <f t="shared" si="208"/>
        <v>2078.5779000000002</v>
      </c>
    </row>
    <row r="6709" spans="1:16" ht="14.25" customHeight="1" x14ac:dyDescent="0.35">
      <c r="A6709" s="2" t="s">
        <v>6740</v>
      </c>
      <c r="B6709" s="2" t="s">
        <v>13</v>
      </c>
      <c r="C6709" s="2" t="s">
        <v>33</v>
      </c>
      <c r="D6709" s="2">
        <v>4855.67</v>
      </c>
      <c r="E6709" s="2">
        <v>0.18</v>
      </c>
      <c r="F6709" s="2">
        <f t="shared" si="209"/>
        <v>874.02059999999994</v>
      </c>
      <c r="G6709" s="2">
        <v>4</v>
      </c>
      <c r="H6709" s="2" t="str">
        <f>TEXT(Table1[[#This Row],[order_date]],"mmmm")</f>
        <v>August</v>
      </c>
      <c r="I6709" s="3">
        <v>45162</v>
      </c>
      <c r="J6709" s="3">
        <v>45169</v>
      </c>
      <c r="K6709" s="3" t="str">
        <f>TEXT(Table1[[#This Row],[delivery_date]]-Table1[[#This Row],[order_date]],"D")</f>
        <v>7</v>
      </c>
      <c r="L6709" s="2" t="s">
        <v>15</v>
      </c>
      <c r="M6709" s="2" t="s">
        <v>16</v>
      </c>
      <c r="N6709" s="2">
        <v>1102.02</v>
      </c>
      <c r="O6709" s="2" t="s">
        <v>39</v>
      </c>
      <c r="P6709" s="2">
        <f t="shared" si="208"/>
        <v>3981.6494000000002</v>
      </c>
    </row>
    <row r="6710" spans="1:16" ht="14.25" customHeight="1" x14ac:dyDescent="0.35">
      <c r="A6710" s="2" t="s">
        <v>6741</v>
      </c>
      <c r="B6710" s="2" t="s">
        <v>13</v>
      </c>
      <c r="C6710" s="2" t="s">
        <v>26</v>
      </c>
      <c r="D6710" s="2">
        <v>961.61</v>
      </c>
      <c r="E6710" s="2">
        <v>0.02</v>
      </c>
      <c r="F6710" s="2">
        <f t="shared" si="209"/>
        <v>19.232200000000002</v>
      </c>
      <c r="G6710" s="2">
        <v>1</v>
      </c>
      <c r="H6710" s="2" t="str">
        <f>TEXT(Table1[[#This Row],[order_date]],"mmmm")</f>
        <v>February</v>
      </c>
      <c r="I6710" s="3">
        <v>45326</v>
      </c>
      <c r="J6710" s="3">
        <v>45329</v>
      </c>
      <c r="K6710" s="3" t="str">
        <f>TEXT(Table1[[#This Row],[delivery_date]]-Table1[[#This Row],[order_date]],"D")</f>
        <v>3</v>
      </c>
      <c r="L6710" s="2" t="s">
        <v>21</v>
      </c>
      <c r="M6710" s="2" t="s">
        <v>27</v>
      </c>
      <c r="N6710" s="2">
        <v>75.33</v>
      </c>
      <c r="O6710" s="2" t="s">
        <v>23</v>
      </c>
      <c r="P6710" s="2">
        <f t="shared" si="208"/>
        <v>942.37779999999998</v>
      </c>
    </row>
    <row r="6711" spans="1:16" ht="14.25" customHeight="1" x14ac:dyDescent="0.35">
      <c r="A6711" s="2" t="s">
        <v>6742</v>
      </c>
      <c r="B6711" s="2" t="s">
        <v>19</v>
      </c>
      <c r="C6711" s="2" t="s">
        <v>26</v>
      </c>
      <c r="D6711" s="2">
        <v>2267.92</v>
      </c>
      <c r="E6711" s="2">
        <v>0.04</v>
      </c>
      <c r="F6711" s="2">
        <f t="shared" si="209"/>
        <v>90.716800000000006</v>
      </c>
      <c r="G6711" s="2">
        <v>3</v>
      </c>
      <c r="H6711" s="2" t="str">
        <f>TEXT(Table1[[#This Row],[order_date]],"mmmm")</f>
        <v>March</v>
      </c>
      <c r="I6711" s="3">
        <v>44990</v>
      </c>
      <c r="J6711" s="3">
        <v>44997</v>
      </c>
      <c r="K6711" s="3" t="str">
        <f>TEXT(Table1[[#This Row],[delivery_date]]-Table1[[#This Row],[order_date]],"D")</f>
        <v>7</v>
      </c>
      <c r="L6711" s="2" t="s">
        <v>15</v>
      </c>
      <c r="M6711" s="2" t="s">
        <v>27</v>
      </c>
      <c r="N6711" s="2">
        <v>137.94</v>
      </c>
      <c r="O6711" s="2" t="s">
        <v>17</v>
      </c>
      <c r="P6711" s="2">
        <f t="shared" si="208"/>
        <v>2177.2031999999999</v>
      </c>
    </row>
    <row r="6712" spans="1:16" ht="14.25" customHeight="1" x14ac:dyDescent="0.35">
      <c r="A6712" s="2" t="s">
        <v>6743</v>
      </c>
      <c r="B6712" s="2" t="s">
        <v>25</v>
      </c>
      <c r="C6712" s="2" t="s">
        <v>36</v>
      </c>
      <c r="D6712" s="2">
        <v>3539.26</v>
      </c>
      <c r="E6712" s="2">
        <v>0.1</v>
      </c>
      <c r="F6712" s="2">
        <f t="shared" si="209"/>
        <v>353.92600000000004</v>
      </c>
      <c r="G6712" s="2">
        <v>5</v>
      </c>
      <c r="H6712" s="2" t="str">
        <f>TEXT(Table1[[#This Row],[order_date]],"mmmm")</f>
        <v>July</v>
      </c>
      <c r="I6712" s="3">
        <v>45114</v>
      </c>
      <c r="J6712" s="3">
        <v>45117</v>
      </c>
      <c r="K6712" s="3" t="str">
        <f>TEXT(Table1[[#This Row],[delivery_date]]-Table1[[#This Row],[order_date]],"D")</f>
        <v>3</v>
      </c>
      <c r="L6712" s="2" t="s">
        <v>31</v>
      </c>
      <c r="M6712" s="2" t="s">
        <v>27</v>
      </c>
      <c r="N6712" s="2">
        <v>1053.96</v>
      </c>
      <c r="O6712" s="2" t="s">
        <v>39</v>
      </c>
      <c r="P6712" s="2">
        <f t="shared" si="208"/>
        <v>3185.3340000000003</v>
      </c>
    </row>
    <row r="6713" spans="1:16" ht="14.25" customHeight="1" x14ac:dyDescent="0.35">
      <c r="A6713" s="2" t="s">
        <v>6744</v>
      </c>
      <c r="B6713" s="2" t="s">
        <v>41</v>
      </c>
      <c r="C6713" s="2" t="s">
        <v>14</v>
      </c>
      <c r="D6713" s="2">
        <v>3202.38</v>
      </c>
      <c r="E6713" s="2">
        <v>0.39</v>
      </c>
      <c r="F6713" s="2">
        <f t="shared" si="209"/>
        <v>1248.9282000000001</v>
      </c>
      <c r="G6713" s="2">
        <v>8</v>
      </c>
      <c r="H6713" s="2" t="str">
        <f>TEXT(Table1[[#This Row],[order_date]],"mmmm")</f>
        <v>July</v>
      </c>
      <c r="I6713" s="3">
        <v>45120</v>
      </c>
      <c r="J6713" s="3">
        <v>45125</v>
      </c>
      <c r="K6713" s="3" t="str">
        <f>TEXT(Table1[[#This Row],[delivery_date]]-Table1[[#This Row],[order_date]],"D")</f>
        <v>5</v>
      </c>
      <c r="L6713" s="2" t="s">
        <v>15</v>
      </c>
      <c r="M6713" s="2" t="s">
        <v>22</v>
      </c>
      <c r="N6713" s="2">
        <v>661.2</v>
      </c>
      <c r="O6713" s="2" t="s">
        <v>34</v>
      </c>
      <c r="P6713" s="2">
        <f t="shared" si="208"/>
        <v>1953.4518</v>
      </c>
    </row>
    <row r="6714" spans="1:16" ht="14.25" customHeight="1" x14ac:dyDescent="0.35">
      <c r="A6714" s="2" t="s">
        <v>6745</v>
      </c>
      <c r="B6714" s="2" t="s">
        <v>41</v>
      </c>
      <c r="C6714" s="2" t="s">
        <v>26</v>
      </c>
      <c r="D6714" s="2">
        <v>2873.53</v>
      </c>
      <c r="E6714" s="2">
        <v>0.4</v>
      </c>
      <c r="F6714" s="2">
        <f t="shared" si="209"/>
        <v>1149.412</v>
      </c>
      <c r="G6714" s="2">
        <v>8</v>
      </c>
      <c r="H6714" s="2" t="str">
        <f>TEXT(Table1[[#This Row],[order_date]],"mmmm")</f>
        <v>January</v>
      </c>
      <c r="I6714" s="3">
        <v>44952</v>
      </c>
      <c r="J6714" s="3">
        <v>44958</v>
      </c>
      <c r="K6714" s="3" t="str">
        <f>TEXT(Table1[[#This Row],[delivery_date]]-Table1[[#This Row],[order_date]],"D")</f>
        <v>6</v>
      </c>
      <c r="L6714" s="2" t="s">
        <v>31</v>
      </c>
      <c r="M6714" s="2" t="s">
        <v>16</v>
      </c>
      <c r="N6714" s="2">
        <v>574.63</v>
      </c>
      <c r="O6714" s="2" t="s">
        <v>48</v>
      </c>
      <c r="P6714" s="2">
        <f t="shared" si="208"/>
        <v>1724.1180000000002</v>
      </c>
    </row>
    <row r="6715" spans="1:16" ht="14.25" customHeight="1" x14ac:dyDescent="0.35">
      <c r="A6715" s="2" t="s">
        <v>6746</v>
      </c>
      <c r="B6715" s="2" t="s">
        <v>41</v>
      </c>
      <c r="C6715" s="2" t="s">
        <v>14</v>
      </c>
      <c r="D6715" s="2">
        <v>1701.11</v>
      </c>
      <c r="E6715" s="2">
        <v>0.5</v>
      </c>
      <c r="F6715" s="2">
        <f t="shared" si="209"/>
        <v>850.55499999999995</v>
      </c>
      <c r="G6715" s="2">
        <v>9</v>
      </c>
      <c r="H6715" s="2" t="str">
        <f>TEXT(Table1[[#This Row],[order_date]],"mmmm")</f>
        <v>June</v>
      </c>
      <c r="I6715" s="3">
        <v>45096</v>
      </c>
      <c r="J6715" s="3">
        <v>45099</v>
      </c>
      <c r="K6715" s="3" t="str">
        <f>TEXT(Table1[[#This Row],[delivery_date]]-Table1[[#This Row],[order_date]],"D")</f>
        <v>3</v>
      </c>
      <c r="L6715" s="2" t="s">
        <v>21</v>
      </c>
      <c r="M6715" s="2" t="s">
        <v>22</v>
      </c>
      <c r="N6715" s="2">
        <v>179.41</v>
      </c>
      <c r="O6715" s="2" t="s">
        <v>17</v>
      </c>
      <c r="P6715" s="2">
        <f t="shared" si="208"/>
        <v>850.55499999999995</v>
      </c>
    </row>
    <row r="6716" spans="1:16" ht="14.25" customHeight="1" x14ac:dyDescent="0.35">
      <c r="A6716" s="2" t="s">
        <v>6747</v>
      </c>
      <c r="B6716" s="2" t="s">
        <v>19</v>
      </c>
      <c r="C6716" s="2" t="s">
        <v>36</v>
      </c>
      <c r="D6716" s="2">
        <v>3668.18</v>
      </c>
      <c r="E6716" s="2">
        <v>0.12</v>
      </c>
      <c r="F6716" s="2">
        <f t="shared" si="209"/>
        <v>440.18159999999995</v>
      </c>
      <c r="G6716" s="2">
        <v>9</v>
      </c>
      <c r="H6716" s="2" t="str">
        <f>TEXT(Table1[[#This Row],[order_date]],"mmmm")</f>
        <v>January</v>
      </c>
      <c r="I6716" s="3">
        <v>45313</v>
      </c>
      <c r="J6716" s="3">
        <v>45314</v>
      </c>
      <c r="K6716" s="3" t="str">
        <f>TEXT(Table1[[#This Row],[delivery_date]]-Table1[[#This Row],[order_date]],"D")</f>
        <v>1</v>
      </c>
      <c r="L6716" s="2" t="s">
        <v>31</v>
      </c>
      <c r="M6716" s="2" t="s">
        <v>27</v>
      </c>
      <c r="N6716" s="2">
        <v>985.57</v>
      </c>
      <c r="O6716" s="2" t="s">
        <v>23</v>
      </c>
      <c r="P6716" s="2">
        <f t="shared" si="208"/>
        <v>3227.9983999999999</v>
      </c>
    </row>
    <row r="6717" spans="1:16" ht="14.25" customHeight="1" x14ac:dyDescent="0.35">
      <c r="A6717" s="2" t="s">
        <v>6748</v>
      </c>
      <c r="B6717" s="2" t="s">
        <v>13</v>
      </c>
      <c r="C6717" s="2" t="s">
        <v>36</v>
      </c>
      <c r="D6717" s="2">
        <v>3300.95</v>
      </c>
      <c r="E6717" s="2">
        <v>0.03</v>
      </c>
      <c r="F6717" s="2">
        <f t="shared" si="209"/>
        <v>99.028499999999994</v>
      </c>
      <c r="G6717" s="2">
        <v>6</v>
      </c>
      <c r="H6717" s="2" t="str">
        <f>TEXT(Table1[[#This Row],[order_date]],"mmmm")</f>
        <v>September</v>
      </c>
      <c r="I6717" s="3">
        <v>45546</v>
      </c>
      <c r="J6717" s="3">
        <v>45547</v>
      </c>
      <c r="K6717" s="3" t="str">
        <f>TEXT(Table1[[#This Row],[delivery_date]]-Table1[[#This Row],[order_date]],"D")</f>
        <v>1</v>
      </c>
      <c r="L6717" s="2" t="s">
        <v>15</v>
      </c>
      <c r="M6717" s="2" t="s">
        <v>22</v>
      </c>
      <c r="N6717" s="2">
        <v>222.95</v>
      </c>
      <c r="O6717" s="2" t="s">
        <v>34</v>
      </c>
      <c r="P6717" s="2">
        <f t="shared" si="208"/>
        <v>3201.9214999999999</v>
      </c>
    </row>
    <row r="6718" spans="1:16" ht="14.25" customHeight="1" x14ac:dyDescent="0.35">
      <c r="A6718" s="2" t="s">
        <v>6749</v>
      </c>
      <c r="B6718" s="2" t="s">
        <v>41</v>
      </c>
      <c r="C6718" s="2" t="s">
        <v>20</v>
      </c>
      <c r="D6718" s="2">
        <v>897.72</v>
      </c>
      <c r="E6718" s="2">
        <v>0.14000000000000001</v>
      </c>
      <c r="F6718" s="2">
        <f t="shared" si="209"/>
        <v>125.68080000000002</v>
      </c>
      <c r="G6718" s="2">
        <v>7</v>
      </c>
      <c r="H6718" s="2" t="str">
        <f>TEXT(Table1[[#This Row],[order_date]],"mmmm")</f>
        <v>October</v>
      </c>
      <c r="I6718" s="3">
        <v>45203</v>
      </c>
      <c r="J6718" s="3">
        <v>45206</v>
      </c>
      <c r="K6718" s="3" t="str">
        <f>TEXT(Table1[[#This Row],[delivery_date]]-Table1[[#This Row],[order_date]],"D")</f>
        <v>3</v>
      </c>
      <c r="L6718" s="2" t="s">
        <v>15</v>
      </c>
      <c r="M6718" s="2" t="s">
        <v>27</v>
      </c>
      <c r="N6718" s="2">
        <v>216.81</v>
      </c>
      <c r="O6718" s="2" t="s">
        <v>17</v>
      </c>
      <c r="P6718" s="2">
        <f t="shared" si="208"/>
        <v>772.03920000000005</v>
      </c>
    </row>
    <row r="6719" spans="1:16" ht="14.25" customHeight="1" x14ac:dyDescent="0.35">
      <c r="A6719" s="2" t="s">
        <v>6750</v>
      </c>
      <c r="B6719" s="2" t="s">
        <v>13</v>
      </c>
      <c r="C6719" s="2" t="s">
        <v>33</v>
      </c>
      <c r="D6719" s="2">
        <v>4824.04</v>
      </c>
      <c r="E6719" s="2">
        <v>0.09</v>
      </c>
      <c r="F6719" s="2">
        <f t="shared" si="209"/>
        <v>434.16359999999997</v>
      </c>
      <c r="G6719" s="2">
        <v>4</v>
      </c>
      <c r="H6719" s="2" t="str">
        <f>TEXT(Table1[[#This Row],[order_date]],"mmmm")</f>
        <v>December</v>
      </c>
      <c r="I6719" s="3">
        <v>45636</v>
      </c>
      <c r="J6719" s="3">
        <v>45641</v>
      </c>
      <c r="K6719" s="3" t="str">
        <f>TEXT(Table1[[#This Row],[delivery_date]]-Table1[[#This Row],[order_date]],"D")</f>
        <v>5</v>
      </c>
      <c r="L6719" s="2" t="s">
        <v>15</v>
      </c>
      <c r="M6719" s="2" t="s">
        <v>22</v>
      </c>
      <c r="N6719" s="2">
        <v>402.1</v>
      </c>
      <c r="O6719" s="2" t="s">
        <v>39</v>
      </c>
      <c r="P6719" s="2">
        <f t="shared" si="208"/>
        <v>4389.8764000000001</v>
      </c>
    </row>
    <row r="6720" spans="1:16" ht="14.25" customHeight="1" x14ac:dyDescent="0.35">
      <c r="A6720" s="2" t="s">
        <v>6751</v>
      </c>
      <c r="B6720" s="2" t="s">
        <v>41</v>
      </c>
      <c r="C6720" s="2" t="s">
        <v>36</v>
      </c>
      <c r="D6720" s="2">
        <v>2822.8</v>
      </c>
      <c r="E6720" s="2">
        <v>0.36</v>
      </c>
      <c r="F6720" s="2">
        <f t="shared" si="209"/>
        <v>1016.2080000000001</v>
      </c>
      <c r="G6720" s="2">
        <v>3</v>
      </c>
      <c r="H6720" s="2" t="str">
        <f>TEXT(Table1[[#This Row],[order_date]],"mmmm")</f>
        <v>July</v>
      </c>
      <c r="I6720" s="3">
        <v>45123</v>
      </c>
      <c r="J6720" s="3">
        <v>45130</v>
      </c>
      <c r="K6720" s="3" t="str">
        <f>TEXT(Table1[[#This Row],[delivery_date]]-Table1[[#This Row],[order_date]],"D")</f>
        <v>7</v>
      </c>
      <c r="L6720" s="2" t="s">
        <v>31</v>
      </c>
      <c r="M6720" s="2" t="s">
        <v>22</v>
      </c>
      <c r="N6720" s="2">
        <v>707.76</v>
      </c>
      <c r="O6720" s="2" t="s">
        <v>39</v>
      </c>
      <c r="P6720" s="2">
        <f t="shared" si="208"/>
        <v>1806.5920000000001</v>
      </c>
    </row>
    <row r="6721" spans="1:16" ht="14.25" customHeight="1" x14ac:dyDescent="0.35">
      <c r="A6721" s="2" t="s">
        <v>6752</v>
      </c>
      <c r="B6721" s="2" t="s">
        <v>41</v>
      </c>
      <c r="C6721" s="2" t="s">
        <v>36</v>
      </c>
      <c r="D6721" s="2">
        <v>2674.76</v>
      </c>
      <c r="E6721" s="2">
        <v>0.48</v>
      </c>
      <c r="F6721" s="2">
        <f t="shared" si="209"/>
        <v>1283.8848</v>
      </c>
      <c r="G6721" s="2">
        <v>3</v>
      </c>
      <c r="H6721" s="2" t="str">
        <f>TEXT(Table1[[#This Row],[order_date]],"mmmm")</f>
        <v>January</v>
      </c>
      <c r="I6721" s="3">
        <v>44950</v>
      </c>
      <c r="J6721" s="3">
        <v>44956</v>
      </c>
      <c r="K6721" s="3" t="str">
        <f>TEXT(Table1[[#This Row],[delivery_date]]-Table1[[#This Row],[order_date]],"D")</f>
        <v>6</v>
      </c>
      <c r="L6721" s="2" t="s">
        <v>31</v>
      </c>
      <c r="M6721" s="2" t="s">
        <v>27</v>
      </c>
      <c r="N6721" s="2">
        <v>277.24</v>
      </c>
      <c r="O6721" s="2" t="s">
        <v>48</v>
      </c>
      <c r="P6721" s="2">
        <f t="shared" si="208"/>
        <v>1390.8752000000002</v>
      </c>
    </row>
    <row r="6722" spans="1:16" ht="14.25" customHeight="1" x14ac:dyDescent="0.35">
      <c r="A6722" s="2" t="s">
        <v>6753</v>
      </c>
      <c r="B6722" s="2" t="s">
        <v>19</v>
      </c>
      <c r="C6722" s="2" t="s">
        <v>14</v>
      </c>
      <c r="D6722" s="2">
        <v>4256.3599999999997</v>
      </c>
      <c r="E6722" s="2">
        <v>0.14000000000000001</v>
      </c>
      <c r="F6722" s="2">
        <f t="shared" si="209"/>
        <v>595.8904</v>
      </c>
      <c r="G6722" s="2">
        <v>2</v>
      </c>
      <c r="H6722" s="2" t="str">
        <f>TEXT(Table1[[#This Row],[order_date]],"mmmm")</f>
        <v>September</v>
      </c>
      <c r="I6722" s="3">
        <v>45181</v>
      </c>
      <c r="J6722" s="3">
        <v>45185</v>
      </c>
      <c r="K6722" s="3" t="str">
        <f>TEXT(Table1[[#This Row],[delivery_date]]-Table1[[#This Row],[order_date]],"D")</f>
        <v>4</v>
      </c>
      <c r="L6722" s="2" t="s">
        <v>21</v>
      </c>
      <c r="M6722" s="2" t="s">
        <v>22</v>
      </c>
      <c r="N6722" s="2">
        <v>1249.97</v>
      </c>
      <c r="O6722" s="2" t="s">
        <v>28</v>
      </c>
      <c r="P6722" s="2">
        <f t="shared" ref="P6722:P6785" si="210">D6722-F6722</f>
        <v>3660.4695999999994</v>
      </c>
    </row>
    <row r="6723" spans="1:16" ht="14.25" customHeight="1" x14ac:dyDescent="0.35">
      <c r="A6723" s="2" t="s">
        <v>6754</v>
      </c>
      <c r="B6723" s="2" t="s">
        <v>25</v>
      </c>
      <c r="C6723" s="2" t="s">
        <v>36</v>
      </c>
      <c r="D6723" s="2">
        <v>3238.03</v>
      </c>
      <c r="E6723" s="2">
        <v>0.16</v>
      </c>
      <c r="F6723" s="2">
        <f t="shared" ref="F6723:F6786" si="211">D6723*E6723</f>
        <v>518.08480000000009</v>
      </c>
      <c r="G6723" s="2">
        <v>8</v>
      </c>
      <c r="H6723" s="2" t="str">
        <f>TEXT(Table1[[#This Row],[order_date]],"mmmm")</f>
        <v>July</v>
      </c>
      <c r="I6723" s="3">
        <v>45503</v>
      </c>
      <c r="J6723" s="3">
        <v>45509</v>
      </c>
      <c r="K6723" s="3" t="str">
        <f>TEXT(Table1[[#This Row],[delivery_date]]-Table1[[#This Row],[order_date]],"D")</f>
        <v>6</v>
      </c>
      <c r="L6723" s="2" t="s">
        <v>15</v>
      </c>
      <c r="M6723" s="2" t="s">
        <v>27</v>
      </c>
      <c r="N6723" s="2">
        <v>326.25</v>
      </c>
      <c r="O6723" s="2" t="s">
        <v>34</v>
      </c>
      <c r="P6723" s="2">
        <f t="shared" si="210"/>
        <v>2719.9452000000001</v>
      </c>
    </row>
    <row r="6724" spans="1:16" ht="14.25" customHeight="1" x14ac:dyDescent="0.35">
      <c r="A6724" s="2" t="s">
        <v>6755</v>
      </c>
      <c r="B6724" s="2" t="s">
        <v>19</v>
      </c>
      <c r="C6724" s="2" t="s">
        <v>26</v>
      </c>
      <c r="D6724" s="2">
        <v>464.95</v>
      </c>
      <c r="E6724" s="2">
        <v>0.18</v>
      </c>
      <c r="F6724" s="2">
        <f t="shared" si="211"/>
        <v>83.690999999999988</v>
      </c>
      <c r="G6724" s="2">
        <v>7</v>
      </c>
      <c r="H6724" s="2" t="str">
        <f>TEXT(Table1[[#This Row],[order_date]],"mmmm")</f>
        <v>August</v>
      </c>
      <c r="I6724" s="3">
        <v>45518</v>
      </c>
      <c r="J6724" s="3">
        <v>45521</v>
      </c>
      <c r="K6724" s="3" t="str">
        <f>TEXT(Table1[[#This Row],[delivery_date]]-Table1[[#This Row],[order_date]],"D")</f>
        <v>3</v>
      </c>
      <c r="L6724" s="2" t="s">
        <v>21</v>
      </c>
      <c r="M6724" s="2" t="s">
        <v>22</v>
      </c>
      <c r="N6724" s="2">
        <v>93.07</v>
      </c>
      <c r="O6724" s="2" t="s">
        <v>23</v>
      </c>
      <c r="P6724" s="2">
        <f t="shared" si="210"/>
        <v>381.25900000000001</v>
      </c>
    </row>
    <row r="6725" spans="1:16" ht="14.25" customHeight="1" x14ac:dyDescent="0.35">
      <c r="A6725" s="2" t="s">
        <v>6756</v>
      </c>
      <c r="B6725" s="2" t="s">
        <v>41</v>
      </c>
      <c r="C6725" s="2" t="s">
        <v>20</v>
      </c>
      <c r="D6725" s="2">
        <v>2582.29</v>
      </c>
      <c r="E6725" s="2">
        <v>0.43</v>
      </c>
      <c r="F6725" s="2">
        <f t="shared" si="211"/>
        <v>1110.3847000000001</v>
      </c>
      <c r="G6725" s="2">
        <v>8</v>
      </c>
      <c r="H6725" s="2" t="str">
        <f>TEXT(Table1[[#This Row],[order_date]],"mmmm")</f>
        <v>January</v>
      </c>
      <c r="I6725" s="3">
        <v>44934</v>
      </c>
      <c r="J6725" s="3">
        <v>44938</v>
      </c>
      <c r="K6725" s="3" t="str">
        <f>TEXT(Table1[[#This Row],[delivery_date]]-Table1[[#This Row],[order_date]],"D")</f>
        <v>4</v>
      </c>
      <c r="L6725" s="2" t="s">
        <v>15</v>
      </c>
      <c r="M6725" s="2" t="s">
        <v>22</v>
      </c>
      <c r="N6725" s="2">
        <v>689.35</v>
      </c>
      <c r="O6725" s="2" t="s">
        <v>23</v>
      </c>
      <c r="P6725" s="2">
        <f t="shared" si="210"/>
        <v>1471.9052999999999</v>
      </c>
    </row>
    <row r="6726" spans="1:16" ht="14.25" customHeight="1" x14ac:dyDescent="0.35">
      <c r="A6726" s="2" t="s">
        <v>6757</v>
      </c>
      <c r="B6726" s="2" t="s">
        <v>41</v>
      </c>
      <c r="C6726" s="2" t="s">
        <v>20</v>
      </c>
      <c r="D6726" s="2">
        <v>3924.92</v>
      </c>
      <c r="E6726" s="2">
        <v>0.28999999999999998</v>
      </c>
      <c r="F6726" s="2">
        <f t="shared" si="211"/>
        <v>1138.2267999999999</v>
      </c>
      <c r="G6726" s="2">
        <v>6</v>
      </c>
      <c r="H6726" s="2" t="str">
        <f>TEXT(Table1[[#This Row],[order_date]],"mmmm")</f>
        <v>July</v>
      </c>
      <c r="I6726" s="3">
        <v>45483</v>
      </c>
      <c r="J6726" s="3">
        <v>45486</v>
      </c>
      <c r="K6726" s="3" t="str">
        <f>TEXT(Table1[[#This Row],[delivery_date]]-Table1[[#This Row],[order_date]],"D")</f>
        <v>3</v>
      </c>
      <c r="L6726" s="2" t="s">
        <v>31</v>
      </c>
      <c r="M6726" s="2" t="s">
        <v>27</v>
      </c>
      <c r="N6726" s="2">
        <v>621.21</v>
      </c>
      <c r="O6726" s="2" t="s">
        <v>28</v>
      </c>
      <c r="P6726" s="2">
        <f t="shared" si="210"/>
        <v>2786.6932000000002</v>
      </c>
    </row>
    <row r="6727" spans="1:16" ht="14.25" customHeight="1" x14ac:dyDescent="0.35">
      <c r="A6727" s="2" t="s">
        <v>6758</v>
      </c>
      <c r="B6727" s="2" t="s">
        <v>25</v>
      </c>
      <c r="C6727" s="2" t="s">
        <v>26</v>
      </c>
      <c r="D6727" s="2">
        <v>3529.9</v>
      </c>
      <c r="E6727" s="2">
        <v>0.49</v>
      </c>
      <c r="F6727" s="2">
        <f t="shared" si="211"/>
        <v>1729.6510000000001</v>
      </c>
      <c r="G6727" s="2">
        <v>5</v>
      </c>
      <c r="H6727" s="2" t="str">
        <f>TEXT(Table1[[#This Row],[order_date]],"mmmm")</f>
        <v>April</v>
      </c>
      <c r="I6727" s="3">
        <v>45399</v>
      </c>
      <c r="J6727" s="3">
        <v>45403</v>
      </c>
      <c r="K6727" s="3" t="str">
        <f>TEXT(Table1[[#This Row],[delivery_date]]-Table1[[#This Row],[order_date]],"D")</f>
        <v>4</v>
      </c>
      <c r="L6727" s="2" t="s">
        <v>31</v>
      </c>
      <c r="M6727" s="2" t="s">
        <v>27</v>
      </c>
      <c r="N6727" s="2">
        <v>592.69000000000005</v>
      </c>
      <c r="O6727" s="2" t="s">
        <v>39</v>
      </c>
      <c r="P6727" s="2">
        <f t="shared" si="210"/>
        <v>1800.249</v>
      </c>
    </row>
    <row r="6728" spans="1:16" ht="14.25" customHeight="1" x14ac:dyDescent="0.35">
      <c r="A6728" s="2" t="s">
        <v>6759</v>
      </c>
      <c r="B6728" s="2" t="s">
        <v>13</v>
      </c>
      <c r="C6728" s="2" t="s">
        <v>36</v>
      </c>
      <c r="D6728" s="2">
        <v>4856.7700000000004</v>
      </c>
      <c r="E6728" s="2">
        <v>0.31</v>
      </c>
      <c r="F6728" s="2">
        <f t="shared" si="211"/>
        <v>1505.5987000000002</v>
      </c>
      <c r="G6728" s="2">
        <v>1</v>
      </c>
      <c r="H6728" s="2" t="str">
        <f>TEXT(Table1[[#This Row],[order_date]],"mmmm")</f>
        <v>January</v>
      </c>
      <c r="I6728" s="3">
        <v>45292</v>
      </c>
      <c r="J6728" s="3">
        <v>45299</v>
      </c>
      <c r="K6728" s="3" t="str">
        <f>TEXT(Table1[[#This Row],[delivery_date]]-Table1[[#This Row],[order_date]],"D")</f>
        <v>7</v>
      </c>
      <c r="L6728" s="2" t="s">
        <v>21</v>
      </c>
      <c r="M6728" s="2" t="s">
        <v>27</v>
      </c>
      <c r="N6728" s="2">
        <v>1392.13</v>
      </c>
      <c r="O6728" s="2" t="s">
        <v>17</v>
      </c>
      <c r="P6728" s="2">
        <f t="shared" si="210"/>
        <v>3351.1713</v>
      </c>
    </row>
    <row r="6729" spans="1:16" ht="14.25" customHeight="1" x14ac:dyDescent="0.35">
      <c r="A6729" s="2" t="s">
        <v>6760</v>
      </c>
      <c r="B6729" s="2" t="s">
        <v>13</v>
      </c>
      <c r="C6729" s="2" t="s">
        <v>33</v>
      </c>
      <c r="D6729" s="2">
        <v>222.09</v>
      </c>
      <c r="E6729" s="2">
        <v>0.35</v>
      </c>
      <c r="F6729" s="2">
        <f t="shared" si="211"/>
        <v>77.731499999999997</v>
      </c>
      <c r="G6729" s="2">
        <v>8</v>
      </c>
      <c r="H6729" s="2" t="str">
        <f>TEXT(Table1[[#This Row],[order_date]],"mmmm")</f>
        <v>October</v>
      </c>
      <c r="I6729" s="3">
        <v>45577</v>
      </c>
      <c r="J6729" s="3">
        <v>45578</v>
      </c>
      <c r="K6729" s="3" t="str">
        <f>TEXT(Table1[[#This Row],[delivery_date]]-Table1[[#This Row],[order_date]],"D")</f>
        <v>1</v>
      </c>
      <c r="L6729" s="2" t="s">
        <v>15</v>
      </c>
      <c r="M6729" s="2" t="s">
        <v>27</v>
      </c>
      <c r="N6729" s="2">
        <v>15.12</v>
      </c>
      <c r="O6729" s="2" t="s">
        <v>23</v>
      </c>
      <c r="P6729" s="2">
        <f t="shared" si="210"/>
        <v>144.35849999999999</v>
      </c>
    </row>
    <row r="6730" spans="1:16" ht="14.25" customHeight="1" x14ac:dyDescent="0.35">
      <c r="A6730" s="2" t="s">
        <v>6761</v>
      </c>
      <c r="B6730" s="2" t="s">
        <v>41</v>
      </c>
      <c r="C6730" s="2" t="s">
        <v>36</v>
      </c>
      <c r="D6730" s="2">
        <v>1379.97</v>
      </c>
      <c r="E6730" s="2">
        <v>0.04</v>
      </c>
      <c r="F6730" s="2">
        <f t="shared" si="211"/>
        <v>55.198800000000006</v>
      </c>
      <c r="G6730" s="2">
        <v>2</v>
      </c>
      <c r="H6730" s="2" t="str">
        <f>TEXT(Table1[[#This Row],[order_date]],"mmmm")</f>
        <v>July</v>
      </c>
      <c r="I6730" s="3">
        <v>45495</v>
      </c>
      <c r="J6730" s="3">
        <v>45502</v>
      </c>
      <c r="K6730" s="3" t="str">
        <f>TEXT(Table1[[#This Row],[delivery_date]]-Table1[[#This Row],[order_date]],"D")</f>
        <v>7</v>
      </c>
      <c r="L6730" s="2" t="s">
        <v>21</v>
      </c>
      <c r="M6730" s="2" t="s">
        <v>27</v>
      </c>
      <c r="N6730" s="2">
        <v>245.71</v>
      </c>
      <c r="O6730" s="2" t="s">
        <v>28</v>
      </c>
      <c r="P6730" s="2">
        <f t="shared" si="210"/>
        <v>1324.7712000000001</v>
      </c>
    </row>
    <row r="6731" spans="1:16" ht="14.25" customHeight="1" x14ac:dyDescent="0.35">
      <c r="A6731" s="2" t="s">
        <v>6762</v>
      </c>
      <c r="B6731" s="2" t="s">
        <v>13</v>
      </c>
      <c r="C6731" s="2" t="s">
        <v>20</v>
      </c>
      <c r="D6731" s="2">
        <v>2790.87</v>
      </c>
      <c r="E6731" s="2">
        <v>0.48</v>
      </c>
      <c r="F6731" s="2">
        <f t="shared" si="211"/>
        <v>1339.6175999999998</v>
      </c>
      <c r="G6731" s="2">
        <v>1</v>
      </c>
      <c r="H6731" s="2" t="str">
        <f>TEXT(Table1[[#This Row],[order_date]],"mmmm")</f>
        <v>January</v>
      </c>
      <c r="I6731" s="3">
        <v>44938</v>
      </c>
      <c r="J6731" s="3">
        <v>44939</v>
      </c>
      <c r="K6731" s="3" t="str">
        <f>TEXT(Table1[[#This Row],[delivery_date]]-Table1[[#This Row],[order_date]],"D")</f>
        <v>1</v>
      </c>
      <c r="L6731" s="2" t="s">
        <v>15</v>
      </c>
      <c r="M6731" s="2" t="s">
        <v>22</v>
      </c>
      <c r="N6731" s="2">
        <v>419.2</v>
      </c>
      <c r="O6731" s="2" t="s">
        <v>23</v>
      </c>
      <c r="P6731" s="2">
        <f t="shared" si="210"/>
        <v>1451.2524000000001</v>
      </c>
    </row>
    <row r="6732" spans="1:16" ht="14.25" customHeight="1" x14ac:dyDescent="0.35">
      <c r="A6732" s="2" t="s">
        <v>6763</v>
      </c>
      <c r="B6732" s="2" t="s">
        <v>41</v>
      </c>
      <c r="C6732" s="2" t="s">
        <v>33</v>
      </c>
      <c r="D6732" s="2">
        <v>3135.5</v>
      </c>
      <c r="E6732" s="2">
        <v>0.31</v>
      </c>
      <c r="F6732" s="2">
        <f t="shared" si="211"/>
        <v>972.005</v>
      </c>
      <c r="G6732" s="2">
        <v>9</v>
      </c>
      <c r="H6732" s="2" t="str">
        <f>TEXT(Table1[[#This Row],[order_date]],"mmmm")</f>
        <v>March</v>
      </c>
      <c r="I6732" s="3">
        <v>44998</v>
      </c>
      <c r="J6732" s="3">
        <v>45002</v>
      </c>
      <c r="K6732" s="3" t="str">
        <f>TEXT(Table1[[#This Row],[delivery_date]]-Table1[[#This Row],[order_date]],"D")</f>
        <v>4</v>
      </c>
      <c r="L6732" s="2" t="s">
        <v>31</v>
      </c>
      <c r="M6732" s="2" t="s">
        <v>22</v>
      </c>
      <c r="N6732" s="2">
        <v>545.48</v>
      </c>
      <c r="O6732" s="2" t="s">
        <v>23</v>
      </c>
      <c r="P6732" s="2">
        <f t="shared" si="210"/>
        <v>2163.4949999999999</v>
      </c>
    </row>
    <row r="6733" spans="1:16" ht="14.25" customHeight="1" x14ac:dyDescent="0.35">
      <c r="A6733" s="2" t="s">
        <v>6764</v>
      </c>
      <c r="B6733" s="2" t="s">
        <v>25</v>
      </c>
      <c r="C6733" s="2" t="s">
        <v>14</v>
      </c>
      <c r="D6733" s="2">
        <v>1444.34</v>
      </c>
      <c r="E6733" s="2">
        <v>0.26</v>
      </c>
      <c r="F6733" s="2">
        <f t="shared" si="211"/>
        <v>375.52839999999998</v>
      </c>
      <c r="G6733" s="2">
        <v>8</v>
      </c>
      <c r="H6733" s="2" t="str">
        <f>TEXT(Table1[[#This Row],[order_date]],"mmmm")</f>
        <v>March</v>
      </c>
      <c r="I6733" s="3">
        <v>44989</v>
      </c>
      <c r="J6733" s="3">
        <v>44996</v>
      </c>
      <c r="K6733" s="3" t="str">
        <f>TEXT(Table1[[#This Row],[delivery_date]]-Table1[[#This Row],[order_date]],"D")</f>
        <v>7</v>
      </c>
      <c r="L6733" s="2" t="s">
        <v>21</v>
      </c>
      <c r="M6733" s="2" t="s">
        <v>16</v>
      </c>
      <c r="N6733" s="2">
        <v>178.42</v>
      </c>
      <c r="O6733" s="2" t="s">
        <v>23</v>
      </c>
      <c r="P6733" s="2">
        <f t="shared" si="210"/>
        <v>1068.8116</v>
      </c>
    </row>
    <row r="6734" spans="1:16" ht="14.25" customHeight="1" x14ac:dyDescent="0.35">
      <c r="A6734" s="2" t="s">
        <v>6765</v>
      </c>
      <c r="B6734" s="2" t="s">
        <v>25</v>
      </c>
      <c r="C6734" s="2" t="s">
        <v>14</v>
      </c>
      <c r="D6734" s="2">
        <v>4151.33</v>
      </c>
      <c r="E6734" s="2">
        <v>0.19</v>
      </c>
      <c r="F6734" s="2">
        <f t="shared" si="211"/>
        <v>788.7527</v>
      </c>
      <c r="G6734" s="2">
        <v>9</v>
      </c>
      <c r="H6734" s="2" t="str">
        <f>TEXT(Table1[[#This Row],[order_date]],"mmmm")</f>
        <v>June</v>
      </c>
      <c r="I6734" s="3">
        <v>45089</v>
      </c>
      <c r="J6734" s="3">
        <v>45091</v>
      </c>
      <c r="K6734" s="3" t="str">
        <f>TEXT(Table1[[#This Row],[delivery_date]]-Table1[[#This Row],[order_date]],"D")</f>
        <v>2</v>
      </c>
      <c r="L6734" s="2" t="s">
        <v>31</v>
      </c>
      <c r="M6734" s="2" t="s">
        <v>16</v>
      </c>
      <c r="N6734" s="2">
        <v>281.86</v>
      </c>
      <c r="O6734" s="2" t="s">
        <v>48</v>
      </c>
      <c r="P6734" s="2">
        <f t="shared" si="210"/>
        <v>3362.5772999999999</v>
      </c>
    </row>
    <row r="6735" spans="1:16" ht="14.25" customHeight="1" x14ac:dyDescent="0.35">
      <c r="A6735" s="2" t="s">
        <v>6766</v>
      </c>
      <c r="B6735" s="2" t="s">
        <v>41</v>
      </c>
      <c r="C6735" s="2" t="s">
        <v>36</v>
      </c>
      <c r="D6735" s="2">
        <v>905.3</v>
      </c>
      <c r="E6735" s="2">
        <v>0.04</v>
      </c>
      <c r="F6735" s="2">
        <f t="shared" si="211"/>
        <v>36.211999999999996</v>
      </c>
      <c r="G6735" s="2">
        <v>5</v>
      </c>
      <c r="H6735" s="2" t="str">
        <f>TEXT(Table1[[#This Row],[order_date]],"mmmm")</f>
        <v>July</v>
      </c>
      <c r="I6735" s="3">
        <v>45476</v>
      </c>
      <c r="J6735" s="3">
        <v>45482</v>
      </c>
      <c r="K6735" s="3" t="str">
        <f>TEXT(Table1[[#This Row],[delivery_date]]-Table1[[#This Row],[order_date]],"D")</f>
        <v>6</v>
      </c>
      <c r="L6735" s="2" t="s">
        <v>15</v>
      </c>
      <c r="M6735" s="2" t="s">
        <v>16</v>
      </c>
      <c r="N6735" s="2">
        <v>101.93</v>
      </c>
      <c r="O6735" s="2" t="s">
        <v>17</v>
      </c>
      <c r="P6735" s="2">
        <f t="shared" si="210"/>
        <v>869.08799999999997</v>
      </c>
    </row>
    <row r="6736" spans="1:16" ht="14.25" customHeight="1" x14ac:dyDescent="0.35">
      <c r="A6736" s="2" t="s">
        <v>6767</v>
      </c>
      <c r="B6736" s="2" t="s">
        <v>25</v>
      </c>
      <c r="C6736" s="2" t="s">
        <v>36</v>
      </c>
      <c r="D6736" s="2">
        <v>104.16</v>
      </c>
      <c r="E6736" s="2">
        <v>7.0000000000000007E-2</v>
      </c>
      <c r="F6736" s="2">
        <f t="shared" si="211"/>
        <v>7.2912000000000008</v>
      </c>
      <c r="G6736" s="2">
        <v>3</v>
      </c>
      <c r="H6736" s="2" t="str">
        <f>TEXT(Table1[[#This Row],[order_date]],"mmmm")</f>
        <v>October</v>
      </c>
      <c r="I6736" s="3">
        <v>45203</v>
      </c>
      <c r="J6736" s="3">
        <v>45210</v>
      </c>
      <c r="K6736" s="3" t="str">
        <f>TEXT(Table1[[#This Row],[delivery_date]]-Table1[[#This Row],[order_date]],"D")</f>
        <v>7</v>
      </c>
      <c r="L6736" s="2" t="s">
        <v>31</v>
      </c>
      <c r="M6736" s="2" t="s">
        <v>27</v>
      </c>
      <c r="N6736" s="2">
        <v>5.76</v>
      </c>
      <c r="O6736" s="2" t="s">
        <v>34</v>
      </c>
      <c r="P6736" s="2">
        <f t="shared" si="210"/>
        <v>96.868799999999993</v>
      </c>
    </row>
    <row r="6737" spans="1:16" ht="14.25" customHeight="1" x14ac:dyDescent="0.35">
      <c r="A6737" s="2" t="s">
        <v>6768</v>
      </c>
      <c r="B6737" s="2" t="s">
        <v>19</v>
      </c>
      <c r="C6737" s="2" t="s">
        <v>33</v>
      </c>
      <c r="D6737" s="2">
        <v>4766.72</v>
      </c>
      <c r="E6737" s="2">
        <v>0.01</v>
      </c>
      <c r="F6737" s="2">
        <f t="shared" si="211"/>
        <v>47.667200000000001</v>
      </c>
      <c r="G6737" s="2">
        <v>8</v>
      </c>
      <c r="H6737" s="2" t="str">
        <f>TEXT(Table1[[#This Row],[order_date]],"mmmm")</f>
        <v>July</v>
      </c>
      <c r="I6737" s="3">
        <v>45489</v>
      </c>
      <c r="J6737" s="3">
        <v>45490</v>
      </c>
      <c r="K6737" s="3" t="str">
        <f>TEXT(Table1[[#This Row],[delivery_date]]-Table1[[#This Row],[order_date]],"D")</f>
        <v>1</v>
      </c>
      <c r="L6737" s="2" t="s">
        <v>31</v>
      </c>
      <c r="M6737" s="2" t="s">
        <v>27</v>
      </c>
      <c r="N6737" s="2">
        <v>385.32</v>
      </c>
      <c r="O6737" s="2" t="s">
        <v>39</v>
      </c>
      <c r="P6737" s="2">
        <f t="shared" si="210"/>
        <v>4719.0528000000004</v>
      </c>
    </row>
    <row r="6738" spans="1:16" ht="14.25" customHeight="1" x14ac:dyDescent="0.35">
      <c r="A6738" s="2" t="s">
        <v>6769</v>
      </c>
      <c r="B6738" s="2" t="s">
        <v>19</v>
      </c>
      <c r="C6738" s="2" t="s">
        <v>33</v>
      </c>
      <c r="D6738" s="2">
        <v>2018.63</v>
      </c>
      <c r="E6738" s="2">
        <v>0.5</v>
      </c>
      <c r="F6738" s="2">
        <f t="shared" si="211"/>
        <v>1009.3150000000001</v>
      </c>
      <c r="G6738" s="2">
        <v>4</v>
      </c>
      <c r="H6738" s="2" t="str">
        <f>TEXT(Table1[[#This Row],[order_date]],"mmmm")</f>
        <v>February</v>
      </c>
      <c r="I6738" s="3">
        <v>45328</v>
      </c>
      <c r="J6738" s="3">
        <v>45334</v>
      </c>
      <c r="K6738" s="3" t="str">
        <f>TEXT(Table1[[#This Row],[delivery_date]]-Table1[[#This Row],[order_date]],"D")</f>
        <v>6</v>
      </c>
      <c r="L6738" s="2" t="s">
        <v>21</v>
      </c>
      <c r="M6738" s="2" t="s">
        <v>22</v>
      </c>
      <c r="N6738" s="2">
        <v>224.37</v>
      </c>
      <c r="O6738" s="2" t="s">
        <v>39</v>
      </c>
      <c r="P6738" s="2">
        <f t="shared" si="210"/>
        <v>1009.3150000000001</v>
      </c>
    </row>
    <row r="6739" spans="1:16" ht="14.25" customHeight="1" x14ac:dyDescent="0.35">
      <c r="A6739" s="2" t="s">
        <v>6770</v>
      </c>
      <c r="B6739" s="2" t="s">
        <v>25</v>
      </c>
      <c r="C6739" s="2" t="s">
        <v>36</v>
      </c>
      <c r="D6739" s="2">
        <v>4791.7</v>
      </c>
      <c r="E6739" s="2">
        <v>0.39</v>
      </c>
      <c r="F6739" s="2">
        <f t="shared" si="211"/>
        <v>1868.7629999999999</v>
      </c>
      <c r="G6739" s="2">
        <v>1</v>
      </c>
      <c r="H6739" s="2" t="str">
        <f>TEXT(Table1[[#This Row],[order_date]],"mmmm")</f>
        <v>May</v>
      </c>
      <c r="I6739" s="3">
        <v>45432</v>
      </c>
      <c r="J6739" s="3">
        <v>45437</v>
      </c>
      <c r="K6739" s="3" t="str">
        <f>TEXT(Table1[[#This Row],[delivery_date]]-Table1[[#This Row],[order_date]],"D")</f>
        <v>5</v>
      </c>
      <c r="L6739" s="2" t="s">
        <v>31</v>
      </c>
      <c r="M6739" s="2" t="s">
        <v>22</v>
      </c>
      <c r="N6739" s="2">
        <v>593.49</v>
      </c>
      <c r="O6739" s="2" t="s">
        <v>23</v>
      </c>
      <c r="P6739" s="2">
        <f t="shared" si="210"/>
        <v>2922.9369999999999</v>
      </c>
    </row>
    <row r="6740" spans="1:16" ht="14.25" customHeight="1" x14ac:dyDescent="0.35">
      <c r="A6740" s="2" t="s">
        <v>6771</v>
      </c>
      <c r="B6740" s="2" t="s">
        <v>41</v>
      </c>
      <c r="C6740" s="2" t="s">
        <v>20</v>
      </c>
      <c r="D6740" s="2">
        <v>1461.86</v>
      </c>
      <c r="E6740" s="2">
        <v>0.4</v>
      </c>
      <c r="F6740" s="2">
        <f t="shared" si="211"/>
        <v>584.74400000000003</v>
      </c>
      <c r="G6740" s="2">
        <v>9</v>
      </c>
      <c r="H6740" s="2" t="str">
        <f>TEXT(Table1[[#This Row],[order_date]],"mmmm")</f>
        <v>October</v>
      </c>
      <c r="I6740" s="3">
        <v>45592</v>
      </c>
      <c r="J6740" s="3">
        <v>45599</v>
      </c>
      <c r="K6740" s="3" t="str">
        <f>TEXT(Table1[[#This Row],[delivery_date]]-Table1[[#This Row],[order_date]],"D")</f>
        <v>7</v>
      </c>
      <c r="L6740" s="2" t="s">
        <v>15</v>
      </c>
      <c r="M6740" s="2" t="s">
        <v>22</v>
      </c>
      <c r="N6740" s="2">
        <v>210.52</v>
      </c>
      <c r="O6740" s="2" t="s">
        <v>17</v>
      </c>
      <c r="P6740" s="2">
        <f t="shared" si="210"/>
        <v>877.11599999999987</v>
      </c>
    </row>
    <row r="6741" spans="1:16" ht="14.25" customHeight="1" x14ac:dyDescent="0.35">
      <c r="A6741" s="2" t="s">
        <v>6772</v>
      </c>
      <c r="B6741" s="2" t="s">
        <v>41</v>
      </c>
      <c r="C6741" s="2" t="s">
        <v>14</v>
      </c>
      <c r="D6741" s="2">
        <v>410.9</v>
      </c>
      <c r="E6741" s="2">
        <v>0.37</v>
      </c>
      <c r="F6741" s="2">
        <f t="shared" si="211"/>
        <v>152.03299999999999</v>
      </c>
      <c r="G6741" s="2">
        <v>4</v>
      </c>
      <c r="H6741" s="2" t="str">
        <f>TEXT(Table1[[#This Row],[order_date]],"mmmm")</f>
        <v>June</v>
      </c>
      <c r="I6741" s="3">
        <v>45458</v>
      </c>
      <c r="J6741" s="3">
        <v>45463</v>
      </c>
      <c r="K6741" s="3" t="str">
        <f>TEXT(Table1[[#This Row],[delivery_date]]-Table1[[#This Row],[order_date]],"D")</f>
        <v>5</v>
      </c>
      <c r="L6741" s="2" t="s">
        <v>15</v>
      </c>
      <c r="M6741" s="2" t="s">
        <v>27</v>
      </c>
      <c r="N6741" s="2">
        <v>112.96</v>
      </c>
      <c r="O6741" s="2" t="s">
        <v>17</v>
      </c>
      <c r="P6741" s="2">
        <f t="shared" si="210"/>
        <v>258.86699999999996</v>
      </c>
    </row>
    <row r="6742" spans="1:16" ht="14.25" customHeight="1" x14ac:dyDescent="0.35">
      <c r="A6742" s="2" t="s">
        <v>6773</v>
      </c>
      <c r="B6742" s="2" t="s">
        <v>25</v>
      </c>
      <c r="C6742" s="2" t="s">
        <v>33</v>
      </c>
      <c r="D6742" s="2">
        <v>3885.35</v>
      </c>
      <c r="E6742" s="2">
        <v>0.24</v>
      </c>
      <c r="F6742" s="2">
        <f t="shared" si="211"/>
        <v>932.48399999999992</v>
      </c>
      <c r="G6742" s="2">
        <v>2</v>
      </c>
      <c r="H6742" s="2" t="str">
        <f>TEXT(Table1[[#This Row],[order_date]],"mmmm")</f>
        <v>April</v>
      </c>
      <c r="I6742" s="3">
        <v>45405</v>
      </c>
      <c r="J6742" s="3">
        <v>45409</v>
      </c>
      <c r="K6742" s="3" t="str">
        <f>TEXT(Table1[[#This Row],[delivery_date]]-Table1[[#This Row],[order_date]],"D")</f>
        <v>4</v>
      </c>
      <c r="L6742" s="2" t="s">
        <v>31</v>
      </c>
      <c r="M6742" s="2" t="s">
        <v>16</v>
      </c>
      <c r="N6742" s="2">
        <v>743.57</v>
      </c>
      <c r="O6742" s="2" t="s">
        <v>17</v>
      </c>
      <c r="P6742" s="2">
        <f t="shared" si="210"/>
        <v>2952.866</v>
      </c>
    </row>
    <row r="6743" spans="1:16" ht="14.25" customHeight="1" x14ac:dyDescent="0.35">
      <c r="A6743" s="2" t="s">
        <v>6774</v>
      </c>
      <c r="B6743" s="2" t="s">
        <v>13</v>
      </c>
      <c r="C6743" s="2" t="s">
        <v>20</v>
      </c>
      <c r="D6743" s="2">
        <v>4195.5200000000004</v>
      </c>
      <c r="E6743" s="2">
        <v>0.04</v>
      </c>
      <c r="F6743" s="2">
        <f t="shared" si="211"/>
        <v>167.82080000000002</v>
      </c>
      <c r="G6743" s="2">
        <v>3</v>
      </c>
      <c r="H6743" s="2" t="str">
        <f>TEXT(Table1[[#This Row],[order_date]],"mmmm")</f>
        <v>July</v>
      </c>
      <c r="I6743" s="3">
        <v>45136</v>
      </c>
      <c r="J6743" s="3">
        <v>45142</v>
      </c>
      <c r="K6743" s="3" t="str">
        <f>TEXT(Table1[[#This Row],[delivery_date]]-Table1[[#This Row],[order_date]],"D")</f>
        <v>6</v>
      </c>
      <c r="L6743" s="2" t="s">
        <v>21</v>
      </c>
      <c r="M6743" s="2" t="s">
        <v>27</v>
      </c>
      <c r="N6743" s="2">
        <v>1147.83</v>
      </c>
      <c r="O6743" s="2" t="s">
        <v>34</v>
      </c>
      <c r="P6743" s="2">
        <f t="shared" si="210"/>
        <v>4027.6992000000005</v>
      </c>
    </row>
    <row r="6744" spans="1:16" ht="14.25" customHeight="1" x14ac:dyDescent="0.35">
      <c r="A6744" s="2" t="s">
        <v>6775</v>
      </c>
      <c r="B6744" s="2" t="s">
        <v>19</v>
      </c>
      <c r="C6744" s="2" t="s">
        <v>36</v>
      </c>
      <c r="D6744" s="2">
        <v>2511.23</v>
      </c>
      <c r="E6744" s="2">
        <v>0.04</v>
      </c>
      <c r="F6744" s="2">
        <f t="shared" si="211"/>
        <v>100.4492</v>
      </c>
      <c r="G6744" s="2">
        <v>6</v>
      </c>
      <c r="H6744" s="2" t="str">
        <f>TEXT(Table1[[#This Row],[order_date]],"mmmm")</f>
        <v>April</v>
      </c>
      <c r="I6744" s="3">
        <v>45390</v>
      </c>
      <c r="J6744" s="3">
        <v>45392</v>
      </c>
      <c r="K6744" s="3" t="str">
        <f>TEXT(Table1[[#This Row],[delivery_date]]-Table1[[#This Row],[order_date]],"D")</f>
        <v>2</v>
      </c>
      <c r="L6744" s="2" t="s">
        <v>15</v>
      </c>
      <c r="M6744" s="2" t="s">
        <v>16</v>
      </c>
      <c r="N6744" s="2">
        <v>165.68</v>
      </c>
      <c r="O6744" s="2" t="s">
        <v>48</v>
      </c>
      <c r="P6744" s="2">
        <f t="shared" si="210"/>
        <v>2410.7808</v>
      </c>
    </row>
    <row r="6745" spans="1:16" ht="14.25" customHeight="1" x14ac:dyDescent="0.35">
      <c r="A6745" s="2" t="s">
        <v>6776</v>
      </c>
      <c r="B6745" s="2" t="s">
        <v>13</v>
      </c>
      <c r="C6745" s="2" t="s">
        <v>26</v>
      </c>
      <c r="D6745" s="2">
        <v>461.87</v>
      </c>
      <c r="E6745" s="2">
        <v>0.46</v>
      </c>
      <c r="F6745" s="2">
        <f t="shared" si="211"/>
        <v>212.46020000000001</v>
      </c>
      <c r="G6745" s="2">
        <v>9</v>
      </c>
      <c r="H6745" s="2" t="str">
        <f>TEXT(Table1[[#This Row],[order_date]],"mmmm")</f>
        <v>September</v>
      </c>
      <c r="I6745" s="3">
        <v>45171</v>
      </c>
      <c r="J6745" s="3">
        <v>45176</v>
      </c>
      <c r="K6745" s="3" t="str">
        <f>TEXT(Table1[[#This Row],[delivery_date]]-Table1[[#This Row],[order_date]],"D")</f>
        <v>5</v>
      </c>
      <c r="L6745" s="2" t="s">
        <v>21</v>
      </c>
      <c r="M6745" s="2" t="s">
        <v>22</v>
      </c>
      <c r="N6745" s="2">
        <v>61.51</v>
      </c>
      <c r="O6745" s="2" t="s">
        <v>34</v>
      </c>
      <c r="P6745" s="2">
        <f t="shared" si="210"/>
        <v>249.40979999999999</v>
      </c>
    </row>
    <row r="6746" spans="1:16" ht="14.25" customHeight="1" x14ac:dyDescent="0.35">
      <c r="A6746" s="2" t="s">
        <v>6777</v>
      </c>
      <c r="B6746" s="2" t="s">
        <v>41</v>
      </c>
      <c r="C6746" s="2" t="s">
        <v>33</v>
      </c>
      <c r="D6746" s="2">
        <v>3305.26</v>
      </c>
      <c r="E6746" s="2">
        <v>0</v>
      </c>
      <c r="F6746" s="2">
        <f t="shared" si="211"/>
        <v>0</v>
      </c>
      <c r="G6746" s="2">
        <v>6</v>
      </c>
      <c r="H6746" s="2" t="str">
        <f>TEXT(Table1[[#This Row],[order_date]],"mmmm")</f>
        <v>March</v>
      </c>
      <c r="I6746" s="3">
        <v>45355</v>
      </c>
      <c r="J6746" s="3">
        <v>45356</v>
      </c>
      <c r="K6746" s="3" t="str">
        <f>TEXT(Table1[[#This Row],[delivery_date]]-Table1[[#This Row],[order_date]],"D")</f>
        <v>1</v>
      </c>
      <c r="L6746" s="2" t="s">
        <v>15</v>
      </c>
      <c r="M6746" s="2" t="s">
        <v>22</v>
      </c>
      <c r="N6746" s="2">
        <v>484.38</v>
      </c>
      <c r="O6746" s="2" t="s">
        <v>28</v>
      </c>
      <c r="P6746" s="2">
        <f t="shared" si="210"/>
        <v>3305.26</v>
      </c>
    </row>
    <row r="6747" spans="1:16" ht="14.25" customHeight="1" x14ac:dyDescent="0.35">
      <c r="A6747" s="2" t="s">
        <v>6778</v>
      </c>
      <c r="B6747" s="2" t="s">
        <v>41</v>
      </c>
      <c r="C6747" s="2" t="s">
        <v>26</v>
      </c>
      <c r="D6747" s="2">
        <v>992.51</v>
      </c>
      <c r="E6747" s="2">
        <v>0.35</v>
      </c>
      <c r="F6747" s="2">
        <f t="shared" si="211"/>
        <v>347.37849999999997</v>
      </c>
      <c r="G6747" s="2">
        <v>4</v>
      </c>
      <c r="H6747" s="2" t="str">
        <f>TEXT(Table1[[#This Row],[order_date]],"mmmm")</f>
        <v>September</v>
      </c>
      <c r="I6747" s="3">
        <v>45174</v>
      </c>
      <c r="J6747" s="3">
        <v>45177</v>
      </c>
      <c r="K6747" s="3" t="str">
        <f>TEXT(Table1[[#This Row],[delivery_date]]-Table1[[#This Row],[order_date]],"D")</f>
        <v>3</v>
      </c>
      <c r="L6747" s="2" t="s">
        <v>31</v>
      </c>
      <c r="M6747" s="2" t="s">
        <v>16</v>
      </c>
      <c r="N6747" s="2">
        <v>64.540000000000006</v>
      </c>
      <c r="O6747" s="2" t="s">
        <v>28</v>
      </c>
      <c r="P6747" s="2">
        <f t="shared" si="210"/>
        <v>645.13149999999996</v>
      </c>
    </row>
    <row r="6748" spans="1:16" ht="14.25" customHeight="1" x14ac:dyDescent="0.35">
      <c r="A6748" s="2" t="s">
        <v>6779</v>
      </c>
      <c r="B6748" s="2" t="s">
        <v>13</v>
      </c>
      <c r="C6748" s="2" t="s">
        <v>20</v>
      </c>
      <c r="D6748" s="2">
        <v>4261.97</v>
      </c>
      <c r="E6748" s="2">
        <v>0.31</v>
      </c>
      <c r="F6748" s="2">
        <f t="shared" si="211"/>
        <v>1321.2107000000001</v>
      </c>
      <c r="G6748" s="2">
        <v>1</v>
      </c>
      <c r="H6748" s="2" t="str">
        <f>TEXT(Table1[[#This Row],[order_date]],"mmmm")</f>
        <v>February</v>
      </c>
      <c r="I6748" s="3">
        <v>44974</v>
      </c>
      <c r="J6748" s="3">
        <v>44980</v>
      </c>
      <c r="K6748" s="3" t="str">
        <f>TEXT(Table1[[#This Row],[delivery_date]]-Table1[[#This Row],[order_date]],"D")</f>
        <v>6</v>
      </c>
      <c r="L6748" s="2" t="s">
        <v>15</v>
      </c>
      <c r="M6748" s="2" t="s">
        <v>27</v>
      </c>
      <c r="N6748" s="2">
        <v>1196.42</v>
      </c>
      <c r="O6748" s="2" t="s">
        <v>23</v>
      </c>
      <c r="P6748" s="2">
        <f t="shared" si="210"/>
        <v>2940.7593000000002</v>
      </c>
    </row>
    <row r="6749" spans="1:16" ht="14.25" customHeight="1" x14ac:dyDescent="0.35">
      <c r="A6749" s="2" t="s">
        <v>6780</v>
      </c>
      <c r="B6749" s="2" t="s">
        <v>25</v>
      </c>
      <c r="C6749" s="2" t="s">
        <v>14</v>
      </c>
      <c r="D6749" s="2">
        <v>1442.71</v>
      </c>
      <c r="E6749" s="2">
        <v>0.25</v>
      </c>
      <c r="F6749" s="2">
        <f t="shared" si="211"/>
        <v>360.67750000000001</v>
      </c>
      <c r="G6749" s="2">
        <v>2</v>
      </c>
      <c r="H6749" s="2" t="str">
        <f>TEXT(Table1[[#This Row],[order_date]],"mmmm")</f>
        <v>January</v>
      </c>
      <c r="I6749" s="3">
        <v>44940</v>
      </c>
      <c r="J6749" s="3">
        <v>44943</v>
      </c>
      <c r="K6749" s="3" t="str">
        <f>TEXT(Table1[[#This Row],[delivery_date]]-Table1[[#This Row],[order_date]],"D")</f>
        <v>3</v>
      </c>
      <c r="L6749" s="2" t="s">
        <v>21</v>
      </c>
      <c r="M6749" s="2" t="s">
        <v>22</v>
      </c>
      <c r="N6749" s="2">
        <v>175.91</v>
      </c>
      <c r="O6749" s="2" t="s">
        <v>28</v>
      </c>
      <c r="P6749" s="2">
        <f t="shared" si="210"/>
        <v>1082.0325</v>
      </c>
    </row>
    <row r="6750" spans="1:16" ht="14.25" customHeight="1" x14ac:dyDescent="0.35">
      <c r="A6750" s="2" t="s">
        <v>6781</v>
      </c>
      <c r="B6750" s="2" t="s">
        <v>13</v>
      </c>
      <c r="C6750" s="2" t="s">
        <v>20</v>
      </c>
      <c r="D6750" s="2">
        <v>4253.76</v>
      </c>
      <c r="E6750" s="2">
        <v>0.49</v>
      </c>
      <c r="F6750" s="2">
        <f t="shared" si="211"/>
        <v>2084.3424</v>
      </c>
      <c r="G6750" s="2">
        <v>7</v>
      </c>
      <c r="H6750" s="2" t="str">
        <f>TEXT(Table1[[#This Row],[order_date]],"mmmm")</f>
        <v>January</v>
      </c>
      <c r="I6750" s="3">
        <v>45317</v>
      </c>
      <c r="J6750" s="3">
        <v>45324</v>
      </c>
      <c r="K6750" s="3" t="str">
        <f>TEXT(Table1[[#This Row],[delivery_date]]-Table1[[#This Row],[order_date]],"D")</f>
        <v>7</v>
      </c>
      <c r="L6750" s="2" t="s">
        <v>31</v>
      </c>
      <c r="M6750" s="2" t="s">
        <v>16</v>
      </c>
      <c r="N6750" s="2">
        <v>1043.95</v>
      </c>
      <c r="O6750" s="2" t="s">
        <v>39</v>
      </c>
      <c r="P6750" s="2">
        <f t="shared" si="210"/>
        <v>2169.4176000000002</v>
      </c>
    </row>
    <row r="6751" spans="1:16" ht="14.25" customHeight="1" x14ac:dyDescent="0.35">
      <c r="A6751" s="2" t="s">
        <v>6782</v>
      </c>
      <c r="B6751" s="2" t="s">
        <v>13</v>
      </c>
      <c r="C6751" s="2" t="s">
        <v>14</v>
      </c>
      <c r="D6751" s="2">
        <v>2191.9299999999998</v>
      </c>
      <c r="E6751" s="2">
        <v>0.1</v>
      </c>
      <c r="F6751" s="2">
        <f t="shared" si="211"/>
        <v>219.19299999999998</v>
      </c>
      <c r="G6751" s="2">
        <v>3</v>
      </c>
      <c r="H6751" s="2" t="str">
        <f>TEXT(Table1[[#This Row],[order_date]],"mmmm")</f>
        <v>November</v>
      </c>
      <c r="I6751" s="3">
        <v>45604</v>
      </c>
      <c r="J6751" s="3">
        <v>45611</v>
      </c>
      <c r="K6751" s="3" t="str">
        <f>TEXT(Table1[[#This Row],[delivery_date]]-Table1[[#This Row],[order_date]],"D")</f>
        <v>7</v>
      </c>
      <c r="L6751" s="2" t="s">
        <v>21</v>
      </c>
      <c r="M6751" s="2" t="s">
        <v>27</v>
      </c>
      <c r="N6751" s="2">
        <v>365.81</v>
      </c>
      <c r="O6751" s="2" t="s">
        <v>28</v>
      </c>
      <c r="P6751" s="2">
        <f t="shared" si="210"/>
        <v>1972.7369999999999</v>
      </c>
    </row>
    <row r="6752" spans="1:16" ht="14.25" customHeight="1" x14ac:dyDescent="0.35">
      <c r="A6752" s="2" t="s">
        <v>6783</v>
      </c>
      <c r="B6752" s="2" t="s">
        <v>19</v>
      </c>
      <c r="C6752" s="2" t="s">
        <v>20</v>
      </c>
      <c r="D6752" s="2">
        <v>3022.79</v>
      </c>
      <c r="E6752" s="2">
        <v>0.39</v>
      </c>
      <c r="F6752" s="2">
        <f t="shared" si="211"/>
        <v>1178.8881000000001</v>
      </c>
      <c r="G6752" s="2">
        <v>2</v>
      </c>
      <c r="H6752" s="2" t="str">
        <f>TEXT(Table1[[#This Row],[order_date]],"mmmm")</f>
        <v>April</v>
      </c>
      <c r="I6752" s="3">
        <v>45039</v>
      </c>
      <c r="J6752" s="3">
        <v>45045</v>
      </c>
      <c r="K6752" s="3" t="str">
        <f>TEXT(Table1[[#This Row],[delivery_date]]-Table1[[#This Row],[order_date]],"D")</f>
        <v>6</v>
      </c>
      <c r="L6752" s="2" t="s">
        <v>21</v>
      </c>
      <c r="M6752" s="2" t="s">
        <v>16</v>
      </c>
      <c r="N6752" s="2">
        <v>490.56</v>
      </c>
      <c r="O6752" s="2" t="s">
        <v>48</v>
      </c>
      <c r="P6752" s="2">
        <f t="shared" si="210"/>
        <v>1843.9018999999998</v>
      </c>
    </row>
    <row r="6753" spans="1:16" ht="14.25" customHeight="1" x14ac:dyDescent="0.35">
      <c r="A6753" s="2" t="s">
        <v>6784</v>
      </c>
      <c r="B6753" s="2" t="s">
        <v>19</v>
      </c>
      <c r="C6753" s="2" t="s">
        <v>33</v>
      </c>
      <c r="D6753" s="2">
        <v>3968.86</v>
      </c>
      <c r="E6753" s="2">
        <v>0.34</v>
      </c>
      <c r="F6753" s="2">
        <f t="shared" si="211"/>
        <v>1349.4124000000002</v>
      </c>
      <c r="G6753" s="2">
        <v>6</v>
      </c>
      <c r="H6753" s="2" t="str">
        <f>TEXT(Table1[[#This Row],[order_date]],"mmmm")</f>
        <v>March</v>
      </c>
      <c r="I6753" s="3">
        <v>44990</v>
      </c>
      <c r="J6753" s="3">
        <v>44991</v>
      </c>
      <c r="K6753" s="3" t="str">
        <f>TEXT(Table1[[#This Row],[delivery_date]]-Table1[[#This Row],[order_date]],"D")</f>
        <v>1</v>
      </c>
      <c r="L6753" s="2" t="s">
        <v>15</v>
      </c>
      <c r="M6753" s="2" t="s">
        <v>22</v>
      </c>
      <c r="N6753" s="2">
        <v>1039.81</v>
      </c>
      <c r="O6753" s="2" t="s">
        <v>48</v>
      </c>
      <c r="P6753" s="2">
        <f t="shared" si="210"/>
        <v>2619.4476</v>
      </c>
    </row>
    <row r="6754" spans="1:16" ht="14.25" customHeight="1" x14ac:dyDescent="0.35">
      <c r="A6754" s="2" t="s">
        <v>6785</v>
      </c>
      <c r="B6754" s="2" t="s">
        <v>13</v>
      </c>
      <c r="C6754" s="2" t="s">
        <v>33</v>
      </c>
      <c r="D6754" s="2">
        <v>298.14999999999998</v>
      </c>
      <c r="E6754" s="2">
        <v>0.49</v>
      </c>
      <c r="F6754" s="2">
        <f t="shared" si="211"/>
        <v>146.09349999999998</v>
      </c>
      <c r="G6754" s="2">
        <v>4</v>
      </c>
      <c r="H6754" s="2" t="str">
        <f>TEXT(Table1[[#This Row],[order_date]],"mmmm")</f>
        <v>October</v>
      </c>
      <c r="I6754" s="3">
        <v>45211</v>
      </c>
      <c r="J6754" s="3">
        <v>45217</v>
      </c>
      <c r="K6754" s="3" t="str">
        <f>TEXT(Table1[[#This Row],[delivery_date]]-Table1[[#This Row],[order_date]],"D")</f>
        <v>6</v>
      </c>
      <c r="L6754" s="2" t="s">
        <v>21</v>
      </c>
      <c r="M6754" s="2" t="s">
        <v>27</v>
      </c>
      <c r="N6754" s="2">
        <v>39.840000000000003</v>
      </c>
      <c r="O6754" s="2" t="s">
        <v>34</v>
      </c>
      <c r="P6754" s="2">
        <f t="shared" si="210"/>
        <v>152.0565</v>
      </c>
    </row>
    <row r="6755" spans="1:16" ht="14.25" customHeight="1" x14ac:dyDescent="0.35">
      <c r="A6755" s="2" t="s">
        <v>6786</v>
      </c>
      <c r="B6755" s="2" t="s">
        <v>13</v>
      </c>
      <c r="C6755" s="2" t="s">
        <v>26</v>
      </c>
      <c r="D6755" s="2">
        <v>4123.71</v>
      </c>
      <c r="E6755" s="2">
        <v>0.47</v>
      </c>
      <c r="F6755" s="2">
        <f t="shared" si="211"/>
        <v>1938.1436999999999</v>
      </c>
      <c r="G6755" s="2">
        <v>1</v>
      </c>
      <c r="H6755" s="2" t="str">
        <f>TEXT(Table1[[#This Row],[order_date]],"mmmm")</f>
        <v>March</v>
      </c>
      <c r="I6755" s="3">
        <v>45013</v>
      </c>
      <c r="J6755" s="3">
        <v>45015</v>
      </c>
      <c r="K6755" s="3" t="str">
        <f>TEXT(Table1[[#This Row],[delivery_date]]-Table1[[#This Row],[order_date]],"D")</f>
        <v>2</v>
      </c>
      <c r="L6755" s="2" t="s">
        <v>31</v>
      </c>
      <c r="M6755" s="2" t="s">
        <v>22</v>
      </c>
      <c r="N6755" s="2">
        <v>248.45</v>
      </c>
      <c r="O6755" s="2" t="s">
        <v>23</v>
      </c>
      <c r="P6755" s="2">
        <f t="shared" si="210"/>
        <v>2185.5663000000004</v>
      </c>
    </row>
    <row r="6756" spans="1:16" ht="14.25" customHeight="1" x14ac:dyDescent="0.35">
      <c r="A6756" s="2" t="s">
        <v>6787</v>
      </c>
      <c r="B6756" s="2" t="s">
        <v>41</v>
      </c>
      <c r="C6756" s="2" t="s">
        <v>20</v>
      </c>
      <c r="D6756" s="2">
        <v>779.38</v>
      </c>
      <c r="E6756" s="2">
        <v>0.06</v>
      </c>
      <c r="F6756" s="2">
        <f t="shared" si="211"/>
        <v>46.762799999999999</v>
      </c>
      <c r="G6756" s="2">
        <v>9</v>
      </c>
      <c r="H6756" s="2" t="str">
        <f>TEXT(Table1[[#This Row],[order_date]],"mmmm")</f>
        <v>May</v>
      </c>
      <c r="I6756" s="3">
        <v>45421</v>
      </c>
      <c r="J6756" s="3">
        <v>45425</v>
      </c>
      <c r="K6756" s="3" t="str">
        <f>TEXT(Table1[[#This Row],[delivery_date]]-Table1[[#This Row],[order_date]],"D")</f>
        <v>4</v>
      </c>
      <c r="L6756" s="2" t="s">
        <v>31</v>
      </c>
      <c r="M6756" s="2" t="s">
        <v>27</v>
      </c>
      <c r="N6756" s="2">
        <v>139.66999999999999</v>
      </c>
      <c r="O6756" s="2" t="s">
        <v>39</v>
      </c>
      <c r="P6756" s="2">
        <f t="shared" si="210"/>
        <v>732.61720000000003</v>
      </c>
    </row>
    <row r="6757" spans="1:16" ht="14.25" customHeight="1" x14ac:dyDescent="0.35">
      <c r="A6757" s="2" t="s">
        <v>6788</v>
      </c>
      <c r="B6757" s="2" t="s">
        <v>19</v>
      </c>
      <c r="C6757" s="2" t="s">
        <v>20</v>
      </c>
      <c r="D6757" s="2">
        <v>1856.25</v>
      </c>
      <c r="E6757" s="2">
        <v>0.15</v>
      </c>
      <c r="F6757" s="2">
        <f t="shared" si="211"/>
        <v>278.4375</v>
      </c>
      <c r="G6757" s="2">
        <v>9</v>
      </c>
      <c r="H6757" s="2" t="str">
        <f>TEXT(Table1[[#This Row],[order_date]],"mmmm")</f>
        <v>September</v>
      </c>
      <c r="I6757" s="3">
        <v>45175</v>
      </c>
      <c r="J6757" s="3">
        <v>45176</v>
      </c>
      <c r="K6757" s="3" t="str">
        <f>TEXT(Table1[[#This Row],[delivery_date]]-Table1[[#This Row],[order_date]],"D")</f>
        <v>1</v>
      </c>
      <c r="L6757" s="2" t="s">
        <v>21</v>
      </c>
      <c r="M6757" s="2" t="s">
        <v>22</v>
      </c>
      <c r="N6757" s="2">
        <v>203.35</v>
      </c>
      <c r="O6757" s="2" t="s">
        <v>23</v>
      </c>
      <c r="P6757" s="2">
        <f t="shared" si="210"/>
        <v>1577.8125</v>
      </c>
    </row>
    <row r="6758" spans="1:16" ht="14.25" customHeight="1" x14ac:dyDescent="0.35">
      <c r="A6758" s="2" t="s">
        <v>6789</v>
      </c>
      <c r="B6758" s="2" t="s">
        <v>19</v>
      </c>
      <c r="C6758" s="2" t="s">
        <v>26</v>
      </c>
      <c r="D6758" s="2">
        <v>2416.63</v>
      </c>
      <c r="E6758" s="2">
        <v>0.43</v>
      </c>
      <c r="F6758" s="2">
        <f t="shared" si="211"/>
        <v>1039.1509000000001</v>
      </c>
      <c r="G6758" s="2">
        <v>5</v>
      </c>
      <c r="H6758" s="2" t="str">
        <f>TEXT(Table1[[#This Row],[order_date]],"mmmm")</f>
        <v>September</v>
      </c>
      <c r="I6758" s="3">
        <v>45551</v>
      </c>
      <c r="J6758" s="3">
        <v>45554</v>
      </c>
      <c r="K6758" s="3" t="str">
        <f>TEXT(Table1[[#This Row],[delivery_date]]-Table1[[#This Row],[order_date]],"D")</f>
        <v>3</v>
      </c>
      <c r="L6758" s="2" t="s">
        <v>31</v>
      </c>
      <c r="M6758" s="2" t="s">
        <v>27</v>
      </c>
      <c r="N6758" s="2">
        <v>329.06</v>
      </c>
      <c r="O6758" s="2" t="s">
        <v>48</v>
      </c>
      <c r="P6758" s="2">
        <f t="shared" si="210"/>
        <v>1377.4791</v>
      </c>
    </row>
    <row r="6759" spans="1:16" ht="14.25" customHeight="1" x14ac:dyDescent="0.35">
      <c r="A6759" s="2" t="s">
        <v>6790</v>
      </c>
      <c r="B6759" s="2" t="s">
        <v>41</v>
      </c>
      <c r="C6759" s="2" t="s">
        <v>36</v>
      </c>
      <c r="D6759" s="2">
        <v>4487.59</v>
      </c>
      <c r="E6759" s="2">
        <v>0.11</v>
      </c>
      <c r="F6759" s="2">
        <f t="shared" si="211"/>
        <v>493.63490000000002</v>
      </c>
      <c r="G6759" s="2">
        <v>8</v>
      </c>
      <c r="H6759" s="2" t="str">
        <f>TEXT(Table1[[#This Row],[order_date]],"mmmm")</f>
        <v>August</v>
      </c>
      <c r="I6759" s="3">
        <v>45152</v>
      </c>
      <c r="J6759" s="3">
        <v>45156</v>
      </c>
      <c r="K6759" s="3" t="str">
        <f>TEXT(Table1[[#This Row],[delivery_date]]-Table1[[#This Row],[order_date]],"D")</f>
        <v>4</v>
      </c>
      <c r="L6759" s="2" t="s">
        <v>31</v>
      </c>
      <c r="M6759" s="2" t="s">
        <v>16</v>
      </c>
      <c r="N6759" s="2">
        <v>626.66</v>
      </c>
      <c r="O6759" s="2" t="s">
        <v>39</v>
      </c>
      <c r="P6759" s="2">
        <f t="shared" si="210"/>
        <v>3993.9551000000001</v>
      </c>
    </row>
    <row r="6760" spans="1:16" ht="14.25" customHeight="1" x14ac:dyDescent="0.35">
      <c r="A6760" s="2" t="s">
        <v>6791</v>
      </c>
      <c r="B6760" s="2" t="s">
        <v>25</v>
      </c>
      <c r="C6760" s="2" t="s">
        <v>20</v>
      </c>
      <c r="D6760" s="2">
        <v>209.96</v>
      </c>
      <c r="E6760" s="2">
        <v>0.19</v>
      </c>
      <c r="F6760" s="2">
        <f t="shared" si="211"/>
        <v>39.892400000000002</v>
      </c>
      <c r="G6760" s="2">
        <v>6</v>
      </c>
      <c r="H6760" s="2" t="str">
        <f>TEXT(Table1[[#This Row],[order_date]],"mmmm")</f>
        <v>July</v>
      </c>
      <c r="I6760" s="3">
        <v>45109</v>
      </c>
      <c r="J6760" s="3">
        <v>45111</v>
      </c>
      <c r="K6760" s="3" t="str">
        <f>TEXT(Table1[[#This Row],[delivery_date]]-Table1[[#This Row],[order_date]],"D")</f>
        <v>2</v>
      </c>
      <c r="L6760" s="2" t="s">
        <v>31</v>
      </c>
      <c r="M6760" s="2" t="s">
        <v>22</v>
      </c>
      <c r="N6760" s="2">
        <v>57.19</v>
      </c>
      <c r="O6760" s="2" t="s">
        <v>39</v>
      </c>
      <c r="P6760" s="2">
        <f t="shared" si="210"/>
        <v>170.0676</v>
      </c>
    </row>
    <row r="6761" spans="1:16" ht="14.25" customHeight="1" x14ac:dyDescent="0.35">
      <c r="A6761" s="2" t="s">
        <v>6792</v>
      </c>
      <c r="B6761" s="2" t="s">
        <v>19</v>
      </c>
      <c r="C6761" s="2" t="s">
        <v>20</v>
      </c>
      <c r="D6761" s="2">
        <v>2840.09</v>
      </c>
      <c r="E6761" s="2">
        <v>0.31</v>
      </c>
      <c r="F6761" s="2">
        <f t="shared" si="211"/>
        <v>880.42790000000002</v>
      </c>
      <c r="G6761" s="2">
        <v>7</v>
      </c>
      <c r="H6761" s="2" t="str">
        <f>TEXT(Table1[[#This Row],[order_date]],"mmmm")</f>
        <v>March</v>
      </c>
      <c r="I6761" s="3">
        <v>45007</v>
      </c>
      <c r="J6761" s="3">
        <v>45013</v>
      </c>
      <c r="K6761" s="3" t="str">
        <f>TEXT(Table1[[#This Row],[delivery_date]]-Table1[[#This Row],[order_date]],"D")</f>
        <v>6</v>
      </c>
      <c r="L6761" s="2" t="s">
        <v>15</v>
      </c>
      <c r="M6761" s="2" t="s">
        <v>22</v>
      </c>
      <c r="N6761" s="2">
        <v>758.84</v>
      </c>
      <c r="O6761" s="2" t="s">
        <v>48</v>
      </c>
      <c r="P6761" s="2">
        <f t="shared" si="210"/>
        <v>1959.6621</v>
      </c>
    </row>
    <row r="6762" spans="1:16" ht="14.25" customHeight="1" x14ac:dyDescent="0.35">
      <c r="A6762" s="2" t="s">
        <v>6793</v>
      </c>
      <c r="B6762" s="2" t="s">
        <v>19</v>
      </c>
      <c r="C6762" s="2" t="s">
        <v>20</v>
      </c>
      <c r="D6762" s="2">
        <v>3248.36</v>
      </c>
      <c r="E6762" s="2">
        <v>0.28000000000000003</v>
      </c>
      <c r="F6762" s="2">
        <f t="shared" si="211"/>
        <v>909.5408000000001</v>
      </c>
      <c r="G6762" s="2">
        <v>6</v>
      </c>
      <c r="H6762" s="2" t="str">
        <f>TEXT(Table1[[#This Row],[order_date]],"mmmm")</f>
        <v>January</v>
      </c>
      <c r="I6762" s="3">
        <v>45312</v>
      </c>
      <c r="J6762" s="3">
        <v>45317</v>
      </c>
      <c r="K6762" s="3" t="str">
        <f>TEXT(Table1[[#This Row],[delivery_date]]-Table1[[#This Row],[order_date]],"D")</f>
        <v>5</v>
      </c>
      <c r="L6762" s="2" t="s">
        <v>31</v>
      </c>
      <c r="M6762" s="2" t="s">
        <v>22</v>
      </c>
      <c r="N6762" s="2">
        <v>920.91</v>
      </c>
      <c r="O6762" s="2" t="s">
        <v>48</v>
      </c>
      <c r="P6762" s="2">
        <f t="shared" si="210"/>
        <v>2338.8191999999999</v>
      </c>
    </row>
    <row r="6763" spans="1:16" ht="14.25" customHeight="1" x14ac:dyDescent="0.35">
      <c r="A6763" s="2" t="s">
        <v>6794</v>
      </c>
      <c r="B6763" s="2" t="s">
        <v>25</v>
      </c>
      <c r="C6763" s="2" t="s">
        <v>36</v>
      </c>
      <c r="D6763" s="2">
        <v>1651.25</v>
      </c>
      <c r="E6763" s="2">
        <v>0.32</v>
      </c>
      <c r="F6763" s="2">
        <f t="shared" si="211"/>
        <v>528.4</v>
      </c>
      <c r="G6763" s="2">
        <v>7</v>
      </c>
      <c r="H6763" s="2" t="str">
        <f>TEXT(Table1[[#This Row],[order_date]],"mmmm")</f>
        <v>April</v>
      </c>
      <c r="I6763" s="3">
        <v>45019</v>
      </c>
      <c r="J6763" s="3">
        <v>45026</v>
      </c>
      <c r="K6763" s="3" t="str">
        <f>TEXT(Table1[[#This Row],[delivery_date]]-Table1[[#This Row],[order_date]],"D")</f>
        <v>7</v>
      </c>
      <c r="L6763" s="2" t="s">
        <v>31</v>
      </c>
      <c r="M6763" s="2" t="s">
        <v>22</v>
      </c>
      <c r="N6763" s="2">
        <v>320.27999999999997</v>
      </c>
      <c r="O6763" s="2" t="s">
        <v>48</v>
      </c>
      <c r="P6763" s="2">
        <f t="shared" si="210"/>
        <v>1122.8499999999999</v>
      </c>
    </row>
    <row r="6764" spans="1:16" ht="14.25" customHeight="1" x14ac:dyDescent="0.35">
      <c r="A6764" s="2" t="s">
        <v>6795</v>
      </c>
      <c r="B6764" s="2" t="s">
        <v>19</v>
      </c>
      <c r="C6764" s="2" t="s">
        <v>33</v>
      </c>
      <c r="D6764" s="2">
        <v>1523.39</v>
      </c>
      <c r="E6764" s="2">
        <v>0.36</v>
      </c>
      <c r="F6764" s="2">
        <f t="shared" si="211"/>
        <v>548.42039999999997</v>
      </c>
      <c r="G6764" s="2">
        <v>3</v>
      </c>
      <c r="H6764" s="2" t="str">
        <f>TEXT(Table1[[#This Row],[order_date]],"mmmm")</f>
        <v>December</v>
      </c>
      <c r="I6764" s="3">
        <v>45632</v>
      </c>
      <c r="J6764" s="3">
        <v>45638</v>
      </c>
      <c r="K6764" s="3" t="str">
        <f>TEXT(Table1[[#This Row],[delivery_date]]-Table1[[#This Row],[order_date]],"D")</f>
        <v>6</v>
      </c>
      <c r="L6764" s="2" t="s">
        <v>31</v>
      </c>
      <c r="M6764" s="2" t="s">
        <v>16</v>
      </c>
      <c r="N6764" s="2">
        <v>302.45</v>
      </c>
      <c r="O6764" s="2" t="s">
        <v>48</v>
      </c>
      <c r="P6764" s="2">
        <f t="shared" si="210"/>
        <v>974.96960000000013</v>
      </c>
    </row>
    <row r="6765" spans="1:16" ht="14.25" customHeight="1" x14ac:dyDescent="0.35">
      <c r="A6765" s="2" t="s">
        <v>6796</v>
      </c>
      <c r="B6765" s="2" t="s">
        <v>19</v>
      </c>
      <c r="C6765" s="2" t="s">
        <v>26</v>
      </c>
      <c r="D6765" s="2">
        <v>2503.3000000000002</v>
      </c>
      <c r="E6765" s="2">
        <v>0.36</v>
      </c>
      <c r="F6765" s="2">
        <f t="shared" si="211"/>
        <v>901.18799999999999</v>
      </c>
      <c r="G6765" s="2">
        <v>3</v>
      </c>
      <c r="H6765" s="2" t="str">
        <f>TEXT(Table1[[#This Row],[order_date]],"mmmm")</f>
        <v>April</v>
      </c>
      <c r="I6765" s="3">
        <v>45392</v>
      </c>
      <c r="J6765" s="3">
        <v>45395</v>
      </c>
      <c r="K6765" s="3" t="str">
        <f>TEXT(Table1[[#This Row],[delivery_date]]-Table1[[#This Row],[order_date]],"D")</f>
        <v>3</v>
      </c>
      <c r="L6765" s="2" t="s">
        <v>31</v>
      </c>
      <c r="M6765" s="2" t="s">
        <v>16</v>
      </c>
      <c r="N6765" s="2">
        <v>432.46</v>
      </c>
      <c r="O6765" s="2" t="s">
        <v>23</v>
      </c>
      <c r="P6765" s="2">
        <f t="shared" si="210"/>
        <v>1602.1120000000001</v>
      </c>
    </row>
    <row r="6766" spans="1:16" ht="14.25" customHeight="1" x14ac:dyDescent="0.35">
      <c r="A6766" s="2" t="s">
        <v>6797</v>
      </c>
      <c r="B6766" s="2" t="s">
        <v>25</v>
      </c>
      <c r="C6766" s="2" t="s">
        <v>36</v>
      </c>
      <c r="D6766" s="2">
        <v>1016.79</v>
      </c>
      <c r="E6766" s="2">
        <v>0.37</v>
      </c>
      <c r="F6766" s="2">
        <f t="shared" si="211"/>
        <v>376.21229999999997</v>
      </c>
      <c r="G6766" s="2">
        <v>3</v>
      </c>
      <c r="H6766" s="2" t="str">
        <f>TEXT(Table1[[#This Row],[order_date]],"mmmm")</f>
        <v>May</v>
      </c>
      <c r="I6766" s="3">
        <v>45413</v>
      </c>
      <c r="J6766" s="3">
        <v>45415</v>
      </c>
      <c r="K6766" s="3" t="str">
        <f>TEXT(Table1[[#This Row],[delivery_date]]-Table1[[#This Row],[order_date]],"D")</f>
        <v>2</v>
      </c>
      <c r="L6766" s="2" t="s">
        <v>21</v>
      </c>
      <c r="M6766" s="2" t="s">
        <v>27</v>
      </c>
      <c r="N6766" s="2">
        <v>237.56</v>
      </c>
      <c r="O6766" s="2" t="s">
        <v>23</v>
      </c>
      <c r="P6766" s="2">
        <f t="shared" si="210"/>
        <v>640.57770000000005</v>
      </c>
    </row>
    <row r="6767" spans="1:16" ht="14.25" customHeight="1" x14ac:dyDescent="0.35">
      <c r="A6767" s="2" t="s">
        <v>6798</v>
      </c>
      <c r="B6767" s="2" t="s">
        <v>25</v>
      </c>
      <c r="C6767" s="2" t="s">
        <v>14</v>
      </c>
      <c r="D6767" s="2">
        <v>2393.7800000000002</v>
      </c>
      <c r="E6767" s="2">
        <v>0.5</v>
      </c>
      <c r="F6767" s="2">
        <f t="shared" si="211"/>
        <v>1196.8900000000001</v>
      </c>
      <c r="G6767" s="2">
        <v>6</v>
      </c>
      <c r="H6767" s="2" t="str">
        <f>TEXT(Table1[[#This Row],[order_date]],"mmmm")</f>
        <v>April</v>
      </c>
      <c r="I6767" s="3">
        <v>45032</v>
      </c>
      <c r="J6767" s="3">
        <v>45033</v>
      </c>
      <c r="K6767" s="3" t="str">
        <f>TEXT(Table1[[#This Row],[delivery_date]]-Table1[[#This Row],[order_date]],"D")</f>
        <v>1</v>
      </c>
      <c r="L6767" s="2" t="s">
        <v>31</v>
      </c>
      <c r="M6767" s="2" t="s">
        <v>27</v>
      </c>
      <c r="N6767" s="2">
        <v>671.82</v>
      </c>
      <c r="O6767" s="2" t="s">
        <v>17</v>
      </c>
      <c r="P6767" s="2">
        <f t="shared" si="210"/>
        <v>1196.8900000000001</v>
      </c>
    </row>
    <row r="6768" spans="1:16" ht="14.25" customHeight="1" x14ac:dyDescent="0.35">
      <c r="A6768" s="2" t="s">
        <v>6799</v>
      </c>
      <c r="B6768" s="2" t="s">
        <v>13</v>
      </c>
      <c r="C6768" s="2" t="s">
        <v>14</v>
      </c>
      <c r="D6768" s="2">
        <v>3848.62</v>
      </c>
      <c r="E6768" s="2">
        <v>0.18</v>
      </c>
      <c r="F6768" s="2">
        <f t="shared" si="211"/>
        <v>692.75159999999994</v>
      </c>
      <c r="G6768" s="2">
        <v>1</v>
      </c>
      <c r="H6768" s="2" t="str">
        <f>TEXT(Table1[[#This Row],[order_date]],"mmmm")</f>
        <v>September</v>
      </c>
      <c r="I6768" s="3">
        <v>45538</v>
      </c>
      <c r="J6768" s="3">
        <v>45540</v>
      </c>
      <c r="K6768" s="3" t="str">
        <f>TEXT(Table1[[#This Row],[delivery_date]]-Table1[[#This Row],[order_date]],"D")</f>
        <v>2</v>
      </c>
      <c r="L6768" s="2" t="s">
        <v>31</v>
      </c>
      <c r="M6768" s="2" t="s">
        <v>16</v>
      </c>
      <c r="N6768" s="2">
        <v>216.92</v>
      </c>
      <c r="O6768" s="2" t="s">
        <v>28</v>
      </c>
      <c r="P6768" s="2">
        <f t="shared" si="210"/>
        <v>3155.8683999999998</v>
      </c>
    </row>
    <row r="6769" spans="1:16" ht="14.25" customHeight="1" x14ac:dyDescent="0.35">
      <c r="A6769" s="2" t="s">
        <v>6800</v>
      </c>
      <c r="B6769" s="2" t="s">
        <v>41</v>
      </c>
      <c r="C6769" s="2" t="s">
        <v>36</v>
      </c>
      <c r="D6769" s="2">
        <v>4242.4399999999996</v>
      </c>
      <c r="E6769" s="2">
        <v>0.02</v>
      </c>
      <c r="F6769" s="2">
        <f t="shared" si="211"/>
        <v>84.848799999999997</v>
      </c>
      <c r="G6769" s="2">
        <v>9</v>
      </c>
      <c r="H6769" s="2" t="str">
        <f>TEXT(Table1[[#This Row],[order_date]],"mmmm")</f>
        <v>February</v>
      </c>
      <c r="I6769" s="3">
        <v>44962</v>
      </c>
      <c r="J6769" s="3">
        <v>44964</v>
      </c>
      <c r="K6769" s="3" t="str">
        <f>TEXT(Table1[[#This Row],[delivery_date]]-Table1[[#This Row],[order_date]],"D")</f>
        <v>2</v>
      </c>
      <c r="L6769" s="2" t="s">
        <v>21</v>
      </c>
      <c r="M6769" s="2" t="s">
        <v>27</v>
      </c>
      <c r="N6769" s="2">
        <v>501.77</v>
      </c>
      <c r="O6769" s="2" t="s">
        <v>17</v>
      </c>
      <c r="P6769" s="2">
        <f t="shared" si="210"/>
        <v>4157.5911999999998</v>
      </c>
    </row>
    <row r="6770" spans="1:16" ht="14.25" customHeight="1" x14ac:dyDescent="0.35">
      <c r="A6770" s="2" t="s">
        <v>6801</v>
      </c>
      <c r="B6770" s="2" t="s">
        <v>41</v>
      </c>
      <c r="C6770" s="2" t="s">
        <v>36</v>
      </c>
      <c r="D6770" s="2">
        <v>1987.29</v>
      </c>
      <c r="E6770" s="2">
        <v>0.17</v>
      </c>
      <c r="F6770" s="2">
        <f t="shared" si="211"/>
        <v>337.83930000000004</v>
      </c>
      <c r="G6770" s="2">
        <v>9</v>
      </c>
      <c r="H6770" s="2" t="str">
        <f>TEXT(Table1[[#This Row],[order_date]],"mmmm")</f>
        <v>November</v>
      </c>
      <c r="I6770" s="3">
        <v>45622</v>
      </c>
      <c r="J6770" s="3">
        <v>45626</v>
      </c>
      <c r="K6770" s="3" t="str">
        <f>TEXT(Table1[[#This Row],[delivery_date]]-Table1[[#This Row],[order_date]],"D")</f>
        <v>4</v>
      </c>
      <c r="L6770" s="2" t="s">
        <v>21</v>
      </c>
      <c r="M6770" s="2" t="s">
        <v>22</v>
      </c>
      <c r="N6770" s="2">
        <v>124.97</v>
      </c>
      <c r="O6770" s="2" t="s">
        <v>23</v>
      </c>
      <c r="P6770" s="2">
        <f t="shared" si="210"/>
        <v>1649.4506999999999</v>
      </c>
    </row>
    <row r="6771" spans="1:16" ht="14.25" customHeight="1" x14ac:dyDescent="0.35">
      <c r="A6771" s="2" t="s">
        <v>6802</v>
      </c>
      <c r="B6771" s="2" t="s">
        <v>25</v>
      </c>
      <c r="C6771" s="2" t="s">
        <v>33</v>
      </c>
      <c r="D6771" s="2">
        <v>3124.78</v>
      </c>
      <c r="E6771" s="2">
        <v>0.46</v>
      </c>
      <c r="F6771" s="2">
        <f t="shared" si="211"/>
        <v>1437.3988000000002</v>
      </c>
      <c r="G6771" s="2">
        <v>4</v>
      </c>
      <c r="H6771" s="2" t="str">
        <f>TEXT(Table1[[#This Row],[order_date]],"mmmm")</f>
        <v>May</v>
      </c>
      <c r="I6771" s="3">
        <v>45075</v>
      </c>
      <c r="J6771" s="3">
        <v>45078</v>
      </c>
      <c r="K6771" s="3" t="str">
        <f>TEXT(Table1[[#This Row],[delivery_date]]-Table1[[#This Row],[order_date]],"D")</f>
        <v>3</v>
      </c>
      <c r="L6771" s="2" t="s">
        <v>31</v>
      </c>
      <c r="M6771" s="2" t="s">
        <v>27</v>
      </c>
      <c r="N6771" s="2">
        <v>422.17</v>
      </c>
      <c r="O6771" s="2" t="s">
        <v>34</v>
      </c>
      <c r="P6771" s="2">
        <f t="shared" si="210"/>
        <v>1687.3812</v>
      </c>
    </row>
    <row r="6772" spans="1:16" ht="14.25" customHeight="1" x14ac:dyDescent="0.35">
      <c r="A6772" s="2" t="s">
        <v>6803</v>
      </c>
      <c r="B6772" s="2" t="s">
        <v>25</v>
      </c>
      <c r="C6772" s="2" t="s">
        <v>14</v>
      </c>
      <c r="D6772" s="2">
        <v>100.1</v>
      </c>
      <c r="E6772" s="2">
        <v>0.04</v>
      </c>
      <c r="F6772" s="2">
        <f t="shared" si="211"/>
        <v>4.0039999999999996</v>
      </c>
      <c r="G6772" s="2">
        <v>2</v>
      </c>
      <c r="H6772" s="2" t="str">
        <f>TEXT(Table1[[#This Row],[order_date]],"mmmm")</f>
        <v>July</v>
      </c>
      <c r="I6772" s="3">
        <v>45501</v>
      </c>
      <c r="J6772" s="3">
        <v>45504</v>
      </c>
      <c r="K6772" s="3" t="str">
        <f>TEXT(Table1[[#This Row],[delivery_date]]-Table1[[#This Row],[order_date]],"D")</f>
        <v>3</v>
      </c>
      <c r="L6772" s="2" t="s">
        <v>31</v>
      </c>
      <c r="M6772" s="2" t="s">
        <v>27</v>
      </c>
      <c r="N6772" s="2">
        <v>26.23</v>
      </c>
      <c r="O6772" s="2" t="s">
        <v>17</v>
      </c>
      <c r="P6772" s="2">
        <f t="shared" si="210"/>
        <v>96.095999999999989</v>
      </c>
    </row>
    <row r="6773" spans="1:16" ht="14.25" customHeight="1" x14ac:dyDescent="0.35">
      <c r="A6773" s="2" t="s">
        <v>6804</v>
      </c>
      <c r="B6773" s="2" t="s">
        <v>19</v>
      </c>
      <c r="C6773" s="2" t="s">
        <v>26</v>
      </c>
      <c r="D6773" s="2">
        <v>2796.73</v>
      </c>
      <c r="E6773" s="2">
        <v>0.32</v>
      </c>
      <c r="F6773" s="2">
        <f t="shared" si="211"/>
        <v>894.95360000000005</v>
      </c>
      <c r="G6773" s="2">
        <v>7</v>
      </c>
      <c r="H6773" s="2" t="str">
        <f>TEXT(Table1[[#This Row],[order_date]],"mmmm")</f>
        <v>January</v>
      </c>
      <c r="I6773" s="3">
        <v>45312</v>
      </c>
      <c r="J6773" s="3">
        <v>45314</v>
      </c>
      <c r="K6773" s="3" t="str">
        <f>TEXT(Table1[[#This Row],[delivery_date]]-Table1[[#This Row],[order_date]],"D")</f>
        <v>2</v>
      </c>
      <c r="L6773" s="2" t="s">
        <v>15</v>
      </c>
      <c r="M6773" s="2" t="s">
        <v>27</v>
      </c>
      <c r="N6773" s="2">
        <v>477.38</v>
      </c>
      <c r="O6773" s="2" t="s">
        <v>34</v>
      </c>
      <c r="P6773" s="2">
        <f t="shared" si="210"/>
        <v>1901.7764</v>
      </c>
    </row>
    <row r="6774" spans="1:16" ht="14.25" customHeight="1" x14ac:dyDescent="0.35">
      <c r="A6774" s="2" t="s">
        <v>6805</v>
      </c>
      <c r="B6774" s="2" t="s">
        <v>13</v>
      </c>
      <c r="C6774" s="2" t="s">
        <v>20</v>
      </c>
      <c r="D6774" s="2">
        <v>4878.66</v>
      </c>
      <c r="E6774" s="2">
        <v>0.21</v>
      </c>
      <c r="F6774" s="2">
        <f t="shared" si="211"/>
        <v>1024.5185999999999</v>
      </c>
      <c r="G6774" s="2">
        <v>7</v>
      </c>
      <c r="H6774" s="2" t="str">
        <f>TEXT(Table1[[#This Row],[order_date]],"mmmm")</f>
        <v>January</v>
      </c>
      <c r="I6774" s="3">
        <v>45309</v>
      </c>
      <c r="J6774" s="3">
        <v>45316</v>
      </c>
      <c r="K6774" s="3" t="str">
        <f>TEXT(Table1[[#This Row],[delivery_date]]-Table1[[#This Row],[order_date]],"D")</f>
        <v>7</v>
      </c>
      <c r="L6774" s="2" t="s">
        <v>21</v>
      </c>
      <c r="M6774" s="2" t="s">
        <v>16</v>
      </c>
      <c r="N6774" s="2">
        <v>1330.12</v>
      </c>
      <c r="O6774" s="2" t="s">
        <v>17</v>
      </c>
      <c r="P6774" s="2">
        <f t="shared" si="210"/>
        <v>3854.1414</v>
      </c>
    </row>
    <row r="6775" spans="1:16" ht="14.25" customHeight="1" x14ac:dyDescent="0.35">
      <c r="A6775" s="2" t="s">
        <v>6806</v>
      </c>
      <c r="B6775" s="2" t="s">
        <v>13</v>
      </c>
      <c r="C6775" s="2" t="s">
        <v>20</v>
      </c>
      <c r="D6775" s="2">
        <v>1630.1</v>
      </c>
      <c r="E6775" s="2">
        <v>0.46</v>
      </c>
      <c r="F6775" s="2">
        <f t="shared" si="211"/>
        <v>749.846</v>
      </c>
      <c r="G6775" s="2">
        <v>6</v>
      </c>
      <c r="H6775" s="2" t="str">
        <f>TEXT(Table1[[#This Row],[order_date]],"mmmm")</f>
        <v>July</v>
      </c>
      <c r="I6775" s="3">
        <v>45128</v>
      </c>
      <c r="J6775" s="3">
        <v>45129</v>
      </c>
      <c r="K6775" s="3" t="str">
        <f>TEXT(Table1[[#This Row],[delivery_date]]-Table1[[#This Row],[order_date]],"D")</f>
        <v>1</v>
      </c>
      <c r="L6775" s="2" t="s">
        <v>15</v>
      </c>
      <c r="M6775" s="2" t="s">
        <v>27</v>
      </c>
      <c r="N6775" s="2">
        <v>432.01</v>
      </c>
      <c r="O6775" s="2" t="s">
        <v>34</v>
      </c>
      <c r="P6775" s="2">
        <f t="shared" si="210"/>
        <v>880.25399999999991</v>
      </c>
    </row>
    <row r="6776" spans="1:16" ht="14.25" customHeight="1" x14ac:dyDescent="0.35">
      <c r="A6776" s="2" t="s">
        <v>6807</v>
      </c>
      <c r="B6776" s="2" t="s">
        <v>25</v>
      </c>
      <c r="C6776" s="2" t="s">
        <v>33</v>
      </c>
      <c r="D6776" s="2">
        <v>3014.4</v>
      </c>
      <c r="E6776" s="2">
        <v>0.46</v>
      </c>
      <c r="F6776" s="2">
        <f t="shared" si="211"/>
        <v>1386.624</v>
      </c>
      <c r="G6776" s="2">
        <v>8</v>
      </c>
      <c r="H6776" s="2" t="str">
        <f>TEXT(Table1[[#This Row],[order_date]],"mmmm")</f>
        <v>October</v>
      </c>
      <c r="I6776" s="3">
        <v>45581</v>
      </c>
      <c r="J6776" s="3">
        <v>45583</v>
      </c>
      <c r="K6776" s="3" t="str">
        <f>TEXT(Table1[[#This Row],[delivery_date]]-Table1[[#This Row],[order_date]],"D")</f>
        <v>2</v>
      </c>
      <c r="L6776" s="2" t="s">
        <v>21</v>
      </c>
      <c r="M6776" s="2" t="s">
        <v>22</v>
      </c>
      <c r="N6776" s="2">
        <v>257.45</v>
      </c>
      <c r="O6776" s="2" t="s">
        <v>23</v>
      </c>
      <c r="P6776" s="2">
        <f t="shared" si="210"/>
        <v>1627.7760000000001</v>
      </c>
    </row>
    <row r="6777" spans="1:16" ht="14.25" customHeight="1" x14ac:dyDescent="0.35">
      <c r="A6777" s="2" t="s">
        <v>6808</v>
      </c>
      <c r="B6777" s="2" t="s">
        <v>19</v>
      </c>
      <c r="C6777" s="2" t="s">
        <v>33</v>
      </c>
      <c r="D6777" s="2">
        <v>3835.19</v>
      </c>
      <c r="E6777" s="2">
        <v>0.39</v>
      </c>
      <c r="F6777" s="2">
        <f t="shared" si="211"/>
        <v>1495.7241000000001</v>
      </c>
      <c r="G6777" s="2">
        <v>3</v>
      </c>
      <c r="H6777" s="2" t="str">
        <f>TEXT(Table1[[#This Row],[order_date]],"mmmm")</f>
        <v>March</v>
      </c>
      <c r="I6777" s="3">
        <v>45372</v>
      </c>
      <c r="J6777" s="3">
        <v>45378</v>
      </c>
      <c r="K6777" s="3" t="str">
        <f>TEXT(Table1[[#This Row],[delivery_date]]-Table1[[#This Row],[order_date]],"D")</f>
        <v>6</v>
      </c>
      <c r="L6777" s="2" t="s">
        <v>31</v>
      </c>
      <c r="M6777" s="2" t="s">
        <v>22</v>
      </c>
      <c r="N6777" s="2">
        <v>463.7</v>
      </c>
      <c r="O6777" s="2" t="s">
        <v>28</v>
      </c>
      <c r="P6777" s="2">
        <f t="shared" si="210"/>
        <v>2339.4659000000001</v>
      </c>
    </row>
    <row r="6778" spans="1:16" ht="14.25" customHeight="1" x14ac:dyDescent="0.35">
      <c r="A6778" s="2" t="s">
        <v>6809</v>
      </c>
      <c r="B6778" s="2" t="s">
        <v>19</v>
      </c>
      <c r="C6778" s="2" t="s">
        <v>14</v>
      </c>
      <c r="D6778" s="2">
        <v>3083.77</v>
      </c>
      <c r="E6778" s="2">
        <v>0.05</v>
      </c>
      <c r="F6778" s="2">
        <f t="shared" si="211"/>
        <v>154.1885</v>
      </c>
      <c r="G6778" s="2">
        <v>2</v>
      </c>
      <c r="H6778" s="2" t="str">
        <f>TEXT(Table1[[#This Row],[order_date]],"mmmm")</f>
        <v>September</v>
      </c>
      <c r="I6778" s="3">
        <v>45194</v>
      </c>
      <c r="J6778" s="3">
        <v>45200</v>
      </c>
      <c r="K6778" s="3" t="str">
        <f>TEXT(Table1[[#This Row],[delivery_date]]-Table1[[#This Row],[order_date]],"D")</f>
        <v>6</v>
      </c>
      <c r="L6778" s="2" t="s">
        <v>21</v>
      </c>
      <c r="M6778" s="2" t="s">
        <v>27</v>
      </c>
      <c r="N6778" s="2">
        <v>582.34</v>
      </c>
      <c r="O6778" s="2" t="s">
        <v>28</v>
      </c>
      <c r="P6778" s="2">
        <f t="shared" si="210"/>
        <v>2929.5814999999998</v>
      </c>
    </row>
    <row r="6779" spans="1:16" ht="14.25" customHeight="1" x14ac:dyDescent="0.35">
      <c r="A6779" s="2" t="s">
        <v>6810</v>
      </c>
      <c r="B6779" s="2" t="s">
        <v>41</v>
      </c>
      <c r="C6779" s="2" t="s">
        <v>26</v>
      </c>
      <c r="D6779" s="2">
        <v>2150.65</v>
      </c>
      <c r="E6779" s="2">
        <v>0.01</v>
      </c>
      <c r="F6779" s="2">
        <f t="shared" si="211"/>
        <v>21.506500000000003</v>
      </c>
      <c r="G6779" s="2">
        <v>1</v>
      </c>
      <c r="H6779" s="2" t="str">
        <f>TEXT(Table1[[#This Row],[order_date]],"mmmm")</f>
        <v>September</v>
      </c>
      <c r="I6779" s="3">
        <v>45185</v>
      </c>
      <c r="J6779" s="3">
        <v>45191</v>
      </c>
      <c r="K6779" s="3" t="str">
        <f>TEXT(Table1[[#This Row],[delivery_date]]-Table1[[#This Row],[order_date]],"D")</f>
        <v>6</v>
      </c>
      <c r="L6779" s="2" t="s">
        <v>31</v>
      </c>
      <c r="M6779" s="2" t="s">
        <v>22</v>
      </c>
      <c r="N6779" s="2">
        <v>304.36</v>
      </c>
      <c r="O6779" s="2" t="s">
        <v>28</v>
      </c>
      <c r="P6779" s="2">
        <f t="shared" si="210"/>
        <v>2129.1435000000001</v>
      </c>
    </row>
    <row r="6780" spans="1:16" ht="14.25" customHeight="1" x14ac:dyDescent="0.35">
      <c r="A6780" s="2" t="s">
        <v>6811</v>
      </c>
      <c r="B6780" s="2" t="s">
        <v>41</v>
      </c>
      <c r="C6780" s="2" t="s">
        <v>26</v>
      </c>
      <c r="D6780" s="2">
        <v>847.62</v>
      </c>
      <c r="E6780" s="2">
        <v>7.0000000000000007E-2</v>
      </c>
      <c r="F6780" s="2">
        <f t="shared" si="211"/>
        <v>59.333400000000005</v>
      </c>
      <c r="G6780" s="2">
        <v>3</v>
      </c>
      <c r="H6780" s="2" t="str">
        <f>TEXT(Table1[[#This Row],[order_date]],"mmmm")</f>
        <v>September</v>
      </c>
      <c r="I6780" s="3">
        <v>45180</v>
      </c>
      <c r="J6780" s="3">
        <v>45187</v>
      </c>
      <c r="K6780" s="3" t="str">
        <f>TEXT(Table1[[#This Row],[delivery_date]]-Table1[[#This Row],[order_date]],"D")</f>
        <v>7</v>
      </c>
      <c r="L6780" s="2" t="s">
        <v>15</v>
      </c>
      <c r="M6780" s="2" t="s">
        <v>27</v>
      </c>
      <c r="N6780" s="2">
        <v>173.6</v>
      </c>
      <c r="O6780" s="2" t="s">
        <v>48</v>
      </c>
      <c r="P6780" s="2">
        <f t="shared" si="210"/>
        <v>788.28660000000002</v>
      </c>
    </row>
    <row r="6781" spans="1:16" ht="14.25" customHeight="1" x14ac:dyDescent="0.35">
      <c r="A6781" s="2" t="s">
        <v>6812</v>
      </c>
      <c r="B6781" s="2" t="s">
        <v>19</v>
      </c>
      <c r="C6781" s="2" t="s">
        <v>36</v>
      </c>
      <c r="D6781" s="2">
        <v>2372.14</v>
      </c>
      <c r="E6781" s="2">
        <v>0.16</v>
      </c>
      <c r="F6781" s="2">
        <f t="shared" si="211"/>
        <v>379.54239999999999</v>
      </c>
      <c r="G6781" s="2">
        <v>8</v>
      </c>
      <c r="H6781" s="2" t="str">
        <f>TEXT(Table1[[#This Row],[order_date]],"mmmm")</f>
        <v>September</v>
      </c>
      <c r="I6781" s="3">
        <v>45191</v>
      </c>
      <c r="J6781" s="3">
        <v>45192</v>
      </c>
      <c r="K6781" s="3" t="str">
        <f>TEXT(Table1[[#This Row],[delivery_date]]-Table1[[#This Row],[order_date]],"D")</f>
        <v>1</v>
      </c>
      <c r="L6781" s="2" t="s">
        <v>15</v>
      </c>
      <c r="M6781" s="2" t="s">
        <v>27</v>
      </c>
      <c r="N6781" s="2">
        <v>472.45</v>
      </c>
      <c r="O6781" s="2" t="s">
        <v>39</v>
      </c>
      <c r="P6781" s="2">
        <f t="shared" si="210"/>
        <v>1992.5975999999998</v>
      </c>
    </row>
    <row r="6782" spans="1:16" ht="14.25" customHeight="1" x14ac:dyDescent="0.35">
      <c r="A6782" s="2" t="s">
        <v>6813</v>
      </c>
      <c r="B6782" s="2" t="s">
        <v>41</v>
      </c>
      <c r="C6782" s="2" t="s">
        <v>33</v>
      </c>
      <c r="D6782" s="2">
        <v>1544.44</v>
      </c>
      <c r="E6782" s="2">
        <v>0.12</v>
      </c>
      <c r="F6782" s="2">
        <f t="shared" si="211"/>
        <v>185.33279999999999</v>
      </c>
      <c r="G6782" s="2">
        <v>8</v>
      </c>
      <c r="H6782" s="2" t="str">
        <f>TEXT(Table1[[#This Row],[order_date]],"mmmm")</f>
        <v>March</v>
      </c>
      <c r="I6782" s="3">
        <v>45356</v>
      </c>
      <c r="J6782" s="3">
        <v>45362</v>
      </c>
      <c r="K6782" s="3" t="str">
        <f>TEXT(Table1[[#This Row],[delivery_date]]-Table1[[#This Row],[order_date]],"D")</f>
        <v>6</v>
      </c>
      <c r="L6782" s="2" t="s">
        <v>15</v>
      </c>
      <c r="M6782" s="2" t="s">
        <v>22</v>
      </c>
      <c r="N6782" s="2">
        <v>89.54</v>
      </c>
      <c r="O6782" s="2" t="s">
        <v>34</v>
      </c>
      <c r="P6782" s="2">
        <f t="shared" si="210"/>
        <v>1359.1072000000001</v>
      </c>
    </row>
    <row r="6783" spans="1:16" ht="14.25" customHeight="1" x14ac:dyDescent="0.35">
      <c r="A6783" s="2" t="s">
        <v>6814</v>
      </c>
      <c r="B6783" s="2" t="s">
        <v>25</v>
      </c>
      <c r="C6783" s="2" t="s">
        <v>20</v>
      </c>
      <c r="D6783" s="2">
        <v>3510.01</v>
      </c>
      <c r="E6783" s="2">
        <v>0.18</v>
      </c>
      <c r="F6783" s="2">
        <f t="shared" si="211"/>
        <v>631.80180000000007</v>
      </c>
      <c r="G6783" s="2">
        <v>7</v>
      </c>
      <c r="H6783" s="2" t="str">
        <f>TEXT(Table1[[#This Row],[order_date]],"mmmm")</f>
        <v>July</v>
      </c>
      <c r="I6783" s="3">
        <v>45480</v>
      </c>
      <c r="J6783" s="3">
        <v>45486</v>
      </c>
      <c r="K6783" s="3" t="str">
        <f>TEXT(Table1[[#This Row],[delivery_date]]-Table1[[#This Row],[order_date]],"D")</f>
        <v>6</v>
      </c>
      <c r="L6783" s="2" t="s">
        <v>21</v>
      </c>
      <c r="M6783" s="2" t="s">
        <v>16</v>
      </c>
      <c r="N6783" s="2">
        <v>524.78</v>
      </c>
      <c r="O6783" s="2" t="s">
        <v>34</v>
      </c>
      <c r="P6783" s="2">
        <f t="shared" si="210"/>
        <v>2878.2082</v>
      </c>
    </row>
    <row r="6784" spans="1:16" ht="14.25" customHeight="1" x14ac:dyDescent="0.35">
      <c r="A6784" s="2" t="s">
        <v>6815</v>
      </c>
      <c r="B6784" s="2" t="s">
        <v>19</v>
      </c>
      <c r="C6784" s="2" t="s">
        <v>20</v>
      </c>
      <c r="D6784" s="2">
        <v>2265.37</v>
      </c>
      <c r="E6784" s="2">
        <v>7.0000000000000007E-2</v>
      </c>
      <c r="F6784" s="2">
        <f t="shared" si="211"/>
        <v>158.57590000000002</v>
      </c>
      <c r="G6784" s="2">
        <v>2</v>
      </c>
      <c r="H6784" s="2" t="str">
        <f>TEXT(Table1[[#This Row],[order_date]],"mmmm")</f>
        <v>December</v>
      </c>
      <c r="I6784" s="3">
        <v>45640</v>
      </c>
      <c r="J6784" s="3">
        <v>45644</v>
      </c>
      <c r="K6784" s="3" t="str">
        <f>TEXT(Table1[[#This Row],[delivery_date]]-Table1[[#This Row],[order_date]],"D")</f>
        <v>4</v>
      </c>
      <c r="L6784" s="2" t="s">
        <v>21</v>
      </c>
      <c r="M6784" s="2" t="s">
        <v>22</v>
      </c>
      <c r="N6784" s="2">
        <v>367.58</v>
      </c>
      <c r="O6784" s="2" t="s">
        <v>23</v>
      </c>
      <c r="P6784" s="2">
        <f t="shared" si="210"/>
        <v>2106.7941000000001</v>
      </c>
    </row>
    <row r="6785" spans="1:16" ht="14.25" customHeight="1" x14ac:dyDescent="0.35">
      <c r="A6785" s="2" t="s">
        <v>6816</v>
      </c>
      <c r="B6785" s="2" t="s">
        <v>41</v>
      </c>
      <c r="C6785" s="2" t="s">
        <v>14</v>
      </c>
      <c r="D6785" s="2">
        <v>4264.41</v>
      </c>
      <c r="E6785" s="2">
        <v>0.38</v>
      </c>
      <c r="F6785" s="2">
        <f t="shared" si="211"/>
        <v>1620.4757999999999</v>
      </c>
      <c r="G6785" s="2">
        <v>3</v>
      </c>
      <c r="H6785" s="2" t="str">
        <f>TEXT(Table1[[#This Row],[order_date]],"mmmm")</f>
        <v>January</v>
      </c>
      <c r="I6785" s="3">
        <v>44957</v>
      </c>
      <c r="J6785" s="3">
        <v>44960</v>
      </c>
      <c r="K6785" s="3" t="str">
        <f>TEXT(Table1[[#This Row],[delivery_date]]-Table1[[#This Row],[order_date]],"D")</f>
        <v>3</v>
      </c>
      <c r="L6785" s="2" t="s">
        <v>31</v>
      </c>
      <c r="M6785" s="2" t="s">
        <v>27</v>
      </c>
      <c r="N6785" s="2">
        <v>1161.8800000000001</v>
      </c>
      <c r="O6785" s="2" t="s">
        <v>48</v>
      </c>
      <c r="P6785" s="2">
        <f t="shared" si="210"/>
        <v>2643.9341999999997</v>
      </c>
    </row>
    <row r="6786" spans="1:16" ht="14.25" customHeight="1" x14ac:dyDescent="0.35">
      <c r="A6786" s="2" t="s">
        <v>6817</v>
      </c>
      <c r="B6786" s="2" t="s">
        <v>13</v>
      </c>
      <c r="C6786" s="2" t="s">
        <v>20</v>
      </c>
      <c r="D6786" s="2">
        <v>1047.28</v>
      </c>
      <c r="E6786" s="2">
        <v>0.42</v>
      </c>
      <c r="F6786" s="2">
        <f t="shared" si="211"/>
        <v>439.85759999999999</v>
      </c>
      <c r="G6786" s="2">
        <v>7</v>
      </c>
      <c r="H6786" s="2" t="str">
        <f>TEXT(Table1[[#This Row],[order_date]],"mmmm")</f>
        <v>June</v>
      </c>
      <c r="I6786" s="3">
        <v>45091</v>
      </c>
      <c r="J6786" s="3">
        <v>45094</v>
      </c>
      <c r="K6786" s="3" t="str">
        <f>TEXT(Table1[[#This Row],[delivery_date]]-Table1[[#This Row],[order_date]],"D")</f>
        <v>3</v>
      </c>
      <c r="L6786" s="2" t="s">
        <v>31</v>
      </c>
      <c r="M6786" s="2" t="s">
        <v>27</v>
      </c>
      <c r="N6786" s="2">
        <v>238.63</v>
      </c>
      <c r="O6786" s="2" t="s">
        <v>28</v>
      </c>
      <c r="P6786" s="2">
        <f t="shared" ref="P6786:P6849" si="212">D6786-F6786</f>
        <v>607.42239999999993</v>
      </c>
    </row>
    <row r="6787" spans="1:16" ht="14.25" customHeight="1" x14ac:dyDescent="0.35">
      <c r="A6787" s="2" t="s">
        <v>6818</v>
      </c>
      <c r="B6787" s="2" t="s">
        <v>19</v>
      </c>
      <c r="C6787" s="2" t="s">
        <v>26</v>
      </c>
      <c r="D6787" s="2">
        <v>2146.83</v>
      </c>
      <c r="E6787" s="2">
        <v>0.24</v>
      </c>
      <c r="F6787" s="2">
        <f t="shared" ref="F6787:F6850" si="213">D6787*E6787</f>
        <v>515.23919999999998</v>
      </c>
      <c r="G6787" s="2">
        <v>8</v>
      </c>
      <c r="H6787" s="2" t="str">
        <f>TEXT(Table1[[#This Row],[order_date]],"mmmm")</f>
        <v>December</v>
      </c>
      <c r="I6787" s="3">
        <v>45627</v>
      </c>
      <c r="J6787" s="3">
        <v>45630</v>
      </c>
      <c r="K6787" s="3" t="str">
        <f>TEXT(Table1[[#This Row],[delivery_date]]-Table1[[#This Row],[order_date]],"D")</f>
        <v>3</v>
      </c>
      <c r="L6787" s="2" t="s">
        <v>31</v>
      </c>
      <c r="M6787" s="2" t="s">
        <v>22</v>
      </c>
      <c r="N6787" s="2">
        <v>232.18</v>
      </c>
      <c r="O6787" s="2" t="s">
        <v>23</v>
      </c>
      <c r="P6787" s="2">
        <f t="shared" si="212"/>
        <v>1631.5907999999999</v>
      </c>
    </row>
    <row r="6788" spans="1:16" ht="14.25" customHeight="1" x14ac:dyDescent="0.35">
      <c r="A6788" s="2" t="s">
        <v>6819</v>
      </c>
      <c r="B6788" s="2" t="s">
        <v>19</v>
      </c>
      <c r="C6788" s="2" t="s">
        <v>26</v>
      </c>
      <c r="D6788" s="2">
        <v>2831.77</v>
      </c>
      <c r="E6788" s="2">
        <v>0.48</v>
      </c>
      <c r="F6788" s="2">
        <f t="shared" si="213"/>
        <v>1359.2495999999999</v>
      </c>
      <c r="G6788" s="2">
        <v>9</v>
      </c>
      <c r="H6788" s="2" t="str">
        <f>TEXT(Table1[[#This Row],[order_date]],"mmmm")</f>
        <v>October</v>
      </c>
      <c r="I6788" s="3">
        <v>45209</v>
      </c>
      <c r="J6788" s="3">
        <v>45215</v>
      </c>
      <c r="K6788" s="3" t="str">
        <f>TEXT(Table1[[#This Row],[delivery_date]]-Table1[[#This Row],[order_date]],"D")</f>
        <v>6</v>
      </c>
      <c r="L6788" s="2" t="s">
        <v>31</v>
      </c>
      <c r="M6788" s="2" t="s">
        <v>22</v>
      </c>
      <c r="N6788" s="2">
        <v>555.85</v>
      </c>
      <c r="O6788" s="2" t="s">
        <v>23</v>
      </c>
      <c r="P6788" s="2">
        <f t="shared" si="212"/>
        <v>1472.5204000000001</v>
      </c>
    </row>
    <row r="6789" spans="1:16" ht="14.25" customHeight="1" x14ac:dyDescent="0.35">
      <c r="A6789" s="2" t="s">
        <v>6820</v>
      </c>
      <c r="B6789" s="2" t="s">
        <v>13</v>
      </c>
      <c r="C6789" s="2" t="s">
        <v>33</v>
      </c>
      <c r="D6789" s="2">
        <v>717.47</v>
      </c>
      <c r="E6789" s="2">
        <v>0.06</v>
      </c>
      <c r="F6789" s="2">
        <f t="shared" si="213"/>
        <v>43.048200000000001</v>
      </c>
      <c r="G6789" s="2">
        <v>6</v>
      </c>
      <c r="H6789" s="2" t="str">
        <f>TEXT(Table1[[#This Row],[order_date]],"mmmm")</f>
        <v>March</v>
      </c>
      <c r="I6789" s="3">
        <v>44996</v>
      </c>
      <c r="J6789" s="3">
        <v>44999</v>
      </c>
      <c r="K6789" s="3" t="str">
        <f>TEXT(Table1[[#This Row],[delivery_date]]-Table1[[#This Row],[order_date]],"D")</f>
        <v>3</v>
      </c>
      <c r="L6789" s="2" t="s">
        <v>21</v>
      </c>
      <c r="M6789" s="2" t="s">
        <v>16</v>
      </c>
      <c r="N6789" s="2">
        <v>110.49</v>
      </c>
      <c r="O6789" s="2" t="s">
        <v>34</v>
      </c>
      <c r="P6789" s="2">
        <f t="shared" si="212"/>
        <v>674.42180000000008</v>
      </c>
    </row>
    <row r="6790" spans="1:16" ht="14.25" customHeight="1" x14ac:dyDescent="0.35">
      <c r="A6790" s="2" t="s">
        <v>6821</v>
      </c>
      <c r="B6790" s="2" t="s">
        <v>25</v>
      </c>
      <c r="C6790" s="2" t="s">
        <v>14</v>
      </c>
      <c r="D6790" s="2">
        <v>2980.76</v>
      </c>
      <c r="E6790" s="2">
        <v>0.05</v>
      </c>
      <c r="F6790" s="2">
        <f t="shared" si="213"/>
        <v>149.03800000000001</v>
      </c>
      <c r="G6790" s="2">
        <v>3</v>
      </c>
      <c r="H6790" s="2" t="str">
        <f>TEXT(Table1[[#This Row],[order_date]],"mmmm")</f>
        <v>August</v>
      </c>
      <c r="I6790" s="3">
        <v>45161</v>
      </c>
      <c r="J6790" s="3">
        <v>45165</v>
      </c>
      <c r="K6790" s="3" t="str">
        <f>TEXT(Table1[[#This Row],[delivery_date]]-Table1[[#This Row],[order_date]],"D")</f>
        <v>4</v>
      </c>
      <c r="L6790" s="2" t="s">
        <v>31</v>
      </c>
      <c r="M6790" s="2" t="s">
        <v>27</v>
      </c>
      <c r="N6790" s="2">
        <v>819.66</v>
      </c>
      <c r="O6790" s="2" t="s">
        <v>28</v>
      </c>
      <c r="P6790" s="2">
        <f t="shared" si="212"/>
        <v>2831.7220000000002</v>
      </c>
    </row>
    <row r="6791" spans="1:16" ht="14.25" customHeight="1" x14ac:dyDescent="0.35">
      <c r="A6791" s="2" t="s">
        <v>6822</v>
      </c>
      <c r="B6791" s="2" t="s">
        <v>13</v>
      </c>
      <c r="C6791" s="2" t="s">
        <v>20</v>
      </c>
      <c r="D6791" s="2">
        <v>1525.51</v>
      </c>
      <c r="E6791" s="2">
        <v>0.1</v>
      </c>
      <c r="F6791" s="2">
        <f t="shared" si="213"/>
        <v>152.55100000000002</v>
      </c>
      <c r="G6791" s="2">
        <v>9</v>
      </c>
      <c r="H6791" s="2" t="str">
        <f>TEXT(Table1[[#This Row],[order_date]],"mmmm")</f>
        <v>April</v>
      </c>
      <c r="I6791" s="3">
        <v>45020</v>
      </c>
      <c r="J6791" s="3">
        <v>45022</v>
      </c>
      <c r="K6791" s="3" t="str">
        <f>TEXT(Table1[[#This Row],[delivery_date]]-Table1[[#This Row],[order_date]],"D")</f>
        <v>2</v>
      </c>
      <c r="L6791" s="2" t="s">
        <v>15</v>
      </c>
      <c r="M6791" s="2" t="s">
        <v>22</v>
      </c>
      <c r="N6791" s="2">
        <v>89.8</v>
      </c>
      <c r="O6791" s="2" t="s">
        <v>28</v>
      </c>
      <c r="P6791" s="2">
        <f t="shared" si="212"/>
        <v>1372.9590000000001</v>
      </c>
    </row>
    <row r="6792" spans="1:16" ht="14.25" customHeight="1" x14ac:dyDescent="0.35">
      <c r="A6792" s="2" t="s">
        <v>6823</v>
      </c>
      <c r="B6792" s="2" t="s">
        <v>19</v>
      </c>
      <c r="C6792" s="2" t="s">
        <v>33</v>
      </c>
      <c r="D6792" s="2">
        <v>1224.73</v>
      </c>
      <c r="E6792" s="2">
        <v>0.49</v>
      </c>
      <c r="F6792" s="2">
        <f t="shared" si="213"/>
        <v>600.11770000000001</v>
      </c>
      <c r="G6792" s="2">
        <v>5</v>
      </c>
      <c r="H6792" s="2" t="str">
        <f>TEXT(Table1[[#This Row],[order_date]],"mmmm")</f>
        <v>October</v>
      </c>
      <c r="I6792" s="3">
        <v>45225</v>
      </c>
      <c r="J6792" s="3">
        <v>45228</v>
      </c>
      <c r="K6792" s="3" t="str">
        <f>TEXT(Table1[[#This Row],[delivery_date]]-Table1[[#This Row],[order_date]],"D")</f>
        <v>3</v>
      </c>
      <c r="L6792" s="2" t="s">
        <v>31</v>
      </c>
      <c r="M6792" s="2" t="s">
        <v>22</v>
      </c>
      <c r="N6792" s="2">
        <v>366.37</v>
      </c>
      <c r="O6792" s="2" t="s">
        <v>17</v>
      </c>
      <c r="P6792" s="2">
        <f t="shared" si="212"/>
        <v>624.6123</v>
      </c>
    </row>
    <row r="6793" spans="1:16" ht="14.25" customHeight="1" x14ac:dyDescent="0.35">
      <c r="A6793" s="2" t="s">
        <v>6824</v>
      </c>
      <c r="B6793" s="2" t="s">
        <v>25</v>
      </c>
      <c r="C6793" s="2" t="s">
        <v>36</v>
      </c>
      <c r="D6793" s="2">
        <v>795.36</v>
      </c>
      <c r="E6793" s="2">
        <v>0.21</v>
      </c>
      <c r="F6793" s="2">
        <f t="shared" si="213"/>
        <v>167.0256</v>
      </c>
      <c r="G6793" s="2">
        <v>4</v>
      </c>
      <c r="H6793" s="2" t="str">
        <f>TEXT(Table1[[#This Row],[order_date]],"mmmm")</f>
        <v>September</v>
      </c>
      <c r="I6793" s="3">
        <v>45188</v>
      </c>
      <c r="J6793" s="3">
        <v>45195</v>
      </c>
      <c r="K6793" s="3" t="str">
        <f>TEXT(Table1[[#This Row],[delivery_date]]-Table1[[#This Row],[order_date]],"D")</f>
        <v>7</v>
      </c>
      <c r="L6793" s="2" t="s">
        <v>15</v>
      </c>
      <c r="M6793" s="2" t="s">
        <v>16</v>
      </c>
      <c r="N6793" s="2">
        <v>66.510000000000005</v>
      </c>
      <c r="O6793" s="2" t="s">
        <v>28</v>
      </c>
      <c r="P6793" s="2">
        <f t="shared" si="212"/>
        <v>628.33439999999996</v>
      </c>
    </row>
    <row r="6794" spans="1:16" ht="14.25" customHeight="1" x14ac:dyDescent="0.35">
      <c r="A6794" s="2" t="s">
        <v>6825</v>
      </c>
      <c r="B6794" s="2" t="s">
        <v>41</v>
      </c>
      <c r="C6794" s="2" t="s">
        <v>36</v>
      </c>
      <c r="D6794" s="2">
        <v>1814.42</v>
      </c>
      <c r="E6794" s="2">
        <v>0.46</v>
      </c>
      <c r="F6794" s="2">
        <f t="shared" si="213"/>
        <v>834.6332000000001</v>
      </c>
      <c r="G6794" s="2">
        <v>9</v>
      </c>
      <c r="H6794" s="2" t="str">
        <f>TEXT(Table1[[#This Row],[order_date]],"mmmm")</f>
        <v>May</v>
      </c>
      <c r="I6794" s="3">
        <v>45067</v>
      </c>
      <c r="J6794" s="3">
        <v>45072</v>
      </c>
      <c r="K6794" s="3" t="str">
        <f>TEXT(Table1[[#This Row],[delivery_date]]-Table1[[#This Row],[order_date]],"D")</f>
        <v>5</v>
      </c>
      <c r="L6794" s="2" t="s">
        <v>15</v>
      </c>
      <c r="M6794" s="2" t="s">
        <v>22</v>
      </c>
      <c r="N6794" s="2">
        <v>376.99</v>
      </c>
      <c r="O6794" s="2" t="s">
        <v>34</v>
      </c>
      <c r="P6794" s="2">
        <f t="shared" si="212"/>
        <v>979.78679999999997</v>
      </c>
    </row>
    <row r="6795" spans="1:16" ht="14.25" customHeight="1" x14ac:dyDescent="0.35">
      <c r="A6795" s="2" t="s">
        <v>6826</v>
      </c>
      <c r="B6795" s="2" t="s">
        <v>41</v>
      </c>
      <c r="C6795" s="2" t="s">
        <v>20</v>
      </c>
      <c r="D6795" s="2">
        <v>4652.01</v>
      </c>
      <c r="E6795" s="2">
        <v>0.1</v>
      </c>
      <c r="F6795" s="2">
        <f t="shared" si="213"/>
        <v>465.20100000000002</v>
      </c>
      <c r="G6795" s="2">
        <v>2</v>
      </c>
      <c r="H6795" s="2" t="str">
        <f>TEXT(Table1[[#This Row],[order_date]],"mmmm")</f>
        <v>August</v>
      </c>
      <c r="I6795" s="3">
        <v>45156</v>
      </c>
      <c r="J6795" s="3">
        <v>45163</v>
      </c>
      <c r="K6795" s="3" t="str">
        <f>TEXT(Table1[[#This Row],[delivery_date]]-Table1[[#This Row],[order_date]],"D")</f>
        <v>7</v>
      </c>
      <c r="L6795" s="2" t="s">
        <v>21</v>
      </c>
      <c r="M6795" s="2" t="s">
        <v>16</v>
      </c>
      <c r="N6795" s="2">
        <v>578.08000000000004</v>
      </c>
      <c r="O6795" s="2" t="s">
        <v>23</v>
      </c>
      <c r="P6795" s="2">
        <f t="shared" si="212"/>
        <v>4186.8090000000002</v>
      </c>
    </row>
    <row r="6796" spans="1:16" ht="14.25" customHeight="1" x14ac:dyDescent="0.35">
      <c r="A6796" s="2" t="s">
        <v>6827</v>
      </c>
      <c r="B6796" s="2" t="s">
        <v>41</v>
      </c>
      <c r="C6796" s="2" t="s">
        <v>20</v>
      </c>
      <c r="D6796" s="2">
        <v>251.93</v>
      </c>
      <c r="E6796" s="2">
        <v>0.42</v>
      </c>
      <c r="F6796" s="2">
        <f t="shared" si="213"/>
        <v>105.81059999999999</v>
      </c>
      <c r="G6796" s="2">
        <v>4</v>
      </c>
      <c r="H6796" s="2" t="str">
        <f>TEXT(Table1[[#This Row],[order_date]],"mmmm")</f>
        <v>September</v>
      </c>
      <c r="I6796" s="3">
        <v>45189</v>
      </c>
      <c r="J6796" s="3">
        <v>45195</v>
      </c>
      <c r="K6796" s="3" t="str">
        <f>TEXT(Table1[[#This Row],[delivery_date]]-Table1[[#This Row],[order_date]],"D")</f>
        <v>6</v>
      </c>
      <c r="L6796" s="2" t="s">
        <v>31</v>
      </c>
      <c r="M6796" s="2" t="s">
        <v>22</v>
      </c>
      <c r="N6796" s="2">
        <v>44.66</v>
      </c>
      <c r="O6796" s="2" t="s">
        <v>28</v>
      </c>
      <c r="P6796" s="2">
        <f t="shared" si="212"/>
        <v>146.11940000000001</v>
      </c>
    </row>
    <row r="6797" spans="1:16" ht="14.25" customHeight="1" x14ac:dyDescent="0.35">
      <c r="A6797" s="2" t="s">
        <v>6828</v>
      </c>
      <c r="B6797" s="2" t="s">
        <v>19</v>
      </c>
      <c r="C6797" s="2" t="s">
        <v>20</v>
      </c>
      <c r="D6797" s="2">
        <v>4275.57</v>
      </c>
      <c r="E6797" s="2">
        <v>0.16</v>
      </c>
      <c r="F6797" s="2">
        <f t="shared" si="213"/>
        <v>684.09119999999996</v>
      </c>
      <c r="G6797" s="2">
        <v>6</v>
      </c>
      <c r="H6797" s="2" t="str">
        <f>TEXT(Table1[[#This Row],[order_date]],"mmmm")</f>
        <v>October</v>
      </c>
      <c r="I6797" s="3">
        <v>45580</v>
      </c>
      <c r="J6797" s="3">
        <v>45581</v>
      </c>
      <c r="K6797" s="3" t="str">
        <f>TEXT(Table1[[#This Row],[delivery_date]]-Table1[[#This Row],[order_date]],"D")</f>
        <v>1</v>
      </c>
      <c r="L6797" s="2" t="s">
        <v>31</v>
      </c>
      <c r="M6797" s="2" t="s">
        <v>16</v>
      </c>
      <c r="N6797" s="2">
        <v>538.44000000000005</v>
      </c>
      <c r="O6797" s="2" t="s">
        <v>28</v>
      </c>
      <c r="P6797" s="2">
        <f t="shared" si="212"/>
        <v>3591.4787999999999</v>
      </c>
    </row>
    <row r="6798" spans="1:16" ht="14.25" customHeight="1" x14ac:dyDescent="0.35">
      <c r="A6798" s="2" t="s">
        <v>6829</v>
      </c>
      <c r="B6798" s="2" t="s">
        <v>13</v>
      </c>
      <c r="C6798" s="2" t="s">
        <v>26</v>
      </c>
      <c r="D6798" s="2">
        <v>2047.07</v>
      </c>
      <c r="E6798" s="2">
        <v>0.37</v>
      </c>
      <c r="F6798" s="2">
        <f t="shared" si="213"/>
        <v>757.41589999999997</v>
      </c>
      <c r="G6798" s="2">
        <v>6</v>
      </c>
      <c r="H6798" s="2" t="str">
        <f>TEXT(Table1[[#This Row],[order_date]],"mmmm")</f>
        <v>December</v>
      </c>
      <c r="I6798" s="3">
        <v>45639</v>
      </c>
      <c r="J6798" s="3">
        <v>45640</v>
      </c>
      <c r="K6798" s="3" t="str">
        <f>TEXT(Table1[[#This Row],[delivery_date]]-Table1[[#This Row],[order_date]],"D")</f>
        <v>1</v>
      </c>
      <c r="L6798" s="2" t="s">
        <v>21</v>
      </c>
      <c r="M6798" s="2" t="s">
        <v>27</v>
      </c>
      <c r="N6798" s="2">
        <v>325.31</v>
      </c>
      <c r="O6798" s="2" t="s">
        <v>39</v>
      </c>
      <c r="P6798" s="2">
        <f t="shared" si="212"/>
        <v>1289.6541</v>
      </c>
    </row>
    <row r="6799" spans="1:16" ht="14.25" customHeight="1" x14ac:dyDescent="0.35">
      <c r="A6799" s="2" t="s">
        <v>6830</v>
      </c>
      <c r="B6799" s="2" t="s">
        <v>25</v>
      </c>
      <c r="C6799" s="2" t="s">
        <v>20</v>
      </c>
      <c r="D6799" s="2">
        <v>2851.85</v>
      </c>
      <c r="E6799" s="2">
        <v>0.49</v>
      </c>
      <c r="F6799" s="2">
        <f t="shared" si="213"/>
        <v>1397.4064999999998</v>
      </c>
      <c r="G6799" s="2">
        <v>5</v>
      </c>
      <c r="H6799" s="2" t="str">
        <f>TEXT(Table1[[#This Row],[order_date]],"mmmm")</f>
        <v>April</v>
      </c>
      <c r="I6799" s="3">
        <v>45025</v>
      </c>
      <c r="J6799" s="3">
        <v>45028</v>
      </c>
      <c r="K6799" s="3" t="str">
        <f>TEXT(Table1[[#This Row],[delivery_date]]-Table1[[#This Row],[order_date]],"D")</f>
        <v>3</v>
      </c>
      <c r="L6799" s="2" t="s">
        <v>31</v>
      </c>
      <c r="M6799" s="2" t="s">
        <v>27</v>
      </c>
      <c r="N6799" s="2">
        <v>307.60000000000002</v>
      </c>
      <c r="O6799" s="2" t="s">
        <v>28</v>
      </c>
      <c r="P6799" s="2">
        <f t="shared" si="212"/>
        <v>1454.4435000000001</v>
      </c>
    </row>
    <row r="6800" spans="1:16" ht="14.25" customHeight="1" x14ac:dyDescent="0.35">
      <c r="A6800" s="2" t="s">
        <v>6831</v>
      </c>
      <c r="B6800" s="2" t="s">
        <v>41</v>
      </c>
      <c r="C6800" s="2" t="s">
        <v>36</v>
      </c>
      <c r="D6800" s="2">
        <v>2612.7800000000002</v>
      </c>
      <c r="E6800" s="2">
        <v>0.47</v>
      </c>
      <c r="F6800" s="2">
        <f t="shared" si="213"/>
        <v>1228.0065999999999</v>
      </c>
      <c r="G6800" s="2">
        <v>7</v>
      </c>
      <c r="H6800" s="2" t="str">
        <f>TEXT(Table1[[#This Row],[order_date]],"mmmm")</f>
        <v>October</v>
      </c>
      <c r="I6800" s="3">
        <v>45229</v>
      </c>
      <c r="J6800" s="3">
        <v>45236</v>
      </c>
      <c r="K6800" s="3" t="str">
        <f>TEXT(Table1[[#This Row],[delivery_date]]-Table1[[#This Row],[order_date]],"D")</f>
        <v>7</v>
      </c>
      <c r="L6800" s="2" t="s">
        <v>21</v>
      </c>
      <c r="M6800" s="2" t="s">
        <v>16</v>
      </c>
      <c r="N6800" s="2">
        <v>184.62</v>
      </c>
      <c r="O6800" s="2" t="s">
        <v>23</v>
      </c>
      <c r="P6800" s="2">
        <f t="shared" si="212"/>
        <v>1384.7734000000003</v>
      </c>
    </row>
    <row r="6801" spans="1:16" ht="14.25" customHeight="1" x14ac:dyDescent="0.35">
      <c r="A6801" s="2" t="s">
        <v>6832</v>
      </c>
      <c r="B6801" s="2" t="s">
        <v>25</v>
      </c>
      <c r="C6801" s="2" t="s">
        <v>20</v>
      </c>
      <c r="D6801" s="2">
        <v>4636.13</v>
      </c>
      <c r="E6801" s="2">
        <v>0.42</v>
      </c>
      <c r="F6801" s="2">
        <f t="shared" si="213"/>
        <v>1947.1746000000001</v>
      </c>
      <c r="G6801" s="2">
        <v>5</v>
      </c>
      <c r="H6801" s="2" t="str">
        <f>TEXT(Table1[[#This Row],[order_date]],"mmmm")</f>
        <v>September</v>
      </c>
      <c r="I6801" s="3">
        <v>45189</v>
      </c>
      <c r="J6801" s="3">
        <v>45190</v>
      </c>
      <c r="K6801" s="3" t="str">
        <f>TEXT(Table1[[#This Row],[delivery_date]]-Table1[[#This Row],[order_date]],"D")</f>
        <v>1</v>
      </c>
      <c r="L6801" s="2" t="s">
        <v>15</v>
      </c>
      <c r="M6801" s="2" t="s">
        <v>27</v>
      </c>
      <c r="N6801" s="2">
        <v>953.81</v>
      </c>
      <c r="O6801" s="2" t="s">
        <v>48</v>
      </c>
      <c r="P6801" s="2">
        <f t="shared" si="212"/>
        <v>2688.9553999999998</v>
      </c>
    </row>
    <row r="6802" spans="1:16" ht="14.25" customHeight="1" x14ac:dyDescent="0.35">
      <c r="A6802" s="2" t="s">
        <v>6833</v>
      </c>
      <c r="B6802" s="2" t="s">
        <v>19</v>
      </c>
      <c r="C6802" s="2" t="s">
        <v>14</v>
      </c>
      <c r="D6802" s="2">
        <v>3873.63</v>
      </c>
      <c r="E6802" s="2">
        <v>0.03</v>
      </c>
      <c r="F6802" s="2">
        <f t="shared" si="213"/>
        <v>116.2089</v>
      </c>
      <c r="G6802" s="2">
        <v>6</v>
      </c>
      <c r="H6802" s="2" t="str">
        <f>TEXT(Table1[[#This Row],[order_date]],"mmmm")</f>
        <v>July</v>
      </c>
      <c r="I6802" s="3">
        <v>45477</v>
      </c>
      <c r="J6802" s="3">
        <v>45478</v>
      </c>
      <c r="K6802" s="3" t="str">
        <f>TEXT(Table1[[#This Row],[delivery_date]]-Table1[[#This Row],[order_date]],"D")</f>
        <v>1</v>
      </c>
      <c r="L6802" s="2" t="s">
        <v>21</v>
      </c>
      <c r="M6802" s="2" t="s">
        <v>27</v>
      </c>
      <c r="N6802" s="2">
        <v>1041.77</v>
      </c>
      <c r="O6802" s="2" t="s">
        <v>28</v>
      </c>
      <c r="P6802" s="2">
        <f t="shared" si="212"/>
        <v>3757.4211</v>
      </c>
    </row>
    <row r="6803" spans="1:16" ht="14.25" customHeight="1" x14ac:dyDescent="0.35">
      <c r="A6803" s="2" t="s">
        <v>6834</v>
      </c>
      <c r="B6803" s="2" t="s">
        <v>41</v>
      </c>
      <c r="C6803" s="2" t="s">
        <v>36</v>
      </c>
      <c r="D6803" s="2">
        <v>4925.6400000000003</v>
      </c>
      <c r="E6803" s="2">
        <v>0.3</v>
      </c>
      <c r="F6803" s="2">
        <f t="shared" si="213"/>
        <v>1477.692</v>
      </c>
      <c r="G6803" s="2">
        <v>1</v>
      </c>
      <c r="H6803" s="2" t="str">
        <f>TEXT(Table1[[#This Row],[order_date]],"mmmm")</f>
        <v>November</v>
      </c>
      <c r="I6803" s="3">
        <v>45622</v>
      </c>
      <c r="J6803" s="3">
        <v>45626</v>
      </c>
      <c r="K6803" s="3" t="str">
        <f>TEXT(Table1[[#This Row],[delivery_date]]-Table1[[#This Row],[order_date]],"D")</f>
        <v>4</v>
      </c>
      <c r="L6803" s="2" t="s">
        <v>31</v>
      </c>
      <c r="M6803" s="2" t="s">
        <v>22</v>
      </c>
      <c r="N6803" s="2">
        <v>937.32</v>
      </c>
      <c r="O6803" s="2" t="s">
        <v>28</v>
      </c>
      <c r="P6803" s="2">
        <f t="shared" si="212"/>
        <v>3447.9480000000003</v>
      </c>
    </row>
    <row r="6804" spans="1:16" ht="14.25" customHeight="1" x14ac:dyDescent="0.35">
      <c r="A6804" s="2" t="s">
        <v>6835</v>
      </c>
      <c r="B6804" s="2" t="s">
        <v>19</v>
      </c>
      <c r="C6804" s="2" t="s">
        <v>14</v>
      </c>
      <c r="D6804" s="2">
        <v>3992.71</v>
      </c>
      <c r="E6804" s="2">
        <v>0.42</v>
      </c>
      <c r="F6804" s="2">
        <f t="shared" si="213"/>
        <v>1676.9382000000001</v>
      </c>
      <c r="G6804" s="2">
        <v>8</v>
      </c>
      <c r="H6804" s="2" t="str">
        <f>TEXT(Table1[[#This Row],[order_date]],"mmmm")</f>
        <v>August</v>
      </c>
      <c r="I6804" s="3">
        <v>45139</v>
      </c>
      <c r="J6804" s="3">
        <v>45146</v>
      </c>
      <c r="K6804" s="3" t="str">
        <f>TEXT(Table1[[#This Row],[delivery_date]]-Table1[[#This Row],[order_date]],"D")</f>
        <v>7</v>
      </c>
      <c r="L6804" s="2" t="s">
        <v>21</v>
      </c>
      <c r="M6804" s="2" t="s">
        <v>27</v>
      </c>
      <c r="N6804" s="2">
        <v>663.48</v>
      </c>
      <c r="O6804" s="2" t="s">
        <v>23</v>
      </c>
      <c r="P6804" s="2">
        <f t="shared" si="212"/>
        <v>2315.7718</v>
      </c>
    </row>
    <row r="6805" spans="1:16" ht="14.25" customHeight="1" x14ac:dyDescent="0.35">
      <c r="A6805" s="2" t="s">
        <v>6836</v>
      </c>
      <c r="B6805" s="2" t="s">
        <v>13</v>
      </c>
      <c r="C6805" s="2" t="s">
        <v>36</v>
      </c>
      <c r="D6805" s="2">
        <v>1549.85</v>
      </c>
      <c r="E6805" s="2">
        <v>0.2</v>
      </c>
      <c r="F6805" s="2">
        <f t="shared" si="213"/>
        <v>309.97000000000003</v>
      </c>
      <c r="G6805" s="2">
        <v>5</v>
      </c>
      <c r="H6805" s="2" t="str">
        <f>TEXT(Table1[[#This Row],[order_date]],"mmmm")</f>
        <v>February</v>
      </c>
      <c r="I6805" s="3">
        <v>45329</v>
      </c>
      <c r="J6805" s="3">
        <v>45330</v>
      </c>
      <c r="K6805" s="3" t="str">
        <f>TEXT(Table1[[#This Row],[delivery_date]]-Table1[[#This Row],[order_date]],"D")</f>
        <v>1</v>
      </c>
      <c r="L6805" s="2" t="s">
        <v>21</v>
      </c>
      <c r="M6805" s="2" t="s">
        <v>16</v>
      </c>
      <c r="N6805" s="2">
        <v>88.07</v>
      </c>
      <c r="O6805" s="2" t="s">
        <v>39</v>
      </c>
      <c r="P6805" s="2">
        <f t="shared" si="212"/>
        <v>1239.8799999999999</v>
      </c>
    </row>
    <row r="6806" spans="1:16" ht="14.25" customHeight="1" x14ac:dyDescent="0.35">
      <c r="A6806" s="2" t="s">
        <v>6837</v>
      </c>
      <c r="B6806" s="2" t="s">
        <v>19</v>
      </c>
      <c r="C6806" s="2" t="s">
        <v>33</v>
      </c>
      <c r="D6806" s="2">
        <v>4818.13</v>
      </c>
      <c r="E6806" s="2">
        <v>0.37</v>
      </c>
      <c r="F6806" s="2">
        <f t="shared" si="213"/>
        <v>1782.7081000000001</v>
      </c>
      <c r="G6806" s="2">
        <v>5</v>
      </c>
      <c r="H6806" s="2" t="str">
        <f>TEXT(Table1[[#This Row],[order_date]],"mmmm")</f>
        <v>September</v>
      </c>
      <c r="I6806" s="3">
        <v>45561</v>
      </c>
      <c r="J6806" s="3">
        <v>45565</v>
      </c>
      <c r="K6806" s="3" t="str">
        <f>TEXT(Table1[[#This Row],[delivery_date]]-Table1[[#This Row],[order_date]],"D")</f>
        <v>4</v>
      </c>
      <c r="L6806" s="2" t="s">
        <v>15</v>
      </c>
      <c r="M6806" s="2" t="s">
        <v>16</v>
      </c>
      <c r="N6806" s="2">
        <v>832.86</v>
      </c>
      <c r="O6806" s="2" t="s">
        <v>48</v>
      </c>
      <c r="P6806" s="2">
        <f t="shared" si="212"/>
        <v>3035.4219000000003</v>
      </c>
    </row>
    <row r="6807" spans="1:16" ht="14.25" customHeight="1" x14ac:dyDescent="0.35">
      <c r="A6807" s="2" t="s">
        <v>6838</v>
      </c>
      <c r="B6807" s="2" t="s">
        <v>19</v>
      </c>
      <c r="C6807" s="2" t="s">
        <v>36</v>
      </c>
      <c r="D6807" s="2">
        <v>4919.47</v>
      </c>
      <c r="E6807" s="2">
        <v>7.0000000000000007E-2</v>
      </c>
      <c r="F6807" s="2">
        <f t="shared" si="213"/>
        <v>344.36290000000002</v>
      </c>
      <c r="G6807" s="2">
        <v>6</v>
      </c>
      <c r="H6807" s="2" t="str">
        <f>TEXT(Table1[[#This Row],[order_date]],"mmmm")</f>
        <v>October</v>
      </c>
      <c r="I6807" s="3">
        <v>45209</v>
      </c>
      <c r="J6807" s="3">
        <v>45215</v>
      </c>
      <c r="K6807" s="3" t="str">
        <f>TEXT(Table1[[#This Row],[delivery_date]]-Table1[[#This Row],[order_date]],"D")</f>
        <v>6</v>
      </c>
      <c r="L6807" s="2" t="s">
        <v>21</v>
      </c>
      <c r="M6807" s="2" t="s">
        <v>27</v>
      </c>
      <c r="N6807" s="2">
        <v>1151.48</v>
      </c>
      <c r="O6807" s="2" t="s">
        <v>48</v>
      </c>
      <c r="P6807" s="2">
        <f t="shared" si="212"/>
        <v>4575.1071000000002</v>
      </c>
    </row>
    <row r="6808" spans="1:16" ht="14.25" customHeight="1" x14ac:dyDescent="0.35">
      <c r="A6808" s="2" t="s">
        <v>6839</v>
      </c>
      <c r="B6808" s="2" t="s">
        <v>13</v>
      </c>
      <c r="C6808" s="2" t="s">
        <v>36</v>
      </c>
      <c r="D6808" s="2">
        <v>703.16</v>
      </c>
      <c r="E6808" s="2">
        <v>0.09</v>
      </c>
      <c r="F6808" s="2">
        <f t="shared" si="213"/>
        <v>63.284399999999998</v>
      </c>
      <c r="G6808" s="2">
        <v>6</v>
      </c>
      <c r="H6808" s="2" t="str">
        <f>TEXT(Table1[[#This Row],[order_date]],"mmmm")</f>
        <v>March</v>
      </c>
      <c r="I6808" s="3">
        <v>44987</v>
      </c>
      <c r="J6808" s="3">
        <v>44988</v>
      </c>
      <c r="K6808" s="3" t="str">
        <f>TEXT(Table1[[#This Row],[delivery_date]]-Table1[[#This Row],[order_date]],"D")</f>
        <v>1</v>
      </c>
      <c r="L6808" s="2" t="s">
        <v>31</v>
      </c>
      <c r="M6808" s="2" t="s">
        <v>16</v>
      </c>
      <c r="N6808" s="2">
        <v>62.95</v>
      </c>
      <c r="O6808" s="2" t="s">
        <v>17</v>
      </c>
      <c r="P6808" s="2">
        <f t="shared" si="212"/>
        <v>639.87559999999996</v>
      </c>
    </row>
    <row r="6809" spans="1:16" ht="14.25" customHeight="1" x14ac:dyDescent="0.35">
      <c r="A6809" s="2" t="s">
        <v>6840</v>
      </c>
      <c r="B6809" s="2" t="s">
        <v>25</v>
      </c>
      <c r="C6809" s="2" t="s">
        <v>14</v>
      </c>
      <c r="D6809" s="2">
        <v>4515.12</v>
      </c>
      <c r="E6809" s="2">
        <v>0.32</v>
      </c>
      <c r="F6809" s="2">
        <f t="shared" si="213"/>
        <v>1444.8384000000001</v>
      </c>
      <c r="G6809" s="2">
        <v>8</v>
      </c>
      <c r="H6809" s="2" t="str">
        <f>TEXT(Table1[[#This Row],[order_date]],"mmmm")</f>
        <v>July</v>
      </c>
      <c r="I6809" s="3">
        <v>45504</v>
      </c>
      <c r="J6809" s="3">
        <v>45511</v>
      </c>
      <c r="K6809" s="3" t="str">
        <f>TEXT(Table1[[#This Row],[delivery_date]]-Table1[[#This Row],[order_date]],"D")</f>
        <v>7</v>
      </c>
      <c r="L6809" s="2" t="s">
        <v>15</v>
      </c>
      <c r="M6809" s="2" t="s">
        <v>22</v>
      </c>
      <c r="N6809" s="2">
        <v>1088.6400000000001</v>
      </c>
      <c r="O6809" s="2" t="s">
        <v>23</v>
      </c>
      <c r="P6809" s="2">
        <f t="shared" si="212"/>
        <v>3070.2815999999998</v>
      </c>
    </row>
    <row r="6810" spans="1:16" ht="14.25" customHeight="1" x14ac:dyDescent="0.35">
      <c r="A6810" s="2" t="s">
        <v>6841</v>
      </c>
      <c r="B6810" s="2" t="s">
        <v>13</v>
      </c>
      <c r="C6810" s="2" t="s">
        <v>14</v>
      </c>
      <c r="D6810" s="2">
        <v>3354.59</v>
      </c>
      <c r="E6810" s="2">
        <v>0.22</v>
      </c>
      <c r="F6810" s="2">
        <f t="shared" si="213"/>
        <v>738.00980000000004</v>
      </c>
      <c r="G6810" s="2">
        <v>4</v>
      </c>
      <c r="H6810" s="2" t="str">
        <f>TEXT(Table1[[#This Row],[order_date]],"mmmm")</f>
        <v>March</v>
      </c>
      <c r="I6810" s="3">
        <v>45366</v>
      </c>
      <c r="J6810" s="3">
        <v>45372</v>
      </c>
      <c r="K6810" s="3" t="str">
        <f>TEXT(Table1[[#This Row],[delivery_date]]-Table1[[#This Row],[order_date]],"D")</f>
        <v>6</v>
      </c>
      <c r="L6810" s="2" t="s">
        <v>15</v>
      </c>
      <c r="M6810" s="2" t="s">
        <v>22</v>
      </c>
      <c r="N6810" s="2">
        <v>573.44000000000005</v>
      </c>
      <c r="O6810" s="2" t="s">
        <v>28</v>
      </c>
      <c r="P6810" s="2">
        <f t="shared" si="212"/>
        <v>2616.5802000000003</v>
      </c>
    </row>
    <row r="6811" spans="1:16" ht="14.25" customHeight="1" x14ac:dyDescent="0.35">
      <c r="A6811" s="2" t="s">
        <v>6842</v>
      </c>
      <c r="B6811" s="2" t="s">
        <v>13</v>
      </c>
      <c r="C6811" s="2" t="s">
        <v>36</v>
      </c>
      <c r="D6811" s="2">
        <v>4617.7700000000004</v>
      </c>
      <c r="E6811" s="2">
        <v>0.11</v>
      </c>
      <c r="F6811" s="2">
        <f t="shared" si="213"/>
        <v>507.95470000000006</v>
      </c>
      <c r="G6811" s="2">
        <v>4</v>
      </c>
      <c r="H6811" s="2" t="str">
        <f>TEXT(Table1[[#This Row],[order_date]],"mmmm")</f>
        <v>December</v>
      </c>
      <c r="I6811" s="3">
        <v>45283</v>
      </c>
      <c r="J6811" s="3">
        <v>45289</v>
      </c>
      <c r="K6811" s="3" t="str">
        <f>TEXT(Table1[[#This Row],[delivery_date]]-Table1[[#This Row],[order_date]],"D")</f>
        <v>6</v>
      </c>
      <c r="L6811" s="2" t="s">
        <v>21</v>
      </c>
      <c r="M6811" s="2" t="s">
        <v>16</v>
      </c>
      <c r="N6811" s="2">
        <v>1111.58</v>
      </c>
      <c r="O6811" s="2" t="s">
        <v>17</v>
      </c>
      <c r="P6811" s="2">
        <f t="shared" si="212"/>
        <v>4109.8153000000002</v>
      </c>
    </row>
    <row r="6812" spans="1:16" ht="14.25" customHeight="1" x14ac:dyDescent="0.35">
      <c r="A6812" s="2" t="s">
        <v>6843</v>
      </c>
      <c r="B6812" s="2" t="s">
        <v>19</v>
      </c>
      <c r="C6812" s="2" t="s">
        <v>36</v>
      </c>
      <c r="D6812" s="2">
        <v>4587.12</v>
      </c>
      <c r="E6812" s="2">
        <v>0.14000000000000001</v>
      </c>
      <c r="F6812" s="2">
        <f t="shared" si="213"/>
        <v>642.19680000000005</v>
      </c>
      <c r="G6812" s="2">
        <v>3</v>
      </c>
      <c r="H6812" s="2" t="str">
        <f>TEXT(Table1[[#This Row],[order_date]],"mmmm")</f>
        <v>April</v>
      </c>
      <c r="I6812" s="3">
        <v>45034</v>
      </c>
      <c r="J6812" s="3">
        <v>45041</v>
      </c>
      <c r="K6812" s="3" t="str">
        <f>TEXT(Table1[[#This Row],[delivery_date]]-Table1[[#This Row],[order_date]],"D")</f>
        <v>7</v>
      </c>
      <c r="L6812" s="2" t="s">
        <v>31</v>
      </c>
      <c r="M6812" s="2" t="s">
        <v>27</v>
      </c>
      <c r="N6812" s="2">
        <v>399.88</v>
      </c>
      <c r="O6812" s="2" t="s">
        <v>23</v>
      </c>
      <c r="P6812" s="2">
        <f t="shared" si="212"/>
        <v>3944.9231999999997</v>
      </c>
    </row>
    <row r="6813" spans="1:16" ht="14.25" customHeight="1" x14ac:dyDescent="0.35">
      <c r="A6813" s="2" t="s">
        <v>6844</v>
      </c>
      <c r="B6813" s="2" t="s">
        <v>25</v>
      </c>
      <c r="C6813" s="2" t="s">
        <v>26</v>
      </c>
      <c r="D6813" s="2">
        <v>4467.7299999999996</v>
      </c>
      <c r="E6813" s="2">
        <v>0.31</v>
      </c>
      <c r="F6813" s="2">
        <f t="shared" si="213"/>
        <v>1384.9962999999998</v>
      </c>
      <c r="G6813" s="2">
        <v>9</v>
      </c>
      <c r="H6813" s="2" t="str">
        <f>TEXT(Table1[[#This Row],[order_date]],"mmmm")</f>
        <v>May</v>
      </c>
      <c r="I6813" s="3">
        <v>45066</v>
      </c>
      <c r="J6813" s="3">
        <v>45070</v>
      </c>
      <c r="K6813" s="3" t="str">
        <f>TEXT(Table1[[#This Row],[delivery_date]]-Table1[[#This Row],[order_date]],"D")</f>
        <v>4</v>
      </c>
      <c r="L6813" s="2" t="s">
        <v>21</v>
      </c>
      <c r="M6813" s="2" t="s">
        <v>22</v>
      </c>
      <c r="N6813" s="2">
        <v>448.73</v>
      </c>
      <c r="O6813" s="2" t="s">
        <v>34</v>
      </c>
      <c r="P6813" s="2">
        <f t="shared" si="212"/>
        <v>3082.7336999999998</v>
      </c>
    </row>
    <row r="6814" spans="1:16" ht="14.25" customHeight="1" x14ac:dyDescent="0.35">
      <c r="A6814" s="2" t="s">
        <v>6845</v>
      </c>
      <c r="B6814" s="2" t="s">
        <v>41</v>
      </c>
      <c r="C6814" s="2" t="s">
        <v>33</v>
      </c>
      <c r="D6814" s="2">
        <v>4437.8500000000004</v>
      </c>
      <c r="E6814" s="2">
        <v>0.36</v>
      </c>
      <c r="F6814" s="2">
        <f t="shared" si="213"/>
        <v>1597.626</v>
      </c>
      <c r="G6814" s="2">
        <v>8</v>
      </c>
      <c r="H6814" s="2" t="str">
        <f>TEXT(Table1[[#This Row],[order_date]],"mmmm")</f>
        <v>August</v>
      </c>
      <c r="I6814" s="3">
        <v>45169</v>
      </c>
      <c r="J6814" s="3">
        <v>45170</v>
      </c>
      <c r="K6814" s="3" t="str">
        <f>TEXT(Table1[[#This Row],[delivery_date]]-Table1[[#This Row],[order_date]],"D")</f>
        <v>1</v>
      </c>
      <c r="L6814" s="2" t="s">
        <v>21</v>
      </c>
      <c r="M6814" s="2" t="s">
        <v>22</v>
      </c>
      <c r="N6814" s="2">
        <v>716.92</v>
      </c>
      <c r="O6814" s="2" t="s">
        <v>34</v>
      </c>
      <c r="P6814" s="2">
        <f t="shared" si="212"/>
        <v>2840.2240000000002</v>
      </c>
    </row>
    <row r="6815" spans="1:16" ht="14.25" customHeight="1" x14ac:dyDescent="0.35">
      <c r="A6815" s="2" t="s">
        <v>6846</v>
      </c>
      <c r="B6815" s="2" t="s">
        <v>13</v>
      </c>
      <c r="C6815" s="2" t="s">
        <v>33</v>
      </c>
      <c r="D6815" s="2">
        <v>676.47</v>
      </c>
      <c r="E6815" s="2">
        <v>0.1</v>
      </c>
      <c r="F6815" s="2">
        <f t="shared" si="213"/>
        <v>67.647000000000006</v>
      </c>
      <c r="G6815" s="2">
        <v>5</v>
      </c>
      <c r="H6815" s="2" t="str">
        <f>TEXT(Table1[[#This Row],[order_date]],"mmmm")</f>
        <v>December</v>
      </c>
      <c r="I6815" s="3">
        <v>45267</v>
      </c>
      <c r="J6815" s="3">
        <v>45274</v>
      </c>
      <c r="K6815" s="3" t="str">
        <f>TEXT(Table1[[#This Row],[delivery_date]]-Table1[[#This Row],[order_date]],"D")</f>
        <v>7</v>
      </c>
      <c r="L6815" s="2" t="s">
        <v>21</v>
      </c>
      <c r="M6815" s="2" t="s">
        <v>27</v>
      </c>
      <c r="N6815" s="2">
        <v>114.44</v>
      </c>
      <c r="O6815" s="2" t="s">
        <v>39</v>
      </c>
      <c r="P6815" s="2">
        <f t="shared" si="212"/>
        <v>608.82299999999998</v>
      </c>
    </row>
    <row r="6816" spans="1:16" ht="14.25" customHeight="1" x14ac:dyDescent="0.35">
      <c r="A6816" s="2" t="s">
        <v>6847</v>
      </c>
      <c r="B6816" s="2" t="s">
        <v>25</v>
      </c>
      <c r="C6816" s="2" t="s">
        <v>20</v>
      </c>
      <c r="D6816" s="2">
        <v>803.23</v>
      </c>
      <c r="E6816" s="2">
        <v>0.48</v>
      </c>
      <c r="F6816" s="2">
        <f t="shared" si="213"/>
        <v>385.55039999999997</v>
      </c>
      <c r="G6816" s="2">
        <v>8</v>
      </c>
      <c r="H6816" s="2" t="str">
        <f>TEXT(Table1[[#This Row],[order_date]],"mmmm")</f>
        <v>August</v>
      </c>
      <c r="I6816" s="3">
        <v>45532</v>
      </c>
      <c r="J6816" s="3">
        <v>45538</v>
      </c>
      <c r="K6816" s="3" t="str">
        <f>TEXT(Table1[[#This Row],[delivery_date]]-Table1[[#This Row],[order_date]],"D")</f>
        <v>6</v>
      </c>
      <c r="L6816" s="2" t="s">
        <v>21</v>
      </c>
      <c r="M6816" s="2" t="s">
        <v>27</v>
      </c>
      <c r="N6816" s="2">
        <v>239.8</v>
      </c>
      <c r="O6816" s="2" t="s">
        <v>17</v>
      </c>
      <c r="P6816" s="2">
        <f t="shared" si="212"/>
        <v>417.67960000000005</v>
      </c>
    </row>
    <row r="6817" spans="1:16" ht="14.25" customHeight="1" x14ac:dyDescent="0.35">
      <c r="A6817" s="2" t="s">
        <v>6848</v>
      </c>
      <c r="B6817" s="2" t="s">
        <v>13</v>
      </c>
      <c r="C6817" s="2" t="s">
        <v>36</v>
      </c>
      <c r="D6817" s="2">
        <v>677.12</v>
      </c>
      <c r="E6817" s="2">
        <v>0</v>
      </c>
      <c r="F6817" s="2">
        <f t="shared" si="213"/>
        <v>0</v>
      </c>
      <c r="G6817" s="2">
        <v>6</v>
      </c>
      <c r="H6817" s="2" t="str">
        <f>TEXT(Table1[[#This Row],[order_date]],"mmmm")</f>
        <v>December</v>
      </c>
      <c r="I6817" s="3">
        <v>45268</v>
      </c>
      <c r="J6817" s="3">
        <v>45273</v>
      </c>
      <c r="K6817" s="3" t="str">
        <f>TEXT(Table1[[#This Row],[delivery_date]]-Table1[[#This Row],[order_date]],"D")</f>
        <v>5</v>
      </c>
      <c r="L6817" s="2" t="s">
        <v>31</v>
      </c>
      <c r="M6817" s="2" t="s">
        <v>22</v>
      </c>
      <c r="N6817" s="2">
        <v>200.79</v>
      </c>
      <c r="O6817" s="2" t="s">
        <v>34</v>
      </c>
      <c r="P6817" s="2">
        <f t="shared" si="212"/>
        <v>677.12</v>
      </c>
    </row>
    <row r="6818" spans="1:16" ht="14.25" customHeight="1" x14ac:dyDescent="0.35">
      <c r="A6818" s="2" t="s">
        <v>6849</v>
      </c>
      <c r="B6818" s="2" t="s">
        <v>13</v>
      </c>
      <c r="C6818" s="2" t="s">
        <v>36</v>
      </c>
      <c r="D6818" s="2">
        <v>546.04</v>
      </c>
      <c r="E6818" s="2">
        <v>0.35</v>
      </c>
      <c r="F6818" s="2">
        <f t="shared" si="213"/>
        <v>191.11399999999998</v>
      </c>
      <c r="G6818" s="2">
        <v>5</v>
      </c>
      <c r="H6818" s="2" t="str">
        <f>TEXT(Table1[[#This Row],[order_date]],"mmmm")</f>
        <v>October</v>
      </c>
      <c r="I6818" s="3">
        <v>45590</v>
      </c>
      <c r="J6818" s="3">
        <v>45592</v>
      </c>
      <c r="K6818" s="3" t="str">
        <f>TEXT(Table1[[#This Row],[delivery_date]]-Table1[[#This Row],[order_date]],"D")</f>
        <v>2</v>
      </c>
      <c r="L6818" s="2" t="s">
        <v>15</v>
      </c>
      <c r="M6818" s="2" t="s">
        <v>27</v>
      </c>
      <c r="N6818" s="2">
        <v>89.67</v>
      </c>
      <c r="O6818" s="2" t="s">
        <v>39</v>
      </c>
      <c r="P6818" s="2">
        <f t="shared" si="212"/>
        <v>354.92599999999999</v>
      </c>
    </row>
    <row r="6819" spans="1:16" ht="14.25" customHeight="1" x14ac:dyDescent="0.35">
      <c r="A6819" s="2" t="s">
        <v>6850</v>
      </c>
      <c r="B6819" s="2" t="s">
        <v>13</v>
      </c>
      <c r="C6819" s="2" t="s">
        <v>36</v>
      </c>
      <c r="D6819" s="2">
        <v>1831.1</v>
      </c>
      <c r="E6819" s="2">
        <v>0.15</v>
      </c>
      <c r="F6819" s="2">
        <f t="shared" si="213"/>
        <v>274.66499999999996</v>
      </c>
      <c r="G6819" s="2">
        <v>9</v>
      </c>
      <c r="H6819" s="2" t="str">
        <f>TEXT(Table1[[#This Row],[order_date]],"mmmm")</f>
        <v>August</v>
      </c>
      <c r="I6819" s="3">
        <v>45150</v>
      </c>
      <c r="J6819" s="3">
        <v>45154</v>
      </c>
      <c r="K6819" s="3" t="str">
        <f>TEXT(Table1[[#This Row],[delivery_date]]-Table1[[#This Row],[order_date]],"D")</f>
        <v>4</v>
      </c>
      <c r="L6819" s="2" t="s">
        <v>21</v>
      </c>
      <c r="M6819" s="2" t="s">
        <v>16</v>
      </c>
      <c r="N6819" s="2">
        <v>201.33</v>
      </c>
      <c r="O6819" s="2" t="s">
        <v>34</v>
      </c>
      <c r="P6819" s="2">
        <f t="shared" si="212"/>
        <v>1556.4349999999999</v>
      </c>
    </row>
    <row r="6820" spans="1:16" ht="14.25" customHeight="1" x14ac:dyDescent="0.35">
      <c r="A6820" s="2" t="s">
        <v>6851</v>
      </c>
      <c r="B6820" s="2" t="s">
        <v>13</v>
      </c>
      <c r="C6820" s="2" t="s">
        <v>36</v>
      </c>
      <c r="D6820" s="2">
        <v>3451.4</v>
      </c>
      <c r="E6820" s="2">
        <v>0.24</v>
      </c>
      <c r="F6820" s="2">
        <f t="shared" si="213"/>
        <v>828.33600000000001</v>
      </c>
      <c r="G6820" s="2">
        <v>9</v>
      </c>
      <c r="H6820" s="2" t="str">
        <f>TEXT(Table1[[#This Row],[order_date]],"mmmm")</f>
        <v>June</v>
      </c>
      <c r="I6820" s="3">
        <v>45099</v>
      </c>
      <c r="J6820" s="3">
        <v>45104</v>
      </c>
      <c r="K6820" s="3" t="str">
        <f>TEXT(Table1[[#This Row],[delivery_date]]-Table1[[#This Row],[order_date]],"D")</f>
        <v>5</v>
      </c>
      <c r="L6820" s="2" t="s">
        <v>15</v>
      </c>
      <c r="M6820" s="2" t="s">
        <v>22</v>
      </c>
      <c r="N6820" s="2">
        <v>770.21</v>
      </c>
      <c r="O6820" s="2" t="s">
        <v>17</v>
      </c>
      <c r="P6820" s="2">
        <f t="shared" si="212"/>
        <v>2623.0640000000003</v>
      </c>
    </row>
    <row r="6821" spans="1:16" ht="14.25" customHeight="1" x14ac:dyDescent="0.35">
      <c r="A6821" s="2" t="s">
        <v>6852</v>
      </c>
      <c r="B6821" s="2" t="s">
        <v>19</v>
      </c>
      <c r="C6821" s="2" t="s">
        <v>33</v>
      </c>
      <c r="D6821" s="2">
        <v>1837.99</v>
      </c>
      <c r="E6821" s="2">
        <v>0.28000000000000003</v>
      </c>
      <c r="F6821" s="2">
        <f t="shared" si="213"/>
        <v>514.63720000000001</v>
      </c>
      <c r="G6821" s="2">
        <v>8</v>
      </c>
      <c r="H6821" s="2" t="str">
        <f>TEXT(Table1[[#This Row],[order_date]],"mmmm")</f>
        <v>December</v>
      </c>
      <c r="I6821" s="3">
        <v>45642</v>
      </c>
      <c r="J6821" s="3">
        <v>45649</v>
      </c>
      <c r="K6821" s="3" t="str">
        <f>TEXT(Table1[[#This Row],[delivery_date]]-Table1[[#This Row],[order_date]],"D")</f>
        <v>7</v>
      </c>
      <c r="L6821" s="2" t="s">
        <v>31</v>
      </c>
      <c r="M6821" s="2" t="s">
        <v>27</v>
      </c>
      <c r="N6821" s="2">
        <v>180.86</v>
      </c>
      <c r="O6821" s="2" t="s">
        <v>17</v>
      </c>
      <c r="P6821" s="2">
        <f t="shared" si="212"/>
        <v>1323.3528000000001</v>
      </c>
    </row>
    <row r="6822" spans="1:16" ht="14.25" customHeight="1" x14ac:dyDescent="0.35">
      <c r="A6822" s="2" t="s">
        <v>6853</v>
      </c>
      <c r="B6822" s="2" t="s">
        <v>25</v>
      </c>
      <c r="C6822" s="2" t="s">
        <v>14</v>
      </c>
      <c r="D6822" s="2">
        <v>3629.47</v>
      </c>
      <c r="E6822" s="2">
        <v>0.28000000000000003</v>
      </c>
      <c r="F6822" s="2">
        <f t="shared" si="213"/>
        <v>1016.2516000000001</v>
      </c>
      <c r="G6822" s="2">
        <v>3</v>
      </c>
      <c r="H6822" s="2" t="str">
        <f>TEXT(Table1[[#This Row],[order_date]],"mmmm")</f>
        <v>July</v>
      </c>
      <c r="I6822" s="3">
        <v>45109</v>
      </c>
      <c r="J6822" s="3">
        <v>45111</v>
      </c>
      <c r="K6822" s="3" t="str">
        <f>TEXT(Table1[[#This Row],[delivery_date]]-Table1[[#This Row],[order_date]],"D")</f>
        <v>2</v>
      </c>
      <c r="L6822" s="2" t="s">
        <v>21</v>
      </c>
      <c r="M6822" s="2" t="s">
        <v>27</v>
      </c>
      <c r="N6822" s="2">
        <v>432.17</v>
      </c>
      <c r="O6822" s="2" t="s">
        <v>23</v>
      </c>
      <c r="P6822" s="2">
        <f t="shared" si="212"/>
        <v>2613.2183999999997</v>
      </c>
    </row>
    <row r="6823" spans="1:16" ht="14.25" customHeight="1" x14ac:dyDescent="0.35">
      <c r="A6823" s="2" t="s">
        <v>6854</v>
      </c>
      <c r="B6823" s="2" t="s">
        <v>25</v>
      </c>
      <c r="C6823" s="2" t="s">
        <v>26</v>
      </c>
      <c r="D6823" s="2">
        <v>4119.3900000000003</v>
      </c>
      <c r="E6823" s="2">
        <v>0.39</v>
      </c>
      <c r="F6823" s="2">
        <f t="shared" si="213"/>
        <v>1606.5621000000001</v>
      </c>
      <c r="G6823" s="2">
        <v>9</v>
      </c>
      <c r="H6823" s="2" t="str">
        <f>TEXT(Table1[[#This Row],[order_date]],"mmmm")</f>
        <v>March</v>
      </c>
      <c r="I6823" s="3">
        <v>45381</v>
      </c>
      <c r="J6823" s="3">
        <v>45388</v>
      </c>
      <c r="K6823" s="3" t="str">
        <f>TEXT(Table1[[#This Row],[delivery_date]]-Table1[[#This Row],[order_date]],"D")</f>
        <v>7</v>
      </c>
      <c r="L6823" s="2" t="s">
        <v>15</v>
      </c>
      <c r="M6823" s="2" t="s">
        <v>22</v>
      </c>
      <c r="N6823" s="2">
        <v>760.95</v>
      </c>
      <c r="O6823" s="2" t="s">
        <v>39</v>
      </c>
      <c r="P6823" s="2">
        <f t="shared" si="212"/>
        <v>2512.8279000000002</v>
      </c>
    </row>
    <row r="6824" spans="1:16" ht="14.25" customHeight="1" x14ac:dyDescent="0.35">
      <c r="A6824" s="2" t="s">
        <v>6855</v>
      </c>
      <c r="B6824" s="2" t="s">
        <v>25</v>
      </c>
      <c r="C6824" s="2" t="s">
        <v>14</v>
      </c>
      <c r="D6824" s="2">
        <v>3364.45</v>
      </c>
      <c r="E6824" s="2">
        <v>0.41</v>
      </c>
      <c r="F6824" s="2">
        <f t="shared" si="213"/>
        <v>1379.4244999999999</v>
      </c>
      <c r="G6824" s="2">
        <v>6</v>
      </c>
      <c r="H6824" s="2" t="str">
        <f>TEXT(Table1[[#This Row],[order_date]],"mmmm")</f>
        <v>July</v>
      </c>
      <c r="I6824" s="3">
        <v>45491</v>
      </c>
      <c r="J6824" s="3">
        <v>45493</v>
      </c>
      <c r="K6824" s="3" t="str">
        <f>TEXT(Table1[[#This Row],[delivery_date]]-Table1[[#This Row],[order_date]],"D")</f>
        <v>2</v>
      </c>
      <c r="L6824" s="2" t="s">
        <v>31</v>
      </c>
      <c r="M6824" s="2" t="s">
        <v>27</v>
      </c>
      <c r="N6824" s="2">
        <v>963.48</v>
      </c>
      <c r="O6824" s="2" t="s">
        <v>17</v>
      </c>
      <c r="P6824" s="2">
        <f t="shared" si="212"/>
        <v>1985.0255</v>
      </c>
    </row>
    <row r="6825" spans="1:16" ht="14.25" customHeight="1" x14ac:dyDescent="0.35">
      <c r="A6825" s="2" t="s">
        <v>6856</v>
      </c>
      <c r="B6825" s="2" t="s">
        <v>13</v>
      </c>
      <c r="C6825" s="2" t="s">
        <v>14</v>
      </c>
      <c r="D6825" s="2">
        <v>2379.0100000000002</v>
      </c>
      <c r="E6825" s="2">
        <v>0.04</v>
      </c>
      <c r="F6825" s="2">
        <f t="shared" si="213"/>
        <v>95.16040000000001</v>
      </c>
      <c r="G6825" s="2">
        <v>9</v>
      </c>
      <c r="H6825" s="2" t="str">
        <f>TEXT(Table1[[#This Row],[order_date]],"mmmm")</f>
        <v>November</v>
      </c>
      <c r="I6825" s="3">
        <v>45617</v>
      </c>
      <c r="J6825" s="3">
        <v>45622</v>
      </c>
      <c r="K6825" s="3" t="str">
        <f>TEXT(Table1[[#This Row],[delivery_date]]-Table1[[#This Row],[order_date]],"D")</f>
        <v>5</v>
      </c>
      <c r="L6825" s="2" t="s">
        <v>15</v>
      </c>
      <c r="M6825" s="2" t="s">
        <v>27</v>
      </c>
      <c r="N6825" s="2">
        <v>136.19</v>
      </c>
      <c r="O6825" s="2" t="s">
        <v>28</v>
      </c>
      <c r="P6825" s="2">
        <f t="shared" si="212"/>
        <v>2283.8496</v>
      </c>
    </row>
    <row r="6826" spans="1:16" ht="14.25" customHeight="1" x14ac:dyDescent="0.35">
      <c r="A6826" s="2" t="s">
        <v>6857</v>
      </c>
      <c r="B6826" s="2" t="s">
        <v>19</v>
      </c>
      <c r="C6826" s="2" t="s">
        <v>33</v>
      </c>
      <c r="D6826" s="2">
        <v>1548.04</v>
      </c>
      <c r="E6826" s="2">
        <v>0.35</v>
      </c>
      <c r="F6826" s="2">
        <f t="shared" si="213"/>
        <v>541.81399999999996</v>
      </c>
      <c r="G6826" s="2">
        <v>1</v>
      </c>
      <c r="H6826" s="2" t="str">
        <f>TEXT(Table1[[#This Row],[order_date]],"mmmm")</f>
        <v>April</v>
      </c>
      <c r="I6826" s="3">
        <v>45024</v>
      </c>
      <c r="J6826" s="3">
        <v>45027</v>
      </c>
      <c r="K6826" s="3" t="str">
        <f>TEXT(Table1[[#This Row],[delivery_date]]-Table1[[#This Row],[order_date]],"D")</f>
        <v>3</v>
      </c>
      <c r="L6826" s="2" t="s">
        <v>15</v>
      </c>
      <c r="M6826" s="2" t="s">
        <v>27</v>
      </c>
      <c r="N6826" s="2">
        <v>338.41</v>
      </c>
      <c r="O6826" s="2" t="s">
        <v>17</v>
      </c>
      <c r="P6826" s="2">
        <f t="shared" si="212"/>
        <v>1006.226</v>
      </c>
    </row>
    <row r="6827" spans="1:16" ht="14.25" customHeight="1" x14ac:dyDescent="0.35">
      <c r="A6827" s="2" t="s">
        <v>6858</v>
      </c>
      <c r="B6827" s="2" t="s">
        <v>13</v>
      </c>
      <c r="C6827" s="2" t="s">
        <v>26</v>
      </c>
      <c r="D6827" s="2">
        <v>709.58</v>
      </c>
      <c r="E6827" s="2">
        <v>0.2</v>
      </c>
      <c r="F6827" s="2">
        <f t="shared" si="213"/>
        <v>141.91600000000003</v>
      </c>
      <c r="G6827" s="2">
        <v>1</v>
      </c>
      <c r="H6827" s="2" t="str">
        <f>TEXT(Table1[[#This Row],[order_date]],"mmmm")</f>
        <v>September</v>
      </c>
      <c r="I6827" s="3">
        <v>45564</v>
      </c>
      <c r="J6827" s="3">
        <v>45567</v>
      </c>
      <c r="K6827" s="3" t="str">
        <f>TEXT(Table1[[#This Row],[delivery_date]]-Table1[[#This Row],[order_date]],"D")</f>
        <v>3</v>
      </c>
      <c r="L6827" s="2" t="s">
        <v>31</v>
      </c>
      <c r="M6827" s="2" t="s">
        <v>22</v>
      </c>
      <c r="N6827" s="2">
        <v>188.96</v>
      </c>
      <c r="O6827" s="2" t="s">
        <v>23</v>
      </c>
      <c r="P6827" s="2">
        <f t="shared" si="212"/>
        <v>567.66399999999999</v>
      </c>
    </row>
    <row r="6828" spans="1:16" ht="14.25" customHeight="1" x14ac:dyDescent="0.35">
      <c r="A6828" s="2" t="s">
        <v>6859</v>
      </c>
      <c r="B6828" s="2" t="s">
        <v>13</v>
      </c>
      <c r="C6828" s="2" t="s">
        <v>36</v>
      </c>
      <c r="D6828" s="2">
        <v>2518.89</v>
      </c>
      <c r="E6828" s="2">
        <v>0.41</v>
      </c>
      <c r="F6828" s="2">
        <f t="shared" si="213"/>
        <v>1032.7448999999999</v>
      </c>
      <c r="G6828" s="2">
        <v>6</v>
      </c>
      <c r="H6828" s="2" t="str">
        <f>TEXT(Table1[[#This Row],[order_date]],"mmmm")</f>
        <v>July</v>
      </c>
      <c r="I6828" s="3">
        <v>45120</v>
      </c>
      <c r="J6828" s="3">
        <v>45126</v>
      </c>
      <c r="K6828" s="3" t="str">
        <f>TEXT(Table1[[#This Row],[delivery_date]]-Table1[[#This Row],[order_date]],"D")</f>
        <v>6</v>
      </c>
      <c r="L6828" s="2" t="s">
        <v>21</v>
      </c>
      <c r="M6828" s="2" t="s">
        <v>16</v>
      </c>
      <c r="N6828" s="2">
        <v>587.99</v>
      </c>
      <c r="O6828" s="2" t="s">
        <v>28</v>
      </c>
      <c r="P6828" s="2">
        <f t="shared" si="212"/>
        <v>1486.1451</v>
      </c>
    </row>
    <row r="6829" spans="1:16" ht="14.25" customHeight="1" x14ac:dyDescent="0.35">
      <c r="A6829" s="2" t="s">
        <v>6860</v>
      </c>
      <c r="B6829" s="2" t="s">
        <v>25</v>
      </c>
      <c r="C6829" s="2" t="s">
        <v>33</v>
      </c>
      <c r="D6829" s="2">
        <v>3626.03</v>
      </c>
      <c r="E6829" s="2">
        <v>0.3</v>
      </c>
      <c r="F6829" s="2">
        <f t="shared" si="213"/>
        <v>1087.809</v>
      </c>
      <c r="G6829" s="2">
        <v>4</v>
      </c>
      <c r="H6829" s="2" t="str">
        <f>TEXT(Table1[[#This Row],[order_date]],"mmmm")</f>
        <v>July</v>
      </c>
      <c r="I6829" s="3">
        <v>45483</v>
      </c>
      <c r="J6829" s="3">
        <v>45487</v>
      </c>
      <c r="K6829" s="3" t="str">
        <f>TEXT(Table1[[#This Row],[delivery_date]]-Table1[[#This Row],[order_date]],"D")</f>
        <v>4</v>
      </c>
      <c r="L6829" s="2" t="s">
        <v>15</v>
      </c>
      <c r="M6829" s="2" t="s">
        <v>27</v>
      </c>
      <c r="N6829" s="2">
        <v>618.19000000000005</v>
      </c>
      <c r="O6829" s="2" t="s">
        <v>48</v>
      </c>
      <c r="P6829" s="2">
        <f t="shared" si="212"/>
        <v>2538.2210000000005</v>
      </c>
    </row>
    <row r="6830" spans="1:16" ht="14.25" customHeight="1" x14ac:dyDescent="0.35">
      <c r="A6830" s="2" t="s">
        <v>6861</v>
      </c>
      <c r="B6830" s="2" t="s">
        <v>13</v>
      </c>
      <c r="C6830" s="2" t="s">
        <v>33</v>
      </c>
      <c r="D6830" s="2">
        <v>2786.39</v>
      </c>
      <c r="E6830" s="2">
        <v>0.01</v>
      </c>
      <c r="F6830" s="2">
        <f t="shared" si="213"/>
        <v>27.863900000000001</v>
      </c>
      <c r="G6830" s="2">
        <v>5</v>
      </c>
      <c r="H6830" s="2" t="str">
        <f>TEXT(Table1[[#This Row],[order_date]],"mmmm")</f>
        <v>January</v>
      </c>
      <c r="I6830" s="3">
        <v>45310</v>
      </c>
      <c r="J6830" s="3">
        <v>45313</v>
      </c>
      <c r="K6830" s="3" t="str">
        <f>TEXT(Table1[[#This Row],[delivery_date]]-Table1[[#This Row],[order_date]],"D")</f>
        <v>3</v>
      </c>
      <c r="L6830" s="2" t="s">
        <v>15</v>
      </c>
      <c r="M6830" s="2" t="s">
        <v>22</v>
      </c>
      <c r="N6830" s="2">
        <v>736.58</v>
      </c>
      <c r="O6830" s="2" t="s">
        <v>39</v>
      </c>
      <c r="P6830" s="2">
        <f t="shared" si="212"/>
        <v>2758.5261</v>
      </c>
    </row>
    <row r="6831" spans="1:16" ht="14.25" customHeight="1" x14ac:dyDescent="0.35">
      <c r="A6831" s="2" t="s">
        <v>6862</v>
      </c>
      <c r="B6831" s="2" t="s">
        <v>41</v>
      </c>
      <c r="C6831" s="2" t="s">
        <v>26</v>
      </c>
      <c r="D6831" s="2">
        <v>3635.26</v>
      </c>
      <c r="E6831" s="2">
        <v>0.33</v>
      </c>
      <c r="F6831" s="2">
        <f t="shared" si="213"/>
        <v>1199.6358</v>
      </c>
      <c r="G6831" s="2">
        <v>5</v>
      </c>
      <c r="H6831" s="2" t="str">
        <f>TEXT(Table1[[#This Row],[order_date]],"mmmm")</f>
        <v>December</v>
      </c>
      <c r="I6831" s="3">
        <v>45284</v>
      </c>
      <c r="J6831" s="3">
        <v>45288</v>
      </c>
      <c r="K6831" s="3" t="str">
        <f>TEXT(Table1[[#This Row],[delivery_date]]-Table1[[#This Row],[order_date]],"D")</f>
        <v>4</v>
      </c>
      <c r="L6831" s="2" t="s">
        <v>31</v>
      </c>
      <c r="M6831" s="2" t="s">
        <v>22</v>
      </c>
      <c r="N6831" s="2">
        <v>892.73</v>
      </c>
      <c r="O6831" s="2" t="s">
        <v>39</v>
      </c>
      <c r="P6831" s="2">
        <f t="shared" si="212"/>
        <v>2435.6242000000002</v>
      </c>
    </row>
    <row r="6832" spans="1:16" ht="14.25" customHeight="1" x14ac:dyDescent="0.35">
      <c r="A6832" s="2" t="s">
        <v>6863</v>
      </c>
      <c r="B6832" s="2" t="s">
        <v>13</v>
      </c>
      <c r="C6832" s="2" t="s">
        <v>20</v>
      </c>
      <c r="D6832" s="2">
        <v>1742.58</v>
      </c>
      <c r="E6832" s="2">
        <v>0.46</v>
      </c>
      <c r="F6832" s="2">
        <f t="shared" si="213"/>
        <v>801.58680000000004</v>
      </c>
      <c r="G6832" s="2">
        <v>3</v>
      </c>
      <c r="H6832" s="2" t="str">
        <f>TEXT(Table1[[#This Row],[order_date]],"mmmm")</f>
        <v>February</v>
      </c>
      <c r="I6832" s="3">
        <v>45350</v>
      </c>
      <c r="J6832" s="3">
        <v>45357</v>
      </c>
      <c r="K6832" s="3" t="str">
        <f>TEXT(Table1[[#This Row],[delivery_date]]-Table1[[#This Row],[order_date]],"D")</f>
        <v>7</v>
      </c>
      <c r="L6832" s="2" t="s">
        <v>21</v>
      </c>
      <c r="M6832" s="2" t="s">
        <v>16</v>
      </c>
      <c r="N6832" s="2">
        <v>406.77</v>
      </c>
      <c r="O6832" s="2" t="s">
        <v>23</v>
      </c>
      <c r="P6832" s="2">
        <f t="shared" si="212"/>
        <v>940.99319999999989</v>
      </c>
    </row>
    <row r="6833" spans="1:16" ht="14.25" customHeight="1" x14ac:dyDescent="0.35">
      <c r="A6833" s="2" t="s">
        <v>6864</v>
      </c>
      <c r="B6833" s="2" t="s">
        <v>41</v>
      </c>
      <c r="C6833" s="2" t="s">
        <v>33</v>
      </c>
      <c r="D6833" s="2">
        <v>427.3</v>
      </c>
      <c r="E6833" s="2">
        <v>0.04</v>
      </c>
      <c r="F6833" s="2">
        <f t="shared" si="213"/>
        <v>17.092000000000002</v>
      </c>
      <c r="G6833" s="2">
        <v>9</v>
      </c>
      <c r="H6833" s="2" t="str">
        <f>TEXT(Table1[[#This Row],[order_date]],"mmmm")</f>
        <v>December</v>
      </c>
      <c r="I6833" s="3">
        <v>45649</v>
      </c>
      <c r="J6833" s="3">
        <v>45654</v>
      </c>
      <c r="K6833" s="3" t="str">
        <f>TEXT(Table1[[#This Row],[delivery_date]]-Table1[[#This Row],[order_date]],"D")</f>
        <v>5</v>
      </c>
      <c r="L6833" s="2" t="s">
        <v>21</v>
      </c>
      <c r="M6833" s="2" t="s">
        <v>27</v>
      </c>
      <c r="N6833" s="2">
        <v>32.700000000000003</v>
      </c>
      <c r="O6833" s="2" t="s">
        <v>23</v>
      </c>
      <c r="P6833" s="2">
        <f t="shared" si="212"/>
        <v>410.20800000000003</v>
      </c>
    </row>
    <row r="6834" spans="1:16" ht="14.25" customHeight="1" x14ac:dyDescent="0.35">
      <c r="A6834" s="2" t="s">
        <v>6865</v>
      </c>
      <c r="B6834" s="2" t="s">
        <v>13</v>
      </c>
      <c r="C6834" s="2" t="s">
        <v>14</v>
      </c>
      <c r="D6834" s="2">
        <v>3878.38</v>
      </c>
      <c r="E6834" s="2">
        <v>0.25</v>
      </c>
      <c r="F6834" s="2">
        <f t="shared" si="213"/>
        <v>969.59500000000003</v>
      </c>
      <c r="G6834" s="2">
        <v>1</v>
      </c>
      <c r="H6834" s="2" t="str">
        <f>TEXT(Table1[[#This Row],[order_date]],"mmmm")</f>
        <v>January</v>
      </c>
      <c r="I6834" s="3">
        <v>45316</v>
      </c>
      <c r="J6834" s="3">
        <v>45319</v>
      </c>
      <c r="K6834" s="3" t="str">
        <f>TEXT(Table1[[#This Row],[delivery_date]]-Table1[[#This Row],[order_date]],"D")</f>
        <v>3</v>
      </c>
      <c r="L6834" s="2" t="s">
        <v>15</v>
      </c>
      <c r="M6834" s="2" t="s">
        <v>22</v>
      </c>
      <c r="N6834" s="2">
        <v>877.18</v>
      </c>
      <c r="O6834" s="2" t="s">
        <v>34</v>
      </c>
      <c r="P6834" s="2">
        <f t="shared" si="212"/>
        <v>2908.7849999999999</v>
      </c>
    </row>
    <row r="6835" spans="1:16" ht="14.25" customHeight="1" x14ac:dyDescent="0.35">
      <c r="A6835" s="2" t="s">
        <v>6866</v>
      </c>
      <c r="B6835" s="2" t="s">
        <v>19</v>
      </c>
      <c r="C6835" s="2" t="s">
        <v>14</v>
      </c>
      <c r="D6835" s="2">
        <v>1176.6500000000001</v>
      </c>
      <c r="E6835" s="2">
        <v>0.31</v>
      </c>
      <c r="F6835" s="2">
        <f t="shared" si="213"/>
        <v>364.76150000000001</v>
      </c>
      <c r="G6835" s="2">
        <v>6</v>
      </c>
      <c r="H6835" s="2" t="str">
        <f>TEXT(Table1[[#This Row],[order_date]],"mmmm")</f>
        <v>November</v>
      </c>
      <c r="I6835" s="3">
        <v>45607</v>
      </c>
      <c r="J6835" s="3">
        <v>45610</v>
      </c>
      <c r="K6835" s="3" t="str">
        <f>TEXT(Table1[[#This Row],[delivery_date]]-Table1[[#This Row],[order_date]],"D")</f>
        <v>3</v>
      </c>
      <c r="L6835" s="2" t="s">
        <v>21</v>
      </c>
      <c r="M6835" s="2" t="s">
        <v>27</v>
      </c>
      <c r="N6835" s="2">
        <v>104.6</v>
      </c>
      <c r="O6835" s="2" t="s">
        <v>23</v>
      </c>
      <c r="P6835" s="2">
        <f t="shared" si="212"/>
        <v>811.88850000000002</v>
      </c>
    </row>
    <row r="6836" spans="1:16" ht="14.25" customHeight="1" x14ac:dyDescent="0.35">
      <c r="A6836" s="2" t="s">
        <v>6867</v>
      </c>
      <c r="B6836" s="2" t="s">
        <v>19</v>
      </c>
      <c r="C6836" s="2" t="s">
        <v>36</v>
      </c>
      <c r="D6836" s="2">
        <v>3119.8</v>
      </c>
      <c r="E6836" s="2">
        <v>0.1</v>
      </c>
      <c r="F6836" s="2">
        <f t="shared" si="213"/>
        <v>311.98</v>
      </c>
      <c r="G6836" s="2">
        <v>2</v>
      </c>
      <c r="H6836" s="2" t="str">
        <f>TEXT(Table1[[#This Row],[order_date]],"mmmm")</f>
        <v>May</v>
      </c>
      <c r="I6836" s="3">
        <v>45071</v>
      </c>
      <c r="J6836" s="3">
        <v>45072</v>
      </c>
      <c r="K6836" s="3" t="str">
        <f>TEXT(Table1[[#This Row],[delivery_date]]-Table1[[#This Row],[order_date]],"D")</f>
        <v>1</v>
      </c>
      <c r="L6836" s="2" t="s">
        <v>15</v>
      </c>
      <c r="M6836" s="2" t="s">
        <v>27</v>
      </c>
      <c r="N6836" s="2">
        <v>856.42</v>
      </c>
      <c r="O6836" s="2" t="s">
        <v>48</v>
      </c>
      <c r="P6836" s="2">
        <f t="shared" si="212"/>
        <v>2807.82</v>
      </c>
    </row>
    <row r="6837" spans="1:16" ht="14.25" customHeight="1" x14ac:dyDescent="0.35">
      <c r="A6837" s="2" t="s">
        <v>6868</v>
      </c>
      <c r="B6837" s="2" t="s">
        <v>25</v>
      </c>
      <c r="C6837" s="2" t="s">
        <v>33</v>
      </c>
      <c r="D6837" s="2">
        <v>4041.03</v>
      </c>
      <c r="E6837" s="2">
        <v>0.33</v>
      </c>
      <c r="F6837" s="2">
        <f t="shared" si="213"/>
        <v>1333.5399000000002</v>
      </c>
      <c r="G6837" s="2">
        <v>2</v>
      </c>
      <c r="H6837" s="2" t="str">
        <f>TEXT(Table1[[#This Row],[order_date]],"mmmm")</f>
        <v>July</v>
      </c>
      <c r="I6837" s="3">
        <v>45478</v>
      </c>
      <c r="J6837" s="3">
        <v>45484</v>
      </c>
      <c r="K6837" s="3" t="str">
        <f>TEXT(Table1[[#This Row],[delivery_date]]-Table1[[#This Row],[order_date]],"D")</f>
        <v>6</v>
      </c>
      <c r="L6837" s="2" t="s">
        <v>21</v>
      </c>
      <c r="M6837" s="2" t="s">
        <v>22</v>
      </c>
      <c r="N6837" s="2">
        <v>856.84</v>
      </c>
      <c r="O6837" s="2" t="s">
        <v>34</v>
      </c>
      <c r="P6837" s="2">
        <f t="shared" si="212"/>
        <v>2707.4901</v>
      </c>
    </row>
    <row r="6838" spans="1:16" ht="14.25" customHeight="1" x14ac:dyDescent="0.35">
      <c r="A6838" s="2" t="s">
        <v>6869</v>
      </c>
      <c r="B6838" s="2" t="s">
        <v>13</v>
      </c>
      <c r="C6838" s="2" t="s">
        <v>36</v>
      </c>
      <c r="D6838" s="2">
        <v>781.64</v>
      </c>
      <c r="E6838" s="2">
        <v>0.02</v>
      </c>
      <c r="F6838" s="2">
        <f t="shared" si="213"/>
        <v>15.6328</v>
      </c>
      <c r="G6838" s="2">
        <v>9</v>
      </c>
      <c r="H6838" s="2" t="str">
        <f>TEXT(Table1[[#This Row],[order_date]],"mmmm")</f>
        <v>May</v>
      </c>
      <c r="I6838" s="3">
        <v>45436</v>
      </c>
      <c r="J6838" s="3">
        <v>45437</v>
      </c>
      <c r="K6838" s="3" t="str">
        <f>TEXT(Table1[[#This Row],[delivery_date]]-Table1[[#This Row],[order_date]],"D")</f>
        <v>1</v>
      </c>
      <c r="L6838" s="2" t="s">
        <v>15</v>
      </c>
      <c r="M6838" s="2" t="s">
        <v>16</v>
      </c>
      <c r="N6838" s="2">
        <v>210.62</v>
      </c>
      <c r="O6838" s="2" t="s">
        <v>34</v>
      </c>
      <c r="P6838" s="2">
        <f t="shared" si="212"/>
        <v>766.00720000000001</v>
      </c>
    </row>
    <row r="6839" spans="1:16" ht="14.25" customHeight="1" x14ac:dyDescent="0.35">
      <c r="A6839" s="2" t="s">
        <v>6870</v>
      </c>
      <c r="B6839" s="2" t="s">
        <v>41</v>
      </c>
      <c r="C6839" s="2" t="s">
        <v>33</v>
      </c>
      <c r="D6839" s="2">
        <v>3032.62</v>
      </c>
      <c r="E6839" s="2">
        <v>0.45</v>
      </c>
      <c r="F6839" s="2">
        <f t="shared" si="213"/>
        <v>1364.6790000000001</v>
      </c>
      <c r="G6839" s="2">
        <v>2</v>
      </c>
      <c r="H6839" s="2" t="str">
        <f>TEXT(Table1[[#This Row],[order_date]],"mmmm")</f>
        <v>February</v>
      </c>
      <c r="I6839" s="3">
        <v>45347</v>
      </c>
      <c r="J6839" s="3">
        <v>45349</v>
      </c>
      <c r="K6839" s="3" t="str">
        <f>TEXT(Table1[[#This Row],[delivery_date]]-Table1[[#This Row],[order_date]],"D")</f>
        <v>2</v>
      </c>
      <c r="L6839" s="2" t="s">
        <v>31</v>
      </c>
      <c r="M6839" s="2" t="s">
        <v>22</v>
      </c>
      <c r="N6839" s="2">
        <v>281.31</v>
      </c>
      <c r="O6839" s="2" t="s">
        <v>39</v>
      </c>
      <c r="P6839" s="2">
        <f t="shared" si="212"/>
        <v>1667.9409999999998</v>
      </c>
    </row>
    <row r="6840" spans="1:16" ht="14.25" customHeight="1" x14ac:dyDescent="0.35">
      <c r="A6840" s="2" t="s">
        <v>6871</v>
      </c>
      <c r="B6840" s="2" t="s">
        <v>41</v>
      </c>
      <c r="C6840" s="2" t="s">
        <v>26</v>
      </c>
      <c r="D6840" s="2">
        <v>3477.93</v>
      </c>
      <c r="E6840" s="2">
        <v>0.38</v>
      </c>
      <c r="F6840" s="2">
        <f t="shared" si="213"/>
        <v>1321.6134</v>
      </c>
      <c r="G6840" s="2">
        <v>9</v>
      </c>
      <c r="H6840" s="2" t="str">
        <f>TEXT(Table1[[#This Row],[order_date]],"mmmm")</f>
        <v>March</v>
      </c>
      <c r="I6840" s="3">
        <v>45011</v>
      </c>
      <c r="J6840" s="3">
        <v>45018</v>
      </c>
      <c r="K6840" s="3" t="str">
        <f>TEXT(Table1[[#This Row],[delivery_date]]-Table1[[#This Row],[order_date]],"D")</f>
        <v>7</v>
      </c>
      <c r="L6840" s="2" t="s">
        <v>15</v>
      </c>
      <c r="M6840" s="2" t="s">
        <v>27</v>
      </c>
      <c r="N6840" s="2">
        <v>676.98</v>
      </c>
      <c r="O6840" s="2" t="s">
        <v>28</v>
      </c>
      <c r="P6840" s="2">
        <f t="shared" si="212"/>
        <v>2156.3166000000001</v>
      </c>
    </row>
    <row r="6841" spans="1:16" ht="14.25" customHeight="1" x14ac:dyDescent="0.35">
      <c r="A6841" s="2" t="s">
        <v>6872</v>
      </c>
      <c r="B6841" s="2" t="s">
        <v>13</v>
      </c>
      <c r="C6841" s="2" t="s">
        <v>33</v>
      </c>
      <c r="D6841" s="2">
        <v>3758</v>
      </c>
      <c r="E6841" s="2">
        <v>0.47</v>
      </c>
      <c r="F6841" s="2">
        <f t="shared" si="213"/>
        <v>1766.26</v>
      </c>
      <c r="G6841" s="2">
        <v>8</v>
      </c>
      <c r="H6841" s="2" t="str">
        <f>TEXT(Table1[[#This Row],[order_date]],"mmmm")</f>
        <v>November</v>
      </c>
      <c r="I6841" s="3">
        <v>45624</v>
      </c>
      <c r="J6841" s="3">
        <v>45625</v>
      </c>
      <c r="K6841" s="3" t="str">
        <f>TEXT(Table1[[#This Row],[delivery_date]]-Table1[[#This Row],[order_date]],"D")</f>
        <v>1</v>
      </c>
      <c r="L6841" s="2" t="s">
        <v>31</v>
      </c>
      <c r="M6841" s="2" t="s">
        <v>16</v>
      </c>
      <c r="N6841" s="2">
        <v>201.06</v>
      </c>
      <c r="O6841" s="2" t="s">
        <v>23</v>
      </c>
      <c r="P6841" s="2">
        <f t="shared" si="212"/>
        <v>1991.74</v>
      </c>
    </row>
    <row r="6842" spans="1:16" ht="14.25" customHeight="1" x14ac:dyDescent="0.35">
      <c r="A6842" s="2" t="s">
        <v>6873</v>
      </c>
      <c r="B6842" s="2" t="s">
        <v>41</v>
      </c>
      <c r="C6842" s="2" t="s">
        <v>20</v>
      </c>
      <c r="D6842" s="2">
        <v>823.57</v>
      </c>
      <c r="E6842" s="2">
        <v>0.21</v>
      </c>
      <c r="F6842" s="2">
        <f t="shared" si="213"/>
        <v>172.94970000000001</v>
      </c>
      <c r="G6842" s="2">
        <v>7</v>
      </c>
      <c r="H6842" s="2" t="str">
        <f>TEXT(Table1[[#This Row],[order_date]],"mmmm")</f>
        <v>July</v>
      </c>
      <c r="I6842" s="3">
        <v>45477</v>
      </c>
      <c r="J6842" s="3">
        <v>45483</v>
      </c>
      <c r="K6842" s="3" t="str">
        <f>TEXT(Table1[[#This Row],[delivery_date]]-Table1[[#This Row],[order_date]],"D")</f>
        <v>6</v>
      </c>
      <c r="L6842" s="2" t="s">
        <v>21</v>
      </c>
      <c r="M6842" s="2" t="s">
        <v>22</v>
      </c>
      <c r="N6842" s="2">
        <v>60.29</v>
      </c>
      <c r="O6842" s="2" t="s">
        <v>23</v>
      </c>
      <c r="P6842" s="2">
        <f t="shared" si="212"/>
        <v>650.62030000000004</v>
      </c>
    </row>
    <row r="6843" spans="1:16" ht="14.25" customHeight="1" x14ac:dyDescent="0.35">
      <c r="A6843" s="2" t="s">
        <v>6874</v>
      </c>
      <c r="B6843" s="2" t="s">
        <v>19</v>
      </c>
      <c r="C6843" s="2" t="s">
        <v>14</v>
      </c>
      <c r="D6843" s="2">
        <v>4143.07</v>
      </c>
      <c r="E6843" s="2">
        <v>0.02</v>
      </c>
      <c r="F6843" s="2">
        <f t="shared" si="213"/>
        <v>82.861399999999989</v>
      </c>
      <c r="G6843" s="2">
        <v>8</v>
      </c>
      <c r="H6843" s="2" t="str">
        <f>TEXT(Table1[[#This Row],[order_date]],"mmmm")</f>
        <v>December</v>
      </c>
      <c r="I6843" s="3">
        <v>45629</v>
      </c>
      <c r="J6843" s="3">
        <v>45634</v>
      </c>
      <c r="K6843" s="3" t="str">
        <f>TEXT(Table1[[#This Row],[delivery_date]]-Table1[[#This Row],[order_date]],"D")</f>
        <v>5</v>
      </c>
      <c r="L6843" s="2" t="s">
        <v>21</v>
      </c>
      <c r="M6843" s="2" t="s">
        <v>27</v>
      </c>
      <c r="N6843" s="2">
        <v>566.92999999999995</v>
      </c>
      <c r="O6843" s="2" t="s">
        <v>34</v>
      </c>
      <c r="P6843" s="2">
        <f t="shared" si="212"/>
        <v>4060.2085999999999</v>
      </c>
    </row>
    <row r="6844" spans="1:16" ht="14.25" customHeight="1" x14ac:dyDescent="0.35">
      <c r="A6844" s="2" t="s">
        <v>6875</v>
      </c>
      <c r="B6844" s="2" t="s">
        <v>41</v>
      </c>
      <c r="C6844" s="2" t="s">
        <v>26</v>
      </c>
      <c r="D6844" s="2">
        <v>561.33000000000004</v>
      </c>
      <c r="E6844" s="2">
        <v>0.17</v>
      </c>
      <c r="F6844" s="2">
        <f t="shared" si="213"/>
        <v>95.426100000000019</v>
      </c>
      <c r="G6844" s="2">
        <v>9</v>
      </c>
      <c r="H6844" s="2" t="str">
        <f>TEXT(Table1[[#This Row],[order_date]],"mmmm")</f>
        <v>January</v>
      </c>
      <c r="I6844" s="3">
        <v>44954</v>
      </c>
      <c r="J6844" s="3">
        <v>44958</v>
      </c>
      <c r="K6844" s="3" t="str">
        <f>TEXT(Table1[[#This Row],[delivery_date]]-Table1[[#This Row],[order_date]],"D")</f>
        <v>4</v>
      </c>
      <c r="L6844" s="2" t="s">
        <v>31</v>
      </c>
      <c r="M6844" s="2" t="s">
        <v>27</v>
      </c>
      <c r="N6844" s="2">
        <v>67.78</v>
      </c>
      <c r="O6844" s="2" t="s">
        <v>17</v>
      </c>
      <c r="P6844" s="2">
        <f t="shared" si="212"/>
        <v>465.90390000000002</v>
      </c>
    </row>
    <row r="6845" spans="1:16" ht="14.25" customHeight="1" x14ac:dyDescent="0.35">
      <c r="A6845" s="2" t="s">
        <v>6876</v>
      </c>
      <c r="B6845" s="2" t="s">
        <v>25</v>
      </c>
      <c r="C6845" s="2" t="s">
        <v>14</v>
      </c>
      <c r="D6845" s="2">
        <v>2645.96</v>
      </c>
      <c r="E6845" s="2">
        <v>0.26</v>
      </c>
      <c r="F6845" s="2">
        <f t="shared" si="213"/>
        <v>687.94960000000003</v>
      </c>
      <c r="G6845" s="2">
        <v>9</v>
      </c>
      <c r="H6845" s="2" t="str">
        <f>TEXT(Table1[[#This Row],[order_date]],"mmmm")</f>
        <v>June</v>
      </c>
      <c r="I6845" s="3">
        <v>45101</v>
      </c>
      <c r="J6845" s="3">
        <v>45105</v>
      </c>
      <c r="K6845" s="3" t="str">
        <f>TEXT(Table1[[#This Row],[delivery_date]]-Table1[[#This Row],[order_date]],"D")</f>
        <v>4</v>
      </c>
      <c r="L6845" s="2" t="s">
        <v>21</v>
      </c>
      <c r="M6845" s="2" t="s">
        <v>22</v>
      </c>
      <c r="N6845" s="2">
        <v>661.88</v>
      </c>
      <c r="O6845" s="2" t="s">
        <v>48</v>
      </c>
      <c r="P6845" s="2">
        <f t="shared" si="212"/>
        <v>1958.0104000000001</v>
      </c>
    </row>
    <row r="6846" spans="1:16" ht="14.25" customHeight="1" x14ac:dyDescent="0.35">
      <c r="A6846" s="2" t="s">
        <v>6877</v>
      </c>
      <c r="B6846" s="2" t="s">
        <v>19</v>
      </c>
      <c r="C6846" s="2" t="s">
        <v>36</v>
      </c>
      <c r="D6846" s="2">
        <v>2272.7199999999998</v>
      </c>
      <c r="E6846" s="2">
        <v>0.47</v>
      </c>
      <c r="F6846" s="2">
        <f t="shared" si="213"/>
        <v>1068.1783999999998</v>
      </c>
      <c r="G6846" s="2">
        <v>3</v>
      </c>
      <c r="H6846" s="2" t="str">
        <f>TEXT(Table1[[#This Row],[order_date]],"mmmm")</f>
        <v>August</v>
      </c>
      <c r="I6846" s="3">
        <v>45163</v>
      </c>
      <c r="J6846" s="3">
        <v>45170</v>
      </c>
      <c r="K6846" s="3" t="str">
        <f>TEXT(Table1[[#This Row],[delivery_date]]-Table1[[#This Row],[order_date]],"D")</f>
        <v>7</v>
      </c>
      <c r="L6846" s="2" t="s">
        <v>31</v>
      </c>
      <c r="M6846" s="2" t="s">
        <v>16</v>
      </c>
      <c r="N6846" s="2">
        <v>422.59</v>
      </c>
      <c r="O6846" s="2" t="s">
        <v>39</v>
      </c>
      <c r="P6846" s="2">
        <f t="shared" si="212"/>
        <v>1204.5416</v>
      </c>
    </row>
    <row r="6847" spans="1:16" ht="14.25" customHeight="1" x14ac:dyDescent="0.35">
      <c r="A6847" s="2" t="s">
        <v>6878</v>
      </c>
      <c r="B6847" s="2" t="s">
        <v>19</v>
      </c>
      <c r="C6847" s="2" t="s">
        <v>26</v>
      </c>
      <c r="D6847" s="2">
        <v>1186.6500000000001</v>
      </c>
      <c r="E6847" s="2">
        <v>0.44</v>
      </c>
      <c r="F6847" s="2">
        <f t="shared" si="213"/>
        <v>522.12600000000009</v>
      </c>
      <c r="G6847" s="2">
        <v>1</v>
      </c>
      <c r="H6847" s="2" t="str">
        <f>TEXT(Table1[[#This Row],[order_date]],"mmmm")</f>
        <v>July</v>
      </c>
      <c r="I6847" s="3">
        <v>45485</v>
      </c>
      <c r="J6847" s="3">
        <v>45491</v>
      </c>
      <c r="K6847" s="3" t="str">
        <f>TEXT(Table1[[#This Row],[delivery_date]]-Table1[[#This Row],[order_date]],"D")</f>
        <v>6</v>
      </c>
      <c r="L6847" s="2" t="s">
        <v>31</v>
      </c>
      <c r="M6847" s="2" t="s">
        <v>22</v>
      </c>
      <c r="N6847" s="2">
        <v>327.77</v>
      </c>
      <c r="O6847" s="2" t="s">
        <v>39</v>
      </c>
      <c r="P6847" s="2">
        <f t="shared" si="212"/>
        <v>664.524</v>
      </c>
    </row>
    <row r="6848" spans="1:16" ht="14.25" customHeight="1" x14ac:dyDescent="0.35">
      <c r="A6848" s="2" t="s">
        <v>6879</v>
      </c>
      <c r="B6848" s="2" t="s">
        <v>19</v>
      </c>
      <c r="C6848" s="2" t="s">
        <v>20</v>
      </c>
      <c r="D6848" s="2">
        <v>1579.46</v>
      </c>
      <c r="E6848" s="2">
        <v>0.3</v>
      </c>
      <c r="F6848" s="2">
        <f t="shared" si="213"/>
        <v>473.83799999999997</v>
      </c>
      <c r="G6848" s="2">
        <v>8</v>
      </c>
      <c r="H6848" s="2" t="str">
        <f>TEXT(Table1[[#This Row],[order_date]],"mmmm")</f>
        <v>April</v>
      </c>
      <c r="I6848" s="3">
        <v>45036</v>
      </c>
      <c r="J6848" s="3">
        <v>45037</v>
      </c>
      <c r="K6848" s="3" t="str">
        <f>TEXT(Table1[[#This Row],[delivery_date]]-Table1[[#This Row],[order_date]],"D")</f>
        <v>1</v>
      </c>
      <c r="L6848" s="2" t="s">
        <v>15</v>
      </c>
      <c r="M6848" s="2" t="s">
        <v>27</v>
      </c>
      <c r="N6848" s="2">
        <v>455.05</v>
      </c>
      <c r="O6848" s="2" t="s">
        <v>28</v>
      </c>
      <c r="P6848" s="2">
        <f t="shared" si="212"/>
        <v>1105.6220000000001</v>
      </c>
    </row>
    <row r="6849" spans="1:16" ht="14.25" customHeight="1" x14ac:dyDescent="0.35">
      <c r="A6849" s="2" t="s">
        <v>6880</v>
      </c>
      <c r="B6849" s="2" t="s">
        <v>13</v>
      </c>
      <c r="C6849" s="2" t="s">
        <v>14</v>
      </c>
      <c r="D6849" s="2">
        <v>905.74</v>
      </c>
      <c r="E6849" s="2">
        <v>0.36</v>
      </c>
      <c r="F6849" s="2">
        <f t="shared" si="213"/>
        <v>326.06639999999999</v>
      </c>
      <c r="G6849" s="2">
        <v>4</v>
      </c>
      <c r="H6849" s="2" t="str">
        <f>TEXT(Table1[[#This Row],[order_date]],"mmmm")</f>
        <v>April</v>
      </c>
      <c r="I6849" s="3">
        <v>45412</v>
      </c>
      <c r="J6849" s="3">
        <v>45418</v>
      </c>
      <c r="K6849" s="3" t="str">
        <f>TEXT(Table1[[#This Row],[delivery_date]]-Table1[[#This Row],[order_date]],"D")</f>
        <v>6</v>
      </c>
      <c r="L6849" s="2" t="s">
        <v>15</v>
      </c>
      <c r="M6849" s="2" t="s">
        <v>27</v>
      </c>
      <c r="N6849" s="2">
        <v>242.51</v>
      </c>
      <c r="O6849" s="2" t="s">
        <v>48</v>
      </c>
      <c r="P6849" s="2">
        <f t="shared" si="212"/>
        <v>579.67360000000008</v>
      </c>
    </row>
    <row r="6850" spans="1:16" ht="14.25" customHeight="1" x14ac:dyDescent="0.35">
      <c r="A6850" s="2" t="s">
        <v>6881</v>
      </c>
      <c r="B6850" s="2" t="s">
        <v>13</v>
      </c>
      <c r="C6850" s="2" t="s">
        <v>33</v>
      </c>
      <c r="D6850" s="2">
        <v>2186.06</v>
      </c>
      <c r="E6850" s="2">
        <v>0.48</v>
      </c>
      <c r="F6850" s="2">
        <f t="shared" si="213"/>
        <v>1049.3088</v>
      </c>
      <c r="G6850" s="2">
        <v>5</v>
      </c>
      <c r="H6850" s="2" t="str">
        <f>TEXT(Table1[[#This Row],[order_date]],"mmmm")</f>
        <v>January</v>
      </c>
      <c r="I6850" s="3">
        <v>45314</v>
      </c>
      <c r="J6850" s="3">
        <v>45321</v>
      </c>
      <c r="K6850" s="3" t="str">
        <f>TEXT(Table1[[#This Row],[delivery_date]]-Table1[[#This Row],[order_date]],"D")</f>
        <v>7</v>
      </c>
      <c r="L6850" s="2" t="s">
        <v>15</v>
      </c>
      <c r="M6850" s="2" t="s">
        <v>22</v>
      </c>
      <c r="N6850" s="2">
        <v>264.79000000000002</v>
      </c>
      <c r="O6850" s="2" t="s">
        <v>48</v>
      </c>
      <c r="P6850" s="2">
        <f t="shared" ref="P6850:P6913" si="214">D6850-F6850</f>
        <v>1136.7511999999999</v>
      </c>
    </row>
    <row r="6851" spans="1:16" ht="14.25" customHeight="1" x14ac:dyDescent="0.35">
      <c r="A6851" s="2" t="s">
        <v>6882</v>
      </c>
      <c r="B6851" s="2" t="s">
        <v>19</v>
      </c>
      <c r="C6851" s="2" t="s">
        <v>33</v>
      </c>
      <c r="D6851" s="2">
        <v>274</v>
      </c>
      <c r="E6851" s="2">
        <v>0.43</v>
      </c>
      <c r="F6851" s="2">
        <f t="shared" ref="F6851:F6914" si="215">D6851*E6851</f>
        <v>117.82</v>
      </c>
      <c r="G6851" s="2">
        <v>6</v>
      </c>
      <c r="H6851" s="2" t="str">
        <f>TEXT(Table1[[#This Row],[order_date]],"mmmm")</f>
        <v>July</v>
      </c>
      <c r="I6851" s="3">
        <v>45115</v>
      </c>
      <c r="J6851" s="3">
        <v>45116</v>
      </c>
      <c r="K6851" s="3" t="str">
        <f>TEXT(Table1[[#This Row],[delivery_date]]-Table1[[#This Row],[order_date]],"D")</f>
        <v>1</v>
      </c>
      <c r="L6851" s="2" t="s">
        <v>31</v>
      </c>
      <c r="M6851" s="2" t="s">
        <v>22</v>
      </c>
      <c r="N6851" s="2">
        <v>55.59</v>
      </c>
      <c r="O6851" s="2" t="s">
        <v>48</v>
      </c>
      <c r="P6851" s="2">
        <f t="shared" si="214"/>
        <v>156.18</v>
      </c>
    </row>
    <row r="6852" spans="1:16" ht="14.25" customHeight="1" x14ac:dyDescent="0.35">
      <c r="A6852" s="2" t="s">
        <v>6883</v>
      </c>
      <c r="B6852" s="2" t="s">
        <v>13</v>
      </c>
      <c r="C6852" s="2" t="s">
        <v>33</v>
      </c>
      <c r="D6852" s="2">
        <v>4455.68</v>
      </c>
      <c r="E6852" s="2">
        <v>0.33</v>
      </c>
      <c r="F6852" s="2">
        <f t="shared" si="215"/>
        <v>1470.3744000000002</v>
      </c>
      <c r="G6852" s="2">
        <v>6</v>
      </c>
      <c r="H6852" s="2" t="str">
        <f>TEXT(Table1[[#This Row],[order_date]],"mmmm")</f>
        <v>October</v>
      </c>
      <c r="I6852" s="3">
        <v>45200</v>
      </c>
      <c r="J6852" s="3">
        <v>45204</v>
      </c>
      <c r="K6852" s="3" t="str">
        <f>TEXT(Table1[[#This Row],[delivery_date]]-Table1[[#This Row],[order_date]],"D")</f>
        <v>4</v>
      </c>
      <c r="L6852" s="2" t="s">
        <v>15</v>
      </c>
      <c r="M6852" s="2" t="s">
        <v>16</v>
      </c>
      <c r="N6852" s="2">
        <v>1071.3699999999999</v>
      </c>
      <c r="O6852" s="2" t="s">
        <v>39</v>
      </c>
      <c r="P6852" s="2">
        <f t="shared" si="214"/>
        <v>2985.3056000000001</v>
      </c>
    </row>
    <row r="6853" spans="1:16" ht="14.25" customHeight="1" x14ac:dyDescent="0.35">
      <c r="A6853" s="2" t="s">
        <v>6884</v>
      </c>
      <c r="B6853" s="2" t="s">
        <v>41</v>
      </c>
      <c r="C6853" s="2" t="s">
        <v>26</v>
      </c>
      <c r="D6853" s="2">
        <v>901.09</v>
      </c>
      <c r="E6853" s="2">
        <v>0.27</v>
      </c>
      <c r="F6853" s="2">
        <f t="shared" si="215"/>
        <v>243.29430000000002</v>
      </c>
      <c r="G6853" s="2">
        <v>7</v>
      </c>
      <c r="H6853" s="2" t="str">
        <f>TEXT(Table1[[#This Row],[order_date]],"mmmm")</f>
        <v>November</v>
      </c>
      <c r="I6853" s="3">
        <v>45616</v>
      </c>
      <c r="J6853" s="3">
        <v>45618</v>
      </c>
      <c r="K6853" s="3" t="str">
        <f>TEXT(Table1[[#This Row],[delivery_date]]-Table1[[#This Row],[order_date]],"D")</f>
        <v>2</v>
      </c>
      <c r="L6853" s="2" t="s">
        <v>31</v>
      </c>
      <c r="M6853" s="2" t="s">
        <v>27</v>
      </c>
      <c r="N6853" s="2">
        <v>164.73</v>
      </c>
      <c r="O6853" s="2" t="s">
        <v>17</v>
      </c>
      <c r="P6853" s="2">
        <f t="shared" si="214"/>
        <v>657.79570000000001</v>
      </c>
    </row>
    <row r="6854" spans="1:16" ht="14.25" customHeight="1" x14ac:dyDescent="0.35">
      <c r="A6854" s="2" t="s">
        <v>6885</v>
      </c>
      <c r="B6854" s="2" t="s">
        <v>13</v>
      </c>
      <c r="C6854" s="2" t="s">
        <v>20</v>
      </c>
      <c r="D6854" s="2">
        <v>4441.49</v>
      </c>
      <c r="E6854" s="2">
        <v>0.24</v>
      </c>
      <c r="F6854" s="2">
        <f t="shared" si="215"/>
        <v>1065.9576</v>
      </c>
      <c r="G6854" s="2">
        <v>3</v>
      </c>
      <c r="H6854" s="2" t="str">
        <f>TEXT(Table1[[#This Row],[order_date]],"mmmm")</f>
        <v>May</v>
      </c>
      <c r="I6854" s="3">
        <v>45434</v>
      </c>
      <c r="J6854" s="3">
        <v>45440</v>
      </c>
      <c r="K6854" s="3" t="str">
        <f>TEXT(Table1[[#This Row],[delivery_date]]-Table1[[#This Row],[order_date]],"D")</f>
        <v>6</v>
      </c>
      <c r="L6854" s="2" t="s">
        <v>15</v>
      </c>
      <c r="M6854" s="2" t="s">
        <v>27</v>
      </c>
      <c r="N6854" s="2">
        <v>592.54</v>
      </c>
      <c r="O6854" s="2" t="s">
        <v>39</v>
      </c>
      <c r="P6854" s="2">
        <f t="shared" si="214"/>
        <v>3375.5324000000001</v>
      </c>
    </row>
    <row r="6855" spans="1:16" ht="14.25" customHeight="1" x14ac:dyDescent="0.35">
      <c r="A6855" s="2" t="s">
        <v>6886</v>
      </c>
      <c r="B6855" s="2" t="s">
        <v>13</v>
      </c>
      <c r="C6855" s="2" t="s">
        <v>20</v>
      </c>
      <c r="D6855" s="2">
        <v>4331.53</v>
      </c>
      <c r="E6855" s="2">
        <v>0.38</v>
      </c>
      <c r="F6855" s="2">
        <f t="shared" si="215"/>
        <v>1645.9813999999999</v>
      </c>
      <c r="G6855" s="2">
        <v>2</v>
      </c>
      <c r="H6855" s="2" t="str">
        <f>TEXT(Table1[[#This Row],[order_date]],"mmmm")</f>
        <v>August</v>
      </c>
      <c r="I6855" s="3">
        <v>45531</v>
      </c>
      <c r="J6855" s="3">
        <v>45537</v>
      </c>
      <c r="K6855" s="3" t="str">
        <f>TEXT(Table1[[#This Row],[delivery_date]]-Table1[[#This Row],[order_date]],"D")</f>
        <v>6</v>
      </c>
      <c r="L6855" s="2" t="s">
        <v>15</v>
      </c>
      <c r="M6855" s="2" t="s">
        <v>22</v>
      </c>
      <c r="N6855" s="2">
        <v>414.09</v>
      </c>
      <c r="O6855" s="2" t="s">
        <v>39</v>
      </c>
      <c r="P6855" s="2">
        <f t="shared" si="214"/>
        <v>2685.5486000000001</v>
      </c>
    </row>
    <row r="6856" spans="1:16" ht="14.25" customHeight="1" x14ac:dyDescent="0.35">
      <c r="A6856" s="2" t="s">
        <v>6887</v>
      </c>
      <c r="B6856" s="2" t="s">
        <v>19</v>
      </c>
      <c r="C6856" s="2" t="s">
        <v>20</v>
      </c>
      <c r="D6856" s="2">
        <v>2313.2199999999998</v>
      </c>
      <c r="E6856" s="2">
        <v>0.4</v>
      </c>
      <c r="F6856" s="2">
        <f t="shared" si="215"/>
        <v>925.28800000000001</v>
      </c>
      <c r="G6856" s="2">
        <v>9</v>
      </c>
      <c r="H6856" s="2" t="str">
        <f>TEXT(Table1[[#This Row],[order_date]],"mmmm")</f>
        <v>August</v>
      </c>
      <c r="I6856" s="3">
        <v>45529</v>
      </c>
      <c r="J6856" s="3">
        <v>45532</v>
      </c>
      <c r="K6856" s="3" t="str">
        <f>TEXT(Table1[[#This Row],[delivery_date]]-Table1[[#This Row],[order_date]],"D")</f>
        <v>3</v>
      </c>
      <c r="L6856" s="2" t="s">
        <v>31</v>
      </c>
      <c r="M6856" s="2" t="s">
        <v>27</v>
      </c>
      <c r="N6856" s="2">
        <v>672.87</v>
      </c>
      <c r="O6856" s="2" t="s">
        <v>39</v>
      </c>
      <c r="P6856" s="2">
        <f t="shared" si="214"/>
        <v>1387.9319999999998</v>
      </c>
    </row>
    <row r="6857" spans="1:16" ht="14.25" customHeight="1" x14ac:dyDescent="0.35">
      <c r="A6857" s="2" t="s">
        <v>6888</v>
      </c>
      <c r="B6857" s="2" t="s">
        <v>25</v>
      </c>
      <c r="C6857" s="2" t="s">
        <v>14</v>
      </c>
      <c r="D6857" s="2">
        <v>2538.86</v>
      </c>
      <c r="E6857" s="2">
        <v>0.11</v>
      </c>
      <c r="F6857" s="2">
        <f t="shared" si="215"/>
        <v>279.27460000000002</v>
      </c>
      <c r="G6857" s="2">
        <v>2</v>
      </c>
      <c r="H6857" s="2" t="str">
        <f>TEXT(Table1[[#This Row],[order_date]],"mmmm")</f>
        <v>September</v>
      </c>
      <c r="I6857" s="3">
        <v>45171</v>
      </c>
      <c r="J6857" s="3">
        <v>45173</v>
      </c>
      <c r="K6857" s="3" t="str">
        <f>TEXT(Table1[[#This Row],[delivery_date]]-Table1[[#This Row],[order_date]],"D")</f>
        <v>2</v>
      </c>
      <c r="L6857" s="2" t="s">
        <v>15</v>
      </c>
      <c r="M6857" s="2" t="s">
        <v>27</v>
      </c>
      <c r="N6857" s="2">
        <v>257.83999999999997</v>
      </c>
      <c r="O6857" s="2" t="s">
        <v>17</v>
      </c>
      <c r="P6857" s="2">
        <f t="shared" si="214"/>
        <v>2259.5853999999999</v>
      </c>
    </row>
    <row r="6858" spans="1:16" ht="14.25" customHeight="1" x14ac:dyDescent="0.35">
      <c r="A6858" s="2" t="s">
        <v>6889</v>
      </c>
      <c r="B6858" s="2" t="s">
        <v>25</v>
      </c>
      <c r="C6858" s="2" t="s">
        <v>26</v>
      </c>
      <c r="D6858" s="2">
        <v>1579.38</v>
      </c>
      <c r="E6858" s="2">
        <v>0.24</v>
      </c>
      <c r="F6858" s="2">
        <f t="shared" si="215"/>
        <v>379.05119999999999</v>
      </c>
      <c r="G6858" s="2">
        <v>9</v>
      </c>
      <c r="H6858" s="2" t="str">
        <f>TEXT(Table1[[#This Row],[order_date]],"mmmm")</f>
        <v>May</v>
      </c>
      <c r="I6858" s="3">
        <v>45439</v>
      </c>
      <c r="J6858" s="3">
        <v>45444</v>
      </c>
      <c r="K6858" s="3" t="str">
        <f>TEXT(Table1[[#This Row],[delivery_date]]-Table1[[#This Row],[order_date]],"D")</f>
        <v>5</v>
      </c>
      <c r="L6858" s="2" t="s">
        <v>31</v>
      </c>
      <c r="M6858" s="2" t="s">
        <v>22</v>
      </c>
      <c r="N6858" s="2">
        <v>399.42</v>
      </c>
      <c r="O6858" s="2" t="s">
        <v>39</v>
      </c>
      <c r="P6858" s="2">
        <f t="shared" si="214"/>
        <v>1200.3288000000002</v>
      </c>
    </row>
    <row r="6859" spans="1:16" ht="14.25" customHeight="1" x14ac:dyDescent="0.35">
      <c r="A6859" s="2" t="s">
        <v>6890</v>
      </c>
      <c r="B6859" s="2" t="s">
        <v>25</v>
      </c>
      <c r="C6859" s="2" t="s">
        <v>33</v>
      </c>
      <c r="D6859" s="2">
        <v>4984.6899999999996</v>
      </c>
      <c r="E6859" s="2">
        <v>0.39</v>
      </c>
      <c r="F6859" s="2">
        <f t="shared" si="215"/>
        <v>1944.0291</v>
      </c>
      <c r="G6859" s="2">
        <v>4</v>
      </c>
      <c r="H6859" s="2" t="str">
        <f>TEXT(Table1[[#This Row],[order_date]],"mmmm")</f>
        <v>February</v>
      </c>
      <c r="I6859" s="3">
        <v>44961</v>
      </c>
      <c r="J6859" s="3">
        <v>44966</v>
      </c>
      <c r="K6859" s="3" t="str">
        <f>TEXT(Table1[[#This Row],[delivery_date]]-Table1[[#This Row],[order_date]],"D")</f>
        <v>5</v>
      </c>
      <c r="L6859" s="2" t="s">
        <v>21</v>
      </c>
      <c r="M6859" s="2" t="s">
        <v>22</v>
      </c>
      <c r="N6859" s="2">
        <v>415.19</v>
      </c>
      <c r="O6859" s="2" t="s">
        <v>39</v>
      </c>
      <c r="P6859" s="2">
        <f t="shared" si="214"/>
        <v>3040.6608999999999</v>
      </c>
    </row>
    <row r="6860" spans="1:16" ht="14.25" customHeight="1" x14ac:dyDescent="0.35">
      <c r="A6860" s="2" t="s">
        <v>6891</v>
      </c>
      <c r="B6860" s="2" t="s">
        <v>41</v>
      </c>
      <c r="C6860" s="2" t="s">
        <v>14</v>
      </c>
      <c r="D6860" s="2">
        <v>3386.78</v>
      </c>
      <c r="E6860" s="2">
        <v>0.34</v>
      </c>
      <c r="F6860" s="2">
        <f t="shared" si="215"/>
        <v>1151.5052000000001</v>
      </c>
      <c r="G6860" s="2">
        <v>1</v>
      </c>
      <c r="H6860" s="2" t="str">
        <f>TEXT(Table1[[#This Row],[order_date]],"mmmm")</f>
        <v>September</v>
      </c>
      <c r="I6860" s="3">
        <v>45187</v>
      </c>
      <c r="J6860" s="3">
        <v>45190</v>
      </c>
      <c r="K6860" s="3" t="str">
        <f>TEXT(Table1[[#This Row],[delivery_date]]-Table1[[#This Row],[order_date]],"D")</f>
        <v>3</v>
      </c>
      <c r="L6860" s="2" t="s">
        <v>31</v>
      </c>
      <c r="M6860" s="2" t="s">
        <v>27</v>
      </c>
      <c r="N6860" s="2">
        <v>1006.02</v>
      </c>
      <c r="O6860" s="2" t="s">
        <v>48</v>
      </c>
      <c r="P6860" s="2">
        <f t="shared" si="214"/>
        <v>2235.2748000000001</v>
      </c>
    </row>
    <row r="6861" spans="1:16" ht="14.25" customHeight="1" x14ac:dyDescent="0.35">
      <c r="A6861" s="2" t="s">
        <v>6892</v>
      </c>
      <c r="B6861" s="2" t="s">
        <v>13</v>
      </c>
      <c r="C6861" s="2" t="s">
        <v>20</v>
      </c>
      <c r="D6861" s="2">
        <v>4763.8599999999997</v>
      </c>
      <c r="E6861" s="2">
        <v>0.3</v>
      </c>
      <c r="F6861" s="2">
        <f t="shared" si="215"/>
        <v>1429.1579999999999</v>
      </c>
      <c r="G6861" s="2">
        <v>3</v>
      </c>
      <c r="H6861" s="2" t="str">
        <f>TEXT(Table1[[#This Row],[order_date]],"mmmm")</f>
        <v>September</v>
      </c>
      <c r="I6861" s="3">
        <v>45554</v>
      </c>
      <c r="J6861" s="3">
        <v>45557</v>
      </c>
      <c r="K6861" s="3" t="str">
        <f>TEXT(Table1[[#This Row],[delivery_date]]-Table1[[#This Row],[order_date]],"D")</f>
        <v>3</v>
      </c>
      <c r="L6861" s="2" t="s">
        <v>31</v>
      </c>
      <c r="M6861" s="2" t="s">
        <v>16</v>
      </c>
      <c r="N6861" s="2">
        <v>640.07000000000005</v>
      </c>
      <c r="O6861" s="2" t="s">
        <v>48</v>
      </c>
      <c r="P6861" s="2">
        <f t="shared" si="214"/>
        <v>3334.7019999999998</v>
      </c>
    </row>
    <row r="6862" spans="1:16" ht="14.25" customHeight="1" x14ac:dyDescent="0.35">
      <c r="A6862" s="2" t="s">
        <v>6893</v>
      </c>
      <c r="B6862" s="2" t="s">
        <v>25</v>
      </c>
      <c r="C6862" s="2" t="s">
        <v>33</v>
      </c>
      <c r="D6862" s="2">
        <v>2132.5</v>
      </c>
      <c r="E6862" s="2">
        <v>0.16</v>
      </c>
      <c r="F6862" s="2">
        <f t="shared" si="215"/>
        <v>341.2</v>
      </c>
      <c r="G6862" s="2">
        <v>2</v>
      </c>
      <c r="H6862" s="2" t="str">
        <f>TEXT(Table1[[#This Row],[order_date]],"mmmm")</f>
        <v>September</v>
      </c>
      <c r="I6862" s="3">
        <v>45188</v>
      </c>
      <c r="J6862" s="3">
        <v>45190</v>
      </c>
      <c r="K6862" s="3" t="str">
        <f>TEXT(Table1[[#This Row],[delivery_date]]-Table1[[#This Row],[order_date]],"D")</f>
        <v>2</v>
      </c>
      <c r="L6862" s="2" t="s">
        <v>15</v>
      </c>
      <c r="M6862" s="2" t="s">
        <v>22</v>
      </c>
      <c r="N6862" s="2">
        <v>521.70000000000005</v>
      </c>
      <c r="O6862" s="2" t="s">
        <v>23</v>
      </c>
      <c r="P6862" s="2">
        <f t="shared" si="214"/>
        <v>1791.3</v>
      </c>
    </row>
    <row r="6863" spans="1:16" ht="14.25" customHeight="1" x14ac:dyDescent="0.35">
      <c r="A6863" s="2" t="s">
        <v>6894</v>
      </c>
      <c r="B6863" s="2" t="s">
        <v>19</v>
      </c>
      <c r="C6863" s="2" t="s">
        <v>26</v>
      </c>
      <c r="D6863" s="2">
        <v>4426.78</v>
      </c>
      <c r="E6863" s="2">
        <v>0.3</v>
      </c>
      <c r="F6863" s="2">
        <f t="shared" si="215"/>
        <v>1328.0339999999999</v>
      </c>
      <c r="G6863" s="2">
        <v>4</v>
      </c>
      <c r="H6863" s="2" t="str">
        <f>TEXT(Table1[[#This Row],[order_date]],"mmmm")</f>
        <v>March</v>
      </c>
      <c r="I6863" s="3">
        <v>44986</v>
      </c>
      <c r="J6863" s="3">
        <v>44990</v>
      </c>
      <c r="K6863" s="3" t="str">
        <f>TEXT(Table1[[#This Row],[delivery_date]]-Table1[[#This Row],[order_date]],"D")</f>
        <v>4</v>
      </c>
      <c r="L6863" s="2" t="s">
        <v>21</v>
      </c>
      <c r="M6863" s="2" t="s">
        <v>22</v>
      </c>
      <c r="N6863" s="2">
        <v>390.11</v>
      </c>
      <c r="O6863" s="2" t="s">
        <v>28</v>
      </c>
      <c r="P6863" s="2">
        <f t="shared" si="214"/>
        <v>3098.7460000000001</v>
      </c>
    </row>
    <row r="6864" spans="1:16" ht="14.25" customHeight="1" x14ac:dyDescent="0.35">
      <c r="A6864" s="2" t="s">
        <v>6895</v>
      </c>
      <c r="B6864" s="2" t="s">
        <v>25</v>
      </c>
      <c r="C6864" s="2" t="s">
        <v>36</v>
      </c>
      <c r="D6864" s="2">
        <v>2296.35</v>
      </c>
      <c r="E6864" s="2">
        <v>0.31</v>
      </c>
      <c r="F6864" s="2">
        <f t="shared" si="215"/>
        <v>711.86849999999993</v>
      </c>
      <c r="G6864" s="2">
        <v>2</v>
      </c>
      <c r="H6864" s="2" t="str">
        <f>TEXT(Table1[[#This Row],[order_date]],"mmmm")</f>
        <v>April</v>
      </c>
      <c r="I6864" s="3">
        <v>45026</v>
      </c>
      <c r="J6864" s="3">
        <v>45029</v>
      </c>
      <c r="K6864" s="3" t="str">
        <f>TEXT(Table1[[#This Row],[delivery_date]]-Table1[[#This Row],[order_date]],"D")</f>
        <v>3</v>
      </c>
      <c r="L6864" s="2" t="s">
        <v>21</v>
      </c>
      <c r="M6864" s="2" t="s">
        <v>16</v>
      </c>
      <c r="N6864" s="2">
        <v>526.42999999999995</v>
      </c>
      <c r="O6864" s="2" t="s">
        <v>34</v>
      </c>
      <c r="P6864" s="2">
        <f t="shared" si="214"/>
        <v>1584.4814999999999</v>
      </c>
    </row>
    <row r="6865" spans="1:16" ht="14.25" customHeight="1" x14ac:dyDescent="0.35">
      <c r="A6865" s="2" t="s">
        <v>6896</v>
      </c>
      <c r="B6865" s="2" t="s">
        <v>25</v>
      </c>
      <c r="C6865" s="2" t="s">
        <v>20</v>
      </c>
      <c r="D6865" s="2">
        <v>4347.46</v>
      </c>
      <c r="E6865" s="2">
        <v>0.22</v>
      </c>
      <c r="F6865" s="2">
        <f t="shared" si="215"/>
        <v>956.44119999999998</v>
      </c>
      <c r="G6865" s="2">
        <v>6</v>
      </c>
      <c r="H6865" s="2" t="str">
        <f>TEXT(Table1[[#This Row],[order_date]],"mmmm")</f>
        <v>October</v>
      </c>
      <c r="I6865" s="3">
        <v>45571</v>
      </c>
      <c r="J6865" s="3">
        <v>45573</v>
      </c>
      <c r="K6865" s="3" t="str">
        <f>TEXT(Table1[[#This Row],[delivery_date]]-Table1[[#This Row],[order_date]],"D")</f>
        <v>2</v>
      </c>
      <c r="L6865" s="2" t="s">
        <v>31</v>
      </c>
      <c r="M6865" s="2" t="s">
        <v>27</v>
      </c>
      <c r="N6865" s="2">
        <v>967.69</v>
      </c>
      <c r="O6865" s="2" t="s">
        <v>17</v>
      </c>
      <c r="P6865" s="2">
        <f t="shared" si="214"/>
        <v>3391.0187999999998</v>
      </c>
    </row>
    <row r="6866" spans="1:16" ht="14.25" customHeight="1" x14ac:dyDescent="0.35">
      <c r="A6866" s="2" t="s">
        <v>6897</v>
      </c>
      <c r="B6866" s="2" t="s">
        <v>13</v>
      </c>
      <c r="C6866" s="2" t="s">
        <v>20</v>
      </c>
      <c r="D6866" s="2">
        <v>741.54</v>
      </c>
      <c r="E6866" s="2">
        <v>0.48</v>
      </c>
      <c r="F6866" s="2">
        <f t="shared" si="215"/>
        <v>355.93919999999997</v>
      </c>
      <c r="G6866" s="2">
        <v>1</v>
      </c>
      <c r="H6866" s="2" t="str">
        <f>TEXT(Table1[[#This Row],[order_date]],"mmmm")</f>
        <v>August</v>
      </c>
      <c r="I6866" s="3">
        <v>45162</v>
      </c>
      <c r="J6866" s="3">
        <v>45168</v>
      </c>
      <c r="K6866" s="3" t="str">
        <f>TEXT(Table1[[#This Row],[delivery_date]]-Table1[[#This Row],[order_date]],"D")</f>
        <v>6</v>
      </c>
      <c r="L6866" s="2" t="s">
        <v>15</v>
      </c>
      <c r="M6866" s="2" t="s">
        <v>27</v>
      </c>
      <c r="N6866" s="2">
        <v>107.47</v>
      </c>
      <c r="O6866" s="2" t="s">
        <v>28</v>
      </c>
      <c r="P6866" s="2">
        <f t="shared" si="214"/>
        <v>385.60079999999999</v>
      </c>
    </row>
    <row r="6867" spans="1:16" ht="14.25" customHeight="1" x14ac:dyDescent="0.35">
      <c r="A6867" s="2" t="s">
        <v>6898</v>
      </c>
      <c r="B6867" s="2" t="s">
        <v>13</v>
      </c>
      <c r="C6867" s="2" t="s">
        <v>20</v>
      </c>
      <c r="D6867" s="2">
        <v>3220.59</v>
      </c>
      <c r="E6867" s="2">
        <v>0.33</v>
      </c>
      <c r="F6867" s="2">
        <f t="shared" si="215"/>
        <v>1062.7947000000001</v>
      </c>
      <c r="G6867" s="2">
        <v>5</v>
      </c>
      <c r="H6867" s="2" t="str">
        <f>TEXT(Table1[[#This Row],[order_date]],"mmmm")</f>
        <v>November</v>
      </c>
      <c r="I6867" s="3">
        <v>45598</v>
      </c>
      <c r="J6867" s="3">
        <v>45605</v>
      </c>
      <c r="K6867" s="3" t="str">
        <f>TEXT(Table1[[#This Row],[delivery_date]]-Table1[[#This Row],[order_date]],"D")</f>
        <v>7</v>
      </c>
      <c r="L6867" s="2" t="s">
        <v>21</v>
      </c>
      <c r="M6867" s="2" t="s">
        <v>16</v>
      </c>
      <c r="N6867" s="2">
        <v>193.48</v>
      </c>
      <c r="O6867" s="2" t="s">
        <v>39</v>
      </c>
      <c r="P6867" s="2">
        <f t="shared" si="214"/>
        <v>2157.7952999999998</v>
      </c>
    </row>
    <row r="6868" spans="1:16" ht="14.25" customHeight="1" x14ac:dyDescent="0.35">
      <c r="A6868" s="2" t="s">
        <v>6899</v>
      </c>
      <c r="B6868" s="2" t="s">
        <v>13</v>
      </c>
      <c r="C6868" s="2" t="s">
        <v>20</v>
      </c>
      <c r="D6868" s="2">
        <v>3425.65</v>
      </c>
      <c r="E6868" s="2">
        <v>0.43</v>
      </c>
      <c r="F6868" s="2">
        <f t="shared" si="215"/>
        <v>1473.0295000000001</v>
      </c>
      <c r="G6868" s="2">
        <v>9</v>
      </c>
      <c r="H6868" s="2" t="str">
        <f>TEXT(Table1[[#This Row],[order_date]],"mmmm")</f>
        <v>September</v>
      </c>
      <c r="I6868" s="3">
        <v>45181</v>
      </c>
      <c r="J6868" s="3">
        <v>45183</v>
      </c>
      <c r="K6868" s="3" t="str">
        <f>TEXT(Table1[[#This Row],[delivery_date]]-Table1[[#This Row],[order_date]],"D")</f>
        <v>2</v>
      </c>
      <c r="L6868" s="2" t="s">
        <v>31</v>
      </c>
      <c r="M6868" s="2" t="s">
        <v>16</v>
      </c>
      <c r="N6868" s="2">
        <v>524.16</v>
      </c>
      <c r="O6868" s="2" t="s">
        <v>39</v>
      </c>
      <c r="P6868" s="2">
        <f t="shared" si="214"/>
        <v>1952.6205</v>
      </c>
    </row>
    <row r="6869" spans="1:16" ht="14.25" customHeight="1" x14ac:dyDescent="0.35">
      <c r="A6869" s="2" t="s">
        <v>6900</v>
      </c>
      <c r="B6869" s="2" t="s">
        <v>41</v>
      </c>
      <c r="C6869" s="2" t="s">
        <v>33</v>
      </c>
      <c r="D6869" s="2">
        <v>3315.24</v>
      </c>
      <c r="E6869" s="2">
        <v>0.06</v>
      </c>
      <c r="F6869" s="2">
        <f t="shared" si="215"/>
        <v>198.91439999999997</v>
      </c>
      <c r="G6869" s="2">
        <v>1</v>
      </c>
      <c r="H6869" s="2" t="str">
        <f>TEXT(Table1[[#This Row],[order_date]],"mmmm")</f>
        <v>August</v>
      </c>
      <c r="I6869" s="3">
        <v>45533</v>
      </c>
      <c r="J6869" s="3">
        <v>45537</v>
      </c>
      <c r="K6869" s="3" t="str">
        <f>TEXT(Table1[[#This Row],[delivery_date]]-Table1[[#This Row],[order_date]],"D")</f>
        <v>4</v>
      </c>
      <c r="L6869" s="2" t="s">
        <v>15</v>
      </c>
      <c r="M6869" s="2" t="s">
        <v>16</v>
      </c>
      <c r="N6869" s="2">
        <v>629.66999999999996</v>
      </c>
      <c r="O6869" s="2" t="s">
        <v>23</v>
      </c>
      <c r="P6869" s="2">
        <f t="shared" si="214"/>
        <v>3116.3255999999997</v>
      </c>
    </row>
    <row r="6870" spans="1:16" ht="14.25" customHeight="1" x14ac:dyDescent="0.35">
      <c r="A6870" s="2" t="s">
        <v>6901</v>
      </c>
      <c r="B6870" s="2" t="s">
        <v>41</v>
      </c>
      <c r="C6870" s="2" t="s">
        <v>26</v>
      </c>
      <c r="D6870" s="2">
        <v>2290.44</v>
      </c>
      <c r="E6870" s="2">
        <v>0.38</v>
      </c>
      <c r="F6870" s="2">
        <f t="shared" si="215"/>
        <v>870.36720000000003</v>
      </c>
      <c r="G6870" s="2">
        <v>4</v>
      </c>
      <c r="H6870" s="2" t="str">
        <f>TEXT(Table1[[#This Row],[order_date]],"mmmm")</f>
        <v>February</v>
      </c>
      <c r="I6870" s="3">
        <v>44966</v>
      </c>
      <c r="J6870" s="3">
        <v>44972</v>
      </c>
      <c r="K6870" s="3" t="str">
        <f>TEXT(Table1[[#This Row],[delivery_date]]-Table1[[#This Row],[order_date]],"D")</f>
        <v>6</v>
      </c>
      <c r="L6870" s="2" t="s">
        <v>31</v>
      </c>
      <c r="M6870" s="2" t="s">
        <v>22</v>
      </c>
      <c r="N6870" s="2">
        <v>146.13</v>
      </c>
      <c r="O6870" s="2" t="s">
        <v>34</v>
      </c>
      <c r="P6870" s="2">
        <f t="shared" si="214"/>
        <v>1420.0727999999999</v>
      </c>
    </row>
    <row r="6871" spans="1:16" ht="14.25" customHeight="1" x14ac:dyDescent="0.35">
      <c r="A6871" s="2" t="s">
        <v>6902</v>
      </c>
      <c r="B6871" s="2" t="s">
        <v>25</v>
      </c>
      <c r="C6871" s="2" t="s">
        <v>14</v>
      </c>
      <c r="D6871" s="2">
        <v>3451.19</v>
      </c>
      <c r="E6871" s="2">
        <v>0.3</v>
      </c>
      <c r="F6871" s="2">
        <f t="shared" si="215"/>
        <v>1035.357</v>
      </c>
      <c r="G6871" s="2">
        <v>2</v>
      </c>
      <c r="H6871" s="2" t="str">
        <f>TEXT(Table1[[#This Row],[order_date]],"mmmm")</f>
        <v>August</v>
      </c>
      <c r="I6871" s="3">
        <v>45163</v>
      </c>
      <c r="J6871" s="3">
        <v>45169</v>
      </c>
      <c r="K6871" s="3" t="str">
        <f>TEXT(Table1[[#This Row],[delivery_date]]-Table1[[#This Row],[order_date]],"D")</f>
        <v>6</v>
      </c>
      <c r="L6871" s="2" t="s">
        <v>21</v>
      </c>
      <c r="M6871" s="2" t="s">
        <v>22</v>
      </c>
      <c r="N6871" s="2">
        <v>404.73</v>
      </c>
      <c r="O6871" s="2" t="s">
        <v>48</v>
      </c>
      <c r="P6871" s="2">
        <f t="shared" si="214"/>
        <v>2415.8330000000001</v>
      </c>
    </row>
    <row r="6872" spans="1:16" ht="14.25" customHeight="1" x14ac:dyDescent="0.35">
      <c r="A6872" s="2" t="s">
        <v>6903</v>
      </c>
      <c r="B6872" s="2" t="s">
        <v>13</v>
      </c>
      <c r="C6872" s="2" t="s">
        <v>33</v>
      </c>
      <c r="D6872" s="2">
        <v>1273.3699999999999</v>
      </c>
      <c r="E6872" s="2">
        <v>0.15</v>
      </c>
      <c r="F6872" s="2">
        <f t="shared" si="215"/>
        <v>191.00549999999998</v>
      </c>
      <c r="G6872" s="2">
        <v>2</v>
      </c>
      <c r="H6872" s="2" t="str">
        <f>TEXT(Table1[[#This Row],[order_date]],"mmmm")</f>
        <v>August</v>
      </c>
      <c r="I6872" s="3">
        <v>45162</v>
      </c>
      <c r="J6872" s="3">
        <v>45164</v>
      </c>
      <c r="K6872" s="3" t="str">
        <f>TEXT(Table1[[#This Row],[delivery_date]]-Table1[[#This Row],[order_date]],"D")</f>
        <v>2</v>
      </c>
      <c r="L6872" s="2" t="s">
        <v>15</v>
      </c>
      <c r="M6872" s="2" t="s">
        <v>22</v>
      </c>
      <c r="N6872" s="2">
        <v>375.37</v>
      </c>
      <c r="O6872" s="2" t="s">
        <v>17</v>
      </c>
      <c r="P6872" s="2">
        <f t="shared" si="214"/>
        <v>1082.3644999999999</v>
      </c>
    </row>
    <row r="6873" spans="1:16" ht="14.25" customHeight="1" x14ac:dyDescent="0.35">
      <c r="A6873" s="2" t="s">
        <v>6904</v>
      </c>
      <c r="B6873" s="2" t="s">
        <v>25</v>
      </c>
      <c r="C6873" s="2" t="s">
        <v>26</v>
      </c>
      <c r="D6873" s="2">
        <v>3019.66</v>
      </c>
      <c r="E6873" s="2">
        <v>7.0000000000000007E-2</v>
      </c>
      <c r="F6873" s="2">
        <f t="shared" si="215"/>
        <v>211.37620000000001</v>
      </c>
      <c r="G6873" s="2">
        <v>5</v>
      </c>
      <c r="H6873" s="2" t="str">
        <f>TEXT(Table1[[#This Row],[order_date]],"mmmm")</f>
        <v>March</v>
      </c>
      <c r="I6873" s="3">
        <v>45000</v>
      </c>
      <c r="J6873" s="3">
        <v>45005</v>
      </c>
      <c r="K6873" s="3" t="str">
        <f>TEXT(Table1[[#This Row],[delivery_date]]-Table1[[#This Row],[order_date]],"D")</f>
        <v>5</v>
      </c>
      <c r="L6873" s="2" t="s">
        <v>21</v>
      </c>
      <c r="M6873" s="2" t="s">
        <v>16</v>
      </c>
      <c r="N6873" s="2">
        <v>845.43</v>
      </c>
      <c r="O6873" s="2" t="s">
        <v>28</v>
      </c>
      <c r="P6873" s="2">
        <f t="shared" si="214"/>
        <v>2808.2837999999997</v>
      </c>
    </row>
    <row r="6874" spans="1:16" ht="14.25" customHeight="1" x14ac:dyDescent="0.35">
      <c r="A6874" s="2" t="s">
        <v>6905</v>
      </c>
      <c r="B6874" s="2" t="s">
        <v>19</v>
      </c>
      <c r="C6874" s="2" t="s">
        <v>14</v>
      </c>
      <c r="D6874" s="2">
        <v>2815.75</v>
      </c>
      <c r="E6874" s="2">
        <v>0.19</v>
      </c>
      <c r="F6874" s="2">
        <f t="shared" si="215"/>
        <v>534.99249999999995</v>
      </c>
      <c r="G6874" s="2">
        <v>2</v>
      </c>
      <c r="H6874" s="2" t="str">
        <f>TEXT(Table1[[#This Row],[order_date]],"mmmm")</f>
        <v>January</v>
      </c>
      <c r="I6874" s="3">
        <v>44955</v>
      </c>
      <c r="J6874" s="3">
        <v>44962</v>
      </c>
      <c r="K6874" s="3" t="str">
        <f>TEXT(Table1[[#This Row],[delivery_date]]-Table1[[#This Row],[order_date]],"D")</f>
        <v>7</v>
      </c>
      <c r="L6874" s="2" t="s">
        <v>31</v>
      </c>
      <c r="M6874" s="2" t="s">
        <v>16</v>
      </c>
      <c r="N6874" s="2">
        <v>716.38</v>
      </c>
      <c r="O6874" s="2" t="s">
        <v>48</v>
      </c>
      <c r="P6874" s="2">
        <f t="shared" si="214"/>
        <v>2280.7575000000002</v>
      </c>
    </row>
    <row r="6875" spans="1:16" ht="14.25" customHeight="1" x14ac:dyDescent="0.35">
      <c r="A6875" s="2" t="s">
        <v>6906</v>
      </c>
      <c r="B6875" s="2" t="s">
        <v>19</v>
      </c>
      <c r="C6875" s="2" t="s">
        <v>20</v>
      </c>
      <c r="D6875" s="2">
        <v>1659.86</v>
      </c>
      <c r="E6875" s="2">
        <v>0.22</v>
      </c>
      <c r="F6875" s="2">
        <f t="shared" si="215"/>
        <v>365.16919999999999</v>
      </c>
      <c r="G6875" s="2">
        <v>5</v>
      </c>
      <c r="H6875" s="2" t="str">
        <f>TEXT(Table1[[#This Row],[order_date]],"mmmm")</f>
        <v>March</v>
      </c>
      <c r="I6875" s="3">
        <v>45370</v>
      </c>
      <c r="J6875" s="3">
        <v>45374</v>
      </c>
      <c r="K6875" s="3" t="str">
        <f>TEXT(Table1[[#This Row],[delivery_date]]-Table1[[#This Row],[order_date]],"D")</f>
        <v>4</v>
      </c>
      <c r="L6875" s="2" t="s">
        <v>21</v>
      </c>
      <c r="M6875" s="2" t="s">
        <v>27</v>
      </c>
      <c r="N6875" s="2">
        <v>145.30000000000001</v>
      </c>
      <c r="O6875" s="2" t="s">
        <v>28</v>
      </c>
      <c r="P6875" s="2">
        <f t="shared" si="214"/>
        <v>1294.6907999999999</v>
      </c>
    </row>
    <row r="6876" spans="1:16" ht="14.25" customHeight="1" x14ac:dyDescent="0.35">
      <c r="A6876" s="2" t="s">
        <v>6907</v>
      </c>
      <c r="B6876" s="2" t="s">
        <v>13</v>
      </c>
      <c r="C6876" s="2" t="s">
        <v>26</v>
      </c>
      <c r="D6876" s="2">
        <v>3916.43</v>
      </c>
      <c r="E6876" s="2">
        <v>7.0000000000000007E-2</v>
      </c>
      <c r="F6876" s="2">
        <f t="shared" si="215"/>
        <v>274.15010000000001</v>
      </c>
      <c r="G6876" s="2">
        <v>1</v>
      </c>
      <c r="H6876" s="2" t="str">
        <f>TEXT(Table1[[#This Row],[order_date]],"mmmm")</f>
        <v>January</v>
      </c>
      <c r="I6876" s="3">
        <v>44949</v>
      </c>
      <c r="J6876" s="3">
        <v>44950</v>
      </c>
      <c r="K6876" s="3" t="str">
        <f>TEXT(Table1[[#This Row],[delivery_date]]-Table1[[#This Row],[order_date]],"D")</f>
        <v>1</v>
      </c>
      <c r="L6876" s="2" t="s">
        <v>15</v>
      </c>
      <c r="M6876" s="2" t="s">
        <v>16</v>
      </c>
      <c r="N6876" s="2">
        <v>593.1</v>
      </c>
      <c r="O6876" s="2" t="s">
        <v>23</v>
      </c>
      <c r="P6876" s="2">
        <f t="shared" si="214"/>
        <v>3642.2799</v>
      </c>
    </row>
    <row r="6877" spans="1:16" ht="14.25" customHeight="1" x14ac:dyDescent="0.35">
      <c r="A6877" s="2" t="s">
        <v>6908</v>
      </c>
      <c r="B6877" s="2" t="s">
        <v>13</v>
      </c>
      <c r="C6877" s="2" t="s">
        <v>20</v>
      </c>
      <c r="D6877" s="2">
        <v>496.27</v>
      </c>
      <c r="E6877" s="2">
        <v>0.34</v>
      </c>
      <c r="F6877" s="2">
        <f t="shared" si="215"/>
        <v>168.73179999999999</v>
      </c>
      <c r="G6877" s="2">
        <v>5</v>
      </c>
      <c r="H6877" s="2" t="str">
        <f>TEXT(Table1[[#This Row],[order_date]],"mmmm")</f>
        <v>May</v>
      </c>
      <c r="I6877" s="3">
        <v>45442</v>
      </c>
      <c r="J6877" s="3">
        <v>45444</v>
      </c>
      <c r="K6877" s="3" t="str">
        <f>TEXT(Table1[[#This Row],[delivery_date]]-Table1[[#This Row],[order_date]],"D")</f>
        <v>2</v>
      </c>
      <c r="L6877" s="2" t="s">
        <v>21</v>
      </c>
      <c r="M6877" s="2" t="s">
        <v>27</v>
      </c>
      <c r="N6877" s="2">
        <v>50.55</v>
      </c>
      <c r="O6877" s="2" t="s">
        <v>34</v>
      </c>
      <c r="P6877" s="2">
        <f t="shared" si="214"/>
        <v>327.53819999999996</v>
      </c>
    </row>
    <row r="6878" spans="1:16" ht="14.25" customHeight="1" x14ac:dyDescent="0.35">
      <c r="A6878" s="2" t="s">
        <v>6909</v>
      </c>
      <c r="B6878" s="2" t="s">
        <v>19</v>
      </c>
      <c r="C6878" s="2" t="s">
        <v>26</v>
      </c>
      <c r="D6878" s="2">
        <v>940.05</v>
      </c>
      <c r="E6878" s="2">
        <v>0.15</v>
      </c>
      <c r="F6878" s="2">
        <f t="shared" si="215"/>
        <v>141.00749999999999</v>
      </c>
      <c r="G6878" s="2">
        <v>3</v>
      </c>
      <c r="H6878" s="2" t="str">
        <f>TEXT(Table1[[#This Row],[order_date]],"mmmm")</f>
        <v>September</v>
      </c>
      <c r="I6878" s="3">
        <v>45170</v>
      </c>
      <c r="J6878" s="3">
        <v>45173</v>
      </c>
      <c r="K6878" s="3" t="str">
        <f>TEXT(Table1[[#This Row],[delivery_date]]-Table1[[#This Row],[order_date]],"D")</f>
        <v>3</v>
      </c>
      <c r="L6878" s="2" t="s">
        <v>21</v>
      </c>
      <c r="M6878" s="2" t="s">
        <v>22</v>
      </c>
      <c r="N6878" s="2">
        <v>97.63</v>
      </c>
      <c r="O6878" s="2" t="s">
        <v>23</v>
      </c>
      <c r="P6878" s="2">
        <f t="shared" si="214"/>
        <v>799.04250000000002</v>
      </c>
    </row>
    <row r="6879" spans="1:16" ht="14.25" customHeight="1" x14ac:dyDescent="0.35">
      <c r="A6879" s="2" t="s">
        <v>6910</v>
      </c>
      <c r="B6879" s="2" t="s">
        <v>13</v>
      </c>
      <c r="C6879" s="2" t="s">
        <v>36</v>
      </c>
      <c r="D6879" s="2">
        <v>2408.64</v>
      </c>
      <c r="E6879" s="2">
        <v>0.4</v>
      </c>
      <c r="F6879" s="2">
        <f t="shared" si="215"/>
        <v>963.45600000000002</v>
      </c>
      <c r="G6879" s="2">
        <v>2</v>
      </c>
      <c r="H6879" s="2" t="str">
        <f>TEXT(Table1[[#This Row],[order_date]],"mmmm")</f>
        <v>June</v>
      </c>
      <c r="I6879" s="3">
        <v>45472</v>
      </c>
      <c r="J6879" s="3">
        <v>45475</v>
      </c>
      <c r="K6879" s="3" t="str">
        <f>TEXT(Table1[[#This Row],[delivery_date]]-Table1[[#This Row],[order_date]],"D")</f>
        <v>3</v>
      </c>
      <c r="L6879" s="2" t="s">
        <v>15</v>
      </c>
      <c r="M6879" s="2" t="s">
        <v>27</v>
      </c>
      <c r="N6879" s="2">
        <v>650.54</v>
      </c>
      <c r="O6879" s="2" t="s">
        <v>28</v>
      </c>
      <c r="P6879" s="2">
        <f t="shared" si="214"/>
        <v>1445.1839999999997</v>
      </c>
    </row>
    <row r="6880" spans="1:16" ht="14.25" customHeight="1" x14ac:dyDescent="0.35">
      <c r="A6880" s="2" t="s">
        <v>6911</v>
      </c>
      <c r="B6880" s="2" t="s">
        <v>41</v>
      </c>
      <c r="C6880" s="2" t="s">
        <v>20</v>
      </c>
      <c r="D6880" s="2">
        <v>4469.51</v>
      </c>
      <c r="E6880" s="2">
        <v>0.32</v>
      </c>
      <c r="F6880" s="2">
        <f t="shared" si="215"/>
        <v>1430.2432000000001</v>
      </c>
      <c r="G6880" s="2">
        <v>4</v>
      </c>
      <c r="H6880" s="2" t="str">
        <f>TEXT(Table1[[#This Row],[order_date]],"mmmm")</f>
        <v>September</v>
      </c>
      <c r="I6880" s="3">
        <v>45543</v>
      </c>
      <c r="J6880" s="3">
        <v>45547</v>
      </c>
      <c r="K6880" s="3" t="str">
        <f>TEXT(Table1[[#This Row],[delivery_date]]-Table1[[#This Row],[order_date]],"D")</f>
        <v>4</v>
      </c>
      <c r="L6880" s="2" t="s">
        <v>31</v>
      </c>
      <c r="M6880" s="2" t="s">
        <v>16</v>
      </c>
      <c r="N6880" s="2">
        <v>684.17</v>
      </c>
      <c r="O6880" s="2" t="s">
        <v>28</v>
      </c>
      <c r="P6880" s="2">
        <f t="shared" si="214"/>
        <v>3039.2668000000003</v>
      </c>
    </row>
    <row r="6881" spans="1:16" ht="14.25" customHeight="1" x14ac:dyDescent="0.35">
      <c r="A6881" s="2" t="s">
        <v>6912</v>
      </c>
      <c r="B6881" s="2" t="s">
        <v>41</v>
      </c>
      <c r="C6881" s="2" t="s">
        <v>20</v>
      </c>
      <c r="D6881" s="2">
        <v>2918.28</v>
      </c>
      <c r="E6881" s="2">
        <v>0.16</v>
      </c>
      <c r="F6881" s="2">
        <f t="shared" si="215"/>
        <v>466.92480000000006</v>
      </c>
      <c r="G6881" s="2">
        <v>1</v>
      </c>
      <c r="H6881" s="2" t="str">
        <f>TEXT(Table1[[#This Row],[order_date]],"mmmm")</f>
        <v>November</v>
      </c>
      <c r="I6881" s="3">
        <v>45604</v>
      </c>
      <c r="J6881" s="3">
        <v>45607</v>
      </c>
      <c r="K6881" s="3" t="str">
        <f>TEXT(Table1[[#This Row],[delivery_date]]-Table1[[#This Row],[order_date]],"D")</f>
        <v>3</v>
      </c>
      <c r="L6881" s="2" t="s">
        <v>15</v>
      </c>
      <c r="M6881" s="2" t="s">
        <v>22</v>
      </c>
      <c r="N6881" s="2">
        <v>765.31</v>
      </c>
      <c r="O6881" s="2" t="s">
        <v>48</v>
      </c>
      <c r="P6881" s="2">
        <f t="shared" si="214"/>
        <v>2451.3552</v>
      </c>
    </row>
    <row r="6882" spans="1:16" ht="14.25" customHeight="1" x14ac:dyDescent="0.35">
      <c r="A6882" s="2" t="s">
        <v>6913</v>
      </c>
      <c r="B6882" s="2" t="s">
        <v>13</v>
      </c>
      <c r="C6882" s="2" t="s">
        <v>20</v>
      </c>
      <c r="D6882" s="2">
        <v>4226.13</v>
      </c>
      <c r="E6882" s="2">
        <v>0.18</v>
      </c>
      <c r="F6882" s="2">
        <f t="shared" si="215"/>
        <v>760.70339999999999</v>
      </c>
      <c r="G6882" s="2">
        <v>3</v>
      </c>
      <c r="H6882" s="2" t="str">
        <f>TEXT(Table1[[#This Row],[order_date]],"mmmm")</f>
        <v>January</v>
      </c>
      <c r="I6882" s="3">
        <v>44953</v>
      </c>
      <c r="J6882" s="3">
        <v>44959</v>
      </c>
      <c r="K6882" s="3" t="str">
        <f>TEXT(Table1[[#This Row],[delivery_date]]-Table1[[#This Row],[order_date]],"D")</f>
        <v>6</v>
      </c>
      <c r="L6882" s="2" t="s">
        <v>31</v>
      </c>
      <c r="M6882" s="2" t="s">
        <v>27</v>
      </c>
      <c r="N6882" s="2">
        <v>598.64</v>
      </c>
      <c r="O6882" s="2" t="s">
        <v>39</v>
      </c>
      <c r="P6882" s="2">
        <f t="shared" si="214"/>
        <v>3465.4266000000002</v>
      </c>
    </row>
    <row r="6883" spans="1:16" ht="14.25" customHeight="1" x14ac:dyDescent="0.35">
      <c r="A6883" s="2" t="s">
        <v>6914</v>
      </c>
      <c r="B6883" s="2" t="s">
        <v>19</v>
      </c>
      <c r="C6883" s="2" t="s">
        <v>33</v>
      </c>
      <c r="D6883" s="2">
        <v>2636.09</v>
      </c>
      <c r="E6883" s="2">
        <v>0.47</v>
      </c>
      <c r="F6883" s="2">
        <f t="shared" si="215"/>
        <v>1238.9622999999999</v>
      </c>
      <c r="G6883" s="2">
        <v>1</v>
      </c>
      <c r="H6883" s="2" t="str">
        <f>TEXT(Table1[[#This Row],[order_date]],"mmmm")</f>
        <v>March</v>
      </c>
      <c r="I6883" s="3">
        <v>45009</v>
      </c>
      <c r="J6883" s="3">
        <v>45012</v>
      </c>
      <c r="K6883" s="3" t="str">
        <f>TEXT(Table1[[#This Row],[delivery_date]]-Table1[[#This Row],[order_date]],"D")</f>
        <v>3</v>
      </c>
      <c r="L6883" s="2" t="s">
        <v>31</v>
      </c>
      <c r="M6883" s="2" t="s">
        <v>27</v>
      </c>
      <c r="N6883" s="2">
        <v>167.5</v>
      </c>
      <c r="O6883" s="2" t="s">
        <v>23</v>
      </c>
      <c r="P6883" s="2">
        <f t="shared" si="214"/>
        <v>1397.1277000000002</v>
      </c>
    </row>
    <row r="6884" spans="1:16" ht="14.25" customHeight="1" x14ac:dyDescent="0.35">
      <c r="A6884" s="2" t="s">
        <v>6915</v>
      </c>
      <c r="B6884" s="2" t="s">
        <v>25</v>
      </c>
      <c r="C6884" s="2" t="s">
        <v>14</v>
      </c>
      <c r="D6884" s="2">
        <v>3948.73</v>
      </c>
      <c r="E6884" s="2">
        <v>0.47</v>
      </c>
      <c r="F6884" s="2">
        <f t="shared" si="215"/>
        <v>1855.9031</v>
      </c>
      <c r="G6884" s="2">
        <v>8</v>
      </c>
      <c r="H6884" s="2" t="str">
        <f>TEXT(Table1[[#This Row],[order_date]],"mmmm")</f>
        <v>June</v>
      </c>
      <c r="I6884" s="3">
        <v>45085</v>
      </c>
      <c r="J6884" s="3">
        <v>45092</v>
      </c>
      <c r="K6884" s="3" t="str">
        <f>TEXT(Table1[[#This Row],[delivery_date]]-Table1[[#This Row],[order_date]],"D")</f>
        <v>7</v>
      </c>
      <c r="L6884" s="2" t="s">
        <v>21</v>
      </c>
      <c r="M6884" s="2" t="s">
        <v>27</v>
      </c>
      <c r="N6884" s="2">
        <v>330.12</v>
      </c>
      <c r="O6884" s="2" t="s">
        <v>39</v>
      </c>
      <c r="P6884" s="2">
        <f t="shared" si="214"/>
        <v>2092.8269</v>
      </c>
    </row>
    <row r="6885" spans="1:16" ht="14.25" customHeight="1" x14ac:dyDescent="0.35">
      <c r="A6885" s="2" t="s">
        <v>6916</v>
      </c>
      <c r="B6885" s="2" t="s">
        <v>13</v>
      </c>
      <c r="C6885" s="2" t="s">
        <v>20</v>
      </c>
      <c r="D6885" s="2">
        <v>1696.41</v>
      </c>
      <c r="E6885" s="2">
        <v>0.21</v>
      </c>
      <c r="F6885" s="2">
        <f t="shared" si="215"/>
        <v>356.24610000000001</v>
      </c>
      <c r="G6885" s="2">
        <v>5</v>
      </c>
      <c r="H6885" s="2" t="str">
        <f>TEXT(Table1[[#This Row],[order_date]],"mmmm")</f>
        <v>April</v>
      </c>
      <c r="I6885" s="3">
        <v>45403</v>
      </c>
      <c r="J6885" s="3">
        <v>45404</v>
      </c>
      <c r="K6885" s="3" t="str">
        <f>TEXT(Table1[[#This Row],[delivery_date]]-Table1[[#This Row],[order_date]],"D")</f>
        <v>1</v>
      </c>
      <c r="L6885" s="2" t="s">
        <v>15</v>
      </c>
      <c r="M6885" s="2" t="s">
        <v>27</v>
      </c>
      <c r="N6885" s="2">
        <v>103.88</v>
      </c>
      <c r="O6885" s="2" t="s">
        <v>28</v>
      </c>
      <c r="P6885" s="2">
        <f t="shared" si="214"/>
        <v>1340.1639</v>
      </c>
    </row>
    <row r="6886" spans="1:16" ht="14.25" customHeight="1" x14ac:dyDescent="0.35">
      <c r="A6886" s="2" t="s">
        <v>6917</v>
      </c>
      <c r="B6886" s="2" t="s">
        <v>13</v>
      </c>
      <c r="C6886" s="2" t="s">
        <v>20</v>
      </c>
      <c r="D6886" s="2">
        <v>4094.2</v>
      </c>
      <c r="E6886" s="2">
        <v>0.34</v>
      </c>
      <c r="F6886" s="2">
        <f t="shared" si="215"/>
        <v>1392.028</v>
      </c>
      <c r="G6886" s="2">
        <v>1</v>
      </c>
      <c r="H6886" s="2" t="str">
        <f>TEXT(Table1[[#This Row],[order_date]],"mmmm")</f>
        <v>October</v>
      </c>
      <c r="I6886" s="3">
        <v>45593</v>
      </c>
      <c r="J6886" s="3">
        <v>45596</v>
      </c>
      <c r="K6886" s="3" t="str">
        <f>TEXT(Table1[[#This Row],[delivery_date]]-Table1[[#This Row],[order_date]],"D")</f>
        <v>3</v>
      </c>
      <c r="L6886" s="2" t="s">
        <v>31</v>
      </c>
      <c r="M6886" s="2" t="s">
        <v>22</v>
      </c>
      <c r="N6886" s="2">
        <v>490.09</v>
      </c>
      <c r="O6886" s="2" t="s">
        <v>28</v>
      </c>
      <c r="P6886" s="2">
        <f t="shared" si="214"/>
        <v>2702.1719999999996</v>
      </c>
    </row>
    <row r="6887" spans="1:16" ht="14.25" customHeight="1" x14ac:dyDescent="0.35">
      <c r="A6887" s="2" t="s">
        <v>6918</v>
      </c>
      <c r="B6887" s="2" t="s">
        <v>25</v>
      </c>
      <c r="C6887" s="2" t="s">
        <v>33</v>
      </c>
      <c r="D6887" s="2">
        <v>2068.2600000000002</v>
      </c>
      <c r="E6887" s="2">
        <v>0.49</v>
      </c>
      <c r="F6887" s="2">
        <f t="shared" si="215"/>
        <v>1013.4474000000001</v>
      </c>
      <c r="G6887" s="2">
        <v>2</v>
      </c>
      <c r="H6887" s="2" t="str">
        <f>TEXT(Table1[[#This Row],[order_date]],"mmmm")</f>
        <v>June</v>
      </c>
      <c r="I6887" s="3">
        <v>45097</v>
      </c>
      <c r="J6887" s="3">
        <v>45101</v>
      </c>
      <c r="K6887" s="3" t="str">
        <f>TEXT(Table1[[#This Row],[delivery_date]]-Table1[[#This Row],[order_date]],"D")</f>
        <v>4</v>
      </c>
      <c r="L6887" s="2" t="s">
        <v>31</v>
      </c>
      <c r="M6887" s="2" t="s">
        <v>22</v>
      </c>
      <c r="N6887" s="2">
        <v>371.52</v>
      </c>
      <c r="O6887" s="2" t="s">
        <v>23</v>
      </c>
      <c r="P6887" s="2">
        <f t="shared" si="214"/>
        <v>1054.8126000000002</v>
      </c>
    </row>
    <row r="6888" spans="1:16" ht="14.25" customHeight="1" x14ac:dyDescent="0.35">
      <c r="A6888" s="2" t="s">
        <v>6919</v>
      </c>
      <c r="B6888" s="2" t="s">
        <v>13</v>
      </c>
      <c r="C6888" s="2" t="s">
        <v>33</v>
      </c>
      <c r="D6888" s="2">
        <v>2838.27</v>
      </c>
      <c r="E6888" s="2">
        <v>0.5</v>
      </c>
      <c r="F6888" s="2">
        <f t="shared" si="215"/>
        <v>1419.135</v>
      </c>
      <c r="G6888" s="2">
        <v>9</v>
      </c>
      <c r="H6888" s="2" t="str">
        <f>TEXT(Table1[[#This Row],[order_date]],"mmmm")</f>
        <v>August</v>
      </c>
      <c r="I6888" s="3">
        <v>45534</v>
      </c>
      <c r="J6888" s="3">
        <v>45538</v>
      </c>
      <c r="K6888" s="3" t="str">
        <f>TEXT(Table1[[#This Row],[delivery_date]]-Table1[[#This Row],[order_date]],"D")</f>
        <v>4</v>
      </c>
      <c r="L6888" s="2" t="s">
        <v>31</v>
      </c>
      <c r="M6888" s="2" t="s">
        <v>16</v>
      </c>
      <c r="N6888" s="2">
        <v>298.02999999999997</v>
      </c>
      <c r="O6888" s="2" t="s">
        <v>34</v>
      </c>
      <c r="P6888" s="2">
        <f t="shared" si="214"/>
        <v>1419.135</v>
      </c>
    </row>
    <row r="6889" spans="1:16" ht="14.25" customHeight="1" x14ac:dyDescent="0.35">
      <c r="A6889" s="2" t="s">
        <v>6920</v>
      </c>
      <c r="B6889" s="2" t="s">
        <v>25</v>
      </c>
      <c r="C6889" s="2" t="s">
        <v>36</v>
      </c>
      <c r="D6889" s="2">
        <v>961.82</v>
      </c>
      <c r="E6889" s="2">
        <v>0.04</v>
      </c>
      <c r="F6889" s="2">
        <f t="shared" si="215"/>
        <v>38.472799999999999</v>
      </c>
      <c r="G6889" s="2">
        <v>7</v>
      </c>
      <c r="H6889" s="2" t="str">
        <f>TEXT(Table1[[#This Row],[order_date]],"mmmm")</f>
        <v>September</v>
      </c>
      <c r="I6889" s="3">
        <v>45559</v>
      </c>
      <c r="J6889" s="3">
        <v>45564</v>
      </c>
      <c r="K6889" s="3" t="str">
        <f>TEXT(Table1[[#This Row],[delivery_date]]-Table1[[#This Row],[order_date]],"D")</f>
        <v>5</v>
      </c>
      <c r="L6889" s="2" t="s">
        <v>21</v>
      </c>
      <c r="M6889" s="2" t="s">
        <v>22</v>
      </c>
      <c r="N6889" s="2">
        <v>187.1</v>
      </c>
      <c r="O6889" s="2" t="s">
        <v>23</v>
      </c>
      <c r="P6889" s="2">
        <f t="shared" si="214"/>
        <v>923.34720000000004</v>
      </c>
    </row>
    <row r="6890" spans="1:16" ht="14.25" customHeight="1" x14ac:dyDescent="0.35">
      <c r="A6890" s="2" t="s">
        <v>6921</v>
      </c>
      <c r="B6890" s="2" t="s">
        <v>19</v>
      </c>
      <c r="C6890" s="2" t="s">
        <v>26</v>
      </c>
      <c r="D6890" s="2">
        <v>4610.12</v>
      </c>
      <c r="E6890" s="2">
        <v>0.28000000000000003</v>
      </c>
      <c r="F6890" s="2">
        <f t="shared" si="215"/>
        <v>1290.8336000000002</v>
      </c>
      <c r="G6890" s="2">
        <v>3</v>
      </c>
      <c r="H6890" s="2" t="str">
        <f>TEXT(Table1[[#This Row],[order_date]],"mmmm")</f>
        <v>July</v>
      </c>
      <c r="I6890" s="3">
        <v>45121</v>
      </c>
      <c r="J6890" s="3">
        <v>45123</v>
      </c>
      <c r="K6890" s="3" t="str">
        <f>TEXT(Table1[[#This Row],[delivery_date]]-Table1[[#This Row],[order_date]],"D")</f>
        <v>2</v>
      </c>
      <c r="L6890" s="2" t="s">
        <v>15</v>
      </c>
      <c r="M6890" s="2" t="s">
        <v>16</v>
      </c>
      <c r="N6890" s="2">
        <v>569.72</v>
      </c>
      <c r="O6890" s="2" t="s">
        <v>17</v>
      </c>
      <c r="P6890" s="2">
        <f t="shared" si="214"/>
        <v>3319.2864</v>
      </c>
    </row>
    <row r="6891" spans="1:16" ht="14.25" customHeight="1" x14ac:dyDescent="0.35">
      <c r="A6891" s="2" t="s">
        <v>6922</v>
      </c>
      <c r="B6891" s="2" t="s">
        <v>41</v>
      </c>
      <c r="C6891" s="2" t="s">
        <v>20</v>
      </c>
      <c r="D6891" s="2">
        <v>3537.15</v>
      </c>
      <c r="E6891" s="2">
        <v>0.36</v>
      </c>
      <c r="F6891" s="2">
        <f t="shared" si="215"/>
        <v>1273.374</v>
      </c>
      <c r="G6891" s="2">
        <v>1</v>
      </c>
      <c r="H6891" s="2" t="str">
        <f>TEXT(Table1[[#This Row],[order_date]],"mmmm")</f>
        <v>August</v>
      </c>
      <c r="I6891" s="3">
        <v>45157</v>
      </c>
      <c r="J6891" s="3">
        <v>45164</v>
      </c>
      <c r="K6891" s="3" t="str">
        <f>TEXT(Table1[[#This Row],[delivery_date]]-Table1[[#This Row],[order_date]],"D")</f>
        <v>7</v>
      </c>
      <c r="L6891" s="2" t="s">
        <v>21</v>
      </c>
      <c r="M6891" s="2" t="s">
        <v>16</v>
      </c>
      <c r="N6891" s="2">
        <v>607.14</v>
      </c>
      <c r="O6891" s="2" t="s">
        <v>28</v>
      </c>
      <c r="P6891" s="2">
        <f t="shared" si="214"/>
        <v>2263.7759999999998</v>
      </c>
    </row>
    <row r="6892" spans="1:16" ht="14.25" customHeight="1" x14ac:dyDescent="0.35">
      <c r="A6892" s="2" t="s">
        <v>6923</v>
      </c>
      <c r="B6892" s="2" t="s">
        <v>19</v>
      </c>
      <c r="C6892" s="2" t="s">
        <v>26</v>
      </c>
      <c r="D6892" s="2">
        <v>4308.3900000000003</v>
      </c>
      <c r="E6892" s="2">
        <v>0.09</v>
      </c>
      <c r="F6892" s="2">
        <f t="shared" si="215"/>
        <v>387.75510000000003</v>
      </c>
      <c r="G6892" s="2">
        <v>2</v>
      </c>
      <c r="H6892" s="2" t="str">
        <f>TEXT(Table1[[#This Row],[order_date]],"mmmm")</f>
        <v>October</v>
      </c>
      <c r="I6892" s="3">
        <v>45572</v>
      </c>
      <c r="J6892" s="3">
        <v>45574</v>
      </c>
      <c r="K6892" s="3" t="str">
        <f>TEXT(Table1[[#This Row],[delivery_date]]-Table1[[#This Row],[order_date]],"D")</f>
        <v>2</v>
      </c>
      <c r="L6892" s="2" t="s">
        <v>31</v>
      </c>
      <c r="M6892" s="2" t="s">
        <v>22</v>
      </c>
      <c r="N6892" s="2">
        <v>553.19000000000005</v>
      </c>
      <c r="O6892" s="2" t="s">
        <v>28</v>
      </c>
      <c r="P6892" s="2">
        <f t="shared" si="214"/>
        <v>3920.6349000000005</v>
      </c>
    </row>
    <row r="6893" spans="1:16" ht="14.25" customHeight="1" x14ac:dyDescent="0.35">
      <c r="A6893" s="2" t="s">
        <v>6924</v>
      </c>
      <c r="B6893" s="2" t="s">
        <v>41</v>
      </c>
      <c r="C6893" s="2" t="s">
        <v>33</v>
      </c>
      <c r="D6893" s="2">
        <v>1118.53</v>
      </c>
      <c r="E6893" s="2">
        <v>0.41</v>
      </c>
      <c r="F6893" s="2">
        <f t="shared" si="215"/>
        <v>458.59729999999996</v>
      </c>
      <c r="G6893" s="2">
        <v>7</v>
      </c>
      <c r="H6893" s="2" t="str">
        <f>TEXT(Table1[[#This Row],[order_date]],"mmmm")</f>
        <v>July</v>
      </c>
      <c r="I6893" s="3">
        <v>45497</v>
      </c>
      <c r="J6893" s="3">
        <v>45499</v>
      </c>
      <c r="K6893" s="3" t="str">
        <f>TEXT(Table1[[#This Row],[delivery_date]]-Table1[[#This Row],[order_date]],"D")</f>
        <v>2</v>
      </c>
      <c r="L6893" s="2" t="s">
        <v>31</v>
      </c>
      <c r="M6893" s="2" t="s">
        <v>16</v>
      </c>
      <c r="N6893" s="2">
        <v>223.37</v>
      </c>
      <c r="O6893" s="2" t="s">
        <v>39</v>
      </c>
      <c r="P6893" s="2">
        <f t="shared" si="214"/>
        <v>659.93270000000007</v>
      </c>
    </row>
    <row r="6894" spans="1:16" ht="14.25" customHeight="1" x14ac:dyDescent="0.35">
      <c r="A6894" s="2" t="s">
        <v>6925</v>
      </c>
      <c r="B6894" s="2" t="s">
        <v>25</v>
      </c>
      <c r="C6894" s="2" t="s">
        <v>33</v>
      </c>
      <c r="D6894" s="2">
        <v>431.65</v>
      </c>
      <c r="E6894" s="2">
        <v>0.23</v>
      </c>
      <c r="F6894" s="2">
        <f t="shared" si="215"/>
        <v>99.279499999999999</v>
      </c>
      <c r="G6894" s="2">
        <v>8</v>
      </c>
      <c r="H6894" s="2" t="str">
        <f>TEXT(Table1[[#This Row],[order_date]],"mmmm")</f>
        <v>May</v>
      </c>
      <c r="I6894" s="3">
        <v>45057</v>
      </c>
      <c r="J6894" s="3">
        <v>45061</v>
      </c>
      <c r="K6894" s="3" t="str">
        <f>TEXT(Table1[[#This Row],[delivery_date]]-Table1[[#This Row],[order_date]],"D")</f>
        <v>4</v>
      </c>
      <c r="L6894" s="2" t="s">
        <v>15</v>
      </c>
      <c r="M6894" s="2" t="s">
        <v>22</v>
      </c>
      <c r="N6894" s="2">
        <v>90.2</v>
      </c>
      <c r="O6894" s="2" t="s">
        <v>17</v>
      </c>
      <c r="P6894" s="2">
        <f t="shared" si="214"/>
        <v>332.37049999999999</v>
      </c>
    </row>
    <row r="6895" spans="1:16" ht="14.25" customHeight="1" x14ac:dyDescent="0.35">
      <c r="A6895" s="2" t="s">
        <v>6926</v>
      </c>
      <c r="B6895" s="2" t="s">
        <v>41</v>
      </c>
      <c r="C6895" s="2" t="s">
        <v>36</v>
      </c>
      <c r="D6895" s="2">
        <v>1752.33</v>
      </c>
      <c r="E6895" s="2">
        <v>0.25</v>
      </c>
      <c r="F6895" s="2">
        <f t="shared" si="215"/>
        <v>438.08249999999998</v>
      </c>
      <c r="G6895" s="2">
        <v>5</v>
      </c>
      <c r="H6895" s="2" t="str">
        <f>TEXT(Table1[[#This Row],[order_date]],"mmmm")</f>
        <v>May</v>
      </c>
      <c r="I6895" s="3">
        <v>45426</v>
      </c>
      <c r="J6895" s="3">
        <v>45429</v>
      </c>
      <c r="K6895" s="3" t="str">
        <f>TEXT(Table1[[#This Row],[delivery_date]]-Table1[[#This Row],[order_date]],"D")</f>
        <v>3</v>
      </c>
      <c r="L6895" s="2" t="s">
        <v>15</v>
      </c>
      <c r="M6895" s="2" t="s">
        <v>27</v>
      </c>
      <c r="N6895" s="2">
        <v>464.15</v>
      </c>
      <c r="O6895" s="2" t="s">
        <v>34</v>
      </c>
      <c r="P6895" s="2">
        <f t="shared" si="214"/>
        <v>1314.2474999999999</v>
      </c>
    </row>
    <row r="6896" spans="1:16" ht="14.25" customHeight="1" x14ac:dyDescent="0.35">
      <c r="A6896" s="2" t="s">
        <v>6927</v>
      </c>
      <c r="B6896" s="2" t="s">
        <v>19</v>
      </c>
      <c r="C6896" s="2" t="s">
        <v>14</v>
      </c>
      <c r="D6896" s="2">
        <v>2631.76</v>
      </c>
      <c r="E6896" s="2">
        <v>0.14000000000000001</v>
      </c>
      <c r="F6896" s="2">
        <f t="shared" si="215"/>
        <v>368.44640000000004</v>
      </c>
      <c r="G6896" s="2">
        <v>4</v>
      </c>
      <c r="H6896" s="2" t="str">
        <f>TEXT(Table1[[#This Row],[order_date]],"mmmm")</f>
        <v>April</v>
      </c>
      <c r="I6896" s="3">
        <v>45387</v>
      </c>
      <c r="J6896" s="3">
        <v>45393</v>
      </c>
      <c r="K6896" s="3" t="str">
        <f>TEXT(Table1[[#This Row],[delivery_date]]-Table1[[#This Row],[order_date]],"D")</f>
        <v>6</v>
      </c>
      <c r="L6896" s="2" t="s">
        <v>15</v>
      </c>
      <c r="M6896" s="2" t="s">
        <v>16</v>
      </c>
      <c r="N6896" s="2">
        <v>674.5</v>
      </c>
      <c r="O6896" s="2" t="s">
        <v>28</v>
      </c>
      <c r="P6896" s="2">
        <f t="shared" si="214"/>
        <v>2263.3136000000004</v>
      </c>
    </row>
    <row r="6897" spans="1:16" ht="14.25" customHeight="1" x14ac:dyDescent="0.35">
      <c r="A6897" s="2" t="s">
        <v>6928</v>
      </c>
      <c r="B6897" s="2" t="s">
        <v>41</v>
      </c>
      <c r="C6897" s="2" t="s">
        <v>33</v>
      </c>
      <c r="D6897" s="2">
        <v>4031.61</v>
      </c>
      <c r="E6897" s="2">
        <v>0.15</v>
      </c>
      <c r="F6897" s="2">
        <f t="shared" si="215"/>
        <v>604.74149999999997</v>
      </c>
      <c r="G6897" s="2">
        <v>4</v>
      </c>
      <c r="H6897" s="2" t="str">
        <f>TEXT(Table1[[#This Row],[order_date]],"mmmm")</f>
        <v>January</v>
      </c>
      <c r="I6897" s="3">
        <v>44953</v>
      </c>
      <c r="J6897" s="3">
        <v>44955</v>
      </c>
      <c r="K6897" s="3" t="str">
        <f>TEXT(Table1[[#This Row],[delivery_date]]-Table1[[#This Row],[order_date]],"D")</f>
        <v>2</v>
      </c>
      <c r="L6897" s="2" t="s">
        <v>31</v>
      </c>
      <c r="M6897" s="2" t="s">
        <v>22</v>
      </c>
      <c r="N6897" s="2">
        <v>756.26</v>
      </c>
      <c r="O6897" s="2" t="s">
        <v>39</v>
      </c>
      <c r="P6897" s="2">
        <f t="shared" si="214"/>
        <v>3426.8685</v>
      </c>
    </row>
    <row r="6898" spans="1:16" ht="14.25" customHeight="1" x14ac:dyDescent="0.35">
      <c r="A6898" s="2" t="s">
        <v>6929</v>
      </c>
      <c r="B6898" s="2" t="s">
        <v>25</v>
      </c>
      <c r="C6898" s="2" t="s">
        <v>20</v>
      </c>
      <c r="D6898" s="2">
        <v>2048.86</v>
      </c>
      <c r="E6898" s="2">
        <v>0.04</v>
      </c>
      <c r="F6898" s="2">
        <f t="shared" si="215"/>
        <v>81.954400000000007</v>
      </c>
      <c r="G6898" s="2">
        <v>5</v>
      </c>
      <c r="H6898" s="2" t="str">
        <f>TEXT(Table1[[#This Row],[order_date]],"mmmm")</f>
        <v>September</v>
      </c>
      <c r="I6898" s="3">
        <v>45171</v>
      </c>
      <c r="J6898" s="3">
        <v>45174</v>
      </c>
      <c r="K6898" s="3" t="str">
        <f>TEXT(Table1[[#This Row],[delivery_date]]-Table1[[#This Row],[order_date]],"D")</f>
        <v>3</v>
      </c>
      <c r="L6898" s="2" t="s">
        <v>31</v>
      </c>
      <c r="M6898" s="2" t="s">
        <v>27</v>
      </c>
      <c r="N6898" s="2">
        <v>306.19</v>
      </c>
      <c r="O6898" s="2" t="s">
        <v>48</v>
      </c>
      <c r="P6898" s="2">
        <f t="shared" si="214"/>
        <v>1966.9056</v>
      </c>
    </row>
    <row r="6899" spans="1:16" ht="14.25" customHeight="1" x14ac:dyDescent="0.35">
      <c r="A6899" s="2" t="s">
        <v>6930</v>
      </c>
      <c r="B6899" s="2" t="s">
        <v>41</v>
      </c>
      <c r="C6899" s="2" t="s">
        <v>36</v>
      </c>
      <c r="D6899" s="2">
        <v>1422.8</v>
      </c>
      <c r="E6899" s="2">
        <v>0.47</v>
      </c>
      <c r="F6899" s="2">
        <f t="shared" si="215"/>
        <v>668.71599999999989</v>
      </c>
      <c r="G6899" s="2">
        <v>7</v>
      </c>
      <c r="H6899" s="2" t="str">
        <f>TEXT(Table1[[#This Row],[order_date]],"mmmm")</f>
        <v>May</v>
      </c>
      <c r="I6899" s="3">
        <v>45056</v>
      </c>
      <c r="J6899" s="3">
        <v>45059</v>
      </c>
      <c r="K6899" s="3" t="str">
        <f>TEXT(Table1[[#This Row],[delivery_date]]-Table1[[#This Row],[order_date]],"D")</f>
        <v>3</v>
      </c>
      <c r="L6899" s="2" t="s">
        <v>31</v>
      </c>
      <c r="M6899" s="2" t="s">
        <v>16</v>
      </c>
      <c r="N6899" s="2">
        <v>146.21</v>
      </c>
      <c r="O6899" s="2" t="s">
        <v>23</v>
      </c>
      <c r="P6899" s="2">
        <f t="shared" si="214"/>
        <v>754.08400000000006</v>
      </c>
    </row>
    <row r="6900" spans="1:16" ht="14.25" customHeight="1" x14ac:dyDescent="0.35">
      <c r="A6900" s="2" t="s">
        <v>6931</v>
      </c>
      <c r="B6900" s="2" t="s">
        <v>13</v>
      </c>
      <c r="C6900" s="2" t="s">
        <v>14</v>
      </c>
      <c r="D6900" s="2">
        <v>1925.47</v>
      </c>
      <c r="E6900" s="2">
        <v>0.19</v>
      </c>
      <c r="F6900" s="2">
        <f t="shared" si="215"/>
        <v>365.83930000000004</v>
      </c>
      <c r="G6900" s="2">
        <v>7</v>
      </c>
      <c r="H6900" s="2" t="str">
        <f>TEXT(Table1[[#This Row],[order_date]],"mmmm")</f>
        <v>November</v>
      </c>
      <c r="I6900" s="3">
        <v>45246</v>
      </c>
      <c r="J6900" s="3">
        <v>45253</v>
      </c>
      <c r="K6900" s="3" t="str">
        <f>TEXT(Table1[[#This Row],[delivery_date]]-Table1[[#This Row],[order_date]],"D")</f>
        <v>7</v>
      </c>
      <c r="L6900" s="2" t="s">
        <v>15</v>
      </c>
      <c r="M6900" s="2" t="s">
        <v>27</v>
      </c>
      <c r="N6900" s="2">
        <v>393.63</v>
      </c>
      <c r="O6900" s="2" t="s">
        <v>48</v>
      </c>
      <c r="P6900" s="2">
        <f t="shared" si="214"/>
        <v>1559.6306999999999</v>
      </c>
    </row>
    <row r="6901" spans="1:16" ht="14.25" customHeight="1" x14ac:dyDescent="0.35">
      <c r="A6901" s="2" t="s">
        <v>6932</v>
      </c>
      <c r="B6901" s="2" t="s">
        <v>19</v>
      </c>
      <c r="C6901" s="2" t="s">
        <v>36</v>
      </c>
      <c r="D6901" s="2">
        <v>3547.68</v>
      </c>
      <c r="E6901" s="2">
        <v>0.08</v>
      </c>
      <c r="F6901" s="2">
        <f t="shared" si="215"/>
        <v>283.81439999999998</v>
      </c>
      <c r="G6901" s="2">
        <v>4</v>
      </c>
      <c r="H6901" s="2" t="str">
        <f>TEXT(Table1[[#This Row],[order_date]],"mmmm")</f>
        <v>August</v>
      </c>
      <c r="I6901" s="3">
        <v>45158</v>
      </c>
      <c r="J6901" s="3">
        <v>45163</v>
      </c>
      <c r="K6901" s="3" t="str">
        <f>TEXT(Table1[[#This Row],[delivery_date]]-Table1[[#This Row],[order_date]],"D")</f>
        <v>5</v>
      </c>
      <c r="L6901" s="2" t="s">
        <v>21</v>
      </c>
      <c r="M6901" s="2" t="s">
        <v>27</v>
      </c>
      <c r="N6901" s="2">
        <v>661.4</v>
      </c>
      <c r="O6901" s="2" t="s">
        <v>17</v>
      </c>
      <c r="P6901" s="2">
        <f t="shared" si="214"/>
        <v>3263.8656000000001</v>
      </c>
    </row>
    <row r="6902" spans="1:16" ht="14.25" customHeight="1" x14ac:dyDescent="0.35">
      <c r="A6902" s="2" t="s">
        <v>6933</v>
      </c>
      <c r="B6902" s="2" t="s">
        <v>13</v>
      </c>
      <c r="C6902" s="2" t="s">
        <v>33</v>
      </c>
      <c r="D6902" s="2">
        <v>1747.47</v>
      </c>
      <c r="E6902" s="2">
        <v>7.0000000000000007E-2</v>
      </c>
      <c r="F6902" s="2">
        <f t="shared" si="215"/>
        <v>122.32290000000002</v>
      </c>
      <c r="G6902" s="2">
        <v>1</v>
      </c>
      <c r="H6902" s="2" t="str">
        <f>TEXT(Table1[[#This Row],[order_date]],"mmmm")</f>
        <v>June</v>
      </c>
      <c r="I6902" s="3">
        <v>45098</v>
      </c>
      <c r="J6902" s="3">
        <v>45100</v>
      </c>
      <c r="K6902" s="3" t="str">
        <f>TEXT(Table1[[#This Row],[delivery_date]]-Table1[[#This Row],[order_date]],"D")</f>
        <v>2</v>
      </c>
      <c r="L6902" s="2" t="s">
        <v>21</v>
      </c>
      <c r="M6902" s="2" t="s">
        <v>27</v>
      </c>
      <c r="N6902" s="2">
        <v>103.78</v>
      </c>
      <c r="O6902" s="2" t="s">
        <v>34</v>
      </c>
      <c r="P6902" s="2">
        <f t="shared" si="214"/>
        <v>1625.1470999999999</v>
      </c>
    </row>
    <row r="6903" spans="1:16" ht="14.25" customHeight="1" x14ac:dyDescent="0.35">
      <c r="A6903" s="2" t="s">
        <v>6934</v>
      </c>
      <c r="B6903" s="2" t="s">
        <v>25</v>
      </c>
      <c r="C6903" s="2" t="s">
        <v>14</v>
      </c>
      <c r="D6903" s="2">
        <v>4897.91</v>
      </c>
      <c r="E6903" s="2">
        <v>0.2</v>
      </c>
      <c r="F6903" s="2">
        <f t="shared" si="215"/>
        <v>979.58199999999999</v>
      </c>
      <c r="G6903" s="2">
        <v>5</v>
      </c>
      <c r="H6903" s="2" t="str">
        <f>TEXT(Table1[[#This Row],[order_date]],"mmmm")</f>
        <v>August</v>
      </c>
      <c r="I6903" s="3">
        <v>45514</v>
      </c>
      <c r="J6903" s="3">
        <v>45518</v>
      </c>
      <c r="K6903" s="3" t="str">
        <f>TEXT(Table1[[#This Row],[delivery_date]]-Table1[[#This Row],[order_date]],"D")</f>
        <v>4</v>
      </c>
      <c r="L6903" s="2" t="s">
        <v>31</v>
      </c>
      <c r="M6903" s="2" t="s">
        <v>22</v>
      </c>
      <c r="N6903" s="2">
        <v>290.66000000000003</v>
      </c>
      <c r="O6903" s="2" t="s">
        <v>23</v>
      </c>
      <c r="P6903" s="2">
        <f t="shared" si="214"/>
        <v>3918.328</v>
      </c>
    </row>
    <row r="6904" spans="1:16" ht="14.25" customHeight="1" x14ac:dyDescent="0.35">
      <c r="A6904" s="2" t="s">
        <v>6935</v>
      </c>
      <c r="B6904" s="2" t="s">
        <v>41</v>
      </c>
      <c r="C6904" s="2" t="s">
        <v>26</v>
      </c>
      <c r="D6904" s="2">
        <v>957.4</v>
      </c>
      <c r="E6904" s="2">
        <v>0.32</v>
      </c>
      <c r="F6904" s="2">
        <f t="shared" si="215"/>
        <v>306.36799999999999</v>
      </c>
      <c r="G6904" s="2">
        <v>7</v>
      </c>
      <c r="H6904" s="2" t="str">
        <f>TEXT(Table1[[#This Row],[order_date]],"mmmm")</f>
        <v>July</v>
      </c>
      <c r="I6904" s="3">
        <v>45493</v>
      </c>
      <c r="J6904" s="3">
        <v>45499</v>
      </c>
      <c r="K6904" s="3" t="str">
        <f>TEXT(Table1[[#This Row],[delivery_date]]-Table1[[#This Row],[order_date]],"D")</f>
        <v>6</v>
      </c>
      <c r="L6904" s="2" t="s">
        <v>31</v>
      </c>
      <c r="M6904" s="2" t="s">
        <v>27</v>
      </c>
      <c r="N6904" s="2">
        <v>83.79</v>
      </c>
      <c r="O6904" s="2" t="s">
        <v>23</v>
      </c>
      <c r="P6904" s="2">
        <f t="shared" si="214"/>
        <v>651.03199999999993</v>
      </c>
    </row>
    <row r="6905" spans="1:16" ht="14.25" customHeight="1" x14ac:dyDescent="0.35">
      <c r="A6905" s="2" t="s">
        <v>6936</v>
      </c>
      <c r="B6905" s="2" t="s">
        <v>13</v>
      </c>
      <c r="C6905" s="2" t="s">
        <v>14</v>
      </c>
      <c r="D6905" s="2">
        <v>3790.17</v>
      </c>
      <c r="E6905" s="2">
        <v>0.39</v>
      </c>
      <c r="F6905" s="2">
        <f t="shared" si="215"/>
        <v>1478.1663000000001</v>
      </c>
      <c r="G6905" s="2">
        <v>4</v>
      </c>
      <c r="H6905" s="2" t="str">
        <f>TEXT(Table1[[#This Row],[order_date]],"mmmm")</f>
        <v>August</v>
      </c>
      <c r="I6905" s="3">
        <v>45165</v>
      </c>
      <c r="J6905" s="3">
        <v>45169</v>
      </c>
      <c r="K6905" s="3" t="str">
        <f>TEXT(Table1[[#This Row],[delivery_date]]-Table1[[#This Row],[order_date]],"D")</f>
        <v>4</v>
      </c>
      <c r="L6905" s="2" t="s">
        <v>21</v>
      </c>
      <c r="M6905" s="2" t="s">
        <v>27</v>
      </c>
      <c r="N6905" s="2">
        <v>869.18</v>
      </c>
      <c r="O6905" s="2" t="s">
        <v>39</v>
      </c>
      <c r="P6905" s="2">
        <f t="shared" si="214"/>
        <v>2312.0037000000002</v>
      </c>
    </row>
    <row r="6906" spans="1:16" ht="14.25" customHeight="1" x14ac:dyDescent="0.35">
      <c r="A6906" s="2" t="s">
        <v>6937</v>
      </c>
      <c r="B6906" s="2" t="s">
        <v>13</v>
      </c>
      <c r="C6906" s="2" t="s">
        <v>20</v>
      </c>
      <c r="D6906" s="2">
        <v>2986.9</v>
      </c>
      <c r="E6906" s="2">
        <v>0.46</v>
      </c>
      <c r="F6906" s="2">
        <f t="shared" si="215"/>
        <v>1373.9740000000002</v>
      </c>
      <c r="G6906" s="2">
        <v>7</v>
      </c>
      <c r="H6906" s="2" t="str">
        <f>TEXT(Table1[[#This Row],[order_date]],"mmmm")</f>
        <v>September</v>
      </c>
      <c r="I6906" s="3">
        <v>45559</v>
      </c>
      <c r="J6906" s="3">
        <v>45564</v>
      </c>
      <c r="K6906" s="3" t="str">
        <f>TEXT(Table1[[#This Row],[delivery_date]]-Table1[[#This Row],[order_date]],"D")</f>
        <v>5</v>
      </c>
      <c r="L6906" s="2" t="s">
        <v>21</v>
      </c>
      <c r="M6906" s="2" t="s">
        <v>27</v>
      </c>
      <c r="N6906" s="2">
        <v>790.97</v>
      </c>
      <c r="O6906" s="2" t="s">
        <v>48</v>
      </c>
      <c r="P6906" s="2">
        <f t="shared" si="214"/>
        <v>1612.9259999999999</v>
      </c>
    </row>
    <row r="6907" spans="1:16" ht="14.25" customHeight="1" x14ac:dyDescent="0.35">
      <c r="A6907" s="2" t="s">
        <v>6938</v>
      </c>
      <c r="B6907" s="2" t="s">
        <v>41</v>
      </c>
      <c r="C6907" s="2" t="s">
        <v>26</v>
      </c>
      <c r="D6907" s="2">
        <v>1242.17</v>
      </c>
      <c r="E6907" s="2">
        <v>0.32</v>
      </c>
      <c r="F6907" s="2">
        <f t="shared" si="215"/>
        <v>397.49440000000004</v>
      </c>
      <c r="G6907" s="2">
        <v>8</v>
      </c>
      <c r="H6907" s="2" t="str">
        <f>TEXT(Table1[[#This Row],[order_date]],"mmmm")</f>
        <v>November</v>
      </c>
      <c r="I6907" s="3">
        <v>45258</v>
      </c>
      <c r="J6907" s="3">
        <v>45260</v>
      </c>
      <c r="K6907" s="3" t="str">
        <f>TEXT(Table1[[#This Row],[delivery_date]]-Table1[[#This Row],[order_date]],"D")</f>
        <v>2</v>
      </c>
      <c r="L6907" s="2" t="s">
        <v>31</v>
      </c>
      <c r="M6907" s="2" t="s">
        <v>27</v>
      </c>
      <c r="N6907" s="2">
        <v>70.040000000000006</v>
      </c>
      <c r="O6907" s="2" t="s">
        <v>48</v>
      </c>
      <c r="P6907" s="2">
        <f t="shared" si="214"/>
        <v>844.67560000000003</v>
      </c>
    </row>
    <row r="6908" spans="1:16" ht="14.25" customHeight="1" x14ac:dyDescent="0.35">
      <c r="A6908" s="2" t="s">
        <v>6939</v>
      </c>
      <c r="B6908" s="2" t="s">
        <v>41</v>
      </c>
      <c r="C6908" s="2" t="s">
        <v>26</v>
      </c>
      <c r="D6908" s="2">
        <v>3792.71</v>
      </c>
      <c r="E6908" s="2">
        <v>0.21</v>
      </c>
      <c r="F6908" s="2">
        <f t="shared" si="215"/>
        <v>796.46910000000003</v>
      </c>
      <c r="G6908" s="2">
        <v>2</v>
      </c>
      <c r="H6908" s="2" t="str">
        <f>TEXT(Table1[[#This Row],[order_date]],"mmmm")</f>
        <v>February</v>
      </c>
      <c r="I6908" s="3">
        <v>45333</v>
      </c>
      <c r="J6908" s="3">
        <v>45336</v>
      </c>
      <c r="K6908" s="3" t="str">
        <f>TEXT(Table1[[#This Row],[delivery_date]]-Table1[[#This Row],[order_date]],"D")</f>
        <v>3</v>
      </c>
      <c r="L6908" s="2" t="s">
        <v>15</v>
      </c>
      <c r="M6908" s="2" t="s">
        <v>27</v>
      </c>
      <c r="N6908" s="2">
        <v>965.44</v>
      </c>
      <c r="O6908" s="2" t="s">
        <v>28</v>
      </c>
      <c r="P6908" s="2">
        <f t="shared" si="214"/>
        <v>2996.2408999999998</v>
      </c>
    </row>
    <row r="6909" spans="1:16" ht="14.25" customHeight="1" x14ac:dyDescent="0.35">
      <c r="A6909" s="2" t="s">
        <v>6940</v>
      </c>
      <c r="B6909" s="2" t="s">
        <v>19</v>
      </c>
      <c r="C6909" s="2" t="s">
        <v>20</v>
      </c>
      <c r="D6909" s="2">
        <v>2292.9499999999998</v>
      </c>
      <c r="E6909" s="2">
        <v>0.21</v>
      </c>
      <c r="F6909" s="2">
        <f t="shared" si="215"/>
        <v>481.51949999999994</v>
      </c>
      <c r="G6909" s="2">
        <v>2</v>
      </c>
      <c r="H6909" s="2" t="str">
        <f>TEXT(Table1[[#This Row],[order_date]],"mmmm")</f>
        <v>December</v>
      </c>
      <c r="I6909" s="3">
        <v>45630</v>
      </c>
      <c r="J6909" s="3">
        <v>45637</v>
      </c>
      <c r="K6909" s="3" t="str">
        <f>TEXT(Table1[[#This Row],[delivery_date]]-Table1[[#This Row],[order_date]],"D")</f>
        <v>7</v>
      </c>
      <c r="L6909" s="2" t="s">
        <v>31</v>
      </c>
      <c r="M6909" s="2" t="s">
        <v>16</v>
      </c>
      <c r="N6909" s="2">
        <v>381.42</v>
      </c>
      <c r="O6909" s="2" t="s">
        <v>34</v>
      </c>
      <c r="P6909" s="2">
        <f t="shared" si="214"/>
        <v>1811.4304999999999</v>
      </c>
    </row>
    <row r="6910" spans="1:16" ht="14.25" customHeight="1" x14ac:dyDescent="0.35">
      <c r="A6910" s="2" t="s">
        <v>6941</v>
      </c>
      <c r="B6910" s="2" t="s">
        <v>13</v>
      </c>
      <c r="C6910" s="2" t="s">
        <v>26</v>
      </c>
      <c r="D6910" s="2">
        <v>3443.75</v>
      </c>
      <c r="E6910" s="2">
        <v>0.28999999999999998</v>
      </c>
      <c r="F6910" s="2">
        <f t="shared" si="215"/>
        <v>998.68749999999989</v>
      </c>
      <c r="G6910" s="2">
        <v>5</v>
      </c>
      <c r="H6910" s="2" t="str">
        <f>TEXT(Table1[[#This Row],[order_date]],"mmmm")</f>
        <v>June</v>
      </c>
      <c r="I6910" s="3">
        <v>45448</v>
      </c>
      <c r="J6910" s="3">
        <v>45450</v>
      </c>
      <c r="K6910" s="3" t="str">
        <f>TEXT(Table1[[#This Row],[delivery_date]]-Table1[[#This Row],[order_date]],"D")</f>
        <v>2</v>
      </c>
      <c r="L6910" s="2" t="s">
        <v>15</v>
      </c>
      <c r="M6910" s="2" t="s">
        <v>27</v>
      </c>
      <c r="N6910" s="2">
        <v>517.61</v>
      </c>
      <c r="O6910" s="2" t="s">
        <v>48</v>
      </c>
      <c r="P6910" s="2">
        <f t="shared" si="214"/>
        <v>2445.0625</v>
      </c>
    </row>
    <row r="6911" spans="1:16" ht="14.25" customHeight="1" x14ac:dyDescent="0.35">
      <c r="A6911" s="2" t="s">
        <v>6942</v>
      </c>
      <c r="B6911" s="2" t="s">
        <v>13</v>
      </c>
      <c r="C6911" s="2" t="s">
        <v>33</v>
      </c>
      <c r="D6911" s="2">
        <v>3345.06</v>
      </c>
      <c r="E6911" s="2">
        <v>0.27</v>
      </c>
      <c r="F6911" s="2">
        <f t="shared" si="215"/>
        <v>903.1662</v>
      </c>
      <c r="G6911" s="2">
        <v>3</v>
      </c>
      <c r="H6911" s="2" t="str">
        <f>TEXT(Table1[[#This Row],[order_date]],"mmmm")</f>
        <v>October</v>
      </c>
      <c r="I6911" s="3">
        <v>45217</v>
      </c>
      <c r="J6911" s="3">
        <v>45221</v>
      </c>
      <c r="K6911" s="3" t="str">
        <f>TEXT(Table1[[#This Row],[delivery_date]]-Table1[[#This Row],[order_date]],"D")</f>
        <v>4</v>
      </c>
      <c r="L6911" s="2" t="s">
        <v>21</v>
      </c>
      <c r="M6911" s="2" t="s">
        <v>16</v>
      </c>
      <c r="N6911" s="2">
        <v>622.75</v>
      </c>
      <c r="O6911" s="2" t="s">
        <v>34</v>
      </c>
      <c r="P6911" s="2">
        <f t="shared" si="214"/>
        <v>2441.8937999999998</v>
      </c>
    </row>
    <row r="6912" spans="1:16" ht="14.25" customHeight="1" x14ac:dyDescent="0.35">
      <c r="A6912" s="2" t="s">
        <v>6943</v>
      </c>
      <c r="B6912" s="2" t="s">
        <v>25</v>
      </c>
      <c r="C6912" s="2" t="s">
        <v>14</v>
      </c>
      <c r="D6912" s="2">
        <v>642.15</v>
      </c>
      <c r="E6912" s="2">
        <v>0.32</v>
      </c>
      <c r="F6912" s="2">
        <f t="shared" si="215"/>
        <v>205.488</v>
      </c>
      <c r="G6912" s="2">
        <v>4</v>
      </c>
      <c r="H6912" s="2" t="str">
        <f>TEXT(Table1[[#This Row],[order_date]],"mmmm")</f>
        <v>October</v>
      </c>
      <c r="I6912" s="3">
        <v>45572</v>
      </c>
      <c r="J6912" s="3">
        <v>45576</v>
      </c>
      <c r="K6912" s="3" t="str">
        <f>TEXT(Table1[[#This Row],[delivery_date]]-Table1[[#This Row],[order_date]],"D")</f>
        <v>4</v>
      </c>
      <c r="L6912" s="2" t="s">
        <v>21</v>
      </c>
      <c r="M6912" s="2" t="s">
        <v>16</v>
      </c>
      <c r="N6912" s="2">
        <v>182.53</v>
      </c>
      <c r="O6912" s="2" t="s">
        <v>48</v>
      </c>
      <c r="P6912" s="2">
        <f t="shared" si="214"/>
        <v>436.66199999999998</v>
      </c>
    </row>
    <row r="6913" spans="1:16" ht="14.25" customHeight="1" x14ac:dyDescent="0.35">
      <c r="A6913" s="2" t="s">
        <v>6944</v>
      </c>
      <c r="B6913" s="2" t="s">
        <v>19</v>
      </c>
      <c r="C6913" s="2" t="s">
        <v>14</v>
      </c>
      <c r="D6913" s="2">
        <v>4215.92</v>
      </c>
      <c r="E6913" s="2">
        <v>0.25</v>
      </c>
      <c r="F6913" s="2">
        <f t="shared" si="215"/>
        <v>1053.98</v>
      </c>
      <c r="G6913" s="2">
        <v>1</v>
      </c>
      <c r="H6913" s="2" t="str">
        <f>TEXT(Table1[[#This Row],[order_date]],"mmmm")</f>
        <v>August</v>
      </c>
      <c r="I6913" s="3">
        <v>45527</v>
      </c>
      <c r="J6913" s="3">
        <v>45533</v>
      </c>
      <c r="K6913" s="3" t="str">
        <f>TEXT(Table1[[#This Row],[delivery_date]]-Table1[[#This Row],[order_date]],"D")</f>
        <v>6</v>
      </c>
      <c r="L6913" s="2" t="s">
        <v>21</v>
      </c>
      <c r="M6913" s="2" t="s">
        <v>16</v>
      </c>
      <c r="N6913" s="2">
        <v>810.39</v>
      </c>
      <c r="O6913" s="2" t="s">
        <v>48</v>
      </c>
      <c r="P6913" s="2">
        <f t="shared" si="214"/>
        <v>3161.94</v>
      </c>
    </row>
    <row r="6914" spans="1:16" ht="14.25" customHeight="1" x14ac:dyDescent="0.35">
      <c r="A6914" s="2" t="s">
        <v>6945</v>
      </c>
      <c r="B6914" s="2" t="s">
        <v>25</v>
      </c>
      <c r="C6914" s="2" t="s">
        <v>20</v>
      </c>
      <c r="D6914" s="2">
        <v>3439.23</v>
      </c>
      <c r="E6914" s="2">
        <v>0.03</v>
      </c>
      <c r="F6914" s="2">
        <f t="shared" si="215"/>
        <v>103.1769</v>
      </c>
      <c r="G6914" s="2">
        <v>4</v>
      </c>
      <c r="H6914" s="2" t="str">
        <f>TEXT(Table1[[#This Row],[order_date]],"mmmm")</f>
        <v>July</v>
      </c>
      <c r="I6914" s="3">
        <v>45108</v>
      </c>
      <c r="J6914" s="3">
        <v>45112</v>
      </c>
      <c r="K6914" s="3" t="str">
        <f>TEXT(Table1[[#This Row],[delivery_date]]-Table1[[#This Row],[order_date]],"D")</f>
        <v>4</v>
      </c>
      <c r="L6914" s="2" t="s">
        <v>21</v>
      </c>
      <c r="M6914" s="2" t="s">
        <v>27</v>
      </c>
      <c r="N6914" s="2">
        <v>261.88</v>
      </c>
      <c r="O6914" s="2" t="s">
        <v>48</v>
      </c>
      <c r="P6914" s="2">
        <f t="shared" ref="P6914:P6977" si="216">D6914-F6914</f>
        <v>3336.0531000000001</v>
      </c>
    </row>
    <row r="6915" spans="1:16" ht="14.25" customHeight="1" x14ac:dyDescent="0.35">
      <c r="A6915" s="2" t="s">
        <v>6946</v>
      </c>
      <c r="B6915" s="2" t="s">
        <v>13</v>
      </c>
      <c r="C6915" s="2" t="s">
        <v>33</v>
      </c>
      <c r="D6915" s="2">
        <v>3924.87</v>
      </c>
      <c r="E6915" s="2">
        <v>0.25</v>
      </c>
      <c r="F6915" s="2">
        <f t="shared" ref="F6915:F6978" si="217">D6915*E6915</f>
        <v>981.21749999999997</v>
      </c>
      <c r="G6915" s="2">
        <v>4</v>
      </c>
      <c r="H6915" s="2" t="str">
        <f>TEXT(Table1[[#This Row],[order_date]],"mmmm")</f>
        <v>January</v>
      </c>
      <c r="I6915" s="3">
        <v>45306</v>
      </c>
      <c r="J6915" s="3">
        <v>45312</v>
      </c>
      <c r="K6915" s="3" t="str">
        <f>TEXT(Table1[[#This Row],[delivery_date]]-Table1[[#This Row],[order_date]],"D")</f>
        <v>6</v>
      </c>
      <c r="L6915" s="2" t="s">
        <v>31</v>
      </c>
      <c r="M6915" s="2" t="s">
        <v>27</v>
      </c>
      <c r="N6915" s="2">
        <v>659.16</v>
      </c>
      <c r="O6915" s="2" t="s">
        <v>17</v>
      </c>
      <c r="P6915" s="2">
        <f t="shared" si="216"/>
        <v>2943.6525000000001</v>
      </c>
    </row>
    <row r="6916" spans="1:16" ht="14.25" customHeight="1" x14ac:dyDescent="0.35">
      <c r="A6916" s="2" t="s">
        <v>6947</v>
      </c>
      <c r="B6916" s="2" t="s">
        <v>25</v>
      </c>
      <c r="C6916" s="2" t="s">
        <v>26</v>
      </c>
      <c r="D6916" s="2">
        <v>2294.0500000000002</v>
      </c>
      <c r="E6916" s="2">
        <v>0.01</v>
      </c>
      <c r="F6916" s="2">
        <f t="shared" si="217"/>
        <v>22.940500000000004</v>
      </c>
      <c r="G6916" s="2">
        <v>4</v>
      </c>
      <c r="H6916" s="2" t="str">
        <f>TEXT(Table1[[#This Row],[order_date]],"mmmm")</f>
        <v>December</v>
      </c>
      <c r="I6916" s="3">
        <v>45645</v>
      </c>
      <c r="J6916" s="3">
        <v>45648</v>
      </c>
      <c r="K6916" s="3" t="str">
        <f>TEXT(Table1[[#This Row],[delivery_date]]-Table1[[#This Row],[order_date]],"D")</f>
        <v>3</v>
      </c>
      <c r="L6916" s="2" t="s">
        <v>21</v>
      </c>
      <c r="M6916" s="2" t="s">
        <v>27</v>
      </c>
      <c r="N6916" s="2">
        <v>675.51</v>
      </c>
      <c r="O6916" s="2" t="s">
        <v>34</v>
      </c>
      <c r="P6916" s="2">
        <f t="shared" si="216"/>
        <v>2271.1095</v>
      </c>
    </row>
    <row r="6917" spans="1:16" ht="14.25" customHeight="1" x14ac:dyDescent="0.35">
      <c r="A6917" s="2" t="s">
        <v>6948</v>
      </c>
      <c r="B6917" s="2" t="s">
        <v>13</v>
      </c>
      <c r="C6917" s="2" t="s">
        <v>14</v>
      </c>
      <c r="D6917" s="2">
        <v>1055.8</v>
      </c>
      <c r="E6917" s="2">
        <v>0.09</v>
      </c>
      <c r="F6917" s="2">
        <f t="shared" si="217"/>
        <v>95.021999999999991</v>
      </c>
      <c r="G6917" s="2">
        <v>3</v>
      </c>
      <c r="H6917" s="2" t="str">
        <f>TEXT(Table1[[#This Row],[order_date]],"mmmm")</f>
        <v>March</v>
      </c>
      <c r="I6917" s="3">
        <v>45008</v>
      </c>
      <c r="J6917" s="3">
        <v>45014</v>
      </c>
      <c r="K6917" s="3" t="str">
        <f>TEXT(Table1[[#This Row],[delivery_date]]-Table1[[#This Row],[order_date]],"D")</f>
        <v>6</v>
      </c>
      <c r="L6917" s="2" t="s">
        <v>15</v>
      </c>
      <c r="M6917" s="2" t="s">
        <v>16</v>
      </c>
      <c r="N6917" s="2">
        <v>95.9</v>
      </c>
      <c r="O6917" s="2" t="s">
        <v>17</v>
      </c>
      <c r="P6917" s="2">
        <f t="shared" si="216"/>
        <v>960.77800000000002</v>
      </c>
    </row>
    <row r="6918" spans="1:16" ht="14.25" customHeight="1" x14ac:dyDescent="0.35">
      <c r="A6918" s="2" t="s">
        <v>6949</v>
      </c>
      <c r="B6918" s="2" t="s">
        <v>13</v>
      </c>
      <c r="C6918" s="2" t="s">
        <v>14</v>
      </c>
      <c r="D6918" s="2">
        <v>1698.45</v>
      </c>
      <c r="E6918" s="2">
        <v>0.19</v>
      </c>
      <c r="F6918" s="2">
        <f t="shared" si="217"/>
        <v>322.70550000000003</v>
      </c>
      <c r="G6918" s="2">
        <v>2</v>
      </c>
      <c r="H6918" s="2" t="str">
        <f>TEXT(Table1[[#This Row],[order_date]],"mmmm")</f>
        <v>September</v>
      </c>
      <c r="I6918" s="3">
        <v>45558</v>
      </c>
      <c r="J6918" s="3">
        <v>45562</v>
      </c>
      <c r="K6918" s="3" t="str">
        <f>TEXT(Table1[[#This Row],[delivery_date]]-Table1[[#This Row],[order_date]],"D")</f>
        <v>4</v>
      </c>
      <c r="L6918" s="2" t="s">
        <v>15</v>
      </c>
      <c r="M6918" s="2" t="s">
        <v>27</v>
      </c>
      <c r="N6918" s="2">
        <v>281.17</v>
      </c>
      <c r="O6918" s="2" t="s">
        <v>39</v>
      </c>
      <c r="P6918" s="2">
        <f t="shared" si="216"/>
        <v>1375.7445</v>
      </c>
    </row>
    <row r="6919" spans="1:16" ht="14.25" customHeight="1" x14ac:dyDescent="0.35">
      <c r="A6919" s="2" t="s">
        <v>6950</v>
      </c>
      <c r="B6919" s="2" t="s">
        <v>25</v>
      </c>
      <c r="C6919" s="2" t="s">
        <v>14</v>
      </c>
      <c r="D6919" s="2">
        <v>4517.2</v>
      </c>
      <c r="E6919" s="2">
        <v>0.28000000000000003</v>
      </c>
      <c r="F6919" s="2">
        <f t="shared" si="217"/>
        <v>1264.816</v>
      </c>
      <c r="G6919" s="2">
        <v>4</v>
      </c>
      <c r="H6919" s="2" t="str">
        <f>TEXT(Table1[[#This Row],[order_date]],"mmmm")</f>
        <v>December</v>
      </c>
      <c r="I6919" s="3">
        <v>45263</v>
      </c>
      <c r="J6919" s="3">
        <v>45265</v>
      </c>
      <c r="K6919" s="3" t="str">
        <f>TEXT(Table1[[#This Row],[delivery_date]]-Table1[[#This Row],[order_date]],"D")</f>
        <v>2</v>
      </c>
      <c r="L6919" s="2" t="s">
        <v>31</v>
      </c>
      <c r="M6919" s="2" t="s">
        <v>22</v>
      </c>
      <c r="N6919" s="2">
        <v>1013.06</v>
      </c>
      <c r="O6919" s="2" t="s">
        <v>39</v>
      </c>
      <c r="P6919" s="2">
        <f t="shared" si="216"/>
        <v>3252.384</v>
      </c>
    </row>
    <row r="6920" spans="1:16" ht="14.25" customHeight="1" x14ac:dyDescent="0.35">
      <c r="A6920" s="2" t="s">
        <v>6951</v>
      </c>
      <c r="B6920" s="2" t="s">
        <v>25</v>
      </c>
      <c r="C6920" s="2" t="s">
        <v>14</v>
      </c>
      <c r="D6920" s="2">
        <v>4696.29</v>
      </c>
      <c r="E6920" s="2">
        <v>0.09</v>
      </c>
      <c r="F6920" s="2">
        <f t="shared" si="217"/>
        <v>422.66609999999997</v>
      </c>
      <c r="G6920" s="2">
        <v>8</v>
      </c>
      <c r="H6920" s="2" t="str">
        <f>TEXT(Table1[[#This Row],[order_date]],"mmmm")</f>
        <v>March</v>
      </c>
      <c r="I6920" s="3">
        <v>44986</v>
      </c>
      <c r="J6920" s="3">
        <v>44989</v>
      </c>
      <c r="K6920" s="3" t="str">
        <f>TEXT(Table1[[#This Row],[delivery_date]]-Table1[[#This Row],[order_date]],"D")</f>
        <v>3</v>
      </c>
      <c r="L6920" s="2" t="s">
        <v>21</v>
      </c>
      <c r="M6920" s="2" t="s">
        <v>22</v>
      </c>
      <c r="N6920" s="2">
        <v>663.32</v>
      </c>
      <c r="O6920" s="2" t="s">
        <v>28</v>
      </c>
      <c r="P6920" s="2">
        <f t="shared" si="216"/>
        <v>4273.6238999999996</v>
      </c>
    </row>
    <row r="6921" spans="1:16" ht="14.25" customHeight="1" x14ac:dyDescent="0.35">
      <c r="A6921" s="2" t="s">
        <v>6952</v>
      </c>
      <c r="B6921" s="2" t="s">
        <v>41</v>
      </c>
      <c r="C6921" s="2" t="s">
        <v>36</v>
      </c>
      <c r="D6921" s="2">
        <v>2461.15</v>
      </c>
      <c r="E6921" s="2">
        <v>0.14000000000000001</v>
      </c>
      <c r="F6921" s="2">
        <f t="shared" si="217"/>
        <v>344.56100000000004</v>
      </c>
      <c r="G6921" s="2">
        <v>3</v>
      </c>
      <c r="H6921" s="2" t="str">
        <f>TEXT(Table1[[#This Row],[order_date]],"mmmm")</f>
        <v>November</v>
      </c>
      <c r="I6921" s="3">
        <v>45612</v>
      </c>
      <c r="J6921" s="3">
        <v>45619</v>
      </c>
      <c r="K6921" s="3" t="str">
        <f>TEXT(Table1[[#This Row],[delivery_date]]-Table1[[#This Row],[order_date]],"D")</f>
        <v>7</v>
      </c>
      <c r="L6921" s="2" t="s">
        <v>21</v>
      </c>
      <c r="M6921" s="2" t="s">
        <v>16</v>
      </c>
      <c r="N6921" s="2">
        <v>596.25</v>
      </c>
      <c r="O6921" s="2" t="s">
        <v>28</v>
      </c>
      <c r="P6921" s="2">
        <f t="shared" si="216"/>
        <v>2116.5889999999999</v>
      </c>
    </row>
    <row r="6922" spans="1:16" ht="14.25" customHeight="1" x14ac:dyDescent="0.35">
      <c r="A6922" s="2" t="s">
        <v>6953</v>
      </c>
      <c r="B6922" s="2" t="s">
        <v>41</v>
      </c>
      <c r="C6922" s="2" t="s">
        <v>20</v>
      </c>
      <c r="D6922" s="2">
        <v>1564.1</v>
      </c>
      <c r="E6922" s="2">
        <v>0.19</v>
      </c>
      <c r="F6922" s="2">
        <f t="shared" si="217"/>
        <v>297.17899999999997</v>
      </c>
      <c r="G6922" s="2">
        <v>6</v>
      </c>
      <c r="H6922" s="2" t="str">
        <f>TEXT(Table1[[#This Row],[order_date]],"mmmm")</f>
        <v>January</v>
      </c>
      <c r="I6922" s="3">
        <v>45297</v>
      </c>
      <c r="J6922" s="3">
        <v>45304</v>
      </c>
      <c r="K6922" s="3" t="str">
        <f>TEXT(Table1[[#This Row],[delivery_date]]-Table1[[#This Row],[order_date]],"D")</f>
        <v>7</v>
      </c>
      <c r="L6922" s="2" t="s">
        <v>15</v>
      </c>
      <c r="M6922" s="2" t="s">
        <v>22</v>
      </c>
      <c r="N6922" s="2">
        <v>161.16999999999999</v>
      </c>
      <c r="O6922" s="2" t="s">
        <v>17</v>
      </c>
      <c r="P6922" s="2">
        <f t="shared" si="216"/>
        <v>1266.9209999999998</v>
      </c>
    </row>
    <row r="6923" spans="1:16" ht="14.25" customHeight="1" x14ac:dyDescent="0.35">
      <c r="A6923" s="2" t="s">
        <v>6954</v>
      </c>
      <c r="B6923" s="2" t="s">
        <v>41</v>
      </c>
      <c r="C6923" s="2" t="s">
        <v>26</v>
      </c>
      <c r="D6923" s="2">
        <v>3678.52</v>
      </c>
      <c r="E6923" s="2">
        <v>0.1</v>
      </c>
      <c r="F6923" s="2">
        <f t="shared" si="217"/>
        <v>367.85200000000003</v>
      </c>
      <c r="G6923" s="2">
        <v>2</v>
      </c>
      <c r="H6923" s="2" t="str">
        <f>TEXT(Table1[[#This Row],[order_date]],"mmmm")</f>
        <v>October</v>
      </c>
      <c r="I6923" s="3">
        <v>45209</v>
      </c>
      <c r="J6923" s="3">
        <v>45215</v>
      </c>
      <c r="K6923" s="3" t="str">
        <f>TEXT(Table1[[#This Row],[delivery_date]]-Table1[[#This Row],[order_date]],"D")</f>
        <v>6</v>
      </c>
      <c r="L6923" s="2" t="s">
        <v>21</v>
      </c>
      <c r="M6923" s="2" t="s">
        <v>22</v>
      </c>
      <c r="N6923" s="2">
        <v>269.95999999999998</v>
      </c>
      <c r="O6923" s="2" t="s">
        <v>28</v>
      </c>
      <c r="P6923" s="2">
        <f t="shared" si="216"/>
        <v>3310.6680000000001</v>
      </c>
    </row>
    <row r="6924" spans="1:16" ht="14.25" customHeight="1" x14ac:dyDescent="0.35">
      <c r="A6924" s="2" t="s">
        <v>6955</v>
      </c>
      <c r="B6924" s="2" t="s">
        <v>13</v>
      </c>
      <c r="C6924" s="2" t="s">
        <v>26</v>
      </c>
      <c r="D6924" s="2">
        <v>3853.37</v>
      </c>
      <c r="E6924" s="2">
        <v>0.5</v>
      </c>
      <c r="F6924" s="2">
        <f t="shared" si="217"/>
        <v>1926.6849999999999</v>
      </c>
      <c r="G6924" s="2">
        <v>1</v>
      </c>
      <c r="H6924" s="2" t="str">
        <f>TEXT(Table1[[#This Row],[order_date]],"mmmm")</f>
        <v>February</v>
      </c>
      <c r="I6924" s="3">
        <v>45347</v>
      </c>
      <c r="J6924" s="3">
        <v>45349</v>
      </c>
      <c r="K6924" s="3" t="str">
        <f>TEXT(Table1[[#This Row],[delivery_date]]-Table1[[#This Row],[order_date]],"D")</f>
        <v>2</v>
      </c>
      <c r="L6924" s="2" t="s">
        <v>15</v>
      </c>
      <c r="M6924" s="2" t="s">
        <v>27</v>
      </c>
      <c r="N6924" s="2">
        <v>509.68</v>
      </c>
      <c r="O6924" s="2" t="s">
        <v>34</v>
      </c>
      <c r="P6924" s="2">
        <f t="shared" si="216"/>
        <v>1926.6849999999999</v>
      </c>
    </row>
    <row r="6925" spans="1:16" ht="14.25" customHeight="1" x14ac:dyDescent="0.35">
      <c r="A6925" s="2" t="s">
        <v>6956</v>
      </c>
      <c r="B6925" s="2" t="s">
        <v>25</v>
      </c>
      <c r="C6925" s="2" t="s">
        <v>20</v>
      </c>
      <c r="D6925" s="2">
        <v>4095.78</v>
      </c>
      <c r="E6925" s="2">
        <v>0.4</v>
      </c>
      <c r="F6925" s="2">
        <f t="shared" si="217"/>
        <v>1638.3120000000001</v>
      </c>
      <c r="G6925" s="2">
        <v>7</v>
      </c>
      <c r="H6925" s="2" t="str">
        <f>TEXT(Table1[[#This Row],[order_date]],"mmmm")</f>
        <v>March</v>
      </c>
      <c r="I6925" s="3">
        <v>44987</v>
      </c>
      <c r="J6925" s="3">
        <v>44988</v>
      </c>
      <c r="K6925" s="3" t="str">
        <f>TEXT(Table1[[#This Row],[delivery_date]]-Table1[[#This Row],[order_date]],"D")</f>
        <v>1</v>
      </c>
      <c r="L6925" s="2" t="s">
        <v>15</v>
      </c>
      <c r="M6925" s="2" t="s">
        <v>22</v>
      </c>
      <c r="N6925" s="2">
        <v>1094.2</v>
      </c>
      <c r="O6925" s="2" t="s">
        <v>17</v>
      </c>
      <c r="P6925" s="2">
        <f t="shared" si="216"/>
        <v>2457.4679999999998</v>
      </c>
    </row>
    <row r="6926" spans="1:16" ht="14.25" customHeight="1" x14ac:dyDescent="0.35">
      <c r="A6926" s="2" t="s">
        <v>6957</v>
      </c>
      <c r="B6926" s="2" t="s">
        <v>19</v>
      </c>
      <c r="C6926" s="2" t="s">
        <v>33</v>
      </c>
      <c r="D6926" s="2">
        <v>252.31</v>
      </c>
      <c r="E6926" s="2">
        <v>0.41</v>
      </c>
      <c r="F6926" s="2">
        <f t="shared" si="217"/>
        <v>103.44709999999999</v>
      </c>
      <c r="G6926" s="2">
        <v>6</v>
      </c>
      <c r="H6926" s="2" t="str">
        <f>TEXT(Table1[[#This Row],[order_date]],"mmmm")</f>
        <v>February</v>
      </c>
      <c r="I6926" s="3">
        <v>45330</v>
      </c>
      <c r="J6926" s="3">
        <v>45331</v>
      </c>
      <c r="K6926" s="3" t="str">
        <f>TEXT(Table1[[#This Row],[delivery_date]]-Table1[[#This Row],[order_date]],"D")</f>
        <v>1</v>
      </c>
      <c r="L6926" s="2" t="s">
        <v>31</v>
      </c>
      <c r="M6926" s="2" t="s">
        <v>16</v>
      </c>
      <c r="N6926" s="2">
        <v>57.67</v>
      </c>
      <c r="O6926" s="2" t="s">
        <v>17</v>
      </c>
      <c r="P6926" s="2">
        <f t="shared" si="216"/>
        <v>148.86290000000002</v>
      </c>
    </row>
    <row r="6927" spans="1:16" ht="14.25" customHeight="1" x14ac:dyDescent="0.35">
      <c r="A6927" s="2" t="s">
        <v>6958</v>
      </c>
      <c r="B6927" s="2" t="s">
        <v>13</v>
      </c>
      <c r="C6927" s="2" t="s">
        <v>20</v>
      </c>
      <c r="D6927" s="2">
        <v>147.69999999999999</v>
      </c>
      <c r="E6927" s="2">
        <v>0.28000000000000003</v>
      </c>
      <c r="F6927" s="2">
        <f t="shared" si="217"/>
        <v>41.356000000000002</v>
      </c>
      <c r="G6927" s="2">
        <v>4</v>
      </c>
      <c r="H6927" s="2" t="str">
        <f>TEXT(Table1[[#This Row],[order_date]],"mmmm")</f>
        <v>June</v>
      </c>
      <c r="I6927" s="3">
        <v>45104</v>
      </c>
      <c r="J6927" s="3">
        <v>45107</v>
      </c>
      <c r="K6927" s="3" t="str">
        <f>TEXT(Table1[[#This Row],[delivery_date]]-Table1[[#This Row],[order_date]],"D")</f>
        <v>3</v>
      </c>
      <c r="L6927" s="2" t="s">
        <v>31</v>
      </c>
      <c r="M6927" s="2" t="s">
        <v>27</v>
      </c>
      <c r="N6927" s="2">
        <v>43.68</v>
      </c>
      <c r="O6927" s="2" t="s">
        <v>17</v>
      </c>
      <c r="P6927" s="2">
        <f t="shared" si="216"/>
        <v>106.34399999999999</v>
      </c>
    </row>
    <row r="6928" spans="1:16" ht="14.25" customHeight="1" x14ac:dyDescent="0.35">
      <c r="A6928" s="2" t="s">
        <v>6959</v>
      </c>
      <c r="B6928" s="2" t="s">
        <v>19</v>
      </c>
      <c r="C6928" s="2" t="s">
        <v>14</v>
      </c>
      <c r="D6928" s="2">
        <v>1850.06</v>
      </c>
      <c r="E6928" s="2">
        <v>0.48</v>
      </c>
      <c r="F6928" s="2">
        <f t="shared" si="217"/>
        <v>888.02879999999993</v>
      </c>
      <c r="G6928" s="2">
        <v>7</v>
      </c>
      <c r="H6928" s="2" t="str">
        <f>TEXT(Table1[[#This Row],[order_date]],"mmmm")</f>
        <v>July</v>
      </c>
      <c r="I6928" s="3">
        <v>45496</v>
      </c>
      <c r="J6928" s="3">
        <v>45500</v>
      </c>
      <c r="K6928" s="3" t="str">
        <f>TEXT(Table1[[#This Row],[delivery_date]]-Table1[[#This Row],[order_date]],"D")</f>
        <v>4</v>
      </c>
      <c r="L6928" s="2" t="s">
        <v>31</v>
      </c>
      <c r="M6928" s="2" t="s">
        <v>22</v>
      </c>
      <c r="N6928" s="2">
        <v>245.04</v>
      </c>
      <c r="O6928" s="2" t="s">
        <v>48</v>
      </c>
      <c r="P6928" s="2">
        <f t="shared" si="216"/>
        <v>962.03120000000001</v>
      </c>
    </row>
    <row r="6929" spans="1:16" ht="14.25" customHeight="1" x14ac:dyDescent="0.35">
      <c r="A6929" s="2" t="s">
        <v>6960</v>
      </c>
      <c r="B6929" s="2" t="s">
        <v>25</v>
      </c>
      <c r="C6929" s="2" t="s">
        <v>14</v>
      </c>
      <c r="D6929" s="2">
        <v>847.23</v>
      </c>
      <c r="E6929" s="2">
        <v>0.37</v>
      </c>
      <c r="F6929" s="2">
        <f t="shared" si="217"/>
        <v>313.4751</v>
      </c>
      <c r="G6929" s="2">
        <v>6</v>
      </c>
      <c r="H6929" s="2" t="str">
        <f>TEXT(Table1[[#This Row],[order_date]],"mmmm")</f>
        <v>August</v>
      </c>
      <c r="I6929" s="3">
        <v>45516</v>
      </c>
      <c r="J6929" s="3">
        <v>45520</v>
      </c>
      <c r="K6929" s="3" t="str">
        <f>TEXT(Table1[[#This Row],[delivery_date]]-Table1[[#This Row],[order_date]],"D")</f>
        <v>4</v>
      </c>
      <c r="L6929" s="2" t="s">
        <v>21</v>
      </c>
      <c r="M6929" s="2" t="s">
        <v>27</v>
      </c>
      <c r="N6929" s="2">
        <v>148.78</v>
      </c>
      <c r="O6929" s="2" t="s">
        <v>17</v>
      </c>
      <c r="P6929" s="2">
        <f t="shared" si="216"/>
        <v>533.75490000000002</v>
      </c>
    </row>
    <row r="6930" spans="1:16" ht="14.25" customHeight="1" x14ac:dyDescent="0.35">
      <c r="A6930" s="2" t="s">
        <v>6961</v>
      </c>
      <c r="B6930" s="2" t="s">
        <v>13</v>
      </c>
      <c r="C6930" s="2" t="s">
        <v>20</v>
      </c>
      <c r="D6930" s="2">
        <v>4044.41</v>
      </c>
      <c r="E6930" s="2">
        <v>0.17</v>
      </c>
      <c r="F6930" s="2">
        <f t="shared" si="217"/>
        <v>687.54970000000003</v>
      </c>
      <c r="G6930" s="2">
        <v>2</v>
      </c>
      <c r="H6930" s="2" t="str">
        <f>TEXT(Table1[[#This Row],[order_date]],"mmmm")</f>
        <v>February</v>
      </c>
      <c r="I6930" s="3">
        <v>45347</v>
      </c>
      <c r="J6930" s="3">
        <v>45354</v>
      </c>
      <c r="K6930" s="3" t="str">
        <f>TEXT(Table1[[#This Row],[delivery_date]]-Table1[[#This Row],[order_date]],"D")</f>
        <v>7</v>
      </c>
      <c r="L6930" s="2" t="s">
        <v>21</v>
      </c>
      <c r="M6930" s="2" t="s">
        <v>22</v>
      </c>
      <c r="N6930" s="2">
        <v>630.29999999999995</v>
      </c>
      <c r="O6930" s="2" t="s">
        <v>28</v>
      </c>
      <c r="P6930" s="2">
        <f t="shared" si="216"/>
        <v>3356.8602999999998</v>
      </c>
    </row>
    <row r="6931" spans="1:16" ht="14.25" customHeight="1" x14ac:dyDescent="0.35">
      <c r="A6931" s="2" t="s">
        <v>6962</v>
      </c>
      <c r="B6931" s="2" t="s">
        <v>19</v>
      </c>
      <c r="C6931" s="2" t="s">
        <v>20</v>
      </c>
      <c r="D6931" s="2">
        <v>2710.93</v>
      </c>
      <c r="E6931" s="2">
        <v>0.31</v>
      </c>
      <c r="F6931" s="2">
        <f t="shared" si="217"/>
        <v>840.38829999999996</v>
      </c>
      <c r="G6931" s="2">
        <v>4</v>
      </c>
      <c r="H6931" s="2" t="str">
        <f>TEXT(Table1[[#This Row],[order_date]],"mmmm")</f>
        <v>May</v>
      </c>
      <c r="I6931" s="3">
        <v>45059</v>
      </c>
      <c r="J6931" s="3">
        <v>45062</v>
      </c>
      <c r="K6931" s="3" t="str">
        <f>TEXT(Table1[[#This Row],[delivery_date]]-Table1[[#This Row],[order_date]],"D")</f>
        <v>3</v>
      </c>
      <c r="L6931" s="2" t="s">
        <v>21</v>
      </c>
      <c r="M6931" s="2" t="s">
        <v>27</v>
      </c>
      <c r="N6931" s="2">
        <v>465.8</v>
      </c>
      <c r="O6931" s="2" t="s">
        <v>48</v>
      </c>
      <c r="P6931" s="2">
        <f t="shared" si="216"/>
        <v>1870.5416999999998</v>
      </c>
    </row>
    <row r="6932" spans="1:16" ht="14.25" customHeight="1" x14ac:dyDescent="0.35">
      <c r="A6932" s="2" t="s">
        <v>6963</v>
      </c>
      <c r="B6932" s="2" t="s">
        <v>19</v>
      </c>
      <c r="C6932" s="2" t="s">
        <v>26</v>
      </c>
      <c r="D6932" s="2">
        <v>4144.21</v>
      </c>
      <c r="E6932" s="2">
        <v>0.27</v>
      </c>
      <c r="F6932" s="2">
        <f t="shared" si="217"/>
        <v>1118.9367</v>
      </c>
      <c r="G6932" s="2">
        <v>9</v>
      </c>
      <c r="H6932" s="2" t="str">
        <f>TEXT(Table1[[#This Row],[order_date]],"mmmm")</f>
        <v>November</v>
      </c>
      <c r="I6932" s="3">
        <v>45256</v>
      </c>
      <c r="J6932" s="3">
        <v>45258</v>
      </c>
      <c r="K6932" s="3" t="str">
        <f>TEXT(Table1[[#This Row],[delivery_date]]-Table1[[#This Row],[order_date]],"D")</f>
        <v>2</v>
      </c>
      <c r="L6932" s="2" t="s">
        <v>21</v>
      </c>
      <c r="M6932" s="2" t="s">
        <v>22</v>
      </c>
      <c r="N6932" s="2">
        <v>353.99</v>
      </c>
      <c r="O6932" s="2" t="s">
        <v>39</v>
      </c>
      <c r="P6932" s="2">
        <f t="shared" si="216"/>
        <v>3025.2732999999998</v>
      </c>
    </row>
    <row r="6933" spans="1:16" ht="14.25" customHeight="1" x14ac:dyDescent="0.35">
      <c r="A6933" s="2" t="s">
        <v>6964</v>
      </c>
      <c r="B6933" s="2" t="s">
        <v>41</v>
      </c>
      <c r="C6933" s="2" t="s">
        <v>26</v>
      </c>
      <c r="D6933" s="2">
        <v>966.87</v>
      </c>
      <c r="E6933" s="2">
        <v>0.28999999999999998</v>
      </c>
      <c r="F6933" s="2">
        <f t="shared" si="217"/>
        <v>280.39229999999998</v>
      </c>
      <c r="G6933" s="2">
        <v>8</v>
      </c>
      <c r="H6933" s="2" t="str">
        <f>TEXT(Table1[[#This Row],[order_date]],"mmmm")</f>
        <v>January</v>
      </c>
      <c r="I6933" s="3">
        <v>44936</v>
      </c>
      <c r="J6933" s="3">
        <v>44937</v>
      </c>
      <c r="K6933" s="3" t="str">
        <f>TEXT(Table1[[#This Row],[delivery_date]]-Table1[[#This Row],[order_date]],"D")</f>
        <v>1</v>
      </c>
      <c r="L6933" s="2" t="s">
        <v>31</v>
      </c>
      <c r="M6933" s="2" t="s">
        <v>27</v>
      </c>
      <c r="N6933" s="2">
        <v>96</v>
      </c>
      <c r="O6933" s="2" t="s">
        <v>48</v>
      </c>
      <c r="P6933" s="2">
        <f t="shared" si="216"/>
        <v>686.47770000000003</v>
      </c>
    </row>
    <row r="6934" spans="1:16" ht="14.25" customHeight="1" x14ac:dyDescent="0.35">
      <c r="A6934" s="2" t="s">
        <v>6965</v>
      </c>
      <c r="B6934" s="2" t="s">
        <v>41</v>
      </c>
      <c r="C6934" s="2" t="s">
        <v>36</v>
      </c>
      <c r="D6934" s="2">
        <v>3173.39</v>
      </c>
      <c r="E6934" s="2">
        <v>0.41</v>
      </c>
      <c r="F6934" s="2">
        <f t="shared" si="217"/>
        <v>1301.0898999999999</v>
      </c>
      <c r="G6934" s="2">
        <v>6</v>
      </c>
      <c r="H6934" s="2" t="str">
        <f>TEXT(Table1[[#This Row],[order_date]],"mmmm")</f>
        <v>September</v>
      </c>
      <c r="I6934" s="3">
        <v>45191</v>
      </c>
      <c r="J6934" s="3">
        <v>45198</v>
      </c>
      <c r="K6934" s="3" t="str">
        <f>TEXT(Table1[[#This Row],[delivery_date]]-Table1[[#This Row],[order_date]],"D")</f>
        <v>7</v>
      </c>
      <c r="L6934" s="2" t="s">
        <v>15</v>
      </c>
      <c r="M6934" s="2" t="s">
        <v>16</v>
      </c>
      <c r="N6934" s="2">
        <v>555.80999999999995</v>
      </c>
      <c r="O6934" s="2" t="s">
        <v>48</v>
      </c>
      <c r="P6934" s="2">
        <f t="shared" si="216"/>
        <v>1872.3000999999999</v>
      </c>
    </row>
    <row r="6935" spans="1:16" ht="14.25" customHeight="1" x14ac:dyDescent="0.35">
      <c r="A6935" s="2" t="s">
        <v>6966</v>
      </c>
      <c r="B6935" s="2" t="s">
        <v>41</v>
      </c>
      <c r="C6935" s="2" t="s">
        <v>36</v>
      </c>
      <c r="D6935" s="2">
        <v>2942.84</v>
      </c>
      <c r="E6935" s="2">
        <v>0.25</v>
      </c>
      <c r="F6935" s="2">
        <f t="shared" si="217"/>
        <v>735.71</v>
      </c>
      <c r="G6935" s="2">
        <v>1</v>
      </c>
      <c r="H6935" s="2" t="str">
        <f>TEXT(Table1[[#This Row],[order_date]],"mmmm")</f>
        <v>October</v>
      </c>
      <c r="I6935" s="3">
        <v>45215</v>
      </c>
      <c r="J6935" s="3">
        <v>45221</v>
      </c>
      <c r="K6935" s="3" t="str">
        <f>TEXT(Table1[[#This Row],[delivery_date]]-Table1[[#This Row],[order_date]],"D")</f>
        <v>6</v>
      </c>
      <c r="L6935" s="2" t="s">
        <v>15</v>
      </c>
      <c r="M6935" s="2" t="s">
        <v>22</v>
      </c>
      <c r="N6935" s="2">
        <v>859.45</v>
      </c>
      <c r="O6935" s="2" t="s">
        <v>23</v>
      </c>
      <c r="P6935" s="2">
        <f t="shared" si="216"/>
        <v>2207.13</v>
      </c>
    </row>
    <row r="6936" spans="1:16" ht="14.25" customHeight="1" x14ac:dyDescent="0.35">
      <c r="A6936" s="2" t="s">
        <v>6967</v>
      </c>
      <c r="B6936" s="2" t="s">
        <v>13</v>
      </c>
      <c r="C6936" s="2" t="s">
        <v>14</v>
      </c>
      <c r="D6936" s="2">
        <v>1767.85</v>
      </c>
      <c r="E6936" s="2">
        <v>0.36</v>
      </c>
      <c r="F6936" s="2">
        <f t="shared" si="217"/>
        <v>636.42599999999993</v>
      </c>
      <c r="G6936" s="2">
        <v>7</v>
      </c>
      <c r="H6936" s="2" t="str">
        <f>TEXT(Table1[[#This Row],[order_date]],"mmmm")</f>
        <v>February</v>
      </c>
      <c r="I6936" s="3">
        <v>45334</v>
      </c>
      <c r="J6936" s="3">
        <v>45340</v>
      </c>
      <c r="K6936" s="3" t="str">
        <f>TEXT(Table1[[#This Row],[delivery_date]]-Table1[[#This Row],[order_date]],"D")</f>
        <v>6</v>
      </c>
      <c r="L6936" s="2" t="s">
        <v>31</v>
      </c>
      <c r="M6936" s="2" t="s">
        <v>16</v>
      </c>
      <c r="N6936" s="2">
        <v>505.9</v>
      </c>
      <c r="O6936" s="2" t="s">
        <v>28</v>
      </c>
      <c r="P6936" s="2">
        <f t="shared" si="216"/>
        <v>1131.424</v>
      </c>
    </row>
    <row r="6937" spans="1:16" ht="14.25" customHeight="1" x14ac:dyDescent="0.35">
      <c r="A6937" s="2" t="s">
        <v>6968</v>
      </c>
      <c r="B6937" s="2" t="s">
        <v>25</v>
      </c>
      <c r="C6937" s="2" t="s">
        <v>36</v>
      </c>
      <c r="D6937" s="2">
        <v>2633.7</v>
      </c>
      <c r="E6937" s="2">
        <v>0.13</v>
      </c>
      <c r="F6937" s="2">
        <f t="shared" si="217"/>
        <v>342.38099999999997</v>
      </c>
      <c r="G6937" s="2">
        <v>1</v>
      </c>
      <c r="H6937" s="2" t="str">
        <f>TEXT(Table1[[#This Row],[order_date]],"mmmm")</f>
        <v>March</v>
      </c>
      <c r="I6937" s="3">
        <v>44996</v>
      </c>
      <c r="J6937" s="3">
        <v>45002</v>
      </c>
      <c r="K6937" s="3" t="str">
        <f>TEXT(Table1[[#This Row],[delivery_date]]-Table1[[#This Row],[order_date]],"D")</f>
        <v>6</v>
      </c>
      <c r="L6937" s="2" t="s">
        <v>15</v>
      </c>
      <c r="M6937" s="2" t="s">
        <v>22</v>
      </c>
      <c r="N6937" s="2">
        <v>193.57</v>
      </c>
      <c r="O6937" s="2" t="s">
        <v>28</v>
      </c>
      <c r="P6937" s="2">
        <f t="shared" si="216"/>
        <v>2291.319</v>
      </c>
    </row>
    <row r="6938" spans="1:16" ht="14.25" customHeight="1" x14ac:dyDescent="0.35">
      <c r="A6938" s="2" t="s">
        <v>6969</v>
      </c>
      <c r="B6938" s="2" t="s">
        <v>25</v>
      </c>
      <c r="C6938" s="2" t="s">
        <v>36</v>
      </c>
      <c r="D6938" s="2">
        <v>2986.23</v>
      </c>
      <c r="E6938" s="2">
        <v>0.47</v>
      </c>
      <c r="F6938" s="2">
        <f t="shared" si="217"/>
        <v>1403.5281</v>
      </c>
      <c r="G6938" s="2">
        <v>8</v>
      </c>
      <c r="H6938" s="2" t="str">
        <f>TEXT(Table1[[#This Row],[order_date]],"mmmm")</f>
        <v>May</v>
      </c>
      <c r="I6938" s="3">
        <v>45433</v>
      </c>
      <c r="J6938" s="3">
        <v>45437</v>
      </c>
      <c r="K6938" s="3" t="str">
        <f>TEXT(Table1[[#This Row],[delivery_date]]-Table1[[#This Row],[order_date]],"D")</f>
        <v>4</v>
      </c>
      <c r="L6938" s="2" t="s">
        <v>31</v>
      </c>
      <c r="M6938" s="2" t="s">
        <v>16</v>
      </c>
      <c r="N6938" s="2">
        <v>584.33000000000004</v>
      </c>
      <c r="O6938" s="2" t="s">
        <v>39</v>
      </c>
      <c r="P6938" s="2">
        <f t="shared" si="216"/>
        <v>1582.7019</v>
      </c>
    </row>
    <row r="6939" spans="1:16" ht="14.25" customHeight="1" x14ac:dyDescent="0.35">
      <c r="A6939" s="2" t="s">
        <v>6970</v>
      </c>
      <c r="B6939" s="2" t="s">
        <v>41</v>
      </c>
      <c r="C6939" s="2" t="s">
        <v>33</v>
      </c>
      <c r="D6939" s="2">
        <v>4458.49</v>
      </c>
      <c r="E6939" s="2">
        <v>0.04</v>
      </c>
      <c r="F6939" s="2">
        <f t="shared" si="217"/>
        <v>178.33959999999999</v>
      </c>
      <c r="G6939" s="2">
        <v>3</v>
      </c>
      <c r="H6939" s="2" t="str">
        <f>TEXT(Table1[[#This Row],[order_date]],"mmmm")</f>
        <v>February</v>
      </c>
      <c r="I6939" s="3">
        <v>44983</v>
      </c>
      <c r="J6939" s="3">
        <v>44989</v>
      </c>
      <c r="K6939" s="3" t="str">
        <f>TEXT(Table1[[#This Row],[delivery_date]]-Table1[[#This Row],[order_date]],"D")</f>
        <v>6</v>
      </c>
      <c r="L6939" s="2" t="s">
        <v>21</v>
      </c>
      <c r="M6939" s="2" t="s">
        <v>27</v>
      </c>
      <c r="N6939" s="2">
        <v>914.3</v>
      </c>
      <c r="O6939" s="2" t="s">
        <v>17</v>
      </c>
      <c r="P6939" s="2">
        <f t="shared" si="216"/>
        <v>4280.1503999999995</v>
      </c>
    </row>
    <row r="6940" spans="1:16" ht="14.25" customHeight="1" x14ac:dyDescent="0.35">
      <c r="A6940" s="2" t="s">
        <v>6971</v>
      </c>
      <c r="B6940" s="2" t="s">
        <v>41</v>
      </c>
      <c r="C6940" s="2" t="s">
        <v>20</v>
      </c>
      <c r="D6940" s="2">
        <v>372.63</v>
      </c>
      <c r="E6940" s="2">
        <v>0.5</v>
      </c>
      <c r="F6940" s="2">
        <f t="shared" si="217"/>
        <v>186.315</v>
      </c>
      <c r="G6940" s="2">
        <v>9</v>
      </c>
      <c r="H6940" s="2" t="str">
        <f>TEXT(Table1[[#This Row],[order_date]],"mmmm")</f>
        <v>June</v>
      </c>
      <c r="I6940" s="3">
        <v>45464</v>
      </c>
      <c r="J6940" s="3">
        <v>45468</v>
      </c>
      <c r="K6940" s="3" t="str">
        <f>TEXT(Table1[[#This Row],[delivery_date]]-Table1[[#This Row],[order_date]],"D")</f>
        <v>4</v>
      </c>
      <c r="L6940" s="2" t="s">
        <v>31</v>
      </c>
      <c r="M6940" s="2" t="s">
        <v>22</v>
      </c>
      <c r="N6940" s="2">
        <v>77.87</v>
      </c>
      <c r="O6940" s="2" t="s">
        <v>28</v>
      </c>
      <c r="P6940" s="2">
        <f t="shared" si="216"/>
        <v>186.315</v>
      </c>
    </row>
    <row r="6941" spans="1:16" ht="14.25" customHeight="1" x14ac:dyDescent="0.35">
      <c r="A6941" s="2" t="s">
        <v>6972</v>
      </c>
      <c r="B6941" s="2" t="s">
        <v>41</v>
      </c>
      <c r="C6941" s="2" t="s">
        <v>26</v>
      </c>
      <c r="D6941" s="2">
        <v>4134.53</v>
      </c>
      <c r="E6941" s="2">
        <v>0.32</v>
      </c>
      <c r="F6941" s="2">
        <f t="shared" si="217"/>
        <v>1323.0496000000001</v>
      </c>
      <c r="G6941" s="2">
        <v>5</v>
      </c>
      <c r="H6941" s="2" t="str">
        <f>TEXT(Table1[[#This Row],[order_date]],"mmmm")</f>
        <v>November</v>
      </c>
      <c r="I6941" s="3">
        <v>45605</v>
      </c>
      <c r="J6941" s="3">
        <v>45611</v>
      </c>
      <c r="K6941" s="3" t="str">
        <f>TEXT(Table1[[#This Row],[delivery_date]]-Table1[[#This Row],[order_date]],"D")</f>
        <v>6</v>
      </c>
      <c r="L6941" s="2" t="s">
        <v>31</v>
      </c>
      <c r="M6941" s="2" t="s">
        <v>27</v>
      </c>
      <c r="N6941" s="2">
        <v>870.37</v>
      </c>
      <c r="O6941" s="2" t="s">
        <v>17</v>
      </c>
      <c r="P6941" s="2">
        <f t="shared" si="216"/>
        <v>2811.4803999999995</v>
      </c>
    </row>
    <row r="6942" spans="1:16" ht="14.25" customHeight="1" x14ac:dyDescent="0.35">
      <c r="A6942" s="2" t="s">
        <v>6973</v>
      </c>
      <c r="B6942" s="2" t="s">
        <v>19</v>
      </c>
      <c r="C6942" s="2" t="s">
        <v>36</v>
      </c>
      <c r="D6942" s="2">
        <v>4902.7700000000004</v>
      </c>
      <c r="E6942" s="2">
        <v>0.23</v>
      </c>
      <c r="F6942" s="2">
        <f t="shared" si="217"/>
        <v>1127.6371000000001</v>
      </c>
      <c r="G6942" s="2">
        <v>6</v>
      </c>
      <c r="H6942" s="2" t="str">
        <f>TEXT(Table1[[#This Row],[order_date]],"mmmm")</f>
        <v>June</v>
      </c>
      <c r="I6942" s="3">
        <v>45098</v>
      </c>
      <c r="J6942" s="3">
        <v>45099</v>
      </c>
      <c r="K6942" s="3" t="str">
        <f>TEXT(Table1[[#This Row],[delivery_date]]-Table1[[#This Row],[order_date]],"D")</f>
        <v>1</v>
      </c>
      <c r="L6942" s="2" t="s">
        <v>21</v>
      </c>
      <c r="M6942" s="2" t="s">
        <v>22</v>
      </c>
      <c r="N6942" s="2">
        <v>320.47000000000003</v>
      </c>
      <c r="O6942" s="2" t="s">
        <v>28</v>
      </c>
      <c r="P6942" s="2">
        <f t="shared" si="216"/>
        <v>3775.1329000000005</v>
      </c>
    </row>
    <row r="6943" spans="1:16" ht="14.25" customHeight="1" x14ac:dyDescent="0.35">
      <c r="A6943" s="2" t="s">
        <v>6974</v>
      </c>
      <c r="B6943" s="2" t="s">
        <v>41</v>
      </c>
      <c r="C6943" s="2" t="s">
        <v>26</v>
      </c>
      <c r="D6943" s="2">
        <v>3685.7</v>
      </c>
      <c r="E6943" s="2">
        <v>0.16</v>
      </c>
      <c r="F6943" s="2">
        <f t="shared" si="217"/>
        <v>589.71199999999999</v>
      </c>
      <c r="G6943" s="2">
        <v>4</v>
      </c>
      <c r="H6943" s="2" t="str">
        <f>TEXT(Table1[[#This Row],[order_date]],"mmmm")</f>
        <v>November</v>
      </c>
      <c r="I6943" s="3">
        <v>45246</v>
      </c>
      <c r="J6943" s="3">
        <v>45252</v>
      </c>
      <c r="K6943" s="3" t="str">
        <f>TEXT(Table1[[#This Row],[delivery_date]]-Table1[[#This Row],[order_date]],"D")</f>
        <v>6</v>
      </c>
      <c r="L6943" s="2" t="s">
        <v>21</v>
      </c>
      <c r="M6943" s="2" t="s">
        <v>22</v>
      </c>
      <c r="N6943" s="2">
        <v>651.71</v>
      </c>
      <c r="O6943" s="2" t="s">
        <v>28</v>
      </c>
      <c r="P6943" s="2">
        <f t="shared" si="216"/>
        <v>3095.9879999999998</v>
      </c>
    </row>
    <row r="6944" spans="1:16" ht="14.25" customHeight="1" x14ac:dyDescent="0.35">
      <c r="A6944" s="2" t="s">
        <v>6975</v>
      </c>
      <c r="B6944" s="2" t="s">
        <v>19</v>
      </c>
      <c r="C6944" s="2" t="s">
        <v>36</v>
      </c>
      <c r="D6944" s="2">
        <v>3713</v>
      </c>
      <c r="E6944" s="2">
        <v>0.2</v>
      </c>
      <c r="F6944" s="2">
        <f t="shared" si="217"/>
        <v>742.6</v>
      </c>
      <c r="G6944" s="2">
        <v>6</v>
      </c>
      <c r="H6944" s="2" t="str">
        <f>TEXT(Table1[[#This Row],[order_date]],"mmmm")</f>
        <v>May</v>
      </c>
      <c r="I6944" s="3">
        <v>45421</v>
      </c>
      <c r="J6944" s="3">
        <v>45424</v>
      </c>
      <c r="K6944" s="3" t="str">
        <f>TEXT(Table1[[#This Row],[delivery_date]]-Table1[[#This Row],[order_date]],"D")</f>
        <v>3</v>
      </c>
      <c r="L6944" s="2" t="s">
        <v>21</v>
      </c>
      <c r="M6944" s="2" t="s">
        <v>16</v>
      </c>
      <c r="N6944" s="2">
        <v>187.75</v>
      </c>
      <c r="O6944" s="2" t="s">
        <v>48</v>
      </c>
      <c r="P6944" s="2">
        <f t="shared" si="216"/>
        <v>2970.4</v>
      </c>
    </row>
    <row r="6945" spans="1:16" ht="14.25" customHeight="1" x14ac:dyDescent="0.35">
      <c r="A6945" s="2" t="s">
        <v>6976</v>
      </c>
      <c r="B6945" s="2" t="s">
        <v>25</v>
      </c>
      <c r="C6945" s="2" t="s">
        <v>36</v>
      </c>
      <c r="D6945" s="2">
        <v>1168.07</v>
      </c>
      <c r="E6945" s="2">
        <v>0.39</v>
      </c>
      <c r="F6945" s="2">
        <f t="shared" si="217"/>
        <v>455.54730000000001</v>
      </c>
      <c r="G6945" s="2">
        <v>9</v>
      </c>
      <c r="H6945" s="2" t="str">
        <f>TEXT(Table1[[#This Row],[order_date]],"mmmm")</f>
        <v>March</v>
      </c>
      <c r="I6945" s="3">
        <v>45358</v>
      </c>
      <c r="J6945" s="3">
        <v>45361</v>
      </c>
      <c r="K6945" s="3" t="str">
        <f>TEXT(Table1[[#This Row],[delivery_date]]-Table1[[#This Row],[order_date]],"D")</f>
        <v>3</v>
      </c>
      <c r="L6945" s="2" t="s">
        <v>15</v>
      </c>
      <c r="M6945" s="2" t="s">
        <v>22</v>
      </c>
      <c r="N6945" s="2">
        <v>326.49</v>
      </c>
      <c r="O6945" s="2" t="s">
        <v>48</v>
      </c>
      <c r="P6945" s="2">
        <f t="shared" si="216"/>
        <v>712.52269999999999</v>
      </c>
    </row>
    <row r="6946" spans="1:16" ht="14.25" customHeight="1" x14ac:dyDescent="0.35">
      <c r="A6946" s="2" t="s">
        <v>6977</v>
      </c>
      <c r="B6946" s="2" t="s">
        <v>13</v>
      </c>
      <c r="C6946" s="2" t="s">
        <v>14</v>
      </c>
      <c r="D6946" s="2">
        <v>2663.06</v>
      </c>
      <c r="E6946" s="2">
        <v>7.0000000000000007E-2</v>
      </c>
      <c r="F6946" s="2">
        <f t="shared" si="217"/>
        <v>186.41420000000002</v>
      </c>
      <c r="G6946" s="2">
        <v>7</v>
      </c>
      <c r="H6946" s="2" t="str">
        <f>TEXT(Table1[[#This Row],[order_date]],"mmmm")</f>
        <v>July</v>
      </c>
      <c r="I6946" s="3">
        <v>45121</v>
      </c>
      <c r="J6946" s="3">
        <v>45124</v>
      </c>
      <c r="K6946" s="3" t="str">
        <f>TEXT(Table1[[#This Row],[delivery_date]]-Table1[[#This Row],[order_date]],"D")</f>
        <v>3</v>
      </c>
      <c r="L6946" s="2" t="s">
        <v>31</v>
      </c>
      <c r="M6946" s="2" t="s">
        <v>16</v>
      </c>
      <c r="N6946" s="2">
        <v>144.41</v>
      </c>
      <c r="O6946" s="2" t="s">
        <v>48</v>
      </c>
      <c r="P6946" s="2">
        <f t="shared" si="216"/>
        <v>2476.6457999999998</v>
      </c>
    </row>
    <row r="6947" spans="1:16" ht="14.25" customHeight="1" x14ac:dyDescent="0.35">
      <c r="A6947" s="2" t="s">
        <v>6978</v>
      </c>
      <c r="B6947" s="2" t="s">
        <v>13</v>
      </c>
      <c r="C6947" s="2" t="s">
        <v>33</v>
      </c>
      <c r="D6947" s="2">
        <v>3559.11</v>
      </c>
      <c r="E6947" s="2">
        <v>0.13</v>
      </c>
      <c r="F6947" s="2">
        <f t="shared" si="217"/>
        <v>462.68430000000001</v>
      </c>
      <c r="G6947" s="2">
        <v>2</v>
      </c>
      <c r="H6947" s="2" t="str">
        <f>TEXT(Table1[[#This Row],[order_date]],"mmmm")</f>
        <v>February</v>
      </c>
      <c r="I6947" s="3">
        <v>44974</v>
      </c>
      <c r="J6947" s="3">
        <v>44978</v>
      </c>
      <c r="K6947" s="3" t="str">
        <f>TEXT(Table1[[#This Row],[delivery_date]]-Table1[[#This Row],[order_date]],"D")</f>
        <v>4</v>
      </c>
      <c r="L6947" s="2" t="s">
        <v>15</v>
      </c>
      <c r="M6947" s="2" t="s">
        <v>22</v>
      </c>
      <c r="N6947" s="2">
        <v>869.61</v>
      </c>
      <c r="O6947" s="2" t="s">
        <v>23</v>
      </c>
      <c r="P6947" s="2">
        <f t="shared" si="216"/>
        <v>3096.4257000000002</v>
      </c>
    </row>
    <row r="6948" spans="1:16" ht="14.25" customHeight="1" x14ac:dyDescent="0.35">
      <c r="A6948" s="2" t="s">
        <v>6979</v>
      </c>
      <c r="B6948" s="2" t="s">
        <v>13</v>
      </c>
      <c r="C6948" s="2" t="s">
        <v>20</v>
      </c>
      <c r="D6948" s="2">
        <v>3051.18</v>
      </c>
      <c r="E6948" s="2">
        <v>0.06</v>
      </c>
      <c r="F6948" s="2">
        <f t="shared" si="217"/>
        <v>183.07079999999999</v>
      </c>
      <c r="G6948" s="2">
        <v>6</v>
      </c>
      <c r="H6948" s="2" t="str">
        <f>TEXT(Table1[[#This Row],[order_date]],"mmmm")</f>
        <v>July</v>
      </c>
      <c r="I6948" s="3">
        <v>45478</v>
      </c>
      <c r="J6948" s="3">
        <v>45485</v>
      </c>
      <c r="K6948" s="3" t="str">
        <f>TEXT(Table1[[#This Row],[delivery_date]]-Table1[[#This Row],[order_date]],"D")</f>
        <v>7</v>
      </c>
      <c r="L6948" s="2" t="s">
        <v>15</v>
      </c>
      <c r="M6948" s="2" t="s">
        <v>22</v>
      </c>
      <c r="N6948" s="2">
        <v>335.75</v>
      </c>
      <c r="O6948" s="2" t="s">
        <v>23</v>
      </c>
      <c r="P6948" s="2">
        <f t="shared" si="216"/>
        <v>2868.1091999999999</v>
      </c>
    </row>
    <row r="6949" spans="1:16" ht="14.25" customHeight="1" x14ac:dyDescent="0.35">
      <c r="A6949" s="2" t="s">
        <v>6980</v>
      </c>
      <c r="B6949" s="2" t="s">
        <v>13</v>
      </c>
      <c r="C6949" s="2" t="s">
        <v>20</v>
      </c>
      <c r="D6949" s="2">
        <v>1987.14</v>
      </c>
      <c r="E6949" s="2">
        <v>0.21</v>
      </c>
      <c r="F6949" s="2">
        <f t="shared" si="217"/>
        <v>417.29939999999999</v>
      </c>
      <c r="G6949" s="2">
        <v>9</v>
      </c>
      <c r="H6949" s="2" t="str">
        <f>TEXT(Table1[[#This Row],[order_date]],"mmmm")</f>
        <v>June</v>
      </c>
      <c r="I6949" s="3">
        <v>45100</v>
      </c>
      <c r="J6949" s="3">
        <v>45107</v>
      </c>
      <c r="K6949" s="3" t="str">
        <f>TEXT(Table1[[#This Row],[delivery_date]]-Table1[[#This Row],[order_date]],"D")</f>
        <v>7</v>
      </c>
      <c r="L6949" s="2" t="s">
        <v>31</v>
      </c>
      <c r="M6949" s="2" t="s">
        <v>22</v>
      </c>
      <c r="N6949" s="2">
        <v>390.67</v>
      </c>
      <c r="O6949" s="2" t="s">
        <v>23</v>
      </c>
      <c r="P6949" s="2">
        <f t="shared" si="216"/>
        <v>1569.8406</v>
      </c>
    </row>
    <row r="6950" spans="1:16" ht="14.25" customHeight="1" x14ac:dyDescent="0.35">
      <c r="A6950" s="2" t="s">
        <v>6981</v>
      </c>
      <c r="B6950" s="2" t="s">
        <v>19</v>
      </c>
      <c r="C6950" s="2" t="s">
        <v>14</v>
      </c>
      <c r="D6950" s="2">
        <v>4706.58</v>
      </c>
      <c r="E6950" s="2">
        <v>0.19</v>
      </c>
      <c r="F6950" s="2">
        <f t="shared" si="217"/>
        <v>894.25019999999995</v>
      </c>
      <c r="G6950" s="2">
        <v>8</v>
      </c>
      <c r="H6950" s="2" t="str">
        <f>TEXT(Table1[[#This Row],[order_date]],"mmmm")</f>
        <v>December</v>
      </c>
      <c r="I6950" s="3">
        <v>45278</v>
      </c>
      <c r="J6950" s="3">
        <v>45280</v>
      </c>
      <c r="K6950" s="3" t="str">
        <f>TEXT(Table1[[#This Row],[delivery_date]]-Table1[[#This Row],[order_date]],"D")</f>
        <v>2</v>
      </c>
      <c r="L6950" s="2" t="s">
        <v>15</v>
      </c>
      <c r="M6950" s="2" t="s">
        <v>16</v>
      </c>
      <c r="N6950" s="2">
        <v>766.58</v>
      </c>
      <c r="O6950" s="2" t="s">
        <v>28</v>
      </c>
      <c r="P6950" s="2">
        <f t="shared" si="216"/>
        <v>3812.3298</v>
      </c>
    </row>
    <row r="6951" spans="1:16" ht="14.25" customHeight="1" x14ac:dyDescent="0.35">
      <c r="A6951" s="2" t="s">
        <v>6982</v>
      </c>
      <c r="B6951" s="2" t="s">
        <v>19</v>
      </c>
      <c r="C6951" s="2" t="s">
        <v>14</v>
      </c>
      <c r="D6951" s="2">
        <v>2618.54</v>
      </c>
      <c r="E6951" s="2">
        <v>0.32</v>
      </c>
      <c r="F6951" s="2">
        <f t="shared" si="217"/>
        <v>837.93280000000004</v>
      </c>
      <c r="G6951" s="2">
        <v>1</v>
      </c>
      <c r="H6951" s="2" t="str">
        <f>TEXT(Table1[[#This Row],[order_date]],"mmmm")</f>
        <v>February</v>
      </c>
      <c r="I6951" s="3">
        <v>45324</v>
      </c>
      <c r="J6951" s="3">
        <v>45329</v>
      </c>
      <c r="K6951" s="3" t="str">
        <f>TEXT(Table1[[#This Row],[delivery_date]]-Table1[[#This Row],[order_date]],"D")</f>
        <v>5</v>
      </c>
      <c r="L6951" s="2" t="s">
        <v>15</v>
      </c>
      <c r="M6951" s="2" t="s">
        <v>16</v>
      </c>
      <c r="N6951" s="2">
        <v>486.93</v>
      </c>
      <c r="O6951" s="2" t="s">
        <v>17</v>
      </c>
      <c r="P6951" s="2">
        <f t="shared" si="216"/>
        <v>1780.6071999999999</v>
      </c>
    </row>
    <row r="6952" spans="1:16" ht="14.25" customHeight="1" x14ac:dyDescent="0.35">
      <c r="A6952" s="2" t="s">
        <v>6983</v>
      </c>
      <c r="B6952" s="2" t="s">
        <v>41</v>
      </c>
      <c r="C6952" s="2" t="s">
        <v>20</v>
      </c>
      <c r="D6952" s="2">
        <v>4852.3900000000003</v>
      </c>
      <c r="E6952" s="2">
        <v>0.5</v>
      </c>
      <c r="F6952" s="2">
        <f t="shared" si="217"/>
        <v>2426.1950000000002</v>
      </c>
      <c r="G6952" s="2">
        <v>5</v>
      </c>
      <c r="H6952" s="2" t="str">
        <f>TEXT(Table1[[#This Row],[order_date]],"mmmm")</f>
        <v>December</v>
      </c>
      <c r="I6952" s="3">
        <v>45649</v>
      </c>
      <c r="J6952" s="3">
        <v>45652</v>
      </c>
      <c r="K6952" s="3" t="str">
        <f>TEXT(Table1[[#This Row],[delivery_date]]-Table1[[#This Row],[order_date]],"D")</f>
        <v>3</v>
      </c>
      <c r="L6952" s="2" t="s">
        <v>21</v>
      </c>
      <c r="M6952" s="2" t="s">
        <v>16</v>
      </c>
      <c r="N6952" s="2">
        <v>971.93</v>
      </c>
      <c r="O6952" s="2" t="s">
        <v>28</v>
      </c>
      <c r="P6952" s="2">
        <f t="shared" si="216"/>
        <v>2426.1950000000002</v>
      </c>
    </row>
    <row r="6953" spans="1:16" ht="14.25" customHeight="1" x14ac:dyDescent="0.35">
      <c r="A6953" s="2" t="s">
        <v>6984</v>
      </c>
      <c r="B6953" s="2" t="s">
        <v>19</v>
      </c>
      <c r="C6953" s="2" t="s">
        <v>20</v>
      </c>
      <c r="D6953" s="2">
        <v>2862.99</v>
      </c>
      <c r="E6953" s="2">
        <v>0.45</v>
      </c>
      <c r="F6953" s="2">
        <f t="shared" si="217"/>
        <v>1288.3454999999999</v>
      </c>
      <c r="G6953" s="2">
        <v>6</v>
      </c>
      <c r="H6953" s="2" t="str">
        <f>TEXT(Table1[[#This Row],[order_date]],"mmmm")</f>
        <v>September</v>
      </c>
      <c r="I6953" s="3">
        <v>45186</v>
      </c>
      <c r="J6953" s="3">
        <v>45191</v>
      </c>
      <c r="K6953" s="3" t="str">
        <f>TEXT(Table1[[#This Row],[delivery_date]]-Table1[[#This Row],[order_date]],"D")</f>
        <v>5</v>
      </c>
      <c r="L6953" s="2" t="s">
        <v>21</v>
      </c>
      <c r="M6953" s="2" t="s">
        <v>27</v>
      </c>
      <c r="N6953" s="2">
        <v>846.9</v>
      </c>
      <c r="O6953" s="2" t="s">
        <v>23</v>
      </c>
      <c r="P6953" s="2">
        <f t="shared" si="216"/>
        <v>1574.6444999999999</v>
      </c>
    </row>
    <row r="6954" spans="1:16" ht="14.25" customHeight="1" x14ac:dyDescent="0.35">
      <c r="A6954" s="2" t="s">
        <v>6985</v>
      </c>
      <c r="B6954" s="2" t="s">
        <v>41</v>
      </c>
      <c r="C6954" s="2" t="s">
        <v>33</v>
      </c>
      <c r="D6954" s="2">
        <v>3987.58</v>
      </c>
      <c r="E6954" s="2">
        <v>0.44</v>
      </c>
      <c r="F6954" s="2">
        <f t="shared" si="217"/>
        <v>1754.5352</v>
      </c>
      <c r="G6954" s="2">
        <v>9</v>
      </c>
      <c r="H6954" s="2" t="str">
        <f>TEXT(Table1[[#This Row],[order_date]],"mmmm")</f>
        <v>October</v>
      </c>
      <c r="I6954" s="3">
        <v>45578</v>
      </c>
      <c r="J6954" s="3">
        <v>45580</v>
      </c>
      <c r="K6954" s="3" t="str">
        <f>TEXT(Table1[[#This Row],[delivery_date]]-Table1[[#This Row],[order_date]],"D")</f>
        <v>2</v>
      </c>
      <c r="L6954" s="2" t="s">
        <v>21</v>
      </c>
      <c r="M6954" s="2" t="s">
        <v>22</v>
      </c>
      <c r="N6954" s="2">
        <v>978.47</v>
      </c>
      <c r="O6954" s="2" t="s">
        <v>28</v>
      </c>
      <c r="P6954" s="2">
        <f t="shared" si="216"/>
        <v>2233.0447999999997</v>
      </c>
    </row>
    <row r="6955" spans="1:16" ht="14.25" customHeight="1" x14ac:dyDescent="0.35">
      <c r="A6955" s="2" t="s">
        <v>6986</v>
      </c>
      <c r="B6955" s="2" t="s">
        <v>41</v>
      </c>
      <c r="C6955" s="2" t="s">
        <v>36</v>
      </c>
      <c r="D6955" s="2">
        <v>3735.91</v>
      </c>
      <c r="E6955" s="2">
        <v>0.32</v>
      </c>
      <c r="F6955" s="2">
        <f t="shared" si="217"/>
        <v>1195.4911999999999</v>
      </c>
      <c r="G6955" s="2">
        <v>4</v>
      </c>
      <c r="H6955" s="2" t="str">
        <f>TEXT(Table1[[#This Row],[order_date]],"mmmm")</f>
        <v>May</v>
      </c>
      <c r="I6955" s="3">
        <v>45437</v>
      </c>
      <c r="J6955" s="3">
        <v>45441</v>
      </c>
      <c r="K6955" s="3" t="str">
        <f>TEXT(Table1[[#This Row],[delivery_date]]-Table1[[#This Row],[order_date]],"D")</f>
        <v>4</v>
      </c>
      <c r="L6955" s="2" t="s">
        <v>15</v>
      </c>
      <c r="M6955" s="2" t="s">
        <v>27</v>
      </c>
      <c r="N6955" s="2">
        <v>935.45</v>
      </c>
      <c r="O6955" s="2" t="s">
        <v>48</v>
      </c>
      <c r="P6955" s="2">
        <f t="shared" si="216"/>
        <v>2540.4187999999999</v>
      </c>
    </row>
    <row r="6956" spans="1:16" ht="14.25" customHeight="1" x14ac:dyDescent="0.35">
      <c r="A6956" s="2" t="s">
        <v>6987</v>
      </c>
      <c r="B6956" s="2" t="s">
        <v>13</v>
      </c>
      <c r="C6956" s="2" t="s">
        <v>33</v>
      </c>
      <c r="D6956" s="2">
        <v>3338.04</v>
      </c>
      <c r="E6956" s="2">
        <v>0.14000000000000001</v>
      </c>
      <c r="F6956" s="2">
        <f t="shared" si="217"/>
        <v>467.32560000000007</v>
      </c>
      <c r="G6956" s="2">
        <v>1</v>
      </c>
      <c r="H6956" s="2" t="str">
        <f>TEXT(Table1[[#This Row],[order_date]],"mmmm")</f>
        <v>January</v>
      </c>
      <c r="I6956" s="3">
        <v>45300</v>
      </c>
      <c r="J6956" s="3">
        <v>45305</v>
      </c>
      <c r="K6956" s="3" t="str">
        <f>TEXT(Table1[[#This Row],[delivery_date]]-Table1[[#This Row],[order_date]],"D")</f>
        <v>5</v>
      </c>
      <c r="L6956" s="2" t="s">
        <v>15</v>
      </c>
      <c r="M6956" s="2" t="s">
        <v>16</v>
      </c>
      <c r="N6956" s="2">
        <v>915.3</v>
      </c>
      <c r="O6956" s="2" t="s">
        <v>17</v>
      </c>
      <c r="P6956" s="2">
        <f t="shared" si="216"/>
        <v>2870.7143999999998</v>
      </c>
    </row>
    <row r="6957" spans="1:16" ht="14.25" customHeight="1" x14ac:dyDescent="0.35">
      <c r="A6957" s="2" t="s">
        <v>6988</v>
      </c>
      <c r="B6957" s="2" t="s">
        <v>19</v>
      </c>
      <c r="C6957" s="2" t="s">
        <v>20</v>
      </c>
      <c r="D6957" s="2">
        <v>170.86</v>
      </c>
      <c r="E6957" s="2">
        <v>0.19</v>
      </c>
      <c r="F6957" s="2">
        <f t="shared" si="217"/>
        <v>32.4634</v>
      </c>
      <c r="G6957" s="2">
        <v>6</v>
      </c>
      <c r="H6957" s="2" t="str">
        <f>TEXT(Table1[[#This Row],[order_date]],"mmmm")</f>
        <v>August</v>
      </c>
      <c r="I6957" s="3">
        <v>45166</v>
      </c>
      <c r="J6957" s="3">
        <v>45172</v>
      </c>
      <c r="K6957" s="3" t="str">
        <f>TEXT(Table1[[#This Row],[delivery_date]]-Table1[[#This Row],[order_date]],"D")</f>
        <v>6</v>
      </c>
      <c r="L6957" s="2" t="s">
        <v>21</v>
      </c>
      <c r="M6957" s="2" t="s">
        <v>27</v>
      </c>
      <c r="N6957" s="2">
        <v>47.45</v>
      </c>
      <c r="O6957" s="2" t="s">
        <v>28</v>
      </c>
      <c r="P6957" s="2">
        <f t="shared" si="216"/>
        <v>138.39660000000001</v>
      </c>
    </row>
    <row r="6958" spans="1:16" ht="14.25" customHeight="1" x14ac:dyDescent="0.35">
      <c r="A6958" s="2" t="s">
        <v>6989</v>
      </c>
      <c r="B6958" s="2" t="s">
        <v>19</v>
      </c>
      <c r="C6958" s="2" t="s">
        <v>36</v>
      </c>
      <c r="D6958" s="2">
        <v>479.4</v>
      </c>
      <c r="E6958" s="2">
        <v>0.13</v>
      </c>
      <c r="F6958" s="2">
        <f t="shared" si="217"/>
        <v>62.321999999999996</v>
      </c>
      <c r="G6958" s="2">
        <v>9</v>
      </c>
      <c r="H6958" s="2" t="str">
        <f>TEXT(Table1[[#This Row],[order_date]],"mmmm")</f>
        <v>October</v>
      </c>
      <c r="I6958" s="3">
        <v>45569</v>
      </c>
      <c r="J6958" s="3">
        <v>45575</v>
      </c>
      <c r="K6958" s="3" t="str">
        <f>TEXT(Table1[[#This Row],[delivery_date]]-Table1[[#This Row],[order_date]],"D")</f>
        <v>6</v>
      </c>
      <c r="L6958" s="2" t="s">
        <v>31</v>
      </c>
      <c r="M6958" s="2" t="s">
        <v>22</v>
      </c>
      <c r="N6958" s="2">
        <v>126.23</v>
      </c>
      <c r="O6958" s="2" t="s">
        <v>17</v>
      </c>
      <c r="P6958" s="2">
        <f t="shared" si="216"/>
        <v>417.07799999999997</v>
      </c>
    </row>
    <row r="6959" spans="1:16" ht="14.25" customHeight="1" x14ac:dyDescent="0.35">
      <c r="A6959" s="2" t="s">
        <v>6990</v>
      </c>
      <c r="B6959" s="2" t="s">
        <v>41</v>
      </c>
      <c r="C6959" s="2" t="s">
        <v>20</v>
      </c>
      <c r="D6959" s="2">
        <v>2949.27</v>
      </c>
      <c r="E6959" s="2">
        <v>7.0000000000000007E-2</v>
      </c>
      <c r="F6959" s="2">
        <f t="shared" si="217"/>
        <v>206.44890000000001</v>
      </c>
      <c r="G6959" s="2">
        <v>6</v>
      </c>
      <c r="H6959" s="2" t="str">
        <f>TEXT(Table1[[#This Row],[order_date]],"mmmm")</f>
        <v>January</v>
      </c>
      <c r="I6959" s="3">
        <v>44929</v>
      </c>
      <c r="J6959" s="3">
        <v>44936</v>
      </c>
      <c r="K6959" s="3" t="str">
        <f>TEXT(Table1[[#This Row],[delivery_date]]-Table1[[#This Row],[order_date]],"D")</f>
        <v>7</v>
      </c>
      <c r="L6959" s="2" t="s">
        <v>21</v>
      </c>
      <c r="M6959" s="2" t="s">
        <v>16</v>
      </c>
      <c r="N6959" s="2">
        <v>700.11</v>
      </c>
      <c r="O6959" s="2" t="s">
        <v>28</v>
      </c>
      <c r="P6959" s="2">
        <f t="shared" si="216"/>
        <v>2742.8211000000001</v>
      </c>
    </row>
    <row r="6960" spans="1:16" ht="14.25" customHeight="1" x14ac:dyDescent="0.35">
      <c r="A6960" s="2" t="s">
        <v>6991</v>
      </c>
      <c r="B6960" s="2" t="s">
        <v>41</v>
      </c>
      <c r="C6960" s="2" t="s">
        <v>33</v>
      </c>
      <c r="D6960" s="2">
        <v>4567.7299999999996</v>
      </c>
      <c r="E6960" s="2">
        <v>0.22</v>
      </c>
      <c r="F6960" s="2">
        <f t="shared" si="217"/>
        <v>1004.9005999999999</v>
      </c>
      <c r="G6960" s="2">
        <v>7</v>
      </c>
      <c r="H6960" s="2" t="str">
        <f>TEXT(Table1[[#This Row],[order_date]],"mmmm")</f>
        <v>September</v>
      </c>
      <c r="I6960" s="3">
        <v>45563</v>
      </c>
      <c r="J6960" s="3">
        <v>45570</v>
      </c>
      <c r="K6960" s="3" t="str">
        <f>TEXT(Table1[[#This Row],[delivery_date]]-Table1[[#This Row],[order_date]],"D")</f>
        <v>7</v>
      </c>
      <c r="L6960" s="2" t="s">
        <v>31</v>
      </c>
      <c r="M6960" s="2" t="s">
        <v>22</v>
      </c>
      <c r="N6960" s="2">
        <v>229.22</v>
      </c>
      <c r="O6960" s="2" t="s">
        <v>34</v>
      </c>
      <c r="P6960" s="2">
        <f t="shared" si="216"/>
        <v>3562.8293999999996</v>
      </c>
    </row>
    <row r="6961" spans="1:16" ht="14.25" customHeight="1" x14ac:dyDescent="0.35">
      <c r="A6961" s="2" t="s">
        <v>6992</v>
      </c>
      <c r="B6961" s="2" t="s">
        <v>25</v>
      </c>
      <c r="C6961" s="2" t="s">
        <v>33</v>
      </c>
      <c r="D6961" s="2">
        <v>3045.59</v>
      </c>
      <c r="E6961" s="2">
        <v>0.45</v>
      </c>
      <c r="F6961" s="2">
        <f t="shared" si="217"/>
        <v>1370.5155000000002</v>
      </c>
      <c r="G6961" s="2">
        <v>4</v>
      </c>
      <c r="H6961" s="2" t="str">
        <f>TEXT(Table1[[#This Row],[order_date]],"mmmm")</f>
        <v>October</v>
      </c>
      <c r="I6961" s="3">
        <v>45224</v>
      </c>
      <c r="J6961" s="3">
        <v>45231</v>
      </c>
      <c r="K6961" s="3" t="str">
        <f>TEXT(Table1[[#This Row],[delivery_date]]-Table1[[#This Row],[order_date]],"D")</f>
        <v>7</v>
      </c>
      <c r="L6961" s="2" t="s">
        <v>31</v>
      </c>
      <c r="M6961" s="2" t="s">
        <v>16</v>
      </c>
      <c r="N6961" s="2">
        <v>610.34</v>
      </c>
      <c r="O6961" s="2" t="s">
        <v>23</v>
      </c>
      <c r="P6961" s="2">
        <f t="shared" si="216"/>
        <v>1675.0744999999999</v>
      </c>
    </row>
    <row r="6962" spans="1:16" ht="14.25" customHeight="1" x14ac:dyDescent="0.35">
      <c r="A6962" s="2" t="s">
        <v>6993</v>
      </c>
      <c r="B6962" s="2" t="s">
        <v>25</v>
      </c>
      <c r="C6962" s="2" t="s">
        <v>33</v>
      </c>
      <c r="D6962" s="2">
        <v>1256.3800000000001</v>
      </c>
      <c r="E6962" s="2">
        <v>0.37</v>
      </c>
      <c r="F6962" s="2">
        <f t="shared" si="217"/>
        <v>464.86060000000003</v>
      </c>
      <c r="G6962" s="2">
        <v>2</v>
      </c>
      <c r="H6962" s="2" t="str">
        <f>TEXT(Table1[[#This Row],[order_date]],"mmmm")</f>
        <v>September</v>
      </c>
      <c r="I6962" s="3">
        <v>45175</v>
      </c>
      <c r="J6962" s="3">
        <v>45178</v>
      </c>
      <c r="K6962" s="3" t="str">
        <f>TEXT(Table1[[#This Row],[delivery_date]]-Table1[[#This Row],[order_date]],"D")</f>
        <v>3</v>
      </c>
      <c r="L6962" s="2" t="s">
        <v>15</v>
      </c>
      <c r="M6962" s="2" t="s">
        <v>27</v>
      </c>
      <c r="N6962" s="2">
        <v>83.6</v>
      </c>
      <c r="O6962" s="2" t="s">
        <v>39</v>
      </c>
      <c r="P6962" s="2">
        <f t="shared" si="216"/>
        <v>791.51940000000013</v>
      </c>
    </row>
    <row r="6963" spans="1:16" ht="14.25" customHeight="1" x14ac:dyDescent="0.35">
      <c r="A6963" s="2" t="s">
        <v>6994</v>
      </c>
      <c r="B6963" s="2" t="s">
        <v>41</v>
      </c>
      <c r="C6963" s="2" t="s">
        <v>36</v>
      </c>
      <c r="D6963" s="2">
        <v>1669.07</v>
      </c>
      <c r="E6963" s="2">
        <v>0.49</v>
      </c>
      <c r="F6963" s="2">
        <f t="shared" si="217"/>
        <v>817.84429999999998</v>
      </c>
      <c r="G6963" s="2">
        <v>3</v>
      </c>
      <c r="H6963" s="2" t="str">
        <f>TEXT(Table1[[#This Row],[order_date]],"mmmm")</f>
        <v>April</v>
      </c>
      <c r="I6963" s="3">
        <v>45390</v>
      </c>
      <c r="J6963" s="3">
        <v>45395</v>
      </c>
      <c r="K6963" s="3" t="str">
        <f>TEXT(Table1[[#This Row],[delivery_date]]-Table1[[#This Row],[order_date]],"D")</f>
        <v>5</v>
      </c>
      <c r="L6963" s="2" t="s">
        <v>21</v>
      </c>
      <c r="M6963" s="2" t="s">
        <v>16</v>
      </c>
      <c r="N6963" s="2">
        <v>88.6</v>
      </c>
      <c r="O6963" s="2" t="s">
        <v>28</v>
      </c>
      <c r="P6963" s="2">
        <f t="shared" si="216"/>
        <v>851.22569999999996</v>
      </c>
    </row>
    <row r="6964" spans="1:16" ht="14.25" customHeight="1" x14ac:dyDescent="0.35">
      <c r="A6964" s="2" t="s">
        <v>6995</v>
      </c>
      <c r="B6964" s="2" t="s">
        <v>25</v>
      </c>
      <c r="C6964" s="2" t="s">
        <v>26</v>
      </c>
      <c r="D6964" s="2">
        <v>3153.48</v>
      </c>
      <c r="E6964" s="2">
        <v>0.1</v>
      </c>
      <c r="F6964" s="2">
        <f t="shared" si="217"/>
        <v>315.34800000000001</v>
      </c>
      <c r="G6964" s="2">
        <v>1</v>
      </c>
      <c r="H6964" s="2" t="str">
        <f>TEXT(Table1[[#This Row],[order_date]],"mmmm")</f>
        <v>May</v>
      </c>
      <c r="I6964" s="3">
        <v>45073</v>
      </c>
      <c r="J6964" s="3">
        <v>45074</v>
      </c>
      <c r="K6964" s="3" t="str">
        <f>TEXT(Table1[[#This Row],[delivery_date]]-Table1[[#This Row],[order_date]],"D")</f>
        <v>1</v>
      </c>
      <c r="L6964" s="2" t="s">
        <v>31</v>
      </c>
      <c r="M6964" s="2" t="s">
        <v>16</v>
      </c>
      <c r="N6964" s="2">
        <v>173.62</v>
      </c>
      <c r="O6964" s="2" t="s">
        <v>17</v>
      </c>
      <c r="P6964" s="2">
        <f t="shared" si="216"/>
        <v>2838.1320000000001</v>
      </c>
    </row>
    <row r="6965" spans="1:16" ht="14.25" customHeight="1" x14ac:dyDescent="0.35">
      <c r="A6965" s="2" t="s">
        <v>6996</v>
      </c>
      <c r="B6965" s="2" t="s">
        <v>25</v>
      </c>
      <c r="C6965" s="2" t="s">
        <v>26</v>
      </c>
      <c r="D6965" s="2">
        <v>3025.57</v>
      </c>
      <c r="E6965" s="2">
        <v>0.25</v>
      </c>
      <c r="F6965" s="2">
        <f t="shared" si="217"/>
        <v>756.39250000000004</v>
      </c>
      <c r="G6965" s="2">
        <v>2</v>
      </c>
      <c r="H6965" s="2" t="str">
        <f>TEXT(Table1[[#This Row],[order_date]],"mmmm")</f>
        <v>June</v>
      </c>
      <c r="I6965" s="3">
        <v>45082</v>
      </c>
      <c r="J6965" s="3">
        <v>45084</v>
      </c>
      <c r="K6965" s="3" t="str">
        <f>TEXT(Table1[[#This Row],[delivery_date]]-Table1[[#This Row],[order_date]],"D")</f>
        <v>2</v>
      </c>
      <c r="L6965" s="2" t="s">
        <v>15</v>
      </c>
      <c r="M6965" s="2" t="s">
        <v>16</v>
      </c>
      <c r="N6965" s="2">
        <v>857.95</v>
      </c>
      <c r="O6965" s="2" t="s">
        <v>23</v>
      </c>
      <c r="P6965" s="2">
        <f t="shared" si="216"/>
        <v>2269.1775000000002</v>
      </c>
    </row>
    <row r="6966" spans="1:16" ht="14.25" customHeight="1" x14ac:dyDescent="0.35">
      <c r="A6966" s="2" t="s">
        <v>6997</v>
      </c>
      <c r="B6966" s="2" t="s">
        <v>41</v>
      </c>
      <c r="C6966" s="2" t="s">
        <v>20</v>
      </c>
      <c r="D6966" s="2">
        <v>4782.9399999999996</v>
      </c>
      <c r="E6966" s="2">
        <v>0.4</v>
      </c>
      <c r="F6966" s="2">
        <f t="shared" si="217"/>
        <v>1913.1759999999999</v>
      </c>
      <c r="G6966" s="2">
        <v>7</v>
      </c>
      <c r="H6966" s="2" t="str">
        <f>TEXT(Table1[[#This Row],[order_date]],"mmmm")</f>
        <v>October</v>
      </c>
      <c r="I6966" s="3">
        <v>45220</v>
      </c>
      <c r="J6966" s="3">
        <v>45221</v>
      </c>
      <c r="K6966" s="3" t="str">
        <f>TEXT(Table1[[#This Row],[delivery_date]]-Table1[[#This Row],[order_date]],"D")</f>
        <v>1</v>
      </c>
      <c r="L6966" s="2" t="s">
        <v>15</v>
      </c>
      <c r="M6966" s="2" t="s">
        <v>16</v>
      </c>
      <c r="N6966" s="2">
        <v>582.09</v>
      </c>
      <c r="O6966" s="2" t="s">
        <v>48</v>
      </c>
      <c r="P6966" s="2">
        <f t="shared" si="216"/>
        <v>2869.7639999999997</v>
      </c>
    </row>
    <row r="6967" spans="1:16" ht="14.25" customHeight="1" x14ac:dyDescent="0.35">
      <c r="A6967" s="2" t="s">
        <v>6998</v>
      </c>
      <c r="B6967" s="2" t="s">
        <v>41</v>
      </c>
      <c r="C6967" s="2" t="s">
        <v>36</v>
      </c>
      <c r="D6967" s="2">
        <v>2692.51</v>
      </c>
      <c r="E6967" s="2">
        <v>0.23</v>
      </c>
      <c r="F6967" s="2">
        <f t="shared" si="217"/>
        <v>619.27730000000008</v>
      </c>
      <c r="G6967" s="2">
        <v>9</v>
      </c>
      <c r="H6967" s="2" t="str">
        <f>TEXT(Table1[[#This Row],[order_date]],"mmmm")</f>
        <v>April</v>
      </c>
      <c r="I6967" s="3">
        <v>45043</v>
      </c>
      <c r="J6967" s="3">
        <v>45049</v>
      </c>
      <c r="K6967" s="3" t="str">
        <f>TEXT(Table1[[#This Row],[delivery_date]]-Table1[[#This Row],[order_date]],"D")</f>
        <v>6</v>
      </c>
      <c r="L6967" s="2" t="s">
        <v>15</v>
      </c>
      <c r="M6967" s="2" t="s">
        <v>22</v>
      </c>
      <c r="N6967" s="2">
        <v>517.87</v>
      </c>
      <c r="O6967" s="2" t="s">
        <v>39</v>
      </c>
      <c r="P6967" s="2">
        <f t="shared" si="216"/>
        <v>2073.2327</v>
      </c>
    </row>
    <row r="6968" spans="1:16" ht="14.25" customHeight="1" x14ac:dyDescent="0.35">
      <c r="A6968" s="2" t="s">
        <v>6999</v>
      </c>
      <c r="B6968" s="2" t="s">
        <v>19</v>
      </c>
      <c r="C6968" s="2" t="s">
        <v>14</v>
      </c>
      <c r="D6968" s="2">
        <v>1839.57</v>
      </c>
      <c r="E6968" s="2">
        <v>0.18</v>
      </c>
      <c r="F6968" s="2">
        <f t="shared" si="217"/>
        <v>331.12259999999998</v>
      </c>
      <c r="G6968" s="2">
        <v>9</v>
      </c>
      <c r="H6968" s="2" t="str">
        <f>TEXT(Table1[[#This Row],[order_date]],"mmmm")</f>
        <v>May</v>
      </c>
      <c r="I6968" s="3">
        <v>45430</v>
      </c>
      <c r="J6968" s="3">
        <v>45432</v>
      </c>
      <c r="K6968" s="3" t="str">
        <f>TEXT(Table1[[#This Row],[delivery_date]]-Table1[[#This Row],[order_date]],"D")</f>
        <v>2</v>
      </c>
      <c r="L6968" s="2" t="s">
        <v>21</v>
      </c>
      <c r="M6968" s="2" t="s">
        <v>27</v>
      </c>
      <c r="N6968" s="2">
        <v>179.56</v>
      </c>
      <c r="O6968" s="2" t="s">
        <v>39</v>
      </c>
      <c r="P6968" s="2">
        <f t="shared" si="216"/>
        <v>1508.4474</v>
      </c>
    </row>
    <row r="6969" spans="1:16" ht="14.25" customHeight="1" x14ac:dyDescent="0.35">
      <c r="A6969" s="2" t="s">
        <v>7000</v>
      </c>
      <c r="B6969" s="2" t="s">
        <v>41</v>
      </c>
      <c r="C6969" s="2" t="s">
        <v>26</v>
      </c>
      <c r="D6969" s="2">
        <v>2672.46</v>
      </c>
      <c r="E6969" s="2">
        <v>0.41</v>
      </c>
      <c r="F6969" s="2">
        <f t="shared" si="217"/>
        <v>1095.7085999999999</v>
      </c>
      <c r="G6969" s="2">
        <v>9</v>
      </c>
      <c r="H6969" s="2" t="str">
        <f>TEXT(Table1[[#This Row],[order_date]],"mmmm")</f>
        <v>October</v>
      </c>
      <c r="I6969" s="3">
        <v>45575</v>
      </c>
      <c r="J6969" s="3">
        <v>45581</v>
      </c>
      <c r="K6969" s="3" t="str">
        <f>TEXT(Table1[[#This Row],[delivery_date]]-Table1[[#This Row],[order_date]],"D")</f>
        <v>6</v>
      </c>
      <c r="L6969" s="2" t="s">
        <v>15</v>
      </c>
      <c r="M6969" s="2" t="s">
        <v>22</v>
      </c>
      <c r="N6969" s="2">
        <v>639.42999999999995</v>
      </c>
      <c r="O6969" s="2" t="s">
        <v>34</v>
      </c>
      <c r="P6969" s="2">
        <f t="shared" si="216"/>
        <v>1576.7514000000001</v>
      </c>
    </row>
    <row r="6970" spans="1:16" ht="14.25" customHeight="1" x14ac:dyDescent="0.35">
      <c r="A6970" s="2" t="s">
        <v>7001</v>
      </c>
      <c r="B6970" s="2" t="s">
        <v>41</v>
      </c>
      <c r="C6970" s="2" t="s">
        <v>36</v>
      </c>
      <c r="D6970" s="2">
        <v>3952.55</v>
      </c>
      <c r="E6970" s="2">
        <v>0.22</v>
      </c>
      <c r="F6970" s="2">
        <f t="shared" si="217"/>
        <v>869.56100000000004</v>
      </c>
      <c r="G6970" s="2">
        <v>1</v>
      </c>
      <c r="H6970" s="2" t="str">
        <f>TEXT(Table1[[#This Row],[order_date]],"mmmm")</f>
        <v>November</v>
      </c>
      <c r="I6970" s="3">
        <v>45622</v>
      </c>
      <c r="J6970" s="3">
        <v>45624</v>
      </c>
      <c r="K6970" s="3" t="str">
        <f>TEXT(Table1[[#This Row],[delivery_date]]-Table1[[#This Row],[order_date]],"D")</f>
        <v>2</v>
      </c>
      <c r="L6970" s="2" t="s">
        <v>15</v>
      </c>
      <c r="M6970" s="2" t="s">
        <v>27</v>
      </c>
      <c r="N6970" s="2">
        <v>995.83</v>
      </c>
      <c r="O6970" s="2" t="s">
        <v>34</v>
      </c>
      <c r="P6970" s="2">
        <f t="shared" si="216"/>
        <v>3082.989</v>
      </c>
    </row>
    <row r="6971" spans="1:16" ht="14.25" customHeight="1" x14ac:dyDescent="0.35">
      <c r="A6971" s="2" t="s">
        <v>7002</v>
      </c>
      <c r="B6971" s="2" t="s">
        <v>13</v>
      </c>
      <c r="C6971" s="2" t="s">
        <v>36</v>
      </c>
      <c r="D6971" s="2">
        <v>2747.78</v>
      </c>
      <c r="E6971" s="2">
        <v>0.46</v>
      </c>
      <c r="F6971" s="2">
        <f t="shared" si="217"/>
        <v>1263.9788000000001</v>
      </c>
      <c r="G6971" s="2">
        <v>7</v>
      </c>
      <c r="H6971" s="2" t="str">
        <f>TEXT(Table1[[#This Row],[order_date]],"mmmm")</f>
        <v>April</v>
      </c>
      <c r="I6971" s="3">
        <v>45036</v>
      </c>
      <c r="J6971" s="3">
        <v>45043</v>
      </c>
      <c r="K6971" s="3" t="str">
        <f>TEXT(Table1[[#This Row],[delivery_date]]-Table1[[#This Row],[order_date]],"D")</f>
        <v>7</v>
      </c>
      <c r="L6971" s="2" t="s">
        <v>31</v>
      </c>
      <c r="M6971" s="2" t="s">
        <v>27</v>
      </c>
      <c r="N6971" s="2">
        <v>380.47</v>
      </c>
      <c r="O6971" s="2" t="s">
        <v>28</v>
      </c>
      <c r="P6971" s="2">
        <f t="shared" si="216"/>
        <v>1483.8012000000001</v>
      </c>
    </row>
    <row r="6972" spans="1:16" ht="14.25" customHeight="1" x14ac:dyDescent="0.35">
      <c r="A6972" s="2" t="s">
        <v>7003</v>
      </c>
      <c r="B6972" s="2" t="s">
        <v>19</v>
      </c>
      <c r="C6972" s="2" t="s">
        <v>26</v>
      </c>
      <c r="D6972" s="2">
        <v>1697.66</v>
      </c>
      <c r="E6972" s="2">
        <v>0.13</v>
      </c>
      <c r="F6972" s="2">
        <f t="shared" si="217"/>
        <v>220.69580000000002</v>
      </c>
      <c r="G6972" s="2">
        <v>7</v>
      </c>
      <c r="H6972" s="2" t="str">
        <f>TEXT(Table1[[#This Row],[order_date]],"mmmm")</f>
        <v>October</v>
      </c>
      <c r="I6972" s="3">
        <v>45573</v>
      </c>
      <c r="J6972" s="3">
        <v>45577</v>
      </c>
      <c r="K6972" s="3" t="str">
        <f>TEXT(Table1[[#This Row],[delivery_date]]-Table1[[#This Row],[order_date]],"D")</f>
        <v>4</v>
      </c>
      <c r="L6972" s="2" t="s">
        <v>31</v>
      </c>
      <c r="M6972" s="2" t="s">
        <v>22</v>
      </c>
      <c r="N6972" s="2">
        <v>89.67</v>
      </c>
      <c r="O6972" s="2" t="s">
        <v>39</v>
      </c>
      <c r="P6972" s="2">
        <f t="shared" si="216"/>
        <v>1476.9642000000001</v>
      </c>
    </row>
    <row r="6973" spans="1:16" ht="14.25" customHeight="1" x14ac:dyDescent="0.35">
      <c r="A6973" s="2" t="s">
        <v>7004</v>
      </c>
      <c r="B6973" s="2" t="s">
        <v>19</v>
      </c>
      <c r="C6973" s="2" t="s">
        <v>36</v>
      </c>
      <c r="D6973" s="2">
        <v>1759.24</v>
      </c>
      <c r="E6973" s="2">
        <v>0.45</v>
      </c>
      <c r="F6973" s="2">
        <f t="shared" si="217"/>
        <v>791.65800000000002</v>
      </c>
      <c r="G6973" s="2">
        <v>9</v>
      </c>
      <c r="H6973" s="2" t="str">
        <f>TEXT(Table1[[#This Row],[order_date]],"mmmm")</f>
        <v>March</v>
      </c>
      <c r="I6973" s="3">
        <v>45382</v>
      </c>
      <c r="J6973" s="3">
        <v>45384</v>
      </c>
      <c r="K6973" s="3" t="str">
        <f>TEXT(Table1[[#This Row],[delivery_date]]-Table1[[#This Row],[order_date]],"D")</f>
        <v>2</v>
      </c>
      <c r="L6973" s="2" t="s">
        <v>31</v>
      </c>
      <c r="M6973" s="2" t="s">
        <v>22</v>
      </c>
      <c r="N6973" s="2">
        <v>367.62</v>
      </c>
      <c r="O6973" s="2" t="s">
        <v>17</v>
      </c>
      <c r="P6973" s="2">
        <f t="shared" si="216"/>
        <v>967.58199999999999</v>
      </c>
    </row>
    <row r="6974" spans="1:16" ht="14.25" customHeight="1" x14ac:dyDescent="0.35">
      <c r="A6974" s="2" t="s">
        <v>7005</v>
      </c>
      <c r="B6974" s="2" t="s">
        <v>19</v>
      </c>
      <c r="C6974" s="2" t="s">
        <v>36</v>
      </c>
      <c r="D6974" s="2">
        <v>3808.38</v>
      </c>
      <c r="E6974" s="2">
        <v>0.14000000000000001</v>
      </c>
      <c r="F6974" s="2">
        <f t="shared" si="217"/>
        <v>533.17320000000007</v>
      </c>
      <c r="G6974" s="2">
        <v>9</v>
      </c>
      <c r="H6974" s="2" t="str">
        <f>TEXT(Table1[[#This Row],[order_date]],"mmmm")</f>
        <v>September</v>
      </c>
      <c r="I6974" s="3">
        <v>45539</v>
      </c>
      <c r="J6974" s="3">
        <v>45546</v>
      </c>
      <c r="K6974" s="3" t="str">
        <f>TEXT(Table1[[#This Row],[delivery_date]]-Table1[[#This Row],[order_date]],"D")</f>
        <v>7</v>
      </c>
      <c r="L6974" s="2" t="s">
        <v>31</v>
      </c>
      <c r="M6974" s="2" t="s">
        <v>22</v>
      </c>
      <c r="N6974" s="2">
        <v>1023.12</v>
      </c>
      <c r="O6974" s="2" t="s">
        <v>48</v>
      </c>
      <c r="P6974" s="2">
        <f t="shared" si="216"/>
        <v>3275.2067999999999</v>
      </c>
    </row>
    <row r="6975" spans="1:16" ht="14.25" customHeight="1" x14ac:dyDescent="0.35">
      <c r="A6975" s="2" t="s">
        <v>7006</v>
      </c>
      <c r="B6975" s="2" t="s">
        <v>13</v>
      </c>
      <c r="C6975" s="2" t="s">
        <v>26</v>
      </c>
      <c r="D6975" s="2">
        <v>425.6</v>
      </c>
      <c r="E6975" s="2">
        <v>0.14000000000000001</v>
      </c>
      <c r="F6975" s="2">
        <f t="shared" si="217"/>
        <v>59.58400000000001</v>
      </c>
      <c r="G6975" s="2">
        <v>1</v>
      </c>
      <c r="H6975" s="2" t="str">
        <f>TEXT(Table1[[#This Row],[order_date]],"mmmm")</f>
        <v>September</v>
      </c>
      <c r="I6975" s="3">
        <v>45554</v>
      </c>
      <c r="J6975" s="3">
        <v>45556</v>
      </c>
      <c r="K6975" s="3" t="str">
        <f>TEXT(Table1[[#This Row],[delivery_date]]-Table1[[#This Row],[order_date]],"D")</f>
        <v>2</v>
      </c>
      <c r="L6975" s="2" t="s">
        <v>21</v>
      </c>
      <c r="M6975" s="2" t="s">
        <v>27</v>
      </c>
      <c r="N6975" s="2">
        <v>34.85</v>
      </c>
      <c r="O6975" s="2" t="s">
        <v>39</v>
      </c>
      <c r="P6975" s="2">
        <f t="shared" si="216"/>
        <v>366.01600000000002</v>
      </c>
    </row>
    <row r="6976" spans="1:16" ht="14.25" customHeight="1" x14ac:dyDescent="0.35">
      <c r="A6976" s="2" t="s">
        <v>7007</v>
      </c>
      <c r="B6976" s="2" t="s">
        <v>41</v>
      </c>
      <c r="C6976" s="2" t="s">
        <v>33</v>
      </c>
      <c r="D6976" s="2">
        <v>1446.3</v>
      </c>
      <c r="E6976" s="2">
        <v>0.21</v>
      </c>
      <c r="F6976" s="2">
        <f t="shared" si="217"/>
        <v>303.72299999999996</v>
      </c>
      <c r="G6976" s="2">
        <v>5</v>
      </c>
      <c r="H6976" s="2" t="str">
        <f>TEXT(Table1[[#This Row],[order_date]],"mmmm")</f>
        <v>April</v>
      </c>
      <c r="I6976" s="3">
        <v>45045</v>
      </c>
      <c r="J6976" s="3">
        <v>45048</v>
      </c>
      <c r="K6976" s="3" t="str">
        <f>TEXT(Table1[[#This Row],[delivery_date]]-Table1[[#This Row],[order_date]],"D")</f>
        <v>3</v>
      </c>
      <c r="L6976" s="2" t="s">
        <v>15</v>
      </c>
      <c r="M6976" s="2" t="s">
        <v>27</v>
      </c>
      <c r="N6976" s="2">
        <v>326.04000000000002</v>
      </c>
      <c r="O6976" s="2" t="s">
        <v>23</v>
      </c>
      <c r="P6976" s="2">
        <f t="shared" si="216"/>
        <v>1142.577</v>
      </c>
    </row>
    <row r="6977" spans="1:16" ht="14.25" customHeight="1" x14ac:dyDescent="0.35">
      <c r="A6977" s="2" t="s">
        <v>7008</v>
      </c>
      <c r="B6977" s="2" t="s">
        <v>19</v>
      </c>
      <c r="C6977" s="2" t="s">
        <v>20</v>
      </c>
      <c r="D6977" s="2">
        <v>849.88</v>
      </c>
      <c r="E6977" s="2">
        <v>0.26</v>
      </c>
      <c r="F6977" s="2">
        <f t="shared" si="217"/>
        <v>220.96880000000002</v>
      </c>
      <c r="G6977" s="2">
        <v>2</v>
      </c>
      <c r="H6977" s="2" t="str">
        <f>TEXT(Table1[[#This Row],[order_date]],"mmmm")</f>
        <v>December</v>
      </c>
      <c r="I6977" s="3">
        <v>45642</v>
      </c>
      <c r="J6977" s="3">
        <v>45649</v>
      </c>
      <c r="K6977" s="3" t="str">
        <f>TEXT(Table1[[#This Row],[delivery_date]]-Table1[[#This Row],[order_date]],"D")</f>
        <v>7</v>
      </c>
      <c r="L6977" s="2" t="s">
        <v>31</v>
      </c>
      <c r="M6977" s="2" t="s">
        <v>22</v>
      </c>
      <c r="N6977" s="2">
        <v>99.14</v>
      </c>
      <c r="O6977" s="2" t="s">
        <v>48</v>
      </c>
      <c r="P6977" s="2">
        <f t="shared" si="216"/>
        <v>628.91120000000001</v>
      </c>
    </row>
    <row r="6978" spans="1:16" ht="14.25" customHeight="1" x14ac:dyDescent="0.35">
      <c r="A6978" s="2" t="s">
        <v>7009</v>
      </c>
      <c r="B6978" s="2" t="s">
        <v>19</v>
      </c>
      <c r="C6978" s="2" t="s">
        <v>14</v>
      </c>
      <c r="D6978" s="2">
        <v>4728.91</v>
      </c>
      <c r="E6978" s="2">
        <v>0.21</v>
      </c>
      <c r="F6978" s="2">
        <f t="shared" si="217"/>
        <v>993.07109999999989</v>
      </c>
      <c r="G6978" s="2">
        <v>6</v>
      </c>
      <c r="H6978" s="2" t="str">
        <f>TEXT(Table1[[#This Row],[order_date]],"mmmm")</f>
        <v>February</v>
      </c>
      <c r="I6978" s="3">
        <v>44980</v>
      </c>
      <c r="J6978" s="3">
        <v>44981</v>
      </c>
      <c r="K6978" s="3" t="str">
        <f>TEXT(Table1[[#This Row],[delivery_date]]-Table1[[#This Row],[order_date]],"D")</f>
        <v>1</v>
      </c>
      <c r="L6978" s="2" t="s">
        <v>21</v>
      </c>
      <c r="M6978" s="2" t="s">
        <v>16</v>
      </c>
      <c r="N6978" s="2">
        <v>751.43</v>
      </c>
      <c r="O6978" s="2" t="s">
        <v>23</v>
      </c>
      <c r="P6978" s="2">
        <f t="shared" ref="P6978:P7041" si="218">D6978-F6978</f>
        <v>3735.8388999999997</v>
      </c>
    </row>
    <row r="6979" spans="1:16" ht="14.25" customHeight="1" x14ac:dyDescent="0.35">
      <c r="A6979" s="2" t="s">
        <v>7010</v>
      </c>
      <c r="B6979" s="2" t="s">
        <v>25</v>
      </c>
      <c r="C6979" s="2" t="s">
        <v>20</v>
      </c>
      <c r="D6979" s="2">
        <v>541.46</v>
      </c>
      <c r="E6979" s="2">
        <v>0.43</v>
      </c>
      <c r="F6979" s="2">
        <f t="shared" ref="F6979:F7042" si="219">D6979*E6979</f>
        <v>232.82780000000002</v>
      </c>
      <c r="G6979" s="2">
        <v>2</v>
      </c>
      <c r="H6979" s="2" t="str">
        <f>TEXT(Table1[[#This Row],[order_date]],"mmmm")</f>
        <v>June</v>
      </c>
      <c r="I6979" s="3">
        <v>45466</v>
      </c>
      <c r="J6979" s="3">
        <v>45471</v>
      </c>
      <c r="K6979" s="3" t="str">
        <f>TEXT(Table1[[#This Row],[delivery_date]]-Table1[[#This Row],[order_date]],"D")</f>
        <v>5</v>
      </c>
      <c r="L6979" s="2" t="s">
        <v>31</v>
      </c>
      <c r="M6979" s="2" t="s">
        <v>16</v>
      </c>
      <c r="N6979" s="2">
        <v>72.25</v>
      </c>
      <c r="O6979" s="2" t="s">
        <v>28</v>
      </c>
      <c r="P6979" s="2">
        <f t="shared" si="218"/>
        <v>308.63220000000001</v>
      </c>
    </row>
    <row r="6980" spans="1:16" ht="14.25" customHeight="1" x14ac:dyDescent="0.35">
      <c r="A6980" s="2" t="s">
        <v>7011</v>
      </c>
      <c r="B6980" s="2" t="s">
        <v>19</v>
      </c>
      <c r="C6980" s="2" t="s">
        <v>33</v>
      </c>
      <c r="D6980" s="2">
        <v>3815.1</v>
      </c>
      <c r="E6980" s="2">
        <v>0.4</v>
      </c>
      <c r="F6980" s="2">
        <f t="shared" si="219"/>
        <v>1526.04</v>
      </c>
      <c r="G6980" s="2">
        <v>6</v>
      </c>
      <c r="H6980" s="2" t="str">
        <f>TEXT(Table1[[#This Row],[order_date]],"mmmm")</f>
        <v>January</v>
      </c>
      <c r="I6980" s="3">
        <v>45310</v>
      </c>
      <c r="J6980" s="3">
        <v>45314</v>
      </c>
      <c r="K6980" s="3" t="str">
        <f>TEXT(Table1[[#This Row],[delivery_date]]-Table1[[#This Row],[order_date]],"D")</f>
        <v>4</v>
      </c>
      <c r="L6980" s="2" t="s">
        <v>21</v>
      </c>
      <c r="M6980" s="2" t="s">
        <v>16</v>
      </c>
      <c r="N6980" s="2">
        <v>1055.3800000000001</v>
      </c>
      <c r="O6980" s="2" t="s">
        <v>34</v>
      </c>
      <c r="P6980" s="2">
        <f t="shared" si="218"/>
        <v>2289.06</v>
      </c>
    </row>
    <row r="6981" spans="1:16" ht="14.25" customHeight="1" x14ac:dyDescent="0.35">
      <c r="A6981" s="2" t="s">
        <v>7012</v>
      </c>
      <c r="B6981" s="2" t="s">
        <v>41</v>
      </c>
      <c r="C6981" s="2" t="s">
        <v>33</v>
      </c>
      <c r="D6981" s="2">
        <v>3189.09</v>
      </c>
      <c r="E6981" s="2">
        <v>0.15</v>
      </c>
      <c r="F6981" s="2">
        <f t="shared" si="219"/>
        <v>478.36349999999999</v>
      </c>
      <c r="G6981" s="2">
        <v>7</v>
      </c>
      <c r="H6981" s="2" t="str">
        <f>TEXT(Table1[[#This Row],[order_date]],"mmmm")</f>
        <v>March</v>
      </c>
      <c r="I6981" s="3">
        <v>45376</v>
      </c>
      <c r="J6981" s="3">
        <v>45378</v>
      </c>
      <c r="K6981" s="3" t="str">
        <f>TEXT(Table1[[#This Row],[delivery_date]]-Table1[[#This Row],[order_date]],"D")</f>
        <v>2</v>
      </c>
      <c r="L6981" s="2" t="s">
        <v>15</v>
      </c>
      <c r="M6981" s="2" t="s">
        <v>27</v>
      </c>
      <c r="N6981" s="2">
        <v>398.58</v>
      </c>
      <c r="O6981" s="2" t="s">
        <v>34</v>
      </c>
      <c r="P6981" s="2">
        <f t="shared" si="218"/>
        <v>2710.7265000000002</v>
      </c>
    </row>
    <row r="6982" spans="1:16" ht="14.25" customHeight="1" x14ac:dyDescent="0.35">
      <c r="A6982" s="2" t="s">
        <v>7013</v>
      </c>
      <c r="B6982" s="2" t="s">
        <v>41</v>
      </c>
      <c r="C6982" s="2" t="s">
        <v>36</v>
      </c>
      <c r="D6982" s="2">
        <v>3200.74</v>
      </c>
      <c r="E6982" s="2">
        <v>0.26</v>
      </c>
      <c r="F6982" s="2">
        <f t="shared" si="219"/>
        <v>832.19240000000002</v>
      </c>
      <c r="G6982" s="2">
        <v>6</v>
      </c>
      <c r="H6982" s="2" t="str">
        <f>TEXT(Table1[[#This Row],[order_date]],"mmmm")</f>
        <v>August</v>
      </c>
      <c r="I6982" s="3">
        <v>45166</v>
      </c>
      <c r="J6982" s="3">
        <v>45169</v>
      </c>
      <c r="K6982" s="3" t="str">
        <f>TEXT(Table1[[#This Row],[delivery_date]]-Table1[[#This Row],[order_date]],"D")</f>
        <v>3</v>
      </c>
      <c r="L6982" s="2" t="s">
        <v>15</v>
      </c>
      <c r="M6982" s="2" t="s">
        <v>27</v>
      </c>
      <c r="N6982" s="2">
        <v>927.92</v>
      </c>
      <c r="O6982" s="2" t="s">
        <v>48</v>
      </c>
      <c r="P6982" s="2">
        <f t="shared" si="218"/>
        <v>2368.5475999999999</v>
      </c>
    </row>
    <row r="6983" spans="1:16" ht="14.25" customHeight="1" x14ac:dyDescent="0.35">
      <c r="A6983" s="2" t="s">
        <v>7014</v>
      </c>
      <c r="B6983" s="2" t="s">
        <v>25</v>
      </c>
      <c r="C6983" s="2" t="s">
        <v>20</v>
      </c>
      <c r="D6983" s="2">
        <v>3840.82</v>
      </c>
      <c r="E6983" s="2">
        <v>0.22</v>
      </c>
      <c r="F6983" s="2">
        <f t="shared" si="219"/>
        <v>844.98040000000003</v>
      </c>
      <c r="G6983" s="2">
        <v>1</v>
      </c>
      <c r="H6983" s="2" t="str">
        <f>TEXT(Table1[[#This Row],[order_date]],"mmmm")</f>
        <v>September</v>
      </c>
      <c r="I6983" s="3">
        <v>45182</v>
      </c>
      <c r="J6983" s="3">
        <v>45184</v>
      </c>
      <c r="K6983" s="3" t="str">
        <f>TEXT(Table1[[#This Row],[delivery_date]]-Table1[[#This Row],[order_date]],"D")</f>
        <v>2</v>
      </c>
      <c r="L6983" s="2" t="s">
        <v>31</v>
      </c>
      <c r="M6983" s="2" t="s">
        <v>16</v>
      </c>
      <c r="N6983" s="2">
        <v>302.67</v>
      </c>
      <c r="O6983" s="2" t="s">
        <v>23</v>
      </c>
      <c r="P6983" s="2">
        <f t="shared" si="218"/>
        <v>2995.8396000000002</v>
      </c>
    </row>
    <row r="6984" spans="1:16" ht="14.25" customHeight="1" x14ac:dyDescent="0.35">
      <c r="A6984" s="2" t="s">
        <v>7015</v>
      </c>
      <c r="B6984" s="2" t="s">
        <v>19</v>
      </c>
      <c r="C6984" s="2" t="s">
        <v>33</v>
      </c>
      <c r="D6984" s="2">
        <v>2062.39</v>
      </c>
      <c r="E6984" s="2">
        <v>0.03</v>
      </c>
      <c r="F6984" s="2">
        <f t="shared" si="219"/>
        <v>61.871699999999997</v>
      </c>
      <c r="G6984" s="2">
        <v>4</v>
      </c>
      <c r="H6984" s="2" t="str">
        <f>TEXT(Table1[[#This Row],[order_date]],"mmmm")</f>
        <v>June</v>
      </c>
      <c r="I6984" s="3">
        <v>45082</v>
      </c>
      <c r="J6984" s="3">
        <v>45086</v>
      </c>
      <c r="K6984" s="3" t="str">
        <f>TEXT(Table1[[#This Row],[delivery_date]]-Table1[[#This Row],[order_date]],"D")</f>
        <v>4</v>
      </c>
      <c r="L6984" s="2" t="s">
        <v>15</v>
      </c>
      <c r="M6984" s="2" t="s">
        <v>16</v>
      </c>
      <c r="N6984" s="2">
        <v>579.07000000000005</v>
      </c>
      <c r="O6984" s="2" t="s">
        <v>17</v>
      </c>
      <c r="P6984" s="2">
        <f t="shared" si="218"/>
        <v>2000.5183</v>
      </c>
    </row>
    <row r="6985" spans="1:16" ht="14.25" customHeight="1" x14ac:dyDescent="0.35">
      <c r="A6985" s="2" t="s">
        <v>7016</v>
      </c>
      <c r="B6985" s="2" t="s">
        <v>19</v>
      </c>
      <c r="C6985" s="2" t="s">
        <v>20</v>
      </c>
      <c r="D6985" s="2">
        <v>2063.64</v>
      </c>
      <c r="E6985" s="2">
        <v>0.37</v>
      </c>
      <c r="F6985" s="2">
        <f t="shared" si="219"/>
        <v>763.54679999999996</v>
      </c>
      <c r="G6985" s="2">
        <v>3</v>
      </c>
      <c r="H6985" s="2" t="str">
        <f>TEXT(Table1[[#This Row],[order_date]],"mmmm")</f>
        <v>January</v>
      </c>
      <c r="I6985" s="3">
        <v>44951</v>
      </c>
      <c r="J6985" s="3">
        <v>44952</v>
      </c>
      <c r="K6985" s="3" t="str">
        <f>TEXT(Table1[[#This Row],[delivery_date]]-Table1[[#This Row],[order_date]],"D")</f>
        <v>1</v>
      </c>
      <c r="L6985" s="2" t="s">
        <v>15</v>
      </c>
      <c r="M6985" s="2" t="s">
        <v>22</v>
      </c>
      <c r="N6985" s="2">
        <v>444.13</v>
      </c>
      <c r="O6985" s="2" t="s">
        <v>17</v>
      </c>
      <c r="P6985" s="2">
        <f t="shared" si="218"/>
        <v>1300.0931999999998</v>
      </c>
    </row>
    <row r="6986" spans="1:16" ht="14.25" customHeight="1" x14ac:dyDescent="0.35">
      <c r="A6986" s="2" t="s">
        <v>7017</v>
      </c>
      <c r="B6986" s="2" t="s">
        <v>19</v>
      </c>
      <c r="C6986" s="2" t="s">
        <v>33</v>
      </c>
      <c r="D6986" s="2">
        <v>1514.66</v>
      </c>
      <c r="E6986" s="2">
        <v>0.09</v>
      </c>
      <c r="F6986" s="2">
        <f t="shared" si="219"/>
        <v>136.3194</v>
      </c>
      <c r="G6986" s="2">
        <v>5</v>
      </c>
      <c r="H6986" s="2" t="str">
        <f>TEXT(Table1[[#This Row],[order_date]],"mmmm")</f>
        <v>September</v>
      </c>
      <c r="I6986" s="3">
        <v>45180</v>
      </c>
      <c r="J6986" s="3">
        <v>45186</v>
      </c>
      <c r="K6986" s="3" t="str">
        <f>TEXT(Table1[[#This Row],[delivery_date]]-Table1[[#This Row],[order_date]],"D")</f>
        <v>6</v>
      </c>
      <c r="L6986" s="2" t="s">
        <v>31</v>
      </c>
      <c r="M6986" s="2" t="s">
        <v>22</v>
      </c>
      <c r="N6986" s="2">
        <v>176.55</v>
      </c>
      <c r="O6986" s="2" t="s">
        <v>23</v>
      </c>
      <c r="P6986" s="2">
        <f t="shared" si="218"/>
        <v>1378.3406</v>
      </c>
    </row>
    <row r="6987" spans="1:16" ht="14.25" customHeight="1" x14ac:dyDescent="0.35">
      <c r="A6987" s="2" t="s">
        <v>7018</v>
      </c>
      <c r="B6987" s="2" t="s">
        <v>13</v>
      </c>
      <c r="C6987" s="2" t="s">
        <v>14</v>
      </c>
      <c r="D6987" s="2">
        <v>3028.98</v>
      </c>
      <c r="E6987" s="2">
        <v>0.47</v>
      </c>
      <c r="F6987" s="2">
        <f t="shared" si="219"/>
        <v>1423.6206</v>
      </c>
      <c r="G6987" s="2">
        <v>7</v>
      </c>
      <c r="H6987" s="2" t="str">
        <f>TEXT(Table1[[#This Row],[order_date]],"mmmm")</f>
        <v>April</v>
      </c>
      <c r="I6987" s="3">
        <v>45025</v>
      </c>
      <c r="J6987" s="3">
        <v>45030</v>
      </c>
      <c r="K6987" s="3" t="str">
        <f>TEXT(Table1[[#This Row],[delivery_date]]-Table1[[#This Row],[order_date]],"D")</f>
        <v>5</v>
      </c>
      <c r="L6987" s="2" t="s">
        <v>31</v>
      </c>
      <c r="M6987" s="2" t="s">
        <v>16</v>
      </c>
      <c r="N6987" s="2">
        <v>171.07</v>
      </c>
      <c r="O6987" s="2" t="s">
        <v>28</v>
      </c>
      <c r="P6987" s="2">
        <f t="shared" si="218"/>
        <v>1605.3594000000001</v>
      </c>
    </row>
    <row r="6988" spans="1:16" ht="14.25" customHeight="1" x14ac:dyDescent="0.35">
      <c r="A6988" s="2" t="s">
        <v>7019</v>
      </c>
      <c r="B6988" s="2" t="s">
        <v>19</v>
      </c>
      <c r="C6988" s="2" t="s">
        <v>33</v>
      </c>
      <c r="D6988" s="2">
        <v>4656.05</v>
      </c>
      <c r="E6988" s="2">
        <v>0.2</v>
      </c>
      <c r="F6988" s="2">
        <f t="shared" si="219"/>
        <v>931.21</v>
      </c>
      <c r="G6988" s="2">
        <v>3</v>
      </c>
      <c r="H6988" s="2" t="str">
        <f>TEXT(Table1[[#This Row],[order_date]],"mmmm")</f>
        <v>December</v>
      </c>
      <c r="I6988" s="3">
        <v>45645</v>
      </c>
      <c r="J6988" s="3">
        <v>45648</v>
      </c>
      <c r="K6988" s="3" t="str">
        <f>TEXT(Table1[[#This Row],[delivery_date]]-Table1[[#This Row],[order_date]],"D")</f>
        <v>3</v>
      </c>
      <c r="L6988" s="2" t="s">
        <v>21</v>
      </c>
      <c r="M6988" s="2" t="s">
        <v>16</v>
      </c>
      <c r="N6988" s="2">
        <v>407.98</v>
      </c>
      <c r="O6988" s="2" t="s">
        <v>28</v>
      </c>
      <c r="P6988" s="2">
        <f t="shared" si="218"/>
        <v>3724.84</v>
      </c>
    </row>
    <row r="6989" spans="1:16" ht="14.25" customHeight="1" x14ac:dyDescent="0.35">
      <c r="A6989" s="2" t="s">
        <v>7020</v>
      </c>
      <c r="B6989" s="2" t="s">
        <v>41</v>
      </c>
      <c r="C6989" s="2" t="s">
        <v>20</v>
      </c>
      <c r="D6989" s="2">
        <v>4627.5200000000004</v>
      </c>
      <c r="E6989" s="2">
        <v>0.31</v>
      </c>
      <c r="F6989" s="2">
        <f t="shared" si="219"/>
        <v>1434.5312000000001</v>
      </c>
      <c r="G6989" s="2">
        <v>1</v>
      </c>
      <c r="H6989" s="2" t="str">
        <f>TEXT(Table1[[#This Row],[order_date]],"mmmm")</f>
        <v>November</v>
      </c>
      <c r="I6989" s="3">
        <v>45615</v>
      </c>
      <c r="J6989" s="3">
        <v>45619</v>
      </c>
      <c r="K6989" s="3" t="str">
        <f>TEXT(Table1[[#This Row],[delivery_date]]-Table1[[#This Row],[order_date]],"D")</f>
        <v>4</v>
      </c>
      <c r="L6989" s="2" t="s">
        <v>21</v>
      </c>
      <c r="M6989" s="2" t="s">
        <v>16</v>
      </c>
      <c r="N6989" s="2">
        <v>1307.76</v>
      </c>
      <c r="O6989" s="2" t="s">
        <v>17</v>
      </c>
      <c r="P6989" s="2">
        <f t="shared" si="218"/>
        <v>3192.9888000000001</v>
      </c>
    </row>
    <row r="6990" spans="1:16" ht="14.25" customHeight="1" x14ac:dyDescent="0.35">
      <c r="A6990" s="2" t="s">
        <v>7021</v>
      </c>
      <c r="B6990" s="2" t="s">
        <v>41</v>
      </c>
      <c r="C6990" s="2" t="s">
        <v>36</v>
      </c>
      <c r="D6990" s="2">
        <v>3544.51</v>
      </c>
      <c r="E6990" s="2">
        <v>0.41</v>
      </c>
      <c r="F6990" s="2">
        <f t="shared" si="219"/>
        <v>1453.2491</v>
      </c>
      <c r="G6990" s="2">
        <v>9</v>
      </c>
      <c r="H6990" s="2" t="str">
        <f>TEXT(Table1[[#This Row],[order_date]],"mmmm")</f>
        <v>January</v>
      </c>
      <c r="I6990" s="3">
        <v>45306</v>
      </c>
      <c r="J6990" s="3">
        <v>45310</v>
      </c>
      <c r="K6990" s="3" t="str">
        <f>TEXT(Table1[[#This Row],[delivery_date]]-Table1[[#This Row],[order_date]],"D")</f>
        <v>4</v>
      </c>
      <c r="L6990" s="2" t="s">
        <v>21</v>
      </c>
      <c r="M6990" s="2" t="s">
        <v>27</v>
      </c>
      <c r="N6990" s="2">
        <v>619.26</v>
      </c>
      <c r="O6990" s="2" t="s">
        <v>23</v>
      </c>
      <c r="P6990" s="2">
        <f t="shared" si="218"/>
        <v>2091.2609000000002</v>
      </c>
    </row>
    <row r="6991" spans="1:16" ht="14.25" customHeight="1" x14ac:dyDescent="0.35">
      <c r="A6991" s="2" t="s">
        <v>7022</v>
      </c>
      <c r="B6991" s="2" t="s">
        <v>13</v>
      </c>
      <c r="C6991" s="2" t="s">
        <v>20</v>
      </c>
      <c r="D6991" s="2">
        <v>4540.3100000000004</v>
      </c>
      <c r="E6991" s="2">
        <v>0.09</v>
      </c>
      <c r="F6991" s="2">
        <f t="shared" si="219"/>
        <v>408.62790000000001</v>
      </c>
      <c r="G6991" s="2">
        <v>6</v>
      </c>
      <c r="H6991" s="2" t="str">
        <f>TEXT(Table1[[#This Row],[order_date]],"mmmm")</f>
        <v>August</v>
      </c>
      <c r="I6991" s="3">
        <v>45153</v>
      </c>
      <c r="J6991" s="3">
        <v>45160</v>
      </c>
      <c r="K6991" s="3" t="str">
        <f>TEXT(Table1[[#This Row],[delivery_date]]-Table1[[#This Row],[order_date]],"D")</f>
        <v>7</v>
      </c>
      <c r="L6991" s="2" t="s">
        <v>15</v>
      </c>
      <c r="M6991" s="2" t="s">
        <v>27</v>
      </c>
      <c r="N6991" s="2">
        <v>882.14</v>
      </c>
      <c r="O6991" s="2" t="s">
        <v>28</v>
      </c>
      <c r="P6991" s="2">
        <f t="shared" si="218"/>
        <v>4131.6821</v>
      </c>
    </row>
    <row r="6992" spans="1:16" ht="14.25" customHeight="1" x14ac:dyDescent="0.35">
      <c r="A6992" s="2" t="s">
        <v>7023</v>
      </c>
      <c r="B6992" s="2" t="s">
        <v>13</v>
      </c>
      <c r="C6992" s="2" t="s">
        <v>26</v>
      </c>
      <c r="D6992" s="2">
        <v>4821.24</v>
      </c>
      <c r="E6992" s="2">
        <v>0.27</v>
      </c>
      <c r="F6992" s="2">
        <f t="shared" si="219"/>
        <v>1301.7348</v>
      </c>
      <c r="G6992" s="2">
        <v>6</v>
      </c>
      <c r="H6992" s="2" t="str">
        <f>TEXT(Table1[[#This Row],[order_date]],"mmmm")</f>
        <v>July</v>
      </c>
      <c r="I6992" s="3">
        <v>45500</v>
      </c>
      <c r="J6992" s="3">
        <v>45507</v>
      </c>
      <c r="K6992" s="3" t="str">
        <f>TEXT(Table1[[#This Row],[delivery_date]]-Table1[[#This Row],[order_date]],"D")</f>
        <v>7</v>
      </c>
      <c r="L6992" s="2" t="s">
        <v>21</v>
      </c>
      <c r="M6992" s="2" t="s">
        <v>16</v>
      </c>
      <c r="N6992" s="2">
        <v>1240.4100000000001</v>
      </c>
      <c r="O6992" s="2" t="s">
        <v>48</v>
      </c>
      <c r="P6992" s="2">
        <f t="shared" si="218"/>
        <v>3519.5051999999996</v>
      </c>
    </row>
    <row r="6993" spans="1:16" ht="14.25" customHeight="1" x14ac:dyDescent="0.35">
      <c r="A6993" s="2" t="s">
        <v>7024</v>
      </c>
      <c r="B6993" s="2" t="s">
        <v>19</v>
      </c>
      <c r="C6993" s="2" t="s">
        <v>20</v>
      </c>
      <c r="D6993" s="2">
        <v>3996.01</v>
      </c>
      <c r="E6993" s="2">
        <v>0.12</v>
      </c>
      <c r="F6993" s="2">
        <f t="shared" si="219"/>
        <v>479.52120000000002</v>
      </c>
      <c r="G6993" s="2">
        <v>4</v>
      </c>
      <c r="H6993" s="2" t="str">
        <f>TEXT(Table1[[#This Row],[order_date]],"mmmm")</f>
        <v>February</v>
      </c>
      <c r="I6993" s="3">
        <v>45343</v>
      </c>
      <c r="J6993" s="3">
        <v>45350</v>
      </c>
      <c r="K6993" s="3" t="str">
        <f>TEXT(Table1[[#This Row],[delivery_date]]-Table1[[#This Row],[order_date]],"D")</f>
        <v>7</v>
      </c>
      <c r="L6993" s="2" t="s">
        <v>15</v>
      </c>
      <c r="M6993" s="2" t="s">
        <v>27</v>
      </c>
      <c r="N6993" s="2">
        <v>823.26</v>
      </c>
      <c r="O6993" s="2" t="s">
        <v>48</v>
      </c>
      <c r="P6993" s="2">
        <f t="shared" si="218"/>
        <v>3516.4888000000001</v>
      </c>
    </row>
    <row r="6994" spans="1:16" ht="14.25" customHeight="1" x14ac:dyDescent="0.35">
      <c r="A6994" s="2" t="s">
        <v>7025</v>
      </c>
      <c r="B6994" s="2" t="s">
        <v>25</v>
      </c>
      <c r="C6994" s="2" t="s">
        <v>14</v>
      </c>
      <c r="D6994" s="2">
        <v>2098.38</v>
      </c>
      <c r="E6994" s="2">
        <v>0.25</v>
      </c>
      <c r="F6994" s="2">
        <f t="shared" si="219"/>
        <v>524.59500000000003</v>
      </c>
      <c r="G6994" s="2">
        <v>1</v>
      </c>
      <c r="H6994" s="2" t="str">
        <f>TEXT(Table1[[#This Row],[order_date]],"mmmm")</f>
        <v>May</v>
      </c>
      <c r="I6994" s="3">
        <v>45418</v>
      </c>
      <c r="J6994" s="3">
        <v>45420</v>
      </c>
      <c r="K6994" s="3" t="str">
        <f>TEXT(Table1[[#This Row],[delivery_date]]-Table1[[#This Row],[order_date]],"D")</f>
        <v>2</v>
      </c>
      <c r="L6994" s="2" t="s">
        <v>21</v>
      </c>
      <c r="M6994" s="2" t="s">
        <v>27</v>
      </c>
      <c r="N6994" s="2">
        <v>210.23</v>
      </c>
      <c r="O6994" s="2" t="s">
        <v>23</v>
      </c>
      <c r="P6994" s="2">
        <f t="shared" si="218"/>
        <v>1573.7850000000001</v>
      </c>
    </row>
    <row r="6995" spans="1:16" ht="14.25" customHeight="1" x14ac:dyDescent="0.35">
      <c r="A6995" s="2" t="s">
        <v>7026</v>
      </c>
      <c r="B6995" s="2" t="s">
        <v>13</v>
      </c>
      <c r="C6995" s="2" t="s">
        <v>14</v>
      </c>
      <c r="D6995" s="2">
        <v>2467.8000000000002</v>
      </c>
      <c r="E6995" s="2">
        <v>0.28999999999999998</v>
      </c>
      <c r="F6995" s="2">
        <f t="shared" si="219"/>
        <v>715.66200000000003</v>
      </c>
      <c r="G6995" s="2">
        <v>9</v>
      </c>
      <c r="H6995" s="2" t="str">
        <f>TEXT(Table1[[#This Row],[order_date]],"mmmm")</f>
        <v>June</v>
      </c>
      <c r="I6995" s="3">
        <v>45096</v>
      </c>
      <c r="J6995" s="3">
        <v>45099</v>
      </c>
      <c r="K6995" s="3" t="str">
        <f>TEXT(Table1[[#This Row],[delivery_date]]-Table1[[#This Row],[order_date]],"D")</f>
        <v>3</v>
      </c>
      <c r="L6995" s="2" t="s">
        <v>15</v>
      </c>
      <c r="M6995" s="2" t="s">
        <v>27</v>
      </c>
      <c r="N6995" s="2">
        <v>476.92</v>
      </c>
      <c r="O6995" s="2" t="s">
        <v>23</v>
      </c>
      <c r="P6995" s="2">
        <f t="shared" si="218"/>
        <v>1752.1380000000001</v>
      </c>
    </row>
    <row r="6996" spans="1:16" ht="14.25" customHeight="1" x14ac:dyDescent="0.35">
      <c r="A6996" s="2" t="s">
        <v>7027</v>
      </c>
      <c r="B6996" s="2" t="s">
        <v>13</v>
      </c>
      <c r="C6996" s="2" t="s">
        <v>14</v>
      </c>
      <c r="D6996" s="2">
        <v>4663.16</v>
      </c>
      <c r="E6996" s="2">
        <v>0.08</v>
      </c>
      <c r="F6996" s="2">
        <f t="shared" si="219"/>
        <v>373.05279999999999</v>
      </c>
      <c r="G6996" s="2">
        <v>7</v>
      </c>
      <c r="H6996" s="2" t="str">
        <f>TEXT(Table1[[#This Row],[order_date]],"mmmm")</f>
        <v>August</v>
      </c>
      <c r="I6996" s="3">
        <v>45525</v>
      </c>
      <c r="J6996" s="3">
        <v>45530</v>
      </c>
      <c r="K6996" s="3" t="str">
        <f>TEXT(Table1[[#This Row],[delivery_date]]-Table1[[#This Row],[order_date]],"D")</f>
        <v>5</v>
      </c>
      <c r="L6996" s="2" t="s">
        <v>21</v>
      </c>
      <c r="M6996" s="2" t="s">
        <v>16</v>
      </c>
      <c r="N6996" s="2">
        <v>997.26</v>
      </c>
      <c r="O6996" s="2" t="s">
        <v>39</v>
      </c>
      <c r="P6996" s="2">
        <f t="shared" si="218"/>
        <v>4290.1071999999995</v>
      </c>
    </row>
    <row r="6997" spans="1:16" ht="14.25" customHeight="1" x14ac:dyDescent="0.35">
      <c r="A6997" s="2" t="s">
        <v>7028</v>
      </c>
      <c r="B6997" s="2" t="s">
        <v>19</v>
      </c>
      <c r="C6997" s="2" t="s">
        <v>33</v>
      </c>
      <c r="D6997" s="2">
        <v>3383.04</v>
      </c>
      <c r="E6997" s="2">
        <v>0.28999999999999998</v>
      </c>
      <c r="F6997" s="2">
        <f t="shared" si="219"/>
        <v>981.08159999999987</v>
      </c>
      <c r="G6997" s="2">
        <v>7</v>
      </c>
      <c r="H6997" s="2" t="str">
        <f>TEXT(Table1[[#This Row],[order_date]],"mmmm")</f>
        <v>June</v>
      </c>
      <c r="I6997" s="3">
        <v>45465</v>
      </c>
      <c r="J6997" s="3">
        <v>45471</v>
      </c>
      <c r="K6997" s="3" t="str">
        <f>TEXT(Table1[[#This Row],[delivery_date]]-Table1[[#This Row],[order_date]],"D")</f>
        <v>6</v>
      </c>
      <c r="L6997" s="2" t="s">
        <v>15</v>
      </c>
      <c r="M6997" s="2" t="s">
        <v>22</v>
      </c>
      <c r="N6997" s="2">
        <v>370.02</v>
      </c>
      <c r="O6997" s="2" t="s">
        <v>34</v>
      </c>
      <c r="P6997" s="2">
        <f t="shared" si="218"/>
        <v>2401.9584</v>
      </c>
    </row>
    <row r="6998" spans="1:16" ht="14.25" customHeight="1" x14ac:dyDescent="0.35">
      <c r="A6998" s="2" t="s">
        <v>7029</v>
      </c>
      <c r="B6998" s="2" t="s">
        <v>19</v>
      </c>
      <c r="C6998" s="2" t="s">
        <v>14</v>
      </c>
      <c r="D6998" s="2">
        <v>4121.3999999999996</v>
      </c>
      <c r="E6998" s="2">
        <v>0.23</v>
      </c>
      <c r="F6998" s="2">
        <f t="shared" si="219"/>
        <v>947.92199999999991</v>
      </c>
      <c r="G6998" s="2">
        <v>7</v>
      </c>
      <c r="H6998" s="2" t="str">
        <f>TEXT(Table1[[#This Row],[order_date]],"mmmm")</f>
        <v>August</v>
      </c>
      <c r="I6998" s="3">
        <v>45156</v>
      </c>
      <c r="J6998" s="3">
        <v>45160</v>
      </c>
      <c r="K6998" s="3" t="str">
        <f>TEXT(Table1[[#This Row],[delivery_date]]-Table1[[#This Row],[order_date]],"D")</f>
        <v>4</v>
      </c>
      <c r="L6998" s="2" t="s">
        <v>31</v>
      </c>
      <c r="M6998" s="2" t="s">
        <v>27</v>
      </c>
      <c r="N6998" s="2">
        <v>1165.99</v>
      </c>
      <c r="O6998" s="2" t="s">
        <v>17</v>
      </c>
      <c r="P6998" s="2">
        <f t="shared" si="218"/>
        <v>3173.4779999999996</v>
      </c>
    </row>
    <row r="6999" spans="1:16" ht="14.25" customHeight="1" x14ac:dyDescent="0.35">
      <c r="A6999" s="2" t="s">
        <v>7030</v>
      </c>
      <c r="B6999" s="2" t="s">
        <v>13</v>
      </c>
      <c r="C6999" s="2" t="s">
        <v>20</v>
      </c>
      <c r="D6999" s="2">
        <v>668.96</v>
      </c>
      <c r="E6999" s="2">
        <v>0.26</v>
      </c>
      <c r="F6999" s="2">
        <f t="shared" si="219"/>
        <v>173.92960000000002</v>
      </c>
      <c r="G6999" s="2">
        <v>7</v>
      </c>
      <c r="H6999" s="2" t="str">
        <f>TEXT(Table1[[#This Row],[order_date]],"mmmm")</f>
        <v>January</v>
      </c>
      <c r="I6999" s="3">
        <v>44934</v>
      </c>
      <c r="J6999" s="3">
        <v>44939</v>
      </c>
      <c r="K6999" s="3" t="str">
        <f>TEXT(Table1[[#This Row],[delivery_date]]-Table1[[#This Row],[order_date]],"D")</f>
        <v>5</v>
      </c>
      <c r="L6999" s="2" t="s">
        <v>15</v>
      </c>
      <c r="M6999" s="2" t="s">
        <v>16</v>
      </c>
      <c r="N6999" s="2">
        <v>63.03</v>
      </c>
      <c r="O6999" s="2" t="s">
        <v>23</v>
      </c>
      <c r="P6999" s="2">
        <f t="shared" si="218"/>
        <v>495.03039999999999</v>
      </c>
    </row>
    <row r="7000" spans="1:16" ht="14.25" customHeight="1" x14ac:dyDescent="0.35">
      <c r="A7000" s="2" t="s">
        <v>7031</v>
      </c>
      <c r="B7000" s="2" t="s">
        <v>25</v>
      </c>
      <c r="C7000" s="2" t="s">
        <v>36</v>
      </c>
      <c r="D7000" s="2">
        <v>1050.1199999999999</v>
      </c>
      <c r="E7000" s="2">
        <v>0.45</v>
      </c>
      <c r="F7000" s="2">
        <f t="shared" si="219"/>
        <v>472.55399999999997</v>
      </c>
      <c r="G7000" s="2">
        <v>8</v>
      </c>
      <c r="H7000" s="2" t="str">
        <f>TEXT(Table1[[#This Row],[order_date]],"mmmm")</f>
        <v>July</v>
      </c>
      <c r="I7000" s="3">
        <v>45116</v>
      </c>
      <c r="J7000" s="3">
        <v>45117</v>
      </c>
      <c r="K7000" s="3" t="str">
        <f>TEXT(Table1[[#This Row],[delivery_date]]-Table1[[#This Row],[order_date]],"D")</f>
        <v>1</v>
      </c>
      <c r="L7000" s="2" t="s">
        <v>31</v>
      </c>
      <c r="M7000" s="2" t="s">
        <v>22</v>
      </c>
      <c r="N7000" s="2">
        <v>239.43</v>
      </c>
      <c r="O7000" s="2" t="s">
        <v>48</v>
      </c>
      <c r="P7000" s="2">
        <f t="shared" si="218"/>
        <v>577.56599999999992</v>
      </c>
    </row>
    <row r="7001" spans="1:16" ht="14.25" customHeight="1" x14ac:dyDescent="0.35">
      <c r="A7001" s="2" t="s">
        <v>7032</v>
      </c>
      <c r="B7001" s="2" t="s">
        <v>13</v>
      </c>
      <c r="C7001" s="2" t="s">
        <v>14</v>
      </c>
      <c r="D7001" s="2">
        <v>1786.13</v>
      </c>
      <c r="E7001" s="2">
        <v>0.24</v>
      </c>
      <c r="F7001" s="2">
        <f t="shared" si="219"/>
        <v>428.6712</v>
      </c>
      <c r="G7001" s="2">
        <v>8</v>
      </c>
      <c r="H7001" s="2" t="str">
        <f>TEXT(Table1[[#This Row],[order_date]],"mmmm")</f>
        <v>January</v>
      </c>
      <c r="I7001" s="3">
        <v>45298</v>
      </c>
      <c r="J7001" s="3">
        <v>45305</v>
      </c>
      <c r="K7001" s="3" t="str">
        <f>TEXT(Table1[[#This Row],[delivery_date]]-Table1[[#This Row],[order_date]],"D")</f>
        <v>7</v>
      </c>
      <c r="L7001" s="2" t="s">
        <v>31</v>
      </c>
      <c r="M7001" s="2" t="s">
        <v>16</v>
      </c>
      <c r="N7001" s="2">
        <v>494.02</v>
      </c>
      <c r="O7001" s="2" t="s">
        <v>39</v>
      </c>
      <c r="P7001" s="2">
        <f t="shared" si="218"/>
        <v>1357.4588000000001</v>
      </c>
    </row>
    <row r="7002" spans="1:16" ht="14.25" customHeight="1" x14ac:dyDescent="0.35">
      <c r="A7002" s="2" t="s">
        <v>7033</v>
      </c>
      <c r="B7002" s="2" t="s">
        <v>19</v>
      </c>
      <c r="C7002" s="2" t="s">
        <v>20</v>
      </c>
      <c r="D7002" s="2">
        <v>1022.38</v>
      </c>
      <c r="E7002" s="2">
        <v>0.24</v>
      </c>
      <c r="F7002" s="2">
        <f t="shared" si="219"/>
        <v>245.37119999999999</v>
      </c>
      <c r="G7002" s="2">
        <v>3</v>
      </c>
      <c r="H7002" s="2" t="str">
        <f>TEXT(Table1[[#This Row],[order_date]],"mmmm")</f>
        <v>January</v>
      </c>
      <c r="I7002" s="3">
        <v>44930</v>
      </c>
      <c r="J7002" s="3">
        <v>44932</v>
      </c>
      <c r="K7002" s="3" t="str">
        <f>TEXT(Table1[[#This Row],[delivery_date]]-Table1[[#This Row],[order_date]],"D")</f>
        <v>2</v>
      </c>
      <c r="L7002" s="2" t="s">
        <v>15</v>
      </c>
      <c r="M7002" s="2" t="s">
        <v>16</v>
      </c>
      <c r="N7002" s="2">
        <v>135.5</v>
      </c>
      <c r="O7002" s="2" t="s">
        <v>23</v>
      </c>
      <c r="P7002" s="2">
        <f t="shared" si="218"/>
        <v>777.00880000000006</v>
      </c>
    </row>
    <row r="7003" spans="1:16" ht="14.25" customHeight="1" x14ac:dyDescent="0.35">
      <c r="A7003" s="2" t="s">
        <v>7034</v>
      </c>
      <c r="B7003" s="2" t="s">
        <v>19</v>
      </c>
      <c r="C7003" s="2" t="s">
        <v>33</v>
      </c>
      <c r="D7003" s="2">
        <v>4541.68</v>
      </c>
      <c r="E7003" s="2">
        <v>0.24</v>
      </c>
      <c r="F7003" s="2">
        <f t="shared" si="219"/>
        <v>1090.0032000000001</v>
      </c>
      <c r="G7003" s="2">
        <v>8</v>
      </c>
      <c r="H7003" s="2" t="str">
        <f>TEXT(Table1[[#This Row],[order_date]],"mmmm")</f>
        <v>February</v>
      </c>
      <c r="I7003" s="3">
        <v>44980</v>
      </c>
      <c r="J7003" s="3">
        <v>44985</v>
      </c>
      <c r="K7003" s="3" t="str">
        <f>TEXT(Table1[[#This Row],[delivery_date]]-Table1[[#This Row],[order_date]],"D")</f>
        <v>5</v>
      </c>
      <c r="L7003" s="2" t="s">
        <v>15</v>
      </c>
      <c r="M7003" s="2" t="s">
        <v>27</v>
      </c>
      <c r="N7003" s="2">
        <v>1193.74</v>
      </c>
      <c r="O7003" s="2" t="s">
        <v>17</v>
      </c>
      <c r="P7003" s="2">
        <f t="shared" si="218"/>
        <v>3451.6768000000002</v>
      </c>
    </row>
    <row r="7004" spans="1:16" ht="14.25" customHeight="1" x14ac:dyDescent="0.35">
      <c r="A7004" s="2" t="s">
        <v>7035</v>
      </c>
      <c r="B7004" s="2" t="s">
        <v>13</v>
      </c>
      <c r="C7004" s="2" t="s">
        <v>33</v>
      </c>
      <c r="D7004" s="2">
        <v>1162.76</v>
      </c>
      <c r="E7004" s="2">
        <v>0.31</v>
      </c>
      <c r="F7004" s="2">
        <f t="shared" si="219"/>
        <v>360.4556</v>
      </c>
      <c r="G7004" s="2">
        <v>4</v>
      </c>
      <c r="H7004" s="2" t="str">
        <f>TEXT(Table1[[#This Row],[order_date]],"mmmm")</f>
        <v>June</v>
      </c>
      <c r="I7004" s="3">
        <v>45102</v>
      </c>
      <c r="J7004" s="3">
        <v>45106</v>
      </c>
      <c r="K7004" s="3" t="str">
        <f>TEXT(Table1[[#This Row],[delivery_date]]-Table1[[#This Row],[order_date]],"D")</f>
        <v>4</v>
      </c>
      <c r="L7004" s="2" t="s">
        <v>31</v>
      </c>
      <c r="M7004" s="2" t="s">
        <v>16</v>
      </c>
      <c r="N7004" s="2">
        <v>229.8</v>
      </c>
      <c r="O7004" s="2" t="s">
        <v>23</v>
      </c>
      <c r="P7004" s="2">
        <f t="shared" si="218"/>
        <v>802.30439999999999</v>
      </c>
    </row>
    <row r="7005" spans="1:16" ht="14.25" customHeight="1" x14ac:dyDescent="0.35">
      <c r="A7005" s="2" t="s">
        <v>7036</v>
      </c>
      <c r="B7005" s="2" t="s">
        <v>25</v>
      </c>
      <c r="C7005" s="2" t="s">
        <v>36</v>
      </c>
      <c r="D7005" s="2">
        <v>2830.2</v>
      </c>
      <c r="E7005" s="2">
        <v>0.18</v>
      </c>
      <c r="F7005" s="2">
        <f t="shared" si="219"/>
        <v>509.43599999999992</v>
      </c>
      <c r="G7005" s="2">
        <v>7</v>
      </c>
      <c r="H7005" s="2" t="str">
        <f>TEXT(Table1[[#This Row],[order_date]],"mmmm")</f>
        <v>March</v>
      </c>
      <c r="I7005" s="3">
        <v>45379</v>
      </c>
      <c r="J7005" s="3">
        <v>45386</v>
      </c>
      <c r="K7005" s="3" t="str">
        <f>TEXT(Table1[[#This Row],[delivery_date]]-Table1[[#This Row],[order_date]],"D")</f>
        <v>7</v>
      </c>
      <c r="L7005" s="2" t="s">
        <v>21</v>
      </c>
      <c r="M7005" s="2" t="s">
        <v>27</v>
      </c>
      <c r="N7005" s="2">
        <v>356.91</v>
      </c>
      <c r="O7005" s="2" t="s">
        <v>39</v>
      </c>
      <c r="P7005" s="2">
        <f t="shared" si="218"/>
        <v>2320.7640000000001</v>
      </c>
    </row>
    <row r="7006" spans="1:16" ht="14.25" customHeight="1" x14ac:dyDescent="0.35">
      <c r="A7006" s="2" t="s">
        <v>7037</v>
      </c>
      <c r="B7006" s="2" t="s">
        <v>13</v>
      </c>
      <c r="C7006" s="2" t="s">
        <v>36</v>
      </c>
      <c r="D7006" s="2">
        <v>518.72</v>
      </c>
      <c r="E7006" s="2">
        <v>0.4</v>
      </c>
      <c r="F7006" s="2">
        <f t="shared" si="219"/>
        <v>207.48800000000003</v>
      </c>
      <c r="G7006" s="2">
        <v>5</v>
      </c>
      <c r="H7006" s="2" t="str">
        <f>TEXT(Table1[[#This Row],[order_date]],"mmmm")</f>
        <v>May</v>
      </c>
      <c r="I7006" s="3">
        <v>45072</v>
      </c>
      <c r="J7006" s="3">
        <v>45076</v>
      </c>
      <c r="K7006" s="3" t="str">
        <f>TEXT(Table1[[#This Row],[delivery_date]]-Table1[[#This Row],[order_date]],"D")</f>
        <v>4</v>
      </c>
      <c r="L7006" s="2" t="s">
        <v>31</v>
      </c>
      <c r="M7006" s="2" t="s">
        <v>22</v>
      </c>
      <c r="N7006" s="2">
        <v>120.81</v>
      </c>
      <c r="O7006" s="2" t="s">
        <v>17</v>
      </c>
      <c r="P7006" s="2">
        <f t="shared" si="218"/>
        <v>311.23199999999997</v>
      </c>
    </row>
    <row r="7007" spans="1:16" ht="14.25" customHeight="1" x14ac:dyDescent="0.35">
      <c r="A7007" s="2" t="s">
        <v>7038</v>
      </c>
      <c r="B7007" s="2" t="s">
        <v>13</v>
      </c>
      <c r="C7007" s="2" t="s">
        <v>20</v>
      </c>
      <c r="D7007" s="2">
        <v>859.31</v>
      </c>
      <c r="E7007" s="2">
        <v>0.14000000000000001</v>
      </c>
      <c r="F7007" s="2">
        <f t="shared" si="219"/>
        <v>120.30340000000001</v>
      </c>
      <c r="G7007" s="2">
        <v>4</v>
      </c>
      <c r="H7007" s="2" t="str">
        <f>TEXT(Table1[[#This Row],[order_date]],"mmmm")</f>
        <v>September</v>
      </c>
      <c r="I7007" s="3">
        <v>45175</v>
      </c>
      <c r="J7007" s="3">
        <v>45179</v>
      </c>
      <c r="K7007" s="3" t="str">
        <f>TEXT(Table1[[#This Row],[delivery_date]]-Table1[[#This Row],[order_date]],"D")</f>
        <v>4</v>
      </c>
      <c r="L7007" s="2" t="s">
        <v>21</v>
      </c>
      <c r="M7007" s="2" t="s">
        <v>22</v>
      </c>
      <c r="N7007" s="2">
        <v>131.69</v>
      </c>
      <c r="O7007" s="2" t="s">
        <v>28</v>
      </c>
      <c r="P7007" s="2">
        <f t="shared" si="218"/>
        <v>739.00659999999993</v>
      </c>
    </row>
    <row r="7008" spans="1:16" ht="14.25" customHeight="1" x14ac:dyDescent="0.35">
      <c r="A7008" s="2" t="s">
        <v>7039</v>
      </c>
      <c r="B7008" s="2" t="s">
        <v>19</v>
      </c>
      <c r="C7008" s="2" t="s">
        <v>36</v>
      </c>
      <c r="D7008" s="2">
        <v>1312.33</v>
      </c>
      <c r="E7008" s="2">
        <v>0.15</v>
      </c>
      <c r="F7008" s="2">
        <f t="shared" si="219"/>
        <v>196.84949999999998</v>
      </c>
      <c r="G7008" s="2">
        <v>4</v>
      </c>
      <c r="H7008" s="2" t="str">
        <f>TEXT(Table1[[#This Row],[order_date]],"mmmm")</f>
        <v>September</v>
      </c>
      <c r="I7008" s="3">
        <v>45547</v>
      </c>
      <c r="J7008" s="3">
        <v>45551</v>
      </c>
      <c r="K7008" s="3" t="str">
        <f>TEXT(Table1[[#This Row],[delivery_date]]-Table1[[#This Row],[order_date]],"D")</f>
        <v>4</v>
      </c>
      <c r="L7008" s="2" t="s">
        <v>31</v>
      </c>
      <c r="M7008" s="2" t="s">
        <v>27</v>
      </c>
      <c r="N7008" s="2">
        <v>131.86000000000001</v>
      </c>
      <c r="O7008" s="2" t="s">
        <v>34</v>
      </c>
      <c r="P7008" s="2">
        <f t="shared" si="218"/>
        <v>1115.4804999999999</v>
      </c>
    </row>
    <row r="7009" spans="1:16" ht="14.25" customHeight="1" x14ac:dyDescent="0.35">
      <c r="A7009" s="2" t="s">
        <v>7040</v>
      </c>
      <c r="B7009" s="2" t="s">
        <v>25</v>
      </c>
      <c r="C7009" s="2" t="s">
        <v>36</v>
      </c>
      <c r="D7009" s="2">
        <v>4916.18</v>
      </c>
      <c r="E7009" s="2">
        <v>0.28999999999999998</v>
      </c>
      <c r="F7009" s="2">
        <f t="shared" si="219"/>
        <v>1425.6922</v>
      </c>
      <c r="G7009" s="2">
        <v>6</v>
      </c>
      <c r="H7009" s="2" t="str">
        <f>TEXT(Table1[[#This Row],[order_date]],"mmmm")</f>
        <v>January</v>
      </c>
      <c r="I7009" s="3">
        <v>44955</v>
      </c>
      <c r="J7009" s="3">
        <v>44958</v>
      </c>
      <c r="K7009" s="3" t="str">
        <f>TEXT(Table1[[#This Row],[delivery_date]]-Table1[[#This Row],[order_date]],"D")</f>
        <v>3</v>
      </c>
      <c r="L7009" s="2" t="s">
        <v>31</v>
      </c>
      <c r="M7009" s="2" t="s">
        <v>22</v>
      </c>
      <c r="N7009" s="2">
        <v>1372.84</v>
      </c>
      <c r="O7009" s="2" t="s">
        <v>23</v>
      </c>
      <c r="P7009" s="2">
        <f t="shared" si="218"/>
        <v>3490.4878000000003</v>
      </c>
    </row>
    <row r="7010" spans="1:16" ht="14.25" customHeight="1" x14ac:dyDescent="0.35">
      <c r="A7010" s="2" t="s">
        <v>7041</v>
      </c>
      <c r="B7010" s="2" t="s">
        <v>41</v>
      </c>
      <c r="C7010" s="2" t="s">
        <v>33</v>
      </c>
      <c r="D7010" s="2">
        <v>4005.61</v>
      </c>
      <c r="E7010" s="2">
        <v>0.13</v>
      </c>
      <c r="F7010" s="2">
        <f t="shared" si="219"/>
        <v>520.72930000000008</v>
      </c>
      <c r="G7010" s="2">
        <v>2</v>
      </c>
      <c r="H7010" s="2" t="str">
        <f>TEXT(Table1[[#This Row],[order_date]],"mmmm")</f>
        <v>May</v>
      </c>
      <c r="I7010" s="3">
        <v>45075</v>
      </c>
      <c r="J7010" s="3">
        <v>45081</v>
      </c>
      <c r="K7010" s="3" t="str">
        <f>TEXT(Table1[[#This Row],[delivery_date]]-Table1[[#This Row],[order_date]],"D")</f>
        <v>6</v>
      </c>
      <c r="L7010" s="2" t="s">
        <v>31</v>
      </c>
      <c r="M7010" s="2" t="s">
        <v>27</v>
      </c>
      <c r="N7010" s="2">
        <v>705.38</v>
      </c>
      <c r="O7010" s="2" t="s">
        <v>17</v>
      </c>
      <c r="P7010" s="2">
        <f t="shared" si="218"/>
        <v>3484.8807000000002</v>
      </c>
    </row>
    <row r="7011" spans="1:16" ht="14.25" customHeight="1" x14ac:dyDescent="0.35">
      <c r="A7011" s="2" t="s">
        <v>7042</v>
      </c>
      <c r="B7011" s="2" t="s">
        <v>25</v>
      </c>
      <c r="C7011" s="2" t="s">
        <v>20</v>
      </c>
      <c r="D7011" s="2">
        <v>3400.42</v>
      </c>
      <c r="E7011" s="2">
        <v>0.04</v>
      </c>
      <c r="F7011" s="2">
        <f t="shared" si="219"/>
        <v>136.01680000000002</v>
      </c>
      <c r="G7011" s="2">
        <v>5</v>
      </c>
      <c r="H7011" s="2" t="str">
        <f>TEXT(Table1[[#This Row],[order_date]],"mmmm")</f>
        <v>May</v>
      </c>
      <c r="I7011" s="3">
        <v>45413</v>
      </c>
      <c r="J7011" s="3">
        <v>45415</v>
      </c>
      <c r="K7011" s="3" t="str">
        <f>TEXT(Table1[[#This Row],[delivery_date]]-Table1[[#This Row],[order_date]],"D")</f>
        <v>2</v>
      </c>
      <c r="L7011" s="2" t="s">
        <v>15</v>
      </c>
      <c r="M7011" s="2" t="s">
        <v>27</v>
      </c>
      <c r="N7011" s="2">
        <v>844.33</v>
      </c>
      <c r="O7011" s="2" t="s">
        <v>48</v>
      </c>
      <c r="P7011" s="2">
        <f t="shared" si="218"/>
        <v>3264.4032000000002</v>
      </c>
    </row>
    <row r="7012" spans="1:16" ht="14.25" customHeight="1" x14ac:dyDescent="0.35">
      <c r="A7012" s="2" t="s">
        <v>7043</v>
      </c>
      <c r="B7012" s="2" t="s">
        <v>13</v>
      </c>
      <c r="C7012" s="2" t="s">
        <v>36</v>
      </c>
      <c r="D7012" s="2">
        <v>4589.68</v>
      </c>
      <c r="E7012" s="2">
        <v>0.1</v>
      </c>
      <c r="F7012" s="2">
        <f t="shared" si="219"/>
        <v>458.96800000000007</v>
      </c>
      <c r="G7012" s="2">
        <v>8</v>
      </c>
      <c r="H7012" s="2" t="str">
        <f>TEXT(Table1[[#This Row],[order_date]],"mmmm")</f>
        <v>August</v>
      </c>
      <c r="I7012" s="3">
        <v>45529</v>
      </c>
      <c r="J7012" s="3">
        <v>45532</v>
      </c>
      <c r="K7012" s="3" t="str">
        <f>TEXT(Table1[[#This Row],[delivery_date]]-Table1[[#This Row],[order_date]],"D")</f>
        <v>3</v>
      </c>
      <c r="L7012" s="2" t="s">
        <v>15</v>
      </c>
      <c r="M7012" s="2" t="s">
        <v>22</v>
      </c>
      <c r="N7012" s="2">
        <v>1315.36</v>
      </c>
      <c r="O7012" s="2" t="s">
        <v>28</v>
      </c>
      <c r="P7012" s="2">
        <f t="shared" si="218"/>
        <v>4130.7120000000004</v>
      </c>
    </row>
    <row r="7013" spans="1:16" ht="14.25" customHeight="1" x14ac:dyDescent="0.35">
      <c r="A7013" s="2" t="s">
        <v>7044</v>
      </c>
      <c r="B7013" s="2" t="s">
        <v>13</v>
      </c>
      <c r="C7013" s="2" t="s">
        <v>20</v>
      </c>
      <c r="D7013" s="2">
        <v>4785.42</v>
      </c>
      <c r="E7013" s="2">
        <v>0.46</v>
      </c>
      <c r="F7013" s="2">
        <f t="shared" si="219"/>
        <v>2201.2932000000001</v>
      </c>
      <c r="G7013" s="2">
        <v>2</v>
      </c>
      <c r="H7013" s="2" t="str">
        <f>TEXT(Table1[[#This Row],[order_date]],"mmmm")</f>
        <v>July</v>
      </c>
      <c r="I7013" s="3">
        <v>45485</v>
      </c>
      <c r="J7013" s="3">
        <v>45491</v>
      </c>
      <c r="K7013" s="3" t="str">
        <f>TEXT(Table1[[#This Row],[delivery_date]]-Table1[[#This Row],[order_date]],"D")</f>
        <v>6</v>
      </c>
      <c r="L7013" s="2" t="s">
        <v>15</v>
      </c>
      <c r="M7013" s="2" t="s">
        <v>22</v>
      </c>
      <c r="N7013" s="2">
        <v>1117.49</v>
      </c>
      <c r="O7013" s="2" t="s">
        <v>23</v>
      </c>
      <c r="P7013" s="2">
        <f t="shared" si="218"/>
        <v>2584.1268</v>
      </c>
    </row>
    <row r="7014" spans="1:16" ht="14.25" customHeight="1" x14ac:dyDescent="0.35">
      <c r="A7014" s="2" t="s">
        <v>7045</v>
      </c>
      <c r="B7014" s="2" t="s">
        <v>13</v>
      </c>
      <c r="C7014" s="2" t="s">
        <v>14</v>
      </c>
      <c r="D7014" s="2">
        <v>2322.5100000000002</v>
      </c>
      <c r="E7014" s="2">
        <v>0.01</v>
      </c>
      <c r="F7014" s="2">
        <f t="shared" si="219"/>
        <v>23.225100000000001</v>
      </c>
      <c r="G7014" s="2">
        <v>5</v>
      </c>
      <c r="H7014" s="2" t="str">
        <f>TEXT(Table1[[#This Row],[order_date]],"mmmm")</f>
        <v>July</v>
      </c>
      <c r="I7014" s="3">
        <v>45120</v>
      </c>
      <c r="J7014" s="3">
        <v>45126</v>
      </c>
      <c r="K7014" s="3" t="str">
        <f>TEXT(Table1[[#This Row],[delivery_date]]-Table1[[#This Row],[order_date]],"D")</f>
        <v>6</v>
      </c>
      <c r="L7014" s="2" t="s">
        <v>31</v>
      </c>
      <c r="M7014" s="2" t="s">
        <v>16</v>
      </c>
      <c r="N7014" s="2">
        <v>388.89</v>
      </c>
      <c r="O7014" s="2" t="s">
        <v>39</v>
      </c>
      <c r="P7014" s="2">
        <f t="shared" si="218"/>
        <v>2299.2849000000001</v>
      </c>
    </row>
    <row r="7015" spans="1:16" ht="14.25" customHeight="1" x14ac:dyDescent="0.35">
      <c r="A7015" s="2" t="s">
        <v>7046</v>
      </c>
      <c r="B7015" s="2" t="s">
        <v>25</v>
      </c>
      <c r="C7015" s="2" t="s">
        <v>33</v>
      </c>
      <c r="D7015" s="2">
        <v>1705.68</v>
      </c>
      <c r="E7015" s="2">
        <v>7.0000000000000007E-2</v>
      </c>
      <c r="F7015" s="2">
        <f t="shared" si="219"/>
        <v>119.39760000000001</v>
      </c>
      <c r="G7015" s="2">
        <v>7</v>
      </c>
      <c r="H7015" s="2" t="str">
        <f>TEXT(Table1[[#This Row],[order_date]],"mmmm")</f>
        <v>December</v>
      </c>
      <c r="I7015" s="3">
        <v>45642</v>
      </c>
      <c r="J7015" s="3">
        <v>45645</v>
      </c>
      <c r="K7015" s="3" t="str">
        <f>TEXT(Table1[[#This Row],[delivery_date]]-Table1[[#This Row],[order_date]],"D")</f>
        <v>3</v>
      </c>
      <c r="L7015" s="2" t="s">
        <v>31</v>
      </c>
      <c r="M7015" s="2" t="s">
        <v>27</v>
      </c>
      <c r="N7015" s="2">
        <v>450.84</v>
      </c>
      <c r="O7015" s="2" t="s">
        <v>17</v>
      </c>
      <c r="P7015" s="2">
        <f t="shared" si="218"/>
        <v>1586.2824000000001</v>
      </c>
    </row>
    <row r="7016" spans="1:16" ht="14.25" customHeight="1" x14ac:dyDescent="0.35">
      <c r="A7016" s="2" t="s">
        <v>7047</v>
      </c>
      <c r="B7016" s="2" t="s">
        <v>19</v>
      </c>
      <c r="C7016" s="2" t="s">
        <v>33</v>
      </c>
      <c r="D7016" s="2">
        <v>1645.05</v>
      </c>
      <c r="E7016" s="2">
        <v>0.38</v>
      </c>
      <c r="F7016" s="2">
        <f t="shared" si="219"/>
        <v>625.11900000000003</v>
      </c>
      <c r="G7016" s="2">
        <v>5</v>
      </c>
      <c r="H7016" s="2" t="str">
        <f>TEXT(Table1[[#This Row],[order_date]],"mmmm")</f>
        <v>March</v>
      </c>
      <c r="I7016" s="3">
        <v>45006</v>
      </c>
      <c r="J7016" s="3">
        <v>45008</v>
      </c>
      <c r="K7016" s="3" t="str">
        <f>TEXT(Table1[[#This Row],[delivery_date]]-Table1[[#This Row],[order_date]],"D")</f>
        <v>2</v>
      </c>
      <c r="L7016" s="2" t="s">
        <v>15</v>
      </c>
      <c r="M7016" s="2" t="s">
        <v>22</v>
      </c>
      <c r="N7016" s="2">
        <v>324.33</v>
      </c>
      <c r="O7016" s="2" t="s">
        <v>28</v>
      </c>
      <c r="P7016" s="2">
        <f t="shared" si="218"/>
        <v>1019.9309999999999</v>
      </c>
    </row>
    <row r="7017" spans="1:16" ht="14.25" customHeight="1" x14ac:dyDescent="0.35">
      <c r="A7017" s="2" t="s">
        <v>7048</v>
      </c>
      <c r="B7017" s="2" t="s">
        <v>13</v>
      </c>
      <c r="C7017" s="2" t="s">
        <v>33</v>
      </c>
      <c r="D7017" s="2">
        <v>275.07</v>
      </c>
      <c r="E7017" s="2">
        <v>0.49</v>
      </c>
      <c r="F7017" s="2">
        <f t="shared" si="219"/>
        <v>134.7843</v>
      </c>
      <c r="G7017" s="2">
        <v>9</v>
      </c>
      <c r="H7017" s="2" t="str">
        <f>TEXT(Table1[[#This Row],[order_date]],"mmmm")</f>
        <v>March</v>
      </c>
      <c r="I7017" s="3">
        <v>45015</v>
      </c>
      <c r="J7017" s="3">
        <v>45021</v>
      </c>
      <c r="K7017" s="3" t="str">
        <f>TEXT(Table1[[#This Row],[delivery_date]]-Table1[[#This Row],[order_date]],"D")</f>
        <v>6</v>
      </c>
      <c r="L7017" s="2" t="s">
        <v>15</v>
      </c>
      <c r="M7017" s="2" t="s">
        <v>22</v>
      </c>
      <c r="N7017" s="2">
        <v>20.67</v>
      </c>
      <c r="O7017" s="2" t="s">
        <v>23</v>
      </c>
      <c r="P7017" s="2">
        <f t="shared" si="218"/>
        <v>140.28569999999999</v>
      </c>
    </row>
    <row r="7018" spans="1:16" ht="14.25" customHeight="1" x14ac:dyDescent="0.35">
      <c r="A7018" s="2" t="s">
        <v>7049</v>
      </c>
      <c r="B7018" s="2" t="s">
        <v>13</v>
      </c>
      <c r="C7018" s="2" t="s">
        <v>26</v>
      </c>
      <c r="D7018" s="2">
        <v>1470.23</v>
      </c>
      <c r="E7018" s="2">
        <v>0.34</v>
      </c>
      <c r="F7018" s="2">
        <f t="shared" si="219"/>
        <v>499.87820000000005</v>
      </c>
      <c r="G7018" s="2">
        <v>9</v>
      </c>
      <c r="H7018" s="2" t="str">
        <f>TEXT(Table1[[#This Row],[order_date]],"mmmm")</f>
        <v>May</v>
      </c>
      <c r="I7018" s="3">
        <v>45077</v>
      </c>
      <c r="J7018" s="3">
        <v>45084</v>
      </c>
      <c r="K7018" s="3" t="str">
        <f>TEXT(Table1[[#This Row],[delivery_date]]-Table1[[#This Row],[order_date]],"D")</f>
        <v>7</v>
      </c>
      <c r="L7018" s="2" t="s">
        <v>15</v>
      </c>
      <c r="M7018" s="2" t="s">
        <v>22</v>
      </c>
      <c r="N7018" s="2">
        <v>298.35000000000002</v>
      </c>
      <c r="O7018" s="2" t="s">
        <v>17</v>
      </c>
      <c r="P7018" s="2">
        <f t="shared" si="218"/>
        <v>970.35179999999991</v>
      </c>
    </row>
    <row r="7019" spans="1:16" ht="14.25" customHeight="1" x14ac:dyDescent="0.35">
      <c r="A7019" s="2" t="s">
        <v>7050</v>
      </c>
      <c r="B7019" s="2" t="s">
        <v>25</v>
      </c>
      <c r="C7019" s="2" t="s">
        <v>20</v>
      </c>
      <c r="D7019" s="2">
        <v>1839.73</v>
      </c>
      <c r="E7019" s="2">
        <v>0.46</v>
      </c>
      <c r="F7019" s="2">
        <f t="shared" si="219"/>
        <v>846.2758</v>
      </c>
      <c r="G7019" s="2">
        <v>8</v>
      </c>
      <c r="H7019" s="2" t="str">
        <f>TEXT(Table1[[#This Row],[order_date]],"mmmm")</f>
        <v>May</v>
      </c>
      <c r="I7019" s="3">
        <v>45435</v>
      </c>
      <c r="J7019" s="3">
        <v>45442</v>
      </c>
      <c r="K7019" s="3" t="str">
        <f>TEXT(Table1[[#This Row],[delivery_date]]-Table1[[#This Row],[order_date]],"D")</f>
        <v>7</v>
      </c>
      <c r="L7019" s="2" t="s">
        <v>15</v>
      </c>
      <c r="M7019" s="2" t="s">
        <v>16</v>
      </c>
      <c r="N7019" s="2">
        <v>94.46</v>
      </c>
      <c r="O7019" s="2" t="s">
        <v>28</v>
      </c>
      <c r="P7019" s="2">
        <f t="shared" si="218"/>
        <v>993.45420000000001</v>
      </c>
    </row>
    <row r="7020" spans="1:16" ht="14.25" customHeight="1" x14ac:dyDescent="0.35">
      <c r="A7020" s="2" t="s">
        <v>7051</v>
      </c>
      <c r="B7020" s="2" t="s">
        <v>41</v>
      </c>
      <c r="C7020" s="2" t="s">
        <v>14</v>
      </c>
      <c r="D7020" s="2">
        <v>280.8</v>
      </c>
      <c r="E7020" s="2">
        <v>0.43</v>
      </c>
      <c r="F7020" s="2">
        <f t="shared" si="219"/>
        <v>120.744</v>
      </c>
      <c r="G7020" s="2">
        <v>9</v>
      </c>
      <c r="H7020" s="2" t="str">
        <f>TEXT(Table1[[#This Row],[order_date]],"mmmm")</f>
        <v>November</v>
      </c>
      <c r="I7020" s="3">
        <v>45243</v>
      </c>
      <c r="J7020" s="3">
        <v>45247</v>
      </c>
      <c r="K7020" s="3" t="str">
        <f>TEXT(Table1[[#This Row],[delivery_date]]-Table1[[#This Row],[order_date]],"D")</f>
        <v>4</v>
      </c>
      <c r="L7020" s="2" t="s">
        <v>31</v>
      </c>
      <c r="M7020" s="2" t="s">
        <v>22</v>
      </c>
      <c r="N7020" s="2">
        <v>82.54</v>
      </c>
      <c r="O7020" s="2" t="s">
        <v>39</v>
      </c>
      <c r="P7020" s="2">
        <f t="shared" si="218"/>
        <v>160.05600000000001</v>
      </c>
    </row>
    <row r="7021" spans="1:16" ht="14.25" customHeight="1" x14ac:dyDescent="0.35">
      <c r="A7021" s="2" t="s">
        <v>7052</v>
      </c>
      <c r="B7021" s="2" t="s">
        <v>41</v>
      </c>
      <c r="C7021" s="2" t="s">
        <v>36</v>
      </c>
      <c r="D7021" s="2">
        <v>4424.76</v>
      </c>
      <c r="E7021" s="2">
        <v>0.24</v>
      </c>
      <c r="F7021" s="2">
        <f t="shared" si="219"/>
        <v>1061.9423999999999</v>
      </c>
      <c r="G7021" s="2">
        <v>2</v>
      </c>
      <c r="H7021" s="2" t="str">
        <f>TEXT(Table1[[#This Row],[order_date]],"mmmm")</f>
        <v>June</v>
      </c>
      <c r="I7021" s="3">
        <v>45106</v>
      </c>
      <c r="J7021" s="3">
        <v>45107</v>
      </c>
      <c r="K7021" s="3" t="str">
        <f>TEXT(Table1[[#This Row],[delivery_date]]-Table1[[#This Row],[order_date]],"D")</f>
        <v>1</v>
      </c>
      <c r="L7021" s="2" t="s">
        <v>21</v>
      </c>
      <c r="M7021" s="2" t="s">
        <v>22</v>
      </c>
      <c r="N7021" s="2">
        <v>797.35</v>
      </c>
      <c r="O7021" s="2" t="s">
        <v>17</v>
      </c>
      <c r="P7021" s="2">
        <f t="shared" si="218"/>
        <v>3362.8176000000003</v>
      </c>
    </row>
    <row r="7022" spans="1:16" ht="14.25" customHeight="1" x14ac:dyDescent="0.35">
      <c r="A7022" s="2" t="s">
        <v>7053</v>
      </c>
      <c r="B7022" s="2" t="s">
        <v>19</v>
      </c>
      <c r="C7022" s="2" t="s">
        <v>14</v>
      </c>
      <c r="D7022" s="2">
        <v>4254.5</v>
      </c>
      <c r="E7022" s="2">
        <v>0.17</v>
      </c>
      <c r="F7022" s="2">
        <f t="shared" si="219"/>
        <v>723.2650000000001</v>
      </c>
      <c r="G7022" s="2">
        <v>3</v>
      </c>
      <c r="H7022" s="2" t="str">
        <f>TEXT(Table1[[#This Row],[order_date]],"mmmm")</f>
        <v>July</v>
      </c>
      <c r="I7022" s="3">
        <v>45480</v>
      </c>
      <c r="J7022" s="3">
        <v>45483</v>
      </c>
      <c r="K7022" s="3" t="str">
        <f>TEXT(Table1[[#This Row],[delivery_date]]-Table1[[#This Row],[order_date]],"D")</f>
        <v>3</v>
      </c>
      <c r="L7022" s="2" t="s">
        <v>15</v>
      </c>
      <c r="M7022" s="2" t="s">
        <v>27</v>
      </c>
      <c r="N7022" s="2">
        <v>310.81</v>
      </c>
      <c r="O7022" s="2" t="s">
        <v>48</v>
      </c>
      <c r="P7022" s="2">
        <f t="shared" si="218"/>
        <v>3531.2349999999997</v>
      </c>
    </row>
    <row r="7023" spans="1:16" ht="14.25" customHeight="1" x14ac:dyDescent="0.35">
      <c r="A7023" s="2" t="s">
        <v>7054</v>
      </c>
      <c r="B7023" s="2" t="s">
        <v>19</v>
      </c>
      <c r="C7023" s="2" t="s">
        <v>20</v>
      </c>
      <c r="D7023" s="2">
        <v>1332.35</v>
      </c>
      <c r="E7023" s="2">
        <v>0.32</v>
      </c>
      <c r="F7023" s="2">
        <f t="shared" si="219"/>
        <v>426.35199999999998</v>
      </c>
      <c r="G7023" s="2">
        <v>4</v>
      </c>
      <c r="H7023" s="2" t="str">
        <f>TEXT(Table1[[#This Row],[order_date]],"mmmm")</f>
        <v>July</v>
      </c>
      <c r="I7023" s="3">
        <v>45489</v>
      </c>
      <c r="J7023" s="3">
        <v>45494</v>
      </c>
      <c r="K7023" s="3" t="str">
        <f>TEXT(Table1[[#This Row],[delivery_date]]-Table1[[#This Row],[order_date]],"D")</f>
        <v>5</v>
      </c>
      <c r="L7023" s="2" t="s">
        <v>31</v>
      </c>
      <c r="M7023" s="2" t="s">
        <v>22</v>
      </c>
      <c r="N7023" s="2">
        <v>166.39</v>
      </c>
      <c r="O7023" s="2" t="s">
        <v>39</v>
      </c>
      <c r="P7023" s="2">
        <f t="shared" si="218"/>
        <v>905.99799999999993</v>
      </c>
    </row>
    <row r="7024" spans="1:16" ht="14.25" customHeight="1" x14ac:dyDescent="0.35">
      <c r="A7024" s="2" t="s">
        <v>7055</v>
      </c>
      <c r="B7024" s="2" t="s">
        <v>13</v>
      </c>
      <c r="C7024" s="2" t="s">
        <v>33</v>
      </c>
      <c r="D7024" s="2">
        <v>4032.54</v>
      </c>
      <c r="E7024" s="2">
        <v>0.27</v>
      </c>
      <c r="F7024" s="2">
        <f t="shared" si="219"/>
        <v>1088.7858000000001</v>
      </c>
      <c r="G7024" s="2">
        <v>5</v>
      </c>
      <c r="H7024" s="2" t="str">
        <f>TEXT(Table1[[#This Row],[order_date]],"mmmm")</f>
        <v>February</v>
      </c>
      <c r="I7024" s="3">
        <v>45331</v>
      </c>
      <c r="J7024" s="3">
        <v>45337</v>
      </c>
      <c r="K7024" s="3" t="str">
        <f>TEXT(Table1[[#This Row],[delivery_date]]-Table1[[#This Row],[order_date]],"D")</f>
        <v>6</v>
      </c>
      <c r="L7024" s="2" t="s">
        <v>21</v>
      </c>
      <c r="M7024" s="2" t="s">
        <v>16</v>
      </c>
      <c r="N7024" s="2">
        <v>865.76</v>
      </c>
      <c r="O7024" s="2" t="s">
        <v>28</v>
      </c>
      <c r="P7024" s="2">
        <f t="shared" si="218"/>
        <v>2943.7541999999999</v>
      </c>
    </row>
    <row r="7025" spans="1:16" ht="14.25" customHeight="1" x14ac:dyDescent="0.35">
      <c r="A7025" s="2" t="s">
        <v>7056</v>
      </c>
      <c r="B7025" s="2" t="s">
        <v>25</v>
      </c>
      <c r="C7025" s="2" t="s">
        <v>26</v>
      </c>
      <c r="D7025" s="2">
        <v>4001.44</v>
      </c>
      <c r="E7025" s="2">
        <v>0.01</v>
      </c>
      <c r="F7025" s="2">
        <f t="shared" si="219"/>
        <v>40.014400000000002</v>
      </c>
      <c r="G7025" s="2">
        <v>2</v>
      </c>
      <c r="H7025" s="2" t="str">
        <f>TEXT(Table1[[#This Row],[order_date]],"mmmm")</f>
        <v>July</v>
      </c>
      <c r="I7025" s="3">
        <v>45111</v>
      </c>
      <c r="J7025" s="3">
        <v>45114</v>
      </c>
      <c r="K7025" s="3" t="str">
        <f>TEXT(Table1[[#This Row],[delivery_date]]-Table1[[#This Row],[order_date]],"D")</f>
        <v>3</v>
      </c>
      <c r="L7025" s="2" t="s">
        <v>15</v>
      </c>
      <c r="M7025" s="2" t="s">
        <v>27</v>
      </c>
      <c r="N7025" s="2">
        <v>488.97</v>
      </c>
      <c r="O7025" s="2" t="s">
        <v>48</v>
      </c>
      <c r="P7025" s="2">
        <f t="shared" si="218"/>
        <v>3961.4256</v>
      </c>
    </row>
    <row r="7026" spans="1:16" ht="14.25" customHeight="1" x14ac:dyDescent="0.35">
      <c r="A7026" s="2" t="s">
        <v>7057</v>
      </c>
      <c r="B7026" s="2" t="s">
        <v>13</v>
      </c>
      <c r="C7026" s="2" t="s">
        <v>20</v>
      </c>
      <c r="D7026" s="2">
        <v>1741.56</v>
      </c>
      <c r="E7026" s="2">
        <v>0.48</v>
      </c>
      <c r="F7026" s="2">
        <f t="shared" si="219"/>
        <v>835.94879999999989</v>
      </c>
      <c r="G7026" s="2">
        <v>4</v>
      </c>
      <c r="H7026" s="2" t="str">
        <f>TEXT(Table1[[#This Row],[order_date]],"mmmm")</f>
        <v>October</v>
      </c>
      <c r="I7026" s="3">
        <v>45218</v>
      </c>
      <c r="J7026" s="3">
        <v>45220</v>
      </c>
      <c r="K7026" s="3" t="str">
        <f>TEXT(Table1[[#This Row],[delivery_date]]-Table1[[#This Row],[order_date]],"D")</f>
        <v>2</v>
      </c>
      <c r="L7026" s="2" t="s">
        <v>31</v>
      </c>
      <c r="M7026" s="2" t="s">
        <v>22</v>
      </c>
      <c r="N7026" s="2">
        <v>270.36</v>
      </c>
      <c r="O7026" s="2" t="s">
        <v>17</v>
      </c>
      <c r="P7026" s="2">
        <f t="shared" si="218"/>
        <v>905.61120000000005</v>
      </c>
    </row>
    <row r="7027" spans="1:16" ht="14.25" customHeight="1" x14ac:dyDescent="0.35">
      <c r="A7027" s="2" t="s">
        <v>7058</v>
      </c>
      <c r="B7027" s="2" t="s">
        <v>19</v>
      </c>
      <c r="C7027" s="2" t="s">
        <v>20</v>
      </c>
      <c r="D7027" s="2">
        <v>3515.63</v>
      </c>
      <c r="E7027" s="2">
        <v>0.28999999999999998</v>
      </c>
      <c r="F7027" s="2">
        <f t="shared" si="219"/>
        <v>1019.5327</v>
      </c>
      <c r="G7027" s="2">
        <v>4</v>
      </c>
      <c r="H7027" s="2" t="str">
        <f>TEXT(Table1[[#This Row],[order_date]],"mmmm")</f>
        <v>November</v>
      </c>
      <c r="I7027" s="3">
        <v>45626</v>
      </c>
      <c r="J7027" s="3">
        <v>45633</v>
      </c>
      <c r="K7027" s="3" t="str">
        <f>TEXT(Table1[[#This Row],[delivery_date]]-Table1[[#This Row],[order_date]],"D")</f>
        <v>7</v>
      </c>
      <c r="L7027" s="2" t="s">
        <v>15</v>
      </c>
      <c r="M7027" s="2" t="s">
        <v>27</v>
      </c>
      <c r="N7027" s="2">
        <v>438.45</v>
      </c>
      <c r="O7027" s="2" t="s">
        <v>48</v>
      </c>
      <c r="P7027" s="2">
        <f t="shared" si="218"/>
        <v>2496.0973000000004</v>
      </c>
    </row>
    <row r="7028" spans="1:16" ht="14.25" customHeight="1" x14ac:dyDescent="0.35">
      <c r="A7028" s="2" t="s">
        <v>7059</v>
      </c>
      <c r="B7028" s="2" t="s">
        <v>25</v>
      </c>
      <c r="C7028" s="2" t="s">
        <v>36</v>
      </c>
      <c r="D7028" s="2">
        <v>1520.3</v>
      </c>
      <c r="E7028" s="2">
        <v>0.44</v>
      </c>
      <c r="F7028" s="2">
        <f t="shared" si="219"/>
        <v>668.93200000000002</v>
      </c>
      <c r="G7028" s="2">
        <v>5</v>
      </c>
      <c r="H7028" s="2" t="str">
        <f>TEXT(Table1[[#This Row],[order_date]],"mmmm")</f>
        <v>May</v>
      </c>
      <c r="I7028" s="3">
        <v>45414</v>
      </c>
      <c r="J7028" s="3">
        <v>45417</v>
      </c>
      <c r="K7028" s="3" t="str">
        <f>TEXT(Table1[[#This Row],[delivery_date]]-Table1[[#This Row],[order_date]],"D")</f>
        <v>3</v>
      </c>
      <c r="L7028" s="2" t="s">
        <v>31</v>
      </c>
      <c r="M7028" s="2" t="s">
        <v>16</v>
      </c>
      <c r="N7028" s="2">
        <v>315.08</v>
      </c>
      <c r="O7028" s="2" t="s">
        <v>39</v>
      </c>
      <c r="P7028" s="2">
        <f t="shared" si="218"/>
        <v>851.36799999999994</v>
      </c>
    </row>
    <row r="7029" spans="1:16" ht="14.25" customHeight="1" x14ac:dyDescent="0.35">
      <c r="A7029" s="2" t="s">
        <v>7060</v>
      </c>
      <c r="B7029" s="2" t="s">
        <v>25</v>
      </c>
      <c r="C7029" s="2" t="s">
        <v>14</v>
      </c>
      <c r="D7029" s="2">
        <v>444.35</v>
      </c>
      <c r="E7029" s="2">
        <v>0.37</v>
      </c>
      <c r="F7029" s="2">
        <f t="shared" si="219"/>
        <v>164.40950000000001</v>
      </c>
      <c r="G7029" s="2">
        <v>6</v>
      </c>
      <c r="H7029" s="2" t="str">
        <f>TEXT(Table1[[#This Row],[order_date]],"mmmm")</f>
        <v>November</v>
      </c>
      <c r="I7029" s="3">
        <v>45625</v>
      </c>
      <c r="J7029" s="3">
        <v>45632</v>
      </c>
      <c r="K7029" s="3" t="str">
        <f>TEXT(Table1[[#This Row],[delivery_date]]-Table1[[#This Row],[order_date]],"D")</f>
        <v>7</v>
      </c>
      <c r="L7029" s="2" t="s">
        <v>31</v>
      </c>
      <c r="M7029" s="2" t="s">
        <v>16</v>
      </c>
      <c r="N7029" s="2">
        <v>53.78</v>
      </c>
      <c r="O7029" s="2" t="s">
        <v>17</v>
      </c>
      <c r="P7029" s="2">
        <f t="shared" si="218"/>
        <v>279.94050000000004</v>
      </c>
    </row>
    <row r="7030" spans="1:16" ht="14.25" customHeight="1" x14ac:dyDescent="0.35">
      <c r="A7030" s="2" t="s">
        <v>7061</v>
      </c>
      <c r="B7030" s="2" t="s">
        <v>19</v>
      </c>
      <c r="C7030" s="2" t="s">
        <v>14</v>
      </c>
      <c r="D7030" s="2">
        <v>2573.5100000000002</v>
      </c>
      <c r="E7030" s="2">
        <v>0.17</v>
      </c>
      <c r="F7030" s="2">
        <f t="shared" si="219"/>
        <v>437.49670000000009</v>
      </c>
      <c r="G7030" s="2">
        <v>1</v>
      </c>
      <c r="H7030" s="2" t="str">
        <f>TEXT(Table1[[#This Row],[order_date]],"mmmm")</f>
        <v>July</v>
      </c>
      <c r="I7030" s="3">
        <v>45120</v>
      </c>
      <c r="J7030" s="3">
        <v>45125</v>
      </c>
      <c r="K7030" s="3" t="str">
        <f>TEXT(Table1[[#This Row],[delivery_date]]-Table1[[#This Row],[order_date]],"D")</f>
        <v>5</v>
      </c>
      <c r="L7030" s="2" t="s">
        <v>31</v>
      </c>
      <c r="M7030" s="2" t="s">
        <v>16</v>
      </c>
      <c r="N7030" s="2">
        <v>651.77</v>
      </c>
      <c r="O7030" s="2" t="s">
        <v>17</v>
      </c>
      <c r="P7030" s="2">
        <f t="shared" si="218"/>
        <v>2136.0133000000001</v>
      </c>
    </row>
    <row r="7031" spans="1:16" ht="14.25" customHeight="1" x14ac:dyDescent="0.35">
      <c r="A7031" s="2" t="s">
        <v>7062</v>
      </c>
      <c r="B7031" s="2" t="s">
        <v>41</v>
      </c>
      <c r="C7031" s="2" t="s">
        <v>36</v>
      </c>
      <c r="D7031" s="2">
        <v>2247.8000000000002</v>
      </c>
      <c r="E7031" s="2">
        <v>0.45</v>
      </c>
      <c r="F7031" s="2">
        <f t="shared" si="219"/>
        <v>1011.5100000000001</v>
      </c>
      <c r="G7031" s="2">
        <v>6</v>
      </c>
      <c r="H7031" s="2" t="str">
        <f>TEXT(Table1[[#This Row],[order_date]],"mmmm")</f>
        <v>February</v>
      </c>
      <c r="I7031" s="3">
        <v>44969</v>
      </c>
      <c r="J7031" s="3">
        <v>44972</v>
      </c>
      <c r="K7031" s="3" t="str">
        <f>TEXT(Table1[[#This Row],[delivery_date]]-Table1[[#This Row],[order_date]],"D")</f>
        <v>3</v>
      </c>
      <c r="L7031" s="2" t="s">
        <v>21</v>
      </c>
      <c r="M7031" s="2" t="s">
        <v>22</v>
      </c>
      <c r="N7031" s="2">
        <v>519.58000000000004</v>
      </c>
      <c r="O7031" s="2" t="s">
        <v>23</v>
      </c>
      <c r="P7031" s="2">
        <f t="shared" si="218"/>
        <v>1236.29</v>
      </c>
    </row>
    <row r="7032" spans="1:16" ht="14.25" customHeight="1" x14ac:dyDescent="0.35">
      <c r="A7032" s="2" t="s">
        <v>7063</v>
      </c>
      <c r="B7032" s="2" t="s">
        <v>41</v>
      </c>
      <c r="C7032" s="2" t="s">
        <v>26</v>
      </c>
      <c r="D7032" s="2">
        <v>776.95</v>
      </c>
      <c r="E7032" s="2">
        <v>0.4</v>
      </c>
      <c r="F7032" s="2">
        <f t="shared" si="219"/>
        <v>310.78000000000003</v>
      </c>
      <c r="G7032" s="2">
        <v>9</v>
      </c>
      <c r="H7032" s="2" t="str">
        <f>TEXT(Table1[[#This Row],[order_date]],"mmmm")</f>
        <v>March</v>
      </c>
      <c r="I7032" s="3">
        <v>45369</v>
      </c>
      <c r="J7032" s="3">
        <v>45376</v>
      </c>
      <c r="K7032" s="3" t="str">
        <f>TEXT(Table1[[#This Row],[delivery_date]]-Table1[[#This Row],[order_date]],"D")</f>
        <v>7</v>
      </c>
      <c r="L7032" s="2" t="s">
        <v>21</v>
      </c>
      <c r="M7032" s="2" t="s">
        <v>22</v>
      </c>
      <c r="N7032" s="2">
        <v>102.03</v>
      </c>
      <c r="O7032" s="2" t="s">
        <v>48</v>
      </c>
      <c r="P7032" s="2">
        <f t="shared" si="218"/>
        <v>466.17</v>
      </c>
    </row>
    <row r="7033" spans="1:16" ht="14.25" customHeight="1" x14ac:dyDescent="0.35">
      <c r="A7033" s="2" t="s">
        <v>7064</v>
      </c>
      <c r="B7033" s="2" t="s">
        <v>25</v>
      </c>
      <c r="C7033" s="2" t="s">
        <v>33</v>
      </c>
      <c r="D7033" s="2">
        <v>2503.71</v>
      </c>
      <c r="E7033" s="2">
        <v>0.21</v>
      </c>
      <c r="F7033" s="2">
        <f t="shared" si="219"/>
        <v>525.77909999999997</v>
      </c>
      <c r="G7033" s="2">
        <v>3</v>
      </c>
      <c r="H7033" s="2" t="str">
        <f>TEXT(Table1[[#This Row],[order_date]],"mmmm")</f>
        <v>July</v>
      </c>
      <c r="I7033" s="3">
        <v>45128</v>
      </c>
      <c r="J7033" s="3">
        <v>45129</v>
      </c>
      <c r="K7033" s="3" t="str">
        <f>TEXT(Table1[[#This Row],[delivery_date]]-Table1[[#This Row],[order_date]],"D")</f>
        <v>1</v>
      </c>
      <c r="L7033" s="2" t="s">
        <v>15</v>
      </c>
      <c r="M7033" s="2" t="s">
        <v>16</v>
      </c>
      <c r="N7033" s="2">
        <v>516.04999999999995</v>
      </c>
      <c r="O7033" s="2" t="s">
        <v>17</v>
      </c>
      <c r="P7033" s="2">
        <f t="shared" si="218"/>
        <v>1977.9309000000001</v>
      </c>
    </row>
    <row r="7034" spans="1:16" ht="14.25" customHeight="1" x14ac:dyDescent="0.35">
      <c r="A7034" s="2" t="s">
        <v>7065</v>
      </c>
      <c r="B7034" s="2" t="s">
        <v>13</v>
      </c>
      <c r="C7034" s="2" t="s">
        <v>33</v>
      </c>
      <c r="D7034" s="2">
        <v>4751.9399999999996</v>
      </c>
      <c r="E7034" s="2">
        <v>0.42</v>
      </c>
      <c r="F7034" s="2">
        <f t="shared" si="219"/>
        <v>1995.8147999999997</v>
      </c>
      <c r="G7034" s="2">
        <v>2</v>
      </c>
      <c r="H7034" s="2" t="str">
        <f>TEXT(Table1[[#This Row],[order_date]],"mmmm")</f>
        <v>September</v>
      </c>
      <c r="I7034" s="3">
        <v>45545</v>
      </c>
      <c r="J7034" s="3">
        <v>45548</v>
      </c>
      <c r="K7034" s="3" t="str">
        <f>TEXT(Table1[[#This Row],[delivery_date]]-Table1[[#This Row],[order_date]],"D")</f>
        <v>3</v>
      </c>
      <c r="L7034" s="2" t="s">
        <v>15</v>
      </c>
      <c r="M7034" s="2" t="s">
        <v>16</v>
      </c>
      <c r="N7034" s="2">
        <v>814.04</v>
      </c>
      <c r="O7034" s="2" t="s">
        <v>39</v>
      </c>
      <c r="P7034" s="2">
        <f t="shared" si="218"/>
        <v>2756.1251999999999</v>
      </c>
    </row>
    <row r="7035" spans="1:16" ht="14.25" customHeight="1" x14ac:dyDescent="0.35">
      <c r="A7035" s="2" t="s">
        <v>7066</v>
      </c>
      <c r="B7035" s="2" t="s">
        <v>41</v>
      </c>
      <c r="C7035" s="2" t="s">
        <v>26</v>
      </c>
      <c r="D7035" s="2">
        <v>3683.83</v>
      </c>
      <c r="E7035" s="2">
        <v>0.14000000000000001</v>
      </c>
      <c r="F7035" s="2">
        <f t="shared" si="219"/>
        <v>515.73620000000005</v>
      </c>
      <c r="G7035" s="2">
        <v>8</v>
      </c>
      <c r="H7035" s="2" t="str">
        <f>TEXT(Table1[[#This Row],[order_date]],"mmmm")</f>
        <v>March</v>
      </c>
      <c r="I7035" s="3">
        <v>44999</v>
      </c>
      <c r="J7035" s="3">
        <v>45004</v>
      </c>
      <c r="K7035" s="3" t="str">
        <f>TEXT(Table1[[#This Row],[delivery_date]]-Table1[[#This Row],[order_date]],"D")</f>
        <v>5</v>
      </c>
      <c r="L7035" s="2" t="s">
        <v>15</v>
      </c>
      <c r="M7035" s="2" t="s">
        <v>22</v>
      </c>
      <c r="N7035" s="2">
        <v>233.97</v>
      </c>
      <c r="O7035" s="2" t="s">
        <v>48</v>
      </c>
      <c r="P7035" s="2">
        <f t="shared" si="218"/>
        <v>3168.0937999999996</v>
      </c>
    </row>
    <row r="7036" spans="1:16" ht="14.25" customHeight="1" x14ac:dyDescent="0.35">
      <c r="A7036" s="2" t="s">
        <v>7067</v>
      </c>
      <c r="B7036" s="2" t="s">
        <v>13</v>
      </c>
      <c r="C7036" s="2" t="s">
        <v>36</v>
      </c>
      <c r="D7036" s="2">
        <v>3720.47</v>
      </c>
      <c r="E7036" s="2">
        <v>0.34</v>
      </c>
      <c r="F7036" s="2">
        <f t="shared" si="219"/>
        <v>1264.9598000000001</v>
      </c>
      <c r="G7036" s="2">
        <v>2</v>
      </c>
      <c r="H7036" s="2" t="str">
        <f>TEXT(Table1[[#This Row],[order_date]],"mmmm")</f>
        <v>August</v>
      </c>
      <c r="I7036" s="3">
        <v>45147</v>
      </c>
      <c r="J7036" s="3">
        <v>45153</v>
      </c>
      <c r="K7036" s="3" t="str">
        <f>TEXT(Table1[[#This Row],[delivery_date]]-Table1[[#This Row],[order_date]],"D")</f>
        <v>6</v>
      </c>
      <c r="L7036" s="2" t="s">
        <v>15</v>
      </c>
      <c r="M7036" s="2" t="s">
        <v>22</v>
      </c>
      <c r="N7036" s="2">
        <v>571.98</v>
      </c>
      <c r="O7036" s="2" t="s">
        <v>34</v>
      </c>
      <c r="P7036" s="2">
        <f t="shared" si="218"/>
        <v>2455.5101999999997</v>
      </c>
    </row>
    <row r="7037" spans="1:16" ht="14.25" customHeight="1" x14ac:dyDescent="0.35">
      <c r="A7037" s="2" t="s">
        <v>7068</v>
      </c>
      <c r="B7037" s="2" t="s">
        <v>41</v>
      </c>
      <c r="C7037" s="2" t="s">
        <v>20</v>
      </c>
      <c r="D7037" s="2">
        <v>3812</v>
      </c>
      <c r="E7037" s="2">
        <v>0.06</v>
      </c>
      <c r="F7037" s="2">
        <f t="shared" si="219"/>
        <v>228.72</v>
      </c>
      <c r="G7037" s="2">
        <v>8</v>
      </c>
      <c r="H7037" s="2" t="str">
        <f>TEXT(Table1[[#This Row],[order_date]],"mmmm")</f>
        <v>August</v>
      </c>
      <c r="I7037" s="3">
        <v>45528</v>
      </c>
      <c r="J7037" s="3">
        <v>45532</v>
      </c>
      <c r="K7037" s="3" t="str">
        <f>TEXT(Table1[[#This Row],[delivery_date]]-Table1[[#This Row],[order_date]],"D")</f>
        <v>4</v>
      </c>
      <c r="L7037" s="2" t="s">
        <v>31</v>
      </c>
      <c r="M7037" s="2" t="s">
        <v>16</v>
      </c>
      <c r="N7037" s="2">
        <v>315.89999999999998</v>
      </c>
      <c r="O7037" s="2" t="s">
        <v>23</v>
      </c>
      <c r="P7037" s="2">
        <f t="shared" si="218"/>
        <v>3583.28</v>
      </c>
    </row>
    <row r="7038" spans="1:16" ht="14.25" customHeight="1" x14ac:dyDescent="0.35">
      <c r="A7038" s="2" t="s">
        <v>7069</v>
      </c>
      <c r="B7038" s="2" t="s">
        <v>41</v>
      </c>
      <c r="C7038" s="2" t="s">
        <v>14</v>
      </c>
      <c r="D7038" s="2">
        <v>3748.71</v>
      </c>
      <c r="E7038" s="2">
        <v>0.43</v>
      </c>
      <c r="F7038" s="2">
        <f t="shared" si="219"/>
        <v>1611.9453000000001</v>
      </c>
      <c r="G7038" s="2">
        <v>4</v>
      </c>
      <c r="H7038" s="2" t="str">
        <f>TEXT(Table1[[#This Row],[order_date]],"mmmm")</f>
        <v>September</v>
      </c>
      <c r="I7038" s="3">
        <v>45558</v>
      </c>
      <c r="J7038" s="3">
        <v>45559</v>
      </c>
      <c r="K7038" s="3" t="str">
        <f>TEXT(Table1[[#This Row],[delivery_date]]-Table1[[#This Row],[order_date]],"D")</f>
        <v>1</v>
      </c>
      <c r="L7038" s="2" t="s">
        <v>31</v>
      </c>
      <c r="M7038" s="2" t="s">
        <v>16</v>
      </c>
      <c r="N7038" s="2">
        <v>298.87</v>
      </c>
      <c r="O7038" s="2" t="s">
        <v>48</v>
      </c>
      <c r="P7038" s="2">
        <f t="shared" si="218"/>
        <v>2136.7646999999997</v>
      </c>
    </row>
    <row r="7039" spans="1:16" ht="14.25" customHeight="1" x14ac:dyDescent="0.35">
      <c r="A7039" s="2" t="s">
        <v>7070</v>
      </c>
      <c r="B7039" s="2" t="s">
        <v>13</v>
      </c>
      <c r="C7039" s="2" t="s">
        <v>20</v>
      </c>
      <c r="D7039" s="2">
        <v>197.52</v>
      </c>
      <c r="E7039" s="2">
        <v>0.36</v>
      </c>
      <c r="F7039" s="2">
        <f t="shared" si="219"/>
        <v>71.107200000000006</v>
      </c>
      <c r="G7039" s="2">
        <v>9</v>
      </c>
      <c r="H7039" s="2" t="str">
        <f>TEXT(Table1[[#This Row],[order_date]],"mmmm")</f>
        <v>November</v>
      </c>
      <c r="I7039" s="3">
        <v>45602</v>
      </c>
      <c r="J7039" s="3">
        <v>45608</v>
      </c>
      <c r="K7039" s="3" t="str">
        <f>TEXT(Table1[[#This Row],[delivery_date]]-Table1[[#This Row],[order_date]],"D")</f>
        <v>6</v>
      </c>
      <c r="L7039" s="2" t="s">
        <v>21</v>
      </c>
      <c r="M7039" s="2" t="s">
        <v>27</v>
      </c>
      <c r="N7039" s="2">
        <v>17.77</v>
      </c>
      <c r="O7039" s="2" t="s">
        <v>34</v>
      </c>
      <c r="P7039" s="2">
        <f t="shared" si="218"/>
        <v>126.4128</v>
      </c>
    </row>
    <row r="7040" spans="1:16" ht="14.25" customHeight="1" x14ac:dyDescent="0.35">
      <c r="A7040" s="2" t="s">
        <v>7071</v>
      </c>
      <c r="B7040" s="2" t="s">
        <v>19</v>
      </c>
      <c r="C7040" s="2" t="s">
        <v>14</v>
      </c>
      <c r="D7040" s="2">
        <v>4630.99</v>
      </c>
      <c r="E7040" s="2">
        <v>0.08</v>
      </c>
      <c r="F7040" s="2">
        <f t="shared" si="219"/>
        <v>370.47919999999999</v>
      </c>
      <c r="G7040" s="2">
        <v>4</v>
      </c>
      <c r="H7040" s="2" t="str">
        <f>TEXT(Table1[[#This Row],[order_date]],"mmmm")</f>
        <v>January</v>
      </c>
      <c r="I7040" s="3">
        <v>45314</v>
      </c>
      <c r="J7040" s="3">
        <v>45318</v>
      </c>
      <c r="K7040" s="3" t="str">
        <f>TEXT(Table1[[#This Row],[delivery_date]]-Table1[[#This Row],[order_date]],"D")</f>
        <v>4</v>
      </c>
      <c r="L7040" s="2" t="s">
        <v>31</v>
      </c>
      <c r="M7040" s="2" t="s">
        <v>27</v>
      </c>
      <c r="N7040" s="2">
        <v>727.68</v>
      </c>
      <c r="O7040" s="2" t="s">
        <v>17</v>
      </c>
      <c r="P7040" s="2">
        <f t="shared" si="218"/>
        <v>4260.5108</v>
      </c>
    </row>
    <row r="7041" spans="1:16" ht="14.25" customHeight="1" x14ac:dyDescent="0.35">
      <c r="A7041" s="2" t="s">
        <v>7072</v>
      </c>
      <c r="B7041" s="2" t="s">
        <v>41</v>
      </c>
      <c r="C7041" s="2" t="s">
        <v>20</v>
      </c>
      <c r="D7041" s="2">
        <v>4167.68</v>
      </c>
      <c r="E7041" s="2">
        <v>0.01</v>
      </c>
      <c r="F7041" s="2">
        <f t="shared" si="219"/>
        <v>41.676800000000007</v>
      </c>
      <c r="G7041" s="2">
        <v>1</v>
      </c>
      <c r="H7041" s="2" t="str">
        <f>TEXT(Table1[[#This Row],[order_date]],"mmmm")</f>
        <v>June</v>
      </c>
      <c r="I7041" s="3">
        <v>45459</v>
      </c>
      <c r="J7041" s="3">
        <v>45462</v>
      </c>
      <c r="K7041" s="3" t="str">
        <f>TEXT(Table1[[#This Row],[delivery_date]]-Table1[[#This Row],[order_date]],"D")</f>
        <v>3</v>
      </c>
      <c r="L7041" s="2" t="s">
        <v>15</v>
      </c>
      <c r="M7041" s="2" t="s">
        <v>22</v>
      </c>
      <c r="N7041" s="2">
        <v>1164.01</v>
      </c>
      <c r="O7041" s="2" t="s">
        <v>34</v>
      </c>
      <c r="P7041" s="2">
        <f t="shared" si="218"/>
        <v>4126.0032000000001</v>
      </c>
    </row>
    <row r="7042" spans="1:16" ht="14.25" customHeight="1" x14ac:dyDescent="0.35">
      <c r="A7042" s="2" t="s">
        <v>7073</v>
      </c>
      <c r="B7042" s="2" t="s">
        <v>41</v>
      </c>
      <c r="C7042" s="2" t="s">
        <v>36</v>
      </c>
      <c r="D7042" s="2">
        <v>1445.44</v>
      </c>
      <c r="E7042" s="2">
        <v>0.19</v>
      </c>
      <c r="F7042" s="2">
        <f t="shared" si="219"/>
        <v>274.6336</v>
      </c>
      <c r="G7042" s="2">
        <v>8</v>
      </c>
      <c r="H7042" s="2" t="str">
        <f>TEXT(Table1[[#This Row],[order_date]],"mmmm")</f>
        <v>August</v>
      </c>
      <c r="I7042" s="3">
        <v>45535</v>
      </c>
      <c r="J7042" s="3">
        <v>45540</v>
      </c>
      <c r="K7042" s="3" t="str">
        <f>TEXT(Table1[[#This Row],[delivery_date]]-Table1[[#This Row],[order_date]],"D")</f>
        <v>5</v>
      </c>
      <c r="L7042" s="2" t="s">
        <v>31</v>
      </c>
      <c r="M7042" s="2" t="s">
        <v>16</v>
      </c>
      <c r="N7042" s="2">
        <v>351.09</v>
      </c>
      <c r="O7042" s="2" t="s">
        <v>28</v>
      </c>
      <c r="P7042" s="2">
        <f t="shared" ref="P7042:P7105" si="220">D7042-F7042</f>
        <v>1170.8063999999999</v>
      </c>
    </row>
    <row r="7043" spans="1:16" ht="14.25" customHeight="1" x14ac:dyDescent="0.35">
      <c r="A7043" s="2" t="s">
        <v>7074</v>
      </c>
      <c r="B7043" s="2" t="s">
        <v>13</v>
      </c>
      <c r="C7043" s="2" t="s">
        <v>36</v>
      </c>
      <c r="D7043" s="2">
        <v>2808.44</v>
      </c>
      <c r="E7043" s="2">
        <v>0.34</v>
      </c>
      <c r="F7043" s="2">
        <f t="shared" ref="F7043:F7106" si="221">D7043*E7043</f>
        <v>954.8696000000001</v>
      </c>
      <c r="G7043" s="2">
        <v>1</v>
      </c>
      <c r="H7043" s="2" t="str">
        <f>TEXT(Table1[[#This Row],[order_date]],"mmmm")</f>
        <v>January</v>
      </c>
      <c r="I7043" s="3">
        <v>44930</v>
      </c>
      <c r="J7043" s="3">
        <v>44936</v>
      </c>
      <c r="K7043" s="3" t="str">
        <f>TEXT(Table1[[#This Row],[delivery_date]]-Table1[[#This Row],[order_date]],"D")</f>
        <v>6</v>
      </c>
      <c r="L7043" s="2" t="s">
        <v>21</v>
      </c>
      <c r="M7043" s="2" t="s">
        <v>22</v>
      </c>
      <c r="N7043" s="2">
        <v>739.5</v>
      </c>
      <c r="O7043" s="2" t="s">
        <v>28</v>
      </c>
      <c r="P7043" s="2">
        <f t="shared" si="220"/>
        <v>1853.5704000000001</v>
      </c>
    </row>
    <row r="7044" spans="1:16" ht="14.25" customHeight="1" x14ac:dyDescent="0.35">
      <c r="A7044" s="2" t="s">
        <v>7075</v>
      </c>
      <c r="B7044" s="2" t="s">
        <v>19</v>
      </c>
      <c r="C7044" s="2" t="s">
        <v>26</v>
      </c>
      <c r="D7044" s="2">
        <v>3113.53</v>
      </c>
      <c r="E7044" s="2">
        <v>0.14000000000000001</v>
      </c>
      <c r="F7044" s="2">
        <f t="shared" si="221"/>
        <v>435.89420000000007</v>
      </c>
      <c r="G7044" s="2">
        <v>5</v>
      </c>
      <c r="H7044" s="2" t="str">
        <f>TEXT(Table1[[#This Row],[order_date]],"mmmm")</f>
        <v>January</v>
      </c>
      <c r="I7044" s="3">
        <v>45314</v>
      </c>
      <c r="J7044" s="3">
        <v>45316</v>
      </c>
      <c r="K7044" s="3" t="str">
        <f>TEXT(Table1[[#This Row],[delivery_date]]-Table1[[#This Row],[order_date]],"D")</f>
        <v>2</v>
      </c>
      <c r="L7044" s="2" t="s">
        <v>31</v>
      </c>
      <c r="M7044" s="2" t="s">
        <v>27</v>
      </c>
      <c r="N7044" s="2">
        <v>728.42</v>
      </c>
      <c r="O7044" s="2" t="s">
        <v>48</v>
      </c>
      <c r="P7044" s="2">
        <f t="shared" si="220"/>
        <v>2677.6358</v>
      </c>
    </row>
    <row r="7045" spans="1:16" ht="14.25" customHeight="1" x14ac:dyDescent="0.35">
      <c r="A7045" s="2" t="s">
        <v>7076</v>
      </c>
      <c r="B7045" s="2" t="s">
        <v>41</v>
      </c>
      <c r="C7045" s="2" t="s">
        <v>20</v>
      </c>
      <c r="D7045" s="2">
        <v>746.53</v>
      </c>
      <c r="E7045" s="2">
        <v>0.49</v>
      </c>
      <c r="F7045" s="2">
        <f t="shared" si="221"/>
        <v>365.79969999999997</v>
      </c>
      <c r="G7045" s="2">
        <v>7</v>
      </c>
      <c r="H7045" s="2" t="str">
        <f>TEXT(Table1[[#This Row],[order_date]],"mmmm")</f>
        <v>June</v>
      </c>
      <c r="I7045" s="3">
        <v>45087</v>
      </c>
      <c r="J7045" s="3">
        <v>45088</v>
      </c>
      <c r="K7045" s="3" t="str">
        <f>TEXT(Table1[[#This Row],[delivery_date]]-Table1[[#This Row],[order_date]],"D")</f>
        <v>1</v>
      </c>
      <c r="L7045" s="2" t="s">
        <v>21</v>
      </c>
      <c r="M7045" s="2" t="s">
        <v>22</v>
      </c>
      <c r="N7045" s="2">
        <v>218.29</v>
      </c>
      <c r="O7045" s="2" t="s">
        <v>28</v>
      </c>
      <c r="P7045" s="2">
        <f t="shared" si="220"/>
        <v>380.7303</v>
      </c>
    </row>
    <row r="7046" spans="1:16" ht="14.25" customHeight="1" x14ac:dyDescent="0.35">
      <c r="A7046" s="2" t="s">
        <v>7077</v>
      </c>
      <c r="B7046" s="2" t="s">
        <v>41</v>
      </c>
      <c r="C7046" s="2" t="s">
        <v>20</v>
      </c>
      <c r="D7046" s="2">
        <v>1344.42</v>
      </c>
      <c r="E7046" s="2">
        <v>0.47</v>
      </c>
      <c r="F7046" s="2">
        <f t="shared" si="221"/>
        <v>631.87739999999997</v>
      </c>
      <c r="G7046" s="2">
        <v>3</v>
      </c>
      <c r="H7046" s="2" t="str">
        <f>TEXT(Table1[[#This Row],[order_date]],"mmmm")</f>
        <v>October</v>
      </c>
      <c r="I7046" s="3">
        <v>45580</v>
      </c>
      <c r="J7046" s="3">
        <v>45587</v>
      </c>
      <c r="K7046" s="3" t="str">
        <f>TEXT(Table1[[#This Row],[delivery_date]]-Table1[[#This Row],[order_date]],"D")</f>
        <v>7</v>
      </c>
      <c r="L7046" s="2" t="s">
        <v>21</v>
      </c>
      <c r="M7046" s="2" t="s">
        <v>22</v>
      </c>
      <c r="N7046" s="2">
        <v>316.19</v>
      </c>
      <c r="O7046" s="2" t="s">
        <v>28</v>
      </c>
      <c r="P7046" s="2">
        <f t="shared" si="220"/>
        <v>712.54260000000011</v>
      </c>
    </row>
    <row r="7047" spans="1:16" ht="14.25" customHeight="1" x14ac:dyDescent="0.35">
      <c r="A7047" s="2" t="s">
        <v>7078</v>
      </c>
      <c r="B7047" s="2" t="s">
        <v>19</v>
      </c>
      <c r="C7047" s="2" t="s">
        <v>26</v>
      </c>
      <c r="D7047" s="2">
        <v>213.93</v>
      </c>
      <c r="E7047" s="2">
        <v>0.3</v>
      </c>
      <c r="F7047" s="2">
        <f t="shared" si="221"/>
        <v>64.179000000000002</v>
      </c>
      <c r="G7047" s="2">
        <v>6</v>
      </c>
      <c r="H7047" s="2" t="str">
        <f>TEXT(Table1[[#This Row],[order_date]],"mmmm")</f>
        <v>May</v>
      </c>
      <c r="I7047" s="3">
        <v>45422</v>
      </c>
      <c r="J7047" s="3">
        <v>45428</v>
      </c>
      <c r="K7047" s="3" t="str">
        <f>TEXT(Table1[[#This Row],[delivery_date]]-Table1[[#This Row],[order_date]],"D")</f>
        <v>6</v>
      </c>
      <c r="L7047" s="2" t="s">
        <v>31</v>
      </c>
      <c r="M7047" s="2" t="s">
        <v>22</v>
      </c>
      <c r="N7047" s="2">
        <v>53</v>
      </c>
      <c r="O7047" s="2" t="s">
        <v>23</v>
      </c>
      <c r="P7047" s="2">
        <f t="shared" si="220"/>
        <v>149.751</v>
      </c>
    </row>
    <row r="7048" spans="1:16" ht="14.25" customHeight="1" x14ac:dyDescent="0.35">
      <c r="A7048" s="2" t="s">
        <v>7079</v>
      </c>
      <c r="B7048" s="2" t="s">
        <v>41</v>
      </c>
      <c r="C7048" s="2" t="s">
        <v>26</v>
      </c>
      <c r="D7048" s="2">
        <v>4333.3599999999997</v>
      </c>
      <c r="E7048" s="2">
        <v>0.16</v>
      </c>
      <c r="F7048" s="2">
        <f t="shared" si="221"/>
        <v>693.33759999999995</v>
      </c>
      <c r="G7048" s="2">
        <v>1</v>
      </c>
      <c r="H7048" s="2" t="str">
        <f>TEXT(Table1[[#This Row],[order_date]],"mmmm")</f>
        <v>March</v>
      </c>
      <c r="I7048" s="3">
        <v>45014</v>
      </c>
      <c r="J7048" s="3">
        <v>45019</v>
      </c>
      <c r="K7048" s="3" t="str">
        <f>TEXT(Table1[[#This Row],[delivery_date]]-Table1[[#This Row],[order_date]],"D")</f>
        <v>5</v>
      </c>
      <c r="L7048" s="2" t="s">
        <v>21</v>
      </c>
      <c r="M7048" s="2" t="s">
        <v>22</v>
      </c>
      <c r="N7048" s="2">
        <v>1097.6400000000001</v>
      </c>
      <c r="O7048" s="2" t="s">
        <v>34</v>
      </c>
      <c r="P7048" s="2">
        <f t="shared" si="220"/>
        <v>3640.0223999999998</v>
      </c>
    </row>
    <row r="7049" spans="1:16" ht="14.25" customHeight="1" x14ac:dyDescent="0.35">
      <c r="A7049" s="2" t="s">
        <v>7080</v>
      </c>
      <c r="B7049" s="2" t="s">
        <v>19</v>
      </c>
      <c r="C7049" s="2" t="s">
        <v>36</v>
      </c>
      <c r="D7049" s="2">
        <v>222.03</v>
      </c>
      <c r="E7049" s="2">
        <v>0.45</v>
      </c>
      <c r="F7049" s="2">
        <f t="shared" si="221"/>
        <v>99.913499999999999</v>
      </c>
      <c r="G7049" s="2">
        <v>6</v>
      </c>
      <c r="H7049" s="2" t="str">
        <f>TEXT(Table1[[#This Row],[order_date]],"mmmm")</f>
        <v>July</v>
      </c>
      <c r="I7049" s="3">
        <v>45116</v>
      </c>
      <c r="J7049" s="3">
        <v>45122</v>
      </c>
      <c r="K7049" s="3" t="str">
        <f>TEXT(Table1[[#This Row],[delivery_date]]-Table1[[#This Row],[order_date]],"D")</f>
        <v>6</v>
      </c>
      <c r="L7049" s="2" t="s">
        <v>31</v>
      </c>
      <c r="M7049" s="2" t="s">
        <v>16</v>
      </c>
      <c r="N7049" s="2">
        <v>49.32</v>
      </c>
      <c r="O7049" s="2" t="s">
        <v>17</v>
      </c>
      <c r="P7049" s="2">
        <f t="shared" si="220"/>
        <v>122.1165</v>
      </c>
    </row>
    <row r="7050" spans="1:16" ht="14.25" customHeight="1" x14ac:dyDescent="0.35">
      <c r="A7050" s="2" t="s">
        <v>7081</v>
      </c>
      <c r="B7050" s="2" t="s">
        <v>19</v>
      </c>
      <c r="C7050" s="2" t="s">
        <v>36</v>
      </c>
      <c r="D7050" s="2">
        <v>1661.61</v>
      </c>
      <c r="E7050" s="2">
        <v>0.4</v>
      </c>
      <c r="F7050" s="2">
        <f t="shared" si="221"/>
        <v>664.64400000000001</v>
      </c>
      <c r="G7050" s="2">
        <v>5</v>
      </c>
      <c r="H7050" s="2" t="str">
        <f>TEXT(Table1[[#This Row],[order_date]],"mmmm")</f>
        <v>March</v>
      </c>
      <c r="I7050" s="3">
        <v>45015</v>
      </c>
      <c r="J7050" s="3">
        <v>45017</v>
      </c>
      <c r="K7050" s="3" t="str">
        <f>TEXT(Table1[[#This Row],[delivery_date]]-Table1[[#This Row],[order_date]],"D")</f>
        <v>2</v>
      </c>
      <c r="L7050" s="2" t="s">
        <v>21</v>
      </c>
      <c r="M7050" s="2" t="s">
        <v>16</v>
      </c>
      <c r="N7050" s="2">
        <v>167.85</v>
      </c>
      <c r="O7050" s="2" t="s">
        <v>23</v>
      </c>
      <c r="P7050" s="2">
        <f t="shared" si="220"/>
        <v>996.96599999999989</v>
      </c>
    </row>
    <row r="7051" spans="1:16" ht="14.25" customHeight="1" x14ac:dyDescent="0.35">
      <c r="A7051" s="2" t="s">
        <v>7082</v>
      </c>
      <c r="B7051" s="2" t="s">
        <v>13</v>
      </c>
      <c r="C7051" s="2" t="s">
        <v>20</v>
      </c>
      <c r="D7051" s="2">
        <v>483.41</v>
      </c>
      <c r="E7051" s="2">
        <v>0.04</v>
      </c>
      <c r="F7051" s="2">
        <f t="shared" si="221"/>
        <v>19.336400000000001</v>
      </c>
      <c r="G7051" s="2">
        <v>2</v>
      </c>
      <c r="H7051" s="2" t="str">
        <f>TEXT(Table1[[#This Row],[order_date]],"mmmm")</f>
        <v>May</v>
      </c>
      <c r="I7051" s="3">
        <v>45061</v>
      </c>
      <c r="J7051" s="3">
        <v>45062</v>
      </c>
      <c r="K7051" s="3" t="str">
        <f>TEXT(Table1[[#This Row],[delivery_date]]-Table1[[#This Row],[order_date]],"D")</f>
        <v>1</v>
      </c>
      <c r="L7051" s="2" t="s">
        <v>31</v>
      </c>
      <c r="M7051" s="2" t="s">
        <v>22</v>
      </c>
      <c r="N7051" s="2">
        <v>141.52000000000001</v>
      </c>
      <c r="O7051" s="2" t="s">
        <v>34</v>
      </c>
      <c r="P7051" s="2">
        <f t="shared" si="220"/>
        <v>464.0736</v>
      </c>
    </row>
    <row r="7052" spans="1:16" ht="14.25" customHeight="1" x14ac:dyDescent="0.35">
      <c r="A7052" s="2" t="s">
        <v>7083</v>
      </c>
      <c r="B7052" s="2" t="s">
        <v>25</v>
      </c>
      <c r="C7052" s="2" t="s">
        <v>36</v>
      </c>
      <c r="D7052" s="2">
        <v>3928.89</v>
      </c>
      <c r="E7052" s="2">
        <v>0.24</v>
      </c>
      <c r="F7052" s="2">
        <f t="shared" si="221"/>
        <v>942.93359999999996</v>
      </c>
      <c r="G7052" s="2">
        <v>4</v>
      </c>
      <c r="H7052" s="2" t="str">
        <f>TEXT(Table1[[#This Row],[order_date]],"mmmm")</f>
        <v>May</v>
      </c>
      <c r="I7052" s="3">
        <v>45420</v>
      </c>
      <c r="J7052" s="3">
        <v>45421</v>
      </c>
      <c r="K7052" s="3" t="str">
        <f>TEXT(Table1[[#This Row],[delivery_date]]-Table1[[#This Row],[order_date]],"D")</f>
        <v>1</v>
      </c>
      <c r="L7052" s="2" t="s">
        <v>21</v>
      </c>
      <c r="M7052" s="2" t="s">
        <v>27</v>
      </c>
      <c r="N7052" s="2">
        <v>668.72</v>
      </c>
      <c r="O7052" s="2" t="s">
        <v>23</v>
      </c>
      <c r="P7052" s="2">
        <f t="shared" si="220"/>
        <v>2985.9564</v>
      </c>
    </row>
    <row r="7053" spans="1:16" ht="14.25" customHeight="1" x14ac:dyDescent="0.35">
      <c r="A7053" s="2" t="s">
        <v>7084</v>
      </c>
      <c r="B7053" s="2" t="s">
        <v>19</v>
      </c>
      <c r="C7053" s="2" t="s">
        <v>36</v>
      </c>
      <c r="D7053" s="2">
        <v>4632.42</v>
      </c>
      <c r="E7053" s="2">
        <v>0.49</v>
      </c>
      <c r="F7053" s="2">
        <f t="shared" si="221"/>
        <v>2269.8858</v>
      </c>
      <c r="G7053" s="2">
        <v>7</v>
      </c>
      <c r="H7053" s="2" t="str">
        <f>TEXT(Table1[[#This Row],[order_date]],"mmmm")</f>
        <v>September</v>
      </c>
      <c r="I7053" s="3">
        <v>45187</v>
      </c>
      <c r="J7053" s="3">
        <v>45190</v>
      </c>
      <c r="K7053" s="3" t="str">
        <f>TEXT(Table1[[#This Row],[delivery_date]]-Table1[[#This Row],[order_date]],"D")</f>
        <v>3</v>
      </c>
      <c r="L7053" s="2" t="s">
        <v>15</v>
      </c>
      <c r="M7053" s="2" t="s">
        <v>16</v>
      </c>
      <c r="N7053" s="2">
        <v>1192.0999999999999</v>
      </c>
      <c r="O7053" s="2" t="s">
        <v>48</v>
      </c>
      <c r="P7053" s="2">
        <f t="shared" si="220"/>
        <v>2362.5342000000001</v>
      </c>
    </row>
    <row r="7054" spans="1:16" ht="14.25" customHeight="1" x14ac:dyDescent="0.35">
      <c r="A7054" s="2" t="s">
        <v>7085</v>
      </c>
      <c r="B7054" s="2" t="s">
        <v>13</v>
      </c>
      <c r="C7054" s="2" t="s">
        <v>20</v>
      </c>
      <c r="D7054" s="2">
        <v>2857.8</v>
      </c>
      <c r="E7054" s="2">
        <v>0.23</v>
      </c>
      <c r="F7054" s="2">
        <f t="shared" si="221"/>
        <v>657.2940000000001</v>
      </c>
      <c r="G7054" s="2">
        <v>6</v>
      </c>
      <c r="H7054" s="2" t="str">
        <f>TEXT(Table1[[#This Row],[order_date]],"mmmm")</f>
        <v>January</v>
      </c>
      <c r="I7054" s="3">
        <v>44939</v>
      </c>
      <c r="J7054" s="3">
        <v>44946</v>
      </c>
      <c r="K7054" s="3" t="str">
        <f>TEXT(Table1[[#This Row],[delivery_date]]-Table1[[#This Row],[order_date]],"D")</f>
        <v>7</v>
      </c>
      <c r="L7054" s="2" t="s">
        <v>15</v>
      </c>
      <c r="M7054" s="2" t="s">
        <v>22</v>
      </c>
      <c r="N7054" s="2">
        <v>713.64</v>
      </c>
      <c r="O7054" s="2" t="s">
        <v>48</v>
      </c>
      <c r="P7054" s="2">
        <f t="shared" si="220"/>
        <v>2200.5060000000003</v>
      </c>
    </row>
    <row r="7055" spans="1:16" ht="14.25" customHeight="1" x14ac:dyDescent="0.35">
      <c r="A7055" s="2" t="s">
        <v>7086</v>
      </c>
      <c r="B7055" s="2" t="s">
        <v>25</v>
      </c>
      <c r="C7055" s="2" t="s">
        <v>26</v>
      </c>
      <c r="D7055" s="2">
        <v>783.88</v>
      </c>
      <c r="E7055" s="2">
        <v>0.47</v>
      </c>
      <c r="F7055" s="2">
        <f t="shared" si="221"/>
        <v>368.42359999999996</v>
      </c>
      <c r="G7055" s="2">
        <v>6</v>
      </c>
      <c r="H7055" s="2" t="str">
        <f>TEXT(Table1[[#This Row],[order_date]],"mmmm")</f>
        <v>January</v>
      </c>
      <c r="I7055" s="3">
        <v>45312</v>
      </c>
      <c r="J7055" s="3">
        <v>45314</v>
      </c>
      <c r="K7055" s="3" t="str">
        <f>TEXT(Table1[[#This Row],[delivery_date]]-Table1[[#This Row],[order_date]],"D")</f>
        <v>2</v>
      </c>
      <c r="L7055" s="2" t="s">
        <v>31</v>
      </c>
      <c r="M7055" s="2" t="s">
        <v>16</v>
      </c>
      <c r="N7055" s="2">
        <v>122.98</v>
      </c>
      <c r="O7055" s="2" t="s">
        <v>17</v>
      </c>
      <c r="P7055" s="2">
        <f t="shared" si="220"/>
        <v>415.45640000000003</v>
      </c>
    </row>
    <row r="7056" spans="1:16" ht="14.25" customHeight="1" x14ac:dyDescent="0.35">
      <c r="A7056" s="2" t="s">
        <v>7087</v>
      </c>
      <c r="B7056" s="2" t="s">
        <v>41</v>
      </c>
      <c r="C7056" s="2" t="s">
        <v>20</v>
      </c>
      <c r="D7056" s="2">
        <v>2834.99</v>
      </c>
      <c r="E7056" s="2">
        <v>0.49</v>
      </c>
      <c r="F7056" s="2">
        <f t="shared" si="221"/>
        <v>1389.1451</v>
      </c>
      <c r="G7056" s="2">
        <v>9</v>
      </c>
      <c r="H7056" s="2" t="str">
        <f>TEXT(Table1[[#This Row],[order_date]],"mmmm")</f>
        <v>September</v>
      </c>
      <c r="I7056" s="3">
        <v>45176</v>
      </c>
      <c r="J7056" s="3">
        <v>45183</v>
      </c>
      <c r="K7056" s="3" t="str">
        <f>TEXT(Table1[[#This Row],[delivery_date]]-Table1[[#This Row],[order_date]],"D")</f>
        <v>7</v>
      </c>
      <c r="L7056" s="2" t="s">
        <v>21</v>
      </c>
      <c r="M7056" s="2" t="s">
        <v>22</v>
      </c>
      <c r="N7056" s="2">
        <v>736.82</v>
      </c>
      <c r="O7056" s="2" t="s">
        <v>39</v>
      </c>
      <c r="P7056" s="2">
        <f t="shared" si="220"/>
        <v>1445.8448999999998</v>
      </c>
    </row>
    <row r="7057" spans="1:16" ht="14.25" customHeight="1" x14ac:dyDescent="0.35">
      <c r="A7057" s="2" t="s">
        <v>7088</v>
      </c>
      <c r="B7057" s="2" t="s">
        <v>25</v>
      </c>
      <c r="C7057" s="2" t="s">
        <v>33</v>
      </c>
      <c r="D7057" s="2">
        <v>3874.67</v>
      </c>
      <c r="E7057" s="2">
        <v>0.19</v>
      </c>
      <c r="F7057" s="2">
        <f t="shared" si="221"/>
        <v>736.18730000000005</v>
      </c>
      <c r="G7057" s="2">
        <v>2</v>
      </c>
      <c r="H7057" s="2" t="str">
        <f>TEXT(Table1[[#This Row],[order_date]],"mmmm")</f>
        <v>May</v>
      </c>
      <c r="I7057" s="3">
        <v>45429</v>
      </c>
      <c r="J7057" s="3">
        <v>45435</v>
      </c>
      <c r="K7057" s="3" t="str">
        <f>TEXT(Table1[[#This Row],[delivery_date]]-Table1[[#This Row],[order_date]],"D")</f>
        <v>6</v>
      </c>
      <c r="L7057" s="2" t="s">
        <v>21</v>
      </c>
      <c r="M7057" s="2" t="s">
        <v>16</v>
      </c>
      <c r="N7057" s="2">
        <v>434.28</v>
      </c>
      <c r="O7057" s="2" t="s">
        <v>23</v>
      </c>
      <c r="P7057" s="2">
        <f t="shared" si="220"/>
        <v>3138.4827</v>
      </c>
    </row>
    <row r="7058" spans="1:16" ht="14.25" customHeight="1" x14ac:dyDescent="0.35">
      <c r="A7058" s="2" t="s">
        <v>7089</v>
      </c>
      <c r="B7058" s="2" t="s">
        <v>19</v>
      </c>
      <c r="C7058" s="2" t="s">
        <v>20</v>
      </c>
      <c r="D7058" s="2">
        <v>3620.24</v>
      </c>
      <c r="E7058" s="2">
        <v>0.48</v>
      </c>
      <c r="F7058" s="2">
        <f t="shared" si="221"/>
        <v>1737.7151999999999</v>
      </c>
      <c r="G7058" s="2">
        <v>1</v>
      </c>
      <c r="H7058" s="2" t="str">
        <f>TEXT(Table1[[#This Row],[order_date]],"mmmm")</f>
        <v>August</v>
      </c>
      <c r="I7058" s="3">
        <v>45522</v>
      </c>
      <c r="J7058" s="3">
        <v>45523</v>
      </c>
      <c r="K7058" s="3" t="str">
        <f>TEXT(Table1[[#This Row],[delivery_date]]-Table1[[#This Row],[order_date]],"D")</f>
        <v>1</v>
      </c>
      <c r="L7058" s="2" t="s">
        <v>15</v>
      </c>
      <c r="M7058" s="2" t="s">
        <v>16</v>
      </c>
      <c r="N7058" s="2">
        <v>501.85</v>
      </c>
      <c r="O7058" s="2" t="s">
        <v>23</v>
      </c>
      <c r="P7058" s="2">
        <f t="shared" si="220"/>
        <v>1882.5247999999999</v>
      </c>
    </row>
    <row r="7059" spans="1:16" ht="14.25" customHeight="1" x14ac:dyDescent="0.35">
      <c r="A7059" s="2" t="s">
        <v>7090</v>
      </c>
      <c r="B7059" s="2" t="s">
        <v>19</v>
      </c>
      <c r="C7059" s="2" t="s">
        <v>33</v>
      </c>
      <c r="D7059" s="2">
        <v>3734.42</v>
      </c>
      <c r="E7059" s="2">
        <v>7.0000000000000007E-2</v>
      </c>
      <c r="F7059" s="2">
        <f t="shared" si="221"/>
        <v>261.40940000000001</v>
      </c>
      <c r="G7059" s="2">
        <v>2</v>
      </c>
      <c r="H7059" s="2" t="str">
        <f>TEXT(Table1[[#This Row],[order_date]],"mmmm")</f>
        <v>September</v>
      </c>
      <c r="I7059" s="3">
        <v>45555</v>
      </c>
      <c r="J7059" s="3">
        <v>45556</v>
      </c>
      <c r="K7059" s="3" t="str">
        <f>TEXT(Table1[[#This Row],[delivery_date]]-Table1[[#This Row],[order_date]],"D")</f>
        <v>1</v>
      </c>
      <c r="L7059" s="2" t="s">
        <v>15</v>
      </c>
      <c r="M7059" s="2" t="s">
        <v>22</v>
      </c>
      <c r="N7059" s="2">
        <v>400.54</v>
      </c>
      <c r="O7059" s="2" t="s">
        <v>39</v>
      </c>
      <c r="P7059" s="2">
        <f t="shared" si="220"/>
        <v>3473.0106000000001</v>
      </c>
    </row>
    <row r="7060" spans="1:16" ht="14.25" customHeight="1" x14ac:dyDescent="0.35">
      <c r="A7060" s="2" t="s">
        <v>7091</v>
      </c>
      <c r="B7060" s="2" t="s">
        <v>19</v>
      </c>
      <c r="C7060" s="2" t="s">
        <v>20</v>
      </c>
      <c r="D7060" s="2">
        <v>1467.95</v>
      </c>
      <c r="E7060" s="2">
        <v>0.08</v>
      </c>
      <c r="F7060" s="2">
        <f t="shared" si="221"/>
        <v>117.43600000000001</v>
      </c>
      <c r="G7060" s="2">
        <v>3</v>
      </c>
      <c r="H7060" s="2" t="str">
        <f>TEXT(Table1[[#This Row],[order_date]],"mmmm")</f>
        <v>April</v>
      </c>
      <c r="I7060" s="3">
        <v>45017</v>
      </c>
      <c r="J7060" s="3">
        <v>45020</v>
      </c>
      <c r="K7060" s="3" t="str">
        <f>TEXT(Table1[[#This Row],[delivery_date]]-Table1[[#This Row],[order_date]],"D")</f>
        <v>3</v>
      </c>
      <c r="L7060" s="2" t="s">
        <v>31</v>
      </c>
      <c r="M7060" s="2" t="s">
        <v>16</v>
      </c>
      <c r="N7060" s="2">
        <v>94.43</v>
      </c>
      <c r="O7060" s="2" t="s">
        <v>28</v>
      </c>
      <c r="P7060" s="2">
        <f t="shared" si="220"/>
        <v>1350.5140000000001</v>
      </c>
    </row>
    <row r="7061" spans="1:16" ht="14.25" customHeight="1" x14ac:dyDescent="0.35">
      <c r="A7061" s="2" t="s">
        <v>7092</v>
      </c>
      <c r="B7061" s="2" t="s">
        <v>19</v>
      </c>
      <c r="C7061" s="2" t="s">
        <v>33</v>
      </c>
      <c r="D7061" s="2">
        <v>461.31</v>
      </c>
      <c r="E7061" s="2">
        <v>0.14000000000000001</v>
      </c>
      <c r="F7061" s="2">
        <f t="shared" si="221"/>
        <v>64.583400000000012</v>
      </c>
      <c r="G7061" s="2">
        <v>9</v>
      </c>
      <c r="H7061" s="2" t="str">
        <f>TEXT(Table1[[#This Row],[order_date]],"mmmm")</f>
        <v>September</v>
      </c>
      <c r="I7061" s="3">
        <v>45189</v>
      </c>
      <c r="J7061" s="3">
        <v>45195</v>
      </c>
      <c r="K7061" s="3" t="str">
        <f>TEXT(Table1[[#This Row],[delivery_date]]-Table1[[#This Row],[order_date]],"D")</f>
        <v>6</v>
      </c>
      <c r="L7061" s="2" t="s">
        <v>21</v>
      </c>
      <c r="M7061" s="2" t="s">
        <v>16</v>
      </c>
      <c r="N7061" s="2">
        <v>50.15</v>
      </c>
      <c r="O7061" s="2" t="s">
        <v>23</v>
      </c>
      <c r="P7061" s="2">
        <f t="shared" si="220"/>
        <v>396.72659999999996</v>
      </c>
    </row>
    <row r="7062" spans="1:16" ht="14.25" customHeight="1" x14ac:dyDescent="0.35">
      <c r="A7062" s="2" t="s">
        <v>7093</v>
      </c>
      <c r="B7062" s="2" t="s">
        <v>19</v>
      </c>
      <c r="C7062" s="2" t="s">
        <v>33</v>
      </c>
      <c r="D7062" s="2">
        <v>829.92</v>
      </c>
      <c r="E7062" s="2">
        <v>0.23</v>
      </c>
      <c r="F7062" s="2">
        <f t="shared" si="221"/>
        <v>190.88159999999999</v>
      </c>
      <c r="G7062" s="2">
        <v>9</v>
      </c>
      <c r="H7062" s="2" t="str">
        <f>TEXT(Table1[[#This Row],[order_date]],"mmmm")</f>
        <v>November</v>
      </c>
      <c r="I7062" s="3">
        <v>45600</v>
      </c>
      <c r="J7062" s="3">
        <v>45603</v>
      </c>
      <c r="K7062" s="3" t="str">
        <f>TEXT(Table1[[#This Row],[delivery_date]]-Table1[[#This Row],[order_date]],"D")</f>
        <v>3</v>
      </c>
      <c r="L7062" s="2" t="s">
        <v>21</v>
      </c>
      <c r="M7062" s="2" t="s">
        <v>22</v>
      </c>
      <c r="N7062" s="2">
        <v>176.07</v>
      </c>
      <c r="O7062" s="2" t="s">
        <v>34</v>
      </c>
      <c r="P7062" s="2">
        <f t="shared" si="220"/>
        <v>639.03839999999991</v>
      </c>
    </row>
    <row r="7063" spans="1:16" ht="14.25" customHeight="1" x14ac:dyDescent="0.35">
      <c r="A7063" s="2" t="s">
        <v>7094</v>
      </c>
      <c r="B7063" s="2" t="s">
        <v>13</v>
      </c>
      <c r="C7063" s="2" t="s">
        <v>20</v>
      </c>
      <c r="D7063" s="2">
        <v>4781.9799999999996</v>
      </c>
      <c r="E7063" s="2">
        <v>0.09</v>
      </c>
      <c r="F7063" s="2">
        <f t="shared" si="221"/>
        <v>430.37819999999994</v>
      </c>
      <c r="G7063" s="2">
        <v>5</v>
      </c>
      <c r="H7063" s="2" t="str">
        <f>TEXT(Table1[[#This Row],[order_date]],"mmmm")</f>
        <v>October</v>
      </c>
      <c r="I7063" s="3">
        <v>45587</v>
      </c>
      <c r="J7063" s="3">
        <v>45591</v>
      </c>
      <c r="K7063" s="3" t="str">
        <f>TEXT(Table1[[#This Row],[delivery_date]]-Table1[[#This Row],[order_date]],"D")</f>
        <v>4</v>
      </c>
      <c r="L7063" s="2" t="s">
        <v>31</v>
      </c>
      <c r="M7063" s="2" t="s">
        <v>22</v>
      </c>
      <c r="N7063" s="2">
        <v>1149.57</v>
      </c>
      <c r="O7063" s="2" t="s">
        <v>23</v>
      </c>
      <c r="P7063" s="2">
        <f t="shared" si="220"/>
        <v>4351.6017999999995</v>
      </c>
    </row>
    <row r="7064" spans="1:16" ht="14.25" customHeight="1" x14ac:dyDescent="0.35">
      <c r="A7064" s="2" t="s">
        <v>7095</v>
      </c>
      <c r="B7064" s="2" t="s">
        <v>19</v>
      </c>
      <c r="C7064" s="2" t="s">
        <v>36</v>
      </c>
      <c r="D7064" s="2">
        <v>3106.22</v>
      </c>
      <c r="E7064" s="2">
        <v>0.17</v>
      </c>
      <c r="F7064" s="2">
        <f t="shared" si="221"/>
        <v>528.05740000000003</v>
      </c>
      <c r="G7064" s="2">
        <v>7</v>
      </c>
      <c r="H7064" s="2" t="str">
        <f>TEXT(Table1[[#This Row],[order_date]],"mmmm")</f>
        <v>November</v>
      </c>
      <c r="I7064" s="3">
        <v>45626</v>
      </c>
      <c r="J7064" s="3">
        <v>45630</v>
      </c>
      <c r="K7064" s="3" t="str">
        <f>TEXT(Table1[[#This Row],[delivery_date]]-Table1[[#This Row],[order_date]],"D")</f>
        <v>4</v>
      </c>
      <c r="L7064" s="2" t="s">
        <v>21</v>
      </c>
      <c r="M7064" s="2" t="s">
        <v>22</v>
      </c>
      <c r="N7064" s="2">
        <v>428.2</v>
      </c>
      <c r="O7064" s="2" t="s">
        <v>17</v>
      </c>
      <c r="P7064" s="2">
        <f t="shared" si="220"/>
        <v>2578.1625999999997</v>
      </c>
    </row>
    <row r="7065" spans="1:16" ht="14.25" customHeight="1" x14ac:dyDescent="0.35">
      <c r="A7065" s="2" t="s">
        <v>7096</v>
      </c>
      <c r="B7065" s="2" t="s">
        <v>13</v>
      </c>
      <c r="C7065" s="2" t="s">
        <v>14</v>
      </c>
      <c r="D7065" s="2">
        <v>3666.71</v>
      </c>
      <c r="E7065" s="2">
        <v>0.05</v>
      </c>
      <c r="F7065" s="2">
        <f t="shared" si="221"/>
        <v>183.33550000000002</v>
      </c>
      <c r="G7065" s="2">
        <v>3</v>
      </c>
      <c r="H7065" s="2" t="str">
        <f>TEXT(Table1[[#This Row],[order_date]],"mmmm")</f>
        <v>January</v>
      </c>
      <c r="I7065" s="3">
        <v>45320</v>
      </c>
      <c r="J7065" s="3">
        <v>45324</v>
      </c>
      <c r="K7065" s="3" t="str">
        <f>TEXT(Table1[[#This Row],[delivery_date]]-Table1[[#This Row],[order_date]],"D")</f>
        <v>4</v>
      </c>
      <c r="L7065" s="2" t="s">
        <v>15</v>
      </c>
      <c r="M7065" s="2" t="s">
        <v>22</v>
      </c>
      <c r="N7065" s="2">
        <v>859.33</v>
      </c>
      <c r="O7065" s="2" t="s">
        <v>28</v>
      </c>
      <c r="P7065" s="2">
        <f t="shared" si="220"/>
        <v>3483.3744999999999</v>
      </c>
    </row>
    <row r="7066" spans="1:16" ht="14.25" customHeight="1" x14ac:dyDescent="0.35">
      <c r="A7066" s="2" t="s">
        <v>7097</v>
      </c>
      <c r="B7066" s="2" t="s">
        <v>41</v>
      </c>
      <c r="C7066" s="2" t="s">
        <v>36</v>
      </c>
      <c r="D7066" s="2">
        <v>4505.42</v>
      </c>
      <c r="E7066" s="2">
        <v>0.22</v>
      </c>
      <c r="F7066" s="2">
        <f t="shared" si="221"/>
        <v>991.19240000000002</v>
      </c>
      <c r="G7066" s="2">
        <v>2</v>
      </c>
      <c r="H7066" s="2" t="str">
        <f>TEXT(Table1[[#This Row],[order_date]],"mmmm")</f>
        <v>February</v>
      </c>
      <c r="I7066" s="3">
        <v>45348</v>
      </c>
      <c r="J7066" s="3">
        <v>45352</v>
      </c>
      <c r="K7066" s="3" t="str">
        <f>TEXT(Table1[[#This Row],[delivery_date]]-Table1[[#This Row],[order_date]],"D")</f>
        <v>4</v>
      </c>
      <c r="L7066" s="2" t="s">
        <v>21</v>
      </c>
      <c r="M7066" s="2" t="s">
        <v>27</v>
      </c>
      <c r="N7066" s="2">
        <v>233.21</v>
      </c>
      <c r="O7066" s="2" t="s">
        <v>48</v>
      </c>
      <c r="P7066" s="2">
        <f t="shared" si="220"/>
        <v>3514.2276000000002</v>
      </c>
    </row>
    <row r="7067" spans="1:16" ht="14.25" customHeight="1" x14ac:dyDescent="0.35">
      <c r="A7067" s="2" t="s">
        <v>7098</v>
      </c>
      <c r="B7067" s="2" t="s">
        <v>19</v>
      </c>
      <c r="C7067" s="2" t="s">
        <v>33</v>
      </c>
      <c r="D7067" s="2">
        <v>4278.5</v>
      </c>
      <c r="E7067" s="2">
        <v>0.41</v>
      </c>
      <c r="F7067" s="2">
        <f t="shared" si="221"/>
        <v>1754.1849999999999</v>
      </c>
      <c r="G7067" s="2">
        <v>6</v>
      </c>
      <c r="H7067" s="2" t="str">
        <f>TEXT(Table1[[#This Row],[order_date]],"mmmm")</f>
        <v>July</v>
      </c>
      <c r="I7067" s="3">
        <v>45112</v>
      </c>
      <c r="J7067" s="3">
        <v>45114</v>
      </c>
      <c r="K7067" s="3" t="str">
        <f>TEXT(Table1[[#This Row],[delivery_date]]-Table1[[#This Row],[order_date]],"D")</f>
        <v>2</v>
      </c>
      <c r="L7067" s="2" t="s">
        <v>21</v>
      </c>
      <c r="M7067" s="2" t="s">
        <v>16</v>
      </c>
      <c r="N7067" s="2">
        <v>1025.8800000000001</v>
      </c>
      <c r="O7067" s="2" t="s">
        <v>48</v>
      </c>
      <c r="P7067" s="2">
        <f t="shared" si="220"/>
        <v>2524.3150000000001</v>
      </c>
    </row>
    <row r="7068" spans="1:16" ht="14.25" customHeight="1" x14ac:dyDescent="0.35">
      <c r="A7068" s="2" t="s">
        <v>7099</v>
      </c>
      <c r="B7068" s="2" t="s">
        <v>19</v>
      </c>
      <c r="C7068" s="2" t="s">
        <v>20</v>
      </c>
      <c r="D7068" s="2">
        <v>1170.17</v>
      </c>
      <c r="E7068" s="2">
        <v>0.3</v>
      </c>
      <c r="F7068" s="2">
        <f t="shared" si="221"/>
        <v>351.05099999999999</v>
      </c>
      <c r="G7068" s="2">
        <v>6</v>
      </c>
      <c r="H7068" s="2" t="str">
        <f>TEXT(Table1[[#This Row],[order_date]],"mmmm")</f>
        <v>July</v>
      </c>
      <c r="I7068" s="3">
        <v>45494</v>
      </c>
      <c r="J7068" s="3">
        <v>45496</v>
      </c>
      <c r="K7068" s="3" t="str">
        <f>TEXT(Table1[[#This Row],[delivery_date]]-Table1[[#This Row],[order_date]],"D")</f>
        <v>2</v>
      </c>
      <c r="L7068" s="2" t="s">
        <v>21</v>
      </c>
      <c r="M7068" s="2" t="s">
        <v>22</v>
      </c>
      <c r="N7068" s="2">
        <v>304.17</v>
      </c>
      <c r="O7068" s="2" t="s">
        <v>17</v>
      </c>
      <c r="P7068" s="2">
        <f t="shared" si="220"/>
        <v>819.11900000000014</v>
      </c>
    </row>
    <row r="7069" spans="1:16" ht="14.25" customHeight="1" x14ac:dyDescent="0.35">
      <c r="A7069" s="2" t="s">
        <v>7100</v>
      </c>
      <c r="B7069" s="2" t="s">
        <v>25</v>
      </c>
      <c r="C7069" s="2" t="s">
        <v>20</v>
      </c>
      <c r="D7069" s="2">
        <v>384.49</v>
      </c>
      <c r="E7069" s="2">
        <v>0.41</v>
      </c>
      <c r="F7069" s="2">
        <f t="shared" si="221"/>
        <v>157.64089999999999</v>
      </c>
      <c r="G7069" s="2">
        <v>5</v>
      </c>
      <c r="H7069" s="2" t="str">
        <f>TEXT(Table1[[#This Row],[order_date]],"mmmm")</f>
        <v>May</v>
      </c>
      <c r="I7069" s="3">
        <v>45413</v>
      </c>
      <c r="J7069" s="3">
        <v>45418</v>
      </c>
      <c r="K7069" s="3" t="str">
        <f>TEXT(Table1[[#This Row],[delivery_date]]-Table1[[#This Row],[order_date]],"D")</f>
        <v>5</v>
      </c>
      <c r="L7069" s="2" t="s">
        <v>21</v>
      </c>
      <c r="M7069" s="2" t="s">
        <v>22</v>
      </c>
      <c r="N7069" s="2">
        <v>114.58</v>
      </c>
      <c r="O7069" s="2" t="s">
        <v>39</v>
      </c>
      <c r="P7069" s="2">
        <f t="shared" si="220"/>
        <v>226.84910000000002</v>
      </c>
    </row>
    <row r="7070" spans="1:16" ht="14.25" customHeight="1" x14ac:dyDescent="0.35">
      <c r="A7070" s="2" t="s">
        <v>7101</v>
      </c>
      <c r="B7070" s="2" t="s">
        <v>41</v>
      </c>
      <c r="C7070" s="2" t="s">
        <v>20</v>
      </c>
      <c r="D7070" s="2">
        <v>4633.13</v>
      </c>
      <c r="E7070" s="2">
        <v>7.0000000000000007E-2</v>
      </c>
      <c r="F7070" s="2">
        <f t="shared" si="221"/>
        <v>324.31910000000005</v>
      </c>
      <c r="G7070" s="2">
        <v>1</v>
      </c>
      <c r="H7070" s="2" t="str">
        <f>TEXT(Table1[[#This Row],[order_date]],"mmmm")</f>
        <v>August</v>
      </c>
      <c r="I7070" s="3">
        <v>45139</v>
      </c>
      <c r="J7070" s="3">
        <v>45144</v>
      </c>
      <c r="K7070" s="3" t="str">
        <f>TEXT(Table1[[#This Row],[delivery_date]]-Table1[[#This Row],[order_date]],"D")</f>
        <v>5</v>
      </c>
      <c r="L7070" s="2" t="s">
        <v>15</v>
      </c>
      <c r="M7070" s="2" t="s">
        <v>27</v>
      </c>
      <c r="N7070" s="2">
        <v>1267.7</v>
      </c>
      <c r="O7070" s="2" t="s">
        <v>48</v>
      </c>
      <c r="P7070" s="2">
        <f t="shared" si="220"/>
        <v>4308.8109000000004</v>
      </c>
    </row>
    <row r="7071" spans="1:16" ht="14.25" customHeight="1" x14ac:dyDescent="0.35">
      <c r="A7071" s="2" t="s">
        <v>7102</v>
      </c>
      <c r="B7071" s="2" t="s">
        <v>19</v>
      </c>
      <c r="C7071" s="2" t="s">
        <v>20</v>
      </c>
      <c r="D7071" s="2">
        <v>4910.17</v>
      </c>
      <c r="E7071" s="2">
        <v>0.2</v>
      </c>
      <c r="F7071" s="2">
        <f t="shared" si="221"/>
        <v>982.03400000000011</v>
      </c>
      <c r="G7071" s="2">
        <v>2</v>
      </c>
      <c r="H7071" s="2" t="str">
        <f>TEXT(Table1[[#This Row],[order_date]],"mmmm")</f>
        <v>January</v>
      </c>
      <c r="I7071" s="3">
        <v>45297</v>
      </c>
      <c r="J7071" s="3">
        <v>45303</v>
      </c>
      <c r="K7071" s="3" t="str">
        <f>TEXT(Table1[[#This Row],[delivery_date]]-Table1[[#This Row],[order_date]],"D")</f>
        <v>6</v>
      </c>
      <c r="L7071" s="2" t="s">
        <v>21</v>
      </c>
      <c r="M7071" s="2" t="s">
        <v>16</v>
      </c>
      <c r="N7071" s="2">
        <v>1094.04</v>
      </c>
      <c r="O7071" s="2" t="s">
        <v>28</v>
      </c>
      <c r="P7071" s="2">
        <f t="shared" si="220"/>
        <v>3928.136</v>
      </c>
    </row>
    <row r="7072" spans="1:16" ht="14.25" customHeight="1" x14ac:dyDescent="0.35">
      <c r="A7072" s="2" t="s">
        <v>7103</v>
      </c>
      <c r="B7072" s="2" t="s">
        <v>19</v>
      </c>
      <c r="C7072" s="2" t="s">
        <v>14</v>
      </c>
      <c r="D7072" s="2">
        <v>2879.99</v>
      </c>
      <c r="E7072" s="2">
        <v>0.02</v>
      </c>
      <c r="F7072" s="2">
        <f t="shared" si="221"/>
        <v>57.599799999999995</v>
      </c>
      <c r="G7072" s="2">
        <v>7</v>
      </c>
      <c r="H7072" s="2" t="str">
        <f>TEXT(Table1[[#This Row],[order_date]],"mmmm")</f>
        <v>March</v>
      </c>
      <c r="I7072" s="3">
        <v>45374</v>
      </c>
      <c r="J7072" s="3">
        <v>45378</v>
      </c>
      <c r="K7072" s="3" t="str">
        <f>TEXT(Table1[[#This Row],[delivery_date]]-Table1[[#This Row],[order_date]],"D")</f>
        <v>4</v>
      </c>
      <c r="L7072" s="2" t="s">
        <v>31</v>
      </c>
      <c r="M7072" s="2" t="s">
        <v>27</v>
      </c>
      <c r="N7072" s="2">
        <v>393.82</v>
      </c>
      <c r="O7072" s="2" t="s">
        <v>48</v>
      </c>
      <c r="P7072" s="2">
        <f t="shared" si="220"/>
        <v>2822.3901999999998</v>
      </c>
    </row>
    <row r="7073" spans="1:16" ht="14.25" customHeight="1" x14ac:dyDescent="0.35">
      <c r="A7073" s="2" t="s">
        <v>7104</v>
      </c>
      <c r="B7073" s="2" t="s">
        <v>41</v>
      </c>
      <c r="C7073" s="2" t="s">
        <v>26</v>
      </c>
      <c r="D7073" s="2">
        <v>4453.17</v>
      </c>
      <c r="E7073" s="2">
        <v>0.18</v>
      </c>
      <c r="F7073" s="2">
        <f t="shared" si="221"/>
        <v>801.57060000000001</v>
      </c>
      <c r="G7073" s="2">
        <v>2</v>
      </c>
      <c r="H7073" s="2" t="str">
        <f>TEXT(Table1[[#This Row],[order_date]],"mmmm")</f>
        <v>October</v>
      </c>
      <c r="I7073" s="3">
        <v>45586</v>
      </c>
      <c r="J7073" s="3">
        <v>45593</v>
      </c>
      <c r="K7073" s="3" t="str">
        <f>TEXT(Table1[[#This Row],[delivery_date]]-Table1[[#This Row],[order_date]],"D")</f>
        <v>7</v>
      </c>
      <c r="L7073" s="2" t="s">
        <v>21</v>
      </c>
      <c r="M7073" s="2" t="s">
        <v>22</v>
      </c>
      <c r="N7073" s="2">
        <v>539.34</v>
      </c>
      <c r="O7073" s="2" t="s">
        <v>39</v>
      </c>
      <c r="P7073" s="2">
        <f t="shared" si="220"/>
        <v>3651.5994000000001</v>
      </c>
    </row>
    <row r="7074" spans="1:16" ht="14.25" customHeight="1" x14ac:dyDescent="0.35">
      <c r="A7074" s="2" t="s">
        <v>7105</v>
      </c>
      <c r="B7074" s="2" t="s">
        <v>13</v>
      </c>
      <c r="C7074" s="2" t="s">
        <v>33</v>
      </c>
      <c r="D7074" s="2">
        <v>1235.9000000000001</v>
      </c>
      <c r="E7074" s="2">
        <v>0.31</v>
      </c>
      <c r="F7074" s="2">
        <f t="shared" si="221"/>
        <v>383.12900000000002</v>
      </c>
      <c r="G7074" s="2">
        <v>5</v>
      </c>
      <c r="H7074" s="2" t="str">
        <f>TEXT(Table1[[#This Row],[order_date]],"mmmm")</f>
        <v>February</v>
      </c>
      <c r="I7074" s="3">
        <v>44966</v>
      </c>
      <c r="J7074" s="3">
        <v>44973</v>
      </c>
      <c r="K7074" s="3" t="str">
        <f>TEXT(Table1[[#This Row],[delivery_date]]-Table1[[#This Row],[order_date]],"D")</f>
        <v>7</v>
      </c>
      <c r="L7074" s="2" t="s">
        <v>31</v>
      </c>
      <c r="M7074" s="2" t="s">
        <v>16</v>
      </c>
      <c r="N7074" s="2">
        <v>97.92</v>
      </c>
      <c r="O7074" s="2" t="s">
        <v>23</v>
      </c>
      <c r="P7074" s="2">
        <f t="shared" si="220"/>
        <v>852.77100000000007</v>
      </c>
    </row>
    <row r="7075" spans="1:16" ht="14.25" customHeight="1" x14ac:dyDescent="0.35">
      <c r="A7075" s="2" t="s">
        <v>7106</v>
      </c>
      <c r="B7075" s="2" t="s">
        <v>19</v>
      </c>
      <c r="C7075" s="2" t="s">
        <v>14</v>
      </c>
      <c r="D7075" s="2">
        <v>644.09</v>
      </c>
      <c r="E7075" s="2">
        <v>0.28000000000000003</v>
      </c>
      <c r="F7075" s="2">
        <f t="shared" si="221"/>
        <v>180.34520000000003</v>
      </c>
      <c r="G7075" s="2">
        <v>4</v>
      </c>
      <c r="H7075" s="2" t="str">
        <f>TEXT(Table1[[#This Row],[order_date]],"mmmm")</f>
        <v>June</v>
      </c>
      <c r="I7075" s="3">
        <v>45078</v>
      </c>
      <c r="J7075" s="3">
        <v>45085</v>
      </c>
      <c r="K7075" s="3" t="str">
        <f>TEXT(Table1[[#This Row],[delivery_date]]-Table1[[#This Row],[order_date]],"D")</f>
        <v>7</v>
      </c>
      <c r="L7075" s="2" t="s">
        <v>31</v>
      </c>
      <c r="M7075" s="2" t="s">
        <v>16</v>
      </c>
      <c r="N7075" s="2">
        <v>78.400000000000006</v>
      </c>
      <c r="O7075" s="2" t="s">
        <v>17</v>
      </c>
      <c r="P7075" s="2">
        <f t="shared" si="220"/>
        <v>463.7448</v>
      </c>
    </row>
    <row r="7076" spans="1:16" ht="14.25" customHeight="1" x14ac:dyDescent="0.35">
      <c r="A7076" s="2" t="s">
        <v>7107</v>
      </c>
      <c r="B7076" s="2" t="s">
        <v>25</v>
      </c>
      <c r="C7076" s="2" t="s">
        <v>36</v>
      </c>
      <c r="D7076" s="2">
        <v>2549.1</v>
      </c>
      <c r="E7076" s="2">
        <v>0.03</v>
      </c>
      <c r="F7076" s="2">
        <f t="shared" si="221"/>
        <v>76.472999999999999</v>
      </c>
      <c r="G7076" s="2">
        <v>1</v>
      </c>
      <c r="H7076" s="2" t="str">
        <f>TEXT(Table1[[#This Row],[order_date]],"mmmm")</f>
        <v>May</v>
      </c>
      <c r="I7076" s="3">
        <v>45421</v>
      </c>
      <c r="J7076" s="3">
        <v>45425</v>
      </c>
      <c r="K7076" s="3" t="str">
        <f>TEXT(Table1[[#This Row],[delivery_date]]-Table1[[#This Row],[order_date]],"D")</f>
        <v>4</v>
      </c>
      <c r="L7076" s="2" t="s">
        <v>31</v>
      </c>
      <c r="M7076" s="2" t="s">
        <v>16</v>
      </c>
      <c r="N7076" s="2">
        <v>321.95</v>
      </c>
      <c r="O7076" s="2" t="s">
        <v>28</v>
      </c>
      <c r="P7076" s="2">
        <f t="shared" si="220"/>
        <v>2472.627</v>
      </c>
    </row>
    <row r="7077" spans="1:16" ht="14.25" customHeight="1" x14ac:dyDescent="0.35">
      <c r="A7077" s="2" t="s">
        <v>7108</v>
      </c>
      <c r="B7077" s="2" t="s">
        <v>19</v>
      </c>
      <c r="C7077" s="2" t="s">
        <v>26</v>
      </c>
      <c r="D7077" s="2">
        <v>4074.8</v>
      </c>
      <c r="E7077" s="2">
        <v>0.03</v>
      </c>
      <c r="F7077" s="2">
        <f t="shared" si="221"/>
        <v>122.244</v>
      </c>
      <c r="G7077" s="2">
        <v>5</v>
      </c>
      <c r="H7077" s="2" t="str">
        <f>TEXT(Table1[[#This Row],[order_date]],"mmmm")</f>
        <v>August</v>
      </c>
      <c r="I7077" s="3">
        <v>45523</v>
      </c>
      <c r="J7077" s="3">
        <v>45525</v>
      </c>
      <c r="K7077" s="3" t="str">
        <f>TEXT(Table1[[#This Row],[delivery_date]]-Table1[[#This Row],[order_date]],"D")</f>
        <v>2</v>
      </c>
      <c r="L7077" s="2" t="s">
        <v>21</v>
      </c>
      <c r="M7077" s="2" t="s">
        <v>16</v>
      </c>
      <c r="N7077" s="2">
        <v>930.81</v>
      </c>
      <c r="O7077" s="2" t="s">
        <v>39</v>
      </c>
      <c r="P7077" s="2">
        <f t="shared" si="220"/>
        <v>3952.556</v>
      </c>
    </row>
    <row r="7078" spans="1:16" ht="14.25" customHeight="1" x14ac:dyDescent="0.35">
      <c r="A7078" s="2" t="s">
        <v>7109</v>
      </c>
      <c r="B7078" s="2" t="s">
        <v>25</v>
      </c>
      <c r="C7078" s="2" t="s">
        <v>26</v>
      </c>
      <c r="D7078" s="2">
        <v>3307.8</v>
      </c>
      <c r="E7078" s="2">
        <v>0.15</v>
      </c>
      <c r="F7078" s="2">
        <f t="shared" si="221"/>
        <v>496.17</v>
      </c>
      <c r="G7078" s="2">
        <v>1</v>
      </c>
      <c r="H7078" s="2" t="str">
        <f>TEXT(Table1[[#This Row],[order_date]],"mmmm")</f>
        <v>September</v>
      </c>
      <c r="I7078" s="3">
        <v>45546</v>
      </c>
      <c r="J7078" s="3">
        <v>45550</v>
      </c>
      <c r="K7078" s="3" t="str">
        <f>TEXT(Table1[[#This Row],[delivery_date]]-Table1[[#This Row],[order_date]],"D")</f>
        <v>4</v>
      </c>
      <c r="L7078" s="2" t="s">
        <v>15</v>
      </c>
      <c r="M7078" s="2" t="s">
        <v>22</v>
      </c>
      <c r="N7078" s="2">
        <v>766.08</v>
      </c>
      <c r="O7078" s="2" t="s">
        <v>17</v>
      </c>
      <c r="P7078" s="2">
        <f t="shared" si="220"/>
        <v>2811.63</v>
      </c>
    </row>
    <row r="7079" spans="1:16" ht="14.25" customHeight="1" x14ac:dyDescent="0.35">
      <c r="A7079" s="2" t="s">
        <v>7110</v>
      </c>
      <c r="B7079" s="2" t="s">
        <v>25</v>
      </c>
      <c r="C7079" s="2" t="s">
        <v>20</v>
      </c>
      <c r="D7079" s="2">
        <v>3222.87</v>
      </c>
      <c r="E7079" s="2">
        <v>0.39</v>
      </c>
      <c r="F7079" s="2">
        <f t="shared" si="221"/>
        <v>1256.9193</v>
      </c>
      <c r="G7079" s="2">
        <v>3</v>
      </c>
      <c r="H7079" s="2" t="str">
        <f>TEXT(Table1[[#This Row],[order_date]],"mmmm")</f>
        <v>November</v>
      </c>
      <c r="I7079" s="3">
        <v>45240</v>
      </c>
      <c r="J7079" s="3">
        <v>45246</v>
      </c>
      <c r="K7079" s="3" t="str">
        <f>TEXT(Table1[[#This Row],[delivery_date]]-Table1[[#This Row],[order_date]],"D")</f>
        <v>6</v>
      </c>
      <c r="L7079" s="2" t="s">
        <v>31</v>
      </c>
      <c r="M7079" s="2" t="s">
        <v>27</v>
      </c>
      <c r="N7079" s="2">
        <v>580.96</v>
      </c>
      <c r="O7079" s="2" t="s">
        <v>48</v>
      </c>
      <c r="P7079" s="2">
        <f t="shared" si="220"/>
        <v>1965.9506999999999</v>
      </c>
    </row>
    <row r="7080" spans="1:16" ht="14.25" customHeight="1" x14ac:dyDescent="0.35">
      <c r="A7080" s="2" t="s">
        <v>7111</v>
      </c>
      <c r="B7080" s="2" t="s">
        <v>19</v>
      </c>
      <c r="C7080" s="2" t="s">
        <v>14</v>
      </c>
      <c r="D7080" s="2">
        <v>185.55</v>
      </c>
      <c r="E7080" s="2">
        <v>0.01</v>
      </c>
      <c r="F7080" s="2">
        <f t="shared" si="221"/>
        <v>1.8555000000000001</v>
      </c>
      <c r="G7080" s="2">
        <v>9</v>
      </c>
      <c r="H7080" s="2" t="str">
        <f>TEXT(Table1[[#This Row],[order_date]],"mmmm")</f>
        <v>May</v>
      </c>
      <c r="I7080" s="3">
        <v>45433</v>
      </c>
      <c r="J7080" s="3">
        <v>45437</v>
      </c>
      <c r="K7080" s="3" t="str">
        <f>TEXT(Table1[[#This Row],[delivery_date]]-Table1[[#This Row],[order_date]],"D")</f>
        <v>4</v>
      </c>
      <c r="L7080" s="2" t="s">
        <v>31</v>
      </c>
      <c r="M7080" s="2" t="s">
        <v>16</v>
      </c>
      <c r="N7080" s="2">
        <v>45.1</v>
      </c>
      <c r="O7080" s="2" t="s">
        <v>23</v>
      </c>
      <c r="P7080" s="2">
        <f t="shared" si="220"/>
        <v>183.69450000000001</v>
      </c>
    </row>
    <row r="7081" spans="1:16" ht="14.25" customHeight="1" x14ac:dyDescent="0.35">
      <c r="A7081" s="2" t="s">
        <v>7112</v>
      </c>
      <c r="B7081" s="2" t="s">
        <v>19</v>
      </c>
      <c r="C7081" s="2" t="s">
        <v>36</v>
      </c>
      <c r="D7081" s="2">
        <v>1655.72</v>
      </c>
      <c r="E7081" s="2">
        <v>0.31</v>
      </c>
      <c r="F7081" s="2">
        <f t="shared" si="221"/>
        <v>513.27319999999997</v>
      </c>
      <c r="G7081" s="2">
        <v>7</v>
      </c>
      <c r="H7081" s="2" t="str">
        <f>TEXT(Table1[[#This Row],[order_date]],"mmmm")</f>
        <v>September</v>
      </c>
      <c r="I7081" s="3">
        <v>45556</v>
      </c>
      <c r="J7081" s="3">
        <v>45558</v>
      </c>
      <c r="K7081" s="3" t="str">
        <f>TEXT(Table1[[#This Row],[delivery_date]]-Table1[[#This Row],[order_date]],"D")</f>
        <v>2</v>
      </c>
      <c r="L7081" s="2" t="s">
        <v>21</v>
      </c>
      <c r="M7081" s="2" t="s">
        <v>27</v>
      </c>
      <c r="N7081" s="2">
        <v>224.41</v>
      </c>
      <c r="O7081" s="2" t="s">
        <v>48</v>
      </c>
      <c r="P7081" s="2">
        <f t="shared" si="220"/>
        <v>1142.4468000000002</v>
      </c>
    </row>
    <row r="7082" spans="1:16" ht="14.25" customHeight="1" x14ac:dyDescent="0.35">
      <c r="A7082" s="2" t="s">
        <v>7113</v>
      </c>
      <c r="B7082" s="2" t="s">
        <v>25</v>
      </c>
      <c r="C7082" s="2" t="s">
        <v>20</v>
      </c>
      <c r="D7082" s="2">
        <v>4703.53</v>
      </c>
      <c r="E7082" s="2">
        <v>0.09</v>
      </c>
      <c r="F7082" s="2">
        <f t="shared" si="221"/>
        <v>423.31769999999995</v>
      </c>
      <c r="G7082" s="2">
        <v>2</v>
      </c>
      <c r="H7082" s="2" t="str">
        <f>TEXT(Table1[[#This Row],[order_date]],"mmmm")</f>
        <v>June</v>
      </c>
      <c r="I7082" s="3">
        <v>45104</v>
      </c>
      <c r="J7082" s="3">
        <v>45105</v>
      </c>
      <c r="K7082" s="3" t="str">
        <f>TEXT(Table1[[#This Row],[delivery_date]]-Table1[[#This Row],[order_date]],"D")</f>
        <v>1</v>
      </c>
      <c r="L7082" s="2" t="s">
        <v>15</v>
      </c>
      <c r="M7082" s="2" t="s">
        <v>27</v>
      </c>
      <c r="N7082" s="2">
        <v>788.71</v>
      </c>
      <c r="O7082" s="2" t="s">
        <v>23</v>
      </c>
      <c r="P7082" s="2">
        <f t="shared" si="220"/>
        <v>4280.2123000000001</v>
      </c>
    </row>
    <row r="7083" spans="1:16" ht="14.25" customHeight="1" x14ac:dyDescent="0.35">
      <c r="A7083" s="2" t="s">
        <v>7114</v>
      </c>
      <c r="B7083" s="2" t="s">
        <v>41</v>
      </c>
      <c r="C7083" s="2" t="s">
        <v>20</v>
      </c>
      <c r="D7083" s="2">
        <v>757.94</v>
      </c>
      <c r="E7083" s="2">
        <v>0.47</v>
      </c>
      <c r="F7083" s="2">
        <f t="shared" si="221"/>
        <v>356.23180000000002</v>
      </c>
      <c r="G7083" s="2">
        <v>5</v>
      </c>
      <c r="H7083" s="2" t="str">
        <f>TEXT(Table1[[#This Row],[order_date]],"mmmm")</f>
        <v>May</v>
      </c>
      <c r="I7083" s="3">
        <v>45064</v>
      </c>
      <c r="J7083" s="3">
        <v>45066</v>
      </c>
      <c r="K7083" s="3" t="str">
        <f>TEXT(Table1[[#This Row],[delivery_date]]-Table1[[#This Row],[order_date]],"D")</f>
        <v>2</v>
      </c>
      <c r="L7083" s="2" t="s">
        <v>15</v>
      </c>
      <c r="M7083" s="2" t="s">
        <v>27</v>
      </c>
      <c r="N7083" s="2">
        <v>47.05</v>
      </c>
      <c r="O7083" s="2" t="s">
        <v>23</v>
      </c>
      <c r="P7083" s="2">
        <f t="shared" si="220"/>
        <v>401.70820000000003</v>
      </c>
    </row>
    <row r="7084" spans="1:16" ht="14.25" customHeight="1" x14ac:dyDescent="0.35">
      <c r="A7084" s="2" t="s">
        <v>7115</v>
      </c>
      <c r="B7084" s="2" t="s">
        <v>41</v>
      </c>
      <c r="C7084" s="2" t="s">
        <v>33</v>
      </c>
      <c r="D7084" s="2">
        <v>3659.19</v>
      </c>
      <c r="E7084" s="2">
        <v>0.22</v>
      </c>
      <c r="F7084" s="2">
        <f t="shared" si="221"/>
        <v>805.02179999999998</v>
      </c>
      <c r="G7084" s="2">
        <v>4</v>
      </c>
      <c r="H7084" s="2" t="str">
        <f>TEXT(Table1[[#This Row],[order_date]],"mmmm")</f>
        <v>March</v>
      </c>
      <c r="I7084" s="3">
        <v>45010</v>
      </c>
      <c r="J7084" s="3">
        <v>45017</v>
      </c>
      <c r="K7084" s="3" t="str">
        <f>TEXT(Table1[[#This Row],[delivery_date]]-Table1[[#This Row],[order_date]],"D")</f>
        <v>7</v>
      </c>
      <c r="L7084" s="2" t="s">
        <v>31</v>
      </c>
      <c r="M7084" s="2" t="s">
        <v>16</v>
      </c>
      <c r="N7084" s="2">
        <v>673.84</v>
      </c>
      <c r="O7084" s="2" t="s">
        <v>23</v>
      </c>
      <c r="P7084" s="2">
        <f t="shared" si="220"/>
        <v>2854.1682000000001</v>
      </c>
    </row>
    <row r="7085" spans="1:16" ht="14.25" customHeight="1" x14ac:dyDescent="0.35">
      <c r="A7085" s="2" t="s">
        <v>7116</v>
      </c>
      <c r="B7085" s="2" t="s">
        <v>19</v>
      </c>
      <c r="C7085" s="2" t="s">
        <v>26</v>
      </c>
      <c r="D7085" s="2">
        <v>3820.62</v>
      </c>
      <c r="E7085" s="2">
        <v>0.02</v>
      </c>
      <c r="F7085" s="2">
        <f t="shared" si="221"/>
        <v>76.412400000000005</v>
      </c>
      <c r="G7085" s="2">
        <v>7</v>
      </c>
      <c r="H7085" s="2" t="str">
        <f>TEXT(Table1[[#This Row],[order_date]],"mmmm")</f>
        <v>January</v>
      </c>
      <c r="I7085" s="3">
        <v>44945</v>
      </c>
      <c r="J7085" s="3">
        <v>44951</v>
      </c>
      <c r="K7085" s="3" t="str">
        <f>TEXT(Table1[[#This Row],[delivery_date]]-Table1[[#This Row],[order_date]],"D")</f>
        <v>6</v>
      </c>
      <c r="L7085" s="2" t="s">
        <v>21</v>
      </c>
      <c r="M7085" s="2" t="s">
        <v>22</v>
      </c>
      <c r="N7085" s="2">
        <v>561.29999999999995</v>
      </c>
      <c r="O7085" s="2" t="s">
        <v>23</v>
      </c>
      <c r="P7085" s="2">
        <f t="shared" si="220"/>
        <v>3744.2075999999997</v>
      </c>
    </row>
    <row r="7086" spans="1:16" ht="14.25" customHeight="1" x14ac:dyDescent="0.35">
      <c r="A7086" s="2" t="s">
        <v>7117</v>
      </c>
      <c r="B7086" s="2" t="s">
        <v>13</v>
      </c>
      <c r="C7086" s="2" t="s">
        <v>36</v>
      </c>
      <c r="D7086" s="2">
        <v>3690.88</v>
      </c>
      <c r="E7086" s="2">
        <v>0.36</v>
      </c>
      <c r="F7086" s="2">
        <f t="shared" si="221"/>
        <v>1328.7167999999999</v>
      </c>
      <c r="G7086" s="2">
        <v>4</v>
      </c>
      <c r="H7086" s="2" t="str">
        <f>TEXT(Table1[[#This Row],[order_date]],"mmmm")</f>
        <v>January</v>
      </c>
      <c r="I7086" s="3">
        <v>44956</v>
      </c>
      <c r="J7086" s="3">
        <v>44960</v>
      </c>
      <c r="K7086" s="3" t="str">
        <f>TEXT(Table1[[#This Row],[delivery_date]]-Table1[[#This Row],[order_date]],"D")</f>
        <v>4</v>
      </c>
      <c r="L7086" s="2" t="s">
        <v>21</v>
      </c>
      <c r="M7086" s="2" t="s">
        <v>16</v>
      </c>
      <c r="N7086" s="2">
        <v>245.92</v>
      </c>
      <c r="O7086" s="2" t="s">
        <v>28</v>
      </c>
      <c r="P7086" s="2">
        <f t="shared" si="220"/>
        <v>2362.1632</v>
      </c>
    </row>
    <row r="7087" spans="1:16" ht="14.25" customHeight="1" x14ac:dyDescent="0.35">
      <c r="A7087" s="2" t="s">
        <v>7118</v>
      </c>
      <c r="B7087" s="2" t="s">
        <v>41</v>
      </c>
      <c r="C7087" s="2" t="s">
        <v>26</v>
      </c>
      <c r="D7087" s="2">
        <v>4947.5</v>
      </c>
      <c r="E7087" s="2">
        <v>0.24</v>
      </c>
      <c r="F7087" s="2">
        <f t="shared" si="221"/>
        <v>1187.3999999999999</v>
      </c>
      <c r="G7087" s="2">
        <v>9</v>
      </c>
      <c r="H7087" s="2" t="str">
        <f>TEXT(Table1[[#This Row],[order_date]],"mmmm")</f>
        <v>November</v>
      </c>
      <c r="I7087" s="3">
        <v>45239</v>
      </c>
      <c r="J7087" s="3">
        <v>45241</v>
      </c>
      <c r="K7087" s="3" t="str">
        <f>TEXT(Table1[[#This Row],[delivery_date]]-Table1[[#This Row],[order_date]],"D")</f>
        <v>2</v>
      </c>
      <c r="L7087" s="2" t="s">
        <v>21</v>
      </c>
      <c r="M7087" s="2" t="s">
        <v>27</v>
      </c>
      <c r="N7087" s="2">
        <v>362.25</v>
      </c>
      <c r="O7087" s="2" t="s">
        <v>48</v>
      </c>
      <c r="P7087" s="2">
        <f t="shared" si="220"/>
        <v>3760.1000000000004</v>
      </c>
    </row>
    <row r="7088" spans="1:16" ht="14.25" customHeight="1" x14ac:dyDescent="0.35">
      <c r="A7088" s="2" t="s">
        <v>7119</v>
      </c>
      <c r="B7088" s="2" t="s">
        <v>19</v>
      </c>
      <c r="C7088" s="2" t="s">
        <v>14</v>
      </c>
      <c r="D7088" s="2">
        <v>2105.12</v>
      </c>
      <c r="E7088" s="2">
        <v>0.44</v>
      </c>
      <c r="F7088" s="2">
        <f t="shared" si="221"/>
        <v>926.25279999999998</v>
      </c>
      <c r="G7088" s="2">
        <v>3</v>
      </c>
      <c r="H7088" s="2" t="str">
        <f>TEXT(Table1[[#This Row],[order_date]],"mmmm")</f>
        <v>September</v>
      </c>
      <c r="I7088" s="3">
        <v>45198</v>
      </c>
      <c r="J7088" s="3">
        <v>45203</v>
      </c>
      <c r="K7088" s="3" t="str">
        <f>TEXT(Table1[[#This Row],[delivery_date]]-Table1[[#This Row],[order_date]],"D")</f>
        <v>5</v>
      </c>
      <c r="L7088" s="2" t="s">
        <v>31</v>
      </c>
      <c r="M7088" s="2" t="s">
        <v>27</v>
      </c>
      <c r="N7088" s="2">
        <v>451.25</v>
      </c>
      <c r="O7088" s="2" t="s">
        <v>23</v>
      </c>
      <c r="P7088" s="2">
        <f t="shared" si="220"/>
        <v>1178.8671999999999</v>
      </c>
    </row>
    <row r="7089" spans="1:16" ht="14.25" customHeight="1" x14ac:dyDescent="0.35">
      <c r="A7089" s="2" t="s">
        <v>7120</v>
      </c>
      <c r="B7089" s="2" t="s">
        <v>41</v>
      </c>
      <c r="C7089" s="2" t="s">
        <v>33</v>
      </c>
      <c r="D7089" s="2">
        <v>3442.75</v>
      </c>
      <c r="E7089" s="2">
        <v>0.33</v>
      </c>
      <c r="F7089" s="2">
        <f t="shared" si="221"/>
        <v>1136.1075000000001</v>
      </c>
      <c r="G7089" s="2">
        <v>6</v>
      </c>
      <c r="H7089" s="2" t="str">
        <f>TEXT(Table1[[#This Row],[order_date]],"mmmm")</f>
        <v>January</v>
      </c>
      <c r="I7089" s="3">
        <v>44948</v>
      </c>
      <c r="J7089" s="3">
        <v>44949</v>
      </c>
      <c r="K7089" s="3" t="str">
        <f>TEXT(Table1[[#This Row],[delivery_date]]-Table1[[#This Row],[order_date]],"D")</f>
        <v>1</v>
      </c>
      <c r="L7089" s="2" t="s">
        <v>31</v>
      </c>
      <c r="M7089" s="2" t="s">
        <v>27</v>
      </c>
      <c r="N7089" s="2">
        <v>811.98</v>
      </c>
      <c r="O7089" s="2" t="s">
        <v>23</v>
      </c>
      <c r="P7089" s="2">
        <f t="shared" si="220"/>
        <v>2306.6424999999999</v>
      </c>
    </row>
    <row r="7090" spans="1:16" ht="14.25" customHeight="1" x14ac:dyDescent="0.35">
      <c r="A7090" s="2" t="s">
        <v>7121</v>
      </c>
      <c r="B7090" s="2" t="s">
        <v>13</v>
      </c>
      <c r="C7090" s="2" t="s">
        <v>20</v>
      </c>
      <c r="D7090" s="2">
        <v>1048.9100000000001</v>
      </c>
      <c r="E7090" s="2">
        <v>0.35</v>
      </c>
      <c r="F7090" s="2">
        <f t="shared" si="221"/>
        <v>367.11849999999998</v>
      </c>
      <c r="G7090" s="2">
        <v>5</v>
      </c>
      <c r="H7090" s="2" t="str">
        <f>TEXT(Table1[[#This Row],[order_date]],"mmmm")</f>
        <v>November</v>
      </c>
      <c r="I7090" s="3">
        <v>45236</v>
      </c>
      <c r="J7090" s="3">
        <v>45237</v>
      </c>
      <c r="K7090" s="3" t="str">
        <f>TEXT(Table1[[#This Row],[delivery_date]]-Table1[[#This Row],[order_date]],"D")</f>
        <v>1</v>
      </c>
      <c r="L7090" s="2" t="s">
        <v>21</v>
      </c>
      <c r="M7090" s="2" t="s">
        <v>27</v>
      </c>
      <c r="N7090" s="2">
        <v>78.239999999999995</v>
      </c>
      <c r="O7090" s="2" t="s">
        <v>39</v>
      </c>
      <c r="P7090" s="2">
        <f t="shared" si="220"/>
        <v>681.79150000000004</v>
      </c>
    </row>
    <row r="7091" spans="1:16" ht="14.25" customHeight="1" x14ac:dyDescent="0.35">
      <c r="A7091" s="2" t="s">
        <v>7122</v>
      </c>
      <c r="B7091" s="2" t="s">
        <v>19</v>
      </c>
      <c r="C7091" s="2" t="s">
        <v>33</v>
      </c>
      <c r="D7091" s="2">
        <v>2058.58</v>
      </c>
      <c r="E7091" s="2">
        <v>0.38</v>
      </c>
      <c r="F7091" s="2">
        <f t="shared" si="221"/>
        <v>782.2604</v>
      </c>
      <c r="G7091" s="2">
        <v>8</v>
      </c>
      <c r="H7091" s="2" t="str">
        <f>TEXT(Table1[[#This Row],[order_date]],"mmmm")</f>
        <v>March</v>
      </c>
      <c r="I7091" s="3">
        <v>45010</v>
      </c>
      <c r="J7091" s="3">
        <v>45011</v>
      </c>
      <c r="K7091" s="3" t="str">
        <f>TEXT(Table1[[#This Row],[delivery_date]]-Table1[[#This Row],[order_date]],"D")</f>
        <v>1</v>
      </c>
      <c r="L7091" s="2" t="s">
        <v>31</v>
      </c>
      <c r="M7091" s="2" t="s">
        <v>22</v>
      </c>
      <c r="N7091" s="2">
        <v>501.71</v>
      </c>
      <c r="O7091" s="2" t="s">
        <v>23</v>
      </c>
      <c r="P7091" s="2">
        <f t="shared" si="220"/>
        <v>1276.3195999999998</v>
      </c>
    </row>
    <row r="7092" spans="1:16" ht="14.25" customHeight="1" x14ac:dyDescent="0.35">
      <c r="A7092" s="2" t="s">
        <v>7123</v>
      </c>
      <c r="B7092" s="2" t="s">
        <v>13</v>
      </c>
      <c r="C7092" s="2" t="s">
        <v>20</v>
      </c>
      <c r="D7092" s="2">
        <v>2508.65</v>
      </c>
      <c r="E7092" s="2">
        <v>0.21</v>
      </c>
      <c r="F7092" s="2">
        <f t="shared" si="221"/>
        <v>526.81650000000002</v>
      </c>
      <c r="G7092" s="2">
        <v>1</v>
      </c>
      <c r="H7092" s="2" t="str">
        <f>TEXT(Table1[[#This Row],[order_date]],"mmmm")</f>
        <v>September</v>
      </c>
      <c r="I7092" s="3">
        <v>45547</v>
      </c>
      <c r="J7092" s="3">
        <v>45554</v>
      </c>
      <c r="K7092" s="3" t="str">
        <f>TEXT(Table1[[#This Row],[delivery_date]]-Table1[[#This Row],[order_date]],"D")</f>
        <v>7</v>
      </c>
      <c r="L7092" s="2" t="s">
        <v>15</v>
      </c>
      <c r="M7092" s="2" t="s">
        <v>16</v>
      </c>
      <c r="N7092" s="2">
        <v>667.03</v>
      </c>
      <c r="O7092" s="2" t="s">
        <v>17</v>
      </c>
      <c r="P7092" s="2">
        <f t="shared" si="220"/>
        <v>1981.8335000000002</v>
      </c>
    </row>
    <row r="7093" spans="1:16" ht="14.25" customHeight="1" x14ac:dyDescent="0.35">
      <c r="A7093" s="2" t="s">
        <v>7124</v>
      </c>
      <c r="B7093" s="2" t="s">
        <v>19</v>
      </c>
      <c r="C7093" s="2" t="s">
        <v>33</v>
      </c>
      <c r="D7093" s="2">
        <v>1152.6500000000001</v>
      </c>
      <c r="E7093" s="2">
        <v>0.4</v>
      </c>
      <c r="F7093" s="2">
        <f t="shared" si="221"/>
        <v>461.06000000000006</v>
      </c>
      <c r="G7093" s="2">
        <v>2</v>
      </c>
      <c r="H7093" s="2" t="str">
        <f>TEXT(Table1[[#This Row],[order_date]],"mmmm")</f>
        <v>May</v>
      </c>
      <c r="I7093" s="3">
        <v>45415</v>
      </c>
      <c r="J7093" s="3">
        <v>45421</v>
      </c>
      <c r="K7093" s="3" t="str">
        <f>TEXT(Table1[[#This Row],[delivery_date]]-Table1[[#This Row],[order_date]],"D")</f>
        <v>6</v>
      </c>
      <c r="L7093" s="2" t="s">
        <v>21</v>
      </c>
      <c r="M7093" s="2" t="s">
        <v>27</v>
      </c>
      <c r="N7093" s="2">
        <v>220.77</v>
      </c>
      <c r="O7093" s="2" t="s">
        <v>34</v>
      </c>
      <c r="P7093" s="2">
        <f t="shared" si="220"/>
        <v>691.59</v>
      </c>
    </row>
    <row r="7094" spans="1:16" ht="14.25" customHeight="1" x14ac:dyDescent="0.35">
      <c r="A7094" s="2" t="s">
        <v>7125</v>
      </c>
      <c r="B7094" s="2" t="s">
        <v>13</v>
      </c>
      <c r="C7094" s="2" t="s">
        <v>20</v>
      </c>
      <c r="D7094" s="2">
        <v>4543.37</v>
      </c>
      <c r="E7094" s="2">
        <v>0.03</v>
      </c>
      <c r="F7094" s="2">
        <f t="shared" si="221"/>
        <v>136.30109999999999</v>
      </c>
      <c r="G7094" s="2">
        <v>7</v>
      </c>
      <c r="H7094" s="2" t="str">
        <f>TEXT(Table1[[#This Row],[order_date]],"mmmm")</f>
        <v>February</v>
      </c>
      <c r="I7094" s="3">
        <v>45329</v>
      </c>
      <c r="J7094" s="3">
        <v>45331</v>
      </c>
      <c r="K7094" s="3" t="str">
        <f>TEXT(Table1[[#This Row],[delivery_date]]-Table1[[#This Row],[order_date]],"D")</f>
        <v>2</v>
      </c>
      <c r="L7094" s="2" t="s">
        <v>21</v>
      </c>
      <c r="M7094" s="2" t="s">
        <v>22</v>
      </c>
      <c r="N7094" s="2">
        <v>782.29</v>
      </c>
      <c r="O7094" s="2" t="s">
        <v>34</v>
      </c>
      <c r="P7094" s="2">
        <f t="shared" si="220"/>
        <v>4407.0689000000002</v>
      </c>
    </row>
    <row r="7095" spans="1:16" ht="14.25" customHeight="1" x14ac:dyDescent="0.35">
      <c r="A7095" s="2" t="s">
        <v>7126</v>
      </c>
      <c r="B7095" s="2" t="s">
        <v>41</v>
      </c>
      <c r="C7095" s="2" t="s">
        <v>26</v>
      </c>
      <c r="D7095" s="2">
        <v>3609.37</v>
      </c>
      <c r="E7095" s="2">
        <v>0.38</v>
      </c>
      <c r="F7095" s="2">
        <f t="shared" si="221"/>
        <v>1371.5606</v>
      </c>
      <c r="G7095" s="2">
        <v>1</v>
      </c>
      <c r="H7095" s="2" t="str">
        <f>TEXT(Table1[[#This Row],[order_date]],"mmmm")</f>
        <v>May</v>
      </c>
      <c r="I7095" s="3">
        <v>45443</v>
      </c>
      <c r="J7095" s="3">
        <v>45448</v>
      </c>
      <c r="K7095" s="3" t="str">
        <f>TEXT(Table1[[#This Row],[delivery_date]]-Table1[[#This Row],[order_date]],"D")</f>
        <v>5</v>
      </c>
      <c r="L7095" s="2" t="s">
        <v>21</v>
      </c>
      <c r="M7095" s="2" t="s">
        <v>22</v>
      </c>
      <c r="N7095" s="2">
        <v>595.6</v>
      </c>
      <c r="O7095" s="2" t="s">
        <v>23</v>
      </c>
      <c r="P7095" s="2">
        <f t="shared" si="220"/>
        <v>2237.8094000000001</v>
      </c>
    </row>
    <row r="7096" spans="1:16" ht="14.25" customHeight="1" x14ac:dyDescent="0.35">
      <c r="A7096" s="2" t="s">
        <v>7127</v>
      </c>
      <c r="B7096" s="2" t="s">
        <v>41</v>
      </c>
      <c r="C7096" s="2" t="s">
        <v>26</v>
      </c>
      <c r="D7096" s="2">
        <v>1490.41</v>
      </c>
      <c r="E7096" s="2">
        <v>0.32</v>
      </c>
      <c r="F7096" s="2">
        <f t="shared" si="221"/>
        <v>476.93120000000005</v>
      </c>
      <c r="G7096" s="2">
        <v>5</v>
      </c>
      <c r="H7096" s="2" t="str">
        <f>TEXT(Table1[[#This Row],[order_date]],"mmmm")</f>
        <v>August</v>
      </c>
      <c r="I7096" s="3">
        <v>45509</v>
      </c>
      <c r="J7096" s="3">
        <v>45516</v>
      </c>
      <c r="K7096" s="3" t="str">
        <f>TEXT(Table1[[#This Row],[delivery_date]]-Table1[[#This Row],[order_date]],"D")</f>
        <v>7</v>
      </c>
      <c r="L7096" s="2" t="s">
        <v>15</v>
      </c>
      <c r="M7096" s="2" t="s">
        <v>16</v>
      </c>
      <c r="N7096" s="2">
        <v>185.06</v>
      </c>
      <c r="O7096" s="2" t="s">
        <v>17</v>
      </c>
      <c r="P7096" s="2">
        <f t="shared" si="220"/>
        <v>1013.4788000000001</v>
      </c>
    </row>
    <row r="7097" spans="1:16" ht="14.25" customHeight="1" x14ac:dyDescent="0.35">
      <c r="A7097" s="2" t="s">
        <v>7128</v>
      </c>
      <c r="B7097" s="2" t="s">
        <v>13</v>
      </c>
      <c r="C7097" s="2" t="s">
        <v>26</v>
      </c>
      <c r="D7097" s="2">
        <v>761.29</v>
      </c>
      <c r="E7097" s="2">
        <v>0.28000000000000003</v>
      </c>
      <c r="F7097" s="2">
        <f t="shared" si="221"/>
        <v>213.16120000000001</v>
      </c>
      <c r="G7097" s="2">
        <v>8</v>
      </c>
      <c r="H7097" s="2" t="str">
        <f>TEXT(Table1[[#This Row],[order_date]],"mmmm")</f>
        <v>April</v>
      </c>
      <c r="I7097" s="3">
        <v>45408</v>
      </c>
      <c r="J7097" s="3">
        <v>45411</v>
      </c>
      <c r="K7097" s="3" t="str">
        <f>TEXT(Table1[[#This Row],[delivery_date]]-Table1[[#This Row],[order_date]],"D")</f>
        <v>3</v>
      </c>
      <c r="L7097" s="2" t="s">
        <v>21</v>
      </c>
      <c r="M7097" s="2" t="s">
        <v>27</v>
      </c>
      <c r="N7097" s="2">
        <v>208.81</v>
      </c>
      <c r="O7097" s="2" t="s">
        <v>17</v>
      </c>
      <c r="P7097" s="2">
        <f t="shared" si="220"/>
        <v>548.12879999999996</v>
      </c>
    </row>
    <row r="7098" spans="1:16" ht="14.25" customHeight="1" x14ac:dyDescent="0.35">
      <c r="A7098" s="2" t="s">
        <v>7129</v>
      </c>
      <c r="B7098" s="2" t="s">
        <v>13</v>
      </c>
      <c r="C7098" s="2" t="s">
        <v>26</v>
      </c>
      <c r="D7098" s="2">
        <v>1510.55</v>
      </c>
      <c r="E7098" s="2">
        <v>0.16</v>
      </c>
      <c r="F7098" s="2">
        <f t="shared" si="221"/>
        <v>241.68799999999999</v>
      </c>
      <c r="G7098" s="2">
        <v>5</v>
      </c>
      <c r="H7098" s="2" t="str">
        <f>TEXT(Table1[[#This Row],[order_date]],"mmmm")</f>
        <v>October</v>
      </c>
      <c r="I7098" s="3">
        <v>45202</v>
      </c>
      <c r="J7098" s="3">
        <v>45207</v>
      </c>
      <c r="K7098" s="3" t="str">
        <f>TEXT(Table1[[#This Row],[delivery_date]]-Table1[[#This Row],[order_date]],"D")</f>
        <v>5</v>
      </c>
      <c r="L7098" s="2" t="s">
        <v>15</v>
      </c>
      <c r="M7098" s="2" t="s">
        <v>22</v>
      </c>
      <c r="N7098" s="2">
        <v>403.6</v>
      </c>
      <c r="O7098" s="2" t="s">
        <v>28</v>
      </c>
      <c r="P7098" s="2">
        <f t="shared" si="220"/>
        <v>1268.8620000000001</v>
      </c>
    </row>
    <row r="7099" spans="1:16" ht="14.25" customHeight="1" x14ac:dyDescent="0.35">
      <c r="A7099" s="2" t="s">
        <v>7130</v>
      </c>
      <c r="B7099" s="2" t="s">
        <v>13</v>
      </c>
      <c r="C7099" s="2" t="s">
        <v>33</v>
      </c>
      <c r="D7099" s="2">
        <v>3152.63</v>
      </c>
      <c r="E7099" s="2">
        <v>0.06</v>
      </c>
      <c r="F7099" s="2">
        <f t="shared" si="221"/>
        <v>189.15780000000001</v>
      </c>
      <c r="G7099" s="2">
        <v>5</v>
      </c>
      <c r="H7099" s="2" t="str">
        <f>TEXT(Table1[[#This Row],[order_date]],"mmmm")</f>
        <v>February</v>
      </c>
      <c r="I7099" s="3">
        <v>45325</v>
      </c>
      <c r="J7099" s="3">
        <v>45330</v>
      </c>
      <c r="K7099" s="3" t="str">
        <f>TEXT(Table1[[#This Row],[delivery_date]]-Table1[[#This Row],[order_date]],"D")</f>
        <v>5</v>
      </c>
      <c r="L7099" s="2" t="s">
        <v>21</v>
      </c>
      <c r="M7099" s="2" t="s">
        <v>16</v>
      </c>
      <c r="N7099" s="2">
        <v>560.80999999999995</v>
      </c>
      <c r="O7099" s="2" t="s">
        <v>34</v>
      </c>
      <c r="P7099" s="2">
        <f t="shared" si="220"/>
        <v>2963.4722000000002</v>
      </c>
    </row>
    <row r="7100" spans="1:16" ht="14.25" customHeight="1" x14ac:dyDescent="0.35">
      <c r="A7100" s="2" t="s">
        <v>7131</v>
      </c>
      <c r="B7100" s="2" t="s">
        <v>19</v>
      </c>
      <c r="C7100" s="2" t="s">
        <v>20</v>
      </c>
      <c r="D7100" s="2">
        <v>4149.3999999999996</v>
      </c>
      <c r="E7100" s="2">
        <v>0.32</v>
      </c>
      <c r="F7100" s="2">
        <f t="shared" si="221"/>
        <v>1327.808</v>
      </c>
      <c r="G7100" s="2">
        <v>9</v>
      </c>
      <c r="H7100" s="2" t="str">
        <f>TEXT(Table1[[#This Row],[order_date]],"mmmm")</f>
        <v>July</v>
      </c>
      <c r="I7100" s="3">
        <v>45476</v>
      </c>
      <c r="J7100" s="3">
        <v>45480</v>
      </c>
      <c r="K7100" s="3" t="str">
        <f>TEXT(Table1[[#This Row],[delivery_date]]-Table1[[#This Row],[order_date]],"D")</f>
        <v>4</v>
      </c>
      <c r="L7100" s="2" t="s">
        <v>21</v>
      </c>
      <c r="M7100" s="2" t="s">
        <v>16</v>
      </c>
      <c r="N7100" s="2">
        <v>458.96</v>
      </c>
      <c r="O7100" s="2" t="s">
        <v>39</v>
      </c>
      <c r="P7100" s="2">
        <f t="shared" si="220"/>
        <v>2821.5919999999996</v>
      </c>
    </row>
    <row r="7101" spans="1:16" ht="14.25" customHeight="1" x14ac:dyDescent="0.35">
      <c r="A7101" s="2" t="s">
        <v>7132</v>
      </c>
      <c r="B7101" s="2" t="s">
        <v>41</v>
      </c>
      <c r="C7101" s="2" t="s">
        <v>26</v>
      </c>
      <c r="D7101" s="2">
        <v>2565.52</v>
      </c>
      <c r="E7101" s="2">
        <v>0.24</v>
      </c>
      <c r="F7101" s="2">
        <f t="shared" si="221"/>
        <v>615.72479999999996</v>
      </c>
      <c r="G7101" s="2">
        <v>5</v>
      </c>
      <c r="H7101" s="2" t="str">
        <f>TEXT(Table1[[#This Row],[order_date]],"mmmm")</f>
        <v>May</v>
      </c>
      <c r="I7101" s="3">
        <v>45055</v>
      </c>
      <c r="J7101" s="3">
        <v>45060</v>
      </c>
      <c r="K7101" s="3" t="str">
        <f>TEXT(Table1[[#This Row],[delivery_date]]-Table1[[#This Row],[order_date]],"D")</f>
        <v>5</v>
      </c>
      <c r="L7101" s="2" t="s">
        <v>31</v>
      </c>
      <c r="M7101" s="2" t="s">
        <v>22</v>
      </c>
      <c r="N7101" s="2">
        <v>712.1</v>
      </c>
      <c r="O7101" s="2" t="s">
        <v>39</v>
      </c>
      <c r="P7101" s="2">
        <f t="shared" si="220"/>
        <v>1949.7952</v>
      </c>
    </row>
    <row r="7102" spans="1:16" ht="14.25" customHeight="1" x14ac:dyDescent="0.35">
      <c r="A7102" s="2" t="s">
        <v>7133</v>
      </c>
      <c r="B7102" s="2" t="s">
        <v>19</v>
      </c>
      <c r="C7102" s="2" t="s">
        <v>33</v>
      </c>
      <c r="D7102" s="2">
        <v>602.22</v>
      </c>
      <c r="E7102" s="2">
        <v>0.11</v>
      </c>
      <c r="F7102" s="2">
        <f t="shared" si="221"/>
        <v>66.244200000000006</v>
      </c>
      <c r="G7102" s="2">
        <v>1</v>
      </c>
      <c r="H7102" s="2" t="str">
        <f>TEXT(Table1[[#This Row],[order_date]],"mmmm")</f>
        <v>September</v>
      </c>
      <c r="I7102" s="3">
        <v>45556</v>
      </c>
      <c r="J7102" s="3">
        <v>45558</v>
      </c>
      <c r="K7102" s="3" t="str">
        <f>TEXT(Table1[[#This Row],[delivery_date]]-Table1[[#This Row],[order_date]],"D")</f>
        <v>2</v>
      </c>
      <c r="L7102" s="2" t="s">
        <v>31</v>
      </c>
      <c r="M7102" s="2" t="s">
        <v>22</v>
      </c>
      <c r="N7102" s="2">
        <v>140.22</v>
      </c>
      <c r="O7102" s="2" t="s">
        <v>48</v>
      </c>
      <c r="P7102" s="2">
        <f t="shared" si="220"/>
        <v>535.97580000000005</v>
      </c>
    </row>
    <row r="7103" spans="1:16" ht="14.25" customHeight="1" x14ac:dyDescent="0.35">
      <c r="A7103" s="2" t="s">
        <v>7134</v>
      </c>
      <c r="B7103" s="2" t="s">
        <v>41</v>
      </c>
      <c r="C7103" s="2" t="s">
        <v>20</v>
      </c>
      <c r="D7103" s="2">
        <v>1321.64</v>
      </c>
      <c r="E7103" s="2">
        <v>0.02</v>
      </c>
      <c r="F7103" s="2">
        <f t="shared" si="221"/>
        <v>26.432800000000004</v>
      </c>
      <c r="G7103" s="2">
        <v>3</v>
      </c>
      <c r="H7103" s="2" t="str">
        <f>TEXT(Table1[[#This Row],[order_date]],"mmmm")</f>
        <v>January</v>
      </c>
      <c r="I7103" s="3">
        <v>44931</v>
      </c>
      <c r="J7103" s="3">
        <v>44932</v>
      </c>
      <c r="K7103" s="3" t="str">
        <f>TEXT(Table1[[#This Row],[delivery_date]]-Table1[[#This Row],[order_date]],"D")</f>
        <v>1</v>
      </c>
      <c r="L7103" s="2" t="s">
        <v>31</v>
      </c>
      <c r="M7103" s="2" t="s">
        <v>27</v>
      </c>
      <c r="N7103" s="2">
        <v>337.95</v>
      </c>
      <c r="O7103" s="2" t="s">
        <v>34</v>
      </c>
      <c r="P7103" s="2">
        <f t="shared" si="220"/>
        <v>1295.2072000000001</v>
      </c>
    </row>
    <row r="7104" spans="1:16" ht="14.25" customHeight="1" x14ac:dyDescent="0.35">
      <c r="A7104" s="2" t="s">
        <v>7135</v>
      </c>
      <c r="B7104" s="2" t="s">
        <v>25</v>
      </c>
      <c r="C7104" s="2" t="s">
        <v>33</v>
      </c>
      <c r="D7104" s="2">
        <v>1791.21</v>
      </c>
      <c r="E7104" s="2">
        <v>0.27</v>
      </c>
      <c r="F7104" s="2">
        <f t="shared" si="221"/>
        <v>483.62670000000003</v>
      </c>
      <c r="G7104" s="2">
        <v>5</v>
      </c>
      <c r="H7104" s="2" t="str">
        <f>TEXT(Table1[[#This Row],[order_date]],"mmmm")</f>
        <v>April</v>
      </c>
      <c r="I7104" s="3">
        <v>45408</v>
      </c>
      <c r="J7104" s="3">
        <v>45414</v>
      </c>
      <c r="K7104" s="3" t="str">
        <f>TEXT(Table1[[#This Row],[delivery_date]]-Table1[[#This Row],[order_date]],"D")</f>
        <v>6</v>
      </c>
      <c r="L7104" s="2" t="s">
        <v>15</v>
      </c>
      <c r="M7104" s="2" t="s">
        <v>16</v>
      </c>
      <c r="N7104" s="2">
        <v>460.21</v>
      </c>
      <c r="O7104" s="2" t="s">
        <v>28</v>
      </c>
      <c r="P7104" s="2">
        <f t="shared" si="220"/>
        <v>1307.5833</v>
      </c>
    </row>
    <row r="7105" spans="1:16" ht="14.25" customHeight="1" x14ac:dyDescent="0.35">
      <c r="A7105" s="2" t="s">
        <v>7136</v>
      </c>
      <c r="B7105" s="2" t="s">
        <v>19</v>
      </c>
      <c r="C7105" s="2" t="s">
        <v>26</v>
      </c>
      <c r="D7105" s="2">
        <v>3217.07</v>
      </c>
      <c r="E7105" s="2">
        <v>0.06</v>
      </c>
      <c r="F7105" s="2">
        <f t="shared" si="221"/>
        <v>193.02420000000001</v>
      </c>
      <c r="G7105" s="2">
        <v>8</v>
      </c>
      <c r="H7105" s="2" t="str">
        <f>TEXT(Table1[[#This Row],[order_date]],"mmmm")</f>
        <v>March</v>
      </c>
      <c r="I7105" s="3">
        <v>45364</v>
      </c>
      <c r="J7105" s="3">
        <v>45369</v>
      </c>
      <c r="K7105" s="3" t="str">
        <f>TEXT(Table1[[#This Row],[delivery_date]]-Table1[[#This Row],[order_date]],"D")</f>
        <v>5</v>
      </c>
      <c r="L7105" s="2" t="s">
        <v>15</v>
      </c>
      <c r="M7105" s="2" t="s">
        <v>16</v>
      </c>
      <c r="N7105" s="2">
        <v>312.77999999999997</v>
      </c>
      <c r="O7105" s="2" t="s">
        <v>34</v>
      </c>
      <c r="P7105" s="2">
        <f t="shared" si="220"/>
        <v>3024.0458000000003</v>
      </c>
    </row>
    <row r="7106" spans="1:16" ht="14.25" customHeight="1" x14ac:dyDescent="0.35">
      <c r="A7106" s="2" t="s">
        <v>7137</v>
      </c>
      <c r="B7106" s="2" t="s">
        <v>41</v>
      </c>
      <c r="C7106" s="2" t="s">
        <v>14</v>
      </c>
      <c r="D7106" s="2">
        <v>1308.55</v>
      </c>
      <c r="E7106" s="2">
        <v>0.46</v>
      </c>
      <c r="F7106" s="2">
        <f t="shared" si="221"/>
        <v>601.93299999999999</v>
      </c>
      <c r="G7106" s="2">
        <v>2</v>
      </c>
      <c r="H7106" s="2" t="str">
        <f>TEXT(Table1[[#This Row],[order_date]],"mmmm")</f>
        <v>August</v>
      </c>
      <c r="I7106" s="3">
        <v>45523</v>
      </c>
      <c r="J7106" s="3">
        <v>45528</v>
      </c>
      <c r="K7106" s="3" t="str">
        <f>TEXT(Table1[[#This Row],[delivery_date]]-Table1[[#This Row],[order_date]],"D")</f>
        <v>5</v>
      </c>
      <c r="L7106" s="2" t="s">
        <v>15</v>
      </c>
      <c r="M7106" s="2" t="s">
        <v>27</v>
      </c>
      <c r="N7106" s="2">
        <v>83.11</v>
      </c>
      <c r="O7106" s="2" t="s">
        <v>34</v>
      </c>
      <c r="P7106" s="2">
        <f t="shared" ref="P7106:P7169" si="222">D7106-F7106</f>
        <v>706.61699999999996</v>
      </c>
    </row>
    <row r="7107" spans="1:16" ht="14.25" customHeight="1" x14ac:dyDescent="0.35">
      <c r="A7107" s="2" t="s">
        <v>7138</v>
      </c>
      <c r="B7107" s="2" t="s">
        <v>41</v>
      </c>
      <c r="C7107" s="2" t="s">
        <v>33</v>
      </c>
      <c r="D7107" s="2">
        <v>1246.25</v>
      </c>
      <c r="E7107" s="2">
        <v>0.08</v>
      </c>
      <c r="F7107" s="2">
        <f t="shared" ref="F7107:F7170" si="223">D7107*E7107</f>
        <v>99.7</v>
      </c>
      <c r="G7107" s="2">
        <v>4</v>
      </c>
      <c r="H7107" s="2" t="str">
        <f>TEXT(Table1[[#This Row],[order_date]],"mmmm")</f>
        <v>November</v>
      </c>
      <c r="I7107" s="3">
        <v>45243</v>
      </c>
      <c r="J7107" s="3">
        <v>45246</v>
      </c>
      <c r="K7107" s="3" t="str">
        <f>TEXT(Table1[[#This Row],[delivery_date]]-Table1[[#This Row],[order_date]],"D")</f>
        <v>3</v>
      </c>
      <c r="L7107" s="2" t="s">
        <v>15</v>
      </c>
      <c r="M7107" s="2" t="s">
        <v>27</v>
      </c>
      <c r="N7107" s="2">
        <v>219.72</v>
      </c>
      <c r="O7107" s="2" t="s">
        <v>48</v>
      </c>
      <c r="P7107" s="2">
        <f t="shared" si="222"/>
        <v>1146.55</v>
      </c>
    </row>
    <row r="7108" spans="1:16" ht="14.25" customHeight="1" x14ac:dyDescent="0.35">
      <c r="A7108" s="2" t="s">
        <v>7139</v>
      </c>
      <c r="B7108" s="2" t="s">
        <v>19</v>
      </c>
      <c r="C7108" s="2" t="s">
        <v>26</v>
      </c>
      <c r="D7108" s="2">
        <v>1502.39</v>
      </c>
      <c r="E7108" s="2">
        <v>0.02</v>
      </c>
      <c r="F7108" s="2">
        <f t="shared" si="223"/>
        <v>30.047800000000002</v>
      </c>
      <c r="G7108" s="2">
        <v>4</v>
      </c>
      <c r="H7108" s="2" t="str">
        <f>TEXT(Table1[[#This Row],[order_date]],"mmmm")</f>
        <v>August</v>
      </c>
      <c r="I7108" s="3">
        <v>45516</v>
      </c>
      <c r="J7108" s="3">
        <v>45519</v>
      </c>
      <c r="K7108" s="3" t="str">
        <f>TEXT(Table1[[#This Row],[delivery_date]]-Table1[[#This Row],[order_date]],"D")</f>
        <v>3</v>
      </c>
      <c r="L7108" s="2" t="s">
        <v>21</v>
      </c>
      <c r="M7108" s="2" t="s">
        <v>16</v>
      </c>
      <c r="N7108" s="2">
        <v>250.18</v>
      </c>
      <c r="O7108" s="2" t="s">
        <v>28</v>
      </c>
      <c r="P7108" s="2">
        <f t="shared" si="222"/>
        <v>1472.3422</v>
      </c>
    </row>
    <row r="7109" spans="1:16" ht="14.25" customHeight="1" x14ac:dyDescent="0.35">
      <c r="A7109" s="2" t="s">
        <v>7140</v>
      </c>
      <c r="B7109" s="2" t="s">
        <v>19</v>
      </c>
      <c r="C7109" s="2" t="s">
        <v>36</v>
      </c>
      <c r="D7109" s="2">
        <v>3003.39</v>
      </c>
      <c r="E7109" s="2">
        <v>0.13</v>
      </c>
      <c r="F7109" s="2">
        <f t="shared" si="223"/>
        <v>390.44069999999999</v>
      </c>
      <c r="G7109" s="2">
        <v>3</v>
      </c>
      <c r="H7109" s="2" t="str">
        <f>TEXT(Table1[[#This Row],[order_date]],"mmmm")</f>
        <v>May</v>
      </c>
      <c r="I7109" s="3">
        <v>45051</v>
      </c>
      <c r="J7109" s="3">
        <v>45057</v>
      </c>
      <c r="K7109" s="3" t="str">
        <f>TEXT(Table1[[#This Row],[delivery_date]]-Table1[[#This Row],[order_date]],"D")</f>
        <v>6</v>
      </c>
      <c r="L7109" s="2" t="s">
        <v>15</v>
      </c>
      <c r="M7109" s="2" t="s">
        <v>16</v>
      </c>
      <c r="N7109" s="2">
        <v>391.49</v>
      </c>
      <c r="O7109" s="2" t="s">
        <v>23</v>
      </c>
      <c r="P7109" s="2">
        <f t="shared" si="222"/>
        <v>2612.9492999999998</v>
      </c>
    </row>
    <row r="7110" spans="1:16" ht="14.25" customHeight="1" x14ac:dyDescent="0.35">
      <c r="A7110" s="2" t="s">
        <v>7141</v>
      </c>
      <c r="B7110" s="2" t="s">
        <v>41</v>
      </c>
      <c r="C7110" s="2" t="s">
        <v>20</v>
      </c>
      <c r="D7110" s="2">
        <v>2513.89</v>
      </c>
      <c r="E7110" s="2">
        <v>0.09</v>
      </c>
      <c r="F7110" s="2">
        <f t="shared" si="223"/>
        <v>226.25009999999997</v>
      </c>
      <c r="G7110" s="2">
        <v>6</v>
      </c>
      <c r="H7110" s="2" t="str">
        <f>TEXT(Table1[[#This Row],[order_date]],"mmmm")</f>
        <v>March</v>
      </c>
      <c r="I7110" s="3">
        <v>45002</v>
      </c>
      <c r="J7110" s="3">
        <v>45006</v>
      </c>
      <c r="K7110" s="3" t="str">
        <f>TEXT(Table1[[#This Row],[delivery_date]]-Table1[[#This Row],[order_date]],"D")</f>
        <v>4</v>
      </c>
      <c r="L7110" s="2" t="s">
        <v>15</v>
      </c>
      <c r="M7110" s="2" t="s">
        <v>27</v>
      </c>
      <c r="N7110" s="2">
        <v>580.30999999999995</v>
      </c>
      <c r="O7110" s="2" t="s">
        <v>28</v>
      </c>
      <c r="P7110" s="2">
        <f t="shared" si="222"/>
        <v>2287.6399000000001</v>
      </c>
    </row>
    <row r="7111" spans="1:16" ht="14.25" customHeight="1" x14ac:dyDescent="0.35">
      <c r="A7111" s="2" t="s">
        <v>7142</v>
      </c>
      <c r="B7111" s="2" t="s">
        <v>19</v>
      </c>
      <c r="C7111" s="2" t="s">
        <v>26</v>
      </c>
      <c r="D7111" s="2">
        <v>4224.0200000000004</v>
      </c>
      <c r="E7111" s="2">
        <v>0.4</v>
      </c>
      <c r="F7111" s="2">
        <f t="shared" si="223"/>
        <v>1689.6080000000002</v>
      </c>
      <c r="G7111" s="2">
        <v>2</v>
      </c>
      <c r="H7111" s="2" t="str">
        <f>TEXT(Table1[[#This Row],[order_date]],"mmmm")</f>
        <v>October</v>
      </c>
      <c r="I7111" s="3">
        <v>45209</v>
      </c>
      <c r="J7111" s="3">
        <v>45215</v>
      </c>
      <c r="K7111" s="3" t="str">
        <f>TEXT(Table1[[#This Row],[delivery_date]]-Table1[[#This Row],[order_date]],"D")</f>
        <v>6</v>
      </c>
      <c r="L7111" s="2" t="s">
        <v>31</v>
      </c>
      <c r="M7111" s="2" t="s">
        <v>22</v>
      </c>
      <c r="N7111" s="2">
        <v>851.91</v>
      </c>
      <c r="O7111" s="2" t="s">
        <v>34</v>
      </c>
      <c r="P7111" s="2">
        <f t="shared" si="222"/>
        <v>2534.4120000000003</v>
      </c>
    </row>
    <row r="7112" spans="1:16" ht="14.25" customHeight="1" x14ac:dyDescent="0.35">
      <c r="A7112" s="2" t="s">
        <v>7143</v>
      </c>
      <c r="B7112" s="2" t="s">
        <v>13</v>
      </c>
      <c r="C7112" s="2" t="s">
        <v>36</v>
      </c>
      <c r="D7112" s="2">
        <v>3519.87</v>
      </c>
      <c r="E7112" s="2">
        <v>0.14000000000000001</v>
      </c>
      <c r="F7112" s="2">
        <f t="shared" si="223"/>
        <v>492.78180000000003</v>
      </c>
      <c r="G7112" s="2">
        <v>3</v>
      </c>
      <c r="H7112" s="2" t="str">
        <f>TEXT(Table1[[#This Row],[order_date]],"mmmm")</f>
        <v>May</v>
      </c>
      <c r="I7112" s="3">
        <v>45422</v>
      </c>
      <c r="J7112" s="3">
        <v>45425</v>
      </c>
      <c r="K7112" s="3" t="str">
        <f>TEXT(Table1[[#This Row],[delivery_date]]-Table1[[#This Row],[order_date]],"D")</f>
        <v>3</v>
      </c>
      <c r="L7112" s="2" t="s">
        <v>31</v>
      </c>
      <c r="M7112" s="2" t="s">
        <v>16</v>
      </c>
      <c r="N7112" s="2">
        <v>514.99</v>
      </c>
      <c r="O7112" s="2" t="s">
        <v>23</v>
      </c>
      <c r="P7112" s="2">
        <f t="shared" si="222"/>
        <v>3027.0881999999997</v>
      </c>
    </row>
    <row r="7113" spans="1:16" ht="14.25" customHeight="1" x14ac:dyDescent="0.35">
      <c r="A7113" s="2" t="s">
        <v>7144</v>
      </c>
      <c r="B7113" s="2" t="s">
        <v>19</v>
      </c>
      <c r="C7113" s="2" t="s">
        <v>33</v>
      </c>
      <c r="D7113" s="2">
        <v>3367.43</v>
      </c>
      <c r="E7113" s="2">
        <v>0.12</v>
      </c>
      <c r="F7113" s="2">
        <f t="shared" si="223"/>
        <v>404.09159999999997</v>
      </c>
      <c r="G7113" s="2">
        <v>2</v>
      </c>
      <c r="H7113" s="2" t="str">
        <f>TEXT(Table1[[#This Row],[order_date]],"mmmm")</f>
        <v>December</v>
      </c>
      <c r="I7113" s="3">
        <v>45273</v>
      </c>
      <c r="J7113" s="3">
        <v>45280</v>
      </c>
      <c r="K7113" s="3" t="str">
        <f>TEXT(Table1[[#This Row],[delivery_date]]-Table1[[#This Row],[order_date]],"D")</f>
        <v>7</v>
      </c>
      <c r="L7113" s="2" t="s">
        <v>31</v>
      </c>
      <c r="M7113" s="2" t="s">
        <v>22</v>
      </c>
      <c r="N7113" s="2">
        <v>579.36</v>
      </c>
      <c r="O7113" s="2" t="s">
        <v>48</v>
      </c>
      <c r="P7113" s="2">
        <f t="shared" si="222"/>
        <v>2963.3383999999996</v>
      </c>
    </row>
    <row r="7114" spans="1:16" ht="14.25" customHeight="1" x14ac:dyDescent="0.35">
      <c r="A7114" s="2" t="s">
        <v>7145</v>
      </c>
      <c r="B7114" s="2" t="s">
        <v>19</v>
      </c>
      <c r="C7114" s="2" t="s">
        <v>33</v>
      </c>
      <c r="D7114" s="2">
        <v>857.79</v>
      </c>
      <c r="E7114" s="2">
        <v>0.5</v>
      </c>
      <c r="F7114" s="2">
        <f t="shared" si="223"/>
        <v>428.89499999999998</v>
      </c>
      <c r="G7114" s="2">
        <v>8</v>
      </c>
      <c r="H7114" s="2" t="str">
        <f>TEXT(Table1[[#This Row],[order_date]],"mmmm")</f>
        <v>May</v>
      </c>
      <c r="I7114" s="3">
        <v>45056</v>
      </c>
      <c r="J7114" s="3">
        <v>45062</v>
      </c>
      <c r="K7114" s="3" t="str">
        <f>TEXT(Table1[[#This Row],[delivery_date]]-Table1[[#This Row],[order_date]],"D")</f>
        <v>6</v>
      </c>
      <c r="L7114" s="2" t="s">
        <v>31</v>
      </c>
      <c r="M7114" s="2" t="s">
        <v>16</v>
      </c>
      <c r="N7114" s="2">
        <v>158.55000000000001</v>
      </c>
      <c r="O7114" s="2" t="s">
        <v>34</v>
      </c>
      <c r="P7114" s="2">
        <f t="shared" si="222"/>
        <v>428.89499999999998</v>
      </c>
    </row>
    <row r="7115" spans="1:16" ht="14.25" customHeight="1" x14ac:dyDescent="0.35">
      <c r="A7115" s="2" t="s">
        <v>7146</v>
      </c>
      <c r="B7115" s="2" t="s">
        <v>19</v>
      </c>
      <c r="C7115" s="2" t="s">
        <v>36</v>
      </c>
      <c r="D7115" s="2">
        <v>370.62</v>
      </c>
      <c r="E7115" s="2">
        <v>0.08</v>
      </c>
      <c r="F7115" s="2">
        <f t="shared" si="223"/>
        <v>29.6496</v>
      </c>
      <c r="G7115" s="2">
        <v>2</v>
      </c>
      <c r="H7115" s="2" t="str">
        <f>TEXT(Table1[[#This Row],[order_date]],"mmmm")</f>
        <v>October</v>
      </c>
      <c r="I7115" s="3">
        <v>45588</v>
      </c>
      <c r="J7115" s="3">
        <v>45595</v>
      </c>
      <c r="K7115" s="3" t="str">
        <f>TEXT(Table1[[#This Row],[delivery_date]]-Table1[[#This Row],[order_date]],"D")</f>
        <v>7</v>
      </c>
      <c r="L7115" s="2" t="s">
        <v>15</v>
      </c>
      <c r="M7115" s="2" t="s">
        <v>16</v>
      </c>
      <c r="N7115" s="2">
        <v>105.7</v>
      </c>
      <c r="O7115" s="2" t="s">
        <v>17</v>
      </c>
      <c r="P7115" s="2">
        <f t="shared" si="222"/>
        <v>340.97039999999998</v>
      </c>
    </row>
    <row r="7116" spans="1:16" ht="14.25" customHeight="1" x14ac:dyDescent="0.35">
      <c r="A7116" s="2" t="s">
        <v>7147</v>
      </c>
      <c r="B7116" s="2" t="s">
        <v>41</v>
      </c>
      <c r="C7116" s="2" t="s">
        <v>36</v>
      </c>
      <c r="D7116" s="2">
        <v>2598.9899999999998</v>
      </c>
      <c r="E7116" s="2">
        <v>0.04</v>
      </c>
      <c r="F7116" s="2">
        <f t="shared" si="223"/>
        <v>103.95959999999999</v>
      </c>
      <c r="G7116" s="2">
        <v>5</v>
      </c>
      <c r="H7116" s="2" t="str">
        <f>TEXT(Table1[[#This Row],[order_date]],"mmmm")</f>
        <v>December</v>
      </c>
      <c r="I7116" s="3">
        <v>45278</v>
      </c>
      <c r="J7116" s="3">
        <v>45282</v>
      </c>
      <c r="K7116" s="3" t="str">
        <f>TEXT(Table1[[#This Row],[delivery_date]]-Table1[[#This Row],[order_date]],"D")</f>
        <v>4</v>
      </c>
      <c r="L7116" s="2" t="s">
        <v>15</v>
      </c>
      <c r="M7116" s="2" t="s">
        <v>22</v>
      </c>
      <c r="N7116" s="2">
        <v>466.39</v>
      </c>
      <c r="O7116" s="2" t="s">
        <v>28</v>
      </c>
      <c r="P7116" s="2">
        <f t="shared" si="222"/>
        <v>2495.0303999999996</v>
      </c>
    </row>
    <row r="7117" spans="1:16" ht="14.25" customHeight="1" x14ac:dyDescent="0.35">
      <c r="A7117" s="2" t="s">
        <v>7148</v>
      </c>
      <c r="B7117" s="2" t="s">
        <v>13</v>
      </c>
      <c r="C7117" s="2" t="s">
        <v>20</v>
      </c>
      <c r="D7117" s="2">
        <v>451.04</v>
      </c>
      <c r="E7117" s="2">
        <v>0.15</v>
      </c>
      <c r="F7117" s="2">
        <f t="shared" si="223"/>
        <v>67.656000000000006</v>
      </c>
      <c r="G7117" s="2">
        <v>4</v>
      </c>
      <c r="H7117" s="2" t="str">
        <f>TEXT(Table1[[#This Row],[order_date]],"mmmm")</f>
        <v>May</v>
      </c>
      <c r="I7117" s="3">
        <v>45071</v>
      </c>
      <c r="J7117" s="3">
        <v>45073</v>
      </c>
      <c r="K7117" s="3" t="str">
        <f>TEXT(Table1[[#This Row],[delivery_date]]-Table1[[#This Row],[order_date]],"D")</f>
        <v>2</v>
      </c>
      <c r="L7117" s="2" t="s">
        <v>15</v>
      </c>
      <c r="M7117" s="2" t="s">
        <v>27</v>
      </c>
      <c r="N7117" s="2">
        <v>96.35</v>
      </c>
      <c r="O7117" s="2" t="s">
        <v>39</v>
      </c>
      <c r="P7117" s="2">
        <f t="shared" si="222"/>
        <v>383.38400000000001</v>
      </c>
    </row>
    <row r="7118" spans="1:16" ht="14.25" customHeight="1" x14ac:dyDescent="0.35">
      <c r="A7118" s="2" t="s">
        <v>7149</v>
      </c>
      <c r="B7118" s="2" t="s">
        <v>25</v>
      </c>
      <c r="C7118" s="2" t="s">
        <v>33</v>
      </c>
      <c r="D7118" s="2">
        <v>1883.69</v>
      </c>
      <c r="E7118" s="2">
        <v>0.2</v>
      </c>
      <c r="F7118" s="2">
        <f t="shared" si="223"/>
        <v>376.73800000000006</v>
      </c>
      <c r="G7118" s="2">
        <v>1</v>
      </c>
      <c r="H7118" s="2" t="str">
        <f>TEXT(Table1[[#This Row],[order_date]],"mmmm")</f>
        <v>December</v>
      </c>
      <c r="I7118" s="3">
        <v>45627</v>
      </c>
      <c r="J7118" s="3">
        <v>45628</v>
      </c>
      <c r="K7118" s="3" t="str">
        <f>TEXT(Table1[[#This Row],[delivery_date]]-Table1[[#This Row],[order_date]],"D")</f>
        <v>1</v>
      </c>
      <c r="L7118" s="2" t="s">
        <v>31</v>
      </c>
      <c r="M7118" s="2" t="s">
        <v>27</v>
      </c>
      <c r="N7118" s="2">
        <v>522.74</v>
      </c>
      <c r="O7118" s="2" t="s">
        <v>34</v>
      </c>
      <c r="P7118" s="2">
        <f t="shared" si="222"/>
        <v>1506.952</v>
      </c>
    </row>
    <row r="7119" spans="1:16" ht="14.25" customHeight="1" x14ac:dyDescent="0.35">
      <c r="A7119" s="2" t="s">
        <v>7150</v>
      </c>
      <c r="B7119" s="2" t="s">
        <v>25</v>
      </c>
      <c r="C7119" s="2" t="s">
        <v>36</v>
      </c>
      <c r="D7119" s="2">
        <v>227.95</v>
      </c>
      <c r="E7119" s="2">
        <v>0.38</v>
      </c>
      <c r="F7119" s="2">
        <f t="shared" si="223"/>
        <v>86.620999999999995</v>
      </c>
      <c r="G7119" s="2">
        <v>7</v>
      </c>
      <c r="H7119" s="2" t="str">
        <f>TEXT(Table1[[#This Row],[order_date]],"mmmm")</f>
        <v>April</v>
      </c>
      <c r="I7119" s="3">
        <v>45411</v>
      </c>
      <c r="J7119" s="3">
        <v>45414</v>
      </c>
      <c r="K7119" s="3" t="str">
        <f>TEXT(Table1[[#This Row],[delivery_date]]-Table1[[#This Row],[order_date]],"D")</f>
        <v>3</v>
      </c>
      <c r="L7119" s="2" t="s">
        <v>21</v>
      </c>
      <c r="M7119" s="2" t="s">
        <v>16</v>
      </c>
      <c r="N7119" s="2">
        <v>52.24</v>
      </c>
      <c r="O7119" s="2" t="s">
        <v>34</v>
      </c>
      <c r="P7119" s="2">
        <f t="shared" si="222"/>
        <v>141.32900000000001</v>
      </c>
    </row>
    <row r="7120" spans="1:16" ht="14.25" customHeight="1" x14ac:dyDescent="0.35">
      <c r="A7120" s="2" t="s">
        <v>7151</v>
      </c>
      <c r="B7120" s="2" t="s">
        <v>13</v>
      </c>
      <c r="C7120" s="2" t="s">
        <v>14</v>
      </c>
      <c r="D7120" s="2">
        <v>966.36</v>
      </c>
      <c r="E7120" s="2">
        <v>0.48</v>
      </c>
      <c r="F7120" s="2">
        <f t="shared" si="223"/>
        <v>463.8528</v>
      </c>
      <c r="G7120" s="2">
        <v>6</v>
      </c>
      <c r="H7120" s="2" t="str">
        <f>TEXT(Table1[[#This Row],[order_date]],"mmmm")</f>
        <v>July</v>
      </c>
      <c r="I7120" s="3">
        <v>45504</v>
      </c>
      <c r="J7120" s="3">
        <v>45506</v>
      </c>
      <c r="K7120" s="3" t="str">
        <f>TEXT(Table1[[#This Row],[delivery_date]]-Table1[[#This Row],[order_date]],"D")</f>
        <v>2</v>
      </c>
      <c r="L7120" s="2" t="s">
        <v>21</v>
      </c>
      <c r="M7120" s="2" t="s">
        <v>22</v>
      </c>
      <c r="N7120" s="2">
        <v>179.84</v>
      </c>
      <c r="O7120" s="2" t="s">
        <v>28</v>
      </c>
      <c r="P7120" s="2">
        <f t="shared" si="222"/>
        <v>502.50720000000001</v>
      </c>
    </row>
    <row r="7121" spans="1:16" ht="14.25" customHeight="1" x14ac:dyDescent="0.35">
      <c r="A7121" s="2" t="s">
        <v>7152</v>
      </c>
      <c r="B7121" s="2" t="s">
        <v>13</v>
      </c>
      <c r="C7121" s="2" t="s">
        <v>14</v>
      </c>
      <c r="D7121" s="2">
        <v>640.79999999999995</v>
      </c>
      <c r="E7121" s="2">
        <v>0.38</v>
      </c>
      <c r="F7121" s="2">
        <f t="shared" si="223"/>
        <v>243.50399999999999</v>
      </c>
      <c r="G7121" s="2">
        <v>1</v>
      </c>
      <c r="H7121" s="2" t="str">
        <f>TEXT(Table1[[#This Row],[order_date]],"mmmm")</f>
        <v>September</v>
      </c>
      <c r="I7121" s="3">
        <v>45171</v>
      </c>
      <c r="J7121" s="3">
        <v>45172</v>
      </c>
      <c r="K7121" s="3" t="str">
        <f>TEXT(Table1[[#This Row],[delivery_date]]-Table1[[#This Row],[order_date]],"D")</f>
        <v>1</v>
      </c>
      <c r="L7121" s="2" t="s">
        <v>31</v>
      </c>
      <c r="M7121" s="2" t="s">
        <v>22</v>
      </c>
      <c r="N7121" s="2">
        <v>96.38</v>
      </c>
      <c r="O7121" s="2" t="s">
        <v>39</v>
      </c>
      <c r="P7121" s="2">
        <f t="shared" si="222"/>
        <v>397.29599999999994</v>
      </c>
    </row>
    <row r="7122" spans="1:16" ht="14.25" customHeight="1" x14ac:dyDescent="0.35">
      <c r="A7122" s="2" t="s">
        <v>7153</v>
      </c>
      <c r="B7122" s="2" t="s">
        <v>13</v>
      </c>
      <c r="C7122" s="2" t="s">
        <v>36</v>
      </c>
      <c r="D7122" s="2">
        <v>4024.83</v>
      </c>
      <c r="E7122" s="2">
        <v>0.36</v>
      </c>
      <c r="F7122" s="2">
        <f t="shared" si="223"/>
        <v>1448.9387999999999</v>
      </c>
      <c r="G7122" s="2">
        <v>9</v>
      </c>
      <c r="H7122" s="2" t="str">
        <f>TEXT(Table1[[#This Row],[order_date]],"mmmm")</f>
        <v>September</v>
      </c>
      <c r="I7122" s="3">
        <v>45170</v>
      </c>
      <c r="J7122" s="3">
        <v>45177</v>
      </c>
      <c r="K7122" s="3" t="str">
        <f>TEXT(Table1[[#This Row],[delivery_date]]-Table1[[#This Row],[order_date]],"D")</f>
        <v>7</v>
      </c>
      <c r="L7122" s="2" t="s">
        <v>21</v>
      </c>
      <c r="M7122" s="2" t="s">
        <v>22</v>
      </c>
      <c r="N7122" s="2">
        <v>314.17</v>
      </c>
      <c r="O7122" s="2" t="s">
        <v>23</v>
      </c>
      <c r="P7122" s="2">
        <f t="shared" si="222"/>
        <v>2575.8912</v>
      </c>
    </row>
    <row r="7123" spans="1:16" ht="14.25" customHeight="1" x14ac:dyDescent="0.35">
      <c r="A7123" s="2" t="s">
        <v>7154</v>
      </c>
      <c r="B7123" s="2" t="s">
        <v>41</v>
      </c>
      <c r="C7123" s="2" t="s">
        <v>20</v>
      </c>
      <c r="D7123" s="2">
        <v>1796.02</v>
      </c>
      <c r="E7123" s="2">
        <v>0.5</v>
      </c>
      <c r="F7123" s="2">
        <f t="shared" si="223"/>
        <v>898.01</v>
      </c>
      <c r="G7123" s="2">
        <v>4</v>
      </c>
      <c r="H7123" s="2" t="str">
        <f>TEXT(Table1[[#This Row],[order_date]],"mmmm")</f>
        <v>April</v>
      </c>
      <c r="I7123" s="3">
        <v>45045</v>
      </c>
      <c r="J7123" s="3">
        <v>45047</v>
      </c>
      <c r="K7123" s="3" t="str">
        <f>TEXT(Table1[[#This Row],[delivery_date]]-Table1[[#This Row],[order_date]],"D")</f>
        <v>2</v>
      </c>
      <c r="L7123" s="2" t="s">
        <v>31</v>
      </c>
      <c r="M7123" s="2" t="s">
        <v>16</v>
      </c>
      <c r="N7123" s="2">
        <v>442.72</v>
      </c>
      <c r="O7123" s="2" t="s">
        <v>23</v>
      </c>
      <c r="P7123" s="2">
        <f t="shared" si="222"/>
        <v>898.01</v>
      </c>
    </row>
    <row r="7124" spans="1:16" ht="14.25" customHeight="1" x14ac:dyDescent="0.35">
      <c r="A7124" s="2" t="s">
        <v>7155</v>
      </c>
      <c r="B7124" s="2" t="s">
        <v>25</v>
      </c>
      <c r="C7124" s="2" t="s">
        <v>33</v>
      </c>
      <c r="D7124" s="2">
        <v>486.35</v>
      </c>
      <c r="E7124" s="2">
        <v>0.38</v>
      </c>
      <c r="F7124" s="2">
        <f t="shared" si="223"/>
        <v>184.81300000000002</v>
      </c>
      <c r="G7124" s="2">
        <v>1</v>
      </c>
      <c r="H7124" s="2" t="str">
        <f>TEXT(Table1[[#This Row],[order_date]],"mmmm")</f>
        <v>October</v>
      </c>
      <c r="I7124" s="3">
        <v>45592</v>
      </c>
      <c r="J7124" s="3">
        <v>45594</v>
      </c>
      <c r="K7124" s="3" t="str">
        <f>TEXT(Table1[[#This Row],[delivery_date]]-Table1[[#This Row],[order_date]],"D")</f>
        <v>2</v>
      </c>
      <c r="L7124" s="2" t="s">
        <v>21</v>
      </c>
      <c r="M7124" s="2" t="s">
        <v>16</v>
      </c>
      <c r="N7124" s="2">
        <v>120.03</v>
      </c>
      <c r="O7124" s="2" t="s">
        <v>17</v>
      </c>
      <c r="P7124" s="2">
        <f t="shared" si="222"/>
        <v>301.53700000000003</v>
      </c>
    </row>
    <row r="7125" spans="1:16" ht="14.25" customHeight="1" x14ac:dyDescent="0.35">
      <c r="A7125" s="2" t="s">
        <v>7156</v>
      </c>
      <c r="B7125" s="2" t="s">
        <v>13</v>
      </c>
      <c r="C7125" s="2" t="s">
        <v>14</v>
      </c>
      <c r="D7125" s="2">
        <v>1400.85</v>
      </c>
      <c r="E7125" s="2">
        <v>7.0000000000000007E-2</v>
      </c>
      <c r="F7125" s="2">
        <f t="shared" si="223"/>
        <v>98.0595</v>
      </c>
      <c r="G7125" s="2">
        <v>8</v>
      </c>
      <c r="H7125" s="2" t="str">
        <f>TEXT(Table1[[#This Row],[order_date]],"mmmm")</f>
        <v>March</v>
      </c>
      <c r="I7125" s="3">
        <v>45366</v>
      </c>
      <c r="J7125" s="3">
        <v>45368</v>
      </c>
      <c r="K7125" s="3" t="str">
        <f>TEXT(Table1[[#This Row],[delivery_date]]-Table1[[#This Row],[order_date]],"D")</f>
        <v>2</v>
      </c>
      <c r="L7125" s="2" t="s">
        <v>31</v>
      </c>
      <c r="M7125" s="2" t="s">
        <v>22</v>
      </c>
      <c r="N7125" s="2">
        <v>410.43</v>
      </c>
      <c r="O7125" s="2" t="s">
        <v>17</v>
      </c>
      <c r="P7125" s="2">
        <f t="shared" si="222"/>
        <v>1302.7904999999998</v>
      </c>
    </row>
    <row r="7126" spans="1:16" ht="14.25" customHeight="1" x14ac:dyDescent="0.35">
      <c r="A7126" s="2" t="s">
        <v>7157</v>
      </c>
      <c r="B7126" s="2" t="s">
        <v>41</v>
      </c>
      <c r="C7126" s="2" t="s">
        <v>36</v>
      </c>
      <c r="D7126" s="2">
        <v>3445.76</v>
      </c>
      <c r="E7126" s="2">
        <v>0.23</v>
      </c>
      <c r="F7126" s="2">
        <f t="shared" si="223"/>
        <v>792.52480000000014</v>
      </c>
      <c r="G7126" s="2">
        <v>1</v>
      </c>
      <c r="H7126" s="2" t="str">
        <f>TEXT(Table1[[#This Row],[order_date]],"mmmm")</f>
        <v>November</v>
      </c>
      <c r="I7126" s="3">
        <v>45599</v>
      </c>
      <c r="J7126" s="3">
        <v>45601</v>
      </c>
      <c r="K7126" s="3" t="str">
        <f>TEXT(Table1[[#This Row],[delivery_date]]-Table1[[#This Row],[order_date]],"D")</f>
        <v>2</v>
      </c>
      <c r="L7126" s="2" t="s">
        <v>31</v>
      </c>
      <c r="M7126" s="2" t="s">
        <v>22</v>
      </c>
      <c r="N7126" s="2">
        <v>612.80999999999995</v>
      </c>
      <c r="O7126" s="2" t="s">
        <v>39</v>
      </c>
      <c r="P7126" s="2">
        <f t="shared" si="222"/>
        <v>2653.2352000000001</v>
      </c>
    </row>
    <row r="7127" spans="1:16" ht="14.25" customHeight="1" x14ac:dyDescent="0.35">
      <c r="A7127" s="2" t="s">
        <v>7158</v>
      </c>
      <c r="B7127" s="2" t="s">
        <v>25</v>
      </c>
      <c r="C7127" s="2" t="s">
        <v>36</v>
      </c>
      <c r="D7127" s="2">
        <v>3753.61</v>
      </c>
      <c r="E7127" s="2">
        <v>0.25</v>
      </c>
      <c r="F7127" s="2">
        <f t="shared" si="223"/>
        <v>938.40250000000003</v>
      </c>
      <c r="G7127" s="2">
        <v>2</v>
      </c>
      <c r="H7127" s="2" t="str">
        <f>TEXT(Table1[[#This Row],[order_date]],"mmmm")</f>
        <v>May</v>
      </c>
      <c r="I7127" s="3">
        <v>45439</v>
      </c>
      <c r="J7127" s="3">
        <v>45442</v>
      </c>
      <c r="K7127" s="3" t="str">
        <f>TEXT(Table1[[#This Row],[delivery_date]]-Table1[[#This Row],[order_date]],"D")</f>
        <v>3</v>
      </c>
      <c r="L7127" s="2" t="s">
        <v>21</v>
      </c>
      <c r="M7127" s="2" t="s">
        <v>22</v>
      </c>
      <c r="N7127" s="2">
        <v>846.33</v>
      </c>
      <c r="O7127" s="2" t="s">
        <v>17</v>
      </c>
      <c r="P7127" s="2">
        <f t="shared" si="222"/>
        <v>2815.2075</v>
      </c>
    </row>
    <row r="7128" spans="1:16" ht="14.25" customHeight="1" x14ac:dyDescent="0.35">
      <c r="A7128" s="2" t="s">
        <v>7159</v>
      </c>
      <c r="B7128" s="2" t="s">
        <v>19</v>
      </c>
      <c r="C7128" s="2" t="s">
        <v>26</v>
      </c>
      <c r="D7128" s="2">
        <v>687.34</v>
      </c>
      <c r="E7128" s="2">
        <v>0.15</v>
      </c>
      <c r="F7128" s="2">
        <f t="shared" si="223"/>
        <v>103.101</v>
      </c>
      <c r="G7128" s="2">
        <v>5</v>
      </c>
      <c r="H7128" s="2" t="str">
        <f>TEXT(Table1[[#This Row],[order_date]],"mmmm")</f>
        <v>July</v>
      </c>
      <c r="I7128" s="3">
        <v>45478</v>
      </c>
      <c r="J7128" s="3">
        <v>45483</v>
      </c>
      <c r="K7128" s="3" t="str">
        <f>TEXT(Table1[[#This Row],[delivery_date]]-Table1[[#This Row],[order_date]],"D")</f>
        <v>5</v>
      </c>
      <c r="L7128" s="2" t="s">
        <v>21</v>
      </c>
      <c r="M7128" s="2" t="s">
        <v>22</v>
      </c>
      <c r="N7128" s="2">
        <v>202.41</v>
      </c>
      <c r="O7128" s="2" t="s">
        <v>23</v>
      </c>
      <c r="P7128" s="2">
        <f t="shared" si="222"/>
        <v>584.23900000000003</v>
      </c>
    </row>
    <row r="7129" spans="1:16" ht="14.25" customHeight="1" x14ac:dyDescent="0.35">
      <c r="A7129" s="2" t="s">
        <v>7160</v>
      </c>
      <c r="B7129" s="2" t="s">
        <v>41</v>
      </c>
      <c r="C7129" s="2" t="s">
        <v>36</v>
      </c>
      <c r="D7129" s="2">
        <v>3914.98</v>
      </c>
      <c r="E7129" s="2">
        <v>0.08</v>
      </c>
      <c r="F7129" s="2">
        <f t="shared" si="223"/>
        <v>313.19839999999999</v>
      </c>
      <c r="G7129" s="2">
        <v>1</v>
      </c>
      <c r="H7129" s="2" t="str">
        <f>TEXT(Table1[[#This Row],[order_date]],"mmmm")</f>
        <v>June</v>
      </c>
      <c r="I7129" s="3">
        <v>45097</v>
      </c>
      <c r="J7129" s="3">
        <v>45099</v>
      </c>
      <c r="K7129" s="3" t="str">
        <f>TEXT(Table1[[#This Row],[delivery_date]]-Table1[[#This Row],[order_date]],"D")</f>
        <v>2</v>
      </c>
      <c r="L7129" s="2" t="s">
        <v>21</v>
      </c>
      <c r="M7129" s="2" t="s">
        <v>16</v>
      </c>
      <c r="N7129" s="2">
        <v>794.97</v>
      </c>
      <c r="O7129" s="2" t="s">
        <v>17</v>
      </c>
      <c r="P7129" s="2">
        <f t="shared" si="222"/>
        <v>3601.7816000000003</v>
      </c>
    </row>
    <row r="7130" spans="1:16" ht="14.25" customHeight="1" x14ac:dyDescent="0.35">
      <c r="A7130" s="2" t="s">
        <v>7161</v>
      </c>
      <c r="B7130" s="2" t="s">
        <v>25</v>
      </c>
      <c r="C7130" s="2" t="s">
        <v>20</v>
      </c>
      <c r="D7130" s="2">
        <v>1915.74</v>
      </c>
      <c r="E7130" s="2">
        <v>0.36</v>
      </c>
      <c r="F7130" s="2">
        <f t="shared" si="223"/>
        <v>689.66639999999995</v>
      </c>
      <c r="G7130" s="2">
        <v>1</v>
      </c>
      <c r="H7130" s="2" t="str">
        <f>TEXT(Table1[[#This Row],[order_date]],"mmmm")</f>
        <v>October</v>
      </c>
      <c r="I7130" s="3">
        <v>45226</v>
      </c>
      <c r="J7130" s="3">
        <v>45232</v>
      </c>
      <c r="K7130" s="3" t="str">
        <f>TEXT(Table1[[#This Row],[delivery_date]]-Table1[[#This Row],[order_date]],"D")</f>
        <v>6</v>
      </c>
      <c r="L7130" s="2" t="s">
        <v>15</v>
      </c>
      <c r="M7130" s="2" t="s">
        <v>27</v>
      </c>
      <c r="N7130" s="2">
        <v>490.7</v>
      </c>
      <c r="O7130" s="2" t="s">
        <v>48</v>
      </c>
      <c r="P7130" s="2">
        <f t="shared" si="222"/>
        <v>1226.0736000000002</v>
      </c>
    </row>
    <row r="7131" spans="1:16" ht="14.25" customHeight="1" x14ac:dyDescent="0.35">
      <c r="A7131" s="2" t="s">
        <v>7162</v>
      </c>
      <c r="B7131" s="2" t="s">
        <v>41</v>
      </c>
      <c r="C7131" s="2" t="s">
        <v>14</v>
      </c>
      <c r="D7131" s="2">
        <v>3428.98</v>
      </c>
      <c r="E7131" s="2">
        <v>0.14000000000000001</v>
      </c>
      <c r="F7131" s="2">
        <f t="shared" si="223"/>
        <v>480.05720000000002</v>
      </c>
      <c r="G7131" s="2">
        <v>6</v>
      </c>
      <c r="H7131" s="2" t="str">
        <f>TEXT(Table1[[#This Row],[order_date]],"mmmm")</f>
        <v>July</v>
      </c>
      <c r="I7131" s="3">
        <v>45116</v>
      </c>
      <c r="J7131" s="3">
        <v>45123</v>
      </c>
      <c r="K7131" s="3" t="str">
        <f>TEXT(Table1[[#This Row],[delivery_date]]-Table1[[#This Row],[order_date]],"D")</f>
        <v>7</v>
      </c>
      <c r="L7131" s="2" t="s">
        <v>15</v>
      </c>
      <c r="M7131" s="2" t="s">
        <v>27</v>
      </c>
      <c r="N7131" s="2">
        <v>523.54</v>
      </c>
      <c r="O7131" s="2" t="s">
        <v>28</v>
      </c>
      <c r="P7131" s="2">
        <f t="shared" si="222"/>
        <v>2948.9227999999998</v>
      </c>
    </row>
    <row r="7132" spans="1:16" ht="14.25" customHeight="1" x14ac:dyDescent="0.35">
      <c r="A7132" s="2" t="s">
        <v>7163</v>
      </c>
      <c r="B7132" s="2" t="s">
        <v>25</v>
      </c>
      <c r="C7132" s="2" t="s">
        <v>26</v>
      </c>
      <c r="D7132" s="2">
        <v>3390.39</v>
      </c>
      <c r="E7132" s="2">
        <v>0.31</v>
      </c>
      <c r="F7132" s="2">
        <f t="shared" si="223"/>
        <v>1051.0209</v>
      </c>
      <c r="G7132" s="2">
        <v>1</v>
      </c>
      <c r="H7132" s="2" t="str">
        <f>TEXT(Table1[[#This Row],[order_date]],"mmmm")</f>
        <v>October</v>
      </c>
      <c r="I7132" s="3">
        <v>45218</v>
      </c>
      <c r="J7132" s="3">
        <v>45219</v>
      </c>
      <c r="K7132" s="3" t="str">
        <f>TEXT(Table1[[#This Row],[delivery_date]]-Table1[[#This Row],[order_date]],"D")</f>
        <v>1</v>
      </c>
      <c r="L7132" s="2" t="s">
        <v>31</v>
      </c>
      <c r="M7132" s="2" t="s">
        <v>27</v>
      </c>
      <c r="N7132" s="2">
        <v>327.52</v>
      </c>
      <c r="O7132" s="2" t="s">
        <v>17</v>
      </c>
      <c r="P7132" s="2">
        <f t="shared" si="222"/>
        <v>2339.3690999999999</v>
      </c>
    </row>
    <row r="7133" spans="1:16" ht="14.25" customHeight="1" x14ac:dyDescent="0.35">
      <c r="A7133" s="2" t="s">
        <v>7164</v>
      </c>
      <c r="B7133" s="2" t="s">
        <v>25</v>
      </c>
      <c r="C7133" s="2" t="s">
        <v>14</v>
      </c>
      <c r="D7133" s="2">
        <v>3988.6</v>
      </c>
      <c r="E7133" s="2">
        <v>0.16</v>
      </c>
      <c r="F7133" s="2">
        <f t="shared" si="223"/>
        <v>638.17600000000004</v>
      </c>
      <c r="G7133" s="2">
        <v>5</v>
      </c>
      <c r="H7133" s="2" t="str">
        <f>TEXT(Table1[[#This Row],[order_date]],"mmmm")</f>
        <v>September</v>
      </c>
      <c r="I7133" s="3">
        <v>45564</v>
      </c>
      <c r="J7133" s="3">
        <v>45567</v>
      </c>
      <c r="K7133" s="3" t="str">
        <f>TEXT(Table1[[#This Row],[delivery_date]]-Table1[[#This Row],[order_date]],"D")</f>
        <v>3</v>
      </c>
      <c r="L7133" s="2" t="s">
        <v>15</v>
      </c>
      <c r="M7133" s="2" t="s">
        <v>27</v>
      </c>
      <c r="N7133" s="2">
        <v>1040.02</v>
      </c>
      <c r="O7133" s="2" t="s">
        <v>39</v>
      </c>
      <c r="P7133" s="2">
        <f t="shared" si="222"/>
        <v>3350.424</v>
      </c>
    </row>
    <row r="7134" spans="1:16" ht="14.25" customHeight="1" x14ac:dyDescent="0.35">
      <c r="A7134" s="2" t="s">
        <v>7165</v>
      </c>
      <c r="B7134" s="2" t="s">
        <v>19</v>
      </c>
      <c r="C7134" s="2" t="s">
        <v>14</v>
      </c>
      <c r="D7134" s="2">
        <v>3516.2</v>
      </c>
      <c r="E7134" s="2">
        <v>0.25</v>
      </c>
      <c r="F7134" s="2">
        <f t="shared" si="223"/>
        <v>879.05</v>
      </c>
      <c r="G7134" s="2">
        <v>5</v>
      </c>
      <c r="H7134" s="2" t="str">
        <f>TEXT(Table1[[#This Row],[order_date]],"mmmm")</f>
        <v>June</v>
      </c>
      <c r="I7134" s="3">
        <v>45459</v>
      </c>
      <c r="J7134" s="3">
        <v>45466</v>
      </c>
      <c r="K7134" s="3" t="str">
        <f>TEXT(Table1[[#This Row],[delivery_date]]-Table1[[#This Row],[order_date]],"D")</f>
        <v>7</v>
      </c>
      <c r="L7134" s="2" t="s">
        <v>15</v>
      </c>
      <c r="M7134" s="2" t="s">
        <v>27</v>
      </c>
      <c r="N7134" s="2">
        <v>554.15</v>
      </c>
      <c r="O7134" s="2" t="s">
        <v>48</v>
      </c>
      <c r="P7134" s="2">
        <f t="shared" si="222"/>
        <v>2637.1499999999996</v>
      </c>
    </row>
    <row r="7135" spans="1:16" ht="14.25" customHeight="1" x14ac:dyDescent="0.35">
      <c r="A7135" s="2" t="s">
        <v>7166</v>
      </c>
      <c r="B7135" s="2" t="s">
        <v>41</v>
      </c>
      <c r="C7135" s="2" t="s">
        <v>20</v>
      </c>
      <c r="D7135" s="2">
        <v>290.45</v>
      </c>
      <c r="E7135" s="2">
        <v>0.17</v>
      </c>
      <c r="F7135" s="2">
        <f t="shared" si="223"/>
        <v>49.3765</v>
      </c>
      <c r="G7135" s="2">
        <v>2</v>
      </c>
      <c r="H7135" s="2" t="str">
        <f>TEXT(Table1[[#This Row],[order_date]],"mmmm")</f>
        <v>March</v>
      </c>
      <c r="I7135" s="3">
        <v>45013</v>
      </c>
      <c r="J7135" s="3">
        <v>45016</v>
      </c>
      <c r="K7135" s="3" t="str">
        <f>TEXT(Table1[[#This Row],[delivery_date]]-Table1[[#This Row],[order_date]],"D")</f>
        <v>3</v>
      </c>
      <c r="L7135" s="2" t="s">
        <v>21</v>
      </c>
      <c r="M7135" s="2" t="s">
        <v>27</v>
      </c>
      <c r="N7135" s="2">
        <v>68.540000000000006</v>
      </c>
      <c r="O7135" s="2" t="s">
        <v>34</v>
      </c>
      <c r="P7135" s="2">
        <f t="shared" si="222"/>
        <v>241.0735</v>
      </c>
    </row>
    <row r="7136" spans="1:16" ht="14.25" customHeight="1" x14ac:dyDescent="0.35">
      <c r="A7136" s="2" t="s">
        <v>7167</v>
      </c>
      <c r="B7136" s="2" t="s">
        <v>13</v>
      </c>
      <c r="C7136" s="2" t="s">
        <v>36</v>
      </c>
      <c r="D7136" s="2">
        <v>2645.46</v>
      </c>
      <c r="E7136" s="2">
        <v>0.21</v>
      </c>
      <c r="F7136" s="2">
        <f t="shared" si="223"/>
        <v>555.54660000000001</v>
      </c>
      <c r="G7136" s="2">
        <v>3</v>
      </c>
      <c r="H7136" s="2" t="str">
        <f>TEXT(Table1[[#This Row],[order_date]],"mmmm")</f>
        <v>February</v>
      </c>
      <c r="I7136" s="3">
        <v>45328</v>
      </c>
      <c r="J7136" s="3">
        <v>45335</v>
      </c>
      <c r="K7136" s="3" t="str">
        <f>TEXT(Table1[[#This Row],[delivery_date]]-Table1[[#This Row],[order_date]],"D")</f>
        <v>7</v>
      </c>
      <c r="L7136" s="2" t="s">
        <v>21</v>
      </c>
      <c r="M7136" s="2" t="s">
        <v>22</v>
      </c>
      <c r="N7136" s="2">
        <v>480.1</v>
      </c>
      <c r="O7136" s="2" t="s">
        <v>28</v>
      </c>
      <c r="P7136" s="2">
        <f t="shared" si="222"/>
        <v>2089.9133999999999</v>
      </c>
    </row>
    <row r="7137" spans="1:16" ht="14.25" customHeight="1" x14ac:dyDescent="0.35">
      <c r="A7137" s="2" t="s">
        <v>7168</v>
      </c>
      <c r="B7137" s="2" t="s">
        <v>19</v>
      </c>
      <c r="C7137" s="2" t="s">
        <v>20</v>
      </c>
      <c r="D7137" s="2">
        <v>914.29</v>
      </c>
      <c r="E7137" s="2">
        <v>0.37</v>
      </c>
      <c r="F7137" s="2">
        <f t="shared" si="223"/>
        <v>338.28729999999996</v>
      </c>
      <c r="G7137" s="2">
        <v>3</v>
      </c>
      <c r="H7137" s="2" t="str">
        <f>TEXT(Table1[[#This Row],[order_date]],"mmmm")</f>
        <v>July</v>
      </c>
      <c r="I7137" s="3">
        <v>45484</v>
      </c>
      <c r="J7137" s="3">
        <v>45486</v>
      </c>
      <c r="K7137" s="3" t="str">
        <f>TEXT(Table1[[#This Row],[delivery_date]]-Table1[[#This Row],[order_date]],"D")</f>
        <v>2</v>
      </c>
      <c r="L7137" s="2" t="s">
        <v>15</v>
      </c>
      <c r="M7137" s="2" t="s">
        <v>22</v>
      </c>
      <c r="N7137" s="2">
        <v>150.19</v>
      </c>
      <c r="O7137" s="2" t="s">
        <v>48</v>
      </c>
      <c r="P7137" s="2">
        <f t="shared" si="222"/>
        <v>576.0027</v>
      </c>
    </row>
    <row r="7138" spans="1:16" ht="14.25" customHeight="1" x14ac:dyDescent="0.35">
      <c r="A7138" s="2" t="s">
        <v>7169</v>
      </c>
      <c r="B7138" s="2" t="s">
        <v>19</v>
      </c>
      <c r="C7138" s="2" t="s">
        <v>36</v>
      </c>
      <c r="D7138" s="2">
        <v>4852.83</v>
      </c>
      <c r="E7138" s="2">
        <v>0.44</v>
      </c>
      <c r="F7138" s="2">
        <f t="shared" si="223"/>
        <v>2135.2451999999998</v>
      </c>
      <c r="G7138" s="2">
        <v>3</v>
      </c>
      <c r="H7138" s="2" t="str">
        <f>TEXT(Table1[[#This Row],[order_date]],"mmmm")</f>
        <v>September</v>
      </c>
      <c r="I7138" s="3">
        <v>45550</v>
      </c>
      <c r="J7138" s="3">
        <v>45552</v>
      </c>
      <c r="K7138" s="3" t="str">
        <f>TEXT(Table1[[#This Row],[delivery_date]]-Table1[[#This Row],[order_date]],"D")</f>
        <v>2</v>
      </c>
      <c r="L7138" s="2" t="s">
        <v>31</v>
      </c>
      <c r="M7138" s="2" t="s">
        <v>27</v>
      </c>
      <c r="N7138" s="2">
        <v>305.14</v>
      </c>
      <c r="O7138" s="2" t="s">
        <v>17</v>
      </c>
      <c r="P7138" s="2">
        <f t="shared" si="222"/>
        <v>2717.5848000000001</v>
      </c>
    </row>
    <row r="7139" spans="1:16" ht="14.25" customHeight="1" x14ac:dyDescent="0.35">
      <c r="A7139" s="2" t="s">
        <v>7170</v>
      </c>
      <c r="B7139" s="2" t="s">
        <v>25</v>
      </c>
      <c r="C7139" s="2" t="s">
        <v>26</v>
      </c>
      <c r="D7139" s="2">
        <v>1353.59</v>
      </c>
      <c r="E7139" s="2">
        <v>0.25</v>
      </c>
      <c r="F7139" s="2">
        <f t="shared" si="223"/>
        <v>338.39749999999998</v>
      </c>
      <c r="G7139" s="2">
        <v>3</v>
      </c>
      <c r="H7139" s="2" t="str">
        <f>TEXT(Table1[[#This Row],[order_date]],"mmmm")</f>
        <v>July</v>
      </c>
      <c r="I7139" s="3">
        <v>45111</v>
      </c>
      <c r="J7139" s="3">
        <v>45118</v>
      </c>
      <c r="K7139" s="3" t="str">
        <f>TEXT(Table1[[#This Row],[delivery_date]]-Table1[[#This Row],[order_date]],"D")</f>
        <v>7</v>
      </c>
      <c r="L7139" s="2" t="s">
        <v>15</v>
      </c>
      <c r="M7139" s="2" t="s">
        <v>27</v>
      </c>
      <c r="N7139" s="2">
        <v>327.91</v>
      </c>
      <c r="O7139" s="2" t="s">
        <v>17</v>
      </c>
      <c r="P7139" s="2">
        <f t="shared" si="222"/>
        <v>1015.1924999999999</v>
      </c>
    </row>
    <row r="7140" spans="1:16" ht="14.25" customHeight="1" x14ac:dyDescent="0.35">
      <c r="A7140" s="2" t="s">
        <v>7171</v>
      </c>
      <c r="B7140" s="2" t="s">
        <v>13</v>
      </c>
      <c r="C7140" s="2" t="s">
        <v>20</v>
      </c>
      <c r="D7140" s="2">
        <v>2158.5300000000002</v>
      </c>
      <c r="E7140" s="2">
        <v>0.31</v>
      </c>
      <c r="F7140" s="2">
        <f t="shared" si="223"/>
        <v>669.14430000000004</v>
      </c>
      <c r="G7140" s="2">
        <v>4</v>
      </c>
      <c r="H7140" s="2" t="str">
        <f>TEXT(Table1[[#This Row],[order_date]],"mmmm")</f>
        <v>May</v>
      </c>
      <c r="I7140" s="3">
        <v>45426</v>
      </c>
      <c r="J7140" s="3">
        <v>45427</v>
      </c>
      <c r="K7140" s="3" t="str">
        <f>TEXT(Table1[[#This Row],[delivery_date]]-Table1[[#This Row],[order_date]],"D")</f>
        <v>1</v>
      </c>
      <c r="L7140" s="2" t="s">
        <v>21</v>
      </c>
      <c r="M7140" s="2" t="s">
        <v>16</v>
      </c>
      <c r="N7140" s="2">
        <v>281.29000000000002</v>
      </c>
      <c r="O7140" s="2" t="s">
        <v>23</v>
      </c>
      <c r="P7140" s="2">
        <f t="shared" si="222"/>
        <v>1489.3857000000003</v>
      </c>
    </row>
    <row r="7141" spans="1:16" ht="14.25" customHeight="1" x14ac:dyDescent="0.35">
      <c r="A7141" s="2" t="s">
        <v>7172</v>
      </c>
      <c r="B7141" s="2" t="s">
        <v>41</v>
      </c>
      <c r="C7141" s="2" t="s">
        <v>20</v>
      </c>
      <c r="D7141" s="2">
        <v>1063.8399999999999</v>
      </c>
      <c r="E7141" s="2">
        <v>0.43</v>
      </c>
      <c r="F7141" s="2">
        <f t="shared" si="223"/>
        <v>457.45119999999997</v>
      </c>
      <c r="G7141" s="2">
        <v>1</v>
      </c>
      <c r="H7141" s="2" t="str">
        <f>TEXT(Table1[[#This Row],[order_date]],"mmmm")</f>
        <v>July</v>
      </c>
      <c r="I7141" s="3">
        <v>45116</v>
      </c>
      <c r="J7141" s="3">
        <v>45121</v>
      </c>
      <c r="K7141" s="3" t="str">
        <f>TEXT(Table1[[#This Row],[delivery_date]]-Table1[[#This Row],[order_date]],"D")</f>
        <v>5</v>
      </c>
      <c r="L7141" s="2" t="s">
        <v>31</v>
      </c>
      <c r="M7141" s="2" t="s">
        <v>16</v>
      </c>
      <c r="N7141" s="2">
        <v>157.16</v>
      </c>
      <c r="O7141" s="2" t="s">
        <v>39</v>
      </c>
      <c r="P7141" s="2">
        <f t="shared" si="222"/>
        <v>606.38879999999995</v>
      </c>
    </row>
    <row r="7142" spans="1:16" ht="14.25" customHeight="1" x14ac:dyDescent="0.35">
      <c r="A7142" s="2" t="s">
        <v>7173</v>
      </c>
      <c r="B7142" s="2" t="s">
        <v>13</v>
      </c>
      <c r="C7142" s="2" t="s">
        <v>33</v>
      </c>
      <c r="D7142" s="2">
        <v>759.49</v>
      </c>
      <c r="E7142" s="2">
        <v>7.0000000000000007E-2</v>
      </c>
      <c r="F7142" s="2">
        <f t="shared" si="223"/>
        <v>53.164300000000004</v>
      </c>
      <c r="G7142" s="2">
        <v>4</v>
      </c>
      <c r="H7142" s="2" t="str">
        <f>TEXT(Table1[[#This Row],[order_date]],"mmmm")</f>
        <v>July</v>
      </c>
      <c r="I7142" s="3">
        <v>45494</v>
      </c>
      <c r="J7142" s="3">
        <v>45497</v>
      </c>
      <c r="K7142" s="3" t="str">
        <f>TEXT(Table1[[#This Row],[delivery_date]]-Table1[[#This Row],[order_date]],"D")</f>
        <v>3</v>
      </c>
      <c r="L7142" s="2" t="s">
        <v>31</v>
      </c>
      <c r="M7142" s="2" t="s">
        <v>16</v>
      </c>
      <c r="N7142" s="2">
        <v>104.34</v>
      </c>
      <c r="O7142" s="2" t="s">
        <v>23</v>
      </c>
      <c r="P7142" s="2">
        <f t="shared" si="222"/>
        <v>706.32569999999998</v>
      </c>
    </row>
    <row r="7143" spans="1:16" ht="14.25" customHeight="1" x14ac:dyDescent="0.35">
      <c r="A7143" s="2" t="s">
        <v>7174</v>
      </c>
      <c r="B7143" s="2" t="s">
        <v>13</v>
      </c>
      <c r="C7143" s="2" t="s">
        <v>20</v>
      </c>
      <c r="D7143" s="2">
        <v>3044.56</v>
      </c>
      <c r="E7143" s="2">
        <v>0.08</v>
      </c>
      <c r="F7143" s="2">
        <f t="shared" si="223"/>
        <v>243.56479999999999</v>
      </c>
      <c r="G7143" s="2">
        <v>4</v>
      </c>
      <c r="H7143" s="2" t="str">
        <f>TEXT(Table1[[#This Row],[order_date]],"mmmm")</f>
        <v>May</v>
      </c>
      <c r="I7143" s="3">
        <v>45055</v>
      </c>
      <c r="J7143" s="3">
        <v>45057</v>
      </c>
      <c r="K7143" s="3" t="str">
        <f>TEXT(Table1[[#This Row],[delivery_date]]-Table1[[#This Row],[order_date]],"D")</f>
        <v>2</v>
      </c>
      <c r="L7143" s="2" t="s">
        <v>15</v>
      </c>
      <c r="M7143" s="2" t="s">
        <v>27</v>
      </c>
      <c r="N7143" s="2">
        <v>680.58</v>
      </c>
      <c r="O7143" s="2" t="s">
        <v>34</v>
      </c>
      <c r="P7143" s="2">
        <f t="shared" si="222"/>
        <v>2800.9951999999998</v>
      </c>
    </row>
    <row r="7144" spans="1:16" ht="14.25" customHeight="1" x14ac:dyDescent="0.35">
      <c r="A7144" s="2" t="s">
        <v>7175</v>
      </c>
      <c r="B7144" s="2" t="s">
        <v>13</v>
      </c>
      <c r="C7144" s="2" t="s">
        <v>33</v>
      </c>
      <c r="D7144" s="2">
        <v>2516.58</v>
      </c>
      <c r="E7144" s="2">
        <v>0.18</v>
      </c>
      <c r="F7144" s="2">
        <f t="shared" si="223"/>
        <v>452.98439999999999</v>
      </c>
      <c r="G7144" s="2">
        <v>8</v>
      </c>
      <c r="H7144" s="2" t="str">
        <f>TEXT(Table1[[#This Row],[order_date]],"mmmm")</f>
        <v>March</v>
      </c>
      <c r="I7144" s="3">
        <v>45367</v>
      </c>
      <c r="J7144" s="3">
        <v>45371</v>
      </c>
      <c r="K7144" s="3" t="str">
        <f>TEXT(Table1[[#This Row],[delivery_date]]-Table1[[#This Row],[order_date]],"D")</f>
        <v>4</v>
      </c>
      <c r="L7144" s="2" t="s">
        <v>15</v>
      </c>
      <c r="M7144" s="2" t="s">
        <v>16</v>
      </c>
      <c r="N7144" s="2">
        <v>574.55999999999995</v>
      </c>
      <c r="O7144" s="2" t="s">
        <v>23</v>
      </c>
      <c r="P7144" s="2">
        <f t="shared" si="222"/>
        <v>2063.5956000000001</v>
      </c>
    </row>
    <row r="7145" spans="1:16" ht="14.25" customHeight="1" x14ac:dyDescent="0.35">
      <c r="A7145" s="2" t="s">
        <v>7176</v>
      </c>
      <c r="B7145" s="2" t="s">
        <v>13</v>
      </c>
      <c r="C7145" s="2" t="s">
        <v>36</v>
      </c>
      <c r="D7145" s="2">
        <v>1935.83</v>
      </c>
      <c r="E7145" s="2">
        <v>0.15</v>
      </c>
      <c r="F7145" s="2">
        <f t="shared" si="223"/>
        <v>290.37449999999995</v>
      </c>
      <c r="G7145" s="2">
        <v>4</v>
      </c>
      <c r="H7145" s="2" t="str">
        <f>TEXT(Table1[[#This Row],[order_date]],"mmmm")</f>
        <v>April</v>
      </c>
      <c r="I7145" s="3">
        <v>45036</v>
      </c>
      <c r="J7145" s="3">
        <v>45040</v>
      </c>
      <c r="K7145" s="3" t="str">
        <f>TEXT(Table1[[#This Row],[delivery_date]]-Table1[[#This Row],[order_date]],"D")</f>
        <v>4</v>
      </c>
      <c r="L7145" s="2" t="s">
        <v>15</v>
      </c>
      <c r="M7145" s="2" t="s">
        <v>16</v>
      </c>
      <c r="N7145" s="2">
        <v>491.38</v>
      </c>
      <c r="O7145" s="2" t="s">
        <v>39</v>
      </c>
      <c r="P7145" s="2">
        <f t="shared" si="222"/>
        <v>1645.4555</v>
      </c>
    </row>
    <row r="7146" spans="1:16" ht="14.25" customHeight="1" x14ac:dyDescent="0.35">
      <c r="A7146" s="2" t="s">
        <v>7177</v>
      </c>
      <c r="B7146" s="2" t="s">
        <v>13</v>
      </c>
      <c r="C7146" s="2" t="s">
        <v>36</v>
      </c>
      <c r="D7146" s="2">
        <v>518.54999999999995</v>
      </c>
      <c r="E7146" s="2">
        <v>0.49</v>
      </c>
      <c r="F7146" s="2">
        <f t="shared" si="223"/>
        <v>254.08949999999999</v>
      </c>
      <c r="G7146" s="2">
        <v>5</v>
      </c>
      <c r="H7146" s="2" t="str">
        <f>TEXT(Table1[[#This Row],[order_date]],"mmmm")</f>
        <v>October</v>
      </c>
      <c r="I7146" s="3">
        <v>45594</v>
      </c>
      <c r="J7146" s="3">
        <v>45596</v>
      </c>
      <c r="K7146" s="3" t="str">
        <f>TEXT(Table1[[#This Row],[delivery_date]]-Table1[[#This Row],[order_date]],"D")</f>
        <v>2</v>
      </c>
      <c r="L7146" s="2" t="s">
        <v>21</v>
      </c>
      <c r="M7146" s="2" t="s">
        <v>27</v>
      </c>
      <c r="N7146" s="2">
        <v>113.64</v>
      </c>
      <c r="O7146" s="2" t="s">
        <v>17</v>
      </c>
      <c r="P7146" s="2">
        <f t="shared" si="222"/>
        <v>264.46049999999997</v>
      </c>
    </row>
    <row r="7147" spans="1:16" ht="14.25" customHeight="1" x14ac:dyDescent="0.35">
      <c r="A7147" s="2" t="s">
        <v>7178</v>
      </c>
      <c r="B7147" s="2" t="s">
        <v>25</v>
      </c>
      <c r="C7147" s="2" t="s">
        <v>36</v>
      </c>
      <c r="D7147" s="2">
        <v>3706.2</v>
      </c>
      <c r="E7147" s="2">
        <v>0.28000000000000003</v>
      </c>
      <c r="F7147" s="2">
        <f t="shared" si="223"/>
        <v>1037.7360000000001</v>
      </c>
      <c r="G7147" s="2">
        <v>4</v>
      </c>
      <c r="H7147" s="2" t="str">
        <f>TEXT(Table1[[#This Row],[order_date]],"mmmm")</f>
        <v>May</v>
      </c>
      <c r="I7147" s="3">
        <v>45058</v>
      </c>
      <c r="J7147" s="3">
        <v>45062</v>
      </c>
      <c r="K7147" s="3" t="str">
        <f>TEXT(Table1[[#This Row],[delivery_date]]-Table1[[#This Row],[order_date]],"D")</f>
        <v>4</v>
      </c>
      <c r="L7147" s="2" t="s">
        <v>31</v>
      </c>
      <c r="M7147" s="2" t="s">
        <v>27</v>
      </c>
      <c r="N7147" s="2">
        <v>1026.2</v>
      </c>
      <c r="O7147" s="2" t="s">
        <v>34</v>
      </c>
      <c r="P7147" s="2">
        <f t="shared" si="222"/>
        <v>2668.4639999999999</v>
      </c>
    </row>
    <row r="7148" spans="1:16" ht="14.25" customHeight="1" x14ac:dyDescent="0.35">
      <c r="A7148" s="2" t="s">
        <v>7179</v>
      </c>
      <c r="B7148" s="2" t="s">
        <v>25</v>
      </c>
      <c r="C7148" s="2" t="s">
        <v>33</v>
      </c>
      <c r="D7148" s="2">
        <v>128.69999999999999</v>
      </c>
      <c r="E7148" s="2">
        <v>0.26</v>
      </c>
      <c r="F7148" s="2">
        <f t="shared" si="223"/>
        <v>33.461999999999996</v>
      </c>
      <c r="G7148" s="2">
        <v>5</v>
      </c>
      <c r="H7148" s="2" t="str">
        <f>TEXT(Table1[[#This Row],[order_date]],"mmmm")</f>
        <v>April</v>
      </c>
      <c r="I7148" s="3">
        <v>45411</v>
      </c>
      <c r="J7148" s="3">
        <v>45412</v>
      </c>
      <c r="K7148" s="3" t="str">
        <f>TEXT(Table1[[#This Row],[delivery_date]]-Table1[[#This Row],[order_date]],"D")</f>
        <v>1</v>
      </c>
      <c r="L7148" s="2" t="s">
        <v>31</v>
      </c>
      <c r="M7148" s="2" t="s">
        <v>27</v>
      </c>
      <c r="N7148" s="2">
        <v>14.2</v>
      </c>
      <c r="O7148" s="2" t="s">
        <v>23</v>
      </c>
      <c r="P7148" s="2">
        <f t="shared" si="222"/>
        <v>95.238</v>
      </c>
    </row>
    <row r="7149" spans="1:16" ht="14.25" customHeight="1" x14ac:dyDescent="0.35">
      <c r="A7149" s="2" t="s">
        <v>7180</v>
      </c>
      <c r="B7149" s="2" t="s">
        <v>19</v>
      </c>
      <c r="C7149" s="2" t="s">
        <v>36</v>
      </c>
      <c r="D7149" s="2">
        <v>2342.54</v>
      </c>
      <c r="E7149" s="2">
        <v>0.28999999999999998</v>
      </c>
      <c r="F7149" s="2">
        <f t="shared" si="223"/>
        <v>679.33659999999998</v>
      </c>
      <c r="G7149" s="2">
        <v>3</v>
      </c>
      <c r="H7149" s="2" t="str">
        <f>TEXT(Table1[[#This Row],[order_date]],"mmmm")</f>
        <v>July</v>
      </c>
      <c r="I7149" s="3">
        <v>45125</v>
      </c>
      <c r="J7149" s="3">
        <v>45130</v>
      </c>
      <c r="K7149" s="3" t="str">
        <f>TEXT(Table1[[#This Row],[delivery_date]]-Table1[[#This Row],[order_date]],"D")</f>
        <v>5</v>
      </c>
      <c r="L7149" s="2" t="s">
        <v>31</v>
      </c>
      <c r="M7149" s="2" t="s">
        <v>22</v>
      </c>
      <c r="N7149" s="2">
        <v>407.05</v>
      </c>
      <c r="O7149" s="2" t="s">
        <v>17</v>
      </c>
      <c r="P7149" s="2">
        <f t="shared" si="222"/>
        <v>1663.2033999999999</v>
      </c>
    </row>
    <row r="7150" spans="1:16" ht="14.25" customHeight="1" x14ac:dyDescent="0.35">
      <c r="A7150" s="2" t="s">
        <v>7181</v>
      </c>
      <c r="B7150" s="2" t="s">
        <v>25</v>
      </c>
      <c r="C7150" s="2" t="s">
        <v>14</v>
      </c>
      <c r="D7150" s="2">
        <v>3199.6</v>
      </c>
      <c r="E7150" s="2">
        <v>0.44</v>
      </c>
      <c r="F7150" s="2">
        <f t="shared" si="223"/>
        <v>1407.8240000000001</v>
      </c>
      <c r="G7150" s="2">
        <v>3</v>
      </c>
      <c r="H7150" s="2" t="str">
        <f>TEXT(Table1[[#This Row],[order_date]],"mmmm")</f>
        <v>March</v>
      </c>
      <c r="I7150" s="3">
        <v>45001</v>
      </c>
      <c r="J7150" s="3">
        <v>45008</v>
      </c>
      <c r="K7150" s="3" t="str">
        <f>TEXT(Table1[[#This Row],[delivery_date]]-Table1[[#This Row],[order_date]],"D")</f>
        <v>7</v>
      </c>
      <c r="L7150" s="2" t="s">
        <v>15</v>
      </c>
      <c r="M7150" s="2" t="s">
        <v>27</v>
      </c>
      <c r="N7150" s="2">
        <v>935.08</v>
      </c>
      <c r="O7150" s="2" t="s">
        <v>39</v>
      </c>
      <c r="P7150" s="2">
        <f t="shared" si="222"/>
        <v>1791.7759999999998</v>
      </c>
    </row>
    <row r="7151" spans="1:16" ht="14.25" customHeight="1" x14ac:dyDescent="0.35">
      <c r="A7151" s="2" t="s">
        <v>7182</v>
      </c>
      <c r="B7151" s="2" t="s">
        <v>19</v>
      </c>
      <c r="C7151" s="2" t="s">
        <v>20</v>
      </c>
      <c r="D7151" s="2">
        <v>2210.48</v>
      </c>
      <c r="E7151" s="2">
        <v>0.12</v>
      </c>
      <c r="F7151" s="2">
        <f t="shared" si="223"/>
        <v>265.25759999999997</v>
      </c>
      <c r="G7151" s="2">
        <v>8</v>
      </c>
      <c r="H7151" s="2" t="str">
        <f>TEXT(Table1[[#This Row],[order_date]],"mmmm")</f>
        <v>July</v>
      </c>
      <c r="I7151" s="3">
        <v>45130</v>
      </c>
      <c r="J7151" s="3">
        <v>45134</v>
      </c>
      <c r="K7151" s="3" t="str">
        <f>TEXT(Table1[[#This Row],[delivery_date]]-Table1[[#This Row],[order_date]],"D")</f>
        <v>4</v>
      </c>
      <c r="L7151" s="2" t="s">
        <v>21</v>
      </c>
      <c r="M7151" s="2" t="s">
        <v>16</v>
      </c>
      <c r="N7151" s="2">
        <v>248.32</v>
      </c>
      <c r="O7151" s="2" t="s">
        <v>23</v>
      </c>
      <c r="P7151" s="2">
        <f t="shared" si="222"/>
        <v>1945.2224000000001</v>
      </c>
    </row>
    <row r="7152" spans="1:16" ht="14.25" customHeight="1" x14ac:dyDescent="0.35">
      <c r="A7152" s="2" t="s">
        <v>7183</v>
      </c>
      <c r="B7152" s="2" t="s">
        <v>19</v>
      </c>
      <c r="C7152" s="2" t="s">
        <v>33</v>
      </c>
      <c r="D7152" s="2">
        <v>718.42</v>
      </c>
      <c r="E7152" s="2">
        <v>0.26</v>
      </c>
      <c r="F7152" s="2">
        <f t="shared" si="223"/>
        <v>186.78919999999999</v>
      </c>
      <c r="G7152" s="2">
        <v>1</v>
      </c>
      <c r="H7152" s="2" t="str">
        <f>TEXT(Table1[[#This Row],[order_date]],"mmmm")</f>
        <v>February</v>
      </c>
      <c r="I7152" s="3">
        <v>44979</v>
      </c>
      <c r="J7152" s="3">
        <v>44980</v>
      </c>
      <c r="K7152" s="3" t="str">
        <f>TEXT(Table1[[#This Row],[delivery_date]]-Table1[[#This Row],[order_date]],"D")</f>
        <v>1</v>
      </c>
      <c r="L7152" s="2" t="s">
        <v>31</v>
      </c>
      <c r="M7152" s="2" t="s">
        <v>27</v>
      </c>
      <c r="N7152" s="2">
        <v>166.22</v>
      </c>
      <c r="O7152" s="2" t="s">
        <v>28</v>
      </c>
      <c r="P7152" s="2">
        <f t="shared" si="222"/>
        <v>531.63079999999991</v>
      </c>
    </row>
    <row r="7153" spans="1:16" ht="14.25" customHeight="1" x14ac:dyDescent="0.35">
      <c r="A7153" s="2" t="s">
        <v>7184</v>
      </c>
      <c r="B7153" s="2" t="s">
        <v>41</v>
      </c>
      <c r="C7153" s="2" t="s">
        <v>36</v>
      </c>
      <c r="D7153" s="2">
        <v>3913.42</v>
      </c>
      <c r="E7153" s="2">
        <v>0.14000000000000001</v>
      </c>
      <c r="F7153" s="2">
        <f t="shared" si="223"/>
        <v>547.87880000000007</v>
      </c>
      <c r="G7153" s="2">
        <v>3</v>
      </c>
      <c r="H7153" s="2" t="str">
        <f>TEXT(Table1[[#This Row],[order_date]],"mmmm")</f>
        <v>February</v>
      </c>
      <c r="I7153" s="3">
        <v>44965</v>
      </c>
      <c r="J7153" s="3">
        <v>44969</v>
      </c>
      <c r="K7153" s="3" t="str">
        <f>TEXT(Table1[[#This Row],[delivery_date]]-Table1[[#This Row],[order_date]],"D")</f>
        <v>4</v>
      </c>
      <c r="L7153" s="2" t="s">
        <v>15</v>
      </c>
      <c r="M7153" s="2" t="s">
        <v>22</v>
      </c>
      <c r="N7153" s="2">
        <v>502.93</v>
      </c>
      <c r="O7153" s="2" t="s">
        <v>39</v>
      </c>
      <c r="P7153" s="2">
        <f t="shared" si="222"/>
        <v>3365.5412000000001</v>
      </c>
    </row>
    <row r="7154" spans="1:16" ht="14.25" customHeight="1" x14ac:dyDescent="0.35">
      <c r="A7154" s="2" t="s">
        <v>7185</v>
      </c>
      <c r="B7154" s="2" t="s">
        <v>13</v>
      </c>
      <c r="C7154" s="2" t="s">
        <v>14</v>
      </c>
      <c r="D7154" s="2">
        <v>1687.33</v>
      </c>
      <c r="E7154" s="2">
        <v>0.39</v>
      </c>
      <c r="F7154" s="2">
        <f t="shared" si="223"/>
        <v>658.05870000000004</v>
      </c>
      <c r="G7154" s="2">
        <v>2</v>
      </c>
      <c r="H7154" s="2" t="str">
        <f>TEXT(Table1[[#This Row],[order_date]],"mmmm")</f>
        <v>October</v>
      </c>
      <c r="I7154" s="3">
        <v>45217</v>
      </c>
      <c r="J7154" s="3">
        <v>45223</v>
      </c>
      <c r="K7154" s="3" t="str">
        <f>TEXT(Table1[[#This Row],[delivery_date]]-Table1[[#This Row],[order_date]],"D")</f>
        <v>6</v>
      </c>
      <c r="L7154" s="2" t="s">
        <v>31</v>
      </c>
      <c r="M7154" s="2" t="s">
        <v>22</v>
      </c>
      <c r="N7154" s="2">
        <v>276.92</v>
      </c>
      <c r="O7154" s="2" t="s">
        <v>48</v>
      </c>
      <c r="P7154" s="2">
        <f t="shared" si="222"/>
        <v>1029.2712999999999</v>
      </c>
    </row>
    <row r="7155" spans="1:16" ht="14.25" customHeight="1" x14ac:dyDescent="0.35">
      <c r="A7155" s="2" t="s">
        <v>7186</v>
      </c>
      <c r="B7155" s="2" t="s">
        <v>25</v>
      </c>
      <c r="C7155" s="2" t="s">
        <v>20</v>
      </c>
      <c r="D7155" s="2">
        <v>760.3</v>
      </c>
      <c r="E7155" s="2">
        <v>0.39</v>
      </c>
      <c r="F7155" s="2">
        <f t="shared" si="223"/>
        <v>296.517</v>
      </c>
      <c r="G7155" s="2">
        <v>6</v>
      </c>
      <c r="H7155" s="2" t="str">
        <f>TEXT(Table1[[#This Row],[order_date]],"mmmm")</f>
        <v>April</v>
      </c>
      <c r="I7155" s="3">
        <v>45408</v>
      </c>
      <c r="J7155" s="3">
        <v>45409</v>
      </c>
      <c r="K7155" s="3" t="str">
        <f>TEXT(Table1[[#This Row],[delivery_date]]-Table1[[#This Row],[order_date]],"D")</f>
        <v>1</v>
      </c>
      <c r="L7155" s="2" t="s">
        <v>21</v>
      </c>
      <c r="M7155" s="2" t="s">
        <v>16</v>
      </c>
      <c r="N7155" s="2">
        <v>140.27000000000001</v>
      </c>
      <c r="O7155" s="2" t="s">
        <v>28</v>
      </c>
      <c r="P7155" s="2">
        <f t="shared" si="222"/>
        <v>463.78299999999996</v>
      </c>
    </row>
    <row r="7156" spans="1:16" ht="14.25" customHeight="1" x14ac:dyDescent="0.35">
      <c r="A7156" s="2" t="s">
        <v>7187</v>
      </c>
      <c r="B7156" s="2" t="s">
        <v>41</v>
      </c>
      <c r="C7156" s="2" t="s">
        <v>20</v>
      </c>
      <c r="D7156" s="2">
        <v>2796.3</v>
      </c>
      <c r="E7156" s="2">
        <v>0.48</v>
      </c>
      <c r="F7156" s="2">
        <f t="shared" si="223"/>
        <v>1342.2239999999999</v>
      </c>
      <c r="G7156" s="2">
        <v>8</v>
      </c>
      <c r="H7156" s="2" t="str">
        <f>TEXT(Table1[[#This Row],[order_date]],"mmmm")</f>
        <v>December</v>
      </c>
      <c r="I7156" s="3">
        <v>45264</v>
      </c>
      <c r="J7156" s="3">
        <v>45265</v>
      </c>
      <c r="K7156" s="3" t="str">
        <f>TEXT(Table1[[#This Row],[delivery_date]]-Table1[[#This Row],[order_date]],"D")</f>
        <v>1</v>
      </c>
      <c r="L7156" s="2" t="s">
        <v>15</v>
      </c>
      <c r="M7156" s="2" t="s">
        <v>22</v>
      </c>
      <c r="N7156" s="2">
        <v>698.75</v>
      </c>
      <c r="O7156" s="2" t="s">
        <v>28</v>
      </c>
      <c r="P7156" s="2">
        <f t="shared" si="222"/>
        <v>1454.0760000000002</v>
      </c>
    </row>
    <row r="7157" spans="1:16" ht="14.25" customHeight="1" x14ac:dyDescent="0.35">
      <c r="A7157" s="2" t="s">
        <v>7188</v>
      </c>
      <c r="B7157" s="2" t="s">
        <v>25</v>
      </c>
      <c r="C7157" s="2" t="s">
        <v>36</v>
      </c>
      <c r="D7157" s="2">
        <v>193.94</v>
      </c>
      <c r="E7157" s="2">
        <v>0.22</v>
      </c>
      <c r="F7157" s="2">
        <f t="shared" si="223"/>
        <v>42.666800000000002</v>
      </c>
      <c r="G7157" s="2">
        <v>6</v>
      </c>
      <c r="H7157" s="2" t="str">
        <f>TEXT(Table1[[#This Row],[order_date]],"mmmm")</f>
        <v>January</v>
      </c>
      <c r="I7157" s="3">
        <v>45320</v>
      </c>
      <c r="J7157" s="3">
        <v>45322</v>
      </c>
      <c r="K7157" s="3" t="str">
        <f>TEXT(Table1[[#This Row],[delivery_date]]-Table1[[#This Row],[order_date]],"D")</f>
        <v>2</v>
      </c>
      <c r="L7157" s="2" t="s">
        <v>31</v>
      </c>
      <c r="M7157" s="2" t="s">
        <v>16</v>
      </c>
      <c r="N7157" s="2">
        <v>39.75</v>
      </c>
      <c r="O7157" s="2" t="s">
        <v>28</v>
      </c>
      <c r="P7157" s="2">
        <f t="shared" si="222"/>
        <v>151.2732</v>
      </c>
    </row>
    <row r="7158" spans="1:16" ht="14.25" customHeight="1" x14ac:dyDescent="0.35">
      <c r="A7158" s="2" t="s">
        <v>7189</v>
      </c>
      <c r="B7158" s="2" t="s">
        <v>19</v>
      </c>
      <c r="C7158" s="2" t="s">
        <v>14</v>
      </c>
      <c r="D7158" s="2">
        <v>1687.91</v>
      </c>
      <c r="E7158" s="2">
        <v>0.08</v>
      </c>
      <c r="F7158" s="2">
        <f t="shared" si="223"/>
        <v>135.03280000000001</v>
      </c>
      <c r="G7158" s="2">
        <v>4</v>
      </c>
      <c r="H7158" s="2" t="str">
        <f>TEXT(Table1[[#This Row],[order_date]],"mmmm")</f>
        <v>February</v>
      </c>
      <c r="I7158" s="3">
        <v>44977</v>
      </c>
      <c r="J7158" s="3">
        <v>44980</v>
      </c>
      <c r="K7158" s="3" t="str">
        <f>TEXT(Table1[[#This Row],[delivery_date]]-Table1[[#This Row],[order_date]],"D")</f>
        <v>3</v>
      </c>
      <c r="L7158" s="2" t="s">
        <v>31</v>
      </c>
      <c r="M7158" s="2" t="s">
        <v>22</v>
      </c>
      <c r="N7158" s="2">
        <v>84.82</v>
      </c>
      <c r="O7158" s="2" t="s">
        <v>39</v>
      </c>
      <c r="P7158" s="2">
        <f t="shared" si="222"/>
        <v>1552.8772000000001</v>
      </c>
    </row>
    <row r="7159" spans="1:16" ht="14.25" customHeight="1" x14ac:dyDescent="0.35">
      <c r="A7159" s="2" t="s">
        <v>7190</v>
      </c>
      <c r="B7159" s="2" t="s">
        <v>25</v>
      </c>
      <c r="C7159" s="2" t="s">
        <v>33</v>
      </c>
      <c r="D7159" s="2">
        <v>3778.15</v>
      </c>
      <c r="E7159" s="2">
        <v>0.45</v>
      </c>
      <c r="F7159" s="2">
        <f t="shared" si="223"/>
        <v>1700.1675</v>
      </c>
      <c r="G7159" s="2">
        <v>3</v>
      </c>
      <c r="H7159" s="2" t="str">
        <f>TEXT(Table1[[#This Row],[order_date]],"mmmm")</f>
        <v>July</v>
      </c>
      <c r="I7159" s="3">
        <v>45118</v>
      </c>
      <c r="J7159" s="3">
        <v>45119</v>
      </c>
      <c r="K7159" s="3" t="str">
        <f>TEXT(Table1[[#This Row],[delivery_date]]-Table1[[#This Row],[order_date]],"D")</f>
        <v>1</v>
      </c>
      <c r="L7159" s="2" t="s">
        <v>21</v>
      </c>
      <c r="M7159" s="2" t="s">
        <v>22</v>
      </c>
      <c r="N7159" s="2">
        <v>506.77</v>
      </c>
      <c r="O7159" s="2" t="s">
        <v>28</v>
      </c>
      <c r="P7159" s="2">
        <f t="shared" si="222"/>
        <v>2077.9825000000001</v>
      </c>
    </row>
    <row r="7160" spans="1:16" ht="14.25" customHeight="1" x14ac:dyDescent="0.35">
      <c r="A7160" s="2" t="s">
        <v>7191</v>
      </c>
      <c r="B7160" s="2" t="s">
        <v>13</v>
      </c>
      <c r="C7160" s="2" t="s">
        <v>36</v>
      </c>
      <c r="D7160" s="2">
        <v>4572.29</v>
      </c>
      <c r="E7160" s="2">
        <v>0.45</v>
      </c>
      <c r="F7160" s="2">
        <f t="shared" si="223"/>
        <v>2057.5304999999998</v>
      </c>
      <c r="G7160" s="2">
        <v>4</v>
      </c>
      <c r="H7160" s="2" t="str">
        <f>TEXT(Table1[[#This Row],[order_date]],"mmmm")</f>
        <v>December</v>
      </c>
      <c r="I7160" s="3">
        <v>45645</v>
      </c>
      <c r="J7160" s="3">
        <v>45649</v>
      </c>
      <c r="K7160" s="3" t="str">
        <f>TEXT(Table1[[#This Row],[delivery_date]]-Table1[[#This Row],[order_date]],"D")</f>
        <v>4</v>
      </c>
      <c r="L7160" s="2" t="s">
        <v>21</v>
      </c>
      <c r="M7160" s="2" t="s">
        <v>27</v>
      </c>
      <c r="N7160" s="2">
        <v>623.96</v>
      </c>
      <c r="O7160" s="2" t="s">
        <v>34</v>
      </c>
      <c r="P7160" s="2">
        <f t="shared" si="222"/>
        <v>2514.7595000000001</v>
      </c>
    </row>
    <row r="7161" spans="1:16" ht="14.25" customHeight="1" x14ac:dyDescent="0.35">
      <c r="A7161" s="2" t="s">
        <v>7192</v>
      </c>
      <c r="B7161" s="2" t="s">
        <v>19</v>
      </c>
      <c r="C7161" s="2" t="s">
        <v>20</v>
      </c>
      <c r="D7161" s="2">
        <v>2999.46</v>
      </c>
      <c r="E7161" s="2">
        <v>0.12</v>
      </c>
      <c r="F7161" s="2">
        <f t="shared" si="223"/>
        <v>359.93520000000001</v>
      </c>
      <c r="G7161" s="2">
        <v>8</v>
      </c>
      <c r="H7161" s="2" t="str">
        <f>TEXT(Table1[[#This Row],[order_date]],"mmmm")</f>
        <v>November</v>
      </c>
      <c r="I7161" s="3">
        <v>45241</v>
      </c>
      <c r="J7161" s="3">
        <v>45243</v>
      </c>
      <c r="K7161" s="3" t="str">
        <f>TEXT(Table1[[#This Row],[delivery_date]]-Table1[[#This Row],[order_date]],"D")</f>
        <v>2</v>
      </c>
      <c r="L7161" s="2" t="s">
        <v>21</v>
      </c>
      <c r="M7161" s="2" t="s">
        <v>22</v>
      </c>
      <c r="N7161" s="2">
        <v>517.6</v>
      </c>
      <c r="O7161" s="2" t="s">
        <v>48</v>
      </c>
      <c r="P7161" s="2">
        <f t="shared" si="222"/>
        <v>2639.5248000000001</v>
      </c>
    </row>
    <row r="7162" spans="1:16" ht="14.25" customHeight="1" x14ac:dyDescent="0.35">
      <c r="A7162" s="2" t="s">
        <v>7193</v>
      </c>
      <c r="B7162" s="2" t="s">
        <v>19</v>
      </c>
      <c r="C7162" s="2" t="s">
        <v>20</v>
      </c>
      <c r="D7162" s="2">
        <v>1166.3</v>
      </c>
      <c r="E7162" s="2">
        <v>0.14000000000000001</v>
      </c>
      <c r="F7162" s="2">
        <f t="shared" si="223"/>
        <v>163.28200000000001</v>
      </c>
      <c r="G7162" s="2">
        <v>9</v>
      </c>
      <c r="H7162" s="2" t="str">
        <f>TEXT(Table1[[#This Row],[order_date]],"mmmm")</f>
        <v>April</v>
      </c>
      <c r="I7162" s="3">
        <v>45039</v>
      </c>
      <c r="J7162" s="3">
        <v>45042</v>
      </c>
      <c r="K7162" s="3" t="str">
        <f>TEXT(Table1[[#This Row],[delivery_date]]-Table1[[#This Row],[order_date]],"D")</f>
        <v>3</v>
      </c>
      <c r="L7162" s="2" t="s">
        <v>15</v>
      </c>
      <c r="M7162" s="2" t="s">
        <v>22</v>
      </c>
      <c r="N7162" s="2">
        <v>322.77999999999997</v>
      </c>
      <c r="O7162" s="2" t="s">
        <v>39</v>
      </c>
      <c r="P7162" s="2">
        <f t="shared" si="222"/>
        <v>1003.0179999999999</v>
      </c>
    </row>
    <row r="7163" spans="1:16" ht="14.25" customHeight="1" x14ac:dyDescent="0.35">
      <c r="A7163" s="2" t="s">
        <v>7194</v>
      </c>
      <c r="B7163" s="2" t="s">
        <v>41</v>
      </c>
      <c r="C7163" s="2" t="s">
        <v>20</v>
      </c>
      <c r="D7163" s="2">
        <v>1178</v>
      </c>
      <c r="E7163" s="2">
        <v>0.16</v>
      </c>
      <c r="F7163" s="2">
        <f t="shared" si="223"/>
        <v>188.48</v>
      </c>
      <c r="G7163" s="2">
        <v>8</v>
      </c>
      <c r="H7163" s="2" t="str">
        <f>TEXT(Table1[[#This Row],[order_date]],"mmmm")</f>
        <v>April</v>
      </c>
      <c r="I7163" s="3">
        <v>45041</v>
      </c>
      <c r="J7163" s="3">
        <v>45046</v>
      </c>
      <c r="K7163" s="3" t="str">
        <f>TEXT(Table1[[#This Row],[delivery_date]]-Table1[[#This Row],[order_date]],"D")</f>
        <v>5</v>
      </c>
      <c r="L7163" s="2" t="s">
        <v>21</v>
      </c>
      <c r="M7163" s="2" t="s">
        <v>27</v>
      </c>
      <c r="N7163" s="2">
        <v>327.81</v>
      </c>
      <c r="O7163" s="2" t="s">
        <v>39</v>
      </c>
      <c r="P7163" s="2">
        <f t="shared" si="222"/>
        <v>989.52</v>
      </c>
    </row>
    <row r="7164" spans="1:16" ht="14.25" customHeight="1" x14ac:dyDescent="0.35">
      <c r="A7164" s="2" t="s">
        <v>7195</v>
      </c>
      <c r="B7164" s="2" t="s">
        <v>13</v>
      </c>
      <c r="C7164" s="2" t="s">
        <v>36</v>
      </c>
      <c r="D7164" s="2">
        <v>3058.97</v>
      </c>
      <c r="E7164" s="2">
        <v>0.23</v>
      </c>
      <c r="F7164" s="2">
        <f t="shared" si="223"/>
        <v>703.56309999999996</v>
      </c>
      <c r="G7164" s="2">
        <v>9</v>
      </c>
      <c r="H7164" s="2" t="str">
        <f>TEXT(Table1[[#This Row],[order_date]],"mmmm")</f>
        <v>January</v>
      </c>
      <c r="I7164" s="3">
        <v>44943</v>
      </c>
      <c r="J7164" s="3">
        <v>44944</v>
      </c>
      <c r="K7164" s="3" t="str">
        <f>TEXT(Table1[[#This Row],[delivery_date]]-Table1[[#This Row],[order_date]],"D")</f>
        <v>1</v>
      </c>
      <c r="L7164" s="2" t="s">
        <v>21</v>
      </c>
      <c r="M7164" s="2" t="s">
        <v>27</v>
      </c>
      <c r="N7164" s="2">
        <v>504.61</v>
      </c>
      <c r="O7164" s="2" t="s">
        <v>39</v>
      </c>
      <c r="P7164" s="2">
        <f t="shared" si="222"/>
        <v>2355.4069</v>
      </c>
    </row>
    <row r="7165" spans="1:16" ht="14.25" customHeight="1" x14ac:dyDescent="0.35">
      <c r="A7165" s="2" t="s">
        <v>7196</v>
      </c>
      <c r="B7165" s="2" t="s">
        <v>19</v>
      </c>
      <c r="C7165" s="2" t="s">
        <v>26</v>
      </c>
      <c r="D7165" s="2">
        <v>2093.13</v>
      </c>
      <c r="E7165" s="2">
        <v>0.41</v>
      </c>
      <c r="F7165" s="2">
        <f t="shared" si="223"/>
        <v>858.18330000000003</v>
      </c>
      <c r="G7165" s="2">
        <v>8</v>
      </c>
      <c r="H7165" s="2" t="str">
        <f>TEXT(Table1[[#This Row],[order_date]],"mmmm")</f>
        <v>July</v>
      </c>
      <c r="I7165" s="3">
        <v>45132</v>
      </c>
      <c r="J7165" s="3">
        <v>45139</v>
      </c>
      <c r="K7165" s="3" t="str">
        <f>TEXT(Table1[[#This Row],[delivery_date]]-Table1[[#This Row],[order_date]],"D")</f>
        <v>7</v>
      </c>
      <c r="L7165" s="2" t="s">
        <v>31</v>
      </c>
      <c r="M7165" s="2" t="s">
        <v>22</v>
      </c>
      <c r="N7165" s="2">
        <v>484.38</v>
      </c>
      <c r="O7165" s="2" t="s">
        <v>23</v>
      </c>
      <c r="P7165" s="2">
        <f t="shared" si="222"/>
        <v>1234.9467</v>
      </c>
    </row>
    <row r="7166" spans="1:16" ht="14.25" customHeight="1" x14ac:dyDescent="0.35">
      <c r="A7166" s="2" t="s">
        <v>7197</v>
      </c>
      <c r="B7166" s="2" t="s">
        <v>13</v>
      </c>
      <c r="C7166" s="2" t="s">
        <v>26</v>
      </c>
      <c r="D7166" s="2">
        <v>968.6</v>
      </c>
      <c r="E7166" s="2">
        <v>7.0000000000000007E-2</v>
      </c>
      <c r="F7166" s="2">
        <f t="shared" si="223"/>
        <v>67.802000000000007</v>
      </c>
      <c r="G7166" s="2">
        <v>5</v>
      </c>
      <c r="H7166" s="2" t="str">
        <f>TEXT(Table1[[#This Row],[order_date]],"mmmm")</f>
        <v>September</v>
      </c>
      <c r="I7166" s="3">
        <v>45183</v>
      </c>
      <c r="J7166" s="3">
        <v>45184</v>
      </c>
      <c r="K7166" s="3" t="str">
        <f>TEXT(Table1[[#This Row],[delivery_date]]-Table1[[#This Row],[order_date]],"D")</f>
        <v>1</v>
      </c>
      <c r="L7166" s="2" t="s">
        <v>21</v>
      </c>
      <c r="M7166" s="2" t="s">
        <v>27</v>
      </c>
      <c r="N7166" s="2">
        <v>134.09</v>
      </c>
      <c r="O7166" s="2" t="s">
        <v>23</v>
      </c>
      <c r="P7166" s="2">
        <f t="shared" si="222"/>
        <v>900.798</v>
      </c>
    </row>
    <row r="7167" spans="1:16" ht="14.25" customHeight="1" x14ac:dyDescent="0.35">
      <c r="A7167" s="2" t="s">
        <v>7198</v>
      </c>
      <c r="B7167" s="2" t="s">
        <v>25</v>
      </c>
      <c r="C7167" s="2" t="s">
        <v>26</v>
      </c>
      <c r="D7167" s="2">
        <v>3958.25</v>
      </c>
      <c r="E7167" s="2">
        <v>0.35</v>
      </c>
      <c r="F7167" s="2">
        <f t="shared" si="223"/>
        <v>1385.3874999999998</v>
      </c>
      <c r="G7167" s="2">
        <v>5</v>
      </c>
      <c r="H7167" s="2" t="str">
        <f>TEXT(Table1[[#This Row],[order_date]],"mmmm")</f>
        <v>March</v>
      </c>
      <c r="I7167" s="3">
        <v>45014</v>
      </c>
      <c r="J7167" s="3">
        <v>45017</v>
      </c>
      <c r="K7167" s="3" t="str">
        <f>TEXT(Table1[[#This Row],[delivery_date]]-Table1[[#This Row],[order_date]],"D")</f>
        <v>3</v>
      </c>
      <c r="L7167" s="2" t="s">
        <v>31</v>
      </c>
      <c r="M7167" s="2" t="s">
        <v>22</v>
      </c>
      <c r="N7167" s="2">
        <v>482.41</v>
      </c>
      <c r="O7167" s="2" t="s">
        <v>34</v>
      </c>
      <c r="P7167" s="2">
        <f t="shared" si="222"/>
        <v>2572.8625000000002</v>
      </c>
    </row>
    <row r="7168" spans="1:16" ht="14.25" customHeight="1" x14ac:dyDescent="0.35">
      <c r="A7168" s="2" t="s">
        <v>7199</v>
      </c>
      <c r="B7168" s="2" t="s">
        <v>13</v>
      </c>
      <c r="C7168" s="2" t="s">
        <v>14</v>
      </c>
      <c r="D7168" s="2">
        <v>1081.19</v>
      </c>
      <c r="E7168" s="2">
        <v>0.18</v>
      </c>
      <c r="F7168" s="2">
        <f t="shared" si="223"/>
        <v>194.61420000000001</v>
      </c>
      <c r="G7168" s="2">
        <v>1</v>
      </c>
      <c r="H7168" s="2" t="str">
        <f>TEXT(Table1[[#This Row],[order_date]],"mmmm")</f>
        <v>January</v>
      </c>
      <c r="I7168" s="3">
        <v>45300</v>
      </c>
      <c r="J7168" s="3">
        <v>45302</v>
      </c>
      <c r="K7168" s="3" t="str">
        <f>TEXT(Table1[[#This Row],[delivery_date]]-Table1[[#This Row],[order_date]],"D")</f>
        <v>2</v>
      </c>
      <c r="L7168" s="2" t="s">
        <v>21</v>
      </c>
      <c r="M7168" s="2" t="s">
        <v>22</v>
      </c>
      <c r="N7168" s="2">
        <v>179.11</v>
      </c>
      <c r="O7168" s="2" t="s">
        <v>17</v>
      </c>
      <c r="P7168" s="2">
        <f t="shared" si="222"/>
        <v>886.57580000000007</v>
      </c>
    </row>
    <row r="7169" spans="1:16" ht="14.25" customHeight="1" x14ac:dyDescent="0.35">
      <c r="A7169" s="2" t="s">
        <v>7200</v>
      </c>
      <c r="B7169" s="2" t="s">
        <v>19</v>
      </c>
      <c r="C7169" s="2" t="s">
        <v>36</v>
      </c>
      <c r="D7169" s="2">
        <v>1676.04</v>
      </c>
      <c r="E7169" s="2">
        <v>0.1</v>
      </c>
      <c r="F7169" s="2">
        <f t="shared" si="223"/>
        <v>167.60400000000001</v>
      </c>
      <c r="G7169" s="2">
        <v>8</v>
      </c>
      <c r="H7169" s="2" t="str">
        <f>TEXT(Table1[[#This Row],[order_date]],"mmmm")</f>
        <v>November</v>
      </c>
      <c r="I7169" s="3">
        <v>45239</v>
      </c>
      <c r="J7169" s="3">
        <v>45246</v>
      </c>
      <c r="K7169" s="3" t="str">
        <f>TEXT(Table1[[#This Row],[delivery_date]]-Table1[[#This Row],[order_date]],"D")</f>
        <v>7</v>
      </c>
      <c r="L7169" s="2" t="s">
        <v>15</v>
      </c>
      <c r="M7169" s="2" t="s">
        <v>22</v>
      </c>
      <c r="N7169" s="2">
        <v>438.42</v>
      </c>
      <c r="O7169" s="2" t="s">
        <v>34</v>
      </c>
      <c r="P7169" s="2">
        <f t="shared" si="222"/>
        <v>1508.4359999999999</v>
      </c>
    </row>
    <row r="7170" spans="1:16" ht="14.25" customHeight="1" x14ac:dyDescent="0.35">
      <c r="A7170" s="2" t="s">
        <v>7201</v>
      </c>
      <c r="B7170" s="2" t="s">
        <v>41</v>
      </c>
      <c r="C7170" s="2" t="s">
        <v>20</v>
      </c>
      <c r="D7170" s="2">
        <v>401</v>
      </c>
      <c r="E7170" s="2">
        <v>0.17</v>
      </c>
      <c r="F7170" s="2">
        <f t="shared" si="223"/>
        <v>68.17</v>
      </c>
      <c r="G7170" s="2">
        <v>2</v>
      </c>
      <c r="H7170" s="2" t="str">
        <f>TEXT(Table1[[#This Row],[order_date]],"mmmm")</f>
        <v>June</v>
      </c>
      <c r="I7170" s="3">
        <v>45449</v>
      </c>
      <c r="J7170" s="3">
        <v>45456</v>
      </c>
      <c r="K7170" s="3" t="str">
        <f>TEXT(Table1[[#This Row],[delivery_date]]-Table1[[#This Row],[order_date]],"D")</f>
        <v>7</v>
      </c>
      <c r="L7170" s="2" t="s">
        <v>31</v>
      </c>
      <c r="M7170" s="2" t="s">
        <v>27</v>
      </c>
      <c r="N7170" s="2">
        <v>72.290000000000006</v>
      </c>
      <c r="O7170" s="2" t="s">
        <v>17</v>
      </c>
      <c r="P7170" s="2">
        <f t="shared" ref="P7170:P7233" si="224">D7170-F7170</f>
        <v>332.83</v>
      </c>
    </row>
    <row r="7171" spans="1:16" ht="14.25" customHeight="1" x14ac:dyDescent="0.35">
      <c r="A7171" s="2" t="s">
        <v>7202</v>
      </c>
      <c r="B7171" s="2" t="s">
        <v>19</v>
      </c>
      <c r="C7171" s="2" t="s">
        <v>14</v>
      </c>
      <c r="D7171" s="2">
        <v>3536.72</v>
      </c>
      <c r="E7171" s="2">
        <v>0.27</v>
      </c>
      <c r="F7171" s="2">
        <f t="shared" ref="F7171:F7234" si="225">D7171*E7171</f>
        <v>954.9144</v>
      </c>
      <c r="G7171" s="2">
        <v>6</v>
      </c>
      <c r="H7171" s="2" t="str">
        <f>TEXT(Table1[[#This Row],[order_date]],"mmmm")</f>
        <v>August</v>
      </c>
      <c r="I7171" s="3">
        <v>45505</v>
      </c>
      <c r="J7171" s="3">
        <v>45510</v>
      </c>
      <c r="K7171" s="3" t="str">
        <f>TEXT(Table1[[#This Row],[delivery_date]]-Table1[[#This Row],[order_date]],"D")</f>
        <v>5</v>
      </c>
      <c r="L7171" s="2" t="s">
        <v>21</v>
      </c>
      <c r="M7171" s="2" t="s">
        <v>27</v>
      </c>
      <c r="N7171" s="2">
        <v>594.5</v>
      </c>
      <c r="O7171" s="2" t="s">
        <v>28</v>
      </c>
      <c r="P7171" s="2">
        <f t="shared" si="224"/>
        <v>2581.8055999999997</v>
      </c>
    </row>
    <row r="7172" spans="1:16" ht="14.25" customHeight="1" x14ac:dyDescent="0.35">
      <c r="A7172" s="2" t="s">
        <v>7203</v>
      </c>
      <c r="B7172" s="2" t="s">
        <v>13</v>
      </c>
      <c r="C7172" s="2" t="s">
        <v>26</v>
      </c>
      <c r="D7172" s="2">
        <v>1448.86</v>
      </c>
      <c r="E7172" s="2">
        <v>0.46</v>
      </c>
      <c r="F7172" s="2">
        <f t="shared" si="225"/>
        <v>666.47559999999999</v>
      </c>
      <c r="G7172" s="2">
        <v>6</v>
      </c>
      <c r="H7172" s="2" t="str">
        <f>TEXT(Table1[[#This Row],[order_date]],"mmmm")</f>
        <v>July</v>
      </c>
      <c r="I7172" s="3">
        <v>45131</v>
      </c>
      <c r="J7172" s="3">
        <v>45134</v>
      </c>
      <c r="K7172" s="3" t="str">
        <f>TEXT(Table1[[#This Row],[delivery_date]]-Table1[[#This Row],[order_date]],"D")</f>
        <v>3</v>
      </c>
      <c r="L7172" s="2" t="s">
        <v>31</v>
      </c>
      <c r="M7172" s="2" t="s">
        <v>22</v>
      </c>
      <c r="N7172" s="2">
        <v>129.56</v>
      </c>
      <c r="O7172" s="2" t="s">
        <v>23</v>
      </c>
      <c r="P7172" s="2">
        <f t="shared" si="224"/>
        <v>782.38439999999991</v>
      </c>
    </row>
    <row r="7173" spans="1:16" ht="14.25" customHeight="1" x14ac:dyDescent="0.35">
      <c r="A7173" s="2" t="s">
        <v>7204</v>
      </c>
      <c r="B7173" s="2" t="s">
        <v>13</v>
      </c>
      <c r="C7173" s="2" t="s">
        <v>33</v>
      </c>
      <c r="D7173" s="2">
        <v>1241.05</v>
      </c>
      <c r="E7173" s="2">
        <v>0.31</v>
      </c>
      <c r="F7173" s="2">
        <f t="shared" si="225"/>
        <v>384.72550000000001</v>
      </c>
      <c r="G7173" s="2">
        <v>4</v>
      </c>
      <c r="H7173" s="2" t="str">
        <f>TEXT(Table1[[#This Row],[order_date]],"mmmm")</f>
        <v>March</v>
      </c>
      <c r="I7173" s="3">
        <v>45012</v>
      </c>
      <c r="J7173" s="3">
        <v>45017</v>
      </c>
      <c r="K7173" s="3" t="str">
        <f>TEXT(Table1[[#This Row],[delivery_date]]-Table1[[#This Row],[order_date]],"D")</f>
        <v>5</v>
      </c>
      <c r="L7173" s="2" t="s">
        <v>31</v>
      </c>
      <c r="M7173" s="2" t="s">
        <v>27</v>
      </c>
      <c r="N7173" s="2">
        <v>292.49</v>
      </c>
      <c r="O7173" s="2" t="s">
        <v>34</v>
      </c>
      <c r="P7173" s="2">
        <f t="shared" si="224"/>
        <v>856.32449999999994</v>
      </c>
    </row>
    <row r="7174" spans="1:16" ht="14.25" customHeight="1" x14ac:dyDescent="0.35">
      <c r="A7174" s="2" t="s">
        <v>7205</v>
      </c>
      <c r="B7174" s="2" t="s">
        <v>19</v>
      </c>
      <c r="C7174" s="2" t="s">
        <v>14</v>
      </c>
      <c r="D7174" s="2">
        <v>1586.46</v>
      </c>
      <c r="E7174" s="2">
        <v>0.3</v>
      </c>
      <c r="F7174" s="2">
        <f t="shared" si="225"/>
        <v>475.93799999999999</v>
      </c>
      <c r="G7174" s="2">
        <v>9</v>
      </c>
      <c r="H7174" s="2" t="str">
        <f>TEXT(Table1[[#This Row],[order_date]],"mmmm")</f>
        <v>February</v>
      </c>
      <c r="I7174" s="3">
        <v>44967</v>
      </c>
      <c r="J7174" s="3">
        <v>44970</v>
      </c>
      <c r="K7174" s="3" t="str">
        <f>TEXT(Table1[[#This Row],[delivery_date]]-Table1[[#This Row],[order_date]],"D")</f>
        <v>3</v>
      </c>
      <c r="L7174" s="2" t="s">
        <v>15</v>
      </c>
      <c r="M7174" s="2" t="s">
        <v>16</v>
      </c>
      <c r="N7174" s="2">
        <v>222.98</v>
      </c>
      <c r="O7174" s="2" t="s">
        <v>28</v>
      </c>
      <c r="P7174" s="2">
        <f t="shared" si="224"/>
        <v>1110.5219999999999</v>
      </c>
    </row>
    <row r="7175" spans="1:16" ht="14.25" customHeight="1" x14ac:dyDescent="0.35">
      <c r="A7175" s="2" t="s">
        <v>7206</v>
      </c>
      <c r="B7175" s="2" t="s">
        <v>13</v>
      </c>
      <c r="C7175" s="2" t="s">
        <v>14</v>
      </c>
      <c r="D7175" s="2">
        <v>4383.24</v>
      </c>
      <c r="E7175" s="2">
        <v>0.05</v>
      </c>
      <c r="F7175" s="2">
        <f t="shared" si="225"/>
        <v>219.16200000000001</v>
      </c>
      <c r="G7175" s="2">
        <v>3</v>
      </c>
      <c r="H7175" s="2" t="str">
        <f>TEXT(Table1[[#This Row],[order_date]],"mmmm")</f>
        <v>September</v>
      </c>
      <c r="I7175" s="3">
        <v>45543</v>
      </c>
      <c r="J7175" s="3">
        <v>45549</v>
      </c>
      <c r="K7175" s="3" t="str">
        <f>TEXT(Table1[[#This Row],[delivery_date]]-Table1[[#This Row],[order_date]],"D")</f>
        <v>6</v>
      </c>
      <c r="L7175" s="2" t="s">
        <v>31</v>
      </c>
      <c r="M7175" s="2" t="s">
        <v>27</v>
      </c>
      <c r="N7175" s="2">
        <v>1046.8599999999999</v>
      </c>
      <c r="O7175" s="2" t="s">
        <v>28</v>
      </c>
      <c r="P7175" s="2">
        <f t="shared" si="224"/>
        <v>4164.0779999999995</v>
      </c>
    </row>
    <row r="7176" spans="1:16" ht="14.25" customHeight="1" x14ac:dyDescent="0.35">
      <c r="A7176" s="2" t="s">
        <v>7207</v>
      </c>
      <c r="B7176" s="2" t="s">
        <v>25</v>
      </c>
      <c r="C7176" s="2" t="s">
        <v>36</v>
      </c>
      <c r="D7176" s="2">
        <v>2638.29</v>
      </c>
      <c r="E7176" s="2">
        <v>0.04</v>
      </c>
      <c r="F7176" s="2">
        <f t="shared" si="225"/>
        <v>105.5316</v>
      </c>
      <c r="G7176" s="2">
        <v>8</v>
      </c>
      <c r="H7176" s="2" t="str">
        <f>TEXT(Table1[[#This Row],[order_date]],"mmmm")</f>
        <v>June</v>
      </c>
      <c r="I7176" s="3">
        <v>45468</v>
      </c>
      <c r="J7176" s="3">
        <v>45470</v>
      </c>
      <c r="K7176" s="3" t="str">
        <f>TEXT(Table1[[#This Row],[delivery_date]]-Table1[[#This Row],[order_date]],"D")</f>
        <v>2</v>
      </c>
      <c r="L7176" s="2" t="s">
        <v>31</v>
      </c>
      <c r="M7176" s="2" t="s">
        <v>27</v>
      </c>
      <c r="N7176" s="2">
        <v>772.03</v>
      </c>
      <c r="O7176" s="2" t="s">
        <v>39</v>
      </c>
      <c r="P7176" s="2">
        <f t="shared" si="224"/>
        <v>2532.7584000000002</v>
      </c>
    </row>
    <row r="7177" spans="1:16" ht="14.25" customHeight="1" x14ac:dyDescent="0.35">
      <c r="A7177" s="2" t="s">
        <v>7208</v>
      </c>
      <c r="B7177" s="2" t="s">
        <v>19</v>
      </c>
      <c r="C7177" s="2" t="s">
        <v>14</v>
      </c>
      <c r="D7177" s="2">
        <v>873.64</v>
      </c>
      <c r="E7177" s="2">
        <v>0.06</v>
      </c>
      <c r="F7177" s="2">
        <f t="shared" si="225"/>
        <v>52.418399999999998</v>
      </c>
      <c r="G7177" s="2">
        <v>2</v>
      </c>
      <c r="H7177" s="2" t="str">
        <f>TEXT(Table1[[#This Row],[order_date]],"mmmm")</f>
        <v>October</v>
      </c>
      <c r="I7177" s="3">
        <v>45207</v>
      </c>
      <c r="J7177" s="3">
        <v>45211</v>
      </c>
      <c r="K7177" s="3" t="str">
        <f>TEXT(Table1[[#This Row],[delivery_date]]-Table1[[#This Row],[order_date]],"D")</f>
        <v>4</v>
      </c>
      <c r="L7177" s="2" t="s">
        <v>21</v>
      </c>
      <c r="M7177" s="2" t="s">
        <v>27</v>
      </c>
      <c r="N7177" s="2">
        <v>63.53</v>
      </c>
      <c r="O7177" s="2" t="s">
        <v>23</v>
      </c>
      <c r="P7177" s="2">
        <f t="shared" si="224"/>
        <v>821.22159999999997</v>
      </c>
    </row>
    <row r="7178" spans="1:16" ht="14.25" customHeight="1" x14ac:dyDescent="0.35">
      <c r="A7178" s="2" t="s">
        <v>7209</v>
      </c>
      <c r="B7178" s="2" t="s">
        <v>41</v>
      </c>
      <c r="C7178" s="2" t="s">
        <v>36</v>
      </c>
      <c r="D7178" s="2">
        <v>3894.96</v>
      </c>
      <c r="E7178" s="2">
        <v>0.05</v>
      </c>
      <c r="F7178" s="2">
        <f t="shared" si="225"/>
        <v>194.74800000000002</v>
      </c>
      <c r="G7178" s="2">
        <v>5</v>
      </c>
      <c r="H7178" s="2" t="str">
        <f>TEXT(Table1[[#This Row],[order_date]],"mmmm")</f>
        <v>September</v>
      </c>
      <c r="I7178" s="3">
        <v>45182</v>
      </c>
      <c r="J7178" s="3">
        <v>45185</v>
      </c>
      <c r="K7178" s="3" t="str">
        <f>TEXT(Table1[[#This Row],[delivery_date]]-Table1[[#This Row],[order_date]],"D")</f>
        <v>3</v>
      </c>
      <c r="L7178" s="2" t="s">
        <v>21</v>
      </c>
      <c r="M7178" s="2" t="s">
        <v>16</v>
      </c>
      <c r="N7178" s="2">
        <v>1034.31</v>
      </c>
      <c r="O7178" s="2" t="s">
        <v>28</v>
      </c>
      <c r="P7178" s="2">
        <f t="shared" si="224"/>
        <v>3700.212</v>
      </c>
    </row>
    <row r="7179" spans="1:16" ht="14.25" customHeight="1" x14ac:dyDescent="0.35">
      <c r="A7179" s="2" t="s">
        <v>7210</v>
      </c>
      <c r="B7179" s="2" t="s">
        <v>19</v>
      </c>
      <c r="C7179" s="2" t="s">
        <v>33</v>
      </c>
      <c r="D7179" s="2">
        <v>1121.42</v>
      </c>
      <c r="E7179" s="2">
        <v>0.28999999999999998</v>
      </c>
      <c r="F7179" s="2">
        <f t="shared" si="225"/>
        <v>325.21179999999998</v>
      </c>
      <c r="G7179" s="2">
        <v>6</v>
      </c>
      <c r="H7179" s="2" t="str">
        <f>TEXT(Table1[[#This Row],[order_date]],"mmmm")</f>
        <v>November</v>
      </c>
      <c r="I7179" s="3">
        <v>45246</v>
      </c>
      <c r="J7179" s="3">
        <v>45250</v>
      </c>
      <c r="K7179" s="3" t="str">
        <f>TEXT(Table1[[#This Row],[delivery_date]]-Table1[[#This Row],[order_date]],"D")</f>
        <v>4</v>
      </c>
      <c r="L7179" s="2" t="s">
        <v>15</v>
      </c>
      <c r="M7179" s="2" t="s">
        <v>22</v>
      </c>
      <c r="N7179" s="2">
        <v>102.89</v>
      </c>
      <c r="O7179" s="2" t="s">
        <v>28</v>
      </c>
      <c r="P7179" s="2">
        <f t="shared" si="224"/>
        <v>796.20820000000003</v>
      </c>
    </row>
    <row r="7180" spans="1:16" ht="14.25" customHeight="1" x14ac:dyDescent="0.35">
      <c r="A7180" s="2" t="s">
        <v>7211</v>
      </c>
      <c r="B7180" s="2" t="s">
        <v>25</v>
      </c>
      <c r="C7180" s="2" t="s">
        <v>20</v>
      </c>
      <c r="D7180" s="2">
        <v>2121.13</v>
      </c>
      <c r="E7180" s="2">
        <v>0.23</v>
      </c>
      <c r="F7180" s="2">
        <f t="shared" si="225"/>
        <v>487.85990000000004</v>
      </c>
      <c r="G7180" s="2">
        <v>2</v>
      </c>
      <c r="H7180" s="2" t="str">
        <f>TEXT(Table1[[#This Row],[order_date]],"mmmm")</f>
        <v>August</v>
      </c>
      <c r="I7180" s="3">
        <v>45143</v>
      </c>
      <c r="J7180" s="3">
        <v>45146</v>
      </c>
      <c r="K7180" s="3" t="str">
        <f>TEXT(Table1[[#This Row],[delivery_date]]-Table1[[#This Row],[order_date]],"D")</f>
        <v>3</v>
      </c>
      <c r="L7180" s="2" t="s">
        <v>15</v>
      </c>
      <c r="M7180" s="2" t="s">
        <v>22</v>
      </c>
      <c r="N7180" s="2">
        <v>566.82000000000005</v>
      </c>
      <c r="O7180" s="2" t="s">
        <v>28</v>
      </c>
      <c r="P7180" s="2">
        <f t="shared" si="224"/>
        <v>1633.2701000000002</v>
      </c>
    </row>
    <row r="7181" spans="1:16" ht="14.25" customHeight="1" x14ac:dyDescent="0.35">
      <c r="A7181" s="2" t="s">
        <v>7212</v>
      </c>
      <c r="B7181" s="2" t="s">
        <v>25</v>
      </c>
      <c r="C7181" s="2" t="s">
        <v>20</v>
      </c>
      <c r="D7181" s="2">
        <v>2883.57</v>
      </c>
      <c r="E7181" s="2">
        <v>0</v>
      </c>
      <c r="F7181" s="2">
        <f t="shared" si="225"/>
        <v>0</v>
      </c>
      <c r="G7181" s="2">
        <v>7</v>
      </c>
      <c r="H7181" s="2" t="str">
        <f>TEXT(Table1[[#This Row],[order_date]],"mmmm")</f>
        <v>April</v>
      </c>
      <c r="I7181" s="3">
        <v>45029</v>
      </c>
      <c r="J7181" s="3">
        <v>45030</v>
      </c>
      <c r="K7181" s="3" t="str">
        <f>TEXT(Table1[[#This Row],[delivery_date]]-Table1[[#This Row],[order_date]],"D")</f>
        <v>1</v>
      </c>
      <c r="L7181" s="2" t="s">
        <v>15</v>
      </c>
      <c r="M7181" s="2" t="s">
        <v>16</v>
      </c>
      <c r="N7181" s="2">
        <v>668.46</v>
      </c>
      <c r="O7181" s="2" t="s">
        <v>34</v>
      </c>
      <c r="P7181" s="2">
        <f t="shared" si="224"/>
        <v>2883.57</v>
      </c>
    </row>
    <row r="7182" spans="1:16" ht="14.25" customHeight="1" x14ac:dyDescent="0.35">
      <c r="A7182" s="2" t="s">
        <v>7213</v>
      </c>
      <c r="B7182" s="2" t="s">
        <v>25</v>
      </c>
      <c r="C7182" s="2" t="s">
        <v>26</v>
      </c>
      <c r="D7182" s="2">
        <v>2963.77</v>
      </c>
      <c r="E7182" s="2">
        <v>0.18</v>
      </c>
      <c r="F7182" s="2">
        <f t="shared" si="225"/>
        <v>533.47860000000003</v>
      </c>
      <c r="G7182" s="2">
        <v>5</v>
      </c>
      <c r="H7182" s="2" t="str">
        <f>TEXT(Table1[[#This Row],[order_date]],"mmmm")</f>
        <v>February</v>
      </c>
      <c r="I7182" s="3">
        <v>45335</v>
      </c>
      <c r="J7182" s="3">
        <v>45337</v>
      </c>
      <c r="K7182" s="3" t="str">
        <f>TEXT(Table1[[#This Row],[delivery_date]]-Table1[[#This Row],[order_date]],"D")</f>
        <v>2</v>
      </c>
      <c r="L7182" s="2" t="s">
        <v>21</v>
      </c>
      <c r="M7182" s="2" t="s">
        <v>27</v>
      </c>
      <c r="N7182" s="2">
        <v>460.79</v>
      </c>
      <c r="O7182" s="2" t="s">
        <v>48</v>
      </c>
      <c r="P7182" s="2">
        <f t="shared" si="224"/>
        <v>2430.2914000000001</v>
      </c>
    </row>
    <row r="7183" spans="1:16" ht="14.25" customHeight="1" x14ac:dyDescent="0.35">
      <c r="A7183" s="2" t="s">
        <v>7214</v>
      </c>
      <c r="B7183" s="2" t="s">
        <v>25</v>
      </c>
      <c r="C7183" s="2" t="s">
        <v>26</v>
      </c>
      <c r="D7183" s="2">
        <v>438.26</v>
      </c>
      <c r="E7183" s="2">
        <v>0.06</v>
      </c>
      <c r="F7183" s="2">
        <f t="shared" si="225"/>
        <v>26.295599999999997</v>
      </c>
      <c r="G7183" s="2">
        <v>4</v>
      </c>
      <c r="H7183" s="2" t="str">
        <f>TEXT(Table1[[#This Row],[order_date]],"mmmm")</f>
        <v>March</v>
      </c>
      <c r="I7183" s="3">
        <v>45376</v>
      </c>
      <c r="J7183" s="3">
        <v>45377</v>
      </c>
      <c r="K7183" s="3" t="str">
        <f>TEXT(Table1[[#This Row],[delivery_date]]-Table1[[#This Row],[order_date]],"D")</f>
        <v>1</v>
      </c>
      <c r="L7183" s="2" t="s">
        <v>31</v>
      </c>
      <c r="M7183" s="2" t="s">
        <v>27</v>
      </c>
      <c r="N7183" s="2">
        <v>71.89</v>
      </c>
      <c r="O7183" s="2" t="s">
        <v>23</v>
      </c>
      <c r="P7183" s="2">
        <f t="shared" si="224"/>
        <v>411.96440000000001</v>
      </c>
    </row>
    <row r="7184" spans="1:16" ht="14.25" customHeight="1" x14ac:dyDescent="0.35">
      <c r="A7184" s="2" t="s">
        <v>7215</v>
      </c>
      <c r="B7184" s="2" t="s">
        <v>25</v>
      </c>
      <c r="C7184" s="2" t="s">
        <v>33</v>
      </c>
      <c r="D7184" s="2">
        <v>4200.34</v>
      </c>
      <c r="E7184" s="2">
        <v>0.49</v>
      </c>
      <c r="F7184" s="2">
        <f t="shared" si="225"/>
        <v>2058.1666</v>
      </c>
      <c r="G7184" s="2">
        <v>4</v>
      </c>
      <c r="H7184" s="2" t="str">
        <f>TEXT(Table1[[#This Row],[order_date]],"mmmm")</f>
        <v>November</v>
      </c>
      <c r="I7184" s="3">
        <v>45600</v>
      </c>
      <c r="J7184" s="3">
        <v>45605</v>
      </c>
      <c r="K7184" s="3" t="str">
        <f>TEXT(Table1[[#This Row],[delivery_date]]-Table1[[#This Row],[order_date]],"D")</f>
        <v>5</v>
      </c>
      <c r="L7184" s="2" t="s">
        <v>21</v>
      </c>
      <c r="M7184" s="2" t="s">
        <v>27</v>
      </c>
      <c r="N7184" s="2">
        <v>515.6</v>
      </c>
      <c r="O7184" s="2" t="s">
        <v>28</v>
      </c>
      <c r="P7184" s="2">
        <f t="shared" si="224"/>
        <v>2142.1734000000001</v>
      </c>
    </row>
    <row r="7185" spans="1:16" ht="14.25" customHeight="1" x14ac:dyDescent="0.35">
      <c r="A7185" s="2" t="s">
        <v>7216</v>
      </c>
      <c r="B7185" s="2" t="s">
        <v>41</v>
      </c>
      <c r="C7185" s="2" t="s">
        <v>20</v>
      </c>
      <c r="D7185" s="2">
        <v>2449.21</v>
      </c>
      <c r="E7185" s="2">
        <v>0.23</v>
      </c>
      <c r="F7185" s="2">
        <f t="shared" si="225"/>
        <v>563.31830000000002</v>
      </c>
      <c r="G7185" s="2">
        <v>2</v>
      </c>
      <c r="H7185" s="2" t="str">
        <f>TEXT(Table1[[#This Row],[order_date]],"mmmm")</f>
        <v>November</v>
      </c>
      <c r="I7185" s="3">
        <v>45624</v>
      </c>
      <c r="J7185" s="3">
        <v>45628</v>
      </c>
      <c r="K7185" s="3" t="str">
        <f>TEXT(Table1[[#This Row],[delivery_date]]-Table1[[#This Row],[order_date]],"D")</f>
        <v>4</v>
      </c>
      <c r="L7185" s="2" t="s">
        <v>31</v>
      </c>
      <c r="M7185" s="2" t="s">
        <v>16</v>
      </c>
      <c r="N7185" s="2">
        <v>550.55999999999995</v>
      </c>
      <c r="O7185" s="2" t="s">
        <v>48</v>
      </c>
      <c r="P7185" s="2">
        <f t="shared" si="224"/>
        <v>1885.8917000000001</v>
      </c>
    </row>
    <row r="7186" spans="1:16" ht="14.25" customHeight="1" x14ac:dyDescent="0.35">
      <c r="A7186" s="2" t="s">
        <v>7217</v>
      </c>
      <c r="B7186" s="2" t="s">
        <v>13</v>
      </c>
      <c r="C7186" s="2" t="s">
        <v>26</v>
      </c>
      <c r="D7186" s="2">
        <v>4947.38</v>
      </c>
      <c r="E7186" s="2">
        <v>0.21</v>
      </c>
      <c r="F7186" s="2">
        <f t="shared" si="225"/>
        <v>1038.9498000000001</v>
      </c>
      <c r="G7186" s="2">
        <v>9</v>
      </c>
      <c r="H7186" s="2" t="str">
        <f>TEXT(Table1[[#This Row],[order_date]],"mmmm")</f>
        <v>September</v>
      </c>
      <c r="I7186" s="3">
        <v>45182</v>
      </c>
      <c r="J7186" s="3">
        <v>45187</v>
      </c>
      <c r="K7186" s="3" t="str">
        <f>TEXT(Table1[[#This Row],[delivery_date]]-Table1[[#This Row],[order_date]],"D")</f>
        <v>5</v>
      </c>
      <c r="L7186" s="2" t="s">
        <v>15</v>
      </c>
      <c r="M7186" s="2" t="s">
        <v>27</v>
      </c>
      <c r="N7186" s="2">
        <v>1356.67</v>
      </c>
      <c r="O7186" s="2" t="s">
        <v>28</v>
      </c>
      <c r="P7186" s="2">
        <f t="shared" si="224"/>
        <v>3908.4301999999998</v>
      </c>
    </row>
    <row r="7187" spans="1:16" ht="14.25" customHeight="1" x14ac:dyDescent="0.35">
      <c r="A7187" s="2" t="s">
        <v>7218</v>
      </c>
      <c r="B7187" s="2" t="s">
        <v>25</v>
      </c>
      <c r="C7187" s="2" t="s">
        <v>14</v>
      </c>
      <c r="D7187" s="2">
        <v>3615.47</v>
      </c>
      <c r="E7187" s="2">
        <v>0.32</v>
      </c>
      <c r="F7187" s="2">
        <f t="shared" si="225"/>
        <v>1156.9503999999999</v>
      </c>
      <c r="G7187" s="2">
        <v>1</v>
      </c>
      <c r="H7187" s="2" t="str">
        <f>TEXT(Table1[[#This Row],[order_date]],"mmmm")</f>
        <v>March</v>
      </c>
      <c r="I7187" s="3">
        <v>45012</v>
      </c>
      <c r="J7187" s="3">
        <v>45018</v>
      </c>
      <c r="K7187" s="3" t="str">
        <f>TEXT(Table1[[#This Row],[delivery_date]]-Table1[[#This Row],[order_date]],"D")</f>
        <v>6</v>
      </c>
      <c r="L7187" s="2" t="s">
        <v>31</v>
      </c>
      <c r="M7187" s="2" t="s">
        <v>16</v>
      </c>
      <c r="N7187" s="2">
        <v>707.58</v>
      </c>
      <c r="O7187" s="2" t="s">
        <v>48</v>
      </c>
      <c r="P7187" s="2">
        <f t="shared" si="224"/>
        <v>2458.5195999999996</v>
      </c>
    </row>
    <row r="7188" spans="1:16" ht="14.25" customHeight="1" x14ac:dyDescent="0.35">
      <c r="A7188" s="2" t="s">
        <v>7219</v>
      </c>
      <c r="B7188" s="2" t="s">
        <v>25</v>
      </c>
      <c r="C7188" s="2" t="s">
        <v>36</v>
      </c>
      <c r="D7188" s="2">
        <v>4963.59</v>
      </c>
      <c r="E7188" s="2">
        <v>0.18</v>
      </c>
      <c r="F7188" s="2">
        <f t="shared" si="225"/>
        <v>893.44619999999998</v>
      </c>
      <c r="G7188" s="2">
        <v>1</v>
      </c>
      <c r="H7188" s="2" t="str">
        <f>TEXT(Table1[[#This Row],[order_date]],"mmmm")</f>
        <v>November</v>
      </c>
      <c r="I7188" s="3">
        <v>45620</v>
      </c>
      <c r="J7188" s="3">
        <v>45627</v>
      </c>
      <c r="K7188" s="3" t="str">
        <f>TEXT(Table1[[#This Row],[delivery_date]]-Table1[[#This Row],[order_date]],"D")</f>
        <v>7</v>
      </c>
      <c r="L7188" s="2" t="s">
        <v>21</v>
      </c>
      <c r="M7188" s="2" t="s">
        <v>27</v>
      </c>
      <c r="N7188" s="2">
        <v>612.84</v>
      </c>
      <c r="O7188" s="2" t="s">
        <v>34</v>
      </c>
      <c r="P7188" s="2">
        <f t="shared" si="224"/>
        <v>4070.1438000000003</v>
      </c>
    </row>
    <row r="7189" spans="1:16" ht="14.25" customHeight="1" x14ac:dyDescent="0.35">
      <c r="A7189" s="2" t="s">
        <v>7220</v>
      </c>
      <c r="B7189" s="2" t="s">
        <v>19</v>
      </c>
      <c r="C7189" s="2" t="s">
        <v>26</v>
      </c>
      <c r="D7189" s="2">
        <v>2322.0300000000002</v>
      </c>
      <c r="E7189" s="2">
        <v>0.36</v>
      </c>
      <c r="F7189" s="2">
        <f t="shared" si="225"/>
        <v>835.93080000000009</v>
      </c>
      <c r="G7189" s="2">
        <v>4</v>
      </c>
      <c r="H7189" s="2" t="str">
        <f>TEXT(Table1[[#This Row],[order_date]],"mmmm")</f>
        <v>September</v>
      </c>
      <c r="I7189" s="3">
        <v>45555</v>
      </c>
      <c r="J7189" s="3">
        <v>45559</v>
      </c>
      <c r="K7189" s="3" t="str">
        <f>TEXT(Table1[[#This Row],[delivery_date]]-Table1[[#This Row],[order_date]],"D")</f>
        <v>4</v>
      </c>
      <c r="L7189" s="2" t="s">
        <v>15</v>
      </c>
      <c r="M7189" s="2" t="s">
        <v>22</v>
      </c>
      <c r="N7189" s="2">
        <v>532.42999999999995</v>
      </c>
      <c r="O7189" s="2" t="s">
        <v>39</v>
      </c>
      <c r="P7189" s="2">
        <f t="shared" si="224"/>
        <v>1486.0992000000001</v>
      </c>
    </row>
    <row r="7190" spans="1:16" ht="14.25" customHeight="1" x14ac:dyDescent="0.35">
      <c r="A7190" s="2" t="s">
        <v>7221</v>
      </c>
      <c r="B7190" s="2" t="s">
        <v>41</v>
      </c>
      <c r="C7190" s="2" t="s">
        <v>33</v>
      </c>
      <c r="D7190" s="2">
        <v>789.83</v>
      </c>
      <c r="E7190" s="2">
        <v>0.45</v>
      </c>
      <c r="F7190" s="2">
        <f t="shared" si="225"/>
        <v>355.42350000000005</v>
      </c>
      <c r="G7190" s="2">
        <v>3</v>
      </c>
      <c r="H7190" s="2" t="str">
        <f>TEXT(Table1[[#This Row],[order_date]],"mmmm")</f>
        <v>September</v>
      </c>
      <c r="I7190" s="3">
        <v>45173</v>
      </c>
      <c r="J7190" s="3">
        <v>45177</v>
      </c>
      <c r="K7190" s="3" t="str">
        <f>TEXT(Table1[[#This Row],[delivery_date]]-Table1[[#This Row],[order_date]],"D")</f>
        <v>4</v>
      </c>
      <c r="L7190" s="2" t="s">
        <v>21</v>
      </c>
      <c r="M7190" s="2" t="s">
        <v>27</v>
      </c>
      <c r="N7190" s="2">
        <v>89.6</v>
      </c>
      <c r="O7190" s="2" t="s">
        <v>17</v>
      </c>
      <c r="P7190" s="2">
        <f t="shared" si="224"/>
        <v>434.40649999999999</v>
      </c>
    </row>
    <row r="7191" spans="1:16" ht="14.25" customHeight="1" x14ac:dyDescent="0.35">
      <c r="A7191" s="2" t="s">
        <v>7222</v>
      </c>
      <c r="B7191" s="2" t="s">
        <v>41</v>
      </c>
      <c r="C7191" s="2" t="s">
        <v>20</v>
      </c>
      <c r="D7191" s="2">
        <v>3663.82</v>
      </c>
      <c r="E7191" s="2">
        <v>0.25</v>
      </c>
      <c r="F7191" s="2">
        <f t="shared" si="225"/>
        <v>915.95500000000004</v>
      </c>
      <c r="G7191" s="2">
        <v>9</v>
      </c>
      <c r="H7191" s="2" t="str">
        <f>TEXT(Table1[[#This Row],[order_date]],"mmmm")</f>
        <v>October</v>
      </c>
      <c r="I7191" s="3">
        <v>45584</v>
      </c>
      <c r="J7191" s="3">
        <v>45586</v>
      </c>
      <c r="K7191" s="3" t="str">
        <f>TEXT(Table1[[#This Row],[delivery_date]]-Table1[[#This Row],[order_date]],"D")</f>
        <v>2</v>
      </c>
      <c r="L7191" s="2" t="s">
        <v>31</v>
      </c>
      <c r="M7191" s="2" t="s">
        <v>16</v>
      </c>
      <c r="N7191" s="2">
        <v>426.62</v>
      </c>
      <c r="O7191" s="2" t="s">
        <v>48</v>
      </c>
      <c r="P7191" s="2">
        <f t="shared" si="224"/>
        <v>2747.8650000000002</v>
      </c>
    </row>
    <row r="7192" spans="1:16" ht="14.25" customHeight="1" x14ac:dyDescent="0.35">
      <c r="A7192" s="2" t="s">
        <v>7223</v>
      </c>
      <c r="B7192" s="2" t="s">
        <v>13</v>
      </c>
      <c r="C7192" s="2" t="s">
        <v>33</v>
      </c>
      <c r="D7192" s="2">
        <v>3911.03</v>
      </c>
      <c r="E7192" s="2">
        <v>0.19</v>
      </c>
      <c r="F7192" s="2">
        <f t="shared" si="225"/>
        <v>743.09570000000008</v>
      </c>
      <c r="G7192" s="2">
        <v>7</v>
      </c>
      <c r="H7192" s="2" t="str">
        <f>TEXT(Table1[[#This Row],[order_date]],"mmmm")</f>
        <v>July</v>
      </c>
      <c r="I7192" s="3">
        <v>45110</v>
      </c>
      <c r="J7192" s="3">
        <v>45115</v>
      </c>
      <c r="K7192" s="3" t="str">
        <f>TEXT(Table1[[#This Row],[delivery_date]]-Table1[[#This Row],[order_date]],"D")</f>
        <v>5</v>
      </c>
      <c r="L7192" s="2" t="s">
        <v>31</v>
      </c>
      <c r="M7192" s="2" t="s">
        <v>22</v>
      </c>
      <c r="N7192" s="2">
        <v>819.25</v>
      </c>
      <c r="O7192" s="2" t="s">
        <v>48</v>
      </c>
      <c r="P7192" s="2">
        <f t="shared" si="224"/>
        <v>3167.9342999999999</v>
      </c>
    </row>
    <row r="7193" spans="1:16" ht="14.25" customHeight="1" x14ac:dyDescent="0.35">
      <c r="A7193" s="2" t="s">
        <v>7224</v>
      </c>
      <c r="B7193" s="2" t="s">
        <v>41</v>
      </c>
      <c r="C7193" s="2" t="s">
        <v>36</v>
      </c>
      <c r="D7193" s="2">
        <v>4278.8900000000003</v>
      </c>
      <c r="E7193" s="2">
        <v>0.26</v>
      </c>
      <c r="F7193" s="2">
        <f t="shared" si="225"/>
        <v>1112.5114000000001</v>
      </c>
      <c r="G7193" s="2">
        <v>2</v>
      </c>
      <c r="H7193" s="2" t="str">
        <f>TEXT(Table1[[#This Row],[order_date]],"mmmm")</f>
        <v>December</v>
      </c>
      <c r="I7193" s="3">
        <v>45640</v>
      </c>
      <c r="J7193" s="3">
        <v>45641</v>
      </c>
      <c r="K7193" s="3" t="str">
        <f>TEXT(Table1[[#This Row],[delivery_date]]-Table1[[#This Row],[order_date]],"D")</f>
        <v>1</v>
      </c>
      <c r="L7193" s="2" t="s">
        <v>15</v>
      </c>
      <c r="M7193" s="2" t="s">
        <v>22</v>
      </c>
      <c r="N7193" s="2">
        <v>315.41000000000003</v>
      </c>
      <c r="O7193" s="2" t="s">
        <v>28</v>
      </c>
      <c r="P7193" s="2">
        <f t="shared" si="224"/>
        <v>3166.3786</v>
      </c>
    </row>
    <row r="7194" spans="1:16" ht="14.25" customHeight="1" x14ac:dyDescent="0.35">
      <c r="A7194" s="2" t="s">
        <v>7225</v>
      </c>
      <c r="B7194" s="2" t="s">
        <v>19</v>
      </c>
      <c r="C7194" s="2" t="s">
        <v>36</v>
      </c>
      <c r="D7194" s="2">
        <v>1577.1</v>
      </c>
      <c r="E7194" s="2">
        <v>0.3</v>
      </c>
      <c r="F7194" s="2">
        <f t="shared" si="225"/>
        <v>473.12999999999994</v>
      </c>
      <c r="G7194" s="2">
        <v>4</v>
      </c>
      <c r="H7194" s="2" t="str">
        <f>TEXT(Table1[[#This Row],[order_date]],"mmmm")</f>
        <v>June</v>
      </c>
      <c r="I7194" s="3">
        <v>45085</v>
      </c>
      <c r="J7194" s="3">
        <v>45086</v>
      </c>
      <c r="K7194" s="3" t="str">
        <f>TEXT(Table1[[#This Row],[delivery_date]]-Table1[[#This Row],[order_date]],"D")</f>
        <v>1</v>
      </c>
      <c r="L7194" s="2" t="s">
        <v>21</v>
      </c>
      <c r="M7194" s="2" t="s">
        <v>22</v>
      </c>
      <c r="N7194" s="2">
        <v>234.97</v>
      </c>
      <c r="O7194" s="2" t="s">
        <v>28</v>
      </c>
      <c r="P7194" s="2">
        <f t="shared" si="224"/>
        <v>1103.97</v>
      </c>
    </row>
    <row r="7195" spans="1:16" ht="14.25" customHeight="1" x14ac:dyDescent="0.35">
      <c r="A7195" s="2" t="s">
        <v>7226</v>
      </c>
      <c r="B7195" s="2" t="s">
        <v>19</v>
      </c>
      <c r="C7195" s="2" t="s">
        <v>33</v>
      </c>
      <c r="D7195" s="2">
        <v>2602.35</v>
      </c>
      <c r="E7195" s="2">
        <v>0.42</v>
      </c>
      <c r="F7195" s="2">
        <f t="shared" si="225"/>
        <v>1092.9869999999999</v>
      </c>
      <c r="G7195" s="2">
        <v>5</v>
      </c>
      <c r="H7195" s="2" t="str">
        <f>TEXT(Table1[[#This Row],[order_date]],"mmmm")</f>
        <v>May</v>
      </c>
      <c r="I7195" s="3">
        <v>45429</v>
      </c>
      <c r="J7195" s="3">
        <v>45433</v>
      </c>
      <c r="K7195" s="3" t="str">
        <f>TEXT(Table1[[#This Row],[delivery_date]]-Table1[[#This Row],[order_date]],"D")</f>
        <v>4</v>
      </c>
      <c r="L7195" s="2" t="s">
        <v>21</v>
      </c>
      <c r="M7195" s="2" t="s">
        <v>16</v>
      </c>
      <c r="N7195" s="2">
        <v>369.75</v>
      </c>
      <c r="O7195" s="2" t="s">
        <v>17</v>
      </c>
      <c r="P7195" s="2">
        <f t="shared" si="224"/>
        <v>1509.3630000000001</v>
      </c>
    </row>
    <row r="7196" spans="1:16" ht="14.25" customHeight="1" x14ac:dyDescent="0.35">
      <c r="A7196" s="2" t="s">
        <v>7227</v>
      </c>
      <c r="B7196" s="2" t="s">
        <v>13</v>
      </c>
      <c r="C7196" s="2" t="s">
        <v>26</v>
      </c>
      <c r="D7196" s="2">
        <v>4301.78</v>
      </c>
      <c r="E7196" s="2">
        <v>0.2</v>
      </c>
      <c r="F7196" s="2">
        <f t="shared" si="225"/>
        <v>860.35599999999999</v>
      </c>
      <c r="G7196" s="2">
        <v>4</v>
      </c>
      <c r="H7196" s="2" t="str">
        <f>TEXT(Table1[[#This Row],[order_date]],"mmmm")</f>
        <v>July</v>
      </c>
      <c r="I7196" s="3">
        <v>45486</v>
      </c>
      <c r="J7196" s="3">
        <v>45490</v>
      </c>
      <c r="K7196" s="3" t="str">
        <f>TEXT(Table1[[#This Row],[delivery_date]]-Table1[[#This Row],[order_date]],"D")</f>
        <v>4</v>
      </c>
      <c r="L7196" s="2" t="s">
        <v>15</v>
      </c>
      <c r="M7196" s="2" t="s">
        <v>27</v>
      </c>
      <c r="N7196" s="2">
        <v>271.99</v>
      </c>
      <c r="O7196" s="2" t="s">
        <v>23</v>
      </c>
      <c r="P7196" s="2">
        <f t="shared" si="224"/>
        <v>3441.424</v>
      </c>
    </row>
    <row r="7197" spans="1:16" ht="14.25" customHeight="1" x14ac:dyDescent="0.35">
      <c r="A7197" s="2" t="s">
        <v>7228</v>
      </c>
      <c r="B7197" s="2" t="s">
        <v>19</v>
      </c>
      <c r="C7197" s="2" t="s">
        <v>26</v>
      </c>
      <c r="D7197" s="2">
        <v>4337.21</v>
      </c>
      <c r="E7197" s="2">
        <v>0.03</v>
      </c>
      <c r="F7197" s="2">
        <f t="shared" si="225"/>
        <v>130.1163</v>
      </c>
      <c r="G7197" s="2">
        <v>4</v>
      </c>
      <c r="H7197" s="2" t="str">
        <f>TEXT(Table1[[#This Row],[order_date]],"mmmm")</f>
        <v>September</v>
      </c>
      <c r="I7197" s="3">
        <v>45562</v>
      </c>
      <c r="J7197" s="3">
        <v>45566</v>
      </c>
      <c r="K7197" s="3" t="str">
        <f>TEXT(Table1[[#This Row],[delivery_date]]-Table1[[#This Row],[order_date]],"D")</f>
        <v>4</v>
      </c>
      <c r="L7197" s="2" t="s">
        <v>31</v>
      </c>
      <c r="M7197" s="2" t="s">
        <v>27</v>
      </c>
      <c r="N7197" s="2">
        <v>1212.28</v>
      </c>
      <c r="O7197" s="2" t="s">
        <v>48</v>
      </c>
      <c r="P7197" s="2">
        <f t="shared" si="224"/>
        <v>4207.0937000000004</v>
      </c>
    </row>
    <row r="7198" spans="1:16" ht="14.25" customHeight="1" x14ac:dyDescent="0.35">
      <c r="A7198" s="2" t="s">
        <v>7229</v>
      </c>
      <c r="B7198" s="2" t="s">
        <v>25</v>
      </c>
      <c r="C7198" s="2" t="s">
        <v>20</v>
      </c>
      <c r="D7198" s="2">
        <v>225.85</v>
      </c>
      <c r="E7198" s="2">
        <v>0.32</v>
      </c>
      <c r="F7198" s="2">
        <f t="shared" si="225"/>
        <v>72.272000000000006</v>
      </c>
      <c r="G7198" s="2">
        <v>4</v>
      </c>
      <c r="H7198" s="2" t="str">
        <f>TEXT(Table1[[#This Row],[order_date]],"mmmm")</f>
        <v>November</v>
      </c>
      <c r="I7198" s="3">
        <v>45600</v>
      </c>
      <c r="J7198" s="3">
        <v>45605</v>
      </c>
      <c r="K7198" s="3" t="str">
        <f>TEXT(Table1[[#This Row],[delivery_date]]-Table1[[#This Row],[order_date]],"D")</f>
        <v>5</v>
      </c>
      <c r="L7198" s="2" t="s">
        <v>31</v>
      </c>
      <c r="M7198" s="2" t="s">
        <v>16</v>
      </c>
      <c r="N7198" s="2">
        <v>64.239999999999995</v>
      </c>
      <c r="O7198" s="2" t="s">
        <v>28</v>
      </c>
      <c r="P7198" s="2">
        <f t="shared" si="224"/>
        <v>153.57799999999997</v>
      </c>
    </row>
    <row r="7199" spans="1:16" ht="14.25" customHeight="1" x14ac:dyDescent="0.35">
      <c r="A7199" s="2" t="s">
        <v>7230</v>
      </c>
      <c r="B7199" s="2" t="s">
        <v>25</v>
      </c>
      <c r="C7199" s="2" t="s">
        <v>20</v>
      </c>
      <c r="D7199" s="2">
        <v>3387.49</v>
      </c>
      <c r="E7199" s="2">
        <v>0.49</v>
      </c>
      <c r="F7199" s="2">
        <f t="shared" si="225"/>
        <v>1659.8700999999999</v>
      </c>
      <c r="G7199" s="2">
        <v>8</v>
      </c>
      <c r="H7199" s="2" t="str">
        <f>TEXT(Table1[[#This Row],[order_date]],"mmmm")</f>
        <v>November</v>
      </c>
      <c r="I7199" s="3">
        <v>45600</v>
      </c>
      <c r="J7199" s="3">
        <v>45607</v>
      </c>
      <c r="K7199" s="3" t="str">
        <f>TEXT(Table1[[#This Row],[delivery_date]]-Table1[[#This Row],[order_date]],"D")</f>
        <v>7</v>
      </c>
      <c r="L7199" s="2" t="s">
        <v>15</v>
      </c>
      <c r="M7199" s="2" t="s">
        <v>27</v>
      </c>
      <c r="N7199" s="2">
        <v>505.84</v>
      </c>
      <c r="O7199" s="2" t="s">
        <v>39</v>
      </c>
      <c r="P7199" s="2">
        <f t="shared" si="224"/>
        <v>1727.6198999999999</v>
      </c>
    </row>
    <row r="7200" spans="1:16" ht="14.25" customHeight="1" x14ac:dyDescent="0.35">
      <c r="A7200" s="2" t="s">
        <v>7231</v>
      </c>
      <c r="B7200" s="2" t="s">
        <v>19</v>
      </c>
      <c r="C7200" s="2" t="s">
        <v>14</v>
      </c>
      <c r="D7200" s="2">
        <v>3048.27</v>
      </c>
      <c r="E7200" s="2">
        <v>0.43</v>
      </c>
      <c r="F7200" s="2">
        <f t="shared" si="225"/>
        <v>1310.7561000000001</v>
      </c>
      <c r="G7200" s="2">
        <v>7</v>
      </c>
      <c r="H7200" s="2" t="str">
        <f>TEXT(Table1[[#This Row],[order_date]],"mmmm")</f>
        <v>August</v>
      </c>
      <c r="I7200" s="3">
        <v>45160</v>
      </c>
      <c r="J7200" s="3">
        <v>45165</v>
      </c>
      <c r="K7200" s="3" t="str">
        <f>TEXT(Table1[[#This Row],[delivery_date]]-Table1[[#This Row],[order_date]],"D")</f>
        <v>5</v>
      </c>
      <c r="L7200" s="2" t="s">
        <v>31</v>
      </c>
      <c r="M7200" s="2" t="s">
        <v>16</v>
      </c>
      <c r="N7200" s="2">
        <v>433.95</v>
      </c>
      <c r="O7200" s="2" t="s">
        <v>28</v>
      </c>
      <c r="P7200" s="2">
        <f t="shared" si="224"/>
        <v>1737.5138999999999</v>
      </c>
    </row>
    <row r="7201" spans="1:16" ht="14.25" customHeight="1" x14ac:dyDescent="0.35">
      <c r="A7201" s="2" t="s">
        <v>7232</v>
      </c>
      <c r="B7201" s="2" t="s">
        <v>13</v>
      </c>
      <c r="C7201" s="2" t="s">
        <v>14</v>
      </c>
      <c r="D7201" s="2">
        <v>508.36</v>
      </c>
      <c r="E7201" s="2">
        <v>0.38</v>
      </c>
      <c r="F7201" s="2">
        <f t="shared" si="225"/>
        <v>193.17680000000001</v>
      </c>
      <c r="G7201" s="2">
        <v>4</v>
      </c>
      <c r="H7201" s="2" t="str">
        <f>TEXT(Table1[[#This Row],[order_date]],"mmmm")</f>
        <v>January</v>
      </c>
      <c r="I7201" s="3">
        <v>45302</v>
      </c>
      <c r="J7201" s="3">
        <v>45305</v>
      </c>
      <c r="K7201" s="3" t="str">
        <f>TEXT(Table1[[#This Row],[delivery_date]]-Table1[[#This Row],[order_date]],"D")</f>
        <v>3</v>
      </c>
      <c r="L7201" s="2" t="s">
        <v>15</v>
      </c>
      <c r="M7201" s="2" t="s">
        <v>27</v>
      </c>
      <c r="N7201" s="2">
        <v>40.869999999999997</v>
      </c>
      <c r="O7201" s="2" t="s">
        <v>28</v>
      </c>
      <c r="P7201" s="2">
        <f t="shared" si="224"/>
        <v>315.1832</v>
      </c>
    </row>
    <row r="7202" spans="1:16" ht="14.25" customHeight="1" x14ac:dyDescent="0.35">
      <c r="A7202" s="2" t="s">
        <v>7233</v>
      </c>
      <c r="B7202" s="2" t="s">
        <v>41</v>
      </c>
      <c r="C7202" s="2" t="s">
        <v>20</v>
      </c>
      <c r="D7202" s="2">
        <v>4657.67</v>
      </c>
      <c r="E7202" s="2">
        <v>0.09</v>
      </c>
      <c r="F7202" s="2">
        <f t="shared" si="225"/>
        <v>419.19029999999998</v>
      </c>
      <c r="G7202" s="2">
        <v>1</v>
      </c>
      <c r="H7202" s="2" t="str">
        <f>TEXT(Table1[[#This Row],[order_date]],"mmmm")</f>
        <v>March</v>
      </c>
      <c r="I7202" s="3">
        <v>44986</v>
      </c>
      <c r="J7202" s="3">
        <v>44993</v>
      </c>
      <c r="K7202" s="3" t="str">
        <f>TEXT(Table1[[#This Row],[delivery_date]]-Table1[[#This Row],[order_date]],"D")</f>
        <v>7</v>
      </c>
      <c r="L7202" s="2" t="s">
        <v>21</v>
      </c>
      <c r="M7202" s="2" t="s">
        <v>22</v>
      </c>
      <c r="N7202" s="2">
        <v>887.91</v>
      </c>
      <c r="O7202" s="2" t="s">
        <v>28</v>
      </c>
      <c r="P7202" s="2">
        <f t="shared" si="224"/>
        <v>4238.4796999999999</v>
      </c>
    </row>
    <row r="7203" spans="1:16" ht="14.25" customHeight="1" x14ac:dyDescent="0.35">
      <c r="A7203" s="2" t="s">
        <v>7234</v>
      </c>
      <c r="B7203" s="2" t="s">
        <v>13</v>
      </c>
      <c r="C7203" s="2" t="s">
        <v>14</v>
      </c>
      <c r="D7203" s="2">
        <v>2282.3200000000002</v>
      </c>
      <c r="E7203" s="2">
        <v>0.37</v>
      </c>
      <c r="F7203" s="2">
        <f t="shared" si="225"/>
        <v>844.4584000000001</v>
      </c>
      <c r="G7203" s="2">
        <v>6</v>
      </c>
      <c r="H7203" s="2" t="str">
        <f>TEXT(Table1[[#This Row],[order_date]],"mmmm")</f>
        <v>August</v>
      </c>
      <c r="I7203" s="3">
        <v>45514</v>
      </c>
      <c r="J7203" s="3">
        <v>45515</v>
      </c>
      <c r="K7203" s="3" t="str">
        <f>TEXT(Table1[[#This Row],[delivery_date]]-Table1[[#This Row],[order_date]],"D")</f>
        <v>1</v>
      </c>
      <c r="L7203" s="2" t="s">
        <v>31</v>
      </c>
      <c r="M7203" s="2" t="s">
        <v>22</v>
      </c>
      <c r="N7203" s="2">
        <v>312.47000000000003</v>
      </c>
      <c r="O7203" s="2" t="s">
        <v>34</v>
      </c>
      <c r="P7203" s="2">
        <f t="shared" si="224"/>
        <v>1437.8616000000002</v>
      </c>
    </row>
    <row r="7204" spans="1:16" ht="14.25" customHeight="1" x14ac:dyDescent="0.35">
      <c r="A7204" s="2" t="s">
        <v>7235</v>
      </c>
      <c r="B7204" s="2" t="s">
        <v>41</v>
      </c>
      <c r="C7204" s="2" t="s">
        <v>33</v>
      </c>
      <c r="D7204" s="2">
        <v>3403.86</v>
      </c>
      <c r="E7204" s="2">
        <v>0.04</v>
      </c>
      <c r="F7204" s="2">
        <f t="shared" si="225"/>
        <v>136.15440000000001</v>
      </c>
      <c r="G7204" s="2">
        <v>5</v>
      </c>
      <c r="H7204" s="2" t="str">
        <f>TEXT(Table1[[#This Row],[order_date]],"mmmm")</f>
        <v>February</v>
      </c>
      <c r="I7204" s="3">
        <v>45347</v>
      </c>
      <c r="J7204" s="3">
        <v>45351</v>
      </c>
      <c r="K7204" s="3" t="str">
        <f>TEXT(Table1[[#This Row],[delivery_date]]-Table1[[#This Row],[order_date]],"D")</f>
        <v>4</v>
      </c>
      <c r="L7204" s="2" t="s">
        <v>15</v>
      </c>
      <c r="M7204" s="2" t="s">
        <v>16</v>
      </c>
      <c r="N7204" s="2">
        <v>887.44</v>
      </c>
      <c r="O7204" s="2" t="s">
        <v>48</v>
      </c>
      <c r="P7204" s="2">
        <f t="shared" si="224"/>
        <v>3267.7056000000002</v>
      </c>
    </row>
    <row r="7205" spans="1:16" ht="14.25" customHeight="1" x14ac:dyDescent="0.35">
      <c r="A7205" s="2" t="s">
        <v>7236</v>
      </c>
      <c r="B7205" s="2" t="s">
        <v>19</v>
      </c>
      <c r="C7205" s="2" t="s">
        <v>26</v>
      </c>
      <c r="D7205" s="2">
        <v>4425.71</v>
      </c>
      <c r="E7205" s="2">
        <v>0.25</v>
      </c>
      <c r="F7205" s="2">
        <f t="shared" si="225"/>
        <v>1106.4275</v>
      </c>
      <c r="G7205" s="2">
        <v>5</v>
      </c>
      <c r="H7205" s="2" t="str">
        <f>TEXT(Table1[[#This Row],[order_date]],"mmmm")</f>
        <v>July</v>
      </c>
      <c r="I7205" s="3">
        <v>45478</v>
      </c>
      <c r="J7205" s="3">
        <v>45483</v>
      </c>
      <c r="K7205" s="3" t="str">
        <f>TEXT(Table1[[#This Row],[delivery_date]]-Table1[[#This Row],[order_date]],"D")</f>
        <v>5</v>
      </c>
      <c r="L7205" s="2" t="s">
        <v>15</v>
      </c>
      <c r="M7205" s="2" t="s">
        <v>16</v>
      </c>
      <c r="N7205" s="2">
        <v>1032.42</v>
      </c>
      <c r="O7205" s="2" t="s">
        <v>48</v>
      </c>
      <c r="P7205" s="2">
        <f t="shared" si="224"/>
        <v>3319.2825000000003</v>
      </c>
    </row>
    <row r="7206" spans="1:16" ht="14.25" customHeight="1" x14ac:dyDescent="0.35">
      <c r="A7206" s="2" t="s">
        <v>7237</v>
      </c>
      <c r="B7206" s="2" t="s">
        <v>19</v>
      </c>
      <c r="C7206" s="2" t="s">
        <v>14</v>
      </c>
      <c r="D7206" s="2">
        <v>737.59</v>
      </c>
      <c r="E7206" s="2">
        <v>0.19</v>
      </c>
      <c r="F7206" s="2">
        <f t="shared" si="225"/>
        <v>140.1421</v>
      </c>
      <c r="G7206" s="2">
        <v>6</v>
      </c>
      <c r="H7206" s="2" t="str">
        <f>TEXT(Table1[[#This Row],[order_date]],"mmmm")</f>
        <v>October</v>
      </c>
      <c r="I7206" s="3">
        <v>45583</v>
      </c>
      <c r="J7206" s="3">
        <v>45590</v>
      </c>
      <c r="K7206" s="3" t="str">
        <f>TEXT(Table1[[#This Row],[delivery_date]]-Table1[[#This Row],[order_date]],"D")</f>
        <v>7</v>
      </c>
      <c r="L7206" s="2" t="s">
        <v>31</v>
      </c>
      <c r="M7206" s="2" t="s">
        <v>16</v>
      </c>
      <c r="N7206" s="2">
        <v>59.6</v>
      </c>
      <c r="O7206" s="2" t="s">
        <v>39</v>
      </c>
      <c r="P7206" s="2">
        <f t="shared" si="224"/>
        <v>597.4479</v>
      </c>
    </row>
    <row r="7207" spans="1:16" ht="14.25" customHeight="1" x14ac:dyDescent="0.35">
      <c r="A7207" s="2" t="s">
        <v>7238</v>
      </c>
      <c r="B7207" s="2" t="s">
        <v>25</v>
      </c>
      <c r="C7207" s="2" t="s">
        <v>14</v>
      </c>
      <c r="D7207" s="2">
        <v>4293.63</v>
      </c>
      <c r="E7207" s="2">
        <v>0.45</v>
      </c>
      <c r="F7207" s="2">
        <f t="shared" si="225"/>
        <v>1932.1335000000001</v>
      </c>
      <c r="G7207" s="2">
        <v>8</v>
      </c>
      <c r="H7207" s="2" t="str">
        <f>TEXT(Table1[[#This Row],[order_date]],"mmmm")</f>
        <v>June</v>
      </c>
      <c r="I7207" s="3">
        <v>45095</v>
      </c>
      <c r="J7207" s="3">
        <v>45098</v>
      </c>
      <c r="K7207" s="3" t="str">
        <f>TEXT(Table1[[#This Row],[delivery_date]]-Table1[[#This Row],[order_date]],"D")</f>
        <v>3</v>
      </c>
      <c r="L7207" s="2" t="s">
        <v>15</v>
      </c>
      <c r="M7207" s="2" t="s">
        <v>22</v>
      </c>
      <c r="N7207" s="2">
        <v>445</v>
      </c>
      <c r="O7207" s="2" t="s">
        <v>23</v>
      </c>
      <c r="P7207" s="2">
        <f t="shared" si="224"/>
        <v>2361.4965000000002</v>
      </c>
    </row>
    <row r="7208" spans="1:16" ht="14.25" customHeight="1" x14ac:dyDescent="0.35">
      <c r="A7208" s="2" t="s">
        <v>7239</v>
      </c>
      <c r="B7208" s="2" t="s">
        <v>41</v>
      </c>
      <c r="C7208" s="2" t="s">
        <v>33</v>
      </c>
      <c r="D7208" s="2">
        <v>3649.1</v>
      </c>
      <c r="E7208" s="2">
        <v>0.08</v>
      </c>
      <c r="F7208" s="2">
        <f t="shared" si="225"/>
        <v>291.928</v>
      </c>
      <c r="G7208" s="2">
        <v>6</v>
      </c>
      <c r="H7208" s="2" t="str">
        <f>TEXT(Table1[[#This Row],[order_date]],"mmmm")</f>
        <v>June</v>
      </c>
      <c r="I7208" s="3">
        <v>45100</v>
      </c>
      <c r="J7208" s="3">
        <v>45104</v>
      </c>
      <c r="K7208" s="3" t="str">
        <f>TEXT(Table1[[#This Row],[delivery_date]]-Table1[[#This Row],[order_date]],"D")</f>
        <v>4</v>
      </c>
      <c r="L7208" s="2" t="s">
        <v>15</v>
      </c>
      <c r="M7208" s="2" t="s">
        <v>27</v>
      </c>
      <c r="N7208" s="2">
        <v>290.2</v>
      </c>
      <c r="O7208" s="2" t="s">
        <v>39</v>
      </c>
      <c r="P7208" s="2">
        <f t="shared" si="224"/>
        <v>3357.172</v>
      </c>
    </row>
    <row r="7209" spans="1:16" ht="14.25" customHeight="1" x14ac:dyDescent="0.35">
      <c r="A7209" s="2" t="s">
        <v>7240</v>
      </c>
      <c r="B7209" s="2" t="s">
        <v>13</v>
      </c>
      <c r="C7209" s="2" t="s">
        <v>36</v>
      </c>
      <c r="D7209" s="2">
        <v>4214</v>
      </c>
      <c r="E7209" s="2">
        <v>0.39</v>
      </c>
      <c r="F7209" s="2">
        <f t="shared" si="225"/>
        <v>1643.46</v>
      </c>
      <c r="G7209" s="2">
        <v>6</v>
      </c>
      <c r="H7209" s="2" t="str">
        <f>TEXT(Table1[[#This Row],[order_date]],"mmmm")</f>
        <v>March</v>
      </c>
      <c r="I7209" s="3">
        <v>44998</v>
      </c>
      <c r="J7209" s="3">
        <v>44999</v>
      </c>
      <c r="K7209" s="3" t="str">
        <f>TEXT(Table1[[#This Row],[delivery_date]]-Table1[[#This Row],[order_date]],"D")</f>
        <v>1</v>
      </c>
      <c r="L7209" s="2" t="s">
        <v>15</v>
      </c>
      <c r="M7209" s="2" t="s">
        <v>16</v>
      </c>
      <c r="N7209" s="2">
        <v>353.64</v>
      </c>
      <c r="O7209" s="2" t="s">
        <v>39</v>
      </c>
      <c r="P7209" s="2">
        <f t="shared" si="224"/>
        <v>2570.54</v>
      </c>
    </row>
    <row r="7210" spans="1:16" ht="14.25" customHeight="1" x14ac:dyDescent="0.35">
      <c r="A7210" s="2" t="s">
        <v>7241</v>
      </c>
      <c r="B7210" s="2" t="s">
        <v>19</v>
      </c>
      <c r="C7210" s="2" t="s">
        <v>20</v>
      </c>
      <c r="D7210" s="2">
        <v>2524.69</v>
      </c>
      <c r="E7210" s="2">
        <v>0.02</v>
      </c>
      <c r="F7210" s="2">
        <f t="shared" si="225"/>
        <v>50.4938</v>
      </c>
      <c r="G7210" s="2">
        <v>7</v>
      </c>
      <c r="H7210" s="2" t="str">
        <f>TEXT(Table1[[#This Row],[order_date]],"mmmm")</f>
        <v>May</v>
      </c>
      <c r="I7210" s="3">
        <v>45065</v>
      </c>
      <c r="J7210" s="3">
        <v>45071</v>
      </c>
      <c r="K7210" s="3" t="str">
        <f>TEXT(Table1[[#This Row],[delivery_date]]-Table1[[#This Row],[order_date]],"D")</f>
        <v>6</v>
      </c>
      <c r="L7210" s="2" t="s">
        <v>21</v>
      </c>
      <c r="M7210" s="2" t="s">
        <v>16</v>
      </c>
      <c r="N7210" s="2">
        <v>168.47</v>
      </c>
      <c r="O7210" s="2" t="s">
        <v>28</v>
      </c>
      <c r="P7210" s="2">
        <f t="shared" si="224"/>
        <v>2474.1961999999999</v>
      </c>
    </row>
    <row r="7211" spans="1:16" ht="14.25" customHeight="1" x14ac:dyDescent="0.35">
      <c r="A7211" s="2" t="s">
        <v>7242</v>
      </c>
      <c r="B7211" s="2" t="s">
        <v>13</v>
      </c>
      <c r="C7211" s="2" t="s">
        <v>33</v>
      </c>
      <c r="D7211" s="2">
        <v>264.08</v>
      </c>
      <c r="E7211" s="2">
        <v>0.35</v>
      </c>
      <c r="F7211" s="2">
        <f t="shared" si="225"/>
        <v>92.427999999999983</v>
      </c>
      <c r="G7211" s="2">
        <v>8</v>
      </c>
      <c r="H7211" s="2" t="str">
        <f>TEXT(Table1[[#This Row],[order_date]],"mmmm")</f>
        <v>July</v>
      </c>
      <c r="I7211" s="3">
        <v>45478</v>
      </c>
      <c r="J7211" s="3">
        <v>45483</v>
      </c>
      <c r="K7211" s="3" t="str">
        <f>TEXT(Table1[[#This Row],[delivery_date]]-Table1[[#This Row],[order_date]],"D")</f>
        <v>5</v>
      </c>
      <c r="L7211" s="2" t="s">
        <v>15</v>
      </c>
      <c r="M7211" s="2" t="s">
        <v>22</v>
      </c>
      <c r="N7211" s="2">
        <v>37.369999999999997</v>
      </c>
      <c r="O7211" s="2" t="s">
        <v>28</v>
      </c>
      <c r="P7211" s="2">
        <f t="shared" si="224"/>
        <v>171.65199999999999</v>
      </c>
    </row>
    <row r="7212" spans="1:16" ht="14.25" customHeight="1" x14ac:dyDescent="0.35">
      <c r="A7212" s="2" t="s">
        <v>7243</v>
      </c>
      <c r="B7212" s="2" t="s">
        <v>25</v>
      </c>
      <c r="C7212" s="2" t="s">
        <v>36</v>
      </c>
      <c r="D7212" s="2">
        <v>3385.53</v>
      </c>
      <c r="E7212" s="2">
        <v>0.15</v>
      </c>
      <c r="F7212" s="2">
        <f t="shared" si="225"/>
        <v>507.8295</v>
      </c>
      <c r="G7212" s="2">
        <v>4</v>
      </c>
      <c r="H7212" s="2" t="str">
        <f>TEXT(Table1[[#This Row],[order_date]],"mmmm")</f>
        <v>June</v>
      </c>
      <c r="I7212" s="3">
        <v>45100</v>
      </c>
      <c r="J7212" s="3">
        <v>45104</v>
      </c>
      <c r="K7212" s="3" t="str">
        <f>TEXT(Table1[[#This Row],[delivery_date]]-Table1[[#This Row],[order_date]],"D")</f>
        <v>4</v>
      </c>
      <c r="L7212" s="2" t="s">
        <v>15</v>
      </c>
      <c r="M7212" s="2" t="s">
        <v>22</v>
      </c>
      <c r="N7212" s="2">
        <v>682.07</v>
      </c>
      <c r="O7212" s="2" t="s">
        <v>39</v>
      </c>
      <c r="P7212" s="2">
        <f t="shared" si="224"/>
        <v>2877.7005000000004</v>
      </c>
    </row>
    <row r="7213" spans="1:16" ht="14.25" customHeight="1" x14ac:dyDescent="0.35">
      <c r="A7213" s="2" t="s">
        <v>7244</v>
      </c>
      <c r="B7213" s="2" t="s">
        <v>41</v>
      </c>
      <c r="C7213" s="2" t="s">
        <v>33</v>
      </c>
      <c r="D7213" s="2">
        <v>1935.21</v>
      </c>
      <c r="E7213" s="2">
        <v>0.49</v>
      </c>
      <c r="F7213" s="2">
        <f t="shared" si="225"/>
        <v>948.25289999999995</v>
      </c>
      <c r="G7213" s="2">
        <v>7</v>
      </c>
      <c r="H7213" s="2" t="str">
        <f>TEXT(Table1[[#This Row],[order_date]],"mmmm")</f>
        <v>March</v>
      </c>
      <c r="I7213" s="3">
        <v>44991</v>
      </c>
      <c r="J7213" s="3">
        <v>44993</v>
      </c>
      <c r="K7213" s="3" t="str">
        <f>TEXT(Table1[[#This Row],[delivery_date]]-Table1[[#This Row],[order_date]],"D")</f>
        <v>2</v>
      </c>
      <c r="L7213" s="2" t="s">
        <v>21</v>
      </c>
      <c r="M7213" s="2" t="s">
        <v>16</v>
      </c>
      <c r="N7213" s="2">
        <v>562.71</v>
      </c>
      <c r="O7213" s="2" t="s">
        <v>48</v>
      </c>
      <c r="P7213" s="2">
        <f t="shared" si="224"/>
        <v>986.95710000000008</v>
      </c>
    </row>
    <row r="7214" spans="1:16" ht="14.25" customHeight="1" x14ac:dyDescent="0.35">
      <c r="A7214" s="2" t="s">
        <v>7245</v>
      </c>
      <c r="B7214" s="2" t="s">
        <v>41</v>
      </c>
      <c r="C7214" s="2" t="s">
        <v>26</v>
      </c>
      <c r="D7214" s="2">
        <v>2071.84</v>
      </c>
      <c r="E7214" s="2">
        <v>0.34</v>
      </c>
      <c r="F7214" s="2">
        <f t="shared" si="225"/>
        <v>704.42560000000014</v>
      </c>
      <c r="G7214" s="2">
        <v>8</v>
      </c>
      <c r="H7214" s="2" t="str">
        <f>TEXT(Table1[[#This Row],[order_date]],"mmmm")</f>
        <v>February</v>
      </c>
      <c r="I7214" s="3">
        <v>44958</v>
      </c>
      <c r="J7214" s="3">
        <v>44965</v>
      </c>
      <c r="K7214" s="3" t="str">
        <f>TEXT(Table1[[#This Row],[delivery_date]]-Table1[[#This Row],[order_date]],"D")</f>
        <v>7</v>
      </c>
      <c r="L7214" s="2" t="s">
        <v>31</v>
      </c>
      <c r="M7214" s="2" t="s">
        <v>22</v>
      </c>
      <c r="N7214" s="2">
        <v>323.37</v>
      </c>
      <c r="O7214" s="2" t="s">
        <v>17</v>
      </c>
      <c r="P7214" s="2">
        <f t="shared" si="224"/>
        <v>1367.4144000000001</v>
      </c>
    </row>
    <row r="7215" spans="1:16" ht="14.25" customHeight="1" x14ac:dyDescent="0.35">
      <c r="A7215" s="2" t="s">
        <v>7246</v>
      </c>
      <c r="B7215" s="2" t="s">
        <v>19</v>
      </c>
      <c r="C7215" s="2" t="s">
        <v>33</v>
      </c>
      <c r="D7215" s="2">
        <v>2262.1799999999998</v>
      </c>
      <c r="E7215" s="2">
        <v>0.15</v>
      </c>
      <c r="F7215" s="2">
        <f t="shared" si="225"/>
        <v>339.32699999999994</v>
      </c>
      <c r="G7215" s="2">
        <v>6</v>
      </c>
      <c r="H7215" s="2" t="str">
        <f>TEXT(Table1[[#This Row],[order_date]],"mmmm")</f>
        <v>September</v>
      </c>
      <c r="I7215" s="3">
        <v>45546</v>
      </c>
      <c r="J7215" s="3">
        <v>45548</v>
      </c>
      <c r="K7215" s="3" t="str">
        <f>TEXT(Table1[[#This Row],[delivery_date]]-Table1[[#This Row],[order_date]],"D")</f>
        <v>2</v>
      </c>
      <c r="L7215" s="2" t="s">
        <v>15</v>
      </c>
      <c r="M7215" s="2" t="s">
        <v>22</v>
      </c>
      <c r="N7215" s="2">
        <v>651.41999999999996</v>
      </c>
      <c r="O7215" s="2" t="s">
        <v>23</v>
      </c>
      <c r="P7215" s="2">
        <f t="shared" si="224"/>
        <v>1922.8529999999998</v>
      </c>
    </row>
    <row r="7216" spans="1:16" ht="14.25" customHeight="1" x14ac:dyDescent="0.35">
      <c r="A7216" s="2" t="s">
        <v>7247</v>
      </c>
      <c r="B7216" s="2" t="s">
        <v>41</v>
      </c>
      <c r="C7216" s="2" t="s">
        <v>33</v>
      </c>
      <c r="D7216" s="2">
        <v>2515.2600000000002</v>
      </c>
      <c r="E7216" s="2">
        <v>0.12</v>
      </c>
      <c r="F7216" s="2">
        <f t="shared" si="225"/>
        <v>301.83120000000002</v>
      </c>
      <c r="G7216" s="2">
        <v>9</v>
      </c>
      <c r="H7216" s="2" t="str">
        <f>TEXT(Table1[[#This Row],[order_date]],"mmmm")</f>
        <v>November</v>
      </c>
      <c r="I7216" s="3">
        <v>45618</v>
      </c>
      <c r="J7216" s="3">
        <v>45619</v>
      </c>
      <c r="K7216" s="3" t="str">
        <f>TEXT(Table1[[#This Row],[delivery_date]]-Table1[[#This Row],[order_date]],"D")</f>
        <v>1</v>
      </c>
      <c r="L7216" s="2" t="s">
        <v>15</v>
      </c>
      <c r="M7216" s="2" t="s">
        <v>27</v>
      </c>
      <c r="N7216" s="2">
        <v>185.52</v>
      </c>
      <c r="O7216" s="2" t="s">
        <v>23</v>
      </c>
      <c r="P7216" s="2">
        <f t="shared" si="224"/>
        <v>2213.4288000000001</v>
      </c>
    </row>
    <row r="7217" spans="1:16" ht="14.25" customHeight="1" x14ac:dyDescent="0.35">
      <c r="A7217" s="2" t="s">
        <v>7248</v>
      </c>
      <c r="B7217" s="2" t="s">
        <v>19</v>
      </c>
      <c r="C7217" s="2" t="s">
        <v>26</v>
      </c>
      <c r="D7217" s="2">
        <v>3343.48</v>
      </c>
      <c r="E7217" s="2">
        <v>0.32</v>
      </c>
      <c r="F7217" s="2">
        <f t="shared" si="225"/>
        <v>1069.9136000000001</v>
      </c>
      <c r="G7217" s="2">
        <v>6</v>
      </c>
      <c r="H7217" s="2" t="str">
        <f>TEXT(Table1[[#This Row],[order_date]],"mmmm")</f>
        <v>December</v>
      </c>
      <c r="I7217" s="3">
        <v>45290</v>
      </c>
      <c r="J7217" s="3">
        <v>45293</v>
      </c>
      <c r="K7217" s="3" t="str">
        <f>TEXT(Table1[[#This Row],[delivery_date]]-Table1[[#This Row],[order_date]],"D")</f>
        <v>3</v>
      </c>
      <c r="L7217" s="2" t="s">
        <v>21</v>
      </c>
      <c r="M7217" s="2" t="s">
        <v>27</v>
      </c>
      <c r="N7217" s="2">
        <v>303.62</v>
      </c>
      <c r="O7217" s="2" t="s">
        <v>48</v>
      </c>
      <c r="P7217" s="2">
        <f t="shared" si="224"/>
        <v>2273.5663999999997</v>
      </c>
    </row>
    <row r="7218" spans="1:16" ht="14.25" customHeight="1" x14ac:dyDescent="0.35">
      <c r="A7218" s="2" t="s">
        <v>7249</v>
      </c>
      <c r="B7218" s="2" t="s">
        <v>25</v>
      </c>
      <c r="C7218" s="2" t="s">
        <v>20</v>
      </c>
      <c r="D7218" s="2">
        <v>3661.2</v>
      </c>
      <c r="E7218" s="2">
        <v>0.14000000000000001</v>
      </c>
      <c r="F7218" s="2">
        <f t="shared" si="225"/>
        <v>512.56799999999998</v>
      </c>
      <c r="G7218" s="2">
        <v>4</v>
      </c>
      <c r="H7218" s="2" t="str">
        <f>TEXT(Table1[[#This Row],[order_date]],"mmmm")</f>
        <v>September</v>
      </c>
      <c r="I7218" s="3">
        <v>45553</v>
      </c>
      <c r="J7218" s="3">
        <v>45556</v>
      </c>
      <c r="K7218" s="3" t="str">
        <f>TEXT(Table1[[#This Row],[delivery_date]]-Table1[[#This Row],[order_date]],"D")</f>
        <v>3</v>
      </c>
      <c r="L7218" s="2" t="s">
        <v>15</v>
      </c>
      <c r="M7218" s="2" t="s">
        <v>16</v>
      </c>
      <c r="N7218" s="2">
        <v>550.98</v>
      </c>
      <c r="O7218" s="2" t="s">
        <v>28</v>
      </c>
      <c r="P7218" s="2">
        <f t="shared" si="224"/>
        <v>3148.6319999999996</v>
      </c>
    </row>
    <row r="7219" spans="1:16" ht="14.25" customHeight="1" x14ac:dyDescent="0.35">
      <c r="A7219" s="2" t="s">
        <v>7250</v>
      </c>
      <c r="B7219" s="2" t="s">
        <v>41</v>
      </c>
      <c r="C7219" s="2" t="s">
        <v>36</v>
      </c>
      <c r="D7219" s="2">
        <v>3906.53</v>
      </c>
      <c r="E7219" s="2">
        <v>0.09</v>
      </c>
      <c r="F7219" s="2">
        <f t="shared" si="225"/>
        <v>351.58769999999998</v>
      </c>
      <c r="G7219" s="2">
        <v>6</v>
      </c>
      <c r="H7219" s="2" t="str">
        <f>TEXT(Table1[[#This Row],[order_date]],"mmmm")</f>
        <v>March</v>
      </c>
      <c r="I7219" s="3">
        <v>45369</v>
      </c>
      <c r="J7219" s="3">
        <v>45376</v>
      </c>
      <c r="K7219" s="3" t="str">
        <f>TEXT(Table1[[#This Row],[delivery_date]]-Table1[[#This Row],[order_date]],"D")</f>
        <v>7</v>
      </c>
      <c r="L7219" s="2" t="s">
        <v>21</v>
      </c>
      <c r="M7219" s="2" t="s">
        <v>22</v>
      </c>
      <c r="N7219" s="2">
        <v>579.78</v>
      </c>
      <c r="O7219" s="2" t="s">
        <v>23</v>
      </c>
      <c r="P7219" s="2">
        <f t="shared" si="224"/>
        <v>3554.9423000000002</v>
      </c>
    </row>
    <row r="7220" spans="1:16" ht="14.25" customHeight="1" x14ac:dyDescent="0.35">
      <c r="A7220" s="2" t="s">
        <v>7251</v>
      </c>
      <c r="B7220" s="2" t="s">
        <v>19</v>
      </c>
      <c r="C7220" s="2" t="s">
        <v>14</v>
      </c>
      <c r="D7220" s="2">
        <v>3390.87</v>
      </c>
      <c r="E7220" s="2">
        <v>0.32</v>
      </c>
      <c r="F7220" s="2">
        <f t="shared" si="225"/>
        <v>1085.0783999999999</v>
      </c>
      <c r="G7220" s="2">
        <v>2</v>
      </c>
      <c r="H7220" s="2" t="str">
        <f>TEXT(Table1[[#This Row],[order_date]],"mmmm")</f>
        <v>May</v>
      </c>
      <c r="I7220" s="3">
        <v>45057</v>
      </c>
      <c r="J7220" s="3">
        <v>45063</v>
      </c>
      <c r="K7220" s="3" t="str">
        <f>TEXT(Table1[[#This Row],[delivery_date]]-Table1[[#This Row],[order_date]],"D")</f>
        <v>6</v>
      </c>
      <c r="L7220" s="2" t="s">
        <v>21</v>
      </c>
      <c r="M7220" s="2" t="s">
        <v>27</v>
      </c>
      <c r="N7220" s="2">
        <v>184.19</v>
      </c>
      <c r="O7220" s="2" t="s">
        <v>39</v>
      </c>
      <c r="P7220" s="2">
        <f t="shared" si="224"/>
        <v>2305.7916</v>
      </c>
    </row>
    <row r="7221" spans="1:16" ht="14.25" customHeight="1" x14ac:dyDescent="0.35">
      <c r="A7221" s="2" t="s">
        <v>7252</v>
      </c>
      <c r="B7221" s="2" t="s">
        <v>13</v>
      </c>
      <c r="C7221" s="2" t="s">
        <v>20</v>
      </c>
      <c r="D7221" s="2">
        <v>4037.05</v>
      </c>
      <c r="E7221" s="2">
        <v>0.36</v>
      </c>
      <c r="F7221" s="2">
        <f t="shared" si="225"/>
        <v>1453.338</v>
      </c>
      <c r="G7221" s="2">
        <v>8</v>
      </c>
      <c r="H7221" s="2" t="str">
        <f>TEXT(Table1[[#This Row],[order_date]],"mmmm")</f>
        <v>September</v>
      </c>
      <c r="I7221" s="3">
        <v>45176</v>
      </c>
      <c r="J7221" s="3">
        <v>45178</v>
      </c>
      <c r="K7221" s="3" t="str">
        <f>TEXT(Table1[[#This Row],[delivery_date]]-Table1[[#This Row],[order_date]],"D")</f>
        <v>2</v>
      </c>
      <c r="L7221" s="2" t="s">
        <v>21</v>
      </c>
      <c r="M7221" s="2" t="s">
        <v>27</v>
      </c>
      <c r="N7221" s="2">
        <v>261.63</v>
      </c>
      <c r="O7221" s="2" t="s">
        <v>34</v>
      </c>
      <c r="P7221" s="2">
        <f t="shared" si="224"/>
        <v>2583.7120000000004</v>
      </c>
    </row>
    <row r="7222" spans="1:16" ht="14.25" customHeight="1" x14ac:dyDescent="0.35">
      <c r="A7222" s="2" t="s">
        <v>7253</v>
      </c>
      <c r="B7222" s="2" t="s">
        <v>19</v>
      </c>
      <c r="C7222" s="2" t="s">
        <v>33</v>
      </c>
      <c r="D7222" s="2">
        <v>698.53</v>
      </c>
      <c r="E7222" s="2">
        <v>0.12</v>
      </c>
      <c r="F7222" s="2">
        <f t="shared" si="225"/>
        <v>83.823599999999999</v>
      </c>
      <c r="G7222" s="2">
        <v>6</v>
      </c>
      <c r="H7222" s="2" t="str">
        <f>TEXT(Table1[[#This Row],[order_date]],"mmmm")</f>
        <v>May</v>
      </c>
      <c r="I7222" s="3">
        <v>45063</v>
      </c>
      <c r="J7222" s="3">
        <v>45070</v>
      </c>
      <c r="K7222" s="3" t="str">
        <f>TEXT(Table1[[#This Row],[delivery_date]]-Table1[[#This Row],[order_date]],"D")</f>
        <v>7</v>
      </c>
      <c r="L7222" s="2" t="s">
        <v>31</v>
      </c>
      <c r="M7222" s="2" t="s">
        <v>16</v>
      </c>
      <c r="N7222" s="2">
        <v>91.81</v>
      </c>
      <c r="O7222" s="2" t="s">
        <v>39</v>
      </c>
      <c r="P7222" s="2">
        <f t="shared" si="224"/>
        <v>614.70640000000003</v>
      </c>
    </row>
    <row r="7223" spans="1:16" ht="14.25" customHeight="1" x14ac:dyDescent="0.35">
      <c r="A7223" s="2" t="s">
        <v>7254</v>
      </c>
      <c r="B7223" s="2" t="s">
        <v>41</v>
      </c>
      <c r="C7223" s="2" t="s">
        <v>14</v>
      </c>
      <c r="D7223" s="2">
        <v>4200.41</v>
      </c>
      <c r="E7223" s="2">
        <v>0.27</v>
      </c>
      <c r="F7223" s="2">
        <f t="shared" si="225"/>
        <v>1134.1107</v>
      </c>
      <c r="G7223" s="2">
        <v>4</v>
      </c>
      <c r="H7223" s="2" t="str">
        <f>TEXT(Table1[[#This Row],[order_date]],"mmmm")</f>
        <v>May</v>
      </c>
      <c r="I7223" s="3">
        <v>45062</v>
      </c>
      <c r="J7223" s="3">
        <v>45068</v>
      </c>
      <c r="K7223" s="3" t="str">
        <f>TEXT(Table1[[#This Row],[delivery_date]]-Table1[[#This Row],[order_date]],"D")</f>
        <v>6</v>
      </c>
      <c r="L7223" s="2" t="s">
        <v>31</v>
      </c>
      <c r="M7223" s="2" t="s">
        <v>22</v>
      </c>
      <c r="N7223" s="2">
        <v>539.22</v>
      </c>
      <c r="O7223" s="2" t="s">
        <v>23</v>
      </c>
      <c r="P7223" s="2">
        <f t="shared" si="224"/>
        <v>3066.2992999999997</v>
      </c>
    </row>
    <row r="7224" spans="1:16" ht="14.25" customHeight="1" x14ac:dyDescent="0.35">
      <c r="A7224" s="2" t="s">
        <v>7255</v>
      </c>
      <c r="B7224" s="2" t="s">
        <v>25</v>
      </c>
      <c r="C7224" s="2" t="s">
        <v>26</v>
      </c>
      <c r="D7224" s="2">
        <v>1997.67</v>
      </c>
      <c r="E7224" s="2">
        <v>0.33</v>
      </c>
      <c r="F7224" s="2">
        <f t="shared" si="225"/>
        <v>659.23110000000008</v>
      </c>
      <c r="G7224" s="2">
        <v>7</v>
      </c>
      <c r="H7224" s="2" t="str">
        <f>TEXT(Table1[[#This Row],[order_date]],"mmmm")</f>
        <v>May</v>
      </c>
      <c r="I7224" s="3">
        <v>45437</v>
      </c>
      <c r="J7224" s="3">
        <v>45438</v>
      </c>
      <c r="K7224" s="3" t="str">
        <f>TEXT(Table1[[#This Row],[delivery_date]]-Table1[[#This Row],[order_date]],"D")</f>
        <v>1</v>
      </c>
      <c r="L7224" s="2" t="s">
        <v>21</v>
      </c>
      <c r="M7224" s="2" t="s">
        <v>22</v>
      </c>
      <c r="N7224" s="2">
        <v>242.69</v>
      </c>
      <c r="O7224" s="2" t="s">
        <v>28</v>
      </c>
      <c r="P7224" s="2">
        <f t="shared" si="224"/>
        <v>1338.4389000000001</v>
      </c>
    </row>
    <row r="7225" spans="1:16" ht="14.25" customHeight="1" x14ac:dyDescent="0.35">
      <c r="A7225" s="2" t="s">
        <v>7256</v>
      </c>
      <c r="B7225" s="2" t="s">
        <v>41</v>
      </c>
      <c r="C7225" s="2" t="s">
        <v>20</v>
      </c>
      <c r="D7225" s="2">
        <v>2691.01</v>
      </c>
      <c r="E7225" s="2">
        <v>0.47</v>
      </c>
      <c r="F7225" s="2">
        <f t="shared" si="225"/>
        <v>1264.7746999999999</v>
      </c>
      <c r="G7225" s="2">
        <v>8</v>
      </c>
      <c r="H7225" s="2" t="str">
        <f>TEXT(Table1[[#This Row],[order_date]],"mmmm")</f>
        <v>March</v>
      </c>
      <c r="I7225" s="3">
        <v>45000</v>
      </c>
      <c r="J7225" s="3">
        <v>45002</v>
      </c>
      <c r="K7225" s="3" t="str">
        <f>TEXT(Table1[[#This Row],[delivery_date]]-Table1[[#This Row],[order_date]],"D")</f>
        <v>2</v>
      </c>
      <c r="L7225" s="2" t="s">
        <v>21</v>
      </c>
      <c r="M7225" s="2" t="s">
        <v>16</v>
      </c>
      <c r="N7225" s="2">
        <v>486.51</v>
      </c>
      <c r="O7225" s="2" t="s">
        <v>23</v>
      </c>
      <c r="P7225" s="2">
        <f t="shared" si="224"/>
        <v>1426.2353000000003</v>
      </c>
    </row>
    <row r="7226" spans="1:16" ht="14.25" customHeight="1" x14ac:dyDescent="0.35">
      <c r="A7226" s="2" t="s">
        <v>7257</v>
      </c>
      <c r="B7226" s="2" t="s">
        <v>41</v>
      </c>
      <c r="C7226" s="2" t="s">
        <v>36</v>
      </c>
      <c r="D7226" s="2">
        <v>2225.52</v>
      </c>
      <c r="E7226" s="2">
        <v>0.4</v>
      </c>
      <c r="F7226" s="2">
        <f t="shared" si="225"/>
        <v>890.20800000000008</v>
      </c>
      <c r="G7226" s="2">
        <v>3</v>
      </c>
      <c r="H7226" s="2" t="str">
        <f>TEXT(Table1[[#This Row],[order_date]],"mmmm")</f>
        <v>January</v>
      </c>
      <c r="I7226" s="3">
        <v>45306</v>
      </c>
      <c r="J7226" s="3">
        <v>45313</v>
      </c>
      <c r="K7226" s="3" t="str">
        <f>TEXT(Table1[[#This Row],[delivery_date]]-Table1[[#This Row],[order_date]],"D")</f>
        <v>7</v>
      </c>
      <c r="L7226" s="2" t="s">
        <v>31</v>
      </c>
      <c r="M7226" s="2" t="s">
        <v>16</v>
      </c>
      <c r="N7226" s="2">
        <v>221.81</v>
      </c>
      <c r="O7226" s="2" t="s">
        <v>23</v>
      </c>
      <c r="P7226" s="2">
        <f t="shared" si="224"/>
        <v>1335.3119999999999</v>
      </c>
    </row>
    <row r="7227" spans="1:16" ht="14.25" customHeight="1" x14ac:dyDescent="0.35">
      <c r="A7227" s="2" t="s">
        <v>7258</v>
      </c>
      <c r="B7227" s="2" t="s">
        <v>19</v>
      </c>
      <c r="C7227" s="2" t="s">
        <v>20</v>
      </c>
      <c r="D7227" s="2">
        <v>2431.0100000000002</v>
      </c>
      <c r="E7227" s="2">
        <v>0.21</v>
      </c>
      <c r="F7227" s="2">
        <f t="shared" si="225"/>
        <v>510.51210000000003</v>
      </c>
      <c r="G7227" s="2">
        <v>3</v>
      </c>
      <c r="H7227" s="2" t="str">
        <f>TEXT(Table1[[#This Row],[order_date]],"mmmm")</f>
        <v>June</v>
      </c>
      <c r="I7227" s="3">
        <v>45446</v>
      </c>
      <c r="J7227" s="3">
        <v>45450</v>
      </c>
      <c r="K7227" s="3" t="str">
        <f>TEXT(Table1[[#This Row],[delivery_date]]-Table1[[#This Row],[order_date]],"D")</f>
        <v>4</v>
      </c>
      <c r="L7227" s="2" t="s">
        <v>31</v>
      </c>
      <c r="M7227" s="2" t="s">
        <v>27</v>
      </c>
      <c r="N7227" s="2">
        <v>429.17</v>
      </c>
      <c r="O7227" s="2" t="s">
        <v>17</v>
      </c>
      <c r="P7227" s="2">
        <f t="shared" si="224"/>
        <v>1920.4979000000003</v>
      </c>
    </row>
    <row r="7228" spans="1:16" ht="14.25" customHeight="1" x14ac:dyDescent="0.35">
      <c r="A7228" s="2" t="s">
        <v>7259</v>
      </c>
      <c r="B7228" s="2" t="s">
        <v>13</v>
      </c>
      <c r="C7228" s="2" t="s">
        <v>20</v>
      </c>
      <c r="D7228" s="2">
        <v>1498.6</v>
      </c>
      <c r="E7228" s="2">
        <v>0.42</v>
      </c>
      <c r="F7228" s="2">
        <f t="shared" si="225"/>
        <v>629.41199999999992</v>
      </c>
      <c r="G7228" s="2">
        <v>3</v>
      </c>
      <c r="H7228" s="2" t="str">
        <f>TEXT(Table1[[#This Row],[order_date]],"mmmm")</f>
        <v>October</v>
      </c>
      <c r="I7228" s="3">
        <v>45205</v>
      </c>
      <c r="J7228" s="3">
        <v>45210</v>
      </c>
      <c r="K7228" s="3" t="str">
        <f>TEXT(Table1[[#This Row],[delivery_date]]-Table1[[#This Row],[order_date]],"D")</f>
        <v>5</v>
      </c>
      <c r="L7228" s="2" t="s">
        <v>15</v>
      </c>
      <c r="M7228" s="2" t="s">
        <v>27</v>
      </c>
      <c r="N7228" s="2">
        <v>93.94</v>
      </c>
      <c r="O7228" s="2" t="s">
        <v>39</v>
      </c>
      <c r="P7228" s="2">
        <f t="shared" si="224"/>
        <v>869.18799999999999</v>
      </c>
    </row>
    <row r="7229" spans="1:16" ht="14.25" customHeight="1" x14ac:dyDescent="0.35">
      <c r="A7229" s="2" t="s">
        <v>7260</v>
      </c>
      <c r="B7229" s="2" t="s">
        <v>41</v>
      </c>
      <c r="C7229" s="2" t="s">
        <v>14</v>
      </c>
      <c r="D7229" s="2">
        <v>932.76</v>
      </c>
      <c r="E7229" s="2">
        <v>0.22</v>
      </c>
      <c r="F7229" s="2">
        <f t="shared" si="225"/>
        <v>205.2072</v>
      </c>
      <c r="G7229" s="2">
        <v>3</v>
      </c>
      <c r="H7229" s="2" t="str">
        <f>TEXT(Table1[[#This Row],[order_date]],"mmmm")</f>
        <v>October</v>
      </c>
      <c r="I7229" s="3">
        <v>45588</v>
      </c>
      <c r="J7229" s="3">
        <v>45595</v>
      </c>
      <c r="K7229" s="3" t="str">
        <f>TEXT(Table1[[#This Row],[delivery_date]]-Table1[[#This Row],[order_date]],"D")</f>
        <v>7</v>
      </c>
      <c r="L7229" s="2" t="s">
        <v>15</v>
      </c>
      <c r="M7229" s="2" t="s">
        <v>16</v>
      </c>
      <c r="N7229" s="2">
        <v>162.74</v>
      </c>
      <c r="O7229" s="2" t="s">
        <v>48</v>
      </c>
      <c r="P7229" s="2">
        <f t="shared" si="224"/>
        <v>727.55279999999993</v>
      </c>
    </row>
    <row r="7230" spans="1:16" ht="14.25" customHeight="1" x14ac:dyDescent="0.35">
      <c r="A7230" s="2" t="s">
        <v>7261</v>
      </c>
      <c r="B7230" s="2" t="s">
        <v>13</v>
      </c>
      <c r="C7230" s="2" t="s">
        <v>26</v>
      </c>
      <c r="D7230" s="2">
        <v>613.98</v>
      </c>
      <c r="E7230" s="2">
        <v>7.0000000000000007E-2</v>
      </c>
      <c r="F7230" s="2">
        <f t="shared" si="225"/>
        <v>42.978600000000007</v>
      </c>
      <c r="G7230" s="2">
        <v>2</v>
      </c>
      <c r="H7230" s="2" t="str">
        <f>TEXT(Table1[[#This Row],[order_date]],"mmmm")</f>
        <v>February</v>
      </c>
      <c r="I7230" s="3">
        <v>45328</v>
      </c>
      <c r="J7230" s="3">
        <v>45331</v>
      </c>
      <c r="K7230" s="3" t="str">
        <f>TEXT(Table1[[#This Row],[delivery_date]]-Table1[[#This Row],[order_date]],"D")</f>
        <v>3</v>
      </c>
      <c r="L7230" s="2" t="s">
        <v>21</v>
      </c>
      <c r="M7230" s="2" t="s">
        <v>16</v>
      </c>
      <c r="N7230" s="2">
        <v>145.53</v>
      </c>
      <c r="O7230" s="2" t="s">
        <v>23</v>
      </c>
      <c r="P7230" s="2">
        <f t="shared" si="224"/>
        <v>571.00139999999999</v>
      </c>
    </row>
    <row r="7231" spans="1:16" ht="14.25" customHeight="1" x14ac:dyDescent="0.35">
      <c r="A7231" s="2" t="s">
        <v>7262</v>
      </c>
      <c r="B7231" s="2" t="s">
        <v>19</v>
      </c>
      <c r="C7231" s="2" t="s">
        <v>26</v>
      </c>
      <c r="D7231" s="2">
        <v>2311.85</v>
      </c>
      <c r="E7231" s="2">
        <v>0.17</v>
      </c>
      <c r="F7231" s="2">
        <f t="shared" si="225"/>
        <v>393.0145</v>
      </c>
      <c r="G7231" s="2">
        <v>5</v>
      </c>
      <c r="H7231" s="2" t="str">
        <f>TEXT(Table1[[#This Row],[order_date]],"mmmm")</f>
        <v>October</v>
      </c>
      <c r="I7231" s="3">
        <v>45574</v>
      </c>
      <c r="J7231" s="3">
        <v>45579</v>
      </c>
      <c r="K7231" s="3" t="str">
        <f>TEXT(Table1[[#This Row],[delivery_date]]-Table1[[#This Row],[order_date]],"D")</f>
        <v>5</v>
      </c>
      <c r="L7231" s="2" t="s">
        <v>31</v>
      </c>
      <c r="M7231" s="2" t="s">
        <v>16</v>
      </c>
      <c r="N7231" s="2">
        <v>648.91</v>
      </c>
      <c r="O7231" s="2" t="s">
        <v>28</v>
      </c>
      <c r="P7231" s="2">
        <f t="shared" si="224"/>
        <v>1918.8354999999999</v>
      </c>
    </row>
    <row r="7232" spans="1:16" ht="14.25" customHeight="1" x14ac:dyDescent="0.35">
      <c r="A7232" s="2" t="s">
        <v>7263</v>
      </c>
      <c r="B7232" s="2" t="s">
        <v>13</v>
      </c>
      <c r="C7232" s="2" t="s">
        <v>20</v>
      </c>
      <c r="D7232" s="2">
        <v>713.78</v>
      </c>
      <c r="E7232" s="2">
        <v>0.4</v>
      </c>
      <c r="F7232" s="2">
        <f t="shared" si="225"/>
        <v>285.512</v>
      </c>
      <c r="G7232" s="2">
        <v>6</v>
      </c>
      <c r="H7232" s="2" t="str">
        <f>TEXT(Table1[[#This Row],[order_date]],"mmmm")</f>
        <v>October</v>
      </c>
      <c r="I7232" s="3">
        <v>45571</v>
      </c>
      <c r="J7232" s="3">
        <v>45578</v>
      </c>
      <c r="K7232" s="3" t="str">
        <f>TEXT(Table1[[#This Row],[delivery_date]]-Table1[[#This Row],[order_date]],"D")</f>
        <v>7</v>
      </c>
      <c r="L7232" s="2" t="s">
        <v>31</v>
      </c>
      <c r="M7232" s="2" t="s">
        <v>22</v>
      </c>
      <c r="N7232" s="2">
        <v>195.44</v>
      </c>
      <c r="O7232" s="2" t="s">
        <v>34</v>
      </c>
      <c r="P7232" s="2">
        <f t="shared" si="224"/>
        <v>428.26799999999997</v>
      </c>
    </row>
    <row r="7233" spans="1:16" ht="14.25" customHeight="1" x14ac:dyDescent="0.35">
      <c r="A7233" s="2" t="s">
        <v>7264</v>
      </c>
      <c r="B7233" s="2" t="s">
        <v>19</v>
      </c>
      <c r="C7233" s="2" t="s">
        <v>26</v>
      </c>
      <c r="D7233" s="2">
        <v>1300.44</v>
      </c>
      <c r="E7233" s="2">
        <v>0.48</v>
      </c>
      <c r="F7233" s="2">
        <f t="shared" si="225"/>
        <v>624.21119999999996</v>
      </c>
      <c r="G7233" s="2">
        <v>1</v>
      </c>
      <c r="H7233" s="2" t="str">
        <f>TEXT(Table1[[#This Row],[order_date]],"mmmm")</f>
        <v>December</v>
      </c>
      <c r="I7233" s="3">
        <v>45273</v>
      </c>
      <c r="J7233" s="3">
        <v>45274</v>
      </c>
      <c r="K7233" s="3" t="str">
        <f>TEXT(Table1[[#This Row],[delivery_date]]-Table1[[#This Row],[order_date]],"D")</f>
        <v>1</v>
      </c>
      <c r="L7233" s="2" t="s">
        <v>15</v>
      </c>
      <c r="M7233" s="2" t="s">
        <v>22</v>
      </c>
      <c r="N7233" s="2">
        <v>275.38</v>
      </c>
      <c r="O7233" s="2" t="s">
        <v>28</v>
      </c>
      <c r="P7233" s="2">
        <f t="shared" si="224"/>
        <v>676.22880000000009</v>
      </c>
    </row>
    <row r="7234" spans="1:16" ht="14.25" customHeight="1" x14ac:dyDescent="0.35">
      <c r="A7234" s="2" t="s">
        <v>7265</v>
      </c>
      <c r="B7234" s="2" t="s">
        <v>25</v>
      </c>
      <c r="C7234" s="2" t="s">
        <v>14</v>
      </c>
      <c r="D7234" s="2">
        <v>754.72</v>
      </c>
      <c r="E7234" s="2">
        <v>0.49</v>
      </c>
      <c r="F7234" s="2">
        <f t="shared" si="225"/>
        <v>369.81279999999998</v>
      </c>
      <c r="G7234" s="2">
        <v>6</v>
      </c>
      <c r="H7234" s="2" t="str">
        <f>TEXT(Table1[[#This Row],[order_date]],"mmmm")</f>
        <v>June</v>
      </c>
      <c r="I7234" s="3">
        <v>45457</v>
      </c>
      <c r="J7234" s="3">
        <v>45463</v>
      </c>
      <c r="K7234" s="3" t="str">
        <f>TEXT(Table1[[#This Row],[delivery_date]]-Table1[[#This Row],[order_date]],"D")</f>
        <v>6</v>
      </c>
      <c r="L7234" s="2" t="s">
        <v>21</v>
      </c>
      <c r="M7234" s="2" t="s">
        <v>27</v>
      </c>
      <c r="N7234" s="2">
        <v>223.09</v>
      </c>
      <c r="O7234" s="2" t="s">
        <v>39</v>
      </c>
      <c r="P7234" s="2">
        <f t="shared" ref="P7234:P7297" si="226">D7234-F7234</f>
        <v>384.90720000000005</v>
      </c>
    </row>
    <row r="7235" spans="1:16" ht="14.25" customHeight="1" x14ac:dyDescent="0.35">
      <c r="A7235" s="2" t="s">
        <v>7266</v>
      </c>
      <c r="B7235" s="2" t="s">
        <v>13</v>
      </c>
      <c r="C7235" s="2" t="s">
        <v>14</v>
      </c>
      <c r="D7235" s="2">
        <v>634.69000000000005</v>
      </c>
      <c r="E7235" s="2">
        <v>0.32</v>
      </c>
      <c r="F7235" s="2">
        <f t="shared" ref="F7235:F7298" si="227">D7235*E7235</f>
        <v>203.10080000000002</v>
      </c>
      <c r="G7235" s="2">
        <v>7</v>
      </c>
      <c r="H7235" s="2" t="str">
        <f>TEXT(Table1[[#This Row],[order_date]],"mmmm")</f>
        <v>January</v>
      </c>
      <c r="I7235" s="3">
        <v>45307</v>
      </c>
      <c r="J7235" s="3">
        <v>45308</v>
      </c>
      <c r="K7235" s="3" t="str">
        <f>TEXT(Table1[[#This Row],[delivery_date]]-Table1[[#This Row],[order_date]],"D")</f>
        <v>1</v>
      </c>
      <c r="L7235" s="2" t="s">
        <v>31</v>
      </c>
      <c r="M7235" s="2" t="s">
        <v>27</v>
      </c>
      <c r="N7235" s="2">
        <v>89.89</v>
      </c>
      <c r="O7235" s="2" t="s">
        <v>23</v>
      </c>
      <c r="P7235" s="2">
        <f t="shared" si="226"/>
        <v>431.58920000000001</v>
      </c>
    </row>
    <row r="7236" spans="1:16" ht="14.25" customHeight="1" x14ac:dyDescent="0.35">
      <c r="A7236" s="2" t="s">
        <v>7267</v>
      </c>
      <c r="B7236" s="2" t="s">
        <v>13</v>
      </c>
      <c r="C7236" s="2" t="s">
        <v>36</v>
      </c>
      <c r="D7236" s="2">
        <v>4424.0600000000004</v>
      </c>
      <c r="E7236" s="2">
        <v>0.24</v>
      </c>
      <c r="F7236" s="2">
        <f t="shared" si="227"/>
        <v>1061.7744</v>
      </c>
      <c r="G7236" s="2">
        <v>2</v>
      </c>
      <c r="H7236" s="2" t="str">
        <f>TEXT(Table1[[#This Row],[order_date]],"mmmm")</f>
        <v>March</v>
      </c>
      <c r="I7236" s="3">
        <v>44987</v>
      </c>
      <c r="J7236" s="3">
        <v>44989</v>
      </c>
      <c r="K7236" s="3" t="str">
        <f>TEXT(Table1[[#This Row],[delivery_date]]-Table1[[#This Row],[order_date]],"D")</f>
        <v>2</v>
      </c>
      <c r="L7236" s="2" t="s">
        <v>31</v>
      </c>
      <c r="M7236" s="2" t="s">
        <v>16</v>
      </c>
      <c r="N7236" s="2">
        <v>987.83</v>
      </c>
      <c r="O7236" s="2" t="s">
        <v>34</v>
      </c>
      <c r="P7236" s="2">
        <f t="shared" si="226"/>
        <v>3362.2856000000002</v>
      </c>
    </row>
    <row r="7237" spans="1:16" ht="14.25" customHeight="1" x14ac:dyDescent="0.35">
      <c r="A7237" s="2" t="s">
        <v>7268</v>
      </c>
      <c r="B7237" s="2" t="s">
        <v>25</v>
      </c>
      <c r="C7237" s="2" t="s">
        <v>26</v>
      </c>
      <c r="D7237" s="2">
        <v>3402.73</v>
      </c>
      <c r="E7237" s="2">
        <v>0.08</v>
      </c>
      <c r="F7237" s="2">
        <f t="shared" si="227"/>
        <v>272.21840000000003</v>
      </c>
      <c r="G7237" s="2">
        <v>1</v>
      </c>
      <c r="H7237" s="2" t="str">
        <f>TEXT(Table1[[#This Row],[order_date]],"mmmm")</f>
        <v>October</v>
      </c>
      <c r="I7237" s="3">
        <v>45584</v>
      </c>
      <c r="J7237" s="3">
        <v>45585</v>
      </c>
      <c r="K7237" s="3" t="str">
        <f>TEXT(Table1[[#This Row],[delivery_date]]-Table1[[#This Row],[order_date]],"D")</f>
        <v>1</v>
      </c>
      <c r="L7237" s="2" t="s">
        <v>31</v>
      </c>
      <c r="M7237" s="2" t="s">
        <v>16</v>
      </c>
      <c r="N7237" s="2">
        <v>1011.65</v>
      </c>
      <c r="O7237" s="2" t="s">
        <v>48</v>
      </c>
      <c r="P7237" s="2">
        <f t="shared" si="226"/>
        <v>3130.5115999999998</v>
      </c>
    </row>
    <row r="7238" spans="1:16" ht="14.25" customHeight="1" x14ac:dyDescent="0.35">
      <c r="A7238" s="2" t="s">
        <v>7269</v>
      </c>
      <c r="B7238" s="2" t="s">
        <v>13</v>
      </c>
      <c r="C7238" s="2" t="s">
        <v>36</v>
      </c>
      <c r="D7238" s="2">
        <v>4626.42</v>
      </c>
      <c r="E7238" s="2">
        <v>0.05</v>
      </c>
      <c r="F7238" s="2">
        <f t="shared" si="227"/>
        <v>231.32100000000003</v>
      </c>
      <c r="G7238" s="2">
        <v>7</v>
      </c>
      <c r="H7238" s="2" t="str">
        <f>TEXT(Table1[[#This Row],[order_date]],"mmmm")</f>
        <v>July</v>
      </c>
      <c r="I7238" s="3">
        <v>45114</v>
      </c>
      <c r="J7238" s="3">
        <v>45119</v>
      </c>
      <c r="K7238" s="3" t="str">
        <f>TEXT(Table1[[#This Row],[delivery_date]]-Table1[[#This Row],[order_date]],"D")</f>
        <v>5</v>
      </c>
      <c r="L7238" s="2" t="s">
        <v>21</v>
      </c>
      <c r="M7238" s="2" t="s">
        <v>16</v>
      </c>
      <c r="N7238" s="2">
        <v>1034.8800000000001</v>
      </c>
      <c r="O7238" s="2" t="s">
        <v>39</v>
      </c>
      <c r="P7238" s="2">
        <f t="shared" si="226"/>
        <v>4395.0990000000002</v>
      </c>
    </row>
    <row r="7239" spans="1:16" ht="14.25" customHeight="1" x14ac:dyDescent="0.35">
      <c r="A7239" s="2" t="s">
        <v>7270</v>
      </c>
      <c r="B7239" s="2" t="s">
        <v>25</v>
      </c>
      <c r="C7239" s="2" t="s">
        <v>33</v>
      </c>
      <c r="D7239" s="2">
        <v>3255.66</v>
      </c>
      <c r="E7239" s="2">
        <v>0.26</v>
      </c>
      <c r="F7239" s="2">
        <f t="shared" si="227"/>
        <v>846.47159999999997</v>
      </c>
      <c r="G7239" s="2">
        <v>6</v>
      </c>
      <c r="H7239" s="2" t="str">
        <f>TEXT(Table1[[#This Row],[order_date]],"mmmm")</f>
        <v>January</v>
      </c>
      <c r="I7239" s="3">
        <v>45312</v>
      </c>
      <c r="J7239" s="3">
        <v>45315</v>
      </c>
      <c r="K7239" s="3" t="str">
        <f>TEXT(Table1[[#This Row],[delivery_date]]-Table1[[#This Row],[order_date]],"D")</f>
        <v>3</v>
      </c>
      <c r="L7239" s="2" t="s">
        <v>21</v>
      </c>
      <c r="M7239" s="2" t="s">
        <v>27</v>
      </c>
      <c r="N7239" s="2">
        <v>373.66</v>
      </c>
      <c r="O7239" s="2" t="s">
        <v>28</v>
      </c>
      <c r="P7239" s="2">
        <f t="shared" si="226"/>
        <v>2409.1884</v>
      </c>
    </row>
    <row r="7240" spans="1:16" ht="14.25" customHeight="1" x14ac:dyDescent="0.35">
      <c r="A7240" s="2" t="s">
        <v>7271</v>
      </c>
      <c r="B7240" s="2" t="s">
        <v>41</v>
      </c>
      <c r="C7240" s="2" t="s">
        <v>14</v>
      </c>
      <c r="D7240" s="2">
        <v>4235.3599999999997</v>
      </c>
      <c r="E7240" s="2">
        <v>0.36</v>
      </c>
      <c r="F7240" s="2">
        <f t="shared" si="227"/>
        <v>1524.7295999999999</v>
      </c>
      <c r="G7240" s="2">
        <v>3</v>
      </c>
      <c r="H7240" s="2" t="str">
        <f>TEXT(Table1[[#This Row],[order_date]],"mmmm")</f>
        <v>May</v>
      </c>
      <c r="I7240" s="3">
        <v>45429</v>
      </c>
      <c r="J7240" s="3">
        <v>45431</v>
      </c>
      <c r="K7240" s="3" t="str">
        <f>TEXT(Table1[[#This Row],[delivery_date]]-Table1[[#This Row],[order_date]],"D")</f>
        <v>2</v>
      </c>
      <c r="L7240" s="2" t="s">
        <v>31</v>
      </c>
      <c r="M7240" s="2" t="s">
        <v>27</v>
      </c>
      <c r="N7240" s="2">
        <v>1072.3</v>
      </c>
      <c r="O7240" s="2" t="s">
        <v>48</v>
      </c>
      <c r="P7240" s="2">
        <f t="shared" si="226"/>
        <v>2710.6304</v>
      </c>
    </row>
    <row r="7241" spans="1:16" ht="14.25" customHeight="1" x14ac:dyDescent="0.35">
      <c r="A7241" s="2" t="s">
        <v>7272</v>
      </c>
      <c r="B7241" s="2" t="s">
        <v>19</v>
      </c>
      <c r="C7241" s="2" t="s">
        <v>20</v>
      </c>
      <c r="D7241" s="2">
        <v>2820.96</v>
      </c>
      <c r="E7241" s="2">
        <v>0.16</v>
      </c>
      <c r="F7241" s="2">
        <f t="shared" si="227"/>
        <v>451.35360000000003</v>
      </c>
      <c r="G7241" s="2">
        <v>2</v>
      </c>
      <c r="H7241" s="2" t="str">
        <f>TEXT(Table1[[#This Row],[order_date]],"mmmm")</f>
        <v>June</v>
      </c>
      <c r="I7241" s="3">
        <v>45104</v>
      </c>
      <c r="J7241" s="3">
        <v>45105</v>
      </c>
      <c r="K7241" s="3" t="str">
        <f>TEXT(Table1[[#This Row],[delivery_date]]-Table1[[#This Row],[order_date]],"D")</f>
        <v>1</v>
      </c>
      <c r="L7241" s="2" t="s">
        <v>21</v>
      </c>
      <c r="M7241" s="2" t="s">
        <v>27</v>
      </c>
      <c r="N7241" s="2">
        <v>388.09</v>
      </c>
      <c r="O7241" s="2" t="s">
        <v>23</v>
      </c>
      <c r="P7241" s="2">
        <f t="shared" si="226"/>
        <v>2369.6064000000001</v>
      </c>
    </row>
    <row r="7242" spans="1:16" ht="14.25" customHeight="1" x14ac:dyDescent="0.35">
      <c r="A7242" s="2" t="s">
        <v>7273</v>
      </c>
      <c r="B7242" s="2" t="s">
        <v>25</v>
      </c>
      <c r="C7242" s="2" t="s">
        <v>14</v>
      </c>
      <c r="D7242" s="2">
        <v>2366.89</v>
      </c>
      <c r="E7242" s="2">
        <v>0.34</v>
      </c>
      <c r="F7242" s="2">
        <f t="shared" si="227"/>
        <v>804.74260000000004</v>
      </c>
      <c r="G7242" s="2">
        <v>2</v>
      </c>
      <c r="H7242" s="2" t="str">
        <f>TEXT(Table1[[#This Row],[order_date]],"mmmm")</f>
        <v>November</v>
      </c>
      <c r="I7242" s="3">
        <v>45253</v>
      </c>
      <c r="J7242" s="3">
        <v>45257</v>
      </c>
      <c r="K7242" s="3" t="str">
        <f>TEXT(Table1[[#This Row],[delivery_date]]-Table1[[#This Row],[order_date]],"D")</f>
        <v>4</v>
      </c>
      <c r="L7242" s="2" t="s">
        <v>15</v>
      </c>
      <c r="M7242" s="2" t="s">
        <v>16</v>
      </c>
      <c r="N7242" s="2">
        <v>285.23</v>
      </c>
      <c r="O7242" s="2" t="s">
        <v>23</v>
      </c>
      <c r="P7242" s="2">
        <f t="shared" si="226"/>
        <v>1562.1473999999998</v>
      </c>
    </row>
    <row r="7243" spans="1:16" ht="14.25" customHeight="1" x14ac:dyDescent="0.35">
      <c r="A7243" s="2" t="s">
        <v>7274</v>
      </c>
      <c r="B7243" s="2" t="s">
        <v>13</v>
      </c>
      <c r="C7243" s="2" t="s">
        <v>33</v>
      </c>
      <c r="D7243" s="2">
        <v>2689.54</v>
      </c>
      <c r="E7243" s="2">
        <v>0.28999999999999998</v>
      </c>
      <c r="F7243" s="2">
        <f t="shared" si="227"/>
        <v>779.96659999999997</v>
      </c>
      <c r="G7243" s="2">
        <v>2</v>
      </c>
      <c r="H7243" s="2" t="str">
        <f>TEXT(Table1[[#This Row],[order_date]],"mmmm")</f>
        <v>June</v>
      </c>
      <c r="I7243" s="3">
        <v>45103</v>
      </c>
      <c r="J7243" s="3">
        <v>45104</v>
      </c>
      <c r="K7243" s="3" t="str">
        <f>TEXT(Table1[[#This Row],[delivery_date]]-Table1[[#This Row],[order_date]],"D")</f>
        <v>1</v>
      </c>
      <c r="L7243" s="2" t="s">
        <v>15</v>
      </c>
      <c r="M7243" s="2" t="s">
        <v>27</v>
      </c>
      <c r="N7243" s="2">
        <v>690.83</v>
      </c>
      <c r="O7243" s="2" t="s">
        <v>17</v>
      </c>
      <c r="P7243" s="2">
        <f t="shared" si="226"/>
        <v>1909.5734</v>
      </c>
    </row>
    <row r="7244" spans="1:16" ht="14.25" customHeight="1" x14ac:dyDescent="0.35">
      <c r="A7244" s="2" t="s">
        <v>7275</v>
      </c>
      <c r="B7244" s="2" t="s">
        <v>25</v>
      </c>
      <c r="C7244" s="2" t="s">
        <v>20</v>
      </c>
      <c r="D7244" s="2">
        <v>1669.1</v>
      </c>
      <c r="E7244" s="2">
        <v>0.47</v>
      </c>
      <c r="F7244" s="2">
        <f t="shared" si="227"/>
        <v>784.47699999999986</v>
      </c>
      <c r="G7244" s="2">
        <v>8</v>
      </c>
      <c r="H7244" s="2" t="str">
        <f>TEXT(Table1[[#This Row],[order_date]],"mmmm")</f>
        <v>April</v>
      </c>
      <c r="I7244" s="3">
        <v>45040</v>
      </c>
      <c r="J7244" s="3">
        <v>45047</v>
      </c>
      <c r="K7244" s="3" t="str">
        <f>TEXT(Table1[[#This Row],[delivery_date]]-Table1[[#This Row],[order_date]],"D")</f>
        <v>7</v>
      </c>
      <c r="L7244" s="2" t="s">
        <v>15</v>
      </c>
      <c r="M7244" s="2" t="s">
        <v>27</v>
      </c>
      <c r="N7244" s="2">
        <v>250.83</v>
      </c>
      <c r="O7244" s="2" t="s">
        <v>17</v>
      </c>
      <c r="P7244" s="2">
        <f t="shared" si="226"/>
        <v>884.62300000000005</v>
      </c>
    </row>
    <row r="7245" spans="1:16" ht="14.25" customHeight="1" x14ac:dyDescent="0.35">
      <c r="A7245" s="2" t="s">
        <v>7276</v>
      </c>
      <c r="B7245" s="2" t="s">
        <v>13</v>
      </c>
      <c r="C7245" s="2" t="s">
        <v>26</v>
      </c>
      <c r="D7245" s="2">
        <v>3324.06</v>
      </c>
      <c r="E7245" s="2">
        <v>0.1</v>
      </c>
      <c r="F7245" s="2">
        <f t="shared" si="227"/>
        <v>332.40600000000001</v>
      </c>
      <c r="G7245" s="2">
        <v>1</v>
      </c>
      <c r="H7245" s="2" t="str">
        <f>TEXT(Table1[[#This Row],[order_date]],"mmmm")</f>
        <v>July</v>
      </c>
      <c r="I7245" s="3">
        <v>45134</v>
      </c>
      <c r="J7245" s="3">
        <v>45137</v>
      </c>
      <c r="K7245" s="3" t="str">
        <f>TEXT(Table1[[#This Row],[delivery_date]]-Table1[[#This Row],[order_date]],"D")</f>
        <v>3</v>
      </c>
      <c r="L7245" s="2" t="s">
        <v>21</v>
      </c>
      <c r="M7245" s="2" t="s">
        <v>22</v>
      </c>
      <c r="N7245" s="2">
        <v>702.67</v>
      </c>
      <c r="O7245" s="2" t="s">
        <v>17</v>
      </c>
      <c r="P7245" s="2">
        <f t="shared" si="226"/>
        <v>2991.654</v>
      </c>
    </row>
    <row r="7246" spans="1:16" ht="14.25" customHeight="1" x14ac:dyDescent="0.35">
      <c r="A7246" s="2" t="s">
        <v>7277</v>
      </c>
      <c r="B7246" s="2" t="s">
        <v>41</v>
      </c>
      <c r="C7246" s="2" t="s">
        <v>26</v>
      </c>
      <c r="D7246" s="2">
        <v>4496.16</v>
      </c>
      <c r="E7246" s="2">
        <v>0.3</v>
      </c>
      <c r="F7246" s="2">
        <f t="shared" si="227"/>
        <v>1348.848</v>
      </c>
      <c r="G7246" s="2">
        <v>3</v>
      </c>
      <c r="H7246" s="2" t="str">
        <f>TEXT(Table1[[#This Row],[order_date]],"mmmm")</f>
        <v>March</v>
      </c>
      <c r="I7246" s="3">
        <v>45381</v>
      </c>
      <c r="J7246" s="3">
        <v>45383</v>
      </c>
      <c r="K7246" s="3" t="str">
        <f>TEXT(Table1[[#This Row],[delivery_date]]-Table1[[#This Row],[order_date]],"D")</f>
        <v>2</v>
      </c>
      <c r="L7246" s="2" t="s">
        <v>15</v>
      </c>
      <c r="M7246" s="2" t="s">
        <v>22</v>
      </c>
      <c r="N7246" s="2">
        <v>1200.3499999999999</v>
      </c>
      <c r="O7246" s="2" t="s">
        <v>23</v>
      </c>
      <c r="P7246" s="2">
        <f t="shared" si="226"/>
        <v>3147.3119999999999</v>
      </c>
    </row>
    <row r="7247" spans="1:16" ht="14.25" customHeight="1" x14ac:dyDescent="0.35">
      <c r="A7247" s="2" t="s">
        <v>7278</v>
      </c>
      <c r="B7247" s="2" t="s">
        <v>25</v>
      </c>
      <c r="C7247" s="2" t="s">
        <v>14</v>
      </c>
      <c r="D7247" s="2">
        <v>3933.53</v>
      </c>
      <c r="E7247" s="2">
        <v>0.21</v>
      </c>
      <c r="F7247" s="2">
        <f t="shared" si="227"/>
        <v>826.04129999999998</v>
      </c>
      <c r="G7247" s="2">
        <v>8</v>
      </c>
      <c r="H7247" s="2" t="str">
        <f>TEXT(Table1[[#This Row],[order_date]],"mmmm")</f>
        <v>June</v>
      </c>
      <c r="I7247" s="3">
        <v>45456</v>
      </c>
      <c r="J7247" s="3">
        <v>45459</v>
      </c>
      <c r="K7247" s="3" t="str">
        <f>TEXT(Table1[[#This Row],[delivery_date]]-Table1[[#This Row],[order_date]],"D")</f>
        <v>3</v>
      </c>
      <c r="L7247" s="2" t="s">
        <v>31</v>
      </c>
      <c r="M7247" s="2" t="s">
        <v>16</v>
      </c>
      <c r="N7247" s="2">
        <v>346.82</v>
      </c>
      <c r="O7247" s="2" t="s">
        <v>48</v>
      </c>
      <c r="P7247" s="2">
        <f t="shared" si="226"/>
        <v>3107.4887000000003</v>
      </c>
    </row>
    <row r="7248" spans="1:16" ht="14.25" customHeight="1" x14ac:dyDescent="0.35">
      <c r="A7248" s="2" t="s">
        <v>7279</v>
      </c>
      <c r="B7248" s="2" t="s">
        <v>41</v>
      </c>
      <c r="C7248" s="2" t="s">
        <v>20</v>
      </c>
      <c r="D7248" s="2">
        <v>2363.8000000000002</v>
      </c>
      <c r="E7248" s="2">
        <v>0.13</v>
      </c>
      <c r="F7248" s="2">
        <f t="shared" si="227"/>
        <v>307.29400000000004</v>
      </c>
      <c r="G7248" s="2">
        <v>6</v>
      </c>
      <c r="H7248" s="2" t="str">
        <f>TEXT(Table1[[#This Row],[order_date]],"mmmm")</f>
        <v>August</v>
      </c>
      <c r="I7248" s="3">
        <v>45528</v>
      </c>
      <c r="J7248" s="3">
        <v>45533</v>
      </c>
      <c r="K7248" s="3" t="str">
        <f>TEXT(Table1[[#This Row],[delivery_date]]-Table1[[#This Row],[order_date]],"D")</f>
        <v>5</v>
      </c>
      <c r="L7248" s="2" t="s">
        <v>31</v>
      </c>
      <c r="M7248" s="2" t="s">
        <v>22</v>
      </c>
      <c r="N7248" s="2">
        <v>481.59</v>
      </c>
      <c r="O7248" s="2" t="s">
        <v>17</v>
      </c>
      <c r="P7248" s="2">
        <f t="shared" si="226"/>
        <v>2056.5060000000003</v>
      </c>
    </row>
    <row r="7249" spans="1:16" ht="14.25" customHeight="1" x14ac:dyDescent="0.35">
      <c r="A7249" s="2" t="s">
        <v>7280</v>
      </c>
      <c r="B7249" s="2" t="s">
        <v>19</v>
      </c>
      <c r="C7249" s="2" t="s">
        <v>20</v>
      </c>
      <c r="D7249" s="2">
        <v>4774.2</v>
      </c>
      <c r="E7249" s="2">
        <v>0.18</v>
      </c>
      <c r="F7249" s="2">
        <f t="shared" si="227"/>
        <v>859.35599999999988</v>
      </c>
      <c r="G7249" s="2">
        <v>7</v>
      </c>
      <c r="H7249" s="2" t="str">
        <f>TEXT(Table1[[#This Row],[order_date]],"mmmm")</f>
        <v>May</v>
      </c>
      <c r="I7249" s="3">
        <v>45070</v>
      </c>
      <c r="J7249" s="3">
        <v>45075</v>
      </c>
      <c r="K7249" s="3" t="str">
        <f>TEXT(Table1[[#This Row],[delivery_date]]-Table1[[#This Row],[order_date]],"D")</f>
        <v>5</v>
      </c>
      <c r="L7249" s="2" t="s">
        <v>21</v>
      </c>
      <c r="M7249" s="2" t="s">
        <v>27</v>
      </c>
      <c r="N7249" s="2">
        <v>453.28</v>
      </c>
      <c r="O7249" s="2" t="s">
        <v>23</v>
      </c>
      <c r="P7249" s="2">
        <f t="shared" si="226"/>
        <v>3914.8440000000001</v>
      </c>
    </row>
    <row r="7250" spans="1:16" ht="14.25" customHeight="1" x14ac:dyDescent="0.35">
      <c r="A7250" s="2" t="s">
        <v>7281</v>
      </c>
      <c r="B7250" s="2" t="s">
        <v>13</v>
      </c>
      <c r="C7250" s="2" t="s">
        <v>36</v>
      </c>
      <c r="D7250" s="2">
        <v>4928.57</v>
      </c>
      <c r="E7250" s="2">
        <v>0.15</v>
      </c>
      <c r="F7250" s="2">
        <f t="shared" si="227"/>
        <v>739.28549999999996</v>
      </c>
      <c r="G7250" s="2">
        <v>2</v>
      </c>
      <c r="H7250" s="2" t="str">
        <f>TEXT(Table1[[#This Row],[order_date]],"mmmm")</f>
        <v>July</v>
      </c>
      <c r="I7250" s="3">
        <v>45484</v>
      </c>
      <c r="J7250" s="3">
        <v>45485</v>
      </c>
      <c r="K7250" s="3" t="str">
        <f>TEXT(Table1[[#This Row],[delivery_date]]-Table1[[#This Row],[order_date]],"D")</f>
        <v>1</v>
      </c>
      <c r="L7250" s="2" t="s">
        <v>15</v>
      </c>
      <c r="M7250" s="2" t="s">
        <v>27</v>
      </c>
      <c r="N7250" s="2">
        <v>990.43</v>
      </c>
      <c r="O7250" s="2" t="s">
        <v>34</v>
      </c>
      <c r="P7250" s="2">
        <f t="shared" si="226"/>
        <v>4189.2844999999998</v>
      </c>
    </row>
    <row r="7251" spans="1:16" ht="14.25" customHeight="1" x14ac:dyDescent="0.35">
      <c r="A7251" s="2" t="s">
        <v>7282</v>
      </c>
      <c r="B7251" s="2" t="s">
        <v>13</v>
      </c>
      <c r="C7251" s="2" t="s">
        <v>33</v>
      </c>
      <c r="D7251" s="2">
        <v>2516.19</v>
      </c>
      <c r="E7251" s="2">
        <v>0.26</v>
      </c>
      <c r="F7251" s="2">
        <f t="shared" si="227"/>
        <v>654.20940000000007</v>
      </c>
      <c r="G7251" s="2">
        <v>9</v>
      </c>
      <c r="H7251" s="2" t="str">
        <f>TEXT(Table1[[#This Row],[order_date]],"mmmm")</f>
        <v>April</v>
      </c>
      <c r="I7251" s="3">
        <v>45029</v>
      </c>
      <c r="J7251" s="3">
        <v>45033</v>
      </c>
      <c r="K7251" s="3" t="str">
        <f>TEXT(Table1[[#This Row],[delivery_date]]-Table1[[#This Row],[order_date]],"D")</f>
        <v>4</v>
      </c>
      <c r="L7251" s="2" t="s">
        <v>21</v>
      </c>
      <c r="M7251" s="2" t="s">
        <v>22</v>
      </c>
      <c r="N7251" s="2">
        <v>434.46</v>
      </c>
      <c r="O7251" s="2" t="s">
        <v>48</v>
      </c>
      <c r="P7251" s="2">
        <f t="shared" si="226"/>
        <v>1861.9805999999999</v>
      </c>
    </row>
    <row r="7252" spans="1:16" ht="14.25" customHeight="1" x14ac:dyDescent="0.35">
      <c r="A7252" s="2" t="s">
        <v>7283</v>
      </c>
      <c r="B7252" s="2" t="s">
        <v>41</v>
      </c>
      <c r="C7252" s="2" t="s">
        <v>26</v>
      </c>
      <c r="D7252" s="2">
        <v>4336.74</v>
      </c>
      <c r="E7252" s="2">
        <v>0.28000000000000003</v>
      </c>
      <c r="F7252" s="2">
        <f t="shared" si="227"/>
        <v>1214.2872</v>
      </c>
      <c r="G7252" s="2">
        <v>7</v>
      </c>
      <c r="H7252" s="2" t="str">
        <f>TEXT(Table1[[#This Row],[order_date]],"mmmm")</f>
        <v>August</v>
      </c>
      <c r="I7252" s="3">
        <v>45532</v>
      </c>
      <c r="J7252" s="3">
        <v>45536</v>
      </c>
      <c r="K7252" s="3" t="str">
        <f>TEXT(Table1[[#This Row],[delivery_date]]-Table1[[#This Row],[order_date]],"D")</f>
        <v>4</v>
      </c>
      <c r="L7252" s="2" t="s">
        <v>21</v>
      </c>
      <c r="M7252" s="2" t="s">
        <v>22</v>
      </c>
      <c r="N7252" s="2">
        <v>1163.51</v>
      </c>
      <c r="O7252" s="2" t="s">
        <v>34</v>
      </c>
      <c r="P7252" s="2">
        <f t="shared" si="226"/>
        <v>3122.4528</v>
      </c>
    </row>
    <row r="7253" spans="1:16" ht="14.25" customHeight="1" x14ac:dyDescent="0.35">
      <c r="A7253" s="2" t="s">
        <v>7284</v>
      </c>
      <c r="B7253" s="2" t="s">
        <v>19</v>
      </c>
      <c r="C7253" s="2" t="s">
        <v>14</v>
      </c>
      <c r="D7253" s="2">
        <v>123.37</v>
      </c>
      <c r="E7253" s="2">
        <v>0.43</v>
      </c>
      <c r="F7253" s="2">
        <f t="shared" si="227"/>
        <v>53.049100000000003</v>
      </c>
      <c r="G7253" s="2">
        <v>3</v>
      </c>
      <c r="H7253" s="2" t="str">
        <f>TEXT(Table1[[#This Row],[order_date]],"mmmm")</f>
        <v>March</v>
      </c>
      <c r="I7253" s="3">
        <v>44990</v>
      </c>
      <c r="J7253" s="3">
        <v>44997</v>
      </c>
      <c r="K7253" s="3" t="str">
        <f>TEXT(Table1[[#This Row],[delivery_date]]-Table1[[#This Row],[order_date]],"D")</f>
        <v>7</v>
      </c>
      <c r="L7253" s="2" t="s">
        <v>21</v>
      </c>
      <c r="M7253" s="2" t="s">
        <v>22</v>
      </c>
      <c r="N7253" s="2">
        <v>33.950000000000003</v>
      </c>
      <c r="O7253" s="2" t="s">
        <v>39</v>
      </c>
      <c r="P7253" s="2">
        <f t="shared" si="226"/>
        <v>70.320899999999995</v>
      </c>
    </row>
    <row r="7254" spans="1:16" ht="14.25" customHeight="1" x14ac:dyDescent="0.35">
      <c r="A7254" s="2" t="s">
        <v>7285</v>
      </c>
      <c r="B7254" s="2" t="s">
        <v>25</v>
      </c>
      <c r="C7254" s="2" t="s">
        <v>20</v>
      </c>
      <c r="D7254" s="2">
        <v>426.61</v>
      </c>
      <c r="E7254" s="2">
        <v>0.39</v>
      </c>
      <c r="F7254" s="2">
        <f t="shared" si="227"/>
        <v>166.37790000000001</v>
      </c>
      <c r="G7254" s="2">
        <v>9</v>
      </c>
      <c r="H7254" s="2" t="str">
        <f>TEXT(Table1[[#This Row],[order_date]],"mmmm")</f>
        <v>October</v>
      </c>
      <c r="I7254" s="3">
        <v>45580</v>
      </c>
      <c r="J7254" s="3">
        <v>45582</v>
      </c>
      <c r="K7254" s="3" t="str">
        <f>TEXT(Table1[[#This Row],[delivery_date]]-Table1[[#This Row],[order_date]],"D")</f>
        <v>2</v>
      </c>
      <c r="L7254" s="2" t="s">
        <v>31</v>
      </c>
      <c r="M7254" s="2" t="s">
        <v>27</v>
      </c>
      <c r="N7254" s="2">
        <v>103.5</v>
      </c>
      <c r="O7254" s="2" t="s">
        <v>17</v>
      </c>
      <c r="P7254" s="2">
        <f t="shared" si="226"/>
        <v>260.2321</v>
      </c>
    </row>
    <row r="7255" spans="1:16" ht="14.25" customHeight="1" x14ac:dyDescent="0.35">
      <c r="A7255" s="2" t="s">
        <v>7286</v>
      </c>
      <c r="B7255" s="2" t="s">
        <v>25</v>
      </c>
      <c r="C7255" s="2" t="s">
        <v>26</v>
      </c>
      <c r="D7255" s="2">
        <v>209.71</v>
      </c>
      <c r="E7255" s="2">
        <v>0.15</v>
      </c>
      <c r="F7255" s="2">
        <f t="shared" si="227"/>
        <v>31.456499999999998</v>
      </c>
      <c r="G7255" s="2">
        <v>3</v>
      </c>
      <c r="H7255" s="2" t="str">
        <f>TEXT(Table1[[#This Row],[order_date]],"mmmm")</f>
        <v>October</v>
      </c>
      <c r="I7255" s="3">
        <v>45204</v>
      </c>
      <c r="J7255" s="3">
        <v>45205</v>
      </c>
      <c r="K7255" s="3" t="str">
        <f>TEXT(Table1[[#This Row],[delivery_date]]-Table1[[#This Row],[order_date]],"D")</f>
        <v>1</v>
      </c>
      <c r="L7255" s="2" t="s">
        <v>21</v>
      </c>
      <c r="M7255" s="2" t="s">
        <v>27</v>
      </c>
      <c r="N7255" s="2">
        <v>43.44</v>
      </c>
      <c r="O7255" s="2" t="s">
        <v>28</v>
      </c>
      <c r="P7255" s="2">
        <f t="shared" si="226"/>
        <v>178.2535</v>
      </c>
    </row>
    <row r="7256" spans="1:16" ht="14.25" customHeight="1" x14ac:dyDescent="0.35">
      <c r="A7256" s="2" t="s">
        <v>7287</v>
      </c>
      <c r="B7256" s="2" t="s">
        <v>13</v>
      </c>
      <c r="C7256" s="2" t="s">
        <v>14</v>
      </c>
      <c r="D7256" s="2">
        <v>3888.5</v>
      </c>
      <c r="E7256" s="2">
        <v>0.47</v>
      </c>
      <c r="F7256" s="2">
        <f t="shared" si="227"/>
        <v>1827.5949999999998</v>
      </c>
      <c r="G7256" s="2">
        <v>8</v>
      </c>
      <c r="H7256" s="2" t="str">
        <f>TEXT(Table1[[#This Row],[order_date]],"mmmm")</f>
        <v>March</v>
      </c>
      <c r="I7256" s="3">
        <v>45004</v>
      </c>
      <c r="J7256" s="3">
        <v>45007</v>
      </c>
      <c r="K7256" s="3" t="str">
        <f>TEXT(Table1[[#This Row],[delivery_date]]-Table1[[#This Row],[order_date]],"D")</f>
        <v>3</v>
      </c>
      <c r="L7256" s="2" t="s">
        <v>31</v>
      </c>
      <c r="M7256" s="2" t="s">
        <v>16</v>
      </c>
      <c r="N7256" s="2">
        <v>469.52</v>
      </c>
      <c r="O7256" s="2" t="s">
        <v>34</v>
      </c>
      <c r="P7256" s="2">
        <f t="shared" si="226"/>
        <v>2060.9050000000002</v>
      </c>
    </row>
    <row r="7257" spans="1:16" ht="14.25" customHeight="1" x14ac:dyDescent="0.35">
      <c r="A7257" s="2" t="s">
        <v>7288</v>
      </c>
      <c r="B7257" s="2" t="s">
        <v>41</v>
      </c>
      <c r="C7257" s="2" t="s">
        <v>26</v>
      </c>
      <c r="D7257" s="2">
        <v>490.92</v>
      </c>
      <c r="E7257" s="2">
        <v>0.43</v>
      </c>
      <c r="F7257" s="2">
        <f t="shared" si="227"/>
        <v>211.09559999999999</v>
      </c>
      <c r="G7257" s="2">
        <v>7</v>
      </c>
      <c r="H7257" s="2" t="str">
        <f>TEXT(Table1[[#This Row],[order_date]],"mmmm")</f>
        <v>August</v>
      </c>
      <c r="I7257" s="3">
        <v>45529</v>
      </c>
      <c r="J7257" s="3">
        <v>45530</v>
      </c>
      <c r="K7257" s="3" t="str">
        <f>TEXT(Table1[[#This Row],[delivery_date]]-Table1[[#This Row],[order_date]],"D")</f>
        <v>1</v>
      </c>
      <c r="L7257" s="2" t="s">
        <v>21</v>
      </c>
      <c r="M7257" s="2" t="s">
        <v>22</v>
      </c>
      <c r="N7257" s="2">
        <v>84.42</v>
      </c>
      <c r="O7257" s="2" t="s">
        <v>17</v>
      </c>
      <c r="P7257" s="2">
        <f t="shared" si="226"/>
        <v>279.82440000000003</v>
      </c>
    </row>
    <row r="7258" spans="1:16" ht="14.25" customHeight="1" x14ac:dyDescent="0.35">
      <c r="A7258" s="2" t="s">
        <v>7289</v>
      </c>
      <c r="B7258" s="2" t="s">
        <v>41</v>
      </c>
      <c r="C7258" s="2" t="s">
        <v>14</v>
      </c>
      <c r="D7258" s="2">
        <v>183.55</v>
      </c>
      <c r="E7258" s="2">
        <v>0.31</v>
      </c>
      <c r="F7258" s="2">
        <f t="shared" si="227"/>
        <v>56.900500000000001</v>
      </c>
      <c r="G7258" s="2">
        <v>3</v>
      </c>
      <c r="H7258" s="2" t="str">
        <f>TEXT(Table1[[#This Row],[order_date]],"mmmm")</f>
        <v>February</v>
      </c>
      <c r="I7258" s="3">
        <v>44961</v>
      </c>
      <c r="J7258" s="3">
        <v>44965</v>
      </c>
      <c r="K7258" s="3" t="str">
        <f>TEXT(Table1[[#This Row],[delivery_date]]-Table1[[#This Row],[order_date]],"D")</f>
        <v>4</v>
      </c>
      <c r="L7258" s="2" t="s">
        <v>15</v>
      </c>
      <c r="M7258" s="2" t="s">
        <v>16</v>
      </c>
      <c r="N7258" s="2">
        <v>16.27</v>
      </c>
      <c r="O7258" s="2" t="s">
        <v>17</v>
      </c>
      <c r="P7258" s="2">
        <f t="shared" si="226"/>
        <v>126.64950000000002</v>
      </c>
    </row>
    <row r="7259" spans="1:16" ht="14.25" customHeight="1" x14ac:dyDescent="0.35">
      <c r="A7259" s="2" t="s">
        <v>7290</v>
      </c>
      <c r="B7259" s="2" t="s">
        <v>25</v>
      </c>
      <c r="C7259" s="2" t="s">
        <v>26</v>
      </c>
      <c r="D7259" s="2">
        <v>822.35</v>
      </c>
      <c r="E7259" s="2">
        <v>0.01</v>
      </c>
      <c r="F7259" s="2">
        <f t="shared" si="227"/>
        <v>8.2234999999999996</v>
      </c>
      <c r="G7259" s="2">
        <v>5</v>
      </c>
      <c r="H7259" s="2" t="str">
        <f>TEXT(Table1[[#This Row],[order_date]],"mmmm")</f>
        <v>September</v>
      </c>
      <c r="I7259" s="3">
        <v>45542</v>
      </c>
      <c r="J7259" s="3">
        <v>45545</v>
      </c>
      <c r="K7259" s="3" t="str">
        <f>TEXT(Table1[[#This Row],[delivery_date]]-Table1[[#This Row],[order_date]],"D")</f>
        <v>3</v>
      </c>
      <c r="L7259" s="2" t="s">
        <v>31</v>
      </c>
      <c r="M7259" s="2" t="s">
        <v>16</v>
      </c>
      <c r="N7259" s="2">
        <v>42.76</v>
      </c>
      <c r="O7259" s="2" t="s">
        <v>39</v>
      </c>
      <c r="P7259" s="2">
        <f t="shared" si="226"/>
        <v>814.12650000000008</v>
      </c>
    </row>
    <row r="7260" spans="1:16" ht="14.25" customHeight="1" x14ac:dyDescent="0.35">
      <c r="A7260" s="2" t="s">
        <v>7291</v>
      </c>
      <c r="B7260" s="2" t="s">
        <v>19</v>
      </c>
      <c r="C7260" s="2" t="s">
        <v>36</v>
      </c>
      <c r="D7260" s="2">
        <v>1600.84</v>
      </c>
      <c r="E7260" s="2">
        <v>0.1</v>
      </c>
      <c r="F7260" s="2">
        <f t="shared" si="227"/>
        <v>160.084</v>
      </c>
      <c r="G7260" s="2">
        <v>7</v>
      </c>
      <c r="H7260" s="2" t="str">
        <f>TEXT(Table1[[#This Row],[order_date]],"mmmm")</f>
        <v>August</v>
      </c>
      <c r="I7260" s="3">
        <v>45514</v>
      </c>
      <c r="J7260" s="3">
        <v>45520</v>
      </c>
      <c r="K7260" s="3" t="str">
        <f>TEXT(Table1[[#This Row],[delivery_date]]-Table1[[#This Row],[order_date]],"D")</f>
        <v>6</v>
      </c>
      <c r="L7260" s="2" t="s">
        <v>21</v>
      </c>
      <c r="M7260" s="2" t="s">
        <v>27</v>
      </c>
      <c r="N7260" s="2">
        <v>306.98</v>
      </c>
      <c r="O7260" s="2" t="s">
        <v>34</v>
      </c>
      <c r="P7260" s="2">
        <f t="shared" si="226"/>
        <v>1440.7559999999999</v>
      </c>
    </row>
    <row r="7261" spans="1:16" ht="14.25" customHeight="1" x14ac:dyDescent="0.35">
      <c r="A7261" s="2" t="s">
        <v>7292</v>
      </c>
      <c r="B7261" s="2" t="s">
        <v>19</v>
      </c>
      <c r="C7261" s="2" t="s">
        <v>33</v>
      </c>
      <c r="D7261" s="2">
        <v>2377.0300000000002</v>
      </c>
      <c r="E7261" s="2">
        <v>0.39</v>
      </c>
      <c r="F7261" s="2">
        <f t="shared" si="227"/>
        <v>927.04170000000011</v>
      </c>
      <c r="G7261" s="2">
        <v>3</v>
      </c>
      <c r="H7261" s="2" t="str">
        <f>TEXT(Table1[[#This Row],[order_date]],"mmmm")</f>
        <v>March</v>
      </c>
      <c r="I7261" s="3">
        <v>45353</v>
      </c>
      <c r="J7261" s="3">
        <v>45356</v>
      </c>
      <c r="K7261" s="3" t="str">
        <f>TEXT(Table1[[#This Row],[delivery_date]]-Table1[[#This Row],[order_date]],"D")</f>
        <v>3</v>
      </c>
      <c r="L7261" s="2" t="s">
        <v>15</v>
      </c>
      <c r="M7261" s="2" t="s">
        <v>22</v>
      </c>
      <c r="N7261" s="2">
        <v>274.64</v>
      </c>
      <c r="O7261" s="2" t="s">
        <v>23</v>
      </c>
      <c r="P7261" s="2">
        <f t="shared" si="226"/>
        <v>1449.9883</v>
      </c>
    </row>
    <row r="7262" spans="1:16" ht="14.25" customHeight="1" x14ac:dyDescent="0.35">
      <c r="A7262" s="2" t="s">
        <v>7293</v>
      </c>
      <c r="B7262" s="2" t="s">
        <v>25</v>
      </c>
      <c r="C7262" s="2" t="s">
        <v>26</v>
      </c>
      <c r="D7262" s="2">
        <v>420.48</v>
      </c>
      <c r="E7262" s="2">
        <v>0.23</v>
      </c>
      <c r="F7262" s="2">
        <f t="shared" si="227"/>
        <v>96.710400000000007</v>
      </c>
      <c r="G7262" s="2">
        <v>2</v>
      </c>
      <c r="H7262" s="2" t="str">
        <f>TEXT(Table1[[#This Row],[order_date]],"mmmm")</f>
        <v>November</v>
      </c>
      <c r="I7262" s="3">
        <v>45257</v>
      </c>
      <c r="J7262" s="3">
        <v>45263</v>
      </c>
      <c r="K7262" s="3" t="str">
        <f>TEXT(Table1[[#This Row],[delivery_date]]-Table1[[#This Row],[order_date]],"D")</f>
        <v>6</v>
      </c>
      <c r="L7262" s="2" t="s">
        <v>21</v>
      </c>
      <c r="M7262" s="2" t="s">
        <v>16</v>
      </c>
      <c r="N7262" s="2">
        <v>50.4</v>
      </c>
      <c r="O7262" s="2" t="s">
        <v>28</v>
      </c>
      <c r="P7262" s="2">
        <f t="shared" si="226"/>
        <v>323.76960000000003</v>
      </c>
    </row>
    <row r="7263" spans="1:16" ht="14.25" customHeight="1" x14ac:dyDescent="0.35">
      <c r="A7263" s="2" t="s">
        <v>7294</v>
      </c>
      <c r="B7263" s="2" t="s">
        <v>25</v>
      </c>
      <c r="C7263" s="2" t="s">
        <v>33</v>
      </c>
      <c r="D7263" s="2">
        <v>2545.0100000000002</v>
      </c>
      <c r="E7263" s="2">
        <v>0.06</v>
      </c>
      <c r="F7263" s="2">
        <f t="shared" si="227"/>
        <v>152.70060000000001</v>
      </c>
      <c r="G7263" s="2">
        <v>9</v>
      </c>
      <c r="H7263" s="2" t="str">
        <f>TEXT(Table1[[#This Row],[order_date]],"mmmm")</f>
        <v>May</v>
      </c>
      <c r="I7263" s="3">
        <v>45057</v>
      </c>
      <c r="J7263" s="3">
        <v>45061</v>
      </c>
      <c r="K7263" s="3" t="str">
        <f>TEXT(Table1[[#This Row],[delivery_date]]-Table1[[#This Row],[order_date]],"D")</f>
        <v>4</v>
      </c>
      <c r="L7263" s="2" t="s">
        <v>15</v>
      </c>
      <c r="M7263" s="2" t="s">
        <v>16</v>
      </c>
      <c r="N7263" s="2">
        <v>240.7</v>
      </c>
      <c r="O7263" s="2" t="s">
        <v>34</v>
      </c>
      <c r="P7263" s="2">
        <f t="shared" si="226"/>
        <v>2392.3094000000001</v>
      </c>
    </row>
    <row r="7264" spans="1:16" ht="14.25" customHeight="1" x14ac:dyDescent="0.35">
      <c r="A7264" s="2" t="s">
        <v>7295</v>
      </c>
      <c r="B7264" s="2" t="s">
        <v>41</v>
      </c>
      <c r="C7264" s="2" t="s">
        <v>26</v>
      </c>
      <c r="D7264" s="2">
        <v>1315.5</v>
      </c>
      <c r="E7264" s="2">
        <v>0.2</v>
      </c>
      <c r="F7264" s="2">
        <f t="shared" si="227"/>
        <v>263.10000000000002</v>
      </c>
      <c r="G7264" s="2">
        <v>2</v>
      </c>
      <c r="H7264" s="2" t="str">
        <f>TEXT(Table1[[#This Row],[order_date]],"mmmm")</f>
        <v>April</v>
      </c>
      <c r="I7264" s="3">
        <v>45383</v>
      </c>
      <c r="J7264" s="3">
        <v>45389</v>
      </c>
      <c r="K7264" s="3" t="str">
        <f>TEXT(Table1[[#This Row],[delivery_date]]-Table1[[#This Row],[order_date]],"D")</f>
        <v>6</v>
      </c>
      <c r="L7264" s="2" t="s">
        <v>31</v>
      </c>
      <c r="M7264" s="2" t="s">
        <v>22</v>
      </c>
      <c r="N7264" s="2">
        <v>91.27</v>
      </c>
      <c r="O7264" s="2" t="s">
        <v>23</v>
      </c>
      <c r="P7264" s="2">
        <f t="shared" si="226"/>
        <v>1052.4000000000001</v>
      </c>
    </row>
    <row r="7265" spans="1:16" ht="14.25" customHeight="1" x14ac:dyDescent="0.35">
      <c r="A7265" s="2" t="s">
        <v>7296</v>
      </c>
      <c r="B7265" s="2" t="s">
        <v>19</v>
      </c>
      <c r="C7265" s="2" t="s">
        <v>20</v>
      </c>
      <c r="D7265" s="2">
        <v>1444.42</v>
      </c>
      <c r="E7265" s="2">
        <v>0.11</v>
      </c>
      <c r="F7265" s="2">
        <f t="shared" si="227"/>
        <v>158.8862</v>
      </c>
      <c r="G7265" s="2">
        <v>3</v>
      </c>
      <c r="H7265" s="2" t="str">
        <f>TEXT(Table1[[#This Row],[order_date]],"mmmm")</f>
        <v>April</v>
      </c>
      <c r="I7265" s="3">
        <v>45033</v>
      </c>
      <c r="J7265" s="3">
        <v>45040</v>
      </c>
      <c r="K7265" s="3" t="str">
        <f>TEXT(Table1[[#This Row],[delivery_date]]-Table1[[#This Row],[order_date]],"D")</f>
        <v>7</v>
      </c>
      <c r="L7265" s="2" t="s">
        <v>31</v>
      </c>
      <c r="M7265" s="2" t="s">
        <v>16</v>
      </c>
      <c r="N7265" s="2">
        <v>162.05000000000001</v>
      </c>
      <c r="O7265" s="2" t="s">
        <v>28</v>
      </c>
      <c r="P7265" s="2">
        <f t="shared" si="226"/>
        <v>1285.5338000000002</v>
      </c>
    </row>
    <row r="7266" spans="1:16" ht="14.25" customHeight="1" x14ac:dyDescent="0.35">
      <c r="A7266" s="2" t="s">
        <v>7297</v>
      </c>
      <c r="B7266" s="2" t="s">
        <v>25</v>
      </c>
      <c r="C7266" s="2" t="s">
        <v>36</v>
      </c>
      <c r="D7266" s="2">
        <v>4127.32</v>
      </c>
      <c r="E7266" s="2">
        <v>0.45</v>
      </c>
      <c r="F7266" s="2">
        <f t="shared" si="227"/>
        <v>1857.2939999999999</v>
      </c>
      <c r="G7266" s="2">
        <v>1</v>
      </c>
      <c r="H7266" s="2" t="str">
        <f>TEXT(Table1[[#This Row],[order_date]],"mmmm")</f>
        <v>March</v>
      </c>
      <c r="I7266" s="3">
        <v>45365</v>
      </c>
      <c r="J7266" s="3">
        <v>45367</v>
      </c>
      <c r="K7266" s="3" t="str">
        <f>TEXT(Table1[[#This Row],[delivery_date]]-Table1[[#This Row],[order_date]],"D")</f>
        <v>2</v>
      </c>
      <c r="L7266" s="2" t="s">
        <v>21</v>
      </c>
      <c r="M7266" s="2" t="s">
        <v>27</v>
      </c>
      <c r="N7266" s="2">
        <v>448.4</v>
      </c>
      <c r="O7266" s="2" t="s">
        <v>23</v>
      </c>
      <c r="P7266" s="2">
        <f t="shared" si="226"/>
        <v>2270.0259999999998</v>
      </c>
    </row>
    <row r="7267" spans="1:16" ht="14.25" customHeight="1" x14ac:dyDescent="0.35">
      <c r="A7267" s="2" t="s">
        <v>7298</v>
      </c>
      <c r="B7267" s="2" t="s">
        <v>25</v>
      </c>
      <c r="C7267" s="2" t="s">
        <v>36</v>
      </c>
      <c r="D7267" s="2">
        <v>4935.93</v>
      </c>
      <c r="E7267" s="2">
        <v>0.44</v>
      </c>
      <c r="F7267" s="2">
        <f t="shared" si="227"/>
        <v>2171.8092000000001</v>
      </c>
      <c r="G7267" s="2">
        <v>1</v>
      </c>
      <c r="H7267" s="2" t="str">
        <f>TEXT(Table1[[#This Row],[order_date]],"mmmm")</f>
        <v>October</v>
      </c>
      <c r="I7267" s="3">
        <v>45201</v>
      </c>
      <c r="J7267" s="3">
        <v>45208</v>
      </c>
      <c r="K7267" s="3" t="str">
        <f>TEXT(Table1[[#This Row],[delivery_date]]-Table1[[#This Row],[order_date]],"D")</f>
        <v>7</v>
      </c>
      <c r="L7267" s="2" t="s">
        <v>21</v>
      </c>
      <c r="M7267" s="2" t="s">
        <v>22</v>
      </c>
      <c r="N7267" s="2">
        <v>756.04</v>
      </c>
      <c r="O7267" s="2" t="s">
        <v>34</v>
      </c>
      <c r="P7267" s="2">
        <f t="shared" si="226"/>
        <v>2764.1208000000001</v>
      </c>
    </row>
    <row r="7268" spans="1:16" ht="14.25" customHeight="1" x14ac:dyDescent="0.35">
      <c r="A7268" s="2" t="s">
        <v>7299</v>
      </c>
      <c r="B7268" s="2" t="s">
        <v>13</v>
      </c>
      <c r="C7268" s="2" t="s">
        <v>33</v>
      </c>
      <c r="D7268" s="2">
        <v>2372.9299999999998</v>
      </c>
      <c r="E7268" s="2">
        <v>0.19</v>
      </c>
      <c r="F7268" s="2">
        <f t="shared" si="227"/>
        <v>450.85669999999999</v>
      </c>
      <c r="G7268" s="2">
        <v>1</v>
      </c>
      <c r="H7268" s="2" t="str">
        <f>TEXT(Table1[[#This Row],[order_date]],"mmmm")</f>
        <v>October</v>
      </c>
      <c r="I7268" s="3">
        <v>45205</v>
      </c>
      <c r="J7268" s="3">
        <v>45206</v>
      </c>
      <c r="K7268" s="3" t="str">
        <f>TEXT(Table1[[#This Row],[delivery_date]]-Table1[[#This Row],[order_date]],"D")</f>
        <v>1</v>
      </c>
      <c r="L7268" s="2" t="s">
        <v>21</v>
      </c>
      <c r="M7268" s="2" t="s">
        <v>22</v>
      </c>
      <c r="N7268" s="2">
        <v>163.84</v>
      </c>
      <c r="O7268" s="2" t="s">
        <v>48</v>
      </c>
      <c r="P7268" s="2">
        <f t="shared" si="226"/>
        <v>1922.0732999999998</v>
      </c>
    </row>
    <row r="7269" spans="1:16" ht="14.25" customHeight="1" x14ac:dyDescent="0.35">
      <c r="A7269" s="2" t="s">
        <v>7300</v>
      </c>
      <c r="B7269" s="2" t="s">
        <v>25</v>
      </c>
      <c r="C7269" s="2" t="s">
        <v>20</v>
      </c>
      <c r="D7269" s="2">
        <v>1676.68</v>
      </c>
      <c r="E7269" s="2">
        <v>7.0000000000000007E-2</v>
      </c>
      <c r="F7269" s="2">
        <f t="shared" si="227"/>
        <v>117.36760000000001</v>
      </c>
      <c r="G7269" s="2">
        <v>3</v>
      </c>
      <c r="H7269" s="2" t="str">
        <f>TEXT(Table1[[#This Row],[order_date]],"mmmm")</f>
        <v>December</v>
      </c>
      <c r="I7269" s="3">
        <v>45646</v>
      </c>
      <c r="J7269" s="3">
        <v>45652</v>
      </c>
      <c r="K7269" s="3" t="str">
        <f>TEXT(Table1[[#This Row],[delivery_date]]-Table1[[#This Row],[order_date]],"D")</f>
        <v>6</v>
      </c>
      <c r="L7269" s="2" t="s">
        <v>15</v>
      </c>
      <c r="M7269" s="2" t="s">
        <v>22</v>
      </c>
      <c r="N7269" s="2">
        <v>278.36</v>
      </c>
      <c r="O7269" s="2" t="s">
        <v>17</v>
      </c>
      <c r="P7269" s="2">
        <f t="shared" si="226"/>
        <v>1559.3124</v>
      </c>
    </row>
    <row r="7270" spans="1:16" ht="14.25" customHeight="1" x14ac:dyDescent="0.35">
      <c r="A7270" s="2" t="s">
        <v>7301</v>
      </c>
      <c r="B7270" s="2" t="s">
        <v>25</v>
      </c>
      <c r="C7270" s="2" t="s">
        <v>14</v>
      </c>
      <c r="D7270" s="2">
        <v>4664.1000000000004</v>
      </c>
      <c r="E7270" s="2">
        <v>0.18</v>
      </c>
      <c r="F7270" s="2">
        <f t="shared" si="227"/>
        <v>839.53800000000001</v>
      </c>
      <c r="G7270" s="2">
        <v>6</v>
      </c>
      <c r="H7270" s="2" t="str">
        <f>TEXT(Table1[[#This Row],[order_date]],"mmmm")</f>
        <v>September</v>
      </c>
      <c r="I7270" s="3">
        <v>45186</v>
      </c>
      <c r="J7270" s="3">
        <v>45190</v>
      </c>
      <c r="K7270" s="3" t="str">
        <f>TEXT(Table1[[#This Row],[delivery_date]]-Table1[[#This Row],[order_date]],"D")</f>
        <v>4</v>
      </c>
      <c r="L7270" s="2" t="s">
        <v>31</v>
      </c>
      <c r="M7270" s="2" t="s">
        <v>22</v>
      </c>
      <c r="N7270" s="2">
        <v>297.52</v>
      </c>
      <c r="O7270" s="2" t="s">
        <v>23</v>
      </c>
      <c r="P7270" s="2">
        <f t="shared" si="226"/>
        <v>3824.5620000000004</v>
      </c>
    </row>
    <row r="7271" spans="1:16" ht="14.25" customHeight="1" x14ac:dyDescent="0.35">
      <c r="A7271" s="2" t="s">
        <v>7302</v>
      </c>
      <c r="B7271" s="2" t="s">
        <v>19</v>
      </c>
      <c r="C7271" s="2" t="s">
        <v>36</v>
      </c>
      <c r="D7271" s="2">
        <v>2552.1999999999998</v>
      </c>
      <c r="E7271" s="2">
        <v>0.06</v>
      </c>
      <c r="F7271" s="2">
        <f t="shared" si="227"/>
        <v>153.13199999999998</v>
      </c>
      <c r="G7271" s="2">
        <v>3</v>
      </c>
      <c r="H7271" s="2" t="str">
        <f>TEXT(Table1[[#This Row],[order_date]],"mmmm")</f>
        <v>August</v>
      </c>
      <c r="I7271" s="3">
        <v>45534</v>
      </c>
      <c r="J7271" s="3">
        <v>45535</v>
      </c>
      <c r="K7271" s="3" t="str">
        <f>TEXT(Table1[[#This Row],[delivery_date]]-Table1[[#This Row],[order_date]],"D")</f>
        <v>1</v>
      </c>
      <c r="L7271" s="2" t="s">
        <v>21</v>
      </c>
      <c r="M7271" s="2" t="s">
        <v>16</v>
      </c>
      <c r="N7271" s="2">
        <v>252.53</v>
      </c>
      <c r="O7271" s="2" t="s">
        <v>39</v>
      </c>
      <c r="P7271" s="2">
        <f t="shared" si="226"/>
        <v>2399.0679999999998</v>
      </c>
    </row>
    <row r="7272" spans="1:16" ht="14.25" customHeight="1" x14ac:dyDescent="0.35">
      <c r="A7272" s="2" t="s">
        <v>7303</v>
      </c>
      <c r="B7272" s="2" t="s">
        <v>41</v>
      </c>
      <c r="C7272" s="2" t="s">
        <v>20</v>
      </c>
      <c r="D7272" s="2">
        <v>3678.73</v>
      </c>
      <c r="E7272" s="2">
        <v>0.15</v>
      </c>
      <c r="F7272" s="2">
        <f t="shared" si="227"/>
        <v>551.80949999999996</v>
      </c>
      <c r="G7272" s="2">
        <v>4</v>
      </c>
      <c r="H7272" s="2" t="str">
        <f>TEXT(Table1[[#This Row],[order_date]],"mmmm")</f>
        <v>January</v>
      </c>
      <c r="I7272" s="3">
        <v>44930</v>
      </c>
      <c r="J7272" s="3">
        <v>44931</v>
      </c>
      <c r="K7272" s="3" t="str">
        <f>TEXT(Table1[[#This Row],[delivery_date]]-Table1[[#This Row],[order_date]],"D")</f>
        <v>1</v>
      </c>
      <c r="L7272" s="2" t="s">
        <v>15</v>
      </c>
      <c r="M7272" s="2" t="s">
        <v>27</v>
      </c>
      <c r="N7272" s="2">
        <v>959.47</v>
      </c>
      <c r="O7272" s="2" t="s">
        <v>23</v>
      </c>
      <c r="P7272" s="2">
        <f t="shared" si="226"/>
        <v>3126.9205000000002</v>
      </c>
    </row>
    <row r="7273" spans="1:16" ht="14.25" customHeight="1" x14ac:dyDescent="0.35">
      <c r="A7273" s="2" t="s">
        <v>7304</v>
      </c>
      <c r="B7273" s="2" t="s">
        <v>19</v>
      </c>
      <c r="C7273" s="2" t="s">
        <v>20</v>
      </c>
      <c r="D7273" s="2">
        <v>2127.33</v>
      </c>
      <c r="E7273" s="2">
        <v>0.39</v>
      </c>
      <c r="F7273" s="2">
        <f t="shared" si="227"/>
        <v>829.65869999999995</v>
      </c>
      <c r="G7273" s="2">
        <v>2</v>
      </c>
      <c r="H7273" s="2" t="str">
        <f>TEXT(Table1[[#This Row],[order_date]],"mmmm")</f>
        <v>July</v>
      </c>
      <c r="I7273" s="3">
        <v>45113</v>
      </c>
      <c r="J7273" s="3">
        <v>45115</v>
      </c>
      <c r="K7273" s="3" t="str">
        <f>TEXT(Table1[[#This Row],[delivery_date]]-Table1[[#This Row],[order_date]],"D")</f>
        <v>2</v>
      </c>
      <c r="L7273" s="2" t="s">
        <v>15</v>
      </c>
      <c r="M7273" s="2" t="s">
        <v>16</v>
      </c>
      <c r="N7273" s="2">
        <v>140.29</v>
      </c>
      <c r="O7273" s="2" t="s">
        <v>48</v>
      </c>
      <c r="P7273" s="2">
        <f t="shared" si="226"/>
        <v>1297.6713</v>
      </c>
    </row>
    <row r="7274" spans="1:16" ht="14.25" customHeight="1" x14ac:dyDescent="0.35">
      <c r="A7274" s="2" t="s">
        <v>7305</v>
      </c>
      <c r="B7274" s="2" t="s">
        <v>41</v>
      </c>
      <c r="C7274" s="2" t="s">
        <v>33</v>
      </c>
      <c r="D7274" s="2">
        <v>1092.49</v>
      </c>
      <c r="E7274" s="2">
        <v>0.15</v>
      </c>
      <c r="F7274" s="2">
        <f t="shared" si="227"/>
        <v>163.87350000000001</v>
      </c>
      <c r="G7274" s="2">
        <v>7</v>
      </c>
      <c r="H7274" s="2" t="str">
        <f>TEXT(Table1[[#This Row],[order_date]],"mmmm")</f>
        <v>August</v>
      </c>
      <c r="I7274" s="3">
        <v>45144</v>
      </c>
      <c r="J7274" s="3">
        <v>45147</v>
      </c>
      <c r="K7274" s="3" t="str">
        <f>TEXT(Table1[[#This Row],[delivery_date]]-Table1[[#This Row],[order_date]],"D")</f>
        <v>3</v>
      </c>
      <c r="L7274" s="2" t="s">
        <v>31</v>
      </c>
      <c r="M7274" s="2" t="s">
        <v>27</v>
      </c>
      <c r="N7274" s="2">
        <v>83.23</v>
      </c>
      <c r="O7274" s="2" t="s">
        <v>23</v>
      </c>
      <c r="P7274" s="2">
        <f t="shared" si="226"/>
        <v>928.61649999999997</v>
      </c>
    </row>
    <row r="7275" spans="1:16" ht="14.25" customHeight="1" x14ac:dyDescent="0.35">
      <c r="A7275" s="2" t="s">
        <v>7306</v>
      </c>
      <c r="B7275" s="2" t="s">
        <v>13</v>
      </c>
      <c r="C7275" s="2" t="s">
        <v>20</v>
      </c>
      <c r="D7275" s="2">
        <v>3308.94</v>
      </c>
      <c r="E7275" s="2">
        <v>0.27</v>
      </c>
      <c r="F7275" s="2">
        <f t="shared" si="227"/>
        <v>893.41380000000004</v>
      </c>
      <c r="G7275" s="2">
        <v>4</v>
      </c>
      <c r="H7275" s="2" t="str">
        <f>TEXT(Table1[[#This Row],[order_date]],"mmmm")</f>
        <v>September</v>
      </c>
      <c r="I7275" s="3">
        <v>45561</v>
      </c>
      <c r="J7275" s="3">
        <v>45568</v>
      </c>
      <c r="K7275" s="3" t="str">
        <f>TEXT(Table1[[#This Row],[delivery_date]]-Table1[[#This Row],[order_date]],"D")</f>
        <v>7</v>
      </c>
      <c r="L7275" s="2" t="s">
        <v>31</v>
      </c>
      <c r="M7275" s="2" t="s">
        <v>27</v>
      </c>
      <c r="N7275" s="2">
        <v>648.84</v>
      </c>
      <c r="O7275" s="2" t="s">
        <v>34</v>
      </c>
      <c r="P7275" s="2">
        <f t="shared" si="226"/>
        <v>2415.5262000000002</v>
      </c>
    </row>
    <row r="7276" spans="1:16" ht="14.25" customHeight="1" x14ac:dyDescent="0.35">
      <c r="A7276" s="2" t="s">
        <v>7307</v>
      </c>
      <c r="B7276" s="2" t="s">
        <v>25</v>
      </c>
      <c r="C7276" s="2" t="s">
        <v>20</v>
      </c>
      <c r="D7276" s="2">
        <v>3357.73</v>
      </c>
      <c r="E7276" s="2">
        <v>0.06</v>
      </c>
      <c r="F7276" s="2">
        <f t="shared" si="227"/>
        <v>201.46379999999999</v>
      </c>
      <c r="G7276" s="2">
        <v>1</v>
      </c>
      <c r="H7276" s="2" t="str">
        <f>TEXT(Table1[[#This Row],[order_date]],"mmmm")</f>
        <v>October</v>
      </c>
      <c r="I7276" s="3">
        <v>45212</v>
      </c>
      <c r="J7276" s="3">
        <v>45216</v>
      </c>
      <c r="K7276" s="3" t="str">
        <f>TEXT(Table1[[#This Row],[delivery_date]]-Table1[[#This Row],[order_date]],"D")</f>
        <v>4</v>
      </c>
      <c r="L7276" s="2" t="s">
        <v>21</v>
      </c>
      <c r="M7276" s="2" t="s">
        <v>22</v>
      </c>
      <c r="N7276" s="2">
        <v>388.55</v>
      </c>
      <c r="O7276" s="2" t="s">
        <v>23</v>
      </c>
      <c r="P7276" s="2">
        <f t="shared" si="226"/>
        <v>3156.2662</v>
      </c>
    </row>
    <row r="7277" spans="1:16" ht="14.25" customHeight="1" x14ac:dyDescent="0.35">
      <c r="A7277" s="2" t="s">
        <v>7308</v>
      </c>
      <c r="B7277" s="2" t="s">
        <v>13</v>
      </c>
      <c r="C7277" s="2" t="s">
        <v>14</v>
      </c>
      <c r="D7277" s="2">
        <v>2354.9</v>
      </c>
      <c r="E7277" s="2">
        <v>0.17</v>
      </c>
      <c r="F7277" s="2">
        <f t="shared" si="227"/>
        <v>400.33300000000003</v>
      </c>
      <c r="G7277" s="2">
        <v>4</v>
      </c>
      <c r="H7277" s="2" t="str">
        <f>TEXT(Table1[[#This Row],[order_date]],"mmmm")</f>
        <v>December</v>
      </c>
      <c r="I7277" s="3">
        <v>45284</v>
      </c>
      <c r="J7277" s="3">
        <v>45287</v>
      </c>
      <c r="K7277" s="3" t="str">
        <f>TEXT(Table1[[#This Row],[delivery_date]]-Table1[[#This Row],[order_date]],"D")</f>
        <v>3</v>
      </c>
      <c r="L7277" s="2" t="s">
        <v>31</v>
      </c>
      <c r="M7277" s="2" t="s">
        <v>27</v>
      </c>
      <c r="N7277" s="2">
        <v>573.05999999999995</v>
      </c>
      <c r="O7277" s="2" t="s">
        <v>48</v>
      </c>
      <c r="P7277" s="2">
        <f t="shared" si="226"/>
        <v>1954.567</v>
      </c>
    </row>
    <row r="7278" spans="1:16" ht="14.25" customHeight="1" x14ac:dyDescent="0.35">
      <c r="A7278" s="2" t="s">
        <v>7309</v>
      </c>
      <c r="B7278" s="2" t="s">
        <v>41</v>
      </c>
      <c r="C7278" s="2" t="s">
        <v>33</v>
      </c>
      <c r="D7278" s="2">
        <v>1422.75</v>
      </c>
      <c r="E7278" s="2">
        <v>0.02</v>
      </c>
      <c r="F7278" s="2">
        <f t="shared" si="227"/>
        <v>28.455000000000002</v>
      </c>
      <c r="G7278" s="2">
        <v>4</v>
      </c>
      <c r="H7278" s="2" t="str">
        <f>TEXT(Table1[[#This Row],[order_date]],"mmmm")</f>
        <v>June</v>
      </c>
      <c r="I7278" s="3">
        <v>45087</v>
      </c>
      <c r="J7278" s="3">
        <v>45094</v>
      </c>
      <c r="K7278" s="3" t="str">
        <f>TEXT(Table1[[#This Row],[delivery_date]]-Table1[[#This Row],[order_date]],"D")</f>
        <v>7</v>
      </c>
      <c r="L7278" s="2" t="s">
        <v>21</v>
      </c>
      <c r="M7278" s="2" t="s">
        <v>22</v>
      </c>
      <c r="N7278" s="2">
        <v>223.11</v>
      </c>
      <c r="O7278" s="2" t="s">
        <v>39</v>
      </c>
      <c r="P7278" s="2">
        <f t="shared" si="226"/>
        <v>1394.2950000000001</v>
      </c>
    </row>
    <row r="7279" spans="1:16" ht="14.25" customHeight="1" x14ac:dyDescent="0.35">
      <c r="A7279" s="2" t="s">
        <v>7310</v>
      </c>
      <c r="B7279" s="2" t="s">
        <v>19</v>
      </c>
      <c r="C7279" s="2" t="s">
        <v>33</v>
      </c>
      <c r="D7279" s="2">
        <v>4175.8900000000003</v>
      </c>
      <c r="E7279" s="2">
        <v>0.27</v>
      </c>
      <c r="F7279" s="2">
        <f t="shared" si="227"/>
        <v>1127.4903000000002</v>
      </c>
      <c r="G7279" s="2">
        <v>3</v>
      </c>
      <c r="H7279" s="2" t="str">
        <f>TEXT(Table1[[#This Row],[order_date]],"mmmm")</f>
        <v>July</v>
      </c>
      <c r="I7279" s="3">
        <v>45134</v>
      </c>
      <c r="J7279" s="3">
        <v>45139</v>
      </c>
      <c r="K7279" s="3" t="str">
        <f>TEXT(Table1[[#This Row],[delivery_date]]-Table1[[#This Row],[order_date]],"D")</f>
        <v>5</v>
      </c>
      <c r="L7279" s="2" t="s">
        <v>31</v>
      </c>
      <c r="M7279" s="2" t="s">
        <v>16</v>
      </c>
      <c r="N7279" s="2">
        <v>806.75</v>
      </c>
      <c r="O7279" s="2" t="s">
        <v>28</v>
      </c>
      <c r="P7279" s="2">
        <f t="shared" si="226"/>
        <v>3048.3996999999999</v>
      </c>
    </row>
    <row r="7280" spans="1:16" ht="14.25" customHeight="1" x14ac:dyDescent="0.35">
      <c r="A7280" s="2" t="s">
        <v>7311</v>
      </c>
      <c r="B7280" s="2" t="s">
        <v>19</v>
      </c>
      <c r="C7280" s="2" t="s">
        <v>20</v>
      </c>
      <c r="D7280" s="2">
        <v>1449.06</v>
      </c>
      <c r="E7280" s="2">
        <v>0.17</v>
      </c>
      <c r="F7280" s="2">
        <f t="shared" si="227"/>
        <v>246.34020000000001</v>
      </c>
      <c r="G7280" s="2">
        <v>8</v>
      </c>
      <c r="H7280" s="2" t="str">
        <f>TEXT(Table1[[#This Row],[order_date]],"mmmm")</f>
        <v>February</v>
      </c>
      <c r="I7280" s="3">
        <v>45343</v>
      </c>
      <c r="J7280" s="3">
        <v>45350</v>
      </c>
      <c r="K7280" s="3" t="str">
        <f>TEXT(Table1[[#This Row],[delivery_date]]-Table1[[#This Row],[order_date]],"D")</f>
        <v>7</v>
      </c>
      <c r="L7280" s="2" t="s">
        <v>15</v>
      </c>
      <c r="M7280" s="2" t="s">
        <v>22</v>
      </c>
      <c r="N7280" s="2">
        <v>112.51</v>
      </c>
      <c r="O7280" s="2" t="s">
        <v>48</v>
      </c>
      <c r="P7280" s="2">
        <f t="shared" si="226"/>
        <v>1202.7197999999999</v>
      </c>
    </row>
    <row r="7281" spans="1:16" ht="14.25" customHeight="1" x14ac:dyDescent="0.35">
      <c r="A7281" s="2" t="s">
        <v>7312</v>
      </c>
      <c r="B7281" s="2" t="s">
        <v>13</v>
      </c>
      <c r="C7281" s="2" t="s">
        <v>14</v>
      </c>
      <c r="D7281" s="2">
        <v>3329.22</v>
      </c>
      <c r="E7281" s="2">
        <v>0.44</v>
      </c>
      <c r="F7281" s="2">
        <f t="shared" si="227"/>
        <v>1464.8568</v>
      </c>
      <c r="G7281" s="2">
        <v>7</v>
      </c>
      <c r="H7281" s="2" t="str">
        <f>TEXT(Table1[[#This Row],[order_date]],"mmmm")</f>
        <v>June</v>
      </c>
      <c r="I7281" s="3">
        <v>45458</v>
      </c>
      <c r="J7281" s="3">
        <v>45464</v>
      </c>
      <c r="K7281" s="3" t="str">
        <f>TEXT(Table1[[#This Row],[delivery_date]]-Table1[[#This Row],[order_date]],"D")</f>
        <v>6</v>
      </c>
      <c r="L7281" s="2" t="s">
        <v>31</v>
      </c>
      <c r="M7281" s="2" t="s">
        <v>27</v>
      </c>
      <c r="N7281" s="2">
        <v>746.92</v>
      </c>
      <c r="O7281" s="2" t="s">
        <v>23</v>
      </c>
      <c r="P7281" s="2">
        <f t="shared" si="226"/>
        <v>1864.3631999999998</v>
      </c>
    </row>
    <row r="7282" spans="1:16" ht="14.25" customHeight="1" x14ac:dyDescent="0.35">
      <c r="A7282" s="2" t="s">
        <v>7313</v>
      </c>
      <c r="B7282" s="2" t="s">
        <v>41</v>
      </c>
      <c r="C7282" s="2" t="s">
        <v>26</v>
      </c>
      <c r="D7282" s="2">
        <v>1981.53</v>
      </c>
      <c r="E7282" s="2">
        <v>0.2</v>
      </c>
      <c r="F7282" s="2">
        <f t="shared" si="227"/>
        <v>396.30600000000004</v>
      </c>
      <c r="G7282" s="2">
        <v>3</v>
      </c>
      <c r="H7282" s="2" t="str">
        <f>TEXT(Table1[[#This Row],[order_date]],"mmmm")</f>
        <v>February</v>
      </c>
      <c r="I7282" s="3">
        <v>44974</v>
      </c>
      <c r="J7282" s="3">
        <v>44978</v>
      </c>
      <c r="K7282" s="3" t="str">
        <f>TEXT(Table1[[#This Row],[delivery_date]]-Table1[[#This Row],[order_date]],"D")</f>
        <v>4</v>
      </c>
      <c r="L7282" s="2" t="s">
        <v>15</v>
      </c>
      <c r="M7282" s="2" t="s">
        <v>27</v>
      </c>
      <c r="N7282" s="2">
        <v>568.05999999999995</v>
      </c>
      <c r="O7282" s="2" t="s">
        <v>23</v>
      </c>
      <c r="P7282" s="2">
        <f t="shared" si="226"/>
        <v>1585.2239999999999</v>
      </c>
    </row>
    <row r="7283" spans="1:16" ht="14.25" customHeight="1" x14ac:dyDescent="0.35">
      <c r="A7283" s="2" t="s">
        <v>7314</v>
      </c>
      <c r="B7283" s="2" t="s">
        <v>13</v>
      </c>
      <c r="C7283" s="2" t="s">
        <v>36</v>
      </c>
      <c r="D7283" s="2">
        <v>2415.16</v>
      </c>
      <c r="E7283" s="2">
        <v>0.28000000000000003</v>
      </c>
      <c r="F7283" s="2">
        <f t="shared" si="227"/>
        <v>676.24480000000005</v>
      </c>
      <c r="G7283" s="2">
        <v>4</v>
      </c>
      <c r="H7283" s="2" t="str">
        <f>TEXT(Table1[[#This Row],[order_date]],"mmmm")</f>
        <v>June</v>
      </c>
      <c r="I7283" s="3">
        <v>45465</v>
      </c>
      <c r="J7283" s="3">
        <v>45466</v>
      </c>
      <c r="K7283" s="3" t="str">
        <f>TEXT(Table1[[#This Row],[delivery_date]]-Table1[[#This Row],[order_date]],"D")</f>
        <v>1</v>
      </c>
      <c r="L7283" s="2" t="s">
        <v>15</v>
      </c>
      <c r="M7283" s="2" t="s">
        <v>22</v>
      </c>
      <c r="N7283" s="2">
        <v>700.79</v>
      </c>
      <c r="O7283" s="2" t="s">
        <v>34</v>
      </c>
      <c r="P7283" s="2">
        <f t="shared" si="226"/>
        <v>1738.9151999999999</v>
      </c>
    </row>
    <row r="7284" spans="1:16" ht="14.25" customHeight="1" x14ac:dyDescent="0.35">
      <c r="A7284" s="2" t="s">
        <v>7315</v>
      </c>
      <c r="B7284" s="2" t="s">
        <v>13</v>
      </c>
      <c r="C7284" s="2" t="s">
        <v>33</v>
      </c>
      <c r="D7284" s="2">
        <v>1135.8699999999999</v>
      </c>
      <c r="E7284" s="2">
        <v>0.49</v>
      </c>
      <c r="F7284" s="2">
        <f t="shared" si="227"/>
        <v>556.57629999999995</v>
      </c>
      <c r="G7284" s="2">
        <v>8</v>
      </c>
      <c r="H7284" s="2" t="str">
        <f>TEXT(Table1[[#This Row],[order_date]],"mmmm")</f>
        <v>November</v>
      </c>
      <c r="I7284" s="3">
        <v>45598</v>
      </c>
      <c r="J7284" s="3">
        <v>45602</v>
      </c>
      <c r="K7284" s="3" t="str">
        <f>TEXT(Table1[[#This Row],[delivery_date]]-Table1[[#This Row],[order_date]],"D")</f>
        <v>4</v>
      </c>
      <c r="L7284" s="2" t="s">
        <v>15</v>
      </c>
      <c r="M7284" s="2" t="s">
        <v>16</v>
      </c>
      <c r="N7284" s="2">
        <v>241.18</v>
      </c>
      <c r="O7284" s="2" t="s">
        <v>34</v>
      </c>
      <c r="P7284" s="2">
        <f t="shared" si="226"/>
        <v>579.29369999999994</v>
      </c>
    </row>
    <row r="7285" spans="1:16" ht="14.25" customHeight="1" x14ac:dyDescent="0.35">
      <c r="A7285" s="2" t="s">
        <v>7316</v>
      </c>
      <c r="B7285" s="2" t="s">
        <v>25</v>
      </c>
      <c r="C7285" s="2" t="s">
        <v>14</v>
      </c>
      <c r="D7285" s="2">
        <v>3282.45</v>
      </c>
      <c r="E7285" s="2">
        <v>0.32</v>
      </c>
      <c r="F7285" s="2">
        <f t="shared" si="227"/>
        <v>1050.384</v>
      </c>
      <c r="G7285" s="2">
        <v>3</v>
      </c>
      <c r="H7285" s="2" t="str">
        <f>TEXT(Table1[[#This Row],[order_date]],"mmmm")</f>
        <v>April</v>
      </c>
      <c r="I7285" s="3">
        <v>45396</v>
      </c>
      <c r="J7285" s="3">
        <v>45399</v>
      </c>
      <c r="K7285" s="3" t="str">
        <f>TEXT(Table1[[#This Row],[delivery_date]]-Table1[[#This Row],[order_date]],"D")</f>
        <v>3</v>
      </c>
      <c r="L7285" s="2" t="s">
        <v>21</v>
      </c>
      <c r="M7285" s="2" t="s">
        <v>16</v>
      </c>
      <c r="N7285" s="2">
        <v>231.81</v>
      </c>
      <c r="O7285" s="2" t="s">
        <v>17</v>
      </c>
      <c r="P7285" s="2">
        <f t="shared" si="226"/>
        <v>2232.0659999999998</v>
      </c>
    </row>
    <row r="7286" spans="1:16" ht="14.25" customHeight="1" x14ac:dyDescent="0.35">
      <c r="A7286" s="2" t="s">
        <v>7317</v>
      </c>
      <c r="B7286" s="2" t="s">
        <v>13</v>
      </c>
      <c r="C7286" s="2" t="s">
        <v>14</v>
      </c>
      <c r="D7286" s="2">
        <v>1206.55</v>
      </c>
      <c r="E7286" s="2">
        <v>0.25</v>
      </c>
      <c r="F7286" s="2">
        <f t="shared" si="227"/>
        <v>301.63749999999999</v>
      </c>
      <c r="G7286" s="2">
        <v>5</v>
      </c>
      <c r="H7286" s="2" t="str">
        <f>TEXT(Table1[[#This Row],[order_date]],"mmmm")</f>
        <v>June</v>
      </c>
      <c r="I7286" s="3">
        <v>45081</v>
      </c>
      <c r="J7286" s="3">
        <v>45086</v>
      </c>
      <c r="K7286" s="3" t="str">
        <f>TEXT(Table1[[#This Row],[delivery_date]]-Table1[[#This Row],[order_date]],"D")</f>
        <v>5</v>
      </c>
      <c r="L7286" s="2" t="s">
        <v>15</v>
      </c>
      <c r="M7286" s="2" t="s">
        <v>22</v>
      </c>
      <c r="N7286" s="2">
        <v>319.35000000000002</v>
      </c>
      <c r="O7286" s="2" t="s">
        <v>48</v>
      </c>
      <c r="P7286" s="2">
        <f t="shared" si="226"/>
        <v>904.91249999999991</v>
      </c>
    </row>
    <row r="7287" spans="1:16" ht="14.25" customHeight="1" x14ac:dyDescent="0.35">
      <c r="A7287" s="2" t="s">
        <v>7318</v>
      </c>
      <c r="B7287" s="2" t="s">
        <v>25</v>
      </c>
      <c r="C7287" s="2" t="s">
        <v>20</v>
      </c>
      <c r="D7287" s="2">
        <v>2480</v>
      </c>
      <c r="E7287" s="2">
        <v>0.05</v>
      </c>
      <c r="F7287" s="2">
        <f t="shared" si="227"/>
        <v>124</v>
      </c>
      <c r="G7287" s="2">
        <v>5</v>
      </c>
      <c r="H7287" s="2" t="str">
        <f>TEXT(Table1[[#This Row],[order_date]],"mmmm")</f>
        <v>March</v>
      </c>
      <c r="I7287" s="3">
        <v>44992</v>
      </c>
      <c r="J7287" s="3">
        <v>44994</v>
      </c>
      <c r="K7287" s="3" t="str">
        <f>TEXT(Table1[[#This Row],[delivery_date]]-Table1[[#This Row],[order_date]],"D")</f>
        <v>2</v>
      </c>
      <c r="L7287" s="2" t="s">
        <v>21</v>
      </c>
      <c r="M7287" s="2" t="s">
        <v>16</v>
      </c>
      <c r="N7287" s="2">
        <v>739.87</v>
      </c>
      <c r="O7287" s="2" t="s">
        <v>28</v>
      </c>
      <c r="P7287" s="2">
        <f t="shared" si="226"/>
        <v>2356</v>
      </c>
    </row>
    <row r="7288" spans="1:16" ht="14.25" customHeight="1" x14ac:dyDescent="0.35">
      <c r="A7288" s="2" t="s">
        <v>7319</v>
      </c>
      <c r="B7288" s="2" t="s">
        <v>25</v>
      </c>
      <c r="C7288" s="2" t="s">
        <v>36</v>
      </c>
      <c r="D7288" s="2">
        <v>1709.45</v>
      </c>
      <c r="E7288" s="2">
        <v>0.41</v>
      </c>
      <c r="F7288" s="2">
        <f t="shared" si="227"/>
        <v>700.87450000000001</v>
      </c>
      <c r="G7288" s="2">
        <v>5</v>
      </c>
      <c r="H7288" s="2" t="str">
        <f>TEXT(Table1[[#This Row],[order_date]],"mmmm")</f>
        <v>August</v>
      </c>
      <c r="I7288" s="3">
        <v>45156</v>
      </c>
      <c r="J7288" s="3">
        <v>45160</v>
      </c>
      <c r="K7288" s="3" t="str">
        <f>TEXT(Table1[[#This Row],[delivery_date]]-Table1[[#This Row],[order_date]],"D")</f>
        <v>4</v>
      </c>
      <c r="L7288" s="2" t="s">
        <v>15</v>
      </c>
      <c r="M7288" s="2" t="s">
        <v>16</v>
      </c>
      <c r="N7288" s="2">
        <v>143</v>
      </c>
      <c r="O7288" s="2" t="s">
        <v>34</v>
      </c>
      <c r="P7288" s="2">
        <f t="shared" si="226"/>
        <v>1008.5755</v>
      </c>
    </row>
    <row r="7289" spans="1:16" ht="14.25" customHeight="1" x14ac:dyDescent="0.35">
      <c r="A7289" s="2" t="s">
        <v>7320</v>
      </c>
      <c r="B7289" s="2" t="s">
        <v>19</v>
      </c>
      <c r="C7289" s="2" t="s">
        <v>33</v>
      </c>
      <c r="D7289" s="2">
        <v>4821.67</v>
      </c>
      <c r="E7289" s="2">
        <v>0.32</v>
      </c>
      <c r="F7289" s="2">
        <f t="shared" si="227"/>
        <v>1542.9344000000001</v>
      </c>
      <c r="G7289" s="2">
        <v>5</v>
      </c>
      <c r="H7289" s="2" t="str">
        <f>TEXT(Table1[[#This Row],[order_date]],"mmmm")</f>
        <v>August</v>
      </c>
      <c r="I7289" s="3">
        <v>45141</v>
      </c>
      <c r="J7289" s="3">
        <v>45147</v>
      </c>
      <c r="K7289" s="3" t="str">
        <f>TEXT(Table1[[#This Row],[delivery_date]]-Table1[[#This Row],[order_date]],"D")</f>
        <v>6</v>
      </c>
      <c r="L7289" s="2" t="s">
        <v>15</v>
      </c>
      <c r="M7289" s="2" t="s">
        <v>16</v>
      </c>
      <c r="N7289" s="2">
        <v>1240.47</v>
      </c>
      <c r="O7289" s="2" t="s">
        <v>17</v>
      </c>
      <c r="P7289" s="2">
        <f t="shared" si="226"/>
        <v>3278.7356</v>
      </c>
    </row>
    <row r="7290" spans="1:16" ht="14.25" customHeight="1" x14ac:dyDescent="0.35">
      <c r="A7290" s="2" t="s">
        <v>7321</v>
      </c>
      <c r="B7290" s="2" t="s">
        <v>25</v>
      </c>
      <c r="C7290" s="2" t="s">
        <v>26</v>
      </c>
      <c r="D7290" s="2">
        <v>4912.88</v>
      </c>
      <c r="E7290" s="2">
        <v>0.05</v>
      </c>
      <c r="F7290" s="2">
        <f t="shared" si="227"/>
        <v>245.64400000000001</v>
      </c>
      <c r="G7290" s="2">
        <v>9</v>
      </c>
      <c r="H7290" s="2" t="str">
        <f>TEXT(Table1[[#This Row],[order_date]],"mmmm")</f>
        <v>January</v>
      </c>
      <c r="I7290" s="3">
        <v>44938</v>
      </c>
      <c r="J7290" s="3">
        <v>44945</v>
      </c>
      <c r="K7290" s="3" t="str">
        <f>TEXT(Table1[[#This Row],[delivery_date]]-Table1[[#This Row],[order_date]],"D")</f>
        <v>7</v>
      </c>
      <c r="L7290" s="2" t="s">
        <v>21</v>
      </c>
      <c r="M7290" s="2" t="s">
        <v>22</v>
      </c>
      <c r="N7290" s="2">
        <v>436.71</v>
      </c>
      <c r="O7290" s="2" t="s">
        <v>48</v>
      </c>
      <c r="P7290" s="2">
        <f t="shared" si="226"/>
        <v>4667.2359999999999</v>
      </c>
    </row>
    <row r="7291" spans="1:16" ht="14.25" customHeight="1" x14ac:dyDescent="0.35">
      <c r="A7291" s="2" t="s">
        <v>7322</v>
      </c>
      <c r="B7291" s="2" t="s">
        <v>25</v>
      </c>
      <c r="C7291" s="2" t="s">
        <v>20</v>
      </c>
      <c r="D7291" s="2">
        <v>3792.11</v>
      </c>
      <c r="E7291" s="2">
        <v>0.12</v>
      </c>
      <c r="F7291" s="2">
        <f t="shared" si="227"/>
        <v>455.0532</v>
      </c>
      <c r="G7291" s="2">
        <v>5</v>
      </c>
      <c r="H7291" s="2" t="str">
        <f>TEXT(Table1[[#This Row],[order_date]],"mmmm")</f>
        <v>September</v>
      </c>
      <c r="I7291" s="3">
        <v>45539</v>
      </c>
      <c r="J7291" s="3">
        <v>45541</v>
      </c>
      <c r="K7291" s="3" t="str">
        <f>TEXT(Table1[[#This Row],[delivery_date]]-Table1[[#This Row],[order_date]],"D")</f>
        <v>2</v>
      </c>
      <c r="L7291" s="2" t="s">
        <v>31</v>
      </c>
      <c r="M7291" s="2" t="s">
        <v>22</v>
      </c>
      <c r="N7291" s="2">
        <v>613.80999999999995</v>
      </c>
      <c r="O7291" s="2" t="s">
        <v>39</v>
      </c>
      <c r="P7291" s="2">
        <f t="shared" si="226"/>
        <v>3337.0568000000003</v>
      </c>
    </row>
    <row r="7292" spans="1:16" ht="14.25" customHeight="1" x14ac:dyDescent="0.35">
      <c r="A7292" s="2" t="s">
        <v>7323</v>
      </c>
      <c r="B7292" s="2" t="s">
        <v>19</v>
      </c>
      <c r="C7292" s="2" t="s">
        <v>33</v>
      </c>
      <c r="D7292" s="2">
        <v>4921.2</v>
      </c>
      <c r="E7292" s="2">
        <v>0.27</v>
      </c>
      <c r="F7292" s="2">
        <f t="shared" si="227"/>
        <v>1328.7239999999999</v>
      </c>
      <c r="G7292" s="2">
        <v>9</v>
      </c>
      <c r="H7292" s="2" t="str">
        <f>TEXT(Table1[[#This Row],[order_date]],"mmmm")</f>
        <v>November</v>
      </c>
      <c r="I7292" s="3">
        <v>45612</v>
      </c>
      <c r="J7292" s="3">
        <v>45617</v>
      </c>
      <c r="K7292" s="3" t="str">
        <f>TEXT(Table1[[#This Row],[delivery_date]]-Table1[[#This Row],[order_date]],"D")</f>
        <v>5</v>
      </c>
      <c r="L7292" s="2" t="s">
        <v>21</v>
      </c>
      <c r="M7292" s="2" t="s">
        <v>27</v>
      </c>
      <c r="N7292" s="2">
        <v>1383.79</v>
      </c>
      <c r="O7292" s="2" t="s">
        <v>48</v>
      </c>
      <c r="P7292" s="2">
        <f t="shared" si="226"/>
        <v>3592.4759999999997</v>
      </c>
    </row>
    <row r="7293" spans="1:16" ht="14.25" customHeight="1" x14ac:dyDescent="0.35">
      <c r="A7293" s="2" t="s">
        <v>7324</v>
      </c>
      <c r="B7293" s="2" t="s">
        <v>13</v>
      </c>
      <c r="C7293" s="2" t="s">
        <v>33</v>
      </c>
      <c r="D7293" s="2">
        <v>656.4</v>
      </c>
      <c r="E7293" s="2">
        <v>0.02</v>
      </c>
      <c r="F7293" s="2">
        <f t="shared" si="227"/>
        <v>13.128</v>
      </c>
      <c r="G7293" s="2">
        <v>9</v>
      </c>
      <c r="H7293" s="2" t="str">
        <f>TEXT(Table1[[#This Row],[order_date]],"mmmm")</f>
        <v>August</v>
      </c>
      <c r="I7293" s="3">
        <v>45155</v>
      </c>
      <c r="J7293" s="3">
        <v>45161</v>
      </c>
      <c r="K7293" s="3" t="str">
        <f>TEXT(Table1[[#This Row],[delivery_date]]-Table1[[#This Row],[order_date]],"D")</f>
        <v>6</v>
      </c>
      <c r="L7293" s="2" t="s">
        <v>15</v>
      </c>
      <c r="M7293" s="2" t="s">
        <v>27</v>
      </c>
      <c r="N7293" s="2">
        <v>185.77</v>
      </c>
      <c r="O7293" s="2" t="s">
        <v>17</v>
      </c>
      <c r="P7293" s="2">
        <f t="shared" si="226"/>
        <v>643.27199999999993</v>
      </c>
    </row>
    <row r="7294" spans="1:16" ht="14.25" customHeight="1" x14ac:dyDescent="0.35">
      <c r="A7294" s="2" t="s">
        <v>7325</v>
      </c>
      <c r="B7294" s="2" t="s">
        <v>41</v>
      </c>
      <c r="C7294" s="2" t="s">
        <v>14</v>
      </c>
      <c r="D7294" s="2">
        <v>4962.3900000000003</v>
      </c>
      <c r="E7294" s="2">
        <v>0.36</v>
      </c>
      <c r="F7294" s="2">
        <f t="shared" si="227"/>
        <v>1786.4604000000002</v>
      </c>
      <c r="G7294" s="2">
        <v>4</v>
      </c>
      <c r="H7294" s="2" t="str">
        <f>TEXT(Table1[[#This Row],[order_date]],"mmmm")</f>
        <v>August</v>
      </c>
      <c r="I7294" s="3">
        <v>45168</v>
      </c>
      <c r="J7294" s="3">
        <v>45171</v>
      </c>
      <c r="K7294" s="3" t="str">
        <f>TEXT(Table1[[#This Row],[delivery_date]]-Table1[[#This Row],[order_date]],"D")</f>
        <v>3</v>
      </c>
      <c r="L7294" s="2" t="s">
        <v>21</v>
      </c>
      <c r="M7294" s="2" t="s">
        <v>27</v>
      </c>
      <c r="N7294" s="2">
        <v>933.7</v>
      </c>
      <c r="O7294" s="2" t="s">
        <v>34</v>
      </c>
      <c r="P7294" s="2">
        <f t="shared" si="226"/>
        <v>3175.9296000000004</v>
      </c>
    </row>
    <row r="7295" spans="1:16" ht="14.25" customHeight="1" x14ac:dyDescent="0.35">
      <c r="A7295" s="2" t="s">
        <v>7326</v>
      </c>
      <c r="B7295" s="2" t="s">
        <v>41</v>
      </c>
      <c r="C7295" s="2" t="s">
        <v>36</v>
      </c>
      <c r="D7295" s="2">
        <v>607.41999999999996</v>
      </c>
      <c r="E7295" s="2">
        <v>0.11</v>
      </c>
      <c r="F7295" s="2">
        <f t="shared" si="227"/>
        <v>66.816199999999995</v>
      </c>
      <c r="G7295" s="2">
        <v>9</v>
      </c>
      <c r="H7295" s="2" t="str">
        <f>TEXT(Table1[[#This Row],[order_date]],"mmmm")</f>
        <v>May</v>
      </c>
      <c r="I7295" s="3">
        <v>45436</v>
      </c>
      <c r="J7295" s="3">
        <v>45441</v>
      </c>
      <c r="K7295" s="3" t="str">
        <f>TEXT(Table1[[#This Row],[delivery_date]]-Table1[[#This Row],[order_date]],"D")</f>
        <v>5</v>
      </c>
      <c r="L7295" s="2" t="s">
        <v>21</v>
      </c>
      <c r="M7295" s="2" t="s">
        <v>22</v>
      </c>
      <c r="N7295" s="2">
        <v>172.57</v>
      </c>
      <c r="O7295" s="2" t="s">
        <v>39</v>
      </c>
      <c r="P7295" s="2">
        <f t="shared" si="226"/>
        <v>540.60379999999998</v>
      </c>
    </row>
    <row r="7296" spans="1:16" ht="14.25" customHeight="1" x14ac:dyDescent="0.35">
      <c r="A7296" s="2" t="s">
        <v>7327</v>
      </c>
      <c r="B7296" s="2" t="s">
        <v>41</v>
      </c>
      <c r="C7296" s="2" t="s">
        <v>26</v>
      </c>
      <c r="D7296" s="2">
        <v>2135.71</v>
      </c>
      <c r="E7296" s="2">
        <v>0.24</v>
      </c>
      <c r="F7296" s="2">
        <f t="shared" si="227"/>
        <v>512.57039999999995</v>
      </c>
      <c r="G7296" s="2">
        <v>2</v>
      </c>
      <c r="H7296" s="2" t="str">
        <f>TEXT(Table1[[#This Row],[order_date]],"mmmm")</f>
        <v>August</v>
      </c>
      <c r="I7296" s="3">
        <v>45139</v>
      </c>
      <c r="J7296" s="3">
        <v>45146</v>
      </c>
      <c r="K7296" s="3" t="str">
        <f>TEXT(Table1[[#This Row],[delivery_date]]-Table1[[#This Row],[order_date]],"D")</f>
        <v>7</v>
      </c>
      <c r="L7296" s="2" t="s">
        <v>31</v>
      </c>
      <c r="M7296" s="2" t="s">
        <v>22</v>
      </c>
      <c r="N7296" s="2">
        <v>126.95</v>
      </c>
      <c r="O7296" s="2" t="s">
        <v>23</v>
      </c>
      <c r="P7296" s="2">
        <f t="shared" si="226"/>
        <v>1623.1396</v>
      </c>
    </row>
    <row r="7297" spans="1:16" ht="14.25" customHeight="1" x14ac:dyDescent="0.35">
      <c r="A7297" s="2" t="s">
        <v>7328</v>
      </c>
      <c r="B7297" s="2" t="s">
        <v>13</v>
      </c>
      <c r="C7297" s="2" t="s">
        <v>36</v>
      </c>
      <c r="D7297" s="2">
        <v>1270.8399999999999</v>
      </c>
      <c r="E7297" s="2">
        <v>0.12</v>
      </c>
      <c r="F7297" s="2">
        <f t="shared" si="227"/>
        <v>152.5008</v>
      </c>
      <c r="G7297" s="2">
        <v>3</v>
      </c>
      <c r="H7297" s="2" t="str">
        <f>TEXT(Table1[[#This Row],[order_date]],"mmmm")</f>
        <v>April</v>
      </c>
      <c r="I7297" s="3">
        <v>45038</v>
      </c>
      <c r="J7297" s="3">
        <v>45042</v>
      </c>
      <c r="K7297" s="3" t="str">
        <f>TEXT(Table1[[#This Row],[delivery_date]]-Table1[[#This Row],[order_date]],"D")</f>
        <v>4</v>
      </c>
      <c r="L7297" s="2" t="s">
        <v>21</v>
      </c>
      <c r="M7297" s="2" t="s">
        <v>22</v>
      </c>
      <c r="N7297" s="2">
        <v>281.55</v>
      </c>
      <c r="O7297" s="2" t="s">
        <v>34</v>
      </c>
      <c r="P7297" s="2">
        <f t="shared" si="226"/>
        <v>1118.3391999999999</v>
      </c>
    </row>
    <row r="7298" spans="1:16" ht="14.25" customHeight="1" x14ac:dyDescent="0.35">
      <c r="A7298" s="2" t="s">
        <v>7329</v>
      </c>
      <c r="B7298" s="2" t="s">
        <v>25</v>
      </c>
      <c r="C7298" s="2" t="s">
        <v>14</v>
      </c>
      <c r="D7298" s="2">
        <v>4773.8500000000004</v>
      </c>
      <c r="E7298" s="2">
        <v>0.24</v>
      </c>
      <c r="F7298" s="2">
        <f t="shared" si="227"/>
        <v>1145.7239999999999</v>
      </c>
      <c r="G7298" s="2">
        <v>1</v>
      </c>
      <c r="H7298" s="2" t="str">
        <f>TEXT(Table1[[#This Row],[order_date]],"mmmm")</f>
        <v>July</v>
      </c>
      <c r="I7298" s="3">
        <v>45129</v>
      </c>
      <c r="J7298" s="3">
        <v>45130</v>
      </c>
      <c r="K7298" s="3" t="str">
        <f>TEXT(Table1[[#This Row],[delivery_date]]-Table1[[#This Row],[order_date]],"D")</f>
        <v>1</v>
      </c>
      <c r="L7298" s="2" t="s">
        <v>31</v>
      </c>
      <c r="M7298" s="2" t="s">
        <v>22</v>
      </c>
      <c r="N7298" s="2">
        <v>749.8</v>
      </c>
      <c r="O7298" s="2" t="s">
        <v>28</v>
      </c>
      <c r="P7298" s="2">
        <f t="shared" ref="P7298:P7361" si="228">D7298-F7298</f>
        <v>3628.1260000000002</v>
      </c>
    </row>
    <row r="7299" spans="1:16" ht="14.25" customHeight="1" x14ac:dyDescent="0.35">
      <c r="A7299" s="2" t="s">
        <v>7330</v>
      </c>
      <c r="B7299" s="2" t="s">
        <v>41</v>
      </c>
      <c r="C7299" s="2" t="s">
        <v>26</v>
      </c>
      <c r="D7299" s="2">
        <v>3215.37</v>
      </c>
      <c r="E7299" s="2">
        <v>0.09</v>
      </c>
      <c r="F7299" s="2">
        <f t="shared" ref="F7299:F7362" si="229">D7299*E7299</f>
        <v>289.38329999999996</v>
      </c>
      <c r="G7299" s="2">
        <v>7</v>
      </c>
      <c r="H7299" s="2" t="str">
        <f>TEXT(Table1[[#This Row],[order_date]],"mmmm")</f>
        <v>December</v>
      </c>
      <c r="I7299" s="3">
        <v>45267</v>
      </c>
      <c r="J7299" s="3">
        <v>45270</v>
      </c>
      <c r="K7299" s="3" t="str">
        <f>TEXT(Table1[[#This Row],[delivery_date]]-Table1[[#This Row],[order_date]],"D")</f>
        <v>3</v>
      </c>
      <c r="L7299" s="2" t="s">
        <v>21</v>
      </c>
      <c r="M7299" s="2" t="s">
        <v>22</v>
      </c>
      <c r="N7299" s="2">
        <v>605.96</v>
      </c>
      <c r="O7299" s="2" t="s">
        <v>17</v>
      </c>
      <c r="P7299" s="2">
        <f t="shared" si="228"/>
        <v>2925.9866999999999</v>
      </c>
    </row>
    <row r="7300" spans="1:16" ht="14.25" customHeight="1" x14ac:dyDescent="0.35">
      <c r="A7300" s="2" t="s">
        <v>7331</v>
      </c>
      <c r="B7300" s="2" t="s">
        <v>13</v>
      </c>
      <c r="C7300" s="2" t="s">
        <v>26</v>
      </c>
      <c r="D7300" s="2">
        <v>3025.92</v>
      </c>
      <c r="E7300" s="2">
        <v>0.3</v>
      </c>
      <c r="F7300" s="2">
        <f t="shared" si="229"/>
        <v>907.77599999999995</v>
      </c>
      <c r="G7300" s="2">
        <v>9</v>
      </c>
      <c r="H7300" s="2" t="str">
        <f>TEXT(Table1[[#This Row],[order_date]],"mmmm")</f>
        <v>February</v>
      </c>
      <c r="I7300" s="3">
        <v>44963</v>
      </c>
      <c r="J7300" s="3">
        <v>44969</v>
      </c>
      <c r="K7300" s="3" t="str">
        <f>TEXT(Table1[[#This Row],[delivery_date]]-Table1[[#This Row],[order_date]],"D")</f>
        <v>6</v>
      </c>
      <c r="L7300" s="2" t="s">
        <v>21</v>
      </c>
      <c r="M7300" s="2" t="s">
        <v>16</v>
      </c>
      <c r="N7300" s="2">
        <v>297.7</v>
      </c>
      <c r="O7300" s="2" t="s">
        <v>48</v>
      </c>
      <c r="P7300" s="2">
        <f t="shared" si="228"/>
        <v>2118.1440000000002</v>
      </c>
    </row>
    <row r="7301" spans="1:16" ht="14.25" customHeight="1" x14ac:dyDescent="0.35">
      <c r="A7301" s="2" t="s">
        <v>7332</v>
      </c>
      <c r="B7301" s="2" t="s">
        <v>25</v>
      </c>
      <c r="C7301" s="2" t="s">
        <v>20</v>
      </c>
      <c r="D7301" s="2">
        <v>4987.45</v>
      </c>
      <c r="E7301" s="2">
        <v>0.46</v>
      </c>
      <c r="F7301" s="2">
        <f t="shared" si="229"/>
        <v>2294.2269999999999</v>
      </c>
      <c r="G7301" s="2">
        <v>3</v>
      </c>
      <c r="H7301" s="2" t="str">
        <f>TEXT(Table1[[#This Row],[order_date]],"mmmm")</f>
        <v>October</v>
      </c>
      <c r="I7301" s="3">
        <v>45570</v>
      </c>
      <c r="J7301" s="3">
        <v>45576</v>
      </c>
      <c r="K7301" s="3" t="str">
        <f>TEXT(Table1[[#This Row],[delivery_date]]-Table1[[#This Row],[order_date]],"D")</f>
        <v>6</v>
      </c>
      <c r="L7301" s="2" t="s">
        <v>31</v>
      </c>
      <c r="M7301" s="2" t="s">
        <v>27</v>
      </c>
      <c r="N7301" s="2">
        <v>500.96</v>
      </c>
      <c r="O7301" s="2" t="s">
        <v>28</v>
      </c>
      <c r="P7301" s="2">
        <f t="shared" si="228"/>
        <v>2693.223</v>
      </c>
    </row>
    <row r="7302" spans="1:16" ht="14.25" customHeight="1" x14ac:dyDescent="0.35">
      <c r="A7302" s="2" t="s">
        <v>7333</v>
      </c>
      <c r="B7302" s="2" t="s">
        <v>19</v>
      </c>
      <c r="C7302" s="2" t="s">
        <v>26</v>
      </c>
      <c r="D7302" s="2">
        <v>3100.89</v>
      </c>
      <c r="E7302" s="2">
        <v>0.4</v>
      </c>
      <c r="F7302" s="2">
        <f t="shared" si="229"/>
        <v>1240.356</v>
      </c>
      <c r="G7302" s="2">
        <v>8</v>
      </c>
      <c r="H7302" s="2" t="str">
        <f>TEXT(Table1[[#This Row],[order_date]],"mmmm")</f>
        <v>March</v>
      </c>
      <c r="I7302" s="3">
        <v>45016</v>
      </c>
      <c r="J7302" s="3">
        <v>45023</v>
      </c>
      <c r="K7302" s="3" t="str">
        <f>TEXT(Table1[[#This Row],[delivery_date]]-Table1[[#This Row],[order_date]],"D")</f>
        <v>7</v>
      </c>
      <c r="L7302" s="2" t="s">
        <v>31</v>
      </c>
      <c r="M7302" s="2" t="s">
        <v>22</v>
      </c>
      <c r="N7302" s="2">
        <v>720.48</v>
      </c>
      <c r="O7302" s="2" t="s">
        <v>28</v>
      </c>
      <c r="P7302" s="2">
        <f t="shared" si="228"/>
        <v>1860.5339999999999</v>
      </c>
    </row>
    <row r="7303" spans="1:16" ht="14.25" customHeight="1" x14ac:dyDescent="0.35">
      <c r="A7303" s="2" t="s">
        <v>7334</v>
      </c>
      <c r="B7303" s="2" t="s">
        <v>41</v>
      </c>
      <c r="C7303" s="2" t="s">
        <v>33</v>
      </c>
      <c r="D7303" s="2">
        <v>3266.18</v>
      </c>
      <c r="E7303" s="2">
        <v>0.12</v>
      </c>
      <c r="F7303" s="2">
        <f t="shared" si="229"/>
        <v>391.94159999999999</v>
      </c>
      <c r="G7303" s="2">
        <v>1</v>
      </c>
      <c r="H7303" s="2" t="str">
        <f>TEXT(Table1[[#This Row],[order_date]],"mmmm")</f>
        <v>December</v>
      </c>
      <c r="I7303" s="3">
        <v>45650</v>
      </c>
      <c r="J7303" s="3">
        <v>45654</v>
      </c>
      <c r="K7303" s="3" t="str">
        <f>TEXT(Table1[[#This Row],[delivery_date]]-Table1[[#This Row],[order_date]],"D")</f>
        <v>4</v>
      </c>
      <c r="L7303" s="2" t="s">
        <v>21</v>
      </c>
      <c r="M7303" s="2" t="s">
        <v>27</v>
      </c>
      <c r="N7303" s="2">
        <v>790.46</v>
      </c>
      <c r="O7303" s="2" t="s">
        <v>39</v>
      </c>
      <c r="P7303" s="2">
        <f t="shared" si="228"/>
        <v>2874.2383999999997</v>
      </c>
    </row>
    <row r="7304" spans="1:16" ht="14.25" customHeight="1" x14ac:dyDescent="0.35">
      <c r="A7304" s="2" t="s">
        <v>7335</v>
      </c>
      <c r="B7304" s="2" t="s">
        <v>25</v>
      </c>
      <c r="C7304" s="2" t="s">
        <v>36</v>
      </c>
      <c r="D7304" s="2">
        <v>319.39</v>
      </c>
      <c r="E7304" s="2">
        <v>0.25</v>
      </c>
      <c r="F7304" s="2">
        <f t="shared" si="229"/>
        <v>79.847499999999997</v>
      </c>
      <c r="G7304" s="2">
        <v>6</v>
      </c>
      <c r="H7304" s="2" t="str">
        <f>TEXT(Table1[[#This Row],[order_date]],"mmmm")</f>
        <v>March</v>
      </c>
      <c r="I7304" s="3">
        <v>45371</v>
      </c>
      <c r="J7304" s="3">
        <v>45378</v>
      </c>
      <c r="K7304" s="3" t="str">
        <f>TEXT(Table1[[#This Row],[delivery_date]]-Table1[[#This Row],[order_date]],"D")</f>
        <v>7</v>
      </c>
      <c r="L7304" s="2" t="s">
        <v>31</v>
      </c>
      <c r="M7304" s="2" t="s">
        <v>22</v>
      </c>
      <c r="N7304" s="2">
        <v>67.099999999999994</v>
      </c>
      <c r="O7304" s="2" t="s">
        <v>39</v>
      </c>
      <c r="P7304" s="2">
        <f t="shared" si="228"/>
        <v>239.54249999999999</v>
      </c>
    </row>
    <row r="7305" spans="1:16" ht="14.25" customHeight="1" x14ac:dyDescent="0.35">
      <c r="A7305" s="2" t="s">
        <v>7336</v>
      </c>
      <c r="B7305" s="2" t="s">
        <v>41</v>
      </c>
      <c r="C7305" s="2" t="s">
        <v>36</v>
      </c>
      <c r="D7305" s="2">
        <v>4309.3500000000004</v>
      </c>
      <c r="E7305" s="2">
        <v>0.21</v>
      </c>
      <c r="F7305" s="2">
        <f t="shared" si="229"/>
        <v>904.96350000000007</v>
      </c>
      <c r="G7305" s="2">
        <v>6</v>
      </c>
      <c r="H7305" s="2" t="str">
        <f>TEXT(Table1[[#This Row],[order_date]],"mmmm")</f>
        <v>November</v>
      </c>
      <c r="I7305" s="3">
        <v>45253</v>
      </c>
      <c r="J7305" s="3">
        <v>45256</v>
      </c>
      <c r="K7305" s="3" t="str">
        <f>TEXT(Table1[[#This Row],[delivery_date]]-Table1[[#This Row],[order_date]],"D")</f>
        <v>3</v>
      </c>
      <c r="L7305" s="2" t="s">
        <v>21</v>
      </c>
      <c r="M7305" s="2" t="s">
        <v>27</v>
      </c>
      <c r="N7305" s="2">
        <v>587.86</v>
      </c>
      <c r="O7305" s="2" t="s">
        <v>23</v>
      </c>
      <c r="P7305" s="2">
        <f t="shared" si="228"/>
        <v>3404.3865000000005</v>
      </c>
    </row>
    <row r="7306" spans="1:16" ht="14.25" customHeight="1" x14ac:dyDescent="0.35">
      <c r="A7306" s="2" t="s">
        <v>7337</v>
      </c>
      <c r="B7306" s="2" t="s">
        <v>41</v>
      </c>
      <c r="C7306" s="2" t="s">
        <v>20</v>
      </c>
      <c r="D7306" s="2">
        <v>4853.4399999999996</v>
      </c>
      <c r="E7306" s="2">
        <v>0.48</v>
      </c>
      <c r="F7306" s="2">
        <f t="shared" si="229"/>
        <v>2329.6511999999998</v>
      </c>
      <c r="G7306" s="2">
        <v>5</v>
      </c>
      <c r="H7306" s="2" t="str">
        <f>TEXT(Table1[[#This Row],[order_date]],"mmmm")</f>
        <v>April</v>
      </c>
      <c r="I7306" s="3">
        <v>45028</v>
      </c>
      <c r="J7306" s="3">
        <v>45035</v>
      </c>
      <c r="K7306" s="3" t="str">
        <f>TEXT(Table1[[#This Row],[delivery_date]]-Table1[[#This Row],[order_date]],"D")</f>
        <v>7</v>
      </c>
      <c r="L7306" s="2" t="s">
        <v>21</v>
      </c>
      <c r="M7306" s="2" t="s">
        <v>22</v>
      </c>
      <c r="N7306" s="2">
        <v>1099.3900000000001</v>
      </c>
      <c r="O7306" s="2" t="s">
        <v>28</v>
      </c>
      <c r="P7306" s="2">
        <f t="shared" si="228"/>
        <v>2523.7887999999998</v>
      </c>
    </row>
    <row r="7307" spans="1:16" ht="14.25" customHeight="1" x14ac:dyDescent="0.35">
      <c r="A7307" s="2" t="s">
        <v>7338</v>
      </c>
      <c r="B7307" s="2" t="s">
        <v>41</v>
      </c>
      <c r="C7307" s="2" t="s">
        <v>26</v>
      </c>
      <c r="D7307" s="2">
        <v>4805.5200000000004</v>
      </c>
      <c r="E7307" s="2">
        <v>0.4</v>
      </c>
      <c r="F7307" s="2">
        <f t="shared" si="229"/>
        <v>1922.2080000000003</v>
      </c>
      <c r="G7307" s="2">
        <v>4</v>
      </c>
      <c r="H7307" s="2" t="str">
        <f>TEXT(Table1[[#This Row],[order_date]],"mmmm")</f>
        <v>April</v>
      </c>
      <c r="I7307" s="3">
        <v>45401</v>
      </c>
      <c r="J7307" s="3">
        <v>45404</v>
      </c>
      <c r="K7307" s="3" t="str">
        <f>TEXT(Table1[[#This Row],[delivery_date]]-Table1[[#This Row],[order_date]],"D")</f>
        <v>3</v>
      </c>
      <c r="L7307" s="2" t="s">
        <v>31</v>
      </c>
      <c r="M7307" s="2" t="s">
        <v>22</v>
      </c>
      <c r="N7307" s="2">
        <v>862.54</v>
      </c>
      <c r="O7307" s="2" t="s">
        <v>23</v>
      </c>
      <c r="P7307" s="2">
        <f t="shared" si="228"/>
        <v>2883.3119999999999</v>
      </c>
    </row>
    <row r="7308" spans="1:16" ht="14.25" customHeight="1" x14ac:dyDescent="0.35">
      <c r="A7308" s="2" t="s">
        <v>7339</v>
      </c>
      <c r="B7308" s="2" t="s">
        <v>25</v>
      </c>
      <c r="C7308" s="2" t="s">
        <v>14</v>
      </c>
      <c r="D7308" s="2">
        <v>1183.42</v>
      </c>
      <c r="E7308" s="2">
        <v>0.05</v>
      </c>
      <c r="F7308" s="2">
        <f t="shared" si="229"/>
        <v>59.171000000000006</v>
      </c>
      <c r="G7308" s="2">
        <v>3</v>
      </c>
      <c r="H7308" s="2" t="str">
        <f>TEXT(Table1[[#This Row],[order_date]],"mmmm")</f>
        <v>July</v>
      </c>
      <c r="I7308" s="3">
        <v>45485</v>
      </c>
      <c r="J7308" s="3">
        <v>45489</v>
      </c>
      <c r="K7308" s="3" t="str">
        <f>TEXT(Table1[[#This Row],[delivery_date]]-Table1[[#This Row],[order_date]],"D")</f>
        <v>4</v>
      </c>
      <c r="L7308" s="2" t="s">
        <v>15</v>
      </c>
      <c r="M7308" s="2" t="s">
        <v>27</v>
      </c>
      <c r="N7308" s="2">
        <v>266.58999999999997</v>
      </c>
      <c r="O7308" s="2" t="s">
        <v>34</v>
      </c>
      <c r="P7308" s="2">
        <f t="shared" si="228"/>
        <v>1124.249</v>
      </c>
    </row>
    <row r="7309" spans="1:16" ht="14.25" customHeight="1" x14ac:dyDescent="0.35">
      <c r="A7309" s="2" t="s">
        <v>7340</v>
      </c>
      <c r="B7309" s="2" t="s">
        <v>13</v>
      </c>
      <c r="C7309" s="2" t="s">
        <v>33</v>
      </c>
      <c r="D7309" s="2">
        <v>1206.99</v>
      </c>
      <c r="E7309" s="2">
        <v>0.08</v>
      </c>
      <c r="F7309" s="2">
        <f t="shared" si="229"/>
        <v>96.559200000000004</v>
      </c>
      <c r="G7309" s="2">
        <v>4</v>
      </c>
      <c r="H7309" s="2" t="str">
        <f>TEXT(Table1[[#This Row],[order_date]],"mmmm")</f>
        <v>September</v>
      </c>
      <c r="I7309" s="3">
        <v>45558</v>
      </c>
      <c r="J7309" s="3">
        <v>45564</v>
      </c>
      <c r="K7309" s="3" t="str">
        <f>TEXT(Table1[[#This Row],[delivery_date]]-Table1[[#This Row],[order_date]],"D")</f>
        <v>6</v>
      </c>
      <c r="L7309" s="2" t="s">
        <v>15</v>
      </c>
      <c r="M7309" s="2" t="s">
        <v>16</v>
      </c>
      <c r="N7309" s="2">
        <v>125.33</v>
      </c>
      <c r="O7309" s="2" t="s">
        <v>17</v>
      </c>
      <c r="P7309" s="2">
        <f t="shared" si="228"/>
        <v>1110.4308000000001</v>
      </c>
    </row>
    <row r="7310" spans="1:16" ht="14.25" customHeight="1" x14ac:dyDescent="0.35">
      <c r="A7310" s="2" t="s">
        <v>7341</v>
      </c>
      <c r="B7310" s="2" t="s">
        <v>25</v>
      </c>
      <c r="C7310" s="2" t="s">
        <v>20</v>
      </c>
      <c r="D7310" s="2">
        <v>1893.63</v>
      </c>
      <c r="E7310" s="2">
        <v>0.35</v>
      </c>
      <c r="F7310" s="2">
        <f t="shared" si="229"/>
        <v>662.77049999999997</v>
      </c>
      <c r="G7310" s="2">
        <v>7</v>
      </c>
      <c r="H7310" s="2" t="str">
        <f>TEXT(Table1[[#This Row],[order_date]],"mmmm")</f>
        <v>June</v>
      </c>
      <c r="I7310" s="3">
        <v>45455</v>
      </c>
      <c r="J7310" s="3">
        <v>45462</v>
      </c>
      <c r="K7310" s="3" t="str">
        <f>TEXT(Table1[[#This Row],[delivery_date]]-Table1[[#This Row],[order_date]],"D")</f>
        <v>7</v>
      </c>
      <c r="L7310" s="2" t="s">
        <v>15</v>
      </c>
      <c r="M7310" s="2" t="s">
        <v>22</v>
      </c>
      <c r="N7310" s="2">
        <v>327.55</v>
      </c>
      <c r="O7310" s="2" t="s">
        <v>28</v>
      </c>
      <c r="P7310" s="2">
        <f t="shared" si="228"/>
        <v>1230.8595</v>
      </c>
    </row>
    <row r="7311" spans="1:16" ht="14.25" customHeight="1" x14ac:dyDescent="0.35">
      <c r="A7311" s="2" t="s">
        <v>7342</v>
      </c>
      <c r="B7311" s="2" t="s">
        <v>41</v>
      </c>
      <c r="C7311" s="2" t="s">
        <v>26</v>
      </c>
      <c r="D7311" s="2">
        <v>1620.03</v>
      </c>
      <c r="E7311" s="2">
        <v>0.08</v>
      </c>
      <c r="F7311" s="2">
        <f t="shared" si="229"/>
        <v>129.60239999999999</v>
      </c>
      <c r="G7311" s="2">
        <v>7</v>
      </c>
      <c r="H7311" s="2" t="str">
        <f>TEXT(Table1[[#This Row],[order_date]],"mmmm")</f>
        <v>June</v>
      </c>
      <c r="I7311" s="3">
        <v>45104</v>
      </c>
      <c r="J7311" s="3">
        <v>45105</v>
      </c>
      <c r="K7311" s="3" t="str">
        <f>TEXT(Table1[[#This Row],[delivery_date]]-Table1[[#This Row],[order_date]],"D")</f>
        <v>1</v>
      </c>
      <c r="L7311" s="2" t="s">
        <v>15</v>
      </c>
      <c r="M7311" s="2" t="s">
        <v>16</v>
      </c>
      <c r="N7311" s="2">
        <v>131.94999999999999</v>
      </c>
      <c r="O7311" s="2" t="s">
        <v>48</v>
      </c>
      <c r="P7311" s="2">
        <f t="shared" si="228"/>
        <v>1490.4276</v>
      </c>
    </row>
    <row r="7312" spans="1:16" ht="14.25" customHeight="1" x14ac:dyDescent="0.35">
      <c r="A7312" s="2" t="s">
        <v>7343</v>
      </c>
      <c r="B7312" s="2" t="s">
        <v>25</v>
      </c>
      <c r="C7312" s="2" t="s">
        <v>14</v>
      </c>
      <c r="D7312" s="2">
        <v>1597.51</v>
      </c>
      <c r="E7312" s="2">
        <v>0.48</v>
      </c>
      <c r="F7312" s="2">
        <f t="shared" si="229"/>
        <v>766.8048</v>
      </c>
      <c r="G7312" s="2">
        <v>3</v>
      </c>
      <c r="H7312" s="2" t="str">
        <f>TEXT(Table1[[#This Row],[order_date]],"mmmm")</f>
        <v>December</v>
      </c>
      <c r="I7312" s="3">
        <v>45632</v>
      </c>
      <c r="J7312" s="3">
        <v>45633</v>
      </c>
      <c r="K7312" s="3" t="str">
        <f>TEXT(Table1[[#This Row],[delivery_date]]-Table1[[#This Row],[order_date]],"D")</f>
        <v>1</v>
      </c>
      <c r="L7312" s="2" t="s">
        <v>31</v>
      </c>
      <c r="M7312" s="2" t="s">
        <v>16</v>
      </c>
      <c r="N7312" s="2">
        <v>464.22</v>
      </c>
      <c r="O7312" s="2" t="s">
        <v>17</v>
      </c>
      <c r="P7312" s="2">
        <f t="shared" si="228"/>
        <v>830.70519999999999</v>
      </c>
    </row>
    <row r="7313" spans="1:16" ht="14.25" customHeight="1" x14ac:dyDescent="0.35">
      <c r="A7313" s="2" t="s">
        <v>7344</v>
      </c>
      <c r="B7313" s="2" t="s">
        <v>19</v>
      </c>
      <c r="C7313" s="2" t="s">
        <v>26</v>
      </c>
      <c r="D7313" s="2">
        <v>3065.56</v>
      </c>
      <c r="E7313" s="2">
        <v>0.5</v>
      </c>
      <c r="F7313" s="2">
        <f t="shared" si="229"/>
        <v>1532.78</v>
      </c>
      <c r="G7313" s="2">
        <v>3</v>
      </c>
      <c r="H7313" s="2" t="str">
        <f>TEXT(Table1[[#This Row],[order_date]],"mmmm")</f>
        <v>February</v>
      </c>
      <c r="I7313" s="3">
        <v>45345</v>
      </c>
      <c r="J7313" s="3">
        <v>45351</v>
      </c>
      <c r="K7313" s="3" t="str">
        <f>TEXT(Table1[[#This Row],[delivery_date]]-Table1[[#This Row],[order_date]],"D")</f>
        <v>6</v>
      </c>
      <c r="L7313" s="2" t="s">
        <v>21</v>
      </c>
      <c r="M7313" s="2" t="s">
        <v>27</v>
      </c>
      <c r="N7313" s="2">
        <v>914.79</v>
      </c>
      <c r="O7313" s="2" t="s">
        <v>23</v>
      </c>
      <c r="P7313" s="2">
        <f t="shared" si="228"/>
        <v>1532.78</v>
      </c>
    </row>
    <row r="7314" spans="1:16" ht="14.25" customHeight="1" x14ac:dyDescent="0.35">
      <c r="A7314" s="2" t="s">
        <v>7345</v>
      </c>
      <c r="B7314" s="2" t="s">
        <v>13</v>
      </c>
      <c r="C7314" s="2" t="s">
        <v>20</v>
      </c>
      <c r="D7314" s="2">
        <v>4047.48</v>
      </c>
      <c r="E7314" s="2">
        <v>0.39</v>
      </c>
      <c r="F7314" s="2">
        <f t="shared" si="229"/>
        <v>1578.5172</v>
      </c>
      <c r="G7314" s="2">
        <v>3</v>
      </c>
      <c r="H7314" s="2" t="str">
        <f>TEXT(Table1[[#This Row],[order_date]],"mmmm")</f>
        <v>June</v>
      </c>
      <c r="I7314" s="3">
        <v>45444</v>
      </c>
      <c r="J7314" s="3">
        <v>45448</v>
      </c>
      <c r="K7314" s="3" t="str">
        <f>TEXT(Table1[[#This Row],[delivery_date]]-Table1[[#This Row],[order_date]],"D")</f>
        <v>4</v>
      </c>
      <c r="L7314" s="2" t="s">
        <v>15</v>
      </c>
      <c r="M7314" s="2" t="s">
        <v>22</v>
      </c>
      <c r="N7314" s="2">
        <v>636.73</v>
      </c>
      <c r="O7314" s="2" t="s">
        <v>17</v>
      </c>
      <c r="P7314" s="2">
        <f t="shared" si="228"/>
        <v>2468.9628000000002</v>
      </c>
    </row>
    <row r="7315" spans="1:16" ht="14.25" customHeight="1" x14ac:dyDescent="0.35">
      <c r="A7315" s="2" t="s">
        <v>7346</v>
      </c>
      <c r="B7315" s="2" t="s">
        <v>25</v>
      </c>
      <c r="C7315" s="2" t="s">
        <v>14</v>
      </c>
      <c r="D7315" s="2">
        <v>4690.16</v>
      </c>
      <c r="E7315" s="2">
        <v>0.01</v>
      </c>
      <c r="F7315" s="2">
        <f t="shared" si="229"/>
        <v>46.901600000000002</v>
      </c>
      <c r="G7315" s="2">
        <v>5</v>
      </c>
      <c r="H7315" s="2" t="str">
        <f>TEXT(Table1[[#This Row],[order_date]],"mmmm")</f>
        <v>May</v>
      </c>
      <c r="I7315" s="3">
        <v>45441</v>
      </c>
      <c r="J7315" s="3">
        <v>45444</v>
      </c>
      <c r="K7315" s="3" t="str">
        <f>TEXT(Table1[[#This Row],[delivery_date]]-Table1[[#This Row],[order_date]],"D")</f>
        <v>3</v>
      </c>
      <c r="L7315" s="2" t="s">
        <v>21</v>
      </c>
      <c r="M7315" s="2" t="s">
        <v>27</v>
      </c>
      <c r="N7315" s="2">
        <v>699.17</v>
      </c>
      <c r="O7315" s="2" t="s">
        <v>48</v>
      </c>
      <c r="P7315" s="2">
        <f t="shared" si="228"/>
        <v>4643.2583999999997</v>
      </c>
    </row>
    <row r="7316" spans="1:16" ht="14.25" customHeight="1" x14ac:dyDescent="0.35">
      <c r="A7316" s="2" t="s">
        <v>7347</v>
      </c>
      <c r="B7316" s="2" t="s">
        <v>19</v>
      </c>
      <c r="C7316" s="2" t="s">
        <v>14</v>
      </c>
      <c r="D7316" s="2">
        <v>432.52</v>
      </c>
      <c r="E7316" s="2">
        <v>0.24</v>
      </c>
      <c r="F7316" s="2">
        <f t="shared" si="229"/>
        <v>103.80479999999999</v>
      </c>
      <c r="G7316" s="2">
        <v>1</v>
      </c>
      <c r="H7316" s="2" t="str">
        <f>TEXT(Table1[[#This Row],[order_date]],"mmmm")</f>
        <v>December</v>
      </c>
      <c r="I7316" s="3">
        <v>45637</v>
      </c>
      <c r="J7316" s="3">
        <v>45643</v>
      </c>
      <c r="K7316" s="3" t="str">
        <f>TEXT(Table1[[#This Row],[delivery_date]]-Table1[[#This Row],[order_date]],"D")</f>
        <v>6</v>
      </c>
      <c r="L7316" s="2" t="s">
        <v>31</v>
      </c>
      <c r="M7316" s="2" t="s">
        <v>22</v>
      </c>
      <c r="N7316" s="2">
        <v>67.89</v>
      </c>
      <c r="O7316" s="2" t="s">
        <v>39</v>
      </c>
      <c r="P7316" s="2">
        <f t="shared" si="228"/>
        <v>328.71519999999998</v>
      </c>
    </row>
    <row r="7317" spans="1:16" ht="14.25" customHeight="1" x14ac:dyDescent="0.35">
      <c r="A7317" s="2" t="s">
        <v>7348</v>
      </c>
      <c r="B7317" s="2" t="s">
        <v>13</v>
      </c>
      <c r="C7317" s="2" t="s">
        <v>14</v>
      </c>
      <c r="D7317" s="2">
        <v>1462.09</v>
      </c>
      <c r="E7317" s="2">
        <v>0.2</v>
      </c>
      <c r="F7317" s="2">
        <f t="shared" si="229"/>
        <v>292.41800000000001</v>
      </c>
      <c r="G7317" s="2">
        <v>7</v>
      </c>
      <c r="H7317" s="2" t="str">
        <f>TEXT(Table1[[#This Row],[order_date]],"mmmm")</f>
        <v>February</v>
      </c>
      <c r="I7317" s="3">
        <v>44961</v>
      </c>
      <c r="J7317" s="3">
        <v>44967</v>
      </c>
      <c r="K7317" s="3" t="str">
        <f>TEXT(Table1[[#This Row],[delivery_date]]-Table1[[#This Row],[order_date]],"D")</f>
        <v>6</v>
      </c>
      <c r="L7317" s="2" t="s">
        <v>31</v>
      </c>
      <c r="M7317" s="2" t="s">
        <v>16</v>
      </c>
      <c r="N7317" s="2">
        <v>141.29</v>
      </c>
      <c r="O7317" s="2" t="s">
        <v>48</v>
      </c>
      <c r="P7317" s="2">
        <f t="shared" si="228"/>
        <v>1169.672</v>
      </c>
    </row>
    <row r="7318" spans="1:16" ht="14.25" customHeight="1" x14ac:dyDescent="0.35">
      <c r="A7318" s="2" t="s">
        <v>7349</v>
      </c>
      <c r="B7318" s="2" t="s">
        <v>19</v>
      </c>
      <c r="C7318" s="2" t="s">
        <v>14</v>
      </c>
      <c r="D7318" s="2">
        <v>1349.57</v>
      </c>
      <c r="E7318" s="2">
        <v>0.4</v>
      </c>
      <c r="F7318" s="2">
        <f t="shared" si="229"/>
        <v>539.82799999999997</v>
      </c>
      <c r="G7318" s="2">
        <v>8</v>
      </c>
      <c r="H7318" s="2" t="str">
        <f>TEXT(Table1[[#This Row],[order_date]],"mmmm")</f>
        <v>August</v>
      </c>
      <c r="I7318" s="3">
        <v>45165</v>
      </c>
      <c r="J7318" s="3">
        <v>45168</v>
      </c>
      <c r="K7318" s="3" t="str">
        <f>TEXT(Table1[[#This Row],[delivery_date]]-Table1[[#This Row],[order_date]],"D")</f>
        <v>3</v>
      </c>
      <c r="L7318" s="2" t="s">
        <v>15</v>
      </c>
      <c r="M7318" s="2" t="s">
        <v>16</v>
      </c>
      <c r="N7318" s="2">
        <v>137.68</v>
      </c>
      <c r="O7318" s="2" t="s">
        <v>39</v>
      </c>
      <c r="P7318" s="2">
        <f t="shared" si="228"/>
        <v>809.74199999999996</v>
      </c>
    </row>
    <row r="7319" spans="1:16" ht="14.25" customHeight="1" x14ac:dyDescent="0.35">
      <c r="A7319" s="2" t="s">
        <v>7350</v>
      </c>
      <c r="B7319" s="2" t="s">
        <v>13</v>
      </c>
      <c r="C7319" s="2" t="s">
        <v>26</v>
      </c>
      <c r="D7319" s="2">
        <v>1851.45</v>
      </c>
      <c r="E7319" s="2">
        <v>0.14000000000000001</v>
      </c>
      <c r="F7319" s="2">
        <f t="shared" si="229"/>
        <v>259.20300000000003</v>
      </c>
      <c r="G7319" s="2">
        <v>7</v>
      </c>
      <c r="H7319" s="2" t="str">
        <f>TEXT(Table1[[#This Row],[order_date]],"mmmm")</f>
        <v>August</v>
      </c>
      <c r="I7319" s="3">
        <v>45515</v>
      </c>
      <c r="J7319" s="3">
        <v>45519</v>
      </c>
      <c r="K7319" s="3" t="str">
        <f>TEXT(Table1[[#This Row],[delivery_date]]-Table1[[#This Row],[order_date]],"D")</f>
        <v>4</v>
      </c>
      <c r="L7319" s="2" t="s">
        <v>21</v>
      </c>
      <c r="M7319" s="2" t="s">
        <v>16</v>
      </c>
      <c r="N7319" s="2">
        <v>543.85</v>
      </c>
      <c r="O7319" s="2" t="s">
        <v>39</v>
      </c>
      <c r="P7319" s="2">
        <f t="shared" si="228"/>
        <v>1592.2470000000001</v>
      </c>
    </row>
    <row r="7320" spans="1:16" ht="14.25" customHeight="1" x14ac:dyDescent="0.35">
      <c r="A7320" s="2" t="s">
        <v>7351</v>
      </c>
      <c r="B7320" s="2" t="s">
        <v>25</v>
      </c>
      <c r="C7320" s="2" t="s">
        <v>14</v>
      </c>
      <c r="D7320" s="2">
        <v>2179.2399999999998</v>
      </c>
      <c r="E7320" s="2">
        <v>0.19</v>
      </c>
      <c r="F7320" s="2">
        <f t="shared" si="229"/>
        <v>414.05559999999997</v>
      </c>
      <c r="G7320" s="2">
        <v>8</v>
      </c>
      <c r="H7320" s="2" t="str">
        <f>TEXT(Table1[[#This Row],[order_date]],"mmmm")</f>
        <v>September</v>
      </c>
      <c r="I7320" s="3">
        <v>45540</v>
      </c>
      <c r="J7320" s="3">
        <v>45544</v>
      </c>
      <c r="K7320" s="3" t="str">
        <f>TEXT(Table1[[#This Row],[delivery_date]]-Table1[[#This Row],[order_date]],"D")</f>
        <v>4</v>
      </c>
      <c r="L7320" s="2" t="s">
        <v>31</v>
      </c>
      <c r="M7320" s="2" t="s">
        <v>22</v>
      </c>
      <c r="N7320" s="2">
        <v>293.69</v>
      </c>
      <c r="O7320" s="2" t="s">
        <v>17</v>
      </c>
      <c r="P7320" s="2">
        <f t="shared" si="228"/>
        <v>1765.1843999999999</v>
      </c>
    </row>
    <row r="7321" spans="1:16" ht="14.25" customHeight="1" x14ac:dyDescent="0.35">
      <c r="A7321" s="2" t="s">
        <v>7352</v>
      </c>
      <c r="B7321" s="2" t="s">
        <v>19</v>
      </c>
      <c r="C7321" s="2" t="s">
        <v>26</v>
      </c>
      <c r="D7321" s="2">
        <v>2006.94</v>
      </c>
      <c r="E7321" s="2">
        <v>0.05</v>
      </c>
      <c r="F7321" s="2">
        <f t="shared" si="229"/>
        <v>100.34700000000001</v>
      </c>
      <c r="G7321" s="2">
        <v>9</v>
      </c>
      <c r="H7321" s="2" t="str">
        <f>TEXT(Table1[[#This Row],[order_date]],"mmmm")</f>
        <v>March</v>
      </c>
      <c r="I7321" s="3">
        <v>45376</v>
      </c>
      <c r="J7321" s="3">
        <v>45381</v>
      </c>
      <c r="K7321" s="3" t="str">
        <f>TEXT(Table1[[#This Row],[delivery_date]]-Table1[[#This Row],[order_date]],"D")</f>
        <v>5</v>
      </c>
      <c r="L7321" s="2" t="s">
        <v>15</v>
      </c>
      <c r="M7321" s="2" t="s">
        <v>22</v>
      </c>
      <c r="N7321" s="2">
        <v>537.01</v>
      </c>
      <c r="O7321" s="2" t="s">
        <v>39</v>
      </c>
      <c r="P7321" s="2">
        <f t="shared" si="228"/>
        <v>1906.5930000000001</v>
      </c>
    </row>
    <row r="7322" spans="1:16" ht="14.25" customHeight="1" x14ac:dyDescent="0.35">
      <c r="A7322" s="2" t="s">
        <v>7353</v>
      </c>
      <c r="B7322" s="2" t="s">
        <v>41</v>
      </c>
      <c r="C7322" s="2" t="s">
        <v>14</v>
      </c>
      <c r="D7322" s="2">
        <v>4765.5200000000004</v>
      </c>
      <c r="E7322" s="2">
        <v>0.17</v>
      </c>
      <c r="F7322" s="2">
        <f t="shared" si="229"/>
        <v>810.13840000000016</v>
      </c>
      <c r="G7322" s="2">
        <v>4</v>
      </c>
      <c r="H7322" s="2" t="str">
        <f>TEXT(Table1[[#This Row],[order_date]],"mmmm")</f>
        <v>July</v>
      </c>
      <c r="I7322" s="3">
        <v>45504</v>
      </c>
      <c r="J7322" s="3">
        <v>45505</v>
      </c>
      <c r="K7322" s="3" t="str">
        <f>TEXT(Table1[[#This Row],[delivery_date]]-Table1[[#This Row],[order_date]],"D")</f>
        <v>1</v>
      </c>
      <c r="L7322" s="2" t="s">
        <v>21</v>
      </c>
      <c r="M7322" s="2" t="s">
        <v>16</v>
      </c>
      <c r="N7322" s="2">
        <v>247.39</v>
      </c>
      <c r="O7322" s="2" t="s">
        <v>17</v>
      </c>
      <c r="P7322" s="2">
        <f t="shared" si="228"/>
        <v>3955.3816000000002</v>
      </c>
    </row>
    <row r="7323" spans="1:16" ht="14.25" customHeight="1" x14ac:dyDescent="0.35">
      <c r="A7323" s="2" t="s">
        <v>7354</v>
      </c>
      <c r="B7323" s="2" t="s">
        <v>19</v>
      </c>
      <c r="C7323" s="2" t="s">
        <v>14</v>
      </c>
      <c r="D7323" s="2">
        <v>2241.9299999999998</v>
      </c>
      <c r="E7323" s="2">
        <v>0.49</v>
      </c>
      <c r="F7323" s="2">
        <f t="shared" si="229"/>
        <v>1098.5456999999999</v>
      </c>
      <c r="G7323" s="2">
        <v>3</v>
      </c>
      <c r="H7323" s="2" t="str">
        <f>TEXT(Table1[[#This Row],[order_date]],"mmmm")</f>
        <v>February</v>
      </c>
      <c r="I7323" s="3">
        <v>44977</v>
      </c>
      <c r="J7323" s="3">
        <v>44980</v>
      </c>
      <c r="K7323" s="3" t="str">
        <f>TEXT(Table1[[#This Row],[delivery_date]]-Table1[[#This Row],[order_date]],"D")</f>
        <v>3</v>
      </c>
      <c r="L7323" s="2" t="s">
        <v>15</v>
      </c>
      <c r="M7323" s="2" t="s">
        <v>16</v>
      </c>
      <c r="N7323" s="2">
        <v>446.31</v>
      </c>
      <c r="O7323" s="2" t="s">
        <v>34</v>
      </c>
      <c r="P7323" s="2">
        <f t="shared" si="228"/>
        <v>1143.3842999999999</v>
      </c>
    </row>
    <row r="7324" spans="1:16" ht="14.25" customHeight="1" x14ac:dyDescent="0.35">
      <c r="A7324" s="2" t="s">
        <v>7355</v>
      </c>
      <c r="B7324" s="2" t="s">
        <v>13</v>
      </c>
      <c r="C7324" s="2" t="s">
        <v>20</v>
      </c>
      <c r="D7324" s="2">
        <v>2802.8</v>
      </c>
      <c r="E7324" s="2">
        <v>0.47</v>
      </c>
      <c r="F7324" s="2">
        <f t="shared" si="229"/>
        <v>1317.316</v>
      </c>
      <c r="G7324" s="2">
        <v>7</v>
      </c>
      <c r="H7324" s="2" t="str">
        <f>TEXT(Table1[[#This Row],[order_date]],"mmmm")</f>
        <v>September</v>
      </c>
      <c r="I7324" s="3">
        <v>45562</v>
      </c>
      <c r="J7324" s="3">
        <v>45565</v>
      </c>
      <c r="K7324" s="3" t="str">
        <f>TEXT(Table1[[#This Row],[delivery_date]]-Table1[[#This Row],[order_date]],"D")</f>
        <v>3</v>
      </c>
      <c r="L7324" s="2" t="s">
        <v>21</v>
      </c>
      <c r="M7324" s="2" t="s">
        <v>16</v>
      </c>
      <c r="N7324" s="2">
        <v>299.72000000000003</v>
      </c>
      <c r="O7324" s="2" t="s">
        <v>48</v>
      </c>
      <c r="P7324" s="2">
        <f t="shared" si="228"/>
        <v>1485.4840000000002</v>
      </c>
    </row>
    <row r="7325" spans="1:16" ht="14.25" customHeight="1" x14ac:dyDescent="0.35">
      <c r="A7325" s="2" t="s">
        <v>7356</v>
      </c>
      <c r="B7325" s="2" t="s">
        <v>25</v>
      </c>
      <c r="C7325" s="2" t="s">
        <v>26</v>
      </c>
      <c r="D7325" s="2">
        <v>3768.3</v>
      </c>
      <c r="E7325" s="2">
        <v>0.38</v>
      </c>
      <c r="F7325" s="2">
        <f t="shared" si="229"/>
        <v>1431.9540000000002</v>
      </c>
      <c r="G7325" s="2">
        <v>9</v>
      </c>
      <c r="H7325" s="2" t="str">
        <f>TEXT(Table1[[#This Row],[order_date]],"mmmm")</f>
        <v>December</v>
      </c>
      <c r="I7325" s="3">
        <v>45638</v>
      </c>
      <c r="J7325" s="3">
        <v>45641</v>
      </c>
      <c r="K7325" s="3" t="str">
        <f>TEXT(Table1[[#This Row],[delivery_date]]-Table1[[#This Row],[order_date]],"D")</f>
        <v>3</v>
      </c>
      <c r="L7325" s="2" t="s">
        <v>21</v>
      </c>
      <c r="M7325" s="2" t="s">
        <v>16</v>
      </c>
      <c r="N7325" s="2">
        <v>725.43</v>
      </c>
      <c r="O7325" s="2" t="s">
        <v>48</v>
      </c>
      <c r="P7325" s="2">
        <f t="shared" si="228"/>
        <v>2336.346</v>
      </c>
    </row>
    <row r="7326" spans="1:16" ht="14.25" customHeight="1" x14ac:dyDescent="0.35">
      <c r="A7326" s="2" t="s">
        <v>7357</v>
      </c>
      <c r="B7326" s="2" t="s">
        <v>13</v>
      </c>
      <c r="C7326" s="2" t="s">
        <v>26</v>
      </c>
      <c r="D7326" s="2">
        <v>3652.92</v>
      </c>
      <c r="E7326" s="2">
        <v>0.45</v>
      </c>
      <c r="F7326" s="2">
        <f t="shared" si="229"/>
        <v>1643.8140000000001</v>
      </c>
      <c r="G7326" s="2">
        <v>9</v>
      </c>
      <c r="H7326" s="2" t="str">
        <f>TEXT(Table1[[#This Row],[order_date]],"mmmm")</f>
        <v>March</v>
      </c>
      <c r="I7326" s="3">
        <v>44999</v>
      </c>
      <c r="J7326" s="3">
        <v>45002</v>
      </c>
      <c r="K7326" s="3" t="str">
        <f>TEXT(Table1[[#This Row],[delivery_date]]-Table1[[#This Row],[order_date]],"D")</f>
        <v>3</v>
      </c>
      <c r="L7326" s="2" t="s">
        <v>21</v>
      </c>
      <c r="M7326" s="2" t="s">
        <v>22</v>
      </c>
      <c r="N7326" s="2">
        <v>794.51</v>
      </c>
      <c r="O7326" s="2" t="s">
        <v>39</v>
      </c>
      <c r="P7326" s="2">
        <f t="shared" si="228"/>
        <v>2009.106</v>
      </c>
    </row>
    <row r="7327" spans="1:16" ht="14.25" customHeight="1" x14ac:dyDescent="0.35">
      <c r="A7327" s="2" t="s">
        <v>7358</v>
      </c>
      <c r="B7327" s="2" t="s">
        <v>19</v>
      </c>
      <c r="C7327" s="2" t="s">
        <v>36</v>
      </c>
      <c r="D7327" s="2">
        <v>2956.53</v>
      </c>
      <c r="E7327" s="2">
        <v>0.11</v>
      </c>
      <c r="F7327" s="2">
        <f t="shared" si="229"/>
        <v>325.2183</v>
      </c>
      <c r="G7327" s="2">
        <v>8</v>
      </c>
      <c r="H7327" s="2" t="str">
        <f>TEXT(Table1[[#This Row],[order_date]],"mmmm")</f>
        <v>November</v>
      </c>
      <c r="I7327" s="3">
        <v>45600</v>
      </c>
      <c r="J7327" s="3">
        <v>45604</v>
      </c>
      <c r="K7327" s="3" t="str">
        <f>TEXT(Table1[[#This Row],[delivery_date]]-Table1[[#This Row],[order_date]],"D")</f>
        <v>4</v>
      </c>
      <c r="L7327" s="2" t="s">
        <v>31</v>
      </c>
      <c r="M7327" s="2" t="s">
        <v>22</v>
      </c>
      <c r="N7327" s="2">
        <v>748.86</v>
      </c>
      <c r="O7327" s="2" t="s">
        <v>39</v>
      </c>
      <c r="P7327" s="2">
        <f t="shared" si="228"/>
        <v>2631.3117000000002</v>
      </c>
    </row>
    <row r="7328" spans="1:16" ht="14.25" customHeight="1" x14ac:dyDescent="0.35">
      <c r="A7328" s="2" t="s">
        <v>7359</v>
      </c>
      <c r="B7328" s="2" t="s">
        <v>19</v>
      </c>
      <c r="C7328" s="2" t="s">
        <v>20</v>
      </c>
      <c r="D7328" s="2">
        <v>4318.08</v>
      </c>
      <c r="E7328" s="2">
        <v>0.31</v>
      </c>
      <c r="F7328" s="2">
        <f t="shared" si="229"/>
        <v>1338.6048000000001</v>
      </c>
      <c r="G7328" s="2">
        <v>3</v>
      </c>
      <c r="H7328" s="2" t="str">
        <f>TEXT(Table1[[#This Row],[order_date]],"mmmm")</f>
        <v>June</v>
      </c>
      <c r="I7328" s="3">
        <v>45093</v>
      </c>
      <c r="J7328" s="3">
        <v>45100</v>
      </c>
      <c r="K7328" s="3" t="str">
        <f>TEXT(Table1[[#This Row],[delivery_date]]-Table1[[#This Row],[order_date]],"D")</f>
        <v>7</v>
      </c>
      <c r="L7328" s="2" t="s">
        <v>15</v>
      </c>
      <c r="M7328" s="2" t="s">
        <v>22</v>
      </c>
      <c r="N7328" s="2">
        <v>480.67</v>
      </c>
      <c r="O7328" s="2" t="s">
        <v>34</v>
      </c>
      <c r="P7328" s="2">
        <f t="shared" si="228"/>
        <v>2979.4751999999999</v>
      </c>
    </row>
    <row r="7329" spans="1:16" ht="14.25" customHeight="1" x14ac:dyDescent="0.35">
      <c r="A7329" s="2" t="s">
        <v>7360</v>
      </c>
      <c r="B7329" s="2" t="s">
        <v>41</v>
      </c>
      <c r="C7329" s="2" t="s">
        <v>26</v>
      </c>
      <c r="D7329" s="2">
        <v>3158.49</v>
      </c>
      <c r="E7329" s="2">
        <v>0.25</v>
      </c>
      <c r="F7329" s="2">
        <f t="shared" si="229"/>
        <v>789.62249999999995</v>
      </c>
      <c r="G7329" s="2">
        <v>6</v>
      </c>
      <c r="H7329" s="2" t="str">
        <f>TEXT(Table1[[#This Row],[order_date]],"mmmm")</f>
        <v>June</v>
      </c>
      <c r="I7329" s="3">
        <v>45101</v>
      </c>
      <c r="J7329" s="3">
        <v>45102</v>
      </c>
      <c r="K7329" s="3" t="str">
        <f>TEXT(Table1[[#This Row],[delivery_date]]-Table1[[#This Row],[order_date]],"D")</f>
        <v>1</v>
      </c>
      <c r="L7329" s="2" t="s">
        <v>21</v>
      </c>
      <c r="M7329" s="2" t="s">
        <v>27</v>
      </c>
      <c r="N7329" s="2">
        <v>662.37</v>
      </c>
      <c r="O7329" s="2" t="s">
        <v>23</v>
      </c>
      <c r="P7329" s="2">
        <f t="shared" si="228"/>
        <v>2368.8674999999998</v>
      </c>
    </row>
    <row r="7330" spans="1:16" ht="14.25" customHeight="1" x14ac:dyDescent="0.35">
      <c r="A7330" s="2" t="s">
        <v>7361</v>
      </c>
      <c r="B7330" s="2" t="s">
        <v>25</v>
      </c>
      <c r="C7330" s="2" t="s">
        <v>20</v>
      </c>
      <c r="D7330" s="2">
        <v>4386.32</v>
      </c>
      <c r="E7330" s="2">
        <v>0.21</v>
      </c>
      <c r="F7330" s="2">
        <f t="shared" si="229"/>
        <v>921.1271999999999</v>
      </c>
      <c r="G7330" s="2">
        <v>2</v>
      </c>
      <c r="H7330" s="2" t="str">
        <f>TEXT(Table1[[#This Row],[order_date]],"mmmm")</f>
        <v>October</v>
      </c>
      <c r="I7330" s="3">
        <v>45218</v>
      </c>
      <c r="J7330" s="3">
        <v>45224</v>
      </c>
      <c r="K7330" s="3" t="str">
        <f>TEXT(Table1[[#This Row],[delivery_date]]-Table1[[#This Row],[order_date]],"D")</f>
        <v>6</v>
      </c>
      <c r="L7330" s="2" t="s">
        <v>21</v>
      </c>
      <c r="M7330" s="2" t="s">
        <v>16</v>
      </c>
      <c r="N7330" s="2">
        <v>223.82</v>
      </c>
      <c r="O7330" s="2" t="s">
        <v>34</v>
      </c>
      <c r="P7330" s="2">
        <f t="shared" si="228"/>
        <v>3465.1927999999998</v>
      </c>
    </row>
    <row r="7331" spans="1:16" ht="14.25" customHeight="1" x14ac:dyDescent="0.35">
      <c r="A7331" s="2" t="s">
        <v>7362</v>
      </c>
      <c r="B7331" s="2" t="s">
        <v>25</v>
      </c>
      <c r="C7331" s="2" t="s">
        <v>20</v>
      </c>
      <c r="D7331" s="2">
        <v>1583.55</v>
      </c>
      <c r="E7331" s="2">
        <v>0.16</v>
      </c>
      <c r="F7331" s="2">
        <f t="shared" si="229"/>
        <v>253.36799999999999</v>
      </c>
      <c r="G7331" s="2">
        <v>6</v>
      </c>
      <c r="H7331" s="2" t="str">
        <f>TEXT(Table1[[#This Row],[order_date]],"mmmm")</f>
        <v>January</v>
      </c>
      <c r="I7331" s="3">
        <v>44948</v>
      </c>
      <c r="J7331" s="3">
        <v>44954</v>
      </c>
      <c r="K7331" s="3" t="str">
        <f>TEXT(Table1[[#This Row],[delivery_date]]-Table1[[#This Row],[order_date]],"D")</f>
        <v>6</v>
      </c>
      <c r="L7331" s="2" t="s">
        <v>15</v>
      </c>
      <c r="M7331" s="2" t="s">
        <v>27</v>
      </c>
      <c r="N7331" s="2">
        <v>474.77</v>
      </c>
      <c r="O7331" s="2" t="s">
        <v>23</v>
      </c>
      <c r="P7331" s="2">
        <f t="shared" si="228"/>
        <v>1330.182</v>
      </c>
    </row>
    <row r="7332" spans="1:16" ht="14.25" customHeight="1" x14ac:dyDescent="0.35">
      <c r="A7332" s="2" t="s">
        <v>7363</v>
      </c>
      <c r="B7332" s="2" t="s">
        <v>19</v>
      </c>
      <c r="C7332" s="2" t="s">
        <v>20</v>
      </c>
      <c r="D7332" s="2">
        <v>746.92</v>
      </c>
      <c r="E7332" s="2">
        <v>0.43</v>
      </c>
      <c r="F7332" s="2">
        <f t="shared" si="229"/>
        <v>321.17559999999997</v>
      </c>
      <c r="G7332" s="2">
        <v>5</v>
      </c>
      <c r="H7332" s="2" t="str">
        <f>TEXT(Table1[[#This Row],[order_date]],"mmmm")</f>
        <v>June</v>
      </c>
      <c r="I7332" s="3">
        <v>45098</v>
      </c>
      <c r="J7332" s="3">
        <v>45103</v>
      </c>
      <c r="K7332" s="3" t="str">
        <f>TEXT(Table1[[#This Row],[delivery_date]]-Table1[[#This Row],[order_date]],"D")</f>
        <v>5</v>
      </c>
      <c r="L7332" s="2" t="s">
        <v>31</v>
      </c>
      <c r="M7332" s="2" t="s">
        <v>16</v>
      </c>
      <c r="N7332" s="2">
        <v>115.48</v>
      </c>
      <c r="O7332" s="2" t="s">
        <v>17</v>
      </c>
      <c r="P7332" s="2">
        <f t="shared" si="228"/>
        <v>425.74439999999998</v>
      </c>
    </row>
    <row r="7333" spans="1:16" ht="14.25" customHeight="1" x14ac:dyDescent="0.35">
      <c r="A7333" s="2" t="s">
        <v>7364</v>
      </c>
      <c r="B7333" s="2" t="s">
        <v>25</v>
      </c>
      <c r="C7333" s="2" t="s">
        <v>33</v>
      </c>
      <c r="D7333" s="2">
        <v>4115.6499999999996</v>
      </c>
      <c r="E7333" s="2">
        <v>0.24</v>
      </c>
      <c r="F7333" s="2">
        <f t="shared" si="229"/>
        <v>987.75599999999986</v>
      </c>
      <c r="G7333" s="2">
        <v>4</v>
      </c>
      <c r="H7333" s="2" t="str">
        <f>TEXT(Table1[[#This Row],[order_date]],"mmmm")</f>
        <v>December</v>
      </c>
      <c r="I7333" s="3">
        <v>45633</v>
      </c>
      <c r="J7333" s="3">
        <v>45640</v>
      </c>
      <c r="K7333" s="3" t="str">
        <f>TEXT(Table1[[#This Row],[delivery_date]]-Table1[[#This Row],[order_date]],"D")</f>
        <v>7</v>
      </c>
      <c r="L7333" s="2" t="s">
        <v>15</v>
      </c>
      <c r="M7333" s="2" t="s">
        <v>27</v>
      </c>
      <c r="N7333" s="2">
        <v>409.99</v>
      </c>
      <c r="O7333" s="2" t="s">
        <v>23</v>
      </c>
      <c r="P7333" s="2">
        <f t="shared" si="228"/>
        <v>3127.8939999999998</v>
      </c>
    </row>
    <row r="7334" spans="1:16" ht="14.25" customHeight="1" x14ac:dyDescent="0.35">
      <c r="A7334" s="2" t="s">
        <v>7365</v>
      </c>
      <c r="B7334" s="2" t="s">
        <v>41</v>
      </c>
      <c r="C7334" s="2" t="s">
        <v>26</v>
      </c>
      <c r="D7334" s="2">
        <v>1974.34</v>
      </c>
      <c r="E7334" s="2">
        <v>0.36</v>
      </c>
      <c r="F7334" s="2">
        <f t="shared" si="229"/>
        <v>710.76239999999996</v>
      </c>
      <c r="G7334" s="2">
        <v>3</v>
      </c>
      <c r="H7334" s="2" t="str">
        <f>TEXT(Table1[[#This Row],[order_date]],"mmmm")</f>
        <v>July</v>
      </c>
      <c r="I7334" s="3">
        <v>45115</v>
      </c>
      <c r="J7334" s="3">
        <v>45119</v>
      </c>
      <c r="K7334" s="3" t="str">
        <f>TEXT(Table1[[#This Row],[delivery_date]]-Table1[[#This Row],[order_date]],"D")</f>
        <v>4</v>
      </c>
      <c r="L7334" s="2" t="s">
        <v>21</v>
      </c>
      <c r="M7334" s="2" t="s">
        <v>22</v>
      </c>
      <c r="N7334" s="2">
        <v>416.84</v>
      </c>
      <c r="O7334" s="2" t="s">
        <v>28</v>
      </c>
      <c r="P7334" s="2">
        <f t="shared" si="228"/>
        <v>1263.5776000000001</v>
      </c>
    </row>
    <row r="7335" spans="1:16" ht="14.25" customHeight="1" x14ac:dyDescent="0.35">
      <c r="A7335" s="2" t="s">
        <v>7366</v>
      </c>
      <c r="B7335" s="2" t="s">
        <v>13</v>
      </c>
      <c r="C7335" s="2" t="s">
        <v>20</v>
      </c>
      <c r="D7335" s="2">
        <v>3290.31</v>
      </c>
      <c r="E7335" s="2">
        <v>0.35</v>
      </c>
      <c r="F7335" s="2">
        <f t="shared" si="229"/>
        <v>1151.6084999999998</v>
      </c>
      <c r="G7335" s="2">
        <v>8</v>
      </c>
      <c r="H7335" s="2" t="str">
        <f>TEXT(Table1[[#This Row],[order_date]],"mmmm")</f>
        <v>September</v>
      </c>
      <c r="I7335" s="3">
        <v>45171</v>
      </c>
      <c r="J7335" s="3">
        <v>45174</v>
      </c>
      <c r="K7335" s="3" t="str">
        <f>TEXT(Table1[[#This Row],[delivery_date]]-Table1[[#This Row],[order_date]],"D")</f>
        <v>3</v>
      </c>
      <c r="L7335" s="2" t="s">
        <v>21</v>
      </c>
      <c r="M7335" s="2" t="s">
        <v>16</v>
      </c>
      <c r="N7335" s="2">
        <v>603.85</v>
      </c>
      <c r="O7335" s="2" t="s">
        <v>23</v>
      </c>
      <c r="P7335" s="2">
        <f t="shared" si="228"/>
        <v>2138.7015000000001</v>
      </c>
    </row>
    <row r="7336" spans="1:16" ht="14.25" customHeight="1" x14ac:dyDescent="0.35">
      <c r="A7336" s="2" t="s">
        <v>7367</v>
      </c>
      <c r="B7336" s="2" t="s">
        <v>25</v>
      </c>
      <c r="C7336" s="2" t="s">
        <v>33</v>
      </c>
      <c r="D7336" s="2">
        <v>3712.82</v>
      </c>
      <c r="E7336" s="2">
        <v>7.0000000000000007E-2</v>
      </c>
      <c r="F7336" s="2">
        <f t="shared" si="229"/>
        <v>259.89740000000006</v>
      </c>
      <c r="G7336" s="2">
        <v>6</v>
      </c>
      <c r="H7336" s="2" t="str">
        <f>TEXT(Table1[[#This Row],[order_date]],"mmmm")</f>
        <v>May</v>
      </c>
      <c r="I7336" s="3">
        <v>45425</v>
      </c>
      <c r="J7336" s="3">
        <v>45431</v>
      </c>
      <c r="K7336" s="3" t="str">
        <f>TEXT(Table1[[#This Row],[delivery_date]]-Table1[[#This Row],[order_date]],"D")</f>
        <v>6</v>
      </c>
      <c r="L7336" s="2" t="s">
        <v>15</v>
      </c>
      <c r="M7336" s="2" t="s">
        <v>16</v>
      </c>
      <c r="N7336" s="2">
        <v>188.59</v>
      </c>
      <c r="O7336" s="2" t="s">
        <v>34</v>
      </c>
      <c r="P7336" s="2">
        <f t="shared" si="228"/>
        <v>3452.9225999999999</v>
      </c>
    </row>
    <row r="7337" spans="1:16" ht="14.25" customHeight="1" x14ac:dyDescent="0.35">
      <c r="A7337" s="2" t="s">
        <v>7368</v>
      </c>
      <c r="B7337" s="2" t="s">
        <v>19</v>
      </c>
      <c r="C7337" s="2" t="s">
        <v>33</v>
      </c>
      <c r="D7337" s="2">
        <v>1700.88</v>
      </c>
      <c r="E7337" s="2">
        <v>0.02</v>
      </c>
      <c r="F7337" s="2">
        <f t="shared" si="229"/>
        <v>34.017600000000002</v>
      </c>
      <c r="G7337" s="2">
        <v>9</v>
      </c>
      <c r="H7337" s="2" t="str">
        <f>TEXT(Table1[[#This Row],[order_date]],"mmmm")</f>
        <v>May</v>
      </c>
      <c r="I7337" s="3">
        <v>45063</v>
      </c>
      <c r="J7337" s="3">
        <v>45070</v>
      </c>
      <c r="K7337" s="3" t="str">
        <f>TEXT(Table1[[#This Row],[delivery_date]]-Table1[[#This Row],[order_date]],"D")</f>
        <v>7</v>
      </c>
      <c r="L7337" s="2" t="s">
        <v>15</v>
      </c>
      <c r="M7337" s="2" t="s">
        <v>16</v>
      </c>
      <c r="N7337" s="2">
        <v>255.92</v>
      </c>
      <c r="O7337" s="2" t="s">
        <v>34</v>
      </c>
      <c r="P7337" s="2">
        <f t="shared" si="228"/>
        <v>1666.8624000000002</v>
      </c>
    </row>
    <row r="7338" spans="1:16" ht="14.25" customHeight="1" x14ac:dyDescent="0.35">
      <c r="A7338" s="2" t="s">
        <v>7369</v>
      </c>
      <c r="B7338" s="2" t="s">
        <v>13</v>
      </c>
      <c r="C7338" s="2" t="s">
        <v>14</v>
      </c>
      <c r="D7338" s="2">
        <v>2575.3000000000002</v>
      </c>
      <c r="E7338" s="2">
        <v>0.42</v>
      </c>
      <c r="F7338" s="2">
        <f t="shared" si="229"/>
        <v>1081.626</v>
      </c>
      <c r="G7338" s="2">
        <v>3</v>
      </c>
      <c r="H7338" s="2" t="str">
        <f>TEXT(Table1[[#This Row],[order_date]],"mmmm")</f>
        <v>October</v>
      </c>
      <c r="I7338" s="3">
        <v>45230</v>
      </c>
      <c r="J7338" s="3">
        <v>45236</v>
      </c>
      <c r="K7338" s="3" t="str">
        <f>TEXT(Table1[[#This Row],[delivery_date]]-Table1[[#This Row],[order_date]],"D")</f>
        <v>6</v>
      </c>
      <c r="L7338" s="2" t="s">
        <v>31</v>
      </c>
      <c r="M7338" s="2" t="s">
        <v>22</v>
      </c>
      <c r="N7338" s="2">
        <v>661.85</v>
      </c>
      <c r="O7338" s="2" t="s">
        <v>48</v>
      </c>
      <c r="P7338" s="2">
        <f t="shared" si="228"/>
        <v>1493.6740000000002</v>
      </c>
    </row>
    <row r="7339" spans="1:16" ht="14.25" customHeight="1" x14ac:dyDescent="0.35">
      <c r="A7339" s="2" t="s">
        <v>7370</v>
      </c>
      <c r="B7339" s="2" t="s">
        <v>13</v>
      </c>
      <c r="C7339" s="2" t="s">
        <v>14</v>
      </c>
      <c r="D7339" s="2">
        <v>4485.1400000000003</v>
      </c>
      <c r="E7339" s="2">
        <v>0.25</v>
      </c>
      <c r="F7339" s="2">
        <f t="shared" si="229"/>
        <v>1121.2850000000001</v>
      </c>
      <c r="G7339" s="2">
        <v>5</v>
      </c>
      <c r="H7339" s="2" t="str">
        <f>TEXT(Table1[[#This Row],[order_date]],"mmmm")</f>
        <v>October</v>
      </c>
      <c r="I7339" s="3">
        <v>45200</v>
      </c>
      <c r="J7339" s="3">
        <v>45201</v>
      </c>
      <c r="K7339" s="3" t="str">
        <f>TEXT(Table1[[#This Row],[delivery_date]]-Table1[[#This Row],[order_date]],"D")</f>
        <v>1</v>
      </c>
      <c r="L7339" s="2" t="s">
        <v>21</v>
      </c>
      <c r="M7339" s="2" t="s">
        <v>22</v>
      </c>
      <c r="N7339" s="2">
        <v>514.89</v>
      </c>
      <c r="O7339" s="2" t="s">
        <v>48</v>
      </c>
      <c r="P7339" s="2">
        <f t="shared" si="228"/>
        <v>3363.8550000000005</v>
      </c>
    </row>
    <row r="7340" spans="1:16" ht="14.25" customHeight="1" x14ac:dyDescent="0.35">
      <c r="A7340" s="2" t="s">
        <v>7371</v>
      </c>
      <c r="B7340" s="2" t="s">
        <v>41</v>
      </c>
      <c r="C7340" s="2" t="s">
        <v>26</v>
      </c>
      <c r="D7340" s="2">
        <v>4410.99</v>
      </c>
      <c r="E7340" s="2">
        <v>0.41</v>
      </c>
      <c r="F7340" s="2">
        <f t="shared" si="229"/>
        <v>1808.5058999999999</v>
      </c>
      <c r="G7340" s="2">
        <v>4</v>
      </c>
      <c r="H7340" s="2" t="str">
        <f>TEXT(Table1[[#This Row],[order_date]],"mmmm")</f>
        <v>March</v>
      </c>
      <c r="I7340" s="3">
        <v>45016</v>
      </c>
      <c r="J7340" s="3">
        <v>45017</v>
      </c>
      <c r="K7340" s="3" t="str">
        <f>TEXT(Table1[[#This Row],[delivery_date]]-Table1[[#This Row],[order_date]],"D")</f>
        <v>1</v>
      </c>
      <c r="L7340" s="2" t="s">
        <v>21</v>
      </c>
      <c r="M7340" s="2" t="s">
        <v>16</v>
      </c>
      <c r="N7340" s="2">
        <v>1279.26</v>
      </c>
      <c r="O7340" s="2" t="s">
        <v>34</v>
      </c>
      <c r="P7340" s="2">
        <f t="shared" si="228"/>
        <v>2602.4840999999997</v>
      </c>
    </row>
    <row r="7341" spans="1:16" ht="14.25" customHeight="1" x14ac:dyDescent="0.35">
      <c r="A7341" s="2" t="s">
        <v>7372</v>
      </c>
      <c r="B7341" s="2" t="s">
        <v>19</v>
      </c>
      <c r="C7341" s="2" t="s">
        <v>14</v>
      </c>
      <c r="D7341" s="2">
        <v>3771.85</v>
      </c>
      <c r="E7341" s="2">
        <v>0.15</v>
      </c>
      <c r="F7341" s="2">
        <f t="shared" si="229"/>
        <v>565.77749999999992</v>
      </c>
      <c r="G7341" s="2">
        <v>6</v>
      </c>
      <c r="H7341" s="2" t="str">
        <f>TEXT(Table1[[#This Row],[order_date]],"mmmm")</f>
        <v>January</v>
      </c>
      <c r="I7341" s="3">
        <v>45308</v>
      </c>
      <c r="J7341" s="3">
        <v>45310</v>
      </c>
      <c r="K7341" s="3" t="str">
        <f>TEXT(Table1[[#This Row],[delivery_date]]-Table1[[#This Row],[order_date]],"D")</f>
        <v>2</v>
      </c>
      <c r="L7341" s="2" t="s">
        <v>15</v>
      </c>
      <c r="M7341" s="2" t="s">
        <v>27</v>
      </c>
      <c r="N7341" s="2">
        <v>1003.85</v>
      </c>
      <c r="O7341" s="2" t="s">
        <v>34</v>
      </c>
      <c r="P7341" s="2">
        <f t="shared" si="228"/>
        <v>3206.0725000000002</v>
      </c>
    </row>
    <row r="7342" spans="1:16" ht="14.25" customHeight="1" x14ac:dyDescent="0.35">
      <c r="A7342" s="2" t="s">
        <v>7373</v>
      </c>
      <c r="B7342" s="2" t="s">
        <v>25</v>
      </c>
      <c r="C7342" s="2" t="s">
        <v>26</v>
      </c>
      <c r="D7342" s="2">
        <v>3837.42</v>
      </c>
      <c r="E7342" s="2">
        <v>0.43</v>
      </c>
      <c r="F7342" s="2">
        <f t="shared" si="229"/>
        <v>1650.0906</v>
      </c>
      <c r="G7342" s="2">
        <v>2</v>
      </c>
      <c r="H7342" s="2" t="str">
        <f>TEXT(Table1[[#This Row],[order_date]],"mmmm")</f>
        <v>June</v>
      </c>
      <c r="I7342" s="3">
        <v>45083</v>
      </c>
      <c r="J7342" s="3">
        <v>45087</v>
      </c>
      <c r="K7342" s="3" t="str">
        <f>TEXT(Table1[[#This Row],[delivery_date]]-Table1[[#This Row],[order_date]],"D")</f>
        <v>4</v>
      </c>
      <c r="L7342" s="2" t="s">
        <v>15</v>
      </c>
      <c r="M7342" s="2" t="s">
        <v>22</v>
      </c>
      <c r="N7342" s="2">
        <v>547.65</v>
      </c>
      <c r="O7342" s="2" t="s">
        <v>48</v>
      </c>
      <c r="P7342" s="2">
        <f t="shared" si="228"/>
        <v>2187.3294000000001</v>
      </c>
    </row>
    <row r="7343" spans="1:16" ht="14.25" customHeight="1" x14ac:dyDescent="0.35">
      <c r="A7343" s="2" t="s">
        <v>7374</v>
      </c>
      <c r="B7343" s="2" t="s">
        <v>19</v>
      </c>
      <c r="C7343" s="2" t="s">
        <v>33</v>
      </c>
      <c r="D7343" s="2">
        <v>4498.6499999999996</v>
      </c>
      <c r="E7343" s="2">
        <v>0.42</v>
      </c>
      <c r="F7343" s="2">
        <f t="shared" si="229"/>
        <v>1889.4329999999998</v>
      </c>
      <c r="G7343" s="2">
        <v>6</v>
      </c>
      <c r="H7343" s="2" t="str">
        <f>TEXT(Table1[[#This Row],[order_date]],"mmmm")</f>
        <v>October</v>
      </c>
      <c r="I7343" s="3">
        <v>45578</v>
      </c>
      <c r="J7343" s="3">
        <v>45585</v>
      </c>
      <c r="K7343" s="3" t="str">
        <f>TEXT(Table1[[#This Row],[delivery_date]]-Table1[[#This Row],[order_date]],"D")</f>
        <v>7</v>
      </c>
      <c r="L7343" s="2" t="s">
        <v>21</v>
      </c>
      <c r="M7343" s="2" t="s">
        <v>27</v>
      </c>
      <c r="N7343" s="2">
        <v>676.04</v>
      </c>
      <c r="O7343" s="2" t="s">
        <v>34</v>
      </c>
      <c r="P7343" s="2">
        <f t="shared" si="228"/>
        <v>2609.2169999999996</v>
      </c>
    </row>
    <row r="7344" spans="1:16" ht="14.25" customHeight="1" x14ac:dyDescent="0.35">
      <c r="A7344" s="2" t="s">
        <v>7375</v>
      </c>
      <c r="B7344" s="2" t="s">
        <v>13</v>
      </c>
      <c r="C7344" s="2" t="s">
        <v>33</v>
      </c>
      <c r="D7344" s="2">
        <v>3708.03</v>
      </c>
      <c r="E7344" s="2">
        <v>0.19</v>
      </c>
      <c r="F7344" s="2">
        <f t="shared" si="229"/>
        <v>704.52570000000003</v>
      </c>
      <c r="G7344" s="2">
        <v>3</v>
      </c>
      <c r="H7344" s="2" t="str">
        <f>TEXT(Table1[[#This Row],[order_date]],"mmmm")</f>
        <v>June</v>
      </c>
      <c r="I7344" s="3">
        <v>45093</v>
      </c>
      <c r="J7344" s="3">
        <v>45099</v>
      </c>
      <c r="K7344" s="3" t="str">
        <f>TEXT(Table1[[#This Row],[delivery_date]]-Table1[[#This Row],[order_date]],"D")</f>
        <v>6</v>
      </c>
      <c r="L7344" s="2" t="s">
        <v>21</v>
      </c>
      <c r="M7344" s="2" t="s">
        <v>27</v>
      </c>
      <c r="N7344" s="2">
        <v>604.80999999999995</v>
      </c>
      <c r="O7344" s="2" t="s">
        <v>34</v>
      </c>
      <c r="P7344" s="2">
        <f t="shared" si="228"/>
        <v>3003.5043000000001</v>
      </c>
    </row>
    <row r="7345" spans="1:16" ht="14.25" customHeight="1" x14ac:dyDescent="0.35">
      <c r="A7345" s="2" t="s">
        <v>7376</v>
      </c>
      <c r="B7345" s="2" t="s">
        <v>19</v>
      </c>
      <c r="C7345" s="2" t="s">
        <v>26</v>
      </c>
      <c r="D7345" s="2">
        <v>1763.97</v>
      </c>
      <c r="E7345" s="2">
        <v>0.21</v>
      </c>
      <c r="F7345" s="2">
        <f t="shared" si="229"/>
        <v>370.43369999999999</v>
      </c>
      <c r="G7345" s="2">
        <v>8</v>
      </c>
      <c r="H7345" s="2" t="str">
        <f>TEXT(Table1[[#This Row],[order_date]],"mmmm")</f>
        <v>February</v>
      </c>
      <c r="I7345" s="3">
        <v>45333</v>
      </c>
      <c r="J7345" s="3">
        <v>45339</v>
      </c>
      <c r="K7345" s="3" t="str">
        <f>TEXT(Table1[[#This Row],[delivery_date]]-Table1[[#This Row],[order_date]],"D")</f>
        <v>6</v>
      </c>
      <c r="L7345" s="2" t="s">
        <v>31</v>
      </c>
      <c r="M7345" s="2" t="s">
        <v>22</v>
      </c>
      <c r="N7345" s="2">
        <v>369.18</v>
      </c>
      <c r="O7345" s="2" t="s">
        <v>28</v>
      </c>
      <c r="P7345" s="2">
        <f t="shared" si="228"/>
        <v>1393.5363</v>
      </c>
    </row>
    <row r="7346" spans="1:16" ht="14.25" customHeight="1" x14ac:dyDescent="0.35">
      <c r="A7346" s="2" t="s">
        <v>7377</v>
      </c>
      <c r="B7346" s="2" t="s">
        <v>25</v>
      </c>
      <c r="C7346" s="2" t="s">
        <v>14</v>
      </c>
      <c r="D7346" s="2">
        <v>691.84</v>
      </c>
      <c r="E7346" s="2">
        <v>0.18</v>
      </c>
      <c r="F7346" s="2">
        <f t="shared" si="229"/>
        <v>124.5312</v>
      </c>
      <c r="G7346" s="2">
        <v>6</v>
      </c>
      <c r="H7346" s="2" t="str">
        <f>TEXT(Table1[[#This Row],[order_date]],"mmmm")</f>
        <v>January</v>
      </c>
      <c r="I7346" s="3">
        <v>44950</v>
      </c>
      <c r="J7346" s="3">
        <v>44951</v>
      </c>
      <c r="K7346" s="3" t="str">
        <f>TEXT(Table1[[#This Row],[delivery_date]]-Table1[[#This Row],[order_date]],"D")</f>
        <v>1</v>
      </c>
      <c r="L7346" s="2" t="s">
        <v>21</v>
      </c>
      <c r="M7346" s="2" t="s">
        <v>22</v>
      </c>
      <c r="N7346" s="2">
        <v>91.29</v>
      </c>
      <c r="O7346" s="2" t="s">
        <v>23</v>
      </c>
      <c r="P7346" s="2">
        <f t="shared" si="228"/>
        <v>567.30880000000002</v>
      </c>
    </row>
    <row r="7347" spans="1:16" ht="14.25" customHeight="1" x14ac:dyDescent="0.35">
      <c r="A7347" s="2" t="s">
        <v>7378</v>
      </c>
      <c r="B7347" s="2" t="s">
        <v>25</v>
      </c>
      <c r="C7347" s="2" t="s">
        <v>14</v>
      </c>
      <c r="D7347" s="2">
        <v>2167.23</v>
      </c>
      <c r="E7347" s="2">
        <v>0.02</v>
      </c>
      <c r="F7347" s="2">
        <f t="shared" si="229"/>
        <v>43.3446</v>
      </c>
      <c r="G7347" s="2">
        <v>8</v>
      </c>
      <c r="H7347" s="2" t="str">
        <f>TEXT(Table1[[#This Row],[order_date]],"mmmm")</f>
        <v>October</v>
      </c>
      <c r="I7347" s="3">
        <v>45226</v>
      </c>
      <c r="J7347" s="3">
        <v>45232</v>
      </c>
      <c r="K7347" s="3" t="str">
        <f>TEXT(Table1[[#This Row],[delivery_date]]-Table1[[#This Row],[order_date]],"D")</f>
        <v>6</v>
      </c>
      <c r="L7347" s="2" t="s">
        <v>21</v>
      </c>
      <c r="M7347" s="2" t="s">
        <v>22</v>
      </c>
      <c r="N7347" s="2">
        <v>108.94</v>
      </c>
      <c r="O7347" s="2" t="s">
        <v>34</v>
      </c>
      <c r="P7347" s="2">
        <f t="shared" si="228"/>
        <v>2123.8854000000001</v>
      </c>
    </row>
    <row r="7348" spans="1:16" ht="14.25" customHeight="1" x14ac:dyDescent="0.35">
      <c r="A7348" s="2" t="s">
        <v>7379</v>
      </c>
      <c r="B7348" s="2" t="s">
        <v>41</v>
      </c>
      <c r="C7348" s="2" t="s">
        <v>26</v>
      </c>
      <c r="D7348" s="2">
        <v>527.98</v>
      </c>
      <c r="E7348" s="2">
        <v>0.34</v>
      </c>
      <c r="F7348" s="2">
        <f t="shared" si="229"/>
        <v>179.51320000000001</v>
      </c>
      <c r="G7348" s="2">
        <v>7</v>
      </c>
      <c r="H7348" s="2" t="str">
        <f>TEXT(Table1[[#This Row],[order_date]],"mmmm")</f>
        <v>April</v>
      </c>
      <c r="I7348" s="3">
        <v>45021</v>
      </c>
      <c r="J7348" s="3">
        <v>45025</v>
      </c>
      <c r="K7348" s="3" t="str">
        <f>TEXT(Table1[[#This Row],[delivery_date]]-Table1[[#This Row],[order_date]],"D")</f>
        <v>4</v>
      </c>
      <c r="L7348" s="2" t="s">
        <v>15</v>
      </c>
      <c r="M7348" s="2" t="s">
        <v>22</v>
      </c>
      <c r="N7348" s="2">
        <v>84.03</v>
      </c>
      <c r="O7348" s="2" t="s">
        <v>39</v>
      </c>
      <c r="P7348" s="2">
        <f t="shared" si="228"/>
        <v>348.46680000000003</v>
      </c>
    </row>
    <row r="7349" spans="1:16" ht="14.25" customHeight="1" x14ac:dyDescent="0.35">
      <c r="A7349" s="2" t="s">
        <v>7380</v>
      </c>
      <c r="B7349" s="2" t="s">
        <v>25</v>
      </c>
      <c r="C7349" s="2" t="s">
        <v>36</v>
      </c>
      <c r="D7349" s="2">
        <v>667.28</v>
      </c>
      <c r="E7349" s="2">
        <v>0.14000000000000001</v>
      </c>
      <c r="F7349" s="2">
        <f t="shared" si="229"/>
        <v>93.419200000000004</v>
      </c>
      <c r="G7349" s="2">
        <v>6</v>
      </c>
      <c r="H7349" s="2" t="str">
        <f>TEXT(Table1[[#This Row],[order_date]],"mmmm")</f>
        <v>December</v>
      </c>
      <c r="I7349" s="3">
        <v>45649</v>
      </c>
      <c r="J7349" s="3">
        <v>45650</v>
      </c>
      <c r="K7349" s="3" t="str">
        <f>TEXT(Table1[[#This Row],[delivery_date]]-Table1[[#This Row],[order_date]],"D")</f>
        <v>1</v>
      </c>
      <c r="L7349" s="2" t="s">
        <v>31</v>
      </c>
      <c r="M7349" s="2" t="s">
        <v>27</v>
      </c>
      <c r="N7349" s="2">
        <v>115.9</v>
      </c>
      <c r="O7349" s="2" t="s">
        <v>39</v>
      </c>
      <c r="P7349" s="2">
        <f t="shared" si="228"/>
        <v>573.86079999999993</v>
      </c>
    </row>
    <row r="7350" spans="1:16" ht="14.25" customHeight="1" x14ac:dyDescent="0.35">
      <c r="A7350" s="2" t="s">
        <v>7381</v>
      </c>
      <c r="B7350" s="2" t="s">
        <v>25</v>
      </c>
      <c r="C7350" s="2" t="s">
        <v>14</v>
      </c>
      <c r="D7350" s="2">
        <v>4755.84</v>
      </c>
      <c r="E7350" s="2">
        <v>0.44</v>
      </c>
      <c r="F7350" s="2">
        <f t="shared" si="229"/>
        <v>2092.5696000000003</v>
      </c>
      <c r="G7350" s="2">
        <v>9</v>
      </c>
      <c r="H7350" s="2" t="str">
        <f>TEXT(Table1[[#This Row],[order_date]],"mmmm")</f>
        <v>April</v>
      </c>
      <c r="I7350" s="3">
        <v>45395</v>
      </c>
      <c r="J7350" s="3">
        <v>45396</v>
      </c>
      <c r="K7350" s="3" t="str">
        <f>TEXT(Table1[[#This Row],[delivery_date]]-Table1[[#This Row],[order_date]],"D")</f>
        <v>1</v>
      </c>
      <c r="L7350" s="2" t="s">
        <v>21</v>
      </c>
      <c r="M7350" s="2" t="s">
        <v>16</v>
      </c>
      <c r="N7350" s="2">
        <v>1081.17</v>
      </c>
      <c r="O7350" s="2" t="s">
        <v>28</v>
      </c>
      <c r="P7350" s="2">
        <f t="shared" si="228"/>
        <v>2663.2703999999999</v>
      </c>
    </row>
    <row r="7351" spans="1:16" ht="14.25" customHeight="1" x14ac:dyDescent="0.35">
      <c r="A7351" s="2" t="s">
        <v>7382</v>
      </c>
      <c r="B7351" s="2" t="s">
        <v>19</v>
      </c>
      <c r="C7351" s="2" t="s">
        <v>20</v>
      </c>
      <c r="D7351" s="2">
        <v>3411.85</v>
      </c>
      <c r="E7351" s="2">
        <v>0.45</v>
      </c>
      <c r="F7351" s="2">
        <f t="shared" si="229"/>
        <v>1535.3325</v>
      </c>
      <c r="G7351" s="2">
        <v>9</v>
      </c>
      <c r="H7351" s="2" t="str">
        <f>TEXT(Table1[[#This Row],[order_date]],"mmmm")</f>
        <v>September</v>
      </c>
      <c r="I7351" s="3">
        <v>45549</v>
      </c>
      <c r="J7351" s="3">
        <v>45554</v>
      </c>
      <c r="K7351" s="3" t="str">
        <f>TEXT(Table1[[#This Row],[delivery_date]]-Table1[[#This Row],[order_date]],"D")</f>
        <v>5</v>
      </c>
      <c r="L7351" s="2" t="s">
        <v>15</v>
      </c>
      <c r="M7351" s="2" t="s">
        <v>16</v>
      </c>
      <c r="N7351" s="2">
        <v>186.08</v>
      </c>
      <c r="O7351" s="2" t="s">
        <v>34</v>
      </c>
      <c r="P7351" s="2">
        <f t="shared" si="228"/>
        <v>1876.5174999999999</v>
      </c>
    </row>
    <row r="7352" spans="1:16" ht="14.25" customHeight="1" x14ac:dyDescent="0.35">
      <c r="A7352" s="2" t="s">
        <v>7383</v>
      </c>
      <c r="B7352" s="2" t="s">
        <v>19</v>
      </c>
      <c r="C7352" s="2" t="s">
        <v>14</v>
      </c>
      <c r="D7352" s="2">
        <v>4272.88</v>
      </c>
      <c r="E7352" s="2">
        <v>0.36</v>
      </c>
      <c r="F7352" s="2">
        <f t="shared" si="229"/>
        <v>1538.2367999999999</v>
      </c>
      <c r="G7352" s="2">
        <v>4</v>
      </c>
      <c r="H7352" s="2" t="str">
        <f>TEXT(Table1[[#This Row],[order_date]],"mmmm")</f>
        <v>April</v>
      </c>
      <c r="I7352" s="3">
        <v>45384</v>
      </c>
      <c r="J7352" s="3">
        <v>45386</v>
      </c>
      <c r="K7352" s="3" t="str">
        <f>TEXT(Table1[[#This Row],[delivery_date]]-Table1[[#This Row],[order_date]],"D")</f>
        <v>2</v>
      </c>
      <c r="L7352" s="2" t="s">
        <v>21</v>
      </c>
      <c r="M7352" s="2" t="s">
        <v>16</v>
      </c>
      <c r="N7352" s="2">
        <v>888.73</v>
      </c>
      <c r="O7352" s="2" t="s">
        <v>28</v>
      </c>
      <c r="P7352" s="2">
        <f t="shared" si="228"/>
        <v>2734.6432000000004</v>
      </c>
    </row>
    <row r="7353" spans="1:16" ht="14.25" customHeight="1" x14ac:dyDescent="0.35">
      <c r="A7353" s="2" t="s">
        <v>7384</v>
      </c>
      <c r="B7353" s="2" t="s">
        <v>13</v>
      </c>
      <c r="C7353" s="2" t="s">
        <v>36</v>
      </c>
      <c r="D7353" s="2">
        <v>3250.21</v>
      </c>
      <c r="E7353" s="2">
        <v>0.09</v>
      </c>
      <c r="F7353" s="2">
        <f t="shared" si="229"/>
        <v>292.51889999999997</v>
      </c>
      <c r="G7353" s="2">
        <v>8</v>
      </c>
      <c r="H7353" s="2" t="str">
        <f>TEXT(Table1[[#This Row],[order_date]],"mmmm")</f>
        <v>May</v>
      </c>
      <c r="I7353" s="3">
        <v>45442</v>
      </c>
      <c r="J7353" s="3">
        <v>45448</v>
      </c>
      <c r="K7353" s="3" t="str">
        <f>TEXT(Table1[[#This Row],[delivery_date]]-Table1[[#This Row],[order_date]],"D")</f>
        <v>6</v>
      </c>
      <c r="L7353" s="2" t="s">
        <v>21</v>
      </c>
      <c r="M7353" s="2" t="s">
        <v>27</v>
      </c>
      <c r="N7353" s="2">
        <v>224.44</v>
      </c>
      <c r="O7353" s="2" t="s">
        <v>34</v>
      </c>
      <c r="P7353" s="2">
        <f t="shared" si="228"/>
        <v>2957.6911</v>
      </c>
    </row>
    <row r="7354" spans="1:16" ht="14.25" customHeight="1" x14ac:dyDescent="0.35">
      <c r="A7354" s="2" t="s">
        <v>7385</v>
      </c>
      <c r="B7354" s="2" t="s">
        <v>41</v>
      </c>
      <c r="C7354" s="2" t="s">
        <v>33</v>
      </c>
      <c r="D7354" s="2">
        <v>2150.85</v>
      </c>
      <c r="E7354" s="2">
        <v>0.04</v>
      </c>
      <c r="F7354" s="2">
        <f t="shared" si="229"/>
        <v>86.033999999999992</v>
      </c>
      <c r="G7354" s="2">
        <v>3</v>
      </c>
      <c r="H7354" s="2" t="str">
        <f>TEXT(Table1[[#This Row],[order_date]],"mmmm")</f>
        <v>July</v>
      </c>
      <c r="I7354" s="3">
        <v>45500</v>
      </c>
      <c r="J7354" s="3">
        <v>45504</v>
      </c>
      <c r="K7354" s="3" t="str">
        <f>TEXT(Table1[[#This Row],[delivery_date]]-Table1[[#This Row],[order_date]],"D")</f>
        <v>4</v>
      </c>
      <c r="L7354" s="2" t="s">
        <v>31</v>
      </c>
      <c r="M7354" s="2" t="s">
        <v>22</v>
      </c>
      <c r="N7354" s="2">
        <v>390.04</v>
      </c>
      <c r="O7354" s="2" t="s">
        <v>34</v>
      </c>
      <c r="P7354" s="2">
        <f t="shared" si="228"/>
        <v>2064.8159999999998</v>
      </c>
    </row>
    <row r="7355" spans="1:16" ht="14.25" customHeight="1" x14ac:dyDescent="0.35">
      <c r="A7355" s="2" t="s">
        <v>7386</v>
      </c>
      <c r="B7355" s="2" t="s">
        <v>19</v>
      </c>
      <c r="C7355" s="2" t="s">
        <v>33</v>
      </c>
      <c r="D7355" s="2">
        <v>223.28</v>
      </c>
      <c r="E7355" s="2">
        <v>0.41</v>
      </c>
      <c r="F7355" s="2">
        <f t="shared" si="229"/>
        <v>91.544799999999995</v>
      </c>
      <c r="G7355" s="2">
        <v>5</v>
      </c>
      <c r="H7355" s="2" t="str">
        <f>TEXT(Table1[[#This Row],[order_date]],"mmmm")</f>
        <v>June</v>
      </c>
      <c r="I7355" s="3">
        <v>45456</v>
      </c>
      <c r="J7355" s="3">
        <v>45459</v>
      </c>
      <c r="K7355" s="3" t="str">
        <f>TEXT(Table1[[#This Row],[delivery_date]]-Table1[[#This Row],[order_date]],"D")</f>
        <v>3</v>
      </c>
      <c r="L7355" s="2" t="s">
        <v>21</v>
      </c>
      <c r="M7355" s="2" t="s">
        <v>27</v>
      </c>
      <c r="N7355" s="2">
        <v>22.39</v>
      </c>
      <c r="O7355" s="2" t="s">
        <v>34</v>
      </c>
      <c r="P7355" s="2">
        <f t="shared" si="228"/>
        <v>131.73520000000002</v>
      </c>
    </row>
    <row r="7356" spans="1:16" ht="14.25" customHeight="1" x14ac:dyDescent="0.35">
      <c r="A7356" s="2" t="s">
        <v>7387</v>
      </c>
      <c r="B7356" s="2" t="s">
        <v>25</v>
      </c>
      <c r="C7356" s="2" t="s">
        <v>33</v>
      </c>
      <c r="D7356" s="2">
        <v>4783.6000000000004</v>
      </c>
      <c r="E7356" s="2">
        <v>0.45</v>
      </c>
      <c r="F7356" s="2">
        <f t="shared" si="229"/>
        <v>2152.6200000000003</v>
      </c>
      <c r="G7356" s="2">
        <v>3</v>
      </c>
      <c r="H7356" s="2" t="str">
        <f>TEXT(Table1[[#This Row],[order_date]],"mmmm")</f>
        <v>March</v>
      </c>
      <c r="I7356" s="3">
        <v>45370</v>
      </c>
      <c r="J7356" s="3">
        <v>45377</v>
      </c>
      <c r="K7356" s="3" t="str">
        <f>TEXT(Table1[[#This Row],[delivery_date]]-Table1[[#This Row],[order_date]],"D")</f>
        <v>7</v>
      </c>
      <c r="L7356" s="2" t="s">
        <v>15</v>
      </c>
      <c r="M7356" s="2" t="s">
        <v>16</v>
      </c>
      <c r="N7356" s="2">
        <v>1290.9100000000001</v>
      </c>
      <c r="O7356" s="2" t="s">
        <v>39</v>
      </c>
      <c r="P7356" s="2">
        <f t="shared" si="228"/>
        <v>2630.98</v>
      </c>
    </row>
    <row r="7357" spans="1:16" ht="14.25" customHeight="1" x14ac:dyDescent="0.35">
      <c r="A7357" s="2" t="s">
        <v>7388</v>
      </c>
      <c r="B7357" s="2" t="s">
        <v>13</v>
      </c>
      <c r="C7357" s="2" t="s">
        <v>14</v>
      </c>
      <c r="D7357" s="2">
        <v>447.57</v>
      </c>
      <c r="E7357" s="2">
        <v>0.18</v>
      </c>
      <c r="F7357" s="2">
        <f t="shared" si="229"/>
        <v>80.562599999999989</v>
      </c>
      <c r="G7357" s="2">
        <v>4</v>
      </c>
      <c r="H7357" s="2" t="str">
        <f>TEXT(Table1[[#This Row],[order_date]],"mmmm")</f>
        <v>September</v>
      </c>
      <c r="I7357" s="3">
        <v>45547</v>
      </c>
      <c r="J7357" s="3">
        <v>45552</v>
      </c>
      <c r="K7357" s="3" t="str">
        <f>TEXT(Table1[[#This Row],[delivery_date]]-Table1[[#This Row],[order_date]],"D")</f>
        <v>5</v>
      </c>
      <c r="L7357" s="2" t="s">
        <v>21</v>
      </c>
      <c r="M7357" s="2" t="s">
        <v>16</v>
      </c>
      <c r="N7357" s="2">
        <v>70.16</v>
      </c>
      <c r="O7357" s="2" t="s">
        <v>39</v>
      </c>
      <c r="P7357" s="2">
        <f t="shared" si="228"/>
        <v>367.00740000000002</v>
      </c>
    </row>
    <row r="7358" spans="1:16" ht="14.25" customHeight="1" x14ac:dyDescent="0.35">
      <c r="A7358" s="2" t="s">
        <v>7389</v>
      </c>
      <c r="B7358" s="2" t="s">
        <v>19</v>
      </c>
      <c r="C7358" s="2" t="s">
        <v>33</v>
      </c>
      <c r="D7358" s="2">
        <v>3089.8</v>
      </c>
      <c r="E7358" s="2">
        <v>0.18</v>
      </c>
      <c r="F7358" s="2">
        <f t="shared" si="229"/>
        <v>556.16399999999999</v>
      </c>
      <c r="G7358" s="2">
        <v>5</v>
      </c>
      <c r="H7358" s="2" t="str">
        <f>TEXT(Table1[[#This Row],[order_date]],"mmmm")</f>
        <v>September</v>
      </c>
      <c r="I7358" s="3">
        <v>45564</v>
      </c>
      <c r="J7358" s="3">
        <v>45567</v>
      </c>
      <c r="K7358" s="3" t="str">
        <f>TEXT(Table1[[#This Row],[delivery_date]]-Table1[[#This Row],[order_date]],"D")</f>
        <v>3</v>
      </c>
      <c r="L7358" s="2" t="s">
        <v>15</v>
      </c>
      <c r="M7358" s="2" t="s">
        <v>22</v>
      </c>
      <c r="N7358" s="2">
        <v>250.7</v>
      </c>
      <c r="O7358" s="2" t="s">
        <v>17</v>
      </c>
      <c r="P7358" s="2">
        <f t="shared" si="228"/>
        <v>2533.6360000000004</v>
      </c>
    </row>
    <row r="7359" spans="1:16" ht="14.25" customHeight="1" x14ac:dyDescent="0.35">
      <c r="A7359" s="2" t="s">
        <v>7390</v>
      </c>
      <c r="B7359" s="2" t="s">
        <v>41</v>
      </c>
      <c r="C7359" s="2" t="s">
        <v>36</v>
      </c>
      <c r="D7359" s="2">
        <v>600.79999999999995</v>
      </c>
      <c r="E7359" s="2">
        <v>0.2</v>
      </c>
      <c r="F7359" s="2">
        <f t="shared" si="229"/>
        <v>120.16</v>
      </c>
      <c r="G7359" s="2">
        <v>8</v>
      </c>
      <c r="H7359" s="2" t="str">
        <f>TEXT(Table1[[#This Row],[order_date]],"mmmm")</f>
        <v>November</v>
      </c>
      <c r="I7359" s="3">
        <v>45246</v>
      </c>
      <c r="J7359" s="3">
        <v>45253</v>
      </c>
      <c r="K7359" s="3" t="str">
        <f>TEXT(Table1[[#This Row],[delivery_date]]-Table1[[#This Row],[order_date]],"D")</f>
        <v>7</v>
      </c>
      <c r="L7359" s="2" t="s">
        <v>21</v>
      </c>
      <c r="M7359" s="2" t="s">
        <v>27</v>
      </c>
      <c r="N7359" s="2">
        <v>34.18</v>
      </c>
      <c r="O7359" s="2" t="s">
        <v>28</v>
      </c>
      <c r="P7359" s="2">
        <f t="shared" si="228"/>
        <v>480.64</v>
      </c>
    </row>
    <row r="7360" spans="1:16" ht="14.25" customHeight="1" x14ac:dyDescent="0.35">
      <c r="A7360" s="2" t="s">
        <v>7391</v>
      </c>
      <c r="B7360" s="2" t="s">
        <v>41</v>
      </c>
      <c r="C7360" s="2" t="s">
        <v>36</v>
      </c>
      <c r="D7360" s="2">
        <v>1492.32</v>
      </c>
      <c r="E7360" s="2">
        <v>0.41</v>
      </c>
      <c r="F7360" s="2">
        <f t="shared" si="229"/>
        <v>611.85119999999995</v>
      </c>
      <c r="G7360" s="2">
        <v>8</v>
      </c>
      <c r="H7360" s="2" t="str">
        <f>TEXT(Table1[[#This Row],[order_date]],"mmmm")</f>
        <v>September</v>
      </c>
      <c r="I7360" s="3">
        <v>45539</v>
      </c>
      <c r="J7360" s="3">
        <v>45544</v>
      </c>
      <c r="K7360" s="3" t="str">
        <f>TEXT(Table1[[#This Row],[delivery_date]]-Table1[[#This Row],[order_date]],"D")</f>
        <v>5</v>
      </c>
      <c r="L7360" s="2" t="s">
        <v>15</v>
      </c>
      <c r="M7360" s="2" t="s">
        <v>16</v>
      </c>
      <c r="N7360" s="2">
        <v>392.49</v>
      </c>
      <c r="O7360" s="2" t="s">
        <v>23</v>
      </c>
      <c r="P7360" s="2">
        <f t="shared" si="228"/>
        <v>880.46879999999999</v>
      </c>
    </row>
    <row r="7361" spans="1:16" ht="14.25" customHeight="1" x14ac:dyDescent="0.35">
      <c r="A7361" s="2" t="s">
        <v>7392</v>
      </c>
      <c r="B7361" s="2" t="s">
        <v>13</v>
      </c>
      <c r="C7361" s="2" t="s">
        <v>14</v>
      </c>
      <c r="D7361" s="2">
        <v>1010.51</v>
      </c>
      <c r="E7361" s="2">
        <v>0.35</v>
      </c>
      <c r="F7361" s="2">
        <f t="shared" si="229"/>
        <v>353.67849999999999</v>
      </c>
      <c r="G7361" s="2">
        <v>3</v>
      </c>
      <c r="H7361" s="2" t="str">
        <f>TEXT(Table1[[#This Row],[order_date]],"mmmm")</f>
        <v>February</v>
      </c>
      <c r="I7361" s="3">
        <v>45330</v>
      </c>
      <c r="J7361" s="3">
        <v>45331</v>
      </c>
      <c r="K7361" s="3" t="str">
        <f>TEXT(Table1[[#This Row],[delivery_date]]-Table1[[#This Row],[order_date]],"D")</f>
        <v>1</v>
      </c>
      <c r="L7361" s="2" t="s">
        <v>15</v>
      </c>
      <c r="M7361" s="2" t="s">
        <v>22</v>
      </c>
      <c r="N7361" s="2">
        <v>287.39</v>
      </c>
      <c r="O7361" s="2" t="s">
        <v>48</v>
      </c>
      <c r="P7361" s="2">
        <f t="shared" si="228"/>
        <v>656.83150000000001</v>
      </c>
    </row>
    <row r="7362" spans="1:16" ht="14.25" customHeight="1" x14ac:dyDescent="0.35">
      <c r="A7362" s="2" t="s">
        <v>7393</v>
      </c>
      <c r="B7362" s="2" t="s">
        <v>13</v>
      </c>
      <c r="C7362" s="2" t="s">
        <v>20</v>
      </c>
      <c r="D7362" s="2">
        <v>2813.21</v>
      </c>
      <c r="E7362" s="2">
        <v>0.06</v>
      </c>
      <c r="F7362" s="2">
        <f t="shared" si="229"/>
        <v>168.79259999999999</v>
      </c>
      <c r="G7362" s="2">
        <v>8</v>
      </c>
      <c r="H7362" s="2" t="str">
        <f>TEXT(Table1[[#This Row],[order_date]],"mmmm")</f>
        <v>November</v>
      </c>
      <c r="I7362" s="3">
        <v>45618</v>
      </c>
      <c r="J7362" s="3">
        <v>45620</v>
      </c>
      <c r="K7362" s="3" t="str">
        <f>TEXT(Table1[[#This Row],[delivery_date]]-Table1[[#This Row],[order_date]],"D")</f>
        <v>2</v>
      </c>
      <c r="L7362" s="2" t="s">
        <v>21</v>
      </c>
      <c r="M7362" s="2" t="s">
        <v>16</v>
      </c>
      <c r="N7362" s="2">
        <v>651.46</v>
      </c>
      <c r="O7362" s="2" t="s">
        <v>28</v>
      </c>
      <c r="P7362" s="2">
        <f t="shared" ref="P7362:P7425" si="230">D7362-F7362</f>
        <v>2644.4174000000003</v>
      </c>
    </row>
    <row r="7363" spans="1:16" ht="14.25" customHeight="1" x14ac:dyDescent="0.35">
      <c r="A7363" s="2" t="s">
        <v>7394</v>
      </c>
      <c r="B7363" s="2" t="s">
        <v>13</v>
      </c>
      <c r="C7363" s="2" t="s">
        <v>14</v>
      </c>
      <c r="D7363" s="2">
        <v>4446.67</v>
      </c>
      <c r="E7363" s="2">
        <v>0.32</v>
      </c>
      <c r="F7363" s="2">
        <f t="shared" ref="F7363:F7426" si="231">D7363*E7363</f>
        <v>1422.9344000000001</v>
      </c>
      <c r="G7363" s="2">
        <v>4</v>
      </c>
      <c r="H7363" s="2" t="str">
        <f>TEXT(Table1[[#This Row],[order_date]],"mmmm")</f>
        <v>October</v>
      </c>
      <c r="I7363" s="3">
        <v>45218</v>
      </c>
      <c r="J7363" s="3">
        <v>45222</v>
      </c>
      <c r="K7363" s="3" t="str">
        <f>TEXT(Table1[[#This Row],[delivery_date]]-Table1[[#This Row],[order_date]],"D")</f>
        <v>4</v>
      </c>
      <c r="L7363" s="2" t="s">
        <v>15</v>
      </c>
      <c r="M7363" s="2" t="s">
        <v>22</v>
      </c>
      <c r="N7363" s="2">
        <v>960.57</v>
      </c>
      <c r="O7363" s="2" t="s">
        <v>28</v>
      </c>
      <c r="P7363" s="2">
        <f t="shared" si="230"/>
        <v>3023.7356</v>
      </c>
    </row>
    <row r="7364" spans="1:16" ht="14.25" customHeight="1" x14ac:dyDescent="0.35">
      <c r="A7364" s="2" t="s">
        <v>7395</v>
      </c>
      <c r="B7364" s="2" t="s">
        <v>13</v>
      </c>
      <c r="C7364" s="2" t="s">
        <v>33</v>
      </c>
      <c r="D7364" s="2">
        <v>3214.55</v>
      </c>
      <c r="E7364" s="2">
        <v>0</v>
      </c>
      <c r="F7364" s="2">
        <f t="shared" si="231"/>
        <v>0</v>
      </c>
      <c r="G7364" s="2">
        <v>2</v>
      </c>
      <c r="H7364" s="2" t="str">
        <f>TEXT(Table1[[#This Row],[order_date]],"mmmm")</f>
        <v>December</v>
      </c>
      <c r="I7364" s="3">
        <v>45628</v>
      </c>
      <c r="J7364" s="3">
        <v>45629</v>
      </c>
      <c r="K7364" s="3" t="str">
        <f>TEXT(Table1[[#This Row],[delivery_date]]-Table1[[#This Row],[order_date]],"D")</f>
        <v>1</v>
      </c>
      <c r="L7364" s="2" t="s">
        <v>15</v>
      </c>
      <c r="M7364" s="2" t="s">
        <v>27</v>
      </c>
      <c r="N7364" s="2">
        <v>360.5</v>
      </c>
      <c r="O7364" s="2" t="s">
        <v>39</v>
      </c>
      <c r="P7364" s="2">
        <f t="shared" si="230"/>
        <v>3214.55</v>
      </c>
    </row>
    <row r="7365" spans="1:16" ht="14.25" customHeight="1" x14ac:dyDescent="0.35">
      <c r="A7365" s="2" t="s">
        <v>7396</v>
      </c>
      <c r="B7365" s="2" t="s">
        <v>13</v>
      </c>
      <c r="C7365" s="2" t="s">
        <v>14</v>
      </c>
      <c r="D7365" s="2">
        <v>3354.52</v>
      </c>
      <c r="E7365" s="2">
        <v>0.36</v>
      </c>
      <c r="F7365" s="2">
        <f t="shared" si="231"/>
        <v>1207.6271999999999</v>
      </c>
      <c r="G7365" s="2">
        <v>3</v>
      </c>
      <c r="H7365" s="2" t="str">
        <f>TEXT(Table1[[#This Row],[order_date]],"mmmm")</f>
        <v>October</v>
      </c>
      <c r="I7365" s="3">
        <v>45230</v>
      </c>
      <c r="J7365" s="3">
        <v>45233</v>
      </c>
      <c r="K7365" s="3" t="str">
        <f>TEXT(Table1[[#This Row],[delivery_date]]-Table1[[#This Row],[order_date]],"D")</f>
        <v>3</v>
      </c>
      <c r="L7365" s="2" t="s">
        <v>21</v>
      </c>
      <c r="M7365" s="2" t="s">
        <v>22</v>
      </c>
      <c r="N7365" s="2">
        <v>776.06</v>
      </c>
      <c r="O7365" s="2" t="s">
        <v>34</v>
      </c>
      <c r="P7365" s="2">
        <f t="shared" si="230"/>
        <v>2146.8928000000001</v>
      </c>
    </row>
    <row r="7366" spans="1:16" ht="14.25" customHeight="1" x14ac:dyDescent="0.35">
      <c r="A7366" s="2" t="s">
        <v>7397</v>
      </c>
      <c r="B7366" s="2" t="s">
        <v>25</v>
      </c>
      <c r="C7366" s="2" t="s">
        <v>36</v>
      </c>
      <c r="D7366" s="2">
        <v>4553.76</v>
      </c>
      <c r="E7366" s="2">
        <v>0.38</v>
      </c>
      <c r="F7366" s="2">
        <f t="shared" si="231"/>
        <v>1730.4288000000001</v>
      </c>
      <c r="G7366" s="2">
        <v>8</v>
      </c>
      <c r="H7366" s="2" t="str">
        <f>TEXT(Table1[[#This Row],[order_date]],"mmmm")</f>
        <v>September</v>
      </c>
      <c r="I7366" s="3">
        <v>45171</v>
      </c>
      <c r="J7366" s="3">
        <v>45178</v>
      </c>
      <c r="K7366" s="3" t="str">
        <f>TEXT(Table1[[#This Row],[delivery_date]]-Table1[[#This Row],[order_date]],"D")</f>
        <v>7</v>
      </c>
      <c r="L7366" s="2" t="s">
        <v>21</v>
      </c>
      <c r="M7366" s="2" t="s">
        <v>16</v>
      </c>
      <c r="N7366" s="2">
        <v>402.44</v>
      </c>
      <c r="O7366" s="2" t="s">
        <v>23</v>
      </c>
      <c r="P7366" s="2">
        <f t="shared" si="230"/>
        <v>2823.3312000000001</v>
      </c>
    </row>
    <row r="7367" spans="1:16" ht="14.25" customHeight="1" x14ac:dyDescent="0.35">
      <c r="A7367" s="2" t="s">
        <v>7398</v>
      </c>
      <c r="B7367" s="2" t="s">
        <v>25</v>
      </c>
      <c r="C7367" s="2" t="s">
        <v>14</v>
      </c>
      <c r="D7367" s="2">
        <v>3772.18</v>
      </c>
      <c r="E7367" s="2">
        <v>0.41</v>
      </c>
      <c r="F7367" s="2">
        <f t="shared" si="231"/>
        <v>1546.5937999999999</v>
      </c>
      <c r="G7367" s="2">
        <v>5</v>
      </c>
      <c r="H7367" s="2" t="str">
        <f>TEXT(Table1[[#This Row],[order_date]],"mmmm")</f>
        <v>July</v>
      </c>
      <c r="I7367" s="3">
        <v>45495</v>
      </c>
      <c r="J7367" s="3">
        <v>45502</v>
      </c>
      <c r="K7367" s="3" t="str">
        <f>TEXT(Table1[[#This Row],[delivery_date]]-Table1[[#This Row],[order_date]],"D")</f>
        <v>7</v>
      </c>
      <c r="L7367" s="2" t="s">
        <v>21</v>
      </c>
      <c r="M7367" s="2" t="s">
        <v>16</v>
      </c>
      <c r="N7367" s="2">
        <v>957.5</v>
      </c>
      <c r="O7367" s="2" t="s">
        <v>28</v>
      </c>
      <c r="P7367" s="2">
        <f t="shared" si="230"/>
        <v>2225.5861999999997</v>
      </c>
    </row>
    <row r="7368" spans="1:16" ht="14.25" customHeight="1" x14ac:dyDescent="0.35">
      <c r="A7368" s="2" t="s">
        <v>7399</v>
      </c>
      <c r="B7368" s="2" t="s">
        <v>19</v>
      </c>
      <c r="C7368" s="2" t="s">
        <v>14</v>
      </c>
      <c r="D7368" s="2">
        <v>4343.18</v>
      </c>
      <c r="E7368" s="2">
        <v>0.31</v>
      </c>
      <c r="F7368" s="2">
        <f t="shared" si="231"/>
        <v>1346.3858</v>
      </c>
      <c r="G7368" s="2">
        <v>2</v>
      </c>
      <c r="H7368" s="2" t="str">
        <f>TEXT(Table1[[#This Row],[order_date]],"mmmm")</f>
        <v>July</v>
      </c>
      <c r="I7368" s="3">
        <v>45495</v>
      </c>
      <c r="J7368" s="3">
        <v>45497</v>
      </c>
      <c r="K7368" s="3" t="str">
        <f>TEXT(Table1[[#This Row],[delivery_date]]-Table1[[#This Row],[order_date]],"D")</f>
        <v>2</v>
      </c>
      <c r="L7368" s="2" t="s">
        <v>31</v>
      </c>
      <c r="M7368" s="2" t="s">
        <v>22</v>
      </c>
      <c r="N7368" s="2">
        <v>691.77</v>
      </c>
      <c r="O7368" s="2" t="s">
        <v>28</v>
      </c>
      <c r="P7368" s="2">
        <f t="shared" si="230"/>
        <v>2996.7942000000003</v>
      </c>
    </row>
    <row r="7369" spans="1:16" ht="14.25" customHeight="1" x14ac:dyDescent="0.35">
      <c r="A7369" s="2" t="s">
        <v>7400</v>
      </c>
      <c r="B7369" s="2" t="s">
        <v>41</v>
      </c>
      <c r="C7369" s="2" t="s">
        <v>20</v>
      </c>
      <c r="D7369" s="2">
        <v>2140.3200000000002</v>
      </c>
      <c r="E7369" s="2">
        <v>0.09</v>
      </c>
      <c r="F7369" s="2">
        <f t="shared" si="231"/>
        <v>192.62880000000001</v>
      </c>
      <c r="G7369" s="2">
        <v>7</v>
      </c>
      <c r="H7369" s="2" t="str">
        <f>TEXT(Table1[[#This Row],[order_date]],"mmmm")</f>
        <v>September</v>
      </c>
      <c r="I7369" s="3">
        <v>45170</v>
      </c>
      <c r="J7369" s="3">
        <v>45173</v>
      </c>
      <c r="K7369" s="3" t="str">
        <f>TEXT(Table1[[#This Row],[delivery_date]]-Table1[[#This Row],[order_date]],"D")</f>
        <v>3</v>
      </c>
      <c r="L7369" s="2" t="s">
        <v>15</v>
      </c>
      <c r="M7369" s="2" t="s">
        <v>16</v>
      </c>
      <c r="N7369" s="2">
        <v>575.04999999999995</v>
      </c>
      <c r="O7369" s="2" t="s">
        <v>28</v>
      </c>
      <c r="P7369" s="2">
        <f t="shared" si="230"/>
        <v>1947.6912000000002</v>
      </c>
    </row>
    <row r="7370" spans="1:16" ht="14.25" customHeight="1" x14ac:dyDescent="0.35">
      <c r="A7370" s="2" t="s">
        <v>7401</v>
      </c>
      <c r="B7370" s="2" t="s">
        <v>25</v>
      </c>
      <c r="C7370" s="2" t="s">
        <v>36</v>
      </c>
      <c r="D7370" s="2">
        <v>4340.25</v>
      </c>
      <c r="E7370" s="2">
        <v>0.4</v>
      </c>
      <c r="F7370" s="2">
        <f t="shared" si="231"/>
        <v>1736.1000000000001</v>
      </c>
      <c r="G7370" s="2">
        <v>5</v>
      </c>
      <c r="H7370" s="2" t="str">
        <f>TEXT(Table1[[#This Row],[order_date]],"mmmm")</f>
        <v>February</v>
      </c>
      <c r="I7370" s="3">
        <v>45351</v>
      </c>
      <c r="J7370" s="3">
        <v>45357</v>
      </c>
      <c r="K7370" s="3" t="str">
        <f>TEXT(Table1[[#This Row],[delivery_date]]-Table1[[#This Row],[order_date]],"D")</f>
        <v>6</v>
      </c>
      <c r="L7370" s="2" t="s">
        <v>15</v>
      </c>
      <c r="M7370" s="2" t="s">
        <v>16</v>
      </c>
      <c r="N7370" s="2">
        <v>589.25</v>
      </c>
      <c r="O7370" s="2" t="s">
        <v>17</v>
      </c>
      <c r="P7370" s="2">
        <f t="shared" si="230"/>
        <v>2604.1499999999996</v>
      </c>
    </row>
    <row r="7371" spans="1:16" ht="14.25" customHeight="1" x14ac:dyDescent="0.35">
      <c r="A7371" s="2" t="s">
        <v>7402</v>
      </c>
      <c r="B7371" s="2" t="s">
        <v>25</v>
      </c>
      <c r="C7371" s="2" t="s">
        <v>26</v>
      </c>
      <c r="D7371" s="2">
        <v>3264.72</v>
      </c>
      <c r="E7371" s="2">
        <v>0.45</v>
      </c>
      <c r="F7371" s="2">
        <f t="shared" si="231"/>
        <v>1469.124</v>
      </c>
      <c r="G7371" s="2">
        <v>6</v>
      </c>
      <c r="H7371" s="2" t="str">
        <f>TEXT(Table1[[#This Row],[order_date]],"mmmm")</f>
        <v>March</v>
      </c>
      <c r="I7371" s="3">
        <v>45014</v>
      </c>
      <c r="J7371" s="3">
        <v>45018</v>
      </c>
      <c r="K7371" s="3" t="str">
        <f>TEXT(Table1[[#This Row],[delivery_date]]-Table1[[#This Row],[order_date]],"D")</f>
        <v>4</v>
      </c>
      <c r="L7371" s="2" t="s">
        <v>31</v>
      </c>
      <c r="M7371" s="2" t="s">
        <v>16</v>
      </c>
      <c r="N7371" s="2">
        <v>172.5</v>
      </c>
      <c r="O7371" s="2" t="s">
        <v>39</v>
      </c>
      <c r="P7371" s="2">
        <f t="shared" si="230"/>
        <v>1795.5959999999998</v>
      </c>
    </row>
    <row r="7372" spans="1:16" ht="14.25" customHeight="1" x14ac:dyDescent="0.35">
      <c r="A7372" s="2" t="s">
        <v>7403</v>
      </c>
      <c r="B7372" s="2" t="s">
        <v>25</v>
      </c>
      <c r="C7372" s="2" t="s">
        <v>26</v>
      </c>
      <c r="D7372" s="2">
        <v>764.48</v>
      </c>
      <c r="E7372" s="2">
        <v>0.32</v>
      </c>
      <c r="F7372" s="2">
        <f t="shared" si="231"/>
        <v>244.6336</v>
      </c>
      <c r="G7372" s="2">
        <v>2</v>
      </c>
      <c r="H7372" s="2" t="str">
        <f>TEXT(Table1[[#This Row],[order_date]],"mmmm")</f>
        <v>March</v>
      </c>
      <c r="I7372" s="3">
        <v>44988</v>
      </c>
      <c r="J7372" s="3">
        <v>44995</v>
      </c>
      <c r="K7372" s="3" t="str">
        <f>TEXT(Table1[[#This Row],[delivery_date]]-Table1[[#This Row],[order_date]],"D")</f>
        <v>7</v>
      </c>
      <c r="L7372" s="2" t="s">
        <v>31</v>
      </c>
      <c r="M7372" s="2" t="s">
        <v>16</v>
      </c>
      <c r="N7372" s="2">
        <v>193.42</v>
      </c>
      <c r="O7372" s="2" t="s">
        <v>39</v>
      </c>
      <c r="P7372" s="2">
        <f t="shared" si="230"/>
        <v>519.84640000000002</v>
      </c>
    </row>
    <row r="7373" spans="1:16" ht="14.25" customHeight="1" x14ac:dyDescent="0.35">
      <c r="A7373" s="2" t="s">
        <v>7404</v>
      </c>
      <c r="B7373" s="2" t="s">
        <v>19</v>
      </c>
      <c r="C7373" s="2" t="s">
        <v>36</v>
      </c>
      <c r="D7373" s="2">
        <v>289.69</v>
      </c>
      <c r="E7373" s="2">
        <v>0.14000000000000001</v>
      </c>
      <c r="F7373" s="2">
        <f t="shared" si="231"/>
        <v>40.556600000000003</v>
      </c>
      <c r="G7373" s="2">
        <v>7</v>
      </c>
      <c r="H7373" s="2" t="str">
        <f>TEXT(Table1[[#This Row],[order_date]],"mmmm")</f>
        <v>February</v>
      </c>
      <c r="I7373" s="3">
        <v>45339</v>
      </c>
      <c r="J7373" s="3">
        <v>45345</v>
      </c>
      <c r="K7373" s="3" t="str">
        <f>TEXT(Table1[[#This Row],[delivery_date]]-Table1[[#This Row],[order_date]],"D")</f>
        <v>6</v>
      </c>
      <c r="L7373" s="2" t="s">
        <v>15</v>
      </c>
      <c r="M7373" s="2" t="s">
        <v>22</v>
      </c>
      <c r="N7373" s="2">
        <v>78.319999999999993</v>
      </c>
      <c r="O7373" s="2" t="s">
        <v>17</v>
      </c>
      <c r="P7373" s="2">
        <f t="shared" si="230"/>
        <v>249.13339999999999</v>
      </c>
    </row>
    <row r="7374" spans="1:16" ht="14.25" customHeight="1" x14ac:dyDescent="0.35">
      <c r="A7374" s="2" t="s">
        <v>7405</v>
      </c>
      <c r="B7374" s="2" t="s">
        <v>13</v>
      </c>
      <c r="C7374" s="2" t="s">
        <v>26</v>
      </c>
      <c r="D7374" s="2">
        <v>1295.77</v>
      </c>
      <c r="E7374" s="2">
        <v>0.09</v>
      </c>
      <c r="F7374" s="2">
        <f t="shared" si="231"/>
        <v>116.6193</v>
      </c>
      <c r="G7374" s="2">
        <v>1</v>
      </c>
      <c r="H7374" s="2" t="str">
        <f>TEXT(Table1[[#This Row],[order_date]],"mmmm")</f>
        <v>July</v>
      </c>
      <c r="I7374" s="3">
        <v>45477</v>
      </c>
      <c r="J7374" s="3">
        <v>45480</v>
      </c>
      <c r="K7374" s="3" t="str">
        <f>TEXT(Table1[[#This Row],[delivery_date]]-Table1[[#This Row],[order_date]],"D")</f>
        <v>3</v>
      </c>
      <c r="L7374" s="2" t="s">
        <v>21</v>
      </c>
      <c r="M7374" s="2" t="s">
        <v>22</v>
      </c>
      <c r="N7374" s="2">
        <v>70.900000000000006</v>
      </c>
      <c r="O7374" s="2" t="s">
        <v>17</v>
      </c>
      <c r="P7374" s="2">
        <f t="shared" si="230"/>
        <v>1179.1506999999999</v>
      </c>
    </row>
    <row r="7375" spans="1:16" ht="14.25" customHeight="1" x14ac:dyDescent="0.35">
      <c r="A7375" s="2" t="s">
        <v>7406</v>
      </c>
      <c r="B7375" s="2" t="s">
        <v>19</v>
      </c>
      <c r="C7375" s="2" t="s">
        <v>33</v>
      </c>
      <c r="D7375" s="2">
        <v>1953.91</v>
      </c>
      <c r="E7375" s="2">
        <v>0.12</v>
      </c>
      <c r="F7375" s="2">
        <f t="shared" si="231"/>
        <v>234.4692</v>
      </c>
      <c r="G7375" s="2">
        <v>5</v>
      </c>
      <c r="H7375" s="2" t="str">
        <f>TEXT(Table1[[#This Row],[order_date]],"mmmm")</f>
        <v>August</v>
      </c>
      <c r="I7375" s="3">
        <v>45520</v>
      </c>
      <c r="J7375" s="3">
        <v>45522</v>
      </c>
      <c r="K7375" s="3" t="str">
        <f>TEXT(Table1[[#This Row],[delivery_date]]-Table1[[#This Row],[order_date]],"D")</f>
        <v>2</v>
      </c>
      <c r="L7375" s="2" t="s">
        <v>31</v>
      </c>
      <c r="M7375" s="2" t="s">
        <v>27</v>
      </c>
      <c r="N7375" s="2">
        <v>223.01</v>
      </c>
      <c r="O7375" s="2" t="s">
        <v>17</v>
      </c>
      <c r="P7375" s="2">
        <f t="shared" si="230"/>
        <v>1719.4408000000001</v>
      </c>
    </row>
    <row r="7376" spans="1:16" ht="14.25" customHeight="1" x14ac:dyDescent="0.35">
      <c r="A7376" s="2" t="s">
        <v>7407</v>
      </c>
      <c r="B7376" s="2" t="s">
        <v>41</v>
      </c>
      <c r="C7376" s="2" t="s">
        <v>26</v>
      </c>
      <c r="D7376" s="2">
        <v>4204.08</v>
      </c>
      <c r="E7376" s="2">
        <v>0.01</v>
      </c>
      <c r="F7376" s="2">
        <f t="shared" si="231"/>
        <v>42.040799999999997</v>
      </c>
      <c r="G7376" s="2">
        <v>9</v>
      </c>
      <c r="H7376" s="2" t="str">
        <f>TEXT(Table1[[#This Row],[order_date]],"mmmm")</f>
        <v>January</v>
      </c>
      <c r="I7376" s="3">
        <v>44936</v>
      </c>
      <c r="J7376" s="3">
        <v>44943</v>
      </c>
      <c r="K7376" s="3" t="str">
        <f>TEXT(Table1[[#This Row],[delivery_date]]-Table1[[#This Row],[order_date]],"D")</f>
        <v>7</v>
      </c>
      <c r="L7376" s="2" t="s">
        <v>31</v>
      </c>
      <c r="M7376" s="2" t="s">
        <v>16</v>
      </c>
      <c r="N7376" s="2">
        <v>543.9</v>
      </c>
      <c r="O7376" s="2" t="s">
        <v>23</v>
      </c>
      <c r="P7376" s="2">
        <f t="shared" si="230"/>
        <v>4162.0392000000002</v>
      </c>
    </row>
    <row r="7377" spans="1:16" ht="14.25" customHeight="1" x14ac:dyDescent="0.35">
      <c r="A7377" s="2" t="s">
        <v>7408</v>
      </c>
      <c r="B7377" s="2" t="s">
        <v>41</v>
      </c>
      <c r="C7377" s="2" t="s">
        <v>33</v>
      </c>
      <c r="D7377" s="2">
        <v>3732.1</v>
      </c>
      <c r="E7377" s="2">
        <v>0.01</v>
      </c>
      <c r="F7377" s="2">
        <f t="shared" si="231"/>
        <v>37.320999999999998</v>
      </c>
      <c r="G7377" s="2">
        <v>7</v>
      </c>
      <c r="H7377" s="2" t="str">
        <f>TEXT(Table1[[#This Row],[order_date]],"mmmm")</f>
        <v>March</v>
      </c>
      <c r="I7377" s="3">
        <v>45371</v>
      </c>
      <c r="J7377" s="3">
        <v>45375</v>
      </c>
      <c r="K7377" s="3" t="str">
        <f>TEXT(Table1[[#This Row],[delivery_date]]-Table1[[#This Row],[order_date]],"D")</f>
        <v>4</v>
      </c>
      <c r="L7377" s="2" t="s">
        <v>21</v>
      </c>
      <c r="M7377" s="2" t="s">
        <v>27</v>
      </c>
      <c r="N7377" s="2">
        <v>744.7</v>
      </c>
      <c r="O7377" s="2" t="s">
        <v>17</v>
      </c>
      <c r="P7377" s="2">
        <f t="shared" si="230"/>
        <v>3694.779</v>
      </c>
    </row>
    <row r="7378" spans="1:16" ht="14.25" customHeight="1" x14ac:dyDescent="0.35">
      <c r="A7378" s="2" t="s">
        <v>7409</v>
      </c>
      <c r="B7378" s="2" t="s">
        <v>41</v>
      </c>
      <c r="C7378" s="2" t="s">
        <v>36</v>
      </c>
      <c r="D7378" s="2">
        <v>4781.34</v>
      </c>
      <c r="E7378" s="2">
        <v>0.15</v>
      </c>
      <c r="F7378" s="2">
        <f t="shared" si="231"/>
        <v>717.20100000000002</v>
      </c>
      <c r="G7378" s="2">
        <v>9</v>
      </c>
      <c r="H7378" s="2" t="str">
        <f>TEXT(Table1[[#This Row],[order_date]],"mmmm")</f>
        <v>February</v>
      </c>
      <c r="I7378" s="3">
        <v>44982</v>
      </c>
      <c r="J7378" s="3">
        <v>44983</v>
      </c>
      <c r="K7378" s="3" t="str">
        <f>TEXT(Table1[[#This Row],[delivery_date]]-Table1[[#This Row],[order_date]],"D")</f>
        <v>1</v>
      </c>
      <c r="L7378" s="2" t="s">
        <v>21</v>
      </c>
      <c r="M7378" s="2" t="s">
        <v>22</v>
      </c>
      <c r="N7378" s="2">
        <v>521.30999999999995</v>
      </c>
      <c r="O7378" s="2" t="s">
        <v>23</v>
      </c>
      <c r="P7378" s="2">
        <f t="shared" si="230"/>
        <v>4064.1390000000001</v>
      </c>
    </row>
    <row r="7379" spans="1:16" ht="14.25" customHeight="1" x14ac:dyDescent="0.35">
      <c r="A7379" s="2" t="s">
        <v>7410</v>
      </c>
      <c r="B7379" s="2" t="s">
        <v>41</v>
      </c>
      <c r="C7379" s="2" t="s">
        <v>26</v>
      </c>
      <c r="D7379" s="2">
        <v>2839.96</v>
      </c>
      <c r="E7379" s="2">
        <v>0.46</v>
      </c>
      <c r="F7379" s="2">
        <f t="shared" si="231"/>
        <v>1306.3816000000002</v>
      </c>
      <c r="G7379" s="2">
        <v>9</v>
      </c>
      <c r="H7379" s="2" t="str">
        <f>TEXT(Table1[[#This Row],[order_date]],"mmmm")</f>
        <v>September</v>
      </c>
      <c r="I7379" s="3">
        <v>45191</v>
      </c>
      <c r="J7379" s="3">
        <v>45192</v>
      </c>
      <c r="K7379" s="3" t="str">
        <f>TEXT(Table1[[#This Row],[delivery_date]]-Table1[[#This Row],[order_date]],"D")</f>
        <v>1</v>
      </c>
      <c r="L7379" s="2" t="s">
        <v>15</v>
      </c>
      <c r="M7379" s="2" t="s">
        <v>16</v>
      </c>
      <c r="N7379" s="2">
        <v>799.48</v>
      </c>
      <c r="O7379" s="2" t="s">
        <v>39</v>
      </c>
      <c r="P7379" s="2">
        <f t="shared" si="230"/>
        <v>1533.5783999999999</v>
      </c>
    </row>
    <row r="7380" spans="1:16" ht="14.25" customHeight="1" x14ac:dyDescent="0.35">
      <c r="A7380" s="2" t="s">
        <v>7411</v>
      </c>
      <c r="B7380" s="2" t="s">
        <v>25</v>
      </c>
      <c r="C7380" s="2" t="s">
        <v>26</v>
      </c>
      <c r="D7380" s="2">
        <v>3763.93</v>
      </c>
      <c r="E7380" s="2">
        <v>0.31</v>
      </c>
      <c r="F7380" s="2">
        <f t="shared" si="231"/>
        <v>1166.8182999999999</v>
      </c>
      <c r="G7380" s="2">
        <v>1</v>
      </c>
      <c r="H7380" s="2" t="str">
        <f>TEXT(Table1[[#This Row],[order_date]],"mmmm")</f>
        <v>November</v>
      </c>
      <c r="I7380" s="3">
        <v>45616</v>
      </c>
      <c r="J7380" s="3">
        <v>45618</v>
      </c>
      <c r="K7380" s="3" t="str">
        <f>TEXT(Table1[[#This Row],[delivery_date]]-Table1[[#This Row],[order_date]],"D")</f>
        <v>2</v>
      </c>
      <c r="L7380" s="2" t="s">
        <v>21</v>
      </c>
      <c r="M7380" s="2" t="s">
        <v>16</v>
      </c>
      <c r="N7380" s="2">
        <v>1094.6600000000001</v>
      </c>
      <c r="O7380" s="2" t="s">
        <v>17</v>
      </c>
      <c r="P7380" s="2">
        <f t="shared" si="230"/>
        <v>2597.1116999999999</v>
      </c>
    </row>
    <row r="7381" spans="1:16" ht="14.25" customHeight="1" x14ac:dyDescent="0.35">
      <c r="A7381" s="2" t="s">
        <v>7412</v>
      </c>
      <c r="B7381" s="2" t="s">
        <v>25</v>
      </c>
      <c r="C7381" s="2" t="s">
        <v>33</v>
      </c>
      <c r="D7381" s="2">
        <v>1448.89</v>
      </c>
      <c r="E7381" s="2">
        <v>0.19</v>
      </c>
      <c r="F7381" s="2">
        <f t="shared" si="231"/>
        <v>275.28910000000002</v>
      </c>
      <c r="G7381" s="2">
        <v>8</v>
      </c>
      <c r="H7381" s="2" t="str">
        <f>TEXT(Table1[[#This Row],[order_date]],"mmmm")</f>
        <v>September</v>
      </c>
      <c r="I7381" s="3">
        <v>45194</v>
      </c>
      <c r="J7381" s="3">
        <v>45196</v>
      </c>
      <c r="K7381" s="3" t="str">
        <f>TEXT(Table1[[#This Row],[delivery_date]]-Table1[[#This Row],[order_date]],"D")</f>
        <v>2</v>
      </c>
      <c r="L7381" s="2" t="s">
        <v>31</v>
      </c>
      <c r="M7381" s="2" t="s">
        <v>22</v>
      </c>
      <c r="N7381" s="2">
        <v>284.48</v>
      </c>
      <c r="O7381" s="2" t="s">
        <v>39</v>
      </c>
      <c r="P7381" s="2">
        <f t="shared" si="230"/>
        <v>1173.6009000000001</v>
      </c>
    </row>
    <row r="7382" spans="1:16" ht="14.25" customHeight="1" x14ac:dyDescent="0.35">
      <c r="A7382" s="2" t="s">
        <v>7413</v>
      </c>
      <c r="B7382" s="2" t="s">
        <v>19</v>
      </c>
      <c r="C7382" s="2" t="s">
        <v>33</v>
      </c>
      <c r="D7382" s="2">
        <v>3429.93</v>
      </c>
      <c r="E7382" s="2">
        <v>0.01</v>
      </c>
      <c r="F7382" s="2">
        <f t="shared" si="231"/>
        <v>34.299300000000002</v>
      </c>
      <c r="G7382" s="2">
        <v>7</v>
      </c>
      <c r="H7382" s="2" t="str">
        <f>TEXT(Table1[[#This Row],[order_date]],"mmmm")</f>
        <v>January</v>
      </c>
      <c r="I7382" s="3">
        <v>45312</v>
      </c>
      <c r="J7382" s="3">
        <v>45319</v>
      </c>
      <c r="K7382" s="3" t="str">
        <f>TEXT(Table1[[#This Row],[delivery_date]]-Table1[[#This Row],[order_date]],"D")</f>
        <v>7</v>
      </c>
      <c r="L7382" s="2" t="s">
        <v>15</v>
      </c>
      <c r="M7382" s="2" t="s">
        <v>22</v>
      </c>
      <c r="N7382" s="2">
        <v>1016.73</v>
      </c>
      <c r="O7382" s="2" t="s">
        <v>34</v>
      </c>
      <c r="P7382" s="2">
        <f t="shared" si="230"/>
        <v>3395.6306999999997</v>
      </c>
    </row>
    <row r="7383" spans="1:16" ht="14.25" customHeight="1" x14ac:dyDescent="0.35">
      <c r="A7383" s="2" t="s">
        <v>7414</v>
      </c>
      <c r="B7383" s="2" t="s">
        <v>13</v>
      </c>
      <c r="C7383" s="2" t="s">
        <v>14</v>
      </c>
      <c r="D7383" s="2">
        <v>3560.14</v>
      </c>
      <c r="E7383" s="2">
        <v>0.49</v>
      </c>
      <c r="F7383" s="2">
        <f t="shared" si="231"/>
        <v>1744.4685999999999</v>
      </c>
      <c r="G7383" s="2">
        <v>2</v>
      </c>
      <c r="H7383" s="2" t="str">
        <f>TEXT(Table1[[#This Row],[order_date]],"mmmm")</f>
        <v>April</v>
      </c>
      <c r="I7383" s="3">
        <v>45400</v>
      </c>
      <c r="J7383" s="3">
        <v>45406</v>
      </c>
      <c r="K7383" s="3" t="str">
        <f>TEXT(Table1[[#This Row],[delivery_date]]-Table1[[#This Row],[order_date]],"D")</f>
        <v>6</v>
      </c>
      <c r="L7383" s="2" t="s">
        <v>15</v>
      </c>
      <c r="M7383" s="2" t="s">
        <v>22</v>
      </c>
      <c r="N7383" s="2">
        <v>329.91</v>
      </c>
      <c r="O7383" s="2" t="s">
        <v>28</v>
      </c>
      <c r="P7383" s="2">
        <f t="shared" si="230"/>
        <v>1815.6713999999999</v>
      </c>
    </row>
    <row r="7384" spans="1:16" ht="14.25" customHeight="1" x14ac:dyDescent="0.35">
      <c r="A7384" s="2" t="s">
        <v>7415</v>
      </c>
      <c r="B7384" s="2" t="s">
        <v>41</v>
      </c>
      <c r="C7384" s="2" t="s">
        <v>20</v>
      </c>
      <c r="D7384" s="2">
        <v>4257.24</v>
      </c>
      <c r="E7384" s="2">
        <v>0.23</v>
      </c>
      <c r="F7384" s="2">
        <f t="shared" si="231"/>
        <v>979.16520000000003</v>
      </c>
      <c r="G7384" s="2">
        <v>3</v>
      </c>
      <c r="H7384" s="2" t="str">
        <f>TEXT(Table1[[#This Row],[order_date]],"mmmm")</f>
        <v>August</v>
      </c>
      <c r="I7384" s="3">
        <v>45511</v>
      </c>
      <c r="J7384" s="3">
        <v>45513</v>
      </c>
      <c r="K7384" s="3" t="str">
        <f>TEXT(Table1[[#This Row],[delivery_date]]-Table1[[#This Row],[order_date]],"D")</f>
        <v>2</v>
      </c>
      <c r="L7384" s="2" t="s">
        <v>15</v>
      </c>
      <c r="M7384" s="2" t="s">
        <v>27</v>
      </c>
      <c r="N7384" s="2">
        <v>335.62</v>
      </c>
      <c r="O7384" s="2" t="s">
        <v>48</v>
      </c>
      <c r="P7384" s="2">
        <f t="shared" si="230"/>
        <v>3278.0747999999999</v>
      </c>
    </row>
    <row r="7385" spans="1:16" ht="14.25" customHeight="1" x14ac:dyDescent="0.35">
      <c r="A7385" s="2" t="s">
        <v>7416</v>
      </c>
      <c r="B7385" s="2" t="s">
        <v>19</v>
      </c>
      <c r="C7385" s="2" t="s">
        <v>26</v>
      </c>
      <c r="D7385" s="2">
        <v>2728.38</v>
      </c>
      <c r="E7385" s="2">
        <v>0.5</v>
      </c>
      <c r="F7385" s="2">
        <f t="shared" si="231"/>
        <v>1364.19</v>
      </c>
      <c r="G7385" s="2">
        <v>6</v>
      </c>
      <c r="H7385" s="2" t="str">
        <f>TEXT(Table1[[#This Row],[order_date]],"mmmm")</f>
        <v>January</v>
      </c>
      <c r="I7385" s="3">
        <v>44943</v>
      </c>
      <c r="J7385" s="3">
        <v>44949</v>
      </c>
      <c r="K7385" s="3" t="str">
        <f>TEXT(Table1[[#This Row],[delivery_date]]-Table1[[#This Row],[order_date]],"D")</f>
        <v>6</v>
      </c>
      <c r="L7385" s="2" t="s">
        <v>21</v>
      </c>
      <c r="M7385" s="2" t="s">
        <v>22</v>
      </c>
      <c r="N7385" s="2">
        <v>413.18</v>
      </c>
      <c r="O7385" s="2" t="s">
        <v>39</v>
      </c>
      <c r="P7385" s="2">
        <f t="shared" si="230"/>
        <v>1364.19</v>
      </c>
    </row>
    <row r="7386" spans="1:16" ht="14.25" customHeight="1" x14ac:dyDescent="0.35">
      <c r="A7386" s="2" t="s">
        <v>7417</v>
      </c>
      <c r="B7386" s="2" t="s">
        <v>25</v>
      </c>
      <c r="C7386" s="2" t="s">
        <v>20</v>
      </c>
      <c r="D7386" s="2">
        <v>3280.13</v>
      </c>
      <c r="E7386" s="2">
        <v>0.36</v>
      </c>
      <c r="F7386" s="2">
        <f t="shared" si="231"/>
        <v>1180.8468</v>
      </c>
      <c r="G7386" s="2">
        <v>3</v>
      </c>
      <c r="H7386" s="2" t="str">
        <f>TEXT(Table1[[#This Row],[order_date]],"mmmm")</f>
        <v>February</v>
      </c>
      <c r="I7386" s="3">
        <v>44961</v>
      </c>
      <c r="J7386" s="3">
        <v>44964</v>
      </c>
      <c r="K7386" s="3" t="str">
        <f>TEXT(Table1[[#This Row],[delivery_date]]-Table1[[#This Row],[order_date]],"D")</f>
        <v>3</v>
      </c>
      <c r="L7386" s="2" t="s">
        <v>21</v>
      </c>
      <c r="M7386" s="2" t="s">
        <v>27</v>
      </c>
      <c r="N7386" s="2">
        <v>816.5</v>
      </c>
      <c r="O7386" s="2" t="s">
        <v>39</v>
      </c>
      <c r="P7386" s="2">
        <f t="shared" si="230"/>
        <v>2099.2831999999999</v>
      </c>
    </row>
    <row r="7387" spans="1:16" ht="14.25" customHeight="1" x14ac:dyDescent="0.35">
      <c r="A7387" s="2" t="s">
        <v>7418</v>
      </c>
      <c r="B7387" s="2" t="s">
        <v>25</v>
      </c>
      <c r="C7387" s="2" t="s">
        <v>20</v>
      </c>
      <c r="D7387" s="2">
        <v>1094.94</v>
      </c>
      <c r="E7387" s="2">
        <v>0.03</v>
      </c>
      <c r="F7387" s="2">
        <f t="shared" si="231"/>
        <v>32.848199999999999</v>
      </c>
      <c r="G7387" s="2">
        <v>8</v>
      </c>
      <c r="H7387" s="2" t="str">
        <f>TEXT(Table1[[#This Row],[order_date]],"mmmm")</f>
        <v>December</v>
      </c>
      <c r="I7387" s="3">
        <v>45633</v>
      </c>
      <c r="J7387" s="3">
        <v>45640</v>
      </c>
      <c r="K7387" s="3" t="str">
        <f>TEXT(Table1[[#This Row],[delivery_date]]-Table1[[#This Row],[order_date]],"D")</f>
        <v>7</v>
      </c>
      <c r="L7387" s="2" t="s">
        <v>21</v>
      </c>
      <c r="M7387" s="2" t="s">
        <v>22</v>
      </c>
      <c r="N7387" s="2">
        <v>216.04</v>
      </c>
      <c r="O7387" s="2" t="s">
        <v>23</v>
      </c>
      <c r="P7387" s="2">
        <f t="shared" si="230"/>
        <v>1062.0918000000001</v>
      </c>
    </row>
    <row r="7388" spans="1:16" ht="14.25" customHeight="1" x14ac:dyDescent="0.35">
      <c r="A7388" s="2" t="s">
        <v>7419</v>
      </c>
      <c r="B7388" s="2" t="s">
        <v>13</v>
      </c>
      <c r="C7388" s="2" t="s">
        <v>26</v>
      </c>
      <c r="D7388" s="2">
        <v>3710.12</v>
      </c>
      <c r="E7388" s="2">
        <v>0.43</v>
      </c>
      <c r="F7388" s="2">
        <f t="shared" si="231"/>
        <v>1595.3516</v>
      </c>
      <c r="G7388" s="2">
        <v>4</v>
      </c>
      <c r="H7388" s="2" t="str">
        <f>TEXT(Table1[[#This Row],[order_date]],"mmmm")</f>
        <v>December</v>
      </c>
      <c r="I7388" s="3">
        <v>45636</v>
      </c>
      <c r="J7388" s="3">
        <v>45637</v>
      </c>
      <c r="K7388" s="3" t="str">
        <f>TEXT(Table1[[#This Row],[delivery_date]]-Table1[[#This Row],[order_date]],"D")</f>
        <v>1</v>
      </c>
      <c r="L7388" s="2" t="s">
        <v>21</v>
      </c>
      <c r="M7388" s="2" t="s">
        <v>27</v>
      </c>
      <c r="N7388" s="2">
        <v>769.79</v>
      </c>
      <c r="O7388" s="2" t="s">
        <v>48</v>
      </c>
      <c r="P7388" s="2">
        <f t="shared" si="230"/>
        <v>2114.7683999999999</v>
      </c>
    </row>
    <row r="7389" spans="1:16" ht="14.25" customHeight="1" x14ac:dyDescent="0.35">
      <c r="A7389" s="2" t="s">
        <v>7420</v>
      </c>
      <c r="B7389" s="2" t="s">
        <v>13</v>
      </c>
      <c r="C7389" s="2" t="s">
        <v>33</v>
      </c>
      <c r="D7389" s="2">
        <v>4208.22</v>
      </c>
      <c r="E7389" s="2">
        <v>0.27</v>
      </c>
      <c r="F7389" s="2">
        <f t="shared" si="231"/>
        <v>1136.2194000000002</v>
      </c>
      <c r="G7389" s="2">
        <v>7</v>
      </c>
      <c r="H7389" s="2" t="str">
        <f>TEXT(Table1[[#This Row],[order_date]],"mmmm")</f>
        <v>April</v>
      </c>
      <c r="I7389" s="3">
        <v>45389</v>
      </c>
      <c r="J7389" s="3">
        <v>45390</v>
      </c>
      <c r="K7389" s="3" t="str">
        <f>TEXT(Table1[[#This Row],[delivery_date]]-Table1[[#This Row],[order_date]],"D")</f>
        <v>1</v>
      </c>
      <c r="L7389" s="2" t="s">
        <v>31</v>
      </c>
      <c r="M7389" s="2" t="s">
        <v>16</v>
      </c>
      <c r="N7389" s="2">
        <v>1219.0899999999999</v>
      </c>
      <c r="O7389" s="2" t="s">
        <v>34</v>
      </c>
      <c r="P7389" s="2">
        <f t="shared" si="230"/>
        <v>3072.0006000000003</v>
      </c>
    </row>
    <row r="7390" spans="1:16" ht="14.25" customHeight="1" x14ac:dyDescent="0.35">
      <c r="A7390" s="2" t="s">
        <v>7421</v>
      </c>
      <c r="B7390" s="2" t="s">
        <v>13</v>
      </c>
      <c r="C7390" s="2" t="s">
        <v>14</v>
      </c>
      <c r="D7390" s="2">
        <v>3009.31</v>
      </c>
      <c r="E7390" s="2">
        <v>0.23</v>
      </c>
      <c r="F7390" s="2">
        <f t="shared" si="231"/>
        <v>692.1413</v>
      </c>
      <c r="G7390" s="2">
        <v>4</v>
      </c>
      <c r="H7390" s="2" t="str">
        <f>TEXT(Table1[[#This Row],[order_date]],"mmmm")</f>
        <v>July</v>
      </c>
      <c r="I7390" s="3">
        <v>45126</v>
      </c>
      <c r="J7390" s="3">
        <v>45133</v>
      </c>
      <c r="K7390" s="3" t="str">
        <f>TEXT(Table1[[#This Row],[delivery_date]]-Table1[[#This Row],[order_date]],"D")</f>
        <v>7</v>
      </c>
      <c r="L7390" s="2" t="s">
        <v>31</v>
      </c>
      <c r="M7390" s="2" t="s">
        <v>22</v>
      </c>
      <c r="N7390" s="2">
        <v>600.37</v>
      </c>
      <c r="O7390" s="2" t="s">
        <v>34</v>
      </c>
      <c r="P7390" s="2">
        <f t="shared" si="230"/>
        <v>2317.1687000000002</v>
      </c>
    </row>
    <row r="7391" spans="1:16" ht="14.25" customHeight="1" x14ac:dyDescent="0.35">
      <c r="A7391" s="2" t="s">
        <v>7422</v>
      </c>
      <c r="B7391" s="2" t="s">
        <v>19</v>
      </c>
      <c r="C7391" s="2" t="s">
        <v>36</v>
      </c>
      <c r="D7391" s="2">
        <v>666.8</v>
      </c>
      <c r="E7391" s="2">
        <v>0.38</v>
      </c>
      <c r="F7391" s="2">
        <f t="shared" si="231"/>
        <v>253.38399999999999</v>
      </c>
      <c r="G7391" s="2">
        <v>2</v>
      </c>
      <c r="H7391" s="2" t="str">
        <f>TEXT(Table1[[#This Row],[order_date]],"mmmm")</f>
        <v>October</v>
      </c>
      <c r="I7391" s="3">
        <v>45216</v>
      </c>
      <c r="J7391" s="3">
        <v>45217</v>
      </c>
      <c r="K7391" s="3" t="str">
        <f>TEXT(Table1[[#This Row],[delivery_date]]-Table1[[#This Row],[order_date]],"D")</f>
        <v>1</v>
      </c>
      <c r="L7391" s="2" t="s">
        <v>15</v>
      </c>
      <c r="M7391" s="2" t="s">
        <v>27</v>
      </c>
      <c r="N7391" s="2">
        <v>105.62</v>
      </c>
      <c r="O7391" s="2" t="s">
        <v>28</v>
      </c>
      <c r="P7391" s="2">
        <f t="shared" si="230"/>
        <v>413.41599999999994</v>
      </c>
    </row>
    <row r="7392" spans="1:16" ht="14.25" customHeight="1" x14ac:dyDescent="0.35">
      <c r="A7392" s="2" t="s">
        <v>7423</v>
      </c>
      <c r="B7392" s="2" t="s">
        <v>25</v>
      </c>
      <c r="C7392" s="2" t="s">
        <v>26</v>
      </c>
      <c r="D7392" s="2">
        <v>1633</v>
      </c>
      <c r="E7392" s="2">
        <v>0.39</v>
      </c>
      <c r="F7392" s="2">
        <f t="shared" si="231"/>
        <v>636.87</v>
      </c>
      <c r="G7392" s="2">
        <v>7</v>
      </c>
      <c r="H7392" s="2" t="str">
        <f>TEXT(Table1[[#This Row],[order_date]],"mmmm")</f>
        <v>January</v>
      </c>
      <c r="I7392" s="3">
        <v>44937</v>
      </c>
      <c r="J7392" s="3">
        <v>44941</v>
      </c>
      <c r="K7392" s="3" t="str">
        <f>TEXT(Table1[[#This Row],[delivery_date]]-Table1[[#This Row],[order_date]],"D")</f>
        <v>4</v>
      </c>
      <c r="L7392" s="2" t="s">
        <v>31</v>
      </c>
      <c r="M7392" s="2" t="s">
        <v>16</v>
      </c>
      <c r="N7392" s="2">
        <v>402.05</v>
      </c>
      <c r="O7392" s="2" t="s">
        <v>17</v>
      </c>
      <c r="P7392" s="2">
        <f t="shared" si="230"/>
        <v>996.13</v>
      </c>
    </row>
    <row r="7393" spans="1:16" ht="14.25" customHeight="1" x14ac:dyDescent="0.35">
      <c r="A7393" s="2" t="s">
        <v>7424</v>
      </c>
      <c r="B7393" s="2" t="s">
        <v>25</v>
      </c>
      <c r="C7393" s="2" t="s">
        <v>26</v>
      </c>
      <c r="D7393" s="2">
        <v>2430.02</v>
      </c>
      <c r="E7393" s="2">
        <v>0.4</v>
      </c>
      <c r="F7393" s="2">
        <f t="shared" si="231"/>
        <v>972.00800000000004</v>
      </c>
      <c r="G7393" s="2">
        <v>8</v>
      </c>
      <c r="H7393" s="2" t="str">
        <f>TEXT(Table1[[#This Row],[order_date]],"mmmm")</f>
        <v>January</v>
      </c>
      <c r="I7393" s="3">
        <v>44936</v>
      </c>
      <c r="J7393" s="3">
        <v>44941</v>
      </c>
      <c r="K7393" s="3" t="str">
        <f>TEXT(Table1[[#This Row],[delivery_date]]-Table1[[#This Row],[order_date]],"D")</f>
        <v>5</v>
      </c>
      <c r="L7393" s="2" t="s">
        <v>21</v>
      </c>
      <c r="M7393" s="2" t="s">
        <v>22</v>
      </c>
      <c r="N7393" s="2">
        <v>586.17999999999995</v>
      </c>
      <c r="O7393" s="2" t="s">
        <v>28</v>
      </c>
      <c r="P7393" s="2">
        <f t="shared" si="230"/>
        <v>1458.0119999999999</v>
      </c>
    </row>
    <row r="7394" spans="1:16" ht="14.25" customHeight="1" x14ac:dyDescent="0.35">
      <c r="A7394" s="2" t="s">
        <v>7425</v>
      </c>
      <c r="B7394" s="2" t="s">
        <v>13</v>
      </c>
      <c r="C7394" s="2" t="s">
        <v>36</v>
      </c>
      <c r="D7394" s="2">
        <v>3418.1</v>
      </c>
      <c r="E7394" s="2">
        <v>0.38</v>
      </c>
      <c r="F7394" s="2">
        <f t="shared" si="231"/>
        <v>1298.8779999999999</v>
      </c>
      <c r="G7394" s="2">
        <v>1</v>
      </c>
      <c r="H7394" s="2" t="str">
        <f>TEXT(Table1[[#This Row],[order_date]],"mmmm")</f>
        <v>March</v>
      </c>
      <c r="I7394" s="3">
        <v>45008</v>
      </c>
      <c r="J7394" s="3">
        <v>45010</v>
      </c>
      <c r="K7394" s="3" t="str">
        <f>TEXT(Table1[[#This Row],[delivery_date]]-Table1[[#This Row],[order_date]],"D")</f>
        <v>2</v>
      </c>
      <c r="L7394" s="2" t="s">
        <v>21</v>
      </c>
      <c r="M7394" s="2" t="s">
        <v>27</v>
      </c>
      <c r="N7394" s="2">
        <v>980.13</v>
      </c>
      <c r="O7394" s="2" t="s">
        <v>23</v>
      </c>
      <c r="P7394" s="2">
        <f t="shared" si="230"/>
        <v>2119.2219999999998</v>
      </c>
    </row>
    <row r="7395" spans="1:16" ht="14.25" customHeight="1" x14ac:dyDescent="0.35">
      <c r="A7395" s="2" t="s">
        <v>7426</v>
      </c>
      <c r="B7395" s="2" t="s">
        <v>41</v>
      </c>
      <c r="C7395" s="2" t="s">
        <v>20</v>
      </c>
      <c r="D7395" s="2">
        <v>1669.6</v>
      </c>
      <c r="E7395" s="2">
        <v>0.32</v>
      </c>
      <c r="F7395" s="2">
        <f t="shared" si="231"/>
        <v>534.27199999999993</v>
      </c>
      <c r="G7395" s="2">
        <v>5</v>
      </c>
      <c r="H7395" s="2" t="str">
        <f>TEXT(Table1[[#This Row],[order_date]],"mmmm")</f>
        <v>December</v>
      </c>
      <c r="I7395" s="3">
        <v>45264</v>
      </c>
      <c r="J7395" s="3">
        <v>45268</v>
      </c>
      <c r="K7395" s="3" t="str">
        <f>TEXT(Table1[[#This Row],[delivery_date]]-Table1[[#This Row],[order_date]],"D")</f>
        <v>4</v>
      </c>
      <c r="L7395" s="2" t="s">
        <v>31</v>
      </c>
      <c r="M7395" s="2" t="s">
        <v>22</v>
      </c>
      <c r="N7395" s="2">
        <v>339.86</v>
      </c>
      <c r="O7395" s="2" t="s">
        <v>48</v>
      </c>
      <c r="P7395" s="2">
        <f t="shared" si="230"/>
        <v>1135.328</v>
      </c>
    </row>
    <row r="7396" spans="1:16" ht="14.25" customHeight="1" x14ac:dyDescent="0.35">
      <c r="A7396" s="2" t="s">
        <v>7427</v>
      </c>
      <c r="B7396" s="2" t="s">
        <v>13</v>
      </c>
      <c r="C7396" s="2" t="s">
        <v>14</v>
      </c>
      <c r="D7396" s="2">
        <v>4217.43</v>
      </c>
      <c r="E7396" s="2">
        <v>0.34</v>
      </c>
      <c r="F7396" s="2">
        <f t="shared" si="231"/>
        <v>1433.9262000000001</v>
      </c>
      <c r="G7396" s="2">
        <v>8</v>
      </c>
      <c r="H7396" s="2" t="str">
        <f>TEXT(Table1[[#This Row],[order_date]],"mmmm")</f>
        <v>April</v>
      </c>
      <c r="I7396" s="3">
        <v>45401</v>
      </c>
      <c r="J7396" s="3">
        <v>45406</v>
      </c>
      <c r="K7396" s="3" t="str">
        <f>TEXT(Table1[[#This Row],[delivery_date]]-Table1[[#This Row],[order_date]],"D")</f>
        <v>5</v>
      </c>
      <c r="L7396" s="2" t="s">
        <v>31</v>
      </c>
      <c r="M7396" s="2" t="s">
        <v>16</v>
      </c>
      <c r="N7396" s="2">
        <v>226.49</v>
      </c>
      <c r="O7396" s="2" t="s">
        <v>23</v>
      </c>
      <c r="P7396" s="2">
        <f t="shared" si="230"/>
        <v>2783.5038000000004</v>
      </c>
    </row>
    <row r="7397" spans="1:16" ht="14.25" customHeight="1" x14ac:dyDescent="0.35">
      <c r="A7397" s="2" t="s">
        <v>7428</v>
      </c>
      <c r="B7397" s="2" t="s">
        <v>19</v>
      </c>
      <c r="C7397" s="2" t="s">
        <v>20</v>
      </c>
      <c r="D7397" s="2">
        <v>1921.77</v>
      </c>
      <c r="E7397" s="2">
        <v>0.43</v>
      </c>
      <c r="F7397" s="2">
        <f t="shared" si="231"/>
        <v>826.36109999999996</v>
      </c>
      <c r="G7397" s="2">
        <v>1</v>
      </c>
      <c r="H7397" s="2" t="str">
        <f>TEXT(Table1[[#This Row],[order_date]],"mmmm")</f>
        <v>June</v>
      </c>
      <c r="I7397" s="3">
        <v>45105</v>
      </c>
      <c r="J7397" s="3">
        <v>45112</v>
      </c>
      <c r="K7397" s="3" t="str">
        <f>TEXT(Table1[[#This Row],[delivery_date]]-Table1[[#This Row],[order_date]],"D")</f>
        <v>7</v>
      </c>
      <c r="L7397" s="2" t="s">
        <v>31</v>
      </c>
      <c r="M7397" s="2" t="s">
        <v>16</v>
      </c>
      <c r="N7397" s="2">
        <v>256.45999999999998</v>
      </c>
      <c r="O7397" s="2" t="s">
        <v>23</v>
      </c>
      <c r="P7397" s="2">
        <f t="shared" si="230"/>
        <v>1095.4088999999999</v>
      </c>
    </row>
    <row r="7398" spans="1:16" ht="14.25" customHeight="1" x14ac:dyDescent="0.35">
      <c r="A7398" s="2" t="s">
        <v>7429</v>
      </c>
      <c r="B7398" s="2" t="s">
        <v>13</v>
      </c>
      <c r="C7398" s="2" t="s">
        <v>36</v>
      </c>
      <c r="D7398" s="2">
        <v>309.89999999999998</v>
      </c>
      <c r="E7398" s="2">
        <v>0.35</v>
      </c>
      <c r="F7398" s="2">
        <f t="shared" si="231"/>
        <v>108.46499999999999</v>
      </c>
      <c r="G7398" s="2">
        <v>3</v>
      </c>
      <c r="H7398" s="2" t="str">
        <f>TEXT(Table1[[#This Row],[order_date]],"mmmm")</f>
        <v>August</v>
      </c>
      <c r="I7398" s="3">
        <v>45521</v>
      </c>
      <c r="J7398" s="3">
        <v>45528</v>
      </c>
      <c r="K7398" s="3" t="str">
        <f>TEXT(Table1[[#This Row],[delivery_date]]-Table1[[#This Row],[order_date]],"D")</f>
        <v>7</v>
      </c>
      <c r="L7398" s="2" t="s">
        <v>21</v>
      </c>
      <c r="M7398" s="2" t="s">
        <v>22</v>
      </c>
      <c r="N7398" s="2">
        <v>48.15</v>
      </c>
      <c r="O7398" s="2" t="s">
        <v>17</v>
      </c>
      <c r="P7398" s="2">
        <f t="shared" si="230"/>
        <v>201.435</v>
      </c>
    </row>
    <row r="7399" spans="1:16" ht="14.25" customHeight="1" x14ac:dyDescent="0.35">
      <c r="A7399" s="2" t="s">
        <v>7430</v>
      </c>
      <c r="B7399" s="2" t="s">
        <v>13</v>
      </c>
      <c r="C7399" s="2" t="s">
        <v>36</v>
      </c>
      <c r="D7399" s="2">
        <v>3990.57</v>
      </c>
      <c r="E7399" s="2">
        <v>0.05</v>
      </c>
      <c r="F7399" s="2">
        <f t="shared" si="231"/>
        <v>199.52850000000001</v>
      </c>
      <c r="G7399" s="2">
        <v>2</v>
      </c>
      <c r="H7399" s="2" t="str">
        <f>TEXT(Table1[[#This Row],[order_date]],"mmmm")</f>
        <v>December</v>
      </c>
      <c r="I7399" s="3">
        <v>45279</v>
      </c>
      <c r="J7399" s="3">
        <v>45281</v>
      </c>
      <c r="K7399" s="3" t="str">
        <f>TEXT(Table1[[#This Row],[delivery_date]]-Table1[[#This Row],[order_date]],"D")</f>
        <v>2</v>
      </c>
      <c r="L7399" s="2" t="s">
        <v>21</v>
      </c>
      <c r="M7399" s="2" t="s">
        <v>27</v>
      </c>
      <c r="N7399" s="2">
        <v>923.58</v>
      </c>
      <c r="O7399" s="2" t="s">
        <v>17</v>
      </c>
      <c r="P7399" s="2">
        <f t="shared" si="230"/>
        <v>3791.0415000000003</v>
      </c>
    </row>
    <row r="7400" spans="1:16" ht="14.25" customHeight="1" x14ac:dyDescent="0.35">
      <c r="A7400" s="2" t="s">
        <v>7431</v>
      </c>
      <c r="B7400" s="2" t="s">
        <v>19</v>
      </c>
      <c r="C7400" s="2" t="s">
        <v>14</v>
      </c>
      <c r="D7400" s="2">
        <v>3256.69</v>
      </c>
      <c r="E7400" s="2">
        <v>0.32</v>
      </c>
      <c r="F7400" s="2">
        <f t="shared" si="231"/>
        <v>1042.1408000000001</v>
      </c>
      <c r="G7400" s="2">
        <v>3</v>
      </c>
      <c r="H7400" s="2" t="str">
        <f>TEXT(Table1[[#This Row],[order_date]],"mmmm")</f>
        <v>March</v>
      </c>
      <c r="I7400" s="3">
        <v>45015</v>
      </c>
      <c r="J7400" s="3">
        <v>45020</v>
      </c>
      <c r="K7400" s="3" t="str">
        <f>TEXT(Table1[[#This Row],[delivery_date]]-Table1[[#This Row],[order_date]],"D")</f>
        <v>5</v>
      </c>
      <c r="L7400" s="2" t="s">
        <v>15</v>
      </c>
      <c r="M7400" s="2" t="s">
        <v>27</v>
      </c>
      <c r="N7400" s="2">
        <v>647.04999999999995</v>
      </c>
      <c r="O7400" s="2" t="s">
        <v>23</v>
      </c>
      <c r="P7400" s="2">
        <f t="shared" si="230"/>
        <v>2214.5491999999999</v>
      </c>
    </row>
    <row r="7401" spans="1:16" ht="14.25" customHeight="1" x14ac:dyDescent="0.35">
      <c r="A7401" s="2" t="s">
        <v>7432</v>
      </c>
      <c r="B7401" s="2" t="s">
        <v>13</v>
      </c>
      <c r="C7401" s="2" t="s">
        <v>36</v>
      </c>
      <c r="D7401" s="2">
        <v>4029.59</v>
      </c>
      <c r="E7401" s="2">
        <v>0.08</v>
      </c>
      <c r="F7401" s="2">
        <f t="shared" si="231"/>
        <v>322.36720000000003</v>
      </c>
      <c r="G7401" s="2">
        <v>3</v>
      </c>
      <c r="H7401" s="2" t="str">
        <f>TEXT(Table1[[#This Row],[order_date]],"mmmm")</f>
        <v>September</v>
      </c>
      <c r="I7401" s="3">
        <v>45546</v>
      </c>
      <c r="J7401" s="3">
        <v>45547</v>
      </c>
      <c r="K7401" s="3" t="str">
        <f>TEXT(Table1[[#This Row],[delivery_date]]-Table1[[#This Row],[order_date]],"D")</f>
        <v>1</v>
      </c>
      <c r="L7401" s="2" t="s">
        <v>15</v>
      </c>
      <c r="M7401" s="2" t="s">
        <v>22</v>
      </c>
      <c r="N7401" s="2">
        <v>841.58</v>
      </c>
      <c r="O7401" s="2" t="s">
        <v>48</v>
      </c>
      <c r="P7401" s="2">
        <f t="shared" si="230"/>
        <v>3707.2228</v>
      </c>
    </row>
    <row r="7402" spans="1:16" ht="14.25" customHeight="1" x14ac:dyDescent="0.35">
      <c r="A7402" s="2" t="s">
        <v>7433</v>
      </c>
      <c r="B7402" s="2" t="s">
        <v>25</v>
      </c>
      <c r="C7402" s="2" t="s">
        <v>36</v>
      </c>
      <c r="D7402" s="2">
        <v>1809.56</v>
      </c>
      <c r="E7402" s="2">
        <v>0.01</v>
      </c>
      <c r="F7402" s="2">
        <f t="shared" si="231"/>
        <v>18.095600000000001</v>
      </c>
      <c r="G7402" s="2">
        <v>3</v>
      </c>
      <c r="H7402" s="2" t="str">
        <f>TEXT(Table1[[#This Row],[order_date]],"mmmm")</f>
        <v>July</v>
      </c>
      <c r="I7402" s="3">
        <v>45113</v>
      </c>
      <c r="J7402" s="3">
        <v>45120</v>
      </c>
      <c r="K7402" s="3" t="str">
        <f>TEXT(Table1[[#This Row],[delivery_date]]-Table1[[#This Row],[order_date]],"D")</f>
        <v>7</v>
      </c>
      <c r="L7402" s="2" t="s">
        <v>15</v>
      </c>
      <c r="M7402" s="2" t="s">
        <v>27</v>
      </c>
      <c r="N7402" s="2">
        <v>210.35</v>
      </c>
      <c r="O7402" s="2" t="s">
        <v>39</v>
      </c>
      <c r="P7402" s="2">
        <f t="shared" si="230"/>
        <v>1791.4643999999998</v>
      </c>
    </row>
    <row r="7403" spans="1:16" ht="14.25" customHeight="1" x14ac:dyDescent="0.35">
      <c r="A7403" s="2" t="s">
        <v>7434</v>
      </c>
      <c r="B7403" s="2" t="s">
        <v>41</v>
      </c>
      <c r="C7403" s="2" t="s">
        <v>14</v>
      </c>
      <c r="D7403" s="2">
        <v>186.39</v>
      </c>
      <c r="E7403" s="2">
        <v>0.11</v>
      </c>
      <c r="F7403" s="2">
        <f t="shared" si="231"/>
        <v>20.5029</v>
      </c>
      <c r="G7403" s="2">
        <v>1</v>
      </c>
      <c r="H7403" s="2" t="str">
        <f>TEXT(Table1[[#This Row],[order_date]],"mmmm")</f>
        <v>May</v>
      </c>
      <c r="I7403" s="3">
        <v>45440</v>
      </c>
      <c r="J7403" s="3">
        <v>45445</v>
      </c>
      <c r="K7403" s="3" t="str">
        <f>TEXT(Table1[[#This Row],[delivery_date]]-Table1[[#This Row],[order_date]],"D")</f>
        <v>5</v>
      </c>
      <c r="L7403" s="2" t="s">
        <v>31</v>
      </c>
      <c r="M7403" s="2" t="s">
        <v>27</v>
      </c>
      <c r="N7403" s="2">
        <v>47.96</v>
      </c>
      <c r="O7403" s="2" t="s">
        <v>28</v>
      </c>
      <c r="P7403" s="2">
        <f t="shared" si="230"/>
        <v>165.88709999999998</v>
      </c>
    </row>
    <row r="7404" spans="1:16" ht="14.25" customHeight="1" x14ac:dyDescent="0.35">
      <c r="A7404" s="2" t="s">
        <v>7435</v>
      </c>
      <c r="B7404" s="2" t="s">
        <v>13</v>
      </c>
      <c r="C7404" s="2" t="s">
        <v>26</v>
      </c>
      <c r="D7404" s="2">
        <v>461.39</v>
      </c>
      <c r="E7404" s="2">
        <v>0.08</v>
      </c>
      <c r="F7404" s="2">
        <f t="shared" si="231"/>
        <v>36.911200000000001</v>
      </c>
      <c r="G7404" s="2">
        <v>3</v>
      </c>
      <c r="H7404" s="2" t="str">
        <f>TEXT(Table1[[#This Row],[order_date]],"mmmm")</f>
        <v>May</v>
      </c>
      <c r="I7404" s="3">
        <v>45059</v>
      </c>
      <c r="J7404" s="3">
        <v>45061</v>
      </c>
      <c r="K7404" s="3" t="str">
        <f>TEXT(Table1[[#This Row],[delivery_date]]-Table1[[#This Row],[order_date]],"D")</f>
        <v>2</v>
      </c>
      <c r="L7404" s="2" t="s">
        <v>31</v>
      </c>
      <c r="M7404" s="2" t="s">
        <v>16</v>
      </c>
      <c r="N7404" s="2">
        <v>59.98</v>
      </c>
      <c r="O7404" s="2" t="s">
        <v>48</v>
      </c>
      <c r="P7404" s="2">
        <f t="shared" si="230"/>
        <v>424.47879999999998</v>
      </c>
    </row>
    <row r="7405" spans="1:16" ht="14.25" customHeight="1" x14ac:dyDescent="0.35">
      <c r="A7405" s="2" t="s">
        <v>7436</v>
      </c>
      <c r="B7405" s="2" t="s">
        <v>19</v>
      </c>
      <c r="C7405" s="2" t="s">
        <v>20</v>
      </c>
      <c r="D7405" s="2">
        <v>647.82000000000005</v>
      </c>
      <c r="E7405" s="2">
        <v>0.05</v>
      </c>
      <c r="F7405" s="2">
        <f t="shared" si="231"/>
        <v>32.391000000000005</v>
      </c>
      <c r="G7405" s="2">
        <v>2</v>
      </c>
      <c r="H7405" s="2" t="str">
        <f>TEXT(Table1[[#This Row],[order_date]],"mmmm")</f>
        <v>October</v>
      </c>
      <c r="I7405" s="3">
        <v>45588</v>
      </c>
      <c r="J7405" s="3">
        <v>45592</v>
      </c>
      <c r="K7405" s="3" t="str">
        <f>TEXT(Table1[[#This Row],[delivery_date]]-Table1[[#This Row],[order_date]],"D")</f>
        <v>4</v>
      </c>
      <c r="L7405" s="2" t="s">
        <v>21</v>
      </c>
      <c r="M7405" s="2" t="s">
        <v>27</v>
      </c>
      <c r="N7405" s="2">
        <v>148.32</v>
      </c>
      <c r="O7405" s="2" t="s">
        <v>48</v>
      </c>
      <c r="P7405" s="2">
        <f t="shared" si="230"/>
        <v>615.42900000000009</v>
      </c>
    </row>
    <row r="7406" spans="1:16" ht="14.25" customHeight="1" x14ac:dyDescent="0.35">
      <c r="A7406" s="2" t="s">
        <v>7437</v>
      </c>
      <c r="B7406" s="2" t="s">
        <v>41</v>
      </c>
      <c r="C7406" s="2" t="s">
        <v>26</v>
      </c>
      <c r="D7406" s="2">
        <v>4045.22</v>
      </c>
      <c r="E7406" s="2">
        <v>0.11</v>
      </c>
      <c r="F7406" s="2">
        <f t="shared" si="231"/>
        <v>444.9742</v>
      </c>
      <c r="G7406" s="2">
        <v>9</v>
      </c>
      <c r="H7406" s="2" t="str">
        <f>TEXT(Table1[[#This Row],[order_date]],"mmmm")</f>
        <v>May</v>
      </c>
      <c r="I7406" s="3">
        <v>45430</v>
      </c>
      <c r="J7406" s="3">
        <v>45432</v>
      </c>
      <c r="K7406" s="3" t="str">
        <f>TEXT(Table1[[#This Row],[delivery_date]]-Table1[[#This Row],[order_date]],"D")</f>
        <v>2</v>
      </c>
      <c r="L7406" s="2" t="s">
        <v>31</v>
      </c>
      <c r="M7406" s="2" t="s">
        <v>22</v>
      </c>
      <c r="N7406" s="2">
        <v>467.46</v>
      </c>
      <c r="O7406" s="2" t="s">
        <v>28</v>
      </c>
      <c r="P7406" s="2">
        <f t="shared" si="230"/>
        <v>3600.2457999999997</v>
      </c>
    </row>
    <row r="7407" spans="1:16" ht="14.25" customHeight="1" x14ac:dyDescent="0.35">
      <c r="A7407" s="2" t="s">
        <v>7438</v>
      </c>
      <c r="B7407" s="2" t="s">
        <v>19</v>
      </c>
      <c r="C7407" s="2" t="s">
        <v>26</v>
      </c>
      <c r="D7407" s="2">
        <v>1577.03</v>
      </c>
      <c r="E7407" s="2">
        <v>0.28000000000000003</v>
      </c>
      <c r="F7407" s="2">
        <f t="shared" si="231"/>
        <v>441.56840000000005</v>
      </c>
      <c r="G7407" s="2">
        <v>8</v>
      </c>
      <c r="H7407" s="2" t="str">
        <f>TEXT(Table1[[#This Row],[order_date]],"mmmm")</f>
        <v>May</v>
      </c>
      <c r="I7407" s="3">
        <v>45418</v>
      </c>
      <c r="J7407" s="3">
        <v>45423</v>
      </c>
      <c r="K7407" s="3" t="str">
        <f>TEXT(Table1[[#This Row],[delivery_date]]-Table1[[#This Row],[order_date]],"D")</f>
        <v>5</v>
      </c>
      <c r="L7407" s="2" t="s">
        <v>21</v>
      </c>
      <c r="M7407" s="2" t="s">
        <v>16</v>
      </c>
      <c r="N7407" s="2">
        <v>328.28</v>
      </c>
      <c r="O7407" s="2" t="s">
        <v>48</v>
      </c>
      <c r="P7407" s="2">
        <f t="shared" si="230"/>
        <v>1135.4615999999999</v>
      </c>
    </row>
    <row r="7408" spans="1:16" ht="14.25" customHeight="1" x14ac:dyDescent="0.35">
      <c r="A7408" s="2" t="s">
        <v>7439</v>
      </c>
      <c r="B7408" s="2" t="s">
        <v>41</v>
      </c>
      <c r="C7408" s="2" t="s">
        <v>20</v>
      </c>
      <c r="D7408" s="2">
        <v>4989.7</v>
      </c>
      <c r="E7408" s="2">
        <v>0.08</v>
      </c>
      <c r="F7408" s="2">
        <f t="shared" si="231"/>
        <v>399.17599999999999</v>
      </c>
      <c r="G7408" s="2">
        <v>6</v>
      </c>
      <c r="H7408" s="2" t="str">
        <f>TEXT(Table1[[#This Row],[order_date]],"mmmm")</f>
        <v>November</v>
      </c>
      <c r="I7408" s="3">
        <v>45251</v>
      </c>
      <c r="J7408" s="3">
        <v>45257</v>
      </c>
      <c r="K7408" s="3" t="str">
        <f>TEXT(Table1[[#This Row],[delivery_date]]-Table1[[#This Row],[order_date]],"D")</f>
        <v>6</v>
      </c>
      <c r="L7408" s="2" t="s">
        <v>21</v>
      </c>
      <c r="M7408" s="2" t="s">
        <v>22</v>
      </c>
      <c r="N7408" s="2">
        <v>883.57</v>
      </c>
      <c r="O7408" s="2" t="s">
        <v>39</v>
      </c>
      <c r="P7408" s="2">
        <f t="shared" si="230"/>
        <v>4590.5239999999994</v>
      </c>
    </row>
    <row r="7409" spans="1:16" ht="14.25" customHeight="1" x14ac:dyDescent="0.35">
      <c r="A7409" s="2" t="s">
        <v>7440</v>
      </c>
      <c r="B7409" s="2" t="s">
        <v>41</v>
      </c>
      <c r="C7409" s="2" t="s">
        <v>26</v>
      </c>
      <c r="D7409" s="2">
        <v>3816.1</v>
      </c>
      <c r="E7409" s="2">
        <v>0.14000000000000001</v>
      </c>
      <c r="F7409" s="2">
        <f t="shared" si="231"/>
        <v>534.25400000000002</v>
      </c>
      <c r="G7409" s="2">
        <v>7</v>
      </c>
      <c r="H7409" s="2" t="str">
        <f>TEXT(Table1[[#This Row],[order_date]],"mmmm")</f>
        <v>October</v>
      </c>
      <c r="I7409" s="3">
        <v>45594</v>
      </c>
      <c r="J7409" s="3">
        <v>45599</v>
      </c>
      <c r="K7409" s="3" t="str">
        <f>TEXT(Table1[[#This Row],[delivery_date]]-Table1[[#This Row],[order_date]],"D")</f>
        <v>5</v>
      </c>
      <c r="L7409" s="2" t="s">
        <v>31</v>
      </c>
      <c r="M7409" s="2" t="s">
        <v>16</v>
      </c>
      <c r="N7409" s="2">
        <v>313.85000000000002</v>
      </c>
      <c r="O7409" s="2" t="s">
        <v>28</v>
      </c>
      <c r="P7409" s="2">
        <f t="shared" si="230"/>
        <v>3281.846</v>
      </c>
    </row>
    <row r="7410" spans="1:16" ht="14.25" customHeight="1" x14ac:dyDescent="0.35">
      <c r="A7410" s="2" t="s">
        <v>7441</v>
      </c>
      <c r="B7410" s="2" t="s">
        <v>13</v>
      </c>
      <c r="C7410" s="2" t="s">
        <v>14</v>
      </c>
      <c r="D7410" s="2">
        <v>3045.66</v>
      </c>
      <c r="E7410" s="2">
        <v>0.42</v>
      </c>
      <c r="F7410" s="2">
        <f t="shared" si="231"/>
        <v>1279.1771999999999</v>
      </c>
      <c r="G7410" s="2">
        <v>1</v>
      </c>
      <c r="H7410" s="2" t="str">
        <f>TEXT(Table1[[#This Row],[order_date]],"mmmm")</f>
        <v>March</v>
      </c>
      <c r="I7410" s="3">
        <v>45368</v>
      </c>
      <c r="J7410" s="3">
        <v>45370</v>
      </c>
      <c r="K7410" s="3" t="str">
        <f>TEXT(Table1[[#This Row],[delivery_date]]-Table1[[#This Row],[order_date]],"D")</f>
        <v>2</v>
      </c>
      <c r="L7410" s="2" t="s">
        <v>31</v>
      </c>
      <c r="M7410" s="2" t="s">
        <v>27</v>
      </c>
      <c r="N7410" s="2">
        <v>383.93</v>
      </c>
      <c r="O7410" s="2" t="s">
        <v>48</v>
      </c>
      <c r="P7410" s="2">
        <f t="shared" si="230"/>
        <v>1766.4828</v>
      </c>
    </row>
    <row r="7411" spans="1:16" ht="14.25" customHeight="1" x14ac:dyDescent="0.35">
      <c r="A7411" s="2" t="s">
        <v>7442</v>
      </c>
      <c r="B7411" s="2" t="s">
        <v>25</v>
      </c>
      <c r="C7411" s="2" t="s">
        <v>20</v>
      </c>
      <c r="D7411" s="2">
        <v>4919.74</v>
      </c>
      <c r="E7411" s="2">
        <v>0.44</v>
      </c>
      <c r="F7411" s="2">
        <f t="shared" si="231"/>
        <v>2164.6855999999998</v>
      </c>
      <c r="G7411" s="2">
        <v>7</v>
      </c>
      <c r="H7411" s="2" t="str">
        <f>TEXT(Table1[[#This Row],[order_date]],"mmmm")</f>
        <v>October</v>
      </c>
      <c r="I7411" s="3">
        <v>45580</v>
      </c>
      <c r="J7411" s="3">
        <v>45581</v>
      </c>
      <c r="K7411" s="3" t="str">
        <f>TEXT(Table1[[#This Row],[delivery_date]]-Table1[[#This Row],[order_date]],"D")</f>
        <v>1</v>
      </c>
      <c r="L7411" s="2" t="s">
        <v>21</v>
      </c>
      <c r="M7411" s="2" t="s">
        <v>22</v>
      </c>
      <c r="N7411" s="2">
        <v>911.8</v>
      </c>
      <c r="O7411" s="2" t="s">
        <v>17</v>
      </c>
      <c r="P7411" s="2">
        <f t="shared" si="230"/>
        <v>2755.0544</v>
      </c>
    </row>
    <row r="7412" spans="1:16" ht="14.25" customHeight="1" x14ac:dyDescent="0.35">
      <c r="A7412" s="2" t="s">
        <v>7443</v>
      </c>
      <c r="B7412" s="2" t="s">
        <v>13</v>
      </c>
      <c r="C7412" s="2" t="s">
        <v>33</v>
      </c>
      <c r="D7412" s="2">
        <v>1649.92</v>
      </c>
      <c r="E7412" s="2">
        <v>0.17</v>
      </c>
      <c r="F7412" s="2">
        <f t="shared" si="231"/>
        <v>280.48640000000006</v>
      </c>
      <c r="G7412" s="2">
        <v>8</v>
      </c>
      <c r="H7412" s="2" t="str">
        <f>TEXT(Table1[[#This Row],[order_date]],"mmmm")</f>
        <v>September</v>
      </c>
      <c r="I7412" s="3">
        <v>45542</v>
      </c>
      <c r="J7412" s="3">
        <v>45549</v>
      </c>
      <c r="K7412" s="3" t="str">
        <f>TEXT(Table1[[#This Row],[delivery_date]]-Table1[[#This Row],[order_date]],"D")</f>
        <v>7</v>
      </c>
      <c r="L7412" s="2" t="s">
        <v>21</v>
      </c>
      <c r="M7412" s="2" t="s">
        <v>22</v>
      </c>
      <c r="N7412" s="2">
        <v>263.60000000000002</v>
      </c>
      <c r="O7412" s="2" t="s">
        <v>28</v>
      </c>
      <c r="P7412" s="2">
        <f t="shared" si="230"/>
        <v>1369.4336000000001</v>
      </c>
    </row>
    <row r="7413" spans="1:16" ht="14.25" customHeight="1" x14ac:dyDescent="0.35">
      <c r="A7413" s="2" t="s">
        <v>7444</v>
      </c>
      <c r="B7413" s="2" t="s">
        <v>19</v>
      </c>
      <c r="C7413" s="2" t="s">
        <v>26</v>
      </c>
      <c r="D7413" s="2">
        <v>911.52</v>
      </c>
      <c r="E7413" s="2">
        <v>0.45</v>
      </c>
      <c r="F7413" s="2">
        <f t="shared" si="231"/>
        <v>410.18400000000003</v>
      </c>
      <c r="G7413" s="2">
        <v>8</v>
      </c>
      <c r="H7413" s="2" t="str">
        <f>TEXT(Table1[[#This Row],[order_date]],"mmmm")</f>
        <v>April</v>
      </c>
      <c r="I7413" s="3">
        <v>45033</v>
      </c>
      <c r="J7413" s="3">
        <v>45035</v>
      </c>
      <c r="K7413" s="3" t="str">
        <f>TEXT(Table1[[#This Row],[delivery_date]]-Table1[[#This Row],[order_date]],"D")</f>
        <v>2</v>
      </c>
      <c r="L7413" s="2" t="s">
        <v>21</v>
      </c>
      <c r="M7413" s="2" t="s">
        <v>27</v>
      </c>
      <c r="N7413" s="2">
        <v>137.6</v>
      </c>
      <c r="O7413" s="2" t="s">
        <v>48</v>
      </c>
      <c r="P7413" s="2">
        <f t="shared" si="230"/>
        <v>501.33599999999996</v>
      </c>
    </row>
    <row r="7414" spans="1:16" ht="14.25" customHeight="1" x14ac:dyDescent="0.35">
      <c r="A7414" s="2" t="s">
        <v>7445</v>
      </c>
      <c r="B7414" s="2" t="s">
        <v>19</v>
      </c>
      <c r="C7414" s="2" t="s">
        <v>36</v>
      </c>
      <c r="D7414" s="2">
        <v>3712.64</v>
      </c>
      <c r="E7414" s="2">
        <v>0.28999999999999998</v>
      </c>
      <c r="F7414" s="2">
        <f t="shared" si="231"/>
        <v>1076.6655999999998</v>
      </c>
      <c r="G7414" s="2">
        <v>6</v>
      </c>
      <c r="H7414" s="2" t="str">
        <f>TEXT(Table1[[#This Row],[order_date]],"mmmm")</f>
        <v>July</v>
      </c>
      <c r="I7414" s="3">
        <v>45488</v>
      </c>
      <c r="J7414" s="3">
        <v>45494</v>
      </c>
      <c r="K7414" s="3" t="str">
        <f>TEXT(Table1[[#This Row],[delivery_date]]-Table1[[#This Row],[order_date]],"D")</f>
        <v>6</v>
      </c>
      <c r="L7414" s="2" t="s">
        <v>31</v>
      </c>
      <c r="M7414" s="2" t="s">
        <v>16</v>
      </c>
      <c r="N7414" s="2">
        <v>857.34</v>
      </c>
      <c r="O7414" s="2" t="s">
        <v>39</v>
      </c>
      <c r="P7414" s="2">
        <f t="shared" si="230"/>
        <v>2635.9744000000001</v>
      </c>
    </row>
    <row r="7415" spans="1:16" ht="14.25" customHeight="1" x14ac:dyDescent="0.35">
      <c r="A7415" s="2" t="s">
        <v>7446</v>
      </c>
      <c r="B7415" s="2" t="s">
        <v>41</v>
      </c>
      <c r="C7415" s="2" t="s">
        <v>20</v>
      </c>
      <c r="D7415" s="2">
        <v>1462.61</v>
      </c>
      <c r="E7415" s="2">
        <v>0.11</v>
      </c>
      <c r="F7415" s="2">
        <f t="shared" si="231"/>
        <v>160.8871</v>
      </c>
      <c r="G7415" s="2">
        <v>7</v>
      </c>
      <c r="H7415" s="2" t="str">
        <f>TEXT(Table1[[#This Row],[order_date]],"mmmm")</f>
        <v>December</v>
      </c>
      <c r="I7415" s="3">
        <v>45640</v>
      </c>
      <c r="J7415" s="3">
        <v>45642</v>
      </c>
      <c r="K7415" s="3" t="str">
        <f>TEXT(Table1[[#This Row],[delivery_date]]-Table1[[#This Row],[order_date]],"D")</f>
        <v>2</v>
      </c>
      <c r="L7415" s="2" t="s">
        <v>21</v>
      </c>
      <c r="M7415" s="2" t="s">
        <v>22</v>
      </c>
      <c r="N7415" s="2">
        <v>335.14</v>
      </c>
      <c r="O7415" s="2" t="s">
        <v>17</v>
      </c>
      <c r="P7415" s="2">
        <f t="shared" si="230"/>
        <v>1301.7229</v>
      </c>
    </row>
    <row r="7416" spans="1:16" ht="14.25" customHeight="1" x14ac:dyDescent="0.35">
      <c r="A7416" s="2" t="s">
        <v>7447</v>
      </c>
      <c r="B7416" s="2" t="s">
        <v>41</v>
      </c>
      <c r="C7416" s="2" t="s">
        <v>33</v>
      </c>
      <c r="D7416" s="2">
        <v>4809.08</v>
      </c>
      <c r="E7416" s="2">
        <v>0.38</v>
      </c>
      <c r="F7416" s="2">
        <f t="shared" si="231"/>
        <v>1827.4503999999999</v>
      </c>
      <c r="G7416" s="2">
        <v>2</v>
      </c>
      <c r="H7416" s="2" t="str">
        <f>TEXT(Table1[[#This Row],[order_date]],"mmmm")</f>
        <v>June</v>
      </c>
      <c r="I7416" s="3">
        <v>45095</v>
      </c>
      <c r="J7416" s="3">
        <v>45100</v>
      </c>
      <c r="K7416" s="3" t="str">
        <f>TEXT(Table1[[#This Row],[delivery_date]]-Table1[[#This Row],[order_date]],"D")</f>
        <v>5</v>
      </c>
      <c r="L7416" s="2" t="s">
        <v>15</v>
      </c>
      <c r="M7416" s="2" t="s">
        <v>22</v>
      </c>
      <c r="N7416" s="2">
        <v>1434.36</v>
      </c>
      <c r="O7416" s="2" t="s">
        <v>39</v>
      </c>
      <c r="P7416" s="2">
        <f t="shared" si="230"/>
        <v>2981.6296000000002</v>
      </c>
    </row>
    <row r="7417" spans="1:16" ht="14.25" customHeight="1" x14ac:dyDescent="0.35">
      <c r="A7417" s="2" t="s">
        <v>7448</v>
      </c>
      <c r="B7417" s="2" t="s">
        <v>25</v>
      </c>
      <c r="C7417" s="2" t="s">
        <v>36</v>
      </c>
      <c r="D7417" s="2">
        <v>4941.54</v>
      </c>
      <c r="E7417" s="2">
        <v>0.46</v>
      </c>
      <c r="F7417" s="2">
        <f t="shared" si="231"/>
        <v>2273.1084000000001</v>
      </c>
      <c r="G7417" s="2">
        <v>4</v>
      </c>
      <c r="H7417" s="2" t="str">
        <f>TEXT(Table1[[#This Row],[order_date]],"mmmm")</f>
        <v>October</v>
      </c>
      <c r="I7417" s="3">
        <v>45581</v>
      </c>
      <c r="J7417" s="3">
        <v>45584</v>
      </c>
      <c r="K7417" s="3" t="str">
        <f>TEXT(Table1[[#This Row],[delivery_date]]-Table1[[#This Row],[order_date]],"D")</f>
        <v>3</v>
      </c>
      <c r="L7417" s="2" t="s">
        <v>21</v>
      </c>
      <c r="M7417" s="2" t="s">
        <v>27</v>
      </c>
      <c r="N7417" s="2">
        <v>398.3</v>
      </c>
      <c r="O7417" s="2" t="s">
        <v>48</v>
      </c>
      <c r="P7417" s="2">
        <f t="shared" si="230"/>
        <v>2668.4315999999999</v>
      </c>
    </row>
    <row r="7418" spans="1:16" ht="14.25" customHeight="1" x14ac:dyDescent="0.35">
      <c r="A7418" s="2" t="s">
        <v>7449</v>
      </c>
      <c r="B7418" s="2" t="s">
        <v>13</v>
      </c>
      <c r="C7418" s="2" t="s">
        <v>33</v>
      </c>
      <c r="D7418" s="2">
        <v>4639.38</v>
      </c>
      <c r="E7418" s="2">
        <v>0.33</v>
      </c>
      <c r="F7418" s="2">
        <f t="shared" si="231"/>
        <v>1530.9954</v>
      </c>
      <c r="G7418" s="2">
        <v>8</v>
      </c>
      <c r="H7418" s="2" t="str">
        <f>TEXT(Table1[[#This Row],[order_date]],"mmmm")</f>
        <v>November</v>
      </c>
      <c r="I7418" s="3">
        <v>45250</v>
      </c>
      <c r="J7418" s="3">
        <v>45255</v>
      </c>
      <c r="K7418" s="3" t="str">
        <f>TEXT(Table1[[#This Row],[delivery_date]]-Table1[[#This Row],[order_date]],"D")</f>
        <v>5</v>
      </c>
      <c r="L7418" s="2" t="s">
        <v>31</v>
      </c>
      <c r="M7418" s="2" t="s">
        <v>22</v>
      </c>
      <c r="N7418" s="2">
        <v>519.96</v>
      </c>
      <c r="O7418" s="2" t="s">
        <v>17</v>
      </c>
      <c r="P7418" s="2">
        <f t="shared" si="230"/>
        <v>3108.3846000000003</v>
      </c>
    </row>
    <row r="7419" spans="1:16" ht="14.25" customHeight="1" x14ac:dyDescent="0.35">
      <c r="A7419" s="2" t="s">
        <v>7450</v>
      </c>
      <c r="B7419" s="2" t="s">
        <v>19</v>
      </c>
      <c r="C7419" s="2" t="s">
        <v>26</v>
      </c>
      <c r="D7419" s="2">
        <v>4729.33</v>
      </c>
      <c r="E7419" s="2">
        <v>0.1</v>
      </c>
      <c r="F7419" s="2">
        <f t="shared" si="231"/>
        <v>472.93299999999999</v>
      </c>
      <c r="G7419" s="2">
        <v>4</v>
      </c>
      <c r="H7419" s="2" t="str">
        <f>TEXT(Table1[[#This Row],[order_date]],"mmmm")</f>
        <v>May</v>
      </c>
      <c r="I7419" s="3">
        <v>45435</v>
      </c>
      <c r="J7419" s="3">
        <v>45440</v>
      </c>
      <c r="K7419" s="3" t="str">
        <f>TEXT(Table1[[#This Row],[delivery_date]]-Table1[[#This Row],[order_date]],"D")</f>
        <v>5</v>
      </c>
      <c r="L7419" s="2" t="s">
        <v>21</v>
      </c>
      <c r="M7419" s="2" t="s">
        <v>16</v>
      </c>
      <c r="N7419" s="2">
        <v>577.48</v>
      </c>
      <c r="O7419" s="2" t="s">
        <v>28</v>
      </c>
      <c r="P7419" s="2">
        <f t="shared" si="230"/>
        <v>4256.3969999999999</v>
      </c>
    </row>
    <row r="7420" spans="1:16" ht="14.25" customHeight="1" x14ac:dyDescent="0.35">
      <c r="A7420" s="2" t="s">
        <v>7451</v>
      </c>
      <c r="B7420" s="2" t="s">
        <v>41</v>
      </c>
      <c r="C7420" s="2" t="s">
        <v>36</v>
      </c>
      <c r="D7420" s="2">
        <v>3116.71</v>
      </c>
      <c r="E7420" s="2">
        <v>0.04</v>
      </c>
      <c r="F7420" s="2">
        <f t="shared" si="231"/>
        <v>124.66840000000001</v>
      </c>
      <c r="G7420" s="2">
        <v>8</v>
      </c>
      <c r="H7420" s="2" t="str">
        <f>TEXT(Table1[[#This Row],[order_date]],"mmmm")</f>
        <v>May</v>
      </c>
      <c r="I7420" s="3">
        <v>45072</v>
      </c>
      <c r="J7420" s="3">
        <v>45077</v>
      </c>
      <c r="K7420" s="3" t="str">
        <f>TEXT(Table1[[#This Row],[delivery_date]]-Table1[[#This Row],[order_date]],"D")</f>
        <v>5</v>
      </c>
      <c r="L7420" s="2" t="s">
        <v>15</v>
      </c>
      <c r="M7420" s="2" t="s">
        <v>16</v>
      </c>
      <c r="N7420" s="2">
        <v>396.69</v>
      </c>
      <c r="O7420" s="2" t="s">
        <v>17</v>
      </c>
      <c r="P7420" s="2">
        <f t="shared" si="230"/>
        <v>2992.0416</v>
      </c>
    </row>
    <row r="7421" spans="1:16" ht="14.25" customHeight="1" x14ac:dyDescent="0.35">
      <c r="A7421" s="2" t="s">
        <v>7452</v>
      </c>
      <c r="B7421" s="2" t="s">
        <v>25</v>
      </c>
      <c r="C7421" s="2" t="s">
        <v>26</v>
      </c>
      <c r="D7421" s="2">
        <v>3491.38</v>
      </c>
      <c r="E7421" s="2">
        <v>0.11</v>
      </c>
      <c r="F7421" s="2">
        <f t="shared" si="231"/>
        <v>384.05180000000001</v>
      </c>
      <c r="G7421" s="2">
        <v>4</v>
      </c>
      <c r="H7421" s="2" t="str">
        <f>TEXT(Table1[[#This Row],[order_date]],"mmmm")</f>
        <v>April</v>
      </c>
      <c r="I7421" s="3">
        <v>45021</v>
      </c>
      <c r="J7421" s="3">
        <v>45027</v>
      </c>
      <c r="K7421" s="3" t="str">
        <f>TEXT(Table1[[#This Row],[delivery_date]]-Table1[[#This Row],[order_date]],"D")</f>
        <v>6</v>
      </c>
      <c r="L7421" s="2" t="s">
        <v>31</v>
      </c>
      <c r="M7421" s="2" t="s">
        <v>22</v>
      </c>
      <c r="N7421" s="2">
        <v>463.68</v>
      </c>
      <c r="O7421" s="2" t="s">
        <v>23</v>
      </c>
      <c r="P7421" s="2">
        <f t="shared" si="230"/>
        <v>3107.3281999999999</v>
      </c>
    </row>
    <row r="7422" spans="1:16" ht="14.25" customHeight="1" x14ac:dyDescent="0.35">
      <c r="A7422" s="2" t="s">
        <v>7453</v>
      </c>
      <c r="B7422" s="2" t="s">
        <v>19</v>
      </c>
      <c r="C7422" s="2" t="s">
        <v>36</v>
      </c>
      <c r="D7422" s="2">
        <v>561.80999999999995</v>
      </c>
      <c r="E7422" s="2">
        <v>0.17</v>
      </c>
      <c r="F7422" s="2">
        <f t="shared" si="231"/>
        <v>95.5077</v>
      </c>
      <c r="G7422" s="2">
        <v>9</v>
      </c>
      <c r="H7422" s="2" t="str">
        <f>TEXT(Table1[[#This Row],[order_date]],"mmmm")</f>
        <v>February</v>
      </c>
      <c r="I7422" s="3">
        <v>45335</v>
      </c>
      <c r="J7422" s="3">
        <v>45340</v>
      </c>
      <c r="K7422" s="3" t="str">
        <f>TEXT(Table1[[#This Row],[delivery_date]]-Table1[[#This Row],[order_date]],"D")</f>
        <v>5</v>
      </c>
      <c r="L7422" s="2" t="s">
        <v>21</v>
      </c>
      <c r="M7422" s="2" t="s">
        <v>27</v>
      </c>
      <c r="N7422" s="2">
        <v>107.65</v>
      </c>
      <c r="O7422" s="2" t="s">
        <v>23</v>
      </c>
      <c r="P7422" s="2">
        <f t="shared" si="230"/>
        <v>466.30229999999995</v>
      </c>
    </row>
    <row r="7423" spans="1:16" ht="14.25" customHeight="1" x14ac:dyDescent="0.35">
      <c r="A7423" s="2" t="s">
        <v>7454</v>
      </c>
      <c r="B7423" s="2" t="s">
        <v>41</v>
      </c>
      <c r="C7423" s="2" t="s">
        <v>20</v>
      </c>
      <c r="D7423" s="2">
        <v>3838.95</v>
      </c>
      <c r="E7423" s="2">
        <v>0.17</v>
      </c>
      <c r="F7423" s="2">
        <f t="shared" si="231"/>
        <v>652.62149999999997</v>
      </c>
      <c r="G7423" s="2">
        <v>1</v>
      </c>
      <c r="H7423" s="2" t="str">
        <f>TEXT(Table1[[#This Row],[order_date]],"mmmm")</f>
        <v>January</v>
      </c>
      <c r="I7423" s="3">
        <v>45322</v>
      </c>
      <c r="J7423" s="3">
        <v>45328</v>
      </c>
      <c r="K7423" s="3" t="str">
        <f>TEXT(Table1[[#This Row],[delivery_date]]-Table1[[#This Row],[order_date]],"D")</f>
        <v>6</v>
      </c>
      <c r="L7423" s="2" t="s">
        <v>21</v>
      </c>
      <c r="M7423" s="2" t="s">
        <v>27</v>
      </c>
      <c r="N7423" s="2">
        <v>237.54</v>
      </c>
      <c r="O7423" s="2" t="s">
        <v>39</v>
      </c>
      <c r="P7423" s="2">
        <f t="shared" si="230"/>
        <v>3186.3284999999996</v>
      </c>
    </row>
    <row r="7424" spans="1:16" ht="14.25" customHeight="1" x14ac:dyDescent="0.35">
      <c r="A7424" s="2" t="s">
        <v>7455</v>
      </c>
      <c r="B7424" s="2" t="s">
        <v>19</v>
      </c>
      <c r="C7424" s="2" t="s">
        <v>14</v>
      </c>
      <c r="D7424" s="2">
        <v>1090.1099999999999</v>
      </c>
      <c r="E7424" s="2">
        <v>0.25</v>
      </c>
      <c r="F7424" s="2">
        <f t="shared" si="231"/>
        <v>272.52749999999997</v>
      </c>
      <c r="G7424" s="2">
        <v>6</v>
      </c>
      <c r="H7424" s="2" t="str">
        <f>TEXT(Table1[[#This Row],[order_date]],"mmmm")</f>
        <v>August</v>
      </c>
      <c r="I7424" s="3">
        <v>45522</v>
      </c>
      <c r="J7424" s="3">
        <v>45523</v>
      </c>
      <c r="K7424" s="3" t="str">
        <f>TEXT(Table1[[#This Row],[delivery_date]]-Table1[[#This Row],[order_date]],"D")</f>
        <v>1</v>
      </c>
      <c r="L7424" s="2" t="s">
        <v>31</v>
      </c>
      <c r="M7424" s="2" t="s">
        <v>27</v>
      </c>
      <c r="N7424" s="2">
        <v>181.42</v>
      </c>
      <c r="O7424" s="2" t="s">
        <v>23</v>
      </c>
      <c r="P7424" s="2">
        <f t="shared" si="230"/>
        <v>817.58249999999998</v>
      </c>
    </row>
    <row r="7425" spans="1:16" ht="14.25" customHeight="1" x14ac:dyDescent="0.35">
      <c r="A7425" s="2" t="s">
        <v>7456</v>
      </c>
      <c r="B7425" s="2" t="s">
        <v>25</v>
      </c>
      <c r="C7425" s="2" t="s">
        <v>14</v>
      </c>
      <c r="D7425" s="2">
        <v>4217.6000000000004</v>
      </c>
      <c r="E7425" s="2">
        <v>0.25</v>
      </c>
      <c r="F7425" s="2">
        <f t="shared" si="231"/>
        <v>1054.4000000000001</v>
      </c>
      <c r="G7425" s="2">
        <v>1</v>
      </c>
      <c r="H7425" s="2" t="str">
        <f>TEXT(Table1[[#This Row],[order_date]],"mmmm")</f>
        <v>August</v>
      </c>
      <c r="I7425" s="3">
        <v>45531</v>
      </c>
      <c r="J7425" s="3">
        <v>45537</v>
      </c>
      <c r="K7425" s="3" t="str">
        <f>TEXT(Table1[[#This Row],[delivery_date]]-Table1[[#This Row],[order_date]],"D")</f>
        <v>6</v>
      </c>
      <c r="L7425" s="2" t="s">
        <v>31</v>
      </c>
      <c r="M7425" s="2" t="s">
        <v>16</v>
      </c>
      <c r="N7425" s="2">
        <v>957.8</v>
      </c>
      <c r="O7425" s="2" t="s">
        <v>34</v>
      </c>
      <c r="P7425" s="2">
        <f t="shared" si="230"/>
        <v>3163.2000000000003</v>
      </c>
    </row>
    <row r="7426" spans="1:16" ht="14.25" customHeight="1" x14ac:dyDescent="0.35">
      <c r="A7426" s="2" t="s">
        <v>7457</v>
      </c>
      <c r="B7426" s="2" t="s">
        <v>25</v>
      </c>
      <c r="C7426" s="2" t="s">
        <v>33</v>
      </c>
      <c r="D7426" s="2">
        <v>4811.51</v>
      </c>
      <c r="E7426" s="2">
        <v>0.24</v>
      </c>
      <c r="F7426" s="2">
        <f t="shared" si="231"/>
        <v>1154.7624000000001</v>
      </c>
      <c r="G7426" s="2">
        <v>6</v>
      </c>
      <c r="H7426" s="2" t="str">
        <f>TEXT(Table1[[#This Row],[order_date]],"mmmm")</f>
        <v>March</v>
      </c>
      <c r="I7426" s="3">
        <v>44993</v>
      </c>
      <c r="J7426" s="3">
        <v>44997</v>
      </c>
      <c r="K7426" s="3" t="str">
        <f>TEXT(Table1[[#This Row],[delivery_date]]-Table1[[#This Row],[order_date]],"D")</f>
        <v>4</v>
      </c>
      <c r="L7426" s="2" t="s">
        <v>21</v>
      </c>
      <c r="M7426" s="2" t="s">
        <v>16</v>
      </c>
      <c r="N7426" s="2">
        <v>1112.83</v>
      </c>
      <c r="O7426" s="2" t="s">
        <v>48</v>
      </c>
      <c r="P7426" s="2">
        <f t="shared" ref="P7426:P7489" si="232">D7426-F7426</f>
        <v>3656.7476000000001</v>
      </c>
    </row>
    <row r="7427" spans="1:16" ht="14.25" customHeight="1" x14ac:dyDescent="0.35">
      <c r="A7427" s="2" t="s">
        <v>7458</v>
      </c>
      <c r="B7427" s="2" t="s">
        <v>19</v>
      </c>
      <c r="C7427" s="2" t="s">
        <v>36</v>
      </c>
      <c r="D7427" s="2">
        <v>1140.6500000000001</v>
      </c>
      <c r="E7427" s="2">
        <v>0.17</v>
      </c>
      <c r="F7427" s="2">
        <f t="shared" ref="F7427:F7490" si="233">D7427*E7427</f>
        <v>193.91050000000004</v>
      </c>
      <c r="G7427" s="2">
        <v>4</v>
      </c>
      <c r="H7427" s="2" t="str">
        <f>TEXT(Table1[[#This Row],[order_date]],"mmmm")</f>
        <v>December</v>
      </c>
      <c r="I7427" s="3">
        <v>45637</v>
      </c>
      <c r="J7427" s="3">
        <v>45644</v>
      </c>
      <c r="K7427" s="3" t="str">
        <f>TEXT(Table1[[#This Row],[delivery_date]]-Table1[[#This Row],[order_date]],"D")</f>
        <v>7</v>
      </c>
      <c r="L7427" s="2" t="s">
        <v>21</v>
      </c>
      <c r="M7427" s="2" t="s">
        <v>27</v>
      </c>
      <c r="N7427" s="2">
        <v>214.67</v>
      </c>
      <c r="O7427" s="2" t="s">
        <v>23</v>
      </c>
      <c r="P7427" s="2">
        <f t="shared" si="232"/>
        <v>946.73950000000002</v>
      </c>
    </row>
    <row r="7428" spans="1:16" ht="14.25" customHeight="1" x14ac:dyDescent="0.35">
      <c r="A7428" s="2" t="s">
        <v>7459</v>
      </c>
      <c r="B7428" s="2" t="s">
        <v>13</v>
      </c>
      <c r="C7428" s="2" t="s">
        <v>26</v>
      </c>
      <c r="D7428" s="2">
        <v>482.35</v>
      </c>
      <c r="E7428" s="2">
        <v>0.05</v>
      </c>
      <c r="F7428" s="2">
        <f t="shared" si="233"/>
        <v>24.117500000000003</v>
      </c>
      <c r="G7428" s="2">
        <v>8</v>
      </c>
      <c r="H7428" s="2" t="str">
        <f>TEXT(Table1[[#This Row],[order_date]],"mmmm")</f>
        <v>July</v>
      </c>
      <c r="I7428" s="3">
        <v>45498</v>
      </c>
      <c r="J7428" s="3">
        <v>45500</v>
      </c>
      <c r="K7428" s="3" t="str">
        <f>TEXT(Table1[[#This Row],[delivery_date]]-Table1[[#This Row],[order_date]],"D")</f>
        <v>2</v>
      </c>
      <c r="L7428" s="2" t="s">
        <v>31</v>
      </c>
      <c r="M7428" s="2" t="s">
        <v>27</v>
      </c>
      <c r="N7428" s="2">
        <v>135.18</v>
      </c>
      <c r="O7428" s="2" t="s">
        <v>34</v>
      </c>
      <c r="P7428" s="2">
        <f t="shared" si="232"/>
        <v>458.23250000000002</v>
      </c>
    </row>
    <row r="7429" spans="1:16" ht="14.25" customHeight="1" x14ac:dyDescent="0.35">
      <c r="A7429" s="2" t="s">
        <v>7460</v>
      </c>
      <c r="B7429" s="2" t="s">
        <v>19</v>
      </c>
      <c r="C7429" s="2" t="s">
        <v>20</v>
      </c>
      <c r="D7429" s="2">
        <v>2471.06</v>
      </c>
      <c r="E7429" s="2">
        <v>0.21</v>
      </c>
      <c r="F7429" s="2">
        <f t="shared" si="233"/>
        <v>518.92259999999999</v>
      </c>
      <c r="G7429" s="2">
        <v>8</v>
      </c>
      <c r="H7429" s="2" t="str">
        <f>TEXT(Table1[[#This Row],[order_date]],"mmmm")</f>
        <v>August</v>
      </c>
      <c r="I7429" s="3">
        <v>45144</v>
      </c>
      <c r="J7429" s="3">
        <v>45146</v>
      </c>
      <c r="K7429" s="3" t="str">
        <f>TEXT(Table1[[#This Row],[delivery_date]]-Table1[[#This Row],[order_date]],"D")</f>
        <v>2</v>
      </c>
      <c r="L7429" s="2" t="s">
        <v>31</v>
      </c>
      <c r="M7429" s="2" t="s">
        <v>27</v>
      </c>
      <c r="N7429" s="2">
        <v>241.75</v>
      </c>
      <c r="O7429" s="2" t="s">
        <v>48</v>
      </c>
      <c r="P7429" s="2">
        <f t="shared" si="232"/>
        <v>1952.1374000000001</v>
      </c>
    </row>
    <row r="7430" spans="1:16" ht="14.25" customHeight="1" x14ac:dyDescent="0.35">
      <c r="A7430" s="2" t="s">
        <v>7461</v>
      </c>
      <c r="B7430" s="2" t="s">
        <v>41</v>
      </c>
      <c r="C7430" s="2" t="s">
        <v>20</v>
      </c>
      <c r="D7430" s="2">
        <v>3978.59</v>
      </c>
      <c r="E7430" s="2">
        <v>0.49</v>
      </c>
      <c r="F7430" s="2">
        <f t="shared" si="233"/>
        <v>1949.5091</v>
      </c>
      <c r="G7430" s="2">
        <v>9</v>
      </c>
      <c r="H7430" s="2" t="str">
        <f>TEXT(Table1[[#This Row],[order_date]],"mmmm")</f>
        <v>July</v>
      </c>
      <c r="I7430" s="3">
        <v>45138</v>
      </c>
      <c r="J7430" s="3">
        <v>45141</v>
      </c>
      <c r="K7430" s="3" t="str">
        <f>TEXT(Table1[[#This Row],[delivery_date]]-Table1[[#This Row],[order_date]],"D")</f>
        <v>3</v>
      </c>
      <c r="L7430" s="2" t="s">
        <v>21</v>
      </c>
      <c r="M7430" s="2" t="s">
        <v>22</v>
      </c>
      <c r="N7430" s="2">
        <v>1179.5899999999999</v>
      </c>
      <c r="O7430" s="2" t="s">
        <v>34</v>
      </c>
      <c r="P7430" s="2">
        <f t="shared" si="232"/>
        <v>2029.0809000000002</v>
      </c>
    </row>
    <row r="7431" spans="1:16" ht="14.25" customHeight="1" x14ac:dyDescent="0.35">
      <c r="A7431" s="2" t="s">
        <v>7462</v>
      </c>
      <c r="B7431" s="2" t="s">
        <v>13</v>
      </c>
      <c r="C7431" s="2" t="s">
        <v>20</v>
      </c>
      <c r="D7431" s="2">
        <v>3876.14</v>
      </c>
      <c r="E7431" s="2">
        <v>0.33</v>
      </c>
      <c r="F7431" s="2">
        <f t="shared" si="233"/>
        <v>1279.1261999999999</v>
      </c>
      <c r="G7431" s="2">
        <v>7</v>
      </c>
      <c r="H7431" s="2" t="str">
        <f>TEXT(Table1[[#This Row],[order_date]],"mmmm")</f>
        <v>February</v>
      </c>
      <c r="I7431" s="3">
        <v>45347</v>
      </c>
      <c r="J7431" s="3">
        <v>45348</v>
      </c>
      <c r="K7431" s="3" t="str">
        <f>TEXT(Table1[[#This Row],[delivery_date]]-Table1[[#This Row],[order_date]],"D")</f>
        <v>1</v>
      </c>
      <c r="L7431" s="2" t="s">
        <v>31</v>
      </c>
      <c r="M7431" s="2" t="s">
        <v>22</v>
      </c>
      <c r="N7431" s="2">
        <v>356.69</v>
      </c>
      <c r="O7431" s="2" t="s">
        <v>17</v>
      </c>
      <c r="P7431" s="2">
        <f t="shared" si="232"/>
        <v>2597.0137999999997</v>
      </c>
    </row>
    <row r="7432" spans="1:16" ht="14.25" customHeight="1" x14ac:dyDescent="0.35">
      <c r="A7432" s="2" t="s">
        <v>7463</v>
      </c>
      <c r="B7432" s="2" t="s">
        <v>41</v>
      </c>
      <c r="C7432" s="2" t="s">
        <v>14</v>
      </c>
      <c r="D7432" s="2">
        <v>3514.41</v>
      </c>
      <c r="E7432" s="2">
        <v>0.22</v>
      </c>
      <c r="F7432" s="2">
        <f t="shared" si="233"/>
        <v>773.17020000000002</v>
      </c>
      <c r="G7432" s="2">
        <v>8</v>
      </c>
      <c r="H7432" s="2" t="str">
        <f>TEXT(Table1[[#This Row],[order_date]],"mmmm")</f>
        <v>June</v>
      </c>
      <c r="I7432" s="3">
        <v>45086</v>
      </c>
      <c r="J7432" s="3">
        <v>45092</v>
      </c>
      <c r="K7432" s="3" t="str">
        <f>TEXT(Table1[[#This Row],[delivery_date]]-Table1[[#This Row],[order_date]],"D")</f>
        <v>6</v>
      </c>
      <c r="L7432" s="2" t="s">
        <v>31</v>
      </c>
      <c r="M7432" s="2" t="s">
        <v>16</v>
      </c>
      <c r="N7432" s="2">
        <v>477.62</v>
      </c>
      <c r="O7432" s="2" t="s">
        <v>17</v>
      </c>
      <c r="P7432" s="2">
        <f t="shared" si="232"/>
        <v>2741.2397999999998</v>
      </c>
    </row>
    <row r="7433" spans="1:16" ht="14.25" customHeight="1" x14ac:dyDescent="0.35">
      <c r="A7433" s="2" t="s">
        <v>7464</v>
      </c>
      <c r="B7433" s="2" t="s">
        <v>19</v>
      </c>
      <c r="C7433" s="2" t="s">
        <v>26</v>
      </c>
      <c r="D7433" s="2">
        <v>4121.41</v>
      </c>
      <c r="E7433" s="2">
        <v>0.04</v>
      </c>
      <c r="F7433" s="2">
        <f t="shared" si="233"/>
        <v>164.85640000000001</v>
      </c>
      <c r="G7433" s="2">
        <v>3</v>
      </c>
      <c r="H7433" s="2" t="str">
        <f>TEXT(Table1[[#This Row],[order_date]],"mmmm")</f>
        <v>April</v>
      </c>
      <c r="I7433" s="3">
        <v>45409</v>
      </c>
      <c r="J7433" s="3">
        <v>45415</v>
      </c>
      <c r="K7433" s="3" t="str">
        <f>TEXT(Table1[[#This Row],[delivery_date]]-Table1[[#This Row],[order_date]],"D")</f>
        <v>6</v>
      </c>
      <c r="L7433" s="2" t="s">
        <v>21</v>
      </c>
      <c r="M7433" s="2" t="s">
        <v>27</v>
      </c>
      <c r="N7433" s="2">
        <v>259.27999999999997</v>
      </c>
      <c r="O7433" s="2" t="s">
        <v>28</v>
      </c>
      <c r="P7433" s="2">
        <f t="shared" si="232"/>
        <v>3956.5535999999997</v>
      </c>
    </row>
    <row r="7434" spans="1:16" ht="14.25" customHeight="1" x14ac:dyDescent="0.35">
      <c r="A7434" s="2" t="s">
        <v>7465</v>
      </c>
      <c r="B7434" s="2" t="s">
        <v>13</v>
      </c>
      <c r="C7434" s="2" t="s">
        <v>20</v>
      </c>
      <c r="D7434" s="2">
        <v>957.44</v>
      </c>
      <c r="E7434" s="2">
        <v>0.11</v>
      </c>
      <c r="F7434" s="2">
        <f t="shared" si="233"/>
        <v>105.31840000000001</v>
      </c>
      <c r="G7434" s="2">
        <v>4</v>
      </c>
      <c r="H7434" s="2" t="str">
        <f>TEXT(Table1[[#This Row],[order_date]],"mmmm")</f>
        <v>December</v>
      </c>
      <c r="I7434" s="3">
        <v>45267</v>
      </c>
      <c r="J7434" s="3">
        <v>45273</v>
      </c>
      <c r="K7434" s="3" t="str">
        <f>TEXT(Table1[[#This Row],[delivery_date]]-Table1[[#This Row],[order_date]],"D")</f>
        <v>6</v>
      </c>
      <c r="L7434" s="2" t="s">
        <v>21</v>
      </c>
      <c r="M7434" s="2" t="s">
        <v>27</v>
      </c>
      <c r="N7434" s="2">
        <v>278.16000000000003</v>
      </c>
      <c r="O7434" s="2" t="s">
        <v>17</v>
      </c>
      <c r="P7434" s="2">
        <f t="shared" si="232"/>
        <v>852.12160000000006</v>
      </c>
    </row>
    <row r="7435" spans="1:16" ht="14.25" customHeight="1" x14ac:dyDescent="0.35">
      <c r="A7435" s="2" t="s">
        <v>7466</v>
      </c>
      <c r="B7435" s="2" t="s">
        <v>41</v>
      </c>
      <c r="C7435" s="2" t="s">
        <v>20</v>
      </c>
      <c r="D7435" s="2">
        <v>3294.5</v>
      </c>
      <c r="E7435" s="2">
        <v>0.28999999999999998</v>
      </c>
      <c r="F7435" s="2">
        <f t="shared" si="233"/>
        <v>955.40499999999997</v>
      </c>
      <c r="G7435" s="2">
        <v>4</v>
      </c>
      <c r="H7435" s="2" t="str">
        <f>TEXT(Table1[[#This Row],[order_date]],"mmmm")</f>
        <v>June</v>
      </c>
      <c r="I7435" s="3">
        <v>45106</v>
      </c>
      <c r="J7435" s="3">
        <v>45109</v>
      </c>
      <c r="K7435" s="3" t="str">
        <f>TEXT(Table1[[#This Row],[delivery_date]]-Table1[[#This Row],[order_date]],"D")</f>
        <v>3</v>
      </c>
      <c r="L7435" s="2" t="s">
        <v>31</v>
      </c>
      <c r="M7435" s="2" t="s">
        <v>16</v>
      </c>
      <c r="N7435" s="2">
        <v>643.24</v>
      </c>
      <c r="O7435" s="2" t="s">
        <v>23</v>
      </c>
      <c r="P7435" s="2">
        <f t="shared" si="232"/>
        <v>2339.0950000000003</v>
      </c>
    </row>
    <row r="7436" spans="1:16" ht="14.25" customHeight="1" x14ac:dyDescent="0.35">
      <c r="A7436" s="2" t="s">
        <v>7467</v>
      </c>
      <c r="B7436" s="2" t="s">
        <v>19</v>
      </c>
      <c r="C7436" s="2" t="s">
        <v>33</v>
      </c>
      <c r="D7436" s="2">
        <v>3067.83</v>
      </c>
      <c r="E7436" s="2">
        <v>0.25</v>
      </c>
      <c r="F7436" s="2">
        <f t="shared" si="233"/>
        <v>766.95749999999998</v>
      </c>
      <c r="G7436" s="2">
        <v>6</v>
      </c>
      <c r="H7436" s="2" t="str">
        <f>TEXT(Table1[[#This Row],[order_date]],"mmmm")</f>
        <v>July</v>
      </c>
      <c r="I7436" s="3">
        <v>45491</v>
      </c>
      <c r="J7436" s="3">
        <v>45493</v>
      </c>
      <c r="K7436" s="3" t="str">
        <f>TEXT(Table1[[#This Row],[delivery_date]]-Table1[[#This Row],[order_date]],"D")</f>
        <v>2</v>
      </c>
      <c r="L7436" s="2" t="s">
        <v>15</v>
      </c>
      <c r="M7436" s="2" t="s">
        <v>27</v>
      </c>
      <c r="N7436" s="2">
        <v>671.24</v>
      </c>
      <c r="O7436" s="2" t="s">
        <v>17</v>
      </c>
      <c r="P7436" s="2">
        <f t="shared" si="232"/>
        <v>2300.8724999999999</v>
      </c>
    </row>
    <row r="7437" spans="1:16" ht="14.25" customHeight="1" x14ac:dyDescent="0.35">
      <c r="A7437" s="2" t="s">
        <v>7468</v>
      </c>
      <c r="B7437" s="2" t="s">
        <v>19</v>
      </c>
      <c r="C7437" s="2" t="s">
        <v>36</v>
      </c>
      <c r="D7437" s="2">
        <v>851.82</v>
      </c>
      <c r="E7437" s="2">
        <v>0.01</v>
      </c>
      <c r="F7437" s="2">
        <f t="shared" si="233"/>
        <v>8.5182000000000002</v>
      </c>
      <c r="G7437" s="2">
        <v>7</v>
      </c>
      <c r="H7437" s="2" t="str">
        <f>TEXT(Table1[[#This Row],[order_date]],"mmmm")</f>
        <v>September</v>
      </c>
      <c r="I7437" s="3">
        <v>45180</v>
      </c>
      <c r="J7437" s="3">
        <v>45186</v>
      </c>
      <c r="K7437" s="3" t="str">
        <f>TEXT(Table1[[#This Row],[delivery_date]]-Table1[[#This Row],[order_date]],"D")</f>
        <v>6</v>
      </c>
      <c r="L7437" s="2" t="s">
        <v>31</v>
      </c>
      <c r="M7437" s="2" t="s">
        <v>16</v>
      </c>
      <c r="N7437" s="2">
        <v>247.09</v>
      </c>
      <c r="O7437" s="2" t="s">
        <v>23</v>
      </c>
      <c r="P7437" s="2">
        <f t="shared" si="232"/>
        <v>843.30180000000007</v>
      </c>
    </row>
    <row r="7438" spans="1:16" ht="14.25" customHeight="1" x14ac:dyDescent="0.35">
      <c r="A7438" s="2" t="s">
        <v>7469</v>
      </c>
      <c r="B7438" s="2" t="s">
        <v>13</v>
      </c>
      <c r="C7438" s="2" t="s">
        <v>36</v>
      </c>
      <c r="D7438" s="2">
        <v>2130.69</v>
      </c>
      <c r="E7438" s="2">
        <v>0.04</v>
      </c>
      <c r="F7438" s="2">
        <f t="shared" si="233"/>
        <v>85.22760000000001</v>
      </c>
      <c r="G7438" s="2">
        <v>9</v>
      </c>
      <c r="H7438" s="2" t="str">
        <f>TEXT(Table1[[#This Row],[order_date]],"mmmm")</f>
        <v>July</v>
      </c>
      <c r="I7438" s="3">
        <v>45110</v>
      </c>
      <c r="J7438" s="3">
        <v>45113</v>
      </c>
      <c r="K7438" s="3" t="str">
        <f>TEXT(Table1[[#This Row],[delivery_date]]-Table1[[#This Row],[order_date]],"D")</f>
        <v>3</v>
      </c>
      <c r="L7438" s="2" t="s">
        <v>31</v>
      </c>
      <c r="M7438" s="2" t="s">
        <v>16</v>
      </c>
      <c r="N7438" s="2">
        <v>509.39</v>
      </c>
      <c r="O7438" s="2" t="s">
        <v>34</v>
      </c>
      <c r="P7438" s="2">
        <f t="shared" si="232"/>
        <v>2045.4624000000001</v>
      </c>
    </row>
    <row r="7439" spans="1:16" ht="14.25" customHeight="1" x14ac:dyDescent="0.35">
      <c r="A7439" s="2" t="s">
        <v>7470</v>
      </c>
      <c r="B7439" s="2" t="s">
        <v>19</v>
      </c>
      <c r="C7439" s="2" t="s">
        <v>36</v>
      </c>
      <c r="D7439" s="2">
        <v>4277.3999999999996</v>
      </c>
      <c r="E7439" s="2">
        <v>0.18</v>
      </c>
      <c r="F7439" s="2">
        <f t="shared" si="233"/>
        <v>769.9319999999999</v>
      </c>
      <c r="G7439" s="2">
        <v>6</v>
      </c>
      <c r="H7439" s="2" t="str">
        <f>TEXT(Table1[[#This Row],[order_date]],"mmmm")</f>
        <v>January</v>
      </c>
      <c r="I7439" s="3">
        <v>45312</v>
      </c>
      <c r="J7439" s="3">
        <v>45317</v>
      </c>
      <c r="K7439" s="3" t="str">
        <f>TEXT(Table1[[#This Row],[delivery_date]]-Table1[[#This Row],[order_date]],"D")</f>
        <v>5</v>
      </c>
      <c r="L7439" s="2" t="s">
        <v>15</v>
      </c>
      <c r="M7439" s="2" t="s">
        <v>16</v>
      </c>
      <c r="N7439" s="2">
        <v>1261.03</v>
      </c>
      <c r="O7439" s="2" t="s">
        <v>48</v>
      </c>
      <c r="P7439" s="2">
        <f t="shared" si="232"/>
        <v>3507.4679999999998</v>
      </c>
    </row>
    <row r="7440" spans="1:16" ht="14.25" customHeight="1" x14ac:dyDescent="0.35">
      <c r="A7440" s="2" t="s">
        <v>7471</v>
      </c>
      <c r="B7440" s="2" t="s">
        <v>25</v>
      </c>
      <c r="C7440" s="2" t="s">
        <v>33</v>
      </c>
      <c r="D7440" s="2">
        <v>4861.83</v>
      </c>
      <c r="E7440" s="2">
        <v>7.0000000000000007E-2</v>
      </c>
      <c r="F7440" s="2">
        <f t="shared" si="233"/>
        <v>340.32810000000001</v>
      </c>
      <c r="G7440" s="2">
        <v>2</v>
      </c>
      <c r="H7440" s="2" t="str">
        <f>TEXT(Table1[[#This Row],[order_date]],"mmmm")</f>
        <v>August</v>
      </c>
      <c r="I7440" s="3">
        <v>45169</v>
      </c>
      <c r="J7440" s="3">
        <v>45176</v>
      </c>
      <c r="K7440" s="3" t="str">
        <f>TEXT(Table1[[#This Row],[delivery_date]]-Table1[[#This Row],[order_date]],"D")</f>
        <v>7</v>
      </c>
      <c r="L7440" s="2" t="s">
        <v>15</v>
      </c>
      <c r="M7440" s="2" t="s">
        <v>27</v>
      </c>
      <c r="N7440" s="2">
        <v>891.85</v>
      </c>
      <c r="O7440" s="2" t="s">
        <v>17</v>
      </c>
      <c r="P7440" s="2">
        <f t="shared" si="232"/>
        <v>4521.5019000000002</v>
      </c>
    </row>
    <row r="7441" spans="1:16" ht="14.25" customHeight="1" x14ac:dyDescent="0.35">
      <c r="A7441" s="2" t="s">
        <v>7472</v>
      </c>
      <c r="B7441" s="2" t="s">
        <v>41</v>
      </c>
      <c r="C7441" s="2" t="s">
        <v>14</v>
      </c>
      <c r="D7441" s="2">
        <v>3360.61</v>
      </c>
      <c r="E7441" s="2">
        <v>0.48</v>
      </c>
      <c r="F7441" s="2">
        <f t="shared" si="233"/>
        <v>1613.0927999999999</v>
      </c>
      <c r="G7441" s="2">
        <v>7</v>
      </c>
      <c r="H7441" s="2" t="str">
        <f>TEXT(Table1[[#This Row],[order_date]],"mmmm")</f>
        <v>June</v>
      </c>
      <c r="I7441" s="3">
        <v>45454</v>
      </c>
      <c r="J7441" s="3">
        <v>45459</v>
      </c>
      <c r="K7441" s="3" t="str">
        <f>TEXT(Table1[[#This Row],[delivery_date]]-Table1[[#This Row],[order_date]],"D")</f>
        <v>5</v>
      </c>
      <c r="L7441" s="2" t="s">
        <v>15</v>
      </c>
      <c r="M7441" s="2" t="s">
        <v>22</v>
      </c>
      <c r="N7441" s="2">
        <v>773.34</v>
      </c>
      <c r="O7441" s="2" t="s">
        <v>17</v>
      </c>
      <c r="P7441" s="2">
        <f t="shared" si="232"/>
        <v>1747.5172000000002</v>
      </c>
    </row>
    <row r="7442" spans="1:16" ht="14.25" customHeight="1" x14ac:dyDescent="0.35">
      <c r="A7442" s="2" t="s">
        <v>7473</v>
      </c>
      <c r="B7442" s="2" t="s">
        <v>41</v>
      </c>
      <c r="C7442" s="2" t="s">
        <v>33</v>
      </c>
      <c r="D7442" s="2">
        <v>4617.51</v>
      </c>
      <c r="E7442" s="2">
        <v>0.02</v>
      </c>
      <c r="F7442" s="2">
        <f t="shared" si="233"/>
        <v>92.350200000000001</v>
      </c>
      <c r="G7442" s="2">
        <v>9</v>
      </c>
      <c r="H7442" s="2" t="str">
        <f>TEXT(Table1[[#This Row],[order_date]],"mmmm")</f>
        <v>May</v>
      </c>
      <c r="I7442" s="3">
        <v>45064</v>
      </c>
      <c r="J7442" s="3">
        <v>45071</v>
      </c>
      <c r="K7442" s="3" t="str">
        <f>TEXT(Table1[[#This Row],[delivery_date]]-Table1[[#This Row],[order_date]],"D")</f>
        <v>7</v>
      </c>
      <c r="L7442" s="2" t="s">
        <v>15</v>
      </c>
      <c r="M7442" s="2" t="s">
        <v>27</v>
      </c>
      <c r="N7442" s="2">
        <v>411.92</v>
      </c>
      <c r="O7442" s="2" t="s">
        <v>39</v>
      </c>
      <c r="P7442" s="2">
        <f t="shared" si="232"/>
        <v>4525.1598000000004</v>
      </c>
    </row>
    <row r="7443" spans="1:16" ht="14.25" customHeight="1" x14ac:dyDescent="0.35">
      <c r="A7443" s="2" t="s">
        <v>7474</v>
      </c>
      <c r="B7443" s="2" t="s">
        <v>19</v>
      </c>
      <c r="C7443" s="2" t="s">
        <v>20</v>
      </c>
      <c r="D7443" s="2">
        <v>747.04</v>
      </c>
      <c r="E7443" s="2">
        <v>0.49</v>
      </c>
      <c r="F7443" s="2">
        <f t="shared" si="233"/>
        <v>366.0496</v>
      </c>
      <c r="G7443" s="2">
        <v>8</v>
      </c>
      <c r="H7443" s="2" t="str">
        <f>TEXT(Table1[[#This Row],[order_date]],"mmmm")</f>
        <v>December</v>
      </c>
      <c r="I7443" s="3">
        <v>45274</v>
      </c>
      <c r="J7443" s="3">
        <v>45276</v>
      </c>
      <c r="K7443" s="3" t="str">
        <f>TEXT(Table1[[#This Row],[delivery_date]]-Table1[[#This Row],[order_date]],"D")</f>
        <v>2</v>
      </c>
      <c r="L7443" s="2" t="s">
        <v>31</v>
      </c>
      <c r="M7443" s="2" t="s">
        <v>27</v>
      </c>
      <c r="N7443" s="2">
        <v>45.24</v>
      </c>
      <c r="O7443" s="2" t="s">
        <v>34</v>
      </c>
      <c r="P7443" s="2">
        <f t="shared" si="232"/>
        <v>380.99039999999997</v>
      </c>
    </row>
    <row r="7444" spans="1:16" ht="14.25" customHeight="1" x14ac:dyDescent="0.35">
      <c r="A7444" s="2" t="s">
        <v>7475</v>
      </c>
      <c r="B7444" s="2" t="s">
        <v>19</v>
      </c>
      <c r="C7444" s="2" t="s">
        <v>26</v>
      </c>
      <c r="D7444" s="2">
        <v>4877.8</v>
      </c>
      <c r="E7444" s="2">
        <v>0.33</v>
      </c>
      <c r="F7444" s="2">
        <f t="shared" si="233"/>
        <v>1609.6740000000002</v>
      </c>
      <c r="G7444" s="2">
        <v>4</v>
      </c>
      <c r="H7444" s="2" t="str">
        <f>TEXT(Table1[[#This Row],[order_date]],"mmmm")</f>
        <v>August</v>
      </c>
      <c r="I7444" s="3">
        <v>45519</v>
      </c>
      <c r="J7444" s="3">
        <v>45522</v>
      </c>
      <c r="K7444" s="3" t="str">
        <f>TEXT(Table1[[#This Row],[delivery_date]]-Table1[[#This Row],[order_date]],"D")</f>
        <v>3</v>
      </c>
      <c r="L7444" s="2" t="s">
        <v>15</v>
      </c>
      <c r="M7444" s="2" t="s">
        <v>16</v>
      </c>
      <c r="N7444" s="2">
        <v>786.58</v>
      </c>
      <c r="O7444" s="2" t="s">
        <v>17</v>
      </c>
      <c r="P7444" s="2">
        <f t="shared" si="232"/>
        <v>3268.1260000000002</v>
      </c>
    </row>
    <row r="7445" spans="1:16" ht="14.25" customHeight="1" x14ac:dyDescent="0.35">
      <c r="A7445" s="2" t="s">
        <v>7476</v>
      </c>
      <c r="B7445" s="2" t="s">
        <v>25</v>
      </c>
      <c r="C7445" s="2" t="s">
        <v>20</v>
      </c>
      <c r="D7445" s="2">
        <v>264.18</v>
      </c>
      <c r="E7445" s="2">
        <v>0.2</v>
      </c>
      <c r="F7445" s="2">
        <f t="shared" si="233"/>
        <v>52.836000000000006</v>
      </c>
      <c r="G7445" s="2">
        <v>2</v>
      </c>
      <c r="H7445" s="2" t="str">
        <f>TEXT(Table1[[#This Row],[order_date]],"mmmm")</f>
        <v>May</v>
      </c>
      <c r="I7445" s="3">
        <v>45052</v>
      </c>
      <c r="J7445" s="3">
        <v>45057</v>
      </c>
      <c r="K7445" s="3" t="str">
        <f>TEXT(Table1[[#This Row],[delivery_date]]-Table1[[#This Row],[order_date]],"D")</f>
        <v>5</v>
      </c>
      <c r="L7445" s="2" t="s">
        <v>21</v>
      </c>
      <c r="M7445" s="2" t="s">
        <v>27</v>
      </c>
      <c r="N7445" s="2">
        <v>19.149999999999999</v>
      </c>
      <c r="O7445" s="2" t="s">
        <v>23</v>
      </c>
      <c r="P7445" s="2">
        <f t="shared" si="232"/>
        <v>211.34399999999999</v>
      </c>
    </row>
    <row r="7446" spans="1:16" ht="14.25" customHeight="1" x14ac:dyDescent="0.35">
      <c r="A7446" s="2" t="s">
        <v>7477</v>
      </c>
      <c r="B7446" s="2" t="s">
        <v>13</v>
      </c>
      <c r="C7446" s="2" t="s">
        <v>20</v>
      </c>
      <c r="D7446" s="2">
        <v>2683.57</v>
      </c>
      <c r="E7446" s="2">
        <v>0.27</v>
      </c>
      <c r="F7446" s="2">
        <f t="shared" si="233"/>
        <v>724.5639000000001</v>
      </c>
      <c r="G7446" s="2">
        <v>8</v>
      </c>
      <c r="H7446" s="2" t="str">
        <f>TEXT(Table1[[#This Row],[order_date]],"mmmm")</f>
        <v>December</v>
      </c>
      <c r="I7446" s="3">
        <v>45271</v>
      </c>
      <c r="J7446" s="3">
        <v>45272</v>
      </c>
      <c r="K7446" s="3" t="str">
        <f>TEXT(Table1[[#This Row],[delivery_date]]-Table1[[#This Row],[order_date]],"D")</f>
        <v>1</v>
      </c>
      <c r="L7446" s="2" t="s">
        <v>31</v>
      </c>
      <c r="M7446" s="2" t="s">
        <v>16</v>
      </c>
      <c r="N7446" s="2">
        <v>470.74</v>
      </c>
      <c r="O7446" s="2" t="s">
        <v>23</v>
      </c>
      <c r="P7446" s="2">
        <f t="shared" si="232"/>
        <v>1959.0061000000001</v>
      </c>
    </row>
    <row r="7447" spans="1:16" ht="14.25" customHeight="1" x14ac:dyDescent="0.35">
      <c r="A7447" s="2" t="s">
        <v>7478</v>
      </c>
      <c r="B7447" s="2" t="s">
        <v>19</v>
      </c>
      <c r="C7447" s="2" t="s">
        <v>26</v>
      </c>
      <c r="D7447" s="2">
        <v>1525.94</v>
      </c>
      <c r="E7447" s="2">
        <v>0.21</v>
      </c>
      <c r="F7447" s="2">
        <f t="shared" si="233"/>
        <v>320.44740000000002</v>
      </c>
      <c r="G7447" s="2">
        <v>6</v>
      </c>
      <c r="H7447" s="2" t="str">
        <f>TEXT(Table1[[#This Row],[order_date]],"mmmm")</f>
        <v>July</v>
      </c>
      <c r="I7447" s="3">
        <v>45133</v>
      </c>
      <c r="J7447" s="3">
        <v>45134</v>
      </c>
      <c r="K7447" s="3" t="str">
        <f>TEXT(Table1[[#This Row],[delivery_date]]-Table1[[#This Row],[order_date]],"D")</f>
        <v>1</v>
      </c>
      <c r="L7447" s="2" t="s">
        <v>21</v>
      </c>
      <c r="M7447" s="2" t="s">
        <v>22</v>
      </c>
      <c r="N7447" s="2">
        <v>211.05</v>
      </c>
      <c r="O7447" s="2" t="s">
        <v>23</v>
      </c>
      <c r="P7447" s="2">
        <f t="shared" si="232"/>
        <v>1205.4926</v>
      </c>
    </row>
    <row r="7448" spans="1:16" ht="14.25" customHeight="1" x14ac:dyDescent="0.35">
      <c r="A7448" s="2" t="s">
        <v>7479</v>
      </c>
      <c r="B7448" s="2" t="s">
        <v>19</v>
      </c>
      <c r="C7448" s="2" t="s">
        <v>36</v>
      </c>
      <c r="D7448" s="2">
        <v>4088.15</v>
      </c>
      <c r="E7448" s="2">
        <v>0.28999999999999998</v>
      </c>
      <c r="F7448" s="2">
        <f t="shared" si="233"/>
        <v>1185.5635</v>
      </c>
      <c r="G7448" s="2">
        <v>8</v>
      </c>
      <c r="H7448" s="2" t="str">
        <f>TEXT(Table1[[#This Row],[order_date]],"mmmm")</f>
        <v>February</v>
      </c>
      <c r="I7448" s="3">
        <v>45328</v>
      </c>
      <c r="J7448" s="3">
        <v>45330</v>
      </c>
      <c r="K7448" s="3" t="str">
        <f>TEXT(Table1[[#This Row],[delivery_date]]-Table1[[#This Row],[order_date]],"D")</f>
        <v>2</v>
      </c>
      <c r="L7448" s="2" t="s">
        <v>21</v>
      </c>
      <c r="M7448" s="2" t="s">
        <v>16</v>
      </c>
      <c r="N7448" s="2">
        <v>394.2</v>
      </c>
      <c r="O7448" s="2" t="s">
        <v>17</v>
      </c>
      <c r="P7448" s="2">
        <f t="shared" si="232"/>
        <v>2902.5865000000003</v>
      </c>
    </row>
    <row r="7449" spans="1:16" ht="14.25" customHeight="1" x14ac:dyDescent="0.35">
      <c r="A7449" s="2" t="s">
        <v>7480</v>
      </c>
      <c r="B7449" s="2" t="s">
        <v>19</v>
      </c>
      <c r="C7449" s="2" t="s">
        <v>33</v>
      </c>
      <c r="D7449" s="2">
        <v>1165.96</v>
      </c>
      <c r="E7449" s="2">
        <v>0.08</v>
      </c>
      <c r="F7449" s="2">
        <f t="shared" si="233"/>
        <v>93.276800000000009</v>
      </c>
      <c r="G7449" s="2">
        <v>9</v>
      </c>
      <c r="H7449" s="2" t="str">
        <f>TEXT(Table1[[#This Row],[order_date]],"mmmm")</f>
        <v>September</v>
      </c>
      <c r="I7449" s="3">
        <v>45184</v>
      </c>
      <c r="J7449" s="3">
        <v>45188</v>
      </c>
      <c r="K7449" s="3" t="str">
        <f>TEXT(Table1[[#This Row],[delivery_date]]-Table1[[#This Row],[order_date]],"D")</f>
        <v>4</v>
      </c>
      <c r="L7449" s="2" t="s">
        <v>31</v>
      </c>
      <c r="M7449" s="2" t="s">
        <v>27</v>
      </c>
      <c r="N7449" s="2">
        <v>345.38</v>
      </c>
      <c r="O7449" s="2" t="s">
        <v>28</v>
      </c>
      <c r="P7449" s="2">
        <f t="shared" si="232"/>
        <v>1072.6831999999999</v>
      </c>
    </row>
    <row r="7450" spans="1:16" ht="14.25" customHeight="1" x14ac:dyDescent="0.35">
      <c r="A7450" s="2" t="s">
        <v>7481</v>
      </c>
      <c r="B7450" s="2" t="s">
        <v>19</v>
      </c>
      <c r="C7450" s="2" t="s">
        <v>14</v>
      </c>
      <c r="D7450" s="2">
        <v>156.5</v>
      </c>
      <c r="E7450" s="2">
        <v>0.06</v>
      </c>
      <c r="F7450" s="2">
        <f t="shared" si="233"/>
        <v>9.3899999999999988</v>
      </c>
      <c r="G7450" s="2">
        <v>3</v>
      </c>
      <c r="H7450" s="2" t="str">
        <f>TEXT(Table1[[#This Row],[order_date]],"mmmm")</f>
        <v>May</v>
      </c>
      <c r="I7450" s="3">
        <v>45054</v>
      </c>
      <c r="J7450" s="3">
        <v>45058</v>
      </c>
      <c r="K7450" s="3" t="str">
        <f>TEXT(Table1[[#This Row],[delivery_date]]-Table1[[#This Row],[order_date]],"D")</f>
        <v>4</v>
      </c>
      <c r="L7450" s="2" t="s">
        <v>31</v>
      </c>
      <c r="M7450" s="2" t="s">
        <v>22</v>
      </c>
      <c r="N7450" s="2">
        <v>44.61</v>
      </c>
      <c r="O7450" s="2" t="s">
        <v>39</v>
      </c>
      <c r="P7450" s="2">
        <f t="shared" si="232"/>
        <v>147.11000000000001</v>
      </c>
    </row>
    <row r="7451" spans="1:16" ht="14.25" customHeight="1" x14ac:dyDescent="0.35">
      <c r="A7451" s="2" t="s">
        <v>7482</v>
      </c>
      <c r="B7451" s="2" t="s">
        <v>41</v>
      </c>
      <c r="C7451" s="2" t="s">
        <v>20</v>
      </c>
      <c r="D7451" s="2">
        <v>2131.59</v>
      </c>
      <c r="E7451" s="2">
        <v>0.26</v>
      </c>
      <c r="F7451" s="2">
        <f t="shared" si="233"/>
        <v>554.21340000000009</v>
      </c>
      <c r="G7451" s="2">
        <v>8</v>
      </c>
      <c r="H7451" s="2" t="str">
        <f>TEXT(Table1[[#This Row],[order_date]],"mmmm")</f>
        <v>October</v>
      </c>
      <c r="I7451" s="3">
        <v>45222</v>
      </c>
      <c r="J7451" s="3">
        <v>45225</v>
      </c>
      <c r="K7451" s="3" t="str">
        <f>TEXT(Table1[[#This Row],[delivery_date]]-Table1[[#This Row],[order_date]],"D")</f>
        <v>3</v>
      </c>
      <c r="L7451" s="2" t="s">
        <v>31</v>
      </c>
      <c r="M7451" s="2" t="s">
        <v>16</v>
      </c>
      <c r="N7451" s="2">
        <v>255.13</v>
      </c>
      <c r="O7451" s="2" t="s">
        <v>48</v>
      </c>
      <c r="P7451" s="2">
        <f t="shared" si="232"/>
        <v>1577.3766000000001</v>
      </c>
    </row>
    <row r="7452" spans="1:16" ht="14.25" customHeight="1" x14ac:dyDescent="0.35">
      <c r="A7452" s="2" t="s">
        <v>7483</v>
      </c>
      <c r="B7452" s="2" t="s">
        <v>19</v>
      </c>
      <c r="C7452" s="2" t="s">
        <v>20</v>
      </c>
      <c r="D7452" s="2">
        <v>414.13</v>
      </c>
      <c r="E7452" s="2">
        <v>0.04</v>
      </c>
      <c r="F7452" s="2">
        <f t="shared" si="233"/>
        <v>16.565200000000001</v>
      </c>
      <c r="G7452" s="2">
        <v>8</v>
      </c>
      <c r="H7452" s="2" t="str">
        <f>TEXT(Table1[[#This Row],[order_date]],"mmmm")</f>
        <v>July</v>
      </c>
      <c r="I7452" s="3">
        <v>45480</v>
      </c>
      <c r="J7452" s="3">
        <v>45482</v>
      </c>
      <c r="K7452" s="3" t="str">
        <f>TEXT(Table1[[#This Row],[delivery_date]]-Table1[[#This Row],[order_date]],"D")</f>
        <v>2</v>
      </c>
      <c r="L7452" s="2" t="s">
        <v>15</v>
      </c>
      <c r="M7452" s="2" t="s">
        <v>27</v>
      </c>
      <c r="N7452" s="2">
        <v>65</v>
      </c>
      <c r="O7452" s="2" t="s">
        <v>34</v>
      </c>
      <c r="P7452" s="2">
        <f t="shared" si="232"/>
        <v>397.56479999999999</v>
      </c>
    </row>
    <row r="7453" spans="1:16" ht="14.25" customHeight="1" x14ac:dyDescent="0.35">
      <c r="A7453" s="2" t="s">
        <v>7484</v>
      </c>
      <c r="B7453" s="2" t="s">
        <v>41</v>
      </c>
      <c r="C7453" s="2" t="s">
        <v>14</v>
      </c>
      <c r="D7453" s="2">
        <v>1521.45</v>
      </c>
      <c r="E7453" s="2">
        <v>0.15</v>
      </c>
      <c r="F7453" s="2">
        <f t="shared" si="233"/>
        <v>228.2175</v>
      </c>
      <c r="G7453" s="2">
        <v>5</v>
      </c>
      <c r="H7453" s="2" t="str">
        <f>TEXT(Table1[[#This Row],[order_date]],"mmmm")</f>
        <v>August</v>
      </c>
      <c r="I7453" s="3">
        <v>45149</v>
      </c>
      <c r="J7453" s="3">
        <v>45151</v>
      </c>
      <c r="K7453" s="3" t="str">
        <f>TEXT(Table1[[#This Row],[delivery_date]]-Table1[[#This Row],[order_date]],"D")</f>
        <v>2</v>
      </c>
      <c r="L7453" s="2" t="s">
        <v>15</v>
      </c>
      <c r="M7453" s="2" t="s">
        <v>27</v>
      </c>
      <c r="N7453" s="2">
        <v>330.35</v>
      </c>
      <c r="O7453" s="2" t="s">
        <v>48</v>
      </c>
      <c r="P7453" s="2">
        <f t="shared" si="232"/>
        <v>1293.2325000000001</v>
      </c>
    </row>
    <row r="7454" spans="1:16" ht="14.25" customHeight="1" x14ac:dyDescent="0.35">
      <c r="A7454" s="2" t="s">
        <v>7485</v>
      </c>
      <c r="B7454" s="2" t="s">
        <v>19</v>
      </c>
      <c r="C7454" s="2" t="s">
        <v>33</v>
      </c>
      <c r="D7454" s="2">
        <v>3254.36</v>
      </c>
      <c r="E7454" s="2">
        <v>0.46</v>
      </c>
      <c r="F7454" s="2">
        <f t="shared" si="233"/>
        <v>1497.0056000000002</v>
      </c>
      <c r="G7454" s="2">
        <v>6</v>
      </c>
      <c r="H7454" s="2" t="str">
        <f>TEXT(Table1[[#This Row],[order_date]],"mmmm")</f>
        <v>August</v>
      </c>
      <c r="I7454" s="3">
        <v>45533</v>
      </c>
      <c r="J7454" s="3">
        <v>45538</v>
      </c>
      <c r="K7454" s="3" t="str">
        <f>TEXT(Table1[[#This Row],[delivery_date]]-Table1[[#This Row],[order_date]],"D")</f>
        <v>5</v>
      </c>
      <c r="L7454" s="2" t="s">
        <v>21</v>
      </c>
      <c r="M7454" s="2" t="s">
        <v>16</v>
      </c>
      <c r="N7454" s="2">
        <v>591.70000000000005</v>
      </c>
      <c r="O7454" s="2" t="s">
        <v>17</v>
      </c>
      <c r="P7454" s="2">
        <f t="shared" si="232"/>
        <v>1757.3543999999999</v>
      </c>
    </row>
    <row r="7455" spans="1:16" ht="14.25" customHeight="1" x14ac:dyDescent="0.35">
      <c r="A7455" s="2" t="s">
        <v>7486</v>
      </c>
      <c r="B7455" s="2" t="s">
        <v>13</v>
      </c>
      <c r="C7455" s="2" t="s">
        <v>20</v>
      </c>
      <c r="D7455" s="2">
        <v>1544.05</v>
      </c>
      <c r="E7455" s="2">
        <v>0.44</v>
      </c>
      <c r="F7455" s="2">
        <f t="shared" si="233"/>
        <v>679.38199999999995</v>
      </c>
      <c r="G7455" s="2">
        <v>5</v>
      </c>
      <c r="H7455" s="2" t="str">
        <f>TEXT(Table1[[#This Row],[order_date]],"mmmm")</f>
        <v>October</v>
      </c>
      <c r="I7455" s="3">
        <v>45591</v>
      </c>
      <c r="J7455" s="3">
        <v>45596</v>
      </c>
      <c r="K7455" s="3" t="str">
        <f>TEXT(Table1[[#This Row],[delivery_date]]-Table1[[#This Row],[order_date]],"D")</f>
        <v>5</v>
      </c>
      <c r="L7455" s="2" t="s">
        <v>31</v>
      </c>
      <c r="M7455" s="2" t="s">
        <v>22</v>
      </c>
      <c r="N7455" s="2">
        <v>429.29</v>
      </c>
      <c r="O7455" s="2" t="s">
        <v>28</v>
      </c>
      <c r="P7455" s="2">
        <f t="shared" si="232"/>
        <v>864.66800000000001</v>
      </c>
    </row>
    <row r="7456" spans="1:16" ht="14.25" customHeight="1" x14ac:dyDescent="0.35">
      <c r="A7456" s="2" t="s">
        <v>7487</v>
      </c>
      <c r="B7456" s="2" t="s">
        <v>25</v>
      </c>
      <c r="C7456" s="2" t="s">
        <v>14</v>
      </c>
      <c r="D7456" s="2">
        <v>1304.3900000000001</v>
      </c>
      <c r="E7456" s="2">
        <v>0.42</v>
      </c>
      <c r="F7456" s="2">
        <f t="shared" si="233"/>
        <v>547.84379999999999</v>
      </c>
      <c r="G7456" s="2">
        <v>6</v>
      </c>
      <c r="H7456" s="2" t="str">
        <f>TEXT(Table1[[#This Row],[order_date]],"mmmm")</f>
        <v>October</v>
      </c>
      <c r="I7456" s="3">
        <v>45567</v>
      </c>
      <c r="J7456" s="3">
        <v>45574</v>
      </c>
      <c r="K7456" s="3" t="str">
        <f>TEXT(Table1[[#This Row],[delivery_date]]-Table1[[#This Row],[order_date]],"D")</f>
        <v>7</v>
      </c>
      <c r="L7456" s="2" t="s">
        <v>21</v>
      </c>
      <c r="M7456" s="2" t="s">
        <v>27</v>
      </c>
      <c r="N7456" s="2">
        <v>387.28</v>
      </c>
      <c r="O7456" s="2" t="s">
        <v>39</v>
      </c>
      <c r="P7456" s="2">
        <f t="shared" si="232"/>
        <v>756.54620000000011</v>
      </c>
    </row>
    <row r="7457" spans="1:16" ht="14.25" customHeight="1" x14ac:dyDescent="0.35">
      <c r="A7457" s="2" t="s">
        <v>7488</v>
      </c>
      <c r="B7457" s="2" t="s">
        <v>13</v>
      </c>
      <c r="C7457" s="2" t="s">
        <v>20</v>
      </c>
      <c r="D7457" s="2">
        <v>861.93</v>
      </c>
      <c r="E7457" s="2">
        <v>0.25</v>
      </c>
      <c r="F7457" s="2">
        <f t="shared" si="233"/>
        <v>215.48249999999999</v>
      </c>
      <c r="G7457" s="2">
        <v>1</v>
      </c>
      <c r="H7457" s="2" t="str">
        <f>TEXT(Table1[[#This Row],[order_date]],"mmmm")</f>
        <v>December</v>
      </c>
      <c r="I7457" s="3">
        <v>45648</v>
      </c>
      <c r="J7457" s="3">
        <v>45649</v>
      </c>
      <c r="K7457" s="3" t="str">
        <f>TEXT(Table1[[#This Row],[delivery_date]]-Table1[[#This Row],[order_date]],"D")</f>
        <v>1</v>
      </c>
      <c r="L7457" s="2" t="s">
        <v>21</v>
      </c>
      <c r="M7457" s="2" t="s">
        <v>16</v>
      </c>
      <c r="N7457" s="2">
        <v>56.51</v>
      </c>
      <c r="O7457" s="2" t="s">
        <v>34</v>
      </c>
      <c r="P7457" s="2">
        <f t="shared" si="232"/>
        <v>646.44749999999999</v>
      </c>
    </row>
    <row r="7458" spans="1:16" ht="14.25" customHeight="1" x14ac:dyDescent="0.35">
      <c r="A7458" s="2" t="s">
        <v>7489</v>
      </c>
      <c r="B7458" s="2" t="s">
        <v>19</v>
      </c>
      <c r="C7458" s="2" t="s">
        <v>36</v>
      </c>
      <c r="D7458" s="2">
        <v>762.34</v>
      </c>
      <c r="E7458" s="2">
        <v>0.01</v>
      </c>
      <c r="F7458" s="2">
        <f t="shared" si="233"/>
        <v>7.6234000000000002</v>
      </c>
      <c r="G7458" s="2">
        <v>2</v>
      </c>
      <c r="H7458" s="2" t="str">
        <f>TEXT(Table1[[#This Row],[order_date]],"mmmm")</f>
        <v>June</v>
      </c>
      <c r="I7458" s="3">
        <v>45454</v>
      </c>
      <c r="J7458" s="3">
        <v>45455</v>
      </c>
      <c r="K7458" s="3" t="str">
        <f>TEXT(Table1[[#This Row],[delivery_date]]-Table1[[#This Row],[order_date]],"D")</f>
        <v>1</v>
      </c>
      <c r="L7458" s="2" t="s">
        <v>15</v>
      </c>
      <c r="M7458" s="2" t="s">
        <v>22</v>
      </c>
      <c r="N7458" s="2">
        <v>123.78</v>
      </c>
      <c r="O7458" s="2" t="s">
        <v>39</v>
      </c>
      <c r="P7458" s="2">
        <f t="shared" si="232"/>
        <v>754.71660000000008</v>
      </c>
    </row>
    <row r="7459" spans="1:16" ht="14.25" customHeight="1" x14ac:dyDescent="0.35">
      <c r="A7459" s="2" t="s">
        <v>7490</v>
      </c>
      <c r="B7459" s="2" t="s">
        <v>19</v>
      </c>
      <c r="C7459" s="2" t="s">
        <v>36</v>
      </c>
      <c r="D7459" s="2">
        <v>2676.7</v>
      </c>
      <c r="E7459" s="2">
        <v>0.06</v>
      </c>
      <c r="F7459" s="2">
        <f t="shared" si="233"/>
        <v>160.60199999999998</v>
      </c>
      <c r="G7459" s="2">
        <v>8</v>
      </c>
      <c r="H7459" s="2" t="str">
        <f>TEXT(Table1[[#This Row],[order_date]],"mmmm")</f>
        <v>June</v>
      </c>
      <c r="I7459" s="3">
        <v>45096</v>
      </c>
      <c r="J7459" s="3">
        <v>45098</v>
      </c>
      <c r="K7459" s="3" t="str">
        <f>TEXT(Table1[[#This Row],[delivery_date]]-Table1[[#This Row],[order_date]],"D")</f>
        <v>2</v>
      </c>
      <c r="L7459" s="2" t="s">
        <v>31</v>
      </c>
      <c r="M7459" s="2" t="s">
        <v>27</v>
      </c>
      <c r="N7459" s="2">
        <v>386.4</v>
      </c>
      <c r="O7459" s="2" t="s">
        <v>39</v>
      </c>
      <c r="P7459" s="2">
        <f t="shared" si="232"/>
        <v>2516.098</v>
      </c>
    </row>
    <row r="7460" spans="1:16" ht="14.25" customHeight="1" x14ac:dyDescent="0.35">
      <c r="A7460" s="2" t="s">
        <v>7491</v>
      </c>
      <c r="B7460" s="2" t="s">
        <v>19</v>
      </c>
      <c r="C7460" s="2" t="s">
        <v>20</v>
      </c>
      <c r="D7460" s="2">
        <v>3439.38</v>
      </c>
      <c r="E7460" s="2">
        <v>0.46</v>
      </c>
      <c r="F7460" s="2">
        <f t="shared" si="233"/>
        <v>1582.1148000000001</v>
      </c>
      <c r="G7460" s="2">
        <v>1</v>
      </c>
      <c r="H7460" s="2" t="str">
        <f>TEXT(Table1[[#This Row],[order_date]],"mmmm")</f>
        <v>November</v>
      </c>
      <c r="I7460" s="3">
        <v>45603</v>
      </c>
      <c r="J7460" s="3">
        <v>45610</v>
      </c>
      <c r="K7460" s="3" t="str">
        <f>TEXT(Table1[[#This Row],[delivery_date]]-Table1[[#This Row],[order_date]],"D")</f>
        <v>7</v>
      </c>
      <c r="L7460" s="2" t="s">
        <v>15</v>
      </c>
      <c r="M7460" s="2" t="s">
        <v>27</v>
      </c>
      <c r="N7460" s="2">
        <v>217.04</v>
      </c>
      <c r="O7460" s="2" t="s">
        <v>39</v>
      </c>
      <c r="P7460" s="2">
        <f t="shared" si="232"/>
        <v>1857.2652</v>
      </c>
    </row>
    <row r="7461" spans="1:16" ht="14.25" customHeight="1" x14ac:dyDescent="0.35">
      <c r="A7461" s="2" t="s">
        <v>7492</v>
      </c>
      <c r="B7461" s="2" t="s">
        <v>13</v>
      </c>
      <c r="C7461" s="2" t="s">
        <v>20</v>
      </c>
      <c r="D7461" s="2">
        <v>2318.39</v>
      </c>
      <c r="E7461" s="2">
        <v>0.42</v>
      </c>
      <c r="F7461" s="2">
        <f t="shared" si="233"/>
        <v>973.72379999999987</v>
      </c>
      <c r="G7461" s="2">
        <v>9</v>
      </c>
      <c r="H7461" s="2" t="str">
        <f>TEXT(Table1[[#This Row],[order_date]],"mmmm")</f>
        <v>December</v>
      </c>
      <c r="I7461" s="3">
        <v>45287</v>
      </c>
      <c r="J7461" s="3">
        <v>45292</v>
      </c>
      <c r="K7461" s="3" t="str">
        <f>TEXT(Table1[[#This Row],[delivery_date]]-Table1[[#This Row],[order_date]],"D")</f>
        <v>5</v>
      </c>
      <c r="L7461" s="2" t="s">
        <v>15</v>
      </c>
      <c r="M7461" s="2" t="s">
        <v>22</v>
      </c>
      <c r="N7461" s="2">
        <v>644.30999999999995</v>
      </c>
      <c r="O7461" s="2" t="s">
        <v>48</v>
      </c>
      <c r="P7461" s="2">
        <f t="shared" si="232"/>
        <v>1344.6662000000001</v>
      </c>
    </row>
    <row r="7462" spans="1:16" ht="14.25" customHeight="1" x14ac:dyDescent="0.35">
      <c r="A7462" s="2" t="s">
        <v>7493</v>
      </c>
      <c r="B7462" s="2" t="s">
        <v>19</v>
      </c>
      <c r="C7462" s="2" t="s">
        <v>36</v>
      </c>
      <c r="D7462" s="2">
        <v>705.66</v>
      </c>
      <c r="E7462" s="2">
        <v>0.19</v>
      </c>
      <c r="F7462" s="2">
        <f t="shared" si="233"/>
        <v>134.0754</v>
      </c>
      <c r="G7462" s="2">
        <v>7</v>
      </c>
      <c r="H7462" s="2" t="str">
        <f>TEXT(Table1[[#This Row],[order_date]],"mmmm")</f>
        <v>July</v>
      </c>
      <c r="I7462" s="3">
        <v>45475</v>
      </c>
      <c r="J7462" s="3">
        <v>45480</v>
      </c>
      <c r="K7462" s="3" t="str">
        <f>TEXT(Table1[[#This Row],[delivery_date]]-Table1[[#This Row],[order_date]],"D")</f>
        <v>5</v>
      </c>
      <c r="L7462" s="2" t="s">
        <v>15</v>
      </c>
      <c r="M7462" s="2" t="s">
        <v>16</v>
      </c>
      <c r="N7462" s="2">
        <v>62.81</v>
      </c>
      <c r="O7462" s="2" t="s">
        <v>39</v>
      </c>
      <c r="P7462" s="2">
        <f t="shared" si="232"/>
        <v>571.58459999999991</v>
      </c>
    </row>
    <row r="7463" spans="1:16" ht="14.25" customHeight="1" x14ac:dyDescent="0.35">
      <c r="A7463" s="2" t="s">
        <v>7494</v>
      </c>
      <c r="B7463" s="2" t="s">
        <v>13</v>
      </c>
      <c r="C7463" s="2" t="s">
        <v>20</v>
      </c>
      <c r="D7463" s="2">
        <v>3274.01</v>
      </c>
      <c r="E7463" s="2">
        <v>0.36</v>
      </c>
      <c r="F7463" s="2">
        <f t="shared" si="233"/>
        <v>1178.6436000000001</v>
      </c>
      <c r="G7463" s="2">
        <v>1</v>
      </c>
      <c r="H7463" s="2" t="str">
        <f>TEXT(Table1[[#This Row],[order_date]],"mmmm")</f>
        <v>December</v>
      </c>
      <c r="I7463" s="3">
        <v>45637</v>
      </c>
      <c r="J7463" s="3">
        <v>45639</v>
      </c>
      <c r="K7463" s="3" t="str">
        <f>TEXT(Table1[[#This Row],[delivery_date]]-Table1[[#This Row],[order_date]],"D")</f>
        <v>2</v>
      </c>
      <c r="L7463" s="2" t="s">
        <v>15</v>
      </c>
      <c r="M7463" s="2" t="s">
        <v>22</v>
      </c>
      <c r="N7463" s="2">
        <v>194.13</v>
      </c>
      <c r="O7463" s="2" t="s">
        <v>23</v>
      </c>
      <c r="P7463" s="2">
        <f t="shared" si="232"/>
        <v>2095.3663999999999</v>
      </c>
    </row>
    <row r="7464" spans="1:16" ht="14.25" customHeight="1" x14ac:dyDescent="0.35">
      <c r="A7464" s="2" t="s">
        <v>7495</v>
      </c>
      <c r="B7464" s="2" t="s">
        <v>41</v>
      </c>
      <c r="C7464" s="2" t="s">
        <v>33</v>
      </c>
      <c r="D7464" s="2">
        <v>2829.9</v>
      </c>
      <c r="E7464" s="2">
        <v>0.43</v>
      </c>
      <c r="F7464" s="2">
        <f t="shared" si="233"/>
        <v>1216.857</v>
      </c>
      <c r="G7464" s="2">
        <v>5</v>
      </c>
      <c r="H7464" s="2" t="str">
        <f>TEXT(Table1[[#This Row],[order_date]],"mmmm")</f>
        <v>May</v>
      </c>
      <c r="I7464" s="3">
        <v>45060</v>
      </c>
      <c r="J7464" s="3">
        <v>45061</v>
      </c>
      <c r="K7464" s="3" t="str">
        <f>TEXT(Table1[[#This Row],[delivery_date]]-Table1[[#This Row],[order_date]],"D")</f>
        <v>1</v>
      </c>
      <c r="L7464" s="2" t="s">
        <v>31</v>
      </c>
      <c r="M7464" s="2" t="s">
        <v>22</v>
      </c>
      <c r="N7464" s="2">
        <v>209.39</v>
      </c>
      <c r="O7464" s="2" t="s">
        <v>17</v>
      </c>
      <c r="P7464" s="2">
        <f t="shared" si="232"/>
        <v>1613.0430000000001</v>
      </c>
    </row>
    <row r="7465" spans="1:16" ht="14.25" customHeight="1" x14ac:dyDescent="0.35">
      <c r="A7465" s="2" t="s">
        <v>7496</v>
      </c>
      <c r="B7465" s="2" t="s">
        <v>25</v>
      </c>
      <c r="C7465" s="2" t="s">
        <v>33</v>
      </c>
      <c r="D7465" s="2">
        <v>1968.25</v>
      </c>
      <c r="E7465" s="2">
        <v>0.31</v>
      </c>
      <c r="F7465" s="2">
        <f t="shared" si="233"/>
        <v>610.15750000000003</v>
      </c>
      <c r="G7465" s="2">
        <v>2</v>
      </c>
      <c r="H7465" s="2" t="str">
        <f>TEXT(Table1[[#This Row],[order_date]],"mmmm")</f>
        <v>April</v>
      </c>
      <c r="I7465" s="3">
        <v>45388</v>
      </c>
      <c r="J7465" s="3">
        <v>45393</v>
      </c>
      <c r="K7465" s="3" t="str">
        <f>TEXT(Table1[[#This Row],[delivery_date]]-Table1[[#This Row],[order_date]],"D")</f>
        <v>5</v>
      </c>
      <c r="L7465" s="2" t="s">
        <v>15</v>
      </c>
      <c r="M7465" s="2" t="s">
        <v>22</v>
      </c>
      <c r="N7465" s="2">
        <v>313.82</v>
      </c>
      <c r="O7465" s="2" t="s">
        <v>23</v>
      </c>
      <c r="P7465" s="2">
        <f t="shared" si="232"/>
        <v>1358.0925</v>
      </c>
    </row>
    <row r="7466" spans="1:16" ht="14.25" customHeight="1" x14ac:dyDescent="0.35">
      <c r="A7466" s="2" t="s">
        <v>7497</v>
      </c>
      <c r="B7466" s="2" t="s">
        <v>25</v>
      </c>
      <c r="C7466" s="2" t="s">
        <v>26</v>
      </c>
      <c r="D7466" s="2">
        <v>1717.23</v>
      </c>
      <c r="E7466" s="2">
        <v>0.43</v>
      </c>
      <c r="F7466" s="2">
        <f t="shared" si="233"/>
        <v>738.40890000000002</v>
      </c>
      <c r="G7466" s="2">
        <v>1</v>
      </c>
      <c r="H7466" s="2" t="str">
        <f>TEXT(Table1[[#This Row],[order_date]],"mmmm")</f>
        <v>February</v>
      </c>
      <c r="I7466" s="3">
        <v>45332</v>
      </c>
      <c r="J7466" s="3">
        <v>45336</v>
      </c>
      <c r="K7466" s="3" t="str">
        <f>TEXT(Table1[[#This Row],[delivery_date]]-Table1[[#This Row],[order_date]],"D")</f>
        <v>4</v>
      </c>
      <c r="L7466" s="2" t="s">
        <v>21</v>
      </c>
      <c r="M7466" s="2" t="s">
        <v>22</v>
      </c>
      <c r="N7466" s="2">
        <v>262.19</v>
      </c>
      <c r="O7466" s="2" t="s">
        <v>17</v>
      </c>
      <c r="P7466" s="2">
        <f t="shared" si="232"/>
        <v>978.8211</v>
      </c>
    </row>
    <row r="7467" spans="1:16" ht="14.25" customHeight="1" x14ac:dyDescent="0.35">
      <c r="A7467" s="2" t="s">
        <v>7498</v>
      </c>
      <c r="B7467" s="2" t="s">
        <v>13</v>
      </c>
      <c r="C7467" s="2" t="s">
        <v>33</v>
      </c>
      <c r="D7467" s="2">
        <v>997.45</v>
      </c>
      <c r="E7467" s="2">
        <v>0.12</v>
      </c>
      <c r="F7467" s="2">
        <f t="shared" si="233"/>
        <v>119.694</v>
      </c>
      <c r="G7467" s="2">
        <v>1</v>
      </c>
      <c r="H7467" s="2" t="str">
        <f>TEXT(Table1[[#This Row],[order_date]],"mmmm")</f>
        <v>January</v>
      </c>
      <c r="I7467" s="3">
        <v>45296</v>
      </c>
      <c r="J7467" s="3">
        <v>45299</v>
      </c>
      <c r="K7467" s="3" t="str">
        <f>TEXT(Table1[[#This Row],[delivery_date]]-Table1[[#This Row],[order_date]],"D")</f>
        <v>3</v>
      </c>
      <c r="L7467" s="2" t="s">
        <v>15</v>
      </c>
      <c r="M7467" s="2" t="s">
        <v>22</v>
      </c>
      <c r="N7467" s="2">
        <v>275.54000000000002</v>
      </c>
      <c r="O7467" s="2" t="s">
        <v>23</v>
      </c>
      <c r="P7467" s="2">
        <f t="shared" si="232"/>
        <v>877.75600000000009</v>
      </c>
    </row>
    <row r="7468" spans="1:16" ht="14.25" customHeight="1" x14ac:dyDescent="0.35">
      <c r="A7468" s="2" t="s">
        <v>7499</v>
      </c>
      <c r="B7468" s="2" t="s">
        <v>41</v>
      </c>
      <c r="C7468" s="2" t="s">
        <v>20</v>
      </c>
      <c r="D7468" s="2">
        <v>816.87</v>
      </c>
      <c r="E7468" s="2">
        <v>0.23</v>
      </c>
      <c r="F7468" s="2">
        <f t="shared" si="233"/>
        <v>187.8801</v>
      </c>
      <c r="G7468" s="2">
        <v>5</v>
      </c>
      <c r="H7468" s="2" t="str">
        <f>TEXT(Table1[[#This Row],[order_date]],"mmmm")</f>
        <v>December</v>
      </c>
      <c r="I7468" s="3">
        <v>45640</v>
      </c>
      <c r="J7468" s="3">
        <v>45646</v>
      </c>
      <c r="K7468" s="3" t="str">
        <f>TEXT(Table1[[#This Row],[delivery_date]]-Table1[[#This Row],[order_date]],"D")</f>
        <v>6</v>
      </c>
      <c r="L7468" s="2" t="s">
        <v>15</v>
      </c>
      <c r="M7468" s="2" t="s">
        <v>16</v>
      </c>
      <c r="N7468" s="2">
        <v>44.79</v>
      </c>
      <c r="O7468" s="2" t="s">
        <v>17</v>
      </c>
      <c r="P7468" s="2">
        <f t="shared" si="232"/>
        <v>628.98990000000003</v>
      </c>
    </row>
    <row r="7469" spans="1:16" ht="14.25" customHeight="1" x14ac:dyDescent="0.35">
      <c r="A7469" s="2" t="s">
        <v>7500</v>
      </c>
      <c r="B7469" s="2" t="s">
        <v>13</v>
      </c>
      <c r="C7469" s="2" t="s">
        <v>20</v>
      </c>
      <c r="D7469" s="2">
        <v>1759.98</v>
      </c>
      <c r="E7469" s="2">
        <v>0.28999999999999998</v>
      </c>
      <c r="F7469" s="2">
        <f t="shared" si="233"/>
        <v>510.39419999999996</v>
      </c>
      <c r="G7469" s="2">
        <v>4</v>
      </c>
      <c r="H7469" s="2" t="str">
        <f>TEXT(Table1[[#This Row],[order_date]],"mmmm")</f>
        <v>June</v>
      </c>
      <c r="I7469" s="3">
        <v>45100</v>
      </c>
      <c r="J7469" s="3">
        <v>45106</v>
      </c>
      <c r="K7469" s="3" t="str">
        <f>TEXT(Table1[[#This Row],[delivery_date]]-Table1[[#This Row],[order_date]],"D")</f>
        <v>6</v>
      </c>
      <c r="L7469" s="2" t="s">
        <v>15</v>
      </c>
      <c r="M7469" s="2" t="s">
        <v>16</v>
      </c>
      <c r="N7469" s="2">
        <v>494.84</v>
      </c>
      <c r="O7469" s="2" t="s">
        <v>23</v>
      </c>
      <c r="P7469" s="2">
        <f t="shared" si="232"/>
        <v>1249.5858000000001</v>
      </c>
    </row>
    <row r="7470" spans="1:16" ht="14.25" customHeight="1" x14ac:dyDescent="0.35">
      <c r="A7470" s="2" t="s">
        <v>7501</v>
      </c>
      <c r="B7470" s="2" t="s">
        <v>41</v>
      </c>
      <c r="C7470" s="2" t="s">
        <v>14</v>
      </c>
      <c r="D7470" s="2">
        <v>303.99</v>
      </c>
      <c r="E7470" s="2">
        <v>0.32</v>
      </c>
      <c r="F7470" s="2">
        <f t="shared" si="233"/>
        <v>97.276800000000009</v>
      </c>
      <c r="G7470" s="2">
        <v>5</v>
      </c>
      <c r="H7470" s="2" t="str">
        <f>TEXT(Table1[[#This Row],[order_date]],"mmmm")</f>
        <v>October</v>
      </c>
      <c r="I7470" s="3">
        <v>45222</v>
      </c>
      <c r="J7470" s="3">
        <v>45223</v>
      </c>
      <c r="K7470" s="3" t="str">
        <f>TEXT(Table1[[#This Row],[delivery_date]]-Table1[[#This Row],[order_date]],"D")</f>
        <v>1</v>
      </c>
      <c r="L7470" s="2" t="s">
        <v>31</v>
      </c>
      <c r="M7470" s="2" t="s">
        <v>27</v>
      </c>
      <c r="N7470" s="2">
        <v>45.93</v>
      </c>
      <c r="O7470" s="2" t="s">
        <v>28</v>
      </c>
      <c r="P7470" s="2">
        <f t="shared" si="232"/>
        <v>206.7132</v>
      </c>
    </row>
    <row r="7471" spans="1:16" ht="14.25" customHeight="1" x14ac:dyDescent="0.35">
      <c r="A7471" s="2" t="s">
        <v>7502</v>
      </c>
      <c r="B7471" s="2" t="s">
        <v>19</v>
      </c>
      <c r="C7471" s="2" t="s">
        <v>33</v>
      </c>
      <c r="D7471" s="2">
        <v>2239.4699999999998</v>
      </c>
      <c r="E7471" s="2">
        <v>0.49</v>
      </c>
      <c r="F7471" s="2">
        <f t="shared" si="233"/>
        <v>1097.3402999999998</v>
      </c>
      <c r="G7471" s="2">
        <v>6</v>
      </c>
      <c r="H7471" s="2" t="str">
        <f>TEXT(Table1[[#This Row],[order_date]],"mmmm")</f>
        <v>November</v>
      </c>
      <c r="I7471" s="3">
        <v>45236</v>
      </c>
      <c r="J7471" s="3">
        <v>45242</v>
      </c>
      <c r="K7471" s="3" t="str">
        <f>TEXT(Table1[[#This Row],[delivery_date]]-Table1[[#This Row],[order_date]],"D")</f>
        <v>6</v>
      </c>
      <c r="L7471" s="2" t="s">
        <v>15</v>
      </c>
      <c r="M7471" s="2" t="s">
        <v>16</v>
      </c>
      <c r="N7471" s="2">
        <v>235.01</v>
      </c>
      <c r="O7471" s="2" t="s">
        <v>28</v>
      </c>
      <c r="P7471" s="2">
        <f t="shared" si="232"/>
        <v>1142.1297</v>
      </c>
    </row>
    <row r="7472" spans="1:16" ht="14.25" customHeight="1" x14ac:dyDescent="0.35">
      <c r="A7472" s="2" t="s">
        <v>7503</v>
      </c>
      <c r="B7472" s="2" t="s">
        <v>41</v>
      </c>
      <c r="C7472" s="2" t="s">
        <v>36</v>
      </c>
      <c r="D7472" s="2">
        <v>3047.71</v>
      </c>
      <c r="E7472" s="2">
        <v>0.42</v>
      </c>
      <c r="F7472" s="2">
        <f t="shared" si="233"/>
        <v>1280.0382</v>
      </c>
      <c r="G7472" s="2">
        <v>1</v>
      </c>
      <c r="H7472" s="2" t="str">
        <f>TEXT(Table1[[#This Row],[order_date]],"mmmm")</f>
        <v>February</v>
      </c>
      <c r="I7472" s="3">
        <v>44972</v>
      </c>
      <c r="J7472" s="3">
        <v>44976</v>
      </c>
      <c r="K7472" s="3" t="str">
        <f>TEXT(Table1[[#This Row],[delivery_date]]-Table1[[#This Row],[order_date]],"D")</f>
        <v>4</v>
      </c>
      <c r="L7472" s="2" t="s">
        <v>15</v>
      </c>
      <c r="M7472" s="2" t="s">
        <v>22</v>
      </c>
      <c r="N7472" s="2">
        <v>897.07</v>
      </c>
      <c r="O7472" s="2" t="s">
        <v>39</v>
      </c>
      <c r="P7472" s="2">
        <f t="shared" si="232"/>
        <v>1767.6718000000001</v>
      </c>
    </row>
    <row r="7473" spans="1:16" ht="14.25" customHeight="1" x14ac:dyDescent="0.35">
      <c r="A7473" s="2" t="s">
        <v>7504</v>
      </c>
      <c r="B7473" s="2" t="s">
        <v>41</v>
      </c>
      <c r="C7473" s="2" t="s">
        <v>36</v>
      </c>
      <c r="D7473" s="2">
        <v>4714.1099999999997</v>
      </c>
      <c r="E7473" s="2">
        <v>0.03</v>
      </c>
      <c r="F7473" s="2">
        <f t="shared" si="233"/>
        <v>141.42329999999998</v>
      </c>
      <c r="G7473" s="2">
        <v>2</v>
      </c>
      <c r="H7473" s="2" t="str">
        <f>TEXT(Table1[[#This Row],[order_date]],"mmmm")</f>
        <v>February</v>
      </c>
      <c r="I7473" s="3">
        <v>45346</v>
      </c>
      <c r="J7473" s="3">
        <v>45348</v>
      </c>
      <c r="K7473" s="3" t="str">
        <f>TEXT(Table1[[#This Row],[delivery_date]]-Table1[[#This Row],[order_date]],"D")</f>
        <v>2</v>
      </c>
      <c r="L7473" s="2" t="s">
        <v>21</v>
      </c>
      <c r="M7473" s="2" t="s">
        <v>22</v>
      </c>
      <c r="N7473" s="2">
        <v>1313.11</v>
      </c>
      <c r="O7473" s="2" t="s">
        <v>23</v>
      </c>
      <c r="P7473" s="2">
        <f t="shared" si="232"/>
        <v>4572.6866999999993</v>
      </c>
    </row>
    <row r="7474" spans="1:16" ht="14.25" customHeight="1" x14ac:dyDescent="0.35">
      <c r="A7474" s="2" t="s">
        <v>7505</v>
      </c>
      <c r="B7474" s="2" t="s">
        <v>41</v>
      </c>
      <c r="C7474" s="2" t="s">
        <v>26</v>
      </c>
      <c r="D7474" s="2">
        <v>3166.56</v>
      </c>
      <c r="E7474" s="2">
        <v>0.08</v>
      </c>
      <c r="F7474" s="2">
        <f t="shared" si="233"/>
        <v>253.32480000000001</v>
      </c>
      <c r="G7474" s="2">
        <v>2</v>
      </c>
      <c r="H7474" s="2" t="str">
        <f>TEXT(Table1[[#This Row],[order_date]],"mmmm")</f>
        <v>September</v>
      </c>
      <c r="I7474" s="3">
        <v>45557</v>
      </c>
      <c r="J7474" s="3">
        <v>45564</v>
      </c>
      <c r="K7474" s="3" t="str">
        <f>TEXT(Table1[[#This Row],[delivery_date]]-Table1[[#This Row],[order_date]],"D")</f>
        <v>7</v>
      </c>
      <c r="L7474" s="2" t="s">
        <v>15</v>
      </c>
      <c r="M7474" s="2" t="s">
        <v>22</v>
      </c>
      <c r="N7474" s="2">
        <v>656.39</v>
      </c>
      <c r="O7474" s="2" t="s">
        <v>34</v>
      </c>
      <c r="P7474" s="2">
        <f t="shared" si="232"/>
        <v>2913.2352000000001</v>
      </c>
    </row>
    <row r="7475" spans="1:16" ht="14.25" customHeight="1" x14ac:dyDescent="0.35">
      <c r="A7475" s="2" t="s">
        <v>7506</v>
      </c>
      <c r="B7475" s="2" t="s">
        <v>25</v>
      </c>
      <c r="C7475" s="2" t="s">
        <v>14</v>
      </c>
      <c r="D7475" s="2">
        <v>3157.97</v>
      </c>
      <c r="E7475" s="2">
        <v>0.33</v>
      </c>
      <c r="F7475" s="2">
        <f t="shared" si="233"/>
        <v>1042.1301000000001</v>
      </c>
      <c r="G7475" s="2">
        <v>5</v>
      </c>
      <c r="H7475" s="2" t="str">
        <f>TEXT(Table1[[#This Row],[order_date]],"mmmm")</f>
        <v>October</v>
      </c>
      <c r="I7475" s="3">
        <v>45223</v>
      </c>
      <c r="J7475" s="3">
        <v>45225</v>
      </c>
      <c r="K7475" s="3" t="str">
        <f>TEXT(Table1[[#This Row],[delivery_date]]-Table1[[#This Row],[order_date]],"D")</f>
        <v>2</v>
      </c>
      <c r="L7475" s="2" t="s">
        <v>15</v>
      </c>
      <c r="M7475" s="2" t="s">
        <v>27</v>
      </c>
      <c r="N7475" s="2">
        <v>228.79</v>
      </c>
      <c r="O7475" s="2" t="s">
        <v>28</v>
      </c>
      <c r="P7475" s="2">
        <f t="shared" si="232"/>
        <v>2115.8398999999999</v>
      </c>
    </row>
    <row r="7476" spans="1:16" ht="14.25" customHeight="1" x14ac:dyDescent="0.35">
      <c r="A7476" s="2" t="s">
        <v>7507</v>
      </c>
      <c r="B7476" s="2" t="s">
        <v>41</v>
      </c>
      <c r="C7476" s="2" t="s">
        <v>36</v>
      </c>
      <c r="D7476" s="2">
        <v>1934.63</v>
      </c>
      <c r="E7476" s="2">
        <v>0.12</v>
      </c>
      <c r="F7476" s="2">
        <f t="shared" si="233"/>
        <v>232.15559999999999</v>
      </c>
      <c r="G7476" s="2">
        <v>9</v>
      </c>
      <c r="H7476" s="2" t="str">
        <f>TEXT(Table1[[#This Row],[order_date]],"mmmm")</f>
        <v>June</v>
      </c>
      <c r="I7476" s="3">
        <v>45097</v>
      </c>
      <c r="J7476" s="3">
        <v>45100</v>
      </c>
      <c r="K7476" s="3" t="str">
        <f>TEXT(Table1[[#This Row],[delivery_date]]-Table1[[#This Row],[order_date]],"D")</f>
        <v>3</v>
      </c>
      <c r="L7476" s="2" t="s">
        <v>31</v>
      </c>
      <c r="M7476" s="2" t="s">
        <v>16</v>
      </c>
      <c r="N7476" s="2">
        <v>470.09</v>
      </c>
      <c r="O7476" s="2" t="s">
        <v>48</v>
      </c>
      <c r="P7476" s="2">
        <f t="shared" si="232"/>
        <v>1702.4744000000001</v>
      </c>
    </row>
    <row r="7477" spans="1:16" ht="14.25" customHeight="1" x14ac:dyDescent="0.35">
      <c r="A7477" s="2" t="s">
        <v>7508</v>
      </c>
      <c r="B7477" s="2" t="s">
        <v>19</v>
      </c>
      <c r="C7477" s="2" t="s">
        <v>26</v>
      </c>
      <c r="D7477" s="2">
        <v>753.25</v>
      </c>
      <c r="E7477" s="2">
        <v>0.08</v>
      </c>
      <c r="F7477" s="2">
        <f t="shared" si="233"/>
        <v>60.26</v>
      </c>
      <c r="G7477" s="2">
        <v>7</v>
      </c>
      <c r="H7477" s="2" t="str">
        <f>TEXT(Table1[[#This Row],[order_date]],"mmmm")</f>
        <v>November</v>
      </c>
      <c r="I7477" s="3">
        <v>45243</v>
      </c>
      <c r="J7477" s="3">
        <v>45250</v>
      </c>
      <c r="K7477" s="3" t="str">
        <f>TEXT(Table1[[#This Row],[delivery_date]]-Table1[[#This Row],[order_date]],"D")</f>
        <v>7</v>
      </c>
      <c r="L7477" s="2" t="s">
        <v>15</v>
      </c>
      <c r="M7477" s="2" t="s">
        <v>22</v>
      </c>
      <c r="N7477" s="2">
        <v>52.21</v>
      </c>
      <c r="O7477" s="2" t="s">
        <v>17</v>
      </c>
      <c r="P7477" s="2">
        <f t="shared" si="232"/>
        <v>692.99</v>
      </c>
    </row>
    <row r="7478" spans="1:16" ht="14.25" customHeight="1" x14ac:dyDescent="0.35">
      <c r="A7478" s="2" t="s">
        <v>7509</v>
      </c>
      <c r="B7478" s="2" t="s">
        <v>19</v>
      </c>
      <c r="C7478" s="2" t="s">
        <v>33</v>
      </c>
      <c r="D7478" s="2">
        <v>2289.9899999999998</v>
      </c>
      <c r="E7478" s="2">
        <v>0.33</v>
      </c>
      <c r="F7478" s="2">
        <f t="shared" si="233"/>
        <v>755.69669999999996</v>
      </c>
      <c r="G7478" s="2">
        <v>4</v>
      </c>
      <c r="H7478" s="2" t="str">
        <f>TEXT(Table1[[#This Row],[order_date]],"mmmm")</f>
        <v>September</v>
      </c>
      <c r="I7478" s="3">
        <v>45199</v>
      </c>
      <c r="J7478" s="3">
        <v>45204</v>
      </c>
      <c r="K7478" s="3" t="str">
        <f>TEXT(Table1[[#This Row],[delivery_date]]-Table1[[#This Row],[order_date]],"D")</f>
        <v>5</v>
      </c>
      <c r="L7478" s="2" t="s">
        <v>15</v>
      </c>
      <c r="M7478" s="2" t="s">
        <v>27</v>
      </c>
      <c r="N7478" s="2">
        <v>263.45</v>
      </c>
      <c r="O7478" s="2" t="s">
        <v>39</v>
      </c>
      <c r="P7478" s="2">
        <f t="shared" si="232"/>
        <v>1534.2932999999998</v>
      </c>
    </row>
    <row r="7479" spans="1:16" ht="14.25" customHeight="1" x14ac:dyDescent="0.35">
      <c r="A7479" s="2" t="s">
        <v>7510</v>
      </c>
      <c r="B7479" s="2" t="s">
        <v>19</v>
      </c>
      <c r="C7479" s="2" t="s">
        <v>14</v>
      </c>
      <c r="D7479" s="2">
        <v>3033.51</v>
      </c>
      <c r="E7479" s="2">
        <v>0.27</v>
      </c>
      <c r="F7479" s="2">
        <f t="shared" si="233"/>
        <v>819.04770000000008</v>
      </c>
      <c r="G7479" s="2">
        <v>5</v>
      </c>
      <c r="H7479" s="2" t="str">
        <f>TEXT(Table1[[#This Row],[order_date]],"mmmm")</f>
        <v>December</v>
      </c>
      <c r="I7479" s="3">
        <v>45631</v>
      </c>
      <c r="J7479" s="3">
        <v>45635</v>
      </c>
      <c r="K7479" s="3" t="str">
        <f>TEXT(Table1[[#This Row],[delivery_date]]-Table1[[#This Row],[order_date]],"D")</f>
        <v>4</v>
      </c>
      <c r="L7479" s="2" t="s">
        <v>15</v>
      </c>
      <c r="M7479" s="2" t="s">
        <v>16</v>
      </c>
      <c r="N7479" s="2">
        <v>610.08000000000004</v>
      </c>
      <c r="O7479" s="2" t="s">
        <v>48</v>
      </c>
      <c r="P7479" s="2">
        <f t="shared" si="232"/>
        <v>2214.4623000000001</v>
      </c>
    </row>
    <row r="7480" spans="1:16" ht="14.25" customHeight="1" x14ac:dyDescent="0.35">
      <c r="A7480" s="2" t="s">
        <v>7511</v>
      </c>
      <c r="B7480" s="2" t="s">
        <v>41</v>
      </c>
      <c r="C7480" s="2" t="s">
        <v>14</v>
      </c>
      <c r="D7480" s="2">
        <v>3647.76</v>
      </c>
      <c r="E7480" s="2">
        <v>0.4</v>
      </c>
      <c r="F7480" s="2">
        <f t="shared" si="233"/>
        <v>1459.1040000000003</v>
      </c>
      <c r="G7480" s="2">
        <v>7</v>
      </c>
      <c r="H7480" s="2" t="str">
        <f>TEXT(Table1[[#This Row],[order_date]],"mmmm")</f>
        <v>May</v>
      </c>
      <c r="I7480" s="3">
        <v>45441</v>
      </c>
      <c r="J7480" s="3">
        <v>45447</v>
      </c>
      <c r="K7480" s="3" t="str">
        <f>TEXT(Table1[[#This Row],[delivery_date]]-Table1[[#This Row],[order_date]],"D")</f>
        <v>6</v>
      </c>
      <c r="L7480" s="2" t="s">
        <v>21</v>
      </c>
      <c r="M7480" s="2" t="s">
        <v>27</v>
      </c>
      <c r="N7480" s="2">
        <v>214.29</v>
      </c>
      <c r="O7480" s="2" t="s">
        <v>48</v>
      </c>
      <c r="P7480" s="2">
        <f t="shared" si="232"/>
        <v>2188.6559999999999</v>
      </c>
    </row>
    <row r="7481" spans="1:16" ht="14.25" customHeight="1" x14ac:dyDescent="0.35">
      <c r="A7481" s="2" t="s">
        <v>7512</v>
      </c>
      <c r="B7481" s="2" t="s">
        <v>13</v>
      </c>
      <c r="C7481" s="2" t="s">
        <v>20</v>
      </c>
      <c r="D7481" s="2">
        <v>4147.83</v>
      </c>
      <c r="E7481" s="2">
        <v>0.16</v>
      </c>
      <c r="F7481" s="2">
        <f t="shared" si="233"/>
        <v>663.65279999999996</v>
      </c>
      <c r="G7481" s="2">
        <v>9</v>
      </c>
      <c r="H7481" s="2" t="str">
        <f>TEXT(Table1[[#This Row],[order_date]],"mmmm")</f>
        <v>March</v>
      </c>
      <c r="I7481" s="3">
        <v>45004</v>
      </c>
      <c r="J7481" s="3">
        <v>45009</v>
      </c>
      <c r="K7481" s="3" t="str">
        <f>TEXT(Table1[[#This Row],[delivery_date]]-Table1[[#This Row],[order_date]],"D")</f>
        <v>5</v>
      </c>
      <c r="L7481" s="2" t="s">
        <v>15</v>
      </c>
      <c r="M7481" s="2" t="s">
        <v>16</v>
      </c>
      <c r="N7481" s="2">
        <v>515.91999999999996</v>
      </c>
      <c r="O7481" s="2" t="s">
        <v>34</v>
      </c>
      <c r="P7481" s="2">
        <f t="shared" si="232"/>
        <v>3484.1772000000001</v>
      </c>
    </row>
    <row r="7482" spans="1:16" ht="14.25" customHeight="1" x14ac:dyDescent="0.35">
      <c r="A7482" s="2" t="s">
        <v>7513</v>
      </c>
      <c r="B7482" s="2" t="s">
        <v>13</v>
      </c>
      <c r="C7482" s="2" t="s">
        <v>33</v>
      </c>
      <c r="D7482" s="2">
        <v>1354.05</v>
      </c>
      <c r="E7482" s="2">
        <v>0.16</v>
      </c>
      <c r="F7482" s="2">
        <f t="shared" si="233"/>
        <v>216.648</v>
      </c>
      <c r="G7482" s="2">
        <v>7</v>
      </c>
      <c r="H7482" s="2" t="str">
        <f>TEXT(Table1[[#This Row],[order_date]],"mmmm")</f>
        <v>July</v>
      </c>
      <c r="I7482" s="3">
        <v>45129</v>
      </c>
      <c r="J7482" s="3">
        <v>45135</v>
      </c>
      <c r="K7482" s="3" t="str">
        <f>TEXT(Table1[[#This Row],[delivery_date]]-Table1[[#This Row],[order_date]],"D")</f>
        <v>6</v>
      </c>
      <c r="L7482" s="2" t="s">
        <v>31</v>
      </c>
      <c r="M7482" s="2" t="s">
        <v>27</v>
      </c>
      <c r="N7482" s="2">
        <v>188.95</v>
      </c>
      <c r="O7482" s="2" t="s">
        <v>23</v>
      </c>
      <c r="P7482" s="2">
        <f t="shared" si="232"/>
        <v>1137.402</v>
      </c>
    </row>
    <row r="7483" spans="1:16" ht="14.25" customHeight="1" x14ac:dyDescent="0.35">
      <c r="A7483" s="2" t="s">
        <v>7514</v>
      </c>
      <c r="B7483" s="2" t="s">
        <v>19</v>
      </c>
      <c r="C7483" s="2" t="s">
        <v>14</v>
      </c>
      <c r="D7483" s="2">
        <v>1281.98</v>
      </c>
      <c r="E7483" s="2">
        <v>0.08</v>
      </c>
      <c r="F7483" s="2">
        <f t="shared" si="233"/>
        <v>102.55840000000001</v>
      </c>
      <c r="G7483" s="2">
        <v>2</v>
      </c>
      <c r="H7483" s="2" t="str">
        <f>TEXT(Table1[[#This Row],[order_date]],"mmmm")</f>
        <v>January</v>
      </c>
      <c r="I7483" s="3">
        <v>44956</v>
      </c>
      <c r="J7483" s="3">
        <v>44962</v>
      </c>
      <c r="K7483" s="3" t="str">
        <f>TEXT(Table1[[#This Row],[delivery_date]]-Table1[[#This Row],[order_date]],"D")</f>
        <v>6</v>
      </c>
      <c r="L7483" s="2" t="s">
        <v>31</v>
      </c>
      <c r="M7483" s="2" t="s">
        <v>27</v>
      </c>
      <c r="N7483" s="2">
        <v>80.58</v>
      </c>
      <c r="O7483" s="2" t="s">
        <v>23</v>
      </c>
      <c r="P7483" s="2">
        <f t="shared" si="232"/>
        <v>1179.4216000000001</v>
      </c>
    </row>
    <row r="7484" spans="1:16" ht="14.25" customHeight="1" x14ac:dyDescent="0.35">
      <c r="A7484" s="2" t="s">
        <v>7515</v>
      </c>
      <c r="B7484" s="2" t="s">
        <v>25</v>
      </c>
      <c r="C7484" s="2" t="s">
        <v>26</v>
      </c>
      <c r="D7484" s="2">
        <v>2869.97</v>
      </c>
      <c r="E7484" s="2">
        <v>0.33</v>
      </c>
      <c r="F7484" s="2">
        <f t="shared" si="233"/>
        <v>947.09010000000001</v>
      </c>
      <c r="G7484" s="2">
        <v>4</v>
      </c>
      <c r="H7484" s="2" t="str">
        <f>TEXT(Table1[[#This Row],[order_date]],"mmmm")</f>
        <v>January</v>
      </c>
      <c r="I7484" s="3">
        <v>44947</v>
      </c>
      <c r="J7484" s="3">
        <v>44953</v>
      </c>
      <c r="K7484" s="3" t="str">
        <f>TEXT(Table1[[#This Row],[delivery_date]]-Table1[[#This Row],[order_date]],"D")</f>
        <v>6</v>
      </c>
      <c r="L7484" s="2" t="s">
        <v>21</v>
      </c>
      <c r="M7484" s="2" t="s">
        <v>16</v>
      </c>
      <c r="N7484" s="2">
        <v>549.4</v>
      </c>
      <c r="O7484" s="2" t="s">
        <v>17</v>
      </c>
      <c r="P7484" s="2">
        <f t="shared" si="232"/>
        <v>1922.8798999999999</v>
      </c>
    </row>
    <row r="7485" spans="1:16" ht="14.25" customHeight="1" x14ac:dyDescent="0.35">
      <c r="A7485" s="2" t="s">
        <v>7516</v>
      </c>
      <c r="B7485" s="2" t="s">
        <v>13</v>
      </c>
      <c r="C7485" s="2" t="s">
        <v>36</v>
      </c>
      <c r="D7485" s="2">
        <v>2873.47</v>
      </c>
      <c r="E7485" s="2">
        <v>0.35</v>
      </c>
      <c r="F7485" s="2">
        <f t="shared" si="233"/>
        <v>1005.7144999999998</v>
      </c>
      <c r="G7485" s="2">
        <v>4</v>
      </c>
      <c r="H7485" s="2" t="str">
        <f>TEXT(Table1[[#This Row],[order_date]],"mmmm")</f>
        <v>May</v>
      </c>
      <c r="I7485" s="3">
        <v>45070</v>
      </c>
      <c r="J7485" s="3">
        <v>45074</v>
      </c>
      <c r="K7485" s="3" t="str">
        <f>TEXT(Table1[[#This Row],[delivery_date]]-Table1[[#This Row],[order_date]],"D")</f>
        <v>4</v>
      </c>
      <c r="L7485" s="2" t="s">
        <v>15</v>
      </c>
      <c r="M7485" s="2" t="s">
        <v>27</v>
      </c>
      <c r="N7485" s="2">
        <v>628.79999999999995</v>
      </c>
      <c r="O7485" s="2" t="s">
        <v>17</v>
      </c>
      <c r="P7485" s="2">
        <f t="shared" si="232"/>
        <v>1867.7555</v>
      </c>
    </row>
    <row r="7486" spans="1:16" ht="14.25" customHeight="1" x14ac:dyDescent="0.35">
      <c r="A7486" s="2" t="s">
        <v>7517</v>
      </c>
      <c r="B7486" s="2" t="s">
        <v>41</v>
      </c>
      <c r="C7486" s="2" t="s">
        <v>33</v>
      </c>
      <c r="D7486" s="2">
        <v>1167.94</v>
      </c>
      <c r="E7486" s="2">
        <v>7.0000000000000007E-2</v>
      </c>
      <c r="F7486" s="2">
        <f t="shared" si="233"/>
        <v>81.755800000000008</v>
      </c>
      <c r="G7486" s="2">
        <v>9</v>
      </c>
      <c r="H7486" s="2" t="str">
        <f>TEXT(Table1[[#This Row],[order_date]],"mmmm")</f>
        <v>July</v>
      </c>
      <c r="I7486" s="3">
        <v>45498</v>
      </c>
      <c r="J7486" s="3">
        <v>45505</v>
      </c>
      <c r="K7486" s="3" t="str">
        <f>TEXT(Table1[[#This Row],[delivery_date]]-Table1[[#This Row],[order_date]],"D")</f>
        <v>7</v>
      </c>
      <c r="L7486" s="2" t="s">
        <v>21</v>
      </c>
      <c r="M7486" s="2" t="s">
        <v>27</v>
      </c>
      <c r="N7486" s="2">
        <v>85.96</v>
      </c>
      <c r="O7486" s="2" t="s">
        <v>28</v>
      </c>
      <c r="P7486" s="2">
        <f t="shared" si="232"/>
        <v>1086.1842000000001</v>
      </c>
    </row>
    <row r="7487" spans="1:16" ht="14.25" customHeight="1" x14ac:dyDescent="0.35">
      <c r="A7487" s="2" t="s">
        <v>7518</v>
      </c>
      <c r="B7487" s="2" t="s">
        <v>13</v>
      </c>
      <c r="C7487" s="2" t="s">
        <v>33</v>
      </c>
      <c r="D7487" s="2">
        <v>2978.63</v>
      </c>
      <c r="E7487" s="2">
        <v>0.13</v>
      </c>
      <c r="F7487" s="2">
        <f t="shared" si="233"/>
        <v>387.22190000000001</v>
      </c>
      <c r="G7487" s="2">
        <v>8</v>
      </c>
      <c r="H7487" s="2" t="str">
        <f>TEXT(Table1[[#This Row],[order_date]],"mmmm")</f>
        <v>September</v>
      </c>
      <c r="I7487" s="3">
        <v>45553</v>
      </c>
      <c r="J7487" s="3">
        <v>45555</v>
      </c>
      <c r="K7487" s="3" t="str">
        <f>TEXT(Table1[[#This Row],[delivery_date]]-Table1[[#This Row],[order_date]],"D")</f>
        <v>2</v>
      </c>
      <c r="L7487" s="2" t="s">
        <v>15</v>
      </c>
      <c r="M7487" s="2" t="s">
        <v>22</v>
      </c>
      <c r="N7487" s="2">
        <v>428.47</v>
      </c>
      <c r="O7487" s="2" t="s">
        <v>28</v>
      </c>
      <c r="P7487" s="2">
        <f t="shared" si="232"/>
        <v>2591.4081000000001</v>
      </c>
    </row>
    <row r="7488" spans="1:16" ht="14.25" customHeight="1" x14ac:dyDescent="0.35">
      <c r="A7488" s="2" t="s">
        <v>7519</v>
      </c>
      <c r="B7488" s="2" t="s">
        <v>19</v>
      </c>
      <c r="C7488" s="2" t="s">
        <v>14</v>
      </c>
      <c r="D7488" s="2">
        <v>1794.81</v>
      </c>
      <c r="E7488" s="2">
        <v>0.08</v>
      </c>
      <c r="F7488" s="2">
        <f t="shared" si="233"/>
        <v>143.5848</v>
      </c>
      <c r="G7488" s="2">
        <v>6</v>
      </c>
      <c r="H7488" s="2" t="str">
        <f>TEXT(Table1[[#This Row],[order_date]],"mmmm")</f>
        <v>January</v>
      </c>
      <c r="I7488" s="3">
        <v>45319</v>
      </c>
      <c r="J7488" s="3">
        <v>45321</v>
      </c>
      <c r="K7488" s="3" t="str">
        <f>TEXT(Table1[[#This Row],[delivery_date]]-Table1[[#This Row],[order_date]],"D")</f>
        <v>2</v>
      </c>
      <c r="L7488" s="2" t="s">
        <v>31</v>
      </c>
      <c r="M7488" s="2" t="s">
        <v>22</v>
      </c>
      <c r="N7488" s="2">
        <v>232.85</v>
      </c>
      <c r="O7488" s="2" t="s">
        <v>48</v>
      </c>
      <c r="P7488" s="2">
        <f t="shared" si="232"/>
        <v>1651.2251999999999</v>
      </c>
    </row>
    <row r="7489" spans="1:16" ht="14.25" customHeight="1" x14ac:dyDescent="0.35">
      <c r="A7489" s="2" t="s">
        <v>7520</v>
      </c>
      <c r="B7489" s="2" t="s">
        <v>25</v>
      </c>
      <c r="C7489" s="2" t="s">
        <v>14</v>
      </c>
      <c r="D7489" s="2">
        <v>3232.64</v>
      </c>
      <c r="E7489" s="2">
        <v>0.37</v>
      </c>
      <c r="F7489" s="2">
        <f t="shared" si="233"/>
        <v>1196.0768</v>
      </c>
      <c r="G7489" s="2">
        <v>8</v>
      </c>
      <c r="H7489" s="2" t="str">
        <f>TEXT(Table1[[#This Row],[order_date]],"mmmm")</f>
        <v>July</v>
      </c>
      <c r="I7489" s="3">
        <v>45504</v>
      </c>
      <c r="J7489" s="3">
        <v>45511</v>
      </c>
      <c r="K7489" s="3" t="str">
        <f>TEXT(Table1[[#This Row],[delivery_date]]-Table1[[#This Row],[order_date]],"D")</f>
        <v>7</v>
      </c>
      <c r="L7489" s="2" t="s">
        <v>15</v>
      </c>
      <c r="M7489" s="2" t="s">
        <v>22</v>
      </c>
      <c r="N7489" s="2">
        <v>558.65</v>
      </c>
      <c r="O7489" s="2" t="s">
        <v>48</v>
      </c>
      <c r="P7489" s="2">
        <f t="shared" si="232"/>
        <v>2036.5631999999998</v>
      </c>
    </row>
    <row r="7490" spans="1:16" ht="14.25" customHeight="1" x14ac:dyDescent="0.35">
      <c r="A7490" s="2" t="s">
        <v>7521</v>
      </c>
      <c r="B7490" s="2" t="s">
        <v>13</v>
      </c>
      <c r="C7490" s="2" t="s">
        <v>14</v>
      </c>
      <c r="D7490" s="2">
        <v>1526.12</v>
      </c>
      <c r="E7490" s="2">
        <v>0.1</v>
      </c>
      <c r="F7490" s="2">
        <f t="shared" si="233"/>
        <v>152.61199999999999</v>
      </c>
      <c r="G7490" s="2">
        <v>7</v>
      </c>
      <c r="H7490" s="2" t="str">
        <f>TEXT(Table1[[#This Row],[order_date]],"mmmm")</f>
        <v>December</v>
      </c>
      <c r="I7490" s="3">
        <v>45288</v>
      </c>
      <c r="J7490" s="3">
        <v>45293</v>
      </c>
      <c r="K7490" s="3" t="str">
        <f>TEXT(Table1[[#This Row],[delivery_date]]-Table1[[#This Row],[order_date]],"D")</f>
        <v>5</v>
      </c>
      <c r="L7490" s="2" t="s">
        <v>21</v>
      </c>
      <c r="M7490" s="2" t="s">
        <v>22</v>
      </c>
      <c r="N7490" s="2">
        <v>432.18</v>
      </c>
      <c r="O7490" s="2" t="s">
        <v>48</v>
      </c>
      <c r="P7490" s="2">
        <f t="shared" ref="P7490:P7553" si="234">D7490-F7490</f>
        <v>1373.5079999999998</v>
      </c>
    </row>
    <row r="7491" spans="1:16" ht="14.25" customHeight="1" x14ac:dyDescent="0.35">
      <c r="A7491" s="2" t="s">
        <v>7522</v>
      </c>
      <c r="B7491" s="2" t="s">
        <v>13</v>
      </c>
      <c r="C7491" s="2" t="s">
        <v>26</v>
      </c>
      <c r="D7491" s="2">
        <v>3002.23</v>
      </c>
      <c r="E7491" s="2">
        <v>0.08</v>
      </c>
      <c r="F7491" s="2">
        <f t="shared" ref="F7491:F7554" si="235">D7491*E7491</f>
        <v>240.17840000000001</v>
      </c>
      <c r="G7491" s="2">
        <v>8</v>
      </c>
      <c r="H7491" s="2" t="str">
        <f>TEXT(Table1[[#This Row],[order_date]],"mmmm")</f>
        <v>November</v>
      </c>
      <c r="I7491" s="3">
        <v>45249</v>
      </c>
      <c r="J7491" s="3">
        <v>45254</v>
      </c>
      <c r="K7491" s="3" t="str">
        <f>TEXT(Table1[[#This Row],[delivery_date]]-Table1[[#This Row],[order_date]],"D")</f>
        <v>5</v>
      </c>
      <c r="L7491" s="2" t="s">
        <v>21</v>
      </c>
      <c r="M7491" s="2" t="s">
        <v>16</v>
      </c>
      <c r="N7491" s="2">
        <v>517.16</v>
      </c>
      <c r="O7491" s="2" t="s">
        <v>17</v>
      </c>
      <c r="P7491" s="2">
        <f t="shared" si="234"/>
        <v>2762.0515999999998</v>
      </c>
    </row>
    <row r="7492" spans="1:16" ht="14.25" customHeight="1" x14ac:dyDescent="0.35">
      <c r="A7492" s="2" t="s">
        <v>7523</v>
      </c>
      <c r="B7492" s="2" t="s">
        <v>19</v>
      </c>
      <c r="C7492" s="2" t="s">
        <v>20</v>
      </c>
      <c r="D7492" s="2">
        <v>3864.72</v>
      </c>
      <c r="E7492" s="2">
        <v>0.03</v>
      </c>
      <c r="F7492" s="2">
        <f t="shared" si="235"/>
        <v>115.94159999999999</v>
      </c>
      <c r="G7492" s="2">
        <v>7</v>
      </c>
      <c r="H7492" s="2" t="str">
        <f>TEXT(Table1[[#This Row],[order_date]],"mmmm")</f>
        <v>September</v>
      </c>
      <c r="I7492" s="3">
        <v>45197</v>
      </c>
      <c r="J7492" s="3">
        <v>45201</v>
      </c>
      <c r="K7492" s="3" t="str">
        <f>TEXT(Table1[[#This Row],[delivery_date]]-Table1[[#This Row],[order_date]],"D")</f>
        <v>4</v>
      </c>
      <c r="L7492" s="2" t="s">
        <v>31</v>
      </c>
      <c r="M7492" s="2" t="s">
        <v>22</v>
      </c>
      <c r="N7492" s="2">
        <v>195.88</v>
      </c>
      <c r="O7492" s="2" t="s">
        <v>48</v>
      </c>
      <c r="P7492" s="2">
        <f t="shared" si="234"/>
        <v>3748.7783999999997</v>
      </c>
    </row>
    <row r="7493" spans="1:16" ht="14.25" customHeight="1" x14ac:dyDescent="0.35">
      <c r="A7493" s="2" t="s">
        <v>7524</v>
      </c>
      <c r="B7493" s="2" t="s">
        <v>25</v>
      </c>
      <c r="C7493" s="2" t="s">
        <v>14</v>
      </c>
      <c r="D7493" s="2">
        <v>4902.78</v>
      </c>
      <c r="E7493" s="2">
        <v>0.42</v>
      </c>
      <c r="F7493" s="2">
        <f t="shared" si="235"/>
        <v>2059.1675999999998</v>
      </c>
      <c r="G7493" s="2">
        <v>2</v>
      </c>
      <c r="H7493" s="2" t="str">
        <f>TEXT(Table1[[#This Row],[order_date]],"mmmm")</f>
        <v>June</v>
      </c>
      <c r="I7493" s="3">
        <v>45457</v>
      </c>
      <c r="J7493" s="3">
        <v>45460</v>
      </c>
      <c r="K7493" s="3" t="str">
        <f>TEXT(Table1[[#This Row],[delivery_date]]-Table1[[#This Row],[order_date]],"D")</f>
        <v>3</v>
      </c>
      <c r="L7493" s="2" t="s">
        <v>21</v>
      </c>
      <c r="M7493" s="2" t="s">
        <v>22</v>
      </c>
      <c r="N7493" s="2">
        <v>289.49</v>
      </c>
      <c r="O7493" s="2" t="s">
        <v>23</v>
      </c>
      <c r="P7493" s="2">
        <f t="shared" si="234"/>
        <v>2843.6124</v>
      </c>
    </row>
    <row r="7494" spans="1:16" ht="14.25" customHeight="1" x14ac:dyDescent="0.35">
      <c r="A7494" s="2" t="s">
        <v>7525</v>
      </c>
      <c r="B7494" s="2" t="s">
        <v>25</v>
      </c>
      <c r="C7494" s="2" t="s">
        <v>20</v>
      </c>
      <c r="D7494" s="2">
        <v>4564.2299999999996</v>
      </c>
      <c r="E7494" s="2">
        <v>0.06</v>
      </c>
      <c r="F7494" s="2">
        <f t="shared" si="235"/>
        <v>273.85379999999998</v>
      </c>
      <c r="G7494" s="2">
        <v>6</v>
      </c>
      <c r="H7494" s="2" t="str">
        <f>TEXT(Table1[[#This Row],[order_date]],"mmmm")</f>
        <v>June</v>
      </c>
      <c r="I7494" s="3">
        <v>45452</v>
      </c>
      <c r="J7494" s="3">
        <v>45454</v>
      </c>
      <c r="K7494" s="3" t="str">
        <f>TEXT(Table1[[#This Row],[delivery_date]]-Table1[[#This Row],[order_date]],"D")</f>
        <v>2</v>
      </c>
      <c r="L7494" s="2" t="s">
        <v>31</v>
      </c>
      <c r="M7494" s="2" t="s">
        <v>22</v>
      </c>
      <c r="N7494" s="2">
        <v>617.55999999999995</v>
      </c>
      <c r="O7494" s="2" t="s">
        <v>17</v>
      </c>
      <c r="P7494" s="2">
        <f t="shared" si="234"/>
        <v>4290.3761999999997</v>
      </c>
    </row>
    <row r="7495" spans="1:16" ht="14.25" customHeight="1" x14ac:dyDescent="0.35">
      <c r="A7495" s="2" t="s">
        <v>7526</v>
      </c>
      <c r="B7495" s="2" t="s">
        <v>19</v>
      </c>
      <c r="C7495" s="2" t="s">
        <v>20</v>
      </c>
      <c r="D7495" s="2">
        <v>2567.34</v>
      </c>
      <c r="E7495" s="2">
        <v>0.01</v>
      </c>
      <c r="F7495" s="2">
        <f t="shared" si="235"/>
        <v>25.673400000000001</v>
      </c>
      <c r="G7495" s="2">
        <v>4</v>
      </c>
      <c r="H7495" s="2" t="str">
        <f>TEXT(Table1[[#This Row],[order_date]],"mmmm")</f>
        <v>May</v>
      </c>
      <c r="I7495" s="3">
        <v>45069</v>
      </c>
      <c r="J7495" s="3">
        <v>45073</v>
      </c>
      <c r="K7495" s="3" t="str">
        <f>TEXT(Table1[[#This Row],[delivery_date]]-Table1[[#This Row],[order_date]],"D")</f>
        <v>4</v>
      </c>
      <c r="L7495" s="2" t="s">
        <v>31</v>
      </c>
      <c r="M7495" s="2" t="s">
        <v>22</v>
      </c>
      <c r="N7495" s="2">
        <v>195.52</v>
      </c>
      <c r="O7495" s="2" t="s">
        <v>28</v>
      </c>
      <c r="P7495" s="2">
        <f t="shared" si="234"/>
        <v>2541.6666</v>
      </c>
    </row>
    <row r="7496" spans="1:16" ht="14.25" customHeight="1" x14ac:dyDescent="0.35">
      <c r="A7496" s="2" t="s">
        <v>7527</v>
      </c>
      <c r="B7496" s="2" t="s">
        <v>41</v>
      </c>
      <c r="C7496" s="2" t="s">
        <v>33</v>
      </c>
      <c r="D7496" s="2">
        <v>2492.91</v>
      </c>
      <c r="E7496" s="2">
        <v>0.03</v>
      </c>
      <c r="F7496" s="2">
        <f t="shared" si="235"/>
        <v>74.787299999999988</v>
      </c>
      <c r="G7496" s="2">
        <v>4</v>
      </c>
      <c r="H7496" s="2" t="str">
        <f>TEXT(Table1[[#This Row],[order_date]],"mmmm")</f>
        <v>August</v>
      </c>
      <c r="I7496" s="3">
        <v>45525</v>
      </c>
      <c r="J7496" s="3">
        <v>45526</v>
      </c>
      <c r="K7496" s="3" t="str">
        <f>TEXT(Table1[[#This Row],[delivery_date]]-Table1[[#This Row],[order_date]],"D")</f>
        <v>1</v>
      </c>
      <c r="L7496" s="2" t="s">
        <v>21</v>
      </c>
      <c r="M7496" s="2" t="s">
        <v>16</v>
      </c>
      <c r="N7496" s="2">
        <v>310.32</v>
      </c>
      <c r="O7496" s="2" t="s">
        <v>34</v>
      </c>
      <c r="P7496" s="2">
        <f t="shared" si="234"/>
        <v>2418.1226999999999</v>
      </c>
    </row>
    <row r="7497" spans="1:16" ht="14.25" customHeight="1" x14ac:dyDescent="0.35">
      <c r="A7497" s="2" t="s">
        <v>7528</v>
      </c>
      <c r="B7497" s="2" t="s">
        <v>13</v>
      </c>
      <c r="C7497" s="2" t="s">
        <v>36</v>
      </c>
      <c r="D7497" s="2">
        <v>2244.73</v>
      </c>
      <c r="E7497" s="2">
        <v>0.18</v>
      </c>
      <c r="F7497" s="2">
        <f t="shared" si="235"/>
        <v>404.0514</v>
      </c>
      <c r="G7497" s="2">
        <v>6</v>
      </c>
      <c r="H7497" s="2" t="str">
        <f>TEXT(Table1[[#This Row],[order_date]],"mmmm")</f>
        <v>September</v>
      </c>
      <c r="I7497" s="3">
        <v>45193</v>
      </c>
      <c r="J7497" s="3">
        <v>45200</v>
      </c>
      <c r="K7497" s="3" t="str">
        <f>TEXT(Table1[[#This Row],[delivery_date]]-Table1[[#This Row],[order_date]],"D")</f>
        <v>7</v>
      </c>
      <c r="L7497" s="2" t="s">
        <v>31</v>
      </c>
      <c r="M7497" s="2" t="s">
        <v>27</v>
      </c>
      <c r="N7497" s="2">
        <v>471.52</v>
      </c>
      <c r="O7497" s="2" t="s">
        <v>28</v>
      </c>
      <c r="P7497" s="2">
        <f t="shared" si="234"/>
        <v>1840.6786</v>
      </c>
    </row>
    <row r="7498" spans="1:16" ht="14.25" customHeight="1" x14ac:dyDescent="0.35">
      <c r="A7498" s="2" t="s">
        <v>7529</v>
      </c>
      <c r="B7498" s="2" t="s">
        <v>41</v>
      </c>
      <c r="C7498" s="2" t="s">
        <v>36</v>
      </c>
      <c r="D7498" s="2">
        <v>235.98</v>
      </c>
      <c r="E7498" s="2">
        <v>0.3</v>
      </c>
      <c r="F7498" s="2">
        <f t="shared" si="235"/>
        <v>70.793999999999997</v>
      </c>
      <c r="G7498" s="2">
        <v>8</v>
      </c>
      <c r="H7498" s="2" t="str">
        <f>TEXT(Table1[[#This Row],[order_date]],"mmmm")</f>
        <v>March</v>
      </c>
      <c r="I7498" s="3">
        <v>44989</v>
      </c>
      <c r="J7498" s="3">
        <v>44996</v>
      </c>
      <c r="K7498" s="3" t="str">
        <f>TEXT(Table1[[#This Row],[delivery_date]]-Table1[[#This Row],[order_date]],"D")</f>
        <v>7</v>
      </c>
      <c r="L7498" s="2" t="s">
        <v>21</v>
      </c>
      <c r="M7498" s="2" t="s">
        <v>27</v>
      </c>
      <c r="N7498" s="2">
        <v>27.05</v>
      </c>
      <c r="O7498" s="2" t="s">
        <v>17</v>
      </c>
      <c r="P7498" s="2">
        <f t="shared" si="234"/>
        <v>165.18599999999998</v>
      </c>
    </row>
    <row r="7499" spans="1:16" ht="14.25" customHeight="1" x14ac:dyDescent="0.35">
      <c r="A7499" s="2" t="s">
        <v>7530</v>
      </c>
      <c r="B7499" s="2" t="s">
        <v>13</v>
      </c>
      <c r="C7499" s="2" t="s">
        <v>26</v>
      </c>
      <c r="D7499" s="2">
        <v>913.18</v>
      </c>
      <c r="E7499" s="2">
        <v>0.2</v>
      </c>
      <c r="F7499" s="2">
        <f t="shared" si="235"/>
        <v>182.636</v>
      </c>
      <c r="G7499" s="2">
        <v>5</v>
      </c>
      <c r="H7499" s="2" t="str">
        <f>TEXT(Table1[[#This Row],[order_date]],"mmmm")</f>
        <v>July</v>
      </c>
      <c r="I7499" s="3">
        <v>45121</v>
      </c>
      <c r="J7499" s="3">
        <v>45127</v>
      </c>
      <c r="K7499" s="3" t="str">
        <f>TEXT(Table1[[#This Row],[delivery_date]]-Table1[[#This Row],[order_date]],"D")</f>
        <v>6</v>
      </c>
      <c r="L7499" s="2" t="s">
        <v>15</v>
      </c>
      <c r="M7499" s="2" t="s">
        <v>16</v>
      </c>
      <c r="N7499" s="2">
        <v>71.86</v>
      </c>
      <c r="O7499" s="2" t="s">
        <v>17</v>
      </c>
      <c r="P7499" s="2">
        <f t="shared" si="234"/>
        <v>730.54399999999998</v>
      </c>
    </row>
    <row r="7500" spans="1:16" ht="14.25" customHeight="1" x14ac:dyDescent="0.35">
      <c r="A7500" s="2" t="s">
        <v>7531</v>
      </c>
      <c r="B7500" s="2" t="s">
        <v>13</v>
      </c>
      <c r="C7500" s="2" t="s">
        <v>26</v>
      </c>
      <c r="D7500" s="2">
        <v>390.03</v>
      </c>
      <c r="E7500" s="2">
        <v>0.23</v>
      </c>
      <c r="F7500" s="2">
        <f t="shared" si="235"/>
        <v>89.706900000000005</v>
      </c>
      <c r="G7500" s="2">
        <v>3</v>
      </c>
      <c r="H7500" s="2" t="str">
        <f>TEXT(Table1[[#This Row],[order_date]],"mmmm")</f>
        <v>November</v>
      </c>
      <c r="I7500" s="3">
        <v>45609</v>
      </c>
      <c r="J7500" s="3">
        <v>45614</v>
      </c>
      <c r="K7500" s="3" t="str">
        <f>TEXT(Table1[[#This Row],[delivery_date]]-Table1[[#This Row],[order_date]],"D")</f>
        <v>5</v>
      </c>
      <c r="L7500" s="2" t="s">
        <v>31</v>
      </c>
      <c r="M7500" s="2" t="s">
        <v>16</v>
      </c>
      <c r="N7500" s="2">
        <v>87.88</v>
      </c>
      <c r="O7500" s="2" t="s">
        <v>28</v>
      </c>
      <c r="P7500" s="2">
        <f t="shared" si="234"/>
        <v>300.32309999999995</v>
      </c>
    </row>
    <row r="7501" spans="1:16" ht="14.25" customHeight="1" x14ac:dyDescent="0.35">
      <c r="A7501" s="2" t="s">
        <v>7532</v>
      </c>
      <c r="B7501" s="2" t="s">
        <v>41</v>
      </c>
      <c r="C7501" s="2" t="s">
        <v>36</v>
      </c>
      <c r="D7501" s="2">
        <v>3512.14</v>
      </c>
      <c r="E7501" s="2">
        <v>0.46</v>
      </c>
      <c r="F7501" s="2">
        <f t="shared" si="235"/>
        <v>1615.5844</v>
      </c>
      <c r="G7501" s="2">
        <v>1</v>
      </c>
      <c r="H7501" s="2" t="str">
        <f>TEXT(Table1[[#This Row],[order_date]],"mmmm")</f>
        <v>October</v>
      </c>
      <c r="I7501" s="3">
        <v>45567</v>
      </c>
      <c r="J7501" s="3">
        <v>45574</v>
      </c>
      <c r="K7501" s="3" t="str">
        <f>TEXT(Table1[[#This Row],[delivery_date]]-Table1[[#This Row],[order_date]],"D")</f>
        <v>7</v>
      </c>
      <c r="L7501" s="2" t="s">
        <v>15</v>
      </c>
      <c r="M7501" s="2" t="s">
        <v>27</v>
      </c>
      <c r="N7501" s="2">
        <v>980.96</v>
      </c>
      <c r="O7501" s="2" t="s">
        <v>28</v>
      </c>
      <c r="P7501" s="2">
        <f t="shared" si="234"/>
        <v>1896.5555999999999</v>
      </c>
    </row>
    <row r="7502" spans="1:16" ht="14.25" customHeight="1" x14ac:dyDescent="0.35">
      <c r="A7502" s="2" t="s">
        <v>7533</v>
      </c>
      <c r="B7502" s="2" t="s">
        <v>19</v>
      </c>
      <c r="C7502" s="2" t="s">
        <v>36</v>
      </c>
      <c r="D7502" s="2">
        <v>2124.85</v>
      </c>
      <c r="E7502" s="2">
        <v>0.38</v>
      </c>
      <c r="F7502" s="2">
        <f t="shared" si="235"/>
        <v>807.44299999999998</v>
      </c>
      <c r="G7502" s="2">
        <v>5</v>
      </c>
      <c r="H7502" s="2" t="str">
        <f>TEXT(Table1[[#This Row],[order_date]],"mmmm")</f>
        <v>May</v>
      </c>
      <c r="I7502" s="3">
        <v>45058</v>
      </c>
      <c r="J7502" s="3">
        <v>45060</v>
      </c>
      <c r="K7502" s="3" t="str">
        <f>TEXT(Table1[[#This Row],[delivery_date]]-Table1[[#This Row],[order_date]],"D")</f>
        <v>2</v>
      </c>
      <c r="L7502" s="2" t="s">
        <v>15</v>
      </c>
      <c r="M7502" s="2" t="s">
        <v>22</v>
      </c>
      <c r="N7502" s="2">
        <v>589.94000000000005</v>
      </c>
      <c r="O7502" s="2" t="s">
        <v>17</v>
      </c>
      <c r="P7502" s="2">
        <f t="shared" si="234"/>
        <v>1317.4069999999999</v>
      </c>
    </row>
    <row r="7503" spans="1:16" ht="14.25" customHeight="1" x14ac:dyDescent="0.35">
      <c r="A7503" s="2" t="s">
        <v>7534</v>
      </c>
      <c r="B7503" s="2" t="s">
        <v>19</v>
      </c>
      <c r="C7503" s="2" t="s">
        <v>33</v>
      </c>
      <c r="D7503" s="2">
        <v>412.47</v>
      </c>
      <c r="E7503" s="2">
        <v>0.17</v>
      </c>
      <c r="F7503" s="2">
        <f t="shared" si="235"/>
        <v>70.119900000000015</v>
      </c>
      <c r="G7503" s="2">
        <v>3</v>
      </c>
      <c r="H7503" s="2" t="str">
        <f>TEXT(Table1[[#This Row],[order_date]],"mmmm")</f>
        <v>January</v>
      </c>
      <c r="I7503" s="3">
        <v>44951</v>
      </c>
      <c r="J7503" s="3">
        <v>44954</v>
      </c>
      <c r="K7503" s="3" t="str">
        <f>TEXT(Table1[[#This Row],[delivery_date]]-Table1[[#This Row],[order_date]],"D")</f>
        <v>3</v>
      </c>
      <c r="L7503" s="2" t="s">
        <v>31</v>
      </c>
      <c r="M7503" s="2" t="s">
        <v>22</v>
      </c>
      <c r="N7503" s="2">
        <v>87.94</v>
      </c>
      <c r="O7503" s="2" t="s">
        <v>39</v>
      </c>
      <c r="P7503" s="2">
        <f t="shared" si="234"/>
        <v>342.3501</v>
      </c>
    </row>
    <row r="7504" spans="1:16" ht="14.25" customHeight="1" x14ac:dyDescent="0.35">
      <c r="A7504" s="2" t="s">
        <v>7535</v>
      </c>
      <c r="B7504" s="2" t="s">
        <v>13</v>
      </c>
      <c r="C7504" s="2" t="s">
        <v>33</v>
      </c>
      <c r="D7504" s="2">
        <v>3483.82</v>
      </c>
      <c r="E7504" s="2">
        <v>0.08</v>
      </c>
      <c r="F7504" s="2">
        <f t="shared" si="235"/>
        <v>278.7056</v>
      </c>
      <c r="G7504" s="2">
        <v>3</v>
      </c>
      <c r="H7504" s="2" t="str">
        <f>TEXT(Table1[[#This Row],[order_date]],"mmmm")</f>
        <v>March</v>
      </c>
      <c r="I7504" s="3">
        <v>45000</v>
      </c>
      <c r="J7504" s="3">
        <v>45007</v>
      </c>
      <c r="K7504" s="3" t="str">
        <f>TEXT(Table1[[#This Row],[delivery_date]]-Table1[[#This Row],[order_date]],"D")</f>
        <v>7</v>
      </c>
      <c r="L7504" s="2" t="s">
        <v>21</v>
      </c>
      <c r="M7504" s="2" t="s">
        <v>16</v>
      </c>
      <c r="N7504" s="2">
        <v>335.37</v>
      </c>
      <c r="O7504" s="2" t="s">
        <v>28</v>
      </c>
      <c r="P7504" s="2">
        <f t="shared" si="234"/>
        <v>3205.1144000000004</v>
      </c>
    </row>
    <row r="7505" spans="1:16" ht="14.25" customHeight="1" x14ac:dyDescent="0.35">
      <c r="A7505" s="2" t="s">
        <v>7536</v>
      </c>
      <c r="B7505" s="2" t="s">
        <v>19</v>
      </c>
      <c r="C7505" s="2" t="s">
        <v>36</v>
      </c>
      <c r="D7505" s="2">
        <v>3257.74</v>
      </c>
      <c r="E7505" s="2">
        <v>0.37</v>
      </c>
      <c r="F7505" s="2">
        <f t="shared" si="235"/>
        <v>1205.3637999999999</v>
      </c>
      <c r="G7505" s="2">
        <v>4</v>
      </c>
      <c r="H7505" s="2" t="str">
        <f>TEXT(Table1[[#This Row],[order_date]],"mmmm")</f>
        <v>July</v>
      </c>
      <c r="I7505" s="3">
        <v>45136</v>
      </c>
      <c r="J7505" s="3">
        <v>45139</v>
      </c>
      <c r="K7505" s="3" t="str">
        <f>TEXT(Table1[[#This Row],[delivery_date]]-Table1[[#This Row],[order_date]],"D")</f>
        <v>3</v>
      </c>
      <c r="L7505" s="2" t="s">
        <v>21</v>
      </c>
      <c r="M7505" s="2" t="s">
        <v>16</v>
      </c>
      <c r="N7505" s="2">
        <v>874.05</v>
      </c>
      <c r="O7505" s="2" t="s">
        <v>48</v>
      </c>
      <c r="P7505" s="2">
        <f t="shared" si="234"/>
        <v>2052.3761999999997</v>
      </c>
    </row>
    <row r="7506" spans="1:16" ht="14.25" customHeight="1" x14ac:dyDescent="0.35">
      <c r="A7506" s="2" t="s">
        <v>7537</v>
      </c>
      <c r="B7506" s="2" t="s">
        <v>13</v>
      </c>
      <c r="C7506" s="2" t="s">
        <v>14</v>
      </c>
      <c r="D7506" s="2">
        <v>3627.82</v>
      </c>
      <c r="E7506" s="2">
        <v>0.28999999999999998</v>
      </c>
      <c r="F7506" s="2">
        <f t="shared" si="235"/>
        <v>1052.0678</v>
      </c>
      <c r="G7506" s="2">
        <v>9</v>
      </c>
      <c r="H7506" s="2" t="str">
        <f>TEXT(Table1[[#This Row],[order_date]],"mmmm")</f>
        <v>August</v>
      </c>
      <c r="I7506" s="3">
        <v>45151</v>
      </c>
      <c r="J7506" s="3">
        <v>45152</v>
      </c>
      <c r="K7506" s="3" t="str">
        <f>TEXT(Table1[[#This Row],[delivery_date]]-Table1[[#This Row],[order_date]],"D")</f>
        <v>1</v>
      </c>
      <c r="L7506" s="2" t="s">
        <v>15</v>
      </c>
      <c r="M7506" s="2" t="s">
        <v>16</v>
      </c>
      <c r="N7506" s="2">
        <v>872.28</v>
      </c>
      <c r="O7506" s="2" t="s">
        <v>23</v>
      </c>
      <c r="P7506" s="2">
        <f t="shared" si="234"/>
        <v>2575.7521999999999</v>
      </c>
    </row>
    <row r="7507" spans="1:16" ht="14.25" customHeight="1" x14ac:dyDescent="0.35">
      <c r="A7507" s="2" t="s">
        <v>7538</v>
      </c>
      <c r="B7507" s="2" t="s">
        <v>19</v>
      </c>
      <c r="C7507" s="2" t="s">
        <v>14</v>
      </c>
      <c r="D7507" s="2">
        <v>3039.19</v>
      </c>
      <c r="E7507" s="2">
        <v>0.48</v>
      </c>
      <c r="F7507" s="2">
        <f t="shared" si="235"/>
        <v>1458.8111999999999</v>
      </c>
      <c r="G7507" s="2">
        <v>4</v>
      </c>
      <c r="H7507" s="2" t="str">
        <f>TEXT(Table1[[#This Row],[order_date]],"mmmm")</f>
        <v>July</v>
      </c>
      <c r="I7507" s="3">
        <v>45491</v>
      </c>
      <c r="J7507" s="3">
        <v>45496</v>
      </c>
      <c r="K7507" s="3" t="str">
        <f>TEXT(Table1[[#This Row],[delivery_date]]-Table1[[#This Row],[order_date]],"D")</f>
        <v>5</v>
      </c>
      <c r="L7507" s="2" t="s">
        <v>21</v>
      </c>
      <c r="M7507" s="2" t="s">
        <v>22</v>
      </c>
      <c r="N7507" s="2">
        <v>789.35</v>
      </c>
      <c r="O7507" s="2" t="s">
        <v>28</v>
      </c>
      <c r="P7507" s="2">
        <f t="shared" si="234"/>
        <v>1580.3788000000002</v>
      </c>
    </row>
    <row r="7508" spans="1:16" ht="14.25" customHeight="1" x14ac:dyDescent="0.35">
      <c r="A7508" s="2" t="s">
        <v>7539</v>
      </c>
      <c r="B7508" s="2" t="s">
        <v>13</v>
      </c>
      <c r="C7508" s="2" t="s">
        <v>33</v>
      </c>
      <c r="D7508" s="2">
        <v>891.54</v>
      </c>
      <c r="E7508" s="2">
        <v>0.45</v>
      </c>
      <c r="F7508" s="2">
        <f t="shared" si="235"/>
        <v>401.19299999999998</v>
      </c>
      <c r="G7508" s="2">
        <v>5</v>
      </c>
      <c r="H7508" s="2" t="str">
        <f>TEXT(Table1[[#This Row],[order_date]],"mmmm")</f>
        <v>February</v>
      </c>
      <c r="I7508" s="3">
        <v>45345</v>
      </c>
      <c r="J7508" s="3">
        <v>45350</v>
      </c>
      <c r="K7508" s="3" t="str">
        <f>TEXT(Table1[[#This Row],[delivery_date]]-Table1[[#This Row],[order_date]],"D")</f>
        <v>5</v>
      </c>
      <c r="L7508" s="2" t="s">
        <v>31</v>
      </c>
      <c r="M7508" s="2" t="s">
        <v>27</v>
      </c>
      <c r="N7508" s="2">
        <v>77.7</v>
      </c>
      <c r="O7508" s="2" t="s">
        <v>34</v>
      </c>
      <c r="P7508" s="2">
        <f t="shared" si="234"/>
        <v>490.34699999999998</v>
      </c>
    </row>
    <row r="7509" spans="1:16" ht="14.25" customHeight="1" x14ac:dyDescent="0.35">
      <c r="A7509" s="2" t="s">
        <v>7540</v>
      </c>
      <c r="B7509" s="2" t="s">
        <v>19</v>
      </c>
      <c r="C7509" s="2" t="s">
        <v>20</v>
      </c>
      <c r="D7509" s="2">
        <v>400.82</v>
      </c>
      <c r="E7509" s="2">
        <v>0.28000000000000003</v>
      </c>
      <c r="F7509" s="2">
        <f t="shared" si="235"/>
        <v>112.2296</v>
      </c>
      <c r="G7509" s="2">
        <v>5</v>
      </c>
      <c r="H7509" s="2" t="str">
        <f>TEXT(Table1[[#This Row],[order_date]],"mmmm")</f>
        <v>February</v>
      </c>
      <c r="I7509" s="3">
        <v>45335</v>
      </c>
      <c r="J7509" s="3">
        <v>45339</v>
      </c>
      <c r="K7509" s="3" t="str">
        <f>TEXT(Table1[[#This Row],[delivery_date]]-Table1[[#This Row],[order_date]],"D")</f>
        <v>4</v>
      </c>
      <c r="L7509" s="2" t="s">
        <v>15</v>
      </c>
      <c r="M7509" s="2" t="s">
        <v>22</v>
      </c>
      <c r="N7509" s="2">
        <v>68.55</v>
      </c>
      <c r="O7509" s="2" t="s">
        <v>17</v>
      </c>
      <c r="P7509" s="2">
        <f t="shared" si="234"/>
        <v>288.59039999999999</v>
      </c>
    </row>
    <row r="7510" spans="1:16" ht="14.25" customHeight="1" x14ac:dyDescent="0.35">
      <c r="A7510" s="2" t="s">
        <v>7541</v>
      </c>
      <c r="B7510" s="2" t="s">
        <v>25</v>
      </c>
      <c r="C7510" s="2" t="s">
        <v>36</v>
      </c>
      <c r="D7510" s="2">
        <v>4103.99</v>
      </c>
      <c r="E7510" s="2">
        <v>0.03</v>
      </c>
      <c r="F7510" s="2">
        <f t="shared" si="235"/>
        <v>123.11969999999999</v>
      </c>
      <c r="G7510" s="2">
        <v>1</v>
      </c>
      <c r="H7510" s="2" t="str">
        <f>TEXT(Table1[[#This Row],[order_date]],"mmmm")</f>
        <v>May</v>
      </c>
      <c r="I7510" s="3">
        <v>45057</v>
      </c>
      <c r="J7510" s="3">
        <v>45058</v>
      </c>
      <c r="K7510" s="3" t="str">
        <f>TEXT(Table1[[#This Row],[delivery_date]]-Table1[[#This Row],[order_date]],"D")</f>
        <v>1</v>
      </c>
      <c r="L7510" s="2" t="s">
        <v>21</v>
      </c>
      <c r="M7510" s="2" t="s">
        <v>27</v>
      </c>
      <c r="N7510" s="2">
        <v>752.08</v>
      </c>
      <c r="O7510" s="2" t="s">
        <v>34</v>
      </c>
      <c r="P7510" s="2">
        <f t="shared" si="234"/>
        <v>3980.8702999999996</v>
      </c>
    </row>
    <row r="7511" spans="1:16" ht="14.25" customHeight="1" x14ac:dyDescent="0.35">
      <c r="A7511" s="2" t="s">
        <v>7542</v>
      </c>
      <c r="B7511" s="2" t="s">
        <v>41</v>
      </c>
      <c r="C7511" s="2" t="s">
        <v>26</v>
      </c>
      <c r="D7511" s="2">
        <v>1157.46</v>
      </c>
      <c r="E7511" s="2">
        <v>0.02</v>
      </c>
      <c r="F7511" s="2">
        <f t="shared" si="235"/>
        <v>23.1492</v>
      </c>
      <c r="G7511" s="2">
        <v>7</v>
      </c>
      <c r="H7511" s="2" t="str">
        <f>TEXT(Table1[[#This Row],[order_date]],"mmmm")</f>
        <v>June</v>
      </c>
      <c r="I7511" s="3">
        <v>45104</v>
      </c>
      <c r="J7511" s="3">
        <v>45110</v>
      </c>
      <c r="K7511" s="3" t="str">
        <f>TEXT(Table1[[#This Row],[delivery_date]]-Table1[[#This Row],[order_date]],"D")</f>
        <v>6</v>
      </c>
      <c r="L7511" s="2" t="s">
        <v>21</v>
      </c>
      <c r="M7511" s="2" t="s">
        <v>16</v>
      </c>
      <c r="N7511" s="2">
        <v>282.16000000000003</v>
      </c>
      <c r="O7511" s="2" t="s">
        <v>34</v>
      </c>
      <c r="P7511" s="2">
        <f t="shared" si="234"/>
        <v>1134.3108</v>
      </c>
    </row>
    <row r="7512" spans="1:16" ht="14.25" customHeight="1" x14ac:dyDescent="0.35">
      <c r="A7512" s="2" t="s">
        <v>7543</v>
      </c>
      <c r="B7512" s="2" t="s">
        <v>25</v>
      </c>
      <c r="C7512" s="2" t="s">
        <v>14</v>
      </c>
      <c r="D7512" s="2">
        <v>2758.39</v>
      </c>
      <c r="E7512" s="2">
        <v>0.42</v>
      </c>
      <c r="F7512" s="2">
        <f t="shared" si="235"/>
        <v>1158.5237999999999</v>
      </c>
      <c r="G7512" s="2">
        <v>2</v>
      </c>
      <c r="H7512" s="2" t="str">
        <f>TEXT(Table1[[#This Row],[order_date]],"mmmm")</f>
        <v>June</v>
      </c>
      <c r="I7512" s="3">
        <v>45451</v>
      </c>
      <c r="J7512" s="3">
        <v>45458</v>
      </c>
      <c r="K7512" s="3" t="str">
        <f>TEXT(Table1[[#This Row],[delivery_date]]-Table1[[#This Row],[order_date]],"D")</f>
        <v>7</v>
      </c>
      <c r="L7512" s="2" t="s">
        <v>15</v>
      </c>
      <c r="M7512" s="2" t="s">
        <v>27</v>
      </c>
      <c r="N7512" s="2">
        <v>362.47</v>
      </c>
      <c r="O7512" s="2" t="s">
        <v>39</v>
      </c>
      <c r="P7512" s="2">
        <f t="shared" si="234"/>
        <v>1599.8661999999999</v>
      </c>
    </row>
    <row r="7513" spans="1:16" ht="14.25" customHeight="1" x14ac:dyDescent="0.35">
      <c r="A7513" s="2" t="s">
        <v>7544</v>
      </c>
      <c r="B7513" s="2" t="s">
        <v>41</v>
      </c>
      <c r="C7513" s="2" t="s">
        <v>20</v>
      </c>
      <c r="D7513" s="2">
        <v>2477.56</v>
      </c>
      <c r="E7513" s="2">
        <v>0.35</v>
      </c>
      <c r="F7513" s="2">
        <f t="shared" si="235"/>
        <v>867.14599999999996</v>
      </c>
      <c r="G7513" s="2">
        <v>6</v>
      </c>
      <c r="H7513" s="2" t="str">
        <f>TEXT(Table1[[#This Row],[order_date]],"mmmm")</f>
        <v>October</v>
      </c>
      <c r="I7513" s="3">
        <v>45217</v>
      </c>
      <c r="J7513" s="3">
        <v>45220</v>
      </c>
      <c r="K7513" s="3" t="str">
        <f>TEXT(Table1[[#This Row],[delivery_date]]-Table1[[#This Row],[order_date]],"D")</f>
        <v>3</v>
      </c>
      <c r="L7513" s="2" t="s">
        <v>21</v>
      </c>
      <c r="M7513" s="2" t="s">
        <v>27</v>
      </c>
      <c r="N7513" s="2">
        <v>338.55</v>
      </c>
      <c r="O7513" s="2" t="s">
        <v>28</v>
      </c>
      <c r="P7513" s="2">
        <f t="shared" si="234"/>
        <v>1610.414</v>
      </c>
    </row>
    <row r="7514" spans="1:16" ht="14.25" customHeight="1" x14ac:dyDescent="0.35">
      <c r="A7514" s="2" t="s">
        <v>7545</v>
      </c>
      <c r="B7514" s="2" t="s">
        <v>41</v>
      </c>
      <c r="C7514" s="2" t="s">
        <v>14</v>
      </c>
      <c r="D7514" s="2">
        <v>4613.16</v>
      </c>
      <c r="E7514" s="2">
        <v>0.28000000000000003</v>
      </c>
      <c r="F7514" s="2">
        <f t="shared" si="235"/>
        <v>1291.6848</v>
      </c>
      <c r="G7514" s="2">
        <v>4</v>
      </c>
      <c r="H7514" s="2" t="str">
        <f>TEXT(Table1[[#This Row],[order_date]],"mmmm")</f>
        <v>April</v>
      </c>
      <c r="I7514" s="3">
        <v>45399</v>
      </c>
      <c r="J7514" s="3">
        <v>45402</v>
      </c>
      <c r="K7514" s="3" t="str">
        <f>TEXT(Table1[[#This Row],[delivery_date]]-Table1[[#This Row],[order_date]],"D")</f>
        <v>3</v>
      </c>
      <c r="L7514" s="2" t="s">
        <v>21</v>
      </c>
      <c r="M7514" s="2" t="s">
        <v>22</v>
      </c>
      <c r="N7514" s="2">
        <v>1252.33</v>
      </c>
      <c r="O7514" s="2" t="s">
        <v>48</v>
      </c>
      <c r="P7514" s="2">
        <f t="shared" si="234"/>
        <v>3321.4751999999999</v>
      </c>
    </row>
    <row r="7515" spans="1:16" ht="14.25" customHeight="1" x14ac:dyDescent="0.35">
      <c r="A7515" s="2" t="s">
        <v>7546</v>
      </c>
      <c r="B7515" s="2" t="s">
        <v>13</v>
      </c>
      <c r="C7515" s="2" t="s">
        <v>20</v>
      </c>
      <c r="D7515" s="2">
        <v>2806.95</v>
      </c>
      <c r="E7515" s="2">
        <v>0.34</v>
      </c>
      <c r="F7515" s="2">
        <f t="shared" si="235"/>
        <v>954.36300000000006</v>
      </c>
      <c r="G7515" s="2">
        <v>5</v>
      </c>
      <c r="H7515" s="2" t="str">
        <f>TEXT(Table1[[#This Row],[order_date]],"mmmm")</f>
        <v>May</v>
      </c>
      <c r="I7515" s="3">
        <v>45072</v>
      </c>
      <c r="J7515" s="3">
        <v>45079</v>
      </c>
      <c r="K7515" s="3" t="str">
        <f>TEXT(Table1[[#This Row],[delivery_date]]-Table1[[#This Row],[order_date]],"D")</f>
        <v>7</v>
      </c>
      <c r="L7515" s="2" t="s">
        <v>15</v>
      </c>
      <c r="M7515" s="2" t="s">
        <v>22</v>
      </c>
      <c r="N7515" s="2">
        <v>659.88</v>
      </c>
      <c r="O7515" s="2" t="s">
        <v>23</v>
      </c>
      <c r="P7515" s="2">
        <f t="shared" si="234"/>
        <v>1852.5869999999998</v>
      </c>
    </row>
    <row r="7516" spans="1:16" ht="14.25" customHeight="1" x14ac:dyDescent="0.35">
      <c r="A7516" s="2" t="s">
        <v>7547</v>
      </c>
      <c r="B7516" s="2" t="s">
        <v>41</v>
      </c>
      <c r="C7516" s="2" t="s">
        <v>36</v>
      </c>
      <c r="D7516" s="2">
        <v>2942.08</v>
      </c>
      <c r="E7516" s="2">
        <v>0.27</v>
      </c>
      <c r="F7516" s="2">
        <f t="shared" si="235"/>
        <v>794.36160000000007</v>
      </c>
      <c r="G7516" s="2">
        <v>5</v>
      </c>
      <c r="H7516" s="2" t="str">
        <f>TEXT(Table1[[#This Row],[order_date]],"mmmm")</f>
        <v>January</v>
      </c>
      <c r="I7516" s="3">
        <v>44956</v>
      </c>
      <c r="J7516" s="3">
        <v>44957</v>
      </c>
      <c r="K7516" s="3" t="str">
        <f>TEXT(Table1[[#This Row],[delivery_date]]-Table1[[#This Row],[order_date]],"D")</f>
        <v>1</v>
      </c>
      <c r="L7516" s="2" t="s">
        <v>15</v>
      </c>
      <c r="M7516" s="2" t="s">
        <v>27</v>
      </c>
      <c r="N7516" s="2">
        <v>617.20000000000005</v>
      </c>
      <c r="O7516" s="2" t="s">
        <v>28</v>
      </c>
      <c r="P7516" s="2">
        <f t="shared" si="234"/>
        <v>2147.7183999999997</v>
      </c>
    </row>
    <row r="7517" spans="1:16" ht="14.25" customHeight="1" x14ac:dyDescent="0.35">
      <c r="A7517" s="2" t="s">
        <v>7548</v>
      </c>
      <c r="B7517" s="2" t="s">
        <v>25</v>
      </c>
      <c r="C7517" s="2" t="s">
        <v>36</v>
      </c>
      <c r="D7517" s="2">
        <v>1665.57</v>
      </c>
      <c r="E7517" s="2">
        <v>0.28999999999999998</v>
      </c>
      <c r="F7517" s="2">
        <f t="shared" si="235"/>
        <v>483.01529999999997</v>
      </c>
      <c r="G7517" s="2">
        <v>4</v>
      </c>
      <c r="H7517" s="2" t="str">
        <f>TEXT(Table1[[#This Row],[order_date]],"mmmm")</f>
        <v>February</v>
      </c>
      <c r="I7517" s="3">
        <v>44966</v>
      </c>
      <c r="J7517" s="3">
        <v>44967</v>
      </c>
      <c r="K7517" s="3" t="str">
        <f>TEXT(Table1[[#This Row],[delivery_date]]-Table1[[#This Row],[order_date]],"D")</f>
        <v>1</v>
      </c>
      <c r="L7517" s="2" t="s">
        <v>31</v>
      </c>
      <c r="M7517" s="2" t="s">
        <v>16</v>
      </c>
      <c r="N7517" s="2">
        <v>133.62</v>
      </c>
      <c r="O7517" s="2" t="s">
        <v>17</v>
      </c>
      <c r="P7517" s="2">
        <f t="shared" si="234"/>
        <v>1182.5546999999999</v>
      </c>
    </row>
    <row r="7518" spans="1:16" ht="14.25" customHeight="1" x14ac:dyDescent="0.35">
      <c r="A7518" s="2" t="s">
        <v>7549</v>
      </c>
      <c r="B7518" s="2" t="s">
        <v>25</v>
      </c>
      <c r="C7518" s="2" t="s">
        <v>36</v>
      </c>
      <c r="D7518" s="2">
        <v>4797.6000000000004</v>
      </c>
      <c r="E7518" s="2">
        <v>0.11</v>
      </c>
      <c r="F7518" s="2">
        <f t="shared" si="235"/>
        <v>527.73599999999999</v>
      </c>
      <c r="G7518" s="2">
        <v>2</v>
      </c>
      <c r="H7518" s="2" t="str">
        <f>TEXT(Table1[[#This Row],[order_date]],"mmmm")</f>
        <v>September</v>
      </c>
      <c r="I7518" s="3">
        <v>45548</v>
      </c>
      <c r="J7518" s="3">
        <v>45551</v>
      </c>
      <c r="K7518" s="3" t="str">
        <f>TEXT(Table1[[#This Row],[delivery_date]]-Table1[[#This Row],[order_date]],"D")</f>
        <v>3</v>
      </c>
      <c r="L7518" s="2" t="s">
        <v>15</v>
      </c>
      <c r="M7518" s="2" t="s">
        <v>22</v>
      </c>
      <c r="N7518" s="2">
        <v>322.52999999999997</v>
      </c>
      <c r="O7518" s="2" t="s">
        <v>28</v>
      </c>
      <c r="P7518" s="2">
        <f t="shared" si="234"/>
        <v>4269.8640000000005</v>
      </c>
    </row>
    <row r="7519" spans="1:16" ht="14.25" customHeight="1" x14ac:dyDescent="0.35">
      <c r="A7519" s="2" t="s">
        <v>7550</v>
      </c>
      <c r="B7519" s="2" t="s">
        <v>19</v>
      </c>
      <c r="C7519" s="2" t="s">
        <v>33</v>
      </c>
      <c r="D7519" s="2">
        <v>3100.63</v>
      </c>
      <c r="E7519" s="2">
        <v>0.23</v>
      </c>
      <c r="F7519" s="2">
        <f t="shared" si="235"/>
        <v>713.14490000000001</v>
      </c>
      <c r="G7519" s="2">
        <v>8</v>
      </c>
      <c r="H7519" s="2" t="str">
        <f>TEXT(Table1[[#This Row],[order_date]],"mmmm")</f>
        <v>January</v>
      </c>
      <c r="I7519" s="3">
        <v>44956</v>
      </c>
      <c r="J7519" s="3">
        <v>44957</v>
      </c>
      <c r="K7519" s="3" t="str">
        <f>TEXT(Table1[[#This Row],[delivery_date]]-Table1[[#This Row],[order_date]],"D")</f>
        <v>1</v>
      </c>
      <c r="L7519" s="2" t="s">
        <v>15</v>
      </c>
      <c r="M7519" s="2" t="s">
        <v>22</v>
      </c>
      <c r="N7519" s="2">
        <v>655.49</v>
      </c>
      <c r="O7519" s="2" t="s">
        <v>39</v>
      </c>
      <c r="P7519" s="2">
        <f t="shared" si="234"/>
        <v>2387.4850999999999</v>
      </c>
    </row>
    <row r="7520" spans="1:16" ht="14.25" customHeight="1" x14ac:dyDescent="0.35">
      <c r="A7520" s="2" t="s">
        <v>7551</v>
      </c>
      <c r="B7520" s="2" t="s">
        <v>25</v>
      </c>
      <c r="C7520" s="2" t="s">
        <v>20</v>
      </c>
      <c r="D7520" s="2">
        <v>124.4</v>
      </c>
      <c r="E7520" s="2">
        <v>0.01</v>
      </c>
      <c r="F7520" s="2">
        <f t="shared" si="235"/>
        <v>1.244</v>
      </c>
      <c r="G7520" s="2">
        <v>1</v>
      </c>
      <c r="H7520" s="2" t="str">
        <f>TEXT(Table1[[#This Row],[order_date]],"mmmm")</f>
        <v>July</v>
      </c>
      <c r="I7520" s="3">
        <v>45112</v>
      </c>
      <c r="J7520" s="3">
        <v>45113</v>
      </c>
      <c r="K7520" s="3" t="str">
        <f>TEXT(Table1[[#This Row],[delivery_date]]-Table1[[#This Row],[order_date]],"D")</f>
        <v>1</v>
      </c>
      <c r="L7520" s="2" t="s">
        <v>15</v>
      </c>
      <c r="M7520" s="2" t="s">
        <v>22</v>
      </c>
      <c r="N7520" s="2">
        <v>22.17</v>
      </c>
      <c r="O7520" s="2" t="s">
        <v>48</v>
      </c>
      <c r="P7520" s="2">
        <f t="shared" si="234"/>
        <v>123.15600000000001</v>
      </c>
    </row>
    <row r="7521" spans="1:16" ht="14.25" customHeight="1" x14ac:dyDescent="0.35">
      <c r="A7521" s="2" t="s">
        <v>7552</v>
      </c>
      <c r="B7521" s="2" t="s">
        <v>19</v>
      </c>
      <c r="C7521" s="2" t="s">
        <v>26</v>
      </c>
      <c r="D7521" s="2">
        <v>2824.8</v>
      </c>
      <c r="E7521" s="2">
        <v>0.33</v>
      </c>
      <c r="F7521" s="2">
        <f t="shared" si="235"/>
        <v>932.18400000000008</v>
      </c>
      <c r="G7521" s="2">
        <v>9</v>
      </c>
      <c r="H7521" s="2" t="str">
        <f>TEXT(Table1[[#This Row],[order_date]],"mmmm")</f>
        <v>December</v>
      </c>
      <c r="I7521" s="3">
        <v>45270</v>
      </c>
      <c r="J7521" s="3">
        <v>45275</v>
      </c>
      <c r="K7521" s="3" t="str">
        <f>TEXT(Table1[[#This Row],[delivery_date]]-Table1[[#This Row],[order_date]],"D")</f>
        <v>5</v>
      </c>
      <c r="L7521" s="2" t="s">
        <v>31</v>
      </c>
      <c r="M7521" s="2" t="s">
        <v>22</v>
      </c>
      <c r="N7521" s="2">
        <v>836.53</v>
      </c>
      <c r="O7521" s="2" t="s">
        <v>17</v>
      </c>
      <c r="P7521" s="2">
        <f t="shared" si="234"/>
        <v>1892.616</v>
      </c>
    </row>
    <row r="7522" spans="1:16" ht="14.25" customHeight="1" x14ac:dyDescent="0.35">
      <c r="A7522" s="2" t="s">
        <v>7553</v>
      </c>
      <c r="B7522" s="2" t="s">
        <v>41</v>
      </c>
      <c r="C7522" s="2" t="s">
        <v>26</v>
      </c>
      <c r="D7522" s="2">
        <v>1882.94</v>
      </c>
      <c r="E7522" s="2">
        <v>0.17</v>
      </c>
      <c r="F7522" s="2">
        <f t="shared" si="235"/>
        <v>320.09980000000002</v>
      </c>
      <c r="G7522" s="2">
        <v>6</v>
      </c>
      <c r="H7522" s="2" t="str">
        <f>TEXT(Table1[[#This Row],[order_date]],"mmmm")</f>
        <v>August</v>
      </c>
      <c r="I7522" s="3">
        <v>45528</v>
      </c>
      <c r="J7522" s="3">
        <v>45529</v>
      </c>
      <c r="K7522" s="3" t="str">
        <f>TEXT(Table1[[#This Row],[delivery_date]]-Table1[[#This Row],[order_date]],"D")</f>
        <v>1</v>
      </c>
      <c r="L7522" s="2" t="s">
        <v>15</v>
      </c>
      <c r="M7522" s="2" t="s">
        <v>22</v>
      </c>
      <c r="N7522" s="2">
        <v>495.28</v>
      </c>
      <c r="O7522" s="2" t="s">
        <v>17</v>
      </c>
      <c r="P7522" s="2">
        <f t="shared" si="234"/>
        <v>1562.8402000000001</v>
      </c>
    </row>
    <row r="7523" spans="1:16" ht="14.25" customHeight="1" x14ac:dyDescent="0.35">
      <c r="A7523" s="2" t="s">
        <v>7554</v>
      </c>
      <c r="B7523" s="2" t="s">
        <v>25</v>
      </c>
      <c r="C7523" s="2" t="s">
        <v>36</v>
      </c>
      <c r="D7523" s="2">
        <v>257.35000000000002</v>
      </c>
      <c r="E7523" s="2">
        <v>0.33</v>
      </c>
      <c r="F7523" s="2">
        <f t="shared" si="235"/>
        <v>84.925500000000014</v>
      </c>
      <c r="G7523" s="2">
        <v>4</v>
      </c>
      <c r="H7523" s="2" t="str">
        <f>TEXT(Table1[[#This Row],[order_date]],"mmmm")</f>
        <v>December</v>
      </c>
      <c r="I7523" s="3">
        <v>45279</v>
      </c>
      <c r="J7523" s="3">
        <v>45282</v>
      </c>
      <c r="K7523" s="3" t="str">
        <f>TEXT(Table1[[#This Row],[delivery_date]]-Table1[[#This Row],[order_date]],"D")</f>
        <v>3</v>
      </c>
      <c r="L7523" s="2" t="s">
        <v>15</v>
      </c>
      <c r="M7523" s="2" t="s">
        <v>27</v>
      </c>
      <c r="N7523" s="2">
        <v>49.55</v>
      </c>
      <c r="O7523" s="2" t="s">
        <v>34</v>
      </c>
      <c r="P7523" s="2">
        <f t="shared" si="234"/>
        <v>172.42450000000002</v>
      </c>
    </row>
    <row r="7524" spans="1:16" ht="14.25" customHeight="1" x14ac:dyDescent="0.35">
      <c r="A7524" s="2" t="s">
        <v>7555</v>
      </c>
      <c r="B7524" s="2" t="s">
        <v>41</v>
      </c>
      <c r="C7524" s="2" t="s">
        <v>26</v>
      </c>
      <c r="D7524" s="2">
        <v>2214.59</v>
      </c>
      <c r="E7524" s="2">
        <v>0.46</v>
      </c>
      <c r="F7524" s="2">
        <f t="shared" si="235"/>
        <v>1018.7114000000001</v>
      </c>
      <c r="G7524" s="2">
        <v>6</v>
      </c>
      <c r="H7524" s="2" t="str">
        <f>TEXT(Table1[[#This Row],[order_date]],"mmmm")</f>
        <v>March</v>
      </c>
      <c r="I7524" s="3">
        <v>44998</v>
      </c>
      <c r="J7524" s="3">
        <v>45000</v>
      </c>
      <c r="K7524" s="3" t="str">
        <f>TEXT(Table1[[#This Row],[delivery_date]]-Table1[[#This Row],[order_date]],"D")</f>
        <v>2</v>
      </c>
      <c r="L7524" s="2" t="s">
        <v>15</v>
      </c>
      <c r="M7524" s="2" t="s">
        <v>27</v>
      </c>
      <c r="N7524" s="2">
        <v>176.77</v>
      </c>
      <c r="O7524" s="2" t="s">
        <v>17</v>
      </c>
      <c r="P7524" s="2">
        <f t="shared" si="234"/>
        <v>1195.8786</v>
      </c>
    </row>
    <row r="7525" spans="1:16" ht="14.25" customHeight="1" x14ac:dyDescent="0.35">
      <c r="A7525" s="2" t="s">
        <v>7556</v>
      </c>
      <c r="B7525" s="2" t="s">
        <v>25</v>
      </c>
      <c r="C7525" s="2" t="s">
        <v>14</v>
      </c>
      <c r="D7525" s="2">
        <v>3890.48</v>
      </c>
      <c r="E7525" s="2">
        <v>0.3</v>
      </c>
      <c r="F7525" s="2">
        <f t="shared" si="235"/>
        <v>1167.144</v>
      </c>
      <c r="G7525" s="2">
        <v>9</v>
      </c>
      <c r="H7525" s="2" t="str">
        <f>TEXT(Table1[[#This Row],[order_date]],"mmmm")</f>
        <v>January</v>
      </c>
      <c r="I7525" s="3">
        <v>44938</v>
      </c>
      <c r="J7525" s="3">
        <v>44941</v>
      </c>
      <c r="K7525" s="3" t="str">
        <f>TEXT(Table1[[#This Row],[delivery_date]]-Table1[[#This Row],[order_date]],"D")</f>
        <v>3</v>
      </c>
      <c r="L7525" s="2" t="s">
        <v>15</v>
      </c>
      <c r="M7525" s="2" t="s">
        <v>27</v>
      </c>
      <c r="N7525" s="2">
        <v>290.08</v>
      </c>
      <c r="O7525" s="2" t="s">
        <v>39</v>
      </c>
      <c r="P7525" s="2">
        <f t="shared" si="234"/>
        <v>2723.3360000000002</v>
      </c>
    </row>
    <row r="7526" spans="1:16" ht="14.25" customHeight="1" x14ac:dyDescent="0.35">
      <c r="A7526" s="2" t="s">
        <v>7557</v>
      </c>
      <c r="B7526" s="2" t="s">
        <v>25</v>
      </c>
      <c r="C7526" s="2" t="s">
        <v>20</v>
      </c>
      <c r="D7526" s="2">
        <v>2568.5700000000002</v>
      </c>
      <c r="E7526" s="2">
        <v>0.16</v>
      </c>
      <c r="F7526" s="2">
        <f t="shared" si="235"/>
        <v>410.97120000000001</v>
      </c>
      <c r="G7526" s="2">
        <v>9</v>
      </c>
      <c r="H7526" s="2" t="str">
        <f>TEXT(Table1[[#This Row],[order_date]],"mmmm")</f>
        <v>January</v>
      </c>
      <c r="I7526" s="3">
        <v>45318</v>
      </c>
      <c r="J7526" s="3">
        <v>45324</v>
      </c>
      <c r="K7526" s="3" t="str">
        <f>TEXT(Table1[[#This Row],[delivery_date]]-Table1[[#This Row],[order_date]],"D")</f>
        <v>6</v>
      </c>
      <c r="L7526" s="2" t="s">
        <v>31</v>
      </c>
      <c r="M7526" s="2" t="s">
        <v>16</v>
      </c>
      <c r="N7526" s="2">
        <v>424.91</v>
      </c>
      <c r="O7526" s="2" t="s">
        <v>34</v>
      </c>
      <c r="P7526" s="2">
        <f t="shared" si="234"/>
        <v>2157.5988000000002</v>
      </c>
    </row>
    <row r="7527" spans="1:16" ht="14.25" customHeight="1" x14ac:dyDescent="0.35">
      <c r="A7527" s="2" t="s">
        <v>7558</v>
      </c>
      <c r="B7527" s="2" t="s">
        <v>19</v>
      </c>
      <c r="C7527" s="2" t="s">
        <v>20</v>
      </c>
      <c r="D7527" s="2">
        <v>3233.35</v>
      </c>
      <c r="E7527" s="2">
        <v>0.1</v>
      </c>
      <c r="F7527" s="2">
        <f t="shared" si="235"/>
        <v>323.33500000000004</v>
      </c>
      <c r="G7527" s="2">
        <v>3</v>
      </c>
      <c r="H7527" s="2" t="str">
        <f>TEXT(Table1[[#This Row],[order_date]],"mmmm")</f>
        <v>March</v>
      </c>
      <c r="I7527" s="3">
        <v>45004</v>
      </c>
      <c r="J7527" s="3">
        <v>45011</v>
      </c>
      <c r="K7527" s="3" t="str">
        <f>TEXT(Table1[[#This Row],[delivery_date]]-Table1[[#This Row],[order_date]],"D")</f>
        <v>7</v>
      </c>
      <c r="L7527" s="2" t="s">
        <v>21</v>
      </c>
      <c r="M7527" s="2" t="s">
        <v>22</v>
      </c>
      <c r="N7527" s="2">
        <v>282.39</v>
      </c>
      <c r="O7527" s="2" t="s">
        <v>28</v>
      </c>
      <c r="P7527" s="2">
        <f t="shared" si="234"/>
        <v>2910.0149999999999</v>
      </c>
    </row>
    <row r="7528" spans="1:16" ht="14.25" customHeight="1" x14ac:dyDescent="0.35">
      <c r="A7528" s="2" t="s">
        <v>7559</v>
      </c>
      <c r="B7528" s="2" t="s">
        <v>41</v>
      </c>
      <c r="C7528" s="2" t="s">
        <v>20</v>
      </c>
      <c r="D7528" s="2">
        <v>3234.73</v>
      </c>
      <c r="E7528" s="2">
        <v>0.13</v>
      </c>
      <c r="F7528" s="2">
        <f t="shared" si="235"/>
        <v>420.51490000000001</v>
      </c>
      <c r="G7528" s="2">
        <v>8</v>
      </c>
      <c r="H7528" s="2" t="str">
        <f>TEXT(Table1[[#This Row],[order_date]],"mmmm")</f>
        <v>October</v>
      </c>
      <c r="I7528" s="3">
        <v>45200</v>
      </c>
      <c r="J7528" s="3">
        <v>45206</v>
      </c>
      <c r="K7528" s="3" t="str">
        <f>TEXT(Table1[[#This Row],[delivery_date]]-Table1[[#This Row],[order_date]],"D")</f>
        <v>6</v>
      </c>
      <c r="L7528" s="2" t="s">
        <v>31</v>
      </c>
      <c r="M7528" s="2" t="s">
        <v>22</v>
      </c>
      <c r="N7528" s="2">
        <v>715.84</v>
      </c>
      <c r="O7528" s="2" t="s">
        <v>48</v>
      </c>
      <c r="P7528" s="2">
        <f t="shared" si="234"/>
        <v>2814.2150999999999</v>
      </c>
    </row>
    <row r="7529" spans="1:16" ht="14.25" customHeight="1" x14ac:dyDescent="0.35">
      <c r="A7529" s="2" t="s">
        <v>7560</v>
      </c>
      <c r="B7529" s="2" t="s">
        <v>25</v>
      </c>
      <c r="C7529" s="2" t="s">
        <v>14</v>
      </c>
      <c r="D7529" s="2">
        <v>3387.99</v>
      </c>
      <c r="E7529" s="2">
        <v>0.49</v>
      </c>
      <c r="F7529" s="2">
        <f t="shared" si="235"/>
        <v>1660.1150999999998</v>
      </c>
      <c r="G7529" s="2">
        <v>1</v>
      </c>
      <c r="H7529" s="2" t="str">
        <f>TEXT(Table1[[#This Row],[order_date]],"mmmm")</f>
        <v>August</v>
      </c>
      <c r="I7529" s="3">
        <v>45162</v>
      </c>
      <c r="J7529" s="3">
        <v>45167</v>
      </c>
      <c r="K7529" s="3" t="str">
        <f>TEXT(Table1[[#This Row],[delivery_date]]-Table1[[#This Row],[order_date]],"D")</f>
        <v>5</v>
      </c>
      <c r="L7529" s="2" t="s">
        <v>21</v>
      </c>
      <c r="M7529" s="2" t="s">
        <v>16</v>
      </c>
      <c r="N7529" s="2">
        <v>209.34</v>
      </c>
      <c r="O7529" s="2" t="s">
        <v>48</v>
      </c>
      <c r="P7529" s="2">
        <f t="shared" si="234"/>
        <v>1727.8749</v>
      </c>
    </row>
    <row r="7530" spans="1:16" ht="14.25" customHeight="1" x14ac:dyDescent="0.35">
      <c r="A7530" s="2" t="s">
        <v>7561</v>
      </c>
      <c r="B7530" s="2" t="s">
        <v>13</v>
      </c>
      <c r="C7530" s="2" t="s">
        <v>33</v>
      </c>
      <c r="D7530" s="2">
        <v>1999.22</v>
      </c>
      <c r="E7530" s="2">
        <v>0.31</v>
      </c>
      <c r="F7530" s="2">
        <f t="shared" si="235"/>
        <v>619.75819999999999</v>
      </c>
      <c r="G7530" s="2">
        <v>9</v>
      </c>
      <c r="H7530" s="2" t="str">
        <f>TEXT(Table1[[#This Row],[order_date]],"mmmm")</f>
        <v>April</v>
      </c>
      <c r="I7530" s="3">
        <v>45030</v>
      </c>
      <c r="J7530" s="3">
        <v>45031</v>
      </c>
      <c r="K7530" s="3" t="str">
        <f>TEXT(Table1[[#This Row],[delivery_date]]-Table1[[#This Row],[order_date]],"D")</f>
        <v>1</v>
      </c>
      <c r="L7530" s="2" t="s">
        <v>21</v>
      </c>
      <c r="M7530" s="2" t="s">
        <v>16</v>
      </c>
      <c r="N7530" s="2">
        <v>596.69000000000005</v>
      </c>
      <c r="O7530" s="2" t="s">
        <v>17</v>
      </c>
      <c r="P7530" s="2">
        <f t="shared" si="234"/>
        <v>1379.4618</v>
      </c>
    </row>
    <row r="7531" spans="1:16" ht="14.25" customHeight="1" x14ac:dyDescent="0.35">
      <c r="A7531" s="2" t="s">
        <v>7562</v>
      </c>
      <c r="B7531" s="2" t="s">
        <v>41</v>
      </c>
      <c r="C7531" s="2" t="s">
        <v>14</v>
      </c>
      <c r="D7531" s="2">
        <v>1913.02</v>
      </c>
      <c r="E7531" s="2">
        <v>0.22</v>
      </c>
      <c r="F7531" s="2">
        <f t="shared" si="235"/>
        <v>420.86439999999999</v>
      </c>
      <c r="G7531" s="2">
        <v>7</v>
      </c>
      <c r="H7531" s="2" t="str">
        <f>TEXT(Table1[[#This Row],[order_date]],"mmmm")</f>
        <v>July</v>
      </c>
      <c r="I7531" s="3">
        <v>45503</v>
      </c>
      <c r="J7531" s="3">
        <v>45506</v>
      </c>
      <c r="K7531" s="3" t="str">
        <f>TEXT(Table1[[#This Row],[delivery_date]]-Table1[[#This Row],[order_date]],"D")</f>
        <v>3</v>
      </c>
      <c r="L7531" s="2" t="s">
        <v>31</v>
      </c>
      <c r="M7531" s="2" t="s">
        <v>22</v>
      </c>
      <c r="N7531" s="2">
        <v>548.01</v>
      </c>
      <c r="O7531" s="2" t="s">
        <v>48</v>
      </c>
      <c r="P7531" s="2">
        <f t="shared" si="234"/>
        <v>1492.1556</v>
      </c>
    </row>
    <row r="7532" spans="1:16" ht="14.25" customHeight="1" x14ac:dyDescent="0.35">
      <c r="A7532" s="2" t="s">
        <v>7563</v>
      </c>
      <c r="B7532" s="2" t="s">
        <v>41</v>
      </c>
      <c r="C7532" s="2" t="s">
        <v>20</v>
      </c>
      <c r="D7532" s="2">
        <v>122.46</v>
      </c>
      <c r="E7532" s="2">
        <v>0.12</v>
      </c>
      <c r="F7532" s="2">
        <f t="shared" si="235"/>
        <v>14.695199999999998</v>
      </c>
      <c r="G7532" s="2">
        <v>7</v>
      </c>
      <c r="H7532" s="2" t="str">
        <f>TEXT(Table1[[#This Row],[order_date]],"mmmm")</f>
        <v>December</v>
      </c>
      <c r="I7532" s="3">
        <v>45651</v>
      </c>
      <c r="J7532" s="3">
        <v>45657</v>
      </c>
      <c r="K7532" s="3" t="str">
        <f>TEXT(Table1[[#This Row],[delivery_date]]-Table1[[#This Row],[order_date]],"D")</f>
        <v>6</v>
      </c>
      <c r="L7532" s="2" t="s">
        <v>21</v>
      </c>
      <c r="M7532" s="2" t="s">
        <v>22</v>
      </c>
      <c r="N7532" s="2">
        <v>24.62</v>
      </c>
      <c r="O7532" s="2" t="s">
        <v>28</v>
      </c>
      <c r="P7532" s="2">
        <f t="shared" si="234"/>
        <v>107.76479999999999</v>
      </c>
    </row>
    <row r="7533" spans="1:16" ht="14.25" customHeight="1" x14ac:dyDescent="0.35">
      <c r="A7533" s="2" t="s">
        <v>7564</v>
      </c>
      <c r="B7533" s="2" t="s">
        <v>41</v>
      </c>
      <c r="C7533" s="2" t="s">
        <v>20</v>
      </c>
      <c r="D7533" s="2">
        <v>855.69</v>
      </c>
      <c r="E7533" s="2">
        <v>0.39</v>
      </c>
      <c r="F7533" s="2">
        <f t="shared" si="235"/>
        <v>333.71910000000003</v>
      </c>
      <c r="G7533" s="2">
        <v>6</v>
      </c>
      <c r="H7533" s="2" t="str">
        <f>TEXT(Table1[[#This Row],[order_date]],"mmmm")</f>
        <v>January</v>
      </c>
      <c r="I7533" s="3">
        <v>45320</v>
      </c>
      <c r="J7533" s="3">
        <v>45324</v>
      </c>
      <c r="K7533" s="3" t="str">
        <f>TEXT(Table1[[#This Row],[delivery_date]]-Table1[[#This Row],[order_date]],"D")</f>
        <v>4</v>
      </c>
      <c r="L7533" s="2" t="s">
        <v>15</v>
      </c>
      <c r="M7533" s="2" t="s">
        <v>27</v>
      </c>
      <c r="N7533" s="2">
        <v>85.15</v>
      </c>
      <c r="O7533" s="2" t="s">
        <v>23</v>
      </c>
      <c r="P7533" s="2">
        <f t="shared" si="234"/>
        <v>521.97090000000003</v>
      </c>
    </row>
    <row r="7534" spans="1:16" ht="14.25" customHeight="1" x14ac:dyDescent="0.35">
      <c r="A7534" s="2" t="s">
        <v>7565</v>
      </c>
      <c r="B7534" s="2" t="s">
        <v>19</v>
      </c>
      <c r="C7534" s="2" t="s">
        <v>20</v>
      </c>
      <c r="D7534" s="2">
        <v>4758.97</v>
      </c>
      <c r="E7534" s="2">
        <v>0.19</v>
      </c>
      <c r="F7534" s="2">
        <f t="shared" si="235"/>
        <v>904.2043000000001</v>
      </c>
      <c r="G7534" s="2">
        <v>1</v>
      </c>
      <c r="H7534" s="2" t="str">
        <f>TEXT(Table1[[#This Row],[order_date]],"mmmm")</f>
        <v>February</v>
      </c>
      <c r="I7534" s="3">
        <v>44963</v>
      </c>
      <c r="J7534" s="3">
        <v>44965</v>
      </c>
      <c r="K7534" s="3" t="str">
        <f>TEXT(Table1[[#This Row],[delivery_date]]-Table1[[#This Row],[order_date]],"D")</f>
        <v>2</v>
      </c>
      <c r="L7534" s="2" t="s">
        <v>15</v>
      </c>
      <c r="M7534" s="2" t="s">
        <v>27</v>
      </c>
      <c r="N7534" s="2">
        <v>573.79</v>
      </c>
      <c r="O7534" s="2" t="s">
        <v>48</v>
      </c>
      <c r="P7534" s="2">
        <f t="shared" si="234"/>
        <v>3854.7656999999999</v>
      </c>
    </row>
    <row r="7535" spans="1:16" ht="14.25" customHeight="1" x14ac:dyDescent="0.35">
      <c r="A7535" s="2" t="s">
        <v>7566</v>
      </c>
      <c r="B7535" s="2" t="s">
        <v>13</v>
      </c>
      <c r="C7535" s="2" t="s">
        <v>26</v>
      </c>
      <c r="D7535" s="2">
        <v>4227.84</v>
      </c>
      <c r="E7535" s="2">
        <v>0.15</v>
      </c>
      <c r="F7535" s="2">
        <f t="shared" si="235"/>
        <v>634.17600000000004</v>
      </c>
      <c r="G7535" s="2">
        <v>2</v>
      </c>
      <c r="H7535" s="2" t="str">
        <f>TEXT(Table1[[#This Row],[order_date]],"mmmm")</f>
        <v>October</v>
      </c>
      <c r="I7535" s="3">
        <v>45211</v>
      </c>
      <c r="J7535" s="3">
        <v>45214</v>
      </c>
      <c r="K7535" s="3" t="str">
        <f>TEXT(Table1[[#This Row],[delivery_date]]-Table1[[#This Row],[order_date]],"D")</f>
        <v>3</v>
      </c>
      <c r="L7535" s="2" t="s">
        <v>31</v>
      </c>
      <c r="M7535" s="2" t="s">
        <v>22</v>
      </c>
      <c r="N7535" s="2">
        <v>522.59</v>
      </c>
      <c r="O7535" s="2" t="s">
        <v>34</v>
      </c>
      <c r="P7535" s="2">
        <f t="shared" si="234"/>
        <v>3593.6640000000002</v>
      </c>
    </row>
    <row r="7536" spans="1:16" ht="14.25" customHeight="1" x14ac:dyDescent="0.35">
      <c r="A7536" s="2" t="s">
        <v>7567</v>
      </c>
      <c r="B7536" s="2" t="s">
        <v>41</v>
      </c>
      <c r="C7536" s="2" t="s">
        <v>33</v>
      </c>
      <c r="D7536" s="2">
        <v>1448.03</v>
      </c>
      <c r="E7536" s="2">
        <v>0.11</v>
      </c>
      <c r="F7536" s="2">
        <f t="shared" si="235"/>
        <v>159.2833</v>
      </c>
      <c r="G7536" s="2">
        <v>3</v>
      </c>
      <c r="H7536" s="2" t="str">
        <f>TEXT(Table1[[#This Row],[order_date]],"mmmm")</f>
        <v>November</v>
      </c>
      <c r="I7536" s="3">
        <v>45612</v>
      </c>
      <c r="J7536" s="3">
        <v>45613</v>
      </c>
      <c r="K7536" s="3" t="str">
        <f>TEXT(Table1[[#This Row],[delivery_date]]-Table1[[#This Row],[order_date]],"D")</f>
        <v>1</v>
      </c>
      <c r="L7536" s="2" t="s">
        <v>21</v>
      </c>
      <c r="M7536" s="2" t="s">
        <v>22</v>
      </c>
      <c r="N7536" s="2">
        <v>139.85</v>
      </c>
      <c r="O7536" s="2" t="s">
        <v>17</v>
      </c>
      <c r="P7536" s="2">
        <f t="shared" si="234"/>
        <v>1288.7466999999999</v>
      </c>
    </row>
    <row r="7537" spans="1:16" ht="14.25" customHeight="1" x14ac:dyDescent="0.35">
      <c r="A7537" s="2" t="s">
        <v>7568</v>
      </c>
      <c r="B7537" s="2" t="s">
        <v>25</v>
      </c>
      <c r="C7537" s="2" t="s">
        <v>14</v>
      </c>
      <c r="D7537" s="2">
        <v>2065.84</v>
      </c>
      <c r="E7537" s="2">
        <v>0.09</v>
      </c>
      <c r="F7537" s="2">
        <f t="shared" si="235"/>
        <v>185.9256</v>
      </c>
      <c r="G7537" s="2">
        <v>1</v>
      </c>
      <c r="H7537" s="2" t="str">
        <f>TEXT(Table1[[#This Row],[order_date]],"mmmm")</f>
        <v>April</v>
      </c>
      <c r="I7537" s="3">
        <v>45030</v>
      </c>
      <c r="J7537" s="3">
        <v>45035</v>
      </c>
      <c r="K7537" s="3" t="str">
        <f>TEXT(Table1[[#This Row],[delivery_date]]-Table1[[#This Row],[order_date]],"D")</f>
        <v>5</v>
      </c>
      <c r="L7537" s="2" t="s">
        <v>15</v>
      </c>
      <c r="M7537" s="2" t="s">
        <v>22</v>
      </c>
      <c r="N7537" s="2">
        <v>160.08000000000001</v>
      </c>
      <c r="O7537" s="2" t="s">
        <v>39</v>
      </c>
      <c r="P7537" s="2">
        <f t="shared" si="234"/>
        <v>1879.9144000000001</v>
      </c>
    </row>
    <row r="7538" spans="1:16" ht="14.25" customHeight="1" x14ac:dyDescent="0.35">
      <c r="A7538" s="2" t="s">
        <v>7569</v>
      </c>
      <c r="B7538" s="2" t="s">
        <v>25</v>
      </c>
      <c r="C7538" s="2" t="s">
        <v>20</v>
      </c>
      <c r="D7538" s="2">
        <v>4705.6099999999997</v>
      </c>
      <c r="E7538" s="2">
        <v>0.14000000000000001</v>
      </c>
      <c r="F7538" s="2">
        <f t="shared" si="235"/>
        <v>658.78539999999998</v>
      </c>
      <c r="G7538" s="2">
        <v>5</v>
      </c>
      <c r="H7538" s="2" t="str">
        <f>TEXT(Table1[[#This Row],[order_date]],"mmmm")</f>
        <v>December</v>
      </c>
      <c r="I7538" s="3">
        <v>45654</v>
      </c>
      <c r="J7538" s="3">
        <v>45656</v>
      </c>
      <c r="K7538" s="3" t="str">
        <f>TEXT(Table1[[#This Row],[delivery_date]]-Table1[[#This Row],[order_date]],"D")</f>
        <v>2</v>
      </c>
      <c r="L7538" s="2" t="s">
        <v>31</v>
      </c>
      <c r="M7538" s="2" t="s">
        <v>16</v>
      </c>
      <c r="N7538" s="2">
        <v>1015.32</v>
      </c>
      <c r="O7538" s="2" t="s">
        <v>48</v>
      </c>
      <c r="P7538" s="2">
        <f t="shared" si="234"/>
        <v>4046.8245999999999</v>
      </c>
    </row>
    <row r="7539" spans="1:16" ht="14.25" customHeight="1" x14ac:dyDescent="0.35">
      <c r="A7539" s="2" t="s">
        <v>7570</v>
      </c>
      <c r="B7539" s="2" t="s">
        <v>19</v>
      </c>
      <c r="C7539" s="2" t="s">
        <v>36</v>
      </c>
      <c r="D7539" s="2">
        <v>1327.18</v>
      </c>
      <c r="E7539" s="2">
        <v>0.31</v>
      </c>
      <c r="F7539" s="2">
        <f t="shared" si="235"/>
        <v>411.42580000000004</v>
      </c>
      <c r="G7539" s="2">
        <v>5</v>
      </c>
      <c r="H7539" s="2" t="str">
        <f>TEXT(Table1[[#This Row],[order_date]],"mmmm")</f>
        <v>October</v>
      </c>
      <c r="I7539" s="3">
        <v>45226</v>
      </c>
      <c r="J7539" s="3">
        <v>45232</v>
      </c>
      <c r="K7539" s="3" t="str">
        <f>TEXT(Table1[[#This Row],[delivery_date]]-Table1[[#This Row],[order_date]],"D")</f>
        <v>6</v>
      </c>
      <c r="L7539" s="2" t="s">
        <v>31</v>
      </c>
      <c r="M7539" s="2" t="s">
        <v>27</v>
      </c>
      <c r="N7539" s="2">
        <v>314.49</v>
      </c>
      <c r="O7539" s="2" t="s">
        <v>48</v>
      </c>
      <c r="P7539" s="2">
        <f t="shared" si="234"/>
        <v>915.75420000000008</v>
      </c>
    </row>
    <row r="7540" spans="1:16" ht="14.25" customHeight="1" x14ac:dyDescent="0.35">
      <c r="A7540" s="2" t="s">
        <v>7571</v>
      </c>
      <c r="B7540" s="2" t="s">
        <v>25</v>
      </c>
      <c r="C7540" s="2" t="s">
        <v>33</v>
      </c>
      <c r="D7540" s="2">
        <v>2709.41</v>
      </c>
      <c r="E7540" s="2">
        <v>0.12</v>
      </c>
      <c r="F7540" s="2">
        <f t="shared" si="235"/>
        <v>325.12919999999997</v>
      </c>
      <c r="G7540" s="2">
        <v>6</v>
      </c>
      <c r="H7540" s="2" t="str">
        <f>TEXT(Table1[[#This Row],[order_date]],"mmmm")</f>
        <v>June</v>
      </c>
      <c r="I7540" s="3">
        <v>45456</v>
      </c>
      <c r="J7540" s="3">
        <v>45462</v>
      </c>
      <c r="K7540" s="3" t="str">
        <f>TEXT(Table1[[#This Row],[delivery_date]]-Table1[[#This Row],[order_date]],"D")</f>
        <v>6</v>
      </c>
      <c r="L7540" s="2" t="s">
        <v>21</v>
      </c>
      <c r="M7540" s="2" t="s">
        <v>22</v>
      </c>
      <c r="N7540" s="2">
        <v>301</v>
      </c>
      <c r="O7540" s="2" t="s">
        <v>17</v>
      </c>
      <c r="P7540" s="2">
        <f t="shared" si="234"/>
        <v>2384.2808</v>
      </c>
    </row>
    <row r="7541" spans="1:16" ht="14.25" customHeight="1" x14ac:dyDescent="0.35">
      <c r="A7541" s="2" t="s">
        <v>7572</v>
      </c>
      <c r="B7541" s="2" t="s">
        <v>41</v>
      </c>
      <c r="C7541" s="2" t="s">
        <v>36</v>
      </c>
      <c r="D7541" s="2">
        <v>208.19</v>
      </c>
      <c r="E7541" s="2">
        <v>0.03</v>
      </c>
      <c r="F7541" s="2">
        <f t="shared" si="235"/>
        <v>6.2456999999999994</v>
      </c>
      <c r="G7541" s="2">
        <v>7</v>
      </c>
      <c r="H7541" s="2" t="str">
        <f>TEXT(Table1[[#This Row],[order_date]],"mmmm")</f>
        <v>August</v>
      </c>
      <c r="I7541" s="3">
        <v>45517</v>
      </c>
      <c r="J7541" s="3">
        <v>45521</v>
      </c>
      <c r="K7541" s="3" t="str">
        <f>TEXT(Table1[[#This Row],[delivery_date]]-Table1[[#This Row],[order_date]],"D")</f>
        <v>4</v>
      </c>
      <c r="L7541" s="2" t="s">
        <v>21</v>
      </c>
      <c r="M7541" s="2" t="s">
        <v>22</v>
      </c>
      <c r="N7541" s="2">
        <v>49.89</v>
      </c>
      <c r="O7541" s="2" t="s">
        <v>23</v>
      </c>
      <c r="P7541" s="2">
        <f t="shared" si="234"/>
        <v>201.9443</v>
      </c>
    </row>
    <row r="7542" spans="1:16" ht="14.25" customHeight="1" x14ac:dyDescent="0.35">
      <c r="A7542" s="2" t="s">
        <v>7573</v>
      </c>
      <c r="B7542" s="2" t="s">
        <v>25</v>
      </c>
      <c r="C7542" s="2" t="s">
        <v>33</v>
      </c>
      <c r="D7542" s="2">
        <v>3136.7</v>
      </c>
      <c r="E7542" s="2">
        <v>0.18</v>
      </c>
      <c r="F7542" s="2">
        <f t="shared" si="235"/>
        <v>564.60599999999999</v>
      </c>
      <c r="G7542" s="2">
        <v>9</v>
      </c>
      <c r="H7542" s="2" t="str">
        <f>TEXT(Table1[[#This Row],[order_date]],"mmmm")</f>
        <v>August</v>
      </c>
      <c r="I7542" s="3">
        <v>45161</v>
      </c>
      <c r="J7542" s="3">
        <v>45165</v>
      </c>
      <c r="K7542" s="3" t="str">
        <f>TEXT(Table1[[#This Row],[delivery_date]]-Table1[[#This Row],[order_date]],"D")</f>
        <v>4</v>
      </c>
      <c r="L7542" s="2" t="s">
        <v>31</v>
      </c>
      <c r="M7542" s="2" t="s">
        <v>16</v>
      </c>
      <c r="N7542" s="2">
        <v>286.2</v>
      </c>
      <c r="O7542" s="2" t="s">
        <v>34</v>
      </c>
      <c r="P7542" s="2">
        <f t="shared" si="234"/>
        <v>2572.0940000000001</v>
      </c>
    </row>
    <row r="7543" spans="1:16" ht="14.25" customHeight="1" x14ac:dyDescent="0.35">
      <c r="A7543" s="2" t="s">
        <v>7574</v>
      </c>
      <c r="B7543" s="2" t="s">
        <v>41</v>
      </c>
      <c r="C7543" s="2" t="s">
        <v>20</v>
      </c>
      <c r="D7543" s="2">
        <v>4657.3599999999997</v>
      </c>
      <c r="E7543" s="2">
        <v>0.28999999999999998</v>
      </c>
      <c r="F7543" s="2">
        <f t="shared" si="235"/>
        <v>1350.6343999999999</v>
      </c>
      <c r="G7543" s="2">
        <v>7</v>
      </c>
      <c r="H7543" s="2" t="str">
        <f>TEXT(Table1[[#This Row],[order_date]],"mmmm")</f>
        <v>December</v>
      </c>
      <c r="I7543" s="3">
        <v>45291</v>
      </c>
      <c r="J7543" s="3">
        <v>45292</v>
      </c>
      <c r="K7543" s="3" t="str">
        <f>TEXT(Table1[[#This Row],[delivery_date]]-Table1[[#This Row],[order_date]],"D")</f>
        <v>1</v>
      </c>
      <c r="L7543" s="2" t="s">
        <v>21</v>
      </c>
      <c r="M7543" s="2" t="s">
        <v>22</v>
      </c>
      <c r="N7543" s="2">
        <v>504.13</v>
      </c>
      <c r="O7543" s="2" t="s">
        <v>23</v>
      </c>
      <c r="P7543" s="2">
        <f t="shared" si="234"/>
        <v>3306.7255999999998</v>
      </c>
    </row>
    <row r="7544" spans="1:16" ht="14.25" customHeight="1" x14ac:dyDescent="0.35">
      <c r="A7544" s="2" t="s">
        <v>7575</v>
      </c>
      <c r="B7544" s="2" t="s">
        <v>25</v>
      </c>
      <c r="C7544" s="2" t="s">
        <v>33</v>
      </c>
      <c r="D7544" s="2">
        <v>4435.24</v>
      </c>
      <c r="E7544" s="2">
        <v>0.03</v>
      </c>
      <c r="F7544" s="2">
        <f t="shared" si="235"/>
        <v>133.05719999999999</v>
      </c>
      <c r="G7544" s="2">
        <v>6</v>
      </c>
      <c r="H7544" s="2" t="str">
        <f>TEXT(Table1[[#This Row],[order_date]],"mmmm")</f>
        <v>June</v>
      </c>
      <c r="I7544" s="3">
        <v>45458</v>
      </c>
      <c r="J7544" s="3">
        <v>45462</v>
      </c>
      <c r="K7544" s="3" t="str">
        <f>TEXT(Table1[[#This Row],[delivery_date]]-Table1[[#This Row],[order_date]],"D")</f>
        <v>4</v>
      </c>
      <c r="L7544" s="2" t="s">
        <v>15</v>
      </c>
      <c r="M7544" s="2" t="s">
        <v>27</v>
      </c>
      <c r="N7544" s="2">
        <v>1091.46</v>
      </c>
      <c r="O7544" s="2" t="s">
        <v>17</v>
      </c>
      <c r="P7544" s="2">
        <f t="shared" si="234"/>
        <v>4302.1827999999996</v>
      </c>
    </row>
    <row r="7545" spans="1:16" ht="14.25" customHeight="1" x14ac:dyDescent="0.35">
      <c r="A7545" s="2" t="s">
        <v>7576</v>
      </c>
      <c r="B7545" s="2" t="s">
        <v>13</v>
      </c>
      <c r="C7545" s="2" t="s">
        <v>33</v>
      </c>
      <c r="D7545" s="2">
        <v>2559.65</v>
      </c>
      <c r="E7545" s="2">
        <v>0.23</v>
      </c>
      <c r="F7545" s="2">
        <f t="shared" si="235"/>
        <v>588.71950000000004</v>
      </c>
      <c r="G7545" s="2">
        <v>9</v>
      </c>
      <c r="H7545" s="2" t="str">
        <f>TEXT(Table1[[#This Row],[order_date]],"mmmm")</f>
        <v>August</v>
      </c>
      <c r="I7545" s="3">
        <v>45511</v>
      </c>
      <c r="J7545" s="3">
        <v>45518</v>
      </c>
      <c r="K7545" s="3" t="str">
        <f>TEXT(Table1[[#This Row],[delivery_date]]-Table1[[#This Row],[order_date]],"D")</f>
        <v>7</v>
      </c>
      <c r="L7545" s="2" t="s">
        <v>31</v>
      </c>
      <c r="M7545" s="2" t="s">
        <v>27</v>
      </c>
      <c r="N7545" s="2">
        <v>753.63</v>
      </c>
      <c r="O7545" s="2" t="s">
        <v>39</v>
      </c>
      <c r="P7545" s="2">
        <f t="shared" si="234"/>
        <v>1970.9304999999999</v>
      </c>
    </row>
    <row r="7546" spans="1:16" ht="14.25" customHeight="1" x14ac:dyDescent="0.35">
      <c r="A7546" s="2" t="s">
        <v>7577</v>
      </c>
      <c r="B7546" s="2" t="s">
        <v>19</v>
      </c>
      <c r="C7546" s="2" t="s">
        <v>20</v>
      </c>
      <c r="D7546" s="2">
        <v>3283.25</v>
      </c>
      <c r="E7546" s="2">
        <v>0.03</v>
      </c>
      <c r="F7546" s="2">
        <f t="shared" si="235"/>
        <v>98.497500000000002</v>
      </c>
      <c r="G7546" s="2">
        <v>2</v>
      </c>
      <c r="H7546" s="2" t="str">
        <f>TEXT(Table1[[#This Row],[order_date]],"mmmm")</f>
        <v>February</v>
      </c>
      <c r="I7546" s="3">
        <v>45351</v>
      </c>
      <c r="J7546" s="3">
        <v>45353</v>
      </c>
      <c r="K7546" s="3" t="str">
        <f>TEXT(Table1[[#This Row],[delivery_date]]-Table1[[#This Row],[order_date]],"D")</f>
        <v>2</v>
      </c>
      <c r="L7546" s="2" t="s">
        <v>31</v>
      </c>
      <c r="M7546" s="2" t="s">
        <v>22</v>
      </c>
      <c r="N7546" s="2">
        <v>802.64</v>
      </c>
      <c r="O7546" s="2" t="s">
        <v>23</v>
      </c>
      <c r="P7546" s="2">
        <f t="shared" si="234"/>
        <v>3184.7525000000001</v>
      </c>
    </row>
    <row r="7547" spans="1:16" ht="14.25" customHeight="1" x14ac:dyDescent="0.35">
      <c r="A7547" s="2" t="s">
        <v>7578</v>
      </c>
      <c r="B7547" s="2" t="s">
        <v>19</v>
      </c>
      <c r="C7547" s="2" t="s">
        <v>36</v>
      </c>
      <c r="D7547" s="2">
        <v>2892.01</v>
      </c>
      <c r="E7547" s="2">
        <v>0.38</v>
      </c>
      <c r="F7547" s="2">
        <f t="shared" si="235"/>
        <v>1098.9638</v>
      </c>
      <c r="G7547" s="2">
        <v>6</v>
      </c>
      <c r="H7547" s="2" t="str">
        <f>TEXT(Table1[[#This Row],[order_date]],"mmmm")</f>
        <v>May</v>
      </c>
      <c r="I7547" s="3">
        <v>45429</v>
      </c>
      <c r="J7547" s="3">
        <v>45435</v>
      </c>
      <c r="K7547" s="3" t="str">
        <f>TEXT(Table1[[#This Row],[delivery_date]]-Table1[[#This Row],[order_date]],"D")</f>
        <v>6</v>
      </c>
      <c r="L7547" s="2" t="s">
        <v>31</v>
      </c>
      <c r="M7547" s="2" t="s">
        <v>22</v>
      </c>
      <c r="N7547" s="2">
        <v>287.32</v>
      </c>
      <c r="O7547" s="2" t="s">
        <v>23</v>
      </c>
      <c r="P7547" s="2">
        <f t="shared" si="234"/>
        <v>1793.0462000000002</v>
      </c>
    </row>
    <row r="7548" spans="1:16" ht="14.25" customHeight="1" x14ac:dyDescent="0.35">
      <c r="A7548" s="2" t="s">
        <v>7579</v>
      </c>
      <c r="B7548" s="2" t="s">
        <v>13</v>
      </c>
      <c r="C7548" s="2" t="s">
        <v>36</v>
      </c>
      <c r="D7548" s="2">
        <v>428.17</v>
      </c>
      <c r="E7548" s="2">
        <v>0.44</v>
      </c>
      <c r="F7548" s="2">
        <f t="shared" si="235"/>
        <v>188.3948</v>
      </c>
      <c r="G7548" s="2">
        <v>5</v>
      </c>
      <c r="H7548" s="2" t="str">
        <f>TEXT(Table1[[#This Row],[order_date]],"mmmm")</f>
        <v>December</v>
      </c>
      <c r="I7548" s="3">
        <v>45280</v>
      </c>
      <c r="J7548" s="3">
        <v>45284</v>
      </c>
      <c r="K7548" s="3" t="str">
        <f>TEXT(Table1[[#This Row],[delivery_date]]-Table1[[#This Row],[order_date]],"D")</f>
        <v>4</v>
      </c>
      <c r="L7548" s="2" t="s">
        <v>31</v>
      </c>
      <c r="M7548" s="2" t="s">
        <v>27</v>
      </c>
      <c r="N7548" s="2">
        <v>53.3</v>
      </c>
      <c r="O7548" s="2" t="s">
        <v>17</v>
      </c>
      <c r="P7548" s="2">
        <f t="shared" si="234"/>
        <v>239.77520000000001</v>
      </c>
    </row>
    <row r="7549" spans="1:16" ht="14.25" customHeight="1" x14ac:dyDescent="0.35">
      <c r="A7549" s="2" t="s">
        <v>7580</v>
      </c>
      <c r="B7549" s="2" t="s">
        <v>13</v>
      </c>
      <c r="C7549" s="2" t="s">
        <v>26</v>
      </c>
      <c r="D7549" s="2">
        <v>877.75</v>
      </c>
      <c r="E7549" s="2">
        <v>0.48</v>
      </c>
      <c r="F7549" s="2">
        <f t="shared" si="235"/>
        <v>421.32</v>
      </c>
      <c r="G7549" s="2">
        <v>6</v>
      </c>
      <c r="H7549" s="2" t="str">
        <f>TEXT(Table1[[#This Row],[order_date]],"mmmm")</f>
        <v>June</v>
      </c>
      <c r="I7549" s="3">
        <v>45089</v>
      </c>
      <c r="J7549" s="3">
        <v>45096</v>
      </c>
      <c r="K7549" s="3" t="str">
        <f>TEXT(Table1[[#This Row],[delivery_date]]-Table1[[#This Row],[order_date]],"D")</f>
        <v>7</v>
      </c>
      <c r="L7549" s="2" t="s">
        <v>15</v>
      </c>
      <c r="M7549" s="2" t="s">
        <v>16</v>
      </c>
      <c r="N7549" s="2">
        <v>184.26</v>
      </c>
      <c r="O7549" s="2" t="s">
        <v>23</v>
      </c>
      <c r="P7549" s="2">
        <f t="shared" si="234"/>
        <v>456.43</v>
      </c>
    </row>
    <row r="7550" spans="1:16" ht="14.25" customHeight="1" x14ac:dyDescent="0.35">
      <c r="A7550" s="2" t="s">
        <v>7581</v>
      </c>
      <c r="B7550" s="2" t="s">
        <v>19</v>
      </c>
      <c r="C7550" s="2" t="s">
        <v>36</v>
      </c>
      <c r="D7550" s="2">
        <v>4822.7</v>
      </c>
      <c r="E7550" s="2">
        <v>0.35</v>
      </c>
      <c r="F7550" s="2">
        <f t="shared" si="235"/>
        <v>1687.9449999999999</v>
      </c>
      <c r="G7550" s="2">
        <v>1</v>
      </c>
      <c r="H7550" s="2" t="str">
        <f>TEXT(Table1[[#This Row],[order_date]],"mmmm")</f>
        <v>July</v>
      </c>
      <c r="I7550" s="3">
        <v>45111</v>
      </c>
      <c r="J7550" s="3">
        <v>45112</v>
      </c>
      <c r="K7550" s="3" t="str">
        <f>TEXT(Table1[[#This Row],[delivery_date]]-Table1[[#This Row],[order_date]],"D")</f>
        <v>1</v>
      </c>
      <c r="L7550" s="2" t="s">
        <v>21</v>
      </c>
      <c r="M7550" s="2" t="s">
        <v>22</v>
      </c>
      <c r="N7550" s="2">
        <v>1392.23</v>
      </c>
      <c r="O7550" s="2" t="s">
        <v>17</v>
      </c>
      <c r="P7550" s="2">
        <f t="shared" si="234"/>
        <v>3134.7550000000001</v>
      </c>
    </row>
    <row r="7551" spans="1:16" ht="14.25" customHeight="1" x14ac:dyDescent="0.35">
      <c r="A7551" s="2" t="s">
        <v>7582</v>
      </c>
      <c r="B7551" s="2" t="s">
        <v>13</v>
      </c>
      <c r="C7551" s="2" t="s">
        <v>36</v>
      </c>
      <c r="D7551" s="2">
        <v>1354.25</v>
      </c>
      <c r="E7551" s="2">
        <v>0.32</v>
      </c>
      <c r="F7551" s="2">
        <f t="shared" si="235"/>
        <v>433.36</v>
      </c>
      <c r="G7551" s="2">
        <v>5</v>
      </c>
      <c r="H7551" s="2" t="str">
        <f>TEXT(Table1[[#This Row],[order_date]],"mmmm")</f>
        <v>January</v>
      </c>
      <c r="I7551" s="3">
        <v>45302</v>
      </c>
      <c r="J7551" s="3">
        <v>45308</v>
      </c>
      <c r="K7551" s="3" t="str">
        <f>TEXT(Table1[[#This Row],[delivery_date]]-Table1[[#This Row],[order_date]],"D")</f>
        <v>6</v>
      </c>
      <c r="L7551" s="2" t="s">
        <v>21</v>
      </c>
      <c r="M7551" s="2" t="s">
        <v>22</v>
      </c>
      <c r="N7551" s="2">
        <v>404.47</v>
      </c>
      <c r="O7551" s="2" t="s">
        <v>48</v>
      </c>
      <c r="P7551" s="2">
        <f t="shared" si="234"/>
        <v>920.89</v>
      </c>
    </row>
    <row r="7552" spans="1:16" ht="14.25" customHeight="1" x14ac:dyDescent="0.35">
      <c r="A7552" s="2" t="s">
        <v>7583</v>
      </c>
      <c r="B7552" s="2" t="s">
        <v>41</v>
      </c>
      <c r="C7552" s="2" t="s">
        <v>33</v>
      </c>
      <c r="D7552" s="2">
        <v>1983.8</v>
      </c>
      <c r="E7552" s="2">
        <v>0.35</v>
      </c>
      <c r="F7552" s="2">
        <f t="shared" si="235"/>
        <v>694.32999999999993</v>
      </c>
      <c r="G7552" s="2">
        <v>8</v>
      </c>
      <c r="H7552" s="2" t="str">
        <f>TEXT(Table1[[#This Row],[order_date]],"mmmm")</f>
        <v>October</v>
      </c>
      <c r="I7552" s="3">
        <v>45200</v>
      </c>
      <c r="J7552" s="3">
        <v>45204</v>
      </c>
      <c r="K7552" s="3" t="str">
        <f>TEXT(Table1[[#This Row],[delivery_date]]-Table1[[#This Row],[order_date]],"D")</f>
        <v>4</v>
      </c>
      <c r="L7552" s="2" t="s">
        <v>21</v>
      </c>
      <c r="M7552" s="2" t="s">
        <v>16</v>
      </c>
      <c r="N7552" s="2">
        <v>390.61</v>
      </c>
      <c r="O7552" s="2" t="s">
        <v>39</v>
      </c>
      <c r="P7552" s="2">
        <f t="shared" si="234"/>
        <v>1289.47</v>
      </c>
    </row>
    <row r="7553" spans="1:16" ht="14.25" customHeight="1" x14ac:dyDescent="0.35">
      <c r="A7553" s="2" t="s">
        <v>7584</v>
      </c>
      <c r="B7553" s="2" t="s">
        <v>25</v>
      </c>
      <c r="C7553" s="2" t="s">
        <v>26</v>
      </c>
      <c r="D7553" s="2">
        <v>2593.83</v>
      </c>
      <c r="E7553" s="2">
        <v>0.43</v>
      </c>
      <c r="F7553" s="2">
        <f t="shared" si="235"/>
        <v>1115.3469</v>
      </c>
      <c r="G7553" s="2">
        <v>3</v>
      </c>
      <c r="H7553" s="2" t="str">
        <f>TEXT(Table1[[#This Row],[order_date]],"mmmm")</f>
        <v>October</v>
      </c>
      <c r="I7553" s="3">
        <v>45584</v>
      </c>
      <c r="J7553" s="3">
        <v>45589</v>
      </c>
      <c r="K7553" s="3" t="str">
        <f>TEXT(Table1[[#This Row],[delivery_date]]-Table1[[#This Row],[order_date]],"D")</f>
        <v>5</v>
      </c>
      <c r="L7553" s="2" t="s">
        <v>21</v>
      </c>
      <c r="M7553" s="2" t="s">
        <v>22</v>
      </c>
      <c r="N7553" s="2">
        <v>412.7</v>
      </c>
      <c r="O7553" s="2" t="s">
        <v>28</v>
      </c>
      <c r="P7553" s="2">
        <f t="shared" si="234"/>
        <v>1478.4830999999999</v>
      </c>
    </row>
    <row r="7554" spans="1:16" ht="14.25" customHeight="1" x14ac:dyDescent="0.35">
      <c r="A7554" s="2" t="s">
        <v>7585</v>
      </c>
      <c r="B7554" s="2" t="s">
        <v>19</v>
      </c>
      <c r="C7554" s="2" t="s">
        <v>20</v>
      </c>
      <c r="D7554" s="2">
        <v>4897.75</v>
      </c>
      <c r="E7554" s="2">
        <v>0.4</v>
      </c>
      <c r="F7554" s="2">
        <f t="shared" si="235"/>
        <v>1959.1000000000001</v>
      </c>
      <c r="G7554" s="2">
        <v>3</v>
      </c>
      <c r="H7554" s="2" t="str">
        <f>TEXT(Table1[[#This Row],[order_date]],"mmmm")</f>
        <v>October</v>
      </c>
      <c r="I7554" s="3">
        <v>45593</v>
      </c>
      <c r="J7554" s="3">
        <v>45599</v>
      </c>
      <c r="K7554" s="3" t="str">
        <f>TEXT(Table1[[#This Row],[delivery_date]]-Table1[[#This Row],[order_date]],"D")</f>
        <v>6</v>
      </c>
      <c r="L7554" s="2" t="s">
        <v>21</v>
      </c>
      <c r="M7554" s="2" t="s">
        <v>16</v>
      </c>
      <c r="N7554" s="2">
        <v>540.96</v>
      </c>
      <c r="O7554" s="2" t="s">
        <v>34</v>
      </c>
      <c r="P7554" s="2">
        <f t="shared" ref="P7554:P7617" si="236">D7554-F7554</f>
        <v>2938.6499999999996</v>
      </c>
    </row>
    <row r="7555" spans="1:16" ht="14.25" customHeight="1" x14ac:dyDescent="0.35">
      <c r="A7555" s="2" t="s">
        <v>7586</v>
      </c>
      <c r="B7555" s="2" t="s">
        <v>13</v>
      </c>
      <c r="C7555" s="2" t="s">
        <v>20</v>
      </c>
      <c r="D7555" s="2">
        <v>3480.97</v>
      </c>
      <c r="E7555" s="2">
        <v>0.22</v>
      </c>
      <c r="F7555" s="2">
        <f t="shared" ref="F7555:F7618" si="237">D7555*E7555</f>
        <v>765.8134</v>
      </c>
      <c r="G7555" s="2">
        <v>7</v>
      </c>
      <c r="H7555" s="2" t="str">
        <f>TEXT(Table1[[#This Row],[order_date]],"mmmm")</f>
        <v>April</v>
      </c>
      <c r="I7555" s="3">
        <v>45023</v>
      </c>
      <c r="J7555" s="3">
        <v>45030</v>
      </c>
      <c r="K7555" s="3" t="str">
        <f>TEXT(Table1[[#This Row],[delivery_date]]-Table1[[#This Row],[order_date]],"D")</f>
        <v>7</v>
      </c>
      <c r="L7555" s="2" t="s">
        <v>31</v>
      </c>
      <c r="M7555" s="2" t="s">
        <v>27</v>
      </c>
      <c r="N7555" s="2">
        <v>240.36</v>
      </c>
      <c r="O7555" s="2" t="s">
        <v>17</v>
      </c>
      <c r="P7555" s="2">
        <f t="shared" si="236"/>
        <v>2715.1565999999998</v>
      </c>
    </row>
    <row r="7556" spans="1:16" ht="14.25" customHeight="1" x14ac:dyDescent="0.35">
      <c r="A7556" s="2" t="s">
        <v>7587</v>
      </c>
      <c r="B7556" s="2" t="s">
        <v>41</v>
      </c>
      <c r="C7556" s="2" t="s">
        <v>14</v>
      </c>
      <c r="D7556" s="2">
        <v>3185.03</v>
      </c>
      <c r="E7556" s="2">
        <v>0.33</v>
      </c>
      <c r="F7556" s="2">
        <f t="shared" si="237"/>
        <v>1051.0599000000002</v>
      </c>
      <c r="G7556" s="2">
        <v>7</v>
      </c>
      <c r="H7556" s="2" t="str">
        <f>TEXT(Table1[[#This Row],[order_date]],"mmmm")</f>
        <v>May</v>
      </c>
      <c r="I7556" s="3">
        <v>45431</v>
      </c>
      <c r="J7556" s="3">
        <v>45438</v>
      </c>
      <c r="K7556" s="3" t="str">
        <f>TEXT(Table1[[#This Row],[delivery_date]]-Table1[[#This Row],[order_date]],"D")</f>
        <v>7</v>
      </c>
      <c r="L7556" s="2" t="s">
        <v>21</v>
      </c>
      <c r="M7556" s="2" t="s">
        <v>16</v>
      </c>
      <c r="N7556" s="2">
        <v>403.84</v>
      </c>
      <c r="O7556" s="2" t="s">
        <v>23</v>
      </c>
      <c r="P7556" s="2">
        <f t="shared" si="236"/>
        <v>2133.9701</v>
      </c>
    </row>
    <row r="7557" spans="1:16" ht="14.25" customHeight="1" x14ac:dyDescent="0.35">
      <c r="A7557" s="2" t="s">
        <v>7588</v>
      </c>
      <c r="B7557" s="2" t="s">
        <v>19</v>
      </c>
      <c r="C7557" s="2" t="s">
        <v>26</v>
      </c>
      <c r="D7557" s="2">
        <v>2669.56</v>
      </c>
      <c r="E7557" s="2">
        <v>0.08</v>
      </c>
      <c r="F7557" s="2">
        <f t="shared" si="237"/>
        <v>213.56479999999999</v>
      </c>
      <c r="G7557" s="2">
        <v>2</v>
      </c>
      <c r="H7557" s="2" t="str">
        <f>TEXT(Table1[[#This Row],[order_date]],"mmmm")</f>
        <v>May</v>
      </c>
      <c r="I7557" s="3">
        <v>45069</v>
      </c>
      <c r="J7557" s="3">
        <v>45071</v>
      </c>
      <c r="K7557" s="3" t="str">
        <f>TEXT(Table1[[#This Row],[delivery_date]]-Table1[[#This Row],[order_date]],"D")</f>
        <v>2</v>
      </c>
      <c r="L7557" s="2" t="s">
        <v>31</v>
      </c>
      <c r="M7557" s="2" t="s">
        <v>22</v>
      </c>
      <c r="N7557" s="2">
        <v>507.13</v>
      </c>
      <c r="O7557" s="2" t="s">
        <v>28</v>
      </c>
      <c r="P7557" s="2">
        <f t="shared" si="236"/>
        <v>2455.9951999999998</v>
      </c>
    </row>
    <row r="7558" spans="1:16" ht="14.25" customHeight="1" x14ac:dyDescent="0.35">
      <c r="A7558" s="2" t="s">
        <v>7589</v>
      </c>
      <c r="B7558" s="2" t="s">
        <v>13</v>
      </c>
      <c r="C7558" s="2" t="s">
        <v>33</v>
      </c>
      <c r="D7558" s="2">
        <v>3533.3</v>
      </c>
      <c r="E7558" s="2">
        <v>0.35</v>
      </c>
      <c r="F7558" s="2">
        <f t="shared" si="237"/>
        <v>1236.655</v>
      </c>
      <c r="G7558" s="2">
        <v>8</v>
      </c>
      <c r="H7558" s="2" t="str">
        <f>TEXT(Table1[[#This Row],[order_date]],"mmmm")</f>
        <v>March</v>
      </c>
      <c r="I7558" s="3">
        <v>45355</v>
      </c>
      <c r="J7558" s="3">
        <v>45362</v>
      </c>
      <c r="K7558" s="3" t="str">
        <f>TEXT(Table1[[#This Row],[delivery_date]]-Table1[[#This Row],[order_date]],"D")</f>
        <v>7</v>
      </c>
      <c r="L7558" s="2" t="s">
        <v>21</v>
      </c>
      <c r="M7558" s="2" t="s">
        <v>22</v>
      </c>
      <c r="N7558" s="2">
        <v>740.98</v>
      </c>
      <c r="O7558" s="2" t="s">
        <v>48</v>
      </c>
      <c r="P7558" s="2">
        <f t="shared" si="236"/>
        <v>2296.6450000000004</v>
      </c>
    </row>
    <row r="7559" spans="1:16" ht="14.25" customHeight="1" x14ac:dyDescent="0.35">
      <c r="A7559" s="2" t="s">
        <v>7590</v>
      </c>
      <c r="B7559" s="2" t="s">
        <v>19</v>
      </c>
      <c r="C7559" s="2" t="s">
        <v>14</v>
      </c>
      <c r="D7559" s="2">
        <v>3353.68</v>
      </c>
      <c r="E7559" s="2">
        <v>0.37</v>
      </c>
      <c r="F7559" s="2">
        <f t="shared" si="237"/>
        <v>1240.8616</v>
      </c>
      <c r="G7559" s="2">
        <v>5</v>
      </c>
      <c r="H7559" s="2" t="str">
        <f>TEXT(Table1[[#This Row],[order_date]],"mmmm")</f>
        <v>July</v>
      </c>
      <c r="I7559" s="3">
        <v>45485</v>
      </c>
      <c r="J7559" s="3">
        <v>45492</v>
      </c>
      <c r="K7559" s="3" t="str">
        <f>TEXT(Table1[[#This Row],[delivery_date]]-Table1[[#This Row],[order_date]],"D")</f>
        <v>7</v>
      </c>
      <c r="L7559" s="2" t="s">
        <v>15</v>
      </c>
      <c r="M7559" s="2" t="s">
        <v>22</v>
      </c>
      <c r="N7559" s="2">
        <v>445.07</v>
      </c>
      <c r="O7559" s="2" t="s">
        <v>39</v>
      </c>
      <c r="P7559" s="2">
        <f t="shared" si="236"/>
        <v>2112.8184000000001</v>
      </c>
    </row>
    <row r="7560" spans="1:16" ht="14.25" customHeight="1" x14ac:dyDescent="0.35">
      <c r="A7560" s="2" t="s">
        <v>7591</v>
      </c>
      <c r="B7560" s="2" t="s">
        <v>13</v>
      </c>
      <c r="C7560" s="2" t="s">
        <v>14</v>
      </c>
      <c r="D7560" s="2">
        <v>4523.92</v>
      </c>
      <c r="E7560" s="2">
        <v>0.4</v>
      </c>
      <c r="F7560" s="2">
        <f t="shared" si="237"/>
        <v>1809.5680000000002</v>
      </c>
      <c r="G7560" s="2">
        <v>9</v>
      </c>
      <c r="H7560" s="2" t="str">
        <f>TEXT(Table1[[#This Row],[order_date]],"mmmm")</f>
        <v>January</v>
      </c>
      <c r="I7560" s="3">
        <v>45301</v>
      </c>
      <c r="J7560" s="3">
        <v>45307</v>
      </c>
      <c r="K7560" s="3" t="str">
        <f>TEXT(Table1[[#This Row],[delivery_date]]-Table1[[#This Row],[order_date]],"D")</f>
        <v>6</v>
      </c>
      <c r="L7560" s="2" t="s">
        <v>15</v>
      </c>
      <c r="M7560" s="2" t="s">
        <v>16</v>
      </c>
      <c r="N7560" s="2">
        <v>1311.42</v>
      </c>
      <c r="O7560" s="2" t="s">
        <v>39</v>
      </c>
      <c r="P7560" s="2">
        <f t="shared" si="236"/>
        <v>2714.3519999999999</v>
      </c>
    </row>
    <row r="7561" spans="1:16" ht="14.25" customHeight="1" x14ac:dyDescent="0.35">
      <c r="A7561" s="2" t="s">
        <v>7592</v>
      </c>
      <c r="B7561" s="2" t="s">
        <v>19</v>
      </c>
      <c r="C7561" s="2" t="s">
        <v>20</v>
      </c>
      <c r="D7561" s="2">
        <v>2754.99</v>
      </c>
      <c r="E7561" s="2">
        <v>0.41</v>
      </c>
      <c r="F7561" s="2">
        <f t="shared" si="237"/>
        <v>1129.5458999999998</v>
      </c>
      <c r="G7561" s="2">
        <v>1</v>
      </c>
      <c r="H7561" s="2" t="str">
        <f>TEXT(Table1[[#This Row],[order_date]],"mmmm")</f>
        <v>June</v>
      </c>
      <c r="I7561" s="3">
        <v>45457</v>
      </c>
      <c r="J7561" s="3">
        <v>45463</v>
      </c>
      <c r="K7561" s="3" t="str">
        <f>TEXT(Table1[[#This Row],[delivery_date]]-Table1[[#This Row],[order_date]],"D")</f>
        <v>6</v>
      </c>
      <c r="L7561" s="2" t="s">
        <v>15</v>
      </c>
      <c r="M7561" s="2" t="s">
        <v>22</v>
      </c>
      <c r="N7561" s="2">
        <v>202.73</v>
      </c>
      <c r="O7561" s="2" t="s">
        <v>48</v>
      </c>
      <c r="P7561" s="2">
        <f t="shared" si="236"/>
        <v>1625.4440999999999</v>
      </c>
    </row>
    <row r="7562" spans="1:16" ht="14.25" customHeight="1" x14ac:dyDescent="0.35">
      <c r="A7562" s="2" t="s">
        <v>7593</v>
      </c>
      <c r="B7562" s="2" t="s">
        <v>41</v>
      </c>
      <c r="C7562" s="2" t="s">
        <v>36</v>
      </c>
      <c r="D7562" s="2">
        <v>2165.36</v>
      </c>
      <c r="E7562" s="2">
        <v>0.22</v>
      </c>
      <c r="F7562" s="2">
        <f t="shared" si="237"/>
        <v>476.37920000000003</v>
      </c>
      <c r="G7562" s="2">
        <v>4</v>
      </c>
      <c r="H7562" s="2" t="str">
        <f>TEXT(Table1[[#This Row],[order_date]],"mmmm")</f>
        <v>February</v>
      </c>
      <c r="I7562" s="3">
        <v>44971</v>
      </c>
      <c r="J7562" s="3">
        <v>44972</v>
      </c>
      <c r="K7562" s="3" t="str">
        <f>TEXT(Table1[[#This Row],[delivery_date]]-Table1[[#This Row],[order_date]],"D")</f>
        <v>1</v>
      </c>
      <c r="L7562" s="2" t="s">
        <v>21</v>
      </c>
      <c r="M7562" s="2" t="s">
        <v>22</v>
      </c>
      <c r="N7562" s="2">
        <v>492.34</v>
      </c>
      <c r="O7562" s="2" t="s">
        <v>48</v>
      </c>
      <c r="P7562" s="2">
        <f t="shared" si="236"/>
        <v>1688.9808</v>
      </c>
    </row>
    <row r="7563" spans="1:16" ht="14.25" customHeight="1" x14ac:dyDescent="0.35">
      <c r="A7563" s="2" t="s">
        <v>7594</v>
      </c>
      <c r="B7563" s="2" t="s">
        <v>41</v>
      </c>
      <c r="C7563" s="2" t="s">
        <v>33</v>
      </c>
      <c r="D7563" s="2">
        <v>4055.09</v>
      </c>
      <c r="E7563" s="2">
        <v>0.45</v>
      </c>
      <c r="F7563" s="2">
        <f t="shared" si="237"/>
        <v>1824.7905000000001</v>
      </c>
      <c r="G7563" s="2">
        <v>8</v>
      </c>
      <c r="H7563" s="2" t="str">
        <f>TEXT(Table1[[#This Row],[order_date]],"mmmm")</f>
        <v>April</v>
      </c>
      <c r="I7563" s="3">
        <v>45029</v>
      </c>
      <c r="J7563" s="3">
        <v>45030</v>
      </c>
      <c r="K7563" s="3" t="str">
        <f>TEXT(Table1[[#This Row],[delivery_date]]-Table1[[#This Row],[order_date]],"D")</f>
        <v>1</v>
      </c>
      <c r="L7563" s="2" t="s">
        <v>21</v>
      </c>
      <c r="M7563" s="2" t="s">
        <v>22</v>
      </c>
      <c r="N7563" s="2">
        <v>584.92999999999995</v>
      </c>
      <c r="O7563" s="2" t="s">
        <v>34</v>
      </c>
      <c r="P7563" s="2">
        <f t="shared" si="236"/>
        <v>2230.2995000000001</v>
      </c>
    </row>
    <row r="7564" spans="1:16" ht="14.25" customHeight="1" x14ac:dyDescent="0.35">
      <c r="A7564" s="2" t="s">
        <v>7595</v>
      </c>
      <c r="B7564" s="2" t="s">
        <v>25</v>
      </c>
      <c r="C7564" s="2" t="s">
        <v>26</v>
      </c>
      <c r="D7564" s="2">
        <v>4018.94</v>
      </c>
      <c r="E7564" s="2">
        <v>0.49</v>
      </c>
      <c r="F7564" s="2">
        <f t="shared" si="237"/>
        <v>1969.2806</v>
      </c>
      <c r="G7564" s="2">
        <v>9</v>
      </c>
      <c r="H7564" s="2" t="str">
        <f>TEXT(Table1[[#This Row],[order_date]],"mmmm")</f>
        <v>September</v>
      </c>
      <c r="I7564" s="3">
        <v>45178</v>
      </c>
      <c r="J7564" s="3">
        <v>45183</v>
      </c>
      <c r="K7564" s="3" t="str">
        <f>TEXT(Table1[[#This Row],[delivery_date]]-Table1[[#This Row],[order_date]],"D")</f>
        <v>5</v>
      </c>
      <c r="L7564" s="2" t="s">
        <v>21</v>
      </c>
      <c r="M7564" s="2" t="s">
        <v>16</v>
      </c>
      <c r="N7564" s="2">
        <v>984.17</v>
      </c>
      <c r="O7564" s="2" t="s">
        <v>28</v>
      </c>
      <c r="P7564" s="2">
        <f t="shared" si="236"/>
        <v>2049.6594</v>
      </c>
    </row>
    <row r="7565" spans="1:16" ht="14.25" customHeight="1" x14ac:dyDescent="0.35">
      <c r="A7565" s="2" t="s">
        <v>7596</v>
      </c>
      <c r="B7565" s="2" t="s">
        <v>19</v>
      </c>
      <c r="C7565" s="2" t="s">
        <v>14</v>
      </c>
      <c r="D7565" s="2">
        <v>932.2</v>
      </c>
      <c r="E7565" s="2">
        <v>0.49</v>
      </c>
      <c r="F7565" s="2">
        <f t="shared" si="237"/>
        <v>456.77800000000002</v>
      </c>
      <c r="G7565" s="2">
        <v>9</v>
      </c>
      <c r="H7565" s="2" t="str">
        <f>TEXT(Table1[[#This Row],[order_date]],"mmmm")</f>
        <v>July</v>
      </c>
      <c r="I7565" s="3">
        <v>45495</v>
      </c>
      <c r="J7565" s="3">
        <v>45496</v>
      </c>
      <c r="K7565" s="3" t="str">
        <f>TEXT(Table1[[#This Row],[delivery_date]]-Table1[[#This Row],[order_date]],"D")</f>
        <v>1</v>
      </c>
      <c r="L7565" s="2" t="s">
        <v>21</v>
      </c>
      <c r="M7565" s="2" t="s">
        <v>27</v>
      </c>
      <c r="N7565" s="2">
        <v>241.15</v>
      </c>
      <c r="O7565" s="2" t="s">
        <v>17</v>
      </c>
      <c r="P7565" s="2">
        <f t="shared" si="236"/>
        <v>475.42200000000003</v>
      </c>
    </row>
    <row r="7566" spans="1:16" ht="14.25" customHeight="1" x14ac:dyDescent="0.35">
      <c r="A7566" s="2" t="s">
        <v>7597</v>
      </c>
      <c r="B7566" s="2" t="s">
        <v>25</v>
      </c>
      <c r="C7566" s="2" t="s">
        <v>33</v>
      </c>
      <c r="D7566" s="2">
        <v>1260.28</v>
      </c>
      <c r="E7566" s="2">
        <v>0.28999999999999998</v>
      </c>
      <c r="F7566" s="2">
        <f t="shared" si="237"/>
        <v>365.48119999999994</v>
      </c>
      <c r="G7566" s="2">
        <v>1</v>
      </c>
      <c r="H7566" s="2" t="str">
        <f>TEXT(Table1[[#This Row],[order_date]],"mmmm")</f>
        <v>September</v>
      </c>
      <c r="I7566" s="3">
        <v>45557</v>
      </c>
      <c r="J7566" s="3">
        <v>45560</v>
      </c>
      <c r="K7566" s="3" t="str">
        <f>TEXT(Table1[[#This Row],[delivery_date]]-Table1[[#This Row],[order_date]],"D")</f>
        <v>3</v>
      </c>
      <c r="L7566" s="2" t="s">
        <v>21</v>
      </c>
      <c r="M7566" s="2" t="s">
        <v>16</v>
      </c>
      <c r="N7566" s="2">
        <v>291.48</v>
      </c>
      <c r="O7566" s="2" t="s">
        <v>48</v>
      </c>
      <c r="P7566" s="2">
        <f t="shared" si="236"/>
        <v>894.79880000000003</v>
      </c>
    </row>
    <row r="7567" spans="1:16" ht="14.25" customHeight="1" x14ac:dyDescent="0.35">
      <c r="A7567" s="2" t="s">
        <v>7598</v>
      </c>
      <c r="B7567" s="2" t="s">
        <v>19</v>
      </c>
      <c r="C7567" s="2" t="s">
        <v>20</v>
      </c>
      <c r="D7567" s="2">
        <v>4797.33</v>
      </c>
      <c r="E7567" s="2">
        <v>0.28000000000000003</v>
      </c>
      <c r="F7567" s="2">
        <f t="shared" si="237"/>
        <v>1343.2524000000001</v>
      </c>
      <c r="G7567" s="2">
        <v>1</v>
      </c>
      <c r="H7567" s="2" t="str">
        <f>TEXT(Table1[[#This Row],[order_date]],"mmmm")</f>
        <v>June</v>
      </c>
      <c r="I7567" s="3">
        <v>45083</v>
      </c>
      <c r="J7567" s="3">
        <v>45084</v>
      </c>
      <c r="K7567" s="3" t="str">
        <f>TEXT(Table1[[#This Row],[delivery_date]]-Table1[[#This Row],[order_date]],"D")</f>
        <v>1</v>
      </c>
      <c r="L7567" s="2" t="s">
        <v>15</v>
      </c>
      <c r="M7567" s="2" t="s">
        <v>16</v>
      </c>
      <c r="N7567" s="2">
        <v>924.57</v>
      </c>
      <c r="O7567" s="2" t="s">
        <v>39</v>
      </c>
      <c r="P7567" s="2">
        <f t="shared" si="236"/>
        <v>3454.0775999999996</v>
      </c>
    </row>
    <row r="7568" spans="1:16" ht="14.25" customHeight="1" x14ac:dyDescent="0.35">
      <c r="A7568" s="2" t="s">
        <v>7599</v>
      </c>
      <c r="B7568" s="2" t="s">
        <v>13</v>
      </c>
      <c r="C7568" s="2" t="s">
        <v>14</v>
      </c>
      <c r="D7568" s="2">
        <v>2276.14</v>
      </c>
      <c r="E7568" s="2">
        <v>0.23</v>
      </c>
      <c r="F7568" s="2">
        <f t="shared" si="237"/>
        <v>523.51220000000001</v>
      </c>
      <c r="G7568" s="2">
        <v>7</v>
      </c>
      <c r="H7568" s="2" t="str">
        <f>TEXT(Table1[[#This Row],[order_date]],"mmmm")</f>
        <v>April</v>
      </c>
      <c r="I7568" s="3">
        <v>45408</v>
      </c>
      <c r="J7568" s="3">
        <v>45414</v>
      </c>
      <c r="K7568" s="3" t="str">
        <f>TEXT(Table1[[#This Row],[delivery_date]]-Table1[[#This Row],[order_date]],"D")</f>
        <v>6</v>
      </c>
      <c r="L7568" s="2" t="s">
        <v>21</v>
      </c>
      <c r="M7568" s="2" t="s">
        <v>27</v>
      </c>
      <c r="N7568" s="2">
        <v>157.86000000000001</v>
      </c>
      <c r="O7568" s="2" t="s">
        <v>48</v>
      </c>
      <c r="P7568" s="2">
        <f t="shared" si="236"/>
        <v>1752.6277999999998</v>
      </c>
    </row>
    <row r="7569" spans="1:16" ht="14.25" customHeight="1" x14ac:dyDescent="0.35">
      <c r="A7569" s="2" t="s">
        <v>7600</v>
      </c>
      <c r="B7569" s="2" t="s">
        <v>13</v>
      </c>
      <c r="C7569" s="2" t="s">
        <v>14</v>
      </c>
      <c r="D7569" s="2">
        <v>2646.34</v>
      </c>
      <c r="E7569" s="2">
        <v>0.15</v>
      </c>
      <c r="F7569" s="2">
        <f t="shared" si="237"/>
        <v>396.95100000000002</v>
      </c>
      <c r="G7569" s="2">
        <v>6</v>
      </c>
      <c r="H7569" s="2" t="str">
        <f>TEXT(Table1[[#This Row],[order_date]],"mmmm")</f>
        <v>January</v>
      </c>
      <c r="I7569" s="3">
        <v>44942</v>
      </c>
      <c r="J7569" s="3">
        <v>44948</v>
      </c>
      <c r="K7569" s="3" t="str">
        <f>TEXT(Table1[[#This Row],[delivery_date]]-Table1[[#This Row],[order_date]],"D")</f>
        <v>6</v>
      </c>
      <c r="L7569" s="2" t="s">
        <v>31</v>
      </c>
      <c r="M7569" s="2" t="s">
        <v>22</v>
      </c>
      <c r="N7569" s="2">
        <v>225.43</v>
      </c>
      <c r="O7569" s="2" t="s">
        <v>48</v>
      </c>
      <c r="P7569" s="2">
        <f t="shared" si="236"/>
        <v>2249.3890000000001</v>
      </c>
    </row>
    <row r="7570" spans="1:16" ht="14.25" customHeight="1" x14ac:dyDescent="0.35">
      <c r="A7570" s="2" t="s">
        <v>7601</v>
      </c>
      <c r="B7570" s="2" t="s">
        <v>25</v>
      </c>
      <c r="C7570" s="2" t="s">
        <v>20</v>
      </c>
      <c r="D7570" s="2">
        <v>1619.78</v>
      </c>
      <c r="E7570" s="2">
        <v>0.17</v>
      </c>
      <c r="F7570" s="2">
        <f t="shared" si="237"/>
        <v>275.36260000000004</v>
      </c>
      <c r="G7570" s="2">
        <v>7</v>
      </c>
      <c r="H7570" s="2" t="str">
        <f>TEXT(Table1[[#This Row],[order_date]],"mmmm")</f>
        <v>May</v>
      </c>
      <c r="I7570" s="3">
        <v>45076</v>
      </c>
      <c r="J7570" s="3">
        <v>45080</v>
      </c>
      <c r="K7570" s="3" t="str">
        <f>TEXT(Table1[[#This Row],[delivery_date]]-Table1[[#This Row],[order_date]],"D")</f>
        <v>4</v>
      </c>
      <c r="L7570" s="2" t="s">
        <v>21</v>
      </c>
      <c r="M7570" s="2" t="s">
        <v>22</v>
      </c>
      <c r="N7570" s="2">
        <v>322.70999999999998</v>
      </c>
      <c r="O7570" s="2" t="s">
        <v>23</v>
      </c>
      <c r="P7570" s="2">
        <f t="shared" si="236"/>
        <v>1344.4173999999998</v>
      </c>
    </row>
    <row r="7571" spans="1:16" ht="14.25" customHeight="1" x14ac:dyDescent="0.35">
      <c r="A7571" s="2" t="s">
        <v>7602</v>
      </c>
      <c r="B7571" s="2" t="s">
        <v>19</v>
      </c>
      <c r="C7571" s="2" t="s">
        <v>20</v>
      </c>
      <c r="D7571" s="2">
        <v>2457.25</v>
      </c>
      <c r="E7571" s="2">
        <v>0.11</v>
      </c>
      <c r="F7571" s="2">
        <f t="shared" si="237"/>
        <v>270.29750000000001</v>
      </c>
      <c r="G7571" s="2">
        <v>8</v>
      </c>
      <c r="H7571" s="2" t="str">
        <f>TEXT(Table1[[#This Row],[order_date]],"mmmm")</f>
        <v>November</v>
      </c>
      <c r="I7571" s="3">
        <v>45254</v>
      </c>
      <c r="J7571" s="3">
        <v>45255</v>
      </c>
      <c r="K7571" s="3" t="str">
        <f>TEXT(Table1[[#This Row],[delivery_date]]-Table1[[#This Row],[order_date]],"D")</f>
        <v>1</v>
      </c>
      <c r="L7571" s="2" t="s">
        <v>15</v>
      </c>
      <c r="M7571" s="2" t="s">
        <v>16</v>
      </c>
      <c r="N7571" s="2">
        <v>715.32</v>
      </c>
      <c r="O7571" s="2" t="s">
        <v>39</v>
      </c>
      <c r="P7571" s="2">
        <f t="shared" si="236"/>
        <v>2186.9524999999999</v>
      </c>
    </row>
    <row r="7572" spans="1:16" ht="14.25" customHeight="1" x14ac:dyDescent="0.35">
      <c r="A7572" s="2" t="s">
        <v>7603</v>
      </c>
      <c r="B7572" s="2" t="s">
        <v>25</v>
      </c>
      <c r="C7572" s="2" t="s">
        <v>20</v>
      </c>
      <c r="D7572" s="2">
        <v>3742.45</v>
      </c>
      <c r="E7572" s="2">
        <v>0.48</v>
      </c>
      <c r="F7572" s="2">
        <f t="shared" si="237"/>
        <v>1796.3759999999997</v>
      </c>
      <c r="G7572" s="2">
        <v>6</v>
      </c>
      <c r="H7572" s="2" t="str">
        <f>TEXT(Table1[[#This Row],[order_date]],"mmmm")</f>
        <v>November</v>
      </c>
      <c r="I7572" s="3">
        <v>45237</v>
      </c>
      <c r="J7572" s="3">
        <v>45239</v>
      </c>
      <c r="K7572" s="3" t="str">
        <f>TEXT(Table1[[#This Row],[delivery_date]]-Table1[[#This Row],[order_date]],"D")</f>
        <v>2</v>
      </c>
      <c r="L7572" s="2" t="s">
        <v>15</v>
      </c>
      <c r="M7572" s="2" t="s">
        <v>22</v>
      </c>
      <c r="N7572" s="2">
        <v>682.6</v>
      </c>
      <c r="O7572" s="2" t="s">
        <v>39</v>
      </c>
      <c r="P7572" s="2">
        <f t="shared" si="236"/>
        <v>1946.0740000000001</v>
      </c>
    </row>
    <row r="7573" spans="1:16" ht="14.25" customHeight="1" x14ac:dyDescent="0.35">
      <c r="A7573" s="2" t="s">
        <v>7604</v>
      </c>
      <c r="B7573" s="2" t="s">
        <v>41</v>
      </c>
      <c r="C7573" s="2" t="s">
        <v>33</v>
      </c>
      <c r="D7573" s="2">
        <v>2463.4899999999998</v>
      </c>
      <c r="E7573" s="2">
        <v>0.31</v>
      </c>
      <c r="F7573" s="2">
        <f t="shared" si="237"/>
        <v>763.68189999999993</v>
      </c>
      <c r="G7573" s="2">
        <v>7</v>
      </c>
      <c r="H7573" s="2" t="str">
        <f>TEXT(Table1[[#This Row],[order_date]],"mmmm")</f>
        <v>April</v>
      </c>
      <c r="I7573" s="3">
        <v>45408</v>
      </c>
      <c r="J7573" s="3">
        <v>45409</v>
      </c>
      <c r="K7573" s="3" t="str">
        <f>TEXT(Table1[[#This Row],[delivery_date]]-Table1[[#This Row],[order_date]],"D")</f>
        <v>1</v>
      </c>
      <c r="L7573" s="2" t="s">
        <v>21</v>
      </c>
      <c r="M7573" s="2" t="s">
        <v>27</v>
      </c>
      <c r="N7573" s="2">
        <v>677.64</v>
      </c>
      <c r="O7573" s="2" t="s">
        <v>39</v>
      </c>
      <c r="P7573" s="2">
        <f t="shared" si="236"/>
        <v>1699.8080999999997</v>
      </c>
    </row>
    <row r="7574" spans="1:16" ht="14.25" customHeight="1" x14ac:dyDescent="0.35">
      <c r="A7574" s="2" t="s">
        <v>7605</v>
      </c>
      <c r="B7574" s="2" t="s">
        <v>25</v>
      </c>
      <c r="C7574" s="2" t="s">
        <v>33</v>
      </c>
      <c r="D7574" s="2">
        <v>1642.44</v>
      </c>
      <c r="E7574" s="2">
        <v>0.47</v>
      </c>
      <c r="F7574" s="2">
        <f t="shared" si="237"/>
        <v>771.94679999999994</v>
      </c>
      <c r="G7574" s="2">
        <v>7</v>
      </c>
      <c r="H7574" s="2" t="str">
        <f>TEXT(Table1[[#This Row],[order_date]],"mmmm")</f>
        <v>October</v>
      </c>
      <c r="I7574" s="3">
        <v>45582</v>
      </c>
      <c r="J7574" s="3">
        <v>45584</v>
      </c>
      <c r="K7574" s="3" t="str">
        <f>TEXT(Table1[[#This Row],[delivery_date]]-Table1[[#This Row],[order_date]],"D")</f>
        <v>2</v>
      </c>
      <c r="L7574" s="2" t="s">
        <v>21</v>
      </c>
      <c r="M7574" s="2" t="s">
        <v>22</v>
      </c>
      <c r="N7574" s="2">
        <v>462.22</v>
      </c>
      <c r="O7574" s="2" t="s">
        <v>48</v>
      </c>
      <c r="P7574" s="2">
        <f t="shared" si="236"/>
        <v>870.49320000000012</v>
      </c>
    </row>
    <row r="7575" spans="1:16" ht="14.25" customHeight="1" x14ac:dyDescent="0.35">
      <c r="A7575" s="2" t="s">
        <v>7606</v>
      </c>
      <c r="B7575" s="2" t="s">
        <v>25</v>
      </c>
      <c r="C7575" s="2" t="s">
        <v>33</v>
      </c>
      <c r="D7575" s="2">
        <v>570.4</v>
      </c>
      <c r="E7575" s="2">
        <v>0.19</v>
      </c>
      <c r="F7575" s="2">
        <f t="shared" si="237"/>
        <v>108.37599999999999</v>
      </c>
      <c r="G7575" s="2">
        <v>7</v>
      </c>
      <c r="H7575" s="2" t="str">
        <f>TEXT(Table1[[#This Row],[order_date]],"mmmm")</f>
        <v>May</v>
      </c>
      <c r="I7575" s="3">
        <v>45434</v>
      </c>
      <c r="J7575" s="3">
        <v>45440</v>
      </c>
      <c r="K7575" s="3" t="str">
        <f>TEXT(Table1[[#This Row],[delivery_date]]-Table1[[#This Row],[order_date]],"D")</f>
        <v>6</v>
      </c>
      <c r="L7575" s="2" t="s">
        <v>21</v>
      </c>
      <c r="M7575" s="2" t="s">
        <v>27</v>
      </c>
      <c r="N7575" s="2">
        <v>45.65</v>
      </c>
      <c r="O7575" s="2" t="s">
        <v>17</v>
      </c>
      <c r="P7575" s="2">
        <f t="shared" si="236"/>
        <v>462.024</v>
      </c>
    </row>
    <row r="7576" spans="1:16" ht="14.25" customHeight="1" x14ac:dyDescent="0.35">
      <c r="A7576" s="2" t="s">
        <v>7607</v>
      </c>
      <c r="B7576" s="2" t="s">
        <v>13</v>
      </c>
      <c r="C7576" s="2" t="s">
        <v>36</v>
      </c>
      <c r="D7576" s="2">
        <v>4648.4799999999996</v>
      </c>
      <c r="E7576" s="2">
        <v>0.15</v>
      </c>
      <c r="F7576" s="2">
        <f t="shared" si="237"/>
        <v>697.27199999999993</v>
      </c>
      <c r="G7576" s="2">
        <v>2</v>
      </c>
      <c r="H7576" s="2" t="str">
        <f>TEXT(Table1[[#This Row],[order_date]],"mmmm")</f>
        <v>March</v>
      </c>
      <c r="I7576" s="3">
        <v>44999</v>
      </c>
      <c r="J7576" s="3">
        <v>45006</v>
      </c>
      <c r="K7576" s="3" t="str">
        <f>TEXT(Table1[[#This Row],[delivery_date]]-Table1[[#This Row],[order_date]],"D")</f>
        <v>7</v>
      </c>
      <c r="L7576" s="2" t="s">
        <v>15</v>
      </c>
      <c r="M7576" s="2" t="s">
        <v>27</v>
      </c>
      <c r="N7576" s="2">
        <v>762.6</v>
      </c>
      <c r="O7576" s="2" t="s">
        <v>23</v>
      </c>
      <c r="P7576" s="2">
        <f t="shared" si="236"/>
        <v>3951.2079999999996</v>
      </c>
    </row>
    <row r="7577" spans="1:16" ht="14.25" customHeight="1" x14ac:dyDescent="0.35">
      <c r="A7577" s="2" t="s">
        <v>7608</v>
      </c>
      <c r="B7577" s="2" t="s">
        <v>25</v>
      </c>
      <c r="C7577" s="2" t="s">
        <v>14</v>
      </c>
      <c r="D7577" s="2">
        <v>4371.12</v>
      </c>
      <c r="E7577" s="2">
        <v>7.0000000000000007E-2</v>
      </c>
      <c r="F7577" s="2">
        <f t="shared" si="237"/>
        <v>305.97840000000002</v>
      </c>
      <c r="G7577" s="2">
        <v>3</v>
      </c>
      <c r="H7577" s="2" t="str">
        <f>TEXT(Table1[[#This Row],[order_date]],"mmmm")</f>
        <v>September</v>
      </c>
      <c r="I7577" s="3">
        <v>45549</v>
      </c>
      <c r="J7577" s="3">
        <v>45556</v>
      </c>
      <c r="K7577" s="3" t="str">
        <f>TEXT(Table1[[#This Row],[delivery_date]]-Table1[[#This Row],[order_date]],"D")</f>
        <v>7</v>
      </c>
      <c r="L7577" s="2" t="s">
        <v>15</v>
      </c>
      <c r="M7577" s="2" t="s">
        <v>22</v>
      </c>
      <c r="N7577" s="2">
        <v>1041.22</v>
      </c>
      <c r="O7577" s="2" t="s">
        <v>23</v>
      </c>
      <c r="P7577" s="2">
        <f t="shared" si="236"/>
        <v>4065.1415999999999</v>
      </c>
    </row>
    <row r="7578" spans="1:16" ht="14.25" customHeight="1" x14ac:dyDescent="0.35">
      <c r="A7578" s="2" t="s">
        <v>7609</v>
      </c>
      <c r="B7578" s="2" t="s">
        <v>19</v>
      </c>
      <c r="C7578" s="2" t="s">
        <v>33</v>
      </c>
      <c r="D7578" s="2">
        <v>3977.69</v>
      </c>
      <c r="E7578" s="2">
        <v>0.15</v>
      </c>
      <c r="F7578" s="2">
        <f t="shared" si="237"/>
        <v>596.65350000000001</v>
      </c>
      <c r="G7578" s="2">
        <v>9</v>
      </c>
      <c r="H7578" s="2" t="str">
        <f>TEXT(Table1[[#This Row],[order_date]],"mmmm")</f>
        <v>April</v>
      </c>
      <c r="I7578" s="3">
        <v>45025</v>
      </c>
      <c r="J7578" s="3">
        <v>45030</v>
      </c>
      <c r="K7578" s="3" t="str">
        <f>TEXT(Table1[[#This Row],[delivery_date]]-Table1[[#This Row],[order_date]],"D")</f>
        <v>5</v>
      </c>
      <c r="L7578" s="2" t="s">
        <v>21</v>
      </c>
      <c r="M7578" s="2" t="s">
        <v>16</v>
      </c>
      <c r="N7578" s="2">
        <v>605.17999999999995</v>
      </c>
      <c r="O7578" s="2" t="s">
        <v>39</v>
      </c>
      <c r="P7578" s="2">
        <f t="shared" si="236"/>
        <v>3381.0365000000002</v>
      </c>
    </row>
    <row r="7579" spans="1:16" ht="14.25" customHeight="1" x14ac:dyDescent="0.35">
      <c r="A7579" s="2" t="s">
        <v>7610</v>
      </c>
      <c r="B7579" s="2" t="s">
        <v>13</v>
      </c>
      <c r="C7579" s="2" t="s">
        <v>36</v>
      </c>
      <c r="D7579" s="2">
        <v>3500.95</v>
      </c>
      <c r="E7579" s="2">
        <v>0.45</v>
      </c>
      <c r="F7579" s="2">
        <f t="shared" si="237"/>
        <v>1575.4275</v>
      </c>
      <c r="G7579" s="2">
        <v>1</v>
      </c>
      <c r="H7579" s="2" t="str">
        <f>TEXT(Table1[[#This Row],[order_date]],"mmmm")</f>
        <v>January</v>
      </c>
      <c r="I7579" s="3">
        <v>45321</v>
      </c>
      <c r="J7579" s="3">
        <v>45324</v>
      </c>
      <c r="K7579" s="3" t="str">
        <f>TEXT(Table1[[#This Row],[delivery_date]]-Table1[[#This Row],[order_date]],"D")</f>
        <v>3</v>
      </c>
      <c r="L7579" s="2" t="s">
        <v>15</v>
      </c>
      <c r="M7579" s="2" t="s">
        <v>22</v>
      </c>
      <c r="N7579" s="2">
        <v>431.93</v>
      </c>
      <c r="O7579" s="2" t="s">
        <v>34</v>
      </c>
      <c r="P7579" s="2">
        <f t="shared" si="236"/>
        <v>1925.5224999999998</v>
      </c>
    </row>
    <row r="7580" spans="1:16" ht="14.25" customHeight="1" x14ac:dyDescent="0.35">
      <c r="A7580" s="2" t="s">
        <v>7611</v>
      </c>
      <c r="B7580" s="2" t="s">
        <v>25</v>
      </c>
      <c r="C7580" s="2" t="s">
        <v>14</v>
      </c>
      <c r="D7580" s="2">
        <v>2626</v>
      </c>
      <c r="E7580" s="2">
        <v>0.28999999999999998</v>
      </c>
      <c r="F7580" s="2">
        <f t="shared" si="237"/>
        <v>761.54</v>
      </c>
      <c r="G7580" s="2">
        <v>8</v>
      </c>
      <c r="H7580" s="2" t="str">
        <f>TEXT(Table1[[#This Row],[order_date]],"mmmm")</f>
        <v>July</v>
      </c>
      <c r="I7580" s="3">
        <v>45137</v>
      </c>
      <c r="J7580" s="3">
        <v>45141</v>
      </c>
      <c r="K7580" s="3" t="str">
        <f>TEXT(Table1[[#This Row],[delivery_date]]-Table1[[#This Row],[order_date]],"D")</f>
        <v>4</v>
      </c>
      <c r="L7580" s="2" t="s">
        <v>15</v>
      </c>
      <c r="M7580" s="2" t="s">
        <v>16</v>
      </c>
      <c r="N7580" s="2">
        <v>731.39</v>
      </c>
      <c r="O7580" s="2" t="s">
        <v>23</v>
      </c>
      <c r="P7580" s="2">
        <f t="shared" si="236"/>
        <v>1864.46</v>
      </c>
    </row>
    <row r="7581" spans="1:16" ht="14.25" customHeight="1" x14ac:dyDescent="0.35">
      <c r="A7581" s="2" t="s">
        <v>7612</v>
      </c>
      <c r="B7581" s="2" t="s">
        <v>41</v>
      </c>
      <c r="C7581" s="2" t="s">
        <v>33</v>
      </c>
      <c r="D7581" s="2">
        <v>4497.24</v>
      </c>
      <c r="E7581" s="2">
        <v>0.23</v>
      </c>
      <c r="F7581" s="2">
        <f t="shared" si="237"/>
        <v>1034.3652</v>
      </c>
      <c r="G7581" s="2">
        <v>7</v>
      </c>
      <c r="H7581" s="2" t="str">
        <f>TEXT(Table1[[#This Row],[order_date]],"mmmm")</f>
        <v>October</v>
      </c>
      <c r="I7581" s="3">
        <v>45581</v>
      </c>
      <c r="J7581" s="3">
        <v>45584</v>
      </c>
      <c r="K7581" s="3" t="str">
        <f>TEXT(Table1[[#This Row],[delivery_date]]-Table1[[#This Row],[order_date]],"D")</f>
        <v>3</v>
      </c>
      <c r="L7581" s="2" t="s">
        <v>21</v>
      </c>
      <c r="M7581" s="2" t="s">
        <v>22</v>
      </c>
      <c r="N7581" s="2">
        <v>896.31</v>
      </c>
      <c r="O7581" s="2" t="s">
        <v>34</v>
      </c>
      <c r="P7581" s="2">
        <f t="shared" si="236"/>
        <v>3462.8747999999996</v>
      </c>
    </row>
    <row r="7582" spans="1:16" ht="14.25" customHeight="1" x14ac:dyDescent="0.35">
      <c r="A7582" s="2" t="s">
        <v>7613</v>
      </c>
      <c r="B7582" s="2" t="s">
        <v>25</v>
      </c>
      <c r="C7582" s="2" t="s">
        <v>20</v>
      </c>
      <c r="D7582" s="2">
        <v>3979.34</v>
      </c>
      <c r="E7582" s="2">
        <v>0.28000000000000003</v>
      </c>
      <c r="F7582" s="2">
        <f t="shared" si="237"/>
        <v>1114.2152000000001</v>
      </c>
      <c r="G7582" s="2">
        <v>6</v>
      </c>
      <c r="H7582" s="2" t="str">
        <f>TEXT(Table1[[#This Row],[order_date]],"mmmm")</f>
        <v>March</v>
      </c>
      <c r="I7582" s="3">
        <v>45363</v>
      </c>
      <c r="J7582" s="3">
        <v>45366</v>
      </c>
      <c r="K7582" s="3" t="str">
        <f>TEXT(Table1[[#This Row],[delivery_date]]-Table1[[#This Row],[order_date]],"D")</f>
        <v>3</v>
      </c>
      <c r="L7582" s="2" t="s">
        <v>21</v>
      </c>
      <c r="M7582" s="2" t="s">
        <v>22</v>
      </c>
      <c r="N7582" s="2">
        <v>823.87</v>
      </c>
      <c r="O7582" s="2" t="s">
        <v>17</v>
      </c>
      <c r="P7582" s="2">
        <f t="shared" si="236"/>
        <v>2865.1248000000001</v>
      </c>
    </row>
    <row r="7583" spans="1:16" ht="14.25" customHeight="1" x14ac:dyDescent="0.35">
      <c r="A7583" s="2" t="s">
        <v>7614</v>
      </c>
      <c r="B7583" s="2" t="s">
        <v>25</v>
      </c>
      <c r="C7583" s="2" t="s">
        <v>26</v>
      </c>
      <c r="D7583" s="2">
        <v>4098.45</v>
      </c>
      <c r="E7583" s="2">
        <v>0.45</v>
      </c>
      <c r="F7583" s="2">
        <f t="shared" si="237"/>
        <v>1844.3025</v>
      </c>
      <c r="G7583" s="2">
        <v>1</v>
      </c>
      <c r="H7583" s="2" t="str">
        <f>TEXT(Table1[[#This Row],[order_date]],"mmmm")</f>
        <v>September</v>
      </c>
      <c r="I7583" s="3">
        <v>45559</v>
      </c>
      <c r="J7583" s="3">
        <v>45564</v>
      </c>
      <c r="K7583" s="3" t="str">
        <f>TEXT(Table1[[#This Row],[delivery_date]]-Table1[[#This Row],[order_date]],"D")</f>
        <v>5</v>
      </c>
      <c r="L7583" s="2" t="s">
        <v>15</v>
      </c>
      <c r="M7583" s="2" t="s">
        <v>16</v>
      </c>
      <c r="N7583" s="2">
        <v>920.95</v>
      </c>
      <c r="O7583" s="2" t="s">
        <v>17</v>
      </c>
      <c r="P7583" s="2">
        <f t="shared" si="236"/>
        <v>2254.1475</v>
      </c>
    </row>
    <row r="7584" spans="1:16" ht="14.25" customHeight="1" x14ac:dyDescent="0.35">
      <c r="A7584" s="2" t="s">
        <v>7615</v>
      </c>
      <c r="B7584" s="2" t="s">
        <v>25</v>
      </c>
      <c r="C7584" s="2" t="s">
        <v>33</v>
      </c>
      <c r="D7584" s="2">
        <v>1616.8</v>
      </c>
      <c r="E7584" s="2">
        <v>0.1</v>
      </c>
      <c r="F7584" s="2">
        <f t="shared" si="237"/>
        <v>161.68</v>
      </c>
      <c r="G7584" s="2">
        <v>9</v>
      </c>
      <c r="H7584" s="2" t="str">
        <f>TEXT(Table1[[#This Row],[order_date]],"mmmm")</f>
        <v>June</v>
      </c>
      <c r="I7584" s="3">
        <v>45471</v>
      </c>
      <c r="J7584" s="3">
        <v>45472</v>
      </c>
      <c r="K7584" s="3" t="str">
        <f>TEXT(Table1[[#This Row],[delivery_date]]-Table1[[#This Row],[order_date]],"D")</f>
        <v>1</v>
      </c>
      <c r="L7584" s="2" t="s">
        <v>21</v>
      </c>
      <c r="M7584" s="2" t="s">
        <v>22</v>
      </c>
      <c r="N7584" s="2">
        <v>474.07</v>
      </c>
      <c r="O7584" s="2" t="s">
        <v>23</v>
      </c>
      <c r="P7584" s="2">
        <f t="shared" si="236"/>
        <v>1455.12</v>
      </c>
    </row>
    <row r="7585" spans="1:16" ht="14.25" customHeight="1" x14ac:dyDescent="0.35">
      <c r="A7585" s="2" t="s">
        <v>7616</v>
      </c>
      <c r="B7585" s="2" t="s">
        <v>13</v>
      </c>
      <c r="C7585" s="2" t="s">
        <v>26</v>
      </c>
      <c r="D7585" s="2">
        <v>2174.9499999999998</v>
      </c>
      <c r="E7585" s="2">
        <v>0.48</v>
      </c>
      <c r="F7585" s="2">
        <f t="shared" si="237"/>
        <v>1043.9759999999999</v>
      </c>
      <c r="G7585" s="2">
        <v>2</v>
      </c>
      <c r="H7585" s="2" t="str">
        <f>TEXT(Table1[[#This Row],[order_date]],"mmmm")</f>
        <v>July</v>
      </c>
      <c r="I7585" s="3">
        <v>45125</v>
      </c>
      <c r="J7585" s="3">
        <v>45131</v>
      </c>
      <c r="K7585" s="3" t="str">
        <f>TEXT(Table1[[#This Row],[delivery_date]]-Table1[[#This Row],[order_date]],"D")</f>
        <v>6</v>
      </c>
      <c r="L7585" s="2" t="s">
        <v>21</v>
      </c>
      <c r="M7585" s="2" t="s">
        <v>16</v>
      </c>
      <c r="N7585" s="2">
        <v>443.35</v>
      </c>
      <c r="O7585" s="2" t="s">
        <v>48</v>
      </c>
      <c r="P7585" s="2">
        <f t="shared" si="236"/>
        <v>1130.9739999999999</v>
      </c>
    </row>
    <row r="7586" spans="1:16" ht="14.25" customHeight="1" x14ac:dyDescent="0.35">
      <c r="A7586" s="2" t="s">
        <v>7617</v>
      </c>
      <c r="B7586" s="2" t="s">
        <v>19</v>
      </c>
      <c r="C7586" s="2" t="s">
        <v>33</v>
      </c>
      <c r="D7586" s="2">
        <v>3563.33</v>
      </c>
      <c r="E7586" s="2">
        <v>0.33</v>
      </c>
      <c r="F7586" s="2">
        <f t="shared" si="237"/>
        <v>1175.8989000000001</v>
      </c>
      <c r="G7586" s="2">
        <v>5</v>
      </c>
      <c r="H7586" s="2" t="str">
        <f>TEXT(Table1[[#This Row],[order_date]],"mmmm")</f>
        <v>December</v>
      </c>
      <c r="I7586" s="3">
        <v>45653</v>
      </c>
      <c r="J7586" s="3">
        <v>45656</v>
      </c>
      <c r="K7586" s="3" t="str">
        <f>TEXT(Table1[[#This Row],[delivery_date]]-Table1[[#This Row],[order_date]],"D")</f>
        <v>3</v>
      </c>
      <c r="L7586" s="2" t="s">
        <v>15</v>
      </c>
      <c r="M7586" s="2" t="s">
        <v>27</v>
      </c>
      <c r="N7586" s="2">
        <v>192.61</v>
      </c>
      <c r="O7586" s="2" t="s">
        <v>23</v>
      </c>
      <c r="P7586" s="2">
        <f t="shared" si="236"/>
        <v>2387.4310999999998</v>
      </c>
    </row>
    <row r="7587" spans="1:16" ht="14.25" customHeight="1" x14ac:dyDescent="0.35">
      <c r="A7587" s="2" t="s">
        <v>7618</v>
      </c>
      <c r="B7587" s="2" t="s">
        <v>41</v>
      </c>
      <c r="C7587" s="2" t="s">
        <v>20</v>
      </c>
      <c r="D7587" s="2">
        <v>1918.21</v>
      </c>
      <c r="E7587" s="2">
        <v>0.43</v>
      </c>
      <c r="F7587" s="2">
        <f t="shared" si="237"/>
        <v>824.83029999999997</v>
      </c>
      <c r="G7587" s="2">
        <v>9</v>
      </c>
      <c r="H7587" s="2" t="str">
        <f>TEXT(Table1[[#This Row],[order_date]],"mmmm")</f>
        <v>December</v>
      </c>
      <c r="I7587" s="3">
        <v>45282</v>
      </c>
      <c r="J7587" s="3">
        <v>45286</v>
      </c>
      <c r="K7587" s="3" t="str">
        <f>TEXT(Table1[[#This Row],[delivery_date]]-Table1[[#This Row],[order_date]],"D")</f>
        <v>4</v>
      </c>
      <c r="L7587" s="2" t="s">
        <v>31</v>
      </c>
      <c r="M7587" s="2" t="s">
        <v>27</v>
      </c>
      <c r="N7587" s="2">
        <v>559.32000000000005</v>
      </c>
      <c r="O7587" s="2" t="s">
        <v>34</v>
      </c>
      <c r="P7587" s="2">
        <f t="shared" si="236"/>
        <v>1093.3797</v>
      </c>
    </row>
    <row r="7588" spans="1:16" ht="14.25" customHeight="1" x14ac:dyDescent="0.35">
      <c r="A7588" s="2" t="s">
        <v>7619</v>
      </c>
      <c r="B7588" s="2" t="s">
        <v>25</v>
      </c>
      <c r="C7588" s="2" t="s">
        <v>26</v>
      </c>
      <c r="D7588" s="2">
        <v>2520.48</v>
      </c>
      <c r="E7588" s="2">
        <v>0.26</v>
      </c>
      <c r="F7588" s="2">
        <f t="shared" si="237"/>
        <v>655.32479999999998</v>
      </c>
      <c r="G7588" s="2">
        <v>8</v>
      </c>
      <c r="H7588" s="2" t="str">
        <f>TEXT(Table1[[#This Row],[order_date]],"mmmm")</f>
        <v>January</v>
      </c>
      <c r="I7588" s="3">
        <v>44948</v>
      </c>
      <c r="J7588" s="3">
        <v>44950</v>
      </c>
      <c r="K7588" s="3" t="str">
        <f>TEXT(Table1[[#This Row],[delivery_date]]-Table1[[#This Row],[order_date]],"D")</f>
        <v>2</v>
      </c>
      <c r="L7588" s="2" t="s">
        <v>31</v>
      </c>
      <c r="M7588" s="2" t="s">
        <v>22</v>
      </c>
      <c r="N7588" s="2">
        <v>269.20999999999998</v>
      </c>
      <c r="O7588" s="2" t="s">
        <v>17</v>
      </c>
      <c r="P7588" s="2">
        <f t="shared" si="236"/>
        <v>1865.1552000000001</v>
      </c>
    </row>
    <row r="7589" spans="1:16" ht="14.25" customHeight="1" x14ac:dyDescent="0.35">
      <c r="A7589" s="2" t="s">
        <v>7620</v>
      </c>
      <c r="B7589" s="2" t="s">
        <v>19</v>
      </c>
      <c r="C7589" s="2" t="s">
        <v>36</v>
      </c>
      <c r="D7589" s="2">
        <v>3267.91</v>
      </c>
      <c r="E7589" s="2">
        <v>0.12</v>
      </c>
      <c r="F7589" s="2">
        <f t="shared" si="237"/>
        <v>392.14919999999995</v>
      </c>
      <c r="G7589" s="2">
        <v>4</v>
      </c>
      <c r="H7589" s="2" t="str">
        <f>TEXT(Table1[[#This Row],[order_date]],"mmmm")</f>
        <v>July</v>
      </c>
      <c r="I7589" s="3">
        <v>45496</v>
      </c>
      <c r="J7589" s="3">
        <v>45502</v>
      </c>
      <c r="K7589" s="3" t="str">
        <f>TEXT(Table1[[#This Row],[delivery_date]]-Table1[[#This Row],[order_date]],"D")</f>
        <v>6</v>
      </c>
      <c r="L7589" s="2" t="s">
        <v>31</v>
      </c>
      <c r="M7589" s="2" t="s">
        <v>16</v>
      </c>
      <c r="N7589" s="2">
        <v>948.83</v>
      </c>
      <c r="O7589" s="2" t="s">
        <v>23</v>
      </c>
      <c r="P7589" s="2">
        <f t="shared" si="236"/>
        <v>2875.7608</v>
      </c>
    </row>
    <row r="7590" spans="1:16" ht="14.25" customHeight="1" x14ac:dyDescent="0.35">
      <c r="A7590" s="2" t="s">
        <v>7621</v>
      </c>
      <c r="B7590" s="2" t="s">
        <v>19</v>
      </c>
      <c r="C7590" s="2" t="s">
        <v>20</v>
      </c>
      <c r="D7590" s="2">
        <v>2245.02</v>
      </c>
      <c r="E7590" s="2">
        <v>0.28000000000000003</v>
      </c>
      <c r="F7590" s="2">
        <f t="shared" si="237"/>
        <v>628.60560000000009</v>
      </c>
      <c r="G7590" s="2">
        <v>8</v>
      </c>
      <c r="H7590" s="2" t="str">
        <f>TEXT(Table1[[#This Row],[order_date]],"mmmm")</f>
        <v>April</v>
      </c>
      <c r="I7590" s="3">
        <v>45385</v>
      </c>
      <c r="J7590" s="3">
        <v>45391</v>
      </c>
      <c r="K7590" s="3" t="str">
        <f>TEXT(Table1[[#This Row],[delivery_date]]-Table1[[#This Row],[order_date]],"D")</f>
        <v>6</v>
      </c>
      <c r="L7590" s="2" t="s">
        <v>15</v>
      </c>
      <c r="M7590" s="2" t="s">
        <v>16</v>
      </c>
      <c r="N7590" s="2">
        <v>334.99</v>
      </c>
      <c r="O7590" s="2" t="s">
        <v>28</v>
      </c>
      <c r="P7590" s="2">
        <f t="shared" si="236"/>
        <v>1616.4143999999999</v>
      </c>
    </row>
    <row r="7591" spans="1:16" ht="14.25" customHeight="1" x14ac:dyDescent="0.35">
      <c r="A7591" s="2" t="s">
        <v>7622</v>
      </c>
      <c r="B7591" s="2" t="s">
        <v>13</v>
      </c>
      <c r="C7591" s="2" t="s">
        <v>26</v>
      </c>
      <c r="D7591" s="2">
        <v>3985.89</v>
      </c>
      <c r="E7591" s="2">
        <v>0.03</v>
      </c>
      <c r="F7591" s="2">
        <f t="shared" si="237"/>
        <v>119.57669999999999</v>
      </c>
      <c r="G7591" s="2">
        <v>9</v>
      </c>
      <c r="H7591" s="2" t="str">
        <f>TEXT(Table1[[#This Row],[order_date]],"mmmm")</f>
        <v>October</v>
      </c>
      <c r="I7591" s="3">
        <v>45578</v>
      </c>
      <c r="J7591" s="3">
        <v>45583</v>
      </c>
      <c r="K7591" s="3" t="str">
        <f>TEXT(Table1[[#This Row],[delivery_date]]-Table1[[#This Row],[order_date]],"D")</f>
        <v>5</v>
      </c>
      <c r="L7591" s="2" t="s">
        <v>31</v>
      </c>
      <c r="M7591" s="2" t="s">
        <v>27</v>
      </c>
      <c r="N7591" s="2">
        <v>1055.47</v>
      </c>
      <c r="O7591" s="2" t="s">
        <v>34</v>
      </c>
      <c r="P7591" s="2">
        <f t="shared" si="236"/>
        <v>3866.3132999999998</v>
      </c>
    </row>
    <row r="7592" spans="1:16" ht="14.25" customHeight="1" x14ac:dyDescent="0.35">
      <c r="A7592" s="2" t="s">
        <v>7623</v>
      </c>
      <c r="B7592" s="2" t="s">
        <v>41</v>
      </c>
      <c r="C7592" s="2" t="s">
        <v>26</v>
      </c>
      <c r="D7592" s="2">
        <v>669.77</v>
      </c>
      <c r="E7592" s="2">
        <v>0.43</v>
      </c>
      <c r="F7592" s="2">
        <f t="shared" si="237"/>
        <v>288.00110000000001</v>
      </c>
      <c r="G7592" s="2">
        <v>5</v>
      </c>
      <c r="H7592" s="2" t="str">
        <f>TEXT(Table1[[#This Row],[order_date]],"mmmm")</f>
        <v>March</v>
      </c>
      <c r="I7592" s="3">
        <v>45370</v>
      </c>
      <c r="J7592" s="3">
        <v>45375</v>
      </c>
      <c r="K7592" s="3" t="str">
        <f>TEXT(Table1[[#This Row],[delivery_date]]-Table1[[#This Row],[order_date]],"D")</f>
        <v>5</v>
      </c>
      <c r="L7592" s="2" t="s">
        <v>31</v>
      </c>
      <c r="M7592" s="2" t="s">
        <v>27</v>
      </c>
      <c r="N7592" s="2">
        <v>100.64</v>
      </c>
      <c r="O7592" s="2" t="s">
        <v>48</v>
      </c>
      <c r="P7592" s="2">
        <f t="shared" si="236"/>
        <v>381.76889999999997</v>
      </c>
    </row>
    <row r="7593" spans="1:16" ht="14.25" customHeight="1" x14ac:dyDescent="0.35">
      <c r="A7593" s="2" t="s">
        <v>7624</v>
      </c>
      <c r="B7593" s="2" t="s">
        <v>13</v>
      </c>
      <c r="C7593" s="2" t="s">
        <v>20</v>
      </c>
      <c r="D7593" s="2">
        <v>3618.48</v>
      </c>
      <c r="E7593" s="2">
        <v>0.32</v>
      </c>
      <c r="F7593" s="2">
        <f t="shared" si="237"/>
        <v>1157.9136000000001</v>
      </c>
      <c r="G7593" s="2">
        <v>1</v>
      </c>
      <c r="H7593" s="2" t="str">
        <f>TEXT(Table1[[#This Row],[order_date]],"mmmm")</f>
        <v>April</v>
      </c>
      <c r="I7593" s="3">
        <v>45395</v>
      </c>
      <c r="J7593" s="3">
        <v>45398</v>
      </c>
      <c r="K7593" s="3" t="str">
        <f>TEXT(Table1[[#This Row],[delivery_date]]-Table1[[#This Row],[order_date]],"D")</f>
        <v>3</v>
      </c>
      <c r="L7593" s="2" t="s">
        <v>15</v>
      </c>
      <c r="M7593" s="2" t="s">
        <v>27</v>
      </c>
      <c r="N7593" s="2">
        <v>750.89</v>
      </c>
      <c r="O7593" s="2" t="s">
        <v>23</v>
      </c>
      <c r="P7593" s="2">
        <f t="shared" si="236"/>
        <v>2460.5663999999997</v>
      </c>
    </row>
    <row r="7594" spans="1:16" ht="14.25" customHeight="1" x14ac:dyDescent="0.35">
      <c r="A7594" s="2" t="s">
        <v>7625</v>
      </c>
      <c r="B7594" s="2" t="s">
        <v>19</v>
      </c>
      <c r="C7594" s="2" t="s">
        <v>20</v>
      </c>
      <c r="D7594" s="2">
        <v>811.53</v>
      </c>
      <c r="E7594" s="2">
        <v>0.14000000000000001</v>
      </c>
      <c r="F7594" s="2">
        <f t="shared" si="237"/>
        <v>113.61420000000001</v>
      </c>
      <c r="G7594" s="2">
        <v>6</v>
      </c>
      <c r="H7594" s="2" t="str">
        <f>TEXT(Table1[[#This Row],[order_date]],"mmmm")</f>
        <v>November</v>
      </c>
      <c r="I7594" s="3">
        <v>45254</v>
      </c>
      <c r="J7594" s="3">
        <v>45260</v>
      </c>
      <c r="K7594" s="3" t="str">
        <f>TEXT(Table1[[#This Row],[delivery_date]]-Table1[[#This Row],[order_date]],"D")</f>
        <v>6</v>
      </c>
      <c r="L7594" s="2" t="s">
        <v>21</v>
      </c>
      <c r="M7594" s="2" t="s">
        <v>27</v>
      </c>
      <c r="N7594" s="2">
        <v>122.09</v>
      </c>
      <c r="O7594" s="2" t="s">
        <v>17</v>
      </c>
      <c r="P7594" s="2">
        <f t="shared" si="236"/>
        <v>697.91579999999999</v>
      </c>
    </row>
    <row r="7595" spans="1:16" ht="14.25" customHeight="1" x14ac:dyDescent="0.35">
      <c r="A7595" s="2" t="s">
        <v>7626</v>
      </c>
      <c r="B7595" s="2" t="s">
        <v>19</v>
      </c>
      <c r="C7595" s="2" t="s">
        <v>20</v>
      </c>
      <c r="D7595" s="2">
        <v>4695.41</v>
      </c>
      <c r="E7595" s="2">
        <v>0.14000000000000001</v>
      </c>
      <c r="F7595" s="2">
        <f t="shared" si="237"/>
        <v>657.3574000000001</v>
      </c>
      <c r="G7595" s="2">
        <v>4</v>
      </c>
      <c r="H7595" s="2" t="str">
        <f>TEXT(Table1[[#This Row],[order_date]],"mmmm")</f>
        <v>April</v>
      </c>
      <c r="I7595" s="3">
        <v>45387</v>
      </c>
      <c r="J7595" s="3">
        <v>45393</v>
      </c>
      <c r="K7595" s="3" t="str">
        <f>TEXT(Table1[[#This Row],[delivery_date]]-Table1[[#This Row],[order_date]],"D")</f>
        <v>6</v>
      </c>
      <c r="L7595" s="2" t="s">
        <v>15</v>
      </c>
      <c r="M7595" s="2" t="s">
        <v>27</v>
      </c>
      <c r="N7595" s="2">
        <v>1102.1099999999999</v>
      </c>
      <c r="O7595" s="2" t="s">
        <v>48</v>
      </c>
      <c r="P7595" s="2">
        <f t="shared" si="236"/>
        <v>4038.0526</v>
      </c>
    </row>
    <row r="7596" spans="1:16" ht="14.25" customHeight="1" x14ac:dyDescent="0.35">
      <c r="A7596" s="2" t="s">
        <v>7627</v>
      </c>
      <c r="B7596" s="2" t="s">
        <v>19</v>
      </c>
      <c r="C7596" s="2" t="s">
        <v>14</v>
      </c>
      <c r="D7596" s="2">
        <v>1638.78</v>
      </c>
      <c r="E7596" s="2">
        <v>0.45</v>
      </c>
      <c r="F7596" s="2">
        <f t="shared" si="237"/>
        <v>737.45100000000002</v>
      </c>
      <c r="G7596" s="2">
        <v>6</v>
      </c>
      <c r="H7596" s="2" t="str">
        <f>TEXT(Table1[[#This Row],[order_date]],"mmmm")</f>
        <v>August</v>
      </c>
      <c r="I7596" s="3">
        <v>45155</v>
      </c>
      <c r="J7596" s="3">
        <v>45156</v>
      </c>
      <c r="K7596" s="3" t="str">
        <f>TEXT(Table1[[#This Row],[delivery_date]]-Table1[[#This Row],[order_date]],"D")</f>
        <v>1</v>
      </c>
      <c r="L7596" s="2" t="s">
        <v>21</v>
      </c>
      <c r="M7596" s="2" t="s">
        <v>16</v>
      </c>
      <c r="N7596" s="2">
        <v>411.95</v>
      </c>
      <c r="O7596" s="2" t="s">
        <v>28</v>
      </c>
      <c r="P7596" s="2">
        <f t="shared" si="236"/>
        <v>901.32899999999995</v>
      </c>
    </row>
    <row r="7597" spans="1:16" ht="14.25" customHeight="1" x14ac:dyDescent="0.35">
      <c r="A7597" s="2" t="s">
        <v>7628</v>
      </c>
      <c r="B7597" s="2" t="s">
        <v>13</v>
      </c>
      <c r="C7597" s="2" t="s">
        <v>36</v>
      </c>
      <c r="D7597" s="2">
        <v>3997.62</v>
      </c>
      <c r="E7597" s="2">
        <v>0.42</v>
      </c>
      <c r="F7597" s="2">
        <f t="shared" si="237"/>
        <v>1679.0003999999999</v>
      </c>
      <c r="G7597" s="2">
        <v>1</v>
      </c>
      <c r="H7597" s="2" t="str">
        <f>TEXT(Table1[[#This Row],[order_date]],"mmmm")</f>
        <v>June</v>
      </c>
      <c r="I7597" s="3">
        <v>45471</v>
      </c>
      <c r="J7597" s="3">
        <v>45474</v>
      </c>
      <c r="K7597" s="3" t="str">
        <f>TEXT(Table1[[#This Row],[delivery_date]]-Table1[[#This Row],[order_date]],"D")</f>
        <v>3</v>
      </c>
      <c r="L7597" s="2" t="s">
        <v>21</v>
      </c>
      <c r="M7597" s="2" t="s">
        <v>27</v>
      </c>
      <c r="N7597" s="2">
        <v>1048.06</v>
      </c>
      <c r="O7597" s="2" t="s">
        <v>39</v>
      </c>
      <c r="P7597" s="2">
        <f t="shared" si="236"/>
        <v>2318.6196</v>
      </c>
    </row>
    <row r="7598" spans="1:16" ht="14.25" customHeight="1" x14ac:dyDescent="0.35">
      <c r="A7598" s="2" t="s">
        <v>7629</v>
      </c>
      <c r="B7598" s="2" t="s">
        <v>41</v>
      </c>
      <c r="C7598" s="2" t="s">
        <v>33</v>
      </c>
      <c r="D7598" s="2">
        <v>2654.94</v>
      </c>
      <c r="E7598" s="2">
        <v>0.38</v>
      </c>
      <c r="F7598" s="2">
        <f t="shared" si="237"/>
        <v>1008.8772</v>
      </c>
      <c r="G7598" s="2">
        <v>4</v>
      </c>
      <c r="H7598" s="2" t="str">
        <f>TEXT(Table1[[#This Row],[order_date]],"mmmm")</f>
        <v>September</v>
      </c>
      <c r="I7598" s="3">
        <v>45552</v>
      </c>
      <c r="J7598" s="3">
        <v>45554</v>
      </c>
      <c r="K7598" s="3" t="str">
        <f>TEXT(Table1[[#This Row],[delivery_date]]-Table1[[#This Row],[order_date]],"D")</f>
        <v>2</v>
      </c>
      <c r="L7598" s="2" t="s">
        <v>21</v>
      </c>
      <c r="M7598" s="2" t="s">
        <v>27</v>
      </c>
      <c r="N7598" s="2">
        <v>280.69</v>
      </c>
      <c r="O7598" s="2" t="s">
        <v>28</v>
      </c>
      <c r="P7598" s="2">
        <f t="shared" si="236"/>
        <v>1646.0628000000002</v>
      </c>
    </row>
    <row r="7599" spans="1:16" ht="14.25" customHeight="1" x14ac:dyDescent="0.35">
      <c r="A7599" s="2" t="s">
        <v>7630</v>
      </c>
      <c r="B7599" s="2" t="s">
        <v>25</v>
      </c>
      <c r="C7599" s="2" t="s">
        <v>26</v>
      </c>
      <c r="D7599" s="2">
        <v>546.33000000000004</v>
      </c>
      <c r="E7599" s="2">
        <v>0.21</v>
      </c>
      <c r="F7599" s="2">
        <f t="shared" si="237"/>
        <v>114.72930000000001</v>
      </c>
      <c r="G7599" s="2">
        <v>5</v>
      </c>
      <c r="H7599" s="2" t="str">
        <f>TEXT(Table1[[#This Row],[order_date]],"mmmm")</f>
        <v>July</v>
      </c>
      <c r="I7599" s="3">
        <v>45120</v>
      </c>
      <c r="J7599" s="3">
        <v>45127</v>
      </c>
      <c r="K7599" s="3" t="str">
        <f>TEXT(Table1[[#This Row],[delivery_date]]-Table1[[#This Row],[order_date]],"D")</f>
        <v>7</v>
      </c>
      <c r="L7599" s="2" t="s">
        <v>31</v>
      </c>
      <c r="M7599" s="2" t="s">
        <v>27</v>
      </c>
      <c r="N7599" s="2">
        <v>140.76</v>
      </c>
      <c r="O7599" s="2" t="s">
        <v>34</v>
      </c>
      <c r="P7599" s="2">
        <f t="shared" si="236"/>
        <v>431.60070000000002</v>
      </c>
    </row>
    <row r="7600" spans="1:16" ht="14.25" customHeight="1" x14ac:dyDescent="0.35">
      <c r="A7600" s="2" t="s">
        <v>7631</v>
      </c>
      <c r="B7600" s="2" t="s">
        <v>13</v>
      </c>
      <c r="C7600" s="2" t="s">
        <v>33</v>
      </c>
      <c r="D7600" s="2">
        <v>2954.68</v>
      </c>
      <c r="E7600" s="2">
        <v>0.44</v>
      </c>
      <c r="F7600" s="2">
        <f t="shared" si="237"/>
        <v>1300.0591999999999</v>
      </c>
      <c r="G7600" s="2">
        <v>6</v>
      </c>
      <c r="H7600" s="2" t="str">
        <f>TEXT(Table1[[#This Row],[order_date]],"mmmm")</f>
        <v>January</v>
      </c>
      <c r="I7600" s="3">
        <v>45319</v>
      </c>
      <c r="J7600" s="3">
        <v>45322</v>
      </c>
      <c r="K7600" s="3" t="str">
        <f>TEXT(Table1[[#This Row],[delivery_date]]-Table1[[#This Row],[order_date]],"D")</f>
        <v>3</v>
      </c>
      <c r="L7600" s="2" t="s">
        <v>15</v>
      </c>
      <c r="M7600" s="2" t="s">
        <v>22</v>
      </c>
      <c r="N7600" s="2">
        <v>446.14</v>
      </c>
      <c r="O7600" s="2" t="s">
        <v>39</v>
      </c>
      <c r="P7600" s="2">
        <f t="shared" si="236"/>
        <v>1654.6207999999999</v>
      </c>
    </row>
    <row r="7601" spans="1:16" ht="14.25" customHeight="1" x14ac:dyDescent="0.35">
      <c r="A7601" s="2" t="s">
        <v>7632</v>
      </c>
      <c r="B7601" s="2" t="s">
        <v>19</v>
      </c>
      <c r="C7601" s="2" t="s">
        <v>20</v>
      </c>
      <c r="D7601" s="2">
        <v>4569.67</v>
      </c>
      <c r="E7601" s="2">
        <v>0.12</v>
      </c>
      <c r="F7601" s="2">
        <f t="shared" si="237"/>
        <v>548.36040000000003</v>
      </c>
      <c r="G7601" s="2">
        <v>5</v>
      </c>
      <c r="H7601" s="2" t="str">
        <f>TEXT(Table1[[#This Row],[order_date]],"mmmm")</f>
        <v>April</v>
      </c>
      <c r="I7601" s="3">
        <v>45387</v>
      </c>
      <c r="J7601" s="3">
        <v>45393</v>
      </c>
      <c r="K7601" s="3" t="str">
        <f>TEXT(Table1[[#This Row],[delivery_date]]-Table1[[#This Row],[order_date]],"D")</f>
        <v>6</v>
      </c>
      <c r="L7601" s="2" t="s">
        <v>21</v>
      </c>
      <c r="M7601" s="2" t="s">
        <v>16</v>
      </c>
      <c r="N7601" s="2">
        <v>921.82</v>
      </c>
      <c r="O7601" s="2" t="s">
        <v>34</v>
      </c>
      <c r="P7601" s="2">
        <f t="shared" si="236"/>
        <v>4021.3096</v>
      </c>
    </row>
    <row r="7602" spans="1:16" ht="14.25" customHeight="1" x14ac:dyDescent="0.35">
      <c r="A7602" s="2" t="s">
        <v>7633</v>
      </c>
      <c r="B7602" s="2" t="s">
        <v>13</v>
      </c>
      <c r="C7602" s="2" t="s">
        <v>36</v>
      </c>
      <c r="D7602" s="2">
        <v>870.45</v>
      </c>
      <c r="E7602" s="2">
        <v>0.01</v>
      </c>
      <c r="F7602" s="2">
        <f t="shared" si="237"/>
        <v>8.7045000000000012</v>
      </c>
      <c r="G7602" s="2">
        <v>2</v>
      </c>
      <c r="H7602" s="2" t="str">
        <f>TEXT(Table1[[#This Row],[order_date]],"mmmm")</f>
        <v>October</v>
      </c>
      <c r="I7602" s="3">
        <v>45208</v>
      </c>
      <c r="J7602" s="3">
        <v>45209</v>
      </c>
      <c r="K7602" s="3" t="str">
        <f>TEXT(Table1[[#This Row],[delivery_date]]-Table1[[#This Row],[order_date]],"D")</f>
        <v>1</v>
      </c>
      <c r="L7602" s="2" t="s">
        <v>15</v>
      </c>
      <c r="M7602" s="2" t="s">
        <v>16</v>
      </c>
      <c r="N7602" s="2">
        <v>57.1</v>
      </c>
      <c r="O7602" s="2" t="s">
        <v>17</v>
      </c>
      <c r="P7602" s="2">
        <f t="shared" si="236"/>
        <v>861.74549999999999</v>
      </c>
    </row>
    <row r="7603" spans="1:16" ht="14.25" customHeight="1" x14ac:dyDescent="0.35">
      <c r="A7603" s="2" t="s">
        <v>7634</v>
      </c>
      <c r="B7603" s="2" t="s">
        <v>19</v>
      </c>
      <c r="C7603" s="2" t="s">
        <v>36</v>
      </c>
      <c r="D7603" s="2">
        <v>1674.4</v>
      </c>
      <c r="E7603" s="2">
        <v>0.22</v>
      </c>
      <c r="F7603" s="2">
        <f t="shared" si="237"/>
        <v>368.36799999999999</v>
      </c>
      <c r="G7603" s="2">
        <v>3</v>
      </c>
      <c r="H7603" s="2" t="str">
        <f>TEXT(Table1[[#This Row],[order_date]],"mmmm")</f>
        <v>November</v>
      </c>
      <c r="I7603" s="3">
        <v>45611</v>
      </c>
      <c r="J7603" s="3">
        <v>45616</v>
      </c>
      <c r="K7603" s="3" t="str">
        <f>TEXT(Table1[[#This Row],[delivery_date]]-Table1[[#This Row],[order_date]],"D")</f>
        <v>5</v>
      </c>
      <c r="L7603" s="2" t="s">
        <v>15</v>
      </c>
      <c r="M7603" s="2" t="s">
        <v>16</v>
      </c>
      <c r="N7603" s="2">
        <v>334.73</v>
      </c>
      <c r="O7603" s="2" t="s">
        <v>17</v>
      </c>
      <c r="P7603" s="2">
        <f t="shared" si="236"/>
        <v>1306.0320000000002</v>
      </c>
    </row>
    <row r="7604" spans="1:16" ht="14.25" customHeight="1" x14ac:dyDescent="0.35">
      <c r="A7604" s="2" t="s">
        <v>7635</v>
      </c>
      <c r="B7604" s="2" t="s">
        <v>25</v>
      </c>
      <c r="C7604" s="2" t="s">
        <v>14</v>
      </c>
      <c r="D7604" s="2">
        <v>2251.88</v>
      </c>
      <c r="E7604" s="2">
        <v>0.46</v>
      </c>
      <c r="F7604" s="2">
        <f t="shared" si="237"/>
        <v>1035.8648000000001</v>
      </c>
      <c r="G7604" s="2">
        <v>5</v>
      </c>
      <c r="H7604" s="2" t="str">
        <f>TEXT(Table1[[#This Row],[order_date]],"mmmm")</f>
        <v>July</v>
      </c>
      <c r="I7604" s="3">
        <v>45493</v>
      </c>
      <c r="J7604" s="3">
        <v>45497</v>
      </c>
      <c r="K7604" s="3" t="str">
        <f>TEXT(Table1[[#This Row],[delivery_date]]-Table1[[#This Row],[order_date]],"D")</f>
        <v>4</v>
      </c>
      <c r="L7604" s="2" t="s">
        <v>15</v>
      </c>
      <c r="M7604" s="2" t="s">
        <v>22</v>
      </c>
      <c r="N7604" s="2">
        <v>576.82000000000005</v>
      </c>
      <c r="O7604" s="2" t="s">
        <v>48</v>
      </c>
      <c r="P7604" s="2">
        <f t="shared" si="236"/>
        <v>1216.0152</v>
      </c>
    </row>
    <row r="7605" spans="1:16" ht="14.25" customHeight="1" x14ac:dyDescent="0.35">
      <c r="A7605" s="2" t="s">
        <v>7636</v>
      </c>
      <c r="B7605" s="2" t="s">
        <v>25</v>
      </c>
      <c r="C7605" s="2" t="s">
        <v>20</v>
      </c>
      <c r="D7605" s="2">
        <v>1447.76</v>
      </c>
      <c r="E7605" s="2">
        <v>0.28999999999999998</v>
      </c>
      <c r="F7605" s="2">
        <f t="shared" si="237"/>
        <v>419.85039999999998</v>
      </c>
      <c r="G7605" s="2">
        <v>7</v>
      </c>
      <c r="H7605" s="2" t="str">
        <f>TEXT(Table1[[#This Row],[order_date]],"mmmm")</f>
        <v>January</v>
      </c>
      <c r="I7605" s="3">
        <v>45293</v>
      </c>
      <c r="J7605" s="3">
        <v>45298</v>
      </c>
      <c r="K7605" s="3" t="str">
        <f>TEXT(Table1[[#This Row],[delivery_date]]-Table1[[#This Row],[order_date]],"D")</f>
        <v>5</v>
      </c>
      <c r="L7605" s="2" t="s">
        <v>21</v>
      </c>
      <c r="M7605" s="2" t="s">
        <v>27</v>
      </c>
      <c r="N7605" s="2">
        <v>174.8</v>
      </c>
      <c r="O7605" s="2" t="s">
        <v>34</v>
      </c>
      <c r="P7605" s="2">
        <f t="shared" si="236"/>
        <v>1027.9096</v>
      </c>
    </row>
    <row r="7606" spans="1:16" ht="14.25" customHeight="1" x14ac:dyDescent="0.35">
      <c r="A7606" s="2" t="s">
        <v>7637</v>
      </c>
      <c r="B7606" s="2" t="s">
        <v>41</v>
      </c>
      <c r="C7606" s="2" t="s">
        <v>26</v>
      </c>
      <c r="D7606" s="2">
        <v>4724.5200000000004</v>
      </c>
      <c r="E7606" s="2">
        <v>0.11</v>
      </c>
      <c r="F7606" s="2">
        <f t="shared" si="237"/>
        <v>519.69720000000007</v>
      </c>
      <c r="G7606" s="2">
        <v>4</v>
      </c>
      <c r="H7606" s="2" t="str">
        <f>TEXT(Table1[[#This Row],[order_date]],"mmmm")</f>
        <v>June</v>
      </c>
      <c r="I7606" s="3">
        <v>45106</v>
      </c>
      <c r="J7606" s="3">
        <v>45113</v>
      </c>
      <c r="K7606" s="3" t="str">
        <f>TEXT(Table1[[#This Row],[delivery_date]]-Table1[[#This Row],[order_date]],"D")</f>
        <v>7</v>
      </c>
      <c r="L7606" s="2" t="s">
        <v>31</v>
      </c>
      <c r="M7606" s="2" t="s">
        <v>27</v>
      </c>
      <c r="N7606" s="2">
        <v>781.4</v>
      </c>
      <c r="O7606" s="2" t="s">
        <v>39</v>
      </c>
      <c r="P7606" s="2">
        <f t="shared" si="236"/>
        <v>4204.8227999999999</v>
      </c>
    </row>
    <row r="7607" spans="1:16" ht="14.25" customHeight="1" x14ac:dyDescent="0.35">
      <c r="A7607" s="2" t="s">
        <v>7638</v>
      </c>
      <c r="B7607" s="2" t="s">
        <v>19</v>
      </c>
      <c r="C7607" s="2" t="s">
        <v>14</v>
      </c>
      <c r="D7607" s="2">
        <v>1949.75</v>
      </c>
      <c r="E7607" s="2">
        <v>0.33</v>
      </c>
      <c r="F7607" s="2">
        <f t="shared" si="237"/>
        <v>643.41750000000002</v>
      </c>
      <c r="G7607" s="2">
        <v>6</v>
      </c>
      <c r="H7607" s="2" t="str">
        <f>TEXT(Table1[[#This Row],[order_date]],"mmmm")</f>
        <v>January</v>
      </c>
      <c r="I7607" s="3">
        <v>45319</v>
      </c>
      <c r="J7607" s="3">
        <v>45320</v>
      </c>
      <c r="K7607" s="3" t="str">
        <f>TEXT(Table1[[#This Row],[delivery_date]]-Table1[[#This Row],[order_date]],"D")</f>
        <v>1</v>
      </c>
      <c r="L7607" s="2" t="s">
        <v>21</v>
      </c>
      <c r="M7607" s="2" t="s">
        <v>16</v>
      </c>
      <c r="N7607" s="2">
        <v>497.92</v>
      </c>
      <c r="O7607" s="2" t="s">
        <v>23</v>
      </c>
      <c r="P7607" s="2">
        <f t="shared" si="236"/>
        <v>1306.3325</v>
      </c>
    </row>
    <row r="7608" spans="1:16" ht="14.25" customHeight="1" x14ac:dyDescent="0.35">
      <c r="A7608" s="2" t="s">
        <v>7639</v>
      </c>
      <c r="B7608" s="2" t="s">
        <v>41</v>
      </c>
      <c r="C7608" s="2" t="s">
        <v>20</v>
      </c>
      <c r="D7608" s="2">
        <v>3324.5</v>
      </c>
      <c r="E7608" s="2">
        <v>0.37</v>
      </c>
      <c r="F7608" s="2">
        <f t="shared" si="237"/>
        <v>1230.0650000000001</v>
      </c>
      <c r="G7608" s="2">
        <v>9</v>
      </c>
      <c r="H7608" s="2" t="str">
        <f>TEXT(Table1[[#This Row],[order_date]],"mmmm")</f>
        <v>September</v>
      </c>
      <c r="I7608" s="3">
        <v>45179</v>
      </c>
      <c r="J7608" s="3">
        <v>45184</v>
      </c>
      <c r="K7608" s="3" t="str">
        <f>TEXT(Table1[[#This Row],[delivery_date]]-Table1[[#This Row],[order_date]],"D")</f>
        <v>5</v>
      </c>
      <c r="L7608" s="2" t="s">
        <v>15</v>
      </c>
      <c r="M7608" s="2" t="s">
        <v>27</v>
      </c>
      <c r="N7608" s="2">
        <v>415.8</v>
      </c>
      <c r="O7608" s="2" t="s">
        <v>39</v>
      </c>
      <c r="P7608" s="2">
        <f t="shared" si="236"/>
        <v>2094.4349999999999</v>
      </c>
    </row>
    <row r="7609" spans="1:16" ht="14.25" customHeight="1" x14ac:dyDescent="0.35">
      <c r="A7609" s="2" t="s">
        <v>7640</v>
      </c>
      <c r="B7609" s="2" t="s">
        <v>41</v>
      </c>
      <c r="C7609" s="2" t="s">
        <v>14</v>
      </c>
      <c r="D7609" s="2">
        <v>1197.19</v>
      </c>
      <c r="E7609" s="2">
        <v>0.28000000000000003</v>
      </c>
      <c r="F7609" s="2">
        <f t="shared" si="237"/>
        <v>335.21320000000003</v>
      </c>
      <c r="G7609" s="2">
        <v>7</v>
      </c>
      <c r="H7609" s="2" t="str">
        <f>TEXT(Table1[[#This Row],[order_date]],"mmmm")</f>
        <v>September</v>
      </c>
      <c r="I7609" s="3">
        <v>45175</v>
      </c>
      <c r="J7609" s="3">
        <v>45181</v>
      </c>
      <c r="K7609" s="3" t="str">
        <f>TEXT(Table1[[#This Row],[delivery_date]]-Table1[[#This Row],[order_date]],"D")</f>
        <v>6</v>
      </c>
      <c r="L7609" s="2" t="s">
        <v>31</v>
      </c>
      <c r="M7609" s="2" t="s">
        <v>27</v>
      </c>
      <c r="N7609" s="2">
        <v>334.99</v>
      </c>
      <c r="O7609" s="2" t="s">
        <v>39</v>
      </c>
      <c r="P7609" s="2">
        <f t="shared" si="236"/>
        <v>861.97680000000003</v>
      </c>
    </row>
    <row r="7610" spans="1:16" ht="14.25" customHeight="1" x14ac:dyDescent="0.35">
      <c r="A7610" s="2" t="s">
        <v>7641</v>
      </c>
      <c r="B7610" s="2" t="s">
        <v>25</v>
      </c>
      <c r="C7610" s="2" t="s">
        <v>33</v>
      </c>
      <c r="D7610" s="2">
        <v>1176.56</v>
      </c>
      <c r="E7610" s="2">
        <v>0.42</v>
      </c>
      <c r="F7610" s="2">
        <f t="shared" si="237"/>
        <v>494.15519999999998</v>
      </c>
      <c r="G7610" s="2">
        <v>3</v>
      </c>
      <c r="H7610" s="2" t="str">
        <f>TEXT(Table1[[#This Row],[order_date]],"mmmm")</f>
        <v>May</v>
      </c>
      <c r="I7610" s="3">
        <v>45061</v>
      </c>
      <c r="J7610" s="3">
        <v>45064</v>
      </c>
      <c r="K7610" s="3" t="str">
        <f>TEXT(Table1[[#This Row],[delivery_date]]-Table1[[#This Row],[order_date]],"D")</f>
        <v>3</v>
      </c>
      <c r="L7610" s="2" t="s">
        <v>31</v>
      </c>
      <c r="M7610" s="2" t="s">
        <v>22</v>
      </c>
      <c r="N7610" s="2">
        <v>104.26</v>
      </c>
      <c r="O7610" s="2" t="s">
        <v>17</v>
      </c>
      <c r="P7610" s="2">
        <f t="shared" si="236"/>
        <v>682.40480000000002</v>
      </c>
    </row>
    <row r="7611" spans="1:16" ht="14.25" customHeight="1" x14ac:dyDescent="0.35">
      <c r="A7611" s="2" t="s">
        <v>7642</v>
      </c>
      <c r="B7611" s="2" t="s">
        <v>13</v>
      </c>
      <c r="C7611" s="2" t="s">
        <v>20</v>
      </c>
      <c r="D7611" s="2">
        <v>961.66</v>
      </c>
      <c r="E7611" s="2">
        <v>0.3</v>
      </c>
      <c r="F7611" s="2">
        <f t="shared" si="237"/>
        <v>288.49799999999999</v>
      </c>
      <c r="G7611" s="2">
        <v>5</v>
      </c>
      <c r="H7611" s="2" t="str">
        <f>TEXT(Table1[[#This Row],[order_date]],"mmmm")</f>
        <v>November</v>
      </c>
      <c r="I7611" s="3">
        <v>45239</v>
      </c>
      <c r="J7611" s="3">
        <v>45242</v>
      </c>
      <c r="K7611" s="3" t="str">
        <f>TEXT(Table1[[#This Row],[delivery_date]]-Table1[[#This Row],[order_date]],"D")</f>
        <v>3</v>
      </c>
      <c r="L7611" s="2" t="s">
        <v>31</v>
      </c>
      <c r="M7611" s="2" t="s">
        <v>16</v>
      </c>
      <c r="N7611" s="2">
        <v>162.41999999999999</v>
      </c>
      <c r="O7611" s="2" t="s">
        <v>28</v>
      </c>
      <c r="P7611" s="2">
        <f t="shared" si="236"/>
        <v>673.16200000000003</v>
      </c>
    </row>
    <row r="7612" spans="1:16" ht="14.25" customHeight="1" x14ac:dyDescent="0.35">
      <c r="A7612" s="2" t="s">
        <v>7643</v>
      </c>
      <c r="B7612" s="2" t="s">
        <v>13</v>
      </c>
      <c r="C7612" s="2" t="s">
        <v>26</v>
      </c>
      <c r="D7612" s="2">
        <v>2230.58</v>
      </c>
      <c r="E7612" s="2">
        <v>0.05</v>
      </c>
      <c r="F7612" s="2">
        <f t="shared" si="237"/>
        <v>111.529</v>
      </c>
      <c r="G7612" s="2">
        <v>9</v>
      </c>
      <c r="H7612" s="2" t="str">
        <f>TEXT(Table1[[#This Row],[order_date]],"mmmm")</f>
        <v>July</v>
      </c>
      <c r="I7612" s="3">
        <v>45111</v>
      </c>
      <c r="J7612" s="3">
        <v>45114</v>
      </c>
      <c r="K7612" s="3" t="str">
        <f>TEXT(Table1[[#This Row],[delivery_date]]-Table1[[#This Row],[order_date]],"D")</f>
        <v>3</v>
      </c>
      <c r="L7612" s="2" t="s">
        <v>15</v>
      </c>
      <c r="M7612" s="2" t="s">
        <v>16</v>
      </c>
      <c r="N7612" s="2">
        <v>465.03</v>
      </c>
      <c r="O7612" s="2" t="s">
        <v>17</v>
      </c>
      <c r="P7612" s="2">
        <f t="shared" si="236"/>
        <v>2119.0509999999999</v>
      </c>
    </row>
    <row r="7613" spans="1:16" ht="14.25" customHeight="1" x14ac:dyDescent="0.35">
      <c r="A7613" s="2" t="s">
        <v>7644</v>
      </c>
      <c r="B7613" s="2" t="s">
        <v>41</v>
      </c>
      <c r="C7613" s="2" t="s">
        <v>26</v>
      </c>
      <c r="D7613" s="2">
        <v>2711.01</v>
      </c>
      <c r="E7613" s="2">
        <v>0.4</v>
      </c>
      <c r="F7613" s="2">
        <f t="shared" si="237"/>
        <v>1084.4040000000002</v>
      </c>
      <c r="G7613" s="2">
        <v>5</v>
      </c>
      <c r="H7613" s="2" t="str">
        <f>TEXT(Table1[[#This Row],[order_date]],"mmmm")</f>
        <v>April</v>
      </c>
      <c r="I7613" s="3">
        <v>45045</v>
      </c>
      <c r="J7613" s="3">
        <v>45052</v>
      </c>
      <c r="K7613" s="3" t="str">
        <f>TEXT(Table1[[#This Row],[delivery_date]]-Table1[[#This Row],[order_date]],"D")</f>
        <v>7</v>
      </c>
      <c r="L7613" s="2" t="s">
        <v>21</v>
      </c>
      <c r="M7613" s="2" t="s">
        <v>27</v>
      </c>
      <c r="N7613" s="2">
        <v>455.03</v>
      </c>
      <c r="O7613" s="2" t="s">
        <v>23</v>
      </c>
      <c r="P7613" s="2">
        <f t="shared" si="236"/>
        <v>1626.606</v>
      </c>
    </row>
    <row r="7614" spans="1:16" ht="14.25" customHeight="1" x14ac:dyDescent="0.35">
      <c r="A7614" s="2" t="s">
        <v>7645</v>
      </c>
      <c r="B7614" s="2" t="s">
        <v>25</v>
      </c>
      <c r="C7614" s="2" t="s">
        <v>20</v>
      </c>
      <c r="D7614" s="2">
        <v>152.66999999999999</v>
      </c>
      <c r="E7614" s="2">
        <v>7.0000000000000007E-2</v>
      </c>
      <c r="F7614" s="2">
        <f t="shared" si="237"/>
        <v>10.6869</v>
      </c>
      <c r="G7614" s="2">
        <v>3</v>
      </c>
      <c r="H7614" s="2" t="str">
        <f>TEXT(Table1[[#This Row],[order_date]],"mmmm")</f>
        <v>November</v>
      </c>
      <c r="I7614" s="3">
        <v>45255</v>
      </c>
      <c r="J7614" s="3">
        <v>45258</v>
      </c>
      <c r="K7614" s="3" t="str">
        <f>TEXT(Table1[[#This Row],[delivery_date]]-Table1[[#This Row],[order_date]],"D")</f>
        <v>3</v>
      </c>
      <c r="L7614" s="2" t="s">
        <v>15</v>
      </c>
      <c r="M7614" s="2" t="s">
        <v>27</v>
      </c>
      <c r="N7614" s="2">
        <v>23.38</v>
      </c>
      <c r="O7614" s="2" t="s">
        <v>39</v>
      </c>
      <c r="P7614" s="2">
        <f t="shared" si="236"/>
        <v>141.98309999999998</v>
      </c>
    </row>
    <row r="7615" spans="1:16" ht="14.25" customHeight="1" x14ac:dyDescent="0.35">
      <c r="A7615" s="2" t="s">
        <v>7646</v>
      </c>
      <c r="B7615" s="2" t="s">
        <v>19</v>
      </c>
      <c r="C7615" s="2" t="s">
        <v>14</v>
      </c>
      <c r="D7615" s="2">
        <v>4181.32</v>
      </c>
      <c r="E7615" s="2">
        <v>0.44</v>
      </c>
      <c r="F7615" s="2">
        <f t="shared" si="237"/>
        <v>1839.7807999999998</v>
      </c>
      <c r="G7615" s="2">
        <v>8</v>
      </c>
      <c r="H7615" s="2" t="str">
        <f>TEXT(Table1[[#This Row],[order_date]],"mmmm")</f>
        <v>July</v>
      </c>
      <c r="I7615" s="3">
        <v>45489</v>
      </c>
      <c r="J7615" s="3">
        <v>45490</v>
      </c>
      <c r="K7615" s="3" t="str">
        <f>TEXT(Table1[[#This Row],[delivery_date]]-Table1[[#This Row],[order_date]],"D")</f>
        <v>1</v>
      </c>
      <c r="L7615" s="2" t="s">
        <v>15</v>
      </c>
      <c r="M7615" s="2" t="s">
        <v>27</v>
      </c>
      <c r="N7615" s="2">
        <v>874.67</v>
      </c>
      <c r="O7615" s="2" t="s">
        <v>48</v>
      </c>
      <c r="P7615" s="2">
        <f t="shared" si="236"/>
        <v>2341.5392000000002</v>
      </c>
    </row>
    <row r="7616" spans="1:16" ht="14.25" customHeight="1" x14ac:dyDescent="0.35">
      <c r="A7616" s="2" t="s">
        <v>7647</v>
      </c>
      <c r="B7616" s="2" t="s">
        <v>13</v>
      </c>
      <c r="C7616" s="2" t="s">
        <v>36</v>
      </c>
      <c r="D7616" s="2">
        <v>2612.4899999999998</v>
      </c>
      <c r="E7616" s="2">
        <v>0.26</v>
      </c>
      <c r="F7616" s="2">
        <f t="shared" si="237"/>
        <v>679.24739999999997</v>
      </c>
      <c r="G7616" s="2">
        <v>7</v>
      </c>
      <c r="H7616" s="2" t="str">
        <f>TEXT(Table1[[#This Row],[order_date]],"mmmm")</f>
        <v>October</v>
      </c>
      <c r="I7616" s="3">
        <v>45229</v>
      </c>
      <c r="J7616" s="3">
        <v>45231</v>
      </c>
      <c r="K7616" s="3" t="str">
        <f>TEXT(Table1[[#This Row],[delivery_date]]-Table1[[#This Row],[order_date]],"D")</f>
        <v>2</v>
      </c>
      <c r="L7616" s="2" t="s">
        <v>21</v>
      </c>
      <c r="M7616" s="2" t="s">
        <v>16</v>
      </c>
      <c r="N7616" s="2">
        <v>710.69</v>
      </c>
      <c r="O7616" s="2" t="s">
        <v>39</v>
      </c>
      <c r="P7616" s="2">
        <f t="shared" si="236"/>
        <v>1933.2425999999998</v>
      </c>
    </row>
    <row r="7617" spans="1:16" ht="14.25" customHeight="1" x14ac:dyDescent="0.35">
      <c r="A7617" s="2" t="s">
        <v>7648</v>
      </c>
      <c r="B7617" s="2" t="s">
        <v>41</v>
      </c>
      <c r="C7617" s="2" t="s">
        <v>20</v>
      </c>
      <c r="D7617" s="2">
        <v>870.33</v>
      </c>
      <c r="E7617" s="2">
        <v>0.37</v>
      </c>
      <c r="F7617" s="2">
        <f t="shared" si="237"/>
        <v>322.02210000000002</v>
      </c>
      <c r="G7617" s="2">
        <v>5</v>
      </c>
      <c r="H7617" s="2" t="str">
        <f>TEXT(Table1[[#This Row],[order_date]],"mmmm")</f>
        <v>March</v>
      </c>
      <c r="I7617" s="3">
        <v>45010</v>
      </c>
      <c r="J7617" s="3">
        <v>45013</v>
      </c>
      <c r="K7617" s="3" t="str">
        <f>TEXT(Table1[[#This Row],[delivery_date]]-Table1[[#This Row],[order_date]],"D")</f>
        <v>3</v>
      </c>
      <c r="L7617" s="2" t="s">
        <v>15</v>
      </c>
      <c r="M7617" s="2" t="s">
        <v>22</v>
      </c>
      <c r="N7617" s="2">
        <v>187.7</v>
      </c>
      <c r="O7617" s="2" t="s">
        <v>39</v>
      </c>
      <c r="P7617" s="2">
        <f t="shared" si="236"/>
        <v>548.30790000000002</v>
      </c>
    </row>
    <row r="7618" spans="1:16" ht="14.25" customHeight="1" x14ac:dyDescent="0.35">
      <c r="A7618" s="2" t="s">
        <v>7649</v>
      </c>
      <c r="B7618" s="2" t="s">
        <v>13</v>
      </c>
      <c r="C7618" s="2" t="s">
        <v>26</v>
      </c>
      <c r="D7618" s="2">
        <v>429.74</v>
      </c>
      <c r="E7618" s="2">
        <v>0.49</v>
      </c>
      <c r="F7618" s="2">
        <f t="shared" si="237"/>
        <v>210.57259999999999</v>
      </c>
      <c r="G7618" s="2">
        <v>5</v>
      </c>
      <c r="H7618" s="2" t="str">
        <f>TEXT(Table1[[#This Row],[order_date]],"mmmm")</f>
        <v>March</v>
      </c>
      <c r="I7618" s="3">
        <v>45364</v>
      </c>
      <c r="J7618" s="3">
        <v>45369</v>
      </c>
      <c r="K7618" s="3" t="str">
        <f>TEXT(Table1[[#This Row],[delivery_date]]-Table1[[#This Row],[order_date]],"D")</f>
        <v>5</v>
      </c>
      <c r="L7618" s="2" t="s">
        <v>15</v>
      </c>
      <c r="M7618" s="2" t="s">
        <v>27</v>
      </c>
      <c r="N7618" s="2">
        <v>88.54</v>
      </c>
      <c r="O7618" s="2" t="s">
        <v>28</v>
      </c>
      <c r="P7618" s="2">
        <f t="shared" ref="P7618:P7681" si="238">D7618-F7618</f>
        <v>219.16740000000001</v>
      </c>
    </row>
    <row r="7619" spans="1:16" ht="14.25" customHeight="1" x14ac:dyDescent="0.35">
      <c r="A7619" s="2" t="s">
        <v>7650</v>
      </c>
      <c r="B7619" s="2" t="s">
        <v>13</v>
      </c>
      <c r="C7619" s="2" t="s">
        <v>33</v>
      </c>
      <c r="D7619" s="2">
        <v>409.68</v>
      </c>
      <c r="E7619" s="2">
        <v>0.22</v>
      </c>
      <c r="F7619" s="2">
        <f t="shared" ref="F7619:F7682" si="239">D7619*E7619</f>
        <v>90.129599999999996</v>
      </c>
      <c r="G7619" s="2">
        <v>1</v>
      </c>
      <c r="H7619" s="2" t="str">
        <f>TEXT(Table1[[#This Row],[order_date]],"mmmm")</f>
        <v>October</v>
      </c>
      <c r="I7619" s="3">
        <v>45589</v>
      </c>
      <c r="J7619" s="3">
        <v>45590</v>
      </c>
      <c r="K7619" s="3" t="str">
        <f>TEXT(Table1[[#This Row],[delivery_date]]-Table1[[#This Row],[order_date]],"D")</f>
        <v>1</v>
      </c>
      <c r="L7619" s="2" t="s">
        <v>15</v>
      </c>
      <c r="M7619" s="2" t="s">
        <v>27</v>
      </c>
      <c r="N7619" s="2">
        <v>96.8</v>
      </c>
      <c r="O7619" s="2" t="s">
        <v>48</v>
      </c>
      <c r="P7619" s="2">
        <f t="shared" si="238"/>
        <v>319.55040000000002</v>
      </c>
    </row>
    <row r="7620" spans="1:16" ht="14.25" customHeight="1" x14ac:dyDescent="0.35">
      <c r="A7620" s="2" t="s">
        <v>7651</v>
      </c>
      <c r="B7620" s="2" t="s">
        <v>19</v>
      </c>
      <c r="C7620" s="2" t="s">
        <v>26</v>
      </c>
      <c r="D7620" s="2">
        <v>1362.45</v>
      </c>
      <c r="E7620" s="2">
        <v>0.23</v>
      </c>
      <c r="F7620" s="2">
        <f t="shared" si="239"/>
        <v>313.36350000000004</v>
      </c>
      <c r="G7620" s="2">
        <v>8</v>
      </c>
      <c r="H7620" s="2" t="str">
        <f>TEXT(Table1[[#This Row],[order_date]],"mmmm")</f>
        <v>April</v>
      </c>
      <c r="I7620" s="3">
        <v>45389</v>
      </c>
      <c r="J7620" s="3">
        <v>45395</v>
      </c>
      <c r="K7620" s="3" t="str">
        <f>TEXT(Table1[[#This Row],[delivery_date]]-Table1[[#This Row],[order_date]],"D")</f>
        <v>6</v>
      </c>
      <c r="L7620" s="2" t="s">
        <v>21</v>
      </c>
      <c r="M7620" s="2" t="s">
        <v>27</v>
      </c>
      <c r="N7620" s="2">
        <v>205.73</v>
      </c>
      <c r="O7620" s="2" t="s">
        <v>48</v>
      </c>
      <c r="P7620" s="2">
        <f t="shared" si="238"/>
        <v>1049.0864999999999</v>
      </c>
    </row>
    <row r="7621" spans="1:16" ht="14.25" customHeight="1" x14ac:dyDescent="0.35">
      <c r="A7621" s="2" t="s">
        <v>7652</v>
      </c>
      <c r="B7621" s="2" t="s">
        <v>25</v>
      </c>
      <c r="C7621" s="2" t="s">
        <v>36</v>
      </c>
      <c r="D7621" s="2">
        <v>2546.5300000000002</v>
      </c>
      <c r="E7621" s="2">
        <v>0.41</v>
      </c>
      <c r="F7621" s="2">
        <f t="shared" si="239"/>
        <v>1044.0772999999999</v>
      </c>
      <c r="G7621" s="2">
        <v>6</v>
      </c>
      <c r="H7621" s="2" t="str">
        <f>TEXT(Table1[[#This Row],[order_date]],"mmmm")</f>
        <v>November</v>
      </c>
      <c r="I7621" s="3">
        <v>45624</v>
      </c>
      <c r="J7621" s="3">
        <v>45625</v>
      </c>
      <c r="K7621" s="3" t="str">
        <f>TEXT(Table1[[#This Row],[delivery_date]]-Table1[[#This Row],[order_date]],"D")</f>
        <v>1</v>
      </c>
      <c r="L7621" s="2" t="s">
        <v>21</v>
      </c>
      <c r="M7621" s="2" t="s">
        <v>16</v>
      </c>
      <c r="N7621" s="2">
        <v>138.38</v>
      </c>
      <c r="O7621" s="2" t="s">
        <v>28</v>
      </c>
      <c r="P7621" s="2">
        <f t="shared" si="238"/>
        <v>1502.4527000000003</v>
      </c>
    </row>
    <row r="7622" spans="1:16" ht="14.25" customHeight="1" x14ac:dyDescent="0.35">
      <c r="A7622" s="2" t="s">
        <v>7653</v>
      </c>
      <c r="B7622" s="2" t="s">
        <v>19</v>
      </c>
      <c r="C7622" s="2" t="s">
        <v>26</v>
      </c>
      <c r="D7622" s="2">
        <v>4315.17</v>
      </c>
      <c r="E7622" s="2">
        <v>0.06</v>
      </c>
      <c r="F7622" s="2">
        <f t="shared" si="239"/>
        <v>258.91019999999997</v>
      </c>
      <c r="G7622" s="2">
        <v>5</v>
      </c>
      <c r="H7622" s="2" t="str">
        <f>TEXT(Table1[[#This Row],[order_date]],"mmmm")</f>
        <v>November</v>
      </c>
      <c r="I7622" s="3">
        <v>45238</v>
      </c>
      <c r="J7622" s="3">
        <v>45242</v>
      </c>
      <c r="K7622" s="3" t="str">
        <f>TEXT(Table1[[#This Row],[delivery_date]]-Table1[[#This Row],[order_date]],"D")</f>
        <v>4</v>
      </c>
      <c r="L7622" s="2" t="s">
        <v>31</v>
      </c>
      <c r="M7622" s="2" t="s">
        <v>22</v>
      </c>
      <c r="N7622" s="2">
        <v>1228.6600000000001</v>
      </c>
      <c r="O7622" s="2" t="s">
        <v>34</v>
      </c>
      <c r="P7622" s="2">
        <f t="shared" si="238"/>
        <v>4056.2598000000003</v>
      </c>
    </row>
    <row r="7623" spans="1:16" ht="14.25" customHeight="1" x14ac:dyDescent="0.35">
      <c r="A7623" s="2" t="s">
        <v>7654</v>
      </c>
      <c r="B7623" s="2" t="s">
        <v>25</v>
      </c>
      <c r="C7623" s="2" t="s">
        <v>36</v>
      </c>
      <c r="D7623" s="2">
        <v>4524.53</v>
      </c>
      <c r="E7623" s="2">
        <v>0.01</v>
      </c>
      <c r="F7623" s="2">
        <f t="shared" si="239"/>
        <v>45.2453</v>
      </c>
      <c r="G7623" s="2">
        <v>7</v>
      </c>
      <c r="H7623" s="2" t="str">
        <f>TEXT(Table1[[#This Row],[order_date]],"mmmm")</f>
        <v>June</v>
      </c>
      <c r="I7623" s="3">
        <v>45469</v>
      </c>
      <c r="J7623" s="3">
        <v>45472</v>
      </c>
      <c r="K7623" s="3" t="str">
        <f>TEXT(Table1[[#This Row],[delivery_date]]-Table1[[#This Row],[order_date]],"D")</f>
        <v>3</v>
      </c>
      <c r="L7623" s="2" t="s">
        <v>21</v>
      </c>
      <c r="M7623" s="2" t="s">
        <v>27</v>
      </c>
      <c r="N7623" s="2">
        <v>572.66</v>
      </c>
      <c r="O7623" s="2" t="s">
        <v>28</v>
      </c>
      <c r="P7623" s="2">
        <f t="shared" si="238"/>
        <v>4479.2847000000002</v>
      </c>
    </row>
    <row r="7624" spans="1:16" ht="14.25" customHeight="1" x14ac:dyDescent="0.35">
      <c r="A7624" s="2" t="s">
        <v>7655</v>
      </c>
      <c r="B7624" s="2" t="s">
        <v>13</v>
      </c>
      <c r="C7624" s="2" t="s">
        <v>20</v>
      </c>
      <c r="D7624" s="2">
        <v>4178.41</v>
      </c>
      <c r="E7624" s="2">
        <v>0.3</v>
      </c>
      <c r="F7624" s="2">
        <f t="shared" si="239"/>
        <v>1253.5229999999999</v>
      </c>
      <c r="G7624" s="2">
        <v>2</v>
      </c>
      <c r="H7624" s="2" t="str">
        <f>TEXT(Table1[[#This Row],[order_date]],"mmmm")</f>
        <v>November</v>
      </c>
      <c r="I7624" s="3">
        <v>45250</v>
      </c>
      <c r="J7624" s="3">
        <v>45255</v>
      </c>
      <c r="K7624" s="3" t="str">
        <f>TEXT(Table1[[#This Row],[delivery_date]]-Table1[[#This Row],[order_date]],"D")</f>
        <v>5</v>
      </c>
      <c r="L7624" s="2" t="s">
        <v>21</v>
      </c>
      <c r="M7624" s="2" t="s">
        <v>27</v>
      </c>
      <c r="N7624" s="2">
        <v>1011.36</v>
      </c>
      <c r="O7624" s="2" t="s">
        <v>39</v>
      </c>
      <c r="P7624" s="2">
        <f t="shared" si="238"/>
        <v>2924.8869999999997</v>
      </c>
    </row>
    <row r="7625" spans="1:16" ht="14.25" customHeight="1" x14ac:dyDescent="0.35">
      <c r="A7625" s="2" t="s">
        <v>7656</v>
      </c>
      <c r="B7625" s="2" t="s">
        <v>41</v>
      </c>
      <c r="C7625" s="2" t="s">
        <v>26</v>
      </c>
      <c r="D7625" s="2">
        <v>1709.96</v>
      </c>
      <c r="E7625" s="2">
        <v>0.08</v>
      </c>
      <c r="F7625" s="2">
        <f t="shared" si="239"/>
        <v>136.79680000000002</v>
      </c>
      <c r="G7625" s="2">
        <v>3</v>
      </c>
      <c r="H7625" s="2" t="str">
        <f>TEXT(Table1[[#This Row],[order_date]],"mmmm")</f>
        <v>July</v>
      </c>
      <c r="I7625" s="3">
        <v>45116</v>
      </c>
      <c r="J7625" s="3">
        <v>45123</v>
      </c>
      <c r="K7625" s="3" t="str">
        <f>TEXT(Table1[[#This Row],[delivery_date]]-Table1[[#This Row],[order_date]],"D")</f>
        <v>7</v>
      </c>
      <c r="L7625" s="2" t="s">
        <v>31</v>
      </c>
      <c r="M7625" s="2" t="s">
        <v>27</v>
      </c>
      <c r="N7625" s="2">
        <v>337.43</v>
      </c>
      <c r="O7625" s="2" t="s">
        <v>17</v>
      </c>
      <c r="P7625" s="2">
        <f t="shared" si="238"/>
        <v>1573.1632</v>
      </c>
    </row>
    <row r="7626" spans="1:16" ht="14.25" customHeight="1" x14ac:dyDescent="0.35">
      <c r="A7626" s="2" t="s">
        <v>7657</v>
      </c>
      <c r="B7626" s="2" t="s">
        <v>19</v>
      </c>
      <c r="C7626" s="2" t="s">
        <v>14</v>
      </c>
      <c r="D7626" s="2">
        <v>1602.13</v>
      </c>
      <c r="E7626" s="2">
        <v>0.13</v>
      </c>
      <c r="F7626" s="2">
        <f t="shared" si="239"/>
        <v>208.27690000000001</v>
      </c>
      <c r="G7626" s="2">
        <v>9</v>
      </c>
      <c r="H7626" s="2" t="str">
        <f>TEXT(Table1[[#This Row],[order_date]],"mmmm")</f>
        <v>September</v>
      </c>
      <c r="I7626" s="3">
        <v>45553</v>
      </c>
      <c r="J7626" s="3">
        <v>45555</v>
      </c>
      <c r="K7626" s="3" t="str">
        <f>TEXT(Table1[[#This Row],[delivery_date]]-Table1[[#This Row],[order_date]],"D")</f>
        <v>2</v>
      </c>
      <c r="L7626" s="2" t="s">
        <v>31</v>
      </c>
      <c r="M7626" s="2" t="s">
        <v>16</v>
      </c>
      <c r="N7626" s="2">
        <v>358.16</v>
      </c>
      <c r="O7626" s="2" t="s">
        <v>39</v>
      </c>
      <c r="P7626" s="2">
        <f t="shared" si="238"/>
        <v>1393.8531</v>
      </c>
    </row>
    <row r="7627" spans="1:16" ht="14.25" customHeight="1" x14ac:dyDescent="0.35">
      <c r="A7627" s="2" t="s">
        <v>7658</v>
      </c>
      <c r="B7627" s="2" t="s">
        <v>25</v>
      </c>
      <c r="C7627" s="2" t="s">
        <v>14</v>
      </c>
      <c r="D7627" s="2">
        <v>4938.55</v>
      </c>
      <c r="E7627" s="2">
        <v>0.49</v>
      </c>
      <c r="F7627" s="2">
        <f t="shared" si="239"/>
        <v>2419.8895000000002</v>
      </c>
      <c r="G7627" s="2">
        <v>5</v>
      </c>
      <c r="H7627" s="2" t="str">
        <f>TEXT(Table1[[#This Row],[order_date]],"mmmm")</f>
        <v>July</v>
      </c>
      <c r="I7627" s="3">
        <v>45498</v>
      </c>
      <c r="J7627" s="3">
        <v>45500</v>
      </c>
      <c r="K7627" s="3" t="str">
        <f>TEXT(Table1[[#This Row],[delivery_date]]-Table1[[#This Row],[order_date]],"D")</f>
        <v>2</v>
      </c>
      <c r="L7627" s="2" t="s">
        <v>15</v>
      </c>
      <c r="M7627" s="2" t="s">
        <v>22</v>
      </c>
      <c r="N7627" s="2">
        <v>1256.6099999999999</v>
      </c>
      <c r="O7627" s="2" t="s">
        <v>48</v>
      </c>
      <c r="P7627" s="2">
        <f t="shared" si="238"/>
        <v>2518.6605</v>
      </c>
    </row>
    <row r="7628" spans="1:16" ht="14.25" customHeight="1" x14ac:dyDescent="0.35">
      <c r="A7628" s="2" t="s">
        <v>7659</v>
      </c>
      <c r="B7628" s="2" t="s">
        <v>13</v>
      </c>
      <c r="C7628" s="2" t="s">
        <v>26</v>
      </c>
      <c r="D7628" s="2">
        <v>3438.28</v>
      </c>
      <c r="E7628" s="2">
        <v>0.33</v>
      </c>
      <c r="F7628" s="2">
        <f t="shared" si="239"/>
        <v>1134.6324000000002</v>
      </c>
      <c r="G7628" s="2">
        <v>6</v>
      </c>
      <c r="H7628" s="2" t="str">
        <f>TEXT(Table1[[#This Row],[order_date]],"mmmm")</f>
        <v>February</v>
      </c>
      <c r="I7628" s="3">
        <v>45347</v>
      </c>
      <c r="J7628" s="3">
        <v>45353</v>
      </c>
      <c r="K7628" s="3" t="str">
        <f>TEXT(Table1[[#This Row],[delivery_date]]-Table1[[#This Row],[order_date]],"D")</f>
        <v>6</v>
      </c>
      <c r="L7628" s="2" t="s">
        <v>31</v>
      </c>
      <c r="M7628" s="2" t="s">
        <v>27</v>
      </c>
      <c r="N7628" s="2">
        <v>595.32000000000005</v>
      </c>
      <c r="O7628" s="2" t="s">
        <v>28</v>
      </c>
      <c r="P7628" s="2">
        <f t="shared" si="238"/>
        <v>2303.6476000000002</v>
      </c>
    </row>
    <row r="7629" spans="1:16" ht="14.25" customHeight="1" x14ac:dyDescent="0.35">
      <c r="A7629" s="2" t="s">
        <v>7660</v>
      </c>
      <c r="B7629" s="2" t="s">
        <v>25</v>
      </c>
      <c r="C7629" s="2" t="s">
        <v>26</v>
      </c>
      <c r="D7629" s="2">
        <v>1594.26</v>
      </c>
      <c r="E7629" s="2">
        <v>0.43</v>
      </c>
      <c r="F7629" s="2">
        <f t="shared" si="239"/>
        <v>685.53179999999998</v>
      </c>
      <c r="G7629" s="2">
        <v>8</v>
      </c>
      <c r="H7629" s="2" t="str">
        <f>TEXT(Table1[[#This Row],[order_date]],"mmmm")</f>
        <v>September</v>
      </c>
      <c r="I7629" s="3">
        <v>45183</v>
      </c>
      <c r="J7629" s="3">
        <v>45188</v>
      </c>
      <c r="K7629" s="3" t="str">
        <f>TEXT(Table1[[#This Row],[delivery_date]]-Table1[[#This Row],[order_date]],"D")</f>
        <v>5</v>
      </c>
      <c r="L7629" s="2" t="s">
        <v>21</v>
      </c>
      <c r="M7629" s="2" t="s">
        <v>27</v>
      </c>
      <c r="N7629" s="2">
        <v>93.29</v>
      </c>
      <c r="O7629" s="2" t="s">
        <v>48</v>
      </c>
      <c r="P7629" s="2">
        <f t="shared" si="238"/>
        <v>908.72820000000002</v>
      </c>
    </row>
    <row r="7630" spans="1:16" ht="14.25" customHeight="1" x14ac:dyDescent="0.35">
      <c r="A7630" s="2" t="s">
        <v>7661</v>
      </c>
      <c r="B7630" s="2" t="s">
        <v>25</v>
      </c>
      <c r="C7630" s="2" t="s">
        <v>33</v>
      </c>
      <c r="D7630" s="2">
        <v>1712.49</v>
      </c>
      <c r="E7630" s="2">
        <v>0.45</v>
      </c>
      <c r="F7630" s="2">
        <f t="shared" si="239"/>
        <v>770.62049999999999</v>
      </c>
      <c r="G7630" s="2">
        <v>3</v>
      </c>
      <c r="H7630" s="2" t="str">
        <f>TEXT(Table1[[#This Row],[order_date]],"mmmm")</f>
        <v>October</v>
      </c>
      <c r="I7630" s="3">
        <v>45223</v>
      </c>
      <c r="J7630" s="3">
        <v>45224</v>
      </c>
      <c r="K7630" s="3" t="str">
        <f>TEXT(Table1[[#This Row],[delivery_date]]-Table1[[#This Row],[order_date]],"D")</f>
        <v>1</v>
      </c>
      <c r="L7630" s="2" t="s">
        <v>31</v>
      </c>
      <c r="M7630" s="2" t="s">
        <v>16</v>
      </c>
      <c r="N7630" s="2">
        <v>498.02</v>
      </c>
      <c r="O7630" s="2" t="s">
        <v>48</v>
      </c>
      <c r="P7630" s="2">
        <f t="shared" si="238"/>
        <v>941.86950000000002</v>
      </c>
    </row>
    <row r="7631" spans="1:16" ht="14.25" customHeight="1" x14ac:dyDescent="0.35">
      <c r="A7631" s="2" t="s">
        <v>7662</v>
      </c>
      <c r="B7631" s="2" t="s">
        <v>25</v>
      </c>
      <c r="C7631" s="2" t="s">
        <v>26</v>
      </c>
      <c r="D7631" s="2">
        <v>2229.7600000000002</v>
      </c>
      <c r="E7631" s="2">
        <v>0.06</v>
      </c>
      <c r="F7631" s="2">
        <f t="shared" si="239"/>
        <v>133.78560000000002</v>
      </c>
      <c r="G7631" s="2">
        <v>1</v>
      </c>
      <c r="H7631" s="2" t="str">
        <f>TEXT(Table1[[#This Row],[order_date]],"mmmm")</f>
        <v>September</v>
      </c>
      <c r="I7631" s="3">
        <v>45542</v>
      </c>
      <c r="J7631" s="3">
        <v>45547</v>
      </c>
      <c r="K7631" s="3" t="str">
        <f>TEXT(Table1[[#This Row],[delivery_date]]-Table1[[#This Row],[order_date]],"D")</f>
        <v>5</v>
      </c>
      <c r="L7631" s="2" t="s">
        <v>21</v>
      </c>
      <c r="M7631" s="2" t="s">
        <v>27</v>
      </c>
      <c r="N7631" s="2">
        <v>559.04999999999995</v>
      </c>
      <c r="O7631" s="2" t="s">
        <v>39</v>
      </c>
      <c r="P7631" s="2">
        <f t="shared" si="238"/>
        <v>2095.9744000000001</v>
      </c>
    </row>
    <row r="7632" spans="1:16" ht="14.25" customHeight="1" x14ac:dyDescent="0.35">
      <c r="A7632" s="2" t="s">
        <v>7663</v>
      </c>
      <c r="B7632" s="2" t="s">
        <v>13</v>
      </c>
      <c r="C7632" s="2" t="s">
        <v>33</v>
      </c>
      <c r="D7632" s="2">
        <v>3146.85</v>
      </c>
      <c r="E7632" s="2">
        <v>0.46</v>
      </c>
      <c r="F7632" s="2">
        <f t="shared" si="239"/>
        <v>1447.5509999999999</v>
      </c>
      <c r="G7632" s="2">
        <v>4</v>
      </c>
      <c r="H7632" s="2" t="str">
        <f>TEXT(Table1[[#This Row],[order_date]],"mmmm")</f>
        <v>March</v>
      </c>
      <c r="I7632" s="3">
        <v>45354</v>
      </c>
      <c r="J7632" s="3">
        <v>45358</v>
      </c>
      <c r="K7632" s="3" t="str">
        <f>TEXT(Table1[[#This Row],[delivery_date]]-Table1[[#This Row],[order_date]],"D")</f>
        <v>4</v>
      </c>
      <c r="L7632" s="2" t="s">
        <v>15</v>
      </c>
      <c r="M7632" s="2" t="s">
        <v>16</v>
      </c>
      <c r="N7632" s="2">
        <v>662.69</v>
      </c>
      <c r="O7632" s="2" t="s">
        <v>48</v>
      </c>
      <c r="P7632" s="2">
        <f t="shared" si="238"/>
        <v>1699.299</v>
      </c>
    </row>
    <row r="7633" spans="1:16" ht="14.25" customHeight="1" x14ac:dyDescent="0.35">
      <c r="A7633" s="2" t="s">
        <v>7664</v>
      </c>
      <c r="B7633" s="2" t="s">
        <v>41</v>
      </c>
      <c r="C7633" s="2" t="s">
        <v>33</v>
      </c>
      <c r="D7633" s="2">
        <v>4500.1000000000004</v>
      </c>
      <c r="E7633" s="2">
        <v>0.43</v>
      </c>
      <c r="F7633" s="2">
        <f t="shared" si="239"/>
        <v>1935.0430000000001</v>
      </c>
      <c r="G7633" s="2">
        <v>2</v>
      </c>
      <c r="H7633" s="2" t="str">
        <f>TEXT(Table1[[#This Row],[order_date]],"mmmm")</f>
        <v>June</v>
      </c>
      <c r="I7633" s="3">
        <v>45081</v>
      </c>
      <c r="J7633" s="3">
        <v>45082</v>
      </c>
      <c r="K7633" s="3" t="str">
        <f>TEXT(Table1[[#This Row],[delivery_date]]-Table1[[#This Row],[order_date]],"D")</f>
        <v>1</v>
      </c>
      <c r="L7633" s="2" t="s">
        <v>15</v>
      </c>
      <c r="M7633" s="2" t="s">
        <v>22</v>
      </c>
      <c r="N7633" s="2">
        <v>1224.82</v>
      </c>
      <c r="O7633" s="2" t="s">
        <v>34</v>
      </c>
      <c r="P7633" s="2">
        <f t="shared" si="238"/>
        <v>2565.0570000000002</v>
      </c>
    </row>
    <row r="7634" spans="1:16" ht="14.25" customHeight="1" x14ac:dyDescent="0.35">
      <c r="A7634" s="2" t="s">
        <v>7665</v>
      </c>
      <c r="B7634" s="2" t="s">
        <v>41</v>
      </c>
      <c r="C7634" s="2" t="s">
        <v>33</v>
      </c>
      <c r="D7634" s="2">
        <v>1071.7</v>
      </c>
      <c r="E7634" s="2">
        <v>0.02</v>
      </c>
      <c r="F7634" s="2">
        <f t="shared" si="239"/>
        <v>21.434000000000001</v>
      </c>
      <c r="G7634" s="2">
        <v>9</v>
      </c>
      <c r="H7634" s="2" t="str">
        <f>TEXT(Table1[[#This Row],[order_date]],"mmmm")</f>
        <v>October</v>
      </c>
      <c r="I7634" s="3">
        <v>45587</v>
      </c>
      <c r="J7634" s="3">
        <v>45593</v>
      </c>
      <c r="K7634" s="3" t="str">
        <f>TEXT(Table1[[#This Row],[delivery_date]]-Table1[[#This Row],[order_date]],"D")</f>
        <v>6</v>
      </c>
      <c r="L7634" s="2" t="s">
        <v>31</v>
      </c>
      <c r="M7634" s="2" t="s">
        <v>16</v>
      </c>
      <c r="N7634" s="2">
        <v>301.10000000000002</v>
      </c>
      <c r="O7634" s="2" t="s">
        <v>39</v>
      </c>
      <c r="P7634" s="2">
        <f t="shared" si="238"/>
        <v>1050.2660000000001</v>
      </c>
    </row>
    <row r="7635" spans="1:16" ht="14.25" customHeight="1" x14ac:dyDescent="0.35">
      <c r="A7635" s="2" t="s">
        <v>7666</v>
      </c>
      <c r="B7635" s="2" t="s">
        <v>41</v>
      </c>
      <c r="C7635" s="2" t="s">
        <v>33</v>
      </c>
      <c r="D7635" s="2">
        <v>513.58000000000004</v>
      </c>
      <c r="E7635" s="2">
        <v>0.49</v>
      </c>
      <c r="F7635" s="2">
        <f t="shared" si="239"/>
        <v>251.6542</v>
      </c>
      <c r="G7635" s="2">
        <v>4</v>
      </c>
      <c r="H7635" s="2" t="str">
        <f>TEXT(Table1[[#This Row],[order_date]],"mmmm")</f>
        <v>July</v>
      </c>
      <c r="I7635" s="3">
        <v>45126</v>
      </c>
      <c r="J7635" s="3">
        <v>45130</v>
      </c>
      <c r="K7635" s="3" t="str">
        <f>TEXT(Table1[[#This Row],[delivery_date]]-Table1[[#This Row],[order_date]],"D")</f>
        <v>4</v>
      </c>
      <c r="L7635" s="2" t="s">
        <v>15</v>
      </c>
      <c r="M7635" s="2" t="s">
        <v>22</v>
      </c>
      <c r="N7635" s="2">
        <v>138.32</v>
      </c>
      <c r="O7635" s="2" t="s">
        <v>23</v>
      </c>
      <c r="P7635" s="2">
        <f t="shared" si="238"/>
        <v>261.92580000000004</v>
      </c>
    </row>
    <row r="7636" spans="1:16" ht="14.25" customHeight="1" x14ac:dyDescent="0.35">
      <c r="A7636" s="2" t="s">
        <v>7667</v>
      </c>
      <c r="B7636" s="2" t="s">
        <v>25</v>
      </c>
      <c r="C7636" s="2" t="s">
        <v>20</v>
      </c>
      <c r="D7636" s="2">
        <v>2088.19</v>
      </c>
      <c r="E7636" s="2">
        <v>0.23</v>
      </c>
      <c r="F7636" s="2">
        <f t="shared" si="239"/>
        <v>480.28370000000001</v>
      </c>
      <c r="G7636" s="2">
        <v>9</v>
      </c>
      <c r="H7636" s="2" t="str">
        <f>TEXT(Table1[[#This Row],[order_date]],"mmmm")</f>
        <v>December</v>
      </c>
      <c r="I7636" s="3">
        <v>45264</v>
      </c>
      <c r="J7636" s="3">
        <v>45266</v>
      </c>
      <c r="K7636" s="3" t="str">
        <f>TEXT(Table1[[#This Row],[delivery_date]]-Table1[[#This Row],[order_date]],"D")</f>
        <v>2</v>
      </c>
      <c r="L7636" s="2" t="s">
        <v>31</v>
      </c>
      <c r="M7636" s="2" t="s">
        <v>27</v>
      </c>
      <c r="N7636" s="2">
        <v>178.76</v>
      </c>
      <c r="O7636" s="2" t="s">
        <v>17</v>
      </c>
      <c r="P7636" s="2">
        <f t="shared" si="238"/>
        <v>1607.9063000000001</v>
      </c>
    </row>
    <row r="7637" spans="1:16" ht="14.25" customHeight="1" x14ac:dyDescent="0.35">
      <c r="A7637" s="2" t="s">
        <v>7668</v>
      </c>
      <c r="B7637" s="2" t="s">
        <v>13</v>
      </c>
      <c r="C7637" s="2" t="s">
        <v>14</v>
      </c>
      <c r="D7637" s="2">
        <v>1302.73</v>
      </c>
      <c r="E7637" s="2">
        <v>0.49</v>
      </c>
      <c r="F7637" s="2">
        <f t="shared" si="239"/>
        <v>638.33770000000004</v>
      </c>
      <c r="G7637" s="2">
        <v>7</v>
      </c>
      <c r="H7637" s="2" t="str">
        <f>TEXT(Table1[[#This Row],[order_date]],"mmmm")</f>
        <v>October</v>
      </c>
      <c r="I7637" s="3">
        <v>45205</v>
      </c>
      <c r="J7637" s="3">
        <v>45211</v>
      </c>
      <c r="K7637" s="3" t="str">
        <f>TEXT(Table1[[#This Row],[delivery_date]]-Table1[[#This Row],[order_date]],"D")</f>
        <v>6</v>
      </c>
      <c r="L7637" s="2" t="s">
        <v>31</v>
      </c>
      <c r="M7637" s="2" t="s">
        <v>22</v>
      </c>
      <c r="N7637" s="2">
        <v>302.5</v>
      </c>
      <c r="O7637" s="2" t="s">
        <v>39</v>
      </c>
      <c r="P7637" s="2">
        <f t="shared" si="238"/>
        <v>664.39229999999998</v>
      </c>
    </row>
    <row r="7638" spans="1:16" ht="14.25" customHeight="1" x14ac:dyDescent="0.35">
      <c r="A7638" s="2" t="s">
        <v>7669</v>
      </c>
      <c r="B7638" s="2" t="s">
        <v>25</v>
      </c>
      <c r="C7638" s="2" t="s">
        <v>33</v>
      </c>
      <c r="D7638" s="2">
        <v>2922.56</v>
      </c>
      <c r="E7638" s="2">
        <v>0.41</v>
      </c>
      <c r="F7638" s="2">
        <f t="shared" si="239"/>
        <v>1198.2495999999999</v>
      </c>
      <c r="G7638" s="2">
        <v>7</v>
      </c>
      <c r="H7638" s="2" t="str">
        <f>TEXT(Table1[[#This Row],[order_date]],"mmmm")</f>
        <v>July</v>
      </c>
      <c r="I7638" s="3">
        <v>45479</v>
      </c>
      <c r="J7638" s="3">
        <v>45486</v>
      </c>
      <c r="K7638" s="3" t="str">
        <f>TEXT(Table1[[#This Row],[delivery_date]]-Table1[[#This Row],[order_date]],"D")</f>
        <v>7</v>
      </c>
      <c r="L7638" s="2" t="s">
        <v>15</v>
      </c>
      <c r="M7638" s="2" t="s">
        <v>27</v>
      </c>
      <c r="N7638" s="2">
        <v>379.17</v>
      </c>
      <c r="O7638" s="2" t="s">
        <v>48</v>
      </c>
      <c r="P7638" s="2">
        <f t="shared" si="238"/>
        <v>1724.3104000000001</v>
      </c>
    </row>
    <row r="7639" spans="1:16" ht="14.25" customHeight="1" x14ac:dyDescent="0.35">
      <c r="A7639" s="2" t="s">
        <v>7670</v>
      </c>
      <c r="B7639" s="2" t="s">
        <v>41</v>
      </c>
      <c r="C7639" s="2" t="s">
        <v>14</v>
      </c>
      <c r="D7639" s="2">
        <v>3526.15</v>
      </c>
      <c r="E7639" s="2">
        <v>0.22</v>
      </c>
      <c r="F7639" s="2">
        <f t="shared" si="239"/>
        <v>775.75300000000004</v>
      </c>
      <c r="G7639" s="2">
        <v>1</v>
      </c>
      <c r="H7639" s="2" t="str">
        <f>TEXT(Table1[[#This Row],[order_date]],"mmmm")</f>
        <v>September</v>
      </c>
      <c r="I7639" s="3">
        <v>45181</v>
      </c>
      <c r="J7639" s="3">
        <v>45188</v>
      </c>
      <c r="K7639" s="3" t="str">
        <f>TEXT(Table1[[#This Row],[delivery_date]]-Table1[[#This Row],[order_date]],"D")</f>
        <v>7</v>
      </c>
      <c r="L7639" s="2" t="s">
        <v>15</v>
      </c>
      <c r="M7639" s="2" t="s">
        <v>16</v>
      </c>
      <c r="N7639" s="2">
        <v>213.65</v>
      </c>
      <c r="O7639" s="2" t="s">
        <v>17</v>
      </c>
      <c r="P7639" s="2">
        <f t="shared" si="238"/>
        <v>2750.3969999999999</v>
      </c>
    </row>
    <row r="7640" spans="1:16" ht="14.25" customHeight="1" x14ac:dyDescent="0.35">
      <c r="A7640" s="2" t="s">
        <v>7671</v>
      </c>
      <c r="B7640" s="2" t="s">
        <v>41</v>
      </c>
      <c r="C7640" s="2" t="s">
        <v>33</v>
      </c>
      <c r="D7640" s="2">
        <v>1622.61</v>
      </c>
      <c r="E7640" s="2">
        <v>0.26</v>
      </c>
      <c r="F7640" s="2">
        <f t="shared" si="239"/>
        <v>421.87860000000001</v>
      </c>
      <c r="G7640" s="2">
        <v>2</v>
      </c>
      <c r="H7640" s="2" t="str">
        <f>TEXT(Table1[[#This Row],[order_date]],"mmmm")</f>
        <v>April</v>
      </c>
      <c r="I7640" s="3">
        <v>45403</v>
      </c>
      <c r="J7640" s="3">
        <v>45406</v>
      </c>
      <c r="K7640" s="3" t="str">
        <f>TEXT(Table1[[#This Row],[delivery_date]]-Table1[[#This Row],[order_date]],"D")</f>
        <v>3</v>
      </c>
      <c r="L7640" s="2" t="s">
        <v>21</v>
      </c>
      <c r="M7640" s="2" t="s">
        <v>22</v>
      </c>
      <c r="N7640" s="2">
        <v>194.26</v>
      </c>
      <c r="O7640" s="2" t="s">
        <v>39</v>
      </c>
      <c r="P7640" s="2">
        <f t="shared" si="238"/>
        <v>1200.7313999999999</v>
      </c>
    </row>
    <row r="7641" spans="1:16" ht="14.25" customHeight="1" x14ac:dyDescent="0.35">
      <c r="A7641" s="2" t="s">
        <v>7672</v>
      </c>
      <c r="B7641" s="2" t="s">
        <v>13</v>
      </c>
      <c r="C7641" s="2" t="s">
        <v>14</v>
      </c>
      <c r="D7641" s="2">
        <v>3458.71</v>
      </c>
      <c r="E7641" s="2">
        <v>0.14000000000000001</v>
      </c>
      <c r="F7641" s="2">
        <f t="shared" si="239"/>
        <v>484.21940000000006</v>
      </c>
      <c r="G7641" s="2">
        <v>7</v>
      </c>
      <c r="H7641" s="2" t="str">
        <f>TEXT(Table1[[#This Row],[order_date]],"mmmm")</f>
        <v>April</v>
      </c>
      <c r="I7641" s="3">
        <v>45390</v>
      </c>
      <c r="J7641" s="3">
        <v>45394</v>
      </c>
      <c r="K7641" s="3" t="str">
        <f>TEXT(Table1[[#This Row],[delivery_date]]-Table1[[#This Row],[order_date]],"D")</f>
        <v>4</v>
      </c>
      <c r="L7641" s="2" t="s">
        <v>31</v>
      </c>
      <c r="M7641" s="2" t="s">
        <v>27</v>
      </c>
      <c r="N7641" s="2">
        <v>738.98</v>
      </c>
      <c r="O7641" s="2" t="s">
        <v>48</v>
      </c>
      <c r="P7641" s="2">
        <f t="shared" si="238"/>
        <v>2974.4906000000001</v>
      </c>
    </row>
    <row r="7642" spans="1:16" ht="14.25" customHeight="1" x14ac:dyDescent="0.35">
      <c r="A7642" s="2" t="s">
        <v>7673</v>
      </c>
      <c r="B7642" s="2" t="s">
        <v>25</v>
      </c>
      <c r="C7642" s="2" t="s">
        <v>26</v>
      </c>
      <c r="D7642" s="2">
        <v>1781.42</v>
      </c>
      <c r="E7642" s="2">
        <v>0.24</v>
      </c>
      <c r="F7642" s="2">
        <f t="shared" si="239"/>
        <v>427.54079999999999</v>
      </c>
      <c r="G7642" s="2">
        <v>5</v>
      </c>
      <c r="H7642" s="2" t="str">
        <f>TEXT(Table1[[#This Row],[order_date]],"mmmm")</f>
        <v>March</v>
      </c>
      <c r="I7642" s="3">
        <v>45360</v>
      </c>
      <c r="J7642" s="3">
        <v>45365</v>
      </c>
      <c r="K7642" s="3" t="str">
        <f>TEXT(Table1[[#This Row],[delivery_date]]-Table1[[#This Row],[order_date]],"D")</f>
        <v>5</v>
      </c>
      <c r="L7642" s="2" t="s">
        <v>15</v>
      </c>
      <c r="M7642" s="2" t="s">
        <v>16</v>
      </c>
      <c r="N7642" s="2">
        <v>495.59</v>
      </c>
      <c r="O7642" s="2" t="s">
        <v>34</v>
      </c>
      <c r="P7642" s="2">
        <f t="shared" si="238"/>
        <v>1353.8792000000001</v>
      </c>
    </row>
    <row r="7643" spans="1:16" ht="14.25" customHeight="1" x14ac:dyDescent="0.35">
      <c r="A7643" s="2" t="s">
        <v>7674</v>
      </c>
      <c r="B7643" s="2" t="s">
        <v>19</v>
      </c>
      <c r="C7643" s="2" t="s">
        <v>26</v>
      </c>
      <c r="D7643" s="2">
        <v>3211.34</v>
      </c>
      <c r="E7643" s="2">
        <v>0.05</v>
      </c>
      <c r="F7643" s="2">
        <f t="shared" si="239"/>
        <v>160.56700000000001</v>
      </c>
      <c r="G7643" s="2">
        <v>7</v>
      </c>
      <c r="H7643" s="2" t="str">
        <f>TEXT(Table1[[#This Row],[order_date]],"mmmm")</f>
        <v>May</v>
      </c>
      <c r="I7643" s="3">
        <v>45431</v>
      </c>
      <c r="J7643" s="3">
        <v>45434</v>
      </c>
      <c r="K7643" s="3" t="str">
        <f>TEXT(Table1[[#This Row],[delivery_date]]-Table1[[#This Row],[order_date]],"D")</f>
        <v>3</v>
      </c>
      <c r="L7643" s="2" t="s">
        <v>15</v>
      </c>
      <c r="M7643" s="2" t="s">
        <v>16</v>
      </c>
      <c r="N7643" s="2">
        <v>715.14</v>
      </c>
      <c r="O7643" s="2" t="s">
        <v>48</v>
      </c>
      <c r="P7643" s="2">
        <f t="shared" si="238"/>
        <v>3050.7730000000001</v>
      </c>
    </row>
    <row r="7644" spans="1:16" ht="14.25" customHeight="1" x14ac:dyDescent="0.35">
      <c r="A7644" s="2" t="s">
        <v>7675</v>
      </c>
      <c r="B7644" s="2" t="s">
        <v>19</v>
      </c>
      <c r="C7644" s="2" t="s">
        <v>14</v>
      </c>
      <c r="D7644" s="2">
        <v>3202</v>
      </c>
      <c r="E7644" s="2">
        <v>0.45</v>
      </c>
      <c r="F7644" s="2">
        <f t="shared" si="239"/>
        <v>1440.9</v>
      </c>
      <c r="G7644" s="2">
        <v>3</v>
      </c>
      <c r="H7644" s="2" t="str">
        <f>TEXT(Table1[[#This Row],[order_date]],"mmmm")</f>
        <v>July</v>
      </c>
      <c r="I7644" s="3">
        <v>45128</v>
      </c>
      <c r="J7644" s="3">
        <v>45130</v>
      </c>
      <c r="K7644" s="3" t="str">
        <f>TEXT(Table1[[#This Row],[delivery_date]]-Table1[[#This Row],[order_date]],"D")</f>
        <v>2</v>
      </c>
      <c r="L7644" s="2" t="s">
        <v>15</v>
      </c>
      <c r="M7644" s="2" t="s">
        <v>27</v>
      </c>
      <c r="N7644" s="2">
        <v>625.74</v>
      </c>
      <c r="O7644" s="2" t="s">
        <v>34</v>
      </c>
      <c r="P7644" s="2">
        <f t="shared" si="238"/>
        <v>1761.1</v>
      </c>
    </row>
    <row r="7645" spans="1:16" ht="14.25" customHeight="1" x14ac:dyDescent="0.35">
      <c r="A7645" s="2" t="s">
        <v>7676</v>
      </c>
      <c r="B7645" s="2" t="s">
        <v>41</v>
      </c>
      <c r="C7645" s="2" t="s">
        <v>33</v>
      </c>
      <c r="D7645" s="2">
        <v>1462.98</v>
      </c>
      <c r="E7645" s="2">
        <v>0.36</v>
      </c>
      <c r="F7645" s="2">
        <f t="shared" si="239"/>
        <v>526.67279999999994</v>
      </c>
      <c r="G7645" s="2">
        <v>8</v>
      </c>
      <c r="H7645" s="2" t="str">
        <f>TEXT(Table1[[#This Row],[order_date]],"mmmm")</f>
        <v>April</v>
      </c>
      <c r="I7645" s="3">
        <v>45391</v>
      </c>
      <c r="J7645" s="3">
        <v>45396</v>
      </c>
      <c r="K7645" s="3" t="str">
        <f>TEXT(Table1[[#This Row],[delivery_date]]-Table1[[#This Row],[order_date]],"D")</f>
        <v>5</v>
      </c>
      <c r="L7645" s="2" t="s">
        <v>21</v>
      </c>
      <c r="M7645" s="2" t="s">
        <v>16</v>
      </c>
      <c r="N7645" s="2">
        <v>195.2</v>
      </c>
      <c r="O7645" s="2" t="s">
        <v>23</v>
      </c>
      <c r="P7645" s="2">
        <f t="shared" si="238"/>
        <v>936.30720000000008</v>
      </c>
    </row>
    <row r="7646" spans="1:16" ht="14.25" customHeight="1" x14ac:dyDescent="0.35">
      <c r="A7646" s="2" t="s">
        <v>7677</v>
      </c>
      <c r="B7646" s="2" t="s">
        <v>13</v>
      </c>
      <c r="C7646" s="2" t="s">
        <v>20</v>
      </c>
      <c r="D7646" s="2">
        <v>3215.04</v>
      </c>
      <c r="E7646" s="2">
        <v>0.4</v>
      </c>
      <c r="F7646" s="2">
        <f t="shared" si="239"/>
        <v>1286.0160000000001</v>
      </c>
      <c r="G7646" s="2">
        <v>4</v>
      </c>
      <c r="H7646" s="2" t="str">
        <f>TEXT(Table1[[#This Row],[order_date]],"mmmm")</f>
        <v>June</v>
      </c>
      <c r="I7646" s="3">
        <v>45460</v>
      </c>
      <c r="J7646" s="3">
        <v>45464</v>
      </c>
      <c r="K7646" s="3" t="str">
        <f>TEXT(Table1[[#This Row],[delivery_date]]-Table1[[#This Row],[order_date]],"D")</f>
        <v>4</v>
      </c>
      <c r="L7646" s="2" t="s">
        <v>21</v>
      </c>
      <c r="M7646" s="2" t="s">
        <v>27</v>
      </c>
      <c r="N7646" s="2">
        <v>338.79</v>
      </c>
      <c r="O7646" s="2" t="s">
        <v>28</v>
      </c>
      <c r="P7646" s="2">
        <f t="shared" si="238"/>
        <v>1929.0239999999999</v>
      </c>
    </row>
    <row r="7647" spans="1:16" ht="14.25" customHeight="1" x14ac:dyDescent="0.35">
      <c r="A7647" s="2" t="s">
        <v>7678</v>
      </c>
      <c r="B7647" s="2" t="s">
        <v>25</v>
      </c>
      <c r="C7647" s="2" t="s">
        <v>14</v>
      </c>
      <c r="D7647" s="2">
        <v>1966.68</v>
      </c>
      <c r="E7647" s="2">
        <v>0.27</v>
      </c>
      <c r="F7647" s="2">
        <f t="shared" si="239"/>
        <v>531.00360000000001</v>
      </c>
      <c r="G7647" s="2">
        <v>8</v>
      </c>
      <c r="H7647" s="2" t="str">
        <f>TEXT(Table1[[#This Row],[order_date]],"mmmm")</f>
        <v>February</v>
      </c>
      <c r="I7647" s="3">
        <v>44966</v>
      </c>
      <c r="J7647" s="3">
        <v>44971</v>
      </c>
      <c r="K7647" s="3" t="str">
        <f>TEXT(Table1[[#This Row],[delivery_date]]-Table1[[#This Row],[order_date]],"D")</f>
        <v>5</v>
      </c>
      <c r="L7647" s="2" t="s">
        <v>15</v>
      </c>
      <c r="M7647" s="2" t="s">
        <v>16</v>
      </c>
      <c r="N7647" s="2">
        <v>369.52</v>
      </c>
      <c r="O7647" s="2" t="s">
        <v>48</v>
      </c>
      <c r="P7647" s="2">
        <f t="shared" si="238"/>
        <v>1435.6764000000001</v>
      </c>
    </row>
    <row r="7648" spans="1:16" ht="14.25" customHeight="1" x14ac:dyDescent="0.35">
      <c r="A7648" s="2" t="s">
        <v>7679</v>
      </c>
      <c r="B7648" s="2" t="s">
        <v>25</v>
      </c>
      <c r="C7648" s="2" t="s">
        <v>36</v>
      </c>
      <c r="D7648" s="2">
        <v>1748.63</v>
      </c>
      <c r="E7648" s="2">
        <v>0.06</v>
      </c>
      <c r="F7648" s="2">
        <f t="shared" si="239"/>
        <v>104.9178</v>
      </c>
      <c r="G7648" s="2">
        <v>6</v>
      </c>
      <c r="H7648" s="2" t="str">
        <f>TEXT(Table1[[#This Row],[order_date]],"mmmm")</f>
        <v>May</v>
      </c>
      <c r="I7648" s="3">
        <v>45056</v>
      </c>
      <c r="J7648" s="3">
        <v>45059</v>
      </c>
      <c r="K7648" s="3" t="str">
        <f>TEXT(Table1[[#This Row],[delivery_date]]-Table1[[#This Row],[order_date]],"D")</f>
        <v>3</v>
      </c>
      <c r="L7648" s="2" t="s">
        <v>15</v>
      </c>
      <c r="M7648" s="2" t="s">
        <v>16</v>
      </c>
      <c r="N7648" s="2">
        <v>298.93</v>
      </c>
      <c r="O7648" s="2" t="s">
        <v>48</v>
      </c>
      <c r="P7648" s="2">
        <f t="shared" si="238"/>
        <v>1643.7122000000002</v>
      </c>
    </row>
    <row r="7649" spans="1:16" ht="14.25" customHeight="1" x14ac:dyDescent="0.35">
      <c r="A7649" s="2" t="s">
        <v>7680</v>
      </c>
      <c r="B7649" s="2" t="s">
        <v>41</v>
      </c>
      <c r="C7649" s="2" t="s">
        <v>20</v>
      </c>
      <c r="D7649" s="2">
        <v>1517.51</v>
      </c>
      <c r="E7649" s="2">
        <v>0.27</v>
      </c>
      <c r="F7649" s="2">
        <f t="shared" si="239"/>
        <v>409.72770000000003</v>
      </c>
      <c r="G7649" s="2">
        <v>9</v>
      </c>
      <c r="H7649" s="2" t="str">
        <f>TEXT(Table1[[#This Row],[order_date]],"mmmm")</f>
        <v>February</v>
      </c>
      <c r="I7649" s="3">
        <v>45340</v>
      </c>
      <c r="J7649" s="3">
        <v>45345</v>
      </c>
      <c r="K7649" s="3" t="str">
        <f>TEXT(Table1[[#This Row],[delivery_date]]-Table1[[#This Row],[order_date]],"D")</f>
        <v>5</v>
      </c>
      <c r="L7649" s="2" t="s">
        <v>15</v>
      </c>
      <c r="M7649" s="2" t="s">
        <v>22</v>
      </c>
      <c r="N7649" s="2">
        <v>335.81</v>
      </c>
      <c r="O7649" s="2" t="s">
        <v>23</v>
      </c>
      <c r="P7649" s="2">
        <f t="shared" si="238"/>
        <v>1107.7822999999999</v>
      </c>
    </row>
    <row r="7650" spans="1:16" ht="14.25" customHeight="1" x14ac:dyDescent="0.35">
      <c r="A7650" s="2" t="s">
        <v>7681</v>
      </c>
      <c r="B7650" s="2" t="s">
        <v>41</v>
      </c>
      <c r="C7650" s="2" t="s">
        <v>36</v>
      </c>
      <c r="D7650" s="2">
        <v>1793.66</v>
      </c>
      <c r="E7650" s="2">
        <v>0.16</v>
      </c>
      <c r="F7650" s="2">
        <f t="shared" si="239"/>
        <v>286.98560000000003</v>
      </c>
      <c r="G7650" s="2">
        <v>6</v>
      </c>
      <c r="H7650" s="2" t="str">
        <f>TEXT(Table1[[#This Row],[order_date]],"mmmm")</f>
        <v>June</v>
      </c>
      <c r="I7650" s="3">
        <v>45098</v>
      </c>
      <c r="J7650" s="3">
        <v>45102</v>
      </c>
      <c r="K7650" s="3" t="str">
        <f>TEXT(Table1[[#This Row],[delivery_date]]-Table1[[#This Row],[order_date]],"D")</f>
        <v>4</v>
      </c>
      <c r="L7650" s="2" t="s">
        <v>15</v>
      </c>
      <c r="M7650" s="2" t="s">
        <v>16</v>
      </c>
      <c r="N7650" s="2">
        <v>330.78</v>
      </c>
      <c r="O7650" s="2" t="s">
        <v>34</v>
      </c>
      <c r="P7650" s="2">
        <f t="shared" si="238"/>
        <v>1506.6744000000001</v>
      </c>
    </row>
    <row r="7651" spans="1:16" ht="14.25" customHeight="1" x14ac:dyDescent="0.35">
      <c r="A7651" s="2" t="s">
        <v>7682</v>
      </c>
      <c r="B7651" s="2" t="s">
        <v>25</v>
      </c>
      <c r="C7651" s="2" t="s">
        <v>14</v>
      </c>
      <c r="D7651" s="2">
        <v>3955.05</v>
      </c>
      <c r="E7651" s="2">
        <v>0.01</v>
      </c>
      <c r="F7651" s="2">
        <f t="shared" si="239"/>
        <v>39.5505</v>
      </c>
      <c r="G7651" s="2">
        <v>4</v>
      </c>
      <c r="H7651" s="2" t="str">
        <f>TEXT(Table1[[#This Row],[order_date]],"mmmm")</f>
        <v>August</v>
      </c>
      <c r="I7651" s="3">
        <v>45157</v>
      </c>
      <c r="J7651" s="3">
        <v>45158</v>
      </c>
      <c r="K7651" s="3" t="str">
        <f>TEXT(Table1[[#This Row],[delivery_date]]-Table1[[#This Row],[order_date]],"D")</f>
        <v>1</v>
      </c>
      <c r="L7651" s="2" t="s">
        <v>31</v>
      </c>
      <c r="M7651" s="2" t="s">
        <v>22</v>
      </c>
      <c r="N7651" s="2">
        <v>608.95000000000005</v>
      </c>
      <c r="O7651" s="2" t="s">
        <v>34</v>
      </c>
      <c r="P7651" s="2">
        <f t="shared" si="238"/>
        <v>3915.4995000000004</v>
      </c>
    </row>
    <row r="7652" spans="1:16" ht="14.25" customHeight="1" x14ac:dyDescent="0.35">
      <c r="A7652" s="2" t="s">
        <v>7683</v>
      </c>
      <c r="B7652" s="2" t="s">
        <v>25</v>
      </c>
      <c r="C7652" s="2" t="s">
        <v>33</v>
      </c>
      <c r="D7652" s="2">
        <v>1301.3800000000001</v>
      </c>
      <c r="E7652" s="2">
        <v>0.31</v>
      </c>
      <c r="F7652" s="2">
        <f t="shared" si="239"/>
        <v>403.42780000000005</v>
      </c>
      <c r="G7652" s="2">
        <v>3</v>
      </c>
      <c r="H7652" s="2" t="str">
        <f>TEXT(Table1[[#This Row],[order_date]],"mmmm")</f>
        <v>August</v>
      </c>
      <c r="I7652" s="3">
        <v>45163</v>
      </c>
      <c r="J7652" s="3">
        <v>45170</v>
      </c>
      <c r="K7652" s="3" t="str">
        <f>TEXT(Table1[[#This Row],[delivery_date]]-Table1[[#This Row],[order_date]],"D")</f>
        <v>7</v>
      </c>
      <c r="L7652" s="2" t="s">
        <v>21</v>
      </c>
      <c r="M7652" s="2" t="s">
        <v>27</v>
      </c>
      <c r="N7652" s="2">
        <v>340.75</v>
      </c>
      <c r="O7652" s="2" t="s">
        <v>39</v>
      </c>
      <c r="P7652" s="2">
        <f t="shared" si="238"/>
        <v>897.95220000000006</v>
      </c>
    </row>
    <row r="7653" spans="1:16" ht="14.25" customHeight="1" x14ac:dyDescent="0.35">
      <c r="A7653" s="2" t="s">
        <v>7684</v>
      </c>
      <c r="B7653" s="2" t="s">
        <v>41</v>
      </c>
      <c r="C7653" s="2" t="s">
        <v>36</v>
      </c>
      <c r="D7653" s="2">
        <v>3441.74</v>
      </c>
      <c r="E7653" s="2">
        <v>0.43</v>
      </c>
      <c r="F7653" s="2">
        <f t="shared" si="239"/>
        <v>1479.9481999999998</v>
      </c>
      <c r="G7653" s="2">
        <v>4</v>
      </c>
      <c r="H7653" s="2" t="str">
        <f>TEXT(Table1[[#This Row],[order_date]],"mmmm")</f>
        <v>August</v>
      </c>
      <c r="I7653" s="3">
        <v>45521</v>
      </c>
      <c r="J7653" s="3">
        <v>45527</v>
      </c>
      <c r="K7653" s="3" t="str">
        <f>TEXT(Table1[[#This Row],[delivery_date]]-Table1[[#This Row],[order_date]],"D")</f>
        <v>6</v>
      </c>
      <c r="L7653" s="2" t="s">
        <v>21</v>
      </c>
      <c r="M7653" s="2" t="s">
        <v>27</v>
      </c>
      <c r="N7653" s="2">
        <v>856.23</v>
      </c>
      <c r="O7653" s="2" t="s">
        <v>34</v>
      </c>
      <c r="P7653" s="2">
        <f t="shared" si="238"/>
        <v>1961.7918</v>
      </c>
    </row>
    <row r="7654" spans="1:16" ht="14.25" customHeight="1" x14ac:dyDescent="0.35">
      <c r="A7654" s="2" t="s">
        <v>7685</v>
      </c>
      <c r="B7654" s="2" t="s">
        <v>25</v>
      </c>
      <c r="C7654" s="2" t="s">
        <v>14</v>
      </c>
      <c r="D7654" s="2">
        <v>4513.04</v>
      </c>
      <c r="E7654" s="2">
        <v>0.36</v>
      </c>
      <c r="F7654" s="2">
        <f t="shared" si="239"/>
        <v>1624.6943999999999</v>
      </c>
      <c r="G7654" s="2">
        <v>7</v>
      </c>
      <c r="H7654" s="2" t="str">
        <f>TEXT(Table1[[#This Row],[order_date]],"mmmm")</f>
        <v>January</v>
      </c>
      <c r="I7654" s="3">
        <v>44936</v>
      </c>
      <c r="J7654" s="3">
        <v>44938</v>
      </c>
      <c r="K7654" s="3" t="str">
        <f>TEXT(Table1[[#This Row],[delivery_date]]-Table1[[#This Row],[order_date]],"D")</f>
        <v>2</v>
      </c>
      <c r="L7654" s="2" t="s">
        <v>21</v>
      </c>
      <c r="M7654" s="2" t="s">
        <v>27</v>
      </c>
      <c r="N7654" s="2">
        <v>1143.47</v>
      </c>
      <c r="O7654" s="2" t="s">
        <v>17</v>
      </c>
      <c r="P7654" s="2">
        <f t="shared" si="238"/>
        <v>2888.3456000000001</v>
      </c>
    </row>
    <row r="7655" spans="1:16" ht="14.25" customHeight="1" x14ac:dyDescent="0.35">
      <c r="A7655" s="2" t="s">
        <v>7686</v>
      </c>
      <c r="B7655" s="2" t="s">
        <v>19</v>
      </c>
      <c r="C7655" s="2" t="s">
        <v>20</v>
      </c>
      <c r="D7655" s="2">
        <v>1817.1</v>
      </c>
      <c r="E7655" s="2">
        <v>0.11</v>
      </c>
      <c r="F7655" s="2">
        <f t="shared" si="239"/>
        <v>199.881</v>
      </c>
      <c r="G7655" s="2">
        <v>8</v>
      </c>
      <c r="H7655" s="2" t="str">
        <f>TEXT(Table1[[#This Row],[order_date]],"mmmm")</f>
        <v>March</v>
      </c>
      <c r="I7655" s="3">
        <v>45010</v>
      </c>
      <c r="J7655" s="3">
        <v>45012</v>
      </c>
      <c r="K7655" s="3" t="str">
        <f>TEXT(Table1[[#This Row],[delivery_date]]-Table1[[#This Row],[order_date]],"D")</f>
        <v>2</v>
      </c>
      <c r="L7655" s="2" t="s">
        <v>31</v>
      </c>
      <c r="M7655" s="2" t="s">
        <v>27</v>
      </c>
      <c r="N7655" s="2">
        <v>132.24</v>
      </c>
      <c r="O7655" s="2" t="s">
        <v>48</v>
      </c>
      <c r="P7655" s="2">
        <f t="shared" si="238"/>
        <v>1617.2189999999998</v>
      </c>
    </row>
    <row r="7656" spans="1:16" ht="14.25" customHeight="1" x14ac:dyDescent="0.35">
      <c r="A7656" s="2" t="s">
        <v>7687</v>
      </c>
      <c r="B7656" s="2" t="s">
        <v>41</v>
      </c>
      <c r="C7656" s="2" t="s">
        <v>33</v>
      </c>
      <c r="D7656" s="2">
        <v>244.61</v>
      </c>
      <c r="E7656" s="2">
        <v>0.41</v>
      </c>
      <c r="F7656" s="2">
        <f t="shared" si="239"/>
        <v>100.2901</v>
      </c>
      <c r="G7656" s="2">
        <v>2</v>
      </c>
      <c r="H7656" s="2" t="str">
        <f>TEXT(Table1[[#This Row],[order_date]],"mmmm")</f>
        <v>March</v>
      </c>
      <c r="I7656" s="3">
        <v>45373</v>
      </c>
      <c r="J7656" s="3">
        <v>45376</v>
      </c>
      <c r="K7656" s="3" t="str">
        <f>TEXT(Table1[[#This Row],[delivery_date]]-Table1[[#This Row],[order_date]],"D")</f>
        <v>3</v>
      </c>
      <c r="L7656" s="2" t="s">
        <v>21</v>
      </c>
      <c r="M7656" s="2" t="s">
        <v>16</v>
      </c>
      <c r="N7656" s="2">
        <v>21.35</v>
      </c>
      <c r="O7656" s="2" t="s">
        <v>17</v>
      </c>
      <c r="P7656" s="2">
        <f t="shared" si="238"/>
        <v>144.31990000000002</v>
      </c>
    </row>
    <row r="7657" spans="1:16" ht="14.25" customHeight="1" x14ac:dyDescent="0.35">
      <c r="A7657" s="2" t="s">
        <v>7688</v>
      </c>
      <c r="B7657" s="2" t="s">
        <v>25</v>
      </c>
      <c r="C7657" s="2" t="s">
        <v>36</v>
      </c>
      <c r="D7657" s="2">
        <v>220.57</v>
      </c>
      <c r="E7657" s="2">
        <v>0.15</v>
      </c>
      <c r="F7657" s="2">
        <f t="shared" si="239"/>
        <v>33.085499999999996</v>
      </c>
      <c r="G7657" s="2">
        <v>9</v>
      </c>
      <c r="H7657" s="2" t="str">
        <f>TEXT(Table1[[#This Row],[order_date]],"mmmm")</f>
        <v>January</v>
      </c>
      <c r="I7657" s="3">
        <v>45305</v>
      </c>
      <c r="J7657" s="3">
        <v>45310</v>
      </c>
      <c r="K7657" s="3" t="str">
        <f>TEXT(Table1[[#This Row],[delivery_date]]-Table1[[#This Row],[order_date]],"D")</f>
        <v>5</v>
      </c>
      <c r="L7657" s="2" t="s">
        <v>21</v>
      </c>
      <c r="M7657" s="2" t="s">
        <v>27</v>
      </c>
      <c r="N7657" s="2">
        <v>22.08</v>
      </c>
      <c r="O7657" s="2" t="s">
        <v>28</v>
      </c>
      <c r="P7657" s="2">
        <f t="shared" si="238"/>
        <v>187.4845</v>
      </c>
    </row>
    <row r="7658" spans="1:16" ht="14.25" customHeight="1" x14ac:dyDescent="0.35">
      <c r="A7658" s="2" t="s">
        <v>7689</v>
      </c>
      <c r="B7658" s="2" t="s">
        <v>41</v>
      </c>
      <c r="C7658" s="2" t="s">
        <v>14</v>
      </c>
      <c r="D7658" s="2">
        <v>783.56</v>
      </c>
      <c r="E7658" s="2">
        <v>0.11</v>
      </c>
      <c r="F7658" s="2">
        <f t="shared" si="239"/>
        <v>86.191599999999994</v>
      </c>
      <c r="G7658" s="2">
        <v>7</v>
      </c>
      <c r="H7658" s="2" t="str">
        <f>TEXT(Table1[[#This Row],[order_date]],"mmmm")</f>
        <v>February</v>
      </c>
      <c r="I7658" s="3">
        <v>44971</v>
      </c>
      <c r="J7658" s="3">
        <v>44978</v>
      </c>
      <c r="K7658" s="3" t="str">
        <f>TEXT(Table1[[#This Row],[delivery_date]]-Table1[[#This Row],[order_date]],"D")</f>
        <v>7</v>
      </c>
      <c r="L7658" s="2" t="s">
        <v>31</v>
      </c>
      <c r="M7658" s="2" t="s">
        <v>16</v>
      </c>
      <c r="N7658" s="2">
        <v>217.42</v>
      </c>
      <c r="O7658" s="2" t="s">
        <v>28</v>
      </c>
      <c r="P7658" s="2">
        <f t="shared" si="238"/>
        <v>697.36839999999995</v>
      </c>
    </row>
    <row r="7659" spans="1:16" ht="14.25" customHeight="1" x14ac:dyDescent="0.35">
      <c r="A7659" s="2" t="s">
        <v>7690</v>
      </c>
      <c r="B7659" s="2" t="s">
        <v>13</v>
      </c>
      <c r="C7659" s="2" t="s">
        <v>33</v>
      </c>
      <c r="D7659" s="2">
        <v>639.22</v>
      </c>
      <c r="E7659" s="2">
        <v>0.48</v>
      </c>
      <c r="F7659" s="2">
        <f t="shared" si="239"/>
        <v>306.82560000000001</v>
      </c>
      <c r="G7659" s="2">
        <v>7</v>
      </c>
      <c r="H7659" s="2" t="str">
        <f>TEXT(Table1[[#This Row],[order_date]],"mmmm")</f>
        <v>September</v>
      </c>
      <c r="I7659" s="3">
        <v>45563</v>
      </c>
      <c r="J7659" s="3">
        <v>45568</v>
      </c>
      <c r="K7659" s="3" t="str">
        <f>TEXT(Table1[[#This Row],[delivery_date]]-Table1[[#This Row],[order_date]],"D")</f>
        <v>5</v>
      </c>
      <c r="L7659" s="2" t="s">
        <v>21</v>
      </c>
      <c r="M7659" s="2" t="s">
        <v>16</v>
      </c>
      <c r="N7659" s="2">
        <v>89.77</v>
      </c>
      <c r="O7659" s="2" t="s">
        <v>17</v>
      </c>
      <c r="P7659" s="2">
        <f t="shared" si="238"/>
        <v>332.39440000000002</v>
      </c>
    </row>
    <row r="7660" spans="1:16" ht="14.25" customHeight="1" x14ac:dyDescent="0.35">
      <c r="A7660" s="2" t="s">
        <v>7691</v>
      </c>
      <c r="B7660" s="2" t="s">
        <v>41</v>
      </c>
      <c r="C7660" s="2" t="s">
        <v>33</v>
      </c>
      <c r="D7660" s="2">
        <v>3765.62</v>
      </c>
      <c r="E7660" s="2">
        <v>0.01</v>
      </c>
      <c r="F7660" s="2">
        <f t="shared" si="239"/>
        <v>37.656199999999998</v>
      </c>
      <c r="G7660" s="2">
        <v>4</v>
      </c>
      <c r="H7660" s="2" t="str">
        <f>TEXT(Table1[[#This Row],[order_date]],"mmmm")</f>
        <v>October</v>
      </c>
      <c r="I7660" s="3">
        <v>45584</v>
      </c>
      <c r="J7660" s="3">
        <v>45588</v>
      </c>
      <c r="K7660" s="3" t="str">
        <f>TEXT(Table1[[#This Row],[delivery_date]]-Table1[[#This Row],[order_date]],"D")</f>
        <v>4</v>
      </c>
      <c r="L7660" s="2" t="s">
        <v>15</v>
      </c>
      <c r="M7660" s="2" t="s">
        <v>27</v>
      </c>
      <c r="N7660" s="2">
        <v>804.96</v>
      </c>
      <c r="O7660" s="2" t="s">
        <v>28</v>
      </c>
      <c r="P7660" s="2">
        <f t="shared" si="238"/>
        <v>3727.9638</v>
      </c>
    </row>
    <row r="7661" spans="1:16" ht="14.25" customHeight="1" x14ac:dyDescent="0.35">
      <c r="A7661" s="2" t="s">
        <v>7692</v>
      </c>
      <c r="B7661" s="2" t="s">
        <v>41</v>
      </c>
      <c r="C7661" s="2" t="s">
        <v>26</v>
      </c>
      <c r="D7661" s="2">
        <v>1544.77</v>
      </c>
      <c r="E7661" s="2">
        <v>0.08</v>
      </c>
      <c r="F7661" s="2">
        <f t="shared" si="239"/>
        <v>123.58159999999999</v>
      </c>
      <c r="G7661" s="2">
        <v>7</v>
      </c>
      <c r="H7661" s="2" t="str">
        <f>TEXT(Table1[[#This Row],[order_date]],"mmmm")</f>
        <v>October</v>
      </c>
      <c r="I7661" s="3">
        <v>45582</v>
      </c>
      <c r="J7661" s="3">
        <v>45584</v>
      </c>
      <c r="K7661" s="3" t="str">
        <f>TEXT(Table1[[#This Row],[delivery_date]]-Table1[[#This Row],[order_date]],"D")</f>
        <v>2</v>
      </c>
      <c r="L7661" s="2" t="s">
        <v>15</v>
      </c>
      <c r="M7661" s="2" t="s">
        <v>27</v>
      </c>
      <c r="N7661" s="2">
        <v>93.6</v>
      </c>
      <c r="O7661" s="2" t="s">
        <v>23</v>
      </c>
      <c r="P7661" s="2">
        <f t="shared" si="238"/>
        <v>1421.1884</v>
      </c>
    </row>
    <row r="7662" spans="1:16" ht="14.25" customHeight="1" x14ac:dyDescent="0.35">
      <c r="A7662" s="2" t="s">
        <v>7693</v>
      </c>
      <c r="B7662" s="2" t="s">
        <v>13</v>
      </c>
      <c r="C7662" s="2" t="s">
        <v>33</v>
      </c>
      <c r="D7662" s="2">
        <v>3297.3</v>
      </c>
      <c r="E7662" s="2">
        <v>0.23</v>
      </c>
      <c r="F7662" s="2">
        <f t="shared" si="239"/>
        <v>758.37900000000002</v>
      </c>
      <c r="G7662" s="2">
        <v>2</v>
      </c>
      <c r="H7662" s="2" t="str">
        <f>TEXT(Table1[[#This Row],[order_date]],"mmmm")</f>
        <v>May</v>
      </c>
      <c r="I7662" s="3">
        <v>45428</v>
      </c>
      <c r="J7662" s="3">
        <v>45430</v>
      </c>
      <c r="K7662" s="3" t="str">
        <f>TEXT(Table1[[#This Row],[delivery_date]]-Table1[[#This Row],[order_date]],"D")</f>
        <v>2</v>
      </c>
      <c r="L7662" s="2" t="s">
        <v>15</v>
      </c>
      <c r="M7662" s="2" t="s">
        <v>27</v>
      </c>
      <c r="N7662" s="2">
        <v>769.25</v>
      </c>
      <c r="O7662" s="2" t="s">
        <v>48</v>
      </c>
      <c r="P7662" s="2">
        <f t="shared" si="238"/>
        <v>2538.9210000000003</v>
      </c>
    </row>
    <row r="7663" spans="1:16" ht="14.25" customHeight="1" x14ac:dyDescent="0.35">
      <c r="A7663" s="2" t="s">
        <v>7694</v>
      </c>
      <c r="B7663" s="2" t="s">
        <v>19</v>
      </c>
      <c r="C7663" s="2" t="s">
        <v>14</v>
      </c>
      <c r="D7663" s="2">
        <v>308.02999999999997</v>
      </c>
      <c r="E7663" s="2">
        <v>0.08</v>
      </c>
      <c r="F7663" s="2">
        <f t="shared" si="239"/>
        <v>24.642399999999999</v>
      </c>
      <c r="G7663" s="2">
        <v>3</v>
      </c>
      <c r="H7663" s="2" t="str">
        <f>TEXT(Table1[[#This Row],[order_date]],"mmmm")</f>
        <v>September</v>
      </c>
      <c r="I7663" s="3">
        <v>45542</v>
      </c>
      <c r="J7663" s="3">
        <v>45545</v>
      </c>
      <c r="K7663" s="3" t="str">
        <f>TEXT(Table1[[#This Row],[delivery_date]]-Table1[[#This Row],[order_date]],"D")</f>
        <v>3</v>
      </c>
      <c r="L7663" s="2" t="s">
        <v>31</v>
      </c>
      <c r="M7663" s="2" t="s">
        <v>16</v>
      </c>
      <c r="N7663" s="2">
        <v>74.16</v>
      </c>
      <c r="O7663" s="2" t="s">
        <v>48</v>
      </c>
      <c r="P7663" s="2">
        <f t="shared" si="238"/>
        <v>283.38759999999996</v>
      </c>
    </row>
    <row r="7664" spans="1:16" ht="14.25" customHeight="1" x14ac:dyDescent="0.35">
      <c r="A7664" s="2" t="s">
        <v>7695</v>
      </c>
      <c r="B7664" s="2" t="s">
        <v>25</v>
      </c>
      <c r="C7664" s="2" t="s">
        <v>20</v>
      </c>
      <c r="D7664" s="2">
        <v>1549.13</v>
      </c>
      <c r="E7664" s="2">
        <v>0.08</v>
      </c>
      <c r="F7664" s="2">
        <f t="shared" si="239"/>
        <v>123.93040000000001</v>
      </c>
      <c r="G7664" s="2">
        <v>2</v>
      </c>
      <c r="H7664" s="2" t="str">
        <f>TEXT(Table1[[#This Row],[order_date]],"mmmm")</f>
        <v>February</v>
      </c>
      <c r="I7664" s="3">
        <v>44966</v>
      </c>
      <c r="J7664" s="3">
        <v>44968</v>
      </c>
      <c r="K7664" s="3" t="str">
        <f>TEXT(Table1[[#This Row],[delivery_date]]-Table1[[#This Row],[order_date]],"D")</f>
        <v>2</v>
      </c>
      <c r="L7664" s="2" t="s">
        <v>31</v>
      </c>
      <c r="M7664" s="2" t="s">
        <v>16</v>
      </c>
      <c r="N7664" s="2">
        <v>366.21</v>
      </c>
      <c r="O7664" s="2" t="s">
        <v>23</v>
      </c>
      <c r="P7664" s="2">
        <f t="shared" si="238"/>
        <v>1425.1996000000001</v>
      </c>
    </row>
    <row r="7665" spans="1:16" ht="14.25" customHeight="1" x14ac:dyDescent="0.35">
      <c r="A7665" s="2" t="s">
        <v>7696</v>
      </c>
      <c r="B7665" s="2" t="s">
        <v>13</v>
      </c>
      <c r="C7665" s="2" t="s">
        <v>26</v>
      </c>
      <c r="D7665" s="2">
        <v>1247.32</v>
      </c>
      <c r="E7665" s="2">
        <v>0.32</v>
      </c>
      <c r="F7665" s="2">
        <f t="shared" si="239"/>
        <v>399.14240000000001</v>
      </c>
      <c r="G7665" s="2">
        <v>5</v>
      </c>
      <c r="H7665" s="2" t="str">
        <f>TEXT(Table1[[#This Row],[order_date]],"mmmm")</f>
        <v>February</v>
      </c>
      <c r="I7665" s="3">
        <v>45326</v>
      </c>
      <c r="J7665" s="3">
        <v>45330</v>
      </c>
      <c r="K7665" s="3" t="str">
        <f>TEXT(Table1[[#This Row],[delivery_date]]-Table1[[#This Row],[order_date]],"D")</f>
        <v>4</v>
      </c>
      <c r="L7665" s="2" t="s">
        <v>21</v>
      </c>
      <c r="M7665" s="2" t="s">
        <v>27</v>
      </c>
      <c r="N7665" s="2">
        <v>75.92</v>
      </c>
      <c r="O7665" s="2" t="s">
        <v>39</v>
      </c>
      <c r="P7665" s="2">
        <f t="shared" si="238"/>
        <v>848.17759999999998</v>
      </c>
    </row>
    <row r="7666" spans="1:16" ht="14.25" customHeight="1" x14ac:dyDescent="0.35">
      <c r="A7666" s="2" t="s">
        <v>7697</v>
      </c>
      <c r="B7666" s="2" t="s">
        <v>41</v>
      </c>
      <c r="C7666" s="2" t="s">
        <v>14</v>
      </c>
      <c r="D7666" s="2">
        <v>1456.71</v>
      </c>
      <c r="E7666" s="2">
        <v>0.41</v>
      </c>
      <c r="F7666" s="2">
        <f t="shared" si="239"/>
        <v>597.25109999999995</v>
      </c>
      <c r="G7666" s="2">
        <v>1</v>
      </c>
      <c r="H7666" s="2" t="str">
        <f>TEXT(Table1[[#This Row],[order_date]],"mmmm")</f>
        <v>September</v>
      </c>
      <c r="I7666" s="3">
        <v>45542</v>
      </c>
      <c r="J7666" s="3">
        <v>45546</v>
      </c>
      <c r="K7666" s="3" t="str">
        <f>TEXT(Table1[[#This Row],[delivery_date]]-Table1[[#This Row],[order_date]],"D")</f>
        <v>4</v>
      </c>
      <c r="L7666" s="2" t="s">
        <v>21</v>
      </c>
      <c r="M7666" s="2" t="s">
        <v>22</v>
      </c>
      <c r="N7666" s="2">
        <v>108.63</v>
      </c>
      <c r="O7666" s="2" t="s">
        <v>39</v>
      </c>
      <c r="P7666" s="2">
        <f t="shared" si="238"/>
        <v>859.45890000000009</v>
      </c>
    </row>
    <row r="7667" spans="1:16" ht="14.25" customHeight="1" x14ac:dyDescent="0.35">
      <c r="A7667" s="2" t="s">
        <v>7698</v>
      </c>
      <c r="B7667" s="2" t="s">
        <v>25</v>
      </c>
      <c r="C7667" s="2" t="s">
        <v>14</v>
      </c>
      <c r="D7667" s="2">
        <v>1034.52</v>
      </c>
      <c r="E7667" s="2">
        <v>0.33</v>
      </c>
      <c r="F7667" s="2">
        <f t="shared" si="239"/>
        <v>341.39159999999998</v>
      </c>
      <c r="G7667" s="2">
        <v>2</v>
      </c>
      <c r="H7667" s="2" t="str">
        <f>TEXT(Table1[[#This Row],[order_date]],"mmmm")</f>
        <v>December</v>
      </c>
      <c r="I7667" s="3">
        <v>45286</v>
      </c>
      <c r="J7667" s="3">
        <v>45293</v>
      </c>
      <c r="K7667" s="3" t="str">
        <f>TEXT(Table1[[#This Row],[delivery_date]]-Table1[[#This Row],[order_date]],"D")</f>
        <v>7</v>
      </c>
      <c r="L7667" s="2" t="s">
        <v>15</v>
      </c>
      <c r="M7667" s="2" t="s">
        <v>22</v>
      </c>
      <c r="N7667" s="2">
        <v>243.78</v>
      </c>
      <c r="O7667" s="2" t="s">
        <v>34</v>
      </c>
      <c r="P7667" s="2">
        <f t="shared" si="238"/>
        <v>693.12840000000006</v>
      </c>
    </row>
    <row r="7668" spans="1:16" ht="14.25" customHeight="1" x14ac:dyDescent="0.35">
      <c r="A7668" s="2" t="s">
        <v>7699</v>
      </c>
      <c r="B7668" s="2" t="s">
        <v>13</v>
      </c>
      <c r="C7668" s="2" t="s">
        <v>14</v>
      </c>
      <c r="D7668" s="2">
        <v>3127.79</v>
      </c>
      <c r="E7668" s="2">
        <v>0.05</v>
      </c>
      <c r="F7668" s="2">
        <f t="shared" si="239"/>
        <v>156.3895</v>
      </c>
      <c r="G7668" s="2">
        <v>6</v>
      </c>
      <c r="H7668" s="2" t="str">
        <f>TEXT(Table1[[#This Row],[order_date]],"mmmm")</f>
        <v>December</v>
      </c>
      <c r="I7668" s="3">
        <v>45636</v>
      </c>
      <c r="J7668" s="3">
        <v>45642</v>
      </c>
      <c r="K7668" s="3" t="str">
        <f>TEXT(Table1[[#This Row],[delivery_date]]-Table1[[#This Row],[order_date]],"D")</f>
        <v>6</v>
      </c>
      <c r="L7668" s="2" t="s">
        <v>31</v>
      </c>
      <c r="M7668" s="2" t="s">
        <v>27</v>
      </c>
      <c r="N7668" s="2">
        <v>646.54999999999995</v>
      </c>
      <c r="O7668" s="2" t="s">
        <v>34</v>
      </c>
      <c r="P7668" s="2">
        <f t="shared" si="238"/>
        <v>2971.4004999999997</v>
      </c>
    </row>
    <row r="7669" spans="1:16" ht="14.25" customHeight="1" x14ac:dyDescent="0.35">
      <c r="A7669" s="2" t="s">
        <v>7700</v>
      </c>
      <c r="B7669" s="2" t="s">
        <v>25</v>
      </c>
      <c r="C7669" s="2" t="s">
        <v>36</v>
      </c>
      <c r="D7669" s="2">
        <v>3347.1</v>
      </c>
      <c r="E7669" s="2">
        <v>0.45</v>
      </c>
      <c r="F7669" s="2">
        <f t="shared" si="239"/>
        <v>1506.1949999999999</v>
      </c>
      <c r="G7669" s="2">
        <v>6</v>
      </c>
      <c r="H7669" s="2" t="str">
        <f>TEXT(Table1[[#This Row],[order_date]],"mmmm")</f>
        <v>August</v>
      </c>
      <c r="I7669" s="3">
        <v>45166</v>
      </c>
      <c r="J7669" s="3">
        <v>45172</v>
      </c>
      <c r="K7669" s="3" t="str">
        <f>TEXT(Table1[[#This Row],[delivery_date]]-Table1[[#This Row],[order_date]],"D")</f>
        <v>6</v>
      </c>
      <c r="L7669" s="2" t="s">
        <v>21</v>
      </c>
      <c r="M7669" s="2" t="s">
        <v>27</v>
      </c>
      <c r="N7669" s="2">
        <v>471.98</v>
      </c>
      <c r="O7669" s="2" t="s">
        <v>28</v>
      </c>
      <c r="P7669" s="2">
        <f t="shared" si="238"/>
        <v>1840.905</v>
      </c>
    </row>
    <row r="7670" spans="1:16" ht="14.25" customHeight="1" x14ac:dyDescent="0.35">
      <c r="A7670" s="2" t="s">
        <v>7701</v>
      </c>
      <c r="B7670" s="2" t="s">
        <v>25</v>
      </c>
      <c r="C7670" s="2" t="s">
        <v>36</v>
      </c>
      <c r="D7670" s="2">
        <v>827.48</v>
      </c>
      <c r="E7670" s="2">
        <v>0.46</v>
      </c>
      <c r="F7670" s="2">
        <f t="shared" si="239"/>
        <v>380.64080000000001</v>
      </c>
      <c r="G7670" s="2">
        <v>8</v>
      </c>
      <c r="H7670" s="2" t="str">
        <f>TEXT(Table1[[#This Row],[order_date]],"mmmm")</f>
        <v>February</v>
      </c>
      <c r="I7670" s="3">
        <v>45323</v>
      </c>
      <c r="J7670" s="3">
        <v>45325</v>
      </c>
      <c r="K7670" s="3" t="str">
        <f>TEXT(Table1[[#This Row],[delivery_date]]-Table1[[#This Row],[order_date]],"D")</f>
        <v>2</v>
      </c>
      <c r="L7670" s="2" t="s">
        <v>15</v>
      </c>
      <c r="M7670" s="2" t="s">
        <v>16</v>
      </c>
      <c r="N7670" s="2">
        <v>156.05000000000001</v>
      </c>
      <c r="O7670" s="2" t="s">
        <v>39</v>
      </c>
      <c r="P7670" s="2">
        <f t="shared" si="238"/>
        <v>446.83920000000001</v>
      </c>
    </row>
    <row r="7671" spans="1:16" ht="14.25" customHeight="1" x14ac:dyDescent="0.35">
      <c r="A7671" s="2" t="s">
        <v>7702</v>
      </c>
      <c r="B7671" s="2" t="s">
        <v>13</v>
      </c>
      <c r="C7671" s="2" t="s">
        <v>20</v>
      </c>
      <c r="D7671" s="2">
        <v>3731.62</v>
      </c>
      <c r="E7671" s="2">
        <v>0.14000000000000001</v>
      </c>
      <c r="F7671" s="2">
        <f t="shared" si="239"/>
        <v>522.42680000000007</v>
      </c>
      <c r="G7671" s="2">
        <v>9</v>
      </c>
      <c r="H7671" s="2" t="str">
        <f>TEXT(Table1[[#This Row],[order_date]],"mmmm")</f>
        <v>April</v>
      </c>
      <c r="I7671" s="3">
        <v>45406</v>
      </c>
      <c r="J7671" s="3">
        <v>45409</v>
      </c>
      <c r="K7671" s="3" t="str">
        <f>TEXT(Table1[[#This Row],[delivery_date]]-Table1[[#This Row],[order_date]],"D")</f>
        <v>3</v>
      </c>
      <c r="L7671" s="2" t="s">
        <v>21</v>
      </c>
      <c r="M7671" s="2" t="s">
        <v>22</v>
      </c>
      <c r="N7671" s="2">
        <v>189.97</v>
      </c>
      <c r="O7671" s="2" t="s">
        <v>34</v>
      </c>
      <c r="P7671" s="2">
        <f t="shared" si="238"/>
        <v>3209.1931999999997</v>
      </c>
    </row>
    <row r="7672" spans="1:16" ht="14.25" customHeight="1" x14ac:dyDescent="0.35">
      <c r="A7672" s="2" t="s">
        <v>7703</v>
      </c>
      <c r="B7672" s="2" t="s">
        <v>25</v>
      </c>
      <c r="C7672" s="2" t="s">
        <v>14</v>
      </c>
      <c r="D7672" s="2">
        <v>1325.22</v>
      </c>
      <c r="E7672" s="2">
        <v>0.28000000000000003</v>
      </c>
      <c r="F7672" s="2">
        <f t="shared" si="239"/>
        <v>371.06160000000006</v>
      </c>
      <c r="G7672" s="2">
        <v>9</v>
      </c>
      <c r="H7672" s="2" t="str">
        <f>TEXT(Table1[[#This Row],[order_date]],"mmmm")</f>
        <v>July</v>
      </c>
      <c r="I7672" s="3">
        <v>45488</v>
      </c>
      <c r="J7672" s="3">
        <v>45492</v>
      </c>
      <c r="K7672" s="3" t="str">
        <f>TEXT(Table1[[#This Row],[delivery_date]]-Table1[[#This Row],[order_date]],"D")</f>
        <v>4</v>
      </c>
      <c r="L7672" s="2" t="s">
        <v>15</v>
      </c>
      <c r="M7672" s="2" t="s">
        <v>16</v>
      </c>
      <c r="N7672" s="2">
        <v>209.11</v>
      </c>
      <c r="O7672" s="2" t="s">
        <v>39</v>
      </c>
      <c r="P7672" s="2">
        <f t="shared" si="238"/>
        <v>954.15840000000003</v>
      </c>
    </row>
    <row r="7673" spans="1:16" ht="14.25" customHeight="1" x14ac:dyDescent="0.35">
      <c r="A7673" s="2" t="s">
        <v>7704</v>
      </c>
      <c r="B7673" s="2" t="s">
        <v>19</v>
      </c>
      <c r="C7673" s="2" t="s">
        <v>36</v>
      </c>
      <c r="D7673" s="2">
        <v>1486.32</v>
      </c>
      <c r="E7673" s="2">
        <v>0.24</v>
      </c>
      <c r="F7673" s="2">
        <f t="shared" si="239"/>
        <v>356.71679999999998</v>
      </c>
      <c r="G7673" s="2">
        <v>7</v>
      </c>
      <c r="H7673" s="2" t="str">
        <f>TEXT(Table1[[#This Row],[order_date]],"mmmm")</f>
        <v>June</v>
      </c>
      <c r="I7673" s="3">
        <v>45083</v>
      </c>
      <c r="J7673" s="3">
        <v>45089</v>
      </c>
      <c r="K7673" s="3" t="str">
        <f>TEXT(Table1[[#This Row],[delivery_date]]-Table1[[#This Row],[order_date]],"D")</f>
        <v>6</v>
      </c>
      <c r="L7673" s="2" t="s">
        <v>15</v>
      </c>
      <c r="M7673" s="2" t="s">
        <v>27</v>
      </c>
      <c r="N7673" s="2">
        <v>136.38</v>
      </c>
      <c r="O7673" s="2" t="s">
        <v>28</v>
      </c>
      <c r="P7673" s="2">
        <f t="shared" si="238"/>
        <v>1129.6032</v>
      </c>
    </row>
    <row r="7674" spans="1:16" ht="14.25" customHeight="1" x14ac:dyDescent="0.35">
      <c r="A7674" s="2" t="s">
        <v>7705</v>
      </c>
      <c r="B7674" s="2" t="s">
        <v>13</v>
      </c>
      <c r="C7674" s="2" t="s">
        <v>36</v>
      </c>
      <c r="D7674" s="2">
        <v>4161.16</v>
      </c>
      <c r="E7674" s="2">
        <v>0.33</v>
      </c>
      <c r="F7674" s="2">
        <f t="shared" si="239"/>
        <v>1373.1828</v>
      </c>
      <c r="G7674" s="2">
        <v>1</v>
      </c>
      <c r="H7674" s="2" t="str">
        <f>TEXT(Table1[[#This Row],[order_date]],"mmmm")</f>
        <v>October</v>
      </c>
      <c r="I7674" s="3">
        <v>45573</v>
      </c>
      <c r="J7674" s="3">
        <v>45580</v>
      </c>
      <c r="K7674" s="3" t="str">
        <f>TEXT(Table1[[#This Row],[delivery_date]]-Table1[[#This Row],[order_date]],"D")</f>
        <v>7</v>
      </c>
      <c r="L7674" s="2" t="s">
        <v>21</v>
      </c>
      <c r="M7674" s="2" t="s">
        <v>16</v>
      </c>
      <c r="N7674" s="2">
        <v>1212.96</v>
      </c>
      <c r="O7674" s="2" t="s">
        <v>28</v>
      </c>
      <c r="P7674" s="2">
        <f t="shared" si="238"/>
        <v>2787.9771999999998</v>
      </c>
    </row>
    <row r="7675" spans="1:16" ht="14.25" customHeight="1" x14ac:dyDescent="0.35">
      <c r="A7675" s="2" t="s">
        <v>7706</v>
      </c>
      <c r="B7675" s="2" t="s">
        <v>19</v>
      </c>
      <c r="C7675" s="2" t="s">
        <v>36</v>
      </c>
      <c r="D7675" s="2">
        <v>4515.71</v>
      </c>
      <c r="E7675" s="2">
        <v>0.49</v>
      </c>
      <c r="F7675" s="2">
        <f t="shared" si="239"/>
        <v>2212.6979000000001</v>
      </c>
      <c r="G7675" s="2">
        <v>4</v>
      </c>
      <c r="H7675" s="2" t="str">
        <f>TEXT(Table1[[#This Row],[order_date]],"mmmm")</f>
        <v>August</v>
      </c>
      <c r="I7675" s="3">
        <v>45151</v>
      </c>
      <c r="J7675" s="3">
        <v>45154</v>
      </c>
      <c r="K7675" s="3" t="str">
        <f>TEXT(Table1[[#This Row],[delivery_date]]-Table1[[#This Row],[order_date]],"D")</f>
        <v>3</v>
      </c>
      <c r="L7675" s="2" t="s">
        <v>15</v>
      </c>
      <c r="M7675" s="2" t="s">
        <v>27</v>
      </c>
      <c r="N7675" s="2">
        <v>583.58000000000004</v>
      </c>
      <c r="O7675" s="2" t="s">
        <v>23</v>
      </c>
      <c r="P7675" s="2">
        <f t="shared" si="238"/>
        <v>2303.0120999999999</v>
      </c>
    </row>
    <row r="7676" spans="1:16" ht="14.25" customHeight="1" x14ac:dyDescent="0.35">
      <c r="A7676" s="2" t="s">
        <v>7707</v>
      </c>
      <c r="B7676" s="2" t="s">
        <v>41</v>
      </c>
      <c r="C7676" s="2" t="s">
        <v>20</v>
      </c>
      <c r="D7676" s="2">
        <v>4141.3100000000004</v>
      </c>
      <c r="E7676" s="2">
        <v>0.49</v>
      </c>
      <c r="F7676" s="2">
        <f t="shared" si="239"/>
        <v>2029.2419000000002</v>
      </c>
      <c r="G7676" s="2">
        <v>7</v>
      </c>
      <c r="H7676" s="2" t="str">
        <f>TEXT(Table1[[#This Row],[order_date]],"mmmm")</f>
        <v>June</v>
      </c>
      <c r="I7676" s="3">
        <v>45094</v>
      </c>
      <c r="J7676" s="3">
        <v>45099</v>
      </c>
      <c r="K7676" s="3" t="str">
        <f>TEXT(Table1[[#This Row],[delivery_date]]-Table1[[#This Row],[order_date]],"D")</f>
        <v>5</v>
      </c>
      <c r="L7676" s="2" t="s">
        <v>21</v>
      </c>
      <c r="M7676" s="2" t="s">
        <v>27</v>
      </c>
      <c r="N7676" s="2">
        <v>1032.27</v>
      </c>
      <c r="O7676" s="2" t="s">
        <v>28</v>
      </c>
      <c r="P7676" s="2">
        <f t="shared" si="238"/>
        <v>2112.0681000000004</v>
      </c>
    </row>
    <row r="7677" spans="1:16" ht="14.25" customHeight="1" x14ac:dyDescent="0.35">
      <c r="A7677" s="2" t="s">
        <v>7708</v>
      </c>
      <c r="B7677" s="2" t="s">
        <v>25</v>
      </c>
      <c r="C7677" s="2" t="s">
        <v>20</v>
      </c>
      <c r="D7677" s="2">
        <v>824.04</v>
      </c>
      <c r="E7677" s="2">
        <v>0.25</v>
      </c>
      <c r="F7677" s="2">
        <f t="shared" si="239"/>
        <v>206.01</v>
      </c>
      <c r="G7677" s="2">
        <v>2</v>
      </c>
      <c r="H7677" s="2" t="str">
        <f>TEXT(Table1[[#This Row],[order_date]],"mmmm")</f>
        <v>May</v>
      </c>
      <c r="I7677" s="3">
        <v>45442</v>
      </c>
      <c r="J7677" s="3">
        <v>45444</v>
      </c>
      <c r="K7677" s="3" t="str">
        <f>TEXT(Table1[[#This Row],[delivery_date]]-Table1[[#This Row],[order_date]],"D")</f>
        <v>2</v>
      </c>
      <c r="L7677" s="2" t="s">
        <v>21</v>
      </c>
      <c r="M7677" s="2" t="s">
        <v>27</v>
      </c>
      <c r="N7677" s="2">
        <v>67.400000000000006</v>
      </c>
      <c r="O7677" s="2" t="s">
        <v>23</v>
      </c>
      <c r="P7677" s="2">
        <f t="shared" si="238"/>
        <v>618.03</v>
      </c>
    </row>
    <row r="7678" spans="1:16" ht="14.25" customHeight="1" x14ac:dyDescent="0.35">
      <c r="A7678" s="2" t="s">
        <v>7709</v>
      </c>
      <c r="B7678" s="2" t="s">
        <v>41</v>
      </c>
      <c r="C7678" s="2" t="s">
        <v>14</v>
      </c>
      <c r="D7678" s="2">
        <v>4996.41</v>
      </c>
      <c r="E7678" s="2">
        <v>0.05</v>
      </c>
      <c r="F7678" s="2">
        <f t="shared" si="239"/>
        <v>249.82050000000001</v>
      </c>
      <c r="G7678" s="2">
        <v>9</v>
      </c>
      <c r="H7678" s="2" t="str">
        <f>TEXT(Table1[[#This Row],[order_date]],"mmmm")</f>
        <v>June</v>
      </c>
      <c r="I7678" s="3">
        <v>45445</v>
      </c>
      <c r="J7678" s="3">
        <v>45450</v>
      </c>
      <c r="K7678" s="3" t="str">
        <f>TEXT(Table1[[#This Row],[delivery_date]]-Table1[[#This Row],[order_date]],"D")</f>
        <v>5</v>
      </c>
      <c r="L7678" s="2" t="s">
        <v>21</v>
      </c>
      <c r="M7678" s="2" t="s">
        <v>27</v>
      </c>
      <c r="N7678" s="2">
        <v>474.78</v>
      </c>
      <c r="O7678" s="2" t="s">
        <v>39</v>
      </c>
      <c r="P7678" s="2">
        <f t="shared" si="238"/>
        <v>4746.5895</v>
      </c>
    </row>
    <row r="7679" spans="1:16" ht="14.25" customHeight="1" x14ac:dyDescent="0.35">
      <c r="A7679" s="2" t="s">
        <v>7710</v>
      </c>
      <c r="B7679" s="2" t="s">
        <v>41</v>
      </c>
      <c r="C7679" s="2" t="s">
        <v>26</v>
      </c>
      <c r="D7679" s="2">
        <v>3393.56</v>
      </c>
      <c r="E7679" s="2">
        <v>0.17</v>
      </c>
      <c r="F7679" s="2">
        <f t="shared" si="239"/>
        <v>576.90520000000004</v>
      </c>
      <c r="G7679" s="2">
        <v>1</v>
      </c>
      <c r="H7679" s="2" t="str">
        <f>TEXT(Table1[[#This Row],[order_date]],"mmmm")</f>
        <v>July</v>
      </c>
      <c r="I7679" s="3">
        <v>45475</v>
      </c>
      <c r="J7679" s="3">
        <v>45480</v>
      </c>
      <c r="K7679" s="3" t="str">
        <f>TEXT(Table1[[#This Row],[delivery_date]]-Table1[[#This Row],[order_date]],"D")</f>
        <v>5</v>
      </c>
      <c r="L7679" s="2" t="s">
        <v>15</v>
      </c>
      <c r="M7679" s="2" t="s">
        <v>16</v>
      </c>
      <c r="N7679" s="2">
        <v>761.9</v>
      </c>
      <c r="O7679" s="2" t="s">
        <v>34</v>
      </c>
      <c r="P7679" s="2">
        <f t="shared" si="238"/>
        <v>2816.6547999999998</v>
      </c>
    </row>
    <row r="7680" spans="1:16" ht="14.25" customHeight="1" x14ac:dyDescent="0.35">
      <c r="A7680" s="2" t="s">
        <v>7711</v>
      </c>
      <c r="B7680" s="2" t="s">
        <v>25</v>
      </c>
      <c r="C7680" s="2" t="s">
        <v>14</v>
      </c>
      <c r="D7680" s="2">
        <v>2602.2800000000002</v>
      </c>
      <c r="E7680" s="2">
        <v>0.21</v>
      </c>
      <c r="F7680" s="2">
        <f t="shared" si="239"/>
        <v>546.47879999999998</v>
      </c>
      <c r="G7680" s="2">
        <v>9</v>
      </c>
      <c r="H7680" s="2" t="str">
        <f>TEXT(Table1[[#This Row],[order_date]],"mmmm")</f>
        <v>September</v>
      </c>
      <c r="I7680" s="3">
        <v>45551</v>
      </c>
      <c r="J7680" s="3">
        <v>45558</v>
      </c>
      <c r="K7680" s="3" t="str">
        <f>TEXT(Table1[[#This Row],[delivery_date]]-Table1[[#This Row],[order_date]],"D")</f>
        <v>7</v>
      </c>
      <c r="L7680" s="2" t="s">
        <v>31</v>
      </c>
      <c r="M7680" s="2" t="s">
        <v>16</v>
      </c>
      <c r="N7680" s="2">
        <v>632.99</v>
      </c>
      <c r="O7680" s="2" t="s">
        <v>28</v>
      </c>
      <c r="P7680" s="2">
        <f t="shared" si="238"/>
        <v>2055.8012000000003</v>
      </c>
    </row>
    <row r="7681" spans="1:16" ht="14.25" customHeight="1" x14ac:dyDescent="0.35">
      <c r="A7681" s="2" t="s">
        <v>7712</v>
      </c>
      <c r="B7681" s="2" t="s">
        <v>13</v>
      </c>
      <c r="C7681" s="2" t="s">
        <v>36</v>
      </c>
      <c r="D7681" s="2">
        <v>4778.72</v>
      </c>
      <c r="E7681" s="2">
        <v>0.27</v>
      </c>
      <c r="F7681" s="2">
        <f t="shared" si="239"/>
        <v>1290.2544000000003</v>
      </c>
      <c r="G7681" s="2">
        <v>7</v>
      </c>
      <c r="H7681" s="2" t="str">
        <f>TEXT(Table1[[#This Row],[order_date]],"mmmm")</f>
        <v>August</v>
      </c>
      <c r="I7681" s="3">
        <v>45513</v>
      </c>
      <c r="J7681" s="3">
        <v>45515</v>
      </c>
      <c r="K7681" s="3" t="str">
        <f>TEXT(Table1[[#This Row],[delivery_date]]-Table1[[#This Row],[order_date]],"D")</f>
        <v>2</v>
      </c>
      <c r="L7681" s="2" t="s">
        <v>31</v>
      </c>
      <c r="M7681" s="2" t="s">
        <v>16</v>
      </c>
      <c r="N7681" s="2">
        <v>1312.65</v>
      </c>
      <c r="O7681" s="2" t="s">
        <v>34</v>
      </c>
      <c r="P7681" s="2">
        <f t="shared" si="238"/>
        <v>3488.4656</v>
      </c>
    </row>
    <row r="7682" spans="1:16" ht="14.25" customHeight="1" x14ac:dyDescent="0.35">
      <c r="A7682" s="2" t="s">
        <v>7713</v>
      </c>
      <c r="B7682" s="2" t="s">
        <v>25</v>
      </c>
      <c r="C7682" s="2" t="s">
        <v>36</v>
      </c>
      <c r="D7682" s="2">
        <v>4105.16</v>
      </c>
      <c r="E7682" s="2">
        <v>0.48</v>
      </c>
      <c r="F7682" s="2">
        <f t="shared" si="239"/>
        <v>1970.4767999999999</v>
      </c>
      <c r="G7682" s="2">
        <v>6</v>
      </c>
      <c r="H7682" s="2" t="str">
        <f>TEXT(Table1[[#This Row],[order_date]],"mmmm")</f>
        <v>July</v>
      </c>
      <c r="I7682" s="3">
        <v>45113</v>
      </c>
      <c r="J7682" s="3">
        <v>45118</v>
      </c>
      <c r="K7682" s="3" t="str">
        <f>TEXT(Table1[[#This Row],[delivery_date]]-Table1[[#This Row],[order_date]],"D")</f>
        <v>5</v>
      </c>
      <c r="L7682" s="2" t="s">
        <v>21</v>
      </c>
      <c r="M7682" s="2" t="s">
        <v>16</v>
      </c>
      <c r="N7682" s="2">
        <v>917.92</v>
      </c>
      <c r="O7682" s="2" t="s">
        <v>23</v>
      </c>
      <c r="P7682" s="2">
        <f t="shared" ref="P7682:P7745" si="240">D7682-F7682</f>
        <v>2134.6831999999999</v>
      </c>
    </row>
    <row r="7683" spans="1:16" ht="14.25" customHeight="1" x14ac:dyDescent="0.35">
      <c r="A7683" s="2" t="s">
        <v>7714</v>
      </c>
      <c r="B7683" s="2" t="s">
        <v>41</v>
      </c>
      <c r="C7683" s="2" t="s">
        <v>33</v>
      </c>
      <c r="D7683" s="2">
        <v>3489.54</v>
      </c>
      <c r="E7683" s="2">
        <v>0.13</v>
      </c>
      <c r="F7683" s="2">
        <f t="shared" ref="F7683:F7746" si="241">D7683*E7683</f>
        <v>453.64019999999999</v>
      </c>
      <c r="G7683" s="2">
        <v>7</v>
      </c>
      <c r="H7683" s="2" t="str">
        <f>TEXT(Table1[[#This Row],[order_date]],"mmmm")</f>
        <v>July</v>
      </c>
      <c r="I7683" s="3">
        <v>45488</v>
      </c>
      <c r="J7683" s="3">
        <v>45490</v>
      </c>
      <c r="K7683" s="3" t="str">
        <f>TEXT(Table1[[#This Row],[delivery_date]]-Table1[[#This Row],[order_date]],"D")</f>
        <v>2</v>
      </c>
      <c r="L7683" s="2" t="s">
        <v>15</v>
      </c>
      <c r="M7683" s="2" t="s">
        <v>22</v>
      </c>
      <c r="N7683" s="2">
        <v>791.76</v>
      </c>
      <c r="O7683" s="2" t="s">
        <v>23</v>
      </c>
      <c r="P7683" s="2">
        <f t="shared" si="240"/>
        <v>3035.8998000000001</v>
      </c>
    </row>
    <row r="7684" spans="1:16" ht="14.25" customHeight="1" x14ac:dyDescent="0.35">
      <c r="A7684" s="2" t="s">
        <v>7715</v>
      </c>
      <c r="B7684" s="2" t="s">
        <v>41</v>
      </c>
      <c r="C7684" s="2" t="s">
        <v>14</v>
      </c>
      <c r="D7684" s="2">
        <v>4208.1499999999996</v>
      </c>
      <c r="E7684" s="2">
        <v>0.27</v>
      </c>
      <c r="F7684" s="2">
        <f t="shared" si="241"/>
        <v>1136.2004999999999</v>
      </c>
      <c r="G7684" s="2">
        <v>2</v>
      </c>
      <c r="H7684" s="2" t="str">
        <f>TEXT(Table1[[#This Row],[order_date]],"mmmm")</f>
        <v>June</v>
      </c>
      <c r="I7684" s="3">
        <v>45083</v>
      </c>
      <c r="J7684" s="3">
        <v>45089</v>
      </c>
      <c r="K7684" s="3" t="str">
        <f>TEXT(Table1[[#This Row],[delivery_date]]-Table1[[#This Row],[order_date]],"D")</f>
        <v>6</v>
      </c>
      <c r="L7684" s="2" t="s">
        <v>31</v>
      </c>
      <c r="M7684" s="2" t="s">
        <v>22</v>
      </c>
      <c r="N7684" s="2">
        <v>455.11</v>
      </c>
      <c r="O7684" s="2" t="s">
        <v>23</v>
      </c>
      <c r="P7684" s="2">
        <f t="shared" si="240"/>
        <v>3071.9494999999997</v>
      </c>
    </row>
    <row r="7685" spans="1:16" ht="14.25" customHeight="1" x14ac:dyDescent="0.35">
      <c r="A7685" s="2" t="s">
        <v>7716</v>
      </c>
      <c r="B7685" s="2" t="s">
        <v>13</v>
      </c>
      <c r="C7685" s="2" t="s">
        <v>36</v>
      </c>
      <c r="D7685" s="2">
        <v>1988.79</v>
      </c>
      <c r="E7685" s="2">
        <v>0.15</v>
      </c>
      <c r="F7685" s="2">
        <f t="shared" si="241"/>
        <v>298.31849999999997</v>
      </c>
      <c r="G7685" s="2">
        <v>2</v>
      </c>
      <c r="H7685" s="2" t="str">
        <f>TEXT(Table1[[#This Row],[order_date]],"mmmm")</f>
        <v>March</v>
      </c>
      <c r="I7685" s="3">
        <v>45365</v>
      </c>
      <c r="J7685" s="3">
        <v>45372</v>
      </c>
      <c r="K7685" s="3" t="str">
        <f>TEXT(Table1[[#This Row],[delivery_date]]-Table1[[#This Row],[order_date]],"D")</f>
        <v>7</v>
      </c>
      <c r="L7685" s="2" t="s">
        <v>31</v>
      </c>
      <c r="M7685" s="2" t="s">
        <v>16</v>
      </c>
      <c r="N7685" s="2">
        <v>569.75</v>
      </c>
      <c r="O7685" s="2" t="s">
        <v>39</v>
      </c>
      <c r="P7685" s="2">
        <f t="shared" si="240"/>
        <v>1690.4715000000001</v>
      </c>
    </row>
    <row r="7686" spans="1:16" ht="14.25" customHeight="1" x14ac:dyDescent="0.35">
      <c r="A7686" s="2" t="s">
        <v>7717</v>
      </c>
      <c r="B7686" s="2" t="s">
        <v>25</v>
      </c>
      <c r="C7686" s="2" t="s">
        <v>36</v>
      </c>
      <c r="D7686" s="2">
        <v>3453.75</v>
      </c>
      <c r="E7686" s="2">
        <v>0.46</v>
      </c>
      <c r="F7686" s="2">
        <f t="shared" si="241"/>
        <v>1588.7250000000001</v>
      </c>
      <c r="G7686" s="2">
        <v>3</v>
      </c>
      <c r="H7686" s="2" t="str">
        <f>TEXT(Table1[[#This Row],[order_date]],"mmmm")</f>
        <v>August</v>
      </c>
      <c r="I7686" s="3">
        <v>45527</v>
      </c>
      <c r="J7686" s="3">
        <v>45530</v>
      </c>
      <c r="K7686" s="3" t="str">
        <f>TEXT(Table1[[#This Row],[delivery_date]]-Table1[[#This Row],[order_date]],"D")</f>
        <v>3</v>
      </c>
      <c r="L7686" s="2" t="s">
        <v>31</v>
      </c>
      <c r="M7686" s="2" t="s">
        <v>16</v>
      </c>
      <c r="N7686" s="2">
        <v>788.11</v>
      </c>
      <c r="O7686" s="2" t="s">
        <v>17</v>
      </c>
      <c r="P7686" s="2">
        <f t="shared" si="240"/>
        <v>1865.0249999999999</v>
      </c>
    </row>
    <row r="7687" spans="1:16" ht="14.25" customHeight="1" x14ac:dyDescent="0.35">
      <c r="A7687" s="2" t="s">
        <v>7718</v>
      </c>
      <c r="B7687" s="2" t="s">
        <v>41</v>
      </c>
      <c r="C7687" s="2" t="s">
        <v>26</v>
      </c>
      <c r="D7687" s="2">
        <v>1033.8399999999999</v>
      </c>
      <c r="E7687" s="2">
        <v>0.49</v>
      </c>
      <c r="F7687" s="2">
        <f t="shared" si="241"/>
        <v>506.58159999999992</v>
      </c>
      <c r="G7687" s="2">
        <v>6</v>
      </c>
      <c r="H7687" s="2" t="str">
        <f>TEXT(Table1[[#This Row],[order_date]],"mmmm")</f>
        <v>July</v>
      </c>
      <c r="I7687" s="3">
        <v>45121</v>
      </c>
      <c r="J7687" s="3">
        <v>45126</v>
      </c>
      <c r="K7687" s="3" t="str">
        <f>TEXT(Table1[[#This Row],[delivery_date]]-Table1[[#This Row],[order_date]],"D")</f>
        <v>5</v>
      </c>
      <c r="L7687" s="2" t="s">
        <v>15</v>
      </c>
      <c r="M7687" s="2" t="s">
        <v>27</v>
      </c>
      <c r="N7687" s="2">
        <v>97.55</v>
      </c>
      <c r="O7687" s="2" t="s">
        <v>34</v>
      </c>
      <c r="P7687" s="2">
        <f t="shared" si="240"/>
        <v>527.25839999999994</v>
      </c>
    </row>
    <row r="7688" spans="1:16" ht="14.25" customHeight="1" x14ac:dyDescent="0.35">
      <c r="A7688" s="2" t="s">
        <v>7719</v>
      </c>
      <c r="B7688" s="2" t="s">
        <v>19</v>
      </c>
      <c r="C7688" s="2" t="s">
        <v>33</v>
      </c>
      <c r="D7688" s="2">
        <v>4941.2</v>
      </c>
      <c r="E7688" s="2">
        <v>0.44</v>
      </c>
      <c r="F7688" s="2">
        <f t="shared" si="241"/>
        <v>2174.1280000000002</v>
      </c>
      <c r="G7688" s="2">
        <v>1</v>
      </c>
      <c r="H7688" s="2" t="str">
        <f>TEXT(Table1[[#This Row],[order_date]],"mmmm")</f>
        <v>April</v>
      </c>
      <c r="I7688" s="3">
        <v>45406</v>
      </c>
      <c r="J7688" s="3">
        <v>45411</v>
      </c>
      <c r="K7688" s="3" t="str">
        <f>TEXT(Table1[[#This Row],[delivery_date]]-Table1[[#This Row],[order_date]],"D")</f>
        <v>5</v>
      </c>
      <c r="L7688" s="2" t="s">
        <v>21</v>
      </c>
      <c r="M7688" s="2" t="s">
        <v>22</v>
      </c>
      <c r="N7688" s="2">
        <v>1048.72</v>
      </c>
      <c r="O7688" s="2" t="s">
        <v>17</v>
      </c>
      <c r="P7688" s="2">
        <f t="shared" si="240"/>
        <v>2767.0719999999997</v>
      </c>
    </row>
    <row r="7689" spans="1:16" ht="14.25" customHeight="1" x14ac:dyDescent="0.35">
      <c r="A7689" s="2" t="s">
        <v>7720</v>
      </c>
      <c r="B7689" s="2" t="s">
        <v>41</v>
      </c>
      <c r="C7689" s="2" t="s">
        <v>14</v>
      </c>
      <c r="D7689" s="2">
        <v>2986.01</v>
      </c>
      <c r="E7689" s="2">
        <v>0.17</v>
      </c>
      <c r="F7689" s="2">
        <f t="shared" si="241"/>
        <v>507.62170000000009</v>
      </c>
      <c r="G7689" s="2">
        <v>4</v>
      </c>
      <c r="H7689" s="2" t="str">
        <f>TEXT(Table1[[#This Row],[order_date]],"mmmm")</f>
        <v>January</v>
      </c>
      <c r="I7689" s="3">
        <v>44956</v>
      </c>
      <c r="J7689" s="3">
        <v>44963</v>
      </c>
      <c r="K7689" s="3" t="str">
        <f>TEXT(Table1[[#This Row],[delivery_date]]-Table1[[#This Row],[order_date]],"D")</f>
        <v>7</v>
      </c>
      <c r="L7689" s="2" t="s">
        <v>15</v>
      </c>
      <c r="M7689" s="2" t="s">
        <v>22</v>
      </c>
      <c r="N7689" s="2">
        <v>753.68</v>
      </c>
      <c r="O7689" s="2" t="s">
        <v>17</v>
      </c>
      <c r="P7689" s="2">
        <f t="shared" si="240"/>
        <v>2478.3883000000001</v>
      </c>
    </row>
    <row r="7690" spans="1:16" ht="14.25" customHeight="1" x14ac:dyDescent="0.35">
      <c r="A7690" s="2" t="s">
        <v>7721</v>
      </c>
      <c r="B7690" s="2" t="s">
        <v>41</v>
      </c>
      <c r="C7690" s="2" t="s">
        <v>20</v>
      </c>
      <c r="D7690" s="2">
        <v>4089.76</v>
      </c>
      <c r="E7690" s="2">
        <v>0.14000000000000001</v>
      </c>
      <c r="F7690" s="2">
        <f t="shared" si="241"/>
        <v>572.56640000000004</v>
      </c>
      <c r="G7690" s="2">
        <v>8</v>
      </c>
      <c r="H7690" s="2" t="str">
        <f>TEXT(Table1[[#This Row],[order_date]],"mmmm")</f>
        <v>February</v>
      </c>
      <c r="I7690" s="3">
        <v>45330</v>
      </c>
      <c r="J7690" s="3">
        <v>45334</v>
      </c>
      <c r="K7690" s="3" t="str">
        <f>TEXT(Table1[[#This Row],[delivery_date]]-Table1[[#This Row],[order_date]],"D")</f>
        <v>4</v>
      </c>
      <c r="L7690" s="2" t="s">
        <v>15</v>
      </c>
      <c r="M7690" s="2" t="s">
        <v>16</v>
      </c>
      <c r="N7690" s="2">
        <v>678.18</v>
      </c>
      <c r="O7690" s="2" t="s">
        <v>28</v>
      </c>
      <c r="P7690" s="2">
        <f t="shared" si="240"/>
        <v>3517.1936000000001</v>
      </c>
    </row>
    <row r="7691" spans="1:16" ht="14.25" customHeight="1" x14ac:dyDescent="0.35">
      <c r="A7691" s="2" t="s">
        <v>7722</v>
      </c>
      <c r="B7691" s="2" t="s">
        <v>13</v>
      </c>
      <c r="C7691" s="2" t="s">
        <v>14</v>
      </c>
      <c r="D7691" s="2">
        <v>2095.9699999999998</v>
      </c>
      <c r="E7691" s="2">
        <v>0.22</v>
      </c>
      <c r="F7691" s="2">
        <f t="shared" si="241"/>
        <v>461.11339999999996</v>
      </c>
      <c r="G7691" s="2">
        <v>8</v>
      </c>
      <c r="H7691" s="2" t="str">
        <f>TEXT(Table1[[#This Row],[order_date]],"mmmm")</f>
        <v>March</v>
      </c>
      <c r="I7691" s="3">
        <v>44993</v>
      </c>
      <c r="J7691" s="3">
        <v>44998</v>
      </c>
      <c r="K7691" s="3" t="str">
        <f>TEXT(Table1[[#This Row],[delivery_date]]-Table1[[#This Row],[order_date]],"D")</f>
        <v>5</v>
      </c>
      <c r="L7691" s="2" t="s">
        <v>15</v>
      </c>
      <c r="M7691" s="2" t="s">
        <v>16</v>
      </c>
      <c r="N7691" s="2">
        <v>281.7</v>
      </c>
      <c r="O7691" s="2" t="s">
        <v>34</v>
      </c>
      <c r="P7691" s="2">
        <f t="shared" si="240"/>
        <v>1634.8565999999998</v>
      </c>
    </row>
    <row r="7692" spans="1:16" ht="14.25" customHeight="1" x14ac:dyDescent="0.35">
      <c r="A7692" s="2" t="s">
        <v>7723</v>
      </c>
      <c r="B7692" s="2" t="s">
        <v>19</v>
      </c>
      <c r="C7692" s="2" t="s">
        <v>14</v>
      </c>
      <c r="D7692" s="2">
        <v>3817.09</v>
      </c>
      <c r="E7692" s="2">
        <v>0.37</v>
      </c>
      <c r="F7692" s="2">
        <f t="shared" si="241"/>
        <v>1412.3233</v>
      </c>
      <c r="G7692" s="2">
        <v>5</v>
      </c>
      <c r="H7692" s="2" t="str">
        <f>TEXT(Table1[[#This Row],[order_date]],"mmmm")</f>
        <v>July</v>
      </c>
      <c r="I7692" s="3">
        <v>45499</v>
      </c>
      <c r="J7692" s="3">
        <v>45500</v>
      </c>
      <c r="K7692" s="3" t="str">
        <f>TEXT(Table1[[#This Row],[delivery_date]]-Table1[[#This Row],[order_date]],"D")</f>
        <v>1</v>
      </c>
      <c r="L7692" s="2" t="s">
        <v>15</v>
      </c>
      <c r="M7692" s="2" t="s">
        <v>16</v>
      </c>
      <c r="N7692" s="2">
        <v>1011.24</v>
      </c>
      <c r="O7692" s="2" t="s">
        <v>34</v>
      </c>
      <c r="P7692" s="2">
        <f t="shared" si="240"/>
        <v>2404.7667000000001</v>
      </c>
    </row>
    <row r="7693" spans="1:16" ht="14.25" customHeight="1" x14ac:dyDescent="0.35">
      <c r="A7693" s="2" t="s">
        <v>7724</v>
      </c>
      <c r="B7693" s="2" t="s">
        <v>41</v>
      </c>
      <c r="C7693" s="2" t="s">
        <v>26</v>
      </c>
      <c r="D7693" s="2">
        <v>1998.19</v>
      </c>
      <c r="E7693" s="2">
        <v>0</v>
      </c>
      <c r="F7693" s="2">
        <f t="shared" si="241"/>
        <v>0</v>
      </c>
      <c r="G7693" s="2">
        <v>7</v>
      </c>
      <c r="H7693" s="2" t="str">
        <f>TEXT(Table1[[#This Row],[order_date]],"mmmm")</f>
        <v>October</v>
      </c>
      <c r="I7693" s="3">
        <v>45226</v>
      </c>
      <c r="J7693" s="3">
        <v>45232</v>
      </c>
      <c r="K7693" s="3" t="str">
        <f>TEXT(Table1[[#This Row],[delivery_date]]-Table1[[#This Row],[order_date]],"D")</f>
        <v>6</v>
      </c>
      <c r="L7693" s="2" t="s">
        <v>15</v>
      </c>
      <c r="M7693" s="2" t="s">
        <v>27</v>
      </c>
      <c r="N7693" s="2">
        <v>526.91</v>
      </c>
      <c r="O7693" s="2" t="s">
        <v>28</v>
      </c>
      <c r="P7693" s="2">
        <f t="shared" si="240"/>
        <v>1998.19</v>
      </c>
    </row>
    <row r="7694" spans="1:16" ht="14.25" customHeight="1" x14ac:dyDescent="0.35">
      <c r="A7694" s="2" t="s">
        <v>7725</v>
      </c>
      <c r="B7694" s="2" t="s">
        <v>41</v>
      </c>
      <c r="C7694" s="2" t="s">
        <v>14</v>
      </c>
      <c r="D7694" s="2">
        <v>2991.02</v>
      </c>
      <c r="E7694" s="2">
        <v>0.5</v>
      </c>
      <c r="F7694" s="2">
        <f t="shared" si="241"/>
        <v>1495.51</v>
      </c>
      <c r="G7694" s="2">
        <v>5</v>
      </c>
      <c r="H7694" s="2" t="str">
        <f>TEXT(Table1[[#This Row],[order_date]],"mmmm")</f>
        <v>July</v>
      </c>
      <c r="I7694" s="3">
        <v>45494</v>
      </c>
      <c r="J7694" s="3">
        <v>45499</v>
      </c>
      <c r="K7694" s="3" t="str">
        <f>TEXT(Table1[[#This Row],[delivery_date]]-Table1[[#This Row],[order_date]],"D")</f>
        <v>5</v>
      </c>
      <c r="L7694" s="2" t="s">
        <v>15</v>
      </c>
      <c r="M7694" s="2" t="s">
        <v>27</v>
      </c>
      <c r="N7694" s="2">
        <v>736.74</v>
      </c>
      <c r="O7694" s="2" t="s">
        <v>39</v>
      </c>
      <c r="P7694" s="2">
        <f t="shared" si="240"/>
        <v>1495.51</v>
      </c>
    </row>
    <row r="7695" spans="1:16" ht="14.25" customHeight="1" x14ac:dyDescent="0.35">
      <c r="A7695" s="2" t="s">
        <v>7726</v>
      </c>
      <c r="B7695" s="2" t="s">
        <v>19</v>
      </c>
      <c r="C7695" s="2" t="s">
        <v>26</v>
      </c>
      <c r="D7695" s="2">
        <v>3912.86</v>
      </c>
      <c r="E7695" s="2">
        <v>0.44</v>
      </c>
      <c r="F7695" s="2">
        <f t="shared" si="241"/>
        <v>1721.6584</v>
      </c>
      <c r="G7695" s="2">
        <v>4</v>
      </c>
      <c r="H7695" s="2" t="str">
        <f>TEXT(Table1[[#This Row],[order_date]],"mmmm")</f>
        <v>March</v>
      </c>
      <c r="I7695" s="3">
        <v>45005</v>
      </c>
      <c r="J7695" s="3">
        <v>45010</v>
      </c>
      <c r="K7695" s="3" t="str">
        <f>TEXT(Table1[[#This Row],[delivery_date]]-Table1[[#This Row],[order_date]],"D")</f>
        <v>5</v>
      </c>
      <c r="L7695" s="2" t="s">
        <v>31</v>
      </c>
      <c r="M7695" s="2" t="s">
        <v>22</v>
      </c>
      <c r="N7695" s="2">
        <v>396.08</v>
      </c>
      <c r="O7695" s="2" t="s">
        <v>23</v>
      </c>
      <c r="P7695" s="2">
        <f t="shared" si="240"/>
        <v>2191.2016000000003</v>
      </c>
    </row>
    <row r="7696" spans="1:16" ht="14.25" customHeight="1" x14ac:dyDescent="0.35">
      <c r="A7696" s="2" t="s">
        <v>7727</v>
      </c>
      <c r="B7696" s="2" t="s">
        <v>25</v>
      </c>
      <c r="C7696" s="2" t="s">
        <v>26</v>
      </c>
      <c r="D7696" s="2">
        <v>670.72</v>
      </c>
      <c r="E7696" s="2">
        <v>0.01</v>
      </c>
      <c r="F7696" s="2">
        <f t="shared" si="241"/>
        <v>6.7072000000000003</v>
      </c>
      <c r="G7696" s="2">
        <v>6</v>
      </c>
      <c r="H7696" s="2" t="str">
        <f>TEXT(Table1[[#This Row],[order_date]],"mmmm")</f>
        <v>June</v>
      </c>
      <c r="I7696" s="3">
        <v>45095</v>
      </c>
      <c r="J7696" s="3">
        <v>45099</v>
      </c>
      <c r="K7696" s="3" t="str">
        <f>TEXT(Table1[[#This Row],[delivery_date]]-Table1[[#This Row],[order_date]],"D")</f>
        <v>4</v>
      </c>
      <c r="L7696" s="2" t="s">
        <v>15</v>
      </c>
      <c r="M7696" s="2" t="s">
        <v>22</v>
      </c>
      <c r="N7696" s="2">
        <v>127.43</v>
      </c>
      <c r="O7696" s="2" t="s">
        <v>34</v>
      </c>
      <c r="P7696" s="2">
        <f t="shared" si="240"/>
        <v>664.01279999999997</v>
      </c>
    </row>
    <row r="7697" spans="1:16" ht="14.25" customHeight="1" x14ac:dyDescent="0.35">
      <c r="A7697" s="2" t="s">
        <v>7728</v>
      </c>
      <c r="B7697" s="2" t="s">
        <v>25</v>
      </c>
      <c r="C7697" s="2" t="s">
        <v>36</v>
      </c>
      <c r="D7697" s="2">
        <v>1848.25</v>
      </c>
      <c r="E7697" s="2">
        <v>0.19</v>
      </c>
      <c r="F7697" s="2">
        <f t="shared" si="241"/>
        <v>351.16750000000002</v>
      </c>
      <c r="G7697" s="2">
        <v>8</v>
      </c>
      <c r="H7697" s="2" t="str">
        <f>TEXT(Table1[[#This Row],[order_date]],"mmmm")</f>
        <v>May</v>
      </c>
      <c r="I7697" s="3">
        <v>45064</v>
      </c>
      <c r="J7697" s="3">
        <v>45065</v>
      </c>
      <c r="K7697" s="3" t="str">
        <f>TEXT(Table1[[#This Row],[delivery_date]]-Table1[[#This Row],[order_date]],"D")</f>
        <v>1</v>
      </c>
      <c r="L7697" s="2" t="s">
        <v>21</v>
      </c>
      <c r="M7697" s="2" t="s">
        <v>27</v>
      </c>
      <c r="N7697" s="2">
        <v>295.76</v>
      </c>
      <c r="O7697" s="2" t="s">
        <v>17</v>
      </c>
      <c r="P7697" s="2">
        <f t="shared" si="240"/>
        <v>1497.0825</v>
      </c>
    </row>
    <row r="7698" spans="1:16" ht="14.25" customHeight="1" x14ac:dyDescent="0.35">
      <c r="A7698" s="2" t="s">
        <v>7729</v>
      </c>
      <c r="B7698" s="2" t="s">
        <v>41</v>
      </c>
      <c r="C7698" s="2" t="s">
        <v>20</v>
      </c>
      <c r="D7698" s="2">
        <v>2770.19</v>
      </c>
      <c r="E7698" s="2">
        <v>0.34</v>
      </c>
      <c r="F7698" s="2">
        <f t="shared" si="241"/>
        <v>941.86460000000011</v>
      </c>
      <c r="G7698" s="2">
        <v>1</v>
      </c>
      <c r="H7698" s="2" t="str">
        <f>TEXT(Table1[[#This Row],[order_date]],"mmmm")</f>
        <v>January</v>
      </c>
      <c r="I7698" s="3">
        <v>44941</v>
      </c>
      <c r="J7698" s="3">
        <v>44944</v>
      </c>
      <c r="K7698" s="3" t="str">
        <f>TEXT(Table1[[#This Row],[delivery_date]]-Table1[[#This Row],[order_date]],"D")</f>
        <v>3</v>
      </c>
      <c r="L7698" s="2" t="s">
        <v>21</v>
      </c>
      <c r="M7698" s="2" t="s">
        <v>27</v>
      </c>
      <c r="N7698" s="2">
        <v>621.62</v>
      </c>
      <c r="O7698" s="2" t="s">
        <v>48</v>
      </c>
      <c r="P7698" s="2">
        <f t="shared" si="240"/>
        <v>1828.3253999999999</v>
      </c>
    </row>
    <row r="7699" spans="1:16" ht="14.25" customHeight="1" x14ac:dyDescent="0.35">
      <c r="A7699" s="2" t="s">
        <v>7730</v>
      </c>
      <c r="B7699" s="2" t="s">
        <v>41</v>
      </c>
      <c r="C7699" s="2" t="s">
        <v>26</v>
      </c>
      <c r="D7699" s="2">
        <v>1736.59</v>
      </c>
      <c r="E7699" s="2">
        <v>0.12</v>
      </c>
      <c r="F7699" s="2">
        <f t="shared" si="241"/>
        <v>208.39079999999998</v>
      </c>
      <c r="G7699" s="2">
        <v>3</v>
      </c>
      <c r="H7699" s="2" t="str">
        <f>TEXT(Table1[[#This Row],[order_date]],"mmmm")</f>
        <v>August</v>
      </c>
      <c r="I7699" s="3">
        <v>45531</v>
      </c>
      <c r="J7699" s="3">
        <v>45533</v>
      </c>
      <c r="K7699" s="3" t="str">
        <f>TEXT(Table1[[#This Row],[delivery_date]]-Table1[[#This Row],[order_date]],"D")</f>
        <v>2</v>
      </c>
      <c r="L7699" s="2" t="s">
        <v>31</v>
      </c>
      <c r="M7699" s="2" t="s">
        <v>16</v>
      </c>
      <c r="N7699" s="2">
        <v>475.46</v>
      </c>
      <c r="O7699" s="2" t="s">
        <v>48</v>
      </c>
      <c r="P7699" s="2">
        <f t="shared" si="240"/>
        <v>1528.1992</v>
      </c>
    </row>
    <row r="7700" spans="1:16" ht="14.25" customHeight="1" x14ac:dyDescent="0.35">
      <c r="A7700" s="2" t="s">
        <v>7731</v>
      </c>
      <c r="B7700" s="2" t="s">
        <v>25</v>
      </c>
      <c r="C7700" s="2" t="s">
        <v>33</v>
      </c>
      <c r="D7700" s="2">
        <v>1614.92</v>
      </c>
      <c r="E7700" s="2">
        <v>7.0000000000000007E-2</v>
      </c>
      <c r="F7700" s="2">
        <f t="shared" si="241"/>
        <v>113.04440000000001</v>
      </c>
      <c r="G7700" s="2">
        <v>4</v>
      </c>
      <c r="H7700" s="2" t="str">
        <f>TEXT(Table1[[#This Row],[order_date]],"mmmm")</f>
        <v>November</v>
      </c>
      <c r="I7700" s="3">
        <v>45619</v>
      </c>
      <c r="J7700" s="3">
        <v>45624</v>
      </c>
      <c r="K7700" s="3" t="str">
        <f>TEXT(Table1[[#This Row],[delivery_date]]-Table1[[#This Row],[order_date]],"D")</f>
        <v>5</v>
      </c>
      <c r="L7700" s="2" t="s">
        <v>21</v>
      </c>
      <c r="M7700" s="2" t="s">
        <v>27</v>
      </c>
      <c r="N7700" s="2">
        <v>180.42</v>
      </c>
      <c r="O7700" s="2" t="s">
        <v>17</v>
      </c>
      <c r="P7700" s="2">
        <f t="shared" si="240"/>
        <v>1501.8756000000001</v>
      </c>
    </row>
    <row r="7701" spans="1:16" ht="14.25" customHeight="1" x14ac:dyDescent="0.35">
      <c r="A7701" s="2" t="s">
        <v>7732</v>
      </c>
      <c r="B7701" s="2" t="s">
        <v>13</v>
      </c>
      <c r="C7701" s="2" t="s">
        <v>33</v>
      </c>
      <c r="D7701" s="2">
        <v>1480.15</v>
      </c>
      <c r="E7701" s="2">
        <v>0.31</v>
      </c>
      <c r="F7701" s="2">
        <f t="shared" si="241"/>
        <v>458.84650000000005</v>
      </c>
      <c r="G7701" s="2">
        <v>5</v>
      </c>
      <c r="H7701" s="2" t="str">
        <f>TEXT(Table1[[#This Row],[order_date]],"mmmm")</f>
        <v>April</v>
      </c>
      <c r="I7701" s="3">
        <v>45408</v>
      </c>
      <c r="J7701" s="3">
        <v>45411</v>
      </c>
      <c r="K7701" s="3" t="str">
        <f>TEXT(Table1[[#This Row],[delivery_date]]-Table1[[#This Row],[order_date]],"D")</f>
        <v>3</v>
      </c>
      <c r="L7701" s="2" t="s">
        <v>15</v>
      </c>
      <c r="M7701" s="2" t="s">
        <v>27</v>
      </c>
      <c r="N7701" s="2">
        <v>188.73</v>
      </c>
      <c r="O7701" s="2" t="s">
        <v>17</v>
      </c>
      <c r="P7701" s="2">
        <f t="shared" si="240"/>
        <v>1021.3035</v>
      </c>
    </row>
    <row r="7702" spans="1:16" ht="14.25" customHeight="1" x14ac:dyDescent="0.35">
      <c r="A7702" s="2" t="s">
        <v>7733</v>
      </c>
      <c r="B7702" s="2" t="s">
        <v>19</v>
      </c>
      <c r="C7702" s="2" t="s">
        <v>20</v>
      </c>
      <c r="D7702" s="2">
        <v>1216.18</v>
      </c>
      <c r="E7702" s="2">
        <v>0.45</v>
      </c>
      <c r="F7702" s="2">
        <f t="shared" si="241"/>
        <v>547.28100000000006</v>
      </c>
      <c r="G7702" s="2">
        <v>1</v>
      </c>
      <c r="H7702" s="2" t="str">
        <f>TEXT(Table1[[#This Row],[order_date]],"mmmm")</f>
        <v>February</v>
      </c>
      <c r="I7702" s="3">
        <v>44977</v>
      </c>
      <c r="J7702" s="3">
        <v>44983</v>
      </c>
      <c r="K7702" s="3" t="str">
        <f>TEXT(Table1[[#This Row],[delivery_date]]-Table1[[#This Row],[order_date]],"D")</f>
        <v>6</v>
      </c>
      <c r="L7702" s="2" t="s">
        <v>21</v>
      </c>
      <c r="M7702" s="2" t="s">
        <v>16</v>
      </c>
      <c r="N7702" s="2">
        <v>132.72</v>
      </c>
      <c r="O7702" s="2" t="s">
        <v>34</v>
      </c>
      <c r="P7702" s="2">
        <f t="shared" si="240"/>
        <v>668.899</v>
      </c>
    </row>
    <row r="7703" spans="1:16" ht="14.25" customHeight="1" x14ac:dyDescent="0.35">
      <c r="A7703" s="2" t="s">
        <v>7734</v>
      </c>
      <c r="B7703" s="2" t="s">
        <v>19</v>
      </c>
      <c r="C7703" s="2" t="s">
        <v>26</v>
      </c>
      <c r="D7703" s="2">
        <v>4259.63</v>
      </c>
      <c r="E7703" s="2">
        <v>0.48</v>
      </c>
      <c r="F7703" s="2">
        <f t="shared" si="241"/>
        <v>2044.6224</v>
      </c>
      <c r="G7703" s="2">
        <v>9</v>
      </c>
      <c r="H7703" s="2" t="str">
        <f>TEXT(Table1[[#This Row],[order_date]],"mmmm")</f>
        <v>December</v>
      </c>
      <c r="I7703" s="3">
        <v>45647</v>
      </c>
      <c r="J7703" s="3">
        <v>45654</v>
      </c>
      <c r="K7703" s="3" t="str">
        <f>TEXT(Table1[[#This Row],[delivery_date]]-Table1[[#This Row],[order_date]],"D")</f>
        <v>7</v>
      </c>
      <c r="L7703" s="2" t="s">
        <v>31</v>
      </c>
      <c r="M7703" s="2" t="s">
        <v>27</v>
      </c>
      <c r="N7703" s="2">
        <v>1018.81</v>
      </c>
      <c r="O7703" s="2" t="s">
        <v>39</v>
      </c>
      <c r="P7703" s="2">
        <f t="shared" si="240"/>
        <v>2215.0075999999999</v>
      </c>
    </row>
    <row r="7704" spans="1:16" ht="14.25" customHeight="1" x14ac:dyDescent="0.35">
      <c r="A7704" s="2" t="s">
        <v>7735</v>
      </c>
      <c r="B7704" s="2" t="s">
        <v>13</v>
      </c>
      <c r="C7704" s="2" t="s">
        <v>20</v>
      </c>
      <c r="D7704" s="2">
        <v>4626.08</v>
      </c>
      <c r="E7704" s="2">
        <v>0.01</v>
      </c>
      <c r="F7704" s="2">
        <f t="shared" si="241"/>
        <v>46.260800000000003</v>
      </c>
      <c r="G7704" s="2">
        <v>8</v>
      </c>
      <c r="H7704" s="2" t="str">
        <f>TEXT(Table1[[#This Row],[order_date]],"mmmm")</f>
        <v>May</v>
      </c>
      <c r="I7704" s="3">
        <v>45047</v>
      </c>
      <c r="J7704" s="3">
        <v>45050</v>
      </c>
      <c r="K7704" s="3" t="str">
        <f>TEXT(Table1[[#This Row],[delivery_date]]-Table1[[#This Row],[order_date]],"D")</f>
        <v>3</v>
      </c>
      <c r="L7704" s="2" t="s">
        <v>31</v>
      </c>
      <c r="M7704" s="2" t="s">
        <v>16</v>
      </c>
      <c r="N7704" s="2">
        <v>806.06</v>
      </c>
      <c r="O7704" s="2" t="s">
        <v>39</v>
      </c>
      <c r="P7704" s="2">
        <f t="shared" si="240"/>
        <v>4579.8191999999999</v>
      </c>
    </row>
    <row r="7705" spans="1:16" ht="14.25" customHeight="1" x14ac:dyDescent="0.35">
      <c r="A7705" s="2" t="s">
        <v>7736</v>
      </c>
      <c r="B7705" s="2" t="s">
        <v>13</v>
      </c>
      <c r="C7705" s="2" t="s">
        <v>36</v>
      </c>
      <c r="D7705" s="2">
        <v>3530.83</v>
      </c>
      <c r="E7705" s="2">
        <v>0.44</v>
      </c>
      <c r="F7705" s="2">
        <f t="shared" si="241"/>
        <v>1553.5652</v>
      </c>
      <c r="G7705" s="2">
        <v>2</v>
      </c>
      <c r="H7705" s="2" t="str">
        <f>TEXT(Table1[[#This Row],[order_date]],"mmmm")</f>
        <v>March</v>
      </c>
      <c r="I7705" s="3">
        <v>44992</v>
      </c>
      <c r="J7705" s="3">
        <v>44994</v>
      </c>
      <c r="K7705" s="3" t="str">
        <f>TEXT(Table1[[#This Row],[delivery_date]]-Table1[[#This Row],[order_date]],"D")</f>
        <v>2</v>
      </c>
      <c r="L7705" s="2" t="s">
        <v>21</v>
      </c>
      <c r="M7705" s="2" t="s">
        <v>27</v>
      </c>
      <c r="N7705" s="2">
        <v>596.99</v>
      </c>
      <c r="O7705" s="2" t="s">
        <v>34</v>
      </c>
      <c r="P7705" s="2">
        <f t="shared" si="240"/>
        <v>1977.2647999999999</v>
      </c>
    </row>
    <row r="7706" spans="1:16" ht="14.25" customHeight="1" x14ac:dyDescent="0.35">
      <c r="A7706" s="2" t="s">
        <v>7737</v>
      </c>
      <c r="B7706" s="2" t="s">
        <v>13</v>
      </c>
      <c r="C7706" s="2" t="s">
        <v>33</v>
      </c>
      <c r="D7706" s="2">
        <v>247</v>
      </c>
      <c r="E7706" s="2">
        <v>0.28000000000000003</v>
      </c>
      <c r="F7706" s="2">
        <f t="shared" si="241"/>
        <v>69.160000000000011</v>
      </c>
      <c r="G7706" s="2">
        <v>5</v>
      </c>
      <c r="H7706" s="2" t="str">
        <f>TEXT(Table1[[#This Row],[order_date]],"mmmm")</f>
        <v>January</v>
      </c>
      <c r="I7706" s="3">
        <v>44952</v>
      </c>
      <c r="J7706" s="3">
        <v>44954</v>
      </c>
      <c r="K7706" s="3" t="str">
        <f>TEXT(Table1[[#This Row],[delivery_date]]-Table1[[#This Row],[order_date]],"D")</f>
        <v>2</v>
      </c>
      <c r="L7706" s="2" t="s">
        <v>15</v>
      </c>
      <c r="M7706" s="2" t="s">
        <v>16</v>
      </c>
      <c r="N7706" s="2">
        <v>42.95</v>
      </c>
      <c r="O7706" s="2" t="s">
        <v>28</v>
      </c>
      <c r="P7706" s="2">
        <f t="shared" si="240"/>
        <v>177.83999999999997</v>
      </c>
    </row>
    <row r="7707" spans="1:16" ht="14.25" customHeight="1" x14ac:dyDescent="0.35">
      <c r="A7707" s="2" t="s">
        <v>7738</v>
      </c>
      <c r="B7707" s="2" t="s">
        <v>13</v>
      </c>
      <c r="C7707" s="2" t="s">
        <v>14</v>
      </c>
      <c r="D7707" s="2">
        <v>3952.54</v>
      </c>
      <c r="E7707" s="2">
        <v>0.12</v>
      </c>
      <c r="F7707" s="2">
        <f t="shared" si="241"/>
        <v>474.3048</v>
      </c>
      <c r="G7707" s="2">
        <v>9</v>
      </c>
      <c r="H7707" s="2" t="str">
        <f>TEXT(Table1[[#This Row],[order_date]],"mmmm")</f>
        <v>October</v>
      </c>
      <c r="I7707" s="3">
        <v>45212</v>
      </c>
      <c r="J7707" s="3">
        <v>45215</v>
      </c>
      <c r="K7707" s="3" t="str">
        <f>TEXT(Table1[[#This Row],[delivery_date]]-Table1[[#This Row],[order_date]],"D")</f>
        <v>3</v>
      </c>
      <c r="L7707" s="2" t="s">
        <v>21</v>
      </c>
      <c r="M7707" s="2" t="s">
        <v>22</v>
      </c>
      <c r="N7707" s="2">
        <v>502.02</v>
      </c>
      <c r="O7707" s="2" t="s">
        <v>23</v>
      </c>
      <c r="P7707" s="2">
        <f t="shared" si="240"/>
        <v>3478.2352000000001</v>
      </c>
    </row>
    <row r="7708" spans="1:16" ht="14.25" customHeight="1" x14ac:dyDescent="0.35">
      <c r="A7708" s="2" t="s">
        <v>7739</v>
      </c>
      <c r="B7708" s="2" t="s">
        <v>13</v>
      </c>
      <c r="C7708" s="2" t="s">
        <v>33</v>
      </c>
      <c r="D7708" s="2">
        <v>2706.51</v>
      </c>
      <c r="E7708" s="2">
        <v>0.31</v>
      </c>
      <c r="F7708" s="2">
        <f t="shared" si="241"/>
        <v>839.01810000000012</v>
      </c>
      <c r="G7708" s="2">
        <v>3</v>
      </c>
      <c r="H7708" s="2" t="str">
        <f>TEXT(Table1[[#This Row],[order_date]],"mmmm")</f>
        <v>February</v>
      </c>
      <c r="I7708" s="3">
        <v>44981</v>
      </c>
      <c r="J7708" s="3">
        <v>44988</v>
      </c>
      <c r="K7708" s="3" t="str">
        <f>TEXT(Table1[[#This Row],[delivery_date]]-Table1[[#This Row],[order_date]],"D")</f>
        <v>7</v>
      </c>
      <c r="L7708" s="2" t="s">
        <v>31</v>
      </c>
      <c r="M7708" s="2" t="s">
        <v>16</v>
      </c>
      <c r="N7708" s="2">
        <v>290.16000000000003</v>
      </c>
      <c r="O7708" s="2" t="s">
        <v>48</v>
      </c>
      <c r="P7708" s="2">
        <f t="shared" si="240"/>
        <v>1867.4919</v>
      </c>
    </row>
    <row r="7709" spans="1:16" ht="14.25" customHeight="1" x14ac:dyDescent="0.35">
      <c r="A7709" s="2" t="s">
        <v>7740</v>
      </c>
      <c r="B7709" s="2" t="s">
        <v>13</v>
      </c>
      <c r="C7709" s="2" t="s">
        <v>26</v>
      </c>
      <c r="D7709" s="2">
        <v>3814.74</v>
      </c>
      <c r="E7709" s="2">
        <v>0.5</v>
      </c>
      <c r="F7709" s="2">
        <f t="shared" si="241"/>
        <v>1907.37</v>
      </c>
      <c r="G7709" s="2">
        <v>5</v>
      </c>
      <c r="H7709" s="2" t="str">
        <f>TEXT(Table1[[#This Row],[order_date]],"mmmm")</f>
        <v>October</v>
      </c>
      <c r="I7709" s="3">
        <v>45575</v>
      </c>
      <c r="J7709" s="3">
        <v>45576</v>
      </c>
      <c r="K7709" s="3" t="str">
        <f>TEXT(Table1[[#This Row],[delivery_date]]-Table1[[#This Row],[order_date]],"D")</f>
        <v>1</v>
      </c>
      <c r="L7709" s="2" t="s">
        <v>15</v>
      </c>
      <c r="M7709" s="2" t="s">
        <v>16</v>
      </c>
      <c r="N7709" s="2">
        <v>957.03</v>
      </c>
      <c r="O7709" s="2" t="s">
        <v>17</v>
      </c>
      <c r="P7709" s="2">
        <f t="shared" si="240"/>
        <v>1907.37</v>
      </c>
    </row>
    <row r="7710" spans="1:16" ht="14.25" customHeight="1" x14ac:dyDescent="0.35">
      <c r="A7710" s="2" t="s">
        <v>7741</v>
      </c>
      <c r="B7710" s="2" t="s">
        <v>19</v>
      </c>
      <c r="C7710" s="2" t="s">
        <v>20</v>
      </c>
      <c r="D7710" s="2">
        <v>2242.96</v>
      </c>
      <c r="E7710" s="2">
        <v>0.14000000000000001</v>
      </c>
      <c r="F7710" s="2">
        <f t="shared" si="241"/>
        <v>314.01440000000002</v>
      </c>
      <c r="G7710" s="2">
        <v>9</v>
      </c>
      <c r="H7710" s="2" t="str">
        <f>TEXT(Table1[[#This Row],[order_date]],"mmmm")</f>
        <v>January</v>
      </c>
      <c r="I7710" s="3">
        <v>44950</v>
      </c>
      <c r="J7710" s="3">
        <v>44954</v>
      </c>
      <c r="K7710" s="3" t="str">
        <f>TEXT(Table1[[#This Row],[delivery_date]]-Table1[[#This Row],[order_date]],"D")</f>
        <v>4</v>
      </c>
      <c r="L7710" s="2" t="s">
        <v>31</v>
      </c>
      <c r="M7710" s="2" t="s">
        <v>16</v>
      </c>
      <c r="N7710" s="2">
        <v>465.23</v>
      </c>
      <c r="O7710" s="2" t="s">
        <v>39</v>
      </c>
      <c r="P7710" s="2">
        <f t="shared" si="240"/>
        <v>1928.9456</v>
      </c>
    </row>
    <row r="7711" spans="1:16" ht="14.25" customHeight="1" x14ac:dyDescent="0.35">
      <c r="A7711" s="2" t="s">
        <v>7742</v>
      </c>
      <c r="B7711" s="2" t="s">
        <v>13</v>
      </c>
      <c r="C7711" s="2" t="s">
        <v>33</v>
      </c>
      <c r="D7711" s="2">
        <v>302.27999999999997</v>
      </c>
      <c r="E7711" s="2">
        <v>0.14000000000000001</v>
      </c>
      <c r="F7711" s="2">
        <f t="shared" si="241"/>
        <v>42.319200000000002</v>
      </c>
      <c r="G7711" s="2">
        <v>6</v>
      </c>
      <c r="H7711" s="2" t="str">
        <f>TEXT(Table1[[#This Row],[order_date]],"mmmm")</f>
        <v>August</v>
      </c>
      <c r="I7711" s="3">
        <v>45140</v>
      </c>
      <c r="J7711" s="3">
        <v>45143</v>
      </c>
      <c r="K7711" s="3" t="str">
        <f>TEXT(Table1[[#This Row],[delivery_date]]-Table1[[#This Row],[order_date]],"D")</f>
        <v>3</v>
      </c>
      <c r="L7711" s="2" t="s">
        <v>15</v>
      </c>
      <c r="M7711" s="2" t="s">
        <v>16</v>
      </c>
      <c r="N7711" s="2">
        <v>69.569999999999993</v>
      </c>
      <c r="O7711" s="2" t="s">
        <v>28</v>
      </c>
      <c r="P7711" s="2">
        <f t="shared" si="240"/>
        <v>259.96079999999995</v>
      </c>
    </row>
    <row r="7712" spans="1:16" ht="14.25" customHeight="1" x14ac:dyDescent="0.35">
      <c r="A7712" s="2" t="s">
        <v>7743</v>
      </c>
      <c r="B7712" s="2" t="s">
        <v>25</v>
      </c>
      <c r="C7712" s="2" t="s">
        <v>14</v>
      </c>
      <c r="D7712" s="2">
        <v>3440.55</v>
      </c>
      <c r="E7712" s="2">
        <v>0.35</v>
      </c>
      <c r="F7712" s="2">
        <f t="shared" si="241"/>
        <v>1204.1924999999999</v>
      </c>
      <c r="G7712" s="2">
        <v>5</v>
      </c>
      <c r="H7712" s="2" t="str">
        <f>TEXT(Table1[[#This Row],[order_date]],"mmmm")</f>
        <v>March</v>
      </c>
      <c r="I7712" s="3">
        <v>44988</v>
      </c>
      <c r="J7712" s="3">
        <v>44994</v>
      </c>
      <c r="K7712" s="3" t="str">
        <f>TEXT(Table1[[#This Row],[delivery_date]]-Table1[[#This Row],[order_date]],"D")</f>
        <v>6</v>
      </c>
      <c r="L7712" s="2" t="s">
        <v>31</v>
      </c>
      <c r="M7712" s="2" t="s">
        <v>22</v>
      </c>
      <c r="N7712" s="2">
        <v>429.33</v>
      </c>
      <c r="O7712" s="2" t="s">
        <v>48</v>
      </c>
      <c r="P7712" s="2">
        <f t="shared" si="240"/>
        <v>2236.3575000000001</v>
      </c>
    </row>
    <row r="7713" spans="1:16" ht="14.25" customHeight="1" x14ac:dyDescent="0.35">
      <c r="A7713" s="2" t="s">
        <v>7744</v>
      </c>
      <c r="B7713" s="2" t="s">
        <v>13</v>
      </c>
      <c r="C7713" s="2" t="s">
        <v>14</v>
      </c>
      <c r="D7713" s="2">
        <v>2276.23</v>
      </c>
      <c r="E7713" s="2">
        <v>0.02</v>
      </c>
      <c r="F7713" s="2">
        <f t="shared" si="241"/>
        <v>45.5246</v>
      </c>
      <c r="G7713" s="2">
        <v>8</v>
      </c>
      <c r="H7713" s="2" t="str">
        <f>TEXT(Table1[[#This Row],[order_date]],"mmmm")</f>
        <v>February</v>
      </c>
      <c r="I7713" s="3">
        <v>44978</v>
      </c>
      <c r="J7713" s="3">
        <v>44984</v>
      </c>
      <c r="K7713" s="3" t="str">
        <f>TEXT(Table1[[#This Row],[delivery_date]]-Table1[[#This Row],[order_date]],"D")</f>
        <v>6</v>
      </c>
      <c r="L7713" s="2" t="s">
        <v>21</v>
      </c>
      <c r="M7713" s="2" t="s">
        <v>27</v>
      </c>
      <c r="N7713" s="2">
        <v>211.96</v>
      </c>
      <c r="O7713" s="2" t="s">
        <v>17</v>
      </c>
      <c r="P7713" s="2">
        <f t="shared" si="240"/>
        <v>2230.7053999999998</v>
      </c>
    </row>
    <row r="7714" spans="1:16" ht="14.25" customHeight="1" x14ac:dyDescent="0.35">
      <c r="A7714" s="2" t="s">
        <v>7745</v>
      </c>
      <c r="B7714" s="2" t="s">
        <v>13</v>
      </c>
      <c r="C7714" s="2" t="s">
        <v>20</v>
      </c>
      <c r="D7714" s="2">
        <v>4382.8100000000004</v>
      </c>
      <c r="E7714" s="2">
        <v>0.41</v>
      </c>
      <c r="F7714" s="2">
        <f t="shared" si="241"/>
        <v>1796.9521</v>
      </c>
      <c r="G7714" s="2">
        <v>5</v>
      </c>
      <c r="H7714" s="2" t="str">
        <f>TEXT(Table1[[#This Row],[order_date]],"mmmm")</f>
        <v>September</v>
      </c>
      <c r="I7714" s="3">
        <v>45564</v>
      </c>
      <c r="J7714" s="3">
        <v>45566</v>
      </c>
      <c r="K7714" s="3" t="str">
        <f>TEXT(Table1[[#This Row],[delivery_date]]-Table1[[#This Row],[order_date]],"D")</f>
        <v>2</v>
      </c>
      <c r="L7714" s="2" t="s">
        <v>15</v>
      </c>
      <c r="M7714" s="2" t="s">
        <v>27</v>
      </c>
      <c r="N7714" s="2">
        <v>515.95000000000005</v>
      </c>
      <c r="O7714" s="2" t="s">
        <v>34</v>
      </c>
      <c r="P7714" s="2">
        <f t="shared" si="240"/>
        <v>2585.8579000000004</v>
      </c>
    </row>
    <row r="7715" spans="1:16" ht="14.25" customHeight="1" x14ac:dyDescent="0.35">
      <c r="A7715" s="2" t="s">
        <v>7746</v>
      </c>
      <c r="B7715" s="2" t="s">
        <v>19</v>
      </c>
      <c r="C7715" s="2" t="s">
        <v>20</v>
      </c>
      <c r="D7715" s="2">
        <v>3716.88</v>
      </c>
      <c r="E7715" s="2">
        <v>0.33</v>
      </c>
      <c r="F7715" s="2">
        <f t="shared" si="241"/>
        <v>1226.5704000000001</v>
      </c>
      <c r="G7715" s="2">
        <v>9</v>
      </c>
      <c r="H7715" s="2" t="str">
        <f>TEXT(Table1[[#This Row],[order_date]],"mmmm")</f>
        <v>November</v>
      </c>
      <c r="I7715" s="3">
        <v>45260</v>
      </c>
      <c r="J7715" s="3">
        <v>45264</v>
      </c>
      <c r="K7715" s="3" t="str">
        <f>TEXT(Table1[[#This Row],[delivery_date]]-Table1[[#This Row],[order_date]],"D")</f>
        <v>4</v>
      </c>
      <c r="L7715" s="2" t="s">
        <v>31</v>
      </c>
      <c r="M7715" s="2" t="s">
        <v>16</v>
      </c>
      <c r="N7715" s="2">
        <v>1015.45</v>
      </c>
      <c r="O7715" s="2" t="s">
        <v>28</v>
      </c>
      <c r="P7715" s="2">
        <f t="shared" si="240"/>
        <v>2490.3096</v>
      </c>
    </row>
    <row r="7716" spans="1:16" ht="14.25" customHeight="1" x14ac:dyDescent="0.35">
      <c r="A7716" s="2" t="s">
        <v>7747</v>
      </c>
      <c r="B7716" s="2" t="s">
        <v>19</v>
      </c>
      <c r="C7716" s="2" t="s">
        <v>33</v>
      </c>
      <c r="D7716" s="2">
        <v>1861.85</v>
      </c>
      <c r="E7716" s="2">
        <v>0.42</v>
      </c>
      <c r="F7716" s="2">
        <f t="shared" si="241"/>
        <v>781.97699999999998</v>
      </c>
      <c r="G7716" s="2">
        <v>3</v>
      </c>
      <c r="H7716" s="2" t="str">
        <f>TEXT(Table1[[#This Row],[order_date]],"mmmm")</f>
        <v>February</v>
      </c>
      <c r="I7716" s="3">
        <v>44978</v>
      </c>
      <c r="J7716" s="3">
        <v>44980</v>
      </c>
      <c r="K7716" s="3" t="str">
        <f>TEXT(Table1[[#This Row],[delivery_date]]-Table1[[#This Row],[order_date]],"D")</f>
        <v>2</v>
      </c>
      <c r="L7716" s="2" t="s">
        <v>31</v>
      </c>
      <c r="M7716" s="2" t="s">
        <v>16</v>
      </c>
      <c r="N7716" s="2">
        <v>249.87</v>
      </c>
      <c r="O7716" s="2" t="s">
        <v>17</v>
      </c>
      <c r="P7716" s="2">
        <f t="shared" si="240"/>
        <v>1079.873</v>
      </c>
    </row>
    <row r="7717" spans="1:16" ht="14.25" customHeight="1" x14ac:dyDescent="0.35">
      <c r="A7717" s="2" t="s">
        <v>7748</v>
      </c>
      <c r="B7717" s="2" t="s">
        <v>13</v>
      </c>
      <c r="C7717" s="2" t="s">
        <v>26</v>
      </c>
      <c r="D7717" s="2">
        <v>3648</v>
      </c>
      <c r="E7717" s="2">
        <v>0.12</v>
      </c>
      <c r="F7717" s="2">
        <f t="shared" si="241"/>
        <v>437.76</v>
      </c>
      <c r="G7717" s="2">
        <v>1</v>
      </c>
      <c r="H7717" s="2" t="str">
        <f>TEXT(Table1[[#This Row],[order_date]],"mmmm")</f>
        <v>October</v>
      </c>
      <c r="I7717" s="3">
        <v>45225</v>
      </c>
      <c r="J7717" s="3">
        <v>45232</v>
      </c>
      <c r="K7717" s="3" t="str">
        <f>TEXT(Table1[[#This Row],[delivery_date]]-Table1[[#This Row],[order_date]],"D")</f>
        <v>7</v>
      </c>
      <c r="L7717" s="2" t="s">
        <v>31</v>
      </c>
      <c r="M7717" s="2" t="s">
        <v>27</v>
      </c>
      <c r="N7717" s="2">
        <v>240.74</v>
      </c>
      <c r="O7717" s="2" t="s">
        <v>34</v>
      </c>
      <c r="P7717" s="2">
        <f t="shared" si="240"/>
        <v>3210.24</v>
      </c>
    </row>
    <row r="7718" spans="1:16" ht="14.25" customHeight="1" x14ac:dyDescent="0.35">
      <c r="A7718" s="2" t="s">
        <v>7749</v>
      </c>
      <c r="B7718" s="2" t="s">
        <v>19</v>
      </c>
      <c r="C7718" s="2" t="s">
        <v>36</v>
      </c>
      <c r="D7718" s="2">
        <v>2526.52</v>
      </c>
      <c r="E7718" s="2">
        <v>0.42</v>
      </c>
      <c r="F7718" s="2">
        <f t="shared" si="241"/>
        <v>1061.1384</v>
      </c>
      <c r="G7718" s="2">
        <v>4</v>
      </c>
      <c r="H7718" s="2" t="str">
        <f>TEXT(Table1[[#This Row],[order_date]],"mmmm")</f>
        <v>August</v>
      </c>
      <c r="I7718" s="3">
        <v>45534</v>
      </c>
      <c r="J7718" s="3">
        <v>45537</v>
      </c>
      <c r="K7718" s="3" t="str">
        <f>TEXT(Table1[[#This Row],[delivery_date]]-Table1[[#This Row],[order_date]],"D")</f>
        <v>3</v>
      </c>
      <c r="L7718" s="2" t="s">
        <v>21</v>
      </c>
      <c r="M7718" s="2" t="s">
        <v>22</v>
      </c>
      <c r="N7718" s="2">
        <v>435.74</v>
      </c>
      <c r="O7718" s="2" t="s">
        <v>17</v>
      </c>
      <c r="P7718" s="2">
        <f t="shared" si="240"/>
        <v>1465.3815999999999</v>
      </c>
    </row>
    <row r="7719" spans="1:16" ht="14.25" customHeight="1" x14ac:dyDescent="0.35">
      <c r="A7719" s="2" t="s">
        <v>7750</v>
      </c>
      <c r="B7719" s="2" t="s">
        <v>41</v>
      </c>
      <c r="C7719" s="2" t="s">
        <v>14</v>
      </c>
      <c r="D7719" s="2">
        <v>1077.28</v>
      </c>
      <c r="E7719" s="2">
        <v>0.22</v>
      </c>
      <c r="F7719" s="2">
        <f t="shared" si="241"/>
        <v>237.0016</v>
      </c>
      <c r="G7719" s="2">
        <v>7</v>
      </c>
      <c r="H7719" s="2" t="str">
        <f>TEXT(Table1[[#This Row],[order_date]],"mmmm")</f>
        <v>October</v>
      </c>
      <c r="I7719" s="3">
        <v>45576</v>
      </c>
      <c r="J7719" s="3">
        <v>45580</v>
      </c>
      <c r="K7719" s="3" t="str">
        <f>TEXT(Table1[[#This Row],[delivery_date]]-Table1[[#This Row],[order_date]],"D")</f>
        <v>4</v>
      </c>
      <c r="L7719" s="2" t="s">
        <v>21</v>
      </c>
      <c r="M7719" s="2" t="s">
        <v>16</v>
      </c>
      <c r="N7719" s="2">
        <v>142.49</v>
      </c>
      <c r="O7719" s="2" t="s">
        <v>34</v>
      </c>
      <c r="P7719" s="2">
        <f t="shared" si="240"/>
        <v>840.27839999999992</v>
      </c>
    </row>
    <row r="7720" spans="1:16" ht="14.25" customHeight="1" x14ac:dyDescent="0.35">
      <c r="A7720" s="2" t="s">
        <v>7751</v>
      </c>
      <c r="B7720" s="2" t="s">
        <v>19</v>
      </c>
      <c r="C7720" s="2" t="s">
        <v>20</v>
      </c>
      <c r="D7720" s="2">
        <v>2157.44</v>
      </c>
      <c r="E7720" s="2">
        <v>7.0000000000000007E-2</v>
      </c>
      <c r="F7720" s="2">
        <f t="shared" si="241"/>
        <v>151.02080000000001</v>
      </c>
      <c r="G7720" s="2">
        <v>3</v>
      </c>
      <c r="H7720" s="2" t="str">
        <f>TEXT(Table1[[#This Row],[order_date]],"mmmm")</f>
        <v>November</v>
      </c>
      <c r="I7720" s="3">
        <v>45248</v>
      </c>
      <c r="J7720" s="3">
        <v>45250</v>
      </c>
      <c r="K7720" s="3" t="str">
        <f>TEXT(Table1[[#This Row],[delivery_date]]-Table1[[#This Row],[order_date]],"D")</f>
        <v>2</v>
      </c>
      <c r="L7720" s="2" t="s">
        <v>31</v>
      </c>
      <c r="M7720" s="2" t="s">
        <v>16</v>
      </c>
      <c r="N7720" s="2">
        <v>366.43</v>
      </c>
      <c r="O7720" s="2" t="s">
        <v>23</v>
      </c>
      <c r="P7720" s="2">
        <f t="shared" si="240"/>
        <v>2006.4192</v>
      </c>
    </row>
    <row r="7721" spans="1:16" ht="14.25" customHeight="1" x14ac:dyDescent="0.35">
      <c r="A7721" s="2" t="s">
        <v>7752</v>
      </c>
      <c r="B7721" s="2" t="s">
        <v>19</v>
      </c>
      <c r="C7721" s="2" t="s">
        <v>36</v>
      </c>
      <c r="D7721" s="2">
        <v>1190.56</v>
      </c>
      <c r="E7721" s="2">
        <v>0.45</v>
      </c>
      <c r="F7721" s="2">
        <f t="shared" si="241"/>
        <v>535.75199999999995</v>
      </c>
      <c r="G7721" s="2">
        <v>8</v>
      </c>
      <c r="H7721" s="2" t="str">
        <f>TEXT(Table1[[#This Row],[order_date]],"mmmm")</f>
        <v>November</v>
      </c>
      <c r="I7721" s="3">
        <v>45253</v>
      </c>
      <c r="J7721" s="3">
        <v>45255</v>
      </c>
      <c r="K7721" s="3" t="str">
        <f>TEXT(Table1[[#This Row],[delivery_date]]-Table1[[#This Row],[order_date]],"D")</f>
        <v>2</v>
      </c>
      <c r="L7721" s="2" t="s">
        <v>31</v>
      </c>
      <c r="M7721" s="2" t="s">
        <v>22</v>
      </c>
      <c r="N7721" s="2">
        <v>264.7</v>
      </c>
      <c r="O7721" s="2" t="s">
        <v>34</v>
      </c>
      <c r="P7721" s="2">
        <f t="shared" si="240"/>
        <v>654.80799999999999</v>
      </c>
    </row>
    <row r="7722" spans="1:16" ht="14.25" customHeight="1" x14ac:dyDescent="0.35">
      <c r="A7722" s="2" t="s">
        <v>7753</v>
      </c>
      <c r="B7722" s="2" t="s">
        <v>19</v>
      </c>
      <c r="C7722" s="2" t="s">
        <v>36</v>
      </c>
      <c r="D7722" s="2">
        <v>124.38</v>
      </c>
      <c r="E7722" s="2">
        <v>0.35</v>
      </c>
      <c r="F7722" s="2">
        <f t="shared" si="241"/>
        <v>43.532999999999994</v>
      </c>
      <c r="G7722" s="2">
        <v>2</v>
      </c>
      <c r="H7722" s="2" t="str">
        <f>TEXT(Table1[[#This Row],[order_date]],"mmmm")</f>
        <v>September</v>
      </c>
      <c r="I7722" s="3">
        <v>45539</v>
      </c>
      <c r="J7722" s="3">
        <v>45545</v>
      </c>
      <c r="K7722" s="3" t="str">
        <f>TEXT(Table1[[#This Row],[delivery_date]]-Table1[[#This Row],[order_date]],"D")</f>
        <v>6</v>
      </c>
      <c r="L7722" s="2" t="s">
        <v>21</v>
      </c>
      <c r="M7722" s="2" t="s">
        <v>16</v>
      </c>
      <c r="N7722" s="2">
        <v>35.92</v>
      </c>
      <c r="O7722" s="2" t="s">
        <v>48</v>
      </c>
      <c r="P7722" s="2">
        <f t="shared" si="240"/>
        <v>80.847000000000008</v>
      </c>
    </row>
    <row r="7723" spans="1:16" ht="14.25" customHeight="1" x14ac:dyDescent="0.35">
      <c r="A7723" s="2" t="s">
        <v>7754</v>
      </c>
      <c r="B7723" s="2" t="s">
        <v>19</v>
      </c>
      <c r="C7723" s="2" t="s">
        <v>36</v>
      </c>
      <c r="D7723" s="2">
        <v>1309.3</v>
      </c>
      <c r="E7723" s="2">
        <v>0.08</v>
      </c>
      <c r="F7723" s="2">
        <f t="shared" si="241"/>
        <v>104.744</v>
      </c>
      <c r="G7723" s="2">
        <v>9</v>
      </c>
      <c r="H7723" s="2" t="str">
        <f>TEXT(Table1[[#This Row],[order_date]],"mmmm")</f>
        <v>January</v>
      </c>
      <c r="I7723" s="3">
        <v>44941</v>
      </c>
      <c r="J7723" s="3">
        <v>44942</v>
      </c>
      <c r="K7723" s="3" t="str">
        <f>TEXT(Table1[[#This Row],[delivery_date]]-Table1[[#This Row],[order_date]],"D")</f>
        <v>1</v>
      </c>
      <c r="L7723" s="2" t="s">
        <v>21</v>
      </c>
      <c r="M7723" s="2" t="s">
        <v>22</v>
      </c>
      <c r="N7723" s="2">
        <v>320.45</v>
      </c>
      <c r="O7723" s="2" t="s">
        <v>23</v>
      </c>
      <c r="P7723" s="2">
        <f t="shared" si="240"/>
        <v>1204.556</v>
      </c>
    </row>
    <row r="7724" spans="1:16" ht="14.25" customHeight="1" x14ac:dyDescent="0.35">
      <c r="A7724" s="2" t="s">
        <v>7755</v>
      </c>
      <c r="B7724" s="2" t="s">
        <v>25</v>
      </c>
      <c r="C7724" s="2" t="s">
        <v>26</v>
      </c>
      <c r="D7724" s="2">
        <v>1126.6500000000001</v>
      </c>
      <c r="E7724" s="2">
        <v>0.12</v>
      </c>
      <c r="F7724" s="2">
        <f t="shared" si="241"/>
        <v>135.19800000000001</v>
      </c>
      <c r="G7724" s="2">
        <v>3</v>
      </c>
      <c r="H7724" s="2" t="str">
        <f>TEXT(Table1[[#This Row],[order_date]],"mmmm")</f>
        <v>November</v>
      </c>
      <c r="I7724" s="3">
        <v>45257</v>
      </c>
      <c r="J7724" s="3">
        <v>45264</v>
      </c>
      <c r="K7724" s="3" t="str">
        <f>TEXT(Table1[[#This Row],[delivery_date]]-Table1[[#This Row],[order_date]],"D")</f>
        <v>7</v>
      </c>
      <c r="L7724" s="2" t="s">
        <v>15</v>
      </c>
      <c r="M7724" s="2" t="s">
        <v>22</v>
      </c>
      <c r="N7724" s="2">
        <v>195.66</v>
      </c>
      <c r="O7724" s="2" t="s">
        <v>28</v>
      </c>
      <c r="P7724" s="2">
        <f t="shared" si="240"/>
        <v>991.45200000000011</v>
      </c>
    </row>
    <row r="7725" spans="1:16" ht="14.25" customHeight="1" x14ac:dyDescent="0.35">
      <c r="A7725" s="2" t="s">
        <v>7756</v>
      </c>
      <c r="B7725" s="2" t="s">
        <v>25</v>
      </c>
      <c r="C7725" s="2" t="s">
        <v>20</v>
      </c>
      <c r="D7725" s="2">
        <v>121.25</v>
      </c>
      <c r="E7725" s="2">
        <v>0.13</v>
      </c>
      <c r="F7725" s="2">
        <f t="shared" si="241"/>
        <v>15.762500000000001</v>
      </c>
      <c r="G7725" s="2">
        <v>6</v>
      </c>
      <c r="H7725" s="2" t="str">
        <f>TEXT(Table1[[#This Row],[order_date]],"mmmm")</f>
        <v>August</v>
      </c>
      <c r="I7725" s="3">
        <v>45522</v>
      </c>
      <c r="J7725" s="3">
        <v>45524</v>
      </c>
      <c r="K7725" s="3" t="str">
        <f>TEXT(Table1[[#This Row],[delivery_date]]-Table1[[#This Row],[order_date]],"D")</f>
        <v>2</v>
      </c>
      <c r="L7725" s="2" t="s">
        <v>31</v>
      </c>
      <c r="M7725" s="2" t="s">
        <v>27</v>
      </c>
      <c r="N7725" s="2">
        <v>29.5</v>
      </c>
      <c r="O7725" s="2" t="s">
        <v>39</v>
      </c>
      <c r="P7725" s="2">
        <f t="shared" si="240"/>
        <v>105.4875</v>
      </c>
    </row>
    <row r="7726" spans="1:16" ht="14.25" customHeight="1" x14ac:dyDescent="0.35">
      <c r="A7726" s="2" t="s">
        <v>7757</v>
      </c>
      <c r="B7726" s="2" t="s">
        <v>25</v>
      </c>
      <c r="C7726" s="2" t="s">
        <v>14</v>
      </c>
      <c r="D7726" s="2">
        <v>3941.23</v>
      </c>
      <c r="E7726" s="2">
        <v>0.48</v>
      </c>
      <c r="F7726" s="2">
        <f t="shared" si="241"/>
        <v>1891.7903999999999</v>
      </c>
      <c r="G7726" s="2">
        <v>7</v>
      </c>
      <c r="H7726" s="2" t="str">
        <f>TEXT(Table1[[#This Row],[order_date]],"mmmm")</f>
        <v>November</v>
      </c>
      <c r="I7726" s="3">
        <v>45232</v>
      </c>
      <c r="J7726" s="3">
        <v>45239</v>
      </c>
      <c r="K7726" s="3" t="str">
        <f>TEXT(Table1[[#This Row],[delivery_date]]-Table1[[#This Row],[order_date]],"D")</f>
        <v>7</v>
      </c>
      <c r="L7726" s="2" t="s">
        <v>21</v>
      </c>
      <c r="M7726" s="2" t="s">
        <v>22</v>
      </c>
      <c r="N7726" s="2">
        <v>433.01</v>
      </c>
      <c r="O7726" s="2" t="s">
        <v>48</v>
      </c>
      <c r="P7726" s="2">
        <f t="shared" si="240"/>
        <v>2049.4396000000002</v>
      </c>
    </row>
    <row r="7727" spans="1:16" ht="14.25" customHeight="1" x14ac:dyDescent="0.35">
      <c r="A7727" s="2" t="s">
        <v>7758</v>
      </c>
      <c r="B7727" s="2" t="s">
        <v>13</v>
      </c>
      <c r="C7727" s="2" t="s">
        <v>20</v>
      </c>
      <c r="D7727" s="2">
        <v>477.23</v>
      </c>
      <c r="E7727" s="2">
        <v>0.44</v>
      </c>
      <c r="F7727" s="2">
        <f t="shared" si="241"/>
        <v>209.9812</v>
      </c>
      <c r="G7727" s="2">
        <v>5</v>
      </c>
      <c r="H7727" s="2" t="str">
        <f>TEXT(Table1[[#This Row],[order_date]],"mmmm")</f>
        <v>February</v>
      </c>
      <c r="I7727" s="3">
        <v>44967</v>
      </c>
      <c r="J7727" s="3">
        <v>44972</v>
      </c>
      <c r="K7727" s="3" t="str">
        <f>TEXT(Table1[[#This Row],[delivery_date]]-Table1[[#This Row],[order_date]],"D")</f>
        <v>5</v>
      </c>
      <c r="L7727" s="2" t="s">
        <v>31</v>
      </c>
      <c r="M7727" s="2" t="s">
        <v>22</v>
      </c>
      <c r="N7727" s="2">
        <v>122.55</v>
      </c>
      <c r="O7727" s="2" t="s">
        <v>39</v>
      </c>
      <c r="P7727" s="2">
        <f t="shared" si="240"/>
        <v>267.24880000000002</v>
      </c>
    </row>
    <row r="7728" spans="1:16" ht="14.25" customHeight="1" x14ac:dyDescent="0.35">
      <c r="A7728" s="2" t="s">
        <v>7759</v>
      </c>
      <c r="B7728" s="2" t="s">
        <v>13</v>
      </c>
      <c r="C7728" s="2" t="s">
        <v>33</v>
      </c>
      <c r="D7728" s="2">
        <v>2300.39</v>
      </c>
      <c r="E7728" s="2">
        <v>0.17</v>
      </c>
      <c r="F7728" s="2">
        <f t="shared" si="241"/>
        <v>391.06630000000001</v>
      </c>
      <c r="G7728" s="2">
        <v>5</v>
      </c>
      <c r="H7728" s="2" t="str">
        <f>TEXT(Table1[[#This Row],[order_date]],"mmmm")</f>
        <v>March</v>
      </c>
      <c r="I7728" s="3">
        <v>44986</v>
      </c>
      <c r="J7728" s="3">
        <v>44989</v>
      </c>
      <c r="K7728" s="3" t="str">
        <f>TEXT(Table1[[#This Row],[delivery_date]]-Table1[[#This Row],[order_date]],"D")</f>
        <v>3</v>
      </c>
      <c r="L7728" s="2" t="s">
        <v>15</v>
      </c>
      <c r="M7728" s="2" t="s">
        <v>22</v>
      </c>
      <c r="N7728" s="2">
        <v>432.29</v>
      </c>
      <c r="O7728" s="2" t="s">
        <v>48</v>
      </c>
      <c r="P7728" s="2">
        <f t="shared" si="240"/>
        <v>1909.3236999999999</v>
      </c>
    </row>
    <row r="7729" spans="1:16" ht="14.25" customHeight="1" x14ac:dyDescent="0.35">
      <c r="A7729" s="2" t="s">
        <v>7760</v>
      </c>
      <c r="B7729" s="2" t="s">
        <v>41</v>
      </c>
      <c r="C7729" s="2" t="s">
        <v>14</v>
      </c>
      <c r="D7729" s="2">
        <v>2147.63</v>
      </c>
      <c r="E7729" s="2">
        <v>0.23</v>
      </c>
      <c r="F7729" s="2">
        <f t="shared" si="241"/>
        <v>493.95490000000007</v>
      </c>
      <c r="G7729" s="2">
        <v>1</v>
      </c>
      <c r="H7729" s="2" t="str">
        <f>TEXT(Table1[[#This Row],[order_date]],"mmmm")</f>
        <v>October</v>
      </c>
      <c r="I7729" s="3">
        <v>45215</v>
      </c>
      <c r="J7729" s="3">
        <v>45220</v>
      </c>
      <c r="K7729" s="3" t="str">
        <f>TEXT(Table1[[#This Row],[delivery_date]]-Table1[[#This Row],[order_date]],"D")</f>
        <v>5</v>
      </c>
      <c r="L7729" s="2" t="s">
        <v>15</v>
      </c>
      <c r="M7729" s="2" t="s">
        <v>16</v>
      </c>
      <c r="N7729" s="2">
        <v>543.51</v>
      </c>
      <c r="O7729" s="2" t="s">
        <v>34</v>
      </c>
      <c r="P7729" s="2">
        <f t="shared" si="240"/>
        <v>1653.6750999999999</v>
      </c>
    </row>
    <row r="7730" spans="1:16" ht="14.25" customHeight="1" x14ac:dyDescent="0.35">
      <c r="A7730" s="2" t="s">
        <v>7761</v>
      </c>
      <c r="B7730" s="2" t="s">
        <v>25</v>
      </c>
      <c r="C7730" s="2" t="s">
        <v>20</v>
      </c>
      <c r="D7730" s="2">
        <v>988.9</v>
      </c>
      <c r="E7730" s="2">
        <v>0.14000000000000001</v>
      </c>
      <c r="F7730" s="2">
        <f t="shared" si="241"/>
        <v>138.446</v>
      </c>
      <c r="G7730" s="2">
        <v>4</v>
      </c>
      <c r="H7730" s="2" t="str">
        <f>TEXT(Table1[[#This Row],[order_date]],"mmmm")</f>
        <v>November</v>
      </c>
      <c r="I7730" s="3">
        <v>45604</v>
      </c>
      <c r="J7730" s="3">
        <v>45607</v>
      </c>
      <c r="K7730" s="3" t="str">
        <f>TEXT(Table1[[#This Row],[delivery_date]]-Table1[[#This Row],[order_date]],"D")</f>
        <v>3</v>
      </c>
      <c r="L7730" s="2" t="s">
        <v>31</v>
      </c>
      <c r="M7730" s="2" t="s">
        <v>27</v>
      </c>
      <c r="N7730" s="2">
        <v>191.14</v>
      </c>
      <c r="O7730" s="2" t="s">
        <v>48</v>
      </c>
      <c r="P7730" s="2">
        <f t="shared" si="240"/>
        <v>850.45399999999995</v>
      </c>
    </row>
    <row r="7731" spans="1:16" ht="14.25" customHeight="1" x14ac:dyDescent="0.35">
      <c r="A7731" s="2" t="s">
        <v>7762</v>
      </c>
      <c r="B7731" s="2" t="s">
        <v>13</v>
      </c>
      <c r="C7731" s="2" t="s">
        <v>14</v>
      </c>
      <c r="D7731" s="2">
        <v>4837.66</v>
      </c>
      <c r="E7731" s="2">
        <v>0.37</v>
      </c>
      <c r="F7731" s="2">
        <f t="shared" si="241"/>
        <v>1789.9341999999999</v>
      </c>
      <c r="G7731" s="2">
        <v>1</v>
      </c>
      <c r="H7731" s="2" t="str">
        <f>TEXT(Table1[[#This Row],[order_date]],"mmmm")</f>
        <v>April</v>
      </c>
      <c r="I7731" s="3">
        <v>45394</v>
      </c>
      <c r="J7731" s="3">
        <v>45395</v>
      </c>
      <c r="K7731" s="3" t="str">
        <f>TEXT(Table1[[#This Row],[delivery_date]]-Table1[[#This Row],[order_date]],"D")</f>
        <v>1</v>
      </c>
      <c r="L7731" s="2" t="s">
        <v>21</v>
      </c>
      <c r="M7731" s="2" t="s">
        <v>16</v>
      </c>
      <c r="N7731" s="2">
        <v>642.91</v>
      </c>
      <c r="O7731" s="2" t="s">
        <v>34</v>
      </c>
      <c r="P7731" s="2">
        <f t="shared" si="240"/>
        <v>3047.7258000000002</v>
      </c>
    </row>
    <row r="7732" spans="1:16" ht="14.25" customHeight="1" x14ac:dyDescent="0.35">
      <c r="A7732" s="2" t="s">
        <v>7763</v>
      </c>
      <c r="B7732" s="2" t="s">
        <v>19</v>
      </c>
      <c r="C7732" s="2" t="s">
        <v>33</v>
      </c>
      <c r="D7732" s="2">
        <v>3058.29</v>
      </c>
      <c r="E7732" s="2">
        <v>0.08</v>
      </c>
      <c r="F7732" s="2">
        <f t="shared" si="241"/>
        <v>244.66319999999999</v>
      </c>
      <c r="G7732" s="2">
        <v>9</v>
      </c>
      <c r="H7732" s="2" t="str">
        <f>TEXT(Table1[[#This Row],[order_date]],"mmmm")</f>
        <v>January</v>
      </c>
      <c r="I7732" s="3">
        <v>45304</v>
      </c>
      <c r="J7732" s="3">
        <v>45307</v>
      </c>
      <c r="K7732" s="3" t="str">
        <f>TEXT(Table1[[#This Row],[delivery_date]]-Table1[[#This Row],[order_date]],"D")</f>
        <v>3</v>
      </c>
      <c r="L7732" s="2" t="s">
        <v>15</v>
      </c>
      <c r="M7732" s="2" t="s">
        <v>16</v>
      </c>
      <c r="N7732" s="2">
        <v>236.28</v>
      </c>
      <c r="O7732" s="2" t="s">
        <v>28</v>
      </c>
      <c r="P7732" s="2">
        <f t="shared" si="240"/>
        <v>2813.6268</v>
      </c>
    </row>
    <row r="7733" spans="1:16" ht="14.25" customHeight="1" x14ac:dyDescent="0.35">
      <c r="A7733" s="2" t="s">
        <v>7764</v>
      </c>
      <c r="B7733" s="2" t="s">
        <v>19</v>
      </c>
      <c r="C7733" s="2" t="s">
        <v>14</v>
      </c>
      <c r="D7733" s="2">
        <v>4086.21</v>
      </c>
      <c r="E7733" s="2">
        <v>0.17</v>
      </c>
      <c r="F7733" s="2">
        <f t="shared" si="241"/>
        <v>694.65570000000002</v>
      </c>
      <c r="G7733" s="2">
        <v>9</v>
      </c>
      <c r="H7733" s="2" t="str">
        <f>TEXT(Table1[[#This Row],[order_date]],"mmmm")</f>
        <v>July</v>
      </c>
      <c r="I7733" s="3">
        <v>45118</v>
      </c>
      <c r="J7733" s="3">
        <v>45119</v>
      </c>
      <c r="K7733" s="3" t="str">
        <f>TEXT(Table1[[#This Row],[delivery_date]]-Table1[[#This Row],[order_date]],"D")</f>
        <v>1</v>
      </c>
      <c r="L7733" s="2" t="s">
        <v>31</v>
      </c>
      <c r="M7733" s="2" t="s">
        <v>27</v>
      </c>
      <c r="N7733" s="2">
        <v>679.64</v>
      </c>
      <c r="O7733" s="2" t="s">
        <v>17</v>
      </c>
      <c r="P7733" s="2">
        <f t="shared" si="240"/>
        <v>3391.5542999999998</v>
      </c>
    </row>
    <row r="7734" spans="1:16" ht="14.25" customHeight="1" x14ac:dyDescent="0.35">
      <c r="A7734" s="2" t="s">
        <v>7765</v>
      </c>
      <c r="B7734" s="2" t="s">
        <v>25</v>
      </c>
      <c r="C7734" s="2" t="s">
        <v>36</v>
      </c>
      <c r="D7734" s="2">
        <v>2531.09</v>
      </c>
      <c r="E7734" s="2">
        <v>0.3</v>
      </c>
      <c r="F7734" s="2">
        <f t="shared" si="241"/>
        <v>759.327</v>
      </c>
      <c r="G7734" s="2">
        <v>5</v>
      </c>
      <c r="H7734" s="2" t="str">
        <f>TEXT(Table1[[#This Row],[order_date]],"mmmm")</f>
        <v>January</v>
      </c>
      <c r="I7734" s="3">
        <v>45320</v>
      </c>
      <c r="J7734" s="3">
        <v>45326</v>
      </c>
      <c r="K7734" s="3" t="str">
        <f>TEXT(Table1[[#This Row],[delivery_date]]-Table1[[#This Row],[order_date]],"D")</f>
        <v>6</v>
      </c>
      <c r="L7734" s="2" t="s">
        <v>21</v>
      </c>
      <c r="M7734" s="2" t="s">
        <v>27</v>
      </c>
      <c r="N7734" s="2">
        <v>592.97</v>
      </c>
      <c r="O7734" s="2" t="s">
        <v>34</v>
      </c>
      <c r="P7734" s="2">
        <f t="shared" si="240"/>
        <v>1771.7630000000001</v>
      </c>
    </row>
    <row r="7735" spans="1:16" ht="14.25" customHeight="1" x14ac:dyDescent="0.35">
      <c r="A7735" s="2" t="s">
        <v>7766</v>
      </c>
      <c r="B7735" s="2" t="s">
        <v>41</v>
      </c>
      <c r="C7735" s="2" t="s">
        <v>26</v>
      </c>
      <c r="D7735" s="2">
        <v>3641.78</v>
      </c>
      <c r="E7735" s="2">
        <v>0.44</v>
      </c>
      <c r="F7735" s="2">
        <f t="shared" si="241"/>
        <v>1602.3832</v>
      </c>
      <c r="G7735" s="2">
        <v>5</v>
      </c>
      <c r="H7735" s="2" t="str">
        <f>TEXT(Table1[[#This Row],[order_date]],"mmmm")</f>
        <v>December</v>
      </c>
      <c r="I7735" s="3">
        <v>45278</v>
      </c>
      <c r="J7735" s="3">
        <v>45284</v>
      </c>
      <c r="K7735" s="3" t="str">
        <f>TEXT(Table1[[#This Row],[delivery_date]]-Table1[[#This Row],[order_date]],"D")</f>
        <v>6</v>
      </c>
      <c r="L7735" s="2" t="s">
        <v>31</v>
      </c>
      <c r="M7735" s="2" t="s">
        <v>22</v>
      </c>
      <c r="N7735" s="2">
        <v>452.03</v>
      </c>
      <c r="O7735" s="2" t="s">
        <v>39</v>
      </c>
      <c r="P7735" s="2">
        <f t="shared" si="240"/>
        <v>2039.3968000000002</v>
      </c>
    </row>
    <row r="7736" spans="1:16" ht="14.25" customHeight="1" x14ac:dyDescent="0.35">
      <c r="A7736" s="2" t="s">
        <v>7767</v>
      </c>
      <c r="B7736" s="2" t="s">
        <v>41</v>
      </c>
      <c r="C7736" s="2" t="s">
        <v>33</v>
      </c>
      <c r="D7736" s="2">
        <v>4851.92</v>
      </c>
      <c r="E7736" s="2">
        <v>0.32</v>
      </c>
      <c r="F7736" s="2">
        <f t="shared" si="241"/>
        <v>1552.6144000000002</v>
      </c>
      <c r="G7736" s="2">
        <v>5</v>
      </c>
      <c r="H7736" s="2" t="str">
        <f>TEXT(Table1[[#This Row],[order_date]],"mmmm")</f>
        <v>September</v>
      </c>
      <c r="I7736" s="3">
        <v>45538</v>
      </c>
      <c r="J7736" s="3">
        <v>45542</v>
      </c>
      <c r="K7736" s="3" t="str">
        <f>TEXT(Table1[[#This Row],[delivery_date]]-Table1[[#This Row],[order_date]],"D")</f>
        <v>4</v>
      </c>
      <c r="L7736" s="2" t="s">
        <v>31</v>
      </c>
      <c r="M7736" s="2" t="s">
        <v>27</v>
      </c>
      <c r="N7736" s="2">
        <v>601.85</v>
      </c>
      <c r="O7736" s="2" t="s">
        <v>34</v>
      </c>
      <c r="P7736" s="2">
        <f t="shared" si="240"/>
        <v>3299.3055999999997</v>
      </c>
    </row>
    <row r="7737" spans="1:16" ht="14.25" customHeight="1" x14ac:dyDescent="0.35">
      <c r="A7737" s="2" t="s">
        <v>7768</v>
      </c>
      <c r="B7737" s="2" t="s">
        <v>19</v>
      </c>
      <c r="C7737" s="2" t="s">
        <v>14</v>
      </c>
      <c r="D7737" s="2">
        <v>1807.19</v>
      </c>
      <c r="E7737" s="2">
        <v>0.47</v>
      </c>
      <c r="F7737" s="2">
        <f t="shared" si="241"/>
        <v>849.37929999999994</v>
      </c>
      <c r="G7737" s="2">
        <v>7</v>
      </c>
      <c r="H7737" s="2" t="str">
        <f>TEXT(Table1[[#This Row],[order_date]],"mmmm")</f>
        <v>November</v>
      </c>
      <c r="I7737" s="3">
        <v>45241</v>
      </c>
      <c r="J7737" s="3">
        <v>45248</v>
      </c>
      <c r="K7737" s="3" t="str">
        <f>TEXT(Table1[[#This Row],[delivery_date]]-Table1[[#This Row],[order_date]],"D")</f>
        <v>7</v>
      </c>
      <c r="L7737" s="2" t="s">
        <v>21</v>
      </c>
      <c r="M7737" s="2" t="s">
        <v>16</v>
      </c>
      <c r="N7737" s="2">
        <v>437.65</v>
      </c>
      <c r="O7737" s="2" t="s">
        <v>34</v>
      </c>
      <c r="P7737" s="2">
        <f t="shared" si="240"/>
        <v>957.81070000000011</v>
      </c>
    </row>
    <row r="7738" spans="1:16" ht="14.25" customHeight="1" x14ac:dyDescent="0.35">
      <c r="A7738" s="2" t="s">
        <v>7769</v>
      </c>
      <c r="B7738" s="2" t="s">
        <v>41</v>
      </c>
      <c r="C7738" s="2" t="s">
        <v>33</v>
      </c>
      <c r="D7738" s="2">
        <v>2570.89</v>
      </c>
      <c r="E7738" s="2">
        <v>0.47</v>
      </c>
      <c r="F7738" s="2">
        <f t="shared" si="241"/>
        <v>1208.3182999999999</v>
      </c>
      <c r="G7738" s="2">
        <v>6</v>
      </c>
      <c r="H7738" s="2" t="str">
        <f>TEXT(Table1[[#This Row],[order_date]],"mmmm")</f>
        <v>May</v>
      </c>
      <c r="I7738" s="3">
        <v>45066</v>
      </c>
      <c r="J7738" s="3">
        <v>45071</v>
      </c>
      <c r="K7738" s="3" t="str">
        <f>TEXT(Table1[[#This Row],[delivery_date]]-Table1[[#This Row],[order_date]],"D")</f>
        <v>5</v>
      </c>
      <c r="L7738" s="2" t="s">
        <v>31</v>
      </c>
      <c r="M7738" s="2" t="s">
        <v>22</v>
      </c>
      <c r="N7738" s="2">
        <v>248.55</v>
      </c>
      <c r="O7738" s="2" t="s">
        <v>39</v>
      </c>
      <c r="P7738" s="2">
        <f t="shared" si="240"/>
        <v>1362.5717</v>
      </c>
    </row>
    <row r="7739" spans="1:16" ht="14.25" customHeight="1" x14ac:dyDescent="0.35">
      <c r="A7739" s="2" t="s">
        <v>7770</v>
      </c>
      <c r="B7739" s="2" t="s">
        <v>25</v>
      </c>
      <c r="C7739" s="2" t="s">
        <v>36</v>
      </c>
      <c r="D7739" s="2">
        <v>2621.23</v>
      </c>
      <c r="E7739" s="2">
        <v>0.36</v>
      </c>
      <c r="F7739" s="2">
        <f t="shared" si="241"/>
        <v>943.64279999999997</v>
      </c>
      <c r="G7739" s="2">
        <v>2</v>
      </c>
      <c r="H7739" s="2" t="str">
        <f>TEXT(Table1[[#This Row],[order_date]],"mmmm")</f>
        <v>July</v>
      </c>
      <c r="I7739" s="3">
        <v>45496</v>
      </c>
      <c r="J7739" s="3">
        <v>45502</v>
      </c>
      <c r="K7739" s="3" t="str">
        <f>TEXT(Table1[[#This Row],[delivery_date]]-Table1[[#This Row],[order_date]],"D")</f>
        <v>6</v>
      </c>
      <c r="L7739" s="2" t="s">
        <v>31</v>
      </c>
      <c r="M7739" s="2" t="s">
        <v>22</v>
      </c>
      <c r="N7739" s="2">
        <v>397.71</v>
      </c>
      <c r="O7739" s="2" t="s">
        <v>34</v>
      </c>
      <c r="P7739" s="2">
        <f t="shared" si="240"/>
        <v>1677.5871999999999</v>
      </c>
    </row>
    <row r="7740" spans="1:16" ht="14.25" customHeight="1" x14ac:dyDescent="0.35">
      <c r="A7740" s="2" t="s">
        <v>7771</v>
      </c>
      <c r="B7740" s="2" t="s">
        <v>19</v>
      </c>
      <c r="C7740" s="2" t="s">
        <v>26</v>
      </c>
      <c r="D7740" s="2">
        <v>4960.7700000000004</v>
      </c>
      <c r="E7740" s="2">
        <v>0.14000000000000001</v>
      </c>
      <c r="F7740" s="2">
        <f t="shared" si="241"/>
        <v>694.50780000000009</v>
      </c>
      <c r="G7740" s="2">
        <v>3</v>
      </c>
      <c r="H7740" s="2" t="str">
        <f>TEXT(Table1[[#This Row],[order_date]],"mmmm")</f>
        <v>August</v>
      </c>
      <c r="I7740" s="3">
        <v>45143</v>
      </c>
      <c r="J7740" s="3">
        <v>45150</v>
      </c>
      <c r="K7740" s="3" t="str">
        <f>TEXT(Table1[[#This Row],[delivery_date]]-Table1[[#This Row],[order_date]],"D")</f>
        <v>7</v>
      </c>
      <c r="L7740" s="2" t="s">
        <v>21</v>
      </c>
      <c r="M7740" s="2" t="s">
        <v>27</v>
      </c>
      <c r="N7740" s="2">
        <v>1014.89</v>
      </c>
      <c r="O7740" s="2" t="s">
        <v>34</v>
      </c>
      <c r="P7740" s="2">
        <f t="shared" si="240"/>
        <v>4266.2622000000001</v>
      </c>
    </row>
    <row r="7741" spans="1:16" ht="14.25" customHeight="1" x14ac:dyDescent="0.35">
      <c r="A7741" s="2" t="s">
        <v>7772</v>
      </c>
      <c r="B7741" s="2" t="s">
        <v>13</v>
      </c>
      <c r="C7741" s="2" t="s">
        <v>33</v>
      </c>
      <c r="D7741" s="2">
        <v>1242.19</v>
      </c>
      <c r="E7741" s="2">
        <v>0.34</v>
      </c>
      <c r="F7741" s="2">
        <f t="shared" si="241"/>
        <v>422.34460000000007</v>
      </c>
      <c r="G7741" s="2">
        <v>5</v>
      </c>
      <c r="H7741" s="2" t="str">
        <f>TEXT(Table1[[#This Row],[order_date]],"mmmm")</f>
        <v>January</v>
      </c>
      <c r="I7741" s="3">
        <v>44935</v>
      </c>
      <c r="J7741" s="3">
        <v>44940</v>
      </c>
      <c r="K7741" s="3" t="str">
        <f>TEXT(Table1[[#This Row],[delivery_date]]-Table1[[#This Row],[order_date]],"D")</f>
        <v>5</v>
      </c>
      <c r="L7741" s="2" t="s">
        <v>31</v>
      </c>
      <c r="M7741" s="2" t="s">
        <v>16</v>
      </c>
      <c r="N7741" s="2">
        <v>176.94</v>
      </c>
      <c r="O7741" s="2" t="s">
        <v>39</v>
      </c>
      <c r="P7741" s="2">
        <f t="shared" si="240"/>
        <v>819.84539999999993</v>
      </c>
    </row>
    <row r="7742" spans="1:16" ht="14.25" customHeight="1" x14ac:dyDescent="0.35">
      <c r="A7742" s="2" t="s">
        <v>7773</v>
      </c>
      <c r="B7742" s="2" t="s">
        <v>13</v>
      </c>
      <c r="C7742" s="2" t="s">
        <v>36</v>
      </c>
      <c r="D7742" s="2">
        <v>3409.01</v>
      </c>
      <c r="E7742" s="2">
        <v>0.1</v>
      </c>
      <c r="F7742" s="2">
        <f t="shared" si="241"/>
        <v>340.90100000000007</v>
      </c>
      <c r="G7742" s="2">
        <v>7</v>
      </c>
      <c r="H7742" s="2" t="str">
        <f>TEXT(Table1[[#This Row],[order_date]],"mmmm")</f>
        <v>March</v>
      </c>
      <c r="I7742" s="3">
        <v>45371</v>
      </c>
      <c r="J7742" s="3">
        <v>45372</v>
      </c>
      <c r="K7742" s="3" t="str">
        <f>TEXT(Table1[[#This Row],[delivery_date]]-Table1[[#This Row],[order_date]],"D")</f>
        <v>1</v>
      </c>
      <c r="L7742" s="2" t="s">
        <v>21</v>
      </c>
      <c r="M7742" s="2" t="s">
        <v>22</v>
      </c>
      <c r="N7742" s="2">
        <v>992.33</v>
      </c>
      <c r="O7742" s="2" t="s">
        <v>17</v>
      </c>
      <c r="P7742" s="2">
        <f t="shared" si="240"/>
        <v>3068.1090000000004</v>
      </c>
    </row>
    <row r="7743" spans="1:16" ht="14.25" customHeight="1" x14ac:dyDescent="0.35">
      <c r="A7743" s="2" t="s">
        <v>7774</v>
      </c>
      <c r="B7743" s="2" t="s">
        <v>41</v>
      </c>
      <c r="C7743" s="2" t="s">
        <v>36</v>
      </c>
      <c r="D7743" s="2">
        <v>777.33</v>
      </c>
      <c r="E7743" s="2">
        <v>0.17</v>
      </c>
      <c r="F7743" s="2">
        <f t="shared" si="241"/>
        <v>132.14610000000002</v>
      </c>
      <c r="G7743" s="2">
        <v>2</v>
      </c>
      <c r="H7743" s="2" t="str">
        <f>TEXT(Table1[[#This Row],[order_date]],"mmmm")</f>
        <v>March</v>
      </c>
      <c r="I7743" s="3">
        <v>45007</v>
      </c>
      <c r="J7743" s="3">
        <v>45012</v>
      </c>
      <c r="K7743" s="3" t="str">
        <f>TEXT(Table1[[#This Row],[delivery_date]]-Table1[[#This Row],[order_date]],"D")</f>
        <v>5</v>
      </c>
      <c r="L7743" s="2" t="s">
        <v>21</v>
      </c>
      <c r="M7743" s="2" t="s">
        <v>27</v>
      </c>
      <c r="N7743" s="2">
        <v>217.56</v>
      </c>
      <c r="O7743" s="2" t="s">
        <v>28</v>
      </c>
      <c r="P7743" s="2">
        <f t="shared" si="240"/>
        <v>645.18389999999999</v>
      </c>
    </row>
    <row r="7744" spans="1:16" ht="14.25" customHeight="1" x14ac:dyDescent="0.35">
      <c r="A7744" s="2" t="s">
        <v>7775</v>
      </c>
      <c r="B7744" s="2" t="s">
        <v>19</v>
      </c>
      <c r="C7744" s="2" t="s">
        <v>36</v>
      </c>
      <c r="D7744" s="2">
        <v>4642.66</v>
      </c>
      <c r="E7744" s="2">
        <v>0.38</v>
      </c>
      <c r="F7744" s="2">
        <f t="shared" si="241"/>
        <v>1764.2108000000001</v>
      </c>
      <c r="G7744" s="2">
        <v>4</v>
      </c>
      <c r="H7744" s="2" t="str">
        <f>TEXT(Table1[[#This Row],[order_date]],"mmmm")</f>
        <v>December</v>
      </c>
      <c r="I7744" s="3">
        <v>45644</v>
      </c>
      <c r="J7744" s="3">
        <v>45649</v>
      </c>
      <c r="K7744" s="3" t="str">
        <f>TEXT(Table1[[#This Row],[delivery_date]]-Table1[[#This Row],[order_date]],"D")</f>
        <v>5</v>
      </c>
      <c r="L7744" s="2" t="s">
        <v>15</v>
      </c>
      <c r="M7744" s="2" t="s">
        <v>22</v>
      </c>
      <c r="N7744" s="2">
        <v>1333.58</v>
      </c>
      <c r="O7744" s="2" t="s">
        <v>34</v>
      </c>
      <c r="P7744" s="2">
        <f t="shared" si="240"/>
        <v>2878.4492</v>
      </c>
    </row>
    <row r="7745" spans="1:16" ht="14.25" customHeight="1" x14ac:dyDescent="0.35">
      <c r="A7745" s="2" t="s">
        <v>7776</v>
      </c>
      <c r="B7745" s="2" t="s">
        <v>19</v>
      </c>
      <c r="C7745" s="2" t="s">
        <v>14</v>
      </c>
      <c r="D7745" s="2">
        <v>2992.87</v>
      </c>
      <c r="E7745" s="2">
        <v>0.43</v>
      </c>
      <c r="F7745" s="2">
        <f t="shared" si="241"/>
        <v>1286.9340999999999</v>
      </c>
      <c r="G7745" s="2">
        <v>1</v>
      </c>
      <c r="H7745" s="2" t="str">
        <f>TEXT(Table1[[#This Row],[order_date]],"mmmm")</f>
        <v>April</v>
      </c>
      <c r="I7745" s="3">
        <v>45398</v>
      </c>
      <c r="J7745" s="3">
        <v>45405</v>
      </c>
      <c r="K7745" s="3" t="str">
        <f>TEXT(Table1[[#This Row],[delivery_date]]-Table1[[#This Row],[order_date]],"D")</f>
        <v>7</v>
      </c>
      <c r="L7745" s="2" t="s">
        <v>15</v>
      </c>
      <c r="M7745" s="2" t="s">
        <v>27</v>
      </c>
      <c r="N7745" s="2">
        <v>884.6</v>
      </c>
      <c r="O7745" s="2" t="s">
        <v>34</v>
      </c>
      <c r="P7745" s="2">
        <f t="shared" si="240"/>
        <v>1705.9358999999999</v>
      </c>
    </row>
    <row r="7746" spans="1:16" ht="14.25" customHeight="1" x14ac:dyDescent="0.35">
      <c r="A7746" s="2" t="s">
        <v>7777</v>
      </c>
      <c r="B7746" s="2" t="s">
        <v>13</v>
      </c>
      <c r="C7746" s="2" t="s">
        <v>20</v>
      </c>
      <c r="D7746" s="2">
        <v>4311.12</v>
      </c>
      <c r="E7746" s="2">
        <v>0.21</v>
      </c>
      <c r="F7746" s="2">
        <f t="shared" si="241"/>
        <v>905.33519999999999</v>
      </c>
      <c r="G7746" s="2">
        <v>7</v>
      </c>
      <c r="H7746" s="2" t="str">
        <f>TEXT(Table1[[#This Row],[order_date]],"mmmm")</f>
        <v>September</v>
      </c>
      <c r="I7746" s="3">
        <v>45543</v>
      </c>
      <c r="J7746" s="3">
        <v>45544</v>
      </c>
      <c r="K7746" s="3" t="str">
        <f>TEXT(Table1[[#This Row],[delivery_date]]-Table1[[#This Row],[order_date]],"D")</f>
        <v>1</v>
      </c>
      <c r="L7746" s="2" t="s">
        <v>31</v>
      </c>
      <c r="M7746" s="2" t="s">
        <v>16</v>
      </c>
      <c r="N7746" s="2">
        <v>1264.73</v>
      </c>
      <c r="O7746" s="2" t="s">
        <v>17</v>
      </c>
      <c r="P7746" s="2">
        <f t="shared" ref="P7746:P7809" si="242">D7746-F7746</f>
        <v>3405.7847999999999</v>
      </c>
    </row>
    <row r="7747" spans="1:16" ht="14.25" customHeight="1" x14ac:dyDescent="0.35">
      <c r="A7747" s="2" t="s">
        <v>7778</v>
      </c>
      <c r="B7747" s="2" t="s">
        <v>19</v>
      </c>
      <c r="C7747" s="2" t="s">
        <v>33</v>
      </c>
      <c r="D7747" s="2">
        <v>4486.68</v>
      </c>
      <c r="E7747" s="2">
        <v>0.26</v>
      </c>
      <c r="F7747" s="2">
        <f t="shared" ref="F7747:F7810" si="243">D7747*E7747</f>
        <v>1166.5368000000001</v>
      </c>
      <c r="G7747" s="2">
        <v>2</v>
      </c>
      <c r="H7747" s="2" t="str">
        <f>TEXT(Table1[[#This Row],[order_date]],"mmmm")</f>
        <v>July</v>
      </c>
      <c r="I7747" s="3">
        <v>45489</v>
      </c>
      <c r="J7747" s="3">
        <v>45490</v>
      </c>
      <c r="K7747" s="3" t="str">
        <f>TEXT(Table1[[#This Row],[delivery_date]]-Table1[[#This Row],[order_date]],"D")</f>
        <v>1</v>
      </c>
      <c r="L7747" s="2" t="s">
        <v>31</v>
      </c>
      <c r="M7747" s="2" t="s">
        <v>27</v>
      </c>
      <c r="N7747" s="2">
        <v>578.94000000000005</v>
      </c>
      <c r="O7747" s="2" t="s">
        <v>17</v>
      </c>
      <c r="P7747" s="2">
        <f t="shared" si="242"/>
        <v>3320.1432000000004</v>
      </c>
    </row>
    <row r="7748" spans="1:16" ht="14.25" customHeight="1" x14ac:dyDescent="0.35">
      <c r="A7748" s="2" t="s">
        <v>7779</v>
      </c>
      <c r="B7748" s="2" t="s">
        <v>19</v>
      </c>
      <c r="C7748" s="2" t="s">
        <v>20</v>
      </c>
      <c r="D7748" s="2">
        <v>2829.84</v>
      </c>
      <c r="E7748" s="2">
        <v>0.19</v>
      </c>
      <c r="F7748" s="2">
        <f t="shared" si="243"/>
        <v>537.66960000000006</v>
      </c>
      <c r="G7748" s="2">
        <v>8</v>
      </c>
      <c r="H7748" s="2" t="str">
        <f>TEXT(Table1[[#This Row],[order_date]],"mmmm")</f>
        <v>March</v>
      </c>
      <c r="I7748" s="3">
        <v>45355</v>
      </c>
      <c r="J7748" s="3">
        <v>45357</v>
      </c>
      <c r="K7748" s="3" t="str">
        <f>TEXT(Table1[[#This Row],[delivery_date]]-Table1[[#This Row],[order_date]],"D")</f>
        <v>2</v>
      </c>
      <c r="L7748" s="2" t="s">
        <v>31</v>
      </c>
      <c r="M7748" s="2" t="s">
        <v>27</v>
      </c>
      <c r="N7748" s="2">
        <v>514.74</v>
      </c>
      <c r="O7748" s="2" t="s">
        <v>28</v>
      </c>
      <c r="P7748" s="2">
        <f t="shared" si="242"/>
        <v>2292.1704</v>
      </c>
    </row>
    <row r="7749" spans="1:16" ht="14.25" customHeight="1" x14ac:dyDescent="0.35">
      <c r="A7749" s="2" t="s">
        <v>7780</v>
      </c>
      <c r="B7749" s="2" t="s">
        <v>19</v>
      </c>
      <c r="C7749" s="2" t="s">
        <v>36</v>
      </c>
      <c r="D7749" s="2">
        <v>3441.84</v>
      </c>
      <c r="E7749" s="2">
        <v>0.24</v>
      </c>
      <c r="F7749" s="2">
        <f t="shared" si="243"/>
        <v>826.04160000000002</v>
      </c>
      <c r="G7749" s="2">
        <v>1</v>
      </c>
      <c r="H7749" s="2" t="str">
        <f>TEXT(Table1[[#This Row],[order_date]],"mmmm")</f>
        <v>March</v>
      </c>
      <c r="I7749" s="3">
        <v>44993</v>
      </c>
      <c r="J7749" s="3">
        <v>44998</v>
      </c>
      <c r="K7749" s="3" t="str">
        <f>TEXT(Table1[[#This Row],[delivery_date]]-Table1[[#This Row],[order_date]],"D")</f>
        <v>5</v>
      </c>
      <c r="L7749" s="2" t="s">
        <v>21</v>
      </c>
      <c r="M7749" s="2" t="s">
        <v>16</v>
      </c>
      <c r="N7749" s="2">
        <v>846.49</v>
      </c>
      <c r="O7749" s="2" t="s">
        <v>34</v>
      </c>
      <c r="P7749" s="2">
        <f t="shared" si="242"/>
        <v>2615.7984000000001</v>
      </c>
    </row>
    <row r="7750" spans="1:16" ht="14.25" customHeight="1" x14ac:dyDescent="0.35">
      <c r="A7750" s="2" t="s">
        <v>7781</v>
      </c>
      <c r="B7750" s="2" t="s">
        <v>41</v>
      </c>
      <c r="C7750" s="2" t="s">
        <v>20</v>
      </c>
      <c r="D7750" s="2">
        <v>3523.73</v>
      </c>
      <c r="E7750" s="2">
        <v>0.26</v>
      </c>
      <c r="F7750" s="2">
        <f t="shared" si="243"/>
        <v>916.16980000000001</v>
      </c>
      <c r="G7750" s="2">
        <v>2</v>
      </c>
      <c r="H7750" s="2" t="str">
        <f>TEXT(Table1[[#This Row],[order_date]],"mmmm")</f>
        <v>January</v>
      </c>
      <c r="I7750" s="3">
        <v>45296</v>
      </c>
      <c r="J7750" s="3">
        <v>45301</v>
      </c>
      <c r="K7750" s="3" t="str">
        <f>TEXT(Table1[[#This Row],[delivery_date]]-Table1[[#This Row],[order_date]],"D")</f>
        <v>5</v>
      </c>
      <c r="L7750" s="2" t="s">
        <v>21</v>
      </c>
      <c r="M7750" s="2" t="s">
        <v>16</v>
      </c>
      <c r="N7750" s="2">
        <v>810.12</v>
      </c>
      <c r="O7750" s="2" t="s">
        <v>28</v>
      </c>
      <c r="P7750" s="2">
        <f t="shared" si="242"/>
        <v>2607.5601999999999</v>
      </c>
    </row>
    <row r="7751" spans="1:16" ht="14.25" customHeight="1" x14ac:dyDescent="0.35">
      <c r="A7751" s="2" t="s">
        <v>7782</v>
      </c>
      <c r="B7751" s="2" t="s">
        <v>19</v>
      </c>
      <c r="C7751" s="2" t="s">
        <v>36</v>
      </c>
      <c r="D7751" s="2">
        <v>2356.36</v>
      </c>
      <c r="E7751" s="2">
        <v>0.35</v>
      </c>
      <c r="F7751" s="2">
        <f t="shared" si="243"/>
        <v>824.726</v>
      </c>
      <c r="G7751" s="2">
        <v>8</v>
      </c>
      <c r="H7751" s="2" t="str">
        <f>TEXT(Table1[[#This Row],[order_date]],"mmmm")</f>
        <v>December</v>
      </c>
      <c r="I7751" s="3">
        <v>45287</v>
      </c>
      <c r="J7751" s="3">
        <v>45291</v>
      </c>
      <c r="K7751" s="3" t="str">
        <f>TEXT(Table1[[#This Row],[delivery_date]]-Table1[[#This Row],[order_date]],"D")</f>
        <v>4</v>
      </c>
      <c r="L7751" s="2" t="s">
        <v>15</v>
      </c>
      <c r="M7751" s="2" t="s">
        <v>27</v>
      </c>
      <c r="N7751" s="2">
        <v>272.33999999999997</v>
      </c>
      <c r="O7751" s="2" t="s">
        <v>17</v>
      </c>
      <c r="P7751" s="2">
        <f t="shared" si="242"/>
        <v>1531.634</v>
      </c>
    </row>
    <row r="7752" spans="1:16" ht="14.25" customHeight="1" x14ac:dyDescent="0.35">
      <c r="A7752" s="2" t="s">
        <v>7783</v>
      </c>
      <c r="B7752" s="2" t="s">
        <v>25</v>
      </c>
      <c r="C7752" s="2" t="s">
        <v>36</v>
      </c>
      <c r="D7752" s="2">
        <v>2230.71</v>
      </c>
      <c r="E7752" s="2">
        <v>0.38</v>
      </c>
      <c r="F7752" s="2">
        <f t="shared" si="243"/>
        <v>847.66980000000001</v>
      </c>
      <c r="G7752" s="2">
        <v>5</v>
      </c>
      <c r="H7752" s="2" t="str">
        <f>TEXT(Table1[[#This Row],[order_date]],"mmmm")</f>
        <v>March</v>
      </c>
      <c r="I7752" s="3">
        <v>45006</v>
      </c>
      <c r="J7752" s="3">
        <v>45011</v>
      </c>
      <c r="K7752" s="3" t="str">
        <f>TEXT(Table1[[#This Row],[delivery_date]]-Table1[[#This Row],[order_date]],"D")</f>
        <v>5</v>
      </c>
      <c r="L7752" s="2" t="s">
        <v>15</v>
      </c>
      <c r="M7752" s="2" t="s">
        <v>27</v>
      </c>
      <c r="N7752" s="2">
        <v>314.14999999999998</v>
      </c>
      <c r="O7752" s="2" t="s">
        <v>17</v>
      </c>
      <c r="P7752" s="2">
        <f t="shared" si="242"/>
        <v>1383.0401999999999</v>
      </c>
    </row>
    <row r="7753" spans="1:16" ht="14.25" customHeight="1" x14ac:dyDescent="0.35">
      <c r="A7753" s="2" t="s">
        <v>7784</v>
      </c>
      <c r="B7753" s="2" t="s">
        <v>41</v>
      </c>
      <c r="C7753" s="2" t="s">
        <v>26</v>
      </c>
      <c r="D7753" s="2">
        <v>1012.32</v>
      </c>
      <c r="E7753" s="2">
        <v>0.49</v>
      </c>
      <c r="F7753" s="2">
        <f t="shared" si="243"/>
        <v>496.03680000000003</v>
      </c>
      <c r="G7753" s="2">
        <v>5</v>
      </c>
      <c r="H7753" s="2" t="str">
        <f>TEXT(Table1[[#This Row],[order_date]],"mmmm")</f>
        <v>June</v>
      </c>
      <c r="I7753" s="3">
        <v>45456</v>
      </c>
      <c r="J7753" s="3">
        <v>45457</v>
      </c>
      <c r="K7753" s="3" t="str">
        <f>TEXT(Table1[[#This Row],[delivery_date]]-Table1[[#This Row],[order_date]],"D")</f>
        <v>1</v>
      </c>
      <c r="L7753" s="2" t="s">
        <v>31</v>
      </c>
      <c r="M7753" s="2" t="s">
        <v>16</v>
      </c>
      <c r="N7753" s="2">
        <v>287.99</v>
      </c>
      <c r="O7753" s="2" t="s">
        <v>34</v>
      </c>
      <c r="P7753" s="2">
        <f t="shared" si="242"/>
        <v>516.28320000000008</v>
      </c>
    </row>
    <row r="7754" spans="1:16" ht="14.25" customHeight="1" x14ac:dyDescent="0.35">
      <c r="A7754" s="2" t="s">
        <v>7785</v>
      </c>
      <c r="B7754" s="2" t="s">
        <v>19</v>
      </c>
      <c r="C7754" s="2" t="s">
        <v>26</v>
      </c>
      <c r="D7754" s="2">
        <v>1981.18</v>
      </c>
      <c r="E7754" s="2">
        <v>0.22</v>
      </c>
      <c r="F7754" s="2">
        <f t="shared" si="243"/>
        <v>435.8596</v>
      </c>
      <c r="G7754" s="2">
        <v>7</v>
      </c>
      <c r="H7754" s="2" t="str">
        <f>TEXT(Table1[[#This Row],[order_date]],"mmmm")</f>
        <v>June</v>
      </c>
      <c r="I7754" s="3">
        <v>45104</v>
      </c>
      <c r="J7754" s="3">
        <v>45107</v>
      </c>
      <c r="K7754" s="3" t="str">
        <f>TEXT(Table1[[#This Row],[delivery_date]]-Table1[[#This Row],[order_date]],"D")</f>
        <v>3</v>
      </c>
      <c r="L7754" s="2" t="s">
        <v>21</v>
      </c>
      <c r="M7754" s="2" t="s">
        <v>22</v>
      </c>
      <c r="N7754" s="2">
        <v>561.4</v>
      </c>
      <c r="O7754" s="2" t="s">
        <v>23</v>
      </c>
      <c r="P7754" s="2">
        <f t="shared" si="242"/>
        <v>1545.3204000000001</v>
      </c>
    </row>
    <row r="7755" spans="1:16" ht="14.25" customHeight="1" x14ac:dyDescent="0.35">
      <c r="A7755" s="2" t="s">
        <v>7786</v>
      </c>
      <c r="B7755" s="2" t="s">
        <v>19</v>
      </c>
      <c r="C7755" s="2" t="s">
        <v>20</v>
      </c>
      <c r="D7755" s="2">
        <v>4954.71</v>
      </c>
      <c r="E7755" s="2">
        <v>0.04</v>
      </c>
      <c r="F7755" s="2">
        <f t="shared" si="243"/>
        <v>198.1884</v>
      </c>
      <c r="G7755" s="2">
        <v>4</v>
      </c>
      <c r="H7755" s="2" t="str">
        <f>TEXT(Table1[[#This Row],[order_date]],"mmmm")</f>
        <v>October</v>
      </c>
      <c r="I7755" s="3">
        <v>45580</v>
      </c>
      <c r="J7755" s="3">
        <v>45587</v>
      </c>
      <c r="K7755" s="3" t="str">
        <f>TEXT(Table1[[#This Row],[delivery_date]]-Table1[[#This Row],[order_date]],"D")</f>
        <v>7</v>
      </c>
      <c r="L7755" s="2" t="s">
        <v>21</v>
      </c>
      <c r="M7755" s="2" t="s">
        <v>22</v>
      </c>
      <c r="N7755" s="2">
        <v>1146.94</v>
      </c>
      <c r="O7755" s="2" t="s">
        <v>39</v>
      </c>
      <c r="P7755" s="2">
        <f t="shared" si="242"/>
        <v>4756.5216</v>
      </c>
    </row>
    <row r="7756" spans="1:16" ht="14.25" customHeight="1" x14ac:dyDescent="0.35">
      <c r="A7756" s="2" t="s">
        <v>7787</v>
      </c>
      <c r="B7756" s="2" t="s">
        <v>25</v>
      </c>
      <c r="C7756" s="2" t="s">
        <v>33</v>
      </c>
      <c r="D7756" s="2">
        <v>1422.32</v>
      </c>
      <c r="E7756" s="2">
        <v>0.34</v>
      </c>
      <c r="F7756" s="2">
        <f t="shared" si="243"/>
        <v>483.58879999999999</v>
      </c>
      <c r="G7756" s="2">
        <v>9</v>
      </c>
      <c r="H7756" s="2" t="str">
        <f>TEXT(Table1[[#This Row],[order_date]],"mmmm")</f>
        <v>October</v>
      </c>
      <c r="I7756" s="3">
        <v>45576</v>
      </c>
      <c r="J7756" s="3">
        <v>45583</v>
      </c>
      <c r="K7756" s="3" t="str">
        <f>TEXT(Table1[[#This Row],[delivery_date]]-Table1[[#This Row],[order_date]],"D")</f>
        <v>7</v>
      </c>
      <c r="L7756" s="2" t="s">
        <v>21</v>
      </c>
      <c r="M7756" s="2" t="s">
        <v>27</v>
      </c>
      <c r="N7756" s="2">
        <v>73.430000000000007</v>
      </c>
      <c r="O7756" s="2" t="s">
        <v>48</v>
      </c>
      <c r="P7756" s="2">
        <f t="shared" si="242"/>
        <v>938.73119999999994</v>
      </c>
    </row>
    <row r="7757" spans="1:16" ht="14.25" customHeight="1" x14ac:dyDescent="0.35">
      <c r="A7757" s="2" t="s">
        <v>7788</v>
      </c>
      <c r="B7757" s="2" t="s">
        <v>41</v>
      </c>
      <c r="C7757" s="2" t="s">
        <v>20</v>
      </c>
      <c r="D7757" s="2">
        <v>3835.96</v>
      </c>
      <c r="E7757" s="2">
        <v>0.25</v>
      </c>
      <c r="F7757" s="2">
        <f t="shared" si="243"/>
        <v>958.99</v>
      </c>
      <c r="G7757" s="2">
        <v>3</v>
      </c>
      <c r="H7757" s="2" t="str">
        <f>TEXT(Table1[[#This Row],[order_date]],"mmmm")</f>
        <v>January</v>
      </c>
      <c r="I7757" s="3">
        <v>45316</v>
      </c>
      <c r="J7757" s="3">
        <v>45318</v>
      </c>
      <c r="K7757" s="3" t="str">
        <f>TEXT(Table1[[#This Row],[delivery_date]]-Table1[[#This Row],[order_date]],"D")</f>
        <v>2</v>
      </c>
      <c r="L7757" s="2" t="s">
        <v>15</v>
      </c>
      <c r="M7757" s="2" t="s">
        <v>16</v>
      </c>
      <c r="N7757" s="2">
        <v>686.83</v>
      </c>
      <c r="O7757" s="2" t="s">
        <v>17</v>
      </c>
      <c r="P7757" s="2">
        <f t="shared" si="242"/>
        <v>2876.9700000000003</v>
      </c>
    </row>
    <row r="7758" spans="1:16" ht="14.25" customHeight="1" x14ac:dyDescent="0.35">
      <c r="A7758" s="2" t="s">
        <v>7789</v>
      </c>
      <c r="B7758" s="2" t="s">
        <v>13</v>
      </c>
      <c r="C7758" s="2" t="s">
        <v>33</v>
      </c>
      <c r="D7758" s="2">
        <v>390.8</v>
      </c>
      <c r="E7758" s="2">
        <v>0.42</v>
      </c>
      <c r="F7758" s="2">
        <f t="shared" si="243"/>
        <v>164.136</v>
      </c>
      <c r="G7758" s="2">
        <v>8</v>
      </c>
      <c r="H7758" s="2" t="str">
        <f>TEXT(Table1[[#This Row],[order_date]],"mmmm")</f>
        <v>September</v>
      </c>
      <c r="I7758" s="3">
        <v>45551</v>
      </c>
      <c r="J7758" s="3">
        <v>45552</v>
      </c>
      <c r="K7758" s="3" t="str">
        <f>TEXT(Table1[[#This Row],[delivery_date]]-Table1[[#This Row],[order_date]],"D")</f>
        <v>1</v>
      </c>
      <c r="L7758" s="2" t="s">
        <v>15</v>
      </c>
      <c r="M7758" s="2" t="s">
        <v>22</v>
      </c>
      <c r="N7758" s="2">
        <v>40.03</v>
      </c>
      <c r="O7758" s="2" t="s">
        <v>34</v>
      </c>
      <c r="P7758" s="2">
        <f t="shared" si="242"/>
        <v>226.66400000000002</v>
      </c>
    </row>
    <row r="7759" spans="1:16" ht="14.25" customHeight="1" x14ac:dyDescent="0.35">
      <c r="A7759" s="2" t="s">
        <v>7790</v>
      </c>
      <c r="B7759" s="2" t="s">
        <v>13</v>
      </c>
      <c r="C7759" s="2" t="s">
        <v>20</v>
      </c>
      <c r="D7759" s="2">
        <v>2390.6</v>
      </c>
      <c r="E7759" s="2">
        <v>7.0000000000000007E-2</v>
      </c>
      <c r="F7759" s="2">
        <f t="shared" si="243"/>
        <v>167.34200000000001</v>
      </c>
      <c r="G7759" s="2">
        <v>3</v>
      </c>
      <c r="H7759" s="2" t="str">
        <f>TEXT(Table1[[#This Row],[order_date]],"mmmm")</f>
        <v>August</v>
      </c>
      <c r="I7759" s="3">
        <v>45524</v>
      </c>
      <c r="J7759" s="3">
        <v>45527</v>
      </c>
      <c r="K7759" s="3" t="str">
        <f>TEXT(Table1[[#This Row],[delivery_date]]-Table1[[#This Row],[order_date]],"D")</f>
        <v>3</v>
      </c>
      <c r="L7759" s="2" t="s">
        <v>21</v>
      </c>
      <c r="M7759" s="2" t="s">
        <v>16</v>
      </c>
      <c r="N7759" s="2">
        <v>582.59</v>
      </c>
      <c r="O7759" s="2" t="s">
        <v>39</v>
      </c>
      <c r="P7759" s="2">
        <f t="shared" si="242"/>
        <v>2223.2579999999998</v>
      </c>
    </row>
    <row r="7760" spans="1:16" ht="14.25" customHeight="1" x14ac:dyDescent="0.35">
      <c r="A7760" s="2" t="s">
        <v>7791</v>
      </c>
      <c r="B7760" s="2" t="s">
        <v>41</v>
      </c>
      <c r="C7760" s="2" t="s">
        <v>14</v>
      </c>
      <c r="D7760" s="2">
        <v>386.21</v>
      </c>
      <c r="E7760" s="2">
        <v>0.32</v>
      </c>
      <c r="F7760" s="2">
        <f t="shared" si="243"/>
        <v>123.5872</v>
      </c>
      <c r="G7760" s="2">
        <v>8</v>
      </c>
      <c r="H7760" s="2" t="str">
        <f>TEXT(Table1[[#This Row],[order_date]],"mmmm")</f>
        <v>January</v>
      </c>
      <c r="I7760" s="3">
        <v>45312</v>
      </c>
      <c r="J7760" s="3">
        <v>45319</v>
      </c>
      <c r="K7760" s="3" t="str">
        <f>TEXT(Table1[[#This Row],[delivery_date]]-Table1[[#This Row],[order_date]],"D")</f>
        <v>7</v>
      </c>
      <c r="L7760" s="2" t="s">
        <v>21</v>
      </c>
      <c r="M7760" s="2" t="s">
        <v>22</v>
      </c>
      <c r="N7760" s="2">
        <v>27.15</v>
      </c>
      <c r="O7760" s="2" t="s">
        <v>23</v>
      </c>
      <c r="P7760" s="2">
        <f t="shared" si="242"/>
        <v>262.62279999999998</v>
      </c>
    </row>
    <row r="7761" spans="1:16" ht="14.25" customHeight="1" x14ac:dyDescent="0.35">
      <c r="A7761" s="2" t="s">
        <v>7792</v>
      </c>
      <c r="B7761" s="2" t="s">
        <v>19</v>
      </c>
      <c r="C7761" s="2" t="s">
        <v>14</v>
      </c>
      <c r="D7761" s="2">
        <v>2431.42</v>
      </c>
      <c r="E7761" s="2">
        <v>0.23</v>
      </c>
      <c r="F7761" s="2">
        <f t="shared" si="243"/>
        <v>559.22660000000008</v>
      </c>
      <c r="G7761" s="2">
        <v>1</v>
      </c>
      <c r="H7761" s="2" t="str">
        <f>TEXT(Table1[[#This Row],[order_date]],"mmmm")</f>
        <v>April</v>
      </c>
      <c r="I7761" s="3">
        <v>45027</v>
      </c>
      <c r="J7761" s="3">
        <v>45033</v>
      </c>
      <c r="K7761" s="3" t="str">
        <f>TEXT(Table1[[#This Row],[delivery_date]]-Table1[[#This Row],[order_date]],"D")</f>
        <v>6</v>
      </c>
      <c r="L7761" s="2" t="s">
        <v>21</v>
      </c>
      <c r="M7761" s="2" t="s">
        <v>27</v>
      </c>
      <c r="N7761" s="2">
        <v>612.6</v>
      </c>
      <c r="O7761" s="2" t="s">
        <v>28</v>
      </c>
      <c r="P7761" s="2">
        <f t="shared" si="242"/>
        <v>1872.1934000000001</v>
      </c>
    </row>
    <row r="7762" spans="1:16" ht="14.25" customHeight="1" x14ac:dyDescent="0.35">
      <c r="A7762" s="2" t="s">
        <v>7793</v>
      </c>
      <c r="B7762" s="2" t="s">
        <v>19</v>
      </c>
      <c r="C7762" s="2" t="s">
        <v>33</v>
      </c>
      <c r="D7762" s="2">
        <v>235.01</v>
      </c>
      <c r="E7762" s="2">
        <v>0.21</v>
      </c>
      <c r="F7762" s="2">
        <f t="shared" si="243"/>
        <v>49.352099999999993</v>
      </c>
      <c r="G7762" s="2">
        <v>7</v>
      </c>
      <c r="H7762" s="2" t="str">
        <f>TEXT(Table1[[#This Row],[order_date]],"mmmm")</f>
        <v>May</v>
      </c>
      <c r="I7762" s="3">
        <v>45067</v>
      </c>
      <c r="J7762" s="3">
        <v>45073</v>
      </c>
      <c r="K7762" s="3" t="str">
        <f>TEXT(Table1[[#This Row],[delivery_date]]-Table1[[#This Row],[order_date]],"D")</f>
        <v>6</v>
      </c>
      <c r="L7762" s="2" t="s">
        <v>31</v>
      </c>
      <c r="M7762" s="2" t="s">
        <v>22</v>
      </c>
      <c r="N7762" s="2">
        <v>29.73</v>
      </c>
      <c r="O7762" s="2" t="s">
        <v>28</v>
      </c>
      <c r="P7762" s="2">
        <f t="shared" si="242"/>
        <v>185.65789999999998</v>
      </c>
    </row>
    <row r="7763" spans="1:16" ht="14.25" customHeight="1" x14ac:dyDescent="0.35">
      <c r="A7763" s="2" t="s">
        <v>7794</v>
      </c>
      <c r="B7763" s="2" t="s">
        <v>13</v>
      </c>
      <c r="C7763" s="2" t="s">
        <v>26</v>
      </c>
      <c r="D7763" s="2">
        <v>3105.14</v>
      </c>
      <c r="E7763" s="2">
        <v>0.28000000000000003</v>
      </c>
      <c r="F7763" s="2">
        <f t="shared" si="243"/>
        <v>869.43920000000003</v>
      </c>
      <c r="G7763" s="2">
        <v>1</v>
      </c>
      <c r="H7763" s="2" t="str">
        <f>TEXT(Table1[[#This Row],[order_date]],"mmmm")</f>
        <v>June</v>
      </c>
      <c r="I7763" s="3">
        <v>45470</v>
      </c>
      <c r="J7763" s="3">
        <v>45475</v>
      </c>
      <c r="K7763" s="3" t="str">
        <f>TEXT(Table1[[#This Row],[delivery_date]]-Table1[[#This Row],[order_date]],"D")</f>
        <v>5</v>
      </c>
      <c r="L7763" s="2" t="s">
        <v>21</v>
      </c>
      <c r="M7763" s="2" t="s">
        <v>16</v>
      </c>
      <c r="N7763" s="2">
        <v>443.69</v>
      </c>
      <c r="O7763" s="2" t="s">
        <v>28</v>
      </c>
      <c r="P7763" s="2">
        <f t="shared" si="242"/>
        <v>2235.7007999999996</v>
      </c>
    </row>
    <row r="7764" spans="1:16" ht="14.25" customHeight="1" x14ac:dyDescent="0.35">
      <c r="A7764" s="2" t="s">
        <v>7795</v>
      </c>
      <c r="B7764" s="2" t="s">
        <v>13</v>
      </c>
      <c r="C7764" s="2" t="s">
        <v>33</v>
      </c>
      <c r="D7764" s="2">
        <v>2973.89</v>
      </c>
      <c r="E7764" s="2">
        <v>0.34</v>
      </c>
      <c r="F7764" s="2">
        <f t="shared" si="243"/>
        <v>1011.1226</v>
      </c>
      <c r="G7764" s="2">
        <v>2</v>
      </c>
      <c r="H7764" s="2" t="str">
        <f>TEXT(Table1[[#This Row],[order_date]],"mmmm")</f>
        <v>May</v>
      </c>
      <c r="I7764" s="3">
        <v>45425</v>
      </c>
      <c r="J7764" s="3">
        <v>45426</v>
      </c>
      <c r="K7764" s="3" t="str">
        <f>TEXT(Table1[[#This Row],[delivery_date]]-Table1[[#This Row],[order_date]],"D")</f>
        <v>1</v>
      </c>
      <c r="L7764" s="2" t="s">
        <v>21</v>
      </c>
      <c r="M7764" s="2" t="s">
        <v>22</v>
      </c>
      <c r="N7764" s="2">
        <v>664.73</v>
      </c>
      <c r="O7764" s="2" t="s">
        <v>39</v>
      </c>
      <c r="P7764" s="2">
        <f t="shared" si="242"/>
        <v>1962.7673999999997</v>
      </c>
    </row>
    <row r="7765" spans="1:16" ht="14.25" customHeight="1" x14ac:dyDescent="0.35">
      <c r="A7765" s="2" t="s">
        <v>7796</v>
      </c>
      <c r="B7765" s="2" t="s">
        <v>13</v>
      </c>
      <c r="C7765" s="2" t="s">
        <v>20</v>
      </c>
      <c r="D7765" s="2">
        <v>4009.43</v>
      </c>
      <c r="E7765" s="2">
        <v>0.43</v>
      </c>
      <c r="F7765" s="2">
        <f t="shared" si="243"/>
        <v>1724.0548999999999</v>
      </c>
      <c r="G7765" s="2">
        <v>1</v>
      </c>
      <c r="H7765" s="2" t="str">
        <f>TEXT(Table1[[#This Row],[order_date]],"mmmm")</f>
        <v>February</v>
      </c>
      <c r="I7765" s="3">
        <v>45348</v>
      </c>
      <c r="J7765" s="3">
        <v>45353</v>
      </c>
      <c r="K7765" s="3" t="str">
        <f>TEXT(Table1[[#This Row],[delivery_date]]-Table1[[#This Row],[order_date]],"D")</f>
        <v>5</v>
      </c>
      <c r="L7765" s="2" t="s">
        <v>15</v>
      </c>
      <c r="M7765" s="2" t="s">
        <v>16</v>
      </c>
      <c r="N7765" s="2">
        <v>430.28</v>
      </c>
      <c r="O7765" s="2" t="s">
        <v>48</v>
      </c>
      <c r="P7765" s="2">
        <f t="shared" si="242"/>
        <v>2285.3751000000002</v>
      </c>
    </row>
    <row r="7766" spans="1:16" ht="14.25" customHeight="1" x14ac:dyDescent="0.35">
      <c r="A7766" s="2" t="s">
        <v>7797</v>
      </c>
      <c r="B7766" s="2" t="s">
        <v>25</v>
      </c>
      <c r="C7766" s="2" t="s">
        <v>36</v>
      </c>
      <c r="D7766" s="2">
        <v>2958.1</v>
      </c>
      <c r="E7766" s="2">
        <v>0.12</v>
      </c>
      <c r="F7766" s="2">
        <f t="shared" si="243"/>
        <v>354.97199999999998</v>
      </c>
      <c r="G7766" s="2">
        <v>3</v>
      </c>
      <c r="H7766" s="2" t="str">
        <f>TEXT(Table1[[#This Row],[order_date]],"mmmm")</f>
        <v>January</v>
      </c>
      <c r="I7766" s="3">
        <v>45315</v>
      </c>
      <c r="J7766" s="3">
        <v>45322</v>
      </c>
      <c r="K7766" s="3" t="str">
        <f>TEXT(Table1[[#This Row],[delivery_date]]-Table1[[#This Row],[order_date]],"D")</f>
        <v>7</v>
      </c>
      <c r="L7766" s="2" t="s">
        <v>21</v>
      </c>
      <c r="M7766" s="2" t="s">
        <v>27</v>
      </c>
      <c r="N7766" s="2">
        <v>770.75</v>
      </c>
      <c r="O7766" s="2" t="s">
        <v>39</v>
      </c>
      <c r="P7766" s="2">
        <f t="shared" si="242"/>
        <v>2603.1279999999997</v>
      </c>
    </row>
    <row r="7767" spans="1:16" ht="14.25" customHeight="1" x14ac:dyDescent="0.35">
      <c r="A7767" s="2" t="s">
        <v>7798</v>
      </c>
      <c r="B7767" s="2" t="s">
        <v>13</v>
      </c>
      <c r="C7767" s="2" t="s">
        <v>14</v>
      </c>
      <c r="D7767" s="2">
        <v>4637.3999999999996</v>
      </c>
      <c r="E7767" s="2">
        <v>0.15</v>
      </c>
      <c r="F7767" s="2">
        <f t="shared" si="243"/>
        <v>695.6099999999999</v>
      </c>
      <c r="G7767" s="2">
        <v>9</v>
      </c>
      <c r="H7767" s="2" t="str">
        <f>TEXT(Table1[[#This Row],[order_date]],"mmmm")</f>
        <v>May</v>
      </c>
      <c r="I7767" s="3">
        <v>45064</v>
      </c>
      <c r="J7767" s="3">
        <v>45068</v>
      </c>
      <c r="K7767" s="3" t="str">
        <f>TEXT(Table1[[#This Row],[delivery_date]]-Table1[[#This Row],[order_date]],"D")</f>
        <v>4</v>
      </c>
      <c r="L7767" s="2" t="s">
        <v>15</v>
      </c>
      <c r="M7767" s="2" t="s">
        <v>27</v>
      </c>
      <c r="N7767" s="2">
        <v>1310.1600000000001</v>
      </c>
      <c r="O7767" s="2" t="s">
        <v>39</v>
      </c>
      <c r="P7767" s="2">
        <f t="shared" si="242"/>
        <v>3941.79</v>
      </c>
    </row>
    <row r="7768" spans="1:16" ht="14.25" customHeight="1" x14ac:dyDescent="0.35">
      <c r="A7768" s="2" t="s">
        <v>7799</v>
      </c>
      <c r="B7768" s="2" t="s">
        <v>25</v>
      </c>
      <c r="C7768" s="2" t="s">
        <v>36</v>
      </c>
      <c r="D7768" s="2">
        <v>3937.21</v>
      </c>
      <c r="E7768" s="2">
        <v>0.27</v>
      </c>
      <c r="F7768" s="2">
        <f t="shared" si="243"/>
        <v>1063.0467000000001</v>
      </c>
      <c r="G7768" s="2">
        <v>1</v>
      </c>
      <c r="H7768" s="2" t="str">
        <f>TEXT(Table1[[#This Row],[order_date]],"mmmm")</f>
        <v>June</v>
      </c>
      <c r="I7768" s="3">
        <v>45107</v>
      </c>
      <c r="J7768" s="3">
        <v>45111</v>
      </c>
      <c r="K7768" s="3" t="str">
        <f>TEXT(Table1[[#This Row],[delivery_date]]-Table1[[#This Row],[order_date]],"D")</f>
        <v>4</v>
      </c>
      <c r="L7768" s="2" t="s">
        <v>15</v>
      </c>
      <c r="M7768" s="2" t="s">
        <v>27</v>
      </c>
      <c r="N7768" s="2">
        <v>1169.52</v>
      </c>
      <c r="O7768" s="2" t="s">
        <v>17</v>
      </c>
      <c r="P7768" s="2">
        <f t="shared" si="242"/>
        <v>2874.1633000000002</v>
      </c>
    </row>
    <row r="7769" spans="1:16" ht="14.25" customHeight="1" x14ac:dyDescent="0.35">
      <c r="A7769" s="2" t="s">
        <v>7800</v>
      </c>
      <c r="B7769" s="2" t="s">
        <v>41</v>
      </c>
      <c r="C7769" s="2" t="s">
        <v>14</v>
      </c>
      <c r="D7769" s="2">
        <v>750.02</v>
      </c>
      <c r="E7769" s="2">
        <v>0.17</v>
      </c>
      <c r="F7769" s="2">
        <f t="shared" si="243"/>
        <v>127.5034</v>
      </c>
      <c r="G7769" s="2">
        <v>3</v>
      </c>
      <c r="H7769" s="2" t="str">
        <f>TEXT(Table1[[#This Row],[order_date]],"mmmm")</f>
        <v>December</v>
      </c>
      <c r="I7769" s="3">
        <v>45649</v>
      </c>
      <c r="J7769" s="3">
        <v>45651</v>
      </c>
      <c r="K7769" s="3" t="str">
        <f>TEXT(Table1[[#This Row],[delivery_date]]-Table1[[#This Row],[order_date]],"D")</f>
        <v>2</v>
      </c>
      <c r="L7769" s="2" t="s">
        <v>15</v>
      </c>
      <c r="M7769" s="2" t="s">
        <v>16</v>
      </c>
      <c r="N7769" s="2">
        <v>167.4</v>
      </c>
      <c r="O7769" s="2" t="s">
        <v>23</v>
      </c>
      <c r="P7769" s="2">
        <f t="shared" si="242"/>
        <v>622.51659999999993</v>
      </c>
    </row>
    <row r="7770" spans="1:16" ht="14.25" customHeight="1" x14ac:dyDescent="0.35">
      <c r="A7770" s="2" t="s">
        <v>7801</v>
      </c>
      <c r="B7770" s="2" t="s">
        <v>19</v>
      </c>
      <c r="C7770" s="2" t="s">
        <v>20</v>
      </c>
      <c r="D7770" s="2">
        <v>1400.82</v>
      </c>
      <c r="E7770" s="2">
        <v>0.28000000000000003</v>
      </c>
      <c r="F7770" s="2">
        <f t="shared" si="243"/>
        <v>392.2296</v>
      </c>
      <c r="G7770" s="2">
        <v>2</v>
      </c>
      <c r="H7770" s="2" t="str">
        <f>TEXT(Table1[[#This Row],[order_date]],"mmmm")</f>
        <v>February</v>
      </c>
      <c r="I7770" s="3">
        <v>45344</v>
      </c>
      <c r="J7770" s="3">
        <v>45347</v>
      </c>
      <c r="K7770" s="3" t="str">
        <f>TEXT(Table1[[#This Row],[delivery_date]]-Table1[[#This Row],[order_date]],"D")</f>
        <v>3</v>
      </c>
      <c r="L7770" s="2" t="s">
        <v>21</v>
      </c>
      <c r="M7770" s="2" t="s">
        <v>16</v>
      </c>
      <c r="N7770" s="2">
        <v>266.47000000000003</v>
      </c>
      <c r="O7770" s="2" t="s">
        <v>34</v>
      </c>
      <c r="P7770" s="2">
        <f t="shared" si="242"/>
        <v>1008.5903999999999</v>
      </c>
    </row>
    <row r="7771" spans="1:16" ht="14.25" customHeight="1" x14ac:dyDescent="0.35">
      <c r="A7771" s="2" t="s">
        <v>7802</v>
      </c>
      <c r="B7771" s="2" t="s">
        <v>13</v>
      </c>
      <c r="C7771" s="2" t="s">
        <v>14</v>
      </c>
      <c r="D7771" s="2">
        <v>228.53</v>
      </c>
      <c r="E7771" s="2">
        <v>0.1</v>
      </c>
      <c r="F7771" s="2">
        <f t="shared" si="243"/>
        <v>22.853000000000002</v>
      </c>
      <c r="G7771" s="2">
        <v>5</v>
      </c>
      <c r="H7771" s="2" t="str">
        <f>TEXT(Table1[[#This Row],[order_date]],"mmmm")</f>
        <v>June</v>
      </c>
      <c r="I7771" s="3">
        <v>45468</v>
      </c>
      <c r="J7771" s="3">
        <v>45469</v>
      </c>
      <c r="K7771" s="3" t="str">
        <f>TEXT(Table1[[#This Row],[delivery_date]]-Table1[[#This Row],[order_date]],"D")</f>
        <v>1</v>
      </c>
      <c r="L7771" s="2" t="s">
        <v>31</v>
      </c>
      <c r="M7771" s="2" t="s">
        <v>22</v>
      </c>
      <c r="N7771" s="2">
        <v>62.34</v>
      </c>
      <c r="O7771" s="2" t="s">
        <v>39</v>
      </c>
      <c r="P7771" s="2">
        <f t="shared" si="242"/>
        <v>205.67699999999999</v>
      </c>
    </row>
    <row r="7772" spans="1:16" ht="14.25" customHeight="1" x14ac:dyDescent="0.35">
      <c r="A7772" s="2" t="s">
        <v>7803</v>
      </c>
      <c r="B7772" s="2" t="s">
        <v>19</v>
      </c>
      <c r="C7772" s="2" t="s">
        <v>33</v>
      </c>
      <c r="D7772" s="2">
        <v>1992.06</v>
      </c>
      <c r="E7772" s="2">
        <v>0.15</v>
      </c>
      <c r="F7772" s="2">
        <f t="shared" si="243"/>
        <v>298.80899999999997</v>
      </c>
      <c r="G7772" s="2">
        <v>7</v>
      </c>
      <c r="H7772" s="2" t="str">
        <f>TEXT(Table1[[#This Row],[order_date]],"mmmm")</f>
        <v>October</v>
      </c>
      <c r="I7772" s="3">
        <v>45577</v>
      </c>
      <c r="J7772" s="3">
        <v>45584</v>
      </c>
      <c r="K7772" s="3" t="str">
        <f>TEXT(Table1[[#This Row],[delivery_date]]-Table1[[#This Row],[order_date]],"D")</f>
        <v>7</v>
      </c>
      <c r="L7772" s="2" t="s">
        <v>31</v>
      </c>
      <c r="M7772" s="2" t="s">
        <v>16</v>
      </c>
      <c r="N7772" s="2">
        <v>240.79</v>
      </c>
      <c r="O7772" s="2" t="s">
        <v>28</v>
      </c>
      <c r="P7772" s="2">
        <f t="shared" si="242"/>
        <v>1693.251</v>
      </c>
    </row>
    <row r="7773" spans="1:16" ht="14.25" customHeight="1" x14ac:dyDescent="0.35">
      <c r="A7773" s="2" t="s">
        <v>7804</v>
      </c>
      <c r="B7773" s="2" t="s">
        <v>19</v>
      </c>
      <c r="C7773" s="2" t="s">
        <v>36</v>
      </c>
      <c r="D7773" s="2">
        <v>2596.73</v>
      </c>
      <c r="E7773" s="2">
        <v>0.16</v>
      </c>
      <c r="F7773" s="2">
        <f t="shared" si="243"/>
        <v>415.47680000000003</v>
      </c>
      <c r="G7773" s="2">
        <v>6</v>
      </c>
      <c r="H7773" s="2" t="str">
        <f>TEXT(Table1[[#This Row],[order_date]],"mmmm")</f>
        <v>August</v>
      </c>
      <c r="I7773" s="3">
        <v>45524</v>
      </c>
      <c r="J7773" s="3">
        <v>45526</v>
      </c>
      <c r="K7773" s="3" t="str">
        <f>TEXT(Table1[[#This Row],[delivery_date]]-Table1[[#This Row],[order_date]],"D")</f>
        <v>2</v>
      </c>
      <c r="L7773" s="2" t="s">
        <v>21</v>
      </c>
      <c r="M7773" s="2" t="s">
        <v>22</v>
      </c>
      <c r="N7773" s="2">
        <v>475.73</v>
      </c>
      <c r="O7773" s="2" t="s">
        <v>17</v>
      </c>
      <c r="P7773" s="2">
        <f t="shared" si="242"/>
        <v>2181.2532000000001</v>
      </c>
    </row>
    <row r="7774" spans="1:16" ht="14.25" customHeight="1" x14ac:dyDescent="0.35">
      <c r="A7774" s="2" t="s">
        <v>7805</v>
      </c>
      <c r="B7774" s="2" t="s">
        <v>13</v>
      </c>
      <c r="C7774" s="2" t="s">
        <v>36</v>
      </c>
      <c r="D7774" s="2">
        <v>4735.1400000000003</v>
      </c>
      <c r="E7774" s="2">
        <v>0.5</v>
      </c>
      <c r="F7774" s="2">
        <f t="shared" si="243"/>
        <v>2367.5700000000002</v>
      </c>
      <c r="G7774" s="2">
        <v>5</v>
      </c>
      <c r="H7774" s="2" t="str">
        <f>TEXT(Table1[[#This Row],[order_date]],"mmmm")</f>
        <v>June</v>
      </c>
      <c r="I7774" s="3">
        <v>45084</v>
      </c>
      <c r="J7774" s="3">
        <v>45091</v>
      </c>
      <c r="K7774" s="3" t="str">
        <f>TEXT(Table1[[#This Row],[delivery_date]]-Table1[[#This Row],[order_date]],"D")</f>
        <v>7</v>
      </c>
      <c r="L7774" s="2" t="s">
        <v>15</v>
      </c>
      <c r="M7774" s="2" t="s">
        <v>22</v>
      </c>
      <c r="N7774" s="2">
        <v>493.82</v>
      </c>
      <c r="O7774" s="2" t="s">
        <v>28</v>
      </c>
      <c r="P7774" s="2">
        <f t="shared" si="242"/>
        <v>2367.5700000000002</v>
      </c>
    </row>
    <row r="7775" spans="1:16" ht="14.25" customHeight="1" x14ac:dyDescent="0.35">
      <c r="A7775" s="2" t="s">
        <v>7806</v>
      </c>
      <c r="B7775" s="2" t="s">
        <v>13</v>
      </c>
      <c r="C7775" s="2" t="s">
        <v>20</v>
      </c>
      <c r="D7775" s="2">
        <v>2659.11</v>
      </c>
      <c r="E7775" s="2">
        <v>0.43</v>
      </c>
      <c r="F7775" s="2">
        <f t="shared" si="243"/>
        <v>1143.4173000000001</v>
      </c>
      <c r="G7775" s="2">
        <v>3</v>
      </c>
      <c r="H7775" s="2" t="str">
        <f>TEXT(Table1[[#This Row],[order_date]],"mmmm")</f>
        <v>May</v>
      </c>
      <c r="I7775" s="3">
        <v>45439</v>
      </c>
      <c r="J7775" s="3">
        <v>45444</v>
      </c>
      <c r="K7775" s="3" t="str">
        <f>TEXT(Table1[[#This Row],[delivery_date]]-Table1[[#This Row],[order_date]],"D")</f>
        <v>5</v>
      </c>
      <c r="L7775" s="2" t="s">
        <v>15</v>
      </c>
      <c r="M7775" s="2" t="s">
        <v>22</v>
      </c>
      <c r="N7775" s="2">
        <v>349.58</v>
      </c>
      <c r="O7775" s="2" t="s">
        <v>34</v>
      </c>
      <c r="P7775" s="2">
        <f t="shared" si="242"/>
        <v>1515.6927000000001</v>
      </c>
    </row>
    <row r="7776" spans="1:16" ht="14.25" customHeight="1" x14ac:dyDescent="0.35">
      <c r="A7776" s="2" t="s">
        <v>7807</v>
      </c>
      <c r="B7776" s="2" t="s">
        <v>41</v>
      </c>
      <c r="C7776" s="2" t="s">
        <v>36</v>
      </c>
      <c r="D7776" s="2">
        <v>3927.04</v>
      </c>
      <c r="E7776" s="2">
        <v>0.42</v>
      </c>
      <c r="F7776" s="2">
        <f t="shared" si="243"/>
        <v>1649.3568</v>
      </c>
      <c r="G7776" s="2">
        <v>7</v>
      </c>
      <c r="H7776" s="2" t="str">
        <f>TEXT(Table1[[#This Row],[order_date]],"mmmm")</f>
        <v>January</v>
      </c>
      <c r="I7776" s="3">
        <v>44932</v>
      </c>
      <c r="J7776" s="3">
        <v>44933</v>
      </c>
      <c r="K7776" s="3" t="str">
        <f>TEXT(Table1[[#This Row],[delivery_date]]-Table1[[#This Row],[order_date]],"D")</f>
        <v>1</v>
      </c>
      <c r="L7776" s="2" t="s">
        <v>31</v>
      </c>
      <c r="M7776" s="2" t="s">
        <v>27</v>
      </c>
      <c r="N7776" s="2">
        <v>885.88</v>
      </c>
      <c r="O7776" s="2" t="s">
        <v>17</v>
      </c>
      <c r="P7776" s="2">
        <f t="shared" si="242"/>
        <v>2277.6831999999999</v>
      </c>
    </row>
    <row r="7777" spans="1:16" ht="14.25" customHeight="1" x14ac:dyDescent="0.35">
      <c r="A7777" s="2" t="s">
        <v>7808</v>
      </c>
      <c r="B7777" s="2" t="s">
        <v>25</v>
      </c>
      <c r="C7777" s="2" t="s">
        <v>20</v>
      </c>
      <c r="D7777" s="2">
        <v>1413.32</v>
      </c>
      <c r="E7777" s="2">
        <v>0.26</v>
      </c>
      <c r="F7777" s="2">
        <f t="shared" si="243"/>
        <v>367.46319999999997</v>
      </c>
      <c r="G7777" s="2">
        <v>9</v>
      </c>
      <c r="H7777" s="2" t="str">
        <f>TEXT(Table1[[#This Row],[order_date]],"mmmm")</f>
        <v>August</v>
      </c>
      <c r="I7777" s="3">
        <v>45516</v>
      </c>
      <c r="J7777" s="3">
        <v>45517</v>
      </c>
      <c r="K7777" s="3" t="str">
        <f>TEXT(Table1[[#This Row],[delivery_date]]-Table1[[#This Row],[order_date]],"D")</f>
        <v>1</v>
      </c>
      <c r="L7777" s="2" t="s">
        <v>21</v>
      </c>
      <c r="M7777" s="2" t="s">
        <v>27</v>
      </c>
      <c r="N7777" s="2">
        <v>105.08</v>
      </c>
      <c r="O7777" s="2" t="s">
        <v>34</v>
      </c>
      <c r="P7777" s="2">
        <f t="shared" si="242"/>
        <v>1045.8568</v>
      </c>
    </row>
    <row r="7778" spans="1:16" ht="14.25" customHeight="1" x14ac:dyDescent="0.35">
      <c r="A7778" s="2" t="s">
        <v>7809</v>
      </c>
      <c r="B7778" s="2" t="s">
        <v>25</v>
      </c>
      <c r="C7778" s="2" t="s">
        <v>26</v>
      </c>
      <c r="D7778" s="2">
        <v>850.48</v>
      </c>
      <c r="E7778" s="2">
        <v>0.23</v>
      </c>
      <c r="F7778" s="2">
        <f t="shared" si="243"/>
        <v>195.6104</v>
      </c>
      <c r="G7778" s="2">
        <v>2</v>
      </c>
      <c r="H7778" s="2" t="str">
        <f>TEXT(Table1[[#This Row],[order_date]],"mmmm")</f>
        <v>November</v>
      </c>
      <c r="I7778" s="3">
        <v>45622</v>
      </c>
      <c r="J7778" s="3">
        <v>45627</v>
      </c>
      <c r="K7778" s="3" t="str">
        <f>TEXT(Table1[[#This Row],[delivery_date]]-Table1[[#This Row],[order_date]],"D")</f>
        <v>5</v>
      </c>
      <c r="L7778" s="2" t="s">
        <v>15</v>
      </c>
      <c r="M7778" s="2" t="s">
        <v>22</v>
      </c>
      <c r="N7778" s="2">
        <v>145.84</v>
      </c>
      <c r="O7778" s="2" t="s">
        <v>39</v>
      </c>
      <c r="P7778" s="2">
        <f t="shared" si="242"/>
        <v>654.86959999999999</v>
      </c>
    </row>
    <row r="7779" spans="1:16" ht="14.25" customHeight="1" x14ac:dyDescent="0.35">
      <c r="A7779" s="2" t="s">
        <v>7810</v>
      </c>
      <c r="B7779" s="2" t="s">
        <v>19</v>
      </c>
      <c r="C7779" s="2" t="s">
        <v>33</v>
      </c>
      <c r="D7779" s="2">
        <v>4073.1</v>
      </c>
      <c r="E7779" s="2">
        <v>0.04</v>
      </c>
      <c r="F7779" s="2">
        <f t="shared" si="243"/>
        <v>162.92400000000001</v>
      </c>
      <c r="G7779" s="2">
        <v>6</v>
      </c>
      <c r="H7779" s="2" t="str">
        <f>TEXT(Table1[[#This Row],[order_date]],"mmmm")</f>
        <v>July</v>
      </c>
      <c r="I7779" s="3">
        <v>45121</v>
      </c>
      <c r="J7779" s="3">
        <v>45123</v>
      </c>
      <c r="K7779" s="3" t="str">
        <f>TEXT(Table1[[#This Row],[delivery_date]]-Table1[[#This Row],[order_date]],"D")</f>
        <v>2</v>
      </c>
      <c r="L7779" s="2" t="s">
        <v>21</v>
      </c>
      <c r="M7779" s="2" t="s">
        <v>16</v>
      </c>
      <c r="N7779" s="2">
        <v>1060.44</v>
      </c>
      <c r="O7779" s="2" t="s">
        <v>17</v>
      </c>
      <c r="P7779" s="2">
        <f t="shared" si="242"/>
        <v>3910.1759999999999</v>
      </c>
    </row>
    <row r="7780" spans="1:16" ht="14.25" customHeight="1" x14ac:dyDescent="0.35">
      <c r="A7780" s="2" t="s">
        <v>7811</v>
      </c>
      <c r="B7780" s="2" t="s">
        <v>13</v>
      </c>
      <c r="C7780" s="2" t="s">
        <v>14</v>
      </c>
      <c r="D7780" s="2">
        <v>1312.38</v>
      </c>
      <c r="E7780" s="2">
        <v>0.1</v>
      </c>
      <c r="F7780" s="2">
        <f t="shared" si="243"/>
        <v>131.23800000000003</v>
      </c>
      <c r="G7780" s="2">
        <v>5</v>
      </c>
      <c r="H7780" s="2" t="str">
        <f>TEXT(Table1[[#This Row],[order_date]],"mmmm")</f>
        <v>February</v>
      </c>
      <c r="I7780" s="3">
        <v>44984</v>
      </c>
      <c r="J7780" s="3">
        <v>44986</v>
      </c>
      <c r="K7780" s="3" t="str">
        <f>TEXT(Table1[[#This Row],[delivery_date]]-Table1[[#This Row],[order_date]],"D")</f>
        <v>2</v>
      </c>
      <c r="L7780" s="2" t="s">
        <v>21</v>
      </c>
      <c r="M7780" s="2" t="s">
        <v>16</v>
      </c>
      <c r="N7780" s="2">
        <v>228.32</v>
      </c>
      <c r="O7780" s="2" t="s">
        <v>34</v>
      </c>
      <c r="P7780" s="2">
        <f t="shared" si="242"/>
        <v>1181.1420000000001</v>
      </c>
    </row>
    <row r="7781" spans="1:16" ht="14.25" customHeight="1" x14ac:dyDescent="0.35">
      <c r="A7781" s="2" t="s">
        <v>7812</v>
      </c>
      <c r="B7781" s="2" t="s">
        <v>41</v>
      </c>
      <c r="C7781" s="2" t="s">
        <v>14</v>
      </c>
      <c r="D7781" s="2">
        <v>4369.54</v>
      </c>
      <c r="E7781" s="2">
        <v>0.45</v>
      </c>
      <c r="F7781" s="2">
        <f t="shared" si="243"/>
        <v>1966.2930000000001</v>
      </c>
      <c r="G7781" s="2">
        <v>9</v>
      </c>
      <c r="H7781" s="2" t="str">
        <f>TEXT(Table1[[#This Row],[order_date]],"mmmm")</f>
        <v>July</v>
      </c>
      <c r="I7781" s="3">
        <v>45133</v>
      </c>
      <c r="J7781" s="3">
        <v>45137</v>
      </c>
      <c r="K7781" s="3" t="str">
        <f>TEXT(Table1[[#This Row],[delivery_date]]-Table1[[#This Row],[order_date]],"D")</f>
        <v>4</v>
      </c>
      <c r="L7781" s="2" t="s">
        <v>31</v>
      </c>
      <c r="M7781" s="2" t="s">
        <v>16</v>
      </c>
      <c r="N7781" s="2">
        <v>481.68</v>
      </c>
      <c r="O7781" s="2" t="s">
        <v>23</v>
      </c>
      <c r="P7781" s="2">
        <f t="shared" si="242"/>
        <v>2403.2469999999998</v>
      </c>
    </row>
    <row r="7782" spans="1:16" ht="14.25" customHeight="1" x14ac:dyDescent="0.35">
      <c r="A7782" s="2" t="s">
        <v>7813</v>
      </c>
      <c r="B7782" s="2" t="s">
        <v>41</v>
      </c>
      <c r="C7782" s="2" t="s">
        <v>14</v>
      </c>
      <c r="D7782" s="2">
        <v>932.26</v>
      </c>
      <c r="E7782" s="2">
        <v>0.26</v>
      </c>
      <c r="F7782" s="2">
        <f t="shared" si="243"/>
        <v>242.38759999999999</v>
      </c>
      <c r="G7782" s="2">
        <v>8</v>
      </c>
      <c r="H7782" s="2" t="str">
        <f>TEXT(Table1[[#This Row],[order_date]],"mmmm")</f>
        <v>August</v>
      </c>
      <c r="I7782" s="3">
        <v>45533</v>
      </c>
      <c r="J7782" s="3">
        <v>45534</v>
      </c>
      <c r="K7782" s="3" t="str">
        <f>TEXT(Table1[[#This Row],[delivery_date]]-Table1[[#This Row],[order_date]],"D")</f>
        <v>1</v>
      </c>
      <c r="L7782" s="2" t="s">
        <v>15</v>
      </c>
      <c r="M7782" s="2" t="s">
        <v>22</v>
      </c>
      <c r="N7782" s="2">
        <v>129.46</v>
      </c>
      <c r="O7782" s="2" t="s">
        <v>28</v>
      </c>
      <c r="P7782" s="2">
        <f t="shared" si="242"/>
        <v>689.87239999999997</v>
      </c>
    </row>
    <row r="7783" spans="1:16" ht="14.25" customHeight="1" x14ac:dyDescent="0.35">
      <c r="A7783" s="2" t="s">
        <v>7814</v>
      </c>
      <c r="B7783" s="2" t="s">
        <v>41</v>
      </c>
      <c r="C7783" s="2" t="s">
        <v>26</v>
      </c>
      <c r="D7783" s="2">
        <v>4272.7700000000004</v>
      </c>
      <c r="E7783" s="2">
        <v>0.49</v>
      </c>
      <c r="F7783" s="2">
        <f t="shared" si="243"/>
        <v>2093.6573000000003</v>
      </c>
      <c r="G7783" s="2">
        <v>9</v>
      </c>
      <c r="H7783" s="2" t="str">
        <f>TEXT(Table1[[#This Row],[order_date]],"mmmm")</f>
        <v>September</v>
      </c>
      <c r="I7783" s="3">
        <v>45182</v>
      </c>
      <c r="J7783" s="3">
        <v>45184</v>
      </c>
      <c r="K7783" s="3" t="str">
        <f>TEXT(Table1[[#This Row],[delivery_date]]-Table1[[#This Row],[order_date]],"D")</f>
        <v>2</v>
      </c>
      <c r="L7783" s="2" t="s">
        <v>21</v>
      </c>
      <c r="M7783" s="2" t="s">
        <v>22</v>
      </c>
      <c r="N7783" s="2">
        <v>832.14</v>
      </c>
      <c r="O7783" s="2" t="s">
        <v>39</v>
      </c>
      <c r="P7783" s="2">
        <f t="shared" si="242"/>
        <v>2179.1127000000001</v>
      </c>
    </row>
    <row r="7784" spans="1:16" ht="14.25" customHeight="1" x14ac:dyDescent="0.35">
      <c r="A7784" s="2" t="s">
        <v>7815</v>
      </c>
      <c r="B7784" s="2" t="s">
        <v>41</v>
      </c>
      <c r="C7784" s="2" t="s">
        <v>33</v>
      </c>
      <c r="D7784" s="2">
        <v>3886.95</v>
      </c>
      <c r="E7784" s="2">
        <v>0.3</v>
      </c>
      <c r="F7784" s="2">
        <f t="shared" si="243"/>
        <v>1166.0849999999998</v>
      </c>
      <c r="G7784" s="2">
        <v>7</v>
      </c>
      <c r="H7784" s="2" t="str">
        <f>TEXT(Table1[[#This Row],[order_date]],"mmmm")</f>
        <v>May</v>
      </c>
      <c r="I7784" s="3">
        <v>45436</v>
      </c>
      <c r="J7784" s="3">
        <v>45437</v>
      </c>
      <c r="K7784" s="3" t="str">
        <f>TEXT(Table1[[#This Row],[delivery_date]]-Table1[[#This Row],[order_date]],"D")</f>
        <v>1</v>
      </c>
      <c r="L7784" s="2" t="s">
        <v>31</v>
      </c>
      <c r="M7784" s="2" t="s">
        <v>22</v>
      </c>
      <c r="N7784" s="2">
        <v>799.33</v>
      </c>
      <c r="O7784" s="2" t="s">
        <v>23</v>
      </c>
      <c r="P7784" s="2">
        <f t="shared" si="242"/>
        <v>2720.8649999999998</v>
      </c>
    </row>
    <row r="7785" spans="1:16" ht="14.25" customHeight="1" x14ac:dyDescent="0.35">
      <c r="A7785" s="2" t="s">
        <v>7816</v>
      </c>
      <c r="B7785" s="2" t="s">
        <v>41</v>
      </c>
      <c r="C7785" s="2" t="s">
        <v>36</v>
      </c>
      <c r="D7785" s="2">
        <v>3094.98</v>
      </c>
      <c r="E7785" s="2">
        <v>0.19</v>
      </c>
      <c r="F7785" s="2">
        <f t="shared" si="243"/>
        <v>588.0462</v>
      </c>
      <c r="G7785" s="2">
        <v>5</v>
      </c>
      <c r="H7785" s="2" t="str">
        <f>TEXT(Table1[[#This Row],[order_date]],"mmmm")</f>
        <v>May</v>
      </c>
      <c r="I7785" s="3">
        <v>45073</v>
      </c>
      <c r="J7785" s="3">
        <v>45077</v>
      </c>
      <c r="K7785" s="3" t="str">
        <f>TEXT(Table1[[#This Row],[delivery_date]]-Table1[[#This Row],[order_date]],"D")</f>
        <v>4</v>
      </c>
      <c r="L7785" s="2" t="s">
        <v>15</v>
      </c>
      <c r="M7785" s="2" t="s">
        <v>16</v>
      </c>
      <c r="N7785" s="2">
        <v>161.04</v>
      </c>
      <c r="O7785" s="2" t="s">
        <v>17</v>
      </c>
      <c r="P7785" s="2">
        <f t="shared" si="242"/>
        <v>2506.9337999999998</v>
      </c>
    </row>
    <row r="7786" spans="1:16" ht="14.25" customHeight="1" x14ac:dyDescent="0.35">
      <c r="A7786" s="2" t="s">
        <v>7817</v>
      </c>
      <c r="B7786" s="2" t="s">
        <v>25</v>
      </c>
      <c r="C7786" s="2" t="s">
        <v>36</v>
      </c>
      <c r="D7786" s="2">
        <v>4266.08</v>
      </c>
      <c r="E7786" s="2">
        <v>0.14000000000000001</v>
      </c>
      <c r="F7786" s="2">
        <f t="shared" si="243"/>
        <v>597.25120000000004</v>
      </c>
      <c r="G7786" s="2">
        <v>4</v>
      </c>
      <c r="H7786" s="2" t="str">
        <f>TEXT(Table1[[#This Row],[order_date]],"mmmm")</f>
        <v>August</v>
      </c>
      <c r="I7786" s="3">
        <v>45145</v>
      </c>
      <c r="J7786" s="3">
        <v>45148</v>
      </c>
      <c r="K7786" s="3" t="str">
        <f>TEXT(Table1[[#This Row],[delivery_date]]-Table1[[#This Row],[order_date]],"D")</f>
        <v>3</v>
      </c>
      <c r="L7786" s="2" t="s">
        <v>15</v>
      </c>
      <c r="M7786" s="2" t="s">
        <v>27</v>
      </c>
      <c r="N7786" s="2">
        <v>404.27</v>
      </c>
      <c r="O7786" s="2" t="s">
        <v>23</v>
      </c>
      <c r="P7786" s="2">
        <f t="shared" si="242"/>
        <v>3668.8287999999998</v>
      </c>
    </row>
    <row r="7787" spans="1:16" ht="14.25" customHeight="1" x14ac:dyDescent="0.35">
      <c r="A7787" s="2" t="s">
        <v>7818</v>
      </c>
      <c r="B7787" s="2" t="s">
        <v>25</v>
      </c>
      <c r="C7787" s="2" t="s">
        <v>33</v>
      </c>
      <c r="D7787" s="2">
        <v>1720.48</v>
      </c>
      <c r="E7787" s="2">
        <v>0.46</v>
      </c>
      <c r="F7787" s="2">
        <f t="shared" si="243"/>
        <v>791.4208000000001</v>
      </c>
      <c r="G7787" s="2">
        <v>8</v>
      </c>
      <c r="H7787" s="2" t="str">
        <f>TEXT(Table1[[#This Row],[order_date]],"mmmm")</f>
        <v>June</v>
      </c>
      <c r="I7787" s="3">
        <v>45097</v>
      </c>
      <c r="J7787" s="3">
        <v>45100</v>
      </c>
      <c r="K7787" s="3" t="str">
        <f>TEXT(Table1[[#This Row],[delivery_date]]-Table1[[#This Row],[order_date]],"D")</f>
        <v>3</v>
      </c>
      <c r="L7787" s="2" t="s">
        <v>31</v>
      </c>
      <c r="M7787" s="2" t="s">
        <v>16</v>
      </c>
      <c r="N7787" s="2">
        <v>383.56</v>
      </c>
      <c r="O7787" s="2" t="s">
        <v>39</v>
      </c>
      <c r="P7787" s="2">
        <f t="shared" si="242"/>
        <v>929.05919999999992</v>
      </c>
    </row>
    <row r="7788" spans="1:16" ht="14.25" customHeight="1" x14ac:dyDescent="0.35">
      <c r="A7788" s="2" t="s">
        <v>7819</v>
      </c>
      <c r="B7788" s="2" t="s">
        <v>25</v>
      </c>
      <c r="C7788" s="2" t="s">
        <v>33</v>
      </c>
      <c r="D7788" s="2">
        <v>913.57</v>
      </c>
      <c r="E7788" s="2">
        <v>0.19</v>
      </c>
      <c r="F7788" s="2">
        <f t="shared" si="243"/>
        <v>173.57830000000001</v>
      </c>
      <c r="G7788" s="2">
        <v>2</v>
      </c>
      <c r="H7788" s="2" t="str">
        <f>TEXT(Table1[[#This Row],[order_date]],"mmmm")</f>
        <v>May</v>
      </c>
      <c r="I7788" s="3">
        <v>45443</v>
      </c>
      <c r="J7788" s="3">
        <v>45450</v>
      </c>
      <c r="K7788" s="3" t="str">
        <f>TEXT(Table1[[#This Row],[delivery_date]]-Table1[[#This Row],[order_date]],"D")</f>
        <v>7</v>
      </c>
      <c r="L7788" s="2" t="s">
        <v>31</v>
      </c>
      <c r="M7788" s="2" t="s">
        <v>22</v>
      </c>
      <c r="N7788" s="2">
        <v>64.67</v>
      </c>
      <c r="O7788" s="2" t="s">
        <v>23</v>
      </c>
      <c r="P7788" s="2">
        <f t="shared" si="242"/>
        <v>739.99170000000004</v>
      </c>
    </row>
    <row r="7789" spans="1:16" ht="14.25" customHeight="1" x14ac:dyDescent="0.35">
      <c r="A7789" s="2" t="s">
        <v>7820</v>
      </c>
      <c r="B7789" s="2" t="s">
        <v>13</v>
      </c>
      <c r="C7789" s="2" t="s">
        <v>14</v>
      </c>
      <c r="D7789" s="2">
        <v>869.5</v>
      </c>
      <c r="E7789" s="2">
        <v>7.0000000000000007E-2</v>
      </c>
      <c r="F7789" s="2">
        <f t="shared" si="243"/>
        <v>60.865000000000009</v>
      </c>
      <c r="G7789" s="2">
        <v>1</v>
      </c>
      <c r="H7789" s="2" t="str">
        <f>TEXT(Table1[[#This Row],[order_date]],"mmmm")</f>
        <v>May</v>
      </c>
      <c r="I7789" s="3">
        <v>45054</v>
      </c>
      <c r="J7789" s="3">
        <v>45058</v>
      </c>
      <c r="K7789" s="3" t="str">
        <f>TEXT(Table1[[#This Row],[delivery_date]]-Table1[[#This Row],[order_date]],"D")</f>
        <v>4</v>
      </c>
      <c r="L7789" s="2" t="s">
        <v>15</v>
      </c>
      <c r="M7789" s="2" t="s">
        <v>27</v>
      </c>
      <c r="N7789" s="2">
        <v>228.46</v>
      </c>
      <c r="O7789" s="2" t="s">
        <v>17</v>
      </c>
      <c r="P7789" s="2">
        <f t="shared" si="242"/>
        <v>808.63499999999999</v>
      </c>
    </row>
    <row r="7790" spans="1:16" ht="14.25" customHeight="1" x14ac:dyDescent="0.35">
      <c r="A7790" s="2" t="s">
        <v>7821</v>
      </c>
      <c r="B7790" s="2" t="s">
        <v>19</v>
      </c>
      <c r="C7790" s="2" t="s">
        <v>36</v>
      </c>
      <c r="D7790" s="2">
        <v>1424.76</v>
      </c>
      <c r="E7790" s="2">
        <v>0.14000000000000001</v>
      </c>
      <c r="F7790" s="2">
        <f t="shared" si="243"/>
        <v>199.46640000000002</v>
      </c>
      <c r="G7790" s="2">
        <v>3</v>
      </c>
      <c r="H7790" s="2" t="str">
        <f>TEXT(Table1[[#This Row],[order_date]],"mmmm")</f>
        <v>February</v>
      </c>
      <c r="I7790" s="3">
        <v>44972</v>
      </c>
      <c r="J7790" s="3">
        <v>44978</v>
      </c>
      <c r="K7790" s="3" t="str">
        <f>TEXT(Table1[[#This Row],[delivery_date]]-Table1[[#This Row],[order_date]],"D")</f>
        <v>6</v>
      </c>
      <c r="L7790" s="2" t="s">
        <v>31</v>
      </c>
      <c r="M7790" s="2" t="s">
        <v>16</v>
      </c>
      <c r="N7790" s="2">
        <v>180.03</v>
      </c>
      <c r="O7790" s="2" t="s">
        <v>17</v>
      </c>
      <c r="P7790" s="2">
        <f t="shared" si="242"/>
        <v>1225.2936</v>
      </c>
    </row>
    <row r="7791" spans="1:16" ht="14.25" customHeight="1" x14ac:dyDescent="0.35">
      <c r="A7791" s="2" t="s">
        <v>7822</v>
      </c>
      <c r="B7791" s="2" t="s">
        <v>41</v>
      </c>
      <c r="C7791" s="2" t="s">
        <v>33</v>
      </c>
      <c r="D7791" s="2">
        <v>2286.5100000000002</v>
      </c>
      <c r="E7791" s="2">
        <v>0.32</v>
      </c>
      <c r="F7791" s="2">
        <f t="shared" si="243"/>
        <v>731.68320000000006</v>
      </c>
      <c r="G7791" s="2">
        <v>7</v>
      </c>
      <c r="H7791" s="2" t="str">
        <f>TEXT(Table1[[#This Row],[order_date]],"mmmm")</f>
        <v>December</v>
      </c>
      <c r="I7791" s="3">
        <v>45282</v>
      </c>
      <c r="J7791" s="3">
        <v>45283</v>
      </c>
      <c r="K7791" s="3" t="str">
        <f>TEXT(Table1[[#This Row],[delivery_date]]-Table1[[#This Row],[order_date]],"D")</f>
        <v>1</v>
      </c>
      <c r="L7791" s="2" t="s">
        <v>21</v>
      </c>
      <c r="M7791" s="2" t="s">
        <v>16</v>
      </c>
      <c r="N7791" s="2">
        <v>564.61</v>
      </c>
      <c r="O7791" s="2" t="s">
        <v>48</v>
      </c>
      <c r="P7791" s="2">
        <f t="shared" si="242"/>
        <v>1554.8268000000003</v>
      </c>
    </row>
    <row r="7792" spans="1:16" ht="14.25" customHeight="1" x14ac:dyDescent="0.35">
      <c r="A7792" s="2" t="s">
        <v>7823</v>
      </c>
      <c r="B7792" s="2" t="s">
        <v>13</v>
      </c>
      <c r="C7792" s="2" t="s">
        <v>36</v>
      </c>
      <c r="D7792" s="2">
        <v>4392.51</v>
      </c>
      <c r="E7792" s="2">
        <v>7.0000000000000007E-2</v>
      </c>
      <c r="F7792" s="2">
        <f t="shared" si="243"/>
        <v>307.47570000000002</v>
      </c>
      <c r="G7792" s="2">
        <v>1</v>
      </c>
      <c r="H7792" s="2" t="str">
        <f>TEXT(Table1[[#This Row],[order_date]],"mmmm")</f>
        <v>April</v>
      </c>
      <c r="I7792" s="3">
        <v>45027</v>
      </c>
      <c r="J7792" s="3">
        <v>45034</v>
      </c>
      <c r="K7792" s="3" t="str">
        <f>TEXT(Table1[[#This Row],[delivery_date]]-Table1[[#This Row],[order_date]],"D")</f>
        <v>7</v>
      </c>
      <c r="L7792" s="2" t="s">
        <v>31</v>
      </c>
      <c r="M7792" s="2" t="s">
        <v>16</v>
      </c>
      <c r="N7792" s="2">
        <v>1143.8699999999999</v>
      </c>
      <c r="O7792" s="2" t="s">
        <v>17</v>
      </c>
      <c r="P7792" s="2">
        <f t="shared" si="242"/>
        <v>4085.0343000000003</v>
      </c>
    </row>
    <row r="7793" spans="1:16" ht="14.25" customHeight="1" x14ac:dyDescent="0.35">
      <c r="A7793" s="2" t="s">
        <v>7824</v>
      </c>
      <c r="B7793" s="2" t="s">
        <v>41</v>
      </c>
      <c r="C7793" s="2" t="s">
        <v>33</v>
      </c>
      <c r="D7793" s="2">
        <v>538.72</v>
      </c>
      <c r="E7793" s="2">
        <v>0.05</v>
      </c>
      <c r="F7793" s="2">
        <f t="shared" si="243"/>
        <v>26.936000000000003</v>
      </c>
      <c r="G7793" s="2">
        <v>5</v>
      </c>
      <c r="H7793" s="2" t="str">
        <f>TEXT(Table1[[#This Row],[order_date]],"mmmm")</f>
        <v>September</v>
      </c>
      <c r="I7793" s="3">
        <v>45562</v>
      </c>
      <c r="J7793" s="3">
        <v>45564</v>
      </c>
      <c r="K7793" s="3" t="str">
        <f>TEXT(Table1[[#This Row],[delivery_date]]-Table1[[#This Row],[order_date]],"D")</f>
        <v>2</v>
      </c>
      <c r="L7793" s="2" t="s">
        <v>21</v>
      </c>
      <c r="M7793" s="2" t="s">
        <v>22</v>
      </c>
      <c r="N7793" s="2">
        <v>153.32</v>
      </c>
      <c r="O7793" s="2" t="s">
        <v>34</v>
      </c>
      <c r="P7793" s="2">
        <f t="shared" si="242"/>
        <v>511.78400000000005</v>
      </c>
    </row>
    <row r="7794" spans="1:16" ht="14.25" customHeight="1" x14ac:dyDescent="0.35">
      <c r="A7794" s="2" t="s">
        <v>7825</v>
      </c>
      <c r="B7794" s="2" t="s">
        <v>25</v>
      </c>
      <c r="C7794" s="2" t="s">
        <v>20</v>
      </c>
      <c r="D7794" s="2">
        <v>4584.6899999999996</v>
      </c>
      <c r="E7794" s="2">
        <v>0.23</v>
      </c>
      <c r="F7794" s="2">
        <f t="shared" si="243"/>
        <v>1054.4786999999999</v>
      </c>
      <c r="G7794" s="2">
        <v>5</v>
      </c>
      <c r="H7794" s="2" t="str">
        <f>TEXT(Table1[[#This Row],[order_date]],"mmmm")</f>
        <v>December</v>
      </c>
      <c r="I7794" s="3">
        <v>45653</v>
      </c>
      <c r="J7794" s="3">
        <v>45655</v>
      </c>
      <c r="K7794" s="3" t="str">
        <f>TEXT(Table1[[#This Row],[delivery_date]]-Table1[[#This Row],[order_date]],"D")</f>
        <v>2</v>
      </c>
      <c r="L7794" s="2" t="s">
        <v>21</v>
      </c>
      <c r="M7794" s="2" t="s">
        <v>22</v>
      </c>
      <c r="N7794" s="2">
        <v>1041.6300000000001</v>
      </c>
      <c r="O7794" s="2" t="s">
        <v>34</v>
      </c>
      <c r="P7794" s="2">
        <f t="shared" si="242"/>
        <v>3530.2112999999999</v>
      </c>
    </row>
    <row r="7795" spans="1:16" ht="14.25" customHeight="1" x14ac:dyDescent="0.35">
      <c r="A7795" s="2" t="s">
        <v>7826</v>
      </c>
      <c r="B7795" s="2" t="s">
        <v>13</v>
      </c>
      <c r="C7795" s="2" t="s">
        <v>14</v>
      </c>
      <c r="D7795" s="2">
        <v>4634.92</v>
      </c>
      <c r="E7795" s="2">
        <v>0.04</v>
      </c>
      <c r="F7795" s="2">
        <f t="shared" si="243"/>
        <v>185.39680000000001</v>
      </c>
      <c r="G7795" s="2">
        <v>3</v>
      </c>
      <c r="H7795" s="2" t="str">
        <f>TEXT(Table1[[#This Row],[order_date]],"mmmm")</f>
        <v>March</v>
      </c>
      <c r="I7795" s="3">
        <v>45371</v>
      </c>
      <c r="J7795" s="3">
        <v>45377</v>
      </c>
      <c r="K7795" s="3" t="str">
        <f>TEXT(Table1[[#This Row],[delivery_date]]-Table1[[#This Row],[order_date]],"D")</f>
        <v>6</v>
      </c>
      <c r="L7795" s="2" t="s">
        <v>31</v>
      </c>
      <c r="M7795" s="2" t="s">
        <v>22</v>
      </c>
      <c r="N7795" s="2">
        <v>1230.32</v>
      </c>
      <c r="O7795" s="2" t="s">
        <v>34</v>
      </c>
      <c r="P7795" s="2">
        <f t="shared" si="242"/>
        <v>4449.5231999999996</v>
      </c>
    </row>
    <row r="7796" spans="1:16" ht="14.25" customHeight="1" x14ac:dyDescent="0.35">
      <c r="A7796" s="2" t="s">
        <v>7827</v>
      </c>
      <c r="B7796" s="2" t="s">
        <v>25</v>
      </c>
      <c r="C7796" s="2" t="s">
        <v>33</v>
      </c>
      <c r="D7796" s="2">
        <v>3663.46</v>
      </c>
      <c r="E7796" s="2">
        <v>0.2</v>
      </c>
      <c r="F7796" s="2">
        <f t="shared" si="243"/>
        <v>732.69200000000001</v>
      </c>
      <c r="G7796" s="2">
        <v>1</v>
      </c>
      <c r="H7796" s="2" t="str">
        <f>TEXT(Table1[[#This Row],[order_date]],"mmmm")</f>
        <v>September</v>
      </c>
      <c r="I7796" s="3">
        <v>45184</v>
      </c>
      <c r="J7796" s="3">
        <v>45190</v>
      </c>
      <c r="K7796" s="3" t="str">
        <f>TEXT(Table1[[#This Row],[delivery_date]]-Table1[[#This Row],[order_date]],"D")</f>
        <v>6</v>
      </c>
      <c r="L7796" s="2" t="s">
        <v>21</v>
      </c>
      <c r="M7796" s="2" t="s">
        <v>27</v>
      </c>
      <c r="N7796" s="2">
        <v>432.98</v>
      </c>
      <c r="O7796" s="2" t="s">
        <v>39</v>
      </c>
      <c r="P7796" s="2">
        <f t="shared" si="242"/>
        <v>2930.768</v>
      </c>
    </row>
    <row r="7797" spans="1:16" ht="14.25" customHeight="1" x14ac:dyDescent="0.35">
      <c r="A7797" s="2" t="s">
        <v>7828</v>
      </c>
      <c r="B7797" s="2" t="s">
        <v>41</v>
      </c>
      <c r="C7797" s="2" t="s">
        <v>26</v>
      </c>
      <c r="D7797" s="2">
        <v>4511.3900000000003</v>
      </c>
      <c r="E7797" s="2">
        <v>0.16</v>
      </c>
      <c r="F7797" s="2">
        <f t="shared" si="243"/>
        <v>721.82240000000002</v>
      </c>
      <c r="G7797" s="2">
        <v>5</v>
      </c>
      <c r="H7797" s="2" t="str">
        <f>TEXT(Table1[[#This Row],[order_date]],"mmmm")</f>
        <v>April</v>
      </c>
      <c r="I7797" s="3">
        <v>45027</v>
      </c>
      <c r="J7797" s="3">
        <v>45032</v>
      </c>
      <c r="K7797" s="3" t="str">
        <f>TEXT(Table1[[#This Row],[delivery_date]]-Table1[[#This Row],[order_date]],"D")</f>
        <v>5</v>
      </c>
      <c r="L7797" s="2" t="s">
        <v>31</v>
      </c>
      <c r="M7797" s="2" t="s">
        <v>16</v>
      </c>
      <c r="N7797" s="2">
        <v>243.21</v>
      </c>
      <c r="O7797" s="2" t="s">
        <v>48</v>
      </c>
      <c r="P7797" s="2">
        <f t="shared" si="242"/>
        <v>3789.5676000000003</v>
      </c>
    </row>
    <row r="7798" spans="1:16" ht="14.25" customHeight="1" x14ac:dyDescent="0.35">
      <c r="A7798" s="2" t="s">
        <v>7829</v>
      </c>
      <c r="B7798" s="2" t="s">
        <v>41</v>
      </c>
      <c r="C7798" s="2" t="s">
        <v>33</v>
      </c>
      <c r="D7798" s="2">
        <v>3872.93</v>
      </c>
      <c r="E7798" s="2">
        <v>0.2</v>
      </c>
      <c r="F7798" s="2">
        <f t="shared" si="243"/>
        <v>774.58600000000001</v>
      </c>
      <c r="G7798" s="2">
        <v>8</v>
      </c>
      <c r="H7798" s="2" t="str">
        <f>TEXT(Table1[[#This Row],[order_date]],"mmmm")</f>
        <v>June</v>
      </c>
      <c r="I7798" s="3">
        <v>45089</v>
      </c>
      <c r="J7798" s="3">
        <v>45095</v>
      </c>
      <c r="K7798" s="3" t="str">
        <f>TEXT(Table1[[#This Row],[delivery_date]]-Table1[[#This Row],[order_date]],"D")</f>
        <v>6</v>
      </c>
      <c r="L7798" s="2" t="s">
        <v>21</v>
      </c>
      <c r="M7798" s="2" t="s">
        <v>16</v>
      </c>
      <c r="N7798" s="2">
        <v>851.54</v>
      </c>
      <c r="O7798" s="2" t="s">
        <v>34</v>
      </c>
      <c r="P7798" s="2">
        <f t="shared" si="242"/>
        <v>3098.3440000000001</v>
      </c>
    </row>
    <row r="7799" spans="1:16" ht="14.25" customHeight="1" x14ac:dyDescent="0.35">
      <c r="A7799" s="2" t="s">
        <v>7830</v>
      </c>
      <c r="B7799" s="2" t="s">
        <v>19</v>
      </c>
      <c r="C7799" s="2" t="s">
        <v>20</v>
      </c>
      <c r="D7799" s="2">
        <v>2688.67</v>
      </c>
      <c r="E7799" s="2">
        <v>0.24</v>
      </c>
      <c r="F7799" s="2">
        <f t="shared" si="243"/>
        <v>645.2808</v>
      </c>
      <c r="G7799" s="2">
        <v>9</v>
      </c>
      <c r="H7799" s="2" t="str">
        <f>TEXT(Table1[[#This Row],[order_date]],"mmmm")</f>
        <v>July</v>
      </c>
      <c r="I7799" s="3">
        <v>45484</v>
      </c>
      <c r="J7799" s="3">
        <v>45486</v>
      </c>
      <c r="K7799" s="3" t="str">
        <f>TEXT(Table1[[#This Row],[delivery_date]]-Table1[[#This Row],[order_date]],"D")</f>
        <v>2</v>
      </c>
      <c r="L7799" s="2" t="s">
        <v>15</v>
      </c>
      <c r="M7799" s="2" t="s">
        <v>16</v>
      </c>
      <c r="N7799" s="2">
        <v>306.55</v>
      </c>
      <c r="O7799" s="2" t="s">
        <v>28</v>
      </c>
      <c r="P7799" s="2">
        <f t="shared" si="242"/>
        <v>2043.3892000000001</v>
      </c>
    </row>
    <row r="7800" spans="1:16" ht="14.25" customHeight="1" x14ac:dyDescent="0.35">
      <c r="A7800" s="2" t="s">
        <v>7831</v>
      </c>
      <c r="B7800" s="2" t="s">
        <v>41</v>
      </c>
      <c r="C7800" s="2" t="s">
        <v>26</v>
      </c>
      <c r="D7800" s="2">
        <v>3043.68</v>
      </c>
      <c r="E7800" s="2">
        <v>0.09</v>
      </c>
      <c r="F7800" s="2">
        <f t="shared" si="243"/>
        <v>273.93119999999999</v>
      </c>
      <c r="G7800" s="2">
        <v>6</v>
      </c>
      <c r="H7800" s="2" t="str">
        <f>TEXT(Table1[[#This Row],[order_date]],"mmmm")</f>
        <v>January</v>
      </c>
      <c r="I7800" s="3">
        <v>44930</v>
      </c>
      <c r="J7800" s="3">
        <v>44931</v>
      </c>
      <c r="K7800" s="3" t="str">
        <f>TEXT(Table1[[#This Row],[delivery_date]]-Table1[[#This Row],[order_date]],"D")</f>
        <v>1</v>
      </c>
      <c r="L7800" s="2" t="s">
        <v>31</v>
      </c>
      <c r="M7800" s="2" t="s">
        <v>22</v>
      </c>
      <c r="N7800" s="2">
        <v>722.68</v>
      </c>
      <c r="O7800" s="2" t="s">
        <v>39</v>
      </c>
      <c r="P7800" s="2">
        <f t="shared" si="242"/>
        <v>2769.7487999999998</v>
      </c>
    </row>
    <row r="7801" spans="1:16" ht="14.25" customHeight="1" x14ac:dyDescent="0.35">
      <c r="A7801" s="2" t="s">
        <v>7832</v>
      </c>
      <c r="B7801" s="2" t="s">
        <v>25</v>
      </c>
      <c r="C7801" s="2" t="s">
        <v>26</v>
      </c>
      <c r="D7801" s="2">
        <v>3178.3</v>
      </c>
      <c r="E7801" s="2">
        <v>0.22</v>
      </c>
      <c r="F7801" s="2">
        <f t="shared" si="243"/>
        <v>699.226</v>
      </c>
      <c r="G7801" s="2">
        <v>1</v>
      </c>
      <c r="H7801" s="2" t="str">
        <f>TEXT(Table1[[#This Row],[order_date]],"mmmm")</f>
        <v>January</v>
      </c>
      <c r="I7801" s="3">
        <v>45310</v>
      </c>
      <c r="J7801" s="3">
        <v>45311</v>
      </c>
      <c r="K7801" s="3" t="str">
        <f>TEXT(Table1[[#This Row],[delivery_date]]-Table1[[#This Row],[order_date]],"D")</f>
        <v>1</v>
      </c>
      <c r="L7801" s="2" t="s">
        <v>31</v>
      </c>
      <c r="M7801" s="2" t="s">
        <v>16</v>
      </c>
      <c r="N7801" s="2">
        <v>457.07</v>
      </c>
      <c r="O7801" s="2" t="s">
        <v>48</v>
      </c>
      <c r="P7801" s="2">
        <f t="shared" si="242"/>
        <v>2479.0740000000001</v>
      </c>
    </row>
    <row r="7802" spans="1:16" ht="14.25" customHeight="1" x14ac:dyDescent="0.35">
      <c r="A7802" s="2" t="s">
        <v>7833</v>
      </c>
      <c r="B7802" s="2" t="s">
        <v>41</v>
      </c>
      <c r="C7802" s="2" t="s">
        <v>33</v>
      </c>
      <c r="D7802" s="2">
        <v>721.78</v>
      </c>
      <c r="E7802" s="2">
        <v>0.18</v>
      </c>
      <c r="F7802" s="2">
        <f t="shared" si="243"/>
        <v>129.9204</v>
      </c>
      <c r="G7802" s="2">
        <v>5</v>
      </c>
      <c r="H7802" s="2" t="str">
        <f>TEXT(Table1[[#This Row],[order_date]],"mmmm")</f>
        <v>March</v>
      </c>
      <c r="I7802" s="3">
        <v>45370</v>
      </c>
      <c r="J7802" s="3">
        <v>45377</v>
      </c>
      <c r="K7802" s="3" t="str">
        <f>TEXT(Table1[[#This Row],[delivery_date]]-Table1[[#This Row],[order_date]],"D")</f>
        <v>7</v>
      </c>
      <c r="L7802" s="2" t="s">
        <v>15</v>
      </c>
      <c r="M7802" s="2" t="s">
        <v>27</v>
      </c>
      <c r="N7802" s="2">
        <v>174.69</v>
      </c>
      <c r="O7802" s="2" t="s">
        <v>39</v>
      </c>
      <c r="P7802" s="2">
        <f t="shared" si="242"/>
        <v>591.8596</v>
      </c>
    </row>
    <row r="7803" spans="1:16" ht="14.25" customHeight="1" x14ac:dyDescent="0.35">
      <c r="A7803" s="2" t="s">
        <v>7834</v>
      </c>
      <c r="B7803" s="2" t="s">
        <v>19</v>
      </c>
      <c r="C7803" s="2" t="s">
        <v>20</v>
      </c>
      <c r="D7803" s="2">
        <v>1045.97</v>
      </c>
      <c r="E7803" s="2">
        <v>0.4</v>
      </c>
      <c r="F7803" s="2">
        <f t="shared" si="243"/>
        <v>418.38800000000003</v>
      </c>
      <c r="G7803" s="2">
        <v>2</v>
      </c>
      <c r="H7803" s="2" t="str">
        <f>TEXT(Table1[[#This Row],[order_date]],"mmmm")</f>
        <v>July</v>
      </c>
      <c r="I7803" s="3">
        <v>45486</v>
      </c>
      <c r="J7803" s="3">
        <v>45490</v>
      </c>
      <c r="K7803" s="3" t="str">
        <f>TEXT(Table1[[#This Row],[delivery_date]]-Table1[[#This Row],[order_date]],"D")</f>
        <v>4</v>
      </c>
      <c r="L7803" s="2" t="s">
        <v>15</v>
      </c>
      <c r="M7803" s="2" t="s">
        <v>27</v>
      </c>
      <c r="N7803" s="2">
        <v>251.5</v>
      </c>
      <c r="O7803" s="2" t="s">
        <v>48</v>
      </c>
      <c r="P7803" s="2">
        <f t="shared" si="242"/>
        <v>627.58199999999999</v>
      </c>
    </row>
    <row r="7804" spans="1:16" ht="14.25" customHeight="1" x14ac:dyDescent="0.35">
      <c r="A7804" s="2" t="s">
        <v>7835</v>
      </c>
      <c r="B7804" s="2" t="s">
        <v>19</v>
      </c>
      <c r="C7804" s="2" t="s">
        <v>26</v>
      </c>
      <c r="D7804" s="2">
        <v>2664.51</v>
      </c>
      <c r="E7804" s="2">
        <v>0.35</v>
      </c>
      <c r="F7804" s="2">
        <f t="shared" si="243"/>
        <v>932.57849999999996</v>
      </c>
      <c r="G7804" s="2">
        <v>1</v>
      </c>
      <c r="H7804" s="2" t="str">
        <f>TEXT(Table1[[#This Row],[order_date]],"mmmm")</f>
        <v>January</v>
      </c>
      <c r="I7804" s="3">
        <v>45302</v>
      </c>
      <c r="J7804" s="3">
        <v>45307</v>
      </c>
      <c r="K7804" s="3" t="str">
        <f>TEXT(Table1[[#This Row],[delivery_date]]-Table1[[#This Row],[order_date]],"D")</f>
        <v>5</v>
      </c>
      <c r="L7804" s="2" t="s">
        <v>15</v>
      </c>
      <c r="M7804" s="2" t="s">
        <v>27</v>
      </c>
      <c r="N7804" s="2">
        <v>427.39</v>
      </c>
      <c r="O7804" s="2" t="s">
        <v>39</v>
      </c>
      <c r="P7804" s="2">
        <f t="shared" si="242"/>
        <v>1731.9315000000001</v>
      </c>
    </row>
    <row r="7805" spans="1:16" ht="14.25" customHeight="1" x14ac:dyDescent="0.35">
      <c r="A7805" s="2" t="s">
        <v>7836</v>
      </c>
      <c r="B7805" s="2" t="s">
        <v>25</v>
      </c>
      <c r="C7805" s="2" t="s">
        <v>14</v>
      </c>
      <c r="D7805" s="2">
        <v>664.62</v>
      </c>
      <c r="E7805" s="2">
        <v>0.44</v>
      </c>
      <c r="F7805" s="2">
        <f t="shared" si="243"/>
        <v>292.43279999999999</v>
      </c>
      <c r="G7805" s="2">
        <v>3</v>
      </c>
      <c r="H7805" s="2" t="str">
        <f>TEXT(Table1[[#This Row],[order_date]],"mmmm")</f>
        <v>May</v>
      </c>
      <c r="I7805" s="3">
        <v>45442</v>
      </c>
      <c r="J7805" s="3">
        <v>45444</v>
      </c>
      <c r="K7805" s="3" t="str">
        <f>TEXT(Table1[[#This Row],[delivery_date]]-Table1[[#This Row],[order_date]],"D")</f>
        <v>2</v>
      </c>
      <c r="L7805" s="2" t="s">
        <v>15</v>
      </c>
      <c r="M7805" s="2" t="s">
        <v>16</v>
      </c>
      <c r="N7805" s="2">
        <v>176.04</v>
      </c>
      <c r="O7805" s="2" t="s">
        <v>23</v>
      </c>
      <c r="P7805" s="2">
        <f t="shared" si="242"/>
        <v>372.18720000000002</v>
      </c>
    </row>
    <row r="7806" spans="1:16" ht="14.25" customHeight="1" x14ac:dyDescent="0.35">
      <c r="A7806" s="2" t="s">
        <v>7837</v>
      </c>
      <c r="B7806" s="2" t="s">
        <v>13</v>
      </c>
      <c r="C7806" s="2" t="s">
        <v>14</v>
      </c>
      <c r="D7806" s="2">
        <v>4828.3999999999996</v>
      </c>
      <c r="E7806" s="2">
        <v>0.33</v>
      </c>
      <c r="F7806" s="2">
        <f t="shared" si="243"/>
        <v>1593.3719999999998</v>
      </c>
      <c r="G7806" s="2">
        <v>5</v>
      </c>
      <c r="H7806" s="2" t="str">
        <f>TEXT(Table1[[#This Row],[order_date]],"mmmm")</f>
        <v>December</v>
      </c>
      <c r="I7806" s="3">
        <v>45636</v>
      </c>
      <c r="J7806" s="3">
        <v>45643</v>
      </c>
      <c r="K7806" s="3" t="str">
        <f>TEXT(Table1[[#This Row],[delivery_date]]-Table1[[#This Row],[order_date]],"D")</f>
        <v>7</v>
      </c>
      <c r="L7806" s="2" t="s">
        <v>31</v>
      </c>
      <c r="M7806" s="2" t="s">
        <v>27</v>
      </c>
      <c r="N7806" s="2">
        <v>807.83</v>
      </c>
      <c r="O7806" s="2" t="s">
        <v>39</v>
      </c>
      <c r="P7806" s="2">
        <f t="shared" si="242"/>
        <v>3235.0279999999998</v>
      </c>
    </row>
    <row r="7807" spans="1:16" ht="14.25" customHeight="1" x14ac:dyDescent="0.35">
      <c r="A7807" s="2" t="s">
        <v>7838</v>
      </c>
      <c r="B7807" s="2" t="s">
        <v>41</v>
      </c>
      <c r="C7807" s="2" t="s">
        <v>36</v>
      </c>
      <c r="D7807" s="2">
        <v>2584.92</v>
      </c>
      <c r="E7807" s="2">
        <v>0.06</v>
      </c>
      <c r="F7807" s="2">
        <f t="shared" si="243"/>
        <v>155.09520000000001</v>
      </c>
      <c r="G7807" s="2">
        <v>9</v>
      </c>
      <c r="H7807" s="2" t="str">
        <f>TEXT(Table1[[#This Row],[order_date]],"mmmm")</f>
        <v>July</v>
      </c>
      <c r="I7807" s="3">
        <v>45489</v>
      </c>
      <c r="J7807" s="3">
        <v>45490</v>
      </c>
      <c r="K7807" s="3" t="str">
        <f>TEXT(Table1[[#This Row],[delivery_date]]-Table1[[#This Row],[order_date]],"D")</f>
        <v>1</v>
      </c>
      <c r="L7807" s="2" t="s">
        <v>21</v>
      </c>
      <c r="M7807" s="2" t="s">
        <v>16</v>
      </c>
      <c r="N7807" s="2">
        <v>748.95</v>
      </c>
      <c r="O7807" s="2" t="s">
        <v>34</v>
      </c>
      <c r="P7807" s="2">
        <f t="shared" si="242"/>
        <v>2429.8247999999999</v>
      </c>
    </row>
    <row r="7808" spans="1:16" ht="14.25" customHeight="1" x14ac:dyDescent="0.35">
      <c r="A7808" s="2" t="s">
        <v>7839</v>
      </c>
      <c r="B7808" s="2" t="s">
        <v>19</v>
      </c>
      <c r="C7808" s="2" t="s">
        <v>36</v>
      </c>
      <c r="D7808" s="2">
        <v>1962.42</v>
      </c>
      <c r="E7808" s="2">
        <v>0.25</v>
      </c>
      <c r="F7808" s="2">
        <f t="shared" si="243"/>
        <v>490.60500000000002</v>
      </c>
      <c r="G7808" s="2">
        <v>7</v>
      </c>
      <c r="H7808" s="2" t="str">
        <f>TEXT(Table1[[#This Row],[order_date]],"mmmm")</f>
        <v>January</v>
      </c>
      <c r="I7808" s="3">
        <v>44943</v>
      </c>
      <c r="J7808" s="3">
        <v>44944</v>
      </c>
      <c r="K7808" s="3" t="str">
        <f>TEXT(Table1[[#This Row],[delivery_date]]-Table1[[#This Row],[order_date]],"D")</f>
        <v>1</v>
      </c>
      <c r="L7808" s="2" t="s">
        <v>15</v>
      </c>
      <c r="M7808" s="2" t="s">
        <v>27</v>
      </c>
      <c r="N7808" s="2">
        <v>117.69</v>
      </c>
      <c r="O7808" s="2" t="s">
        <v>34</v>
      </c>
      <c r="P7808" s="2">
        <f t="shared" si="242"/>
        <v>1471.8150000000001</v>
      </c>
    </row>
    <row r="7809" spans="1:16" ht="14.25" customHeight="1" x14ac:dyDescent="0.35">
      <c r="A7809" s="2" t="s">
        <v>7840</v>
      </c>
      <c r="B7809" s="2" t="s">
        <v>41</v>
      </c>
      <c r="C7809" s="2" t="s">
        <v>20</v>
      </c>
      <c r="D7809" s="2">
        <v>871.95</v>
      </c>
      <c r="E7809" s="2">
        <v>0.37</v>
      </c>
      <c r="F7809" s="2">
        <f t="shared" si="243"/>
        <v>322.62150000000003</v>
      </c>
      <c r="G7809" s="2">
        <v>6</v>
      </c>
      <c r="H7809" s="2" t="str">
        <f>TEXT(Table1[[#This Row],[order_date]],"mmmm")</f>
        <v>September</v>
      </c>
      <c r="I7809" s="3">
        <v>45186</v>
      </c>
      <c r="J7809" s="3">
        <v>45189</v>
      </c>
      <c r="K7809" s="3" t="str">
        <f>TEXT(Table1[[#This Row],[delivery_date]]-Table1[[#This Row],[order_date]],"D")</f>
        <v>3</v>
      </c>
      <c r="L7809" s="2" t="s">
        <v>15</v>
      </c>
      <c r="M7809" s="2" t="s">
        <v>16</v>
      </c>
      <c r="N7809" s="2">
        <v>161.75</v>
      </c>
      <c r="O7809" s="2" t="s">
        <v>34</v>
      </c>
      <c r="P7809" s="2">
        <f t="shared" si="242"/>
        <v>549.32850000000008</v>
      </c>
    </row>
    <row r="7810" spans="1:16" ht="14.25" customHeight="1" x14ac:dyDescent="0.35">
      <c r="A7810" s="2" t="s">
        <v>7841</v>
      </c>
      <c r="B7810" s="2" t="s">
        <v>41</v>
      </c>
      <c r="C7810" s="2" t="s">
        <v>26</v>
      </c>
      <c r="D7810" s="2">
        <v>2141.02</v>
      </c>
      <c r="E7810" s="2">
        <v>0.42</v>
      </c>
      <c r="F7810" s="2">
        <f t="shared" si="243"/>
        <v>899.22839999999997</v>
      </c>
      <c r="G7810" s="2">
        <v>9</v>
      </c>
      <c r="H7810" s="2" t="str">
        <f>TEXT(Table1[[#This Row],[order_date]],"mmmm")</f>
        <v>December</v>
      </c>
      <c r="I7810" s="3">
        <v>45268</v>
      </c>
      <c r="J7810" s="3">
        <v>45269</v>
      </c>
      <c r="K7810" s="3" t="str">
        <f>TEXT(Table1[[#This Row],[delivery_date]]-Table1[[#This Row],[order_date]],"D")</f>
        <v>1</v>
      </c>
      <c r="L7810" s="2" t="s">
        <v>31</v>
      </c>
      <c r="M7810" s="2" t="s">
        <v>27</v>
      </c>
      <c r="N7810" s="2">
        <v>117</v>
      </c>
      <c r="O7810" s="2" t="s">
        <v>28</v>
      </c>
      <c r="P7810" s="2">
        <f t="shared" ref="P7810:P7873" si="244">D7810-F7810</f>
        <v>1241.7916</v>
      </c>
    </row>
    <row r="7811" spans="1:16" ht="14.25" customHeight="1" x14ac:dyDescent="0.35">
      <c r="A7811" s="2" t="s">
        <v>7842</v>
      </c>
      <c r="B7811" s="2" t="s">
        <v>13</v>
      </c>
      <c r="C7811" s="2" t="s">
        <v>14</v>
      </c>
      <c r="D7811" s="2">
        <v>1581.89</v>
      </c>
      <c r="E7811" s="2">
        <v>0.09</v>
      </c>
      <c r="F7811" s="2">
        <f t="shared" ref="F7811:F7874" si="245">D7811*E7811</f>
        <v>142.37010000000001</v>
      </c>
      <c r="G7811" s="2">
        <v>6</v>
      </c>
      <c r="H7811" s="2" t="str">
        <f>TEXT(Table1[[#This Row],[order_date]],"mmmm")</f>
        <v>November</v>
      </c>
      <c r="I7811" s="3">
        <v>45623</v>
      </c>
      <c r="J7811" s="3">
        <v>45630</v>
      </c>
      <c r="K7811" s="3" t="str">
        <f>TEXT(Table1[[#This Row],[delivery_date]]-Table1[[#This Row],[order_date]],"D")</f>
        <v>7</v>
      </c>
      <c r="L7811" s="2" t="s">
        <v>21</v>
      </c>
      <c r="M7811" s="2" t="s">
        <v>27</v>
      </c>
      <c r="N7811" s="2">
        <v>203.8</v>
      </c>
      <c r="O7811" s="2" t="s">
        <v>23</v>
      </c>
      <c r="P7811" s="2">
        <f t="shared" si="244"/>
        <v>1439.5199</v>
      </c>
    </row>
    <row r="7812" spans="1:16" ht="14.25" customHeight="1" x14ac:dyDescent="0.35">
      <c r="A7812" s="2" t="s">
        <v>7843</v>
      </c>
      <c r="B7812" s="2" t="s">
        <v>19</v>
      </c>
      <c r="C7812" s="2" t="s">
        <v>14</v>
      </c>
      <c r="D7812" s="2">
        <v>530.84</v>
      </c>
      <c r="E7812" s="2">
        <v>0.11</v>
      </c>
      <c r="F7812" s="2">
        <f t="shared" si="245"/>
        <v>58.392400000000002</v>
      </c>
      <c r="G7812" s="2">
        <v>4</v>
      </c>
      <c r="H7812" s="2" t="str">
        <f>TEXT(Table1[[#This Row],[order_date]],"mmmm")</f>
        <v>October</v>
      </c>
      <c r="I7812" s="3">
        <v>45573</v>
      </c>
      <c r="J7812" s="3">
        <v>45579</v>
      </c>
      <c r="K7812" s="3" t="str">
        <f>TEXT(Table1[[#This Row],[delivery_date]]-Table1[[#This Row],[order_date]],"D")</f>
        <v>6</v>
      </c>
      <c r="L7812" s="2" t="s">
        <v>21</v>
      </c>
      <c r="M7812" s="2" t="s">
        <v>27</v>
      </c>
      <c r="N7812" s="2">
        <v>87.85</v>
      </c>
      <c r="O7812" s="2" t="s">
        <v>17</v>
      </c>
      <c r="P7812" s="2">
        <f t="shared" si="244"/>
        <v>472.44760000000002</v>
      </c>
    </row>
    <row r="7813" spans="1:16" ht="14.25" customHeight="1" x14ac:dyDescent="0.35">
      <c r="A7813" s="2" t="s">
        <v>7844</v>
      </c>
      <c r="B7813" s="2" t="s">
        <v>41</v>
      </c>
      <c r="C7813" s="2" t="s">
        <v>20</v>
      </c>
      <c r="D7813" s="2">
        <v>4838.33</v>
      </c>
      <c r="E7813" s="2">
        <v>0.43</v>
      </c>
      <c r="F7813" s="2">
        <f t="shared" si="245"/>
        <v>2080.4818999999998</v>
      </c>
      <c r="G7813" s="2">
        <v>7</v>
      </c>
      <c r="H7813" s="2" t="str">
        <f>TEXT(Table1[[#This Row],[order_date]],"mmmm")</f>
        <v>August</v>
      </c>
      <c r="I7813" s="3">
        <v>45164</v>
      </c>
      <c r="J7813" s="3">
        <v>45169</v>
      </c>
      <c r="K7813" s="3" t="str">
        <f>TEXT(Table1[[#This Row],[delivery_date]]-Table1[[#This Row],[order_date]],"D")</f>
        <v>5</v>
      </c>
      <c r="L7813" s="2" t="s">
        <v>31</v>
      </c>
      <c r="M7813" s="2" t="s">
        <v>16</v>
      </c>
      <c r="N7813" s="2">
        <v>448.49</v>
      </c>
      <c r="O7813" s="2" t="s">
        <v>17</v>
      </c>
      <c r="P7813" s="2">
        <f t="shared" si="244"/>
        <v>2757.8481000000002</v>
      </c>
    </row>
    <row r="7814" spans="1:16" ht="14.25" customHeight="1" x14ac:dyDescent="0.35">
      <c r="A7814" s="2" t="s">
        <v>7845</v>
      </c>
      <c r="B7814" s="2" t="s">
        <v>19</v>
      </c>
      <c r="C7814" s="2" t="s">
        <v>26</v>
      </c>
      <c r="D7814" s="2">
        <v>1398.39</v>
      </c>
      <c r="E7814" s="2">
        <v>0.24</v>
      </c>
      <c r="F7814" s="2">
        <f t="shared" si="245"/>
        <v>335.61360000000002</v>
      </c>
      <c r="G7814" s="2">
        <v>2</v>
      </c>
      <c r="H7814" s="2" t="str">
        <f>TEXT(Table1[[#This Row],[order_date]],"mmmm")</f>
        <v>May</v>
      </c>
      <c r="I7814" s="3">
        <v>45417</v>
      </c>
      <c r="J7814" s="3">
        <v>45419</v>
      </c>
      <c r="K7814" s="3" t="str">
        <f>TEXT(Table1[[#This Row],[delivery_date]]-Table1[[#This Row],[order_date]],"D")</f>
        <v>2</v>
      </c>
      <c r="L7814" s="2" t="s">
        <v>31</v>
      </c>
      <c r="M7814" s="2" t="s">
        <v>27</v>
      </c>
      <c r="N7814" s="2">
        <v>354.53</v>
      </c>
      <c r="O7814" s="2" t="s">
        <v>48</v>
      </c>
      <c r="P7814" s="2">
        <f t="shared" si="244"/>
        <v>1062.7764000000002</v>
      </c>
    </row>
    <row r="7815" spans="1:16" ht="14.25" customHeight="1" x14ac:dyDescent="0.35">
      <c r="A7815" s="2" t="s">
        <v>7846</v>
      </c>
      <c r="B7815" s="2" t="s">
        <v>25</v>
      </c>
      <c r="C7815" s="2" t="s">
        <v>20</v>
      </c>
      <c r="D7815" s="2">
        <v>3483.3</v>
      </c>
      <c r="E7815" s="2">
        <v>0.23</v>
      </c>
      <c r="F7815" s="2">
        <f t="shared" si="245"/>
        <v>801.15900000000011</v>
      </c>
      <c r="G7815" s="2">
        <v>2</v>
      </c>
      <c r="H7815" s="2" t="str">
        <f>TEXT(Table1[[#This Row],[order_date]],"mmmm")</f>
        <v>June</v>
      </c>
      <c r="I7815" s="3">
        <v>45087</v>
      </c>
      <c r="J7815" s="3">
        <v>45090</v>
      </c>
      <c r="K7815" s="3" t="str">
        <f>TEXT(Table1[[#This Row],[delivery_date]]-Table1[[#This Row],[order_date]],"D")</f>
        <v>3</v>
      </c>
      <c r="L7815" s="2" t="s">
        <v>21</v>
      </c>
      <c r="M7815" s="2" t="s">
        <v>22</v>
      </c>
      <c r="N7815" s="2">
        <v>539.29</v>
      </c>
      <c r="O7815" s="2" t="s">
        <v>28</v>
      </c>
      <c r="P7815" s="2">
        <f t="shared" si="244"/>
        <v>2682.1410000000001</v>
      </c>
    </row>
    <row r="7816" spans="1:16" ht="14.25" customHeight="1" x14ac:dyDescent="0.35">
      <c r="A7816" s="2" t="s">
        <v>7847</v>
      </c>
      <c r="B7816" s="2" t="s">
        <v>25</v>
      </c>
      <c r="C7816" s="2" t="s">
        <v>33</v>
      </c>
      <c r="D7816" s="2">
        <v>547.48</v>
      </c>
      <c r="E7816" s="2">
        <v>0.25</v>
      </c>
      <c r="F7816" s="2">
        <f t="shared" si="245"/>
        <v>136.87</v>
      </c>
      <c r="G7816" s="2">
        <v>6</v>
      </c>
      <c r="H7816" s="2" t="str">
        <f>TEXT(Table1[[#This Row],[order_date]],"mmmm")</f>
        <v>May</v>
      </c>
      <c r="I7816" s="3">
        <v>45414</v>
      </c>
      <c r="J7816" s="3">
        <v>45415</v>
      </c>
      <c r="K7816" s="3" t="str">
        <f>TEXT(Table1[[#This Row],[delivery_date]]-Table1[[#This Row],[order_date]],"D")</f>
        <v>1</v>
      </c>
      <c r="L7816" s="2" t="s">
        <v>21</v>
      </c>
      <c r="M7816" s="2" t="s">
        <v>27</v>
      </c>
      <c r="N7816" s="2">
        <v>47.14</v>
      </c>
      <c r="O7816" s="2" t="s">
        <v>48</v>
      </c>
      <c r="P7816" s="2">
        <f t="shared" si="244"/>
        <v>410.61</v>
      </c>
    </row>
    <row r="7817" spans="1:16" ht="14.25" customHeight="1" x14ac:dyDescent="0.35">
      <c r="A7817" s="2" t="s">
        <v>7848</v>
      </c>
      <c r="B7817" s="2" t="s">
        <v>41</v>
      </c>
      <c r="C7817" s="2" t="s">
        <v>14</v>
      </c>
      <c r="D7817" s="2">
        <v>4574.53</v>
      </c>
      <c r="E7817" s="2">
        <v>0.09</v>
      </c>
      <c r="F7817" s="2">
        <f t="shared" si="245"/>
        <v>411.70769999999999</v>
      </c>
      <c r="G7817" s="2">
        <v>5</v>
      </c>
      <c r="H7817" s="2" t="str">
        <f>TEXT(Table1[[#This Row],[order_date]],"mmmm")</f>
        <v>July</v>
      </c>
      <c r="I7817" s="3">
        <v>45122</v>
      </c>
      <c r="J7817" s="3">
        <v>45127</v>
      </c>
      <c r="K7817" s="3" t="str">
        <f>TEXT(Table1[[#This Row],[delivery_date]]-Table1[[#This Row],[order_date]],"D")</f>
        <v>5</v>
      </c>
      <c r="L7817" s="2" t="s">
        <v>31</v>
      </c>
      <c r="M7817" s="2" t="s">
        <v>27</v>
      </c>
      <c r="N7817" s="2">
        <v>562.39</v>
      </c>
      <c r="O7817" s="2" t="s">
        <v>48</v>
      </c>
      <c r="P7817" s="2">
        <f t="shared" si="244"/>
        <v>4162.8222999999998</v>
      </c>
    </row>
    <row r="7818" spans="1:16" ht="14.25" customHeight="1" x14ac:dyDescent="0.35">
      <c r="A7818" s="2" t="s">
        <v>7849</v>
      </c>
      <c r="B7818" s="2" t="s">
        <v>19</v>
      </c>
      <c r="C7818" s="2" t="s">
        <v>20</v>
      </c>
      <c r="D7818" s="2">
        <v>2994.68</v>
      </c>
      <c r="E7818" s="2">
        <v>0.31</v>
      </c>
      <c r="F7818" s="2">
        <f t="shared" si="245"/>
        <v>928.35079999999994</v>
      </c>
      <c r="G7818" s="2">
        <v>6</v>
      </c>
      <c r="H7818" s="2" t="str">
        <f>TEXT(Table1[[#This Row],[order_date]],"mmmm")</f>
        <v>May</v>
      </c>
      <c r="I7818" s="3">
        <v>45054</v>
      </c>
      <c r="J7818" s="3">
        <v>45058</v>
      </c>
      <c r="K7818" s="3" t="str">
        <f>TEXT(Table1[[#This Row],[delivery_date]]-Table1[[#This Row],[order_date]],"D")</f>
        <v>4</v>
      </c>
      <c r="L7818" s="2" t="s">
        <v>15</v>
      </c>
      <c r="M7818" s="2" t="s">
        <v>27</v>
      </c>
      <c r="N7818" s="2">
        <v>249.93</v>
      </c>
      <c r="O7818" s="2" t="s">
        <v>28</v>
      </c>
      <c r="P7818" s="2">
        <f t="shared" si="244"/>
        <v>2066.3292000000001</v>
      </c>
    </row>
    <row r="7819" spans="1:16" ht="14.25" customHeight="1" x14ac:dyDescent="0.35">
      <c r="A7819" s="2" t="s">
        <v>7850</v>
      </c>
      <c r="B7819" s="2" t="s">
        <v>41</v>
      </c>
      <c r="C7819" s="2" t="s">
        <v>20</v>
      </c>
      <c r="D7819" s="2">
        <v>3318.67</v>
      </c>
      <c r="E7819" s="2">
        <v>0.4</v>
      </c>
      <c r="F7819" s="2">
        <f t="shared" si="245"/>
        <v>1327.4680000000001</v>
      </c>
      <c r="G7819" s="2">
        <v>2</v>
      </c>
      <c r="H7819" s="2" t="str">
        <f>TEXT(Table1[[#This Row],[order_date]],"mmmm")</f>
        <v>March</v>
      </c>
      <c r="I7819" s="3">
        <v>45366</v>
      </c>
      <c r="J7819" s="3">
        <v>45368</v>
      </c>
      <c r="K7819" s="3" t="str">
        <f>TEXT(Table1[[#This Row],[delivery_date]]-Table1[[#This Row],[order_date]],"D")</f>
        <v>2</v>
      </c>
      <c r="L7819" s="2" t="s">
        <v>15</v>
      </c>
      <c r="M7819" s="2" t="s">
        <v>27</v>
      </c>
      <c r="N7819" s="2">
        <v>616.70000000000005</v>
      </c>
      <c r="O7819" s="2" t="s">
        <v>28</v>
      </c>
      <c r="P7819" s="2">
        <f t="shared" si="244"/>
        <v>1991.202</v>
      </c>
    </row>
    <row r="7820" spans="1:16" ht="14.25" customHeight="1" x14ac:dyDescent="0.35">
      <c r="A7820" s="2" t="s">
        <v>7851</v>
      </c>
      <c r="B7820" s="2" t="s">
        <v>19</v>
      </c>
      <c r="C7820" s="2" t="s">
        <v>33</v>
      </c>
      <c r="D7820" s="2">
        <v>3930.74</v>
      </c>
      <c r="E7820" s="2">
        <v>0.42</v>
      </c>
      <c r="F7820" s="2">
        <f t="shared" si="245"/>
        <v>1650.9107999999999</v>
      </c>
      <c r="G7820" s="2">
        <v>2</v>
      </c>
      <c r="H7820" s="2" t="str">
        <f>TEXT(Table1[[#This Row],[order_date]],"mmmm")</f>
        <v>October</v>
      </c>
      <c r="I7820" s="3">
        <v>45207</v>
      </c>
      <c r="J7820" s="3">
        <v>45214</v>
      </c>
      <c r="K7820" s="3" t="str">
        <f>TEXT(Table1[[#This Row],[delivery_date]]-Table1[[#This Row],[order_date]],"D")</f>
        <v>7</v>
      </c>
      <c r="L7820" s="2" t="s">
        <v>21</v>
      </c>
      <c r="M7820" s="2" t="s">
        <v>27</v>
      </c>
      <c r="N7820" s="2">
        <v>655.98</v>
      </c>
      <c r="O7820" s="2" t="s">
        <v>28</v>
      </c>
      <c r="P7820" s="2">
        <f t="shared" si="244"/>
        <v>2279.8292000000001</v>
      </c>
    </row>
    <row r="7821" spans="1:16" ht="14.25" customHeight="1" x14ac:dyDescent="0.35">
      <c r="A7821" s="2" t="s">
        <v>7852</v>
      </c>
      <c r="B7821" s="2" t="s">
        <v>19</v>
      </c>
      <c r="C7821" s="2" t="s">
        <v>36</v>
      </c>
      <c r="D7821" s="2">
        <v>3068.99</v>
      </c>
      <c r="E7821" s="2">
        <v>0.02</v>
      </c>
      <c r="F7821" s="2">
        <f t="shared" si="245"/>
        <v>61.379799999999996</v>
      </c>
      <c r="G7821" s="2">
        <v>1</v>
      </c>
      <c r="H7821" s="2" t="str">
        <f>TEXT(Table1[[#This Row],[order_date]],"mmmm")</f>
        <v>March</v>
      </c>
      <c r="I7821" s="3">
        <v>45010</v>
      </c>
      <c r="J7821" s="3">
        <v>45014</v>
      </c>
      <c r="K7821" s="3" t="str">
        <f>TEXT(Table1[[#This Row],[delivery_date]]-Table1[[#This Row],[order_date]],"D")</f>
        <v>4</v>
      </c>
      <c r="L7821" s="2" t="s">
        <v>31</v>
      </c>
      <c r="M7821" s="2" t="s">
        <v>27</v>
      </c>
      <c r="N7821" s="2">
        <v>315.44</v>
      </c>
      <c r="O7821" s="2" t="s">
        <v>17</v>
      </c>
      <c r="P7821" s="2">
        <f t="shared" si="244"/>
        <v>3007.6101999999996</v>
      </c>
    </row>
    <row r="7822" spans="1:16" ht="14.25" customHeight="1" x14ac:dyDescent="0.35">
      <c r="A7822" s="2" t="s">
        <v>7853</v>
      </c>
      <c r="B7822" s="2" t="s">
        <v>13</v>
      </c>
      <c r="C7822" s="2" t="s">
        <v>14</v>
      </c>
      <c r="D7822" s="2">
        <v>447.45</v>
      </c>
      <c r="E7822" s="2">
        <v>0.36</v>
      </c>
      <c r="F7822" s="2">
        <f t="shared" si="245"/>
        <v>161.08199999999999</v>
      </c>
      <c r="G7822" s="2">
        <v>2</v>
      </c>
      <c r="H7822" s="2" t="str">
        <f>TEXT(Table1[[#This Row],[order_date]],"mmmm")</f>
        <v>December</v>
      </c>
      <c r="I7822" s="3">
        <v>45284</v>
      </c>
      <c r="J7822" s="3">
        <v>45289</v>
      </c>
      <c r="K7822" s="3" t="str">
        <f>TEXT(Table1[[#This Row],[delivery_date]]-Table1[[#This Row],[order_date]],"D")</f>
        <v>5</v>
      </c>
      <c r="L7822" s="2" t="s">
        <v>15</v>
      </c>
      <c r="M7822" s="2" t="s">
        <v>16</v>
      </c>
      <c r="N7822" s="2">
        <v>131.05000000000001</v>
      </c>
      <c r="O7822" s="2" t="s">
        <v>23</v>
      </c>
      <c r="P7822" s="2">
        <f t="shared" si="244"/>
        <v>286.36799999999999</v>
      </c>
    </row>
    <row r="7823" spans="1:16" ht="14.25" customHeight="1" x14ac:dyDescent="0.35">
      <c r="A7823" s="2" t="s">
        <v>7854</v>
      </c>
      <c r="B7823" s="2" t="s">
        <v>13</v>
      </c>
      <c r="C7823" s="2" t="s">
        <v>20</v>
      </c>
      <c r="D7823" s="2">
        <v>2204.9499999999998</v>
      </c>
      <c r="E7823" s="2">
        <v>0.05</v>
      </c>
      <c r="F7823" s="2">
        <f t="shared" si="245"/>
        <v>110.2475</v>
      </c>
      <c r="G7823" s="2">
        <v>7</v>
      </c>
      <c r="H7823" s="2" t="str">
        <f>TEXT(Table1[[#This Row],[order_date]],"mmmm")</f>
        <v>June</v>
      </c>
      <c r="I7823" s="3">
        <v>45089</v>
      </c>
      <c r="J7823" s="3">
        <v>45093</v>
      </c>
      <c r="K7823" s="3" t="str">
        <f>TEXT(Table1[[#This Row],[delivery_date]]-Table1[[#This Row],[order_date]],"D")</f>
        <v>4</v>
      </c>
      <c r="L7823" s="2" t="s">
        <v>31</v>
      </c>
      <c r="M7823" s="2" t="s">
        <v>16</v>
      </c>
      <c r="N7823" s="2">
        <v>473.84</v>
      </c>
      <c r="O7823" s="2" t="s">
        <v>48</v>
      </c>
      <c r="P7823" s="2">
        <f t="shared" si="244"/>
        <v>2094.7024999999999</v>
      </c>
    </row>
    <row r="7824" spans="1:16" ht="14.25" customHeight="1" x14ac:dyDescent="0.35">
      <c r="A7824" s="2" t="s">
        <v>7855</v>
      </c>
      <c r="B7824" s="2" t="s">
        <v>13</v>
      </c>
      <c r="C7824" s="2" t="s">
        <v>14</v>
      </c>
      <c r="D7824" s="2">
        <v>1383.95</v>
      </c>
      <c r="E7824" s="2">
        <v>0.48</v>
      </c>
      <c r="F7824" s="2">
        <f t="shared" si="245"/>
        <v>664.29600000000005</v>
      </c>
      <c r="G7824" s="2">
        <v>2</v>
      </c>
      <c r="H7824" s="2" t="str">
        <f>TEXT(Table1[[#This Row],[order_date]],"mmmm")</f>
        <v>November</v>
      </c>
      <c r="I7824" s="3">
        <v>45255</v>
      </c>
      <c r="J7824" s="3">
        <v>45261</v>
      </c>
      <c r="K7824" s="3" t="str">
        <f>TEXT(Table1[[#This Row],[delivery_date]]-Table1[[#This Row],[order_date]],"D")</f>
        <v>6</v>
      </c>
      <c r="L7824" s="2" t="s">
        <v>31</v>
      </c>
      <c r="M7824" s="2" t="s">
        <v>22</v>
      </c>
      <c r="N7824" s="2">
        <v>179.85</v>
      </c>
      <c r="O7824" s="2" t="s">
        <v>17</v>
      </c>
      <c r="P7824" s="2">
        <f t="shared" si="244"/>
        <v>719.654</v>
      </c>
    </row>
    <row r="7825" spans="1:16" ht="14.25" customHeight="1" x14ac:dyDescent="0.35">
      <c r="A7825" s="2" t="s">
        <v>7856</v>
      </c>
      <c r="B7825" s="2" t="s">
        <v>41</v>
      </c>
      <c r="C7825" s="2" t="s">
        <v>36</v>
      </c>
      <c r="D7825" s="2">
        <v>2484.91</v>
      </c>
      <c r="E7825" s="2">
        <v>0.24</v>
      </c>
      <c r="F7825" s="2">
        <f t="shared" si="245"/>
        <v>596.37839999999994</v>
      </c>
      <c r="G7825" s="2">
        <v>3</v>
      </c>
      <c r="H7825" s="2" t="str">
        <f>TEXT(Table1[[#This Row],[order_date]],"mmmm")</f>
        <v>August</v>
      </c>
      <c r="I7825" s="3">
        <v>45532</v>
      </c>
      <c r="J7825" s="3">
        <v>45534</v>
      </c>
      <c r="K7825" s="3" t="str">
        <f>TEXT(Table1[[#This Row],[delivery_date]]-Table1[[#This Row],[order_date]],"D")</f>
        <v>2</v>
      </c>
      <c r="L7825" s="2" t="s">
        <v>21</v>
      </c>
      <c r="M7825" s="2" t="s">
        <v>22</v>
      </c>
      <c r="N7825" s="2">
        <v>352.99</v>
      </c>
      <c r="O7825" s="2" t="s">
        <v>28</v>
      </c>
      <c r="P7825" s="2">
        <f t="shared" si="244"/>
        <v>1888.5315999999998</v>
      </c>
    </row>
    <row r="7826" spans="1:16" ht="14.25" customHeight="1" x14ac:dyDescent="0.35">
      <c r="A7826" s="2" t="s">
        <v>7857</v>
      </c>
      <c r="B7826" s="2" t="s">
        <v>13</v>
      </c>
      <c r="C7826" s="2" t="s">
        <v>20</v>
      </c>
      <c r="D7826" s="2">
        <v>2081.19</v>
      </c>
      <c r="E7826" s="2">
        <v>0.39</v>
      </c>
      <c r="F7826" s="2">
        <f t="shared" si="245"/>
        <v>811.66410000000008</v>
      </c>
      <c r="G7826" s="2">
        <v>6</v>
      </c>
      <c r="H7826" s="2" t="str">
        <f>TEXT(Table1[[#This Row],[order_date]],"mmmm")</f>
        <v>February</v>
      </c>
      <c r="I7826" s="3">
        <v>45349</v>
      </c>
      <c r="J7826" s="3">
        <v>45354</v>
      </c>
      <c r="K7826" s="3" t="str">
        <f>TEXT(Table1[[#This Row],[delivery_date]]-Table1[[#This Row],[order_date]],"D")</f>
        <v>5</v>
      </c>
      <c r="L7826" s="2" t="s">
        <v>31</v>
      </c>
      <c r="M7826" s="2" t="s">
        <v>16</v>
      </c>
      <c r="N7826" s="2">
        <v>594.41</v>
      </c>
      <c r="O7826" s="2" t="s">
        <v>23</v>
      </c>
      <c r="P7826" s="2">
        <f t="shared" si="244"/>
        <v>1269.5259000000001</v>
      </c>
    </row>
    <row r="7827" spans="1:16" ht="14.25" customHeight="1" x14ac:dyDescent="0.35">
      <c r="A7827" s="2" t="s">
        <v>7858</v>
      </c>
      <c r="B7827" s="2" t="s">
        <v>13</v>
      </c>
      <c r="C7827" s="2" t="s">
        <v>33</v>
      </c>
      <c r="D7827" s="2">
        <v>4150.01</v>
      </c>
      <c r="E7827" s="2">
        <v>0.31</v>
      </c>
      <c r="F7827" s="2">
        <f t="shared" si="245"/>
        <v>1286.5031000000001</v>
      </c>
      <c r="G7827" s="2">
        <v>6</v>
      </c>
      <c r="H7827" s="2" t="str">
        <f>TEXT(Table1[[#This Row],[order_date]],"mmmm")</f>
        <v>January</v>
      </c>
      <c r="I7827" s="3">
        <v>44949</v>
      </c>
      <c r="J7827" s="3">
        <v>44950</v>
      </c>
      <c r="K7827" s="3" t="str">
        <f>TEXT(Table1[[#This Row],[delivery_date]]-Table1[[#This Row],[order_date]],"D")</f>
        <v>1</v>
      </c>
      <c r="L7827" s="2" t="s">
        <v>31</v>
      </c>
      <c r="M7827" s="2" t="s">
        <v>22</v>
      </c>
      <c r="N7827" s="2">
        <v>807.03</v>
      </c>
      <c r="O7827" s="2" t="s">
        <v>28</v>
      </c>
      <c r="P7827" s="2">
        <f t="shared" si="244"/>
        <v>2863.5069000000003</v>
      </c>
    </row>
    <row r="7828" spans="1:16" ht="14.25" customHeight="1" x14ac:dyDescent="0.35">
      <c r="A7828" s="2" t="s">
        <v>7859</v>
      </c>
      <c r="B7828" s="2" t="s">
        <v>25</v>
      </c>
      <c r="C7828" s="2" t="s">
        <v>14</v>
      </c>
      <c r="D7828" s="2">
        <v>1310.53</v>
      </c>
      <c r="E7828" s="2">
        <v>0.48</v>
      </c>
      <c r="F7828" s="2">
        <f t="shared" si="245"/>
        <v>629.05439999999999</v>
      </c>
      <c r="G7828" s="2">
        <v>9</v>
      </c>
      <c r="H7828" s="2" t="str">
        <f>TEXT(Table1[[#This Row],[order_date]],"mmmm")</f>
        <v>January</v>
      </c>
      <c r="I7828" s="3">
        <v>45321</v>
      </c>
      <c r="J7828" s="3">
        <v>45325</v>
      </c>
      <c r="K7828" s="3" t="str">
        <f>TEXT(Table1[[#This Row],[delivery_date]]-Table1[[#This Row],[order_date]],"D")</f>
        <v>4</v>
      </c>
      <c r="L7828" s="2" t="s">
        <v>31</v>
      </c>
      <c r="M7828" s="2" t="s">
        <v>27</v>
      </c>
      <c r="N7828" s="2">
        <v>102.2</v>
      </c>
      <c r="O7828" s="2" t="s">
        <v>39</v>
      </c>
      <c r="P7828" s="2">
        <f t="shared" si="244"/>
        <v>681.47559999999999</v>
      </c>
    </row>
    <row r="7829" spans="1:16" ht="14.25" customHeight="1" x14ac:dyDescent="0.35">
      <c r="A7829" s="2" t="s">
        <v>7860</v>
      </c>
      <c r="B7829" s="2" t="s">
        <v>19</v>
      </c>
      <c r="C7829" s="2" t="s">
        <v>33</v>
      </c>
      <c r="D7829" s="2">
        <v>1086.3800000000001</v>
      </c>
      <c r="E7829" s="2">
        <v>0.49</v>
      </c>
      <c r="F7829" s="2">
        <f t="shared" si="245"/>
        <v>532.32620000000009</v>
      </c>
      <c r="G7829" s="2">
        <v>2</v>
      </c>
      <c r="H7829" s="2" t="str">
        <f>TEXT(Table1[[#This Row],[order_date]],"mmmm")</f>
        <v>March</v>
      </c>
      <c r="I7829" s="3">
        <v>45005</v>
      </c>
      <c r="J7829" s="3">
        <v>45008</v>
      </c>
      <c r="K7829" s="3" t="str">
        <f>TEXT(Table1[[#This Row],[delivery_date]]-Table1[[#This Row],[order_date]],"D")</f>
        <v>3</v>
      </c>
      <c r="L7829" s="2" t="s">
        <v>21</v>
      </c>
      <c r="M7829" s="2" t="s">
        <v>16</v>
      </c>
      <c r="N7829" s="2">
        <v>273.36</v>
      </c>
      <c r="O7829" s="2" t="s">
        <v>39</v>
      </c>
      <c r="P7829" s="2">
        <f t="shared" si="244"/>
        <v>554.05380000000002</v>
      </c>
    </row>
    <row r="7830" spans="1:16" ht="14.25" customHeight="1" x14ac:dyDescent="0.35">
      <c r="A7830" s="2" t="s">
        <v>7861</v>
      </c>
      <c r="B7830" s="2" t="s">
        <v>19</v>
      </c>
      <c r="C7830" s="2" t="s">
        <v>36</v>
      </c>
      <c r="D7830" s="2">
        <v>4794.62</v>
      </c>
      <c r="E7830" s="2">
        <v>0.14000000000000001</v>
      </c>
      <c r="F7830" s="2">
        <f t="shared" si="245"/>
        <v>671.24680000000001</v>
      </c>
      <c r="G7830" s="2">
        <v>7</v>
      </c>
      <c r="H7830" s="2" t="str">
        <f>TEXT(Table1[[#This Row],[order_date]],"mmmm")</f>
        <v>April</v>
      </c>
      <c r="I7830" s="3">
        <v>45043</v>
      </c>
      <c r="J7830" s="3">
        <v>45047</v>
      </c>
      <c r="K7830" s="3" t="str">
        <f>TEXT(Table1[[#This Row],[delivery_date]]-Table1[[#This Row],[order_date]],"D")</f>
        <v>4</v>
      </c>
      <c r="L7830" s="2" t="s">
        <v>21</v>
      </c>
      <c r="M7830" s="2" t="s">
        <v>27</v>
      </c>
      <c r="N7830" s="2">
        <v>1292.8</v>
      </c>
      <c r="O7830" s="2" t="s">
        <v>17</v>
      </c>
      <c r="P7830" s="2">
        <f t="shared" si="244"/>
        <v>4123.3732</v>
      </c>
    </row>
    <row r="7831" spans="1:16" ht="14.25" customHeight="1" x14ac:dyDescent="0.35">
      <c r="A7831" s="2" t="s">
        <v>7862</v>
      </c>
      <c r="B7831" s="2" t="s">
        <v>13</v>
      </c>
      <c r="C7831" s="2" t="s">
        <v>36</v>
      </c>
      <c r="D7831" s="2">
        <v>4752.63</v>
      </c>
      <c r="E7831" s="2">
        <v>0.24</v>
      </c>
      <c r="F7831" s="2">
        <f t="shared" si="245"/>
        <v>1140.6312</v>
      </c>
      <c r="G7831" s="2">
        <v>1</v>
      </c>
      <c r="H7831" s="2" t="str">
        <f>TEXT(Table1[[#This Row],[order_date]],"mmmm")</f>
        <v>December</v>
      </c>
      <c r="I7831" s="3">
        <v>45263</v>
      </c>
      <c r="J7831" s="3">
        <v>45268</v>
      </c>
      <c r="K7831" s="3" t="str">
        <f>TEXT(Table1[[#This Row],[delivery_date]]-Table1[[#This Row],[order_date]],"D")</f>
        <v>5</v>
      </c>
      <c r="L7831" s="2" t="s">
        <v>21</v>
      </c>
      <c r="M7831" s="2" t="s">
        <v>22</v>
      </c>
      <c r="N7831" s="2">
        <v>1010.25</v>
      </c>
      <c r="O7831" s="2" t="s">
        <v>39</v>
      </c>
      <c r="P7831" s="2">
        <f t="shared" si="244"/>
        <v>3611.9988000000003</v>
      </c>
    </row>
    <row r="7832" spans="1:16" ht="14.25" customHeight="1" x14ac:dyDescent="0.35">
      <c r="A7832" s="2" t="s">
        <v>7863</v>
      </c>
      <c r="B7832" s="2" t="s">
        <v>19</v>
      </c>
      <c r="C7832" s="2" t="s">
        <v>14</v>
      </c>
      <c r="D7832" s="2">
        <v>4967.9799999999996</v>
      </c>
      <c r="E7832" s="2">
        <v>0.25</v>
      </c>
      <c r="F7832" s="2">
        <f t="shared" si="245"/>
        <v>1241.9949999999999</v>
      </c>
      <c r="G7832" s="2">
        <v>6</v>
      </c>
      <c r="H7832" s="2" t="str">
        <f>TEXT(Table1[[#This Row],[order_date]],"mmmm")</f>
        <v>September</v>
      </c>
      <c r="I7832" s="3">
        <v>45194</v>
      </c>
      <c r="J7832" s="3">
        <v>45197</v>
      </c>
      <c r="K7832" s="3" t="str">
        <f>TEXT(Table1[[#This Row],[delivery_date]]-Table1[[#This Row],[order_date]],"D")</f>
        <v>3</v>
      </c>
      <c r="L7832" s="2" t="s">
        <v>21</v>
      </c>
      <c r="M7832" s="2" t="s">
        <v>27</v>
      </c>
      <c r="N7832" s="2">
        <v>307.18</v>
      </c>
      <c r="O7832" s="2" t="s">
        <v>39</v>
      </c>
      <c r="P7832" s="2">
        <f t="shared" si="244"/>
        <v>3725.9849999999997</v>
      </c>
    </row>
    <row r="7833" spans="1:16" ht="14.25" customHeight="1" x14ac:dyDescent="0.35">
      <c r="A7833" s="2" t="s">
        <v>7864</v>
      </c>
      <c r="B7833" s="2" t="s">
        <v>25</v>
      </c>
      <c r="C7833" s="2" t="s">
        <v>36</v>
      </c>
      <c r="D7833" s="2">
        <v>2885.06</v>
      </c>
      <c r="E7833" s="2">
        <v>0.09</v>
      </c>
      <c r="F7833" s="2">
        <f t="shared" si="245"/>
        <v>259.65539999999999</v>
      </c>
      <c r="G7833" s="2">
        <v>9</v>
      </c>
      <c r="H7833" s="2" t="str">
        <f>TEXT(Table1[[#This Row],[order_date]],"mmmm")</f>
        <v>August</v>
      </c>
      <c r="I7833" s="3">
        <v>45169</v>
      </c>
      <c r="J7833" s="3">
        <v>45176</v>
      </c>
      <c r="K7833" s="3" t="str">
        <f>TEXT(Table1[[#This Row],[delivery_date]]-Table1[[#This Row],[order_date]],"D")</f>
        <v>7</v>
      </c>
      <c r="L7833" s="2" t="s">
        <v>21</v>
      </c>
      <c r="M7833" s="2" t="s">
        <v>22</v>
      </c>
      <c r="N7833" s="2">
        <v>357.24</v>
      </c>
      <c r="O7833" s="2" t="s">
        <v>39</v>
      </c>
      <c r="P7833" s="2">
        <f t="shared" si="244"/>
        <v>2625.4045999999998</v>
      </c>
    </row>
    <row r="7834" spans="1:16" ht="14.25" customHeight="1" x14ac:dyDescent="0.35">
      <c r="A7834" s="2" t="s">
        <v>7865</v>
      </c>
      <c r="B7834" s="2" t="s">
        <v>25</v>
      </c>
      <c r="C7834" s="2" t="s">
        <v>26</v>
      </c>
      <c r="D7834" s="2">
        <v>654.41</v>
      </c>
      <c r="E7834" s="2">
        <v>0.45</v>
      </c>
      <c r="F7834" s="2">
        <f t="shared" si="245"/>
        <v>294.48449999999997</v>
      </c>
      <c r="G7834" s="2">
        <v>8</v>
      </c>
      <c r="H7834" s="2" t="str">
        <f>TEXT(Table1[[#This Row],[order_date]],"mmmm")</f>
        <v>February</v>
      </c>
      <c r="I7834" s="3">
        <v>45345</v>
      </c>
      <c r="J7834" s="3">
        <v>45352</v>
      </c>
      <c r="K7834" s="3" t="str">
        <f>TEXT(Table1[[#This Row],[delivery_date]]-Table1[[#This Row],[order_date]],"D")</f>
        <v>7</v>
      </c>
      <c r="L7834" s="2" t="s">
        <v>31</v>
      </c>
      <c r="M7834" s="2" t="s">
        <v>16</v>
      </c>
      <c r="N7834" s="2">
        <v>152.52000000000001</v>
      </c>
      <c r="O7834" s="2" t="s">
        <v>34</v>
      </c>
      <c r="P7834" s="2">
        <f t="shared" si="244"/>
        <v>359.9255</v>
      </c>
    </row>
    <row r="7835" spans="1:16" ht="14.25" customHeight="1" x14ac:dyDescent="0.35">
      <c r="A7835" s="2" t="s">
        <v>7866</v>
      </c>
      <c r="B7835" s="2" t="s">
        <v>13</v>
      </c>
      <c r="C7835" s="2" t="s">
        <v>14</v>
      </c>
      <c r="D7835" s="2">
        <v>4412.82</v>
      </c>
      <c r="E7835" s="2">
        <v>0.17</v>
      </c>
      <c r="F7835" s="2">
        <f t="shared" si="245"/>
        <v>750.17939999999999</v>
      </c>
      <c r="G7835" s="2">
        <v>6</v>
      </c>
      <c r="H7835" s="2" t="str">
        <f>TEXT(Table1[[#This Row],[order_date]],"mmmm")</f>
        <v>October</v>
      </c>
      <c r="I7835" s="3">
        <v>45216</v>
      </c>
      <c r="J7835" s="3">
        <v>45223</v>
      </c>
      <c r="K7835" s="3" t="str">
        <f>TEXT(Table1[[#This Row],[delivery_date]]-Table1[[#This Row],[order_date]],"D")</f>
        <v>7</v>
      </c>
      <c r="L7835" s="2" t="s">
        <v>21</v>
      </c>
      <c r="M7835" s="2" t="s">
        <v>27</v>
      </c>
      <c r="N7835" s="2">
        <v>499.7</v>
      </c>
      <c r="O7835" s="2" t="s">
        <v>48</v>
      </c>
      <c r="P7835" s="2">
        <f t="shared" si="244"/>
        <v>3662.6405999999997</v>
      </c>
    </row>
    <row r="7836" spans="1:16" ht="14.25" customHeight="1" x14ac:dyDescent="0.35">
      <c r="A7836" s="2" t="s">
        <v>7867</v>
      </c>
      <c r="B7836" s="2" t="s">
        <v>25</v>
      </c>
      <c r="C7836" s="2" t="s">
        <v>26</v>
      </c>
      <c r="D7836" s="2">
        <v>811.06</v>
      </c>
      <c r="E7836" s="2">
        <v>0.04</v>
      </c>
      <c r="F7836" s="2">
        <f t="shared" si="245"/>
        <v>32.442399999999999</v>
      </c>
      <c r="G7836" s="2">
        <v>6</v>
      </c>
      <c r="H7836" s="2" t="str">
        <f>TEXT(Table1[[#This Row],[order_date]],"mmmm")</f>
        <v>May</v>
      </c>
      <c r="I7836" s="3">
        <v>45055</v>
      </c>
      <c r="J7836" s="3">
        <v>45060</v>
      </c>
      <c r="K7836" s="3" t="str">
        <f>TEXT(Table1[[#This Row],[delivery_date]]-Table1[[#This Row],[order_date]],"D")</f>
        <v>5</v>
      </c>
      <c r="L7836" s="2" t="s">
        <v>15</v>
      </c>
      <c r="M7836" s="2" t="s">
        <v>16</v>
      </c>
      <c r="N7836" s="2">
        <v>129.56</v>
      </c>
      <c r="O7836" s="2" t="s">
        <v>48</v>
      </c>
      <c r="P7836" s="2">
        <f t="shared" si="244"/>
        <v>778.61759999999992</v>
      </c>
    </row>
    <row r="7837" spans="1:16" ht="14.25" customHeight="1" x14ac:dyDescent="0.35">
      <c r="A7837" s="2" t="s">
        <v>7868</v>
      </c>
      <c r="B7837" s="2" t="s">
        <v>19</v>
      </c>
      <c r="C7837" s="2" t="s">
        <v>36</v>
      </c>
      <c r="D7837" s="2">
        <v>862.41</v>
      </c>
      <c r="E7837" s="2">
        <v>0.08</v>
      </c>
      <c r="F7837" s="2">
        <f t="shared" si="245"/>
        <v>68.992800000000003</v>
      </c>
      <c r="G7837" s="2">
        <v>6</v>
      </c>
      <c r="H7837" s="2" t="str">
        <f>TEXT(Table1[[#This Row],[order_date]],"mmmm")</f>
        <v>September</v>
      </c>
      <c r="I7837" s="3">
        <v>45175</v>
      </c>
      <c r="J7837" s="3">
        <v>45180</v>
      </c>
      <c r="K7837" s="3" t="str">
        <f>TEXT(Table1[[#This Row],[delivery_date]]-Table1[[#This Row],[order_date]],"D")</f>
        <v>5</v>
      </c>
      <c r="L7837" s="2" t="s">
        <v>15</v>
      </c>
      <c r="M7837" s="2" t="s">
        <v>22</v>
      </c>
      <c r="N7837" s="2">
        <v>104.09</v>
      </c>
      <c r="O7837" s="2" t="s">
        <v>48</v>
      </c>
      <c r="P7837" s="2">
        <f t="shared" si="244"/>
        <v>793.41719999999998</v>
      </c>
    </row>
    <row r="7838" spans="1:16" ht="14.25" customHeight="1" x14ac:dyDescent="0.35">
      <c r="A7838" s="2" t="s">
        <v>7869</v>
      </c>
      <c r="B7838" s="2" t="s">
        <v>41</v>
      </c>
      <c r="C7838" s="2" t="s">
        <v>14</v>
      </c>
      <c r="D7838" s="2">
        <v>1047.6500000000001</v>
      </c>
      <c r="E7838" s="2">
        <v>0.26</v>
      </c>
      <c r="F7838" s="2">
        <f t="shared" si="245"/>
        <v>272.38900000000001</v>
      </c>
      <c r="G7838" s="2">
        <v>8</v>
      </c>
      <c r="H7838" s="2" t="str">
        <f>TEXT(Table1[[#This Row],[order_date]],"mmmm")</f>
        <v>June</v>
      </c>
      <c r="I7838" s="3">
        <v>45086</v>
      </c>
      <c r="J7838" s="3">
        <v>45089</v>
      </c>
      <c r="K7838" s="3" t="str">
        <f>TEXT(Table1[[#This Row],[delivery_date]]-Table1[[#This Row],[order_date]],"D")</f>
        <v>3</v>
      </c>
      <c r="L7838" s="2" t="s">
        <v>21</v>
      </c>
      <c r="M7838" s="2" t="s">
        <v>27</v>
      </c>
      <c r="N7838" s="2">
        <v>79.040000000000006</v>
      </c>
      <c r="O7838" s="2" t="s">
        <v>48</v>
      </c>
      <c r="P7838" s="2">
        <f t="shared" si="244"/>
        <v>775.26100000000008</v>
      </c>
    </row>
    <row r="7839" spans="1:16" ht="14.25" customHeight="1" x14ac:dyDescent="0.35">
      <c r="A7839" s="2" t="s">
        <v>7870</v>
      </c>
      <c r="B7839" s="2" t="s">
        <v>19</v>
      </c>
      <c r="C7839" s="2" t="s">
        <v>26</v>
      </c>
      <c r="D7839" s="2">
        <v>3301.75</v>
      </c>
      <c r="E7839" s="2">
        <v>0.44</v>
      </c>
      <c r="F7839" s="2">
        <f t="shared" si="245"/>
        <v>1452.77</v>
      </c>
      <c r="G7839" s="2">
        <v>2</v>
      </c>
      <c r="H7839" s="2" t="str">
        <f>TEXT(Table1[[#This Row],[order_date]],"mmmm")</f>
        <v>February</v>
      </c>
      <c r="I7839" s="3">
        <v>45334</v>
      </c>
      <c r="J7839" s="3">
        <v>45341</v>
      </c>
      <c r="K7839" s="3" t="str">
        <f>TEXT(Table1[[#This Row],[delivery_date]]-Table1[[#This Row],[order_date]],"D")</f>
        <v>7</v>
      </c>
      <c r="L7839" s="2" t="s">
        <v>31</v>
      </c>
      <c r="M7839" s="2" t="s">
        <v>22</v>
      </c>
      <c r="N7839" s="2">
        <v>539.63</v>
      </c>
      <c r="O7839" s="2" t="s">
        <v>28</v>
      </c>
      <c r="P7839" s="2">
        <f t="shared" si="244"/>
        <v>1848.98</v>
      </c>
    </row>
    <row r="7840" spans="1:16" ht="14.25" customHeight="1" x14ac:dyDescent="0.35">
      <c r="A7840" s="2" t="s">
        <v>7871</v>
      </c>
      <c r="B7840" s="2" t="s">
        <v>41</v>
      </c>
      <c r="C7840" s="2" t="s">
        <v>36</v>
      </c>
      <c r="D7840" s="2">
        <v>625.28</v>
      </c>
      <c r="E7840" s="2">
        <v>0.31</v>
      </c>
      <c r="F7840" s="2">
        <f t="shared" si="245"/>
        <v>193.83679999999998</v>
      </c>
      <c r="G7840" s="2">
        <v>9</v>
      </c>
      <c r="H7840" s="2" t="str">
        <f>TEXT(Table1[[#This Row],[order_date]],"mmmm")</f>
        <v>March</v>
      </c>
      <c r="I7840" s="3">
        <v>45381</v>
      </c>
      <c r="J7840" s="3">
        <v>45386</v>
      </c>
      <c r="K7840" s="3" t="str">
        <f>TEXT(Table1[[#This Row],[delivery_date]]-Table1[[#This Row],[order_date]],"D")</f>
        <v>5</v>
      </c>
      <c r="L7840" s="2" t="s">
        <v>15</v>
      </c>
      <c r="M7840" s="2" t="s">
        <v>27</v>
      </c>
      <c r="N7840" s="2">
        <v>129.35</v>
      </c>
      <c r="O7840" s="2" t="s">
        <v>39</v>
      </c>
      <c r="P7840" s="2">
        <f t="shared" si="244"/>
        <v>431.44319999999999</v>
      </c>
    </row>
    <row r="7841" spans="1:16" ht="14.25" customHeight="1" x14ac:dyDescent="0.35">
      <c r="A7841" s="2" t="s">
        <v>7872</v>
      </c>
      <c r="B7841" s="2" t="s">
        <v>13</v>
      </c>
      <c r="C7841" s="2" t="s">
        <v>20</v>
      </c>
      <c r="D7841" s="2">
        <v>3913.58</v>
      </c>
      <c r="E7841" s="2">
        <v>0.11</v>
      </c>
      <c r="F7841" s="2">
        <f t="shared" si="245"/>
        <v>430.49380000000002</v>
      </c>
      <c r="G7841" s="2">
        <v>8</v>
      </c>
      <c r="H7841" s="2" t="str">
        <f>TEXT(Table1[[#This Row],[order_date]],"mmmm")</f>
        <v>May</v>
      </c>
      <c r="I7841" s="3">
        <v>45435</v>
      </c>
      <c r="J7841" s="3">
        <v>45438</v>
      </c>
      <c r="K7841" s="3" t="str">
        <f>TEXT(Table1[[#This Row],[delivery_date]]-Table1[[#This Row],[order_date]],"D")</f>
        <v>3</v>
      </c>
      <c r="L7841" s="2" t="s">
        <v>21</v>
      </c>
      <c r="M7841" s="2" t="s">
        <v>27</v>
      </c>
      <c r="N7841" s="2">
        <v>478.75</v>
      </c>
      <c r="O7841" s="2" t="s">
        <v>28</v>
      </c>
      <c r="P7841" s="2">
        <f t="shared" si="244"/>
        <v>3483.0861999999997</v>
      </c>
    </row>
    <row r="7842" spans="1:16" ht="14.25" customHeight="1" x14ac:dyDescent="0.35">
      <c r="A7842" s="2" t="s">
        <v>7873</v>
      </c>
      <c r="B7842" s="2" t="s">
        <v>41</v>
      </c>
      <c r="C7842" s="2" t="s">
        <v>20</v>
      </c>
      <c r="D7842" s="2">
        <v>385.43</v>
      </c>
      <c r="E7842" s="2">
        <v>0.15</v>
      </c>
      <c r="F7842" s="2">
        <f t="shared" si="245"/>
        <v>57.814499999999995</v>
      </c>
      <c r="G7842" s="2">
        <v>2</v>
      </c>
      <c r="H7842" s="2" t="str">
        <f>TEXT(Table1[[#This Row],[order_date]],"mmmm")</f>
        <v>November</v>
      </c>
      <c r="I7842" s="3">
        <v>45258</v>
      </c>
      <c r="J7842" s="3">
        <v>45259</v>
      </c>
      <c r="K7842" s="3" t="str">
        <f>TEXT(Table1[[#This Row],[delivery_date]]-Table1[[#This Row],[order_date]],"D")</f>
        <v>1</v>
      </c>
      <c r="L7842" s="2" t="s">
        <v>21</v>
      </c>
      <c r="M7842" s="2" t="s">
        <v>22</v>
      </c>
      <c r="N7842" s="2">
        <v>41.11</v>
      </c>
      <c r="O7842" s="2" t="s">
        <v>48</v>
      </c>
      <c r="P7842" s="2">
        <f t="shared" si="244"/>
        <v>327.6155</v>
      </c>
    </row>
    <row r="7843" spans="1:16" ht="14.25" customHeight="1" x14ac:dyDescent="0.35">
      <c r="A7843" s="2" t="s">
        <v>7874</v>
      </c>
      <c r="B7843" s="2" t="s">
        <v>25</v>
      </c>
      <c r="C7843" s="2" t="s">
        <v>33</v>
      </c>
      <c r="D7843" s="2">
        <v>641.19000000000005</v>
      </c>
      <c r="E7843" s="2">
        <v>0.49</v>
      </c>
      <c r="F7843" s="2">
        <f t="shared" si="245"/>
        <v>314.18310000000002</v>
      </c>
      <c r="G7843" s="2">
        <v>8</v>
      </c>
      <c r="H7843" s="2" t="str">
        <f>TEXT(Table1[[#This Row],[order_date]],"mmmm")</f>
        <v>August</v>
      </c>
      <c r="I7843" s="3">
        <v>45167</v>
      </c>
      <c r="J7843" s="3">
        <v>45172</v>
      </c>
      <c r="K7843" s="3" t="str">
        <f>TEXT(Table1[[#This Row],[delivery_date]]-Table1[[#This Row],[order_date]],"D")</f>
        <v>5</v>
      </c>
      <c r="L7843" s="2" t="s">
        <v>31</v>
      </c>
      <c r="M7843" s="2" t="s">
        <v>16</v>
      </c>
      <c r="N7843" s="2">
        <v>52.04</v>
      </c>
      <c r="O7843" s="2" t="s">
        <v>48</v>
      </c>
      <c r="P7843" s="2">
        <f t="shared" si="244"/>
        <v>327.00690000000003</v>
      </c>
    </row>
    <row r="7844" spans="1:16" ht="14.25" customHeight="1" x14ac:dyDescent="0.35">
      <c r="A7844" s="2" t="s">
        <v>7875</v>
      </c>
      <c r="B7844" s="2" t="s">
        <v>19</v>
      </c>
      <c r="C7844" s="2" t="s">
        <v>20</v>
      </c>
      <c r="D7844" s="2">
        <v>2228.9899999999998</v>
      </c>
      <c r="E7844" s="2">
        <v>0.03</v>
      </c>
      <c r="F7844" s="2">
        <f t="shared" si="245"/>
        <v>66.869699999999995</v>
      </c>
      <c r="G7844" s="2">
        <v>1</v>
      </c>
      <c r="H7844" s="2" t="str">
        <f>TEXT(Table1[[#This Row],[order_date]],"mmmm")</f>
        <v>April</v>
      </c>
      <c r="I7844" s="3">
        <v>45395</v>
      </c>
      <c r="J7844" s="3">
        <v>45396</v>
      </c>
      <c r="K7844" s="3" t="str">
        <f>TEXT(Table1[[#This Row],[delivery_date]]-Table1[[#This Row],[order_date]],"D")</f>
        <v>1</v>
      </c>
      <c r="L7844" s="2" t="s">
        <v>31</v>
      </c>
      <c r="M7844" s="2" t="s">
        <v>27</v>
      </c>
      <c r="N7844" s="2">
        <v>491.3</v>
      </c>
      <c r="O7844" s="2" t="s">
        <v>17</v>
      </c>
      <c r="P7844" s="2">
        <f t="shared" si="244"/>
        <v>2162.1202999999996</v>
      </c>
    </row>
    <row r="7845" spans="1:16" ht="14.25" customHeight="1" x14ac:dyDescent="0.35">
      <c r="A7845" s="2" t="s">
        <v>7876</v>
      </c>
      <c r="B7845" s="2" t="s">
        <v>41</v>
      </c>
      <c r="C7845" s="2" t="s">
        <v>26</v>
      </c>
      <c r="D7845" s="2">
        <v>1957.94</v>
      </c>
      <c r="E7845" s="2">
        <v>0.5</v>
      </c>
      <c r="F7845" s="2">
        <f t="shared" si="245"/>
        <v>978.97</v>
      </c>
      <c r="G7845" s="2">
        <v>6</v>
      </c>
      <c r="H7845" s="2" t="str">
        <f>TEXT(Table1[[#This Row],[order_date]],"mmmm")</f>
        <v>February</v>
      </c>
      <c r="I7845" s="3">
        <v>45339</v>
      </c>
      <c r="J7845" s="3">
        <v>45341</v>
      </c>
      <c r="K7845" s="3" t="str">
        <f>TEXT(Table1[[#This Row],[delivery_date]]-Table1[[#This Row],[order_date]],"D")</f>
        <v>2</v>
      </c>
      <c r="L7845" s="2" t="s">
        <v>21</v>
      </c>
      <c r="M7845" s="2" t="s">
        <v>16</v>
      </c>
      <c r="N7845" s="2">
        <v>209.28</v>
      </c>
      <c r="O7845" s="2" t="s">
        <v>23</v>
      </c>
      <c r="P7845" s="2">
        <f t="shared" si="244"/>
        <v>978.97</v>
      </c>
    </row>
    <row r="7846" spans="1:16" ht="14.25" customHeight="1" x14ac:dyDescent="0.35">
      <c r="A7846" s="2" t="s">
        <v>7877</v>
      </c>
      <c r="B7846" s="2" t="s">
        <v>19</v>
      </c>
      <c r="C7846" s="2" t="s">
        <v>20</v>
      </c>
      <c r="D7846" s="2">
        <v>4949.57</v>
      </c>
      <c r="E7846" s="2">
        <v>0.45</v>
      </c>
      <c r="F7846" s="2">
        <f t="shared" si="245"/>
        <v>2227.3065000000001</v>
      </c>
      <c r="G7846" s="2">
        <v>6</v>
      </c>
      <c r="H7846" s="2" t="str">
        <f>TEXT(Table1[[#This Row],[order_date]],"mmmm")</f>
        <v>April</v>
      </c>
      <c r="I7846" s="3">
        <v>45039</v>
      </c>
      <c r="J7846" s="3">
        <v>45043</v>
      </c>
      <c r="K7846" s="3" t="str">
        <f>TEXT(Table1[[#This Row],[delivery_date]]-Table1[[#This Row],[order_date]],"D")</f>
        <v>4</v>
      </c>
      <c r="L7846" s="2" t="s">
        <v>15</v>
      </c>
      <c r="M7846" s="2" t="s">
        <v>16</v>
      </c>
      <c r="N7846" s="2">
        <v>780.87</v>
      </c>
      <c r="O7846" s="2" t="s">
        <v>17</v>
      </c>
      <c r="P7846" s="2">
        <f t="shared" si="244"/>
        <v>2722.2634999999996</v>
      </c>
    </row>
    <row r="7847" spans="1:16" ht="14.25" customHeight="1" x14ac:dyDescent="0.35">
      <c r="A7847" s="2" t="s">
        <v>7878</v>
      </c>
      <c r="B7847" s="2" t="s">
        <v>13</v>
      </c>
      <c r="C7847" s="2" t="s">
        <v>14</v>
      </c>
      <c r="D7847" s="2">
        <v>4837.63</v>
      </c>
      <c r="E7847" s="2">
        <v>0.34</v>
      </c>
      <c r="F7847" s="2">
        <f t="shared" si="245"/>
        <v>1644.7942</v>
      </c>
      <c r="G7847" s="2">
        <v>9</v>
      </c>
      <c r="H7847" s="2" t="str">
        <f>TEXT(Table1[[#This Row],[order_date]],"mmmm")</f>
        <v>June</v>
      </c>
      <c r="I7847" s="3">
        <v>45082</v>
      </c>
      <c r="J7847" s="3">
        <v>45083</v>
      </c>
      <c r="K7847" s="3" t="str">
        <f>TEXT(Table1[[#This Row],[delivery_date]]-Table1[[#This Row],[order_date]],"D")</f>
        <v>1</v>
      </c>
      <c r="L7847" s="2" t="s">
        <v>31</v>
      </c>
      <c r="M7847" s="2" t="s">
        <v>16</v>
      </c>
      <c r="N7847" s="2">
        <v>445.49</v>
      </c>
      <c r="O7847" s="2" t="s">
        <v>17</v>
      </c>
      <c r="P7847" s="2">
        <f t="shared" si="244"/>
        <v>3192.8357999999998</v>
      </c>
    </row>
    <row r="7848" spans="1:16" ht="14.25" customHeight="1" x14ac:dyDescent="0.35">
      <c r="A7848" s="2" t="s">
        <v>7879</v>
      </c>
      <c r="B7848" s="2" t="s">
        <v>13</v>
      </c>
      <c r="C7848" s="2" t="s">
        <v>14</v>
      </c>
      <c r="D7848" s="2">
        <v>1029.44</v>
      </c>
      <c r="E7848" s="2">
        <v>0.47</v>
      </c>
      <c r="F7848" s="2">
        <f t="shared" si="245"/>
        <v>483.83679999999998</v>
      </c>
      <c r="G7848" s="2">
        <v>9</v>
      </c>
      <c r="H7848" s="2" t="str">
        <f>TEXT(Table1[[#This Row],[order_date]],"mmmm")</f>
        <v>October</v>
      </c>
      <c r="I7848" s="3">
        <v>45229</v>
      </c>
      <c r="J7848" s="3">
        <v>45233</v>
      </c>
      <c r="K7848" s="3" t="str">
        <f>TEXT(Table1[[#This Row],[delivery_date]]-Table1[[#This Row],[order_date]],"D")</f>
        <v>4</v>
      </c>
      <c r="L7848" s="2" t="s">
        <v>21</v>
      </c>
      <c r="M7848" s="2" t="s">
        <v>16</v>
      </c>
      <c r="N7848" s="2">
        <v>209.98</v>
      </c>
      <c r="O7848" s="2" t="s">
        <v>28</v>
      </c>
      <c r="P7848" s="2">
        <f t="shared" si="244"/>
        <v>545.60320000000002</v>
      </c>
    </row>
    <row r="7849" spans="1:16" ht="14.25" customHeight="1" x14ac:dyDescent="0.35">
      <c r="A7849" s="2" t="s">
        <v>7880</v>
      </c>
      <c r="B7849" s="2" t="s">
        <v>25</v>
      </c>
      <c r="C7849" s="2" t="s">
        <v>14</v>
      </c>
      <c r="D7849" s="2">
        <v>4738.66</v>
      </c>
      <c r="E7849" s="2">
        <v>0.08</v>
      </c>
      <c r="F7849" s="2">
        <f t="shared" si="245"/>
        <v>379.09280000000001</v>
      </c>
      <c r="G7849" s="2">
        <v>5</v>
      </c>
      <c r="H7849" s="2" t="str">
        <f>TEXT(Table1[[#This Row],[order_date]],"mmmm")</f>
        <v>February</v>
      </c>
      <c r="I7849" s="3">
        <v>45351</v>
      </c>
      <c r="J7849" s="3">
        <v>45354</v>
      </c>
      <c r="K7849" s="3" t="str">
        <f>TEXT(Table1[[#This Row],[delivery_date]]-Table1[[#This Row],[order_date]],"D")</f>
        <v>3</v>
      </c>
      <c r="L7849" s="2" t="s">
        <v>21</v>
      </c>
      <c r="M7849" s="2" t="s">
        <v>27</v>
      </c>
      <c r="N7849" s="2">
        <v>976.58</v>
      </c>
      <c r="O7849" s="2" t="s">
        <v>39</v>
      </c>
      <c r="P7849" s="2">
        <f t="shared" si="244"/>
        <v>4359.5671999999995</v>
      </c>
    </row>
    <row r="7850" spans="1:16" ht="14.25" customHeight="1" x14ac:dyDescent="0.35">
      <c r="A7850" s="2" t="s">
        <v>7881</v>
      </c>
      <c r="B7850" s="2" t="s">
        <v>13</v>
      </c>
      <c r="C7850" s="2" t="s">
        <v>20</v>
      </c>
      <c r="D7850" s="2">
        <v>3492.08</v>
      </c>
      <c r="E7850" s="2">
        <v>0.47</v>
      </c>
      <c r="F7850" s="2">
        <f t="shared" si="245"/>
        <v>1641.2775999999999</v>
      </c>
      <c r="G7850" s="2">
        <v>1</v>
      </c>
      <c r="H7850" s="2" t="str">
        <f>TEXT(Table1[[#This Row],[order_date]],"mmmm")</f>
        <v>January</v>
      </c>
      <c r="I7850" s="3">
        <v>44943</v>
      </c>
      <c r="J7850" s="3">
        <v>44945</v>
      </c>
      <c r="K7850" s="3" t="str">
        <f>TEXT(Table1[[#This Row],[delivery_date]]-Table1[[#This Row],[order_date]],"D")</f>
        <v>2</v>
      </c>
      <c r="L7850" s="2" t="s">
        <v>21</v>
      </c>
      <c r="M7850" s="2" t="s">
        <v>16</v>
      </c>
      <c r="N7850" s="2">
        <v>922.32</v>
      </c>
      <c r="O7850" s="2" t="s">
        <v>39</v>
      </c>
      <c r="P7850" s="2">
        <f t="shared" si="244"/>
        <v>1850.8024</v>
      </c>
    </row>
    <row r="7851" spans="1:16" ht="14.25" customHeight="1" x14ac:dyDescent="0.35">
      <c r="A7851" s="2" t="s">
        <v>7882</v>
      </c>
      <c r="B7851" s="2" t="s">
        <v>41</v>
      </c>
      <c r="C7851" s="2" t="s">
        <v>20</v>
      </c>
      <c r="D7851" s="2">
        <v>2103.33</v>
      </c>
      <c r="E7851" s="2">
        <v>0.11</v>
      </c>
      <c r="F7851" s="2">
        <f t="shared" si="245"/>
        <v>231.3663</v>
      </c>
      <c r="G7851" s="2">
        <v>1</v>
      </c>
      <c r="H7851" s="2" t="str">
        <f>TEXT(Table1[[#This Row],[order_date]],"mmmm")</f>
        <v>May</v>
      </c>
      <c r="I7851" s="3">
        <v>45442</v>
      </c>
      <c r="J7851" s="3">
        <v>45445</v>
      </c>
      <c r="K7851" s="3" t="str">
        <f>TEXT(Table1[[#This Row],[delivery_date]]-Table1[[#This Row],[order_date]],"D")</f>
        <v>3</v>
      </c>
      <c r="L7851" s="2" t="s">
        <v>21</v>
      </c>
      <c r="M7851" s="2" t="s">
        <v>27</v>
      </c>
      <c r="N7851" s="2">
        <v>623.28</v>
      </c>
      <c r="O7851" s="2" t="s">
        <v>17</v>
      </c>
      <c r="P7851" s="2">
        <f t="shared" si="244"/>
        <v>1871.9637</v>
      </c>
    </row>
    <row r="7852" spans="1:16" ht="14.25" customHeight="1" x14ac:dyDescent="0.35">
      <c r="A7852" s="2" t="s">
        <v>7883</v>
      </c>
      <c r="B7852" s="2" t="s">
        <v>13</v>
      </c>
      <c r="C7852" s="2" t="s">
        <v>33</v>
      </c>
      <c r="D7852" s="2">
        <v>3724.19</v>
      </c>
      <c r="E7852" s="2">
        <v>0.27</v>
      </c>
      <c r="F7852" s="2">
        <f t="shared" si="245"/>
        <v>1005.5313000000001</v>
      </c>
      <c r="G7852" s="2">
        <v>7</v>
      </c>
      <c r="H7852" s="2" t="str">
        <f>TEXT(Table1[[#This Row],[order_date]],"mmmm")</f>
        <v>May</v>
      </c>
      <c r="I7852" s="3">
        <v>45430</v>
      </c>
      <c r="J7852" s="3">
        <v>45435</v>
      </c>
      <c r="K7852" s="3" t="str">
        <f>TEXT(Table1[[#This Row],[delivery_date]]-Table1[[#This Row],[order_date]],"D")</f>
        <v>5</v>
      </c>
      <c r="L7852" s="2" t="s">
        <v>21</v>
      </c>
      <c r="M7852" s="2" t="s">
        <v>16</v>
      </c>
      <c r="N7852" s="2">
        <v>1025.44</v>
      </c>
      <c r="O7852" s="2" t="s">
        <v>48</v>
      </c>
      <c r="P7852" s="2">
        <f t="shared" si="244"/>
        <v>2718.6587</v>
      </c>
    </row>
    <row r="7853" spans="1:16" ht="14.25" customHeight="1" x14ac:dyDescent="0.35">
      <c r="A7853" s="2" t="s">
        <v>7884</v>
      </c>
      <c r="B7853" s="2" t="s">
        <v>25</v>
      </c>
      <c r="C7853" s="2" t="s">
        <v>36</v>
      </c>
      <c r="D7853" s="2">
        <v>4510.6899999999996</v>
      </c>
      <c r="E7853" s="2">
        <v>0.24</v>
      </c>
      <c r="F7853" s="2">
        <f t="shared" si="245"/>
        <v>1082.5655999999999</v>
      </c>
      <c r="G7853" s="2">
        <v>4</v>
      </c>
      <c r="H7853" s="2" t="str">
        <f>TEXT(Table1[[#This Row],[order_date]],"mmmm")</f>
        <v>February</v>
      </c>
      <c r="I7853" s="3">
        <v>44967</v>
      </c>
      <c r="J7853" s="3">
        <v>44973</v>
      </c>
      <c r="K7853" s="3" t="str">
        <f>TEXT(Table1[[#This Row],[delivery_date]]-Table1[[#This Row],[order_date]],"D")</f>
        <v>6</v>
      </c>
      <c r="L7853" s="2" t="s">
        <v>31</v>
      </c>
      <c r="M7853" s="2" t="s">
        <v>16</v>
      </c>
      <c r="N7853" s="2">
        <v>1153.4100000000001</v>
      </c>
      <c r="O7853" s="2" t="s">
        <v>48</v>
      </c>
      <c r="P7853" s="2">
        <f t="shared" si="244"/>
        <v>3428.1243999999997</v>
      </c>
    </row>
    <row r="7854" spans="1:16" ht="14.25" customHeight="1" x14ac:dyDescent="0.35">
      <c r="A7854" s="2" t="s">
        <v>7885</v>
      </c>
      <c r="B7854" s="2" t="s">
        <v>19</v>
      </c>
      <c r="C7854" s="2" t="s">
        <v>33</v>
      </c>
      <c r="D7854" s="2">
        <v>982.69</v>
      </c>
      <c r="E7854" s="2">
        <v>0.26</v>
      </c>
      <c r="F7854" s="2">
        <f t="shared" si="245"/>
        <v>255.49940000000004</v>
      </c>
      <c r="G7854" s="2">
        <v>9</v>
      </c>
      <c r="H7854" s="2" t="str">
        <f>TEXT(Table1[[#This Row],[order_date]],"mmmm")</f>
        <v>October</v>
      </c>
      <c r="I7854" s="3">
        <v>45572</v>
      </c>
      <c r="J7854" s="3">
        <v>45576</v>
      </c>
      <c r="K7854" s="3" t="str">
        <f>TEXT(Table1[[#This Row],[delivery_date]]-Table1[[#This Row],[order_date]],"D")</f>
        <v>4</v>
      </c>
      <c r="L7854" s="2" t="s">
        <v>15</v>
      </c>
      <c r="M7854" s="2" t="s">
        <v>22</v>
      </c>
      <c r="N7854" s="2">
        <v>266.14999999999998</v>
      </c>
      <c r="O7854" s="2" t="s">
        <v>48</v>
      </c>
      <c r="P7854" s="2">
        <f t="shared" si="244"/>
        <v>727.19060000000002</v>
      </c>
    </row>
    <row r="7855" spans="1:16" ht="14.25" customHeight="1" x14ac:dyDescent="0.35">
      <c r="A7855" s="2" t="s">
        <v>7886</v>
      </c>
      <c r="B7855" s="2" t="s">
        <v>19</v>
      </c>
      <c r="C7855" s="2" t="s">
        <v>26</v>
      </c>
      <c r="D7855" s="2">
        <v>1060.32</v>
      </c>
      <c r="E7855" s="2">
        <v>0.13</v>
      </c>
      <c r="F7855" s="2">
        <f t="shared" si="245"/>
        <v>137.8416</v>
      </c>
      <c r="G7855" s="2">
        <v>3</v>
      </c>
      <c r="H7855" s="2" t="str">
        <f>TEXT(Table1[[#This Row],[order_date]],"mmmm")</f>
        <v>June</v>
      </c>
      <c r="I7855" s="3">
        <v>45078</v>
      </c>
      <c r="J7855" s="3">
        <v>45084</v>
      </c>
      <c r="K7855" s="3" t="str">
        <f>TEXT(Table1[[#This Row],[delivery_date]]-Table1[[#This Row],[order_date]],"D")</f>
        <v>6</v>
      </c>
      <c r="L7855" s="2" t="s">
        <v>31</v>
      </c>
      <c r="M7855" s="2" t="s">
        <v>22</v>
      </c>
      <c r="N7855" s="2">
        <v>67.28</v>
      </c>
      <c r="O7855" s="2" t="s">
        <v>23</v>
      </c>
      <c r="P7855" s="2">
        <f t="shared" si="244"/>
        <v>922.47839999999997</v>
      </c>
    </row>
    <row r="7856" spans="1:16" ht="14.25" customHeight="1" x14ac:dyDescent="0.35">
      <c r="A7856" s="2" t="s">
        <v>7887</v>
      </c>
      <c r="B7856" s="2" t="s">
        <v>13</v>
      </c>
      <c r="C7856" s="2" t="s">
        <v>14</v>
      </c>
      <c r="D7856" s="2">
        <v>2102.73</v>
      </c>
      <c r="E7856" s="2">
        <v>0.39</v>
      </c>
      <c r="F7856" s="2">
        <f t="shared" si="245"/>
        <v>820.06470000000002</v>
      </c>
      <c r="G7856" s="2">
        <v>6</v>
      </c>
      <c r="H7856" s="2" t="str">
        <f>TEXT(Table1[[#This Row],[order_date]],"mmmm")</f>
        <v>February</v>
      </c>
      <c r="I7856" s="3">
        <v>44980</v>
      </c>
      <c r="J7856" s="3">
        <v>44983</v>
      </c>
      <c r="K7856" s="3" t="str">
        <f>TEXT(Table1[[#This Row],[delivery_date]]-Table1[[#This Row],[order_date]],"D")</f>
        <v>3</v>
      </c>
      <c r="L7856" s="2" t="s">
        <v>21</v>
      </c>
      <c r="M7856" s="2" t="s">
        <v>22</v>
      </c>
      <c r="N7856" s="2">
        <v>505.48</v>
      </c>
      <c r="O7856" s="2" t="s">
        <v>34</v>
      </c>
      <c r="P7856" s="2">
        <f t="shared" si="244"/>
        <v>1282.6653000000001</v>
      </c>
    </row>
    <row r="7857" spans="1:16" ht="14.25" customHeight="1" x14ac:dyDescent="0.35">
      <c r="A7857" s="2" t="s">
        <v>7888</v>
      </c>
      <c r="B7857" s="2" t="s">
        <v>41</v>
      </c>
      <c r="C7857" s="2" t="s">
        <v>20</v>
      </c>
      <c r="D7857" s="2">
        <v>929.14</v>
      </c>
      <c r="E7857" s="2">
        <v>0.37</v>
      </c>
      <c r="F7857" s="2">
        <f t="shared" si="245"/>
        <v>343.78179999999998</v>
      </c>
      <c r="G7857" s="2">
        <v>9</v>
      </c>
      <c r="H7857" s="2" t="str">
        <f>TEXT(Table1[[#This Row],[order_date]],"mmmm")</f>
        <v>December</v>
      </c>
      <c r="I7857" s="3">
        <v>45638</v>
      </c>
      <c r="J7857" s="3">
        <v>45645</v>
      </c>
      <c r="K7857" s="3" t="str">
        <f>TEXT(Table1[[#This Row],[delivery_date]]-Table1[[#This Row],[order_date]],"D")</f>
        <v>7</v>
      </c>
      <c r="L7857" s="2" t="s">
        <v>31</v>
      </c>
      <c r="M7857" s="2" t="s">
        <v>27</v>
      </c>
      <c r="N7857" s="2">
        <v>132.31</v>
      </c>
      <c r="O7857" s="2" t="s">
        <v>28</v>
      </c>
      <c r="P7857" s="2">
        <f t="shared" si="244"/>
        <v>585.35820000000001</v>
      </c>
    </row>
    <row r="7858" spans="1:16" ht="14.25" customHeight="1" x14ac:dyDescent="0.35">
      <c r="A7858" s="2" t="s">
        <v>7889</v>
      </c>
      <c r="B7858" s="2" t="s">
        <v>25</v>
      </c>
      <c r="C7858" s="2" t="s">
        <v>36</v>
      </c>
      <c r="D7858" s="2">
        <v>1865.95</v>
      </c>
      <c r="E7858" s="2">
        <v>0.48</v>
      </c>
      <c r="F7858" s="2">
        <f t="shared" si="245"/>
        <v>895.65599999999995</v>
      </c>
      <c r="G7858" s="2">
        <v>4</v>
      </c>
      <c r="H7858" s="2" t="str">
        <f>TEXT(Table1[[#This Row],[order_date]],"mmmm")</f>
        <v>December</v>
      </c>
      <c r="I7858" s="3">
        <v>45273</v>
      </c>
      <c r="J7858" s="3">
        <v>45277</v>
      </c>
      <c r="K7858" s="3" t="str">
        <f>TEXT(Table1[[#This Row],[delivery_date]]-Table1[[#This Row],[order_date]],"D")</f>
        <v>4</v>
      </c>
      <c r="L7858" s="2" t="s">
        <v>31</v>
      </c>
      <c r="M7858" s="2" t="s">
        <v>16</v>
      </c>
      <c r="N7858" s="2">
        <v>181.17</v>
      </c>
      <c r="O7858" s="2" t="s">
        <v>34</v>
      </c>
      <c r="P7858" s="2">
        <f t="shared" si="244"/>
        <v>970.2940000000001</v>
      </c>
    </row>
    <row r="7859" spans="1:16" ht="14.25" customHeight="1" x14ac:dyDescent="0.35">
      <c r="A7859" s="2" t="s">
        <v>7890</v>
      </c>
      <c r="B7859" s="2" t="s">
        <v>41</v>
      </c>
      <c r="C7859" s="2" t="s">
        <v>36</v>
      </c>
      <c r="D7859" s="2">
        <v>3263.89</v>
      </c>
      <c r="E7859" s="2">
        <v>0.25</v>
      </c>
      <c r="F7859" s="2">
        <f t="shared" si="245"/>
        <v>815.97249999999997</v>
      </c>
      <c r="G7859" s="2">
        <v>5</v>
      </c>
      <c r="H7859" s="2" t="str">
        <f>TEXT(Table1[[#This Row],[order_date]],"mmmm")</f>
        <v>September</v>
      </c>
      <c r="I7859" s="3">
        <v>45565</v>
      </c>
      <c r="J7859" s="3">
        <v>45570</v>
      </c>
      <c r="K7859" s="3" t="str">
        <f>TEXT(Table1[[#This Row],[delivery_date]]-Table1[[#This Row],[order_date]],"D")</f>
        <v>5</v>
      </c>
      <c r="L7859" s="2" t="s">
        <v>31</v>
      </c>
      <c r="M7859" s="2" t="s">
        <v>22</v>
      </c>
      <c r="N7859" s="2">
        <v>516</v>
      </c>
      <c r="O7859" s="2" t="s">
        <v>28</v>
      </c>
      <c r="P7859" s="2">
        <f t="shared" si="244"/>
        <v>2447.9175</v>
      </c>
    </row>
    <row r="7860" spans="1:16" ht="14.25" customHeight="1" x14ac:dyDescent="0.35">
      <c r="A7860" s="2" t="s">
        <v>7891</v>
      </c>
      <c r="B7860" s="2" t="s">
        <v>25</v>
      </c>
      <c r="C7860" s="2" t="s">
        <v>20</v>
      </c>
      <c r="D7860" s="2">
        <v>4082.81</v>
      </c>
      <c r="E7860" s="2">
        <v>0.27</v>
      </c>
      <c r="F7860" s="2">
        <f t="shared" si="245"/>
        <v>1102.3587</v>
      </c>
      <c r="G7860" s="2">
        <v>5</v>
      </c>
      <c r="H7860" s="2" t="str">
        <f>TEXT(Table1[[#This Row],[order_date]],"mmmm")</f>
        <v>September</v>
      </c>
      <c r="I7860" s="3">
        <v>45191</v>
      </c>
      <c r="J7860" s="3">
        <v>45197</v>
      </c>
      <c r="K7860" s="3" t="str">
        <f>TEXT(Table1[[#This Row],[delivery_date]]-Table1[[#This Row],[order_date]],"D")</f>
        <v>6</v>
      </c>
      <c r="L7860" s="2" t="s">
        <v>15</v>
      </c>
      <c r="M7860" s="2" t="s">
        <v>16</v>
      </c>
      <c r="N7860" s="2">
        <v>321.83</v>
      </c>
      <c r="O7860" s="2" t="s">
        <v>23</v>
      </c>
      <c r="P7860" s="2">
        <f t="shared" si="244"/>
        <v>2980.4512999999997</v>
      </c>
    </row>
    <row r="7861" spans="1:16" ht="14.25" customHeight="1" x14ac:dyDescent="0.35">
      <c r="A7861" s="2" t="s">
        <v>7892</v>
      </c>
      <c r="B7861" s="2" t="s">
        <v>13</v>
      </c>
      <c r="C7861" s="2" t="s">
        <v>33</v>
      </c>
      <c r="D7861" s="2">
        <v>1579.48</v>
      </c>
      <c r="E7861" s="2">
        <v>0.45</v>
      </c>
      <c r="F7861" s="2">
        <f t="shared" si="245"/>
        <v>710.76600000000008</v>
      </c>
      <c r="G7861" s="2">
        <v>5</v>
      </c>
      <c r="H7861" s="2" t="str">
        <f>TEXT(Table1[[#This Row],[order_date]],"mmmm")</f>
        <v>December</v>
      </c>
      <c r="I7861" s="3">
        <v>45648</v>
      </c>
      <c r="J7861" s="3">
        <v>45653</v>
      </c>
      <c r="K7861" s="3" t="str">
        <f>TEXT(Table1[[#This Row],[delivery_date]]-Table1[[#This Row],[order_date]],"D")</f>
        <v>5</v>
      </c>
      <c r="L7861" s="2" t="s">
        <v>21</v>
      </c>
      <c r="M7861" s="2" t="s">
        <v>27</v>
      </c>
      <c r="N7861" s="2">
        <v>184.86</v>
      </c>
      <c r="O7861" s="2" t="s">
        <v>48</v>
      </c>
      <c r="P7861" s="2">
        <f t="shared" si="244"/>
        <v>868.71399999999994</v>
      </c>
    </row>
    <row r="7862" spans="1:16" ht="14.25" customHeight="1" x14ac:dyDescent="0.35">
      <c r="A7862" s="2" t="s">
        <v>7893</v>
      </c>
      <c r="B7862" s="2" t="s">
        <v>25</v>
      </c>
      <c r="C7862" s="2" t="s">
        <v>36</v>
      </c>
      <c r="D7862" s="2">
        <v>1480.48</v>
      </c>
      <c r="E7862" s="2">
        <v>0.46</v>
      </c>
      <c r="F7862" s="2">
        <f t="shared" si="245"/>
        <v>681.02080000000001</v>
      </c>
      <c r="G7862" s="2">
        <v>2</v>
      </c>
      <c r="H7862" s="2" t="str">
        <f>TEXT(Table1[[#This Row],[order_date]],"mmmm")</f>
        <v>September</v>
      </c>
      <c r="I7862" s="3">
        <v>45562</v>
      </c>
      <c r="J7862" s="3">
        <v>45568</v>
      </c>
      <c r="K7862" s="3" t="str">
        <f>TEXT(Table1[[#This Row],[delivery_date]]-Table1[[#This Row],[order_date]],"D")</f>
        <v>6</v>
      </c>
      <c r="L7862" s="2" t="s">
        <v>21</v>
      </c>
      <c r="M7862" s="2" t="s">
        <v>27</v>
      </c>
      <c r="N7862" s="2">
        <v>226.8</v>
      </c>
      <c r="O7862" s="2" t="s">
        <v>28</v>
      </c>
      <c r="P7862" s="2">
        <f t="shared" si="244"/>
        <v>799.45920000000001</v>
      </c>
    </row>
    <row r="7863" spans="1:16" ht="14.25" customHeight="1" x14ac:dyDescent="0.35">
      <c r="A7863" s="2" t="s">
        <v>7894</v>
      </c>
      <c r="B7863" s="2" t="s">
        <v>25</v>
      </c>
      <c r="C7863" s="2" t="s">
        <v>33</v>
      </c>
      <c r="D7863" s="2">
        <v>3920.74</v>
      </c>
      <c r="E7863" s="2">
        <v>0.32</v>
      </c>
      <c r="F7863" s="2">
        <f t="shared" si="245"/>
        <v>1254.6368</v>
      </c>
      <c r="G7863" s="2">
        <v>2</v>
      </c>
      <c r="H7863" s="2" t="str">
        <f>TEXT(Table1[[#This Row],[order_date]],"mmmm")</f>
        <v>January</v>
      </c>
      <c r="I7863" s="3">
        <v>44928</v>
      </c>
      <c r="J7863" s="3">
        <v>44932</v>
      </c>
      <c r="K7863" s="3" t="str">
        <f>TEXT(Table1[[#This Row],[delivery_date]]-Table1[[#This Row],[order_date]],"D")</f>
        <v>4</v>
      </c>
      <c r="L7863" s="2" t="s">
        <v>31</v>
      </c>
      <c r="M7863" s="2" t="s">
        <v>27</v>
      </c>
      <c r="N7863" s="2">
        <v>771.78</v>
      </c>
      <c r="O7863" s="2" t="s">
        <v>28</v>
      </c>
      <c r="P7863" s="2">
        <f t="shared" si="244"/>
        <v>2666.1031999999996</v>
      </c>
    </row>
    <row r="7864" spans="1:16" ht="14.25" customHeight="1" x14ac:dyDescent="0.35">
      <c r="A7864" s="2" t="s">
        <v>7895</v>
      </c>
      <c r="B7864" s="2" t="s">
        <v>13</v>
      </c>
      <c r="C7864" s="2" t="s">
        <v>20</v>
      </c>
      <c r="D7864" s="2">
        <v>1967.03</v>
      </c>
      <c r="E7864" s="2">
        <v>0.41</v>
      </c>
      <c r="F7864" s="2">
        <f t="shared" si="245"/>
        <v>806.4822999999999</v>
      </c>
      <c r="G7864" s="2">
        <v>1</v>
      </c>
      <c r="H7864" s="2" t="str">
        <f>TEXT(Table1[[#This Row],[order_date]],"mmmm")</f>
        <v>August</v>
      </c>
      <c r="I7864" s="3">
        <v>45140</v>
      </c>
      <c r="J7864" s="3">
        <v>45142</v>
      </c>
      <c r="K7864" s="3" t="str">
        <f>TEXT(Table1[[#This Row],[delivery_date]]-Table1[[#This Row],[order_date]],"D")</f>
        <v>2</v>
      </c>
      <c r="L7864" s="2" t="s">
        <v>31</v>
      </c>
      <c r="M7864" s="2" t="s">
        <v>22</v>
      </c>
      <c r="N7864" s="2">
        <v>557.80999999999995</v>
      </c>
      <c r="O7864" s="2" t="s">
        <v>39</v>
      </c>
      <c r="P7864" s="2">
        <f t="shared" si="244"/>
        <v>1160.5477000000001</v>
      </c>
    </row>
    <row r="7865" spans="1:16" ht="14.25" customHeight="1" x14ac:dyDescent="0.35">
      <c r="A7865" s="2" t="s">
        <v>7896</v>
      </c>
      <c r="B7865" s="2" t="s">
        <v>41</v>
      </c>
      <c r="C7865" s="2" t="s">
        <v>33</v>
      </c>
      <c r="D7865" s="2">
        <v>4110.53</v>
      </c>
      <c r="E7865" s="2">
        <v>0.25</v>
      </c>
      <c r="F7865" s="2">
        <f t="shared" si="245"/>
        <v>1027.6324999999999</v>
      </c>
      <c r="G7865" s="2">
        <v>1</v>
      </c>
      <c r="H7865" s="2" t="str">
        <f>TEXT(Table1[[#This Row],[order_date]],"mmmm")</f>
        <v>February</v>
      </c>
      <c r="I7865" s="3">
        <v>45330</v>
      </c>
      <c r="J7865" s="3">
        <v>45334</v>
      </c>
      <c r="K7865" s="3" t="str">
        <f>TEXT(Table1[[#This Row],[delivery_date]]-Table1[[#This Row],[order_date]],"D")</f>
        <v>4</v>
      </c>
      <c r="L7865" s="2" t="s">
        <v>31</v>
      </c>
      <c r="M7865" s="2" t="s">
        <v>27</v>
      </c>
      <c r="N7865" s="2">
        <v>281.33999999999997</v>
      </c>
      <c r="O7865" s="2" t="s">
        <v>28</v>
      </c>
      <c r="P7865" s="2">
        <f t="shared" si="244"/>
        <v>3082.8975</v>
      </c>
    </row>
    <row r="7866" spans="1:16" ht="14.25" customHeight="1" x14ac:dyDescent="0.35">
      <c r="A7866" s="2" t="s">
        <v>7897</v>
      </c>
      <c r="B7866" s="2" t="s">
        <v>13</v>
      </c>
      <c r="C7866" s="2" t="s">
        <v>14</v>
      </c>
      <c r="D7866" s="2">
        <v>4967.5600000000004</v>
      </c>
      <c r="E7866" s="2">
        <v>0.19</v>
      </c>
      <c r="F7866" s="2">
        <f t="shared" si="245"/>
        <v>943.83640000000014</v>
      </c>
      <c r="G7866" s="2">
        <v>4</v>
      </c>
      <c r="H7866" s="2" t="str">
        <f>TEXT(Table1[[#This Row],[order_date]],"mmmm")</f>
        <v>August</v>
      </c>
      <c r="I7866" s="3">
        <v>45156</v>
      </c>
      <c r="J7866" s="3">
        <v>45160</v>
      </c>
      <c r="K7866" s="3" t="str">
        <f>TEXT(Table1[[#This Row],[delivery_date]]-Table1[[#This Row],[order_date]],"D")</f>
        <v>4</v>
      </c>
      <c r="L7866" s="2" t="s">
        <v>31</v>
      </c>
      <c r="M7866" s="2" t="s">
        <v>22</v>
      </c>
      <c r="N7866" s="2">
        <v>1019.5</v>
      </c>
      <c r="O7866" s="2" t="s">
        <v>39</v>
      </c>
      <c r="P7866" s="2">
        <f t="shared" si="244"/>
        <v>4023.7236000000003</v>
      </c>
    </row>
    <row r="7867" spans="1:16" ht="14.25" customHeight="1" x14ac:dyDescent="0.35">
      <c r="A7867" s="2" t="s">
        <v>7898</v>
      </c>
      <c r="B7867" s="2" t="s">
        <v>25</v>
      </c>
      <c r="C7867" s="2" t="s">
        <v>20</v>
      </c>
      <c r="D7867" s="2">
        <v>4900.38</v>
      </c>
      <c r="E7867" s="2">
        <v>0.43</v>
      </c>
      <c r="F7867" s="2">
        <f t="shared" si="245"/>
        <v>2107.1633999999999</v>
      </c>
      <c r="G7867" s="2">
        <v>3</v>
      </c>
      <c r="H7867" s="2" t="str">
        <f>TEXT(Table1[[#This Row],[order_date]],"mmmm")</f>
        <v>November</v>
      </c>
      <c r="I7867" s="3">
        <v>45610</v>
      </c>
      <c r="J7867" s="3">
        <v>45613</v>
      </c>
      <c r="K7867" s="3" t="str">
        <f>TEXT(Table1[[#This Row],[delivery_date]]-Table1[[#This Row],[order_date]],"D")</f>
        <v>3</v>
      </c>
      <c r="L7867" s="2" t="s">
        <v>31</v>
      </c>
      <c r="M7867" s="2" t="s">
        <v>16</v>
      </c>
      <c r="N7867" s="2">
        <v>338.93</v>
      </c>
      <c r="O7867" s="2" t="s">
        <v>48</v>
      </c>
      <c r="P7867" s="2">
        <f t="shared" si="244"/>
        <v>2793.2166000000002</v>
      </c>
    </row>
    <row r="7868" spans="1:16" ht="14.25" customHeight="1" x14ac:dyDescent="0.35">
      <c r="A7868" s="2" t="s">
        <v>7899</v>
      </c>
      <c r="B7868" s="2" t="s">
        <v>13</v>
      </c>
      <c r="C7868" s="2" t="s">
        <v>20</v>
      </c>
      <c r="D7868" s="2">
        <v>3347.17</v>
      </c>
      <c r="E7868" s="2">
        <v>0.39</v>
      </c>
      <c r="F7868" s="2">
        <f t="shared" si="245"/>
        <v>1305.3963000000001</v>
      </c>
      <c r="G7868" s="2">
        <v>4</v>
      </c>
      <c r="H7868" s="2" t="str">
        <f>TEXT(Table1[[#This Row],[order_date]],"mmmm")</f>
        <v>September</v>
      </c>
      <c r="I7868" s="3">
        <v>45195</v>
      </c>
      <c r="J7868" s="3">
        <v>45199</v>
      </c>
      <c r="K7868" s="3" t="str">
        <f>TEXT(Table1[[#This Row],[delivery_date]]-Table1[[#This Row],[order_date]],"D")</f>
        <v>4</v>
      </c>
      <c r="L7868" s="2" t="s">
        <v>21</v>
      </c>
      <c r="M7868" s="2" t="s">
        <v>27</v>
      </c>
      <c r="N7868" s="2">
        <v>663.82</v>
      </c>
      <c r="O7868" s="2" t="s">
        <v>34</v>
      </c>
      <c r="P7868" s="2">
        <f t="shared" si="244"/>
        <v>2041.7737</v>
      </c>
    </row>
    <row r="7869" spans="1:16" ht="14.25" customHeight="1" x14ac:dyDescent="0.35">
      <c r="A7869" s="2" t="s">
        <v>7900</v>
      </c>
      <c r="B7869" s="2" t="s">
        <v>25</v>
      </c>
      <c r="C7869" s="2" t="s">
        <v>36</v>
      </c>
      <c r="D7869" s="2">
        <v>1938.54</v>
      </c>
      <c r="E7869" s="2">
        <v>0.12</v>
      </c>
      <c r="F7869" s="2">
        <f t="shared" si="245"/>
        <v>232.62479999999999</v>
      </c>
      <c r="G7869" s="2">
        <v>6</v>
      </c>
      <c r="H7869" s="2" t="str">
        <f>TEXT(Table1[[#This Row],[order_date]],"mmmm")</f>
        <v>April</v>
      </c>
      <c r="I7869" s="3">
        <v>45039</v>
      </c>
      <c r="J7869" s="3">
        <v>45046</v>
      </c>
      <c r="K7869" s="3" t="str">
        <f>TEXT(Table1[[#This Row],[delivery_date]]-Table1[[#This Row],[order_date]],"D")</f>
        <v>7</v>
      </c>
      <c r="L7869" s="2" t="s">
        <v>15</v>
      </c>
      <c r="M7869" s="2" t="s">
        <v>22</v>
      </c>
      <c r="N7869" s="2">
        <v>389.49</v>
      </c>
      <c r="O7869" s="2" t="s">
        <v>39</v>
      </c>
      <c r="P7869" s="2">
        <f t="shared" si="244"/>
        <v>1705.9151999999999</v>
      </c>
    </row>
    <row r="7870" spans="1:16" ht="14.25" customHeight="1" x14ac:dyDescent="0.35">
      <c r="A7870" s="2" t="s">
        <v>7901</v>
      </c>
      <c r="B7870" s="2" t="s">
        <v>13</v>
      </c>
      <c r="C7870" s="2" t="s">
        <v>36</v>
      </c>
      <c r="D7870" s="2">
        <v>420.9</v>
      </c>
      <c r="E7870" s="2">
        <v>0.02</v>
      </c>
      <c r="F7870" s="2">
        <f t="shared" si="245"/>
        <v>8.4179999999999993</v>
      </c>
      <c r="G7870" s="2">
        <v>1</v>
      </c>
      <c r="H7870" s="2" t="str">
        <f>TEXT(Table1[[#This Row],[order_date]],"mmmm")</f>
        <v>May</v>
      </c>
      <c r="I7870" s="3">
        <v>45074</v>
      </c>
      <c r="J7870" s="3">
        <v>45076</v>
      </c>
      <c r="K7870" s="3" t="str">
        <f>TEXT(Table1[[#This Row],[delivery_date]]-Table1[[#This Row],[order_date]],"D")</f>
        <v>2</v>
      </c>
      <c r="L7870" s="2" t="s">
        <v>31</v>
      </c>
      <c r="M7870" s="2" t="s">
        <v>22</v>
      </c>
      <c r="N7870" s="2">
        <v>62.06</v>
      </c>
      <c r="O7870" s="2" t="s">
        <v>34</v>
      </c>
      <c r="P7870" s="2">
        <f t="shared" si="244"/>
        <v>412.48199999999997</v>
      </c>
    </row>
    <row r="7871" spans="1:16" ht="14.25" customHeight="1" x14ac:dyDescent="0.35">
      <c r="A7871" s="2" t="s">
        <v>7902</v>
      </c>
      <c r="B7871" s="2" t="s">
        <v>19</v>
      </c>
      <c r="C7871" s="2" t="s">
        <v>36</v>
      </c>
      <c r="D7871" s="2">
        <v>3716.4</v>
      </c>
      <c r="E7871" s="2">
        <v>0.28000000000000003</v>
      </c>
      <c r="F7871" s="2">
        <f t="shared" si="245"/>
        <v>1040.5920000000001</v>
      </c>
      <c r="G7871" s="2">
        <v>8</v>
      </c>
      <c r="H7871" s="2" t="str">
        <f>TEXT(Table1[[#This Row],[order_date]],"mmmm")</f>
        <v>May</v>
      </c>
      <c r="I7871" s="3">
        <v>45060</v>
      </c>
      <c r="J7871" s="3">
        <v>45062</v>
      </c>
      <c r="K7871" s="3" t="str">
        <f>TEXT(Table1[[#This Row],[delivery_date]]-Table1[[#This Row],[order_date]],"D")</f>
        <v>2</v>
      </c>
      <c r="L7871" s="2" t="s">
        <v>15</v>
      </c>
      <c r="M7871" s="2" t="s">
        <v>22</v>
      </c>
      <c r="N7871" s="2">
        <v>234.17</v>
      </c>
      <c r="O7871" s="2" t="s">
        <v>39</v>
      </c>
      <c r="P7871" s="2">
        <f t="shared" si="244"/>
        <v>2675.808</v>
      </c>
    </row>
    <row r="7872" spans="1:16" ht="14.25" customHeight="1" x14ac:dyDescent="0.35">
      <c r="A7872" s="2" t="s">
        <v>7903</v>
      </c>
      <c r="B7872" s="2" t="s">
        <v>19</v>
      </c>
      <c r="C7872" s="2" t="s">
        <v>14</v>
      </c>
      <c r="D7872" s="2">
        <v>4892.04</v>
      </c>
      <c r="E7872" s="2">
        <v>0.42</v>
      </c>
      <c r="F7872" s="2">
        <f t="shared" si="245"/>
        <v>2054.6567999999997</v>
      </c>
      <c r="G7872" s="2">
        <v>8</v>
      </c>
      <c r="H7872" s="2" t="str">
        <f>TEXT(Table1[[#This Row],[order_date]],"mmmm")</f>
        <v>October</v>
      </c>
      <c r="I7872" s="3">
        <v>45581</v>
      </c>
      <c r="J7872" s="3">
        <v>45587</v>
      </c>
      <c r="K7872" s="3" t="str">
        <f>TEXT(Table1[[#This Row],[delivery_date]]-Table1[[#This Row],[order_date]],"D")</f>
        <v>6</v>
      </c>
      <c r="L7872" s="2" t="s">
        <v>31</v>
      </c>
      <c r="M7872" s="2" t="s">
        <v>22</v>
      </c>
      <c r="N7872" s="2">
        <v>1248.75</v>
      </c>
      <c r="O7872" s="2" t="s">
        <v>17</v>
      </c>
      <c r="P7872" s="2">
        <f t="shared" si="244"/>
        <v>2837.3832000000002</v>
      </c>
    </row>
    <row r="7873" spans="1:16" ht="14.25" customHeight="1" x14ac:dyDescent="0.35">
      <c r="A7873" s="2" t="s">
        <v>7904</v>
      </c>
      <c r="B7873" s="2" t="s">
        <v>13</v>
      </c>
      <c r="C7873" s="2" t="s">
        <v>14</v>
      </c>
      <c r="D7873" s="2">
        <v>433.12</v>
      </c>
      <c r="E7873" s="2">
        <v>0.12</v>
      </c>
      <c r="F7873" s="2">
        <f t="shared" si="245"/>
        <v>51.974399999999996</v>
      </c>
      <c r="G7873" s="2">
        <v>7</v>
      </c>
      <c r="H7873" s="2" t="str">
        <f>TEXT(Table1[[#This Row],[order_date]],"mmmm")</f>
        <v>July</v>
      </c>
      <c r="I7873" s="3">
        <v>45126</v>
      </c>
      <c r="J7873" s="3">
        <v>45130</v>
      </c>
      <c r="K7873" s="3" t="str">
        <f>TEXT(Table1[[#This Row],[delivery_date]]-Table1[[#This Row],[order_date]],"D")</f>
        <v>4</v>
      </c>
      <c r="L7873" s="2" t="s">
        <v>31</v>
      </c>
      <c r="M7873" s="2" t="s">
        <v>16</v>
      </c>
      <c r="N7873" s="2">
        <v>58.15</v>
      </c>
      <c r="O7873" s="2" t="s">
        <v>34</v>
      </c>
      <c r="P7873" s="2">
        <f t="shared" si="244"/>
        <v>381.1456</v>
      </c>
    </row>
    <row r="7874" spans="1:16" ht="14.25" customHeight="1" x14ac:dyDescent="0.35">
      <c r="A7874" s="2" t="s">
        <v>7905</v>
      </c>
      <c r="B7874" s="2" t="s">
        <v>41</v>
      </c>
      <c r="C7874" s="2" t="s">
        <v>26</v>
      </c>
      <c r="D7874" s="2">
        <v>130.22</v>
      </c>
      <c r="E7874" s="2">
        <v>0.38</v>
      </c>
      <c r="F7874" s="2">
        <f t="shared" si="245"/>
        <v>49.483600000000003</v>
      </c>
      <c r="G7874" s="2">
        <v>4</v>
      </c>
      <c r="H7874" s="2" t="str">
        <f>TEXT(Table1[[#This Row],[order_date]],"mmmm")</f>
        <v>July</v>
      </c>
      <c r="I7874" s="3">
        <v>45502</v>
      </c>
      <c r="J7874" s="3">
        <v>45503</v>
      </c>
      <c r="K7874" s="3" t="str">
        <f>TEXT(Table1[[#This Row],[delivery_date]]-Table1[[#This Row],[order_date]],"D")</f>
        <v>1</v>
      </c>
      <c r="L7874" s="2" t="s">
        <v>15</v>
      </c>
      <c r="M7874" s="2" t="s">
        <v>27</v>
      </c>
      <c r="N7874" s="2">
        <v>8.4600000000000009</v>
      </c>
      <c r="O7874" s="2" t="s">
        <v>39</v>
      </c>
      <c r="P7874" s="2">
        <f t="shared" ref="P7874:P7937" si="246">D7874-F7874</f>
        <v>80.736400000000003</v>
      </c>
    </row>
    <row r="7875" spans="1:16" ht="14.25" customHeight="1" x14ac:dyDescent="0.35">
      <c r="A7875" s="2" t="s">
        <v>7906</v>
      </c>
      <c r="B7875" s="2" t="s">
        <v>25</v>
      </c>
      <c r="C7875" s="2" t="s">
        <v>20</v>
      </c>
      <c r="D7875" s="2">
        <v>4175.7</v>
      </c>
      <c r="E7875" s="2">
        <v>0.21</v>
      </c>
      <c r="F7875" s="2">
        <f t="shared" ref="F7875:F7938" si="247">D7875*E7875</f>
        <v>876.89699999999993</v>
      </c>
      <c r="G7875" s="2">
        <v>8</v>
      </c>
      <c r="H7875" s="2" t="str">
        <f>TEXT(Table1[[#This Row],[order_date]],"mmmm")</f>
        <v>May</v>
      </c>
      <c r="I7875" s="3">
        <v>45436</v>
      </c>
      <c r="J7875" s="3">
        <v>45442</v>
      </c>
      <c r="K7875" s="3" t="str">
        <f>TEXT(Table1[[#This Row],[delivery_date]]-Table1[[#This Row],[order_date]],"D")</f>
        <v>6</v>
      </c>
      <c r="L7875" s="2" t="s">
        <v>31</v>
      </c>
      <c r="M7875" s="2" t="s">
        <v>22</v>
      </c>
      <c r="N7875" s="2">
        <v>264.12</v>
      </c>
      <c r="O7875" s="2" t="s">
        <v>39</v>
      </c>
      <c r="P7875" s="2">
        <f t="shared" si="246"/>
        <v>3298.8029999999999</v>
      </c>
    </row>
    <row r="7876" spans="1:16" ht="14.25" customHeight="1" x14ac:dyDescent="0.35">
      <c r="A7876" s="2" t="s">
        <v>7907</v>
      </c>
      <c r="B7876" s="2" t="s">
        <v>19</v>
      </c>
      <c r="C7876" s="2" t="s">
        <v>36</v>
      </c>
      <c r="D7876" s="2">
        <v>601.07000000000005</v>
      </c>
      <c r="E7876" s="2">
        <v>0.17</v>
      </c>
      <c r="F7876" s="2">
        <f t="shared" si="247"/>
        <v>102.18190000000001</v>
      </c>
      <c r="G7876" s="2">
        <v>9</v>
      </c>
      <c r="H7876" s="2" t="str">
        <f>TEXT(Table1[[#This Row],[order_date]],"mmmm")</f>
        <v>August</v>
      </c>
      <c r="I7876" s="3">
        <v>45532</v>
      </c>
      <c r="J7876" s="3">
        <v>45539</v>
      </c>
      <c r="K7876" s="3" t="str">
        <f>TEXT(Table1[[#This Row],[delivery_date]]-Table1[[#This Row],[order_date]],"D")</f>
        <v>7</v>
      </c>
      <c r="L7876" s="2" t="s">
        <v>15</v>
      </c>
      <c r="M7876" s="2" t="s">
        <v>27</v>
      </c>
      <c r="N7876" s="2">
        <v>43.21</v>
      </c>
      <c r="O7876" s="2" t="s">
        <v>17</v>
      </c>
      <c r="P7876" s="2">
        <f t="shared" si="246"/>
        <v>498.88810000000001</v>
      </c>
    </row>
    <row r="7877" spans="1:16" ht="14.25" customHeight="1" x14ac:dyDescent="0.35">
      <c r="A7877" s="2" t="s">
        <v>7908</v>
      </c>
      <c r="B7877" s="2" t="s">
        <v>41</v>
      </c>
      <c r="C7877" s="2" t="s">
        <v>20</v>
      </c>
      <c r="D7877" s="2">
        <v>499.95</v>
      </c>
      <c r="E7877" s="2">
        <v>0.09</v>
      </c>
      <c r="F7877" s="2">
        <f t="shared" si="247"/>
        <v>44.9955</v>
      </c>
      <c r="G7877" s="2">
        <v>5</v>
      </c>
      <c r="H7877" s="2" t="str">
        <f>TEXT(Table1[[#This Row],[order_date]],"mmmm")</f>
        <v>June</v>
      </c>
      <c r="I7877" s="3">
        <v>45090</v>
      </c>
      <c r="J7877" s="3">
        <v>45096</v>
      </c>
      <c r="K7877" s="3" t="str">
        <f>TEXT(Table1[[#This Row],[delivery_date]]-Table1[[#This Row],[order_date]],"D")</f>
        <v>6</v>
      </c>
      <c r="L7877" s="2" t="s">
        <v>21</v>
      </c>
      <c r="M7877" s="2" t="s">
        <v>22</v>
      </c>
      <c r="N7877" s="2">
        <v>133.21</v>
      </c>
      <c r="O7877" s="2" t="s">
        <v>39</v>
      </c>
      <c r="P7877" s="2">
        <f t="shared" si="246"/>
        <v>454.9545</v>
      </c>
    </row>
    <row r="7878" spans="1:16" ht="14.25" customHeight="1" x14ac:dyDescent="0.35">
      <c r="A7878" s="2" t="s">
        <v>7909</v>
      </c>
      <c r="B7878" s="2" t="s">
        <v>25</v>
      </c>
      <c r="C7878" s="2" t="s">
        <v>33</v>
      </c>
      <c r="D7878" s="2">
        <v>4560.6499999999996</v>
      </c>
      <c r="E7878" s="2">
        <v>0.47</v>
      </c>
      <c r="F7878" s="2">
        <f t="shared" si="247"/>
        <v>2143.5054999999998</v>
      </c>
      <c r="G7878" s="2">
        <v>6</v>
      </c>
      <c r="H7878" s="2" t="str">
        <f>TEXT(Table1[[#This Row],[order_date]],"mmmm")</f>
        <v>May</v>
      </c>
      <c r="I7878" s="3">
        <v>45057</v>
      </c>
      <c r="J7878" s="3">
        <v>45061</v>
      </c>
      <c r="K7878" s="3" t="str">
        <f>TEXT(Table1[[#This Row],[delivery_date]]-Table1[[#This Row],[order_date]],"D")</f>
        <v>4</v>
      </c>
      <c r="L7878" s="2" t="s">
        <v>21</v>
      </c>
      <c r="M7878" s="2" t="s">
        <v>22</v>
      </c>
      <c r="N7878" s="2">
        <v>768.28</v>
      </c>
      <c r="O7878" s="2" t="s">
        <v>39</v>
      </c>
      <c r="P7878" s="2">
        <f t="shared" si="246"/>
        <v>2417.1444999999999</v>
      </c>
    </row>
    <row r="7879" spans="1:16" ht="14.25" customHeight="1" x14ac:dyDescent="0.35">
      <c r="A7879" s="2" t="s">
        <v>7910</v>
      </c>
      <c r="B7879" s="2" t="s">
        <v>19</v>
      </c>
      <c r="C7879" s="2" t="s">
        <v>14</v>
      </c>
      <c r="D7879" s="2">
        <v>489.85</v>
      </c>
      <c r="E7879" s="2">
        <v>0.11</v>
      </c>
      <c r="F7879" s="2">
        <f t="shared" si="247"/>
        <v>53.883500000000005</v>
      </c>
      <c r="G7879" s="2">
        <v>8</v>
      </c>
      <c r="H7879" s="2" t="str">
        <f>TEXT(Table1[[#This Row],[order_date]],"mmmm")</f>
        <v>December</v>
      </c>
      <c r="I7879" s="3">
        <v>45273</v>
      </c>
      <c r="J7879" s="3">
        <v>45276</v>
      </c>
      <c r="K7879" s="3" t="str">
        <f>TEXT(Table1[[#This Row],[delivery_date]]-Table1[[#This Row],[order_date]],"D")</f>
        <v>3</v>
      </c>
      <c r="L7879" s="2" t="s">
        <v>21</v>
      </c>
      <c r="M7879" s="2" t="s">
        <v>22</v>
      </c>
      <c r="N7879" s="2">
        <v>131.38</v>
      </c>
      <c r="O7879" s="2" t="s">
        <v>48</v>
      </c>
      <c r="P7879" s="2">
        <f t="shared" si="246"/>
        <v>435.9665</v>
      </c>
    </row>
    <row r="7880" spans="1:16" ht="14.25" customHeight="1" x14ac:dyDescent="0.35">
      <c r="A7880" s="2" t="s">
        <v>7911</v>
      </c>
      <c r="B7880" s="2" t="s">
        <v>19</v>
      </c>
      <c r="C7880" s="2" t="s">
        <v>26</v>
      </c>
      <c r="D7880" s="2">
        <v>658.69</v>
      </c>
      <c r="E7880" s="2">
        <v>0.14000000000000001</v>
      </c>
      <c r="F7880" s="2">
        <f t="shared" si="247"/>
        <v>92.216600000000014</v>
      </c>
      <c r="G7880" s="2">
        <v>5</v>
      </c>
      <c r="H7880" s="2" t="str">
        <f>TEXT(Table1[[#This Row],[order_date]],"mmmm")</f>
        <v>August</v>
      </c>
      <c r="I7880" s="3">
        <v>45148</v>
      </c>
      <c r="J7880" s="3">
        <v>45149</v>
      </c>
      <c r="K7880" s="3" t="str">
        <f>TEXT(Table1[[#This Row],[delivery_date]]-Table1[[#This Row],[order_date]],"D")</f>
        <v>1</v>
      </c>
      <c r="L7880" s="2" t="s">
        <v>15</v>
      </c>
      <c r="M7880" s="2" t="s">
        <v>22</v>
      </c>
      <c r="N7880" s="2">
        <v>156.24</v>
      </c>
      <c r="O7880" s="2" t="s">
        <v>39</v>
      </c>
      <c r="P7880" s="2">
        <f t="shared" si="246"/>
        <v>566.47340000000008</v>
      </c>
    </row>
    <row r="7881" spans="1:16" ht="14.25" customHeight="1" x14ac:dyDescent="0.35">
      <c r="A7881" s="2" t="s">
        <v>7912</v>
      </c>
      <c r="B7881" s="2" t="s">
        <v>13</v>
      </c>
      <c r="C7881" s="2" t="s">
        <v>33</v>
      </c>
      <c r="D7881" s="2">
        <v>2890.91</v>
      </c>
      <c r="E7881" s="2">
        <v>0.17</v>
      </c>
      <c r="F7881" s="2">
        <f t="shared" si="247"/>
        <v>491.4547</v>
      </c>
      <c r="G7881" s="2">
        <v>4</v>
      </c>
      <c r="H7881" s="2" t="str">
        <f>TEXT(Table1[[#This Row],[order_date]],"mmmm")</f>
        <v>May</v>
      </c>
      <c r="I7881" s="3">
        <v>45049</v>
      </c>
      <c r="J7881" s="3">
        <v>45054</v>
      </c>
      <c r="K7881" s="3" t="str">
        <f>TEXT(Table1[[#This Row],[delivery_date]]-Table1[[#This Row],[order_date]],"D")</f>
        <v>5</v>
      </c>
      <c r="L7881" s="2" t="s">
        <v>31</v>
      </c>
      <c r="M7881" s="2" t="s">
        <v>22</v>
      </c>
      <c r="N7881" s="2">
        <v>154.71</v>
      </c>
      <c r="O7881" s="2" t="s">
        <v>17</v>
      </c>
      <c r="P7881" s="2">
        <f t="shared" si="246"/>
        <v>2399.4552999999996</v>
      </c>
    </row>
    <row r="7882" spans="1:16" ht="14.25" customHeight="1" x14ac:dyDescent="0.35">
      <c r="A7882" s="2" t="s">
        <v>7913</v>
      </c>
      <c r="B7882" s="2" t="s">
        <v>25</v>
      </c>
      <c r="C7882" s="2" t="s">
        <v>20</v>
      </c>
      <c r="D7882" s="2">
        <v>3808.39</v>
      </c>
      <c r="E7882" s="2">
        <v>0.14000000000000001</v>
      </c>
      <c r="F7882" s="2">
        <f t="shared" si="247"/>
        <v>533.17460000000005</v>
      </c>
      <c r="G7882" s="2">
        <v>8</v>
      </c>
      <c r="H7882" s="2" t="str">
        <f>TEXT(Table1[[#This Row],[order_date]],"mmmm")</f>
        <v>April</v>
      </c>
      <c r="I7882" s="3">
        <v>45390</v>
      </c>
      <c r="J7882" s="3">
        <v>45395</v>
      </c>
      <c r="K7882" s="3" t="str">
        <f>TEXT(Table1[[#This Row],[delivery_date]]-Table1[[#This Row],[order_date]],"D")</f>
        <v>5</v>
      </c>
      <c r="L7882" s="2" t="s">
        <v>31</v>
      </c>
      <c r="M7882" s="2" t="s">
        <v>27</v>
      </c>
      <c r="N7882" s="2">
        <v>480.61</v>
      </c>
      <c r="O7882" s="2" t="s">
        <v>34</v>
      </c>
      <c r="P7882" s="2">
        <f t="shared" si="246"/>
        <v>3275.2154</v>
      </c>
    </row>
    <row r="7883" spans="1:16" ht="14.25" customHeight="1" x14ac:dyDescent="0.35">
      <c r="A7883" s="2" t="s">
        <v>7914</v>
      </c>
      <c r="B7883" s="2" t="s">
        <v>41</v>
      </c>
      <c r="C7883" s="2" t="s">
        <v>14</v>
      </c>
      <c r="D7883" s="2">
        <v>2057.9</v>
      </c>
      <c r="E7883" s="2">
        <v>0.08</v>
      </c>
      <c r="F7883" s="2">
        <f t="shared" si="247"/>
        <v>164.63200000000001</v>
      </c>
      <c r="G7883" s="2">
        <v>3</v>
      </c>
      <c r="H7883" s="2" t="str">
        <f>TEXT(Table1[[#This Row],[order_date]],"mmmm")</f>
        <v>February</v>
      </c>
      <c r="I7883" s="3">
        <v>44966</v>
      </c>
      <c r="J7883" s="3">
        <v>44967</v>
      </c>
      <c r="K7883" s="3" t="str">
        <f>TEXT(Table1[[#This Row],[delivery_date]]-Table1[[#This Row],[order_date]],"D")</f>
        <v>1</v>
      </c>
      <c r="L7883" s="2" t="s">
        <v>21</v>
      </c>
      <c r="M7883" s="2" t="s">
        <v>16</v>
      </c>
      <c r="N7883" s="2">
        <v>371.63</v>
      </c>
      <c r="O7883" s="2" t="s">
        <v>23</v>
      </c>
      <c r="P7883" s="2">
        <f t="shared" si="246"/>
        <v>1893.268</v>
      </c>
    </row>
    <row r="7884" spans="1:16" ht="14.25" customHeight="1" x14ac:dyDescent="0.35">
      <c r="A7884" s="2" t="s">
        <v>7915</v>
      </c>
      <c r="B7884" s="2" t="s">
        <v>41</v>
      </c>
      <c r="C7884" s="2" t="s">
        <v>36</v>
      </c>
      <c r="D7884" s="2">
        <v>2160.89</v>
      </c>
      <c r="E7884" s="2">
        <v>0.18</v>
      </c>
      <c r="F7884" s="2">
        <f t="shared" si="247"/>
        <v>388.96019999999999</v>
      </c>
      <c r="G7884" s="2">
        <v>6</v>
      </c>
      <c r="H7884" s="2" t="str">
        <f>TEXT(Table1[[#This Row],[order_date]],"mmmm")</f>
        <v>February</v>
      </c>
      <c r="I7884" s="3">
        <v>45348</v>
      </c>
      <c r="J7884" s="3">
        <v>45354</v>
      </c>
      <c r="K7884" s="3" t="str">
        <f>TEXT(Table1[[#This Row],[delivery_date]]-Table1[[#This Row],[order_date]],"D")</f>
        <v>6</v>
      </c>
      <c r="L7884" s="2" t="s">
        <v>15</v>
      </c>
      <c r="M7884" s="2" t="s">
        <v>27</v>
      </c>
      <c r="N7884" s="2">
        <v>124.15</v>
      </c>
      <c r="O7884" s="2" t="s">
        <v>48</v>
      </c>
      <c r="P7884" s="2">
        <f t="shared" si="246"/>
        <v>1771.9297999999999</v>
      </c>
    </row>
    <row r="7885" spans="1:16" ht="14.25" customHeight="1" x14ac:dyDescent="0.35">
      <c r="A7885" s="2" t="s">
        <v>7916</v>
      </c>
      <c r="B7885" s="2" t="s">
        <v>41</v>
      </c>
      <c r="C7885" s="2" t="s">
        <v>33</v>
      </c>
      <c r="D7885" s="2">
        <v>3199.87</v>
      </c>
      <c r="E7885" s="2">
        <v>0.24</v>
      </c>
      <c r="F7885" s="2">
        <f t="shared" si="247"/>
        <v>767.96879999999999</v>
      </c>
      <c r="G7885" s="2">
        <v>9</v>
      </c>
      <c r="H7885" s="2" t="str">
        <f>TEXT(Table1[[#This Row],[order_date]],"mmmm")</f>
        <v>February</v>
      </c>
      <c r="I7885" s="3">
        <v>44971</v>
      </c>
      <c r="J7885" s="3">
        <v>44978</v>
      </c>
      <c r="K7885" s="3" t="str">
        <f>TEXT(Table1[[#This Row],[delivery_date]]-Table1[[#This Row],[order_date]],"D")</f>
        <v>7</v>
      </c>
      <c r="L7885" s="2" t="s">
        <v>21</v>
      </c>
      <c r="M7885" s="2" t="s">
        <v>27</v>
      </c>
      <c r="N7885" s="2">
        <v>926.61</v>
      </c>
      <c r="O7885" s="2" t="s">
        <v>28</v>
      </c>
      <c r="P7885" s="2">
        <f t="shared" si="246"/>
        <v>2431.9011999999998</v>
      </c>
    </row>
    <row r="7886" spans="1:16" ht="14.25" customHeight="1" x14ac:dyDescent="0.35">
      <c r="A7886" s="2" t="s">
        <v>7917</v>
      </c>
      <c r="B7886" s="2" t="s">
        <v>25</v>
      </c>
      <c r="C7886" s="2" t="s">
        <v>14</v>
      </c>
      <c r="D7886" s="2">
        <v>2576.58</v>
      </c>
      <c r="E7886" s="2">
        <v>0.28000000000000003</v>
      </c>
      <c r="F7886" s="2">
        <f t="shared" si="247"/>
        <v>721.44240000000002</v>
      </c>
      <c r="G7886" s="2">
        <v>6</v>
      </c>
      <c r="H7886" s="2" t="str">
        <f>TEXT(Table1[[#This Row],[order_date]],"mmmm")</f>
        <v>July</v>
      </c>
      <c r="I7886" s="3">
        <v>45116</v>
      </c>
      <c r="J7886" s="3">
        <v>45120</v>
      </c>
      <c r="K7886" s="3" t="str">
        <f>TEXT(Table1[[#This Row],[delivery_date]]-Table1[[#This Row],[order_date]],"D")</f>
        <v>4</v>
      </c>
      <c r="L7886" s="2" t="s">
        <v>15</v>
      </c>
      <c r="M7886" s="2" t="s">
        <v>27</v>
      </c>
      <c r="N7886" s="2">
        <v>714.62</v>
      </c>
      <c r="O7886" s="2" t="s">
        <v>23</v>
      </c>
      <c r="P7886" s="2">
        <f t="shared" si="246"/>
        <v>1855.1376</v>
      </c>
    </row>
    <row r="7887" spans="1:16" ht="14.25" customHeight="1" x14ac:dyDescent="0.35">
      <c r="A7887" s="2" t="s">
        <v>7918</v>
      </c>
      <c r="B7887" s="2" t="s">
        <v>41</v>
      </c>
      <c r="C7887" s="2" t="s">
        <v>20</v>
      </c>
      <c r="D7887" s="2">
        <v>191.28</v>
      </c>
      <c r="E7887" s="2">
        <v>0.08</v>
      </c>
      <c r="F7887" s="2">
        <f t="shared" si="247"/>
        <v>15.3024</v>
      </c>
      <c r="G7887" s="2">
        <v>9</v>
      </c>
      <c r="H7887" s="2" t="str">
        <f>TEXT(Table1[[#This Row],[order_date]],"mmmm")</f>
        <v>December</v>
      </c>
      <c r="I7887" s="3">
        <v>45651</v>
      </c>
      <c r="J7887" s="3">
        <v>45658</v>
      </c>
      <c r="K7887" s="3" t="str">
        <f>TEXT(Table1[[#This Row],[delivery_date]]-Table1[[#This Row],[order_date]],"D")</f>
        <v>7</v>
      </c>
      <c r="L7887" s="2" t="s">
        <v>31</v>
      </c>
      <c r="M7887" s="2" t="s">
        <v>22</v>
      </c>
      <c r="N7887" s="2">
        <v>20.84</v>
      </c>
      <c r="O7887" s="2" t="s">
        <v>34</v>
      </c>
      <c r="P7887" s="2">
        <f t="shared" si="246"/>
        <v>175.9776</v>
      </c>
    </row>
    <row r="7888" spans="1:16" ht="14.25" customHeight="1" x14ac:dyDescent="0.35">
      <c r="A7888" s="2" t="s">
        <v>7919</v>
      </c>
      <c r="B7888" s="2" t="s">
        <v>41</v>
      </c>
      <c r="C7888" s="2" t="s">
        <v>20</v>
      </c>
      <c r="D7888" s="2">
        <v>656.56</v>
      </c>
      <c r="E7888" s="2">
        <v>0.39</v>
      </c>
      <c r="F7888" s="2">
        <f t="shared" si="247"/>
        <v>256.05840000000001</v>
      </c>
      <c r="G7888" s="2">
        <v>8</v>
      </c>
      <c r="H7888" s="2" t="str">
        <f>TEXT(Table1[[#This Row],[order_date]],"mmmm")</f>
        <v>July</v>
      </c>
      <c r="I7888" s="3">
        <v>45136</v>
      </c>
      <c r="J7888" s="3">
        <v>45141</v>
      </c>
      <c r="K7888" s="3" t="str">
        <f>TEXT(Table1[[#This Row],[delivery_date]]-Table1[[#This Row],[order_date]],"D")</f>
        <v>5</v>
      </c>
      <c r="L7888" s="2" t="s">
        <v>31</v>
      </c>
      <c r="M7888" s="2" t="s">
        <v>27</v>
      </c>
      <c r="N7888" s="2">
        <v>92.88</v>
      </c>
      <c r="O7888" s="2" t="s">
        <v>39</v>
      </c>
      <c r="P7888" s="2">
        <f t="shared" si="246"/>
        <v>400.50159999999994</v>
      </c>
    </row>
    <row r="7889" spans="1:16" ht="14.25" customHeight="1" x14ac:dyDescent="0.35">
      <c r="A7889" s="2" t="s">
        <v>7920</v>
      </c>
      <c r="B7889" s="2" t="s">
        <v>41</v>
      </c>
      <c r="C7889" s="2" t="s">
        <v>33</v>
      </c>
      <c r="D7889" s="2">
        <v>2949.84</v>
      </c>
      <c r="E7889" s="2">
        <v>0.16</v>
      </c>
      <c r="F7889" s="2">
        <f t="shared" si="247"/>
        <v>471.97440000000006</v>
      </c>
      <c r="G7889" s="2">
        <v>9</v>
      </c>
      <c r="H7889" s="2" t="str">
        <f>TEXT(Table1[[#This Row],[order_date]],"mmmm")</f>
        <v>September</v>
      </c>
      <c r="I7889" s="3">
        <v>45543</v>
      </c>
      <c r="J7889" s="3">
        <v>45546</v>
      </c>
      <c r="K7889" s="3" t="str">
        <f>TEXT(Table1[[#This Row],[delivery_date]]-Table1[[#This Row],[order_date]],"D")</f>
        <v>3</v>
      </c>
      <c r="L7889" s="2" t="s">
        <v>31</v>
      </c>
      <c r="M7889" s="2" t="s">
        <v>16</v>
      </c>
      <c r="N7889" s="2">
        <v>683.47</v>
      </c>
      <c r="O7889" s="2" t="s">
        <v>28</v>
      </c>
      <c r="P7889" s="2">
        <f t="shared" si="246"/>
        <v>2477.8656000000001</v>
      </c>
    </row>
    <row r="7890" spans="1:16" ht="14.25" customHeight="1" x14ac:dyDescent="0.35">
      <c r="A7890" s="2" t="s">
        <v>7921</v>
      </c>
      <c r="B7890" s="2" t="s">
        <v>13</v>
      </c>
      <c r="C7890" s="2" t="s">
        <v>33</v>
      </c>
      <c r="D7890" s="2">
        <v>3988.95</v>
      </c>
      <c r="E7890" s="2">
        <v>0.46</v>
      </c>
      <c r="F7890" s="2">
        <f t="shared" si="247"/>
        <v>1834.9169999999999</v>
      </c>
      <c r="G7890" s="2">
        <v>9</v>
      </c>
      <c r="H7890" s="2" t="str">
        <f>TEXT(Table1[[#This Row],[order_date]],"mmmm")</f>
        <v>August</v>
      </c>
      <c r="I7890" s="3">
        <v>45533</v>
      </c>
      <c r="J7890" s="3">
        <v>45538</v>
      </c>
      <c r="K7890" s="3" t="str">
        <f>TEXT(Table1[[#This Row],[delivery_date]]-Table1[[#This Row],[order_date]],"D")</f>
        <v>5</v>
      </c>
      <c r="L7890" s="2" t="s">
        <v>21</v>
      </c>
      <c r="M7890" s="2" t="s">
        <v>22</v>
      </c>
      <c r="N7890" s="2">
        <v>216.6</v>
      </c>
      <c r="O7890" s="2" t="s">
        <v>17</v>
      </c>
      <c r="P7890" s="2">
        <f t="shared" si="246"/>
        <v>2154.0329999999999</v>
      </c>
    </row>
    <row r="7891" spans="1:16" ht="14.25" customHeight="1" x14ac:dyDescent="0.35">
      <c r="A7891" s="2" t="s">
        <v>7922</v>
      </c>
      <c r="B7891" s="2" t="s">
        <v>13</v>
      </c>
      <c r="C7891" s="2" t="s">
        <v>33</v>
      </c>
      <c r="D7891" s="2">
        <v>3839.21</v>
      </c>
      <c r="E7891" s="2">
        <v>0.16</v>
      </c>
      <c r="F7891" s="2">
        <f t="shared" si="247"/>
        <v>614.27359999999999</v>
      </c>
      <c r="G7891" s="2">
        <v>8</v>
      </c>
      <c r="H7891" s="2" t="str">
        <f>TEXT(Table1[[#This Row],[order_date]],"mmmm")</f>
        <v>July</v>
      </c>
      <c r="I7891" s="3">
        <v>45504</v>
      </c>
      <c r="J7891" s="3">
        <v>45507</v>
      </c>
      <c r="K7891" s="3" t="str">
        <f>TEXT(Table1[[#This Row],[delivery_date]]-Table1[[#This Row],[order_date]],"D")</f>
        <v>3</v>
      </c>
      <c r="L7891" s="2" t="s">
        <v>31</v>
      </c>
      <c r="M7891" s="2" t="s">
        <v>27</v>
      </c>
      <c r="N7891" s="2">
        <v>407.83</v>
      </c>
      <c r="O7891" s="2" t="s">
        <v>28</v>
      </c>
      <c r="P7891" s="2">
        <f t="shared" si="246"/>
        <v>3224.9364</v>
      </c>
    </row>
    <row r="7892" spans="1:16" ht="14.25" customHeight="1" x14ac:dyDescent="0.35">
      <c r="A7892" s="2" t="s">
        <v>7923</v>
      </c>
      <c r="B7892" s="2" t="s">
        <v>25</v>
      </c>
      <c r="C7892" s="2" t="s">
        <v>26</v>
      </c>
      <c r="D7892" s="2">
        <v>3726.28</v>
      </c>
      <c r="E7892" s="2">
        <v>0.43</v>
      </c>
      <c r="F7892" s="2">
        <f t="shared" si="247"/>
        <v>1602.3004000000001</v>
      </c>
      <c r="G7892" s="2">
        <v>9</v>
      </c>
      <c r="H7892" s="2" t="str">
        <f>TEXT(Table1[[#This Row],[order_date]],"mmmm")</f>
        <v>January</v>
      </c>
      <c r="I7892" s="3">
        <v>44950</v>
      </c>
      <c r="J7892" s="3">
        <v>44951</v>
      </c>
      <c r="K7892" s="3" t="str">
        <f>TEXT(Table1[[#This Row],[delivery_date]]-Table1[[#This Row],[order_date]],"D")</f>
        <v>1</v>
      </c>
      <c r="L7892" s="2" t="s">
        <v>15</v>
      </c>
      <c r="M7892" s="2" t="s">
        <v>16</v>
      </c>
      <c r="N7892" s="2">
        <v>664.08</v>
      </c>
      <c r="O7892" s="2" t="s">
        <v>17</v>
      </c>
      <c r="P7892" s="2">
        <f t="shared" si="246"/>
        <v>2123.9796000000001</v>
      </c>
    </row>
    <row r="7893" spans="1:16" ht="14.25" customHeight="1" x14ac:dyDescent="0.35">
      <c r="A7893" s="2" t="s">
        <v>7924</v>
      </c>
      <c r="B7893" s="2" t="s">
        <v>25</v>
      </c>
      <c r="C7893" s="2" t="s">
        <v>36</v>
      </c>
      <c r="D7893" s="2">
        <v>3879.24</v>
      </c>
      <c r="E7893" s="2">
        <v>0.18</v>
      </c>
      <c r="F7893" s="2">
        <f t="shared" si="247"/>
        <v>698.26319999999998</v>
      </c>
      <c r="G7893" s="2">
        <v>7</v>
      </c>
      <c r="H7893" s="2" t="str">
        <f>TEXT(Table1[[#This Row],[order_date]],"mmmm")</f>
        <v>January</v>
      </c>
      <c r="I7893" s="3">
        <v>45308</v>
      </c>
      <c r="J7893" s="3">
        <v>45311</v>
      </c>
      <c r="K7893" s="3" t="str">
        <f>TEXT(Table1[[#This Row],[delivery_date]]-Table1[[#This Row],[order_date]],"D")</f>
        <v>3</v>
      </c>
      <c r="L7893" s="2" t="s">
        <v>15</v>
      </c>
      <c r="M7893" s="2" t="s">
        <v>16</v>
      </c>
      <c r="N7893" s="2">
        <v>545.98</v>
      </c>
      <c r="O7893" s="2" t="s">
        <v>34</v>
      </c>
      <c r="P7893" s="2">
        <f t="shared" si="246"/>
        <v>3180.9767999999999</v>
      </c>
    </row>
    <row r="7894" spans="1:16" ht="14.25" customHeight="1" x14ac:dyDescent="0.35">
      <c r="A7894" s="2" t="s">
        <v>7925</v>
      </c>
      <c r="B7894" s="2" t="s">
        <v>41</v>
      </c>
      <c r="C7894" s="2" t="s">
        <v>14</v>
      </c>
      <c r="D7894" s="2">
        <v>317.77</v>
      </c>
      <c r="E7894" s="2">
        <v>0.25</v>
      </c>
      <c r="F7894" s="2">
        <f t="shared" si="247"/>
        <v>79.442499999999995</v>
      </c>
      <c r="G7894" s="2">
        <v>7</v>
      </c>
      <c r="H7894" s="2" t="str">
        <f>TEXT(Table1[[#This Row],[order_date]],"mmmm")</f>
        <v>May</v>
      </c>
      <c r="I7894" s="3">
        <v>45420</v>
      </c>
      <c r="J7894" s="3">
        <v>45422</v>
      </c>
      <c r="K7894" s="3" t="str">
        <f>TEXT(Table1[[#This Row],[delivery_date]]-Table1[[#This Row],[order_date]],"D")</f>
        <v>2</v>
      </c>
      <c r="L7894" s="2" t="s">
        <v>21</v>
      </c>
      <c r="M7894" s="2" t="s">
        <v>27</v>
      </c>
      <c r="N7894" s="2">
        <v>24.66</v>
      </c>
      <c r="O7894" s="2" t="s">
        <v>34</v>
      </c>
      <c r="P7894" s="2">
        <f t="shared" si="246"/>
        <v>238.32749999999999</v>
      </c>
    </row>
    <row r="7895" spans="1:16" ht="14.25" customHeight="1" x14ac:dyDescent="0.35">
      <c r="A7895" s="2" t="s">
        <v>7926</v>
      </c>
      <c r="B7895" s="2" t="s">
        <v>13</v>
      </c>
      <c r="C7895" s="2" t="s">
        <v>20</v>
      </c>
      <c r="D7895" s="2">
        <v>4486</v>
      </c>
      <c r="E7895" s="2">
        <v>0.19</v>
      </c>
      <c r="F7895" s="2">
        <f t="shared" si="247"/>
        <v>852.34</v>
      </c>
      <c r="G7895" s="2">
        <v>4</v>
      </c>
      <c r="H7895" s="2" t="str">
        <f>TEXT(Table1[[#This Row],[order_date]],"mmmm")</f>
        <v>December</v>
      </c>
      <c r="I7895" s="3">
        <v>45263</v>
      </c>
      <c r="J7895" s="3">
        <v>45265</v>
      </c>
      <c r="K7895" s="3" t="str">
        <f>TEXT(Table1[[#This Row],[delivery_date]]-Table1[[#This Row],[order_date]],"D")</f>
        <v>2</v>
      </c>
      <c r="L7895" s="2" t="s">
        <v>21</v>
      </c>
      <c r="M7895" s="2" t="s">
        <v>27</v>
      </c>
      <c r="N7895" s="2">
        <v>846.62</v>
      </c>
      <c r="O7895" s="2" t="s">
        <v>48</v>
      </c>
      <c r="P7895" s="2">
        <f t="shared" si="246"/>
        <v>3633.66</v>
      </c>
    </row>
    <row r="7896" spans="1:16" ht="14.25" customHeight="1" x14ac:dyDescent="0.35">
      <c r="A7896" s="2" t="s">
        <v>7927</v>
      </c>
      <c r="B7896" s="2" t="s">
        <v>19</v>
      </c>
      <c r="C7896" s="2" t="s">
        <v>20</v>
      </c>
      <c r="D7896" s="2">
        <v>4457.49</v>
      </c>
      <c r="E7896" s="2">
        <v>0.19</v>
      </c>
      <c r="F7896" s="2">
        <f t="shared" si="247"/>
        <v>846.92309999999998</v>
      </c>
      <c r="G7896" s="2">
        <v>1</v>
      </c>
      <c r="H7896" s="2" t="str">
        <f>TEXT(Table1[[#This Row],[order_date]],"mmmm")</f>
        <v>May</v>
      </c>
      <c r="I7896" s="3">
        <v>45426</v>
      </c>
      <c r="J7896" s="3">
        <v>45428</v>
      </c>
      <c r="K7896" s="3" t="str">
        <f>TEXT(Table1[[#This Row],[delivery_date]]-Table1[[#This Row],[order_date]],"D")</f>
        <v>2</v>
      </c>
      <c r="L7896" s="2" t="s">
        <v>21</v>
      </c>
      <c r="M7896" s="2" t="s">
        <v>22</v>
      </c>
      <c r="N7896" s="2">
        <v>1139.22</v>
      </c>
      <c r="O7896" s="2" t="s">
        <v>48</v>
      </c>
      <c r="P7896" s="2">
        <f t="shared" si="246"/>
        <v>3610.5668999999998</v>
      </c>
    </row>
    <row r="7897" spans="1:16" ht="14.25" customHeight="1" x14ac:dyDescent="0.35">
      <c r="A7897" s="2" t="s">
        <v>7928</v>
      </c>
      <c r="B7897" s="2" t="s">
        <v>19</v>
      </c>
      <c r="C7897" s="2" t="s">
        <v>36</v>
      </c>
      <c r="D7897" s="2">
        <v>2706.43</v>
      </c>
      <c r="E7897" s="2">
        <v>0.31</v>
      </c>
      <c r="F7897" s="2">
        <f t="shared" si="247"/>
        <v>838.99329999999998</v>
      </c>
      <c r="G7897" s="2">
        <v>7</v>
      </c>
      <c r="H7897" s="2" t="str">
        <f>TEXT(Table1[[#This Row],[order_date]],"mmmm")</f>
        <v>April</v>
      </c>
      <c r="I7897" s="3">
        <v>45411</v>
      </c>
      <c r="J7897" s="3">
        <v>45413</v>
      </c>
      <c r="K7897" s="3" t="str">
        <f>TEXT(Table1[[#This Row],[delivery_date]]-Table1[[#This Row],[order_date]],"D")</f>
        <v>2</v>
      </c>
      <c r="L7897" s="2" t="s">
        <v>15</v>
      </c>
      <c r="M7897" s="2" t="s">
        <v>27</v>
      </c>
      <c r="N7897" s="2">
        <v>291.73</v>
      </c>
      <c r="O7897" s="2" t="s">
        <v>39</v>
      </c>
      <c r="P7897" s="2">
        <f t="shared" si="246"/>
        <v>1867.4366999999997</v>
      </c>
    </row>
    <row r="7898" spans="1:16" ht="14.25" customHeight="1" x14ac:dyDescent="0.35">
      <c r="A7898" s="2" t="s">
        <v>7929</v>
      </c>
      <c r="B7898" s="2" t="s">
        <v>41</v>
      </c>
      <c r="C7898" s="2" t="s">
        <v>33</v>
      </c>
      <c r="D7898" s="2">
        <v>1318.11</v>
      </c>
      <c r="E7898" s="2">
        <v>0.35</v>
      </c>
      <c r="F7898" s="2">
        <f t="shared" si="247"/>
        <v>461.33849999999995</v>
      </c>
      <c r="G7898" s="2">
        <v>8</v>
      </c>
      <c r="H7898" s="2" t="str">
        <f>TEXT(Table1[[#This Row],[order_date]],"mmmm")</f>
        <v>October</v>
      </c>
      <c r="I7898" s="3">
        <v>45568</v>
      </c>
      <c r="J7898" s="3">
        <v>45569</v>
      </c>
      <c r="K7898" s="3" t="str">
        <f>TEXT(Table1[[#This Row],[delivery_date]]-Table1[[#This Row],[order_date]],"D")</f>
        <v>1</v>
      </c>
      <c r="L7898" s="2" t="s">
        <v>31</v>
      </c>
      <c r="M7898" s="2" t="s">
        <v>22</v>
      </c>
      <c r="N7898" s="2">
        <v>139.26</v>
      </c>
      <c r="O7898" s="2" t="s">
        <v>39</v>
      </c>
      <c r="P7898" s="2">
        <f t="shared" si="246"/>
        <v>856.77149999999995</v>
      </c>
    </row>
    <row r="7899" spans="1:16" ht="14.25" customHeight="1" x14ac:dyDescent="0.35">
      <c r="A7899" s="2" t="s">
        <v>7930</v>
      </c>
      <c r="B7899" s="2" t="s">
        <v>41</v>
      </c>
      <c r="C7899" s="2" t="s">
        <v>33</v>
      </c>
      <c r="D7899" s="2">
        <v>3001.67</v>
      </c>
      <c r="E7899" s="2">
        <v>0.44</v>
      </c>
      <c r="F7899" s="2">
        <f t="shared" si="247"/>
        <v>1320.7348</v>
      </c>
      <c r="G7899" s="2">
        <v>9</v>
      </c>
      <c r="H7899" s="2" t="str">
        <f>TEXT(Table1[[#This Row],[order_date]],"mmmm")</f>
        <v>June</v>
      </c>
      <c r="I7899" s="3">
        <v>45464</v>
      </c>
      <c r="J7899" s="3">
        <v>45471</v>
      </c>
      <c r="K7899" s="3" t="str">
        <f>TEXT(Table1[[#This Row],[delivery_date]]-Table1[[#This Row],[order_date]],"D")</f>
        <v>7</v>
      </c>
      <c r="L7899" s="2" t="s">
        <v>15</v>
      </c>
      <c r="M7899" s="2" t="s">
        <v>22</v>
      </c>
      <c r="N7899" s="2">
        <v>203.15</v>
      </c>
      <c r="O7899" s="2" t="s">
        <v>39</v>
      </c>
      <c r="P7899" s="2">
        <f t="shared" si="246"/>
        <v>1680.9352000000001</v>
      </c>
    </row>
    <row r="7900" spans="1:16" ht="14.25" customHeight="1" x14ac:dyDescent="0.35">
      <c r="A7900" s="2" t="s">
        <v>7931</v>
      </c>
      <c r="B7900" s="2" t="s">
        <v>13</v>
      </c>
      <c r="C7900" s="2" t="s">
        <v>20</v>
      </c>
      <c r="D7900" s="2">
        <v>2833.64</v>
      </c>
      <c r="E7900" s="2">
        <v>0.28000000000000003</v>
      </c>
      <c r="F7900" s="2">
        <f t="shared" si="247"/>
        <v>793.41920000000005</v>
      </c>
      <c r="G7900" s="2">
        <v>1</v>
      </c>
      <c r="H7900" s="2" t="str">
        <f>TEXT(Table1[[#This Row],[order_date]],"mmmm")</f>
        <v>February</v>
      </c>
      <c r="I7900" s="3">
        <v>44970</v>
      </c>
      <c r="J7900" s="3">
        <v>44973</v>
      </c>
      <c r="K7900" s="3" t="str">
        <f>TEXT(Table1[[#This Row],[delivery_date]]-Table1[[#This Row],[order_date]],"D")</f>
        <v>3</v>
      </c>
      <c r="L7900" s="2" t="s">
        <v>21</v>
      </c>
      <c r="M7900" s="2" t="s">
        <v>27</v>
      </c>
      <c r="N7900" s="2">
        <v>534.34</v>
      </c>
      <c r="O7900" s="2" t="s">
        <v>28</v>
      </c>
      <c r="P7900" s="2">
        <f t="shared" si="246"/>
        <v>2040.2207999999998</v>
      </c>
    </row>
    <row r="7901" spans="1:16" ht="14.25" customHeight="1" x14ac:dyDescent="0.35">
      <c r="A7901" s="2" t="s">
        <v>7932</v>
      </c>
      <c r="B7901" s="2" t="s">
        <v>13</v>
      </c>
      <c r="C7901" s="2" t="s">
        <v>36</v>
      </c>
      <c r="D7901" s="2">
        <v>1192.49</v>
      </c>
      <c r="E7901" s="2">
        <v>0.11</v>
      </c>
      <c r="F7901" s="2">
        <f t="shared" si="247"/>
        <v>131.1739</v>
      </c>
      <c r="G7901" s="2">
        <v>9</v>
      </c>
      <c r="H7901" s="2" t="str">
        <f>TEXT(Table1[[#This Row],[order_date]],"mmmm")</f>
        <v>May</v>
      </c>
      <c r="I7901" s="3">
        <v>45439</v>
      </c>
      <c r="J7901" s="3">
        <v>45445</v>
      </c>
      <c r="K7901" s="3" t="str">
        <f>TEXT(Table1[[#This Row],[delivery_date]]-Table1[[#This Row],[order_date]],"D")</f>
        <v>6</v>
      </c>
      <c r="L7901" s="2" t="s">
        <v>15</v>
      </c>
      <c r="M7901" s="2" t="s">
        <v>16</v>
      </c>
      <c r="N7901" s="2">
        <v>180.27</v>
      </c>
      <c r="O7901" s="2" t="s">
        <v>48</v>
      </c>
      <c r="P7901" s="2">
        <f t="shared" si="246"/>
        <v>1061.3161</v>
      </c>
    </row>
    <row r="7902" spans="1:16" ht="14.25" customHeight="1" x14ac:dyDescent="0.35">
      <c r="A7902" s="2" t="s">
        <v>7933</v>
      </c>
      <c r="B7902" s="2" t="s">
        <v>13</v>
      </c>
      <c r="C7902" s="2" t="s">
        <v>20</v>
      </c>
      <c r="D7902" s="2">
        <v>3055.34</v>
      </c>
      <c r="E7902" s="2">
        <v>0.49</v>
      </c>
      <c r="F7902" s="2">
        <f t="shared" si="247"/>
        <v>1497.1166000000001</v>
      </c>
      <c r="G7902" s="2">
        <v>7</v>
      </c>
      <c r="H7902" s="2" t="str">
        <f>TEXT(Table1[[#This Row],[order_date]],"mmmm")</f>
        <v>October</v>
      </c>
      <c r="I7902" s="3">
        <v>45568</v>
      </c>
      <c r="J7902" s="3">
        <v>45572</v>
      </c>
      <c r="K7902" s="3" t="str">
        <f>TEXT(Table1[[#This Row],[delivery_date]]-Table1[[#This Row],[order_date]],"D")</f>
        <v>4</v>
      </c>
      <c r="L7902" s="2" t="s">
        <v>31</v>
      </c>
      <c r="M7902" s="2" t="s">
        <v>16</v>
      </c>
      <c r="N7902" s="2">
        <v>635.49</v>
      </c>
      <c r="O7902" s="2" t="s">
        <v>23</v>
      </c>
      <c r="P7902" s="2">
        <f t="shared" si="246"/>
        <v>1558.2234000000001</v>
      </c>
    </row>
    <row r="7903" spans="1:16" ht="14.25" customHeight="1" x14ac:dyDescent="0.35">
      <c r="A7903" s="2" t="s">
        <v>7934</v>
      </c>
      <c r="B7903" s="2" t="s">
        <v>25</v>
      </c>
      <c r="C7903" s="2" t="s">
        <v>33</v>
      </c>
      <c r="D7903" s="2">
        <v>4006.74</v>
      </c>
      <c r="E7903" s="2">
        <v>0.34</v>
      </c>
      <c r="F7903" s="2">
        <f t="shared" si="247"/>
        <v>1362.2916</v>
      </c>
      <c r="G7903" s="2">
        <v>7</v>
      </c>
      <c r="H7903" s="2" t="str">
        <f>TEXT(Table1[[#This Row],[order_date]],"mmmm")</f>
        <v>August</v>
      </c>
      <c r="I7903" s="3">
        <v>45151</v>
      </c>
      <c r="J7903" s="3">
        <v>45153</v>
      </c>
      <c r="K7903" s="3" t="str">
        <f>TEXT(Table1[[#This Row],[delivery_date]]-Table1[[#This Row],[order_date]],"D")</f>
        <v>2</v>
      </c>
      <c r="L7903" s="2" t="s">
        <v>31</v>
      </c>
      <c r="M7903" s="2" t="s">
        <v>16</v>
      </c>
      <c r="N7903" s="2">
        <v>235.11</v>
      </c>
      <c r="O7903" s="2" t="s">
        <v>34</v>
      </c>
      <c r="P7903" s="2">
        <f t="shared" si="246"/>
        <v>2644.4483999999998</v>
      </c>
    </row>
    <row r="7904" spans="1:16" ht="14.25" customHeight="1" x14ac:dyDescent="0.35">
      <c r="A7904" s="2" t="s">
        <v>7935</v>
      </c>
      <c r="B7904" s="2" t="s">
        <v>25</v>
      </c>
      <c r="C7904" s="2" t="s">
        <v>14</v>
      </c>
      <c r="D7904" s="2">
        <v>4049.92</v>
      </c>
      <c r="E7904" s="2">
        <v>0.19</v>
      </c>
      <c r="F7904" s="2">
        <f t="shared" si="247"/>
        <v>769.48480000000006</v>
      </c>
      <c r="G7904" s="2">
        <v>3</v>
      </c>
      <c r="H7904" s="2" t="str">
        <f>TEXT(Table1[[#This Row],[order_date]],"mmmm")</f>
        <v>February</v>
      </c>
      <c r="I7904" s="3">
        <v>45340</v>
      </c>
      <c r="J7904" s="3">
        <v>45342</v>
      </c>
      <c r="K7904" s="3" t="str">
        <f>TEXT(Table1[[#This Row],[delivery_date]]-Table1[[#This Row],[order_date]],"D")</f>
        <v>2</v>
      </c>
      <c r="L7904" s="2" t="s">
        <v>21</v>
      </c>
      <c r="M7904" s="2" t="s">
        <v>27</v>
      </c>
      <c r="N7904" s="2">
        <v>850.55</v>
      </c>
      <c r="O7904" s="2" t="s">
        <v>48</v>
      </c>
      <c r="P7904" s="2">
        <f t="shared" si="246"/>
        <v>3280.4351999999999</v>
      </c>
    </row>
    <row r="7905" spans="1:16" ht="14.25" customHeight="1" x14ac:dyDescent="0.35">
      <c r="A7905" s="2" t="s">
        <v>7936</v>
      </c>
      <c r="B7905" s="2" t="s">
        <v>41</v>
      </c>
      <c r="C7905" s="2" t="s">
        <v>33</v>
      </c>
      <c r="D7905" s="2">
        <v>392.52</v>
      </c>
      <c r="E7905" s="2">
        <v>0.48</v>
      </c>
      <c r="F7905" s="2">
        <f t="shared" si="247"/>
        <v>188.40959999999998</v>
      </c>
      <c r="G7905" s="2">
        <v>1</v>
      </c>
      <c r="H7905" s="2" t="str">
        <f>TEXT(Table1[[#This Row],[order_date]],"mmmm")</f>
        <v>June</v>
      </c>
      <c r="I7905" s="3">
        <v>45472</v>
      </c>
      <c r="J7905" s="3">
        <v>45479</v>
      </c>
      <c r="K7905" s="3" t="str">
        <f>TEXT(Table1[[#This Row],[delivery_date]]-Table1[[#This Row],[order_date]],"D")</f>
        <v>7</v>
      </c>
      <c r="L7905" s="2" t="s">
        <v>15</v>
      </c>
      <c r="M7905" s="2" t="s">
        <v>22</v>
      </c>
      <c r="N7905" s="2">
        <v>111.06</v>
      </c>
      <c r="O7905" s="2" t="s">
        <v>48</v>
      </c>
      <c r="P7905" s="2">
        <f t="shared" si="246"/>
        <v>204.1104</v>
      </c>
    </row>
    <row r="7906" spans="1:16" ht="14.25" customHeight="1" x14ac:dyDescent="0.35">
      <c r="A7906" s="2" t="s">
        <v>7937</v>
      </c>
      <c r="B7906" s="2" t="s">
        <v>25</v>
      </c>
      <c r="C7906" s="2" t="s">
        <v>14</v>
      </c>
      <c r="D7906" s="2">
        <v>1066.0999999999999</v>
      </c>
      <c r="E7906" s="2">
        <v>0.48</v>
      </c>
      <c r="F7906" s="2">
        <f t="shared" si="247"/>
        <v>511.72799999999995</v>
      </c>
      <c r="G7906" s="2">
        <v>7</v>
      </c>
      <c r="H7906" s="2" t="str">
        <f>TEXT(Table1[[#This Row],[order_date]],"mmmm")</f>
        <v>December</v>
      </c>
      <c r="I7906" s="3">
        <v>45273</v>
      </c>
      <c r="J7906" s="3">
        <v>45278</v>
      </c>
      <c r="K7906" s="3" t="str">
        <f>TEXT(Table1[[#This Row],[delivery_date]]-Table1[[#This Row],[order_date]],"D")</f>
        <v>5</v>
      </c>
      <c r="L7906" s="2" t="s">
        <v>21</v>
      </c>
      <c r="M7906" s="2" t="s">
        <v>16</v>
      </c>
      <c r="N7906" s="2">
        <v>272.33999999999997</v>
      </c>
      <c r="O7906" s="2" t="s">
        <v>23</v>
      </c>
      <c r="P7906" s="2">
        <f t="shared" si="246"/>
        <v>554.37199999999996</v>
      </c>
    </row>
    <row r="7907" spans="1:16" ht="14.25" customHeight="1" x14ac:dyDescent="0.35">
      <c r="A7907" s="2" t="s">
        <v>7938</v>
      </c>
      <c r="B7907" s="2" t="s">
        <v>13</v>
      </c>
      <c r="C7907" s="2" t="s">
        <v>26</v>
      </c>
      <c r="D7907" s="2">
        <v>3374.29</v>
      </c>
      <c r="E7907" s="2">
        <v>0.04</v>
      </c>
      <c r="F7907" s="2">
        <f t="shared" si="247"/>
        <v>134.9716</v>
      </c>
      <c r="G7907" s="2">
        <v>8</v>
      </c>
      <c r="H7907" s="2" t="str">
        <f>TEXT(Table1[[#This Row],[order_date]],"mmmm")</f>
        <v>April</v>
      </c>
      <c r="I7907" s="3">
        <v>45033</v>
      </c>
      <c r="J7907" s="3">
        <v>45035</v>
      </c>
      <c r="K7907" s="3" t="str">
        <f>TEXT(Table1[[#This Row],[delivery_date]]-Table1[[#This Row],[order_date]],"D")</f>
        <v>2</v>
      </c>
      <c r="L7907" s="2" t="s">
        <v>21</v>
      </c>
      <c r="M7907" s="2" t="s">
        <v>27</v>
      </c>
      <c r="N7907" s="2">
        <v>460.01</v>
      </c>
      <c r="O7907" s="2" t="s">
        <v>48</v>
      </c>
      <c r="P7907" s="2">
        <f t="shared" si="246"/>
        <v>3239.3184000000001</v>
      </c>
    </row>
    <row r="7908" spans="1:16" ht="14.25" customHeight="1" x14ac:dyDescent="0.35">
      <c r="A7908" s="2" t="s">
        <v>7939</v>
      </c>
      <c r="B7908" s="2" t="s">
        <v>13</v>
      </c>
      <c r="C7908" s="2" t="s">
        <v>36</v>
      </c>
      <c r="D7908" s="2">
        <v>4313.18</v>
      </c>
      <c r="E7908" s="2">
        <v>0.01</v>
      </c>
      <c r="F7908" s="2">
        <f t="shared" si="247"/>
        <v>43.131800000000005</v>
      </c>
      <c r="G7908" s="2">
        <v>6</v>
      </c>
      <c r="H7908" s="2" t="str">
        <f>TEXT(Table1[[#This Row],[order_date]],"mmmm")</f>
        <v>July</v>
      </c>
      <c r="I7908" s="3">
        <v>45125</v>
      </c>
      <c r="J7908" s="3">
        <v>45129</v>
      </c>
      <c r="K7908" s="3" t="str">
        <f>TEXT(Table1[[#This Row],[delivery_date]]-Table1[[#This Row],[order_date]],"D")</f>
        <v>4</v>
      </c>
      <c r="L7908" s="2" t="s">
        <v>21</v>
      </c>
      <c r="M7908" s="2" t="s">
        <v>16</v>
      </c>
      <c r="N7908" s="2">
        <v>334.87</v>
      </c>
      <c r="O7908" s="2" t="s">
        <v>34</v>
      </c>
      <c r="P7908" s="2">
        <f t="shared" si="246"/>
        <v>4270.0482000000002</v>
      </c>
    </row>
    <row r="7909" spans="1:16" ht="14.25" customHeight="1" x14ac:dyDescent="0.35">
      <c r="A7909" s="2" t="s">
        <v>7940</v>
      </c>
      <c r="B7909" s="2" t="s">
        <v>25</v>
      </c>
      <c r="C7909" s="2" t="s">
        <v>26</v>
      </c>
      <c r="D7909" s="2">
        <v>2653.96</v>
      </c>
      <c r="E7909" s="2">
        <v>0.02</v>
      </c>
      <c r="F7909" s="2">
        <f t="shared" si="247"/>
        <v>53.0792</v>
      </c>
      <c r="G7909" s="2">
        <v>7</v>
      </c>
      <c r="H7909" s="2" t="str">
        <f>TEXT(Table1[[#This Row],[order_date]],"mmmm")</f>
        <v>December</v>
      </c>
      <c r="I7909" s="3">
        <v>45285</v>
      </c>
      <c r="J7909" s="3">
        <v>45289</v>
      </c>
      <c r="K7909" s="3" t="str">
        <f>TEXT(Table1[[#This Row],[delivery_date]]-Table1[[#This Row],[order_date]],"D")</f>
        <v>4</v>
      </c>
      <c r="L7909" s="2" t="s">
        <v>21</v>
      </c>
      <c r="M7909" s="2" t="s">
        <v>16</v>
      </c>
      <c r="N7909" s="2">
        <v>489.96</v>
      </c>
      <c r="O7909" s="2" t="s">
        <v>34</v>
      </c>
      <c r="P7909" s="2">
        <f t="shared" si="246"/>
        <v>2600.8807999999999</v>
      </c>
    </row>
    <row r="7910" spans="1:16" ht="14.25" customHeight="1" x14ac:dyDescent="0.35">
      <c r="A7910" s="2" t="s">
        <v>7941</v>
      </c>
      <c r="B7910" s="2" t="s">
        <v>19</v>
      </c>
      <c r="C7910" s="2" t="s">
        <v>33</v>
      </c>
      <c r="D7910" s="2">
        <v>3566.88</v>
      </c>
      <c r="E7910" s="2">
        <v>0.34</v>
      </c>
      <c r="F7910" s="2">
        <f t="shared" si="247"/>
        <v>1212.7392000000002</v>
      </c>
      <c r="G7910" s="2">
        <v>9</v>
      </c>
      <c r="H7910" s="2" t="str">
        <f>TEXT(Table1[[#This Row],[order_date]],"mmmm")</f>
        <v>September</v>
      </c>
      <c r="I7910" s="3">
        <v>45184</v>
      </c>
      <c r="J7910" s="3">
        <v>45190</v>
      </c>
      <c r="K7910" s="3" t="str">
        <f>TEXT(Table1[[#This Row],[delivery_date]]-Table1[[#This Row],[order_date]],"D")</f>
        <v>6</v>
      </c>
      <c r="L7910" s="2" t="s">
        <v>15</v>
      </c>
      <c r="M7910" s="2" t="s">
        <v>16</v>
      </c>
      <c r="N7910" s="2">
        <v>431.41</v>
      </c>
      <c r="O7910" s="2" t="s">
        <v>34</v>
      </c>
      <c r="P7910" s="2">
        <f t="shared" si="246"/>
        <v>2354.1408000000001</v>
      </c>
    </row>
    <row r="7911" spans="1:16" ht="14.25" customHeight="1" x14ac:dyDescent="0.35">
      <c r="A7911" s="2" t="s">
        <v>7942</v>
      </c>
      <c r="B7911" s="2" t="s">
        <v>41</v>
      </c>
      <c r="C7911" s="2" t="s">
        <v>36</v>
      </c>
      <c r="D7911" s="2">
        <v>203.25</v>
      </c>
      <c r="E7911" s="2">
        <v>0.36</v>
      </c>
      <c r="F7911" s="2">
        <f t="shared" si="247"/>
        <v>73.17</v>
      </c>
      <c r="G7911" s="2">
        <v>8</v>
      </c>
      <c r="H7911" s="2" t="str">
        <f>TEXT(Table1[[#This Row],[order_date]],"mmmm")</f>
        <v>March</v>
      </c>
      <c r="I7911" s="3">
        <v>44990</v>
      </c>
      <c r="J7911" s="3">
        <v>44997</v>
      </c>
      <c r="K7911" s="3" t="str">
        <f>TEXT(Table1[[#This Row],[delivery_date]]-Table1[[#This Row],[order_date]],"D")</f>
        <v>7</v>
      </c>
      <c r="L7911" s="2" t="s">
        <v>21</v>
      </c>
      <c r="M7911" s="2" t="s">
        <v>27</v>
      </c>
      <c r="N7911" s="2">
        <v>10.71</v>
      </c>
      <c r="O7911" s="2" t="s">
        <v>34</v>
      </c>
      <c r="P7911" s="2">
        <f t="shared" si="246"/>
        <v>130.07999999999998</v>
      </c>
    </row>
    <row r="7912" spans="1:16" ht="14.25" customHeight="1" x14ac:dyDescent="0.35">
      <c r="A7912" s="2" t="s">
        <v>7943</v>
      </c>
      <c r="B7912" s="2" t="s">
        <v>19</v>
      </c>
      <c r="C7912" s="2" t="s">
        <v>33</v>
      </c>
      <c r="D7912" s="2">
        <v>3081.26</v>
      </c>
      <c r="E7912" s="2">
        <v>0.36</v>
      </c>
      <c r="F7912" s="2">
        <f t="shared" si="247"/>
        <v>1109.2536</v>
      </c>
      <c r="G7912" s="2">
        <v>5</v>
      </c>
      <c r="H7912" s="2" t="str">
        <f>TEXT(Table1[[#This Row],[order_date]],"mmmm")</f>
        <v>August</v>
      </c>
      <c r="I7912" s="3">
        <v>45532</v>
      </c>
      <c r="J7912" s="3">
        <v>45537</v>
      </c>
      <c r="K7912" s="3" t="str">
        <f>TEXT(Table1[[#This Row],[delivery_date]]-Table1[[#This Row],[order_date]],"D")</f>
        <v>5</v>
      </c>
      <c r="L7912" s="2" t="s">
        <v>31</v>
      </c>
      <c r="M7912" s="2" t="s">
        <v>22</v>
      </c>
      <c r="N7912" s="2">
        <v>468.86</v>
      </c>
      <c r="O7912" s="2" t="s">
        <v>39</v>
      </c>
      <c r="P7912" s="2">
        <f t="shared" si="246"/>
        <v>1972.0064000000002</v>
      </c>
    </row>
    <row r="7913" spans="1:16" ht="14.25" customHeight="1" x14ac:dyDescent="0.35">
      <c r="A7913" s="2" t="s">
        <v>7944</v>
      </c>
      <c r="B7913" s="2" t="s">
        <v>41</v>
      </c>
      <c r="C7913" s="2" t="s">
        <v>36</v>
      </c>
      <c r="D7913" s="2">
        <v>4813.3500000000004</v>
      </c>
      <c r="E7913" s="2">
        <v>0.32</v>
      </c>
      <c r="F7913" s="2">
        <f t="shared" si="247"/>
        <v>1540.2720000000002</v>
      </c>
      <c r="G7913" s="2">
        <v>4</v>
      </c>
      <c r="H7913" s="2" t="str">
        <f>TEXT(Table1[[#This Row],[order_date]],"mmmm")</f>
        <v>January</v>
      </c>
      <c r="I7913" s="3">
        <v>45313</v>
      </c>
      <c r="J7913" s="3">
        <v>45319</v>
      </c>
      <c r="K7913" s="3" t="str">
        <f>TEXT(Table1[[#This Row],[delivery_date]]-Table1[[#This Row],[order_date]],"D")</f>
        <v>6</v>
      </c>
      <c r="L7913" s="2" t="s">
        <v>21</v>
      </c>
      <c r="M7913" s="2" t="s">
        <v>16</v>
      </c>
      <c r="N7913" s="2">
        <v>890.42</v>
      </c>
      <c r="O7913" s="2" t="s">
        <v>39</v>
      </c>
      <c r="P7913" s="2">
        <f t="shared" si="246"/>
        <v>3273.0780000000004</v>
      </c>
    </row>
    <row r="7914" spans="1:16" ht="14.25" customHeight="1" x14ac:dyDescent="0.35">
      <c r="A7914" s="2" t="s">
        <v>7945</v>
      </c>
      <c r="B7914" s="2" t="s">
        <v>19</v>
      </c>
      <c r="C7914" s="2" t="s">
        <v>36</v>
      </c>
      <c r="D7914" s="2">
        <v>3338.97</v>
      </c>
      <c r="E7914" s="2">
        <v>0.14000000000000001</v>
      </c>
      <c r="F7914" s="2">
        <f t="shared" si="247"/>
        <v>467.45580000000001</v>
      </c>
      <c r="G7914" s="2">
        <v>4</v>
      </c>
      <c r="H7914" s="2" t="str">
        <f>TEXT(Table1[[#This Row],[order_date]],"mmmm")</f>
        <v>January</v>
      </c>
      <c r="I7914" s="3">
        <v>45309</v>
      </c>
      <c r="J7914" s="3">
        <v>45310</v>
      </c>
      <c r="K7914" s="3" t="str">
        <f>TEXT(Table1[[#This Row],[delivery_date]]-Table1[[#This Row],[order_date]],"D")</f>
        <v>1</v>
      </c>
      <c r="L7914" s="2" t="s">
        <v>31</v>
      </c>
      <c r="M7914" s="2" t="s">
        <v>27</v>
      </c>
      <c r="N7914" s="2">
        <v>814.27</v>
      </c>
      <c r="O7914" s="2" t="s">
        <v>17</v>
      </c>
      <c r="P7914" s="2">
        <f t="shared" si="246"/>
        <v>2871.5141999999996</v>
      </c>
    </row>
    <row r="7915" spans="1:16" ht="14.25" customHeight="1" x14ac:dyDescent="0.35">
      <c r="A7915" s="2" t="s">
        <v>7946</v>
      </c>
      <c r="B7915" s="2" t="s">
        <v>25</v>
      </c>
      <c r="C7915" s="2" t="s">
        <v>33</v>
      </c>
      <c r="D7915" s="2">
        <v>4619.1499999999996</v>
      </c>
      <c r="E7915" s="2">
        <v>0.08</v>
      </c>
      <c r="F7915" s="2">
        <f t="shared" si="247"/>
        <v>369.53199999999998</v>
      </c>
      <c r="G7915" s="2">
        <v>4</v>
      </c>
      <c r="H7915" s="2" t="str">
        <f>TEXT(Table1[[#This Row],[order_date]],"mmmm")</f>
        <v>March</v>
      </c>
      <c r="I7915" s="3">
        <v>45376</v>
      </c>
      <c r="J7915" s="3">
        <v>45382</v>
      </c>
      <c r="K7915" s="3" t="str">
        <f>TEXT(Table1[[#This Row],[delivery_date]]-Table1[[#This Row],[order_date]],"D")</f>
        <v>6</v>
      </c>
      <c r="L7915" s="2" t="s">
        <v>15</v>
      </c>
      <c r="M7915" s="2" t="s">
        <v>16</v>
      </c>
      <c r="N7915" s="2">
        <v>1362.34</v>
      </c>
      <c r="O7915" s="2" t="s">
        <v>39</v>
      </c>
      <c r="P7915" s="2">
        <f t="shared" si="246"/>
        <v>4249.6179999999995</v>
      </c>
    </row>
    <row r="7916" spans="1:16" ht="14.25" customHeight="1" x14ac:dyDescent="0.35">
      <c r="A7916" s="2" t="s">
        <v>7947</v>
      </c>
      <c r="B7916" s="2" t="s">
        <v>41</v>
      </c>
      <c r="C7916" s="2" t="s">
        <v>33</v>
      </c>
      <c r="D7916" s="2">
        <v>2873.45</v>
      </c>
      <c r="E7916" s="2">
        <v>0.46</v>
      </c>
      <c r="F7916" s="2">
        <f t="shared" si="247"/>
        <v>1321.787</v>
      </c>
      <c r="G7916" s="2">
        <v>2</v>
      </c>
      <c r="H7916" s="2" t="str">
        <f>TEXT(Table1[[#This Row],[order_date]],"mmmm")</f>
        <v>June</v>
      </c>
      <c r="I7916" s="3">
        <v>45084</v>
      </c>
      <c r="J7916" s="3">
        <v>45091</v>
      </c>
      <c r="K7916" s="3" t="str">
        <f>TEXT(Table1[[#This Row],[delivery_date]]-Table1[[#This Row],[order_date]],"D")</f>
        <v>7</v>
      </c>
      <c r="L7916" s="2" t="s">
        <v>21</v>
      </c>
      <c r="M7916" s="2" t="s">
        <v>22</v>
      </c>
      <c r="N7916" s="2">
        <v>766.22</v>
      </c>
      <c r="O7916" s="2" t="s">
        <v>23</v>
      </c>
      <c r="P7916" s="2">
        <f t="shared" si="246"/>
        <v>1551.6629999999998</v>
      </c>
    </row>
    <row r="7917" spans="1:16" ht="14.25" customHeight="1" x14ac:dyDescent="0.35">
      <c r="A7917" s="2" t="s">
        <v>7948</v>
      </c>
      <c r="B7917" s="2" t="s">
        <v>41</v>
      </c>
      <c r="C7917" s="2" t="s">
        <v>36</v>
      </c>
      <c r="D7917" s="2">
        <v>4232.5600000000004</v>
      </c>
      <c r="E7917" s="2">
        <v>0.46</v>
      </c>
      <c r="F7917" s="2">
        <f t="shared" si="247"/>
        <v>1946.9776000000002</v>
      </c>
      <c r="G7917" s="2">
        <v>7</v>
      </c>
      <c r="H7917" s="2" t="str">
        <f>TEXT(Table1[[#This Row],[order_date]],"mmmm")</f>
        <v>April</v>
      </c>
      <c r="I7917" s="3">
        <v>45027</v>
      </c>
      <c r="J7917" s="3">
        <v>45028</v>
      </c>
      <c r="K7917" s="3" t="str">
        <f>TEXT(Table1[[#This Row],[delivery_date]]-Table1[[#This Row],[order_date]],"D")</f>
        <v>1</v>
      </c>
      <c r="L7917" s="2" t="s">
        <v>15</v>
      </c>
      <c r="M7917" s="2" t="s">
        <v>22</v>
      </c>
      <c r="N7917" s="2">
        <v>784.64</v>
      </c>
      <c r="O7917" s="2" t="s">
        <v>34</v>
      </c>
      <c r="P7917" s="2">
        <f t="shared" si="246"/>
        <v>2285.5824000000002</v>
      </c>
    </row>
    <row r="7918" spans="1:16" ht="14.25" customHeight="1" x14ac:dyDescent="0.35">
      <c r="A7918" s="2" t="s">
        <v>7949</v>
      </c>
      <c r="B7918" s="2" t="s">
        <v>41</v>
      </c>
      <c r="C7918" s="2" t="s">
        <v>36</v>
      </c>
      <c r="D7918" s="2">
        <v>708.4</v>
      </c>
      <c r="E7918" s="2">
        <v>0.12</v>
      </c>
      <c r="F7918" s="2">
        <f t="shared" si="247"/>
        <v>85.007999999999996</v>
      </c>
      <c r="G7918" s="2">
        <v>8</v>
      </c>
      <c r="H7918" s="2" t="str">
        <f>TEXT(Table1[[#This Row],[order_date]],"mmmm")</f>
        <v>April</v>
      </c>
      <c r="I7918" s="3">
        <v>45403</v>
      </c>
      <c r="J7918" s="3">
        <v>45406</v>
      </c>
      <c r="K7918" s="3" t="str">
        <f>TEXT(Table1[[#This Row],[delivery_date]]-Table1[[#This Row],[order_date]],"D")</f>
        <v>3</v>
      </c>
      <c r="L7918" s="2" t="s">
        <v>31</v>
      </c>
      <c r="M7918" s="2" t="s">
        <v>27</v>
      </c>
      <c r="N7918" s="2">
        <v>178.29</v>
      </c>
      <c r="O7918" s="2" t="s">
        <v>23</v>
      </c>
      <c r="P7918" s="2">
        <f t="shared" si="246"/>
        <v>623.39199999999994</v>
      </c>
    </row>
    <row r="7919" spans="1:16" ht="14.25" customHeight="1" x14ac:dyDescent="0.35">
      <c r="A7919" s="2" t="s">
        <v>7950</v>
      </c>
      <c r="B7919" s="2" t="s">
        <v>13</v>
      </c>
      <c r="C7919" s="2" t="s">
        <v>33</v>
      </c>
      <c r="D7919" s="2">
        <v>705.21</v>
      </c>
      <c r="E7919" s="2">
        <v>0.08</v>
      </c>
      <c r="F7919" s="2">
        <f t="shared" si="247"/>
        <v>56.416800000000002</v>
      </c>
      <c r="G7919" s="2">
        <v>7</v>
      </c>
      <c r="H7919" s="2" t="str">
        <f>TEXT(Table1[[#This Row],[order_date]],"mmmm")</f>
        <v>November</v>
      </c>
      <c r="I7919" s="3">
        <v>45601</v>
      </c>
      <c r="J7919" s="3">
        <v>45607</v>
      </c>
      <c r="K7919" s="3" t="str">
        <f>TEXT(Table1[[#This Row],[delivery_date]]-Table1[[#This Row],[order_date]],"D")</f>
        <v>6</v>
      </c>
      <c r="L7919" s="2" t="s">
        <v>31</v>
      </c>
      <c r="M7919" s="2" t="s">
        <v>27</v>
      </c>
      <c r="N7919" s="2">
        <v>181.45</v>
      </c>
      <c r="O7919" s="2" t="s">
        <v>17</v>
      </c>
      <c r="P7919" s="2">
        <f t="shared" si="246"/>
        <v>648.79320000000007</v>
      </c>
    </row>
    <row r="7920" spans="1:16" ht="14.25" customHeight="1" x14ac:dyDescent="0.35">
      <c r="A7920" s="2" t="s">
        <v>7951</v>
      </c>
      <c r="B7920" s="2" t="s">
        <v>13</v>
      </c>
      <c r="C7920" s="2" t="s">
        <v>33</v>
      </c>
      <c r="D7920" s="2">
        <v>688.88</v>
      </c>
      <c r="E7920" s="2">
        <v>0.19</v>
      </c>
      <c r="F7920" s="2">
        <f t="shared" si="247"/>
        <v>130.88720000000001</v>
      </c>
      <c r="G7920" s="2">
        <v>8</v>
      </c>
      <c r="H7920" s="2" t="str">
        <f>TEXT(Table1[[#This Row],[order_date]],"mmmm")</f>
        <v>September</v>
      </c>
      <c r="I7920" s="3">
        <v>45560</v>
      </c>
      <c r="J7920" s="3">
        <v>45567</v>
      </c>
      <c r="K7920" s="3" t="str">
        <f>TEXT(Table1[[#This Row],[delivery_date]]-Table1[[#This Row],[order_date]],"D")</f>
        <v>7</v>
      </c>
      <c r="L7920" s="2" t="s">
        <v>15</v>
      </c>
      <c r="M7920" s="2" t="s">
        <v>16</v>
      </c>
      <c r="N7920" s="2">
        <v>200.93</v>
      </c>
      <c r="O7920" s="2" t="s">
        <v>17</v>
      </c>
      <c r="P7920" s="2">
        <f t="shared" si="246"/>
        <v>557.99279999999999</v>
      </c>
    </row>
    <row r="7921" spans="1:16" ht="14.25" customHeight="1" x14ac:dyDescent="0.35">
      <c r="A7921" s="2" t="s">
        <v>7952</v>
      </c>
      <c r="B7921" s="2" t="s">
        <v>19</v>
      </c>
      <c r="C7921" s="2" t="s">
        <v>20</v>
      </c>
      <c r="D7921" s="2">
        <v>2495.36</v>
      </c>
      <c r="E7921" s="2">
        <v>0.02</v>
      </c>
      <c r="F7921" s="2">
        <f t="shared" si="247"/>
        <v>49.907200000000003</v>
      </c>
      <c r="G7921" s="2">
        <v>9</v>
      </c>
      <c r="H7921" s="2" t="str">
        <f>TEXT(Table1[[#This Row],[order_date]],"mmmm")</f>
        <v>August</v>
      </c>
      <c r="I7921" s="3">
        <v>45156</v>
      </c>
      <c r="J7921" s="3">
        <v>45162</v>
      </c>
      <c r="K7921" s="3" t="str">
        <f>TEXT(Table1[[#This Row],[delivery_date]]-Table1[[#This Row],[order_date]],"D")</f>
        <v>6</v>
      </c>
      <c r="L7921" s="2" t="s">
        <v>21</v>
      </c>
      <c r="M7921" s="2" t="s">
        <v>16</v>
      </c>
      <c r="N7921" s="2">
        <v>278.83</v>
      </c>
      <c r="O7921" s="2" t="s">
        <v>48</v>
      </c>
      <c r="P7921" s="2">
        <f t="shared" si="246"/>
        <v>2445.4528</v>
      </c>
    </row>
    <row r="7922" spans="1:16" ht="14.25" customHeight="1" x14ac:dyDescent="0.35">
      <c r="A7922" s="2" t="s">
        <v>7953</v>
      </c>
      <c r="B7922" s="2" t="s">
        <v>25</v>
      </c>
      <c r="C7922" s="2" t="s">
        <v>20</v>
      </c>
      <c r="D7922" s="2">
        <v>1718.29</v>
      </c>
      <c r="E7922" s="2">
        <v>0.08</v>
      </c>
      <c r="F7922" s="2">
        <f t="shared" si="247"/>
        <v>137.4632</v>
      </c>
      <c r="G7922" s="2">
        <v>8</v>
      </c>
      <c r="H7922" s="2" t="str">
        <f>TEXT(Table1[[#This Row],[order_date]],"mmmm")</f>
        <v>October</v>
      </c>
      <c r="I7922" s="3">
        <v>45588</v>
      </c>
      <c r="J7922" s="3">
        <v>45592</v>
      </c>
      <c r="K7922" s="3" t="str">
        <f>TEXT(Table1[[#This Row],[delivery_date]]-Table1[[#This Row],[order_date]],"D")</f>
        <v>4</v>
      </c>
      <c r="L7922" s="2" t="s">
        <v>15</v>
      </c>
      <c r="M7922" s="2" t="s">
        <v>27</v>
      </c>
      <c r="N7922" s="2">
        <v>194.1</v>
      </c>
      <c r="O7922" s="2" t="s">
        <v>28</v>
      </c>
      <c r="P7922" s="2">
        <f t="shared" si="246"/>
        <v>1580.8268</v>
      </c>
    </row>
    <row r="7923" spans="1:16" ht="14.25" customHeight="1" x14ac:dyDescent="0.35">
      <c r="A7923" s="2" t="s">
        <v>7954</v>
      </c>
      <c r="B7923" s="2" t="s">
        <v>13</v>
      </c>
      <c r="C7923" s="2" t="s">
        <v>20</v>
      </c>
      <c r="D7923" s="2">
        <v>3624.01</v>
      </c>
      <c r="E7923" s="2">
        <v>0.19</v>
      </c>
      <c r="F7923" s="2">
        <f t="shared" si="247"/>
        <v>688.56190000000004</v>
      </c>
      <c r="G7923" s="2">
        <v>5</v>
      </c>
      <c r="H7923" s="2" t="str">
        <f>TEXT(Table1[[#This Row],[order_date]],"mmmm")</f>
        <v>September</v>
      </c>
      <c r="I7923" s="3">
        <v>45177</v>
      </c>
      <c r="J7923" s="3">
        <v>45181</v>
      </c>
      <c r="K7923" s="3" t="str">
        <f>TEXT(Table1[[#This Row],[delivery_date]]-Table1[[#This Row],[order_date]],"D")</f>
        <v>4</v>
      </c>
      <c r="L7923" s="2" t="s">
        <v>21</v>
      </c>
      <c r="M7923" s="2" t="s">
        <v>16</v>
      </c>
      <c r="N7923" s="2">
        <v>379.21</v>
      </c>
      <c r="O7923" s="2" t="s">
        <v>48</v>
      </c>
      <c r="P7923" s="2">
        <f t="shared" si="246"/>
        <v>2935.4481000000001</v>
      </c>
    </row>
    <row r="7924" spans="1:16" ht="14.25" customHeight="1" x14ac:dyDescent="0.35">
      <c r="A7924" s="2" t="s">
        <v>7955</v>
      </c>
      <c r="B7924" s="2" t="s">
        <v>41</v>
      </c>
      <c r="C7924" s="2" t="s">
        <v>26</v>
      </c>
      <c r="D7924" s="2">
        <v>4522.8500000000004</v>
      </c>
      <c r="E7924" s="2">
        <v>0.12</v>
      </c>
      <c r="F7924" s="2">
        <f t="shared" si="247"/>
        <v>542.74200000000008</v>
      </c>
      <c r="G7924" s="2">
        <v>4</v>
      </c>
      <c r="H7924" s="2" t="str">
        <f>TEXT(Table1[[#This Row],[order_date]],"mmmm")</f>
        <v>August</v>
      </c>
      <c r="I7924" s="3">
        <v>45155</v>
      </c>
      <c r="J7924" s="3">
        <v>45161</v>
      </c>
      <c r="K7924" s="3" t="str">
        <f>TEXT(Table1[[#This Row],[delivery_date]]-Table1[[#This Row],[order_date]],"D")</f>
        <v>6</v>
      </c>
      <c r="L7924" s="2" t="s">
        <v>31</v>
      </c>
      <c r="M7924" s="2" t="s">
        <v>27</v>
      </c>
      <c r="N7924" s="2">
        <v>1245.1300000000001</v>
      </c>
      <c r="O7924" s="2" t="s">
        <v>17</v>
      </c>
      <c r="P7924" s="2">
        <f t="shared" si="246"/>
        <v>3980.1080000000002</v>
      </c>
    </row>
    <row r="7925" spans="1:16" ht="14.25" customHeight="1" x14ac:dyDescent="0.35">
      <c r="A7925" s="2" t="s">
        <v>7956</v>
      </c>
      <c r="B7925" s="2" t="s">
        <v>13</v>
      </c>
      <c r="C7925" s="2" t="s">
        <v>36</v>
      </c>
      <c r="D7925" s="2">
        <v>3134.94</v>
      </c>
      <c r="E7925" s="2">
        <v>0.37</v>
      </c>
      <c r="F7925" s="2">
        <f t="shared" si="247"/>
        <v>1159.9277999999999</v>
      </c>
      <c r="G7925" s="2">
        <v>5</v>
      </c>
      <c r="H7925" s="2" t="str">
        <f>TEXT(Table1[[#This Row],[order_date]],"mmmm")</f>
        <v>August</v>
      </c>
      <c r="I7925" s="3">
        <v>45520</v>
      </c>
      <c r="J7925" s="3">
        <v>45522</v>
      </c>
      <c r="K7925" s="3" t="str">
        <f>TEXT(Table1[[#This Row],[delivery_date]]-Table1[[#This Row],[order_date]],"D")</f>
        <v>2</v>
      </c>
      <c r="L7925" s="2" t="s">
        <v>21</v>
      </c>
      <c r="M7925" s="2" t="s">
        <v>27</v>
      </c>
      <c r="N7925" s="2">
        <v>692.87</v>
      </c>
      <c r="O7925" s="2" t="s">
        <v>39</v>
      </c>
      <c r="P7925" s="2">
        <f t="shared" si="246"/>
        <v>1975.0122000000001</v>
      </c>
    </row>
    <row r="7926" spans="1:16" ht="14.25" customHeight="1" x14ac:dyDescent="0.35">
      <c r="A7926" s="2" t="s">
        <v>7957</v>
      </c>
      <c r="B7926" s="2" t="s">
        <v>25</v>
      </c>
      <c r="C7926" s="2" t="s">
        <v>14</v>
      </c>
      <c r="D7926" s="2">
        <v>1144.73</v>
      </c>
      <c r="E7926" s="2">
        <v>0.45</v>
      </c>
      <c r="F7926" s="2">
        <f t="shared" si="247"/>
        <v>515.12850000000003</v>
      </c>
      <c r="G7926" s="2">
        <v>1</v>
      </c>
      <c r="H7926" s="2" t="str">
        <f>TEXT(Table1[[#This Row],[order_date]],"mmmm")</f>
        <v>May</v>
      </c>
      <c r="I7926" s="3">
        <v>45414</v>
      </c>
      <c r="J7926" s="3">
        <v>45416</v>
      </c>
      <c r="K7926" s="3" t="str">
        <f>TEXT(Table1[[#This Row],[delivery_date]]-Table1[[#This Row],[order_date]],"D")</f>
        <v>2</v>
      </c>
      <c r="L7926" s="2" t="s">
        <v>31</v>
      </c>
      <c r="M7926" s="2" t="s">
        <v>22</v>
      </c>
      <c r="N7926" s="2">
        <v>97.27</v>
      </c>
      <c r="O7926" s="2" t="s">
        <v>28</v>
      </c>
      <c r="P7926" s="2">
        <f t="shared" si="246"/>
        <v>629.60149999999999</v>
      </c>
    </row>
    <row r="7927" spans="1:16" ht="14.25" customHeight="1" x14ac:dyDescent="0.35">
      <c r="A7927" s="2" t="s">
        <v>7958</v>
      </c>
      <c r="B7927" s="2" t="s">
        <v>13</v>
      </c>
      <c r="C7927" s="2" t="s">
        <v>26</v>
      </c>
      <c r="D7927" s="2">
        <v>4661.3</v>
      </c>
      <c r="E7927" s="2">
        <v>0.45</v>
      </c>
      <c r="F7927" s="2">
        <f t="shared" si="247"/>
        <v>2097.585</v>
      </c>
      <c r="G7927" s="2">
        <v>5</v>
      </c>
      <c r="H7927" s="2" t="str">
        <f>TEXT(Table1[[#This Row],[order_date]],"mmmm")</f>
        <v>September</v>
      </c>
      <c r="I7927" s="3">
        <v>45547</v>
      </c>
      <c r="J7927" s="3">
        <v>45554</v>
      </c>
      <c r="K7927" s="3" t="str">
        <f>TEXT(Table1[[#This Row],[delivery_date]]-Table1[[#This Row],[order_date]],"D")</f>
        <v>7</v>
      </c>
      <c r="L7927" s="2" t="s">
        <v>31</v>
      </c>
      <c r="M7927" s="2" t="s">
        <v>27</v>
      </c>
      <c r="N7927" s="2">
        <v>1353.34</v>
      </c>
      <c r="O7927" s="2" t="s">
        <v>17</v>
      </c>
      <c r="P7927" s="2">
        <f t="shared" si="246"/>
        <v>2563.7150000000001</v>
      </c>
    </row>
    <row r="7928" spans="1:16" ht="14.25" customHeight="1" x14ac:dyDescent="0.35">
      <c r="A7928" s="2" t="s">
        <v>7959</v>
      </c>
      <c r="B7928" s="2" t="s">
        <v>41</v>
      </c>
      <c r="C7928" s="2" t="s">
        <v>36</v>
      </c>
      <c r="D7928" s="2">
        <v>2686.5</v>
      </c>
      <c r="E7928" s="2">
        <v>0.3</v>
      </c>
      <c r="F7928" s="2">
        <f t="shared" si="247"/>
        <v>805.94999999999993</v>
      </c>
      <c r="G7928" s="2">
        <v>6</v>
      </c>
      <c r="H7928" s="2" t="str">
        <f>TEXT(Table1[[#This Row],[order_date]],"mmmm")</f>
        <v>July</v>
      </c>
      <c r="I7928" s="3">
        <v>45492</v>
      </c>
      <c r="J7928" s="3">
        <v>45494</v>
      </c>
      <c r="K7928" s="3" t="str">
        <f>TEXT(Table1[[#This Row],[delivery_date]]-Table1[[#This Row],[order_date]],"D")</f>
        <v>2</v>
      </c>
      <c r="L7928" s="2" t="s">
        <v>15</v>
      </c>
      <c r="M7928" s="2" t="s">
        <v>22</v>
      </c>
      <c r="N7928" s="2">
        <v>540.96</v>
      </c>
      <c r="O7928" s="2" t="s">
        <v>28</v>
      </c>
      <c r="P7928" s="2">
        <f t="shared" si="246"/>
        <v>1880.5500000000002</v>
      </c>
    </row>
    <row r="7929" spans="1:16" ht="14.25" customHeight="1" x14ac:dyDescent="0.35">
      <c r="A7929" s="2" t="s">
        <v>7960</v>
      </c>
      <c r="B7929" s="2" t="s">
        <v>19</v>
      </c>
      <c r="C7929" s="2" t="s">
        <v>14</v>
      </c>
      <c r="D7929" s="2">
        <v>3627.73</v>
      </c>
      <c r="E7929" s="2">
        <v>0.35</v>
      </c>
      <c r="F7929" s="2">
        <f t="shared" si="247"/>
        <v>1269.7055</v>
      </c>
      <c r="G7929" s="2">
        <v>9</v>
      </c>
      <c r="H7929" s="2" t="str">
        <f>TEXT(Table1[[#This Row],[order_date]],"mmmm")</f>
        <v>April</v>
      </c>
      <c r="I7929" s="3">
        <v>45408</v>
      </c>
      <c r="J7929" s="3">
        <v>45414</v>
      </c>
      <c r="K7929" s="3" t="str">
        <f>TEXT(Table1[[#This Row],[delivery_date]]-Table1[[#This Row],[order_date]],"D")</f>
        <v>6</v>
      </c>
      <c r="L7929" s="2" t="s">
        <v>21</v>
      </c>
      <c r="M7929" s="2" t="s">
        <v>16</v>
      </c>
      <c r="N7929" s="2">
        <v>183.3</v>
      </c>
      <c r="O7929" s="2" t="s">
        <v>17</v>
      </c>
      <c r="P7929" s="2">
        <f t="shared" si="246"/>
        <v>2358.0245</v>
      </c>
    </row>
    <row r="7930" spans="1:16" ht="14.25" customHeight="1" x14ac:dyDescent="0.35">
      <c r="A7930" s="2" t="s">
        <v>7961</v>
      </c>
      <c r="B7930" s="2" t="s">
        <v>41</v>
      </c>
      <c r="C7930" s="2" t="s">
        <v>20</v>
      </c>
      <c r="D7930" s="2">
        <v>4463.4799999999996</v>
      </c>
      <c r="E7930" s="2">
        <v>0.25</v>
      </c>
      <c r="F7930" s="2">
        <f t="shared" si="247"/>
        <v>1115.8699999999999</v>
      </c>
      <c r="G7930" s="2">
        <v>9</v>
      </c>
      <c r="H7930" s="2" t="str">
        <f>TEXT(Table1[[#This Row],[order_date]],"mmmm")</f>
        <v>November</v>
      </c>
      <c r="I7930" s="3">
        <v>45626</v>
      </c>
      <c r="J7930" s="3">
        <v>45632</v>
      </c>
      <c r="K7930" s="3" t="str">
        <f>TEXT(Table1[[#This Row],[delivery_date]]-Table1[[#This Row],[order_date]],"D")</f>
        <v>6</v>
      </c>
      <c r="L7930" s="2" t="s">
        <v>15</v>
      </c>
      <c r="M7930" s="2" t="s">
        <v>16</v>
      </c>
      <c r="N7930" s="2">
        <v>710.4</v>
      </c>
      <c r="O7930" s="2" t="s">
        <v>48</v>
      </c>
      <c r="P7930" s="2">
        <f t="shared" si="246"/>
        <v>3347.6099999999997</v>
      </c>
    </row>
    <row r="7931" spans="1:16" ht="14.25" customHeight="1" x14ac:dyDescent="0.35">
      <c r="A7931" s="2" t="s">
        <v>7962</v>
      </c>
      <c r="B7931" s="2" t="s">
        <v>25</v>
      </c>
      <c r="C7931" s="2" t="s">
        <v>14</v>
      </c>
      <c r="D7931" s="2">
        <v>4950.18</v>
      </c>
      <c r="E7931" s="2">
        <v>7.0000000000000007E-2</v>
      </c>
      <c r="F7931" s="2">
        <f t="shared" si="247"/>
        <v>346.51260000000008</v>
      </c>
      <c r="G7931" s="2">
        <v>3</v>
      </c>
      <c r="H7931" s="2" t="str">
        <f>TEXT(Table1[[#This Row],[order_date]],"mmmm")</f>
        <v>May</v>
      </c>
      <c r="I7931" s="3">
        <v>45419</v>
      </c>
      <c r="J7931" s="3">
        <v>45426</v>
      </c>
      <c r="K7931" s="3" t="str">
        <f>TEXT(Table1[[#This Row],[delivery_date]]-Table1[[#This Row],[order_date]],"D")</f>
        <v>7</v>
      </c>
      <c r="L7931" s="2" t="s">
        <v>15</v>
      </c>
      <c r="M7931" s="2" t="s">
        <v>16</v>
      </c>
      <c r="N7931" s="2">
        <v>1203.8900000000001</v>
      </c>
      <c r="O7931" s="2" t="s">
        <v>23</v>
      </c>
      <c r="P7931" s="2">
        <f t="shared" si="246"/>
        <v>4603.6674000000003</v>
      </c>
    </row>
    <row r="7932" spans="1:16" ht="14.25" customHeight="1" x14ac:dyDescent="0.35">
      <c r="A7932" s="2" t="s">
        <v>7963</v>
      </c>
      <c r="B7932" s="2" t="s">
        <v>19</v>
      </c>
      <c r="C7932" s="2" t="s">
        <v>33</v>
      </c>
      <c r="D7932" s="2">
        <v>2579.71</v>
      </c>
      <c r="E7932" s="2">
        <v>0.32</v>
      </c>
      <c r="F7932" s="2">
        <f t="shared" si="247"/>
        <v>825.50720000000001</v>
      </c>
      <c r="G7932" s="2">
        <v>8</v>
      </c>
      <c r="H7932" s="2" t="str">
        <f>TEXT(Table1[[#This Row],[order_date]],"mmmm")</f>
        <v>April</v>
      </c>
      <c r="I7932" s="3">
        <v>45039</v>
      </c>
      <c r="J7932" s="3">
        <v>45042</v>
      </c>
      <c r="K7932" s="3" t="str">
        <f>TEXT(Table1[[#This Row],[delivery_date]]-Table1[[#This Row],[order_date]],"D")</f>
        <v>3</v>
      </c>
      <c r="L7932" s="2" t="s">
        <v>21</v>
      </c>
      <c r="M7932" s="2" t="s">
        <v>22</v>
      </c>
      <c r="N7932" s="2">
        <v>329.1</v>
      </c>
      <c r="O7932" s="2" t="s">
        <v>28</v>
      </c>
      <c r="P7932" s="2">
        <f t="shared" si="246"/>
        <v>1754.2028</v>
      </c>
    </row>
    <row r="7933" spans="1:16" ht="14.25" customHeight="1" x14ac:dyDescent="0.35">
      <c r="A7933" s="2" t="s">
        <v>7964</v>
      </c>
      <c r="B7933" s="2" t="s">
        <v>13</v>
      </c>
      <c r="C7933" s="2" t="s">
        <v>33</v>
      </c>
      <c r="D7933" s="2">
        <v>4059.51</v>
      </c>
      <c r="E7933" s="2">
        <v>0.17</v>
      </c>
      <c r="F7933" s="2">
        <f t="shared" si="247"/>
        <v>690.11670000000004</v>
      </c>
      <c r="G7933" s="2">
        <v>8</v>
      </c>
      <c r="H7933" s="2" t="str">
        <f>TEXT(Table1[[#This Row],[order_date]],"mmmm")</f>
        <v>July</v>
      </c>
      <c r="I7933" s="3">
        <v>45476</v>
      </c>
      <c r="J7933" s="3">
        <v>45480</v>
      </c>
      <c r="K7933" s="3" t="str">
        <f>TEXT(Table1[[#This Row],[delivery_date]]-Table1[[#This Row],[order_date]],"D")</f>
        <v>4</v>
      </c>
      <c r="L7933" s="2" t="s">
        <v>31</v>
      </c>
      <c r="M7933" s="2" t="s">
        <v>27</v>
      </c>
      <c r="N7933" s="2">
        <v>884.07</v>
      </c>
      <c r="O7933" s="2" t="s">
        <v>17</v>
      </c>
      <c r="P7933" s="2">
        <f t="shared" si="246"/>
        <v>3369.3933000000002</v>
      </c>
    </row>
    <row r="7934" spans="1:16" ht="14.25" customHeight="1" x14ac:dyDescent="0.35">
      <c r="A7934" s="2" t="s">
        <v>7965</v>
      </c>
      <c r="B7934" s="2" t="s">
        <v>13</v>
      </c>
      <c r="C7934" s="2" t="s">
        <v>36</v>
      </c>
      <c r="D7934" s="2">
        <v>2877.65</v>
      </c>
      <c r="E7934" s="2">
        <v>0</v>
      </c>
      <c r="F7934" s="2">
        <f t="shared" si="247"/>
        <v>0</v>
      </c>
      <c r="G7934" s="2">
        <v>9</v>
      </c>
      <c r="H7934" s="2" t="str">
        <f>TEXT(Table1[[#This Row],[order_date]],"mmmm")</f>
        <v>October</v>
      </c>
      <c r="I7934" s="3">
        <v>45212</v>
      </c>
      <c r="J7934" s="3">
        <v>45214</v>
      </c>
      <c r="K7934" s="3" t="str">
        <f>TEXT(Table1[[#This Row],[delivery_date]]-Table1[[#This Row],[order_date]],"D")</f>
        <v>2</v>
      </c>
      <c r="L7934" s="2" t="s">
        <v>21</v>
      </c>
      <c r="M7934" s="2" t="s">
        <v>27</v>
      </c>
      <c r="N7934" s="2">
        <v>660.44</v>
      </c>
      <c r="O7934" s="2" t="s">
        <v>28</v>
      </c>
      <c r="P7934" s="2">
        <f t="shared" si="246"/>
        <v>2877.65</v>
      </c>
    </row>
    <row r="7935" spans="1:16" ht="14.25" customHeight="1" x14ac:dyDescent="0.35">
      <c r="A7935" s="2" t="s">
        <v>7966</v>
      </c>
      <c r="B7935" s="2" t="s">
        <v>13</v>
      </c>
      <c r="C7935" s="2" t="s">
        <v>26</v>
      </c>
      <c r="D7935" s="2">
        <v>2483.62</v>
      </c>
      <c r="E7935" s="2">
        <v>0.28999999999999998</v>
      </c>
      <c r="F7935" s="2">
        <f t="shared" si="247"/>
        <v>720.24979999999994</v>
      </c>
      <c r="G7935" s="2">
        <v>1</v>
      </c>
      <c r="H7935" s="2" t="str">
        <f>TEXT(Table1[[#This Row],[order_date]],"mmmm")</f>
        <v>January</v>
      </c>
      <c r="I7935" s="3">
        <v>45312</v>
      </c>
      <c r="J7935" s="3">
        <v>45318</v>
      </c>
      <c r="K7935" s="3" t="str">
        <f>TEXT(Table1[[#This Row],[delivery_date]]-Table1[[#This Row],[order_date]],"D")</f>
        <v>6</v>
      </c>
      <c r="L7935" s="2" t="s">
        <v>21</v>
      </c>
      <c r="M7935" s="2" t="s">
        <v>16</v>
      </c>
      <c r="N7935" s="2">
        <v>638.65</v>
      </c>
      <c r="O7935" s="2" t="s">
        <v>17</v>
      </c>
      <c r="P7935" s="2">
        <f t="shared" si="246"/>
        <v>1763.3701999999998</v>
      </c>
    </row>
    <row r="7936" spans="1:16" ht="14.25" customHeight="1" x14ac:dyDescent="0.35">
      <c r="A7936" s="2" t="s">
        <v>7967</v>
      </c>
      <c r="B7936" s="2" t="s">
        <v>19</v>
      </c>
      <c r="C7936" s="2" t="s">
        <v>20</v>
      </c>
      <c r="D7936" s="2">
        <v>2734.79</v>
      </c>
      <c r="E7936" s="2">
        <v>0.1</v>
      </c>
      <c r="F7936" s="2">
        <f t="shared" si="247"/>
        <v>273.47899999999998</v>
      </c>
      <c r="G7936" s="2">
        <v>5</v>
      </c>
      <c r="H7936" s="2" t="str">
        <f>TEXT(Table1[[#This Row],[order_date]],"mmmm")</f>
        <v>January</v>
      </c>
      <c r="I7936" s="3">
        <v>44946</v>
      </c>
      <c r="J7936" s="3">
        <v>44948</v>
      </c>
      <c r="K7936" s="3" t="str">
        <f>TEXT(Table1[[#This Row],[delivery_date]]-Table1[[#This Row],[order_date]],"D")</f>
        <v>2</v>
      </c>
      <c r="L7936" s="2" t="s">
        <v>31</v>
      </c>
      <c r="M7936" s="2" t="s">
        <v>27</v>
      </c>
      <c r="N7936" s="2">
        <v>533.59</v>
      </c>
      <c r="O7936" s="2" t="s">
        <v>17</v>
      </c>
      <c r="P7936" s="2">
        <f t="shared" si="246"/>
        <v>2461.3110000000001</v>
      </c>
    </row>
    <row r="7937" spans="1:16" ht="14.25" customHeight="1" x14ac:dyDescent="0.35">
      <c r="A7937" s="2" t="s">
        <v>7968</v>
      </c>
      <c r="B7937" s="2" t="s">
        <v>41</v>
      </c>
      <c r="C7937" s="2" t="s">
        <v>36</v>
      </c>
      <c r="D7937" s="2">
        <v>2472.9499999999998</v>
      </c>
      <c r="E7937" s="2">
        <v>0.44</v>
      </c>
      <c r="F7937" s="2">
        <f t="shared" si="247"/>
        <v>1088.098</v>
      </c>
      <c r="G7937" s="2">
        <v>5</v>
      </c>
      <c r="H7937" s="2" t="str">
        <f>TEXT(Table1[[#This Row],[order_date]],"mmmm")</f>
        <v>April</v>
      </c>
      <c r="I7937" s="3">
        <v>45390</v>
      </c>
      <c r="J7937" s="3">
        <v>45394</v>
      </c>
      <c r="K7937" s="3" t="str">
        <f>TEXT(Table1[[#This Row],[delivery_date]]-Table1[[#This Row],[order_date]],"D")</f>
        <v>4</v>
      </c>
      <c r="L7937" s="2" t="s">
        <v>31</v>
      </c>
      <c r="M7937" s="2" t="s">
        <v>22</v>
      </c>
      <c r="N7937" s="2">
        <v>242.07</v>
      </c>
      <c r="O7937" s="2" t="s">
        <v>28</v>
      </c>
      <c r="P7937" s="2">
        <f t="shared" si="246"/>
        <v>1384.8519999999999</v>
      </c>
    </row>
    <row r="7938" spans="1:16" ht="14.25" customHeight="1" x14ac:dyDescent="0.35">
      <c r="A7938" s="2" t="s">
        <v>7969</v>
      </c>
      <c r="B7938" s="2" t="s">
        <v>19</v>
      </c>
      <c r="C7938" s="2" t="s">
        <v>20</v>
      </c>
      <c r="D7938" s="2">
        <v>2163.04</v>
      </c>
      <c r="E7938" s="2">
        <v>0.47</v>
      </c>
      <c r="F7938" s="2">
        <f t="shared" si="247"/>
        <v>1016.6288</v>
      </c>
      <c r="G7938" s="2">
        <v>7</v>
      </c>
      <c r="H7938" s="2" t="str">
        <f>TEXT(Table1[[#This Row],[order_date]],"mmmm")</f>
        <v>August</v>
      </c>
      <c r="I7938" s="3">
        <v>45506</v>
      </c>
      <c r="J7938" s="3">
        <v>45508</v>
      </c>
      <c r="K7938" s="3" t="str">
        <f>TEXT(Table1[[#This Row],[delivery_date]]-Table1[[#This Row],[order_date]],"D")</f>
        <v>2</v>
      </c>
      <c r="L7938" s="2" t="s">
        <v>31</v>
      </c>
      <c r="M7938" s="2" t="s">
        <v>16</v>
      </c>
      <c r="N7938" s="2">
        <v>563.6</v>
      </c>
      <c r="O7938" s="2" t="s">
        <v>39</v>
      </c>
      <c r="P7938" s="2">
        <f t="shared" ref="P7938:P8001" si="248">D7938-F7938</f>
        <v>1146.4112</v>
      </c>
    </row>
    <row r="7939" spans="1:16" ht="14.25" customHeight="1" x14ac:dyDescent="0.35">
      <c r="A7939" s="2" t="s">
        <v>7970</v>
      </c>
      <c r="B7939" s="2" t="s">
        <v>19</v>
      </c>
      <c r="C7939" s="2" t="s">
        <v>33</v>
      </c>
      <c r="D7939" s="2">
        <v>3646.23</v>
      </c>
      <c r="E7939" s="2">
        <v>0.08</v>
      </c>
      <c r="F7939" s="2">
        <f t="shared" ref="F7939:F8002" si="249">D7939*E7939</f>
        <v>291.69839999999999</v>
      </c>
      <c r="G7939" s="2">
        <v>8</v>
      </c>
      <c r="H7939" s="2" t="str">
        <f>TEXT(Table1[[#This Row],[order_date]],"mmmm")</f>
        <v>December</v>
      </c>
      <c r="I7939" s="3">
        <v>45643</v>
      </c>
      <c r="J7939" s="3">
        <v>45650</v>
      </c>
      <c r="K7939" s="3" t="str">
        <f>TEXT(Table1[[#This Row],[delivery_date]]-Table1[[#This Row],[order_date]],"D")</f>
        <v>7</v>
      </c>
      <c r="L7939" s="2" t="s">
        <v>21</v>
      </c>
      <c r="M7939" s="2" t="s">
        <v>22</v>
      </c>
      <c r="N7939" s="2">
        <v>349.4</v>
      </c>
      <c r="O7939" s="2" t="s">
        <v>17</v>
      </c>
      <c r="P7939" s="2">
        <f t="shared" si="248"/>
        <v>3354.5316000000003</v>
      </c>
    </row>
    <row r="7940" spans="1:16" ht="14.25" customHeight="1" x14ac:dyDescent="0.35">
      <c r="A7940" s="2" t="s">
        <v>7971</v>
      </c>
      <c r="B7940" s="2" t="s">
        <v>25</v>
      </c>
      <c r="C7940" s="2" t="s">
        <v>26</v>
      </c>
      <c r="D7940" s="2">
        <v>1323.41</v>
      </c>
      <c r="E7940" s="2">
        <v>0.01</v>
      </c>
      <c r="F7940" s="2">
        <f t="shared" si="249"/>
        <v>13.234100000000002</v>
      </c>
      <c r="G7940" s="2">
        <v>7</v>
      </c>
      <c r="H7940" s="2" t="str">
        <f>TEXT(Table1[[#This Row],[order_date]],"mmmm")</f>
        <v>July</v>
      </c>
      <c r="I7940" s="3">
        <v>45132</v>
      </c>
      <c r="J7940" s="3">
        <v>45137</v>
      </c>
      <c r="K7940" s="3" t="str">
        <f>TEXT(Table1[[#This Row],[delivery_date]]-Table1[[#This Row],[order_date]],"D")</f>
        <v>5</v>
      </c>
      <c r="L7940" s="2" t="s">
        <v>31</v>
      </c>
      <c r="M7940" s="2" t="s">
        <v>27</v>
      </c>
      <c r="N7940" s="2">
        <v>217.87</v>
      </c>
      <c r="O7940" s="2" t="s">
        <v>39</v>
      </c>
      <c r="P7940" s="2">
        <f t="shared" si="248"/>
        <v>1310.1759000000002</v>
      </c>
    </row>
    <row r="7941" spans="1:16" ht="14.25" customHeight="1" x14ac:dyDescent="0.35">
      <c r="A7941" s="2" t="s">
        <v>7972</v>
      </c>
      <c r="B7941" s="2" t="s">
        <v>19</v>
      </c>
      <c r="C7941" s="2" t="s">
        <v>26</v>
      </c>
      <c r="D7941" s="2">
        <v>3120.27</v>
      </c>
      <c r="E7941" s="2">
        <v>0</v>
      </c>
      <c r="F7941" s="2">
        <f t="shared" si="249"/>
        <v>0</v>
      </c>
      <c r="G7941" s="2">
        <v>6</v>
      </c>
      <c r="H7941" s="2" t="str">
        <f>TEXT(Table1[[#This Row],[order_date]],"mmmm")</f>
        <v>June</v>
      </c>
      <c r="I7941" s="3">
        <v>45447</v>
      </c>
      <c r="J7941" s="3">
        <v>45452</v>
      </c>
      <c r="K7941" s="3" t="str">
        <f>TEXT(Table1[[#This Row],[delivery_date]]-Table1[[#This Row],[order_date]],"D")</f>
        <v>5</v>
      </c>
      <c r="L7941" s="2" t="s">
        <v>21</v>
      </c>
      <c r="M7941" s="2" t="s">
        <v>22</v>
      </c>
      <c r="N7941" s="2">
        <v>226.19</v>
      </c>
      <c r="O7941" s="2" t="s">
        <v>23</v>
      </c>
      <c r="P7941" s="2">
        <f t="shared" si="248"/>
        <v>3120.27</v>
      </c>
    </row>
    <row r="7942" spans="1:16" ht="14.25" customHeight="1" x14ac:dyDescent="0.35">
      <c r="A7942" s="2" t="s">
        <v>7973</v>
      </c>
      <c r="B7942" s="2" t="s">
        <v>13</v>
      </c>
      <c r="C7942" s="2" t="s">
        <v>33</v>
      </c>
      <c r="D7942" s="2">
        <v>3593.5</v>
      </c>
      <c r="E7942" s="2">
        <v>0.46</v>
      </c>
      <c r="F7942" s="2">
        <f t="shared" si="249"/>
        <v>1653.01</v>
      </c>
      <c r="G7942" s="2">
        <v>4</v>
      </c>
      <c r="H7942" s="2" t="str">
        <f>TEXT(Table1[[#This Row],[order_date]],"mmmm")</f>
        <v>February</v>
      </c>
      <c r="I7942" s="3">
        <v>45324</v>
      </c>
      <c r="J7942" s="3">
        <v>45331</v>
      </c>
      <c r="K7942" s="3" t="str">
        <f>TEXT(Table1[[#This Row],[delivery_date]]-Table1[[#This Row],[order_date]],"D")</f>
        <v>7</v>
      </c>
      <c r="L7942" s="2" t="s">
        <v>31</v>
      </c>
      <c r="M7942" s="2" t="s">
        <v>27</v>
      </c>
      <c r="N7942" s="2">
        <v>322.70999999999998</v>
      </c>
      <c r="O7942" s="2" t="s">
        <v>17</v>
      </c>
      <c r="P7942" s="2">
        <f t="shared" si="248"/>
        <v>1940.49</v>
      </c>
    </row>
    <row r="7943" spans="1:16" ht="14.25" customHeight="1" x14ac:dyDescent="0.35">
      <c r="A7943" s="2" t="s">
        <v>7974</v>
      </c>
      <c r="B7943" s="2" t="s">
        <v>41</v>
      </c>
      <c r="C7943" s="2" t="s">
        <v>14</v>
      </c>
      <c r="D7943" s="2">
        <v>4471.25</v>
      </c>
      <c r="E7943" s="2">
        <v>0.08</v>
      </c>
      <c r="F7943" s="2">
        <f t="shared" si="249"/>
        <v>357.7</v>
      </c>
      <c r="G7943" s="2">
        <v>9</v>
      </c>
      <c r="H7943" s="2" t="str">
        <f>TEXT(Table1[[#This Row],[order_date]],"mmmm")</f>
        <v>May</v>
      </c>
      <c r="I7943" s="3">
        <v>45432</v>
      </c>
      <c r="J7943" s="3">
        <v>45433</v>
      </c>
      <c r="K7943" s="3" t="str">
        <f>TEXT(Table1[[#This Row],[delivery_date]]-Table1[[#This Row],[order_date]],"D")</f>
        <v>1</v>
      </c>
      <c r="L7943" s="2" t="s">
        <v>31</v>
      </c>
      <c r="M7943" s="2" t="s">
        <v>22</v>
      </c>
      <c r="N7943" s="2">
        <v>437.99</v>
      </c>
      <c r="O7943" s="2" t="s">
        <v>23</v>
      </c>
      <c r="P7943" s="2">
        <f t="shared" si="248"/>
        <v>4113.55</v>
      </c>
    </row>
    <row r="7944" spans="1:16" ht="14.25" customHeight="1" x14ac:dyDescent="0.35">
      <c r="A7944" s="2" t="s">
        <v>7975</v>
      </c>
      <c r="B7944" s="2" t="s">
        <v>41</v>
      </c>
      <c r="C7944" s="2" t="s">
        <v>26</v>
      </c>
      <c r="D7944" s="2">
        <v>1726.2</v>
      </c>
      <c r="E7944" s="2">
        <v>0.22</v>
      </c>
      <c r="F7944" s="2">
        <f t="shared" si="249"/>
        <v>379.76400000000001</v>
      </c>
      <c r="G7944" s="2">
        <v>2</v>
      </c>
      <c r="H7944" s="2" t="str">
        <f>TEXT(Table1[[#This Row],[order_date]],"mmmm")</f>
        <v>September</v>
      </c>
      <c r="I7944" s="3">
        <v>45192</v>
      </c>
      <c r="J7944" s="3">
        <v>45199</v>
      </c>
      <c r="K7944" s="3" t="str">
        <f>TEXT(Table1[[#This Row],[delivery_date]]-Table1[[#This Row],[order_date]],"D")</f>
        <v>7</v>
      </c>
      <c r="L7944" s="2" t="s">
        <v>31</v>
      </c>
      <c r="M7944" s="2" t="s">
        <v>22</v>
      </c>
      <c r="N7944" s="2">
        <v>396.81</v>
      </c>
      <c r="O7944" s="2" t="s">
        <v>17</v>
      </c>
      <c r="P7944" s="2">
        <f t="shared" si="248"/>
        <v>1346.4360000000001</v>
      </c>
    </row>
    <row r="7945" spans="1:16" ht="14.25" customHeight="1" x14ac:dyDescent="0.35">
      <c r="A7945" s="2" t="s">
        <v>7976</v>
      </c>
      <c r="B7945" s="2" t="s">
        <v>41</v>
      </c>
      <c r="C7945" s="2" t="s">
        <v>14</v>
      </c>
      <c r="D7945" s="2">
        <v>4316.9399999999996</v>
      </c>
      <c r="E7945" s="2">
        <v>0.03</v>
      </c>
      <c r="F7945" s="2">
        <f t="shared" si="249"/>
        <v>129.50819999999999</v>
      </c>
      <c r="G7945" s="2">
        <v>6</v>
      </c>
      <c r="H7945" s="2" t="str">
        <f>TEXT(Table1[[#This Row],[order_date]],"mmmm")</f>
        <v>July</v>
      </c>
      <c r="I7945" s="3">
        <v>45125</v>
      </c>
      <c r="J7945" s="3">
        <v>45129</v>
      </c>
      <c r="K7945" s="3" t="str">
        <f>TEXT(Table1[[#This Row],[delivery_date]]-Table1[[#This Row],[order_date]],"D")</f>
        <v>4</v>
      </c>
      <c r="L7945" s="2" t="s">
        <v>21</v>
      </c>
      <c r="M7945" s="2" t="s">
        <v>16</v>
      </c>
      <c r="N7945" s="2">
        <v>453.08</v>
      </c>
      <c r="O7945" s="2" t="s">
        <v>17</v>
      </c>
      <c r="P7945" s="2">
        <f t="shared" si="248"/>
        <v>4187.4317999999994</v>
      </c>
    </row>
    <row r="7946" spans="1:16" ht="14.25" customHeight="1" x14ac:dyDescent="0.35">
      <c r="A7946" s="2" t="s">
        <v>7977</v>
      </c>
      <c r="B7946" s="2" t="s">
        <v>13</v>
      </c>
      <c r="C7946" s="2" t="s">
        <v>20</v>
      </c>
      <c r="D7946" s="2">
        <v>4731.93</v>
      </c>
      <c r="E7946" s="2">
        <v>0.19</v>
      </c>
      <c r="F7946" s="2">
        <f t="shared" si="249"/>
        <v>899.06670000000008</v>
      </c>
      <c r="G7946" s="2">
        <v>6</v>
      </c>
      <c r="H7946" s="2" t="str">
        <f>TEXT(Table1[[#This Row],[order_date]],"mmmm")</f>
        <v>November</v>
      </c>
      <c r="I7946" s="3">
        <v>45239</v>
      </c>
      <c r="J7946" s="3">
        <v>45244</v>
      </c>
      <c r="K7946" s="3" t="str">
        <f>TEXT(Table1[[#This Row],[delivery_date]]-Table1[[#This Row],[order_date]],"D")</f>
        <v>5</v>
      </c>
      <c r="L7946" s="2" t="s">
        <v>15</v>
      </c>
      <c r="M7946" s="2" t="s">
        <v>27</v>
      </c>
      <c r="N7946" s="2">
        <v>842.47</v>
      </c>
      <c r="O7946" s="2" t="s">
        <v>39</v>
      </c>
      <c r="P7946" s="2">
        <f t="shared" si="248"/>
        <v>3832.8633</v>
      </c>
    </row>
    <row r="7947" spans="1:16" ht="14.25" customHeight="1" x14ac:dyDescent="0.35">
      <c r="A7947" s="2" t="s">
        <v>7978</v>
      </c>
      <c r="B7947" s="2" t="s">
        <v>13</v>
      </c>
      <c r="C7947" s="2" t="s">
        <v>26</v>
      </c>
      <c r="D7947" s="2">
        <v>3278.53</v>
      </c>
      <c r="E7947" s="2">
        <v>0.39</v>
      </c>
      <c r="F7947" s="2">
        <f t="shared" si="249"/>
        <v>1278.6267</v>
      </c>
      <c r="G7947" s="2">
        <v>4</v>
      </c>
      <c r="H7947" s="2" t="str">
        <f>TEXT(Table1[[#This Row],[order_date]],"mmmm")</f>
        <v>January</v>
      </c>
      <c r="I7947" s="3">
        <v>44932</v>
      </c>
      <c r="J7947" s="3">
        <v>44936</v>
      </c>
      <c r="K7947" s="3" t="str">
        <f>TEXT(Table1[[#This Row],[delivery_date]]-Table1[[#This Row],[order_date]],"D")</f>
        <v>4</v>
      </c>
      <c r="L7947" s="2" t="s">
        <v>21</v>
      </c>
      <c r="M7947" s="2" t="s">
        <v>16</v>
      </c>
      <c r="N7947" s="2">
        <v>719.2</v>
      </c>
      <c r="O7947" s="2" t="s">
        <v>17</v>
      </c>
      <c r="P7947" s="2">
        <f t="shared" si="248"/>
        <v>1999.9033000000002</v>
      </c>
    </row>
    <row r="7948" spans="1:16" ht="14.25" customHeight="1" x14ac:dyDescent="0.35">
      <c r="A7948" s="2" t="s">
        <v>7979</v>
      </c>
      <c r="B7948" s="2" t="s">
        <v>13</v>
      </c>
      <c r="C7948" s="2" t="s">
        <v>33</v>
      </c>
      <c r="D7948" s="2">
        <v>3880.02</v>
      </c>
      <c r="E7948" s="2">
        <v>0.2</v>
      </c>
      <c r="F7948" s="2">
        <f t="shared" si="249"/>
        <v>776.00400000000002</v>
      </c>
      <c r="G7948" s="2">
        <v>3</v>
      </c>
      <c r="H7948" s="2" t="str">
        <f>TEXT(Table1[[#This Row],[order_date]],"mmmm")</f>
        <v>September</v>
      </c>
      <c r="I7948" s="3">
        <v>45195</v>
      </c>
      <c r="J7948" s="3">
        <v>45198</v>
      </c>
      <c r="K7948" s="3" t="str">
        <f>TEXT(Table1[[#This Row],[delivery_date]]-Table1[[#This Row],[order_date]],"D")</f>
        <v>3</v>
      </c>
      <c r="L7948" s="2" t="s">
        <v>21</v>
      </c>
      <c r="M7948" s="2" t="s">
        <v>16</v>
      </c>
      <c r="N7948" s="2">
        <v>727.5</v>
      </c>
      <c r="O7948" s="2" t="s">
        <v>39</v>
      </c>
      <c r="P7948" s="2">
        <f t="shared" si="248"/>
        <v>3104.0160000000001</v>
      </c>
    </row>
    <row r="7949" spans="1:16" ht="14.25" customHeight="1" x14ac:dyDescent="0.35">
      <c r="A7949" s="2" t="s">
        <v>7980</v>
      </c>
      <c r="B7949" s="2" t="s">
        <v>13</v>
      </c>
      <c r="C7949" s="2" t="s">
        <v>14</v>
      </c>
      <c r="D7949" s="2">
        <v>2087.96</v>
      </c>
      <c r="E7949" s="2">
        <v>0.39</v>
      </c>
      <c r="F7949" s="2">
        <f t="shared" si="249"/>
        <v>814.30439999999999</v>
      </c>
      <c r="G7949" s="2">
        <v>3</v>
      </c>
      <c r="H7949" s="2" t="str">
        <f>TEXT(Table1[[#This Row],[order_date]],"mmmm")</f>
        <v>July</v>
      </c>
      <c r="I7949" s="3">
        <v>45497</v>
      </c>
      <c r="J7949" s="3">
        <v>45501</v>
      </c>
      <c r="K7949" s="3" t="str">
        <f>TEXT(Table1[[#This Row],[delivery_date]]-Table1[[#This Row],[order_date]],"D")</f>
        <v>4</v>
      </c>
      <c r="L7949" s="2" t="s">
        <v>15</v>
      </c>
      <c r="M7949" s="2" t="s">
        <v>16</v>
      </c>
      <c r="N7949" s="2">
        <v>449.19</v>
      </c>
      <c r="O7949" s="2" t="s">
        <v>48</v>
      </c>
      <c r="P7949" s="2">
        <f t="shared" si="248"/>
        <v>1273.6556</v>
      </c>
    </row>
    <row r="7950" spans="1:16" ht="14.25" customHeight="1" x14ac:dyDescent="0.35">
      <c r="A7950" s="2" t="s">
        <v>7981</v>
      </c>
      <c r="B7950" s="2" t="s">
        <v>13</v>
      </c>
      <c r="C7950" s="2" t="s">
        <v>20</v>
      </c>
      <c r="D7950" s="2">
        <v>4765.46</v>
      </c>
      <c r="E7950" s="2">
        <v>0.34</v>
      </c>
      <c r="F7950" s="2">
        <f t="shared" si="249"/>
        <v>1620.2564000000002</v>
      </c>
      <c r="G7950" s="2">
        <v>2</v>
      </c>
      <c r="H7950" s="2" t="str">
        <f>TEXT(Table1[[#This Row],[order_date]],"mmmm")</f>
        <v>January</v>
      </c>
      <c r="I7950" s="3">
        <v>45306</v>
      </c>
      <c r="J7950" s="3">
        <v>45307</v>
      </c>
      <c r="K7950" s="3" t="str">
        <f>TEXT(Table1[[#This Row],[delivery_date]]-Table1[[#This Row],[order_date]],"D")</f>
        <v>1</v>
      </c>
      <c r="L7950" s="2" t="s">
        <v>15</v>
      </c>
      <c r="M7950" s="2" t="s">
        <v>16</v>
      </c>
      <c r="N7950" s="2">
        <v>1309.8699999999999</v>
      </c>
      <c r="O7950" s="2" t="s">
        <v>28</v>
      </c>
      <c r="P7950" s="2">
        <f t="shared" si="248"/>
        <v>3145.2035999999998</v>
      </c>
    </row>
    <row r="7951" spans="1:16" ht="14.25" customHeight="1" x14ac:dyDescent="0.35">
      <c r="A7951" s="2" t="s">
        <v>7982</v>
      </c>
      <c r="B7951" s="2" t="s">
        <v>19</v>
      </c>
      <c r="C7951" s="2" t="s">
        <v>20</v>
      </c>
      <c r="D7951" s="2">
        <v>3387.22</v>
      </c>
      <c r="E7951" s="2">
        <v>0.26</v>
      </c>
      <c r="F7951" s="2">
        <f t="shared" si="249"/>
        <v>880.67719999999997</v>
      </c>
      <c r="G7951" s="2">
        <v>3</v>
      </c>
      <c r="H7951" s="2" t="str">
        <f>TEXT(Table1[[#This Row],[order_date]],"mmmm")</f>
        <v>April</v>
      </c>
      <c r="I7951" s="3">
        <v>45046</v>
      </c>
      <c r="J7951" s="3">
        <v>45047</v>
      </c>
      <c r="K7951" s="3" t="str">
        <f>TEXT(Table1[[#This Row],[delivery_date]]-Table1[[#This Row],[order_date]],"D")</f>
        <v>1</v>
      </c>
      <c r="L7951" s="2" t="s">
        <v>15</v>
      </c>
      <c r="M7951" s="2" t="s">
        <v>22</v>
      </c>
      <c r="N7951" s="2">
        <v>987.3</v>
      </c>
      <c r="O7951" s="2" t="s">
        <v>39</v>
      </c>
      <c r="P7951" s="2">
        <f t="shared" si="248"/>
        <v>2506.5427999999997</v>
      </c>
    </row>
    <row r="7952" spans="1:16" ht="14.25" customHeight="1" x14ac:dyDescent="0.35">
      <c r="A7952" s="2" t="s">
        <v>7983</v>
      </c>
      <c r="B7952" s="2" t="s">
        <v>13</v>
      </c>
      <c r="C7952" s="2" t="s">
        <v>26</v>
      </c>
      <c r="D7952" s="2">
        <v>1619.77</v>
      </c>
      <c r="E7952" s="2">
        <v>0.37</v>
      </c>
      <c r="F7952" s="2">
        <f t="shared" si="249"/>
        <v>599.31489999999997</v>
      </c>
      <c r="G7952" s="2">
        <v>4</v>
      </c>
      <c r="H7952" s="2" t="str">
        <f>TEXT(Table1[[#This Row],[order_date]],"mmmm")</f>
        <v>June</v>
      </c>
      <c r="I7952" s="3">
        <v>45464</v>
      </c>
      <c r="J7952" s="3">
        <v>45467</v>
      </c>
      <c r="K7952" s="3" t="str">
        <f>TEXT(Table1[[#This Row],[delivery_date]]-Table1[[#This Row],[order_date]],"D")</f>
        <v>3</v>
      </c>
      <c r="L7952" s="2" t="s">
        <v>21</v>
      </c>
      <c r="M7952" s="2" t="s">
        <v>27</v>
      </c>
      <c r="N7952" s="2">
        <v>357.99</v>
      </c>
      <c r="O7952" s="2" t="s">
        <v>34</v>
      </c>
      <c r="P7952" s="2">
        <f t="shared" si="248"/>
        <v>1020.4551</v>
      </c>
    </row>
    <row r="7953" spans="1:16" ht="14.25" customHeight="1" x14ac:dyDescent="0.35">
      <c r="A7953" s="2" t="s">
        <v>7984</v>
      </c>
      <c r="B7953" s="2" t="s">
        <v>13</v>
      </c>
      <c r="C7953" s="2" t="s">
        <v>26</v>
      </c>
      <c r="D7953" s="2">
        <v>2080.88</v>
      </c>
      <c r="E7953" s="2">
        <v>0.44</v>
      </c>
      <c r="F7953" s="2">
        <f t="shared" si="249"/>
        <v>915.58720000000005</v>
      </c>
      <c r="G7953" s="2">
        <v>4</v>
      </c>
      <c r="H7953" s="2" t="str">
        <f>TEXT(Table1[[#This Row],[order_date]],"mmmm")</f>
        <v>June</v>
      </c>
      <c r="I7953" s="3">
        <v>45470</v>
      </c>
      <c r="J7953" s="3">
        <v>45474</v>
      </c>
      <c r="K7953" s="3" t="str">
        <f>TEXT(Table1[[#This Row],[delivery_date]]-Table1[[#This Row],[order_date]],"D")</f>
        <v>4</v>
      </c>
      <c r="L7953" s="2" t="s">
        <v>31</v>
      </c>
      <c r="M7953" s="2" t="s">
        <v>16</v>
      </c>
      <c r="N7953" s="2">
        <v>201.2</v>
      </c>
      <c r="O7953" s="2" t="s">
        <v>17</v>
      </c>
      <c r="P7953" s="2">
        <f t="shared" si="248"/>
        <v>1165.2928000000002</v>
      </c>
    </row>
    <row r="7954" spans="1:16" ht="14.25" customHeight="1" x14ac:dyDescent="0.35">
      <c r="A7954" s="2" t="s">
        <v>7985</v>
      </c>
      <c r="B7954" s="2" t="s">
        <v>13</v>
      </c>
      <c r="C7954" s="2" t="s">
        <v>36</v>
      </c>
      <c r="D7954" s="2">
        <v>3127</v>
      </c>
      <c r="E7954" s="2">
        <v>0.4</v>
      </c>
      <c r="F7954" s="2">
        <f t="shared" si="249"/>
        <v>1250.8000000000002</v>
      </c>
      <c r="G7954" s="2">
        <v>7</v>
      </c>
      <c r="H7954" s="2" t="str">
        <f>TEXT(Table1[[#This Row],[order_date]],"mmmm")</f>
        <v>March</v>
      </c>
      <c r="I7954" s="3">
        <v>45377</v>
      </c>
      <c r="J7954" s="3">
        <v>45383</v>
      </c>
      <c r="K7954" s="3" t="str">
        <f>TEXT(Table1[[#This Row],[delivery_date]]-Table1[[#This Row],[order_date]],"D")</f>
        <v>6</v>
      </c>
      <c r="L7954" s="2" t="s">
        <v>15</v>
      </c>
      <c r="M7954" s="2" t="s">
        <v>22</v>
      </c>
      <c r="N7954" s="2">
        <v>921.87</v>
      </c>
      <c r="O7954" s="2" t="s">
        <v>28</v>
      </c>
      <c r="P7954" s="2">
        <f t="shared" si="248"/>
        <v>1876.1999999999998</v>
      </c>
    </row>
    <row r="7955" spans="1:16" ht="14.25" customHeight="1" x14ac:dyDescent="0.35">
      <c r="A7955" s="2" t="s">
        <v>7986</v>
      </c>
      <c r="B7955" s="2" t="s">
        <v>13</v>
      </c>
      <c r="C7955" s="2" t="s">
        <v>36</v>
      </c>
      <c r="D7955" s="2">
        <v>1247.26</v>
      </c>
      <c r="E7955" s="2">
        <v>0.35</v>
      </c>
      <c r="F7955" s="2">
        <f t="shared" si="249"/>
        <v>436.541</v>
      </c>
      <c r="G7955" s="2">
        <v>4</v>
      </c>
      <c r="H7955" s="2" t="str">
        <f>TEXT(Table1[[#This Row],[order_date]],"mmmm")</f>
        <v>January</v>
      </c>
      <c r="I7955" s="3">
        <v>45321</v>
      </c>
      <c r="J7955" s="3">
        <v>45325</v>
      </c>
      <c r="K7955" s="3" t="str">
        <f>TEXT(Table1[[#This Row],[delivery_date]]-Table1[[#This Row],[order_date]],"D")</f>
        <v>4</v>
      </c>
      <c r="L7955" s="2" t="s">
        <v>31</v>
      </c>
      <c r="M7955" s="2" t="s">
        <v>22</v>
      </c>
      <c r="N7955" s="2">
        <v>84.26</v>
      </c>
      <c r="O7955" s="2" t="s">
        <v>28</v>
      </c>
      <c r="P7955" s="2">
        <f t="shared" si="248"/>
        <v>810.71900000000005</v>
      </c>
    </row>
    <row r="7956" spans="1:16" ht="14.25" customHeight="1" x14ac:dyDescent="0.35">
      <c r="A7956" s="2" t="s">
        <v>7987</v>
      </c>
      <c r="B7956" s="2" t="s">
        <v>41</v>
      </c>
      <c r="C7956" s="2" t="s">
        <v>26</v>
      </c>
      <c r="D7956" s="2">
        <v>3794.18</v>
      </c>
      <c r="E7956" s="2">
        <v>0.35</v>
      </c>
      <c r="F7956" s="2">
        <f t="shared" si="249"/>
        <v>1327.963</v>
      </c>
      <c r="G7956" s="2">
        <v>9</v>
      </c>
      <c r="H7956" s="2" t="str">
        <f>TEXT(Table1[[#This Row],[order_date]],"mmmm")</f>
        <v>March</v>
      </c>
      <c r="I7956" s="3">
        <v>45368</v>
      </c>
      <c r="J7956" s="3">
        <v>45373</v>
      </c>
      <c r="K7956" s="3" t="str">
        <f>TEXT(Table1[[#This Row],[delivery_date]]-Table1[[#This Row],[order_date]],"D")</f>
        <v>5</v>
      </c>
      <c r="L7956" s="2" t="s">
        <v>21</v>
      </c>
      <c r="M7956" s="2" t="s">
        <v>22</v>
      </c>
      <c r="N7956" s="2">
        <v>1069.71</v>
      </c>
      <c r="O7956" s="2" t="s">
        <v>48</v>
      </c>
      <c r="P7956" s="2">
        <f t="shared" si="248"/>
        <v>2466.2169999999996</v>
      </c>
    </row>
    <row r="7957" spans="1:16" ht="14.25" customHeight="1" x14ac:dyDescent="0.35">
      <c r="A7957" s="2" t="s">
        <v>7988</v>
      </c>
      <c r="B7957" s="2" t="s">
        <v>13</v>
      </c>
      <c r="C7957" s="2" t="s">
        <v>36</v>
      </c>
      <c r="D7957" s="2">
        <v>1200.99</v>
      </c>
      <c r="E7957" s="2">
        <v>0.08</v>
      </c>
      <c r="F7957" s="2">
        <f t="shared" si="249"/>
        <v>96.0792</v>
      </c>
      <c r="G7957" s="2">
        <v>8</v>
      </c>
      <c r="H7957" s="2" t="str">
        <f>TEXT(Table1[[#This Row],[order_date]],"mmmm")</f>
        <v>June</v>
      </c>
      <c r="I7957" s="3">
        <v>45083</v>
      </c>
      <c r="J7957" s="3">
        <v>45088</v>
      </c>
      <c r="K7957" s="3" t="str">
        <f>TEXT(Table1[[#This Row],[delivery_date]]-Table1[[#This Row],[order_date]],"D")</f>
        <v>5</v>
      </c>
      <c r="L7957" s="2" t="s">
        <v>15</v>
      </c>
      <c r="M7957" s="2" t="s">
        <v>16</v>
      </c>
      <c r="N7957" s="2">
        <v>195.68</v>
      </c>
      <c r="O7957" s="2" t="s">
        <v>28</v>
      </c>
      <c r="P7957" s="2">
        <f t="shared" si="248"/>
        <v>1104.9108000000001</v>
      </c>
    </row>
    <row r="7958" spans="1:16" ht="14.25" customHeight="1" x14ac:dyDescent="0.35">
      <c r="A7958" s="2" t="s">
        <v>7989</v>
      </c>
      <c r="B7958" s="2" t="s">
        <v>19</v>
      </c>
      <c r="C7958" s="2" t="s">
        <v>33</v>
      </c>
      <c r="D7958" s="2">
        <v>2999.77</v>
      </c>
      <c r="E7958" s="2">
        <v>0.48</v>
      </c>
      <c r="F7958" s="2">
        <f t="shared" si="249"/>
        <v>1439.8896</v>
      </c>
      <c r="G7958" s="2">
        <v>1</v>
      </c>
      <c r="H7958" s="2" t="str">
        <f>TEXT(Table1[[#This Row],[order_date]],"mmmm")</f>
        <v>May</v>
      </c>
      <c r="I7958" s="3">
        <v>45056</v>
      </c>
      <c r="J7958" s="3">
        <v>45057</v>
      </c>
      <c r="K7958" s="3" t="str">
        <f>TEXT(Table1[[#This Row],[delivery_date]]-Table1[[#This Row],[order_date]],"D")</f>
        <v>1</v>
      </c>
      <c r="L7958" s="2" t="s">
        <v>31</v>
      </c>
      <c r="M7958" s="2" t="s">
        <v>27</v>
      </c>
      <c r="N7958" s="2">
        <v>781.8</v>
      </c>
      <c r="O7958" s="2" t="s">
        <v>28</v>
      </c>
      <c r="P7958" s="2">
        <f t="shared" si="248"/>
        <v>1559.8804</v>
      </c>
    </row>
    <row r="7959" spans="1:16" ht="14.25" customHeight="1" x14ac:dyDescent="0.35">
      <c r="A7959" s="2" t="s">
        <v>7990</v>
      </c>
      <c r="B7959" s="2" t="s">
        <v>19</v>
      </c>
      <c r="C7959" s="2" t="s">
        <v>33</v>
      </c>
      <c r="D7959" s="2">
        <v>3515.33</v>
      </c>
      <c r="E7959" s="2">
        <v>0.1</v>
      </c>
      <c r="F7959" s="2">
        <f t="shared" si="249"/>
        <v>351.53300000000002</v>
      </c>
      <c r="G7959" s="2">
        <v>1</v>
      </c>
      <c r="H7959" s="2" t="str">
        <f>TEXT(Table1[[#This Row],[order_date]],"mmmm")</f>
        <v>August</v>
      </c>
      <c r="I7959" s="3">
        <v>45161</v>
      </c>
      <c r="J7959" s="3">
        <v>45165</v>
      </c>
      <c r="K7959" s="3" t="str">
        <f>TEXT(Table1[[#This Row],[delivery_date]]-Table1[[#This Row],[order_date]],"D")</f>
        <v>4</v>
      </c>
      <c r="L7959" s="2" t="s">
        <v>31</v>
      </c>
      <c r="M7959" s="2" t="s">
        <v>22</v>
      </c>
      <c r="N7959" s="2">
        <v>474.72</v>
      </c>
      <c r="O7959" s="2" t="s">
        <v>34</v>
      </c>
      <c r="P7959" s="2">
        <f t="shared" si="248"/>
        <v>3163.797</v>
      </c>
    </row>
    <row r="7960" spans="1:16" ht="14.25" customHeight="1" x14ac:dyDescent="0.35">
      <c r="A7960" s="2" t="s">
        <v>7991</v>
      </c>
      <c r="B7960" s="2" t="s">
        <v>19</v>
      </c>
      <c r="C7960" s="2" t="s">
        <v>36</v>
      </c>
      <c r="D7960" s="2">
        <v>4312.76</v>
      </c>
      <c r="E7960" s="2">
        <v>0.17</v>
      </c>
      <c r="F7960" s="2">
        <f t="shared" si="249"/>
        <v>733.16920000000005</v>
      </c>
      <c r="G7960" s="2">
        <v>6</v>
      </c>
      <c r="H7960" s="2" t="str">
        <f>TEXT(Table1[[#This Row],[order_date]],"mmmm")</f>
        <v>March</v>
      </c>
      <c r="I7960" s="3">
        <v>45378</v>
      </c>
      <c r="J7960" s="3">
        <v>45380</v>
      </c>
      <c r="K7960" s="3" t="str">
        <f>TEXT(Table1[[#This Row],[delivery_date]]-Table1[[#This Row],[order_date]],"D")</f>
        <v>2</v>
      </c>
      <c r="L7960" s="2" t="s">
        <v>15</v>
      </c>
      <c r="M7960" s="2" t="s">
        <v>27</v>
      </c>
      <c r="N7960" s="2">
        <v>821.04</v>
      </c>
      <c r="O7960" s="2" t="s">
        <v>34</v>
      </c>
      <c r="P7960" s="2">
        <f t="shared" si="248"/>
        <v>3579.5907999999999</v>
      </c>
    </row>
    <row r="7961" spans="1:16" ht="14.25" customHeight="1" x14ac:dyDescent="0.35">
      <c r="A7961" s="2" t="s">
        <v>7992</v>
      </c>
      <c r="B7961" s="2" t="s">
        <v>25</v>
      </c>
      <c r="C7961" s="2" t="s">
        <v>26</v>
      </c>
      <c r="D7961" s="2">
        <v>3696.11</v>
      </c>
      <c r="E7961" s="2">
        <v>0.26</v>
      </c>
      <c r="F7961" s="2">
        <f t="shared" si="249"/>
        <v>960.98860000000002</v>
      </c>
      <c r="G7961" s="2">
        <v>4</v>
      </c>
      <c r="H7961" s="2" t="str">
        <f>TEXT(Table1[[#This Row],[order_date]],"mmmm")</f>
        <v>February</v>
      </c>
      <c r="I7961" s="3">
        <v>44975</v>
      </c>
      <c r="J7961" s="3">
        <v>44980</v>
      </c>
      <c r="K7961" s="3" t="str">
        <f>TEXT(Table1[[#This Row],[delivery_date]]-Table1[[#This Row],[order_date]],"D")</f>
        <v>5</v>
      </c>
      <c r="L7961" s="2" t="s">
        <v>21</v>
      </c>
      <c r="M7961" s="2" t="s">
        <v>27</v>
      </c>
      <c r="N7961" s="2">
        <v>315.70999999999998</v>
      </c>
      <c r="O7961" s="2" t="s">
        <v>34</v>
      </c>
      <c r="P7961" s="2">
        <f t="shared" si="248"/>
        <v>2735.1214</v>
      </c>
    </row>
    <row r="7962" spans="1:16" ht="14.25" customHeight="1" x14ac:dyDescent="0.35">
      <c r="A7962" s="2" t="s">
        <v>7993</v>
      </c>
      <c r="B7962" s="2" t="s">
        <v>41</v>
      </c>
      <c r="C7962" s="2" t="s">
        <v>33</v>
      </c>
      <c r="D7962" s="2">
        <v>4014.24</v>
      </c>
      <c r="E7962" s="2">
        <v>0.06</v>
      </c>
      <c r="F7962" s="2">
        <f t="shared" si="249"/>
        <v>240.85439999999997</v>
      </c>
      <c r="G7962" s="2">
        <v>6</v>
      </c>
      <c r="H7962" s="2" t="str">
        <f>TEXT(Table1[[#This Row],[order_date]],"mmmm")</f>
        <v>January</v>
      </c>
      <c r="I7962" s="3">
        <v>45295</v>
      </c>
      <c r="J7962" s="3">
        <v>45299</v>
      </c>
      <c r="K7962" s="3" t="str">
        <f>TEXT(Table1[[#This Row],[delivery_date]]-Table1[[#This Row],[order_date]],"D")</f>
        <v>4</v>
      </c>
      <c r="L7962" s="2" t="s">
        <v>15</v>
      </c>
      <c r="M7962" s="2" t="s">
        <v>22</v>
      </c>
      <c r="N7962" s="2">
        <v>1109.04</v>
      </c>
      <c r="O7962" s="2" t="s">
        <v>23</v>
      </c>
      <c r="P7962" s="2">
        <f t="shared" si="248"/>
        <v>3773.3855999999996</v>
      </c>
    </row>
    <row r="7963" spans="1:16" ht="14.25" customHeight="1" x14ac:dyDescent="0.35">
      <c r="A7963" s="2" t="s">
        <v>7994</v>
      </c>
      <c r="B7963" s="2" t="s">
        <v>13</v>
      </c>
      <c r="C7963" s="2" t="s">
        <v>20</v>
      </c>
      <c r="D7963" s="2">
        <v>4573.37</v>
      </c>
      <c r="E7963" s="2">
        <v>0.3</v>
      </c>
      <c r="F7963" s="2">
        <f t="shared" si="249"/>
        <v>1372.011</v>
      </c>
      <c r="G7963" s="2">
        <v>9</v>
      </c>
      <c r="H7963" s="2" t="str">
        <f>TEXT(Table1[[#This Row],[order_date]],"mmmm")</f>
        <v>February</v>
      </c>
      <c r="I7963" s="3">
        <v>45331</v>
      </c>
      <c r="J7963" s="3">
        <v>45334</v>
      </c>
      <c r="K7963" s="3" t="str">
        <f>TEXT(Table1[[#This Row],[delivery_date]]-Table1[[#This Row],[order_date]],"D")</f>
        <v>3</v>
      </c>
      <c r="L7963" s="2" t="s">
        <v>31</v>
      </c>
      <c r="M7963" s="2" t="s">
        <v>16</v>
      </c>
      <c r="N7963" s="2">
        <v>571.45000000000005</v>
      </c>
      <c r="O7963" s="2" t="s">
        <v>34</v>
      </c>
      <c r="P7963" s="2">
        <f t="shared" si="248"/>
        <v>3201.3589999999999</v>
      </c>
    </row>
    <row r="7964" spans="1:16" ht="14.25" customHeight="1" x14ac:dyDescent="0.35">
      <c r="A7964" s="2" t="s">
        <v>7995</v>
      </c>
      <c r="B7964" s="2" t="s">
        <v>25</v>
      </c>
      <c r="C7964" s="2" t="s">
        <v>26</v>
      </c>
      <c r="D7964" s="2">
        <v>3029.08</v>
      </c>
      <c r="E7964" s="2">
        <v>0.09</v>
      </c>
      <c r="F7964" s="2">
        <f t="shared" si="249"/>
        <v>272.61719999999997</v>
      </c>
      <c r="G7964" s="2">
        <v>5</v>
      </c>
      <c r="H7964" s="2" t="str">
        <f>TEXT(Table1[[#This Row],[order_date]],"mmmm")</f>
        <v>June</v>
      </c>
      <c r="I7964" s="3">
        <v>45455</v>
      </c>
      <c r="J7964" s="3">
        <v>45460</v>
      </c>
      <c r="K7964" s="3" t="str">
        <f>TEXT(Table1[[#This Row],[delivery_date]]-Table1[[#This Row],[order_date]],"D")</f>
        <v>5</v>
      </c>
      <c r="L7964" s="2" t="s">
        <v>31</v>
      </c>
      <c r="M7964" s="2" t="s">
        <v>16</v>
      </c>
      <c r="N7964" s="2">
        <v>350.09</v>
      </c>
      <c r="O7964" s="2" t="s">
        <v>39</v>
      </c>
      <c r="P7964" s="2">
        <f t="shared" si="248"/>
        <v>2756.4627999999998</v>
      </c>
    </row>
    <row r="7965" spans="1:16" ht="14.25" customHeight="1" x14ac:dyDescent="0.35">
      <c r="A7965" s="2" t="s">
        <v>7996</v>
      </c>
      <c r="B7965" s="2" t="s">
        <v>13</v>
      </c>
      <c r="C7965" s="2" t="s">
        <v>14</v>
      </c>
      <c r="D7965" s="2">
        <v>4246.7700000000004</v>
      </c>
      <c r="E7965" s="2">
        <v>0.46</v>
      </c>
      <c r="F7965" s="2">
        <f t="shared" si="249"/>
        <v>1953.5142000000003</v>
      </c>
      <c r="G7965" s="2">
        <v>8</v>
      </c>
      <c r="H7965" s="2" t="str">
        <f>TEXT(Table1[[#This Row],[order_date]],"mmmm")</f>
        <v>April</v>
      </c>
      <c r="I7965" s="3">
        <v>45035</v>
      </c>
      <c r="J7965" s="3">
        <v>45036</v>
      </c>
      <c r="K7965" s="3" t="str">
        <f>TEXT(Table1[[#This Row],[delivery_date]]-Table1[[#This Row],[order_date]],"D")</f>
        <v>1</v>
      </c>
      <c r="L7965" s="2" t="s">
        <v>31</v>
      </c>
      <c r="M7965" s="2" t="s">
        <v>16</v>
      </c>
      <c r="N7965" s="2">
        <v>685.51</v>
      </c>
      <c r="O7965" s="2" t="s">
        <v>34</v>
      </c>
      <c r="P7965" s="2">
        <f t="shared" si="248"/>
        <v>2293.2557999999999</v>
      </c>
    </row>
    <row r="7966" spans="1:16" ht="14.25" customHeight="1" x14ac:dyDescent="0.35">
      <c r="A7966" s="2" t="s">
        <v>7997</v>
      </c>
      <c r="B7966" s="2" t="s">
        <v>25</v>
      </c>
      <c r="C7966" s="2" t="s">
        <v>14</v>
      </c>
      <c r="D7966" s="2">
        <v>1236.17</v>
      </c>
      <c r="E7966" s="2">
        <v>0.44</v>
      </c>
      <c r="F7966" s="2">
        <f t="shared" si="249"/>
        <v>543.91480000000001</v>
      </c>
      <c r="G7966" s="2">
        <v>2</v>
      </c>
      <c r="H7966" s="2" t="str">
        <f>TEXT(Table1[[#This Row],[order_date]],"mmmm")</f>
        <v>December</v>
      </c>
      <c r="I7966" s="3">
        <v>45643</v>
      </c>
      <c r="J7966" s="3">
        <v>45644</v>
      </c>
      <c r="K7966" s="3" t="str">
        <f>TEXT(Table1[[#This Row],[delivery_date]]-Table1[[#This Row],[order_date]],"D")</f>
        <v>1</v>
      </c>
      <c r="L7966" s="2" t="s">
        <v>21</v>
      </c>
      <c r="M7966" s="2" t="s">
        <v>22</v>
      </c>
      <c r="N7966" s="2">
        <v>174.77</v>
      </c>
      <c r="O7966" s="2" t="s">
        <v>28</v>
      </c>
      <c r="P7966" s="2">
        <f t="shared" si="248"/>
        <v>692.25520000000006</v>
      </c>
    </row>
    <row r="7967" spans="1:16" ht="14.25" customHeight="1" x14ac:dyDescent="0.35">
      <c r="A7967" s="2" t="s">
        <v>7998</v>
      </c>
      <c r="B7967" s="2" t="s">
        <v>25</v>
      </c>
      <c r="C7967" s="2" t="s">
        <v>26</v>
      </c>
      <c r="D7967" s="2">
        <v>4092.19</v>
      </c>
      <c r="E7967" s="2">
        <v>0.27</v>
      </c>
      <c r="F7967" s="2">
        <f t="shared" si="249"/>
        <v>1104.8913</v>
      </c>
      <c r="G7967" s="2">
        <v>8</v>
      </c>
      <c r="H7967" s="2" t="str">
        <f>TEXT(Table1[[#This Row],[order_date]],"mmmm")</f>
        <v>April</v>
      </c>
      <c r="I7967" s="3">
        <v>45022</v>
      </c>
      <c r="J7967" s="3">
        <v>45023</v>
      </c>
      <c r="K7967" s="3" t="str">
        <f>TEXT(Table1[[#This Row],[delivery_date]]-Table1[[#This Row],[order_date]],"D")</f>
        <v>1</v>
      </c>
      <c r="L7967" s="2" t="s">
        <v>31</v>
      </c>
      <c r="M7967" s="2" t="s">
        <v>27</v>
      </c>
      <c r="N7967" s="2">
        <v>345.7</v>
      </c>
      <c r="O7967" s="2" t="s">
        <v>34</v>
      </c>
      <c r="P7967" s="2">
        <f t="shared" si="248"/>
        <v>2987.2987000000003</v>
      </c>
    </row>
    <row r="7968" spans="1:16" ht="14.25" customHeight="1" x14ac:dyDescent="0.35">
      <c r="A7968" s="2" t="s">
        <v>7999</v>
      </c>
      <c r="B7968" s="2" t="s">
        <v>19</v>
      </c>
      <c r="C7968" s="2" t="s">
        <v>36</v>
      </c>
      <c r="D7968" s="2">
        <v>1186.27</v>
      </c>
      <c r="E7968" s="2">
        <v>0.22</v>
      </c>
      <c r="F7968" s="2">
        <f t="shared" si="249"/>
        <v>260.9794</v>
      </c>
      <c r="G7968" s="2">
        <v>8</v>
      </c>
      <c r="H7968" s="2" t="str">
        <f>TEXT(Table1[[#This Row],[order_date]],"mmmm")</f>
        <v>May</v>
      </c>
      <c r="I7968" s="3">
        <v>45425</v>
      </c>
      <c r="J7968" s="3">
        <v>45426</v>
      </c>
      <c r="K7968" s="3" t="str">
        <f>TEXT(Table1[[#This Row],[delivery_date]]-Table1[[#This Row],[order_date]],"D")</f>
        <v>1</v>
      </c>
      <c r="L7968" s="2" t="s">
        <v>15</v>
      </c>
      <c r="M7968" s="2" t="s">
        <v>16</v>
      </c>
      <c r="N7968" s="2">
        <v>66.62</v>
      </c>
      <c r="O7968" s="2" t="s">
        <v>17</v>
      </c>
      <c r="P7968" s="2">
        <f t="shared" si="248"/>
        <v>925.29060000000004</v>
      </c>
    </row>
    <row r="7969" spans="1:16" ht="14.25" customHeight="1" x14ac:dyDescent="0.35">
      <c r="A7969" s="2" t="s">
        <v>8000</v>
      </c>
      <c r="B7969" s="2" t="s">
        <v>19</v>
      </c>
      <c r="C7969" s="2" t="s">
        <v>33</v>
      </c>
      <c r="D7969" s="2">
        <v>4679.68</v>
      </c>
      <c r="E7969" s="2">
        <v>0.05</v>
      </c>
      <c r="F7969" s="2">
        <f t="shared" si="249"/>
        <v>233.98400000000004</v>
      </c>
      <c r="G7969" s="2">
        <v>2</v>
      </c>
      <c r="H7969" s="2" t="str">
        <f>TEXT(Table1[[#This Row],[order_date]],"mmmm")</f>
        <v>July</v>
      </c>
      <c r="I7969" s="3">
        <v>45480</v>
      </c>
      <c r="J7969" s="3">
        <v>45484</v>
      </c>
      <c r="K7969" s="3" t="str">
        <f>TEXT(Table1[[#This Row],[delivery_date]]-Table1[[#This Row],[order_date]],"D")</f>
        <v>4</v>
      </c>
      <c r="L7969" s="2" t="s">
        <v>21</v>
      </c>
      <c r="M7969" s="2" t="s">
        <v>27</v>
      </c>
      <c r="N7969" s="2">
        <v>609.58000000000004</v>
      </c>
      <c r="O7969" s="2" t="s">
        <v>28</v>
      </c>
      <c r="P7969" s="2">
        <f t="shared" si="248"/>
        <v>4445.6959999999999</v>
      </c>
    </row>
    <row r="7970" spans="1:16" ht="14.25" customHeight="1" x14ac:dyDescent="0.35">
      <c r="A7970" s="2" t="s">
        <v>8001</v>
      </c>
      <c r="B7970" s="2" t="s">
        <v>25</v>
      </c>
      <c r="C7970" s="2" t="s">
        <v>33</v>
      </c>
      <c r="D7970" s="2">
        <v>1716.87</v>
      </c>
      <c r="E7970" s="2">
        <v>0.41</v>
      </c>
      <c r="F7970" s="2">
        <f t="shared" si="249"/>
        <v>703.91669999999988</v>
      </c>
      <c r="G7970" s="2">
        <v>7</v>
      </c>
      <c r="H7970" s="2" t="str">
        <f>TEXT(Table1[[#This Row],[order_date]],"mmmm")</f>
        <v>November</v>
      </c>
      <c r="I7970" s="3">
        <v>45614</v>
      </c>
      <c r="J7970" s="3">
        <v>45620</v>
      </c>
      <c r="K7970" s="3" t="str">
        <f>TEXT(Table1[[#This Row],[delivery_date]]-Table1[[#This Row],[order_date]],"D")</f>
        <v>6</v>
      </c>
      <c r="L7970" s="2" t="s">
        <v>31</v>
      </c>
      <c r="M7970" s="2" t="s">
        <v>22</v>
      </c>
      <c r="N7970" s="2">
        <v>394.81</v>
      </c>
      <c r="O7970" s="2" t="s">
        <v>39</v>
      </c>
      <c r="P7970" s="2">
        <f t="shared" si="248"/>
        <v>1012.9533</v>
      </c>
    </row>
    <row r="7971" spans="1:16" ht="14.25" customHeight="1" x14ac:dyDescent="0.35">
      <c r="A7971" s="2" t="s">
        <v>8002</v>
      </c>
      <c r="B7971" s="2" t="s">
        <v>19</v>
      </c>
      <c r="C7971" s="2" t="s">
        <v>26</v>
      </c>
      <c r="D7971" s="2">
        <v>942.01</v>
      </c>
      <c r="E7971" s="2">
        <v>0.19</v>
      </c>
      <c r="F7971" s="2">
        <f t="shared" si="249"/>
        <v>178.9819</v>
      </c>
      <c r="G7971" s="2">
        <v>8</v>
      </c>
      <c r="H7971" s="2" t="str">
        <f>TEXT(Table1[[#This Row],[order_date]],"mmmm")</f>
        <v>April</v>
      </c>
      <c r="I7971" s="3">
        <v>45042</v>
      </c>
      <c r="J7971" s="3">
        <v>45046</v>
      </c>
      <c r="K7971" s="3" t="str">
        <f>TEXT(Table1[[#This Row],[delivery_date]]-Table1[[#This Row],[order_date]],"D")</f>
        <v>4</v>
      </c>
      <c r="L7971" s="2" t="s">
        <v>21</v>
      </c>
      <c r="M7971" s="2" t="s">
        <v>27</v>
      </c>
      <c r="N7971" s="2">
        <v>91.62</v>
      </c>
      <c r="O7971" s="2" t="s">
        <v>34</v>
      </c>
      <c r="P7971" s="2">
        <f t="shared" si="248"/>
        <v>763.02809999999999</v>
      </c>
    </row>
    <row r="7972" spans="1:16" ht="14.25" customHeight="1" x14ac:dyDescent="0.35">
      <c r="A7972" s="2" t="s">
        <v>8003</v>
      </c>
      <c r="B7972" s="2" t="s">
        <v>25</v>
      </c>
      <c r="C7972" s="2" t="s">
        <v>20</v>
      </c>
      <c r="D7972" s="2">
        <v>826.03</v>
      </c>
      <c r="E7972" s="2">
        <v>0.12</v>
      </c>
      <c r="F7972" s="2">
        <f t="shared" si="249"/>
        <v>99.123599999999996</v>
      </c>
      <c r="G7972" s="2">
        <v>7</v>
      </c>
      <c r="H7972" s="2" t="str">
        <f>TEXT(Table1[[#This Row],[order_date]],"mmmm")</f>
        <v>December</v>
      </c>
      <c r="I7972" s="3">
        <v>45277</v>
      </c>
      <c r="J7972" s="3">
        <v>45282</v>
      </c>
      <c r="K7972" s="3" t="str">
        <f>TEXT(Table1[[#This Row],[delivery_date]]-Table1[[#This Row],[order_date]],"D")</f>
        <v>5</v>
      </c>
      <c r="L7972" s="2" t="s">
        <v>21</v>
      </c>
      <c r="M7972" s="2" t="s">
        <v>22</v>
      </c>
      <c r="N7972" s="2">
        <v>76.92</v>
      </c>
      <c r="O7972" s="2" t="s">
        <v>28</v>
      </c>
      <c r="P7972" s="2">
        <f t="shared" si="248"/>
        <v>726.90639999999996</v>
      </c>
    </row>
    <row r="7973" spans="1:16" ht="14.25" customHeight="1" x14ac:dyDescent="0.35">
      <c r="A7973" s="2" t="s">
        <v>8004</v>
      </c>
      <c r="B7973" s="2" t="s">
        <v>41</v>
      </c>
      <c r="C7973" s="2" t="s">
        <v>36</v>
      </c>
      <c r="D7973" s="2">
        <v>1017.63</v>
      </c>
      <c r="E7973" s="2">
        <v>0.5</v>
      </c>
      <c r="F7973" s="2">
        <f t="shared" si="249"/>
        <v>508.815</v>
      </c>
      <c r="G7973" s="2">
        <v>6</v>
      </c>
      <c r="H7973" s="2" t="str">
        <f>TEXT(Table1[[#This Row],[order_date]],"mmmm")</f>
        <v>November</v>
      </c>
      <c r="I7973" s="3">
        <v>45597</v>
      </c>
      <c r="J7973" s="3">
        <v>45599</v>
      </c>
      <c r="K7973" s="3" t="str">
        <f>TEXT(Table1[[#This Row],[delivery_date]]-Table1[[#This Row],[order_date]],"D")</f>
        <v>2</v>
      </c>
      <c r="L7973" s="2" t="s">
        <v>15</v>
      </c>
      <c r="M7973" s="2" t="s">
        <v>27</v>
      </c>
      <c r="N7973" s="2">
        <v>186.3</v>
      </c>
      <c r="O7973" s="2" t="s">
        <v>23</v>
      </c>
      <c r="P7973" s="2">
        <f t="shared" si="248"/>
        <v>508.815</v>
      </c>
    </row>
    <row r="7974" spans="1:16" ht="14.25" customHeight="1" x14ac:dyDescent="0.35">
      <c r="A7974" s="2" t="s">
        <v>8005</v>
      </c>
      <c r="B7974" s="2" t="s">
        <v>19</v>
      </c>
      <c r="C7974" s="2" t="s">
        <v>20</v>
      </c>
      <c r="D7974" s="2">
        <v>2292.9499999999998</v>
      </c>
      <c r="E7974" s="2">
        <v>0.33</v>
      </c>
      <c r="F7974" s="2">
        <f t="shared" si="249"/>
        <v>756.67349999999999</v>
      </c>
      <c r="G7974" s="2">
        <v>3</v>
      </c>
      <c r="H7974" s="2" t="str">
        <f>TEXT(Table1[[#This Row],[order_date]],"mmmm")</f>
        <v>September</v>
      </c>
      <c r="I7974" s="3">
        <v>45564</v>
      </c>
      <c r="J7974" s="3">
        <v>45565</v>
      </c>
      <c r="K7974" s="3" t="str">
        <f>TEXT(Table1[[#This Row],[delivery_date]]-Table1[[#This Row],[order_date]],"D")</f>
        <v>1</v>
      </c>
      <c r="L7974" s="2" t="s">
        <v>15</v>
      </c>
      <c r="M7974" s="2" t="s">
        <v>22</v>
      </c>
      <c r="N7974" s="2">
        <v>499.67</v>
      </c>
      <c r="O7974" s="2" t="s">
        <v>34</v>
      </c>
      <c r="P7974" s="2">
        <f t="shared" si="248"/>
        <v>1536.2764999999999</v>
      </c>
    </row>
    <row r="7975" spans="1:16" ht="14.25" customHeight="1" x14ac:dyDescent="0.35">
      <c r="A7975" s="2" t="s">
        <v>8006</v>
      </c>
      <c r="B7975" s="2" t="s">
        <v>19</v>
      </c>
      <c r="C7975" s="2" t="s">
        <v>26</v>
      </c>
      <c r="D7975" s="2">
        <v>2658.53</v>
      </c>
      <c r="E7975" s="2">
        <v>0.04</v>
      </c>
      <c r="F7975" s="2">
        <f t="shared" si="249"/>
        <v>106.34120000000001</v>
      </c>
      <c r="G7975" s="2">
        <v>3</v>
      </c>
      <c r="H7975" s="2" t="str">
        <f>TEXT(Table1[[#This Row],[order_date]],"mmmm")</f>
        <v>January</v>
      </c>
      <c r="I7975" s="3">
        <v>45311</v>
      </c>
      <c r="J7975" s="3">
        <v>45313</v>
      </c>
      <c r="K7975" s="3" t="str">
        <f>TEXT(Table1[[#This Row],[delivery_date]]-Table1[[#This Row],[order_date]],"D")</f>
        <v>2</v>
      </c>
      <c r="L7975" s="2" t="s">
        <v>15</v>
      </c>
      <c r="M7975" s="2" t="s">
        <v>27</v>
      </c>
      <c r="N7975" s="2">
        <v>788.81</v>
      </c>
      <c r="O7975" s="2" t="s">
        <v>23</v>
      </c>
      <c r="P7975" s="2">
        <f t="shared" si="248"/>
        <v>2552.1888000000004</v>
      </c>
    </row>
    <row r="7976" spans="1:16" ht="14.25" customHeight="1" x14ac:dyDescent="0.35">
      <c r="A7976" s="2" t="s">
        <v>8007</v>
      </c>
      <c r="B7976" s="2" t="s">
        <v>19</v>
      </c>
      <c r="C7976" s="2" t="s">
        <v>26</v>
      </c>
      <c r="D7976" s="2">
        <v>4577.55</v>
      </c>
      <c r="E7976" s="2">
        <v>0.4</v>
      </c>
      <c r="F7976" s="2">
        <f t="shared" si="249"/>
        <v>1831.0200000000002</v>
      </c>
      <c r="G7976" s="2">
        <v>8</v>
      </c>
      <c r="H7976" s="2" t="str">
        <f>TEXT(Table1[[#This Row],[order_date]],"mmmm")</f>
        <v>December</v>
      </c>
      <c r="I7976" s="3">
        <v>45274</v>
      </c>
      <c r="J7976" s="3">
        <v>45275</v>
      </c>
      <c r="K7976" s="3" t="str">
        <f>TEXT(Table1[[#This Row],[delivery_date]]-Table1[[#This Row],[order_date]],"D")</f>
        <v>1</v>
      </c>
      <c r="L7976" s="2" t="s">
        <v>21</v>
      </c>
      <c r="M7976" s="2" t="s">
        <v>22</v>
      </c>
      <c r="N7976" s="2">
        <v>324.32</v>
      </c>
      <c r="O7976" s="2" t="s">
        <v>17</v>
      </c>
      <c r="P7976" s="2">
        <f t="shared" si="248"/>
        <v>2746.5299999999997</v>
      </c>
    </row>
    <row r="7977" spans="1:16" ht="14.25" customHeight="1" x14ac:dyDescent="0.35">
      <c r="A7977" s="2" t="s">
        <v>8008</v>
      </c>
      <c r="B7977" s="2" t="s">
        <v>41</v>
      </c>
      <c r="C7977" s="2" t="s">
        <v>20</v>
      </c>
      <c r="D7977" s="2">
        <v>1966.97</v>
      </c>
      <c r="E7977" s="2">
        <v>0.38</v>
      </c>
      <c r="F7977" s="2">
        <f t="shared" si="249"/>
        <v>747.44860000000006</v>
      </c>
      <c r="G7977" s="2">
        <v>4</v>
      </c>
      <c r="H7977" s="2" t="str">
        <f>TEXT(Table1[[#This Row],[order_date]],"mmmm")</f>
        <v>August</v>
      </c>
      <c r="I7977" s="3">
        <v>45525</v>
      </c>
      <c r="J7977" s="3">
        <v>45530</v>
      </c>
      <c r="K7977" s="3" t="str">
        <f>TEXT(Table1[[#This Row],[delivery_date]]-Table1[[#This Row],[order_date]],"D")</f>
        <v>5</v>
      </c>
      <c r="L7977" s="2" t="s">
        <v>31</v>
      </c>
      <c r="M7977" s="2" t="s">
        <v>27</v>
      </c>
      <c r="N7977" s="2">
        <v>326.27</v>
      </c>
      <c r="O7977" s="2" t="s">
        <v>23</v>
      </c>
      <c r="P7977" s="2">
        <f t="shared" si="248"/>
        <v>1219.5214000000001</v>
      </c>
    </row>
    <row r="7978" spans="1:16" ht="14.25" customHeight="1" x14ac:dyDescent="0.35">
      <c r="A7978" s="2" t="s">
        <v>8009</v>
      </c>
      <c r="B7978" s="2" t="s">
        <v>25</v>
      </c>
      <c r="C7978" s="2" t="s">
        <v>14</v>
      </c>
      <c r="D7978" s="2">
        <v>1165.6600000000001</v>
      </c>
      <c r="E7978" s="2">
        <v>0.2</v>
      </c>
      <c r="F7978" s="2">
        <f t="shared" si="249"/>
        <v>233.13200000000003</v>
      </c>
      <c r="G7978" s="2">
        <v>8</v>
      </c>
      <c r="H7978" s="2" t="str">
        <f>TEXT(Table1[[#This Row],[order_date]],"mmmm")</f>
        <v>September</v>
      </c>
      <c r="I7978" s="3">
        <v>45554</v>
      </c>
      <c r="J7978" s="3">
        <v>45557</v>
      </c>
      <c r="K7978" s="3" t="str">
        <f>TEXT(Table1[[#This Row],[delivery_date]]-Table1[[#This Row],[order_date]],"D")</f>
        <v>3</v>
      </c>
      <c r="L7978" s="2" t="s">
        <v>21</v>
      </c>
      <c r="M7978" s="2" t="s">
        <v>16</v>
      </c>
      <c r="N7978" s="2">
        <v>340.59</v>
      </c>
      <c r="O7978" s="2" t="s">
        <v>23</v>
      </c>
      <c r="P7978" s="2">
        <f t="shared" si="248"/>
        <v>932.52800000000002</v>
      </c>
    </row>
    <row r="7979" spans="1:16" ht="14.25" customHeight="1" x14ac:dyDescent="0.35">
      <c r="A7979" s="2" t="s">
        <v>8010</v>
      </c>
      <c r="B7979" s="2" t="s">
        <v>13</v>
      </c>
      <c r="C7979" s="2" t="s">
        <v>26</v>
      </c>
      <c r="D7979" s="2">
        <v>3744.72</v>
      </c>
      <c r="E7979" s="2">
        <v>0.06</v>
      </c>
      <c r="F7979" s="2">
        <f t="shared" si="249"/>
        <v>224.68319999999997</v>
      </c>
      <c r="G7979" s="2">
        <v>6</v>
      </c>
      <c r="H7979" s="2" t="str">
        <f>TEXT(Table1[[#This Row],[order_date]],"mmmm")</f>
        <v>May</v>
      </c>
      <c r="I7979" s="3">
        <v>45429</v>
      </c>
      <c r="J7979" s="3">
        <v>45430</v>
      </c>
      <c r="K7979" s="3" t="str">
        <f>TEXT(Table1[[#This Row],[delivery_date]]-Table1[[#This Row],[order_date]],"D")</f>
        <v>1</v>
      </c>
      <c r="L7979" s="2" t="s">
        <v>15</v>
      </c>
      <c r="M7979" s="2" t="s">
        <v>22</v>
      </c>
      <c r="N7979" s="2">
        <v>789.4</v>
      </c>
      <c r="O7979" s="2" t="s">
        <v>34</v>
      </c>
      <c r="P7979" s="2">
        <f t="shared" si="248"/>
        <v>3520.0367999999999</v>
      </c>
    </row>
    <row r="7980" spans="1:16" ht="14.25" customHeight="1" x14ac:dyDescent="0.35">
      <c r="A7980" s="2" t="s">
        <v>8011</v>
      </c>
      <c r="B7980" s="2" t="s">
        <v>19</v>
      </c>
      <c r="C7980" s="2" t="s">
        <v>36</v>
      </c>
      <c r="D7980" s="2">
        <v>759.81</v>
      </c>
      <c r="E7980" s="2">
        <v>0.25</v>
      </c>
      <c r="F7980" s="2">
        <f t="shared" si="249"/>
        <v>189.95249999999999</v>
      </c>
      <c r="G7980" s="2">
        <v>3</v>
      </c>
      <c r="H7980" s="2" t="str">
        <f>TEXT(Table1[[#This Row],[order_date]],"mmmm")</f>
        <v>August</v>
      </c>
      <c r="I7980" s="3">
        <v>45507</v>
      </c>
      <c r="J7980" s="3">
        <v>45510</v>
      </c>
      <c r="K7980" s="3" t="str">
        <f>TEXT(Table1[[#This Row],[delivery_date]]-Table1[[#This Row],[order_date]],"D")</f>
        <v>3</v>
      </c>
      <c r="L7980" s="2" t="s">
        <v>21</v>
      </c>
      <c r="M7980" s="2" t="s">
        <v>16</v>
      </c>
      <c r="N7980" s="2">
        <v>161.57</v>
      </c>
      <c r="O7980" s="2" t="s">
        <v>17</v>
      </c>
      <c r="P7980" s="2">
        <f t="shared" si="248"/>
        <v>569.85749999999996</v>
      </c>
    </row>
    <row r="7981" spans="1:16" ht="14.25" customHeight="1" x14ac:dyDescent="0.35">
      <c r="A7981" s="2" t="s">
        <v>8012</v>
      </c>
      <c r="B7981" s="2" t="s">
        <v>25</v>
      </c>
      <c r="C7981" s="2" t="s">
        <v>20</v>
      </c>
      <c r="D7981" s="2">
        <v>4472.1899999999996</v>
      </c>
      <c r="E7981" s="2">
        <v>0.38</v>
      </c>
      <c r="F7981" s="2">
        <f t="shared" si="249"/>
        <v>1699.4322</v>
      </c>
      <c r="G7981" s="2">
        <v>2</v>
      </c>
      <c r="H7981" s="2" t="str">
        <f>TEXT(Table1[[#This Row],[order_date]],"mmmm")</f>
        <v>May</v>
      </c>
      <c r="I7981" s="3">
        <v>45439</v>
      </c>
      <c r="J7981" s="3">
        <v>45445</v>
      </c>
      <c r="K7981" s="3" t="str">
        <f>TEXT(Table1[[#This Row],[delivery_date]]-Table1[[#This Row],[order_date]],"D")</f>
        <v>6</v>
      </c>
      <c r="L7981" s="2" t="s">
        <v>31</v>
      </c>
      <c r="M7981" s="2" t="s">
        <v>22</v>
      </c>
      <c r="N7981" s="2">
        <v>1228.72</v>
      </c>
      <c r="O7981" s="2" t="s">
        <v>23</v>
      </c>
      <c r="P7981" s="2">
        <f t="shared" si="248"/>
        <v>2772.7577999999994</v>
      </c>
    </row>
    <row r="7982" spans="1:16" ht="14.25" customHeight="1" x14ac:dyDescent="0.35">
      <c r="A7982" s="2" t="s">
        <v>8013</v>
      </c>
      <c r="B7982" s="2" t="s">
        <v>41</v>
      </c>
      <c r="C7982" s="2" t="s">
        <v>14</v>
      </c>
      <c r="D7982" s="2">
        <v>2106.06</v>
      </c>
      <c r="E7982" s="2">
        <v>0.04</v>
      </c>
      <c r="F7982" s="2">
        <f t="shared" si="249"/>
        <v>84.242400000000004</v>
      </c>
      <c r="G7982" s="2">
        <v>1</v>
      </c>
      <c r="H7982" s="2" t="str">
        <f>TEXT(Table1[[#This Row],[order_date]],"mmmm")</f>
        <v>July</v>
      </c>
      <c r="I7982" s="3">
        <v>45129</v>
      </c>
      <c r="J7982" s="3">
        <v>45130</v>
      </c>
      <c r="K7982" s="3" t="str">
        <f>TEXT(Table1[[#This Row],[delivery_date]]-Table1[[#This Row],[order_date]],"D")</f>
        <v>1</v>
      </c>
      <c r="L7982" s="2" t="s">
        <v>21</v>
      </c>
      <c r="M7982" s="2" t="s">
        <v>22</v>
      </c>
      <c r="N7982" s="2">
        <v>284.25</v>
      </c>
      <c r="O7982" s="2" t="s">
        <v>28</v>
      </c>
      <c r="P7982" s="2">
        <f t="shared" si="248"/>
        <v>2021.8175999999999</v>
      </c>
    </row>
    <row r="7983" spans="1:16" ht="14.25" customHeight="1" x14ac:dyDescent="0.35">
      <c r="A7983" s="2" t="s">
        <v>8014</v>
      </c>
      <c r="B7983" s="2" t="s">
        <v>13</v>
      </c>
      <c r="C7983" s="2" t="s">
        <v>20</v>
      </c>
      <c r="D7983" s="2">
        <v>3107.82</v>
      </c>
      <c r="E7983" s="2">
        <v>0.08</v>
      </c>
      <c r="F7983" s="2">
        <f t="shared" si="249"/>
        <v>248.62560000000002</v>
      </c>
      <c r="G7983" s="2">
        <v>4</v>
      </c>
      <c r="H7983" s="2" t="str">
        <f>TEXT(Table1[[#This Row],[order_date]],"mmmm")</f>
        <v>February</v>
      </c>
      <c r="I7983" s="3">
        <v>44962</v>
      </c>
      <c r="J7983" s="3">
        <v>44969</v>
      </c>
      <c r="K7983" s="3" t="str">
        <f>TEXT(Table1[[#This Row],[delivery_date]]-Table1[[#This Row],[order_date]],"D")</f>
        <v>7</v>
      </c>
      <c r="L7983" s="2" t="s">
        <v>21</v>
      </c>
      <c r="M7983" s="2" t="s">
        <v>16</v>
      </c>
      <c r="N7983" s="2">
        <v>581.25</v>
      </c>
      <c r="O7983" s="2" t="s">
        <v>17</v>
      </c>
      <c r="P7983" s="2">
        <f t="shared" si="248"/>
        <v>2859.1944000000003</v>
      </c>
    </row>
    <row r="7984" spans="1:16" ht="14.25" customHeight="1" x14ac:dyDescent="0.35">
      <c r="A7984" s="2" t="s">
        <v>8015</v>
      </c>
      <c r="B7984" s="2" t="s">
        <v>19</v>
      </c>
      <c r="C7984" s="2" t="s">
        <v>14</v>
      </c>
      <c r="D7984" s="2">
        <v>1012.3</v>
      </c>
      <c r="E7984" s="2">
        <v>0.31</v>
      </c>
      <c r="F7984" s="2">
        <f t="shared" si="249"/>
        <v>313.81299999999999</v>
      </c>
      <c r="G7984" s="2">
        <v>8</v>
      </c>
      <c r="H7984" s="2" t="str">
        <f>TEXT(Table1[[#This Row],[order_date]],"mmmm")</f>
        <v>September</v>
      </c>
      <c r="I7984" s="3">
        <v>45539</v>
      </c>
      <c r="J7984" s="3">
        <v>45541</v>
      </c>
      <c r="K7984" s="3" t="str">
        <f>TEXT(Table1[[#This Row],[delivery_date]]-Table1[[#This Row],[order_date]],"D")</f>
        <v>2</v>
      </c>
      <c r="L7984" s="2" t="s">
        <v>31</v>
      </c>
      <c r="M7984" s="2" t="s">
        <v>27</v>
      </c>
      <c r="N7984" s="2">
        <v>169.12</v>
      </c>
      <c r="O7984" s="2" t="s">
        <v>23</v>
      </c>
      <c r="P7984" s="2">
        <f t="shared" si="248"/>
        <v>698.48699999999997</v>
      </c>
    </row>
    <row r="7985" spans="1:16" ht="14.25" customHeight="1" x14ac:dyDescent="0.35">
      <c r="A7985" s="2" t="s">
        <v>8016</v>
      </c>
      <c r="B7985" s="2" t="s">
        <v>41</v>
      </c>
      <c r="C7985" s="2" t="s">
        <v>14</v>
      </c>
      <c r="D7985" s="2">
        <v>813.09</v>
      </c>
      <c r="E7985" s="2">
        <v>0.28000000000000003</v>
      </c>
      <c r="F7985" s="2">
        <f t="shared" si="249"/>
        <v>227.66520000000003</v>
      </c>
      <c r="G7985" s="2">
        <v>4</v>
      </c>
      <c r="H7985" s="2" t="str">
        <f>TEXT(Table1[[#This Row],[order_date]],"mmmm")</f>
        <v>November</v>
      </c>
      <c r="I7985" s="3">
        <v>45625</v>
      </c>
      <c r="J7985" s="3">
        <v>45631</v>
      </c>
      <c r="K7985" s="3" t="str">
        <f>TEXT(Table1[[#This Row],[delivery_date]]-Table1[[#This Row],[order_date]],"D")</f>
        <v>6</v>
      </c>
      <c r="L7985" s="2" t="s">
        <v>31</v>
      </c>
      <c r="M7985" s="2" t="s">
        <v>27</v>
      </c>
      <c r="N7985" s="2">
        <v>110.17</v>
      </c>
      <c r="O7985" s="2" t="s">
        <v>17</v>
      </c>
      <c r="P7985" s="2">
        <f t="shared" si="248"/>
        <v>585.4248</v>
      </c>
    </row>
    <row r="7986" spans="1:16" ht="14.25" customHeight="1" x14ac:dyDescent="0.35">
      <c r="A7986" s="2" t="s">
        <v>8017</v>
      </c>
      <c r="B7986" s="2" t="s">
        <v>41</v>
      </c>
      <c r="C7986" s="2" t="s">
        <v>36</v>
      </c>
      <c r="D7986" s="2">
        <v>4014.31</v>
      </c>
      <c r="E7986" s="2">
        <v>0.45</v>
      </c>
      <c r="F7986" s="2">
        <f t="shared" si="249"/>
        <v>1806.4395</v>
      </c>
      <c r="G7986" s="2">
        <v>8</v>
      </c>
      <c r="H7986" s="2" t="str">
        <f>TEXT(Table1[[#This Row],[order_date]],"mmmm")</f>
        <v>July</v>
      </c>
      <c r="I7986" s="3">
        <v>45499</v>
      </c>
      <c r="J7986" s="3">
        <v>45506</v>
      </c>
      <c r="K7986" s="3" t="str">
        <f>TEXT(Table1[[#This Row],[delivery_date]]-Table1[[#This Row],[order_date]],"D")</f>
        <v>7</v>
      </c>
      <c r="L7986" s="2" t="s">
        <v>21</v>
      </c>
      <c r="M7986" s="2" t="s">
        <v>27</v>
      </c>
      <c r="N7986" s="2">
        <v>1086.83</v>
      </c>
      <c r="O7986" s="2" t="s">
        <v>48</v>
      </c>
      <c r="P7986" s="2">
        <f t="shared" si="248"/>
        <v>2207.8705</v>
      </c>
    </row>
    <row r="7987" spans="1:16" ht="14.25" customHeight="1" x14ac:dyDescent="0.35">
      <c r="A7987" s="2" t="s">
        <v>8018</v>
      </c>
      <c r="B7987" s="2" t="s">
        <v>13</v>
      </c>
      <c r="C7987" s="2" t="s">
        <v>26</v>
      </c>
      <c r="D7987" s="2">
        <v>2205.54</v>
      </c>
      <c r="E7987" s="2">
        <v>0.41</v>
      </c>
      <c r="F7987" s="2">
        <f t="shared" si="249"/>
        <v>904.27139999999997</v>
      </c>
      <c r="G7987" s="2">
        <v>8</v>
      </c>
      <c r="H7987" s="2" t="str">
        <f>TEXT(Table1[[#This Row],[order_date]],"mmmm")</f>
        <v>November</v>
      </c>
      <c r="I7987" s="3">
        <v>45258</v>
      </c>
      <c r="J7987" s="3">
        <v>45259</v>
      </c>
      <c r="K7987" s="3" t="str">
        <f>TEXT(Table1[[#This Row],[delivery_date]]-Table1[[#This Row],[order_date]],"D")</f>
        <v>1</v>
      </c>
      <c r="L7987" s="2" t="s">
        <v>21</v>
      </c>
      <c r="M7987" s="2" t="s">
        <v>27</v>
      </c>
      <c r="N7987" s="2">
        <v>341.1</v>
      </c>
      <c r="O7987" s="2" t="s">
        <v>28</v>
      </c>
      <c r="P7987" s="2">
        <f t="shared" si="248"/>
        <v>1301.2685999999999</v>
      </c>
    </row>
    <row r="7988" spans="1:16" ht="14.25" customHeight="1" x14ac:dyDescent="0.35">
      <c r="A7988" s="2" t="s">
        <v>8019</v>
      </c>
      <c r="B7988" s="2" t="s">
        <v>25</v>
      </c>
      <c r="C7988" s="2" t="s">
        <v>14</v>
      </c>
      <c r="D7988" s="2">
        <v>4935.04</v>
      </c>
      <c r="E7988" s="2">
        <v>0.46</v>
      </c>
      <c r="F7988" s="2">
        <f t="shared" si="249"/>
        <v>2270.1184000000003</v>
      </c>
      <c r="G7988" s="2">
        <v>1</v>
      </c>
      <c r="H7988" s="2" t="str">
        <f>TEXT(Table1[[#This Row],[order_date]],"mmmm")</f>
        <v>September</v>
      </c>
      <c r="I7988" s="3">
        <v>45186</v>
      </c>
      <c r="J7988" s="3">
        <v>45193</v>
      </c>
      <c r="K7988" s="3" t="str">
        <f>TEXT(Table1[[#This Row],[delivery_date]]-Table1[[#This Row],[order_date]],"D")</f>
        <v>7</v>
      </c>
      <c r="L7988" s="2" t="s">
        <v>31</v>
      </c>
      <c r="M7988" s="2" t="s">
        <v>27</v>
      </c>
      <c r="N7988" s="2">
        <v>421</v>
      </c>
      <c r="O7988" s="2" t="s">
        <v>39</v>
      </c>
      <c r="P7988" s="2">
        <f t="shared" si="248"/>
        <v>2664.9215999999997</v>
      </c>
    </row>
    <row r="7989" spans="1:16" ht="14.25" customHeight="1" x14ac:dyDescent="0.35">
      <c r="A7989" s="2" t="s">
        <v>8020</v>
      </c>
      <c r="B7989" s="2" t="s">
        <v>19</v>
      </c>
      <c r="C7989" s="2" t="s">
        <v>26</v>
      </c>
      <c r="D7989" s="2">
        <v>2669.06</v>
      </c>
      <c r="E7989" s="2">
        <v>0.23</v>
      </c>
      <c r="F7989" s="2">
        <f t="shared" si="249"/>
        <v>613.88380000000006</v>
      </c>
      <c r="G7989" s="2">
        <v>6</v>
      </c>
      <c r="H7989" s="2" t="str">
        <f>TEXT(Table1[[#This Row],[order_date]],"mmmm")</f>
        <v>April</v>
      </c>
      <c r="I7989" s="3">
        <v>45045</v>
      </c>
      <c r="J7989" s="3">
        <v>45052</v>
      </c>
      <c r="K7989" s="3" t="str">
        <f>TEXT(Table1[[#This Row],[delivery_date]]-Table1[[#This Row],[order_date]],"D")</f>
        <v>7</v>
      </c>
      <c r="L7989" s="2" t="s">
        <v>21</v>
      </c>
      <c r="M7989" s="2" t="s">
        <v>27</v>
      </c>
      <c r="N7989" s="2">
        <v>237.01</v>
      </c>
      <c r="O7989" s="2" t="s">
        <v>17</v>
      </c>
      <c r="P7989" s="2">
        <f t="shared" si="248"/>
        <v>2055.1761999999999</v>
      </c>
    </row>
    <row r="7990" spans="1:16" ht="14.25" customHeight="1" x14ac:dyDescent="0.35">
      <c r="A7990" s="2" t="s">
        <v>8021</v>
      </c>
      <c r="B7990" s="2" t="s">
        <v>19</v>
      </c>
      <c r="C7990" s="2" t="s">
        <v>36</v>
      </c>
      <c r="D7990" s="2">
        <v>4243.7</v>
      </c>
      <c r="E7990" s="2">
        <v>0.39</v>
      </c>
      <c r="F7990" s="2">
        <f t="shared" si="249"/>
        <v>1655.0429999999999</v>
      </c>
      <c r="G7990" s="2">
        <v>8</v>
      </c>
      <c r="H7990" s="2" t="str">
        <f>TEXT(Table1[[#This Row],[order_date]],"mmmm")</f>
        <v>November</v>
      </c>
      <c r="I7990" s="3">
        <v>45231</v>
      </c>
      <c r="J7990" s="3">
        <v>45233</v>
      </c>
      <c r="K7990" s="3" t="str">
        <f>TEXT(Table1[[#This Row],[delivery_date]]-Table1[[#This Row],[order_date]],"D")</f>
        <v>2</v>
      </c>
      <c r="L7990" s="2" t="s">
        <v>15</v>
      </c>
      <c r="M7990" s="2" t="s">
        <v>16</v>
      </c>
      <c r="N7990" s="2">
        <v>333.77</v>
      </c>
      <c r="O7990" s="2" t="s">
        <v>28</v>
      </c>
      <c r="P7990" s="2">
        <f t="shared" si="248"/>
        <v>2588.6570000000002</v>
      </c>
    </row>
    <row r="7991" spans="1:16" ht="14.25" customHeight="1" x14ac:dyDescent="0.35">
      <c r="A7991" s="2" t="s">
        <v>8022</v>
      </c>
      <c r="B7991" s="2" t="s">
        <v>25</v>
      </c>
      <c r="C7991" s="2" t="s">
        <v>26</v>
      </c>
      <c r="D7991" s="2">
        <v>4901.82</v>
      </c>
      <c r="E7991" s="2">
        <v>0.02</v>
      </c>
      <c r="F7991" s="2">
        <f t="shared" si="249"/>
        <v>98.0364</v>
      </c>
      <c r="G7991" s="2">
        <v>8</v>
      </c>
      <c r="H7991" s="2" t="str">
        <f>TEXT(Table1[[#This Row],[order_date]],"mmmm")</f>
        <v>July</v>
      </c>
      <c r="I7991" s="3">
        <v>45114</v>
      </c>
      <c r="J7991" s="3">
        <v>45117</v>
      </c>
      <c r="K7991" s="3" t="str">
        <f>TEXT(Table1[[#This Row],[delivery_date]]-Table1[[#This Row],[order_date]],"D")</f>
        <v>3</v>
      </c>
      <c r="L7991" s="2" t="s">
        <v>15</v>
      </c>
      <c r="M7991" s="2" t="s">
        <v>22</v>
      </c>
      <c r="N7991" s="2">
        <v>1158.3</v>
      </c>
      <c r="O7991" s="2" t="s">
        <v>17</v>
      </c>
      <c r="P7991" s="2">
        <f t="shared" si="248"/>
        <v>4803.7835999999998</v>
      </c>
    </row>
    <row r="7992" spans="1:16" ht="14.25" customHeight="1" x14ac:dyDescent="0.35">
      <c r="A7992" s="2" t="s">
        <v>8023</v>
      </c>
      <c r="B7992" s="2" t="s">
        <v>25</v>
      </c>
      <c r="C7992" s="2" t="s">
        <v>33</v>
      </c>
      <c r="D7992" s="2">
        <v>1477.64</v>
      </c>
      <c r="E7992" s="2">
        <v>0.15</v>
      </c>
      <c r="F7992" s="2">
        <f t="shared" si="249"/>
        <v>221.64600000000002</v>
      </c>
      <c r="G7992" s="2">
        <v>1</v>
      </c>
      <c r="H7992" s="2" t="str">
        <f>TEXT(Table1[[#This Row],[order_date]],"mmmm")</f>
        <v>July</v>
      </c>
      <c r="I7992" s="3">
        <v>45126</v>
      </c>
      <c r="J7992" s="3">
        <v>45130</v>
      </c>
      <c r="K7992" s="3" t="str">
        <f>TEXT(Table1[[#This Row],[delivery_date]]-Table1[[#This Row],[order_date]],"D")</f>
        <v>4</v>
      </c>
      <c r="L7992" s="2" t="s">
        <v>15</v>
      </c>
      <c r="M7992" s="2" t="s">
        <v>22</v>
      </c>
      <c r="N7992" s="2">
        <v>428.89</v>
      </c>
      <c r="O7992" s="2" t="s">
        <v>23</v>
      </c>
      <c r="P7992" s="2">
        <f t="shared" si="248"/>
        <v>1255.9940000000001</v>
      </c>
    </row>
    <row r="7993" spans="1:16" ht="14.25" customHeight="1" x14ac:dyDescent="0.35">
      <c r="A7993" s="2" t="s">
        <v>8024</v>
      </c>
      <c r="B7993" s="2" t="s">
        <v>25</v>
      </c>
      <c r="C7993" s="2" t="s">
        <v>14</v>
      </c>
      <c r="D7993" s="2">
        <v>4024.32</v>
      </c>
      <c r="E7993" s="2">
        <v>0.32</v>
      </c>
      <c r="F7993" s="2">
        <f t="shared" si="249"/>
        <v>1287.7824000000001</v>
      </c>
      <c r="G7993" s="2">
        <v>8</v>
      </c>
      <c r="H7993" s="2" t="str">
        <f>TEXT(Table1[[#This Row],[order_date]],"mmmm")</f>
        <v>July</v>
      </c>
      <c r="I7993" s="3">
        <v>45126</v>
      </c>
      <c r="J7993" s="3">
        <v>45132</v>
      </c>
      <c r="K7993" s="3" t="str">
        <f>TEXT(Table1[[#This Row],[delivery_date]]-Table1[[#This Row],[order_date]],"D")</f>
        <v>6</v>
      </c>
      <c r="L7993" s="2" t="s">
        <v>15</v>
      </c>
      <c r="M7993" s="2" t="s">
        <v>16</v>
      </c>
      <c r="N7993" s="2">
        <v>444.45</v>
      </c>
      <c r="O7993" s="2" t="s">
        <v>48</v>
      </c>
      <c r="P7993" s="2">
        <f t="shared" si="248"/>
        <v>2736.5376000000001</v>
      </c>
    </row>
    <row r="7994" spans="1:16" ht="14.25" customHeight="1" x14ac:dyDescent="0.35">
      <c r="A7994" s="2" t="s">
        <v>8025</v>
      </c>
      <c r="B7994" s="2" t="s">
        <v>13</v>
      </c>
      <c r="C7994" s="2" t="s">
        <v>36</v>
      </c>
      <c r="D7994" s="2">
        <v>207.83</v>
      </c>
      <c r="E7994" s="2">
        <v>0.38</v>
      </c>
      <c r="F7994" s="2">
        <f t="shared" si="249"/>
        <v>78.975400000000008</v>
      </c>
      <c r="G7994" s="2">
        <v>9</v>
      </c>
      <c r="H7994" s="2" t="str">
        <f>TEXT(Table1[[#This Row],[order_date]],"mmmm")</f>
        <v>February</v>
      </c>
      <c r="I7994" s="3">
        <v>44966</v>
      </c>
      <c r="J7994" s="3">
        <v>44973</v>
      </c>
      <c r="K7994" s="3" t="str">
        <f>TEXT(Table1[[#This Row],[delivery_date]]-Table1[[#This Row],[order_date]],"D")</f>
        <v>7</v>
      </c>
      <c r="L7994" s="2" t="s">
        <v>15</v>
      </c>
      <c r="M7994" s="2" t="s">
        <v>27</v>
      </c>
      <c r="N7994" s="2">
        <v>12.97</v>
      </c>
      <c r="O7994" s="2" t="s">
        <v>39</v>
      </c>
      <c r="P7994" s="2">
        <f t="shared" si="248"/>
        <v>128.8546</v>
      </c>
    </row>
    <row r="7995" spans="1:16" ht="14.25" customHeight="1" x14ac:dyDescent="0.35">
      <c r="A7995" s="2" t="s">
        <v>8026</v>
      </c>
      <c r="B7995" s="2" t="s">
        <v>13</v>
      </c>
      <c r="C7995" s="2" t="s">
        <v>20</v>
      </c>
      <c r="D7995" s="2">
        <v>3430.8</v>
      </c>
      <c r="E7995" s="2">
        <v>0.28999999999999998</v>
      </c>
      <c r="F7995" s="2">
        <f t="shared" si="249"/>
        <v>994.93200000000002</v>
      </c>
      <c r="G7995" s="2">
        <v>6</v>
      </c>
      <c r="H7995" s="2" t="str">
        <f>TEXT(Table1[[#This Row],[order_date]],"mmmm")</f>
        <v>August</v>
      </c>
      <c r="I7995" s="3">
        <v>45516</v>
      </c>
      <c r="J7995" s="3">
        <v>45519</v>
      </c>
      <c r="K7995" s="3" t="str">
        <f>TEXT(Table1[[#This Row],[delivery_date]]-Table1[[#This Row],[order_date]],"D")</f>
        <v>3</v>
      </c>
      <c r="L7995" s="2" t="s">
        <v>31</v>
      </c>
      <c r="M7995" s="2" t="s">
        <v>27</v>
      </c>
      <c r="N7995" s="2">
        <v>280.13</v>
      </c>
      <c r="O7995" s="2" t="s">
        <v>39</v>
      </c>
      <c r="P7995" s="2">
        <f t="shared" si="248"/>
        <v>2435.8680000000004</v>
      </c>
    </row>
    <row r="7996" spans="1:16" ht="14.25" customHeight="1" x14ac:dyDescent="0.35">
      <c r="A7996" s="2" t="s">
        <v>8027</v>
      </c>
      <c r="B7996" s="2" t="s">
        <v>19</v>
      </c>
      <c r="C7996" s="2" t="s">
        <v>36</v>
      </c>
      <c r="D7996" s="2">
        <v>3751.49</v>
      </c>
      <c r="E7996" s="2">
        <v>0.24</v>
      </c>
      <c r="F7996" s="2">
        <f t="shared" si="249"/>
        <v>900.35759999999993</v>
      </c>
      <c r="G7996" s="2">
        <v>7</v>
      </c>
      <c r="H7996" s="2" t="str">
        <f>TEXT(Table1[[#This Row],[order_date]],"mmmm")</f>
        <v>September</v>
      </c>
      <c r="I7996" s="3">
        <v>45540</v>
      </c>
      <c r="J7996" s="3">
        <v>45544</v>
      </c>
      <c r="K7996" s="3" t="str">
        <f>TEXT(Table1[[#This Row],[delivery_date]]-Table1[[#This Row],[order_date]],"D")</f>
        <v>4</v>
      </c>
      <c r="L7996" s="2" t="s">
        <v>21</v>
      </c>
      <c r="M7996" s="2" t="s">
        <v>16</v>
      </c>
      <c r="N7996" s="2">
        <v>879.92</v>
      </c>
      <c r="O7996" s="2" t="s">
        <v>23</v>
      </c>
      <c r="P7996" s="2">
        <f t="shared" si="248"/>
        <v>2851.1324</v>
      </c>
    </row>
    <row r="7997" spans="1:16" ht="14.25" customHeight="1" x14ac:dyDescent="0.35">
      <c r="A7997" s="2" t="s">
        <v>8028</v>
      </c>
      <c r="B7997" s="2" t="s">
        <v>13</v>
      </c>
      <c r="C7997" s="2" t="s">
        <v>14</v>
      </c>
      <c r="D7997" s="2">
        <v>2439.08</v>
      </c>
      <c r="E7997" s="2">
        <v>0.12</v>
      </c>
      <c r="F7997" s="2">
        <f t="shared" si="249"/>
        <v>292.68959999999998</v>
      </c>
      <c r="G7997" s="2">
        <v>6</v>
      </c>
      <c r="H7997" s="2" t="str">
        <f>TEXT(Table1[[#This Row],[order_date]],"mmmm")</f>
        <v>April</v>
      </c>
      <c r="I7997" s="3">
        <v>45384</v>
      </c>
      <c r="J7997" s="3">
        <v>45389</v>
      </c>
      <c r="K7997" s="3" t="str">
        <f>TEXT(Table1[[#This Row],[delivery_date]]-Table1[[#This Row],[order_date]],"D")</f>
        <v>5</v>
      </c>
      <c r="L7997" s="2" t="s">
        <v>15</v>
      </c>
      <c r="M7997" s="2" t="s">
        <v>22</v>
      </c>
      <c r="N7997" s="2">
        <v>608.1</v>
      </c>
      <c r="O7997" s="2" t="s">
        <v>23</v>
      </c>
      <c r="P7997" s="2">
        <f t="shared" si="248"/>
        <v>2146.3903999999998</v>
      </c>
    </row>
    <row r="7998" spans="1:16" ht="14.25" customHeight="1" x14ac:dyDescent="0.35">
      <c r="A7998" s="2" t="s">
        <v>8029</v>
      </c>
      <c r="B7998" s="2" t="s">
        <v>41</v>
      </c>
      <c r="C7998" s="2" t="s">
        <v>36</v>
      </c>
      <c r="D7998" s="2">
        <v>894.32</v>
      </c>
      <c r="E7998" s="2">
        <v>0.09</v>
      </c>
      <c r="F7998" s="2">
        <f t="shared" si="249"/>
        <v>80.488799999999998</v>
      </c>
      <c r="G7998" s="2">
        <v>5</v>
      </c>
      <c r="H7998" s="2" t="str">
        <f>TEXT(Table1[[#This Row],[order_date]],"mmmm")</f>
        <v>December</v>
      </c>
      <c r="I7998" s="3">
        <v>45657</v>
      </c>
      <c r="J7998" s="3">
        <v>45662</v>
      </c>
      <c r="K7998" s="3" t="str">
        <f>TEXT(Table1[[#This Row],[delivery_date]]-Table1[[#This Row],[order_date]],"D")</f>
        <v>5</v>
      </c>
      <c r="L7998" s="2" t="s">
        <v>21</v>
      </c>
      <c r="M7998" s="2" t="s">
        <v>16</v>
      </c>
      <c r="N7998" s="2">
        <v>122.62</v>
      </c>
      <c r="O7998" s="2" t="s">
        <v>17</v>
      </c>
      <c r="P7998" s="2">
        <f t="shared" si="248"/>
        <v>813.83120000000008</v>
      </c>
    </row>
    <row r="7999" spans="1:16" ht="14.25" customHeight="1" x14ac:dyDescent="0.35">
      <c r="A7999" s="2" t="s">
        <v>8030</v>
      </c>
      <c r="B7999" s="2" t="s">
        <v>19</v>
      </c>
      <c r="C7999" s="2" t="s">
        <v>20</v>
      </c>
      <c r="D7999" s="2">
        <v>3121.93</v>
      </c>
      <c r="E7999" s="2">
        <v>0.44</v>
      </c>
      <c r="F7999" s="2">
        <f t="shared" si="249"/>
        <v>1373.6491999999998</v>
      </c>
      <c r="G7999" s="2">
        <v>1</v>
      </c>
      <c r="H7999" s="2" t="str">
        <f>TEXT(Table1[[#This Row],[order_date]],"mmmm")</f>
        <v>June</v>
      </c>
      <c r="I7999" s="3">
        <v>45094</v>
      </c>
      <c r="J7999" s="3">
        <v>45099</v>
      </c>
      <c r="K7999" s="3" t="str">
        <f>TEXT(Table1[[#This Row],[delivery_date]]-Table1[[#This Row],[order_date]],"D")</f>
        <v>5</v>
      </c>
      <c r="L7999" s="2" t="s">
        <v>31</v>
      </c>
      <c r="M7999" s="2" t="s">
        <v>27</v>
      </c>
      <c r="N7999" s="2">
        <v>162.68</v>
      </c>
      <c r="O7999" s="2" t="s">
        <v>23</v>
      </c>
      <c r="P7999" s="2">
        <f t="shared" si="248"/>
        <v>1748.2808</v>
      </c>
    </row>
    <row r="8000" spans="1:16" ht="14.25" customHeight="1" x14ac:dyDescent="0.35">
      <c r="A8000" s="2" t="s">
        <v>8031</v>
      </c>
      <c r="B8000" s="2" t="s">
        <v>13</v>
      </c>
      <c r="C8000" s="2" t="s">
        <v>33</v>
      </c>
      <c r="D8000" s="2">
        <v>4497.8900000000003</v>
      </c>
      <c r="E8000" s="2">
        <v>7.0000000000000007E-2</v>
      </c>
      <c r="F8000" s="2">
        <f t="shared" si="249"/>
        <v>314.85230000000007</v>
      </c>
      <c r="G8000" s="2">
        <v>2</v>
      </c>
      <c r="H8000" s="2" t="str">
        <f>TEXT(Table1[[#This Row],[order_date]],"mmmm")</f>
        <v>September</v>
      </c>
      <c r="I8000" s="3">
        <v>45171</v>
      </c>
      <c r="J8000" s="3">
        <v>45177</v>
      </c>
      <c r="K8000" s="3" t="str">
        <f>TEXT(Table1[[#This Row],[delivery_date]]-Table1[[#This Row],[order_date]],"D")</f>
        <v>6</v>
      </c>
      <c r="L8000" s="2" t="s">
        <v>31</v>
      </c>
      <c r="M8000" s="2" t="s">
        <v>22</v>
      </c>
      <c r="N8000" s="2">
        <v>1200.1500000000001</v>
      </c>
      <c r="O8000" s="2" t="s">
        <v>28</v>
      </c>
      <c r="P8000" s="2">
        <f t="shared" si="248"/>
        <v>4183.0376999999999</v>
      </c>
    </row>
    <row r="8001" spans="1:16" ht="14.25" customHeight="1" x14ac:dyDescent="0.35">
      <c r="A8001" s="2" t="s">
        <v>8032</v>
      </c>
      <c r="B8001" s="2" t="s">
        <v>25</v>
      </c>
      <c r="C8001" s="2" t="s">
        <v>14</v>
      </c>
      <c r="D8001" s="2">
        <v>4663.46</v>
      </c>
      <c r="E8001" s="2">
        <v>0.22</v>
      </c>
      <c r="F8001" s="2">
        <f t="shared" si="249"/>
        <v>1025.9612</v>
      </c>
      <c r="G8001" s="2">
        <v>2</v>
      </c>
      <c r="H8001" s="2" t="str">
        <f>TEXT(Table1[[#This Row],[order_date]],"mmmm")</f>
        <v>June</v>
      </c>
      <c r="I8001" s="3">
        <v>45096</v>
      </c>
      <c r="J8001" s="3">
        <v>45101</v>
      </c>
      <c r="K8001" s="3" t="str">
        <f>TEXT(Table1[[#This Row],[delivery_date]]-Table1[[#This Row],[order_date]],"D")</f>
        <v>5</v>
      </c>
      <c r="L8001" s="2" t="s">
        <v>15</v>
      </c>
      <c r="M8001" s="2" t="s">
        <v>16</v>
      </c>
      <c r="N8001" s="2">
        <v>339.14</v>
      </c>
      <c r="O8001" s="2" t="s">
        <v>34</v>
      </c>
      <c r="P8001" s="2">
        <f t="shared" si="248"/>
        <v>3637.4988000000003</v>
      </c>
    </row>
    <row r="8002" spans="1:16" ht="14.25" customHeight="1" x14ac:dyDescent="0.35">
      <c r="A8002" s="2" t="s">
        <v>8033</v>
      </c>
      <c r="B8002" s="2" t="s">
        <v>41</v>
      </c>
      <c r="C8002" s="2" t="s">
        <v>14</v>
      </c>
      <c r="D8002" s="2">
        <v>3755.9</v>
      </c>
      <c r="E8002" s="2">
        <v>0.44</v>
      </c>
      <c r="F8002" s="2">
        <f t="shared" si="249"/>
        <v>1652.596</v>
      </c>
      <c r="G8002" s="2">
        <v>9</v>
      </c>
      <c r="H8002" s="2" t="str">
        <f>TEXT(Table1[[#This Row],[order_date]],"mmmm")</f>
        <v>September</v>
      </c>
      <c r="I8002" s="3">
        <v>45176</v>
      </c>
      <c r="J8002" s="3">
        <v>45177</v>
      </c>
      <c r="K8002" s="3" t="str">
        <f>TEXT(Table1[[#This Row],[delivery_date]]-Table1[[#This Row],[order_date]],"D")</f>
        <v>1</v>
      </c>
      <c r="L8002" s="2" t="s">
        <v>21</v>
      </c>
      <c r="M8002" s="2" t="s">
        <v>27</v>
      </c>
      <c r="N8002" s="2">
        <v>331.63</v>
      </c>
      <c r="O8002" s="2" t="s">
        <v>34</v>
      </c>
      <c r="P8002" s="2">
        <f t="shared" ref="P8002:P8065" si="250">D8002-F8002</f>
        <v>2103.3040000000001</v>
      </c>
    </row>
    <row r="8003" spans="1:16" ht="14.25" customHeight="1" x14ac:dyDescent="0.35">
      <c r="A8003" s="2" t="s">
        <v>8034</v>
      </c>
      <c r="B8003" s="2" t="s">
        <v>25</v>
      </c>
      <c r="C8003" s="2" t="s">
        <v>36</v>
      </c>
      <c r="D8003" s="2">
        <v>1392.19</v>
      </c>
      <c r="E8003" s="2">
        <v>7.0000000000000007E-2</v>
      </c>
      <c r="F8003" s="2">
        <f t="shared" ref="F8003:F8066" si="251">D8003*E8003</f>
        <v>97.453300000000013</v>
      </c>
      <c r="G8003" s="2">
        <v>6</v>
      </c>
      <c r="H8003" s="2" t="str">
        <f>TEXT(Table1[[#This Row],[order_date]],"mmmm")</f>
        <v>April</v>
      </c>
      <c r="I8003" s="3">
        <v>45409</v>
      </c>
      <c r="J8003" s="3">
        <v>45415</v>
      </c>
      <c r="K8003" s="3" t="str">
        <f>TEXT(Table1[[#This Row],[delivery_date]]-Table1[[#This Row],[order_date]],"D")</f>
        <v>6</v>
      </c>
      <c r="L8003" s="2" t="s">
        <v>31</v>
      </c>
      <c r="M8003" s="2" t="s">
        <v>16</v>
      </c>
      <c r="N8003" s="2">
        <v>155.5</v>
      </c>
      <c r="O8003" s="2" t="s">
        <v>28</v>
      </c>
      <c r="P8003" s="2">
        <f t="shared" si="250"/>
        <v>1294.7366999999999</v>
      </c>
    </row>
    <row r="8004" spans="1:16" ht="14.25" customHeight="1" x14ac:dyDescent="0.35">
      <c r="A8004" s="2" t="s">
        <v>8035</v>
      </c>
      <c r="B8004" s="2" t="s">
        <v>19</v>
      </c>
      <c r="C8004" s="2" t="s">
        <v>26</v>
      </c>
      <c r="D8004" s="2">
        <v>4364.6000000000004</v>
      </c>
      <c r="E8004" s="2">
        <v>0.06</v>
      </c>
      <c r="F8004" s="2">
        <f t="shared" si="251"/>
        <v>261.87600000000003</v>
      </c>
      <c r="G8004" s="2">
        <v>3</v>
      </c>
      <c r="H8004" s="2" t="str">
        <f>TEXT(Table1[[#This Row],[order_date]],"mmmm")</f>
        <v>February</v>
      </c>
      <c r="I8004" s="3">
        <v>45346</v>
      </c>
      <c r="J8004" s="3">
        <v>45349</v>
      </c>
      <c r="K8004" s="3" t="str">
        <f>TEXT(Table1[[#This Row],[delivery_date]]-Table1[[#This Row],[order_date]],"D")</f>
        <v>3</v>
      </c>
      <c r="L8004" s="2" t="s">
        <v>31</v>
      </c>
      <c r="M8004" s="2" t="s">
        <v>16</v>
      </c>
      <c r="N8004" s="2">
        <v>911.8</v>
      </c>
      <c r="O8004" s="2" t="s">
        <v>28</v>
      </c>
      <c r="P8004" s="2">
        <f t="shared" si="250"/>
        <v>4102.7240000000002</v>
      </c>
    </row>
    <row r="8005" spans="1:16" ht="14.25" customHeight="1" x14ac:dyDescent="0.35">
      <c r="A8005" s="2" t="s">
        <v>8036</v>
      </c>
      <c r="B8005" s="2" t="s">
        <v>25</v>
      </c>
      <c r="C8005" s="2" t="s">
        <v>26</v>
      </c>
      <c r="D8005" s="2">
        <v>4455.2299999999996</v>
      </c>
      <c r="E8005" s="2">
        <v>0.35</v>
      </c>
      <c r="F8005" s="2">
        <f t="shared" si="251"/>
        <v>1559.3304999999998</v>
      </c>
      <c r="G8005" s="2">
        <v>3</v>
      </c>
      <c r="H8005" s="2" t="str">
        <f>TEXT(Table1[[#This Row],[order_date]],"mmmm")</f>
        <v>October</v>
      </c>
      <c r="I8005" s="3">
        <v>45577</v>
      </c>
      <c r="J8005" s="3">
        <v>45579</v>
      </c>
      <c r="K8005" s="3" t="str">
        <f>TEXT(Table1[[#This Row],[delivery_date]]-Table1[[#This Row],[order_date]],"D")</f>
        <v>2</v>
      </c>
      <c r="L8005" s="2" t="s">
        <v>31</v>
      </c>
      <c r="M8005" s="2" t="s">
        <v>16</v>
      </c>
      <c r="N8005" s="2">
        <v>612.02</v>
      </c>
      <c r="O8005" s="2" t="s">
        <v>28</v>
      </c>
      <c r="P8005" s="2">
        <f t="shared" si="250"/>
        <v>2895.8994999999995</v>
      </c>
    </row>
    <row r="8006" spans="1:16" ht="14.25" customHeight="1" x14ac:dyDescent="0.35">
      <c r="A8006" s="2" t="s">
        <v>8037</v>
      </c>
      <c r="B8006" s="2" t="s">
        <v>13</v>
      </c>
      <c r="C8006" s="2" t="s">
        <v>20</v>
      </c>
      <c r="D8006" s="2">
        <v>1899.49</v>
      </c>
      <c r="E8006" s="2">
        <v>0.17</v>
      </c>
      <c r="F8006" s="2">
        <f t="shared" si="251"/>
        <v>322.91330000000005</v>
      </c>
      <c r="G8006" s="2">
        <v>2</v>
      </c>
      <c r="H8006" s="2" t="str">
        <f>TEXT(Table1[[#This Row],[order_date]],"mmmm")</f>
        <v>March</v>
      </c>
      <c r="I8006" s="3">
        <v>45003</v>
      </c>
      <c r="J8006" s="3">
        <v>45004</v>
      </c>
      <c r="K8006" s="3" t="str">
        <f>TEXT(Table1[[#This Row],[delivery_date]]-Table1[[#This Row],[order_date]],"D")</f>
        <v>1</v>
      </c>
      <c r="L8006" s="2" t="s">
        <v>15</v>
      </c>
      <c r="M8006" s="2" t="s">
        <v>16</v>
      </c>
      <c r="N8006" s="2">
        <v>116.58</v>
      </c>
      <c r="O8006" s="2" t="s">
        <v>17</v>
      </c>
      <c r="P8006" s="2">
        <f t="shared" si="250"/>
        <v>1576.5767000000001</v>
      </c>
    </row>
    <row r="8007" spans="1:16" ht="14.25" customHeight="1" x14ac:dyDescent="0.35">
      <c r="A8007" s="2" t="s">
        <v>8038</v>
      </c>
      <c r="B8007" s="2" t="s">
        <v>13</v>
      </c>
      <c r="C8007" s="2" t="s">
        <v>33</v>
      </c>
      <c r="D8007" s="2">
        <v>996.61</v>
      </c>
      <c r="E8007" s="2">
        <v>0.22</v>
      </c>
      <c r="F8007" s="2">
        <f t="shared" si="251"/>
        <v>219.2542</v>
      </c>
      <c r="G8007" s="2">
        <v>7</v>
      </c>
      <c r="H8007" s="2" t="str">
        <f>TEXT(Table1[[#This Row],[order_date]],"mmmm")</f>
        <v>February</v>
      </c>
      <c r="I8007" s="3">
        <v>44961</v>
      </c>
      <c r="J8007" s="3">
        <v>44967</v>
      </c>
      <c r="K8007" s="3" t="str">
        <f>TEXT(Table1[[#This Row],[delivery_date]]-Table1[[#This Row],[order_date]],"D")</f>
        <v>6</v>
      </c>
      <c r="L8007" s="2" t="s">
        <v>15</v>
      </c>
      <c r="M8007" s="2" t="s">
        <v>16</v>
      </c>
      <c r="N8007" s="2">
        <v>239.16</v>
      </c>
      <c r="O8007" s="2" t="s">
        <v>23</v>
      </c>
      <c r="P8007" s="2">
        <f t="shared" si="250"/>
        <v>777.35580000000004</v>
      </c>
    </row>
    <row r="8008" spans="1:16" ht="14.25" customHeight="1" x14ac:dyDescent="0.35">
      <c r="A8008" s="2" t="s">
        <v>8039</v>
      </c>
      <c r="B8008" s="2" t="s">
        <v>19</v>
      </c>
      <c r="C8008" s="2" t="s">
        <v>33</v>
      </c>
      <c r="D8008" s="2">
        <v>4385.83</v>
      </c>
      <c r="E8008" s="2">
        <v>0.31</v>
      </c>
      <c r="F8008" s="2">
        <f t="shared" si="251"/>
        <v>1359.6072999999999</v>
      </c>
      <c r="G8008" s="2">
        <v>1</v>
      </c>
      <c r="H8008" s="2" t="str">
        <f>TEXT(Table1[[#This Row],[order_date]],"mmmm")</f>
        <v>May</v>
      </c>
      <c r="I8008" s="3">
        <v>45427</v>
      </c>
      <c r="J8008" s="3">
        <v>45433</v>
      </c>
      <c r="K8008" s="3" t="str">
        <f>TEXT(Table1[[#This Row],[delivery_date]]-Table1[[#This Row],[order_date]],"D")</f>
        <v>6</v>
      </c>
      <c r="L8008" s="2" t="s">
        <v>31</v>
      </c>
      <c r="M8008" s="2" t="s">
        <v>22</v>
      </c>
      <c r="N8008" s="2">
        <v>826.4</v>
      </c>
      <c r="O8008" s="2" t="s">
        <v>28</v>
      </c>
      <c r="P8008" s="2">
        <f t="shared" si="250"/>
        <v>3026.2227000000003</v>
      </c>
    </row>
    <row r="8009" spans="1:16" ht="14.25" customHeight="1" x14ac:dyDescent="0.35">
      <c r="A8009" s="2" t="s">
        <v>8040</v>
      </c>
      <c r="B8009" s="2" t="s">
        <v>25</v>
      </c>
      <c r="C8009" s="2" t="s">
        <v>36</v>
      </c>
      <c r="D8009" s="2">
        <v>4436.9799999999996</v>
      </c>
      <c r="E8009" s="2">
        <v>0.19</v>
      </c>
      <c r="F8009" s="2">
        <f t="shared" si="251"/>
        <v>843.0261999999999</v>
      </c>
      <c r="G8009" s="2">
        <v>1</v>
      </c>
      <c r="H8009" s="2" t="str">
        <f>TEXT(Table1[[#This Row],[order_date]],"mmmm")</f>
        <v>October</v>
      </c>
      <c r="I8009" s="3">
        <v>45219</v>
      </c>
      <c r="J8009" s="3">
        <v>45220</v>
      </c>
      <c r="K8009" s="3" t="str">
        <f>TEXT(Table1[[#This Row],[delivery_date]]-Table1[[#This Row],[order_date]],"D")</f>
        <v>1</v>
      </c>
      <c r="L8009" s="2" t="s">
        <v>21</v>
      </c>
      <c r="M8009" s="2" t="s">
        <v>22</v>
      </c>
      <c r="N8009" s="2">
        <v>1142.76</v>
      </c>
      <c r="O8009" s="2" t="s">
        <v>34</v>
      </c>
      <c r="P8009" s="2">
        <f t="shared" si="250"/>
        <v>3593.9537999999998</v>
      </c>
    </row>
    <row r="8010" spans="1:16" ht="14.25" customHeight="1" x14ac:dyDescent="0.35">
      <c r="A8010" s="2" t="s">
        <v>8041</v>
      </c>
      <c r="B8010" s="2" t="s">
        <v>19</v>
      </c>
      <c r="C8010" s="2" t="s">
        <v>36</v>
      </c>
      <c r="D8010" s="2">
        <v>594.44000000000005</v>
      </c>
      <c r="E8010" s="2">
        <v>0.4</v>
      </c>
      <c r="F8010" s="2">
        <f t="shared" si="251"/>
        <v>237.77600000000004</v>
      </c>
      <c r="G8010" s="2">
        <v>3</v>
      </c>
      <c r="H8010" s="2" t="str">
        <f>TEXT(Table1[[#This Row],[order_date]],"mmmm")</f>
        <v>May</v>
      </c>
      <c r="I8010" s="3">
        <v>45418</v>
      </c>
      <c r="J8010" s="3">
        <v>45425</v>
      </c>
      <c r="K8010" s="3" t="str">
        <f>TEXT(Table1[[#This Row],[delivery_date]]-Table1[[#This Row],[order_date]],"D")</f>
        <v>7</v>
      </c>
      <c r="L8010" s="2" t="s">
        <v>15</v>
      </c>
      <c r="M8010" s="2" t="s">
        <v>16</v>
      </c>
      <c r="N8010" s="2">
        <v>39.5</v>
      </c>
      <c r="O8010" s="2" t="s">
        <v>39</v>
      </c>
      <c r="P8010" s="2">
        <f t="shared" si="250"/>
        <v>356.66399999999999</v>
      </c>
    </row>
    <row r="8011" spans="1:16" ht="14.25" customHeight="1" x14ac:dyDescent="0.35">
      <c r="A8011" s="2" t="s">
        <v>8042</v>
      </c>
      <c r="B8011" s="2" t="s">
        <v>25</v>
      </c>
      <c r="C8011" s="2" t="s">
        <v>26</v>
      </c>
      <c r="D8011" s="2">
        <v>4838.22</v>
      </c>
      <c r="E8011" s="2">
        <v>0.48</v>
      </c>
      <c r="F8011" s="2">
        <f t="shared" si="251"/>
        <v>2322.3456000000001</v>
      </c>
      <c r="G8011" s="2">
        <v>1</v>
      </c>
      <c r="H8011" s="2" t="str">
        <f>TEXT(Table1[[#This Row],[order_date]],"mmmm")</f>
        <v>May</v>
      </c>
      <c r="I8011" s="3">
        <v>45066</v>
      </c>
      <c r="J8011" s="3">
        <v>45071</v>
      </c>
      <c r="K8011" s="3" t="str">
        <f>TEXT(Table1[[#This Row],[delivery_date]]-Table1[[#This Row],[order_date]],"D")</f>
        <v>5</v>
      </c>
      <c r="L8011" s="2" t="s">
        <v>15</v>
      </c>
      <c r="M8011" s="2" t="s">
        <v>22</v>
      </c>
      <c r="N8011" s="2">
        <v>1392.68</v>
      </c>
      <c r="O8011" s="2" t="s">
        <v>39</v>
      </c>
      <c r="P8011" s="2">
        <f t="shared" si="250"/>
        <v>2515.8744000000002</v>
      </c>
    </row>
    <row r="8012" spans="1:16" ht="14.25" customHeight="1" x14ac:dyDescent="0.35">
      <c r="A8012" s="2" t="s">
        <v>8043</v>
      </c>
      <c r="B8012" s="2" t="s">
        <v>41</v>
      </c>
      <c r="C8012" s="2" t="s">
        <v>33</v>
      </c>
      <c r="D8012" s="2">
        <v>2712.09</v>
      </c>
      <c r="E8012" s="2">
        <v>0.47</v>
      </c>
      <c r="F8012" s="2">
        <f t="shared" si="251"/>
        <v>1274.6822999999999</v>
      </c>
      <c r="G8012" s="2">
        <v>3</v>
      </c>
      <c r="H8012" s="2" t="str">
        <f>TEXT(Table1[[#This Row],[order_date]],"mmmm")</f>
        <v>March</v>
      </c>
      <c r="I8012" s="3">
        <v>45360</v>
      </c>
      <c r="J8012" s="3">
        <v>45366</v>
      </c>
      <c r="K8012" s="3" t="str">
        <f>TEXT(Table1[[#This Row],[delivery_date]]-Table1[[#This Row],[order_date]],"D")</f>
        <v>6</v>
      </c>
      <c r="L8012" s="2" t="s">
        <v>31</v>
      </c>
      <c r="M8012" s="2" t="s">
        <v>27</v>
      </c>
      <c r="N8012" s="2">
        <v>205.36</v>
      </c>
      <c r="O8012" s="2" t="s">
        <v>28</v>
      </c>
      <c r="P8012" s="2">
        <f t="shared" si="250"/>
        <v>1437.4077000000002</v>
      </c>
    </row>
    <row r="8013" spans="1:16" ht="14.25" customHeight="1" x14ac:dyDescent="0.35">
      <c r="A8013" s="2" t="s">
        <v>8044</v>
      </c>
      <c r="B8013" s="2" t="s">
        <v>13</v>
      </c>
      <c r="C8013" s="2" t="s">
        <v>33</v>
      </c>
      <c r="D8013" s="2">
        <v>4969.28</v>
      </c>
      <c r="E8013" s="2">
        <v>0.27</v>
      </c>
      <c r="F8013" s="2">
        <f t="shared" si="251"/>
        <v>1341.7056</v>
      </c>
      <c r="G8013" s="2">
        <v>9</v>
      </c>
      <c r="H8013" s="2" t="str">
        <f>TEXT(Table1[[#This Row],[order_date]],"mmmm")</f>
        <v>January</v>
      </c>
      <c r="I8013" s="3">
        <v>45301</v>
      </c>
      <c r="J8013" s="3">
        <v>45302</v>
      </c>
      <c r="K8013" s="3" t="str">
        <f>TEXT(Table1[[#This Row],[delivery_date]]-Table1[[#This Row],[order_date]],"D")</f>
        <v>1</v>
      </c>
      <c r="L8013" s="2" t="s">
        <v>31</v>
      </c>
      <c r="M8013" s="2" t="s">
        <v>16</v>
      </c>
      <c r="N8013" s="2">
        <v>941.63</v>
      </c>
      <c r="O8013" s="2" t="s">
        <v>34</v>
      </c>
      <c r="P8013" s="2">
        <f t="shared" si="250"/>
        <v>3627.5743999999995</v>
      </c>
    </row>
    <row r="8014" spans="1:16" ht="14.25" customHeight="1" x14ac:dyDescent="0.35">
      <c r="A8014" s="2" t="s">
        <v>8045</v>
      </c>
      <c r="B8014" s="2" t="s">
        <v>19</v>
      </c>
      <c r="C8014" s="2" t="s">
        <v>33</v>
      </c>
      <c r="D8014" s="2">
        <v>2280.54</v>
      </c>
      <c r="E8014" s="2">
        <v>0.18</v>
      </c>
      <c r="F8014" s="2">
        <f t="shared" si="251"/>
        <v>410.49719999999996</v>
      </c>
      <c r="G8014" s="2">
        <v>7</v>
      </c>
      <c r="H8014" s="2" t="str">
        <f>TEXT(Table1[[#This Row],[order_date]],"mmmm")</f>
        <v>September</v>
      </c>
      <c r="I8014" s="3">
        <v>45546</v>
      </c>
      <c r="J8014" s="3">
        <v>45553</v>
      </c>
      <c r="K8014" s="3" t="str">
        <f>TEXT(Table1[[#This Row],[delivery_date]]-Table1[[#This Row],[order_date]],"D")</f>
        <v>7</v>
      </c>
      <c r="L8014" s="2" t="s">
        <v>15</v>
      </c>
      <c r="M8014" s="2" t="s">
        <v>22</v>
      </c>
      <c r="N8014" s="2">
        <v>410.56</v>
      </c>
      <c r="O8014" s="2" t="s">
        <v>28</v>
      </c>
      <c r="P8014" s="2">
        <f t="shared" si="250"/>
        <v>1870.0427999999999</v>
      </c>
    </row>
    <row r="8015" spans="1:16" ht="14.25" customHeight="1" x14ac:dyDescent="0.35">
      <c r="A8015" s="2" t="s">
        <v>8046</v>
      </c>
      <c r="B8015" s="2" t="s">
        <v>41</v>
      </c>
      <c r="C8015" s="2" t="s">
        <v>20</v>
      </c>
      <c r="D8015" s="2">
        <v>2713.09</v>
      </c>
      <c r="E8015" s="2">
        <v>0.22</v>
      </c>
      <c r="F8015" s="2">
        <f t="shared" si="251"/>
        <v>596.87980000000005</v>
      </c>
      <c r="G8015" s="2">
        <v>9</v>
      </c>
      <c r="H8015" s="2" t="str">
        <f>TEXT(Table1[[#This Row],[order_date]],"mmmm")</f>
        <v>May</v>
      </c>
      <c r="I8015" s="3">
        <v>45430</v>
      </c>
      <c r="J8015" s="3">
        <v>45432</v>
      </c>
      <c r="K8015" s="3" t="str">
        <f>TEXT(Table1[[#This Row],[delivery_date]]-Table1[[#This Row],[order_date]],"D")</f>
        <v>2</v>
      </c>
      <c r="L8015" s="2" t="s">
        <v>31</v>
      </c>
      <c r="M8015" s="2" t="s">
        <v>16</v>
      </c>
      <c r="N8015" s="2">
        <v>740.77</v>
      </c>
      <c r="O8015" s="2" t="s">
        <v>28</v>
      </c>
      <c r="P8015" s="2">
        <f t="shared" si="250"/>
        <v>2116.2102</v>
      </c>
    </row>
    <row r="8016" spans="1:16" ht="14.25" customHeight="1" x14ac:dyDescent="0.35">
      <c r="A8016" s="2" t="s">
        <v>8047</v>
      </c>
      <c r="B8016" s="2" t="s">
        <v>41</v>
      </c>
      <c r="C8016" s="2" t="s">
        <v>20</v>
      </c>
      <c r="D8016" s="2">
        <v>1403.81</v>
      </c>
      <c r="E8016" s="2">
        <v>0.17</v>
      </c>
      <c r="F8016" s="2">
        <f t="shared" si="251"/>
        <v>238.64770000000001</v>
      </c>
      <c r="G8016" s="2">
        <v>7</v>
      </c>
      <c r="H8016" s="2" t="str">
        <f>TEXT(Table1[[#This Row],[order_date]],"mmmm")</f>
        <v>April</v>
      </c>
      <c r="I8016" s="3">
        <v>45392</v>
      </c>
      <c r="J8016" s="3">
        <v>45395</v>
      </c>
      <c r="K8016" s="3" t="str">
        <f>TEXT(Table1[[#This Row],[delivery_date]]-Table1[[#This Row],[order_date]],"D")</f>
        <v>3</v>
      </c>
      <c r="L8016" s="2" t="s">
        <v>21</v>
      </c>
      <c r="M8016" s="2" t="s">
        <v>16</v>
      </c>
      <c r="N8016" s="2">
        <v>267.39999999999998</v>
      </c>
      <c r="O8016" s="2" t="s">
        <v>28</v>
      </c>
      <c r="P8016" s="2">
        <f t="shared" si="250"/>
        <v>1165.1623</v>
      </c>
    </row>
    <row r="8017" spans="1:16" ht="14.25" customHeight="1" x14ac:dyDescent="0.35">
      <c r="A8017" s="2" t="s">
        <v>8048</v>
      </c>
      <c r="B8017" s="2" t="s">
        <v>19</v>
      </c>
      <c r="C8017" s="2" t="s">
        <v>36</v>
      </c>
      <c r="D8017" s="2">
        <v>4504.84</v>
      </c>
      <c r="E8017" s="2">
        <v>0.22</v>
      </c>
      <c r="F8017" s="2">
        <f t="shared" si="251"/>
        <v>991.06479999999999</v>
      </c>
      <c r="G8017" s="2">
        <v>9</v>
      </c>
      <c r="H8017" s="2" t="str">
        <f>TEXT(Table1[[#This Row],[order_date]],"mmmm")</f>
        <v>September</v>
      </c>
      <c r="I8017" s="3">
        <v>45192</v>
      </c>
      <c r="J8017" s="3">
        <v>45197</v>
      </c>
      <c r="K8017" s="3" t="str">
        <f>TEXT(Table1[[#This Row],[delivery_date]]-Table1[[#This Row],[order_date]],"D")</f>
        <v>5</v>
      </c>
      <c r="L8017" s="2" t="s">
        <v>21</v>
      </c>
      <c r="M8017" s="2" t="s">
        <v>27</v>
      </c>
      <c r="N8017" s="2">
        <v>539.07000000000005</v>
      </c>
      <c r="O8017" s="2" t="s">
        <v>28</v>
      </c>
      <c r="P8017" s="2">
        <f t="shared" si="250"/>
        <v>3513.7752</v>
      </c>
    </row>
    <row r="8018" spans="1:16" ht="14.25" customHeight="1" x14ac:dyDescent="0.35">
      <c r="A8018" s="2" t="s">
        <v>8049</v>
      </c>
      <c r="B8018" s="2" t="s">
        <v>19</v>
      </c>
      <c r="C8018" s="2" t="s">
        <v>26</v>
      </c>
      <c r="D8018" s="2">
        <v>2274.19</v>
      </c>
      <c r="E8018" s="2">
        <v>0.01</v>
      </c>
      <c r="F8018" s="2">
        <f t="shared" si="251"/>
        <v>22.741900000000001</v>
      </c>
      <c r="G8018" s="2">
        <v>3</v>
      </c>
      <c r="H8018" s="2" t="str">
        <f>TEXT(Table1[[#This Row],[order_date]],"mmmm")</f>
        <v>April</v>
      </c>
      <c r="I8018" s="3">
        <v>45029</v>
      </c>
      <c r="J8018" s="3">
        <v>45034</v>
      </c>
      <c r="K8018" s="3" t="str">
        <f>TEXT(Table1[[#This Row],[delivery_date]]-Table1[[#This Row],[order_date]],"D")</f>
        <v>5</v>
      </c>
      <c r="L8018" s="2" t="s">
        <v>31</v>
      </c>
      <c r="M8018" s="2" t="s">
        <v>22</v>
      </c>
      <c r="N8018" s="2">
        <v>211.43</v>
      </c>
      <c r="O8018" s="2" t="s">
        <v>23</v>
      </c>
      <c r="P8018" s="2">
        <f t="shared" si="250"/>
        <v>2251.4481000000001</v>
      </c>
    </row>
    <row r="8019" spans="1:16" ht="14.25" customHeight="1" x14ac:dyDescent="0.35">
      <c r="A8019" s="2" t="s">
        <v>8050</v>
      </c>
      <c r="B8019" s="2" t="s">
        <v>41</v>
      </c>
      <c r="C8019" s="2" t="s">
        <v>14</v>
      </c>
      <c r="D8019" s="2">
        <v>4091.61</v>
      </c>
      <c r="E8019" s="2">
        <v>0.03</v>
      </c>
      <c r="F8019" s="2">
        <f t="shared" si="251"/>
        <v>122.7483</v>
      </c>
      <c r="G8019" s="2">
        <v>7</v>
      </c>
      <c r="H8019" s="2" t="str">
        <f>TEXT(Table1[[#This Row],[order_date]],"mmmm")</f>
        <v>May</v>
      </c>
      <c r="I8019" s="3">
        <v>45441</v>
      </c>
      <c r="J8019" s="3">
        <v>45443</v>
      </c>
      <c r="K8019" s="3" t="str">
        <f>TEXT(Table1[[#This Row],[delivery_date]]-Table1[[#This Row],[order_date]],"D")</f>
        <v>2</v>
      </c>
      <c r="L8019" s="2" t="s">
        <v>15</v>
      </c>
      <c r="M8019" s="2" t="s">
        <v>22</v>
      </c>
      <c r="N8019" s="2">
        <v>470.19</v>
      </c>
      <c r="O8019" s="2" t="s">
        <v>48</v>
      </c>
      <c r="P8019" s="2">
        <f t="shared" si="250"/>
        <v>3968.8616999999999</v>
      </c>
    </row>
    <row r="8020" spans="1:16" ht="14.25" customHeight="1" x14ac:dyDescent="0.35">
      <c r="A8020" s="2" t="s">
        <v>8051</v>
      </c>
      <c r="B8020" s="2" t="s">
        <v>25</v>
      </c>
      <c r="C8020" s="2" t="s">
        <v>26</v>
      </c>
      <c r="D8020" s="2">
        <v>490.7</v>
      </c>
      <c r="E8020" s="2">
        <v>0.39</v>
      </c>
      <c r="F8020" s="2">
        <f t="shared" si="251"/>
        <v>191.37299999999999</v>
      </c>
      <c r="G8020" s="2">
        <v>6</v>
      </c>
      <c r="H8020" s="2" t="str">
        <f>TEXT(Table1[[#This Row],[order_date]],"mmmm")</f>
        <v>December</v>
      </c>
      <c r="I8020" s="3">
        <v>45635</v>
      </c>
      <c r="J8020" s="3">
        <v>45636</v>
      </c>
      <c r="K8020" s="3" t="str">
        <f>TEXT(Table1[[#This Row],[delivery_date]]-Table1[[#This Row],[order_date]],"D")</f>
        <v>1</v>
      </c>
      <c r="L8020" s="2" t="s">
        <v>21</v>
      </c>
      <c r="M8020" s="2" t="s">
        <v>16</v>
      </c>
      <c r="N8020" s="2">
        <v>57.7</v>
      </c>
      <c r="O8020" s="2" t="s">
        <v>17</v>
      </c>
      <c r="P8020" s="2">
        <f t="shared" si="250"/>
        <v>299.327</v>
      </c>
    </row>
    <row r="8021" spans="1:16" ht="14.25" customHeight="1" x14ac:dyDescent="0.35">
      <c r="A8021" s="2" t="s">
        <v>8052</v>
      </c>
      <c r="B8021" s="2" t="s">
        <v>41</v>
      </c>
      <c r="C8021" s="2" t="s">
        <v>20</v>
      </c>
      <c r="D8021" s="2">
        <v>3962.41</v>
      </c>
      <c r="E8021" s="2">
        <v>0.17</v>
      </c>
      <c r="F8021" s="2">
        <f t="shared" si="251"/>
        <v>673.60969999999998</v>
      </c>
      <c r="G8021" s="2">
        <v>2</v>
      </c>
      <c r="H8021" s="2" t="str">
        <f>TEXT(Table1[[#This Row],[order_date]],"mmmm")</f>
        <v>October</v>
      </c>
      <c r="I8021" s="3">
        <v>45227</v>
      </c>
      <c r="J8021" s="3">
        <v>45234</v>
      </c>
      <c r="K8021" s="3" t="str">
        <f>TEXT(Table1[[#This Row],[delivery_date]]-Table1[[#This Row],[order_date]],"D")</f>
        <v>7</v>
      </c>
      <c r="L8021" s="2" t="s">
        <v>15</v>
      </c>
      <c r="M8021" s="2" t="s">
        <v>27</v>
      </c>
      <c r="N8021" s="2">
        <v>407.71</v>
      </c>
      <c r="O8021" s="2" t="s">
        <v>34</v>
      </c>
      <c r="P8021" s="2">
        <f t="shared" si="250"/>
        <v>3288.8002999999999</v>
      </c>
    </row>
    <row r="8022" spans="1:16" ht="14.25" customHeight="1" x14ac:dyDescent="0.35">
      <c r="A8022" s="2" t="s">
        <v>8053</v>
      </c>
      <c r="B8022" s="2" t="s">
        <v>19</v>
      </c>
      <c r="C8022" s="2" t="s">
        <v>20</v>
      </c>
      <c r="D8022" s="2">
        <v>2502.19</v>
      </c>
      <c r="E8022" s="2">
        <v>0.4</v>
      </c>
      <c r="F8022" s="2">
        <f t="shared" si="251"/>
        <v>1000.8760000000001</v>
      </c>
      <c r="G8022" s="2">
        <v>6</v>
      </c>
      <c r="H8022" s="2" t="str">
        <f>TEXT(Table1[[#This Row],[order_date]],"mmmm")</f>
        <v>November</v>
      </c>
      <c r="I8022" s="3">
        <v>45607</v>
      </c>
      <c r="J8022" s="3">
        <v>45609</v>
      </c>
      <c r="K8022" s="3" t="str">
        <f>TEXT(Table1[[#This Row],[delivery_date]]-Table1[[#This Row],[order_date]],"D")</f>
        <v>2</v>
      </c>
      <c r="L8022" s="2" t="s">
        <v>21</v>
      </c>
      <c r="M8022" s="2" t="s">
        <v>27</v>
      </c>
      <c r="N8022" s="2">
        <v>271.45999999999998</v>
      </c>
      <c r="O8022" s="2" t="s">
        <v>28</v>
      </c>
      <c r="P8022" s="2">
        <f t="shared" si="250"/>
        <v>1501.3139999999999</v>
      </c>
    </row>
    <row r="8023" spans="1:16" ht="14.25" customHeight="1" x14ac:dyDescent="0.35">
      <c r="A8023" s="2" t="s">
        <v>8054</v>
      </c>
      <c r="B8023" s="2" t="s">
        <v>41</v>
      </c>
      <c r="C8023" s="2" t="s">
        <v>36</v>
      </c>
      <c r="D8023" s="2">
        <v>126.5</v>
      </c>
      <c r="E8023" s="2">
        <v>0.24</v>
      </c>
      <c r="F8023" s="2">
        <f t="shared" si="251"/>
        <v>30.36</v>
      </c>
      <c r="G8023" s="2">
        <v>3</v>
      </c>
      <c r="H8023" s="2" t="str">
        <f>TEXT(Table1[[#This Row],[order_date]],"mmmm")</f>
        <v>December</v>
      </c>
      <c r="I8023" s="3">
        <v>45278</v>
      </c>
      <c r="J8023" s="3">
        <v>45282</v>
      </c>
      <c r="K8023" s="3" t="str">
        <f>TEXT(Table1[[#This Row],[delivery_date]]-Table1[[#This Row],[order_date]],"D")</f>
        <v>4</v>
      </c>
      <c r="L8023" s="2" t="s">
        <v>15</v>
      </c>
      <c r="M8023" s="2" t="s">
        <v>27</v>
      </c>
      <c r="N8023" s="2">
        <v>33.43</v>
      </c>
      <c r="O8023" s="2" t="s">
        <v>17</v>
      </c>
      <c r="P8023" s="2">
        <f t="shared" si="250"/>
        <v>96.14</v>
      </c>
    </row>
    <row r="8024" spans="1:16" ht="14.25" customHeight="1" x14ac:dyDescent="0.35">
      <c r="A8024" s="2" t="s">
        <v>8055</v>
      </c>
      <c r="B8024" s="2" t="s">
        <v>25</v>
      </c>
      <c r="C8024" s="2" t="s">
        <v>14</v>
      </c>
      <c r="D8024" s="2">
        <v>1208.69</v>
      </c>
      <c r="E8024" s="2">
        <v>0.4</v>
      </c>
      <c r="F8024" s="2">
        <f t="shared" si="251"/>
        <v>483.47600000000006</v>
      </c>
      <c r="G8024" s="2">
        <v>2</v>
      </c>
      <c r="H8024" s="2" t="str">
        <f>TEXT(Table1[[#This Row],[order_date]],"mmmm")</f>
        <v>November</v>
      </c>
      <c r="I8024" s="3">
        <v>45608</v>
      </c>
      <c r="J8024" s="3">
        <v>45611</v>
      </c>
      <c r="K8024" s="3" t="str">
        <f>TEXT(Table1[[#This Row],[delivery_date]]-Table1[[#This Row],[order_date]],"D")</f>
        <v>3</v>
      </c>
      <c r="L8024" s="2" t="s">
        <v>21</v>
      </c>
      <c r="M8024" s="2" t="s">
        <v>16</v>
      </c>
      <c r="N8024" s="2">
        <v>323.51</v>
      </c>
      <c r="O8024" s="2" t="s">
        <v>23</v>
      </c>
      <c r="P8024" s="2">
        <f t="shared" si="250"/>
        <v>725.21399999999994</v>
      </c>
    </row>
    <row r="8025" spans="1:16" ht="14.25" customHeight="1" x14ac:dyDescent="0.35">
      <c r="A8025" s="2" t="s">
        <v>8056</v>
      </c>
      <c r="B8025" s="2" t="s">
        <v>13</v>
      </c>
      <c r="C8025" s="2" t="s">
        <v>33</v>
      </c>
      <c r="D8025" s="2">
        <v>1049.28</v>
      </c>
      <c r="E8025" s="2">
        <v>0.33</v>
      </c>
      <c r="F8025" s="2">
        <f t="shared" si="251"/>
        <v>346.26240000000001</v>
      </c>
      <c r="G8025" s="2">
        <v>5</v>
      </c>
      <c r="H8025" s="2" t="str">
        <f>TEXT(Table1[[#This Row],[order_date]],"mmmm")</f>
        <v>June</v>
      </c>
      <c r="I8025" s="3">
        <v>45471</v>
      </c>
      <c r="J8025" s="3">
        <v>45474</v>
      </c>
      <c r="K8025" s="3" t="str">
        <f>TEXT(Table1[[#This Row],[delivery_date]]-Table1[[#This Row],[order_date]],"D")</f>
        <v>3</v>
      </c>
      <c r="L8025" s="2" t="s">
        <v>31</v>
      </c>
      <c r="M8025" s="2" t="s">
        <v>27</v>
      </c>
      <c r="N8025" s="2">
        <v>191.75</v>
      </c>
      <c r="O8025" s="2" t="s">
        <v>48</v>
      </c>
      <c r="P8025" s="2">
        <f t="shared" si="250"/>
        <v>703.0175999999999</v>
      </c>
    </row>
    <row r="8026" spans="1:16" ht="14.25" customHeight="1" x14ac:dyDescent="0.35">
      <c r="A8026" s="2" t="s">
        <v>8057</v>
      </c>
      <c r="B8026" s="2" t="s">
        <v>13</v>
      </c>
      <c r="C8026" s="2" t="s">
        <v>14</v>
      </c>
      <c r="D8026" s="2">
        <v>3783.65</v>
      </c>
      <c r="E8026" s="2">
        <v>0.1</v>
      </c>
      <c r="F8026" s="2">
        <f t="shared" si="251"/>
        <v>378.36500000000001</v>
      </c>
      <c r="G8026" s="2">
        <v>5</v>
      </c>
      <c r="H8026" s="2" t="str">
        <f>TEXT(Table1[[#This Row],[order_date]],"mmmm")</f>
        <v>April</v>
      </c>
      <c r="I8026" s="3">
        <v>45404</v>
      </c>
      <c r="J8026" s="3">
        <v>45406</v>
      </c>
      <c r="K8026" s="3" t="str">
        <f>TEXT(Table1[[#This Row],[delivery_date]]-Table1[[#This Row],[order_date]],"D")</f>
        <v>2</v>
      </c>
      <c r="L8026" s="2" t="s">
        <v>15</v>
      </c>
      <c r="M8026" s="2" t="s">
        <v>22</v>
      </c>
      <c r="N8026" s="2">
        <v>1054.5999999999999</v>
      </c>
      <c r="O8026" s="2" t="s">
        <v>17</v>
      </c>
      <c r="P8026" s="2">
        <f t="shared" si="250"/>
        <v>3405.2849999999999</v>
      </c>
    </row>
    <row r="8027" spans="1:16" ht="14.25" customHeight="1" x14ac:dyDescent="0.35">
      <c r="A8027" s="2" t="s">
        <v>8058</v>
      </c>
      <c r="B8027" s="2" t="s">
        <v>41</v>
      </c>
      <c r="C8027" s="2" t="s">
        <v>14</v>
      </c>
      <c r="D8027" s="2">
        <v>2438.29</v>
      </c>
      <c r="E8027" s="2">
        <v>0.22</v>
      </c>
      <c r="F8027" s="2">
        <f t="shared" si="251"/>
        <v>536.42380000000003</v>
      </c>
      <c r="G8027" s="2">
        <v>2</v>
      </c>
      <c r="H8027" s="2" t="str">
        <f>TEXT(Table1[[#This Row],[order_date]],"mmmm")</f>
        <v>June</v>
      </c>
      <c r="I8027" s="3">
        <v>45444</v>
      </c>
      <c r="J8027" s="3">
        <v>45451</v>
      </c>
      <c r="K8027" s="3" t="str">
        <f>TEXT(Table1[[#This Row],[delivery_date]]-Table1[[#This Row],[order_date]],"D")</f>
        <v>7</v>
      </c>
      <c r="L8027" s="2" t="s">
        <v>31</v>
      </c>
      <c r="M8027" s="2" t="s">
        <v>27</v>
      </c>
      <c r="N8027" s="2">
        <v>429.61</v>
      </c>
      <c r="O8027" s="2" t="s">
        <v>48</v>
      </c>
      <c r="P8027" s="2">
        <f t="shared" si="250"/>
        <v>1901.8661999999999</v>
      </c>
    </row>
    <row r="8028" spans="1:16" ht="14.25" customHeight="1" x14ac:dyDescent="0.35">
      <c r="A8028" s="2" t="s">
        <v>8059</v>
      </c>
      <c r="B8028" s="2" t="s">
        <v>25</v>
      </c>
      <c r="C8028" s="2" t="s">
        <v>14</v>
      </c>
      <c r="D8028" s="2">
        <v>882.62</v>
      </c>
      <c r="E8028" s="2">
        <v>0.35</v>
      </c>
      <c r="F8028" s="2">
        <f t="shared" si="251"/>
        <v>308.91699999999997</v>
      </c>
      <c r="G8028" s="2">
        <v>3</v>
      </c>
      <c r="H8028" s="2" t="str">
        <f>TEXT(Table1[[#This Row],[order_date]],"mmmm")</f>
        <v>April</v>
      </c>
      <c r="I8028" s="3">
        <v>45405</v>
      </c>
      <c r="J8028" s="3">
        <v>45411</v>
      </c>
      <c r="K8028" s="3" t="str">
        <f>TEXT(Table1[[#This Row],[delivery_date]]-Table1[[#This Row],[order_date]],"D")</f>
        <v>6</v>
      </c>
      <c r="L8028" s="2" t="s">
        <v>15</v>
      </c>
      <c r="M8028" s="2" t="s">
        <v>27</v>
      </c>
      <c r="N8028" s="2">
        <v>176.49</v>
      </c>
      <c r="O8028" s="2" t="s">
        <v>28</v>
      </c>
      <c r="P8028" s="2">
        <f t="shared" si="250"/>
        <v>573.70299999999997</v>
      </c>
    </row>
    <row r="8029" spans="1:16" ht="14.25" customHeight="1" x14ac:dyDescent="0.35">
      <c r="A8029" s="2" t="s">
        <v>8060</v>
      </c>
      <c r="B8029" s="2" t="s">
        <v>13</v>
      </c>
      <c r="C8029" s="2" t="s">
        <v>36</v>
      </c>
      <c r="D8029" s="2">
        <v>1358.33</v>
      </c>
      <c r="E8029" s="2">
        <v>0.17</v>
      </c>
      <c r="F8029" s="2">
        <f t="shared" si="251"/>
        <v>230.9161</v>
      </c>
      <c r="G8029" s="2">
        <v>8</v>
      </c>
      <c r="H8029" s="2" t="str">
        <f>TEXT(Table1[[#This Row],[order_date]],"mmmm")</f>
        <v>June</v>
      </c>
      <c r="I8029" s="3">
        <v>45080</v>
      </c>
      <c r="J8029" s="3">
        <v>45086</v>
      </c>
      <c r="K8029" s="3" t="str">
        <f>TEXT(Table1[[#This Row],[delivery_date]]-Table1[[#This Row],[order_date]],"D")</f>
        <v>6</v>
      </c>
      <c r="L8029" s="2" t="s">
        <v>21</v>
      </c>
      <c r="M8029" s="2" t="s">
        <v>22</v>
      </c>
      <c r="N8029" s="2">
        <v>405.46</v>
      </c>
      <c r="O8029" s="2" t="s">
        <v>48</v>
      </c>
      <c r="P8029" s="2">
        <f t="shared" si="250"/>
        <v>1127.4139</v>
      </c>
    </row>
    <row r="8030" spans="1:16" ht="14.25" customHeight="1" x14ac:dyDescent="0.35">
      <c r="A8030" s="2" t="s">
        <v>8061</v>
      </c>
      <c r="B8030" s="2" t="s">
        <v>41</v>
      </c>
      <c r="C8030" s="2" t="s">
        <v>20</v>
      </c>
      <c r="D8030" s="2">
        <v>2569.98</v>
      </c>
      <c r="E8030" s="2">
        <v>0.1</v>
      </c>
      <c r="F8030" s="2">
        <f t="shared" si="251"/>
        <v>256.99799999999999</v>
      </c>
      <c r="G8030" s="2">
        <v>5</v>
      </c>
      <c r="H8030" s="2" t="str">
        <f>TEXT(Table1[[#This Row],[order_date]],"mmmm")</f>
        <v>February</v>
      </c>
      <c r="I8030" s="3">
        <v>44974</v>
      </c>
      <c r="J8030" s="3">
        <v>44977</v>
      </c>
      <c r="K8030" s="3" t="str">
        <f>TEXT(Table1[[#This Row],[delivery_date]]-Table1[[#This Row],[order_date]],"D")</f>
        <v>3</v>
      </c>
      <c r="L8030" s="2" t="s">
        <v>15</v>
      </c>
      <c r="M8030" s="2" t="s">
        <v>22</v>
      </c>
      <c r="N8030" s="2">
        <v>368.3</v>
      </c>
      <c r="O8030" s="2" t="s">
        <v>39</v>
      </c>
      <c r="P8030" s="2">
        <f t="shared" si="250"/>
        <v>2312.982</v>
      </c>
    </row>
    <row r="8031" spans="1:16" ht="14.25" customHeight="1" x14ac:dyDescent="0.35">
      <c r="A8031" s="2" t="s">
        <v>8062</v>
      </c>
      <c r="B8031" s="2" t="s">
        <v>41</v>
      </c>
      <c r="C8031" s="2" t="s">
        <v>33</v>
      </c>
      <c r="D8031" s="2">
        <v>196.23</v>
      </c>
      <c r="E8031" s="2">
        <v>0.27</v>
      </c>
      <c r="F8031" s="2">
        <f t="shared" si="251"/>
        <v>52.982100000000003</v>
      </c>
      <c r="G8031" s="2">
        <v>8</v>
      </c>
      <c r="H8031" s="2" t="str">
        <f>TEXT(Table1[[#This Row],[order_date]],"mmmm")</f>
        <v>March</v>
      </c>
      <c r="I8031" s="3">
        <v>44995</v>
      </c>
      <c r="J8031" s="3">
        <v>44998</v>
      </c>
      <c r="K8031" s="3" t="str">
        <f>TEXT(Table1[[#This Row],[delivery_date]]-Table1[[#This Row],[order_date]],"D")</f>
        <v>3</v>
      </c>
      <c r="L8031" s="2" t="s">
        <v>15</v>
      </c>
      <c r="M8031" s="2" t="s">
        <v>22</v>
      </c>
      <c r="N8031" s="2">
        <v>40.6</v>
      </c>
      <c r="O8031" s="2" t="s">
        <v>28</v>
      </c>
      <c r="P8031" s="2">
        <f t="shared" si="250"/>
        <v>143.24789999999999</v>
      </c>
    </row>
    <row r="8032" spans="1:16" ht="14.25" customHeight="1" x14ac:dyDescent="0.35">
      <c r="A8032" s="2" t="s">
        <v>8063</v>
      </c>
      <c r="B8032" s="2" t="s">
        <v>25</v>
      </c>
      <c r="C8032" s="2" t="s">
        <v>14</v>
      </c>
      <c r="D8032" s="2">
        <v>2178.2199999999998</v>
      </c>
      <c r="E8032" s="2">
        <v>0.14000000000000001</v>
      </c>
      <c r="F8032" s="2">
        <f t="shared" si="251"/>
        <v>304.95080000000002</v>
      </c>
      <c r="G8032" s="2">
        <v>4</v>
      </c>
      <c r="H8032" s="2" t="str">
        <f>TEXT(Table1[[#This Row],[order_date]],"mmmm")</f>
        <v>June</v>
      </c>
      <c r="I8032" s="3">
        <v>45100</v>
      </c>
      <c r="J8032" s="3">
        <v>45106</v>
      </c>
      <c r="K8032" s="3" t="str">
        <f>TEXT(Table1[[#This Row],[delivery_date]]-Table1[[#This Row],[order_date]],"D")</f>
        <v>6</v>
      </c>
      <c r="L8032" s="2" t="s">
        <v>15</v>
      </c>
      <c r="M8032" s="2" t="s">
        <v>22</v>
      </c>
      <c r="N8032" s="2">
        <v>481.41</v>
      </c>
      <c r="O8032" s="2" t="s">
        <v>48</v>
      </c>
      <c r="P8032" s="2">
        <f t="shared" si="250"/>
        <v>1873.2691999999997</v>
      </c>
    </row>
    <row r="8033" spans="1:16" ht="14.25" customHeight="1" x14ac:dyDescent="0.35">
      <c r="A8033" s="2" t="s">
        <v>8064</v>
      </c>
      <c r="B8033" s="2" t="s">
        <v>19</v>
      </c>
      <c r="C8033" s="2" t="s">
        <v>33</v>
      </c>
      <c r="D8033" s="2">
        <v>3422.5</v>
      </c>
      <c r="E8033" s="2">
        <v>0.3</v>
      </c>
      <c r="F8033" s="2">
        <f t="shared" si="251"/>
        <v>1026.75</v>
      </c>
      <c r="G8033" s="2">
        <v>4</v>
      </c>
      <c r="H8033" s="2" t="str">
        <f>TEXT(Table1[[#This Row],[order_date]],"mmmm")</f>
        <v>March</v>
      </c>
      <c r="I8033" s="3">
        <v>45358</v>
      </c>
      <c r="J8033" s="3">
        <v>45359</v>
      </c>
      <c r="K8033" s="3" t="str">
        <f>TEXT(Table1[[#This Row],[delivery_date]]-Table1[[#This Row],[order_date]],"D")</f>
        <v>1</v>
      </c>
      <c r="L8033" s="2" t="s">
        <v>15</v>
      </c>
      <c r="M8033" s="2" t="s">
        <v>27</v>
      </c>
      <c r="N8033" s="2">
        <v>680.66</v>
      </c>
      <c r="O8033" s="2" t="s">
        <v>28</v>
      </c>
      <c r="P8033" s="2">
        <f t="shared" si="250"/>
        <v>2395.75</v>
      </c>
    </row>
    <row r="8034" spans="1:16" ht="14.25" customHeight="1" x14ac:dyDescent="0.35">
      <c r="A8034" s="2" t="s">
        <v>8065</v>
      </c>
      <c r="B8034" s="2" t="s">
        <v>41</v>
      </c>
      <c r="C8034" s="2" t="s">
        <v>14</v>
      </c>
      <c r="D8034" s="2">
        <v>2637</v>
      </c>
      <c r="E8034" s="2">
        <v>0.14000000000000001</v>
      </c>
      <c r="F8034" s="2">
        <f t="shared" si="251"/>
        <v>369.18</v>
      </c>
      <c r="G8034" s="2">
        <v>6</v>
      </c>
      <c r="H8034" s="2" t="str">
        <f>TEXT(Table1[[#This Row],[order_date]],"mmmm")</f>
        <v>July</v>
      </c>
      <c r="I8034" s="3">
        <v>45479</v>
      </c>
      <c r="J8034" s="3">
        <v>45484</v>
      </c>
      <c r="K8034" s="3" t="str">
        <f>TEXT(Table1[[#This Row],[delivery_date]]-Table1[[#This Row],[order_date]],"D")</f>
        <v>5</v>
      </c>
      <c r="L8034" s="2" t="s">
        <v>15</v>
      </c>
      <c r="M8034" s="2" t="s">
        <v>27</v>
      </c>
      <c r="N8034" s="2">
        <v>339.67</v>
      </c>
      <c r="O8034" s="2" t="s">
        <v>48</v>
      </c>
      <c r="P8034" s="2">
        <f t="shared" si="250"/>
        <v>2267.8200000000002</v>
      </c>
    </row>
    <row r="8035" spans="1:16" ht="14.25" customHeight="1" x14ac:dyDescent="0.35">
      <c r="A8035" s="2" t="s">
        <v>8066</v>
      </c>
      <c r="B8035" s="2" t="s">
        <v>19</v>
      </c>
      <c r="C8035" s="2" t="s">
        <v>20</v>
      </c>
      <c r="D8035" s="2">
        <v>3030.69</v>
      </c>
      <c r="E8035" s="2">
        <v>0.45</v>
      </c>
      <c r="F8035" s="2">
        <f t="shared" si="251"/>
        <v>1363.8105</v>
      </c>
      <c r="G8035" s="2">
        <v>5</v>
      </c>
      <c r="H8035" s="2" t="str">
        <f>TEXT(Table1[[#This Row],[order_date]],"mmmm")</f>
        <v>April</v>
      </c>
      <c r="I8035" s="3">
        <v>45033</v>
      </c>
      <c r="J8035" s="3">
        <v>45040</v>
      </c>
      <c r="K8035" s="3" t="str">
        <f>TEXT(Table1[[#This Row],[delivery_date]]-Table1[[#This Row],[order_date]],"D")</f>
        <v>7</v>
      </c>
      <c r="L8035" s="2" t="s">
        <v>21</v>
      </c>
      <c r="M8035" s="2" t="s">
        <v>22</v>
      </c>
      <c r="N8035" s="2">
        <v>849.82</v>
      </c>
      <c r="O8035" s="2" t="s">
        <v>17</v>
      </c>
      <c r="P8035" s="2">
        <f t="shared" si="250"/>
        <v>1666.8795</v>
      </c>
    </row>
    <row r="8036" spans="1:16" ht="14.25" customHeight="1" x14ac:dyDescent="0.35">
      <c r="A8036" s="2" t="s">
        <v>8067</v>
      </c>
      <c r="B8036" s="2" t="s">
        <v>19</v>
      </c>
      <c r="C8036" s="2" t="s">
        <v>33</v>
      </c>
      <c r="D8036" s="2">
        <v>1700.43</v>
      </c>
      <c r="E8036" s="2">
        <v>0.17</v>
      </c>
      <c r="F8036" s="2">
        <f t="shared" si="251"/>
        <v>289.07310000000001</v>
      </c>
      <c r="G8036" s="2">
        <v>5</v>
      </c>
      <c r="H8036" s="2" t="str">
        <f>TEXT(Table1[[#This Row],[order_date]],"mmmm")</f>
        <v>June</v>
      </c>
      <c r="I8036" s="3">
        <v>45454</v>
      </c>
      <c r="J8036" s="3">
        <v>45459</v>
      </c>
      <c r="K8036" s="3" t="str">
        <f>TEXT(Table1[[#This Row],[delivery_date]]-Table1[[#This Row],[order_date]],"D")</f>
        <v>5</v>
      </c>
      <c r="L8036" s="2" t="s">
        <v>31</v>
      </c>
      <c r="M8036" s="2" t="s">
        <v>22</v>
      </c>
      <c r="N8036" s="2">
        <v>465.96</v>
      </c>
      <c r="O8036" s="2" t="s">
        <v>23</v>
      </c>
      <c r="P8036" s="2">
        <f t="shared" si="250"/>
        <v>1411.3569</v>
      </c>
    </row>
    <row r="8037" spans="1:16" ht="14.25" customHeight="1" x14ac:dyDescent="0.35">
      <c r="A8037" s="2" t="s">
        <v>8068</v>
      </c>
      <c r="B8037" s="2" t="s">
        <v>13</v>
      </c>
      <c r="C8037" s="2" t="s">
        <v>26</v>
      </c>
      <c r="D8037" s="2">
        <v>997.07</v>
      </c>
      <c r="E8037" s="2">
        <v>0.45</v>
      </c>
      <c r="F8037" s="2">
        <f t="shared" si="251"/>
        <v>448.68150000000003</v>
      </c>
      <c r="G8037" s="2">
        <v>9</v>
      </c>
      <c r="H8037" s="2" t="str">
        <f>TEXT(Table1[[#This Row],[order_date]],"mmmm")</f>
        <v>June</v>
      </c>
      <c r="I8037" s="3">
        <v>45106</v>
      </c>
      <c r="J8037" s="3">
        <v>45111</v>
      </c>
      <c r="K8037" s="3" t="str">
        <f>TEXT(Table1[[#This Row],[delivery_date]]-Table1[[#This Row],[order_date]],"D")</f>
        <v>5</v>
      </c>
      <c r="L8037" s="2" t="s">
        <v>15</v>
      </c>
      <c r="M8037" s="2" t="s">
        <v>27</v>
      </c>
      <c r="N8037" s="2">
        <v>287.05</v>
      </c>
      <c r="O8037" s="2" t="s">
        <v>23</v>
      </c>
      <c r="P8037" s="2">
        <f t="shared" si="250"/>
        <v>548.38850000000002</v>
      </c>
    </row>
    <row r="8038" spans="1:16" ht="14.25" customHeight="1" x14ac:dyDescent="0.35">
      <c r="A8038" s="2" t="s">
        <v>8069</v>
      </c>
      <c r="B8038" s="2" t="s">
        <v>19</v>
      </c>
      <c r="C8038" s="2" t="s">
        <v>20</v>
      </c>
      <c r="D8038" s="2">
        <v>4067.73</v>
      </c>
      <c r="E8038" s="2">
        <v>0.14000000000000001</v>
      </c>
      <c r="F8038" s="2">
        <f t="shared" si="251"/>
        <v>569.48220000000003</v>
      </c>
      <c r="G8038" s="2">
        <v>6</v>
      </c>
      <c r="H8038" s="2" t="str">
        <f>TEXT(Table1[[#This Row],[order_date]],"mmmm")</f>
        <v>September</v>
      </c>
      <c r="I8038" s="3">
        <v>45197</v>
      </c>
      <c r="J8038" s="3">
        <v>45199</v>
      </c>
      <c r="K8038" s="3" t="str">
        <f>TEXT(Table1[[#This Row],[delivery_date]]-Table1[[#This Row],[order_date]],"D")</f>
        <v>2</v>
      </c>
      <c r="L8038" s="2" t="s">
        <v>21</v>
      </c>
      <c r="M8038" s="2" t="s">
        <v>27</v>
      </c>
      <c r="N8038" s="2">
        <v>589.9</v>
      </c>
      <c r="O8038" s="2" t="s">
        <v>34</v>
      </c>
      <c r="P8038" s="2">
        <f t="shared" si="250"/>
        <v>3498.2478000000001</v>
      </c>
    </row>
    <row r="8039" spans="1:16" ht="14.25" customHeight="1" x14ac:dyDescent="0.35">
      <c r="A8039" s="2" t="s">
        <v>8070</v>
      </c>
      <c r="B8039" s="2" t="s">
        <v>25</v>
      </c>
      <c r="C8039" s="2" t="s">
        <v>33</v>
      </c>
      <c r="D8039" s="2">
        <v>4537.6099999999997</v>
      </c>
      <c r="E8039" s="2">
        <v>0.3</v>
      </c>
      <c r="F8039" s="2">
        <f t="shared" si="251"/>
        <v>1361.2829999999999</v>
      </c>
      <c r="G8039" s="2">
        <v>3</v>
      </c>
      <c r="H8039" s="2" t="str">
        <f>TEXT(Table1[[#This Row],[order_date]],"mmmm")</f>
        <v>August</v>
      </c>
      <c r="I8039" s="3">
        <v>45139</v>
      </c>
      <c r="J8039" s="3">
        <v>45141</v>
      </c>
      <c r="K8039" s="3" t="str">
        <f>TEXT(Table1[[#This Row],[delivery_date]]-Table1[[#This Row],[order_date]],"D")</f>
        <v>2</v>
      </c>
      <c r="L8039" s="2" t="s">
        <v>15</v>
      </c>
      <c r="M8039" s="2" t="s">
        <v>16</v>
      </c>
      <c r="N8039" s="2">
        <v>1234.43</v>
      </c>
      <c r="O8039" s="2" t="s">
        <v>39</v>
      </c>
      <c r="P8039" s="2">
        <f t="shared" si="250"/>
        <v>3176.3269999999998</v>
      </c>
    </row>
    <row r="8040" spans="1:16" ht="14.25" customHeight="1" x14ac:dyDescent="0.35">
      <c r="A8040" s="2" t="s">
        <v>8071</v>
      </c>
      <c r="B8040" s="2" t="s">
        <v>13</v>
      </c>
      <c r="C8040" s="2" t="s">
        <v>14</v>
      </c>
      <c r="D8040" s="2">
        <v>2602.63</v>
      </c>
      <c r="E8040" s="2">
        <v>7.0000000000000007E-2</v>
      </c>
      <c r="F8040" s="2">
        <f t="shared" si="251"/>
        <v>182.18410000000003</v>
      </c>
      <c r="G8040" s="2">
        <v>4</v>
      </c>
      <c r="H8040" s="2" t="str">
        <f>TEXT(Table1[[#This Row],[order_date]],"mmmm")</f>
        <v>December</v>
      </c>
      <c r="I8040" s="3">
        <v>45283</v>
      </c>
      <c r="J8040" s="3">
        <v>45288</v>
      </c>
      <c r="K8040" s="3" t="str">
        <f>TEXT(Table1[[#This Row],[delivery_date]]-Table1[[#This Row],[order_date]],"D")</f>
        <v>5</v>
      </c>
      <c r="L8040" s="2" t="s">
        <v>31</v>
      </c>
      <c r="M8040" s="2" t="s">
        <v>22</v>
      </c>
      <c r="N8040" s="2">
        <v>541.29999999999995</v>
      </c>
      <c r="O8040" s="2" t="s">
        <v>28</v>
      </c>
      <c r="P8040" s="2">
        <f t="shared" si="250"/>
        <v>2420.4459000000002</v>
      </c>
    </row>
    <row r="8041" spans="1:16" ht="14.25" customHeight="1" x14ac:dyDescent="0.35">
      <c r="A8041" s="2" t="s">
        <v>8072</v>
      </c>
      <c r="B8041" s="2" t="s">
        <v>13</v>
      </c>
      <c r="C8041" s="2" t="s">
        <v>14</v>
      </c>
      <c r="D8041" s="2">
        <v>1594.7</v>
      </c>
      <c r="E8041" s="2">
        <v>0.39</v>
      </c>
      <c r="F8041" s="2">
        <f t="shared" si="251"/>
        <v>621.93299999999999</v>
      </c>
      <c r="G8041" s="2">
        <v>9</v>
      </c>
      <c r="H8041" s="2" t="str">
        <f>TEXT(Table1[[#This Row],[order_date]],"mmmm")</f>
        <v>June</v>
      </c>
      <c r="I8041" s="3">
        <v>45459</v>
      </c>
      <c r="J8041" s="3">
        <v>45466</v>
      </c>
      <c r="K8041" s="3" t="str">
        <f>TEXT(Table1[[#This Row],[delivery_date]]-Table1[[#This Row],[order_date]],"D")</f>
        <v>7</v>
      </c>
      <c r="L8041" s="2" t="s">
        <v>21</v>
      </c>
      <c r="M8041" s="2" t="s">
        <v>27</v>
      </c>
      <c r="N8041" s="2">
        <v>476.87</v>
      </c>
      <c r="O8041" s="2" t="s">
        <v>17</v>
      </c>
      <c r="P8041" s="2">
        <f t="shared" si="250"/>
        <v>972.76700000000005</v>
      </c>
    </row>
    <row r="8042" spans="1:16" ht="14.25" customHeight="1" x14ac:dyDescent="0.35">
      <c r="A8042" s="2" t="s">
        <v>8073</v>
      </c>
      <c r="B8042" s="2" t="s">
        <v>13</v>
      </c>
      <c r="C8042" s="2" t="s">
        <v>20</v>
      </c>
      <c r="D8042" s="2">
        <v>2604.9</v>
      </c>
      <c r="E8042" s="2">
        <v>0.1</v>
      </c>
      <c r="F8042" s="2">
        <f t="shared" si="251"/>
        <v>260.49</v>
      </c>
      <c r="G8042" s="2">
        <v>6</v>
      </c>
      <c r="H8042" s="2" t="str">
        <f>TEXT(Table1[[#This Row],[order_date]],"mmmm")</f>
        <v>December</v>
      </c>
      <c r="I8042" s="3">
        <v>45647</v>
      </c>
      <c r="J8042" s="3">
        <v>45651</v>
      </c>
      <c r="K8042" s="3" t="str">
        <f>TEXT(Table1[[#This Row],[delivery_date]]-Table1[[#This Row],[order_date]],"D")</f>
        <v>4</v>
      </c>
      <c r="L8042" s="2" t="s">
        <v>15</v>
      </c>
      <c r="M8042" s="2" t="s">
        <v>27</v>
      </c>
      <c r="N8042" s="2">
        <v>396.67</v>
      </c>
      <c r="O8042" s="2" t="s">
        <v>48</v>
      </c>
      <c r="P8042" s="2">
        <f t="shared" si="250"/>
        <v>2344.41</v>
      </c>
    </row>
    <row r="8043" spans="1:16" ht="14.25" customHeight="1" x14ac:dyDescent="0.35">
      <c r="A8043" s="2" t="s">
        <v>8074</v>
      </c>
      <c r="B8043" s="2" t="s">
        <v>41</v>
      </c>
      <c r="C8043" s="2" t="s">
        <v>20</v>
      </c>
      <c r="D8043" s="2">
        <v>4407.03</v>
      </c>
      <c r="E8043" s="2">
        <v>0.43</v>
      </c>
      <c r="F8043" s="2">
        <f t="shared" si="251"/>
        <v>1895.0228999999999</v>
      </c>
      <c r="G8043" s="2">
        <v>8</v>
      </c>
      <c r="H8043" s="2" t="str">
        <f>TEXT(Table1[[#This Row],[order_date]],"mmmm")</f>
        <v>June</v>
      </c>
      <c r="I8043" s="3">
        <v>45082</v>
      </c>
      <c r="J8043" s="3">
        <v>45086</v>
      </c>
      <c r="K8043" s="3" t="str">
        <f>TEXT(Table1[[#This Row],[delivery_date]]-Table1[[#This Row],[order_date]],"D")</f>
        <v>4</v>
      </c>
      <c r="L8043" s="2" t="s">
        <v>15</v>
      </c>
      <c r="M8043" s="2" t="s">
        <v>22</v>
      </c>
      <c r="N8043" s="2">
        <v>226.02</v>
      </c>
      <c r="O8043" s="2" t="s">
        <v>39</v>
      </c>
      <c r="P8043" s="2">
        <f t="shared" si="250"/>
        <v>2512.0070999999998</v>
      </c>
    </row>
    <row r="8044" spans="1:16" ht="14.25" customHeight="1" x14ac:dyDescent="0.35">
      <c r="A8044" s="2" t="s">
        <v>8075</v>
      </c>
      <c r="B8044" s="2" t="s">
        <v>41</v>
      </c>
      <c r="C8044" s="2" t="s">
        <v>14</v>
      </c>
      <c r="D8044" s="2">
        <v>3487.89</v>
      </c>
      <c r="E8044" s="2">
        <v>0.23</v>
      </c>
      <c r="F8044" s="2">
        <f t="shared" si="251"/>
        <v>802.21469999999999</v>
      </c>
      <c r="G8044" s="2">
        <v>7</v>
      </c>
      <c r="H8044" s="2" t="str">
        <f>TEXT(Table1[[#This Row],[order_date]],"mmmm")</f>
        <v>March</v>
      </c>
      <c r="I8044" s="3">
        <v>45016</v>
      </c>
      <c r="J8044" s="3">
        <v>45017</v>
      </c>
      <c r="K8044" s="3" t="str">
        <f>TEXT(Table1[[#This Row],[delivery_date]]-Table1[[#This Row],[order_date]],"D")</f>
        <v>1</v>
      </c>
      <c r="L8044" s="2" t="s">
        <v>31</v>
      </c>
      <c r="M8044" s="2" t="s">
        <v>22</v>
      </c>
      <c r="N8044" s="2">
        <v>614.28</v>
      </c>
      <c r="O8044" s="2" t="s">
        <v>34</v>
      </c>
      <c r="P8044" s="2">
        <f t="shared" si="250"/>
        <v>2685.6752999999999</v>
      </c>
    </row>
    <row r="8045" spans="1:16" ht="14.25" customHeight="1" x14ac:dyDescent="0.35">
      <c r="A8045" s="2" t="s">
        <v>8076</v>
      </c>
      <c r="B8045" s="2" t="s">
        <v>19</v>
      </c>
      <c r="C8045" s="2" t="s">
        <v>33</v>
      </c>
      <c r="D8045" s="2">
        <v>4307.22</v>
      </c>
      <c r="E8045" s="2">
        <v>0.05</v>
      </c>
      <c r="F8045" s="2">
        <f t="shared" si="251"/>
        <v>215.36100000000002</v>
      </c>
      <c r="G8045" s="2">
        <v>1</v>
      </c>
      <c r="H8045" s="2" t="str">
        <f>TEXT(Table1[[#This Row],[order_date]],"mmmm")</f>
        <v>March</v>
      </c>
      <c r="I8045" s="3">
        <v>44989</v>
      </c>
      <c r="J8045" s="3">
        <v>44991</v>
      </c>
      <c r="K8045" s="3" t="str">
        <f>TEXT(Table1[[#This Row],[delivery_date]]-Table1[[#This Row],[order_date]],"D")</f>
        <v>2</v>
      </c>
      <c r="L8045" s="2" t="s">
        <v>15</v>
      </c>
      <c r="M8045" s="2" t="s">
        <v>22</v>
      </c>
      <c r="N8045" s="2">
        <v>795.58</v>
      </c>
      <c r="O8045" s="2" t="s">
        <v>28</v>
      </c>
      <c r="P8045" s="2">
        <f t="shared" si="250"/>
        <v>4091.8590000000004</v>
      </c>
    </row>
    <row r="8046" spans="1:16" ht="14.25" customHeight="1" x14ac:dyDescent="0.35">
      <c r="A8046" s="2" t="s">
        <v>8077</v>
      </c>
      <c r="B8046" s="2" t="s">
        <v>13</v>
      </c>
      <c r="C8046" s="2" t="s">
        <v>26</v>
      </c>
      <c r="D8046" s="2">
        <v>1709.06</v>
      </c>
      <c r="E8046" s="2">
        <v>0.18</v>
      </c>
      <c r="F8046" s="2">
        <f t="shared" si="251"/>
        <v>307.63079999999997</v>
      </c>
      <c r="G8046" s="2">
        <v>1</v>
      </c>
      <c r="H8046" s="2" t="str">
        <f>TEXT(Table1[[#This Row],[order_date]],"mmmm")</f>
        <v>February</v>
      </c>
      <c r="I8046" s="3">
        <v>45345</v>
      </c>
      <c r="J8046" s="3">
        <v>45350</v>
      </c>
      <c r="K8046" s="3" t="str">
        <f>TEXT(Table1[[#This Row],[delivery_date]]-Table1[[#This Row],[order_date]],"D")</f>
        <v>5</v>
      </c>
      <c r="L8046" s="2" t="s">
        <v>21</v>
      </c>
      <c r="M8046" s="2" t="s">
        <v>16</v>
      </c>
      <c r="N8046" s="2">
        <v>283.54000000000002</v>
      </c>
      <c r="O8046" s="2" t="s">
        <v>48</v>
      </c>
      <c r="P8046" s="2">
        <f t="shared" si="250"/>
        <v>1401.4292</v>
      </c>
    </row>
    <row r="8047" spans="1:16" ht="14.25" customHeight="1" x14ac:dyDescent="0.35">
      <c r="A8047" s="2" t="s">
        <v>8078</v>
      </c>
      <c r="B8047" s="2" t="s">
        <v>13</v>
      </c>
      <c r="C8047" s="2" t="s">
        <v>36</v>
      </c>
      <c r="D8047" s="2">
        <v>3588.7</v>
      </c>
      <c r="E8047" s="2">
        <v>0.39</v>
      </c>
      <c r="F8047" s="2">
        <f t="shared" si="251"/>
        <v>1399.5930000000001</v>
      </c>
      <c r="G8047" s="2">
        <v>7</v>
      </c>
      <c r="H8047" s="2" t="str">
        <f>TEXT(Table1[[#This Row],[order_date]],"mmmm")</f>
        <v>March</v>
      </c>
      <c r="I8047" s="3">
        <v>45358</v>
      </c>
      <c r="J8047" s="3">
        <v>45362</v>
      </c>
      <c r="K8047" s="3" t="str">
        <f>TEXT(Table1[[#This Row],[delivery_date]]-Table1[[#This Row],[order_date]],"D")</f>
        <v>4</v>
      </c>
      <c r="L8047" s="2" t="s">
        <v>21</v>
      </c>
      <c r="M8047" s="2" t="s">
        <v>16</v>
      </c>
      <c r="N8047" s="2">
        <v>543.57000000000005</v>
      </c>
      <c r="O8047" s="2" t="s">
        <v>39</v>
      </c>
      <c r="P8047" s="2">
        <f t="shared" si="250"/>
        <v>2189.107</v>
      </c>
    </row>
    <row r="8048" spans="1:16" ht="14.25" customHeight="1" x14ac:dyDescent="0.35">
      <c r="A8048" s="2" t="s">
        <v>8079</v>
      </c>
      <c r="B8048" s="2" t="s">
        <v>25</v>
      </c>
      <c r="C8048" s="2" t="s">
        <v>20</v>
      </c>
      <c r="D8048" s="2">
        <v>3299.94</v>
      </c>
      <c r="E8048" s="2">
        <v>0.04</v>
      </c>
      <c r="F8048" s="2">
        <f t="shared" si="251"/>
        <v>131.99760000000001</v>
      </c>
      <c r="G8048" s="2">
        <v>2</v>
      </c>
      <c r="H8048" s="2" t="str">
        <f>TEXT(Table1[[#This Row],[order_date]],"mmmm")</f>
        <v>May</v>
      </c>
      <c r="I8048" s="3">
        <v>45417</v>
      </c>
      <c r="J8048" s="3">
        <v>45422</v>
      </c>
      <c r="K8048" s="3" t="str">
        <f>TEXT(Table1[[#This Row],[delivery_date]]-Table1[[#This Row],[order_date]],"D")</f>
        <v>5</v>
      </c>
      <c r="L8048" s="2" t="s">
        <v>31</v>
      </c>
      <c r="M8048" s="2" t="s">
        <v>16</v>
      </c>
      <c r="N8048" s="2">
        <v>346.42</v>
      </c>
      <c r="O8048" s="2" t="s">
        <v>39</v>
      </c>
      <c r="P8048" s="2">
        <f t="shared" si="250"/>
        <v>3167.9423999999999</v>
      </c>
    </row>
    <row r="8049" spans="1:16" ht="14.25" customHeight="1" x14ac:dyDescent="0.35">
      <c r="A8049" s="2" t="s">
        <v>8080</v>
      </c>
      <c r="B8049" s="2" t="s">
        <v>19</v>
      </c>
      <c r="C8049" s="2" t="s">
        <v>14</v>
      </c>
      <c r="D8049" s="2">
        <v>2900.92</v>
      </c>
      <c r="E8049" s="2">
        <v>0.31</v>
      </c>
      <c r="F8049" s="2">
        <f t="shared" si="251"/>
        <v>899.28520000000003</v>
      </c>
      <c r="G8049" s="2">
        <v>9</v>
      </c>
      <c r="H8049" s="2" t="str">
        <f>TEXT(Table1[[#This Row],[order_date]],"mmmm")</f>
        <v>February</v>
      </c>
      <c r="I8049" s="3">
        <v>44965</v>
      </c>
      <c r="J8049" s="3">
        <v>44968</v>
      </c>
      <c r="K8049" s="3" t="str">
        <f>TEXT(Table1[[#This Row],[delivery_date]]-Table1[[#This Row],[order_date]],"D")</f>
        <v>3</v>
      </c>
      <c r="L8049" s="2" t="s">
        <v>21</v>
      </c>
      <c r="M8049" s="2" t="s">
        <v>16</v>
      </c>
      <c r="N8049" s="2">
        <v>674.92</v>
      </c>
      <c r="O8049" s="2" t="s">
        <v>34</v>
      </c>
      <c r="P8049" s="2">
        <f t="shared" si="250"/>
        <v>2001.6348</v>
      </c>
    </row>
    <row r="8050" spans="1:16" ht="14.25" customHeight="1" x14ac:dyDescent="0.35">
      <c r="A8050" s="2" t="s">
        <v>8081</v>
      </c>
      <c r="B8050" s="2" t="s">
        <v>25</v>
      </c>
      <c r="C8050" s="2" t="s">
        <v>33</v>
      </c>
      <c r="D8050" s="2">
        <v>2688.3</v>
      </c>
      <c r="E8050" s="2">
        <v>0.25</v>
      </c>
      <c r="F8050" s="2">
        <f t="shared" si="251"/>
        <v>672.07500000000005</v>
      </c>
      <c r="G8050" s="2">
        <v>9</v>
      </c>
      <c r="H8050" s="2" t="str">
        <f>TEXT(Table1[[#This Row],[order_date]],"mmmm")</f>
        <v>May</v>
      </c>
      <c r="I8050" s="3">
        <v>45074</v>
      </c>
      <c r="J8050" s="3">
        <v>45078</v>
      </c>
      <c r="K8050" s="3" t="str">
        <f>TEXT(Table1[[#This Row],[delivery_date]]-Table1[[#This Row],[order_date]],"D")</f>
        <v>4</v>
      </c>
      <c r="L8050" s="2" t="s">
        <v>31</v>
      </c>
      <c r="M8050" s="2" t="s">
        <v>22</v>
      </c>
      <c r="N8050" s="2">
        <v>492.02</v>
      </c>
      <c r="O8050" s="2" t="s">
        <v>48</v>
      </c>
      <c r="P8050" s="2">
        <f t="shared" si="250"/>
        <v>2016.2250000000001</v>
      </c>
    </row>
    <row r="8051" spans="1:16" ht="14.25" customHeight="1" x14ac:dyDescent="0.35">
      <c r="A8051" s="2" t="s">
        <v>8082</v>
      </c>
      <c r="B8051" s="2" t="s">
        <v>19</v>
      </c>
      <c r="C8051" s="2" t="s">
        <v>20</v>
      </c>
      <c r="D8051" s="2">
        <v>2799.79</v>
      </c>
      <c r="E8051" s="2">
        <v>0.15</v>
      </c>
      <c r="F8051" s="2">
        <f t="shared" si="251"/>
        <v>419.96850000000001</v>
      </c>
      <c r="G8051" s="2">
        <v>2</v>
      </c>
      <c r="H8051" s="2" t="str">
        <f>TEXT(Table1[[#This Row],[order_date]],"mmmm")</f>
        <v>April</v>
      </c>
      <c r="I8051" s="3">
        <v>45405</v>
      </c>
      <c r="J8051" s="3">
        <v>45410</v>
      </c>
      <c r="K8051" s="3" t="str">
        <f>TEXT(Table1[[#This Row],[delivery_date]]-Table1[[#This Row],[order_date]],"D")</f>
        <v>5</v>
      </c>
      <c r="L8051" s="2" t="s">
        <v>21</v>
      </c>
      <c r="M8051" s="2" t="s">
        <v>16</v>
      </c>
      <c r="N8051" s="2">
        <v>213.02</v>
      </c>
      <c r="O8051" s="2" t="s">
        <v>48</v>
      </c>
      <c r="P8051" s="2">
        <f t="shared" si="250"/>
        <v>2379.8215</v>
      </c>
    </row>
    <row r="8052" spans="1:16" ht="14.25" customHeight="1" x14ac:dyDescent="0.35">
      <c r="A8052" s="2" t="s">
        <v>8083</v>
      </c>
      <c r="B8052" s="2" t="s">
        <v>19</v>
      </c>
      <c r="C8052" s="2" t="s">
        <v>33</v>
      </c>
      <c r="D8052" s="2">
        <v>4263.3900000000003</v>
      </c>
      <c r="E8052" s="2">
        <v>0.38</v>
      </c>
      <c r="F8052" s="2">
        <f t="shared" si="251"/>
        <v>1620.0882000000001</v>
      </c>
      <c r="G8052" s="2">
        <v>9</v>
      </c>
      <c r="H8052" s="2" t="str">
        <f>TEXT(Table1[[#This Row],[order_date]],"mmmm")</f>
        <v>June</v>
      </c>
      <c r="I8052" s="3">
        <v>45092</v>
      </c>
      <c r="J8052" s="3">
        <v>45094</v>
      </c>
      <c r="K8052" s="3" t="str">
        <f>TEXT(Table1[[#This Row],[delivery_date]]-Table1[[#This Row],[order_date]],"D")</f>
        <v>2</v>
      </c>
      <c r="L8052" s="2" t="s">
        <v>15</v>
      </c>
      <c r="M8052" s="2" t="s">
        <v>22</v>
      </c>
      <c r="N8052" s="2">
        <v>320.37</v>
      </c>
      <c r="O8052" s="2" t="s">
        <v>17</v>
      </c>
      <c r="P8052" s="2">
        <f t="shared" si="250"/>
        <v>2643.3018000000002</v>
      </c>
    </row>
    <row r="8053" spans="1:16" ht="14.25" customHeight="1" x14ac:dyDescent="0.35">
      <c r="A8053" s="2" t="s">
        <v>8084</v>
      </c>
      <c r="B8053" s="2" t="s">
        <v>41</v>
      </c>
      <c r="C8053" s="2" t="s">
        <v>20</v>
      </c>
      <c r="D8053" s="2">
        <v>4588.37</v>
      </c>
      <c r="E8053" s="2">
        <v>0.03</v>
      </c>
      <c r="F8053" s="2">
        <f t="shared" si="251"/>
        <v>137.65109999999999</v>
      </c>
      <c r="G8053" s="2">
        <v>9</v>
      </c>
      <c r="H8053" s="2" t="str">
        <f>TEXT(Table1[[#This Row],[order_date]],"mmmm")</f>
        <v>January</v>
      </c>
      <c r="I8053" s="3">
        <v>44949</v>
      </c>
      <c r="J8053" s="3">
        <v>44951</v>
      </c>
      <c r="K8053" s="3" t="str">
        <f>TEXT(Table1[[#This Row],[delivery_date]]-Table1[[#This Row],[order_date]],"D")</f>
        <v>2</v>
      </c>
      <c r="L8053" s="2" t="s">
        <v>15</v>
      </c>
      <c r="M8053" s="2" t="s">
        <v>22</v>
      </c>
      <c r="N8053" s="2">
        <v>1120.97</v>
      </c>
      <c r="O8053" s="2" t="s">
        <v>48</v>
      </c>
      <c r="P8053" s="2">
        <f t="shared" si="250"/>
        <v>4450.7188999999998</v>
      </c>
    </row>
    <row r="8054" spans="1:16" ht="14.25" customHeight="1" x14ac:dyDescent="0.35">
      <c r="A8054" s="2" t="s">
        <v>8085</v>
      </c>
      <c r="B8054" s="2" t="s">
        <v>41</v>
      </c>
      <c r="C8054" s="2" t="s">
        <v>14</v>
      </c>
      <c r="D8054" s="2">
        <v>653.02</v>
      </c>
      <c r="E8054" s="2">
        <v>0.25</v>
      </c>
      <c r="F8054" s="2">
        <f t="shared" si="251"/>
        <v>163.255</v>
      </c>
      <c r="G8054" s="2">
        <v>6</v>
      </c>
      <c r="H8054" s="2" t="str">
        <f>TEXT(Table1[[#This Row],[order_date]],"mmmm")</f>
        <v>September</v>
      </c>
      <c r="I8054" s="3">
        <v>45188</v>
      </c>
      <c r="J8054" s="3">
        <v>45191</v>
      </c>
      <c r="K8054" s="3" t="str">
        <f>TEXT(Table1[[#This Row],[delivery_date]]-Table1[[#This Row],[order_date]],"D")</f>
        <v>3</v>
      </c>
      <c r="L8054" s="2" t="s">
        <v>15</v>
      </c>
      <c r="M8054" s="2" t="s">
        <v>27</v>
      </c>
      <c r="N8054" s="2">
        <v>128.28</v>
      </c>
      <c r="O8054" s="2" t="s">
        <v>34</v>
      </c>
      <c r="P8054" s="2">
        <f t="shared" si="250"/>
        <v>489.76499999999999</v>
      </c>
    </row>
    <row r="8055" spans="1:16" ht="14.25" customHeight="1" x14ac:dyDescent="0.35">
      <c r="A8055" s="2" t="s">
        <v>8086</v>
      </c>
      <c r="B8055" s="2" t="s">
        <v>25</v>
      </c>
      <c r="C8055" s="2" t="s">
        <v>33</v>
      </c>
      <c r="D8055" s="2">
        <v>2886.98</v>
      </c>
      <c r="E8055" s="2">
        <v>0.25</v>
      </c>
      <c r="F8055" s="2">
        <f t="shared" si="251"/>
        <v>721.745</v>
      </c>
      <c r="G8055" s="2">
        <v>5</v>
      </c>
      <c r="H8055" s="2" t="str">
        <f>TEXT(Table1[[#This Row],[order_date]],"mmmm")</f>
        <v>December</v>
      </c>
      <c r="I8055" s="3">
        <v>45654</v>
      </c>
      <c r="J8055" s="3">
        <v>45657</v>
      </c>
      <c r="K8055" s="3" t="str">
        <f>TEXT(Table1[[#This Row],[delivery_date]]-Table1[[#This Row],[order_date]],"D")</f>
        <v>3</v>
      </c>
      <c r="L8055" s="2" t="s">
        <v>21</v>
      </c>
      <c r="M8055" s="2" t="s">
        <v>27</v>
      </c>
      <c r="N8055" s="2">
        <v>508.96</v>
      </c>
      <c r="O8055" s="2" t="s">
        <v>23</v>
      </c>
      <c r="P8055" s="2">
        <f t="shared" si="250"/>
        <v>2165.2350000000001</v>
      </c>
    </row>
    <row r="8056" spans="1:16" ht="14.25" customHeight="1" x14ac:dyDescent="0.35">
      <c r="A8056" s="2" t="s">
        <v>8087</v>
      </c>
      <c r="B8056" s="2" t="s">
        <v>19</v>
      </c>
      <c r="C8056" s="2" t="s">
        <v>14</v>
      </c>
      <c r="D8056" s="2">
        <v>4600.2</v>
      </c>
      <c r="E8056" s="2">
        <v>0.04</v>
      </c>
      <c r="F8056" s="2">
        <f t="shared" si="251"/>
        <v>184.00800000000001</v>
      </c>
      <c r="G8056" s="2">
        <v>2</v>
      </c>
      <c r="H8056" s="2" t="str">
        <f>TEXT(Table1[[#This Row],[order_date]],"mmmm")</f>
        <v>April</v>
      </c>
      <c r="I8056" s="3">
        <v>45024</v>
      </c>
      <c r="J8056" s="3">
        <v>45025</v>
      </c>
      <c r="K8056" s="3" t="str">
        <f>TEXT(Table1[[#This Row],[delivery_date]]-Table1[[#This Row],[order_date]],"D")</f>
        <v>1</v>
      </c>
      <c r="L8056" s="2" t="s">
        <v>21</v>
      </c>
      <c r="M8056" s="2" t="s">
        <v>22</v>
      </c>
      <c r="N8056" s="2">
        <v>484.33</v>
      </c>
      <c r="O8056" s="2" t="s">
        <v>23</v>
      </c>
      <c r="P8056" s="2">
        <f t="shared" si="250"/>
        <v>4416.192</v>
      </c>
    </row>
    <row r="8057" spans="1:16" ht="14.25" customHeight="1" x14ac:dyDescent="0.35">
      <c r="A8057" s="2" t="s">
        <v>8088</v>
      </c>
      <c r="B8057" s="2" t="s">
        <v>13</v>
      </c>
      <c r="C8057" s="2" t="s">
        <v>33</v>
      </c>
      <c r="D8057" s="2">
        <v>760.23</v>
      </c>
      <c r="E8057" s="2">
        <v>7.0000000000000007E-2</v>
      </c>
      <c r="F8057" s="2">
        <f t="shared" si="251"/>
        <v>53.216100000000004</v>
      </c>
      <c r="G8057" s="2">
        <v>6</v>
      </c>
      <c r="H8057" s="2" t="str">
        <f>TEXT(Table1[[#This Row],[order_date]],"mmmm")</f>
        <v>April</v>
      </c>
      <c r="I8057" s="3">
        <v>45407</v>
      </c>
      <c r="J8057" s="3">
        <v>45412</v>
      </c>
      <c r="K8057" s="3" t="str">
        <f>TEXT(Table1[[#This Row],[delivery_date]]-Table1[[#This Row],[order_date]],"D")</f>
        <v>5</v>
      </c>
      <c r="L8057" s="2" t="s">
        <v>21</v>
      </c>
      <c r="M8057" s="2" t="s">
        <v>16</v>
      </c>
      <c r="N8057" s="2">
        <v>97.55</v>
      </c>
      <c r="O8057" s="2" t="s">
        <v>17</v>
      </c>
      <c r="P8057" s="2">
        <f t="shared" si="250"/>
        <v>707.01390000000004</v>
      </c>
    </row>
    <row r="8058" spans="1:16" ht="14.25" customHeight="1" x14ac:dyDescent="0.35">
      <c r="A8058" s="2" t="s">
        <v>8089</v>
      </c>
      <c r="B8058" s="2" t="s">
        <v>41</v>
      </c>
      <c r="C8058" s="2" t="s">
        <v>20</v>
      </c>
      <c r="D8058" s="2">
        <v>2123.0100000000002</v>
      </c>
      <c r="E8058" s="2">
        <v>0.2</v>
      </c>
      <c r="F8058" s="2">
        <f t="shared" si="251"/>
        <v>424.60200000000009</v>
      </c>
      <c r="G8058" s="2">
        <v>9</v>
      </c>
      <c r="H8058" s="2" t="str">
        <f>TEXT(Table1[[#This Row],[order_date]],"mmmm")</f>
        <v>June</v>
      </c>
      <c r="I8058" s="3">
        <v>45445</v>
      </c>
      <c r="J8058" s="3">
        <v>45452</v>
      </c>
      <c r="K8058" s="3" t="str">
        <f>TEXT(Table1[[#This Row],[delivery_date]]-Table1[[#This Row],[order_date]],"D")</f>
        <v>7</v>
      </c>
      <c r="L8058" s="2" t="s">
        <v>31</v>
      </c>
      <c r="M8058" s="2" t="s">
        <v>16</v>
      </c>
      <c r="N8058" s="2">
        <v>538.91999999999996</v>
      </c>
      <c r="O8058" s="2" t="s">
        <v>23</v>
      </c>
      <c r="P8058" s="2">
        <f t="shared" si="250"/>
        <v>1698.4080000000001</v>
      </c>
    </row>
    <row r="8059" spans="1:16" ht="14.25" customHeight="1" x14ac:dyDescent="0.35">
      <c r="A8059" s="2" t="s">
        <v>8090</v>
      </c>
      <c r="B8059" s="2" t="s">
        <v>13</v>
      </c>
      <c r="C8059" s="2" t="s">
        <v>36</v>
      </c>
      <c r="D8059" s="2">
        <v>536.49</v>
      </c>
      <c r="E8059" s="2">
        <v>0.27</v>
      </c>
      <c r="F8059" s="2">
        <f t="shared" si="251"/>
        <v>144.85230000000001</v>
      </c>
      <c r="G8059" s="2">
        <v>3</v>
      </c>
      <c r="H8059" s="2" t="str">
        <f>TEXT(Table1[[#This Row],[order_date]],"mmmm")</f>
        <v>September</v>
      </c>
      <c r="I8059" s="3">
        <v>45196</v>
      </c>
      <c r="J8059" s="3">
        <v>45200</v>
      </c>
      <c r="K8059" s="3" t="str">
        <f>TEXT(Table1[[#This Row],[delivery_date]]-Table1[[#This Row],[order_date]],"D")</f>
        <v>4</v>
      </c>
      <c r="L8059" s="2" t="s">
        <v>15</v>
      </c>
      <c r="M8059" s="2" t="s">
        <v>22</v>
      </c>
      <c r="N8059" s="2">
        <v>64.25</v>
      </c>
      <c r="O8059" s="2" t="s">
        <v>23</v>
      </c>
      <c r="P8059" s="2">
        <f t="shared" si="250"/>
        <v>391.6377</v>
      </c>
    </row>
    <row r="8060" spans="1:16" ht="14.25" customHeight="1" x14ac:dyDescent="0.35">
      <c r="A8060" s="2" t="s">
        <v>8091</v>
      </c>
      <c r="B8060" s="2" t="s">
        <v>25</v>
      </c>
      <c r="C8060" s="2" t="s">
        <v>36</v>
      </c>
      <c r="D8060" s="2">
        <v>656.03</v>
      </c>
      <c r="E8060" s="2">
        <v>0.03</v>
      </c>
      <c r="F8060" s="2">
        <f t="shared" si="251"/>
        <v>19.680899999999998</v>
      </c>
      <c r="G8060" s="2">
        <v>3</v>
      </c>
      <c r="H8060" s="2" t="str">
        <f>TEXT(Table1[[#This Row],[order_date]],"mmmm")</f>
        <v>January</v>
      </c>
      <c r="I8060" s="3">
        <v>44942</v>
      </c>
      <c r="J8060" s="3">
        <v>44946</v>
      </c>
      <c r="K8060" s="3" t="str">
        <f>TEXT(Table1[[#This Row],[delivery_date]]-Table1[[#This Row],[order_date]],"D")</f>
        <v>4</v>
      </c>
      <c r="L8060" s="2" t="s">
        <v>31</v>
      </c>
      <c r="M8060" s="2" t="s">
        <v>16</v>
      </c>
      <c r="N8060" s="2">
        <v>61.74</v>
      </c>
      <c r="O8060" s="2" t="s">
        <v>23</v>
      </c>
      <c r="P8060" s="2">
        <f t="shared" si="250"/>
        <v>636.34910000000002</v>
      </c>
    </row>
    <row r="8061" spans="1:16" ht="14.25" customHeight="1" x14ac:dyDescent="0.35">
      <c r="A8061" s="2" t="s">
        <v>8092</v>
      </c>
      <c r="B8061" s="2" t="s">
        <v>41</v>
      </c>
      <c r="C8061" s="2" t="s">
        <v>26</v>
      </c>
      <c r="D8061" s="2">
        <v>4530.1400000000003</v>
      </c>
      <c r="E8061" s="2">
        <v>0.01</v>
      </c>
      <c r="F8061" s="2">
        <f t="shared" si="251"/>
        <v>45.301400000000001</v>
      </c>
      <c r="G8061" s="2">
        <v>4</v>
      </c>
      <c r="H8061" s="2" t="str">
        <f>TEXT(Table1[[#This Row],[order_date]],"mmmm")</f>
        <v>October</v>
      </c>
      <c r="I8061" s="3">
        <v>45589</v>
      </c>
      <c r="J8061" s="3">
        <v>45596</v>
      </c>
      <c r="K8061" s="3" t="str">
        <f>TEXT(Table1[[#This Row],[delivery_date]]-Table1[[#This Row],[order_date]],"D")</f>
        <v>7</v>
      </c>
      <c r="L8061" s="2" t="s">
        <v>31</v>
      </c>
      <c r="M8061" s="2" t="s">
        <v>16</v>
      </c>
      <c r="N8061" s="2">
        <v>972.9</v>
      </c>
      <c r="O8061" s="2" t="s">
        <v>48</v>
      </c>
      <c r="P8061" s="2">
        <f t="shared" si="250"/>
        <v>4484.8386</v>
      </c>
    </row>
    <row r="8062" spans="1:16" ht="14.25" customHeight="1" x14ac:dyDescent="0.35">
      <c r="A8062" s="2" t="s">
        <v>8093</v>
      </c>
      <c r="B8062" s="2" t="s">
        <v>41</v>
      </c>
      <c r="C8062" s="2" t="s">
        <v>26</v>
      </c>
      <c r="D8062" s="2">
        <v>2286.2800000000002</v>
      </c>
      <c r="E8062" s="2">
        <v>0.1</v>
      </c>
      <c r="F8062" s="2">
        <f t="shared" si="251"/>
        <v>228.62800000000004</v>
      </c>
      <c r="G8062" s="2">
        <v>4</v>
      </c>
      <c r="H8062" s="2" t="str">
        <f>TEXT(Table1[[#This Row],[order_date]],"mmmm")</f>
        <v>October</v>
      </c>
      <c r="I8062" s="3">
        <v>45200</v>
      </c>
      <c r="J8062" s="3">
        <v>45206</v>
      </c>
      <c r="K8062" s="3" t="str">
        <f>TEXT(Table1[[#This Row],[delivery_date]]-Table1[[#This Row],[order_date]],"D")</f>
        <v>6</v>
      </c>
      <c r="L8062" s="2" t="s">
        <v>21</v>
      </c>
      <c r="M8062" s="2" t="s">
        <v>16</v>
      </c>
      <c r="N8062" s="2">
        <v>554.38</v>
      </c>
      <c r="O8062" s="2" t="s">
        <v>39</v>
      </c>
      <c r="P8062" s="2">
        <f t="shared" si="250"/>
        <v>2057.652</v>
      </c>
    </row>
    <row r="8063" spans="1:16" ht="14.25" customHeight="1" x14ac:dyDescent="0.35">
      <c r="A8063" s="2" t="s">
        <v>8094</v>
      </c>
      <c r="B8063" s="2" t="s">
        <v>19</v>
      </c>
      <c r="C8063" s="2" t="s">
        <v>14</v>
      </c>
      <c r="D8063" s="2">
        <v>3474.82</v>
      </c>
      <c r="E8063" s="2">
        <v>0.24</v>
      </c>
      <c r="F8063" s="2">
        <f t="shared" si="251"/>
        <v>833.95680000000004</v>
      </c>
      <c r="G8063" s="2">
        <v>1</v>
      </c>
      <c r="H8063" s="2" t="str">
        <f>TEXT(Table1[[#This Row],[order_date]],"mmmm")</f>
        <v>August</v>
      </c>
      <c r="I8063" s="3">
        <v>45147</v>
      </c>
      <c r="J8063" s="3">
        <v>45153</v>
      </c>
      <c r="K8063" s="3" t="str">
        <f>TEXT(Table1[[#This Row],[delivery_date]]-Table1[[#This Row],[order_date]],"D")</f>
        <v>6</v>
      </c>
      <c r="L8063" s="2" t="s">
        <v>21</v>
      </c>
      <c r="M8063" s="2" t="s">
        <v>16</v>
      </c>
      <c r="N8063" s="2">
        <v>325.64999999999998</v>
      </c>
      <c r="O8063" s="2" t="s">
        <v>34</v>
      </c>
      <c r="P8063" s="2">
        <f t="shared" si="250"/>
        <v>2640.8632000000002</v>
      </c>
    </row>
    <row r="8064" spans="1:16" ht="14.25" customHeight="1" x14ac:dyDescent="0.35">
      <c r="A8064" s="2" t="s">
        <v>8095</v>
      </c>
      <c r="B8064" s="2" t="s">
        <v>25</v>
      </c>
      <c r="C8064" s="2" t="s">
        <v>33</v>
      </c>
      <c r="D8064" s="2">
        <v>780.68</v>
      </c>
      <c r="E8064" s="2">
        <v>0.02</v>
      </c>
      <c r="F8064" s="2">
        <f t="shared" si="251"/>
        <v>15.6136</v>
      </c>
      <c r="G8064" s="2">
        <v>2</v>
      </c>
      <c r="H8064" s="2" t="str">
        <f>TEXT(Table1[[#This Row],[order_date]],"mmmm")</f>
        <v>August</v>
      </c>
      <c r="I8064" s="3">
        <v>45506</v>
      </c>
      <c r="J8064" s="3">
        <v>45510</v>
      </c>
      <c r="K8064" s="3" t="str">
        <f>TEXT(Table1[[#This Row],[delivery_date]]-Table1[[#This Row],[order_date]],"D")</f>
        <v>4</v>
      </c>
      <c r="L8064" s="2" t="s">
        <v>21</v>
      </c>
      <c r="M8064" s="2" t="s">
        <v>16</v>
      </c>
      <c r="N8064" s="2">
        <v>88.3</v>
      </c>
      <c r="O8064" s="2" t="s">
        <v>28</v>
      </c>
      <c r="P8064" s="2">
        <f t="shared" si="250"/>
        <v>765.06639999999993</v>
      </c>
    </row>
    <row r="8065" spans="1:16" ht="14.25" customHeight="1" x14ac:dyDescent="0.35">
      <c r="A8065" s="2" t="s">
        <v>8096</v>
      </c>
      <c r="B8065" s="2" t="s">
        <v>19</v>
      </c>
      <c r="C8065" s="2" t="s">
        <v>26</v>
      </c>
      <c r="D8065" s="2">
        <v>207.54</v>
      </c>
      <c r="E8065" s="2">
        <v>0.37</v>
      </c>
      <c r="F8065" s="2">
        <f t="shared" si="251"/>
        <v>76.7898</v>
      </c>
      <c r="G8065" s="2">
        <v>6</v>
      </c>
      <c r="H8065" s="2" t="str">
        <f>TEXT(Table1[[#This Row],[order_date]],"mmmm")</f>
        <v>October</v>
      </c>
      <c r="I8065" s="3">
        <v>45207</v>
      </c>
      <c r="J8065" s="3">
        <v>45208</v>
      </c>
      <c r="K8065" s="3" t="str">
        <f>TEXT(Table1[[#This Row],[delivery_date]]-Table1[[#This Row],[order_date]],"D")</f>
        <v>1</v>
      </c>
      <c r="L8065" s="2" t="s">
        <v>15</v>
      </c>
      <c r="M8065" s="2" t="s">
        <v>27</v>
      </c>
      <c r="N8065" s="2">
        <v>12.04</v>
      </c>
      <c r="O8065" s="2" t="s">
        <v>28</v>
      </c>
      <c r="P8065" s="2">
        <f t="shared" si="250"/>
        <v>130.75020000000001</v>
      </c>
    </row>
    <row r="8066" spans="1:16" ht="14.25" customHeight="1" x14ac:dyDescent="0.35">
      <c r="A8066" s="2" t="s">
        <v>8097</v>
      </c>
      <c r="B8066" s="2" t="s">
        <v>41</v>
      </c>
      <c r="C8066" s="2" t="s">
        <v>20</v>
      </c>
      <c r="D8066" s="2">
        <v>4463.37</v>
      </c>
      <c r="E8066" s="2">
        <v>0.08</v>
      </c>
      <c r="F8066" s="2">
        <f t="shared" si="251"/>
        <v>357.06959999999998</v>
      </c>
      <c r="G8066" s="2">
        <v>5</v>
      </c>
      <c r="H8066" s="2" t="str">
        <f>TEXT(Table1[[#This Row],[order_date]],"mmmm")</f>
        <v>June</v>
      </c>
      <c r="I8066" s="3">
        <v>45471</v>
      </c>
      <c r="J8066" s="3">
        <v>45476</v>
      </c>
      <c r="K8066" s="3" t="str">
        <f>TEXT(Table1[[#This Row],[delivery_date]]-Table1[[#This Row],[order_date]],"D")</f>
        <v>5</v>
      </c>
      <c r="L8066" s="2" t="s">
        <v>31</v>
      </c>
      <c r="M8066" s="2" t="s">
        <v>22</v>
      </c>
      <c r="N8066" s="2">
        <v>255.96</v>
      </c>
      <c r="O8066" s="2" t="s">
        <v>34</v>
      </c>
      <c r="P8066" s="2">
        <f t="shared" ref="P8066:P8129" si="252">D8066-F8066</f>
        <v>4106.3004000000001</v>
      </c>
    </row>
    <row r="8067" spans="1:16" ht="14.25" customHeight="1" x14ac:dyDescent="0.35">
      <c r="A8067" s="2" t="s">
        <v>8098</v>
      </c>
      <c r="B8067" s="2" t="s">
        <v>25</v>
      </c>
      <c r="C8067" s="2" t="s">
        <v>36</v>
      </c>
      <c r="D8067" s="2">
        <v>2915.27</v>
      </c>
      <c r="E8067" s="2">
        <v>0.39</v>
      </c>
      <c r="F8067" s="2">
        <f t="shared" ref="F8067:F8130" si="253">D8067*E8067</f>
        <v>1136.9553000000001</v>
      </c>
      <c r="G8067" s="2">
        <v>4</v>
      </c>
      <c r="H8067" s="2" t="str">
        <f>TEXT(Table1[[#This Row],[order_date]],"mmmm")</f>
        <v>July</v>
      </c>
      <c r="I8067" s="3">
        <v>45489</v>
      </c>
      <c r="J8067" s="3">
        <v>45492</v>
      </c>
      <c r="K8067" s="3" t="str">
        <f>TEXT(Table1[[#This Row],[delivery_date]]-Table1[[#This Row],[order_date]],"D")</f>
        <v>3</v>
      </c>
      <c r="L8067" s="2" t="s">
        <v>21</v>
      </c>
      <c r="M8067" s="2" t="s">
        <v>27</v>
      </c>
      <c r="N8067" s="2">
        <v>185.72</v>
      </c>
      <c r="O8067" s="2" t="s">
        <v>34</v>
      </c>
      <c r="P8067" s="2">
        <f t="shared" si="252"/>
        <v>1778.3146999999999</v>
      </c>
    </row>
    <row r="8068" spans="1:16" ht="14.25" customHeight="1" x14ac:dyDescent="0.35">
      <c r="A8068" s="2" t="s">
        <v>8099</v>
      </c>
      <c r="B8068" s="2" t="s">
        <v>41</v>
      </c>
      <c r="C8068" s="2" t="s">
        <v>33</v>
      </c>
      <c r="D8068" s="2">
        <v>197.94</v>
      </c>
      <c r="E8068" s="2">
        <v>0.1</v>
      </c>
      <c r="F8068" s="2">
        <f t="shared" si="253"/>
        <v>19.794</v>
      </c>
      <c r="G8068" s="2">
        <v>9</v>
      </c>
      <c r="H8068" s="2" t="str">
        <f>TEXT(Table1[[#This Row],[order_date]],"mmmm")</f>
        <v>October</v>
      </c>
      <c r="I8068" s="3">
        <v>45587</v>
      </c>
      <c r="J8068" s="3">
        <v>45588</v>
      </c>
      <c r="K8068" s="3" t="str">
        <f>TEXT(Table1[[#This Row],[delivery_date]]-Table1[[#This Row],[order_date]],"D")</f>
        <v>1</v>
      </c>
      <c r="L8068" s="2" t="s">
        <v>15</v>
      </c>
      <c r="M8068" s="2" t="s">
        <v>16</v>
      </c>
      <c r="N8068" s="2">
        <v>12.74</v>
      </c>
      <c r="O8068" s="2" t="s">
        <v>28</v>
      </c>
      <c r="P8068" s="2">
        <f t="shared" si="252"/>
        <v>178.14599999999999</v>
      </c>
    </row>
    <row r="8069" spans="1:16" ht="14.25" customHeight="1" x14ac:dyDescent="0.35">
      <c r="A8069" s="2" t="s">
        <v>8100</v>
      </c>
      <c r="B8069" s="2" t="s">
        <v>25</v>
      </c>
      <c r="C8069" s="2" t="s">
        <v>36</v>
      </c>
      <c r="D8069" s="2">
        <v>4962.46</v>
      </c>
      <c r="E8069" s="2">
        <v>0.17</v>
      </c>
      <c r="F8069" s="2">
        <f t="shared" si="253"/>
        <v>843.61820000000012</v>
      </c>
      <c r="G8069" s="2">
        <v>2</v>
      </c>
      <c r="H8069" s="2" t="str">
        <f>TEXT(Table1[[#This Row],[order_date]],"mmmm")</f>
        <v>July</v>
      </c>
      <c r="I8069" s="3">
        <v>45501</v>
      </c>
      <c r="J8069" s="3">
        <v>45504</v>
      </c>
      <c r="K8069" s="3" t="str">
        <f>TEXT(Table1[[#This Row],[delivery_date]]-Table1[[#This Row],[order_date]],"D")</f>
        <v>3</v>
      </c>
      <c r="L8069" s="2" t="s">
        <v>31</v>
      </c>
      <c r="M8069" s="2" t="s">
        <v>16</v>
      </c>
      <c r="N8069" s="2">
        <v>1213.42</v>
      </c>
      <c r="O8069" s="2" t="s">
        <v>28</v>
      </c>
      <c r="P8069" s="2">
        <f t="shared" si="252"/>
        <v>4118.8418000000001</v>
      </c>
    </row>
    <row r="8070" spans="1:16" ht="14.25" customHeight="1" x14ac:dyDescent="0.35">
      <c r="A8070" s="2" t="s">
        <v>8101</v>
      </c>
      <c r="B8070" s="2" t="s">
        <v>41</v>
      </c>
      <c r="C8070" s="2" t="s">
        <v>33</v>
      </c>
      <c r="D8070" s="2">
        <v>2511.7399999999998</v>
      </c>
      <c r="E8070" s="2">
        <v>0.24</v>
      </c>
      <c r="F8070" s="2">
        <f t="shared" si="253"/>
        <v>602.81759999999997</v>
      </c>
      <c r="G8070" s="2">
        <v>8</v>
      </c>
      <c r="H8070" s="2" t="str">
        <f>TEXT(Table1[[#This Row],[order_date]],"mmmm")</f>
        <v>May</v>
      </c>
      <c r="I8070" s="3">
        <v>45048</v>
      </c>
      <c r="J8070" s="3">
        <v>45055</v>
      </c>
      <c r="K8070" s="3" t="str">
        <f>TEXT(Table1[[#This Row],[delivery_date]]-Table1[[#This Row],[order_date]],"D")</f>
        <v>7</v>
      </c>
      <c r="L8070" s="2" t="s">
        <v>15</v>
      </c>
      <c r="M8070" s="2" t="s">
        <v>22</v>
      </c>
      <c r="N8070" s="2">
        <v>494.74</v>
      </c>
      <c r="O8070" s="2" t="s">
        <v>28</v>
      </c>
      <c r="P8070" s="2">
        <f t="shared" si="252"/>
        <v>1908.9223999999999</v>
      </c>
    </row>
    <row r="8071" spans="1:16" ht="14.25" customHeight="1" x14ac:dyDescent="0.35">
      <c r="A8071" s="2" t="s">
        <v>8102</v>
      </c>
      <c r="B8071" s="2" t="s">
        <v>13</v>
      </c>
      <c r="C8071" s="2" t="s">
        <v>26</v>
      </c>
      <c r="D8071" s="2">
        <v>2431.79</v>
      </c>
      <c r="E8071" s="2">
        <v>0.17</v>
      </c>
      <c r="F8071" s="2">
        <f t="shared" si="253"/>
        <v>413.40430000000003</v>
      </c>
      <c r="G8071" s="2">
        <v>4</v>
      </c>
      <c r="H8071" s="2" t="str">
        <f>TEXT(Table1[[#This Row],[order_date]],"mmmm")</f>
        <v>January</v>
      </c>
      <c r="I8071" s="3">
        <v>45294</v>
      </c>
      <c r="J8071" s="3">
        <v>45295</v>
      </c>
      <c r="K8071" s="3" t="str">
        <f>TEXT(Table1[[#This Row],[delivery_date]]-Table1[[#This Row],[order_date]],"D")</f>
        <v>1</v>
      </c>
      <c r="L8071" s="2" t="s">
        <v>15</v>
      </c>
      <c r="M8071" s="2" t="s">
        <v>27</v>
      </c>
      <c r="N8071" s="2">
        <v>285.76</v>
      </c>
      <c r="O8071" s="2" t="s">
        <v>17</v>
      </c>
      <c r="P8071" s="2">
        <f t="shared" si="252"/>
        <v>2018.3856999999998</v>
      </c>
    </row>
    <row r="8072" spans="1:16" ht="14.25" customHeight="1" x14ac:dyDescent="0.35">
      <c r="A8072" s="2" t="s">
        <v>8103</v>
      </c>
      <c r="B8072" s="2" t="s">
        <v>13</v>
      </c>
      <c r="C8072" s="2" t="s">
        <v>26</v>
      </c>
      <c r="D8072" s="2">
        <v>3142.48</v>
      </c>
      <c r="E8072" s="2">
        <v>0.01</v>
      </c>
      <c r="F8072" s="2">
        <f t="shared" si="253"/>
        <v>31.424800000000001</v>
      </c>
      <c r="G8072" s="2">
        <v>9</v>
      </c>
      <c r="H8072" s="2" t="str">
        <f>TEXT(Table1[[#This Row],[order_date]],"mmmm")</f>
        <v>June</v>
      </c>
      <c r="I8072" s="3">
        <v>45465</v>
      </c>
      <c r="J8072" s="3">
        <v>45466</v>
      </c>
      <c r="K8072" s="3" t="str">
        <f>TEXT(Table1[[#This Row],[delivery_date]]-Table1[[#This Row],[order_date]],"D")</f>
        <v>1</v>
      </c>
      <c r="L8072" s="2" t="s">
        <v>15</v>
      </c>
      <c r="M8072" s="2" t="s">
        <v>22</v>
      </c>
      <c r="N8072" s="2">
        <v>246.74</v>
      </c>
      <c r="O8072" s="2" t="s">
        <v>34</v>
      </c>
      <c r="P8072" s="2">
        <f t="shared" si="252"/>
        <v>3111.0552000000002</v>
      </c>
    </row>
    <row r="8073" spans="1:16" ht="14.25" customHeight="1" x14ac:dyDescent="0.35">
      <c r="A8073" s="2" t="s">
        <v>8104</v>
      </c>
      <c r="B8073" s="2" t="s">
        <v>19</v>
      </c>
      <c r="C8073" s="2" t="s">
        <v>14</v>
      </c>
      <c r="D8073" s="2">
        <v>138.72999999999999</v>
      </c>
      <c r="E8073" s="2">
        <v>0.45</v>
      </c>
      <c r="F8073" s="2">
        <f t="shared" si="253"/>
        <v>62.4285</v>
      </c>
      <c r="G8073" s="2">
        <v>4</v>
      </c>
      <c r="H8073" s="2" t="str">
        <f>TEXT(Table1[[#This Row],[order_date]],"mmmm")</f>
        <v>July</v>
      </c>
      <c r="I8073" s="3">
        <v>45135</v>
      </c>
      <c r="J8073" s="3">
        <v>45139</v>
      </c>
      <c r="K8073" s="3" t="str">
        <f>TEXT(Table1[[#This Row],[delivery_date]]-Table1[[#This Row],[order_date]],"D")</f>
        <v>4</v>
      </c>
      <c r="L8073" s="2" t="s">
        <v>31</v>
      </c>
      <c r="M8073" s="2" t="s">
        <v>27</v>
      </c>
      <c r="N8073" s="2">
        <v>39.96</v>
      </c>
      <c r="O8073" s="2" t="s">
        <v>23</v>
      </c>
      <c r="P8073" s="2">
        <f t="shared" si="252"/>
        <v>76.30149999999999</v>
      </c>
    </row>
    <row r="8074" spans="1:16" ht="14.25" customHeight="1" x14ac:dyDescent="0.35">
      <c r="A8074" s="2" t="s">
        <v>8105</v>
      </c>
      <c r="B8074" s="2" t="s">
        <v>13</v>
      </c>
      <c r="C8074" s="2" t="s">
        <v>33</v>
      </c>
      <c r="D8074" s="2">
        <v>2888.78</v>
      </c>
      <c r="E8074" s="2">
        <v>0.14000000000000001</v>
      </c>
      <c r="F8074" s="2">
        <f t="shared" si="253"/>
        <v>404.42920000000009</v>
      </c>
      <c r="G8074" s="2">
        <v>2</v>
      </c>
      <c r="H8074" s="2" t="str">
        <f>TEXT(Table1[[#This Row],[order_date]],"mmmm")</f>
        <v>June</v>
      </c>
      <c r="I8074" s="3">
        <v>45080</v>
      </c>
      <c r="J8074" s="3">
        <v>45081</v>
      </c>
      <c r="K8074" s="3" t="str">
        <f>TEXT(Table1[[#This Row],[delivery_date]]-Table1[[#This Row],[order_date]],"D")</f>
        <v>1</v>
      </c>
      <c r="L8074" s="2" t="s">
        <v>15</v>
      </c>
      <c r="M8074" s="2" t="s">
        <v>27</v>
      </c>
      <c r="N8074" s="2">
        <v>413.5</v>
      </c>
      <c r="O8074" s="2" t="s">
        <v>17</v>
      </c>
      <c r="P8074" s="2">
        <f t="shared" si="252"/>
        <v>2484.3508000000002</v>
      </c>
    </row>
    <row r="8075" spans="1:16" ht="14.25" customHeight="1" x14ac:dyDescent="0.35">
      <c r="A8075" s="2" t="s">
        <v>8106</v>
      </c>
      <c r="B8075" s="2" t="s">
        <v>41</v>
      </c>
      <c r="C8075" s="2" t="s">
        <v>20</v>
      </c>
      <c r="D8075" s="2">
        <v>3184.47</v>
      </c>
      <c r="E8075" s="2">
        <v>7.0000000000000007E-2</v>
      </c>
      <c r="F8075" s="2">
        <f t="shared" si="253"/>
        <v>222.91290000000001</v>
      </c>
      <c r="G8075" s="2">
        <v>6</v>
      </c>
      <c r="H8075" s="2" t="str">
        <f>TEXT(Table1[[#This Row],[order_date]],"mmmm")</f>
        <v>October</v>
      </c>
      <c r="I8075" s="3">
        <v>45201</v>
      </c>
      <c r="J8075" s="3">
        <v>45205</v>
      </c>
      <c r="K8075" s="3" t="str">
        <f>TEXT(Table1[[#This Row],[delivery_date]]-Table1[[#This Row],[order_date]],"D")</f>
        <v>4</v>
      </c>
      <c r="L8075" s="2" t="s">
        <v>31</v>
      </c>
      <c r="M8075" s="2" t="s">
        <v>16</v>
      </c>
      <c r="N8075" s="2">
        <v>170.16</v>
      </c>
      <c r="O8075" s="2" t="s">
        <v>48</v>
      </c>
      <c r="P8075" s="2">
        <f t="shared" si="252"/>
        <v>2961.5571</v>
      </c>
    </row>
    <row r="8076" spans="1:16" ht="14.25" customHeight="1" x14ac:dyDescent="0.35">
      <c r="A8076" s="2" t="s">
        <v>8107</v>
      </c>
      <c r="B8076" s="2" t="s">
        <v>41</v>
      </c>
      <c r="C8076" s="2" t="s">
        <v>26</v>
      </c>
      <c r="D8076" s="2">
        <v>1555.07</v>
      </c>
      <c r="E8076" s="2">
        <v>7.0000000000000007E-2</v>
      </c>
      <c r="F8076" s="2">
        <f t="shared" si="253"/>
        <v>108.8549</v>
      </c>
      <c r="G8076" s="2">
        <v>9</v>
      </c>
      <c r="H8076" s="2" t="str">
        <f>TEXT(Table1[[#This Row],[order_date]],"mmmm")</f>
        <v>August</v>
      </c>
      <c r="I8076" s="3">
        <v>45151</v>
      </c>
      <c r="J8076" s="3">
        <v>45157</v>
      </c>
      <c r="K8076" s="3" t="str">
        <f>TEXT(Table1[[#This Row],[delivery_date]]-Table1[[#This Row],[order_date]],"D")</f>
        <v>6</v>
      </c>
      <c r="L8076" s="2" t="s">
        <v>15</v>
      </c>
      <c r="M8076" s="2" t="s">
        <v>16</v>
      </c>
      <c r="N8076" s="2">
        <v>83.98</v>
      </c>
      <c r="O8076" s="2" t="s">
        <v>17</v>
      </c>
      <c r="P8076" s="2">
        <f t="shared" si="252"/>
        <v>1446.2150999999999</v>
      </c>
    </row>
    <row r="8077" spans="1:16" ht="14.25" customHeight="1" x14ac:dyDescent="0.35">
      <c r="A8077" s="2" t="s">
        <v>8108</v>
      </c>
      <c r="B8077" s="2" t="s">
        <v>13</v>
      </c>
      <c r="C8077" s="2" t="s">
        <v>14</v>
      </c>
      <c r="D8077" s="2">
        <v>3661.58</v>
      </c>
      <c r="E8077" s="2">
        <v>0.49</v>
      </c>
      <c r="F8077" s="2">
        <f t="shared" si="253"/>
        <v>1794.1741999999999</v>
      </c>
      <c r="G8077" s="2">
        <v>7</v>
      </c>
      <c r="H8077" s="2" t="str">
        <f>TEXT(Table1[[#This Row],[order_date]],"mmmm")</f>
        <v>February</v>
      </c>
      <c r="I8077" s="3">
        <v>44984</v>
      </c>
      <c r="J8077" s="3">
        <v>44988</v>
      </c>
      <c r="K8077" s="3" t="str">
        <f>TEXT(Table1[[#This Row],[delivery_date]]-Table1[[#This Row],[order_date]],"D")</f>
        <v>4</v>
      </c>
      <c r="L8077" s="2" t="s">
        <v>21</v>
      </c>
      <c r="M8077" s="2" t="s">
        <v>16</v>
      </c>
      <c r="N8077" s="2">
        <v>377.92</v>
      </c>
      <c r="O8077" s="2" t="s">
        <v>39</v>
      </c>
      <c r="P8077" s="2">
        <f t="shared" si="252"/>
        <v>1867.4058</v>
      </c>
    </row>
    <row r="8078" spans="1:16" ht="14.25" customHeight="1" x14ac:dyDescent="0.35">
      <c r="A8078" s="2" t="s">
        <v>8109</v>
      </c>
      <c r="B8078" s="2" t="s">
        <v>19</v>
      </c>
      <c r="C8078" s="2" t="s">
        <v>26</v>
      </c>
      <c r="D8078" s="2">
        <v>1949.42</v>
      </c>
      <c r="E8078" s="2">
        <v>0.06</v>
      </c>
      <c r="F8078" s="2">
        <f t="shared" si="253"/>
        <v>116.9652</v>
      </c>
      <c r="G8078" s="2">
        <v>1</v>
      </c>
      <c r="H8078" s="2" t="str">
        <f>TEXT(Table1[[#This Row],[order_date]],"mmmm")</f>
        <v>August</v>
      </c>
      <c r="I8078" s="3">
        <v>45166</v>
      </c>
      <c r="J8078" s="3">
        <v>45170</v>
      </c>
      <c r="K8078" s="3" t="str">
        <f>TEXT(Table1[[#This Row],[delivery_date]]-Table1[[#This Row],[order_date]],"D")</f>
        <v>4</v>
      </c>
      <c r="L8078" s="2" t="s">
        <v>15</v>
      </c>
      <c r="M8078" s="2" t="s">
        <v>27</v>
      </c>
      <c r="N8078" s="2">
        <v>490.2</v>
      </c>
      <c r="O8078" s="2" t="s">
        <v>34</v>
      </c>
      <c r="P8078" s="2">
        <f t="shared" si="252"/>
        <v>1832.4548</v>
      </c>
    </row>
    <row r="8079" spans="1:16" ht="14.25" customHeight="1" x14ac:dyDescent="0.35">
      <c r="A8079" s="2" t="s">
        <v>8110</v>
      </c>
      <c r="B8079" s="2" t="s">
        <v>13</v>
      </c>
      <c r="C8079" s="2" t="s">
        <v>36</v>
      </c>
      <c r="D8079" s="2">
        <v>3617.09</v>
      </c>
      <c r="E8079" s="2">
        <v>0.17</v>
      </c>
      <c r="F8079" s="2">
        <f t="shared" si="253"/>
        <v>614.90530000000012</v>
      </c>
      <c r="G8079" s="2">
        <v>9</v>
      </c>
      <c r="H8079" s="2" t="str">
        <f>TEXT(Table1[[#This Row],[order_date]],"mmmm")</f>
        <v>May</v>
      </c>
      <c r="I8079" s="3">
        <v>45426</v>
      </c>
      <c r="J8079" s="3">
        <v>45428</v>
      </c>
      <c r="K8079" s="3" t="str">
        <f>TEXT(Table1[[#This Row],[delivery_date]]-Table1[[#This Row],[order_date]],"D")</f>
        <v>2</v>
      </c>
      <c r="L8079" s="2" t="s">
        <v>21</v>
      </c>
      <c r="M8079" s="2" t="s">
        <v>22</v>
      </c>
      <c r="N8079" s="2">
        <v>896.3</v>
      </c>
      <c r="O8079" s="2" t="s">
        <v>48</v>
      </c>
      <c r="P8079" s="2">
        <f t="shared" si="252"/>
        <v>3002.1846999999998</v>
      </c>
    </row>
    <row r="8080" spans="1:16" ht="14.25" customHeight="1" x14ac:dyDescent="0.35">
      <c r="A8080" s="2" t="s">
        <v>8111</v>
      </c>
      <c r="B8080" s="2" t="s">
        <v>25</v>
      </c>
      <c r="C8080" s="2" t="s">
        <v>26</v>
      </c>
      <c r="D8080" s="2">
        <v>804.74</v>
      </c>
      <c r="E8080" s="2">
        <v>0.03</v>
      </c>
      <c r="F8080" s="2">
        <f t="shared" si="253"/>
        <v>24.142199999999999</v>
      </c>
      <c r="G8080" s="2">
        <v>6</v>
      </c>
      <c r="H8080" s="2" t="str">
        <f>TEXT(Table1[[#This Row],[order_date]],"mmmm")</f>
        <v>September</v>
      </c>
      <c r="I8080" s="3">
        <v>45189</v>
      </c>
      <c r="J8080" s="3">
        <v>45195</v>
      </c>
      <c r="K8080" s="3" t="str">
        <f>TEXT(Table1[[#This Row],[delivery_date]]-Table1[[#This Row],[order_date]],"D")</f>
        <v>6</v>
      </c>
      <c r="L8080" s="2" t="s">
        <v>21</v>
      </c>
      <c r="M8080" s="2" t="s">
        <v>27</v>
      </c>
      <c r="N8080" s="2">
        <v>44.99</v>
      </c>
      <c r="O8080" s="2" t="s">
        <v>28</v>
      </c>
      <c r="P8080" s="2">
        <f t="shared" si="252"/>
        <v>780.59780000000001</v>
      </c>
    </row>
    <row r="8081" spans="1:16" ht="14.25" customHeight="1" x14ac:dyDescent="0.35">
      <c r="A8081" s="2" t="s">
        <v>8112</v>
      </c>
      <c r="B8081" s="2" t="s">
        <v>25</v>
      </c>
      <c r="C8081" s="2" t="s">
        <v>33</v>
      </c>
      <c r="D8081" s="2">
        <v>4577.12</v>
      </c>
      <c r="E8081" s="2">
        <v>0.37</v>
      </c>
      <c r="F8081" s="2">
        <f t="shared" si="253"/>
        <v>1693.5344</v>
      </c>
      <c r="G8081" s="2">
        <v>9</v>
      </c>
      <c r="H8081" s="2" t="str">
        <f>TEXT(Table1[[#This Row],[order_date]],"mmmm")</f>
        <v>August</v>
      </c>
      <c r="I8081" s="3">
        <v>45157</v>
      </c>
      <c r="J8081" s="3">
        <v>45164</v>
      </c>
      <c r="K8081" s="3" t="str">
        <f>TEXT(Table1[[#This Row],[delivery_date]]-Table1[[#This Row],[order_date]],"D")</f>
        <v>7</v>
      </c>
      <c r="L8081" s="2" t="s">
        <v>21</v>
      </c>
      <c r="M8081" s="2" t="s">
        <v>27</v>
      </c>
      <c r="N8081" s="2">
        <v>458.84</v>
      </c>
      <c r="O8081" s="2" t="s">
        <v>39</v>
      </c>
      <c r="P8081" s="2">
        <f t="shared" si="252"/>
        <v>2883.5855999999999</v>
      </c>
    </row>
    <row r="8082" spans="1:16" ht="14.25" customHeight="1" x14ac:dyDescent="0.35">
      <c r="A8082" s="2" t="s">
        <v>8113</v>
      </c>
      <c r="B8082" s="2" t="s">
        <v>25</v>
      </c>
      <c r="C8082" s="2" t="s">
        <v>14</v>
      </c>
      <c r="D8082" s="2">
        <v>4409.34</v>
      </c>
      <c r="E8082" s="2">
        <v>0.3</v>
      </c>
      <c r="F8082" s="2">
        <f t="shared" si="253"/>
        <v>1322.8019999999999</v>
      </c>
      <c r="G8082" s="2">
        <v>2</v>
      </c>
      <c r="H8082" s="2" t="str">
        <f>TEXT(Table1[[#This Row],[order_date]],"mmmm")</f>
        <v>February</v>
      </c>
      <c r="I8082" s="3">
        <v>45325</v>
      </c>
      <c r="J8082" s="3">
        <v>45332</v>
      </c>
      <c r="K8082" s="3" t="str">
        <f>TEXT(Table1[[#This Row],[delivery_date]]-Table1[[#This Row],[order_date]],"D")</f>
        <v>7</v>
      </c>
      <c r="L8082" s="2" t="s">
        <v>21</v>
      </c>
      <c r="M8082" s="2" t="s">
        <v>22</v>
      </c>
      <c r="N8082" s="2">
        <v>1033.6500000000001</v>
      </c>
      <c r="O8082" s="2" t="s">
        <v>23</v>
      </c>
      <c r="P8082" s="2">
        <f t="shared" si="252"/>
        <v>3086.5380000000005</v>
      </c>
    </row>
    <row r="8083" spans="1:16" ht="14.25" customHeight="1" x14ac:dyDescent="0.35">
      <c r="A8083" s="2" t="s">
        <v>8114</v>
      </c>
      <c r="B8083" s="2" t="s">
        <v>13</v>
      </c>
      <c r="C8083" s="2" t="s">
        <v>33</v>
      </c>
      <c r="D8083" s="2">
        <v>838.07</v>
      </c>
      <c r="E8083" s="2">
        <v>0.27</v>
      </c>
      <c r="F8083" s="2">
        <f t="shared" si="253"/>
        <v>226.27890000000002</v>
      </c>
      <c r="G8083" s="2">
        <v>7</v>
      </c>
      <c r="H8083" s="2" t="str">
        <f>TEXT(Table1[[#This Row],[order_date]],"mmmm")</f>
        <v>March</v>
      </c>
      <c r="I8083" s="3">
        <v>44992</v>
      </c>
      <c r="J8083" s="3">
        <v>44996</v>
      </c>
      <c r="K8083" s="3" t="str">
        <f>TEXT(Table1[[#This Row],[delivery_date]]-Table1[[#This Row],[order_date]],"D")</f>
        <v>4</v>
      </c>
      <c r="L8083" s="2" t="s">
        <v>31</v>
      </c>
      <c r="M8083" s="2" t="s">
        <v>27</v>
      </c>
      <c r="N8083" s="2">
        <v>57.23</v>
      </c>
      <c r="O8083" s="2" t="s">
        <v>23</v>
      </c>
      <c r="P8083" s="2">
        <f t="shared" si="252"/>
        <v>611.79110000000003</v>
      </c>
    </row>
    <row r="8084" spans="1:16" ht="14.25" customHeight="1" x14ac:dyDescent="0.35">
      <c r="A8084" s="2" t="s">
        <v>8115</v>
      </c>
      <c r="B8084" s="2" t="s">
        <v>13</v>
      </c>
      <c r="C8084" s="2" t="s">
        <v>20</v>
      </c>
      <c r="D8084" s="2">
        <v>4698.42</v>
      </c>
      <c r="E8084" s="2">
        <v>0.43</v>
      </c>
      <c r="F8084" s="2">
        <f t="shared" si="253"/>
        <v>2020.3206</v>
      </c>
      <c r="G8084" s="2">
        <v>8</v>
      </c>
      <c r="H8084" s="2" t="str">
        <f>TEXT(Table1[[#This Row],[order_date]],"mmmm")</f>
        <v>March</v>
      </c>
      <c r="I8084" s="3">
        <v>45376</v>
      </c>
      <c r="J8084" s="3">
        <v>45382</v>
      </c>
      <c r="K8084" s="3" t="str">
        <f>TEXT(Table1[[#This Row],[delivery_date]]-Table1[[#This Row],[order_date]],"D")</f>
        <v>6</v>
      </c>
      <c r="L8084" s="2" t="s">
        <v>21</v>
      </c>
      <c r="M8084" s="2" t="s">
        <v>22</v>
      </c>
      <c r="N8084" s="2">
        <v>723.19</v>
      </c>
      <c r="O8084" s="2" t="s">
        <v>48</v>
      </c>
      <c r="P8084" s="2">
        <f t="shared" si="252"/>
        <v>2678.0994000000001</v>
      </c>
    </row>
    <row r="8085" spans="1:16" ht="14.25" customHeight="1" x14ac:dyDescent="0.35">
      <c r="A8085" s="2" t="s">
        <v>8116</v>
      </c>
      <c r="B8085" s="2" t="s">
        <v>13</v>
      </c>
      <c r="C8085" s="2" t="s">
        <v>20</v>
      </c>
      <c r="D8085" s="2">
        <v>2833.12</v>
      </c>
      <c r="E8085" s="2">
        <v>0.28999999999999998</v>
      </c>
      <c r="F8085" s="2">
        <f t="shared" si="253"/>
        <v>821.60479999999995</v>
      </c>
      <c r="G8085" s="2">
        <v>8</v>
      </c>
      <c r="H8085" s="2" t="str">
        <f>TEXT(Table1[[#This Row],[order_date]],"mmmm")</f>
        <v>July</v>
      </c>
      <c r="I8085" s="3">
        <v>45135</v>
      </c>
      <c r="J8085" s="3">
        <v>45140</v>
      </c>
      <c r="K8085" s="3" t="str">
        <f>TEXT(Table1[[#This Row],[delivery_date]]-Table1[[#This Row],[order_date]],"D")</f>
        <v>5</v>
      </c>
      <c r="L8085" s="2" t="s">
        <v>21</v>
      </c>
      <c r="M8085" s="2" t="s">
        <v>16</v>
      </c>
      <c r="N8085" s="2">
        <v>821.99</v>
      </c>
      <c r="O8085" s="2" t="s">
        <v>48</v>
      </c>
      <c r="P8085" s="2">
        <f t="shared" si="252"/>
        <v>2011.5151999999998</v>
      </c>
    </row>
    <row r="8086" spans="1:16" ht="14.25" customHeight="1" x14ac:dyDescent="0.35">
      <c r="A8086" s="2" t="s">
        <v>8117</v>
      </c>
      <c r="B8086" s="2" t="s">
        <v>25</v>
      </c>
      <c r="C8086" s="2" t="s">
        <v>26</v>
      </c>
      <c r="D8086" s="2">
        <v>3538.08</v>
      </c>
      <c r="E8086" s="2">
        <v>0.48</v>
      </c>
      <c r="F8086" s="2">
        <f t="shared" si="253"/>
        <v>1698.2783999999999</v>
      </c>
      <c r="G8086" s="2">
        <v>5</v>
      </c>
      <c r="H8086" s="2" t="str">
        <f>TEXT(Table1[[#This Row],[order_date]],"mmmm")</f>
        <v>April</v>
      </c>
      <c r="I8086" s="3">
        <v>45408</v>
      </c>
      <c r="J8086" s="3">
        <v>45415</v>
      </c>
      <c r="K8086" s="3" t="str">
        <f>TEXT(Table1[[#This Row],[delivery_date]]-Table1[[#This Row],[order_date]],"D")</f>
        <v>7</v>
      </c>
      <c r="L8086" s="2" t="s">
        <v>31</v>
      </c>
      <c r="M8086" s="2" t="s">
        <v>22</v>
      </c>
      <c r="N8086" s="2">
        <v>688.74</v>
      </c>
      <c r="O8086" s="2" t="s">
        <v>39</v>
      </c>
      <c r="P8086" s="2">
        <f t="shared" si="252"/>
        <v>1839.8016</v>
      </c>
    </row>
    <row r="8087" spans="1:16" ht="14.25" customHeight="1" x14ac:dyDescent="0.35">
      <c r="A8087" s="2" t="s">
        <v>8118</v>
      </c>
      <c r="B8087" s="2" t="s">
        <v>19</v>
      </c>
      <c r="C8087" s="2" t="s">
        <v>14</v>
      </c>
      <c r="D8087" s="2">
        <v>4217.4399999999996</v>
      </c>
      <c r="E8087" s="2">
        <v>0.31</v>
      </c>
      <c r="F8087" s="2">
        <f t="shared" si="253"/>
        <v>1307.4063999999998</v>
      </c>
      <c r="G8087" s="2">
        <v>7</v>
      </c>
      <c r="H8087" s="2" t="str">
        <f>TEXT(Table1[[#This Row],[order_date]],"mmmm")</f>
        <v>March</v>
      </c>
      <c r="I8087" s="3">
        <v>45357</v>
      </c>
      <c r="J8087" s="3">
        <v>45362</v>
      </c>
      <c r="K8087" s="3" t="str">
        <f>TEXT(Table1[[#This Row],[delivery_date]]-Table1[[#This Row],[order_date]],"D")</f>
        <v>5</v>
      </c>
      <c r="L8087" s="2" t="s">
        <v>21</v>
      </c>
      <c r="M8087" s="2" t="s">
        <v>16</v>
      </c>
      <c r="N8087" s="2">
        <v>665.13</v>
      </c>
      <c r="O8087" s="2" t="s">
        <v>34</v>
      </c>
      <c r="P8087" s="2">
        <f t="shared" si="252"/>
        <v>2910.0335999999998</v>
      </c>
    </row>
    <row r="8088" spans="1:16" ht="14.25" customHeight="1" x14ac:dyDescent="0.35">
      <c r="A8088" s="2" t="s">
        <v>8119</v>
      </c>
      <c r="B8088" s="2" t="s">
        <v>41</v>
      </c>
      <c r="C8088" s="2" t="s">
        <v>14</v>
      </c>
      <c r="D8088" s="2">
        <v>509.49</v>
      </c>
      <c r="E8088" s="2">
        <v>0.18</v>
      </c>
      <c r="F8088" s="2">
        <f t="shared" si="253"/>
        <v>91.708200000000005</v>
      </c>
      <c r="G8088" s="2">
        <v>7</v>
      </c>
      <c r="H8088" s="2" t="str">
        <f>TEXT(Table1[[#This Row],[order_date]],"mmmm")</f>
        <v>February</v>
      </c>
      <c r="I8088" s="3">
        <v>44972</v>
      </c>
      <c r="J8088" s="3">
        <v>44973</v>
      </c>
      <c r="K8088" s="3" t="str">
        <f>TEXT(Table1[[#This Row],[delivery_date]]-Table1[[#This Row],[order_date]],"D")</f>
        <v>1</v>
      </c>
      <c r="L8088" s="2" t="s">
        <v>21</v>
      </c>
      <c r="M8088" s="2" t="s">
        <v>27</v>
      </c>
      <c r="N8088" s="2">
        <v>147.85</v>
      </c>
      <c r="O8088" s="2" t="s">
        <v>48</v>
      </c>
      <c r="P8088" s="2">
        <f t="shared" si="252"/>
        <v>417.78179999999998</v>
      </c>
    </row>
    <row r="8089" spans="1:16" ht="14.25" customHeight="1" x14ac:dyDescent="0.35">
      <c r="A8089" s="2" t="s">
        <v>8120</v>
      </c>
      <c r="B8089" s="2" t="s">
        <v>13</v>
      </c>
      <c r="C8089" s="2" t="s">
        <v>14</v>
      </c>
      <c r="D8089" s="2">
        <v>929.49</v>
      </c>
      <c r="E8089" s="2">
        <v>0.02</v>
      </c>
      <c r="F8089" s="2">
        <f t="shared" si="253"/>
        <v>18.5898</v>
      </c>
      <c r="G8089" s="2">
        <v>3</v>
      </c>
      <c r="H8089" s="2" t="str">
        <f>TEXT(Table1[[#This Row],[order_date]],"mmmm")</f>
        <v>December</v>
      </c>
      <c r="I8089" s="3">
        <v>45641</v>
      </c>
      <c r="J8089" s="3">
        <v>45644</v>
      </c>
      <c r="K8089" s="3" t="str">
        <f>TEXT(Table1[[#This Row],[delivery_date]]-Table1[[#This Row],[order_date]],"D")</f>
        <v>3</v>
      </c>
      <c r="L8089" s="2" t="s">
        <v>31</v>
      </c>
      <c r="M8089" s="2" t="s">
        <v>27</v>
      </c>
      <c r="N8089" s="2">
        <v>164.16</v>
      </c>
      <c r="O8089" s="2" t="s">
        <v>17</v>
      </c>
      <c r="P8089" s="2">
        <f t="shared" si="252"/>
        <v>910.90020000000004</v>
      </c>
    </row>
    <row r="8090" spans="1:16" ht="14.25" customHeight="1" x14ac:dyDescent="0.35">
      <c r="A8090" s="2" t="s">
        <v>8121</v>
      </c>
      <c r="B8090" s="2" t="s">
        <v>19</v>
      </c>
      <c r="C8090" s="2" t="s">
        <v>14</v>
      </c>
      <c r="D8090" s="2">
        <v>1522.92</v>
      </c>
      <c r="E8090" s="2">
        <v>0.36</v>
      </c>
      <c r="F8090" s="2">
        <f t="shared" si="253"/>
        <v>548.25120000000004</v>
      </c>
      <c r="G8090" s="2">
        <v>2</v>
      </c>
      <c r="H8090" s="2" t="str">
        <f>TEXT(Table1[[#This Row],[order_date]],"mmmm")</f>
        <v>July</v>
      </c>
      <c r="I8090" s="3">
        <v>45482</v>
      </c>
      <c r="J8090" s="3">
        <v>45489</v>
      </c>
      <c r="K8090" s="3" t="str">
        <f>TEXT(Table1[[#This Row],[delivery_date]]-Table1[[#This Row],[order_date]],"D")</f>
        <v>7</v>
      </c>
      <c r="L8090" s="2" t="s">
        <v>21</v>
      </c>
      <c r="M8090" s="2" t="s">
        <v>16</v>
      </c>
      <c r="N8090" s="2">
        <v>305.27999999999997</v>
      </c>
      <c r="O8090" s="2" t="s">
        <v>17</v>
      </c>
      <c r="P8090" s="2">
        <f t="shared" si="252"/>
        <v>974.66880000000003</v>
      </c>
    </row>
    <row r="8091" spans="1:16" ht="14.25" customHeight="1" x14ac:dyDescent="0.35">
      <c r="A8091" s="2" t="s">
        <v>8122</v>
      </c>
      <c r="B8091" s="2" t="s">
        <v>41</v>
      </c>
      <c r="C8091" s="2" t="s">
        <v>26</v>
      </c>
      <c r="D8091" s="2">
        <v>2438.3000000000002</v>
      </c>
      <c r="E8091" s="2">
        <v>0.19</v>
      </c>
      <c r="F8091" s="2">
        <f t="shared" si="253"/>
        <v>463.27700000000004</v>
      </c>
      <c r="G8091" s="2">
        <v>5</v>
      </c>
      <c r="H8091" s="2" t="str">
        <f>TEXT(Table1[[#This Row],[order_date]],"mmmm")</f>
        <v>October</v>
      </c>
      <c r="I8091" s="3">
        <v>45575</v>
      </c>
      <c r="J8091" s="3">
        <v>45580</v>
      </c>
      <c r="K8091" s="3" t="str">
        <f>TEXT(Table1[[#This Row],[delivery_date]]-Table1[[#This Row],[order_date]],"D")</f>
        <v>5</v>
      </c>
      <c r="L8091" s="2" t="s">
        <v>31</v>
      </c>
      <c r="M8091" s="2" t="s">
        <v>16</v>
      </c>
      <c r="N8091" s="2">
        <v>434.25</v>
      </c>
      <c r="O8091" s="2" t="s">
        <v>17</v>
      </c>
      <c r="P8091" s="2">
        <f t="shared" si="252"/>
        <v>1975.0230000000001</v>
      </c>
    </row>
    <row r="8092" spans="1:16" ht="14.25" customHeight="1" x14ac:dyDescent="0.35">
      <c r="A8092" s="2" t="s">
        <v>8123</v>
      </c>
      <c r="B8092" s="2" t="s">
        <v>41</v>
      </c>
      <c r="C8092" s="2" t="s">
        <v>33</v>
      </c>
      <c r="D8092" s="2">
        <v>1795.67</v>
      </c>
      <c r="E8092" s="2">
        <v>0.3</v>
      </c>
      <c r="F8092" s="2">
        <f t="shared" si="253"/>
        <v>538.70100000000002</v>
      </c>
      <c r="G8092" s="2">
        <v>4</v>
      </c>
      <c r="H8092" s="2" t="str">
        <f>TEXT(Table1[[#This Row],[order_date]],"mmmm")</f>
        <v>March</v>
      </c>
      <c r="I8092" s="3">
        <v>44997</v>
      </c>
      <c r="J8092" s="3">
        <v>45003</v>
      </c>
      <c r="K8092" s="3" t="str">
        <f>TEXT(Table1[[#This Row],[delivery_date]]-Table1[[#This Row],[order_date]],"D")</f>
        <v>6</v>
      </c>
      <c r="L8092" s="2" t="s">
        <v>31</v>
      </c>
      <c r="M8092" s="2" t="s">
        <v>27</v>
      </c>
      <c r="N8092" s="2">
        <v>426.62</v>
      </c>
      <c r="O8092" s="2" t="s">
        <v>34</v>
      </c>
      <c r="P8092" s="2">
        <f t="shared" si="252"/>
        <v>1256.9690000000001</v>
      </c>
    </row>
    <row r="8093" spans="1:16" ht="14.25" customHeight="1" x14ac:dyDescent="0.35">
      <c r="A8093" s="2" t="s">
        <v>8124</v>
      </c>
      <c r="B8093" s="2" t="s">
        <v>41</v>
      </c>
      <c r="C8093" s="2" t="s">
        <v>26</v>
      </c>
      <c r="D8093" s="2">
        <v>2578.65</v>
      </c>
      <c r="E8093" s="2">
        <v>0.44</v>
      </c>
      <c r="F8093" s="2">
        <f t="shared" si="253"/>
        <v>1134.606</v>
      </c>
      <c r="G8093" s="2">
        <v>8</v>
      </c>
      <c r="H8093" s="2" t="str">
        <f>TEXT(Table1[[#This Row],[order_date]],"mmmm")</f>
        <v>September</v>
      </c>
      <c r="I8093" s="3">
        <v>45553</v>
      </c>
      <c r="J8093" s="3">
        <v>45560</v>
      </c>
      <c r="K8093" s="3" t="str">
        <f>TEXT(Table1[[#This Row],[delivery_date]]-Table1[[#This Row],[order_date]],"D")</f>
        <v>7</v>
      </c>
      <c r="L8093" s="2" t="s">
        <v>15</v>
      </c>
      <c r="M8093" s="2" t="s">
        <v>16</v>
      </c>
      <c r="N8093" s="2">
        <v>343.17</v>
      </c>
      <c r="O8093" s="2" t="s">
        <v>28</v>
      </c>
      <c r="P8093" s="2">
        <f t="shared" si="252"/>
        <v>1444.0440000000001</v>
      </c>
    </row>
    <row r="8094" spans="1:16" ht="14.25" customHeight="1" x14ac:dyDescent="0.35">
      <c r="A8094" s="2" t="s">
        <v>8125</v>
      </c>
      <c r="B8094" s="2" t="s">
        <v>19</v>
      </c>
      <c r="C8094" s="2" t="s">
        <v>33</v>
      </c>
      <c r="D8094" s="2">
        <v>1010.99</v>
      </c>
      <c r="E8094" s="2">
        <v>0</v>
      </c>
      <c r="F8094" s="2">
        <f t="shared" si="253"/>
        <v>0</v>
      </c>
      <c r="G8094" s="2">
        <v>5</v>
      </c>
      <c r="H8094" s="2" t="str">
        <f>TEXT(Table1[[#This Row],[order_date]],"mmmm")</f>
        <v>July</v>
      </c>
      <c r="I8094" s="3">
        <v>45494</v>
      </c>
      <c r="J8094" s="3">
        <v>45497</v>
      </c>
      <c r="K8094" s="3" t="str">
        <f>TEXT(Table1[[#This Row],[delivery_date]]-Table1[[#This Row],[order_date]],"D")</f>
        <v>3</v>
      </c>
      <c r="L8094" s="2" t="s">
        <v>31</v>
      </c>
      <c r="M8094" s="2" t="s">
        <v>22</v>
      </c>
      <c r="N8094" s="2">
        <v>88.99</v>
      </c>
      <c r="O8094" s="2" t="s">
        <v>48</v>
      </c>
      <c r="P8094" s="2">
        <f t="shared" si="252"/>
        <v>1010.99</v>
      </c>
    </row>
    <row r="8095" spans="1:16" ht="14.25" customHeight="1" x14ac:dyDescent="0.35">
      <c r="A8095" s="2" t="s">
        <v>8126</v>
      </c>
      <c r="B8095" s="2" t="s">
        <v>19</v>
      </c>
      <c r="C8095" s="2" t="s">
        <v>36</v>
      </c>
      <c r="D8095" s="2">
        <v>3442.56</v>
      </c>
      <c r="E8095" s="2">
        <v>0.38</v>
      </c>
      <c r="F8095" s="2">
        <f t="shared" si="253"/>
        <v>1308.1728000000001</v>
      </c>
      <c r="G8095" s="2">
        <v>9</v>
      </c>
      <c r="H8095" s="2" t="str">
        <f>TEXT(Table1[[#This Row],[order_date]],"mmmm")</f>
        <v>May</v>
      </c>
      <c r="I8095" s="3">
        <v>45058</v>
      </c>
      <c r="J8095" s="3">
        <v>45062</v>
      </c>
      <c r="K8095" s="3" t="str">
        <f>TEXT(Table1[[#This Row],[delivery_date]]-Table1[[#This Row],[order_date]],"D")</f>
        <v>4</v>
      </c>
      <c r="L8095" s="2" t="s">
        <v>31</v>
      </c>
      <c r="M8095" s="2" t="s">
        <v>16</v>
      </c>
      <c r="N8095" s="2">
        <v>578.26</v>
      </c>
      <c r="O8095" s="2" t="s">
        <v>17</v>
      </c>
      <c r="P8095" s="2">
        <f t="shared" si="252"/>
        <v>2134.3872000000001</v>
      </c>
    </row>
    <row r="8096" spans="1:16" ht="14.25" customHeight="1" x14ac:dyDescent="0.35">
      <c r="A8096" s="2" t="s">
        <v>8127</v>
      </c>
      <c r="B8096" s="2" t="s">
        <v>25</v>
      </c>
      <c r="C8096" s="2" t="s">
        <v>36</v>
      </c>
      <c r="D8096" s="2">
        <v>373.1</v>
      </c>
      <c r="E8096" s="2">
        <v>0.22</v>
      </c>
      <c r="F8096" s="2">
        <f t="shared" si="253"/>
        <v>82.082000000000008</v>
      </c>
      <c r="G8096" s="2">
        <v>7</v>
      </c>
      <c r="H8096" s="2" t="str">
        <f>TEXT(Table1[[#This Row],[order_date]],"mmmm")</f>
        <v>January</v>
      </c>
      <c r="I8096" s="3">
        <v>45307</v>
      </c>
      <c r="J8096" s="3">
        <v>45310</v>
      </c>
      <c r="K8096" s="3" t="str">
        <f>TEXT(Table1[[#This Row],[delivery_date]]-Table1[[#This Row],[order_date]],"D")</f>
        <v>3</v>
      </c>
      <c r="L8096" s="2" t="s">
        <v>21</v>
      </c>
      <c r="M8096" s="2" t="s">
        <v>22</v>
      </c>
      <c r="N8096" s="2">
        <v>87</v>
      </c>
      <c r="O8096" s="2" t="s">
        <v>23</v>
      </c>
      <c r="P8096" s="2">
        <f t="shared" si="252"/>
        <v>291.01800000000003</v>
      </c>
    </row>
    <row r="8097" spans="1:16" ht="14.25" customHeight="1" x14ac:dyDescent="0.35">
      <c r="A8097" s="2" t="s">
        <v>8128</v>
      </c>
      <c r="B8097" s="2" t="s">
        <v>19</v>
      </c>
      <c r="C8097" s="2" t="s">
        <v>33</v>
      </c>
      <c r="D8097" s="2">
        <v>1871.1</v>
      </c>
      <c r="E8097" s="2">
        <v>0.06</v>
      </c>
      <c r="F8097" s="2">
        <f t="shared" si="253"/>
        <v>112.26599999999999</v>
      </c>
      <c r="G8097" s="2">
        <v>1</v>
      </c>
      <c r="H8097" s="2" t="str">
        <f>TEXT(Table1[[#This Row],[order_date]],"mmmm")</f>
        <v>October</v>
      </c>
      <c r="I8097" s="3">
        <v>45219</v>
      </c>
      <c r="J8097" s="3">
        <v>45223</v>
      </c>
      <c r="K8097" s="3" t="str">
        <f>TEXT(Table1[[#This Row],[delivery_date]]-Table1[[#This Row],[order_date]],"D")</f>
        <v>4</v>
      </c>
      <c r="L8097" s="2" t="s">
        <v>31</v>
      </c>
      <c r="M8097" s="2" t="s">
        <v>22</v>
      </c>
      <c r="N8097" s="2">
        <v>311.83999999999997</v>
      </c>
      <c r="O8097" s="2" t="s">
        <v>34</v>
      </c>
      <c r="P8097" s="2">
        <f t="shared" si="252"/>
        <v>1758.8339999999998</v>
      </c>
    </row>
    <row r="8098" spans="1:16" ht="14.25" customHeight="1" x14ac:dyDescent="0.35">
      <c r="A8098" s="2" t="s">
        <v>8129</v>
      </c>
      <c r="B8098" s="2" t="s">
        <v>19</v>
      </c>
      <c r="C8098" s="2" t="s">
        <v>26</v>
      </c>
      <c r="D8098" s="2">
        <v>977.26</v>
      </c>
      <c r="E8098" s="2">
        <v>0.28999999999999998</v>
      </c>
      <c r="F8098" s="2">
        <f t="shared" si="253"/>
        <v>283.40539999999999</v>
      </c>
      <c r="G8098" s="2">
        <v>2</v>
      </c>
      <c r="H8098" s="2" t="str">
        <f>TEXT(Table1[[#This Row],[order_date]],"mmmm")</f>
        <v>October</v>
      </c>
      <c r="I8098" s="3">
        <v>45216</v>
      </c>
      <c r="J8098" s="3">
        <v>45218</v>
      </c>
      <c r="K8098" s="3" t="str">
        <f>TEXT(Table1[[#This Row],[delivery_date]]-Table1[[#This Row],[order_date]],"D")</f>
        <v>2</v>
      </c>
      <c r="L8098" s="2" t="s">
        <v>15</v>
      </c>
      <c r="M8098" s="2" t="s">
        <v>27</v>
      </c>
      <c r="N8098" s="2">
        <v>98.3</v>
      </c>
      <c r="O8098" s="2" t="s">
        <v>28</v>
      </c>
      <c r="P8098" s="2">
        <f t="shared" si="252"/>
        <v>693.8546</v>
      </c>
    </row>
    <row r="8099" spans="1:16" ht="14.25" customHeight="1" x14ac:dyDescent="0.35">
      <c r="A8099" s="2" t="s">
        <v>8130</v>
      </c>
      <c r="B8099" s="2" t="s">
        <v>19</v>
      </c>
      <c r="C8099" s="2" t="s">
        <v>20</v>
      </c>
      <c r="D8099" s="2">
        <v>3676.67</v>
      </c>
      <c r="E8099" s="2">
        <v>0.27</v>
      </c>
      <c r="F8099" s="2">
        <f t="shared" si="253"/>
        <v>992.70090000000005</v>
      </c>
      <c r="G8099" s="2">
        <v>8</v>
      </c>
      <c r="H8099" s="2" t="str">
        <f>TEXT(Table1[[#This Row],[order_date]],"mmmm")</f>
        <v>December</v>
      </c>
      <c r="I8099" s="3">
        <v>45262</v>
      </c>
      <c r="J8099" s="3">
        <v>45268</v>
      </c>
      <c r="K8099" s="3" t="str">
        <f>TEXT(Table1[[#This Row],[delivery_date]]-Table1[[#This Row],[order_date]],"D")</f>
        <v>6</v>
      </c>
      <c r="L8099" s="2" t="s">
        <v>21</v>
      </c>
      <c r="M8099" s="2" t="s">
        <v>27</v>
      </c>
      <c r="N8099" s="2">
        <v>321.45</v>
      </c>
      <c r="O8099" s="2" t="s">
        <v>48</v>
      </c>
      <c r="P8099" s="2">
        <f t="shared" si="252"/>
        <v>2683.9691000000003</v>
      </c>
    </row>
    <row r="8100" spans="1:16" ht="14.25" customHeight="1" x14ac:dyDescent="0.35">
      <c r="A8100" s="2" t="s">
        <v>8131</v>
      </c>
      <c r="B8100" s="2" t="s">
        <v>41</v>
      </c>
      <c r="C8100" s="2" t="s">
        <v>26</v>
      </c>
      <c r="D8100" s="2">
        <v>4429.8999999999996</v>
      </c>
      <c r="E8100" s="2">
        <v>0.42</v>
      </c>
      <c r="F8100" s="2">
        <f t="shared" si="253"/>
        <v>1860.5579999999998</v>
      </c>
      <c r="G8100" s="2">
        <v>8</v>
      </c>
      <c r="H8100" s="2" t="str">
        <f>TEXT(Table1[[#This Row],[order_date]],"mmmm")</f>
        <v>September</v>
      </c>
      <c r="I8100" s="3">
        <v>45543</v>
      </c>
      <c r="J8100" s="3">
        <v>45544</v>
      </c>
      <c r="K8100" s="3" t="str">
        <f>TEXT(Table1[[#This Row],[delivery_date]]-Table1[[#This Row],[order_date]],"D")</f>
        <v>1</v>
      </c>
      <c r="L8100" s="2" t="s">
        <v>31</v>
      </c>
      <c r="M8100" s="2" t="s">
        <v>27</v>
      </c>
      <c r="N8100" s="2">
        <v>1296.8699999999999</v>
      </c>
      <c r="O8100" s="2" t="s">
        <v>28</v>
      </c>
      <c r="P8100" s="2">
        <f t="shared" si="252"/>
        <v>2569.3419999999996</v>
      </c>
    </row>
    <row r="8101" spans="1:16" ht="14.25" customHeight="1" x14ac:dyDescent="0.35">
      <c r="A8101" s="2" t="s">
        <v>8132</v>
      </c>
      <c r="B8101" s="2" t="s">
        <v>13</v>
      </c>
      <c r="C8101" s="2" t="s">
        <v>20</v>
      </c>
      <c r="D8101" s="2">
        <v>486.05</v>
      </c>
      <c r="E8101" s="2">
        <v>0.26</v>
      </c>
      <c r="F8101" s="2">
        <f t="shared" si="253"/>
        <v>126.373</v>
      </c>
      <c r="G8101" s="2">
        <v>2</v>
      </c>
      <c r="H8101" s="2" t="str">
        <f>TEXT(Table1[[#This Row],[order_date]],"mmmm")</f>
        <v>February</v>
      </c>
      <c r="I8101" s="3">
        <v>44973</v>
      </c>
      <c r="J8101" s="3">
        <v>44980</v>
      </c>
      <c r="K8101" s="3" t="str">
        <f>TEXT(Table1[[#This Row],[delivery_date]]-Table1[[#This Row],[order_date]],"D")</f>
        <v>7</v>
      </c>
      <c r="L8101" s="2" t="s">
        <v>31</v>
      </c>
      <c r="M8101" s="2" t="s">
        <v>16</v>
      </c>
      <c r="N8101" s="2">
        <v>136.29</v>
      </c>
      <c r="O8101" s="2" t="s">
        <v>17</v>
      </c>
      <c r="P8101" s="2">
        <f t="shared" si="252"/>
        <v>359.67700000000002</v>
      </c>
    </row>
    <row r="8102" spans="1:16" ht="14.25" customHeight="1" x14ac:dyDescent="0.35">
      <c r="A8102" s="2" t="s">
        <v>8133</v>
      </c>
      <c r="B8102" s="2" t="s">
        <v>25</v>
      </c>
      <c r="C8102" s="2" t="s">
        <v>26</v>
      </c>
      <c r="D8102" s="2">
        <v>3946.69</v>
      </c>
      <c r="E8102" s="2">
        <v>0.41</v>
      </c>
      <c r="F8102" s="2">
        <f t="shared" si="253"/>
        <v>1618.1428999999998</v>
      </c>
      <c r="G8102" s="2">
        <v>7</v>
      </c>
      <c r="H8102" s="2" t="str">
        <f>TEXT(Table1[[#This Row],[order_date]],"mmmm")</f>
        <v>January</v>
      </c>
      <c r="I8102" s="3">
        <v>44956</v>
      </c>
      <c r="J8102" s="3">
        <v>44959</v>
      </c>
      <c r="K8102" s="3" t="str">
        <f>TEXT(Table1[[#This Row],[delivery_date]]-Table1[[#This Row],[order_date]],"D")</f>
        <v>3</v>
      </c>
      <c r="L8102" s="2" t="s">
        <v>31</v>
      </c>
      <c r="M8102" s="2" t="s">
        <v>27</v>
      </c>
      <c r="N8102" s="2">
        <v>504.15</v>
      </c>
      <c r="O8102" s="2" t="s">
        <v>28</v>
      </c>
      <c r="P8102" s="2">
        <f t="shared" si="252"/>
        <v>2328.5471000000002</v>
      </c>
    </row>
    <row r="8103" spans="1:16" ht="14.25" customHeight="1" x14ac:dyDescent="0.35">
      <c r="A8103" s="2" t="s">
        <v>8134</v>
      </c>
      <c r="B8103" s="2" t="s">
        <v>13</v>
      </c>
      <c r="C8103" s="2" t="s">
        <v>14</v>
      </c>
      <c r="D8103" s="2">
        <v>4489.04</v>
      </c>
      <c r="E8103" s="2">
        <v>0.27</v>
      </c>
      <c r="F8103" s="2">
        <f t="shared" si="253"/>
        <v>1212.0408</v>
      </c>
      <c r="G8103" s="2">
        <v>8</v>
      </c>
      <c r="H8103" s="2" t="str">
        <f>TEXT(Table1[[#This Row],[order_date]],"mmmm")</f>
        <v>September</v>
      </c>
      <c r="I8103" s="3">
        <v>45556</v>
      </c>
      <c r="J8103" s="3">
        <v>45559</v>
      </c>
      <c r="K8103" s="3" t="str">
        <f>TEXT(Table1[[#This Row],[delivery_date]]-Table1[[#This Row],[order_date]],"D")</f>
        <v>3</v>
      </c>
      <c r="L8103" s="2" t="s">
        <v>15</v>
      </c>
      <c r="M8103" s="2" t="s">
        <v>16</v>
      </c>
      <c r="N8103" s="2">
        <v>1305.6500000000001</v>
      </c>
      <c r="O8103" s="2" t="s">
        <v>23</v>
      </c>
      <c r="P8103" s="2">
        <f t="shared" si="252"/>
        <v>3276.9992000000002</v>
      </c>
    </row>
    <row r="8104" spans="1:16" ht="14.25" customHeight="1" x14ac:dyDescent="0.35">
      <c r="A8104" s="2" t="s">
        <v>8135</v>
      </c>
      <c r="B8104" s="2" t="s">
        <v>13</v>
      </c>
      <c r="C8104" s="2" t="s">
        <v>14</v>
      </c>
      <c r="D8104" s="2">
        <v>4872.45</v>
      </c>
      <c r="E8104" s="2">
        <v>0.22</v>
      </c>
      <c r="F8104" s="2">
        <f t="shared" si="253"/>
        <v>1071.9390000000001</v>
      </c>
      <c r="G8104" s="2">
        <v>4</v>
      </c>
      <c r="H8104" s="2" t="str">
        <f>TEXT(Table1[[#This Row],[order_date]],"mmmm")</f>
        <v>February</v>
      </c>
      <c r="I8104" s="3">
        <v>44972</v>
      </c>
      <c r="J8104" s="3">
        <v>44978</v>
      </c>
      <c r="K8104" s="3" t="str">
        <f>TEXT(Table1[[#This Row],[delivery_date]]-Table1[[#This Row],[order_date]],"D")</f>
        <v>6</v>
      </c>
      <c r="L8104" s="2" t="s">
        <v>21</v>
      </c>
      <c r="M8104" s="2" t="s">
        <v>22</v>
      </c>
      <c r="N8104" s="2">
        <v>998.45</v>
      </c>
      <c r="O8104" s="2" t="s">
        <v>34</v>
      </c>
      <c r="P8104" s="2">
        <f t="shared" si="252"/>
        <v>3800.5109999999995</v>
      </c>
    </row>
    <row r="8105" spans="1:16" ht="14.25" customHeight="1" x14ac:dyDescent="0.35">
      <c r="A8105" s="2" t="s">
        <v>8136</v>
      </c>
      <c r="B8105" s="2" t="s">
        <v>19</v>
      </c>
      <c r="C8105" s="2" t="s">
        <v>36</v>
      </c>
      <c r="D8105" s="2">
        <v>2938.99</v>
      </c>
      <c r="E8105" s="2">
        <v>0.19</v>
      </c>
      <c r="F8105" s="2">
        <f t="shared" si="253"/>
        <v>558.40809999999999</v>
      </c>
      <c r="G8105" s="2">
        <v>3</v>
      </c>
      <c r="H8105" s="2" t="str">
        <f>TEXT(Table1[[#This Row],[order_date]],"mmmm")</f>
        <v>August</v>
      </c>
      <c r="I8105" s="3">
        <v>45508</v>
      </c>
      <c r="J8105" s="3">
        <v>45515</v>
      </c>
      <c r="K8105" s="3" t="str">
        <f>TEXT(Table1[[#This Row],[delivery_date]]-Table1[[#This Row],[order_date]],"D")</f>
        <v>7</v>
      </c>
      <c r="L8105" s="2" t="s">
        <v>21</v>
      </c>
      <c r="M8105" s="2" t="s">
        <v>16</v>
      </c>
      <c r="N8105" s="2">
        <v>373.34</v>
      </c>
      <c r="O8105" s="2" t="s">
        <v>23</v>
      </c>
      <c r="P8105" s="2">
        <f t="shared" si="252"/>
        <v>2380.5818999999997</v>
      </c>
    </row>
    <row r="8106" spans="1:16" ht="14.25" customHeight="1" x14ac:dyDescent="0.35">
      <c r="A8106" s="2" t="s">
        <v>8137</v>
      </c>
      <c r="B8106" s="2" t="s">
        <v>25</v>
      </c>
      <c r="C8106" s="2" t="s">
        <v>36</v>
      </c>
      <c r="D8106" s="2">
        <v>1704.22</v>
      </c>
      <c r="E8106" s="2">
        <v>0.09</v>
      </c>
      <c r="F8106" s="2">
        <f t="shared" si="253"/>
        <v>153.37979999999999</v>
      </c>
      <c r="G8106" s="2">
        <v>9</v>
      </c>
      <c r="H8106" s="2" t="str">
        <f>TEXT(Table1[[#This Row],[order_date]],"mmmm")</f>
        <v>June</v>
      </c>
      <c r="I8106" s="3">
        <v>45471</v>
      </c>
      <c r="J8106" s="3">
        <v>45474</v>
      </c>
      <c r="K8106" s="3" t="str">
        <f>TEXT(Table1[[#This Row],[delivery_date]]-Table1[[#This Row],[order_date]],"D")</f>
        <v>3</v>
      </c>
      <c r="L8106" s="2" t="s">
        <v>21</v>
      </c>
      <c r="M8106" s="2" t="s">
        <v>22</v>
      </c>
      <c r="N8106" s="2">
        <v>215.11</v>
      </c>
      <c r="O8106" s="2" t="s">
        <v>17</v>
      </c>
      <c r="P8106" s="2">
        <f t="shared" si="252"/>
        <v>1550.8402000000001</v>
      </c>
    </row>
    <row r="8107" spans="1:16" ht="14.25" customHeight="1" x14ac:dyDescent="0.35">
      <c r="A8107" s="2" t="s">
        <v>8138</v>
      </c>
      <c r="B8107" s="2" t="s">
        <v>13</v>
      </c>
      <c r="C8107" s="2" t="s">
        <v>33</v>
      </c>
      <c r="D8107" s="2">
        <v>1677.67</v>
      </c>
      <c r="E8107" s="2">
        <v>0.28999999999999998</v>
      </c>
      <c r="F8107" s="2">
        <f t="shared" si="253"/>
        <v>486.52429999999998</v>
      </c>
      <c r="G8107" s="2">
        <v>2</v>
      </c>
      <c r="H8107" s="2" t="str">
        <f>TEXT(Table1[[#This Row],[order_date]],"mmmm")</f>
        <v>February</v>
      </c>
      <c r="I8107" s="3">
        <v>44976</v>
      </c>
      <c r="J8107" s="3">
        <v>44977</v>
      </c>
      <c r="K8107" s="3" t="str">
        <f>TEXT(Table1[[#This Row],[delivery_date]]-Table1[[#This Row],[order_date]],"D")</f>
        <v>1</v>
      </c>
      <c r="L8107" s="2" t="s">
        <v>31</v>
      </c>
      <c r="M8107" s="2" t="s">
        <v>22</v>
      </c>
      <c r="N8107" s="2">
        <v>461.37</v>
      </c>
      <c r="O8107" s="2" t="s">
        <v>48</v>
      </c>
      <c r="P8107" s="2">
        <f t="shared" si="252"/>
        <v>1191.1457</v>
      </c>
    </row>
    <row r="8108" spans="1:16" ht="14.25" customHeight="1" x14ac:dyDescent="0.35">
      <c r="A8108" s="2" t="s">
        <v>8139</v>
      </c>
      <c r="B8108" s="2" t="s">
        <v>13</v>
      </c>
      <c r="C8108" s="2" t="s">
        <v>20</v>
      </c>
      <c r="D8108" s="2">
        <v>1956.95</v>
      </c>
      <c r="E8108" s="2">
        <v>0.27</v>
      </c>
      <c r="F8108" s="2">
        <f t="shared" si="253"/>
        <v>528.37650000000008</v>
      </c>
      <c r="G8108" s="2">
        <v>3</v>
      </c>
      <c r="H8108" s="2" t="str">
        <f>TEXT(Table1[[#This Row],[order_date]],"mmmm")</f>
        <v>April</v>
      </c>
      <c r="I8108" s="3">
        <v>45386</v>
      </c>
      <c r="J8108" s="3">
        <v>45388</v>
      </c>
      <c r="K8108" s="3" t="str">
        <f>TEXT(Table1[[#This Row],[delivery_date]]-Table1[[#This Row],[order_date]],"D")</f>
        <v>2</v>
      </c>
      <c r="L8108" s="2" t="s">
        <v>15</v>
      </c>
      <c r="M8108" s="2" t="s">
        <v>27</v>
      </c>
      <c r="N8108" s="2">
        <v>279.13</v>
      </c>
      <c r="O8108" s="2" t="s">
        <v>23</v>
      </c>
      <c r="P8108" s="2">
        <f t="shared" si="252"/>
        <v>1428.5735</v>
      </c>
    </row>
    <row r="8109" spans="1:16" ht="14.25" customHeight="1" x14ac:dyDescent="0.35">
      <c r="A8109" s="2" t="s">
        <v>8140</v>
      </c>
      <c r="B8109" s="2" t="s">
        <v>25</v>
      </c>
      <c r="C8109" s="2" t="s">
        <v>14</v>
      </c>
      <c r="D8109" s="2">
        <v>3102.07</v>
      </c>
      <c r="E8109" s="2">
        <v>0.49</v>
      </c>
      <c r="F8109" s="2">
        <f t="shared" si="253"/>
        <v>1520.0143</v>
      </c>
      <c r="G8109" s="2">
        <v>8</v>
      </c>
      <c r="H8109" s="2" t="str">
        <f>TEXT(Table1[[#This Row],[order_date]],"mmmm")</f>
        <v>March</v>
      </c>
      <c r="I8109" s="3">
        <v>45014</v>
      </c>
      <c r="J8109" s="3">
        <v>45015</v>
      </c>
      <c r="K8109" s="3" t="str">
        <f>TEXT(Table1[[#This Row],[delivery_date]]-Table1[[#This Row],[order_date]],"D")</f>
        <v>1</v>
      </c>
      <c r="L8109" s="2" t="s">
        <v>31</v>
      </c>
      <c r="M8109" s="2" t="s">
        <v>27</v>
      </c>
      <c r="N8109" s="2">
        <v>215.51</v>
      </c>
      <c r="O8109" s="2" t="s">
        <v>23</v>
      </c>
      <c r="P8109" s="2">
        <f t="shared" si="252"/>
        <v>1582.0557000000001</v>
      </c>
    </row>
    <row r="8110" spans="1:16" ht="14.25" customHeight="1" x14ac:dyDescent="0.35">
      <c r="A8110" s="2" t="s">
        <v>8141</v>
      </c>
      <c r="B8110" s="2" t="s">
        <v>19</v>
      </c>
      <c r="C8110" s="2" t="s">
        <v>26</v>
      </c>
      <c r="D8110" s="2">
        <v>2502.13</v>
      </c>
      <c r="E8110" s="2">
        <v>0.21</v>
      </c>
      <c r="F8110" s="2">
        <f t="shared" si="253"/>
        <v>525.44730000000004</v>
      </c>
      <c r="G8110" s="2">
        <v>2</v>
      </c>
      <c r="H8110" s="2" t="str">
        <f>TEXT(Table1[[#This Row],[order_date]],"mmmm")</f>
        <v>February</v>
      </c>
      <c r="I8110" s="3">
        <v>44966</v>
      </c>
      <c r="J8110" s="3">
        <v>44973</v>
      </c>
      <c r="K8110" s="3" t="str">
        <f>TEXT(Table1[[#This Row],[delivery_date]]-Table1[[#This Row],[order_date]],"D")</f>
        <v>7</v>
      </c>
      <c r="L8110" s="2" t="s">
        <v>31</v>
      </c>
      <c r="M8110" s="2" t="s">
        <v>16</v>
      </c>
      <c r="N8110" s="2">
        <v>587.80999999999995</v>
      </c>
      <c r="O8110" s="2" t="s">
        <v>39</v>
      </c>
      <c r="P8110" s="2">
        <f t="shared" si="252"/>
        <v>1976.6827000000001</v>
      </c>
    </row>
    <row r="8111" spans="1:16" ht="14.25" customHeight="1" x14ac:dyDescent="0.35">
      <c r="A8111" s="2" t="s">
        <v>8142</v>
      </c>
      <c r="B8111" s="2" t="s">
        <v>13</v>
      </c>
      <c r="C8111" s="2" t="s">
        <v>33</v>
      </c>
      <c r="D8111" s="2">
        <v>3302.81</v>
      </c>
      <c r="E8111" s="2">
        <v>0.21</v>
      </c>
      <c r="F8111" s="2">
        <f t="shared" si="253"/>
        <v>693.59010000000001</v>
      </c>
      <c r="G8111" s="2">
        <v>5</v>
      </c>
      <c r="H8111" s="2" t="str">
        <f>TEXT(Table1[[#This Row],[order_date]],"mmmm")</f>
        <v>June</v>
      </c>
      <c r="I8111" s="3">
        <v>45470</v>
      </c>
      <c r="J8111" s="3">
        <v>45475</v>
      </c>
      <c r="K8111" s="3" t="str">
        <f>TEXT(Table1[[#This Row],[delivery_date]]-Table1[[#This Row],[order_date]],"D")</f>
        <v>5</v>
      </c>
      <c r="L8111" s="2" t="s">
        <v>21</v>
      </c>
      <c r="M8111" s="2" t="s">
        <v>27</v>
      </c>
      <c r="N8111" s="2">
        <v>286.68</v>
      </c>
      <c r="O8111" s="2" t="s">
        <v>48</v>
      </c>
      <c r="P8111" s="2">
        <f t="shared" si="252"/>
        <v>2609.2199000000001</v>
      </c>
    </row>
    <row r="8112" spans="1:16" ht="14.25" customHeight="1" x14ac:dyDescent="0.35">
      <c r="A8112" s="2" t="s">
        <v>8143</v>
      </c>
      <c r="B8112" s="2" t="s">
        <v>41</v>
      </c>
      <c r="C8112" s="2" t="s">
        <v>26</v>
      </c>
      <c r="D8112" s="2">
        <v>292.64</v>
      </c>
      <c r="E8112" s="2">
        <v>0.08</v>
      </c>
      <c r="F8112" s="2">
        <f t="shared" si="253"/>
        <v>23.411200000000001</v>
      </c>
      <c r="G8112" s="2">
        <v>8</v>
      </c>
      <c r="H8112" s="2" t="str">
        <f>TEXT(Table1[[#This Row],[order_date]],"mmmm")</f>
        <v>May</v>
      </c>
      <c r="I8112" s="3">
        <v>45415</v>
      </c>
      <c r="J8112" s="3">
        <v>45422</v>
      </c>
      <c r="K8112" s="3" t="str">
        <f>TEXT(Table1[[#This Row],[delivery_date]]-Table1[[#This Row],[order_date]],"D")</f>
        <v>7</v>
      </c>
      <c r="L8112" s="2" t="s">
        <v>15</v>
      </c>
      <c r="M8112" s="2" t="s">
        <v>22</v>
      </c>
      <c r="N8112" s="2">
        <v>65.19</v>
      </c>
      <c r="O8112" s="2" t="s">
        <v>23</v>
      </c>
      <c r="P8112" s="2">
        <f t="shared" si="252"/>
        <v>269.22879999999998</v>
      </c>
    </row>
    <row r="8113" spans="1:16" ht="14.25" customHeight="1" x14ac:dyDescent="0.35">
      <c r="A8113" s="2" t="s">
        <v>8144</v>
      </c>
      <c r="B8113" s="2" t="s">
        <v>13</v>
      </c>
      <c r="C8113" s="2" t="s">
        <v>14</v>
      </c>
      <c r="D8113" s="2">
        <v>618.82000000000005</v>
      </c>
      <c r="E8113" s="2">
        <v>0.3</v>
      </c>
      <c r="F8113" s="2">
        <f t="shared" si="253"/>
        <v>185.64600000000002</v>
      </c>
      <c r="G8113" s="2">
        <v>7</v>
      </c>
      <c r="H8113" s="2" t="str">
        <f>TEXT(Table1[[#This Row],[order_date]],"mmmm")</f>
        <v>April</v>
      </c>
      <c r="I8113" s="3">
        <v>45023</v>
      </c>
      <c r="J8113" s="3">
        <v>45030</v>
      </c>
      <c r="K8113" s="3" t="str">
        <f>TEXT(Table1[[#This Row],[delivery_date]]-Table1[[#This Row],[order_date]],"D")</f>
        <v>7</v>
      </c>
      <c r="L8113" s="2" t="s">
        <v>21</v>
      </c>
      <c r="M8113" s="2" t="s">
        <v>16</v>
      </c>
      <c r="N8113" s="2">
        <v>138.08000000000001</v>
      </c>
      <c r="O8113" s="2" t="s">
        <v>48</v>
      </c>
      <c r="P8113" s="2">
        <f t="shared" si="252"/>
        <v>433.17400000000004</v>
      </c>
    </row>
    <row r="8114" spans="1:16" ht="14.25" customHeight="1" x14ac:dyDescent="0.35">
      <c r="A8114" s="2" t="s">
        <v>8145</v>
      </c>
      <c r="B8114" s="2" t="s">
        <v>41</v>
      </c>
      <c r="C8114" s="2" t="s">
        <v>14</v>
      </c>
      <c r="D8114" s="2">
        <v>4885.04</v>
      </c>
      <c r="E8114" s="2">
        <v>0.42</v>
      </c>
      <c r="F8114" s="2">
        <f t="shared" si="253"/>
        <v>2051.7167999999997</v>
      </c>
      <c r="G8114" s="2">
        <v>4</v>
      </c>
      <c r="H8114" s="2" t="str">
        <f>TEXT(Table1[[#This Row],[order_date]],"mmmm")</f>
        <v>September</v>
      </c>
      <c r="I8114" s="3">
        <v>45550</v>
      </c>
      <c r="J8114" s="3">
        <v>45551</v>
      </c>
      <c r="K8114" s="3" t="str">
        <f>TEXT(Table1[[#This Row],[delivery_date]]-Table1[[#This Row],[order_date]],"D")</f>
        <v>1</v>
      </c>
      <c r="L8114" s="2" t="s">
        <v>15</v>
      </c>
      <c r="M8114" s="2" t="s">
        <v>16</v>
      </c>
      <c r="N8114" s="2">
        <v>940.89</v>
      </c>
      <c r="O8114" s="2" t="s">
        <v>48</v>
      </c>
      <c r="P8114" s="2">
        <f t="shared" si="252"/>
        <v>2833.3232000000003</v>
      </c>
    </row>
    <row r="8115" spans="1:16" ht="14.25" customHeight="1" x14ac:dyDescent="0.35">
      <c r="A8115" s="2" t="s">
        <v>8146</v>
      </c>
      <c r="B8115" s="2" t="s">
        <v>19</v>
      </c>
      <c r="C8115" s="2" t="s">
        <v>14</v>
      </c>
      <c r="D8115" s="2">
        <v>4977.3900000000003</v>
      </c>
      <c r="E8115" s="2">
        <v>0.12</v>
      </c>
      <c r="F8115" s="2">
        <f t="shared" si="253"/>
        <v>597.28679999999997</v>
      </c>
      <c r="G8115" s="2">
        <v>9</v>
      </c>
      <c r="H8115" s="2" t="str">
        <f>TEXT(Table1[[#This Row],[order_date]],"mmmm")</f>
        <v>June</v>
      </c>
      <c r="I8115" s="3">
        <v>45450</v>
      </c>
      <c r="J8115" s="3">
        <v>45455</v>
      </c>
      <c r="K8115" s="3" t="str">
        <f>TEXT(Table1[[#This Row],[delivery_date]]-Table1[[#This Row],[order_date]],"D")</f>
        <v>5</v>
      </c>
      <c r="L8115" s="2" t="s">
        <v>31</v>
      </c>
      <c r="M8115" s="2" t="s">
        <v>22</v>
      </c>
      <c r="N8115" s="2">
        <v>962.07</v>
      </c>
      <c r="O8115" s="2" t="s">
        <v>34</v>
      </c>
      <c r="P8115" s="2">
        <f t="shared" si="252"/>
        <v>4380.1032000000005</v>
      </c>
    </row>
    <row r="8116" spans="1:16" ht="14.25" customHeight="1" x14ac:dyDescent="0.35">
      <c r="A8116" s="2" t="s">
        <v>8147</v>
      </c>
      <c r="B8116" s="2" t="s">
        <v>13</v>
      </c>
      <c r="C8116" s="2" t="s">
        <v>14</v>
      </c>
      <c r="D8116" s="2">
        <v>3758.63</v>
      </c>
      <c r="E8116" s="2">
        <v>0</v>
      </c>
      <c r="F8116" s="2">
        <f t="shared" si="253"/>
        <v>0</v>
      </c>
      <c r="G8116" s="2">
        <v>2</v>
      </c>
      <c r="H8116" s="2" t="str">
        <f>TEXT(Table1[[#This Row],[order_date]],"mmmm")</f>
        <v>September</v>
      </c>
      <c r="I8116" s="3">
        <v>45197</v>
      </c>
      <c r="J8116" s="3">
        <v>45200</v>
      </c>
      <c r="K8116" s="3" t="str">
        <f>TEXT(Table1[[#This Row],[delivery_date]]-Table1[[#This Row],[order_date]],"D")</f>
        <v>3</v>
      </c>
      <c r="L8116" s="2" t="s">
        <v>31</v>
      </c>
      <c r="M8116" s="2" t="s">
        <v>27</v>
      </c>
      <c r="N8116" s="2">
        <v>517.04</v>
      </c>
      <c r="O8116" s="2" t="s">
        <v>23</v>
      </c>
      <c r="P8116" s="2">
        <f t="shared" si="252"/>
        <v>3758.63</v>
      </c>
    </row>
    <row r="8117" spans="1:16" ht="14.25" customHeight="1" x14ac:dyDescent="0.35">
      <c r="A8117" s="2" t="s">
        <v>8148</v>
      </c>
      <c r="B8117" s="2" t="s">
        <v>25</v>
      </c>
      <c r="C8117" s="2" t="s">
        <v>26</v>
      </c>
      <c r="D8117" s="2">
        <v>1356.35</v>
      </c>
      <c r="E8117" s="2">
        <v>0.35</v>
      </c>
      <c r="F8117" s="2">
        <f t="shared" si="253"/>
        <v>474.72249999999991</v>
      </c>
      <c r="G8117" s="2">
        <v>7</v>
      </c>
      <c r="H8117" s="2" t="str">
        <f>TEXT(Table1[[#This Row],[order_date]],"mmmm")</f>
        <v>July</v>
      </c>
      <c r="I8117" s="3">
        <v>45113</v>
      </c>
      <c r="J8117" s="3">
        <v>45115</v>
      </c>
      <c r="K8117" s="3" t="str">
        <f>TEXT(Table1[[#This Row],[delivery_date]]-Table1[[#This Row],[order_date]],"D")</f>
        <v>2</v>
      </c>
      <c r="L8117" s="2" t="s">
        <v>21</v>
      </c>
      <c r="M8117" s="2" t="s">
        <v>16</v>
      </c>
      <c r="N8117" s="2">
        <v>207.15</v>
      </c>
      <c r="O8117" s="2" t="s">
        <v>17</v>
      </c>
      <c r="P8117" s="2">
        <f t="shared" si="252"/>
        <v>881.62750000000005</v>
      </c>
    </row>
    <row r="8118" spans="1:16" ht="14.25" customHeight="1" x14ac:dyDescent="0.35">
      <c r="A8118" s="2" t="s">
        <v>8149</v>
      </c>
      <c r="B8118" s="2" t="s">
        <v>25</v>
      </c>
      <c r="C8118" s="2" t="s">
        <v>33</v>
      </c>
      <c r="D8118" s="2">
        <v>4771.57</v>
      </c>
      <c r="E8118" s="2">
        <v>0.02</v>
      </c>
      <c r="F8118" s="2">
        <f t="shared" si="253"/>
        <v>95.431399999999996</v>
      </c>
      <c r="G8118" s="2">
        <v>7</v>
      </c>
      <c r="H8118" s="2" t="str">
        <f>TEXT(Table1[[#This Row],[order_date]],"mmmm")</f>
        <v>November</v>
      </c>
      <c r="I8118" s="3">
        <v>45626</v>
      </c>
      <c r="J8118" s="3">
        <v>45630</v>
      </c>
      <c r="K8118" s="3" t="str">
        <f>TEXT(Table1[[#This Row],[delivery_date]]-Table1[[#This Row],[order_date]],"D")</f>
        <v>4</v>
      </c>
      <c r="L8118" s="2" t="s">
        <v>15</v>
      </c>
      <c r="M8118" s="2" t="s">
        <v>16</v>
      </c>
      <c r="N8118" s="2">
        <v>382.93</v>
      </c>
      <c r="O8118" s="2" t="s">
        <v>48</v>
      </c>
      <c r="P8118" s="2">
        <f t="shared" si="252"/>
        <v>4676.1385999999993</v>
      </c>
    </row>
    <row r="8119" spans="1:16" ht="14.25" customHeight="1" x14ac:dyDescent="0.35">
      <c r="A8119" s="2" t="s">
        <v>8150</v>
      </c>
      <c r="B8119" s="2" t="s">
        <v>13</v>
      </c>
      <c r="C8119" s="2" t="s">
        <v>14</v>
      </c>
      <c r="D8119" s="2">
        <v>1147.1400000000001</v>
      </c>
      <c r="E8119" s="2">
        <v>0.2</v>
      </c>
      <c r="F8119" s="2">
        <f t="shared" si="253"/>
        <v>229.42800000000003</v>
      </c>
      <c r="G8119" s="2">
        <v>7</v>
      </c>
      <c r="H8119" s="2" t="str">
        <f>TEXT(Table1[[#This Row],[order_date]],"mmmm")</f>
        <v>August</v>
      </c>
      <c r="I8119" s="3">
        <v>45510</v>
      </c>
      <c r="J8119" s="3">
        <v>45512</v>
      </c>
      <c r="K8119" s="3" t="str">
        <f>TEXT(Table1[[#This Row],[delivery_date]]-Table1[[#This Row],[order_date]],"D")</f>
        <v>2</v>
      </c>
      <c r="L8119" s="2" t="s">
        <v>15</v>
      </c>
      <c r="M8119" s="2" t="s">
        <v>16</v>
      </c>
      <c r="N8119" s="2">
        <v>216.41</v>
      </c>
      <c r="O8119" s="2" t="s">
        <v>34</v>
      </c>
      <c r="P8119" s="2">
        <f t="shared" si="252"/>
        <v>917.7120000000001</v>
      </c>
    </row>
    <row r="8120" spans="1:16" ht="14.25" customHeight="1" x14ac:dyDescent="0.35">
      <c r="A8120" s="2" t="s">
        <v>8151</v>
      </c>
      <c r="B8120" s="2" t="s">
        <v>19</v>
      </c>
      <c r="C8120" s="2" t="s">
        <v>36</v>
      </c>
      <c r="D8120" s="2">
        <v>3684.01</v>
      </c>
      <c r="E8120" s="2">
        <v>0.31</v>
      </c>
      <c r="F8120" s="2">
        <f t="shared" si="253"/>
        <v>1142.0431000000001</v>
      </c>
      <c r="G8120" s="2">
        <v>7</v>
      </c>
      <c r="H8120" s="2" t="str">
        <f>TEXT(Table1[[#This Row],[order_date]],"mmmm")</f>
        <v>January</v>
      </c>
      <c r="I8120" s="3">
        <v>44953</v>
      </c>
      <c r="J8120" s="3">
        <v>44958</v>
      </c>
      <c r="K8120" s="3" t="str">
        <f>TEXT(Table1[[#This Row],[delivery_date]]-Table1[[#This Row],[order_date]],"D")</f>
        <v>5</v>
      </c>
      <c r="L8120" s="2" t="s">
        <v>15</v>
      </c>
      <c r="M8120" s="2" t="s">
        <v>27</v>
      </c>
      <c r="N8120" s="2">
        <v>936.2</v>
      </c>
      <c r="O8120" s="2" t="s">
        <v>34</v>
      </c>
      <c r="P8120" s="2">
        <f t="shared" si="252"/>
        <v>2541.9669000000004</v>
      </c>
    </row>
    <row r="8121" spans="1:16" ht="14.25" customHeight="1" x14ac:dyDescent="0.35">
      <c r="A8121" s="2" t="s">
        <v>8152</v>
      </c>
      <c r="B8121" s="2" t="s">
        <v>19</v>
      </c>
      <c r="C8121" s="2" t="s">
        <v>33</v>
      </c>
      <c r="D8121" s="2">
        <v>664.77</v>
      </c>
      <c r="E8121" s="2">
        <v>0.19</v>
      </c>
      <c r="F8121" s="2">
        <f t="shared" si="253"/>
        <v>126.30629999999999</v>
      </c>
      <c r="G8121" s="2">
        <v>5</v>
      </c>
      <c r="H8121" s="2" t="str">
        <f>TEXT(Table1[[#This Row],[order_date]],"mmmm")</f>
        <v>April</v>
      </c>
      <c r="I8121" s="3">
        <v>45027</v>
      </c>
      <c r="J8121" s="3">
        <v>45029</v>
      </c>
      <c r="K8121" s="3" t="str">
        <f>TEXT(Table1[[#This Row],[delivery_date]]-Table1[[#This Row],[order_date]],"D")</f>
        <v>2</v>
      </c>
      <c r="L8121" s="2" t="s">
        <v>31</v>
      </c>
      <c r="M8121" s="2" t="s">
        <v>16</v>
      </c>
      <c r="N8121" s="2">
        <v>38.26</v>
      </c>
      <c r="O8121" s="2" t="s">
        <v>17</v>
      </c>
      <c r="P8121" s="2">
        <f t="shared" si="252"/>
        <v>538.46370000000002</v>
      </c>
    </row>
    <row r="8122" spans="1:16" ht="14.25" customHeight="1" x14ac:dyDescent="0.35">
      <c r="A8122" s="2" t="s">
        <v>8153</v>
      </c>
      <c r="B8122" s="2" t="s">
        <v>25</v>
      </c>
      <c r="C8122" s="2" t="s">
        <v>36</v>
      </c>
      <c r="D8122" s="2">
        <v>3279.63</v>
      </c>
      <c r="E8122" s="2">
        <v>0.13</v>
      </c>
      <c r="F8122" s="2">
        <f t="shared" si="253"/>
        <v>426.3519</v>
      </c>
      <c r="G8122" s="2">
        <v>1</v>
      </c>
      <c r="H8122" s="2" t="str">
        <f>TEXT(Table1[[#This Row],[order_date]],"mmmm")</f>
        <v>March</v>
      </c>
      <c r="I8122" s="3">
        <v>45368</v>
      </c>
      <c r="J8122" s="3">
        <v>45374</v>
      </c>
      <c r="K8122" s="3" t="str">
        <f>TEXT(Table1[[#This Row],[delivery_date]]-Table1[[#This Row],[order_date]],"D")</f>
        <v>6</v>
      </c>
      <c r="L8122" s="2" t="s">
        <v>21</v>
      </c>
      <c r="M8122" s="2" t="s">
        <v>22</v>
      </c>
      <c r="N8122" s="2">
        <v>745.18</v>
      </c>
      <c r="O8122" s="2" t="s">
        <v>34</v>
      </c>
      <c r="P8122" s="2">
        <f t="shared" si="252"/>
        <v>2853.2781</v>
      </c>
    </row>
    <row r="8123" spans="1:16" ht="14.25" customHeight="1" x14ac:dyDescent="0.35">
      <c r="A8123" s="2" t="s">
        <v>8154</v>
      </c>
      <c r="B8123" s="2" t="s">
        <v>13</v>
      </c>
      <c r="C8123" s="2" t="s">
        <v>26</v>
      </c>
      <c r="D8123" s="2">
        <v>3821.62</v>
      </c>
      <c r="E8123" s="2">
        <v>0.4</v>
      </c>
      <c r="F8123" s="2">
        <f t="shared" si="253"/>
        <v>1528.6480000000001</v>
      </c>
      <c r="G8123" s="2">
        <v>4</v>
      </c>
      <c r="H8123" s="2" t="str">
        <f>TEXT(Table1[[#This Row],[order_date]],"mmmm")</f>
        <v>November</v>
      </c>
      <c r="I8123" s="3">
        <v>45619</v>
      </c>
      <c r="J8123" s="3">
        <v>45622</v>
      </c>
      <c r="K8123" s="3" t="str">
        <f>TEXT(Table1[[#This Row],[delivery_date]]-Table1[[#This Row],[order_date]],"D")</f>
        <v>3</v>
      </c>
      <c r="L8123" s="2" t="s">
        <v>21</v>
      </c>
      <c r="M8123" s="2" t="s">
        <v>27</v>
      </c>
      <c r="N8123" s="2">
        <v>319.35000000000002</v>
      </c>
      <c r="O8123" s="2" t="s">
        <v>23</v>
      </c>
      <c r="P8123" s="2">
        <f t="shared" si="252"/>
        <v>2292.9719999999998</v>
      </c>
    </row>
    <row r="8124" spans="1:16" ht="14.25" customHeight="1" x14ac:dyDescent="0.35">
      <c r="A8124" s="2" t="s">
        <v>8155</v>
      </c>
      <c r="B8124" s="2" t="s">
        <v>19</v>
      </c>
      <c r="C8124" s="2" t="s">
        <v>14</v>
      </c>
      <c r="D8124" s="2">
        <v>4312.24</v>
      </c>
      <c r="E8124" s="2">
        <v>0.15</v>
      </c>
      <c r="F8124" s="2">
        <f t="shared" si="253"/>
        <v>646.8359999999999</v>
      </c>
      <c r="G8124" s="2">
        <v>5</v>
      </c>
      <c r="H8124" s="2" t="str">
        <f>TEXT(Table1[[#This Row],[order_date]],"mmmm")</f>
        <v>July</v>
      </c>
      <c r="I8124" s="3">
        <v>45477</v>
      </c>
      <c r="J8124" s="3">
        <v>45478</v>
      </c>
      <c r="K8124" s="3" t="str">
        <f>TEXT(Table1[[#This Row],[delivery_date]]-Table1[[#This Row],[order_date]],"D")</f>
        <v>1</v>
      </c>
      <c r="L8124" s="2" t="s">
        <v>31</v>
      </c>
      <c r="M8124" s="2" t="s">
        <v>22</v>
      </c>
      <c r="N8124" s="2">
        <v>1076.67</v>
      </c>
      <c r="O8124" s="2" t="s">
        <v>17</v>
      </c>
      <c r="P8124" s="2">
        <f t="shared" si="252"/>
        <v>3665.404</v>
      </c>
    </row>
    <row r="8125" spans="1:16" ht="14.25" customHeight="1" x14ac:dyDescent="0.35">
      <c r="A8125" s="2" t="s">
        <v>8156</v>
      </c>
      <c r="B8125" s="2" t="s">
        <v>25</v>
      </c>
      <c r="C8125" s="2" t="s">
        <v>33</v>
      </c>
      <c r="D8125" s="2">
        <v>3698.1</v>
      </c>
      <c r="E8125" s="2">
        <v>0.09</v>
      </c>
      <c r="F8125" s="2">
        <f t="shared" si="253"/>
        <v>332.82900000000001</v>
      </c>
      <c r="G8125" s="2">
        <v>4</v>
      </c>
      <c r="H8125" s="2" t="str">
        <f>TEXT(Table1[[#This Row],[order_date]],"mmmm")</f>
        <v>February</v>
      </c>
      <c r="I8125" s="3">
        <v>45325</v>
      </c>
      <c r="J8125" s="3">
        <v>45330</v>
      </c>
      <c r="K8125" s="3" t="str">
        <f>TEXT(Table1[[#This Row],[delivery_date]]-Table1[[#This Row],[order_date]],"D")</f>
        <v>5</v>
      </c>
      <c r="L8125" s="2" t="s">
        <v>21</v>
      </c>
      <c r="M8125" s="2" t="s">
        <v>16</v>
      </c>
      <c r="N8125" s="2">
        <v>185.81</v>
      </c>
      <c r="O8125" s="2" t="s">
        <v>23</v>
      </c>
      <c r="P8125" s="2">
        <f t="shared" si="252"/>
        <v>3365.2709999999997</v>
      </c>
    </row>
    <row r="8126" spans="1:16" ht="14.25" customHeight="1" x14ac:dyDescent="0.35">
      <c r="A8126" s="2" t="s">
        <v>8157</v>
      </c>
      <c r="B8126" s="2" t="s">
        <v>41</v>
      </c>
      <c r="C8126" s="2" t="s">
        <v>14</v>
      </c>
      <c r="D8126" s="2">
        <v>4625.08</v>
      </c>
      <c r="E8126" s="2">
        <v>0.19</v>
      </c>
      <c r="F8126" s="2">
        <f t="shared" si="253"/>
        <v>878.76520000000005</v>
      </c>
      <c r="G8126" s="2">
        <v>7</v>
      </c>
      <c r="H8126" s="2" t="str">
        <f>TEXT(Table1[[#This Row],[order_date]],"mmmm")</f>
        <v>October</v>
      </c>
      <c r="I8126" s="3">
        <v>45201</v>
      </c>
      <c r="J8126" s="3">
        <v>45206</v>
      </c>
      <c r="K8126" s="3" t="str">
        <f>TEXT(Table1[[#This Row],[delivery_date]]-Table1[[#This Row],[order_date]],"D")</f>
        <v>5</v>
      </c>
      <c r="L8126" s="2" t="s">
        <v>31</v>
      </c>
      <c r="M8126" s="2" t="s">
        <v>27</v>
      </c>
      <c r="N8126" s="2">
        <v>320.05</v>
      </c>
      <c r="O8126" s="2" t="s">
        <v>34</v>
      </c>
      <c r="P8126" s="2">
        <f t="shared" si="252"/>
        <v>3746.3148000000001</v>
      </c>
    </row>
    <row r="8127" spans="1:16" ht="14.25" customHeight="1" x14ac:dyDescent="0.35">
      <c r="A8127" s="2" t="s">
        <v>8158</v>
      </c>
      <c r="B8127" s="2" t="s">
        <v>13</v>
      </c>
      <c r="C8127" s="2" t="s">
        <v>14</v>
      </c>
      <c r="D8127" s="2">
        <v>2652.52</v>
      </c>
      <c r="E8127" s="2">
        <v>7.0000000000000007E-2</v>
      </c>
      <c r="F8127" s="2">
        <f t="shared" si="253"/>
        <v>185.67640000000003</v>
      </c>
      <c r="G8127" s="2">
        <v>2</v>
      </c>
      <c r="H8127" s="2" t="str">
        <f>TEXT(Table1[[#This Row],[order_date]],"mmmm")</f>
        <v>September</v>
      </c>
      <c r="I8127" s="3">
        <v>45555</v>
      </c>
      <c r="J8127" s="3">
        <v>45560</v>
      </c>
      <c r="K8127" s="3" t="str">
        <f>TEXT(Table1[[#This Row],[delivery_date]]-Table1[[#This Row],[order_date]],"D")</f>
        <v>5</v>
      </c>
      <c r="L8127" s="2" t="s">
        <v>15</v>
      </c>
      <c r="M8127" s="2" t="s">
        <v>16</v>
      </c>
      <c r="N8127" s="2">
        <v>677.69</v>
      </c>
      <c r="O8127" s="2" t="s">
        <v>23</v>
      </c>
      <c r="P8127" s="2">
        <f t="shared" si="252"/>
        <v>2466.8436000000002</v>
      </c>
    </row>
    <row r="8128" spans="1:16" ht="14.25" customHeight="1" x14ac:dyDescent="0.35">
      <c r="A8128" s="2" t="s">
        <v>8159</v>
      </c>
      <c r="B8128" s="2" t="s">
        <v>41</v>
      </c>
      <c r="C8128" s="2" t="s">
        <v>33</v>
      </c>
      <c r="D8128" s="2">
        <v>3419.4</v>
      </c>
      <c r="E8128" s="2">
        <v>0.35</v>
      </c>
      <c r="F8128" s="2">
        <f t="shared" si="253"/>
        <v>1196.79</v>
      </c>
      <c r="G8128" s="2">
        <v>2</v>
      </c>
      <c r="H8128" s="2" t="str">
        <f>TEXT(Table1[[#This Row],[order_date]],"mmmm")</f>
        <v>January</v>
      </c>
      <c r="I8128" s="3">
        <v>44940</v>
      </c>
      <c r="J8128" s="3">
        <v>44943</v>
      </c>
      <c r="K8128" s="3" t="str">
        <f>TEXT(Table1[[#This Row],[delivery_date]]-Table1[[#This Row],[order_date]],"D")</f>
        <v>3</v>
      </c>
      <c r="L8128" s="2" t="s">
        <v>15</v>
      </c>
      <c r="M8128" s="2" t="s">
        <v>22</v>
      </c>
      <c r="N8128" s="2">
        <v>401.29</v>
      </c>
      <c r="O8128" s="2" t="s">
        <v>17</v>
      </c>
      <c r="P8128" s="2">
        <f t="shared" si="252"/>
        <v>2222.61</v>
      </c>
    </row>
    <row r="8129" spans="1:16" ht="14.25" customHeight="1" x14ac:dyDescent="0.35">
      <c r="A8129" s="2" t="s">
        <v>8160</v>
      </c>
      <c r="B8129" s="2" t="s">
        <v>41</v>
      </c>
      <c r="C8129" s="2" t="s">
        <v>14</v>
      </c>
      <c r="D8129" s="2">
        <v>1910.8</v>
      </c>
      <c r="E8129" s="2">
        <v>0.36</v>
      </c>
      <c r="F8129" s="2">
        <f t="shared" si="253"/>
        <v>687.88799999999992</v>
      </c>
      <c r="G8129" s="2">
        <v>2</v>
      </c>
      <c r="H8129" s="2" t="str">
        <f>TEXT(Table1[[#This Row],[order_date]],"mmmm")</f>
        <v>November</v>
      </c>
      <c r="I8129" s="3">
        <v>45253</v>
      </c>
      <c r="J8129" s="3">
        <v>45260</v>
      </c>
      <c r="K8129" s="3" t="str">
        <f>TEXT(Table1[[#This Row],[delivery_date]]-Table1[[#This Row],[order_date]],"D")</f>
        <v>7</v>
      </c>
      <c r="L8129" s="2" t="s">
        <v>31</v>
      </c>
      <c r="M8129" s="2" t="s">
        <v>16</v>
      </c>
      <c r="N8129" s="2">
        <v>522.48</v>
      </c>
      <c r="O8129" s="2" t="s">
        <v>28</v>
      </c>
      <c r="P8129" s="2">
        <f t="shared" si="252"/>
        <v>1222.912</v>
      </c>
    </row>
    <row r="8130" spans="1:16" ht="14.25" customHeight="1" x14ac:dyDescent="0.35">
      <c r="A8130" s="2" t="s">
        <v>8161</v>
      </c>
      <c r="B8130" s="2" t="s">
        <v>19</v>
      </c>
      <c r="C8130" s="2" t="s">
        <v>14</v>
      </c>
      <c r="D8130" s="2">
        <v>150.91</v>
      </c>
      <c r="E8130" s="2">
        <v>0.01</v>
      </c>
      <c r="F8130" s="2">
        <f t="shared" si="253"/>
        <v>1.5091000000000001</v>
      </c>
      <c r="G8130" s="2">
        <v>3</v>
      </c>
      <c r="H8130" s="2" t="str">
        <f>TEXT(Table1[[#This Row],[order_date]],"mmmm")</f>
        <v>December</v>
      </c>
      <c r="I8130" s="3">
        <v>45654</v>
      </c>
      <c r="J8130" s="3">
        <v>45656</v>
      </c>
      <c r="K8130" s="3" t="str">
        <f>TEXT(Table1[[#This Row],[delivery_date]]-Table1[[#This Row],[order_date]],"D")</f>
        <v>2</v>
      </c>
      <c r="L8130" s="2" t="s">
        <v>15</v>
      </c>
      <c r="M8130" s="2" t="s">
        <v>27</v>
      </c>
      <c r="N8130" s="2">
        <v>37.020000000000003</v>
      </c>
      <c r="O8130" s="2" t="s">
        <v>48</v>
      </c>
      <c r="P8130" s="2">
        <f t="shared" ref="P8130:P8193" si="254">D8130-F8130</f>
        <v>149.40090000000001</v>
      </c>
    </row>
    <row r="8131" spans="1:16" ht="14.25" customHeight="1" x14ac:dyDescent="0.35">
      <c r="A8131" s="2" t="s">
        <v>8162</v>
      </c>
      <c r="B8131" s="2" t="s">
        <v>19</v>
      </c>
      <c r="C8131" s="2" t="s">
        <v>20</v>
      </c>
      <c r="D8131" s="2">
        <v>3807.8</v>
      </c>
      <c r="E8131" s="2">
        <v>0.35</v>
      </c>
      <c r="F8131" s="2">
        <f t="shared" ref="F8131:F8194" si="255">D8131*E8131</f>
        <v>1332.73</v>
      </c>
      <c r="G8131" s="2">
        <v>5</v>
      </c>
      <c r="H8131" s="2" t="str">
        <f>TEXT(Table1[[#This Row],[order_date]],"mmmm")</f>
        <v>September</v>
      </c>
      <c r="I8131" s="3">
        <v>45563</v>
      </c>
      <c r="J8131" s="3">
        <v>45568</v>
      </c>
      <c r="K8131" s="3" t="str">
        <f>TEXT(Table1[[#This Row],[delivery_date]]-Table1[[#This Row],[order_date]],"D")</f>
        <v>5</v>
      </c>
      <c r="L8131" s="2" t="s">
        <v>31</v>
      </c>
      <c r="M8131" s="2" t="s">
        <v>16</v>
      </c>
      <c r="N8131" s="2">
        <v>800.88</v>
      </c>
      <c r="O8131" s="2" t="s">
        <v>17</v>
      </c>
      <c r="P8131" s="2">
        <f t="shared" si="254"/>
        <v>2475.0700000000002</v>
      </c>
    </row>
    <row r="8132" spans="1:16" ht="14.25" customHeight="1" x14ac:dyDescent="0.35">
      <c r="A8132" s="2" t="s">
        <v>8163</v>
      </c>
      <c r="B8132" s="2" t="s">
        <v>19</v>
      </c>
      <c r="C8132" s="2" t="s">
        <v>20</v>
      </c>
      <c r="D8132" s="2">
        <v>4362.32</v>
      </c>
      <c r="E8132" s="2">
        <v>0.15</v>
      </c>
      <c r="F8132" s="2">
        <f t="shared" si="255"/>
        <v>654.34799999999996</v>
      </c>
      <c r="G8132" s="2">
        <v>9</v>
      </c>
      <c r="H8132" s="2" t="str">
        <f>TEXT(Table1[[#This Row],[order_date]],"mmmm")</f>
        <v>February</v>
      </c>
      <c r="I8132" s="3">
        <v>45351</v>
      </c>
      <c r="J8132" s="3">
        <v>45358</v>
      </c>
      <c r="K8132" s="3" t="str">
        <f>TEXT(Table1[[#This Row],[delivery_date]]-Table1[[#This Row],[order_date]],"D")</f>
        <v>7</v>
      </c>
      <c r="L8132" s="2" t="s">
        <v>15</v>
      </c>
      <c r="M8132" s="2" t="s">
        <v>22</v>
      </c>
      <c r="N8132" s="2">
        <v>545.04</v>
      </c>
      <c r="O8132" s="2" t="s">
        <v>17</v>
      </c>
      <c r="P8132" s="2">
        <f t="shared" si="254"/>
        <v>3707.9719999999998</v>
      </c>
    </row>
    <row r="8133" spans="1:16" ht="14.25" customHeight="1" x14ac:dyDescent="0.35">
      <c r="A8133" s="2" t="s">
        <v>8164</v>
      </c>
      <c r="B8133" s="2" t="s">
        <v>13</v>
      </c>
      <c r="C8133" s="2" t="s">
        <v>33</v>
      </c>
      <c r="D8133" s="2">
        <v>952.23</v>
      </c>
      <c r="E8133" s="2">
        <v>0.33</v>
      </c>
      <c r="F8133" s="2">
        <f t="shared" si="255"/>
        <v>314.23590000000002</v>
      </c>
      <c r="G8133" s="2">
        <v>3</v>
      </c>
      <c r="H8133" s="2" t="str">
        <f>TEXT(Table1[[#This Row],[order_date]],"mmmm")</f>
        <v>August</v>
      </c>
      <c r="I8133" s="3">
        <v>45527</v>
      </c>
      <c r="J8133" s="3">
        <v>45534</v>
      </c>
      <c r="K8133" s="3" t="str">
        <f>TEXT(Table1[[#This Row],[delivery_date]]-Table1[[#This Row],[order_date]],"D")</f>
        <v>7</v>
      </c>
      <c r="L8133" s="2" t="s">
        <v>21</v>
      </c>
      <c r="M8133" s="2" t="s">
        <v>27</v>
      </c>
      <c r="N8133" s="2">
        <v>247.47</v>
      </c>
      <c r="O8133" s="2" t="s">
        <v>28</v>
      </c>
      <c r="P8133" s="2">
        <f t="shared" si="254"/>
        <v>637.9941</v>
      </c>
    </row>
    <row r="8134" spans="1:16" ht="14.25" customHeight="1" x14ac:dyDescent="0.35">
      <c r="A8134" s="2" t="s">
        <v>8165</v>
      </c>
      <c r="B8134" s="2" t="s">
        <v>41</v>
      </c>
      <c r="C8134" s="2" t="s">
        <v>33</v>
      </c>
      <c r="D8134" s="2">
        <v>240.34</v>
      </c>
      <c r="E8134" s="2">
        <v>0.35</v>
      </c>
      <c r="F8134" s="2">
        <f t="shared" si="255"/>
        <v>84.119</v>
      </c>
      <c r="G8134" s="2">
        <v>6</v>
      </c>
      <c r="H8134" s="2" t="str">
        <f>TEXT(Table1[[#This Row],[order_date]],"mmmm")</f>
        <v>April</v>
      </c>
      <c r="I8134" s="3">
        <v>45037</v>
      </c>
      <c r="J8134" s="3">
        <v>45041</v>
      </c>
      <c r="K8134" s="3" t="str">
        <f>TEXT(Table1[[#This Row],[delivery_date]]-Table1[[#This Row],[order_date]],"D")</f>
        <v>4</v>
      </c>
      <c r="L8134" s="2" t="s">
        <v>31</v>
      </c>
      <c r="M8134" s="2" t="s">
        <v>27</v>
      </c>
      <c r="N8134" s="2">
        <v>23.66</v>
      </c>
      <c r="O8134" s="2" t="s">
        <v>23</v>
      </c>
      <c r="P8134" s="2">
        <f t="shared" si="254"/>
        <v>156.221</v>
      </c>
    </row>
    <row r="8135" spans="1:16" ht="14.25" customHeight="1" x14ac:dyDescent="0.35">
      <c r="A8135" s="2" t="s">
        <v>8166</v>
      </c>
      <c r="B8135" s="2" t="s">
        <v>13</v>
      </c>
      <c r="C8135" s="2" t="s">
        <v>14</v>
      </c>
      <c r="D8135" s="2">
        <v>906.06</v>
      </c>
      <c r="E8135" s="2">
        <v>0.14000000000000001</v>
      </c>
      <c r="F8135" s="2">
        <f t="shared" si="255"/>
        <v>126.8484</v>
      </c>
      <c r="G8135" s="2">
        <v>6</v>
      </c>
      <c r="H8135" s="2" t="str">
        <f>TEXT(Table1[[#This Row],[order_date]],"mmmm")</f>
        <v>August</v>
      </c>
      <c r="I8135" s="3">
        <v>45517</v>
      </c>
      <c r="J8135" s="3">
        <v>45522</v>
      </c>
      <c r="K8135" s="3" t="str">
        <f>TEXT(Table1[[#This Row],[delivery_date]]-Table1[[#This Row],[order_date]],"D")</f>
        <v>5</v>
      </c>
      <c r="L8135" s="2" t="s">
        <v>21</v>
      </c>
      <c r="M8135" s="2" t="s">
        <v>27</v>
      </c>
      <c r="N8135" s="2">
        <v>247.32</v>
      </c>
      <c r="O8135" s="2" t="s">
        <v>23</v>
      </c>
      <c r="P8135" s="2">
        <f t="shared" si="254"/>
        <v>779.21159999999998</v>
      </c>
    </row>
    <row r="8136" spans="1:16" ht="14.25" customHeight="1" x14ac:dyDescent="0.35">
      <c r="A8136" s="2" t="s">
        <v>8167</v>
      </c>
      <c r="B8136" s="2" t="s">
        <v>19</v>
      </c>
      <c r="C8136" s="2" t="s">
        <v>36</v>
      </c>
      <c r="D8136" s="2">
        <v>4486.92</v>
      </c>
      <c r="E8136" s="2">
        <v>0.09</v>
      </c>
      <c r="F8136" s="2">
        <f t="shared" si="255"/>
        <v>403.82279999999997</v>
      </c>
      <c r="G8136" s="2">
        <v>6</v>
      </c>
      <c r="H8136" s="2" t="str">
        <f>TEXT(Table1[[#This Row],[order_date]],"mmmm")</f>
        <v>November</v>
      </c>
      <c r="I8136" s="3">
        <v>45608</v>
      </c>
      <c r="J8136" s="3">
        <v>45610</v>
      </c>
      <c r="K8136" s="3" t="str">
        <f>TEXT(Table1[[#This Row],[delivery_date]]-Table1[[#This Row],[order_date]],"D")</f>
        <v>2</v>
      </c>
      <c r="L8136" s="2" t="s">
        <v>31</v>
      </c>
      <c r="M8136" s="2" t="s">
        <v>16</v>
      </c>
      <c r="N8136" s="2">
        <v>1072.8499999999999</v>
      </c>
      <c r="O8136" s="2" t="s">
        <v>48</v>
      </c>
      <c r="P8136" s="2">
        <f t="shared" si="254"/>
        <v>4083.0972000000002</v>
      </c>
    </row>
    <row r="8137" spans="1:16" ht="14.25" customHeight="1" x14ac:dyDescent="0.35">
      <c r="A8137" s="2" t="s">
        <v>8168</v>
      </c>
      <c r="B8137" s="2" t="s">
        <v>41</v>
      </c>
      <c r="C8137" s="2" t="s">
        <v>33</v>
      </c>
      <c r="D8137" s="2">
        <v>1548</v>
      </c>
      <c r="E8137" s="2">
        <v>0.41</v>
      </c>
      <c r="F8137" s="2">
        <f t="shared" si="255"/>
        <v>634.67999999999995</v>
      </c>
      <c r="G8137" s="2">
        <v>5</v>
      </c>
      <c r="H8137" s="2" t="str">
        <f>TEXT(Table1[[#This Row],[order_date]],"mmmm")</f>
        <v>November</v>
      </c>
      <c r="I8137" s="3">
        <v>45249</v>
      </c>
      <c r="J8137" s="3">
        <v>45251</v>
      </c>
      <c r="K8137" s="3" t="str">
        <f>TEXT(Table1[[#This Row],[delivery_date]]-Table1[[#This Row],[order_date]],"D")</f>
        <v>2</v>
      </c>
      <c r="L8137" s="2" t="s">
        <v>21</v>
      </c>
      <c r="M8137" s="2" t="s">
        <v>22</v>
      </c>
      <c r="N8137" s="2">
        <v>212.24</v>
      </c>
      <c r="O8137" s="2" t="s">
        <v>39</v>
      </c>
      <c r="P8137" s="2">
        <f t="shared" si="254"/>
        <v>913.32</v>
      </c>
    </row>
    <row r="8138" spans="1:16" ht="14.25" customHeight="1" x14ac:dyDescent="0.35">
      <c r="A8138" s="2" t="s">
        <v>8169</v>
      </c>
      <c r="B8138" s="2" t="s">
        <v>13</v>
      </c>
      <c r="C8138" s="2" t="s">
        <v>14</v>
      </c>
      <c r="D8138" s="2">
        <v>1245.1500000000001</v>
      </c>
      <c r="E8138" s="2">
        <v>0.37</v>
      </c>
      <c r="F8138" s="2">
        <f t="shared" si="255"/>
        <v>460.70550000000003</v>
      </c>
      <c r="G8138" s="2">
        <v>2</v>
      </c>
      <c r="H8138" s="2" t="str">
        <f>TEXT(Table1[[#This Row],[order_date]],"mmmm")</f>
        <v>March</v>
      </c>
      <c r="I8138" s="3">
        <v>45376</v>
      </c>
      <c r="J8138" s="3">
        <v>45383</v>
      </c>
      <c r="K8138" s="3" t="str">
        <f>TEXT(Table1[[#This Row],[delivery_date]]-Table1[[#This Row],[order_date]],"D")</f>
        <v>7</v>
      </c>
      <c r="L8138" s="2" t="s">
        <v>31</v>
      </c>
      <c r="M8138" s="2" t="s">
        <v>16</v>
      </c>
      <c r="N8138" s="2">
        <v>116.52</v>
      </c>
      <c r="O8138" s="2" t="s">
        <v>23</v>
      </c>
      <c r="P8138" s="2">
        <f t="shared" si="254"/>
        <v>784.44450000000006</v>
      </c>
    </row>
    <row r="8139" spans="1:16" ht="14.25" customHeight="1" x14ac:dyDescent="0.35">
      <c r="A8139" s="2" t="s">
        <v>8170</v>
      </c>
      <c r="B8139" s="2" t="s">
        <v>13</v>
      </c>
      <c r="C8139" s="2" t="s">
        <v>36</v>
      </c>
      <c r="D8139" s="2">
        <v>171.49</v>
      </c>
      <c r="E8139" s="2">
        <v>0.42</v>
      </c>
      <c r="F8139" s="2">
        <f t="shared" si="255"/>
        <v>72.025800000000004</v>
      </c>
      <c r="G8139" s="2">
        <v>1</v>
      </c>
      <c r="H8139" s="2" t="str">
        <f>TEXT(Table1[[#This Row],[order_date]],"mmmm")</f>
        <v>June</v>
      </c>
      <c r="I8139" s="3">
        <v>45460</v>
      </c>
      <c r="J8139" s="3">
        <v>45467</v>
      </c>
      <c r="K8139" s="3" t="str">
        <f>TEXT(Table1[[#This Row],[delivery_date]]-Table1[[#This Row],[order_date]],"D")</f>
        <v>7</v>
      </c>
      <c r="L8139" s="2" t="s">
        <v>21</v>
      </c>
      <c r="M8139" s="2" t="s">
        <v>27</v>
      </c>
      <c r="N8139" s="2">
        <v>27.52</v>
      </c>
      <c r="O8139" s="2" t="s">
        <v>17</v>
      </c>
      <c r="P8139" s="2">
        <f t="shared" si="254"/>
        <v>99.464200000000005</v>
      </c>
    </row>
    <row r="8140" spans="1:16" ht="14.25" customHeight="1" x14ac:dyDescent="0.35">
      <c r="A8140" s="2" t="s">
        <v>8171</v>
      </c>
      <c r="B8140" s="2" t="s">
        <v>25</v>
      </c>
      <c r="C8140" s="2" t="s">
        <v>20</v>
      </c>
      <c r="D8140" s="2">
        <v>1555.57</v>
      </c>
      <c r="E8140" s="2">
        <v>0.22</v>
      </c>
      <c r="F8140" s="2">
        <f t="shared" si="255"/>
        <v>342.22539999999998</v>
      </c>
      <c r="G8140" s="2">
        <v>5</v>
      </c>
      <c r="H8140" s="2" t="str">
        <f>TEXT(Table1[[#This Row],[order_date]],"mmmm")</f>
        <v>October</v>
      </c>
      <c r="I8140" s="3">
        <v>45594</v>
      </c>
      <c r="J8140" s="3">
        <v>45598</v>
      </c>
      <c r="K8140" s="3" t="str">
        <f>TEXT(Table1[[#This Row],[delivery_date]]-Table1[[#This Row],[order_date]],"D")</f>
        <v>4</v>
      </c>
      <c r="L8140" s="2" t="s">
        <v>31</v>
      </c>
      <c r="M8140" s="2" t="s">
        <v>27</v>
      </c>
      <c r="N8140" s="2">
        <v>128.75</v>
      </c>
      <c r="O8140" s="2" t="s">
        <v>48</v>
      </c>
      <c r="P8140" s="2">
        <f t="shared" si="254"/>
        <v>1213.3445999999999</v>
      </c>
    </row>
    <row r="8141" spans="1:16" ht="14.25" customHeight="1" x14ac:dyDescent="0.35">
      <c r="A8141" s="2" t="s">
        <v>8172</v>
      </c>
      <c r="B8141" s="2" t="s">
        <v>13</v>
      </c>
      <c r="C8141" s="2" t="s">
        <v>33</v>
      </c>
      <c r="D8141" s="2">
        <v>3606.63</v>
      </c>
      <c r="E8141" s="2">
        <v>0.23</v>
      </c>
      <c r="F8141" s="2">
        <f t="shared" si="255"/>
        <v>829.52490000000012</v>
      </c>
      <c r="G8141" s="2">
        <v>8</v>
      </c>
      <c r="H8141" s="2" t="str">
        <f>TEXT(Table1[[#This Row],[order_date]],"mmmm")</f>
        <v>August</v>
      </c>
      <c r="I8141" s="3">
        <v>45143</v>
      </c>
      <c r="J8141" s="3">
        <v>45144</v>
      </c>
      <c r="K8141" s="3" t="str">
        <f>TEXT(Table1[[#This Row],[delivery_date]]-Table1[[#This Row],[order_date]],"D")</f>
        <v>1</v>
      </c>
      <c r="L8141" s="2" t="s">
        <v>15</v>
      </c>
      <c r="M8141" s="2" t="s">
        <v>16</v>
      </c>
      <c r="N8141" s="2">
        <v>617.87</v>
      </c>
      <c r="O8141" s="2" t="s">
        <v>34</v>
      </c>
      <c r="P8141" s="2">
        <f t="shared" si="254"/>
        <v>2777.1050999999998</v>
      </c>
    </row>
    <row r="8142" spans="1:16" ht="14.25" customHeight="1" x14ac:dyDescent="0.35">
      <c r="A8142" s="2" t="s">
        <v>8173</v>
      </c>
      <c r="B8142" s="2" t="s">
        <v>19</v>
      </c>
      <c r="C8142" s="2" t="s">
        <v>14</v>
      </c>
      <c r="D8142" s="2">
        <v>4799.54</v>
      </c>
      <c r="E8142" s="2">
        <v>0.17</v>
      </c>
      <c r="F8142" s="2">
        <f t="shared" si="255"/>
        <v>815.92180000000008</v>
      </c>
      <c r="G8142" s="2">
        <v>5</v>
      </c>
      <c r="H8142" s="2" t="str">
        <f>TEXT(Table1[[#This Row],[order_date]],"mmmm")</f>
        <v>May</v>
      </c>
      <c r="I8142" s="3">
        <v>45439</v>
      </c>
      <c r="J8142" s="3">
        <v>45444</v>
      </c>
      <c r="K8142" s="3" t="str">
        <f>TEXT(Table1[[#This Row],[delivery_date]]-Table1[[#This Row],[order_date]],"D")</f>
        <v>5</v>
      </c>
      <c r="L8142" s="2" t="s">
        <v>31</v>
      </c>
      <c r="M8142" s="2" t="s">
        <v>22</v>
      </c>
      <c r="N8142" s="2">
        <v>512.22</v>
      </c>
      <c r="O8142" s="2" t="s">
        <v>48</v>
      </c>
      <c r="P8142" s="2">
        <f t="shared" si="254"/>
        <v>3983.6181999999999</v>
      </c>
    </row>
    <row r="8143" spans="1:16" ht="14.25" customHeight="1" x14ac:dyDescent="0.35">
      <c r="A8143" s="2" t="s">
        <v>8174</v>
      </c>
      <c r="B8143" s="2" t="s">
        <v>13</v>
      </c>
      <c r="C8143" s="2" t="s">
        <v>20</v>
      </c>
      <c r="D8143" s="2">
        <v>1632.43</v>
      </c>
      <c r="E8143" s="2">
        <v>0.25</v>
      </c>
      <c r="F8143" s="2">
        <f t="shared" si="255"/>
        <v>408.10750000000002</v>
      </c>
      <c r="G8143" s="2">
        <v>3</v>
      </c>
      <c r="H8143" s="2" t="str">
        <f>TEXT(Table1[[#This Row],[order_date]],"mmmm")</f>
        <v>February</v>
      </c>
      <c r="I8143" s="3">
        <v>45333</v>
      </c>
      <c r="J8143" s="3">
        <v>45335</v>
      </c>
      <c r="K8143" s="3" t="str">
        <f>TEXT(Table1[[#This Row],[delivery_date]]-Table1[[#This Row],[order_date]],"D")</f>
        <v>2</v>
      </c>
      <c r="L8143" s="2" t="s">
        <v>31</v>
      </c>
      <c r="M8143" s="2" t="s">
        <v>22</v>
      </c>
      <c r="N8143" s="2">
        <v>83.45</v>
      </c>
      <c r="O8143" s="2" t="s">
        <v>17</v>
      </c>
      <c r="P8143" s="2">
        <f t="shared" si="254"/>
        <v>1224.3225</v>
      </c>
    </row>
    <row r="8144" spans="1:16" ht="14.25" customHeight="1" x14ac:dyDescent="0.35">
      <c r="A8144" s="2" t="s">
        <v>8175</v>
      </c>
      <c r="B8144" s="2" t="s">
        <v>41</v>
      </c>
      <c r="C8144" s="2" t="s">
        <v>26</v>
      </c>
      <c r="D8144" s="2">
        <v>1279.3599999999999</v>
      </c>
      <c r="E8144" s="2">
        <v>0.32</v>
      </c>
      <c r="F8144" s="2">
        <f t="shared" si="255"/>
        <v>409.39519999999999</v>
      </c>
      <c r="G8144" s="2">
        <v>3</v>
      </c>
      <c r="H8144" s="2" t="str">
        <f>TEXT(Table1[[#This Row],[order_date]],"mmmm")</f>
        <v>September</v>
      </c>
      <c r="I8144" s="3">
        <v>45550</v>
      </c>
      <c r="J8144" s="3">
        <v>45554</v>
      </c>
      <c r="K8144" s="3" t="str">
        <f>TEXT(Table1[[#This Row],[delivery_date]]-Table1[[#This Row],[order_date]],"D")</f>
        <v>4</v>
      </c>
      <c r="L8144" s="2" t="s">
        <v>31</v>
      </c>
      <c r="M8144" s="2" t="s">
        <v>27</v>
      </c>
      <c r="N8144" s="2">
        <v>233.99</v>
      </c>
      <c r="O8144" s="2" t="s">
        <v>28</v>
      </c>
      <c r="P8144" s="2">
        <f t="shared" si="254"/>
        <v>869.96479999999997</v>
      </c>
    </row>
    <row r="8145" spans="1:16" ht="14.25" customHeight="1" x14ac:dyDescent="0.35">
      <c r="A8145" s="2" t="s">
        <v>8176</v>
      </c>
      <c r="B8145" s="2" t="s">
        <v>13</v>
      </c>
      <c r="C8145" s="2" t="s">
        <v>20</v>
      </c>
      <c r="D8145" s="2">
        <v>4451.54</v>
      </c>
      <c r="E8145" s="2">
        <v>0.41</v>
      </c>
      <c r="F8145" s="2">
        <f t="shared" si="255"/>
        <v>1825.1314</v>
      </c>
      <c r="G8145" s="2">
        <v>2</v>
      </c>
      <c r="H8145" s="2" t="str">
        <f>TEXT(Table1[[#This Row],[order_date]],"mmmm")</f>
        <v>September</v>
      </c>
      <c r="I8145" s="3">
        <v>45537</v>
      </c>
      <c r="J8145" s="3">
        <v>45541</v>
      </c>
      <c r="K8145" s="3" t="str">
        <f>TEXT(Table1[[#This Row],[delivery_date]]-Table1[[#This Row],[order_date]],"D")</f>
        <v>4</v>
      </c>
      <c r="L8145" s="2" t="s">
        <v>15</v>
      </c>
      <c r="M8145" s="2" t="s">
        <v>22</v>
      </c>
      <c r="N8145" s="2">
        <v>556.35</v>
      </c>
      <c r="O8145" s="2" t="s">
        <v>39</v>
      </c>
      <c r="P8145" s="2">
        <f t="shared" si="254"/>
        <v>2626.4085999999998</v>
      </c>
    </row>
    <row r="8146" spans="1:16" ht="14.25" customHeight="1" x14ac:dyDescent="0.35">
      <c r="A8146" s="2" t="s">
        <v>8177</v>
      </c>
      <c r="B8146" s="2" t="s">
        <v>25</v>
      </c>
      <c r="C8146" s="2" t="s">
        <v>14</v>
      </c>
      <c r="D8146" s="2">
        <v>4277.2700000000004</v>
      </c>
      <c r="E8146" s="2">
        <v>0.09</v>
      </c>
      <c r="F8146" s="2">
        <f t="shared" si="255"/>
        <v>384.95430000000005</v>
      </c>
      <c r="G8146" s="2">
        <v>7</v>
      </c>
      <c r="H8146" s="2" t="str">
        <f>TEXT(Table1[[#This Row],[order_date]],"mmmm")</f>
        <v>March</v>
      </c>
      <c r="I8146" s="3">
        <v>45001</v>
      </c>
      <c r="J8146" s="3">
        <v>45004</v>
      </c>
      <c r="K8146" s="3" t="str">
        <f>TEXT(Table1[[#This Row],[delivery_date]]-Table1[[#This Row],[order_date]],"D")</f>
        <v>3</v>
      </c>
      <c r="L8146" s="2" t="s">
        <v>21</v>
      </c>
      <c r="M8146" s="2" t="s">
        <v>16</v>
      </c>
      <c r="N8146" s="2">
        <v>867.34</v>
      </c>
      <c r="O8146" s="2" t="s">
        <v>34</v>
      </c>
      <c r="P8146" s="2">
        <f t="shared" si="254"/>
        <v>3892.3157000000006</v>
      </c>
    </row>
    <row r="8147" spans="1:16" ht="14.25" customHeight="1" x14ac:dyDescent="0.35">
      <c r="A8147" s="2" t="s">
        <v>8178</v>
      </c>
      <c r="B8147" s="2" t="s">
        <v>41</v>
      </c>
      <c r="C8147" s="2" t="s">
        <v>36</v>
      </c>
      <c r="D8147" s="2">
        <v>1707.99</v>
      </c>
      <c r="E8147" s="2">
        <v>0.2</v>
      </c>
      <c r="F8147" s="2">
        <f t="shared" si="255"/>
        <v>341.59800000000001</v>
      </c>
      <c r="G8147" s="2">
        <v>2</v>
      </c>
      <c r="H8147" s="2" t="str">
        <f>TEXT(Table1[[#This Row],[order_date]],"mmmm")</f>
        <v>October</v>
      </c>
      <c r="I8147" s="3">
        <v>45581</v>
      </c>
      <c r="J8147" s="3">
        <v>45583</v>
      </c>
      <c r="K8147" s="3" t="str">
        <f>TEXT(Table1[[#This Row],[delivery_date]]-Table1[[#This Row],[order_date]],"D")</f>
        <v>2</v>
      </c>
      <c r="L8147" s="2" t="s">
        <v>15</v>
      </c>
      <c r="M8147" s="2" t="s">
        <v>27</v>
      </c>
      <c r="N8147" s="2">
        <v>218.95</v>
      </c>
      <c r="O8147" s="2" t="s">
        <v>28</v>
      </c>
      <c r="P8147" s="2">
        <f t="shared" si="254"/>
        <v>1366.3920000000001</v>
      </c>
    </row>
    <row r="8148" spans="1:16" ht="14.25" customHeight="1" x14ac:dyDescent="0.35">
      <c r="A8148" s="2" t="s">
        <v>8179</v>
      </c>
      <c r="B8148" s="2" t="s">
        <v>41</v>
      </c>
      <c r="C8148" s="2" t="s">
        <v>26</v>
      </c>
      <c r="D8148" s="2">
        <v>437.15</v>
      </c>
      <c r="E8148" s="2">
        <v>0.23</v>
      </c>
      <c r="F8148" s="2">
        <f t="shared" si="255"/>
        <v>100.5445</v>
      </c>
      <c r="G8148" s="2">
        <v>6</v>
      </c>
      <c r="H8148" s="2" t="str">
        <f>TEXT(Table1[[#This Row],[order_date]],"mmmm")</f>
        <v>March</v>
      </c>
      <c r="I8148" s="3">
        <v>45379</v>
      </c>
      <c r="J8148" s="3">
        <v>45385</v>
      </c>
      <c r="K8148" s="3" t="str">
        <f>TEXT(Table1[[#This Row],[delivery_date]]-Table1[[#This Row],[order_date]],"D")</f>
        <v>6</v>
      </c>
      <c r="L8148" s="2" t="s">
        <v>15</v>
      </c>
      <c r="M8148" s="2" t="s">
        <v>16</v>
      </c>
      <c r="N8148" s="2">
        <v>96.66</v>
      </c>
      <c r="O8148" s="2" t="s">
        <v>17</v>
      </c>
      <c r="P8148" s="2">
        <f t="shared" si="254"/>
        <v>336.60550000000001</v>
      </c>
    </row>
    <row r="8149" spans="1:16" ht="14.25" customHeight="1" x14ac:dyDescent="0.35">
      <c r="A8149" s="2" t="s">
        <v>8180</v>
      </c>
      <c r="B8149" s="2" t="s">
        <v>25</v>
      </c>
      <c r="C8149" s="2" t="s">
        <v>26</v>
      </c>
      <c r="D8149" s="2">
        <v>4960.75</v>
      </c>
      <c r="E8149" s="2">
        <v>0.24</v>
      </c>
      <c r="F8149" s="2">
        <f t="shared" si="255"/>
        <v>1190.58</v>
      </c>
      <c r="G8149" s="2">
        <v>8</v>
      </c>
      <c r="H8149" s="2" t="str">
        <f>TEXT(Table1[[#This Row],[order_date]],"mmmm")</f>
        <v>August</v>
      </c>
      <c r="I8149" s="3">
        <v>45512</v>
      </c>
      <c r="J8149" s="3">
        <v>45514</v>
      </c>
      <c r="K8149" s="3" t="str">
        <f>TEXT(Table1[[#This Row],[delivery_date]]-Table1[[#This Row],[order_date]],"D")</f>
        <v>2</v>
      </c>
      <c r="L8149" s="2" t="s">
        <v>21</v>
      </c>
      <c r="M8149" s="2" t="s">
        <v>27</v>
      </c>
      <c r="N8149" s="2">
        <v>1074.97</v>
      </c>
      <c r="O8149" s="2" t="s">
        <v>28</v>
      </c>
      <c r="P8149" s="2">
        <f t="shared" si="254"/>
        <v>3770.17</v>
      </c>
    </row>
    <row r="8150" spans="1:16" ht="14.25" customHeight="1" x14ac:dyDescent="0.35">
      <c r="A8150" s="2" t="s">
        <v>8181</v>
      </c>
      <c r="B8150" s="2" t="s">
        <v>19</v>
      </c>
      <c r="C8150" s="2" t="s">
        <v>26</v>
      </c>
      <c r="D8150" s="2">
        <v>3435.45</v>
      </c>
      <c r="E8150" s="2">
        <v>0.27</v>
      </c>
      <c r="F8150" s="2">
        <f t="shared" si="255"/>
        <v>927.57150000000001</v>
      </c>
      <c r="G8150" s="2">
        <v>8</v>
      </c>
      <c r="H8150" s="2" t="str">
        <f>TEXT(Table1[[#This Row],[order_date]],"mmmm")</f>
        <v>February</v>
      </c>
      <c r="I8150" s="3">
        <v>44959</v>
      </c>
      <c r="J8150" s="3">
        <v>44961</v>
      </c>
      <c r="K8150" s="3" t="str">
        <f>TEXT(Table1[[#This Row],[delivery_date]]-Table1[[#This Row],[order_date]],"D")</f>
        <v>2</v>
      </c>
      <c r="L8150" s="2" t="s">
        <v>31</v>
      </c>
      <c r="M8150" s="2" t="s">
        <v>27</v>
      </c>
      <c r="N8150" s="2">
        <v>193.25</v>
      </c>
      <c r="O8150" s="2" t="s">
        <v>23</v>
      </c>
      <c r="P8150" s="2">
        <f t="shared" si="254"/>
        <v>2507.8784999999998</v>
      </c>
    </row>
    <row r="8151" spans="1:16" ht="14.25" customHeight="1" x14ac:dyDescent="0.35">
      <c r="A8151" s="2" t="s">
        <v>8182</v>
      </c>
      <c r="B8151" s="2" t="s">
        <v>41</v>
      </c>
      <c r="C8151" s="2" t="s">
        <v>33</v>
      </c>
      <c r="D8151" s="2">
        <v>4640.24</v>
      </c>
      <c r="E8151" s="2">
        <v>0.4</v>
      </c>
      <c r="F8151" s="2">
        <f t="shared" si="255"/>
        <v>1856.096</v>
      </c>
      <c r="G8151" s="2">
        <v>2</v>
      </c>
      <c r="H8151" s="2" t="str">
        <f>TEXT(Table1[[#This Row],[order_date]],"mmmm")</f>
        <v>July</v>
      </c>
      <c r="I8151" s="3">
        <v>45114</v>
      </c>
      <c r="J8151" s="3">
        <v>45117</v>
      </c>
      <c r="K8151" s="3" t="str">
        <f>TEXT(Table1[[#This Row],[delivery_date]]-Table1[[#This Row],[order_date]],"D")</f>
        <v>3</v>
      </c>
      <c r="L8151" s="2" t="s">
        <v>31</v>
      </c>
      <c r="M8151" s="2" t="s">
        <v>16</v>
      </c>
      <c r="N8151" s="2">
        <v>1030.72</v>
      </c>
      <c r="O8151" s="2" t="s">
        <v>34</v>
      </c>
      <c r="P8151" s="2">
        <f t="shared" si="254"/>
        <v>2784.1439999999998</v>
      </c>
    </row>
    <row r="8152" spans="1:16" ht="14.25" customHeight="1" x14ac:dyDescent="0.35">
      <c r="A8152" s="2" t="s">
        <v>8183</v>
      </c>
      <c r="B8152" s="2" t="s">
        <v>19</v>
      </c>
      <c r="C8152" s="2" t="s">
        <v>14</v>
      </c>
      <c r="D8152" s="2">
        <v>1775.18</v>
      </c>
      <c r="E8152" s="2">
        <v>0.44</v>
      </c>
      <c r="F8152" s="2">
        <f t="shared" si="255"/>
        <v>781.07920000000001</v>
      </c>
      <c r="G8152" s="2">
        <v>6</v>
      </c>
      <c r="H8152" s="2" t="str">
        <f>TEXT(Table1[[#This Row],[order_date]],"mmmm")</f>
        <v>September</v>
      </c>
      <c r="I8152" s="3">
        <v>45544</v>
      </c>
      <c r="J8152" s="3">
        <v>45550</v>
      </c>
      <c r="K8152" s="3" t="str">
        <f>TEXT(Table1[[#This Row],[delivery_date]]-Table1[[#This Row],[order_date]],"D")</f>
        <v>6</v>
      </c>
      <c r="L8152" s="2" t="s">
        <v>21</v>
      </c>
      <c r="M8152" s="2" t="s">
        <v>27</v>
      </c>
      <c r="N8152" s="2">
        <v>169.95</v>
      </c>
      <c r="O8152" s="2" t="s">
        <v>23</v>
      </c>
      <c r="P8152" s="2">
        <f t="shared" si="254"/>
        <v>994.10080000000005</v>
      </c>
    </row>
    <row r="8153" spans="1:16" ht="14.25" customHeight="1" x14ac:dyDescent="0.35">
      <c r="A8153" s="2" t="s">
        <v>8184</v>
      </c>
      <c r="B8153" s="2" t="s">
        <v>41</v>
      </c>
      <c r="C8153" s="2" t="s">
        <v>26</v>
      </c>
      <c r="D8153" s="2">
        <v>3273.66</v>
      </c>
      <c r="E8153" s="2">
        <v>0.08</v>
      </c>
      <c r="F8153" s="2">
        <f t="shared" si="255"/>
        <v>261.89279999999997</v>
      </c>
      <c r="G8153" s="2">
        <v>3</v>
      </c>
      <c r="H8153" s="2" t="str">
        <f>TEXT(Table1[[#This Row],[order_date]],"mmmm")</f>
        <v>July</v>
      </c>
      <c r="I8153" s="3">
        <v>45484</v>
      </c>
      <c r="J8153" s="3">
        <v>45488</v>
      </c>
      <c r="K8153" s="3" t="str">
        <f>TEXT(Table1[[#This Row],[delivery_date]]-Table1[[#This Row],[order_date]],"D")</f>
        <v>4</v>
      </c>
      <c r="L8153" s="2" t="s">
        <v>15</v>
      </c>
      <c r="M8153" s="2" t="s">
        <v>22</v>
      </c>
      <c r="N8153" s="2">
        <v>835.39</v>
      </c>
      <c r="O8153" s="2" t="s">
        <v>23</v>
      </c>
      <c r="P8153" s="2">
        <f t="shared" si="254"/>
        <v>3011.7671999999998</v>
      </c>
    </row>
    <row r="8154" spans="1:16" ht="14.25" customHeight="1" x14ac:dyDescent="0.35">
      <c r="A8154" s="2" t="s">
        <v>8185</v>
      </c>
      <c r="B8154" s="2" t="s">
        <v>41</v>
      </c>
      <c r="C8154" s="2" t="s">
        <v>20</v>
      </c>
      <c r="D8154" s="2">
        <v>3405.04</v>
      </c>
      <c r="E8154" s="2">
        <v>0.36</v>
      </c>
      <c r="F8154" s="2">
        <f t="shared" si="255"/>
        <v>1225.8144</v>
      </c>
      <c r="G8154" s="2">
        <v>9</v>
      </c>
      <c r="H8154" s="2" t="str">
        <f>TEXT(Table1[[#This Row],[order_date]],"mmmm")</f>
        <v>January</v>
      </c>
      <c r="I8154" s="3">
        <v>44954</v>
      </c>
      <c r="J8154" s="3">
        <v>44961</v>
      </c>
      <c r="K8154" s="3" t="str">
        <f>TEXT(Table1[[#This Row],[delivery_date]]-Table1[[#This Row],[order_date]],"D")</f>
        <v>7</v>
      </c>
      <c r="L8154" s="2" t="s">
        <v>21</v>
      </c>
      <c r="M8154" s="2" t="s">
        <v>27</v>
      </c>
      <c r="N8154" s="2">
        <v>271.55</v>
      </c>
      <c r="O8154" s="2" t="s">
        <v>48</v>
      </c>
      <c r="P8154" s="2">
        <f t="shared" si="254"/>
        <v>2179.2255999999998</v>
      </c>
    </row>
    <row r="8155" spans="1:16" ht="14.25" customHeight="1" x14ac:dyDescent="0.35">
      <c r="A8155" s="2" t="s">
        <v>8186</v>
      </c>
      <c r="B8155" s="2" t="s">
        <v>19</v>
      </c>
      <c r="C8155" s="2" t="s">
        <v>36</v>
      </c>
      <c r="D8155" s="2">
        <v>4377.24</v>
      </c>
      <c r="E8155" s="2">
        <v>0.24</v>
      </c>
      <c r="F8155" s="2">
        <f t="shared" si="255"/>
        <v>1050.5375999999999</v>
      </c>
      <c r="G8155" s="2">
        <v>3</v>
      </c>
      <c r="H8155" s="2" t="str">
        <f>TEXT(Table1[[#This Row],[order_date]],"mmmm")</f>
        <v>March</v>
      </c>
      <c r="I8155" s="3">
        <v>45356</v>
      </c>
      <c r="J8155" s="3">
        <v>45360</v>
      </c>
      <c r="K8155" s="3" t="str">
        <f>TEXT(Table1[[#This Row],[delivery_date]]-Table1[[#This Row],[order_date]],"D")</f>
        <v>4</v>
      </c>
      <c r="L8155" s="2" t="s">
        <v>31</v>
      </c>
      <c r="M8155" s="2" t="s">
        <v>22</v>
      </c>
      <c r="N8155" s="2">
        <v>489.67</v>
      </c>
      <c r="O8155" s="2" t="s">
        <v>28</v>
      </c>
      <c r="P8155" s="2">
        <f t="shared" si="254"/>
        <v>3326.7024000000001</v>
      </c>
    </row>
    <row r="8156" spans="1:16" ht="14.25" customHeight="1" x14ac:dyDescent="0.35">
      <c r="A8156" s="2" t="s">
        <v>8187</v>
      </c>
      <c r="B8156" s="2" t="s">
        <v>41</v>
      </c>
      <c r="C8156" s="2" t="s">
        <v>14</v>
      </c>
      <c r="D8156" s="2">
        <v>4965.9799999999996</v>
      </c>
      <c r="E8156" s="2">
        <v>0.21</v>
      </c>
      <c r="F8156" s="2">
        <f t="shared" si="255"/>
        <v>1042.8557999999998</v>
      </c>
      <c r="G8156" s="2">
        <v>1</v>
      </c>
      <c r="H8156" s="2" t="str">
        <f>TEXT(Table1[[#This Row],[order_date]],"mmmm")</f>
        <v>April</v>
      </c>
      <c r="I8156" s="3">
        <v>45033</v>
      </c>
      <c r="J8156" s="3">
        <v>45040</v>
      </c>
      <c r="K8156" s="3" t="str">
        <f>TEXT(Table1[[#This Row],[delivery_date]]-Table1[[#This Row],[order_date]],"D")</f>
        <v>7</v>
      </c>
      <c r="L8156" s="2" t="s">
        <v>21</v>
      </c>
      <c r="M8156" s="2" t="s">
        <v>27</v>
      </c>
      <c r="N8156" s="2">
        <v>960.48</v>
      </c>
      <c r="O8156" s="2" t="s">
        <v>34</v>
      </c>
      <c r="P8156" s="2">
        <f t="shared" si="254"/>
        <v>3923.1241999999997</v>
      </c>
    </row>
    <row r="8157" spans="1:16" ht="14.25" customHeight="1" x14ac:dyDescent="0.35">
      <c r="A8157" s="2" t="s">
        <v>8188</v>
      </c>
      <c r="B8157" s="2" t="s">
        <v>19</v>
      </c>
      <c r="C8157" s="2" t="s">
        <v>20</v>
      </c>
      <c r="D8157" s="2">
        <v>632.46</v>
      </c>
      <c r="E8157" s="2">
        <v>0.06</v>
      </c>
      <c r="F8157" s="2">
        <f t="shared" si="255"/>
        <v>37.947600000000001</v>
      </c>
      <c r="G8157" s="2">
        <v>9</v>
      </c>
      <c r="H8157" s="2" t="str">
        <f>TEXT(Table1[[#This Row],[order_date]],"mmmm")</f>
        <v>February</v>
      </c>
      <c r="I8157" s="3">
        <v>44960</v>
      </c>
      <c r="J8157" s="3">
        <v>44961</v>
      </c>
      <c r="K8157" s="3" t="str">
        <f>TEXT(Table1[[#This Row],[delivery_date]]-Table1[[#This Row],[order_date]],"D")</f>
        <v>1</v>
      </c>
      <c r="L8157" s="2" t="s">
        <v>21</v>
      </c>
      <c r="M8157" s="2" t="s">
        <v>22</v>
      </c>
      <c r="N8157" s="2">
        <v>97.97</v>
      </c>
      <c r="O8157" s="2" t="s">
        <v>23</v>
      </c>
      <c r="P8157" s="2">
        <f t="shared" si="254"/>
        <v>594.51240000000007</v>
      </c>
    </row>
    <row r="8158" spans="1:16" ht="14.25" customHeight="1" x14ac:dyDescent="0.35">
      <c r="A8158" s="2" t="s">
        <v>8189</v>
      </c>
      <c r="B8158" s="2" t="s">
        <v>25</v>
      </c>
      <c r="C8158" s="2" t="s">
        <v>33</v>
      </c>
      <c r="D8158" s="2">
        <v>3192.47</v>
      </c>
      <c r="E8158" s="2">
        <v>0.03</v>
      </c>
      <c r="F8158" s="2">
        <f t="shared" si="255"/>
        <v>95.77409999999999</v>
      </c>
      <c r="G8158" s="2">
        <v>8</v>
      </c>
      <c r="H8158" s="2" t="str">
        <f>TEXT(Table1[[#This Row],[order_date]],"mmmm")</f>
        <v>February</v>
      </c>
      <c r="I8158" s="3">
        <v>45339</v>
      </c>
      <c r="J8158" s="3">
        <v>45343</v>
      </c>
      <c r="K8158" s="3" t="str">
        <f>TEXT(Table1[[#This Row],[delivery_date]]-Table1[[#This Row],[order_date]],"D")</f>
        <v>4</v>
      </c>
      <c r="L8158" s="2" t="s">
        <v>31</v>
      </c>
      <c r="M8158" s="2" t="s">
        <v>22</v>
      </c>
      <c r="N8158" s="2">
        <v>950.9</v>
      </c>
      <c r="O8158" s="2" t="s">
        <v>28</v>
      </c>
      <c r="P8158" s="2">
        <f t="shared" si="254"/>
        <v>3096.6958999999997</v>
      </c>
    </row>
    <row r="8159" spans="1:16" ht="14.25" customHeight="1" x14ac:dyDescent="0.35">
      <c r="A8159" s="2" t="s">
        <v>8190</v>
      </c>
      <c r="B8159" s="2" t="s">
        <v>19</v>
      </c>
      <c r="C8159" s="2" t="s">
        <v>26</v>
      </c>
      <c r="D8159" s="2">
        <v>1748.56</v>
      </c>
      <c r="E8159" s="2">
        <v>0.49</v>
      </c>
      <c r="F8159" s="2">
        <f t="shared" si="255"/>
        <v>856.7944</v>
      </c>
      <c r="G8159" s="2">
        <v>2</v>
      </c>
      <c r="H8159" s="2" t="str">
        <f>TEXT(Table1[[#This Row],[order_date]],"mmmm")</f>
        <v>August</v>
      </c>
      <c r="I8159" s="3">
        <v>45534</v>
      </c>
      <c r="J8159" s="3">
        <v>45540</v>
      </c>
      <c r="K8159" s="3" t="str">
        <f>TEXT(Table1[[#This Row],[delivery_date]]-Table1[[#This Row],[order_date]],"D")</f>
        <v>6</v>
      </c>
      <c r="L8159" s="2" t="s">
        <v>15</v>
      </c>
      <c r="M8159" s="2" t="s">
        <v>16</v>
      </c>
      <c r="N8159" s="2">
        <v>402</v>
      </c>
      <c r="O8159" s="2" t="s">
        <v>23</v>
      </c>
      <c r="P8159" s="2">
        <f t="shared" si="254"/>
        <v>891.76559999999995</v>
      </c>
    </row>
    <row r="8160" spans="1:16" ht="14.25" customHeight="1" x14ac:dyDescent="0.35">
      <c r="A8160" s="2" t="s">
        <v>8191</v>
      </c>
      <c r="B8160" s="2" t="s">
        <v>25</v>
      </c>
      <c r="C8160" s="2" t="s">
        <v>20</v>
      </c>
      <c r="D8160" s="2">
        <v>4077.13</v>
      </c>
      <c r="E8160" s="2">
        <v>0.32</v>
      </c>
      <c r="F8160" s="2">
        <f t="shared" si="255"/>
        <v>1304.6816000000001</v>
      </c>
      <c r="G8160" s="2">
        <v>3</v>
      </c>
      <c r="H8160" s="2" t="str">
        <f>TEXT(Table1[[#This Row],[order_date]],"mmmm")</f>
        <v>May</v>
      </c>
      <c r="I8160" s="3">
        <v>45053</v>
      </c>
      <c r="J8160" s="3">
        <v>45055</v>
      </c>
      <c r="K8160" s="3" t="str">
        <f>TEXT(Table1[[#This Row],[delivery_date]]-Table1[[#This Row],[order_date]],"D")</f>
        <v>2</v>
      </c>
      <c r="L8160" s="2" t="s">
        <v>21</v>
      </c>
      <c r="M8160" s="2" t="s">
        <v>22</v>
      </c>
      <c r="N8160" s="2">
        <v>428.39</v>
      </c>
      <c r="O8160" s="2" t="s">
        <v>17</v>
      </c>
      <c r="P8160" s="2">
        <f t="shared" si="254"/>
        <v>2772.4484000000002</v>
      </c>
    </row>
    <row r="8161" spans="1:16" ht="14.25" customHeight="1" x14ac:dyDescent="0.35">
      <c r="A8161" s="2" t="s">
        <v>8192</v>
      </c>
      <c r="B8161" s="2" t="s">
        <v>41</v>
      </c>
      <c r="C8161" s="2" t="s">
        <v>14</v>
      </c>
      <c r="D8161" s="2">
        <v>3795.33</v>
      </c>
      <c r="E8161" s="2">
        <v>0.23</v>
      </c>
      <c r="F8161" s="2">
        <f t="shared" si="255"/>
        <v>872.92590000000007</v>
      </c>
      <c r="G8161" s="2">
        <v>7</v>
      </c>
      <c r="H8161" s="2" t="str">
        <f>TEXT(Table1[[#This Row],[order_date]],"mmmm")</f>
        <v>July</v>
      </c>
      <c r="I8161" s="3">
        <v>45495</v>
      </c>
      <c r="J8161" s="3">
        <v>45498</v>
      </c>
      <c r="K8161" s="3" t="str">
        <f>TEXT(Table1[[#This Row],[delivery_date]]-Table1[[#This Row],[order_date]],"D")</f>
        <v>3</v>
      </c>
      <c r="L8161" s="2" t="s">
        <v>31</v>
      </c>
      <c r="M8161" s="2" t="s">
        <v>27</v>
      </c>
      <c r="N8161" s="2">
        <v>885.58</v>
      </c>
      <c r="O8161" s="2" t="s">
        <v>39</v>
      </c>
      <c r="P8161" s="2">
        <f t="shared" si="254"/>
        <v>2922.4040999999997</v>
      </c>
    </row>
    <row r="8162" spans="1:16" ht="14.25" customHeight="1" x14ac:dyDescent="0.35">
      <c r="A8162" s="2" t="s">
        <v>8193</v>
      </c>
      <c r="B8162" s="2" t="s">
        <v>19</v>
      </c>
      <c r="C8162" s="2" t="s">
        <v>20</v>
      </c>
      <c r="D8162" s="2">
        <v>4473.34</v>
      </c>
      <c r="E8162" s="2">
        <v>0.38</v>
      </c>
      <c r="F8162" s="2">
        <f t="shared" si="255"/>
        <v>1699.8692000000001</v>
      </c>
      <c r="G8162" s="2">
        <v>6</v>
      </c>
      <c r="H8162" s="2" t="str">
        <f>TEXT(Table1[[#This Row],[order_date]],"mmmm")</f>
        <v>September</v>
      </c>
      <c r="I8162" s="3">
        <v>45562</v>
      </c>
      <c r="J8162" s="3">
        <v>45568</v>
      </c>
      <c r="K8162" s="3" t="str">
        <f>TEXT(Table1[[#This Row],[delivery_date]]-Table1[[#This Row],[order_date]],"D")</f>
        <v>6</v>
      </c>
      <c r="L8162" s="2" t="s">
        <v>31</v>
      </c>
      <c r="M8162" s="2" t="s">
        <v>16</v>
      </c>
      <c r="N8162" s="2">
        <v>622.11</v>
      </c>
      <c r="O8162" s="2" t="s">
        <v>39</v>
      </c>
      <c r="P8162" s="2">
        <f t="shared" si="254"/>
        <v>2773.4708000000001</v>
      </c>
    </row>
    <row r="8163" spans="1:16" ht="14.25" customHeight="1" x14ac:dyDescent="0.35">
      <c r="A8163" s="2" t="s">
        <v>8194</v>
      </c>
      <c r="B8163" s="2" t="s">
        <v>41</v>
      </c>
      <c r="C8163" s="2" t="s">
        <v>33</v>
      </c>
      <c r="D8163" s="2">
        <v>1784.14</v>
      </c>
      <c r="E8163" s="2">
        <v>0.05</v>
      </c>
      <c r="F8163" s="2">
        <f t="shared" si="255"/>
        <v>89.207000000000008</v>
      </c>
      <c r="G8163" s="2">
        <v>8</v>
      </c>
      <c r="H8163" s="2" t="str">
        <f>TEXT(Table1[[#This Row],[order_date]],"mmmm")</f>
        <v>May</v>
      </c>
      <c r="I8163" s="3">
        <v>45076</v>
      </c>
      <c r="J8163" s="3">
        <v>45082</v>
      </c>
      <c r="K8163" s="3" t="str">
        <f>TEXT(Table1[[#This Row],[delivery_date]]-Table1[[#This Row],[order_date]],"D")</f>
        <v>6</v>
      </c>
      <c r="L8163" s="2" t="s">
        <v>15</v>
      </c>
      <c r="M8163" s="2" t="s">
        <v>27</v>
      </c>
      <c r="N8163" s="2">
        <v>99.3</v>
      </c>
      <c r="O8163" s="2" t="s">
        <v>39</v>
      </c>
      <c r="P8163" s="2">
        <f t="shared" si="254"/>
        <v>1694.933</v>
      </c>
    </row>
    <row r="8164" spans="1:16" ht="14.25" customHeight="1" x14ac:dyDescent="0.35">
      <c r="A8164" s="2" t="s">
        <v>8195</v>
      </c>
      <c r="B8164" s="2" t="s">
        <v>19</v>
      </c>
      <c r="C8164" s="2" t="s">
        <v>36</v>
      </c>
      <c r="D8164" s="2">
        <v>1004.2</v>
      </c>
      <c r="E8164" s="2">
        <v>0.3</v>
      </c>
      <c r="F8164" s="2">
        <f t="shared" si="255"/>
        <v>301.26</v>
      </c>
      <c r="G8164" s="2">
        <v>5</v>
      </c>
      <c r="H8164" s="2" t="str">
        <f>TEXT(Table1[[#This Row],[order_date]],"mmmm")</f>
        <v>June</v>
      </c>
      <c r="I8164" s="3">
        <v>45465</v>
      </c>
      <c r="J8164" s="3">
        <v>45471</v>
      </c>
      <c r="K8164" s="3" t="str">
        <f>TEXT(Table1[[#This Row],[delivery_date]]-Table1[[#This Row],[order_date]],"D")</f>
        <v>6</v>
      </c>
      <c r="L8164" s="2" t="s">
        <v>31</v>
      </c>
      <c r="M8164" s="2" t="s">
        <v>27</v>
      </c>
      <c r="N8164" s="2">
        <v>120.92</v>
      </c>
      <c r="O8164" s="2" t="s">
        <v>34</v>
      </c>
      <c r="P8164" s="2">
        <f t="shared" si="254"/>
        <v>702.94</v>
      </c>
    </row>
    <row r="8165" spans="1:16" ht="14.25" customHeight="1" x14ac:dyDescent="0.35">
      <c r="A8165" s="2" t="s">
        <v>8196</v>
      </c>
      <c r="B8165" s="2" t="s">
        <v>25</v>
      </c>
      <c r="C8165" s="2" t="s">
        <v>26</v>
      </c>
      <c r="D8165" s="2">
        <v>206.83</v>
      </c>
      <c r="E8165" s="2">
        <v>0.33</v>
      </c>
      <c r="F8165" s="2">
        <f t="shared" si="255"/>
        <v>68.253900000000002</v>
      </c>
      <c r="G8165" s="2">
        <v>5</v>
      </c>
      <c r="H8165" s="2" t="str">
        <f>TEXT(Table1[[#This Row],[order_date]],"mmmm")</f>
        <v>December</v>
      </c>
      <c r="I8165" s="3">
        <v>45640</v>
      </c>
      <c r="J8165" s="3">
        <v>45641</v>
      </c>
      <c r="K8165" s="3" t="str">
        <f>TEXT(Table1[[#This Row],[delivery_date]]-Table1[[#This Row],[order_date]],"D")</f>
        <v>1</v>
      </c>
      <c r="L8165" s="2" t="s">
        <v>15</v>
      </c>
      <c r="M8165" s="2" t="s">
        <v>16</v>
      </c>
      <c r="N8165" s="2">
        <v>59</v>
      </c>
      <c r="O8165" s="2" t="s">
        <v>39</v>
      </c>
      <c r="P8165" s="2">
        <f t="shared" si="254"/>
        <v>138.5761</v>
      </c>
    </row>
    <row r="8166" spans="1:16" ht="14.25" customHeight="1" x14ac:dyDescent="0.35">
      <c r="A8166" s="2" t="s">
        <v>8197</v>
      </c>
      <c r="B8166" s="2" t="s">
        <v>25</v>
      </c>
      <c r="C8166" s="2" t="s">
        <v>14</v>
      </c>
      <c r="D8166" s="2">
        <v>1351.98</v>
      </c>
      <c r="E8166" s="2">
        <v>0.23</v>
      </c>
      <c r="F8166" s="2">
        <f t="shared" si="255"/>
        <v>310.9554</v>
      </c>
      <c r="G8166" s="2">
        <v>2</v>
      </c>
      <c r="H8166" s="2" t="str">
        <f>TEXT(Table1[[#This Row],[order_date]],"mmmm")</f>
        <v>May</v>
      </c>
      <c r="I8166" s="3">
        <v>45049</v>
      </c>
      <c r="J8166" s="3">
        <v>45053</v>
      </c>
      <c r="K8166" s="3" t="str">
        <f>TEXT(Table1[[#This Row],[delivery_date]]-Table1[[#This Row],[order_date]],"D")</f>
        <v>4</v>
      </c>
      <c r="L8166" s="2" t="s">
        <v>31</v>
      </c>
      <c r="M8166" s="2" t="s">
        <v>16</v>
      </c>
      <c r="N8166" s="2">
        <v>110.9</v>
      </c>
      <c r="O8166" s="2" t="s">
        <v>34</v>
      </c>
      <c r="P8166" s="2">
        <f t="shared" si="254"/>
        <v>1041.0246</v>
      </c>
    </row>
    <row r="8167" spans="1:16" ht="14.25" customHeight="1" x14ac:dyDescent="0.35">
      <c r="A8167" s="2" t="s">
        <v>8198</v>
      </c>
      <c r="B8167" s="2" t="s">
        <v>19</v>
      </c>
      <c r="C8167" s="2" t="s">
        <v>26</v>
      </c>
      <c r="D8167" s="2">
        <v>1899.14</v>
      </c>
      <c r="E8167" s="2">
        <v>0.13</v>
      </c>
      <c r="F8167" s="2">
        <f t="shared" si="255"/>
        <v>246.88820000000001</v>
      </c>
      <c r="G8167" s="2">
        <v>6</v>
      </c>
      <c r="H8167" s="2" t="str">
        <f>TEXT(Table1[[#This Row],[order_date]],"mmmm")</f>
        <v>March</v>
      </c>
      <c r="I8167" s="3">
        <v>45015</v>
      </c>
      <c r="J8167" s="3">
        <v>45022</v>
      </c>
      <c r="K8167" s="3" t="str">
        <f>TEXT(Table1[[#This Row],[delivery_date]]-Table1[[#This Row],[order_date]],"D")</f>
        <v>7</v>
      </c>
      <c r="L8167" s="2" t="s">
        <v>21</v>
      </c>
      <c r="M8167" s="2" t="s">
        <v>27</v>
      </c>
      <c r="N8167" s="2">
        <v>366.7</v>
      </c>
      <c r="O8167" s="2" t="s">
        <v>17</v>
      </c>
      <c r="P8167" s="2">
        <f t="shared" si="254"/>
        <v>1652.2518</v>
      </c>
    </row>
    <row r="8168" spans="1:16" ht="14.25" customHeight="1" x14ac:dyDescent="0.35">
      <c r="A8168" s="2" t="s">
        <v>8199</v>
      </c>
      <c r="B8168" s="2" t="s">
        <v>25</v>
      </c>
      <c r="C8168" s="2" t="s">
        <v>26</v>
      </c>
      <c r="D8168" s="2">
        <v>4735.7299999999996</v>
      </c>
      <c r="E8168" s="2">
        <v>0.48</v>
      </c>
      <c r="F8168" s="2">
        <f t="shared" si="255"/>
        <v>2273.1503999999995</v>
      </c>
      <c r="G8168" s="2">
        <v>5</v>
      </c>
      <c r="H8168" s="2" t="str">
        <f>TEXT(Table1[[#This Row],[order_date]],"mmmm")</f>
        <v>July</v>
      </c>
      <c r="I8168" s="3">
        <v>45498</v>
      </c>
      <c r="J8168" s="3">
        <v>45501</v>
      </c>
      <c r="K8168" s="3" t="str">
        <f>TEXT(Table1[[#This Row],[delivery_date]]-Table1[[#This Row],[order_date]],"D")</f>
        <v>3</v>
      </c>
      <c r="L8168" s="2" t="s">
        <v>21</v>
      </c>
      <c r="M8168" s="2" t="s">
        <v>27</v>
      </c>
      <c r="N8168" s="2">
        <v>1394.15</v>
      </c>
      <c r="O8168" s="2" t="s">
        <v>34</v>
      </c>
      <c r="P8168" s="2">
        <f t="shared" si="254"/>
        <v>2462.5796</v>
      </c>
    </row>
    <row r="8169" spans="1:16" ht="14.25" customHeight="1" x14ac:dyDescent="0.35">
      <c r="A8169" s="2" t="s">
        <v>8200</v>
      </c>
      <c r="B8169" s="2" t="s">
        <v>41</v>
      </c>
      <c r="C8169" s="2" t="s">
        <v>26</v>
      </c>
      <c r="D8169" s="2">
        <v>2507.73</v>
      </c>
      <c r="E8169" s="2">
        <v>0.15</v>
      </c>
      <c r="F8169" s="2">
        <f t="shared" si="255"/>
        <v>376.15949999999998</v>
      </c>
      <c r="G8169" s="2">
        <v>9</v>
      </c>
      <c r="H8169" s="2" t="str">
        <f>TEXT(Table1[[#This Row],[order_date]],"mmmm")</f>
        <v>November</v>
      </c>
      <c r="I8169" s="3">
        <v>45257</v>
      </c>
      <c r="J8169" s="3">
        <v>45262</v>
      </c>
      <c r="K8169" s="3" t="str">
        <f>TEXT(Table1[[#This Row],[delivery_date]]-Table1[[#This Row],[order_date]],"D")</f>
        <v>5</v>
      </c>
      <c r="L8169" s="2" t="s">
        <v>21</v>
      </c>
      <c r="M8169" s="2" t="s">
        <v>22</v>
      </c>
      <c r="N8169" s="2">
        <v>451.9</v>
      </c>
      <c r="O8169" s="2" t="s">
        <v>39</v>
      </c>
      <c r="P8169" s="2">
        <f t="shared" si="254"/>
        <v>2131.5704999999998</v>
      </c>
    </row>
    <row r="8170" spans="1:16" ht="14.25" customHeight="1" x14ac:dyDescent="0.35">
      <c r="A8170" s="2" t="s">
        <v>8201</v>
      </c>
      <c r="B8170" s="2" t="s">
        <v>41</v>
      </c>
      <c r="C8170" s="2" t="s">
        <v>20</v>
      </c>
      <c r="D8170" s="2">
        <v>2826.55</v>
      </c>
      <c r="E8170" s="2">
        <v>0.06</v>
      </c>
      <c r="F8170" s="2">
        <f t="shared" si="255"/>
        <v>169.59300000000002</v>
      </c>
      <c r="G8170" s="2">
        <v>3</v>
      </c>
      <c r="H8170" s="2" t="str">
        <f>TEXT(Table1[[#This Row],[order_date]],"mmmm")</f>
        <v>March</v>
      </c>
      <c r="I8170" s="3">
        <v>44998</v>
      </c>
      <c r="J8170" s="3">
        <v>45002</v>
      </c>
      <c r="K8170" s="3" t="str">
        <f>TEXT(Table1[[#This Row],[delivery_date]]-Table1[[#This Row],[order_date]],"D")</f>
        <v>4</v>
      </c>
      <c r="L8170" s="2" t="s">
        <v>31</v>
      </c>
      <c r="M8170" s="2" t="s">
        <v>22</v>
      </c>
      <c r="N8170" s="2">
        <v>374.63</v>
      </c>
      <c r="O8170" s="2" t="s">
        <v>23</v>
      </c>
      <c r="P8170" s="2">
        <f t="shared" si="254"/>
        <v>2656.9570000000003</v>
      </c>
    </row>
    <row r="8171" spans="1:16" ht="14.25" customHeight="1" x14ac:dyDescent="0.35">
      <c r="A8171" s="2" t="s">
        <v>8202</v>
      </c>
      <c r="B8171" s="2" t="s">
        <v>13</v>
      </c>
      <c r="C8171" s="2" t="s">
        <v>20</v>
      </c>
      <c r="D8171" s="2">
        <v>4412.63</v>
      </c>
      <c r="E8171" s="2">
        <v>0.32</v>
      </c>
      <c r="F8171" s="2">
        <f t="shared" si="255"/>
        <v>1412.0416</v>
      </c>
      <c r="G8171" s="2">
        <v>5</v>
      </c>
      <c r="H8171" s="2" t="str">
        <f>TEXT(Table1[[#This Row],[order_date]],"mmmm")</f>
        <v>March</v>
      </c>
      <c r="I8171" s="3">
        <v>45382</v>
      </c>
      <c r="J8171" s="3">
        <v>45385</v>
      </c>
      <c r="K8171" s="3" t="str">
        <f>TEXT(Table1[[#This Row],[delivery_date]]-Table1[[#This Row],[order_date]],"D")</f>
        <v>3</v>
      </c>
      <c r="L8171" s="2" t="s">
        <v>21</v>
      </c>
      <c r="M8171" s="2" t="s">
        <v>16</v>
      </c>
      <c r="N8171" s="2">
        <v>880.93</v>
      </c>
      <c r="O8171" s="2" t="s">
        <v>39</v>
      </c>
      <c r="P8171" s="2">
        <f t="shared" si="254"/>
        <v>3000.5884000000001</v>
      </c>
    </row>
    <row r="8172" spans="1:16" ht="14.25" customHeight="1" x14ac:dyDescent="0.35">
      <c r="A8172" s="2" t="s">
        <v>8203</v>
      </c>
      <c r="B8172" s="2" t="s">
        <v>25</v>
      </c>
      <c r="C8172" s="2" t="s">
        <v>36</v>
      </c>
      <c r="D8172" s="2">
        <v>4436.84</v>
      </c>
      <c r="E8172" s="2">
        <v>0.28999999999999998</v>
      </c>
      <c r="F8172" s="2">
        <f t="shared" si="255"/>
        <v>1286.6835999999998</v>
      </c>
      <c r="G8172" s="2">
        <v>3</v>
      </c>
      <c r="H8172" s="2" t="str">
        <f>TEXT(Table1[[#This Row],[order_date]],"mmmm")</f>
        <v>October</v>
      </c>
      <c r="I8172" s="3">
        <v>45219</v>
      </c>
      <c r="J8172" s="3">
        <v>45221</v>
      </c>
      <c r="K8172" s="3" t="str">
        <f>TEXT(Table1[[#This Row],[delivery_date]]-Table1[[#This Row],[order_date]],"D")</f>
        <v>2</v>
      </c>
      <c r="L8172" s="2" t="s">
        <v>15</v>
      </c>
      <c r="M8172" s="2" t="s">
        <v>22</v>
      </c>
      <c r="N8172" s="2">
        <v>506.45</v>
      </c>
      <c r="O8172" s="2" t="s">
        <v>23</v>
      </c>
      <c r="P8172" s="2">
        <f t="shared" si="254"/>
        <v>3150.1564000000003</v>
      </c>
    </row>
    <row r="8173" spans="1:16" ht="14.25" customHeight="1" x14ac:dyDescent="0.35">
      <c r="A8173" s="2" t="s">
        <v>8204</v>
      </c>
      <c r="B8173" s="2" t="s">
        <v>41</v>
      </c>
      <c r="C8173" s="2" t="s">
        <v>33</v>
      </c>
      <c r="D8173" s="2">
        <v>2686.79</v>
      </c>
      <c r="E8173" s="2">
        <v>0.38</v>
      </c>
      <c r="F8173" s="2">
        <f t="shared" si="255"/>
        <v>1020.9802</v>
      </c>
      <c r="G8173" s="2">
        <v>9</v>
      </c>
      <c r="H8173" s="2" t="str">
        <f>TEXT(Table1[[#This Row],[order_date]],"mmmm")</f>
        <v>September</v>
      </c>
      <c r="I8173" s="3">
        <v>45548</v>
      </c>
      <c r="J8173" s="3">
        <v>45554</v>
      </c>
      <c r="K8173" s="3" t="str">
        <f>TEXT(Table1[[#This Row],[delivery_date]]-Table1[[#This Row],[order_date]],"D")</f>
        <v>6</v>
      </c>
      <c r="L8173" s="2" t="s">
        <v>21</v>
      </c>
      <c r="M8173" s="2" t="s">
        <v>27</v>
      </c>
      <c r="N8173" s="2">
        <v>655.30999999999995</v>
      </c>
      <c r="O8173" s="2" t="s">
        <v>39</v>
      </c>
      <c r="P8173" s="2">
        <f t="shared" si="254"/>
        <v>1665.8098</v>
      </c>
    </row>
    <row r="8174" spans="1:16" ht="14.25" customHeight="1" x14ac:dyDescent="0.35">
      <c r="A8174" s="2" t="s">
        <v>8205</v>
      </c>
      <c r="B8174" s="2" t="s">
        <v>19</v>
      </c>
      <c r="C8174" s="2" t="s">
        <v>14</v>
      </c>
      <c r="D8174" s="2">
        <v>657.15</v>
      </c>
      <c r="E8174" s="2">
        <v>0.38</v>
      </c>
      <c r="F8174" s="2">
        <f t="shared" si="255"/>
        <v>249.71699999999998</v>
      </c>
      <c r="G8174" s="2">
        <v>9</v>
      </c>
      <c r="H8174" s="2" t="str">
        <f>TEXT(Table1[[#This Row],[order_date]],"mmmm")</f>
        <v>May</v>
      </c>
      <c r="I8174" s="3">
        <v>45052</v>
      </c>
      <c r="J8174" s="3">
        <v>45058</v>
      </c>
      <c r="K8174" s="3" t="str">
        <f>TEXT(Table1[[#This Row],[delivery_date]]-Table1[[#This Row],[order_date]],"D")</f>
        <v>6</v>
      </c>
      <c r="L8174" s="2" t="s">
        <v>21</v>
      </c>
      <c r="M8174" s="2" t="s">
        <v>22</v>
      </c>
      <c r="N8174" s="2">
        <v>174.58</v>
      </c>
      <c r="O8174" s="2" t="s">
        <v>28</v>
      </c>
      <c r="P8174" s="2">
        <f t="shared" si="254"/>
        <v>407.43299999999999</v>
      </c>
    </row>
    <row r="8175" spans="1:16" ht="14.25" customHeight="1" x14ac:dyDescent="0.35">
      <c r="A8175" s="2" t="s">
        <v>8206</v>
      </c>
      <c r="B8175" s="2" t="s">
        <v>25</v>
      </c>
      <c r="C8175" s="2" t="s">
        <v>20</v>
      </c>
      <c r="D8175" s="2">
        <v>1425.53</v>
      </c>
      <c r="E8175" s="2">
        <v>0.31</v>
      </c>
      <c r="F8175" s="2">
        <f t="shared" si="255"/>
        <v>441.91429999999997</v>
      </c>
      <c r="G8175" s="2">
        <v>7</v>
      </c>
      <c r="H8175" s="2" t="str">
        <f>TEXT(Table1[[#This Row],[order_date]],"mmmm")</f>
        <v>July</v>
      </c>
      <c r="I8175" s="3">
        <v>45486</v>
      </c>
      <c r="J8175" s="3">
        <v>45491</v>
      </c>
      <c r="K8175" s="3" t="str">
        <f>TEXT(Table1[[#This Row],[delivery_date]]-Table1[[#This Row],[order_date]],"D")</f>
        <v>5</v>
      </c>
      <c r="L8175" s="2" t="s">
        <v>31</v>
      </c>
      <c r="M8175" s="2" t="s">
        <v>27</v>
      </c>
      <c r="N8175" s="2">
        <v>196.82</v>
      </c>
      <c r="O8175" s="2" t="s">
        <v>39</v>
      </c>
      <c r="P8175" s="2">
        <f t="shared" si="254"/>
        <v>983.61570000000006</v>
      </c>
    </row>
    <row r="8176" spans="1:16" ht="14.25" customHeight="1" x14ac:dyDescent="0.35">
      <c r="A8176" s="2" t="s">
        <v>8207</v>
      </c>
      <c r="B8176" s="2" t="s">
        <v>41</v>
      </c>
      <c r="C8176" s="2" t="s">
        <v>26</v>
      </c>
      <c r="D8176" s="2">
        <v>2338.75</v>
      </c>
      <c r="E8176" s="2">
        <v>0.1</v>
      </c>
      <c r="F8176" s="2">
        <f t="shared" si="255"/>
        <v>233.875</v>
      </c>
      <c r="G8176" s="2">
        <v>1</v>
      </c>
      <c r="H8176" s="2" t="str">
        <f>TEXT(Table1[[#This Row],[order_date]],"mmmm")</f>
        <v>September</v>
      </c>
      <c r="I8176" s="3">
        <v>45178</v>
      </c>
      <c r="J8176" s="3">
        <v>45179</v>
      </c>
      <c r="K8176" s="3" t="str">
        <f>TEXT(Table1[[#This Row],[delivery_date]]-Table1[[#This Row],[order_date]],"D")</f>
        <v>1</v>
      </c>
      <c r="L8176" s="2" t="s">
        <v>15</v>
      </c>
      <c r="M8176" s="2" t="s">
        <v>22</v>
      </c>
      <c r="N8176" s="2">
        <v>568.85</v>
      </c>
      <c r="O8176" s="2" t="s">
        <v>39</v>
      </c>
      <c r="P8176" s="2">
        <f t="shared" si="254"/>
        <v>2104.875</v>
      </c>
    </row>
    <row r="8177" spans="1:16" ht="14.25" customHeight="1" x14ac:dyDescent="0.35">
      <c r="A8177" s="2" t="s">
        <v>8208</v>
      </c>
      <c r="B8177" s="2" t="s">
        <v>25</v>
      </c>
      <c r="C8177" s="2" t="s">
        <v>33</v>
      </c>
      <c r="D8177" s="2">
        <v>3780.73</v>
      </c>
      <c r="E8177" s="2">
        <v>0.44</v>
      </c>
      <c r="F8177" s="2">
        <f t="shared" si="255"/>
        <v>1663.5211999999999</v>
      </c>
      <c r="G8177" s="2">
        <v>9</v>
      </c>
      <c r="H8177" s="2" t="str">
        <f>TEXT(Table1[[#This Row],[order_date]],"mmmm")</f>
        <v>April</v>
      </c>
      <c r="I8177" s="3">
        <v>45398</v>
      </c>
      <c r="J8177" s="3">
        <v>45399</v>
      </c>
      <c r="K8177" s="3" t="str">
        <f>TEXT(Table1[[#This Row],[delivery_date]]-Table1[[#This Row],[order_date]],"D")</f>
        <v>1</v>
      </c>
      <c r="L8177" s="2" t="s">
        <v>15</v>
      </c>
      <c r="M8177" s="2" t="s">
        <v>27</v>
      </c>
      <c r="N8177" s="2">
        <v>978.53</v>
      </c>
      <c r="O8177" s="2" t="s">
        <v>34</v>
      </c>
      <c r="P8177" s="2">
        <f t="shared" si="254"/>
        <v>2117.2088000000003</v>
      </c>
    </row>
    <row r="8178" spans="1:16" ht="14.25" customHeight="1" x14ac:dyDescent="0.35">
      <c r="A8178" s="2" t="s">
        <v>8209</v>
      </c>
      <c r="B8178" s="2" t="s">
        <v>19</v>
      </c>
      <c r="C8178" s="2" t="s">
        <v>14</v>
      </c>
      <c r="D8178" s="2">
        <v>3587.24</v>
      </c>
      <c r="E8178" s="2">
        <v>0.12</v>
      </c>
      <c r="F8178" s="2">
        <f t="shared" si="255"/>
        <v>430.46879999999993</v>
      </c>
      <c r="G8178" s="2">
        <v>9</v>
      </c>
      <c r="H8178" s="2" t="str">
        <f>TEXT(Table1[[#This Row],[order_date]],"mmmm")</f>
        <v>September</v>
      </c>
      <c r="I8178" s="3">
        <v>45195</v>
      </c>
      <c r="J8178" s="3">
        <v>45197</v>
      </c>
      <c r="K8178" s="3" t="str">
        <f>TEXT(Table1[[#This Row],[delivery_date]]-Table1[[#This Row],[order_date]],"D")</f>
        <v>2</v>
      </c>
      <c r="L8178" s="2" t="s">
        <v>21</v>
      </c>
      <c r="M8178" s="2" t="s">
        <v>16</v>
      </c>
      <c r="N8178" s="2">
        <v>545.24</v>
      </c>
      <c r="O8178" s="2" t="s">
        <v>48</v>
      </c>
      <c r="P8178" s="2">
        <f t="shared" si="254"/>
        <v>3156.7711999999997</v>
      </c>
    </row>
    <row r="8179" spans="1:16" ht="14.25" customHeight="1" x14ac:dyDescent="0.35">
      <c r="A8179" s="2" t="s">
        <v>8210</v>
      </c>
      <c r="B8179" s="2" t="s">
        <v>41</v>
      </c>
      <c r="C8179" s="2" t="s">
        <v>14</v>
      </c>
      <c r="D8179" s="2">
        <v>3249.27</v>
      </c>
      <c r="E8179" s="2">
        <v>0.05</v>
      </c>
      <c r="F8179" s="2">
        <f t="shared" si="255"/>
        <v>162.46350000000001</v>
      </c>
      <c r="G8179" s="2">
        <v>5</v>
      </c>
      <c r="H8179" s="2" t="str">
        <f>TEXT(Table1[[#This Row],[order_date]],"mmmm")</f>
        <v>August</v>
      </c>
      <c r="I8179" s="3">
        <v>45157</v>
      </c>
      <c r="J8179" s="3">
        <v>45160</v>
      </c>
      <c r="K8179" s="3" t="str">
        <f>TEXT(Table1[[#This Row],[delivery_date]]-Table1[[#This Row],[order_date]],"D")</f>
        <v>3</v>
      </c>
      <c r="L8179" s="2" t="s">
        <v>15</v>
      </c>
      <c r="M8179" s="2" t="s">
        <v>27</v>
      </c>
      <c r="N8179" s="2">
        <v>933.97</v>
      </c>
      <c r="O8179" s="2" t="s">
        <v>28</v>
      </c>
      <c r="P8179" s="2">
        <f t="shared" si="254"/>
        <v>3086.8065000000001</v>
      </c>
    </row>
    <row r="8180" spans="1:16" ht="14.25" customHeight="1" x14ac:dyDescent="0.35">
      <c r="A8180" s="2" t="s">
        <v>8211</v>
      </c>
      <c r="B8180" s="2" t="s">
        <v>13</v>
      </c>
      <c r="C8180" s="2" t="s">
        <v>14</v>
      </c>
      <c r="D8180" s="2">
        <v>4413.2</v>
      </c>
      <c r="E8180" s="2">
        <v>0.15</v>
      </c>
      <c r="F8180" s="2">
        <f t="shared" si="255"/>
        <v>661.9799999999999</v>
      </c>
      <c r="G8180" s="2">
        <v>2</v>
      </c>
      <c r="H8180" s="2" t="str">
        <f>TEXT(Table1[[#This Row],[order_date]],"mmmm")</f>
        <v>November</v>
      </c>
      <c r="I8180" s="3">
        <v>45241</v>
      </c>
      <c r="J8180" s="3">
        <v>45246</v>
      </c>
      <c r="K8180" s="3" t="str">
        <f>TEXT(Table1[[#This Row],[delivery_date]]-Table1[[#This Row],[order_date]],"D")</f>
        <v>5</v>
      </c>
      <c r="L8180" s="2" t="s">
        <v>21</v>
      </c>
      <c r="M8180" s="2" t="s">
        <v>27</v>
      </c>
      <c r="N8180" s="2">
        <v>981.73</v>
      </c>
      <c r="O8180" s="2" t="s">
        <v>48</v>
      </c>
      <c r="P8180" s="2">
        <f t="shared" si="254"/>
        <v>3751.22</v>
      </c>
    </row>
    <row r="8181" spans="1:16" ht="14.25" customHeight="1" x14ac:dyDescent="0.35">
      <c r="A8181" s="2" t="s">
        <v>8212</v>
      </c>
      <c r="B8181" s="2" t="s">
        <v>13</v>
      </c>
      <c r="C8181" s="2" t="s">
        <v>14</v>
      </c>
      <c r="D8181" s="2">
        <v>4032.97</v>
      </c>
      <c r="E8181" s="2">
        <v>0.24</v>
      </c>
      <c r="F8181" s="2">
        <f t="shared" si="255"/>
        <v>967.91279999999995</v>
      </c>
      <c r="G8181" s="2">
        <v>1</v>
      </c>
      <c r="H8181" s="2" t="str">
        <f>TEXT(Table1[[#This Row],[order_date]],"mmmm")</f>
        <v>June</v>
      </c>
      <c r="I8181" s="3">
        <v>45453</v>
      </c>
      <c r="J8181" s="3">
        <v>45457</v>
      </c>
      <c r="K8181" s="3" t="str">
        <f>TEXT(Table1[[#This Row],[delivery_date]]-Table1[[#This Row],[order_date]],"D")</f>
        <v>4</v>
      </c>
      <c r="L8181" s="2" t="s">
        <v>15</v>
      </c>
      <c r="M8181" s="2" t="s">
        <v>16</v>
      </c>
      <c r="N8181" s="2">
        <v>662.04</v>
      </c>
      <c r="O8181" s="2" t="s">
        <v>34</v>
      </c>
      <c r="P8181" s="2">
        <f t="shared" si="254"/>
        <v>3065.0571999999997</v>
      </c>
    </row>
    <row r="8182" spans="1:16" ht="14.25" customHeight="1" x14ac:dyDescent="0.35">
      <c r="A8182" s="2" t="s">
        <v>8213</v>
      </c>
      <c r="B8182" s="2" t="s">
        <v>25</v>
      </c>
      <c r="C8182" s="2" t="s">
        <v>36</v>
      </c>
      <c r="D8182" s="2">
        <v>4912.3599999999997</v>
      </c>
      <c r="E8182" s="2">
        <v>0.1</v>
      </c>
      <c r="F8182" s="2">
        <f t="shared" si="255"/>
        <v>491.23599999999999</v>
      </c>
      <c r="G8182" s="2">
        <v>2</v>
      </c>
      <c r="H8182" s="2" t="str">
        <f>TEXT(Table1[[#This Row],[order_date]],"mmmm")</f>
        <v>June</v>
      </c>
      <c r="I8182" s="3">
        <v>45462</v>
      </c>
      <c r="J8182" s="3">
        <v>45464</v>
      </c>
      <c r="K8182" s="3" t="str">
        <f>TEXT(Table1[[#This Row],[delivery_date]]-Table1[[#This Row],[order_date]],"D")</f>
        <v>2</v>
      </c>
      <c r="L8182" s="2" t="s">
        <v>31</v>
      </c>
      <c r="M8182" s="2" t="s">
        <v>27</v>
      </c>
      <c r="N8182" s="2">
        <v>995.37</v>
      </c>
      <c r="O8182" s="2" t="s">
        <v>39</v>
      </c>
      <c r="P8182" s="2">
        <f t="shared" si="254"/>
        <v>4421.1239999999998</v>
      </c>
    </row>
    <row r="8183" spans="1:16" ht="14.25" customHeight="1" x14ac:dyDescent="0.35">
      <c r="A8183" s="2" t="s">
        <v>8214</v>
      </c>
      <c r="B8183" s="2" t="s">
        <v>19</v>
      </c>
      <c r="C8183" s="2" t="s">
        <v>14</v>
      </c>
      <c r="D8183" s="2">
        <v>4456.88</v>
      </c>
      <c r="E8183" s="2">
        <v>0.17</v>
      </c>
      <c r="F8183" s="2">
        <f t="shared" si="255"/>
        <v>757.66960000000006</v>
      </c>
      <c r="G8183" s="2">
        <v>4</v>
      </c>
      <c r="H8183" s="2" t="str">
        <f>TEXT(Table1[[#This Row],[order_date]],"mmmm")</f>
        <v>September</v>
      </c>
      <c r="I8183" s="3">
        <v>45544</v>
      </c>
      <c r="J8183" s="3">
        <v>45550</v>
      </c>
      <c r="K8183" s="3" t="str">
        <f>TEXT(Table1[[#This Row],[delivery_date]]-Table1[[#This Row],[order_date]],"D")</f>
        <v>6</v>
      </c>
      <c r="L8183" s="2" t="s">
        <v>21</v>
      </c>
      <c r="M8183" s="2" t="s">
        <v>16</v>
      </c>
      <c r="N8183" s="2">
        <v>776.55</v>
      </c>
      <c r="O8183" s="2" t="s">
        <v>39</v>
      </c>
      <c r="P8183" s="2">
        <f t="shared" si="254"/>
        <v>3699.2103999999999</v>
      </c>
    </row>
    <row r="8184" spans="1:16" ht="14.25" customHeight="1" x14ac:dyDescent="0.35">
      <c r="A8184" s="2" t="s">
        <v>8215</v>
      </c>
      <c r="B8184" s="2" t="s">
        <v>41</v>
      </c>
      <c r="C8184" s="2" t="s">
        <v>33</v>
      </c>
      <c r="D8184" s="2">
        <v>1058.72</v>
      </c>
      <c r="E8184" s="2">
        <v>0.26</v>
      </c>
      <c r="F8184" s="2">
        <f t="shared" si="255"/>
        <v>275.2672</v>
      </c>
      <c r="G8184" s="2">
        <v>4</v>
      </c>
      <c r="H8184" s="2" t="str">
        <f>TEXT(Table1[[#This Row],[order_date]],"mmmm")</f>
        <v>April</v>
      </c>
      <c r="I8184" s="3">
        <v>45398</v>
      </c>
      <c r="J8184" s="3">
        <v>45404</v>
      </c>
      <c r="K8184" s="3" t="str">
        <f>TEXT(Table1[[#This Row],[delivery_date]]-Table1[[#This Row],[order_date]],"D")</f>
        <v>6</v>
      </c>
      <c r="L8184" s="2" t="s">
        <v>21</v>
      </c>
      <c r="M8184" s="2" t="s">
        <v>27</v>
      </c>
      <c r="N8184" s="2">
        <v>96.6</v>
      </c>
      <c r="O8184" s="2" t="s">
        <v>48</v>
      </c>
      <c r="P8184" s="2">
        <f t="shared" si="254"/>
        <v>783.45280000000002</v>
      </c>
    </row>
    <row r="8185" spans="1:16" ht="14.25" customHeight="1" x14ac:dyDescent="0.35">
      <c r="A8185" s="2" t="s">
        <v>8216</v>
      </c>
      <c r="B8185" s="2" t="s">
        <v>19</v>
      </c>
      <c r="C8185" s="2" t="s">
        <v>20</v>
      </c>
      <c r="D8185" s="2">
        <v>382.32</v>
      </c>
      <c r="E8185" s="2">
        <v>0.16</v>
      </c>
      <c r="F8185" s="2">
        <f t="shared" si="255"/>
        <v>61.171199999999999</v>
      </c>
      <c r="G8185" s="2">
        <v>1</v>
      </c>
      <c r="H8185" s="2" t="str">
        <f>TEXT(Table1[[#This Row],[order_date]],"mmmm")</f>
        <v>September</v>
      </c>
      <c r="I8185" s="3">
        <v>45557</v>
      </c>
      <c r="J8185" s="3">
        <v>45559</v>
      </c>
      <c r="K8185" s="3" t="str">
        <f>TEXT(Table1[[#This Row],[delivery_date]]-Table1[[#This Row],[order_date]],"D")</f>
        <v>2</v>
      </c>
      <c r="L8185" s="2" t="s">
        <v>15</v>
      </c>
      <c r="M8185" s="2" t="s">
        <v>27</v>
      </c>
      <c r="N8185" s="2">
        <v>63.3</v>
      </c>
      <c r="O8185" s="2" t="s">
        <v>39</v>
      </c>
      <c r="P8185" s="2">
        <f t="shared" si="254"/>
        <v>321.14879999999999</v>
      </c>
    </row>
    <row r="8186" spans="1:16" ht="14.25" customHeight="1" x14ac:dyDescent="0.35">
      <c r="A8186" s="2" t="s">
        <v>8217</v>
      </c>
      <c r="B8186" s="2" t="s">
        <v>41</v>
      </c>
      <c r="C8186" s="2" t="s">
        <v>33</v>
      </c>
      <c r="D8186" s="2">
        <v>2131.1</v>
      </c>
      <c r="E8186" s="2">
        <v>0.04</v>
      </c>
      <c r="F8186" s="2">
        <f t="shared" si="255"/>
        <v>85.244</v>
      </c>
      <c r="G8186" s="2">
        <v>8</v>
      </c>
      <c r="H8186" s="2" t="str">
        <f>TEXT(Table1[[#This Row],[order_date]],"mmmm")</f>
        <v>June</v>
      </c>
      <c r="I8186" s="3">
        <v>45096</v>
      </c>
      <c r="J8186" s="3">
        <v>45103</v>
      </c>
      <c r="K8186" s="3" t="str">
        <f>TEXT(Table1[[#This Row],[delivery_date]]-Table1[[#This Row],[order_date]],"D")</f>
        <v>7</v>
      </c>
      <c r="L8186" s="2" t="s">
        <v>21</v>
      </c>
      <c r="M8186" s="2" t="s">
        <v>27</v>
      </c>
      <c r="N8186" s="2">
        <v>403.64</v>
      </c>
      <c r="O8186" s="2" t="s">
        <v>23</v>
      </c>
      <c r="P8186" s="2">
        <f t="shared" si="254"/>
        <v>2045.856</v>
      </c>
    </row>
    <row r="8187" spans="1:16" ht="14.25" customHeight="1" x14ac:dyDescent="0.35">
      <c r="A8187" s="2" t="s">
        <v>8218</v>
      </c>
      <c r="B8187" s="2" t="s">
        <v>25</v>
      </c>
      <c r="C8187" s="2" t="s">
        <v>26</v>
      </c>
      <c r="D8187" s="2">
        <v>3125.77</v>
      </c>
      <c r="E8187" s="2">
        <v>0.1</v>
      </c>
      <c r="F8187" s="2">
        <f t="shared" si="255"/>
        <v>312.577</v>
      </c>
      <c r="G8187" s="2">
        <v>8</v>
      </c>
      <c r="H8187" s="2" t="str">
        <f>TEXT(Table1[[#This Row],[order_date]],"mmmm")</f>
        <v>April</v>
      </c>
      <c r="I8187" s="3">
        <v>45041</v>
      </c>
      <c r="J8187" s="3">
        <v>45043</v>
      </c>
      <c r="K8187" s="3" t="str">
        <f>TEXT(Table1[[#This Row],[delivery_date]]-Table1[[#This Row],[order_date]],"D")</f>
        <v>2</v>
      </c>
      <c r="L8187" s="2" t="s">
        <v>31</v>
      </c>
      <c r="M8187" s="2" t="s">
        <v>16</v>
      </c>
      <c r="N8187" s="2">
        <v>281.79000000000002</v>
      </c>
      <c r="O8187" s="2" t="s">
        <v>39</v>
      </c>
      <c r="P8187" s="2">
        <f t="shared" si="254"/>
        <v>2813.1930000000002</v>
      </c>
    </row>
    <row r="8188" spans="1:16" ht="14.25" customHeight="1" x14ac:dyDescent="0.35">
      <c r="A8188" s="2" t="s">
        <v>8219</v>
      </c>
      <c r="B8188" s="2" t="s">
        <v>41</v>
      </c>
      <c r="C8188" s="2" t="s">
        <v>36</v>
      </c>
      <c r="D8188" s="2">
        <v>3251.21</v>
      </c>
      <c r="E8188" s="2">
        <v>0.4</v>
      </c>
      <c r="F8188" s="2">
        <f t="shared" si="255"/>
        <v>1300.4840000000002</v>
      </c>
      <c r="G8188" s="2">
        <v>8</v>
      </c>
      <c r="H8188" s="2" t="str">
        <f>TEXT(Table1[[#This Row],[order_date]],"mmmm")</f>
        <v>October</v>
      </c>
      <c r="I8188" s="3">
        <v>45573</v>
      </c>
      <c r="J8188" s="3">
        <v>45575</v>
      </c>
      <c r="K8188" s="3" t="str">
        <f>TEXT(Table1[[#This Row],[delivery_date]]-Table1[[#This Row],[order_date]],"D")</f>
        <v>2</v>
      </c>
      <c r="L8188" s="2" t="s">
        <v>21</v>
      </c>
      <c r="M8188" s="2" t="s">
        <v>22</v>
      </c>
      <c r="N8188" s="2">
        <v>887.32</v>
      </c>
      <c r="O8188" s="2" t="s">
        <v>28</v>
      </c>
      <c r="P8188" s="2">
        <f t="shared" si="254"/>
        <v>1950.7259999999999</v>
      </c>
    </row>
    <row r="8189" spans="1:16" ht="14.25" customHeight="1" x14ac:dyDescent="0.35">
      <c r="A8189" s="2" t="s">
        <v>8220</v>
      </c>
      <c r="B8189" s="2" t="s">
        <v>19</v>
      </c>
      <c r="C8189" s="2" t="s">
        <v>36</v>
      </c>
      <c r="D8189" s="2">
        <v>1410.81</v>
      </c>
      <c r="E8189" s="2">
        <v>0.48</v>
      </c>
      <c r="F8189" s="2">
        <f t="shared" si="255"/>
        <v>677.1887999999999</v>
      </c>
      <c r="G8189" s="2">
        <v>5</v>
      </c>
      <c r="H8189" s="2" t="str">
        <f>TEXT(Table1[[#This Row],[order_date]],"mmmm")</f>
        <v>January</v>
      </c>
      <c r="I8189" s="3">
        <v>45298</v>
      </c>
      <c r="J8189" s="3">
        <v>45305</v>
      </c>
      <c r="K8189" s="3" t="str">
        <f>TEXT(Table1[[#This Row],[delivery_date]]-Table1[[#This Row],[order_date]],"D")</f>
        <v>7</v>
      </c>
      <c r="L8189" s="2" t="s">
        <v>31</v>
      </c>
      <c r="M8189" s="2" t="s">
        <v>22</v>
      </c>
      <c r="N8189" s="2">
        <v>280.99</v>
      </c>
      <c r="O8189" s="2" t="s">
        <v>39</v>
      </c>
      <c r="P8189" s="2">
        <f t="shared" si="254"/>
        <v>733.62120000000004</v>
      </c>
    </row>
    <row r="8190" spans="1:16" ht="14.25" customHeight="1" x14ac:dyDescent="0.35">
      <c r="A8190" s="2" t="s">
        <v>8221</v>
      </c>
      <c r="B8190" s="2" t="s">
        <v>19</v>
      </c>
      <c r="C8190" s="2" t="s">
        <v>26</v>
      </c>
      <c r="D8190" s="2">
        <v>4313.42</v>
      </c>
      <c r="E8190" s="2">
        <v>7.0000000000000007E-2</v>
      </c>
      <c r="F8190" s="2">
        <f t="shared" si="255"/>
        <v>301.93940000000003</v>
      </c>
      <c r="G8190" s="2">
        <v>2</v>
      </c>
      <c r="H8190" s="2" t="str">
        <f>TEXT(Table1[[#This Row],[order_date]],"mmmm")</f>
        <v>June</v>
      </c>
      <c r="I8190" s="3">
        <v>45078</v>
      </c>
      <c r="J8190" s="3">
        <v>45082</v>
      </c>
      <c r="K8190" s="3" t="str">
        <f>TEXT(Table1[[#This Row],[delivery_date]]-Table1[[#This Row],[order_date]],"D")</f>
        <v>4</v>
      </c>
      <c r="L8190" s="2" t="s">
        <v>21</v>
      </c>
      <c r="M8190" s="2" t="s">
        <v>16</v>
      </c>
      <c r="N8190" s="2">
        <v>715.87</v>
      </c>
      <c r="O8190" s="2" t="s">
        <v>39</v>
      </c>
      <c r="P8190" s="2">
        <f t="shared" si="254"/>
        <v>4011.4805999999999</v>
      </c>
    </row>
    <row r="8191" spans="1:16" ht="14.25" customHeight="1" x14ac:dyDescent="0.35">
      <c r="A8191" s="2" t="s">
        <v>8222</v>
      </c>
      <c r="B8191" s="2" t="s">
        <v>25</v>
      </c>
      <c r="C8191" s="2" t="s">
        <v>33</v>
      </c>
      <c r="D8191" s="2">
        <v>1713.31</v>
      </c>
      <c r="E8191" s="2">
        <v>0.34</v>
      </c>
      <c r="F8191" s="2">
        <f t="shared" si="255"/>
        <v>582.52539999999999</v>
      </c>
      <c r="G8191" s="2">
        <v>4</v>
      </c>
      <c r="H8191" s="2" t="str">
        <f>TEXT(Table1[[#This Row],[order_date]],"mmmm")</f>
        <v>October</v>
      </c>
      <c r="I8191" s="3">
        <v>45209</v>
      </c>
      <c r="J8191" s="3">
        <v>45216</v>
      </c>
      <c r="K8191" s="3" t="str">
        <f>TEXT(Table1[[#This Row],[delivery_date]]-Table1[[#This Row],[order_date]],"D")</f>
        <v>7</v>
      </c>
      <c r="L8191" s="2" t="s">
        <v>15</v>
      </c>
      <c r="M8191" s="2" t="s">
        <v>16</v>
      </c>
      <c r="N8191" s="2">
        <v>421.67</v>
      </c>
      <c r="O8191" s="2" t="s">
        <v>48</v>
      </c>
      <c r="P8191" s="2">
        <f t="shared" si="254"/>
        <v>1130.7846</v>
      </c>
    </row>
    <row r="8192" spans="1:16" ht="14.25" customHeight="1" x14ac:dyDescent="0.35">
      <c r="A8192" s="2" t="s">
        <v>8223</v>
      </c>
      <c r="B8192" s="2" t="s">
        <v>19</v>
      </c>
      <c r="C8192" s="2" t="s">
        <v>33</v>
      </c>
      <c r="D8192" s="2">
        <v>4603.66</v>
      </c>
      <c r="E8192" s="2">
        <v>0.45</v>
      </c>
      <c r="F8192" s="2">
        <f t="shared" si="255"/>
        <v>2071.6469999999999</v>
      </c>
      <c r="G8192" s="2">
        <v>1</v>
      </c>
      <c r="H8192" s="2" t="str">
        <f>TEXT(Table1[[#This Row],[order_date]],"mmmm")</f>
        <v>April</v>
      </c>
      <c r="I8192" s="3">
        <v>45411</v>
      </c>
      <c r="J8192" s="3">
        <v>45413</v>
      </c>
      <c r="K8192" s="3" t="str">
        <f>TEXT(Table1[[#This Row],[delivery_date]]-Table1[[#This Row],[order_date]],"D")</f>
        <v>2</v>
      </c>
      <c r="L8192" s="2" t="s">
        <v>31</v>
      </c>
      <c r="M8192" s="2" t="s">
        <v>27</v>
      </c>
      <c r="N8192" s="2">
        <v>1112.08</v>
      </c>
      <c r="O8192" s="2" t="s">
        <v>34</v>
      </c>
      <c r="P8192" s="2">
        <f t="shared" si="254"/>
        <v>2532.0129999999999</v>
      </c>
    </row>
    <row r="8193" spans="1:16" ht="14.25" customHeight="1" x14ac:dyDescent="0.35">
      <c r="A8193" s="2" t="s">
        <v>8224</v>
      </c>
      <c r="B8193" s="2" t="s">
        <v>41</v>
      </c>
      <c r="C8193" s="2" t="s">
        <v>26</v>
      </c>
      <c r="D8193" s="2">
        <v>2410.85</v>
      </c>
      <c r="E8193" s="2">
        <v>0.15</v>
      </c>
      <c r="F8193" s="2">
        <f t="shared" si="255"/>
        <v>361.6275</v>
      </c>
      <c r="G8193" s="2">
        <v>1</v>
      </c>
      <c r="H8193" s="2" t="str">
        <f>TEXT(Table1[[#This Row],[order_date]],"mmmm")</f>
        <v>September</v>
      </c>
      <c r="I8193" s="3">
        <v>45565</v>
      </c>
      <c r="J8193" s="3">
        <v>45566</v>
      </c>
      <c r="K8193" s="3" t="str">
        <f>TEXT(Table1[[#This Row],[delivery_date]]-Table1[[#This Row],[order_date]],"D")</f>
        <v>1</v>
      </c>
      <c r="L8193" s="2" t="s">
        <v>15</v>
      </c>
      <c r="M8193" s="2" t="s">
        <v>16</v>
      </c>
      <c r="N8193" s="2">
        <v>353.75</v>
      </c>
      <c r="O8193" s="2" t="s">
        <v>39</v>
      </c>
      <c r="P8193" s="2">
        <f t="shared" si="254"/>
        <v>2049.2224999999999</v>
      </c>
    </row>
    <row r="8194" spans="1:16" ht="14.25" customHeight="1" x14ac:dyDescent="0.35">
      <c r="A8194" s="2" t="s">
        <v>8225</v>
      </c>
      <c r="B8194" s="2" t="s">
        <v>25</v>
      </c>
      <c r="C8194" s="2" t="s">
        <v>14</v>
      </c>
      <c r="D8194" s="2">
        <v>150.91</v>
      </c>
      <c r="E8194" s="2">
        <v>0.41</v>
      </c>
      <c r="F8194" s="2">
        <f t="shared" si="255"/>
        <v>61.873099999999994</v>
      </c>
      <c r="G8194" s="2">
        <v>3</v>
      </c>
      <c r="H8194" s="2" t="str">
        <f>TEXT(Table1[[#This Row],[order_date]],"mmmm")</f>
        <v>December</v>
      </c>
      <c r="I8194" s="3">
        <v>45291</v>
      </c>
      <c r="J8194" s="3">
        <v>45292</v>
      </c>
      <c r="K8194" s="3" t="str">
        <f>TEXT(Table1[[#This Row],[delivery_date]]-Table1[[#This Row],[order_date]],"D")</f>
        <v>1</v>
      </c>
      <c r="L8194" s="2" t="s">
        <v>21</v>
      </c>
      <c r="M8194" s="2" t="s">
        <v>16</v>
      </c>
      <c r="N8194" s="2">
        <v>24.4</v>
      </c>
      <c r="O8194" s="2" t="s">
        <v>28</v>
      </c>
      <c r="P8194" s="2">
        <f t="shared" ref="P8194:P8257" si="256">D8194-F8194</f>
        <v>89.036900000000003</v>
      </c>
    </row>
    <row r="8195" spans="1:16" ht="14.25" customHeight="1" x14ac:dyDescent="0.35">
      <c r="A8195" s="2" t="s">
        <v>8226</v>
      </c>
      <c r="B8195" s="2" t="s">
        <v>41</v>
      </c>
      <c r="C8195" s="2" t="s">
        <v>14</v>
      </c>
      <c r="D8195" s="2">
        <v>894</v>
      </c>
      <c r="E8195" s="2">
        <v>0.45</v>
      </c>
      <c r="F8195" s="2">
        <f t="shared" ref="F8195:F8258" si="257">D8195*E8195</f>
        <v>402.3</v>
      </c>
      <c r="G8195" s="2">
        <v>4</v>
      </c>
      <c r="H8195" s="2" t="str">
        <f>TEXT(Table1[[#This Row],[order_date]],"mmmm")</f>
        <v>May</v>
      </c>
      <c r="I8195" s="3">
        <v>45441</v>
      </c>
      <c r="J8195" s="3">
        <v>45447</v>
      </c>
      <c r="K8195" s="3" t="str">
        <f>TEXT(Table1[[#This Row],[delivery_date]]-Table1[[#This Row],[order_date]],"D")</f>
        <v>6</v>
      </c>
      <c r="L8195" s="2" t="s">
        <v>21</v>
      </c>
      <c r="M8195" s="2" t="s">
        <v>27</v>
      </c>
      <c r="N8195" s="2">
        <v>149.63999999999999</v>
      </c>
      <c r="O8195" s="2" t="s">
        <v>34</v>
      </c>
      <c r="P8195" s="2">
        <f t="shared" si="256"/>
        <v>491.7</v>
      </c>
    </row>
    <row r="8196" spans="1:16" ht="14.25" customHeight="1" x14ac:dyDescent="0.35">
      <c r="A8196" s="2" t="s">
        <v>8227</v>
      </c>
      <c r="B8196" s="2" t="s">
        <v>19</v>
      </c>
      <c r="C8196" s="2" t="s">
        <v>20</v>
      </c>
      <c r="D8196" s="2">
        <v>601.36</v>
      </c>
      <c r="E8196" s="2">
        <v>0.15</v>
      </c>
      <c r="F8196" s="2">
        <f t="shared" si="257"/>
        <v>90.203999999999994</v>
      </c>
      <c r="G8196" s="2">
        <v>3</v>
      </c>
      <c r="H8196" s="2" t="str">
        <f>TEXT(Table1[[#This Row],[order_date]],"mmmm")</f>
        <v>July</v>
      </c>
      <c r="I8196" s="3">
        <v>45486</v>
      </c>
      <c r="J8196" s="3">
        <v>45493</v>
      </c>
      <c r="K8196" s="3" t="str">
        <f>TEXT(Table1[[#This Row],[delivery_date]]-Table1[[#This Row],[order_date]],"D")</f>
        <v>7</v>
      </c>
      <c r="L8196" s="2" t="s">
        <v>21</v>
      </c>
      <c r="M8196" s="2" t="s">
        <v>22</v>
      </c>
      <c r="N8196" s="2">
        <v>52.43</v>
      </c>
      <c r="O8196" s="2" t="s">
        <v>23</v>
      </c>
      <c r="P8196" s="2">
        <f t="shared" si="256"/>
        <v>511.15600000000001</v>
      </c>
    </row>
    <row r="8197" spans="1:16" ht="14.25" customHeight="1" x14ac:dyDescent="0.35">
      <c r="A8197" s="2" t="s">
        <v>8228</v>
      </c>
      <c r="B8197" s="2" t="s">
        <v>25</v>
      </c>
      <c r="C8197" s="2" t="s">
        <v>33</v>
      </c>
      <c r="D8197" s="2">
        <v>315.73</v>
      </c>
      <c r="E8197" s="2">
        <v>0.03</v>
      </c>
      <c r="F8197" s="2">
        <f t="shared" si="257"/>
        <v>9.4718999999999998</v>
      </c>
      <c r="G8197" s="2">
        <v>3</v>
      </c>
      <c r="H8197" s="2" t="str">
        <f>TEXT(Table1[[#This Row],[order_date]],"mmmm")</f>
        <v>October</v>
      </c>
      <c r="I8197" s="3">
        <v>45230</v>
      </c>
      <c r="J8197" s="3">
        <v>45232</v>
      </c>
      <c r="K8197" s="3" t="str">
        <f>TEXT(Table1[[#This Row],[delivery_date]]-Table1[[#This Row],[order_date]],"D")</f>
        <v>2</v>
      </c>
      <c r="L8197" s="2" t="s">
        <v>15</v>
      </c>
      <c r="M8197" s="2" t="s">
        <v>27</v>
      </c>
      <c r="N8197" s="2">
        <v>73.010000000000005</v>
      </c>
      <c r="O8197" s="2" t="s">
        <v>28</v>
      </c>
      <c r="P8197" s="2">
        <f t="shared" si="256"/>
        <v>306.25810000000001</v>
      </c>
    </row>
    <row r="8198" spans="1:16" ht="14.25" customHeight="1" x14ac:dyDescent="0.35">
      <c r="A8198" s="2" t="s">
        <v>8229</v>
      </c>
      <c r="B8198" s="2" t="s">
        <v>41</v>
      </c>
      <c r="C8198" s="2" t="s">
        <v>33</v>
      </c>
      <c r="D8198" s="2">
        <v>3598.68</v>
      </c>
      <c r="E8198" s="2">
        <v>0.46</v>
      </c>
      <c r="F8198" s="2">
        <f t="shared" si="257"/>
        <v>1655.3928000000001</v>
      </c>
      <c r="G8198" s="2">
        <v>8</v>
      </c>
      <c r="H8198" s="2" t="str">
        <f>TEXT(Table1[[#This Row],[order_date]],"mmmm")</f>
        <v>June</v>
      </c>
      <c r="I8198" s="3">
        <v>45103</v>
      </c>
      <c r="J8198" s="3">
        <v>45109</v>
      </c>
      <c r="K8198" s="3" t="str">
        <f>TEXT(Table1[[#This Row],[delivery_date]]-Table1[[#This Row],[order_date]],"D")</f>
        <v>6</v>
      </c>
      <c r="L8198" s="2" t="s">
        <v>15</v>
      </c>
      <c r="M8198" s="2" t="s">
        <v>27</v>
      </c>
      <c r="N8198" s="2">
        <v>339.33</v>
      </c>
      <c r="O8198" s="2" t="s">
        <v>48</v>
      </c>
      <c r="P8198" s="2">
        <f t="shared" si="256"/>
        <v>1943.2871999999998</v>
      </c>
    </row>
    <row r="8199" spans="1:16" ht="14.25" customHeight="1" x14ac:dyDescent="0.35">
      <c r="A8199" s="2" t="s">
        <v>8230</v>
      </c>
      <c r="B8199" s="2" t="s">
        <v>19</v>
      </c>
      <c r="C8199" s="2" t="s">
        <v>26</v>
      </c>
      <c r="D8199" s="2">
        <v>1042.3499999999999</v>
      </c>
      <c r="E8199" s="2">
        <v>0.17</v>
      </c>
      <c r="F8199" s="2">
        <f t="shared" si="257"/>
        <v>177.1995</v>
      </c>
      <c r="G8199" s="2">
        <v>4</v>
      </c>
      <c r="H8199" s="2" t="str">
        <f>TEXT(Table1[[#This Row],[order_date]],"mmmm")</f>
        <v>October</v>
      </c>
      <c r="I8199" s="3">
        <v>45211</v>
      </c>
      <c r="J8199" s="3">
        <v>45214</v>
      </c>
      <c r="K8199" s="3" t="str">
        <f>TEXT(Table1[[#This Row],[delivery_date]]-Table1[[#This Row],[order_date]],"D")</f>
        <v>3</v>
      </c>
      <c r="L8199" s="2" t="s">
        <v>21</v>
      </c>
      <c r="M8199" s="2" t="s">
        <v>22</v>
      </c>
      <c r="N8199" s="2">
        <v>70.95</v>
      </c>
      <c r="O8199" s="2" t="s">
        <v>34</v>
      </c>
      <c r="P8199" s="2">
        <f t="shared" si="256"/>
        <v>865.15049999999997</v>
      </c>
    </row>
    <row r="8200" spans="1:16" ht="14.25" customHeight="1" x14ac:dyDescent="0.35">
      <c r="A8200" s="2" t="s">
        <v>8231</v>
      </c>
      <c r="B8200" s="2" t="s">
        <v>19</v>
      </c>
      <c r="C8200" s="2" t="s">
        <v>26</v>
      </c>
      <c r="D8200" s="2">
        <v>4209.24</v>
      </c>
      <c r="E8200" s="2">
        <v>0.01</v>
      </c>
      <c r="F8200" s="2">
        <f t="shared" si="257"/>
        <v>42.092399999999998</v>
      </c>
      <c r="G8200" s="2">
        <v>3</v>
      </c>
      <c r="H8200" s="2" t="str">
        <f>TEXT(Table1[[#This Row],[order_date]],"mmmm")</f>
        <v>December</v>
      </c>
      <c r="I8200" s="3">
        <v>45640</v>
      </c>
      <c r="J8200" s="3">
        <v>45647</v>
      </c>
      <c r="K8200" s="3" t="str">
        <f>TEXT(Table1[[#This Row],[delivery_date]]-Table1[[#This Row],[order_date]],"D")</f>
        <v>7</v>
      </c>
      <c r="L8200" s="2" t="s">
        <v>21</v>
      </c>
      <c r="M8200" s="2" t="s">
        <v>22</v>
      </c>
      <c r="N8200" s="2">
        <v>917.14</v>
      </c>
      <c r="O8200" s="2" t="s">
        <v>17</v>
      </c>
      <c r="P8200" s="2">
        <f t="shared" si="256"/>
        <v>4167.1476000000002</v>
      </c>
    </row>
    <row r="8201" spans="1:16" ht="14.25" customHeight="1" x14ac:dyDescent="0.35">
      <c r="A8201" s="2" t="s">
        <v>8232</v>
      </c>
      <c r="B8201" s="2" t="s">
        <v>13</v>
      </c>
      <c r="C8201" s="2" t="s">
        <v>14</v>
      </c>
      <c r="D8201" s="2">
        <v>1395.9</v>
      </c>
      <c r="E8201" s="2">
        <v>0.24</v>
      </c>
      <c r="F8201" s="2">
        <f t="shared" si="257"/>
        <v>335.01600000000002</v>
      </c>
      <c r="G8201" s="2">
        <v>9</v>
      </c>
      <c r="H8201" s="2" t="str">
        <f>TEXT(Table1[[#This Row],[order_date]],"mmmm")</f>
        <v>January</v>
      </c>
      <c r="I8201" s="3">
        <v>44943</v>
      </c>
      <c r="J8201" s="3">
        <v>44944</v>
      </c>
      <c r="K8201" s="3" t="str">
        <f>TEXT(Table1[[#This Row],[delivery_date]]-Table1[[#This Row],[order_date]],"D")</f>
        <v>1</v>
      </c>
      <c r="L8201" s="2" t="s">
        <v>31</v>
      </c>
      <c r="M8201" s="2" t="s">
        <v>27</v>
      </c>
      <c r="N8201" s="2">
        <v>98.52</v>
      </c>
      <c r="O8201" s="2" t="s">
        <v>28</v>
      </c>
      <c r="P8201" s="2">
        <f t="shared" si="256"/>
        <v>1060.884</v>
      </c>
    </row>
    <row r="8202" spans="1:16" ht="14.25" customHeight="1" x14ac:dyDescent="0.35">
      <c r="A8202" s="2" t="s">
        <v>8233</v>
      </c>
      <c r="B8202" s="2" t="s">
        <v>19</v>
      </c>
      <c r="C8202" s="2" t="s">
        <v>33</v>
      </c>
      <c r="D8202" s="2">
        <v>258.39999999999998</v>
      </c>
      <c r="E8202" s="2">
        <v>0.06</v>
      </c>
      <c r="F8202" s="2">
        <f t="shared" si="257"/>
        <v>15.503999999999998</v>
      </c>
      <c r="G8202" s="2">
        <v>1</v>
      </c>
      <c r="H8202" s="2" t="str">
        <f>TEXT(Table1[[#This Row],[order_date]],"mmmm")</f>
        <v>June</v>
      </c>
      <c r="I8202" s="3">
        <v>45445</v>
      </c>
      <c r="J8202" s="3">
        <v>45450</v>
      </c>
      <c r="K8202" s="3" t="str">
        <f>TEXT(Table1[[#This Row],[delivery_date]]-Table1[[#This Row],[order_date]],"D")</f>
        <v>5</v>
      </c>
      <c r="L8202" s="2" t="s">
        <v>21</v>
      </c>
      <c r="M8202" s="2" t="s">
        <v>16</v>
      </c>
      <c r="N8202" s="2">
        <v>68.92</v>
      </c>
      <c r="O8202" s="2" t="s">
        <v>17</v>
      </c>
      <c r="P8202" s="2">
        <f t="shared" si="256"/>
        <v>242.89599999999999</v>
      </c>
    </row>
    <row r="8203" spans="1:16" ht="14.25" customHeight="1" x14ac:dyDescent="0.35">
      <c r="A8203" s="2" t="s">
        <v>8234</v>
      </c>
      <c r="B8203" s="2" t="s">
        <v>41</v>
      </c>
      <c r="C8203" s="2" t="s">
        <v>33</v>
      </c>
      <c r="D8203" s="2">
        <v>4121.3100000000004</v>
      </c>
      <c r="E8203" s="2">
        <v>0.45</v>
      </c>
      <c r="F8203" s="2">
        <f t="shared" si="257"/>
        <v>1854.5895000000003</v>
      </c>
      <c r="G8203" s="2">
        <v>8</v>
      </c>
      <c r="H8203" s="2" t="str">
        <f>TEXT(Table1[[#This Row],[order_date]],"mmmm")</f>
        <v>June</v>
      </c>
      <c r="I8203" s="3">
        <v>45097</v>
      </c>
      <c r="J8203" s="3">
        <v>45103</v>
      </c>
      <c r="K8203" s="3" t="str">
        <f>TEXT(Table1[[#This Row],[delivery_date]]-Table1[[#This Row],[order_date]],"D")</f>
        <v>6</v>
      </c>
      <c r="L8203" s="2" t="s">
        <v>31</v>
      </c>
      <c r="M8203" s="2" t="s">
        <v>16</v>
      </c>
      <c r="N8203" s="2">
        <v>547.29999999999995</v>
      </c>
      <c r="O8203" s="2" t="s">
        <v>28</v>
      </c>
      <c r="P8203" s="2">
        <f t="shared" si="256"/>
        <v>2266.7205000000004</v>
      </c>
    </row>
    <row r="8204" spans="1:16" ht="14.25" customHeight="1" x14ac:dyDescent="0.35">
      <c r="A8204" s="2" t="s">
        <v>8235</v>
      </c>
      <c r="B8204" s="2" t="s">
        <v>25</v>
      </c>
      <c r="C8204" s="2" t="s">
        <v>36</v>
      </c>
      <c r="D8204" s="2">
        <v>2384.11</v>
      </c>
      <c r="E8204" s="2">
        <v>0.08</v>
      </c>
      <c r="F8204" s="2">
        <f t="shared" si="257"/>
        <v>190.72880000000001</v>
      </c>
      <c r="G8204" s="2">
        <v>5</v>
      </c>
      <c r="H8204" s="2" t="str">
        <f>TEXT(Table1[[#This Row],[order_date]],"mmmm")</f>
        <v>October</v>
      </c>
      <c r="I8204" s="3">
        <v>45217</v>
      </c>
      <c r="J8204" s="3">
        <v>45220</v>
      </c>
      <c r="K8204" s="3" t="str">
        <f>TEXT(Table1[[#This Row],[delivery_date]]-Table1[[#This Row],[order_date]],"D")</f>
        <v>3</v>
      </c>
      <c r="L8204" s="2" t="s">
        <v>15</v>
      </c>
      <c r="M8204" s="2" t="s">
        <v>22</v>
      </c>
      <c r="N8204" s="2">
        <v>257.92</v>
      </c>
      <c r="O8204" s="2" t="s">
        <v>34</v>
      </c>
      <c r="P8204" s="2">
        <f t="shared" si="256"/>
        <v>2193.3812000000003</v>
      </c>
    </row>
    <row r="8205" spans="1:16" ht="14.25" customHeight="1" x14ac:dyDescent="0.35">
      <c r="A8205" s="2" t="s">
        <v>8236</v>
      </c>
      <c r="B8205" s="2" t="s">
        <v>13</v>
      </c>
      <c r="C8205" s="2" t="s">
        <v>20</v>
      </c>
      <c r="D8205" s="2">
        <v>3037.58</v>
      </c>
      <c r="E8205" s="2">
        <v>0.15</v>
      </c>
      <c r="F8205" s="2">
        <f t="shared" si="257"/>
        <v>455.637</v>
      </c>
      <c r="G8205" s="2">
        <v>8</v>
      </c>
      <c r="H8205" s="2" t="str">
        <f>TEXT(Table1[[#This Row],[order_date]],"mmmm")</f>
        <v>November</v>
      </c>
      <c r="I8205" s="3">
        <v>45606</v>
      </c>
      <c r="J8205" s="3">
        <v>45608</v>
      </c>
      <c r="K8205" s="3" t="str">
        <f>TEXT(Table1[[#This Row],[delivery_date]]-Table1[[#This Row],[order_date]],"D")</f>
        <v>2</v>
      </c>
      <c r="L8205" s="2" t="s">
        <v>21</v>
      </c>
      <c r="M8205" s="2" t="s">
        <v>27</v>
      </c>
      <c r="N8205" s="2">
        <v>476.69</v>
      </c>
      <c r="O8205" s="2" t="s">
        <v>28</v>
      </c>
      <c r="P8205" s="2">
        <f t="shared" si="256"/>
        <v>2581.9429999999998</v>
      </c>
    </row>
    <row r="8206" spans="1:16" ht="14.25" customHeight="1" x14ac:dyDescent="0.35">
      <c r="A8206" s="2" t="s">
        <v>8237</v>
      </c>
      <c r="B8206" s="2" t="s">
        <v>19</v>
      </c>
      <c r="C8206" s="2" t="s">
        <v>20</v>
      </c>
      <c r="D8206" s="2">
        <v>1747.51</v>
      </c>
      <c r="E8206" s="2">
        <v>0.4</v>
      </c>
      <c r="F8206" s="2">
        <f t="shared" si="257"/>
        <v>699.00400000000002</v>
      </c>
      <c r="G8206" s="2">
        <v>3</v>
      </c>
      <c r="H8206" s="2" t="str">
        <f>TEXT(Table1[[#This Row],[order_date]],"mmmm")</f>
        <v>December</v>
      </c>
      <c r="I8206" s="3">
        <v>45633</v>
      </c>
      <c r="J8206" s="3">
        <v>45637</v>
      </c>
      <c r="K8206" s="3" t="str">
        <f>TEXT(Table1[[#This Row],[delivery_date]]-Table1[[#This Row],[order_date]],"D")</f>
        <v>4</v>
      </c>
      <c r="L8206" s="2" t="s">
        <v>15</v>
      </c>
      <c r="M8206" s="2" t="s">
        <v>16</v>
      </c>
      <c r="N8206" s="2">
        <v>298.37</v>
      </c>
      <c r="O8206" s="2" t="s">
        <v>48</v>
      </c>
      <c r="P8206" s="2">
        <f t="shared" si="256"/>
        <v>1048.5059999999999</v>
      </c>
    </row>
    <row r="8207" spans="1:16" ht="14.25" customHeight="1" x14ac:dyDescent="0.35">
      <c r="A8207" s="2" t="s">
        <v>8238</v>
      </c>
      <c r="B8207" s="2" t="s">
        <v>19</v>
      </c>
      <c r="C8207" s="2" t="s">
        <v>14</v>
      </c>
      <c r="D8207" s="2">
        <v>325.60000000000002</v>
      </c>
      <c r="E8207" s="2">
        <v>0.4</v>
      </c>
      <c r="F8207" s="2">
        <f t="shared" si="257"/>
        <v>130.24</v>
      </c>
      <c r="G8207" s="2">
        <v>6</v>
      </c>
      <c r="H8207" s="2" t="str">
        <f>TEXT(Table1[[#This Row],[order_date]],"mmmm")</f>
        <v>July</v>
      </c>
      <c r="I8207" s="3">
        <v>45131</v>
      </c>
      <c r="J8207" s="3">
        <v>45137</v>
      </c>
      <c r="K8207" s="3" t="str">
        <f>TEXT(Table1[[#This Row],[delivery_date]]-Table1[[#This Row],[order_date]],"D")</f>
        <v>6</v>
      </c>
      <c r="L8207" s="2" t="s">
        <v>21</v>
      </c>
      <c r="M8207" s="2" t="s">
        <v>27</v>
      </c>
      <c r="N8207" s="2">
        <v>27.85</v>
      </c>
      <c r="O8207" s="2" t="s">
        <v>23</v>
      </c>
      <c r="P8207" s="2">
        <f t="shared" si="256"/>
        <v>195.36</v>
      </c>
    </row>
    <row r="8208" spans="1:16" ht="14.25" customHeight="1" x14ac:dyDescent="0.35">
      <c r="A8208" s="2" t="s">
        <v>8239</v>
      </c>
      <c r="B8208" s="2" t="s">
        <v>19</v>
      </c>
      <c r="C8208" s="2" t="s">
        <v>33</v>
      </c>
      <c r="D8208" s="2">
        <v>1913.87</v>
      </c>
      <c r="E8208" s="2">
        <v>0.45</v>
      </c>
      <c r="F8208" s="2">
        <f t="shared" si="257"/>
        <v>861.24149999999997</v>
      </c>
      <c r="G8208" s="2">
        <v>7</v>
      </c>
      <c r="H8208" s="2" t="str">
        <f>TEXT(Table1[[#This Row],[order_date]],"mmmm")</f>
        <v>May</v>
      </c>
      <c r="I8208" s="3">
        <v>45060</v>
      </c>
      <c r="J8208" s="3">
        <v>45063</v>
      </c>
      <c r="K8208" s="3" t="str">
        <f>TEXT(Table1[[#This Row],[delivery_date]]-Table1[[#This Row],[order_date]],"D")</f>
        <v>3</v>
      </c>
      <c r="L8208" s="2" t="s">
        <v>31</v>
      </c>
      <c r="M8208" s="2" t="s">
        <v>22</v>
      </c>
      <c r="N8208" s="2">
        <v>522.29999999999995</v>
      </c>
      <c r="O8208" s="2" t="s">
        <v>28</v>
      </c>
      <c r="P8208" s="2">
        <f t="shared" si="256"/>
        <v>1052.6284999999998</v>
      </c>
    </row>
    <row r="8209" spans="1:16" ht="14.25" customHeight="1" x14ac:dyDescent="0.35">
      <c r="A8209" s="2" t="s">
        <v>8240</v>
      </c>
      <c r="B8209" s="2" t="s">
        <v>41</v>
      </c>
      <c r="C8209" s="2" t="s">
        <v>36</v>
      </c>
      <c r="D8209" s="2">
        <v>2639.6</v>
      </c>
      <c r="E8209" s="2">
        <v>0.25</v>
      </c>
      <c r="F8209" s="2">
        <f t="shared" si="257"/>
        <v>659.9</v>
      </c>
      <c r="G8209" s="2">
        <v>8</v>
      </c>
      <c r="H8209" s="2" t="str">
        <f>TEXT(Table1[[#This Row],[order_date]],"mmmm")</f>
        <v>April</v>
      </c>
      <c r="I8209" s="3">
        <v>45391</v>
      </c>
      <c r="J8209" s="3">
        <v>45396</v>
      </c>
      <c r="K8209" s="3" t="str">
        <f>TEXT(Table1[[#This Row],[delivery_date]]-Table1[[#This Row],[order_date]],"D")</f>
        <v>5</v>
      </c>
      <c r="L8209" s="2" t="s">
        <v>31</v>
      </c>
      <c r="M8209" s="2" t="s">
        <v>27</v>
      </c>
      <c r="N8209" s="2">
        <v>249.16</v>
      </c>
      <c r="O8209" s="2" t="s">
        <v>39</v>
      </c>
      <c r="P8209" s="2">
        <f t="shared" si="256"/>
        <v>1979.6999999999998</v>
      </c>
    </row>
    <row r="8210" spans="1:16" ht="14.25" customHeight="1" x14ac:dyDescent="0.35">
      <c r="A8210" s="2" t="s">
        <v>8241</v>
      </c>
      <c r="B8210" s="2" t="s">
        <v>13</v>
      </c>
      <c r="C8210" s="2" t="s">
        <v>33</v>
      </c>
      <c r="D8210" s="2">
        <v>157.26</v>
      </c>
      <c r="E8210" s="2">
        <v>0.49</v>
      </c>
      <c r="F8210" s="2">
        <f t="shared" si="257"/>
        <v>77.057400000000001</v>
      </c>
      <c r="G8210" s="2">
        <v>7</v>
      </c>
      <c r="H8210" s="2" t="str">
        <f>TEXT(Table1[[#This Row],[order_date]],"mmmm")</f>
        <v>July</v>
      </c>
      <c r="I8210" s="3">
        <v>45477</v>
      </c>
      <c r="J8210" s="3">
        <v>45483</v>
      </c>
      <c r="K8210" s="3" t="str">
        <f>TEXT(Table1[[#This Row],[delivery_date]]-Table1[[#This Row],[order_date]],"D")</f>
        <v>6</v>
      </c>
      <c r="L8210" s="2" t="s">
        <v>21</v>
      </c>
      <c r="M8210" s="2" t="s">
        <v>22</v>
      </c>
      <c r="N8210" s="2">
        <v>27.94</v>
      </c>
      <c r="O8210" s="2" t="s">
        <v>28</v>
      </c>
      <c r="P8210" s="2">
        <f t="shared" si="256"/>
        <v>80.20259999999999</v>
      </c>
    </row>
    <row r="8211" spans="1:16" ht="14.25" customHeight="1" x14ac:dyDescent="0.35">
      <c r="A8211" s="2" t="s">
        <v>8242</v>
      </c>
      <c r="B8211" s="2" t="s">
        <v>41</v>
      </c>
      <c r="C8211" s="2" t="s">
        <v>26</v>
      </c>
      <c r="D8211" s="2">
        <v>2914.02</v>
      </c>
      <c r="E8211" s="2">
        <v>0.26</v>
      </c>
      <c r="F8211" s="2">
        <f t="shared" si="257"/>
        <v>757.64520000000005</v>
      </c>
      <c r="G8211" s="2">
        <v>7</v>
      </c>
      <c r="H8211" s="2" t="str">
        <f>TEXT(Table1[[#This Row],[order_date]],"mmmm")</f>
        <v>September</v>
      </c>
      <c r="I8211" s="3">
        <v>45540</v>
      </c>
      <c r="J8211" s="3">
        <v>45543</v>
      </c>
      <c r="K8211" s="3" t="str">
        <f>TEXT(Table1[[#This Row],[delivery_date]]-Table1[[#This Row],[order_date]],"D")</f>
        <v>3</v>
      </c>
      <c r="L8211" s="2" t="s">
        <v>31</v>
      </c>
      <c r="M8211" s="2" t="s">
        <v>22</v>
      </c>
      <c r="N8211" s="2">
        <v>583.55999999999995</v>
      </c>
      <c r="O8211" s="2" t="s">
        <v>34</v>
      </c>
      <c r="P8211" s="2">
        <f t="shared" si="256"/>
        <v>2156.3748000000001</v>
      </c>
    </row>
    <row r="8212" spans="1:16" ht="14.25" customHeight="1" x14ac:dyDescent="0.35">
      <c r="A8212" s="2" t="s">
        <v>8243</v>
      </c>
      <c r="B8212" s="2" t="s">
        <v>13</v>
      </c>
      <c r="C8212" s="2" t="s">
        <v>14</v>
      </c>
      <c r="D8212" s="2">
        <v>4475.91</v>
      </c>
      <c r="E8212" s="2">
        <v>0.4</v>
      </c>
      <c r="F8212" s="2">
        <f t="shared" si="257"/>
        <v>1790.364</v>
      </c>
      <c r="G8212" s="2">
        <v>2</v>
      </c>
      <c r="H8212" s="2" t="str">
        <f>TEXT(Table1[[#This Row],[order_date]],"mmmm")</f>
        <v>June</v>
      </c>
      <c r="I8212" s="3">
        <v>45471</v>
      </c>
      <c r="J8212" s="3">
        <v>45472</v>
      </c>
      <c r="K8212" s="3" t="str">
        <f>TEXT(Table1[[#This Row],[delivery_date]]-Table1[[#This Row],[order_date]],"D")</f>
        <v>1</v>
      </c>
      <c r="L8212" s="2" t="s">
        <v>21</v>
      </c>
      <c r="M8212" s="2" t="s">
        <v>16</v>
      </c>
      <c r="N8212" s="2">
        <v>952.05</v>
      </c>
      <c r="O8212" s="2" t="s">
        <v>23</v>
      </c>
      <c r="P8212" s="2">
        <f t="shared" si="256"/>
        <v>2685.5459999999998</v>
      </c>
    </row>
    <row r="8213" spans="1:16" ht="14.25" customHeight="1" x14ac:dyDescent="0.35">
      <c r="A8213" s="2" t="s">
        <v>8244</v>
      </c>
      <c r="B8213" s="2" t="s">
        <v>25</v>
      </c>
      <c r="C8213" s="2" t="s">
        <v>20</v>
      </c>
      <c r="D8213" s="2">
        <v>1167.42</v>
      </c>
      <c r="E8213" s="2">
        <v>0.18</v>
      </c>
      <c r="F8213" s="2">
        <f t="shared" si="257"/>
        <v>210.13560000000001</v>
      </c>
      <c r="G8213" s="2">
        <v>3</v>
      </c>
      <c r="H8213" s="2" t="str">
        <f>TEXT(Table1[[#This Row],[order_date]],"mmmm")</f>
        <v>December</v>
      </c>
      <c r="I8213" s="3">
        <v>45288</v>
      </c>
      <c r="J8213" s="3">
        <v>45289</v>
      </c>
      <c r="K8213" s="3" t="str">
        <f>TEXT(Table1[[#This Row],[delivery_date]]-Table1[[#This Row],[order_date]],"D")</f>
        <v>1</v>
      </c>
      <c r="L8213" s="2" t="s">
        <v>15</v>
      </c>
      <c r="M8213" s="2" t="s">
        <v>22</v>
      </c>
      <c r="N8213" s="2">
        <v>207</v>
      </c>
      <c r="O8213" s="2" t="s">
        <v>34</v>
      </c>
      <c r="P8213" s="2">
        <f t="shared" si="256"/>
        <v>957.28440000000001</v>
      </c>
    </row>
    <row r="8214" spans="1:16" ht="14.25" customHeight="1" x14ac:dyDescent="0.35">
      <c r="A8214" s="2" t="s">
        <v>8245</v>
      </c>
      <c r="B8214" s="2" t="s">
        <v>41</v>
      </c>
      <c r="C8214" s="2" t="s">
        <v>33</v>
      </c>
      <c r="D8214" s="2">
        <v>4641.17</v>
      </c>
      <c r="E8214" s="2">
        <v>0.47</v>
      </c>
      <c r="F8214" s="2">
        <f t="shared" si="257"/>
        <v>2181.3498999999997</v>
      </c>
      <c r="G8214" s="2">
        <v>6</v>
      </c>
      <c r="H8214" s="2" t="str">
        <f>TEXT(Table1[[#This Row],[order_date]],"mmmm")</f>
        <v>May</v>
      </c>
      <c r="I8214" s="3">
        <v>45077</v>
      </c>
      <c r="J8214" s="3">
        <v>45084</v>
      </c>
      <c r="K8214" s="3" t="str">
        <f>TEXT(Table1[[#This Row],[delivery_date]]-Table1[[#This Row],[order_date]],"D")</f>
        <v>7</v>
      </c>
      <c r="L8214" s="2" t="s">
        <v>15</v>
      </c>
      <c r="M8214" s="2" t="s">
        <v>22</v>
      </c>
      <c r="N8214" s="2">
        <v>533.95000000000005</v>
      </c>
      <c r="O8214" s="2" t="s">
        <v>48</v>
      </c>
      <c r="P8214" s="2">
        <f t="shared" si="256"/>
        <v>2459.8201000000004</v>
      </c>
    </row>
    <row r="8215" spans="1:16" ht="14.25" customHeight="1" x14ac:dyDescent="0.35">
      <c r="A8215" s="2" t="s">
        <v>8246</v>
      </c>
      <c r="B8215" s="2" t="s">
        <v>41</v>
      </c>
      <c r="C8215" s="2" t="s">
        <v>14</v>
      </c>
      <c r="D8215" s="2">
        <v>578.28</v>
      </c>
      <c r="E8215" s="2">
        <v>0.34</v>
      </c>
      <c r="F8215" s="2">
        <f t="shared" si="257"/>
        <v>196.61520000000002</v>
      </c>
      <c r="G8215" s="2">
        <v>3</v>
      </c>
      <c r="H8215" s="2" t="str">
        <f>TEXT(Table1[[#This Row],[order_date]],"mmmm")</f>
        <v>February</v>
      </c>
      <c r="I8215" s="3">
        <v>44959</v>
      </c>
      <c r="J8215" s="3">
        <v>44966</v>
      </c>
      <c r="K8215" s="3" t="str">
        <f>TEXT(Table1[[#This Row],[delivery_date]]-Table1[[#This Row],[order_date]],"D")</f>
        <v>7</v>
      </c>
      <c r="L8215" s="2" t="s">
        <v>31</v>
      </c>
      <c r="M8215" s="2" t="s">
        <v>16</v>
      </c>
      <c r="N8215" s="2">
        <v>39.119999999999997</v>
      </c>
      <c r="O8215" s="2" t="s">
        <v>48</v>
      </c>
      <c r="P8215" s="2">
        <f t="shared" si="256"/>
        <v>381.66479999999996</v>
      </c>
    </row>
    <row r="8216" spans="1:16" ht="14.25" customHeight="1" x14ac:dyDescent="0.35">
      <c r="A8216" s="2" t="s">
        <v>8247</v>
      </c>
      <c r="B8216" s="2" t="s">
        <v>25</v>
      </c>
      <c r="C8216" s="2" t="s">
        <v>20</v>
      </c>
      <c r="D8216" s="2">
        <v>4144.6400000000003</v>
      </c>
      <c r="E8216" s="2">
        <v>0.04</v>
      </c>
      <c r="F8216" s="2">
        <f t="shared" si="257"/>
        <v>165.78560000000002</v>
      </c>
      <c r="G8216" s="2">
        <v>9</v>
      </c>
      <c r="H8216" s="2" t="str">
        <f>TEXT(Table1[[#This Row],[order_date]],"mmmm")</f>
        <v>March</v>
      </c>
      <c r="I8216" s="3">
        <v>45015</v>
      </c>
      <c r="J8216" s="3">
        <v>45022</v>
      </c>
      <c r="K8216" s="3" t="str">
        <f>TEXT(Table1[[#This Row],[delivery_date]]-Table1[[#This Row],[order_date]],"D")</f>
        <v>7</v>
      </c>
      <c r="L8216" s="2" t="s">
        <v>15</v>
      </c>
      <c r="M8216" s="2" t="s">
        <v>16</v>
      </c>
      <c r="N8216" s="2">
        <v>1184.82</v>
      </c>
      <c r="O8216" s="2" t="s">
        <v>39</v>
      </c>
      <c r="P8216" s="2">
        <f t="shared" si="256"/>
        <v>3978.8544000000002</v>
      </c>
    </row>
    <row r="8217" spans="1:16" ht="14.25" customHeight="1" x14ac:dyDescent="0.35">
      <c r="A8217" s="2" t="s">
        <v>8248</v>
      </c>
      <c r="B8217" s="2" t="s">
        <v>13</v>
      </c>
      <c r="C8217" s="2" t="s">
        <v>33</v>
      </c>
      <c r="D8217" s="2">
        <v>4217.59</v>
      </c>
      <c r="E8217" s="2">
        <v>0.05</v>
      </c>
      <c r="F8217" s="2">
        <f t="shared" si="257"/>
        <v>210.87950000000001</v>
      </c>
      <c r="G8217" s="2">
        <v>9</v>
      </c>
      <c r="H8217" s="2" t="str">
        <f>TEXT(Table1[[#This Row],[order_date]],"mmmm")</f>
        <v>August</v>
      </c>
      <c r="I8217" s="3">
        <v>45516</v>
      </c>
      <c r="J8217" s="3">
        <v>45520</v>
      </c>
      <c r="K8217" s="3" t="str">
        <f>TEXT(Table1[[#This Row],[delivery_date]]-Table1[[#This Row],[order_date]],"D")</f>
        <v>4</v>
      </c>
      <c r="L8217" s="2" t="s">
        <v>31</v>
      </c>
      <c r="M8217" s="2" t="s">
        <v>22</v>
      </c>
      <c r="N8217" s="2">
        <v>1053.3699999999999</v>
      </c>
      <c r="O8217" s="2" t="s">
        <v>39</v>
      </c>
      <c r="P8217" s="2">
        <f t="shared" si="256"/>
        <v>4006.7105000000001</v>
      </c>
    </row>
    <row r="8218" spans="1:16" ht="14.25" customHeight="1" x14ac:dyDescent="0.35">
      <c r="A8218" s="2" t="s">
        <v>8249</v>
      </c>
      <c r="B8218" s="2" t="s">
        <v>19</v>
      </c>
      <c r="C8218" s="2" t="s">
        <v>36</v>
      </c>
      <c r="D8218" s="2">
        <v>1363.02</v>
      </c>
      <c r="E8218" s="2">
        <v>0.45</v>
      </c>
      <c r="F8218" s="2">
        <f t="shared" si="257"/>
        <v>613.35900000000004</v>
      </c>
      <c r="G8218" s="2">
        <v>6</v>
      </c>
      <c r="H8218" s="2" t="str">
        <f>TEXT(Table1[[#This Row],[order_date]],"mmmm")</f>
        <v>April</v>
      </c>
      <c r="I8218" s="3">
        <v>45409</v>
      </c>
      <c r="J8218" s="3">
        <v>45415</v>
      </c>
      <c r="K8218" s="3" t="str">
        <f>TEXT(Table1[[#This Row],[delivery_date]]-Table1[[#This Row],[order_date]],"D")</f>
        <v>6</v>
      </c>
      <c r="L8218" s="2" t="s">
        <v>21</v>
      </c>
      <c r="M8218" s="2" t="s">
        <v>16</v>
      </c>
      <c r="N8218" s="2">
        <v>162.22</v>
      </c>
      <c r="O8218" s="2" t="s">
        <v>39</v>
      </c>
      <c r="P8218" s="2">
        <f t="shared" si="256"/>
        <v>749.66099999999994</v>
      </c>
    </row>
    <row r="8219" spans="1:16" ht="14.25" customHeight="1" x14ac:dyDescent="0.35">
      <c r="A8219" s="2" t="s">
        <v>8250</v>
      </c>
      <c r="B8219" s="2" t="s">
        <v>25</v>
      </c>
      <c r="C8219" s="2" t="s">
        <v>14</v>
      </c>
      <c r="D8219" s="2">
        <v>4793.43</v>
      </c>
      <c r="E8219" s="2">
        <v>0.4</v>
      </c>
      <c r="F8219" s="2">
        <f t="shared" si="257"/>
        <v>1917.3720000000003</v>
      </c>
      <c r="G8219" s="2">
        <v>1</v>
      </c>
      <c r="H8219" s="2" t="str">
        <f>TEXT(Table1[[#This Row],[order_date]],"mmmm")</f>
        <v>June</v>
      </c>
      <c r="I8219" s="3">
        <v>45468</v>
      </c>
      <c r="J8219" s="3">
        <v>45474</v>
      </c>
      <c r="K8219" s="3" t="str">
        <f>TEXT(Table1[[#This Row],[delivery_date]]-Table1[[#This Row],[order_date]],"D")</f>
        <v>6</v>
      </c>
      <c r="L8219" s="2" t="s">
        <v>31</v>
      </c>
      <c r="M8219" s="2" t="s">
        <v>27</v>
      </c>
      <c r="N8219" s="2">
        <v>361.82</v>
      </c>
      <c r="O8219" s="2" t="s">
        <v>34</v>
      </c>
      <c r="P8219" s="2">
        <f t="shared" si="256"/>
        <v>2876.058</v>
      </c>
    </row>
    <row r="8220" spans="1:16" ht="14.25" customHeight="1" x14ac:dyDescent="0.35">
      <c r="A8220" s="2" t="s">
        <v>8251</v>
      </c>
      <c r="B8220" s="2" t="s">
        <v>19</v>
      </c>
      <c r="C8220" s="2" t="s">
        <v>33</v>
      </c>
      <c r="D8220" s="2">
        <v>2141.33</v>
      </c>
      <c r="E8220" s="2">
        <v>0.17</v>
      </c>
      <c r="F8220" s="2">
        <f t="shared" si="257"/>
        <v>364.02610000000004</v>
      </c>
      <c r="G8220" s="2">
        <v>1</v>
      </c>
      <c r="H8220" s="2" t="str">
        <f>TEXT(Table1[[#This Row],[order_date]],"mmmm")</f>
        <v>May</v>
      </c>
      <c r="I8220" s="3">
        <v>45052</v>
      </c>
      <c r="J8220" s="3">
        <v>45055</v>
      </c>
      <c r="K8220" s="3" t="str">
        <f>TEXT(Table1[[#This Row],[delivery_date]]-Table1[[#This Row],[order_date]],"D")</f>
        <v>3</v>
      </c>
      <c r="L8220" s="2" t="s">
        <v>31</v>
      </c>
      <c r="M8220" s="2" t="s">
        <v>27</v>
      </c>
      <c r="N8220" s="2">
        <v>630.20000000000005</v>
      </c>
      <c r="O8220" s="2" t="s">
        <v>28</v>
      </c>
      <c r="P8220" s="2">
        <f t="shared" si="256"/>
        <v>1777.3038999999999</v>
      </c>
    </row>
    <row r="8221" spans="1:16" ht="14.25" customHeight="1" x14ac:dyDescent="0.35">
      <c r="A8221" s="2" t="s">
        <v>8252</v>
      </c>
      <c r="B8221" s="2" t="s">
        <v>19</v>
      </c>
      <c r="C8221" s="2" t="s">
        <v>20</v>
      </c>
      <c r="D8221" s="2">
        <v>792.15</v>
      </c>
      <c r="E8221" s="2">
        <v>0.26</v>
      </c>
      <c r="F8221" s="2">
        <f t="shared" si="257"/>
        <v>205.959</v>
      </c>
      <c r="G8221" s="2">
        <v>4</v>
      </c>
      <c r="H8221" s="2" t="str">
        <f>TEXT(Table1[[#This Row],[order_date]],"mmmm")</f>
        <v>March</v>
      </c>
      <c r="I8221" s="3">
        <v>44997</v>
      </c>
      <c r="J8221" s="3">
        <v>45003</v>
      </c>
      <c r="K8221" s="3" t="str">
        <f>TEXT(Table1[[#This Row],[delivery_date]]-Table1[[#This Row],[order_date]],"D")</f>
        <v>6</v>
      </c>
      <c r="L8221" s="2" t="s">
        <v>21</v>
      </c>
      <c r="M8221" s="2" t="s">
        <v>22</v>
      </c>
      <c r="N8221" s="2">
        <v>213.35</v>
      </c>
      <c r="O8221" s="2" t="s">
        <v>17</v>
      </c>
      <c r="P8221" s="2">
        <f t="shared" si="256"/>
        <v>586.19100000000003</v>
      </c>
    </row>
    <row r="8222" spans="1:16" ht="14.25" customHeight="1" x14ac:dyDescent="0.35">
      <c r="A8222" s="2" t="s">
        <v>8253</v>
      </c>
      <c r="B8222" s="2" t="s">
        <v>25</v>
      </c>
      <c r="C8222" s="2" t="s">
        <v>20</v>
      </c>
      <c r="D8222" s="2">
        <v>2999.4</v>
      </c>
      <c r="E8222" s="2">
        <v>0.43</v>
      </c>
      <c r="F8222" s="2">
        <f t="shared" si="257"/>
        <v>1289.742</v>
      </c>
      <c r="G8222" s="2">
        <v>8</v>
      </c>
      <c r="H8222" s="2" t="str">
        <f>TEXT(Table1[[#This Row],[order_date]],"mmmm")</f>
        <v>March</v>
      </c>
      <c r="I8222" s="3">
        <v>44988</v>
      </c>
      <c r="J8222" s="3">
        <v>44994</v>
      </c>
      <c r="K8222" s="3" t="str">
        <f>TEXT(Table1[[#This Row],[delivery_date]]-Table1[[#This Row],[order_date]],"D")</f>
        <v>6</v>
      </c>
      <c r="L8222" s="2" t="s">
        <v>15</v>
      </c>
      <c r="M8222" s="2" t="s">
        <v>16</v>
      </c>
      <c r="N8222" s="2">
        <v>607.63</v>
      </c>
      <c r="O8222" s="2" t="s">
        <v>39</v>
      </c>
      <c r="P8222" s="2">
        <f t="shared" si="256"/>
        <v>1709.6580000000001</v>
      </c>
    </row>
    <row r="8223" spans="1:16" ht="14.25" customHeight="1" x14ac:dyDescent="0.35">
      <c r="A8223" s="2" t="s">
        <v>8254</v>
      </c>
      <c r="B8223" s="2" t="s">
        <v>13</v>
      </c>
      <c r="C8223" s="2" t="s">
        <v>36</v>
      </c>
      <c r="D8223" s="2">
        <v>4983.41</v>
      </c>
      <c r="E8223" s="2">
        <v>0.05</v>
      </c>
      <c r="F8223" s="2">
        <f t="shared" si="257"/>
        <v>249.1705</v>
      </c>
      <c r="G8223" s="2">
        <v>3</v>
      </c>
      <c r="H8223" s="2" t="str">
        <f>TEXT(Table1[[#This Row],[order_date]],"mmmm")</f>
        <v>December</v>
      </c>
      <c r="I8223" s="3">
        <v>45638</v>
      </c>
      <c r="J8223" s="3">
        <v>45642</v>
      </c>
      <c r="K8223" s="3" t="str">
        <f>TEXT(Table1[[#This Row],[delivery_date]]-Table1[[#This Row],[order_date]],"D")</f>
        <v>4</v>
      </c>
      <c r="L8223" s="2" t="s">
        <v>15</v>
      </c>
      <c r="M8223" s="2" t="s">
        <v>27</v>
      </c>
      <c r="N8223" s="2">
        <v>893.36</v>
      </c>
      <c r="O8223" s="2" t="s">
        <v>48</v>
      </c>
      <c r="P8223" s="2">
        <f t="shared" si="256"/>
        <v>4734.2394999999997</v>
      </c>
    </row>
    <row r="8224" spans="1:16" ht="14.25" customHeight="1" x14ac:dyDescent="0.35">
      <c r="A8224" s="2" t="s">
        <v>8255</v>
      </c>
      <c r="B8224" s="2" t="s">
        <v>19</v>
      </c>
      <c r="C8224" s="2" t="s">
        <v>14</v>
      </c>
      <c r="D8224" s="2">
        <v>4506.53</v>
      </c>
      <c r="E8224" s="2">
        <v>7.0000000000000007E-2</v>
      </c>
      <c r="F8224" s="2">
        <f t="shared" si="257"/>
        <v>315.45710000000003</v>
      </c>
      <c r="G8224" s="2">
        <v>4</v>
      </c>
      <c r="H8224" s="2" t="str">
        <f>TEXT(Table1[[#This Row],[order_date]],"mmmm")</f>
        <v>November</v>
      </c>
      <c r="I8224" s="3">
        <v>45253</v>
      </c>
      <c r="J8224" s="3">
        <v>45256</v>
      </c>
      <c r="K8224" s="3" t="str">
        <f>TEXT(Table1[[#This Row],[delivery_date]]-Table1[[#This Row],[order_date]],"D")</f>
        <v>3</v>
      </c>
      <c r="L8224" s="2" t="s">
        <v>15</v>
      </c>
      <c r="M8224" s="2" t="s">
        <v>16</v>
      </c>
      <c r="N8224" s="2">
        <v>548.67999999999995</v>
      </c>
      <c r="O8224" s="2" t="s">
        <v>48</v>
      </c>
      <c r="P8224" s="2">
        <f t="shared" si="256"/>
        <v>4191.0729000000001</v>
      </c>
    </row>
    <row r="8225" spans="1:16" ht="14.25" customHeight="1" x14ac:dyDescent="0.35">
      <c r="A8225" s="2" t="s">
        <v>8256</v>
      </c>
      <c r="B8225" s="2" t="s">
        <v>25</v>
      </c>
      <c r="C8225" s="2" t="s">
        <v>14</v>
      </c>
      <c r="D8225" s="2">
        <v>1465.15</v>
      </c>
      <c r="E8225" s="2">
        <v>0.36</v>
      </c>
      <c r="F8225" s="2">
        <f t="shared" si="257"/>
        <v>527.45400000000006</v>
      </c>
      <c r="G8225" s="2">
        <v>6</v>
      </c>
      <c r="H8225" s="2" t="str">
        <f>TEXT(Table1[[#This Row],[order_date]],"mmmm")</f>
        <v>December</v>
      </c>
      <c r="I8225" s="3">
        <v>45657</v>
      </c>
      <c r="J8225" s="3">
        <v>45659</v>
      </c>
      <c r="K8225" s="3" t="str">
        <f>TEXT(Table1[[#This Row],[delivery_date]]-Table1[[#This Row],[order_date]],"D")</f>
        <v>2</v>
      </c>
      <c r="L8225" s="2" t="s">
        <v>31</v>
      </c>
      <c r="M8225" s="2" t="s">
        <v>27</v>
      </c>
      <c r="N8225" s="2">
        <v>201.84</v>
      </c>
      <c r="O8225" s="2" t="s">
        <v>39</v>
      </c>
      <c r="P8225" s="2">
        <f t="shared" si="256"/>
        <v>937.69600000000003</v>
      </c>
    </row>
    <row r="8226" spans="1:16" ht="14.25" customHeight="1" x14ac:dyDescent="0.35">
      <c r="A8226" s="2" t="s">
        <v>8257</v>
      </c>
      <c r="B8226" s="2" t="s">
        <v>41</v>
      </c>
      <c r="C8226" s="2" t="s">
        <v>33</v>
      </c>
      <c r="D8226" s="2">
        <v>2927.23</v>
      </c>
      <c r="E8226" s="2">
        <v>0.04</v>
      </c>
      <c r="F8226" s="2">
        <f t="shared" si="257"/>
        <v>117.08920000000001</v>
      </c>
      <c r="G8226" s="2">
        <v>9</v>
      </c>
      <c r="H8226" s="2" t="str">
        <f>TEXT(Table1[[#This Row],[order_date]],"mmmm")</f>
        <v>June</v>
      </c>
      <c r="I8226" s="3">
        <v>45079</v>
      </c>
      <c r="J8226" s="3">
        <v>45082</v>
      </c>
      <c r="K8226" s="3" t="str">
        <f>TEXT(Table1[[#This Row],[delivery_date]]-Table1[[#This Row],[order_date]],"D")</f>
        <v>3</v>
      </c>
      <c r="L8226" s="2" t="s">
        <v>21</v>
      </c>
      <c r="M8226" s="2" t="s">
        <v>27</v>
      </c>
      <c r="N8226" s="2">
        <v>780.52</v>
      </c>
      <c r="O8226" s="2" t="s">
        <v>23</v>
      </c>
      <c r="P8226" s="2">
        <f t="shared" si="256"/>
        <v>2810.1408000000001</v>
      </c>
    </row>
    <row r="8227" spans="1:16" ht="14.25" customHeight="1" x14ac:dyDescent="0.35">
      <c r="A8227" s="2" t="s">
        <v>8258</v>
      </c>
      <c r="B8227" s="2" t="s">
        <v>41</v>
      </c>
      <c r="C8227" s="2" t="s">
        <v>20</v>
      </c>
      <c r="D8227" s="2">
        <v>665.3</v>
      </c>
      <c r="E8227" s="2">
        <v>0.18</v>
      </c>
      <c r="F8227" s="2">
        <f t="shared" si="257"/>
        <v>119.75399999999999</v>
      </c>
      <c r="G8227" s="2">
        <v>4</v>
      </c>
      <c r="H8227" s="2" t="str">
        <f>TEXT(Table1[[#This Row],[order_date]],"mmmm")</f>
        <v>June</v>
      </c>
      <c r="I8227" s="3">
        <v>45101</v>
      </c>
      <c r="J8227" s="3">
        <v>45107</v>
      </c>
      <c r="K8227" s="3" t="str">
        <f>TEXT(Table1[[#This Row],[delivery_date]]-Table1[[#This Row],[order_date]],"D")</f>
        <v>6</v>
      </c>
      <c r="L8227" s="2" t="s">
        <v>15</v>
      </c>
      <c r="M8227" s="2" t="s">
        <v>22</v>
      </c>
      <c r="N8227" s="2">
        <v>129.55000000000001</v>
      </c>
      <c r="O8227" s="2" t="s">
        <v>34</v>
      </c>
      <c r="P8227" s="2">
        <f t="shared" si="256"/>
        <v>545.54599999999994</v>
      </c>
    </row>
    <row r="8228" spans="1:16" ht="14.25" customHeight="1" x14ac:dyDescent="0.35">
      <c r="A8228" s="2" t="s">
        <v>8259</v>
      </c>
      <c r="B8228" s="2" t="s">
        <v>41</v>
      </c>
      <c r="C8228" s="2" t="s">
        <v>20</v>
      </c>
      <c r="D8228" s="2">
        <v>2363.04</v>
      </c>
      <c r="E8228" s="2">
        <v>0.13</v>
      </c>
      <c r="F8228" s="2">
        <f t="shared" si="257"/>
        <v>307.1952</v>
      </c>
      <c r="G8228" s="2">
        <v>3</v>
      </c>
      <c r="H8228" s="2" t="str">
        <f>TEXT(Table1[[#This Row],[order_date]],"mmmm")</f>
        <v>November</v>
      </c>
      <c r="I8228" s="3">
        <v>45233</v>
      </c>
      <c r="J8228" s="3">
        <v>45236</v>
      </c>
      <c r="K8228" s="3" t="str">
        <f>TEXT(Table1[[#This Row],[delivery_date]]-Table1[[#This Row],[order_date]],"D")</f>
        <v>3</v>
      </c>
      <c r="L8228" s="2" t="s">
        <v>31</v>
      </c>
      <c r="M8228" s="2" t="s">
        <v>16</v>
      </c>
      <c r="N8228" s="2">
        <v>647.85</v>
      </c>
      <c r="O8228" s="2" t="s">
        <v>48</v>
      </c>
      <c r="P8228" s="2">
        <f t="shared" si="256"/>
        <v>2055.8447999999999</v>
      </c>
    </row>
    <row r="8229" spans="1:16" ht="14.25" customHeight="1" x14ac:dyDescent="0.35">
      <c r="A8229" s="2" t="s">
        <v>8260</v>
      </c>
      <c r="B8229" s="2" t="s">
        <v>25</v>
      </c>
      <c r="C8229" s="2" t="s">
        <v>36</v>
      </c>
      <c r="D8229" s="2">
        <v>2663.04</v>
      </c>
      <c r="E8229" s="2">
        <v>0.38</v>
      </c>
      <c r="F8229" s="2">
        <f t="shared" si="257"/>
        <v>1011.9552</v>
      </c>
      <c r="G8229" s="2">
        <v>9</v>
      </c>
      <c r="H8229" s="2" t="str">
        <f>TEXT(Table1[[#This Row],[order_date]],"mmmm")</f>
        <v>December</v>
      </c>
      <c r="I8229" s="3">
        <v>45280</v>
      </c>
      <c r="J8229" s="3">
        <v>45282</v>
      </c>
      <c r="K8229" s="3" t="str">
        <f>TEXT(Table1[[#This Row],[delivery_date]]-Table1[[#This Row],[order_date]],"D")</f>
        <v>2</v>
      </c>
      <c r="L8229" s="2" t="s">
        <v>31</v>
      </c>
      <c r="M8229" s="2" t="s">
        <v>16</v>
      </c>
      <c r="N8229" s="2">
        <v>710.37</v>
      </c>
      <c r="O8229" s="2" t="s">
        <v>17</v>
      </c>
      <c r="P8229" s="2">
        <f t="shared" si="256"/>
        <v>1651.0848000000001</v>
      </c>
    </row>
    <row r="8230" spans="1:16" ht="14.25" customHeight="1" x14ac:dyDescent="0.35">
      <c r="A8230" s="2" t="s">
        <v>8261</v>
      </c>
      <c r="B8230" s="2" t="s">
        <v>41</v>
      </c>
      <c r="C8230" s="2" t="s">
        <v>36</v>
      </c>
      <c r="D8230" s="2">
        <v>1644.86</v>
      </c>
      <c r="E8230" s="2">
        <v>0</v>
      </c>
      <c r="F8230" s="2">
        <f t="shared" si="257"/>
        <v>0</v>
      </c>
      <c r="G8230" s="2">
        <v>7</v>
      </c>
      <c r="H8230" s="2" t="str">
        <f>TEXT(Table1[[#This Row],[order_date]],"mmmm")</f>
        <v>January</v>
      </c>
      <c r="I8230" s="3">
        <v>45298</v>
      </c>
      <c r="J8230" s="3">
        <v>45303</v>
      </c>
      <c r="K8230" s="3" t="str">
        <f>TEXT(Table1[[#This Row],[delivery_date]]-Table1[[#This Row],[order_date]],"D")</f>
        <v>5</v>
      </c>
      <c r="L8230" s="2" t="s">
        <v>31</v>
      </c>
      <c r="M8230" s="2" t="s">
        <v>22</v>
      </c>
      <c r="N8230" s="2">
        <v>255.42</v>
      </c>
      <c r="O8230" s="2" t="s">
        <v>28</v>
      </c>
      <c r="P8230" s="2">
        <f t="shared" si="256"/>
        <v>1644.86</v>
      </c>
    </row>
    <row r="8231" spans="1:16" ht="14.25" customHeight="1" x14ac:dyDescent="0.35">
      <c r="A8231" s="2" t="s">
        <v>8262</v>
      </c>
      <c r="B8231" s="2" t="s">
        <v>19</v>
      </c>
      <c r="C8231" s="2" t="s">
        <v>14</v>
      </c>
      <c r="D8231" s="2">
        <v>2472.52</v>
      </c>
      <c r="E8231" s="2">
        <v>0.06</v>
      </c>
      <c r="F8231" s="2">
        <f t="shared" si="257"/>
        <v>148.35120000000001</v>
      </c>
      <c r="G8231" s="2">
        <v>9</v>
      </c>
      <c r="H8231" s="2" t="str">
        <f>TEXT(Table1[[#This Row],[order_date]],"mmmm")</f>
        <v>July</v>
      </c>
      <c r="I8231" s="3">
        <v>45128</v>
      </c>
      <c r="J8231" s="3">
        <v>45129</v>
      </c>
      <c r="K8231" s="3" t="str">
        <f>TEXT(Table1[[#This Row],[delivery_date]]-Table1[[#This Row],[order_date]],"D")</f>
        <v>1</v>
      </c>
      <c r="L8231" s="2" t="s">
        <v>21</v>
      </c>
      <c r="M8231" s="2" t="s">
        <v>16</v>
      </c>
      <c r="N8231" s="2">
        <v>213.14</v>
      </c>
      <c r="O8231" s="2" t="s">
        <v>23</v>
      </c>
      <c r="P8231" s="2">
        <f t="shared" si="256"/>
        <v>2324.1687999999999</v>
      </c>
    </row>
    <row r="8232" spans="1:16" ht="14.25" customHeight="1" x14ac:dyDescent="0.35">
      <c r="A8232" s="2" t="s">
        <v>8263</v>
      </c>
      <c r="B8232" s="2" t="s">
        <v>41</v>
      </c>
      <c r="C8232" s="2" t="s">
        <v>20</v>
      </c>
      <c r="D8232" s="2">
        <v>4607.7</v>
      </c>
      <c r="E8232" s="2">
        <v>0.05</v>
      </c>
      <c r="F8232" s="2">
        <f t="shared" si="257"/>
        <v>230.38499999999999</v>
      </c>
      <c r="G8232" s="2">
        <v>6</v>
      </c>
      <c r="H8232" s="2" t="str">
        <f>TEXT(Table1[[#This Row],[order_date]],"mmmm")</f>
        <v>September</v>
      </c>
      <c r="I8232" s="3">
        <v>45563</v>
      </c>
      <c r="J8232" s="3">
        <v>45566</v>
      </c>
      <c r="K8232" s="3" t="str">
        <f>TEXT(Table1[[#This Row],[delivery_date]]-Table1[[#This Row],[order_date]],"D")</f>
        <v>3</v>
      </c>
      <c r="L8232" s="2" t="s">
        <v>21</v>
      </c>
      <c r="M8232" s="2" t="s">
        <v>16</v>
      </c>
      <c r="N8232" s="2">
        <v>1316.99</v>
      </c>
      <c r="O8232" s="2" t="s">
        <v>48</v>
      </c>
      <c r="P8232" s="2">
        <f t="shared" si="256"/>
        <v>4377.3149999999996</v>
      </c>
    </row>
    <row r="8233" spans="1:16" ht="14.25" customHeight="1" x14ac:dyDescent="0.35">
      <c r="A8233" s="2" t="s">
        <v>8264</v>
      </c>
      <c r="B8233" s="2" t="s">
        <v>41</v>
      </c>
      <c r="C8233" s="2" t="s">
        <v>33</v>
      </c>
      <c r="D8233" s="2">
        <v>2550.67</v>
      </c>
      <c r="E8233" s="2">
        <v>0.16</v>
      </c>
      <c r="F8233" s="2">
        <f t="shared" si="257"/>
        <v>408.10720000000003</v>
      </c>
      <c r="G8233" s="2">
        <v>4</v>
      </c>
      <c r="H8233" s="2" t="str">
        <f>TEXT(Table1[[#This Row],[order_date]],"mmmm")</f>
        <v>December</v>
      </c>
      <c r="I8233" s="3">
        <v>45627</v>
      </c>
      <c r="J8233" s="3">
        <v>45631</v>
      </c>
      <c r="K8233" s="3" t="str">
        <f>TEXT(Table1[[#This Row],[delivery_date]]-Table1[[#This Row],[order_date]],"D")</f>
        <v>4</v>
      </c>
      <c r="L8233" s="2" t="s">
        <v>31</v>
      </c>
      <c r="M8233" s="2" t="s">
        <v>27</v>
      </c>
      <c r="N8233" s="2">
        <v>640.26</v>
      </c>
      <c r="O8233" s="2" t="s">
        <v>17</v>
      </c>
      <c r="P8233" s="2">
        <f t="shared" si="256"/>
        <v>2142.5628000000002</v>
      </c>
    </row>
    <row r="8234" spans="1:16" ht="14.25" customHeight="1" x14ac:dyDescent="0.35">
      <c r="A8234" s="2" t="s">
        <v>8265</v>
      </c>
      <c r="B8234" s="2" t="s">
        <v>19</v>
      </c>
      <c r="C8234" s="2" t="s">
        <v>26</v>
      </c>
      <c r="D8234" s="2">
        <v>4171.8500000000004</v>
      </c>
      <c r="E8234" s="2">
        <v>0.12</v>
      </c>
      <c r="F8234" s="2">
        <f t="shared" si="257"/>
        <v>500.62200000000001</v>
      </c>
      <c r="G8234" s="2">
        <v>5</v>
      </c>
      <c r="H8234" s="2" t="str">
        <f>TEXT(Table1[[#This Row],[order_date]],"mmmm")</f>
        <v>December</v>
      </c>
      <c r="I8234" s="3">
        <v>45284</v>
      </c>
      <c r="J8234" s="3">
        <v>45286</v>
      </c>
      <c r="K8234" s="3" t="str">
        <f>TEXT(Table1[[#This Row],[delivery_date]]-Table1[[#This Row],[order_date]],"D")</f>
        <v>2</v>
      </c>
      <c r="L8234" s="2" t="s">
        <v>15</v>
      </c>
      <c r="M8234" s="2" t="s">
        <v>27</v>
      </c>
      <c r="N8234" s="2">
        <v>590.03</v>
      </c>
      <c r="O8234" s="2" t="s">
        <v>28</v>
      </c>
      <c r="P8234" s="2">
        <f t="shared" si="256"/>
        <v>3671.2280000000005</v>
      </c>
    </row>
    <row r="8235" spans="1:16" ht="14.25" customHeight="1" x14ac:dyDescent="0.35">
      <c r="A8235" s="2" t="s">
        <v>8266</v>
      </c>
      <c r="B8235" s="2" t="s">
        <v>41</v>
      </c>
      <c r="C8235" s="2" t="s">
        <v>33</v>
      </c>
      <c r="D8235" s="2">
        <v>1655.21</v>
      </c>
      <c r="E8235" s="2">
        <v>0.11</v>
      </c>
      <c r="F8235" s="2">
        <f t="shared" si="257"/>
        <v>182.07310000000001</v>
      </c>
      <c r="G8235" s="2">
        <v>2</v>
      </c>
      <c r="H8235" s="2" t="str">
        <f>TEXT(Table1[[#This Row],[order_date]],"mmmm")</f>
        <v>December</v>
      </c>
      <c r="I8235" s="3">
        <v>45642</v>
      </c>
      <c r="J8235" s="3">
        <v>45649</v>
      </c>
      <c r="K8235" s="3" t="str">
        <f>TEXT(Table1[[#This Row],[delivery_date]]-Table1[[#This Row],[order_date]],"D")</f>
        <v>7</v>
      </c>
      <c r="L8235" s="2" t="s">
        <v>31</v>
      </c>
      <c r="M8235" s="2" t="s">
        <v>16</v>
      </c>
      <c r="N8235" s="2">
        <v>449.25</v>
      </c>
      <c r="O8235" s="2" t="s">
        <v>34</v>
      </c>
      <c r="P8235" s="2">
        <f t="shared" si="256"/>
        <v>1473.1369</v>
      </c>
    </row>
    <row r="8236" spans="1:16" ht="14.25" customHeight="1" x14ac:dyDescent="0.35">
      <c r="A8236" s="2" t="s">
        <v>8267</v>
      </c>
      <c r="B8236" s="2" t="s">
        <v>19</v>
      </c>
      <c r="C8236" s="2" t="s">
        <v>36</v>
      </c>
      <c r="D8236" s="2">
        <v>4859.88</v>
      </c>
      <c r="E8236" s="2">
        <v>0.19</v>
      </c>
      <c r="F8236" s="2">
        <f t="shared" si="257"/>
        <v>923.37720000000002</v>
      </c>
      <c r="G8236" s="2">
        <v>3</v>
      </c>
      <c r="H8236" s="2" t="str">
        <f>TEXT(Table1[[#This Row],[order_date]],"mmmm")</f>
        <v>July</v>
      </c>
      <c r="I8236" s="3">
        <v>45116</v>
      </c>
      <c r="J8236" s="3">
        <v>45121</v>
      </c>
      <c r="K8236" s="3" t="str">
        <f>TEXT(Table1[[#This Row],[delivery_date]]-Table1[[#This Row],[order_date]],"D")</f>
        <v>5</v>
      </c>
      <c r="L8236" s="2" t="s">
        <v>15</v>
      </c>
      <c r="M8236" s="2" t="s">
        <v>16</v>
      </c>
      <c r="N8236" s="2">
        <v>684.66</v>
      </c>
      <c r="O8236" s="2" t="s">
        <v>17</v>
      </c>
      <c r="P8236" s="2">
        <f t="shared" si="256"/>
        <v>3936.5028000000002</v>
      </c>
    </row>
    <row r="8237" spans="1:16" ht="14.25" customHeight="1" x14ac:dyDescent="0.35">
      <c r="A8237" s="2" t="s">
        <v>8268</v>
      </c>
      <c r="B8237" s="2" t="s">
        <v>41</v>
      </c>
      <c r="C8237" s="2" t="s">
        <v>33</v>
      </c>
      <c r="D8237" s="2">
        <v>557.97</v>
      </c>
      <c r="E8237" s="2">
        <v>0.11</v>
      </c>
      <c r="F8237" s="2">
        <f t="shared" si="257"/>
        <v>61.376700000000007</v>
      </c>
      <c r="G8237" s="2">
        <v>5</v>
      </c>
      <c r="H8237" s="2" t="str">
        <f>TEXT(Table1[[#This Row],[order_date]],"mmmm")</f>
        <v>October</v>
      </c>
      <c r="I8237" s="3">
        <v>45592</v>
      </c>
      <c r="J8237" s="3">
        <v>45593</v>
      </c>
      <c r="K8237" s="3" t="str">
        <f>TEXT(Table1[[#This Row],[delivery_date]]-Table1[[#This Row],[order_date]],"D")</f>
        <v>1</v>
      </c>
      <c r="L8237" s="2" t="s">
        <v>31</v>
      </c>
      <c r="M8237" s="2" t="s">
        <v>16</v>
      </c>
      <c r="N8237" s="2">
        <v>118.42</v>
      </c>
      <c r="O8237" s="2" t="s">
        <v>23</v>
      </c>
      <c r="P8237" s="2">
        <f t="shared" si="256"/>
        <v>496.5933</v>
      </c>
    </row>
    <row r="8238" spans="1:16" ht="14.25" customHeight="1" x14ac:dyDescent="0.35">
      <c r="A8238" s="2" t="s">
        <v>8269</v>
      </c>
      <c r="B8238" s="2" t="s">
        <v>19</v>
      </c>
      <c r="C8238" s="2" t="s">
        <v>20</v>
      </c>
      <c r="D8238" s="2">
        <v>2969.37</v>
      </c>
      <c r="E8238" s="2">
        <v>0.05</v>
      </c>
      <c r="F8238" s="2">
        <f t="shared" si="257"/>
        <v>148.46850000000001</v>
      </c>
      <c r="G8238" s="2">
        <v>3</v>
      </c>
      <c r="H8238" s="2" t="str">
        <f>TEXT(Table1[[#This Row],[order_date]],"mmmm")</f>
        <v>May</v>
      </c>
      <c r="I8238" s="3">
        <v>45430</v>
      </c>
      <c r="J8238" s="3">
        <v>45431</v>
      </c>
      <c r="K8238" s="3" t="str">
        <f>TEXT(Table1[[#This Row],[delivery_date]]-Table1[[#This Row],[order_date]],"D")</f>
        <v>1</v>
      </c>
      <c r="L8238" s="2" t="s">
        <v>21</v>
      </c>
      <c r="M8238" s="2" t="s">
        <v>27</v>
      </c>
      <c r="N8238" s="2">
        <v>381.38</v>
      </c>
      <c r="O8238" s="2" t="s">
        <v>39</v>
      </c>
      <c r="P8238" s="2">
        <f t="shared" si="256"/>
        <v>2820.9014999999999</v>
      </c>
    </row>
    <row r="8239" spans="1:16" ht="14.25" customHeight="1" x14ac:dyDescent="0.35">
      <c r="A8239" s="2" t="s">
        <v>8270</v>
      </c>
      <c r="B8239" s="2" t="s">
        <v>41</v>
      </c>
      <c r="C8239" s="2" t="s">
        <v>14</v>
      </c>
      <c r="D8239" s="2">
        <v>3970.45</v>
      </c>
      <c r="E8239" s="2">
        <v>0.28999999999999998</v>
      </c>
      <c r="F8239" s="2">
        <f t="shared" si="257"/>
        <v>1151.4304999999999</v>
      </c>
      <c r="G8239" s="2">
        <v>3</v>
      </c>
      <c r="H8239" s="2" t="str">
        <f>TEXT(Table1[[#This Row],[order_date]],"mmmm")</f>
        <v>August</v>
      </c>
      <c r="I8239" s="3">
        <v>45159</v>
      </c>
      <c r="J8239" s="3">
        <v>45163</v>
      </c>
      <c r="K8239" s="3" t="str">
        <f>TEXT(Table1[[#This Row],[delivery_date]]-Table1[[#This Row],[order_date]],"D")</f>
        <v>4</v>
      </c>
      <c r="L8239" s="2" t="s">
        <v>15</v>
      </c>
      <c r="M8239" s="2" t="s">
        <v>27</v>
      </c>
      <c r="N8239" s="2">
        <v>1099.56</v>
      </c>
      <c r="O8239" s="2" t="s">
        <v>23</v>
      </c>
      <c r="P8239" s="2">
        <f t="shared" si="256"/>
        <v>2819.0194999999999</v>
      </c>
    </row>
    <row r="8240" spans="1:16" ht="14.25" customHeight="1" x14ac:dyDescent="0.35">
      <c r="A8240" s="2" t="s">
        <v>8271</v>
      </c>
      <c r="B8240" s="2" t="s">
        <v>19</v>
      </c>
      <c r="C8240" s="2" t="s">
        <v>26</v>
      </c>
      <c r="D8240" s="2">
        <v>4088.8</v>
      </c>
      <c r="E8240" s="2">
        <v>0.48</v>
      </c>
      <c r="F8240" s="2">
        <f t="shared" si="257"/>
        <v>1962.624</v>
      </c>
      <c r="G8240" s="2">
        <v>9</v>
      </c>
      <c r="H8240" s="2" t="str">
        <f>TEXT(Table1[[#This Row],[order_date]],"mmmm")</f>
        <v>September</v>
      </c>
      <c r="I8240" s="3">
        <v>45188</v>
      </c>
      <c r="J8240" s="3">
        <v>45193</v>
      </c>
      <c r="K8240" s="3" t="str">
        <f>TEXT(Table1[[#This Row],[delivery_date]]-Table1[[#This Row],[order_date]],"D")</f>
        <v>5</v>
      </c>
      <c r="L8240" s="2" t="s">
        <v>21</v>
      </c>
      <c r="M8240" s="2" t="s">
        <v>27</v>
      </c>
      <c r="N8240" s="2">
        <v>243.44</v>
      </c>
      <c r="O8240" s="2" t="s">
        <v>28</v>
      </c>
      <c r="P8240" s="2">
        <f t="shared" si="256"/>
        <v>2126.1760000000004</v>
      </c>
    </row>
    <row r="8241" spans="1:16" ht="14.25" customHeight="1" x14ac:dyDescent="0.35">
      <c r="A8241" s="2" t="s">
        <v>8272</v>
      </c>
      <c r="B8241" s="2" t="s">
        <v>25</v>
      </c>
      <c r="C8241" s="2" t="s">
        <v>14</v>
      </c>
      <c r="D8241" s="2">
        <v>1071.58</v>
      </c>
      <c r="E8241" s="2">
        <v>0.3</v>
      </c>
      <c r="F8241" s="2">
        <f t="shared" si="257"/>
        <v>321.47399999999999</v>
      </c>
      <c r="G8241" s="2">
        <v>4</v>
      </c>
      <c r="H8241" s="2" t="str">
        <f>TEXT(Table1[[#This Row],[order_date]],"mmmm")</f>
        <v>March</v>
      </c>
      <c r="I8241" s="3">
        <v>44993</v>
      </c>
      <c r="J8241" s="3">
        <v>44997</v>
      </c>
      <c r="K8241" s="3" t="str">
        <f>TEXT(Table1[[#This Row],[delivery_date]]-Table1[[#This Row],[order_date]],"D")</f>
        <v>4</v>
      </c>
      <c r="L8241" s="2" t="s">
        <v>21</v>
      </c>
      <c r="M8241" s="2" t="s">
        <v>22</v>
      </c>
      <c r="N8241" s="2">
        <v>235.65</v>
      </c>
      <c r="O8241" s="2" t="s">
        <v>34</v>
      </c>
      <c r="P8241" s="2">
        <f t="shared" si="256"/>
        <v>750.10599999999999</v>
      </c>
    </row>
    <row r="8242" spans="1:16" ht="14.25" customHeight="1" x14ac:dyDescent="0.35">
      <c r="A8242" s="2" t="s">
        <v>8273</v>
      </c>
      <c r="B8242" s="2" t="s">
        <v>19</v>
      </c>
      <c r="C8242" s="2" t="s">
        <v>26</v>
      </c>
      <c r="D8242" s="2">
        <v>2068.06</v>
      </c>
      <c r="E8242" s="2">
        <v>0.38</v>
      </c>
      <c r="F8242" s="2">
        <f t="shared" si="257"/>
        <v>785.86279999999999</v>
      </c>
      <c r="G8242" s="2">
        <v>4</v>
      </c>
      <c r="H8242" s="2" t="str">
        <f>TEXT(Table1[[#This Row],[order_date]],"mmmm")</f>
        <v>August</v>
      </c>
      <c r="I8242" s="3">
        <v>45145</v>
      </c>
      <c r="J8242" s="3">
        <v>45146</v>
      </c>
      <c r="K8242" s="3" t="str">
        <f>TEXT(Table1[[#This Row],[delivery_date]]-Table1[[#This Row],[order_date]],"D")</f>
        <v>1</v>
      </c>
      <c r="L8242" s="2" t="s">
        <v>21</v>
      </c>
      <c r="M8242" s="2" t="s">
        <v>22</v>
      </c>
      <c r="N8242" s="2">
        <v>202.57</v>
      </c>
      <c r="O8242" s="2" t="s">
        <v>48</v>
      </c>
      <c r="P8242" s="2">
        <f t="shared" si="256"/>
        <v>1282.1972000000001</v>
      </c>
    </row>
    <row r="8243" spans="1:16" ht="14.25" customHeight="1" x14ac:dyDescent="0.35">
      <c r="A8243" s="2" t="s">
        <v>8274</v>
      </c>
      <c r="B8243" s="2" t="s">
        <v>41</v>
      </c>
      <c r="C8243" s="2" t="s">
        <v>26</v>
      </c>
      <c r="D8243" s="2">
        <v>3158.56</v>
      </c>
      <c r="E8243" s="2">
        <v>0.49</v>
      </c>
      <c r="F8243" s="2">
        <f t="shared" si="257"/>
        <v>1547.6943999999999</v>
      </c>
      <c r="G8243" s="2">
        <v>1</v>
      </c>
      <c r="H8243" s="2" t="str">
        <f>TEXT(Table1[[#This Row],[order_date]],"mmmm")</f>
        <v>September</v>
      </c>
      <c r="I8243" s="3">
        <v>45551</v>
      </c>
      <c r="J8243" s="3">
        <v>45557</v>
      </c>
      <c r="K8243" s="3" t="str">
        <f>TEXT(Table1[[#This Row],[delivery_date]]-Table1[[#This Row],[order_date]],"D")</f>
        <v>6</v>
      </c>
      <c r="L8243" s="2" t="s">
        <v>21</v>
      </c>
      <c r="M8243" s="2" t="s">
        <v>16</v>
      </c>
      <c r="N8243" s="2">
        <v>233.14</v>
      </c>
      <c r="O8243" s="2" t="s">
        <v>34</v>
      </c>
      <c r="P8243" s="2">
        <f t="shared" si="256"/>
        <v>1610.8656000000001</v>
      </c>
    </row>
    <row r="8244" spans="1:16" ht="14.25" customHeight="1" x14ac:dyDescent="0.35">
      <c r="A8244" s="2" t="s">
        <v>8275</v>
      </c>
      <c r="B8244" s="2" t="s">
        <v>41</v>
      </c>
      <c r="C8244" s="2" t="s">
        <v>20</v>
      </c>
      <c r="D8244" s="2">
        <v>1647.83</v>
      </c>
      <c r="E8244" s="2">
        <v>0.08</v>
      </c>
      <c r="F8244" s="2">
        <f t="shared" si="257"/>
        <v>131.82640000000001</v>
      </c>
      <c r="G8244" s="2">
        <v>7</v>
      </c>
      <c r="H8244" s="2" t="str">
        <f>TEXT(Table1[[#This Row],[order_date]],"mmmm")</f>
        <v>March</v>
      </c>
      <c r="I8244" s="3">
        <v>45001</v>
      </c>
      <c r="J8244" s="3">
        <v>45008</v>
      </c>
      <c r="K8244" s="3" t="str">
        <f>TEXT(Table1[[#This Row],[delivery_date]]-Table1[[#This Row],[order_date]],"D")</f>
        <v>7</v>
      </c>
      <c r="L8244" s="2" t="s">
        <v>15</v>
      </c>
      <c r="M8244" s="2" t="s">
        <v>16</v>
      </c>
      <c r="N8244" s="2">
        <v>321.86</v>
      </c>
      <c r="O8244" s="2" t="s">
        <v>17</v>
      </c>
      <c r="P8244" s="2">
        <f t="shared" si="256"/>
        <v>1516.0036</v>
      </c>
    </row>
    <row r="8245" spans="1:16" ht="14.25" customHeight="1" x14ac:dyDescent="0.35">
      <c r="A8245" s="2" t="s">
        <v>8276</v>
      </c>
      <c r="B8245" s="2" t="s">
        <v>13</v>
      </c>
      <c r="C8245" s="2" t="s">
        <v>20</v>
      </c>
      <c r="D8245" s="2">
        <v>3325.65</v>
      </c>
      <c r="E8245" s="2">
        <v>0.23</v>
      </c>
      <c r="F8245" s="2">
        <f t="shared" si="257"/>
        <v>764.8995000000001</v>
      </c>
      <c r="G8245" s="2">
        <v>9</v>
      </c>
      <c r="H8245" s="2" t="str">
        <f>TEXT(Table1[[#This Row],[order_date]],"mmmm")</f>
        <v>August</v>
      </c>
      <c r="I8245" s="3">
        <v>45169</v>
      </c>
      <c r="J8245" s="3">
        <v>45172</v>
      </c>
      <c r="K8245" s="3" t="str">
        <f>TEXT(Table1[[#This Row],[delivery_date]]-Table1[[#This Row],[order_date]],"D")</f>
        <v>3</v>
      </c>
      <c r="L8245" s="2" t="s">
        <v>21</v>
      </c>
      <c r="M8245" s="2" t="s">
        <v>27</v>
      </c>
      <c r="N8245" s="2">
        <v>774.77</v>
      </c>
      <c r="O8245" s="2" t="s">
        <v>39</v>
      </c>
      <c r="P8245" s="2">
        <f t="shared" si="256"/>
        <v>2560.7505000000001</v>
      </c>
    </row>
    <row r="8246" spans="1:16" ht="14.25" customHeight="1" x14ac:dyDescent="0.35">
      <c r="A8246" s="2" t="s">
        <v>8277</v>
      </c>
      <c r="B8246" s="2" t="s">
        <v>19</v>
      </c>
      <c r="C8246" s="2" t="s">
        <v>36</v>
      </c>
      <c r="D8246" s="2">
        <v>1956.03</v>
      </c>
      <c r="E8246" s="2">
        <v>0.28999999999999998</v>
      </c>
      <c r="F8246" s="2">
        <f t="shared" si="257"/>
        <v>567.24869999999999</v>
      </c>
      <c r="G8246" s="2">
        <v>8</v>
      </c>
      <c r="H8246" s="2" t="str">
        <f>TEXT(Table1[[#This Row],[order_date]],"mmmm")</f>
        <v>October</v>
      </c>
      <c r="I8246" s="3">
        <v>45583</v>
      </c>
      <c r="J8246" s="3">
        <v>45585</v>
      </c>
      <c r="K8246" s="3" t="str">
        <f>TEXT(Table1[[#This Row],[delivery_date]]-Table1[[#This Row],[order_date]],"D")</f>
        <v>2</v>
      </c>
      <c r="L8246" s="2" t="s">
        <v>15</v>
      </c>
      <c r="M8246" s="2" t="s">
        <v>16</v>
      </c>
      <c r="N8246" s="2">
        <v>582.55999999999995</v>
      </c>
      <c r="O8246" s="2" t="s">
        <v>39</v>
      </c>
      <c r="P8246" s="2">
        <f t="shared" si="256"/>
        <v>1388.7813000000001</v>
      </c>
    </row>
    <row r="8247" spans="1:16" ht="14.25" customHeight="1" x14ac:dyDescent="0.35">
      <c r="A8247" s="2" t="s">
        <v>8278</v>
      </c>
      <c r="B8247" s="2" t="s">
        <v>25</v>
      </c>
      <c r="C8247" s="2" t="s">
        <v>36</v>
      </c>
      <c r="D8247" s="2">
        <v>1819.24</v>
      </c>
      <c r="E8247" s="2">
        <v>0.16</v>
      </c>
      <c r="F8247" s="2">
        <f t="shared" si="257"/>
        <v>291.07839999999999</v>
      </c>
      <c r="G8247" s="2">
        <v>2</v>
      </c>
      <c r="H8247" s="2" t="str">
        <f>TEXT(Table1[[#This Row],[order_date]],"mmmm")</f>
        <v>November</v>
      </c>
      <c r="I8247" s="3">
        <v>45621</v>
      </c>
      <c r="J8247" s="3">
        <v>45623</v>
      </c>
      <c r="K8247" s="3" t="str">
        <f>TEXT(Table1[[#This Row],[delivery_date]]-Table1[[#This Row],[order_date]],"D")</f>
        <v>2</v>
      </c>
      <c r="L8247" s="2" t="s">
        <v>31</v>
      </c>
      <c r="M8247" s="2" t="s">
        <v>22</v>
      </c>
      <c r="N8247" s="2">
        <v>147.22</v>
      </c>
      <c r="O8247" s="2" t="s">
        <v>48</v>
      </c>
      <c r="P8247" s="2">
        <f t="shared" si="256"/>
        <v>1528.1615999999999</v>
      </c>
    </row>
    <row r="8248" spans="1:16" ht="14.25" customHeight="1" x14ac:dyDescent="0.35">
      <c r="A8248" s="2" t="s">
        <v>8279</v>
      </c>
      <c r="B8248" s="2" t="s">
        <v>19</v>
      </c>
      <c r="C8248" s="2" t="s">
        <v>26</v>
      </c>
      <c r="D8248" s="2">
        <v>629.53</v>
      </c>
      <c r="E8248" s="2">
        <v>0.31</v>
      </c>
      <c r="F8248" s="2">
        <f t="shared" si="257"/>
        <v>195.15429999999998</v>
      </c>
      <c r="G8248" s="2">
        <v>6</v>
      </c>
      <c r="H8248" s="2" t="str">
        <f>TEXT(Table1[[#This Row],[order_date]],"mmmm")</f>
        <v>July</v>
      </c>
      <c r="I8248" s="3">
        <v>45114</v>
      </c>
      <c r="J8248" s="3">
        <v>45118</v>
      </c>
      <c r="K8248" s="3" t="str">
        <f>TEXT(Table1[[#This Row],[delivery_date]]-Table1[[#This Row],[order_date]],"D")</f>
        <v>4</v>
      </c>
      <c r="L8248" s="2" t="s">
        <v>31</v>
      </c>
      <c r="M8248" s="2" t="s">
        <v>22</v>
      </c>
      <c r="N8248" s="2">
        <v>67.75</v>
      </c>
      <c r="O8248" s="2" t="s">
        <v>23</v>
      </c>
      <c r="P8248" s="2">
        <f t="shared" si="256"/>
        <v>434.37569999999999</v>
      </c>
    </row>
    <row r="8249" spans="1:16" ht="14.25" customHeight="1" x14ac:dyDescent="0.35">
      <c r="A8249" s="2" t="s">
        <v>8280</v>
      </c>
      <c r="B8249" s="2" t="s">
        <v>19</v>
      </c>
      <c r="C8249" s="2" t="s">
        <v>36</v>
      </c>
      <c r="D8249" s="2">
        <v>292.33999999999997</v>
      </c>
      <c r="E8249" s="2">
        <v>0.31</v>
      </c>
      <c r="F8249" s="2">
        <f t="shared" si="257"/>
        <v>90.625399999999985</v>
      </c>
      <c r="G8249" s="2">
        <v>5</v>
      </c>
      <c r="H8249" s="2" t="str">
        <f>TEXT(Table1[[#This Row],[order_date]],"mmmm")</f>
        <v>June</v>
      </c>
      <c r="I8249" s="3">
        <v>45100</v>
      </c>
      <c r="J8249" s="3">
        <v>45103</v>
      </c>
      <c r="K8249" s="3" t="str">
        <f>TEXT(Table1[[#This Row],[delivery_date]]-Table1[[#This Row],[order_date]],"D")</f>
        <v>3</v>
      </c>
      <c r="L8249" s="2" t="s">
        <v>31</v>
      </c>
      <c r="M8249" s="2" t="s">
        <v>16</v>
      </c>
      <c r="N8249" s="2">
        <v>86.22</v>
      </c>
      <c r="O8249" s="2" t="s">
        <v>17</v>
      </c>
      <c r="P8249" s="2">
        <f t="shared" si="256"/>
        <v>201.71459999999999</v>
      </c>
    </row>
    <row r="8250" spans="1:16" ht="14.25" customHeight="1" x14ac:dyDescent="0.35">
      <c r="A8250" s="2" t="s">
        <v>8281</v>
      </c>
      <c r="B8250" s="2" t="s">
        <v>25</v>
      </c>
      <c r="C8250" s="2" t="s">
        <v>20</v>
      </c>
      <c r="D8250" s="2">
        <v>4192.84</v>
      </c>
      <c r="E8250" s="2">
        <v>0.42</v>
      </c>
      <c r="F8250" s="2">
        <f t="shared" si="257"/>
        <v>1760.9928</v>
      </c>
      <c r="G8250" s="2">
        <v>8</v>
      </c>
      <c r="H8250" s="2" t="str">
        <f>TEXT(Table1[[#This Row],[order_date]],"mmmm")</f>
        <v>March</v>
      </c>
      <c r="I8250" s="3">
        <v>45358</v>
      </c>
      <c r="J8250" s="3">
        <v>45359</v>
      </c>
      <c r="K8250" s="3" t="str">
        <f>TEXT(Table1[[#This Row],[delivery_date]]-Table1[[#This Row],[order_date]],"D")</f>
        <v>1</v>
      </c>
      <c r="L8250" s="2" t="s">
        <v>31</v>
      </c>
      <c r="M8250" s="2" t="s">
        <v>27</v>
      </c>
      <c r="N8250" s="2">
        <v>449.28</v>
      </c>
      <c r="O8250" s="2" t="s">
        <v>28</v>
      </c>
      <c r="P8250" s="2">
        <f t="shared" si="256"/>
        <v>2431.8472000000002</v>
      </c>
    </row>
    <row r="8251" spans="1:16" ht="14.25" customHeight="1" x14ac:dyDescent="0.35">
      <c r="A8251" s="2" t="s">
        <v>8282</v>
      </c>
      <c r="B8251" s="2" t="s">
        <v>19</v>
      </c>
      <c r="C8251" s="2" t="s">
        <v>36</v>
      </c>
      <c r="D8251" s="2">
        <v>2498.77</v>
      </c>
      <c r="E8251" s="2">
        <v>0.42</v>
      </c>
      <c r="F8251" s="2">
        <f t="shared" si="257"/>
        <v>1049.4833999999998</v>
      </c>
      <c r="G8251" s="2">
        <v>1</v>
      </c>
      <c r="H8251" s="2" t="str">
        <f>TEXT(Table1[[#This Row],[order_date]],"mmmm")</f>
        <v>March</v>
      </c>
      <c r="I8251" s="3">
        <v>44988</v>
      </c>
      <c r="J8251" s="3">
        <v>44990</v>
      </c>
      <c r="K8251" s="3" t="str">
        <f>TEXT(Table1[[#This Row],[delivery_date]]-Table1[[#This Row],[order_date]],"D")</f>
        <v>2</v>
      </c>
      <c r="L8251" s="2" t="s">
        <v>31</v>
      </c>
      <c r="M8251" s="2" t="s">
        <v>16</v>
      </c>
      <c r="N8251" s="2">
        <v>512.92999999999995</v>
      </c>
      <c r="O8251" s="2" t="s">
        <v>17</v>
      </c>
      <c r="P8251" s="2">
        <f t="shared" si="256"/>
        <v>1449.2866000000001</v>
      </c>
    </row>
    <row r="8252" spans="1:16" ht="14.25" customHeight="1" x14ac:dyDescent="0.35">
      <c r="A8252" s="2" t="s">
        <v>8283</v>
      </c>
      <c r="B8252" s="2" t="s">
        <v>25</v>
      </c>
      <c r="C8252" s="2" t="s">
        <v>26</v>
      </c>
      <c r="D8252" s="2">
        <v>2858.08</v>
      </c>
      <c r="E8252" s="2">
        <v>7.0000000000000007E-2</v>
      </c>
      <c r="F8252" s="2">
        <f t="shared" si="257"/>
        <v>200.06560000000002</v>
      </c>
      <c r="G8252" s="2">
        <v>9</v>
      </c>
      <c r="H8252" s="2" t="str">
        <f>TEXT(Table1[[#This Row],[order_date]],"mmmm")</f>
        <v>May</v>
      </c>
      <c r="I8252" s="3">
        <v>45070</v>
      </c>
      <c r="J8252" s="3">
        <v>45072</v>
      </c>
      <c r="K8252" s="3" t="str">
        <f>TEXT(Table1[[#This Row],[delivery_date]]-Table1[[#This Row],[order_date]],"D")</f>
        <v>2</v>
      </c>
      <c r="L8252" s="2" t="s">
        <v>21</v>
      </c>
      <c r="M8252" s="2" t="s">
        <v>22</v>
      </c>
      <c r="N8252" s="2">
        <v>620.02</v>
      </c>
      <c r="O8252" s="2" t="s">
        <v>48</v>
      </c>
      <c r="P8252" s="2">
        <f t="shared" si="256"/>
        <v>2658.0144</v>
      </c>
    </row>
    <row r="8253" spans="1:16" ht="14.25" customHeight="1" x14ac:dyDescent="0.35">
      <c r="A8253" s="2" t="s">
        <v>8284</v>
      </c>
      <c r="B8253" s="2" t="s">
        <v>25</v>
      </c>
      <c r="C8253" s="2" t="s">
        <v>14</v>
      </c>
      <c r="D8253" s="2">
        <v>1923.88</v>
      </c>
      <c r="E8253" s="2">
        <v>0.08</v>
      </c>
      <c r="F8253" s="2">
        <f t="shared" si="257"/>
        <v>153.91040000000001</v>
      </c>
      <c r="G8253" s="2">
        <v>9</v>
      </c>
      <c r="H8253" s="2" t="str">
        <f>TEXT(Table1[[#This Row],[order_date]],"mmmm")</f>
        <v>January</v>
      </c>
      <c r="I8253" s="3">
        <v>45306</v>
      </c>
      <c r="J8253" s="3">
        <v>45310</v>
      </c>
      <c r="K8253" s="3" t="str">
        <f>TEXT(Table1[[#This Row],[delivery_date]]-Table1[[#This Row],[order_date]],"D")</f>
        <v>4</v>
      </c>
      <c r="L8253" s="2" t="s">
        <v>31</v>
      </c>
      <c r="M8253" s="2" t="s">
        <v>16</v>
      </c>
      <c r="N8253" s="2">
        <v>485.41</v>
      </c>
      <c r="O8253" s="2" t="s">
        <v>48</v>
      </c>
      <c r="P8253" s="2">
        <f t="shared" si="256"/>
        <v>1769.9696000000001</v>
      </c>
    </row>
    <row r="8254" spans="1:16" ht="14.25" customHeight="1" x14ac:dyDescent="0.35">
      <c r="A8254" s="2" t="s">
        <v>8285</v>
      </c>
      <c r="B8254" s="2" t="s">
        <v>19</v>
      </c>
      <c r="C8254" s="2" t="s">
        <v>33</v>
      </c>
      <c r="D8254" s="2">
        <v>770.04</v>
      </c>
      <c r="E8254" s="2">
        <v>0.11</v>
      </c>
      <c r="F8254" s="2">
        <f t="shared" si="257"/>
        <v>84.704399999999993</v>
      </c>
      <c r="G8254" s="2">
        <v>7</v>
      </c>
      <c r="H8254" s="2" t="str">
        <f>TEXT(Table1[[#This Row],[order_date]],"mmmm")</f>
        <v>August</v>
      </c>
      <c r="I8254" s="3">
        <v>45161</v>
      </c>
      <c r="J8254" s="3">
        <v>45168</v>
      </c>
      <c r="K8254" s="3" t="str">
        <f>TEXT(Table1[[#This Row],[delivery_date]]-Table1[[#This Row],[order_date]],"D")</f>
        <v>7</v>
      </c>
      <c r="L8254" s="2" t="s">
        <v>21</v>
      </c>
      <c r="M8254" s="2" t="s">
        <v>22</v>
      </c>
      <c r="N8254" s="2">
        <v>108.65</v>
      </c>
      <c r="O8254" s="2" t="s">
        <v>23</v>
      </c>
      <c r="P8254" s="2">
        <f t="shared" si="256"/>
        <v>685.3356</v>
      </c>
    </row>
    <row r="8255" spans="1:16" ht="14.25" customHeight="1" x14ac:dyDescent="0.35">
      <c r="A8255" s="2" t="s">
        <v>8286</v>
      </c>
      <c r="B8255" s="2" t="s">
        <v>19</v>
      </c>
      <c r="C8255" s="2" t="s">
        <v>36</v>
      </c>
      <c r="D8255" s="2">
        <v>2302.9</v>
      </c>
      <c r="E8255" s="2">
        <v>0.13</v>
      </c>
      <c r="F8255" s="2">
        <f t="shared" si="257"/>
        <v>299.37700000000001</v>
      </c>
      <c r="G8255" s="2">
        <v>8</v>
      </c>
      <c r="H8255" s="2" t="str">
        <f>TEXT(Table1[[#This Row],[order_date]],"mmmm")</f>
        <v>March</v>
      </c>
      <c r="I8255" s="3">
        <v>45375</v>
      </c>
      <c r="J8255" s="3">
        <v>45380</v>
      </c>
      <c r="K8255" s="3" t="str">
        <f>TEXT(Table1[[#This Row],[delivery_date]]-Table1[[#This Row],[order_date]],"D")</f>
        <v>5</v>
      </c>
      <c r="L8255" s="2" t="s">
        <v>21</v>
      </c>
      <c r="M8255" s="2" t="s">
        <v>27</v>
      </c>
      <c r="N8255" s="2">
        <v>190.22</v>
      </c>
      <c r="O8255" s="2" t="s">
        <v>39</v>
      </c>
      <c r="P8255" s="2">
        <f t="shared" si="256"/>
        <v>2003.5230000000001</v>
      </c>
    </row>
    <row r="8256" spans="1:16" ht="14.25" customHeight="1" x14ac:dyDescent="0.35">
      <c r="A8256" s="2" t="s">
        <v>8287</v>
      </c>
      <c r="B8256" s="2" t="s">
        <v>41</v>
      </c>
      <c r="C8256" s="2" t="s">
        <v>20</v>
      </c>
      <c r="D8256" s="2">
        <v>1221.8900000000001</v>
      </c>
      <c r="E8256" s="2">
        <v>0.28000000000000003</v>
      </c>
      <c r="F8256" s="2">
        <f t="shared" si="257"/>
        <v>342.12920000000008</v>
      </c>
      <c r="G8256" s="2">
        <v>9</v>
      </c>
      <c r="H8256" s="2" t="str">
        <f>TEXT(Table1[[#This Row],[order_date]],"mmmm")</f>
        <v>July</v>
      </c>
      <c r="I8256" s="3">
        <v>45492</v>
      </c>
      <c r="J8256" s="3">
        <v>45494</v>
      </c>
      <c r="K8256" s="3" t="str">
        <f>TEXT(Table1[[#This Row],[delivery_date]]-Table1[[#This Row],[order_date]],"D")</f>
        <v>2</v>
      </c>
      <c r="L8256" s="2" t="s">
        <v>15</v>
      </c>
      <c r="M8256" s="2" t="s">
        <v>27</v>
      </c>
      <c r="N8256" s="2">
        <v>75.58</v>
      </c>
      <c r="O8256" s="2" t="s">
        <v>23</v>
      </c>
      <c r="P8256" s="2">
        <f t="shared" si="256"/>
        <v>879.76080000000002</v>
      </c>
    </row>
    <row r="8257" spans="1:16" ht="14.25" customHeight="1" x14ac:dyDescent="0.35">
      <c r="A8257" s="2" t="s">
        <v>8288</v>
      </c>
      <c r="B8257" s="2" t="s">
        <v>41</v>
      </c>
      <c r="C8257" s="2" t="s">
        <v>14</v>
      </c>
      <c r="D8257" s="2">
        <v>4204.6499999999996</v>
      </c>
      <c r="E8257" s="2">
        <v>0.16</v>
      </c>
      <c r="F8257" s="2">
        <f t="shared" si="257"/>
        <v>672.74399999999991</v>
      </c>
      <c r="G8257" s="2">
        <v>5</v>
      </c>
      <c r="H8257" s="2" t="str">
        <f>TEXT(Table1[[#This Row],[order_date]],"mmmm")</f>
        <v>March</v>
      </c>
      <c r="I8257" s="3">
        <v>45372</v>
      </c>
      <c r="J8257" s="3">
        <v>45378</v>
      </c>
      <c r="K8257" s="3" t="str">
        <f>TEXT(Table1[[#This Row],[delivery_date]]-Table1[[#This Row],[order_date]],"D")</f>
        <v>6</v>
      </c>
      <c r="L8257" s="2" t="s">
        <v>21</v>
      </c>
      <c r="M8257" s="2" t="s">
        <v>27</v>
      </c>
      <c r="N8257" s="2">
        <v>303.27</v>
      </c>
      <c r="O8257" s="2" t="s">
        <v>28</v>
      </c>
      <c r="P8257" s="2">
        <f t="shared" si="256"/>
        <v>3531.9059999999999</v>
      </c>
    </row>
    <row r="8258" spans="1:16" ht="14.25" customHeight="1" x14ac:dyDescent="0.35">
      <c r="A8258" s="2" t="s">
        <v>8289</v>
      </c>
      <c r="B8258" s="2" t="s">
        <v>13</v>
      </c>
      <c r="C8258" s="2" t="s">
        <v>20</v>
      </c>
      <c r="D8258" s="2">
        <v>4935.26</v>
      </c>
      <c r="E8258" s="2">
        <v>0.48</v>
      </c>
      <c r="F8258" s="2">
        <f t="shared" si="257"/>
        <v>2368.9248000000002</v>
      </c>
      <c r="G8258" s="2">
        <v>2</v>
      </c>
      <c r="H8258" s="2" t="str">
        <f>TEXT(Table1[[#This Row],[order_date]],"mmmm")</f>
        <v>January</v>
      </c>
      <c r="I8258" s="3">
        <v>45316</v>
      </c>
      <c r="J8258" s="3">
        <v>45320</v>
      </c>
      <c r="K8258" s="3" t="str">
        <f>TEXT(Table1[[#This Row],[delivery_date]]-Table1[[#This Row],[order_date]],"D")</f>
        <v>4</v>
      </c>
      <c r="L8258" s="2" t="s">
        <v>15</v>
      </c>
      <c r="M8258" s="2" t="s">
        <v>27</v>
      </c>
      <c r="N8258" s="2">
        <v>937.21</v>
      </c>
      <c r="O8258" s="2" t="s">
        <v>17</v>
      </c>
      <c r="P8258" s="2">
        <f t="shared" ref="P8258:P8321" si="258">D8258-F8258</f>
        <v>2566.3352</v>
      </c>
    </row>
    <row r="8259" spans="1:16" ht="14.25" customHeight="1" x14ac:dyDescent="0.35">
      <c r="A8259" s="2" t="s">
        <v>8290</v>
      </c>
      <c r="B8259" s="2" t="s">
        <v>13</v>
      </c>
      <c r="C8259" s="2" t="s">
        <v>36</v>
      </c>
      <c r="D8259" s="2">
        <v>4456.57</v>
      </c>
      <c r="E8259" s="2">
        <v>0.06</v>
      </c>
      <c r="F8259" s="2">
        <f t="shared" ref="F8259:F8322" si="259">D8259*E8259</f>
        <v>267.39419999999996</v>
      </c>
      <c r="G8259" s="2">
        <v>1</v>
      </c>
      <c r="H8259" s="2" t="str">
        <f>TEXT(Table1[[#This Row],[order_date]],"mmmm")</f>
        <v>June</v>
      </c>
      <c r="I8259" s="3">
        <v>45087</v>
      </c>
      <c r="J8259" s="3">
        <v>45088</v>
      </c>
      <c r="K8259" s="3" t="str">
        <f>TEXT(Table1[[#This Row],[delivery_date]]-Table1[[#This Row],[order_date]],"D")</f>
        <v>1</v>
      </c>
      <c r="L8259" s="2" t="s">
        <v>21</v>
      </c>
      <c r="M8259" s="2" t="s">
        <v>27</v>
      </c>
      <c r="N8259" s="2">
        <v>628.27</v>
      </c>
      <c r="O8259" s="2" t="s">
        <v>34</v>
      </c>
      <c r="P8259" s="2">
        <f t="shared" si="258"/>
        <v>4189.1758</v>
      </c>
    </row>
    <row r="8260" spans="1:16" ht="14.25" customHeight="1" x14ac:dyDescent="0.35">
      <c r="A8260" s="2" t="s">
        <v>8291</v>
      </c>
      <c r="B8260" s="2" t="s">
        <v>19</v>
      </c>
      <c r="C8260" s="2" t="s">
        <v>26</v>
      </c>
      <c r="D8260" s="2">
        <v>2688.54</v>
      </c>
      <c r="E8260" s="2">
        <v>0.12</v>
      </c>
      <c r="F8260" s="2">
        <f t="shared" si="259"/>
        <v>322.62479999999999</v>
      </c>
      <c r="G8260" s="2">
        <v>5</v>
      </c>
      <c r="H8260" s="2" t="str">
        <f>TEXT(Table1[[#This Row],[order_date]],"mmmm")</f>
        <v>July</v>
      </c>
      <c r="I8260" s="3">
        <v>45125</v>
      </c>
      <c r="J8260" s="3">
        <v>45127</v>
      </c>
      <c r="K8260" s="3" t="str">
        <f>TEXT(Table1[[#This Row],[delivery_date]]-Table1[[#This Row],[order_date]],"D")</f>
        <v>2</v>
      </c>
      <c r="L8260" s="2" t="s">
        <v>31</v>
      </c>
      <c r="M8260" s="2" t="s">
        <v>16</v>
      </c>
      <c r="N8260" s="2">
        <v>689.06</v>
      </c>
      <c r="O8260" s="2" t="s">
        <v>39</v>
      </c>
      <c r="P8260" s="2">
        <f t="shared" si="258"/>
        <v>2365.9151999999999</v>
      </c>
    </row>
    <row r="8261" spans="1:16" ht="14.25" customHeight="1" x14ac:dyDescent="0.35">
      <c r="A8261" s="2" t="s">
        <v>8292</v>
      </c>
      <c r="B8261" s="2" t="s">
        <v>25</v>
      </c>
      <c r="C8261" s="2" t="s">
        <v>33</v>
      </c>
      <c r="D8261" s="2">
        <v>3177.85</v>
      </c>
      <c r="E8261" s="2">
        <v>0.43</v>
      </c>
      <c r="F8261" s="2">
        <f t="shared" si="259"/>
        <v>1366.4755</v>
      </c>
      <c r="G8261" s="2">
        <v>8</v>
      </c>
      <c r="H8261" s="2" t="str">
        <f>TEXT(Table1[[#This Row],[order_date]],"mmmm")</f>
        <v>November</v>
      </c>
      <c r="I8261" s="3">
        <v>45254</v>
      </c>
      <c r="J8261" s="3">
        <v>45261</v>
      </c>
      <c r="K8261" s="3" t="str">
        <f>TEXT(Table1[[#This Row],[delivery_date]]-Table1[[#This Row],[order_date]],"D")</f>
        <v>7</v>
      </c>
      <c r="L8261" s="2" t="s">
        <v>21</v>
      </c>
      <c r="M8261" s="2" t="s">
        <v>22</v>
      </c>
      <c r="N8261" s="2">
        <v>481.46</v>
      </c>
      <c r="O8261" s="2" t="s">
        <v>34</v>
      </c>
      <c r="P8261" s="2">
        <f t="shared" si="258"/>
        <v>1811.3744999999999</v>
      </c>
    </row>
    <row r="8262" spans="1:16" ht="14.25" customHeight="1" x14ac:dyDescent="0.35">
      <c r="A8262" s="2" t="s">
        <v>8293</v>
      </c>
      <c r="B8262" s="2" t="s">
        <v>13</v>
      </c>
      <c r="C8262" s="2" t="s">
        <v>33</v>
      </c>
      <c r="D8262" s="2">
        <v>4745.8</v>
      </c>
      <c r="E8262" s="2">
        <v>0.28999999999999998</v>
      </c>
      <c r="F8262" s="2">
        <f t="shared" si="259"/>
        <v>1376.2819999999999</v>
      </c>
      <c r="G8262" s="2">
        <v>4</v>
      </c>
      <c r="H8262" s="2" t="str">
        <f>TEXT(Table1[[#This Row],[order_date]],"mmmm")</f>
        <v>September</v>
      </c>
      <c r="I8262" s="3">
        <v>45555</v>
      </c>
      <c r="J8262" s="3">
        <v>45559</v>
      </c>
      <c r="K8262" s="3" t="str">
        <f>TEXT(Table1[[#This Row],[delivery_date]]-Table1[[#This Row],[order_date]],"D")</f>
        <v>4</v>
      </c>
      <c r="L8262" s="2" t="s">
        <v>21</v>
      </c>
      <c r="M8262" s="2" t="s">
        <v>27</v>
      </c>
      <c r="N8262" s="2">
        <v>854.7</v>
      </c>
      <c r="O8262" s="2" t="s">
        <v>34</v>
      </c>
      <c r="P8262" s="2">
        <f t="shared" si="258"/>
        <v>3369.518</v>
      </c>
    </row>
    <row r="8263" spans="1:16" ht="14.25" customHeight="1" x14ac:dyDescent="0.35">
      <c r="A8263" s="2" t="s">
        <v>8294</v>
      </c>
      <c r="B8263" s="2" t="s">
        <v>19</v>
      </c>
      <c r="C8263" s="2" t="s">
        <v>14</v>
      </c>
      <c r="D8263" s="2">
        <v>2739.54</v>
      </c>
      <c r="E8263" s="2">
        <v>0.27</v>
      </c>
      <c r="F8263" s="2">
        <f t="shared" si="259"/>
        <v>739.67580000000009</v>
      </c>
      <c r="G8263" s="2">
        <v>4</v>
      </c>
      <c r="H8263" s="2" t="str">
        <f>TEXT(Table1[[#This Row],[order_date]],"mmmm")</f>
        <v>May</v>
      </c>
      <c r="I8263" s="3">
        <v>45049</v>
      </c>
      <c r="J8263" s="3">
        <v>45056</v>
      </c>
      <c r="K8263" s="3" t="str">
        <f>TEXT(Table1[[#This Row],[delivery_date]]-Table1[[#This Row],[order_date]],"D")</f>
        <v>7</v>
      </c>
      <c r="L8263" s="2" t="s">
        <v>21</v>
      </c>
      <c r="M8263" s="2" t="s">
        <v>27</v>
      </c>
      <c r="N8263" s="2">
        <v>787.84</v>
      </c>
      <c r="O8263" s="2" t="s">
        <v>23</v>
      </c>
      <c r="P8263" s="2">
        <f t="shared" si="258"/>
        <v>1999.8642</v>
      </c>
    </row>
    <row r="8264" spans="1:16" ht="14.25" customHeight="1" x14ac:dyDescent="0.35">
      <c r="A8264" s="2" t="s">
        <v>8295</v>
      </c>
      <c r="B8264" s="2" t="s">
        <v>13</v>
      </c>
      <c r="C8264" s="2" t="s">
        <v>33</v>
      </c>
      <c r="D8264" s="2">
        <v>3229.09</v>
      </c>
      <c r="E8264" s="2">
        <v>0.3</v>
      </c>
      <c r="F8264" s="2">
        <f t="shared" si="259"/>
        <v>968.72699999999998</v>
      </c>
      <c r="G8264" s="2">
        <v>4</v>
      </c>
      <c r="H8264" s="2" t="str">
        <f>TEXT(Table1[[#This Row],[order_date]],"mmmm")</f>
        <v>June</v>
      </c>
      <c r="I8264" s="3">
        <v>45468</v>
      </c>
      <c r="J8264" s="3">
        <v>45473</v>
      </c>
      <c r="K8264" s="3" t="str">
        <f>TEXT(Table1[[#This Row],[delivery_date]]-Table1[[#This Row],[order_date]],"D")</f>
        <v>5</v>
      </c>
      <c r="L8264" s="2" t="s">
        <v>21</v>
      </c>
      <c r="M8264" s="2" t="s">
        <v>22</v>
      </c>
      <c r="N8264" s="2">
        <v>591.03</v>
      </c>
      <c r="O8264" s="2" t="s">
        <v>34</v>
      </c>
      <c r="P8264" s="2">
        <f t="shared" si="258"/>
        <v>2260.3630000000003</v>
      </c>
    </row>
    <row r="8265" spans="1:16" ht="14.25" customHeight="1" x14ac:dyDescent="0.35">
      <c r="A8265" s="2" t="s">
        <v>8296</v>
      </c>
      <c r="B8265" s="2" t="s">
        <v>25</v>
      </c>
      <c r="C8265" s="2" t="s">
        <v>26</v>
      </c>
      <c r="D8265" s="2">
        <v>3183.22</v>
      </c>
      <c r="E8265" s="2">
        <v>0.13</v>
      </c>
      <c r="F8265" s="2">
        <f t="shared" si="259"/>
        <v>413.8186</v>
      </c>
      <c r="G8265" s="2">
        <v>8</v>
      </c>
      <c r="H8265" s="2" t="str">
        <f>TEXT(Table1[[#This Row],[order_date]],"mmmm")</f>
        <v>June</v>
      </c>
      <c r="I8265" s="3">
        <v>45445</v>
      </c>
      <c r="J8265" s="3">
        <v>45448</v>
      </c>
      <c r="K8265" s="3" t="str">
        <f>TEXT(Table1[[#This Row],[delivery_date]]-Table1[[#This Row],[order_date]],"D")</f>
        <v>3</v>
      </c>
      <c r="L8265" s="2" t="s">
        <v>31</v>
      </c>
      <c r="M8265" s="2" t="s">
        <v>16</v>
      </c>
      <c r="N8265" s="2">
        <v>793.05</v>
      </c>
      <c r="O8265" s="2" t="s">
        <v>17</v>
      </c>
      <c r="P8265" s="2">
        <f t="shared" si="258"/>
        <v>2769.4013999999997</v>
      </c>
    </row>
    <row r="8266" spans="1:16" ht="14.25" customHeight="1" x14ac:dyDescent="0.35">
      <c r="A8266" s="2" t="s">
        <v>8297</v>
      </c>
      <c r="B8266" s="2" t="s">
        <v>19</v>
      </c>
      <c r="C8266" s="2" t="s">
        <v>20</v>
      </c>
      <c r="D8266" s="2">
        <v>3569.79</v>
      </c>
      <c r="E8266" s="2">
        <v>0.38</v>
      </c>
      <c r="F8266" s="2">
        <f t="shared" si="259"/>
        <v>1356.5201999999999</v>
      </c>
      <c r="G8266" s="2">
        <v>7</v>
      </c>
      <c r="H8266" s="2" t="str">
        <f>TEXT(Table1[[#This Row],[order_date]],"mmmm")</f>
        <v>November</v>
      </c>
      <c r="I8266" s="3">
        <v>45243</v>
      </c>
      <c r="J8266" s="3">
        <v>45245</v>
      </c>
      <c r="K8266" s="3" t="str">
        <f>TEXT(Table1[[#This Row],[delivery_date]]-Table1[[#This Row],[order_date]],"D")</f>
        <v>2</v>
      </c>
      <c r="L8266" s="2" t="s">
        <v>15</v>
      </c>
      <c r="M8266" s="2" t="s">
        <v>22</v>
      </c>
      <c r="N8266" s="2">
        <v>859.25</v>
      </c>
      <c r="O8266" s="2" t="s">
        <v>34</v>
      </c>
      <c r="P8266" s="2">
        <f t="shared" si="258"/>
        <v>2213.2698</v>
      </c>
    </row>
    <row r="8267" spans="1:16" ht="14.25" customHeight="1" x14ac:dyDescent="0.35">
      <c r="A8267" s="2" t="s">
        <v>8298</v>
      </c>
      <c r="B8267" s="2" t="s">
        <v>25</v>
      </c>
      <c r="C8267" s="2" t="s">
        <v>26</v>
      </c>
      <c r="D8267" s="2">
        <v>3237.4</v>
      </c>
      <c r="E8267" s="2">
        <v>0.25</v>
      </c>
      <c r="F8267" s="2">
        <f t="shared" si="259"/>
        <v>809.35</v>
      </c>
      <c r="G8267" s="2">
        <v>1</v>
      </c>
      <c r="H8267" s="2" t="str">
        <f>TEXT(Table1[[#This Row],[order_date]],"mmmm")</f>
        <v>May</v>
      </c>
      <c r="I8267" s="3">
        <v>45419</v>
      </c>
      <c r="J8267" s="3">
        <v>45423</v>
      </c>
      <c r="K8267" s="3" t="str">
        <f>TEXT(Table1[[#This Row],[delivery_date]]-Table1[[#This Row],[order_date]],"D")</f>
        <v>4</v>
      </c>
      <c r="L8267" s="2" t="s">
        <v>15</v>
      </c>
      <c r="M8267" s="2" t="s">
        <v>16</v>
      </c>
      <c r="N8267" s="2">
        <v>368.63</v>
      </c>
      <c r="O8267" s="2" t="s">
        <v>34</v>
      </c>
      <c r="P8267" s="2">
        <f t="shared" si="258"/>
        <v>2428.0500000000002</v>
      </c>
    </row>
    <row r="8268" spans="1:16" ht="14.25" customHeight="1" x14ac:dyDescent="0.35">
      <c r="A8268" s="2" t="s">
        <v>8299</v>
      </c>
      <c r="B8268" s="2" t="s">
        <v>19</v>
      </c>
      <c r="C8268" s="2" t="s">
        <v>14</v>
      </c>
      <c r="D8268" s="2">
        <v>3386.46</v>
      </c>
      <c r="E8268" s="2">
        <v>0.02</v>
      </c>
      <c r="F8268" s="2">
        <f t="shared" si="259"/>
        <v>67.729200000000006</v>
      </c>
      <c r="G8268" s="2">
        <v>6</v>
      </c>
      <c r="H8268" s="2" t="str">
        <f>TEXT(Table1[[#This Row],[order_date]],"mmmm")</f>
        <v>May</v>
      </c>
      <c r="I8268" s="3">
        <v>45068</v>
      </c>
      <c r="J8268" s="3">
        <v>45071</v>
      </c>
      <c r="K8268" s="3" t="str">
        <f>TEXT(Table1[[#This Row],[delivery_date]]-Table1[[#This Row],[order_date]],"D")</f>
        <v>3</v>
      </c>
      <c r="L8268" s="2" t="s">
        <v>31</v>
      </c>
      <c r="M8268" s="2" t="s">
        <v>22</v>
      </c>
      <c r="N8268" s="2">
        <v>625.46</v>
      </c>
      <c r="O8268" s="2" t="s">
        <v>34</v>
      </c>
      <c r="P8268" s="2">
        <f t="shared" si="258"/>
        <v>3318.7307999999998</v>
      </c>
    </row>
    <row r="8269" spans="1:16" ht="14.25" customHeight="1" x14ac:dyDescent="0.35">
      <c r="A8269" s="2" t="s">
        <v>8300</v>
      </c>
      <c r="B8269" s="2" t="s">
        <v>13</v>
      </c>
      <c r="C8269" s="2" t="s">
        <v>14</v>
      </c>
      <c r="D8269" s="2">
        <v>3656.88</v>
      </c>
      <c r="E8269" s="2">
        <v>0.09</v>
      </c>
      <c r="F8269" s="2">
        <f t="shared" si="259"/>
        <v>329.11919999999998</v>
      </c>
      <c r="G8269" s="2">
        <v>4</v>
      </c>
      <c r="H8269" s="2" t="str">
        <f>TEXT(Table1[[#This Row],[order_date]],"mmmm")</f>
        <v>July</v>
      </c>
      <c r="I8269" s="3">
        <v>45115</v>
      </c>
      <c r="J8269" s="3">
        <v>45120</v>
      </c>
      <c r="K8269" s="3" t="str">
        <f>TEXT(Table1[[#This Row],[delivery_date]]-Table1[[#This Row],[order_date]],"D")</f>
        <v>5</v>
      </c>
      <c r="L8269" s="2" t="s">
        <v>15</v>
      </c>
      <c r="M8269" s="2" t="s">
        <v>16</v>
      </c>
      <c r="N8269" s="2">
        <v>318.83999999999997</v>
      </c>
      <c r="O8269" s="2" t="s">
        <v>48</v>
      </c>
      <c r="P8269" s="2">
        <f t="shared" si="258"/>
        <v>3327.7608</v>
      </c>
    </row>
    <row r="8270" spans="1:16" ht="14.25" customHeight="1" x14ac:dyDescent="0.35">
      <c r="A8270" s="2" t="s">
        <v>8301</v>
      </c>
      <c r="B8270" s="2" t="s">
        <v>41</v>
      </c>
      <c r="C8270" s="2" t="s">
        <v>33</v>
      </c>
      <c r="D8270" s="2">
        <v>4064.59</v>
      </c>
      <c r="E8270" s="2">
        <v>0.41</v>
      </c>
      <c r="F8270" s="2">
        <f t="shared" si="259"/>
        <v>1666.4819</v>
      </c>
      <c r="G8270" s="2">
        <v>2</v>
      </c>
      <c r="H8270" s="2" t="str">
        <f>TEXT(Table1[[#This Row],[order_date]],"mmmm")</f>
        <v>November</v>
      </c>
      <c r="I8270" s="3">
        <v>45246</v>
      </c>
      <c r="J8270" s="3">
        <v>45253</v>
      </c>
      <c r="K8270" s="3" t="str">
        <f>TEXT(Table1[[#This Row],[delivery_date]]-Table1[[#This Row],[order_date]],"D")</f>
        <v>7</v>
      </c>
      <c r="L8270" s="2" t="s">
        <v>31</v>
      </c>
      <c r="M8270" s="2" t="s">
        <v>27</v>
      </c>
      <c r="N8270" s="2">
        <v>438.63</v>
      </c>
      <c r="O8270" s="2" t="s">
        <v>34</v>
      </c>
      <c r="P8270" s="2">
        <f t="shared" si="258"/>
        <v>2398.1081000000004</v>
      </c>
    </row>
    <row r="8271" spans="1:16" ht="14.25" customHeight="1" x14ac:dyDescent="0.35">
      <c r="A8271" s="2" t="s">
        <v>8302</v>
      </c>
      <c r="B8271" s="2" t="s">
        <v>13</v>
      </c>
      <c r="C8271" s="2" t="s">
        <v>26</v>
      </c>
      <c r="D8271" s="2">
        <v>2074.9699999999998</v>
      </c>
      <c r="E8271" s="2">
        <v>0.17</v>
      </c>
      <c r="F8271" s="2">
        <f t="shared" si="259"/>
        <v>352.74489999999997</v>
      </c>
      <c r="G8271" s="2">
        <v>3</v>
      </c>
      <c r="H8271" s="2" t="str">
        <f>TEXT(Table1[[#This Row],[order_date]],"mmmm")</f>
        <v>July</v>
      </c>
      <c r="I8271" s="3">
        <v>45493</v>
      </c>
      <c r="J8271" s="3">
        <v>45499</v>
      </c>
      <c r="K8271" s="3" t="str">
        <f>TEXT(Table1[[#This Row],[delivery_date]]-Table1[[#This Row],[order_date]],"D")</f>
        <v>6</v>
      </c>
      <c r="L8271" s="2" t="s">
        <v>15</v>
      </c>
      <c r="M8271" s="2" t="s">
        <v>16</v>
      </c>
      <c r="N8271" s="2">
        <v>603.42999999999995</v>
      </c>
      <c r="O8271" s="2" t="s">
        <v>39</v>
      </c>
      <c r="P8271" s="2">
        <f t="shared" si="258"/>
        <v>1722.2250999999999</v>
      </c>
    </row>
    <row r="8272" spans="1:16" ht="14.25" customHeight="1" x14ac:dyDescent="0.35">
      <c r="A8272" s="2" t="s">
        <v>8303</v>
      </c>
      <c r="B8272" s="2" t="s">
        <v>13</v>
      </c>
      <c r="C8272" s="2" t="s">
        <v>20</v>
      </c>
      <c r="D8272" s="2">
        <v>3754.59</v>
      </c>
      <c r="E8272" s="2">
        <v>0.39</v>
      </c>
      <c r="F8272" s="2">
        <f t="shared" si="259"/>
        <v>1464.2901000000002</v>
      </c>
      <c r="G8272" s="2">
        <v>4</v>
      </c>
      <c r="H8272" s="2" t="str">
        <f>TEXT(Table1[[#This Row],[order_date]],"mmmm")</f>
        <v>March</v>
      </c>
      <c r="I8272" s="3">
        <v>45016</v>
      </c>
      <c r="J8272" s="3">
        <v>45018</v>
      </c>
      <c r="K8272" s="3" t="str">
        <f>TEXT(Table1[[#This Row],[delivery_date]]-Table1[[#This Row],[order_date]],"D")</f>
        <v>2</v>
      </c>
      <c r="L8272" s="2" t="s">
        <v>21</v>
      </c>
      <c r="M8272" s="2" t="s">
        <v>16</v>
      </c>
      <c r="N8272" s="2">
        <v>345.02</v>
      </c>
      <c r="O8272" s="2" t="s">
        <v>34</v>
      </c>
      <c r="P8272" s="2">
        <f t="shared" si="258"/>
        <v>2290.2999</v>
      </c>
    </row>
    <row r="8273" spans="1:16" ht="14.25" customHeight="1" x14ac:dyDescent="0.35">
      <c r="A8273" s="2" t="s">
        <v>8304</v>
      </c>
      <c r="B8273" s="2" t="s">
        <v>41</v>
      </c>
      <c r="C8273" s="2" t="s">
        <v>26</v>
      </c>
      <c r="D8273" s="2">
        <v>591</v>
      </c>
      <c r="E8273" s="2">
        <v>0.33</v>
      </c>
      <c r="F8273" s="2">
        <f t="shared" si="259"/>
        <v>195.03</v>
      </c>
      <c r="G8273" s="2">
        <v>7</v>
      </c>
      <c r="H8273" s="2" t="str">
        <f>TEXT(Table1[[#This Row],[order_date]],"mmmm")</f>
        <v>March</v>
      </c>
      <c r="I8273" s="3">
        <v>45354</v>
      </c>
      <c r="J8273" s="3">
        <v>45358</v>
      </c>
      <c r="K8273" s="3" t="str">
        <f>TEXT(Table1[[#This Row],[delivery_date]]-Table1[[#This Row],[order_date]],"D")</f>
        <v>4</v>
      </c>
      <c r="L8273" s="2" t="s">
        <v>21</v>
      </c>
      <c r="M8273" s="2" t="s">
        <v>22</v>
      </c>
      <c r="N8273" s="2">
        <v>171.54</v>
      </c>
      <c r="O8273" s="2" t="s">
        <v>28</v>
      </c>
      <c r="P8273" s="2">
        <f t="shared" si="258"/>
        <v>395.97</v>
      </c>
    </row>
    <row r="8274" spans="1:16" ht="14.25" customHeight="1" x14ac:dyDescent="0.35">
      <c r="A8274" s="2" t="s">
        <v>8305</v>
      </c>
      <c r="B8274" s="2" t="s">
        <v>41</v>
      </c>
      <c r="C8274" s="2" t="s">
        <v>20</v>
      </c>
      <c r="D8274" s="2">
        <v>4393.32</v>
      </c>
      <c r="E8274" s="2">
        <v>0.15</v>
      </c>
      <c r="F8274" s="2">
        <f t="shared" si="259"/>
        <v>658.99799999999993</v>
      </c>
      <c r="G8274" s="2">
        <v>1</v>
      </c>
      <c r="H8274" s="2" t="str">
        <f>TEXT(Table1[[#This Row],[order_date]],"mmmm")</f>
        <v>June</v>
      </c>
      <c r="I8274" s="3">
        <v>45088</v>
      </c>
      <c r="J8274" s="3">
        <v>45091</v>
      </c>
      <c r="K8274" s="3" t="str">
        <f>TEXT(Table1[[#This Row],[delivery_date]]-Table1[[#This Row],[order_date]],"D")</f>
        <v>3</v>
      </c>
      <c r="L8274" s="2" t="s">
        <v>31</v>
      </c>
      <c r="M8274" s="2" t="s">
        <v>27</v>
      </c>
      <c r="N8274" s="2">
        <v>990.82</v>
      </c>
      <c r="O8274" s="2" t="s">
        <v>17</v>
      </c>
      <c r="P8274" s="2">
        <f t="shared" si="258"/>
        <v>3734.3219999999997</v>
      </c>
    </row>
    <row r="8275" spans="1:16" ht="14.25" customHeight="1" x14ac:dyDescent="0.35">
      <c r="A8275" s="2" t="s">
        <v>8306</v>
      </c>
      <c r="B8275" s="2" t="s">
        <v>19</v>
      </c>
      <c r="C8275" s="2" t="s">
        <v>20</v>
      </c>
      <c r="D8275" s="2">
        <v>1521.22</v>
      </c>
      <c r="E8275" s="2">
        <v>0.06</v>
      </c>
      <c r="F8275" s="2">
        <f t="shared" si="259"/>
        <v>91.273200000000003</v>
      </c>
      <c r="G8275" s="2">
        <v>1</v>
      </c>
      <c r="H8275" s="2" t="str">
        <f>TEXT(Table1[[#This Row],[order_date]],"mmmm")</f>
        <v>May</v>
      </c>
      <c r="I8275" s="3">
        <v>45438</v>
      </c>
      <c r="J8275" s="3">
        <v>45439</v>
      </c>
      <c r="K8275" s="3" t="str">
        <f>TEXT(Table1[[#This Row],[delivery_date]]-Table1[[#This Row],[order_date]],"D")</f>
        <v>1</v>
      </c>
      <c r="L8275" s="2" t="s">
        <v>21</v>
      </c>
      <c r="M8275" s="2" t="s">
        <v>16</v>
      </c>
      <c r="N8275" s="2">
        <v>405.2</v>
      </c>
      <c r="O8275" s="2" t="s">
        <v>34</v>
      </c>
      <c r="P8275" s="2">
        <f t="shared" si="258"/>
        <v>1429.9467999999999</v>
      </c>
    </row>
    <row r="8276" spans="1:16" ht="14.25" customHeight="1" x14ac:dyDescent="0.35">
      <c r="A8276" s="2" t="s">
        <v>8307</v>
      </c>
      <c r="B8276" s="2" t="s">
        <v>19</v>
      </c>
      <c r="C8276" s="2" t="s">
        <v>26</v>
      </c>
      <c r="D8276" s="2">
        <v>2076.96</v>
      </c>
      <c r="E8276" s="2">
        <v>0.4</v>
      </c>
      <c r="F8276" s="2">
        <f t="shared" si="259"/>
        <v>830.78400000000011</v>
      </c>
      <c r="G8276" s="2">
        <v>3</v>
      </c>
      <c r="H8276" s="2" t="str">
        <f>TEXT(Table1[[#This Row],[order_date]],"mmmm")</f>
        <v>August</v>
      </c>
      <c r="I8276" s="3">
        <v>45532</v>
      </c>
      <c r="J8276" s="3">
        <v>45533</v>
      </c>
      <c r="K8276" s="3" t="str">
        <f>TEXT(Table1[[#This Row],[delivery_date]]-Table1[[#This Row],[order_date]],"D")</f>
        <v>1</v>
      </c>
      <c r="L8276" s="2" t="s">
        <v>21</v>
      </c>
      <c r="M8276" s="2" t="s">
        <v>22</v>
      </c>
      <c r="N8276" s="2">
        <v>214.89</v>
      </c>
      <c r="O8276" s="2" t="s">
        <v>23</v>
      </c>
      <c r="P8276" s="2">
        <f t="shared" si="258"/>
        <v>1246.1759999999999</v>
      </c>
    </row>
    <row r="8277" spans="1:16" ht="14.25" customHeight="1" x14ac:dyDescent="0.35">
      <c r="A8277" s="2" t="s">
        <v>8308</v>
      </c>
      <c r="B8277" s="2" t="s">
        <v>25</v>
      </c>
      <c r="C8277" s="2" t="s">
        <v>36</v>
      </c>
      <c r="D8277" s="2">
        <v>4037.69</v>
      </c>
      <c r="E8277" s="2">
        <v>0.32</v>
      </c>
      <c r="F8277" s="2">
        <f t="shared" si="259"/>
        <v>1292.0608</v>
      </c>
      <c r="G8277" s="2">
        <v>2</v>
      </c>
      <c r="H8277" s="2" t="str">
        <f>TEXT(Table1[[#This Row],[order_date]],"mmmm")</f>
        <v>September</v>
      </c>
      <c r="I8277" s="3">
        <v>45181</v>
      </c>
      <c r="J8277" s="3">
        <v>45185</v>
      </c>
      <c r="K8277" s="3" t="str">
        <f>TEXT(Table1[[#This Row],[delivery_date]]-Table1[[#This Row],[order_date]],"D")</f>
        <v>4</v>
      </c>
      <c r="L8277" s="2" t="s">
        <v>31</v>
      </c>
      <c r="M8277" s="2" t="s">
        <v>22</v>
      </c>
      <c r="N8277" s="2">
        <v>591.97</v>
      </c>
      <c r="O8277" s="2" t="s">
        <v>48</v>
      </c>
      <c r="P8277" s="2">
        <f t="shared" si="258"/>
        <v>2745.6292000000003</v>
      </c>
    </row>
    <row r="8278" spans="1:16" ht="14.25" customHeight="1" x14ac:dyDescent="0.35">
      <c r="A8278" s="2" t="s">
        <v>8309</v>
      </c>
      <c r="B8278" s="2" t="s">
        <v>25</v>
      </c>
      <c r="C8278" s="2" t="s">
        <v>26</v>
      </c>
      <c r="D8278" s="2">
        <v>3221.24</v>
      </c>
      <c r="E8278" s="2">
        <v>0.15</v>
      </c>
      <c r="F8278" s="2">
        <f t="shared" si="259"/>
        <v>483.18599999999992</v>
      </c>
      <c r="G8278" s="2">
        <v>3</v>
      </c>
      <c r="H8278" s="2" t="str">
        <f>TEXT(Table1[[#This Row],[order_date]],"mmmm")</f>
        <v>April</v>
      </c>
      <c r="I8278" s="3">
        <v>45404</v>
      </c>
      <c r="J8278" s="3">
        <v>45407</v>
      </c>
      <c r="K8278" s="3" t="str">
        <f>TEXT(Table1[[#This Row],[delivery_date]]-Table1[[#This Row],[order_date]],"D")</f>
        <v>3</v>
      </c>
      <c r="L8278" s="2" t="s">
        <v>31</v>
      </c>
      <c r="M8278" s="2" t="s">
        <v>22</v>
      </c>
      <c r="N8278" s="2">
        <v>834.8</v>
      </c>
      <c r="O8278" s="2" t="s">
        <v>39</v>
      </c>
      <c r="P8278" s="2">
        <f t="shared" si="258"/>
        <v>2738.0540000000001</v>
      </c>
    </row>
    <row r="8279" spans="1:16" ht="14.25" customHeight="1" x14ac:dyDescent="0.35">
      <c r="A8279" s="2" t="s">
        <v>8310</v>
      </c>
      <c r="B8279" s="2" t="s">
        <v>13</v>
      </c>
      <c r="C8279" s="2" t="s">
        <v>20</v>
      </c>
      <c r="D8279" s="2">
        <v>1612.28</v>
      </c>
      <c r="E8279" s="2">
        <v>0.26</v>
      </c>
      <c r="F8279" s="2">
        <f t="shared" si="259"/>
        <v>419.19280000000003</v>
      </c>
      <c r="G8279" s="2">
        <v>3</v>
      </c>
      <c r="H8279" s="2" t="str">
        <f>TEXT(Table1[[#This Row],[order_date]],"mmmm")</f>
        <v>March</v>
      </c>
      <c r="I8279" s="3">
        <v>45367</v>
      </c>
      <c r="J8279" s="3">
        <v>45368</v>
      </c>
      <c r="K8279" s="3" t="str">
        <f>TEXT(Table1[[#This Row],[delivery_date]]-Table1[[#This Row],[order_date]],"D")</f>
        <v>1</v>
      </c>
      <c r="L8279" s="2" t="s">
        <v>31</v>
      </c>
      <c r="M8279" s="2" t="s">
        <v>22</v>
      </c>
      <c r="N8279" s="2">
        <v>397.31</v>
      </c>
      <c r="O8279" s="2" t="s">
        <v>39</v>
      </c>
      <c r="P8279" s="2">
        <f t="shared" si="258"/>
        <v>1193.0871999999999</v>
      </c>
    </row>
    <row r="8280" spans="1:16" ht="14.25" customHeight="1" x14ac:dyDescent="0.35">
      <c r="A8280" s="2" t="s">
        <v>8311</v>
      </c>
      <c r="B8280" s="2" t="s">
        <v>41</v>
      </c>
      <c r="C8280" s="2" t="s">
        <v>14</v>
      </c>
      <c r="D8280" s="2">
        <v>1204.46</v>
      </c>
      <c r="E8280" s="2">
        <v>0.31</v>
      </c>
      <c r="F8280" s="2">
        <f t="shared" si="259"/>
        <v>373.38260000000002</v>
      </c>
      <c r="G8280" s="2">
        <v>1</v>
      </c>
      <c r="H8280" s="2" t="str">
        <f>TEXT(Table1[[#This Row],[order_date]],"mmmm")</f>
        <v>October</v>
      </c>
      <c r="I8280" s="3">
        <v>45595</v>
      </c>
      <c r="J8280" s="3">
        <v>45597</v>
      </c>
      <c r="K8280" s="3" t="str">
        <f>TEXT(Table1[[#This Row],[delivery_date]]-Table1[[#This Row],[order_date]],"D")</f>
        <v>2</v>
      </c>
      <c r="L8280" s="2" t="s">
        <v>21</v>
      </c>
      <c r="M8280" s="2" t="s">
        <v>27</v>
      </c>
      <c r="N8280" s="2">
        <v>275.95</v>
      </c>
      <c r="O8280" s="2" t="s">
        <v>48</v>
      </c>
      <c r="P8280" s="2">
        <f t="shared" si="258"/>
        <v>831.07740000000001</v>
      </c>
    </row>
    <row r="8281" spans="1:16" ht="14.25" customHeight="1" x14ac:dyDescent="0.35">
      <c r="A8281" s="2" t="s">
        <v>8312</v>
      </c>
      <c r="B8281" s="2" t="s">
        <v>25</v>
      </c>
      <c r="C8281" s="2" t="s">
        <v>14</v>
      </c>
      <c r="D8281" s="2">
        <v>4792.8</v>
      </c>
      <c r="E8281" s="2">
        <v>0</v>
      </c>
      <c r="F8281" s="2">
        <f t="shared" si="259"/>
        <v>0</v>
      </c>
      <c r="G8281" s="2">
        <v>6</v>
      </c>
      <c r="H8281" s="2" t="str">
        <f>TEXT(Table1[[#This Row],[order_date]],"mmmm")</f>
        <v>June</v>
      </c>
      <c r="I8281" s="3">
        <v>45091</v>
      </c>
      <c r="J8281" s="3">
        <v>45095</v>
      </c>
      <c r="K8281" s="3" t="str">
        <f>TEXT(Table1[[#This Row],[delivery_date]]-Table1[[#This Row],[order_date]],"D")</f>
        <v>4</v>
      </c>
      <c r="L8281" s="2" t="s">
        <v>31</v>
      </c>
      <c r="M8281" s="2" t="s">
        <v>22</v>
      </c>
      <c r="N8281" s="2">
        <v>596.28</v>
      </c>
      <c r="O8281" s="2" t="s">
        <v>48</v>
      </c>
      <c r="P8281" s="2">
        <f t="shared" si="258"/>
        <v>4792.8</v>
      </c>
    </row>
    <row r="8282" spans="1:16" ht="14.25" customHeight="1" x14ac:dyDescent="0.35">
      <c r="A8282" s="2" t="s">
        <v>8313</v>
      </c>
      <c r="B8282" s="2" t="s">
        <v>13</v>
      </c>
      <c r="C8282" s="2" t="s">
        <v>33</v>
      </c>
      <c r="D8282" s="2">
        <v>530.1</v>
      </c>
      <c r="E8282" s="2">
        <v>0.34</v>
      </c>
      <c r="F8282" s="2">
        <f t="shared" si="259"/>
        <v>180.23400000000001</v>
      </c>
      <c r="G8282" s="2">
        <v>8</v>
      </c>
      <c r="H8282" s="2" t="str">
        <f>TEXT(Table1[[#This Row],[order_date]],"mmmm")</f>
        <v>December</v>
      </c>
      <c r="I8282" s="3">
        <v>45271</v>
      </c>
      <c r="J8282" s="3">
        <v>45276</v>
      </c>
      <c r="K8282" s="3" t="str">
        <f>TEXT(Table1[[#This Row],[delivery_date]]-Table1[[#This Row],[order_date]],"D")</f>
        <v>5</v>
      </c>
      <c r="L8282" s="2" t="s">
        <v>31</v>
      </c>
      <c r="M8282" s="2" t="s">
        <v>16</v>
      </c>
      <c r="N8282" s="2">
        <v>89.16</v>
      </c>
      <c r="O8282" s="2" t="s">
        <v>23</v>
      </c>
      <c r="P8282" s="2">
        <f t="shared" si="258"/>
        <v>349.86599999999999</v>
      </c>
    </row>
    <row r="8283" spans="1:16" ht="14.25" customHeight="1" x14ac:dyDescent="0.35">
      <c r="A8283" s="2" t="s">
        <v>8314</v>
      </c>
      <c r="B8283" s="2" t="s">
        <v>41</v>
      </c>
      <c r="C8283" s="2" t="s">
        <v>14</v>
      </c>
      <c r="D8283" s="2">
        <v>121.24</v>
      </c>
      <c r="E8283" s="2">
        <v>0.33</v>
      </c>
      <c r="F8283" s="2">
        <f t="shared" si="259"/>
        <v>40.0092</v>
      </c>
      <c r="G8283" s="2">
        <v>5</v>
      </c>
      <c r="H8283" s="2" t="str">
        <f>TEXT(Table1[[#This Row],[order_date]],"mmmm")</f>
        <v>March</v>
      </c>
      <c r="I8283" s="3">
        <v>44994</v>
      </c>
      <c r="J8283" s="3">
        <v>45001</v>
      </c>
      <c r="K8283" s="3" t="str">
        <f>TEXT(Table1[[#This Row],[delivery_date]]-Table1[[#This Row],[order_date]],"D")</f>
        <v>7</v>
      </c>
      <c r="L8283" s="2" t="s">
        <v>15</v>
      </c>
      <c r="M8283" s="2" t="s">
        <v>27</v>
      </c>
      <c r="N8283" s="2">
        <v>20.329999999999998</v>
      </c>
      <c r="O8283" s="2" t="s">
        <v>23</v>
      </c>
      <c r="P8283" s="2">
        <f t="shared" si="258"/>
        <v>81.230799999999988</v>
      </c>
    </row>
    <row r="8284" spans="1:16" ht="14.25" customHeight="1" x14ac:dyDescent="0.35">
      <c r="A8284" s="2" t="s">
        <v>8315</v>
      </c>
      <c r="B8284" s="2" t="s">
        <v>19</v>
      </c>
      <c r="C8284" s="2" t="s">
        <v>36</v>
      </c>
      <c r="D8284" s="2">
        <v>3397.38</v>
      </c>
      <c r="E8284" s="2">
        <v>0.04</v>
      </c>
      <c r="F8284" s="2">
        <f t="shared" si="259"/>
        <v>135.89520000000002</v>
      </c>
      <c r="G8284" s="2">
        <v>1</v>
      </c>
      <c r="H8284" s="2" t="str">
        <f>TEXT(Table1[[#This Row],[order_date]],"mmmm")</f>
        <v>September</v>
      </c>
      <c r="I8284" s="3">
        <v>45177</v>
      </c>
      <c r="J8284" s="3">
        <v>45183</v>
      </c>
      <c r="K8284" s="3" t="str">
        <f>TEXT(Table1[[#This Row],[delivery_date]]-Table1[[#This Row],[order_date]],"D")</f>
        <v>6</v>
      </c>
      <c r="L8284" s="2" t="s">
        <v>21</v>
      </c>
      <c r="M8284" s="2" t="s">
        <v>22</v>
      </c>
      <c r="N8284" s="2">
        <v>973.15</v>
      </c>
      <c r="O8284" s="2" t="s">
        <v>34</v>
      </c>
      <c r="P8284" s="2">
        <f t="shared" si="258"/>
        <v>3261.4848000000002</v>
      </c>
    </row>
    <row r="8285" spans="1:16" ht="14.25" customHeight="1" x14ac:dyDescent="0.35">
      <c r="A8285" s="2" t="s">
        <v>8316</v>
      </c>
      <c r="B8285" s="2" t="s">
        <v>13</v>
      </c>
      <c r="C8285" s="2" t="s">
        <v>20</v>
      </c>
      <c r="D8285" s="2">
        <v>3110.92</v>
      </c>
      <c r="E8285" s="2">
        <v>0.39</v>
      </c>
      <c r="F8285" s="2">
        <f t="shared" si="259"/>
        <v>1213.2588000000001</v>
      </c>
      <c r="G8285" s="2">
        <v>7</v>
      </c>
      <c r="H8285" s="2" t="str">
        <f>TEXT(Table1[[#This Row],[order_date]],"mmmm")</f>
        <v>January</v>
      </c>
      <c r="I8285" s="3">
        <v>44927</v>
      </c>
      <c r="J8285" s="3">
        <v>44929</v>
      </c>
      <c r="K8285" s="3" t="str">
        <f>TEXT(Table1[[#This Row],[delivery_date]]-Table1[[#This Row],[order_date]],"D")</f>
        <v>2</v>
      </c>
      <c r="L8285" s="2" t="s">
        <v>31</v>
      </c>
      <c r="M8285" s="2" t="s">
        <v>27</v>
      </c>
      <c r="N8285" s="2">
        <v>658.78</v>
      </c>
      <c r="O8285" s="2" t="s">
        <v>17</v>
      </c>
      <c r="P8285" s="2">
        <f t="shared" si="258"/>
        <v>1897.6612</v>
      </c>
    </row>
    <row r="8286" spans="1:16" ht="14.25" customHeight="1" x14ac:dyDescent="0.35">
      <c r="A8286" s="2" t="s">
        <v>8317</v>
      </c>
      <c r="B8286" s="2" t="s">
        <v>19</v>
      </c>
      <c r="C8286" s="2" t="s">
        <v>26</v>
      </c>
      <c r="D8286" s="2">
        <v>3714.31</v>
      </c>
      <c r="E8286" s="2">
        <v>0.41</v>
      </c>
      <c r="F8286" s="2">
        <f t="shared" si="259"/>
        <v>1522.8670999999999</v>
      </c>
      <c r="G8286" s="2">
        <v>9</v>
      </c>
      <c r="H8286" s="2" t="str">
        <f>TEXT(Table1[[#This Row],[order_date]],"mmmm")</f>
        <v>December</v>
      </c>
      <c r="I8286" s="3">
        <v>45638</v>
      </c>
      <c r="J8286" s="3">
        <v>45642</v>
      </c>
      <c r="K8286" s="3" t="str">
        <f>TEXT(Table1[[#This Row],[delivery_date]]-Table1[[#This Row],[order_date]],"D")</f>
        <v>4</v>
      </c>
      <c r="L8286" s="2" t="s">
        <v>15</v>
      </c>
      <c r="M8286" s="2" t="s">
        <v>27</v>
      </c>
      <c r="N8286" s="2">
        <v>503.53</v>
      </c>
      <c r="O8286" s="2" t="s">
        <v>34</v>
      </c>
      <c r="P8286" s="2">
        <f t="shared" si="258"/>
        <v>2191.4429</v>
      </c>
    </row>
    <row r="8287" spans="1:16" ht="14.25" customHeight="1" x14ac:dyDescent="0.35">
      <c r="A8287" s="2" t="s">
        <v>8318</v>
      </c>
      <c r="B8287" s="2" t="s">
        <v>25</v>
      </c>
      <c r="C8287" s="2" t="s">
        <v>26</v>
      </c>
      <c r="D8287" s="2">
        <v>3685.01</v>
      </c>
      <c r="E8287" s="2">
        <v>0.15</v>
      </c>
      <c r="F8287" s="2">
        <f t="shared" si="259"/>
        <v>552.75149999999996</v>
      </c>
      <c r="G8287" s="2">
        <v>7</v>
      </c>
      <c r="H8287" s="2" t="str">
        <f>TEXT(Table1[[#This Row],[order_date]],"mmmm")</f>
        <v>September</v>
      </c>
      <c r="I8287" s="3">
        <v>45555</v>
      </c>
      <c r="J8287" s="3">
        <v>45562</v>
      </c>
      <c r="K8287" s="3" t="str">
        <f>TEXT(Table1[[#This Row],[delivery_date]]-Table1[[#This Row],[order_date]],"D")</f>
        <v>7</v>
      </c>
      <c r="L8287" s="2" t="s">
        <v>21</v>
      </c>
      <c r="M8287" s="2" t="s">
        <v>22</v>
      </c>
      <c r="N8287" s="2">
        <v>656.19</v>
      </c>
      <c r="O8287" s="2" t="s">
        <v>48</v>
      </c>
      <c r="P8287" s="2">
        <f t="shared" si="258"/>
        <v>3132.2585000000004</v>
      </c>
    </row>
    <row r="8288" spans="1:16" ht="14.25" customHeight="1" x14ac:dyDescent="0.35">
      <c r="A8288" s="2" t="s">
        <v>8319</v>
      </c>
      <c r="B8288" s="2" t="s">
        <v>25</v>
      </c>
      <c r="C8288" s="2" t="s">
        <v>36</v>
      </c>
      <c r="D8288" s="2">
        <v>4329.97</v>
      </c>
      <c r="E8288" s="2">
        <v>0.08</v>
      </c>
      <c r="F8288" s="2">
        <f t="shared" si="259"/>
        <v>346.39760000000001</v>
      </c>
      <c r="G8288" s="2">
        <v>9</v>
      </c>
      <c r="H8288" s="2" t="str">
        <f>TEXT(Table1[[#This Row],[order_date]],"mmmm")</f>
        <v>March</v>
      </c>
      <c r="I8288" s="3">
        <v>45362</v>
      </c>
      <c r="J8288" s="3">
        <v>45363</v>
      </c>
      <c r="K8288" s="3" t="str">
        <f>TEXT(Table1[[#This Row],[delivery_date]]-Table1[[#This Row],[order_date]],"D")</f>
        <v>1</v>
      </c>
      <c r="L8288" s="2" t="s">
        <v>21</v>
      </c>
      <c r="M8288" s="2" t="s">
        <v>27</v>
      </c>
      <c r="N8288" s="2">
        <v>1177.0999999999999</v>
      </c>
      <c r="O8288" s="2" t="s">
        <v>17</v>
      </c>
      <c r="P8288" s="2">
        <f t="shared" si="258"/>
        <v>3983.5724</v>
      </c>
    </row>
    <row r="8289" spans="1:16" ht="14.25" customHeight="1" x14ac:dyDescent="0.35">
      <c r="A8289" s="2" t="s">
        <v>8320</v>
      </c>
      <c r="B8289" s="2" t="s">
        <v>41</v>
      </c>
      <c r="C8289" s="2" t="s">
        <v>14</v>
      </c>
      <c r="D8289" s="2">
        <v>4618.33</v>
      </c>
      <c r="E8289" s="2">
        <v>0.34</v>
      </c>
      <c r="F8289" s="2">
        <f t="shared" si="259"/>
        <v>1570.2322000000001</v>
      </c>
      <c r="G8289" s="2">
        <v>9</v>
      </c>
      <c r="H8289" s="2" t="str">
        <f>TEXT(Table1[[#This Row],[order_date]],"mmmm")</f>
        <v>July</v>
      </c>
      <c r="I8289" s="3">
        <v>45495</v>
      </c>
      <c r="J8289" s="3">
        <v>45500</v>
      </c>
      <c r="K8289" s="3" t="str">
        <f>TEXT(Table1[[#This Row],[delivery_date]]-Table1[[#This Row],[order_date]],"D")</f>
        <v>5</v>
      </c>
      <c r="L8289" s="2" t="s">
        <v>31</v>
      </c>
      <c r="M8289" s="2" t="s">
        <v>22</v>
      </c>
      <c r="N8289" s="2">
        <v>1064.29</v>
      </c>
      <c r="O8289" s="2" t="s">
        <v>34</v>
      </c>
      <c r="P8289" s="2">
        <f t="shared" si="258"/>
        <v>3048.0977999999996</v>
      </c>
    </row>
    <row r="8290" spans="1:16" ht="14.25" customHeight="1" x14ac:dyDescent="0.35">
      <c r="A8290" s="2" t="s">
        <v>8321</v>
      </c>
      <c r="B8290" s="2" t="s">
        <v>13</v>
      </c>
      <c r="C8290" s="2" t="s">
        <v>20</v>
      </c>
      <c r="D8290" s="2">
        <v>3897.62</v>
      </c>
      <c r="E8290" s="2">
        <v>0.06</v>
      </c>
      <c r="F8290" s="2">
        <f t="shared" si="259"/>
        <v>233.85719999999998</v>
      </c>
      <c r="G8290" s="2">
        <v>2</v>
      </c>
      <c r="H8290" s="2" t="str">
        <f>TEXT(Table1[[#This Row],[order_date]],"mmmm")</f>
        <v>November</v>
      </c>
      <c r="I8290" s="3">
        <v>45248</v>
      </c>
      <c r="J8290" s="3">
        <v>45250</v>
      </c>
      <c r="K8290" s="3" t="str">
        <f>TEXT(Table1[[#This Row],[delivery_date]]-Table1[[#This Row],[order_date]],"D")</f>
        <v>2</v>
      </c>
      <c r="L8290" s="2" t="s">
        <v>15</v>
      </c>
      <c r="M8290" s="2" t="s">
        <v>22</v>
      </c>
      <c r="N8290" s="2">
        <v>788.62</v>
      </c>
      <c r="O8290" s="2" t="s">
        <v>39</v>
      </c>
      <c r="P8290" s="2">
        <f t="shared" si="258"/>
        <v>3663.7628</v>
      </c>
    </row>
    <row r="8291" spans="1:16" ht="14.25" customHeight="1" x14ac:dyDescent="0.35">
      <c r="A8291" s="2" t="s">
        <v>8322</v>
      </c>
      <c r="B8291" s="2" t="s">
        <v>19</v>
      </c>
      <c r="C8291" s="2" t="s">
        <v>14</v>
      </c>
      <c r="D8291" s="2">
        <v>1238.23</v>
      </c>
      <c r="E8291" s="2">
        <v>0.43</v>
      </c>
      <c r="F8291" s="2">
        <f t="shared" si="259"/>
        <v>532.43889999999999</v>
      </c>
      <c r="G8291" s="2">
        <v>8</v>
      </c>
      <c r="H8291" s="2" t="str">
        <f>TEXT(Table1[[#This Row],[order_date]],"mmmm")</f>
        <v>November</v>
      </c>
      <c r="I8291" s="3">
        <v>45243</v>
      </c>
      <c r="J8291" s="3">
        <v>45249</v>
      </c>
      <c r="K8291" s="3" t="str">
        <f>TEXT(Table1[[#This Row],[delivery_date]]-Table1[[#This Row],[order_date]],"D")</f>
        <v>6</v>
      </c>
      <c r="L8291" s="2" t="s">
        <v>21</v>
      </c>
      <c r="M8291" s="2" t="s">
        <v>16</v>
      </c>
      <c r="N8291" s="2">
        <v>229.28</v>
      </c>
      <c r="O8291" s="2" t="s">
        <v>28</v>
      </c>
      <c r="P8291" s="2">
        <f t="shared" si="258"/>
        <v>705.79110000000003</v>
      </c>
    </row>
    <row r="8292" spans="1:16" ht="14.25" customHeight="1" x14ac:dyDescent="0.35">
      <c r="A8292" s="2" t="s">
        <v>8323</v>
      </c>
      <c r="B8292" s="2" t="s">
        <v>41</v>
      </c>
      <c r="C8292" s="2" t="s">
        <v>33</v>
      </c>
      <c r="D8292" s="2">
        <v>2371.13</v>
      </c>
      <c r="E8292" s="2">
        <v>0.24</v>
      </c>
      <c r="F8292" s="2">
        <f t="shared" si="259"/>
        <v>569.07119999999998</v>
      </c>
      <c r="G8292" s="2">
        <v>7</v>
      </c>
      <c r="H8292" s="2" t="str">
        <f>TEXT(Table1[[#This Row],[order_date]],"mmmm")</f>
        <v>December</v>
      </c>
      <c r="I8292" s="3">
        <v>45289</v>
      </c>
      <c r="J8292" s="3">
        <v>45292</v>
      </c>
      <c r="K8292" s="3" t="str">
        <f>TEXT(Table1[[#This Row],[delivery_date]]-Table1[[#This Row],[order_date]],"D")</f>
        <v>3</v>
      </c>
      <c r="L8292" s="2" t="s">
        <v>15</v>
      </c>
      <c r="M8292" s="2" t="s">
        <v>27</v>
      </c>
      <c r="N8292" s="2">
        <v>419.08</v>
      </c>
      <c r="O8292" s="2" t="s">
        <v>23</v>
      </c>
      <c r="P8292" s="2">
        <f t="shared" si="258"/>
        <v>1802.0588000000002</v>
      </c>
    </row>
    <row r="8293" spans="1:16" ht="14.25" customHeight="1" x14ac:dyDescent="0.35">
      <c r="A8293" s="2" t="s">
        <v>8324</v>
      </c>
      <c r="B8293" s="2" t="s">
        <v>25</v>
      </c>
      <c r="C8293" s="2" t="s">
        <v>14</v>
      </c>
      <c r="D8293" s="2">
        <v>3244.4</v>
      </c>
      <c r="E8293" s="2">
        <v>0.45</v>
      </c>
      <c r="F8293" s="2">
        <f t="shared" si="259"/>
        <v>1459.98</v>
      </c>
      <c r="G8293" s="2">
        <v>7</v>
      </c>
      <c r="H8293" s="2" t="str">
        <f>TEXT(Table1[[#This Row],[order_date]],"mmmm")</f>
        <v>July</v>
      </c>
      <c r="I8293" s="3">
        <v>45487</v>
      </c>
      <c r="J8293" s="3">
        <v>45492</v>
      </c>
      <c r="K8293" s="3" t="str">
        <f>TEXT(Table1[[#This Row],[delivery_date]]-Table1[[#This Row],[order_date]],"D")</f>
        <v>5</v>
      </c>
      <c r="L8293" s="2" t="s">
        <v>15</v>
      </c>
      <c r="M8293" s="2" t="s">
        <v>27</v>
      </c>
      <c r="N8293" s="2">
        <v>529.85</v>
      </c>
      <c r="O8293" s="2" t="s">
        <v>23</v>
      </c>
      <c r="P8293" s="2">
        <f t="shared" si="258"/>
        <v>1784.42</v>
      </c>
    </row>
    <row r="8294" spans="1:16" ht="14.25" customHeight="1" x14ac:dyDescent="0.35">
      <c r="A8294" s="2" t="s">
        <v>8325</v>
      </c>
      <c r="B8294" s="2" t="s">
        <v>25</v>
      </c>
      <c r="C8294" s="2" t="s">
        <v>33</v>
      </c>
      <c r="D8294" s="2">
        <v>2742.89</v>
      </c>
      <c r="E8294" s="2">
        <v>0.32</v>
      </c>
      <c r="F8294" s="2">
        <f t="shared" si="259"/>
        <v>877.72479999999996</v>
      </c>
      <c r="G8294" s="2">
        <v>2</v>
      </c>
      <c r="H8294" s="2" t="str">
        <f>TEXT(Table1[[#This Row],[order_date]],"mmmm")</f>
        <v>June</v>
      </c>
      <c r="I8294" s="3">
        <v>45461</v>
      </c>
      <c r="J8294" s="3">
        <v>45467</v>
      </c>
      <c r="K8294" s="3" t="str">
        <f>TEXT(Table1[[#This Row],[delivery_date]]-Table1[[#This Row],[order_date]],"D")</f>
        <v>6</v>
      </c>
      <c r="L8294" s="2" t="s">
        <v>31</v>
      </c>
      <c r="M8294" s="2" t="s">
        <v>27</v>
      </c>
      <c r="N8294" s="2">
        <v>748.07</v>
      </c>
      <c r="O8294" s="2" t="s">
        <v>39</v>
      </c>
      <c r="P8294" s="2">
        <f t="shared" si="258"/>
        <v>1865.1651999999999</v>
      </c>
    </row>
    <row r="8295" spans="1:16" ht="14.25" customHeight="1" x14ac:dyDescent="0.35">
      <c r="A8295" s="2" t="s">
        <v>8326</v>
      </c>
      <c r="B8295" s="2" t="s">
        <v>13</v>
      </c>
      <c r="C8295" s="2" t="s">
        <v>26</v>
      </c>
      <c r="D8295" s="2">
        <v>878.6</v>
      </c>
      <c r="E8295" s="2">
        <v>0.14000000000000001</v>
      </c>
      <c r="F8295" s="2">
        <f t="shared" si="259"/>
        <v>123.00400000000002</v>
      </c>
      <c r="G8295" s="2">
        <v>1</v>
      </c>
      <c r="H8295" s="2" t="str">
        <f>TEXT(Table1[[#This Row],[order_date]],"mmmm")</f>
        <v>December</v>
      </c>
      <c r="I8295" s="3">
        <v>45651</v>
      </c>
      <c r="J8295" s="3">
        <v>45652</v>
      </c>
      <c r="K8295" s="3" t="str">
        <f>TEXT(Table1[[#This Row],[delivery_date]]-Table1[[#This Row],[order_date]],"D")</f>
        <v>1</v>
      </c>
      <c r="L8295" s="2" t="s">
        <v>31</v>
      </c>
      <c r="M8295" s="2" t="s">
        <v>27</v>
      </c>
      <c r="N8295" s="2">
        <v>52.42</v>
      </c>
      <c r="O8295" s="2" t="s">
        <v>28</v>
      </c>
      <c r="P8295" s="2">
        <f t="shared" si="258"/>
        <v>755.596</v>
      </c>
    </row>
    <row r="8296" spans="1:16" ht="14.25" customHeight="1" x14ac:dyDescent="0.35">
      <c r="A8296" s="2" t="s">
        <v>8327</v>
      </c>
      <c r="B8296" s="2" t="s">
        <v>19</v>
      </c>
      <c r="C8296" s="2" t="s">
        <v>20</v>
      </c>
      <c r="D8296" s="2">
        <v>2987.44</v>
      </c>
      <c r="E8296" s="2">
        <v>0.23</v>
      </c>
      <c r="F8296" s="2">
        <f t="shared" si="259"/>
        <v>687.11120000000005</v>
      </c>
      <c r="G8296" s="2">
        <v>4</v>
      </c>
      <c r="H8296" s="2" t="str">
        <f>TEXT(Table1[[#This Row],[order_date]],"mmmm")</f>
        <v>November</v>
      </c>
      <c r="I8296" s="3">
        <v>45251</v>
      </c>
      <c r="J8296" s="3">
        <v>45258</v>
      </c>
      <c r="K8296" s="3" t="str">
        <f>TEXT(Table1[[#This Row],[delivery_date]]-Table1[[#This Row],[order_date]],"D")</f>
        <v>7</v>
      </c>
      <c r="L8296" s="2" t="s">
        <v>21</v>
      </c>
      <c r="M8296" s="2" t="s">
        <v>22</v>
      </c>
      <c r="N8296" s="2">
        <v>376.09</v>
      </c>
      <c r="O8296" s="2" t="s">
        <v>39</v>
      </c>
      <c r="P8296" s="2">
        <f t="shared" si="258"/>
        <v>2300.3288000000002</v>
      </c>
    </row>
    <row r="8297" spans="1:16" ht="14.25" customHeight="1" x14ac:dyDescent="0.35">
      <c r="A8297" s="2" t="s">
        <v>8328</v>
      </c>
      <c r="B8297" s="2" t="s">
        <v>13</v>
      </c>
      <c r="C8297" s="2" t="s">
        <v>33</v>
      </c>
      <c r="D8297" s="2">
        <v>4443.99</v>
      </c>
      <c r="E8297" s="2">
        <v>0.26</v>
      </c>
      <c r="F8297" s="2">
        <f t="shared" si="259"/>
        <v>1155.4374</v>
      </c>
      <c r="G8297" s="2">
        <v>7</v>
      </c>
      <c r="H8297" s="2" t="str">
        <f>TEXT(Table1[[#This Row],[order_date]],"mmmm")</f>
        <v>May</v>
      </c>
      <c r="I8297" s="3">
        <v>45075</v>
      </c>
      <c r="J8297" s="3">
        <v>45081</v>
      </c>
      <c r="K8297" s="3" t="str">
        <f>TEXT(Table1[[#This Row],[delivery_date]]-Table1[[#This Row],[order_date]],"D")</f>
        <v>6</v>
      </c>
      <c r="L8297" s="2" t="s">
        <v>15</v>
      </c>
      <c r="M8297" s="2" t="s">
        <v>22</v>
      </c>
      <c r="N8297" s="2">
        <v>1009.93</v>
      </c>
      <c r="O8297" s="2" t="s">
        <v>39</v>
      </c>
      <c r="P8297" s="2">
        <f t="shared" si="258"/>
        <v>3288.5526</v>
      </c>
    </row>
    <row r="8298" spans="1:16" ht="14.25" customHeight="1" x14ac:dyDescent="0.35">
      <c r="A8298" s="2" t="s">
        <v>8329</v>
      </c>
      <c r="B8298" s="2" t="s">
        <v>19</v>
      </c>
      <c r="C8298" s="2" t="s">
        <v>14</v>
      </c>
      <c r="D8298" s="2">
        <v>2150.73</v>
      </c>
      <c r="E8298" s="2">
        <v>0.41</v>
      </c>
      <c r="F8298" s="2">
        <f t="shared" si="259"/>
        <v>881.7992999999999</v>
      </c>
      <c r="G8298" s="2">
        <v>6</v>
      </c>
      <c r="H8298" s="2" t="str">
        <f>TEXT(Table1[[#This Row],[order_date]],"mmmm")</f>
        <v>November</v>
      </c>
      <c r="I8298" s="3">
        <v>45624</v>
      </c>
      <c r="J8298" s="3">
        <v>45631</v>
      </c>
      <c r="K8298" s="3" t="str">
        <f>TEXT(Table1[[#This Row],[delivery_date]]-Table1[[#This Row],[order_date]],"D")</f>
        <v>7</v>
      </c>
      <c r="L8298" s="2" t="s">
        <v>21</v>
      </c>
      <c r="M8298" s="2" t="s">
        <v>16</v>
      </c>
      <c r="N8298" s="2">
        <v>578.64</v>
      </c>
      <c r="O8298" s="2" t="s">
        <v>48</v>
      </c>
      <c r="P8298" s="2">
        <f t="shared" si="258"/>
        <v>1268.9307000000001</v>
      </c>
    </row>
    <row r="8299" spans="1:16" ht="14.25" customHeight="1" x14ac:dyDescent="0.35">
      <c r="A8299" s="2" t="s">
        <v>8330</v>
      </c>
      <c r="B8299" s="2" t="s">
        <v>19</v>
      </c>
      <c r="C8299" s="2" t="s">
        <v>14</v>
      </c>
      <c r="D8299" s="2">
        <v>3377.77</v>
      </c>
      <c r="E8299" s="2">
        <v>0.43</v>
      </c>
      <c r="F8299" s="2">
        <f t="shared" si="259"/>
        <v>1452.4411</v>
      </c>
      <c r="G8299" s="2">
        <v>2</v>
      </c>
      <c r="H8299" s="2" t="str">
        <f>TEXT(Table1[[#This Row],[order_date]],"mmmm")</f>
        <v>September</v>
      </c>
      <c r="I8299" s="3">
        <v>45191</v>
      </c>
      <c r="J8299" s="3">
        <v>45196</v>
      </c>
      <c r="K8299" s="3" t="str">
        <f>TEXT(Table1[[#This Row],[delivery_date]]-Table1[[#This Row],[order_date]],"D")</f>
        <v>5</v>
      </c>
      <c r="L8299" s="2" t="s">
        <v>21</v>
      </c>
      <c r="M8299" s="2" t="s">
        <v>22</v>
      </c>
      <c r="N8299" s="2">
        <v>986.61</v>
      </c>
      <c r="O8299" s="2" t="s">
        <v>48</v>
      </c>
      <c r="P8299" s="2">
        <f t="shared" si="258"/>
        <v>1925.3289</v>
      </c>
    </row>
    <row r="8300" spans="1:16" ht="14.25" customHeight="1" x14ac:dyDescent="0.35">
      <c r="A8300" s="2" t="s">
        <v>8331</v>
      </c>
      <c r="B8300" s="2" t="s">
        <v>13</v>
      </c>
      <c r="C8300" s="2" t="s">
        <v>26</v>
      </c>
      <c r="D8300" s="2">
        <v>3118.08</v>
      </c>
      <c r="E8300" s="2">
        <v>0.34</v>
      </c>
      <c r="F8300" s="2">
        <f t="shared" si="259"/>
        <v>1060.1472000000001</v>
      </c>
      <c r="G8300" s="2">
        <v>7</v>
      </c>
      <c r="H8300" s="2" t="str">
        <f>TEXT(Table1[[#This Row],[order_date]],"mmmm")</f>
        <v>July</v>
      </c>
      <c r="I8300" s="3">
        <v>45125</v>
      </c>
      <c r="J8300" s="3">
        <v>45126</v>
      </c>
      <c r="K8300" s="3" t="str">
        <f>TEXT(Table1[[#This Row],[delivery_date]]-Table1[[#This Row],[order_date]],"D")</f>
        <v>1</v>
      </c>
      <c r="L8300" s="2" t="s">
        <v>21</v>
      </c>
      <c r="M8300" s="2" t="s">
        <v>22</v>
      </c>
      <c r="N8300" s="2">
        <v>897.54</v>
      </c>
      <c r="O8300" s="2" t="s">
        <v>23</v>
      </c>
      <c r="P8300" s="2">
        <f t="shared" si="258"/>
        <v>2057.9327999999996</v>
      </c>
    </row>
    <row r="8301" spans="1:16" ht="14.25" customHeight="1" x14ac:dyDescent="0.35">
      <c r="A8301" s="2" t="s">
        <v>8332</v>
      </c>
      <c r="B8301" s="2" t="s">
        <v>41</v>
      </c>
      <c r="C8301" s="2" t="s">
        <v>36</v>
      </c>
      <c r="D8301" s="2">
        <v>1947.51</v>
      </c>
      <c r="E8301" s="2">
        <v>0.15</v>
      </c>
      <c r="F8301" s="2">
        <f t="shared" si="259"/>
        <v>292.12649999999996</v>
      </c>
      <c r="G8301" s="2">
        <v>9</v>
      </c>
      <c r="H8301" s="2" t="str">
        <f>TEXT(Table1[[#This Row],[order_date]],"mmmm")</f>
        <v>March</v>
      </c>
      <c r="I8301" s="3">
        <v>45008</v>
      </c>
      <c r="J8301" s="3">
        <v>45012</v>
      </c>
      <c r="K8301" s="3" t="str">
        <f>TEXT(Table1[[#This Row],[delivery_date]]-Table1[[#This Row],[order_date]],"D")</f>
        <v>4</v>
      </c>
      <c r="L8301" s="2" t="s">
        <v>21</v>
      </c>
      <c r="M8301" s="2" t="s">
        <v>27</v>
      </c>
      <c r="N8301" s="2">
        <v>280.41000000000003</v>
      </c>
      <c r="O8301" s="2" t="s">
        <v>48</v>
      </c>
      <c r="P8301" s="2">
        <f t="shared" si="258"/>
        <v>1655.3834999999999</v>
      </c>
    </row>
    <row r="8302" spans="1:16" ht="14.25" customHeight="1" x14ac:dyDescent="0.35">
      <c r="A8302" s="2" t="s">
        <v>8333</v>
      </c>
      <c r="B8302" s="2" t="s">
        <v>13</v>
      </c>
      <c r="C8302" s="2" t="s">
        <v>36</v>
      </c>
      <c r="D8302" s="2">
        <v>2869.83</v>
      </c>
      <c r="E8302" s="2">
        <v>0.26</v>
      </c>
      <c r="F8302" s="2">
        <f t="shared" si="259"/>
        <v>746.1558</v>
      </c>
      <c r="G8302" s="2">
        <v>2</v>
      </c>
      <c r="H8302" s="2" t="str">
        <f>TEXT(Table1[[#This Row],[order_date]],"mmmm")</f>
        <v>March</v>
      </c>
      <c r="I8302" s="3">
        <v>45005</v>
      </c>
      <c r="J8302" s="3">
        <v>45011</v>
      </c>
      <c r="K8302" s="3" t="str">
        <f>TEXT(Table1[[#This Row],[delivery_date]]-Table1[[#This Row],[order_date]],"D")</f>
        <v>6</v>
      </c>
      <c r="L8302" s="2" t="s">
        <v>31</v>
      </c>
      <c r="M8302" s="2" t="s">
        <v>27</v>
      </c>
      <c r="N8302" s="2">
        <v>771.8</v>
      </c>
      <c r="O8302" s="2" t="s">
        <v>28</v>
      </c>
      <c r="P8302" s="2">
        <f t="shared" si="258"/>
        <v>2123.6741999999999</v>
      </c>
    </row>
    <row r="8303" spans="1:16" ht="14.25" customHeight="1" x14ac:dyDescent="0.35">
      <c r="A8303" s="2" t="s">
        <v>8334</v>
      </c>
      <c r="B8303" s="2" t="s">
        <v>13</v>
      </c>
      <c r="C8303" s="2" t="s">
        <v>14</v>
      </c>
      <c r="D8303" s="2">
        <v>1130.04</v>
      </c>
      <c r="E8303" s="2">
        <v>7.0000000000000007E-2</v>
      </c>
      <c r="F8303" s="2">
        <f t="shared" si="259"/>
        <v>79.102800000000002</v>
      </c>
      <c r="G8303" s="2">
        <v>5</v>
      </c>
      <c r="H8303" s="2" t="str">
        <f>TEXT(Table1[[#This Row],[order_date]],"mmmm")</f>
        <v>December</v>
      </c>
      <c r="I8303" s="3">
        <v>45655</v>
      </c>
      <c r="J8303" s="3">
        <v>45657</v>
      </c>
      <c r="K8303" s="3" t="str">
        <f>TEXT(Table1[[#This Row],[delivery_date]]-Table1[[#This Row],[order_date]],"D")</f>
        <v>2</v>
      </c>
      <c r="L8303" s="2" t="s">
        <v>21</v>
      </c>
      <c r="M8303" s="2" t="s">
        <v>22</v>
      </c>
      <c r="N8303" s="2">
        <v>211.43</v>
      </c>
      <c r="O8303" s="2" t="s">
        <v>17</v>
      </c>
      <c r="P8303" s="2">
        <f t="shared" si="258"/>
        <v>1050.9371999999998</v>
      </c>
    </row>
    <row r="8304" spans="1:16" ht="14.25" customHeight="1" x14ac:dyDescent="0.35">
      <c r="A8304" s="2" t="s">
        <v>8335</v>
      </c>
      <c r="B8304" s="2" t="s">
        <v>25</v>
      </c>
      <c r="C8304" s="2" t="s">
        <v>36</v>
      </c>
      <c r="D8304" s="2">
        <v>2775.93</v>
      </c>
      <c r="E8304" s="2">
        <v>0.12</v>
      </c>
      <c r="F8304" s="2">
        <f t="shared" si="259"/>
        <v>333.11159999999995</v>
      </c>
      <c r="G8304" s="2">
        <v>2</v>
      </c>
      <c r="H8304" s="2" t="str">
        <f>TEXT(Table1[[#This Row],[order_date]],"mmmm")</f>
        <v>June</v>
      </c>
      <c r="I8304" s="3">
        <v>45102</v>
      </c>
      <c r="J8304" s="3">
        <v>45109</v>
      </c>
      <c r="K8304" s="3" t="str">
        <f>TEXT(Table1[[#This Row],[delivery_date]]-Table1[[#This Row],[order_date]],"D")</f>
        <v>7</v>
      </c>
      <c r="L8304" s="2" t="s">
        <v>15</v>
      </c>
      <c r="M8304" s="2" t="s">
        <v>16</v>
      </c>
      <c r="N8304" s="2">
        <v>396.54</v>
      </c>
      <c r="O8304" s="2" t="s">
        <v>17</v>
      </c>
      <c r="P8304" s="2">
        <f t="shared" si="258"/>
        <v>2442.8184000000001</v>
      </c>
    </row>
    <row r="8305" spans="1:16" ht="14.25" customHeight="1" x14ac:dyDescent="0.35">
      <c r="A8305" s="2" t="s">
        <v>8336</v>
      </c>
      <c r="B8305" s="2" t="s">
        <v>25</v>
      </c>
      <c r="C8305" s="2" t="s">
        <v>20</v>
      </c>
      <c r="D8305" s="2">
        <v>4014.26</v>
      </c>
      <c r="E8305" s="2">
        <v>0.15</v>
      </c>
      <c r="F8305" s="2">
        <f t="shared" si="259"/>
        <v>602.13900000000001</v>
      </c>
      <c r="G8305" s="2">
        <v>1</v>
      </c>
      <c r="H8305" s="2" t="str">
        <f>TEXT(Table1[[#This Row],[order_date]],"mmmm")</f>
        <v>December</v>
      </c>
      <c r="I8305" s="3">
        <v>45262</v>
      </c>
      <c r="J8305" s="3">
        <v>45268</v>
      </c>
      <c r="K8305" s="3" t="str">
        <f>TEXT(Table1[[#This Row],[delivery_date]]-Table1[[#This Row],[order_date]],"D")</f>
        <v>6</v>
      </c>
      <c r="L8305" s="2" t="s">
        <v>31</v>
      </c>
      <c r="M8305" s="2" t="s">
        <v>16</v>
      </c>
      <c r="N8305" s="2">
        <v>1110.5</v>
      </c>
      <c r="O8305" s="2" t="s">
        <v>48</v>
      </c>
      <c r="P8305" s="2">
        <f t="shared" si="258"/>
        <v>3412.1210000000001</v>
      </c>
    </row>
    <row r="8306" spans="1:16" ht="14.25" customHeight="1" x14ac:dyDescent="0.35">
      <c r="A8306" s="2" t="s">
        <v>8337</v>
      </c>
      <c r="B8306" s="2" t="s">
        <v>13</v>
      </c>
      <c r="C8306" s="2" t="s">
        <v>36</v>
      </c>
      <c r="D8306" s="2">
        <v>3818.84</v>
      </c>
      <c r="E8306" s="2">
        <v>0.04</v>
      </c>
      <c r="F8306" s="2">
        <f t="shared" si="259"/>
        <v>152.75360000000001</v>
      </c>
      <c r="G8306" s="2">
        <v>7</v>
      </c>
      <c r="H8306" s="2" t="str">
        <f>TEXT(Table1[[#This Row],[order_date]],"mmmm")</f>
        <v>December</v>
      </c>
      <c r="I8306" s="3">
        <v>45650</v>
      </c>
      <c r="J8306" s="3">
        <v>45654</v>
      </c>
      <c r="K8306" s="3" t="str">
        <f>TEXT(Table1[[#This Row],[delivery_date]]-Table1[[#This Row],[order_date]],"D")</f>
        <v>4</v>
      </c>
      <c r="L8306" s="2" t="s">
        <v>31</v>
      </c>
      <c r="M8306" s="2" t="s">
        <v>16</v>
      </c>
      <c r="N8306" s="2">
        <v>771.18</v>
      </c>
      <c r="O8306" s="2" t="s">
        <v>34</v>
      </c>
      <c r="P8306" s="2">
        <f t="shared" si="258"/>
        <v>3666.0864000000001</v>
      </c>
    </row>
    <row r="8307" spans="1:16" ht="14.25" customHeight="1" x14ac:dyDescent="0.35">
      <c r="A8307" s="2" t="s">
        <v>8338</v>
      </c>
      <c r="B8307" s="2" t="s">
        <v>13</v>
      </c>
      <c r="C8307" s="2" t="s">
        <v>20</v>
      </c>
      <c r="D8307" s="2">
        <v>1853.98</v>
      </c>
      <c r="E8307" s="2">
        <v>0.44</v>
      </c>
      <c r="F8307" s="2">
        <f t="shared" si="259"/>
        <v>815.75120000000004</v>
      </c>
      <c r="G8307" s="2">
        <v>2</v>
      </c>
      <c r="H8307" s="2" t="str">
        <f>TEXT(Table1[[#This Row],[order_date]],"mmmm")</f>
        <v>May</v>
      </c>
      <c r="I8307" s="3">
        <v>45419</v>
      </c>
      <c r="J8307" s="3">
        <v>45424</v>
      </c>
      <c r="K8307" s="3" t="str">
        <f>TEXT(Table1[[#This Row],[delivery_date]]-Table1[[#This Row],[order_date]],"D")</f>
        <v>5</v>
      </c>
      <c r="L8307" s="2" t="s">
        <v>21</v>
      </c>
      <c r="M8307" s="2" t="s">
        <v>16</v>
      </c>
      <c r="N8307" s="2">
        <v>449.26</v>
      </c>
      <c r="O8307" s="2" t="s">
        <v>28</v>
      </c>
      <c r="P8307" s="2">
        <f t="shared" si="258"/>
        <v>1038.2287999999999</v>
      </c>
    </row>
    <row r="8308" spans="1:16" ht="14.25" customHeight="1" x14ac:dyDescent="0.35">
      <c r="A8308" s="2" t="s">
        <v>8339</v>
      </c>
      <c r="B8308" s="2" t="s">
        <v>25</v>
      </c>
      <c r="C8308" s="2" t="s">
        <v>14</v>
      </c>
      <c r="D8308" s="2">
        <v>649.22</v>
      </c>
      <c r="E8308" s="2">
        <v>0.06</v>
      </c>
      <c r="F8308" s="2">
        <f t="shared" si="259"/>
        <v>38.953200000000002</v>
      </c>
      <c r="G8308" s="2">
        <v>6</v>
      </c>
      <c r="H8308" s="2" t="str">
        <f>TEXT(Table1[[#This Row],[order_date]],"mmmm")</f>
        <v>February</v>
      </c>
      <c r="I8308" s="3">
        <v>44963</v>
      </c>
      <c r="J8308" s="3">
        <v>44967</v>
      </c>
      <c r="K8308" s="3" t="str">
        <f>TEXT(Table1[[#This Row],[delivery_date]]-Table1[[#This Row],[order_date]],"D")</f>
        <v>4</v>
      </c>
      <c r="L8308" s="2" t="s">
        <v>31</v>
      </c>
      <c r="M8308" s="2" t="s">
        <v>27</v>
      </c>
      <c r="N8308" s="2">
        <v>73.31</v>
      </c>
      <c r="O8308" s="2" t="s">
        <v>28</v>
      </c>
      <c r="P8308" s="2">
        <f t="shared" si="258"/>
        <v>610.26679999999999</v>
      </c>
    </row>
    <row r="8309" spans="1:16" ht="14.25" customHeight="1" x14ac:dyDescent="0.35">
      <c r="A8309" s="2" t="s">
        <v>8340</v>
      </c>
      <c r="B8309" s="2" t="s">
        <v>19</v>
      </c>
      <c r="C8309" s="2" t="s">
        <v>14</v>
      </c>
      <c r="D8309" s="2">
        <v>4019.72</v>
      </c>
      <c r="E8309" s="2">
        <v>0.35</v>
      </c>
      <c r="F8309" s="2">
        <f t="shared" si="259"/>
        <v>1406.9019999999998</v>
      </c>
      <c r="G8309" s="2">
        <v>7</v>
      </c>
      <c r="H8309" s="2" t="str">
        <f>TEXT(Table1[[#This Row],[order_date]],"mmmm")</f>
        <v>April</v>
      </c>
      <c r="I8309" s="3">
        <v>45041</v>
      </c>
      <c r="J8309" s="3">
        <v>45043</v>
      </c>
      <c r="K8309" s="3" t="str">
        <f>TEXT(Table1[[#This Row],[delivery_date]]-Table1[[#This Row],[order_date]],"D")</f>
        <v>2</v>
      </c>
      <c r="L8309" s="2" t="s">
        <v>15</v>
      </c>
      <c r="M8309" s="2" t="s">
        <v>27</v>
      </c>
      <c r="N8309" s="2">
        <v>598.77</v>
      </c>
      <c r="O8309" s="2" t="s">
        <v>48</v>
      </c>
      <c r="P8309" s="2">
        <f t="shared" si="258"/>
        <v>2612.8180000000002</v>
      </c>
    </row>
    <row r="8310" spans="1:16" ht="14.25" customHeight="1" x14ac:dyDescent="0.35">
      <c r="A8310" s="2" t="s">
        <v>8341</v>
      </c>
      <c r="B8310" s="2" t="s">
        <v>13</v>
      </c>
      <c r="C8310" s="2" t="s">
        <v>14</v>
      </c>
      <c r="D8310" s="2">
        <v>1398.69</v>
      </c>
      <c r="E8310" s="2">
        <v>0.25</v>
      </c>
      <c r="F8310" s="2">
        <f t="shared" si="259"/>
        <v>349.67250000000001</v>
      </c>
      <c r="G8310" s="2">
        <v>1</v>
      </c>
      <c r="H8310" s="2" t="str">
        <f>TEXT(Table1[[#This Row],[order_date]],"mmmm")</f>
        <v>January</v>
      </c>
      <c r="I8310" s="3">
        <v>44931</v>
      </c>
      <c r="J8310" s="3">
        <v>44936</v>
      </c>
      <c r="K8310" s="3" t="str">
        <f>TEXT(Table1[[#This Row],[delivery_date]]-Table1[[#This Row],[order_date]],"D")</f>
        <v>5</v>
      </c>
      <c r="L8310" s="2" t="s">
        <v>21</v>
      </c>
      <c r="M8310" s="2" t="s">
        <v>16</v>
      </c>
      <c r="N8310" s="2">
        <v>86.96</v>
      </c>
      <c r="O8310" s="2" t="s">
        <v>48</v>
      </c>
      <c r="P8310" s="2">
        <f t="shared" si="258"/>
        <v>1049.0174999999999</v>
      </c>
    </row>
    <row r="8311" spans="1:16" ht="14.25" customHeight="1" x14ac:dyDescent="0.35">
      <c r="A8311" s="2" t="s">
        <v>8342</v>
      </c>
      <c r="B8311" s="2" t="s">
        <v>41</v>
      </c>
      <c r="C8311" s="2" t="s">
        <v>26</v>
      </c>
      <c r="D8311" s="2">
        <v>359.91</v>
      </c>
      <c r="E8311" s="2">
        <v>0.42</v>
      </c>
      <c r="F8311" s="2">
        <f t="shared" si="259"/>
        <v>151.16220000000001</v>
      </c>
      <c r="G8311" s="2">
        <v>9</v>
      </c>
      <c r="H8311" s="2" t="str">
        <f>TEXT(Table1[[#This Row],[order_date]],"mmmm")</f>
        <v>March</v>
      </c>
      <c r="I8311" s="3">
        <v>45375</v>
      </c>
      <c r="J8311" s="3">
        <v>45379</v>
      </c>
      <c r="K8311" s="3" t="str">
        <f>TEXT(Table1[[#This Row],[delivery_date]]-Table1[[#This Row],[order_date]],"D")</f>
        <v>4</v>
      </c>
      <c r="L8311" s="2" t="s">
        <v>15</v>
      </c>
      <c r="M8311" s="2" t="s">
        <v>16</v>
      </c>
      <c r="N8311" s="2">
        <v>29.44</v>
      </c>
      <c r="O8311" s="2" t="s">
        <v>48</v>
      </c>
      <c r="P8311" s="2">
        <f t="shared" si="258"/>
        <v>208.74780000000001</v>
      </c>
    </row>
    <row r="8312" spans="1:16" ht="14.25" customHeight="1" x14ac:dyDescent="0.35">
      <c r="A8312" s="2" t="s">
        <v>8343</v>
      </c>
      <c r="B8312" s="2" t="s">
        <v>41</v>
      </c>
      <c r="C8312" s="2" t="s">
        <v>36</v>
      </c>
      <c r="D8312" s="2">
        <v>2281.4499999999998</v>
      </c>
      <c r="E8312" s="2">
        <v>0.37</v>
      </c>
      <c r="F8312" s="2">
        <f t="shared" si="259"/>
        <v>844.13649999999996</v>
      </c>
      <c r="G8312" s="2">
        <v>6</v>
      </c>
      <c r="H8312" s="2" t="str">
        <f>TEXT(Table1[[#This Row],[order_date]],"mmmm")</f>
        <v>January</v>
      </c>
      <c r="I8312" s="3">
        <v>44933</v>
      </c>
      <c r="J8312" s="3">
        <v>44939</v>
      </c>
      <c r="K8312" s="3" t="str">
        <f>TEXT(Table1[[#This Row],[delivery_date]]-Table1[[#This Row],[order_date]],"D")</f>
        <v>6</v>
      </c>
      <c r="L8312" s="2" t="s">
        <v>15</v>
      </c>
      <c r="M8312" s="2" t="s">
        <v>22</v>
      </c>
      <c r="N8312" s="2">
        <v>484.52</v>
      </c>
      <c r="O8312" s="2" t="s">
        <v>39</v>
      </c>
      <c r="P8312" s="2">
        <f t="shared" si="258"/>
        <v>1437.3134999999997</v>
      </c>
    </row>
    <row r="8313" spans="1:16" ht="14.25" customHeight="1" x14ac:dyDescent="0.35">
      <c r="A8313" s="2" t="s">
        <v>8344</v>
      </c>
      <c r="B8313" s="2" t="s">
        <v>41</v>
      </c>
      <c r="C8313" s="2" t="s">
        <v>33</v>
      </c>
      <c r="D8313" s="2">
        <v>3723.41</v>
      </c>
      <c r="E8313" s="2">
        <v>0.38</v>
      </c>
      <c r="F8313" s="2">
        <f t="shared" si="259"/>
        <v>1414.8958</v>
      </c>
      <c r="G8313" s="2">
        <v>2</v>
      </c>
      <c r="H8313" s="2" t="str">
        <f>TEXT(Table1[[#This Row],[order_date]],"mmmm")</f>
        <v>October</v>
      </c>
      <c r="I8313" s="3">
        <v>45224</v>
      </c>
      <c r="J8313" s="3">
        <v>45228</v>
      </c>
      <c r="K8313" s="3" t="str">
        <f>TEXT(Table1[[#This Row],[delivery_date]]-Table1[[#This Row],[order_date]],"D")</f>
        <v>4</v>
      </c>
      <c r="L8313" s="2" t="s">
        <v>31</v>
      </c>
      <c r="M8313" s="2" t="s">
        <v>27</v>
      </c>
      <c r="N8313" s="2">
        <v>392.63</v>
      </c>
      <c r="O8313" s="2" t="s">
        <v>28</v>
      </c>
      <c r="P8313" s="2">
        <f t="shared" si="258"/>
        <v>2308.5141999999996</v>
      </c>
    </row>
    <row r="8314" spans="1:16" ht="14.25" customHeight="1" x14ac:dyDescent="0.35">
      <c r="A8314" s="2" t="s">
        <v>8345</v>
      </c>
      <c r="B8314" s="2" t="s">
        <v>13</v>
      </c>
      <c r="C8314" s="2" t="s">
        <v>33</v>
      </c>
      <c r="D8314" s="2">
        <v>4061.62</v>
      </c>
      <c r="E8314" s="2">
        <v>0.21</v>
      </c>
      <c r="F8314" s="2">
        <f t="shared" si="259"/>
        <v>852.94019999999989</v>
      </c>
      <c r="G8314" s="2">
        <v>1</v>
      </c>
      <c r="H8314" s="2" t="str">
        <f>TEXT(Table1[[#This Row],[order_date]],"mmmm")</f>
        <v>November</v>
      </c>
      <c r="I8314" s="3">
        <v>45242</v>
      </c>
      <c r="J8314" s="3">
        <v>45246</v>
      </c>
      <c r="K8314" s="3" t="str">
        <f>TEXT(Table1[[#This Row],[delivery_date]]-Table1[[#This Row],[order_date]],"D")</f>
        <v>4</v>
      </c>
      <c r="L8314" s="2" t="s">
        <v>15</v>
      </c>
      <c r="M8314" s="2" t="s">
        <v>22</v>
      </c>
      <c r="N8314" s="2">
        <v>625.05999999999995</v>
      </c>
      <c r="O8314" s="2" t="s">
        <v>48</v>
      </c>
      <c r="P8314" s="2">
        <f t="shared" si="258"/>
        <v>3208.6797999999999</v>
      </c>
    </row>
    <row r="8315" spans="1:16" ht="14.25" customHeight="1" x14ac:dyDescent="0.35">
      <c r="A8315" s="2" t="s">
        <v>8346</v>
      </c>
      <c r="B8315" s="2" t="s">
        <v>19</v>
      </c>
      <c r="C8315" s="2" t="s">
        <v>14</v>
      </c>
      <c r="D8315" s="2">
        <v>4912.79</v>
      </c>
      <c r="E8315" s="2">
        <v>0.42</v>
      </c>
      <c r="F8315" s="2">
        <f t="shared" si="259"/>
        <v>2063.3717999999999</v>
      </c>
      <c r="G8315" s="2">
        <v>1</v>
      </c>
      <c r="H8315" s="2" t="str">
        <f>TEXT(Table1[[#This Row],[order_date]],"mmmm")</f>
        <v>January</v>
      </c>
      <c r="I8315" s="3">
        <v>45314</v>
      </c>
      <c r="J8315" s="3">
        <v>45317</v>
      </c>
      <c r="K8315" s="3" t="str">
        <f>TEXT(Table1[[#This Row],[delivery_date]]-Table1[[#This Row],[order_date]],"D")</f>
        <v>3</v>
      </c>
      <c r="L8315" s="2" t="s">
        <v>31</v>
      </c>
      <c r="M8315" s="2" t="s">
        <v>16</v>
      </c>
      <c r="N8315" s="2">
        <v>752.01</v>
      </c>
      <c r="O8315" s="2" t="s">
        <v>23</v>
      </c>
      <c r="P8315" s="2">
        <f t="shared" si="258"/>
        <v>2849.4182000000001</v>
      </c>
    </row>
    <row r="8316" spans="1:16" ht="14.25" customHeight="1" x14ac:dyDescent="0.35">
      <c r="A8316" s="2" t="s">
        <v>8347</v>
      </c>
      <c r="B8316" s="2" t="s">
        <v>19</v>
      </c>
      <c r="C8316" s="2" t="s">
        <v>36</v>
      </c>
      <c r="D8316" s="2">
        <v>1028.0999999999999</v>
      </c>
      <c r="E8316" s="2">
        <v>0.05</v>
      </c>
      <c r="F8316" s="2">
        <f t="shared" si="259"/>
        <v>51.405000000000001</v>
      </c>
      <c r="G8316" s="2">
        <v>2</v>
      </c>
      <c r="H8316" s="2" t="str">
        <f>TEXT(Table1[[#This Row],[order_date]],"mmmm")</f>
        <v>August</v>
      </c>
      <c r="I8316" s="3">
        <v>45163</v>
      </c>
      <c r="J8316" s="3">
        <v>45170</v>
      </c>
      <c r="K8316" s="3" t="str">
        <f>TEXT(Table1[[#This Row],[delivery_date]]-Table1[[#This Row],[order_date]],"D")</f>
        <v>7</v>
      </c>
      <c r="L8316" s="2" t="s">
        <v>31</v>
      </c>
      <c r="M8316" s="2" t="s">
        <v>16</v>
      </c>
      <c r="N8316" s="2">
        <v>248.71</v>
      </c>
      <c r="O8316" s="2" t="s">
        <v>39</v>
      </c>
      <c r="P8316" s="2">
        <f t="shared" si="258"/>
        <v>976.69499999999994</v>
      </c>
    </row>
    <row r="8317" spans="1:16" ht="14.25" customHeight="1" x14ac:dyDescent="0.35">
      <c r="A8317" s="2" t="s">
        <v>8348</v>
      </c>
      <c r="B8317" s="2" t="s">
        <v>25</v>
      </c>
      <c r="C8317" s="2" t="s">
        <v>20</v>
      </c>
      <c r="D8317" s="2">
        <v>1539.59</v>
      </c>
      <c r="E8317" s="2">
        <v>0.22</v>
      </c>
      <c r="F8317" s="2">
        <f t="shared" si="259"/>
        <v>338.70979999999997</v>
      </c>
      <c r="G8317" s="2">
        <v>9</v>
      </c>
      <c r="H8317" s="2" t="str">
        <f>TEXT(Table1[[#This Row],[order_date]],"mmmm")</f>
        <v>November</v>
      </c>
      <c r="I8317" s="3">
        <v>45259</v>
      </c>
      <c r="J8317" s="3">
        <v>45264</v>
      </c>
      <c r="K8317" s="3" t="str">
        <f>TEXT(Table1[[#This Row],[delivery_date]]-Table1[[#This Row],[order_date]],"D")</f>
        <v>5</v>
      </c>
      <c r="L8317" s="2" t="s">
        <v>31</v>
      </c>
      <c r="M8317" s="2" t="s">
        <v>22</v>
      </c>
      <c r="N8317" s="2">
        <v>295.22000000000003</v>
      </c>
      <c r="O8317" s="2" t="s">
        <v>34</v>
      </c>
      <c r="P8317" s="2">
        <f t="shared" si="258"/>
        <v>1200.8802000000001</v>
      </c>
    </row>
    <row r="8318" spans="1:16" ht="14.25" customHeight="1" x14ac:dyDescent="0.35">
      <c r="A8318" s="2" t="s">
        <v>8349</v>
      </c>
      <c r="B8318" s="2" t="s">
        <v>13</v>
      </c>
      <c r="C8318" s="2" t="s">
        <v>33</v>
      </c>
      <c r="D8318" s="2">
        <v>3086.5</v>
      </c>
      <c r="E8318" s="2">
        <v>0.5</v>
      </c>
      <c r="F8318" s="2">
        <f t="shared" si="259"/>
        <v>1543.25</v>
      </c>
      <c r="G8318" s="2">
        <v>2</v>
      </c>
      <c r="H8318" s="2" t="str">
        <f>TEXT(Table1[[#This Row],[order_date]],"mmmm")</f>
        <v>September</v>
      </c>
      <c r="I8318" s="3">
        <v>45537</v>
      </c>
      <c r="J8318" s="3">
        <v>45544</v>
      </c>
      <c r="K8318" s="3" t="str">
        <f>TEXT(Table1[[#This Row],[delivery_date]]-Table1[[#This Row],[order_date]],"D")</f>
        <v>7</v>
      </c>
      <c r="L8318" s="2" t="s">
        <v>21</v>
      </c>
      <c r="M8318" s="2" t="s">
        <v>22</v>
      </c>
      <c r="N8318" s="2">
        <v>677.05</v>
      </c>
      <c r="O8318" s="2" t="s">
        <v>48</v>
      </c>
      <c r="P8318" s="2">
        <f t="shared" si="258"/>
        <v>1543.25</v>
      </c>
    </row>
    <row r="8319" spans="1:16" ht="14.25" customHeight="1" x14ac:dyDescent="0.35">
      <c r="A8319" s="2" t="s">
        <v>8350</v>
      </c>
      <c r="B8319" s="2" t="s">
        <v>19</v>
      </c>
      <c r="C8319" s="2" t="s">
        <v>14</v>
      </c>
      <c r="D8319" s="2">
        <v>4075.58</v>
      </c>
      <c r="E8319" s="2">
        <v>0.47</v>
      </c>
      <c r="F8319" s="2">
        <f t="shared" si="259"/>
        <v>1915.5225999999998</v>
      </c>
      <c r="G8319" s="2">
        <v>1</v>
      </c>
      <c r="H8319" s="2" t="str">
        <f>TEXT(Table1[[#This Row],[order_date]],"mmmm")</f>
        <v>April</v>
      </c>
      <c r="I8319" s="3">
        <v>45042</v>
      </c>
      <c r="J8319" s="3">
        <v>45044</v>
      </c>
      <c r="K8319" s="3" t="str">
        <f>TEXT(Table1[[#This Row],[delivery_date]]-Table1[[#This Row],[order_date]],"D")</f>
        <v>2</v>
      </c>
      <c r="L8319" s="2" t="s">
        <v>31</v>
      </c>
      <c r="M8319" s="2" t="s">
        <v>22</v>
      </c>
      <c r="N8319" s="2">
        <v>327.83</v>
      </c>
      <c r="O8319" s="2" t="s">
        <v>28</v>
      </c>
      <c r="P8319" s="2">
        <f t="shared" si="258"/>
        <v>2160.0574000000001</v>
      </c>
    </row>
    <row r="8320" spans="1:16" ht="14.25" customHeight="1" x14ac:dyDescent="0.35">
      <c r="A8320" s="2" t="s">
        <v>8351</v>
      </c>
      <c r="B8320" s="2" t="s">
        <v>13</v>
      </c>
      <c r="C8320" s="2" t="s">
        <v>33</v>
      </c>
      <c r="D8320" s="2">
        <v>1246.97</v>
      </c>
      <c r="E8320" s="2">
        <v>0.04</v>
      </c>
      <c r="F8320" s="2">
        <f t="shared" si="259"/>
        <v>49.878800000000005</v>
      </c>
      <c r="G8320" s="2">
        <v>4</v>
      </c>
      <c r="H8320" s="2" t="str">
        <f>TEXT(Table1[[#This Row],[order_date]],"mmmm")</f>
        <v>September</v>
      </c>
      <c r="I8320" s="3">
        <v>45563</v>
      </c>
      <c r="J8320" s="3">
        <v>45568</v>
      </c>
      <c r="K8320" s="3" t="str">
        <f>TEXT(Table1[[#This Row],[delivery_date]]-Table1[[#This Row],[order_date]],"D")</f>
        <v>5</v>
      </c>
      <c r="L8320" s="2" t="s">
        <v>15</v>
      </c>
      <c r="M8320" s="2" t="s">
        <v>16</v>
      </c>
      <c r="N8320" s="2">
        <v>251.49</v>
      </c>
      <c r="O8320" s="2" t="s">
        <v>28</v>
      </c>
      <c r="P8320" s="2">
        <f t="shared" si="258"/>
        <v>1197.0912000000001</v>
      </c>
    </row>
    <row r="8321" spans="1:16" ht="14.25" customHeight="1" x14ac:dyDescent="0.35">
      <c r="A8321" s="2" t="s">
        <v>8352</v>
      </c>
      <c r="B8321" s="2" t="s">
        <v>25</v>
      </c>
      <c r="C8321" s="2" t="s">
        <v>33</v>
      </c>
      <c r="D8321" s="2">
        <v>2108.58</v>
      </c>
      <c r="E8321" s="2">
        <v>0.28999999999999998</v>
      </c>
      <c r="F8321" s="2">
        <f t="shared" si="259"/>
        <v>611.48819999999989</v>
      </c>
      <c r="G8321" s="2">
        <v>9</v>
      </c>
      <c r="H8321" s="2" t="str">
        <f>TEXT(Table1[[#This Row],[order_date]],"mmmm")</f>
        <v>September</v>
      </c>
      <c r="I8321" s="3">
        <v>45548</v>
      </c>
      <c r="J8321" s="3">
        <v>45554</v>
      </c>
      <c r="K8321" s="3" t="str">
        <f>TEXT(Table1[[#This Row],[delivery_date]]-Table1[[#This Row],[order_date]],"D")</f>
        <v>6</v>
      </c>
      <c r="L8321" s="2" t="s">
        <v>31</v>
      </c>
      <c r="M8321" s="2" t="s">
        <v>27</v>
      </c>
      <c r="N8321" s="2">
        <v>431.33</v>
      </c>
      <c r="O8321" s="2" t="s">
        <v>34</v>
      </c>
      <c r="P8321" s="2">
        <f t="shared" si="258"/>
        <v>1497.0918000000001</v>
      </c>
    </row>
    <row r="8322" spans="1:16" ht="14.25" customHeight="1" x14ac:dyDescent="0.35">
      <c r="A8322" s="2" t="s">
        <v>8353</v>
      </c>
      <c r="B8322" s="2" t="s">
        <v>25</v>
      </c>
      <c r="C8322" s="2" t="s">
        <v>33</v>
      </c>
      <c r="D8322" s="2">
        <v>2101.16</v>
      </c>
      <c r="E8322" s="2">
        <v>0.16</v>
      </c>
      <c r="F8322" s="2">
        <f t="shared" si="259"/>
        <v>336.18559999999997</v>
      </c>
      <c r="G8322" s="2">
        <v>8</v>
      </c>
      <c r="H8322" s="2" t="str">
        <f>TEXT(Table1[[#This Row],[order_date]],"mmmm")</f>
        <v>December</v>
      </c>
      <c r="I8322" s="3">
        <v>45641</v>
      </c>
      <c r="J8322" s="3">
        <v>45646</v>
      </c>
      <c r="K8322" s="3" t="str">
        <f>TEXT(Table1[[#This Row],[delivery_date]]-Table1[[#This Row],[order_date]],"D")</f>
        <v>5</v>
      </c>
      <c r="L8322" s="2" t="s">
        <v>31</v>
      </c>
      <c r="M8322" s="2" t="s">
        <v>16</v>
      </c>
      <c r="N8322" s="2">
        <v>385.08</v>
      </c>
      <c r="O8322" s="2" t="s">
        <v>48</v>
      </c>
      <c r="P8322" s="2">
        <f t="shared" ref="P8322:P8385" si="260">D8322-F8322</f>
        <v>1764.9743999999998</v>
      </c>
    </row>
    <row r="8323" spans="1:16" ht="14.25" customHeight="1" x14ac:dyDescent="0.35">
      <c r="A8323" s="2" t="s">
        <v>8354</v>
      </c>
      <c r="B8323" s="2" t="s">
        <v>25</v>
      </c>
      <c r="C8323" s="2" t="s">
        <v>14</v>
      </c>
      <c r="D8323" s="2">
        <v>3887.39</v>
      </c>
      <c r="E8323" s="2">
        <v>0.36</v>
      </c>
      <c r="F8323" s="2">
        <f t="shared" ref="F8323:F8386" si="261">D8323*E8323</f>
        <v>1399.4603999999999</v>
      </c>
      <c r="G8323" s="2">
        <v>7</v>
      </c>
      <c r="H8323" s="2" t="str">
        <f>TEXT(Table1[[#This Row],[order_date]],"mmmm")</f>
        <v>October</v>
      </c>
      <c r="I8323" s="3">
        <v>45213</v>
      </c>
      <c r="J8323" s="3">
        <v>45217</v>
      </c>
      <c r="K8323" s="3" t="str">
        <f>TEXT(Table1[[#This Row],[delivery_date]]-Table1[[#This Row],[order_date]],"D")</f>
        <v>4</v>
      </c>
      <c r="L8323" s="2" t="s">
        <v>31</v>
      </c>
      <c r="M8323" s="2" t="s">
        <v>22</v>
      </c>
      <c r="N8323" s="2">
        <v>292.7</v>
      </c>
      <c r="O8323" s="2" t="s">
        <v>28</v>
      </c>
      <c r="P8323" s="2">
        <f t="shared" si="260"/>
        <v>2487.9295999999999</v>
      </c>
    </row>
    <row r="8324" spans="1:16" ht="14.25" customHeight="1" x14ac:dyDescent="0.35">
      <c r="A8324" s="2" t="s">
        <v>8355</v>
      </c>
      <c r="B8324" s="2" t="s">
        <v>41</v>
      </c>
      <c r="C8324" s="2" t="s">
        <v>14</v>
      </c>
      <c r="D8324" s="2">
        <v>1280.57</v>
      </c>
      <c r="E8324" s="2">
        <v>0.37</v>
      </c>
      <c r="F8324" s="2">
        <f t="shared" si="261"/>
        <v>473.81089999999995</v>
      </c>
      <c r="G8324" s="2">
        <v>8</v>
      </c>
      <c r="H8324" s="2" t="str">
        <f>TEXT(Table1[[#This Row],[order_date]],"mmmm")</f>
        <v>May</v>
      </c>
      <c r="I8324" s="3">
        <v>45413</v>
      </c>
      <c r="J8324" s="3">
        <v>45414</v>
      </c>
      <c r="K8324" s="3" t="str">
        <f>TEXT(Table1[[#This Row],[delivery_date]]-Table1[[#This Row],[order_date]],"D")</f>
        <v>1</v>
      </c>
      <c r="L8324" s="2" t="s">
        <v>15</v>
      </c>
      <c r="M8324" s="2" t="s">
        <v>16</v>
      </c>
      <c r="N8324" s="2">
        <v>310.97000000000003</v>
      </c>
      <c r="O8324" s="2" t="s">
        <v>17</v>
      </c>
      <c r="P8324" s="2">
        <f t="shared" si="260"/>
        <v>806.75909999999999</v>
      </c>
    </row>
    <row r="8325" spans="1:16" ht="14.25" customHeight="1" x14ac:dyDescent="0.35">
      <c r="A8325" s="2" t="s">
        <v>8356</v>
      </c>
      <c r="B8325" s="2" t="s">
        <v>13</v>
      </c>
      <c r="C8325" s="2" t="s">
        <v>26</v>
      </c>
      <c r="D8325" s="2">
        <v>4846.92</v>
      </c>
      <c r="E8325" s="2">
        <v>0</v>
      </c>
      <c r="F8325" s="2">
        <f t="shared" si="261"/>
        <v>0</v>
      </c>
      <c r="G8325" s="2">
        <v>2</v>
      </c>
      <c r="H8325" s="2" t="str">
        <f>TEXT(Table1[[#This Row],[order_date]],"mmmm")</f>
        <v>October</v>
      </c>
      <c r="I8325" s="3">
        <v>45224</v>
      </c>
      <c r="J8325" s="3">
        <v>45228</v>
      </c>
      <c r="K8325" s="3" t="str">
        <f>TEXT(Table1[[#This Row],[delivery_date]]-Table1[[#This Row],[order_date]],"D")</f>
        <v>4</v>
      </c>
      <c r="L8325" s="2" t="s">
        <v>31</v>
      </c>
      <c r="M8325" s="2" t="s">
        <v>22</v>
      </c>
      <c r="N8325" s="2">
        <v>902.19</v>
      </c>
      <c r="O8325" s="2" t="s">
        <v>28</v>
      </c>
      <c r="P8325" s="2">
        <f t="shared" si="260"/>
        <v>4846.92</v>
      </c>
    </row>
    <row r="8326" spans="1:16" ht="14.25" customHeight="1" x14ac:dyDescent="0.35">
      <c r="A8326" s="2" t="s">
        <v>8357</v>
      </c>
      <c r="B8326" s="2" t="s">
        <v>25</v>
      </c>
      <c r="C8326" s="2" t="s">
        <v>26</v>
      </c>
      <c r="D8326" s="2">
        <v>2601.27</v>
      </c>
      <c r="E8326" s="2">
        <v>0.42</v>
      </c>
      <c r="F8326" s="2">
        <f t="shared" si="261"/>
        <v>1092.5334</v>
      </c>
      <c r="G8326" s="2">
        <v>5</v>
      </c>
      <c r="H8326" s="2" t="str">
        <f>TEXT(Table1[[#This Row],[order_date]],"mmmm")</f>
        <v>August</v>
      </c>
      <c r="I8326" s="3">
        <v>45508</v>
      </c>
      <c r="J8326" s="3">
        <v>45509</v>
      </c>
      <c r="K8326" s="3" t="str">
        <f>TEXT(Table1[[#This Row],[delivery_date]]-Table1[[#This Row],[order_date]],"D")</f>
        <v>1</v>
      </c>
      <c r="L8326" s="2" t="s">
        <v>15</v>
      </c>
      <c r="M8326" s="2" t="s">
        <v>16</v>
      </c>
      <c r="N8326" s="2">
        <v>482.62</v>
      </c>
      <c r="O8326" s="2" t="s">
        <v>39</v>
      </c>
      <c r="P8326" s="2">
        <f t="shared" si="260"/>
        <v>1508.7366</v>
      </c>
    </row>
    <row r="8327" spans="1:16" ht="14.25" customHeight="1" x14ac:dyDescent="0.35">
      <c r="A8327" s="2" t="s">
        <v>8358</v>
      </c>
      <c r="B8327" s="2" t="s">
        <v>13</v>
      </c>
      <c r="C8327" s="2" t="s">
        <v>26</v>
      </c>
      <c r="D8327" s="2">
        <v>1482.13</v>
      </c>
      <c r="E8327" s="2">
        <v>0.11</v>
      </c>
      <c r="F8327" s="2">
        <f t="shared" si="261"/>
        <v>163.0343</v>
      </c>
      <c r="G8327" s="2">
        <v>7</v>
      </c>
      <c r="H8327" s="2" t="str">
        <f>TEXT(Table1[[#This Row],[order_date]],"mmmm")</f>
        <v>May</v>
      </c>
      <c r="I8327" s="3">
        <v>45065</v>
      </c>
      <c r="J8327" s="3">
        <v>45068</v>
      </c>
      <c r="K8327" s="3" t="str">
        <f>TEXT(Table1[[#This Row],[delivery_date]]-Table1[[#This Row],[order_date]],"D")</f>
        <v>3</v>
      </c>
      <c r="L8327" s="2" t="s">
        <v>15</v>
      </c>
      <c r="M8327" s="2" t="s">
        <v>27</v>
      </c>
      <c r="N8327" s="2">
        <v>388.94</v>
      </c>
      <c r="O8327" s="2" t="s">
        <v>17</v>
      </c>
      <c r="P8327" s="2">
        <f t="shared" si="260"/>
        <v>1319.0957000000001</v>
      </c>
    </row>
    <row r="8328" spans="1:16" ht="14.25" customHeight="1" x14ac:dyDescent="0.35">
      <c r="A8328" s="2" t="s">
        <v>8359</v>
      </c>
      <c r="B8328" s="2" t="s">
        <v>41</v>
      </c>
      <c r="C8328" s="2" t="s">
        <v>33</v>
      </c>
      <c r="D8328" s="2">
        <v>1492.99</v>
      </c>
      <c r="E8328" s="2">
        <v>0.48</v>
      </c>
      <c r="F8328" s="2">
        <f t="shared" si="261"/>
        <v>716.63519999999994</v>
      </c>
      <c r="G8328" s="2">
        <v>1</v>
      </c>
      <c r="H8328" s="2" t="str">
        <f>TEXT(Table1[[#This Row],[order_date]],"mmmm")</f>
        <v>May</v>
      </c>
      <c r="I8328" s="3">
        <v>45075</v>
      </c>
      <c r="J8328" s="3">
        <v>45082</v>
      </c>
      <c r="K8328" s="3" t="str">
        <f>TEXT(Table1[[#This Row],[delivery_date]]-Table1[[#This Row],[order_date]],"D")</f>
        <v>7</v>
      </c>
      <c r="L8328" s="2" t="s">
        <v>21</v>
      </c>
      <c r="M8328" s="2" t="s">
        <v>27</v>
      </c>
      <c r="N8328" s="2">
        <v>165.4</v>
      </c>
      <c r="O8328" s="2" t="s">
        <v>17</v>
      </c>
      <c r="P8328" s="2">
        <f t="shared" si="260"/>
        <v>776.35480000000007</v>
      </c>
    </row>
    <row r="8329" spans="1:16" ht="14.25" customHeight="1" x14ac:dyDescent="0.35">
      <c r="A8329" s="2" t="s">
        <v>8360</v>
      </c>
      <c r="B8329" s="2" t="s">
        <v>41</v>
      </c>
      <c r="C8329" s="2" t="s">
        <v>36</v>
      </c>
      <c r="D8329" s="2">
        <v>189.67</v>
      </c>
      <c r="E8329" s="2">
        <v>0.45</v>
      </c>
      <c r="F8329" s="2">
        <f t="shared" si="261"/>
        <v>85.351500000000001</v>
      </c>
      <c r="G8329" s="2">
        <v>6</v>
      </c>
      <c r="H8329" s="2" t="str">
        <f>TEXT(Table1[[#This Row],[order_date]],"mmmm")</f>
        <v>October</v>
      </c>
      <c r="I8329" s="3">
        <v>45592</v>
      </c>
      <c r="J8329" s="3">
        <v>45595</v>
      </c>
      <c r="K8329" s="3" t="str">
        <f>TEXT(Table1[[#This Row],[delivery_date]]-Table1[[#This Row],[order_date]],"D")</f>
        <v>3</v>
      </c>
      <c r="L8329" s="2" t="s">
        <v>21</v>
      </c>
      <c r="M8329" s="2" t="s">
        <v>22</v>
      </c>
      <c r="N8329" s="2">
        <v>33.51</v>
      </c>
      <c r="O8329" s="2" t="s">
        <v>34</v>
      </c>
      <c r="P8329" s="2">
        <f t="shared" si="260"/>
        <v>104.31849999999999</v>
      </c>
    </row>
    <row r="8330" spans="1:16" ht="14.25" customHeight="1" x14ac:dyDescent="0.35">
      <c r="A8330" s="2" t="s">
        <v>8361</v>
      </c>
      <c r="B8330" s="2" t="s">
        <v>25</v>
      </c>
      <c r="C8330" s="2" t="s">
        <v>14</v>
      </c>
      <c r="D8330" s="2">
        <v>3492.91</v>
      </c>
      <c r="E8330" s="2">
        <v>0.1</v>
      </c>
      <c r="F8330" s="2">
        <f t="shared" si="261"/>
        <v>349.291</v>
      </c>
      <c r="G8330" s="2">
        <v>7</v>
      </c>
      <c r="H8330" s="2" t="str">
        <f>TEXT(Table1[[#This Row],[order_date]],"mmmm")</f>
        <v>January</v>
      </c>
      <c r="I8330" s="3">
        <v>44941</v>
      </c>
      <c r="J8330" s="3">
        <v>44942</v>
      </c>
      <c r="K8330" s="3" t="str">
        <f>TEXT(Table1[[#This Row],[delivery_date]]-Table1[[#This Row],[order_date]],"D")</f>
        <v>1</v>
      </c>
      <c r="L8330" s="2" t="s">
        <v>21</v>
      </c>
      <c r="M8330" s="2" t="s">
        <v>27</v>
      </c>
      <c r="N8330" s="2">
        <v>820.99</v>
      </c>
      <c r="O8330" s="2" t="s">
        <v>34</v>
      </c>
      <c r="P8330" s="2">
        <f t="shared" si="260"/>
        <v>3143.6189999999997</v>
      </c>
    </row>
    <row r="8331" spans="1:16" ht="14.25" customHeight="1" x14ac:dyDescent="0.35">
      <c r="A8331" s="2" t="s">
        <v>8362</v>
      </c>
      <c r="B8331" s="2" t="s">
        <v>25</v>
      </c>
      <c r="C8331" s="2" t="s">
        <v>26</v>
      </c>
      <c r="D8331" s="2">
        <v>3902.15</v>
      </c>
      <c r="E8331" s="2">
        <v>0.32</v>
      </c>
      <c r="F8331" s="2">
        <f t="shared" si="261"/>
        <v>1248.6880000000001</v>
      </c>
      <c r="G8331" s="2">
        <v>8</v>
      </c>
      <c r="H8331" s="2" t="str">
        <f>TEXT(Table1[[#This Row],[order_date]],"mmmm")</f>
        <v>February</v>
      </c>
      <c r="I8331" s="3">
        <v>45334</v>
      </c>
      <c r="J8331" s="3">
        <v>45338</v>
      </c>
      <c r="K8331" s="3" t="str">
        <f>TEXT(Table1[[#This Row],[delivery_date]]-Table1[[#This Row],[order_date]],"D")</f>
        <v>4</v>
      </c>
      <c r="L8331" s="2" t="s">
        <v>15</v>
      </c>
      <c r="M8331" s="2" t="s">
        <v>16</v>
      </c>
      <c r="N8331" s="2">
        <v>1084.3900000000001</v>
      </c>
      <c r="O8331" s="2" t="s">
        <v>17</v>
      </c>
      <c r="P8331" s="2">
        <f t="shared" si="260"/>
        <v>2653.462</v>
      </c>
    </row>
    <row r="8332" spans="1:16" ht="14.25" customHeight="1" x14ac:dyDescent="0.35">
      <c r="A8332" s="2" t="s">
        <v>8363</v>
      </c>
      <c r="B8332" s="2" t="s">
        <v>19</v>
      </c>
      <c r="C8332" s="2" t="s">
        <v>36</v>
      </c>
      <c r="D8332" s="2">
        <v>258.89999999999998</v>
      </c>
      <c r="E8332" s="2">
        <v>0.15</v>
      </c>
      <c r="F8332" s="2">
        <f t="shared" si="261"/>
        <v>38.834999999999994</v>
      </c>
      <c r="G8332" s="2">
        <v>5</v>
      </c>
      <c r="H8332" s="2" t="str">
        <f>TEXT(Table1[[#This Row],[order_date]],"mmmm")</f>
        <v>March</v>
      </c>
      <c r="I8332" s="3">
        <v>45370</v>
      </c>
      <c r="J8332" s="3">
        <v>45374</v>
      </c>
      <c r="K8332" s="3" t="str">
        <f>TEXT(Table1[[#This Row],[delivery_date]]-Table1[[#This Row],[order_date]],"D")</f>
        <v>4</v>
      </c>
      <c r="L8332" s="2" t="s">
        <v>21</v>
      </c>
      <c r="M8332" s="2" t="s">
        <v>22</v>
      </c>
      <c r="N8332" s="2">
        <v>67.97</v>
      </c>
      <c r="O8332" s="2" t="s">
        <v>39</v>
      </c>
      <c r="P8332" s="2">
        <f t="shared" si="260"/>
        <v>220.065</v>
      </c>
    </row>
    <row r="8333" spans="1:16" ht="14.25" customHeight="1" x14ac:dyDescent="0.35">
      <c r="A8333" s="2" t="s">
        <v>8364</v>
      </c>
      <c r="B8333" s="2" t="s">
        <v>13</v>
      </c>
      <c r="C8333" s="2" t="s">
        <v>26</v>
      </c>
      <c r="D8333" s="2">
        <v>2971.08</v>
      </c>
      <c r="E8333" s="2">
        <v>0.05</v>
      </c>
      <c r="F8333" s="2">
        <f t="shared" si="261"/>
        <v>148.554</v>
      </c>
      <c r="G8333" s="2">
        <v>8</v>
      </c>
      <c r="H8333" s="2" t="str">
        <f>TEXT(Table1[[#This Row],[order_date]],"mmmm")</f>
        <v>December</v>
      </c>
      <c r="I8333" s="3">
        <v>45264</v>
      </c>
      <c r="J8333" s="3">
        <v>45271</v>
      </c>
      <c r="K8333" s="3" t="str">
        <f>TEXT(Table1[[#This Row],[delivery_date]]-Table1[[#This Row],[order_date]],"D")</f>
        <v>7</v>
      </c>
      <c r="L8333" s="2" t="s">
        <v>31</v>
      </c>
      <c r="M8333" s="2" t="s">
        <v>27</v>
      </c>
      <c r="N8333" s="2">
        <v>722.72</v>
      </c>
      <c r="O8333" s="2" t="s">
        <v>48</v>
      </c>
      <c r="P8333" s="2">
        <f t="shared" si="260"/>
        <v>2822.5259999999998</v>
      </c>
    </row>
    <row r="8334" spans="1:16" ht="14.25" customHeight="1" x14ac:dyDescent="0.35">
      <c r="A8334" s="2" t="s">
        <v>8365</v>
      </c>
      <c r="B8334" s="2" t="s">
        <v>25</v>
      </c>
      <c r="C8334" s="2" t="s">
        <v>26</v>
      </c>
      <c r="D8334" s="2">
        <v>3930.2</v>
      </c>
      <c r="E8334" s="2">
        <v>0.44</v>
      </c>
      <c r="F8334" s="2">
        <f t="shared" si="261"/>
        <v>1729.288</v>
      </c>
      <c r="G8334" s="2">
        <v>1</v>
      </c>
      <c r="H8334" s="2" t="str">
        <f>TEXT(Table1[[#This Row],[order_date]],"mmmm")</f>
        <v>March</v>
      </c>
      <c r="I8334" s="3">
        <v>45382</v>
      </c>
      <c r="J8334" s="3">
        <v>45389</v>
      </c>
      <c r="K8334" s="3" t="str">
        <f>TEXT(Table1[[#This Row],[delivery_date]]-Table1[[#This Row],[order_date]],"D")</f>
        <v>7</v>
      </c>
      <c r="L8334" s="2" t="s">
        <v>21</v>
      </c>
      <c r="M8334" s="2" t="s">
        <v>22</v>
      </c>
      <c r="N8334" s="2">
        <v>1055.03</v>
      </c>
      <c r="O8334" s="2" t="s">
        <v>17</v>
      </c>
      <c r="P8334" s="2">
        <f t="shared" si="260"/>
        <v>2200.9119999999998</v>
      </c>
    </row>
    <row r="8335" spans="1:16" ht="14.25" customHeight="1" x14ac:dyDescent="0.35">
      <c r="A8335" s="2" t="s">
        <v>8366</v>
      </c>
      <c r="B8335" s="2" t="s">
        <v>19</v>
      </c>
      <c r="C8335" s="2" t="s">
        <v>36</v>
      </c>
      <c r="D8335" s="2">
        <v>1943.58</v>
      </c>
      <c r="E8335" s="2">
        <v>0.09</v>
      </c>
      <c r="F8335" s="2">
        <f t="shared" si="261"/>
        <v>174.92219999999998</v>
      </c>
      <c r="G8335" s="2">
        <v>4</v>
      </c>
      <c r="H8335" s="2" t="str">
        <f>TEXT(Table1[[#This Row],[order_date]],"mmmm")</f>
        <v>April</v>
      </c>
      <c r="I8335" s="3">
        <v>45031</v>
      </c>
      <c r="J8335" s="3">
        <v>45036</v>
      </c>
      <c r="K8335" s="3" t="str">
        <f>TEXT(Table1[[#This Row],[delivery_date]]-Table1[[#This Row],[order_date]],"D")</f>
        <v>5</v>
      </c>
      <c r="L8335" s="2" t="s">
        <v>21</v>
      </c>
      <c r="M8335" s="2" t="s">
        <v>22</v>
      </c>
      <c r="N8335" s="2">
        <v>227.28</v>
      </c>
      <c r="O8335" s="2" t="s">
        <v>34</v>
      </c>
      <c r="P8335" s="2">
        <f t="shared" si="260"/>
        <v>1768.6578</v>
      </c>
    </row>
    <row r="8336" spans="1:16" ht="14.25" customHeight="1" x14ac:dyDescent="0.35">
      <c r="A8336" s="2" t="s">
        <v>8367</v>
      </c>
      <c r="B8336" s="2" t="s">
        <v>13</v>
      </c>
      <c r="C8336" s="2" t="s">
        <v>26</v>
      </c>
      <c r="D8336" s="2">
        <v>2220.4299999999998</v>
      </c>
      <c r="E8336" s="2">
        <v>0.21</v>
      </c>
      <c r="F8336" s="2">
        <f t="shared" si="261"/>
        <v>466.29029999999995</v>
      </c>
      <c r="G8336" s="2">
        <v>6</v>
      </c>
      <c r="H8336" s="2" t="str">
        <f>TEXT(Table1[[#This Row],[order_date]],"mmmm")</f>
        <v>October</v>
      </c>
      <c r="I8336" s="3">
        <v>45595</v>
      </c>
      <c r="J8336" s="3">
        <v>45602</v>
      </c>
      <c r="K8336" s="3" t="str">
        <f>TEXT(Table1[[#This Row],[delivery_date]]-Table1[[#This Row],[order_date]],"D")</f>
        <v>7</v>
      </c>
      <c r="L8336" s="2" t="s">
        <v>21</v>
      </c>
      <c r="M8336" s="2" t="s">
        <v>16</v>
      </c>
      <c r="N8336" s="2">
        <v>358.54</v>
      </c>
      <c r="O8336" s="2" t="s">
        <v>48</v>
      </c>
      <c r="P8336" s="2">
        <f t="shared" si="260"/>
        <v>1754.1396999999999</v>
      </c>
    </row>
    <row r="8337" spans="1:16" ht="14.25" customHeight="1" x14ac:dyDescent="0.35">
      <c r="A8337" s="2" t="s">
        <v>8368</v>
      </c>
      <c r="B8337" s="2" t="s">
        <v>25</v>
      </c>
      <c r="C8337" s="2" t="s">
        <v>33</v>
      </c>
      <c r="D8337" s="2">
        <v>1871.96</v>
      </c>
      <c r="E8337" s="2">
        <v>0.46</v>
      </c>
      <c r="F8337" s="2">
        <f t="shared" si="261"/>
        <v>861.10160000000008</v>
      </c>
      <c r="G8337" s="2">
        <v>4</v>
      </c>
      <c r="H8337" s="2" t="str">
        <f>TEXT(Table1[[#This Row],[order_date]],"mmmm")</f>
        <v>August</v>
      </c>
      <c r="I8337" s="3">
        <v>45165</v>
      </c>
      <c r="J8337" s="3">
        <v>45170</v>
      </c>
      <c r="K8337" s="3" t="str">
        <f>TEXT(Table1[[#This Row],[delivery_date]]-Table1[[#This Row],[order_date]],"D")</f>
        <v>5</v>
      </c>
      <c r="L8337" s="2" t="s">
        <v>21</v>
      </c>
      <c r="M8337" s="2" t="s">
        <v>16</v>
      </c>
      <c r="N8337" s="2">
        <v>552.16999999999996</v>
      </c>
      <c r="O8337" s="2" t="s">
        <v>17</v>
      </c>
      <c r="P8337" s="2">
        <f t="shared" si="260"/>
        <v>1010.8584</v>
      </c>
    </row>
    <row r="8338" spans="1:16" ht="14.25" customHeight="1" x14ac:dyDescent="0.35">
      <c r="A8338" s="2" t="s">
        <v>8369</v>
      </c>
      <c r="B8338" s="2" t="s">
        <v>19</v>
      </c>
      <c r="C8338" s="2" t="s">
        <v>33</v>
      </c>
      <c r="D8338" s="2">
        <v>1646.69</v>
      </c>
      <c r="E8338" s="2">
        <v>0.04</v>
      </c>
      <c r="F8338" s="2">
        <f t="shared" si="261"/>
        <v>65.86760000000001</v>
      </c>
      <c r="G8338" s="2">
        <v>5</v>
      </c>
      <c r="H8338" s="2" t="str">
        <f>TEXT(Table1[[#This Row],[order_date]],"mmmm")</f>
        <v>September</v>
      </c>
      <c r="I8338" s="3">
        <v>45548</v>
      </c>
      <c r="J8338" s="3">
        <v>45551</v>
      </c>
      <c r="K8338" s="3" t="str">
        <f>TEXT(Table1[[#This Row],[delivery_date]]-Table1[[#This Row],[order_date]],"D")</f>
        <v>3</v>
      </c>
      <c r="L8338" s="2" t="s">
        <v>31</v>
      </c>
      <c r="M8338" s="2" t="s">
        <v>22</v>
      </c>
      <c r="N8338" s="2">
        <v>88.53</v>
      </c>
      <c r="O8338" s="2" t="s">
        <v>23</v>
      </c>
      <c r="P8338" s="2">
        <f t="shared" si="260"/>
        <v>1580.8224</v>
      </c>
    </row>
    <row r="8339" spans="1:16" ht="14.25" customHeight="1" x14ac:dyDescent="0.35">
      <c r="A8339" s="2" t="s">
        <v>8370</v>
      </c>
      <c r="B8339" s="2" t="s">
        <v>19</v>
      </c>
      <c r="C8339" s="2" t="s">
        <v>33</v>
      </c>
      <c r="D8339" s="2">
        <v>2506.59</v>
      </c>
      <c r="E8339" s="2">
        <v>0.28000000000000003</v>
      </c>
      <c r="F8339" s="2">
        <f t="shared" si="261"/>
        <v>701.84520000000009</v>
      </c>
      <c r="G8339" s="2">
        <v>2</v>
      </c>
      <c r="H8339" s="2" t="str">
        <f>TEXT(Table1[[#This Row],[order_date]],"mmmm")</f>
        <v>July</v>
      </c>
      <c r="I8339" s="3">
        <v>45116</v>
      </c>
      <c r="J8339" s="3">
        <v>45121</v>
      </c>
      <c r="K8339" s="3" t="str">
        <f>TEXT(Table1[[#This Row],[delivery_date]]-Table1[[#This Row],[order_date]],"D")</f>
        <v>5</v>
      </c>
      <c r="L8339" s="2" t="s">
        <v>31</v>
      </c>
      <c r="M8339" s="2" t="s">
        <v>22</v>
      </c>
      <c r="N8339" s="2">
        <v>745.74</v>
      </c>
      <c r="O8339" s="2" t="s">
        <v>48</v>
      </c>
      <c r="P8339" s="2">
        <f t="shared" si="260"/>
        <v>1804.7447999999999</v>
      </c>
    </row>
    <row r="8340" spans="1:16" ht="14.25" customHeight="1" x14ac:dyDescent="0.35">
      <c r="A8340" s="2" t="s">
        <v>8371</v>
      </c>
      <c r="B8340" s="2" t="s">
        <v>13</v>
      </c>
      <c r="C8340" s="2" t="s">
        <v>20</v>
      </c>
      <c r="D8340" s="2">
        <v>913.89</v>
      </c>
      <c r="E8340" s="2">
        <v>0.28999999999999998</v>
      </c>
      <c r="F8340" s="2">
        <f t="shared" si="261"/>
        <v>265.02809999999999</v>
      </c>
      <c r="G8340" s="2">
        <v>7</v>
      </c>
      <c r="H8340" s="2" t="str">
        <f>TEXT(Table1[[#This Row],[order_date]],"mmmm")</f>
        <v>July</v>
      </c>
      <c r="I8340" s="3">
        <v>45494</v>
      </c>
      <c r="J8340" s="3">
        <v>45499</v>
      </c>
      <c r="K8340" s="3" t="str">
        <f>TEXT(Table1[[#This Row],[delivery_date]]-Table1[[#This Row],[order_date]],"D")</f>
        <v>5</v>
      </c>
      <c r="L8340" s="2" t="s">
        <v>15</v>
      </c>
      <c r="M8340" s="2" t="s">
        <v>22</v>
      </c>
      <c r="N8340" s="2">
        <v>69.66</v>
      </c>
      <c r="O8340" s="2" t="s">
        <v>28</v>
      </c>
      <c r="P8340" s="2">
        <f t="shared" si="260"/>
        <v>648.86189999999999</v>
      </c>
    </row>
    <row r="8341" spans="1:16" ht="14.25" customHeight="1" x14ac:dyDescent="0.35">
      <c r="A8341" s="2" t="s">
        <v>8372</v>
      </c>
      <c r="B8341" s="2" t="s">
        <v>19</v>
      </c>
      <c r="C8341" s="2" t="s">
        <v>26</v>
      </c>
      <c r="D8341" s="2">
        <v>2259.37</v>
      </c>
      <c r="E8341" s="2">
        <v>0.38</v>
      </c>
      <c r="F8341" s="2">
        <f t="shared" si="261"/>
        <v>858.56060000000002</v>
      </c>
      <c r="G8341" s="2">
        <v>9</v>
      </c>
      <c r="H8341" s="2" t="str">
        <f>TEXT(Table1[[#This Row],[order_date]],"mmmm")</f>
        <v>September</v>
      </c>
      <c r="I8341" s="3">
        <v>45184</v>
      </c>
      <c r="J8341" s="3">
        <v>45189</v>
      </c>
      <c r="K8341" s="3" t="str">
        <f>TEXT(Table1[[#This Row],[delivery_date]]-Table1[[#This Row],[order_date]],"D")</f>
        <v>5</v>
      </c>
      <c r="L8341" s="2" t="s">
        <v>21</v>
      </c>
      <c r="M8341" s="2" t="s">
        <v>22</v>
      </c>
      <c r="N8341" s="2">
        <v>627.19000000000005</v>
      </c>
      <c r="O8341" s="2" t="s">
        <v>34</v>
      </c>
      <c r="P8341" s="2">
        <f t="shared" si="260"/>
        <v>1400.8093999999999</v>
      </c>
    </row>
    <row r="8342" spans="1:16" ht="14.25" customHeight="1" x14ac:dyDescent="0.35">
      <c r="A8342" s="2" t="s">
        <v>8373</v>
      </c>
      <c r="B8342" s="2" t="s">
        <v>13</v>
      </c>
      <c r="C8342" s="2" t="s">
        <v>20</v>
      </c>
      <c r="D8342" s="2">
        <v>4714.9399999999996</v>
      </c>
      <c r="E8342" s="2">
        <v>0.41</v>
      </c>
      <c r="F8342" s="2">
        <f t="shared" si="261"/>
        <v>1933.1253999999997</v>
      </c>
      <c r="G8342" s="2">
        <v>7</v>
      </c>
      <c r="H8342" s="2" t="str">
        <f>TEXT(Table1[[#This Row],[order_date]],"mmmm")</f>
        <v>March</v>
      </c>
      <c r="I8342" s="3">
        <v>45008</v>
      </c>
      <c r="J8342" s="3">
        <v>45011</v>
      </c>
      <c r="K8342" s="3" t="str">
        <f>TEXT(Table1[[#This Row],[delivery_date]]-Table1[[#This Row],[order_date]],"D")</f>
        <v>3</v>
      </c>
      <c r="L8342" s="2" t="s">
        <v>15</v>
      </c>
      <c r="M8342" s="2" t="s">
        <v>27</v>
      </c>
      <c r="N8342" s="2">
        <v>898.29</v>
      </c>
      <c r="O8342" s="2" t="s">
        <v>39</v>
      </c>
      <c r="P8342" s="2">
        <f t="shared" si="260"/>
        <v>2781.8145999999997</v>
      </c>
    </row>
    <row r="8343" spans="1:16" ht="14.25" customHeight="1" x14ac:dyDescent="0.35">
      <c r="A8343" s="2" t="s">
        <v>8374</v>
      </c>
      <c r="B8343" s="2" t="s">
        <v>13</v>
      </c>
      <c r="C8343" s="2" t="s">
        <v>14</v>
      </c>
      <c r="D8343" s="2">
        <v>234.27</v>
      </c>
      <c r="E8343" s="2">
        <v>0.21</v>
      </c>
      <c r="F8343" s="2">
        <f t="shared" si="261"/>
        <v>49.1967</v>
      </c>
      <c r="G8343" s="2">
        <v>1</v>
      </c>
      <c r="H8343" s="2" t="str">
        <f>TEXT(Table1[[#This Row],[order_date]],"mmmm")</f>
        <v>July</v>
      </c>
      <c r="I8343" s="3">
        <v>45119</v>
      </c>
      <c r="J8343" s="3">
        <v>45124</v>
      </c>
      <c r="K8343" s="3" t="str">
        <f>TEXT(Table1[[#This Row],[delivery_date]]-Table1[[#This Row],[order_date]],"D")</f>
        <v>5</v>
      </c>
      <c r="L8343" s="2" t="s">
        <v>31</v>
      </c>
      <c r="M8343" s="2" t="s">
        <v>16</v>
      </c>
      <c r="N8343" s="2">
        <v>29.06</v>
      </c>
      <c r="O8343" s="2" t="s">
        <v>28</v>
      </c>
      <c r="P8343" s="2">
        <f t="shared" si="260"/>
        <v>185.07330000000002</v>
      </c>
    </row>
    <row r="8344" spans="1:16" ht="14.25" customHeight="1" x14ac:dyDescent="0.35">
      <c r="A8344" s="2" t="s">
        <v>8375</v>
      </c>
      <c r="B8344" s="2" t="s">
        <v>13</v>
      </c>
      <c r="C8344" s="2" t="s">
        <v>36</v>
      </c>
      <c r="D8344" s="2">
        <v>907.24</v>
      </c>
      <c r="E8344" s="2">
        <v>0.37</v>
      </c>
      <c r="F8344" s="2">
        <f t="shared" si="261"/>
        <v>335.67880000000002</v>
      </c>
      <c r="G8344" s="2">
        <v>2</v>
      </c>
      <c r="H8344" s="2" t="str">
        <f>TEXT(Table1[[#This Row],[order_date]],"mmmm")</f>
        <v>November</v>
      </c>
      <c r="I8344" s="3">
        <v>45245</v>
      </c>
      <c r="J8344" s="3">
        <v>45246</v>
      </c>
      <c r="K8344" s="3" t="str">
        <f>TEXT(Table1[[#This Row],[delivery_date]]-Table1[[#This Row],[order_date]],"D")</f>
        <v>1</v>
      </c>
      <c r="L8344" s="2" t="s">
        <v>15</v>
      </c>
      <c r="M8344" s="2" t="s">
        <v>16</v>
      </c>
      <c r="N8344" s="2">
        <v>260.86</v>
      </c>
      <c r="O8344" s="2" t="s">
        <v>23</v>
      </c>
      <c r="P8344" s="2">
        <f t="shared" si="260"/>
        <v>571.56119999999999</v>
      </c>
    </row>
    <row r="8345" spans="1:16" ht="14.25" customHeight="1" x14ac:dyDescent="0.35">
      <c r="A8345" s="2" t="s">
        <v>8376</v>
      </c>
      <c r="B8345" s="2" t="s">
        <v>41</v>
      </c>
      <c r="C8345" s="2" t="s">
        <v>14</v>
      </c>
      <c r="D8345" s="2">
        <v>3910.74</v>
      </c>
      <c r="E8345" s="2">
        <v>0.46</v>
      </c>
      <c r="F8345" s="2">
        <f t="shared" si="261"/>
        <v>1798.9404</v>
      </c>
      <c r="G8345" s="2">
        <v>8</v>
      </c>
      <c r="H8345" s="2" t="str">
        <f>TEXT(Table1[[#This Row],[order_date]],"mmmm")</f>
        <v>July</v>
      </c>
      <c r="I8345" s="3">
        <v>45498</v>
      </c>
      <c r="J8345" s="3">
        <v>45500</v>
      </c>
      <c r="K8345" s="3" t="str">
        <f>TEXT(Table1[[#This Row],[delivery_date]]-Table1[[#This Row],[order_date]],"D")</f>
        <v>2</v>
      </c>
      <c r="L8345" s="2" t="s">
        <v>21</v>
      </c>
      <c r="M8345" s="2" t="s">
        <v>22</v>
      </c>
      <c r="N8345" s="2">
        <v>785.66</v>
      </c>
      <c r="O8345" s="2" t="s">
        <v>23</v>
      </c>
      <c r="P8345" s="2">
        <f t="shared" si="260"/>
        <v>2111.7995999999998</v>
      </c>
    </row>
    <row r="8346" spans="1:16" ht="14.25" customHeight="1" x14ac:dyDescent="0.35">
      <c r="A8346" s="2" t="s">
        <v>8377</v>
      </c>
      <c r="B8346" s="2" t="s">
        <v>19</v>
      </c>
      <c r="C8346" s="2" t="s">
        <v>20</v>
      </c>
      <c r="D8346" s="2">
        <v>747.08</v>
      </c>
      <c r="E8346" s="2">
        <v>0.44</v>
      </c>
      <c r="F8346" s="2">
        <f t="shared" si="261"/>
        <v>328.71520000000004</v>
      </c>
      <c r="G8346" s="2">
        <v>1</v>
      </c>
      <c r="H8346" s="2" t="str">
        <f>TEXT(Table1[[#This Row],[order_date]],"mmmm")</f>
        <v>December</v>
      </c>
      <c r="I8346" s="3">
        <v>45291</v>
      </c>
      <c r="J8346" s="3">
        <v>45293</v>
      </c>
      <c r="K8346" s="3" t="str">
        <f>TEXT(Table1[[#This Row],[delivery_date]]-Table1[[#This Row],[order_date]],"D")</f>
        <v>2</v>
      </c>
      <c r="L8346" s="2" t="s">
        <v>31</v>
      </c>
      <c r="M8346" s="2" t="s">
        <v>27</v>
      </c>
      <c r="N8346" s="2">
        <v>203.27</v>
      </c>
      <c r="O8346" s="2" t="s">
        <v>48</v>
      </c>
      <c r="P8346" s="2">
        <f t="shared" si="260"/>
        <v>418.3648</v>
      </c>
    </row>
    <row r="8347" spans="1:16" ht="14.25" customHeight="1" x14ac:dyDescent="0.35">
      <c r="A8347" s="2" t="s">
        <v>8378</v>
      </c>
      <c r="B8347" s="2" t="s">
        <v>13</v>
      </c>
      <c r="C8347" s="2" t="s">
        <v>33</v>
      </c>
      <c r="D8347" s="2">
        <v>1429.28</v>
      </c>
      <c r="E8347" s="2">
        <v>0.25</v>
      </c>
      <c r="F8347" s="2">
        <f t="shared" si="261"/>
        <v>357.32</v>
      </c>
      <c r="G8347" s="2">
        <v>2</v>
      </c>
      <c r="H8347" s="2" t="str">
        <f>TEXT(Table1[[#This Row],[order_date]],"mmmm")</f>
        <v>February</v>
      </c>
      <c r="I8347" s="3">
        <v>45324</v>
      </c>
      <c r="J8347" s="3">
        <v>45329</v>
      </c>
      <c r="K8347" s="3" t="str">
        <f>TEXT(Table1[[#This Row],[delivery_date]]-Table1[[#This Row],[order_date]],"D")</f>
        <v>5</v>
      </c>
      <c r="L8347" s="2" t="s">
        <v>15</v>
      </c>
      <c r="M8347" s="2" t="s">
        <v>22</v>
      </c>
      <c r="N8347" s="2">
        <v>208.22</v>
      </c>
      <c r="O8347" s="2" t="s">
        <v>28</v>
      </c>
      <c r="P8347" s="2">
        <f t="shared" si="260"/>
        <v>1071.96</v>
      </c>
    </row>
    <row r="8348" spans="1:16" ht="14.25" customHeight="1" x14ac:dyDescent="0.35">
      <c r="A8348" s="2" t="s">
        <v>8379</v>
      </c>
      <c r="B8348" s="2" t="s">
        <v>25</v>
      </c>
      <c r="C8348" s="2" t="s">
        <v>26</v>
      </c>
      <c r="D8348" s="2">
        <v>2328.71</v>
      </c>
      <c r="E8348" s="2">
        <v>0.3</v>
      </c>
      <c r="F8348" s="2">
        <f t="shared" si="261"/>
        <v>698.61299999999994</v>
      </c>
      <c r="G8348" s="2">
        <v>5</v>
      </c>
      <c r="H8348" s="2" t="str">
        <f>TEXT(Table1[[#This Row],[order_date]],"mmmm")</f>
        <v>February</v>
      </c>
      <c r="I8348" s="3">
        <v>44970</v>
      </c>
      <c r="J8348" s="3">
        <v>44975</v>
      </c>
      <c r="K8348" s="3" t="str">
        <f>TEXT(Table1[[#This Row],[delivery_date]]-Table1[[#This Row],[order_date]],"D")</f>
        <v>5</v>
      </c>
      <c r="L8348" s="2" t="s">
        <v>21</v>
      </c>
      <c r="M8348" s="2" t="s">
        <v>16</v>
      </c>
      <c r="N8348" s="2">
        <v>497.32</v>
      </c>
      <c r="O8348" s="2" t="s">
        <v>23</v>
      </c>
      <c r="P8348" s="2">
        <f t="shared" si="260"/>
        <v>1630.0970000000002</v>
      </c>
    </row>
    <row r="8349" spans="1:16" ht="14.25" customHeight="1" x14ac:dyDescent="0.35">
      <c r="A8349" s="2" t="s">
        <v>8380</v>
      </c>
      <c r="B8349" s="2" t="s">
        <v>41</v>
      </c>
      <c r="C8349" s="2" t="s">
        <v>26</v>
      </c>
      <c r="D8349" s="2">
        <v>4721.5</v>
      </c>
      <c r="E8349" s="2">
        <v>0.34</v>
      </c>
      <c r="F8349" s="2">
        <f t="shared" si="261"/>
        <v>1605.3100000000002</v>
      </c>
      <c r="G8349" s="2">
        <v>6</v>
      </c>
      <c r="H8349" s="2" t="str">
        <f>TEXT(Table1[[#This Row],[order_date]],"mmmm")</f>
        <v>March</v>
      </c>
      <c r="I8349" s="3">
        <v>45370</v>
      </c>
      <c r="J8349" s="3">
        <v>45377</v>
      </c>
      <c r="K8349" s="3" t="str">
        <f>TEXT(Table1[[#This Row],[delivery_date]]-Table1[[#This Row],[order_date]],"D")</f>
        <v>7</v>
      </c>
      <c r="L8349" s="2" t="s">
        <v>31</v>
      </c>
      <c r="M8349" s="2" t="s">
        <v>27</v>
      </c>
      <c r="N8349" s="2">
        <v>652.14</v>
      </c>
      <c r="O8349" s="2" t="s">
        <v>17</v>
      </c>
      <c r="P8349" s="2">
        <f t="shared" si="260"/>
        <v>3116.1899999999996</v>
      </c>
    </row>
    <row r="8350" spans="1:16" ht="14.25" customHeight="1" x14ac:dyDescent="0.35">
      <c r="A8350" s="2" t="s">
        <v>8381</v>
      </c>
      <c r="B8350" s="2" t="s">
        <v>41</v>
      </c>
      <c r="C8350" s="2" t="s">
        <v>33</v>
      </c>
      <c r="D8350" s="2">
        <v>999.16</v>
      </c>
      <c r="E8350" s="2">
        <v>0.41</v>
      </c>
      <c r="F8350" s="2">
        <f t="shared" si="261"/>
        <v>409.65559999999994</v>
      </c>
      <c r="G8350" s="2">
        <v>1</v>
      </c>
      <c r="H8350" s="2" t="str">
        <f>TEXT(Table1[[#This Row],[order_date]],"mmmm")</f>
        <v>February</v>
      </c>
      <c r="I8350" s="3">
        <v>45331</v>
      </c>
      <c r="J8350" s="3">
        <v>45338</v>
      </c>
      <c r="K8350" s="3" t="str">
        <f>TEXT(Table1[[#This Row],[delivery_date]]-Table1[[#This Row],[order_date]],"D")</f>
        <v>7</v>
      </c>
      <c r="L8350" s="2" t="s">
        <v>15</v>
      </c>
      <c r="M8350" s="2" t="s">
        <v>27</v>
      </c>
      <c r="N8350" s="2">
        <v>297.68</v>
      </c>
      <c r="O8350" s="2" t="s">
        <v>23</v>
      </c>
      <c r="P8350" s="2">
        <f t="shared" si="260"/>
        <v>589.50440000000003</v>
      </c>
    </row>
    <row r="8351" spans="1:16" ht="14.25" customHeight="1" x14ac:dyDescent="0.35">
      <c r="A8351" s="2" t="s">
        <v>8382</v>
      </c>
      <c r="B8351" s="2" t="s">
        <v>19</v>
      </c>
      <c r="C8351" s="2" t="s">
        <v>26</v>
      </c>
      <c r="D8351" s="2">
        <v>4623.1099999999997</v>
      </c>
      <c r="E8351" s="2">
        <v>0.25</v>
      </c>
      <c r="F8351" s="2">
        <f t="shared" si="261"/>
        <v>1155.7774999999999</v>
      </c>
      <c r="G8351" s="2">
        <v>1</v>
      </c>
      <c r="H8351" s="2" t="str">
        <f>TEXT(Table1[[#This Row],[order_date]],"mmmm")</f>
        <v>April</v>
      </c>
      <c r="I8351" s="3">
        <v>45394</v>
      </c>
      <c r="J8351" s="3">
        <v>45399</v>
      </c>
      <c r="K8351" s="3" t="str">
        <f>TEXT(Table1[[#This Row],[delivery_date]]-Table1[[#This Row],[order_date]],"D")</f>
        <v>5</v>
      </c>
      <c r="L8351" s="2" t="s">
        <v>15</v>
      </c>
      <c r="M8351" s="2" t="s">
        <v>22</v>
      </c>
      <c r="N8351" s="2">
        <v>869.19</v>
      </c>
      <c r="O8351" s="2" t="s">
        <v>17</v>
      </c>
      <c r="P8351" s="2">
        <f t="shared" si="260"/>
        <v>3467.3324999999995</v>
      </c>
    </row>
    <row r="8352" spans="1:16" ht="14.25" customHeight="1" x14ac:dyDescent="0.35">
      <c r="A8352" s="2" t="s">
        <v>8383</v>
      </c>
      <c r="B8352" s="2" t="s">
        <v>13</v>
      </c>
      <c r="C8352" s="2" t="s">
        <v>36</v>
      </c>
      <c r="D8352" s="2">
        <v>3620.77</v>
      </c>
      <c r="E8352" s="2">
        <v>0.06</v>
      </c>
      <c r="F8352" s="2">
        <f t="shared" si="261"/>
        <v>217.24619999999999</v>
      </c>
      <c r="G8352" s="2">
        <v>2</v>
      </c>
      <c r="H8352" s="2" t="str">
        <f>TEXT(Table1[[#This Row],[order_date]],"mmmm")</f>
        <v>October</v>
      </c>
      <c r="I8352" s="3">
        <v>45216</v>
      </c>
      <c r="J8352" s="3">
        <v>45223</v>
      </c>
      <c r="K8352" s="3" t="str">
        <f>TEXT(Table1[[#This Row],[delivery_date]]-Table1[[#This Row],[order_date]],"D")</f>
        <v>7</v>
      </c>
      <c r="L8352" s="2" t="s">
        <v>31</v>
      </c>
      <c r="M8352" s="2" t="s">
        <v>16</v>
      </c>
      <c r="N8352" s="2">
        <v>819.6</v>
      </c>
      <c r="O8352" s="2" t="s">
        <v>17</v>
      </c>
      <c r="P8352" s="2">
        <f t="shared" si="260"/>
        <v>3403.5237999999999</v>
      </c>
    </row>
    <row r="8353" spans="1:16" ht="14.25" customHeight="1" x14ac:dyDescent="0.35">
      <c r="A8353" s="2" t="s">
        <v>8384</v>
      </c>
      <c r="B8353" s="2" t="s">
        <v>19</v>
      </c>
      <c r="C8353" s="2" t="s">
        <v>36</v>
      </c>
      <c r="D8353" s="2">
        <v>3388.61</v>
      </c>
      <c r="E8353" s="2">
        <v>0.19</v>
      </c>
      <c r="F8353" s="2">
        <f t="shared" si="261"/>
        <v>643.83590000000004</v>
      </c>
      <c r="G8353" s="2">
        <v>3</v>
      </c>
      <c r="H8353" s="2" t="str">
        <f>TEXT(Table1[[#This Row],[order_date]],"mmmm")</f>
        <v>April</v>
      </c>
      <c r="I8353" s="3">
        <v>45408</v>
      </c>
      <c r="J8353" s="3">
        <v>45415</v>
      </c>
      <c r="K8353" s="3" t="str">
        <f>TEXT(Table1[[#This Row],[delivery_date]]-Table1[[#This Row],[order_date]],"D")</f>
        <v>7</v>
      </c>
      <c r="L8353" s="2" t="s">
        <v>21</v>
      </c>
      <c r="M8353" s="2" t="s">
        <v>27</v>
      </c>
      <c r="N8353" s="2">
        <v>429.12</v>
      </c>
      <c r="O8353" s="2" t="s">
        <v>28</v>
      </c>
      <c r="P8353" s="2">
        <f t="shared" si="260"/>
        <v>2744.7741000000001</v>
      </c>
    </row>
    <row r="8354" spans="1:16" ht="14.25" customHeight="1" x14ac:dyDescent="0.35">
      <c r="A8354" s="2" t="s">
        <v>8385</v>
      </c>
      <c r="B8354" s="2" t="s">
        <v>41</v>
      </c>
      <c r="C8354" s="2" t="s">
        <v>36</v>
      </c>
      <c r="D8354" s="2">
        <v>3645.36</v>
      </c>
      <c r="E8354" s="2">
        <v>0.36</v>
      </c>
      <c r="F8354" s="2">
        <f t="shared" si="261"/>
        <v>1312.3296</v>
      </c>
      <c r="G8354" s="2">
        <v>9</v>
      </c>
      <c r="H8354" s="2" t="str">
        <f>TEXT(Table1[[#This Row],[order_date]],"mmmm")</f>
        <v>January</v>
      </c>
      <c r="I8354" s="3">
        <v>45292</v>
      </c>
      <c r="J8354" s="3">
        <v>45293</v>
      </c>
      <c r="K8354" s="3" t="str">
        <f>TEXT(Table1[[#This Row],[delivery_date]]-Table1[[#This Row],[order_date]],"D")</f>
        <v>1</v>
      </c>
      <c r="L8354" s="2" t="s">
        <v>21</v>
      </c>
      <c r="M8354" s="2" t="s">
        <v>27</v>
      </c>
      <c r="N8354" s="2">
        <v>884.07</v>
      </c>
      <c r="O8354" s="2" t="s">
        <v>34</v>
      </c>
      <c r="P8354" s="2">
        <f t="shared" si="260"/>
        <v>2333.0304000000001</v>
      </c>
    </row>
    <row r="8355" spans="1:16" ht="14.25" customHeight="1" x14ac:dyDescent="0.35">
      <c r="A8355" s="2" t="s">
        <v>8386</v>
      </c>
      <c r="B8355" s="2" t="s">
        <v>13</v>
      </c>
      <c r="C8355" s="2" t="s">
        <v>14</v>
      </c>
      <c r="D8355" s="2">
        <v>253.11</v>
      </c>
      <c r="E8355" s="2">
        <v>0.31</v>
      </c>
      <c r="F8355" s="2">
        <f t="shared" si="261"/>
        <v>78.464100000000002</v>
      </c>
      <c r="G8355" s="2">
        <v>3</v>
      </c>
      <c r="H8355" s="2" t="str">
        <f>TEXT(Table1[[#This Row],[order_date]],"mmmm")</f>
        <v>March</v>
      </c>
      <c r="I8355" s="3">
        <v>45364</v>
      </c>
      <c r="J8355" s="3">
        <v>45367</v>
      </c>
      <c r="K8355" s="3" t="str">
        <f>TEXT(Table1[[#This Row],[delivery_date]]-Table1[[#This Row],[order_date]],"D")</f>
        <v>3</v>
      </c>
      <c r="L8355" s="2" t="s">
        <v>21</v>
      </c>
      <c r="M8355" s="2" t="s">
        <v>16</v>
      </c>
      <c r="N8355" s="2">
        <v>39.97</v>
      </c>
      <c r="O8355" s="2" t="s">
        <v>39</v>
      </c>
      <c r="P8355" s="2">
        <f t="shared" si="260"/>
        <v>174.64590000000001</v>
      </c>
    </row>
    <row r="8356" spans="1:16" ht="14.25" customHeight="1" x14ac:dyDescent="0.35">
      <c r="A8356" s="2" t="s">
        <v>8387</v>
      </c>
      <c r="B8356" s="2" t="s">
        <v>25</v>
      </c>
      <c r="C8356" s="2" t="s">
        <v>33</v>
      </c>
      <c r="D8356" s="2">
        <v>584.61</v>
      </c>
      <c r="E8356" s="2">
        <v>0.38</v>
      </c>
      <c r="F8356" s="2">
        <f t="shared" si="261"/>
        <v>222.15180000000001</v>
      </c>
      <c r="G8356" s="2">
        <v>8</v>
      </c>
      <c r="H8356" s="2" t="str">
        <f>TEXT(Table1[[#This Row],[order_date]],"mmmm")</f>
        <v>June</v>
      </c>
      <c r="I8356" s="3">
        <v>45093</v>
      </c>
      <c r="J8356" s="3">
        <v>45095</v>
      </c>
      <c r="K8356" s="3" t="str">
        <f>TEXT(Table1[[#This Row],[delivery_date]]-Table1[[#This Row],[order_date]],"D")</f>
        <v>2</v>
      </c>
      <c r="L8356" s="2" t="s">
        <v>31</v>
      </c>
      <c r="M8356" s="2" t="s">
        <v>27</v>
      </c>
      <c r="N8356" s="2">
        <v>161.01</v>
      </c>
      <c r="O8356" s="2" t="s">
        <v>48</v>
      </c>
      <c r="P8356" s="2">
        <f t="shared" si="260"/>
        <v>362.45820000000003</v>
      </c>
    </row>
    <row r="8357" spans="1:16" ht="14.25" customHeight="1" x14ac:dyDescent="0.35">
      <c r="A8357" s="2" t="s">
        <v>8388</v>
      </c>
      <c r="B8357" s="2" t="s">
        <v>13</v>
      </c>
      <c r="C8357" s="2" t="s">
        <v>36</v>
      </c>
      <c r="D8357" s="2">
        <v>1740.72</v>
      </c>
      <c r="E8357" s="2">
        <v>0.25</v>
      </c>
      <c r="F8357" s="2">
        <f t="shared" si="261"/>
        <v>435.18</v>
      </c>
      <c r="G8357" s="2">
        <v>6</v>
      </c>
      <c r="H8357" s="2" t="str">
        <f>TEXT(Table1[[#This Row],[order_date]],"mmmm")</f>
        <v>September</v>
      </c>
      <c r="I8357" s="3">
        <v>45186</v>
      </c>
      <c r="J8357" s="3">
        <v>45193</v>
      </c>
      <c r="K8357" s="3" t="str">
        <f>TEXT(Table1[[#This Row],[delivery_date]]-Table1[[#This Row],[order_date]],"D")</f>
        <v>7</v>
      </c>
      <c r="L8357" s="2" t="s">
        <v>21</v>
      </c>
      <c r="M8357" s="2" t="s">
        <v>27</v>
      </c>
      <c r="N8357" s="2">
        <v>324.75</v>
      </c>
      <c r="O8357" s="2" t="s">
        <v>34</v>
      </c>
      <c r="P8357" s="2">
        <f t="shared" si="260"/>
        <v>1305.54</v>
      </c>
    </row>
    <row r="8358" spans="1:16" ht="14.25" customHeight="1" x14ac:dyDescent="0.35">
      <c r="A8358" s="2" t="s">
        <v>8389</v>
      </c>
      <c r="B8358" s="2" t="s">
        <v>41</v>
      </c>
      <c r="C8358" s="2" t="s">
        <v>20</v>
      </c>
      <c r="D8358" s="2">
        <v>462.44</v>
      </c>
      <c r="E8358" s="2">
        <v>0.09</v>
      </c>
      <c r="F8358" s="2">
        <f t="shared" si="261"/>
        <v>41.619599999999998</v>
      </c>
      <c r="G8358" s="2">
        <v>5</v>
      </c>
      <c r="H8358" s="2" t="str">
        <f>TEXT(Table1[[#This Row],[order_date]],"mmmm")</f>
        <v>June</v>
      </c>
      <c r="I8358" s="3">
        <v>45082</v>
      </c>
      <c r="J8358" s="3">
        <v>45089</v>
      </c>
      <c r="K8358" s="3" t="str">
        <f>TEXT(Table1[[#This Row],[delivery_date]]-Table1[[#This Row],[order_date]],"D")</f>
        <v>7</v>
      </c>
      <c r="L8358" s="2" t="s">
        <v>21</v>
      </c>
      <c r="M8358" s="2" t="s">
        <v>22</v>
      </c>
      <c r="N8358" s="2">
        <v>67.319999999999993</v>
      </c>
      <c r="O8358" s="2" t="s">
        <v>48</v>
      </c>
      <c r="P8358" s="2">
        <f t="shared" si="260"/>
        <v>420.82040000000001</v>
      </c>
    </row>
    <row r="8359" spans="1:16" ht="14.25" customHeight="1" x14ac:dyDescent="0.35">
      <c r="A8359" s="2" t="s">
        <v>8390</v>
      </c>
      <c r="B8359" s="2" t="s">
        <v>25</v>
      </c>
      <c r="C8359" s="2" t="s">
        <v>36</v>
      </c>
      <c r="D8359" s="2">
        <v>4939.1899999999996</v>
      </c>
      <c r="E8359" s="2">
        <v>0.06</v>
      </c>
      <c r="F8359" s="2">
        <f t="shared" si="261"/>
        <v>296.35139999999996</v>
      </c>
      <c r="G8359" s="2">
        <v>9</v>
      </c>
      <c r="H8359" s="2" t="str">
        <f>TEXT(Table1[[#This Row],[order_date]],"mmmm")</f>
        <v>December</v>
      </c>
      <c r="I8359" s="3">
        <v>45631</v>
      </c>
      <c r="J8359" s="3">
        <v>45635</v>
      </c>
      <c r="K8359" s="3" t="str">
        <f>TEXT(Table1[[#This Row],[delivery_date]]-Table1[[#This Row],[order_date]],"D")</f>
        <v>4</v>
      </c>
      <c r="L8359" s="2" t="s">
        <v>21</v>
      </c>
      <c r="M8359" s="2" t="s">
        <v>27</v>
      </c>
      <c r="N8359" s="2">
        <v>1264.9100000000001</v>
      </c>
      <c r="O8359" s="2" t="s">
        <v>23</v>
      </c>
      <c r="P8359" s="2">
        <f t="shared" si="260"/>
        <v>4642.8386</v>
      </c>
    </row>
    <row r="8360" spans="1:16" ht="14.25" customHeight="1" x14ac:dyDescent="0.35">
      <c r="A8360" s="2" t="s">
        <v>8391</v>
      </c>
      <c r="B8360" s="2" t="s">
        <v>13</v>
      </c>
      <c r="C8360" s="2" t="s">
        <v>14</v>
      </c>
      <c r="D8360" s="2">
        <v>2944.02</v>
      </c>
      <c r="E8360" s="2">
        <v>0.24</v>
      </c>
      <c r="F8360" s="2">
        <f t="shared" si="261"/>
        <v>706.56479999999999</v>
      </c>
      <c r="G8360" s="2">
        <v>8</v>
      </c>
      <c r="H8360" s="2" t="str">
        <f>TEXT(Table1[[#This Row],[order_date]],"mmmm")</f>
        <v>June</v>
      </c>
      <c r="I8360" s="3">
        <v>45099</v>
      </c>
      <c r="J8360" s="3">
        <v>45104</v>
      </c>
      <c r="K8360" s="3" t="str">
        <f>TEXT(Table1[[#This Row],[delivery_date]]-Table1[[#This Row],[order_date]],"D")</f>
        <v>5</v>
      </c>
      <c r="L8360" s="2" t="s">
        <v>21</v>
      </c>
      <c r="M8360" s="2" t="s">
        <v>27</v>
      </c>
      <c r="N8360" s="2">
        <v>590.86</v>
      </c>
      <c r="O8360" s="2" t="s">
        <v>28</v>
      </c>
      <c r="P8360" s="2">
        <f t="shared" si="260"/>
        <v>2237.4551999999999</v>
      </c>
    </row>
    <row r="8361" spans="1:16" ht="14.25" customHeight="1" x14ac:dyDescent="0.35">
      <c r="A8361" s="2" t="s">
        <v>8392</v>
      </c>
      <c r="B8361" s="2" t="s">
        <v>25</v>
      </c>
      <c r="C8361" s="2" t="s">
        <v>20</v>
      </c>
      <c r="D8361" s="2">
        <v>2487.98</v>
      </c>
      <c r="E8361" s="2">
        <v>0.1</v>
      </c>
      <c r="F8361" s="2">
        <f t="shared" si="261"/>
        <v>248.798</v>
      </c>
      <c r="G8361" s="2">
        <v>3</v>
      </c>
      <c r="H8361" s="2" t="str">
        <f>TEXT(Table1[[#This Row],[order_date]],"mmmm")</f>
        <v>November</v>
      </c>
      <c r="I8361" s="3">
        <v>45243</v>
      </c>
      <c r="J8361" s="3">
        <v>45250</v>
      </c>
      <c r="K8361" s="3" t="str">
        <f>TEXT(Table1[[#This Row],[delivery_date]]-Table1[[#This Row],[order_date]],"D")</f>
        <v>7</v>
      </c>
      <c r="L8361" s="2" t="s">
        <v>31</v>
      </c>
      <c r="M8361" s="2" t="s">
        <v>16</v>
      </c>
      <c r="N8361" s="2">
        <v>612.76</v>
      </c>
      <c r="O8361" s="2" t="s">
        <v>34</v>
      </c>
      <c r="P8361" s="2">
        <f t="shared" si="260"/>
        <v>2239.1819999999998</v>
      </c>
    </row>
    <row r="8362" spans="1:16" ht="14.25" customHeight="1" x14ac:dyDescent="0.35">
      <c r="A8362" s="2" t="s">
        <v>8393</v>
      </c>
      <c r="B8362" s="2" t="s">
        <v>25</v>
      </c>
      <c r="C8362" s="2" t="s">
        <v>33</v>
      </c>
      <c r="D8362" s="2">
        <v>3949.01</v>
      </c>
      <c r="E8362" s="2">
        <v>0.49</v>
      </c>
      <c r="F8362" s="2">
        <f t="shared" si="261"/>
        <v>1935.0149000000001</v>
      </c>
      <c r="G8362" s="2">
        <v>7</v>
      </c>
      <c r="H8362" s="2" t="str">
        <f>TEXT(Table1[[#This Row],[order_date]],"mmmm")</f>
        <v>November</v>
      </c>
      <c r="I8362" s="3">
        <v>45242</v>
      </c>
      <c r="J8362" s="3">
        <v>45246</v>
      </c>
      <c r="K8362" s="3" t="str">
        <f>TEXT(Table1[[#This Row],[delivery_date]]-Table1[[#This Row],[order_date]],"D")</f>
        <v>4</v>
      </c>
      <c r="L8362" s="2" t="s">
        <v>31</v>
      </c>
      <c r="M8362" s="2" t="s">
        <v>16</v>
      </c>
      <c r="N8362" s="2">
        <v>889.83</v>
      </c>
      <c r="O8362" s="2" t="s">
        <v>39</v>
      </c>
      <c r="P8362" s="2">
        <f t="shared" si="260"/>
        <v>2013.9951000000001</v>
      </c>
    </row>
    <row r="8363" spans="1:16" ht="14.25" customHeight="1" x14ac:dyDescent="0.35">
      <c r="A8363" s="2" t="s">
        <v>8394</v>
      </c>
      <c r="B8363" s="2" t="s">
        <v>41</v>
      </c>
      <c r="C8363" s="2" t="s">
        <v>33</v>
      </c>
      <c r="D8363" s="2">
        <v>4887.1000000000004</v>
      </c>
      <c r="E8363" s="2">
        <v>0.1</v>
      </c>
      <c r="F8363" s="2">
        <f t="shared" si="261"/>
        <v>488.71000000000004</v>
      </c>
      <c r="G8363" s="2">
        <v>4</v>
      </c>
      <c r="H8363" s="2" t="str">
        <f>TEXT(Table1[[#This Row],[order_date]],"mmmm")</f>
        <v>February</v>
      </c>
      <c r="I8363" s="3">
        <v>45326</v>
      </c>
      <c r="J8363" s="3">
        <v>45332</v>
      </c>
      <c r="K8363" s="3" t="str">
        <f>TEXT(Table1[[#This Row],[delivery_date]]-Table1[[#This Row],[order_date]],"D")</f>
        <v>6</v>
      </c>
      <c r="L8363" s="2" t="s">
        <v>15</v>
      </c>
      <c r="M8363" s="2" t="s">
        <v>16</v>
      </c>
      <c r="N8363" s="2">
        <v>823.34</v>
      </c>
      <c r="O8363" s="2" t="s">
        <v>17</v>
      </c>
      <c r="P8363" s="2">
        <f t="shared" si="260"/>
        <v>4398.3900000000003</v>
      </c>
    </row>
    <row r="8364" spans="1:16" ht="14.25" customHeight="1" x14ac:dyDescent="0.35">
      <c r="A8364" s="2" t="s">
        <v>8395</v>
      </c>
      <c r="B8364" s="2" t="s">
        <v>25</v>
      </c>
      <c r="C8364" s="2" t="s">
        <v>36</v>
      </c>
      <c r="D8364" s="2">
        <v>4780.1400000000003</v>
      </c>
      <c r="E8364" s="2">
        <v>0.28000000000000003</v>
      </c>
      <c r="F8364" s="2">
        <f t="shared" si="261"/>
        <v>1338.4392000000003</v>
      </c>
      <c r="G8364" s="2">
        <v>8</v>
      </c>
      <c r="H8364" s="2" t="str">
        <f>TEXT(Table1[[#This Row],[order_date]],"mmmm")</f>
        <v>July</v>
      </c>
      <c r="I8364" s="3">
        <v>45489</v>
      </c>
      <c r="J8364" s="3">
        <v>45490</v>
      </c>
      <c r="K8364" s="3" t="str">
        <f>TEXT(Table1[[#This Row],[delivery_date]]-Table1[[#This Row],[order_date]],"D")</f>
        <v>1</v>
      </c>
      <c r="L8364" s="2" t="s">
        <v>15</v>
      </c>
      <c r="M8364" s="2" t="s">
        <v>27</v>
      </c>
      <c r="N8364" s="2">
        <v>1024.3699999999999</v>
      </c>
      <c r="O8364" s="2" t="s">
        <v>39</v>
      </c>
      <c r="P8364" s="2">
        <f t="shared" si="260"/>
        <v>3441.7008000000001</v>
      </c>
    </row>
    <row r="8365" spans="1:16" ht="14.25" customHeight="1" x14ac:dyDescent="0.35">
      <c r="A8365" s="2" t="s">
        <v>8396</v>
      </c>
      <c r="B8365" s="2" t="s">
        <v>19</v>
      </c>
      <c r="C8365" s="2" t="s">
        <v>20</v>
      </c>
      <c r="D8365" s="2">
        <v>3986.02</v>
      </c>
      <c r="E8365" s="2">
        <v>0</v>
      </c>
      <c r="F8365" s="2">
        <f t="shared" si="261"/>
        <v>0</v>
      </c>
      <c r="G8365" s="2">
        <v>7</v>
      </c>
      <c r="H8365" s="2" t="str">
        <f>TEXT(Table1[[#This Row],[order_date]],"mmmm")</f>
        <v>April</v>
      </c>
      <c r="I8365" s="3">
        <v>45038</v>
      </c>
      <c r="J8365" s="3">
        <v>45044</v>
      </c>
      <c r="K8365" s="3" t="str">
        <f>TEXT(Table1[[#This Row],[delivery_date]]-Table1[[#This Row],[order_date]],"D")</f>
        <v>6</v>
      </c>
      <c r="L8365" s="2" t="s">
        <v>31</v>
      </c>
      <c r="M8365" s="2" t="s">
        <v>27</v>
      </c>
      <c r="N8365" s="2">
        <v>954.66</v>
      </c>
      <c r="O8365" s="2" t="s">
        <v>39</v>
      </c>
      <c r="P8365" s="2">
        <f t="shared" si="260"/>
        <v>3986.02</v>
      </c>
    </row>
    <row r="8366" spans="1:16" ht="14.25" customHeight="1" x14ac:dyDescent="0.35">
      <c r="A8366" s="2" t="s">
        <v>8397</v>
      </c>
      <c r="B8366" s="2" t="s">
        <v>41</v>
      </c>
      <c r="C8366" s="2" t="s">
        <v>20</v>
      </c>
      <c r="D8366" s="2">
        <v>1948.15</v>
      </c>
      <c r="E8366" s="2">
        <v>0.13</v>
      </c>
      <c r="F8366" s="2">
        <f t="shared" si="261"/>
        <v>253.25950000000003</v>
      </c>
      <c r="G8366" s="2">
        <v>3</v>
      </c>
      <c r="H8366" s="2" t="str">
        <f>TEXT(Table1[[#This Row],[order_date]],"mmmm")</f>
        <v>July</v>
      </c>
      <c r="I8366" s="3">
        <v>45483</v>
      </c>
      <c r="J8366" s="3">
        <v>45486</v>
      </c>
      <c r="K8366" s="3" t="str">
        <f>TEXT(Table1[[#This Row],[delivery_date]]-Table1[[#This Row],[order_date]],"D")</f>
        <v>3</v>
      </c>
      <c r="L8366" s="2" t="s">
        <v>21</v>
      </c>
      <c r="M8366" s="2" t="s">
        <v>22</v>
      </c>
      <c r="N8366" s="2">
        <v>437.28</v>
      </c>
      <c r="O8366" s="2" t="s">
        <v>39</v>
      </c>
      <c r="P8366" s="2">
        <f t="shared" si="260"/>
        <v>1694.8905</v>
      </c>
    </row>
    <row r="8367" spans="1:16" ht="14.25" customHeight="1" x14ac:dyDescent="0.35">
      <c r="A8367" s="2" t="s">
        <v>8398</v>
      </c>
      <c r="B8367" s="2" t="s">
        <v>19</v>
      </c>
      <c r="C8367" s="2" t="s">
        <v>36</v>
      </c>
      <c r="D8367" s="2">
        <v>423.2</v>
      </c>
      <c r="E8367" s="2">
        <v>0.13</v>
      </c>
      <c r="F8367" s="2">
        <f t="shared" si="261"/>
        <v>55.015999999999998</v>
      </c>
      <c r="G8367" s="2">
        <v>7</v>
      </c>
      <c r="H8367" s="2" t="str">
        <f>TEXT(Table1[[#This Row],[order_date]],"mmmm")</f>
        <v>October</v>
      </c>
      <c r="I8367" s="3">
        <v>45573</v>
      </c>
      <c r="J8367" s="3">
        <v>45577</v>
      </c>
      <c r="K8367" s="3" t="str">
        <f>TEXT(Table1[[#This Row],[delivery_date]]-Table1[[#This Row],[order_date]],"D")</f>
        <v>4</v>
      </c>
      <c r="L8367" s="2" t="s">
        <v>15</v>
      </c>
      <c r="M8367" s="2" t="s">
        <v>16</v>
      </c>
      <c r="N8367" s="2">
        <v>55.24</v>
      </c>
      <c r="O8367" s="2" t="s">
        <v>17</v>
      </c>
      <c r="P8367" s="2">
        <f t="shared" si="260"/>
        <v>368.18399999999997</v>
      </c>
    </row>
    <row r="8368" spans="1:16" ht="14.25" customHeight="1" x14ac:dyDescent="0.35">
      <c r="A8368" s="2" t="s">
        <v>8399</v>
      </c>
      <c r="B8368" s="2" t="s">
        <v>25</v>
      </c>
      <c r="C8368" s="2" t="s">
        <v>36</v>
      </c>
      <c r="D8368" s="2">
        <v>582.04999999999995</v>
      </c>
      <c r="E8368" s="2">
        <v>0.37</v>
      </c>
      <c r="F8368" s="2">
        <f t="shared" si="261"/>
        <v>215.35849999999999</v>
      </c>
      <c r="G8368" s="2">
        <v>6</v>
      </c>
      <c r="H8368" s="2" t="str">
        <f>TEXT(Table1[[#This Row],[order_date]],"mmmm")</f>
        <v>November</v>
      </c>
      <c r="I8368" s="3">
        <v>45233</v>
      </c>
      <c r="J8368" s="3">
        <v>45238</v>
      </c>
      <c r="K8368" s="3" t="str">
        <f>TEXT(Table1[[#This Row],[delivery_date]]-Table1[[#This Row],[order_date]],"D")</f>
        <v>5</v>
      </c>
      <c r="L8368" s="2" t="s">
        <v>15</v>
      </c>
      <c r="M8368" s="2" t="s">
        <v>22</v>
      </c>
      <c r="N8368" s="2">
        <v>86.57</v>
      </c>
      <c r="O8368" s="2" t="s">
        <v>39</v>
      </c>
      <c r="P8368" s="2">
        <f t="shared" si="260"/>
        <v>366.69149999999996</v>
      </c>
    </row>
    <row r="8369" spans="1:16" ht="14.25" customHeight="1" x14ac:dyDescent="0.35">
      <c r="A8369" s="2" t="s">
        <v>8400</v>
      </c>
      <c r="B8369" s="2" t="s">
        <v>19</v>
      </c>
      <c r="C8369" s="2" t="s">
        <v>26</v>
      </c>
      <c r="D8369" s="2">
        <v>105.65</v>
      </c>
      <c r="E8369" s="2">
        <v>0.25</v>
      </c>
      <c r="F8369" s="2">
        <f t="shared" si="261"/>
        <v>26.412500000000001</v>
      </c>
      <c r="G8369" s="2">
        <v>6</v>
      </c>
      <c r="H8369" s="2" t="str">
        <f>TEXT(Table1[[#This Row],[order_date]],"mmmm")</f>
        <v>January</v>
      </c>
      <c r="I8369" s="3">
        <v>45315</v>
      </c>
      <c r="J8369" s="3">
        <v>45320</v>
      </c>
      <c r="K8369" s="3" t="str">
        <f>TEXT(Table1[[#This Row],[delivery_date]]-Table1[[#This Row],[order_date]],"D")</f>
        <v>5</v>
      </c>
      <c r="L8369" s="2" t="s">
        <v>21</v>
      </c>
      <c r="M8369" s="2" t="s">
        <v>16</v>
      </c>
      <c r="N8369" s="2">
        <v>30.42</v>
      </c>
      <c r="O8369" s="2" t="s">
        <v>28</v>
      </c>
      <c r="P8369" s="2">
        <f t="shared" si="260"/>
        <v>79.237500000000011</v>
      </c>
    </row>
    <row r="8370" spans="1:16" ht="14.25" customHeight="1" x14ac:dyDescent="0.35">
      <c r="A8370" s="2" t="s">
        <v>8401</v>
      </c>
      <c r="B8370" s="2" t="s">
        <v>13</v>
      </c>
      <c r="C8370" s="2" t="s">
        <v>26</v>
      </c>
      <c r="D8370" s="2">
        <v>109.32</v>
      </c>
      <c r="E8370" s="2">
        <v>0.01</v>
      </c>
      <c r="F8370" s="2">
        <f t="shared" si="261"/>
        <v>1.0931999999999999</v>
      </c>
      <c r="G8370" s="2">
        <v>3</v>
      </c>
      <c r="H8370" s="2" t="str">
        <f>TEXT(Table1[[#This Row],[order_date]],"mmmm")</f>
        <v>July</v>
      </c>
      <c r="I8370" s="3">
        <v>45120</v>
      </c>
      <c r="J8370" s="3">
        <v>45121</v>
      </c>
      <c r="K8370" s="3" t="str">
        <f>TEXT(Table1[[#This Row],[delivery_date]]-Table1[[#This Row],[order_date]],"D")</f>
        <v>1</v>
      </c>
      <c r="L8370" s="2" t="s">
        <v>15</v>
      </c>
      <c r="M8370" s="2" t="s">
        <v>16</v>
      </c>
      <c r="N8370" s="2">
        <v>13.93</v>
      </c>
      <c r="O8370" s="2" t="s">
        <v>39</v>
      </c>
      <c r="P8370" s="2">
        <f t="shared" si="260"/>
        <v>108.2268</v>
      </c>
    </row>
    <row r="8371" spans="1:16" ht="14.25" customHeight="1" x14ac:dyDescent="0.35">
      <c r="A8371" s="2" t="s">
        <v>8402</v>
      </c>
      <c r="B8371" s="2" t="s">
        <v>25</v>
      </c>
      <c r="C8371" s="2" t="s">
        <v>36</v>
      </c>
      <c r="D8371" s="2">
        <v>4688.47</v>
      </c>
      <c r="E8371" s="2">
        <v>0.19</v>
      </c>
      <c r="F8371" s="2">
        <f t="shared" si="261"/>
        <v>890.80930000000001</v>
      </c>
      <c r="G8371" s="2">
        <v>4</v>
      </c>
      <c r="H8371" s="2" t="str">
        <f>TEXT(Table1[[#This Row],[order_date]],"mmmm")</f>
        <v>May</v>
      </c>
      <c r="I8371" s="3">
        <v>45422</v>
      </c>
      <c r="J8371" s="3">
        <v>45428</v>
      </c>
      <c r="K8371" s="3" t="str">
        <f>TEXT(Table1[[#This Row],[delivery_date]]-Table1[[#This Row],[order_date]],"D")</f>
        <v>6</v>
      </c>
      <c r="L8371" s="2" t="s">
        <v>21</v>
      </c>
      <c r="M8371" s="2" t="s">
        <v>22</v>
      </c>
      <c r="N8371" s="2">
        <v>1186.58</v>
      </c>
      <c r="O8371" s="2" t="s">
        <v>39</v>
      </c>
      <c r="P8371" s="2">
        <f t="shared" si="260"/>
        <v>3797.6607000000004</v>
      </c>
    </row>
    <row r="8372" spans="1:16" ht="14.25" customHeight="1" x14ac:dyDescent="0.35">
      <c r="A8372" s="2" t="s">
        <v>8403</v>
      </c>
      <c r="B8372" s="2" t="s">
        <v>13</v>
      </c>
      <c r="C8372" s="2" t="s">
        <v>14</v>
      </c>
      <c r="D8372" s="2">
        <v>4642.38</v>
      </c>
      <c r="E8372" s="2">
        <v>0.32</v>
      </c>
      <c r="F8372" s="2">
        <f t="shared" si="261"/>
        <v>1485.5616</v>
      </c>
      <c r="G8372" s="2">
        <v>4</v>
      </c>
      <c r="H8372" s="2" t="str">
        <f>TEXT(Table1[[#This Row],[order_date]],"mmmm")</f>
        <v>September</v>
      </c>
      <c r="I8372" s="3">
        <v>45555</v>
      </c>
      <c r="J8372" s="3">
        <v>45560</v>
      </c>
      <c r="K8372" s="3" t="str">
        <f>TEXT(Table1[[#This Row],[delivery_date]]-Table1[[#This Row],[order_date]],"D")</f>
        <v>5</v>
      </c>
      <c r="L8372" s="2" t="s">
        <v>21</v>
      </c>
      <c r="M8372" s="2" t="s">
        <v>16</v>
      </c>
      <c r="N8372" s="2">
        <v>447.65</v>
      </c>
      <c r="O8372" s="2" t="s">
        <v>23</v>
      </c>
      <c r="P8372" s="2">
        <f t="shared" si="260"/>
        <v>3156.8184000000001</v>
      </c>
    </row>
    <row r="8373" spans="1:16" ht="14.25" customHeight="1" x14ac:dyDescent="0.35">
      <c r="A8373" s="2" t="s">
        <v>8404</v>
      </c>
      <c r="B8373" s="2" t="s">
        <v>19</v>
      </c>
      <c r="C8373" s="2" t="s">
        <v>26</v>
      </c>
      <c r="D8373" s="2">
        <v>3371.01</v>
      </c>
      <c r="E8373" s="2">
        <v>0.32</v>
      </c>
      <c r="F8373" s="2">
        <f t="shared" si="261"/>
        <v>1078.7232000000001</v>
      </c>
      <c r="G8373" s="2">
        <v>6</v>
      </c>
      <c r="H8373" s="2" t="str">
        <f>TEXT(Table1[[#This Row],[order_date]],"mmmm")</f>
        <v>August</v>
      </c>
      <c r="I8373" s="3">
        <v>45506</v>
      </c>
      <c r="J8373" s="3">
        <v>45510</v>
      </c>
      <c r="K8373" s="3" t="str">
        <f>TEXT(Table1[[#This Row],[delivery_date]]-Table1[[#This Row],[order_date]],"D")</f>
        <v>4</v>
      </c>
      <c r="L8373" s="2" t="s">
        <v>31</v>
      </c>
      <c r="M8373" s="2" t="s">
        <v>16</v>
      </c>
      <c r="N8373" s="2">
        <v>498.87</v>
      </c>
      <c r="O8373" s="2" t="s">
        <v>28</v>
      </c>
      <c r="P8373" s="2">
        <f t="shared" si="260"/>
        <v>2292.2867999999999</v>
      </c>
    </row>
    <row r="8374" spans="1:16" ht="14.25" customHeight="1" x14ac:dyDescent="0.35">
      <c r="A8374" s="2" t="s">
        <v>8405</v>
      </c>
      <c r="B8374" s="2" t="s">
        <v>13</v>
      </c>
      <c r="C8374" s="2" t="s">
        <v>36</v>
      </c>
      <c r="D8374" s="2">
        <v>3660.72</v>
      </c>
      <c r="E8374" s="2">
        <v>0.03</v>
      </c>
      <c r="F8374" s="2">
        <f t="shared" si="261"/>
        <v>109.82159999999999</v>
      </c>
      <c r="G8374" s="2">
        <v>9</v>
      </c>
      <c r="H8374" s="2" t="str">
        <f>TEXT(Table1[[#This Row],[order_date]],"mmmm")</f>
        <v>September</v>
      </c>
      <c r="I8374" s="3">
        <v>45537</v>
      </c>
      <c r="J8374" s="3">
        <v>45540</v>
      </c>
      <c r="K8374" s="3" t="str">
        <f>TEXT(Table1[[#This Row],[delivery_date]]-Table1[[#This Row],[order_date]],"D")</f>
        <v>3</v>
      </c>
      <c r="L8374" s="2" t="s">
        <v>31</v>
      </c>
      <c r="M8374" s="2" t="s">
        <v>16</v>
      </c>
      <c r="N8374" s="2">
        <v>492.62</v>
      </c>
      <c r="O8374" s="2" t="s">
        <v>34</v>
      </c>
      <c r="P8374" s="2">
        <f t="shared" si="260"/>
        <v>3550.8984</v>
      </c>
    </row>
    <row r="8375" spans="1:16" ht="14.25" customHeight="1" x14ac:dyDescent="0.35">
      <c r="A8375" s="2" t="s">
        <v>8406</v>
      </c>
      <c r="B8375" s="2" t="s">
        <v>25</v>
      </c>
      <c r="C8375" s="2" t="s">
        <v>20</v>
      </c>
      <c r="D8375" s="2">
        <v>2614.7199999999998</v>
      </c>
      <c r="E8375" s="2">
        <v>0.46</v>
      </c>
      <c r="F8375" s="2">
        <f t="shared" si="261"/>
        <v>1202.7711999999999</v>
      </c>
      <c r="G8375" s="2">
        <v>5</v>
      </c>
      <c r="H8375" s="2" t="str">
        <f>TEXT(Table1[[#This Row],[order_date]],"mmmm")</f>
        <v>September</v>
      </c>
      <c r="I8375" s="3">
        <v>45185</v>
      </c>
      <c r="J8375" s="3">
        <v>45190</v>
      </c>
      <c r="K8375" s="3" t="str">
        <f>TEXT(Table1[[#This Row],[delivery_date]]-Table1[[#This Row],[order_date]],"D")</f>
        <v>5</v>
      </c>
      <c r="L8375" s="2" t="s">
        <v>31</v>
      </c>
      <c r="M8375" s="2" t="s">
        <v>27</v>
      </c>
      <c r="N8375" s="2">
        <v>533.19000000000005</v>
      </c>
      <c r="O8375" s="2" t="s">
        <v>28</v>
      </c>
      <c r="P8375" s="2">
        <f t="shared" si="260"/>
        <v>1411.9487999999999</v>
      </c>
    </row>
    <row r="8376" spans="1:16" ht="14.25" customHeight="1" x14ac:dyDescent="0.35">
      <c r="A8376" s="2" t="s">
        <v>8407</v>
      </c>
      <c r="B8376" s="2" t="s">
        <v>13</v>
      </c>
      <c r="C8376" s="2" t="s">
        <v>26</v>
      </c>
      <c r="D8376" s="2">
        <v>1265.43</v>
      </c>
      <c r="E8376" s="2">
        <v>0.12</v>
      </c>
      <c r="F8376" s="2">
        <f t="shared" si="261"/>
        <v>151.85159999999999</v>
      </c>
      <c r="G8376" s="2">
        <v>8</v>
      </c>
      <c r="H8376" s="2" t="str">
        <f>TEXT(Table1[[#This Row],[order_date]],"mmmm")</f>
        <v>March</v>
      </c>
      <c r="I8376" s="3">
        <v>45353</v>
      </c>
      <c r="J8376" s="3">
        <v>45358</v>
      </c>
      <c r="K8376" s="3" t="str">
        <f>TEXT(Table1[[#This Row],[delivery_date]]-Table1[[#This Row],[order_date]],"D")</f>
        <v>5</v>
      </c>
      <c r="L8376" s="2" t="s">
        <v>15</v>
      </c>
      <c r="M8376" s="2" t="s">
        <v>16</v>
      </c>
      <c r="N8376" s="2">
        <v>356.97</v>
      </c>
      <c r="O8376" s="2" t="s">
        <v>48</v>
      </c>
      <c r="P8376" s="2">
        <f t="shared" si="260"/>
        <v>1113.5784000000001</v>
      </c>
    </row>
    <row r="8377" spans="1:16" ht="14.25" customHeight="1" x14ac:dyDescent="0.35">
      <c r="A8377" s="2" t="s">
        <v>8408</v>
      </c>
      <c r="B8377" s="2" t="s">
        <v>19</v>
      </c>
      <c r="C8377" s="2" t="s">
        <v>14</v>
      </c>
      <c r="D8377" s="2">
        <v>4580.49</v>
      </c>
      <c r="E8377" s="2">
        <v>0.45</v>
      </c>
      <c r="F8377" s="2">
        <f t="shared" si="261"/>
        <v>2061.2204999999999</v>
      </c>
      <c r="G8377" s="2">
        <v>5</v>
      </c>
      <c r="H8377" s="2" t="str">
        <f>TEXT(Table1[[#This Row],[order_date]],"mmmm")</f>
        <v>February</v>
      </c>
      <c r="I8377" s="3">
        <v>45336</v>
      </c>
      <c r="J8377" s="3">
        <v>45340</v>
      </c>
      <c r="K8377" s="3" t="str">
        <f>TEXT(Table1[[#This Row],[delivery_date]]-Table1[[#This Row],[order_date]],"D")</f>
        <v>4</v>
      </c>
      <c r="L8377" s="2" t="s">
        <v>21</v>
      </c>
      <c r="M8377" s="2" t="s">
        <v>27</v>
      </c>
      <c r="N8377" s="2">
        <v>1056.8</v>
      </c>
      <c r="O8377" s="2" t="s">
        <v>17</v>
      </c>
      <c r="P8377" s="2">
        <f t="shared" si="260"/>
        <v>2519.2694999999999</v>
      </c>
    </row>
    <row r="8378" spans="1:16" ht="14.25" customHeight="1" x14ac:dyDescent="0.35">
      <c r="A8378" s="2" t="s">
        <v>8409</v>
      </c>
      <c r="B8378" s="2" t="s">
        <v>19</v>
      </c>
      <c r="C8378" s="2" t="s">
        <v>33</v>
      </c>
      <c r="D8378" s="2">
        <v>1460.69</v>
      </c>
      <c r="E8378" s="2">
        <v>0.11</v>
      </c>
      <c r="F8378" s="2">
        <f t="shared" si="261"/>
        <v>160.67590000000001</v>
      </c>
      <c r="G8378" s="2">
        <v>6</v>
      </c>
      <c r="H8378" s="2" t="str">
        <f>TEXT(Table1[[#This Row],[order_date]],"mmmm")</f>
        <v>March</v>
      </c>
      <c r="I8378" s="3">
        <v>45007</v>
      </c>
      <c r="J8378" s="3">
        <v>45010</v>
      </c>
      <c r="K8378" s="3" t="str">
        <f>TEXT(Table1[[#This Row],[delivery_date]]-Table1[[#This Row],[order_date]],"D")</f>
        <v>3</v>
      </c>
      <c r="L8378" s="2" t="s">
        <v>15</v>
      </c>
      <c r="M8378" s="2" t="s">
        <v>16</v>
      </c>
      <c r="N8378" s="2">
        <v>127.73</v>
      </c>
      <c r="O8378" s="2" t="s">
        <v>28</v>
      </c>
      <c r="P8378" s="2">
        <f t="shared" si="260"/>
        <v>1300.0141000000001</v>
      </c>
    </row>
    <row r="8379" spans="1:16" ht="14.25" customHeight="1" x14ac:dyDescent="0.35">
      <c r="A8379" s="2" t="s">
        <v>8410</v>
      </c>
      <c r="B8379" s="2" t="s">
        <v>19</v>
      </c>
      <c r="C8379" s="2" t="s">
        <v>20</v>
      </c>
      <c r="D8379" s="2">
        <v>3724.39</v>
      </c>
      <c r="E8379" s="2">
        <v>0.28000000000000003</v>
      </c>
      <c r="F8379" s="2">
        <f t="shared" si="261"/>
        <v>1042.8292000000001</v>
      </c>
      <c r="G8379" s="2">
        <v>6</v>
      </c>
      <c r="H8379" s="2" t="str">
        <f>TEXT(Table1[[#This Row],[order_date]],"mmmm")</f>
        <v>May</v>
      </c>
      <c r="I8379" s="3">
        <v>45432</v>
      </c>
      <c r="J8379" s="3">
        <v>45436</v>
      </c>
      <c r="K8379" s="3" t="str">
        <f>TEXT(Table1[[#This Row],[delivery_date]]-Table1[[#This Row],[order_date]],"D")</f>
        <v>4</v>
      </c>
      <c r="L8379" s="2" t="s">
        <v>15</v>
      </c>
      <c r="M8379" s="2" t="s">
        <v>16</v>
      </c>
      <c r="N8379" s="2">
        <v>859</v>
      </c>
      <c r="O8379" s="2" t="s">
        <v>17</v>
      </c>
      <c r="P8379" s="2">
        <f t="shared" si="260"/>
        <v>2681.5607999999997</v>
      </c>
    </row>
    <row r="8380" spans="1:16" ht="14.25" customHeight="1" x14ac:dyDescent="0.35">
      <c r="A8380" s="2" t="s">
        <v>8411</v>
      </c>
      <c r="B8380" s="2" t="s">
        <v>25</v>
      </c>
      <c r="C8380" s="2" t="s">
        <v>14</v>
      </c>
      <c r="D8380" s="2">
        <v>1302.6300000000001</v>
      </c>
      <c r="E8380" s="2">
        <v>0.2</v>
      </c>
      <c r="F8380" s="2">
        <f t="shared" si="261"/>
        <v>260.52600000000001</v>
      </c>
      <c r="G8380" s="2">
        <v>4</v>
      </c>
      <c r="H8380" s="2" t="str">
        <f>TEXT(Table1[[#This Row],[order_date]],"mmmm")</f>
        <v>October</v>
      </c>
      <c r="I8380" s="3">
        <v>45224</v>
      </c>
      <c r="J8380" s="3">
        <v>45225</v>
      </c>
      <c r="K8380" s="3" t="str">
        <f>TEXT(Table1[[#This Row],[delivery_date]]-Table1[[#This Row],[order_date]],"D")</f>
        <v>1</v>
      </c>
      <c r="L8380" s="2" t="s">
        <v>31</v>
      </c>
      <c r="M8380" s="2" t="s">
        <v>27</v>
      </c>
      <c r="N8380" s="2">
        <v>71.33</v>
      </c>
      <c r="O8380" s="2" t="s">
        <v>28</v>
      </c>
      <c r="P8380" s="2">
        <f t="shared" si="260"/>
        <v>1042.104</v>
      </c>
    </row>
    <row r="8381" spans="1:16" ht="14.25" customHeight="1" x14ac:dyDescent="0.35">
      <c r="A8381" s="2" t="s">
        <v>8412</v>
      </c>
      <c r="B8381" s="2" t="s">
        <v>19</v>
      </c>
      <c r="C8381" s="2" t="s">
        <v>14</v>
      </c>
      <c r="D8381" s="2">
        <v>4363.7299999999996</v>
      </c>
      <c r="E8381" s="2">
        <v>0.28999999999999998</v>
      </c>
      <c r="F8381" s="2">
        <f t="shared" si="261"/>
        <v>1265.4816999999998</v>
      </c>
      <c r="G8381" s="2">
        <v>5</v>
      </c>
      <c r="H8381" s="2" t="str">
        <f>TEXT(Table1[[#This Row],[order_date]],"mmmm")</f>
        <v>August</v>
      </c>
      <c r="I8381" s="3">
        <v>45510</v>
      </c>
      <c r="J8381" s="3">
        <v>45515</v>
      </c>
      <c r="K8381" s="3" t="str">
        <f>TEXT(Table1[[#This Row],[delivery_date]]-Table1[[#This Row],[order_date]],"D")</f>
        <v>5</v>
      </c>
      <c r="L8381" s="2" t="s">
        <v>15</v>
      </c>
      <c r="M8381" s="2" t="s">
        <v>22</v>
      </c>
      <c r="N8381" s="2">
        <v>942.12</v>
      </c>
      <c r="O8381" s="2" t="s">
        <v>39</v>
      </c>
      <c r="P8381" s="2">
        <f t="shared" si="260"/>
        <v>3098.2482999999997</v>
      </c>
    </row>
    <row r="8382" spans="1:16" ht="14.25" customHeight="1" x14ac:dyDescent="0.35">
      <c r="A8382" s="2" t="s">
        <v>8413</v>
      </c>
      <c r="B8382" s="2" t="s">
        <v>25</v>
      </c>
      <c r="C8382" s="2" t="s">
        <v>14</v>
      </c>
      <c r="D8382" s="2">
        <v>3291.07</v>
      </c>
      <c r="E8382" s="2">
        <v>0.25</v>
      </c>
      <c r="F8382" s="2">
        <f t="shared" si="261"/>
        <v>822.76750000000004</v>
      </c>
      <c r="G8382" s="2">
        <v>4</v>
      </c>
      <c r="H8382" s="2" t="str">
        <f>TEXT(Table1[[#This Row],[order_date]],"mmmm")</f>
        <v>January</v>
      </c>
      <c r="I8382" s="3">
        <v>44956</v>
      </c>
      <c r="J8382" s="3">
        <v>44958</v>
      </c>
      <c r="K8382" s="3" t="str">
        <f>TEXT(Table1[[#This Row],[delivery_date]]-Table1[[#This Row],[order_date]],"D")</f>
        <v>2</v>
      </c>
      <c r="L8382" s="2" t="s">
        <v>31</v>
      </c>
      <c r="M8382" s="2" t="s">
        <v>27</v>
      </c>
      <c r="N8382" s="2">
        <v>887.33</v>
      </c>
      <c r="O8382" s="2" t="s">
        <v>39</v>
      </c>
      <c r="P8382" s="2">
        <f t="shared" si="260"/>
        <v>2468.3025000000002</v>
      </c>
    </row>
    <row r="8383" spans="1:16" ht="14.25" customHeight="1" x14ac:dyDescent="0.35">
      <c r="A8383" s="2" t="s">
        <v>8414</v>
      </c>
      <c r="B8383" s="2" t="s">
        <v>13</v>
      </c>
      <c r="C8383" s="2" t="s">
        <v>20</v>
      </c>
      <c r="D8383" s="2">
        <v>3249.21</v>
      </c>
      <c r="E8383" s="2">
        <v>0</v>
      </c>
      <c r="F8383" s="2">
        <f t="shared" si="261"/>
        <v>0</v>
      </c>
      <c r="G8383" s="2">
        <v>2</v>
      </c>
      <c r="H8383" s="2" t="str">
        <f>TEXT(Table1[[#This Row],[order_date]],"mmmm")</f>
        <v>August</v>
      </c>
      <c r="I8383" s="3">
        <v>45147</v>
      </c>
      <c r="J8383" s="3">
        <v>45154</v>
      </c>
      <c r="K8383" s="3" t="str">
        <f>TEXT(Table1[[#This Row],[delivery_date]]-Table1[[#This Row],[order_date]],"D")</f>
        <v>7</v>
      </c>
      <c r="L8383" s="2" t="s">
        <v>21</v>
      </c>
      <c r="M8383" s="2" t="s">
        <v>27</v>
      </c>
      <c r="N8383" s="2">
        <v>458.87</v>
      </c>
      <c r="O8383" s="2" t="s">
        <v>48</v>
      </c>
      <c r="P8383" s="2">
        <f t="shared" si="260"/>
        <v>3249.21</v>
      </c>
    </row>
    <row r="8384" spans="1:16" ht="14.25" customHeight="1" x14ac:dyDescent="0.35">
      <c r="A8384" s="2" t="s">
        <v>8415</v>
      </c>
      <c r="B8384" s="2" t="s">
        <v>19</v>
      </c>
      <c r="C8384" s="2" t="s">
        <v>14</v>
      </c>
      <c r="D8384" s="2">
        <v>577.1</v>
      </c>
      <c r="E8384" s="2">
        <v>0.18</v>
      </c>
      <c r="F8384" s="2">
        <f t="shared" si="261"/>
        <v>103.878</v>
      </c>
      <c r="G8384" s="2">
        <v>2</v>
      </c>
      <c r="H8384" s="2" t="str">
        <f>TEXT(Table1[[#This Row],[order_date]],"mmmm")</f>
        <v>January</v>
      </c>
      <c r="I8384" s="3">
        <v>45297</v>
      </c>
      <c r="J8384" s="3">
        <v>45304</v>
      </c>
      <c r="K8384" s="3" t="str">
        <f>TEXT(Table1[[#This Row],[delivery_date]]-Table1[[#This Row],[order_date]],"D")</f>
        <v>7</v>
      </c>
      <c r="L8384" s="2" t="s">
        <v>21</v>
      </c>
      <c r="M8384" s="2" t="s">
        <v>27</v>
      </c>
      <c r="N8384" s="2">
        <v>132.38999999999999</v>
      </c>
      <c r="O8384" s="2" t="s">
        <v>34</v>
      </c>
      <c r="P8384" s="2">
        <f t="shared" si="260"/>
        <v>473.22200000000004</v>
      </c>
    </row>
    <row r="8385" spans="1:16" ht="14.25" customHeight="1" x14ac:dyDescent="0.35">
      <c r="A8385" s="2" t="s">
        <v>8416</v>
      </c>
      <c r="B8385" s="2" t="s">
        <v>13</v>
      </c>
      <c r="C8385" s="2" t="s">
        <v>33</v>
      </c>
      <c r="D8385" s="2">
        <v>2155.4</v>
      </c>
      <c r="E8385" s="2">
        <v>0.01</v>
      </c>
      <c r="F8385" s="2">
        <f t="shared" si="261"/>
        <v>21.554000000000002</v>
      </c>
      <c r="G8385" s="2">
        <v>8</v>
      </c>
      <c r="H8385" s="2" t="str">
        <f>TEXT(Table1[[#This Row],[order_date]],"mmmm")</f>
        <v>September</v>
      </c>
      <c r="I8385" s="3">
        <v>45176</v>
      </c>
      <c r="J8385" s="3">
        <v>45177</v>
      </c>
      <c r="K8385" s="3" t="str">
        <f>TEXT(Table1[[#This Row],[delivery_date]]-Table1[[#This Row],[order_date]],"D")</f>
        <v>1</v>
      </c>
      <c r="L8385" s="2" t="s">
        <v>15</v>
      </c>
      <c r="M8385" s="2" t="s">
        <v>27</v>
      </c>
      <c r="N8385" s="2">
        <v>448.39</v>
      </c>
      <c r="O8385" s="2" t="s">
        <v>28</v>
      </c>
      <c r="P8385" s="2">
        <f t="shared" si="260"/>
        <v>2133.846</v>
      </c>
    </row>
    <row r="8386" spans="1:16" ht="14.25" customHeight="1" x14ac:dyDescent="0.35">
      <c r="A8386" s="2" t="s">
        <v>8417</v>
      </c>
      <c r="B8386" s="2" t="s">
        <v>41</v>
      </c>
      <c r="C8386" s="2" t="s">
        <v>26</v>
      </c>
      <c r="D8386" s="2">
        <v>2672.05</v>
      </c>
      <c r="E8386" s="2">
        <v>0.34</v>
      </c>
      <c r="F8386" s="2">
        <f t="shared" si="261"/>
        <v>908.49700000000007</v>
      </c>
      <c r="G8386" s="2">
        <v>4</v>
      </c>
      <c r="H8386" s="2" t="str">
        <f>TEXT(Table1[[#This Row],[order_date]],"mmmm")</f>
        <v>January</v>
      </c>
      <c r="I8386" s="3">
        <v>44950</v>
      </c>
      <c r="J8386" s="3">
        <v>44956</v>
      </c>
      <c r="K8386" s="3" t="str">
        <f>TEXT(Table1[[#This Row],[delivery_date]]-Table1[[#This Row],[order_date]],"D")</f>
        <v>6</v>
      </c>
      <c r="L8386" s="2" t="s">
        <v>31</v>
      </c>
      <c r="M8386" s="2" t="s">
        <v>22</v>
      </c>
      <c r="N8386" s="2">
        <v>195.33</v>
      </c>
      <c r="O8386" s="2" t="s">
        <v>48</v>
      </c>
      <c r="P8386" s="2">
        <f t="shared" ref="P8386:P8449" si="262">D8386-F8386</f>
        <v>1763.5530000000001</v>
      </c>
    </row>
    <row r="8387" spans="1:16" ht="14.25" customHeight="1" x14ac:dyDescent="0.35">
      <c r="A8387" s="2" t="s">
        <v>8418</v>
      </c>
      <c r="B8387" s="2" t="s">
        <v>13</v>
      </c>
      <c r="C8387" s="2" t="s">
        <v>20</v>
      </c>
      <c r="D8387" s="2">
        <v>1540.78</v>
      </c>
      <c r="E8387" s="2">
        <v>0.43</v>
      </c>
      <c r="F8387" s="2">
        <f t="shared" ref="F8387:F8450" si="263">D8387*E8387</f>
        <v>662.53539999999998</v>
      </c>
      <c r="G8387" s="2">
        <v>9</v>
      </c>
      <c r="H8387" s="2" t="str">
        <f>TEXT(Table1[[#This Row],[order_date]],"mmmm")</f>
        <v>November</v>
      </c>
      <c r="I8387" s="3">
        <v>45255</v>
      </c>
      <c r="J8387" s="3">
        <v>45261</v>
      </c>
      <c r="K8387" s="3" t="str">
        <f>TEXT(Table1[[#This Row],[delivery_date]]-Table1[[#This Row],[order_date]],"D")</f>
        <v>6</v>
      </c>
      <c r="L8387" s="2" t="s">
        <v>15</v>
      </c>
      <c r="M8387" s="2" t="s">
        <v>27</v>
      </c>
      <c r="N8387" s="2">
        <v>196.42</v>
      </c>
      <c r="O8387" s="2" t="s">
        <v>28</v>
      </c>
      <c r="P8387" s="2">
        <f t="shared" si="262"/>
        <v>878.24459999999999</v>
      </c>
    </row>
    <row r="8388" spans="1:16" ht="14.25" customHeight="1" x14ac:dyDescent="0.35">
      <c r="A8388" s="2" t="s">
        <v>8419</v>
      </c>
      <c r="B8388" s="2" t="s">
        <v>41</v>
      </c>
      <c r="C8388" s="2" t="s">
        <v>14</v>
      </c>
      <c r="D8388" s="2">
        <v>4416.78</v>
      </c>
      <c r="E8388" s="2">
        <v>0.19</v>
      </c>
      <c r="F8388" s="2">
        <f t="shared" si="263"/>
        <v>839.18819999999994</v>
      </c>
      <c r="G8388" s="2">
        <v>6</v>
      </c>
      <c r="H8388" s="2" t="str">
        <f>TEXT(Table1[[#This Row],[order_date]],"mmmm")</f>
        <v>December</v>
      </c>
      <c r="I8388" s="3">
        <v>45266</v>
      </c>
      <c r="J8388" s="3">
        <v>45272</v>
      </c>
      <c r="K8388" s="3" t="str">
        <f>TEXT(Table1[[#This Row],[delivery_date]]-Table1[[#This Row],[order_date]],"D")</f>
        <v>6</v>
      </c>
      <c r="L8388" s="2" t="s">
        <v>31</v>
      </c>
      <c r="M8388" s="2" t="s">
        <v>22</v>
      </c>
      <c r="N8388" s="2">
        <v>973.57</v>
      </c>
      <c r="O8388" s="2" t="s">
        <v>17</v>
      </c>
      <c r="P8388" s="2">
        <f t="shared" si="262"/>
        <v>3577.5917999999997</v>
      </c>
    </row>
    <row r="8389" spans="1:16" ht="14.25" customHeight="1" x14ac:dyDescent="0.35">
      <c r="A8389" s="2" t="s">
        <v>8420</v>
      </c>
      <c r="B8389" s="2" t="s">
        <v>13</v>
      </c>
      <c r="C8389" s="2" t="s">
        <v>36</v>
      </c>
      <c r="D8389" s="2">
        <v>4204.58</v>
      </c>
      <c r="E8389" s="2">
        <v>0.26</v>
      </c>
      <c r="F8389" s="2">
        <f t="shared" si="263"/>
        <v>1093.1908000000001</v>
      </c>
      <c r="G8389" s="2">
        <v>5</v>
      </c>
      <c r="H8389" s="2" t="str">
        <f>TEXT(Table1[[#This Row],[order_date]],"mmmm")</f>
        <v>March</v>
      </c>
      <c r="I8389" s="3">
        <v>45354</v>
      </c>
      <c r="J8389" s="3">
        <v>45356</v>
      </c>
      <c r="K8389" s="3" t="str">
        <f>TEXT(Table1[[#This Row],[delivery_date]]-Table1[[#This Row],[order_date]],"D")</f>
        <v>2</v>
      </c>
      <c r="L8389" s="2" t="s">
        <v>21</v>
      </c>
      <c r="M8389" s="2" t="s">
        <v>16</v>
      </c>
      <c r="N8389" s="2">
        <v>240.56</v>
      </c>
      <c r="O8389" s="2" t="s">
        <v>48</v>
      </c>
      <c r="P8389" s="2">
        <f t="shared" si="262"/>
        <v>3111.3891999999996</v>
      </c>
    </row>
    <row r="8390" spans="1:16" ht="14.25" customHeight="1" x14ac:dyDescent="0.35">
      <c r="A8390" s="2" t="s">
        <v>8421</v>
      </c>
      <c r="B8390" s="2" t="s">
        <v>25</v>
      </c>
      <c r="C8390" s="2" t="s">
        <v>26</v>
      </c>
      <c r="D8390" s="2">
        <v>2518.7399999999998</v>
      </c>
      <c r="E8390" s="2">
        <v>0.03</v>
      </c>
      <c r="F8390" s="2">
        <f t="shared" si="263"/>
        <v>75.56219999999999</v>
      </c>
      <c r="G8390" s="2">
        <v>7</v>
      </c>
      <c r="H8390" s="2" t="str">
        <f>TEXT(Table1[[#This Row],[order_date]],"mmmm")</f>
        <v>October</v>
      </c>
      <c r="I8390" s="3">
        <v>45201</v>
      </c>
      <c r="J8390" s="3">
        <v>45205</v>
      </c>
      <c r="K8390" s="3" t="str">
        <f>TEXT(Table1[[#This Row],[delivery_date]]-Table1[[#This Row],[order_date]],"D")</f>
        <v>4</v>
      </c>
      <c r="L8390" s="2" t="s">
        <v>21</v>
      </c>
      <c r="M8390" s="2" t="s">
        <v>27</v>
      </c>
      <c r="N8390" s="2">
        <v>471.57</v>
      </c>
      <c r="O8390" s="2" t="s">
        <v>34</v>
      </c>
      <c r="P8390" s="2">
        <f t="shared" si="262"/>
        <v>2443.1777999999999</v>
      </c>
    </row>
    <row r="8391" spans="1:16" ht="14.25" customHeight="1" x14ac:dyDescent="0.35">
      <c r="A8391" s="2" t="s">
        <v>8422</v>
      </c>
      <c r="B8391" s="2" t="s">
        <v>13</v>
      </c>
      <c r="C8391" s="2" t="s">
        <v>20</v>
      </c>
      <c r="D8391" s="2">
        <v>1766.15</v>
      </c>
      <c r="E8391" s="2">
        <v>0.19</v>
      </c>
      <c r="F8391" s="2">
        <f t="shared" si="263"/>
        <v>335.56850000000003</v>
      </c>
      <c r="G8391" s="2">
        <v>6</v>
      </c>
      <c r="H8391" s="2" t="str">
        <f>TEXT(Table1[[#This Row],[order_date]],"mmmm")</f>
        <v>September</v>
      </c>
      <c r="I8391" s="3">
        <v>45187</v>
      </c>
      <c r="J8391" s="3">
        <v>45189</v>
      </c>
      <c r="K8391" s="3" t="str">
        <f>TEXT(Table1[[#This Row],[delivery_date]]-Table1[[#This Row],[order_date]],"D")</f>
        <v>2</v>
      </c>
      <c r="L8391" s="2" t="s">
        <v>15</v>
      </c>
      <c r="M8391" s="2" t="s">
        <v>16</v>
      </c>
      <c r="N8391" s="2">
        <v>329.14</v>
      </c>
      <c r="O8391" s="2" t="s">
        <v>23</v>
      </c>
      <c r="P8391" s="2">
        <f t="shared" si="262"/>
        <v>1430.5815</v>
      </c>
    </row>
    <row r="8392" spans="1:16" ht="14.25" customHeight="1" x14ac:dyDescent="0.35">
      <c r="A8392" s="2" t="s">
        <v>8423</v>
      </c>
      <c r="B8392" s="2" t="s">
        <v>25</v>
      </c>
      <c r="C8392" s="2" t="s">
        <v>36</v>
      </c>
      <c r="D8392" s="2">
        <v>4027.56</v>
      </c>
      <c r="E8392" s="2">
        <v>7.0000000000000007E-2</v>
      </c>
      <c r="F8392" s="2">
        <f t="shared" si="263"/>
        <v>281.92920000000004</v>
      </c>
      <c r="G8392" s="2">
        <v>4</v>
      </c>
      <c r="H8392" s="2" t="str">
        <f>TEXT(Table1[[#This Row],[order_date]],"mmmm")</f>
        <v>December</v>
      </c>
      <c r="I8392" s="3">
        <v>45654</v>
      </c>
      <c r="J8392" s="3">
        <v>45657</v>
      </c>
      <c r="K8392" s="3" t="str">
        <f>TEXT(Table1[[#This Row],[delivery_date]]-Table1[[#This Row],[order_date]],"D")</f>
        <v>3</v>
      </c>
      <c r="L8392" s="2" t="s">
        <v>21</v>
      </c>
      <c r="M8392" s="2" t="s">
        <v>16</v>
      </c>
      <c r="N8392" s="2">
        <v>988.18</v>
      </c>
      <c r="O8392" s="2" t="s">
        <v>28</v>
      </c>
      <c r="P8392" s="2">
        <f t="shared" si="262"/>
        <v>3745.6307999999999</v>
      </c>
    </row>
    <row r="8393" spans="1:16" ht="14.25" customHeight="1" x14ac:dyDescent="0.35">
      <c r="A8393" s="2" t="s">
        <v>8424</v>
      </c>
      <c r="B8393" s="2" t="s">
        <v>25</v>
      </c>
      <c r="C8393" s="2" t="s">
        <v>36</v>
      </c>
      <c r="D8393" s="2">
        <v>1064.77</v>
      </c>
      <c r="E8393" s="2">
        <v>0.03</v>
      </c>
      <c r="F8393" s="2">
        <f t="shared" si="263"/>
        <v>31.943099999999998</v>
      </c>
      <c r="G8393" s="2">
        <v>9</v>
      </c>
      <c r="H8393" s="2" t="str">
        <f>TEXT(Table1[[#This Row],[order_date]],"mmmm")</f>
        <v>May</v>
      </c>
      <c r="I8393" s="3">
        <v>45427</v>
      </c>
      <c r="J8393" s="3">
        <v>45432</v>
      </c>
      <c r="K8393" s="3" t="str">
        <f>TEXT(Table1[[#This Row],[delivery_date]]-Table1[[#This Row],[order_date]],"D")</f>
        <v>5</v>
      </c>
      <c r="L8393" s="2" t="s">
        <v>21</v>
      </c>
      <c r="M8393" s="2" t="s">
        <v>22</v>
      </c>
      <c r="N8393" s="2">
        <v>313.31</v>
      </c>
      <c r="O8393" s="2" t="s">
        <v>17</v>
      </c>
      <c r="P8393" s="2">
        <f t="shared" si="262"/>
        <v>1032.8269</v>
      </c>
    </row>
    <row r="8394" spans="1:16" ht="14.25" customHeight="1" x14ac:dyDescent="0.35">
      <c r="A8394" s="2" t="s">
        <v>8425</v>
      </c>
      <c r="B8394" s="2" t="s">
        <v>19</v>
      </c>
      <c r="C8394" s="2" t="s">
        <v>14</v>
      </c>
      <c r="D8394" s="2">
        <v>450.43</v>
      </c>
      <c r="E8394" s="2">
        <v>0.09</v>
      </c>
      <c r="F8394" s="2">
        <f t="shared" si="263"/>
        <v>40.538699999999999</v>
      </c>
      <c r="G8394" s="2">
        <v>6</v>
      </c>
      <c r="H8394" s="2" t="str">
        <f>TEXT(Table1[[#This Row],[order_date]],"mmmm")</f>
        <v>July</v>
      </c>
      <c r="I8394" s="3">
        <v>45490</v>
      </c>
      <c r="J8394" s="3">
        <v>45493</v>
      </c>
      <c r="K8394" s="3" t="str">
        <f>TEXT(Table1[[#This Row],[delivery_date]]-Table1[[#This Row],[order_date]],"D")</f>
        <v>3</v>
      </c>
      <c r="L8394" s="2" t="s">
        <v>21</v>
      </c>
      <c r="M8394" s="2" t="s">
        <v>16</v>
      </c>
      <c r="N8394" s="2">
        <v>28.08</v>
      </c>
      <c r="O8394" s="2" t="s">
        <v>17</v>
      </c>
      <c r="P8394" s="2">
        <f t="shared" si="262"/>
        <v>409.8913</v>
      </c>
    </row>
    <row r="8395" spans="1:16" ht="14.25" customHeight="1" x14ac:dyDescent="0.35">
      <c r="A8395" s="2" t="s">
        <v>8426</v>
      </c>
      <c r="B8395" s="2" t="s">
        <v>25</v>
      </c>
      <c r="C8395" s="2" t="s">
        <v>20</v>
      </c>
      <c r="D8395" s="2">
        <v>323.98</v>
      </c>
      <c r="E8395" s="2">
        <v>0.44</v>
      </c>
      <c r="F8395" s="2">
        <f t="shared" si="263"/>
        <v>142.55120000000002</v>
      </c>
      <c r="G8395" s="2">
        <v>3</v>
      </c>
      <c r="H8395" s="2" t="str">
        <f>TEXT(Table1[[#This Row],[order_date]],"mmmm")</f>
        <v>January</v>
      </c>
      <c r="I8395" s="3">
        <v>45293</v>
      </c>
      <c r="J8395" s="3">
        <v>45296</v>
      </c>
      <c r="K8395" s="3" t="str">
        <f>TEXT(Table1[[#This Row],[delivery_date]]-Table1[[#This Row],[order_date]],"D")</f>
        <v>3</v>
      </c>
      <c r="L8395" s="2" t="s">
        <v>15</v>
      </c>
      <c r="M8395" s="2" t="s">
        <v>27</v>
      </c>
      <c r="N8395" s="2">
        <v>23.66</v>
      </c>
      <c r="O8395" s="2" t="s">
        <v>23</v>
      </c>
      <c r="P8395" s="2">
        <f t="shared" si="262"/>
        <v>181.4288</v>
      </c>
    </row>
    <row r="8396" spans="1:16" ht="14.25" customHeight="1" x14ac:dyDescent="0.35">
      <c r="A8396" s="2" t="s">
        <v>8427</v>
      </c>
      <c r="B8396" s="2" t="s">
        <v>41</v>
      </c>
      <c r="C8396" s="2" t="s">
        <v>14</v>
      </c>
      <c r="D8396" s="2">
        <v>289.55</v>
      </c>
      <c r="E8396" s="2">
        <v>0.49</v>
      </c>
      <c r="F8396" s="2">
        <f t="shared" si="263"/>
        <v>141.87950000000001</v>
      </c>
      <c r="G8396" s="2">
        <v>4</v>
      </c>
      <c r="H8396" s="2" t="str">
        <f>TEXT(Table1[[#This Row],[order_date]],"mmmm")</f>
        <v>May</v>
      </c>
      <c r="I8396" s="3">
        <v>45062</v>
      </c>
      <c r="J8396" s="3">
        <v>45066</v>
      </c>
      <c r="K8396" s="3" t="str">
        <f>TEXT(Table1[[#This Row],[delivery_date]]-Table1[[#This Row],[order_date]],"D")</f>
        <v>4</v>
      </c>
      <c r="L8396" s="2" t="s">
        <v>15</v>
      </c>
      <c r="M8396" s="2" t="s">
        <v>22</v>
      </c>
      <c r="N8396" s="2">
        <v>36.75</v>
      </c>
      <c r="O8396" s="2" t="s">
        <v>48</v>
      </c>
      <c r="P8396" s="2">
        <f t="shared" si="262"/>
        <v>147.6705</v>
      </c>
    </row>
    <row r="8397" spans="1:16" ht="14.25" customHeight="1" x14ac:dyDescent="0.35">
      <c r="A8397" s="2" t="s">
        <v>8428</v>
      </c>
      <c r="B8397" s="2" t="s">
        <v>19</v>
      </c>
      <c r="C8397" s="2" t="s">
        <v>33</v>
      </c>
      <c r="D8397" s="2">
        <v>2495.5500000000002</v>
      </c>
      <c r="E8397" s="2">
        <v>0.44</v>
      </c>
      <c r="F8397" s="2">
        <f t="shared" si="263"/>
        <v>1098.0420000000001</v>
      </c>
      <c r="G8397" s="2">
        <v>4</v>
      </c>
      <c r="H8397" s="2" t="str">
        <f>TEXT(Table1[[#This Row],[order_date]],"mmmm")</f>
        <v>August</v>
      </c>
      <c r="I8397" s="3">
        <v>45164</v>
      </c>
      <c r="J8397" s="3">
        <v>45167</v>
      </c>
      <c r="K8397" s="3" t="str">
        <f>TEXT(Table1[[#This Row],[delivery_date]]-Table1[[#This Row],[order_date]],"D")</f>
        <v>3</v>
      </c>
      <c r="L8397" s="2" t="s">
        <v>31</v>
      </c>
      <c r="M8397" s="2" t="s">
        <v>27</v>
      </c>
      <c r="N8397" s="2">
        <v>483.25</v>
      </c>
      <c r="O8397" s="2" t="s">
        <v>39</v>
      </c>
      <c r="P8397" s="2">
        <f t="shared" si="262"/>
        <v>1397.508</v>
      </c>
    </row>
    <row r="8398" spans="1:16" ht="14.25" customHeight="1" x14ac:dyDescent="0.35">
      <c r="A8398" s="2" t="s">
        <v>8429</v>
      </c>
      <c r="B8398" s="2" t="s">
        <v>19</v>
      </c>
      <c r="C8398" s="2" t="s">
        <v>36</v>
      </c>
      <c r="D8398" s="2">
        <v>1351.04</v>
      </c>
      <c r="E8398" s="2">
        <v>0.48</v>
      </c>
      <c r="F8398" s="2">
        <f t="shared" si="263"/>
        <v>648.49919999999997</v>
      </c>
      <c r="G8398" s="2">
        <v>8</v>
      </c>
      <c r="H8398" s="2" t="str">
        <f>TEXT(Table1[[#This Row],[order_date]],"mmmm")</f>
        <v>January</v>
      </c>
      <c r="I8398" s="3">
        <v>44930</v>
      </c>
      <c r="J8398" s="3">
        <v>44932</v>
      </c>
      <c r="K8398" s="3" t="str">
        <f>TEXT(Table1[[#This Row],[delivery_date]]-Table1[[#This Row],[order_date]],"D")</f>
        <v>2</v>
      </c>
      <c r="L8398" s="2" t="s">
        <v>21</v>
      </c>
      <c r="M8398" s="2" t="s">
        <v>16</v>
      </c>
      <c r="N8398" s="2">
        <v>74.02</v>
      </c>
      <c r="O8398" s="2" t="s">
        <v>48</v>
      </c>
      <c r="P8398" s="2">
        <f t="shared" si="262"/>
        <v>702.54079999999999</v>
      </c>
    </row>
    <row r="8399" spans="1:16" ht="14.25" customHeight="1" x14ac:dyDescent="0.35">
      <c r="A8399" s="2" t="s">
        <v>8430</v>
      </c>
      <c r="B8399" s="2" t="s">
        <v>13</v>
      </c>
      <c r="C8399" s="2" t="s">
        <v>33</v>
      </c>
      <c r="D8399" s="2">
        <v>3482.84</v>
      </c>
      <c r="E8399" s="2">
        <v>0.37</v>
      </c>
      <c r="F8399" s="2">
        <f t="shared" si="263"/>
        <v>1288.6508000000001</v>
      </c>
      <c r="G8399" s="2">
        <v>5</v>
      </c>
      <c r="H8399" s="2" t="str">
        <f>TEXT(Table1[[#This Row],[order_date]],"mmmm")</f>
        <v>December</v>
      </c>
      <c r="I8399" s="3">
        <v>45284</v>
      </c>
      <c r="J8399" s="3">
        <v>45290</v>
      </c>
      <c r="K8399" s="3" t="str">
        <f>TEXT(Table1[[#This Row],[delivery_date]]-Table1[[#This Row],[order_date]],"D")</f>
        <v>6</v>
      </c>
      <c r="L8399" s="2" t="s">
        <v>31</v>
      </c>
      <c r="M8399" s="2" t="s">
        <v>16</v>
      </c>
      <c r="N8399" s="2">
        <v>427.68</v>
      </c>
      <c r="O8399" s="2" t="s">
        <v>48</v>
      </c>
      <c r="P8399" s="2">
        <f t="shared" si="262"/>
        <v>2194.1891999999998</v>
      </c>
    </row>
    <row r="8400" spans="1:16" ht="14.25" customHeight="1" x14ac:dyDescent="0.35">
      <c r="A8400" s="2" t="s">
        <v>8431</v>
      </c>
      <c r="B8400" s="2" t="s">
        <v>25</v>
      </c>
      <c r="C8400" s="2" t="s">
        <v>14</v>
      </c>
      <c r="D8400" s="2">
        <v>3304.07</v>
      </c>
      <c r="E8400" s="2">
        <v>0.08</v>
      </c>
      <c r="F8400" s="2">
        <f t="shared" si="263"/>
        <v>264.32560000000001</v>
      </c>
      <c r="G8400" s="2">
        <v>8</v>
      </c>
      <c r="H8400" s="2" t="str">
        <f>TEXT(Table1[[#This Row],[order_date]],"mmmm")</f>
        <v>December</v>
      </c>
      <c r="I8400" s="3">
        <v>45638</v>
      </c>
      <c r="J8400" s="3">
        <v>45645</v>
      </c>
      <c r="K8400" s="3" t="str">
        <f>TEXT(Table1[[#This Row],[delivery_date]]-Table1[[#This Row],[order_date]],"D")</f>
        <v>7</v>
      </c>
      <c r="L8400" s="2" t="s">
        <v>21</v>
      </c>
      <c r="M8400" s="2" t="s">
        <v>27</v>
      </c>
      <c r="N8400" s="2">
        <v>264.3</v>
      </c>
      <c r="O8400" s="2" t="s">
        <v>17</v>
      </c>
      <c r="P8400" s="2">
        <f t="shared" si="262"/>
        <v>3039.7444</v>
      </c>
    </row>
    <row r="8401" spans="1:16" ht="14.25" customHeight="1" x14ac:dyDescent="0.35">
      <c r="A8401" s="2" t="s">
        <v>8432</v>
      </c>
      <c r="B8401" s="2" t="s">
        <v>25</v>
      </c>
      <c r="C8401" s="2" t="s">
        <v>26</v>
      </c>
      <c r="D8401" s="2">
        <v>2755.9</v>
      </c>
      <c r="E8401" s="2">
        <v>0.28000000000000003</v>
      </c>
      <c r="F8401" s="2">
        <f t="shared" si="263"/>
        <v>771.65200000000004</v>
      </c>
      <c r="G8401" s="2">
        <v>8</v>
      </c>
      <c r="H8401" s="2" t="str">
        <f>TEXT(Table1[[#This Row],[order_date]],"mmmm")</f>
        <v>March</v>
      </c>
      <c r="I8401" s="3">
        <v>44999</v>
      </c>
      <c r="J8401" s="3">
        <v>45006</v>
      </c>
      <c r="K8401" s="3" t="str">
        <f>TEXT(Table1[[#This Row],[delivery_date]]-Table1[[#This Row],[order_date]],"D")</f>
        <v>7</v>
      </c>
      <c r="L8401" s="2" t="s">
        <v>31</v>
      </c>
      <c r="M8401" s="2" t="s">
        <v>16</v>
      </c>
      <c r="N8401" s="2">
        <v>569.97</v>
      </c>
      <c r="O8401" s="2" t="s">
        <v>34</v>
      </c>
      <c r="P8401" s="2">
        <f t="shared" si="262"/>
        <v>1984.248</v>
      </c>
    </row>
    <row r="8402" spans="1:16" ht="14.25" customHeight="1" x14ac:dyDescent="0.35">
      <c r="A8402" s="2" t="s">
        <v>8433</v>
      </c>
      <c r="B8402" s="2" t="s">
        <v>41</v>
      </c>
      <c r="C8402" s="2" t="s">
        <v>36</v>
      </c>
      <c r="D8402" s="2">
        <v>1828.93</v>
      </c>
      <c r="E8402" s="2">
        <v>0.37</v>
      </c>
      <c r="F8402" s="2">
        <f t="shared" si="263"/>
        <v>676.70410000000004</v>
      </c>
      <c r="G8402" s="2">
        <v>6</v>
      </c>
      <c r="H8402" s="2" t="str">
        <f>TEXT(Table1[[#This Row],[order_date]],"mmmm")</f>
        <v>February</v>
      </c>
      <c r="I8402" s="3">
        <v>44967</v>
      </c>
      <c r="J8402" s="3">
        <v>44968</v>
      </c>
      <c r="K8402" s="3" t="str">
        <f>TEXT(Table1[[#This Row],[delivery_date]]-Table1[[#This Row],[order_date]],"D")</f>
        <v>1</v>
      </c>
      <c r="L8402" s="2" t="s">
        <v>21</v>
      </c>
      <c r="M8402" s="2" t="s">
        <v>27</v>
      </c>
      <c r="N8402" s="2">
        <v>417.54</v>
      </c>
      <c r="O8402" s="2" t="s">
        <v>48</v>
      </c>
      <c r="P8402" s="2">
        <f t="shared" si="262"/>
        <v>1152.2258999999999</v>
      </c>
    </row>
    <row r="8403" spans="1:16" ht="14.25" customHeight="1" x14ac:dyDescent="0.35">
      <c r="A8403" s="2" t="s">
        <v>8434</v>
      </c>
      <c r="B8403" s="2" t="s">
        <v>13</v>
      </c>
      <c r="C8403" s="2" t="s">
        <v>26</v>
      </c>
      <c r="D8403" s="2">
        <v>4267.24</v>
      </c>
      <c r="E8403" s="2">
        <v>0.26</v>
      </c>
      <c r="F8403" s="2">
        <f t="shared" si="263"/>
        <v>1109.4823999999999</v>
      </c>
      <c r="G8403" s="2">
        <v>5</v>
      </c>
      <c r="H8403" s="2" t="str">
        <f>TEXT(Table1[[#This Row],[order_date]],"mmmm")</f>
        <v>May</v>
      </c>
      <c r="I8403" s="3">
        <v>45422</v>
      </c>
      <c r="J8403" s="3">
        <v>45428</v>
      </c>
      <c r="K8403" s="3" t="str">
        <f>TEXT(Table1[[#This Row],[delivery_date]]-Table1[[#This Row],[order_date]],"D")</f>
        <v>6</v>
      </c>
      <c r="L8403" s="2" t="s">
        <v>15</v>
      </c>
      <c r="M8403" s="2" t="s">
        <v>16</v>
      </c>
      <c r="N8403" s="2">
        <v>236.81</v>
      </c>
      <c r="O8403" s="2" t="s">
        <v>39</v>
      </c>
      <c r="P8403" s="2">
        <f t="shared" si="262"/>
        <v>3157.7575999999999</v>
      </c>
    </row>
    <row r="8404" spans="1:16" ht="14.25" customHeight="1" x14ac:dyDescent="0.35">
      <c r="A8404" s="2" t="s">
        <v>8435</v>
      </c>
      <c r="B8404" s="2" t="s">
        <v>13</v>
      </c>
      <c r="C8404" s="2" t="s">
        <v>20</v>
      </c>
      <c r="D8404" s="2">
        <v>3577.54</v>
      </c>
      <c r="E8404" s="2">
        <v>0.28000000000000003</v>
      </c>
      <c r="F8404" s="2">
        <f t="shared" si="263"/>
        <v>1001.7112000000001</v>
      </c>
      <c r="G8404" s="2">
        <v>2</v>
      </c>
      <c r="H8404" s="2" t="str">
        <f>TEXT(Table1[[#This Row],[order_date]],"mmmm")</f>
        <v>February</v>
      </c>
      <c r="I8404" s="3">
        <v>45351</v>
      </c>
      <c r="J8404" s="3">
        <v>45352</v>
      </c>
      <c r="K8404" s="3" t="str">
        <f>TEXT(Table1[[#This Row],[delivery_date]]-Table1[[#This Row],[order_date]],"D")</f>
        <v>1</v>
      </c>
      <c r="L8404" s="2" t="s">
        <v>21</v>
      </c>
      <c r="M8404" s="2" t="s">
        <v>27</v>
      </c>
      <c r="N8404" s="2">
        <v>1015.47</v>
      </c>
      <c r="O8404" s="2" t="s">
        <v>23</v>
      </c>
      <c r="P8404" s="2">
        <f t="shared" si="262"/>
        <v>2575.8287999999998</v>
      </c>
    </row>
    <row r="8405" spans="1:16" ht="14.25" customHeight="1" x14ac:dyDescent="0.35">
      <c r="A8405" s="2" t="s">
        <v>8436</v>
      </c>
      <c r="B8405" s="2" t="s">
        <v>19</v>
      </c>
      <c r="C8405" s="2" t="s">
        <v>36</v>
      </c>
      <c r="D8405" s="2">
        <v>1430.48</v>
      </c>
      <c r="E8405" s="2">
        <v>0.28999999999999998</v>
      </c>
      <c r="F8405" s="2">
        <f t="shared" si="263"/>
        <v>414.83919999999995</v>
      </c>
      <c r="G8405" s="2">
        <v>1</v>
      </c>
      <c r="H8405" s="2" t="str">
        <f>TEXT(Table1[[#This Row],[order_date]],"mmmm")</f>
        <v>June</v>
      </c>
      <c r="I8405" s="3">
        <v>45469</v>
      </c>
      <c r="J8405" s="3">
        <v>45470</v>
      </c>
      <c r="K8405" s="3" t="str">
        <f>TEXT(Table1[[#This Row],[delivery_date]]-Table1[[#This Row],[order_date]],"D")</f>
        <v>1</v>
      </c>
      <c r="L8405" s="2" t="s">
        <v>15</v>
      </c>
      <c r="M8405" s="2" t="s">
        <v>16</v>
      </c>
      <c r="N8405" s="2">
        <v>335.01</v>
      </c>
      <c r="O8405" s="2" t="s">
        <v>17</v>
      </c>
      <c r="P8405" s="2">
        <f t="shared" si="262"/>
        <v>1015.6408000000001</v>
      </c>
    </row>
    <row r="8406" spans="1:16" ht="14.25" customHeight="1" x14ac:dyDescent="0.35">
      <c r="A8406" s="2" t="s">
        <v>8437</v>
      </c>
      <c r="B8406" s="2" t="s">
        <v>19</v>
      </c>
      <c r="C8406" s="2" t="s">
        <v>33</v>
      </c>
      <c r="D8406" s="2">
        <v>2558.27</v>
      </c>
      <c r="E8406" s="2">
        <v>0.23</v>
      </c>
      <c r="F8406" s="2">
        <f t="shared" si="263"/>
        <v>588.40210000000002</v>
      </c>
      <c r="G8406" s="2">
        <v>7</v>
      </c>
      <c r="H8406" s="2" t="str">
        <f>TEXT(Table1[[#This Row],[order_date]],"mmmm")</f>
        <v>April</v>
      </c>
      <c r="I8406" s="3">
        <v>45021</v>
      </c>
      <c r="J8406" s="3">
        <v>45023</v>
      </c>
      <c r="K8406" s="3" t="str">
        <f>TEXT(Table1[[#This Row],[delivery_date]]-Table1[[#This Row],[order_date]],"D")</f>
        <v>2</v>
      </c>
      <c r="L8406" s="2" t="s">
        <v>15</v>
      </c>
      <c r="M8406" s="2" t="s">
        <v>22</v>
      </c>
      <c r="N8406" s="2">
        <v>338.77</v>
      </c>
      <c r="O8406" s="2" t="s">
        <v>39</v>
      </c>
      <c r="P8406" s="2">
        <f t="shared" si="262"/>
        <v>1969.8679</v>
      </c>
    </row>
    <row r="8407" spans="1:16" ht="14.25" customHeight="1" x14ac:dyDescent="0.35">
      <c r="A8407" s="2" t="s">
        <v>8438</v>
      </c>
      <c r="B8407" s="2" t="s">
        <v>19</v>
      </c>
      <c r="C8407" s="2" t="s">
        <v>26</v>
      </c>
      <c r="D8407" s="2">
        <v>865.73</v>
      </c>
      <c r="E8407" s="2">
        <v>0.15</v>
      </c>
      <c r="F8407" s="2">
        <f t="shared" si="263"/>
        <v>129.8595</v>
      </c>
      <c r="G8407" s="2">
        <v>7</v>
      </c>
      <c r="H8407" s="2" t="str">
        <f>TEXT(Table1[[#This Row],[order_date]],"mmmm")</f>
        <v>March</v>
      </c>
      <c r="I8407" s="3">
        <v>44986</v>
      </c>
      <c r="J8407" s="3">
        <v>44991</v>
      </c>
      <c r="K8407" s="3" t="str">
        <f>TEXT(Table1[[#This Row],[delivery_date]]-Table1[[#This Row],[order_date]],"D")</f>
        <v>5</v>
      </c>
      <c r="L8407" s="2" t="s">
        <v>15</v>
      </c>
      <c r="M8407" s="2" t="s">
        <v>22</v>
      </c>
      <c r="N8407" s="2">
        <v>199.61</v>
      </c>
      <c r="O8407" s="2" t="s">
        <v>17</v>
      </c>
      <c r="P8407" s="2">
        <f t="shared" si="262"/>
        <v>735.87049999999999</v>
      </c>
    </row>
    <row r="8408" spans="1:16" ht="14.25" customHeight="1" x14ac:dyDescent="0.35">
      <c r="A8408" s="2" t="s">
        <v>8439</v>
      </c>
      <c r="B8408" s="2" t="s">
        <v>41</v>
      </c>
      <c r="C8408" s="2" t="s">
        <v>20</v>
      </c>
      <c r="D8408" s="2">
        <v>1711</v>
      </c>
      <c r="E8408" s="2">
        <v>0.32</v>
      </c>
      <c r="F8408" s="2">
        <f t="shared" si="263"/>
        <v>547.52</v>
      </c>
      <c r="G8408" s="2">
        <v>2</v>
      </c>
      <c r="H8408" s="2" t="str">
        <f>TEXT(Table1[[#This Row],[order_date]],"mmmm")</f>
        <v>March</v>
      </c>
      <c r="I8408" s="3">
        <v>45361</v>
      </c>
      <c r="J8408" s="3">
        <v>45363</v>
      </c>
      <c r="K8408" s="3" t="str">
        <f>TEXT(Table1[[#This Row],[delivery_date]]-Table1[[#This Row],[order_date]],"D")</f>
        <v>2</v>
      </c>
      <c r="L8408" s="2" t="s">
        <v>21</v>
      </c>
      <c r="M8408" s="2" t="s">
        <v>16</v>
      </c>
      <c r="N8408" s="2">
        <v>280.47000000000003</v>
      </c>
      <c r="O8408" s="2" t="s">
        <v>23</v>
      </c>
      <c r="P8408" s="2">
        <f t="shared" si="262"/>
        <v>1163.48</v>
      </c>
    </row>
    <row r="8409" spans="1:16" ht="14.25" customHeight="1" x14ac:dyDescent="0.35">
      <c r="A8409" s="2" t="s">
        <v>8440</v>
      </c>
      <c r="B8409" s="2" t="s">
        <v>41</v>
      </c>
      <c r="C8409" s="2" t="s">
        <v>36</v>
      </c>
      <c r="D8409" s="2">
        <v>4985.99</v>
      </c>
      <c r="E8409" s="2">
        <v>0.03</v>
      </c>
      <c r="F8409" s="2">
        <f t="shared" si="263"/>
        <v>149.57969999999997</v>
      </c>
      <c r="G8409" s="2">
        <v>3</v>
      </c>
      <c r="H8409" s="2" t="str">
        <f>TEXT(Table1[[#This Row],[order_date]],"mmmm")</f>
        <v>March</v>
      </c>
      <c r="I8409" s="3">
        <v>45381</v>
      </c>
      <c r="J8409" s="3">
        <v>45382</v>
      </c>
      <c r="K8409" s="3" t="str">
        <f>TEXT(Table1[[#This Row],[delivery_date]]-Table1[[#This Row],[order_date]],"D")</f>
        <v>1</v>
      </c>
      <c r="L8409" s="2" t="s">
        <v>31</v>
      </c>
      <c r="M8409" s="2" t="s">
        <v>27</v>
      </c>
      <c r="N8409" s="2">
        <v>1094.6500000000001</v>
      </c>
      <c r="O8409" s="2" t="s">
        <v>17</v>
      </c>
      <c r="P8409" s="2">
        <f t="shared" si="262"/>
        <v>4836.4102999999996</v>
      </c>
    </row>
    <row r="8410" spans="1:16" ht="14.25" customHeight="1" x14ac:dyDescent="0.35">
      <c r="A8410" s="2" t="s">
        <v>8441</v>
      </c>
      <c r="B8410" s="2" t="s">
        <v>19</v>
      </c>
      <c r="C8410" s="2" t="s">
        <v>20</v>
      </c>
      <c r="D8410" s="2">
        <v>1196.8399999999999</v>
      </c>
      <c r="E8410" s="2">
        <v>0.09</v>
      </c>
      <c r="F8410" s="2">
        <f t="shared" si="263"/>
        <v>107.71559999999999</v>
      </c>
      <c r="G8410" s="2">
        <v>8</v>
      </c>
      <c r="H8410" s="2" t="str">
        <f>TEXT(Table1[[#This Row],[order_date]],"mmmm")</f>
        <v>January</v>
      </c>
      <c r="I8410" s="3">
        <v>44951</v>
      </c>
      <c r="J8410" s="3">
        <v>44956</v>
      </c>
      <c r="K8410" s="3" t="str">
        <f>TEXT(Table1[[#This Row],[delivery_date]]-Table1[[#This Row],[order_date]],"D")</f>
        <v>5</v>
      </c>
      <c r="L8410" s="2" t="s">
        <v>31</v>
      </c>
      <c r="M8410" s="2" t="s">
        <v>27</v>
      </c>
      <c r="N8410" s="2">
        <v>186.09</v>
      </c>
      <c r="O8410" s="2" t="s">
        <v>48</v>
      </c>
      <c r="P8410" s="2">
        <f t="shared" si="262"/>
        <v>1089.1243999999999</v>
      </c>
    </row>
    <row r="8411" spans="1:16" ht="14.25" customHeight="1" x14ac:dyDescent="0.35">
      <c r="A8411" s="2" t="s">
        <v>8442</v>
      </c>
      <c r="B8411" s="2" t="s">
        <v>13</v>
      </c>
      <c r="C8411" s="2" t="s">
        <v>33</v>
      </c>
      <c r="D8411" s="2">
        <v>3521.68</v>
      </c>
      <c r="E8411" s="2">
        <v>0.46</v>
      </c>
      <c r="F8411" s="2">
        <f t="shared" si="263"/>
        <v>1619.9728</v>
      </c>
      <c r="G8411" s="2">
        <v>4</v>
      </c>
      <c r="H8411" s="2" t="str">
        <f>TEXT(Table1[[#This Row],[order_date]],"mmmm")</f>
        <v>December</v>
      </c>
      <c r="I8411" s="3">
        <v>45635</v>
      </c>
      <c r="J8411" s="3">
        <v>45639</v>
      </c>
      <c r="K8411" s="3" t="str">
        <f>TEXT(Table1[[#This Row],[delivery_date]]-Table1[[#This Row],[order_date]],"D")</f>
        <v>4</v>
      </c>
      <c r="L8411" s="2" t="s">
        <v>15</v>
      </c>
      <c r="M8411" s="2" t="s">
        <v>27</v>
      </c>
      <c r="N8411" s="2">
        <v>565.15</v>
      </c>
      <c r="O8411" s="2" t="s">
        <v>17</v>
      </c>
      <c r="P8411" s="2">
        <f t="shared" si="262"/>
        <v>1901.7071999999998</v>
      </c>
    </row>
    <row r="8412" spans="1:16" ht="14.25" customHeight="1" x14ac:dyDescent="0.35">
      <c r="A8412" s="2" t="s">
        <v>8443</v>
      </c>
      <c r="B8412" s="2" t="s">
        <v>41</v>
      </c>
      <c r="C8412" s="2" t="s">
        <v>36</v>
      </c>
      <c r="D8412" s="2">
        <v>1268.25</v>
      </c>
      <c r="E8412" s="2">
        <v>0.24</v>
      </c>
      <c r="F8412" s="2">
        <f t="shared" si="263"/>
        <v>304.38</v>
      </c>
      <c r="G8412" s="2">
        <v>5</v>
      </c>
      <c r="H8412" s="2" t="str">
        <f>TEXT(Table1[[#This Row],[order_date]],"mmmm")</f>
        <v>July</v>
      </c>
      <c r="I8412" s="3">
        <v>45502</v>
      </c>
      <c r="J8412" s="3">
        <v>45504</v>
      </c>
      <c r="K8412" s="3" t="str">
        <f>TEXT(Table1[[#This Row],[delivery_date]]-Table1[[#This Row],[order_date]],"D")</f>
        <v>2</v>
      </c>
      <c r="L8412" s="2" t="s">
        <v>31</v>
      </c>
      <c r="M8412" s="2" t="s">
        <v>27</v>
      </c>
      <c r="N8412" s="2">
        <v>123.29</v>
      </c>
      <c r="O8412" s="2" t="s">
        <v>34</v>
      </c>
      <c r="P8412" s="2">
        <f t="shared" si="262"/>
        <v>963.87</v>
      </c>
    </row>
    <row r="8413" spans="1:16" ht="14.25" customHeight="1" x14ac:dyDescent="0.35">
      <c r="A8413" s="2" t="s">
        <v>8444</v>
      </c>
      <c r="B8413" s="2" t="s">
        <v>13</v>
      </c>
      <c r="C8413" s="2" t="s">
        <v>20</v>
      </c>
      <c r="D8413" s="2">
        <v>4696.8599999999997</v>
      </c>
      <c r="E8413" s="2">
        <v>0.41</v>
      </c>
      <c r="F8413" s="2">
        <f t="shared" si="263"/>
        <v>1925.7125999999998</v>
      </c>
      <c r="G8413" s="2">
        <v>7</v>
      </c>
      <c r="H8413" s="2" t="str">
        <f>TEXT(Table1[[#This Row],[order_date]],"mmmm")</f>
        <v>March</v>
      </c>
      <c r="I8413" s="3">
        <v>45364</v>
      </c>
      <c r="J8413" s="3">
        <v>45367</v>
      </c>
      <c r="K8413" s="3" t="str">
        <f>TEXT(Table1[[#This Row],[delivery_date]]-Table1[[#This Row],[order_date]],"D")</f>
        <v>3</v>
      </c>
      <c r="L8413" s="2" t="s">
        <v>21</v>
      </c>
      <c r="M8413" s="2" t="s">
        <v>16</v>
      </c>
      <c r="N8413" s="2">
        <v>1253.05</v>
      </c>
      <c r="O8413" s="2" t="s">
        <v>39</v>
      </c>
      <c r="P8413" s="2">
        <f t="shared" si="262"/>
        <v>2771.1473999999998</v>
      </c>
    </row>
    <row r="8414" spans="1:16" ht="14.25" customHeight="1" x14ac:dyDescent="0.35">
      <c r="A8414" s="2" t="s">
        <v>8445</v>
      </c>
      <c r="B8414" s="2" t="s">
        <v>13</v>
      </c>
      <c r="C8414" s="2" t="s">
        <v>14</v>
      </c>
      <c r="D8414" s="2">
        <v>1619.65</v>
      </c>
      <c r="E8414" s="2">
        <v>0.36</v>
      </c>
      <c r="F8414" s="2">
        <f t="shared" si="263"/>
        <v>583.07399999999996</v>
      </c>
      <c r="G8414" s="2">
        <v>8</v>
      </c>
      <c r="H8414" s="2" t="str">
        <f>TEXT(Table1[[#This Row],[order_date]],"mmmm")</f>
        <v>December</v>
      </c>
      <c r="I8414" s="3">
        <v>45288</v>
      </c>
      <c r="J8414" s="3">
        <v>45295</v>
      </c>
      <c r="K8414" s="3" t="str">
        <f>TEXT(Table1[[#This Row],[delivery_date]]-Table1[[#This Row],[order_date]],"D")</f>
        <v>7</v>
      </c>
      <c r="L8414" s="2" t="s">
        <v>31</v>
      </c>
      <c r="M8414" s="2" t="s">
        <v>16</v>
      </c>
      <c r="N8414" s="2">
        <v>450.69</v>
      </c>
      <c r="O8414" s="2" t="s">
        <v>23</v>
      </c>
      <c r="P8414" s="2">
        <f t="shared" si="262"/>
        <v>1036.576</v>
      </c>
    </row>
    <row r="8415" spans="1:16" ht="14.25" customHeight="1" x14ac:dyDescent="0.35">
      <c r="A8415" s="2" t="s">
        <v>8446</v>
      </c>
      <c r="B8415" s="2" t="s">
        <v>25</v>
      </c>
      <c r="C8415" s="2" t="s">
        <v>36</v>
      </c>
      <c r="D8415" s="2">
        <v>1798.78</v>
      </c>
      <c r="E8415" s="2">
        <v>0.16</v>
      </c>
      <c r="F8415" s="2">
        <f t="shared" si="263"/>
        <v>287.8048</v>
      </c>
      <c r="G8415" s="2">
        <v>1</v>
      </c>
      <c r="H8415" s="2" t="str">
        <f>TEXT(Table1[[#This Row],[order_date]],"mmmm")</f>
        <v>December</v>
      </c>
      <c r="I8415" s="3">
        <v>45261</v>
      </c>
      <c r="J8415" s="3">
        <v>45264</v>
      </c>
      <c r="K8415" s="3" t="str">
        <f>TEXT(Table1[[#This Row],[delivery_date]]-Table1[[#This Row],[order_date]],"D")</f>
        <v>3</v>
      </c>
      <c r="L8415" s="2" t="s">
        <v>15</v>
      </c>
      <c r="M8415" s="2" t="s">
        <v>22</v>
      </c>
      <c r="N8415" s="2">
        <v>269.41000000000003</v>
      </c>
      <c r="O8415" s="2" t="s">
        <v>28</v>
      </c>
      <c r="P8415" s="2">
        <f t="shared" si="262"/>
        <v>1510.9751999999999</v>
      </c>
    </row>
    <row r="8416" spans="1:16" ht="14.25" customHeight="1" x14ac:dyDescent="0.35">
      <c r="A8416" s="2" t="s">
        <v>8447</v>
      </c>
      <c r="B8416" s="2" t="s">
        <v>19</v>
      </c>
      <c r="C8416" s="2" t="s">
        <v>36</v>
      </c>
      <c r="D8416" s="2">
        <v>3009.91</v>
      </c>
      <c r="E8416" s="2">
        <v>0.4</v>
      </c>
      <c r="F8416" s="2">
        <f t="shared" si="263"/>
        <v>1203.9639999999999</v>
      </c>
      <c r="G8416" s="2">
        <v>7</v>
      </c>
      <c r="H8416" s="2" t="str">
        <f>TEXT(Table1[[#This Row],[order_date]],"mmmm")</f>
        <v>June</v>
      </c>
      <c r="I8416" s="3">
        <v>45103</v>
      </c>
      <c r="J8416" s="3">
        <v>45106</v>
      </c>
      <c r="K8416" s="3" t="str">
        <f>TEXT(Table1[[#This Row],[delivery_date]]-Table1[[#This Row],[order_date]],"D")</f>
        <v>3</v>
      </c>
      <c r="L8416" s="2" t="s">
        <v>21</v>
      </c>
      <c r="M8416" s="2" t="s">
        <v>16</v>
      </c>
      <c r="N8416" s="2">
        <v>441.78</v>
      </c>
      <c r="O8416" s="2" t="s">
        <v>17</v>
      </c>
      <c r="P8416" s="2">
        <f t="shared" si="262"/>
        <v>1805.9459999999999</v>
      </c>
    </row>
    <row r="8417" spans="1:16" ht="14.25" customHeight="1" x14ac:dyDescent="0.35">
      <c r="A8417" s="2" t="s">
        <v>8448</v>
      </c>
      <c r="B8417" s="2" t="s">
        <v>25</v>
      </c>
      <c r="C8417" s="2" t="s">
        <v>36</v>
      </c>
      <c r="D8417" s="2">
        <v>2981.75</v>
      </c>
      <c r="E8417" s="2">
        <v>0.05</v>
      </c>
      <c r="F8417" s="2">
        <f t="shared" si="263"/>
        <v>149.08750000000001</v>
      </c>
      <c r="G8417" s="2">
        <v>3</v>
      </c>
      <c r="H8417" s="2" t="str">
        <f>TEXT(Table1[[#This Row],[order_date]],"mmmm")</f>
        <v>December</v>
      </c>
      <c r="I8417" s="3">
        <v>45628</v>
      </c>
      <c r="J8417" s="3">
        <v>45630</v>
      </c>
      <c r="K8417" s="3" t="str">
        <f>TEXT(Table1[[#This Row],[delivery_date]]-Table1[[#This Row],[order_date]],"D")</f>
        <v>2</v>
      </c>
      <c r="L8417" s="2" t="s">
        <v>31</v>
      </c>
      <c r="M8417" s="2" t="s">
        <v>22</v>
      </c>
      <c r="N8417" s="2">
        <v>266.99</v>
      </c>
      <c r="O8417" s="2" t="s">
        <v>48</v>
      </c>
      <c r="P8417" s="2">
        <f t="shared" si="262"/>
        <v>2832.6624999999999</v>
      </c>
    </row>
    <row r="8418" spans="1:16" ht="14.25" customHeight="1" x14ac:dyDescent="0.35">
      <c r="A8418" s="2" t="s">
        <v>8449</v>
      </c>
      <c r="B8418" s="2" t="s">
        <v>19</v>
      </c>
      <c r="C8418" s="2" t="s">
        <v>36</v>
      </c>
      <c r="D8418" s="2">
        <v>2937.47</v>
      </c>
      <c r="E8418" s="2">
        <v>0.44</v>
      </c>
      <c r="F8418" s="2">
        <f t="shared" si="263"/>
        <v>1292.4867999999999</v>
      </c>
      <c r="G8418" s="2">
        <v>5</v>
      </c>
      <c r="H8418" s="2" t="str">
        <f>TEXT(Table1[[#This Row],[order_date]],"mmmm")</f>
        <v>February</v>
      </c>
      <c r="I8418" s="3">
        <v>44978</v>
      </c>
      <c r="J8418" s="3">
        <v>44982</v>
      </c>
      <c r="K8418" s="3" t="str">
        <f>TEXT(Table1[[#This Row],[delivery_date]]-Table1[[#This Row],[order_date]],"D")</f>
        <v>4</v>
      </c>
      <c r="L8418" s="2" t="s">
        <v>31</v>
      </c>
      <c r="M8418" s="2" t="s">
        <v>16</v>
      </c>
      <c r="N8418" s="2">
        <v>384.98</v>
      </c>
      <c r="O8418" s="2" t="s">
        <v>28</v>
      </c>
      <c r="P8418" s="2">
        <f t="shared" si="262"/>
        <v>1644.9831999999999</v>
      </c>
    </row>
    <row r="8419" spans="1:16" ht="14.25" customHeight="1" x14ac:dyDescent="0.35">
      <c r="A8419" s="2" t="s">
        <v>8450</v>
      </c>
      <c r="B8419" s="2" t="s">
        <v>19</v>
      </c>
      <c r="C8419" s="2" t="s">
        <v>14</v>
      </c>
      <c r="D8419" s="2">
        <v>2908.95</v>
      </c>
      <c r="E8419" s="2">
        <v>0.34</v>
      </c>
      <c r="F8419" s="2">
        <f t="shared" si="263"/>
        <v>989.04300000000001</v>
      </c>
      <c r="G8419" s="2">
        <v>1</v>
      </c>
      <c r="H8419" s="2" t="str">
        <f>TEXT(Table1[[#This Row],[order_date]],"mmmm")</f>
        <v>January</v>
      </c>
      <c r="I8419" s="3">
        <v>44957</v>
      </c>
      <c r="J8419" s="3">
        <v>44962</v>
      </c>
      <c r="K8419" s="3" t="str">
        <f>TEXT(Table1[[#This Row],[delivery_date]]-Table1[[#This Row],[order_date]],"D")</f>
        <v>5</v>
      </c>
      <c r="L8419" s="2" t="s">
        <v>21</v>
      </c>
      <c r="M8419" s="2" t="s">
        <v>16</v>
      </c>
      <c r="N8419" s="2">
        <v>728.74</v>
      </c>
      <c r="O8419" s="2" t="s">
        <v>34</v>
      </c>
      <c r="P8419" s="2">
        <f t="shared" si="262"/>
        <v>1919.9069999999997</v>
      </c>
    </row>
    <row r="8420" spans="1:16" ht="14.25" customHeight="1" x14ac:dyDescent="0.35">
      <c r="A8420" s="2" t="s">
        <v>8451</v>
      </c>
      <c r="B8420" s="2" t="s">
        <v>13</v>
      </c>
      <c r="C8420" s="2" t="s">
        <v>33</v>
      </c>
      <c r="D8420" s="2">
        <v>1629.72</v>
      </c>
      <c r="E8420" s="2">
        <v>0.46</v>
      </c>
      <c r="F8420" s="2">
        <f t="shared" si="263"/>
        <v>749.6712</v>
      </c>
      <c r="G8420" s="2">
        <v>3</v>
      </c>
      <c r="H8420" s="2" t="str">
        <f>TEXT(Table1[[#This Row],[order_date]],"mmmm")</f>
        <v>July</v>
      </c>
      <c r="I8420" s="3">
        <v>45110</v>
      </c>
      <c r="J8420" s="3">
        <v>45112</v>
      </c>
      <c r="K8420" s="3" t="str">
        <f>TEXT(Table1[[#This Row],[delivery_date]]-Table1[[#This Row],[order_date]],"D")</f>
        <v>2</v>
      </c>
      <c r="L8420" s="2" t="s">
        <v>31</v>
      </c>
      <c r="M8420" s="2" t="s">
        <v>16</v>
      </c>
      <c r="N8420" s="2">
        <v>251.15</v>
      </c>
      <c r="O8420" s="2" t="s">
        <v>23</v>
      </c>
      <c r="P8420" s="2">
        <f t="shared" si="262"/>
        <v>880.04880000000003</v>
      </c>
    </row>
    <row r="8421" spans="1:16" ht="14.25" customHeight="1" x14ac:dyDescent="0.35">
      <c r="A8421" s="2" t="s">
        <v>8452</v>
      </c>
      <c r="B8421" s="2" t="s">
        <v>19</v>
      </c>
      <c r="C8421" s="2" t="s">
        <v>14</v>
      </c>
      <c r="D8421" s="2">
        <v>2228.61</v>
      </c>
      <c r="E8421" s="2">
        <v>0.45</v>
      </c>
      <c r="F8421" s="2">
        <f t="shared" si="263"/>
        <v>1002.8745000000001</v>
      </c>
      <c r="G8421" s="2">
        <v>5</v>
      </c>
      <c r="H8421" s="2" t="str">
        <f>TEXT(Table1[[#This Row],[order_date]],"mmmm")</f>
        <v>April</v>
      </c>
      <c r="I8421" s="3">
        <v>45043</v>
      </c>
      <c r="J8421" s="3">
        <v>45045</v>
      </c>
      <c r="K8421" s="3" t="str">
        <f>TEXT(Table1[[#This Row],[delivery_date]]-Table1[[#This Row],[order_date]],"D")</f>
        <v>2</v>
      </c>
      <c r="L8421" s="2" t="s">
        <v>21</v>
      </c>
      <c r="M8421" s="2" t="s">
        <v>22</v>
      </c>
      <c r="N8421" s="2">
        <v>549.4</v>
      </c>
      <c r="O8421" s="2" t="s">
        <v>39</v>
      </c>
      <c r="P8421" s="2">
        <f t="shared" si="262"/>
        <v>1225.7355</v>
      </c>
    </row>
    <row r="8422" spans="1:16" ht="14.25" customHeight="1" x14ac:dyDescent="0.35">
      <c r="A8422" s="2" t="s">
        <v>8453</v>
      </c>
      <c r="B8422" s="2" t="s">
        <v>13</v>
      </c>
      <c r="C8422" s="2" t="s">
        <v>14</v>
      </c>
      <c r="D8422" s="2">
        <v>3007.82</v>
      </c>
      <c r="E8422" s="2">
        <v>0.19</v>
      </c>
      <c r="F8422" s="2">
        <f t="shared" si="263"/>
        <v>571.48580000000004</v>
      </c>
      <c r="G8422" s="2">
        <v>1</v>
      </c>
      <c r="H8422" s="2" t="str">
        <f>TEXT(Table1[[#This Row],[order_date]],"mmmm")</f>
        <v>March</v>
      </c>
      <c r="I8422" s="3">
        <v>44999</v>
      </c>
      <c r="J8422" s="3">
        <v>45001</v>
      </c>
      <c r="K8422" s="3" t="str">
        <f>TEXT(Table1[[#This Row],[delivery_date]]-Table1[[#This Row],[order_date]],"D")</f>
        <v>2</v>
      </c>
      <c r="L8422" s="2" t="s">
        <v>15</v>
      </c>
      <c r="M8422" s="2" t="s">
        <v>22</v>
      </c>
      <c r="N8422" s="2">
        <v>792.82</v>
      </c>
      <c r="O8422" s="2" t="s">
        <v>34</v>
      </c>
      <c r="P8422" s="2">
        <f t="shared" si="262"/>
        <v>2436.3342000000002</v>
      </c>
    </row>
    <row r="8423" spans="1:16" ht="14.25" customHeight="1" x14ac:dyDescent="0.35">
      <c r="A8423" s="2" t="s">
        <v>8454</v>
      </c>
      <c r="B8423" s="2" t="s">
        <v>13</v>
      </c>
      <c r="C8423" s="2" t="s">
        <v>20</v>
      </c>
      <c r="D8423" s="2">
        <v>3389.22</v>
      </c>
      <c r="E8423" s="2">
        <v>0.43</v>
      </c>
      <c r="F8423" s="2">
        <f t="shared" si="263"/>
        <v>1457.3645999999999</v>
      </c>
      <c r="G8423" s="2">
        <v>2</v>
      </c>
      <c r="H8423" s="2" t="str">
        <f>TEXT(Table1[[#This Row],[order_date]],"mmmm")</f>
        <v>May</v>
      </c>
      <c r="I8423" s="3">
        <v>45073</v>
      </c>
      <c r="J8423" s="3">
        <v>45078</v>
      </c>
      <c r="K8423" s="3" t="str">
        <f>TEXT(Table1[[#This Row],[delivery_date]]-Table1[[#This Row],[order_date]],"D")</f>
        <v>5</v>
      </c>
      <c r="L8423" s="2" t="s">
        <v>21</v>
      </c>
      <c r="M8423" s="2" t="s">
        <v>16</v>
      </c>
      <c r="N8423" s="2">
        <v>460.08</v>
      </c>
      <c r="O8423" s="2" t="s">
        <v>48</v>
      </c>
      <c r="P8423" s="2">
        <f t="shared" si="262"/>
        <v>1931.8553999999999</v>
      </c>
    </row>
    <row r="8424" spans="1:16" ht="14.25" customHeight="1" x14ac:dyDescent="0.35">
      <c r="A8424" s="2" t="s">
        <v>8455</v>
      </c>
      <c r="B8424" s="2" t="s">
        <v>19</v>
      </c>
      <c r="C8424" s="2" t="s">
        <v>26</v>
      </c>
      <c r="D8424" s="2">
        <v>1340.33</v>
      </c>
      <c r="E8424" s="2">
        <v>0.28000000000000003</v>
      </c>
      <c r="F8424" s="2">
        <f t="shared" si="263"/>
        <v>375.29240000000004</v>
      </c>
      <c r="G8424" s="2">
        <v>3</v>
      </c>
      <c r="H8424" s="2" t="str">
        <f>TEXT(Table1[[#This Row],[order_date]],"mmmm")</f>
        <v>May</v>
      </c>
      <c r="I8424" s="3">
        <v>45050</v>
      </c>
      <c r="J8424" s="3">
        <v>45054</v>
      </c>
      <c r="K8424" s="3" t="str">
        <f>TEXT(Table1[[#This Row],[delivery_date]]-Table1[[#This Row],[order_date]],"D")</f>
        <v>4</v>
      </c>
      <c r="L8424" s="2" t="s">
        <v>31</v>
      </c>
      <c r="M8424" s="2" t="s">
        <v>16</v>
      </c>
      <c r="N8424" s="2">
        <v>398.22</v>
      </c>
      <c r="O8424" s="2" t="s">
        <v>28</v>
      </c>
      <c r="P8424" s="2">
        <f t="shared" si="262"/>
        <v>965.03759999999988</v>
      </c>
    </row>
    <row r="8425" spans="1:16" ht="14.25" customHeight="1" x14ac:dyDescent="0.35">
      <c r="A8425" s="2" t="s">
        <v>8456</v>
      </c>
      <c r="B8425" s="2" t="s">
        <v>13</v>
      </c>
      <c r="C8425" s="2" t="s">
        <v>26</v>
      </c>
      <c r="D8425" s="2">
        <v>3537.23</v>
      </c>
      <c r="E8425" s="2">
        <v>0.08</v>
      </c>
      <c r="F8425" s="2">
        <f t="shared" si="263"/>
        <v>282.97840000000002</v>
      </c>
      <c r="G8425" s="2">
        <v>8</v>
      </c>
      <c r="H8425" s="2" t="str">
        <f>TEXT(Table1[[#This Row],[order_date]],"mmmm")</f>
        <v>November</v>
      </c>
      <c r="I8425" s="3">
        <v>45620</v>
      </c>
      <c r="J8425" s="3">
        <v>45627</v>
      </c>
      <c r="K8425" s="3" t="str">
        <f>TEXT(Table1[[#This Row],[delivery_date]]-Table1[[#This Row],[order_date]],"D")</f>
        <v>7</v>
      </c>
      <c r="L8425" s="2" t="s">
        <v>31</v>
      </c>
      <c r="M8425" s="2" t="s">
        <v>27</v>
      </c>
      <c r="N8425" s="2">
        <v>702.74</v>
      </c>
      <c r="O8425" s="2" t="s">
        <v>23</v>
      </c>
      <c r="P8425" s="2">
        <f t="shared" si="262"/>
        <v>3254.2516000000001</v>
      </c>
    </row>
    <row r="8426" spans="1:16" ht="14.25" customHeight="1" x14ac:dyDescent="0.35">
      <c r="A8426" s="2" t="s">
        <v>8457</v>
      </c>
      <c r="B8426" s="2" t="s">
        <v>13</v>
      </c>
      <c r="C8426" s="2" t="s">
        <v>20</v>
      </c>
      <c r="D8426" s="2">
        <v>4624.05</v>
      </c>
      <c r="E8426" s="2">
        <v>0.41</v>
      </c>
      <c r="F8426" s="2">
        <f t="shared" si="263"/>
        <v>1895.8605</v>
      </c>
      <c r="G8426" s="2">
        <v>5</v>
      </c>
      <c r="H8426" s="2" t="str">
        <f>TEXT(Table1[[#This Row],[order_date]],"mmmm")</f>
        <v>September</v>
      </c>
      <c r="I8426" s="3">
        <v>45538</v>
      </c>
      <c r="J8426" s="3">
        <v>45540</v>
      </c>
      <c r="K8426" s="3" t="str">
        <f>TEXT(Table1[[#This Row],[delivery_date]]-Table1[[#This Row],[order_date]],"D")</f>
        <v>2</v>
      </c>
      <c r="L8426" s="2" t="s">
        <v>15</v>
      </c>
      <c r="M8426" s="2" t="s">
        <v>22</v>
      </c>
      <c r="N8426" s="2">
        <v>619.69000000000005</v>
      </c>
      <c r="O8426" s="2" t="s">
        <v>34</v>
      </c>
      <c r="P8426" s="2">
        <f t="shared" si="262"/>
        <v>2728.1895000000004</v>
      </c>
    </row>
    <row r="8427" spans="1:16" ht="14.25" customHeight="1" x14ac:dyDescent="0.35">
      <c r="A8427" s="2" t="s">
        <v>8458</v>
      </c>
      <c r="B8427" s="2" t="s">
        <v>13</v>
      </c>
      <c r="C8427" s="2" t="s">
        <v>14</v>
      </c>
      <c r="D8427" s="2">
        <v>3813.85</v>
      </c>
      <c r="E8427" s="2">
        <v>0.45</v>
      </c>
      <c r="F8427" s="2">
        <f t="shared" si="263"/>
        <v>1716.2325000000001</v>
      </c>
      <c r="G8427" s="2">
        <v>5</v>
      </c>
      <c r="H8427" s="2" t="str">
        <f>TEXT(Table1[[#This Row],[order_date]],"mmmm")</f>
        <v>March</v>
      </c>
      <c r="I8427" s="3">
        <v>45369</v>
      </c>
      <c r="J8427" s="3">
        <v>45375</v>
      </c>
      <c r="K8427" s="3" t="str">
        <f>TEXT(Table1[[#This Row],[delivery_date]]-Table1[[#This Row],[order_date]],"D")</f>
        <v>6</v>
      </c>
      <c r="L8427" s="2" t="s">
        <v>31</v>
      </c>
      <c r="M8427" s="2" t="s">
        <v>22</v>
      </c>
      <c r="N8427" s="2">
        <v>300.54000000000002</v>
      </c>
      <c r="O8427" s="2" t="s">
        <v>17</v>
      </c>
      <c r="P8427" s="2">
        <f t="shared" si="262"/>
        <v>2097.6174999999998</v>
      </c>
    </row>
    <row r="8428" spans="1:16" ht="14.25" customHeight="1" x14ac:dyDescent="0.35">
      <c r="A8428" s="2" t="s">
        <v>8459</v>
      </c>
      <c r="B8428" s="2" t="s">
        <v>41</v>
      </c>
      <c r="C8428" s="2" t="s">
        <v>20</v>
      </c>
      <c r="D8428" s="2">
        <v>512.74</v>
      </c>
      <c r="E8428" s="2">
        <v>0.04</v>
      </c>
      <c r="F8428" s="2">
        <f t="shared" si="263"/>
        <v>20.509600000000002</v>
      </c>
      <c r="G8428" s="2">
        <v>3</v>
      </c>
      <c r="H8428" s="2" t="str">
        <f>TEXT(Table1[[#This Row],[order_date]],"mmmm")</f>
        <v>June</v>
      </c>
      <c r="I8428" s="3">
        <v>45104</v>
      </c>
      <c r="J8428" s="3">
        <v>45105</v>
      </c>
      <c r="K8428" s="3" t="str">
        <f>TEXT(Table1[[#This Row],[delivery_date]]-Table1[[#This Row],[order_date]],"D")</f>
        <v>1</v>
      </c>
      <c r="L8428" s="2" t="s">
        <v>31</v>
      </c>
      <c r="M8428" s="2" t="s">
        <v>16</v>
      </c>
      <c r="N8428" s="2">
        <v>66.62</v>
      </c>
      <c r="O8428" s="2" t="s">
        <v>28</v>
      </c>
      <c r="P8428" s="2">
        <f t="shared" si="262"/>
        <v>492.23040000000003</v>
      </c>
    </row>
    <row r="8429" spans="1:16" ht="14.25" customHeight="1" x14ac:dyDescent="0.35">
      <c r="A8429" s="2" t="s">
        <v>8460</v>
      </c>
      <c r="B8429" s="2" t="s">
        <v>13</v>
      </c>
      <c r="C8429" s="2" t="s">
        <v>36</v>
      </c>
      <c r="D8429" s="2">
        <v>2398.7199999999998</v>
      </c>
      <c r="E8429" s="2">
        <v>0.47</v>
      </c>
      <c r="F8429" s="2">
        <f t="shared" si="263"/>
        <v>1127.3983999999998</v>
      </c>
      <c r="G8429" s="2">
        <v>9</v>
      </c>
      <c r="H8429" s="2" t="str">
        <f>TEXT(Table1[[#This Row],[order_date]],"mmmm")</f>
        <v>November</v>
      </c>
      <c r="I8429" s="3">
        <v>45604</v>
      </c>
      <c r="J8429" s="3">
        <v>45609</v>
      </c>
      <c r="K8429" s="3" t="str">
        <f>TEXT(Table1[[#This Row],[delivery_date]]-Table1[[#This Row],[order_date]],"D")</f>
        <v>5</v>
      </c>
      <c r="L8429" s="2" t="s">
        <v>31</v>
      </c>
      <c r="M8429" s="2" t="s">
        <v>22</v>
      </c>
      <c r="N8429" s="2">
        <v>209.04</v>
      </c>
      <c r="O8429" s="2" t="s">
        <v>39</v>
      </c>
      <c r="P8429" s="2">
        <f t="shared" si="262"/>
        <v>1271.3216</v>
      </c>
    </row>
    <row r="8430" spans="1:16" ht="14.25" customHeight="1" x14ac:dyDescent="0.35">
      <c r="A8430" s="2" t="s">
        <v>8461</v>
      </c>
      <c r="B8430" s="2" t="s">
        <v>41</v>
      </c>
      <c r="C8430" s="2" t="s">
        <v>20</v>
      </c>
      <c r="D8430" s="2">
        <v>2232.79</v>
      </c>
      <c r="E8430" s="2">
        <v>0.3</v>
      </c>
      <c r="F8430" s="2">
        <f t="shared" si="263"/>
        <v>669.83699999999999</v>
      </c>
      <c r="G8430" s="2">
        <v>9</v>
      </c>
      <c r="H8430" s="2" t="str">
        <f>TEXT(Table1[[#This Row],[order_date]],"mmmm")</f>
        <v>January</v>
      </c>
      <c r="I8430" s="3">
        <v>44936</v>
      </c>
      <c r="J8430" s="3">
        <v>44942</v>
      </c>
      <c r="K8430" s="3" t="str">
        <f>TEXT(Table1[[#This Row],[delivery_date]]-Table1[[#This Row],[order_date]],"D")</f>
        <v>6</v>
      </c>
      <c r="L8430" s="2" t="s">
        <v>31</v>
      </c>
      <c r="M8430" s="2" t="s">
        <v>16</v>
      </c>
      <c r="N8430" s="2">
        <v>539.49</v>
      </c>
      <c r="O8430" s="2" t="s">
        <v>48</v>
      </c>
      <c r="P8430" s="2">
        <f t="shared" si="262"/>
        <v>1562.953</v>
      </c>
    </row>
    <row r="8431" spans="1:16" ht="14.25" customHeight="1" x14ac:dyDescent="0.35">
      <c r="A8431" s="2" t="s">
        <v>8462</v>
      </c>
      <c r="B8431" s="2" t="s">
        <v>41</v>
      </c>
      <c r="C8431" s="2" t="s">
        <v>20</v>
      </c>
      <c r="D8431" s="2">
        <v>1748.87</v>
      </c>
      <c r="E8431" s="2">
        <v>0.01</v>
      </c>
      <c r="F8431" s="2">
        <f t="shared" si="263"/>
        <v>17.488699999999998</v>
      </c>
      <c r="G8431" s="2">
        <v>2</v>
      </c>
      <c r="H8431" s="2" t="str">
        <f>TEXT(Table1[[#This Row],[order_date]],"mmmm")</f>
        <v>June</v>
      </c>
      <c r="I8431" s="3">
        <v>45089</v>
      </c>
      <c r="J8431" s="3">
        <v>45093</v>
      </c>
      <c r="K8431" s="3" t="str">
        <f>TEXT(Table1[[#This Row],[delivery_date]]-Table1[[#This Row],[order_date]],"D")</f>
        <v>4</v>
      </c>
      <c r="L8431" s="2" t="s">
        <v>31</v>
      </c>
      <c r="M8431" s="2" t="s">
        <v>27</v>
      </c>
      <c r="N8431" s="2">
        <v>201.91</v>
      </c>
      <c r="O8431" s="2" t="s">
        <v>48</v>
      </c>
      <c r="P8431" s="2">
        <f t="shared" si="262"/>
        <v>1731.3812999999998</v>
      </c>
    </row>
    <row r="8432" spans="1:16" ht="14.25" customHeight="1" x14ac:dyDescent="0.35">
      <c r="A8432" s="2" t="s">
        <v>8463</v>
      </c>
      <c r="B8432" s="2" t="s">
        <v>13</v>
      </c>
      <c r="C8432" s="2" t="s">
        <v>36</v>
      </c>
      <c r="D8432" s="2">
        <v>2507.4699999999998</v>
      </c>
      <c r="E8432" s="2">
        <v>0.27</v>
      </c>
      <c r="F8432" s="2">
        <f t="shared" si="263"/>
        <v>677.01689999999996</v>
      </c>
      <c r="G8432" s="2">
        <v>8</v>
      </c>
      <c r="H8432" s="2" t="str">
        <f>TEXT(Table1[[#This Row],[order_date]],"mmmm")</f>
        <v>July</v>
      </c>
      <c r="I8432" s="3">
        <v>45484</v>
      </c>
      <c r="J8432" s="3">
        <v>45485</v>
      </c>
      <c r="K8432" s="3" t="str">
        <f>TEXT(Table1[[#This Row],[delivery_date]]-Table1[[#This Row],[order_date]],"D")</f>
        <v>1</v>
      </c>
      <c r="L8432" s="2" t="s">
        <v>21</v>
      </c>
      <c r="M8432" s="2" t="s">
        <v>16</v>
      </c>
      <c r="N8432" s="2">
        <v>341.63</v>
      </c>
      <c r="O8432" s="2" t="s">
        <v>39</v>
      </c>
      <c r="P8432" s="2">
        <f t="shared" si="262"/>
        <v>1830.4530999999997</v>
      </c>
    </row>
    <row r="8433" spans="1:16" ht="14.25" customHeight="1" x14ac:dyDescent="0.35">
      <c r="A8433" s="2" t="s">
        <v>8464</v>
      </c>
      <c r="B8433" s="2" t="s">
        <v>13</v>
      </c>
      <c r="C8433" s="2" t="s">
        <v>26</v>
      </c>
      <c r="D8433" s="2">
        <v>2254.21</v>
      </c>
      <c r="E8433" s="2">
        <v>0.4</v>
      </c>
      <c r="F8433" s="2">
        <f t="shared" si="263"/>
        <v>901.68400000000008</v>
      </c>
      <c r="G8433" s="2">
        <v>1</v>
      </c>
      <c r="H8433" s="2" t="str">
        <f>TEXT(Table1[[#This Row],[order_date]],"mmmm")</f>
        <v>September</v>
      </c>
      <c r="I8433" s="3">
        <v>45536</v>
      </c>
      <c r="J8433" s="3">
        <v>45538</v>
      </c>
      <c r="K8433" s="3" t="str">
        <f>TEXT(Table1[[#This Row],[delivery_date]]-Table1[[#This Row],[order_date]],"D")</f>
        <v>2</v>
      </c>
      <c r="L8433" s="2" t="s">
        <v>15</v>
      </c>
      <c r="M8433" s="2" t="s">
        <v>16</v>
      </c>
      <c r="N8433" s="2">
        <v>292.33999999999997</v>
      </c>
      <c r="O8433" s="2" t="s">
        <v>48</v>
      </c>
      <c r="P8433" s="2">
        <f t="shared" si="262"/>
        <v>1352.5259999999998</v>
      </c>
    </row>
    <row r="8434" spans="1:16" ht="14.25" customHeight="1" x14ac:dyDescent="0.35">
      <c r="A8434" s="2" t="s">
        <v>8465</v>
      </c>
      <c r="B8434" s="2" t="s">
        <v>41</v>
      </c>
      <c r="C8434" s="2" t="s">
        <v>36</v>
      </c>
      <c r="D8434" s="2">
        <v>130.24</v>
      </c>
      <c r="E8434" s="2">
        <v>0.27</v>
      </c>
      <c r="F8434" s="2">
        <f t="shared" si="263"/>
        <v>35.164800000000007</v>
      </c>
      <c r="G8434" s="2">
        <v>5</v>
      </c>
      <c r="H8434" s="2" t="str">
        <f>TEXT(Table1[[#This Row],[order_date]],"mmmm")</f>
        <v>September</v>
      </c>
      <c r="I8434" s="3">
        <v>45553</v>
      </c>
      <c r="J8434" s="3">
        <v>45559</v>
      </c>
      <c r="K8434" s="3" t="str">
        <f>TEXT(Table1[[#This Row],[delivery_date]]-Table1[[#This Row],[order_date]],"D")</f>
        <v>6</v>
      </c>
      <c r="L8434" s="2" t="s">
        <v>31</v>
      </c>
      <c r="M8434" s="2" t="s">
        <v>27</v>
      </c>
      <c r="N8434" s="2">
        <v>26.13</v>
      </c>
      <c r="O8434" s="2" t="s">
        <v>48</v>
      </c>
      <c r="P8434" s="2">
        <f t="shared" si="262"/>
        <v>95.075199999999995</v>
      </c>
    </row>
    <row r="8435" spans="1:16" ht="14.25" customHeight="1" x14ac:dyDescent="0.35">
      <c r="A8435" s="2" t="s">
        <v>8466</v>
      </c>
      <c r="B8435" s="2" t="s">
        <v>41</v>
      </c>
      <c r="C8435" s="2" t="s">
        <v>33</v>
      </c>
      <c r="D8435" s="2">
        <v>1259.1199999999999</v>
      </c>
      <c r="E8435" s="2">
        <v>0.35</v>
      </c>
      <c r="F8435" s="2">
        <f t="shared" si="263"/>
        <v>440.69199999999995</v>
      </c>
      <c r="G8435" s="2">
        <v>7</v>
      </c>
      <c r="H8435" s="2" t="str">
        <f>TEXT(Table1[[#This Row],[order_date]],"mmmm")</f>
        <v>November</v>
      </c>
      <c r="I8435" s="3">
        <v>45255</v>
      </c>
      <c r="J8435" s="3">
        <v>45261</v>
      </c>
      <c r="K8435" s="3" t="str">
        <f>TEXT(Table1[[#This Row],[delivery_date]]-Table1[[#This Row],[order_date]],"D")</f>
        <v>6</v>
      </c>
      <c r="L8435" s="2" t="s">
        <v>31</v>
      </c>
      <c r="M8435" s="2" t="s">
        <v>16</v>
      </c>
      <c r="N8435" s="2">
        <v>174.4</v>
      </c>
      <c r="O8435" s="2" t="s">
        <v>39</v>
      </c>
      <c r="P8435" s="2">
        <f t="shared" si="262"/>
        <v>818.42799999999988</v>
      </c>
    </row>
    <row r="8436" spans="1:16" ht="14.25" customHeight="1" x14ac:dyDescent="0.35">
      <c r="A8436" s="2" t="s">
        <v>8467</v>
      </c>
      <c r="B8436" s="2" t="s">
        <v>13</v>
      </c>
      <c r="C8436" s="2" t="s">
        <v>20</v>
      </c>
      <c r="D8436" s="2">
        <v>1147.53</v>
      </c>
      <c r="E8436" s="2">
        <v>0.44</v>
      </c>
      <c r="F8436" s="2">
        <f t="shared" si="263"/>
        <v>504.91320000000002</v>
      </c>
      <c r="G8436" s="2">
        <v>8</v>
      </c>
      <c r="H8436" s="2" t="str">
        <f>TEXT(Table1[[#This Row],[order_date]],"mmmm")</f>
        <v>December</v>
      </c>
      <c r="I8436" s="3">
        <v>45280</v>
      </c>
      <c r="J8436" s="3">
        <v>45281</v>
      </c>
      <c r="K8436" s="3" t="str">
        <f>TEXT(Table1[[#This Row],[delivery_date]]-Table1[[#This Row],[order_date]],"D")</f>
        <v>1</v>
      </c>
      <c r="L8436" s="2" t="s">
        <v>21</v>
      </c>
      <c r="M8436" s="2" t="s">
        <v>22</v>
      </c>
      <c r="N8436" s="2">
        <v>98.64</v>
      </c>
      <c r="O8436" s="2" t="s">
        <v>48</v>
      </c>
      <c r="P8436" s="2">
        <f t="shared" si="262"/>
        <v>642.61680000000001</v>
      </c>
    </row>
    <row r="8437" spans="1:16" ht="14.25" customHeight="1" x14ac:dyDescent="0.35">
      <c r="A8437" s="2" t="s">
        <v>8468</v>
      </c>
      <c r="B8437" s="2" t="s">
        <v>13</v>
      </c>
      <c r="C8437" s="2" t="s">
        <v>20</v>
      </c>
      <c r="D8437" s="2">
        <v>1811.37</v>
      </c>
      <c r="E8437" s="2">
        <v>0.43</v>
      </c>
      <c r="F8437" s="2">
        <f t="shared" si="263"/>
        <v>778.88909999999998</v>
      </c>
      <c r="G8437" s="2">
        <v>8</v>
      </c>
      <c r="H8437" s="2" t="str">
        <f>TEXT(Table1[[#This Row],[order_date]],"mmmm")</f>
        <v>December</v>
      </c>
      <c r="I8437" s="3">
        <v>45645</v>
      </c>
      <c r="J8437" s="3">
        <v>45648</v>
      </c>
      <c r="K8437" s="3" t="str">
        <f>TEXT(Table1[[#This Row],[delivery_date]]-Table1[[#This Row],[order_date]],"D")</f>
        <v>3</v>
      </c>
      <c r="L8437" s="2" t="s">
        <v>21</v>
      </c>
      <c r="M8437" s="2" t="s">
        <v>16</v>
      </c>
      <c r="N8437" s="2">
        <v>373.97</v>
      </c>
      <c r="O8437" s="2" t="s">
        <v>39</v>
      </c>
      <c r="P8437" s="2">
        <f t="shared" si="262"/>
        <v>1032.4809</v>
      </c>
    </row>
    <row r="8438" spans="1:16" ht="14.25" customHeight="1" x14ac:dyDescent="0.35">
      <c r="A8438" s="2" t="s">
        <v>8469</v>
      </c>
      <c r="B8438" s="2" t="s">
        <v>19</v>
      </c>
      <c r="C8438" s="2" t="s">
        <v>26</v>
      </c>
      <c r="D8438" s="2">
        <v>954.84</v>
      </c>
      <c r="E8438" s="2">
        <v>0.09</v>
      </c>
      <c r="F8438" s="2">
        <f t="shared" si="263"/>
        <v>85.935599999999994</v>
      </c>
      <c r="G8438" s="2">
        <v>6</v>
      </c>
      <c r="H8438" s="2" t="str">
        <f>TEXT(Table1[[#This Row],[order_date]],"mmmm")</f>
        <v>April</v>
      </c>
      <c r="I8438" s="3">
        <v>45017</v>
      </c>
      <c r="J8438" s="3">
        <v>45023</v>
      </c>
      <c r="K8438" s="3" t="str">
        <f>TEXT(Table1[[#This Row],[delivery_date]]-Table1[[#This Row],[order_date]],"D")</f>
        <v>6</v>
      </c>
      <c r="L8438" s="2" t="s">
        <v>31</v>
      </c>
      <c r="M8438" s="2" t="s">
        <v>22</v>
      </c>
      <c r="N8438" s="2">
        <v>168.91</v>
      </c>
      <c r="O8438" s="2" t="s">
        <v>48</v>
      </c>
      <c r="P8438" s="2">
        <f t="shared" si="262"/>
        <v>868.90440000000001</v>
      </c>
    </row>
    <row r="8439" spans="1:16" ht="14.25" customHeight="1" x14ac:dyDescent="0.35">
      <c r="A8439" s="2" t="s">
        <v>8470</v>
      </c>
      <c r="B8439" s="2" t="s">
        <v>41</v>
      </c>
      <c r="C8439" s="2" t="s">
        <v>14</v>
      </c>
      <c r="D8439" s="2">
        <v>432.23</v>
      </c>
      <c r="E8439" s="2">
        <v>0.21</v>
      </c>
      <c r="F8439" s="2">
        <f t="shared" si="263"/>
        <v>90.768299999999996</v>
      </c>
      <c r="G8439" s="2">
        <v>7</v>
      </c>
      <c r="H8439" s="2" t="str">
        <f>TEXT(Table1[[#This Row],[order_date]],"mmmm")</f>
        <v>December</v>
      </c>
      <c r="I8439" s="3">
        <v>45273</v>
      </c>
      <c r="J8439" s="3">
        <v>45277</v>
      </c>
      <c r="K8439" s="3" t="str">
        <f>TEXT(Table1[[#This Row],[delivery_date]]-Table1[[#This Row],[order_date]],"D")</f>
        <v>4</v>
      </c>
      <c r="L8439" s="2" t="s">
        <v>15</v>
      </c>
      <c r="M8439" s="2" t="s">
        <v>27</v>
      </c>
      <c r="N8439" s="2">
        <v>103.56</v>
      </c>
      <c r="O8439" s="2" t="s">
        <v>34</v>
      </c>
      <c r="P8439" s="2">
        <f t="shared" si="262"/>
        <v>341.46170000000001</v>
      </c>
    </row>
    <row r="8440" spans="1:16" ht="14.25" customHeight="1" x14ac:dyDescent="0.35">
      <c r="A8440" s="2" t="s">
        <v>8471</v>
      </c>
      <c r="B8440" s="2" t="s">
        <v>41</v>
      </c>
      <c r="C8440" s="2" t="s">
        <v>36</v>
      </c>
      <c r="D8440" s="2">
        <v>1063.4000000000001</v>
      </c>
      <c r="E8440" s="2">
        <v>0.06</v>
      </c>
      <c r="F8440" s="2">
        <f t="shared" si="263"/>
        <v>63.804000000000002</v>
      </c>
      <c r="G8440" s="2">
        <v>4</v>
      </c>
      <c r="H8440" s="2" t="str">
        <f>TEXT(Table1[[#This Row],[order_date]],"mmmm")</f>
        <v>September</v>
      </c>
      <c r="I8440" s="3">
        <v>45565</v>
      </c>
      <c r="J8440" s="3">
        <v>45571</v>
      </c>
      <c r="K8440" s="3" t="str">
        <f>TEXT(Table1[[#This Row],[delivery_date]]-Table1[[#This Row],[order_date]],"D")</f>
        <v>6</v>
      </c>
      <c r="L8440" s="2" t="s">
        <v>21</v>
      </c>
      <c r="M8440" s="2" t="s">
        <v>22</v>
      </c>
      <c r="N8440" s="2">
        <v>121.14</v>
      </c>
      <c r="O8440" s="2" t="s">
        <v>34</v>
      </c>
      <c r="P8440" s="2">
        <f t="shared" si="262"/>
        <v>999.59600000000012</v>
      </c>
    </row>
    <row r="8441" spans="1:16" ht="14.25" customHeight="1" x14ac:dyDescent="0.35">
      <c r="A8441" s="2" t="s">
        <v>8472</v>
      </c>
      <c r="B8441" s="2" t="s">
        <v>19</v>
      </c>
      <c r="C8441" s="2" t="s">
        <v>14</v>
      </c>
      <c r="D8441" s="2">
        <v>4285.5200000000004</v>
      </c>
      <c r="E8441" s="2">
        <v>0.3</v>
      </c>
      <c r="F8441" s="2">
        <f t="shared" si="263"/>
        <v>1285.6560000000002</v>
      </c>
      <c r="G8441" s="2">
        <v>7</v>
      </c>
      <c r="H8441" s="2" t="str">
        <f>TEXT(Table1[[#This Row],[order_date]],"mmmm")</f>
        <v>February</v>
      </c>
      <c r="I8441" s="3">
        <v>45342</v>
      </c>
      <c r="J8441" s="3">
        <v>45348</v>
      </c>
      <c r="K8441" s="3" t="str">
        <f>TEXT(Table1[[#This Row],[delivery_date]]-Table1[[#This Row],[order_date]],"D")</f>
        <v>6</v>
      </c>
      <c r="L8441" s="2" t="s">
        <v>15</v>
      </c>
      <c r="M8441" s="2" t="s">
        <v>16</v>
      </c>
      <c r="N8441" s="2">
        <v>1137.3800000000001</v>
      </c>
      <c r="O8441" s="2" t="s">
        <v>34</v>
      </c>
      <c r="P8441" s="2">
        <f t="shared" si="262"/>
        <v>2999.8640000000005</v>
      </c>
    </row>
    <row r="8442" spans="1:16" ht="14.25" customHeight="1" x14ac:dyDescent="0.35">
      <c r="A8442" s="2" t="s">
        <v>8473</v>
      </c>
      <c r="B8442" s="2" t="s">
        <v>41</v>
      </c>
      <c r="C8442" s="2" t="s">
        <v>33</v>
      </c>
      <c r="D8442" s="2">
        <v>4005.49</v>
      </c>
      <c r="E8442" s="2">
        <v>0.48</v>
      </c>
      <c r="F8442" s="2">
        <f t="shared" si="263"/>
        <v>1922.6351999999997</v>
      </c>
      <c r="G8442" s="2">
        <v>7</v>
      </c>
      <c r="H8442" s="2" t="str">
        <f>TEXT(Table1[[#This Row],[order_date]],"mmmm")</f>
        <v>August</v>
      </c>
      <c r="I8442" s="3">
        <v>45163</v>
      </c>
      <c r="J8442" s="3">
        <v>45169</v>
      </c>
      <c r="K8442" s="3" t="str">
        <f>TEXT(Table1[[#This Row],[delivery_date]]-Table1[[#This Row],[order_date]],"D")</f>
        <v>6</v>
      </c>
      <c r="L8442" s="2" t="s">
        <v>31</v>
      </c>
      <c r="M8442" s="2" t="s">
        <v>27</v>
      </c>
      <c r="N8442" s="2">
        <v>582.51</v>
      </c>
      <c r="O8442" s="2" t="s">
        <v>28</v>
      </c>
      <c r="P8442" s="2">
        <f t="shared" si="262"/>
        <v>2082.8548000000001</v>
      </c>
    </row>
    <row r="8443" spans="1:16" ht="14.25" customHeight="1" x14ac:dyDescent="0.35">
      <c r="A8443" s="2" t="s">
        <v>8474</v>
      </c>
      <c r="B8443" s="2" t="s">
        <v>25</v>
      </c>
      <c r="C8443" s="2" t="s">
        <v>36</v>
      </c>
      <c r="D8443" s="2">
        <v>2266.27</v>
      </c>
      <c r="E8443" s="2">
        <v>0.09</v>
      </c>
      <c r="F8443" s="2">
        <f t="shared" si="263"/>
        <v>203.96429999999998</v>
      </c>
      <c r="G8443" s="2">
        <v>9</v>
      </c>
      <c r="H8443" s="2" t="str">
        <f>TEXT(Table1[[#This Row],[order_date]],"mmmm")</f>
        <v>June</v>
      </c>
      <c r="I8443" s="3">
        <v>45465</v>
      </c>
      <c r="J8443" s="3">
        <v>45471</v>
      </c>
      <c r="K8443" s="3" t="str">
        <f>TEXT(Table1[[#This Row],[delivery_date]]-Table1[[#This Row],[order_date]],"D")</f>
        <v>6</v>
      </c>
      <c r="L8443" s="2" t="s">
        <v>31</v>
      </c>
      <c r="M8443" s="2" t="s">
        <v>27</v>
      </c>
      <c r="N8443" s="2">
        <v>466.4</v>
      </c>
      <c r="O8443" s="2" t="s">
        <v>39</v>
      </c>
      <c r="P8443" s="2">
        <f t="shared" si="262"/>
        <v>2062.3056999999999</v>
      </c>
    </row>
    <row r="8444" spans="1:16" ht="14.25" customHeight="1" x14ac:dyDescent="0.35">
      <c r="A8444" s="2" t="s">
        <v>8475</v>
      </c>
      <c r="B8444" s="2" t="s">
        <v>41</v>
      </c>
      <c r="C8444" s="2" t="s">
        <v>33</v>
      </c>
      <c r="D8444" s="2">
        <v>4401.29</v>
      </c>
      <c r="E8444" s="2">
        <v>0.2</v>
      </c>
      <c r="F8444" s="2">
        <f t="shared" si="263"/>
        <v>880.25800000000004</v>
      </c>
      <c r="G8444" s="2">
        <v>2</v>
      </c>
      <c r="H8444" s="2" t="str">
        <f>TEXT(Table1[[#This Row],[order_date]],"mmmm")</f>
        <v>January</v>
      </c>
      <c r="I8444" s="3">
        <v>44952</v>
      </c>
      <c r="J8444" s="3">
        <v>44956</v>
      </c>
      <c r="K8444" s="3" t="str">
        <f>TEXT(Table1[[#This Row],[delivery_date]]-Table1[[#This Row],[order_date]],"D")</f>
        <v>4</v>
      </c>
      <c r="L8444" s="2" t="s">
        <v>31</v>
      </c>
      <c r="M8444" s="2" t="s">
        <v>22</v>
      </c>
      <c r="N8444" s="2">
        <v>1310.7</v>
      </c>
      <c r="O8444" s="2" t="s">
        <v>34</v>
      </c>
      <c r="P8444" s="2">
        <f t="shared" si="262"/>
        <v>3521.0320000000002</v>
      </c>
    </row>
    <row r="8445" spans="1:16" ht="14.25" customHeight="1" x14ac:dyDescent="0.35">
      <c r="A8445" s="2" t="s">
        <v>8476</v>
      </c>
      <c r="B8445" s="2" t="s">
        <v>19</v>
      </c>
      <c r="C8445" s="2" t="s">
        <v>33</v>
      </c>
      <c r="D8445" s="2">
        <v>1240.06</v>
      </c>
      <c r="E8445" s="2">
        <v>0.48</v>
      </c>
      <c r="F8445" s="2">
        <f t="shared" si="263"/>
        <v>595.22879999999998</v>
      </c>
      <c r="G8445" s="2">
        <v>8</v>
      </c>
      <c r="H8445" s="2" t="str">
        <f>TEXT(Table1[[#This Row],[order_date]],"mmmm")</f>
        <v>June</v>
      </c>
      <c r="I8445" s="3">
        <v>45098</v>
      </c>
      <c r="J8445" s="3">
        <v>45101</v>
      </c>
      <c r="K8445" s="3" t="str">
        <f>TEXT(Table1[[#This Row],[delivery_date]]-Table1[[#This Row],[order_date]],"D")</f>
        <v>3</v>
      </c>
      <c r="L8445" s="2" t="s">
        <v>31</v>
      </c>
      <c r="M8445" s="2" t="s">
        <v>22</v>
      </c>
      <c r="N8445" s="2">
        <v>275.83999999999997</v>
      </c>
      <c r="O8445" s="2" t="s">
        <v>48</v>
      </c>
      <c r="P8445" s="2">
        <f t="shared" si="262"/>
        <v>644.83119999999997</v>
      </c>
    </row>
    <row r="8446" spans="1:16" ht="14.25" customHeight="1" x14ac:dyDescent="0.35">
      <c r="A8446" s="2" t="s">
        <v>8477</v>
      </c>
      <c r="B8446" s="2" t="s">
        <v>25</v>
      </c>
      <c r="C8446" s="2" t="s">
        <v>33</v>
      </c>
      <c r="D8446" s="2">
        <v>2962.62</v>
      </c>
      <c r="E8446" s="2">
        <v>0.38</v>
      </c>
      <c r="F8446" s="2">
        <f t="shared" si="263"/>
        <v>1125.7955999999999</v>
      </c>
      <c r="G8446" s="2">
        <v>9</v>
      </c>
      <c r="H8446" s="2" t="str">
        <f>TEXT(Table1[[#This Row],[order_date]],"mmmm")</f>
        <v>October</v>
      </c>
      <c r="I8446" s="3">
        <v>45583</v>
      </c>
      <c r="J8446" s="3">
        <v>45589</v>
      </c>
      <c r="K8446" s="3" t="str">
        <f>TEXT(Table1[[#This Row],[delivery_date]]-Table1[[#This Row],[order_date]],"D")</f>
        <v>6</v>
      </c>
      <c r="L8446" s="2" t="s">
        <v>21</v>
      </c>
      <c r="M8446" s="2" t="s">
        <v>22</v>
      </c>
      <c r="N8446" s="2">
        <v>531.02</v>
      </c>
      <c r="O8446" s="2" t="s">
        <v>39</v>
      </c>
      <c r="P8446" s="2">
        <f t="shared" si="262"/>
        <v>1836.8244</v>
      </c>
    </row>
    <row r="8447" spans="1:16" ht="14.25" customHeight="1" x14ac:dyDescent="0.35">
      <c r="A8447" s="2" t="s">
        <v>8478</v>
      </c>
      <c r="B8447" s="2" t="s">
        <v>13</v>
      </c>
      <c r="C8447" s="2" t="s">
        <v>36</v>
      </c>
      <c r="D8447" s="2">
        <v>800.33</v>
      </c>
      <c r="E8447" s="2">
        <v>0.04</v>
      </c>
      <c r="F8447" s="2">
        <f t="shared" si="263"/>
        <v>32.013200000000005</v>
      </c>
      <c r="G8447" s="2">
        <v>3</v>
      </c>
      <c r="H8447" s="2" t="str">
        <f>TEXT(Table1[[#This Row],[order_date]],"mmmm")</f>
        <v>April</v>
      </c>
      <c r="I8447" s="3">
        <v>45409</v>
      </c>
      <c r="J8447" s="3">
        <v>45410</v>
      </c>
      <c r="K8447" s="3" t="str">
        <f>TEXT(Table1[[#This Row],[delivery_date]]-Table1[[#This Row],[order_date]],"D")</f>
        <v>1</v>
      </c>
      <c r="L8447" s="2" t="s">
        <v>31</v>
      </c>
      <c r="M8447" s="2" t="s">
        <v>27</v>
      </c>
      <c r="N8447" s="2">
        <v>93.93</v>
      </c>
      <c r="O8447" s="2" t="s">
        <v>39</v>
      </c>
      <c r="P8447" s="2">
        <f t="shared" si="262"/>
        <v>768.31680000000006</v>
      </c>
    </row>
    <row r="8448" spans="1:16" ht="14.25" customHeight="1" x14ac:dyDescent="0.35">
      <c r="A8448" s="2" t="s">
        <v>8479</v>
      </c>
      <c r="B8448" s="2" t="s">
        <v>19</v>
      </c>
      <c r="C8448" s="2" t="s">
        <v>36</v>
      </c>
      <c r="D8448" s="2">
        <v>4183.66</v>
      </c>
      <c r="E8448" s="2">
        <v>0.21</v>
      </c>
      <c r="F8448" s="2">
        <f t="shared" si="263"/>
        <v>878.56859999999995</v>
      </c>
      <c r="G8448" s="2">
        <v>8</v>
      </c>
      <c r="H8448" s="2" t="str">
        <f>TEXT(Table1[[#This Row],[order_date]],"mmmm")</f>
        <v>October</v>
      </c>
      <c r="I8448" s="3">
        <v>45592</v>
      </c>
      <c r="J8448" s="3">
        <v>45599</v>
      </c>
      <c r="K8448" s="3" t="str">
        <f>TEXT(Table1[[#This Row],[delivery_date]]-Table1[[#This Row],[order_date]],"D")</f>
        <v>7</v>
      </c>
      <c r="L8448" s="2" t="s">
        <v>31</v>
      </c>
      <c r="M8448" s="2" t="s">
        <v>22</v>
      </c>
      <c r="N8448" s="2">
        <v>626.35</v>
      </c>
      <c r="O8448" s="2" t="s">
        <v>48</v>
      </c>
      <c r="P8448" s="2">
        <f t="shared" si="262"/>
        <v>3305.0913999999998</v>
      </c>
    </row>
    <row r="8449" spans="1:16" ht="14.25" customHeight="1" x14ac:dyDescent="0.35">
      <c r="A8449" s="2" t="s">
        <v>8480</v>
      </c>
      <c r="B8449" s="2" t="s">
        <v>19</v>
      </c>
      <c r="C8449" s="2" t="s">
        <v>26</v>
      </c>
      <c r="D8449" s="2">
        <v>739.85</v>
      </c>
      <c r="E8449" s="2">
        <v>0.49</v>
      </c>
      <c r="F8449" s="2">
        <f t="shared" si="263"/>
        <v>362.5265</v>
      </c>
      <c r="G8449" s="2">
        <v>1</v>
      </c>
      <c r="H8449" s="2" t="str">
        <f>TEXT(Table1[[#This Row],[order_date]],"mmmm")</f>
        <v>November</v>
      </c>
      <c r="I8449" s="3">
        <v>45238</v>
      </c>
      <c r="J8449" s="3">
        <v>45242</v>
      </c>
      <c r="K8449" s="3" t="str">
        <f>TEXT(Table1[[#This Row],[delivery_date]]-Table1[[#This Row],[order_date]],"D")</f>
        <v>4</v>
      </c>
      <c r="L8449" s="2" t="s">
        <v>31</v>
      </c>
      <c r="M8449" s="2" t="s">
        <v>16</v>
      </c>
      <c r="N8449" s="2">
        <v>53.13</v>
      </c>
      <c r="O8449" s="2" t="s">
        <v>23</v>
      </c>
      <c r="P8449" s="2">
        <f t="shared" si="262"/>
        <v>377.32350000000002</v>
      </c>
    </row>
    <row r="8450" spans="1:16" ht="14.25" customHeight="1" x14ac:dyDescent="0.35">
      <c r="A8450" s="2" t="s">
        <v>8481</v>
      </c>
      <c r="B8450" s="2" t="s">
        <v>13</v>
      </c>
      <c r="C8450" s="2" t="s">
        <v>20</v>
      </c>
      <c r="D8450" s="2">
        <v>256.11</v>
      </c>
      <c r="E8450" s="2">
        <v>0.23</v>
      </c>
      <c r="F8450" s="2">
        <f t="shared" si="263"/>
        <v>58.905300000000004</v>
      </c>
      <c r="G8450" s="2">
        <v>5</v>
      </c>
      <c r="H8450" s="2" t="str">
        <f>TEXT(Table1[[#This Row],[order_date]],"mmmm")</f>
        <v>August</v>
      </c>
      <c r="I8450" s="3">
        <v>45148</v>
      </c>
      <c r="J8450" s="3">
        <v>45150</v>
      </c>
      <c r="K8450" s="3" t="str">
        <f>TEXT(Table1[[#This Row],[delivery_date]]-Table1[[#This Row],[order_date]],"D")</f>
        <v>2</v>
      </c>
      <c r="L8450" s="2" t="s">
        <v>21</v>
      </c>
      <c r="M8450" s="2" t="s">
        <v>27</v>
      </c>
      <c r="N8450" s="2">
        <v>28.93</v>
      </c>
      <c r="O8450" s="2" t="s">
        <v>23</v>
      </c>
      <c r="P8450" s="2">
        <f t="shared" ref="P8450:P8513" si="264">D8450-F8450</f>
        <v>197.2047</v>
      </c>
    </row>
    <row r="8451" spans="1:16" ht="14.25" customHeight="1" x14ac:dyDescent="0.35">
      <c r="A8451" s="2" t="s">
        <v>8482</v>
      </c>
      <c r="B8451" s="2" t="s">
        <v>19</v>
      </c>
      <c r="C8451" s="2" t="s">
        <v>14</v>
      </c>
      <c r="D8451" s="2">
        <v>1439.88</v>
      </c>
      <c r="E8451" s="2">
        <v>0.31</v>
      </c>
      <c r="F8451" s="2">
        <f t="shared" ref="F8451:F8514" si="265">D8451*E8451</f>
        <v>446.36280000000005</v>
      </c>
      <c r="G8451" s="2">
        <v>1</v>
      </c>
      <c r="H8451" s="2" t="str">
        <f>TEXT(Table1[[#This Row],[order_date]],"mmmm")</f>
        <v>May</v>
      </c>
      <c r="I8451" s="3">
        <v>45416</v>
      </c>
      <c r="J8451" s="3">
        <v>45419</v>
      </c>
      <c r="K8451" s="3" t="str">
        <f>TEXT(Table1[[#This Row],[delivery_date]]-Table1[[#This Row],[order_date]],"D")</f>
        <v>3</v>
      </c>
      <c r="L8451" s="2" t="s">
        <v>31</v>
      </c>
      <c r="M8451" s="2" t="s">
        <v>16</v>
      </c>
      <c r="N8451" s="2">
        <v>194.38</v>
      </c>
      <c r="O8451" s="2" t="s">
        <v>17</v>
      </c>
      <c r="P8451" s="2">
        <f t="shared" si="264"/>
        <v>993.5172</v>
      </c>
    </row>
    <row r="8452" spans="1:16" ht="14.25" customHeight="1" x14ac:dyDescent="0.35">
      <c r="A8452" s="2" t="s">
        <v>8483</v>
      </c>
      <c r="B8452" s="2" t="s">
        <v>41</v>
      </c>
      <c r="C8452" s="2" t="s">
        <v>14</v>
      </c>
      <c r="D8452" s="2">
        <v>4514.58</v>
      </c>
      <c r="E8452" s="2">
        <v>0.35</v>
      </c>
      <c r="F8452" s="2">
        <f t="shared" si="265"/>
        <v>1580.1029999999998</v>
      </c>
      <c r="G8452" s="2">
        <v>1</v>
      </c>
      <c r="H8452" s="2" t="str">
        <f>TEXT(Table1[[#This Row],[order_date]],"mmmm")</f>
        <v>February</v>
      </c>
      <c r="I8452" s="3">
        <v>45347</v>
      </c>
      <c r="J8452" s="3">
        <v>45351</v>
      </c>
      <c r="K8452" s="3" t="str">
        <f>TEXT(Table1[[#This Row],[delivery_date]]-Table1[[#This Row],[order_date]],"D")</f>
        <v>4</v>
      </c>
      <c r="L8452" s="2" t="s">
        <v>31</v>
      </c>
      <c r="M8452" s="2" t="s">
        <v>22</v>
      </c>
      <c r="N8452" s="2">
        <v>1174.22</v>
      </c>
      <c r="O8452" s="2" t="s">
        <v>39</v>
      </c>
      <c r="P8452" s="2">
        <f t="shared" si="264"/>
        <v>2934.4769999999999</v>
      </c>
    </row>
    <row r="8453" spans="1:16" ht="14.25" customHeight="1" x14ac:dyDescent="0.35">
      <c r="A8453" s="2" t="s">
        <v>8484</v>
      </c>
      <c r="B8453" s="2" t="s">
        <v>13</v>
      </c>
      <c r="C8453" s="2" t="s">
        <v>33</v>
      </c>
      <c r="D8453" s="2">
        <v>734.34</v>
      </c>
      <c r="E8453" s="2">
        <v>0.33</v>
      </c>
      <c r="F8453" s="2">
        <f t="shared" si="265"/>
        <v>242.33220000000003</v>
      </c>
      <c r="G8453" s="2">
        <v>6</v>
      </c>
      <c r="H8453" s="2" t="str">
        <f>TEXT(Table1[[#This Row],[order_date]],"mmmm")</f>
        <v>August</v>
      </c>
      <c r="I8453" s="3">
        <v>45520</v>
      </c>
      <c r="J8453" s="3">
        <v>45526</v>
      </c>
      <c r="K8453" s="3" t="str">
        <f>TEXT(Table1[[#This Row],[delivery_date]]-Table1[[#This Row],[order_date]],"D")</f>
        <v>6</v>
      </c>
      <c r="L8453" s="2" t="s">
        <v>15</v>
      </c>
      <c r="M8453" s="2" t="s">
        <v>22</v>
      </c>
      <c r="N8453" s="2">
        <v>53.71</v>
      </c>
      <c r="O8453" s="2" t="s">
        <v>23</v>
      </c>
      <c r="P8453" s="2">
        <f t="shared" si="264"/>
        <v>492.00779999999997</v>
      </c>
    </row>
    <row r="8454" spans="1:16" ht="14.25" customHeight="1" x14ac:dyDescent="0.35">
      <c r="A8454" s="2" t="s">
        <v>8485</v>
      </c>
      <c r="B8454" s="2" t="s">
        <v>19</v>
      </c>
      <c r="C8454" s="2" t="s">
        <v>36</v>
      </c>
      <c r="D8454" s="2">
        <v>1720.28</v>
      </c>
      <c r="E8454" s="2">
        <v>0.26</v>
      </c>
      <c r="F8454" s="2">
        <f t="shared" si="265"/>
        <v>447.27280000000002</v>
      </c>
      <c r="G8454" s="2">
        <v>5</v>
      </c>
      <c r="H8454" s="2" t="str">
        <f>TEXT(Table1[[#This Row],[order_date]],"mmmm")</f>
        <v>August</v>
      </c>
      <c r="I8454" s="3">
        <v>45146</v>
      </c>
      <c r="J8454" s="3">
        <v>45150</v>
      </c>
      <c r="K8454" s="3" t="str">
        <f>TEXT(Table1[[#This Row],[delivery_date]]-Table1[[#This Row],[order_date]],"D")</f>
        <v>4</v>
      </c>
      <c r="L8454" s="2" t="s">
        <v>21</v>
      </c>
      <c r="M8454" s="2" t="s">
        <v>22</v>
      </c>
      <c r="N8454" s="2">
        <v>262.33</v>
      </c>
      <c r="O8454" s="2" t="s">
        <v>23</v>
      </c>
      <c r="P8454" s="2">
        <f t="shared" si="264"/>
        <v>1273.0072</v>
      </c>
    </row>
    <row r="8455" spans="1:16" ht="14.25" customHeight="1" x14ac:dyDescent="0.35">
      <c r="A8455" s="2" t="s">
        <v>8486</v>
      </c>
      <c r="B8455" s="2" t="s">
        <v>13</v>
      </c>
      <c r="C8455" s="2" t="s">
        <v>36</v>
      </c>
      <c r="D8455" s="2">
        <v>1650.43</v>
      </c>
      <c r="E8455" s="2">
        <v>7.0000000000000007E-2</v>
      </c>
      <c r="F8455" s="2">
        <f t="shared" si="265"/>
        <v>115.53010000000002</v>
      </c>
      <c r="G8455" s="2">
        <v>5</v>
      </c>
      <c r="H8455" s="2" t="str">
        <f>TEXT(Table1[[#This Row],[order_date]],"mmmm")</f>
        <v>August</v>
      </c>
      <c r="I8455" s="3">
        <v>45158</v>
      </c>
      <c r="J8455" s="3">
        <v>45165</v>
      </c>
      <c r="K8455" s="3" t="str">
        <f>TEXT(Table1[[#This Row],[delivery_date]]-Table1[[#This Row],[order_date]],"D")</f>
        <v>7</v>
      </c>
      <c r="L8455" s="2" t="s">
        <v>15</v>
      </c>
      <c r="M8455" s="2" t="s">
        <v>22</v>
      </c>
      <c r="N8455" s="2">
        <v>293.72000000000003</v>
      </c>
      <c r="O8455" s="2" t="s">
        <v>28</v>
      </c>
      <c r="P8455" s="2">
        <f t="shared" si="264"/>
        <v>1534.8999000000001</v>
      </c>
    </row>
    <row r="8456" spans="1:16" ht="14.25" customHeight="1" x14ac:dyDescent="0.35">
      <c r="A8456" s="2" t="s">
        <v>8487</v>
      </c>
      <c r="B8456" s="2" t="s">
        <v>13</v>
      </c>
      <c r="C8456" s="2" t="s">
        <v>33</v>
      </c>
      <c r="D8456" s="2">
        <v>4028.07</v>
      </c>
      <c r="E8456" s="2">
        <v>0.35</v>
      </c>
      <c r="F8456" s="2">
        <f t="shared" si="265"/>
        <v>1409.8244999999999</v>
      </c>
      <c r="G8456" s="2">
        <v>2</v>
      </c>
      <c r="H8456" s="2" t="str">
        <f>TEXT(Table1[[#This Row],[order_date]],"mmmm")</f>
        <v>October</v>
      </c>
      <c r="I8456" s="3">
        <v>45582</v>
      </c>
      <c r="J8456" s="3">
        <v>45588</v>
      </c>
      <c r="K8456" s="3" t="str">
        <f>TEXT(Table1[[#This Row],[delivery_date]]-Table1[[#This Row],[order_date]],"D")</f>
        <v>6</v>
      </c>
      <c r="L8456" s="2" t="s">
        <v>15</v>
      </c>
      <c r="M8456" s="2" t="s">
        <v>27</v>
      </c>
      <c r="N8456" s="2">
        <v>1165.69</v>
      </c>
      <c r="O8456" s="2" t="s">
        <v>28</v>
      </c>
      <c r="P8456" s="2">
        <f t="shared" si="264"/>
        <v>2618.2455</v>
      </c>
    </row>
    <row r="8457" spans="1:16" ht="14.25" customHeight="1" x14ac:dyDescent="0.35">
      <c r="A8457" s="2" t="s">
        <v>8488</v>
      </c>
      <c r="B8457" s="2" t="s">
        <v>13</v>
      </c>
      <c r="C8457" s="2" t="s">
        <v>20</v>
      </c>
      <c r="D8457" s="2">
        <v>2165.4699999999998</v>
      </c>
      <c r="E8457" s="2">
        <v>0.47</v>
      </c>
      <c r="F8457" s="2">
        <f t="shared" si="265"/>
        <v>1017.7708999999999</v>
      </c>
      <c r="G8457" s="2">
        <v>9</v>
      </c>
      <c r="H8457" s="2" t="str">
        <f>TEXT(Table1[[#This Row],[order_date]],"mmmm")</f>
        <v>September</v>
      </c>
      <c r="I8457" s="3">
        <v>45184</v>
      </c>
      <c r="J8457" s="3">
        <v>45189</v>
      </c>
      <c r="K8457" s="3" t="str">
        <f>TEXT(Table1[[#This Row],[delivery_date]]-Table1[[#This Row],[order_date]],"D")</f>
        <v>5</v>
      </c>
      <c r="L8457" s="2" t="s">
        <v>15</v>
      </c>
      <c r="M8457" s="2" t="s">
        <v>16</v>
      </c>
      <c r="N8457" s="2">
        <v>311.24</v>
      </c>
      <c r="O8457" s="2" t="s">
        <v>17</v>
      </c>
      <c r="P8457" s="2">
        <f t="shared" si="264"/>
        <v>1147.6990999999998</v>
      </c>
    </row>
    <row r="8458" spans="1:16" ht="14.25" customHeight="1" x14ac:dyDescent="0.35">
      <c r="A8458" s="2" t="s">
        <v>8489</v>
      </c>
      <c r="B8458" s="2" t="s">
        <v>25</v>
      </c>
      <c r="C8458" s="2" t="s">
        <v>14</v>
      </c>
      <c r="D8458" s="2">
        <v>3096.68</v>
      </c>
      <c r="E8458" s="2">
        <v>0.47</v>
      </c>
      <c r="F8458" s="2">
        <f t="shared" si="265"/>
        <v>1455.4395999999999</v>
      </c>
      <c r="G8458" s="2">
        <v>5</v>
      </c>
      <c r="H8458" s="2" t="str">
        <f>TEXT(Table1[[#This Row],[order_date]],"mmmm")</f>
        <v>November</v>
      </c>
      <c r="I8458" s="3">
        <v>45255</v>
      </c>
      <c r="J8458" s="3">
        <v>45261</v>
      </c>
      <c r="K8458" s="3" t="str">
        <f>TEXT(Table1[[#This Row],[delivery_date]]-Table1[[#This Row],[order_date]],"D")</f>
        <v>6</v>
      </c>
      <c r="L8458" s="2" t="s">
        <v>31</v>
      </c>
      <c r="M8458" s="2" t="s">
        <v>22</v>
      </c>
      <c r="N8458" s="2">
        <v>913.67</v>
      </c>
      <c r="O8458" s="2" t="s">
        <v>34</v>
      </c>
      <c r="P8458" s="2">
        <f t="shared" si="264"/>
        <v>1641.2403999999999</v>
      </c>
    </row>
    <row r="8459" spans="1:16" ht="14.25" customHeight="1" x14ac:dyDescent="0.35">
      <c r="A8459" s="2" t="s">
        <v>8490</v>
      </c>
      <c r="B8459" s="2" t="s">
        <v>19</v>
      </c>
      <c r="C8459" s="2" t="s">
        <v>26</v>
      </c>
      <c r="D8459" s="2">
        <v>2081.48</v>
      </c>
      <c r="E8459" s="2">
        <v>0.3</v>
      </c>
      <c r="F8459" s="2">
        <f t="shared" si="265"/>
        <v>624.44399999999996</v>
      </c>
      <c r="G8459" s="2">
        <v>3</v>
      </c>
      <c r="H8459" s="2" t="str">
        <f>TEXT(Table1[[#This Row],[order_date]],"mmmm")</f>
        <v>March</v>
      </c>
      <c r="I8459" s="3">
        <v>45365</v>
      </c>
      <c r="J8459" s="3">
        <v>45372</v>
      </c>
      <c r="K8459" s="3" t="str">
        <f>TEXT(Table1[[#This Row],[delivery_date]]-Table1[[#This Row],[order_date]],"D")</f>
        <v>7</v>
      </c>
      <c r="L8459" s="2" t="s">
        <v>15</v>
      </c>
      <c r="M8459" s="2" t="s">
        <v>22</v>
      </c>
      <c r="N8459" s="2">
        <v>363.21</v>
      </c>
      <c r="O8459" s="2" t="s">
        <v>23</v>
      </c>
      <c r="P8459" s="2">
        <f t="shared" si="264"/>
        <v>1457.0360000000001</v>
      </c>
    </row>
    <row r="8460" spans="1:16" ht="14.25" customHeight="1" x14ac:dyDescent="0.35">
      <c r="A8460" s="2" t="s">
        <v>8491</v>
      </c>
      <c r="B8460" s="2" t="s">
        <v>25</v>
      </c>
      <c r="C8460" s="2" t="s">
        <v>20</v>
      </c>
      <c r="D8460" s="2">
        <v>2802.14</v>
      </c>
      <c r="E8460" s="2">
        <v>0.25</v>
      </c>
      <c r="F8460" s="2">
        <f t="shared" si="265"/>
        <v>700.53499999999997</v>
      </c>
      <c r="G8460" s="2">
        <v>7</v>
      </c>
      <c r="H8460" s="2" t="str">
        <f>TEXT(Table1[[#This Row],[order_date]],"mmmm")</f>
        <v>July</v>
      </c>
      <c r="I8460" s="3">
        <v>45117</v>
      </c>
      <c r="J8460" s="3">
        <v>45118</v>
      </c>
      <c r="K8460" s="3" t="str">
        <f>TEXT(Table1[[#This Row],[delivery_date]]-Table1[[#This Row],[order_date]],"D")</f>
        <v>1</v>
      </c>
      <c r="L8460" s="2" t="s">
        <v>21</v>
      </c>
      <c r="M8460" s="2" t="s">
        <v>27</v>
      </c>
      <c r="N8460" s="2">
        <v>638.26</v>
      </c>
      <c r="O8460" s="2" t="s">
        <v>34</v>
      </c>
      <c r="P8460" s="2">
        <f t="shared" si="264"/>
        <v>2101.605</v>
      </c>
    </row>
    <row r="8461" spans="1:16" ht="14.25" customHeight="1" x14ac:dyDescent="0.35">
      <c r="A8461" s="2" t="s">
        <v>8492</v>
      </c>
      <c r="B8461" s="2" t="s">
        <v>19</v>
      </c>
      <c r="C8461" s="2" t="s">
        <v>36</v>
      </c>
      <c r="D8461" s="2">
        <v>405.96</v>
      </c>
      <c r="E8461" s="2">
        <v>0.17</v>
      </c>
      <c r="F8461" s="2">
        <f t="shared" si="265"/>
        <v>69.013199999999998</v>
      </c>
      <c r="G8461" s="2">
        <v>6</v>
      </c>
      <c r="H8461" s="2" t="str">
        <f>TEXT(Table1[[#This Row],[order_date]],"mmmm")</f>
        <v>November</v>
      </c>
      <c r="I8461" s="3">
        <v>45246</v>
      </c>
      <c r="J8461" s="3">
        <v>45249</v>
      </c>
      <c r="K8461" s="3" t="str">
        <f>TEXT(Table1[[#This Row],[delivery_date]]-Table1[[#This Row],[order_date]],"D")</f>
        <v>3</v>
      </c>
      <c r="L8461" s="2" t="s">
        <v>21</v>
      </c>
      <c r="M8461" s="2" t="s">
        <v>22</v>
      </c>
      <c r="N8461" s="2">
        <v>29.66</v>
      </c>
      <c r="O8461" s="2" t="s">
        <v>39</v>
      </c>
      <c r="P8461" s="2">
        <f t="shared" si="264"/>
        <v>336.9468</v>
      </c>
    </row>
    <row r="8462" spans="1:16" ht="14.25" customHeight="1" x14ac:dyDescent="0.35">
      <c r="A8462" s="2" t="s">
        <v>8493</v>
      </c>
      <c r="B8462" s="2" t="s">
        <v>41</v>
      </c>
      <c r="C8462" s="2" t="s">
        <v>33</v>
      </c>
      <c r="D8462" s="2">
        <v>1932.74</v>
      </c>
      <c r="E8462" s="2">
        <v>0.05</v>
      </c>
      <c r="F8462" s="2">
        <f t="shared" si="265"/>
        <v>96.637</v>
      </c>
      <c r="G8462" s="2">
        <v>6</v>
      </c>
      <c r="H8462" s="2" t="str">
        <f>TEXT(Table1[[#This Row],[order_date]],"mmmm")</f>
        <v>March</v>
      </c>
      <c r="I8462" s="3">
        <v>44991</v>
      </c>
      <c r="J8462" s="3">
        <v>44995</v>
      </c>
      <c r="K8462" s="3" t="str">
        <f>TEXT(Table1[[#This Row],[delivery_date]]-Table1[[#This Row],[order_date]],"D")</f>
        <v>4</v>
      </c>
      <c r="L8462" s="2" t="s">
        <v>15</v>
      </c>
      <c r="M8462" s="2" t="s">
        <v>27</v>
      </c>
      <c r="N8462" s="2">
        <v>429.12</v>
      </c>
      <c r="O8462" s="2" t="s">
        <v>48</v>
      </c>
      <c r="P8462" s="2">
        <f t="shared" si="264"/>
        <v>1836.1030000000001</v>
      </c>
    </row>
    <row r="8463" spans="1:16" ht="14.25" customHeight="1" x14ac:dyDescent="0.35">
      <c r="A8463" s="2" t="s">
        <v>8494</v>
      </c>
      <c r="B8463" s="2" t="s">
        <v>41</v>
      </c>
      <c r="C8463" s="2" t="s">
        <v>14</v>
      </c>
      <c r="D8463" s="2">
        <v>4290.0200000000004</v>
      </c>
      <c r="E8463" s="2">
        <v>0.44</v>
      </c>
      <c r="F8463" s="2">
        <f t="shared" si="265"/>
        <v>1887.6088000000002</v>
      </c>
      <c r="G8463" s="2">
        <v>5</v>
      </c>
      <c r="H8463" s="2" t="str">
        <f>TEXT(Table1[[#This Row],[order_date]],"mmmm")</f>
        <v>October</v>
      </c>
      <c r="I8463" s="3">
        <v>45593</v>
      </c>
      <c r="J8463" s="3">
        <v>45596</v>
      </c>
      <c r="K8463" s="3" t="str">
        <f>TEXT(Table1[[#This Row],[delivery_date]]-Table1[[#This Row],[order_date]],"D")</f>
        <v>3</v>
      </c>
      <c r="L8463" s="2" t="s">
        <v>31</v>
      </c>
      <c r="M8463" s="2" t="s">
        <v>16</v>
      </c>
      <c r="N8463" s="2">
        <v>319.01</v>
      </c>
      <c r="O8463" s="2" t="s">
        <v>39</v>
      </c>
      <c r="P8463" s="2">
        <f t="shared" si="264"/>
        <v>2402.4112000000005</v>
      </c>
    </row>
    <row r="8464" spans="1:16" ht="14.25" customHeight="1" x14ac:dyDescent="0.35">
      <c r="A8464" s="2" t="s">
        <v>8495</v>
      </c>
      <c r="B8464" s="2" t="s">
        <v>41</v>
      </c>
      <c r="C8464" s="2" t="s">
        <v>33</v>
      </c>
      <c r="D8464" s="2">
        <v>3486.23</v>
      </c>
      <c r="E8464" s="2">
        <v>7.0000000000000007E-2</v>
      </c>
      <c r="F8464" s="2">
        <f t="shared" si="265"/>
        <v>244.03610000000003</v>
      </c>
      <c r="G8464" s="2">
        <v>4</v>
      </c>
      <c r="H8464" s="2" t="str">
        <f>TEXT(Table1[[#This Row],[order_date]],"mmmm")</f>
        <v>September</v>
      </c>
      <c r="I8464" s="3">
        <v>45172</v>
      </c>
      <c r="J8464" s="3">
        <v>45174</v>
      </c>
      <c r="K8464" s="3" t="str">
        <f>TEXT(Table1[[#This Row],[delivery_date]]-Table1[[#This Row],[order_date]],"D")</f>
        <v>2</v>
      </c>
      <c r="L8464" s="2" t="s">
        <v>21</v>
      </c>
      <c r="M8464" s="2" t="s">
        <v>16</v>
      </c>
      <c r="N8464" s="2">
        <v>639.80999999999995</v>
      </c>
      <c r="O8464" s="2" t="s">
        <v>17</v>
      </c>
      <c r="P8464" s="2">
        <f t="shared" si="264"/>
        <v>3242.1939000000002</v>
      </c>
    </row>
    <row r="8465" spans="1:16" ht="14.25" customHeight="1" x14ac:dyDescent="0.35">
      <c r="A8465" s="2" t="s">
        <v>8496</v>
      </c>
      <c r="B8465" s="2" t="s">
        <v>19</v>
      </c>
      <c r="C8465" s="2" t="s">
        <v>36</v>
      </c>
      <c r="D8465" s="2">
        <v>4910.96</v>
      </c>
      <c r="E8465" s="2">
        <v>0.14000000000000001</v>
      </c>
      <c r="F8465" s="2">
        <f t="shared" si="265"/>
        <v>687.53440000000012</v>
      </c>
      <c r="G8465" s="2">
        <v>6</v>
      </c>
      <c r="H8465" s="2" t="str">
        <f>TEXT(Table1[[#This Row],[order_date]],"mmmm")</f>
        <v>May</v>
      </c>
      <c r="I8465" s="3">
        <v>45063</v>
      </c>
      <c r="J8465" s="3">
        <v>45068</v>
      </c>
      <c r="K8465" s="3" t="str">
        <f>TEXT(Table1[[#This Row],[delivery_date]]-Table1[[#This Row],[order_date]],"D")</f>
        <v>5</v>
      </c>
      <c r="L8465" s="2" t="s">
        <v>31</v>
      </c>
      <c r="M8465" s="2" t="s">
        <v>27</v>
      </c>
      <c r="N8465" s="2">
        <v>656.97</v>
      </c>
      <c r="O8465" s="2" t="s">
        <v>34</v>
      </c>
      <c r="P8465" s="2">
        <f t="shared" si="264"/>
        <v>4223.4255999999996</v>
      </c>
    </row>
    <row r="8466" spans="1:16" ht="14.25" customHeight="1" x14ac:dyDescent="0.35">
      <c r="A8466" s="2" t="s">
        <v>8497</v>
      </c>
      <c r="B8466" s="2" t="s">
        <v>13</v>
      </c>
      <c r="C8466" s="2" t="s">
        <v>33</v>
      </c>
      <c r="D8466" s="2">
        <v>3960.81</v>
      </c>
      <c r="E8466" s="2">
        <v>0.37</v>
      </c>
      <c r="F8466" s="2">
        <f t="shared" si="265"/>
        <v>1465.4997000000001</v>
      </c>
      <c r="G8466" s="2">
        <v>7</v>
      </c>
      <c r="H8466" s="2" t="str">
        <f>TEXT(Table1[[#This Row],[order_date]],"mmmm")</f>
        <v>June</v>
      </c>
      <c r="I8466" s="3">
        <v>45093</v>
      </c>
      <c r="J8466" s="3">
        <v>45099</v>
      </c>
      <c r="K8466" s="3" t="str">
        <f>TEXT(Table1[[#This Row],[delivery_date]]-Table1[[#This Row],[order_date]],"D")</f>
        <v>6</v>
      </c>
      <c r="L8466" s="2" t="s">
        <v>21</v>
      </c>
      <c r="M8466" s="2" t="s">
        <v>16</v>
      </c>
      <c r="N8466" s="2">
        <v>516.99</v>
      </c>
      <c r="O8466" s="2" t="s">
        <v>28</v>
      </c>
      <c r="P8466" s="2">
        <f t="shared" si="264"/>
        <v>2495.3103000000001</v>
      </c>
    </row>
    <row r="8467" spans="1:16" ht="14.25" customHeight="1" x14ac:dyDescent="0.35">
      <c r="A8467" s="2" t="s">
        <v>8498</v>
      </c>
      <c r="B8467" s="2" t="s">
        <v>13</v>
      </c>
      <c r="C8467" s="2" t="s">
        <v>14</v>
      </c>
      <c r="D8467" s="2">
        <v>2312.4</v>
      </c>
      <c r="E8467" s="2">
        <v>0.35</v>
      </c>
      <c r="F8467" s="2">
        <f t="shared" si="265"/>
        <v>809.34</v>
      </c>
      <c r="G8467" s="2">
        <v>8</v>
      </c>
      <c r="H8467" s="2" t="str">
        <f>TEXT(Table1[[#This Row],[order_date]],"mmmm")</f>
        <v>June</v>
      </c>
      <c r="I8467" s="3">
        <v>45089</v>
      </c>
      <c r="J8467" s="3">
        <v>45096</v>
      </c>
      <c r="K8467" s="3" t="str">
        <f>TEXT(Table1[[#This Row],[delivery_date]]-Table1[[#This Row],[order_date]],"D")</f>
        <v>7</v>
      </c>
      <c r="L8467" s="2" t="s">
        <v>15</v>
      </c>
      <c r="M8467" s="2" t="s">
        <v>22</v>
      </c>
      <c r="N8467" s="2">
        <v>164.02</v>
      </c>
      <c r="O8467" s="2" t="s">
        <v>39</v>
      </c>
      <c r="P8467" s="2">
        <f t="shared" si="264"/>
        <v>1503.06</v>
      </c>
    </row>
    <row r="8468" spans="1:16" ht="14.25" customHeight="1" x14ac:dyDescent="0.35">
      <c r="A8468" s="2" t="s">
        <v>8499</v>
      </c>
      <c r="B8468" s="2" t="s">
        <v>25</v>
      </c>
      <c r="C8468" s="2" t="s">
        <v>33</v>
      </c>
      <c r="D8468" s="2">
        <v>3413.77</v>
      </c>
      <c r="E8468" s="2">
        <v>0.34</v>
      </c>
      <c r="F8468" s="2">
        <f t="shared" si="265"/>
        <v>1160.6818000000001</v>
      </c>
      <c r="G8468" s="2">
        <v>2</v>
      </c>
      <c r="H8468" s="2" t="str">
        <f>TEXT(Table1[[#This Row],[order_date]],"mmmm")</f>
        <v>November</v>
      </c>
      <c r="I8468" s="3">
        <v>45599</v>
      </c>
      <c r="J8468" s="3">
        <v>45600</v>
      </c>
      <c r="K8468" s="3" t="str">
        <f>TEXT(Table1[[#This Row],[delivery_date]]-Table1[[#This Row],[order_date]],"D")</f>
        <v>1</v>
      </c>
      <c r="L8468" s="2" t="s">
        <v>21</v>
      </c>
      <c r="M8468" s="2" t="s">
        <v>16</v>
      </c>
      <c r="N8468" s="2">
        <v>759.92</v>
      </c>
      <c r="O8468" s="2" t="s">
        <v>17</v>
      </c>
      <c r="P8468" s="2">
        <f t="shared" si="264"/>
        <v>2253.0882000000001</v>
      </c>
    </row>
    <row r="8469" spans="1:16" ht="14.25" customHeight="1" x14ac:dyDescent="0.35">
      <c r="A8469" s="2" t="s">
        <v>8500</v>
      </c>
      <c r="B8469" s="2" t="s">
        <v>25</v>
      </c>
      <c r="C8469" s="2" t="s">
        <v>14</v>
      </c>
      <c r="D8469" s="2">
        <v>3901.98</v>
      </c>
      <c r="E8469" s="2">
        <v>0.37</v>
      </c>
      <c r="F8469" s="2">
        <f t="shared" si="265"/>
        <v>1443.7326</v>
      </c>
      <c r="G8469" s="2">
        <v>4</v>
      </c>
      <c r="H8469" s="2" t="str">
        <f>TEXT(Table1[[#This Row],[order_date]],"mmmm")</f>
        <v>February</v>
      </c>
      <c r="I8469" s="3">
        <v>45323</v>
      </c>
      <c r="J8469" s="3">
        <v>45329</v>
      </c>
      <c r="K8469" s="3" t="str">
        <f>TEXT(Table1[[#This Row],[delivery_date]]-Table1[[#This Row],[order_date]],"D")</f>
        <v>6</v>
      </c>
      <c r="L8469" s="2" t="s">
        <v>15</v>
      </c>
      <c r="M8469" s="2" t="s">
        <v>27</v>
      </c>
      <c r="N8469" s="2">
        <v>735.14</v>
      </c>
      <c r="O8469" s="2" t="s">
        <v>23</v>
      </c>
      <c r="P8469" s="2">
        <f t="shared" si="264"/>
        <v>2458.2474000000002</v>
      </c>
    </row>
    <row r="8470" spans="1:16" ht="14.25" customHeight="1" x14ac:dyDescent="0.35">
      <c r="A8470" s="2" t="s">
        <v>8501</v>
      </c>
      <c r="B8470" s="2" t="s">
        <v>41</v>
      </c>
      <c r="C8470" s="2" t="s">
        <v>33</v>
      </c>
      <c r="D8470" s="2">
        <v>1421.45</v>
      </c>
      <c r="E8470" s="2">
        <v>0.27</v>
      </c>
      <c r="F8470" s="2">
        <f t="shared" si="265"/>
        <v>383.79150000000004</v>
      </c>
      <c r="G8470" s="2">
        <v>7</v>
      </c>
      <c r="H8470" s="2" t="str">
        <f>TEXT(Table1[[#This Row],[order_date]],"mmmm")</f>
        <v>March</v>
      </c>
      <c r="I8470" s="3">
        <v>45363</v>
      </c>
      <c r="J8470" s="3">
        <v>45370</v>
      </c>
      <c r="K8470" s="3" t="str">
        <f>TEXT(Table1[[#This Row],[delivery_date]]-Table1[[#This Row],[order_date]],"D")</f>
        <v>7</v>
      </c>
      <c r="L8470" s="2" t="s">
        <v>15</v>
      </c>
      <c r="M8470" s="2" t="s">
        <v>16</v>
      </c>
      <c r="N8470" s="2">
        <v>210.65</v>
      </c>
      <c r="O8470" s="2" t="s">
        <v>23</v>
      </c>
      <c r="P8470" s="2">
        <f t="shared" si="264"/>
        <v>1037.6585</v>
      </c>
    </row>
    <row r="8471" spans="1:16" ht="14.25" customHeight="1" x14ac:dyDescent="0.35">
      <c r="A8471" s="2" t="s">
        <v>8502</v>
      </c>
      <c r="B8471" s="2" t="s">
        <v>25</v>
      </c>
      <c r="C8471" s="2" t="s">
        <v>33</v>
      </c>
      <c r="D8471" s="2">
        <v>394.09</v>
      </c>
      <c r="E8471" s="2">
        <v>0.08</v>
      </c>
      <c r="F8471" s="2">
        <f t="shared" si="265"/>
        <v>31.527199999999997</v>
      </c>
      <c r="G8471" s="2">
        <v>3</v>
      </c>
      <c r="H8471" s="2" t="str">
        <f>TEXT(Table1[[#This Row],[order_date]],"mmmm")</f>
        <v>January</v>
      </c>
      <c r="I8471" s="3">
        <v>44927</v>
      </c>
      <c r="J8471" s="3">
        <v>44928</v>
      </c>
      <c r="K8471" s="3" t="str">
        <f>TEXT(Table1[[#This Row],[delivery_date]]-Table1[[#This Row],[order_date]],"D")</f>
        <v>1</v>
      </c>
      <c r="L8471" s="2" t="s">
        <v>31</v>
      </c>
      <c r="M8471" s="2" t="s">
        <v>16</v>
      </c>
      <c r="N8471" s="2">
        <v>115.92</v>
      </c>
      <c r="O8471" s="2" t="s">
        <v>39</v>
      </c>
      <c r="P8471" s="2">
        <f t="shared" si="264"/>
        <v>362.56279999999998</v>
      </c>
    </row>
    <row r="8472" spans="1:16" ht="14.25" customHeight="1" x14ac:dyDescent="0.35">
      <c r="A8472" s="2" t="s">
        <v>8503</v>
      </c>
      <c r="B8472" s="2" t="s">
        <v>19</v>
      </c>
      <c r="C8472" s="2" t="s">
        <v>14</v>
      </c>
      <c r="D8472" s="2">
        <v>2088.65</v>
      </c>
      <c r="E8472" s="2">
        <v>0.5</v>
      </c>
      <c r="F8472" s="2">
        <f t="shared" si="265"/>
        <v>1044.325</v>
      </c>
      <c r="G8472" s="2">
        <v>5</v>
      </c>
      <c r="H8472" s="2" t="str">
        <f>TEXT(Table1[[#This Row],[order_date]],"mmmm")</f>
        <v>June</v>
      </c>
      <c r="I8472" s="3">
        <v>45104</v>
      </c>
      <c r="J8472" s="3">
        <v>45106</v>
      </c>
      <c r="K8472" s="3" t="str">
        <f>TEXT(Table1[[#This Row],[delivery_date]]-Table1[[#This Row],[order_date]],"D")</f>
        <v>2</v>
      </c>
      <c r="L8472" s="2" t="s">
        <v>21</v>
      </c>
      <c r="M8472" s="2" t="s">
        <v>16</v>
      </c>
      <c r="N8472" s="2">
        <v>120.27</v>
      </c>
      <c r="O8472" s="2" t="s">
        <v>34</v>
      </c>
      <c r="P8472" s="2">
        <f t="shared" si="264"/>
        <v>1044.325</v>
      </c>
    </row>
    <row r="8473" spans="1:16" ht="14.25" customHeight="1" x14ac:dyDescent="0.35">
      <c r="A8473" s="2" t="s">
        <v>8504</v>
      </c>
      <c r="B8473" s="2" t="s">
        <v>19</v>
      </c>
      <c r="C8473" s="2" t="s">
        <v>33</v>
      </c>
      <c r="D8473" s="2">
        <v>808.9</v>
      </c>
      <c r="E8473" s="2">
        <v>0.45</v>
      </c>
      <c r="F8473" s="2">
        <f t="shared" si="265"/>
        <v>364.005</v>
      </c>
      <c r="G8473" s="2">
        <v>7</v>
      </c>
      <c r="H8473" s="2" t="str">
        <f>TEXT(Table1[[#This Row],[order_date]],"mmmm")</f>
        <v>April</v>
      </c>
      <c r="I8473" s="3">
        <v>45407</v>
      </c>
      <c r="J8473" s="3">
        <v>45411</v>
      </c>
      <c r="K8473" s="3" t="str">
        <f>TEXT(Table1[[#This Row],[delivery_date]]-Table1[[#This Row],[order_date]],"D")</f>
        <v>4</v>
      </c>
      <c r="L8473" s="2" t="s">
        <v>15</v>
      </c>
      <c r="M8473" s="2" t="s">
        <v>27</v>
      </c>
      <c r="N8473" s="2">
        <v>171.25</v>
      </c>
      <c r="O8473" s="2" t="s">
        <v>48</v>
      </c>
      <c r="P8473" s="2">
        <f t="shared" si="264"/>
        <v>444.89499999999998</v>
      </c>
    </row>
    <row r="8474" spans="1:16" ht="14.25" customHeight="1" x14ac:dyDescent="0.35">
      <c r="A8474" s="2" t="s">
        <v>8505</v>
      </c>
      <c r="B8474" s="2" t="s">
        <v>25</v>
      </c>
      <c r="C8474" s="2" t="s">
        <v>20</v>
      </c>
      <c r="D8474" s="2">
        <v>1458.48</v>
      </c>
      <c r="E8474" s="2">
        <v>0.22</v>
      </c>
      <c r="F8474" s="2">
        <f t="shared" si="265"/>
        <v>320.86560000000003</v>
      </c>
      <c r="G8474" s="2">
        <v>9</v>
      </c>
      <c r="H8474" s="2" t="str">
        <f>TEXT(Table1[[#This Row],[order_date]],"mmmm")</f>
        <v>September</v>
      </c>
      <c r="I8474" s="3">
        <v>45170</v>
      </c>
      <c r="J8474" s="3">
        <v>45175</v>
      </c>
      <c r="K8474" s="3" t="str">
        <f>TEXT(Table1[[#This Row],[delivery_date]]-Table1[[#This Row],[order_date]],"D")</f>
        <v>5</v>
      </c>
      <c r="L8474" s="2" t="s">
        <v>15</v>
      </c>
      <c r="M8474" s="2" t="s">
        <v>16</v>
      </c>
      <c r="N8474" s="2">
        <v>245.94</v>
      </c>
      <c r="O8474" s="2" t="s">
        <v>23</v>
      </c>
      <c r="P8474" s="2">
        <f t="shared" si="264"/>
        <v>1137.6143999999999</v>
      </c>
    </row>
    <row r="8475" spans="1:16" ht="14.25" customHeight="1" x14ac:dyDescent="0.35">
      <c r="A8475" s="2" t="s">
        <v>8506</v>
      </c>
      <c r="B8475" s="2" t="s">
        <v>25</v>
      </c>
      <c r="C8475" s="2" t="s">
        <v>26</v>
      </c>
      <c r="D8475" s="2">
        <v>4739.54</v>
      </c>
      <c r="E8475" s="2">
        <v>0.27</v>
      </c>
      <c r="F8475" s="2">
        <f t="shared" si="265"/>
        <v>1279.6758</v>
      </c>
      <c r="G8475" s="2">
        <v>6</v>
      </c>
      <c r="H8475" s="2" t="str">
        <f>TEXT(Table1[[#This Row],[order_date]],"mmmm")</f>
        <v>November</v>
      </c>
      <c r="I8475" s="3">
        <v>45618</v>
      </c>
      <c r="J8475" s="3">
        <v>45619</v>
      </c>
      <c r="K8475" s="3" t="str">
        <f>TEXT(Table1[[#This Row],[delivery_date]]-Table1[[#This Row],[order_date]],"D")</f>
        <v>1</v>
      </c>
      <c r="L8475" s="2" t="s">
        <v>21</v>
      </c>
      <c r="M8475" s="2" t="s">
        <v>16</v>
      </c>
      <c r="N8475" s="2">
        <v>1249.08</v>
      </c>
      <c r="O8475" s="2" t="s">
        <v>28</v>
      </c>
      <c r="P8475" s="2">
        <f t="shared" si="264"/>
        <v>3459.8642</v>
      </c>
    </row>
    <row r="8476" spans="1:16" ht="14.25" customHeight="1" x14ac:dyDescent="0.35">
      <c r="A8476" s="2" t="s">
        <v>8507</v>
      </c>
      <c r="B8476" s="2" t="s">
        <v>25</v>
      </c>
      <c r="C8476" s="2" t="s">
        <v>20</v>
      </c>
      <c r="D8476" s="2">
        <v>4250.7</v>
      </c>
      <c r="E8476" s="2">
        <v>0.2</v>
      </c>
      <c r="F8476" s="2">
        <f t="shared" si="265"/>
        <v>850.14</v>
      </c>
      <c r="G8476" s="2">
        <v>2</v>
      </c>
      <c r="H8476" s="2" t="str">
        <f>TEXT(Table1[[#This Row],[order_date]],"mmmm")</f>
        <v>August</v>
      </c>
      <c r="I8476" s="3">
        <v>45164</v>
      </c>
      <c r="J8476" s="3">
        <v>45170</v>
      </c>
      <c r="K8476" s="3" t="str">
        <f>TEXT(Table1[[#This Row],[delivery_date]]-Table1[[#This Row],[order_date]],"D")</f>
        <v>6</v>
      </c>
      <c r="L8476" s="2" t="s">
        <v>31</v>
      </c>
      <c r="M8476" s="2" t="s">
        <v>22</v>
      </c>
      <c r="N8476" s="2">
        <v>1039.1400000000001</v>
      </c>
      <c r="O8476" s="2" t="s">
        <v>17</v>
      </c>
      <c r="P8476" s="2">
        <f t="shared" si="264"/>
        <v>3400.56</v>
      </c>
    </row>
    <row r="8477" spans="1:16" ht="14.25" customHeight="1" x14ac:dyDescent="0.35">
      <c r="A8477" s="2" t="s">
        <v>8508</v>
      </c>
      <c r="B8477" s="2" t="s">
        <v>25</v>
      </c>
      <c r="C8477" s="2" t="s">
        <v>26</v>
      </c>
      <c r="D8477" s="2">
        <v>3003.07</v>
      </c>
      <c r="E8477" s="2">
        <v>0.32</v>
      </c>
      <c r="F8477" s="2">
        <f t="shared" si="265"/>
        <v>960.9824000000001</v>
      </c>
      <c r="G8477" s="2">
        <v>9</v>
      </c>
      <c r="H8477" s="2" t="str">
        <f>TEXT(Table1[[#This Row],[order_date]],"mmmm")</f>
        <v>April</v>
      </c>
      <c r="I8477" s="3">
        <v>45043</v>
      </c>
      <c r="J8477" s="3">
        <v>45046</v>
      </c>
      <c r="K8477" s="3" t="str">
        <f>TEXT(Table1[[#This Row],[delivery_date]]-Table1[[#This Row],[order_date]],"D")</f>
        <v>3</v>
      </c>
      <c r="L8477" s="2" t="s">
        <v>31</v>
      </c>
      <c r="M8477" s="2" t="s">
        <v>16</v>
      </c>
      <c r="N8477" s="2">
        <v>267.64999999999998</v>
      </c>
      <c r="O8477" s="2" t="s">
        <v>34</v>
      </c>
      <c r="P8477" s="2">
        <f t="shared" si="264"/>
        <v>2042.0876000000001</v>
      </c>
    </row>
    <row r="8478" spans="1:16" ht="14.25" customHeight="1" x14ac:dyDescent="0.35">
      <c r="A8478" s="2" t="s">
        <v>8509</v>
      </c>
      <c r="B8478" s="2" t="s">
        <v>41</v>
      </c>
      <c r="C8478" s="2" t="s">
        <v>20</v>
      </c>
      <c r="D8478" s="2">
        <v>2066.16</v>
      </c>
      <c r="E8478" s="2">
        <v>0.37</v>
      </c>
      <c r="F8478" s="2">
        <f t="shared" si="265"/>
        <v>764.47919999999999</v>
      </c>
      <c r="G8478" s="2">
        <v>6</v>
      </c>
      <c r="H8478" s="2" t="str">
        <f>TEXT(Table1[[#This Row],[order_date]],"mmmm")</f>
        <v>December</v>
      </c>
      <c r="I8478" s="3">
        <v>45274</v>
      </c>
      <c r="J8478" s="3">
        <v>45276</v>
      </c>
      <c r="K8478" s="3" t="str">
        <f>TEXT(Table1[[#This Row],[delivery_date]]-Table1[[#This Row],[order_date]],"D")</f>
        <v>2</v>
      </c>
      <c r="L8478" s="2" t="s">
        <v>31</v>
      </c>
      <c r="M8478" s="2" t="s">
        <v>22</v>
      </c>
      <c r="N8478" s="2">
        <v>294.87</v>
      </c>
      <c r="O8478" s="2" t="s">
        <v>23</v>
      </c>
      <c r="P8478" s="2">
        <f t="shared" si="264"/>
        <v>1301.6807999999999</v>
      </c>
    </row>
    <row r="8479" spans="1:16" ht="14.25" customHeight="1" x14ac:dyDescent="0.35">
      <c r="A8479" s="2" t="s">
        <v>8510</v>
      </c>
      <c r="B8479" s="2" t="s">
        <v>41</v>
      </c>
      <c r="C8479" s="2" t="s">
        <v>26</v>
      </c>
      <c r="D8479" s="2">
        <v>1395.22</v>
      </c>
      <c r="E8479" s="2">
        <v>0.12</v>
      </c>
      <c r="F8479" s="2">
        <f t="shared" si="265"/>
        <v>167.4264</v>
      </c>
      <c r="G8479" s="2">
        <v>2</v>
      </c>
      <c r="H8479" s="2" t="str">
        <f>TEXT(Table1[[#This Row],[order_date]],"mmmm")</f>
        <v>January</v>
      </c>
      <c r="I8479" s="3">
        <v>44933</v>
      </c>
      <c r="J8479" s="3">
        <v>44939</v>
      </c>
      <c r="K8479" s="3" t="str">
        <f>TEXT(Table1[[#This Row],[delivery_date]]-Table1[[#This Row],[order_date]],"D")</f>
        <v>6</v>
      </c>
      <c r="L8479" s="2" t="s">
        <v>31</v>
      </c>
      <c r="M8479" s="2" t="s">
        <v>16</v>
      </c>
      <c r="N8479" s="2">
        <v>316.10000000000002</v>
      </c>
      <c r="O8479" s="2" t="s">
        <v>28</v>
      </c>
      <c r="P8479" s="2">
        <f t="shared" si="264"/>
        <v>1227.7936</v>
      </c>
    </row>
    <row r="8480" spans="1:16" ht="14.25" customHeight="1" x14ac:dyDescent="0.35">
      <c r="A8480" s="2" t="s">
        <v>8511</v>
      </c>
      <c r="B8480" s="2" t="s">
        <v>25</v>
      </c>
      <c r="C8480" s="2" t="s">
        <v>33</v>
      </c>
      <c r="D8480" s="2">
        <v>2900.15</v>
      </c>
      <c r="E8480" s="2">
        <v>0.22</v>
      </c>
      <c r="F8480" s="2">
        <f t="shared" si="265"/>
        <v>638.03300000000002</v>
      </c>
      <c r="G8480" s="2">
        <v>1</v>
      </c>
      <c r="H8480" s="2" t="str">
        <f>TEXT(Table1[[#This Row],[order_date]],"mmmm")</f>
        <v>June</v>
      </c>
      <c r="I8480" s="3">
        <v>45100</v>
      </c>
      <c r="J8480" s="3">
        <v>45101</v>
      </c>
      <c r="K8480" s="3" t="str">
        <f>TEXT(Table1[[#This Row],[delivery_date]]-Table1[[#This Row],[order_date]],"D")</f>
        <v>1</v>
      </c>
      <c r="L8480" s="2" t="s">
        <v>15</v>
      </c>
      <c r="M8480" s="2" t="s">
        <v>16</v>
      </c>
      <c r="N8480" s="2">
        <v>444.68</v>
      </c>
      <c r="O8480" s="2" t="s">
        <v>23</v>
      </c>
      <c r="P8480" s="2">
        <f t="shared" si="264"/>
        <v>2262.1170000000002</v>
      </c>
    </row>
    <row r="8481" spans="1:16" ht="14.25" customHeight="1" x14ac:dyDescent="0.35">
      <c r="A8481" s="2" t="s">
        <v>8512</v>
      </c>
      <c r="B8481" s="2" t="s">
        <v>19</v>
      </c>
      <c r="C8481" s="2" t="s">
        <v>14</v>
      </c>
      <c r="D8481" s="2">
        <v>2712.49</v>
      </c>
      <c r="E8481" s="2">
        <v>0.32</v>
      </c>
      <c r="F8481" s="2">
        <f t="shared" si="265"/>
        <v>867.99679999999989</v>
      </c>
      <c r="G8481" s="2">
        <v>4</v>
      </c>
      <c r="H8481" s="2" t="str">
        <f>TEXT(Table1[[#This Row],[order_date]],"mmmm")</f>
        <v>April</v>
      </c>
      <c r="I8481" s="3">
        <v>45042</v>
      </c>
      <c r="J8481" s="3">
        <v>45048</v>
      </c>
      <c r="K8481" s="3" t="str">
        <f>TEXT(Table1[[#This Row],[delivery_date]]-Table1[[#This Row],[order_date]],"D")</f>
        <v>6</v>
      </c>
      <c r="L8481" s="2" t="s">
        <v>15</v>
      </c>
      <c r="M8481" s="2" t="s">
        <v>27</v>
      </c>
      <c r="N8481" s="2">
        <v>600.5</v>
      </c>
      <c r="O8481" s="2" t="s">
        <v>34</v>
      </c>
      <c r="P8481" s="2">
        <f t="shared" si="264"/>
        <v>1844.4931999999999</v>
      </c>
    </row>
    <row r="8482" spans="1:16" ht="14.25" customHeight="1" x14ac:dyDescent="0.35">
      <c r="A8482" s="2" t="s">
        <v>8513</v>
      </c>
      <c r="B8482" s="2" t="s">
        <v>41</v>
      </c>
      <c r="C8482" s="2" t="s">
        <v>14</v>
      </c>
      <c r="D8482" s="2">
        <v>3925.83</v>
      </c>
      <c r="E8482" s="2">
        <v>0.49</v>
      </c>
      <c r="F8482" s="2">
        <f t="shared" si="265"/>
        <v>1923.6567</v>
      </c>
      <c r="G8482" s="2">
        <v>2</v>
      </c>
      <c r="H8482" s="2" t="str">
        <f>TEXT(Table1[[#This Row],[order_date]],"mmmm")</f>
        <v>September</v>
      </c>
      <c r="I8482" s="3">
        <v>45181</v>
      </c>
      <c r="J8482" s="3">
        <v>45185</v>
      </c>
      <c r="K8482" s="3" t="str">
        <f>TEXT(Table1[[#This Row],[delivery_date]]-Table1[[#This Row],[order_date]],"D")</f>
        <v>4</v>
      </c>
      <c r="L8482" s="2" t="s">
        <v>15</v>
      </c>
      <c r="M8482" s="2" t="s">
        <v>22</v>
      </c>
      <c r="N8482" s="2">
        <v>1046.5</v>
      </c>
      <c r="O8482" s="2" t="s">
        <v>34</v>
      </c>
      <c r="P8482" s="2">
        <f t="shared" si="264"/>
        <v>2002.1732999999999</v>
      </c>
    </row>
    <row r="8483" spans="1:16" ht="14.25" customHeight="1" x14ac:dyDescent="0.35">
      <c r="A8483" s="2" t="s">
        <v>8514</v>
      </c>
      <c r="B8483" s="2" t="s">
        <v>19</v>
      </c>
      <c r="C8483" s="2" t="s">
        <v>36</v>
      </c>
      <c r="D8483" s="2">
        <v>4647.3</v>
      </c>
      <c r="E8483" s="2">
        <v>0.16</v>
      </c>
      <c r="F8483" s="2">
        <f t="shared" si="265"/>
        <v>743.5680000000001</v>
      </c>
      <c r="G8483" s="2">
        <v>7</v>
      </c>
      <c r="H8483" s="2" t="str">
        <f>TEXT(Table1[[#This Row],[order_date]],"mmmm")</f>
        <v>April</v>
      </c>
      <c r="I8483" s="3">
        <v>45398</v>
      </c>
      <c r="J8483" s="3">
        <v>45403</v>
      </c>
      <c r="K8483" s="3" t="str">
        <f>TEXT(Table1[[#This Row],[delivery_date]]-Table1[[#This Row],[order_date]],"D")</f>
        <v>5</v>
      </c>
      <c r="L8483" s="2" t="s">
        <v>31</v>
      </c>
      <c r="M8483" s="2" t="s">
        <v>22</v>
      </c>
      <c r="N8483" s="2">
        <v>1072.54</v>
      </c>
      <c r="O8483" s="2" t="s">
        <v>39</v>
      </c>
      <c r="P8483" s="2">
        <f t="shared" si="264"/>
        <v>3903.732</v>
      </c>
    </row>
    <row r="8484" spans="1:16" ht="14.25" customHeight="1" x14ac:dyDescent="0.35">
      <c r="A8484" s="2" t="s">
        <v>8515</v>
      </c>
      <c r="B8484" s="2" t="s">
        <v>13</v>
      </c>
      <c r="C8484" s="2" t="s">
        <v>26</v>
      </c>
      <c r="D8484" s="2">
        <v>1711.79</v>
      </c>
      <c r="E8484" s="2">
        <v>0.37</v>
      </c>
      <c r="F8484" s="2">
        <f t="shared" si="265"/>
        <v>633.3623</v>
      </c>
      <c r="G8484" s="2">
        <v>7</v>
      </c>
      <c r="H8484" s="2" t="str">
        <f>TEXT(Table1[[#This Row],[order_date]],"mmmm")</f>
        <v>August</v>
      </c>
      <c r="I8484" s="3">
        <v>45517</v>
      </c>
      <c r="J8484" s="3">
        <v>45524</v>
      </c>
      <c r="K8484" s="3" t="str">
        <f>TEXT(Table1[[#This Row],[delivery_date]]-Table1[[#This Row],[order_date]],"D")</f>
        <v>7</v>
      </c>
      <c r="L8484" s="2" t="s">
        <v>31</v>
      </c>
      <c r="M8484" s="2" t="s">
        <v>16</v>
      </c>
      <c r="N8484" s="2">
        <v>316.89999999999998</v>
      </c>
      <c r="O8484" s="2" t="s">
        <v>28</v>
      </c>
      <c r="P8484" s="2">
        <f t="shared" si="264"/>
        <v>1078.4277</v>
      </c>
    </row>
    <row r="8485" spans="1:16" ht="14.25" customHeight="1" x14ac:dyDescent="0.35">
      <c r="A8485" s="2" t="s">
        <v>8516</v>
      </c>
      <c r="B8485" s="2" t="s">
        <v>19</v>
      </c>
      <c r="C8485" s="2" t="s">
        <v>36</v>
      </c>
      <c r="D8485" s="2">
        <v>1110.8599999999999</v>
      </c>
      <c r="E8485" s="2">
        <v>0.17</v>
      </c>
      <c r="F8485" s="2">
        <f t="shared" si="265"/>
        <v>188.84620000000001</v>
      </c>
      <c r="G8485" s="2">
        <v>3</v>
      </c>
      <c r="H8485" s="2" t="str">
        <f>TEXT(Table1[[#This Row],[order_date]],"mmmm")</f>
        <v>June</v>
      </c>
      <c r="I8485" s="3">
        <v>45462</v>
      </c>
      <c r="J8485" s="3">
        <v>45463</v>
      </c>
      <c r="K8485" s="3" t="str">
        <f>TEXT(Table1[[#This Row],[delivery_date]]-Table1[[#This Row],[order_date]],"D")</f>
        <v>1</v>
      </c>
      <c r="L8485" s="2" t="s">
        <v>15</v>
      </c>
      <c r="M8485" s="2" t="s">
        <v>22</v>
      </c>
      <c r="N8485" s="2">
        <v>275.87</v>
      </c>
      <c r="O8485" s="2" t="s">
        <v>48</v>
      </c>
      <c r="P8485" s="2">
        <f t="shared" si="264"/>
        <v>922.01379999999995</v>
      </c>
    </row>
    <row r="8486" spans="1:16" ht="14.25" customHeight="1" x14ac:dyDescent="0.35">
      <c r="A8486" s="2" t="s">
        <v>8517</v>
      </c>
      <c r="B8486" s="2" t="s">
        <v>25</v>
      </c>
      <c r="C8486" s="2" t="s">
        <v>36</v>
      </c>
      <c r="D8486" s="2">
        <v>2073.7199999999998</v>
      </c>
      <c r="E8486" s="2">
        <v>0.05</v>
      </c>
      <c r="F8486" s="2">
        <f t="shared" si="265"/>
        <v>103.68599999999999</v>
      </c>
      <c r="G8486" s="2">
        <v>1</v>
      </c>
      <c r="H8486" s="2" t="str">
        <f>TEXT(Table1[[#This Row],[order_date]],"mmmm")</f>
        <v>August</v>
      </c>
      <c r="I8486" s="3">
        <v>45529</v>
      </c>
      <c r="J8486" s="3">
        <v>45533</v>
      </c>
      <c r="K8486" s="3" t="str">
        <f>TEXT(Table1[[#This Row],[delivery_date]]-Table1[[#This Row],[order_date]],"D")</f>
        <v>4</v>
      </c>
      <c r="L8486" s="2" t="s">
        <v>15</v>
      </c>
      <c r="M8486" s="2" t="s">
        <v>27</v>
      </c>
      <c r="N8486" s="2">
        <v>558.46</v>
      </c>
      <c r="O8486" s="2" t="s">
        <v>34</v>
      </c>
      <c r="P8486" s="2">
        <f t="shared" si="264"/>
        <v>1970.0339999999999</v>
      </c>
    </row>
    <row r="8487" spans="1:16" ht="14.25" customHeight="1" x14ac:dyDescent="0.35">
      <c r="A8487" s="2" t="s">
        <v>8518</v>
      </c>
      <c r="B8487" s="2" t="s">
        <v>13</v>
      </c>
      <c r="C8487" s="2" t="s">
        <v>26</v>
      </c>
      <c r="D8487" s="2">
        <v>2243.9499999999998</v>
      </c>
      <c r="E8487" s="2">
        <v>0.39</v>
      </c>
      <c r="F8487" s="2">
        <f t="shared" si="265"/>
        <v>875.14049999999997</v>
      </c>
      <c r="G8487" s="2">
        <v>2</v>
      </c>
      <c r="H8487" s="2" t="str">
        <f>TEXT(Table1[[#This Row],[order_date]],"mmmm")</f>
        <v>July</v>
      </c>
      <c r="I8487" s="3">
        <v>45477</v>
      </c>
      <c r="J8487" s="3">
        <v>45481</v>
      </c>
      <c r="K8487" s="3" t="str">
        <f>TEXT(Table1[[#This Row],[delivery_date]]-Table1[[#This Row],[order_date]],"D")</f>
        <v>4</v>
      </c>
      <c r="L8487" s="2" t="s">
        <v>15</v>
      </c>
      <c r="M8487" s="2" t="s">
        <v>16</v>
      </c>
      <c r="N8487" s="2">
        <v>338.48</v>
      </c>
      <c r="O8487" s="2" t="s">
        <v>48</v>
      </c>
      <c r="P8487" s="2">
        <f t="shared" si="264"/>
        <v>1368.8094999999998</v>
      </c>
    </row>
    <row r="8488" spans="1:16" ht="14.25" customHeight="1" x14ac:dyDescent="0.35">
      <c r="A8488" s="2" t="s">
        <v>8519</v>
      </c>
      <c r="B8488" s="2" t="s">
        <v>41</v>
      </c>
      <c r="C8488" s="2" t="s">
        <v>14</v>
      </c>
      <c r="D8488" s="2">
        <v>295.36</v>
      </c>
      <c r="E8488" s="2">
        <v>0.32</v>
      </c>
      <c r="F8488" s="2">
        <f t="shared" si="265"/>
        <v>94.515200000000007</v>
      </c>
      <c r="G8488" s="2">
        <v>8</v>
      </c>
      <c r="H8488" s="2" t="str">
        <f>TEXT(Table1[[#This Row],[order_date]],"mmmm")</f>
        <v>July</v>
      </c>
      <c r="I8488" s="3">
        <v>45121</v>
      </c>
      <c r="J8488" s="3">
        <v>45123</v>
      </c>
      <c r="K8488" s="3" t="str">
        <f>TEXT(Table1[[#This Row],[delivery_date]]-Table1[[#This Row],[order_date]],"D")</f>
        <v>2</v>
      </c>
      <c r="L8488" s="2" t="s">
        <v>21</v>
      </c>
      <c r="M8488" s="2" t="s">
        <v>16</v>
      </c>
      <c r="N8488" s="2">
        <v>78.03</v>
      </c>
      <c r="O8488" s="2" t="s">
        <v>23</v>
      </c>
      <c r="P8488" s="2">
        <f t="shared" si="264"/>
        <v>200.84480000000002</v>
      </c>
    </row>
    <row r="8489" spans="1:16" ht="14.25" customHeight="1" x14ac:dyDescent="0.35">
      <c r="A8489" s="2" t="s">
        <v>8520</v>
      </c>
      <c r="B8489" s="2" t="s">
        <v>41</v>
      </c>
      <c r="C8489" s="2" t="s">
        <v>26</v>
      </c>
      <c r="D8489" s="2">
        <v>4322.3100000000004</v>
      </c>
      <c r="E8489" s="2">
        <v>0.26</v>
      </c>
      <c r="F8489" s="2">
        <f t="shared" si="265"/>
        <v>1123.8006</v>
      </c>
      <c r="G8489" s="2">
        <v>4</v>
      </c>
      <c r="H8489" s="2" t="str">
        <f>TEXT(Table1[[#This Row],[order_date]],"mmmm")</f>
        <v>July</v>
      </c>
      <c r="I8489" s="3">
        <v>45130</v>
      </c>
      <c r="J8489" s="3">
        <v>45136</v>
      </c>
      <c r="K8489" s="3" t="str">
        <f>TEXT(Table1[[#This Row],[delivery_date]]-Table1[[#This Row],[order_date]],"D")</f>
        <v>6</v>
      </c>
      <c r="L8489" s="2" t="s">
        <v>15</v>
      </c>
      <c r="M8489" s="2" t="s">
        <v>22</v>
      </c>
      <c r="N8489" s="2">
        <v>1084.79</v>
      </c>
      <c r="O8489" s="2" t="s">
        <v>48</v>
      </c>
      <c r="P8489" s="2">
        <f t="shared" si="264"/>
        <v>3198.5094000000004</v>
      </c>
    </row>
    <row r="8490" spans="1:16" ht="14.25" customHeight="1" x14ac:dyDescent="0.35">
      <c r="A8490" s="2" t="s">
        <v>8521</v>
      </c>
      <c r="B8490" s="2" t="s">
        <v>13</v>
      </c>
      <c r="C8490" s="2" t="s">
        <v>33</v>
      </c>
      <c r="D8490" s="2">
        <v>4978.3999999999996</v>
      </c>
      <c r="E8490" s="2">
        <v>0.34</v>
      </c>
      <c r="F8490" s="2">
        <f t="shared" si="265"/>
        <v>1692.6559999999999</v>
      </c>
      <c r="G8490" s="2">
        <v>3</v>
      </c>
      <c r="H8490" s="2" t="str">
        <f>TEXT(Table1[[#This Row],[order_date]],"mmmm")</f>
        <v>June</v>
      </c>
      <c r="I8490" s="3">
        <v>45095</v>
      </c>
      <c r="J8490" s="3">
        <v>45099</v>
      </c>
      <c r="K8490" s="3" t="str">
        <f>TEXT(Table1[[#This Row],[delivery_date]]-Table1[[#This Row],[order_date]],"D")</f>
        <v>4</v>
      </c>
      <c r="L8490" s="2" t="s">
        <v>21</v>
      </c>
      <c r="M8490" s="2" t="s">
        <v>16</v>
      </c>
      <c r="N8490" s="2">
        <v>759.93</v>
      </c>
      <c r="O8490" s="2" t="s">
        <v>34</v>
      </c>
      <c r="P8490" s="2">
        <f t="shared" si="264"/>
        <v>3285.7439999999997</v>
      </c>
    </row>
    <row r="8491" spans="1:16" ht="14.25" customHeight="1" x14ac:dyDescent="0.35">
      <c r="A8491" s="2" t="s">
        <v>8522</v>
      </c>
      <c r="B8491" s="2" t="s">
        <v>19</v>
      </c>
      <c r="C8491" s="2" t="s">
        <v>36</v>
      </c>
      <c r="D8491" s="2">
        <v>4623.72</v>
      </c>
      <c r="E8491" s="2">
        <v>0.44</v>
      </c>
      <c r="F8491" s="2">
        <f t="shared" si="265"/>
        <v>2034.4368000000002</v>
      </c>
      <c r="G8491" s="2">
        <v>7</v>
      </c>
      <c r="H8491" s="2" t="str">
        <f>TEXT(Table1[[#This Row],[order_date]],"mmmm")</f>
        <v>June</v>
      </c>
      <c r="I8491" s="3">
        <v>45083</v>
      </c>
      <c r="J8491" s="3">
        <v>45085</v>
      </c>
      <c r="K8491" s="3" t="str">
        <f>TEXT(Table1[[#This Row],[delivery_date]]-Table1[[#This Row],[order_date]],"D")</f>
        <v>2</v>
      </c>
      <c r="L8491" s="2" t="s">
        <v>31</v>
      </c>
      <c r="M8491" s="2" t="s">
        <v>27</v>
      </c>
      <c r="N8491" s="2">
        <v>298.32</v>
      </c>
      <c r="O8491" s="2" t="s">
        <v>39</v>
      </c>
      <c r="P8491" s="2">
        <f t="shared" si="264"/>
        <v>2589.2831999999999</v>
      </c>
    </row>
    <row r="8492" spans="1:16" ht="14.25" customHeight="1" x14ac:dyDescent="0.35">
      <c r="A8492" s="2" t="s">
        <v>8523</v>
      </c>
      <c r="B8492" s="2" t="s">
        <v>41</v>
      </c>
      <c r="C8492" s="2" t="s">
        <v>36</v>
      </c>
      <c r="D8492" s="2">
        <v>4317.26</v>
      </c>
      <c r="E8492" s="2">
        <v>0.38</v>
      </c>
      <c r="F8492" s="2">
        <f t="shared" si="265"/>
        <v>1640.5588</v>
      </c>
      <c r="G8492" s="2">
        <v>4</v>
      </c>
      <c r="H8492" s="2" t="str">
        <f>TEXT(Table1[[#This Row],[order_date]],"mmmm")</f>
        <v>December</v>
      </c>
      <c r="I8492" s="3">
        <v>45638</v>
      </c>
      <c r="J8492" s="3">
        <v>45641</v>
      </c>
      <c r="K8492" s="3" t="str">
        <f>TEXT(Table1[[#This Row],[delivery_date]]-Table1[[#This Row],[order_date]],"D")</f>
        <v>3</v>
      </c>
      <c r="L8492" s="2" t="s">
        <v>31</v>
      </c>
      <c r="M8492" s="2" t="s">
        <v>16</v>
      </c>
      <c r="N8492" s="2">
        <v>1188.07</v>
      </c>
      <c r="O8492" s="2" t="s">
        <v>17</v>
      </c>
      <c r="P8492" s="2">
        <f t="shared" si="264"/>
        <v>2676.7012000000004</v>
      </c>
    </row>
    <row r="8493" spans="1:16" ht="14.25" customHeight="1" x14ac:dyDescent="0.35">
      <c r="A8493" s="2" t="s">
        <v>8524</v>
      </c>
      <c r="B8493" s="2" t="s">
        <v>25</v>
      </c>
      <c r="C8493" s="2" t="s">
        <v>26</v>
      </c>
      <c r="D8493" s="2">
        <v>4963.74</v>
      </c>
      <c r="E8493" s="2">
        <v>0.43</v>
      </c>
      <c r="F8493" s="2">
        <f t="shared" si="265"/>
        <v>2134.4081999999999</v>
      </c>
      <c r="G8493" s="2">
        <v>2</v>
      </c>
      <c r="H8493" s="2" t="str">
        <f>TEXT(Table1[[#This Row],[order_date]],"mmmm")</f>
        <v>May</v>
      </c>
      <c r="I8493" s="3">
        <v>45416</v>
      </c>
      <c r="J8493" s="3">
        <v>45422</v>
      </c>
      <c r="K8493" s="3" t="str">
        <f>TEXT(Table1[[#This Row],[delivery_date]]-Table1[[#This Row],[order_date]],"D")</f>
        <v>6</v>
      </c>
      <c r="L8493" s="2" t="s">
        <v>31</v>
      </c>
      <c r="M8493" s="2" t="s">
        <v>16</v>
      </c>
      <c r="N8493" s="2">
        <v>536.79999999999995</v>
      </c>
      <c r="O8493" s="2" t="s">
        <v>17</v>
      </c>
      <c r="P8493" s="2">
        <f t="shared" si="264"/>
        <v>2829.3317999999999</v>
      </c>
    </row>
    <row r="8494" spans="1:16" ht="14.25" customHeight="1" x14ac:dyDescent="0.35">
      <c r="A8494" s="2" t="s">
        <v>8525</v>
      </c>
      <c r="B8494" s="2" t="s">
        <v>13</v>
      </c>
      <c r="C8494" s="2" t="s">
        <v>36</v>
      </c>
      <c r="D8494" s="2">
        <v>4548.26</v>
      </c>
      <c r="E8494" s="2">
        <v>0.15</v>
      </c>
      <c r="F8494" s="2">
        <f t="shared" si="265"/>
        <v>682.23900000000003</v>
      </c>
      <c r="G8494" s="2">
        <v>3</v>
      </c>
      <c r="H8494" s="2" t="str">
        <f>TEXT(Table1[[#This Row],[order_date]],"mmmm")</f>
        <v>May</v>
      </c>
      <c r="I8494" s="3">
        <v>45432</v>
      </c>
      <c r="J8494" s="3">
        <v>45434</v>
      </c>
      <c r="K8494" s="3" t="str">
        <f>TEXT(Table1[[#This Row],[delivery_date]]-Table1[[#This Row],[order_date]],"D")</f>
        <v>2</v>
      </c>
      <c r="L8494" s="2" t="s">
        <v>21</v>
      </c>
      <c r="M8494" s="2" t="s">
        <v>22</v>
      </c>
      <c r="N8494" s="2">
        <v>1224.1500000000001</v>
      </c>
      <c r="O8494" s="2" t="s">
        <v>34</v>
      </c>
      <c r="P8494" s="2">
        <f t="shared" si="264"/>
        <v>3866.0210000000002</v>
      </c>
    </row>
    <row r="8495" spans="1:16" ht="14.25" customHeight="1" x14ac:dyDescent="0.35">
      <c r="A8495" s="2" t="s">
        <v>8526</v>
      </c>
      <c r="B8495" s="2" t="s">
        <v>25</v>
      </c>
      <c r="C8495" s="2" t="s">
        <v>14</v>
      </c>
      <c r="D8495" s="2">
        <v>3473</v>
      </c>
      <c r="E8495" s="2">
        <v>0.4</v>
      </c>
      <c r="F8495" s="2">
        <f t="shared" si="265"/>
        <v>1389.2</v>
      </c>
      <c r="G8495" s="2">
        <v>4</v>
      </c>
      <c r="H8495" s="2" t="str">
        <f>TEXT(Table1[[#This Row],[order_date]],"mmmm")</f>
        <v>January</v>
      </c>
      <c r="I8495" s="3">
        <v>44930</v>
      </c>
      <c r="J8495" s="3">
        <v>44931</v>
      </c>
      <c r="K8495" s="3" t="str">
        <f>TEXT(Table1[[#This Row],[delivery_date]]-Table1[[#This Row],[order_date]],"D")</f>
        <v>1</v>
      </c>
      <c r="L8495" s="2" t="s">
        <v>31</v>
      </c>
      <c r="M8495" s="2" t="s">
        <v>16</v>
      </c>
      <c r="N8495" s="2">
        <v>785.38</v>
      </c>
      <c r="O8495" s="2" t="s">
        <v>23</v>
      </c>
      <c r="P8495" s="2">
        <f t="shared" si="264"/>
        <v>2083.8000000000002</v>
      </c>
    </row>
    <row r="8496" spans="1:16" ht="14.25" customHeight="1" x14ac:dyDescent="0.35">
      <c r="A8496" s="2" t="s">
        <v>8527</v>
      </c>
      <c r="B8496" s="2" t="s">
        <v>13</v>
      </c>
      <c r="C8496" s="2" t="s">
        <v>36</v>
      </c>
      <c r="D8496" s="2">
        <v>917.11</v>
      </c>
      <c r="E8496" s="2">
        <v>0.18</v>
      </c>
      <c r="F8496" s="2">
        <f t="shared" si="265"/>
        <v>165.07980000000001</v>
      </c>
      <c r="G8496" s="2">
        <v>1</v>
      </c>
      <c r="H8496" s="2" t="str">
        <f>TEXT(Table1[[#This Row],[order_date]],"mmmm")</f>
        <v>October</v>
      </c>
      <c r="I8496" s="3">
        <v>45587</v>
      </c>
      <c r="J8496" s="3">
        <v>45589</v>
      </c>
      <c r="K8496" s="3" t="str">
        <f>TEXT(Table1[[#This Row],[delivery_date]]-Table1[[#This Row],[order_date]],"D")</f>
        <v>2</v>
      </c>
      <c r="L8496" s="2" t="s">
        <v>21</v>
      </c>
      <c r="M8496" s="2" t="s">
        <v>16</v>
      </c>
      <c r="N8496" s="2">
        <v>272.82</v>
      </c>
      <c r="O8496" s="2" t="s">
        <v>39</v>
      </c>
      <c r="P8496" s="2">
        <f t="shared" si="264"/>
        <v>752.03020000000004</v>
      </c>
    </row>
    <row r="8497" spans="1:16" ht="14.25" customHeight="1" x14ac:dyDescent="0.35">
      <c r="A8497" s="2" t="s">
        <v>8528</v>
      </c>
      <c r="B8497" s="2" t="s">
        <v>41</v>
      </c>
      <c r="C8497" s="2" t="s">
        <v>26</v>
      </c>
      <c r="D8497" s="2">
        <v>866.12</v>
      </c>
      <c r="E8497" s="2">
        <v>0.01</v>
      </c>
      <c r="F8497" s="2">
        <f t="shared" si="265"/>
        <v>8.6612000000000009</v>
      </c>
      <c r="G8497" s="2">
        <v>8</v>
      </c>
      <c r="H8497" s="2" t="str">
        <f>TEXT(Table1[[#This Row],[order_date]],"mmmm")</f>
        <v>August</v>
      </c>
      <c r="I8497" s="3">
        <v>45509</v>
      </c>
      <c r="J8497" s="3">
        <v>45514</v>
      </c>
      <c r="K8497" s="3" t="str">
        <f>TEXT(Table1[[#This Row],[delivery_date]]-Table1[[#This Row],[order_date]],"D")</f>
        <v>5</v>
      </c>
      <c r="L8497" s="2" t="s">
        <v>15</v>
      </c>
      <c r="M8497" s="2" t="s">
        <v>16</v>
      </c>
      <c r="N8497" s="2">
        <v>88.24</v>
      </c>
      <c r="O8497" s="2" t="s">
        <v>17</v>
      </c>
      <c r="P8497" s="2">
        <f t="shared" si="264"/>
        <v>857.4588</v>
      </c>
    </row>
    <row r="8498" spans="1:16" ht="14.25" customHeight="1" x14ac:dyDescent="0.35">
      <c r="A8498" s="2" t="s">
        <v>8529</v>
      </c>
      <c r="B8498" s="2" t="s">
        <v>19</v>
      </c>
      <c r="C8498" s="2" t="s">
        <v>14</v>
      </c>
      <c r="D8498" s="2">
        <v>339.02</v>
      </c>
      <c r="E8498" s="2">
        <v>0.02</v>
      </c>
      <c r="F8498" s="2">
        <f t="shared" si="265"/>
        <v>6.7804000000000002</v>
      </c>
      <c r="G8498" s="2">
        <v>8</v>
      </c>
      <c r="H8498" s="2" t="str">
        <f>TEXT(Table1[[#This Row],[order_date]],"mmmm")</f>
        <v>July</v>
      </c>
      <c r="I8498" s="3">
        <v>45484</v>
      </c>
      <c r="J8498" s="3">
        <v>45487</v>
      </c>
      <c r="K8498" s="3" t="str">
        <f>TEXT(Table1[[#This Row],[delivery_date]]-Table1[[#This Row],[order_date]],"D")</f>
        <v>3</v>
      </c>
      <c r="L8498" s="2" t="s">
        <v>21</v>
      </c>
      <c r="M8498" s="2" t="s">
        <v>22</v>
      </c>
      <c r="N8498" s="2">
        <v>41.45</v>
      </c>
      <c r="O8498" s="2" t="s">
        <v>34</v>
      </c>
      <c r="P8498" s="2">
        <f t="shared" si="264"/>
        <v>332.2396</v>
      </c>
    </row>
    <row r="8499" spans="1:16" ht="14.25" customHeight="1" x14ac:dyDescent="0.35">
      <c r="A8499" s="2" t="s">
        <v>8530</v>
      </c>
      <c r="B8499" s="2" t="s">
        <v>13</v>
      </c>
      <c r="C8499" s="2" t="s">
        <v>14</v>
      </c>
      <c r="D8499" s="2">
        <v>2117.9699999999998</v>
      </c>
      <c r="E8499" s="2">
        <v>0.37</v>
      </c>
      <c r="F8499" s="2">
        <f t="shared" si="265"/>
        <v>783.64889999999991</v>
      </c>
      <c r="G8499" s="2">
        <v>5</v>
      </c>
      <c r="H8499" s="2" t="str">
        <f>TEXT(Table1[[#This Row],[order_date]],"mmmm")</f>
        <v>December</v>
      </c>
      <c r="I8499" s="3">
        <v>45650</v>
      </c>
      <c r="J8499" s="3">
        <v>45652</v>
      </c>
      <c r="K8499" s="3" t="str">
        <f>TEXT(Table1[[#This Row],[delivery_date]]-Table1[[#This Row],[order_date]],"D")</f>
        <v>2</v>
      </c>
      <c r="L8499" s="2" t="s">
        <v>31</v>
      </c>
      <c r="M8499" s="2" t="s">
        <v>27</v>
      </c>
      <c r="N8499" s="2">
        <v>154.88999999999999</v>
      </c>
      <c r="O8499" s="2" t="s">
        <v>28</v>
      </c>
      <c r="P8499" s="2">
        <f t="shared" si="264"/>
        <v>1334.3210999999999</v>
      </c>
    </row>
    <row r="8500" spans="1:16" ht="14.25" customHeight="1" x14ac:dyDescent="0.35">
      <c r="A8500" s="2" t="s">
        <v>8531</v>
      </c>
      <c r="B8500" s="2" t="s">
        <v>13</v>
      </c>
      <c r="C8500" s="2" t="s">
        <v>36</v>
      </c>
      <c r="D8500" s="2">
        <v>4063.24</v>
      </c>
      <c r="E8500" s="2">
        <v>0.14000000000000001</v>
      </c>
      <c r="F8500" s="2">
        <f t="shared" si="265"/>
        <v>568.85360000000003</v>
      </c>
      <c r="G8500" s="2">
        <v>6</v>
      </c>
      <c r="H8500" s="2" t="str">
        <f>TEXT(Table1[[#This Row],[order_date]],"mmmm")</f>
        <v>October</v>
      </c>
      <c r="I8500" s="3">
        <v>45573</v>
      </c>
      <c r="J8500" s="3">
        <v>45576</v>
      </c>
      <c r="K8500" s="3" t="str">
        <f>TEXT(Table1[[#This Row],[delivery_date]]-Table1[[#This Row],[order_date]],"D")</f>
        <v>3</v>
      </c>
      <c r="L8500" s="2" t="s">
        <v>31</v>
      </c>
      <c r="M8500" s="2" t="s">
        <v>22</v>
      </c>
      <c r="N8500" s="2">
        <v>1207.8699999999999</v>
      </c>
      <c r="O8500" s="2" t="s">
        <v>34</v>
      </c>
      <c r="P8500" s="2">
        <f t="shared" si="264"/>
        <v>3494.3863999999999</v>
      </c>
    </row>
    <row r="8501" spans="1:16" ht="14.25" customHeight="1" x14ac:dyDescent="0.35">
      <c r="A8501" s="2" t="s">
        <v>8532</v>
      </c>
      <c r="B8501" s="2" t="s">
        <v>25</v>
      </c>
      <c r="C8501" s="2" t="s">
        <v>26</v>
      </c>
      <c r="D8501" s="2">
        <v>2502.4499999999998</v>
      </c>
      <c r="E8501" s="2">
        <v>0.15</v>
      </c>
      <c r="F8501" s="2">
        <f t="shared" si="265"/>
        <v>375.36749999999995</v>
      </c>
      <c r="G8501" s="2">
        <v>4</v>
      </c>
      <c r="H8501" s="2" t="str">
        <f>TEXT(Table1[[#This Row],[order_date]],"mmmm")</f>
        <v>April</v>
      </c>
      <c r="I8501" s="3">
        <v>45036</v>
      </c>
      <c r="J8501" s="3">
        <v>45042</v>
      </c>
      <c r="K8501" s="3" t="str">
        <f>TEXT(Table1[[#This Row],[delivery_date]]-Table1[[#This Row],[order_date]],"D")</f>
        <v>6</v>
      </c>
      <c r="L8501" s="2" t="s">
        <v>31</v>
      </c>
      <c r="M8501" s="2" t="s">
        <v>27</v>
      </c>
      <c r="N8501" s="2">
        <v>512.76</v>
      </c>
      <c r="O8501" s="2" t="s">
        <v>34</v>
      </c>
      <c r="P8501" s="2">
        <f t="shared" si="264"/>
        <v>2127.0825</v>
      </c>
    </row>
    <row r="8502" spans="1:16" ht="14.25" customHeight="1" x14ac:dyDescent="0.35">
      <c r="A8502" s="2" t="s">
        <v>8533</v>
      </c>
      <c r="B8502" s="2" t="s">
        <v>41</v>
      </c>
      <c r="C8502" s="2" t="s">
        <v>36</v>
      </c>
      <c r="D8502" s="2">
        <v>1894.98</v>
      </c>
      <c r="E8502" s="2">
        <v>0.31</v>
      </c>
      <c r="F8502" s="2">
        <f t="shared" si="265"/>
        <v>587.44380000000001</v>
      </c>
      <c r="G8502" s="2">
        <v>3</v>
      </c>
      <c r="H8502" s="2" t="str">
        <f>TEXT(Table1[[#This Row],[order_date]],"mmmm")</f>
        <v>July</v>
      </c>
      <c r="I8502" s="3">
        <v>45124</v>
      </c>
      <c r="J8502" s="3">
        <v>45126</v>
      </c>
      <c r="K8502" s="3" t="str">
        <f>TEXT(Table1[[#This Row],[delivery_date]]-Table1[[#This Row],[order_date]],"D")</f>
        <v>2</v>
      </c>
      <c r="L8502" s="2" t="s">
        <v>21</v>
      </c>
      <c r="M8502" s="2" t="s">
        <v>16</v>
      </c>
      <c r="N8502" s="2">
        <v>222.16</v>
      </c>
      <c r="O8502" s="2" t="s">
        <v>48</v>
      </c>
      <c r="P8502" s="2">
        <f t="shared" si="264"/>
        <v>1307.5362</v>
      </c>
    </row>
    <row r="8503" spans="1:16" ht="14.25" customHeight="1" x14ac:dyDescent="0.35">
      <c r="A8503" s="2" t="s">
        <v>8534</v>
      </c>
      <c r="B8503" s="2" t="s">
        <v>25</v>
      </c>
      <c r="C8503" s="2" t="s">
        <v>33</v>
      </c>
      <c r="D8503" s="2">
        <v>635.26</v>
      </c>
      <c r="E8503" s="2">
        <v>0.37</v>
      </c>
      <c r="F8503" s="2">
        <f t="shared" si="265"/>
        <v>235.0462</v>
      </c>
      <c r="G8503" s="2">
        <v>3</v>
      </c>
      <c r="H8503" s="2" t="str">
        <f>TEXT(Table1[[#This Row],[order_date]],"mmmm")</f>
        <v>January</v>
      </c>
      <c r="I8503" s="3">
        <v>45319</v>
      </c>
      <c r="J8503" s="3">
        <v>45323</v>
      </c>
      <c r="K8503" s="3" t="str">
        <f>TEXT(Table1[[#This Row],[delivery_date]]-Table1[[#This Row],[order_date]],"D")</f>
        <v>4</v>
      </c>
      <c r="L8503" s="2" t="s">
        <v>31</v>
      </c>
      <c r="M8503" s="2" t="s">
        <v>22</v>
      </c>
      <c r="N8503" s="2">
        <v>108.6</v>
      </c>
      <c r="O8503" s="2" t="s">
        <v>48</v>
      </c>
      <c r="P8503" s="2">
        <f t="shared" si="264"/>
        <v>400.21379999999999</v>
      </c>
    </row>
    <row r="8504" spans="1:16" ht="14.25" customHeight="1" x14ac:dyDescent="0.35">
      <c r="A8504" s="2" t="s">
        <v>8535</v>
      </c>
      <c r="B8504" s="2" t="s">
        <v>41</v>
      </c>
      <c r="C8504" s="2" t="s">
        <v>33</v>
      </c>
      <c r="D8504" s="2">
        <v>353.59</v>
      </c>
      <c r="E8504" s="2">
        <v>0.28000000000000003</v>
      </c>
      <c r="F8504" s="2">
        <f t="shared" si="265"/>
        <v>99.005200000000002</v>
      </c>
      <c r="G8504" s="2">
        <v>4</v>
      </c>
      <c r="H8504" s="2" t="str">
        <f>TEXT(Table1[[#This Row],[order_date]],"mmmm")</f>
        <v>March</v>
      </c>
      <c r="I8504" s="3">
        <v>45358</v>
      </c>
      <c r="J8504" s="3">
        <v>45362</v>
      </c>
      <c r="K8504" s="3" t="str">
        <f>TEXT(Table1[[#This Row],[delivery_date]]-Table1[[#This Row],[order_date]],"D")</f>
        <v>4</v>
      </c>
      <c r="L8504" s="2" t="s">
        <v>15</v>
      </c>
      <c r="M8504" s="2" t="s">
        <v>27</v>
      </c>
      <c r="N8504" s="2">
        <v>103.53</v>
      </c>
      <c r="O8504" s="2" t="s">
        <v>39</v>
      </c>
      <c r="P8504" s="2">
        <f t="shared" si="264"/>
        <v>254.58479999999997</v>
      </c>
    </row>
    <row r="8505" spans="1:16" ht="14.25" customHeight="1" x14ac:dyDescent="0.35">
      <c r="A8505" s="2" t="s">
        <v>8536</v>
      </c>
      <c r="B8505" s="2" t="s">
        <v>25</v>
      </c>
      <c r="C8505" s="2" t="s">
        <v>14</v>
      </c>
      <c r="D8505" s="2">
        <v>2055.98</v>
      </c>
      <c r="E8505" s="2">
        <v>0.35</v>
      </c>
      <c r="F8505" s="2">
        <f t="shared" si="265"/>
        <v>719.59299999999996</v>
      </c>
      <c r="G8505" s="2">
        <v>6</v>
      </c>
      <c r="H8505" s="2" t="str">
        <f>TEXT(Table1[[#This Row],[order_date]],"mmmm")</f>
        <v>April</v>
      </c>
      <c r="I8505" s="3">
        <v>45026</v>
      </c>
      <c r="J8505" s="3">
        <v>45032</v>
      </c>
      <c r="K8505" s="3" t="str">
        <f>TEXT(Table1[[#This Row],[delivery_date]]-Table1[[#This Row],[order_date]],"D")</f>
        <v>6</v>
      </c>
      <c r="L8505" s="2" t="s">
        <v>31</v>
      </c>
      <c r="M8505" s="2" t="s">
        <v>22</v>
      </c>
      <c r="N8505" s="2">
        <v>281.38</v>
      </c>
      <c r="O8505" s="2" t="s">
        <v>17</v>
      </c>
      <c r="P8505" s="2">
        <f t="shared" si="264"/>
        <v>1336.3870000000002</v>
      </c>
    </row>
    <row r="8506" spans="1:16" ht="14.25" customHeight="1" x14ac:dyDescent="0.35">
      <c r="A8506" s="2" t="s">
        <v>8537</v>
      </c>
      <c r="B8506" s="2" t="s">
        <v>13</v>
      </c>
      <c r="C8506" s="2" t="s">
        <v>36</v>
      </c>
      <c r="D8506" s="2">
        <v>589.63</v>
      </c>
      <c r="E8506" s="2">
        <v>0.47</v>
      </c>
      <c r="F8506" s="2">
        <f t="shared" si="265"/>
        <v>277.12610000000001</v>
      </c>
      <c r="G8506" s="2">
        <v>2</v>
      </c>
      <c r="H8506" s="2" t="str">
        <f>TEXT(Table1[[#This Row],[order_date]],"mmmm")</f>
        <v>February</v>
      </c>
      <c r="I8506" s="3">
        <v>44978</v>
      </c>
      <c r="J8506" s="3">
        <v>44979</v>
      </c>
      <c r="K8506" s="3" t="str">
        <f>TEXT(Table1[[#This Row],[delivery_date]]-Table1[[#This Row],[order_date]],"D")</f>
        <v>1</v>
      </c>
      <c r="L8506" s="2" t="s">
        <v>31</v>
      </c>
      <c r="M8506" s="2" t="s">
        <v>27</v>
      </c>
      <c r="N8506" s="2">
        <v>148.63999999999999</v>
      </c>
      <c r="O8506" s="2" t="s">
        <v>39</v>
      </c>
      <c r="P8506" s="2">
        <f t="shared" si="264"/>
        <v>312.50389999999999</v>
      </c>
    </row>
    <row r="8507" spans="1:16" ht="14.25" customHeight="1" x14ac:dyDescent="0.35">
      <c r="A8507" s="2" t="s">
        <v>8538</v>
      </c>
      <c r="B8507" s="2" t="s">
        <v>25</v>
      </c>
      <c r="C8507" s="2" t="s">
        <v>33</v>
      </c>
      <c r="D8507" s="2">
        <v>607.39</v>
      </c>
      <c r="E8507" s="2">
        <v>0.43</v>
      </c>
      <c r="F8507" s="2">
        <f t="shared" si="265"/>
        <v>261.17770000000002</v>
      </c>
      <c r="G8507" s="2">
        <v>6</v>
      </c>
      <c r="H8507" s="2" t="str">
        <f>TEXT(Table1[[#This Row],[order_date]],"mmmm")</f>
        <v>February</v>
      </c>
      <c r="I8507" s="3">
        <v>45339</v>
      </c>
      <c r="J8507" s="3">
        <v>45343</v>
      </c>
      <c r="K8507" s="3" t="str">
        <f>TEXT(Table1[[#This Row],[delivery_date]]-Table1[[#This Row],[order_date]],"D")</f>
        <v>4</v>
      </c>
      <c r="L8507" s="2" t="s">
        <v>21</v>
      </c>
      <c r="M8507" s="2" t="s">
        <v>27</v>
      </c>
      <c r="N8507" s="2">
        <v>50.18</v>
      </c>
      <c r="O8507" s="2" t="s">
        <v>48</v>
      </c>
      <c r="P8507" s="2">
        <f t="shared" si="264"/>
        <v>346.21229999999997</v>
      </c>
    </row>
    <row r="8508" spans="1:16" ht="14.25" customHeight="1" x14ac:dyDescent="0.35">
      <c r="A8508" s="2" t="s">
        <v>8539</v>
      </c>
      <c r="B8508" s="2" t="s">
        <v>19</v>
      </c>
      <c r="C8508" s="2" t="s">
        <v>20</v>
      </c>
      <c r="D8508" s="2">
        <v>2037.21</v>
      </c>
      <c r="E8508" s="2">
        <v>0.12</v>
      </c>
      <c r="F8508" s="2">
        <f t="shared" si="265"/>
        <v>244.46519999999998</v>
      </c>
      <c r="G8508" s="2">
        <v>8</v>
      </c>
      <c r="H8508" s="2" t="str">
        <f>TEXT(Table1[[#This Row],[order_date]],"mmmm")</f>
        <v>January</v>
      </c>
      <c r="I8508" s="3">
        <v>44929</v>
      </c>
      <c r="J8508" s="3">
        <v>44934</v>
      </c>
      <c r="K8508" s="3" t="str">
        <f>TEXT(Table1[[#This Row],[delivery_date]]-Table1[[#This Row],[order_date]],"D")</f>
        <v>5</v>
      </c>
      <c r="L8508" s="2" t="s">
        <v>31</v>
      </c>
      <c r="M8508" s="2" t="s">
        <v>27</v>
      </c>
      <c r="N8508" s="2">
        <v>472.17</v>
      </c>
      <c r="O8508" s="2" t="s">
        <v>34</v>
      </c>
      <c r="P8508" s="2">
        <f t="shared" si="264"/>
        <v>1792.7447999999999</v>
      </c>
    </row>
    <row r="8509" spans="1:16" ht="14.25" customHeight="1" x14ac:dyDescent="0.35">
      <c r="A8509" s="2" t="s">
        <v>8540</v>
      </c>
      <c r="B8509" s="2" t="s">
        <v>41</v>
      </c>
      <c r="C8509" s="2" t="s">
        <v>33</v>
      </c>
      <c r="D8509" s="2">
        <v>2563.9299999999998</v>
      </c>
      <c r="E8509" s="2">
        <v>0.45</v>
      </c>
      <c r="F8509" s="2">
        <f t="shared" si="265"/>
        <v>1153.7684999999999</v>
      </c>
      <c r="G8509" s="2">
        <v>9</v>
      </c>
      <c r="H8509" s="2" t="str">
        <f>TEXT(Table1[[#This Row],[order_date]],"mmmm")</f>
        <v>September</v>
      </c>
      <c r="I8509" s="3">
        <v>45547</v>
      </c>
      <c r="J8509" s="3">
        <v>45551</v>
      </c>
      <c r="K8509" s="3" t="str">
        <f>TEXT(Table1[[#This Row],[delivery_date]]-Table1[[#This Row],[order_date]],"D")</f>
        <v>4</v>
      </c>
      <c r="L8509" s="2" t="s">
        <v>21</v>
      </c>
      <c r="M8509" s="2" t="s">
        <v>16</v>
      </c>
      <c r="N8509" s="2">
        <v>372.99</v>
      </c>
      <c r="O8509" s="2" t="s">
        <v>48</v>
      </c>
      <c r="P8509" s="2">
        <f t="shared" si="264"/>
        <v>1410.1614999999999</v>
      </c>
    </row>
    <row r="8510" spans="1:16" ht="14.25" customHeight="1" x14ac:dyDescent="0.35">
      <c r="A8510" s="2" t="s">
        <v>8541</v>
      </c>
      <c r="B8510" s="2" t="s">
        <v>41</v>
      </c>
      <c r="C8510" s="2" t="s">
        <v>36</v>
      </c>
      <c r="D8510" s="2">
        <v>1014.75</v>
      </c>
      <c r="E8510" s="2">
        <v>0.15</v>
      </c>
      <c r="F8510" s="2">
        <f t="shared" si="265"/>
        <v>152.21250000000001</v>
      </c>
      <c r="G8510" s="2">
        <v>4</v>
      </c>
      <c r="H8510" s="2" t="str">
        <f>TEXT(Table1[[#This Row],[order_date]],"mmmm")</f>
        <v>June</v>
      </c>
      <c r="I8510" s="3">
        <v>45085</v>
      </c>
      <c r="J8510" s="3">
        <v>45090</v>
      </c>
      <c r="K8510" s="3" t="str">
        <f>TEXT(Table1[[#This Row],[delivery_date]]-Table1[[#This Row],[order_date]],"D")</f>
        <v>5</v>
      </c>
      <c r="L8510" s="2" t="s">
        <v>15</v>
      </c>
      <c r="M8510" s="2" t="s">
        <v>22</v>
      </c>
      <c r="N8510" s="2">
        <v>99.92</v>
      </c>
      <c r="O8510" s="2" t="s">
        <v>34</v>
      </c>
      <c r="P8510" s="2">
        <f t="shared" si="264"/>
        <v>862.53750000000002</v>
      </c>
    </row>
    <row r="8511" spans="1:16" ht="14.25" customHeight="1" x14ac:dyDescent="0.35">
      <c r="A8511" s="2" t="s">
        <v>8542</v>
      </c>
      <c r="B8511" s="2" t="s">
        <v>13</v>
      </c>
      <c r="C8511" s="2" t="s">
        <v>36</v>
      </c>
      <c r="D8511" s="2">
        <v>3454.71</v>
      </c>
      <c r="E8511" s="2">
        <v>0.33</v>
      </c>
      <c r="F8511" s="2">
        <f t="shared" si="265"/>
        <v>1140.0543</v>
      </c>
      <c r="G8511" s="2">
        <v>5</v>
      </c>
      <c r="H8511" s="2" t="str">
        <f>TEXT(Table1[[#This Row],[order_date]],"mmmm")</f>
        <v>December</v>
      </c>
      <c r="I8511" s="3">
        <v>45270</v>
      </c>
      <c r="J8511" s="3">
        <v>45272</v>
      </c>
      <c r="K8511" s="3" t="str">
        <f>TEXT(Table1[[#This Row],[delivery_date]]-Table1[[#This Row],[order_date]],"D")</f>
        <v>2</v>
      </c>
      <c r="L8511" s="2" t="s">
        <v>31</v>
      </c>
      <c r="M8511" s="2" t="s">
        <v>22</v>
      </c>
      <c r="N8511" s="2">
        <v>933.4</v>
      </c>
      <c r="O8511" s="2" t="s">
        <v>39</v>
      </c>
      <c r="P8511" s="2">
        <f t="shared" si="264"/>
        <v>2314.6557000000003</v>
      </c>
    </row>
    <row r="8512" spans="1:16" ht="14.25" customHeight="1" x14ac:dyDescent="0.35">
      <c r="A8512" s="2" t="s">
        <v>8543</v>
      </c>
      <c r="B8512" s="2" t="s">
        <v>41</v>
      </c>
      <c r="C8512" s="2" t="s">
        <v>33</v>
      </c>
      <c r="D8512" s="2">
        <v>2151.59</v>
      </c>
      <c r="E8512" s="2">
        <v>0.44</v>
      </c>
      <c r="F8512" s="2">
        <f t="shared" si="265"/>
        <v>946.69960000000003</v>
      </c>
      <c r="G8512" s="2">
        <v>8</v>
      </c>
      <c r="H8512" s="2" t="str">
        <f>TEXT(Table1[[#This Row],[order_date]],"mmmm")</f>
        <v>March</v>
      </c>
      <c r="I8512" s="3">
        <v>44989</v>
      </c>
      <c r="J8512" s="3">
        <v>44995</v>
      </c>
      <c r="K8512" s="3" t="str">
        <f>TEXT(Table1[[#This Row],[delivery_date]]-Table1[[#This Row],[order_date]],"D")</f>
        <v>6</v>
      </c>
      <c r="L8512" s="2" t="s">
        <v>15</v>
      </c>
      <c r="M8512" s="2" t="s">
        <v>22</v>
      </c>
      <c r="N8512" s="2">
        <v>403.36</v>
      </c>
      <c r="O8512" s="2" t="s">
        <v>39</v>
      </c>
      <c r="P8512" s="2">
        <f t="shared" si="264"/>
        <v>1204.8904000000002</v>
      </c>
    </row>
    <row r="8513" spans="1:16" ht="14.25" customHeight="1" x14ac:dyDescent="0.35">
      <c r="A8513" s="2" t="s">
        <v>8544</v>
      </c>
      <c r="B8513" s="2" t="s">
        <v>19</v>
      </c>
      <c r="C8513" s="2" t="s">
        <v>36</v>
      </c>
      <c r="D8513" s="2">
        <v>550.41999999999996</v>
      </c>
      <c r="E8513" s="2">
        <v>0.31</v>
      </c>
      <c r="F8513" s="2">
        <f t="shared" si="265"/>
        <v>170.63019999999997</v>
      </c>
      <c r="G8513" s="2">
        <v>2</v>
      </c>
      <c r="H8513" s="2" t="str">
        <f>TEXT(Table1[[#This Row],[order_date]],"mmmm")</f>
        <v>June</v>
      </c>
      <c r="I8513" s="3">
        <v>45078</v>
      </c>
      <c r="J8513" s="3">
        <v>45080</v>
      </c>
      <c r="K8513" s="3" t="str">
        <f>TEXT(Table1[[#This Row],[delivery_date]]-Table1[[#This Row],[order_date]],"D")</f>
        <v>2</v>
      </c>
      <c r="L8513" s="2" t="s">
        <v>21</v>
      </c>
      <c r="M8513" s="2" t="s">
        <v>27</v>
      </c>
      <c r="N8513" s="2">
        <v>79.180000000000007</v>
      </c>
      <c r="O8513" s="2" t="s">
        <v>39</v>
      </c>
      <c r="P8513" s="2">
        <f t="shared" si="264"/>
        <v>379.78980000000001</v>
      </c>
    </row>
    <row r="8514" spans="1:16" ht="14.25" customHeight="1" x14ac:dyDescent="0.35">
      <c r="A8514" s="2" t="s">
        <v>8545</v>
      </c>
      <c r="B8514" s="2" t="s">
        <v>25</v>
      </c>
      <c r="C8514" s="2" t="s">
        <v>36</v>
      </c>
      <c r="D8514" s="2">
        <v>3221.47</v>
      </c>
      <c r="E8514" s="2">
        <v>0.4</v>
      </c>
      <c r="F8514" s="2">
        <f t="shared" si="265"/>
        <v>1288.588</v>
      </c>
      <c r="G8514" s="2">
        <v>2</v>
      </c>
      <c r="H8514" s="2" t="str">
        <f>TEXT(Table1[[#This Row],[order_date]],"mmmm")</f>
        <v>June</v>
      </c>
      <c r="I8514" s="3">
        <v>45102</v>
      </c>
      <c r="J8514" s="3">
        <v>45107</v>
      </c>
      <c r="K8514" s="3" t="str">
        <f>TEXT(Table1[[#This Row],[delivery_date]]-Table1[[#This Row],[order_date]],"D")</f>
        <v>5</v>
      </c>
      <c r="L8514" s="2" t="s">
        <v>15</v>
      </c>
      <c r="M8514" s="2" t="s">
        <v>27</v>
      </c>
      <c r="N8514" s="2">
        <v>486.63</v>
      </c>
      <c r="O8514" s="2" t="s">
        <v>39</v>
      </c>
      <c r="P8514" s="2">
        <f t="shared" ref="P8514:P8577" si="266">D8514-F8514</f>
        <v>1932.8819999999998</v>
      </c>
    </row>
    <row r="8515" spans="1:16" ht="14.25" customHeight="1" x14ac:dyDescent="0.35">
      <c r="A8515" s="2" t="s">
        <v>8546</v>
      </c>
      <c r="B8515" s="2" t="s">
        <v>13</v>
      </c>
      <c r="C8515" s="2" t="s">
        <v>20</v>
      </c>
      <c r="D8515" s="2">
        <v>1849.03</v>
      </c>
      <c r="E8515" s="2">
        <v>0.46</v>
      </c>
      <c r="F8515" s="2">
        <f t="shared" ref="F8515:F8578" si="267">D8515*E8515</f>
        <v>850.55380000000002</v>
      </c>
      <c r="G8515" s="2">
        <v>9</v>
      </c>
      <c r="H8515" s="2" t="str">
        <f>TEXT(Table1[[#This Row],[order_date]],"mmmm")</f>
        <v>April</v>
      </c>
      <c r="I8515" s="3">
        <v>45026</v>
      </c>
      <c r="J8515" s="3">
        <v>45027</v>
      </c>
      <c r="K8515" s="3" t="str">
        <f>TEXT(Table1[[#This Row],[delivery_date]]-Table1[[#This Row],[order_date]],"D")</f>
        <v>1</v>
      </c>
      <c r="L8515" s="2" t="s">
        <v>21</v>
      </c>
      <c r="M8515" s="2" t="s">
        <v>22</v>
      </c>
      <c r="N8515" s="2">
        <v>126.17</v>
      </c>
      <c r="O8515" s="2" t="s">
        <v>39</v>
      </c>
      <c r="P8515" s="2">
        <f t="shared" si="266"/>
        <v>998.47619999999995</v>
      </c>
    </row>
    <row r="8516" spans="1:16" ht="14.25" customHeight="1" x14ac:dyDescent="0.35">
      <c r="A8516" s="2" t="s">
        <v>8547</v>
      </c>
      <c r="B8516" s="2" t="s">
        <v>19</v>
      </c>
      <c r="C8516" s="2" t="s">
        <v>14</v>
      </c>
      <c r="D8516" s="2">
        <v>356.38</v>
      </c>
      <c r="E8516" s="2">
        <v>0.48</v>
      </c>
      <c r="F8516" s="2">
        <f t="shared" si="267"/>
        <v>171.0624</v>
      </c>
      <c r="G8516" s="2">
        <v>6</v>
      </c>
      <c r="H8516" s="2" t="str">
        <f>TEXT(Table1[[#This Row],[order_date]],"mmmm")</f>
        <v>June</v>
      </c>
      <c r="I8516" s="3">
        <v>45463</v>
      </c>
      <c r="J8516" s="3">
        <v>45470</v>
      </c>
      <c r="K8516" s="3" t="str">
        <f>TEXT(Table1[[#This Row],[delivery_date]]-Table1[[#This Row],[order_date]],"D")</f>
        <v>7</v>
      </c>
      <c r="L8516" s="2" t="s">
        <v>15</v>
      </c>
      <c r="M8516" s="2" t="s">
        <v>22</v>
      </c>
      <c r="N8516" s="2">
        <v>61.73</v>
      </c>
      <c r="O8516" s="2" t="s">
        <v>34</v>
      </c>
      <c r="P8516" s="2">
        <f t="shared" si="266"/>
        <v>185.3176</v>
      </c>
    </row>
    <row r="8517" spans="1:16" ht="14.25" customHeight="1" x14ac:dyDescent="0.35">
      <c r="A8517" s="2" t="s">
        <v>8548</v>
      </c>
      <c r="B8517" s="2" t="s">
        <v>41</v>
      </c>
      <c r="C8517" s="2" t="s">
        <v>36</v>
      </c>
      <c r="D8517" s="2">
        <v>4745.1099999999997</v>
      </c>
      <c r="E8517" s="2">
        <v>0.21</v>
      </c>
      <c r="F8517" s="2">
        <f t="shared" si="267"/>
        <v>996.47309999999993</v>
      </c>
      <c r="G8517" s="2">
        <v>9</v>
      </c>
      <c r="H8517" s="2" t="str">
        <f>TEXT(Table1[[#This Row],[order_date]],"mmmm")</f>
        <v>July</v>
      </c>
      <c r="I8517" s="3">
        <v>45110</v>
      </c>
      <c r="J8517" s="3">
        <v>45114</v>
      </c>
      <c r="K8517" s="3" t="str">
        <f>TEXT(Table1[[#This Row],[delivery_date]]-Table1[[#This Row],[order_date]],"D")</f>
        <v>4</v>
      </c>
      <c r="L8517" s="2" t="s">
        <v>31</v>
      </c>
      <c r="M8517" s="2" t="s">
        <v>27</v>
      </c>
      <c r="N8517" s="2">
        <v>1097.77</v>
      </c>
      <c r="O8517" s="2" t="s">
        <v>23</v>
      </c>
      <c r="P8517" s="2">
        <f t="shared" si="266"/>
        <v>3748.6368999999995</v>
      </c>
    </row>
    <row r="8518" spans="1:16" ht="14.25" customHeight="1" x14ac:dyDescent="0.35">
      <c r="A8518" s="2" t="s">
        <v>8549</v>
      </c>
      <c r="B8518" s="2" t="s">
        <v>41</v>
      </c>
      <c r="C8518" s="2" t="s">
        <v>26</v>
      </c>
      <c r="D8518" s="2">
        <v>2898.87</v>
      </c>
      <c r="E8518" s="2">
        <v>0.5</v>
      </c>
      <c r="F8518" s="2">
        <f t="shared" si="267"/>
        <v>1449.4349999999999</v>
      </c>
      <c r="G8518" s="2">
        <v>7</v>
      </c>
      <c r="H8518" s="2" t="str">
        <f>TEXT(Table1[[#This Row],[order_date]],"mmmm")</f>
        <v>December</v>
      </c>
      <c r="I8518" s="3">
        <v>45285</v>
      </c>
      <c r="J8518" s="3">
        <v>45290</v>
      </c>
      <c r="K8518" s="3" t="str">
        <f>TEXT(Table1[[#This Row],[delivery_date]]-Table1[[#This Row],[order_date]],"D")</f>
        <v>5</v>
      </c>
      <c r="L8518" s="2" t="s">
        <v>31</v>
      </c>
      <c r="M8518" s="2" t="s">
        <v>22</v>
      </c>
      <c r="N8518" s="2">
        <v>741.44</v>
      </c>
      <c r="O8518" s="2" t="s">
        <v>23</v>
      </c>
      <c r="P8518" s="2">
        <f t="shared" si="266"/>
        <v>1449.4349999999999</v>
      </c>
    </row>
    <row r="8519" spans="1:16" ht="14.25" customHeight="1" x14ac:dyDescent="0.35">
      <c r="A8519" s="2" t="s">
        <v>8550</v>
      </c>
      <c r="B8519" s="2" t="s">
        <v>19</v>
      </c>
      <c r="C8519" s="2" t="s">
        <v>14</v>
      </c>
      <c r="D8519" s="2">
        <v>2440.83</v>
      </c>
      <c r="E8519" s="2">
        <v>0.14000000000000001</v>
      </c>
      <c r="F8519" s="2">
        <f t="shared" si="267"/>
        <v>341.71620000000001</v>
      </c>
      <c r="G8519" s="2">
        <v>5</v>
      </c>
      <c r="H8519" s="2" t="str">
        <f>TEXT(Table1[[#This Row],[order_date]],"mmmm")</f>
        <v>September</v>
      </c>
      <c r="I8519" s="3">
        <v>45173</v>
      </c>
      <c r="J8519" s="3">
        <v>45177</v>
      </c>
      <c r="K8519" s="3" t="str">
        <f>TEXT(Table1[[#This Row],[delivery_date]]-Table1[[#This Row],[order_date]],"D")</f>
        <v>4</v>
      </c>
      <c r="L8519" s="2" t="s">
        <v>31</v>
      </c>
      <c r="M8519" s="2" t="s">
        <v>22</v>
      </c>
      <c r="N8519" s="2">
        <v>629.46</v>
      </c>
      <c r="O8519" s="2" t="s">
        <v>34</v>
      </c>
      <c r="P8519" s="2">
        <f t="shared" si="266"/>
        <v>2099.1138000000001</v>
      </c>
    </row>
    <row r="8520" spans="1:16" ht="14.25" customHeight="1" x14ac:dyDescent="0.35">
      <c r="A8520" s="2" t="s">
        <v>8551</v>
      </c>
      <c r="B8520" s="2" t="s">
        <v>25</v>
      </c>
      <c r="C8520" s="2" t="s">
        <v>14</v>
      </c>
      <c r="D8520" s="2">
        <v>4309.7700000000004</v>
      </c>
      <c r="E8520" s="2">
        <v>0.23</v>
      </c>
      <c r="F8520" s="2">
        <f t="shared" si="267"/>
        <v>991.24710000000016</v>
      </c>
      <c r="G8520" s="2">
        <v>9</v>
      </c>
      <c r="H8520" s="2" t="str">
        <f>TEXT(Table1[[#This Row],[order_date]],"mmmm")</f>
        <v>June</v>
      </c>
      <c r="I8520" s="3">
        <v>45459</v>
      </c>
      <c r="J8520" s="3">
        <v>45466</v>
      </c>
      <c r="K8520" s="3" t="str">
        <f>TEXT(Table1[[#This Row],[delivery_date]]-Table1[[#This Row],[order_date]],"D")</f>
        <v>7</v>
      </c>
      <c r="L8520" s="2" t="s">
        <v>21</v>
      </c>
      <c r="M8520" s="2" t="s">
        <v>27</v>
      </c>
      <c r="N8520" s="2">
        <v>1124.58</v>
      </c>
      <c r="O8520" s="2" t="s">
        <v>39</v>
      </c>
      <c r="P8520" s="2">
        <f t="shared" si="266"/>
        <v>3318.5229000000004</v>
      </c>
    </row>
    <row r="8521" spans="1:16" ht="14.25" customHeight="1" x14ac:dyDescent="0.35">
      <c r="A8521" s="2" t="s">
        <v>8552</v>
      </c>
      <c r="B8521" s="2" t="s">
        <v>25</v>
      </c>
      <c r="C8521" s="2" t="s">
        <v>26</v>
      </c>
      <c r="D8521" s="2">
        <v>4690.03</v>
      </c>
      <c r="E8521" s="2">
        <v>0.38</v>
      </c>
      <c r="F8521" s="2">
        <f t="shared" si="267"/>
        <v>1782.2113999999999</v>
      </c>
      <c r="G8521" s="2">
        <v>9</v>
      </c>
      <c r="H8521" s="2" t="str">
        <f>TEXT(Table1[[#This Row],[order_date]],"mmmm")</f>
        <v>October</v>
      </c>
      <c r="I8521" s="3">
        <v>45581</v>
      </c>
      <c r="J8521" s="3">
        <v>45584</v>
      </c>
      <c r="K8521" s="3" t="str">
        <f>TEXT(Table1[[#This Row],[delivery_date]]-Table1[[#This Row],[order_date]],"D")</f>
        <v>3</v>
      </c>
      <c r="L8521" s="2" t="s">
        <v>15</v>
      </c>
      <c r="M8521" s="2" t="s">
        <v>27</v>
      </c>
      <c r="N8521" s="2">
        <v>1228.8800000000001</v>
      </c>
      <c r="O8521" s="2" t="s">
        <v>39</v>
      </c>
      <c r="P8521" s="2">
        <f t="shared" si="266"/>
        <v>2907.8185999999996</v>
      </c>
    </row>
    <row r="8522" spans="1:16" ht="14.25" customHeight="1" x14ac:dyDescent="0.35">
      <c r="A8522" s="2" t="s">
        <v>8553</v>
      </c>
      <c r="B8522" s="2" t="s">
        <v>13</v>
      </c>
      <c r="C8522" s="2" t="s">
        <v>33</v>
      </c>
      <c r="D8522" s="2">
        <v>1179.58</v>
      </c>
      <c r="E8522" s="2">
        <v>0.49</v>
      </c>
      <c r="F8522" s="2">
        <f t="shared" si="267"/>
        <v>577.99419999999998</v>
      </c>
      <c r="G8522" s="2">
        <v>2</v>
      </c>
      <c r="H8522" s="2" t="str">
        <f>TEXT(Table1[[#This Row],[order_date]],"mmmm")</f>
        <v>May</v>
      </c>
      <c r="I8522" s="3">
        <v>45057</v>
      </c>
      <c r="J8522" s="3">
        <v>45058</v>
      </c>
      <c r="K8522" s="3" t="str">
        <f>TEXT(Table1[[#This Row],[delivery_date]]-Table1[[#This Row],[order_date]],"D")</f>
        <v>1</v>
      </c>
      <c r="L8522" s="2" t="s">
        <v>21</v>
      </c>
      <c r="M8522" s="2" t="s">
        <v>27</v>
      </c>
      <c r="N8522" s="2">
        <v>197.26</v>
      </c>
      <c r="O8522" s="2" t="s">
        <v>34</v>
      </c>
      <c r="P8522" s="2">
        <f t="shared" si="266"/>
        <v>601.58579999999995</v>
      </c>
    </row>
    <row r="8523" spans="1:16" ht="14.25" customHeight="1" x14ac:dyDescent="0.35">
      <c r="A8523" s="2" t="s">
        <v>8554</v>
      </c>
      <c r="B8523" s="2" t="s">
        <v>41</v>
      </c>
      <c r="C8523" s="2" t="s">
        <v>20</v>
      </c>
      <c r="D8523" s="2">
        <v>4069.71</v>
      </c>
      <c r="E8523" s="2">
        <v>0.03</v>
      </c>
      <c r="F8523" s="2">
        <f t="shared" si="267"/>
        <v>122.09129999999999</v>
      </c>
      <c r="G8523" s="2">
        <v>8</v>
      </c>
      <c r="H8523" s="2" t="str">
        <f>TEXT(Table1[[#This Row],[order_date]],"mmmm")</f>
        <v>January</v>
      </c>
      <c r="I8523" s="3">
        <v>44936</v>
      </c>
      <c r="J8523" s="3">
        <v>44938</v>
      </c>
      <c r="K8523" s="3" t="str">
        <f>TEXT(Table1[[#This Row],[delivery_date]]-Table1[[#This Row],[order_date]],"D")</f>
        <v>2</v>
      </c>
      <c r="L8523" s="2" t="s">
        <v>31</v>
      </c>
      <c r="M8523" s="2" t="s">
        <v>16</v>
      </c>
      <c r="N8523" s="2">
        <v>644.11</v>
      </c>
      <c r="O8523" s="2" t="s">
        <v>34</v>
      </c>
      <c r="P8523" s="2">
        <f t="shared" si="266"/>
        <v>3947.6187</v>
      </c>
    </row>
    <row r="8524" spans="1:16" ht="14.25" customHeight="1" x14ac:dyDescent="0.35">
      <c r="A8524" s="2" t="s">
        <v>8555</v>
      </c>
      <c r="B8524" s="2" t="s">
        <v>19</v>
      </c>
      <c r="C8524" s="2" t="s">
        <v>36</v>
      </c>
      <c r="D8524" s="2">
        <v>4172.29</v>
      </c>
      <c r="E8524" s="2">
        <v>0.47</v>
      </c>
      <c r="F8524" s="2">
        <f t="shared" si="267"/>
        <v>1960.9762999999998</v>
      </c>
      <c r="G8524" s="2">
        <v>8</v>
      </c>
      <c r="H8524" s="2" t="str">
        <f>TEXT(Table1[[#This Row],[order_date]],"mmmm")</f>
        <v>June</v>
      </c>
      <c r="I8524" s="3">
        <v>45104</v>
      </c>
      <c r="J8524" s="3">
        <v>45109</v>
      </c>
      <c r="K8524" s="3" t="str">
        <f>TEXT(Table1[[#This Row],[delivery_date]]-Table1[[#This Row],[order_date]],"D")</f>
        <v>5</v>
      </c>
      <c r="L8524" s="2" t="s">
        <v>15</v>
      </c>
      <c r="M8524" s="2" t="s">
        <v>16</v>
      </c>
      <c r="N8524" s="2">
        <v>324.37</v>
      </c>
      <c r="O8524" s="2" t="s">
        <v>39</v>
      </c>
      <c r="P8524" s="2">
        <f t="shared" si="266"/>
        <v>2211.3137000000002</v>
      </c>
    </row>
    <row r="8525" spans="1:16" ht="14.25" customHeight="1" x14ac:dyDescent="0.35">
      <c r="A8525" s="2" t="s">
        <v>8556</v>
      </c>
      <c r="B8525" s="2" t="s">
        <v>25</v>
      </c>
      <c r="C8525" s="2" t="s">
        <v>33</v>
      </c>
      <c r="D8525" s="2">
        <v>366.57</v>
      </c>
      <c r="E8525" s="2">
        <v>0.5</v>
      </c>
      <c r="F8525" s="2">
        <f t="shared" si="267"/>
        <v>183.285</v>
      </c>
      <c r="G8525" s="2">
        <v>2</v>
      </c>
      <c r="H8525" s="2" t="str">
        <f>TEXT(Table1[[#This Row],[order_date]],"mmmm")</f>
        <v>December</v>
      </c>
      <c r="I8525" s="3">
        <v>45645</v>
      </c>
      <c r="J8525" s="3">
        <v>45648</v>
      </c>
      <c r="K8525" s="3" t="str">
        <f>TEXT(Table1[[#This Row],[delivery_date]]-Table1[[#This Row],[order_date]],"D")</f>
        <v>3</v>
      </c>
      <c r="L8525" s="2" t="s">
        <v>21</v>
      </c>
      <c r="M8525" s="2" t="s">
        <v>16</v>
      </c>
      <c r="N8525" s="2">
        <v>45.05</v>
      </c>
      <c r="O8525" s="2" t="s">
        <v>23</v>
      </c>
      <c r="P8525" s="2">
        <f t="shared" si="266"/>
        <v>183.285</v>
      </c>
    </row>
    <row r="8526" spans="1:16" ht="14.25" customHeight="1" x14ac:dyDescent="0.35">
      <c r="A8526" s="2" t="s">
        <v>8557</v>
      </c>
      <c r="B8526" s="2" t="s">
        <v>13</v>
      </c>
      <c r="C8526" s="2" t="s">
        <v>26</v>
      </c>
      <c r="D8526" s="2">
        <v>3588.53</v>
      </c>
      <c r="E8526" s="2">
        <v>0.45</v>
      </c>
      <c r="F8526" s="2">
        <f t="shared" si="267"/>
        <v>1614.8385000000001</v>
      </c>
      <c r="G8526" s="2">
        <v>7</v>
      </c>
      <c r="H8526" s="2" t="str">
        <f>TEXT(Table1[[#This Row],[order_date]],"mmmm")</f>
        <v>May</v>
      </c>
      <c r="I8526" s="3">
        <v>45435</v>
      </c>
      <c r="J8526" s="3">
        <v>45441</v>
      </c>
      <c r="K8526" s="3" t="str">
        <f>TEXT(Table1[[#This Row],[delivery_date]]-Table1[[#This Row],[order_date]],"D")</f>
        <v>6</v>
      </c>
      <c r="L8526" s="2" t="s">
        <v>15</v>
      </c>
      <c r="M8526" s="2" t="s">
        <v>22</v>
      </c>
      <c r="N8526" s="2">
        <v>381.72</v>
      </c>
      <c r="O8526" s="2" t="s">
        <v>17</v>
      </c>
      <c r="P8526" s="2">
        <f t="shared" si="266"/>
        <v>1973.6915000000001</v>
      </c>
    </row>
    <row r="8527" spans="1:16" ht="14.25" customHeight="1" x14ac:dyDescent="0.35">
      <c r="A8527" s="2" t="s">
        <v>8558</v>
      </c>
      <c r="B8527" s="2" t="s">
        <v>41</v>
      </c>
      <c r="C8527" s="2" t="s">
        <v>20</v>
      </c>
      <c r="D8527" s="2">
        <v>408.54</v>
      </c>
      <c r="E8527" s="2">
        <v>0.05</v>
      </c>
      <c r="F8527" s="2">
        <f t="shared" si="267"/>
        <v>20.427000000000003</v>
      </c>
      <c r="G8527" s="2">
        <v>1</v>
      </c>
      <c r="H8527" s="2" t="str">
        <f>TEXT(Table1[[#This Row],[order_date]],"mmmm")</f>
        <v>May</v>
      </c>
      <c r="I8527" s="3">
        <v>45052</v>
      </c>
      <c r="J8527" s="3">
        <v>45057</v>
      </c>
      <c r="K8527" s="3" t="str">
        <f>TEXT(Table1[[#This Row],[delivery_date]]-Table1[[#This Row],[order_date]],"D")</f>
        <v>5</v>
      </c>
      <c r="L8527" s="2" t="s">
        <v>31</v>
      </c>
      <c r="M8527" s="2" t="s">
        <v>22</v>
      </c>
      <c r="N8527" s="2">
        <v>82.77</v>
      </c>
      <c r="O8527" s="2" t="s">
        <v>28</v>
      </c>
      <c r="P8527" s="2">
        <f t="shared" si="266"/>
        <v>388.113</v>
      </c>
    </row>
    <row r="8528" spans="1:16" ht="14.25" customHeight="1" x14ac:dyDescent="0.35">
      <c r="A8528" s="2" t="s">
        <v>8559</v>
      </c>
      <c r="B8528" s="2" t="s">
        <v>41</v>
      </c>
      <c r="C8528" s="2" t="s">
        <v>20</v>
      </c>
      <c r="D8528" s="2">
        <v>3013.9</v>
      </c>
      <c r="E8528" s="2">
        <v>0.42</v>
      </c>
      <c r="F8528" s="2">
        <f t="shared" si="267"/>
        <v>1265.838</v>
      </c>
      <c r="G8528" s="2">
        <v>5</v>
      </c>
      <c r="H8528" s="2" t="str">
        <f>TEXT(Table1[[#This Row],[order_date]],"mmmm")</f>
        <v>June</v>
      </c>
      <c r="I8528" s="3">
        <v>45451</v>
      </c>
      <c r="J8528" s="3">
        <v>45457</v>
      </c>
      <c r="K8528" s="3" t="str">
        <f>TEXT(Table1[[#This Row],[delivery_date]]-Table1[[#This Row],[order_date]],"D")</f>
        <v>6</v>
      </c>
      <c r="L8528" s="2" t="s">
        <v>15</v>
      </c>
      <c r="M8528" s="2" t="s">
        <v>16</v>
      </c>
      <c r="N8528" s="2">
        <v>394.67</v>
      </c>
      <c r="O8528" s="2" t="s">
        <v>17</v>
      </c>
      <c r="P8528" s="2">
        <f t="shared" si="266"/>
        <v>1748.0620000000001</v>
      </c>
    </row>
    <row r="8529" spans="1:16" ht="14.25" customHeight="1" x14ac:dyDescent="0.35">
      <c r="A8529" s="2" t="s">
        <v>8560</v>
      </c>
      <c r="B8529" s="2" t="s">
        <v>13</v>
      </c>
      <c r="C8529" s="2" t="s">
        <v>20</v>
      </c>
      <c r="D8529" s="2">
        <v>3379.26</v>
      </c>
      <c r="E8529" s="2">
        <v>0.32</v>
      </c>
      <c r="F8529" s="2">
        <f t="shared" si="267"/>
        <v>1081.3632</v>
      </c>
      <c r="G8529" s="2">
        <v>5</v>
      </c>
      <c r="H8529" s="2" t="str">
        <f>TEXT(Table1[[#This Row],[order_date]],"mmmm")</f>
        <v>February</v>
      </c>
      <c r="I8529" s="3">
        <v>44970</v>
      </c>
      <c r="J8529" s="3">
        <v>44977</v>
      </c>
      <c r="K8529" s="3" t="str">
        <f>TEXT(Table1[[#This Row],[delivery_date]]-Table1[[#This Row],[order_date]],"D")</f>
        <v>7</v>
      </c>
      <c r="L8529" s="2" t="s">
        <v>31</v>
      </c>
      <c r="M8529" s="2" t="s">
        <v>22</v>
      </c>
      <c r="N8529" s="2">
        <v>619.16</v>
      </c>
      <c r="O8529" s="2" t="s">
        <v>23</v>
      </c>
      <c r="P8529" s="2">
        <f t="shared" si="266"/>
        <v>2297.8968000000004</v>
      </c>
    </row>
    <row r="8530" spans="1:16" ht="14.25" customHeight="1" x14ac:dyDescent="0.35">
      <c r="A8530" s="2" t="s">
        <v>8561</v>
      </c>
      <c r="B8530" s="2" t="s">
        <v>13</v>
      </c>
      <c r="C8530" s="2" t="s">
        <v>26</v>
      </c>
      <c r="D8530" s="2">
        <v>1898.59</v>
      </c>
      <c r="E8530" s="2">
        <v>0</v>
      </c>
      <c r="F8530" s="2">
        <f t="shared" si="267"/>
        <v>0</v>
      </c>
      <c r="G8530" s="2">
        <v>5</v>
      </c>
      <c r="H8530" s="2" t="str">
        <f>TEXT(Table1[[#This Row],[order_date]],"mmmm")</f>
        <v>January</v>
      </c>
      <c r="I8530" s="3">
        <v>45311</v>
      </c>
      <c r="J8530" s="3">
        <v>45316</v>
      </c>
      <c r="K8530" s="3" t="str">
        <f>TEXT(Table1[[#This Row],[delivery_date]]-Table1[[#This Row],[order_date]],"D")</f>
        <v>5</v>
      </c>
      <c r="L8530" s="2" t="s">
        <v>31</v>
      </c>
      <c r="M8530" s="2" t="s">
        <v>22</v>
      </c>
      <c r="N8530" s="2">
        <v>274.25</v>
      </c>
      <c r="O8530" s="2" t="s">
        <v>17</v>
      </c>
      <c r="P8530" s="2">
        <f t="shared" si="266"/>
        <v>1898.59</v>
      </c>
    </row>
    <row r="8531" spans="1:16" ht="14.25" customHeight="1" x14ac:dyDescent="0.35">
      <c r="A8531" s="2" t="s">
        <v>8562</v>
      </c>
      <c r="B8531" s="2" t="s">
        <v>25</v>
      </c>
      <c r="C8531" s="2" t="s">
        <v>33</v>
      </c>
      <c r="D8531" s="2">
        <v>4415.8599999999997</v>
      </c>
      <c r="E8531" s="2">
        <v>0.49</v>
      </c>
      <c r="F8531" s="2">
        <f t="shared" si="267"/>
        <v>2163.7713999999996</v>
      </c>
      <c r="G8531" s="2">
        <v>2</v>
      </c>
      <c r="H8531" s="2" t="str">
        <f>TEXT(Table1[[#This Row],[order_date]],"mmmm")</f>
        <v>November</v>
      </c>
      <c r="I8531" s="3">
        <v>45613</v>
      </c>
      <c r="J8531" s="3">
        <v>45619</v>
      </c>
      <c r="K8531" s="3" t="str">
        <f>TEXT(Table1[[#This Row],[delivery_date]]-Table1[[#This Row],[order_date]],"D")</f>
        <v>6</v>
      </c>
      <c r="L8531" s="2" t="s">
        <v>15</v>
      </c>
      <c r="M8531" s="2" t="s">
        <v>27</v>
      </c>
      <c r="N8531" s="2">
        <v>1203.48</v>
      </c>
      <c r="O8531" s="2" t="s">
        <v>23</v>
      </c>
      <c r="P8531" s="2">
        <f t="shared" si="266"/>
        <v>2252.0886</v>
      </c>
    </row>
    <row r="8532" spans="1:16" ht="14.25" customHeight="1" x14ac:dyDescent="0.35">
      <c r="A8532" s="2" t="s">
        <v>8563</v>
      </c>
      <c r="B8532" s="2" t="s">
        <v>19</v>
      </c>
      <c r="C8532" s="2" t="s">
        <v>36</v>
      </c>
      <c r="D8532" s="2">
        <v>4022.51</v>
      </c>
      <c r="E8532" s="2">
        <v>0.08</v>
      </c>
      <c r="F8532" s="2">
        <f t="shared" si="267"/>
        <v>321.80080000000004</v>
      </c>
      <c r="G8532" s="2">
        <v>3</v>
      </c>
      <c r="H8532" s="2" t="str">
        <f>TEXT(Table1[[#This Row],[order_date]],"mmmm")</f>
        <v>September</v>
      </c>
      <c r="I8532" s="3">
        <v>45176</v>
      </c>
      <c r="J8532" s="3">
        <v>45183</v>
      </c>
      <c r="K8532" s="3" t="str">
        <f>TEXT(Table1[[#This Row],[delivery_date]]-Table1[[#This Row],[order_date]],"D")</f>
        <v>7</v>
      </c>
      <c r="L8532" s="2" t="s">
        <v>21</v>
      </c>
      <c r="M8532" s="2" t="s">
        <v>16</v>
      </c>
      <c r="N8532" s="2">
        <v>628.29</v>
      </c>
      <c r="O8532" s="2" t="s">
        <v>48</v>
      </c>
      <c r="P8532" s="2">
        <f t="shared" si="266"/>
        <v>3700.7092000000002</v>
      </c>
    </row>
    <row r="8533" spans="1:16" ht="14.25" customHeight="1" x14ac:dyDescent="0.35">
      <c r="A8533" s="2" t="s">
        <v>8564</v>
      </c>
      <c r="B8533" s="2" t="s">
        <v>41</v>
      </c>
      <c r="C8533" s="2" t="s">
        <v>20</v>
      </c>
      <c r="D8533" s="2">
        <v>4637.2</v>
      </c>
      <c r="E8533" s="2">
        <v>0.2</v>
      </c>
      <c r="F8533" s="2">
        <f t="shared" si="267"/>
        <v>927.44</v>
      </c>
      <c r="G8533" s="2">
        <v>6</v>
      </c>
      <c r="H8533" s="2" t="str">
        <f>TEXT(Table1[[#This Row],[order_date]],"mmmm")</f>
        <v>February</v>
      </c>
      <c r="I8533" s="3">
        <v>44981</v>
      </c>
      <c r="J8533" s="3">
        <v>44986</v>
      </c>
      <c r="K8533" s="3" t="str">
        <f>TEXT(Table1[[#This Row],[delivery_date]]-Table1[[#This Row],[order_date]],"D")</f>
        <v>5</v>
      </c>
      <c r="L8533" s="2" t="s">
        <v>15</v>
      </c>
      <c r="M8533" s="2" t="s">
        <v>22</v>
      </c>
      <c r="N8533" s="2">
        <v>1203.45</v>
      </c>
      <c r="O8533" s="2" t="s">
        <v>28</v>
      </c>
      <c r="P8533" s="2">
        <f t="shared" si="266"/>
        <v>3709.7599999999998</v>
      </c>
    </row>
    <row r="8534" spans="1:16" ht="14.25" customHeight="1" x14ac:dyDescent="0.35">
      <c r="A8534" s="2" t="s">
        <v>8565</v>
      </c>
      <c r="B8534" s="2" t="s">
        <v>19</v>
      </c>
      <c r="C8534" s="2" t="s">
        <v>20</v>
      </c>
      <c r="D8534" s="2">
        <v>1642.96</v>
      </c>
      <c r="E8534" s="2">
        <v>0.02</v>
      </c>
      <c r="F8534" s="2">
        <f t="shared" si="267"/>
        <v>32.859200000000001</v>
      </c>
      <c r="G8534" s="2">
        <v>1</v>
      </c>
      <c r="H8534" s="2" t="str">
        <f>TEXT(Table1[[#This Row],[order_date]],"mmmm")</f>
        <v>November</v>
      </c>
      <c r="I8534" s="3">
        <v>45599</v>
      </c>
      <c r="J8534" s="3">
        <v>45604</v>
      </c>
      <c r="K8534" s="3" t="str">
        <f>TEXT(Table1[[#This Row],[delivery_date]]-Table1[[#This Row],[order_date]],"D")</f>
        <v>5</v>
      </c>
      <c r="L8534" s="2" t="s">
        <v>15</v>
      </c>
      <c r="M8534" s="2" t="s">
        <v>27</v>
      </c>
      <c r="N8534" s="2">
        <v>99.07</v>
      </c>
      <c r="O8534" s="2" t="s">
        <v>39</v>
      </c>
      <c r="P8534" s="2">
        <f t="shared" si="266"/>
        <v>1610.1007999999999</v>
      </c>
    </row>
    <row r="8535" spans="1:16" ht="14.25" customHeight="1" x14ac:dyDescent="0.35">
      <c r="A8535" s="2" t="s">
        <v>8566</v>
      </c>
      <c r="B8535" s="2" t="s">
        <v>41</v>
      </c>
      <c r="C8535" s="2" t="s">
        <v>33</v>
      </c>
      <c r="D8535" s="2">
        <v>205.49</v>
      </c>
      <c r="E8535" s="2">
        <v>0.15</v>
      </c>
      <c r="F8535" s="2">
        <f t="shared" si="267"/>
        <v>30.823499999999999</v>
      </c>
      <c r="G8535" s="2">
        <v>6</v>
      </c>
      <c r="H8535" s="2" t="str">
        <f>TEXT(Table1[[#This Row],[order_date]],"mmmm")</f>
        <v>September</v>
      </c>
      <c r="I8535" s="3">
        <v>45198</v>
      </c>
      <c r="J8535" s="3">
        <v>45200</v>
      </c>
      <c r="K8535" s="3" t="str">
        <f>TEXT(Table1[[#This Row],[delivery_date]]-Table1[[#This Row],[order_date]],"D")</f>
        <v>2</v>
      </c>
      <c r="L8535" s="2" t="s">
        <v>21</v>
      </c>
      <c r="M8535" s="2" t="s">
        <v>22</v>
      </c>
      <c r="N8535" s="2">
        <v>11.96</v>
      </c>
      <c r="O8535" s="2" t="s">
        <v>39</v>
      </c>
      <c r="P8535" s="2">
        <f t="shared" si="266"/>
        <v>174.66650000000001</v>
      </c>
    </row>
    <row r="8536" spans="1:16" ht="14.25" customHeight="1" x14ac:dyDescent="0.35">
      <c r="A8536" s="2" t="s">
        <v>8567</v>
      </c>
      <c r="B8536" s="2" t="s">
        <v>41</v>
      </c>
      <c r="C8536" s="2" t="s">
        <v>20</v>
      </c>
      <c r="D8536" s="2">
        <v>4076.16</v>
      </c>
      <c r="E8536" s="2">
        <v>0.28000000000000003</v>
      </c>
      <c r="F8536" s="2">
        <f t="shared" si="267"/>
        <v>1141.3248000000001</v>
      </c>
      <c r="G8536" s="2">
        <v>6</v>
      </c>
      <c r="H8536" s="2" t="str">
        <f>TEXT(Table1[[#This Row],[order_date]],"mmmm")</f>
        <v>July</v>
      </c>
      <c r="I8536" s="3">
        <v>45486</v>
      </c>
      <c r="J8536" s="3">
        <v>45488</v>
      </c>
      <c r="K8536" s="3" t="str">
        <f>TEXT(Table1[[#This Row],[delivery_date]]-Table1[[#This Row],[order_date]],"D")</f>
        <v>2</v>
      </c>
      <c r="L8536" s="2" t="s">
        <v>31</v>
      </c>
      <c r="M8536" s="2" t="s">
        <v>27</v>
      </c>
      <c r="N8536" s="2">
        <v>948.24</v>
      </c>
      <c r="O8536" s="2" t="s">
        <v>17</v>
      </c>
      <c r="P8536" s="2">
        <f t="shared" si="266"/>
        <v>2934.8351999999995</v>
      </c>
    </row>
    <row r="8537" spans="1:16" ht="14.25" customHeight="1" x14ac:dyDescent="0.35">
      <c r="A8537" s="2" t="s">
        <v>8568</v>
      </c>
      <c r="B8537" s="2" t="s">
        <v>19</v>
      </c>
      <c r="C8537" s="2" t="s">
        <v>20</v>
      </c>
      <c r="D8537" s="2">
        <v>1192.5899999999999</v>
      </c>
      <c r="E8537" s="2">
        <v>0.47</v>
      </c>
      <c r="F8537" s="2">
        <f t="shared" si="267"/>
        <v>560.51729999999998</v>
      </c>
      <c r="G8537" s="2">
        <v>7</v>
      </c>
      <c r="H8537" s="2" t="str">
        <f>TEXT(Table1[[#This Row],[order_date]],"mmmm")</f>
        <v>October</v>
      </c>
      <c r="I8537" s="3">
        <v>45217</v>
      </c>
      <c r="J8537" s="3">
        <v>45219</v>
      </c>
      <c r="K8537" s="3" t="str">
        <f>TEXT(Table1[[#This Row],[delivery_date]]-Table1[[#This Row],[order_date]],"D")</f>
        <v>2</v>
      </c>
      <c r="L8537" s="2" t="s">
        <v>21</v>
      </c>
      <c r="M8537" s="2" t="s">
        <v>22</v>
      </c>
      <c r="N8537" s="2">
        <v>271.20999999999998</v>
      </c>
      <c r="O8537" s="2" t="s">
        <v>23</v>
      </c>
      <c r="P8537" s="2">
        <f t="shared" si="266"/>
        <v>632.07269999999994</v>
      </c>
    </row>
    <row r="8538" spans="1:16" ht="14.25" customHeight="1" x14ac:dyDescent="0.35">
      <c r="A8538" s="2" t="s">
        <v>8569</v>
      </c>
      <c r="B8538" s="2" t="s">
        <v>13</v>
      </c>
      <c r="C8538" s="2" t="s">
        <v>26</v>
      </c>
      <c r="D8538" s="2">
        <v>2389.06</v>
      </c>
      <c r="E8538" s="2">
        <v>0.5</v>
      </c>
      <c r="F8538" s="2">
        <f t="shared" si="267"/>
        <v>1194.53</v>
      </c>
      <c r="G8538" s="2">
        <v>9</v>
      </c>
      <c r="H8538" s="2" t="str">
        <f>TEXT(Table1[[#This Row],[order_date]],"mmmm")</f>
        <v>February</v>
      </c>
      <c r="I8538" s="3">
        <v>44977</v>
      </c>
      <c r="J8538" s="3">
        <v>44978</v>
      </c>
      <c r="K8538" s="3" t="str">
        <f>TEXT(Table1[[#This Row],[delivery_date]]-Table1[[#This Row],[order_date]],"D")</f>
        <v>1</v>
      </c>
      <c r="L8538" s="2" t="s">
        <v>31</v>
      </c>
      <c r="M8538" s="2" t="s">
        <v>27</v>
      </c>
      <c r="N8538" s="2">
        <v>133.43</v>
      </c>
      <c r="O8538" s="2" t="s">
        <v>48</v>
      </c>
      <c r="P8538" s="2">
        <f t="shared" si="266"/>
        <v>1194.53</v>
      </c>
    </row>
    <row r="8539" spans="1:16" ht="14.25" customHeight="1" x14ac:dyDescent="0.35">
      <c r="A8539" s="2" t="s">
        <v>8570</v>
      </c>
      <c r="B8539" s="2" t="s">
        <v>25</v>
      </c>
      <c r="C8539" s="2" t="s">
        <v>14</v>
      </c>
      <c r="D8539" s="2">
        <v>4104.87</v>
      </c>
      <c r="E8539" s="2">
        <v>0.21</v>
      </c>
      <c r="F8539" s="2">
        <f t="shared" si="267"/>
        <v>862.02269999999999</v>
      </c>
      <c r="G8539" s="2">
        <v>9</v>
      </c>
      <c r="H8539" s="2" t="str">
        <f>TEXT(Table1[[#This Row],[order_date]],"mmmm")</f>
        <v>September</v>
      </c>
      <c r="I8539" s="3">
        <v>45543</v>
      </c>
      <c r="J8539" s="3">
        <v>45549</v>
      </c>
      <c r="K8539" s="3" t="str">
        <f>TEXT(Table1[[#This Row],[delivery_date]]-Table1[[#This Row],[order_date]],"D")</f>
        <v>6</v>
      </c>
      <c r="L8539" s="2" t="s">
        <v>31</v>
      </c>
      <c r="M8539" s="2" t="s">
        <v>27</v>
      </c>
      <c r="N8539" s="2">
        <v>705.76</v>
      </c>
      <c r="O8539" s="2" t="s">
        <v>17</v>
      </c>
      <c r="P8539" s="2">
        <f t="shared" si="266"/>
        <v>3242.8472999999999</v>
      </c>
    </row>
    <row r="8540" spans="1:16" ht="14.25" customHeight="1" x14ac:dyDescent="0.35">
      <c r="A8540" s="2" t="s">
        <v>8571</v>
      </c>
      <c r="B8540" s="2" t="s">
        <v>41</v>
      </c>
      <c r="C8540" s="2" t="s">
        <v>33</v>
      </c>
      <c r="D8540" s="2">
        <v>1159.06</v>
      </c>
      <c r="E8540" s="2">
        <v>0.21</v>
      </c>
      <c r="F8540" s="2">
        <f t="shared" si="267"/>
        <v>243.40259999999998</v>
      </c>
      <c r="G8540" s="2">
        <v>4</v>
      </c>
      <c r="H8540" s="2" t="str">
        <f>TEXT(Table1[[#This Row],[order_date]],"mmmm")</f>
        <v>December</v>
      </c>
      <c r="I8540" s="3">
        <v>45273</v>
      </c>
      <c r="J8540" s="3">
        <v>45275</v>
      </c>
      <c r="K8540" s="3" t="str">
        <f>TEXT(Table1[[#This Row],[delivery_date]]-Table1[[#This Row],[order_date]],"D")</f>
        <v>2</v>
      </c>
      <c r="L8540" s="2" t="s">
        <v>15</v>
      </c>
      <c r="M8540" s="2" t="s">
        <v>22</v>
      </c>
      <c r="N8540" s="2">
        <v>72.3</v>
      </c>
      <c r="O8540" s="2" t="s">
        <v>34</v>
      </c>
      <c r="P8540" s="2">
        <f t="shared" si="266"/>
        <v>915.65739999999994</v>
      </c>
    </row>
    <row r="8541" spans="1:16" ht="14.25" customHeight="1" x14ac:dyDescent="0.35">
      <c r="A8541" s="2" t="s">
        <v>8572</v>
      </c>
      <c r="B8541" s="2" t="s">
        <v>13</v>
      </c>
      <c r="C8541" s="2" t="s">
        <v>33</v>
      </c>
      <c r="D8541" s="2">
        <v>1628.35</v>
      </c>
      <c r="E8541" s="2">
        <v>0.08</v>
      </c>
      <c r="F8541" s="2">
        <f t="shared" si="267"/>
        <v>130.268</v>
      </c>
      <c r="G8541" s="2">
        <v>2</v>
      </c>
      <c r="H8541" s="2" t="str">
        <f>TEXT(Table1[[#This Row],[order_date]],"mmmm")</f>
        <v>March</v>
      </c>
      <c r="I8541" s="3">
        <v>45354</v>
      </c>
      <c r="J8541" s="3">
        <v>45358</v>
      </c>
      <c r="K8541" s="3" t="str">
        <f>TEXT(Table1[[#This Row],[delivery_date]]-Table1[[#This Row],[order_date]],"D")</f>
        <v>4</v>
      </c>
      <c r="L8541" s="2" t="s">
        <v>15</v>
      </c>
      <c r="M8541" s="2" t="s">
        <v>22</v>
      </c>
      <c r="N8541" s="2">
        <v>149.26</v>
      </c>
      <c r="O8541" s="2" t="s">
        <v>17</v>
      </c>
      <c r="P8541" s="2">
        <f t="shared" si="266"/>
        <v>1498.0819999999999</v>
      </c>
    </row>
    <row r="8542" spans="1:16" ht="14.25" customHeight="1" x14ac:dyDescent="0.35">
      <c r="A8542" s="2" t="s">
        <v>8573</v>
      </c>
      <c r="B8542" s="2" t="s">
        <v>41</v>
      </c>
      <c r="C8542" s="2" t="s">
        <v>33</v>
      </c>
      <c r="D8542" s="2">
        <v>2251.4899999999998</v>
      </c>
      <c r="E8542" s="2">
        <v>0.25</v>
      </c>
      <c r="F8542" s="2">
        <f t="shared" si="267"/>
        <v>562.87249999999995</v>
      </c>
      <c r="G8542" s="2">
        <v>5</v>
      </c>
      <c r="H8542" s="2" t="str">
        <f>TEXT(Table1[[#This Row],[order_date]],"mmmm")</f>
        <v>January</v>
      </c>
      <c r="I8542" s="3">
        <v>45311</v>
      </c>
      <c r="J8542" s="3">
        <v>45313</v>
      </c>
      <c r="K8542" s="3" t="str">
        <f>TEXT(Table1[[#This Row],[delivery_date]]-Table1[[#This Row],[order_date]],"D")</f>
        <v>2</v>
      </c>
      <c r="L8542" s="2" t="s">
        <v>21</v>
      </c>
      <c r="M8542" s="2" t="s">
        <v>22</v>
      </c>
      <c r="N8542" s="2">
        <v>654.51</v>
      </c>
      <c r="O8542" s="2" t="s">
        <v>17</v>
      </c>
      <c r="P8542" s="2">
        <f t="shared" si="266"/>
        <v>1688.6174999999998</v>
      </c>
    </row>
    <row r="8543" spans="1:16" ht="14.25" customHeight="1" x14ac:dyDescent="0.35">
      <c r="A8543" s="2" t="s">
        <v>8574</v>
      </c>
      <c r="B8543" s="2" t="s">
        <v>25</v>
      </c>
      <c r="C8543" s="2" t="s">
        <v>26</v>
      </c>
      <c r="D8543" s="2">
        <v>1431.94</v>
      </c>
      <c r="E8543" s="2">
        <v>0.47</v>
      </c>
      <c r="F8543" s="2">
        <f t="shared" si="267"/>
        <v>673.01179999999999</v>
      </c>
      <c r="G8543" s="2">
        <v>1</v>
      </c>
      <c r="H8543" s="2" t="str">
        <f>TEXT(Table1[[#This Row],[order_date]],"mmmm")</f>
        <v>December</v>
      </c>
      <c r="I8543" s="3">
        <v>45276</v>
      </c>
      <c r="J8543" s="3">
        <v>45281</v>
      </c>
      <c r="K8543" s="3" t="str">
        <f>TEXT(Table1[[#This Row],[delivery_date]]-Table1[[#This Row],[order_date]],"D")</f>
        <v>5</v>
      </c>
      <c r="L8543" s="2" t="s">
        <v>15</v>
      </c>
      <c r="M8543" s="2" t="s">
        <v>16</v>
      </c>
      <c r="N8543" s="2">
        <v>193.37</v>
      </c>
      <c r="O8543" s="2" t="s">
        <v>23</v>
      </c>
      <c r="P8543" s="2">
        <f t="shared" si="266"/>
        <v>758.92820000000006</v>
      </c>
    </row>
    <row r="8544" spans="1:16" ht="14.25" customHeight="1" x14ac:dyDescent="0.35">
      <c r="A8544" s="2" t="s">
        <v>8575</v>
      </c>
      <c r="B8544" s="2" t="s">
        <v>41</v>
      </c>
      <c r="C8544" s="2" t="s">
        <v>26</v>
      </c>
      <c r="D8544" s="2">
        <v>2360.4699999999998</v>
      </c>
      <c r="E8544" s="2">
        <v>0.08</v>
      </c>
      <c r="F8544" s="2">
        <f t="shared" si="267"/>
        <v>188.83759999999998</v>
      </c>
      <c r="G8544" s="2">
        <v>5</v>
      </c>
      <c r="H8544" s="2" t="str">
        <f>TEXT(Table1[[#This Row],[order_date]],"mmmm")</f>
        <v>October</v>
      </c>
      <c r="I8544" s="3">
        <v>45217</v>
      </c>
      <c r="J8544" s="3">
        <v>45222</v>
      </c>
      <c r="K8544" s="3" t="str">
        <f>TEXT(Table1[[#This Row],[delivery_date]]-Table1[[#This Row],[order_date]],"D")</f>
        <v>5</v>
      </c>
      <c r="L8544" s="2" t="s">
        <v>15</v>
      </c>
      <c r="M8544" s="2" t="s">
        <v>16</v>
      </c>
      <c r="N8544" s="2">
        <v>394.99</v>
      </c>
      <c r="O8544" s="2" t="s">
        <v>34</v>
      </c>
      <c r="P8544" s="2">
        <f t="shared" si="266"/>
        <v>2171.6324</v>
      </c>
    </row>
    <row r="8545" spans="1:16" ht="14.25" customHeight="1" x14ac:dyDescent="0.35">
      <c r="A8545" s="2" t="s">
        <v>8576</v>
      </c>
      <c r="B8545" s="2" t="s">
        <v>25</v>
      </c>
      <c r="C8545" s="2" t="s">
        <v>36</v>
      </c>
      <c r="D8545" s="2">
        <v>147.02000000000001</v>
      </c>
      <c r="E8545" s="2">
        <v>0.13</v>
      </c>
      <c r="F8545" s="2">
        <f t="shared" si="267"/>
        <v>19.1126</v>
      </c>
      <c r="G8545" s="2">
        <v>3</v>
      </c>
      <c r="H8545" s="2" t="str">
        <f>TEXT(Table1[[#This Row],[order_date]],"mmmm")</f>
        <v>May</v>
      </c>
      <c r="I8545" s="3">
        <v>45437</v>
      </c>
      <c r="J8545" s="3">
        <v>45441</v>
      </c>
      <c r="K8545" s="3" t="str">
        <f>TEXT(Table1[[#This Row],[delivery_date]]-Table1[[#This Row],[order_date]],"D")</f>
        <v>4</v>
      </c>
      <c r="L8545" s="2" t="s">
        <v>31</v>
      </c>
      <c r="M8545" s="2" t="s">
        <v>16</v>
      </c>
      <c r="N8545" s="2">
        <v>32.44</v>
      </c>
      <c r="O8545" s="2" t="s">
        <v>34</v>
      </c>
      <c r="P8545" s="2">
        <f t="shared" si="266"/>
        <v>127.90740000000001</v>
      </c>
    </row>
    <row r="8546" spans="1:16" ht="14.25" customHeight="1" x14ac:dyDescent="0.35">
      <c r="A8546" s="2" t="s">
        <v>8577</v>
      </c>
      <c r="B8546" s="2" t="s">
        <v>25</v>
      </c>
      <c r="C8546" s="2" t="s">
        <v>26</v>
      </c>
      <c r="D8546" s="2">
        <v>1139.72</v>
      </c>
      <c r="E8546" s="2">
        <v>0.45</v>
      </c>
      <c r="F8546" s="2">
        <f t="shared" si="267"/>
        <v>512.87400000000002</v>
      </c>
      <c r="G8546" s="2">
        <v>7</v>
      </c>
      <c r="H8546" s="2" t="str">
        <f>TEXT(Table1[[#This Row],[order_date]],"mmmm")</f>
        <v>December</v>
      </c>
      <c r="I8546" s="3">
        <v>45277</v>
      </c>
      <c r="J8546" s="3">
        <v>45280</v>
      </c>
      <c r="K8546" s="3" t="str">
        <f>TEXT(Table1[[#This Row],[delivery_date]]-Table1[[#This Row],[order_date]],"D")</f>
        <v>3</v>
      </c>
      <c r="L8546" s="2" t="s">
        <v>15</v>
      </c>
      <c r="M8546" s="2" t="s">
        <v>16</v>
      </c>
      <c r="N8546" s="2">
        <v>319.22000000000003</v>
      </c>
      <c r="O8546" s="2" t="s">
        <v>17</v>
      </c>
      <c r="P8546" s="2">
        <f t="shared" si="266"/>
        <v>626.846</v>
      </c>
    </row>
    <row r="8547" spans="1:16" ht="14.25" customHeight="1" x14ac:dyDescent="0.35">
      <c r="A8547" s="2" t="s">
        <v>8578</v>
      </c>
      <c r="B8547" s="2" t="s">
        <v>41</v>
      </c>
      <c r="C8547" s="2" t="s">
        <v>33</v>
      </c>
      <c r="D8547" s="2">
        <v>4179.51</v>
      </c>
      <c r="E8547" s="2">
        <v>0.31</v>
      </c>
      <c r="F8547" s="2">
        <f t="shared" si="267"/>
        <v>1295.6481000000001</v>
      </c>
      <c r="G8547" s="2">
        <v>7</v>
      </c>
      <c r="H8547" s="2" t="str">
        <f>TEXT(Table1[[#This Row],[order_date]],"mmmm")</f>
        <v>June</v>
      </c>
      <c r="I8547" s="3">
        <v>45450</v>
      </c>
      <c r="J8547" s="3">
        <v>45455</v>
      </c>
      <c r="K8547" s="3" t="str">
        <f>TEXT(Table1[[#This Row],[delivery_date]]-Table1[[#This Row],[order_date]],"D")</f>
        <v>5</v>
      </c>
      <c r="L8547" s="2" t="s">
        <v>31</v>
      </c>
      <c r="M8547" s="2" t="s">
        <v>16</v>
      </c>
      <c r="N8547" s="2">
        <v>364.48</v>
      </c>
      <c r="O8547" s="2" t="s">
        <v>48</v>
      </c>
      <c r="P8547" s="2">
        <f t="shared" si="266"/>
        <v>2883.8618999999999</v>
      </c>
    </row>
    <row r="8548" spans="1:16" ht="14.25" customHeight="1" x14ac:dyDescent="0.35">
      <c r="A8548" s="2" t="s">
        <v>8579</v>
      </c>
      <c r="B8548" s="2" t="s">
        <v>41</v>
      </c>
      <c r="C8548" s="2" t="s">
        <v>36</v>
      </c>
      <c r="D8548" s="2">
        <v>2126.06</v>
      </c>
      <c r="E8548" s="2">
        <v>0.17</v>
      </c>
      <c r="F8548" s="2">
        <f t="shared" si="267"/>
        <v>361.43020000000001</v>
      </c>
      <c r="G8548" s="2">
        <v>3</v>
      </c>
      <c r="H8548" s="2" t="str">
        <f>TEXT(Table1[[#This Row],[order_date]],"mmmm")</f>
        <v>September</v>
      </c>
      <c r="I8548" s="3">
        <v>45542</v>
      </c>
      <c r="J8548" s="3">
        <v>45547</v>
      </c>
      <c r="K8548" s="3" t="str">
        <f>TEXT(Table1[[#This Row],[delivery_date]]-Table1[[#This Row],[order_date]],"D")</f>
        <v>5</v>
      </c>
      <c r="L8548" s="2" t="s">
        <v>15</v>
      </c>
      <c r="M8548" s="2" t="s">
        <v>27</v>
      </c>
      <c r="N8548" s="2">
        <v>226.88</v>
      </c>
      <c r="O8548" s="2" t="s">
        <v>34</v>
      </c>
      <c r="P8548" s="2">
        <f t="shared" si="266"/>
        <v>1764.6297999999999</v>
      </c>
    </row>
    <row r="8549" spans="1:16" ht="14.25" customHeight="1" x14ac:dyDescent="0.35">
      <c r="A8549" s="2" t="s">
        <v>8580</v>
      </c>
      <c r="B8549" s="2" t="s">
        <v>25</v>
      </c>
      <c r="C8549" s="2" t="s">
        <v>14</v>
      </c>
      <c r="D8549" s="2">
        <v>3218.39</v>
      </c>
      <c r="E8549" s="2">
        <v>0.41</v>
      </c>
      <c r="F8549" s="2">
        <f t="shared" si="267"/>
        <v>1319.5398999999998</v>
      </c>
      <c r="G8549" s="2">
        <v>5</v>
      </c>
      <c r="H8549" s="2" t="str">
        <f>TEXT(Table1[[#This Row],[order_date]],"mmmm")</f>
        <v>June</v>
      </c>
      <c r="I8549" s="3">
        <v>45473</v>
      </c>
      <c r="J8549" s="3">
        <v>45475</v>
      </c>
      <c r="K8549" s="3" t="str">
        <f>TEXT(Table1[[#This Row],[delivery_date]]-Table1[[#This Row],[order_date]],"D")</f>
        <v>2</v>
      </c>
      <c r="L8549" s="2" t="s">
        <v>31</v>
      </c>
      <c r="M8549" s="2" t="s">
        <v>16</v>
      </c>
      <c r="N8549" s="2">
        <v>611.19000000000005</v>
      </c>
      <c r="O8549" s="2" t="s">
        <v>28</v>
      </c>
      <c r="P8549" s="2">
        <f t="shared" si="266"/>
        <v>1898.8501000000001</v>
      </c>
    </row>
    <row r="8550" spans="1:16" ht="14.25" customHeight="1" x14ac:dyDescent="0.35">
      <c r="A8550" s="2" t="s">
        <v>8581</v>
      </c>
      <c r="B8550" s="2" t="s">
        <v>13</v>
      </c>
      <c r="C8550" s="2" t="s">
        <v>20</v>
      </c>
      <c r="D8550" s="2">
        <v>1238.21</v>
      </c>
      <c r="E8550" s="2">
        <v>0.05</v>
      </c>
      <c r="F8550" s="2">
        <f t="shared" si="267"/>
        <v>61.910500000000006</v>
      </c>
      <c r="G8550" s="2">
        <v>9</v>
      </c>
      <c r="H8550" s="2" t="str">
        <f>TEXT(Table1[[#This Row],[order_date]],"mmmm")</f>
        <v>August</v>
      </c>
      <c r="I8550" s="3">
        <v>45152</v>
      </c>
      <c r="J8550" s="3">
        <v>45154</v>
      </c>
      <c r="K8550" s="3" t="str">
        <f>TEXT(Table1[[#This Row],[delivery_date]]-Table1[[#This Row],[order_date]],"D")</f>
        <v>2</v>
      </c>
      <c r="L8550" s="2" t="s">
        <v>15</v>
      </c>
      <c r="M8550" s="2" t="s">
        <v>22</v>
      </c>
      <c r="N8550" s="2">
        <v>266.5</v>
      </c>
      <c r="O8550" s="2" t="s">
        <v>34</v>
      </c>
      <c r="P8550" s="2">
        <f t="shared" si="266"/>
        <v>1176.2995000000001</v>
      </c>
    </row>
    <row r="8551" spans="1:16" ht="14.25" customHeight="1" x14ac:dyDescent="0.35">
      <c r="A8551" s="2" t="s">
        <v>8582</v>
      </c>
      <c r="B8551" s="2" t="s">
        <v>19</v>
      </c>
      <c r="C8551" s="2" t="s">
        <v>20</v>
      </c>
      <c r="D8551" s="2">
        <v>3284.41</v>
      </c>
      <c r="E8551" s="2">
        <v>0.43</v>
      </c>
      <c r="F8551" s="2">
        <f t="shared" si="267"/>
        <v>1412.2963</v>
      </c>
      <c r="G8551" s="2">
        <v>4</v>
      </c>
      <c r="H8551" s="2" t="str">
        <f>TEXT(Table1[[#This Row],[order_date]],"mmmm")</f>
        <v>November</v>
      </c>
      <c r="I8551" s="3">
        <v>45605</v>
      </c>
      <c r="J8551" s="3">
        <v>45610</v>
      </c>
      <c r="K8551" s="3" t="str">
        <f>TEXT(Table1[[#This Row],[delivery_date]]-Table1[[#This Row],[order_date]],"D")</f>
        <v>5</v>
      </c>
      <c r="L8551" s="2" t="s">
        <v>31</v>
      </c>
      <c r="M8551" s="2" t="s">
        <v>27</v>
      </c>
      <c r="N8551" s="2">
        <v>521.49</v>
      </c>
      <c r="O8551" s="2" t="s">
        <v>39</v>
      </c>
      <c r="P8551" s="2">
        <f t="shared" si="266"/>
        <v>1872.1136999999999</v>
      </c>
    </row>
    <row r="8552" spans="1:16" ht="14.25" customHeight="1" x14ac:dyDescent="0.35">
      <c r="A8552" s="2" t="s">
        <v>8583</v>
      </c>
      <c r="B8552" s="2" t="s">
        <v>25</v>
      </c>
      <c r="C8552" s="2" t="s">
        <v>36</v>
      </c>
      <c r="D8552" s="2">
        <v>4999.87</v>
      </c>
      <c r="E8552" s="2">
        <v>0.26</v>
      </c>
      <c r="F8552" s="2">
        <f t="shared" si="267"/>
        <v>1299.9662000000001</v>
      </c>
      <c r="G8552" s="2">
        <v>2</v>
      </c>
      <c r="H8552" s="2" t="str">
        <f>TEXT(Table1[[#This Row],[order_date]],"mmmm")</f>
        <v>October</v>
      </c>
      <c r="I8552" s="3">
        <v>45566</v>
      </c>
      <c r="J8552" s="3">
        <v>45570</v>
      </c>
      <c r="K8552" s="3" t="str">
        <f>TEXT(Table1[[#This Row],[delivery_date]]-Table1[[#This Row],[order_date]],"D")</f>
        <v>4</v>
      </c>
      <c r="L8552" s="2" t="s">
        <v>21</v>
      </c>
      <c r="M8552" s="2" t="s">
        <v>16</v>
      </c>
      <c r="N8552" s="2">
        <v>1066.54</v>
      </c>
      <c r="O8552" s="2" t="s">
        <v>23</v>
      </c>
      <c r="P8552" s="2">
        <f t="shared" si="266"/>
        <v>3699.9038</v>
      </c>
    </row>
    <row r="8553" spans="1:16" ht="14.25" customHeight="1" x14ac:dyDescent="0.35">
      <c r="A8553" s="2" t="s">
        <v>8584</v>
      </c>
      <c r="B8553" s="2" t="s">
        <v>41</v>
      </c>
      <c r="C8553" s="2" t="s">
        <v>14</v>
      </c>
      <c r="D8553" s="2">
        <v>3016.91</v>
      </c>
      <c r="E8553" s="2">
        <v>0.38</v>
      </c>
      <c r="F8553" s="2">
        <f t="shared" si="267"/>
        <v>1146.4258</v>
      </c>
      <c r="G8553" s="2">
        <v>3</v>
      </c>
      <c r="H8553" s="2" t="str">
        <f>TEXT(Table1[[#This Row],[order_date]],"mmmm")</f>
        <v>December</v>
      </c>
      <c r="I8553" s="3">
        <v>45278</v>
      </c>
      <c r="J8553" s="3">
        <v>45283</v>
      </c>
      <c r="K8553" s="3" t="str">
        <f>TEXT(Table1[[#This Row],[delivery_date]]-Table1[[#This Row],[order_date]],"D")</f>
        <v>5</v>
      </c>
      <c r="L8553" s="2" t="s">
        <v>21</v>
      </c>
      <c r="M8553" s="2" t="s">
        <v>22</v>
      </c>
      <c r="N8553" s="2">
        <v>159.46</v>
      </c>
      <c r="O8553" s="2" t="s">
        <v>34</v>
      </c>
      <c r="P8553" s="2">
        <f t="shared" si="266"/>
        <v>1870.4841999999999</v>
      </c>
    </row>
    <row r="8554" spans="1:16" ht="14.25" customHeight="1" x14ac:dyDescent="0.35">
      <c r="A8554" s="2" t="s">
        <v>8585</v>
      </c>
      <c r="B8554" s="2" t="s">
        <v>41</v>
      </c>
      <c r="C8554" s="2" t="s">
        <v>20</v>
      </c>
      <c r="D8554" s="2">
        <v>3178.96</v>
      </c>
      <c r="E8554" s="2">
        <v>0.26</v>
      </c>
      <c r="F8554" s="2">
        <f t="shared" si="267"/>
        <v>826.52960000000007</v>
      </c>
      <c r="G8554" s="2">
        <v>1</v>
      </c>
      <c r="H8554" s="2" t="str">
        <f>TEXT(Table1[[#This Row],[order_date]],"mmmm")</f>
        <v>December</v>
      </c>
      <c r="I8554" s="3">
        <v>45642</v>
      </c>
      <c r="J8554" s="3">
        <v>45644</v>
      </c>
      <c r="K8554" s="3" t="str">
        <f>TEXT(Table1[[#This Row],[delivery_date]]-Table1[[#This Row],[order_date]],"D")</f>
        <v>2</v>
      </c>
      <c r="L8554" s="2" t="s">
        <v>15</v>
      </c>
      <c r="M8554" s="2" t="s">
        <v>16</v>
      </c>
      <c r="N8554" s="2">
        <v>316</v>
      </c>
      <c r="O8554" s="2" t="s">
        <v>34</v>
      </c>
      <c r="P8554" s="2">
        <f t="shared" si="266"/>
        <v>2352.4304000000002</v>
      </c>
    </row>
    <row r="8555" spans="1:16" ht="14.25" customHeight="1" x14ac:dyDescent="0.35">
      <c r="A8555" s="2" t="s">
        <v>8586</v>
      </c>
      <c r="B8555" s="2" t="s">
        <v>13</v>
      </c>
      <c r="C8555" s="2" t="s">
        <v>36</v>
      </c>
      <c r="D8555" s="2">
        <v>646.45000000000005</v>
      </c>
      <c r="E8555" s="2">
        <v>0.12</v>
      </c>
      <c r="F8555" s="2">
        <f t="shared" si="267"/>
        <v>77.573999999999998</v>
      </c>
      <c r="G8555" s="2">
        <v>5</v>
      </c>
      <c r="H8555" s="2" t="str">
        <f>TEXT(Table1[[#This Row],[order_date]],"mmmm")</f>
        <v>March</v>
      </c>
      <c r="I8555" s="3">
        <v>45355</v>
      </c>
      <c r="J8555" s="3">
        <v>45361</v>
      </c>
      <c r="K8555" s="3" t="str">
        <f>TEXT(Table1[[#This Row],[delivery_date]]-Table1[[#This Row],[order_date]],"D")</f>
        <v>6</v>
      </c>
      <c r="L8555" s="2" t="s">
        <v>21</v>
      </c>
      <c r="M8555" s="2" t="s">
        <v>16</v>
      </c>
      <c r="N8555" s="2">
        <v>167.6</v>
      </c>
      <c r="O8555" s="2" t="s">
        <v>28</v>
      </c>
      <c r="P8555" s="2">
        <f t="shared" si="266"/>
        <v>568.87600000000009</v>
      </c>
    </row>
    <row r="8556" spans="1:16" ht="14.25" customHeight="1" x14ac:dyDescent="0.35">
      <c r="A8556" s="2" t="s">
        <v>8587</v>
      </c>
      <c r="B8556" s="2" t="s">
        <v>19</v>
      </c>
      <c r="C8556" s="2" t="s">
        <v>26</v>
      </c>
      <c r="D8556" s="2">
        <v>2076.5700000000002</v>
      </c>
      <c r="E8556" s="2">
        <v>0.32</v>
      </c>
      <c r="F8556" s="2">
        <f t="shared" si="267"/>
        <v>664.50240000000008</v>
      </c>
      <c r="G8556" s="2">
        <v>9</v>
      </c>
      <c r="H8556" s="2" t="str">
        <f>TEXT(Table1[[#This Row],[order_date]],"mmmm")</f>
        <v>December</v>
      </c>
      <c r="I8556" s="3">
        <v>45649</v>
      </c>
      <c r="J8556" s="3">
        <v>45651</v>
      </c>
      <c r="K8556" s="3" t="str">
        <f>TEXT(Table1[[#This Row],[delivery_date]]-Table1[[#This Row],[order_date]],"D")</f>
        <v>2</v>
      </c>
      <c r="L8556" s="2" t="s">
        <v>21</v>
      </c>
      <c r="M8556" s="2" t="s">
        <v>22</v>
      </c>
      <c r="N8556" s="2">
        <v>496.25</v>
      </c>
      <c r="O8556" s="2" t="s">
        <v>48</v>
      </c>
      <c r="P8556" s="2">
        <f t="shared" si="266"/>
        <v>1412.0676000000001</v>
      </c>
    </row>
    <row r="8557" spans="1:16" ht="14.25" customHeight="1" x14ac:dyDescent="0.35">
      <c r="A8557" s="2" t="s">
        <v>8588</v>
      </c>
      <c r="B8557" s="2" t="s">
        <v>25</v>
      </c>
      <c r="C8557" s="2" t="s">
        <v>33</v>
      </c>
      <c r="D8557" s="2">
        <v>4317.55</v>
      </c>
      <c r="E8557" s="2">
        <v>0.08</v>
      </c>
      <c r="F8557" s="2">
        <f t="shared" si="267"/>
        <v>345.404</v>
      </c>
      <c r="G8557" s="2">
        <v>2</v>
      </c>
      <c r="H8557" s="2" t="str">
        <f>TEXT(Table1[[#This Row],[order_date]],"mmmm")</f>
        <v>April</v>
      </c>
      <c r="I8557" s="3">
        <v>45396</v>
      </c>
      <c r="J8557" s="3">
        <v>45403</v>
      </c>
      <c r="K8557" s="3" t="str">
        <f>TEXT(Table1[[#This Row],[delivery_date]]-Table1[[#This Row],[order_date]],"D")</f>
        <v>7</v>
      </c>
      <c r="L8557" s="2" t="s">
        <v>15</v>
      </c>
      <c r="M8557" s="2" t="s">
        <v>27</v>
      </c>
      <c r="N8557" s="2">
        <v>902.06</v>
      </c>
      <c r="O8557" s="2" t="s">
        <v>23</v>
      </c>
      <c r="P8557" s="2">
        <f t="shared" si="266"/>
        <v>3972.1460000000002</v>
      </c>
    </row>
    <row r="8558" spans="1:16" ht="14.25" customHeight="1" x14ac:dyDescent="0.35">
      <c r="A8558" s="2" t="s">
        <v>8589</v>
      </c>
      <c r="B8558" s="2" t="s">
        <v>25</v>
      </c>
      <c r="C8558" s="2" t="s">
        <v>14</v>
      </c>
      <c r="D8558" s="2">
        <v>4187.93</v>
      </c>
      <c r="E8558" s="2">
        <v>0.11</v>
      </c>
      <c r="F8558" s="2">
        <f t="shared" si="267"/>
        <v>460.67230000000001</v>
      </c>
      <c r="G8558" s="2">
        <v>3</v>
      </c>
      <c r="H8558" s="2" t="str">
        <f>TEXT(Table1[[#This Row],[order_date]],"mmmm")</f>
        <v>June</v>
      </c>
      <c r="I8558" s="3">
        <v>45449</v>
      </c>
      <c r="J8558" s="3">
        <v>45451</v>
      </c>
      <c r="K8558" s="3" t="str">
        <f>TEXT(Table1[[#This Row],[delivery_date]]-Table1[[#This Row],[order_date]],"D")</f>
        <v>2</v>
      </c>
      <c r="L8558" s="2" t="s">
        <v>21</v>
      </c>
      <c r="M8558" s="2" t="s">
        <v>16</v>
      </c>
      <c r="N8558" s="2">
        <v>783.93</v>
      </c>
      <c r="O8558" s="2" t="s">
        <v>17</v>
      </c>
      <c r="P8558" s="2">
        <f t="shared" si="266"/>
        <v>3727.2577000000001</v>
      </c>
    </row>
    <row r="8559" spans="1:16" ht="14.25" customHeight="1" x14ac:dyDescent="0.35">
      <c r="A8559" s="2" t="s">
        <v>8590</v>
      </c>
      <c r="B8559" s="2" t="s">
        <v>19</v>
      </c>
      <c r="C8559" s="2" t="s">
        <v>20</v>
      </c>
      <c r="D8559" s="2">
        <v>2659.76</v>
      </c>
      <c r="E8559" s="2">
        <v>0.27</v>
      </c>
      <c r="F8559" s="2">
        <f t="shared" si="267"/>
        <v>718.13520000000005</v>
      </c>
      <c r="G8559" s="2">
        <v>3</v>
      </c>
      <c r="H8559" s="2" t="str">
        <f>TEXT(Table1[[#This Row],[order_date]],"mmmm")</f>
        <v>October</v>
      </c>
      <c r="I8559" s="3">
        <v>45210</v>
      </c>
      <c r="J8559" s="3">
        <v>45217</v>
      </c>
      <c r="K8559" s="3" t="str">
        <f>TEXT(Table1[[#This Row],[delivery_date]]-Table1[[#This Row],[order_date]],"D")</f>
        <v>7</v>
      </c>
      <c r="L8559" s="2" t="s">
        <v>31</v>
      </c>
      <c r="M8559" s="2" t="s">
        <v>27</v>
      </c>
      <c r="N8559" s="2">
        <v>266.08999999999997</v>
      </c>
      <c r="O8559" s="2" t="s">
        <v>28</v>
      </c>
      <c r="P8559" s="2">
        <f t="shared" si="266"/>
        <v>1941.6248000000001</v>
      </c>
    </row>
    <row r="8560" spans="1:16" ht="14.25" customHeight="1" x14ac:dyDescent="0.35">
      <c r="A8560" s="2" t="s">
        <v>8591</v>
      </c>
      <c r="B8560" s="2" t="s">
        <v>25</v>
      </c>
      <c r="C8560" s="2" t="s">
        <v>33</v>
      </c>
      <c r="D8560" s="2">
        <v>4526.93</v>
      </c>
      <c r="E8560" s="2">
        <v>0.19</v>
      </c>
      <c r="F8560" s="2">
        <f t="shared" si="267"/>
        <v>860.11670000000004</v>
      </c>
      <c r="G8560" s="2">
        <v>7</v>
      </c>
      <c r="H8560" s="2" t="str">
        <f>TEXT(Table1[[#This Row],[order_date]],"mmmm")</f>
        <v>January</v>
      </c>
      <c r="I8560" s="3">
        <v>44946</v>
      </c>
      <c r="J8560" s="3">
        <v>44950</v>
      </c>
      <c r="K8560" s="3" t="str">
        <f>TEXT(Table1[[#This Row],[delivery_date]]-Table1[[#This Row],[order_date]],"D")</f>
        <v>4</v>
      </c>
      <c r="L8560" s="2" t="s">
        <v>15</v>
      </c>
      <c r="M8560" s="2" t="s">
        <v>27</v>
      </c>
      <c r="N8560" s="2">
        <v>533.9</v>
      </c>
      <c r="O8560" s="2" t="s">
        <v>28</v>
      </c>
      <c r="P8560" s="2">
        <f t="shared" si="266"/>
        <v>3666.8133000000003</v>
      </c>
    </row>
    <row r="8561" spans="1:16" ht="14.25" customHeight="1" x14ac:dyDescent="0.35">
      <c r="A8561" s="2" t="s">
        <v>8592</v>
      </c>
      <c r="B8561" s="2" t="s">
        <v>19</v>
      </c>
      <c r="C8561" s="2" t="s">
        <v>36</v>
      </c>
      <c r="D8561" s="2">
        <v>800.39</v>
      </c>
      <c r="E8561" s="2">
        <v>0.37</v>
      </c>
      <c r="F8561" s="2">
        <f t="shared" si="267"/>
        <v>296.14429999999999</v>
      </c>
      <c r="G8561" s="2">
        <v>7</v>
      </c>
      <c r="H8561" s="2" t="str">
        <f>TEXT(Table1[[#This Row],[order_date]],"mmmm")</f>
        <v>January</v>
      </c>
      <c r="I8561" s="3">
        <v>45298</v>
      </c>
      <c r="J8561" s="3">
        <v>45303</v>
      </c>
      <c r="K8561" s="3" t="str">
        <f>TEXT(Table1[[#This Row],[delivery_date]]-Table1[[#This Row],[order_date]],"D")</f>
        <v>5</v>
      </c>
      <c r="L8561" s="2" t="s">
        <v>15</v>
      </c>
      <c r="M8561" s="2" t="s">
        <v>27</v>
      </c>
      <c r="N8561" s="2">
        <v>232.96</v>
      </c>
      <c r="O8561" s="2" t="s">
        <v>28</v>
      </c>
      <c r="P8561" s="2">
        <f t="shared" si="266"/>
        <v>504.2457</v>
      </c>
    </row>
    <row r="8562" spans="1:16" ht="14.25" customHeight="1" x14ac:dyDescent="0.35">
      <c r="A8562" s="2" t="s">
        <v>8593</v>
      </c>
      <c r="B8562" s="2" t="s">
        <v>41</v>
      </c>
      <c r="C8562" s="2" t="s">
        <v>20</v>
      </c>
      <c r="D8562" s="2">
        <v>3325.13</v>
      </c>
      <c r="E8562" s="2">
        <v>0.28999999999999998</v>
      </c>
      <c r="F8562" s="2">
        <f t="shared" si="267"/>
        <v>964.28769999999997</v>
      </c>
      <c r="G8562" s="2">
        <v>1</v>
      </c>
      <c r="H8562" s="2" t="str">
        <f>TEXT(Table1[[#This Row],[order_date]],"mmmm")</f>
        <v>November</v>
      </c>
      <c r="I8562" s="3">
        <v>45240</v>
      </c>
      <c r="J8562" s="3">
        <v>45242</v>
      </c>
      <c r="K8562" s="3" t="str">
        <f>TEXT(Table1[[#This Row],[delivery_date]]-Table1[[#This Row],[order_date]],"D")</f>
        <v>2</v>
      </c>
      <c r="L8562" s="2" t="s">
        <v>31</v>
      </c>
      <c r="M8562" s="2" t="s">
        <v>27</v>
      </c>
      <c r="N8562" s="2">
        <v>167.79</v>
      </c>
      <c r="O8562" s="2" t="s">
        <v>48</v>
      </c>
      <c r="P8562" s="2">
        <f t="shared" si="266"/>
        <v>2360.8423000000003</v>
      </c>
    </row>
    <row r="8563" spans="1:16" ht="14.25" customHeight="1" x14ac:dyDescent="0.35">
      <c r="A8563" s="2" t="s">
        <v>8594</v>
      </c>
      <c r="B8563" s="2" t="s">
        <v>19</v>
      </c>
      <c r="C8563" s="2" t="s">
        <v>33</v>
      </c>
      <c r="D8563" s="2">
        <v>1319.53</v>
      </c>
      <c r="E8563" s="2">
        <v>0.19</v>
      </c>
      <c r="F8563" s="2">
        <f t="shared" si="267"/>
        <v>250.7107</v>
      </c>
      <c r="G8563" s="2">
        <v>3</v>
      </c>
      <c r="H8563" s="2" t="str">
        <f>TEXT(Table1[[#This Row],[order_date]],"mmmm")</f>
        <v>February</v>
      </c>
      <c r="I8563" s="3">
        <v>45347</v>
      </c>
      <c r="J8563" s="3">
        <v>45350</v>
      </c>
      <c r="K8563" s="3" t="str">
        <f>TEXT(Table1[[#This Row],[delivery_date]]-Table1[[#This Row],[order_date]],"D")</f>
        <v>3</v>
      </c>
      <c r="L8563" s="2" t="s">
        <v>31</v>
      </c>
      <c r="M8563" s="2" t="s">
        <v>16</v>
      </c>
      <c r="N8563" s="2">
        <v>211.51</v>
      </c>
      <c r="O8563" s="2" t="s">
        <v>17</v>
      </c>
      <c r="P8563" s="2">
        <f t="shared" si="266"/>
        <v>1068.8192999999999</v>
      </c>
    </row>
    <row r="8564" spans="1:16" ht="14.25" customHeight="1" x14ac:dyDescent="0.35">
      <c r="A8564" s="2" t="s">
        <v>8595</v>
      </c>
      <c r="B8564" s="2" t="s">
        <v>25</v>
      </c>
      <c r="C8564" s="2" t="s">
        <v>26</v>
      </c>
      <c r="D8564" s="2">
        <v>3263.25</v>
      </c>
      <c r="E8564" s="2">
        <v>0.16</v>
      </c>
      <c r="F8564" s="2">
        <f t="shared" si="267"/>
        <v>522.12</v>
      </c>
      <c r="G8564" s="2">
        <v>1</v>
      </c>
      <c r="H8564" s="2" t="str">
        <f>TEXT(Table1[[#This Row],[order_date]],"mmmm")</f>
        <v>February</v>
      </c>
      <c r="I8564" s="3">
        <v>45339</v>
      </c>
      <c r="J8564" s="3">
        <v>45345</v>
      </c>
      <c r="K8564" s="3" t="str">
        <f>TEXT(Table1[[#This Row],[delivery_date]]-Table1[[#This Row],[order_date]],"D")</f>
        <v>6</v>
      </c>
      <c r="L8564" s="2" t="s">
        <v>21</v>
      </c>
      <c r="M8564" s="2" t="s">
        <v>27</v>
      </c>
      <c r="N8564" s="2">
        <v>171.55</v>
      </c>
      <c r="O8564" s="2" t="s">
        <v>34</v>
      </c>
      <c r="P8564" s="2">
        <f t="shared" si="266"/>
        <v>2741.13</v>
      </c>
    </row>
    <row r="8565" spans="1:16" ht="14.25" customHeight="1" x14ac:dyDescent="0.35">
      <c r="A8565" s="2" t="s">
        <v>8596</v>
      </c>
      <c r="B8565" s="2" t="s">
        <v>19</v>
      </c>
      <c r="C8565" s="2" t="s">
        <v>14</v>
      </c>
      <c r="D8565" s="2">
        <v>528.26</v>
      </c>
      <c r="E8565" s="2">
        <v>0.46</v>
      </c>
      <c r="F8565" s="2">
        <f t="shared" si="267"/>
        <v>242.99960000000002</v>
      </c>
      <c r="G8565" s="2">
        <v>9</v>
      </c>
      <c r="H8565" s="2" t="str">
        <f>TEXT(Table1[[#This Row],[order_date]],"mmmm")</f>
        <v>March</v>
      </c>
      <c r="I8565" s="3">
        <v>45002</v>
      </c>
      <c r="J8565" s="3">
        <v>45004</v>
      </c>
      <c r="K8565" s="3" t="str">
        <f>TEXT(Table1[[#This Row],[delivery_date]]-Table1[[#This Row],[order_date]],"D")</f>
        <v>2</v>
      </c>
      <c r="L8565" s="2" t="s">
        <v>15</v>
      </c>
      <c r="M8565" s="2" t="s">
        <v>27</v>
      </c>
      <c r="N8565" s="2">
        <v>71.63</v>
      </c>
      <c r="O8565" s="2" t="s">
        <v>39</v>
      </c>
      <c r="P8565" s="2">
        <f t="shared" si="266"/>
        <v>285.2604</v>
      </c>
    </row>
    <row r="8566" spans="1:16" ht="14.25" customHeight="1" x14ac:dyDescent="0.35">
      <c r="A8566" s="2" t="s">
        <v>8597</v>
      </c>
      <c r="B8566" s="2" t="s">
        <v>13</v>
      </c>
      <c r="C8566" s="2" t="s">
        <v>36</v>
      </c>
      <c r="D8566" s="2">
        <v>4723.68</v>
      </c>
      <c r="E8566" s="2">
        <v>0.02</v>
      </c>
      <c r="F8566" s="2">
        <f t="shared" si="267"/>
        <v>94.473600000000005</v>
      </c>
      <c r="G8566" s="2">
        <v>7</v>
      </c>
      <c r="H8566" s="2" t="str">
        <f>TEXT(Table1[[#This Row],[order_date]],"mmmm")</f>
        <v>December</v>
      </c>
      <c r="I8566" s="3">
        <v>45275</v>
      </c>
      <c r="J8566" s="3">
        <v>45276</v>
      </c>
      <c r="K8566" s="3" t="str">
        <f>TEXT(Table1[[#This Row],[delivery_date]]-Table1[[#This Row],[order_date]],"D")</f>
        <v>1</v>
      </c>
      <c r="L8566" s="2" t="s">
        <v>21</v>
      </c>
      <c r="M8566" s="2" t="s">
        <v>22</v>
      </c>
      <c r="N8566" s="2">
        <v>620.03</v>
      </c>
      <c r="O8566" s="2" t="s">
        <v>23</v>
      </c>
      <c r="P8566" s="2">
        <f t="shared" si="266"/>
        <v>4629.2064</v>
      </c>
    </row>
    <row r="8567" spans="1:16" ht="14.25" customHeight="1" x14ac:dyDescent="0.35">
      <c r="A8567" s="2" t="s">
        <v>8598</v>
      </c>
      <c r="B8567" s="2" t="s">
        <v>41</v>
      </c>
      <c r="C8567" s="2" t="s">
        <v>20</v>
      </c>
      <c r="D8567" s="2">
        <v>3953.03</v>
      </c>
      <c r="E8567" s="2">
        <v>0.35</v>
      </c>
      <c r="F8567" s="2">
        <f t="shared" si="267"/>
        <v>1383.5605</v>
      </c>
      <c r="G8567" s="2">
        <v>5</v>
      </c>
      <c r="H8567" s="2" t="str">
        <f>TEXT(Table1[[#This Row],[order_date]],"mmmm")</f>
        <v>February</v>
      </c>
      <c r="I8567" s="3">
        <v>45346</v>
      </c>
      <c r="J8567" s="3">
        <v>45353</v>
      </c>
      <c r="K8567" s="3" t="str">
        <f>TEXT(Table1[[#This Row],[delivery_date]]-Table1[[#This Row],[order_date]],"D")</f>
        <v>7</v>
      </c>
      <c r="L8567" s="2" t="s">
        <v>15</v>
      </c>
      <c r="M8567" s="2" t="s">
        <v>27</v>
      </c>
      <c r="N8567" s="2">
        <v>312.14</v>
      </c>
      <c r="O8567" s="2" t="s">
        <v>28</v>
      </c>
      <c r="P8567" s="2">
        <f t="shared" si="266"/>
        <v>2569.4695000000002</v>
      </c>
    </row>
    <row r="8568" spans="1:16" ht="14.25" customHeight="1" x14ac:dyDescent="0.35">
      <c r="A8568" s="2" t="s">
        <v>8599</v>
      </c>
      <c r="B8568" s="2" t="s">
        <v>41</v>
      </c>
      <c r="C8568" s="2" t="s">
        <v>26</v>
      </c>
      <c r="D8568" s="2">
        <v>1084.71</v>
      </c>
      <c r="E8568" s="2">
        <v>0.2</v>
      </c>
      <c r="F8568" s="2">
        <f t="shared" si="267"/>
        <v>216.94200000000001</v>
      </c>
      <c r="G8568" s="2">
        <v>7</v>
      </c>
      <c r="H8568" s="2" t="str">
        <f>TEXT(Table1[[#This Row],[order_date]],"mmmm")</f>
        <v>June</v>
      </c>
      <c r="I8568" s="3">
        <v>45473</v>
      </c>
      <c r="J8568" s="3">
        <v>45476</v>
      </c>
      <c r="K8568" s="3" t="str">
        <f>TEXT(Table1[[#This Row],[delivery_date]]-Table1[[#This Row],[order_date]],"D")</f>
        <v>3</v>
      </c>
      <c r="L8568" s="2" t="s">
        <v>15</v>
      </c>
      <c r="M8568" s="2" t="s">
        <v>27</v>
      </c>
      <c r="N8568" s="2">
        <v>73.06</v>
      </c>
      <c r="O8568" s="2" t="s">
        <v>17</v>
      </c>
      <c r="P8568" s="2">
        <f t="shared" si="266"/>
        <v>867.76800000000003</v>
      </c>
    </row>
    <row r="8569" spans="1:16" ht="14.25" customHeight="1" x14ac:dyDescent="0.35">
      <c r="A8569" s="2" t="s">
        <v>8600</v>
      </c>
      <c r="B8569" s="2" t="s">
        <v>19</v>
      </c>
      <c r="C8569" s="2" t="s">
        <v>14</v>
      </c>
      <c r="D8569" s="2">
        <v>3222.66</v>
      </c>
      <c r="E8569" s="2">
        <v>0.19</v>
      </c>
      <c r="F8569" s="2">
        <f t="shared" si="267"/>
        <v>612.30539999999996</v>
      </c>
      <c r="G8569" s="2">
        <v>3</v>
      </c>
      <c r="H8569" s="2" t="str">
        <f>TEXT(Table1[[#This Row],[order_date]],"mmmm")</f>
        <v>September</v>
      </c>
      <c r="I8569" s="3">
        <v>45545</v>
      </c>
      <c r="J8569" s="3">
        <v>45547</v>
      </c>
      <c r="K8569" s="3" t="str">
        <f>TEXT(Table1[[#This Row],[delivery_date]]-Table1[[#This Row],[order_date]],"D")</f>
        <v>2</v>
      </c>
      <c r="L8569" s="2" t="s">
        <v>15</v>
      </c>
      <c r="M8569" s="2" t="s">
        <v>16</v>
      </c>
      <c r="N8569" s="2">
        <v>847.68</v>
      </c>
      <c r="O8569" s="2" t="s">
        <v>48</v>
      </c>
      <c r="P8569" s="2">
        <f t="shared" si="266"/>
        <v>2610.3545999999997</v>
      </c>
    </row>
    <row r="8570" spans="1:16" ht="14.25" customHeight="1" x14ac:dyDescent="0.35">
      <c r="A8570" s="2" t="s">
        <v>8601</v>
      </c>
      <c r="B8570" s="2" t="s">
        <v>25</v>
      </c>
      <c r="C8570" s="2" t="s">
        <v>14</v>
      </c>
      <c r="D8570" s="2">
        <v>3819.81</v>
      </c>
      <c r="E8570" s="2">
        <v>0.33</v>
      </c>
      <c r="F8570" s="2">
        <f t="shared" si="267"/>
        <v>1260.5373</v>
      </c>
      <c r="G8570" s="2">
        <v>3</v>
      </c>
      <c r="H8570" s="2" t="str">
        <f>TEXT(Table1[[#This Row],[order_date]],"mmmm")</f>
        <v>October</v>
      </c>
      <c r="I8570" s="3">
        <v>45588</v>
      </c>
      <c r="J8570" s="3">
        <v>45589</v>
      </c>
      <c r="K8570" s="3" t="str">
        <f>TEXT(Table1[[#This Row],[delivery_date]]-Table1[[#This Row],[order_date]],"D")</f>
        <v>1</v>
      </c>
      <c r="L8570" s="2" t="s">
        <v>21</v>
      </c>
      <c r="M8570" s="2" t="s">
        <v>27</v>
      </c>
      <c r="N8570" s="2">
        <v>500.58</v>
      </c>
      <c r="O8570" s="2" t="s">
        <v>48</v>
      </c>
      <c r="P8570" s="2">
        <f t="shared" si="266"/>
        <v>2559.2727</v>
      </c>
    </row>
    <row r="8571" spans="1:16" ht="14.25" customHeight="1" x14ac:dyDescent="0.35">
      <c r="A8571" s="2" t="s">
        <v>8602</v>
      </c>
      <c r="B8571" s="2" t="s">
        <v>13</v>
      </c>
      <c r="C8571" s="2" t="s">
        <v>26</v>
      </c>
      <c r="D8571" s="2">
        <v>1126.28</v>
      </c>
      <c r="E8571" s="2">
        <v>0.43</v>
      </c>
      <c r="F8571" s="2">
        <f t="shared" si="267"/>
        <v>484.30039999999997</v>
      </c>
      <c r="G8571" s="2">
        <v>1</v>
      </c>
      <c r="H8571" s="2" t="str">
        <f>TEXT(Table1[[#This Row],[order_date]],"mmmm")</f>
        <v>October</v>
      </c>
      <c r="I8571" s="3">
        <v>45200</v>
      </c>
      <c r="J8571" s="3">
        <v>45204</v>
      </c>
      <c r="K8571" s="3" t="str">
        <f>TEXT(Table1[[#This Row],[delivery_date]]-Table1[[#This Row],[order_date]],"D")</f>
        <v>4</v>
      </c>
      <c r="L8571" s="2" t="s">
        <v>15</v>
      </c>
      <c r="M8571" s="2" t="s">
        <v>22</v>
      </c>
      <c r="N8571" s="2">
        <v>213.91</v>
      </c>
      <c r="O8571" s="2" t="s">
        <v>17</v>
      </c>
      <c r="P8571" s="2">
        <f t="shared" si="266"/>
        <v>641.9796</v>
      </c>
    </row>
    <row r="8572" spans="1:16" ht="14.25" customHeight="1" x14ac:dyDescent="0.35">
      <c r="A8572" s="2" t="s">
        <v>8603</v>
      </c>
      <c r="B8572" s="2" t="s">
        <v>41</v>
      </c>
      <c r="C8572" s="2" t="s">
        <v>20</v>
      </c>
      <c r="D8572" s="2">
        <v>557.32000000000005</v>
      </c>
      <c r="E8572" s="2">
        <v>0.36</v>
      </c>
      <c r="F8572" s="2">
        <f t="shared" si="267"/>
        <v>200.6352</v>
      </c>
      <c r="G8572" s="2">
        <v>5</v>
      </c>
      <c r="H8572" s="2" t="str">
        <f>TEXT(Table1[[#This Row],[order_date]],"mmmm")</f>
        <v>March</v>
      </c>
      <c r="I8572" s="3">
        <v>45367</v>
      </c>
      <c r="J8572" s="3">
        <v>45368</v>
      </c>
      <c r="K8572" s="3" t="str">
        <f>TEXT(Table1[[#This Row],[delivery_date]]-Table1[[#This Row],[order_date]],"D")</f>
        <v>1</v>
      </c>
      <c r="L8572" s="2" t="s">
        <v>21</v>
      </c>
      <c r="M8572" s="2" t="s">
        <v>22</v>
      </c>
      <c r="N8572" s="2">
        <v>133.33000000000001</v>
      </c>
      <c r="O8572" s="2" t="s">
        <v>28</v>
      </c>
      <c r="P8572" s="2">
        <f t="shared" si="266"/>
        <v>356.68480000000005</v>
      </c>
    </row>
    <row r="8573" spans="1:16" ht="14.25" customHeight="1" x14ac:dyDescent="0.35">
      <c r="A8573" s="2" t="s">
        <v>8604</v>
      </c>
      <c r="B8573" s="2" t="s">
        <v>41</v>
      </c>
      <c r="C8573" s="2" t="s">
        <v>14</v>
      </c>
      <c r="D8573" s="2">
        <v>1823.72</v>
      </c>
      <c r="E8573" s="2">
        <v>0.34</v>
      </c>
      <c r="F8573" s="2">
        <f t="shared" si="267"/>
        <v>620.0648000000001</v>
      </c>
      <c r="G8573" s="2">
        <v>7</v>
      </c>
      <c r="H8573" s="2" t="str">
        <f>TEXT(Table1[[#This Row],[order_date]],"mmmm")</f>
        <v>March</v>
      </c>
      <c r="I8573" s="3">
        <v>45012</v>
      </c>
      <c r="J8573" s="3">
        <v>45017</v>
      </c>
      <c r="K8573" s="3" t="str">
        <f>TEXT(Table1[[#This Row],[delivery_date]]-Table1[[#This Row],[order_date]],"D")</f>
        <v>5</v>
      </c>
      <c r="L8573" s="2" t="s">
        <v>15</v>
      </c>
      <c r="M8573" s="2" t="s">
        <v>22</v>
      </c>
      <c r="N8573" s="2">
        <v>336.82</v>
      </c>
      <c r="O8573" s="2" t="s">
        <v>39</v>
      </c>
      <c r="P8573" s="2">
        <f t="shared" si="266"/>
        <v>1203.6551999999999</v>
      </c>
    </row>
    <row r="8574" spans="1:16" ht="14.25" customHeight="1" x14ac:dyDescent="0.35">
      <c r="A8574" s="2" t="s">
        <v>8605</v>
      </c>
      <c r="B8574" s="2" t="s">
        <v>25</v>
      </c>
      <c r="C8574" s="2" t="s">
        <v>36</v>
      </c>
      <c r="D8574" s="2">
        <v>765.2</v>
      </c>
      <c r="E8574" s="2">
        <v>0.25</v>
      </c>
      <c r="F8574" s="2">
        <f t="shared" si="267"/>
        <v>191.3</v>
      </c>
      <c r="G8574" s="2">
        <v>3</v>
      </c>
      <c r="H8574" s="2" t="str">
        <f>TEXT(Table1[[#This Row],[order_date]],"mmmm")</f>
        <v>August</v>
      </c>
      <c r="I8574" s="3">
        <v>45521</v>
      </c>
      <c r="J8574" s="3">
        <v>45527</v>
      </c>
      <c r="K8574" s="3" t="str">
        <f>TEXT(Table1[[#This Row],[delivery_date]]-Table1[[#This Row],[order_date]],"D")</f>
        <v>6</v>
      </c>
      <c r="L8574" s="2" t="s">
        <v>31</v>
      </c>
      <c r="M8574" s="2" t="s">
        <v>27</v>
      </c>
      <c r="N8574" s="2">
        <v>121.93</v>
      </c>
      <c r="O8574" s="2" t="s">
        <v>23</v>
      </c>
      <c r="P8574" s="2">
        <f t="shared" si="266"/>
        <v>573.90000000000009</v>
      </c>
    </row>
    <row r="8575" spans="1:16" ht="14.25" customHeight="1" x14ac:dyDescent="0.35">
      <c r="A8575" s="2" t="s">
        <v>8606</v>
      </c>
      <c r="B8575" s="2" t="s">
        <v>25</v>
      </c>
      <c r="C8575" s="2" t="s">
        <v>33</v>
      </c>
      <c r="D8575" s="2">
        <v>2871.99</v>
      </c>
      <c r="E8575" s="2">
        <v>0.23</v>
      </c>
      <c r="F8575" s="2">
        <f t="shared" si="267"/>
        <v>660.55769999999995</v>
      </c>
      <c r="G8575" s="2">
        <v>5</v>
      </c>
      <c r="H8575" s="2" t="str">
        <f>TEXT(Table1[[#This Row],[order_date]],"mmmm")</f>
        <v>June</v>
      </c>
      <c r="I8575" s="3">
        <v>45472</v>
      </c>
      <c r="J8575" s="3">
        <v>45477</v>
      </c>
      <c r="K8575" s="3" t="str">
        <f>TEXT(Table1[[#This Row],[delivery_date]]-Table1[[#This Row],[order_date]],"D")</f>
        <v>5</v>
      </c>
      <c r="L8575" s="2" t="s">
        <v>21</v>
      </c>
      <c r="M8575" s="2" t="s">
        <v>22</v>
      </c>
      <c r="N8575" s="2">
        <v>494.8</v>
      </c>
      <c r="O8575" s="2" t="s">
        <v>23</v>
      </c>
      <c r="P8575" s="2">
        <f t="shared" si="266"/>
        <v>2211.4322999999999</v>
      </c>
    </row>
    <row r="8576" spans="1:16" ht="14.25" customHeight="1" x14ac:dyDescent="0.35">
      <c r="A8576" s="2" t="s">
        <v>8607</v>
      </c>
      <c r="B8576" s="2" t="s">
        <v>13</v>
      </c>
      <c r="C8576" s="2" t="s">
        <v>36</v>
      </c>
      <c r="D8576" s="2">
        <v>2178.16</v>
      </c>
      <c r="E8576" s="2">
        <v>0.23</v>
      </c>
      <c r="F8576" s="2">
        <f t="shared" si="267"/>
        <v>500.97679999999997</v>
      </c>
      <c r="G8576" s="2">
        <v>1</v>
      </c>
      <c r="H8576" s="2" t="str">
        <f>TEXT(Table1[[#This Row],[order_date]],"mmmm")</f>
        <v>April</v>
      </c>
      <c r="I8576" s="3">
        <v>45383</v>
      </c>
      <c r="J8576" s="3">
        <v>45387</v>
      </c>
      <c r="K8576" s="3" t="str">
        <f>TEXT(Table1[[#This Row],[delivery_date]]-Table1[[#This Row],[order_date]],"D")</f>
        <v>4</v>
      </c>
      <c r="L8576" s="2" t="s">
        <v>15</v>
      </c>
      <c r="M8576" s="2" t="s">
        <v>16</v>
      </c>
      <c r="N8576" s="2">
        <v>563.84</v>
      </c>
      <c r="O8576" s="2" t="s">
        <v>48</v>
      </c>
      <c r="P8576" s="2">
        <f t="shared" si="266"/>
        <v>1677.1831999999999</v>
      </c>
    </row>
    <row r="8577" spans="1:16" ht="14.25" customHeight="1" x14ac:dyDescent="0.35">
      <c r="A8577" s="2" t="s">
        <v>8608</v>
      </c>
      <c r="B8577" s="2" t="s">
        <v>19</v>
      </c>
      <c r="C8577" s="2" t="s">
        <v>14</v>
      </c>
      <c r="D8577" s="2">
        <v>2365.88</v>
      </c>
      <c r="E8577" s="2">
        <v>7.0000000000000007E-2</v>
      </c>
      <c r="F8577" s="2">
        <f t="shared" si="267"/>
        <v>165.61160000000001</v>
      </c>
      <c r="G8577" s="2">
        <v>7</v>
      </c>
      <c r="H8577" s="2" t="str">
        <f>TEXT(Table1[[#This Row],[order_date]],"mmmm")</f>
        <v>November</v>
      </c>
      <c r="I8577" s="3">
        <v>45256</v>
      </c>
      <c r="J8577" s="3">
        <v>45260</v>
      </c>
      <c r="K8577" s="3" t="str">
        <f>TEXT(Table1[[#This Row],[delivery_date]]-Table1[[#This Row],[order_date]],"D")</f>
        <v>4</v>
      </c>
      <c r="L8577" s="2" t="s">
        <v>31</v>
      </c>
      <c r="M8577" s="2" t="s">
        <v>27</v>
      </c>
      <c r="N8577" s="2">
        <v>432.23</v>
      </c>
      <c r="O8577" s="2" t="s">
        <v>34</v>
      </c>
      <c r="P8577" s="2">
        <f t="shared" si="266"/>
        <v>2200.2683999999999</v>
      </c>
    </row>
    <row r="8578" spans="1:16" ht="14.25" customHeight="1" x14ac:dyDescent="0.35">
      <c r="A8578" s="2" t="s">
        <v>8609</v>
      </c>
      <c r="B8578" s="2" t="s">
        <v>25</v>
      </c>
      <c r="C8578" s="2" t="s">
        <v>33</v>
      </c>
      <c r="D8578" s="2">
        <v>2760.03</v>
      </c>
      <c r="E8578" s="2">
        <v>0.28000000000000003</v>
      </c>
      <c r="F8578" s="2">
        <f t="shared" si="267"/>
        <v>772.80840000000012</v>
      </c>
      <c r="G8578" s="2">
        <v>8</v>
      </c>
      <c r="H8578" s="2" t="str">
        <f>TEXT(Table1[[#This Row],[order_date]],"mmmm")</f>
        <v>March</v>
      </c>
      <c r="I8578" s="3">
        <v>45009</v>
      </c>
      <c r="J8578" s="3">
        <v>45013</v>
      </c>
      <c r="K8578" s="3" t="str">
        <f>TEXT(Table1[[#This Row],[delivery_date]]-Table1[[#This Row],[order_date]],"D")</f>
        <v>4</v>
      </c>
      <c r="L8578" s="2" t="s">
        <v>21</v>
      </c>
      <c r="M8578" s="2" t="s">
        <v>16</v>
      </c>
      <c r="N8578" s="2">
        <v>264.94</v>
      </c>
      <c r="O8578" s="2" t="s">
        <v>48</v>
      </c>
      <c r="P8578" s="2">
        <f t="shared" ref="P8578:P8641" si="268">D8578-F8578</f>
        <v>1987.2216000000001</v>
      </c>
    </row>
    <row r="8579" spans="1:16" ht="14.25" customHeight="1" x14ac:dyDescent="0.35">
      <c r="A8579" s="2" t="s">
        <v>8610</v>
      </c>
      <c r="B8579" s="2" t="s">
        <v>19</v>
      </c>
      <c r="C8579" s="2" t="s">
        <v>26</v>
      </c>
      <c r="D8579" s="2">
        <v>4912.0600000000004</v>
      </c>
      <c r="E8579" s="2">
        <v>0.16</v>
      </c>
      <c r="F8579" s="2">
        <f t="shared" ref="F8579:F8642" si="269">D8579*E8579</f>
        <v>785.92960000000005</v>
      </c>
      <c r="G8579" s="2">
        <v>8</v>
      </c>
      <c r="H8579" s="2" t="str">
        <f>TEXT(Table1[[#This Row],[order_date]],"mmmm")</f>
        <v>September</v>
      </c>
      <c r="I8579" s="3">
        <v>45540</v>
      </c>
      <c r="J8579" s="3">
        <v>45541</v>
      </c>
      <c r="K8579" s="3" t="str">
        <f>TEXT(Table1[[#This Row],[delivery_date]]-Table1[[#This Row],[order_date]],"D")</f>
        <v>1</v>
      </c>
      <c r="L8579" s="2" t="s">
        <v>31</v>
      </c>
      <c r="M8579" s="2" t="s">
        <v>27</v>
      </c>
      <c r="N8579" s="2">
        <v>473.77</v>
      </c>
      <c r="O8579" s="2" t="s">
        <v>39</v>
      </c>
      <c r="P8579" s="2">
        <f t="shared" si="268"/>
        <v>4126.1304</v>
      </c>
    </row>
    <row r="8580" spans="1:16" ht="14.25" customHeight="1" x14ac:dyDescent="0.35">
      <c r="A8580" s="2" t="s">
        <v>8611</v>
      </c>
      <c r="B8580" s="2" t="s">
        <v>13</v>
      </c>
      <c r="C8580" s="2" t="s">
        <v>33</v>
      </c>
      <c r="D8580" s="2">
        <v>3983.91</v>
      </c>
      <c r="E8580" s="2">
        <v>0.31</v>
      </c>
      <c r="F8580" s="2">
        <f t="shared" si="269"/>
        <v>1235.0120999999999</v>
      </c>
      <c r="G8580" s="2">
        <v>1</v>
      </c>
      <c r="H8580" s="2" t="str">
        <f>TEXT(Table1[[#This Row],[order_date]],"mmmm")</f>
        <v>June</v>
      </c>
      <c r="I8580" s="3">
        <v>45447</v>
      </c>
      <c r="J8580" s="3">
        <v>45448</v>
      </c>
      <c r="K8580" s="3" t="str">
        <f>TEXT(Table1[[#This Row],[delivery_date]]-Table1[[#This Row],[order_date]],"D")</f>
        <v>1</v>
      </c>
      <c r="L8580" s="2" t="s">
        <v>15</v>
      </c>
      <c r="M8580" s="2" t="s">
        <v>27</v>
      </c>
      <c r="N8580" s="2">
        <v>698.61</v>
      </c>
      <c r="O8580" s="2" t="s">
        <v>17</v>
      </c>
      <c r="P8580" s="2">
        <f t="shared" si="268"/>
        <v>2748.8978999999999</v>
      </c>
    </row>
    <row r="8581" spans="1:16" ht="14.25" customHeight="1" x14ac:dyDescent="0.35">
      <c r="A8581" s="2" t="s">
        <v>8612</v>
      </c>
      <c r="B8581" s="2" t="s">
        <v>19</v>
      </c>
      <c r="C8581" s="2" t="s">
        <v>33</v>
      </c>
      <c r="D8581" s="2">
        <v>3184.41</v>
      </c>
      <c r="E8581" s="2">
        <v>0.27</v>
      </c>
      <c r="F8581" s="2">
        <f t="shared" si="269"/>
        <v>859.79070000000002</v>
      </c>
      <c r="G8581" s="2">
        <v>4</v>
      </c>
      <c r="H8581" s="2" t="str">
        <f>TEXT(Table1[[#This Row],[order_date]],"mmmm")</f>
        <v>June</v>
      </c>
      <c r="I8581" s="3">
        <v>45466</v>
      </c>
      <c r="J8581" s="3">
        <v>45473</v>
      </c>
      <c r="K8581" s="3" t="str">
        <f>TEXT(Table1[[#This Row],[delivery_date]]-Table1[[#This Row],[order_date]],"D")</f>
        <v>7</v>
      </c>
      <c r="L8581" s="2" t="s">
        <v>15</v>
      </c>
      <c r="M8581" s="2" t="s">
        <v>16</v>
      </c>
      <c r="N8581" s="2">
        <v>319.83</v>
      </c>
      <c r="O8581" s="2" t="s">
        <v>17</v>
      </c>
      <c r="P8581" s="2">
        <f t="shared" si="268"/>
        <v>2324.6192999999998</v>
      </c>
    </row>
    <row r="8582" spans="1:16" ht="14.25" customHeight="1" x14ac:dyDescent="0.35">
      <c r="A8582" s="2" t="s">
        <v>8613</v>
      </c>
      <c r="B8582" s="2" t="s">
        <v>41</v>
      </c>
      <c r="C8582" s="2" t="s">
        <v>33</v>
      </c>
      <c r="D8582" s="2">
        <v>1882.16</v>
      </c>
      <c r="E8582" s="2">
        <v>0.47</v>
      </c>
      <c r="F8582" s="2">
        <f t="shared" si="269"/>
        <v>884.61519999999996</v>
      </c>
      <c r="G8582" s="2">
        <v>9</v>
      </c>
      <c r="H8582" s="2" t="str">
        <f>TEXT(Table1[[#This Row],[order_date]],"mmmm")</f>
        <v>August</v>
      </c>
      <c r="I8582" s="3">
        <v>45148</v>
      </c>
      <c r="J8582" s="3">
        <v>45152</v>
      </c>
      <c r="K8582" s="3" t="str">
        <f>TEXT(Table1[[#This Row],[delivery_date]]-Table1[[#This Row],[order_date]],"D")</f>
        <v>4</v>
      </c>
      <c r="L8582" s="2" t="s">
        <v>21</v>
      </c>
      <c r="M8582" s="2" t="s">
        <v>27</v>
      </c>
      <c r="N8582" s="2">
        <v>466.36</v>
      </c>
      <c r="O8582" s="2" t="s">
        <v>28</v>
      </c>
      <c r="P8582" s="2">
        <f t="shared" si="268"/>
        <v>997.54480000000012</v>
      </c>
    </row>
    <row r="8583" spans="1:16" ht="14.25" customHeight="1" x14ac:dyDescent="0.35">
      <c r="A8583" s="2" t="s">
        <v>8614</v>
      </c>
      <c r="B8583" s="2" t="s">
        <v>19</v>
      </c>
      <c r="C8583" s="2" t="s">
        <v>14</v>
      </c>
      <c r="D8583" s="2">
        <v>232.64</v>
      </c>
      <c r="E8583" s="2">
        <v>0.22</v>
      </c>
      <c r="F8583" s="2">
        <f t="shared" si="269"/>
        <v>51.180799999999998</v>
      </c>
      <c r="G8583" s="2">
        <v>2</v>
      </c>
      <c r="H8583" s="2" t="str">
        <f>TEXT(Table1[[#This Row],[order_date]],"mmmm")</f>
        <v>July</v>
      </c>
      <c r="I8583" s="3">
        <v>45136</v>
      </c>
      <c r="J8583" s="3">
        <v>45137</v>
      </c>
      <c r="K8583" s="3" t="str">
        <f>TEXT(Table1[[#This Row],[delivery_date]]-Table1[[#This Row],[order_date]],"D")</f>
        <v>1</v>
      </c>
      <c r="L8583" s="2" t="s">
        <v>31</v>
      </c>
      <c r="M8583" s="2" t="s">
        <v>16</v>
      </c>
      <c r="N8583" s="2">
        <v>62.45</v>
      </c>
      <c r="O8583" s="2" t="s">
        <v>48</v>
      </c>
      <c r="P8583" s="2">
        <f t="shared" si="268"/>
        <v>181.45919999999998</v>
      </c>
    </row>
    <row r="8584" spans="1:16" ht="14.25" customHeight="1" x14ac:dyDescent="0.35">
      <c r="A8584" s="2" t="s">
        <v>8615</v>
      </c>
      <c r="B8584" s="2" t="s">
        <v>13</v>
      </c>
      <c r="C8584" s="2" t="s">
        <v>20</v>
      </c>
      <c r="D8584" s="2">
        <v>670.99</v>
      </c>
      <c r="E8584" s="2">
        <v>0.33</v>
      </c>
      <c r="F8584" s="2">
        <f t="shared" si="269"/>
        <v>221.42670000000001</v>
      </c>
      <c r="G8584" s="2">
        <v>1</v>
      </c>
      <c r="H8584" s="2" t="str">
        <f>TEXT(Table1[[#This Row],[order_date]],"mmmm")</f>
        <v>March</v>
      </c>
      <c r="I8584" s="3">
        <v>45362</v>
      </c>
      <c r="J8584" s="3">
        <v>45367</v>
      </c>
      <c r="K8584" s="3" t="str">
        <f>TEXT(Table1[[#This Row],[delivery_date]]-Table1[[#This Row],[order_date]],"D")</f>
        <v>5</v>
      </c>
      <c r="L8584" s="2" t="s">
        <v>31</v>
      </c>
      <c r="M8584" s="2" t="s">
        <v>22</v>
      </c>
      <c r="N8584" s="2">
        <v>60.61</v>
      </c>
      <c r="O8584" s="2" t="s">
        <v>34</v>
      </c>
      <c r="P8584" s="2">
        <f t="shared" si="268"/>
        <v>449.56330000000003</v>
      </c>
    </row>
    <row r="8585" spans="1:16" ht="14.25" customHeight="1" x14ac:dyDescent="0.35">
      <c r="A8585" s="2" t="s">
        <v>8616</v>
      </c>
      <c r="B8585" s="2" t="s">
        <v>13</v>
      </c>
      <c r="C8585" s="2" t="s">
        <v>14</v>
      </c>
      <c r="D8585" s="2">
        <v>3681.25</v>
      </c>
      <c r="E8585" s="2">
        <v>0.3</v>
      </c>
      <c r="F8585" s="2">
        <f t="shared" si="269"/>
        <v>1104.375</v>
      </c>
      <c r="G8585" s="2">
        <v>6</v>
      </c>
      <c r="H8585" s="2" t="str">
        <f>TEXT(Table1[[#This Row],[order_date]],"mmmm")</f>
        <v>June</v>
      </c>
      <c r="I8585" s="3">
        <v>45464</v>
      </c>
      <c r="J8585" s="3">
        <v>45466</v>
      </c>
      <c r="K8585" s="3" t="str">
        <f>TEXT(Table1[[#This Row],[delivery_date]]-Table1[[#This Row],[order_date]],"D")</f>
        <v>2</v>
      </c>
      <c r="L8585" s="2" t="s">
        <v>15</v>
      </c>
      <c r="M8585" s="2" t="s">
        <v>16</v>
      </c>
      <c r="N8585" s="2">
        <v>588.04999999999995</v>
      </c>
      <c r="O8585" s="2" t="s">
        <v>28</v>
      </c>
      <c r="P8585" s="2">
        <f t="shared" si="268"/>
        <v>2576.875</v>
      </c>
    </row>
    <row r="8586" spans="1:16" ht="14.25" customHeight="1" x14ac:dyDescent="0.35">
      <c r="A8586" s="2" t="s">
        <v>8617</v>
      </c>
      <c r="B8586" s="2" t="s">
        <v>13</v>
      </c>
      <c r="C8586" s="2" t="s">
        <v>20</v>
      </c>
      <c r="D8586" s="2">
        <v>1909.1</v>
      </c>
      <c r="E8586" s="2">
        <v>0.34</v>
      </c>
      <c r="F8586" s="2">
        <f t="shared" si="269"/>
        <v>649.09400000000005</v>
      </c>
      <c r="G8586" s="2">
        <v>1</v>
      </c>
      <c r="H8586" s="2" t="str">
        <f>TEXT(Table1[[#This Row],[order_date]],"mmmm")</f>
        <v>May</v>
      </c>
      <c r="I8586" s="3">
        <v>45073</v>
      </c>
      <c r="J8586" s="3">
        <v>45076</v>
      </c>
      <c r="K8586" s="3" t="str">
        <f>TEXT(Table1[[#This Row],[delivery_date]]-Table1[[#This Row],[order_date]],"D")</f>
        <v>3</v>
      </c>
      <c r="L8586" s="2" t="s">
        <v>31</v>
      </c>
      <c r="M8586" s="2" t="s">
        <v>27</v>
      </c>
      <c r="N8586" s="2">
        <v>453.48</v>
      </c>
      <c r="O8586" s="2" t="s">
        <v>17</v>
      </c>
      <c r="P8586" s="2">
        <f t="shared" si="268"/>
        <v>1260.0059999999999</v>
      </c>
    </row>
    <row r="8587" spans="1:16" ht="14.25" customHeight="1" x14ac:dyDescent="0.35">
      <c r="A8587" s="2" t="s">
        <v>8618</v>
      </c>
      <c r="B8587" s="2" t="s">
        <v>19</v>
      </c>
      <c r="C8587" s="2" t="s">
        <v>26</v>
      </c>
      <c r="D8587" s="2">
        <v>1738.74</v>
      </c>
      <c r="E8587" s="2">
        <v>0.13</v>
      </c>
      <c r="F8587" s="2">
        <f t="shared" si="269"/>
        <v>226.03620000000001</v>
      </c>
      <c r="G8587" s="2">
        <v>6</v>
      </c>
      <c r="H8587" s="2" t="str">
        <f>TEXT(Table1[[#This Row],[order_date]],"mmmm")</f>
        <v>August</v>
      </c>
      <c r="I8587" s="3">
        <v>45145</v>
      </c>
      <c r="J8587" s="3">
        <v>45149</v>
      </c>
      <c r="K8587" s="3" t="str">
        <f>TEXT(Table1[[#This Row],[delivery_date]]-Table1[[#This Row],[order_date]],"D")</f>
        <v>4</v>
      </c>
      <c r="L8587" s="2" t="s">
        <v>31</v>
      </c>
      <c r="M8587" s="2" t="s">
        <v>22</v>
      </c>
      <c r="N8587" s="2">
        <v>123.31</v>
      </c>
      <c r="O8587" s="2" t="s">
        <v>39</v>
      </c>
      <c r="P8587" s="2">
        <f t="shared" si="268"/>
        <v>1512.7038</v>
      </c>
    </row>
    <row r="8588" spans="1:16" ht="14.25" customHeight="1" x14ac:dyDescent="0.35">
      <c r="A8588" s="2" t="s">
        <v>8619</v>
      </c>
      <c r="B8588" s="2" t="s">
        <v>41</v>
      </c>
      <c r="C8588" s="2" t="s">
        <v>26</v>
      </c>
      <c r="D8588" s="2">
        <v>4455.99</v>
      </c>
      <c r="E8588" s="2">
        <v>0.13</v>
      </c>
      <c r="F8588" s="2">
        <f t="shared" si="269"/>
        <v>579.27869999999996</v>
      </c>
      <c r="G8588" s="2">
        <v>1</v>
      </c>
      <c r="H8588" s="2" t="str">
        <f>TEXT(Table1[[#This Row],[order_date]],"mmmm")</f>
        <v>March</v>
      </c>
      <c r="I8588" s="3">
        <v>44994</v>
      </c>
      <c r="J8588" s="3">
        <v>44999</v>
      </c>
      <c r="K8588" s="3" t="str">
        <f>TEXT(Table1[[#This Row],[delivery_date]]-Table1[[#This Row],[order_date]],"D")</f>
        <v>5</v>
      </c>
      <c r="L8588" s="2" t="s">
        <v>21</v>
      </c>
      <c r="M8588" s="2" t="s">
        <v>27</v>
      </c>
      <c r="N8588" s="2">
        <v>884.82</v>
      </c>
      <c r="O8588" s="2" t="s">
        <v>39</v>
      </c>
      <c r="P8588" s="2">
        <f t="shared" si="268"/>
        <v>3876.7112999999999</v>
      </c>
    </row>
    <row r="8589" spans="1:16" ht="14.25" customHeight="1" x14ac:dyDescent="0.35">
      <c r="A8589" s="2" t="s">
        <v>8620</v>
      </c>
      <c r="B8589" s="2" t="s">
        <v>25</v>
      </c>
      <c r="C8589" s="2" t="s">
        <v>26</v>
      </c>
      <c r="D8589" s="2">
        <v>2474.09</v>
      </c>
      <c r="E8589" s="2">
        <v>0.28000000000000003</v>
      </c>
      <c r="F8589" s="2">
        <f t="shared" si="269"/>
        <v>692.74520000000007</v>
      </c>
      <c r="G8589" s="2">
        <v>6</v>
      </c>
      <c r="H8589" s="2" t="str">
        <f>TEXT(Table1[[#This Row],[order_date]],"mmmm")</f>
        <v>November</v>
      </c>
      <c r="I8589" s="3">
        <v>45231</v>
      </c>
      <c r="J8589" s="3">
        <v>45232</v>
      </c>
      <c r="K8589" s="3" t="str">
        <f>TEXT(Table1[[#This Row],[delivery_date]]-Table1[[#This Row],[order_date]],"D")</f>
        <v>1</v>
      </c>
      <c r="L8589" s="2" t="s">
        <v>31</v>
      </c>
      <c r="M8589" s="2" t="s">
        <v>27</v>
      </c>
      <c r="N8589" s="2">
        <v>463.97</v>
      </c>
      <c r="O8589" s="2" t="s">
        <v>34</v>
      </c>
      <c r="P8589" s="2">
        <f t="shared" si="268"/>
        <v>1781.3448000000001</v>
      </c>
    </row>
    <row r="8590" spans="1:16" ht="14.25" customHeight="1" x14ac:dyDescent="0.35">
      <c r="A8590" s="2" t="s">
        <v>8621</v>
      </c>
      <c r="B8590" s="2" t="s">
        <v>41</v>
      </c>
      <c r="C8590" s="2" t="s">
        <v>26</v>
      </c>
      <c r="D8590" s="2">
        <v>4507.93</v>
      </c>
      <c r="E8590" s="2">
        <v>0.42</v>
      </c>
      <c r="F8590" s="2">
        <f t="shared" si="269"/>
        <v>1893.3306</v>
      </c>
      <c r="G8590" s="2">
        <v>9</v>
      </c>
      <c r="H8590" s="2" t="str">
        <f>TEXT(Table1[[#This Row],[order_date]],"mmmm")</f>
        <v>January</v>
      </c>
      <c r="I8590" s="3">
        <v>44952</v>
      </c>
      <c r="J8590" s="3">
        <v>44955</v>
      </c>
      <c r="K8590" s="3" t="str">
        <f>TEXT(Table1[[#This Row],[delivery_date]]-Table1[[#This Row],[order_date]],"D")</f>
        <v>3</v>
      </c>
      <c r="L8590" s="2" t="s">
        <v>15</v>
      </c>
      <c r="M8590" s="2" t="s">
        <v>16</v>
      </c>
      <c r="N8590" s="2">
        <v>1101.2</v>
      </c>
      <c r="O8590" s="2" t="s">
        <v>28</v>
      </c>
      <c r="P8590" s="2">
        <f t="shared" si="268"/>
        <v>2614.5994000000001</v>
      </c>
    </row>
    <row r="8591" spans="1:16" ht="14.25" customHeight="1" x14ac:dyDescent="0.35">
      <c r="A8591" s="2" t="s">
        <v>8622</v>
      </c>
      <c r="B8591" s="2" t="s">
        <v>19</v>
      </c>
      <c r="C8591" s="2" t="s">
        <v>26</v>
      </c>
      <c r="D8591" s="2">
        <v>4444.53</v>
      </c>
      <c r="E8591" s="2">
        <v>0.36</v>
      </c>
      <c r="F8591" s="2">
        <f t="shared" si="269"/>
        <v>1600.0307999999998</v>
      </c>
      <c r="G8591" s="2">
        <v>5</v>
      </c>
      <c r="H8591" s="2" t="str">
        <f>TEXT(Table1[[#This Row],[order_date]],"mmmm")</f>
        <v>November</v>
      </c>
      <c r="I8591" s="3">
        <v>45249</v>
      </c>
      <c r="J8591" s="3">
        <v>45256</v>
      </c>
      <c r="K8591" s="3" t="str">
        <f>TEXT(Table1[[#This Row],[delivery_date]]-Table1[[#This Row],[order_date]],"D")</f>
        <v>7</v>
      </c>
      <c r="L8591" s="2" t="s">
        <v>15</v>
      </c>
      <c r="M8591" s="2" t="s">
        <v>22</v>
      </c>
      <c r="N8591" s="2">
        <v>1280.8499999999999</v>
      </c>
      <c r="O8591" s="2" t="s">
        <v>34</v>
      </c>
      <c r="P8591" s="2">
        <f t="shared" si="268"/>
        <v>2844.4992000000002</v>
      </c>
    </row>
    <row r="8592" spans="1:16" ht="14.25" customHeight="1" x14ac:dyDescent="0.35">
      <c r="A8592" s="2" t="s">
        <v>8623</v>
      </c>
      <c r="B8592" s="2" t="s">
        <v>19</v>
      </c>
      <c r="C8592" s="2" t="s">
        <v>36</v>
      </c>
      <c r="D8592" s="2">
        <v>492.89</v>
      </c>
      <c r="E8592" s="2">
        <v>0.24</v>
      </c>
      <c r="F8592" s="2">
        <f t="shared" si="269"/>
        <v>118.2936</v>
      </c>
      <c r="G8592" s="2">
        <v>4</v>
      </c>
      <c r="H8592" s="2" t="str">
        <f>TEXT(Table1[[#This Row],[order_date]],"mmmm")</f>
        <v>September</v>
      </c>
      <c r="I8592" s="3">
        <v>45555</v>
      </c>
      <c r="J8592" s="3">
        <v>45559</v>
      </c>
      <c r="K8592" s="3" t="str">
        <f>TEXT(Table1[[#This Row],[delivery_date]]-Table1[[#This Row],[order_date]],"D")</f>
        <v>4</v>
      </c>
      <c r="L8592" s="2" t="s">
        <v>31</v>
      </c>
      <c r="M8592" s="2" t="s">
        <v>22</v>
      </c>
      <c r="N8592" s="2">
        <v>84.63</v>
      </c>
      <c r="O8592" s="2" t="s">
        <v>34</v>
      </c>
      <c r="P8592" s="2">
        <f t="shared" si="268"/>
        <v>374.59640000000002</v>
      </c>
    </row>
    <row r="8593" spans="1:16" ht="14.25" customHeight="1" x14ac:dyDescent="0.35">
      <c r="A8593" s="2" t="s">
        <v>8624</v>
      </c>
      <c r="B8593" s="2" t="s">
        <v>25</v>
      </c>
      <c r="C8593" s="2" t="s">
        <v>14</v>
      </c>
      <c r="D8593" s="2">
        <v>4732.28</v>
      </c>
      <c r="E8593" s="2">
        <v>0.13</v>
      </c>
      <c r="F8593" s="2">
        <f t="shared" si="269"/>
        <v>615.19640000000004</v>
      </c>
      <c r="G8593" s="2">
        <v>8</v>
      </c>
      <c r="H8593" s="2" t="str">
        <f>TEXT(Table1[[#This Row],[order_date]],"mmmm")</f>
        <v>April</v>
      </c>
      <c r="I8593" s="3">
        <v>45026</v>
      </c>
      <c r="J8593" s="3">
        <v>45027</v>
      </c>
      <c r="K8593" s="3" t="str">
        <f>TEXT(Table1[[#This Row],[delivery_date]]-Table1[[#This Row],[order_date]],"D")</f>
        <v>1</v>
      </c>
      <c r="L8593" s="2" t="s">
        <v>15</v>
      </c>
      <c r="M8593" s="2" t="s">
        <v>16</v>
      </c>
      <c r="N8593" s="2">
        <v>570.12</v>
      </c>
      <c r="O8593" s="2" t="s">
        <v>48</v>
      </c>
      <c r="P8593" s="2">
        <f t="shared" si="268"/>
        <v>4117.0835999999999</v>
      </c>
    </row>
    <row r="8594" spans="1:16" ht="14.25" customHeight="1" x14ac:dyDescent="0.35">
      <c r="A8594" s="2" t="s">
        <v>8625</v>
      </c>
      <c r="B8594" s="2" t="s">
        <v>19</v>
      </c>
      <c r="C8594" s="2" t="s">
        <v>20</v>
      </c>
      <c r="D8594" s="2">
        <v>477.08</v>
      </c>
      <c r="E8594" s="2">
        <v>0.38</v>
      </c>
      <c r="F8594" s="2">
        <f t="shared" si="269"/>
        <v>181.29040000000001</v>
      </c>
      <c r="G8594" s="2">
        <v>4</v>
      </c>
      <c r="H8594" s="2" t="str">
        <f>TEXT(Table1[[#This Row],[order_date]],"mmmm")</f>
        <v>October</v>
      </c>
      <c r="I8594" s="3">
        <v>45573</v>
      </c>
      <c r="J8594" s="3">
        <v>45580</v>
      </c>
      <c r="K8594" s="3" t="str">
        <f>TEXT(Table1[[#This Row],[delivery_date]]-Table1[[#This Row],[order_date]],"D")</f>
        <v>7</v>
      </c>
      <c r="L8594" s="2" t="s">
        <v>31</v>
      </c>
      <c r="M8594" s="2" t="s">
        <v>22</v>
      </c>
      <c r="N8594" s="2">
        <v>29.54</v>
      </c>
      <c r="O8594" s="2" t="s">
        <v>39</v>
      </c>
      <c r="P8594" s="2">
        <f t="shared" si="268"/>
        <v>295.78959999999995</v>
      </c>
    </row>
    <row r="8595" spans="1:16" ht="14.25" customHeight="1" x14ac:dyDescent="0.35">
      <c r="A8595" s="2" t="s">
        <v>8626</v>
      </c>
      <c r="B8595" s="2" t="s">
        <v>13</v>
      </c>
      <c r="C8595" s="2" t="s">
        <v>26</v>
      </c>
      <c r="D8595" s="2">
        <v>4821.18</v>
      </c>
      <c r="E8595" s="2">
        <v>0.46</v>
      </c>
      <c r="F8595" s="2">
        <f t="shared" si="269"/>
        <v>2217.7428000000004</v>
      </c>
      <c r="G8595" s="2">
        <v>4</v>
      </c>
      <c r="H8595" s="2" t="str">
        <f>TEXT(Table1[[#This Row],[order_date]],"mmmm")</f>
        <v>May</v>
      </c>
      <c r="I8595" s="3">
        <v>45419</v>
      </c>
      <c r="J8595" s="3">
        <v>45420</v>
      </c>
      <c r="K8595" s="3" t="str">
        <f>TEXT(Table1[[#This Row],[delivery_date]]-Table1[[#This Row],[order_date]],"D")</f>
        <v>1</v>
      </c>
      <c r="L8595" s="2" t="s">
        <v>31</v>
      </c>
      <c r="M8595" s="2" t="s">
        <v>27</v>
      </c>
      <c r="N8595" s="2">
        <v>1230.5</v>
      </c>
      <c r="O8595" s="2" t="s">
        <v>48</v>
      </c>
      <c r="P8595" s="2">
        <f t="shared" si="268"/>
        <v>2603.4371999999998</v>
      </c>
    </row>
    <row r="8596" spans="1:16" ht="14.25" customHeight="1" x14ac:dyDescent="0.35">
      <c r="A8596" s="2" t="s">
        <v>8627</v>
      </c>
      <c r="B8596" s="2" t="s">
        <v>13</v>
      </c>
      <c r="C8596" s="2" t="s">
        <v>36</v>
      </c>
      <c r="D8596" s="2">
        <v>2317.81</v>
      </c>
      <c r="E8596" s="2">
        <v>0.11</v>
      </c>
      <c r="F8596" s="2">
        <f t="shared" si="269"/>
        <v>254.95910000000001</v>
      </c>
      <c r="G8596" s="2">
        <v>9</v>
      </c>
      <c r="H8596" s="2" t="str">
        <f>TEXT(Table1[[#This Row],[order_date]],"mmmm")</f>
        <v>December</v>
      </c>
      <c r="I8596" s="3">
        <v>45634</v>
      </c>
      <c r="J8596" s="3">
        <v>45637</v>
      </c>
      <c r="K8596" s="3" t="str">
        <f>TEXT(Table1[[#This Row],[delivery_date]]-Table1[[#This Row],[order_date]],"D")</f>
        <v>3</v>
      </c>
      <c r="L8596" s="2" t="s">
        <v>21</v>
      </c>
      <c r="M8596" s="2" t="s">
        <v>27</v>
      </c>
      <c r="N8596" s="2">
        <v>218.67</v>
      </c>
      <c r="O8596" s="2" t="s">
        <v>34</v>
      </c>
      <c r="P8596" s="2">
        <f t="shared" si="268"/>
        <v>2062.8508999999999</v>
      </c>
    </row>
    <row r="8597" spans="1:16" ht="14.25" customHeight="1" x14ac:dyDescent="0.35">
      <c r="A8597" s="2" t="s">
        <v>8628</v>
      </c>
      <c r="B8597" s="2" t="s">
        <v>13</v>
      </c>
      <c r="C8597" s="2" t="s">
        <v>36</v>
      </c>
      <c r="D8597" s="2">
        <v>3828.22</v>
      </c>
      <c r="E8597" s="2">
        <v>0.4</v>
      </c>
      <c r="F8597" s="2">
        <f t="shared" si="269"/>
        <v>1531.288</v>
      </c>
      <c r="G8597" s="2">
        <v>1</v>
      </c>
      <c r="H8597" s="2" t="str">
        <f>TEXT(Table1[[#This Row],[order_date]],"mmmm")</f>
        <v>October</v>
      </c>
      <c r="I8597" s="3">
        <v>45588</v>
      </c>
      <c r="J8597" s="3">
        <v>45589</v>
      </c>
      <c r="K8597" s="3" t="str">
        <f>TEXT(Table1[[#This Row],[delivery_date]]-Table1[[#This Row],[order_date]],"D")</f>
        <v>1</v>
      </c>
      <c r="L8597" s="2" t="s">
        <v>21</v>
      </c>
      <c r="M8597" s="2" t="s">
        <v>22</v>
      </c>
      <c r="N8597" s="2">
        <v>1008.42</v>
      </c>
      <c r="O8597" s="2" t="s">
        <v>48</v>
      </c>
      <c r="P8597" s="2">
        <f t="shared" si="268"/>
        <v>2296.9319999999998</v>
      </c>
    </row>
    <row r="8598" spans="1:16" ht="14.25" customHeight="1" x14ac:dyDescent="0.35">
      <c r="A8598" s="2" t="s">
        <v>8629</v>
      </c>
      <c r="B8598" s="2" t="s">
        <v>13</v>
      </c>
      <c r="C8598" s="2" t="s">
        <v>36</v>
      </c>
      <c r="D8598" s="2">
        <v>3560.11</v>
      </c>
      <c r="E8598" s="2">
        <v>0.09</v>
      </c>
      <c r="F8598" s="2">
        <f t="shared" si="269"/>
        <v>320.40989999999999</v>
      </c>
      <c r="G8598" s="2">
        <v>3</v>
      </c>
      <c r="H8598" s="2" t="str">
        <f>TEXT(Table1[[#This Row],[order_date]],"mmmm")</f>
        <v>September</v>
      </c>
      <c r="I8598" s="3">
        <v>45180</v>
      </c>
      <c r="J8598" s="3">
        <v>45183</v>
      </c>
      <c r="K8598" s="3" t="str">
        <f>TEXT(Table1[[#This Row],[delivery_date]]-Table1[[#This Row],[order_date]],"D")</f>
        <v>3</v>
      </c>
      <c r="L8598" s="2" t="s">
        <v>31</v>
      </c>
      <c r="M8598" s="2" t="s">
        <v>22</v>
      </c>
      <c r="N8598" s="2">
        <v>726.48</v>
      </c>
      <c r="O8598" s="2" t="s">
        <v>23</v>
      </c>
      <c r="P8598" s="2">
        <f t="shared" si="268"/>
        <v>3239.7001</v>
      </c>
    </row>
    <row r="8599" spans="1:16" ht="14.25" customHeight="1" x14ac:dyDescent="0.35">
      <c r="A8599" s="2" t="s">
        <v>8630</v>
      </c>
      <c r="B8599" s="2" t="s">
        <v>13</v>
      </c>
      <c r="C8599" s="2" t="s">
        <v>14</v>
      </c>
      <c r="D8599" s="2">
        <v>2640.63</v>
      </c>
      <c r="E8599" s="2">
        <v>0.45</v>
      </c>
      <c r="F8599" s="2">
        <f t="shared" si="269"/>
        <v>1188.2835</v>
      </c>
      <c r="G8599" s="2">
        <v>4</v>
      </c>
      <c r="H8599" s="2" t="str">
        <f>TEXT(Table1[[#This Row],[order_date]],"mmmm")</f>
        <v>April</v>
      </c>
      <c r="I8599" s="3">
        <v>45396</v>
      </c>
      <c r="J8599" s="3">
        <v>45401</v>
      </c>
      <c r="K8599" s="3" t="str">
        <f>TEXT(Table1[[#This Row],[delivery_date]]-Table1[[#This Row],[order_date]],"D")</f>
        <v>5</v>
      </c>
      <c r="L8599" s="2" t="s">
        <v>21</v>
      </c>
      <c r="M8599" s="2" t="s">
        <v>16</v>
      </c>
      <c r="N8599" s="2">
        <v>244.33</v>
      </c>
      <c r="O8599" s="2" t="s">
        <v>23</v>
      </c>
      <c r="P8599" s="2">
        <f t="shared" si="268"/>
        <v>1452.3465000000001</v>
      </c>
    </row>
    <row r="8600" spans="1:16" ht="14.25" customHeight="1" x14ac:dyDescent="0.35">
      <c r="A8600" s="2" t="s">
        <v>8631</v>
      </c>
      <c r="B8600" s="2" t="s">
        <v>19</v>
      </c>
      <c r="C8600" s="2" t="s">
        <v>26</v>
      </c>
      <c r="D8600" s="2">
        <v>3135.33</v>
      </c>
      <c r="E8600" s="2">
        <v>0.32</v>
      </c>
      <c r="F8600" s="2">
        <f t="shared" si="269"/>
        <v>1003.3056</v>
      </c>
      <c r="G8600" s="2">
        <v>8</v>
      </c>
      <c r="H8600" s="2" t="str">
        <f>TEXT(Table1[[#This Row],[order_date]],"mmmm")</f>
        <v>January</v>
      </c>
      <c r="I8600" s="3">
        <v>44955</v>
      </c>
      <c r="J8600" s="3">
        <v>44962</v>
      </c>
      <c r="K8600" s="3" t="str">
        <f>TEXT(Table1[[#This Row],[delivery_date]]-Table1[[#This Row],[order_date]],"D")</f>
        <v>7</v>
      </c>
      <c r="L8600" s="2" t="s">
        <v>15</v>
      </c>
      <c r="M8600" s="2" t="s">
        <v>16</v>
      </c>
      <c r="N8600" s="2">
        <v>532.19000000000005</v>
      </c>
      <c r="O8600" s="2" t="s">
        <v>34</v>
      </c>
      <c r="P8600" s="2">
        <f t="shared" si="268"/>
        <v>2132.0243999999998</v>
      </c>
    </row>
    <row r="8601" spans="1:16" ht="14.25" customHeight="1" x14ac:dyDescent="0.35">
      <c r="A8601" s="2" t="s">
        <v>8632</v>
      </c>
      <c r="B8601" s="2" t="s">
        <v>25</v>
      </c>
      <c r="C8601" s="2" t="s">
        <v>36</v>
      </c>
      <c r="D8601" s="2">
        <v>4754.6000000000004</v>
      </c>
      <c r="E8601" s="2">
        <v>0.09</v>
      </c>
      <c r="F8601" s="2">
        <f t="shared" si="269"/>
        <v>427.91400000000004</v>
      </c>
      <c r="G8601" s="2">
        <v>1</v>
      </c>
      <c r="H8601" s="2" t="str">
        <f>TEXT(Table1[[#This Row],[order_date]],"mmmm")</f>
        <v>May</v>
      </c>
      <c r="I8601" s="3">
        <v>45053</v>
      </c>
      <c r="J8601" s="3">
        <v>45060</v>
      </c>
      <c r="K8601" s="3" t="str">
        <f>TEXT(Table1[[#This Row],[delivery_date]]-Table1[[#This Row],[order_date]],"D")</f>
        <v>7</v>
      </c>
      <c r="L8601" s="2" t="s">
        <v>31</v>
      </c>
      <c r="M8601" s="2" t="s">
        <v>27</v>
      </c>
      <c r="N8601" s="2">
        <v>993.06</v>
      </c>
      <c r="O8601" s="2" t="s">
        <v>34</v>
      </c>
      <c r="P8601" s="2">
        <f t="shared" si="268"/>
        <v>4326.6860000000006</v>
      </c>
    </row>
    <row r="8602" spans="1:16" ht="14.25" customHeight="1" x14ac:dyDescent="0.35">
      <c r="A8602" s="2" t="s">
        <v>8633</v>
      </c>
      <c r="B8602" s="2" t="s">
        <v>25</v>
      </c>
      <c r="C8602" s="2" t="s">
        <v>36</v>
      </c>
      <c r="D8602" s="2">
        <v>4644.0200000000004</v>
      </c>
      <c r="E8602" s="2">
        <v>0.02</v>
      </c>
      <c r="F8602" s="2">
        <f t="shared" si="269"/>
        <v>92.880400000000009</v>
      </c>
      <c r="G8602" s="2">
        <v>3</v>
      </c>
      <c r="H8602" s="2" t="str">
        <f>TEXT(Table1[[#This Row],[order_date]],"mmmm")</f>
        <v>July</v>
      </c>
      <c r="I8602" s="3">
        <v>45117</v>
      </c>
      <c r="J8602" s="3">
        <v>45121</v>
      </c>
      <c r="K8602" s="3" t="str">
        <f>TEXT(Table1[[#This Row],[delivery_date]]-Table1[[#This Row],[order_date]],"D")</f>
        <v>4</v>
      </c>
      <c r="L8602" s="2" t="s">
        <v>21</v>
      </c>
      <c r="M8602" s="2" t="s">
        <v>27</v>
      </c>
      <c r="N8602" s="2">
        <v>938.68</v>
      </c>
      <c r="O8602" s="2" t="s">
        <v>23</v>
      </c>
      <c r="P8602" s="2">
        <f t="shared" si="268"/>
        <v>4551.1396000000004</v>
      </c>
    </row>
    <row r="8603" spans="1:16" ht="14.25" customHeight="1" x14ac:dyDescent="0.35">
      <c r="A8603" s="2" t="s">
        <v>8634</v>
      </c>
      <c r="B8603" s="2" t="s">
        <v>13</v>
      </c>
      <c r="C8603" s="2" t="s">
        <v>26</v>
      </c>
      <c r="D8603" s="2">
        <v>3306.2</v>
      </c>
      <c r="E8603" s="2">
        <v>0.35</v>
      </c>
      <c r="F8603" s="2">
        <f t="shared" si="269"/>
        <v>1157.1699999999998</v>
      </c>
      <c r="G8603" s="2">
        <v>2</v>
      </c>
      <c r="H8603" s="2" t="str">
        <f>TEXT(Table1[[#This Row],[order_date]],"mmmm")</f>
        <v>December</v>
      </c>
      <c r="I8603" s="3">
        <v>45627</v>
      </c>
      <c r="J8603" s="3">
        <v>45628</v>
      </c>
      <c r="K8603" s="3" t="str">
        <f>TEXT(Table1[[#This Row],[delivery_date]]-Table1[[#This Row],[order_date]],"D")</f>
        <v>1</v>
      </c>
      <c r="L8603" s="2" t="s">
        <v>21</v>
      </c>
      <c r="M8603" s="2" t="s">
        <v>27</v>
      </c>
      <c r="N8603" s="2">
        <v>181.18</v>
      </c>
      <c r="O8603" s="2" t="s">
        <v>28</v>
      </c>
      <c r="P8603" s="2">
        <f t="shared" si="268"/>
        <v>2149.0299999999997</v>
      </c>
    </row>
    <row r="8604" spans="1:16" ht="14.25" customHeight="1" x14ac:dyDescent="0.35">
      <c r="A8604" s="2" t="s">
        <v>8635</v>
      </c>
      <c r="B8604" s="2" t="s">
        <v>19</v>
      </c>
      <c r="C8604" s="2" t="s">
        <v>14</v>
      </c>
      <c r="D8604" s="2">
        <v>3322.82</v>
      </c>
      <c r="E8604" s="2">
        <v>0.3</v>
      </c>
      <c r="F8604" s="2">
        <f t="shared" si="269"/>
        <v>996.846</v>
      </c>
      <c r="G8604" s="2">
        <v>6</v>
      </c>
      <c r="H8604" s="2" t="str">
        <f>TEXT(Table1[[#This Row],[order_date]],"mmmm")</f>
        <v>May</v>
      </c>
      <c r="I8604" s="3">
        <v>45047</v>
      </c>
      <c r="J8604" s="3">
        <v>45049</v>
      </c>
      <c r="K8604" s="3" t="str">
        <f>TEXT(Table1[[#This Row],[delivery_date]]-Table1[[#This Row],[order_date]],"D")</f>
        <v>2</v>
      </c>
      <c r="L8604" s="2" t="s">
        <v>21</v>
      </c>
      <c r="M8604" s="2" t="s">
        <v>16</v>
      </c>
      <c r="N8604" s="2">
        <v>655.04</v>
      </c>
      <c r="O8604" s="2" t="s">
        <v>28</v>
      </c>
      <c r="P8604" s="2">
        <f t="shared" si="268"/>
        <v>2325.9740000000002</v>
      </c>
    </row>
    <row r="8605" spans="1:16" ht="14.25" customHeight="1" x14ac:dyDescent="0.35">
      <c r="A8605" s="2" t="s">
        <v>8636</v>
      </c>
      <c r="B8605" s="2" t="s">
        <v>41</v>
      </c>
      <c r="C8605" s="2" t="s">
        <v>36</v>
      </c>
      <c r="D8605" s="2">
        <v>1310</v>
      </c>
      <c r="E8605" s="2">
        <v>0.31</v>
      </c>
      <c r="F8605" s="2">
        <f t="shared" si="269"/>
        <v>406.1</v>
      </c>
      <c r="G8605" s="2">
        <v>9</v>
      </c>
      <c r="H8605" s="2" t="str">
        <f>TEXT(Table1[[#This Row],[order_date]],"mmmm")</f>
        <v>August</v>
      </c>
      <c r="I8605" s="3">
        <v>45162</v>
      </c>
      <c r="J8605" s="3">
        <v>45165</v>
      </c>
      <c r="K8605" s="3" t="str">
        <f>TEXT(Table1[[#This Row],[delivery_date]]-Table1[[#This Row],[order_date]],"D")</f>
        <v>3</v>
      </c>
      <c r="L8605" s="2" t="s">
        <v>21</v>
      </c>
      <c r="M8605" s="2" t="s">
        <v>16</v>
      </c>
      <c r="N8605" s="2">
        <v>363.59</v>
      </c>
      <c r="O8605" s="2" t="s">
        <v>34</v>
      </c>
      <c r="P8605" s="2">
        <f t="shared" si="268"/>
        <v>903.9</v>
      </c>
    </row>
    <row r="8606" spans="1:16" ht="14.25" customHeight="1" x14ac:dyDescent="0.35">
      <c r="A8606" s="2" t="s">
        <v>8637</v>
      </c>
      <c r="B8606" s="2" t="s">
        <v>41</v>
      </c>
      <c r="C8606" s="2" t="s">
        <v>20</v>
      </c>
      <c r="D8606" s="2">
        <v>4160.26</v>
      </c>
      <c r="E8606" s="2">
        <v>0.24</v>
      </c>
      <c r="F8606" s="2">
        <f t="shared" si="269"/>
        <v>998.4624</v>
      </c>
      <c r="G8606" s="2">
        <v>9</v>
      </c>
      <c r="H8606" s="2" t="str">
        <f>TEXT(Table1[[#This Row],[order_date]],"mmmm")</f>
        <v>February</v>
      </c>
      <c r="I8606" s="3">
        <v>44963</v>
      </c>
      <c r="J8606" s="3">
        <v>44968</v>
      </c>
      <c r="K8606" s="3" t="str">
        <f>TEXT(Table1[[#This Row],[delivery_date]]-Table1[[#This Row],[order_date]],"D")</f>
        <v>5</v>
      </c>
      <c r="L8606" s="2" t="s">
        <v>31</v>
      </c>
      <c r="M8606" s="2" t="s">
        <v>22</v>
      </c>
      <c r="N8606" s="2">
        <v>864.69</v>
      </c>
      <c r="O8606" s="2" t="s">
        <v>23</v>
      </c>
      <c r="P8606" s="2">
        <f t="shared" si="268"/>
        <v>3161.7976000000003</v>
      </c>
    </row>
    <row r="8607" spans="1:16" ht="14.25" customHeight="1" x14ac:dyDescent="0.35">
      <c r="A8607" s="2" t="s">
        <v>8638</v>
      </c>
      <c r="B8607" s="2" t="s">
        <v>19</v>
      </c>
      <c r="C8607" s="2" t="s">
        <v>33</v>
      </c>
      <c r="D8607" s="2">
        <v>3199.76</v>
      </c>
      <c r="E8607" s="2">
        <v>0.31</v>
      </c>
      <c r="F8607" s="2">
        <f t="shared" si="269"/>
        <v>991.92560000000003</v>
      </c>
      <c r="G8607" s="2">
        <v>5</v>
      </c>
      <c r="H8607" s="2" t="str">
        <f>TEXT(Table1[[#This Row],[order_date]],"mmmm")</f>
        <v>September</v>
      </c>
      <c r="I8607" s="3">
        <v>45195</v>
      </c>
      <c r="J8607" s="3">
        <v>45201</v>
      </c>
      <c r="K8607" s="3" t="str">
        <f>TEXT(Table1[[#This Row],[delivery_date]]-Table1[[#This Row],[order_date]],"D")</f>
        <v>6</v>
      </c>
      <c r="L8607" s="2" t="s">
        <v>15</v>
      </c>
      <c r="M8607" s="2" t="s">
        <v>16</v>
      </c>
      <c r="N8607" s="2">
        <v>614.70000000000005</v>
      </c>
      <c r="O8607" s="2" t="s">
        <v>39</v>
      </c>
      <c r="P8607" s="2">
        <f t="shared" si="268"/>
        <v>2207.8344000000002</v>
      </c>
    </row>
    <row r="8608" spans="1:16" ht="14.25" customHeight="1" x14ac:dyDescent="0.35">
      <c r="A8608" s="2" t="s">
        <v>8639</v>
      </c>
      <c r="B8608" s="2" t="s">
        <v>13</v>
      </c>
      <c r="C8608" s="2" t="s">
        <v>33</v>
      </c>
      <c r="D8608" s="2">
        <v>4148.62</v>
      </c>
      <c r="E8608" s="2">
        <v>0.44</v>
      </c>
      <c r="F8608" s="2">
        <f t="shared" si="269"/>
        <v>1825.3927999999999</v>
      </c>
      <c r="G8608" s="2">
        <v>3</v>
      </c>
      <c r="H8608" s="2" t="str">
        <f>TEXT(Table1[[#This Row],[order_date]],"mmmm")</f>
        <v>August</v>
      </c>
      <c r="I8608" s="3">
        <v>45151</v>
      </c>
      <c r="J8608" s="3">
        <v>45153</v>
      </c>
      <c r="K8608" s="3" t="str">
        <f>TEXT(Table1[[#This Row],[delivery_date]]-Table1[[#This Row],[order_date]],"D")</f>
        <v>2</v>
      </c>
      <c r="L8608" s="2" t="s">
        <v>31</v>
      </c>
      <c r="M8608" s="2" t="s">
        <v>27</v>
      </c>
      <c r="N8608" s="2">
        <v>991.79</v>
      </c>
      <c r="O8608" s="2" t="s">
        <v>39</v>
      </c>
      <c r="P8608" s="2">
        <f t="shared" si="268"/>
        <v>2323.2272000000003</v>
      </c>
    </row>
    <row r="8609" spans="1:16" ht="14.25" customHeight="1" x14ac:dyDescent="0.35">
      <c r="A8609" s="2" t="s">
        <v>8640</v>
      </c>
      <c r="B8609" s="2" t="s">
        <v>25</v>
      </c>
      <c r="C8609" s="2" t="s">
        <v>33</v>
      </c>
      <c r="D8609" s="2">
        <v>3323.48</v>
      </c>
      <c r="E8609" s="2">
        <v>0.48</v>
      </c>
      <c r="F8609" s="2">
        <f t="shared" si="269"/>
        <v>1595.2703999999999</v>
      </c>
      <c r="G8609" s="2">
        <v>8</v>
      </c>
      <c r="H8609" s="2" t="str">
        <f>TEXT(Table1[[#This Row],[order_date]],"mmmm")</f>
        <v>February</v>
      </c>
      <c r="I8609" s="3">
        <v>44973</v>
      </c>
      <c r="J8609" s="3">
        <v>44977</v>
      </c>
      <c r="K8609" s="3" t="str">
        <f>TEXT(Table1[[#This Row],[delivery_date]]-Table1[[#This Row],[order_date]],"D")</f>
        <v>4</v>
      </c>
      <c r="L8609" s="2" t="s">
        <v>31</v>
      </c>
      <c r="M8609" s="2" t="s">
        <v>27</v>
      </c>
      <c r="N8609" s="2">
        <v>601.07000000000005</v>
      </c>
      <c r="O8609" s="2" t="s">
        <v>48</v>
      </c>
      <c r="P8609" s="2">
        <f t="shared" si="268"/>
        <v>1728.2096000000001</v>
      </c>
    </row>
    <row r="8610" spans="1:16" ht="14.25" customHeight="1" x14ac:dyDescent="0.35">
      <c r="A8610" s="2" t="s">
        <v>8641</v>
      </c>
      <c r="B8610" s="2" t="s">
        <v>19</v>
      </c>
      <c r="C8610" s="2" t="s">
        <v>14</v>
      </c>
      <c r="D8610" s="2">
        <v>1566.67</v>
      </c>
      <c r="E8610" s="2">
        <v>0.17</v>
      </c>
      <c r="F8610" s="2">
        <f t="shared" si="269"/>
        <v>266.33390000000003</v>
      </c>
      <c r="G8610" s="2">
        <v>9</v>
      </c>
      <c r="H8610" s="2" t="str">
        <f>TEXT(Table1[[#This Row],[order_date]],"mmmm")</f>
        <v>May</v>
      </c>
      <c r="I8610" s="3">
        <v>45425</v>
      </c>
      <c r="J8610" s="3">
        <v>45430</v>
      </c>
      <c r="K8610" s="3" t="str">
        <f>TEXT(Table1[[#This Row],[delivery_date]]-Table1[[#This Row],[order_date]],"D")</f>
        <v>5</v>
      </c>
      <c r="L8610" s="2" t="s">
        <v>15</v>
      </c>
      <c r="M8610" s="2" t="s">
        <v>16</v>
      </c>
      <c r="N8610" s="2">
        <v>369.17</v>
      </c>
      <c r="O8610" s="2" t="s">
        <v>23</v>
      </c>
      <c r="P8610" s="2">
        <f t="shared" si="268"/>
        <v>1300.3361</v>
      </c>
    </row>
    <row r="8611" spans="1:16" ht="14.25" customHeight="1" x14ac:dyDescent="0.35">
      <c r="A8611" s="2" t="s">
        <v>8642</v>
      </c>
      <c r="B8611" s="2" t="s">
        <v>41</v>
      </c>
      <c r="C8611" s="2" t="s">
        <v>36</v>
      </c>
      <c r="D8611" s="2">
        <v>1028.46</v>
      </c>
      <c r="E8611" s="2">
        <v>0.24</v>
      </c>
      <c r="F8611" s="2">
        <f t="shared" si="269"/>
        <v>246.8304</v>
      </c>
      <c r="G8611" s="2">
        <v>9</v>
      </c>
      <c r="H8611" s="2" t="str">
        <f>TEXT(Table1[[#This Row],[order_date]],"mmmm")</f>
        <v>March</v>
      </c>
      <c r="I8611" s="3">
        <v>45382</v>
      </c>
      <c r="J8611" s="3">
        <v>45385</v>
      </c>
      <c r="K8611" s="3" t="str">
        <f>TEXT(Table1[[#This Row],[delivery_date]]-Table1[[#This Row],[order_date]],"D")</f>
        <v>3</v>
      </c>
      <c r="L8611" s="2" t="s">
        <v>15</v>
      </c>
      <c r="M8611" s="2" t="s">
        <v>27</v>
      </c>
      <c r="N8611" s="2">
        <v>96.09</v>
      </c>
      <c r="O8611" s="2" t="s">
        <v>17</v>
      </c>
      <c r="P8611" s="2">
        <f t="shared" si="268"/>
        <v>781.62959999999998</v>
      </c>
    </row>
    <row r="8612" spans="1:16" ht="14.25" customHeight="1" x14ac:dyDescent="0.35">
      <c r="A8612" s="2" t="s">
        <v>8643</v>
      </c>
      <c r="B8612" s="2" t="s">
        <v>41</v>
      </c>
      <c r="C8612" s="2" t="s">
        <v>33</v>
      </c>
      <c r="D8612" s="2">
        <v>477.13</v>
      </c>
      <c r="E8612" s="2">
        <v>0.14000000000000001</v>
      </c>
      <c r="F8612" s="2">
        <f t="shared" si="269"/>
        <v>66.798200000000008</v>
      </c>
      <c r="G8612" s="2">
        <v>1</v>
      </c>
      <c r="H8612" s="2" t="str">
        <f>TEXT(Table1[[#This Row],[order_date]],"mmmm")</f>
        <v>April</v>
      </c>
      <c r="I8612" s="3">
        <v>45407</v>
      </c>
      <c r="J8612" s="3">
        <v>45412</v>
      </c>
      <c r="K8612" s="3" t="str">
        <f>TEXT(Table1[[#This Row],[delivery_date]]-Table1[[#This Row],[order_date]],"D")</f>
        <v>5</v>
      </c>
      <c r="L8612" s="2" t="s">
        <v>31</v>
      </c>
      <c r="M8612" s="2" t="s">
        <v>22</v>
      </c>
      <c r="N8612" s="2">
        <v>133.62</v>
      </c>
      <c r="O8612" s="2" t="s">
        <v>39</v>
      </c>
      <c r="P8612" s="2">
        <f t="shared" si="268"/>
        <v>410.33179999999999</v>
      </c>
    </row>
    <row r="8613" spans="1:16" ht="14.25" customHeight="1" x14ac:dyDescent="0.35">
      <c r="A8613" s="2" t="s">
        <v>8644</v>
      </c>
      <c r="B8613" s="2" t="s">
        <v>41</v>
      </c>
      <c r="C8613" s="2" t="s">
        <v>33</v>
      </c>
      <c r="D8613" s="2">
        <v>2971.38</v>
      </c>
      <c r="E8613" s="2">
        <v>0.21</v>
      </c>
      <c r="F8613" s="2">
        <f t="shared" si="269"/>
        <v>623.98979999999995</v>
      </c>
      <c r="G8613" s="2">
        <v>5</v>
      </c>
      <c r="H8613" s="2" t="str">
        <f>TEXT(Table1[[#This Row],[order_date]],"mmmm")</f>
        <v>December</v>
      </c>
      <c r="I8613" s="3">
        <v>45630</v>
      </c>
      <c r="J8613" s="3">
        <v>45637</v>
      </c>
      <c r="K8613" s="3" t="str">
        <f>TEXT(Table1[[#This Row],[delivery_date]]-Table1[[#This Row],[order_date]],"D")</f>
        <v>7</v>
      </c>
      <c r="L8613" s="2" t="s">
        <v>21</v>
      </c>
      <c r="M8613" s="2" t="s">
        <v>27</v>
      </c>
      <c r="N8613" s="2">
        <v>471.69</v>
      </c>
      <c r="O8613" s="2" t="s">
        <v>48</v>
      </c>
      <c r="P8613" s="2">
        <f t="shared" si="268"/>
        <v>2347.3902000000003</v>
      </c>
    </row>
    <row r="8614" spans="1:16" ht="14.25" customHeight="1" x14ac:dyDescent="0.35">
      <c r="A8614" s="2" t="s">
        <v>8645</v>
      </c>
      <c r="B8614" s="2" t="s">
        <v>13</v>
      </c>
      <c r="C8614" s="2" t="s">
        <v>26</v>
      </c>
      <c r="D8614" s="2">
        <v>1491.85</v>
      </c>
      <c r="E8614" s="2">
        <v>0.4</v>
      </c>
      <c r="F8614" s="2">
        <f t="shared" si="269"/>
        <v>596.74</v>
      </c>
      <c r="G8614" s="2">
        <v>9</v>
      </c>
      <c r="H8614" s="2" t="str">
        <f>TEXT(Table1[[#This Row],[order_date]],"mmmm")</f>
        <v>December</v>
      </c>
      <c r="I8614" s="3">
        <v>45279</v>
      </c>
      <c r="J8614" s="3">
        <v>45285</v>
      </c>
      <c r="K8614" s="3" t="str">
        <f>TEXT(Table1[[#This Row],[delivery_date]]-Table1[[#This Row],[order_date]],"D")</f>
        <v>6</v>
      </c>
      <c r="L8614" s="2" t="s">
        <v>31</v>
      </c>
      <c r="M8614" s="2" t="s">
        <v>22</v>
      </c>
      <c r="N8614" s="2">
        <v>217.29</v>
      </c>
      <c r="O8614" s="2" t="s">
        <v>28</v>
      </c>
      <c r="P8614" s="2">
        <f t="shared" si="268"/>
        <v>895.1099999999999</v>
      </c>
    </row>
    <row r="8615" spans="1:16" ht="14.25" customHeight="1" x14ac:dyDescent="0.35">
      <c r="A8615" s="2" t="s">
        <v>8646</v>
      </c>
      <c r="B8615" s="2" t="s">
        <v>41</v>
      </c>
      <c r="C8615" s="2" t="s">
        <v>36</v>
      </c>
      <c r="D8615" s="2">
        <v>3189.5</v>
      </c>
      <c r="E8615" s="2">
        <v>0.21</v>
      </c>
      <c r="F8615" s="2">
        <f t="shared" si="269"/>
        <v>669.79499999999996</v>
      </c>
      <c r="G8615" s="2">
        <v>3</v>
      </c>
      <c r="H8615" s="2" t="str">
        <f>TEXT(Table1[[#This Row],[order_date]],"mmmm")</f>
        <v>March</v>
      </c>
      <c r="I8615" s="3">
        <v>45358</v>
      </c>
      <c r="J8615" s="3">
        <v>45365</v>
      </c>
      <c r="K8615" s="3" t="str">
        <f>TEXT(Table1[[#This Row],[delivery_date]]-Table1[[#This Row],[order_date]],"D")</f>
        <v>7</v>
      </c>
      <c r="L8615" s="2" t="s">
        <v>31</v>
      </c>
      <c r="M8615" s="2" t="s">
        <v>27</v>
      </c>
      <c r="N8615" s="2">
        <v>753.46</v>
      </c>
      <c r="O8615" s="2" t="s">
        <v>34</v>
      </c>
      <c r="P8615" s="2">
        <f t="shared" si="268"/>
        <v>2519.7049999999999</v>
      </c>
    </row>
    <row r="8616" spans="1:16" ht="14.25" customHeight="1" x14ac:dyDescent="0.35">
      <c r="A8616" s="2" t="s">
        <v>8647</v>
      </c>
      <c r="B8616" s="2" t="s">
        <v>19</v>
      </c>
      <c r="C8616" s="2" t="s">
        <v>36</v>
      </c>
      <c r="D8616" s="2">
        <v>387.42</v>
      </c>
      <c r="E8616" s="2">
        <v>0.2</v>
      </c>
      <c r="F8616" s="2">
        <f t="shared" si="269"/>
        <v>77.484000000000009</v>
      </c>
      <c r="G8616" s="2">
        <v>7</v>
      </c>
      <c r="H8616" s="2" t="str">
        <f>TEXT(Table1[[#This Row],[order_date]],"mmmm")</f>
        <v>May</v>
      </c>
      <c r="I8616" s="3">
        <v>45414</v>
      </c>
      <c r="J8616" s="3">
        <v>45419</v>
      </c>
      <c r="K8616" s="3" t="str">
        <f>TEXT(Table1[[#This Row],[delivery_date]]-Table1[[#This Row],[order_date]],"D")</f>
        <v>5</v>
      </c>
      <c r="L8616" s="2" t="s">
        <v>31</v>
      </c>
      <c r="M8616" s="2" t="s">
        <v>16</v>
      </c>
      <c r="N8616" s="2">
        <v>76.2</v>
      </c>
      <c r="O8616" s="2" t="s">
        <v>17</v>
      </c>
      <c r="P8616" s="2">
        <f t="shared" si="268"/>
        <v>309.93600000000004</v>
      </c>
    </row>
    <row r="8617" spans="1:16" ht="14.25" customHeight="1" x14ac:dyDescent="0.35">
      <c r="A8617" s="2" t="s">
        <v>8648</v>
      </c>
      <c r="B8617" s="2" t="s">
        <v>19</v>
      </c>
      <c r="C8617" s="2" t="s">
        <v>26</v>
      </c>
      <c r="D8617" s="2">
        <v>1940.75</v>
      </c>
      <c r="E8617" s="2">
        <v>0.43</v>
      </c>
      <c r="F8617" s="2">
        <f t="shared" si="269"/>
        <v>834.52250000000004</v>
      </c>
      <c r="G8617" s="2">
        <v>9</v>
      </c>
      <c r="H8617" s="2" t="str">
        <f>TEXT(Table1[[#This Row],[order_date]],"mmmm")</f>
        <v>August</v>
      </c>
      <c r="I8617" s="3">
        <v>45529</v>
      </c>
      <c r="J8617" s="3">
        <v>45534</v>
      </c>
      <c r="K8617" s="3" t="str">
        <f>TEXT(Table1[[#This Row],[delivery_date]]-Table1[[#This Row],[order_date]],"D")</f>
        <v>5</v>
      </c>
      <c r="L8617" s="2" t="s">
        <v>21</v>
      </c>
      <c r="M8617" s="2" t="s">
        <v>22</v>
      </c>
      <c r="N8617" s="2">
        <v>214.56</v>
      </c>
      <c r="O8617" s="2" t="s">
        <v>28</v>
      </c>
      <c r="P8617" s="2">
        <f t="shared" si="268"/>
        <v>1106.2275</v>
      </c>
    </row>
    <row r="8618" spans="1:16" ht="14.25" customHeight="1" x14ac:dyDescent="0.35">
      <c r="A8618" s="2" t="s">
        <v>8649</v>
      </c>
      <c r="B8618" s="2" t="s">
        <v>41</v>
      </c>
      <c r="C8618" s="2" t="s">
        <v>36</v>
      </c>
      <c r="D8618" s="2">
        <v>1376.71</v>
      </c>
      <c r="E8618" s="2">
        <v>0</v>
      </c>
      <c r="F8618" s="2">
        <f t="shared" si="269"/>
        <v>0</v>
      </c>
      <c r="G8618" s="2">
        <v>2</v>
      </c>
      <c r="H8618" s="2" t="str">
        <f>TEXT(Table1[[#This Row],[order_date]],"mmmm")</f>
        <v>May</v>
      </c>
      <c r="I8618" s="3">
        <v>45420</v>
      </c>
      <c r="J8618" s="3">
        <v>45424</v>
      </c>
      <c r="K8618" s="3" t="str">
        <f>TEXT(Table1[[#This Row],[delivery_date]]-Table1[[#This Row],[order_date]],"D")</f>
        <v>4</v>
      </c>
      <c r="L8618" s="2" t="s">
        <v>15</v>
      </c>
      <c r="M8618" s="2" t="s">
        <v>22</v>
      </c>
      <c r="N8618" s="2">
        <v>162.12</v>
      </c>
      <c r="O8618" s="2" t="s">
        <v>34</v>
      </c>
      <c r="P8618" s="2">
        <f t="shared" si="268"/>
        <v>1376.71</v>
      </c>
    </row>
    <row r="8619" spans="1:16" ht="14.25" customHeight="1" x14ac:dyDescent="0.35">
      <c r="A8619" s="2" t="s">
        <v>8650</v>
      </c>
      <c r="B8619" s="2" t="s">
        <v>19</v>
      </c>
      <c r="C8619" s="2" t="s">
        <v>20</v>
      </c>
      <c r="D8619" s="2">
        <v>1914.64</v>
      </c>
      <c r="E8619" s="2">
        <v>0.43</v>
      </c>
      <c r="F8619" s="2">
        <f t="shared" si="269"/>
        <v>823.29520000000002</v>
      </c>
      <c r="G8619" s="2">
        <v>2</v>
      </c>
      <c r="H8619" s="2" t="str">
        <f>TEXT(Table1[[#This Row],[order_date]],"mmmm")</f>
        <v>October</v>
      </c>
      <c r="I8619" s="3">
        <v>45584</v>
      </c>
      <c r="J8619" s="3">
        <v>45586</v>
      </c>
      <c r="K8619" s="3" t="str">
        <f>TEXT(Table1[[#This Row],[delivery_date]]-Table1[[#This Row],[order_date]],"D")</f>
        <v>2</v>
      </c>
      <c r="L8619" s="2" t="s">
        <v>21</v>
      </c>
      <c r="M8619" s="2" t="s">
        <v>16</v>
      </c>
      <c r="N8619" s="2">
        <v>400.79</v>
      </c>
      <c r="O8619" s="2" t="s">
        <v>17</v>
      </c>
      <c r="P8619" s="2">
        <f t="shared" si="268"/>
        <v>1091.3448000000001</v>
      </c>
    </row>
    <row r="8620" spans="1:16" ht="14.25" customHeight="1" x14ac:dyDescent="0.35">
      <c r="A8620" s="2" t="s">
        <v>8651</v>
      </c>
      <c r="B8620" s="2" t="s">
        <v>41</v>
      </c>
      <c r="C8620" s="2" t="s">
        <v>14</v>
      </c>
      <c r="D8620" s="2">
        <v>365.99</v>
      </c>
      <c r="E8620" s="2">
        <v>0.09</v>
      </c>
      <c r="F8620" s="2">
        <f t="shared" si="269"/>
        <v>32.939099999999996</v>
      </c>
      <c r="G8620" s="2">
        <v>5</v>
      </c>
      <c r="H8620" s="2" t="str">
        <f>TEXT(Table1[[#This Row],[order_date]],"mmmm")</f>
        <v>April</v>
      </c>
      <c r="I8620" s="3">
        <v>45044</v>
      </c>
      <c r="J8620" s="3">
        <v>45049</v>
      </c>
      <c r="K8620" s="3" t="str">
        <f>TEXT(Table1[[#This Row],[delivery_date]]-Table1[[#This Row],[order_date]],"D")</f>
        <v>5</v>
      </c>
      <c r="L8620" s="2" t="s">
        <v>21</v>
      </c>
      <c r="M8620" s="2" t="s">
        <v>22</v>
      </c>
      <c r="N8620" s="2">
        <v>54.05</v>
      </c>
      <c r="O8620" s="2" t="s">
        <v>39</v>
      </c>
      <c r="P8620" s="2">
        <f t="shared" si="268"/>
        <v>333.05090000000001</v>
      </c>
    </row>
    <row r="8621" spans="1:16" ht="14.25" customHeight="1" x14ac:dyDescent="0.35">
      <c r="A8621" s="2" t="s">
        <v>8652</v>
      </c>
      <c r="B8621" s="2" t="s">
        <v>41</v>
      </c>
      <c r="C8621" s="2" t="s">
        <v>26</v>
      </c>
      <c r="D8621" s="2">
        <v>3648.49</v>
      </c>
      <c r="E8621" s="2">
        <v>0.14000000000000001</v>
      </c>
      <c r="F8621" s="2">
        <f t="shared" si="269"/>
        <v>510.78860000000003</v>
      </c>
      <c r="G8621" s="2">
        <v>8</v>
      </c>
      <c r="H8621" s="2" t="str">
        <f>TEXT(Table1[[#This Row],[order_date]],"mmmm")</f>
        <v>June</v>
      </c>
      <c r="I8621" s="3">
        <v>45099</v>
      </c>
      <c r="J8621" s="3">
        <v>45106</v>
      </c>
      <c r="K8621" s="3" t="str">
        <f>TEXT(Table1[[#This Row],[delivery_date]]-Table1[[#This Row],[order_date]],"D")</f>
        <v>7</v>
      </c>
      <c r="L8621" s="2" t="s">
        <v>31</v>
      </c>
      <c r="M8621" s="2" t="s">
        <v>27</v>
      </c>
      <c r="N8621" s="2">
        <v>557.97</v>
      </c>
      <c r="O8621" s="2" t="s">
        <v>28</v>
      </c>
      <c r="P8621" s="2">
        <f t="shared" si="268"/>
        <v>3137.7013999999999</v>
      </c>
    </row>
    <row r="8622" spans="1:16" ht="14.25" customHeight="1" x14ac:dyDescent="0.35">
      <c r="A8622" s="2" t="s">
        <v>8653</v>
      </c>
      <c r="B8622" s="2" t="s">
        <v>25</v>
      </c>
      <c r="C8622" s="2" t="s">
        <v>33</v>
      </c>
      <c r="D8622" s="2">
        <v>671.82</v>
      </c>
      <c r="E8622" s="2">
        <v>0.18</v>
      </c>
      <c r="F8622" s="2">
        <f t="shared" si="269"/>
        <v>120.9276</v>
      </c>
      <c r="G8622" s="2">
        <v>5</v>
      </c>
      <c r="H8622" s="2" t="str">
        <f>TEXT(Table1[[#This Row],[order_date]],"mmmm")</f>
        <v>August</v>
      </c>
      <c r="I8622" s="3">
        <v>45163</v>
      </c>
      <c r="J8622" s="3">
        <v>45164</v>
      </c>
      <c r="K8622" s="3" t="str">
        <f>TEXT(Table1[[#This Row],[delivery_date]]-Table1[[#This Row],[order_date]],"D")</f>
        <v>1</v>
      </c>
      <c r="L8622" s="2" t="s">
        <v>21</v>
      </c>
      <c r="M8622" s="2" t="s">
        <v>22</v>
      </c>
      <c r="N8622" s="2">
        <v>146.97</v>
      </c>
      <c r="O8622" s="2" t="s">
        <v>23</v>
      </c>
      <c r="P8622" s="2">
        <f t="shared" si="268"/>
        <v>550.89240000000007</v>
      </c>
    </row>
    <row r="8623" spans="1:16" ht="14.25" customHeight="1" x14ac:dyDescent="0.35">
      <c r="A8623" s="2" t="s">
        <v>8654</v>
      </c>
      <c r="B8623" s="2" t="s">
        <v>13</v>
      </c>
      <c r="C8623" s="2" t="s">
        <v>36</v>
      </c>
      <c r="D8623" s="2">
        <v>170.57</v>
      </c>
      <c r="E8623" s="2">
        <v>0.44</v>
      </c>
      <c r="F8623" s="2">
        <f t="shared" si="269"/>
        <v>75.050799999999995</v>
      </c>
      <c r="G8623" s="2">
        <v>8</v>
      </c>
      <c r="H8623" s="2" t="str">
        <f>TEXT(Table1[[#This Row],[order_date]],"mmmm")</f>
        <v>January</v>
      </c>
      <c r="I8623" s="3">
        <v>44950</v>
      </c>
      <c r="J8623" s="3">
        <v>44955</v>
      </c>
      <c r="K8623" s="3" t="str">
        <f>TEXT(Table1[[#This Row],[delivery_date]]-Table1[[#This Row],[order_date]],"D")</f>
        <v>5</v>
      </c>
      <c r="L8623" s="2" t="s">
        <v>21</v>
      </c>
      <c r="M8623" s="2" t="s">
        <v>22</v>
      </c>
      <c r="N8623" s="2">
        <v>34.880000000000003</v>
      </c>
      <c r="O8623" s="2" t="s">
        <v>34</v>
      </c>
      <c r="P8623" s="2">
        <f t="shared" si="268"/>
        <v>95.519199999999998</v>
      </c>
    </row>
    <row r="8624" spans="1:16" ht="14.25" customHeight="1" x14ac:dyDescent="0.35">
      <c r="A8624" s="2" t="s">
        <v>8655</v>
      </c>
      <c r="B8624" s="2" t="s">
        <v>13</v>
      </c>
      <c r="C8624" s="2" t="s">
        <v>20</v>
      </c>
      <c r="D8624" s="2">
        <v>4736.82</v>
      </c>
      <c r="E8624" s="2">
        <v>0.45</v>
      </c>
      <c r="F8624" s="2">
        <f t="shared" si="269"/>
        <v>2131.569</v>
      </c>
      <c r="G8624" s="2">
        <v>4</v>
      </c>
      <c r="H8624" s="2" t="str">
        <f>TEXT(Table1[[#This Row],[order_date]],"mmmm")</f>
        <v>March</v>
      </c>
      <c r="I8624" s="3">
        <v>45012</v>
      </c>
      <c r="J8624" s="3">
        <v>45017</v>
      </c>
      <c r="K8624" s="3" t="str">
        <f>TEXT(Table1[[#This Row],[delivery_date]]-Table1[[#This Row],[order_date]],"D")</f>
        <v>5</v>
      </c>
      <c r="L8624" s="2" t="s">
        <v>15</v>
      </c>
      <c r="M8624" s="2" t="s">
        <v>27</v>
      </c>
      <c r="N8624" s="2">
        <v>436.57</v>
      </c>
      <c r="O8624" s="2" t="s">
        <v>28</v>
      </c>
      <c r="P8624" s="2">
        <f t="shared" si="268"/>
        <v>2605.2509999999997</v>
      </c>
    </row>
    <row r="8625" spans="1:16" ht="14.25" customHeight="1" x14ac:dyDescent="0.35">
      <c r="A8625" s="2" t="s">
        <v>8656</v>
      </c>
      <c r="B8625" s="2" t="s">
        <v>25</v>
      </c>
      <c r="C8625" s="2" t="s">
        <v>20</v>
      </c>
      <c r="D8625" s="2">
        <v>1045.0899999999999</v>
      </c>
      <c r="E8625" s="2">
        <v>0.33</v>
      </c>
      <c r="F8625" s="2">
        <f t="shared" si="269"/>
        <v>344.87970000000001</v>
      </c>
      <c r="G8625" s="2">
        <v>9</v>
      </c>
      <c r="H8625" s="2" t="str">
        <f>TEXT(Table1[[#This Row],[order_date]],"mmmm")</f>
        <v>July</v>
      </c>
      <c r="I8625" s="3">
        <v>45497</v>
      </c>
      <c r="J8625" s="3">
        <v>45501</v>
      </c>
      <c r="K8625" s="3" t="str">
        <f>TEXT(Table1[[#This Row],[delivery_date]]-Table1[[#This Row],[order_date]],"D")</f>
        <v>4</v>
      </c>
      <c r="L8625" s="2" t="s">
        <v>21</v>
      </c>
      <c r="M8625" s="2" t="s">
        <v>22</v>
      </c>
      <c r="N8625" s="2">
        <v>282.52</v>
      </c>
      <c r="O8625" s="2" t="s">
        <v>17</v>
      </c>
      <c r="P8625" s="2">
        <f t="shared" si="268"/>
        <v>700.21029999999996</v>
      </c>
    </row>
    <row r="8626" spans="1:16" ht="14.25" customHeight="1" x14ac:dyDescent="0.35">
      <c r="A8626" s="2" t="s">
        <v>8657</v>
      </c>
      <c r="B8626" s="2" t="s">
        <v>25</v>
      </c>
      <c r="C8626" s="2" t="s">
        <v>14</v>
      </c>
      <c r="D8626" s="2">
        <v>4157.5</v>
      </c>
      <c r="E8626" s="2">
        <v>0.22</v>
      </c>
      <c r="F8626" s="2">
        <f t="shared" si="269"/>
        <v>914.65</v>
      </c>
      <c r="G8626" s="2">
        <v>4</v>
      </c>
      <c r="H8626" s="2" t="str">
        <f>TEXT(Table1[[#This Row],[order_date]],"mmmm")</f>
        <v>September</v>
      </c>
      <c r="I8626" s="3">
        <v>45185</v>
      </c>
      <c r="J8626" s="3">
        <v>45189</v>
      </c>
      <c r="K8626" s="3" t="str">
        <f>TEXT(Table1[[#This Row],[delivery_date]]-Table1[[#This Row],[order_date]],"D")</f>
        <v>4</v>
      </c>
      <c r="L8626" s="2" t="s">
        <v>21</v>
      </c>
      <c r="M8626" s="2" t="s">
        <v>22</v>
      </c>
      <c r="N8626" s="2">
        <v>549.12</v>
      </c>
      <c r="O8626" s="2" t="s">
        <v>28</v>
      </c>
      <c r="P8626" s="2">
        <f t="shared" si="268"/>
        <v>3242.85</v>
      </c>
    </row>
    <row r="8627" spans="1:16" ht="14.25" customHeight="1" x14ac:dyDescent="0.35">
      <c r="A8627" s="2" t="s">
        <v>8658</v>
      </c>
      <c r="B8627" s="2" t="s">
        <v>13</v>
      </c>
      <c r="C8627" s="2" t="s">
        <v>20</v>
      </c>
      <c r="D8627" s="2">
        <v>4825.91</v>
      </c>
      <c r="E8627" s="2">
        <v>0.26</v>
      </c>
      <c r="F8627" s="2">
        <f t="shared" si="269"/>
        <v>1254.7366</v>
      </c>
      <c r="G8627" s="2">
        <v>5</v>
      </c>
      <c r="H8627" s="2" t="str">
        <f>TEXT(Table1[[#This Row],[order_date]],"mmmm")</f>
        <v>March</v>
      </c>
      <c r="I8627" s="3">
        <v>44993</v>
      </c>
      <c r="J8627" s="3">
        <v>45000</v>
      </c>
      <c r="K8627" s="3" t="str">
        <f>TEXT(Table1[[#This Row],[delivery_date]]-Table1[[#This Row],[order_date]],"D")</f>
        <v>7</v>
      </c>
      <c r="L8627" s="2" t="s">
        <v>31</v>
      </c>
      <c r="M8627" s="2" t="s">
        <v>16</v>
      </c>
      <c r="N8627" s="2">
        <v>1049.67</v>
      </c>
      <c r="O8627" s="2" t="s">
        <v>17</v>
      </c>
      <c r="P8627" s="2">
        <f t="shared" si="268"/>
        <v>3571.1733999999997</v>
      </c>
    </row>
    <row r="8628" spans="1:16" ht="14.25" customHeight="1" x14ac:dyDescent="0.35">
      <c r="A8628" s="2" t="s">
        <v>8659</v>
      </c>
      <c r="B8628" s="2" t="s">
        <v>41</v>
      </c>
      <c r="C8628" s="2" t="s">
        <v>36</v>
      </c>
      <c r="D8628" s="2">
        <v>2717.19</v>
      </c>
      <c r="E8628" s="2">
        <v>0.28999999999999998</v>
      </c>
      <c r="F8628" s="2">
        <f t="shared" si="269"/>
        <v>787.98509999999999</v>
      </c>
      <c r="G8628" s="2">
        <v>7</v>
      </c>
      <c r="H8628" s="2" t="str">
        <f>TEXT(Table1[[#This Row],[order_date]],"mmmm")</f>
        <v>January</v>
      </c>
      <c r="I8628" s="3">
        <v>44940</v>
      </c>
      <c r="J8628" s="3">
        <v>44944</v>
      </c>
      <c r="K8628" s="3" t="str">
        <f>TEXT(Table1[[#This Row],[delivery_date]]-Table1[[#This Row],[order_date]],"D")</f>
        <v>4</v>
      </c>
      <c r="L8628" s="2" t="s">
        <v>31</v>
      </c>
      <c r="M8628" s="2" t="s">
        <v>27</v>
      </c>
      <c r="N8628" s="2">
        <v>763.13</v>
      </c>
      <c r="O8628" s="2" t="s">
        <v>23</v>
      </c>
      <c r="P8628" s="2">
        <f t="shared" si="268"/>
        <v>1929.2049000000002</v>
      </c>
    </row>
    <row r="8629" spans="1:16" ht="14.25" customHeight="1" x14ac:dyDescent="0.35">
      <c r="A8629" s="2" t="s">
        <v>8660</v>
      </c>
      <c r="B8629" s="2" t="s">
        <v>41</v>
      </c>
      <c r="C8629" s="2" t="s">
        <v>36</v>
      </c>
      <c r="D8629" s="2">
        <v>2677.98</v>
      </c>
      <c r="E8629" s="2">
        <v>0.48</v>
      </c>
      <c r="F8629" s="2">
        <f t="shared" si="269"/>
        <v>1285.4304</v>
      </c>
      <c r="G8629" s="2">
        <v>9</v>
      </c>
      <c r="H8629" s="2" t="str">
        <f>TEXT(Table1[[#This Row],[order_date]],"mmmm")</f>
        <v>April</v>
      </c>
      <c r="I8629" s="3">
        <v>45022</v>
      </c>
      <c r="J8629" s="3">
        <v>45029</v>
      </c>
      <c r="K8629" s="3" t="str">
        <f>TEXT(Table1[[#This Row],[delivery_date]]-Table1[[#This Row],[order_date]],"D")</f>
        <v>7</v>
      </c>
      <c r="L8629" s="2" t="s">
        <v>21</v>
      </c>
      <c r="M8629" s="2" t="s">
        <v>22</v>
      </c>
      <c r="N8629" s="2">
        <v>428.37</v>
      </c>
      <c r="O8629" s="2" t="s">
        <v>28</v>
      </c>
      <c r="P8629" s="2">
        <f t="shared" si="268"/>
        <v>1392.5496000000001</v>
      </c>
    </row>
    <row r="8630" spans="1:16" ht="14.25" customHeight="1" x14ac:dyDescent="0.35">
      <c r="A8630" s="2" t="s">
        <v>8661</v>
      </c>
      <c r="B8630" s="2" t="s">
        <v>13</v>
      </c>
      <c r="C8630" s="2" t="s">
        <v>20</v>
      </c>
      <c r="D8630" s="2">
        <v>1900.34</v>
      </c>
      <c r="E8630" s="2">
        <v>0.48</v>
      </c>
      <c r="F8630" s="2">
        <f t="shared" si="269"/>
        <v>912.16319999999996</v>
      </c>
      <c r="G8630" s="2">
        <v>5</v>
      </c>
      <c r="H8630" s="2" t="str">
        <f>TEXT(Table1[[#This Row],[order_date]],"mmmm")</f>
        <v>April</v>
      </c>
      <c r="I8630" s="3">
        <v>45383</v>
      </c>
      <c r="J8630" s="3">
        <v>45389</v>
      </c>
      <c r="K8630" s="3" t="str">
        <f>TEXT(Table1[[#This Row],[delivery_date]]-Table1[[#This Row],[order_date]],"D")</f>
        <v>6</v>
      </c>
      <c r="L8630" s="2" t="s">
        <v>15</v>
      </c>
      <c r="M8630" s="2" t="s">
        <v>22</v>
      </c>
      <c r="N8630" s="2">
        <v>328.55</v>
      </c>
      <c r="O8630" s="2" t="s">
        <v>23</v>
      </c>
      <c r="P8630" s="2">
        <f t="shared" si="268"/>
        <v>988.17679999999996</v>
      </c>
    </row>
    <row r="8631" spans="1:16" ht="14.25" customHeight="1" x14ac:dyDescent="0.35">
      <c r="A8631" s="2" t="s">
        <v>8662</v>
      </c>
      <c r="B8631" s="2" t="s">
        <v>41</v>
      </c>
      <c r="C8631" s="2" t="s">
        <v>36</v>
      </c>
      <c r="D8631" s="2">
        <v>2185.41</v>
      </c>
      <c r="E8631" s="2">
        <v>0.42</v>
      </c>
      <c r="F8631" s="2">
        <f t="shared" si="269"/>
        <v>917.87219999999991</v>
      </c>
      <c r="G8631" s="2">
        <v>7</v>
      </c>
      <c r="H8631" s="2" t="str">
        <f>TEXT(Table1[[#This Row],[order_date]],"mmmm")</f>
        <v>August</v>
      </c>
      <c r="I8631" s="3">
        <v>45143</v>
      </c>
      <c r="J8631" s="3">
        <v>45150</v>
      </c>
      <c r="K8631" s="3" t="str">
        <f>TEXT(Table1[[#This Row],[delivery_date]]-Table1[[#This Row],[order_date]],"D")</f>
        <v>7</v>
      </c>
      <c r="L8631" s="2" t="s">
        <v>31</v>
      </c>
      <c r="M8631" s="2" t="s">
        <v>27</v>
      </c>
      <c r="N8631" s="2">
        <v>478.09</v>
      </c>
      <c r="O8631" s="2" t="s">
        <v>17</v>
      </c>
      <c r="P8631" s="2">
        <f t="shared" si="268"/>
        <v>1267.5378000000001</v>
      </c>
    </row>
    <row r="8632" spans="1:16" ht="14.25" customHeight="1" x14ac:dyDescent="0.35">
      <c r="A8632" s="2" t="s">
        <v>8663</v>
      </c>
      <c r="B8632" s="2" t="s">
        <v>25</v>
      </c>
      <c r="C8632" s="2" t="s">
        <v>36</v>
      </c>
      <c r="D8632" s="2">
        <v>2462.17</v>
      </c>
      <c r="E8632" s="2">
        <v>0.28999999999999998</v>
      </c>
      <c r="F8632" s="2">
        <f t="shared" si="269"/>
        <v>714.02929999999992</v>
      </c>
      <c r="G8632" s="2">
        <v>4</v>
      </c>
      <c r="H8632" s="2" t="str">
        <f>TEXT(Table1[[#This Row],[order_date]],"mmmm")</f>
        <v>December</v>
      </c>
      <c r="I8632" s="3">
        <v>45635</v>
      </c>
      <c r="J8632" s="3">
        <v>45639</v>
      </c>
      <c r="K8632" s="3" t="str">
        <f>TEXT(Table1[[#This Row],[delivery_date]]-Table1[[#This Row],[order_date]],"D")</f>
        <v>4</v>
      </c>
      <c r="L8632" s="2" t="s">
        <v>31</v>
      </c>
      <c r="M8632" s="2" t="s">
        <v>16</v>
      </c>
      <c r="N8632" s="2">
        <v>325.42</v>
      </c>
      <c r="O8632" s="2" t="s">
        <v>28</v>
      </c>
      <c r="P8632" s="2">
        <f t="shared" si="268"/>
        <v>1748.1407000000002</v>
      </c>
    </row>
    <row r="8633" spans="1:16" ht="14.25" customHeight="1" x14ac:dyDescent="0.35">
      <c r="A8633" s="2" t="s">
        <v>8664</v>
      </c>
      <c r="B8633" s="2" t="s">
        <v>41</v>
      </c>
      <c r="C8633" s="2" t="s">
        <v>33</v>
      </c>
      <c r="D8633" s="2">
        <v>845.26</v>
      </c>
      <c r="E8633" s="2">
        <v>0.2</v>
      </c>
      <c r="F8633" s="2">
        <f t="shared" si="269"/>
        <v>169.05200000000002</v>
      </c>
      <c r="G8633" s="2">
        <v>2</v>
      </c>
      <c r="H8633" s="2" t="str">
        <f>TEXT(Table1[[#This Row],[order_date]],"mmmm")</f>
        <v>July</v>
      </c>
      <c r="I8633" s="3">
        <v>45116</v>
      </c>
      <c r="J8633" s="3">
        <v>45121</v>
      </c>
      <c r="K8633" s="3" t="str">
        <f>TEXT(Table1[[#This Row],[delivery_date]]-Table1[[#This Row],[order_date]],"D")</f>
        <v>5</v>
      </c>
      <c r="L8633" s="2" t="s">
        <v>31</v>
      </c>
      <c r="M8633" s="2" t="s">
        <v>22</v>
      </c>
      <c r="N8633" s="2">
        <v>116.93</v>
      </c>
      <c r="O8633" s="2" t="s">
        <v>28</v>
      </c>
      <c r="P8633" s="2">
        <f t="shared" si="268"/>
        <v>676.20799999999997</v>
      </c>
    </row>
    <row r="8634" spans="1:16" ht="14.25" customHeight="1" x14ac:dyDescent="0.35">
      <c r="A8634" s="2" t="s">
        <v>8665</v>
      </c>
      <c r="B8634" s="2" t="s">
        <v>41</v>
      </c>
      <c r="C8634" s="2" t="s">
        <v>26</v>
      </c>
      <c r="D8634" s="2">
        <v>1887.21</v>
      </c>
      <c r="E8634" s="2">
        <v>0.12</v>
      </c>
      <c r="F8634" s="2">
        <f t="shared" si="269"/>
        <v>226.46520000000001</v>
      </c>
      <c r="G8634" s="2">
        <v>2</v>
      </c>
      <c r="H8634" s="2" t="str">
        <f>TEXT(Table1[[#This Row],[order_date]],"mmmm")</f>
        <v>April</v>
      </c>
      <c r="I8634" s="3">
        <v>45387</v>
      </c>
      <c r="J8634" s="3">
        <v>45392</v>
      </c>
      <c r="K8634" s="3" t="str">
        <f>TEXT(Table1[[#This Row],[delivery_date]]-Table1[[#This Row],[order_date]],"D")</f>
        <v>5</v>
      </c>
      <c r="L8634" s="2" t="s">
        <v>21</v>
      </c>
      <c r="M8634" s="2" t="s">
        <v>16</v>
      </c>
      <c r="N8634" s="2">
        <v>373.38</v>
      </c>
      <c r="O8634" s="2" t="s">
        <v>28</v>
      </c>
      <c r="P8634" s="2">
        <f t="shared" si="268"/>
        <v>1660.7447999999999</v>
      </c>
    </row>
    <row r="8635" spans="1:16" ht="14.25" customHeight="1" x14ac:dyDescent="0.35">
      <c r="A8635" s="2" t="s">
        <v>8666</v>
      </c>
      <c r="B8635" s="2" t="s">
        <v>19</v>
      </c>
      <c r="C8635" s="2" t="s">
        <v>36</v>
      </c>
      <c r="D8635" s="2">
        <v>4098.93</v>
      </c>
      <c r="E8635" s="2">
        <v>0.27</v>
      </c>
      <c r="F8635" s="2">
        <f t="shared" si="269"/>
        <v>1106.7111000000002</v>
      </c>
      <c r="G8635" s="2">
        <v>5</v>
      </c>
      <c r="H8635" s="2" t="str">
        <f>TEXT(Table1[[#This Row],[order_date]],"mmmm")</f>
        <v>November</v>
      </c>
      <c r="I8635" s="3">
        <v>45625</v>
      </c>
      <c r="J8635" s="3">
        <v>45628</v>
      </c>
      <c r="K8635" s="3" t="str">
        <f>TEXT(Table1[[#This Row],[delivery_date]]-Table1[[#This Row],[order_date]],"D")</f>
        <v>3</v>
      </c>
      <c r="L8635" s="2" t="s">
        <v>21</v>
      </c>
      <c r="M8635" s="2" t="s">
        <v>27</v>
      </c>
      <c r="N8635" s="2">
        <v>526.80999999999995</v>
      </c>
      <c r="O8635" s="2" t="s">
        <v>17</v>
      </c>
      <c r="P8635" s="2">
        <f t="shared" si="268"/>
        <v>2992.2188999999998</v>
      </c>
    </row>
    <row r="8636" spans="1:16" ht="14.25" customHeight="1" x14ac:dyDescent="0.35">
      <c r="A8636" s="2" t="s">
        <v>8667</v>
      </c>
      <c r="B8636" s="2" t="s">
        <v>19</v>
      </c>
      <c r="C8636" s="2" t="s">
        <v>36</v>
      </c>
      <c r="D8636" s="2">
        <v>993.75</v>
      </c>
      <c r="E8636" s="2">
        <v>0.17</v>
      </c>
      <c r="F8636" s="2">
        <f t="shared" si="269"/>
        <v>168.9375</v>
      </c>
      <c r="G8636" s="2">
        <v>2</v>
      </c>
      <c r="H8636" s="2" t="str">
        <f>TEXT(Table1[[#This Row],[order_date]],"mmmm")</f>
        <v>December</v>
      </c>
      <c r="I8636" s="3">
        <v>45277</v>
      </c>
      <c r="J8636" s="3">
        <v>45281</v>
      </c>
      <c r="K8636" s="3" t="str">
        <f>TEXT(Table1[[#This Row],[delivery_date]]-Table1[[#This Row],[order_date]],"D")</f>
        <v>4</v>
      </c>
      <c r="L8636" s="2" t="s">
        <v>31</v>
      </c>
      <c r="M8636" s="2" t="s">
        <v>27</v>
      </c>
      <c r="N8636" s="2">
        <v>127.47</v>
      </c>
      <c r="O8636" s="2" t="s">
        <v>17</v>
      </c>
      <c r="P8636" s="2">
        <f t="shared" si="268"/>
        <v>824.8125</v>
      </c>
    </row>
    <row r="8637" spans="1:16" ht="14.25" customHeight="1" x14ac:dyDescent="0.35">
      <c r="A8637" s="2" t="s">
        <v>8668</v>
      </c>
      <c r="B8637" s="2" t="s">
        <v>19</v>
      </c>
      <c r="C8637" s="2" t="s">
        <v>14</v>
      </c>
      <c r="D8637" s="2">
        <v>3676.28</v>
      </c>
      <c r="E8637" s="2">
        <v>0.04</v>
      </c>
      <c r="F8637" s="2">
        <f t="shared" si="269"/>
        <v>147.05120000000002</v>
      </c>
      <c r="G8637" s="2">
        <v>2</v>
      </c>
      <c r="H8637" s="2" t="str">
        <f>TEXT(Table1[[#This Row],[order_date]],"mmmm")</f>
        <v>May</v>
      </c>
      <c r="I8637" s="3">
        <v>45075</v>
      </c>
      <c r="J8637" s="3">
        <v>45078</v>
      </c>
      <c r="K8637" s="3" t="str">
        <f>TEXT(Table1[[#This Row],[delivery_date]]-Table1[[#This Row],[order_date]],"D")</f>
        <v>3</v>
      </c>
      <c r="L8637" s="2" t="s">
        <v>15</v>
      </c>
      <c r="M8637" s="2" t="s">
        <v>27</v>
      </c>
      <c r="N8637" s="2">
        <v>920.27</v>
      </c>
      <c r="O8637" s="2" t="s">
        <v>17</v>
      </c>
      <c r="P8637" s="2">
        <f t="shared" si="268"/>
        <v>3529.2288000000003</v>
      </c>
    </row>
    <row r="8638" spans="1:16" ht="14.25" customHeight="1" x14ac:dyDescent="0.35">
      <c r="A8638" s="2" t="s">
        <v>8669</v>
      </c>
      <c r="B8638" s="2" t="s">
        <v>41</v>
      </c>
      <c r="C8638" s="2" t="s">
        <v>26</v>
      </c>
      <c r="D8638" s="2">
        <v>3292.77</v>
      </c>
      <c r="E8638" s="2">
        <v>0.24</v>
      </c>
      <c r="F8638" s="2">
        <f t="shared" si="269"/>
        <v>790.26479999999992</v>
      </c>
      <c r="G8638" s="2">
        <v>2</v>
      </c>
      <c r="H8638" s="2" t="str">
        <f>TEXT(Table1[[#This Row],[order_date]],"mmmm")</f>
        <v>February</v>
      </c>
      <c r="I8638" s="3">
        <v>45350</v>
      </c>
      <c r="J8638" s="3">
        <v>45352</v>
      </c>
      <c r="K8638" s="3" t="str">
        <f>TEXT(Table1[[#This Row],[delivery_date]]-Table1[[#This Row],[order_date]],"D")</f>
        <v>2</v>
      </c>
      <c r="L8638" s="2" t="s">
        <v>31</v>
      </c>
      <c r="M8638" s="2" t="s">
        <v>16</v>
      </c>
      <c r="N8638" s="2">
        <v>192.38</v>
      </c>
      <c r="O8638" s="2" t="s">
        <v>34</v>
      </c>
      <c r="P8638" s="2">
        <f t="shared" si="268"/>
        <v>2502.5052000000001</v>
      </c>
    </row>
    <row r="8639" spans="1:16" ht="14.25" customHeight="1" x14ac:dyDescent="0.35">
      <c r="A8639" s="2" t="s">
        <v>8670</v>
      </c>
      <c r="B8639" s="2" t="s">
        <v>13</v>
      </c>
      <c r="C8639" s="2" t="s">
        <v>26</v>
      </c>
      <c r="D8639" s="2">
        <v>380.76</v>
      </c>
      <c r="E8639" s="2">
        <v>0.28999999999999998</v>
      </c>
      <c r="F8639" s="2">
        <f t="shared" si="269"/>
        <v>110.42039999999999</v>
      </c>
      <c r="G8639" s="2">
        <v>4</v>
      </c>
      <c r="H8639" s="2" t="str">
        <f>TEXT(Table1[[#This Row],[order_date]],"mmmm")</f>
        <v>February</v>
      </c>
      <c r="I8639" s="3">
        <v>44977</v>
      </c>
      <c r="J8639" s="3">
        <v>44984</v>
      </c>
      <c r="K8639" s="3" t="str">
        <f>TEXT(Table1[[#This Row],[delivery_date]]-Table1[[#This Row],[order_date]],"D")</f>
        <v>7</v>
      </c>
      <c r="L8639" s="2" t="s">
        <v>21</v>
      </c>
      <c r="M8639" s="2" t="s">
        <v>16</v>
      </c>
      <c r="N8639" s="2">
        <v>21.49</v>
      </c>
      <c r="O8639" s="2" t="s">
        <v>28</v>
      </c>
      <c r="P8639" s="2">
        <f t="shared" si="268"/>
        <v>270.33960000000002</v>
      </c>
    </row>
    <row r="8640" spans="1:16" ht="14.25" customHeight="1" x14ac:dyDescent="0.35">
      <c r="A8640" s="2" t="s">
        <v>8671</v>
      </c>
      <c r="B8640" s="2" t="s">
        <v>25</v>
      </c>
      <c r="C8640" s="2" t="s">
        <v>26</v>
      </c>
      <c r="D8640" s="2">
        <v>209.9</v>
      </c>
      <c r="E8640" s="2">
        <v>0.31</v>
      </c>
      <c r="F8640" s="2">
        <f t="shared" si="269"/>
        <v>65.069000000000003</v>
      </c>
      <c r="G8640" s="2">
        <v>8</v>
      </c>
      <c r="H8640" s="2" t="str">
        <f>TEXT(Table1[[#This Row],[order_date]],"mmmm")</f>
        <v>December</v>
      </c>
      <c r="I8640" s="3">
        <v>45639</v>
      </c>
      <c r="J8640" s="3">
        <v>45643</v>
      </c>
      <c r="K8640" s="3" t="str">
        <f>TEXT(Table1[[#This Row],[delivery_date]]-Table1[[#This Row],[order_date]],"D")</f>
        <v>4</v>
      </c>
      <c r="L8640" s="2" t="s">
        <v>15</v>
      </c>
      <c r="M8640" s="2" t="s">
        <v>22</v>
      </c>
      <c r="N8640" s="2">
        <v>25.96</v>
      </c>
      <c r="O8640" s="2" t="s">
        <v>17</v>
      </c>
      <c r="P8640" s="2">
        <f t="shared" si="268"/>
        <v>144.83100000000002</v>
      </c>
    </row>
    <row r="8641" spans="1:16" ht="14.25" customHeight="1" x14ac:dyDescent="0.35">
      <c r="A8641" s="2" t="s">
        <v>8672</v>
      </c>
      <c r="B8641" s="2" t="s">
        <v>41</v>
      </c>
      <c r="C8641" s="2" t="s">
        <v>20</v>
      </c>
      <c r="D8641" s="2">
        <v>1827.39</v>
      </c>
      <c r="E8641" s="2">
        <v>0.04</v>
      </c>
      <c r="F8641" s="2">
        <f t="shared" si="269"/>
        <v>73.095600000000005</v>
      </c>
      <c r="G8641" s="2">
        <v>7</v>
      </c>
      <c r="H8641" s="2" t="str">
        <f>TEXT(Table1[[#This Row],[order_date]],"mmmm")</f>
        <v>March</v>
      </c>
      <c r="I8641" s="3">
        <v>45011</v>
      </c>
      <c r="J8641" s="3">
        <v>45017</v>
      </c>
      <c r="K8641" s="3" t="str">
        <f>TEXT(Table1[[#This Row],[delivery_date]]-Table1[[#This Row],[order_date]],"D")</f>
        <v>6</v>
      </c>
      <c r="L8641" s="2" t="s">
        <v>31</v>
      </c>
      <c r="M8641" s="2" t="s">
        <v>16</v>
      </c>
      <c r="N8641" s="2">
        <v>406.54</v>
      </c>
      <c r="O8641" s="2" t="s">
        <v>23</v>
      </c>
      <c r="P8641" s="2">
        <f t="shared" si="268"/>
        <v>1754.2944</v>
      </c>
    </row>
    <row r="8642" spans="1:16" ht="14.25" customHeight="1" x14ac:dyDescent="0.35">
      <c r="A8642" s="2" t="s">
        <v>8673</v>
      </c>
      <c r="B8642" s="2" t="s">
        <v>13</v>
      </c>
      <c r="C8642" s="2" t="s">
        <v>33</v>
      </c>
      <c r="D8642" s="2">
        <v>3491.63</v>
      </c>
      <c r="E8642" s="2">
        <v>0.24</v>
      </c>
      <c r="F8642" s="2">
        <f t="shared" si="269"/>
        <v>837.99120000000005</v>
      </c>
      <c r="G8642" s="2">
        <v>5</v>
      </c>
      <c r="H8642" s="2" t="str">
        <f>TEXT(Table1[[#This Row],[order_date]],"mmmm")</f>
        <v>July</v>
      </c>
      <c r="I8642" s="3">
        <v>45127</v>
      </c>
      <c r="J8642" s="3">
        <v>45133</v>
      </c>
      <c r="K8642" s="3" t="str">
        <f>TEXT(Table1[[#This Row],[delivery_date]]-Table1[[#This Row],[order_date]],"D")</f>
        <v>6</v>
      </c>
      <c r="L8642" s="2" t="s">
        <v>31</v>
      </c>
      <c r="M8642" s="2" t="s">
        <v>27</v>
      </c>
      <c r="N8642" s="2">
        <v>441.38</v>
      </c>
      <c r="O8642" s="2" t="s">
        <v>39</v>
      </c>
      <c r="P8642" s="2">
        <f t="shared" ref="P8642:P8705" si="270">D8642-F8642</f>
        <v>2653.6388000000002</v>
      </c>
    </row>
    <row r="8643" spans="1:16" ht="14.25" customHeight="1" x14ac:dyDescent="0.35">
      <c r="A8643" s="2" t="s">
        <v>8674</v>
      </c>
      <c r="B8643" s="2" t="s">
        <v>41</v>
      </c>
      <c r="C8643" s="2" t="s">
        <v>33</v>
      </c>
      <c r="D8643" s="2">
        <v>1719.05</v>
      </c>
      <c r="E8643" s="2">
        <v>0.33</v>
      </c>
      <c r="F8643" s="2">
        <f t="shared" ref="F8643:F8706" si="271">D8643*E8643</f>
        <v>567.28650000000005</v>
      </c>
      <c r="G8643" s="2">
        <v>7</v>
      </c>
      <c r="H8643" s="2" t="str">
        <f>TEXT(Table1[[#This Row],[order_date]],"mmmm")</f>
        <v>January</v>
      </c>
      <c r="I8643" s="3">
        <v>44936</v>
      </c>
      <c r="J8643" s="3">
        <v>44943</v>
      </c>
      <c r="K8643" s="3" t="str">
        <f>TEXT(Table1[[#This Row],[delivery_date]]-Table1[[#This Row],[order_date]],"D")</f>
        <v>7</v>
      </c>
      <c r="L8643" s="2" t="s">
        <v>15</v>
      </c>
      <c r="M8643" s="2" t="s">
        <v>27</v>
      </c>
      <c r="N8643" s="2">
        <v>356.36</v>
      </c>
      <c r="O8643" s="2" t="s">
        <v>39</v>
      </c>
      <c r="P8643" s="2">
        <f t="shared" si="270"/>
        <v>1151.7635</v>
      </c>
    </row>
    <row r="8644" spans="1:16" ht="14.25" customHeight="1" x14ac:dyDescent="0.35">
      <c r="A8644" s="2" t="s">
        <v>8675</v>
      </c>
      <c r="B8644" s="2" t="s">
        <v>25</v>
      </c>
      <c r="C8644" s="2" t="s">
        <v>14</v>
      </c>
      <c r="D8644" s="2">
        <v>3371.89</v>
      </c>
      <c r="E8644" s="2">
        <v>0.48</v>
      </c>
      <c r="F8644" s="2">
        <f t="shared" si="271"/>
        <v>1618.5071999999998</v>
      </c>
      <c r="G8644" s="2">
        <v>6</v>
      </c>
      <c r="H8644" s="2" t="str">
        <f>TEXT(Table1[[#This Row],[order_date]],"mmmm")</f>
        <v>May</v>
      </c>
      <c r="I8644" s="3">
        <v>45418</v>
      </c>
      <c r="J8644" s="3">
        <v>45420</v>
      </c>
      <c r="K8644" s="3" t="str">
        <f>TEXT(Table1[[#This Row],[delivery_date]]-Table1[[#This Row],[order_date]],"D")</f>
        <v>2</v>
      </c>
      <c r="L8644" s="2" t="s">
        <v>21</v>
      </c>
      <c r="M8644" s="2" t="s">
        <v>27</v>
      </c>
      <c r="N8644" s="2">
        <v>409.91</v>
      </c>
      <c r="O8644" s="2" t="s">
        <v>34</v>
      </c>
      <c r="P8644" s="2">
        <f t="shared" si="270"/>
        <v>1753.3828000000001</v>
      </c>
    </row>
    <row r="8645" spans="1:16" ht="14.25" customHeight="1" x14ac:dyDescent="0.35">
      <c r="A8645" s="2" t="s">
        <v>8676</v>
      </c>
      <c r="B8645" s="2" t="s">
        <v>41</v>
      </c>
      <c r="C8645" s="2" t="s">
        <v>26</v>
      </c>
      <c r="D8645" s="2">
        <v>3360.74</v>
      </c>
      <c r="E8645" s="2">
        <v>0.01</v>
      </c>
      <c r="F8645" s="2">
        <f t="shared" si="271"/>
        <v>33.607399999999998</v>
      </c>
      <c r="G8645" s="2">
        <v>8</v>
      </c>
      <c r="H8645" s="2" t="str">
        <f>TEXT(Table1[[#This Row],[order_date]],"mmmm")</f>
        <v>September</v>
      </c>
      <c r="I8645" s="3">
        <v>45194</v>
      </c>
      <c r="J8645" s="3">
        <v>45200</v>
      </c>
      <c r="K8645" s="3" t="str">
        <f>TEXT(Table1[[#This Row],[delivery_date]]-Table1[[#This Row],[order_date]],"D")</f>
        <v>6</v>
      </c>
      <c r="L8645" s="2" t="s">
        <v>31</v>
      </c>
      <c r="M8645" s="2" t="s">
        <v>22</v>
      </c>
      <c r="N8645" s="2">
        <v>193.79</v>
      </c>
      <c r="O8645" s="2" t="s">
        <v>28</v>
      </c>
      <c r="P8645" s="2">
        <f t="shared" si="270"/>
        <v>3327.1325999999999</v>
      </c>
    </row>
    <row r="8646" spans="1:16" ht="14.25" customHeight="1" x14ac:dyDescent="0.35">
      <c r="A8646" s="2" t="s">
        <v>8677</v>
      </c>
      <c r="B8646" s="2" t="s">
        <v>25</v>
      </c>
      <c r="C8646" s="2" t="s">
        <v>26</v>
      </c>
      <c r="D8646" s="2">
        <v>4052.12</v>
      </c>
      <c r="E8646" s="2">
        <v>0.34</v>
      </c>
      <c r="F8646" s="2">
        <f t="shared" si="271"/>
        <v>1377.7208000000001</v>
      </c>
      <c r="G8646" s="2">
        <v>8</v>
      </c>
      <c r="H8646" s="2" t="str">
        <f>TEXT(Table1[[#This Row],[order_date]],"mmmm")</f>
        <v>July</v>
      </c>
      <c r="I8646" s="3">
        <v>45138</v>
      </c>
      <c r="J8646" s="3">
        <v>45139</v>
      </c>
      <c r="K8646" s="3" t="str">
        <f>TEXT(Table1[[#This Row],[delivery_date]]-Table1[[#This Row],[order_date]],"D")</f>
        <v>1</v>
      </c>
      <c r="L8646" s="2" t="s">
        <v>31</v>
      </c>
      <c r="M8646" s="2" t="s">
        <v>27</v>
      </c>
      <c r="N8646" s="2">
        <v>939.42</v>
      </c>
      <c r="O8646" s="2" t="s">
        <v>28</v>
      </c>
      <c r="P8646" s="2">
        <f t="shared" si="270"/>
        <v>2674.3991999999998</v>
      </c>
    </row>
    <row r="8647" spans="1:16" ht="14.25" customHeight="1" x14ac:dyDescent="0.35">
      <c r="A8647" s="2" t="s">
        <v>8678</v>
      </c>
      <c r="B8647" s="2" t="s">
        <v>41</v>
      </c>
      <c r="C8647" s="2" t="s">
        <v>36</v>
      </c>
      <c r="D8647" s="2">
        <v>587.48</v>
      </c>
      <c r="E8647" s="2">
        <v>0.03</v>
      </c>
      <c r="F8647" s="2">
        <f t="shared" si="271"/>
        <v>17.624400000000001</v>
      </c>
      <c r="G8647" s="2">
        <v>7</v>
      </c>
      <c r="H8647" s="2" t="str">
        <f>TEXT(Table1[[#This Row],[order_date]],"mmmm")</f>
        <v>May</v>
      </c>
      <c r="I8647" s="3">
        <v>45424</v>
      </c>
      <c r="J8647" s="3">
        <v>45429</v>
      </c>
      <c r="K8647" s="3" t="str">
        <f>TEXT(Table1[[#This Row],[delivery_date]]-Table1[[#This Row],[order_date]],"D")</f>
        <v>5</v>
      </c>
      <c r="L8647" s="2" t="s">
        <v>21</v>
      </c>
      <c r="M8647" s="2" t="s">
        <v>22</v>
      </c>
      <c r="N8647" s="2">
        <v>109.17</v>
      </c>
      <c r="O8647" s="2" t="s">
        <v>48</v>
      </c>
      <c r="P8647" s="2">
        <f t="shared" si="270"/>
        <v>569.85559999999998</v>
      </c>
    </row>
    <row r="8648" spans="1:16" ht="14.25" customHeight="1" x14ac:dyDescent="0.35">
      <c r="A8648" s="2" t="s">
        <v>8679</v>
      </c>
      <c r="B8648" s="2" t="s">
        <v>25</v>
      </c>
      <c r="C8648" s="2" t="s">
        <v>20</v>
      </c>
      <c r="D8648" s="2">
        <v>2927.93</v>
      </c>
      <c r="E8648" s="2">
        <v>0.08</v>
      </c>
      <c r="F8648" s="2">
        <f t="shared" si="271"/>
        <v>234.23439999999999</v>
      </c>
      <c r="G8648" s="2">
        <v>5</v>
      </c>
      <c r="H8648" s="2" t="str">
        <f>TEXT(Table1[[#This Row],[order_date]],"mmmm")</f>
        <v>March</v>
      </c>
      <c r="I8648" s="3">
        <v>45374</v>
      </c>
      <c r="J8648" s="3">
        <v>45379</v>
      </c>
      <c r="K8648" s="3" t="str">
        <f>TEXT(Table1[[#This Row],[delivery_date]]-Table1[[#This Row],[order_date]],"D")</f>
        <v>5</v>
      </c>
      <c r="L8648" s="2" t="s">
        <v>15</v>
      </c>
      <c r="M8648" s="2" t="s">
        <v>27</v>
      </c>
      <c r="N8648" s="2">
        <v>617.97</v>
      </c>
      <c r="O8648" s="2" t="s">
        <v>39</v>
      </c>
      <c r="P8648" s="2">
        <f t="shared" si="270"/>
        <v>2693.6956</v>
      </c>
    </row>
    <row r="8649" spans="1:16" ht="14.25" customHeight="1" x14ac:dyDescent="0.35">
      <c r="A8649" s="2" t="s">
        <v>8680</v>
      </c>
      <c r="B8649" s="2" t="s">
        <v>41</v>
      </c>
      <c r="C8649" s="2" t="s">
        <v>20</v>
      </c>
      <c r="D8649" s="2">
        <v>406.24</v>
      </c>
      <c r="E8649" s="2">
        <v>0.09</v>
      </c>
      <c r="F8649" s="2">
        <f t="shared" si="271"/>
        <v>36.561599999999999</v>
      </c>
      <c r="G8649" s="2">
        <v>6</v>
      </c>
      <c r="H8649" s="2" t="str">
        <f>TEXT(Table1[[#This Row],[order_date]],"mmmm")</f>
        <v>January</v>
      </c>
      <c r="I8649" s="3">
        <v>45310</v>
      </c>
      <c r="J8649" s="3">
        <v>45313</v>
      </c>
      <c r="K8649" s="3" t="str">
        <f>TEXT(Table1[[#This Row],[delivery_date]]-Table1[[#This Row],[order_date]],"D")</f>
        <v>3</v>
      </c>
      <c r="L8649" s="2" t="s">
        <v>15</v>
      </c>
      <c r="M8649" s="2" t="s">
        <v>22</v>
      </c>
      <c r="N8649" s="2">
        <v>38.32</v>
      </c>
      <c r="O8649" s="2" t="s">
        <v>23</v>
      </c>
      <c r="P8649" s="2">
        <f t="shared" si="270"/>
        <v>369.67840000000001</v>
      </c>
    </row>
    <row r="8650" spans="1:16" ht="14.25" customHeight="1" x14ac:dyDescent="0.35">
      <c r="A8650" s="2" t="s">
        <v>8681</v>
      </c>
      <c r="B8650" s="2" t="s">
        <v>25</v>
      </c>
      <c r="C8650" s="2" t="s">
        <v>14</v>
      </c>
      <c r="D8650" s="2">
        <v>962.14</v>
      </c>
      <c r="E8650" s="2">
        <v>0.16</v>
      </c>
      <c r="F8650" s="2">
        <f t="shared" si="271"/>
        <v>153.94239999999999</v>
      </c>
      <c r="G8650" s="2">
        <v>8</v>
      </c>
      <c r="H8650" s="2" t="str">
        <f>TEXT(Table1[[#This Row],[order_date]],"mmmm")</f>
        <v>September</v>
      </c>
      <c r="I8650" s="3">
        <v>45181</v>
      </c>
      <c r="J8650" s="3">
        <v>45186</v>
      </c>
      <c r="K8650" s="3" t="str">
        <f>TEXT(Table1[[#This Row],[delivery_date]]-Table1[[#This Row],[order_date]],"D")</f>
        <v>5</v>
      </c>
      <c r="L8650" s="2" t="s">
        <v>15</v>
      </c>
      <c r="M8650" s="2" t="s">
        <v>22</v>
      </c>
      <c r="N8650" s="2">
        <v>196.63</v>
      </c>
      <c r="O8650" s="2" t="s">
        <v>23</v>
      </c>
      <c r="P8650" s="2">
        <f t="shared" si="270"/>
        <v>808.19759999999997</v>
      </c>
    </row>
    <row r="8651" spans="1:16" ht="14.25" customHeight="1" x14ac:dyDescent="0.35">
      <c r="A8651" s="2" t="s">
        <v>8682</v>
      </c>
      <c r="B8651" s="2" t="s">
        <v>19</v>
      </c>
      <c r="C8651" s="2" t="s">
        <v>33</v>
      </c>
      <c r="D8651" s="2">
        <v>1694.95</v>
      </c>
      <c r="E8651" s="2">
        <v>0.42</v>
      </c>
      <c r="F8651" s="2">
        <f t="shared" si="271"/>
        <v>711.87900000000002</v>
      </c>
      <c r="G8651" s="2">
        <v>7</v>
      </c>
      <c r="H8651" s="2" t="str">
        <f>TEXT(Table1[[#This Row],[order_date]],"mmmm")</f>
        <v>February</v>
      </c>
      <c r="I8651" s="3">
        <v>45349</v>
      </c>
      <c r="J8651" s="3">
        <v>45351</v>
      </c>
      <c r="K8651" s="3" t="str">
        <f>TEXT(Table1[[#This Row],[delivery_date]]-Table1[[#This Row],[order_date]],"D")</f>
        <v>2</v>
      </c>
      <c r="L8651" s="2" t="s">
        <v>15</v>
      </c>
      <c r="M8651" s="2" t="s">
        <v>16</v>
      </c>
      <c r="N8651" s="2">
        <v>427.59</v>
      </c>
      <c r="O8651" s="2" t="s">
        <v>39</v>
      </c>
      <c r="P8651" s="2">
        <f t="shared" si="270"/>
        <v>983.07100000000003</v>
      </c>
    </row>
    <row r="8652" spans="1:16" ht="14.25" customHeight="1" x14ac:dyDescent="0.35">
      <c r="A8652" s="2" t="s">
        <v>8683</v>
      </c>
      <c r="B8652" s="2" t="s">
        <v>41</v>
      </c>
      <c r="C8652" s="2" t="s">
        <v>26</v>
      </c>
      <c r="D8652" s="2">
        <v>3566.21</v>
      </c>
      <c r="E8652" s="2">
        <v>0.43</v>
      </c>
      <c r="F8652" s="2">
        <f t="shared" si="271"/>
        <v>1533.4703</v>
      </c>
      <c r="G8652" s="2">
        <v>5</v>
      </c>
      <c r="H8652" s="2" t="str">
        <f>TEXT(Table1[[#This Row],[order_date]],"mmmm")</f>
        <v>December</v>
      </c>
      <c r="I8652" s="3">
        <v>45279</v>
      </c>
      <c r="J8652" s="3">
        <v>45284</v>
      </c>
      <c r="K8652" s="3" t="str">
        <f>TEXT(Table1[[#This Row],[delivery_date]]-Table1[[#This Row],[order_date]],"D")</f>
        <v>5</v>
      </c>
      <c r="L8652" s="2" t="s">
        <v>31</v>
      </c>
      <c r="M8652" s="2" t="s">
        <v>27</v>
      </c>
      <c r="N8652" s="2">
        <v>303.47000000000003</v>
      </c>
      <c r="O8652" s="2" t="s">
        <v>23</v>
      </c>
      <c r="P8652" s="2">
        <f t="shared" si="270"/>
        <v>2032.7397000000001</v>
      </c>
    </row>
    <row r="8653" spans="1:16" ht="14.25" customHeight="1" x14ac:dyDescent="0.35">
      <c r="A8653" s="2" t="s">
        <v>8684</v>
      </c>
      <c r="B8653" s="2" t="s">
        <v>41</v>
      </c>
      <c r="C8653" s="2" t="s">
        <v>14</v>
      </c>
      <c r="D8653" s="2">
        <v>4872</v>
      </c>
      <c r="E8653" s="2">
        <v>0.19</v>
      </c>
      <c r="F8653" s="2">
        <f t="shared" si="271"/>
        <v>925.68000000000006</v>
      </c>
      <c r="G8653" s="2">
        <v>8</v>
      </c>
      <c r="H8653" s="2" t="str">
        <f>TEXT(Table1[[#This Row],[order_date]],"mmmm")</f>
        <v>July</v>
      </c>
      <c r="I8653" s="3">
        <v>45118</v>
      </c>
      <c r="J8653" s="3">
        <v>45122</v>
      </c>
      <c r="K8653" s="3" t="str">
        <f>TEXT(Table1[[#This Row],[delivery_date]]-Table1[[#This Row],[order_date]],"D")</f>
        <v>4</v>
      </c>
      <c r="L8653" s="2" t="s">
        <v>15</v>
      </c>
      <c r="M8653" s="2" t="s">
        <v>22</v>
      </c>
      <c r="N8653" s="2">
        <v>588.30999999999995</v>
      </c>
      <c r="O8653" s="2" t="s">
        <v>28</v>
      </c>
      <c r="P8653" s="2">
        <f t="shared" si="270"/>
        <v>3946.3199999999997</v>
      </c>
    </row>
    <row r="8654" spans="1:16" ht="14.25" customHeight="1" x14ac:dyDescent="0.35">
      <c r="A8654" s="2" t="s">
        <v>8685</v>
      </c>
      <c r="B8654" s="2" t="s">
        <v>13</v>
      </c>
      <c r="C8654" s="2" t="s">
        <v>20</v>
      </c>
      <c r="D8654" s="2">
        <v>1778.35</v>
      </c>
      <c r="E8654" s="2">
        <v>0.22</v>
      </c>
      <c r="F8654" s="2">
        <f t="shared" si="271"/>
        <v>391.23699999999997</v>
      </c>
      <c r="G8654" s="2">
        <v>4</v>
      </c>
      <c r="H8654" s="2" t="str">
        <f>TEXT(Table1[[#This Row],[order_date]],"mmmm")</f>
        <v>July</v>
      </c>
      <c r="I8654" s="3">
        <v>45125</v>
      </c>
      <c r="J8654" s="3">
        <v>45126</v>
      </c>
      <c r="K8654" s="3" t="str">
        <f>TEXT(Table1[[#This Row],[delivery_date]]-Table1[[#This Row],[order_date]],"D")</f>
        <v>1</v>
      </c>
      <c r="L8654" s="2" t="s">
        <v>21</v>
      </c>
      <c r="M8654" s="2" t="s">
        <v>22</v>
      </c>
      <c r="N8654" s="2">
        <v>440.92</v>
      </c>
      <c r="O8654" s="2" t="s">
        <v>17</v>
      </c>
      <c r="P8654" s="2">
        <f t="shared" si="270"/>
        <v>1387.1129999999998</v>
      </c>
    </row>
    <row r="8655" spans="1:16" ht="14.25" customHeight="1" x14ac:dyDescent="0.35">
      <c r="A8655" s="2" t="s">
        <v>8686</v>
      </c>
      <c r="B8655" s="2" t="s">
        <v>13</v>
      </c>
      <c r="C8655" s="2" t="s">
        <v>20</v>
      </c>
      <c r="D8655" s="2">
        <v>2653.61</v>
      </c>
      <c r="E8655" s="2">
        <v>0.11</v>
      </c>
      <c r="F8655" s="2">
        <f t="shared" si="271"/>
        <v>291.89710000000002</v>
      </c>
      <c r="G8655" s="2">
        <v>6</v>
      </c>
      <c r="H8655" s="2" t="str">
        <f>TEXT(Table1[[#This Row],[order_date]],"mmmm")</f>
        <v>September</v>
      </c>
      <c r="I8655" s="3">
        <v>45183</v>
      </c>
      <c r="J8655" s="3">
        <v>45186</v>
      </c>
      <c r="K8655" s="3" t="str">
        <f>TEXT(Table1[[#This Row],[delivery_date]]-Table1[[#This Row],[order_date]],"D")</f>
        <v>3</v>
      </c>
      <c r="L8655" s="2" t="s">
        <v>31</v>
      </c>
      <c r="M8655" s="2" t="s">
        <v>27</v>
      </c>
      <c r="N8655" s="2">
        <v>559.76</v>
      </c>
      <c r="O8655" s="2" t="s">
        <v>48</v>
      </c>
      <c r="P8655" s="2">
        <f t="shared" si="270"/>
        <v>2361.7129</v>
      </c>
    </row>
    <row r="8656" spans="1:16" ht="14.25" customHeight="1" x14ac:dyDescent="0.35">
      <c r="A8656" s="2" t="s">
        <v>8687</v>
      </c>
      <c r="B8656" s="2" t="s">
        <v>25</v>
      </c>
      <c r="C8656" s="2" t="s">
        <v>20</v>
      </c>
      <c r="D8656" s="2">
        <v>1369.37</v>
      </c>
      <c r="E8656" s="2">
        <v>0.22</v>
      </c>
      <c r="F8656" s="2">
        <f t="shared" si="271"/>
        <v>301.26139999999998</v>
      </c>
      <c r="G8656" s="2">
        <v>4</v>
      </c>
      <c r="H8656" s="2" t="str">
        <f>TEXT(Table1[[#This Row],[order_date]],"mmmm")</f>
        <v>January</v>
      </c>
      <c r="I8656" s="3">
        <v>44940</v>
      </c>
      <c r="J8656" s="3">
        <v>44947</v>
      </c>
      <c r="K8656" s="3" t="str">
        <f>TEXT(Table1[[#This Row],[delivery_date]]-Table1[[#This Row],[order_date]],"D")</f>
        <v>7</v>
      </c>
      <c r="L8656" s="2" t="s">
        <v>15</v>
      </c>
      <c r="M8656" s="2" t="s">
        <v>27</v>
      </c>
      <c r="N8656" s="2">
        <v>132.91</v>
      </c>
      <c r="O8656" s="2" t="s">
        <v>17</v>
      </c>
      <c r="P8656" s="2">
        <f t="shared" si="270"/>
        <v>1068.1086</v>
      </c>
    </row>
    <row r="8657" spans="1:16" ht="14.25" customHeight="1" x14ac:dyDescent="0.35">
      <c r="A8657" s="2" t="s">
        <v>8688</v>
      </c>
      <c r="B8657" s="2" t="s">
        <v>41</v>
      </c>
      <c r="C8657" s="2" t="s">
        <v>26</v>
      </c>
      <c r="D8657" s="2">
        <v>3409.9</v>
      </c>
      <c r="E8657" s="2">
        <v>0.14000000000000001</v>
      </c>
      <c r="F8657" s="2">
        <f t="shared" si="271"/>
        <v>477.38600000000008</v>
      </c>
      <c r="G8657" s="2">
        <v>5</v>
      </c>
      <c r="H8657" s="2" t="str">
        <f>TEXT(Table1[[#This Row],[order_date]],"mmmm")</f>
        <v>February</v>
      </c>
      <c r="I8657" s="3">
        <v>45331</v>
      </c>
      <c r="J8657" s="3">
        <v>45334</v>
      </c>
      <c r="K8657" s="3" t="str">
        <f>TEXT(Table1[[#This Row],[delivery_date]]-Table1[[#This Row],[order_date]],"D")</f>
        <v>3</v>
      </c>
      <c r="L8657" s="2" t="s">
        <v>15</v>
      </c>
      <c r="M8657" s="2" t="s">
        <v>27</v>
      </c>
      <c r="N8657" s="2">
        <v>402.26</v>
      </c>
      <c r="O8657" s="2" t="s">
        <v>17</v>
      </c>
      <c r="P8657" s="2">
        <f t="shared" si="270"/>
        <v>2932.5140000000001</v>
      </c>
    </row>
    <row r="8658" spans="1:16" ht="14.25" customHeight="1" x14ac:dyDescent="0.35">
      <c r="A8658" s="2" t="s">
        <v>8689</v>
      </c>
      <c r="B8658" s="2" t="s">
        <v>25</v>
      </c>
      <c r="C8658" s="2" t="s">
        <v>26</v>
      </c>
      <c r="D8658" s="2">
        <v>1896.27</v>
      </c>
      <c r="E8658" s="2">
        <v>0.09</v>
      </c>
      <c r="F8658" s="2">
        <f t="shared" si="271"/>
        <v>170.6643</v>
      </c>
      <c r="G8658" s="2">
        <v>3</v>
      </c>
      <c r="H8658" s="2" t="str">
        <f>TEXT(Table1[[#This Row],[order_date]],"mmmm")</f>
        <v>November</v>
      </c>
      <c r="I8658" s="3">
        <v>45611</v>
      </c>
      <c r="J8658" s="3">
        <v>45614</v>
      </c>
      <c r="K8658" s="3" t="str">
        <f>TEXT(Table1[[#This Row],[delivery_date]]-Table1[[#This Row],[order_date]],"D")</f>
        <v>3</v>
      </c>
      <c r="L8658" s="2" t="s">
        <v>15</v>
      </c>
      <c r="M8658" s="2" t="s">
        <v>27</v>
      </c>
      <c r="N8658" s="2">
        <v>523.96</v>
      </c>
      <c r="O8658" s="2" t="s">
        <v>28</v>
      </c>
      <c r="P8658" s="2">
        <f t="shared" si="270"/>
        <v>1725.6057000000001</v>
      </c>
    </row>
    <row r="8659" spans="1:16" ht="14.25" customHeight="1" x14ac:dyDescent="0.35">
      <c r="A8659" s="2" t="s">
        <v>8690</v>
      </c>
      <c r="B8659" s="2" t="s">
        <v>19</v>
      </c>
      <c r="C8659" s="2" t="s">
        <v>26</v>
      </c>
      <c r="D8659" s="2">
        <v>2459.8200000000002</v>
      </c>
      <c r="E8659" s="2">
        <v>0.08</v>
      </c>
      <c r="F8659" s="2">
        <f t="shared" si="271"/>
        <v>196.78560000000002</v>
      </c>
      <c r="G8659" s="2">
        <v>2</v>
      </c>
      <c r="H8659" s="2" t="str">
        <f>TEXT(Table1[[#This Row],[order_date]],"mmmm")</f>
        <v>December</v>
      </c>
      <c r="I8659" s="3">
        <v>45638</v>
      </c>
      <c r="J8659" s="3">
        <v>45642</v>
      </c>
      <c r="K8659" s="3" t="str">
        <f>TEXT(Table1[[#This Row],[delivery_date]]-Table1[[#This Row],[order_date]],"D")</f>
        <v>4</v>
      </c>
      <c r="L8659" s="2" t="s">
        <v>21</v>
      </c>
      <c r="M8659" s="2" t="s">
        <v>16</v>
      </c>
      <c r="N8659" s="2">
        <v>355.34</v>
      </c>
      <c r="O8659" s="2" t="s">
        <v>34</v>
      </c>
      <c r="P8659" s="2">
        <f t="shared" si="270"/>
        <v>2263.0344</v>
      </c>
    </row>
    <row r="8660" spans="1:16" ht="14.25" customHeight="1" x14ac:dyDescent="0.35">
      <c r="A8660" s="2" t="s">
        <v>8691</v>
      </c>
      <c r="B8660" s="2" t="s">
        <v>13</v>
      </c>
      <c r="C8660" s="2" t="s">
        <v>36</v>
      </c>
      <c r="D8660" s="2">
        <v>2882.28</v>
      </c>
      <c r="E8660" s="2">
        <v>0.39</v>
      </c>
      <c r="F8660" s="2">
        <f t="shared" si="271"/>
        <v>1124.0892000000001</v>
      </c>
      <c r="G8660" s="2">
        <v>1</v>
      </c>
      <c r="H8660" s="2" t="str">
        <f>TEXT(Table1[[#This Row],[order_date]],"mmmm")</f>
        <v>July</v>
      </c>
      <c r="I8660" s="3">
        <v>45500</v>
      </c>
      <c r="J8660" s="3">
        <v>45505</v>
      </c>
      <c r="K8660" s="3" t="str">
        <f>TEXT(Table1[[#This Row],[delivery_date]]-Table1[[#This Row],[order_date]],"D")</f>
        <v>5</v>
      </c>
      <c r="L8660" s="2" t="s">
        <v>21</v>
      </c>
      <c r="M8660" s="2" t="s">
        <v>16</v>
      </c>
      <c r="N8660" s="2">
        <v>211.04</v>
      </c>
      <c r="O8660" s="2" t="s">
        <v>23</v>
      </c>
      <c r="P8660" s="2">
        <f t="shared" si="270"/>
        <v>1758.1908000000001</v>
      </c>
    </row>
    <row r="8661" spans="1:16" ht="14.25" customHeight="1" x14ac:dyDescent="0.35">
      <c r="A8661" s="2" t="s">
        <v>8692</v>
      </c>
      <c r="B8661" s="2" t="s">
        <v>25</v>
      </c>
      <c r="C8661" s="2" t="s">
        <v>33</v>
      </c>
      <c r="D8661" s="2">
        <v>3462.59</v>
      </c>
      <c r="E8661" s="2">
        <v>0.06</v>
      </c>
      <c r="F8661" s="2">
        <f t="shared" si="271"/>
        <v>207.75540000000001</v>
      </c>
      <c r="G8661" s="2">
        <v>3</v>
      </c>
      <c r="H8661" s="2" t="str">
        <f>TEXT(Table1[[#This Row],[order_date]],"mmmm")</f>
        <v>July</v>
      </c>
      <c r="I8661" s="3">
        <v>45483</v>
      </c>
      <c r="J8661" s="3">
        <v>45487</v>
      </c>
      <c r="K8661" s="3" t="str">
        <f>TEXT(Table1[[#This Row],[delivery_date]]-Table1[[#This Row],[order_date]],"D")</f>
        <v>4</v>
      </c>
      <c r="L8661" s="2" t="s">
        <v>15</v>
      </c>
      <c r="M8661" s="2" t="s">
        <v>22</v>
      </c>
      <c r="N8661" s="2">
        <v>747.34</v>
      </c>
      <c r="O8661" s="2" t="s">
        <v>28</v>
      </c>
      <c r="P8661" s="2">
        <f t="shared" si="270"/>
        <v>3254.8346000000001</v>
      </c>
    </row>
    <row r="8662" spans="1:16" ht="14.25" customHeight="1" x14ac:dyDescent="0.35">
      <c r="A8662" s="2" t="s">
        <v>8693</v>
      </c>
      <c r="B8662" s="2" t="s">
        <v>25</v>
      </c>
      <c r="C8662" s="2" t="s">
        <v>20</v>
      </c>
      <c r="D8662" s="2">
        <v>394.25</v>
      </c>
      <c r="E8662" s="2">
        <v>0.31</v>
      </c>
      <c r="F8662" s="2">
        <f t="shared" si="271"/>
        <v>122.2175</v>
      </c>
      <c r="G8662" s="2">
        <v>1</v>
      </c>
      <c r="H8662" s="2" t="str">
        <f>TEXT(Table1[[#This Row],[order_date]],"mmmm")</f>
        <v>March</v>
      </c>
      <c r="I8662" s="3">
        <v>45364</v>
      </c>
      <c r="J8662" s="3">
        <v>45366</v>
      </c>
      <c r="K8662" s="3" t="str">
        <f>TEXT(Table1[[#This Row],[delivery_date]]-Table1[[#This Row],[order_date]],"D")</f>
        <v>2</v>
      </c>
      <c r="L8662" s="2" t="s">
        <v>21</v>
      </c>
      <c r="M8662" s="2" t="s">
        <v>22</v>
      </c>
      <c r="N8662" s="2">
        <v>59.29</v>
      </c>
      <c r="O8662" s="2" t="s">
        <v>17</v>
      </c>
      <c r="P8662" s="2">
        <f t="shared" si="270"/>
        <v>272.03250000000003</v>
      </c>
    </row>
    <row r="8663" spans="1:16" ht="14.25" customHeight="1" x14ac:dyDescent="0.35">
      <c r="A8663" s="2" t="s">
        <v>8694</v>
      </c>
      <c r="B8663" s="2" t="s">
        <v>13</v>
      </c>
      <c r="C8663" s="2" t="s">
        <v>20</v>
      </c>
      <c r="D8663" s="2">
        <v>2819.02</v>
      </c>
      <c r="E8663" s="2">
        <v>0.08</v>
      </c>
      <c r="F8663" s="2">
        <f t="shared" si="271"/>
        <v>225.52160000000001</v>
      </c>
      <c r="G8663" s="2">
        <v>6</v>
      </c>
      <c r="H8663" s="2" t="str">
        <f>TEXT(Table1[[#This Row],[order_date]],"mmmm")</f>
        <v>January</v>
      </c>
      <c r="I8663" s="3">
        <v>45309</v>
      </c>
      <c r="J8663" s="3">
        <v>45315</v>
      </c>
      <c r="K8663" s="3" t="str">
        <f>TEXT(Table1[[#This Row],[delivery_date]]-Table1[[#This Row],[order_date]],"D")</f>
        <v>6</v>
      </c>
      <c r="L8663" s="2" t="s">
        <v>15</v>
      </c>
      <c r="M8663" s="2" t="s">
        <v>27</v>
      </c>
      <c r="N8663" s="2">
        <v>656.42</v>
      </c>
      <c r="O8663" s="2" t="s">
        <v>23</v>
      </c>
      <c r="P8663" s="2">
        <f t="shared" si="270"/>
        <v>2593.4983999999999</v>
      </c>
    </row>
    <row r="8664" spans="1:16" ht="14.25" customHeight="1" x14ac:dyDescent="0.35">
      <c r="A8664" s="2" t="s">
        <v>8695</v>
      </c>
      <c r="B8664" s="2" t="s">
        <v>41</v>
      </c>
      <c r="C8664" s="2" t="s">
        <v>36</v>
      </c>
      <c r="D8664" s="2">
        <v>2212.6999999999998</v>
      </c>
      <c r="E8664" s="2">
        <v>0.42</v>
      </c>
      <c r="F8664" s="2">
        <f t="shared" si="271"/>
        <v>929.33399999999983</v>
      </c>
      <c r="G8664" s="2">
        <v>2</v>
      </c>
      <c r="H8664" s="2" t="str">
        <f>TEXT(Table1[[#This Row],[order_date]],"mmmm")</f>
        <v>January</v>
      </c>
      <c r="I8664" s="3">
        <v>45295</v>
      </c>
      <c r="J8664" s="3">
        <v>45300</v>
      </c>
      <c r="K8664" s="3" t="str">
        <f>TEXT(Table1[[#This Row],[delivery_date]]-Table1[[#This Row],[order_date]],"D")</f>
        <v>5</v>
      </c>
      <c r="L8664" s="2" t="s">
        <v>21</v>
      </c>
      <c r="M8664" s="2" t="s">
        <v>16</v>
      </c>
      <c r="N8664" s="2">
        <v>172.99</v>
      </c>
      <c r="O8664" s="2" t="s">
        <v>28</v>
      </c>
      <c r="P8664" s="2">
        <f t="shared" si="270"/>
        <v>1283.366</v>
      </c>
    </row>
    <row r="8665" spans="1:16" ht="14.25" customHeight="1" x14ac:dyDescent="0.35">
      <c r="A8665" s="2" t="s">
        <v>8696</v>
      </c>
      <c r="B8665" s="2" t="s">
        <v>25</v>
      </c>
      <c r="C8665" s="2" t="s">
        <v>20</v>
      </c>
      <c r="D8665" s="2">
        <v>755.45</v>
      </c>
      <c r="E8665" s="2">
        <v>0.14000000000000001</v>
      </c>
      <c r="F8665" s="2">
        <f t="shared" si="271"/>
        <v>105.76300000000002</v>
      </c>
      <c r="G8665" s="2">
        <v>3</v>
      </c>
      <c r="H8665" s="2" t="str">
        <f>TEXT(Table1[[#This Row],[order_date]],"mmmm")</f>
        <v>September</v>
      </c>
      <c r="I8665" s="3">
        <v>45170</v>
      </c>
      <c r="J8665" s="3">
        <v>45174</v>
      </c>
      <c r="K8665" s="3" t="str">
        <f>TEXT(Table1[[#This Row],[delivery_date]]-Table1[[#This Row],[order_date]],"D")</f>
        <v>4</v>
      </c>
      <c r="L8665" s="2" t="s">
        <v>31</v>
      </c>
      <c r="M8665" s="2" t="s">
        <v>16</v>
      </c>
      <c r="N8665" s="2">
        <v>95.83</v>
      </c>
      <c r="O8665" s="2" t="s">
        <v>28</v>
      </c>
      <c r="P8665" s="2">
        <f t="shared" si="270"/>
        <v>649.68700000000001</v>
      </c>
    </row>
    <row r="8666" spans="1:16" ht="14.25" customHeight="1" x14ac:dyDescent="0.35">
      <c r="A8666" s="2" t="s">
        <v>8697</v>
      </c>
      <c r="B8666" s="2" t="s">
        <v>13</v>
      </c>
      <c r="C8666" s="2" t="s">
        <v>20</v>
      </c>
      <c r="D8666" s="2">
        <v>1119.3800000000001</v>
      </c>
      <c r="E8666" s="2">
        <v>0.02</v>
      </c>
      <c r="F8666" s="2">
        <f t="shared" si="271"/>
        <v>22.387600000000003</v>
      </c>
      <c r="G8666" s="2">
        <v>8</v>
      </c>
      <c r="H8666" s="2" t="str">
        <f>TEXT(Table1[[#This Row],[order_date]],"mmmm")</f>
        <v>June</v>
      </c>
      <c r="I8666" s="3">
        <v>45082</v>
      </c>
      <c r="J8666" s="3">
        <v>45084</v>
      </c>
      <c r="K8666" s="3" t="str">
        <f>TEXT(Table1[[#This Row],[delivery_date]]-Table1[[#This Row],[order_date]],"D")</f>
        <v>2</v>
      </c>
      <c r="L8666" s="2" t="s">
        <v>15</v>
      </c>
      <c r="M8666" s="2" t="s">
        <v>16</v>
      </c>
      <c r="N8666" s="2">
        <v>165.87</v>
      </c>
      <c r="O8666" s="2" t="s">
        <v>23</v>
      </c>
      <c r="P8666" s="2">
        <f t="shared" si="270"/>
        <v>1096.9924000000001</v>
      </c>
    </row>
    <row r="8667" spans="1:16" ht="14.25" customHeight="1" x14ac:dyDescent="0.35">
      <c r="A8667" s="2" t="s">
        <v>8698</v>
      </c>
      <c r="B8667" s="2" t="s">
        <v>41</v>
      </c>
      <c r="C8667" s="2" t="s">
        <v>26</v>
      </c>
      <c r="D8667" s="2">
        <v>4431.0600000000004</v>
      </c>
      <c r="E8667" s="2">
        <v>0.23</v>
      </c>
      <c r="F8667" s="2">
        <f t="shared" si="271"/>
        <v>1019.1438000000002</v>
      </c>
      <c r="G8667" s="2">
        <v>5</v>
      </c>
      <c r="H8667" s="2" t="str">
        <f>TEXT(Table1[[#This Row],[order_date]],"mmmm")</f>
        <v>February</v>
      </c>
      <c r="I8667" s="3">
        <v>45345</v>
      </c>
      <c r="J8667" s="3">
        <v>45347</v>
      </c>
      <c r="K8667" s="3" t="str">
        <f>TEXT(Table1[[#This Row],[delivery_date]]-Table1[[#This Row],[order_date]],"D")</f>
        <v>2</v>
      </c>
      <c r="L8667" s="2" t="s">
        <v>21</v>
      </c>
      <c r="M8667" s="2" t="s">
        <v>22</v>
      </c>
      <c r="N8667" s="2">
        <v>858.15</v>
      </c>
      <c r="O8667" s="2" t="s">
        <v>34</v>
      </c>
      <c r="P8667" s="2">
        <f t="shared" si="270"/>
        <v>3411.9162000000001</v>
      </c>
    </row>
    <row r="8668" spans="1:16" ht="14.25" customHeight="1" x14ac:dyDescent="0.35">
      <c r="A8668" s="2" t="s">
        <v>8699</v>
      </c>
      <c r="B8668" s="2" t="s">
        <v>19</v>
      </c>
      <c r="C8668" s="2" t="s">
        <v>26</v>
      </c>
      <c r="D8668" s="2">
        <v>4371.7</v>
      </c>
      <c r="E8668" s="2">
        <v>0.5</v>
      </c>
      <c r="F8668" s="2">
        <f t="shared" si="271"/>
        <v>2185.85</v>
      </c>
      <c r="G8668" s="2">
        <v>2</v>
      </c>
      <c r="H8668" s="2" t="str">
        <f>TEXT(Table1[[#This Row],[order_date]],"mmmm")</f>
        <v>January</v>
      </c>
      <c r="I8668" s="3">
        <v>44933</v>
      </c>
      <c r="J8668" s="3">
        <v>44937</v>
      </c>
      <c r="K8668" s="3" t="str">
        <f>TEXT(Table1[[#This Row],[delivery_date]]-Table1[[#This Row],[order_date]],"D")</f>
        <v>4</v>
      </c>
      <c r="L8668" s="2" t="s">
        <v>15</v>
      </c>
      <c r="M8668" s="2" t="s">
        <v>16</v>
      </c>
      <c r="N8668" s="2">
        <v>420.8</v>
      </c>
      <c r="O8668" s="2" t="s">
        <v>48</v>
      </c>
      <c r="P8668" s="2">
        <f t="shared" si="270"/>
        <v>2185.85</v>
      </c>
    </row>
    <row r="8669" spans="1:16" ht="14.25" customHeight="1" x14ac:dyDescent="0.35">
      <c r="A8669" s="2" t="s">
        <v>8700</v>
      </c>
      <c r="B8669" s="2" t="s">
        <v>13</v>
      </c>
      <c r="C8669" s="2" t="s">
        <v>33</v>
      </c>
      <c r="D8669" s="2">
        <v>263.32</v>
      </c>
      <c r="E8669" s="2">
        <v>0.41</v>
      </c>
      <c r="F8669" s="2">
        <f t="shared" si="271"/>
        <v>107.96119999999999</v>
      </c>
      <c r="G8669" s="2">
        <v>2</v>
      </c>
      <c r="H8669" s="2" t="str">
        <f>TEXT(Table1[[#This Row],[order_date]],"mmmm")</f>
        <v>June</v>
      </c>
      <c r="I8669" s="3">
        <v>45466</v>
      </c>
      <c r="J8669" s="3">
        <v>45470</v>
      </c>
      <c r="K8669" s="3" t="str">
        <f>TEXT(Table1[[#This Row],[delivery_date]]-Table1[[#This Row],[order_date]],"D")</f>
        <v>4</v>
      </c>
      <c r="L8669" s="2" t="s">
        <v>31</v>
      </c>
      <c r="M8669" s="2" t="s">
        <v>22</v>
      </c>
      <c r="N8669" s="2">
        <v>34.35</v>
      </c>
      <c r="O8669" s="2" t="s">
        <v>23</v>
      </c>
      <c r="P8669" s="2">
        <f t="shared" si="270"/>
        <v>155.3588</v>
      </c>
    </row>
    <row r="8670" spans="1:16" ht="14.25" customHeight="1" x14ac:dyDescent="0.35">
      <c r="A8670" s="2" t="s">
        <v>8701</v>
      </c>
      <c r="B8670" s="2" t="s">
        <v>25</v>
      </c>
      <c r="C8670" s="2" t="s">
        <v>20</v>
      </c>
      <c r="D8670" s="2">
        <v>3478.07</v>
      </c>
      <c r="E8670" s="2">
        <v>0.28999999999999998</v>
      </c>
      <c r="F8670" s="2">
        <f t="shared" si="271"/>
        <v>1008.6403</v>
      </c>
      <c r="G8670" s="2">
        <v>3</v>
      </c>
      <c r="H8670" s="2" t="str">
        <f>TEXT(Table1[[#This Row],[order_date]],"mmmm")</f>
        <v>March</v>
      </c>
      <c r="I8670" s="3">
        <v>45016</v>
      </c>
      <c r="J8670" s="3">
        <v>45017</v>
      </c>
      <c r="K8670" s="3" t="str">
        <f>TEXT(Table1[[#This Row],[delivery_date]]-Table1[[#This Row],[order_date]],"D")</f>
        <v>1</v>
      </c>
      <c r="L8670" s="2" t="s">
        <v>31</v>
      </c>
      <c r="M8670" s="2" t="s">
        <v>27</v>
      </c>
      <c r="N8670" s="2">
        <v>839.83</v>
      </c>
      <c r="O8670" s="2" t="s">
        <v>48</v>
      </c>
      <c r="P8670" s="2">
        <f t="shared" si="270"/>
        <v>2469.4297000000001</v>
      </c>
    </row>
    <row r="8671" spans="1:16" ht="14.25" customHeight="1" x14ac:dyDescent="0.35">
      <c r="A8671" s="2" t="s">
        <v>8702</v>
      </c>
      <c r="B8671" s="2" t="s">
        <v>19</v>
      </c>
      <c r="C8671" s="2" t="s">
        <v>14</v>
      </c>
      <c r="D8671" s="2">
        <v>2815.52</v>
      </c>
      <c r="E8671" s="2">
        <v>0.09</v>
      </c>
      <c r="F8671" s="2">
        <f t="shared" si="271"/>
        <v>253.39679999999998</v>
      </c>
      <c r="G8671" s="2">
        <v>3</v>
      </c>
      <c r="H8671" s="2" t="str">
        <f>TEXT(Table1[[#This Row],[order_date]],"mmmm")</f>
        <v>December</v>
      </c>
      <c r="I8671" s="3">
        <v>45647</v>
      </c>
      <c r="J8671" s="3">
        <v>45651</v>
      </c>
      <c r="K8671" s="3" t="str">
        <f>TEXT(Table1[[#This Row],[delivery_date]]-Table1[[#This Row],[order_date]],"D")</f>
        <v>4</v>
      </c>
      <c r="L8671" s="2" t="s">
        <v>21</v>
      </c>
      <c r="M8671" s="2" t="s">
        <v>22</v>
      </c>
      <c r="N8671" s="2">
        <v>273.63</v>
      </c>
      <c r="O8671" s="2" t="s">
        <v>17</v>
      </c>
      <c r="P8671" s="2">
        <f t="shared" si="270"/>
        <v>2562.1232</v>
      </c>
    </row>
    <row r="8672" spans="1:16" ht="14.25" customHeight="1" x14ac:dyDescent="0.35">
      <c r="A8672" s="2" t="s">
        <v>8703</v>
      </c>
      <c r="B8672" s="2" t="s">
        <v>41</v>
      </c>
      <c r="C8672" s="2" t="s">
        <v>20</v>
      </c>
      <c r="D8672" s="2">
        <v>4705.1000000000004</v>
      </c>
      <c r="E8672" s="2">
        <v>0.06</v>
      </c>
      <c r="F8672" s="2">
        <f t="shared" si="271"/>
        <v>282.30599999999998</v>
      </c>
      <c r="G8672" s="2">
        <v>8</v>
      </c>
      <c r="H8672" s="2" t="str">
        <f>TEXT(Table1[[#This Row],[order_date]],"mmmm")</f>
        <v>July</v>
      </c>
      <c r="I8672" s="3">
        <v>45117</v>
      </c>
      <c r="J8672" s="3">
        <v>45120</v>
      </c>
      <c r="K8672" s="3" t="str">
        <f>TEXT(Table1[[#This Row],[delivery_date]]-Table1[[#This Row],[order_date]],"D")</f>
        <v>3</v>
      </c>
      <c r="L8672" s="2" t="s">
        <v>31</v>
      </c>
      <c r="M8672" s="2" t="s">
        <v>16</v>
      </c>
      <c r="N8672" s="2">
        <v>682.24</v>
      </c>
      <c r="O8672" s="2" t="s">
        <v>48</v>
      </c>
      <c r="P8672" s="2">
        <f t="shared" si="270"/>
        <v>4422.7940000000008</v>
      </c>
    </row>
    <row r="8673" spans="1:16" ht="14.25" customHeight="1" x14ac:dyDescent="0.35">
      <c r="A8673" s="2" t="s">
        <v>8704</v>
      </c>
      <c r="B8673" s="2" t="s">
        <v>41</v>
      </c>
      <c r="C8673" s="2" t="s">
        <v>20</v>
      </c>
      <c r="D8673" s="2">
        <v>4549.2299999999996</v>
      </c>
      <c r="E8673" s="2">
        <v>0.42</v>
      </c>
      <c r="F8673" s="2">
        <f t="shared" si="271"/>
        <v>1910.6765999999998</v>
      </c>
      <c r="G8673" s="2">
        <v>5</v>
      </c>
      <c r="H8673" s="2" t="str">
        <f>TEXT(Table1[[#This Row],[order_date]],"mmmm")</f>
        <v>June</v>
      </c>
      <c r="I8673" s="3">
        <v>45444</v>
      </c>
      <c r="J8673" s="3">
        <v>45449</v>
      </c>
      <c r="K8673" s="3" t="str">
        <f>TEXT(Table1[[#This Row],[delivery_date]]-Table1[[#This Row],[order_date]],"D")</f>
        <v>5</v>
      </c>
      <c r="L8673" s="2" t="s">
        <v>15</v>
      </c>
      <c r="M8673" s="2" t="s">
        <v>27</v>
      </c>
      <c r="N8673" s="2">
        <v>672.75</v>
      </c>
      <c r="O8673" s="2" t="s">
        <v>17</v>
      </c>
      <c r="P8673" s="2">
        <f t="shared" si="270"/>
        <v>2638.5533999999998</v>
      </c>
    </row>
    <row r="8674" spans="1:16" ht="14.25" customHeight="1" x14ac:dyDescent="0.35">
      <c r="A8674" s="2" t="s">
        <v>8705</v>
      </c>
      <c r="B8674" s="2" t="s">
        <v>13</v>
      </c>
      <c r="C8674" s="2" t="s">
        <v>33</v>
      </c>
      <c r="D8674" s="2">
        <v>2939.85</v>
      </c>
      <c r="E8674" s="2">
        <v>0.39</v>
      </c>
      <c r="F8674" s="2">
        <f t="shared" si="271"/>
        <v>1146.5415</v>
      </c>
      <c r="G8674" s="2">
        <v>8</v>
      </c>
      <c r="H8674" s="2" t="str">
        <f>TEXT(Table1[[#This Row],[order_date]],"mmmm")</f>
        <v>January</v>
      </c>
      <c r="I8674" s="3">
        <v>45302</v>
      </c>
      <c r="J8674" s="3">
        <v>45309</v>
      </c>
      <c r="K8674" s="3" t="str">
        <f>TEXT(Table1[[#This Row],[delivery_date]]-Table1[[#This Row],[order_date]],"D")</f>
        <v>7</v>
      </c>
      <c r="L8674" s="2" t="s">
        <v>31</v>
      </c>
      <c r="M8674" s="2" t="s">
        <v>22</v>
      </c>
      <c r="N8674" s="2">
        <v>299.7</v>
      </c>
      <c r="O8674" s="2" t="s">
        <v>39</v>
      </c>
      <c r="P8674" s="2">
        <f t="shared" si="270"/>
        <v>1793.3084999999999</v>
      </c>
    </row>
    <row r="8675" spans="1:16" ht="14.25" customHeight="1" x14ac:dyDescent="0.35">
      <c r="A8675" s="2" t="s">
        <v>8706</v>
      </c>
      <c r="B8675" s="2" t="s">
        <v>13</v>
      </c>
      <c r="C8675" s="2" t="s">
        <v>14</v>
      </c>
      <c r="D8675" s="2">
        <v>780.88</v>
      </c>
      <c r="E8675" s="2">
        <v>0.23</v>
      </c>
      <c r="F8675" s="2">
        <f t="shared" si="271"/>
        <v>179.60240000000002</v>
      </c>
      <c r="G8675" s="2">
        <v>4</v>
      </c>
      <c r="H8675" s="2" t="str">
        <f>TEXT(Table1[[#This Row],[order_date]],"mmmm")</f>
        <v>September</v>
      </c>
      <c r="I8675" s="3">
        <v>45193</v>
      </c>
      <c r="J8675" s="3">
        <v>45195</v>
      </c>
      <c r="K8675" s="3" t="str">
        <f>TEXT(Table1[[#This Row],[delivery_date]]-Table1[[#This Row],[order_date]],"D")</f>
        <v>2</v>
      </c>
      <c r="L8675" s="2" t="s">
        <v>15</v>
      </c>
      <c r="M8675" s="2" t="s">
        <v>16</v>
      </c>
      <c r="N8675" s="2">
        <v>209.4</v>
      </c>
      <c r="O8675" s="2" t="s">
        <v>34</v>
      </c>
      <c r="P8675" s="2">
        <f t="shared" si="270"/>
        <v>601.27760000000001</v>
      </c>
    </row>
    <row r="8676" spans="1:16" ht="14.25" customHeight="1" x14ac:dyDescent="0.35">
      <c r="A8676" s="2" t="s">
        <v>8707</v>
      </c>
      <c r="B8676" s="2" t="s">
        <v>13</v>
      </c>
      <c r="C8676" s="2" t="s">
        <v>20</v>
      </c>
      <c r="D8676" s="2">
        <v>2353.09</v>
      </c>
      <c r="E8676" s="2">
        <v>0.21</v>
      </c>
      <c r="F8676" s="2">
        <f t="shared" si="271"/>
        <v>494.14890000000003</v>
      </c>
      <c r="G8676" s="2">
        <v>9</v>
      </c>
      <c r="H8676" s="2" t="str">
        <f>TEXT(Table1[[#This Row],[order_date]],"mmmm")</f>
        <v>February</v>
      </c>
      <c r="I8676" s="3">
        <v>44964</v>
      </c>
      <c r="J8676" s="3">
        <v>44971</v>
      </c>
      <c r="K8676" s="3" t="str">
        <f>TEXT(Table1[[#This Row],[delivery_date]]-Table1[[#This Row],[order_date]],"D")</f>
        <v>7</v>
      </c>
      <c r="L8676" s="2" t="s">
        <v>21</v>
      </c>
      <c r="M8676" s="2" t="s">
        <v>22</v>
      </c>
      <c r="N8676" s="2">
        <v>420.55</v>
      </c>
      <c r="O8676" s="2" t="s">
        <v>23</v>
      </c>
      <c r="P8676" s="2">
        <f t="shared" si="270"/>
        <v>1858.9411</v>
      </c>
    </row>
    <row r="8677" spans="1:16" ht="14.25" customHeight="1" x14ac:dyDescent="0.35">
      <c r="A8677" s="2" t="s">
        <v>8708</v>
      </c>
      <c r="B8677" s="2" t="s">
        <v>41</v>
      </c>
      <c r="C8677" s="2" t="s">
        <v>14</v>
      </c>
      <c r="D8677" s="2">
        <v>3653.31</v>
      </c>
      <c r="E8677" s="2">
        <v>0.37</v>
      </c>
      <c r="F8677" s="2">
        <f t="shared" si="271"/>
        <v>1351.7247</v>
      </c>
      <c r="G8677" s="2">
        <v>3</v>
      </c>
      <c r="H8677" s="2" t="str">
        <f>TEXT(Table1[[#This Row],[order_date]],"mmmm")</f>
        <v>March</v>
      </c>
      <c r="I8677" s="3">
        <v>45376</v>
      </c>
      <c r="J8677" s="3">
        <v>45379</v>
      </c>
      <c r="K8677" s="3" t="str">
        <f>TEXT(Table1[[#This Row],[delivery_date]]-Table1[[#This Row],[order_date]],"D")</f>
        <v>3</v>
      </c>
      <c r="L8677" s="2" t="s">
        <v>31</v>
      </c>
      <c r="M8677" s="2" t="s">
        <v>22</v>
      </c>
      <c r="N8677" s="2">
        <v>535.26</v>
      </c>
      <c r="O8677" s="2" t="s">
        <v>48</v>
      </c>
      <c r="P8677" s="2">
        <f t="shared" si="270"/>
        <v>2301.5852999999997</v>
      </c>
    </row>
    <row r="8678" spans="1:16" ht="14.25" customHeight="1" x14ac:dyDescent="0.35">
      <c r="A8678" s="2" t="s">
        <v>8709</v>
      </c>
      <c r="B8678" s="2" t="s">
        <v>19</v>
      </c>
      <c r="C8678" s="2" t="s">
        <v>26</v>
      </c>
      <c r="D8678" s="2">
        <v>4763.51</v>
      </c>
      <c r="E8678" s="2">
        <v>0.27</v>
      </c>
      <c r="F8678" s="2">
        <f t="shared" si="271"/>
        <v>1286.1477000000002</v>
      </c>
      <c r="G8678" s="2">
        <v>2</v>
      </c>
      <c r="H8678" s="2" t="str">
        <f>TEXT(Table1[[#This Row],[order_date]],"mmmm")</f>
        <v>March</v>
      </c>
      <c r="I8678" s="3">
        <v>45373</v>
      </c>
      <c r="J8678" s="3">
        <v>45379</v>
      </c>
      <c r="K8678" s="3" t="str">
        <f>TEXT(Table1[[#This Row],[delivery_date]]-Table1[[#This Row],[order_date]],"D")</f>
        <v>6</v>
      </c>
      <c r="L8678" s="2" t="s">
        <v>31</v>
      </c>
      <c r="M8678" s="2" t="s">
        <v>27</v>
      </c>
      <c r="N8678" s="2">
        <v>1164.75</v>
      </c>
      <c r="O8678" s="2" t="s">
        <v>23</v>
      </c>
      <c r="P8678" s="2">
        <f t="shared" si="270"/>
        <v>3477.3622999999998</v>
      </c>
    </row>
    <row r="8679" spans="1:16" ht="14.25" customHeight="1" x14ac:dyDescent="0.35">
      <c r="A8679" s="2" t="s">
        <v>8710</v>
      </c>
      <c r="B8679" s="2" t="s">
        <v>41</v>
      </c>
      <c r="C8679" s="2" t="s">
        <v>26</v>
      </c>
      <c r="D8679" s="2">
        <v>1882.76</v>
      </c>
      <c r="E8679" s="2">
        <v>0.2</v>
      </c>
      <c r="F8679" s="2">
        <f t="shared" si="271"/>
        <v>376.55200000000002</v>
      </c>
      <c r="G8679" s="2">
        <v>6</v>
      </c>
      <c r="H8679" s="2" t="str">
        <f>TEXT(Table1[[#This Row],[order_date]],"mmmm")</f>
        <v>February</v>
      </c>
      <c r="I8679" s="3">
        <v>44958</v>
      </c>
      <c r="J8679" s="3">
        <v>44961</v>
      </c>
      <c r="K8679" s="3" t="str">
        <f>TEXT(Table1[[#This Row],[delivery_date]]-Table1[[#This Row],[order_date]],"D")</f>
        <v>3</v>
      </c>
      <c r="L8679" s="2" t="s">
        <v>15</v>
      </c>
      <c r="M8679" s="2" t="s">
        <v>16</v>
      </c>
      <c r="N8679" s="2">
        <v>111.43</v>
      </c>
      <c r="O8679" s="2" t="s">
        <v>17</v>
      </c>
      <c r="P8679" s="2">
        <f t="shared" si="270"/>
        <v>1506.2080000000001</v>
      </c>
    </row>
    <row r="8680" spans="1:16" ht="14.25" customHeight="1" x14ac:dyDescent="0.35">
      <c r="A8680" s="2" t="s">
        <v>8711</v>
      </c>
      <c r="B8680" s="2" t="s">
        <v>25</v>
      </c>
      <c r="C8680" s="2" t="s">
        <v>14</v>
      </c>
      <c r="D8680" s="2">
        <v>3944.89</v>
      </c>
      <c r="E8680" s="2">
        <v>0.13</v>
      </c>
      <c r="F8680" s="2">
        <f t="shared" si="271"/>
        <v>512.83569999999997</v>
      </c>
      <c r="G8680" s="2">
        <v>4</v>
      </c>
      <c r="H8680" s="2" t="str">
        <f>TEXT(Table1[[#This Row],[order_date]],"mmmm")</f>
        <v>August</v>
      </c>
      <c r="I8680" s="3">
        <v>45149</v>
      </c>
      <c r="J8680" s="3">
        <v>45151</v>
      </c>
      <c r="K8680" s="3" t="str">
        <f>TEXT(Table1[[#This Row],[delivery_date]]-Table1[[#This Row],[order_date]],"D")</f>
        <v>2</v>
      </c>
      <c r="L8680" s="2" t="s">
        <v>31</v>
      </c>
      <c r="M8680" s="2" t="s">
        <v>22</v>
      </c>
      <c r="N8680" s="2">
        <v>1181.71</v>
      </c>
      <c r="O8680" s="2" t="s">
        <v>34</v>
      </c>
      <c r="P8680" s="2">
        <f t="shared" si="270"/>
        <v>3432.0542999999998</v>
      </c>
    </row>
    <row r="8681" spans="1:16" ht="14.25" customHeight="1" x14ac:dyDescent="0.35">
      <c r="A8681" s="2" t="s">
        <v>8712</v>
      </c>
      <c r="B8681" s="2" t="s">
        <v>41</v>
      </c>
      <c r="C8681" s="2" t="s">
        <v>20</v>
      </c>
      <c r="D8681" s="2">
        <v>3448.37</v>
      </c>
      <c r="E8681" s="2">
        <v>0.06</v>
      </c>
      <c r="F8681" s="2">
        <f t="shared" si="271"/>
        <v>206.90219999999999</v>
      </c>
      <c r="G8681" s="2">
        <v>2</v>
      </c>
      <c r="H8681" s="2" t="str">
        <f>TEXT(Table1[[#This Row],[order_date]],"mmmm")</f>
        <v>June</v>
      </c>
      <c r="I8681" s="3">
        <v>45089</v>
      </c>
      <c r="J8681" s="3">
        <v>45095</v>
      </c>
      <c r="K8681" s="3" t="str">
        <f>TEXT(Table1[[#This Row],[delivery_date]]-Table1[[#This Row],[order_date]],"D")</f>
        <v>6</v>
      </c>
      <c r="L8681" s="2" t="s">
        <v>21</v>
      </c>
      <c r="M8681" s="2" t="s">
        <v>27</v>
      </c>
      <c r="N8681" s="2">
        <v>1000.86</v>
      </c>
      <c r="O8681" s="2" t="s">
        <v>17</v>
      </c>
      <c r="P8681" s="2">
        <f t="shared" si="270"/>
        <v>3241.4677999999999</v>
      </c>
    </row>
    <row r="8682" spans="1:16" ht="14.25" customHeight="1" x14ac:dyDescent="0.35">
      <c r="A8682" s="2" t="s">
        <v>8713</v>
      </c>
      <c r="B8682" s="2" t="s">
        <v>25</v>
      </c>
      <c r="C8682" s="2" t="s">
        <v>14</v>
      </c>
      <c r="D8682" s="2">
        <v>483.63</v>
      </c>
      <c r="E8682" s="2">
        <v>0.3</v>
      </c>
      <c r="F8682" s="2">
        <f t="shared" si="271"/>
        <v>145.089</v>
      </c>
      <c r="G8682" s="2">
        <v>6</v>
      </c>
      <c r="H8682" s="2" t="str">
        <f>TEXT(Table1[[#This Row],[order_date]],"mmmm")</f>
        <v>October</v>
      </c>
      <c r="I8682" s="3">
        <v>45568</v>
      </c>
      <c r="J8682" s="3">
        <v>45573</v>
      </c>
      <c r="K8682" s="3" t="str">
        <f>TEXT(Table1[[#This Row],[delivery_date]]-Table1[[#This Row],[order_date]],"D")</f>
        <v>5</v>
      </c>
      <c r="L8682" s="2" t="s">
        <v>31</v>
      </c>
      <c r="M8682" s="2" t="s">
        <v>16</v>
      </c>
      <c r="N8682" s="2">
        <v>34.770000000000003</v>
      </c>
      <c r="O8682" s="2" t="s">
        <v>34</v>
      </c>
      <c r="P8682" s="2">
        <f t="shared" si="270"/>
        <v>338.541</v>
      </c>
    </row>
    <row r="8683" spans="1:16" ht="14.25" customHeight="1" x14ac:dyDescent="0.35">
      <c r="A8683" s="2" t="s">
        <v>8714</v>
      </c>
      <c r="B8683" s="2" t="s">
        <v>19</v>
      </c>
      <c r="C8683" s="2" t="s">
        <v>14</v>
      </c>
      <c r="D8683" s="2">
        <v>2834.09</v>
      </c>
      <c r="E8683" s="2">
        <v>0.41</v>
      </c>
      <c r="F8683" s="2">
        <f t="shared" si="271"/>
        <v>1161.9768999999999</v>
      </c>
      <c r="G8683" s="2">
        <v>4</v>
      </c>
      <c r="H8683" s="2" t="str">
        <f>TEXT(Table1[[#This Row],[order_date]],"mmmm")</f>
        <v>November</v>
      </c>
      <c r="I8683" s="3">
        <v>45599</v>
      </c>
      <c r="J8683" s="3">
        <v>45600</v>
      </c>
      <c r="K8683" s="3" t="str">
        <f>TEXT(Table1[[#This Row],[delivery_date]]-Table1[[#This Row],[order_date]],"D")</f>
        <v>1</v>
      </c>
      <c r="L8683" s="2" t="s">
        <v>15</v>
      </c>
      <c r="M8683" s="2" t="s">
        <v>27</v>
      </c>
      <c r="N8683" s="2">
        <v>770.98</v>
      </c>
      <c r="O8683" s="2" t="s">
        <v>28</v>
      </c>
      <c r="P8683" s="2">
        <f t="shared" si="270"/>
        <v>1672.1131000000003</v>
      </c>
    </row>
    <row r="8684" spans="1:16" ht="14.25" customHeight="1" x14ac:dyDescent="0.35">
      <c r="A8684" s="2" t="s">
        <v>8715</v>
      </c>
      <c r="B8684" s="2" t="s">
        <v>13</v>
      </c>
      <c r="C8684" s="2" t="s">
        <v>26</v>
      </c>
      <c r="D8684" s="2">
        <v>999.19</v>
      </c>
      <c r="E8684" s="2">
        <v>0.37</v>
      </c>
      <c r="F8684" s="2">
        <f t="shared" si="271"/>
        <v>369.70030000000003</v>
      </c>
      <c r="G8684" s="2">
        <v>4</v>
      </c>
      <c r="H8684" s="2" t="str">
        <f>TEXT(Table1[[#This Row],[order_date]],"mmmm")</f>
        <v>January</v>
      </c>
      <c r="I8684" s="3">
        <v>44933</v>
      </c>
      <c r="J8684" s="3">
        <v>44934</v>
      </c>
      <c r="K8684" s="3" t="str">
        <f>TEXT(Table1[[#This Row],[delivery_date]]-Table1[[#This Row],[order_date]],"D")</f>
        <v>1</v>
      </c>
      <c r="L8684" s="2" t="s">
        <v>31</v>
      </c>
      <c r="M8684" s="2" t="s">
        <v>22</v>
      </c>
      <c r="N8684" s="2">
        <v>127.57</v>
      </c>
      <c r="O8684" s="2" t="s">
        <v>23</v>
      </c>
      <c r="P8684" s="2">
        <f t="shared" si="270"/>
        <v>629.48970000000008</v>
      </c>
    </row>
    <row r="8685" spans="1:16" ht="14.25" customHeight="1" x14ac:dyDescent="0.35">
      <c r="A8685" s="2" t="s">
        <v>8716</v>
      </c>
      <c r="B8685" s="2" t="s">
        <v>13</v>
      </c>
      <c r="C8685" s="2" t="s">
        <v>14</v>
      </c>
      <c r="D8685" s="2">
        <v>3449.39</v>
      </c>
      <c r="E8685" s="2">
        <v>0.35</v>
      </c>
      <c r="F8685" s="2">
        <f t="shared" si="271"/>
        <v>1207.2864999999999</v>
      </c>
      <c r="G8685" s="2">
        <v>4</v>
      </c>
      <c r="H8685" s="2" t="str">
        <f>TEXT(Table1[[#This Row],[order_date]],"mmmm")</f>
        <v>August</v>
      </c>
      <c r="I8685" s="3">
        <v>45139</v>
      </c>
      <c r="J8685" s="3">
        <v>45145</v>
      </c>
      <c r="K8685" s="3" t="str">
        <f>TEXT(Table1[[#This Row],[delivery_date]]-Table1[[#This Row],[order_date]],"D")</f>
        <v>6</v>
      </c>
      <c r="L8685" s="2" t="s">
        <v>15</v>
      </c>
      <c r="M8685" s="2" t="s">
        <v>27</v>
      </c>
      <c r="N8685" s="2">
        <v>262.61</v>
      </c>
      <c r="O8685" s="2" t="s">
        <v>39</v>
      </c>
      <c r="P8685" s="2">
        <f t="shared" si="270"/>
        <v>2242.1035000000002</v>
      </c>
    </row>
    <row r="8686" spans="1:16" ht="14.25" customHeight="1" x14ac:dyDescent="0.35">
      <c r="A8686" s="2" t="s">
        <v>8717</v>
      </c>
      <c r="B8686" s="2" t="s">
        <v>41</v>
      </c>
      <c r="C8686" s="2" t="s">
        <v>36</v>
      </c>
      <c r="D8686" s="2">
        <v>3089.42</v>
      </c>
      <c r="E8686" s="2">
        <v>0.46</v>
      </c>
      <c r="F8686" s="2">
        <f t="shared" si="271"/>
        <v>1421.1332</v>
      </c>
      <c r="G8686" s="2">
        <v>4</v>
      </c>
      <c r="H8686" s="2" t="str">
        <f>TEXT(Table1[[#This Row],[order_date]],"mmmm")</f>
        <v>August</v>
      </c>
      <c r="I8686" s="3">
        <v>45527</v>
      </c>
      <c r="J8686" s="3">
        <v>45530</v>
      </c>
      <c r="K8686" s="3" t="str">
        <f>TEXT(Table1[[#This Row],[delivery_date]]-Table1[[#This Row],[order_date]],"D")</f>
        <v>3</v>
      </c>
      <c r="L8686" s="2" t="s">
        <v>21</v>
      </c>
      <c r="M8686" s="2" t="s">
        <v>22</v>
      </c>
      <c r="N8686" s="2">
        <v>594.85</v>
      </c>
      <c r="O8686" s="2" t="s">
        <v>23</v>
      </c>
      <c r="P8686" s="2">
        <f t="shared" si="270"/>
        <v>1668.2868000000001</v>
      </c>
    </row>
    <row r="8687" spans="1:16" ht="14.25" customHeight="1" x14ac:dyDescent="0.35">
      <c r="A8687" s="2" t="s">
        <v>8718</v>
      </c>
      <c r="B8687" s="2" t="s">
        <v>13</v>
      </c>
      <c r="C8687" s="2" t="s">
        <v>36</v>
      </c>
      <c r="D8687" s="2">
        <v>4867.9399999999996</v>
      </c>
      <c r="E8687" s="2">
        <v>0.2</v>
      </c>
      <c r="F8687" s="2">
        <f t="shared" si="271"/>
        <v>973.58799999999997</v>
      </c>
      <c r="G8687" s="2">
        <v>8</v>
      </c>
      <c r="H8687" s="2" t="str">
        <f>TEXT(Table1[[#This Row],[order_date]],"mmmm")</f>
        <v>March</v>
      </c>
      <c r="I8687" s="3">
        <v>45006</v>
      </c>
      <c r="J8687" s="3">
        <v>45009</v>
      </c>
      <c r="K8687" s="3" t="str">
        <f>TEXT(Table1[[#This Row],[delivery_date]]-Table1[[#This Row],[order_date]],"D")</f>
        <v>3</v>
      </c>
      <c r="L8687" s="2" t="s">
        <v>15</v>
      </c>
      <c r="M8687" s="2" t="s">
        <v>16</v>
      </c>
      <c r="N8687" s="2">
        <v>1300.3699999999999</v>
      </c>
      <c r="O8687" s="2" t="s">
        <v>23</v>
      </c>
      <c r="P8687" s="2">
        <f t="shared" si="270"/>
        <v>3894.3519999999999</v>
      </c>
    </row>
    <row r="8688" spans="1:16" ht="14.25" customHeight="1" x14ac:dyDescent="0.35">
      <c r="A8688" s="2" t="s">
        <v>8719</v>
      </c>
      <c r="B8688" s="2" t="s">
        <v>19</v>
      </c>
      <c r="C8688" s="2" t="s">
        <v>26</v>
      </c>
      <c r="D8688" s="2">
        <v>4683.38</v>
      </c>
      <c r="E8688" s="2">
        <v>7.0000000000000007E-2</v>
      </c>
      <c r="F8688" s="2">
        <f t="shared" si="271"/>
        <v>327.83660000000003</v>
      </c>
      <c r="G8688" s="2">
        <v>1</v>
      </c>
      <c r="H8688" s="2" t="str">
        <f>TEXT(Table1[[#This Row],[order_date]],"mmmm")</f>
        <v>December</v>
      </c>
      <c r="I8688" s="3">
        <v>45263</v>
      </c>
      <c r="J8688" s="3">
        <v>45267</v>
      </c>
      <c r="K8688" s="3" t="str">
        <f>TEXT(Table1[[#This Row],[delivery_date]]-Table1[[#This Row],[order_date]],"D")</f>
        <v>4</v>
      </c>
      <c r="L8688" s="2" t="s">
        <v>21</v>
      </c>
      <c r="M8688" s="2" t="s">
        <v>16</v>
      </c>
      <c r="N8688" s="2">
        <v>421.12</v>
      </c>
      <c r="O8688" s="2" t="s">
        <v>39</v>
      </c>
      <c r="P8688" s="2">
        <f t="shared" si="270"/>
        <v>4355.5434000000005</v>
      </c>
    </row>
    <row r="8689" spans="1:16" ht="14.25" customHeight="1" x14ac:dyDescent="0.35">
      <c r="A8689" s="2" t="s">
        <v>8720</v>
      </c>
      <c r="B8689" s="2" t="s">
        <v>13</v>
      </c>
      <c r="C8689" s="2" t="s">
        <v>20</v>
      </c>
      <c r="D8689" s="2">
        <v>145.93</v>
      </c>
      <c r="E8689" s="2">
        <v>0.05</v>
      </c>
      <c r="F8689" s="2">
        <f t="shared" si="271"/>
        <v>7.2965000000000009</v>
      </c>
      <c r="G8689" s="2">
        <v>9</v>
      </c>
      <c r="H8689" s="2" t="str">
        <f>TEXT(Table1[[#This Row],[order_date]],"mmmm")</f>
        <v>December</v>
      </c>
      <c r="I8689" s="3">
        <v>45279</v>
      </c>
      <c r="J8689" s="3">
        <v>45280</v>
      </c>
      <c r="K8689" s="3" t="str">
        <f>TEXT(Table1[[#This Row],[delivery_date]]-Table1[[#This Row],[order_date]],"D")</f>
        <v>1</v>
      </c>
      <c r="L8689" s="2" t="s">
        <v>31</v>
      </c>
      <c r="M8689" s="2" t="s">
        <v>16</v>
      </c>
      <c r="N8689" s="2">
        <v>42.69</v>
      </c>
      <c r="O8689" s="2" t="s">
        <v>48</v>
      </c>
      <c r="P8689" s="2">
        <f t="shared" si="270"/>
        <v>138.6335</v>
      </c>
    </row>
    <row r="8690" spans="1:16" ht="14.25" customHeight="1" x14ac:dyDescent="0.35">
      <c r="A8690" s="2" t="s">
        <v>8721</v>
      </c>
      <c r="B8690" s="2" t="s">
        <v>41</v>
      </c>
      <c r="C8690" s="2" t="s">
        <v>20</v>
      </c>
      <c r="D8690" s="2">
        <v>492.14</v>
      </c>
      <c r="E8690" s="2">
        <v>0.48</v>
      </c>
      <c r="F8690" s="2">
        <f t="shared" si="271"/>
        <v>236.22719999999998</v>
      </c>
      <c r="G8690" s="2">
        <v>3</v>
      </c>
      <c r="H8690" s="2" t="str">
        <f>TEXT(Table1[[#This Row],[order_date]],"mmmm")</f>
        <v>December</v>
      </c>
      <c r="I8690" s="3">
        <v>45285</v>
      </c>
      <c r="J8690" s="3">
        <v>45286</v>
      </c>
      <c r="K8690" s="3" t="str">
        <f>TEXT(Table1[[#This Row],[delivery_date]]-Table1[[#This Row],[order_date]],"D")</f>
        <v>1</v>
      </c>
      <c r="L8690" s="2" t="s">
        <v>21</v>
      </c>
      <c r="M8690" s="2" t="s">
        <v>16</v>
      </c>
      <c r="N8690" s="2">
        <v>60.45</v>
      </c>
      <c r="O8690" s="2" t="s">
        <v>34</v>
      </c>
      <c r="P8690" s="2">
        <f t="shared" si="270"/>
        <v>255.9128</v>
      </c>
    </row>
    <row r="8691" spans="1:16" ht="14.25" customHeight="1" x14ac:dyDescent="0.35">
      <c r="A8691" s="2" t="s">
        <v>8722</v>
      </c>
      <c r="B8691" s="2" t="s">
        <v>19</v>
      </c>
      <c r="C8691" s="2" t="s">
        <v>26</v>
      </c>
      <c r="D8691" s="2">
        <v>3868.76</v>
      </c>
      <c r="E8691" s="2">
        <v>0.28999999999999998</v>
      </c>
      <c r="F8691" s="2">
        <f t="shared" si="271"/>
        <v>1121.9404</v>
      </c>
      <c r="G8691" s="2">
        <v>5</v>
      </c>
      <c r="H8691" s="2" t="str">
        <f>TEXT(Table1[[#This Row],[order_date]],"mmmm")</f>
        <v>April</v>
      </c>
      <c r="I8691" s="3">
        <v>45397</v>
      </c>
      <c r="J8691" s="3">
        <v>45402</v>
      </c>
      <c r="K8691" s="3" t="str">
        <f>TEXT(Table1[[#This Row],[delivery_date]]-Table1[[#This Row],[order_date]],"D")</f>
        <v>5</v>
      </c>
      <c r="L8691" s="2" t="s">
        <v>21</v>
      </c>
      <c r="M8691" s="2" t="s">
        <v>16</v>
      </c>
      <c r="N8691" s="2">
        <v>744.28</v>
      </c>
      <c r="O8691" s="2" t="s">
        <v>34</v>
      </c>
      <c r="P8691" s="2">
        <f t="shared" si="270"/>
        <v>2746.8196000000003</v>
      </c>
    </row>
    <row r="8692" spans="1:16" ht="14.25" customHeight="1" x14ac:dyDescent="0.35">
      <c r="A8692" s="2" t="s">
        <v>8723</v>
      </c>
      <c r="B8692" s="2" t="s">
        <v>25</v>
      </c>
      <c r="C8692" s="2" t="s">
        <v>20</v>
      </c>
      <c r="D8692" s="2">
        <v>3459.65</v>
      </c>
      <c r="E8692" s="2">
        <v>0.41</v>
      </c>
      <c r="F8692" s="2">
        <f t="shared" si="271"/>
        <v>1418.4565</v>
      </c>
      <c r="G8692" s="2">
        <v>5</v>
      </c>
      <c r="H8692" s="2" t="str">
        <f>TEXT(Table1[[#This Row],[order_date]],"mmmm")</f>
        <v>November</v>
      </c>
      <c r="I8692" s="3">
        <v>45249</v>
      </c>
      <c r="J8692" s="3">
        <v>45253</v>
      </c>
      <c r="K8692" s="3" t="str">
        <f>TEXT(Table1[[#This Row],[delivery_date]]-Table1[[#This Row],[order_date]],"D")</f>
        <v>4</v>
      </c>
      <c r="L8692" s="2" t="s">
        <v>31</v>
      </c>
      <c r="M8692" s="2" t="s">
        <v>27</v>
      </c>
      <c r="N8692" s="2">
        <v>748.41</v>
      </c>
      <c r="O8692" s="2" t="s">
        <v>23</v>
      </c>
      <c r="P8692" s="2">
        <f t="shared" si="270"/>
        <v>2041.1935000000001</v>
      </c>
    </row>
    <row r="8693" spans="1:16" ht="14.25" customHeight="1" x14ac:dyDescent="0.35">
      <c r="A8693" s="2" t="s">
        <v>8724</v>
      </c>
      <c r="B8693" s="2" t="s">
        <v>41</v>
      </c>
      <c r="C8693" s="2" t="s">
        <v>33</v>
      </c>
      <c r="D8693" s="2">
        <v>4024.63</v>
      </c>
      <c r="E8693" s="2">
        <v>0.27</v>
      </c>
      <c r="F8693" s="2">
        <f t="shared" si="271"/>
        <v>1086.6501000000001</v>
      </c>
      <c r="G8693" s="2">
        <v>4</v>
      </c>
      <c r="H8693" s="2" t="str">
        <f>TEXT(Table1[[#This Row],[order_date]],"mmmm")</f>
        <v>June</v>
      </c>
      <c r="I8693" s="3">
        <v>45102</v>
      </c>
      <c r="J8693" s="3">
        <v>45104</v>
      </c>
      <c r="K8693" s="3" t="str">
        <f>TEXT(Table1[[#This Row],[delivery_date]]-Table1[[#This Row],[order_date]],"D")</f>
        <v>2</v>
      </c>
      <c r="L8693" s="2" t="s">
        <v>15</v>
      </c>
      <c r="M8693" s="2" t="s">
        <v>16</v>
      </c>
      <c r="N8693" s="2">
        <v>554.1</v>
      </c>
      <c r="O8693" s="2" t="s">
        <v>17</v>
      </c>
      <c r="P8693" s="2">
        <f t="shared" si="270"/>
        <v>2937.9799000000003</v>
      </c>
    </row>
    <row r="8694" spans="1:16" ht="14.25" customHeight="1" x14ac:dyDescent="0.35">
      <c r="A8694" s="2" t="s">
        <v>8725</v>
      </c>
      <c r="B8694" s="2" t="s">
        <v>25</v>
      </c>
      <c r="C8694" s="2" t="s">
        <v>36</v>
      </c>
      <c r="D8694" s="2">
        <v>1407.39</v>
      </c>
      <c r="E8694" s="2">
        <v>0.2</v>
      </c>
      <c r="F8694" s="2">
        <f t="shared" si="271"/>
        <v>281.47800000000001</v>
      </c>
      <c r="G8694" s="2">
        <v>4</v>
      </c>
      <c r="H8694" s="2" t="str">
        <f>TEXT(Table1[[#This Row],[order_date]],"mmmm")</f>
        <v>June</v>
      </c>
      <c r="I8694" s="3">
        <v>45089</v>
      </c>
      <c r="J8694" s="3">
        <v>45091</v>
      </c>
      <c r="K8694" s="3" t="str">
        <f>TEXT(Table1[[#This Row],[delivery_date]]-Table1[[#This Row],[order_date]],"D")</f>
        <v>2</v>
      </c>
      <c r="L8694" s="2" t="s">
        <v>31</v>
      </c>
      <c r="M8694" s="2" t="s">
        <v>27</v>
      </c>
      <c r="N8694" s="2">
        <v>379.27</v>
      </c>
      <c r="O8694" s="2" t="s">
        <v>28</v>
      </c>
      <c r="P8694" s="2">
        <f t="shared" si="270"/>
        <v>1125.912</v>
      </c>
    </row>
    <row r="8695" spans="1:16" ht="14.25" customHeight="1" x14ac:dyDescent="0.35">
      <c r="A8695" s="2" t="s">
        <v>8726</v>
      </c>
      <c r="B8695" s="2" t="s">
        <v>19</v>
      </c>
      <c r="C8695" s="2" t="s">
        <v>33</v>
      </c>
      <c r="D8695" s="2">
        <v>4261.68</v>
      </c>
      <c r="E8695" s="2">
        <v>0.1</v>
      </c>
      <c r="F8695" s="2">
        <f t="shared" si="271"/>
        <v>426.16800000000006</v>
      </c>
      <c r="G8695" s="2">
        <v>7</v>
      </c>
      <c r="H8695" s="2" t="str">
        <f>TEXT(Table1[[#This Row],[order_date]],"mmmm")</f>
        <v>December</v>
      </c>
      <c r="I8695" s="3">
        <v>45649</v>
      </c>
      <c r="J8695" s="3">
        <v>45654</v>
      </c>
      <c r="K8695" s="3" t="str">
        <f>TEXT(Table1[[#This Row],[delivery_date]]-Table1[[#This Row],[order_date]],"D")</f>
        <v>5</v>
      </c>
      <c r="L8695" s="2" t="s">
        <v>31</v>
      </c>
      <c r="M8695" s="2" t="s">
        <v>16</v>
      </c>
      <c r="N8695" s="2">
        <v>1270.43</v>
      </c>
      <c r="O8695" s="2" t="s">
        <v>48</v>
      </c>
      <c r="P8695" s="2">
        <f t="shared" si="270"/>
        <v>3835.5120000000002</v>
      </c>
    </row>
    <row r="8696" spans="1:16" ht="14.25" customHeight="1" x14ac:dyDescent="0.35">
      <c r="A8696" s="2" t="s">
        <v>8727</v>
      </c>
      <c r="B8696" s="2" t="s">
        <v>41</v>
      </c>
      <c r="C8696" s="2" t="s">
        <v>33</v>
      </c>
      <c r="D8696" s="2">
        <v>2267.86</v>
      </c>
      <c r="E8696" s="2">
        <v>0.43</v>
      </c>
      <c r="F8696" s="2">
        <f t="shared" si="271"/>
        <v>975.1798</v>
      </c>
      <c r="G8696" s="2">
        <v>4</v>
      </c>
      <c r="H8696" s="2" t="str">
        <f>TEXT(Table1[[#This Row],[order_date]],"mmmm")</f>
        <v>August</v>
      </c>
      <c r="I8696" s="3">
        <v>45516</v>
      </c>
      <c r="J8696" s="3">
        <v>45518</v>
      </c>
      <c r="K8696" s="3" t="str">
        <f>TEXT(Table1[[#This Row],[delivery_date]]-Table1[[#This Row],[order_date]],"D")</f>
        <v>2</v>
      </c>
      <c r="L8696" s="2" t="s">
        <v>21</v>
      </c>
      <c r="M8696" s="2" t="s">
        <v>27</v>
      </c>
      <c r="N8696" s="2">
        <v>344.94</v>
      </c>
      <c r="O8696" s="2" t="s">
        <v>17</v>
      </c>
      <c r="P8696" s="2">
        <f t="shared" si="270"/>
        <v>1292.6802000000002</v>
      </c>
    </row>
    <row r="8697" spans="1:16" ht="14.25" customHeight="1" x14ac:dyDescent="0.35">
      <c r="A8697" s="2" t="s">
        <v>8728</v>
      </c>
      <c r="B8697" s="2" t="s">
        <v>41</v>
      </c>
      <c r="C8697" s="2" t="s">
        <v>33</v>
      </c>
      <c r="D8697" s="2">
        <v>1383.35</v>
      </c>
      <c r="E8697" s="2">
        <v>0.03</v>
      </c>
      <c r="F8697" s="2">
        <f t="shared" si="271"/>
        <v>41.500499999999995</v>
      </c>
      <c r="G8697" s="2">
        <v>3</v>
      </c>
      <c r="H8697" s="2" t="str">
        <f>TEXT(Table1[[#This Row],[order_date]],"mmmm")</f>
        <v>September</v>
      </c>
      <c r="I8697" s="3">
        <v>45185</v>
      </c>
      <c r="J8697" s="3">
        <v>45186</v>
      </c>
      <c r="K8697" s="3" t="str">
        <f>TEXT(Table1[[#This Row],[delivery_date]]-Table1[[#This Row],[order_date]],"D")</f>
        <v>1</v>
      </c>
      <c r="L8697" s="2" t="s">
        <v>21</v>
      </c>
      <c r="M8697" s="2" t="s">
        <v>22</v>
      </c>
      <c r="N8697" s="2">
        <v>119.36</v>
      </c>
      <c r="O8697" s="2" t="s">
        <v>17</v>
      </c>
      <c r="P8697" s="2">
        <f t="shared" si="270"/>
        <v>1341.8494999999998</v>
      </c>
    </row>
    <row r="8698" spans="1:16" ht="14.25" customHeight="1" x14ac:dyDescent="0.35">
      <c r="A8698" s="2" t="s">
        <v>8729</v>
      </c>
      <c r="B8698" s="2" t="s">
        <v>19</v>
      </c>
      <c r="C8698" s="2" t="s">
        <v>26</v>
      </c>
      <c r="D8698" s="2">
        <v>151.97999999999999</v>
      </c>
      <c r="E8698" s="2">
        <v>0.45</v>
      </c>
      <c r="F8698" s="2">
        <f t="shared" si="271"/>
        <v>68.390999999999991</v>
      </c>
      <c r="G8698" s="2">
        <v>9</v>
      </c>
      <c r="H8698" s="2" t="str">
        <f>TEXT(Table1[[#This Row],[order_date]],"mmmm")</f>
        <v>June</v>
      </c>
      <c r="I8698" s="3">
        <v>45444</v>
      </c>
      <c r="J8698" s="3">
        <v>45447</v>
      </c>
      <c r="K8698" s="3" t="str">
        <f>TEXT(Table1[[#This Row],[delivery_date]]-Table1[[#This Row],[order_date]],"D")</f>
        <v>3</v>
      </c>
      <c r="L8698" s="2" t="s">
        <v>15</v>
      </c>
      <c r="M8698" s="2" t="s">
        <v>22</v>
      </c>
      <c r="N8698" s="2">
        <v>41.21</v>
      </c>
      <c r="O8698" s="2" t="s">
        <v>28</v>
      </c>
      <c r="P8698" s="2">
        <f t="shared" si="270"/>
        <v>83.588999999999999</v>
      </c>
    </row>
    <row r="8699" spans="1:16" ht="14.25" customHeight="1" x14ac:dyDescent="0.35">
      <c r="A8699" s="2" t="s">
        <v>8730</v>
      </c>
      <c r="B8699" s="2" t="s">
        <v>13</v>
      </c>
      <c r="C8699" s="2" t="s">
        <v>33</v>
      </c>
      <c r="D8699" s="2">
        <v>4369.68</v>
      </c>
      <c r="E8699" s="2">
        <v>0.1</v>
      </c>
      <c r="F8699" s="2">
        <f t="shared" si="271"/>
        <v>436.96800000000007</v>
      </c>
      <c r="G8699" s="2">
        <v>4</v>
      </c>
      <c r="H8699" s="2" t="str">
        <f>TEXT(Table1[[#This Row],[order_date]],"mmmm")</f>
        <v>February</v>
      </c>
      <c r="I8699" s="3">
        <v>45346</v>
      </c>
      <c r="J8699" s="3">
        <v>45350</v>
      </c>
      <c r="K8699" s="3" t="str">
        <f>TEXT(Table1[[#This Row],[delivery_date]]-Table1[[#This Row],[order_date]],"D")</f>
        <v>4</v>
      </c>
      <c r="L8699" s="2" t="s">
        <v>21</v>
      </c>
      <c r="M8699" s="2" t="s">
        <v>16</v>
      </c>
      <c r="N8699" s="2">
        <v>793.04</v>
      </c>
      <c r="O8699" s="2" t="s">
        <v>48</v>
      </c>
      <c r="P8699" s="2">
        <f t="shared" si="270"/>
        <v>3932.7120000000004</v>
      </c>
    </row>
    <row r="8700" spans="1:16" ht="14.25" customHeight="1" x14ac:dyDescent="0.35">
      <c r="A8700" s="2" t="s">
        <v>8731</v>
      </c>
      <c r="B8700" s="2" t="s">
        <v>41</v>
      </c>
      <c r="C8700" s="2" t="s">
        <v>14</v>
      </c>
      <c r="D8700" s="2">
        <v>2723.18</v>
      </c>
      <c r="E8700" s="2">
        <v>0</v>
      </c>
      <c r="F8700" s="2">
        <f t="shared" si="271"/>
        <v>0</v>
      </c>
      <c r="G8700" s="2">
        <v>4</v>
      </c>
      <c r="H8700" s="2" t="str">
        <f>TEXT(Table1[[#This Row],[order_date]],"mmmm")</f>
        <v>March</v>
      </c>
      <c r="I8700" s="3">
        <v>45012</v>
      </c>
      <c r="J8700" s="3">
        <v>45014</v>
      </c>
      <c r="K8700" s="3" t="str">
        <f>TEXT(Table1[[#This Row],[delivery_date]]-Table1[[#This Row],[order_date]],"D")</f>
        <v>2</v>
      </c>
      <c r="L8700" s="2" t="s">
        <v>31</v>
      </c>
      <c r="M8700" s="2" t="s">
        <v>22</v>
      </c>
      <c r="N8700" s="2">
        <v>640.04999999999995</v>
      </c>
      <c r="O8700" s="2" t="s">
        <v>28</v>
      </c>
      <c r="P8700" s="2">
        <f t="shared" si="270"/>
        <v>2723.18</v>
      </c>
    </row>
    <row r="8701" spans="1:16" ht="14.25" customHeight="1" x14ac:dyDescent="0.35">
      <c r="A8701" s="2" t="s">
        <v>8732</v>
      </c>
      <c r="B8701" s="2" t="s">
        <v>41</v>
      </c>
      <c r="C8701" s="2" t="s">
        <v>20</v>
      </c>
      <c r="D8701" s="2">
        <v>4879.37</v>
      </c>
      <c r="E8701" s="2">
        <v>0.05</v>
      </c>
      <c r="F8701" s="2">
        <f t="shared" si="271"/>
        <v>243.96850000000001</v>
      </c>
      <c r="G8701" s="2">
        <v>8</v>
      </c>
      <c r="H8701" s="2" t="str">
        <f>TEXT(Table1[[#This Row],[order_date]],"mmmm")</f>
        <v>May</v>
      </c>
      <c r="I8701" s="3">
        <v>45058</v>
      </c>
      <c r="J8701" s="3">
        <v>45060</v>
      </c>
      <c r="K8701" s="3" t="str">
        <f>TEXT(Table1[[#This Row],[delivery_date]]-Table1[[#This Row],[order_date]],"D")</f>
        <v>2</v>
      </c>
      <c r="L8701" s="2" t="s">
        <v>15</v>
      </c>
      <c r="M8701" s="2" t="s">
        <v>16</v>
      </c>
      <c r="N8701" s="2">
        <v>680.94</v>
      </c>
      <c r="O8701" s="2" t="s">
        <v>28</v>
      </c>
      <c r="P8701" s="2">
        <f t="shared" si="270"/>
        <v>4635.4014999999999</v>
      </c>
    </row>
    <row r="8702" spans="1:16" ht="14.25" customHeight="1" x14ac:dyDescent="0.35">
      <c r="A8702" s="2" t="s">
        <v>8733</v>
      </c>
      <c r="B8702" s="2" t="s">
        <v>25</v>
      </c>
      <c r="C8702" s="2" t="s">
        <v>26</v>
      </c>
      <c r="D8702" s="2">
        <v>3601.94</v>
      </c>
      <c r="E8702" s="2">
        <v>0.44</v>
      </c>
      <c r="F8702" s="2">
        <f t="shared" si="271"/>
        <v>1584.8536000000001</v>
      </c>
      <c r="G8702" s="2">
        <v>7</v>
      </c>
      <c r="H8702" s="2" t="str">
        <f>TEXT(Table1[[#This Row],[order_date]],"mmmm")</f>
        <v>June</v>
      </c>
      <c r="I8702" s="3">
        <v>45448</v>
      </c>
      <c r="J8702" s="3">
        <v>45450</v>
      </c>
      <c r="K8702" s="3" t="str">
        <f>TEXT(Table1[[#This Row],[delivery_date]]-Table1[[#This Row],[order_date]],"D")</f>
        <v>2</v>
      </c>
      <c r="L8702" s="2" t="s">
        <v>31</v>
      </c>
      <c r="M8702" s="2" t="s">
        <v>27</v>
      </c>
      <c r="N8702" s="2">
        <v>282.14</v>
      </c>
      <c r="O8702" s="2" t="s">
        <v>17</v>
      </c>
      <c r="P8702" s="2">
        <f t="shared" si="270"/>
        <v>2017.0863999999999</v>
      </c>
    </row>
    <row r="8703" spans="1:16" ht="14.25" customHeight="1" x14ac:dyDescent="0.35">
      <c r="A8703" s="2" t="s">
        <v>8734</v>
      </c>
      <c r="B8703" s="2" t="s">
        <v>13</v>
      </c>
      <c r="C8703" s="2" t="s">
        <v>14</v>
      </c>
      <c r="D8703" s="2">
        <v>494.04</v>
      </c>
      <c r="E8703" s="2">
        <v>0.04</v>
      </c>
      <c r="F8703" s="2">
        <f t="shared" si="271"/>
        <v>19.761600000000001</v>
      </c>
      <c r="G8703" s="2">
        <v>4</v>
      </c>
      <c r="H8703" s="2" t="str">
        <f>TEXT(Table1[[#This Row],[order_date]],"mmmm")</f>
        <v>May</v>
      </c>
      <c r="I8703" s="3">
        <v>45421</v>
      </c>
      <c r="J8703" s="3">
        <v>45423</v>
      </c>
      <c r="K8703" s="3" t="str">
        <f>TEXT(Table1[[#This Row],[delivery_date]]-Table1[[#This Row],[order_date]],"D")</f>
        <v>2</v>
      </c>
      <c r="L8703" s="2" t="s">
        <v>21</v>
      </c>
      <c r="M8703" s="2" t="s">
        <v>22</v>
      </c>
      <c r="N8703" s="2">
        <v>130.83000000000001</v>
      </c>
      <c r="O8703" s="2" t="s">
        <v>28</v>
      </c>
      <c r="P8703" s="2">
        <f t="shared" si="270"/>
        <v>474.27840000000003</v>
      </c>
    </row>
    <row r="8704" spans="1:16" ht="14.25" customHeight="1" x14ac:dyDescent="0.35">
      <c r="A8704" s="2" t="s">
        <v>8735</v>
      </c>
      <c r="B8704" s="2" t="s">
        <v>25</v>
      </c>
      <c r="C8704" s="2" t="s">
        <v>14</v>
      </c>
      <c r="D8704" s="2">
        <v>2982.14</v>
      </c>
      <c r="E8704" s="2">
        <v>0.18</v>
      </c>
      <c r="F8704" s="2">
        <f t="shared" si="271"/>
        <v>536.78519999999992</v>
      </c>
      <c r="G8704" s="2">
        <v>8</v>
      </c>
      <c r="H8704" s="2" t="str">
        <f>TEXT(Table1[[#This Row],[order_date]],"mmmm")</f>
        <v>February</v>
      </c>
      <c r="I8704" s="3">
        <v>44975</v>
      </c>
      <c r="J8704" s="3">
        <v>44978</v>
      </c>
      <c r="K8704" s="3" t="str">
        <f>TEXT(Table1[[#This Row],[delivery_date]]-Table1[[#This Row],[order_date]],"D")</f>
        <v>3</v>
      </c>
      <c r="L8704" s="2" t="s">
        <v>31</v>
      </c>
      <c r="M8704" s="2" t="s">
        <v>27</v>
      </c>
      <c r="N8704" s="2">
        <v>509.25</v>
      </c>
      <c r="O8704" s="2" t="s">
        <v>17</v>
      </c>
      <c r="P8704" s="2">
        <f t="shared" si="270"/>
        <v>2445.3548000000001</v>
      </c>
    </row>
    <row r="8705" spans="1:16" ht="14.25" customHeight="1" x14ac:dyDescent="0.35">
      <c r="A8705" s="2" t="s">
        <v>8736</v>
      </c>
      <c r="B8705" s="2" t="s">
        <v>25</v>
      </c>
      <c r="C8705" s="2" t="s">
        <v>36</v>
      </c>
      <c r="D8705" s="2">
        <v>183.91</v>
      </c>
      <c r="E8705" s="2">
        <v>0.13</v>
      </c>
      <c r="F8705" s="2">
        <f t="shared" si="271"/>
        <v>23.908300000000001</v>
      </c>
      <c r="G8705" s="2">
        <v>2</v>
      </c>
      <c r="H8705" s="2" t="str">
        <f>TEXT(Table1[[#This Row],[order_date]],"mmmm")</f>
        <v>January</v>
      </c>
      <c r="I8705" s="3">
        <v>44939</v>
      </c>
      <c r="J8705" s="3">
        <v>44942</v>
      </c>
      <c r="K8705" s="3" t="str">
        <f>TEXT(Table1[[#This Row],[delivery_date]]-Table1[[#This Row],[order_date]],"D")</f>
        <v>3</v>
      </c>
      <c r="L8705" s="2" t="s">
        <v>15</v>
      </c>
      <c r="M8705" s="2" t="s">
        <v>22</v>
      </c>
      <c r="N8705" s="2">
        <v>14.21</v>
      </c>
      <c r="O8705" s="2" t="s">
        <v>17</v>
      </c>
      <c r="P8705" s="2">
        <f t="shared" si="270"/>
        <v>160.0017</v>
      </c>
    </row>
    <row r="8706" spans="1:16" ht="14.25" customHeight="1" x14ac:dyDescent="0.35">
      <c r="A8706" s="2" t="s">
        <v>8737</v>
      </c>
      <c r="B8706" s="2" t="s">
        <v>13</v>
      </c>
      <c r="C8706" s="2" t="s">
        <v>36</v>
      </c>
      <c r="D8706" s="2">
        <v>2833.13</v>
      </c>
      <c r="E8706" s="2">
        <v>0.02</v>
      </c>
      <c r="F8706" s="2">
        <f t="shared" si="271"/>
        <v>56.662600000000005</v>
      </c>
      <c r="G8706" s="2">
        <v>9</v>
      </c>
      <c r="H8706" s="2" t="str">
        <f>TEXT(Table1[[#This Row],[order_date]],"mmmm")</f>
        <v>January</v>
      </c>
      <c r="I8706" s="3">
        <v>45292</v>
      </c>
      <c r="J8706" s="3">
        <v>45298</v>
      </c>
      <c r="K8706" s="3" t="str">
        <f>TEXT(Table1[[#This Row],[delivery_date]]-Table1[[#This Row],[order_date]],"D")</f>
        <v>6</v>
      </c>
      <c r="L8706" s="2" t="s">
        <v>15</v>
      </c>
      <c r="M8706" s="2" t="s">
        <v>22</v>
      </c>
      <c r="N8706" s="2">
        <v>274.36</v>
      </c>
      <c r="O8706" s="2" t="s">
        <v>28</v>
      </c>
      <c r="P8706" s="2">
        <f t="shared" ref="P8706:P8769" si="272">D8706-F8706</f>
        <v>2776.4674</v>
      </c>
    </row>
    <row r="8707" spans="1:16" ht="14.25" customHeight="1" x14ac:dyDescent="0.35">
      <c r="A8707" s="2" t="s">
        <v>8738</v>
      </c>
      <c r="B8707" s="2" t="s">
        <v>13</v>
      </c>
      <c r="C8707" s="2" t="s">
        <v>14</v>
      </c>
      <c r="D8707" s="2">
        <v>1815.99</v>
      </c>
      <c r="E8707" s="2">
        <v>0.27</v>
      </c>
      <c r="F8707" s="2">
        <f t="shared" ref="F8707:F8770" si="273">D8707*E8707</f>
        <v>490.31730000000005</v>
      </c>
      <c r="G8707" s="2">
        <v>2</v>
      </c>
      <c r="H8707" s="2" t="str">
        <f>TEXT(Table1[[#This Row],[order_date]],"mmmm")</f>
        <v>January</v>
      </c>
      <c r="I8707" s="3">
        <v>45301</v>
      </c>
      <c r="J8707" s="3">
        <v>45308</v>
      </c>
      <c r="K8707" s="3" t="str">
        <f>TEXT(Table1[[#This Row],[delivery_date]]-Table1[[#This Row],[order_date]],"D")</f>
        <v>7</v>
      </c>
      <c r="L8707" s="2" t="s">
        <v>21</v>
      </c>
      <c r="M8707" s="2" t="s">
        <v>16</v>
      </c>
      <c r="N8707" s="2">
        <v>427.45</v>
      </c>
      <c r="O8707" s="2" t="s">
        <v>39</v>
      </c>
      <c r="P8707" s="2">
        <f t="shared" si="272"/>
        <v>1325.6727000000001</v>
      </c>
    </row>
    <row r="8708" spans="1:16" ht="14.25" customHeight="1" x14ac:dyDescent="0.35">
      <c r="A8708" s="2" t="s">
        <v>8739</v>
      </c>
      <c r="B8708" s="2" t="s">
        <v>19</v>
      </c>
      <c r="C8708" s="2" t="s">
        <v>36</v>
      </c>
      <c r="D8708" s="2">
        <v>3252.15</v>
      </c>
      <c r="E8708" s="2">
        <v>0.5</v>
      </c>
      <c r="F8708" s="2">
        <f t="shared" si="273"/>
        <v>1626.075</v>
      </c>
      <c r="G8708" s="2">
        <v>3</v>
      </c>
      <c r="H8708" s="2" t="str">
        <f>TEXT(Table1[[#This Row],[order_date]],"mmmm")</f>
        <v>November</v>
      </c>
      <c r="I8708" s="3">
        <v>45609</v>
      </c>
      <c r="J8708" s="3">
        <v>45614</v>
      </c>
      <c r="K8708" s="3" t="str">
        <f>TEXT(Table1[[#This Row],[delivery_date]]-Table1[[#This Row],[order_date]],"D")</f>
        <v>5</v>
      </c>
      <c r="L8708" s="2" t="s">
        <v>15</v>
      </c>
      <c r="M8708" s="2" t="s">
        <v>22</v>
      </c>
      <c r="N8708" s="2">
        <v>874.68</v>
      </c>
      <c r="O8708" s="2" t="s">
        <v>34</v>
      </c>
      <c r="P8708" s="2">
        <f t="shared" si="272"/>
        <v>1626.075</v>
      </c>
    </row>
    <row r="8709" spans="1:16" ht="14.25" customHeight="1" x14ac:dyDescent="0.35">
      <c r="A8709" s="2" t="s">
        <v>8740</v>
      </c>
      <c r="B8709" s="2" t="s">
        <v>13</v>
      </c>
      <c r="C8709" s="2" t="s">
        <v>20</v>
      </c>
      <c r="D8709" s="2">
        <v>2753.71</v>
      </c>
      <c r="E8709" s="2">
        <v>0.43</v>
      </c>
      <c r="F8709" s="2">
        <f t="shared" si="273"/>
        <v>1184.0953</v>
      </c>
      <c r="G8709" s="2">
        <v>6</v>
      </c>
      <c r="H8709" s="2" t="str">
        <f>TEXT(Table1[[#This Row],[order_date]],"mmmm")</f>
        <v>December</v>
      </c>
      <c r="I8709" s="3">
        <v>45284</v>
      </c>
      <c r="J8709" s="3">
        <v>45291</v>
      </c>
      <c r="K8709" s="3" t="str">
        <f>TEXT(Table1[[#This Row],[delivery_date]]-Table1[[#This Row],[order_date]],"D")</f>
        <v>7</v>
      </c>
      <c r="L8709" s="2" t="s">
        <v>21</v>
      </c>
      <c r="M8709" s="2" t="s">
        <v>16</v>
      </c>
      <c r="N8709" s="2">
        <v>328.5</v>
      </c>
      <c r="O8709" s="2" t="s">
        <v>23</v>
      </c>
      <c r="P8709" s="2">
        <f t="shared" si="272"/>
        <v>1569.6147000000001</v>
      </c>
    </row>
    <row r="8710" spans="1:16" ht="14.25" customHeight="1" x14ac:dyDescent="0.35">
      <c r="A8710" s="2" t="s">
        <v>8741</v>
      </c>
      <c r="B8710" s="2" t="s">
        <v>41</v>
      </c>
      <c r="C8710" s="2" t="s">
        <v>20</v>
      </c>
      <c r="D8710" s="2">
        <v>1380.62</v>
      </c>
      <c r="E8710" s="2">
        <v>0.08</v>
      </c>
      <c r="F8710" s="2">
        <f t="shared" si="273"/>
        <v>110.44959999999999</v>
      </c>
      <c r="G8710" s="2">
        <v>7</v>
      </c>
      <c r="H8710" s="2" t="str">
        <f>TEXT(Table1[[#This Row],[order_date]],"mmmm")</f>
        <v>June</v>
      </c>
      <c r="I8710" s="3">
        <v>45102</v>
      </c>
      <c r="J8710" s="3">
        <v>45103</v>
      </c>
      <c r="K8710" s="3" t="str">
        <f>TEXT(Table1[[#This Row],[delivery_date]]-Table1[[#This Row],[order_date]],"D")</f>
        <v>1</v>
      </c>
      <c r="L8710" s="2" t="s">
        <v>31</v>
      </c>
      <c r="M8710" s="2" t="s">
        <v>27</v>
      </c>
      <c r="N8710" s="2">
        <v>165.81</v>
      </c>
      <c r="O8710" s="2" t="s">
        <v>28</v>
      </c>
      <c r="P8710" s="2">
        <f t="shared" si="272"/>
        <v>1270.1704</v>
      </c>
    </row>
    <row r="8711" spans="1:16" ht="14.25" customHeight="1" x14ac:dyDescent="0.35">
      <c r="A8711" s="2" t="s">
        <v>8742</v>
      </c>
      <c r="B8711" s="2" t="s">
        <v>13</v>
      </c>
      <c r="C8711" s="2" t="s">
        <v>36</v>
      </c>
      <c r="D8711" s="2">
        <v>895.52</v>
      </c>
      <c r="E8711" s="2">
        <v>0.44</v>
      </c>
      <c r="F8711" s="2">
        <f t="shared" si="273"/>
        <v>394.02879999999999</v>
      </c>
      <c r="G8711" s="2">
        <v>9</v>
      </c>
      <c r="H8711" s="2" t="str">
        <f>TEXT(Table1[[#This Row],[order_date]],"mmmm")</f>
        <v>August</v>
      </c>
      <c r="I8711" s="3">
        <v>45144</v>
      </c>
      <c r="J8711" s="3">
        <v>45146</v>
      </c>
      <c r="K8711" s="3" t="str">
        <f>TEXT(Table1[[#This Row],[delivery_date]]-Table1[[#This Row],[order_date]],"D")</f>
        <v>2</v>
      </c>
      <c r="L8711" s="2" t="s">
        <v>15</v>
      </c>
      <c r="M8711" s="2" t="s">
        <v>27</v>
      </c>
      <c r="N8711" s="2">
        <v>67.540000000000006</v>
      </c>
      <c r="O8711" s="2" t="s">
        <v>34</v>
      </c>
      <c r="P8711" s="2">
        <f t="shared" si="272"/>
        <v>501.49119999999999</v>
      </c>
    </row>
    <row r="8712" spans="1:16" ht="14.25" customHeight="1" x14ac:dyDescent="0.35">
      <c r="A8712" s="2" t="s">
        <v>8743</v>
      </c>
      <c r="B8712" s="2" t="s">
        <v>19</v>
      </c>
      <c r="C8712" s="2" t="s">
        <v>33</v>
      </c>
      <c r="D8712" s="2">
        <v>2083.09</v>
      </c>
      <c r="E8712" s="2">
        <v>0.23</v>
      </c>
      <c r="F8712" s="2">
        <f t="shared" si="273"/>
        <v>479.11070000000007</v>
      </c>
      <c r="G8712" s="2">
        <v>8</v>
      </c>
      <c r="H8712" s="2" t="str">
        <f>TEXT(Table1[[#This Row],[order_date]],"mmmm")</f>
        <v>October</v>
      </c>
      <c r="I8712" s="3">
        <v>45596</v>
      </c>
      <c r="J8712" s="3">
        <v>45601</v>
      </c>
      <c r="K8712" s="3" t="str">
        <f>TEXT(Table1[[#This Row],[delivery_date]]-Table1[[#This Row],[order_date]],"D")</f>
        <v>5</v>
      </c>
      <c r="L8712" s="2" t="s">
        <v>15</v>
      </c>
      <c r="M8712" s="2" t="s">
        <v>16</v>
      </c>
      <c r="N8712" s="2">
        <v>322.29000000000002</v>
      </c>
      <c r="O8712" s="2" t="s">
        <v>17</v>
      </c>
      <c r="P8712" s="2">
        <f t="shared" si="272"/>
        <v>1603.9793</v>
      </c>
    </row>
    <row r="8713" spans="1:16" ht="14.25" customHeight="1" x14ac:dyDescent="0.35">
      <c r="A8713" s="2" t="s">
        <v>8744</v>
      </c>
      <c r="B8713" s="2" t="s">
        <v>19</v>
      </c>
      <c r="C8713" s="2" t="s">
        <v>14</v>
      </c>
      <c r="D8713" s="2">
        <v>4935.5</v>
      </c>
      <c r="E8713" s="2">
        <v>0.14000000000000001</v>
      </c>
      <c r="F8713" s="2">
        <f t="shared" si="273"/>
        <v>690.97</v>
      </c>
      <c r="G8713" s="2">
        <v>6</v>
      </c>
      <c r="H8713" s="2" t="str">
        <f>TEXT(Table1[[#This Row],[order_date]],"mmmm")</f>
        <v>November</v>
      </c>
      <c r="I8713" s="3">
        <v>45597</v>
      </c>
      <c r="J8713" s="3">
        <v>45598</v>
      </c>
      <c r="K8713" s="3" t="str">
        <f>TEXT(Table1[[#This Row],[delivery_date]]-Table1[[#This Row],[order_date]],"D")</f>
        <v>1</v>
      </c>
      <c r="L8713" s="2" t="s">
        <v>15</v>
      </c>
      <c r="M8713" s="2" t="s">
        <v>27</v>
      </c>
      <c r="N8713" s="2">
        <v>1346.67</v>
      </c>
      <c r="O8713" s="2" t="s">
        <v>34</v>
      </c>
      <c r="P8713" s="2">
        <f t="shared" si="272"/>
        <v>4244.53</v>
      </c>
    </row>
    <row r="8714" spans="1:16" ht="14.25" customHeight="1" x14ac:dyDescent="0.35">
      <c r="A8714" s="2" t="s">
        <v>8745</v>
      </c>
      <c r="B8714" s="2" t="s">
        <v>19</v>
      </c>
      <c r="C8714" s="2" t="s">
        <v>20</v>
      </c>
      <c r="D8714" s="2">
        <v>2234.92</v>
      </c>
      <c r="E8714" s="2">
        <v>0.32</v>
      </c>
      <c r="F8714" s="2">
        <f t="shared" si="273"/>
        <v>715.17439999999999</v>
      </c>
      <c r="G8714" s="2">
        <v>8</v>
      </c>
      <c r="H8714" s="2" t="str">
        <f>TEXT(Table1[[#This Row],[order_date]],"mmmm")</f>
        <v>October</v>
      </c>
      <c r="I8714" s="3">
        <v>45220</v>
      </c>
      <c r="J8714" s="3">
        <v>45223</v>
      </c>
      <c r="K8714" s="3" t="str">
        <f>TEXT(Table1[[#This Row],[delivery_date]]-Table1[[#This Row],[order_date]],"D")</f>
        <v>3</v>
      </c>
      <c r="L8714" s="2" t="s">
        <v>15</v>
      </c>
      <c r="M8714" s="2" t="s">
        <v>16</v>
      </c>
      <c r="N8714" s="2">
        <v>203.57</v>
      </c>
      <c r="O8714" s="2" t="s">
        <v>39</v>
      </c>
      <c r="P8714" s="2">
        <f t="shared" si="272"/>
        <v>1519.7456000000002</v>
      </c>
    </row>
    <row r="8715" spans="1:16" ht="14.25" customHeight="1" x14ac:dyDescent="0.35">
      <c r="A8715" s="2" t="s">
        <v>8746</v>
      </c>
      <c r="B8715" s="2" t="s">
        <v>13</v>
      </c>
      <c r="C8715" s="2" t="s">
        <v>36</v>
      </c>
      <c r="D8715" s="2">
        <v>3769.06</v>
      </c>
      <c r="E8715" s="2">
        <v>0.11</v>
      </c>
      <c r="F8715" s="2">
        <f t="shared" si="273"/>
        <v>414.59660000000002</v>
      </c>
      <c r="G8715" s="2">
        <v>5</v>
      </c>
      <c r="H8715" s="2" t="str">
        <f>TEXT(Table1[[#This Row],[order_date]],"mmmm")</f>
        <v>October</v>
      </c>
      <c r="I8715" s="3">
        <v>45585</v>
      </c>
      <c r="J8715" s="3">
        <v>45587</v>
      </c>
      <c r="K8715" s="3" t="str">
        <f>TEXT(Table1[[#This Row],[delivery_date]]-Table1[[#This Row],[order_date]],"D")</f>
        <v>2</v>
      </c>
      <c r="L8715" s="2" t="s">
        <v>15</v>
      </c>
      <c r="M8715" s="2" t="s">
        <v>22</v>
      </c>
      <c r="N8715" s="2">
        <v>922.63</v>
      </c>
      <c r="O8715" s="2" t="s">
        <v>39</v>
      </c>
      <c r="P8715" s="2">
        <f t="shared" si="272"/>
        <v>3354.4634000000001</v>
      </c>
    </row>
    <row r="8716" spans="1:16" ht="14.25" customHeight="1" x14ac:dyDescent="0.35">
      <c r="A8716" s="2" t="s">
        <v>8747</v>
      </c>
      <c r="B8716" s="2" t="s">
        <v>13</v>
      </c>
      <c r="C8716" s="2" t="s">
        <v>36</v>
      </c>
      <c r="D8716" s="2">
        <v>379.17</v>
      </c>
      <c r="E8716" s="2">
        <v>0.44</v>
      </c>
      <c r="F8716" s="2">
        <f t="shared" si="273"/>
        <v>166.8348</v>
      </c>
      <c r="G8716" s="2">
        <v>9</v>
      </c>
      <c r="H8716" s="2" t="str">
        <f>TEXT(Table1[[#This Row],[order_date]],"mmmm")</f>
        <v>October</v>
      </c>
      <c r="I8716" s="3">
        <v>45589</v>
      </c>
      <c r="J8716" s="3">
        <v>45596</v>
      </c>
      <c r="K8716" s="3" t="str">
        <f>TEXT(Table1[[#This Row],[delivery_date]]-Table1[[#This Row],[order_date]],"D")</f>
        <v>7</v>
      </c>
      <c r="L8716" s="2" t="s">
        <v>15</v>
      </c>
      <c r="M8716" s="2" t="s">
        <v>27</v>
      </c>
      <c r="N8716" s="2">
        <v>39.71</v>
      </c>
      <c r="O8716" s="2" t="s">
        <v>34</v>
      </c>
      <c r="P8716" s="2">
        <f t="shared" si="272"/>
        <v>212.33520000000001</v>
      </c>
    </row>
    <row r="8717" spans="1:16" ht="14.25" customHeight="1" x14ac:dyDescent="0.35">
      <c r="A8717" s="2" t="s">
        <v>8748</v>
      </c>
      <c r="B8717" s="2" t="s">
        <v>25</v>
      </c>
      <c r="C8717" s="2" t="s">
        <v>20</v>
      </c>
      <c r="D8717" s="2">
        <v>1956.44</v>
      </c>
      <c r="E8717" s="2">
        <v>0.31</v>
      </c>
      <c r="F8717" s="2">
        <f t="shared" si="273"/>
        <v>606.49639999999999</v>
      </c>
      <c r="G8717" s="2">
        <v>4</v>
      </c>
      <c r="H8717" s="2" t="str">
        <f>TEXT(Table1[[#This Row],[order_date]],"mmmm")</f>
        <v>March</v>
      </c>
      <c r="I8717" s="3">
        <v>45360</v>
      </c>
      <c r="J8717" s="3">
        <v>45363</v>
      </c>
      <c r="K8717" s="3" t="str">
        <f>TEXT(Table1[[#This Row],[delivery_date]]-Table1[[#This Row],[order_date]],"D")</f>
        <v>3</v>
      </c>
      <c r="L8717" s="2" t="s">
        <v>31</v>
      </c>
      <c r="M8717" s="2" t="s">
        <v>16</v>
      </c>
      <c r="N8717" s="2">
        <v>196.92</v>
      </c>
      <c r="O8717" s="2" t="s">
        <v>17</v>
      </c>
      <c r="P8717" s="2">
        <f t="shared" si="272"/>
        <v>1349.9436000000001</v>
      </c>
    </row>
    <row r="8718" spans="1:16" ht="14.25" customHeight="1" x14ac:dyDescent="0.35">
      <c r="A8718" s="2" t="s">
        <v>8749</v>
      </c>
      <c r="B8718" s="2" t="s">
        <v>25</v>
      </c>
      <c r="C8718" s="2" t="s">
        <v>20</v>
      </c>
      <c r="D8718" s="2">
        <v>2943.58</v>
      </c>
      <c r="E8718" s="2">
        <v>7.0000000000000007E-2</v>
      </c>
      <c r="F8718" s="2">
        <f t="shared" si="273"/>
        <v>206.0506</v>
      </c>
      <c r="G8718" s="2">
        <v>1</v>
      </c>
      <c r="H8718" s="2" t="str">
        <f>TEXT(Table1[[#This Row],[order_date]],"mmmm")</f>
        <v>June</v>
      </c>
      <c r="I8718" s="3">
        <v>45100</v>
      </c>
      <c r="J8718" s="3">
        <v>45106</v>
      </c>
      <c r="K8718" s="3" t="str">
        <f>TEXT(Table1[[#This Row],[delivery_date]]-Table1[[#This Row],[order_date]],"D")</f>
        <v>6</v>
      </c>
      <c r="L8718" s="2" t="s">
        <v>31</v>
      </c>
      <c r="M8718" s="2" t="s">
        <v>16</v>
      </c>
      <c r="N8718" s="2">
        <v>158.18</v>
      </c>
      <c r="O8718" s="2" t="s">
        <v>23</v>
      </c>
      <c r="P8718" s="2">
        <f t="shared" si="272"/>
        <v>2737.5293999999999</v>
      </c>
    </row>
    <row r="8719" spans="1:16" ht="14.25" customHeight="1" x14ac:dyDescent="0.35">
      <c r="A8719" s="2" t="s">
        <v>8750</v>
      </c>
      <c r="B8719" s="2" t="s">
        <v>41</v>
      </c>
      <c r="C8719" s="2" t="s">
        <v>33</v>
      </c>
      <c r="D8719" s="2">
        <v>3780.86</v>
      </c>
      <c r="E8719" s="2">
        <v>0.28999999999999998</v>
      </c>
      <c r="F8719" s="2">
        <f t="shared" si="273"/>
        <v>1096.4494</v>
      </c>
      <c r="G8719" s="2">
        <v>8</v>
      </c>
      <c r="H8719" s="2" t="str">
        <f>TEXT(Table1[[#This Row],[order_date]],"mmmm")</f>
        <v>July</v>
      </c>
      <c r="I8719" s="3">
        <v>45128</v>
      </c>
      <c r="J8719" s="3">
        <v>45130</v>
      </c>
      <c r="K8719" s="3" t="str">
        <f>TEXT(Table1[[#This Row],[delivery_date]]-Table1[[#This Row],[order_date]],"D")</f>
        <v>2</v>
      </c>
      <c r="L8719" s="2" t="s">
        <v>31</v>
      </c>
      <c r="M8719" s="2" t="s">
        <v>22</v>
      </c>
      <c r="N8719" s="2">
        <v>822.08</v>
      </c>
      <c r="O8719" s="2" t="s">
        <v>23</v>
      </c>
      <c r="P8719" s="2">
        <f t="shared" si="272"/>
        <v>2684.4106000000002</v>
      </c>
    </row>
    <row r="8720" spans="1:16" ht="14.25" customHeight="1" x14ac:dyDescent="0.35">
      <c r="A8720" s="2" t="s">
        <v>8751</v>
      </c>
      <c r="B8720" s="2" t="s">
        <v>25</v>
      </c>
      <c r="C8720" s="2" t="s">
        <v>36</v>
      </c>
      <c r="D8720" s="2">
        <v>2689.08</v>
      </c>
      <c r="E8720" s="2">
        <v>0.26</v>
      </c>
      <c r="F8720" s="2">
        <f t="shared" si="273"/>
        <v>699.16079999999999</v>
      </c>
      <c r="G8720" s="2">
        <v>5</v>
      </c>
      <c r="H8720" s="2" t="str">
        <f>TEXT(Table1[[#This Row],[order_date]],"mmmm")</f>
        <v>August</v>
      </c>
      <c r="I8720" s="3">
        <v>45517</v>
      </c>
      <c r="J8720" s="3">
        <v>45520</v>
      </c>
      <c r="K8720" s="3" t="str">
        <f>TEXT(Table1[[#This Row],[delivery_date]]-Table1[[#This Row],[order_date]],"D")</f>
        <v>3</v>
      </c>
      <c r="L8720" s="2" t="s">
        <v>21</v>
      </c>
      <c r="M8720" s="2" t="s">
        <v>27</v>
      </c>
      <c r="N8720" s="2">
        <v>394.54</v>
      </c>
      <c r="O8720" s="2" t="s">
        <v>48</v>
      </c>
      <c r="P8720" s="2">
        <f t="shared" si="272"/>
        <v>1989.9191999999998</v>
      </c>
    </row>
    <row r="8721" spans="1:16" ht="14.25" customHeight="1" x14ac:dyDescent="0.35">
      <c r="A8721" s="2" t="s">
        <v>8752</v>
      </c>
      <c r="B8721" s="2" t="s">
        <v>41</v>
      </c>
      <c r="C8721" s="2" t="s">
        <v>36</v>
      </c>
      <c r="D8721" s="2">
        <v>2624.95</v>
      </c>
      <c r="E8721" s="2">
        <v>0.24</v>
      </c>
      <c r="F8721" s="2">
        <f t="shared" si="273"/>
        <v>629.98799999999994</v>
      </c>
      <c r="G8721" s="2">
        <v>9</v>
      </c>
      <c r="H8721" s="2" t="str">
        <f>TEXT(Table1[[#This Row],[order_date]],"mmmm")</f>
        <v>February</v>
      </c>
      <c r="I8721" s="3">
        <v>45327</v>
      </c>
      <c r="J8721" s="3">
        <v>45334</v>
      </c>
      <c r="K8721" s="3" t="str">
        <f>TEXT(Table1[[#This Row],[delivery_date]]-Table1[[#This Row],[order_date]],"D")</f>
        <v>7</v>
      </c>
      <c r="L8721" s="2" t="s">
        <v>31</v>
      </c>
      <c r="M8721" s="2" t="s">
        <v>22</v>
      </c>
      <c r="N8721" s="2">
        <v>770.26</v>
      </c>
      <c r="O8721" s="2" t="s">
        <v>23</v>
      </c>
      <c r="P8721" s="2">
        <f t="shared" si="272"/>
        <v>1994.962</v>
      </c>
    </row>
    <row r="8722" spans="1:16" ht="14.25" customHeight="1" x14ac:dyDescent="0.35">
      <c r="A8722" s="2" t="s">
        <v>8753</v>
      </c>
      <c r="B8722" s="2" t="s">
        <v>19</v>
      </c>
      <c r="C8722" s="2" t="s">
        <v>26</v>
      </c>
      <c r="D8722" s="2">
        <v>3843.14</v>
      </c>
      <c r="E8722" s="2">
        <v>0.18</v>
      </c>
      <c r="F8722" s="2">
        <f t="shared" si="273"/>
        <v>691.76519999999994</v>
      </c>
      <c r="G8722" s="2">
        <v>3</v>
      </c>
      <c r="H8722" s="2" t="str">
        <f>TEXT(Table1[[#This Row],[order_date]],"mmmm")</f>
        <v>March</v>
      </c>
      <c r="I8722" s="3">
        <v>45362</v>
      </c>
      <c r="J8722" s="3">
        <v>45367</v>
      </c>
      <c r="K8722" s="3" t="str">
        <f>TEXT(Table1[[#This Row],[delivery_date]]-Table1[[#This Row],[order_date]],"D")</f>
        <v>5</v>
      </c>
      <c r="L8722" s="2" t="s">
        <v>15</v>
      </c>
      <c r="M8722" s="2" t="s">
        <v>27</v>
      </c>
      <c r="N8722" s="2">
        <v>241.79</v>
      </c>
      <c r="O8722" s="2" t="s">
        <v>34</v>
      </c>
      <c r="P8722" s="2">
        <f t="shared" si="272"/>
        <v>3151.3748000000001</v>
      </c>
    </row>
    <row r="8723" spans="1:16" ht="14.25" customHeight="1" x14ac:dyDescent="0.35">
      <c r="A8723" s="2" t="s">
        <v>8754</v>
      </c>
      <c r="B8723" s="2" t="s">
        <v>25</v>
      </c>
      <c r="C8723" s="2" t="s">
        <v>33</v>
      </c>
      <c r="D8723" s="2">
        <v>1635.11</v>
      </c>
      <c r="E8723" s="2">
        <v>0.24</v>
      </c>
      <c r="F8723" s="2">
        <f t="shared" si="273"/>
        <v>392.42639999999994</v>
      </c>
      <c r="G8723" s="2">
        <v>9</v>
      </c>
      <c r="H8723" s="2" t="str">
        <f>TEXT(Table1[[#This Row],[order_date]],"mmmm")</f>
        <v>September</v>
      </c>
      <c r="I8723" s="3">
        <v>45195</v>
      </c>
      <c r="J8723" s="3">
        <v>45200</v>
      </c>
      <c r="K8723" s="3" t="str">
        <f>TEXT(Table1[[#This Row],[delivery_date]]-Table1[[#This Row],[order_date]],"D")</f>
        <v>5</v>
      </c>
      <c r="L8723" s="2" t="s">
        <v>15</v>
      </c>
      <c r="M8723" s="2" t="s">
        <v>27</v>
      </c>
      <c r="N8723" s="2">
        <v>108.71</v>
      </c>
      <c r="O8723" s="2" t="s">
        <v>28</v>
      </c>
      <c r="P8723" s="2">
        <f t="shared" si="272"/>
        <v>1242.6835999999998</v>
      </c>
    </row>
    <row r="8724" spans="1:16" ht="14.25" customHeight="1" x14ac:dyDescent="0.35">
      <c r="A8724" s="2" t="s">
        <v>8755</v>
      </c>
      <c r="B8724" s="2" t="s">
        <v>13</v>
      </c>
      <c r="C8724" s="2" t="s">
        <v>20</v>
      </c>
      <c r="D8724" s="2">
        <v>543.99</v>
      </c>
      <c r="E8724" s="2">
        <v>0.28999999999999998</v>
      </c>
      <c r="F8724" s="2">
        <f t="shared" si="273"/>
        <v>157.75709999999998</v>
      </c>
      <c r="G8724" s="2">
        <v>8</v>
      </c>
      <c r="H8724" s="2" t="str">
        <f>TEXT(Table1[[#This Row],[order_date]],"mmmm")</f>
        <v>December</v>
      </c>
      <c r="I8724" s="3">
        <v>45262</v>
      </c>
      <c r="J8724" s="3">
        <v>45269</v>
      </c>
      <c r="K8724" s="3" t="str">
        <f>TEXT(Table1[[#This Row],[delivery_date]]-Table1[[#This Row],[order_date]],"D")</f>
        <v>7</v>
      </c>
      <c r="L8724" s="2" t="s">
        <v>31</v>
      </c>
      <c r="M8724" s="2" t="s">
        <v>22</v>
      </c>
      <c r="N8724" s="2">
        <v>65.88</v>
      </c>
      <c r="O8724" s="2" t="s">
        <v>39</v>
      </c>
      <c r="P8724" s="2">
        <f t="shared" si="272"/>
        <v>386.23290000000003</v>
      </c>
    </row>
    <row r="8725" spans="1:16" ht="14.25" customHeight="1" x14ac:dyDescent="0.35">
      <c r="A8725" s="2" t="s">
        <v>8756</v>
      </c>
      <c r="B8725" s="2" t="s">
        <v>25</v>
      </c>
      <c r="C8725" s="2" t="s">
        <v>20</v>
      </c>
      <c r="D8725" s="2">
        <v>1801.04</v>
      </c>
      <c r="E8725" s="2">
        <v>0.37</v>
      </c>
      <c r="F8725" s="2">
        <f t="shared" si="273"/>
        <v>666.38479999999993</v>
      </c>
      <c r="G8725" s="2">
        <v>6</v>
      </c>
      <c r="H8725" s="2" t="str">
        <f>TEXT(Table1[[#This Row],[order_date]],"mmmm")</f>
        <v>May</v>
      </c>
      <c r="I8725" s="3">
        <v>45413</v>
      </c>
      <c r="J8725" s="3">
        <v>45416</v>
      </c>
      <c r="K8725" s="3" t="str">
        <f>TEXT(Table1[[#This Row],[delivery_date]]-Table1[[#This Row],[order_date]],"D")</f>
        <v>3</v>
      </c>
      <c r="L8725" s="2" t="s">
        <v>15</v>
      </c>
      <c r="M8725" s="2" t="s">
        <v>16</v>
      </c>
      <c r="N8725" s="2">
        <v>332.19</v>
      </c>
      <c r="O8725" s="2" t="s">
        <v>28</v>
      </c>
      <c r="P8725" s="2">
        <f t="shared" si="272"/>
        <v>1134.6552000000001</v>
      </c>
    </row>
    <row r="8726" spans="1:16" ht="14.25" customHeight="1" x14ac:dyDescent="0.35">
      <c r="A8726" s="2" t="s">
        <v>8757</v>
      </c>
      <c r="B8726" s="2" t="s">
        <v>41</v>
      </c>
      <c r="C8726" s="2" t="s">
        <v>14</v>
      </c>
      <c r="D8726" s="2">
        <v>879.08</v>
      </c>
      <c r="E8726" s="2">
        <v>0.46</v>
      </c>
      <c r="F8726" s="2">
        <f t="shared" si="273"/>
        <v>404.37680000000006</v>
      </c>
      <c r="G8726" s="2">
        <v>8</v>
      </c>
      <c r="H8726" s="2" t="str">
        <f>TEXT(Table1[[#This Row],[order_date]],"mmmm")</f>
        <v>September</v>
      </c>
      <c r="I8726" s="3">
        <v>45540</v>
      </c>
      <c r="J8726" s="3">
        <v>45543</v>
      </c>
      <c r="K8726" s="3" t="str">
        <f>TEXT(Table1[[#This Row],[delivery_date]]-Table1[[#This Row],[order_date]],"D")</f>
        <v>3</v>
      </c>
      <c r="L8726" s="2" t="s">
        <v>21</v>
      </c>
      <c r="M8726" s="2" t="s">
        <v>22</v>
      </c>
      <c r="N8726" s="2">
        <v>208.44</v>
      </c>
      <c r="O8726" s="2" t="s">
        <v>17</v>
      </c>
      <c r="P8726" s="2">
        <f t="shared" si="272"/>
        <v>474.70319999999998</v>
      </c>
    </row>
    <row r="8727" spans="1:16" ht="14.25" customHeight="1" x14ac:dyDescent="0.35">
      <c r="A8727" s="2" t="s">
        <v>8758</v>
      </c>
      <c r="B8727" s="2" t="s">
        <v>25</v>
      </c>
      <c r="C8727" s="2" t="s">
        <v>20</v>
      </c>
      <c r="D8727" s="2">
        <v>4833.13</v>
      </c>
      <c r="E8727" s="2">
        <v>0.02</v>
      </c>
      <c r="F8727" s="2">
        <f t="shared" si="273"/>
        <v>96.662599999999998</v>
      </c>
      <c r="G8727" s="2">
        <v>8</v>
      </c>
      <c r="H8727" s="2" t="str">
        <f>TEXT(Table1[[#This Row],[order_date]],"mmmm")</f>
        <v>April</v>
      </c>
      <c r="I8727" s="3">
        <v>45035</v>
      </c>
      <c r="J8727" s="3">
        <v>45042</v>
      </c>
      <c r="K8727" s="3" t="str">
        <f>TEXT(Table1[[#This Row],[delivery_date]]-Table1[[#This Row],[order_date]],"D")</f>
        <v>7</v>
      </c>
      <c r="L8727" s="2" t="s">
        <v>31</v>
      </c>
      <c r="M8727" s="2" t="s">
        <v>22</v>
      </c>
      <c r="N8727" s="2">
        <v>607.79</v>
      </c>
      <c r="O8727" s="2" t="s">
        <v>23</v>
      </c>
      <c r="P8727" s="2">
        <f t="shared" si="272"/>
        <v>4736.4674000000005</v>
      </c>
    </row>
    <row r="8728" spans="1:16" ht="14.25" customHeight="1" x14ac:dyDescent="0.35">
      <c r="A8728" s="2" t="s">
        <v>8759</v>
      </c>
      <c r="B8728" s="2" t="s">
        <v>19</v>
      </c>
      <c r="C8728" s="2" t="s">
        <v>36</v>
      </c>
      <c r="D8728" s="2">
        <v>2929.81</v>
      </c>
      <c r="E8728" s="2">
        <v>0.28000000000000003</v>
      </c>
      <c r="F8728" s="2">
        <f t="shared" si="273"/>
        <v>820.34680000000003</v>
      </c>
      <c r="G8728" s="2">
        <v>7</v>
      </c>
      <c r="H8728" s="2" t="str">
        <f>TEXT(Table1[[#This Row],[order_date]],"mmmm")</f>
        <v>July</v>
      </c>
      <c r="I8728" s="3">
        <v>45482</v>
      </c>
      <c r="J8728" s="3">
        <v>45486</v>
      </c>
      <c r="K8728" s="3" t="str">
        <f>TEXT(Table1[[#This Row],[delivery_date]]-Table1[[#This Row],[order_date]],"D")</f>
        <v>4</v>
      </c>
      <c r="L8728" s="2" t="s">
        <v>21</v>
      </c>
      <c r="M8728" s="2" t="s">
        <v>16</v>
      </c>
      <c r="N8728" s="2">
        <v>390.8</v>
      </c>
      <c r="O8728" s="2" t="s">
        <v>48</v>
      </c>
      <c r="P8728" s="2">
        <f t="shared" si="272"/>
        <v>2109.4632000000001</v>
      </c>
    </row>
    <row r="8729" spans="1:16" ht="14.25" customHeight="1" x14ac:dyDescent="0.35">
      <c r="A8729" s="2" t="s">
        <v>8760</v>
      </c>
      <c r="B8729" s="2" t="s">
        <v>13</v>
      </c>
      <c r="C8729" s="2" t="s">
        <v>20</v>
      </c>
      <c r="D8729" s="2">
        <v>2288.34</v>
      </c>
      <c r="E8729" s="2">
        <v>0.38</v>
      </c>
      <c r="F8729" s="2">
        <f t="shared" si="273"/>
        <v>869.56920000000002</v>
      </c>
      <c r="G8729" s="2">
        <v>7</v>
      </c>
      <c r="H8729" s="2" t="str">
        <f>TEXT(Table1[[#This Row],[order_date]],"mmmm")</f>
        <v>June</v>
      </c>
      <c r="I8729" s="3">
        <v>45453</v>
      </c>
      <c r="J8729" s="3">
        <v>45460</v>
      </c>
      <c r="K8729" s="3" t="str">
        <f>TEXT(Table1[[#This Row],[delivery_date]]-Table1[[#This Row],[order_date]],"D")</f>
        <v>7</v>
      </c>
      <c r="L8729" s="2" t="s">
        <v>31</v>
      </c>
      <c r="M8729" s="2" t="s">
        <v>27</v>
      </c>
      <c r="N8729" s="2">
        <v>525.94000000000005</v>
      </c>
      <c r="O8729" s="2" t="s">
        <v>17</v>
      </c>
      <c r="P8729" s="2">
        <f t="shared" si="272"/>
        <v>1418.7708000000002</v>
      </c>
    </row>
    <row r="8730" spans="1:16" ht="14.25" customHeight="1" x14ac:dyDescent="0.35">
      <c r="A8730" s="2" t="s">
        <v>8761</v>
      </c>
      <c r="B8730" s="2" t="s">
        <v>41</v>
      </c>
      <c r="C8730" s="2" t="s">
        <v>36</v>
      </c>
      <c r="D8730" s="2">
        <v>4569.05</v>
      </c>
      <c r="E8730" s="2">
        <v>0.06</v>
      </c>
      <c r="F8730" s="2">
        <f t="shared" si="273"/>
        <v>274.14300000000003</v>
      </c>
      <c r="G8730" s="2">
        <v>3</v>
      </c>
      <c r="H8730" s="2" t="str">
        <f>TEXT(Table1[[#This Row],[order_date]],"mmmm")</f>
        <v>May</v>
      </c>
      <c r="I8730" s="3">
        <v>45442</v>
      </c>
      <c r="J8730" s="3">
        <v>45444</v>
      </c>
      <c r="K8730" s="3" t="str">
        <f>TEXT(Table1[[#This Row],[delivery_date]]-Table1[[#This Row],[order_date]],"D")</f>
        <v>2</v>
      </c>
      <c r="L8730" s="2" t="s">
        <v>15</v>
      </c>
      <c r="M8730" s="2" t="s">
        <v>27</v>
      </c>
      <c r="N8730" s="2">
        <v>650.84</v>
      </c>
      <c r="O8730" s="2" t="s">
        <v>48</v>
      </c>
      <c r="P8730" s="2">
        <f t="shared" si="272"/>
        <v>4294.9070000000002</v>
      </c>
    </row>
    <row r="8731" spans="1:16" ht="14.25" customHeight="1" x14ac:dyDescent="0.35">
      <c r="A8731" s="2" t="s">
        <v>8762</v>
      </c>
      <c r="B8731" s="2" t="s">
        <v>13</v>
      </c>
      <c r="C8731" s="2" t="s">
        <v>36</v>
      </c>
      <c r="D8731" s="2">
        <v>4511.7700000000004</v>
      </c>
      <c r="E8731" s="2">
        <v>0.46</v>
      </c>
      <c r="F8731" s="2">
        <f t="shared" si="273"/>
        <v>2075.4142000000002</v>
      </c>
      <c r="G8731" s="2">
        <v>7</v>
      </c>
      <c r="H8731" s="2" t="str">
        <f>TEXT(Table1[[#This Row],[order_date]],"mmmm")</f>
        <v>August</v>
      </c>
      <c r="I8731" s="3">
        <v>45162</v>
      </c>
      <c r="J8731" s="3">
        <v>45166</v>
      </c>
      <c r="K8731" s="3" t="str">
        <f>TEXT(Table1[[#This Row],[delivery_date]]-Table1[[#This Row],[order_date]],"D")</f>
        <v>4</v>
      </c>
      <c r="L8731" s="2" t="s">
        <v>21</v>
      </c>
      <c r="M8731" s="2" t="s">
        <v>22</v>
      </c>
      <c r="N8731" s="2">
        <v>961.64</v>
      </c>
      <c r="O8731" s="2" t="s">
        <v>39</v>
      </c>
      <c r="P8731" s="2">
        <f t="shared" si="272"/>
        <v>2436.3558000000003</v>
      </c>
    </row>
    <row r="8732" spans="1:16" ht="14.25" customHeight="1" x14ac:dyDescent="0.35">
      <c r="A8732" s="2" t="s">
        <v>8763</v>
      </c>
      <c r="B8732" s="2" t="s">
        <v>13</v>
      </c>
      <c r="C8732" s="2" t="s">
        <v>33</v>
      </c>
      <c r="D8732" s="2">
        <v>2136.92</v>
      </c>
      <c r="E8732" s="2">
        <v>0.12</v>
      </c>
      <c r="F8732" s="2">
        <f t="shared" si="273"/>
        <v>256.43040000000002</v>
      </c>
      <c r="G8732" s="2">
        <v>3</v>
      </c>
      <c r="H8732" s="2" t="str">
        <f>TEXT(Table1[[#This Row],[order_date]],"mmmm")</f>
        <v>July</v>
      </c>
      <c r="I8732" s="3">
        <v>45490</v>
      </c>
      <c r="J8732" s="3">
        <v>45497</v>
      </c>
      <c r="K8732" s="3" t="str">
        <f>TEXT(Table1[[#This Row],[delivery_date]]-Table1[[#This Row],[order_date]],"D")</f>
        <v>7</v>
      </c>
      <c r="L8732" s="2" t="s">
        <v>15</v>
      </c>
      <c r="M8732" s="2" t="s">
        <v>22</v>
      </c>
      <c r="N8732" s="2">
        <v>274.7</v>
      </c>
      <c r="O8732" s="2" t="s">
        <v>28</v>
      </c>
      <c r="P8732" s="2">
        <f t="shared" si="272"/>
        <v>1880.4896000000001</v>
      </c>
    </row>
    <row r="8733" spans="1:16" ht="14.25" customHeight="1" x14ac:dyDescent="0.35">
      <c r="A8733" s="2" t="s">
        <v>8764</v>
      </c>
      <c r="B8733" s="2" t="s">
        <v>41</v>
      </c>
      <c r="C8733" s="2" t="s">
        <v>20</v>
      </c>
      <c r="D8733" s="2">
        <v>4386.16</v>
      </c>
      <c r="E8733" s="2">
        <v>0.42</v>
      </c>
      <c r="F8733" s="2">
        <f t="shared" si="273"/>
        <v>1842.1871999999998</v>
      </c>
      <c r="G8733" s="2">
        <v>9</v>
      </c>
      <c r="H8733" s="2" t="str">
        <f>TEXT(Table1[[#This Row],[order_date]],"mmmm")</f>
        <v>July</v>
      </c>
      <c r="I8733" s="3">
        <v>45128</v>
      </c>
      <c r="J8733" s="3">
        <v>45131</v>
      </c>
      <c r="K8733" s="3" t="str">
        <f>TEXT(Table1[[#This Row],[delivery_date]]-Table1[[#This Row],[order_date]],"D")</f>
        <v>3</v>
      </c>
      <c r="L8733" s="2" t="s">
        <v>31</v>
      </c>
      <c r="M8733" s="2" t="s">
        <v>16</v>
      </c>
      <c r="N8733" s="2">
        <v>1306.69</v>
      </c>
      <c r="O8733" s="2" t="s">
        <v>39</v>
      </c>
      <c r="P8733" s="2">
        <f t="shared" si="272"/>
        <v>2543.9728</v>
      </c>
    </row>
    <row r="8734" spans="1:16" ht="14.25" customHeight="1" x14ac:dyDescent="0.35">
      <c r="A8734" s="2" t="s">
        <v>8765</v>
      </c>
      <c r="B8734" s="2" t="s">
        <v>13</v>
      </c>
      <c r="C8734" s="2" t="s">
        <v>33</v>
      </c>
      <c r="D8734" s="2">
        <v>413.73</v>
      </c>
      <c r="E8734" s="2">
        <v>0.33</v>
      </c>
      <c r="F8734" s="2">
        <f t="shared" si="273"/>
        <v>136.5309</v>
      </c>
      <c r="G8734" s="2">
        <v>5</v>
      </c>
      <c r="H8734" s="2" t="str">
        <f>TEXT(Table1[[#This Row],[order_date]],"mmmm")</f>
        <v>July</v>
      </c>
      <c r="I8734" s="3">
        <v>45484</v>
      </c>
      <c r="J8734" s="3">
        <v>45489</v>
      </c>
      <c r="K8734" s="3" t="str">
        <f>TEXT(Table1[[#This Row],[delivery_date]]-Table1[[#This Row],[order_date]],"D")</f>
        <v>5</v>
      </c>
      <c r="L8734" s="2" t="s">
        <v>15</v>
      </c>
      <c r="M8734" s="2" t="s">
        <v>22</v>
      </c>
      <c r="N8734" s="2">
        <v>115.5</v>
      </c>
      <c r="O8734" s="2" t="s">
        <v>23</v>
      </c>
      <c r="P8734" s="2">
        <f t="shared" si="272"/>
        <v>277.19910000000004</v>
      </c>
    </row>
    <row r="8735" spans="1:16" ht="14.25" customHeight="1" x14ac:dyDescent="0.35">
      <c r="A8735" s="2" t="s">
        <v>8766</v>
      </c>
      <c r="B8735" s="2" t="s">
        <v>13</v>
      </c>
      <c r="C8735" s="2" t="s">
        <v>36</v>
      </c>
      <c r="D8735" s="2">
        <v>4440.0200000000004</v>
      </c>
      <c r="E8735" s="2">
        <v>0.28000000000000003</v>
      </c>
      <c r="F8735" s="2">
        <f t="shared" si="273"/>
        <v>1243.2056000000002</v>
      </c>
      <c r="G8735" s="2">
        <v>8</v>
      </c>
      <c r="H8735" s="2" t="str">
        <f>TEXT(Table1[[#This Row],[order_date]],"mmmm")</f>
        <v>July</v>
      </c>
      <c r="I8735" s="3">
        <v>45497</v>
      </c>
      <c r="J8735" s="3">
        <v>45499</v>
      </c>
      <c r="K8735" s="3" t="str">
        <f>TEXT(Table1[[#This Row],[delivery_date]]-Table1[[#This Row],[order_date]],"D")</f>
        <v>2</v>
      </c>
      <c r="L8735" s="2" t="s">
        <v>21</v>
      </c>
      <c r="M8735" s="2" t="s">
        <v>22</v>
      </c>
      <c r="N8735" s="2">
        <v>873.2</v>
      </c>
      <c r="O8735" s="2" t="s">
        <v>17</v>
      </c>
      <c r="P8735" s="2">
        <f t="shared" si="272"/>
        <v>3196.8144000000002</v>
      </c>
    </row>
    <row r="8736" spans="1:16" ht="14.25" customHeight="1" x14ac:dyDescent="0.35">
      <c r="A8736" s="2" t="s">
        <v>8767</v>
      </c>
      <c r="B8736" s="2" t="s">
        <v>25</v>
      </c>
      <c r="C8736" s="2" t="s">
        <v>20</v>
      </c>
      <c r="D8736" s="2">
        <v>1621.86</v>
      </c>
      <c r="E8736" s="2">
        <v>0.43</v>
      </c>
      <c r="F8736" s="2">
        <f t="shared" si="273"/>
        <v>697.39979999999991</v>
      </c>
      <c r="G8736" s="2">
        <v>3</v>
      </c>
      <c r="H8736" s="2" t="str">
        <f>TEXT(Table1[[#This Row],[order_date]],"mmmm")</f>
        <v>June</v>
      </c>
      <c r="I8736" s="3">
        <v>45100</v>
      </c>
      <c r="J8736" s="3">
        <v>45105</v>
      </c>
      <c r="K8736" s="3" t="str">
        <f>TEXT(Table1[[#This Row],[delivery_date]]-Table1[[#This Row],[order_date]],"D")</f>
        <v>5</v>
      </c>
      <c r="L8736" s="2" t="s">
        <v>31</v>
      </c>
      <c r="M8736" s="2" t="s">
        <v>27</v>
      </c>
      <c r="N8736" s="2">
        <v>470.71</v>
      </c>
      <c r="O8736" s="2" t="s">
        <v>34</v>
      </c>
      <c r="P8736" s="2">
        <f t="shared" si="272"/>
        <v>924.46019999999999</v>
      </c>
    </row>
    <row r="8737" spans="1:16" ht="14.25" customHeight="1" x14ac:dyDescent="0.35">
      <c r="A8737" s="2" t="s">
        <v>8768</v>
      </c>
      <c r="B8737" s="2" t="s">
        <v>13</v>
      </c>
      <c r="C8737" s="2" t="s">
        <v>20</v>
      </c>
      <c r="D8737" s="2">
        <v>2869.1</v>
      </c>
      <c r="E8737" s="2">
        <v>0.48</v>
      </c>
      <c r="F8737" s="2">
        <f t="shared" si="273"/>
        <v>1377.1679999999999</v>
      </c>
      <c r="G8737" s="2">
        <v>3</v>
      </c>
      <c r="H8737" s="2" t="str">
        <f>TEXT(Table1[[#This Row],[order_date]],"mmmm")</f>
        <v>June</v>
      </c>
      <c r="I8737" s="3">
        <v>45470</v>
      </c>
      <c r="J8737" s="3">
        <v>45473</v>
      </c>
      <c r="K8737" s="3" t="str">
        <f>TEXT(Table1[[#This Row],[delivery_date]]-Table1[[#This Row],[order_date]],"D")</f>
        <v>3</v>
      </c>
      <c r="L8737" s="2" t="s">
        <v>31</v>
      </c>
      <c r="M8737" s="2" t="s">
        <v>22</v>
      </c>
      <c r="N8737" s="2">
        <v>546.41</v>
      </c>
      <c r="O8737" s="2" t="s">
        <v>48</v>
      </c>
      <c r="P8737" s="2">
        <f t="shared" si="272"/>
        <v>1491.932</v>
      </c>
    </row>
    <row r="8738" spans="1:16" ht="14.25" customHeight="1" x14ac:dyDescent="0.35">
      <c r="A8738" s="2" t="s">
        <v>8769</v>
      </c>
      <c r="B8738" s="2" t="s">
        <v>13</v>
      </c>
      <c r="C8738" s="2" t="s">
        <v>33</v>
      </c>
      <c r="D8738" s="2">
        <v>1421.47</v>
      </c>
      <c r="E8738" s="2">
        <v>0.5</v>
      </c>
      <c r="F8738" s="2">
        <f t="shared" si="273"/>
        <v>710.73500000000001</v>
      </c>
      <c r="G8738" s="2">
        <v>3</v>
      </c>
      <c r="H8738" s="2" t="str">
        <f>TEXT(Table1[[#This Row],[order_date]],"mmmm")</f>
        <v>May</v>
      </c>
      <c r="I8738" s="3">
        <v>45075</v>
      </c>
      <c r="J8738" s="3">
        <v>45082</v>
      </c>
      <c r="K8738" s="3" t="str">
        <f>TEXT(Table1[[#This Row],[delivery_date]]-Table1[[#This Row],[order_date]],"D")</f>
        <v>7</v>
      </c>
      <c r="L8738" s="2" t="s">
        <v>15</v>
      </c>
      <c r="M8738" s="2" t="s">
        <v>27</v>
      </c>
      <c r="N8738" s="2">
        <v>373.54</v>
      </c>
      <c r="O8738" s="2" t="s">
        <v>34</v>
      </c>
      <c r="P8738" s="2">
        <f t="shared" si="272"/>
        <v>710.73500000000001</v>
      </c>
    </row>
    <row r="8739" spans="1:16" ht="14.25" customHeight="1" x14ac:dyDescent="0.35">
      <c r="A8739" s="2" t="s">
        <v>8770</v>
      </c>
      <c r="B8739" s="2" t="s">
        <v>13</v>
      </c>
      <c r="C8739" s="2" t="s">
        <v>33</v>
      </c>
      <c r="D8739" s="2">
        <v>4925.5200000000004</v>
      </c>
      <c r="E8739" s="2">
        <v>0.34</v>
      </c>
      <c r="F8739" s="2">
        <f t="shared" si="273"/>
        <v>1674.6768000000002</v>
      </c>
      <c r="G8739" s="2">
        <v>8</v>
      </c>
      <c r="H8739" s="2" t="str">
        <f>TEXT(Table1[[#This Row],[order_date]],"mmmm")</f>
        <v>October</v>
      </c>
      <c r="I8739" s="3">
        <v>45211</v>
      </c>
      <c r="J8739" s="3">
        <v>45218</v>
      </c>
      <c r="K8739" s="3" t="str">
        <f>TEXT(Table1[[#This Row],[delivery_date]]-Table1[[#This Row],[order_date]],"D")</f>
        <v>7</v>
      </c>
      <c r="L8739" s="2" t="s">
        <v>15</v>
      </c>
      <c r="M8739" s="2" t="s">
        <v>22</v>
      </c>
      <c r="N8739" s="2">
        <v>1419.32</v>
      </c>
      <c r="O8739" s="2" t="s">
        <v>39</v>
      </c>
      <c r="P8739" s="2">
        <f t="shared" si="272"/>
        <v>3250.8432000000003</v>
      </c>
    </row>
    <row r="8740" spans="1:16" ht="14.25" customHeight="1" x14ac:dyDescent="0.35">
      <c r="A8740" s="2" t="s">
        <v>8771</v>
      </c>
      <c r="B8740" s="2" t="s">
        <v>13</v>
      </c>
      <c r="C8740" s="2" t="s">
        <v>36</v>
      </c>
      <c r="D8740" s="2">
        <v>451.72</v>
      </c>
      <c r="E8740" s="2">
        <v>0.17</v>
      </c>
      <c r="F8740" s="2">
        <f t="shared" si="273"/>
        <v>76.792400000000015</v>
      </c>
      <c r="G8740" s="2">
        <v>9</v>
      </c>
      <c r="H8740" s="2" t="str">
        <f>TEXT(Table1[[#This Row],[order_date]],"mmmm")</f>
        <v>September</v>
      </c>
      <c r="I8740" s="3">
        <v>45559</v>
      </c>
      <c r="J8740" s="3">
        <v>45563</v>
      </c>
      <c r="K8740" s="3" t="str">
        <f>TEXT(Table1[[#This Row],[delivery_date]]-Table1[[#This Row],[order_date]],"D")</f>
        <v>4</v>
      </c>
      <c r="L8740" s="2" t="s">
        <v>21</v>
      </c>
      <c r="M8740" s="2" t="s">
        <v>16</v>
      </c>
      <c r="N8740" s="2">
        <v>132.79</v>
      </c>
      <c r="O8740" s="2" t="s">
        <v>48</v>
      </c>
      <c r="P8740" s="2">
        <f t="shared" si="272"/>
        <v>374.92759999999998</v>
      </c>
    </row>
    <row r="8741" spans="1:16" ht="14.25" customHeight="1" x14ac:dyDescent="0.35">
      <c r="A8741" s="2" t="s">
        <v>8772</v>
      </c>
      <c r="B8741" s="2" t="s">
        <v>41</v>
      </c>
      <c r="C8741" s="2" t="s">
        <v>36</v>
      </c>
      <c r="D8741" s="2">
        <v>2290.08</v>
      </c>
      <c r="E8741" s="2">
        <v>0.44</v>
      </c>
      <c r="F8741" s="2">
        <f t="shared" si="273"/>
        <v>1007.6351999999999</v>
      </c>
      <c r="G8741" s="2">
        <v>7</v>
      </c>
      <c r="H8741" s="2" t="str">
        <f>TEXT(Table1[[#This Row],[order_date]],"mmmm")</f>
        <v>July</v>
      </c>
      <c r="I8741" s="3">
        <v>45480</v>
      </c>
      <c r="J8741" s="3">
        <v>45487</v>
      </c>
      <c r="K8741" s="3" t="str">
        <f>TEXT(Table1[[#This Row],[delivery_date]]-Table1[[#This Row],[order_date]],"D")</f>
        <v>7</v>
      </c>
      <c r="L8741" s="2" t="s">
        <v>21</v>
      </c>
      <c r="M8741" s="2" t="s">
        <v>22</v>
      </c>
      <c r="N8741" s="2">
        <v>670.93</v>
      </c>
      <c r="O8741" s="2" t="s">
        <v>17</v>
      </c>
      <c r="P8741" s="2">
        <f t="shared" si="272"/>
        <v>1282.4448</v>
      </c>
    </row>
    <row r="8742" spans="1:16" ht="14.25" customHeight="1" x14ac:dyDescent="0.35">
      <c r="A8742" s="2" t="s">
        <v>8773</v>
      </c>
      <c r="B8742" s="2" t="s">
        <v>19</v>
      </c>
      <c r="C8742" s="2" t="s">
        <v>20</v>
      </c>
      <c r="D8742" s="2">
        <v>3142.84</v>
      </c>
      <c r="E8742" s="2">
        <v>0.33</v>
      </c>
      <c r="F8742" s="2">
        <f t="shared" si="273"/>
        <v>1037.1372000000001</v>
      </c>
      <c r="G8742" s="2">
        <v>1</v>
      </c>
      <c r="H8742" s="2" t="str">
        <f>TEXT(Table1[[#This Row],[order_date]],"mmmm")</f>
        <v>May</v>
      </c>
      <c r="I8742" s="3">
        <v>45428</v>
      </c>
      <c r="J8742" s="3">
        <v>45435</v>
      </c>
      <c r="K8742" s="3" t="str">
        <f>TEXT(Table1[[#This Row],[delivery_date]]-Table1[[#This Row],[order_date]],"D")</f>
        <v>7</v>
      </c>
      <c r="L8742" s="2" t="s">
        <v>31</v>
      </c>
      <c r="M8742" s="2" t="s">
        <v>22</v>
      </c>
      <c r="N8742" s="2">
        <v>843.08</v>
      </c>
      <c r="O8742" s="2" t="s">
        <v>17</v>
      </c>
      <c r="P8742" s="2">
        <f t="shared" si="272"/>
        <v>2105.7028</v>
      </c>
    </row>
    <row r="8743" spans="1:16" ht="14.25" customHeight="1" x14ac:dyDescent="0.35">
      <c r="A8743" s="2" t="s">
        <v>8774</v>
      </c>
      <c r="B8743" s="2" t="s">
        <v>25</v>
      </c>
      <c r="C8743" s="2" t="s">
        <v>20</v>
      </c>
      <c r="D8743" s="2">
        <v>3116.5</v>
      </c>
      <c r="E8743" s="2">
        <v>0.16</v>
      </c>
      <c r="F8743" s="2">
        <f t="shared" si="273"/>
        <v>498.64</v>
      </c>
      <c r="G8743" s="2">
        <v>6</v>
      </c>
      <c r="H8743" s="2" t="str">
        <f>TEXT(Table1[[#This Row],[order_date]],"mmmm")</f>
        <v>November</v>
      </c>
      <c r="I8743" s="3">
        <v>45616</v>
      </c>
      <c r="J8743" s="3">
        <v>45618</v>
      </c>
      <c r="K8743" s="3" t="str">
        <f>TEXT(Table1[[#This Row],[delivery_date]]-Table1[[#This Row],[order_date]],"D")</f>
        <v>2</v>
      </c>
      <c r="L8743" s="2" t="s">
        <v>31</v>
      </c>
      <c r="M8743" s="2" t="s">
        <v>16</v>
      </c>
      <c r="N8743" s="2">
        <v>463.53</v>
      </c>
      <c r="O8743" s="2" t="s">
        <v>28</v>
      </c>
      <c r="P8743" s="2">
        <f t="shared" si="272"/>
        <v>2617.86</v>
      </c>
    </row>
    <row r="8744" spans="1:16" ht="14.25" customHeight="1" x14ac:dyDescent="0.35">
      <c r="A8744" s="2" t="s">
        <v>8775</v>
      </c>
      <c r="B8744" s="2" t="s">
        <v>13</v>
      </c>
      <c r="C8744" s="2" t="s">
        <v>26</v>
      </c>
      <c r="D8744" s="2">
        <v>3719.92</v>
      </c>
      <c r="E8744" s="2">
        <v>0.47</v>
      </c>
      <c r="F8744" s="2">
        <f t="shared" si="273"/>
        <v>1748.3624</v>
      </c>
      <c r="G8744" s="2">
        <v>3</v>
      </c>
      <c r="H8744" s="2" t="str">
        <f>TEXT(Table1[[#This Row],[order_date]],"mmmm")</f>
        <v>August</v>
      </c>
      <c r="I8744" s="3">
        <v>45524</v>
      </c>
      <c r="J8744" s="3">
        <v>45530</v>
      </c>
      <c r="K8744" s="3" t="str">
        <f>TEXT(Table1[[#This Row],[delivery_date]]-Table1[[#This Row],[order_date]],"D")</f>
        <v>6</v>
      </c>
      <c r="L8744" s="2" t="s">
        <v>31</v>
      </c>
      <c r="M8744" s="2" t="s">
        <v>16</v>
      </c>
      <c r="N8744" s="2">
        <v>1108.6199999999999</v>
      </c>
      <c r="O8744" s="2" t="s">
        <v>17</v>
      </c>
      <c r="P8744" s="2">
        <f t="shared" si="272"/>
        <v>1971.5576000000001</v>
      </c>
    </row>
    <row r="8745" spans="1:16" ht="14.25" customHeight="1" x14ac:dyDescent="0.35">
      <c r="A8745" s="2" t="s">
        <v>8776</v>
      </c>
      <c r="B8745" s="2" t="s">
        <v>13</v>
      </c>
      <c r="C8745" s="2" t="s">
        <v>26</v>
      </c>
      <c r="D8745" s="2">
        <v>3649.64</v>
      </c>
      <c r="E8745" s="2">
        <v>0.37</v>
      </c>
      <c r="F8745" s="2">
        <f t="shared" si="273"/>
        <v>1350.3668</v>
      </c>
      <c r="G8745" s="2">
        <v>1</v>
      </c>
      <c r="H8745" s="2" t="str">
        <f>TEXT(Table1[[#This Row],[order_date]],"mmmm")</f>
        <v>May</v>
      </c>
      <c r="I8745" s="3">
        <v>45434</v>
      </c>
      <c r="J8745" s="3">
        <v>45438</v>
      </c>
      <c r="K8745" s="3" t="str">
        <f>TEXT(Table1[[#This Row],[delivery_date]]-Table1[[#This Row],[order_date]],"D")</f>
        <v>4</v>
      </c>
      <c r="L8745" s="2" t="s">
        <v>21</v>
      </c>
      <c r="M8745" s="2" t="s">
        <v>16</v>
      </c>
      <c r="N8745" s="2">
        <v>893.74</v>
      </c>
      <c r="O8745" s="2" t="s">
        <v>39</v>
      </c>
      <c r="P8745" s="2">
        <f t="shared" si="272"/>
        <v>2299.2731999999996</v>
      </c>
    </row>
    <row r="8746" spans="1:16" ht="14.25" customHeight="1" x14ac:dyDescent="0.35">
      <c r="A8746" s="2" t="s">
        <v>8777</v>
      </c>
      <c r="B8746" s="2" t="s">
        <v>41</v>
      </c>
      <c r="C8746" s="2" t="s">
        <v>14</v>
      </c>
      <c r="D8746" s="2">
        <v>3986.4</v>
      </c>
      <c r="E8746" s="2">
        <v>0.23</v>
      </c>
      <c r="F8746" s="2">
        <f t="shared" si="273"/>
        <v>916.87200000000007</v>
      </c>
      <c r="G8746" s="2">
        <v>2</v>
      </c>
      <c r="H8746" s="2" t="str">
        <f>TEXT(Table1[[#This Row],[order_date]],"mmmm")</f>
        <v>January</v>
      </c>
      <c r="I8746" s="3">
        <v>44943</v>
      </c>
      <c r="J8746" s="3">
        <v>44945</v>
      </c>
      <c r="K8746" s="3" t="str">
        <f>TEXT(Table1[[#This Row],[delivery_date]]-Table1[[#This Row],[order_date]],"D")</f>
        <v>2</v>
      </c>
      <c r="L8746" s="2" t="s">
        <v>15</v>
      </c>
      <c r="M8746" s="2" t="s">
        <v>16</v>
      </c>
      <c r="N8746" s="2">
        <v>1047.7</v>
      </c>
      <c r="O8746" s="2" t="s">
        <v>28</v>
      </c>
      <c r="P8746" s="2">
        <f t="shared" si="272"/>
        <v>3069.5280000000002</v>
      </c>
    </row>
    <row r="8747" spans="1:16" ht="14.25" customHeight="1" x14ac:dyDescent="0.35">
      <c r="A8747" s="2" t="s">
        <v>8778</v>
      </c>
      <c r="B8747" s="2" t="s">
        <v>19</v>
      </c>
      <c r="C8747" s="2" t="s">
        <v>36</v>
      </c>
      <c r="D8747" s="2">
        <v>1248.01</v>
      </c>
      <c r="E8747" s="2">
        <v>0.23</v>
      </c>
      <c r="F8747" s="2">
        <f t="shared" si="273"/>
        <v>287.04230000000001</v>
      </c>
      <c r="G8747" s="2">
        <v>3</v>
      </c>
      <c r="H8747" s="2" t="str">
        <f>TEXT(Table1[[#This Row],[order_date]],"mmmm")</f>
        <v>February</v>
      </c>
      <c r="I8747" s="3">
        <v>45328</v>
      </c>
      <c r="J8747" s="3">
        <v>45334</v>
      </c>
      <c r="K8747" s="3" t="str">
        <f>TEXT(Table1[[#This Row],[delivery_date]]-Table1[[#This Row],[order_date]],"D")</f>
        <v>6</v>
      </c>
      <c r="L8747" s="2" t="s">
        <v>15</v>
      </c>
      <c r="M8747" s="2" t="s">
        <v>16</v>
      </c>
      <c r="N8747" s="2">
        <v>311.83999999999997</v>
      </c>
      <c r="O8747" s="2" t="s">
        <v>28</v>
      </c>
      <c r="P8747" s="2">
        <f t="shared" si="272"/>
        <v>960.96769999999992</v>
      </c>
    </row>
    <row r="8748" spans="1:16" ht="14.25" customHeight="1" x14ac:dyDescent="0.35">
      <c r="A8748" s="2" t="s">
        <v>8779</v>
      </c>
      <c r="B8748" s="2" t="s">
        <v>13</v>
      </c>
      <c r="C8748" s="2" t="s">
        <v>14</v>
      </c>
      <c r="D8748" s="2">
        <v>1915.48</v>
      </c>
      <c r="E8748" s="2">
        <v>0.5</v>
      </c>
      <c r="F8748" s="2">
        <f t="shared" si="273"/>
        <v>957.74</v>
      </c>
      <c r="G8748" s="2">
        <v>7</v>
      </c>
      <c r="H8748" s="2" t="str">
        <f>TEXT(Table1[[#This Row],[order_date]],"mmmm")</f>
        <v>August</v>
      </c>
      <c r="I8748" s="3">
        <v>45164</v>
      </c>
      <c r="J8748" s="3">
        <v>45170</v>
      </c>
      <c r="K8748" s="3" t="str">
        <f>TEXT(Table1[[#This Row],[delivery_date]]-Table1[[#This Row],[order_date]],"D")</f>
        <v>6</v>
      </c>
      <c r="L8748" s="2" t="s">
        <v>31</v>
      </c>
      <c r="M8748" s="2" t="s">
        <v>22</v>
      </c>
      <c r="N8748" s="2">
        <v>370.14</v>
      </c>
      <c r="O8748" s="2" t="s">
        <v>39</v>
      </c>
      <c r="P8748" s="2">
        <f t="shared" si="272"/>
        <v>957.74</v>
      </c>
    </row>
    <row r="8749" spans="1:16" ht="14.25" customHeight="1" x14ac:dyDescent="0.35">
      <c r="A8749" s="2" t="s">
        <v>8780</v>
      </c>
      <c r="B8749" s="2" t="s">
        <v>41</v>
      </c>
      <c r="C8749" s="2" t="s">
        <v>14</v>
      </c>
      <c r="D8749" s="2">
        <v>1971.96</v>
      </c>
      <c r="E8749" s="2">
        <v>0.19</v>
      </c>
      <c r="F8749" s="2">
        <f t="shared" si="273"/>
        <v>374.67240000000004</v>
      </c>
      <c r="G8749" s="2">
        <v>6</v>
      </c>
      <c r="H8749" s="2" t="str">
        <f>TEXT(Table1[[#This Row],[order_date]],"mmmm")</f>
        <v>October</v>
      </c>
      <c r="I8749" s="3">
        <v>45571</v>
      </c>
      <c r="J8749" s="3">
        <v>45576</v>
      </c>
      <c r="K8749" s="3" t="str">
        <f>TEXT(Table1[[#This Row],[delivery_date]]-Table1[[#This Row],[order_date]],"D")</f>
        <v>5</v>
      </c>
      <c r="L8749" s="2" t="s">
        <v>31</v>
      </c>
      <c r="M8749" s="2" t="s">
        <v>16</v>
      </c>
      <c r="N8749" s="2">
        <v>365.4</v>
      </c>
      <c r="O8749" s="2" t="s">
        <v>39</v>
      </c>
      <c r="P8749" s="2">
        <f t="shared" si="272"/>
        <v>1597.2876000000001</v>
      </c>
    </row>
    <row r="8750" spans="1:16" ht="14.25" customHeight="1" x14ac:dyDescent="0.35">
      <c r="A8750" s="2" t="s">
        <v>8781</v>
      </c>
      <c r="B8750" s="2" t="s">
        <v>25</v>
      </c>
      <c r="C8750" s="2" t="s">
        <v>33</v>
      </c>
      <c r="D8750" s="2">
        <v>4783.6099999999997</v>
      </c>
      <c r="E8750" s="2">
        <v>0.05</v>
      </c>
      <c r="F8750" s="2">
        <f t="shared" si="273"/>
        <v>239.18049999999999</v>
      </c>
      <c r="G8750" s="2">
        <v>2</v>
      </c>
      <c r="H8750" s="2" t="str">
        <f>TEXT(Table1[[#This Row],[order_date]],"mmmm")</f>
        <v>March</v>
      </c>
      <c r="I8750" s="3">
        <v>45371</v>
      </c>
      <c r="J8750" s="3">
        <v>45372</v>
      </c>
      <c r="K8750" s="3" t="str">
        <f>TEXT(Table1[[#This Row],[delivery_date]]-Table1[[#This Row],[order_date]],"D")</f>
        <v>1</v>
      </c>
      <c r="L8750" s="2" t="s">
        <v>15</v>
      </c>
      <c r="M8750" s="2" t="s">
        <v>22</v>
      </c>
      <c r="N8750" s="2">
        <v>734.3</v>
      </c>
      <c r="O8750" s="2" t="s">
        <v>17</v>
      </c>
      <c r="P8750" s="2">
        <f t="shared" si="272"/>
        <v>4544.4294999999993</v>
      </c>
    </row>
    <row r="8751" spans="1:16" ht="14.25" customHeight="1" x14ac:dyDescent="0.35">
      <c r="A8751" s="2" t="s">
        <v>8782</v>
      </c>
      <c r="B8751" s="2" t="s">
        <v>25</v>
      </c>
      <c r="C8751" s="2" t="s">
        <v>33</v>
      </c>
      <c r="D8751" s="2">
        <v>2105.63</v>
      </c>
      <c r="E8751" s="2">
        <v>0.27</v>
      </c>
      <c r="F8751" s="2">
        <f t="shared" si="273"/>
        <v>568.52010000000007</v>
      </c>
      <c r="G8751" s="2">
        <v>5</v>
      </c>
      <c r="H8751" s="2" t="str">
        <f>TEXT(Table1[[#This Row],[order_date]],"mmmm")</f>
        <v>December</v>
      </c>
      <c r="I8751" s="3">
        <v>45647</v>
      </c>
      <c r="J8751" s="3">
        <v>45649</v>
      </c>
      <c r="K8751" s="3" t="str">
        <f>TEXT(Table1[[#This Row],[delivery_date]]-Table1[[#This Row],[order_date]],"D")</f>
        <v>2</v>
      </c>
      <c r="L8751" s="2" t="s">
        <v>31</v>
      </c>
      <c r="M8751" s="2" t="s">
        <v>22</v>
      </c>
      <c r="N8751" s="2">
        <v>171.24</v>
      </c>
      <c r="O8751" s="2" t="s">
        <v>17</v>
      </c>
      <c r="P8751" s="2">
        <f t="shared" si="272"/>
        <v>1537.1098999999999</v>
      </c>
    </row>
    <row r="8752" spans="1:16" ht="14.25" customHeight="1" x14ac:dyDescent="0.35">
      <c r="A8752" s="2" t="s">
        <v>8783</v>
      </c>
      <c r="B8752" s="2" t="s">
        <v>13</v>
      </c>
      <c r="C8752" s="2" t="s">
        <v>26</v>
      </c>
      <c r="D8752" s="2">
        <v>1187.1600000000001</v>
      </c>
      <c r="E8752" s="2">
        <v>0.44</v>
      </c>
      <c r="F8752" s="2">
        <f t="shared" si="273"/>
        <v>522.35040000000004</v>
      </c>
      <c r="G8752" s="2">
        <v>1</v>
      </c>
      <c r="H8752" s="2" t="str">
        <f>TEXT(Table1[[#This Row],[order_date]],"mmmm")</f>
        <v>December</v>
      </c>
      <c r="I8752" s="3">
        <v>45634</v>
      </c>
      <c r="J8752" s="3">
        <v>45641</v>
      </c>
      <c r="K8752" s="3" t="str">
        <f>TEXT(Table1[[#This Row],[delivery_date]]-Table1[[#This Row],[order_date]],"D")</f>
        <v>7</v>
      </c>
      <c r="L8752" s="2" t="s">
        <v>31</v>
      </c>
      <c r="M8752" s="2" t="s">
        <v>16</v>
      </c>
      <c r="N8752" s="2">
        <v>246.16</v>
      </c>
      <c r="O8752" s="2" t="s">
        <v>48</v>
      </c>
      <c r="P8752" s="2">
        <f t="shared" si="272"/>
        <v>664.80960000000005</v>
      </c>
    </row>
    <row r="8753" spans="1:16" ht="14.25" customHeight="1" x14ac:dyDescent="0.35">
      <c r="A8753" s="2" t="s">
        <v>8784</v>
      </c>
      <c r="B8753" s="2" t="s">
        <v>13</v>
      </c>
      <c r="C8753" s="2" t="s">
        <v>14</v>
      </c>
      <c r="D8753" s="2">
        <v>3198.49</v>
      </c>
      <c r="E8753" s="2">
        <v>0.28999999999999998</v>
      </c>
      <c r="F8753" s="2">
        <f t="shared" si="273"/>
        <v>927.56209999999987</v>
      </c>
      <c r="G8753" s="2">
        <v>3</v>
      </c>
      <c r="H8753" s="2" t="str">
        <f>TEXT(Table1[[#This Row],[order_date]],"mmmm")</f>
        <v>March</v>
      </c>
      <c r="I8753" s="3">
        <v>44998</v>
      </c>
      <c r="J8753" s="3">
        <v>45001</v>
      </c>
      <c r="K8753" s="3" t="str">
        <f>TEXT(Table1[[#This Row],[delivery_date]]-Table1[[#This Row],[order_date]],"D")</f>
        <v>3</v>
      </c>
      <c r="L8753" s="2" t="s">
        <v>21</v>
      </c>
      <c r="M8753" s="2" t="s">
        <v>27</v>
      </c>
      <c r="N8753" s="2">
        <v>416.99</v>
      </c>
      <c r="O8753" s="2" t="s">
        <v>28</v>
      </c>
      <c r="P8753" s="2">
        <f t="shared" si="272"/>
        <v>2270.9278999999997</v>
      </c>
    </row>
    <row r="8754" spans="1:16" ht="14.25" customHeight="1" x14ac:dyDescent="0.35">
      <c r="A8754" s="2" t="s">
        <v>8785</v>
      </c>
      <c r="B8754" s="2" t="s">
        <v>19</v>
      </c>
      <c r="C8754" s="2" t="s">
        <v>26</v>
      </c>
      <c r="D8754" s="2">
        <v>2193.61</v>
      </c>
      <c r="E8754" s="2">
        <v>0.4</v>
      </c>
      <c r="F8754" s="2">
        <f t="shared" si="273"/>
        <v>877.44400000000007</v>
      </c>
      <c r="G8754" s="2">
        <v>1</v>
      </c>
      <c r="H8754" s="2" t="str">
        <f>TEXT(Table1[[#This Row],[order_date]],"mmmm")</f>
        <v>January</v>
      </c>
      <c r="I8754" s="3">
        <v>44952</v>
      </c>
      <c r="J8754" s="3">
        <v>44959</v>
      </c>
      <c r="K8754" s="3" t="str">
        <f>TEXT(Table1[[#This Row],[delivery_date]]-Table1[[#This Row],[order_date]],"D")</f>
        <v>7</v>
      </c>
      <c r="L8754" s="2" t="s">
        <v>15</v>
      </c>
      <c r="M8754" s="2" t="s">
        <v>22</v>
      </c>
      <c r="N8754" s="2">
        <v>214.94</v>
      </c>
      <c r="O8754" s="2" t="s">
        <v>17</v>
      </c>
      <c r="P8754" s="2">
        <f t="shared" si="272"/>
        <v>1316.1660000000002</v>
      </c>
    </row>
    <row r="8755" spans="1:16" ht="14.25" customHeight="1" x14ac:dyDescent="0.35">
      <c r="A8755" s="2" t="s">
        <v>8786</v>
      </c>
      <c r="B8755" s="2" t="s">
        <v>19</v>
      </c>
      <c r="C8755" s="2" t="s">
        <v>36</v>
      </c>
      <c r="D8755" s="2">
        <v>1325.39</v>
      </c>
      <c r="E8755" s="2">
        <v>0.03</v>
      </c>
      <c r="F8755" s="2">
        <f t="shared" si="273"/>
        <v>39.761700000000005</v>
      </c>
      <c r="G8755" s="2">
        <v>3</v>
      </c>
      <c r="H8755" s="2" t="str">
        <f>TEXT(Table1[[#This Row],[order_date]],"mmmm")</f>
        <v>March</v>
      </c>
      <c r="I8755" s="3">
        <v>45015</v>
      </c>
      <c r="J8755" s="3">
        <v>45017</v>
      </c>
      <c r="K8755" s="3" t="str">
        <f>TEXT(Table1[[#This Row],[delivery_date]]-Table1[[#This Row],[order_date]],"D")</f>
        <v>2</v>
      </c>
      <c r="L8755" s="2" t="s">
        <v>15</v>
      </c>
      <c r="M8755" s="2" t="s">
        <v>27</v>
      </c>
      <c r="N8755" s="2">
        <v>153.02000000000001</v>
      </c>
      <c r="O8755" s="2" t="s">
        <v>28</v>
      </c>
      <c r="P8755" s="2">
        <f t="shared" si="272"/>
        <v>1285.6283000000001</v>
      </c>
    </row>
    <row r="8756" spans="1:16" ht="14.25" customHeight="1" x14ac:dyDescent="0.35">
      <c r="A8756" s="2" t="s">
        <v>8787</v>
      </c>
      <c r="B8756" s="2" t="s">
        <v>13</v>
      </c>
      <c r="C8756" s="2" t="s">
        <v>20</v>
      </c>
      <c r="D8756" s="2">
        <v>3604.16</v>
      </c>
      <c r="E8756" s="2">
        <v>0.34</v>
      </c>
      <c r="F8756" s="2">
        <f t="shared" si="273"/>
        <v>1225.4144000000001</v>
      </c>
      <c r="G8756" s="2">
        <v>2</v>
      </c>
      <c r="H8756" s="2" t="str">
        <f>TEXT(Table1[[#This Row],[order_date]],"mmmm")</f>
        <v>April</v>
      </c>
      <c r="I8756" s="3">
        <v>45410</v>
      </c>
      <c r="J8756" s="3">
        <v>45416</v>
      </c>
      <c r="K8756" s="3" t="str">
        <f>TEXT(Table1[[#This Row],[delivery_date]]-Table1[[#This Row],[order_date]],"D")</f>
        <v>6</v>
      </c>
      <c r="L8756" s="2" t="s">
        <v>21</v>
      </c>
      <c r="M8756" s="2" t="s">
        <v>16</v>
      </c>
      <c r="N8756" s="2">
        <v>529.08000000000004</v>
      </c>
      <c r="O8756" s="2" t="s">
        <v>28</v>
      </c>
      <c r="P8756" s="2">
        <f t="shared" si="272"/>
        <v>2378.7455999999997</v>
      </c>
    </row>
    <row r="8757" spans="1:16" ht="14.25" customHeight="1" x14ac:dyDescent="0.35">
      <c r="A8757" s="2" t="s">
        <v>8788</v>
      </c>
      <c r="B8757" s="2" t="s">
        <v>41</v>
      </c>
      <c r="C8757" s="2" t="s">
        <v>33</v>
      </c>
      <c r="D8757" s="2">
        <v>1040.43</v>
      </c>
      <c r="E8757" s="2">
        <v>0.04</v>
      </c>
      <c r="F8757" s="2">
        <f t="shared" si="273"/>
        <v>41.617200000000004</v>
      </c>
      <c r="G8757" s="2">
        <v>4</v>
      </c>
      <c r="H8757" s="2" t="str">
        <f>TEXT(Table1[[#This Row],[order_date]],"mmmm")</f>
        <v>August</v>
      </c>
      <c r="I8757" s="3">
        <v>45161</v>
      </c>
      <c r="J8757" s="3">
        <v>45164</v>
      </c>
      <c r="K8757" s="3" t="str">
        <f>TEXT(Table1[[#This Row],[delivery_date]]-Table1[[#This Row],[order_date]],"D")</f>
        <v>3</v>
      </c>
      <c r="L8757" s="2" t="s">
        <v>21</v>
      </c>
      <c r="M8757" s="2" t="s">
        <v>16</v>
      </c>
      <c r="N8757" s="2">
        <v>54.06</v>
      </c>
      <c r="O8757" s="2" t="s">
        <v>34</v>
      </c>
      <c r="P8757" s="2">
        <f t="shared" si="272"/>
        <v>998.81280000000004</v>
      </c>
    </row>
    <row r="8758" spans="1:16" ht="14.25" customHeight="1" x14ac:dyDescent="0.35">
      <c r="A8758" s="2" t="s">
        <v>8789</v>
      </c>
      <c r="B8758" s="2" t="s">
        <v>19</v>
      </c>
      <c r="C8758" s="2" t="s">
        <v>36</v>
      </c>
      <c r="D8758" s="2">
        <v>3203.43</v>
      </c>
      <c r="E8758" s="2">
        <v>0.28000000000000003</v>
      </c>
      <c r="F8758" s="2">
        <f t="shared" si="273"/>
        <v>896.96040000000005</v>
      </c>
      <c r="G8758" s="2">
        <v>5</v>
      </c>
      <c r="H8758" s="2" t="str">
        <f>TEXT(Table1[[#This Row],[order_date]],"mmmm")</f>
        <v>February</v>
      </c>
      <c r="I8758" s="3">
        <v>44965</v>
      </c>
      <c r="J8758" s="3">
        <v>44966</v>
      </c>
      <c r="K8758" s="3" t="str">
        <f>TEXT(Table1[[#This Row],[delivery_date]]-Table1[[#This Row],[order_date]],"D")</f>
        <v>1</v>
      </c>
      <c r="L8758" s="2" t="s">
        <v>21</v>
      </c>
      <c r="M8758" s="2" t="s">
        <v>16</v>
      </c>
      <c r="N8758" s="2">
        <v>439.82</v>
      </c>
      <c r="O8758" s="2" t="s">
        <v>48</v>
      </c>
      <c r="P8758" s="2">
        <f t="shared" si="272"/>
        <v>2306.4695999999999</v>
      </c>
    </row>
    <row r="8759" spans="1:16" ht="14.25" customHeight="1" x14ac:dyDescent="0.35">
      <c r="A8759" s="2" t="s">
        <v>8790</v>
      </c>
      <c r="B8759" s="2" t="s">
        <v>13</v>
      </c>
      <c r="C8759" s="2" t="s">
        <v>36</v>
      </c>
      <c r="D8759" s="2">
        <v>2209.6</v>
      </c>
      <c r="E8759" s="2">
        <v>0.25</v>
      </c>
      <c r="F8759" s="2">
        <f t="shared" si="273"/>
        <v>552.4</v>
      </c>
      <c r="G8759" s="2">
        <v>3</v>
      </c>
      <c r="H8759" s="2" t="str">
        <f>TEXT(Table1[[#This Row],[order_date]],"mmmm")</f>
        <v>February</v>
      </c>
      <c r="I8759" s="3">
        <v>44970</v>
      </c>
      <c r="J8759" s="3">
        <v>44971</v>
      </c>
      <c r="K8759" s="3" t="str">
        <f>TEXT(Table1[[#This Row],[delivery_date]]-Table1[[#This Row],[order_date]],"D")</f>
        <v>1</v>
      </c>
      <c r="L8759" s="2" t="s">
        <v>15</v>
      </c>
      <c r="M8759" s="2" t="s">
        <v>22</v>
      </c>
      <c r="N8759" s="2">
        <v>462.55</v>
      </c>
      <c r="O8759" s="2" t="s">
        <v>34</v>
      </c>
      <c r="P8759" s="2">
        <f t="shared" si="272"/>
        <v>1657.1999999999998</v>
      </c>
    </row>
    <row r="8760" spans="1:16" ht="14.25" customHeight="1" x14ac:dyDescent="0.35">
      <c r="A8760" s="2" t="s">
        <v>8791</v>
      </c>
      <c r="B8760" s="2" t="s">
        <v>19</v>
      </c>
      <c r="C8760" s="2" t="s">
        <v>33</v>
      </c>
      <c r="D8760" s="2">
        <v>1663.92</v>
      </c>
      <c r="E8760" s="2">
        <v>0.47</v>
      </c>
      <c r="F8760" s="2">
        <f t="shared" si="273"/>
        <v>782.04240000000004</v>
      </c>
      <c r="G8760" s="2">
        <v>5</v>
      </c>
      <c r="H8760" s="2" t="str">
        <f>TEXT(Table1[[#This Row],[order_date]],"mmmm")</f>
        <v>December</v>
      </c>
      <c r="I8760" s="3">
        <v>45286</v>
      </c>
      <c r="J8760" s="3">
        <v>45291</v>
      </c>
      <c r="K8760" s="3" t="str">
        <f>TEXT(Table1[[#This Row],[delivery_date]]-Table1[[#This Row],[order_date]],"D")</f>
        <v>5</v>
      </c>
      <c r="L8760" s="2" t="s">
        <v>15</v>
      </c>
      <c r="M8760" s="2" t="s">
        <v>27</v>
      </c>
      <c r="N8760" s="2">
        <v>166.55</v>
      </c>
      <c r="O8760" s="2" t="s">
        <v>23</v>
      </c>
      <c r="P8760" s="2">
        <f t="shared" si="272"/>
        <v>881.87760000000003</v>
      </c>
    </row>
    <row r="8761" spans="1:16" ht="14.25" customHeight="1" x14ac:dyDescent="0.35">
      <c r="A8761" s="2" t="s">
        <v>8792</v>
      </c>
      <c r="B8761" s="2" t="s">
        <v>13</v>
      </c>
      <c r="C8761" s="2" t="s">
        <v>33</v>
      </c>
      <c r="D8761" s="2">
        <v>4735.3100000000004</v>
      </c>
      <c r="E8761" s="2">
        <v>7.0000000000000007E-2</v>
      </c>
      <c r="F8761" s="2">
        <f t="shared" si="273"/>
        <v>331.47170000000006</v>
      </c>
      <c r="G8761" s="2">
        <v>7</v>
      </c>
      <c r="H8761" s="2" t="str">
        <f>TEXT(Table1[[#This Row],[order_date]],"mmmm")</f>
        <v>March</v>
      </c>
      <c r="I8761" s="3">
        <v>44990</v>
      </c>
      <c r="J8761" s="3">
        <v>44995</v>
      </c>
      <c r="K8761" s="3" t="str">
        <f>TEXT(Table1[[#This Row],[delivery_date]]-Table1[[#This Row],[order_date]],"D")</f>
        <v>5</v>
      </c>
      <c r="L8761" s="2" t="s">
        <v>21</v>
      </c>
      <c r="M8761" s="2" t="s">
        <v>22</v>
      </c>
      <c r="N8761" s="2">
        <v>488.35</v>
      </c>
      <c r="O8761" s="2" t="s">
        <v>48</v>
      </c>
      <c r="P8761" s="2">
        <f t="shared" si="272"/>
        <v>4403.8383000000003</v>
      </c>
    </row>
    <row r="8762" spans="1:16" ht="14.25" customHeight="1" x14ac:dyDescent="0.35">
      <c r="A8762" s="2" t="s">
        <v>8793</v>
      </c>
      <c r="B8762" s="2" t="s">
        <v>25</v>
      </c>
      <c r="C8762" s="2" t="s">
        <v>14</v>
      </c>
      <c r="D8762" s="2">
        <v>1689.6</v>
      </c>
      <c r="E8762" s="2">
        <v>0</v>
      </c>
      <c r="F8762" s="2">
        <f t="shared" si="273"/>
        <v>0</v>
      </c>
      <c r="G8762" s="2">
        <v>9</v>
      </c>
      <c r="H8762" s="2" t="str">
        <f>TEXT(Table1[[#This Row],[order_date]],"mmmm")</f>
        <v>November</v>
      </c>
      <c r="I8762" s="3">
        <v>45622</v>
      </c>
      <c r="J8762" s="3">
        <v>45629</v>
      </c>
      <c r="K8762" s="3" t="str">
        <f>TEXT(Table1[[#This Row],[delivery_date]]-Table1[[#This Row],[order_date]],"D")</f>
        <v>7</v>
      </c>
      <c r="L8762" s="2" t="s">
        <v>15</v>
      </c>
      <c r="M8762" s="2" t="s">
        <v>16</v>
      </c>
      <c r="N8762" s="2">
        <v>150.86000000000001</v>
      </c>
      <c r="O8762" s="2" t="s">
        <v>34</v>
      </c>
      <c r="P8762" s="2">
        <f t="shared" si="272"/>
        <v>1689.6</v>
      </c>
    </row>
    <row r="8763" spans="1:16" ht="14.25" customHeight="1" x14ac:dyDescent="0.35">
      <c r="A8763" s="2" t="s">
        <v>8794</v>
      </c>
      <c r="B8763" s="2" t="s">
        <v>13</v>
      </c>
      <c r="C8763" s="2" t="s">
        <v>26</v>
      </c>
      <c r="D8763" s="2">
        <v>1802.79</v>
      </c>
      <c r="E8763" s="2">
        <v>7.0000000000000007E-2</v>
      </c>
      <c r="F8763" s="2">
        <f t="shared" si="273"/>
        <v>126.1953</v>
      </c>
      <c r="G8763" s="2">
        <v>8</v>
      </c>
      <c r="H8763" s="2" t="str">
        <f>TEXT(Table1[[#This Row],[order_date]],"mmmm")</f>
        <v>April</v>
      </c>
      <c r="I8763" s="3">
        <v>45399</v>
      </c>
      <c r="J8763" s="3">
        <v>45400</v>
      </c>
      <c r="K8763" s="3" t="str">
        <f>TEXT(Table1[[#This Row],[delivery_date]]-Table1[[#This Row],[order_date]],"D")</f>
        <v>1</v>
      </c>
      <c r="L8763" s="2" t="s">
        <v>15</v>
      </c>
      <c r="M8763" s="2" t="s">
        <v>27</v>
      </c>
      <c r="N8763" s="2">
        <v>197.65</v>
      </c>
      <c r="O8763" s="2" t="s">
        <v>23</v>
      </c>
      <c r="P8763" s="2">
        <f t="shared" si="272"/>
        <v>1676.5946999999999</v>
      </c>
    </row>
    <row r="8764" spans="1:16" ht="14.25" customHeight="1" x14ac:dyDescent="0.35">
      <c r="A8764" s="2" t="s">
        <v>8795</v>
      </c>
      <c r="B8764" s="2" t="s">
        <v>25</v>
      </c>
      <c r="C8764" s="2" t="s">
        <v>36</v>
      </c>
      <c r="D8764" s="2">
        <v>4366.13</v>
      </c>
      <c r="E8764" s="2">
        <v>0.09</v>
      </c>
      <c r="F8764" s="2">
        <f t="shared" si="273"/>
        <v>392.95170000000002</v>
      </c>
      <c r="G8764" s="2">
        <v>6</v>
      </c>
      <c r="H8764" s="2" t="str">
        <f>TEXT(Table1[[#This Row],[order_date]],"mmmm")</f>
        <v>August</v>
      </c>
      <c r="I8764" s="3">
        <v>45524</v>
      </c>
      <c r="J8764" s="3">
        <v>45526</v>
      </c>
      <c r="K8764" s="3" t="str">
        <f>TEXT(Table1[[#This Row],[delivery_date]]-Table1[[#This Row],[order_date]],"D")</f>
        <v>2</v>
      </c>
      <c r="L8764" s="2" t="s">
        <v>21</v>
      </c>
      <c r="M8764" s="2" t="s">
        <v>27</v>
      </c>
      <c r="N8764" s="2">
        <v>247.07</v>
      </c>
      <c r="O8764" s="2" t="s">
        <v>34</v>
      </c>
      <c r="P8764" s="2">
        <f t="shared" si="272"/>
        <v>3973.1783</v>
      </c>
    </row>
    <row r="8765" spans="1:16" ht="14.25" customHeight="1" x14ac:dyDescent="0.35">
      <c r="A8765" s="2" t="s">
        <v>8796</v>
      </c>
      <c r="B8765" s="2" t="s">
        <v>19</v>
      </c>
      <c r="C8765" s="2" t="s">
        <v>14</v>
      </c>
      <c r="D8765" s="2">
        <v>732.31</v>
      </c>
      <c r="E8765" s="2">
        <v>0.13</v>
      </c>
      <c r="F8765" s="2">
        <f t="shared" si="273"/>
        <v>95.200299999999999</v>
      </c>
      <c r="G8765" s="2">
        <v>9</v>
      </c>
      <c r="H8765" s="2" t="str">
        <f>TEXT(Table1[[#This Row],[order_date]],"mmmm")</f>
        <v>October</v>
      </c>
      <c r="I8765" s="3">
        <v>45210</v>
      </c>
      <c r="J8765" s="3">
        <v>45216</v>
      </c>
      <c r="K8765" s="3" t="str">
        <f>TEXT(Table1[[#This Row],[delivery_date]]-Table1[[#This Row],[order_date]],"D")</f>
        <v>6</v>
      </c>
      <c r="L8765" s="2" t="s">
        <v>31</v>
      </c>
      <c r="M8765" s="2" t="s">
        <v>16</v>
      </c>
      <c r="N8765" s="2">
        <v>215.75</v>
      </c>
      <c r="O8765" s="2" t="s">
        <v>28</v>
      </c>
      <c r="P8765" s="2">
        <f t="shared" si="272"/>
        <v>637.10969999999998</v>
      </c>
    </row>
    <row r="8766" spans="1:16" ht="14.25" customHeight="1" x14ac:dyDescent="0.35">
      <c r="A8766" s="2" t="s">
        <v>8797</v>
      </c>
      <c r="B8766" s="2" t="s">
        <v>13</v>
      </c>
      <c r="C8766" s="2" t="s">
        <v>14</v>
      </c>
      <c r="D8766" s="2">
        <v>629.54</v>
      </c>
      <c r="E8766" s="2">
        <v>0.41</v>
      </c>
      <c r="F8766" s="2">
        <f t="shared" si="273"/>
        <v>258.11139999999995</v>
      </c>
      <c r="G8766" s="2">
        <v>8</v>
      </c>
      <c r="H8766" s="2" t="str">
        <f>TEXT(Table1[[#This Row],[order_date]],"mmmm")</f>
        <v>August</v>
      </c>
      <c r="I8766" s="3">
        <v>45521</v>
      </c>
      <c r="J8766" s="3">
        <v>45523</v>
      </c>
      <c r="K8766" s="3" t="str">
        <f>TEXT(Table1[[#This Row],[delivery_date]]-Table1[[#This Row],[order_date]],"D")</f>
        <v>2</v>
      </c>
      <c r="L8766" s="2" t="s">
        <v>15</v>
      </c>
      <c r="M8766" s="2" t="s">
        <v>16</v>
      </c>
      <c r="N8766" s="2">
        <v>42.26</v>
      </c>
      <c r="O8766" s="2" t="s">
        <v>28</v>
      </c>
      <c r="P8766" s="2">
        <f t="shared" si="272"/>
        <v>371.42860000000002</v>
      </c>
    </row>
    <row r="8767" spans="1:16" ht="14.25" customHeight="1" x14ac:dyDescent="0.35">
      <c r="A8767" s="2" t="s">
        <v>8798</v>
      </c>
      <c r="B8767" s="2" t="s">
        <v>19</v>
      </c>
      <c r="C8767" s="2" t="s">
        <v>36</v>
      </c>
      <c r="D8767" s="2">
        <v>1485.27</v>
      </c>
      <c r="E8767" s="2">
        <v>0.19</v>
      </c>
      <c r="F8767" s="2">
        <f t="shared" si="273"/>
        <v>282.2013</v>
      </c>
      <c r="G8767" s="2">
        <v>4</v>
      </c>
      <c r="H8767" s="2" t="str">
        <f>TEXT(Table1[[#This Row],[order_date]],"mmmm")</f>
        <v>December</v>
      </c>
      <c r="I8767" s="3">
        <v>45627</v>
      </c>
      <c r="J8767" s="3">
        <v>45632</v>
      </c>
      <c r="K8767" s="3" t="str">
        <f>TEXT(Table1[[#This Row],[delivery_date]]-Table1[[#This Row],[order_date]],"D")</f>
        <v>5</v>
      </c>
      <c r="L8767" s="2" t="s">
        <v>31</v>
      </c>
      <c r="M8767" s="2" t="s">
        <v>16</v>
      </c>
      <c r="N8767" s="2">
        <v>344.68</v>
      </c>
      <c r="O8767" s="2" t="s">
        <v>34</v>
      </c>
      <c r="P8767" s="2">
        <f t="shared" si="272"/>
        <v>1203.0687</v>
      </c>
    </row>
    <row r="8768" spans="1:16" ht="14.25" customHeight="1" x14ac:dyDescent="0.35">
      <c r="A8768" s="2" t="s">
        <v>8799</v>
      </c>
      <c r="B8768" s="2" t="s">
        <v>25</v>
      </c>
      <c r="C8768" s="2" t="s">
        <v>36</v>
      </c>
      <c r="D8768" s="2">
        <v>2999.02</v>
      </c>
      <c r="E8768" s="2">
        <v>0.42</v>
      </c>
      <c r="F8768" s="2">
        <f t="shared" si="273"/>
        <v>1259.5883999999999</v>
      </c>
      <c r="G8768" s="2">
        <v>2</v>
      </c>
      <c r="H8768" s="2" t="str">
        <f>TEXT(Table1[[#This Row],[order_date]],"mmmm")</f>
        <v>May</v>
      </c>
      <c r="I8768" s="3">
        <v>45433</v>
      </c>
      <c r="J8768" s="3">
        <v>45435</v>
      </c>
      <c r="K8768" s="3" t="str">
        <f>TEXT(Table1[[#This Row],[delivery_date]]-Table1[[#This Row],[order_date]],"D")</f>
        <v>2</v>
      </c>
      <c r="L8768" s="2" t="s">
        <v>15</v>
      </c>
      <c r="M8768" s="2" t="s">
        <v>22</v>
      </c>
      <c r="N8768" s="2">
        <v>352.23</v>
      </c>
      <c r="O8768" s="2" t="s">
        <v>39</v>
      </c>
      <c r="P8768" s="2">
        <f t="shared" si="272"/>
        <v>1739.4316000000001</v>
      </c>
    </row>
    <row r="8769" spans="1:16" ht="14.25" customHeight="1" x14ac:dyDescent="0.35">
      <c r="A8769" s="2" t="s">
        <v>8800</v>
      </c>
      <c r="B8769" s="2" t="s">
        <v>13</v>
      </c>
      <c r="C8769" s="2" t="s">
        <v>20</v>
      </c>
      <c r="D8769" s="2">
        <v>1983.07</v>
      </c>
      <c r="E8769" s="2">
        <v>0.14000000000000001</v>
      </c>
      <c r="F8769" s="2">
        <f t="shared" si="273"/>
        <v>277.62980000000005</v>
      </c>
      <c r="G8769" s="2">
        <v>9</v>
      </c>
      <c r="H8769" s="2" t="str">
        <f>TEXT(Table1[[#This Row],[order_date]],"mmmm")</f>
        <v>November</v>
      </c>
      <c r="I8769" s="3">
        <v>45257</v>
      </c>
      <c r="J8769" s="3">
        <v>45259</v>
      </c>
      <c r="K8769" s="3" t="str">
        <f>TEXT(Table1[[#This Row],[delivery_date]]-Table1[[#This Row],[order_date]],"D")</f>
        <v>2</v>
      </c>
      <c r="L8769" s="2" t="s">
        <v>31</v>
      </c>
      <c r="M8769" s="2" t="s">
        <v>27</v>
      </c>
      <c r="N8769" s="2">
        <v>345.6</v>
      </c>
      <c r="O8769" s="2" t="s">
        <v>23</v>
      </c>
      <c r="P8769" s="2">
        <f t="shared" si="272"/>
        <v>1705.4402</v>
      </c>
    </row>
    <row r="8770" spans="1:16" ht="14.25" customHeight="1" x14ac:dyDescent="0.35">
      <c r="A8770" s="2" t="s">
        <v>8801</v>
      </c>
      <c r="B8770" s="2" t="s">
        <v>19</v>
      </c>
      <c r="C8770" s="2" t="s">
        <v>26</v>
      </c>
      <c r="D8770" s="2">
        <v>3081.92</v>
      </c>
      <c r="E8770" s="2">
        <v>0.43</v>
      </c>
      <c r="F8770" s="2">
        <f t="shared" si="273"/>
        <v>1325.2256</v>
      </c>
      <c r="G8770" s="2">
        <v>6</v>
      </c>
      <c r="H8770" s="2" t="str">
        <f>TEXT(Table1[[#This Row],[order_date]],"mmmm")</f>
        <v>October</v>
      </c>
      <c r="I8770" s="3">
        <v>45572</v>
      </c>
      <c r="J8770" s="3">
        <v>45574</v>
      </c>
      <c r="K8770" s="3" t="str">
        <f>TEXT(Table1[[#This Row],[delivery_date]]-Table1[[#This Row],[order_date]],"D")</f>
        <v>2</v>
      </c>
      <c r="L8770" s="2" t="s">
        <v>31</v>
      </c>
      <c r="M8770" s="2" t="s">
        <v>27</v>
      </c>
      <c r="N8770" s="2">
        <v>409.89</v>
      </c>
      <c r="O8770" s="2" t="s">
        <v>34</v>
      </c>
      <c r="P8770" s="2">
        <f t="shared" ref="P8770:P8833" si="274">D8770-F8770</f>
        <v>1756.6944000000001</v>
      </c>
    </row>
    <row r="8771" spans="1:16" ht="14.25" customHeight="1" x14ac:dyDescent="0.35">
      <c r="A8771" s="2" t="s">
        <v>8802</v>
      </c>
      <c r="B8771" s="2" t="s">
        <v>25</v>
      </c>
      <c r="C8771" s="2" t="s">
        <v>36</v>
      </c>
      <c r="D8771" s="2">
        <v>882.78</v>
      </c>
      <c r="E8771" s="2">
        <v>0</v>
      </c>
      <c r="F8771" s="2">
        <f t="shared" ref="F8771:F8834" si="275">D8771*E8771</f>
        <v>0</v>
      </c>
      <c r="G8771" s="2">
        <v>8</v>
      </c>
      <c r="H8771" s="2" t="str">
        <f>TEXT(Table1[[#This Row],[order_date]],"mmmm")</f>
        <v>October</v>
      </c>
      <c r="I8771" s="3">
        <v>45230</v>
      </c>
      <c r="J8771" s="3">
        <v>45232</v>
      </c>
      <c r="K8771" s="3" t="str">
        <f>TEXT(Table1[[#This Row],[delivery_date]]-Table1[[#This Row],[order_date]],"D")</f>
        <v>2</v>
      </c>
      <c r="L8771" s="2" t="s">
        <v>15</v>
      </c>
      <c r="M8771" s="2" t="s">
        <v>27</v>
      </c>
      <c r="N8771" s="2">
        <v>258.36</v>
      </c>
      <c r="O8771" s="2" t="s">
        <v>48</v>
      </c>
      <c r="P8771" s="2">
        <f t="shared" si="274"/>
        <v>882.78</v>
      </c>
    </row>
    <row r="8772" spans="1:16" ht="14.25" customHeight="1" x14ac:dyDescent="0.35">
      <c r="A8772" s="2" t="s">
        <v>8803</v>
      </c>
      <c r="B8772" s="2" t="s">
        <v>19</v>
      </c>
      <c r="C8772" s="2" t="s">
        <v>33</v>
      </c>
      <c r="D8772" s="2">
        <v>1381.11</v>
      </c>
      <c r="E8772" s="2">
        <v>0.47</v>
      </c>
      <c r="F8772" s="2">
        <f t="shared" si="275"/>
        <v>649.12169999999992</v>
      </c>
      <c r="G8772" s="2">
        <v>8</v>
      </c>
      <c r="H8772" s="2" t="str">
        <f>TEXT(Table1[[#This Row],[order_date]],"mmmm")</f>
        <v>July</v>
      </c>
      <c r="I8772" s="3">
        <v>45494</v>
      </c>
      <c r="J8772" s="3">
        <v>45497</v>
      </c>
      <c r="K8772" s="3" t="str">
        <f>TEXT(Table1[[#This Row],[delivery_date]]-Table1[[#This Row],[order_date]],"D")</f>
        <v>3</v>
      </c>
      <c r="L8772" s="2" t="s">
        <v>15</v>
      </c>
      <c r="M8772" s="2" t="s">
        <v>22</v>
      </c>
      <c r="N8772" s="2">
        <v>192.9</v>
      </c>
      <c r="O8772" s="2" t="s">
        <v>39</v>
      </c>
      <c r="P8772" s="2">
        <f t="shared" si="274"/>
        <v>731.98829999999998</v>
      </c>
    </row>
    <row r="8773" spans="1:16" ht="14.25" customHeight="1" x14ac:dyDescent="0.35">
      <c r="A8773" s="2" t="s">
        <v>8804</v>
      </c>
      <c r="B8773" s="2" t="s">
        <v>41</v>
      </c>
      <c r="C8773" s="2" t="s">
        <v>20</v>
      </c>
      <c r="D8773" s="2">
        <v>2869.3</v>
      </c>
      <c r="E8773" s="2">
        <v>0.37</v>
      </c>
      <c r="F8773" s="2">
        <f t="shared" si="275"/>
        <v>1061.6410000000001</v>
      </c>
      <c r="G8773" s="2">
        <v>4</v>
      </c>
      <c r="H8773" s="2" t="str">
        <f>TEXT(Table1[[#This Row],[order_date]],"mmmm")</f>
        <v>June</v>
      </c>
      <c r="I8773" s="3">
        <v>45467</v>
      </c>
      <c r="J8773" s="3">
        <v>45472</v>
      </c>
      <c r="K8773" s="3" t="str">
        <f>TEXT(Table1[[#This Row],[delivery_date]]-Table1[[#This Row],[order_date]],"D")</f>
        <v>5</v>
      </c>
      <c r="L8773" s="2" t="s">
        <v>15</v>
      </c>
      <c r="M8773" s="2" t="s">
        <v>22</v>
      </c>
      <c r="N8773" s="2">
        <v>464.67</v>
      </c>
      <c r="O8773" s="2" t="s">
        <v>39</v>
      </c>
      <c r="P8773" s="2">
        <f t="shared" si="274"/>
        <v>1807.6590000000001</v>
      </c>
    </row>
    <row r="8774" spans="1:16" ht="14.25" customHeight="1" x14ac:dyDescent="0.35">
      <c r="A8774" s="2" t="s">
        <v>8805</v>
      </c>
      <c r="B8774" s="2" t="s">
        <v>25</v>
      </c>
      <c r="C8774" s="2" t="s">
        <v>26</v>
      </c>
      <c r="D8774" s="2">
        <v>1164.03</v>
      </c>
      <c r="E8774" s="2">
        <v>0.21</v>
      </c>
      <c r="F8774" s="2">
        <f t="shared" si="275"/>
        <v>244.44629999999998</v>
      </c>
      <c r="G8774" s="2">
        <v>5</v>
      </c>
      <c r="H8774" s="2" t="str">
        <f>TEXT(Table1[[#This Row],[order_date]],"mmmm")</f>
        <v>December</v>
      </c>
      <c r="I8774" s="3">
        <v>45638</v>
      </c>
      <c r="J8774" s="3">
        <v>45639</v>
      </c>
      <c r="K8774" s="3" t="str">
        <f>TEXT(Table1[[#This Row],[delivery_date]]-Table1[[#This Row],[order_date]],"D")</f>
        <v>1</v>
      </c>
      <c r="L8774" s="2" t="s">
        <v>15</v>
      </c>
      <c r="M8774" s="2" t="s">
        <v>22</v>
      </c>
      <c r="N8774" s="2">
        <v>345.92</v>
      </c>
      <c r="O8774" s="2" t="s">
        <v>23</v>
      </c>
      <c r="P8774" s="2">
        <f t="shared" si="274"/>
        <v>919.58370000000002</v>
      </c>
    </row>
    <row r="8775" spans="1:16" ht="14.25" customHeight="1" x14ac:dyDescent="0.35">
      <c r="A8775" s="2" t="s">
        <v>8806</v>
      </c>
      <c r="B8775" s="2" t="s">
        <v>25</v>
      </c>
      <c r="C8775" s="2" t="s">
        <v>33</v>
      </c>
      <c r="D8775" s="2">
        <v>2171.7399999999998</v>
      </c>
      <c r="E8775" s="2">
        <v>0.28999999999999998</v>
      </c>
      <c r="F8775" s="2">
        <f t="shared" si="275"/>
        <v>629.80459999999994</v>
      </c>
      <c r="G8775" s="2">
        <v>1</v>
      </c>
      <c r="H8775" s="2" t="str">
        <f>TEXT(Table1[[#This Row],[order_date]],"mmmm")</f>
        <v>September</v>
      </c>
      <c r="I8775" s="3">
        <v>45558</v>
      </c>
      <c r="J8775" s="3">
        <v>45559</v>
      </c>
      <c r="K8775" s="3" t="str">
        <f>TEXT(Table1[[#This Row],[delivery_date]]-Table1[[#This Row],[order_date]],"D")</f>
        <v>1</v>
      </c>
      <c r="L8775" s="2" t="s">
        <v>31</v>
      </c>
      <c r="M8775" s="2" t="s">
        <v>22</v>
      </c>
      <c r="N8775" s="2">
        <v>162.41999999999999</v>
      </c>
      <c r="O8775" s="2" t="s">
        <v>23</v>
      </c>
      <c r="P8775" s="2">
        <f t="shared" si="274"/>
        <v>1541.9353999999998</v>
      </c>
    </row>
    <row r="8776" spans="1:16" ht="14.25" customHeight="1" x14ac:dyDescent="0.35">
      <c r="A8776" s="2" t="s">
        <v>8807</v>
      </c>
      <c r="B8776" s="2" t="s">
        <v>25</v>
      </c>
      <c r="C8776" s="2" t="s">
        <v>33</v>
      </c>
      <c r="D8776" s="2">
        <v>2905.97</v>
      </c>
      <c r="E8776" s="2">
        <v>0.47</v>
      </c>
      <c r="F8776" s="2">
        <f t="shared" si="275"/>
        <v>1365.8058999999998</v>
      </c>
      <c r="G8776" s="2">
        <v>9</v>
      </c>
      <c r="H8776" s="2" t="str">
        <f>TEXT(Table1[[#This Row],[order_date]],"mmmm")</f>
        <v>April</v>
      </c>
      <c r="I8776" s="3">
        <v>45383</v>
      </c>
      <c r="J8776" s="3">
        <v>45386</v>
      </c>
      <c r="K8776" s="3" t="str">
        <f>TEXT(Table1[[#This Row],[delivery_date]]-Table1[[#This Row],[order_date]],"D")</f>
        <v>3</v>
      </c>
      <c r="L8776" s="2" t="s">
        <v>21</v>
      </c>
      <c r="M8776" s="2" t="s">
        <v>22</v>
      </c>
      <c r="N8776" s="2">
        <v>360.08</v>
      </c>
      <c r="O8776" s="2" t="s">
        <v>34</v>
      </c>
      <c r="P8776" s="2">
        <f t="shared" si="274"/>
        <v>1540.1641</v>
      </c>
    </row>
    <row r="8777" spans="1:16" ht="14.25" customHeight="1" x14ac:dyDescent="0.35">
      <c r="A8777" s="2" t="s">
        <v>8808</v>
      </c>
      <c r="B8777" s="2" t="s">
        <v>13</v>
      </c>
      <c r="C8777" s="2" t="s">
        <v>26</v>
      </c>
      <c r="D8777" s="2">
        <v>4870.8900000000003</v>
      </c>
      <c r="E8777" s="2">
        <v>0.28999999999999998</v>
      </c>
      <c r="F8777" s="2">
        <f t="shared" si="275"/>
        <v>1412.5581</v>
      </c>
      <c r="G8777" s="2">
        <v>7</v>
      </c>
      <c r="H8777" s="2" t="str">
        <f>TEXT(Table1[[#This Row],[order_date]],"mmmm")</f>
        <v>October</v>
      </c>
      <c r="I8777" s="3">
        <v>45213</v>
      </c>
      <c r="J8777" s="3">
        <v>45218</v>
      </c>
      <c r="K8777" s="3" t="str">
        <f>TEXT(Table1[[#This Row],[delivery_date]]-Table1[[#This Row],[order_date]],"D")</f>
        <v>5</v>
      </c>
      <c r="L8777" s="2" t="s">
        <v>15</v>
      </c>
      <c r="M8777" s="2" t="s">
        <v>27</v>
      </c>
      <c r="N8777" s="2">
        <v>712.88</v>
      </c>
      <c r="O8777" s="2" t="s">
        <v>48</v>
      </c>
      <c r="P8777" s="2">
        <f t="shared" si="274"/>
        <v>3458.3319000000001</v>
      </c>
    </row>
    <row r="8778" spans="1:16" ht="14.25" customHeight="1" x14ac:dyDescent="0.35">
      <c r="A8778" s="2" t="s">
        <v>8809</v>
      </c>
      <c r="B8778" s="2" t="s">
        <v>13</v>
      </c>
      <c r="C8778" s="2" t="s">
        <v>20</v>
      </c>
      <c r="D8778" s="2">
        <v>491.44</v>
      </c>
      <c r="E8778" s="2">
        <v>0.11</v>
      </c>
      <c r="F8778" s="2">
        <f t="shared" si="275"/>
        <v>54.058399999999999</v>
      </c>
      <c r="G8778" s="2">
        <v>1</v>
      </c>
      <c r="H8778" s="2" t="str">
        <f>TEXT(Table1[[#This Row],[order_date]],"mmmm")</f>
        <v>March</v>
      </c>
      <c r="I8778" s="3">
        <v>44997</v>
      </c>
      <c r="J8778" s="3">
        <v>45004</v>
      </c>
      <c r="K8778" s="3" t="str">
        <f>TEXT(Table1[[#This Row],[delivery_date]]-Table1[[#This Row],[order_date]],"D")</f>
        <v>7</v>
      </c>
      <c r="L8778" s="2" t="s">
        <v>15</v>
      </c>
      <c r="M8778" s="2" t="s">
        <v>22</v>
      </c>
      <c r="N8778" s="2">
        <v>79.819999999999993</v>
      </c>
      <c r="O8778" s="2" t="s">
        <v>48</v>
      </c>
      <c r="P8778" s="2">
        <f t="shared" si="274"/>
        <v>437.38159999999999</v>
      </c>
    </row>
    <row r="8779" spans="1:16" ht="14.25" customHeight="1" x14ac:dyDescent="0.35">
      <c r="A8779" s="2" t="s">
        <v>8810</v>
      </c>
      <c r="B8779" s="2" t="s">
        <v>13</v>
      </c>
      <c r="C8779" s="2" t="s">
        <v>33</v>
      </c>
      <c r="D8779" s="2">
        <v>2356.0300000000002</v>
      </c>
      <c r="E8779" s="2">
        <v>0.28999999999999998</v>
      </c>
      <c r="F8779" s="2">
        <f t="shared" si="275"/>
        <v>683.24869999999999</v>
      </c>
      <c r="G8779" s="2">
        <v>3</v>
      </c>
      <c r="H8779" s="2" t="str">
        <f>TEXT(Table1[[#This Row],[order_date]],"mmmm")</f>
        <v>May</v>
      </c>
      <c r="I8779" s="3">
        <v>45063</v>
      </c>
      <c r="J8779" s="3">
        <v>45069</v>
      </c>
      <c r="K8779" s="3" t="str">
        <f>TEXT(Table1[[#This Row],[delivery_date]]-Table1[[#This Row],[order_date]],"D")</f>
        <v>6</v>
      </c>
      <c r="L8779" s="2" t="s">
        <v>21</v>
      </c>
      <c r="M8779" s="2" t="s">
        <v>16</v>
      </c>
      <c r="N8779" s="2">
        <v>681.69</v>
      </c>
      <c r="O8779" s="2" t="s">
        <v>23</v>
      </c>
      <c r="P8779" s="2">
        <f t="shared" si="274"/>
        <v>1672.7813000000001</v>
      </c>
    </row>
    <row r="8780" spans="1:16" ht="14.25" customHeight="1" x14ac:dyDescent="0.35">
      <c r="A8780" s="2" t="s">
        <v>8811</v>
      </c>
      <c r="B8780" s="2" t="s">
        <v>41</v>
      </c>
      <c r="C8780" s="2" t="s">
        <v>14</v>
      </c>
      <c r="D8780" s="2">
        <v>2041.73</v>
      </c>
      <c r="E8780" s="2">
        <v>0.44</v>
      </c>
      <c r="F8780" s="2">
        <f t="shared" si="275"/>
        <v>898.36120000000005</v>
      </c>
      <c r="G8780" s="2">
        <v>9</v>
      </c>
      <c r="H8780" s="2" t="str">
        <f>TEXT(Table1[[#This Row],[order_date]],"mmmm")</f>
        <v>March</v>
      </c>
      <c r="I8780" s="3">
        <v>44989</v>
      </c>
      <c r="J8780" s="3">
        <v>44992</v>
      </c>
      <c r="K8780" s="3" t="str">
        <f>TEXT(Table1[[#This Row],[delivery_date]]-Table1[[#This Row],[order_date]],"D")</f>
        <v>3</v>
      </c>
      <c r="L8780" s="2" t="s">
        <v>15</v>
      </c>
      <c r="M8780" s="2" t="s">
        <v>16</v>
      </c>
      <c r="N8780" s="2">
        <v>296.95999999999998</v>
      </c>
      <c r="O8780" s="2" t="s">
        <v>17</v>
      </c>
      <c r="P8780" s="2">
        <f t="shared" si="274"/>
        <v>1143.3688</v>
      </c>
    </row>
    <row r="8781" spans="1:16" ht="14.25" customHeight="1" x14ac:dyDescent="0.35">
      <c r="A8781" s="2" t="s">
        <v>8812</v>
      </c>
      <c r="B8781" s="2" t="s">
        <v>41</v>
      </c>
      <c r="C8781" s="2" t="s">
        <v>26</v>
      </c>
      <c r="D8781" s="2">
        <v>4138.78</v>
      </c>
      <c r="E8781" s="2">
        <v>0.49</v>
      </c>
      <c r="F8781" s="2">
        <f t="shared" si="275"/>
        <v>2028.0021999999999</v>
      </c>
      <c r="G8781" s="2">
        <v>1</v>
      </c>
      <c r="H8781" s="2" t="str">
        <f>TEXT(Table1[[#This Row],[order_date]],"mmmm")</f>
        <v>August</v>
      </c>
      <c r="I8781" s="3">
        <v>45515</v>
      </c>
      <c r="J8781" s="3">
        <v>45520</v>
      </c>
      <c r="K8781" s="3" t="str">
        <f>TEXT(Table1[[#This Row],[delivery_date]]-Table1[[#This Row],[order_date]],"D")</f>
        <v>5</v>
      </c>
      <c r="L8781" s="2" t="s">
        <v>15</v>
      </c>
      <c r="M8781" s="2" t="s">
        <v>16</v>
      </c>
      <c r="N8781" s="2">
        <v>498.25</v>
      </c>
      <c r="O8781" s="2" t="s">
        <v>23</v>
      </c>
      <c r="P8781" s="2">
        <f t="shared" si="274"/>
        <v>2110.7777999999998</v>
      </c>
    </row>
    <row r="8782" spans="1:16" ht="14.25" customHeight="1" x14ac:dyDescent="0.35">
      <c r="A8782" s="2" t="s">
        <v>8813</v>
      </c>
      <c r="B8782" s="2" t="s">
        <v>25</v>
      </c>
      <c r="C8782" s="2" t="s">
        <v>26</v>
      </c>
      <c r="D8782" s="2">
        <v>4511.46</v>
      </c>
      <c r="E8782" s="2">
        <v>0.28999999999999998</v>
      </c>
      <c r="F8782" s="2">
        <f t="shared" si="275"/>
        <v>1308.3234</v>
      </c>
      <c r="G8782" s="2">
        <v>6</v>
      </c>
      <c r="H8782" s="2" t="str">
        <f>TEXT(Table1[[#This Row],[order_date]],"mmmm")</f>
        <v>June</v>
      </c>
      <c r="I8782" s="3">
        <v>45456</v>
      </c>
      <c r="J8782" s="3">
        <v>45459</v>
      </c>
      <c r="K8782" s="3" t="str">
        <f>TEXT(Table1[[#This Row],[delivery_date]]-Table1[[#This Row],[order_date]],"D")</f>
        <v>3</v>
      </c>
      <c r="L8782" s="2" t="s">
        <v>15</v>
      </c>
      <c r="M8782" s="2" t="s">
        <v>27</v>
      </c>
      <c r="N8782" s="2">
        <v>580.03</v>
      </c>
      <c r="O8782" s="2" t="s">
        <v>34</v>
      </c>
      <c r="P8782" s="2">
        <f t="shared" si="274"/>
        <v>3203.1365999999998</v>
      </c>
    </row>
    <row r="8783" spans="1:16" ht="14.25" customHeight="1" x14ac:dyDescent="0.35">
      <c r="A8783" s="2" t="s">
        <v>8814</v>
      </c>
      <c r="B8783" s="2" t="s">
        <v>41</v>
      </c>
      <c r="C8783" s="2" t="s">
        <v>36</v>
      </c>
      <c r="D8783" s="2">
        <v>4544.3599999999997</v>
      </c>
      <c r="E8783" s="2">
        <v>0.08</v>
      </c>
      <c r="F8783" s="2">
        <f t="shared" si="275"/>
        <v>363.54879999999997</v>
      </c>
      <c r="G8783" s="2">
        <v>5</v>
      </c>
      <c r="H8783" s="2" t="str">
        <f>TEXT(Table1[[#This Row],[order_date]],"mmmm")</f>
        <v>November</v>
      </c>
      <c r="I8783" s="3">
        <v>45604</v>
      </c>
      <c r="J8783" s="3">
        <v>45611</v>
      </c>
      <c r="K8783" s="3" t="str">
        <f>TEXT(Table1[[#This Row],[delivery_date]]-Table1[[#This Row],[order_date]],"D")</f>
        <v>7</v>
      </c>
      <c r="L8783" s="2" t="s">
        <v>31</v>
      </c>
      <c r="M8783" s="2" t="s">
        <v>16</v>
      </c>
      <c r="N8783" s="2">
        <v>370.71</v>
      </c>
      <c r="O8783" s="2" t="s">
        <v>17</v>
      </c>
      <c r="P8783" s="2">
        <f t="shared" si="274"/>
        <v>4180.8112000000001</v>
      </c>
    </row>
    <row r="8784" spans="1:16" ht="14.25" customHeight="1" x14ac:dyDescent="0.35">
      <c r="A8784" s="2" t="s">
        <v>8815</v>
      </c>
      <c r="B8784" s="2" t="s">
        <v>19</v>
      </c>
      <c r="C8784" s="2" t="s">
        <v>20</v>
      </c>
      <c r="D8784" s="2">
        <v>1938.18</v>
      </c>
      <c r="E8784" s="2">
        <v>0.39</v>
      </c>
      <c r="F8784" s="2">
        <f t="shared" si="275"/>
        <v>755.89020000000005</v>
      </c>
      <c r="G8784" s="2">
        <v>4</v>
      </c>
      <c r="H8784" s="2" t="str">
        <f>TEXT(Table1[[#This Row],[order_date]],"mmmm")</f>
        <v>May</v>
      </c>
      <c r="I8784" s="3">
        <v>45074</v>
      </c>
      <c r="J8784" s="3">
        <v>45076</v>
      </c>
      <c r="K8784" s="3" t="str">
        <f>TEXT(Table1[[#This Row],[delivery_date]]-Table1[[#This Row],[order_date]],"D")</f>
        <v>2</v>
      </c>
      <c r="L8784" s="2" t="s">
        <v>31</v>
      </c>
      <c r="M8784" s="2" t="s">
        <v>27</v>
      </c>
      <c r="N8784" s="2">
        <v>165.1</v>
      </c>
      <c r="O8784" s="2" t="s">
        <v>48</v>
      </c>
      <c r="P8784" s="2">
        <f t="shared" si="274"/>
        <v>1182.2898</v>
      </c>
    </row>
    <row r="8785" spans="1:16" ht="14.25" customHeight="1" x14ac:dyDescent="0.35">
      <c r="A8785" s="2" t="s">
        <v>8816</v>
      </c>
      <c r="B8785" s="2" t="s">
        <v>25</v>
      </c>
      <c r="C8785" s="2" t="s">
        <v>14</v>
      </c>
      <c r="D8785" s="2">
        <v>1592.81</v>
      </c>
      <c r="E8785" s="2">
        <v>0.5</v>
      </c>
      <c r="F8785" s="2">
        <f t="shared" si="275"/>
        <v>796.40499999999997</v>
      </c>
      <c r="G8785" s="2">
        <v>1</v>
      </c>
      <c r="H8785" s="2" t="str">
        <f>TEXT(Table1[[#This Row],[order_date]],"mmmm")</f>
        <v>July</v>
      </c>
      <c r="I8785" s="3">
        <v>45112</v>
      </c>
      <c r="J8785" s="3">
        <v>45115</v>
      </c>
      <c r="K8785" s="3" t="str">
        <f>TEXT(Table1[[#This Row],[delivery_date]]-Table1[[#This Row],[order_date]],"D")</f>
        <v>3</v>
      </c>
      <c r="L8785" s="2" t="s">
        <v>21</v>
      </c>
      <c r="M8785" s="2" t="s">
        <v>16</v>
      </c>
      <c r="N8785" s="2">
        <v>176.04</v>
      </c>
      <c r="O8785" s="2" t="s">
        <v>34</v>
      </c>
      <c r="P8785" s="2">
        <f t="shared" si="274"/>
        <v>796.40499999999997</v>
      </c>
    </row>
    <row r="8786" spans="1:16" ht="14.25" customHeight="1" x14ac:dyDescent="0.35">
      <c r="A8786" s="2" t="s">
        <v>8817</v>
      </c>
      <c r="B8786" s="2" t="s">
        <v>25</v>
      </c>
      <c r="C8786" s="2" t="s">
        <v>14</v>
      </c>
      <c r="D8786" s="2">
        <v>2300.77</v>
      </c>
      <c r="E8786" s="2">
        <v>0.24</v>
      </c>
      <c r="F8786" s="2">
        <f t="shared" si="275"/>
        <v>552.1848</v>
      </c>
      <c r="G8786" s="2">
        <v>7</v>
      </c>
      <c r="H8786" s="2" t="str">
        <f>TEXT(Table1[[#This Row],[order_date]],"mmmm")</f>
        <v>August</v>
      </c>
      <c r="I8786" s="3">
        <v>45514</v>
      </c>
      <c r="J8786" s="3">
        <v>45517</v>
      </c>
      <c r="K8786" s="3" t="str">
        <f>TEXT(Table1[[#This Row],[delivery_date]]-Table1[[#This Row],[order_date]],"D")</f>
        <v>3</v>
      </c>
      <c r="L8786" s="2" t="s">
        <v>21</v>
      </c>
      <c r="M8786" s="2" t="s">
        <v>22</v>
      </c>
      <c r="N8786" s="2">
        <v>214</v>
      </c>
      <c r="O8786" s="2" t="s">
        <v>28</v>
      </c>
      <c r="P8786" s="2">
        <f t="shared" si="274"/>
        <v>1748.5852</v>
      </c>
    </row>
    <row r="8787" spans="1:16" ht="14.25" customHeight="1" x14ac:dyDescent="0.35">
      <c r="A8787" s="2" t="s">
        <v>8818</v>
      </c>
      <c r="B8787" s="2" t="s">
        <v>19</v>
      </c>
      <c r="C8787" s="2" t="s">
        <v>36</v>
      </c>
      <c r="D8787" s="2">
        <v>1785.53</v>
      </c>
      <c r="E8787" s="2">
        <v>0.19</v>
      </c>
      <c r="F8787" s="2">
        <f t="shared" si="275"/>
        <v>339.25069999999999</v>
      </c>
      <c r="G8787" s="2">
        <v>1</v>
      </c>
      <c r="H8787" s="2" t="str">
        <f>TEXT(Table1[[#This Row],[order_date]],"mmmm")</f>
        <v>June</v>
      </c>
      <c r="I8787" s="3">
        <v>45466</v>
      </c>
      <c r="J8787" s="3">
        <v>45470</v>
      </c>
      <c r="K8787" s="3" t="str">
        <f>TEXT(Table1[[#This Row],[delivery_date]]-Table1[[#This Row],[order_date]],"D")</f>
        <v>4</v>
      </c>
      <c r="L8787" s="2" t="s">
        <v>21</v>
      </c>
      <c r="M8787" s="2" t="s">
        <v>16</v>
      </c>
      <c r="N8787" s="2">
        <v>240.01</v>
      </c>
      <c r="O8787" s="2" t="s">
        <v>28</v>
      </c>
      <c r="P8787" s="2">
        <f t="shared" si="274"/>
        <v>1446.2792999999999</v>
      </c>
    </row>
    <row r="8788" spans="1:16" ht="14.25" customHeight="1" x14ac:dyDescent="0.35">
      <c r="A8788" s="2" t="s">
        <v>8819</v>
      </c>
      <c r="B8788" s="2" t="s">
        <v>25</v>
      </c>
      <c r="C8788" s="2" t="s">
        <v>33</v>
      </c>
      <c r="D8788" s="2">
        <v>3622.37</v>
      </c>
      <c r="E8788" s="2">
        <v>0.28000000000000003</v>
      </c>
      <c r="F8788" s="2">
        <f t="shared" si="275"/>
        <v>1014.2636000000001</v>
      </c>
      <c r="G8788" s="2">
        <v>1</v>
      </c>
      <c r="H8788" s="2" t="str">
        <f>TEXT(Table1[[#This Row],[order_date]],"mmmm")</f>
        <v>February</v>
      </c>
      <c r="I8788" s="3">
        <v>44970</v>
      </c>
      <c r="J8788" s="3">
        <v>44977</v>
      </c>
      <c r="K8788" s="3" t="str">
        <f>TEXT(Table1[[#This Row],[delivery_date]]-Table1[[#This Row],[order_date]],"D")</f>
        <v>7</v>
      </c>
      <c r="L8788" s="2" t="s">
        <v>31</v>
      </c>
      <c r="M8788" s="2" t="s">
        <v>16</v>
      </c>
      <c r="N8788" s="2">
        <v>308.05</v>
      </c>
      <c r="O8788" s="2" t="s">
        <v>17</v>
      </c>
      <c r="P8788" s="2">
        <f t="shared" si="274"/>
        <v>2608.1063999999997</v>
      </c>
    </row>
    <row r="8789" spans="1:16" ht="14.25" customHeight="1" x14ac:dyDescent="0.35">
      <c r="A8789" s="2" t="s">
        <v>8820</v>
      </c>
      <c r="B8789" s="2" t="s">
        <v>41</v>
      </c>
      <c r="C8789" s="2" t="s">
        <v>33</v>
      </c>
      <c r="D8789" s="2">
        <v>1146.5</v>
      </c>
      <c r="E8789" s="2">
        <v>0.08</v>
      </c>
      <c r="F8789" s="2">
        <f t="shared" si="275"/>
        <v>91.72</v>
      </c>
      <c r="G8789" s="2">
        <v>2</v>
      </c>
      <c r="H8789" s="2" t="str">
        <f>TEXT(Table1[[#This Row],[order_date]],"mmmm")</f>
        <v>October</v>
      </c>
      <c r="I8789" s="3">
        <v>45575</v>
      </c>
      <c r="J8789" s="3">
        <v>45582</v>
      </c>
      <c r="K8789" s="3" t="str">
        <f>TEXT(Table1[[#This Row],[delivery_date]]-Table1[[#This Row],[order_date]],"D")</f>
        <v>7</v>
      </c>
      <c r="L8789" s="2" t="s">
        <v>15</v>
      </c>
      <c r="M8789" s="2" t="s">
        <v>27</v>
      </c>
      <c r="N8789" s="2">
        <v>219.44</v>
      </c>
      <c r="O8789" s="2" t="s">
        <v>34</v>
      </c>
      <c r="P8789" s="2">
        <f t="shared" si="274"/>
        <v>1054.78</v>
      </c>
    </row>
    <row r="8790" spans="1:16" ht="14.25" customHeight="1" x14ac:dyDescent="0.35">
      <c r="A8790" s="2" t="s">
        <v>8821</v>
      </c>
      <c r="B8790" s="2" t="s">
        <v>13</v>
      </c>
      <c r="C8790" s="2" t="s">
        <v>14</v>
      </c>
      <c r="D8790" s="2">
        <v>3327.55</v>
      </c>
      <c r="E8790" s="2">
        <v>0.49</v>
      </c>
      <c r="F8790" s="2">
        <f t="shared" si="275"/>
        <v>1630.4995000000001</v>
      </c>
      <c r="G8790" s="2">
        <v>9</v>
      </c>
      <c r="H8790" s="2" t="str">
        <f>TEXT(Table1[[#This Row],[order_date]],"mmmm")</f>
        <v>December</v>
      </c>
      <c r="I8790" s="3">
        <v>45288</v>
      </c>
      <c r="J8790" s="3">
        <v>45293</v>
      </c>
      <c r="K8790" s="3" t="str">
        <f>TEXT(Table1[[#This Row],[delivery_date]]-Table1[[#This Row],[order_date]],"D")</f>
        <v>5</v>
      </c>
      <c r="L8790" s="2" t="s">
        <v>31</v>
      </c>
      <c r="M8790" s="2" t="s">
        <v>27</v>
      </c>
      <c r="N8790" s="2">
        <v>957.21</v>
      </c>
      <c r="O8790" s="2" t="s">
        <v>39</v>
      </c>
      <c r="P8790" s="2">
        <f t="shared" si="274"/>
        <v>1697.0505000000001</v>
      </c>
    </row>
    <row r="8791" spans="1:16" ht="14.25" customHeight="1" x14ac:dyDescent="0.35">
      <c r="A8791" s="2" t="s">
        <v>8822</v>
      </c>
      <c r="B8791" s="2" t="s">
        <v>19</v>
      </c>
      <c r="C8791" s="2" t="s">
        <v>20</v>
      </c>
      <c r="D8791" s="2">
        <v>4642.24</v>
      </c>
      <c r="E8791" s="2">
        <v>0.42</v>
      </c>
      <c r="F8791" s="2">
        <f t="shared" si="275"/>
        <v>1949.7407999999998</v>
      </c>
      <c r="G8791" s="2">
        <v>1</v>
      </c>
      <c r="H8791" s="2" t="str">
        <f>TEXT(Table1[[#This Row],[order_date]],"mmmm")</f>
        <v>April</v>
      </c>
      <c r="I8791" s="3">
        <v>45039</v>
      </c>
      <c r="J8791" s="3">
        <v>45041</v>
      </c>
      <c r="K8791" s="3" t="str">
        <f>TEXT(Table1[[#This Row],[delivery_date]]-Table1[[#This Row],[order_date]],"D")</f>
        <v>2</v>
      </c>
      <c r="L8791" s="2" t="s">
        <v>15</v>
      </c>
      <c r="M8791" s="2" t="s">
        <v>22</v>
      </c>
      <c r="N8791" s="2">
        <v>810.19</v>
      </c>
      <c r="O8791" s="2" t="s">
        <v>28</v>
      </c>
      <c r="P8791" s="2">
        <f t="shared" si="274"/>
        <v>2692.4992000000002</v>
      </c>
    </row>
    <row r="8792" spans="1:16" ht="14.25" customHeight="1" x14ac:dyDescent="0.35">
      <c r="A8792" s="2" t="s">
        <v>8823</v>
      </c>
      <c r="B8792" s="2" t="s">
        <v>41</v>
      </c>
      <c r="C8792" s="2" t="s">
        <v>33</v>
      </c>
      <c r="D8792" s="2">
        <v>1471.58</v>
      </c>
      <c r="E8792" s="2">
        <v>0.06</v>
      </c>
      <c r="F8792" s="2">
        <f t="shared" si="275"/>
        <v>88.294799999999995</v>
      </c>
      <c r="G8792" s="2">
        <v>8</v>
      </c>
      <c r="H8792" s="2" t="str">
        <f>TEXT(Table1[[#This Row],[order_date]],"mmmm")</f>
        <v>June</v>
      </c>
      <c r="I8792" s="3">
        <v>45087</v>
      </c>
      <c r="J8792" s="3">
        <v>45090</v>
      </c>
      <c r="K8792" s="3" t="str">
        <f>TEXT(Table1[[#This Row],[delivery_date]]-Table1[[#This Row],[order_date]],"D")</f>
        <v>3</v>
      </c>
      <c r="L8792" s="2" t="s">
        <v>15</v>
      </c>
      <c r="M8792" s="2" t="s">
        <v>16</v>
      </c>
      <c r="N8792" s="2">
        <v>237.85</v>
      </c>
      <c r="O8792" s="2" t="s">
        <v>34</v>
      </c>
      <c r="P8792" s="2">
        <f t="shared" si="274"/>
        <v>1383.2852</v>
      </c>
    </row>
    <row r="8793" spans="1:16" ht="14.25" customHeight="1" x14ac:dyDescent="0.35">
      <c r="A8793" s="2" t="s">
        <v>8824</v>
      </c>
      <c r="B8793" s="2" t="s">
        <v>19</v>
      </c>
      <c r="C8793" s="2" t="s">
        <v>26</v>
      </c>
      <c r="D8793" s="2">
        <v>3416.76</v>
      </c>
      <c r="E8793" s="2">
        <v>0.47</v>
      </c>
      <c r="F8793" s="2">
        <f t="shared" si="275"/>
        <v>1605.8771999999999</v>
      </c>
      <c r="G8793" s="2">
        <v>1</v>
      </c>
      <c r="H8793" s="2" t="str">
        <f>TEXT(Table1[[#This Row],[order_date]],"mmmm")</f>
        <v>September</v>
      </c>
      <c r="I8793" s="3">
        <v>45544</v>
      </c>
      <c r="J8793" s="3">
        <v>45546</v>
      </c>
      <c r="K8793" s="3" t="str">
        <f>TEXT(Table1[[#This Row],[delivery_date]]-Table1[[#This Row],[order_date]],"D")</f>
        <v>2</v>
      </c>
      <c r="L8793" s="2" t="s">
        <v>31</v>
      </c>
      <c r="M8793" s="2" t="s">
        <v>16</v>
      </c>
      <c r="N8793" s="2">
        <v>329.51</v>
      </c>
      <c r="O8793" s="2" t="s">
        <v>28</v>
      </c>
      <c r="P8793" s="2">
        <f t="shared" si="274"/>
        <v>1810.8828000000003</v>
      </c>
    </row>
    <row r="8794" spans="1:16" ht="14.25" customHeight="1" x14ac:dyDescent="0.35">
      <c r="A8794" s="2" t="s">
        <v>8825</v>
      </c>
      <c r="B8794" s="2" t="s">
        <v>19</v>
      </c>
      <c r="C8794" s="2" t="s">
        <v>36</v>
      </c>
      <c r="D8794" s="2">
        <v>803.45</v>
      </c>
      <c r="E8794" s="2">
        <v>0.47</v>
      </c>
      <c r="F8794" s="2">
        <f t="shared" si="275"/>
        <v>377.62150000000003</v>
      </c>
      <c r="G8794" s="2">
        <v>1</v>
      </c>
      <c r="H8794" s="2" t="str">
        <f>TEXT(Table1[[#This Row],[order_date]],"mmmm")</f>
        <v>January</v>
      </c>
      <c r="I8794" s="3">
        <v>44935</v>
      </c>
      <c r="J8794" s="3">
        <v>44941</v>
      </c>
      <c r="K8794" s="3" t="str">
        <f>TEXT(Table1[[#This Row],[delivery_date]]-Table1[[#This Row],[order_date]],"D")</f>
        <v>6</v>
      </c>
      <c r="L8794" s="2" t="s">
        <v>15</v>
      </c>
      <c r="M8794" s="2" t="s">
        <v>16</v>
      </c>
      <c r="N8794" s="2">
        <v>84.84</v>
      </c>
      <c r="O8794" s="2" t="s">
        <v>34</v>
      </c>
      <c r="P8794" s="2">
        <f t="shared" si="274"/>
        <v>425.82850000000002</v>
      </c>
    </row>
    <row r="8795" spans="1:16" ht="14.25" customHeight="1" x14ac:dyDescent="0.35">
      <c r="A8795" s="2" t="s">
        <v>8826</v>
      </c>
      <c r="B8795" s="2" t="s">
        <v>25</v>
      </c>
      <c r="C8795" s="2" t="s">
        <v>20</v>
      </c>
      <c r="D8795" s="2">
        <v>694.78</v>
      </c>
      <c r="E8795" s="2">
        <v>0.16</v>
      </c>
      <c r="F8795" s="2">
        <f t="shared" si="275"/>
        <v>111.1648</v>
      </c>
      <c r="G8795" s="2">
        <v>9</v>
      </c>
      <c r="H8795" s="2" t="str">
        <f>TEXT(Table1[[#This Row],[order_date]],"mmmm")</f>
        <v>December</v>
      </c>
      <c r="I8795" s="3">
        <v>45652</v>
      </c>
      <c r="J8795" s="3">
        <v>45657</v>
      </c>
      <c r="K8795" s="3" t="str">
        <f>TEXT(Table1[[#This Row],[delivery_date]]-Table1[[#This Row],[order_date]],"D")</f>
        <v>5</v>
      </c>
      <c r="L8795" s="2" t="s">
        <v>31</v>
      </c>
      <c r="M8795" s="2" t="s">
        <v>22</v>
      </c>
      <c r="N8795" s="2">
        <v>142.76</v>
      </c>
      <c r="O8795" s="2" t="s">
        <v>34</v>
      </c>
      <c r="P8795" s="2">
        <f t="shared" si="274"/>
        <v>583.61519999999996</v>
      </c>
    </row>
    <row r="8796" spans="1:16" ht="14.25" customHeight="1" x14ac:dyDescent="0.35">
      <c r="A8796" s="2" t="s">
        <v>8827</v>
      </c>
      <c r="B8796" s="2" t="s">
        <v>25</v>
      </c>
      <c r="C8796" s="2" t="s">
        <v>33</v>
      </c>
      <c r="D8796" s="2">
        <v>666.66</v>
      </c>
      <c r="E8796" s="2">
        <v>0.31</v>
      </c>
      <c r="F8796" s="2">
        <f t="shared" si="275"/>
        <v>206.66459999999998</v>
      </c>
      <c r="G8796" s="2">
        <v>8</v>
      </c>
      <c r="H8796" s="2" t="str">
        <f>TEXT(Table1[[#This Row],[order_date]],"mmmm")</f>
        <v>November</v>
      </c>
      <c r="I8796" s="3">
        <v>45244</v>
      </c>
      <c r="J8796" s="3">
        <v>45251</v>
      </c>
      <c r="K8796" s="3" t="str">
        <f>TEXT(Table1[[#This Row],[delivery_date]]-Table1[[#This Row],[order_date]],"D")</f>
        <v>7</v>
      </c>
      <c r="L8796" s="2" t="s">
        <v>31</v>
      </c>
      <c r="M8796" s="2" t="s">
        <v>22</v>
      </c>
      <c r="N8796" s="2">
        <v>52.97</v>
      </c>
      <c r="O8796" s="2" t="s">
        <v>17</v>
      </c>
      <c r="P8796" s="2">
        <f t="shared" si="274"/>
        <v>459.99540000000002</v>
      </c>
    </row>
    <row r="8797" spans="1:16" ht="14.25" customHeight="1" x14ac:dyDescent="0.35">
      <c r="A8797" s="2" t="s">
        <v>8828</v>
      </c>
      <c r="B8797" s="2" t="s">
        <v>41</v>
      </c>
      <c r="C8797" s="2" t="s">
        <v>14</v>
      </c>
      <c r="D8797" s="2">
        <v>778.79</v>
      </c>
      <c r="E8797" s="2">
        <v>0.06</v>
      </c>
      <c r="F8797" s="2">
        <f t="shared" si="275"/>
        <v>46.727399999999996</v>
      </c>
      <c r="G8797" s="2">
        <v>1</v>
      </c>
      <c r="H8797" s="2" t="str">
        <f>TEXT(Table1[[#This Row],[order_date]],"mmmm")</f>
        <v>November</v>
      </c>
      <c r="I8797" s="3">
        <v>45251</v>
      </c>
      <c r="J8797" s="3">
        <v>45258</v>
      </c>
      <c r="K8797" s="3" t="str">
        <f>TEXT(Table1[[#This Row],[delivery_date]]-Table1[[#This Row],[order_date]],"D")</f>
        <v>7</v>
      </c>
      <c r="L8797" s="2" t="s">
        <v>31</v>
      </c>
      <c r="M8797" s="2" t="s">
        <v>22</v>
      </c>
      <c r="N8797" s="2">
        <v>73.400000000000006</v>
      </c>
      <c r="O8797" s="2" t="s">
        <v>48</v>
      </c>
      <c r="P8797" s="2">
        <f t="shared" si="274"/>
        <v>732.06259999999997</v>
      </c>
    </row>
    <row r="8798" spans="1:16" ht="14.25" customHeight="1" x14ac:dyDescent="0.35">
      <c r="A8798" s="2" t="s">
        <v>8829</v>
      </c>
      <c r="B8798" s="2" t="s">
        <v>19</v>
      </c>
      <c r="C8798" s="2" t="s">
        <v>36</v>
      </c>
      <c r="D8798" s="2">
        <v>1159.21</v>
      </c>
      <c r="E8798" s="2">
        <v>0.04</v>
      </c>
      <c r="F8798" s="2">
        <f t="shared" si="275"/>
        <v>46.368400000000001</v>
      </c>
      <c r="G8798" s="2">
        <v>7</v>
      </c>
      <c r="H8798" s="2" t="str">
        <f>TEXT(Table1[[#This Row],[order_date]],"mmmm")</f>
        <v>April</v>
      </c>
      <c r="I8798" s="3">
        <v>45044</v>
      </c>
      <c r="J8798" s="3">
        <v>45045</v>
      </c>
      <c r="K8798" s="3" t="str">
        <f>TEXT(Table1[[#This Row],[delivery_date]]-Table1[[#This Row],[order_date]],"D")</f>
        <v>1</v>
      </c>
      <c r="L8798" s="2" t="s">
        <v>21</v>
      </c>
      <c r="M8798" s="2" t="s">
        <v>27</v>
      </c>
      <c r="N8798" s="2">
        <v>227.62</v>
      </c>
      <c r="O8798" s="2" t="s">
        <v>48</v>
      </c>
      <c r="P8798" s="2">
        <f t="shared" si="274"/>
        <v>1112.8416</v>
      </c>
    </row>
    <row r="8799" spans="1:16" ht="14.25" customHeight="1" x14ac:dyDescent="0.35">
      <c r="A8799" s="2" t="s">
        <v>8830</v>
      </c>
      <c r="B8799" s="2" t="s">
        <v>25</v>
      </c>
      <c r="C8799" s="2" t="s">
        <v>33</v>
      </c>
      <c r="D8799" s="2">
        <v>2857.87</v>
      </c>
      <c r="E8799" s="2">
        <v>0.25</v>
      </c>
      <c r="F8799" s="2">
        <f t="shared" si="275"/>
        <v>714.46749999999997</v>
      </c>
      <c r="G8799" s="2">
        <v>8</v>
      </c>
      <c r="H8799" s="2" t="str">
        <f>TEXT(Table1[[#This Row],[order_date]],"mmmm")</f>
        <v>January</v>
      </c>
      <c r="I8799" s="3">
        <v>45312</v>
      </c>
      <c r="J8799" s="3">
        <v>45316</v>
      </c>
      <c r="K8799" s="3" t="str">
        <f>TEXT(Table1[[#This Row],[delivery_date]]-Table1[[#This Row],[order_date]],"D")</f>
        <v>4</v>
      </c>
      <c r="L8799" s="2" t="s">
        <v>15</v>
      </c>
      <c r="M8799" s="2" t="s">
        <v>27</v>
      </c>
      <c r="N8799" s="2">
        <v>668.12</v>
      </c>
      <c r="O8799" s="2" t="s">
        <v>34</v>
      </c>
      <c r="P8799" s="2">
        <f t="shared" si="274"/>
        <v>2143.4025000000001</v>
      </c>
    </row>
    <row r="8800" spans="1:16" ht="14.25" customHeight="1" x14ac:dyDescent="0.35">
      <c r="A8800" s="2" t="s">
        <v>8831</v>
      </c>
      <c r="B8800" s="2" t="s">
        <v>25</v>
      </c>
      <c r="C8800" s="2" t="s">
        <v>14</v>
      </c>
      <c r="D8800" s="2">
        <v>3858.23</v>
      </c>
      <c r="E8800" s="2">
        <v>0.02</v>
      </c>
      <c r="F8800" s="2">
        <f t="shared" si="275"/>
        <v>77.164600000000007</v>
      </c>
      <c r="G8800" s="2">
        <v>2</v>
      </c>
      <c r="H8800" s="2" t="str">
        <f>TEXT(Table1[[#This Row],[order_date]],"mmmm")</f>
        <v>July</v>
      </c>
      <c r="I8800" s="3">
        <v>45132</v>
      </c>
      <c r="J8800" s="3">
        <v>45136</v>
      </c>
      <c r="K8800" s="3" t="str">
        <f>TEXT(Table1[[#This Row],[delivery_date]]-Table1[[#This Row],[order_date]],"D")</f>
        <v>4</v>
      </c>
      <c r="L8800" s="2" t="s">
        <v>21</v>
      </c>
      <c r="M8800" s="2" t="s">
        <v>22</v>
      </c>
      <c r="N8800" s="2">
        <v>1101.4100000000001</v>
      </c>
      <c r="O8800" s="2" t="s">
        <v>34</v>
      </c>
      <c r="P8800" s="2">
        <f t="shared" si="274"/>
        <v>3781.0654</v>
      </c>
    </row>
    <row r="8801" spans="1:16" ht="14.25" customHeight="1" x14ac:dyDescent="0.35">
      <c r="A8801" s="2" t="s">
        <v>8832</v>
      </c>
      <c r="B8801" s="2" t="s">
        <v>19</v>
      </c>
      <c r="C8801" s="2" t="s">
        <v>33</v>
      </c>
      <c r="D8801" s="2">
        <v>721.6</v>
      </c>
      <c r="E8801" s="2">
        <v>0.44</v>
      </c>
      <c r="F8801" s="2">
        <f t="shared" si="275"/>
        <v>317.50400000000002</v>
      </c>
      <c r="G8801" s="2">
        <v>4</v>
      </c>
      <c r="H8801" s="2" t="str">
        <f>TEXT(Table1[[#This Row],[order_date]],"mmmm")</f>
        <v>December</v>
      </c>
      <c r="I8801" s="3">
        <v>45642</v>
      </c>
      <c r="J8801" s="3">
        <v>45647</v>
      </c>
      <c r="K8801" s="3" t="str">
        <f>TEXT(Table1[[#This Row],[delivery_date]]-Table1[[#This Row],[order_date]],"D")</f>
        <v>5</v>
      </c>
      <c r="L8801" s="2" t="s">
        <v>21</v>
      </c>
      <c r="M8801" s="2" t="s">
        <v>27</v>
      </c>
      <c r="N8801" s="2">
        <v>67.98</v>
      </c>
      <c r="O8801" s="2" t="s">
        <v>28</v>
      </c>
      <c r="P8801" s="2">
        <f t="shared" si="274"/>
        <v>404.096</v>
      </c>
    </row>
    <row r="8802" spans="1:16" ht="14.25" customHeight="1" x14ac:dyDescent="0.35">
      <c r="A8802" s="2" t="s">
        <v>8833</v>
      </c>
      <c r="B8802" s="2" t="s">
        <v>41</v>
      </c>
      <c r="C8802" s="2" t="s">
        <v>36</v>
      </c>
      <c r="D8802" s="2">
        <v>4363.07</v>
      </c>
      <c r="E8802" s="2">
        <v>0.46</v>
      </c>
      <c r="F8802" s="2">
        <f t="shared" si="275"/>
        <v>2007.0121999999999</v>
      </c>
      <c r="G8802" s="2">
        <v>2</v>
      </c>
      <c r="H8802" s="2" t="str">
        <f>TEXT(Table1[[#This Row],[order_date]],"mmmm")</f>
        <v>January</v>
      </c>
      <c r="I8802" s="3">
        <v>44955</v>
      </c>
      <c r="J8802" s="3">
        <v>44959</v>
      </c>
      <c r="K8802" s="3" t="str">
        <f>TEXT(Table1[[#This Row],[delivery_date]]-Table1[[#This Row],[order_date]],"D")</f>
        <v>4</v>
      </c>
      <c r="L8802" s="2" t="s">
        <v>15</v>
      </c>
      <c r="M8802" s="2" t="s">
        <v>27</v>
      </c>
      <c r="N8802" s="2">
        <v>1000.96</v>
      </c>
      <c r="O8802" s="2" t="s">
        <v>34</v>
      </c>
      <c r="P8802" s="2">
        <f t="shared" si="274"/>
        <v>2356.0577999999996</v>
      </c>
    </row>
    <row r="8803" spans="1:16" ht="14.25" customHeight="1" x14ac:dyDescent="0.35">
      <c r="A8803" s="2" t="s">
        <v>8834</v>
      </c>
      <c r="B8803" s="2" t="s">
        <v>41</v>
      </c>
      <c r="C8803" s="2" t="s">
        <v>26</v>
      </c>
      <c r="D8803" s="2">
        <v>4229.3100000000004</v>
      </c>
      <c r="E8803" s="2">
        <v>0.03</v>
      </c>
      <c r="F8803" s="2">
        <f t="shared" si="275"/>
        <v>126.8793</v>
      </c>
      <c r="G8803" s="2">
        <v>6</v>
      </c>
      <c r="H8803" s="2" t="str">
        <f>TEXT(Table1[[#This Row],[order_date]],"mmmm")</f>
        <v>July</v>
      </c>
      <c r="I8803" s="3">
        <v>45134</v>
      </c>
      <c r="J8803" s="3">
        <v>45135</v>
      </c>
      <c r="K8803" s="3" t="str">
        <f>TEXT(Table1[[#This Row],[delivery_date]]-Table1[[#This Row],[order_date]],"D")</f>
        <v>1</v>
      </c>
      <c r="L8803" s="2" t="s">
        <v>31</v>
      </c>
      <c r="M8803" s="2" t="s">
        <v>22</v>
      </c>
      <c r="N8803" s="2">
        <v>468.56</v>
      </c>
      <c r="O8803" s="2" t="s">
        <v>34</v>
      </c>
      <c r="P8803" s="2">
        <f t="shared" si="274"/>
        <v>4102.4307000000008</v>
      </c>
    </row>
    <row r="8804" spans="1:16" ht="14.25" customHeight="1" x14ac:dyDescent="0.35">
      <c r="A8804" s="2" t="s">
        <v>8835</v>
      </c>
      <c r="B8804" s="2" t="s">
        <v>19</v>
      </c>
      <c r="C8804" s="2" t="s">
        <v>26</v>
      </c>
      <c r="D8804" s="2">
        <v>3664.2</v>
      </c>
      <c r="E8804" s="2">
        <v>0.02</v>
      </c>
      <c r="F8804" s="2">
        <f t="shared" si="275"/>
        <v>73.283999999999992</v>
      </c>
      <c r="G8804" s="2">
        <v>5</v>
      </c>
      <c r="H8804" s="2" t="str">
        <f>TEXT(Table1[[#This Row],[order_date]],"mmmm")</f>
        <v>October</v>
      </c>
      <c r="I8804" s="3">
        <v>45230</v>
      </c>
      <c r="J8804" s="3">
        <v>45232</v>
      </c>
      <c r="K8804" s="3" t="str">
        <f>TEXT(Table1[[#This Row],[delivery_date]]-Table1[[#This Row],[order_date]],"D")</f>
        <v>2</v>
      </c>
      <c r="L8804" s="2" t="s">
        <v>21</v>
      </c>
      <c r="M8804" s="2" t="s">
        <v>27</v>
      </c>
      <c r="N8804" s="2">
        <v>330.05</v>
      </c>
      <c r="O8804" s="2" t="s">
        <v>48</v>
      </c>
      <c r="P8804" s="2">
        <f t="shared" si="274"/>
        <v>3590.9159999999997</v>
      </c>
    </row>
    <row r="8805" spans="1:16" ht="14.25" customHeight="1" x14ac:dyDescent="0.35">
      <c r="A8805" s="2" t="s">
        <v>8836</v>
      </c>
      <c r="B8805" s="2" t="s">
        <v>41</v>
      </c>
      <c r="C8805" s="2" t="s">
        <v>14</v>
      </c>
      <c r="D8805" s="2">
        <v>2187.23</v>
      </c>
      <c r="E8805" s="2">
        <v>0.11</v>
      </c>
      <c r="F8805" s="2">
        <f t="shared" si="275"/>
        <v>240.59530000000001</v>
      </c>
      <c r="G8805" s="2">
        <v>5</v>
      </c>
      <c r="H8805" s="2" t="str">
        <f>TEXT(Table1[[#This Row],[order_date]],"mmmm")</f>
        <v>August</v>
      </c>
      <c r="I8805" s="3">
        <v>45511</v>
      </c>
      <c r="J8805" s="3">
        <v>45518</v>
      </c>
      <c r="K8805" s="3" t="str">
        <f>TEXT(Table1[[#This Row],[delivery_date]]-Table1[[#This Row],[order_date]],"D")</f>
        <v>7</v>
      </c>
      <c r="L8805" s="2" t="s">
        <v>21</v>
      </c>
      <c r="M8805" s="2" t="s">
        <v>27</v>
      </c>
      <c r="N8805" s="2">
        <v>558.28</v>
      </c>
      <c r="O8805" s="2" t="s">
        <v>28</v>
      </c>
      <c r="P8805" s="2">
        <f t="shared" si="274"/>
        <v>1946.6347000000001</v>
      </c>
    </row>
    <row r="8806" spans="1:16" ht="14.25" customHeight="1" x14ac:dyDescent="0.35">
      <c r="A8806" s="2" t="s">
        <v>8837</v>
      </c>
      <c r="B8806" s="2" t="s">
        <v>25</v>
      </c>
      <c r="C8806" s="2" t="s">
        <v>26</v>
      </c>
      <c r="D8806" s="2">
        <v>107.63</v>
      </c>
      <c r="E8806" s="2">
        <v>0.46</v>
      </c>
      <c r="F8806" s="2">
        <f t="shared" si="275"/>
        <v>49.509799999999998</v>
      </c>
      <c r="G8806" s="2">
        <v>8</v>
      </c>
      <c r="H8806" s="2" t="str">
        <f>TEXT(Table1[[#This Row],[order_date]],"mmmm")</f>
        <v>January</v>
      </c>
      <c r="I8806" s="3">
        <v>45299</v>
      </c>
      <c r="J8806" s="3">
        <v>45302</v>
      </c>
      <c r="K8806" s="3" t="str">
        <f>TEXT(Table1[[#This Row],[delivery_date]]-Table1[[#This Row],[order_date]],"D")</f>
        <v>3</v>
      </c>
      <c r="L8806" s="2" t="s">
        <v>31</v>
      </c>
      <c r="M8806" s="2" t="s">
        <v>22</v>
      </c>
      <c r="N8806" s="2">
        <v>13.4</v>
      </c>
      <c r="O8806" s="2" t="s">
        <v>39</v>
      </c>
      <c r="P8806" s="2">
        <f t="shared" si="274"/>
        <v>58.120199999999997</v>
      </c>
    </row>
    <row r="8807" spans="1:16" ht="14.25" customHeight="1" x14ac:dyDescent="0.35">
      <c r="A8807" s="2" t="s">
        <v>8838</v>
      </c>
      <c r="B8807" s="2" t="s">
        <v>19</v>
      </c>
      <c r="C8807" s="2" t="s">
        <v>36</v>
      </c>
      <c r="D8807" s="2">
        <v>3700.35</v>
      </c>
      <c r="E8807" s="2">
        <v>0.38</v>
      </c>
      <c r="F8807" s="2">
        <f t="shared" si="275"/>
        <v>1406.133</v>
      </c>
      <c r="G8807" s="2">
        <v>1</v>
      </c>
      <c r="H8807" s="2" t="str">
        <f>TEXT(Table1[[#This Row],[order_date]],"mmmm")</f>
        <v>March</v>
      </c>
      <c r="I8807" s="3">
        <v>45368</v>
      </c>
      <c r="J8807" s="3">
        <v>45375</v>
      </c>
      <c r="K8807" s="3" t="str">
        <f>TEXT(Table1[[#This Row],[delivery_date]]-Table1[[#This Row],[order_date]],"D")</f>
        <v>7</v>
      </c>
      <c r="L8807" s="2" t="s">
        <v>31</v>
      </c>
      <c r="M8807" s="2" t="s">
        <v>22</v>
      </c>
      <c r="N8807" s="2">
        <v>491.86</v>
      </c>
      <c r="O8807" s="2" t="s">
        <v>28</v>
      </c>
      <c r="P8807" s="2">
        <f t="shared" si="274"/>
        <v>2294.2169999999996</v>
      </c>
    </row>
    <row r="8808" spans="1:16" ht="14.25" customHeight="1" x14ac:dyDescent="0.35">
      <c r="A8808" s="2" t="s">
        <v>8839</v>
      </c>
      <c r="B8808" s="2" t="s">
        <v>25</v>
      </c>
      <c r="C8808" s="2" t="s">
        <v>14</v>
      </c>
      <c r="D8808" s="2">
        <v>4407.03</v>
      </c>
      <c r="E8808" s="2">
        <v>0.34</v>
      </c>
      <c r="F8808" s="2">
        <f t="shared" si="275"/>
        <v>1498.3902</v>
      </c>
      <c r="G8808" s="2">
        <v>2</v>
      </c>
      <c r="H8808" s="2" t="str">
        <f>TEXT(Table1[[#This Row],[order_date]],"mmmm")</f>
        <v>February</v>
      </c>
      <c r="I8808" s="3">
        <v>45330</v>
      </c>
      <c r="J8808" s="3">
        <v>45335</v>
      </c>
      <c r="K8808" s="3" t="str">
        <f>TEXT(Table1[[#This Row],[delivery_date]]-Table1[[#This Row],[order_date]],"D")</f>
        <v>5</v>
      </c>
      <c r="L8808" s="2" t="s">
        <v>31</v>
      </c>
      <c r="M8808" s="2" t="s">
        <v>22</v>
      </c>
      <c r="N8808" s="2">
        <v>656.48</v>
      </c>
      <c r="O8808" s="2" t="s">
        <v>48</v>
      </c>
      <c r="P8808" s="2">
        <f t="shared" si="274"/>
        <v>2908.6397999999999</v>
      </c>
    </row>
    <row r="8809" spans="1:16" ht="14.25" customHeight="1" x14ac:dyDescent="0.35">
      <c r="A8809" s="2" t="s">
        <v>8840</v>
      </c>
      <c r="B8809" s="2" t="s">
        <v>13</v>
      </c>
      <c r="C8809" s="2" t="s">
        <v>33</v>
      </c>
      <c r="D8809" s="2">
        <v>1742.9</v>
      </c>
      <c r="E8809" s="2">
        <v>0.39</v>
      </c>
      <c r="F8809" s="2">
        <f t="shared" si="275"/>
        <v>679.73100000000011</v>
      </c>
      <c r="G8809" s="2">
        <v>1</v>
      </c>
      <c r="H8809" s="2" t="str">
        <f>TEXT(Table1[[#This Row],[order_date]],"mmmm")</f>
        <v>May</v>
      </c>
      <c r="I8809" s="3">
        <v>45434</v>
      </c>
      <c r="J8809" s="3">
        <v>45440</v>
      </c>
      <c r="K8809" s="3" t="str">
        <f>TEXT(Table1[[#This Row],[delivery_date]]-Table1[[#This Row],[order_date]],"D")</f>
        <v>6</v>
      </c>
      <c r="L8809" s="2" t="s">
        <v>15</v>
      </c>
      <c r="M8809" s="2" t="s">
        <v>16</v>
      </c>
      <c r="N8809" s="2">
        <v>107.22</v>
      </c>
      <c r="O8809" s="2" t="s">
        <v>17</v>
      </c>
      <c r="P8809" s="2">
        <f t="shared" si="274"/>
        <v>1063.1689999999999</v>
      </c>
    </row>
    <row r="8810" spans="1:16" ht="14.25" customHeight="1" x14ac:dyDescent="0.35">
      <c r="A8810" s="2" t="s">
        <v>8841</v>
      </c>
      <c r="B8810" s="2" t="s">
        <v>13</v>
      </c>
      <c r="C8810" s="2" t="s">
        <v>20</v>
      </c>
      <c r="D8810" s="2">
        <v>3618.14</v>
      </c>
      <c r="E8810" s="2">
        <v>0.1</v>
      </c>
      <c r="F8810" s="2">
        <f t="shared" si="275"/>
        <v>361.81400000000002</v>
      </c>
      <c r="G8810" s="2">
        <v>4</v>
      </c>
      <c r="H8810" s="2" t="str">
        <f>TEXT(Table1[[#This Row],[order_date]],"mmmm")</f>
        <v>September</v>
      </c>
      <c r="I8810" s="3">
        <v>45555</v>
      </c>
      <c r="J8810" s="3">
        <v>45561</v>
      </c>
      <c r="K8810" s="3" t="str">
        <f>TEXT(Table1[[#This Row],[delivery_date]]-Table1[[#This Row],[order_date]],"D")</f>
        <v>6</v>
      </c>
      <c r="L8810" s="2" t="s">
        <v>15</v>
      </c>
      <c r="M8810" s="2" t="s">
        <v>22</v>
      </c>
      <c r="N8810" s="2">
        <v>974.7</v>
      </c>
      <c r="O8810" s="2" t="s">
        <v>34</v>
      </c>
      <c r="P8810" s="2">
        <f t="shared" si="274"/>
        <v>3256.326</v>
      </c>
    </row>
    <row r="8811" spans="1:16" ht="14.25" customHeight="1" x14ac:dyDescent="0.35">
      <c r="A8811" s="2" t="s">
        <v>8842</v>
      </c>
      <c r="B8811" s="2" t="s">
        <v>41</v>
      </c>
      <c r="C8811" s="2" t="s">
        <v>33</v>
      </c>
      <c r="D8811" s="2">
        <v>404.03</v>
      </c>
      <c r="E8811" s="2">
        <v>0.13</v>
      </c>
      <c r="F8811" s="2">
        <f t="shared" si="275"/>
        <v>52.523899999999998</v>
      </c>
      <c r="G8811" s="2">
        <v>2</v>
      </c>
      <c r="H8811" s="2" t="str">
        <f>TEXT(Table1[[#This Row],[order_date]],"mmmm")</f>
        <v>August</v>
      </c>
      <c r="I8811" s="3">
        <v>45169</v>
      </c>
      <c r="J8811" s="3">
        <v>45174</v>
      </c>
      <c r="K8811" s="3" t="str">
        <f>TEXT(Table1[[#This Row],[delivery_date]]-Table1[[#This Row],[order_date]],"D")</f>
        <v>5</v>
      </c>
      <c r="L8811" s="2" t="s">
        <v>31</v>
      </c>
      <c r="M8811" s="2" t="s">
        <v>16</v>
      </c>
      <c r="N8811" s="2">
        <v>118.29</v>
      </c>
      <c r="O8811" s="2" t="s">
        <v>28</v>
      </c>
      <c r="P8811" s="2">
        <f t="shared" si="274"/>
        <v>351.50609999999995</v>
      </c>
    </row>
    <row r="8812" spans="1:16" ht="14.25" customHeight="1" x14ac:dyDescent="0.35">
      <c r="A8812" s="2" t="s">
        <v>8843</v>
      </c>
      <c r="B8812" s="2" t="s">
        <v>13</v>
      </c>
      <c r="C8812" s="2" t="s">
        <v>36</v>
      </c>
      <c r="D8812" s="2">
        <v>3576.52</v>
      </c>
      <c r="E8812" s="2">
        <v>0.16</v>
      </c>
      <c r="F8812" s="2">
        <f t="shared" si="275"/>
        <v>572.2432</v>
      </c>
      <c r="G8812" s="2">
        <v>7</v>
      </c>
      <c r="H8812" s="2" t="str">
        <f>TEXT(Table1[[#This Row],[order_date]],"mmmm")</f>
        <v>August</v>
      </c>
      <c r="I8812" s="3">
        <v>45160</v>
      </c>
      <c r="J8812" s="3">
        <v>45164</v>
      </c>
      <c r="K8812" s="3" t="str">
        <f>TEXT(Table1[[#This Row],[delivery_date]]-Table1[[#This Row],[order_date]],"D")</f>
        <v>4</v>
      </c>
      <c r="L8812" s="2" t="s">
        <v>15</v>
      </c>
      <c r="M8812" s="2" t="s">
        <v>27</v>
      </c>
      <c r="N8812" s="2">
        <v>362.46</v>
      </c>
      <c r="O8812" s="2" t="s">
        <v>28</v>
      </c>
      <c r="P8812" s="2">
        <f t="shared" si="274"/>
        <v>3004.2768000000001</v>
      </c>
    </row>
    <row r="8813" spans="1:16" ht="14.25" customHeight="1" x14ac:dyDescent="0.35">
      <c r="A8813" s="2" t="s">
        <v>8844</v>
      </c>
      <c r="B8813" s="2" t="s">
        <v>25</v>
      </c>
      <c r="C8813" s="2" t="s">
        <v>14</v>
      </c>
      <c r="D8813" s="2">
        <v>434.71</v>
      </c>
      <c r="E8813" s="2">
        <v>0.3</v>
      </c>
      <c r="F8813" s="2">
        <f t="shared" si="275"/>
        <v>130.41299999999998</v>
      </c>
      <c r="G8813" s="2">
        <v>5</v>
      </c>
      <c r="H8813" s="2" t="str">
        <f>TEXT(Table1[[#This Row],[order_date]],"mmmm")</f>
        <v>March</v>
      </c>
      <c r="I8813" s="3">
        <v>45353</v>
      </c>
      <c r="J8813" s="3">
        <v>45356</v>
      </c>
      <c r="K8813" s="3" t="str">
        <f>TEXT(Table1[[#This Row],[delivery_date]]-Table1[[#This Row],[order_date]],"D")</f>
        <v>3</v>
      </c>
      <c r="L8813" s="2" t="s">
        <v>31</v>
      </c>
      <c r="M8813" s="2" t="s">
        <v>16</v>
      </c>
      <c r="N8813" s="2">
        <v>29.99</v>
      </c>
      <c r="O8813" s="2" t="s">
        <v>28</v>
      </c>
      <c r="P8813" s="2">
        <f t="shared" si="274"/>
        <v>304.29700000000003</v>
      </c>
    </row>
    <row r="8814" spans="1:16" ht="14.25" customHeight="1" x14ac:dyDescent="0.35">
      <c r="A8814" s="2" t="s">
        <v>8845</v>
      </c>
      <c r="B8814" s="2" t="s">
        <v>13</v>
      </c>
      <c r="C8814" s="2" t="s">
        <v>33</v>
      </c>
      <c r="D8814" s="2">
        <v>2977.21</v>
      </c>
      <c r="E8814" s="2">
        <v>0.3</v>
      </c>
      <c r="F8814" s="2">
        <f t="shared" si="275"/>
        <v>893.16300000000001</v>
      </c>
      <c r="G8814" s="2">
        <v>5</v>
      </c>
      <c r="H8814" s="2" t="str">
        <f>TEXT(Table1[[#This Row],[order_date]],"mmmm")</f>
        <v>January</v>
      </c>
      <c r="I8814" s="3">
        <v>45298</v>
      </c>
      <c r="J8814" s="3">
        <v>45305</v>
      </c>
      <c r="K8814" s="3" t="str">
        <f>TEXT(Table1[[#This Row],[delivery_date]]-Table1[[#This Row],[order_date]],"D")</f>
        <v>7</v>
      </c>
      <c r="L8814" s="2" t="s">
        <v>31</v>
      </c>
      <c r="M8814" s="2" t="s">
        <v>22</v>
      </c>
      <c r="N8814" s="2">
        <v>513.59</v>
      </c>
      <c r="O8814" s="2" t="s">
        <v>28</v>
      </c>
      <c r="P8814" s="2">
        <f t="shared" si="274"/>
        <v>2084.047</v>
      </c>
    </row>
    <row r="8815" spans="1:16" ht="14.25" customHeight="1" x14ac:dyDescent="0.35">
      <c r="A8815" s="2" t="s">
        <v>8846</v>
      </c>
      <c r="B8815" s="2" t="s">
        <v>25</v>
      </c>
      <c r="C8815" s="2" t="s">
        <v>14</v>
      </c>
      <c r="D8815" s="2">
        <v>3028.01</v>
      </c>
      <c r="E8815" s="2">
        <v>0.1</v>
      </c>
      <c r="F8815" s="2">
        <f t="shared" si="275"/>
        <v>302.80100000000004</v>
      </c>
      <c r="G8815" s="2">
        <v>1</v>
      </c>
      <c r="H8815" s="2" t="str">
        <f>TEXT(Table1[[#This Row],[order_date]],"mmmm")</f>
        <v>January</v>
      </c>
      <c r="I8815" s="3">
        <v>45315</v>
      </c>
      <c r="J8815" s="3">
        <v>45319</v>
      </c>
      <c r="K8815" s="3" t="str">
        <f>TEXT(Table1[[#This Row],[delivery_date]]-Table1[[#This Row],[order_date]],"D")</f>
        <v>4</v>
      </c>
      <c r="L8815" s="2" t="s">
        <v>15</v>
      </c>
      <c r="M8815" s="2" t="s">
        <v>27</v>
      </c>
      <c r="N8815" s="2">
        <v>649.82000000000005</v>
      </c>
      <c r="O8815" s="2" t="s">
        <v>34</v>
      </c>
      <c r="P8815" s="2">
        <f t="shared" si="274"/>
        <v>2725.2090000000003</v>
      </c>
    </row>
    <row r="8816" spans="1:16" ht="14.25" customHeight="1" x14ac:dyDescent="0.35">
      <c r="A8816" s="2" t="s">
        <v>8847</v>
      </c>
      <c r="B8816" s="2" t="s">
        <v>41</v>
      </c>
      <c r="C8816" s="2" t="s">
        <v>26</v>
      </c>
      <c r="D8816" s="2">
        <v>1580.57</v>
      </c>
      <c r="E8816" s="2">
        <v>0.22</v>
      </c>
      <c r="F8816" s="2">
        <f t="shared" si="275"/>
        <v>347.72539999999998</v>
      </c>
      <c r="G8816" s="2">
        <v>2</v>
      </c>
      <c r="H8816" s="2" t="str">
        <f>TEXT(Table1[[#This Row],[order_date]],"mmmm")</f>
        <v>April</v>
      </c>
      <c r="I8816" s="3">
        <v>45394</v>
      </c>
      <c r="J8816" s="3">
        <v>45398</v>
      </c>
      <c r="K8816" s="3" t="str">
        <f>TEXT(Table1[[#This Row],[delivery_date]]-Table1[[#This Row],[order_date]],"D")</f>
        <v>4</v>
      </c>
      <c r="L8816" s="2" t="s">
        <v>15</v>
      </c>
      <c r="M8816" s="2" t="s">
        <v>22</v>
      </c>
      <c r="N8816" s="2">
        <v>273.98</v>
      </c>
      <c r="O8816" s="2" t="s">
        <v>34</v>
      </c>
      <c r="P8816" s="2">
        <f t="shared" si="274"/>
        <v>1232.8445999999999</v>
      </c>
    </row>
    <row r="8817" spans="1:16" ht="14.25" customHeight="1" x14ac:dyDescent="0.35">
      <c r="A8817" s="2" t="s">
        <v>8848</v>
      </c>
      <c r="B8817" s="2" t="s">
        <v>41</v>
      </c>
      <c r="C8817" s="2" t="s">
        <v>20</v>
      </c>
      <c r="D8817" s="2">
        <v>487.7</v>
      </c>
      <c r="E8817" s="2">
        <v>0.35</v>
      </c>
      <c r="F8817" s="2">
        <f t="shared" si="275"/>
        <v>170.69499999999999</v>
      </c>
      <c r="G8817" s="2">
        <v>5</v>
      </c>
      <c r="H8817" s="2" t="str">
        <f>TEXT(Table1[[#This Row],[order_date]],"mmmm")</f>
        <v>December</v>
      </c>
      <c r="I8817" s="3">
        <v>45646</v>
      </c>
      <c r="J8817" s="3">
        <v>45648</v>
      </c>
      <c r="K8817" s="3" t="str">
        <f>TEXT(Table1[[#This Row],[delivery_date]]-Table1[[#This Row],[order_date]],"D")</f>
        <v>2</v>
      </c>
      <c r="L8817" s="2" t="s">
        <v>31</v>
      </c>
      <c r="M8817" s="2" t="s">
        <v>27</v>
      </c>
      <c r="N8817" s="2">
        <v>103.95</v>
      </c>
      <c r="O8817" s="2" t="s">
        <v>34</v>
      </c>
      <c r="P8817" s="2">
        <f t="shared" si="274"/>
        <v>317.005</v>
      </c>
    </row>
    <row r="8818" spans="1:16" ht="14.25" customHeight="1" x14ac:dyDescent="0.35">
      <c r="A8818" s="2" t="s">
        <v>8849</v>
      </c>
      <c r="B8818" s="2" t="s">
        <v>25</v>
      </c>
      <c r="C8818" s="2" t="s">
        <v>36</v>
      </c>
      <c r="D8818" s="2">
        <v>4751.74</v>
      </c>
      <c r="E8818" s="2">
        <v>0.15</v>
      </c>
      <c r="F8818" s="2">
        <f t="shared" si="275"/>
        <v>712.76099999999997</v>
      </c>
      <c r="G8818" s="2">
        <v>7</v>
      </c>
      <c r="H8818" s="2" t="str">
        <f>TEXT(Table1[[#This Row],[order_date]],"mmmm")</f>
        <v>October</v>
      </c>
      <c r="I8818" s="3">
        <v>45585</v>
      </c>
      <c r="J8818" s="3">
        <v>45587</v>
      </c>
      <c r="K8818" s="3" t="str">
        <f>TEXT(Table1[[#This Row],[delivery_date]]-Table1[[#This Row],[order_date]],"D")</f>
        <v>2</v>
      </c>
      <c r="L8818" s="2" t="s">
        <v>15</v>
      </c>
      <c r="M8818" s="2" t="s">
        <v>27</v>
      </c>
      <c r="N8818" s="2">
        <v>1367.47</v>
      </c>
      <c r="O8818" s="2" t="s">
        <v>48</v>
      </c>
      <c r="P8818" s="2">
        <f t="shared" si="274"/>
        <v>4038.9789999999998</v>
      </c>
    </row>
    <row r="8819" spans="1:16" ht="14.25" customHeight="1" x14ac:dyDescent="0.35">
      <c r="A8819" s="2" t="s">
        <v>8850</v>
      </c>
      <c r="B8819" s="2" t="s">
        <v>13</v>
      </c>
      <c r="C8819" s="2" t="s">
        <v>33</v>
      </c>
      <c r="D8819" s="2">
        <v>2724.33</v>
      </c>
      <c r="E8819" s="2">
        <v>0.04</v>
      </c>
      <c r="F8819" s="2">
        <f t="shared" si="275"/>
        <v>108.97320000000001</v>
      </c>
      <c r="G8819" s="2">
        <v>1</v>
      </c>
      <c r="H8819" s="2" t="str">
        <f>TEXT(Table1[[#This Row],[order_date]],"mmmm")</f>
        <v>August</v>
      </c>
      <c r="I8819" s="3">
        <v>45519</v>
      </c>
      <c r="J8819" s="3">
        <v>45526</v>
      </c>
      <c r="K8819" s="3" t="str">
        <f>TEXT(Table1[[#This Row],[delivery_date]]-Table1[[#This Row],[order_date]],"D")</f>
        <v>7</v>
      </c>
      <c r="L8819" s="2" t="s">
        <v>21</v>
      </c>
      <c r="M8819" s="2" t="s">
        <v>27</v>
      </c>
      <c r="N8819" s="2">
        <v>361.96</v>
      </c>
      <c r="O8819" s="2" t="s">
        <v>34</v>
      </c>
      <c r="P8819" s="2">
        <f t="shared" si="274"/>
        <v>2615.3568</v>
      </c>
    </row>
    <row r="8820" spans="1:16" ht="14.25" customHeight="1" x14ac:dyDescent="0.35">
      <c r="A8820" s="2" t="s">
        <v>8851</v>
      </c>
      <c r="B8820" s="2" t="s">
        <v>41</v>
      </c>
      <c r="C8820" s="2" t="s">
        <v>20</v>
      </c>
      <c r="D8820" s="2">
        <v>2940.81</v>
      </c>
      <c r="E8820" s="2">
        <v>0.1</v>
      </c>
      <c r="F8820" s="2">
        <f t="shared" si="275"/>
        <v>294.08100000000002</v>
      </c>
      <c r="G8820" s="2">
        <v>7</v>
      </c>
      <c r="H8820" s="2" t="str">
        <f>TEXT(Table1[[#This Row],[order_date]],"mmmm")</f>
        <v>April</v>
      </c>
      <c r="I8820" s="3">
        <v>45024</v>
      </c>
      <c r="J8820" s="3">
        <v>45028</v>
      </c>
      <c r="K8820" s="3" t="str">
        <f>TEXT(Table1[[#This Row],[delivery_date]]-Table1[[#This Row],[order_date]],"D")</f>
        <v>4</v>
      </c>
      <c r="L8820" s="2" t="s">
        <v>21</v>
      </c>
      <c r="M8820" s="2" t="s">
        <v>16</v>
      </c>
      <c r="N8820" s="2">
        <v>800.12</v>
      </c>
      <c r="O8820" s="2" t="s">
        <v>39</v>
      </c>
      <c r="P8820" s="2">
        <f t="shared" si="274"/>
        <v>2646.7289999999998</v>
      </c>
    </row>
    <row r="8821" spans="1:16" ht="14.25" customHeight="1" x14ac:dyDescent="0.35">
      <c r="A8821" s="2" t="s">
        <v>8852</v>
      </c>
      <c r="B8821" s="2" t="s">
        <v>19</v>
      </c>
      <c r="C8821" s="2" t="s">
        <v>36</v>
      </c>
      <c r="D8821" s="2">
        <v>3113.6</v>
      </c>
      <c r="E8821" s="2">
        <v>0.08</v>
      </c>
      <c r="F8821" s="2">
        <f t="shared" si="275"/>
        <v>249.08799999999999</v>
      </c>
      <c r="G8821" s="2">
        <v>2</v>
      </c>
      <c r="H8821" s="2" t="str">
        <f>TEXT(Table1[[#This Row],[order_date]],"mmmm")</f>
        <v>February</v>
      </c>
      <c r="I8821" s="3">
        <v>45337</v>
      </c>
      <c r="J8821" s="3">
        <v>45338</v>
      </c>
      <c r="K8821" s="3" t="str">
        <f>TEXT(Table1[[#This Row],[delivery_date]]-Table1[[#This Row],[order_date]],"D")</f>
        <v>1</v>
      </c>
      <c r="L8821" s="2" t="s">
        <v>21</v>
      </c>
      <c r="M8821" s="2" t="s">
        <v>22</v>
      </c>
      <c r="N8821" s="2">
        <v>579.62</v>
      </c>
      <c r="O8821" s="2" t="s">
        <v>48</v>
      </c>
      <c r="P8821" s="2">
        <f t="shared" si="274"/>
        <v>2864.5119999999997</v>
      </c>
    </row>
    <row r="8822" spans="1:16" ht="14.25" customHeight="1" x14ac:dyDescent="0.35">
      <c r="A8822" s="2" t="s">
        <v>8853</v>
      </c>
      <c r="B8822" s="2" t="s">
        <v>41</v>
      </c>
      <c r="C8822" s="2" t="s">
        <v>36</v>
      </c>
      <c r="D8822" s="2">
        <v>4466.13</v>
      </c>
      <c r="E8822" s="2">
        <v>0.32</v>
      </c>
      <c r="F8822" s="2">
        <f t="shared" si="275"/>
        <v>1429.1616000000001</v>
      </c>
      <c r="G8822" s="2">
        <v>2</v>
      </c>
      <c r="H8822" s="2" t="str">
        <f>TEXT(Table1[[#This Row],[order_date]],"mmmm")</f>
        <v>October</v>
      </c>
      <c r="I8822" s="3">
        <v>45223</v>
      </c>
      <c r="J8822" s="3">
        <v>45228</v>
      </c>
      <c r="K8822" s="3" t="str">
        <f>TEXT(Table1[[#This Row],[delivery_date]]-Table1[[#This Row],[order_date]],"D")</f>
        <v>5</v>
      </c>
      <c r="L8822" s="2" t="s">
        <v>31</v>
      </c>
      <c r="M8822" s="2" t="s">
        <v>16</v>
      </c>
      <c r="N8822" s="2">
        <v>1019.52</v>
      </c>
      <c r="O8822" s="2" t="s">
        <v>23</v>
      </c>
      <c r="P8822" s="2">
        <f t="shared" si="274"/>
        <v>3036.9683999999997</v>
      </c>
    </row>
    <row r="8823" spans="1:16" ht="14.25" customHeight="1" x14ac:dyDescent="0.35">
      <c r="A8823" s="2" t="s">
        <v>8854</v>
      </c>
      <c r="B8823" s="2" t="s">
        <v>13</v>
      </c>
      <c r="C8823" s="2" t="s">
        <v>26</v>
      </c>
      <c r="D8823" s="2">
        <v>395.25</v>
      </c>
      <c r="E8823" s="2">
        <v>0.03</v>
      </c>
      <c r="F8823" s="2">
        <f t="shared" si="275"/>
        <v>11.8575</v>
      </c>
      <c r="G8823" s="2">
        <v>9</v>
      </c>
      <c r="H8823" s="2" t="str">
        <f>TEXT(Table1[[#This Row],[order_date]],"mmmm")</f>
        <v>January</v>
      </c>
      <c r="I8823" s="3">
        <v>45306</v>
      </c>
      <c r="J8823" s="3">
        <v>45312</v>
      </c>
      <c r="K8823" s="3" t="str">
        <f>TEXT(Table1[[#This Row],[delivery_date]]-Table1[[#This Row],[order_date]],"D")</f>
        <v>6</v>
      </c>
      <c r="L8823" s="2" t="s">
        <v>21</v>
      </c>
      <c r="M8823" s="2" t="s">
        <v>22</v>
      </c>
      <c r="N8823" s="2">
        <v>101.99</v>
      </c>
      <c r="O8823" s="2" t="s">
        <v>23</v>
      </c>
      <c r="P8823" s="2">
        <f t="shared" si="274"/>
        <v>383.39249999999998</v>
      </c>
    </row>
    <row r="8824" spans="1:16" ht="14.25" customHeight="1" x14ac:dyDescent="0.35">
      <c r="A8824" s="2" t="s">
        <v>8855</v>
      </c>
      <c r="B8824" s="2" t="s">
        <v>19</v>
      </c>
      <c r="C8824" s="2" t="s">
        <v>14</v>
      </c>
      <c r="D8824" s="2">
        <v>4477.1099999999997</v>
      </c>
      <c r="E8824" s="2">
        <v>0.44</v>
      </c>
      <c r="F8824" s="2">
        <f t="shared" si="275"/>
        <v>1969.9283999999998</v>
      </c>
      <c r="G8824" s="2">
        <v>8</v>
      </c>
      <c r="H8824" s="2" t="str">
        <f>TEXT(Table1[[#This Row],[order_date]],"mmmm")</f>
        <v>April</v>
      </c>
      <c r="I8824" s="3">
        <v>45400</v>
      </c>
      <c r="J8824" s="3">
        <v>45401</v>
      </c>
      <c r="K8824" s="3" t="str">
        <f>TEXT(Table1[[#This Row],[delivery_date]]-Table1[[#This Row],[order_date]],"D")</f>
        <v>1</v>
      </c>
      <c r="L8824" s="2" t="s">
        <v>31</v>
      </c>
      <c r="M8824" s="2" t="s">
        <v>27</v>
      </c>
      <c r="N8824" s="2">
        <v>521.98</v>
      </c>
      <c r="O8824" s="2" t="s">
        <v>34</v>
      </c>
      <c r="P8824" s="2">
        <f t="shared" si="274"/>
        <v>2507.1815999999999</v>
      </c>
    </row>
    <row r="8825" spans="1:16" ht="14.25" customHeight="1" x14ac:dyDescent="0.35">
      <c r="A8825" s="2" t="s">
        <v>8856</v>
      </c>
      <c r="B8825" s="2" t="s">
        <v>13</v>
      </c>
      <c r="C8825" s="2" t="s">
        <v>14</v>
      </c>
      <c r="D8825" s="2">
        <v>1274.4100000000001</v>
      </c>
      <c r="E8825" s="2">
        <v>0.04</v>
      </c>
      <c r="F8825" s="2">
        <f t="shared" si="275"/>
        <v>50.976400000000005</v>
      </c>
      <c r="G8825" s="2">
        <v>4</v>
      </c>
      <c r="H8825" s="2" t="str">
        <f>TEXT(Table1[[#This Row],[order_date]],"mmmm")</f>
        <v>January</v>
      </c>
      <c r="I8825" s="3">
        <v>44947</v>
      </c>
      <c r="J8825" s="3">
        <v>44952</v>
      </c>
      <c r="K8825" s="3" t="str">
        <f>TEXT(Table1[[#This Row],[delivery_date]]-Table1[[#This Row],[order_date]],"D")</f>
        <v>5</v>
      </c>
      <c r="L8825" s="2" t="s">
        <v>15</v>
      </c>
      <c r="M8825" s="2" t="s">
        <v>16</v>
      </c>
      <c r="N8825" s="2">
        <v>176.89</v>
      </c>
      <c r="O8825" s="2" t="s">
        <v>28</v>
      </c>
      <c r="P8825" s="2">
        <f t="shared" si="274"/>
        <v>1223.4336000000001</v>
      </c>
    </row>
    <row r="8826" spans="1:16" ht="14.25" customHeight="1" x14ac:dyDescent="0.35">
      <c r="A8826" s="2" t="s">
        <v>8857</v>
      </c>
      <c r="B8826" s="2" t="s">
        <v>25</v>
      </c>
      <c r="C8826" s="2" t="s">
        <v>20</v>
      </c>
      <c r="D8826" s="2">
        <v>481.96</v>
      </c>
      <c r="E8826" s="2">
        <v>0.3</v>
      </c>
      <c r="F8826" s="2">
        <f t="shared" si="275"/>
        <v>144.58799999999999</v>
      </c>
      <c r="G8826" s="2">
        <v>5</v>
      </c>
      <c r="H8826" s="2" t="str">
        <f>TEXT(Table1[[#This Row],[order_date]],"mmmm")</f>
        <v>November</v>
      </c>
      <c r="I8826" s="3">
        <v>45608</v>
      </c>
      <c r="J8826" s="3">
        <v>45611</v>
      </c>
      <c r="K8826" s="3" t="str">
        <f>TEXT(Table1[[#This Row],[delivery_date]]-Table1[[#This Row],[order_date]],"D")</f>
        <v>3</v>
      </c>
      <c r="L8826" s="2" t="s">
        <v>15</v>
      </c>
      <c r="M8826" s="2" t="s">
        <v>16</v>
      </c>
      <c r="N8826" s="2">
        <v>28.92</v>
      </c>
      <c r="O8826" s="2" t="s">
        <v>17</v>
      </c>
      <c r="P8826" s="2">
        <f t="shared" si="274"/>
        <v>337.37199999999996</v>
      </c>
    </row>
    <row r="8827" spans="1:16" ht="14.25" customHeight="1" x14ac:dyDescent="0.35">
      <c r="A8827" s="2" t="s">
        <v>8858</v>
      </c>
      <c r="B8827" s="2" t="s">
        <v>19</v>
      </c>
      <c r="C8827" s="2" t="s">
        <v>26</v>
      </c>
      <c r="D8827" s="2">
        <v>3320.6</v>
      </c>
      <c r="E8827" s="2">
        <v>0.46</v>
      </c>
      <c r="F8827" s="2">
        <f t="shared" si="275"/>
        <v>1527.4760000000001</v>
      </c>
      <c r="G8827" s="2">
        <v>9</v>
      </c>
      <c r="H8827" s="2" t="str">
        <f>TEXT(Table1[[#This Row],[order_date]],"mmmm")</f>
        <v>April</v>
      </c>
      <c r="I8827" s="3">
        <v>45031</v>
      </c>
      <c r="J8827" s="3">
        <v>45034</v>
      </c>
      <c r="K8827" s="3" t="str">
        <f>TEXT(Table1[[#This Row],[delivery_date]]-Table1[[#This Row],[order_date]],"D")</f>
        <v>3</v>
      </c>
      <c r="L8827" s="2" t="s">
        <v>21</v>
      </c>
      <c r="M8827" s="2" t="s">
        <v>16</v>
      </c>
      <c r="N8827" s="2">
        <v>812.91</v>
      </c>
      <c r="O8827" s="2" t="s">
        <v>39</v>
      </c>
      <c r="P8827" s="2">
        <f t="shared" si="274"/>
        <v>1793.1239999999998</v>
      </c>
    </row>
    <row r="8828" spans="1:16" ht="14.25" customHeight="1" x14ac:dyDescent="0.35">
      <c r="A8828" s="2" t="s">
        <v>8859</v>
      </c>
      <c r="B8828" s="2" t="s">
        <v>13</v>
      </c>
      <c r="C8828" s="2" t="s">
        <v>36</v>
      </c>
      <c r="D8828" s="2">
        <v>4887.18</v>
      </c>
      <c r="E8828" s="2">
        <v>0.03</v>
      </c>
      <c r="F8828" s="2">
        <f t="shared" si="275"/>
        <v>146.61539999999999</v>
      </c>
      <c r="G8828" s="2">
        <v>4</v>
      </c>
      <c r="H8828" s="2" t="str">
        <f>TEXT(Table1[[#This Row],[order_date]],"mmmm")</f>
        <v>August</v>
      </c>
      <c r="I8828" s="3">
        <v>45505</v>
      </c>
      <c r="J8828" s="3">
        <v>45506</v>
      </c>
      <c r="K8828" s="3" t="str">
        <f>TEXT(Table1[[#This Row],[delivery_date]]-Table1[[#This Row],[order_date]],"D")</f>
        <v>1</v>
      </c>
      <c r="L8828" s="2" t="s">
        <v>31</v>
      </c>
      <c r="M8828" s="2" t="s">
        <v>27</v>
      </c>
      <c r="N8828" s="2">
        <v>330.86</v>
      </c>
      <c r="O8828" s="2" t="s">
        <v>23</v>
      </c>
      <c r="P8828" s="2">
        <f t="shared" si="274"/>
        <v>4740.5646000000006</v>
      </c>
    </row>
    <row r="8829" spans="1:16" ht="14.25" customHeight="1" x14ac:dyDescent="0.35">
      <c r="A8829" s="2" t="s">
        <v>8860</v>
      </c>
      <c r="B8829" s="2" t="s">
        <v>19</v>
      </c>
      <c r="C8829" s="2" t="s">
        <v>26</v>
      </c>
      <c r="D8829" s="2">
        <v>380.49</v>
      </c>
      <c r="E8829" s="2">
        <v>0.19</v>
      </c>
      <c r="F8829" s="2">
        <f t="shared" si="275"/>
        <v>72.293099999999995</v>
      </c>
      <c r="G8829" s="2">
        <v>8</v>
      </c>
      <c r="H8829" s="2" t="str">
        <f>TEXT(Table1[[#This Row],[order_date]],"mmmm")</f>
        <v>April</v>
      </c>
      <c r="I8829" s="3">
        <v>45026</v>
      </c>
      <c r="J8829" s="3">
        <v>45030</v>
      </c>
      <c r="K8829" s="3" t="str">
        <f>TEXT(Table1[[#This Row],[delivery_date]]-Table1[[#This Row],[order_date]],"D")</f>
        <v>4</v>
      </c>
      <c r="L8829" s="2" t="s">
        <v>31</v>
      </c>
      <c r="M8829" s="2" t="s">
        <v>27</v>
      </c>
      <c r="N8829" s="2">
        <v>59.01</v>
      </c>
      <c r="O8829" s="2" t="s">
        <v>23</v>
      </c>
      <c r="P8829" s="2">
        <f t="shared" si="274"/>
        <v>308.19690000000003</v>
      </c>
    </row>
    <row r="8830" spans="1:16" ht="14.25" customHeight="1" x14ac:dyDescent="0.35">
      <c r="A8830" s="2" t="s">
        <v>8861</v>
      </c>
      <c r="B8830" s="2" t="s">
        <v>13</v>
      </c>
      <c r="C8830" s="2" t="s">
        <v>26</v>
      </c>
      <c r="D8830" s="2">
        <v>2188</v>
      </c>
      <c r="E8830" s="2">
        <v>0.16</v>
      </c>
      <c r="F8830" s="2">
        <f t="shared" si="275"/>
        <v>350.08</v>
      </c>
      <c r="G8830" s="2">
        <v>5</v>
      </c>
      <c r="H8830" s="2" t="str">
        <f>TEXT(Table1[[#This Row],[order_date]],"mmmm")</f>
        <v>April</v>
      </c>
      <c r="I8830" s="3">
        <v>45403</v>
      </c>
      <c r="J8830" s="3">
        <v>45409</v>
      </c>
      <c r="K8830" s="3" t="str">
        <f>TEXT(Table1[[#This Row],[delivery_date]]-Table1[[#This Row],[order_date]],"D")</f>
        <v>6</v>
      </c>
      <c r="L8830" s="2" t="s">
        <v>21</v>
      </c>
      <c r="M8830" s="2" t="s">
        <v>22</v>
      </c>
      <c r="N8830" s="2">
        <v>557.23</v>
      </c>
      <c r="O8830" s="2" t="s">
        <v>48</v>
      </c>
      <c r="P8830" s="2">
        <f t="shared" si="274"/>
        <v>1837.92</v>
      </c>
    </row>
    <row r="8831" spans="1:16" ht="14.25" customHeight="1" x14ac:dyDescent="0.35">
      <c r="A8831" s="2" t="s">
        <v>8862</v>
      </c>
      <c r="B8831" s="2" t="s">
        <v>19</v>
      </c>
      <c r="C8831" s="2" t="s">
        <v>20</v>
      </c>
      <c r="D8831" s="2">
        <v>2695.94</v>
      </c>
      <c r="E8831" s="2">
        <v>0.17</v>
      </c>
      <c r="F8831" s="2">
        <f t="shared" si="275"/>
        <v>458.30980000000005</v>
      </c>
      <c r="G8831" s="2">
        <v>1</v>
      </c>
      <c r="H8831" s="2" t="str">
        <f>TEXT(Table1[[#This Row],[order_date]],"mmmm")</f>
        <v>March</v>
      </c>
      <c r="I8831" s="3">
        <v>45009</v>
      </c>
      <c r="J8831" s="3">
        <v>45013</v>
      </c>
      <c r="K8831" s="3" t="str">
        <f>TEXT(Table1[[#This Row],[delivery_date]]-Table1[[#This Row],[order_date]],"D")</f>
        <v>4</v>
      </c>
      <c r="L8831" s="2" t="s">
        <v>21</v>
      </c>
      <c r="M8831" s="2" t="s">
        <v>22</v>
      </c>
      <c r="N8831" s="2">
        <v>204.32</v>
      </c>
      <c r="O8831" s="2" t="s">
        <v>23</v>
      </c>
      <c r="P8831" s="2">
        <f t="shared" si="274"/>
        <v>2237.6302000000001</v>
      </c>
    </row>
    <row r="8832" spans="1:16" ht="14.25" customHeight="1" x14ac:dyDescent="0.35">
      <c r="A8832" s="2" t="s">
        <v>8863</v>
      </c>
      <c r="B8832" s="2" t="s">
        <v>13</v>
      </c>
      <c r="C8832" s="2" t="s">
        <v>14</v>
      </c>
      <c r="D8832" s="2">
        <v>1335.38</v>
      </c>
      <c r="E8832" s="2">
        <v>0.3</v>
      </c>
      <c r="F8832" s="2">
        <f t="shared" si="275"/>
        <v>400.61400000000003</v>
      </c>
      <c r="G8832" s="2">
        <v>7</v>
      </c>
      <c r="H8832" s="2" t="str">
        <f>TEXT(Table1[[#This Row],[order_date]],"mmmm")</f>
        <v>June</v>
      </c>
      <c r="I8832" s="3">
        <v>45459</v>
      </c>
      <c r="J8832" s="3">
        <v>45466</v>
      </c>
      <c r="K8832" s="3" t="str">
        <f>TEXT(Table1[[#This Row],[delivery_date]]-Table1[[#This Row],[order_date]],"D")</f>
        <v>7</v>
      </c>
      <c r="L8832" s="2" t="s">
        <v>15</v>
      </c>
      <c r="M8832" s="2" t="s">
        <v>22</v>
      </c>
      <c r="N8832" s="2">
        <v>398.42</v>
      </c>
      <c r="O8832" s="2" t="s">
        <v>39</v>
      </c>
      <c r="P8832" s="2">
        <f t="shared" si="274"/>
        <v>934.76600000000008</v>
      </c>
    </row>
    <row r="8833" spans="1:16" ht="14.25" customHeight="1" x14ac:dyDescent="0.35">
      <c r="A8833" s="2" t="s">
        <v>8864</v>
      </c>
      <c r="B8833" s="2" t="s">
        <v>25</v>
      </c>
      <c r="C8833" s="2" t="s">
        <v>26</v>
      </c>
      <c r="D8833" s="2">
        <v>4916.07</v>
      </c>
      <c r="E8833" s="2">
        <v>0.13</v>
      </c>
      <c r="F8833" s="2">
        <f t="shared" si="275"/>
        <v>639.08910000000003</v>
      </c>
      <c r="G8833" s="2">
        <v>3</v>
      </c>
      <c r="H8833" s="2" t="str">
        <f>TEXT(Table1[[#This Row],[order_date]],"mmmm")</f>
        <v>December</v>
      </c>
      <c r="I8833" s="3">
        <v>45642</v>
      </c>
      <c r="J8833" s="3">
        <v>45649</v>
      </c>
      <c r="K8833" s="3" t="str">
        <f>TEXT(Table1[[#This Row],[delivery_date]]-Table1[[#This Row],[order_date]],"D")</f>
        <v>7</v>
      </c>
      <c r="L8833" s="2" t="s">
        <v>15</v>
      </c>
      <c r="M8833" s="2" t="s">
        <v>27</v>
      </c>
      <c r="N8833" s="2">
        <v>939.56</v>
      </c>
      <c r="O8833" s="2" t="s">
        <v>48</v>
      </c>
      <c r="P8833" s="2">
        <f t="shared" si="274"/>
        <v>4276.9808999999996</v>
      </c>
    </row>
    <row r="8834" spans="1:16" ht="14.25" customHeight="1" x14ac:dyDescent="0.35">
      <c r="A8834" s="2" t="s">
        <v>8865</v>
      </c>
      <c r="B8834" s="2" t="s">
        <v>19</v>
      </c>
      <c r="C8834" s="2" t="s">
        <v>26</v>
      </c>
      <c r="D8834" s="2">
        <v>3240.72</v>
      </c>
      <c r="E8834" s="2">
        <v>0.01</v>
      </c>
      <c r="F8834" s="2">
        <f t="shared" si="275"/>
        <v>32.407199999999996</v>
      </c>
      <c r="G8834" s="2">
        <v>7</v>
      </c>
      <c r="H8834" s="2" t="str">
        <f>TEXT(Table1[[#This Row],[order_date]],"mmmm")</f>
        <v>April</v>
      </c>
      <c r="I8834" s="3">
        <v>45397</v>
      </c>
      <c r="J8834" s="3">
        <v>45400</v>
      </c>
      <c r="K8834" s="3" t="str">
        <f>TEXT(Table1[[#This Row],[delivery_date]]-Table1[[#This Row],[order_date]],"D")</f>
        <v>3</v>
      </c>
      <c r="L8834" s="2" t="s">
        <v>15</v>
      </c>
      <c r="M8834" s="2" t="s">
        <v>27</v>
      </c>
      <c r="N8834" s="2">
        <v>263.3</v>
      </c>
      <c r="O8834" s="2" t="s">
        <v>48</v>
      </c>
      <c r="P8834" s="2">
        <f t="shared" ref="P8834:P8897" si="276">D8834-F8834</f>
        <v>3208.3127999999997</v>
      </c>
    </row>
    <row r="8835" spans="1:16" ht="14.25" customHeight="1" x14ac:dyDescent="0.35">
      <c r="A8835" s="2" t="s">
        <v>8866</v>
      </c>
      <c r="B8835" s="2" t="s">
        <v>19</v>
      </c>
      <c r="C8835" s="2" t="s">
        <v>26</v>
      </c>
      <c r="D8835" s="2">
        <v>4237.32</v>
      </c>
      <c r="E8835" s="2">
        <v>0.48</v>
      </c>
      <c r="F8835" s="2">
        <f t="shared" ref="F8835:F8898" si="277">D8835*E8835</f>
        <v>2033.9135999999999</v>
      </c>
      <c r="G8835" s="2">
        <v>8</v>
      </c>
      <c r="H8835" s="2" t="str">
        <f>TEXT(Table1[[#This Row],[order_date]],"mmmm")</f>
        <v>November</v>
      </c>
      <c r="I8835" s="3">
        <v>45613</v>
      </c>
      <c r="J8835" s="3">
        <v>45617</v>
      </c>
      <c r="K8835" s="3" t="str">
        <f>TEXT(Table1[[#This Row],[delivery_date]]-Table1[[#This Row],[order_date]],"D")</f>
        <v>4</v>
      </c>
      <c r="L8835" s="2" t="s">
        <v>21</v>
      </c>
      <c r="M8835" s="2" t="s">
        <v>16</v>
      </c>
      <c r="N8835" s="2">
        <v>226.95</v>
      </c>
      <c r="O8835" s="2" t="s">
        <v>28</v>
      </c>
      <c r="P8835" s="2">
        <f t="shared" si="276"/>
        <v>2203.4063999999998</v>
      </c>
    </row>
    <row r="8836" spans="1:16" ht="14.25" customHeight="1" x14ac:dyDescent="0.35">
      <c r="A8836" s="2" t="s">
        <v>8867</v>
      </c>
      <c r="B8836" s="2" t="s">
        <v>19</v>
      </c>
      <c r="C8836" s="2" t="s">
        <v>33</v>
      </c>
      <c r="D8836" s="2">
        <v>2137.31</v>
      </c>
      <c r="E8836" s="2">
        <v>0.37</v>
      </c>
      <c r="F8836" s="2">
        <f t="shared" si="277"/>
        <v>790.80470000000003</v>
      </c>
      <c r="G8836" s="2">
        <v>4</v>
      </c>
      <c r="H8836" s="2" t="str">
        <f>TEXT(Table1[[#This Row],[order_date]],"mmmm")</f>
        <v>October</v>
      </c>
      <c r="I8836" s="3">
        <v>45594</v>
      </c>
      <c r="J8836" s="3">
        <v>45596</v>
      </c>
      <c r="K8836" s="3" t="str">
        <f>TEXT(Table1[[#This Row],[delivery_date]]-Table1[[#This Row],[order_date]],"D")</f>
        <v>2</v>
      </c>
      <c r="L8836" s="2" t="s">
        <v>15</v>
      </c>
      <c r="M8836" s="2" t="s">
        <v>27</v>
      </c>
      <c r="N8836" s="2">
        <v>286.57</v>
      </c>
      <c r="O8836" s="2" t="s">
        <v>39</v>
      </c>
      <c r="P8836" s="2">
        <f t="shared" si="276"/>
        <v>1346.5052999999998</v>
      </c>
    </row>
    <row r="8837" spans="1:16" ht="14.25" customHeight="1" x14ac:dyDescent="0.35">
      <c r="A8837" s="2" t="s">
        <v>8868</v>
      </c>
      <c r="B8837" s="2" t="s">
        <v>19</v>
      </c>
      <c r="C8837" s="2" t="s">
        <v>26</v>
      </c>
      <c r="D8837" s="2">
        <v>1834.38</v>
      </c>
      <c r="E8837" s="2">
        <v>7.0000000000000007E-2</v>
      </c>
      <c r="F8837" s="2">
        <f t="shared" si="277"/>
        <v>128.40660000000003</v>
      </c>
      <c r="G8837" s="2">
        <v>6</v>
      </c>
      <c r="H8837" s="2" t="str">
        <f>TEXT(Table1[[#This Row],[order_date]],"mmmm")</f>
        <v>December</v>
      </c>
      <c r="I8837" s="3">
        <v>45629</v>
      </c>
      <c r="J8837" s="3">
        <v>45632</v>
      </c>
      <c r="K8837" s="3" t="str">
        <f>TEXT(Table1[[#This Row],[delivery_date]]-Table1[[#This Row],[order_date]],"D")</f>
        <v>3</v>
      </c>
      <c r="L8837" s="2" t="s">
        <v>15</v>
      </c>
      <c r="M8837" s="2" t="s">
        <v>16</v>
      </c>
      <c r="N8837" s="2">
        <v>192.86</v>
      </c>
      <c r="O8837" s="2" t="s">
        <v>28</v>
      </c>
      <c r="P8837" s="2">
        <f t="shared" si="276"/>
        <v>1705.9734000000001</v>
      </c>
    </row>
    <row r="8838" spans="1:16" ht="14.25" customHeight="1" x14ac:dyDescent="0.35">
      <c r="A8838" s="2" t="s">
        <v>8869</v>
      </c>
      <c r="B8838" s="2" t="s">
        <v>25</v>
      </c>
      <c r="C8838" s="2" t="s">
        <v>26</v>
      </c>
      <c r="D8838" s="2">
        <v>2810.47</v>
      </c>
      <c r="E8838" s="2">
        <v>0.23</v>
      </c>
      <c r="F8838" s="2">
        <f t="shared" si="277"/>
        <v>646.40809999999999</v>
      </c>
      <c r="G8838" s="2">
        <v>7</v>
      </c>
      <c r="H8838" s="2" t="str">
        <f>TEXT(Table1[[#This Row],[order_date]],"mmmm")</f>
        <v>June</v>
      </c>
      <c r="I8838" s="3">
        <v>45450</v>
      </c>
      <c r="J8838" s="3">
        <v>45457</v>
      </c>
      <c r="K8838" s="3" t="str">
        <f>TEXT(Table1[[#This Row],[delivery_date]]-Table1[[#This Row],[order_date]],"D")</f>
        <v>7</v>
      </c>
      <c r="L8838" s="2" t="s">
        <v>31</v>
      </c>
      <c r="M8838" s="2" t="s">
        <v>16</v>
      </c>
      <c r="N8838" s="2">
        <v>466.22</v>
      </c>
      <c r="O8838" s="2" t="s">
        <v>34</v>
      </c>
      <c r="P8838" s="2">
        <f t="shared" si="276"/>
        <v>2164.0618999999997</v>
      </c>
    </row>
    <row r="8839" spans="1:16" ht="14.25" customHeight="1" x14ac:dyDescent="0.35">
      <c r="A8839" s="2" t="s">
        <v>8870</v>
      </c>
      <c r="B8839" s="2" t="s">
        <v>19</v>
      </c>
      <c r="C8839" s="2" t="s">
        <v>36</v>
      </c>
      <c r="D8839" s="2">
        <v>2232.86</v>
      </c>
      <c r="E8839" s="2">
        <v>0.03</v>
      </c>
      <c r="F8839" s="2">
        <f t="shared" si="277"/>
        <v>66.985799999999998</v>
      </c>
      <c r="G8839" s="2">
        <v>8</v>
      </c>
      <c r="H8839" s="2" t="str">
        <f>TEXT(Table1[[#This Row],[order_date]],"mmmm")</f>
        <v>September</v>
      </c>
      <c r="I8839" s="3">
        <v>45194</v>
      </c>
      <c r="J8839" s="3">
        <v>45199</v>
      </c>
      <c r="K8839" s="3" t="str">
        <f>TEXT(Table1[[#This Row],[delivery_date]]-Table1[[#This Row],[order_date]],"D")</f>
        <v>5</v>
      </c>
      <c r="L8839" s="2" t="s">
        <v>15</v>
      </c>
      <c r="M8839" s="2" t="s">
        <v>16</v>
      </c>
      <c r="N8839" s="2">
        <v>371.83</v>
      </c>
      <c r="O8839" s="2" t="s">
        <v>28</v>
      </c>
      <c r="P8839" s="2">
        <f t="shared" si="276"/>
        <v>2165.8742000000002</v>
      </c>
    </row>
    <row r="8840" spans="1:16" ht="14.25" customHeight="1" x14ac:dyDescent="0.35">
      <c r="A8840" s="2" t="s">
        <v>8871</v>
      </c>
      <c r="B8840" s="2" t="s">
        <v>41</v>
      </c>
      <c r="C8840" s="2" t="s">
        <v>33</v>
      </c>
      <c r="D8840" s="2">
        <v>3603.25</v>
      </c>
      <c r="E8840" s="2">
        <v>0.01</v>
      </c>
      <c r="F8840" s="2">
        <f t="shared" si="277"/>
        <v>36.032499999999999</v>
      </c>
      <c r="G8840" s="2">
        <v>3</v>
      </c>
      <c r="H8840" s="2" t="str">
        <f>TEXT(Table1[[#This Row],[order_date]],"mmmm")</f>
        <v>June</v>
      </c>
      <c r="I8840" s="3">
        <v>45093</v>
      </c>
      <c r="J8840" s="3">
        <v>45099</v>
      </c>
      <c r="K8840" s="3" t="str">
        <f>TEXT(Table1[[#This Row],[delivery_date]]-Table1[[#This Row],[order_date]],"D")</f>
        <v>6</v>
      </c>
      <c r="L8840" s="2" t="s">
        <v>15</v>
      </c>
      <c r="M8840" s="2" t="s">
        <v>27</v>
      </c>
      <c r="N8840" s="2">
        <v>320.58999999999997</v>
      </c>
      <c r="O8840" s="2" t="s">
        <v>17</v>
      </c>
      <c r="P8840" s="2">
        <f t="shared" si="276"/>
        <v>3567.2175000000002</v>
      </c>
    </row>
    <row r="8841" spans="1:16" ht="14.25" customHeight="1" x14ac:dyDescent="0.35">
      <c r="A8841" s="2" t="s">
        <v>8872</v>
      </c>
      <c r="B8841" s="2" t="s">
        <v>25</v>
      </c>
      <c r="C8841" s="2" t="s">
        <v>26</v>
      </c>
      <c r="D8841" s="2">
        <v>1402.51</v>
      </c>
      <c r="E8841" s="2">
        <v>0.02</v>
      </c>
      <c r="F8841" s="2">
        <f t="shared" si="277"/>
        <v>28.0502</v>
      </c>
      <c r="G8841" s="2">
        <v>7</v>
      </c>
      <c r="H8841" s="2" t="str">
        <f>TEXT(Table1[[#This Row],[order_date]],"mmmm")</f>
        <v>October</v>
      </c>
      <c r="I8841" s="3">
        <v>45200</v>
      </c>
      <c r="J8841" s="3">
        <v>45205</v>
      </c>
      <c r="K8841" s="3" t="str">
        <f>TEXT(Table1[[#This Row],[delivery_date]]-Table1[[#This Row],[order_date]],"D")</f>
        <v>5</v>
      </c>
      <c r="L8841" s="2" t="s">
        <v>31</v>
      </c>
      <c r="M8841" s="2" t="s">
        <v>22</v>
      </c>
      <c r="N8841" s="2">
        <v>301.16000000000003</v>
      </c>
      <c r="O8841" s="2" t="s">
        <v>28</v>
      </c>
      <c r="P8841" s="2">
        <f t="shared" si="276"/>
        <v>1374.4598000000001</v>
      </c>
    </row>
    <row r="8842" spans="1:16" ht="14.25" customHeight="1" x14ac:dyDescent="0.35">
      <c r="A8842" s="2" t="s">
        <v>8873</v>
      </c>
      <c r="B8842" s="2" t="s">
        <v>41</v>
      </c>
      <c r="C8842" s="2" t="s">
        <v>26</v>
      </c>
      <c r="D8842" s="2">
        <v>2303</v>
      </c>
      <c r="E8842" s="2">
        <v>0.38</v>
      </c>
      <c r="F8842" s="2">
        <f t="shared" si="277"/>
        <v>875.14</v>
      </c>
      <c r="G8842" s="2">
        <v>5</v>
      </c>
      <c r="H8842" s="2" t="str">
        <f>TEXT(Table1[[#This Row],[order_date]],"mmmm")</f>
        <v>September</v>
      </c>
      <c r="I8842" s="3">
        <v>45175</v>
      </c>
      <c r="J8842" s="3">
        <v>45179</v>
      </c>
      <c r="K8842" s="3" t="str">
        <f>TEXT(Table1[[#This Row],[delivery_date]]-Table1[[#This Row],[order_date]],"D")</f>
        <v>4</v>
      </c>
      <c r="L8842" s="2" t="s">
        <v>15</v>
      </c>
      <c r="M8842" s="2" t="s">
        <v>16</v>
      </c>
      <c r="N8842" s="2">
        <v>352.61</v>
      </c>
      <c r="O8842" s="2" t="s">
        <v>23</v>
      </c>
      <c r="P8842" s="2">
        <f t="shared" si="276"/>
        <v>1427.8600000000001</v>
      </c>
    </row>
    <row r="8843" spans="1:16" ht="14.25" customHeight="1" x14ac:dyDescent="0.35">
      <c r="A8843" s="2" t="s">
        <v>8874</v>
      </c>
      <c r="B8843" s="2" t="s">
        <v>19</v>
      </c>
      <c r="C8843" s="2" t="s">
        <v>20</v>
      </c>
      <c r="D8843" s="2">
        <v>4486.1499999999996</v>
      </c>
      <c r="E8843" s="2">
        <v>0.22</v>
      </c>
      <c r="F8843" s="2">
        <f t="shared" si="277"/>
        <v>986.95299999999997</v>
      </c>
      <c r="G8843" s="2">
        <v>7</v>
      </c>
      <c r="H8843" s="2" t="str">
        <f>TEXT(Table1[[#This Row],[order_date]],"mmmm")</f>
        <v>January</v>
      </c>
      <c r="I8843" s="3">
        <v>45308</v>
      </c>
      <c r="J8843" s="3">
        <v>45313</v>
      </c>
      <c r="K8843" s="3" t="str">
        <f>TEXT(Table1[[#This Row],[delivery_date]]-Table1[[#This Row],[order_date]],"D")</f>
        <v>5</v>
      </c>
      <c r="L8843" s="2" t="s">
        <v>31</v>
      </c>
      <c r="M8843" s="2" t="s">
        <v>27</v>
      </c>
      <c r="N8843" s="2">
        <v>934.14</v>
      </c>
      <c r="O8843" s="2" t="s">
        <v>39</v>
      </c>
      <c r="P8843" s="2">
        <f t="shared" si="276"/>
        <v>3499.1969999999997</v>
      </c>
    </row>
    <row r="8844" spans="1:16" ht="14.25" customHeight="1" x14ac:dyDescent="0.35">
      <c r="A8844" s="2" t="s">
        <v>8875</v>
      </c>
      <c r="B8844" s="2" t="s">
        <v>13</v>
      </c>
      <c r="C8844" s="2" t="s">
        <v>20</v>
      </c>
      <c r="D8844" s="2">
        <v>3804.93</v>
      </c>
      <c r="E8844" s="2">
        <v>0.42</v>
      </c>
      <c r="F8844" s="2">
        <f t="shared" si="277"/>
        <v>1598.0705999999998</v>
      </c>
      <c r="G8844" s="2">
        <v>6</v>
      </c>
      <c r="H8844" s="2" t="str">
        <f>TEXT(Table1[[#This Row],[order_date]],"mmmm")</f>
        <v>October</v>
      </c>
      <c r="I8844" s="3">
        <v>45578</v>
      </c>
      <c r="J8844" s="3">
        <v>45583</v>
      </c>
      <c r="K8844" s="3" t="str">
        <f>TEXT(Table1[[#This Row],[delivery_date]]-Table1[[#This Row],[order_date]],"D")</f>
        <v>5</v>
      </c>
      <c r="L8844" s="2" t="s">
        <v>15</v>
      </c>
      <c r="M8844" s="2" t="s">
        <v>22</v>
      </c>
      <c r="N8844" s="2">
        <v>1011.84</v>
      </c>
      <c r="O8844" s="2" t="s">
        <v>39</v>
      </c>
      <c r="P8844" s="2">
        <f t="shared" si="276"/>
        <v>2206.8594000000003</v>
      </c>
    </row>
    <row r="8845" spans="1:16" ht="14.25" customHeight="1" x14ac:dyDescent="0.35">
      <c r="A8845" s="2" t="s">
        <v>8876</v>
      </c>
      <c r="B8845" s="2" t="s">
        <v>41</v>
      </c>
      <c r="C8845" s="2" t="s">
        <v>33</v>
      </c>
      <c r="D8845" s="2">
        <v>923.54</v>
      </c>
      <c r="E8845" s="2">
        <v>0.15</v>
      </c>
      <c r="F8845" s="2">
        <f t="shared" si="277"/>
        <v>138.53099999999998</v>
      </c>
      <c r="G8845" s="2">
        <v>5</v>
      </c>
      <c r="H8845" s="2" t="str">
        <f>TEXT(Table1[[#This Row],[order_date]],"mmmm")</f>
        <v>December</v>
      </c>
      <c r="I8845" s="3">
        <v>45264</v>
      </c>
      <c r="J8845" s="3">
        <v>45265</v>
      </c>
      <c r="K8845" s="3" t="str">
        <f>TEXT(Table1[[#This Row],[delivery_date]]-Table1[[#This Row],[order_date]],"D")</f>
        <v>1</v>
      </c>
      <c r="L8845" s="2" t="s">
        <v>15</v>
      </c>
      <c r="M8845" s="2" t="s">
        <v>27</v>
      </c>
      <c r="N8845" s="2">
        <v>85.29</v>
      </c>
      <c r="O8845" s="2" t="s">
        <v>28</v>
      </c>
      <c r="P8845" s="2">
        <f t="shared" si="276"/>
        <v>785.00900000000001</v>
      </c>
    </row>
    <row r="8846" spans="1:16" ht="14.25" customHeight="1" x14ac:dyDescent="0.35">
      <c r="A8846" s="2" t="s">
        <v>8877</v>
      </c>
      <c r="B8846" s="2" t="s">
        <v>19</v>
      </c>
      <c r="C8846" s="2" t="s">
        <v>36</v>
      </c>
      <c r="D8846" s="2">
        <v>4445.6400000000003</v>
      </c>
      <c r="E8846" s="2">
        <v>0.39</v>
      </c>
      <c r="F8846" s="2">
        <f t="shared" si="277"/>
        <v>1733.7996000000003</v>
      </c>
      <c r="G8846" s="2">
        <v>3</v>
      </c>
      <c r="H8846" s="2" t="str">
        <f>TEXT(Table1[[#This Row],[order_date]],"mmmm")</f>
        <v>October</v>
      </c>
      <c r="I8846" s="3">
        <v>45572</v>
      </c>
      <c r="J8846" s="3">
        <v>45573</v>
      </c>
      <c r="K8846" s="3" t="str">
        <f>TEXT(Table1[[#This Row],[delivery_date]]-Table1[[#This Row],[order_date]],"D")</f>
        <v>1</v>
      </c>
      <c r="L8846" s="2" t="s">
        <v>15</v>
      </c>
      <c r="M8846" s="2" t="s">
        <v>27</v>
      </c>
      <c r="N8846" s="2">
        <v>703.52</v>
      </c>
      <c r="O8846" s="2" t="s">
        <v>39</v>
      </c>
      <c r="P8846" s="2">
        <f t="shared" si="276"/>
        <v>2711.8404</v>
      </c>
    </row>
    <row r="8847" spans="1:16" ht="14.25" customHeight="1" x14ac:dyDescent="0.35">
      <c r="A8847" s="2" t="s">
        <v>8878</v>
      </c>
      <c r="B8847" s="2" t="s">
        <v>41</v>
      </c>
      <c r="C8847" s="2" t="s">
        <v>33</v>
      </c>
      <c r="D8847" s="2">
        <v>2986.18</v>
      </c>
      <c r="E8847" s="2">
        <v>0.04</v>
      </c>
      <c r="F8847" s="2">
        <f t="shared" si="277"/>
        <v>119.4472</v>
      </c>
      <c r="G8847" s="2">
        <v>2</v>
      </c>
      <c r="H8847" s="2" t="str">
        <f>TEXT(Table1[[#This Row],[order_date]],"mmmm")</f>
        <v>February</v>
      </c>
      <c r="I8847" s="3">
        <v>44983</v>
      </c>
      <c r="J8847" s="3">
        <v>44988</v>
      </c>
      <c r="K8847" s="3" t="str">
        <f>TEXT(Table1[[#This Row],[delivery_date]]-Table1[[#This Row],[order_date]],"D")</f>
        <v>5</v>
      </c>
      <c r="L8847" s="2" t="s">
        <v>15</v>
      </c>
      <c r="M8847" s="2" t="s">
        <v>22</v>
      </c>
      <c r="N8847" s="2">
        <v>777.41</v>
      </c>
      <c r="O8847" s="2" t="s">
        <v>17</v>
      </c>
      <c r="P8847" s="2">
        <f t="shared" si="276"/>
        <v>2866.7327999999998</v>
      </c>
    </row>
    <row r="8848" spans="1:16" ht="14.25" customHeight="1" x14ac:dyDescent="0.35">
      <c r="A8848" s="2" t="s">
        <v>8879</v>
      </c>
      <c r="B8848" s="2" t="s">
        <v>19</v>
      </c>
      <c r="C8848" s="2" t="s">
        <v>33</v>
      </c>
      <c r="D8848" s="2">
        <v>3428.51</v>
      </c>
      <c r="E8848" s="2">
        <v>0.32</v>
      </c>
      <c r="F8848" s="2">
        <f t="shared" si="277"/>
        <v>1097.1232</v>
      </c>
      <c r="G8848" s="2">
        <v>3</v>
      </c>
      <c r="H8848" s="2" t="str">
        <f>TEXT(Table1[[#This Row],[order_date]],"mmmm")</f>
        <v>November</v>
      </c>
      <c r="I8848" s="3">
        <v>45231</v>
      </c>
      <c r="J8848" s="3">
        <v>45234</v>
      </c>
      <c r="K8848" s="3" t="str">
        <f>TEXT(Table1[[#This Row],[delivery_date]]-Table1[[#This Row],[order_date]],"D")</f>
        <v>3</v>
      </c>
      <c r="L8848" s="2" t="s">
        <v>15</v>
      </c>
      <c r="M8848" s="2" t="s">
        <v>16</v>
      </c>
      <c r="N8848" s="2">
        <v>790.5</v>
      </c>
      <c r="O8848" s="2" t="s">
        <v>34</v>
      </c>
      <c r="P8848" s="2">
        <f t="shared" si="276"/>
        <v>2331.3868000000002</v>
      </c>
    </row>
    <row r="8849" spans="1:16" ht="14.25" customHeight="1" x14ac:dyDescent="0.35">
      <c r="A8849" s="2" t="s">
        <v>8880</v>
      </c>
      <c r="B8849" s="2" t="s">
        <v>19</v>
      </c>
      <c r="C8849" s="2" t="s">
        <v>20</v>
      </c>
      <c r="D8849" s="2">
        <v>1541.86</v>
      </c>
      <c r="E8849" s="2">
        <v>0.18</v>
      </c>
      <c r="F8849" s="2">
        <f t="shared" si="277"/>
        <v>277.53479999999996</v>
      </c>
      <c r="G8849" s="2">
        <v>2</v>
      </c>
      <c r="H8849" s="2" t="str">
        <f>TEXT(Table1[[#This Row],[order_date]],"mmmm")</f>
        <v>May</v>
      </c>
      <c r="I8849" s="3">
        <v>45069</v>
      </c>
      <c r="J8849" s="3">
        <v>45075</v>
      </c>
      <c r="K8849" s="3" t="str">
        <f>TEXT(Table1[[#This Row],[delivery_date]]-Table1[[#This Row],[order_date]],"D")</f>
        <v>6</v>
      </c>
      <c r="L8849" s="2" t="s">
        <v>21</v>
      </c>
      <c r="M8849" s="2" t="s">
        <v>16</v>
      </c>
      <c r="N8849" s="2">
        <v>194.81</v>
      </c>
      <c r="O8849" s="2" t="s">
        <v>34</v>
      </c>
      <c r="P8849" s="2">
        <f t="shared" si="276"/>
        <v>1264.3252</v>
      </c>
    </row>
    <row r="8850" spans="1:16" ht="14.25" customHeight="1" x14ac:dyDescent="0.35">
      <c r="A8850" s="2" t="s">
        <v>8881</v>
      </c>
      <c r="B8850" s="2" t="s">
        <v>19</v>
      </c>
      <c r="C8850" s="2" t="s">
        <v>20</v>
      </c>
      <c r="D8850" s="2">
        <v>2263.5700000000002</v>
      </c>
      <c r="E8850" s="2">
        <v>0.14000000000000001</v>
      </c>
      <c r="F8850" s="2">
        <f t="shared" si="277"/>
        <v>316.89980000000003</v>
      </c>
      <c r="G8850" s="2">
        <v>3</v>
      </c>
      <c r="H8850" s="2" t="str">
        <f>TEXT(Table1[[#This Row],[order_date]],"mmmm")</f>
        <v>June</v>
      </c>
      <c r="I8850" s="3">
        <v>45445</v>
      </c>
      <c r="J8850" s="3">
        <v>45450</v>
      </c>
      <c r="K8850" s="3" t="str">
        <f>TEXT(Table1[[#This Row],[delivery_date]]-Table1[[#This Row],[order_date]],"D")</f>
        <v>5</v>
      </c>
      <c r="L8850" s="2" t="s">
        <v>21</v>
      </c>
      <c r="M8850" s="2" t="s">
        <v>16</v>
      </c>
      <c r="N8850" s="2">
        <v>541.14</v>
      </c>
      <c r="O8850" s="2" t="s">
        <v>39</v>
      </c>
      <c r="P8850" s="2">
        <f t="shared" si="276"/>
        <v>1946.6702</v>
      </c>
    </row>
    <row r="8851" spans="1:16" ht="14.25" customHeight="1" x14ac:dyDescent="0.35">
      <c r="A8851" s="2" t="s">
        <v>8882</v>
      </c>
      <c r="B8851" s="2" t="s">
        <v>13</v>
      </c>
      <c r="C8851" s="2" t="s">
        <v>36</v>
      </c>
      <c r="D8851" s="2">
        <v>4053.38</v>
      </c>
      <c r="E8851" s="2">
        <v>0.41</v>
      </c>
      <c r="F8851" s="2">
        <f t="shared" si="277"/>
        <v>1661.8858</v>
      </c>
      <c r="G8851" s="2">
        <v>2</v>
      </c>
      <c r="H8851" s="2" t="str">
        <f>TEXT(Table1[[#This Row],[order_date]],"mmmm")</f>
        <v>August</v>
      </c>
      <c r="I8851" s="3">
        <v>45147</v>
      </c>
      <c r="J8851" s="3">
        <v>45153</v>
      </c>
      <c r="K8851" s="3" t="str">
        <f>TEXT(Table1[[#This Row],[delivery_date]]-Table1[[#This Row],[order_date]],"D")</f>
        <v>6</v>
      </c>
      <c r="L8851" s="2" t="s">
        <v>21</v>
      </c>
      <c r="M8851" s="2" t="s">
        <v>22</v>
      </c>
      <c r="N8851" s="2">
        <v>589.74</v>
      </c>
      <c r="O8851" s="2" t="s">
        <v>39</v>
      </c>
      <c r="P8851" s="2">
        <f t="shared" si="276"/>
        <v>2391.4942000000001</v>
      </c>
    </row>
    <row r="8852" spans="1:16" ht="14.25" customHeight="1" x14ac:dyDescent="0.35">
      <c r="A8852" s="2" t="s">
        <v>8883</v>
      </c>
      <c r="B8852" s="2" t="s">
        <v>41</v>
      </c>
      <c r="C8852" s="2" t="s">
        <v>26</v>
      </c>
      <c r="D8852" s="2">
        <v>1720.31</v>
      </c>
      <c r="E8852" s="2">
        <v>0.03</v>
      </c>
      <c r="F8852" s="2">
        <f t="shared" si="277"/>
        <v>51.609299999999998</v>
      </c>
      <c r="G8852" s="2">
        <v>1</v>
      </c>
      <c r="H8852" s="2" t="str">
        <f>TEXT(Table1[[#This Row],[order_date]],"mmmm")</f>
        <v>February</v>
      </c>
      <c r="I8852" s="3">
        <v>44984</v>
      </c>
      <c r="J8852" s="3">
        <v>44986</v>
      </c>
      <c r="K8852" s="3" t="str">
        <f>TEXT(Table1[[#This Row],[delivery_date]]-Table1[[#This Row],[order_date]],"D")</f>
        <v>2</v>
      </c>
      <c r="L8852" s="2" t="s">
        <v>21</v>
      </c>
      <c r="M8852" s="2" t="s">
        <v>22</v>
      </c>
      <c r="N8852" s="2">
        <v>503.78</v>
      </c>
      <c r="O8852" s="2" t="s">
        <v>34</v>
      </c>
      <c r="P8852" s="2">
        <f t="shared" si="276"/>
        <v>1668.7006999999999</v>
      </c>
    </row>
    <row r="8853" spans="1:16" ht="14.25" customHeight="1" x14ac:dyDescent="0.35">
      <c r="A8853" s="2" t="s">
        <v>8884</v>
      </c>
      <c r="B8853" s="2" t="s">
        <v>25</v>
      </c>
      <c r="C8853" s="2" t="s">
        <v>36</v>
      </c>
      <c r="D8853" s="2">
        <v>908.8</v>
      </c>
      <c r="E8853" s="2">
        <v>0.47</v>
      </c>
      <c r="F8853" s="2">
        <f t="shared" si="277"/>
        <v>427.13599999999997</v>
      </c>
      <c r="G8853" s="2">
        <v>9</v>
      </c>
      <c r="H8853" s="2" t="str">
        <f>TEXT(Table1[[#This Row],[order_date]],"mmmm")</f>
        <v>November</v>
      </c>
      <c r="I8853" s="3">
        <v>45235</v>
      </c>
      <c r="J8853" s="3">
        <v>45238</v>
      </c>
      <c r="K8853" s="3" t="str">
        <f>TEXT(Table1[[#This Row],[delivery_date]]-Table1[[#This Row],[order_date]],"D")</f>
        <v>3</v>
      </c>
      <c r="L8853" s="2" t="s">
        <v>21</v>
      </c>
      <c r="M8853" s="2" t="s">
        <v>27</v>
      </c>
      <c r="N8853" s="2">
        <v>103.34</v>
      </c>
      <c r="O8853" s="2" t="s">
        <v>17</v>
      </c>
      <c r="P8853" s="2">
        <f t="shared" si="276"/>
        <v>481.66399999999999</v>
      </c>
    </row>
    <row r="8854" spans="1:16" ht="14.25" customHeight="1" x14ac:dyDescent="0.35">
      <c r="A8854" s="2" t="s">
        <v>8885</v>
      </c>
      <c r="B8854" s="2" t="s">
        <v>25</v>
      </c>
      <c r="C8854" s="2" t="s">
        <v>26</v>
      </c>
      <c r="D8854" s="2">
        <v>1953.69</v>
      </c>
      <c r="E8854" s="2">
        <v>0.39</v>
      </c>
      <c r="F8854" s="2">
        <f t="shared" si="277"/>
        <v>761.93910000000005</v>
      </c>
      <c r="G8854" s="2">
        <v>5</v>
      </c>
      <c r="H8854" s="2" t="str">
        <f>TEXT(Table1[[#This Row],[order_date]],"mmmm")</f>
        <v>July</v>
      </c>
      <c r="I8854" s="3">
        <v>45131</v>
      </c>
      <c r="J8854" s="3">
        <v>45137</v>
      </c>
      <c r="K8854" s="3" t="str">
        <f>TEXT(Table1[[#This Row],[delivery_date]]-Table1[[#This Row],[order_date]],"D")</f>
        <v>6</v>
      </c>
      <c r="L8854" s="2" t="s">
        <v>15</v>
      </c>
      <c r="M8854" s="2" t="s">
        <v>22</v>
      </c>
      <c r="N8854" s="2">
        <v>184.71</v>
      </c>
      <c r="O8854" s="2" t="s">
        <v>28</v>
      </c>
      <c r="P8854" s="2">
        <f t="shared" si="276"/>
        <v>1191.7509</v>
      </c>
    </row>
    <row r="8855" spans="1:16" ht="14.25" customHeight="1" x14ac:dyDescent="0.35">
      <c r="A8855" s="2" t="s">
        <v>8886</v>
      </c>
      <c r="B8855" s="2" t="s">
        <v>25</v>
      </c>
      <c r="C8855" s="2" t="s">
        <v>14</v>
      </c>
      <c r="D8855" s="2">
        <v>439.17</v>
      </c>
      <c r="E8855" s="2">
        <v>0.18</v>
      </c>
      <c r="F8855" s="2">
        <f t="shared" si="277"/>
        <v>79.050600000000003</v>
      </c>
      <c r="G8855" s="2">
        <v>9</v>
      </c>
      <c r="H8855" s="2" t="str">
        <f>TEXT(Table1[[#This Row],[order_date]],"mmmm")</f>
        <v>March</v>
      </c>
      <c r="I8855" s="3">
        <v>45371</v>
      </c>
      <c r="J8855" s="3">
        <v>45373</v>
      </c>
      <c r="K8855" s="3" t="str">
        <f>TEXT(Table1[[#This Row],[delivery_date]]-Table1[[#This Row],[order_date]],"D")</f>
        <v>2</v>
      </c>
      <c r="L8855" s="2" t="s">
        <v>31</v>
      </c>
      <c r="M8855" s="2" t="s">
        <v>22</v>
      </c>
      <c r="N8855" s="2">
        <v>118.43</v>
      </c>
      <c r="O8855" s="2" t="s">
        <v>34</v>
      </c>
      <c r="P8855" s="2">
        <f t="shared" si="276"/>
        <v>360.11940000000004</v>
      </c>
    </row>
    <row r="8856" spans="1:16" ht="14.25" customHeight="1" x14ac:dyDescent="0.35">
      <c r="A8856" s="2" t="s">
        <v>8887</v>
      </c>
      <c r="B8856" s="2" t="s">
        <v>25</v>
      </c>
      <c r="C8856" s="2" t="s">
        <v>20</v>
      </c>
      <c r="D8856" s="2">
        <v>3617.5</v>
      </c>
      <c r="E8856" s="2">
        <v>0.5</v>
      </c>
      <c r="F8856" s="2">
        <f t="shared" si="277"/>
        <v>1808.75</v>
      </c>
      <c r="G8856" s="2">
        <v>8</v>
      </c>
      <c r="H8856" s="2" t="str">
        <f>TEXT(Table1[[#This Row],[order_date]],"mmmm")</f>
        <v>August</v>
      </c>
      <c r="I8856" s="3">
        <v>45150</v>
      </c>
      <c r="J8856" s="3">
        <v>45156</v>
      </c>
      <c r="K8856" s="3" t="str">
        <f>TEXT(Table1[[#This Row],[delivery_date]]-Table1[[#This Row],[order_date]],"D")</f>
        <v>6</v>
      </c>
      <c r="L8856" s="2" t="s">
        <v>31</v>
      </c>
      <c r="M8856" s="2" t="s">
        <v>22</v>
      </c>
      <c r="N8856" s="2">
        <v>630.16</v>
      </c>
      <c r="O8856" s="2" t="s">
        <v>34</v>
      </c>
      <c r="P8856" s="2">
        <f t="shared" si="276"/>
        <v>1808.75</v>
      </c>
    </row>
    <row r="8857" spans="1:16" ht="14.25" customHeight="1" x14ac:dyDescent="0.35">
      <c r="A8857" s="2" t="s">
        <v>8888</v>
      </c>
      <c r="B8857" s="2" t="s">
        <v>19</v>
      </c>
      <c r="C8857" s="2" t="s">
        <v>14</v>
      </c>
      <c r="D8857" s="2">
        <v>823.95</v>
      </c>
      <c r="E8857" s="2">
        <v>0.1</v>
      </c>
      <c r="F8857" s="2">
        <f t="shared" si="277"/>
        <v>82.39500000000001</v>
      </c>
      <c r="G8857" s="2">
        <v>7</v>
      </c>
      <c r="H8857" s="2" t="str">
        <f>TEXT(Table1[[#This Row],[order_date]],"mmmm")</f>
        <v>October</v>
      </c>
      <c r="I8857" s="3">
        <v>45578</v>
      </c>
      <c r="J8857" s="3">
        <v>45580</v>
      </c>
      <c r="K8857" s="3" t="str">
        <f>TEXT(Table1[[#This Row],[delivery_date]]-Table1[[#This Row],[order_date]],"D")</f>
        <v>2</v>
      </c>
      <c r="L8857" s="2" t="s">
        <v>15</v>
      </c>
      <c r="M8857" s="2" t="s">
        <v>16</v>
      </c>
      <c r="N8857" s="2">
        <v>194.47</v>
      </c>
      <c r="O8857" s="2" t="s">
        <v>34</v>
      </c>
      <c r="P8857" s="2">
        <f t="shared" si="276"/>
        <v>741.55500000000006</v>
      </c>
    </row>
    <row r="8858" spans="1:16" ht="14.25" customHeight="1" x14ac:dyDescent="0.35">
      <c r="A8858" s="2" t="s">
        <v>8889</v>
      </c>
      <c r="B8858" s="2" t="s">
        <v>41</v>
      </c>
      <c r="C8858" s="2" t="s">
        <v>14</v>
      </c>
      <c r="D8858" s="2">
        <v>1497.12</v>
      </c>
      <c r="E8858" s="2">
        <v>0.2</v>
      </c>
      <c r="F8858" s="2">
        <f t="shared" si="277"/>
        <v>299.42399999999998</v>
      </c>
      <c r="G8858" s="2">
        <v>6</v>
      </c>
      <c r="H8858" s="2" t="str">
        <f>TEXT(Table1[[#This Row],[order_date]],"mmmm")</f>
        <v>April</v>
      </c>
      <c r="I8858" s="3">
        <v>45038</v>
      </c>
      <c r="J8858" s="3">
        <v>45045</v>
      </c>
      <c r="K8858" s="3" t="str">
        <f>TEXT(Table1[[#This Row],[delivery_date]]-Table1[[#This Row],[order_date]],"D")</f>
        <v>7</v>
      </c>
      <c r="L8858" s="2" t="s">
        <v>31</v>
      </c>
      <c r="M8858" s="2" t="s">
        <v>27</v>
      </c>
      <c r="N8858" s="2">
        <v>430.49</v>
      </c>
      <c r="O8858" s="2" t="s">
        <v>39</v>
      </c>
      <c r="P8858" s="2">
        <f t="shared" si="276"/>
        <v>1197.6959999999999</v>
      </c>
    </row>
    <row r="8859" spans="1:16" ht="14.25" customHeight="1" x14ac:dyDescent="0.35">
      <c r="A8859" s="2" t="s">
        <v>8890</v>
      </c>
      <c r="B8859" s="2" t="s">
        <v>41</v>
      </c>
      <c r="C8859" s="2" t="s">
        <v>20</v>
      </c>
      <c r="D8859" s="2">
        <v>4417.3</v>
      </c>
      <c r="E8859" s="2">
        <v>0.44</v>
      </c>
      <c r="F8859" s="2">
        <f t="shared" si="277"/>
        <v>1943.6120000000001</v>
      </c>
      <c r="G8859" s="2">
        <v>4</v>
      </c>
      <c r="H8859" s="2" t="str">
        <f>TEXT(Table1[[#This Row],[order_date]],"mmmm")</f>
        <v>June</v>
      </c>
      <c r="I8859" s="3">
        <v>45463</v>
      </c>
      <c r="J8859" s="3">
        <v>45470</v>
      </c>
      <c r="K8859" s="3" t="str">
        <f>TEXT(Table1[[#This Row],[delivery_date]]-Table1[[#This Row],[order_date]],"D")</f>
        <v>7</v>
      </c>
      <c r="L8859" s="2" t="s">
        <v>21</v>
      </c>
      <c r="M8859" s="2" t="s">
        <v>27</v>
      </c>
      <c r="N8859" s="2">
        <v>438.74</v>
      </c>
      <c r="O8859" s="2" t="s">
        <v>39</v>
      </c>
      <c r="P8859" s="2">
        <f t="shared" si="276"/>
        <v>2473.6880000000001</v>
      </c>
    </row>
    <row r="8860" spans="1:16" ht="14.25" customHeight="1" x14ac:dyDescent="0.35">
      <c r="A8860" s="2" t="s">
        <v>8891</v>
      </c>
      <c r="B8860" s="2" t="s">
        <v>13</v>
      </c>
      <c r="C8860" s="2" t="s">
        <v>14</v>
      </c>
      <c r="D8860" s="2">
        <v>2748.44</v>
      </c>
      <c r="E8860" s="2">
        <v>0.5</v>
      </c>
      <c r="F8860" s="2">
        <f t="shared" si="277"/>
        <v>1374.22</v>
      </c>
      <c r="G8860" s="2">
        <v>7</v>
      </c>
      <c r="H8860" s="2" t="str">
        <f>TEXT(Table1[[#This Row],[order_date]],"mmmm")</f>
        <v>October</v>
      </c>
      <c r="I8860" s="3">
        <v>45585</v>
      </c>
      <c r="J8860" s="3">
        <v>45589</v>
      </c>
      <c r="K8860" s="3" t="str">
        <f>TEXT(Table1[[#This Row],[delivery_date]]-Table1[[#This Row],[order_date]],"D")</f>
        <v>4</v>
      </c>
      <c r="L8860" s="2" t="s">
        <v>21</v>
      </c>
      <c r="M8860" s="2" t="s">
        <v>22</v>
      </c>
      <c r="N8860" s="2">
        <v>206.23</v>
      </c>
      <c r="O8860" s="2" t="s">
        <v>23</v>
      </c>
      <c r="P8860" s="2">
        <f t="shared" si="276"/>
        <v>1374.22</v>
      </c>
    </row>
    <row r="8861" spans="1:16" ht="14.25" customHeight="1" x14ac:dyDescent="0.35">
      <c r="A8861" s="2" t="s">
        <v>8892</v>
      </c>
      <c r="B8861" s="2" t="s">
        <v>41</v>
      </c>
      <c r="C8861" s="2" t="s">
        <v>33</v>
      </c>
      <c r="D8861" s="2">
        <v>1674.56</v>
      </c>
      <c r="E8861" s="2">
        <v>0.12</v>
      </c>
      <c r="F8861" s="2">
        <f t="shared" si="277"/>
        <v>200.94719999999998</v>
      </c>
      <c r="G8861" s="2">
        <v>7</v>
      </c>
      <c r="H8861" s="2" t="str">
        <f>TEXT(Table1[[#This Row],[order_date]],"mmmm")</f>
        <v>September</v>
      </c>
      <c r="I8861" s="3">
        <v>45173</v>
      </c>
      <c r="J8861" s="3">
        <v>45174</v>
      </c>
      <c r="K8861" s="3" t="str">
        <f>TEXT(Table1[[#This Row],[delivery_date]]-Table1[[#This Row],[order_date]],"D")</f>
        <v>1</v>
      </c>
      <c r="L8861" s="2" t="s">
        <v>31</v>
      </c>
      <c r="M8861" s="2" t="s">
        <v>27</v>
      </c>
      <c r="N8861" s="2">
        <v>174.37</v>
      </c>
      <c r="O8861" s="2" t="s">
        <v>48</v>
      </c>
      <c r="P8861" s="2">
        <f t="shared" si="276"/>
        <v>1473.6127999999999</v>
      </c>
    </row>
    <row r="8862" spans="1:16" ht="14.25" customHeight="1" x14ac:dyDescent="0.35">
      <c r="A8862" s="2" t="s">
        <v>8893</v>
      </c>
      <c r="B8862" s="2" t="s">
        <v>41</v>
      </c>
      <c r="C8862" s="2" t="s">
        <v>26</v>
      </c>
      <c r="D8862" s="2">
        <v>2783.57</v>
      </c>
      <c r="E8862" s="2">
        <v>0.37</v>
      </c>
      <c r="F8862" s="2">
        <f t="shared" si="277"/>
        <v>1029.9209000000001</v>
      </c>
      <c r="G8862" s="2">
        <v>1</v>
      </c>
      <c r="H8862" s="2" t="str">
        <f>TEXT(Table1[[#This Row],[order_date]],"mmmm")</f>
        <v>March</v>
      </c>
      <c r="I8862" s="3">
        <v>45006</v>
      </c>
      <c r="J8862" s="3">
        <v>45010</v>
      </c>
      <c r="K8862" s="3" t="str">
        <f>TEXT(Table1[[#This Row],[delivery_date]]-Table1[[#This Row],[order_date]],"D")</f>
        <v>4</v>
      </c>
      <c r="L8862" s="2" t="s">
        <v>15</v>
      </c>
      <c r="M8862" s="2" t="s">
        <v>27</v>
      </c>
      <c r="N8862" s="2">
        <v>219.03</v>
      </c>
      <c r="O8862" s="2" t="s">
        <v>34</v>
      </c>
      <c r="P8862" s="2">
        <f t="shared" si="276"/>
        <v>1753.6491000000001</v>
      </c>
    </row>
    <row r="8863" spans="1:16" ht="14.25" customHeight="1" x14ac:dyDescent="0.35">
      <c r="A8863" s="2" t="s">
        <v>8894</v>
      </c>
      <c r="B8863" s="2" t="s">
        <v>41</v>
      </c>
      <c r="C8863" s="2" t="s">
        <v>36</v>
      </c>
      <c r="D8863" s="2">
        <v>1169.56</v>
      </c>
      <c r="E8863" s="2">
        <v>0.15</v>
      </c>
      <c r="F8863" s="2">
        <f t="shared" si="277"/>
        <v>175.434</v>
      </c>
      <c r="G8863" s="2">
        <v>9</v>
      </c>
      <c r="H8863" s="2" t="str">
        <f>TEXT(Table1[[#This Row],[order_date]],"mmmm")</f>
        <v>June</v>
      </c>
      <c r="I8863" s="3">
        <v>45450</v>
      </c>
      <c r="J8863" s="3">
        <v>45456</v>
      </c>
      <c r="K8863" s="3" t="str">
        <f>TEXT(Table1[[#This Row],[delivery_date]]-Table1[[#This Row],[order_date]],"D")</f>
        <v>6</v>
      </c>
      <c r="L8863" s="2" t="s">
        <v>21</v>
      </c>
      <c r="M8863" s="2" t="s">
        <v>27</v>
      </c>
      <c r="N8863" s="2">
        <v>339.76</v>
      </c>
      <c r="O8863" s="2" t="s">
        <v>39</v>
      </c>
      <c r="P8863" s="2">
        <f t="shared" si="276"/>
        <v>994.12599999999998</v>
      </c>
    </row>
    <row r="8864" spans="1:16" ht="14.25" customHeight="1" x14ac:dyDescent="0.35">
      <c r="A8864" s="2" t="s">
        <v>8895</v>
      </c>
      <c r="B8864" s="2" t="s">
        <v>13</v>
      </c>
      <c r="C8864" s="2" t="s">
        <v>20</v>
      </c>
      <c r="D8864" s="2">
        <v>223.35</v>
      </c>
      <c r="E8864" s="2">
        <v>0.38</v>
      </c>
      <c r="F8864" s="2">
        <f t="shared" si="277"/>
        <v>84.873000000000005</v>
      </c>
      <c r="G8864" s="2">
        <v>4</v>
      </c>
      <c r="H8864" s="2" t="str">
        <f>TEXT(Table1[[#This Row],[order_date]],"mmmm")</f>
        <v>November</v>
      </c>
      <c r="I8864" s="3">
        <v>45626</v>
      </c>
      <c r="J8864" s="3">
        <v>45628</v>
      </c>
      <c r="K8864" s="3" t="str">
        <f>TEXT(Table1[[#This Row],[delivery_date]]-Table1[[#This Row],[order_date]],"D")</f>
        <v>2</v>
      </c>
      <c r="L8864" s="2" t="s">
        <v>15</v>
      </c>
      <c r="M8864" s="2" t="s">
        <v>27</v>
      </c>
      <c r="N8864" s="2">
        <v>51</v>
      </c>
      <c r="O8864" s="2" t="s">
        <v>34</v>
      </c>
      <c r="P8864" s="2">
        <f t="shared" si="276"/>
        <v>138.47699999999998</v>
      </c>
    </row>
    <row r="8865" spans="1:16" ht="14.25" customHeight="1" x14ac:dyDescent="0.35">
      <c r="A8865" s="2" t="s">
        <v>8896</v>
      </c>
      <c r="B8865" s="2" t="s">
        <v>25</v>
      </c>
      <c r="C8865" s="2" t="s">
        <v>33</v>
      </c>
      <c r="D8865" s="2">
        <v>3058.29</v>
      </c>
      <c r="E8865" s="2">
        <v>0.06</v>
      </c>
      <c r="F8865" s="2">
        <f t="shared" si="277"/>
        <v>183.4974</v>
      </c>
      <c r="G8865" s="2">
        <v>7</v>
      </c>
      <c r="H8865" s="2" t="str">
        <f>TEXT(Table1[[#This Row],[order_date]],"mmmm")</f>
        <v>July</v>
      </c>
      <c r="I8865" s="3">
        <v>45474</v>
      </c>
      <c r="J8865" s="3">
        <v>45478</v>
      </c>
      <c r="K8865" s="3" t="str">
        <f>TEXT(Table1[[#This Row],[delivery_date]]-Table1[[#This Row],[order_date]],"D")</f>
        <v>4</v>
      </c>
      <c r="L8865" s="2" t="s">
        <v>15</v>
      </c>
      <c r="M8865" s="2" t="s">
        <v>27</v>
      </c>
      <c r="N8865" s="2">
        <v>654.34</v>
      </c>
      <c r="O8865" s="2" t="s">
        <v>28</v>
      </c>
      <c r="P8865" s="2">
        <f t="shared" si="276"/>
        <v>2874.7925999999998</v>
      </c>
    </row>
    <row r="8866" spans="1:16" ht="14.25" customHeight="1" x14ac:dyDescent="0.35">
      <c r="A8866" s="2" t="s">
        <v>8897</v>
      </c>
      <c r="B8866" s="2" t="s">
        <v>41</v>
      </c>
      <c r="C8866" s="2" t="s">
        <v>36</v>
      </c>
      <c r="D8866" s="2">
        <v>3599.22</v>
      </c>
      <c r="E8866" s="2">
        <v>0.17</v>
      </c>
      <c r="F8866" s="2">
        <f t="shared" si="277"/>
        <v>611.86739999999998</v>
      </c>
      <c r="G8866" s="2">
        <v>9</v>
      </c>
      <c r="H8866" s="2" t="str">
        <f>TEXT(Table1[[#This Row],[order_date]],"mmmm")</f>
        <v>June</v>
      </c>
      <c r="I8866" s="3">
        <v>45078</v>
      </c>
      <c r="J8866" s="3">
        <v>45082</v>
      </c>
      <c r="K8866" s="3" t="str">
        <f>TEXT(Table1[[#This Row],[delivery_date]]-Table1[[#This Row],[order_date]],"D")</f>
        <v>4</v>
      </c>
      <c r="L8866" s="2" t="s">
        <v>21</v>
      </c>
      <c r="M8866" s="2" t="s">
        <v>16</v>
      </c>
      <c r="N8866" s="2">
        <v>1036.23</v>
      </c>
      <c r="O8866" s="2" t="s">
        <v>39</v>
      </c>
      <c r="P8866" s="2">
        <f t="shared" si="276"/>
        <v>2987.3525999999997</v>
      </c>
    </row>
    <row r="8867" spans="1:16" ht="14.25" customHeight="1" x14ac:dyDescent="0.35">
      <c r="A8867" s="2" t="s">
        <v>8898</v>
      </c>
      <c r="B8867" s="2" t="s">
        <v>13</v>
      </c>
      <c r="C8867" s="2" t="s">
        <v>36</v>
      </c>
      <c r="D8867" s="2">
        <v>4410.93</v>
      </c>
      <c r="E8867" s="2">
        <v>0.04</v>
      </c>
      <c r="F8867" s="2">
        <f t="shared" si="277"/>
        <v>176.43720000000002</v>
      </c>
      <c r="G8867" s="2">
        <v>2</v>
      </c>
      <c r="H8867" s="2" t="str">
        <f>TEXT(Table1[[#This Row],[order_date]],"mmmm")</f>
        <v>February</v>
      </c>
      <c r="I8867" s="3">
        <v>45346</v>
      </c>
      <c r="J8867" s="3">
        <v>45349</v>
      </c>
      <c r="K8867" s="3" t="str">
        <f>TEXT(Table1[[#This Row],[delivery_date]]-Table1[[#This Row],[order_date]],"D")</f>
        <v>3</v>
      </c>
      <c r="L8867" s="2" t="s">
        <v>15</v>
      </c>
      <c r="M8867" s="2" t="s">
        <v>27</v>
      </c>
      <c r="N8867" s="2">
        <v>1299.51</v>
      </c>
      <c r="O8867" s="2" t="s">
        <v>34</v>
      </c>
      <c r="P8867" s="2">
        <f t="shared" si="276"/>
        <v>4234.4928</v>
      </c>
    </row>
    <row r="8868" spans="1:16" ht="14.25" customHeight="1" x14ac:dyDescent="0.35">
      <c r="A8868" s="2" t="s">
        <v>8899</v>
      </c>
      <c r="B8868" s="2" t="s">
        <v>13</v>
      </c>
      <c r="C8868" s="2" t="s">
        <v>36</v>
      </c>
      <c r="D8868" s="2">
        <v>3882.23</v>
      </c>
      <c r="E8868" s="2">
        <v>0.25</v>
      </c>
      <c r="F8868" s="2">
        <f t="shared" si="277"/>
        <v>970.5575</v>
      </c>
      <c r="G8868" s="2">
        <v>8</v>
      </c>
      <c r="H8868" s="2" t="str">
        <f>TEXT(Table1[[#This Row],[order_date]],"mmmm")</f>
        <v>May</v>
      </c>
      <c r="I8868" s="3">
        <v>45058</v>
      </c>
      <c r="J8868" s="3">
        <v>45062</v>
      </c>
      <c r="K8868" s="3" t="str">
        <f>TEXT(Table1[[#This Row],[delivery_date]]-Table1[[#This Row],[order_date]],"D")</f>
        <v>4</v>
      </c>
      <c r="L8868" s="2" t="s">
        <v>31</v>
      </c>
      <c r="M8868" s="2" t="s">
        <v>22</v>
      </c>
      <c r="N8868" s="2">
        <v>1080.24</v>
      </c>
      <c r="O8868" s="2" t="s">
        <v>39</v>
      </c>
      <c r="P8868" s="2">
        <f t="shared" si="276"/>
        <v>2911.6725000000001</v>
      </c>
    </row>
    <row r="8869" spans="1:16" ht="14.25" customHeight="1" x14ac:dyDescent="0.35">
      <c r="A8869" s="2" t="s">
        <v>8900</v>
      </c>
      <c r="B8869" s="2" t="s">
        <v>19</v>
      </c>
      <c r="C8869" s="2" t="s">
        <v>14</v>
      </c>
      <c r="D8869" s="2">
        <v>4640.72</v>
      </c>
      <c r="E8869" s="2">
        <v>0.35</v>
      </c>
      <c r="F8869" s="2">
        <f t="shared" si="277"/>
        <v>1624.252</v>
      </c>
      <c r="G8869" s="2">
        <v>4</v>
      </c>
      <c r="H8869" s="2" t="str">
        <f>TEXT(Table1[[#This Row],[order_date]],"mmmm")</f>
        <v>April</v>
      </c>
      <c r="I8869" s="3">
        <v>45409</v>
      </c>
      <c r="J8869" s="3">
        <v>45412</v>
      </c>
      <c r="K8869" s="3" t="str">
        <f>TEXT(Table1[[#This Row],[delivery_date]]-Table1[[#This Row],[order_date]],"D")</f>
        <v>3</v>
      </c>
      <c r="L8869" s="2" t="s">
        <v>21</v>
      </c>
      <c r="M8869" s="2" t="s">
        <v>16</v>
      </c>
      <c r="N8869" s="2">
        <v>997.47</v>
      </c>
      <c r="O8869" s="2" t="s">
        <v>23</v>
      </c>
      <c r="P8869" s="2">
        <f t="shared" si="276"/>
        <v>3016.4680000000003</v>
      </c>
    </row>
    <row r="8870" spans="1:16" ht="14.25" customHeight="1" x14ac:dyDescent="0.35">
      <c r="A8870" s="2" t="s">
        <v>8901</v>
      </c>
      <c r="B8870" s="2" t="s">
        <v>13</v>
      </c>
      <c r="C8870" s="2" t="s">
        <v>14</v>
      </c>
      <c r="D8870" s="2">
        <v>4931.17</v>
      </c>
      <c r="E8870" s="2">
        <v>0.19</v>
      </c>
      <c r="F8870" s="2">
        <f t="shared" si="277"/>
        <v>936.92230000000006</v>
      </c>
      <c r="G8870" s="2">
        <v>4</v>
      </c>
      <c r="H8870" s="2" t="str">
        <f>TEXT(Table1[[#This Row],[order_date]],"mmmm")</f>
        <v>March</v>
      </c>
      <c r="I8870" s="3">
        <v>45360</v>
      </c>
      <c r="J8870" s="3">
        <v>45367</v>
      </c>
      <c r="K8870" s="3" t="str">
        <f>TEXT(Table1[[#This Row],[delivery_date]]-Table1[[#This Row],[order_date]],"D")</f>
        <v>7</v>
      </c>
      <c r="L8870" s="2" t="s">
        <v>15</v>
      </c>
      <c r="M8870" s="2" t="s">
        <v>27</v>
      </c>
      <c r="N8870" s="2">
        <v>858.93</v>
      </c>
      <c r="O8870" s="2" t="s">
        <v>17</v>
      </c>
      <c r="P8870" s="2">
        <f t="shared" si="276"/>
        <v>3994.2476999999999</v>
      </c>
    </row>
    <row r="8871" spans="1:16" ht="14.25" customHeight="1" x14ac:dyDescent="0.35">
      <c r="A8871" s="2" t="s">
        <v>8902</v>
      </c>
      <c r="B8871" s="2" t="s">
        <v>25</v>
      </c>
      <c r="C8871" s="2" t="s">
        <v>14</v>
      </c>
      <c r="D8871" s="2">
        <v>3750.18</v>
      </c>
      <c r="E8871" s="2">
        <v>0.31</v>
      </c>
      <c r="F8871" s="2">
        <f t="shared" si="277"/>
        <v>1162.5557999999999</v>
      </c>
      <c r="G8871" s="2">
        <v>3</v>
      </c>
      <c r="H8871" s="2" t="str">
        <f>TEXT(Table1[[#This Row],[order_date]],"mmmm")</f>
        <v>February</v>
      </c>
      <c r="I8871" s="3">
        <v>44982</v>
      </c>
      <c r="J8871" s="3">
        <v>44986</v>
      </c>
      <c r="K8871" s="3" t="str">
        <f>TEXT(Table1[[#This Row],[delivery_date]]-Table1[[#This Row],[order_date]],"D")</f>
        <v>4</v>
      </c>
      <c r="L8871" s="2" t="s">
        <v>21</v>
      </c>
      <c r="M8871" s="2" t="s">
        <v>22</v>
      </c>
      <c r="N8871" s="2">
        <v>228.69</v>
      </c>
      <c r="O8871" s="2" t="s">
        <v>17</v>
      </c>
      <c r="P8871" s="2">
        <f t="shared" si="276"/>
        <v>2587.6242000000002</v>
      </c>
    </row>
    <row r="8872" spans="1:16" ht="14.25" customHeight="1" x14ac:dyDescent="0.35">
      <c r="A8872" s="2" t="s">
        <v>8903</v>
      </c>
      <c r="B8872" s="2" t="s">
        <v>41</v>
      </c>
      <c r="C8872" s="2" t="s">
        <v>14</v>
      </c>
      <c r="D8872" s="2">
        <v>4352.82</v>
      </c>
      <c r="E8872" s="2">
        <v>0.28000000000000003</v>
      </c>
      <c r="F8872" s="2">
        <f t="shared" si="277"/>
        <v>1218.7896000000001</v>
      </c>
      <c r="G8872" s="2">
        <v>4</v>
      </c>
      <c r="H8872" s="2" t="str">
        <f>TEXT(Table1[[#This Row],[order_date]],"mmmm")</f>
        <v>April</v>
      </c>
      <c r="I8872" s="3">
        <v>45044</v>
      </c>
      <c r="J8872" s="3">
        <v>45050</v>
      </c>
      <c r="K8872" s="3" t="str">
        <f>TEXT(Table1[[#This Row],[delivery_date]]-Table1[[#This Row],[order_date]],"D")</f>
        <v>6</v>
      </c>
      <c r="L8872" s="2" t="s">
        <v>15</v>
      </c>
      <c r="M8872" s="2" t="s">
        <v>16</v>
      </c>
      <c r="N8872" s="2">
        <v>1171.96</v>
      </c>
      <c r="O8872" s="2" t="s">
        <v>28</v>
      </c>
      <c r="P8872" s="2">
        <f t="shared" si="276"/>
        <v>3134.0303999999996</v>
      </c>
    </row>
    <row r="8873" spans="1:16" ht="14.25" customHeight="1" x14ac:dyDescent="0.35">
      <c r="A8873" s="2" t="s">
        <v>8904</v>
      </c>
      <c r="B8873" s="2" t="s">
        <v>13</v>
      </c>
      <c r="C8873" s="2" t="s">
        <v>33</v>
      </c>
      <c r="D8873" s="2">
        <v>3401.28</v>
      </c>
      <c r="E8873" s="2">
        <v>0.15</v>
      </c>
      <c r="F8873" s="2">
        <f t="shared" si="277"/>
        <v>510.19200000000001</v>
      </c>
      <c r="G8873" s="2">
        <v>9</v>
      </c>
      <c r="H8873" s="2" t="str">
        <f>TEXT(Table1[[#This Row],[order_date]],"mmmm")</f>
        <v>January</v>
      </c>
      <c r="I8873" s="3">
        <v>45296</v>
      </c>
      <c r="J8873" s="3">
        <v>45303</v>
      </c>
      <c r="K8873" s="3" t="str">
        <f>TEXT(Table1[[#This Row],[delivery_date]]-Table1[[#This Row],[order_date]],"D")</f>
        <v>7</v>
      </c>
      <c r="L8873" s="2" t="s">
        <v>21</v>
      </c>
      <c r="M8873" s="2" t="s">
        <v>16</v>
      </c>
      <c r="N8873" s="2">
        <v>255.2</v>
      </c>
      <c r="O8873" s="2" t="s">
        <v>48</v>
      </c>
      <c r="P8873" s="2">
        <f t="shared" si="276"/>
        <v>2891.0880000000002</v>
      </c>
    </row>
    <row r="8874" spans="1:16" ht="14.25" customHeight="1" x14ac:dyDescent="0.35">
      <c r="A8874" s="2" t="s">
        <v>8905</v>
      </c>
      <c r="B8874" s="2" t="s">
        <v>25</v>
      </c>
      <c r="C8874" s="2" t="s">
        <v>14</v>
      </c>
      <c r="D8874" s="2">
        <v>937.6</v>
      </c>
      <c r="E8874" s="2">
        <v>0.24</v>
      </c>
      <c r="F8874" s="2">
        <f t="shared" si="277"/>
        <v>225.024</v>
      </c>
      <c r="G8874" s="2">
        <v>1</v>
      </c>
      <c r="H8874" s="2" t="str">
        <f>TEXT(Table1[[#This Row],[order_date]],"mmmm")</f>
        <v>September</v>
      </c>
      <c r="I8874" s="3">
        <v>45190</v>
      </c>
      <c r="J8874" s="3">
        <v>45194</v>
      </c>
      <c r="K8874" s="3" t="str">
        <f>TEXT(Table1[[#This Row],[delivery_date]]-Table1[[#This Row],[order_date]],"D")</f>
        <v>4</v>
      </c>
      <c r="L8874" s="2" t="s">
        <v>15</v>
      </c>
      <c r="M8874" s="2" t="s">
        <v>16</v>
      </c>
      <c r="N8874" s="2">
        <v>67.069999999999993</v>
      </c>
      <c r="O8874" s="2" t="s">
        <v>28</v>
      </c>
      <c r="P8874" s="2">
        <f t="shared" si="276"/>
        <v>712.57600000000002</v>
      </c>
    </row>
    <row r="8875" spans="1:16" ht="14.25" customHeight="1" x14ac:dyDescent="0.35">
      <c r="A8875" s="2" t="s">
        <v>8906</v>
      </c>
      <c r="B8875" s="2" t="s">
        <v>13</v>
      </c>
      <c r="C8875" s="2" t="s">
        <v>20</v>
      </c>
      <c r="D8875" s="2">
        <v>990.34</v>
      </c>
      <c r="E8875" s="2">
        <v>0.03</v>
      </c>
      <c r="F8875" s="2">
        <f t="shared" si="277"/>
        <v>29.7102</v>
      </c>
      <c r="G8875" s="2">
        <v>9</v>
      </c>
      <c r="H8875" s="2" t="str">
        <f>TEXT(Table1[[#This Row],[order_date]],"mmmm")</f>
        <v>December</v>
      </c>
      <c r="I8875" s="3">
        <v>45627</v>
      </c>
      <c r="J8875" s="3">
        <v>45629</v>
      </c>
      <c r="K8875" s="3" t="str">
        <f>TEXT(Table1[[#This Row],[delivery_date]]-Table1[[#This Row],[order_date]],"D")</f>
        <v>2</v>
      </c>
      <c r="L8875" s="2" t="s">
        <v>15</v>
      </c>
      <c r="M8875" s="2" t="s">
        <v>27</v>
      </c>
      <c r="N8875" s="2">
        <v>211.98</v>
      </c>
      <c r="O8875" s="2" t="s">
        <v>23</v>
      </c>
      <c r="P8875" s="2">
        <f t="shared" si="276"/>
        <v>960.62980000000005</v>
      </c>
    </row>
    <row r="8876" spans="1:16" ht="14.25" customHeight="1" x14ac:dyDescent="0.35">
      <c r="A8876" s="2" t="s">
        <v>8907</v>
      </c>
      <c r="B8876" s="2" t="s">
        <v>13</v>
      </c>
      <c r="C8876" s="2" t="s">
        <v>36</v>
      </c>
      <c r="D8876" s="2">
        <v>640.27</v>
      </c>
      <c r="E8876" s="2">
        <v>0.23</v>
      </c>
      <c r="F8876" s="2">
        <f t="shared" si="277"/>
        <v>147.2621</v>
      </c>
      <c r="G8876" s="2">
        <v>9</v>
      </c>
      <c r="H8876" s="2" t="str">
        <f>TEXT(Table1[[#This Row],[order_date]],"mmmm")</f>
        <v>June</v>
      </c>
      <c r="I8876" s="3">
        <v>45446</v>
      </c>
      <c r="J8876" s="3">
        <v>45453</v>
      </c>
      <c r="K8876" s="3" t="str">
        <f>TEXT(Table1[[#This Row],[delivery_date]]-Table1[[#This Row],[order_date]],"D")</f>
        <v>7</v>
      </c>
      <c r="L8876" s="2" t="s">
        <v>21</v>
      </c>
      <c r="M8876" s="2" t="s">
        <v>22</v>
      </c>
      <c r="N8876" s="2">
        <v>165.09</v>
      </c>
      <c r="O8876" s="2" t="s">
        <v>34</v>
      </c>
      <c r="P8876" s="2">
        <f t="shared" si="276"/>
        <v>493.00789999999995</v>
      </c>
    </row>
    <row r="8877" spans="1:16" ht="14.25" customHeight="1" x14ac:dyDescent="0.35">
      <c r="A8877" s="2" t="s">
        <v>8908</v>
      </c>
      <c r="B8877" s="2" t="s">
        <v>13</v>
      </c>
      <c r="C8877" s="2" t="s">
        <v>33</v>
      </c>
      <c r="D8877" s="2">
        <v>4720.58</v>
      </c>
      <c r="E8877" s="2">
        <v>0.23</v>
      </c>
      <c r="F8877" s="2">
        <f t="shared" si="277"/>
        <v>1085.7334000000001</v>
      </c>
      <c r="G8877" s="2">
        <v>1</v>
      </c>
      <c r="H8877" s="2" t="str">
        <f>TEXT(Table1[[#This Row],[order_date]],"mmmm")</f>
        <v>October</v>
      </c>
      <c r="I8877" s="3">
        <v>45573</v>
      </c>
      <c r="J8877" s="3">
        <v>45575</v>
      </c>
      <c r="K8877" s="3" t="str">
        <f>TEXT(Table1[[#This Row],[delivery_date]]-Table1[[#This Row],[order_date]],"D")</f>
        <v>2</v>
      </c>
      <c r="L8877" s="2" t="s">
        <v>31</v>
      </c>
      <c r="M8877" s="2" t="s">
        <v>27</v>
      </c>
      <c r="N8877" s="2">
        <v>1045.02</v>
      </c>
      <c r="O8877" s="2" t="s">
        <v>17</v>
      </c>
      <c r="P8877" s="2">
        <f t="shared" si="276"/>
        <v>3634.8465999999999</v>
      </c>
    </row>
    <row r="8878" spans="1:16" ht="14.25" customHeight="1" x14ac:dyDescent="0.35">
      <c r="A8878" s="2" t="s">
        <v>8909</v>
      </c>
      <c r="B8878" s="2" t="s">
        <v>13</v>
      </c>
      <c r="C8878" s="2" t="s">
        <v>14</v>
      </c>
      <c r="D8878" s="2">
        <v>3396.48</v>
      </c>
      <c r="E8878" s="2">
        <v>0.01</v>
      </c>
      <c r="F8878" s="2">
        <f t="shared" si="277"/>
        <v>33.964800000000004</v>
      </c>
      <c r="G8878" s="2">
        <v>9</v>
      </c>
      <c r="H8878" s="2" t="str">
        <f>TEXT(Table1[[#This Row],[order_date]],"mmmm")</f>
        <v>February</v>
      </c>
      <c r="I8878" s="3">
        <v>45335</v>
      </c>
      <c r="J8878" s="3">
        <v>45340</v>
      </c>
      <c r="K8878" s="3" t="str">
        <f>TEXT(Table1[[#This Row],[delivery_date]]-Table1[[#This Row],[order_date]],"D")</f>
        <v>5</v>
      </c>
      <c r="L8878" s="2" t="s">
        <v>31</v>
      </c>
      <c r="M8878" s="2" t="s">
        <v>27</v>
      </c>
      <c r="N8878" s="2">
        <v>479.75</v>
      </c>
      <c r="O8878" s="2" t="s">
        <v>23</v>
      </c>
      <c r="P8878" s="2">
        <f t="shared" si="276"/>
        <v>3362.5151999999998</v>
      </c>
    </row>
    <row r="8879" spans="1:16" ht="14.25" customHeight="1" x14ac:dyDescent="0.35">
      <c r="A8879" s="2" t="s">
        <v>8910</v>
      </c>
      <c r="B8879" s="2" t="s">
        <v>13</v>
      </c>
      <c r="C8879" s="2" t="s">
        <v>36</v>
      </c>
      <c r="D8879" s="2">
        <v>3970.56</v>
      </c>
      <c r="E8879" s="2">
        <v>0.26</v>
      </c>
      <c r="F8879" s="2">
        <f t="shared" si="277"/>
        <v>1032.3456000000001</v>
      </c>
      <c r="G8879" s="2">
        <v>6</v>
      </c>
      <c r="H8879" s="2" t="str">
        <f>TEXT(Table1[[#This Row],[order_date]],"mmmm")</f>
        <v>February</v>
      </c>
      <c r="I8879" s="3">
        <v>44961</v>
      </c>
      <c r="J8879" s="3">
        <v>44968</v>
      </c>
      <c r="K8879" s="3" t="str">
        <f>TEXT(Table1[[#This Row],[delivery_date]]-Table1[[#This Row],[order_date]],"D")</f>
        <v>7</v>
      </c>
      <c r="L8879" s="2" t="s">
        <v>21</v>
      </c>
      <c r="M8879" s="2" t="s">
        <v>22</v>
      </c>
      <c r="N8879" s="2">
        <v>1021.86</v>
      </c>
      <c r="O8879" s="2" t="s">
        <v>39</v>
      </c>
      <c r="P8879" s="2">
        <f t="shared" si="276"/>
        <v>2938.2143999999998</v>
      </c>
    </row>
    <row r="8880" spans="1:16" ht="14.25" customHeight="1" x14ac:dyDescent="0.35">
      <c r="A8880" s="2" t="s">
        <v>8911</v>
      </c>
      <c r="B8880" s="2" t="s">
        <v>25</v>
      </c>
      <c r="C8880" s="2" t="s">
        <v>33</v>
      </c>
      <c r="D8880" s="2">
        <v>1722.67</v>
      </c>
      <c r="E8880" s="2">
        <v>0.37</v>
      </c>
      <c r="F8880" s="2">
        <f t="shared" si="277"/>
        <v>637.38790000000006</v>
      </c>
      <c r="G8880" s="2">
        <v>8</v>
      </c>
      <c r="H8880" s="2" t="str">
        <f>TEXT(Table1[[#This Row],[order_date]],"mmmm")</f>
        <v>August</v>
      </c>
      <c r="I8880" s="3">
        <v>45517</v>
      </c>
      <c r="J8880" s="3">
        <v>45522</v>
      </c>
      <c r="K8880" s="3" t="str">
        <f>TEXT(Table1[[#This Row],[delivery_date]]-Table1[[#This Row],[order_date]],"D")</f>
        <v>5</v>
      </c>
      <c r="L8880" s="2" t="s">
        <v>21</v>
      </c>
      <c r="M8880" s="2" t="s">
        <v>27</v>
      </c>
      <c r="N8880" s="2">
        <v>88.46</v>
      </c>
      <c r="O8880" s="2" t="s">
        <v>34</v>
      </c>
      <c r="P8880" s="2">
        <f t="shared" si="276"/>
        <v>1085.2820999999999</v>
      </c>
    </row>
    <row r="8881" spans="1:16" ht="14.25" customHeight="1" x14ac:dyDescent="0.35">
      <c r="A8881" s="2" t="s">
        <v>8912</v>
      </c>
      <c r="B8881" s="2" t="s">
        <v>41</v>
      </c>
      <c r="C8881" s="2" t="s">
        <v>36</v>
      </c>
      <c r="D8881" s="2">
        <v>2356.0700000000002</v>
      </c>
      <c r="E8881" s="2">
        <v>0.23</v>
      </c>
      <c r="F8881" s="2">
        <f t="shared" si="277"/>
        <v>541.89610000000005</v>
      </c>
      <c r="G8881" s="2">
        <v>8</v>
      </c>
      <c r="H8881" s="2" t="str">
        <f>TEXT(Table1[[#This Row],[order_date]],"mmmm")</f>
        <v>October</v>
      </c>
      <c r="I8881" s="3">
        <v>45584</v>
      </c>
      <c r="J8881" s="3">
        <v>45587</v>
      </c>
      <c r="K8881" s="3" t="str">
        <f>TEXT(Table1[[#This Row],[delivery_date]]-Table1[[#This Row],[order_date]],"D")</f>
        <v>3</v>
      </c>
      <c r="L8881" s="2" t="s">
        <v>31</v>
      </c>
      <c r="M8881" s="2" t="s">
        <v>27</v>
      </c>
      <c r="N8881" s="2">
        <v>214.8</v>
      </c>
      <c r="O8881" s="2" t="s">
        <v>23</v>
      </c>
      <c r="P8881" s="2">
        <f t="shared" si="276"/>
        <v>1814.1739000000002</v>
      </c>
    </row>
    <row r="8882" spans="1:16" ht="14.25" customHeight="1" x14ac:dyDescent="0.35">
      <c r="A8882" s="2" t="s">
        <v>8913</v>
      </c>
      <c r="B8882" s="2" t="s">
        <v>41</v>
      </c>
      <c r="C8882" s="2" t="s">
        <v>33</v>
      </c>
      <c r="D8882" s="2">
        <v>294.92</v>
      </c>
      <c r="E8882" s="2">
        <v>0.32</v>
      </c>
      <c r="F8882" s="2">
        <f t="shared" si="277"/>
        <v>94.374400000000009</v>
      </c>
      <c r="G8882" s="2">
        <v>8</v>
      </c>
      <c r="H8882" s="2" t="str">
        <f>TEXT(Table1[[#This Row],[order_date]],"mmmm")</f>
        <v>September</v>
      </c>
      <c r="I8882" s="3">
        <v>45193</v>
      </c>
      <c r="J8882" s="3">
        <v>45200</v>
      </c>
      <c r="K8882" s="3" t="str">
        <f>TEXT(Table1[[#This Row],[delivery_date]]-Table1[[#This Row],[order_date]],"D")</f>
        <v>7</v>
      </c>
      <c r="L8882" s="2" t="s">
        <v>15</v>
      </c>
      <c r="M8882" s="2" t="s">
        <v>22</v>
      </c>
      <c r="N8882" s="2">
        <v>51.69</v>
      </c>
      <c r="O8882" s="2" t="s">
        <v>23</v>
      </c>
      <c r="P8882" s="2">
        <f t="shared" si="276"/>
        <v>200.54560000000001</v>
      </c>
    </row>
    <row r="8883" spans="1:16" ht="14.25" customHeight="1" x14ac:dyDescent="0.35">
      <c r="A8883" s="2" t="s">
        <v>8914</v>
      </c>
      <c r="B8883" s="2" t="s">
        <v>41</v>
      </c>
      <c r="C8883" s="2" t="s">
        <v>26</v>
      </c>
      <c r="D8883" s="2">
        <v>4456.1400000000003</v>
      </c>
      <c r="E8883" s="2">
        <v>0.27</v>
      </c>
      <c r="F8883" s="2">
        <f t="shared" si="277"/>
        <v>1203.1578000000002</v>
      </c>
      <c r="G8883" s="2">
        <v>8</v>
      </c>
      <c r="H8883" s="2" t="str">
        <f>TEXT(Table1[[#This Row],[order_date]],"mmmm")</f>
        <v>August</v>
      </c>
      <c r="I8883" s="3">
        <v>45148</v>
      </c>
      <c r="J8883" s="3">
        <v>45150</v>
      </c>
      <c r="K8883" s="3" t="str">
        <f>TEXT(Table1[[#This Row],[delivery_date]]-Table1[[#This Row],[order_date]],"D")</f>
        <v>2</v>
      </c>
      <c r="L8883" s="2" t="s">
        <v>15</v>
      </c>
      <c r="M8883" s="2" t="s">
        <v>16</v>
      </c>
      <c r="N8883" s="2">
        <v>1200.92</v>
      </c>
      <c r="O8883" s="2" t="s">
        <v>34</v>
      </c>
      <c r="P8883" s="2">
        <f t="shared" si="276"/>
        <v>3252.9822000000004</v>
      </c>
    </row>
    <row r="8884" spans="1:16" ht="14.25" customHeight="1" x14ac:dyDescent="0.35">
      <c r="A8884" s="2" t="s">
        <v>8915</v>
      </c>
      <c r="B8884" s="2" t="s">
        <v>41</v>
      </c>
      <c r="C8884" s="2" t="s">
        <v>33</v>
      </c>
      <c r="D8884" s="2">
        <v>4279.72</v>
      </c>
      <c r="E8884" s="2">
        <v>0.39</v>
      </c>
      <c r="F8884" s="2">
        <f t="shared" si="277"/>
        <v>1669.0908000000002</v>
      </c>
      <c r="G8884" s="2">
        <v>1</v>
      </c>
      <c r="H8884" s="2" t="str">
        <f>TEXT(Table1[[#This Row],[order_date]],"mmmm")</f>
        <v>February</v>
      </c>
      <c r="I8884" s="3">
        <v>45339</v>
      </c>
      <c r="J8884" s="3">
        <v>45344</v>
      </c>
      <c r="K8884" s="3" t="str">
        <f>TEXT(Table1[[#This Row],[delivery_date]]-Table1[[#This Row],[order_date]],"D")</f>
        <v>5</v>
      </c>
      <c r="L8884" s="2" t="s">
        <v>15</v>
      </c>
      <c r="M8884" s="2" t="s">
        <v>16</v>
      </c>
      <c r="N8884" s="2">
        <v>325.01</v>
      </c>
      <c r="O8884" s="2" t="s">
        <v>23</v>
      </c>
      <c r="P8884" s="2">
        <f t="shared" si="276"/>
        <v>2610.6292000000003</v>
      </c>
    </row>
    <row r="8885" spans="1:16" ht="14.25" customHeight="1" x14ac:dyDescent="0.35">
      <c r="A8885" s="2" t="s">
        <v>8916</v>
      </c>
      <c r="B8885" s="2" t="s">
        <v>25</v>
      </c>
      <c r="C8885" s="2" t="s">
        <v>14</v>
      </c>
      <c r="D8885" s="2">
        <v>3945.58</v>
      </c>
      <c r="E8885" s="2">
        <v>0.26</v>
      </c>
      <c r="F8885" s="2">
        <f t="shared" si="277"/>
        <v>1025.8507999999999</v>
      </c>
      <c r="G8885" s="2">
        <v>1</v>
      </c>
      <c r="H8885" s="2" t="str">
        <f>TEXT(Table1[[#This Row],[order_date]],"mmmm")</f>
        <v>August</v>
      </c>
      <c r="I8885" s="3">
        <v>45525</v>
      </c>
      <c r="J8885" s="3">
        <v>45531</v>
      </c>
      <c r="K8885" s="3" t="str">
        <f>TEXT(Table1[[#This Row],[delivery_date]]-Table1[[#This Row],[order_date]],"D")</f>
        <v>6</v>
      </c>
      <c r="L8885" s="2" t="s">
        <v>31</v>
      </c>
      <c r="M8885" s="2" t="s">
        <v>16</v>
      </c>
      <c r="N8885" s="2">
        <v>692.71</v>
      </c>
      <c r="O8885" s="2" t="s">
        <v>23</v>
      </c>
      <c r="P8885" s="2">
        <f t="shared" si="276"/>
        <v>2919.7291999999998</v>
      </c>
    </row>
    <row r="8886" spans="1:16" ht="14.25" customHeight="1" x14ac:dyDescent="0.35">
      <c r="A8886" s="2" t="s">
        <v>8917</v>
      </c>
      <c r="B8886" s="2" t="s">
        <v>19</v>
      </c>
      <c r="C8886" s="2" t="s">
        <v>36</v>
      </c>
      <c r="D8886" s="2">
        <v>385.68</v>
      </c>
      <c r="E8886" s="2">
        <v>0.17</v>
      </c>
      <c r="F8886" s="2">
        <f t="shared" si="277"/>
        <v>65.565600000000003</v>
      </c>
      <c r="G8886" s="2">
        <v>7</v>
      </c>
      <c r="H8886" s="2" t="str">
        <f>TEXT(Table1[[#This Row],[order_date]],"mmmm")</f>
        <v>September</v>
      </c>
      <c r="I8886" s="3">
        <v>45181</v>
      </c>
      <c r="J8886" s="3">
        <v>45185</v>
      </c>
      <c r="K8886" s="3" t="str">
        <f>TEXT(Table1[[#This Row],[delivery_date]]-Table1[[#This Row],[order_date]],"D")</f>
        <v>4</v>
      </c>
      <c r="L8886" s="2" t="s">
        <v>21</v>
      </c>
      <c r="M8886" s="2" t="s">
        <v>27</v>
      </c>
      <c r="N8886" s="2">
        <v>39.130000000000003</v>
      </c>
      <c r="O8886" s="2" t="s">
        <v>39</v>
      </c>
      <c r="P8886" s="2">
        <f t="shared" si="276"/>
        <v>320.11439999999999</v>
      </c>
    </row>
    <row r="8887" spans="1:16" ht="14.25" customHeight="1" x14ac:dyDescent="0.35">
      <c r="A8887" s="2" t="s">
        <v>8918</v>
      </c>
      <c r="B8887" s="2" t="s">
        <v>19</v>
      </c>
      <c r="C8887" s="2" t="s">
        <v>36</v>
      </c>
      <c r="D8887" s="2">
        <v>953.82</v>
      </c>
      <c r="E8887" s="2">
        <v>0.41</v>
      </c>
      <c r="F8887" s="2">
        <f t="shared" si="277"/>
        <v>391.06619999999998</v>
      </c>
      <c r="G8887" s="2">
        <v>9</v>
      </c>
      <c r="H8887" s="2" t="str">
        <f>TEXT(Table1[[#This Row],[order_date]],"mmmm")</f>
        <v>September</v>
      </c>
      <c r="I8887" s="3">
        <v>45536</v>
      </c>
      <c r="J8887" s="3">
        <v>45538</v>
      </c>
      <c r="K8887" s="3" t="str">
        <f>TEXT(Table1[[#This Row],[delivery_date]]-Table1[[#This Row],[order_date]],"D")</f>
        <v>2</v>
      </c>
      <c r="L8887" s="2" t="s">
        <v>15</v>
      </c>
      <c r="M8887" s="2" t="s">
        <v>27</v>
      </c>
      <c r="N8887" s="2">
        <v>99.19</v>
      </c>
      <c r="O8887" s="2" t="s">
        <v>23</v>
      </c>
      <c r="P8887" s="2">
        <f t="shared" si="276"/>
        <v>562.75380000000007</v>
      </c>
    </row>
    <row r="8888" spans="1:16" ht="14.25" customHeight="1" x14ac:dyDescent="0.35">
      <c r="A8888" s="2" t="s">
        <v>8919</v>
      </c>
      <c r="B8888" s="2" t="s">
        <v>25</v>
      </c>
      <c r="C8888" s="2" t="s">
        <v>36</v>
      </c>
      <c r="D8888" s="2">
        <v>1737.44</v>
      </c>
      <c r="E8888" s="2">
        <v>0.03</v>
      </c>
      <c r="F8888" s="2">
        <f t="shared" si="277"/>
        <v>52.123199999999997</v>
      </c>
      <c r="G8888" s="2">
        <v>8</v>
      </c>
      <c r="H8888" s="2" t="str">
        <f>TEXT(Table1[[#This Row],[order_date]],"mmmm")</f>
        <v>April</v>
      </c>
      <c r="I8888" s="3">
        <v>45393</v>
      </c>
      <c r="J8888" s="3">
        <v>45399</v>
      </c>
      <c r="K8888" s="3" t="str">
        <f>TEXT(Table1[[#This Row],[delivery_date]]-Table1[[#This Row],[order_date]],"D")</f>
        <v>6</v>
      </c>
      <c r="L8888" s="2" t="s">
        <v>21</v>
      </c>
      <c r="M8888" s="2" t="s">
        <v>22</v>
      </c>
      <c r="N8888" s="2">
        <v>452.4</v>
      </c>
      <c r="O8888" s="2" t="s">
        <v>28</v>
      </c>
      <c r="P8888" s="2">
        <f t="shared" si="276"/>
        <v>1685.3168000000001</v>
      </c>
    </row>
    <row r="8889" spans="1:16" ht="14.25" customHeight="1" x14ac:dyDescent="0.35">
      <c r="A8889" s="2" t="s">
        <v>8920</v>
      </c>
      <c r="B8889" s="2" t="s">
        <v>25</v>
      </c>
      <c r="C8889" s="2" t="s">
        <v>20</v>
      </c>
      <c r="D8889" s="2">
        <v>1389.01</v>
      </c>
      <c r="E8889" s="2">
        <v>0.14000000000000001</v>
      </c>
      <c r="F8889" s="2">
        <f t="shared" si="277"/>
        <v>194.46140000000003</v>
      </c>
      <c r="G8889" s="2">
        <v>5</v>
      </c>
      <c r="H8889" s="2" t="str">
        <f>TEXT(Table1[[#This Row],[order_date]],"mmmm")</f>
        <v>June</v>
      </c>
      <c r="I8889" s="3">
        <v>45444</v>
      </c>
      <c r="J8889" s="3">
        <v>45450</v>
      </c>
      <c r="K8889" s="3" t="str">
        <f>TEXT(Table1[[#This Row],[delivery_date]]-Table1[[#This Row],[order_date]],"D")</f>
        <v>6</v>
      </c>
      <c r="L8889" s="2" t="s">
        <v>31</v>
      </c>
      <c r="M8889" s="2" t="s">
        <v>27</v>
      </c>
      <c r="N8889" s="2">
        <v>127.75</v>
      </c>
      <c r="O8889" s="2" t="s">
        <v>28</v>
      </c>
      <c r="P8889" s="2">
        <f t="shared" si="276"/>
        <v>1194.5486000000001</v>
      </c>
    </row>
    <row r="8890" spans="1:16" ht="14.25" customHeight="1" x14ac:dyDescent="0.35">
      <c r="A8890" s="2" t="s">
        <v>8921</v>
      </c>
      <c r="B8890" s="2" t="s">
        <v>13</v>
      </c>
      <c r="C8890" s="2" t="s">
        <v>20</v>
      </c>
      <c r="D8890" s="2">
        <v>4208.45</v>
      </c>
      <c r="E8890" s="2">
        <v>0.3</v>
      </c>
      <c r="F8890" s="2">
        <f t="shared" si="277"/>
        <v>1262.5349999999999</v>
      </c>
      <c r="G8890" s="2">
        <v>8</v>
      </c>
      <c r="H8890" s="2" t="str">
        <f>TEXT(Table1[[#This Row],[order_date]],"mmmm")</f>
        <v>August</v>
      </c>
      <c r="I8890" s="3">
        <v>45159</v>
      </c>
      <c r="J8890" s="3">
        <v>45166</v>
      </c>
      <c r="K8890" s="3" t="str">
        <f>TEXT(Table1[[#This Row],[delivery_date]]-Table1[[#This Row],[order_date]],"D")</f>
        <v>7</v>
      </c>
      <c r="L8890" s="2" t="s">
        <v>31</v>
      </c>
      <c r="M8890" s="2" t="s">
        <v>22</v>
      </c>
      <c r="N8890" s="2">
        <v>282.06</v>
      </c>
      <c r="O8890" s="2" t="s">
        <v>48</v>
      </c>
      <c r="P8890" s="2">
        <f t="shared" si="276"/>
        <v>2945.915</v>
      </c>
    </row>
    <row r="8891" spans="1:16" ht="14.25" customHeight="1" x14ac:dyDescent="0.35">
      <c r="A8891" s="2" t="s">
        <v>8922</v>
      </c>
      <c r="B8891" s="2" t="s">
        <v>13</v>
      </c>
      <c r="C8891" s="2" t="s">
        <v>14</v>
      </c>
      <c r="D8891" s="2">
        <v>1054.7</v>
      </c>
      <c r="E8891" s="2">
        <v>0.43</v>
      </c>
      <c r="F8891" s="2">
        <f t="shared" si="277"/>
        <v>453.52100000000002</v>
      </c>
      <c r="G8891" s="2">
        <v>9</v>
      </c>
      <c r="H8891" s="2" t="str">
        <f>TEXT(Table1[[#This Row],[order_date]],"mmmm")</f>
        <v>January</v>
      </c>
      <c r="I8891" s="3">
        <v>44941</v>
      </c>
      <c r="J8891" s="3">
        <v>44945</v>
      </c>
      <c r="K8891" s="3" t="str">
        <f>TEXT(Table1[[#This Row],[delivery_date]]-Table1[[#This Row],[order_date]],"D")</f>
        <v>4</v>
      </c>
      <c r="L8891" s="2" t="s">
        <v>31</v>
      </c>
      <c r="M8891" s="2" t="s">
        <v>16</v>
      </c>
      <c r="N8891" s="2">
        <v>75.28</v>
      </c>
      <c r="O8891" s="2" t="s">
        <v>48</v>
      </c>
      <c r="P8891" s="2">
        <f t="shared" si="276"/>
        <v>601.17900000000009</v>
      </c>
    </row>
    <row r="8892" spans="1:16" ht="14.25" customHeight="1" x14ac:dyDescent="0.35">
      <c r="A8892" s="2" t="s">
        <v>8923</v>
      </c>
      <c r="B8892" s="2" t="s">
        <v>13</v>
      </c>
      <c r="C8892" s="2" t="s">
        <v>26</v>
      </c>
      <c r="D8892" s="2">
        <v>2707.41</v>
      </c>
      <c r="E8892" s="2">
        <v>0.04</v>
      </c>
      <c r="F8892" s="2">
        <f t="shared" si="277"/>
        <v>108.29639999999999</v>
      </c>
      <c r="G8892" s="2">
        <v>7</v>
      </c>
      <c r="H8892" s="2" t="str">
        <f>TEXT(Table1[[#This Row],[order_date]],"mmmm")</f>
        <v>November</v>
      </c>
      <c r="I8892" s="3">
        <v>45255</v>
      </c>
      <c r="J8892" s="3">
        <v>45259</v>
      </c>
      <c r="K8892" s="3" t="str">
        <f>TEXT(Table1[[#This Row],[delivery_date]]-Table1[[#This Row],[order_date]],"D")</f>
        <v>4</v>
      </c>
      <c r="L8892" s="2" t="s">
        <v>15</v>
      </c>
      <c r="M8892" s="2" t="s">
        <v>22</v>
      </c>
      <c r="N8892" s="2">
        <v>372.39</v>
      </c>
      <c r="O8892" s="2" t="s">
        <v>39</v>
      </c>
      <c r="P8892" s="2">
        <f t="shared" si="276"/>
        <v>2599.1135999999997</v>
      </c>
    </row>
    <row r="8893" spans="1:16" ht="14.25" customHeight="1" x14ac:dyDescent="0.35">
      <c r="A8893" s="2" t="s">
        <v>8924</v>
      </c>
      <c r="B8893" s="2" t="s">
        <v>41</v>
      </c>
      <c r="C8893" s="2" t="s">
        <v>20</v>
      </c>
      <c r="D8893" s="2">
        <v>2899.77</v>
      </c>
      <c r="E8893" s="2">
        <v>0.05</v>
      </c>
      <c r="F8893" s="2">
        <f t="shared" si="277"/>
        <v>144.98850000000002</v>
      </c>
      <c r="G8893" s="2">
        <v>3</v>
      </c>
      <c r="H8893" s="2" t="str">
        <f>TEXT(Table1[[#This Row],[order_date]],"mmmm")</f>
        <v>June</v>
      </c>
      <c r="I8893" s="3">
        <v>45467</v>
      </c>
      <c r="J8893" s="3">
        <v>45473</v>
      </c>
      <c r="K8893" s="3" t="str">
        <f>TEXT(Table1[[#This Row],[delivery_date]]-Table1[[#This Row],[order_date]],"D")</f>
        <v>6</v>
      </c>
      <c r="L8893" s="2" t="s">
        <v>15</v>
      </c>
      <c r="M8893" s="2" t="s">
        <v>16</v>
      </c>
      <c r="N8893" s="2">
        <v>537.30999999999995</v>
      </c>
      <c r="O8893" s="2" t="s">
        <v>23</v>
      </c>
      <c r="P8893" s="2">
        <f t="shared" si="276"/>
        <v>2754.7815000000001</v>
      </c>
    </row>
    <row r="8894" spans="1:16" ht="14.25" customHeight="1" x14ac:dyDescent="0.35">
      <c r="A8894" s="2" t="s">
        <v>8925</v>
      </c>
      <c r="B8894" s="2" t="s">
        <v>13</v>
      </c>
      <c r="C8894" s="2" t="s">
        <v>33</v>
      </c>
      <c r="D8894" s="2">
        <v>2182.56</v>
      </c>
      <c r="E8894" s="2">
        <v>0.14000000000000001</v>
      </c>
      <c r="F8894" s="2">
        <f t="shared" si="277"/>
        <v>305.55840000000001</v>
      </c>
      <c r="G8894" s="2">
        <v>9</v>
      </c>
      <c r="H8894" s="2" t="str">
        <f>TEXT(Table1[[#This Row],[order_date]],"mmmm")</f>
        <v>July</v>
      </c>
      <c r="I8894" s="3">
        <v>45118</v>
      </c>
      <c r="J8894" s="3">
        <v>45121</v>
      </c>
      <c r="K8894" s="3" t="str">
        <f>TEXT(Table1[[#This Row],[delivery_date]]-Table1[[#This Row],[order_date]],"D")</f>
        <v>3</v>
      </c>
      <c r="L8894" s="2" t="s">
        <v>21</v>
      </c>
      <c r="M8894" s="2" t="s">
        <v>16</v>
      </c>
      <c r="N8894" s="2">
        <v>115.39</v>
      </c>
      <c r="O8894" s="2" t="s">
        <v>48</v>
      </c>
      <c r="P8894" s="2">
        <f t="shared" si="276"/>
        <v>1877.0016000000001</v>
      </c>
    </row>
    <row r="8895" spans="1:16" ht="14.25" customHeight="1" x14ac:dyDescent="0.35">
      <c r="A8895" s="2" t="s">
        <v>8926</v>
      </c>
      <c r="B8895" s="2" t="s">
        <v>19</v>
      </c>
      <c r="C8895" s="2" t="s">
        <v>14</v>
      </c>
      <c r="D8895" s="2">
        <v>1279.3699999999999</v>
      </c>
      <c r="E8895" s="2">
        <v>0.17</v>
      </c>
      <c r="F8895" s="2">
        <f t="shared" si="277"/>
        <v>217.49289999999999</v>
      </c>
      <c r="G8895" s="2">
        <v>5</v>
      </c>
      <c r="H8895" s="2" t="str">
        <f>TEXT(Table1[[#This Row],[order_date]],"mmmm")</f>
        <v>July</v>
      </c>
      <c r="I8895" s="3">
        <v>45504</v>
      </c>
      <c r="J8895" s="3">
        <v>45511</v>
      </c>
      <c r="K8895" s="3" t="str">
        <f>TEXT(Table1[[#This Row],[delivery_date]]-Table1[[#This Row],[order_date]],"D")</f>
        <v>7</v>
      </c>
      <c r="L8895" s="2" t="s">
        <v>15</v>
      </c>
      <c r="M8895" s="2" t="s">
        <v>27</v>
      </c>
      <c r="N8895" s="2">
        <v>381.81</v>
      </c>
      <c r="O8895" s="2" t="s">
        <v>28</v>
      </c>
      <c r="P8895" s="2">
        <f t="shared" si="276"/>
        <v>1061.8770999999999</v>
      </c>
    </row>
    <row r="8896" spans="1:16" ht="14.25" customHeight="1" x14ac:dyDescent="0.35">
      <c r="A8896" s="2" t="s">
        <v>8927</v>
      </c>
      <c r="B8896" s="2" t="s">
        <v>41</v>
      </c>
      <c r="C8896" s="2" t="s">
        <v>26</v>
      </c>
      <c r="D8896" s="2">
        <v>4805.4399999999996</v>
      </c>
      <c r="E8896" s="2">
        <v>0.42</v>
      </c>
      <c r="F8896" s="2">
        <f t="shared" si="277"/>
        <v>2018.2847999999997</v>
      </c>
      <c r="G8896" s="2">
        <v>8</v>
      </c>
      <c r="H8896" s="2" t="str">
        <f>TEXT(Table1[[#This Row],[order_date]],"mmmm")</f>
        <v>April</v>
      </c>
      <c r="I8896" s="3">
        <v>45023</v>
      </c>
      <c r="J8896" s="3">
        <v>45025</v>
      </c>
      <c r="K8896" s="3" t="str">
        <f>TEXT(Table1[[#This Row],[delivery_date]]-Table1[[#This Row],[order_date]],"D")</f>
        <v>2</v>
      </c>
      <c r="L8896" s="2" t="s">
        <v>21</v>
      </c>
      <c r="M8896" s="2" t="s">
        <v>27</v>
      </c>
      <c r="N8896" s="2">
        <v>1368.3</v>
      </c>
      <c r="O8896" s="2" t="s">
        <v>34</v>
      </c>
      <c r="P8896" s="2">
        <f t="shared" si="276"/>
        <v>2787.1552000000001</v>
      </c>
    </row>
    <row r="8897" spans="1:16" ht="14.25" customHeight="1" x14ac:dyDescent="0.35">
      <c r="A8897" s="2" t="s">
        <v>8928</v>
      </c>
      <c r="B8897" s="2" t="s">
        <v>13</v>
      </c>
      <c r="C8897" s="2" t="s">
        <v>33</v>
      </c>
      <c r="D8897" s="2">
        <v>2125.66</v>
      </c>
      <c r="E8897" s="2">
        <v>0.48</v>
      </c>
      <c r="F8897" s="2">
        <f t="shared" si="277"/>
        <v>1020.3167999999999</v>
      </c>
      <c r="G8897" s="2">
        <v>1</v>
      </c>
      <c r="H8897" s="2" t="str">
        <f>TEXT(Table1[[#This Row],[order_date]],"mmmm")</f>
        <v>August</v>
      </c>
      <c r="I8897" s="3">
        <v>45156</v>
      </c>
      <c r="J8897" s="3">
        <v>45160</v>
      </c>
      <c r="K8897" s="3" t="str">
        <f>TEXT(Table1[[#This Row],[delivery_date]]-Table1[[#This Row],[order_date]],"D")</f>
        <v>4</v>
      </c>
      <c r="L8897" s="2" t="s">
        <v>21</v>
      </c>
      <c r="M8897" s="2" t="s">
        <v>16</v>
      </c>
      <c r="N8897" s="2">
        <v>353.56</v>
      </c>
      <c r="O8897" s="2" t="s">
        <v>39</v>
      </c>
      <c r="P8897" s="2">
        <f t="shared" si="276"/>
        <v>1105.3431999999998</v>
      </c>
    </row>
    <row r="8898" spans="1:16" ht="14.25" customHeight="1" x14ac:dyDescent="0.35">
      <c r="A8898" s="2" t="s">
        <v>8929</v>
      </c>
      <c r="B8898" s="2" t="s">
        <v>41</v>
      </c>
      <c r="C8898" s="2" t="s">
        <v>36</v>
      </c>
      <c r="D8898" s="2">
        <v>3663.82</v>
      </c>
      <c r="E8898" s="2">
        <v>0.01</v>
      </c>
      <c r="F8898" s="2">
        <f t="shared" si="277"/>
        <v>36.638200000000005</v>
      </c>
      <c r="G8898" s="2">
        <v>1</v>
      </c>
      <c r="H8898" s="2" t="str">
        <f>TEXT(Table1[[#This Row],[order_date]],"mmmm")</f>
        <v>August</v>
      </c>
      <c r="I8898" s="3">
        <v>45141</v>
      </c>
      <c r="J8898" s="3">
        <v>45144</v>
      </c>
      <c r="K8898" s="3" t="str">
        <f>TEXT(Table1[[#This Row],[delivery_date]]-Table1[[#This Row],[order_date]],"D")</f>
        <v>3</v>
      </c>
      <c r="L8898" s="2" t="s">
        <v>31</v>
      </c>
      <c r="M8898" s="2" t="s">
        <v>16</v>
      </c>
      <c r="N8898" s="2">
        <v>317.18</v>
      </c>
      <c r="O8898" s="2" t="s">
        <v>28</v>
      </c>
      <c r="P8898" s="2">
        <f t="shared" ref="P8898:P8961" si="278">D8898-F8898</f>
        <v>3627.1818000000003</v>
      </c>
    </row>
    <row r="8899" spans="1:16" ht="14.25" customHeight="1" x14ac:dyDescent="0.35">
      <c r="A8899" s="2" t="s">
        <v>8930</v>
      </c>
      <c r="B8899" s="2" t="s">
        <v>19</v>
      </c>
      <c r="C8899" s="2" t="s">
        <v>20</v>
      </c>
      <c r="D8899" s="2">
        <v>1001.83</v>
      </c>
      <c r="E8899" s="2">
        <v>0.01</v>
      </c>
      <c r="F8899" s="2">
        <f t="shared" ref="F8899:F8962" si="279">D8899*E8899</f>
        <v>10.0183</v>
      </c>
      <c r="G8899" s="2">
        <v>3</v>
      </c>
      <c r="H8899" s="2" t="str">
        <f>TEXT(Table1[[#This Row],[order_date]],"mmmm")</f>
        <v>September</v>
      </c>
      <c r="I8899" s="3">
        <v>45558</v>
      </c>
      <c r="J8899" s="3">
        <v>45559</v>
      </c>
      <c r="K8899" s="3" t="str">
        <f>TEXT(Table1[[#This Row],[delivery_date]]-Table1[[#This Row],[order_date]],"D")</f>
        <v>1</v>
      </c>
      <c r="L8899" s="2" t="s">
        <v>21</v>
      </c>
      <c r="M8899" s="2" t="s">
        <v>22</v>
      </c>
      <c r="N8899" s="2">
        <v>90.5</v>
      </c>
      <c r="O8899" s="2" t="s">
        <v>28</v>
      </c>
      <c r="P8899" s="2">
        <f t="shared" si="278"/>
        <v>991.81170000000009</v>
      </c>
    </row>
    <row r="8900" spans="1:16" ht="14.25" customHeight="1" x14ac:dyDescent="0.35">
      <c r="A8900" s="2" t="s">
        <v>8931</v>
      </c>
      <c r="B8900" s="2" t="s">
        <v>13</v>
      </c>
      <c r="C8900" s="2" t="s">
        <v>33</v>
      </c>
      <c r="D8900" s="2">
        <v>4131.7700000000004</v>
      </c>
      <c r="E8900" s="2">
        <v>0.43</v>
      </c>
      <c r="F8900" s="2">
        <f t="shared" si="279"/>
        <v>1776.6611000000003</v>
      </c>
      <c r="G8900" s="2">
        <v>2</v>
      </c>
      <c r="H8900" s="2" t="str">
        <f>TEXT(Table1[[#This Row],[order_date]],"mmmm")</f>
        <v>May</v>
      </c>
      <c r="I8900" s="3">
        <v>45067</v>
      </c>
      <c r="J8900" s="3">
        <v>45068</v>
      </c>
      <c r="K8900" s="3" t="str">
        <f>TEXT(Table1[[#This Row],[delivery_date]]-Table1[[#This Row],[order_date]],"D")</f>
        <v>1</v>
      </c>
      <c r="L8900" s="2" t="s">
        <v>15</v>
      </c>
      <c r="M8900" s="2" t="s">
        <v>22</v>
      </c>
      <c r="N8900" s="2">
        <v>609.08000000000004</v>
      </c>
      <c r="O8900" s="2" t="s">
        <v>48</v>
      </c>
      <c r="P8900" s="2">
        <f t="shared" si="278"/>
        <v>2355.1089000000002</v>
      </c>
    </row>
    <row r="8901" spans="1:16" ht="14.25" customHeight="1" x14ac:dyDescent="0.35">
      <c r="A8901" s="2" t="s">
        <v>8932</v>
      </c>
      <c r="B8901" s="2" t="s">
        <v>19</v>
      </c>
      <c r="C8901" s="2" t="s">
        <v>26</v>
      </c>
      <c r="D8901" s="2">
        <v>1157.8699999999999</v>
      </c>
      <c r="E8901" s="2">
        <v>7.0000000000000007E-2</v>
      </c>
      <c r="F8901" s="2">
        <f t="shared" si="279"/>
        <v>81.050899999999999</v>
      </c>
      <c r="G8901" s="2">
        <v>5</v>
      </c>
      <c r="H8901" s="2" t="str">
        <f>TEXT(Table1[[#This Row],[order_date]],"mmmm")</f>
        <v>April</v>
      </c>
      <c r="I8901" s="3">
        <v>45394</v>
      </c>
      <c r="J8901" s="3">
        <v>45398</v>
      </c>
      <c r="K8901" s="3" t="str">
        <f>TEXT(Table1[[#This Row],[delivery_date]]-Table1[[#This Row],[order_date]],"D")</f>
        <v>4</v>
      </c>
      <c r="L8901" s="2" t="s">
        <v>15</v>
      </c>
      <c r="M8901" s="2" t="s">
        <v>27</v>
      </c>
      <c r="N8901" s="2">
        <v>322.07</v>
      </c>
      <c r="O8901" s="2" t="s">
        <v>28</v>
      </c>
      <c r="P8901" s="2">
        <f t="shared" si="278"/>
        <v>1076.8190999999999</v>
      </c>
    </row>
    <row r="8902" spans="1:16" ht="14.25" customHeight="1" x14ac:dyDescent="0.35">
      <c r="A8902" s="2" t="s">
        <v>8933</v>
      </c>
      <c r="B8902" s="2" t="s">
        <v>19</v>
      </c>
      <c r="C8902" s="2" t="s">
        <v>14</v>
      </c>
      <c r="D8902" s="2">
        <v>3409</v>
      </c>
      <c r="E8902" s="2">
        <v>0.17</v>
      </c>
      <c r="F8902" s="2">
        <f t="shared" si="279"/>
        <v>579.53000000000009</v>
      </c>
      <c r="G8902" s="2">
        <v>9</v>
      </c>
      <c r="H8902" s="2" t="str">
        <f>TEXT(Table1[[#This Row],[order_date]],"mmmm")</f>
        <v>March</v>
      </c>
      <c r="I8902" s="3">
        <v>44997</v>
      </c>
      <c r="J8902" s="3">
        <v>45001</v>
      </c>
      <c r="K8902" s="3" t="str">
        <f>TEXT(Table1[[#This Row],[delivery_date]]-Table1[[#This Row],[order_date]],"D")</f>
        <v>4</v>
      </c>
      <c r="L8902" s="2" t="s">
        <v>21</v>
      </c>
      <c r="M8902" s="2" t="s">
        <v>16</v>
      </c>
      <c r="N8902" s="2">
        <v>522.21</v>
      </c>
      <c r="O8902" s="2" t="s">
        <v>23</v>
      </c>
      <c r="P8902" s="2">
        <f t="shared" si="278"/>
        <v>2829.47</v>
      </c>
    </row>
    <row r="8903" spans="1:16" ht="14.25" customHeight="1" x14ac:dyDescent="0.35">
      <c r="A8903" s="2" t="s">
        <v>8934</v>
      </c>
      <c r="B8903" s="2" t="s">
        <v>19</v>
      </c>
      <c r="C8903" s="2" t="s">
        <v>33</v>
      </c>
      <c r="D8903" s="2">
        <v>2581.83</v>
      </c>
      <c r="E8903" s="2">
        <v>0.14000000000000001</v>
      </c>
      <c r="F8903" s="2">
        <f t="shared" si="279"/>
        <v>361.45620000000002</v>
      </c>
      <c r="G8903" s="2">
        <v>9</v>
      </c>
      <c r="H8903" s="2" t="str">
        <f>TEXT(Table1[[#This Row],[order_date]],"mmmm")</f>
        <v>November</v>
      </c>
      <c r="I8903" s="3">
        <v>45617</v>
      </c>
      <c r="J8903" s="3">
        <v>45618</v>
      </c>
      <c r="K8903" s="3" t="str">
        <f>TEXT(Table1[[#This Row],[delivery_date]]-Table1[[#This Row],[order_date]],"D")</f>
        <v>1</v>
      </c>
      <c r="L8903" s="2" t="s">
        <v>21</v>
      </c>
      <c r="M8903" s="2" t="s">
        <v>27</v>
      </c>
      <c r="N8903" s="2">
        <v>379.09</v>
      </c>
      <c r="O8903" s="2" t="s">
        <v>34</v>
      </c>
      <c r="P8903" s="2">
        <f t="shared" si="278"/>
        <v>2220.3737999999998</v>
      </c>
    </row>
    <row r="8904" spans="1:16" ht="14.25" customHeight="1" x14ac:dyDescent="0.35">
      <c r="A8904" s="2" t="s">
        <v>8935</v>
      </c>
      <c r="B8904" s="2" t="s">
        <v>13</v>
      </c>
      <c r="C8904" s="2" t="s">
        <v>14</v>
      </c>
      <c r="D8904" s="2">
        <v>818.13</v>
      </c>
      <c r="E8904" s="2">
        <v>0.14000000000000001</v>
      </c>
      <c r="F8904" s="2">
        <f t="shared" si="279"/>
        <v>114.5382</v>
      </c>
      <c r="G8904" s="2">
        <v>8</v>
      </c>
      <c r="H8904" s="2" t="str">
        <f>TEXT(Table1[[#This Row],[order_date]],"mmmm")</f>
        <v>December</v>
      </c>
      <c r="I8904" s="3">
        <v>45651</v>
      </c>
      <c r="J8904" s="3">
        <v>45656</v>
      </c>
      <c r="K8904" s="3" t="str">
        <f>TEXT(Table1[[#This Row],[delivery_date]]-Table1[[#This Row],[order_date]],"D")</f>
        <v>5</v>
      </c>
      <c r="L8904" s="2" t="s">
        <v>21</v>
      </c>
      <c r="M8904" s="2" t="s">
        <v>22</v>
      </c>
      <c r="N8904" s="2">
        <v>228.68</v>
      </c>
      <c r="O8904" s="2" t="s">
        <v>34</v>
      </c>
      <c r="P8904" s="2">
        <f t="shared" si="278"/>
        <v>703.59180000000003</v>
      </c>
    </row>
    <row r="8905" spans="1:16" ht="14.25" customHeight="1" x14ac:dyDescent="0.35">
      <c r="A8905" s="2" t="s">
        <v>8936</v>
      </c>
      <c r="B8905" s="2" t="s">
        <v>25</v>
      </c>
      <c r="C8905" s="2" t="s">
        <v>36</v>
      </c>
      <c r="D8905" s="2">
        <v>222.25</v>
      </c>
      <c r="E8905" s="2">
        <v>0.16</v>
      </c>
      <c r="F8905" s="2">
        <f t="shared" si="279"/>
        <v>35.56</v>
      </c>
      <c r="G8905" s="2">
        <v>5</v>
      </c>
      <c r="H8905" s="2" t="str">
        <f>TEXT(Table1[[#This Row],[order_date]],"mmmm")</f>
        <v>June</v>
      </c>
      <c r="I8905" s="3">
        <v>45466</v>
      </c>
      <c r="J8905" s="3">
        <v>45469</v>
      </c>
      <c r="K8905" s="3" t="str">
        <f>TEXT(Table1[[#This Row],[delivery_date]]-Table1[[#This Row],[order_date]],"D")</f>
        <v>3</v>
      </c>
      <c r="L8905" s="2" t="s">
        <v>15</v>
      </c>
      <c r="M8905" s="2" t="s">
        <v>27</v>
      </c>
      <c r="N8905" s="2">
        <v>66.33</v>
      </c>
      <c r="O8905" s="2" t="s">
        <v>34</v>
      </c>
      <c r="P8905" s="2">
        <f t="shared" si="278"/>
        <v>186.69</v>
      </c>
    </row>
    <row r="8906" spans="1:16" ht="14.25" customHeight="1" x14ac:dyDescent="0.35">
      <c r="A8906" s="2" t="s">
        <v>8937</v>
      </c>
      <c r="B8906" s="2" t="s">
        <v>13</v>
      </c>
      <c r="C8906" s="2" t="s">
        <v>26</v>
      </c>
      <c r="D8906" s="2">
        <v>4660.67</v>
      </c>
      <c r="E8906" s="2">
        <v>0.17</v>
      </c>
      <c r="F8906" s="2">
        <f t="shared" si="279"/>
        <v>792.3139000000001</v>
      </c>
      <c r="G8906" s="2">
        <v>3</v>
      </c>
      <c r="H8906" s="2" t="str">
        <f>TEXT(Table1[[#This Row],[order_date]],"mmmm")</f>
        <v>October</v>
      </c>
      <c r="I8906" s="3">
        <v>45589</v>
      </c>
      <c r="J8906" s="3">
        <v>45593</v>
      </c>
      <c r="K8906" s="3" t="str">
        <f>TEXT(Table1[[#This Row],[delivery_date]]-Table1[[#This Row],[order_date]],"D")</f>
        <v>4</v>
      </c>
      <c r="L8906" s="2" t="s">
        <v>21</v>
      </c>
      <c r="M8906" s="2" t="s">
        <v>16</v>
      </c>
      <c r="N8906" s="2">
        <v>680.29</v>
      </c>
      <c r="O8906" s="2" t="s">
        <v>23</v>
      </c>
      <c r="P8906" s="2">
        <f t="shared" si="278"/>
        <v>3868.3561</v>
      </c>
    </row>
    <row r="8907" spans="1:16" ht="14.25" customHeight="1" x14ac:dyDescent="0.35">
      <c r="A8907" s="2" t="s">
        <v>8938</v>
      </c>
      <c r="B8907" s="2" t="s">
        <v>19</v>
      </c>
      <c r="C8907" s="2" t="s">
        <v>26</v>
      </c>
      <c r="D8907" s="2">
        <v>715.88</v>
      </c>
      <c r="E8907" s="2">
        <v>0.31</v>
      </c>
      <c r="F8907" s="2">
        <f t="shared" si="279"/>
        <v>221.9228</v>
      </c>
      <c r="G8907" s="2">
        <v>6</v>
      </c>
      <c r="H8907" s="2" t="str">
        <f>TEXT(Table1[[#This Row],[order_date]],"mmmm")</f>
        <v>May</v>
      </c>
      <c r="I8907" s="3">
        <v>45051</v>
      </c>
      <c r="J8907" s="3">
        <v>45058</v>
      </c>
      <c r="K8907" s="3" t="str">
        <f>TEXT(Table1[[#This Row],[delivery_date]]-Table1[[#This Row],[order_date]],"D")</f>
        <v>7</v>
      </c>
      <c r="L8907" s="2" t="s">
        <v>21</v>
      </c>
      <c r="M8907" s="2" t="s">
        <v>16</v>
      </c>
      <c r="N8907" s="2">
        <v>208.06</v>
      </c>
      <c r="O8907" s="2" t="s">
        <v>17</v>
      </c>
      <c r="P8907" s="2">
        <f t="shared" si="278"/>
        <v>493.9572</v>
      </c>
    </row>
    <row r="8908" spans="1:16" ht="14.25" customHeight="1" x14ac:dyDescent="0.35">
      <c r="A8908" s="2" t="s">
        <v>8939</v>
      </c>
      <c r="B8908" s="2" t="s">
        <v>13</v>
      </c>
      <c r="C8908" s="2" t="s">
        <v>20</v>
      </c>
      <c r="D8908" s="2">
        <v>3554.26</v>
      </c>
      <c r="E8908" s="2">
        <v>0.31</v>
      </c>
      <c r="F8908" s="2">
        <f t="shared" si="279"/>
        <v>1101.8206</v>
      </c>
      <c r="G8908" s="2">
        <v>8</v>
      </c>
      <c r="H8908" s="2" t="str">
        <f>TEXT(Table1[[#This Row],[order_date]],"mmmm")</f>
        <v>December</v>
      </c>
      <c r="I8908" s="3">
        <v>45267</v>
      </c>
      <c r="J8908" s="3">
        <v>45268</v>
      </c>
      <c r="K8908" s="3" t="str">
        <f>TEXT(Table1[[#This Row],[delivery_date]]-Table1[[#This Row],[order_date]],"D")</f>
        <v>1</v>
      </c>
      <c r="L8908" s="2" t="s">
        <v>21</v>
      </c>
      <c r="M8908" s="2" t="s">
        <v>16</v>
      </c>
      <c r="N8908" s="2">
        <v>292.99</v>
      </c>
      <c r="O8908" s="2" t="s">
        <v>17</v>
      </c>
      <c r="P8908" s="2">
        <f t="shared" si="278"/>
        <v>2452.4394000000002</v>
      </c>
    </row>
    <row r="8909" spans="1:16" ht="14.25" customHeight="1" x14ac:dyDescent="0.35">
      <c r="A8909" s="2" t="s">
        <v>8940</v>
      </c>
      <c r="B8909" s="2" t="s">
        <v>19</v>
      </c>
      <c r="C8909" s="2" t="s">
        <v>26</v>
      </c>
      <c r="D8909" s="2">
        <v>3298.16</v>
      </c>
      <c r="E8909" s="2">
        <v>0.26</v>
      </c>
      <c r="F8909" s="2">
        <f t="shared" si="279"/>
        <v>857.52160000000003</v>
      </c>
      <c r="G8909" s="2">
        <v>6</v>
      </c>
      <c r="H8909" s="2" t="str">
        <f>TEXT(Table1[[#This Row],[order_date]],"mmmm")</f>
        <v>September</v>
      </c>
      <c r="I8909" s="3">
        <v>45183</v>
      </c>
      <c r="J8909" s="3">
        <v>45184</v>
      </c>
      <c r="K8909" s="3" t="str">
        <f>TEXT(Table1[[#This Row],[delivery_date]]-Table1[[#This Row],[order_date]],"D")</f>
        <v>1</v>
      </c>
      <c r="L8909" s="2" t="s">
        <v>31</v>
      </c>
      <c r="M8909" s="2" t="s">
        <v>16</v>
      </c>
      <c r="N8909" s="2">
        <v>329.6</v>
      </c>
      <c r="O8909" s="2" t="s">
        <v>23</v>
      </c>
      <c r="P8909" s="2">
        <f t="shared" si="278"/>
        <v>2440.6383999999998</v>
      </c>
    </row>
    <row r="8910" spans="1:16" ht="14.25" customHeight="1" x14ac:dyDescent="0.35">
      <c r="A8910" s="2" t="s">
        <v>8941</v>
      </c>
      <c r="B8910" s="2" t="s">
        <v>25</v>
      </c>
      <c r="C8910" s="2" t="s">
        <v>33</v>
      </c>
      <c r="D8910" s="2">
        <v>1774.43</v>
      </c>
      <c r="E8910" s="2">
        <v>0.43</v>
      </c>
      <c r="F8910" s="2">
        <f t="shared" si="279"/>
        <v>763.00490000000002</v>
      </c>
      <c r="G8910" s="2">
        <v>7</v>
      </c>
      <c r="H8910" s="2" t="str">
        <f>TEXT(Table1[[#This Row],[order_date]],"mmmm")</f>
        <v>December</v>
      </c>
      <c r="I8910" s="3">
        <v>45270</v>
      </c>
      <c r="J8910" s="3">
        <v>45271</v>
      </c>
      <c r="K8910" s="3" t="str">
        <f>TEXT(Table1[[#This Row],[delivery_date]]-Table1[[#This Row],[order_date]],"D")</f>
        <v>1</v>
      </c>
      <c r="L8910" s="2" t="s">
        <v>31</v>
      </c>
      <c r="M8910" s="2" t="s">
        <v>16</v>
      </c>
      <c r="N8910" s="2">
        <v>281.58</v>
      </c>
      <c r="O8910" s="2" t="s">
        <v>34</v>
      </c>
      <c r="P8910" s="2">
        <f t="shared" si="278"/>
        <v>1011.4251</v>
      </c>
    </row>
    <row r="8911" spans="1:16" ht="14.25" customHeight="1" x14ac:dyDescent="0.35">
      <c r="A8911" s="2" t="s">
        <v>8942</v>
      </c>
      <c r="B8911" s="2" t="s">
        <v>41</v>
      </c>
      <c r="C8911" s="2" t="s">
        <v>33</v>
      </c>
      <c r="D8911" s="2">
        <v>1008.38</v>
      </c>
      <c r="E8911" s="2">
        <v>0.42</v>
      </c>
      <c r="F8911" s="2">
        <f t="shared" si="279"/>
        <v>423.51959999999997</v>
      </c>
      <c r="G8911" s="2">
        <v>7</v>
      </c>
      <c r="H8911" s="2" t="str">
        <f>TEXT(Table1[[#This Row],[order_date]],"mmmm")</f>
        <v>July</v>
      </c>
      <c r="I8911" s="3">
        <v>45125</v>
      </c>
      <c r="J8911" s="3">
        <v>45126</v>
      </c>
      <c r="K8911" s="3" t="str">
        <f>TEXT(Table1[[#This Row],[delivery_date]]-Table1[[#This Row],[order_date]],"D")</f>
        <v>1</v>
      </c>
      <c r="L8911" s="2" t="s">
        <v>15</v>
      </c>
      <c r="M8911" s="2" t="s">
        <v>22</v>
      </c>
      <c r="N8911" s="2">
        <v>146.86000000000001</v>
      </c>
      <c r="O8911" s="2" t="s">
        <v>17</v>
      </c>
      <c r="P8911" s="2">
        <f t="shared" si="278"/>
        <v>584.86040000000003</v>
      </c>
    </row>
    <row r="8912" spans="1:16" ht="14.25" customHeight="1" x14ac:dyDescent="0.35">
      <c r="A8912" s="2" t="s">
        <v>8943</v>
      </c>
      <c r="B8912" s="2" t="s">
        <v>25</v>
      </c>
      <c r="C8912" s="2" t="s">
        <v>33</v>
      </c>
      <c r="D8912" s="2">
        <v>973.81</v>
      </c>
      <c r="E8912" s="2">
        <v>0.11</v>
      </c>
      <c r="F8912" s="2">
        <f t="shared" si="279"/>
        <v>107.11909999999999</v>
      </c>
      <c r="G8912" s="2">
        <v>7</v>
      </c>
      <c r="H8912" s="2" t="str">
        <f>TEXT(Table1[[#This Row],[order_date]],"mmmm")</f>
        <v>June</v>
      </c>
      <c r="I8912" s="3">
        <v>45089</v>
      </c>
      <c r="J8912" s="3">
        <v>45096</v>
      </c>
      <c r="K8912" s="3" t="str">
        <f>TEXT(Table1[[#This Row],[delivery_date]]-Table1[[#This Row],[order_date]],"D")</f>
        <v>7</v>
      </c>
      <c r="L8912" s="2" t="s">
        <v>31</v>
      </c>
      <c r="M8912" s="2" t="s">
        <v>27</v>
      </c>
      <c r="N8912" s="2">
        <v>104.66</v>
      </c>
      <c r="O8912" s="2" t="s">
        <v>28</v>
      </c>
      <c r="P8912" s="2">
        <f t="shared" si="278"/>
        <v>866.69089999999994</v>
      </c>
    </row>
    <row r="8913" spans="1:16" ht="14.25" customHeight="1" x14ac:dyDescent="0.35">
      <c r="A8913" s="2" t="s">
        <v>8944</v>
      </c>
      <c r="B8913" s="2" t="s">
        <v>25</v>
      </c>
      <c r="C8913" s="2" t="s">
        <v>36</v>
      </c>
      <c r="D8913" s="2">
        <v>2968.11</v>
      </c>
      <c r="E8913" s="2">
        <v>0.27</v>
      </c>
      <c r="F8913" s="2">
        <f t="shared" si="279"/>
        <v>801.38970000000006</v>
      </c>
      <c r="G8913" s="2">
        <v>9</v>
      </c>
      <c r="H8913" s="2" t="str">
        <f>TEXT(Table1[[#This Row],[order_date]],"mmmm")</f>
        <v>October</v>
      </c>
      <c r="I8913" s="3">
        <v>45218</v>
      </c>
      <c r="J8913" s="3">
        <v>45219</v>
      </c>
      <c r="K8913" s="3" t="str">
        <f>TEXT(Table1[[#This Row],[delivery_date]]-Table1[[#This Row],[order_date]],"D")</f>
        <v>1</v>
      </c>
      <c r="L8913" s="2" t="s">
        <v>15</v>
      </c>
      <c r="M8913" s="2" t="s">
        <v>27</v>
      </c>
      <c r="N8913" s="2">
        <v>501.45</v>
      </c>
      <c r="O8913" s="2" t="s">
        <v>39</v>
      </c>
      <c r="P8913" s="2">
        <f t="shared" si="278"/>
        <v>2166.7203</v>
      </c>
    </row>
    <row r="8914" spans="1:16" ht="14.25" customHeight="1" x14ac:dyDescent="0.35">
      <c r="A8914" s="2" t="s">
        <v>8945</v>
      </c>
      <c r="B8914" s="2" t="s">
        <v>41</v>
      </c>
      <c r="C8914" s="2" t="s">
        <v>26</v>
      </c>
      <c r="D8914" s="2">
        <v>2779.91</v>
      </c>
      <c r="E8914" s="2">
        <v>0.39</v>
      </c>
      <c r="F8914" s="2">
        <f t="shared" si="279"/>
        <v>1084.1649</v>
      </c>
      <c r="G8914" s="2">
        <v>9</v>
      </c>
      <c r="H8914" s="2" t="str">
        <f>TEXT(Table1[[#This Row],[order_date]],"mmmm")</f>
        <v>June</v>
      </c>
      <c r="I8914" s="3">
        <v>45452</v>
      </c>
      <c r="J8914" s="3">
        <v>45453</v>
      </c>
      <c r="K8914" s="3" t="str">
        <f>TEXT(Table1[[#This Row],[delivery_date]]-Table1[[#This Row],[order_date]],"D")</f>
        <v>1</v>
      </c>
      <c r="L8914" s="2" t="s">
        <v>31</v>
      </c>
      <c r="M8914" s="2" t="s">
        <v>27</v>
      </c>
      <c r="N8914" s="2">
        <v>649.03</v>
      </c>
      <c r="O8914" s="2" t="s">
        <v>48</v>
      </c>
      <c r="P8914" s="2">
        <f t="shared" si="278"/>
        <v>1695.7450999999999</v>
      </c>
    </row>
    <row r="8915" spans="1:16" ht="14.25" customHeight="1" x14ac:dyDescent="0.35">
      <c r="A8915" s="2" t="s">
        <v>8946</v>
      </c>
      <c r="B8915" s="2" t="s">
        <v>13</v>
      </c>
      <c r="C8915" s="2" t="s">
        <v>26</v>
      </c>
      <c r="D8915" s="2">
        <v>4392.08</v>
      </c>
      <c r="E8915" s="2">
        <v>0.43</v>
      </c>
      <c r="F8915" s="2">
        <f t="shared" si="279"/>
        <v>1888.5944</v>
      </c>
      <c r="G8915" s="2">
        <v>1</v>
      </c>
      <c r="H8915" s="2" t="str">
        <f>TEXT(Table1[[#This Row],[order_date]],"mmmm")</f>
        <v>July</v>
      </c>
      <c r="I8915" s="3">
        <v>45110</v>
      </c>
      <c r="J8915" s="3">
        <v>45114</v>
      </c>
      <c r="K8915" s="3" t="str">
        <f>TEXT(Table1[[#This Row],[delivery_date]]-Table1[[#This Row],[order_date]],"D")</f>
        <v>4</v>
      </c>
      <c r="L8915" s="2" t="s">
        <v>31</v>
      </c>
      <c r="M8915" s="2" t="s">
        <v>22</v>
      </c>
      <c r="N8915" s="2">
        <v>391.74</v>
      </c>
      <c r="O8915" s="2" t="s">
        <v>17</v>
      </c>
      <c r="P8915" s="2">
        <f t="shared" si="278"/>
        <v>2503.4856</v>
      </c>
    </row>
    <row r="8916" spans="1:16" ht="14.25" customHeight="1" x14ac:dyDescent="0.35">
      <c r="A8916" s="2" t="s">
        <v>8947</v>
      </c>
      <c r="B8916" s="2" t="s">
        <v>41</v>
      </c>
      <c r="C8916" s="2" t="s">
        <v>33</v>
      </c>
      <c r="D8916" s="2">
        <v>3236.02</v>
      </c>
      <c r="E8916" s="2">
        <v>0.13</v>
      </c>
      <c r="F8916" s="2">
        <f t="shared" si="279"/>
        <v>420.68260000000004</v>
      </c>
      <c r="G8916" s="2">
        <v>3</v>
      </c>
      <c r="H8916" s="2" t="str">
        <f>TEXT(Table1[[#This Row],[order_date]],"mmmm")</f>
        <v>March</v>
      </c>
      <c r="I8916" s="3">
        <v>44988</v>
      </c>
      <c r="J8916" s="3">
        <v>44994</v>
      </c>
      <c r="K8916" s="3" t="str">
        <f>TEXT(Table1[[#This Row],[delivery_date]]-Table1[[#This Row],[order_date]],"D")</f>
        <v>6</v>
      </c>
      <c r="L8916" s="2" t="s">
        <v>31</v>
      </c>
      <c r="M8916" s="2" t="s">
        <v>22</v>
      </c>
      <c r="N8916" s="2">
        <v>456.14</v>
      </c>
      <c r="O8916" s="2" t="s">
        <v>23</v>
      </c>
      <c r="P8916" s="2">
        <f t="shared" si="278"/>
        <v>2815.3373999999999</v>
      </c>
    </row>
    <row r="8917" spans="1:16" ht="14.25" customHeight="1" x14ac:dyDescent="0.35">
      <c r="A8917" s="2" t="s">
        <v>8948</v>
      </c>
      <c r="B8917" s="2" t="s">
        <v>13</v>
      </c>
      <c r="C8917" s="2" t="s">
        <v>20</v>
      </c>
      <c r="D8917" s="2">
        <v>4114.45</v>
      </c>
      <c r="E8917" s="2">
        <v>0.25</v>
      </c>
      <c r="F8917" s="2">
        <f t="shared" si="279"/>
        <v>1028.6125</v>
      </c>
      <c r="G8917" s="2">
        <v>5</v>
      </c>
      <c r="H8917" s="2" t="str">
        <f>TEXT(Table1[[#This Row],[order_date]],"mmmm")</f>
        <v>September</v>
      </c>
      <c r="I8917" s="3">
        <v>45541</v>
      </c>
      <c r="J8917" s="3">
        <v>45547</v>
      </c>
      <c r="K8917" s="3" t="str">
        <f>TEXT(Table1[[#This Row],[delivery_date]]-Table1[[#This Row],[order_date]],"D")</f>
        <v>6</v>
      </c>
      <c r="L8917" s="2" t="s">
        <v>15</v>
      </c>
      <c r="M8917" s="2" t="s">
        <v>27</v>
      </c>
      <c r="N8917" s="2">
        <v>237.27</v>
      </c>
      <c r="O8917" s="2" t="s">
        <v>48</v>
      </c>
      <c r="P8917" s="2">
        <f t="shared" si="278"/>
        <v>3085.8374999999996</v>
      </c>
    </row>
    <row r="8918" spans="1:16" ht="14.25" customHeight="1" x14ac:dyDescent="0.35">
      <c r="A8918" s="2" t="s">
        <v>8949</v>
      </c>
      <c r="B8918" s="2" t="s">
        <v>13</v>
      </c>
      <c r="C8918" s="2" t="s">
        <v>20</v>
      </c>
      <c r="D8918" s="2">
        <v>258.82</v>
      </c>
      <c r="E8918" s="2">
        <v>0.26</v>
      </c>
      <c r="F8918" s="2">
        <f t="shared" si="279"/>
        <v>67.293199999999999</v>
      </c>
      <c r="G8918" s="2">
        <v>4</v>
      </c>
      <c r="H8918" s="2" t="str">
        <f>TEXT(Table1[[#This Row],[order_date]],"mmmm")</f>
        <v>May</v>
      </c>
      <c r="I8918" s="3">
        <v>45435</v>
      </c>
      <c r="J8918" s="3">
        <v>45438</v>
      </c>
      <c r="K8918" s="3" t="str">
        <f>TEXT(Table1[[#This Row],[delivery_date]]-Table1[[#This Row],[order_date]],"D")</f>
        <v>3</v>
      </c>
      <c r="L8918" s="2" t="s">
        <v>15</v>
      </c>
      <c r="M8918" s="2" t="s">
        <v>27</v>
      </c>
      <c r="N8918" s="2">
        <v>74.75</v>
      </c>
      <c r="O8918" s="2" t="s">
        <v>17</v>
      </c>
      <c r="P8918" s="2">
        <f t="shared" si="278"/>
        <v>191.52679999999998</v>
      </c>
    </row>
    <row r="8919" spans="1:16" ht="14.25" customHeight="1" x14ac:dyDescent="0.35">
      <c r="A8919" s="2" t="s">
        <v>8950</v>
      </c>
      <c r="B8919" s="2" t="s">
        <v>19</v>
      </c>
      <c r="C8919" s="2" t="s">
        <v>26</v>
      </c>
      <c r="D8919" s="2">
        <v>3387.87</v>
      </c>
      <c r="E8919" s="2">
        <v>0.35</v>
      </c>
      <c r="F8919" s="2">
        <f t="shared" si="279"/>
        <v>1185.7544999999998</v>
      </c>
      <c r="G8919" s="2">
        <v>1</v>
      </c>
      <c r="H8919" s="2" t="str">
        <f>TEXT(Table1[[#This Row],[order_date]],"mmmm")</f>
        <v>May</v>
      </c>
      <c r="I8919" s="3">
        <v>45068</v>
      </c>
      <c r="J8919" s="3">
        <v>45069</v>
      </c>
      <c r="K8919" s="3" t="str">
        <f>TEXT(Table1[[#This Row],[delivery_date]]-Table1[[#This Row],[order_date]],"D")</f>
        <v>1</v>
      </c>
      <c r="L8919" s="2" t="s">
        <v>21</v>
      </c>
      <c r="M8919" s="2" t="s">
        <v>22</v>
      </c>
      <c r="N8919" s="2">
        <v>813.82</v>
      </c>
      <c r="O8919" s="2" t="s">
        <v>23</v>
      </c>
      <c r="P8919" s="2">
        <f t="shared" si="278"/>
        <v>2202.1154999999999</v>
      </c>
    </row>
    <row r="8920" spans="1:16" ht="14.25" customHeight="1" x14ac:dyDescent="0.35">
      <c r="A8920" s="2" t="s">
        <v>8951</v>
      </c>
      <c r="B8920" s="2" t="s">
        <v>19</v>
      </c>
      <c r="C8920" s="2" t="s">
        <v>26</v>
      </c>
      <c r="D8920" s="2">
        <v>1245.17</v>
      </c>
      <c r="E8920" s="2">
        <v>0.17</v>
      </c>
      <c r="F8920" s="2">
        <f t="shared" si="279"/>
        <v>211.67890000000003</v>
      </c>
      <c r="G8920" s="2">
        <v>1</v>
      </c>
      <c r="H8920" s="2" t="str">
        <f>TEXT(Table1[[#This Row],[order_date]],"mmmm")</f>
        <v>July</v>
      </c>
      <c r="I8920" s="3">
        <v>45116</v>
      </c>
      <c r="J8920" s="3">
        <v>45117</v>
      </c>
      <c r="K8920" s="3" t="str">
        <f>TEXT(Table1[[#This Row],[delivery_date]]-Table1[[#This Row],[order_date]],"D")</f>
        <v>1</v>
      </c>
      <c r="L8920" s="2" t="s">
        <v>31</v>
      </c>
      <c r="M8920" s="2" t="s">
        <v>27</v>
      </c>
      <c r="N8920" s="2">
        <v>163.68</v>
      </c>
      <c r="O8920" s="2" t="s">
        <v>48</v>
      </c>
      <c r="P8920" s="2">
        <f t="shared" si="278"/>
        <v>1033.4911</v>
      </c>
    </row>
    <row r="8921" spans="1:16" ht="14.25" customHeight="1" x14ac:dyDescent="0.35">
      <c r="A8921" s="2" t="s">
        <v>8952</v>
      </c>
      <c r="B8921" s="2" t="s">
        <v>41</v>
      </c>
      <c r="C8921" s="2" t="s">
        <v>14</v>
      </c>
      <c r="D8921" s="2">
        <v>1338.91</v>
      </c>
      <c r="E8921" s="2">
        <v>0.15</v>
      </c>
      <c r="F8921" s="2">
        <f t="shared" si="279"/>
        <v>200.8365</v>
      </c>
      <c r="G8921" s="2">
        <v>4</v>
      </c>
      <c r="H8921" s="2" t="str">
        <f>TEXT(Table1[[#This Row],[order_date]],"mmmm")</f>
        <v>September</v>
      </c>
      <c r="I8921" s="3">
        <v>45556</v>
      </c>
      <c r="J8921" s="3">
        <v>45562</v>
      </c>
      <c r="K8921" s="3" t="str">
        <f>TEXT(Table1[[#This Row],[delivery_date]]-Table1[[#This Row],[order_date]],"D")</f>
        <v>6</v>
      </c>
      <c r="L8921" s="2" t="s">
        <v>15</v>
      </c>
      <c r="M8921" s="2" t="s">
        <v>27</v>
      </c>
      <c r="N8921" s="2">
        <v>125.15</v>
      </c>
      <c r="O8921" s="2" t="s">
        <v>23</v>
      </c>
      <c r="P8921" s="2">
        <f t="shared" si="278"/>
        <v>1138.0735</v>
      </c>
    </row>
    <row r="8922" spans="1:16" ht="14.25" customHeight="1" x14ac:dyDescent="0.35">
      <c r="A8922" s="2" t="s">
        <v>8953</v>
      </c>
      <c r="B8922" s="2" t="s">
        <v>25</v>
      </c>
      <c r="C8922" s="2" t="s">
        <v>26</v>
      </c>
      <c r="D8922" s="2">
        <v>3630.82</v>
      </c>
      <c r="E8922" s="2">
        <v>0.35</v>
      </c>
      <c r="F8922" s="2">
        <f t="shared" si="279"/>
        <v>1270.787</v>
      </c>
      <c r="G8922" s="2">
        <v>5</v>
      </c>
      <c r="H8922" s="2" t="str">
        <f>TEXT(Table1[[#This Row],[order_date]],"mmmm")</f>
        <v>December</v>
      </c>
      <c r="I8922" s="3">
        <v>45655</v>
      </c>
      <c r="J8922" s="3">
        <v>45656</v>
      </c>
      <c r="K8922" s="3" t="str">
        <f>TEXT(Table1[[#This Row],[delivery_date]]-Table1[[#This Row],[order_date]],"D")</f>
        <v>1</v>
      </c>
      <c r="L8922" s="2" t="s">
        <v>21</v>
      </c>
      <c r="M8922" s="2" t="s">
        <v>16</v>
      </c>
      <c r="N8922" s="2">
        <v>663.03</v>
      </c>
      <c r="O8922" s="2" t="s">
        <v>28</v>
      </c>
      <c r="P8922" s="2">
        <f t="shared" si="278"/>
        <v>2360.0330000000004</v>
      </c>
    </row>
    <row r="8923" spans="1:16" ht="14.25" customHeight="1" x14ac:dyDescent="0.35">
      <c r="A8923" s="2" t="s">
        <v>8954</v>
      </c>
      <c r="B8923" s="2" t="s">
        <v>41</v>
      </c>
      <c r="C8923" s="2" t="s">
        <v>33</v>
      </c>
      <c r="D8923" s="2">
        <v>3987.82</v>
      </c>
      <c r="E8923" s="2">
        <v>0.2</v>
      </c>
      <c r="F8923" s="2">
        <f t="shared" si="279"/>
        <v>797.56400000000008</v>
      </c>
      <c r="G8923" s="2">
        <v>4</v>
      </c>
      <c r="H8923" s="2" t="str">
        <f>TEXT(Table1[[#This Row],[order_date]],"mmmm")</f>
        <v>June</v>
      </c>
      <c r="I8923" s="3">
        <v>45460</v>
      </c>
      <c r="J8923" s="3">
        <v>45461</v>
      </c>
      <c r="K8923" s="3" t="str">
        <f>TEXT(Table1[[#This Row],[delivery_date]]-Table1[[#This Row],[order_date]],"D")</f>
        <v>1</v>
      </c>
      <c r="L8923" s="2" t="s">
        <v>15</v>
      </c>
      <c r="M8923" s="2" t="s">
        <v>22</v>
      </c>
      <c r="N8923" s="2">
        <v>423.09</v>
      </c>
      <c r="O8923" s="2" t="s">
        <v>48</v>
      </c>
      <c r="P8923" s="2">
        <f t="shared" si="278"/>
        <v>3190.2560000000003</v>
      </c>
    </row>
    <row r="8924" spans="1:16" ht="14.25" customHeight="1" x14ac:dyDescent="0.35">
      <c r="A8924" s="2" t="s">
        <v>8955</v>
      </c>
      <c r="B8924" s="2" t="s">
        <v>13</v>
      </c>
      <c r="C8924" s="2" t="s">
        <v>36</v>
      </c>
      <c r="D8924" s="2">
        <v>1921.5</v>
      </c>
      <c r="E8924" s="2">
        <v>0</v>
      </c>
      <c r="F8924" s="2">
        <f t="shared" si="279"/>
        <v>0</v>
      </c>
      <c r="G8924" s="2">
        <v>2</v>
      </c>
      <c r="H8924" s="2" t="str">
        <f>TEXT(Table1[[#This Row],[order_date]],"mmmm")</f>
        <v>May</v>
      </c>
      <c r="I8924" s="3">
        <v>45419</v>
      </c>
      <c r="J8924" s="3">
        <v>45420</v>
      </c>
      <c r="K8924" s="3" t="str">
        <f>TEXT(Table1[[#This Row],[delivery_date]]-Table1[[#This Row],[order_date]],"D")</f>
        <v>1</v>
      </c>
      <c r="L8924" s="2" t="s">
        <v>15</v>
      </c>
      <c r="M8924" s="2" t="s">
        <v>27</v>
      </c>
      <c r="N8924" s="2">
        <v>356.73</v>
      </c>
      <c r="O8924" s="2" t="s">
        <v>17</v>
      </c>
      <c r="P8924" s="2">
        <f t="shared" si="278"/>
        <v>1921.5</v>
      </c>
    </row>
    <row r="8925" spans="1:16" ht="14.25" customHeight="1" x14ac:dyDescent="0.35">
      <c r="A8925" s="2" t="s">
        <v>8956</v>
      </c>
      <c r="B8925" s="2" t="s">
        <v>19</v>
      </c>
      <c r="C8925" s="2" t="s">
        <v>26</v>
      </c>
      <c r="D8925" s="2">
        <v>3971.38</v>
      </c>
      <c r="E8925" s="2">
        <v>0.47</v>
      </c>
      <c r="F8925" s="2">
        <f t="shared" si="279"/>
        <v>1866.5485999999999</v>
      </c>
      <c r="G8925" s="2">
        <v>5</v>
      </c>
      <c r="H8925" s="2" t="str">
        <f>TEXT(Table1[[#This Row],[order_date]],"mmmm")</f>
        <v>September</v>
      </c>
      <c r="I8925" s="3">
        <v>45551</v>
      </c>
      <c r="J8925" s="3">
        <v>45553</v>
      </c>
      <c r="K8925" s="3" t="str">
        <f>TEXT(Table1[[#This Row],[delivery_date]]-Table1[[#This Row],[order_date]],"D")</f>
        <v>2</v>
      </c>
      <c r="L8925" s="2" t="s">
        <v>21</v>
      </c>
      <c r="M8925" s="2" t="s">
        <v>22</v>
      </c>
      <c r="N8925" s="2">
        <v>602.70000000000005</v>
      </c>
      <c r="O8925" s="2" t="s">
        <v>48</v>
      </c>
      <c r="P8925" s="2">
        <f t="shared" si="278"/>
        <v>2104.8314</v>
      </c>
    </row>
    <row r="8926" spans="1:16" ht="14.25" customHeight="1" x14ac:dyDescent="0.35">
      <c r="A8926" s="2" t="s">
        <v>8957</v>
      </c>
      <c r="B8926" s="2" t="s">
        <v>41</v>
      </c>
      <c r="C8926" s="2" t="s">
        <v>26</v>
      </c>
      <c r="D8926" s="2">
        <v>2274.35</v>
      </c>
      <c r="E8926" s="2">
        <v>7.0000000000000007E-2</v>
      </c>
      <c r="F8926" s="2">
        <f t="shared" si="279"/>
        <v>159.2045</v>
      </c>
      <c r="G8926" s="2">
        <v>3</v>
      </c>
      <c r="H8926" s="2" t="str">
        <f>TEXT(Table1[[#This Row],[order_date]],"mmmm")</f>
        <v>September</v>
      </c>
      <c r="I8926" s="3">
        <v>45539</v>
      </c>
      <c r="J8926" s="3">
        <v>45541</v>
      </c>
      <c r="K8926" s="3" t="str">
        <f>TEXT(Table1[[#This Row],[delivery_date]]-Table1[[#This Row],[order_date]],"D")</f>
        <v>2</v>
      </c>
      <c r="L8926" s="2" t="s">
        <v>15</v>
      </c>
      <c r="M8926" s="2" t="s">
        <v>27</v>
      </c>
      <c r="N8926" s="2">
        <v>429.56</v>
      </c>
      <c r="O8926" s="2" t="s">
        <v>28</v>
      </c>
      <c r="P8926" s="2">
        <f t="shared" si="278"/>
        <v>2115.1455000000001</v>
      </c>
    </row>
    <row r="8927" spans="1:16" ht="14.25" customHeight="1" x14ac:dyDescent="0.35">
      <c r="A8927" s="2" t="s">
        <v>8958</v>
      </c>
      <c r="B8927" s="2" t="s">
        <v>41</v>
      </c>
      <c r="C8927" s="2" t="s">
        <v>33</v>
      </c>
      <c r="D8927" s="2">
        <v>4302.46</v>
      </c>
      <c r="E8927" s="2">
        <v>7.0000000000000007E-2</v>
      </c>
      <c r="F8927" s="2">
        <f t="shared" si="279"/>
        <v>301.17220000000003</v>
      </c>
      <c r="G8927" s="2">
        <v>7</v>
      </c>
      <c r="H8927" s="2" t="str">
        <f>TEXT(Table1[[#This Row],[order_date]],"mmmm")</f>
        <v>January</v>
      </c>
      <c r="I8927" s="3">
        <v>44955</v>
      </c>
      <c r="J8927" s="3">
        <v>44956</v>
      </c>
      <c r="K8927" s="3" t="str">
        <f>TEXT(Table1[[#This Row],[delivery_date]]-Table1[[#This Row],[order_date]],"D")</f>
        <v>1</v>
      </c>
      <c r="L8927" s="2" t="s">
        <v>21</v>
      </c>
      <c r="M8927" s="2" t="s">
        <v>27</v>
      </c>
      <c r="N8927" s="2">
        <v>793.27</v>
      </c>
      <c r="O8927" s="2" t="s">
        <v>48</v>
      </c>
      <c r="P8927" s="2">
        <f t="shared" si="278"/>
        <v>4001.2878000000001</v>
      </c>
    </row>
    <row r="8928" spans="1:16" ht="14.25" customHeight="1" x14ac:dyDescent="0.35">
      <c r="A8928" s="2" t="s">
        <v>8959</v>
      </c>
      <c r="B8928" s="2" t="s">
        <v>19</v>
      </c>
      <c r="C8928" s="2" t="s">
        <v>14</v>
      </c>
      <c r="D8928" s="2">
        <v>222.03</v>
      </c>
      <c r="E8928" s="2">
        <v>0.41</v>
      </c>
      <c r="F8928" s="2">
        <f t="shared" si="279"/>
        <v>91.032299999999992</v>
      </c>
      <c r="G8928" s="2">
        <v>4</v>
      </c>
      <c r="H8928" s="2" t="str">
        <f>TEXT(Table1[[#This Row],[order_date]],"mmmm")</f>
        <v>March</v>
      </c>
      <c r="I8928" s="3">
        <v>45382</v>
      </c>
      <c r="J8928" s="3">
        <v>45383</v>
      </c>
      <c r="K8928" s="3" t="str">
        <f>TEXT(Table1[[#This Row],[delivery_date]]-Table1[[#This Row],[order_date]],"D")</f>
        <v>1</v>
      </c>
      <c r="L8928" s="2" t="s">
        <v>31</v>
      </c>
      <c r="M8928" s="2" t="s">
        <v>16</v>
      </c>
      <c r="N8928" s="2">
        <v>11.4</v>
      </c>
      <c r="O8928" s="2" t="s">
        <v>39</v>
      </c>
      <c r="P8928" s="2">
        <f t="shared" si="278"/>
        <v>130.99770000000001</v>
      </c>
    </row>
    <row r="8929" spans="1:16" ht="14.25" customHeight="1" x14ac:dyDescent="0.35">
      <c r="A8929" s="2" t="s">
        <v>8960</v>
      </c>
      <c r="B8929" s="2" t="s">
        <v>19</v>
      </c>
      <c r="C8929" s="2" t="s">
        <v>26</v>
      </c>
      <c r="D8929" s="2">
        <v>509.13</v>
      </c>
      <c r="E8929" s="2">
        <v>0.17</v>
      </c>
      <c r="F8929" s="2">
        <f t="shared" si="279"/>
        <v>86.55210000000001</v>
      </c>
      <c r="G8929" s="2">
        <v>2</v>
      </c>
      <c r="H8929" s="2" t="str">
        <f>TEXT(Table1[[#This Row],[order_date]],"mmmm")</f>
        <v>August</v>
      </c>
      <c r="I8929" s="3">
        <v>45513</v>
      </c>
      <c r="J8929" s="3">
        <v>45518</v>
      </c>
      <c r="K8929" s="3" t="str">
        <f>TEXT(Table1[[#This Row],[delivery_date]]-Table1[[#This Row],[order_date]],"D")</f>
        <v>5</v>
      </c>
      <c r="L8929" s="2" t="s">
        <v>31</v>
      </c>
      <c r="M8929" s="2" t="s">
        <v>22</v>
      </c>
      <c r="N8929" s="2">
        <v>114.63</v>
      </c>
      <c r="O8929" s="2" t="s">
        <v>17</v>
      </c>
      <c r="P8929" s="2">
        <f t="shared" si="278"/>
        <v>422.5779</v>
      </c>
    </row>
    <row r="8930" spans="1:16" ht="14.25" customHeight="1" x14ac:dyDescent="0.35">
      <c r="A8930" s="2" t="s">
        <v>8961</v>
      </c>
      <c r="B8930" s="2" t="s">
        <v>19</v>
      </c>
      <c r="C8930" s="2" t="s">
        <v>20</v>
      </c>
      <c r="D8930" s="2">
        <v>3904.12</v>
      </c>
      <c r="E8930" s="2">
        <v>0.16</v>
      </c>
      <c r="F8930" s="2">
        <f t="shared" si="279"/>
        <v>624.65919999999994</v>
      </c>
      <c r="G8930" s="2">
        <v>8</v>
      </c>
      <c r="H8930" s="2" t="str">
        <f>TEXT(Table1[[#This Row],[order_date]],"mmmm")</f>
        <v>December</v>
      </c>
      <c r="I8930" s="3">
        <v>45276</v>
      </c>
      <c r="J8930" s="3">
        <v>45281</v>
      </c>
      <c r="K8930" s="3" t="str">
        <f>TEXT(Table1[[#This Row],[delivery_date]]-Table1[[#This Row],[order_date]],"D")</f>
        <v>5</v>
      </c>
      <c r="L8930" s="2" t="s">
        <v>15</v>
      </c>
      <c r="M8930" s="2" t="s">
        <v>16</v>
      </c>
      <c r="N8930" s="2">
        <v>768.56</v>
      </c>
      <c r="O8930" s="2" t="s">
        <v>17</v>
      </c>
      <c r="P8930" s="2">
        <f t="shared" si="278"/>
        <v>3279.4607999999998</v>
      </c>
    </row>
    <row r="8931" spans="1:16" ht="14.25" customHeight="1" x14ac:dyDescent="0.35">
      <c r="A8931" s="2" t="s">
        <v>8962</v>
      </c>
      <c r="B8931" s="2" t="s">
        <v>13</v>
      </c>
      <c r="C8931" s="2" t="s">
        <v>20</v>
      </c>
      <c r="D8931" s="2">
        <v>3158.04</v>
      </c>
      <c r="E8931" s="2">
        <v>0.31</v>
      </c>
      <c r="F8931" s="2">
        <f t="shared" si="279"/>
        <v>978.99239999999998</v>
      </c>
      <c r="G8931" s="2">
        <v>2</v>
      </c>
      <c r="H8931" s="2" t="str">
        <f>TEXT(Table1[[#This Row],[order_date]],"mmmm")</f>
        <v>November</v>
      </c>
      <c r="I8931" s="3">
        <v>45625</v>
      </c>
      <c r="J8931" s="3">
        <v>45628</v>
      </c>
      <c r="K8931" s="3" t="str">
        <f>TEXT(Table1[[#This Row],[delivery_date]]-Table1[[#This Row],[order_date]],"D")</f>
        <v>3</v>
      </c>
      <c r="L8931" s="2" t="s">
        <v>31</v>
      </c>
      <c r="M8931" s="2" t="s">
        <v>16</v>
      </c>
      <c r="N8931" s="2">
        <v>635.6</v>
      </c>
      <c r="O8931" s="2" t="s">
        <v>28</v>
      </c>
      <c r="P8931" s="2">
        <f t="shared" si="278"/>
        <v>2179.0475999999999</v>
      </c>
    </row>
    <row r="8932" spans="1:16" ht="14.25" customHeight="1" x14ac:dyDescent="0.35">
      <c r="A8932" s="2" t="s">
        <v>8963</v>
      </c>
      <c r="B8932" s="2" t="s">
        <v>19</v>
      </c>
      <c r="C8932" s="2" t="s">
        <v>20</v>
      </c>
      <c r="D8932" s="2">
        <v>2839.2</v>
      </c>
      <c r="E8932" s="2">
        <v>0.03</v>
      </c>
      <c r="F8932" s="2">
        <f t="shared" si="279"/>
        <v>85.175999999999988</v>
      </c>
      <c r="G8932" s="2">
        <v>7</v>
      </c>
      <c r="H8932" s="2" t="str">
        <f>TEXT(Table1[[#This Row],[order_date]],"mmmm")</f>
        <v>June</v>
      </c>
      <c r="I8932" s="3">
        <v>45453</v>
      </c>
      <c r="J8932" s="3">
        <v>45455</v>
      </c>
      <c r="K8932" s="3" t="str">
        <f>TEXT(Table1[[#This Row],[delivery_date]]-Table1[[#This Row],[order_date]],"D")</f>
        <v>2</v>
      </c>
      <c r="L8932" s="2" t="s">
        <v>31</v>
      </c>
      <c r="M8932" s="2" t="s">
        <v>27</v>
      </c>
      <c r="N8932" s="2">
        <v>335.49</v>
      </c>
      <c r="O8932" s="2" t="s">
        <v>17</v>
      </c>
      <c r="P8932" s="2">
        <f t="shared" si="278"/>
        <v>2754.0239999999999</v>
      </c>
    </row>
    <row r="8933" spans="1:16" ht="14.25" customHeight="1" x14ac:dyDescent="0.35">
      <c r="A8933" s="2" t="s">
        <v>8964</v>
      </c>
      <c r="B8933" s="2" t="s">
        <v>25</v>
      </c>
      <c r="C8933" s="2" t="s">
        <v>36</v>
      </c>
      <c r="D8933" s="2">
        <v>3108.5</v>
      </c>
      <c r="E8933" s="2">
        <v>0.12</v>
      </c>
      <c r="F8933" s="2">
        <f t="shared" si="279"/>
        <v>373.02</v>
      </c>
      <c r="G8933" s="2">
        <v>8</v>
      </c>
      <c r="H8933" s="2" t="str">
        <f>TEXT(Table1[[#This Row],[order_date]],"mmmm")</f>
        <v>October</v>
      </c>
      <c r="I8933" s="3">
        <v>45587</v>
      </c>
      <c r="J8933" s="3">
        <v>45591</v>
      </c>
      <c r="K8933" s="3" t="str">
        <f>TEXT(Table1[[#This Row],[delivery_date]]-Table1[[#This Row],[order_date]],"D")</f>
        <v>4</v>
      </c>
      <c r="L8933" s="2" t="s">
        <v>15</v>
      </c>
      <c r="M8933" s="2" t="s">
        <v>22</v>
      </c>
      <c r="N8933" s="2">
        <v>896.56</v>
      </c>
      <c r="O8933" s="2" t="s">
        <v>34</v>
      </c>
      <c r="P8933" s="2">
        <f t="shared" si="278"/>
        <v>2735.48</v>
      </c>
    </row>
    <row r="8934" spans="1:16" ht="14.25" customHeight="1" x14ac:dyDescent="0.35">
      <c r="A8934" s="2" t="s">
        <v>8965</v>
      </c>
      <c r="B8934" s="2" t="s">
        <v>41</v>
      </c>
      <c r="C8934" s="2" t="s">
        <v>36</v>
      </c>
      <c r="D8934" s="2">
        <v>4657.93</v>
      </c>
      <c r="E8934" s="2">
        <v>0.03</v>
      </c>
      <c r="F8934" s="2">
        <f t="shared" si="279"/>
        <v>139.7379</v>
      </c>
      <c r="G8934" s="2">
        <v>3</v>
      </c>
      <c r="H8934" s="2" t="str">
        <f>TEXT(Table1[[#This Row],[order_date]],"mmmm")</f>
        <v>April</v>
      </c>
      <c r="I8934" s="3">
        <v>45037</v>
      </c>
      <c r="J8934" s="3">
        <v>45040</v>
      </c>
      <c r="K8934" s="3" t="str">
        <f>TEXT(Table1[[#This Row],[delivery_date]]-Table1[[#This Row],[order_date]],"D")</f>
        <v>3</v>
      </c>
      <c r="L8934" s="2" t="s">
        <v>21</v>
      </c>
      <c r="M8934" s="2" t="s">
        <v>27</v>
      </c>
      <c r="N8934" s="2">
        <v>668.15</v>
      </c>
      <c r="O8934" s="2" t="s">
        <v>39</v>
      </c>
      <c r="P8934" s="2">
        <f t="shared" si="278"/>
        <v>4518.1921000000002</v>
      </c>
    </row>
    <row r="8935" spans="1:16" ht="14.25" customHeight="1" x14ac:dyDescent="0.35">
      <c r="A8935" s="2" t="s">
        <v>8966</v>
      </c>
      <c r="B8935" s="2" t="s">
        <v>19</v>
      </c>
      <c r="C8935" s="2" t="s">
        <v>26</v>
      </c>
      <c r="D8935" s="2">
        <v>3312.13</v>
      </c>
      <c r="E8935" s="2">
        <v>0.15</v>
      </c>
      <c r="F8935" s="2">
        <f t="shared" si="279"/>
        <v>496.81950000000001</v>
      </c>
      <c r="G8935" s="2">
        <v>6</v>
      </c>
      <c r="H8935" s="2" t="str">
        <f>TEXT(Table1[[#This Row],[order_date]],"mmmm")</f>
        <v>August</v>
      </c>
      <c r="I8935" s="3">
        <v>45527</v>
      </c>
      <c r="J8935" s="3">
        <v>45534</v>
      </c>
      <c r="K8935" s="3" t="str">
        <f>TEXT(Table1[[#This Row],[delivery_date]]-Table1[[#This Row],[order_date]],"D")</f>
        <v>7</v>
      </c>
      <c r="L8935" s="2" t="s">
        <v>31</v>
      </c>
      <c r="M8935" s="2" t="s">
        <v>22</v>
      </c>
      <c r="N8935" s="2">
        <v>367.73</v>
      </c>
      <c r="O8935" s="2" t="s">
        <v>17</v>
      </c>
      <c r="P8935" s="2">
        <f t="shared" si="278"/>
        <v>2815.3105</v>
      </c>
    </row>
    <row r="8936" spans="1:16" ht="14.25" customHeight="1" x14ac:dyDescent="0.35">
      <c r="A8936" s="2" t="s">
        <v>8967</v>
      </c>
      <c r="B8936" s="2" t="s">
        <v>19</v>
      </c>
      <c r="C8936" s="2" t="s">
        <v>26</v>
      </c>
      <c r="D8936" s="2">
        <v>3272.63</v>
      </c>
      <c r="E8936" s="2">
        <v>0.43</v>
      </c>
      <c r="F8936" s="2">
        <f t="shared" si="279"/>
        <v>1407.2309</v>
      </c>
      <c r="G8936" s="2">
        <v>4</v>
      </c>
      <c r="H8936" s="2" t="str">
        <f>TEXT(Table1[[#This Row],[order_date]],"mmmm")</f>
        <v>September</v>
      </c>
      <c r="I8936" s="3">
        <v>45173</v>
      </c>
      <c r="J8936" s="3">
        <v>45180</v>
      </c>
      <c r="K8936" s="3" t="str">
        <f>TEXT(Table1[[#This Row],[delivery_date]]-Table1[[#This Row],[order_date]],"D")</f>
        <v>7</v>
      </c>
      <c r="L8936" s="2" t="s">
        <v>21</v>
      </c>
      <c r="M8936" s="2" t="s">
        <v>16</v>
      </c>
      <c r="N8936" s="2">
        <v>189.85</v>
      </c>
      <c r="O8936" s="2" t="s">
        <v>23</v>
      </c>
      <c r="P8936" s="2">
        <f t="shared" si="278"/>
        <v>1865.3991000000001</v>
      </c>
    </row>
    <row r="8937" spans="1:16" ht="14.25" customHeight="1" x14ac:dyDescent="0.35">
      <c r="A8937" s="2" t="s">
        <v>8968</v>
      </c>
      <c r="B8937" s="2" t="s">
        <v>13</v>
      </c>
      <c r="C8937" s="2" t="s">
        <v>26</v>
      </c>
      <c r="D8937" s="2">
        <v>3821.41</v>
      </c>
      <c r="E8937" s="2">
        <v>0.45</v>
      </c>
      <c r="F8937" s="2">
        <f t="shared" si="279"/>
        <v>1719.6344999999999</v>
      </c>
      <c r="G8937" s="2">
        <v>2</v>
      </c>
      <c r="H8937" s="2" t="str">
        <f>TEXT(Table1[[#This Row],[order_date]],"mmmm")</f>
        <v>March</v>
      </c>
      <c r="I8937" s="3">
        <v>44997</v>
      </c>
      <c r="J8937" s="3">
        <v>45000</v>
      </c>
      <c r="K8937" s="3" t="str">
        <f>TEXT(Table1[[#This Row],[delivery_date]]-Table1[[#This Row],[order_date]],"D")</f>
        <v>3</v>
      </c>
      <c r="L8937" s="2" t="s">
        <v>31</v>
      </c>
      <c r="M8937" s="2" t="s">
        <v>16</v>
      </c>
      <c r="N8937" s="2">
        <v>759.83</v>
      </c>
      <c r="O8937" s="2" t="s">
        <v>39</v>
      </c>
      <c r="P8937" s="2">
        <f t="shared" si="278"/>
        <v>2101.7754999999997</v>
      </c>
    </row>
    <row r="8938" spans="1:16" ht="14.25" customHeight="1" x14ac:dyDescent="0.35">
      <c r="A8938" s="2" t="s">
        <v>8969</v>
      </c>
      <c r="B8938" s="2" t="s">
        <v>13</v>
      </c>
      <c r="C8938" s="2" t="s">
        <v>36</v>
      </c>
      <c r="D8938" s="2">
        <v>4346.4399999999996</v>
      </c>
      <c r="E8938" s="2">
        <v>0.15</v>
      </c>
      <c r="F8938" s="2">
        <f t="shared" si="279"/>
        <v>651.96599999999989</v>
      </c>
      <c r="G8938" s="2">
        <v>8</v>
      </c>
      <c r="H8938" s="2" t="str">
        <f>TEXT(Table1[[#This Row],[order_date]],"mmmm")</f>
        <v>April</v>
      </c>
      <c r="I8938" s="3">
        <v>45039</v>
      </c>
      <c r="J8938" s="3">
        <v>45040</v>
      </c>
      <c r="K8938" s="3" t="str">
        <f>TEXT(Table1[[#This Row],[delivery_date]]-Table1[[#This Row],[order_date]],"D")</f>
        <v>1</v>
      </c>
      <c r="L8938" s="2" t="s">
        <v>15</v>
      </c>
      <c r="M8938" s="2" t="s">
        <v>22</v>
      </c>
      <c r="N8938" s="2">
        <v>1123.79</v>
      </c>
      <c r="O8938" s="2" t="s">
        <v>39</v>
      </c>
      <c r="P8938" s="2">
        <f t="shared" si="278"/>
        <v>3694.4739999999997</v>
      </c>
    </row>
    <row r="8939" spans="1:16" ht="14.25" customHeight="1" x14ac:dyDescent="0.35">
      <c r="A8939" s="2" t="s">
        <v>8970</v>
      </c>
      <c r="B8939" s="2" t="s">
        <v>41</v>
      </c>
      <c r="C8939" s="2" t="s">
        <v>26</v>
      </c>
      <c r="D8939" s="2">
        <v>1383.37</v>
      </c>
      <c r="E8939" s="2">
        <v>0.09</v>
      </c>
      <c r="F8939" s="2">
        <f t="shared" si="279"/>
        <v>124.50329999999998</v>
      </c>
      <c r="G8939" s="2">
        <v>2</v>
      </c>
      <c r="H8939" s="2" t="str">
        <f>TEXT(Table1[[#This Row],[order_date]],"mmmm")</f>
        <v>April</v>
      </c>
      <c r="I8939" s="3">
        <v>45392</v>
      </c>
      <c r="J8939" s="3">
        <v>45393</v>
      </c>
      <c r="K8939" s="3" t="str">
        <f>TEXT(Table1[[#This Row],[delivery_date]]-Table1[[#This Row],[order_date]],"D")</f>
        <v>1</v>
      </c>
      <c r="L8939" s="2" t="s">
        <v>15</v>
      </c>
      <c r="M8939" s="2" t="s">
        <v>22</v>
      </c>
      <c r="N8939" s="2">
        <v>135.44</v>
      </c>
      <c r="O8939" s="2" t="s">
        <v>28</v>
      </c>
      <c r="P8939" s="2">
        <f t="shared" si="278"/>
        <v>1258.8666999999998</v>
      </c>
    </row>
    <row r="8940" spans="1:16" ht="14.25" customHeight="1" x14ac:dyDescent="0.35">
      <c r="A8940" s="2" t="s">
        <v>8971</v>
      </c>
      <c r="B8940" s="2" t="s">
        <v>25</v>
      </c>
      <c r="C8940" s="2" t="s">
        <v>33</v>
      </c>
      <c r="D8940" s="2">
        <v>3122.07</v>
      </c>
      <c r="E8940" s="2">
        <v>7.0000000000000007E-2</v>
      </c>
      <c r="F8940" s="2">
        <f t="shared" si="279"/>
        <v>218.54490000000004</v>
      </c>
      <c r="G8940" s="2">
        <v>9</v>
      </c>
      <c r="H8940" s="2" t="str">
        <f>TEXT(Table1[[#This Row],[order_date]],"mmmm")</f>
        <v>January</v>
      </c>
      <c r="I8940" s="3">
        <v>45322</v>
      </c>
      <c r="J8940" s="3">
        <v>45326</v>
      </c>
      <c r="K8940" s="3" t="str">
        <f>TEXT(Table1[[#This Row],[delivery_date]]-Table1[[#This Row],[order_date]],"D")</f>
        <v>4</v>
      </c>
      <c r="L8940" s="2" t="s">
        <v>21</v>
      </c>
      <c r="M8940" s="2" t="s">
        <v>27</v>
      </c>
      <c r="N8940" s="2">
        <v>687.94</v>
      </c>
      <c r="O8940" s="2" t="s">
        <v>34</v>
      </c>
      <c r="P8940" s="2">
        <f t="shared" si="278"/>
        <v>2903.5251000000003</v>
      </c>
    </row>
    <row r="8941" spans="1:16" ht="14.25" customHeight="1" x14ac:dyDescent="0.35">
      <c r="A8941" s="2" t="s">
        <v>8972</v>
      </c>
      <c r="B8941" s="2" t="s">
        <v>41</v>
      </c>
      <c r="C8941" s="2" t="s">
        <v>14</v>
      </c>
      <c r="D8941" s="2">
        <v>2961.48</v>
      </c>
      <c r="E8941" s="2">
        <v>0.2</v>
      </c>
      <c r="F8941" s="2">
        <f t="shared" si="279"/>
        <v>592.29600000000005</v>
      </c>
      <c r="G8941" s="2">
        <v>9</v>
      </c>
      <c r="H8941" s="2" t="str">
        <f>TEXT(Table1[[#This Row],[order_date]],"mmmm")</f>
        <v>February</v>
      </c>
      <c r="I8941" s="3">
        <v>44973</v>
      </c>
      <c r="J8941" s="3">
        <v>44978</v>
      </c>
      <c r="K8941" s="3" t="str">
        <f>TEXT(Table1[[#This Row],[delivery_date]]-Table1[[#This Row],[order_date]],"D")</f>
        <v>5</v>
      </c>
      <c r="L8941" s="2" t="s">
        <v>15</v>
      </c>
      <c r="M8941" s="2" t="s">
        <v>16</v>
      </c>
      <c r="N8941" s="2">
        <v>151.24</v>
      </c>
      <c r="O8941" s="2" t="s">
        <v>48</v>
      </c>
      <c r="P8941" s="2">
        <f t="shared" si="278"/>
        <v>2369.1840000000002</v>
      </c>
    </row>
    <row r="8942" spans="1:16" ht="14.25" customHeight="1" x14ac:dyDescent="0.35">
      <c r="A8942" s="2" t="s">
        <v>8973</v>
      </c>
      <c r="B8942" s="2" t="s">
        <v>19</v>
      </c>
      <c r="C8942" s="2" t="s">
        <v>20</v>
      </c>
      <c r="D8942" s="2">
        <v>760.76</v>
      </c>
      <c r="E8942" s="2">
        <v>0.41</v>
      </c>
      <c r="F8942" s="2">
        <f t="shared" si="279"/>
        <v>311.91159999999996</v>
      </c>
      <c r="G8942" s="2">
        <v>8</v>
      </c>
      <c r="H8942" s="2" t="str">
        <f>TEXT(Table1[[#This Row],[order_date]],"mmmm")</f>
        <v>August</v>
      </c>
      <c r="I8942" s="3">
        <v>45507</v>
      </c>
      <c r="J8942" s="3">
        <v>45508</v>
      </c>
      <c r="K8942" s="3" t="str">
        <f>TEXT(Table1[[#This Row],[delivery_date]]-Table1[[#This Row],[order_date]],"D")</f>
        <v>1</v>
      </c>
      <c r="L8942" s="2" t="s">
        <v>21</v>
      </c>
      <c r="M8942" s="2" t="s">
        <v>16</v>
      </c>
      <c r="N8942" s="2">
        <v>151.18</v>
      </c>
      <c r="O8942" s="2" t="s">
        <v>28</v>
      </c>
      <c r="P8942" s="2">
        <f t="shared" si="278"/>
        <v>448.84840000000003</v>
      </c>
    </row>
    <row r="8943" spans="1:16" ht="14.25" customHeight="1" x14ac:dyDescent="0.35">
      <c r="A8943" s="2" t="s">
        <v>8974</v>
      </c>
      <c r="B8943" s="2" t="s">
        <v>25</v>
      </c>
      <c r="C8943" s="2" t="s">
        <v>20</v>
      </c>
      <c r="D8943" s="2">
        <v>2649.55</v>
      </c>
      <c r="E8943" s="2">
        <v>0.43</v>
      </c>
      <c r="F8943" s="2">
        <f t="shared" si="279"/>
        <v>1139.3065000000001</v>
      </c>
      <c r="G8943" s="2">
        <v>3</v>
      </c>
      <c r="H8943" s="2" t="str">
        <f>TEXT(Table1[[#This Row],[order_date]],"mmmm")</f>
        <v>August</v>
      </c>
      <c r="I8943" s="3">
        <v>45169</v>
      </c>
      <c r="J8943" s="3">
        <v>45171</v>
      </c>
      <c r="K8943" s="3" t="str">
        <f>TEXT(Table1[[#This Row],[delivery_date]]-Table1[[#This Row],[order_date]],"D")</f>
        <v>2</v>
      </c>
      <c r="L8943" s="2" t="s">
        <v>21</v>
      </c>
      <c r="M8943" s="2" t="s">
        <v>22</v>
      </c>
      <c r="N8943" s="2">
        <v>179.3</v>
      </c>
      <c r="O8943" s="2" t="s">
        <v>48</v>
      </c>
      <c r="P8943" s="2">
        <f t="shared" si="278"/>
        <v>1510.2435</v>
      </c>
    </row>
    <row r="8944" spans="1:16" ht="14.25" customHeight="1" x14ac:dyDescent="0.35">
      <c r="A8944" s="2" t="s">
        <v>8975</v>
      </c>
      <c r="B8944" s="2" t="s">
        <v>25</v>
      </c>
      <c r="C8944" s="2" t="s">
        <v>33</v>
      </c>
      <c r="D8944" s="2">
        <v>440.8</v>
      </c>
      <c r="E8944" s="2">
        <v>0.02</v>
      </c>
      <c r="F8944" s="2">
        <f t="shared" si="279"/>
        <v>8.8160000000000007</v>
      </c>
      <c r="G8944" s="2">
        <v>8</v>
      </c>
      <c r="H8944" s="2" t="str">
        <f>TEXT(Table1[[#This Row],[order_date]],"mmmm")</f>
        <v>March</v>
      </c>
      <c r="I8944" s="3">
        <v>45382</v>
      </c>
      <c r="J8944" s="3">
        <v>45386</v>
      </c>
      <c r="K8944" s="3" t="str">
        <f>TEXT(Table1[[#This Row],[delivery_date]]-Table1[[#This Row],[order_date]],"D")</f>
        <v>4</v>
      </c>
      <c r="L8944" s="2" t="s">
        <v>31</v>
      </c>
      <c r="M8944" s="2" t="s">
        <v>22</v>
      </c>
      <c r="N8944" s="2">
        <v>120.87</v>
      </c>
      <c r="O8944" s="2" t="s">
        <v>28</v>
      </c>
      <c r="P8944" s="2">
        <f t="shared" si="278"/>
        <v>431.98400000000004</v>
      </c>
    </row>
    <row r="8945" spans="1:16" ht="14.25" customHeight="1" x14ac:dyDescent="0.35">
      <c r="A8945" s="2" t="s">
        <v>8976</v>
      </c>
      <c r="B8945" s="2" t="s">
        <v>25</v>
      </c>
      <c r="C8945" s="2" t="s">
        <v>26</v>
      </c>
      <c r="D8945" s="2">
        <v>1006.3</v>
      </c>
      <c r="E8945" s="2">
        <v>0.1</v>
      </c>
      <c r="F8945" s="2">
        <f t="shared" si="279"/>
        <v>100.63</v>
      </c>
      <c r="G8945" s="2">
        <v>5</v>
      </c>
      <c r="H8945" s="2" t="str">
        <f>TEXT(Table1[[#This Row],[order_date]],"mmmm")</f>
        <v>July</v>
      </c>
      <c r="I8945" s="3">
        <v>45109</v>
      </c>
      <c r="J8945" s="3">
        <v>45115</v>
      </c>
      <c r="K8945" s="3" t="str">
        <f>TEXT(Table1[[#This Row],[delivery_date]]-Table1[[#This Row],[order_date]],"D")</f>
        <v>6</v>
      </c>
      <c r="L8945" s="2" t="s">
        <v>21</v>
      </c>
      <c r="M8945" s="2" t="s">
        <v>16</v>
      </c>
      <c r="N8945" s="2">
        <v>122.2</v>
      </c>
      <c r="O8945" s="2" t="s">
        <v>17</v>
      </c>
      <c r="P8945" s="2">
        <f t="shared" si="278"/>
        <v>905.67</v>
      </c>
    </row>
    <row r="8946" spans="1:16" ht="14.25" customHeight="1" x14ac:dyDescent="0.35">
      <c r="A8946" s="2" t="s">
        <v>8977</v>
      </c>
      <c r="B8946" s="2" t="s">
        <v>25</v>
      </c>
      <c r="C8946" s="2" t="s">
        <v>36</v>
      </c>
      <c r="D8946" s="2">
        <v>4573.5200000000004</v>
      </c>
      <c r="E8946" s="2">
        <v>0.1</v>
      </c>
      <c r="F8946" s="2">
        <f t="shared" si="279"/>
        <v>457.35200000000009</v>
      </c>
      <c r="G8946" s="2">
        <v>5</v>
      </c>
      <c r="H8946" s="2" t="str">
        <f>TEXT(Table1[[#This Row],[order_date]],"mmmm")</f>
        <v>November</v>
      </c>
      <c r="I8946" s="3">
        <v>45251</v>
      </c>
      <c r="J8946" s="3">
        <v>45255</v>
      </c>
      <c r="K8946" s="3" t="str">
        <f>TEXT(Table1[[#This Row],[delivery_date]]-Table1[[#This Row],[order_date]],"D")</f>
        <v>4</v>
      </c>
      <c r="L8946" s="2" t="s">
        <v>21</v>
      </c>
      <c r="M8946" s="2" t="s">
        <v>27</v>
      </c>
      <c r="N8946" s="2">
        <v>789.19</v>
      </c>
      <c r="O8946" s="2" t="s">
        <v>28</v>
      </c>
      <c r="P8946" s="2">
        <f t="shared" si="278"/>
        <v>4116.1680000000006</v>
      </c>
    </row>
    <row r="8947" spans="1:16" ht="14.25" customHeight="1" x14ac:dyDescent="0.35">
      <c r="A8947" s="2" t="s">
        <v>8978</v>
      </c>
      <c r="B8947" s="2" t="s">
        <v>41</v>
      </c>
      <c r="C8947" s="2" t="s">
        <v>26</v>
      </c>
      <c r="D8947" s="2">
        <v>684.29</v>
      </c>
      <c r="E8947" s="2">
        <v>0.41</v>
      </c>
      <c r="F8947" s="2">
        <f t="shared" si="279"/>
        <v>280.55889999999999</v>
      </c>
      <c r="G8947" s="2">
        <v>2</v>
      </c>
      <c r="H8947" s="2" t="str">
        <f>TEXT(Table1[[#This Row],[order_date]],"mmmm")</f>
        <v>December</v>
      </c>
      <c r="I8947" s="3">
        <v>45268</v>
      </c>
      <c r="J8947" s="3">
        <v>45269</v>
      </c>
      <c r="K8947" s="3" t="str">
        <f>TEXT(Table1[[#This Row],[delivery_date]]-Table1[[#This Row],[order_date]],"D")</f>
        <v>1</v>
      </c>
      <c r="L8947" s="2" t="s">
        <v>15</v>
      </c>
      <c r="M8947" s="2" t="s">
        <v>27</v>
      </c>
      <c r="N8947" s="2">
        <v>101.16</v>
      </c>
      <c r="O8947" s="2" t="s">
        <v>39</v>
      </c>
      <c r="P8947" s="2">
        <f t="shared" si="278"/>
        <v>403.73109999999997</v>
      </c>
    </row>
    <row r="8948" spans="1:16" ht="14.25" customHeight="1" x14ac:dyDescent="0.35">
      <c r="A8948" s="2" t="s">
        <v>8979</v>
      </c>
      <c r="B8948" s="2" t="s">
        <v>13</v>
      </c>
      <c r="C8948" s="2" t="s">
        <v>26</v>
      </c>
      <c r="D8948" s="2">
        <v>2936.69</v>
      </c>
      <c r="E8948" s="2">
        <v>0.23</v>
      </c>
      <c r="F8948" s="2">
        <f t="shared" si="279"/>
        <v>675.43870000000004</v>
      </c>
      <c r="G8948" s="2">
        <v>3</v>
      </c>
      <c r="H8948" s="2" t="str">
        <f>TEXT(Table1[[#This Row],[order_date]],"mmmm")</f>
        <v>August</v>
      </c>
      <c r="I8948" s="3">
        <v>45510</v>
      </c>
      <c r="J8948" s="3">
        <v>45514</v>
      </c>
      <c r="K8948" s="3" t="str">
        <f>TEXT(Table1[[#This Row],[delivery_date]]-Table1[[#This Row],[order_date]],"D")</f>
        <v>4</v>
      </c>
      <c r="L8948" s="2" t="s">
        <v>21</v>
      </c>
      <c r="M8948" s="2" t="s">
        <v>27</v>
      </c>
      <c r="N8948" s="2">
        <v>571.63</v>
      </c>
      <c r="O8948" s="2" t="s">
        <v>34</v>
      </c>
      <c r="P8948" s="2">
        <f t="shared" si="278"/>
        <v>2261.2512999999999</v>
      </c>
    </row>
    <row r="8949" spans="1:16" ht="14.25" customHeight="1" x14ac:dyDescent="0.35">
      <c r="A8949" s="2" t="s">
        <v>8980</v>
      </c>
      <c r="B8949" s="2" t="s">
        <v>13</v>
      </c>
      <c r="C8949" s="2" t="s">
        <v>20</v>
      </c>
      <c r="D8949" s="2">
        <v>1685.06</v>
      </c>
      <c r="E8949" s="2">
        <v>0.18</v>
      </c>
      <c r="F8949" s="2">
        <f t="shared" si="279"/>
        <v>303.31079999999997</v>
      </c>
      <c r="G8949" s="2">
        <v>8</v>
      </c>
      <c r="H8949" s="2" t="str">
        <f>TEXT(Table1[[#This Row],[order_date]],"mmmm")</f>
        <v>February</v>
      </c>
      <c r="I8949" s="3">
        <v>45329</v>
      </c>
      <c r="J8949" s="3">
        <v>45334</v>
      </c>
      <c r="K8949" s="3" t="str">
        <f>TEXT(Table1[[#This Row],[delivery_date]]-Table1[[#This Row],[order_date]],"D")</f>
        <v>5</v>
      </c>
      <c r="L8949" s="2" t="s">
        <v>31</v>
      </c>
      <c r="M8949" s="2" t="s">
        <v>22</v>
      </c>
      <c r="N8949" s="2">
        <v>216.36</v>
      </c>
      <c r="O8949" s="2" t="s">
        <v>17</v>
      </c>
      <c r="P8949" s="2">
        <f t="shared" si="278"/>
        <v>1381.7492</v>
      </c>
    </row>
    <row r="8950" spans="1:16" ht="14.25" customHeight="1" x14ac:dyDescent="0.35">
      <c r="A8950" s="2" t="s">
        <v>8981</v>
      </c>
      <c r="B8950" s="2" t="s">
        <v>19</v>
      </c>
      <c r="C8950" s="2" t="s">
        <v>20</v>
      </c>
      <c r="D8950" s="2">
        <v>2821.04</v>
      </c>
      <c r="E8950" s="2">
        <v>0.48</v>
      </c>
      <c r="F8950" s="2">
        <f t="shared" si="279"/>
        <v>1354.0991999999999</v>
      </c>
      <c r="G8950" s="2">
        <v>1</v>
      </c>
      <c r="H8950" s="2" t="str">
        <f>TEXT(Table1[[#This Row],[order_date]],"mmmm")</f>
        <v>November</v>
      </c>
      <c r="I8950" s="3">
        <v>45600</v>
      </c>
      <c r="J8950" s="3">
        <v>45601</v>
      </c>
      <c r="K8950" s="3" t="str">
        <f>TEXT(Table1[[#This Row],[delivery_date]]-Table1[[#This Row],[order_date]],"D")</f>
        <v>1</v>
      </c>
      <c r="L8950" s="2" t="s">
        <v>21</v>
      </c>
      <c r="M8950" s="2" t="s">
        <v>22</v>
      </c>
      <c r="N8950" s="2">
        <v>793.56</v>
      </c>
      <c r="O8950" s="2" t="s">
        <v>48</v>
      </c>
      <c r="P8950" s="2">
        <f t="shared" si="278"/>
        <v>1466.9408000000001</v>
      </c>
    </row>
    <row r="8951" spans="1:16" ht="14.25" customHeight="1" x14ac:dyDescent="0.35">
      <c r="A8951" s="2" t="s">
        <v>8982</v>
      </c>
      <c r="B8951" s="2" t="s">
        <v>13</v>
      </c>
      <c r="C8951" s="2" t="s">
        <v>36</v>
      </c>
      <c r="D8951" s="2">
        <v>1251.3699999999999</v>
      </c>
      <c r="E8951" s="2">
        <v>0.46</v>
      </c>
      <c r="F8951" s="2">
        <f t="shared" si="279"/>
        <v>575.63019999999995</v>
      </c>
      <c r="G8951" s="2">
        <v>4</v>
      </c>
      <c r="H8951" s="2" t="str">
        <f>TEXT(Table1[[#This Row],[order_date]],"mmmm")</f>
        <v>December</v>
      </c>
      <c r="I8951" s="3">
        <v>45629</v>
      </c>
      <c r="J8951" s="3">
        <v>45634</v>
      </c>
      <c r="K8951" s="3" t="str">
        <f>TEXT(Table1[[#This Row],[delivery_date]]-Table1[[#This Row],[order_date]],"D")</f>
        <v>5</v>
      </c>
      <c r="L8951" s="2" t="s">
        <v>15</v>
      </c>
      <c r="M8951" s="2" t="s">
        <v>16</v>
      </c>
      <c r="N8951" s="2">
        <v>164.3</v>
      </c>
      <c r="O8951" s="2" t="s">
        <v>28</v>
      </c>
      <c r="P8951" s="2">
        <f t="shared" si="278"/>
        <v>675.73979999999995</v>
      </c>
    </row>
    <row r="8952" spans="1:16" ht="14.25" customHeight="1" x14ac:dyDescent="0.35">
      <c r="A8952" s="2" t="s">
        <v>8983</v>
      </c>
      <c r="B8952" s="2" t="s">
        <v>13</v>
      </c>
      <c r="C8952" s="2" t="s">
        <v>20</v>
      </c>
      <c r="D8952" s="2">
        <v>2277.46</v>
      </c>
      <c r="E8952" s="2">
        <v>0.22</v>
      </c>
      <c r="F8952" s="2">
        <f t="shared" si="279"/>
        <v>501.0412</v>
      </c>
      <c r="G8952" s="2">
        <v>6</v>
      </c>
      <c r="H8952" s="2" t="str">
        <f>TEXT(Table1[[#This Row],[order_date]],"mmmm")</f>
        <v>September</v>
      </c>
      <c r="I8952" s="3">
        <v>45564</v>
      </c>
      <c r="J8952" s="3">
        <v>45569</v>
      </c>
      <c r="K8952" s="3" t="str">
        <f>TEXT(Table1[[#This Row],[delivery_date]]-Table1[[#This Row],[order_date]],"D")</f>
        <v>5</v>
      </c>
      <c r="L8952" s="2" t="s">
        <v>21</v>
      </c>
      <c r="M8952" s="2" t="s">
        <v>16</v>
      </c>
      <c r="N8952" s="2">
        <v>411.88</v>
      </c>
      <c r="O8952" s="2" t="s">
        <v>28</v>
      </c>
      <c r="P8952" s="2">
        <f t="shared" si="278"/>
        <v>1776.4187999999999</v>
      </c>
    </row>
    <row r="8953" spans="1:16" ht="14.25" customHeight="1" x14ac:dyDescent="0.35">
      <c r="A8953" s="2" t="s">
        <v>8984</v>
      </c>
      <c r="B8953" s="2" t="s">
        <v>13</v>
      </c>
      <c r="C8953" s="2" t="s">
        <v>26</v>
      </c>
      <c r="D8953" s="2">
        <v>4349.93</v>
      </c>
      <c r="E8953" s="2">
        <v>0.06</v>
      </c>
      <c r="F8953" s="2">
        <f t="shared" si="279"/>
        <v>260.99580000000003</v>
      </c>
      <c r="G8953" s="2">
        <v>9</v>
      </c>
      <c r="H8953" s="2" t="str">
        <f>TEXT(Table1[[#This Row],[order_date]],"mmmm")</f>
        <v>June</v>
      </c>
      <c r="I8953" s="3">
        <v>45104</v>
      </c>
      <c r="J8953" s="3">
        <v>45110</v>
      </c>
      <c r="K8953" s="3" t="str">
        <f>TEXT(Table1[[#This Row],[delivery_date]]-Table1[[#This Row],[order_date]],"D")</f>
        <v>6</v>
      </c>
      <c r="L8953" s="2" t="s">
        <v>21</v>
      </c>
      <c r="M8953" s="2" t="s">
        <v>22</v>
      </c>
      <c r="N8953" s="2">
        <v>653.76</v>
      </c>
      <c r="O8953" s="2" t="s">
        <v>17</v>
      </c>
      <c r="P8953" s="2">
        <f t="shared" si="278"/>
        <v>4088.9342000000001</v>
      </c>
    </row>
    <row r="8954" spans="1:16" ht="14.25" customHeight="1" x14ac:dyDescent="0.35">
      <c r="A8954" s="2" t="s">
        <v>8985</v>
      </c>
      <c r="B8954" s="2" t="s">
        <v>13</v>
      </c>
      <c r="C8954" s="2" t="s">
        <v>33</v>
      </c>
      <c r="D8954" s="2">
        <v>1943.46</v>
      </c>
      <c r="E8954" s="2">
        <v>0.09</v>
      </c>
      <c r="F8954" s="2">
        <f t="shared" si="279"/>
        <v>174.91139999999999</v>
      </c>
      <c r="G8954" s="2">
        <v>8</v>
      </c>
      <c r="H8954" s="2" t="str">
        <f>TEXT(Table1[[#This Row],[order_date]],"mmmm")</f>
        <v>August</v>
      </c>
      <c r="I8954" s="3">
        <v>45167</v>
      </c>
      <c r="J8954" s="3">
        <v>45169</v>
      </c>
      <c r="K8954" s="3" t="str">
        <f>TEXT(Table1[[#This Row],[delivery_date]]-Table1[[#This Row],[order_date]],"D")</f>
        <v>2</v>
      </c>
      <c r="L8954" s="2" t="s">
        <v>15</v>
      </c>
      <c r="M8954" s="2" t="s">
        <v>27</v>
      </c>
      <c r="N8954" s="2">
        <v>209.25</v>
      </c>
      <c r="O8954" s="2" t="s">
        <v>48</v>
      </c>
      <c r="P8954" s="2">
        <f t="shared" si="278"/>
        <v>1768.5486000000001</v>
      </c>
    </row>
    <row r="8955" spans="1:16" ht="14.25" customHeight="1" x14ac:dyDescent="0.35">
      <c r="A8955" s="2" t="s">
        <v>8986</v>
      </c>
      <c r="B8955" s="2" t="s">
        <v>19</v>
      </c>
      <c r="C8955" s="2" t="s">
        <v>36</v>
      </c>
      <c r="D8955" s="2">
        <v>1829.85</v>
      </c>
      <c r="E8955" s="2">
        <v>0.06</v>
      </c>
      <c r="F8955" s="2">
        <f t="shared" si="279"/>
        <v>109.791</v>
      </c>
      <c r="G8955" s="2">
        <v>5</v>
      </c>
      <c r="H8955" s="2" t="str">
        <f>TEXT(Table1[[#This Row],[order_date]],"mmmm")</f>
        <v>September</v>
      </c>
      <c r="I8955" s="3">
        <v>45559</v>
      </c>
      <c r="J8955" s="3">
        <v>45560</v>
      </c>
      <c r="K8955" s="3" t="str">
        <f>TEXT(Table1[[#This Row],[delivery_date]]-Table1[[#This Row],[order_date]],"D")</f>
        <v>1</v>
      </c>
      <c r="L8955" s="2" t="s">
        <v>21</v>
      </c>
      <c r="M8955" s="2" t="s">
        <v>16</v>
      </c>
      <c r="N8955" s="2">
        <v>544.6</v>
      </c>
      <c r="O8955" s="2" t="s">
        <v>39</v>
      </c>
      <c r="P8955" s="2">
        <f t="shared" si="278"/>
        <v>1720.059</v>
      </c>
    </row>
    <row r="8956" spans="1:16" ht="14.25" customHeight="1" x14ac:dyDescent="0.35">
      <c r="A8956" s="2" t="s">
        <v>8987</v>
      </c>
      <c r="B8956" s="2" t="s">
        <v>41</v>
      </c>
      <c r="C8956" s="2" t="s">
        <v>33</v>
      </c>
      <c r="D8956" s="2">
        <v>2285.98</v>
      </c>
      <c r="E8956" s="2">
        <v>0.34</v>
      </c>
      <c r="F8956" s="2">
        <f t="shared" si="279"/>
        <v>777.23320000000001</v>
      </c>
      <c r="G8956" s="2">
        <v>7</v>
      </c>
      <c r="H8956" s="2" t="str">
        <f>TEXT(Table1[[#This Row],[order_date]],"mmmm")</f>
        <v>March</v>
      </c>
      <c r="I8956" s="3">
        <v>45007</v>
      </c>
      <c r="J8956" s="3">
        <v>45009</v>
      </c>
      <c r="K8956" s="3" t="str">
        <f>TEXT(Table1[[#This Row],[delivery_date]]-Table1[[#This Row],[order_date]],"D")</f>
        <v>2</v>
      </c>
      <c r="L8956" s="2" t="s">
        <v>21</v>
      </c>
      <c r="M8956" s="2" t="s">
        <v>22</v>
      </c>
      <c r="N8956" s="2">
        <v>499.67</v>
      </c>
      <c r="O8956" s="2" t="s">
        <v>48</v>
      </c>
      <c r="P8956" s="2">
        <f t="shared" si="278"/>
        <v>1508.7467999999999</v>
      </c>
    </row>
    <row r="8957" spans="1:16" ht="14.25" customHeight="1" x14ac:dyDescent="0.35">
      <c r="A8957" s="2" t="s">
        <v>8988</v>
      </c>
      <c r="B8957" s="2" t="s">
        <v>25</v>
      </c>
      <c r="C8957" s="2" t="s">
        <v>26</v>
      </c>
      <c r="D8957" s="2">
        <v>592.41</v>
      </c>
      <c r="E8957" s="2">
        <v>0.28000000000000003</v>
      </c>
      <c r="F8957" s="2">
        <f t="shared" si="279"/>
        <v>165.87479999999999</v>
      </c>
      <c r="G8957" s="2">
        <v>8</v>
      </c>
      <c r="H8957" s="2" t="str">
        <f>TEXT(Table1[[#This Row],[order_date]],"mmmm")</f>
        <v>October</v>
      </c>
      <c r="I8957" s="3">
        <v>45221</v>
      </c>
      <c r="J8957" s="3">
        <v>45223</v>
      </c>
      <c r="K8957" s="3" t="str">
        <f>TEXT(Table1[[#This Row],[delivery_date]]-Table1[[#This Row],[order_date]],"D")</f>
        <v>2</v>
      </c>
      <c r="L8957" s="2" t="s">
        <v>15</v>
      </c>
      <c r="M8957" s="2" t="s">
        <v>27</v>
      </c>
      <c r="N8957" s="2">
        <v>105.48</v>
      </c>
      <c r="O8957" s="2" t="s">
        <v>23</v>
      </c>
      <c r="P8957" s="2">
        <f t="shared" si="278"/>
        <v>426.53519999999997</v>
      </c>
    </row>
    <row r="8958" spans="1:16" ht="14.25" customHeight="1" x14ac:dyDescent="0.35">
      <c r="A8958" s="2" t="s">
        <v>8989</v>
      </c>
      <c r="B8958" s="2" t="s">
        <v>13</v>
      </c>
      <c r="C8958" s="2" t="s">
        <v>36</v>
      </c>
      <c r="D8958" s="2">
        <v>1998</v>
      </c>
      <c r="E8958" s="2">
        <v>0.28000000000000003</v>
      </c>
      <c r="F8958" s="2">
        <f t="shared" si="279"/>
        <v>559.44000000000005</v>
      </c>
      <c r="G8958" s="2">
        <v>9</v>
      </c>
      <c r="H8958" s="2" t="str">
        <f>TEXT(Table1[[#This Row],[order_date]],"mmmm")</f>
        <v>September</v>
      </c>
      <c r="I8958" s="3">
        <v>45539</v>
      </c>
      <c r="J8958" s="3">
        <v>45543</v>
      </c>
      <c r="K8958" s="3" t="str">
        <f>TEXT(Table1[[#This Row],[delivery_date]]-Table1[[#This Row],[order_date]],"D")</f>
        <v>4</v>
      </c>
      <c r="L8958" s="2" t="s">
        <v>31</v>
      </c>
      <c r="M8958" s="2" t="s">
        <v>22</v>
      </c>
      <c r="N8958" s="2">
        <v>423.64</v>
      </c>
      <c r="O8958" s="2" t="s">
        <v>39</v>
      </c>
      <c r="P8958" s="2">
        <f t="shared" si="278"/>
        <v>1438.56</v>
      </c>
    </row>
    <row r="8959" spans="1:16" ht="14.25" customHeight="1" x14ac:dyDescent="0.35">
      <c r="A8959" s="2" t="s">
        <v>8990</v>
      </c>
      <c r="B8959" s="2" t="s">
        <v>41</v>
      </c>
      <c r="C8959" s="2" t="s">
        <v>33</v>
      </c>
      <c r="D8959" s="2">
        <v>133.81</v>
      </c>
      <c r="E8959" s="2">
        <v>0.05</v>
      </c>
      <c r="F8959" s="2">
        <f t="shared" si="279"/>
        <v>6.6905000000000001</v>
      </c>
      <c r="G8959" s="2">
        <v>3</v>
      </c>
      <c r="H8959" s="2" t="str">
        <f>TEXT(Table1[[#This Row],[order_date]],"mmmm")</f>
        <v>June</v>
      </c>
      <c r="I8959" s="3">
        <v>45085</v>
      </c>
      <c r="J8959" s="3">
        <v>45088</v>
      </c>
      <c r="K8959" s="3" t="str">
        <f>TEXT(Table1[[#This Row],[delivery_date]]-Table1[[#This Row],[order_date]],"D")</f>
        <v>3</v>
      </c>
      <c r="L8959" s="2" t="s">
        <v>31</v>
      </c>
      <c r="M8959" s="2" t="s">
        <v>22</v>
      </c>
      <c r="N8959" s="2">
        <v>23.74</v>
      </c>
      <c r="O8959" s="2" t="s">
        <v>17</v>
      </c>
      <c r="P8959" s="2">
        <f t="shared" si="278"/>
        <v>127.1195</v>
      </c>
    </row>
    <row r="8960" spans="1:16" ht="14.25" customHeight="1" x14ac:dyDescent="0.35">
      <c r="A8960" s="2" t="s">
        <v>8991</v>
      </c>
      <c r="B8960" s="2" t="s">
        <v>13</v>
      </c>
      <c r="C8960" s="2" t="s">
        <v>36</v>
      </c>
      <c r="D8960" s="2">
        <v>2566.65</v>
      </c>
      <c r="E8960" s="2">
        <v>0.4</v>
      </c>
      <c r="F8960" s="2">
        <f t="shared" si="279"/>
        <v>1026.6600000000001</v>
      </c>
      <c r="G8960" s="2">
        <v>8</v>
      </c>
      <c r="H8960" s="2" t="str">
        <f>TEXT(Table1[[#This Row],[order_date]],"mmmm")</f>
        <v>February</v>
      </c>
      <c r="I8960" s="3">
        <v>45332</v>
      </c>
      <c r="J8960" s="3">
        <v>45333</v>
      </c>
      <c r="K8960" s="3" t="str">
        <f>TEXT(Table1[[#This Row],[delivery_date]]-Table1[[#This Row],[order_date]],"D")</f>
        <v>1</v>
      </c>
      <c r="L8960" s="2" t="s">
        <v>31</v>
      </c>
      <c r="M8960" s="2" t="s">
        <v>27</v>
      </c>
      <c r="N8960" s="2">
        <v>613.55999999999995</v>
      </c>
      <c r="O8960" s="2" t="s">
        <v>23</v>
      </c>
      <c r="P8960" s="2">
        <f t="shared" si="278"/>
        <v>1539.99</v>
      </c>
    </row>
    <row r="8961" spans="1:16" ht="14.25" customHeight="1" x14ac:dyDescent="0.35">
      <c r="A8961" s="2" t="s">
        <v>8992</v>
      </c>
      <c r="B8961" s="2" t="s">
        <v>13</v>
      </c>
      <c r="C8961" s="2" t="s">
        <v>26</v>
      </c>
      <c r="D8961" s="2">
        <v>4254.91</v>
      </c>
      <c r="E8961" s="2">
        <v>0.27</v>
      </c>
      <c r="F8961" s="2">
        <f t="shared" si="279"/>
        <v>1148.8257000000001</v>
      </c>
      <c r="G8961" s="2">
        <v>3</v>
      </c>
      <c r="H8961" s="2" t="str">
        <f>TEXT(Table1[[#This Row],[order_date]],"mmmm")</f>
        <v>February</v>
      </c>
      <c r="I8961" s="3">
        <v>44984</v>
      </c>
      <c r="J8961" s="3">
        <v>44989</v>
      </c>
      <c r="K8961" s="3" t="str">
        <f>TEXT(Table1[[#This Row],[delivery_date]]-Table1[[#This Row],[order_date]],"D")</f>
        <v>5</v>
      </c>
      <c r="L8961" s="2" t="s">
        <v>31</v>
      </c>
      <c r="M8961" s="2" t="s">
        <v>16</v>
      </c>
      <c r="N8961" s="2">
        <v>441.67</v>
      </c>
      <c r="O8961" s="2" t="s">
        <v>17</v>
      </c>
      <c r="P8961" s="2">
        <f t="shared" si="278"/>
        <v>3106.0842999999995</v>
      </c>
    </row>
    <row r="8962" spans="1:16" ht="14.25" customHeight="1" x14ac:dyDescent="0.35">
      <c r="A8962" s="2" t="s">
        <v>8993</v>
      </c>
      <c r="B8962" s="2" t="s">
        <v>25</v>
      </c>
      <c r="C8962" s="2" t="s">
        <v>36</v>
      </c>
      <c r="D8962" s="2">
        <v>2805.16</v>
      </c>
      <c r="E8962" s="2">
        <v>0.05</v>
      </c>
      <c r="F8962" s="2">
        <f t="shared" si="279"/>
        <v>140.25800000000001</v>
      </c>
      <c r="G8962" s="2">
        <v>1</v>
      </c>
      <c r="H8962" s="2" t="str">
        <f>TEXT(Table1[[#This Row],[order_date]],"mmmm")</f>
        <v>June</v>
      </c>
      <c r="I8962" s="3">
        <v>45463</v>
      </c>
      <c r="J8962" s="3">
        <v>45469</v>
      </c>
      <c r="K8962" s="3" t="str">
        <f>TEXT(Table1[[#This Row],[delivery_date]]-Table1[[#This Row],[order_date]],"D")</f>
        <v>6</v>
      </c>
      <c r="L8962" s="2" t="s">
        <v>31</v>
      </c>
      <c r="M8962" s="2" t="s">
        <v>27</v>
      </c>
      <c r="N8962" s="2">
        <v>833.06</v>
      </c>
      <c r="O8962" s="2" t="s">
        <v>34</v>
      </c>
      <c r="P8962" s="2">
        <f t="shared" ref="P8962:P9025" si="280">D8962-F8962</f>
        <v>2664.902</v>
      </c>
    </row>
    <row r="8963" spans="1:16" ht="14.25" customHeight="1" x14ac:dyDescent="0.35">
      <c r="A8963" s="2" t="s">
        <v>8994</v>
      </c>
      <c r="B8963" s="2" t="s">
        <v>25</v>
      </c>
      <c r="C8963" s="2" t="s">
        <v>26</v>
      </c>
      <c r="D8963" s="2">
        <v>3077.85</v>
      </c>
      <c r="E8963" s="2">
        <v>0.37</v>
      </c>
      <c r="F8963" s="2">
        <f t="shared" ref="F8963:F9026" si="281">D8963*E8963</f>
        <v>1138.8045</v>
      </c>
      <c r="G8963" s="2">
        <v>4</v>
      </c>
      <c r="H8963" s="2" t="str">
        <f>TEXT(Table1[[#This Row],[order_date]],"mmmm")</f>
        <v>October</v>
      </c>
      <c r="I8963" s="3">
        <v>45201</v>
      </c>
      <c r="J8963" s="3">
        <v>45205</v>
      </c>
      <c r="K8963" s="3" t="str">
        <f>TEXT(Table1[[#This Row],[delivery_date]]-Table1[[#This Row],[order_date]],"D")</f>
        <v>4</v>
      </c>
      <c r="L8963" s="2" t="s">
        <v>31</v>
      </c>
      <c r="M8963" s="2" t="s">
        <v>22</v>
      </c>
      <c r="N8963" s="2">
        <v>381.36</v>
      </c>
      <c r="O8963" s="2" t="s">
        <v>28</v>
      </c>
      <c r="P8963" s="2">
        <f t="shared" si="280"/>
        <v>1939.0454999999999</v>
      </c>
    </row>
    <row r="8964" spans="1:16" ht="14.25" customHeight="1" x14ac:dyDescent="0.35">
      <c r="A8964" s="2" t="s">
        <v>8995</v>
      </c>
      <c r="B8964" s="2" t="s">
        <v>25</v>
      </c>
      <c r="C8964" s="2" t="s">
        <v>36</v>
      </c>
      <c r="D8964" s="2">
        <v>249.76</v>
      </c>
      <c r="E8964" s="2">
        <v>0.49</v>
      </c>
      <c r="F8964" s="2">
        <f t="shared" si="281"/>
        <v>122.38239999999999</v>
      </c>
      <c r="G8964" s="2">
        <v>7</v>
      </c>
      <c r="H8964" s="2" t="str">
        <f>TEXT(Table1[[#This Row],[order_date]],"mmmm")</f>
        <v>February</v>
      </c>
      <c r="I8964" s="3">
        <v>44980</v>
      </c>
      <c r="J8964" s="3">
        <v>44982</v>
      </c>
      <c r="K8964" s="3" t="str">
        <f>TEXT(Table1[[#This Row],[delivery_date]]-Table1[[#This Row],[order_date]],"D")</f>
        <v>2</v>
      </c>
      <c r="L8964" s="2" t="s">
        <v>15</v>
      </c>
      <c r="M8964" s="2" t="s">
        <v>27</v>
      </c>
      <c r="N8964" s="2">
        <v>37.450000000000003</v>
      </c>
      <c r="O8964" s="2" t="s">
        <v>28</v>
      </c>
      <c r="P8964" s="2">
        <f t="shared" si="280"/>
        <v>127.3776</v>
      </c>
    </row>
    <row r="8965" spans="1:16" ht="14.25" customHeight="1" x14ac:dyDescent="0.35">
      <c r="A8965" s="2" t="s">
        <v>8996</v>
      </c>
      <c r="B8965" s="2" t="s">
        <v>13</v>
      </c>
      <c r="C8965" s="2" t="s">
        <v>36</v>
      </c>
      <c r="D8965" s="2">
        <v>4311.62</v>
      </c>
      <c r="E8965" s="2">
        <v>0.22</v>
      </c>
      <c r="F8965" s="2">
        <f t="shared" si="281"/>
        <v>948.55639999999994</v>
      </c>
      <c r="G8965" s="2">
        <v>9</v>
      </c>
      <c r="H8965" s="2" t="str">
        <f>TEXT(Table1[[#This Row],[order_date]],"mmmm")</f>
        <v>July</v>
      </c>
      <c r="I8965" s="3">
        <v>45125</v>
      </c>
      <c r="J8965" s="3">
        <v>45131</v>
      </c>
      <c r="K8965" s="3" t="str">
        <f>TEXT(Table1[[#This Row],[delivery_date]]-Table1[[#This Row],[order_date]],"D")</f>
        <v>6</v>
      </c>
      <c r="L8965" s="2" t="s">
        <v>15</v>
      </c>
      <c r="M8965" s="2" t="s">
        <v>27</v>
      </c>
      <c r="N8965" s="2">
        <v>1260.3800000000001</v>
      </c>
      <c r="O8965" s="2" t="s">
        <v>34</v>
      </c>
      <c r="P8965" s="2">
        <f t="shared" si="280"/>
        <v>3363.0636</v>
      </c>
    </row>
    <row r="8966" spans="1:16" ht="14.25" customHeight="1" x14ac:dyDescent="0.35">
      <c r="A8966" s="2" t="s">
        <v>8997</v>
      </c>
      <c r="B8966" s="2" t="s">
        <v>13</v>
      </c>
      <c r="C8966" s="2" t="s">
        <v>20</v>
      </c>
      <c r="D8966" s="2">
        <v>1986.52</v>
      </c>
      <c r="E8966" s="2">
        <v>0.06</v>
      </c>
      <c r="F8966" s="2">
        <f t="shared" si="281"/>
        <v>119.19119999999999</v>
      </c>
      <c r="G8966" s="2">
        <v>7</v>
      </c>
      <c r="H8966" s="2" t="str">
        <f>TEXT(Table1[[#This Row],[order_date]],"mmmm")</f>
        <v>January</v>
      </c>
      <c r="I8966" s="3">
        <v>44928</v>
      </c>
      <c r="J8966" s="3">
        <v>44930</v>
      </c>
      <c r="K8966" s="3" t="str">
        <f>TEXT(Table1[[#This Row],[delivery_date]]-Table1[[#This Row],[order_date]],"D")</f>
        <v>2</v>
      </c>
      <c r="L8966" s="2" t="s">
        <v>21</v>
      </c>
      <c r="M8966" s="2" t="s">
        <v>22</v>
      </c>
      <c r="N8966" s="2">
        <v>226.34</v>
      </c>
      <c r="O8966" s="2" t="s">
        <v>28</v>
      </c>
      <c r="P8966" s="2">
        <f t="shared" si="280"/>
        <v>1867.3288</v>
      </c>
    </row>
    <row r="8967" spans="1:16" ht="14.25" customHeight="1" x14ac:dyDescent="0.35">
      <c r="A8967" s="2" t="s">
        <v>8998</v>
      </c>
      <c r="B8967" s="2" t="s">
        <v>13</v>
      </c>
      <c r="C8967" s="2" t="s">
        <v>26</v>
      </c>
      <c r="D8967" s="2">
        <v>4876.78</v>
      </c>
      <c r="E8967" s="2">
        <v>0.05</v>
      </c>
      <c r="F8967" s="2">
        <f t="shared" si="281"/>
        <v>243.839</v>
      </c>
      <c r="G8967" s="2">
        <v>5</v>
      </c>
      <c r="H8967" s="2" t="str">
        <f>TEXT(Table1[[#This Row],[order_date]],"mmmm")</f>
        <v>December</v>
      </c>
      <c r="I8967" s="3">
        <v>45261</v>
      </c>
      <c r="J8967" s="3">
        <v>45262</v>
      </c>
      <c r="K8967" s="3" t="str">
        <f>TEXT(Table1[[#This Row],[delivery_date]]-Table1[[#This Row],[order_date]],"D")</f>
        <v>1</v>
      </c>
      <c r="L8967" s="2" t="s">
        <v>21</v>
      </c>
      <c r="M8967" s="2" t="s">
        <v>16</v>
      </c>
      <c r="N8967" s="2">
        <v>450.02</v>
      </c>
      <c r="O8967" s="2" t="s">
        <v>39</v>
      </c>
      <c r="P8967" s="2">
        <f t="shared" si="280"/>
        <v>4632.9409999999998</v>
      </c>
    </row>
    <row r="8968" spans="1:16" ht="14.25" customHeight="1" x14ac:dyDescent="0.35">
      <c r="A8968" s="2" t="s">
        <v>8999</v>
      </c>
      <c r="B8968" s="2" t="s">
        <v>25</v>
      </c>
      <c r="C8968" s="2" t="s">
        <v>14</v>
      </c>
      <c r="D8968" s="2">
        <v>690.28</v>
      </c>
      <c r="E8968" s="2">
        <v>0.01</v>
      </c>
      <c r="F8968" s="2">
        <f t="shared" si="281"/>
        <v>6.9028</v>
      </c>
      <c r="G8968" s="2">
        <v>1</v>
      </c>
      <c r="H8968" s="2" t="str">
        <f>TEXT(Table1[[#This Row],[order_date]],"mmmm")</f>
        <v>January</v>
      </c>
      <c r="I8968" s="3">
        <v>44948</v>
      </c>
      <c r="J8968" s="3">
        <v>44952</v>
      </c>
      <c r="K8968" s="3" t="str">
        <f>TEXT(Table1[[#This Row],[delivery_date]]-Table1[[#This Row],[order_date]],"D")</f>
        <v>4</v>
      </c>
      <c r="L8968" s="2" t="s">
        <v>15</v>
      </c>
      <c r="M8968" s="2" t="s">
        <v>22</v>
      </c>
      <c r="N8968" s="2">
        <v>142.41999999999999</v>
      </c>
      <c r="O8968" s="2" t="s">
        <v>23</v>
      </c>
      <c r="P8968" s="2">
        <f t="shared" si="280"/>
        <v>683.37720000000002</v>
      </c>
    </row>
    <row r="8969" spans="1:16" ht="14.25" customHeight="1" x14ac:dyDescent="0.35">
      <c r="A8969" s="2" t="s">
        <v>9000</v>
      </c>
      <c r="B8969" s="2" t="s">
        <v>19</v>
      </c>
      <c r="C8969" s="2" t="s">
        <v>36</v>
      </c>
      <c r="D8969" s="2">
        <v>4728.8900000000003</v>
      </c>
      <c r="E8969" s="2">
        <v>0.39</v>
      </c>
      <c r="F8969" s="2">
        <f t="shared" si="281"/>
        <v>1844.2671000000003</v>
      </c>
      <c r="G8969" s="2">
        <v>1</v>
      </c>
      <c r="H8969" s="2" t="str">
        <f>TEXT(Table1[[#This Row],[order_date]],"mmmm")</f>
        <v>May</v>
      </c>
      <c r="I8969" s="3">
        <v>45420</v>
      </c>
      <c r="J8969" s="3">
        <v>45426</v>
      </c>
      <c r="K8969" s="3" t="str">
        <f>TEXT(Table1[[#This Row],[delivery_date]]-Table1[[#This Row],[order_date]],"D")</f>
        <v>6</v>
      </c>
      <c r="L8969" s="2" t="s">
        <v>31</v>
      </c>
      <c r="M8969" s="2" t="s">
        <v>22</v>
      </c>
      <c r="N8969" s="2">
        <v>1377.06</v>
      </c>
      <c r="O8969" s="2" t="s">
        <v>28</v>
      </c>
      <c r="P8969" s="2">
        <f t="shared" si="280"/>
        <v>2884.6229000000003</v>
      </c>
    </row>
    <row r="8970" spans="1:16" ht="14.25" customHeight="1" x14ac:dyDescent="0.35">
      <c r="A8970" s="2" t="s">
        <v>9001</v>
      </c>
      <c r="B8970" s="2" t="s">
        <v>41</v>
      </c>
      <c r="C8970" s="2" t="s">
        <v>33</v>
      </c>
      <c r="D8970" s="2">
        <v>3208.03</v>
      </c>
      <c r="E8970" s="2">
        <v>0.35</v>
      </c>
      <c r="F8970" s="2">
        <f t="shared" si="281"/>
        <v>1122.8105</v>
      </c>
      <c r="G8970" s="2">
        <v>9</v>
      </c>
      <c r="H8970" s="2" t="str">
        <f>TEXT(Table1[[#This Row],[order_date]],"mmmm")</f>
        <v>June</v>
      </c>
      <c r="I8970" s="3">
        <v>45092</v>
      </c>
      <c r="J8970" s="3">
        <v>45098</v>
      </c>
      <c r="K8970" s="3" t="str">
        <f>TEXT(Table1[[#This Row],[delivery_date]]-Table1[[#This Row],[order_date]],"D")</f>
        <v>6</v>
      </c>
      <c r="L8970" s="2" t="s">
        <v>31</v>
      </c>
      <c r="M8970" s="2" t="s">
        <v>27</v>
      </c>
      <c r="N8970" s="2">
        <v>956.47</v>
      </c>
      <c r="O8970" s="2" t="s">
        <v>34</v>
      </c>
      <c r="P8970" s="2">
        <f t="shared" si="280"/>
        <v>2085.2195000000002</v>
      </c>
    </row>
    <row r="8971" spans="1:16" ht="14.25" customHeight="1" x14ac:dyDescent="0.35">
      <c r="A8971" s="2" t="s">
        <v>9002</v>
      </c>
      <c r="B8971" s="2" t="s">
        <v>19</v>
      </c>
      <c r="C8971" s="2" t="s">
        <v>20</v>
      </c>
      <c r="D8971" s="2">
        <v>356.47</v>
      </c>
      <c r="E8971" s="2">
        <v>0.28999999999999998</v>
      </c>
      <c r="F8971" s="2">
        <f t="shared" si="281"/>
        <v>103.3763</v>
      </c>
      <c r="G8971" s="2">
        <v>4</v>
      </c>
      <c r="H8971" s="2" t="str">
        <f>TEXT(Table1[[#This Row],[order_date]],"mmmm")</f>
        <v>April</v>
      </c>
      <c r="I8971" s="3">
        <v>45043</v>
      </c>
      <c r="J8971" s="3">
        <v>45048</v>
      </c>
      <c r="K8971" s="3" t="str">
        <f>TEXT(Table1[[#This Row],[delivery_date]]-Table1[[#This Row],[order_date]],"D")</f>
        <v>5</v>
      </c>
      <c r="L8971" s="2" t="s">
        <v>15</v>
      </c>
      <c r="M8971" s="2" t="s">
        <v>22</v>
      </c>
      <c r="N8971" s="2">
        <v>39.07</v>
      </c>
      <c r="O8971" s="2" t="s">
        <v>23</v>
      </c>
      <c r="P8971" s="2">
        <f t="shared" si="280"/>
        <v>253.09370000000001</v>
      </c>
    </row>
    <row r="8972" spans="1:16" ht="14.25" customHeight="1" x14ac:dyDescent="0.35">
      <c r="A8972" s="2" t="s">
        <v>9003</v>
      </c>
      <c r="B8972" s="2" t="s">
        <v>13</v>
      </c>
      <c r="C8972" s="2" t="s">
        <v>20</v>
      </c>
      <c r="D8972" s="2">
        <v>4861.33</v>
      </c>
      <c r="E8972" s="2">
        <v>0.38</v>
      </c>
      <c r="F8972" s="2">
        <f t="shared" si="281"/>
        <v>1847.3054</v>
      </c>
      <c r="G8972" s="2">
        <v>3</v>
      </c>
      <c r="H8972" s="2" t="str">
        <f>TEXT(Table1[[#This Row],[order_date]],"mmmm")</f>
        <v>December</v>
      </c>
      <c r="I8972" s="3">
        <v>45269</v>
      </c>
      <c r="J8972" s="3">
        <v>45271</v>
      </c>
      <c r="K8972" s="3" t="str">
        <f>TEXT(Table1[[#This Row],[delivery_date]]-Table1[[#This Row],[order_date]],"D")</f>
        <v>2</v>
      </c>
      <c r="L8972" s="2" t="s">
        <v>31</v>
      </c>
      <c r="M8972" s="2" t="s">
        <v>27</v>
      </c>
      <c r="N8972" s="2">
        <v>610.70000000000005</v>
      </c>
      <c r="O8972" s="2" t="s">
        <v>17</v>
      </c>
      <c r="P8972" s="2">
        <f t="shared" si="280"/>
        <v>3014.0245999999997</v>
      </c>
    </row>
    <row r="8973" spans="1:16" ht="14.25" customHeight="1" x14ac:dyDescent="0.35">
      <c r="A8973" s="2" t="s">
        <v>9004</v>
      </c>
      <c r="B8973" s="2" t="s">
        <v>13</v>
      </c>
      <c r="C8973" s="2" t="s">
        <v>36</v>
      </c>
      <c r="D8973" s="2">
        <v>167.98</v>
      </c>
      <c r="E8973" s="2">
        <v>0.5</v>
      </c>
      <c r="F8973" s="2">
        <f t="shared" si="281"/>
        <v>83.99</v>
      </c>
      <c r="G8973" s="2">
        <v>5</v>
      </c>
      <c r="H8973" s="2" t="str">
        <f>TEXT(Table1[[#This Row],[order_date]],"mmmm")</f>
        <v>July</v>
      </c>
      <c r="I8973" s="3">
        <v>45504</v>
      </c>
      <c r="J8973" s="3">
        <v>45508</v>
      </c>
      <c r="K8973" s="3" t="str">
        <f>TEXT(Table1[[#This Row],[delivery_date]]-Table1[[#This Row],[order_date]],"D")</f>
        <v>4</v>
      </c>
      <c r="L8973" s="2" t="s">
        <v>31</v>
      </c>
      <c r="M8973" s="2" t="s">
        <v>27</v>
      </c>
      <c r="N8973" s="2">
        <v>41.47</v>
      </c>
      <c r="O8973" s="2" t="s">
        <v>34</v>
      </c>
      <c r="P8973" s="2">
        <f t="shared" si="280"/>
        <v>83.99</v>
      </c>
    </row>
    <row r="8974" spans="1:16" ht="14.25" customHeight="1" x14ac:dyDescent="0.35">
      <c r="A8974" s="2" t="s">
        <v>9005</v>
      </c>
      <c r="B8974" s="2" t="s">
        <v>19</v>
      </c>
      <c r="C8974" s="2" t="s">
        <v>14</v>
      </c>
      <c r="D8974" s="2">
        <v>3680.43</v>
      </c>
      <c r="E8974" s="2">
        <v>0.2</v>
      </c>
      <c r="F8974" s="2">
        <f t="shared" si="281"/>
        <v>736.08600000000001</v>
      </c>
      <c r="G8974" s="2">
        <v>7</v>
      </c>
      <c r="H8974" s="2" t="str">
        <f>TEXT(Table1[[#This Row],[order_date]],"mmmm")</f>
        <v>October</v>
      </c>
      <c r="I8974" s="3">
        <v>45215</v>
      </c>
      <c r="J8974" s="3">
        <v>45222</v>
      </c>
      <c r="K8974" s="3" t="str">
        <f>TEXT(Table1[[#This Row],[delivery_date]]-Table1[[#This Row],[order_date]],"D")</f>
        <v>7</v>
      </c>
      <c r="L8974" s="2" t="s">
        <v>15</v>
      </c>
      <c r="M8974" s="2" t="s">
        <v>22</v>
      </c>
      <c r="N8974" s="2">
        <v>326.23</v>
      </c>
      <c r="O8974" s="2" t="s">
        <v>23</v>
      </c>
      <c r="P8974" s="2">
        <f t="shared" si="280"/>
        <v>2944.3440000000001</v>
      </c>
    </row>
    <row r="8975" spans="1:16" ht="14.25" customHeight="1" x14ac:dyDescent="0.35">
      <c r="A8975" s="2" t="s">
        <v>9006</v>
      </c>
      <c r="B8975" s="2" t="s">
        <v>13</v>
      </c>
      <c r="C8975" s="2" t="s">
        <v>20</v>
      </c>
      <c r="D8975" s="2">
        <v>4458.7</v>
      </c>
      <c r="E8975" s="2">
        <v>0.35</v>
      </c>
      <c r="F8975" s="2">
        <f t="shared" si="281"/>
        <v>1560.5449999999998</v>
      </c>
      <c r="G8975" s="2">
        <v>7</v>
      </c>
      <c r="H8975" s="2" t="str">
        <f>TEXT(Table1[[#This Row],[order_date]],"mmmm")</f>
        <v>December</v>
      </c>
      <c r="I8975" s="3">
        <v>45264</v>
      </c>
      <c r="J8975" s="3">
        <v>45269</v>
      </c>
      <c r="K8975" s="3" t="str">
        <f>TEXT(Table1[[#This Row],[delivery_date]]-Table1[[#This Row],[order_date]],"D")</f>
        <v>5</v>
      </c>
      <c r="L8975" s="2" t="s">
        <v>31</v>
      </c>
      <c r="M8975" s="2" t="s">
        <v>16</v>
      </c>
      <c r="N8975" s="2">
        <v>585.73</v>
      </c>
      <c r="O8975" s="2" t="s">
        <v>23</v>
      </c>
      <c r="P8975" s="2">
        <f t="shared" si="280"/>
        <v>2898.1549999999997</v>
      </c>
    </row>
    <row r="8976" spans="1:16" ht="14.25" customHeight="1" x14ac:dyDescent="0.35">
      <c r="A8976" s="2" t="s">
        <v>9007</v>
      </c>
      <c r="B8976" s="2" t="s">
        <v>41</v>
      </c>
      <c r="C8976" s="2" t="s">
        <v>26</v>
      </c>
      <c r="D8976" s="2">
        <v>961.48</v>
      </c>
      <c r="E8976" s="2">
        <v>0.19</v>
      </c>
      <c r="F8976" s="2">
        <f t="shared" si="281"/>
        <v>182.68120000000002</v>
      </c>
      <c r="G8976" s="2">
        <v>5</v>
      </c>
      <c r="H8976" s="2" t="str">
        <f>TEXT(Table1[[#This Row],[order_date]],"mmmm")</f>
        <v>May</v>
      </c>
      <c r="I8976" s="3">
        <v>45047</v>
      </c>
      <c r="J8976" s="3">
        <v>45051</v>
      </c>
      <c r="K8976" s="3" t="str">
        <f>TEXT(Table1[[#This Row],[delivery_date]]-Table1[[#This Row],[order_date]],"D")</f>
        <v>4</v>
      </c>
      <c r="L8976" s="2" t="s">
        <v>31</v>
      </c>
      <c r="M8976" s="2" t="s">
        <v>16</v>
      </c>
      <c r="N8976" s="2">
        <v>181.09</v>
      </c>
      <c r="O8976" s="2" t="s">
        <v>17</v>
      </c>
      <c r="P8976" s="2">
        <f t="shared" si="280"/>
        <v>778.79880000000003</v>
      </c>
    </row>
    <row r="8977" spans="1:16" ht="14.25" customHeight="1" x14ac:dyDescent="0.35">
      <c r="A8977" s="2" t="s">
        <v>9008</v>
      </c>
      <c r="B8977" s="2" t="s">
        <v>13</v>
      </c>
      <c r="C8977" s="2" t="s">
        <v>36</v>
      </c>
      <c r="D8977" s="2">
        <v>1782.45</v>
      </c>
      <c r="E8977" s="2">
        <v>0.18</v>
      </c>
      <c r="F8977" s="2">
        <f t="shared" si="281"/>
        <v>320.84100000000001</v>
      </c>
      <c r="G8977" s="2">
        <v>8</v>
      </c>
      <c r="H8977" s="2" t="str">
        <f>TEXT(Table1[[#This Row],[order_date]],"mmmm")</f>
        <v>May</v>
      </c>
      <c r="I8977" s="3">
        <v>45061</v>
      </c>
      <c r="J8977" s="3">
        <v>45063</v>
      </c>
      <c r="K8977" s="3" t="str">
        <f>TEXT(Table1[[#This Row],[delivery_date]]-Table1[[#This Row],[order_date]],"D")</f>
        <v>2</v>
      </c>
      <c r="L8977" s="2" t="s">
        <v>21</v>
      </c>
      <c r="M8977" s="2" t="s">
        <v>27</v>
      </c>
      <c r="N8977" s="2">
        <v>196.94</v>
      </c>
      <c r="O8977" s="2" t="s">
        <v>23</v>
      </c>
      <c r="P8977" s="2">
        <f t="shared" si="280"/>
        <v>1461.6089999999999</v>
      </c>
    </row>
    <row r="8978" spans="1:16" ht="14.25" customHeight="1" x14ac:dyDescent="0.35">
      <c r="A8978" s="2" t="s">
        <v>9009</v>
      </c>
      <c r="B8978" s="2" t="s">
        <v>41</v>
      </c>
      <c r="C8978" s="2" t="s">
        <v>36</v>
      </c>
      <c r="D8978" s="2">
        <v>2850.02</v>
      </c>
      <c r="E8978" s="2">
        <v>0.43</v>
      </c>
      <c r="F8978" s="2">
        <f t="shared" si="281"/>
        <v>1225.5085999999999</v>
      </c>
      <c r="G8978" s="2">
        <v>5</v>
      </c>
      <c r="H8978" s="2" t="str">
        <f>TEXT(Table1[[#This Row],[order_date]],"mmmm")</f>
        <v>November</v>
      </c>
      <c r="I8978" s="3">
        <v>45241</v>
      </c>
      <c r="J8978" s="3">
        <v>45243</v>
      </c>
      <c r="K8978" s="3" t="str">
        <f>TEXT(Table1[[#This Row],[delivery_date]]-Table1[[#This Row],[order_date]],"D")</f>
        <v>2</v>
      </c>
      <c r="L8978" s="2" t="s">
        <v>21</v>
      </c>
      <c r="M8978" s="2" t="s">
        <v>27</v>
      </c>
      <c r="N8978" s="2">
        <v>160.63</v>
      </c>
      <c r="O8978" s="2" t="s">
        <v>28</v>
      </c>
      <c r="P8978" s="2">
        <f t="shared" si="280"/>
        <v>1624.5114000000001</v>
      </c>
    </row>
    <row r="8979" spans="1:16" ht="14.25" customHeight="1" x14ac:dyDescent="0.35">
      <c r="A8979" s="2" t="s">
        <v>9010</v>
      </c>
      <c r="B8979" s="2" t="s">
        <v>19</v>
      </c>
      <c r="C8979" s="2" t="s">
        <v>14</v>
      </c>
      <c r="D8979" s="2">
        <v>3431.07</v>
      </c>
      <c r="E8979" s="2">
        <v>0.28999999999999998</v>
      </c>
      <c r="F8979" s="2">
        <f t="shared" si="281"/>
        <v>995.01030000000003</v>
      </c>
      <c r="G8979" s="2">
        <v>4</v>
      </c>
      <c r="H8979" s="2" t="str">
        <f>TEXT(Table1[[#This Row],[order_date]],"mmmm")</f>
        <v>December</v>
      </c>
      <c r="I8979" s="3">
        <v>45654</v>
      </c>
      <c r="J8979" s="3">
        <v>45659</v>
      </c>
      <c r="K8979" s="3" t="str">
        <f>TEXT(Table1[[#This Row],[delivery_date]]-Table1[[#This Row],[order_date]],"D")</f>
        <v>5</v>
      </c>
      <c r="L8979" s="2" t="s">
        <v>31</v>
      </c>
      <c r="M8979" s="2" t="s">
        <v>27</v>
      </c>
      <c r="N8979" s="2">
        <v>188.2</v>
      </c>
      <c r="O8979" s="2" t="s">
        <v>17</v>
      </c>
      <c r="P8979" s="2">
        <f t="shared" si="280"/>
        <v>2436.0597000000002</v>
      </c>
    </row>
    <row r="8980" spans="1:16" ht="14.25" customHeight="1" x14ac:dyDescent="0.35">
      <c r="A8980" s="2" t="s">
        <v>9011</v>
      </c>
      <c r="B8980" s="2" t="s">
        <v>19</v>
      </c>
      <c r="C8980" s="2" t="s">
        <v>26</v>
      </c>
      <c r="D8980" s="2">
        <v>4372.1899999999996</v>
      </c>
      <c r="E8980" s="2">
        <v>0.06</v>
      </c>
      <c r="F8980" s="2">
        <f t="shared" si="281"/>
        <v>262.33139999999997</v>
      </c>
      <c r="G8980" s="2">
        <v>6</v>
      </c>
      <c r="H8980" s="2" t="str">
        <f>TEXT(Table1[[#This Row],[order_date]],"mmmm")</f>
        <v>May</v>
      </c>
      <c r="I8980" s="3">
        <v>45430</v>
      </c>
      <c r="J8980" s="3">
        <v>45434</v>
      </c>
      <c r="K8980" s="3" t="str">
        <f>TEXT(Table1[[#This Row],[delivery_date]]-Table1[[#This Row],[order_date]],"D")</f>
        <v>4</v>
      </c>
      <c r="L8980" s="2" t="s">
        <v>15</v>
      </c>
      <c r="M8980" s="2" t="s">
        <v>16</v>
      </c>
      <c r="N8980" s="2">
        <v>1280.47</v>
      </c>
      <c r="O8980" s="2" t="s">
        <v>28</v>
      </c>
      <c r="P8980" s="2">
        <f t="shared" si="280"/>
        <v>4109.8585999999996</v>
      </c>
    </row>
    <row r="8981" spans="1:16" ht="14.25" customHeight="1" x14ac:dyDescent="0.35">
      <c r="A8981" s="2" t="s">
        <v>9012</v>
      </c>
      <c r="B8981" s="2" t="s">
        <v>13</v>
      </c>
      <c r="C8981" s="2" t="s">
        <v>26</v>
      </c>
      <c r="D8981" s="2">
        <v>3829.25</v>
      </c>
      <c r="E8981" s="2">
        <v>0.2</v>
      </c>
      <c r="F8981" s="2">
        <f t="shared" si="281"/>
        <v>765.85</v>
      </c>
      <c r="G8981" s="2">
        <v>3</v>
      </c>
      <c r="H8981" s="2" t="str">
        <f>TEXT(Table1[[#This Row],[order_date]],"mmmm")</f>
        <v>September</v>
      </c>
      <c r="I8981" s="3">
        <v>45193</v>
      </c>
      <c r="J8981" s="3">
        <v>45195</v>
      </c>
      <c r="K8981" s="3" t="str">
        <f>TEXT(Table1[[#This Row],[delivery_date]]-Table1[[#This Row],[order_date]],"D")</f>
        <v>2</v>
      </c>
      <c r="L8981" s="2" t="s">
        <v>21</v>
      </c>
      <c r="M8981" s="2" t="s">
        <v>22</v>
      </c>
      <c r="N8981" s="2">
        <v>656.12</v>
      </c>
      <c r="O8981" s="2" t="s">
        <v>39</v>
      </c>
      <c r="P8981" s="2">
        <f t="shared" si="280"/>
        <v>3063.4</v>
      </c>
    </row>
    <row r="8982" spans="1:16" ht="14.25" customHeight="1" x14ac:dyDescent="0.35">
      <c r="A8982" s="2" t="s">
        <v>9013</v>
      </c>
      <c r="B8982" s="2" t="s">
        <v>41</v>
      </c>
      <c r="C8982" s="2" t="s">
        <v>14</v>
      </c>
      <c r="D8982" s="2">
        <v>1880.32</v>
      </c>
      <c r="E8982" s="2">
        <v>0.4</v>
      </c>
      <c r="F8982" s="2">
        <f t="shared" si="281"/>
        <v>752.12800000000004</v>
      </c>
      <c r="G8982" s="2">
        <v>4</v>
      </c>
      <c r="H8982" s="2" t="str">
        <f>TEXT(Table1[[#This Row],[order_date]],"mmmm")</f>
        <v>May</v>
      </c>
      <c r="I8982" s="3">
        <v>45066</v>
      </c>
      <c r="J8982" s="3">
        <v>45073</v>
      </c>
      <c r="K8982" s="3" t="str">
        <f>TEXT(Table1[[#This Row],[delivery_date]]-Table1[[#This Row],[order_date]],"D")</f>
        <v>7</v>
      </c>
      <c r="L8982" s="2" t="s">
        <v>31</v>
      </c>
      <c r="M8982" s="2" t="s">
        <v>22</v>
      </c>
      <c r="N8982" s="2">
        <v>550.96</v>
      </c>
      <c r="O8982" s="2" t="s">
        <v>48</v>
      </c>
      <c r="P8982" s="2">
        <f t="shared" si="280"/>
        <v>1128.192</v>
      </c>
    </row>
    <row r="8983" spans="1:16" ht="14.25" customHeight="1" x14ac:dyDescent="0.35">
      <c r="A8983" s="2" t="s">
        <v>9014</v>
      </c>
      <c r="B8983" s="2" t="s">
        <v>13</v>
      </c>
      <c r="C8983" s="2" t="s">
        <v>33</v>
      </c>
      <c r="D8983" s="2">
        <v>4126.43</v>
      </c>
      <c r="E8983" s="2">
        <v>0.47</v>
      </c>
      <c r="F8983" s="2">
        <f t="shared" si="281"/>
        <v>1939.4221</v>
      </c>
      <c r="G8983" s="2">
        <v>8</v>
      </c>
      <c r="H8983" s="2" t="str">
        <f>TEXT(Table1[[#This Row],[order_date]],"mmmm")</f>
        <v>October</v>
      </c>
      <c r="I8983" s="3">
        <v>45584</v>
      </c>
      <c r="J8983" s="3">
        <v>45588</v>
      </c>
      <c r="K8983" s="3" t="str">
        <f>TEXT(Table1[[#This Row],[delivery_date]]-Table1[[#This Row],[order_date]],"D")</f>
        <v>4</v>
      </c>
      <c r="L8983" s="2" t="s">
        <v>31</v>
      </c>
      <c r="M8983" s="2" t="s">
        <v>16</v>
      </c>
      <c r="N8983" s="2">
        <v>597.5</v>
      </c>
      <c r="O8983" s="2" t="s">
        <v>39</v>
      </c>
      <c r="P8983" s="2">
        <f t="shared" si="280"/>
        <v>2187.0079000000005</v>
      </c>
    </row>
    <row r="8984" spans="1:16" ht="14.25" customHeight="1" x14ac:dyDescent="0.35">
      <c r="A8984" s="2" t="s">
        <v>9015</v>
      </c>
      <c r="B8984" s="2" t="s">
        <v>25</v>
      </c>
      <c r="C8984" s="2" t="s">
        <v>26</v>
      </c>
      <c r="D8984" s="2">
        <v>4833.78</v>
      </c>
      <c r="E8984" s="2">
        <v>0.31</v>
      </c>
      <c r="F8984" s="2">
        <f t="shared" si="281"/>
        <v>1498.4717999999998</v>
      </c>
      <c r="G8984" s="2">
        <v>3</v>
      </c>
      <c r="H8984" s="2" t="str">
        <f>TEXT(Table1[[#This Row],[order_date]],"mmmm")</f>
        <v>April</v>
      </c>
      <c r="I8984" s="3">
        <v>45411</v>
      </c>
      <c r="J8984" s="3">
        <v>45418</v>
      </c>
      <c r="K8984" s="3" t="str">
        <f>TEXT(Table1[[#This Row],[delivery_date]]-Table1[[#This Row],[order_date]],"D")</f>
        <v>7</v>
      </c>
      <c r="L8984" s="2" t="s">
        <v>21</v>
      </c>
      <c r="M8984" s="2" t="s">
        <v>16</v>
      </c>
      <c r="N8984" s="2">
        <v>1231.4100000000001</v>
      </c>
      <c r="O8984" s="2" t="s">
        <v>39</v>
      </c>
      <c r="P8984" s="2">
        <f t="shared" si="280"/>
        <v>3335.3081999999999</v>
      </c>
    </row>
    <row r="8985" spans="1:16" ht="14.25" customHeight="1" x14ac:dyDescent="0.35">
      <c r="A8985" s="2" t="s">
        <v>9016</v>
      </c>
      <c r="B8985" s="2" t="s">
        <v>25</v>
      </c>
      <c r="C8985" s="2" t="s">
        <v>33</v>
      </c>
      <c r="D8985" s="2">
        <v>1212.23</v>
      </c>
      <c r="E8985" s="2">
        <v>0.2</v>
      </c>
      <c r="F8985" s="2">
        <f t="shared" si="281"/>
        <v>242.44600000000003</v>
      </c>
      <c r="G8985" s="2">
        <v>3</v>
      </c>
      <c r="H8985" s="2" t="str">
        <f>TEXT(Table1[[#This Row],[order_date]],"mmmm")</f>
        <v>January</v>
      </c>
      <c r="I8985" s="3">
        <v>45311</v>
      </c>
      <c r="J8985" s="3">
        <v>45312</v>
      </c>
      <c r="K8985" s="3" t="str">
        <f>TEXT(Table1[[#This Row],[delivery_date]]-Table1[[#This Row],[order_date]],"D")</f>
        <v>1</v>
      </c>
      <c r="L8985" s="2" t="s">
        <v>15</v>
      </c>
      <c r="M8985" s="2" t="s">
        <v>22</v>
      </c>
      <c r="N8985" s="2">
        <v>102.99</v>
      </c>
      <c r="O8985" s="2" t="s">
        <v>17</v>
      </c>
      <c r="P8985" s="2">
        <f t="shared" si="280"/>
        <v>969.78399999999999</v>
      </c>
    </row>
    <row r="8986" spans="1:16" ht="14.25" customHeight="1" x14ac:dyDescent="0.35">
      <c r="A8986" s="2" t="s">
        <v>9017</v>
      </c>
      <c r="B8986" s="2" t="s">
        <v>25</v>
      </c>
      <c r="C8986" s="2" t="s">
        <v>33</v>
      </c>
      <c r="D8986" s="2">
        <v>463.07</v>
      </c>
      <c r="E8986" s="2">
        <v>0.13</v>
      </c>
      <c r="F8986" s="2">
        <f t="shared" si="281"/>
        <v>60.199100000000001</v>
      </c>
      <c r="G8986" s="2">
        <v>6</v>
      </c>
      <c r="H8986" s="2" t="str">
        <f>TEXT(Table1[[#This Row],[order_date]],"mmmm")</f>
        <v>May</v>
      </c>
      <c r="I8986" s="3">
        <v>45047</v>
      </c>
      <c r="J8986" s="3">
        <v>45054</v>
      </c>
      <c r="K8986" s="3" t="str">
        <f>TEXT(Table1[[#This Row],[delivery_date]]-Table1[[#This Row],[order_date]],"D")</f>
        <v>7</v>
      </c>
      <c r="L8986" s="2" t="s">
        <v>21</v>
      </c>
      <c r="M8986" s="2" t="s">
        <v>27</v>
      </c>
      <c r="N8986" s="2">
        <v>29.55</v>
      </c>
      <c r="O8986" s="2" t="s">
        <v>28</v>
      </c>
      <c r="P8986" s="2">
        <f t="shared" si="280"/>
        <v>402.87090000000001</v>
      </c>
    </row>
    <row r="8987" spans="1:16" ht="14.25" customHeight="1" x14ac:dyDescent="0.35">
      <c r="A8987" s="2" t="s">
        <v>9018</v>
      </c>
      <c r="B8987" s="2" t="s">
        <v>25</v>
      </c>
      <c r="C8987" s="2" t="s">
        <v>36</v>
      </c>
      <c r="D8987" s="2">
        <v>2190.44</v>
      </c>
      <c r="E8987" s="2">
        <v>0.21</v>
      </c>
      <c r="F8987" s="2">
        <f t="shared" si="281"/>
        <v>459.99239999999998</v>
      </c>
      <c r="G8987" s="2">
        <v>8</v>
      </c>
      <c r="H8987" s="2" t="str">
        <f>TEXT(Table1[[#This Row],[order_date]],"mmmm")</f>
        <v>September</v>
      </c>
      <c r="I8987" s="3">
        <v>45183</v>
      </c>
      <c r="J8987" s="3">
        <v>45188</v>
      </c>
      <c r="K8987" s="3" t="str">
        <f>TEXT(Table1[[#This Row],[delivery_date]]-Table1[[#This Row],[order_date]],"D")</f>
        <v>5</v>
      </c>
      <c r="L8987" s="2" t="s">
        <v>15</v>
      </c>
      <c r="M8987" s="2" t="s">
        <v>16</v>
      </c>
      <c r="N8987" s="2">
        <v>301.77</v>
      </c>
      <c r="O8987" s="2" t="s">
        <v>17</v>
      </c>
      <c r="P8987" s="2">
        <f t="shared" si="280"/>
        <v>1730.4476</v>
      </c>
    </row>
    <row r="8988" spans="1:16" ht="14.25" customHeight="1" x14ac:dyDescent="0.35">
      <c r="A8988" s="2" t="s">
        <v>9019</v>
      </c>
      <c r="B8988" s="2" t="s">
        <v>13</v>
      </c>
      <c r="C8988" s="2" t="s">
        <v>36</v>
      </c>
      <c r="D8988" s="2">
        <v>4418.8500000000004</v>
      </c>
      <c r="E8988" s="2">
        <v>0.28000000000000003</v>
      </c>
      <c r="F8988" s="2">
        <f t="shared" si="281"/>
        <v>1237.2780000000002</v>
      </c>
      <c r="G8988" s="2">
        <v>2</v>
      </c>
      <c r="H8988" s="2" t="str">
        <f>TEXT(Table1[[#This Row],[order_date]],"mmmm")</f>
        <v>September</v>
      </c>
      <c r="I8988" s="3">
        <v>45173</v>
      </c>
      <c r="J8988" s="3">
        <v>45176</v>
      </c>
      <c r="K8988" s="3" t="str">
        <f>TEXT(Table1[[#This Row],[delivery_date]]-Table1[[#This Row],[order_date]],"D")</f>
        <v>3</v>
      </c>
      <c r="L8988" s="2" t="s">
        <v>15</v>
      </c>
      <c r="M8988" s="2" t="s">
        <v>22</v>
      </c>
      <c r="N8988" s="2">
        <v>265.51</v>
      </c>
      <c r="O8988" s="2" t="s">
        <v>28</v>
      </c>
      <c r="P8988" s="2">
        <f t="shared" si="280"/>
        <v>3181.5720000000001</v>
      </c>
    </row>
    <row r="8989" spans="1:16" ht="14.25" customHeight="1" x14ac:dyDescent="0.35">
      <c r="A8989" s="2" t="s">
        <v>9020</v>
      </c>
      <c r="B8989" s="2" t="s">
        <v>25</v>
      </c>
      <c r="C8989" s="2" t="s">
        <v>20</v>
      </c>
      <c r="D8989" s="2">
        <v>836.43</v>
      </c>
      <c r="E8989" s="2">
        <v>0</v>
      </c>
      <c r="F8989" s="2">
        <f t="shared" si="281"/>
        <v>0</v>
      </c>
      <c r="G8989" s="2">
        <v>1</v>
      </c>
      <c r="H8989" s="2" t="str">
        <f>TEXT(Table1[[#This Row],[order_date]],"mmmm")</f>
        <v>August</v>
      </c>
      <c r="I8989" s="3">
        <v>45511</v>
      </c>
      <c r="J8989" s="3">
        <v>45516</v>
      </c>
      <c r="K8989" s="3" t="str">
        <f>TEXT(Table1[[#This Row],[delivery_date]]-Table1[[#This Row],[order_date]],"D")</f>
        <v>5</v>
      </c>
      <c r="L8989" s="2" t="s">
        <v>15</v>
      </c>
      <c r="M8989" s="2" t="s">
        <v>16</v>
      </c>
      <c r="N8989" s="2">
        <v>143.56</v>
      </c>
      <c r="O8989" s="2" t="s">
        <v>17</v>
      </c>
      <c r="P8989" s="2">
        <f t="shared" si="280"/>
        <v>836.43</v>
      </c>
    </row>
    <row r="8990" spans="1:16" ht="14.25" customHeight="1" x14ac:dyDescent="0.35">
      <c r="A8990" s="2" t="s">
        <v>9021</v>
      </c>
      <c r="B8990" s="2" t="s">
        <v>41</v>
      </c>
      <c r="C8990" s="2" t="s">
        <v>36</v>
      </c>
      <c r="D8990" s="2">
        <v>4440.41</v>
      </c>
      <c r="E8990" s="2">
        <v>0.13</v>
      </c>
      <c r="F8990" s="2">
        <f t="shared" si="281"/>
        <v>577.25329999999997</v>
      </c>
      <c r="G8990" s="2">
        <v>1</v>
      </c>
      <c r="H8990" s="2" t="str">
        <f>TEXT(Table1[[#This Row],[order_date]],"mmmm")</f>
        <v>March</v>
      </c>
      <c r="I8990" s="3">
        <v>45375</v>
      </c>
      <c r="J8990" s="3">
        <v>45377</v>
      </c>
      <c r="K8990" s="3" t="str">
        <f>TEXT(Table1[[#This Row],[delivery_date]]-Table1[[#This Row],[order_date]],"D")</f>
        <v>2</v>
      </c>
      <c r="L8990" s="2" t="s">
        <v>31</v>
      </c>
      <c r="M8990" s="2" t="s">
        <v>22</v>
      </c>
      <c r="N8990" s="2">
        <v>931.24</v>
      </c>
      <c r="O8990" s="2" t="s">
        <v>34</v>
      </c>
      <c r="P8990" s="2">
        <f t="shared" si="280"/>
        <v>3863.1567</v>
      </c>
    </row>
    <row r="8991" spans="1:16" ht="14.25" customHeight="1" x14ac:dyDescent="0.35">
      <c r="A8991" s="2" t="s">
        <v>9022</v>
      </c>
      <c r="B8991" s="2" t="s">
        <v>19</v>
      </c>
      <c r="C8991" s="2" t="s">
        <v>26</v>
      </c>
      <c r="D8991" s="2">
        <v>4961.84</v>
      </c>
      <c r="E8991" s="2">
        <v>0.34</v>
      </c>
      <c r="F8991" s="2">
        <f t="shared" si="281"/>
        <v>1687.0256000000002</v>
      </c>
      <c r="G8991" s="2">
        <v>7</v>
      </c>
      <c r="H8991" s="2" t="str">
        <f>TEXT(Table1[[#This Row],[order_date]],"mmmm")</f>
        <v>November</v>
      </c>
      <c r="I8991" s="3">
        <v>45246</v>
      </c>
      <c r="J8991" s="3">
        <v>45250</v>
      </c>
      <c r="K8991" s="3" t="str">
        <f>TEXT(Table1[[#This Row],[delivery_date]]-Table1[[#This Row],[order_date]],"D")</f>
        <v>4</v>
      </c>
      <c r="L8991" s="2" t="s">
        <v>21</v>
      </c>
      <c r="M8991" s="2" t="s">
        <v>27</v>
      </c>
      <c r="N8991" s="2">
        <v>393.95</v>
      </c>
      <c r="O8991" s="2" t="s">
        <v>39</v>
      </c>
      <c r="P8991" s="2">
        <f t="shared" si="280"/>
        <v>3274.8144000000002</v>
      </c>
    </row>
    <row r="8992" spans="1:16" ht="14.25" customHeight="1" x14ac:dyDescent="0.35">
      <c r="A8992" s="2" t="s">
        <v>9023</v>
      </c>
      <c r="B8992" s="2" t="s">
        <v>19</v>
      </c>
      <c r="C8992" s="2" t="s">
        <v>26</v>
      </c>
      <c r="D8992" s="2">
        <v>364.61</v>
      </c>
      <c r="E8992" s="2">
        <v>0.34</v>
      </c>
      <c r="F8992" s="2">
        <f t="shared" si="281"/>
        <v>123.96740000000001</v>
      </c>
      <c r="G8992" s="2">
        <v>2</v>
      </c>
      <c r="H8992" s="2" t="str">
        <f>TEXT(Table1[[#This Row],[order_date]],"mmmm")</f>
        <v>July</v>
      </c>
      <c r="I8992" s="3">
        <v>45487</v>
      </c>
      <c r="J8992" s="3">
        <v>45493</v>
      </c>
      <c r="K8992" s="3" t="str">
        <f>TEXT(Table1[[#This Row],[delivery_date]]-Table1[[#This Row],[order_date]],"D")</f>
        <v>6</v>
      </c>
      <c r="L8992" s="2" t="s">
        <v>15</v>
      </c>
      <c r="M8992" s="2" t="s">
        <v>27</v>
      </c>
      <c r="N8992" s="2">
        <v>56.78</v>
      </c>
      <c r="O8992" s="2" t="s">
        <v>28</v>
      </c>
      <c r="P8992" s="2">
        <f t="shared" si="280"/>
        <v>240.64260000000002</v>
      </c>
    </row>
    <row r="8993" spans="1:16" ht="14.25" customHeight="1" x14ac:dyDescent="0.35">
      <c r="A8993" s="2" t="s">
        <v>9024</v>
      </c>
      <c r="B8993" s="2" t="s">
        <v>25</v>
      </c>
      <c r="C8993" s="2" t="s">
        <v>33</v>
      </c>
      <c r="D8993" s="2">
        <v>2526.7600000000002</v>
      </c>
      <c r="E8993" s="2">
        <v>0.33</v>
      </c>
      <c r="F8993" s="2">
        <f t="shared" si="281"/>
        <v>833.83080000000007</v>
      </c>
      <c r="G8993" s="2">
        <v>9</v>
      </c>
      <c r="H8993" s="2" t="str">
        <f>TEXT(Table1[[#This Row],[order_date]],"mmmm")</f>
        <v>December</v>
      </c>
      <c r="I8993" s="3">
        <v>45646</v>
      </c>
      <c r="J8993" s="3">
        <v>45651</v>
      </c>
      <c r="K8993" s="3" t="str">
        <f>TEXT(Table1[[#This Row],[delivery_date]]-Table1[[#This Row],[order_date]],"D")</f>
        <v>5</v>
      </c>
      <c r="L8993" s="2" t="s">
        <v>31</v>
      </c>
      <c r="M8993" s="2" t="s">
        <v>16</v>
      </c>
      <c r="N8993" s="2">
        <v>701.86</v>
      </c>
      <c r="O8993" s="2" t="s">
        <v>48</v>
      </c>
      <c r="P8993" s="2">
        <f t="shared" si="280"/>
        <v>1692.9292</v>
      </c>
    </row>
    <row r="8994" spans="1:16" ht="14.25" customHeight="1" x14ac:dyDescent="0.35">
      <c r="A8994" s="2" t="s">
        <v>9025</v>
      </c>
      <c r="B8994" s="2" t="s">
        <v>25</v>
      </c>
      <c r="C8994" s="2" t="s">
        <v>26</v>
      </c>
      <c r="D8994" s="2">
        <v>1711.54</v>
      </c>
      <c r="E8994" s="2">
        <v>0.47</v>
      </c>
      <c r="F8994" s="2">
        <f t="shared" si="281"/>
        <v>804.42379999999991</v>
      </c>
      <c r="G8994" s="2">
        <v>4</v>
      </c>
      <c r="H8994" s="2" t="str">
        <f>TEXT(Table1[[#This Row],[order_date]],"mmmm")</f>
        <v>June</v>
      </c>
      <c r="I8994" s="3">
        <v>45089</v>
      </c>
      <c r="J8994" s="3">
        <v>45092</v>
      </c>
      <c r="K8994" s="3" t="str">
        <f>TEXT(Table1[[#This Row],[delivery_date]]-Table1[[#This Row],[order_date]],"D")</f>
        <v>3</v>
      </c>
      <c r="L8994" s="2" t="s">
        <v>21</v>
      </c>
      <c r="M8994" s="2" t="s">
        <v>16</v>
      </c>
      <c r="N8994" s="2">
        <v>327.66000000000003</v>
      </c>
      <c r="O8994" s="2" t="s">
        <v>34</v>
      </c>
      <c r="P8994" s="2">
        <f t="shared" si="280"/>
        <v>907.11620000000005</v>
      </c>
    </row>
    <row r="8995" spans="1:16" ht="14.25" customHeight="1" x14ac:dyDescent="0.35">
      <c r="A8995" s="2" t="s">
        <v>9026</v>
      </c>
      <c r="B8995" s="2" t="s">
        <v>25</v>
      </c>
      <c r="C8995" s="2" t="s">
        <v>36</v>
      </c>
      <c r="D8995" s="2">
        <v>2029.03</v>
      </c>
      <c r="E8995" s="2">
        <v>0.28000000000000003</v>
      </c>
      <c r="F8995" s="2">
        <f t="shared" si="281"/>
        <v>568.12840000000006</v>
      </c>
      <c r="G8995" s="2">
        <v>7</v>
      </c>
      <c r="H8995" s="2" t="str">
        <f>TEXT(Table1[[#This Row],[order_date]],"mmmm")</f>
        <v>June</v>
      </c>
      <c r="I8995" s="3">
        <v>45095</v>
      </c>
      <c r="J8995" s="3">
        <v>45096</v>
      </c>
      <c r="K8995" s="3" t="str">
        <f>TEXT(Table1[[#This Row],[delivery_date]]-Table1[[#This Row],[order_date]],"D")</f>
        <v>1</v>
      </c>
      <c r="L8995" s="2" t="s">
        <v>21</v>
      </c>
      <c r="M8995" s="2" t="s">
        <v>16</v>
      </c>
      <c r="N8995" s="2">
        <v>352.56</v>
      </c>
      <c r="O8995" s="2" t="s">
        <v>34</v>
      </c>
      <c r="P8995" s="2">
        <f t="shared" si="280"/>
        <v>1460.9015999999999</v>
      </c>
    </row>
    <row r="8996" spans="1:16" ht="14.25" customHeight="1" x14ac:dyDescent="0.35">
      <c r="A8996" s="2" t="s">
        <v>9027</v>
      </c>
      <c r="B8996" s="2" t="s">
        <v>13</v>
      </c>
      <c r="C8996" s="2" t="s">
        <v>36</v>
      </c>
      <c r="D8996" s="2">
        <v>2313.0100000000002</v>
      </c>
      <c r="E8996" s="2">
        <v>0.13</v>
      </c>
      <c r="F8996" s="2">
        <f t="shared" si="281"/>
        <v>300.69130000000001</v>
      </c>
      <c r="G8996" s="2">
        <v>5</v>
      </c>
      <c r="H8996" s="2" t="str">
        <f>TEXT(Table1[[#This Row],[order_date]],"mmmm")</f>
        <v>June</v>
      </c>
      <c r="I8996" s="3">
        <v>45473</v>
      </c>
      <c r="J8996" s="3">
        <v>45475</v>
      </c>
      <c r="K8996" s="3" t="str">
        <f>TEXT(Table1[[#This Row],[delivery_date]]-Table1[[#This Row],[order_date]],"D")</f>
        <v>2</v>
      </c>
      <c r="L8996" s="2" t="s">
        <v>15</v>
      </c>
      <c r="M8996" s="2" t="s">
        <v>27</v>
      </c>
      <c r="N8996" s="2">
        <v>488.18</v>
      </c>
      <c r="O8996" s="2" t="s">
        <v>48</v>
      </c>
      <c r="P8996" s="2">
        <f t="shared" si="280"/>
        <v>2012.3187000000003</v>
      </c>
    </row>
    <row r="8997" spans="1:16" ht="14.25" customHeight="1" x14ac:dyDescent="0.35">
      <c r="A8997" s="2" t="s">
        <v>9028</v>
      </c>
      <c r="B8997" s="2" t="s">
        <v>19</v>
      </c>
      <c r="C8997" s="2" t="s">
        <v>36</v>
      </c>
      <c r="D8997" s="2">
        <v>3724.55</v>
      </c>
      <c r="E8997" s="2">
        <v>0.41</v>
      </c>
      <c r="F8997" s="2">
        <f t="shared" si="281"/>
        <v>1527.0654999999999</v>
      </c>
      <c r="G8997" s="2">
        <v>5</v>
      </c>
      <c r="H8997" s="2" t="str">
        <f>TEXT(Table1[[#This Row],[order_date]],"mmmm")</f>
        <v>August</v>
      </c>
      <c r="I8997" s="3">
        <v>45518</v>
      </c>
      <c r="J8997" s="3">
        <v>45522</v>
      </c>
      <c r="K8997" s="3" t="str">
        <f>TEXT(Table1[[#This Row],[delivery_date]]-Table1[[#This Row],[order_date]],"D")</f>
        <v>4</v>
      </c>
      <c r="L8997" s="2" t="s">
        <v>21</v>
      </c>
      <c r="M8997" s="2" t="s">
        <v>16</v>
      </c>
      <c r="N8997" s="2">
        <v>1011.78</v>
      </c>
      <c r="O8997" s="2" t="s">
        <v>23</v>
      </c>
      <c r="P8997" s="2">
        <f t="shared" si="280"/>
        <v>2197.4845000000005</v>
      </c>
    </row>
    <row r="8998" spans="1:16" ht="14.25" customHeight="1" x14ac:dyDescent="0.35">
      <c r="A8998" s="2" t="s">
        <v>9029</v>
      </c>
      <c r="B8998" s="2" t="s">
        <v>25</v>
      </c>
      <c r="C8998" s="2" t="s">
        <v>14</v>
      </c>
      <c r="D8998" s="2">
        <v>2997.37</v>
      </c>
      <c r="E8998" s="2">
        <v>0.19</v>
      </c>
      <c r="F8998" s="2">
        <f t="shared" si="281"/>
        <v>569.50030000000004</v>
      </c>
      <c r="G8998" s="2">
        <v>7</v>
      </c>
      <c r="H8998" s="2" t="str">
        <f>TEXT(Table1[[#This Row],[order_date]],"mmmm")</f>
        <v>October</v>
      </c>
      <c r="I8998" s="3">
        <v>45230</v>
      </c>
      <c r="J8998" s="3">
        <v>45231</v>
      </c>
      <c r="K8998" s="3" t="str">
        <f>TEXT(Table1[[#This Row],[delivery_date]]-Table1[[#This Row],[order_date]],"D")</f>
        <v>1</v>
      </c>
      <c r="L8998" s="2" t="s">
        <v>15</v>
      </c>
      <c r="M8998" s="2" t="s">
        <v>16</v>
      </c>
      <c r="N8998" s="2">
        <v>752.7</v>
      </c>
      <c r="O8998" s="2" t="s">
        <v>17</v>
      </c>
      <c r="P8998" s="2">
        <f t="shared" si="280"/>
        <v>2427.8696999999997</v>
      </c>
    </row>
    <row r="8999" spans="1:16" ht="14.25" customHeight="1" x14ac:dyDescent="0.35">
      <c r="A8999" s="2" t="s">
        <v>9030</v>
      </c>
      <c r="B8999" s="2" t="s">
        <v>41</v>
      </c>
      <c r="C8999" s="2" t="s">
        <v>26</v>
      </c>
      <c r="D8999" s="2">
        <v>4809.8900000000003</v>
      </c>
      <c r="E8999" s="2">
        <v>0.12</v>
      </c>
      <c r="F8999" s="2">
        <f t="shared" si="281"/>
        <v>577.18680000000006</v>
      </c>
      <c r="G8999" s="2">
        <v>9</v>
      </c>
      <c r="H8999" s="2" t="str">
        <f>TEXT(Table1[[#This Row],[order_date]],"mmmm")</f>
        <v>November</v>
      </c>
      <c r="I8999" s="3">
        <v>45608</v>
      </c>
      <c r="J8999" s="3">
        <v>45610</v>
      </c>
      <c r="K8999" s="3" t="str">
        <f>TEXT(Table1[[#This Row],[delivery_date]]-Table1[[#This Row],[order_date]],"D")</f>
        <v>2</v>
      </c>
      <c r="L8999" s="2" t="s">
        <v>31</v>
      </c>
      <c r="M8999" s="2" t="s">
        <v>22</v>
      </c>
      <c r="N8999" s="2">
        <v>545.6</v>
      </c>
      <c r="O8999" s="2" t="s">
        <v>23</v>
      </c>
      <c r="P8999" s="2">
        <f t="shared" si="280"/>
        <v>4232.7031999999999</v>
      </c>
    </row>
    <row r="9000" spans="1:16" ht="14.25" customHeight="1" x14ac:dyDescent="0.35">
      <c r="A9000" s="2" t="s">
        <v>9031</v>
      </c>
      <c r="B9000" s="2" t="s">
        <v>25</v>
      </c>
      <c r="C9000" s="2" t="s">
        <v>20</v>
      </c>
      <c r="D9000" s="2">
        <v>1730.55</v>
      </c>
      <c r="E9000" s="2">
        <v>0.28000000000000003</v>
      </c>
      <c r="F9000" s="2">
        <f t="shared" si="281"/>
        <v>484.55400000000003</v>
      </c>
      <c r="G9000" s="2">
        <v>4</v>
      </c>
      <c r="H9000" s="2" t="str">
        <f>TEXT(Table1[[#This Row],[order_date]],"mmmm")</f>
        <v>March</v>
      </c>
      <c r="I9000" s="3">
        <v>45382</v>
      </c>
      <c r="J9000" s="3">
        <v>45387</v>
      </c>
      <c r="K9000" s="3" t="str">
        <f>TEXT(Table1[[#This Row],[delivery_date]]-Table1[[#This Row],[order_date]],"D")</f>
        <v>5</v>
      </c>
      <c r="L9000" s="2" t="s">
        <v>21</v>
      </c>
      <c r="M9000" s="2" t="s">
        <v>22</v>
      </c>
      <c r="N9000" s="2">
        <v>101.13</v>
      </c>
      <c r="O9000" s="2" t="s">
        <v>17</v>
      </c>
      <c r="P9000" s="2">
        <f t="shared" si="280"/>
        <v>1245.9959999999999</v>
      </c>
    </row>
    <row r="9001" spans="1:16" ht="14.25" customHeight="1" x14ac:dyDescent="0.35">
      <c r="A9001" s="2" t="s">
        <v>9032</v>
      </c>
      <c r="B9001" s="2" t="s">
        <v>19</v>
      </c>
      <c r="C9001" s="2" t="s">
        <v>26</v>
      </c>
      <c r="D9001" s="2">
        <v>2753.37</v>
      </c>
      <c r="E9001" s="2">
        <v>0.14000000000000001</v>
      </c>
      <c r="F9001" s="2">
        <f t="shared" si="281"/>
        <v>385.47180000000003</v>
      </c>
      <c r="G9001" s="2">
        <v>9</v>
      </c>
      <c r="H9001" s="2" t="str">
        <f>TEXT(Table1[[#This Row],[order_date]],"mmmm")</f>
        <v>December</v>
      </c>
      <c r="I9001" s="3">
        <v>45282</v>
      </c>
      <c r="J9001" s="3">
        <v>45287</v>
      </c>
      <c r="K9001" s="3" t="str">
        <f>TEXT(Table1[[#This Row],[delivery_date]]-Table1[[#This Row],[order_date]],"D")</f>
        <v>5</v>
      </c>
      <c r="L9001" s="2" t="s">
        <v>21</v>
      </c>
      <c r="M9001" s="2" t="s">
        <v>27</v>
      </c>
      <c r="N9001" s="2">
        <v>341.71</v>
      </c>
      <c r="O9001" s="2" t="s">
        <v>17</v>
      </c>
      <c r="P9001" s="2">
        <f t="shared" si="280"/>
        <v>2367.8981999999996</v>
      </c>
    </row>
    <row r="9002" spans="1:16" ht="14.25" customHeight="1" x14ac:dyDescent="0.35">
      <c r="A9002" s="2" t="s">
        <v>9033</v>
      </c>
      <c r="B9002" s="2" t="s">
        <v>25</v>
      </c>
      <c r="C9002" s="2" t="s">
        <v>26</v>
      </c>
      <c r="D9002" s="2">
        <v>4085.31</v>
      </c>
      <c r="E9002" s="2">
        <v>0.2</v>
      </c>
      <c r="F9002" s="2">
        <f t="shared" si="281"/>
        <v>817.06200000000001</v>
      </c>
      <c r="G9002" s="2">
        <v>9</v>
      </c>
      <c r="H9002" s="2" t="str">
        <f>TEXT(Table1[[#This Row],[order_date]],"mmmm")</f>
        <v>December</v>
      </c>
      <c r="I9002" s="3">
        <v>45277</v>
      </c>
      <c r="J9002" s="3">
        <v>45280</v>
      </c>
      <c r="K9002" s="3" t="str">
        <f>TEXT(Table1[[#This Row],[delivery_date]]-Table1[[#This Row],[order_date]],"D")</f>
        <v>3</v>
      </c>
      <c r="L9002" s="2" t="s">
        <v>21</v>
      </c>
      <c r="M9002" s="2" t="s">
        <v>27</v>
      </c>
      <c r="N9002" s="2">
        <v>1124.4000000000001</v>
      </c>
      <c r="O9002" s="2" t="s">
        <v>17</v>
      </c>
      <c r="P9002" s="2">
        <f t="shared" si="280"/>
        <v>3268.248</v>
      </c>
    </row>
    <row r="9003" spans="1:16" ht="14.25" customHeight="1" x14ac:dyDescent="0.35">
      <c r="A9003" s="2" t="s">
        <v>9034</v>
      </c>
      <c r="B9003" s="2" t="s">
        <v>19</v>
      </c>
      <c r="C9003" s="2" t="s">
        <v>14</v>
      </c>
      <c r="D9003" s="2">
        <v>1927.84</v>
      </c>
      <c r="E9003" s="2">
        <v>0.35</v>
      </c>
      <c r="F9003" s="2">
        <f t="shared" si="281"/>
        <v>674.74399999999991</v>
      </c>
      <c r="G9003" s="2">
        <v>8</v>
      </c>
      <c r="H9003" s="2" t="str">
        <f>TEXT(Table1[[#This Row],[order_date]],"mmmm")</f>
        <v>April</v>
      </c>
      <c r="I9003" s="3">
        <v>45037</v>
      </c>
      <c r="J9003" s="3">
        <v>45043</v>
      </c>
      <c r="K9003" s="3" t="str">
        <f>TEXT(Table1[[#This Row],[delivery_date]]-Table1[[#This Row],[order_date]],"D")</f>
        <v>6</v>
      </c>
      <c r="L9003" s="2" t="s">
        <v>21</v>
      </c>
      <c r="M9003" s="2" t="s">
        <v>22</v>
      </c>
      <c r="N9003" s="2">
        <v>308.83</v>
      </c>
      <c r="O9003" s="2" t="s">
        <v>28</v>
      </c>
      <c r="P9003" s="2">
        <f t="shared" si="280"/>
        <v>1253.096</v>
      </c>
    </row>
    <row r="9004" spans="1:16" ht="14.25" customHeight="1" x14ac:dyDescent="0.35">
      <c r="A9004" s="2" t="s">
        <v>9035</v>
      </c>
      <c r="B9004" s="2" t="s">
        <v>25</v>
      </c>
      <c r="C9004" s="2" t="s">
        <v>26</v>
      </c>
      <c r="D9004" s="2">
        <v>2379.9699999999998</v>
      </c>
      <c r="E9004" s="2">
        <v>0.5</v>
      </c>
      <c r="F9004" s="2">
        <f t="shared" si="281"/>
        <v>1189.9849999999999</v>
      </c>
      <c r="G9004" s="2">
        <v>1</v>
      </c>
      <c r="H9004" s="2" t="str">
        <f>TEXT(Table1[[#This Row],[order_date]],"mmmm")</f>
        <v>August</v>
      </c>
      <c r="I9004" s="3">
        <v>45530</v>
      </c>
      <c r="J9004" s="3">
        <v>45531</v>
      </c>
      <c r="K9004" s="3" t="str">
        <f>TEXT(Table1[[#This Row],[delivery_date]]-Table1[[#This Row],[order_date]],"D")</f>
        <v>1</v>
      </c>
      <c r="L9004" s="2" t="s">
        <v>15</v>
      </c>
      <c r="M9004" s="2" t="s">
        <v>27</v>
      </c>
      <c r="N9004" s="2">
        <v>564.95000000000005</v>
      </c>
      <c r="O9004" s="2" t="s">
        <v>34</v>
      </c>
      <c r="P9004" s="2">
        <f t="shared" si="280"/>
        <v>1189.9849999999999</v>
      </c>
    </row>
    <row r="9005" spans="1:16" ht="14.25" customHeight="1" x14ac:dyDescent="0.35">
      <c r="A9005" s="2" t="s">
        <v>9036</v>
      </c>
      <c r="B9005" s="2" t="s">
        <v>41</v>
      </c>
      <c r="C9005" s="2" t="s">
        <v>33</v>
      </c>
      <c r="D9005" s="2">
        <v>3456.38</v>
      </c>
      <c r="E9005" s="2">
        <v>0.32</v>
      </c>
      <c r="F9005" s="2">
        <f t="shared" si="281"/>
        <v>1106.0416</v>
      </c>
      <c r="G9005" s="2">
        <v>9</v>
      </c>
      <c r="H9005" s="2" t="str">
        <f>TEXT(Table1[[#This Row],[order_date]],"mmmm")</f>
        <v>October</v>
      </c>
      <c r="I9005" s="3">
        <v>45217</v>
      </c>
      <c r="J9005" s="3">
        <v>45222</v>
      </c>
      <c r="K9005" s="3" t="str">
        <f>TEXT(Table1[[#This Row],[delivery_date]]-Table1[[#This Row],[order_date]],"D")</f>
        <v>5</v>
      </c>
      <c r="L9005" s="2" t="s">
        <v>21</v>
      </c>
      <c r="M9005" s="2" t="s">
        <v>16</v>
      </c>
      <c r="N9005" s="2">
        <v>842.2</v>
      </c>
      <c r="O9005" s="2" t="s">
        <v>48</v>
      </c>
      <c r="P9005" s="2">
        <f t="shared" si="280"/>
        <v>2350.3384000000001</v>
      </c>
    </row>
    <row r="9006" spans="1:16" ht="14.25" customHeight="1" x14ac:dyDescent="0.35">
      <c r="A9006" s="2" t="s">
        <v>9037</v>
      </c>
      <c r="B9006" s="2" t="s">
        <v>25</v>
      </c>
      <c r="C9006" s="2" t="s">
        <v>36</v>
      </c>
      <c r="D9006" s="2">
        <v>4317.6499999999996</v>
      </c>
      <c r="E9006" s="2">
        <v>0.14000000000000001</v>
      </c>
      <c r="F9006" s="2">
        <f t="shared" si="281"/>
        <v>604.471</v>
      </c>
      <c r="G9006" s="2">
        <v>3</v>
      </c>
      <c r="H9006" s="2" t="str">
        <f>TEXT(Table1[[#This Row],[order_date]],"mmmm")</f>
        <v>September</v>
      </c>
      <c r="I9006" s="3">
        <v>45199</v>
      </c>
      <c r="J9006" s="3">
        <v>45202</v>
      </c>
      <c r="K9006" s="3" t="str">
        <f>TEXT(Table1[[#This Row],[delivery_date]]-Table1[[#This Row],[order_date]],"D")</f>
        <v>3</v>
      </c>
      <c r="L9006" s="2" t="s">
        <v>21</v>
      </c>
      <c r="M9006" s="2" t="s">
        <v>16</v>
      </c>
      <c r="N9006" s="2">
        <v>882.86</v>
      </c>
      <c r="O9006" s="2" t="s">
        <v>48</v>
      </c>
      <c r="P9006" s="2">
        <f t="shared" si="280"/>
        <v>3713.1789999999996</v>
      </c>
    </row>
    <row r="9007" spans="1:16" ht="14.25" customHeight="1" x14ac:dyDescent="0.35">
      <c r="A9007" s="2" t="s">
        <v>9038</v>
      </c>
      <c r="B9007" s="2" t="s">
        <v>41</v>
      </c>
      <c r="C9007" s="2" t="s">
        <v>36</v>
      </c>
      <c r="D9007" s="2">
        <v>2136.84</v>
      </c>
      <c r="E9007" s="2">
        <v>0.05</v>
      </c>
      <c r="F9007" s="2">
        <f t="shared" si="281"/>
        <v>106.84200000000001</v>
      </c>
      <c r="G9007" s="2">
        <v>8</v>
      </c>
      <c r="H9007" s="2" t="str">
        <f>TEXT(Table1[[#This Row],[order_date]],"mmmm")</f>
        <v>November</v>
      </c>
      <c r="I9007" s="3">
        <v>45613</v>
      </c>
      <c r="J9007" s="3">
        <v>45617</v>
      </c>
      <c r="K9007" s="3" t="str">
        <f>TEXT(Table1[[#This Row],[delivery_date]]-Table1[[#This Row],[order_date]],"D")</f>
        <v>4</v>
      </c>
      <c r="L9007" s="2" t="s">
        <v>31</v>
      </c>
      <c r="M9007" s="2" t="s">
        <v>27</v>
      </c>
      <c r="N9007" s="2">
        <v>206.96</v>
      </c>
      <c r="O9007" s="2" t="s">
        <v>28</v>
      </c>
      <c r="P9007" s="2">
        <f t="shared" si="280"/>
        <v>2029.998</v>
      </c>
    </row>
    <row r="9008" spans="1:16" ht="14.25" customHeight="1" x14ac:dyDescent="0.35">
      <c r="A9008" s="2" t="s">
        <v>9039</v>
      </c>
      <c r="B9008" s="2" t="s">
        <v>41</v>
      </c>
      <c r="C9008" s="2" t="s">
        <v>14</v>
      </c>
      <c r="D9008" s="2">
        <v>2706.56</v>
      </c>
      <c r="E9008" s="2">
        <v>0.18</v>
      </c>
      <c r="F9008" s="2">
        <f t="shared" si="281"/>
        <v>487.18079999999998</v>
      </c>
      <c r="G9008" s="2">
        <v>5</v>
      </c>
      <c r="H9008" s="2" t="str">
        <f>TEXT(Table1[[#This Row],[order_date]],"mmmm")</f>
        <v>October</v>
      </c>
      <c r="I9008" s="3">
        <v>45212</v>
      </c>
      <c r="J9008" s="3">
        <v>45216</v>
      </c>
      <c r="K9008" s="3" t="str">
        <f>TEXT(Table1[[#This Row],[delivery_date]]-Table1[[#This Row],[order_date]],"D")</f>
        <v>4</v>
      </c>
      <c r="L9008" s="2" t="s">
        <v>21</v>
      </c>
      <c r="M9008" s="2" t="s">
        <v>16</v>
      </c>
      <c r="N9008" s="2">
        <v>486.17</v>
      </c>
      <c r="O9008" s="2" t="s">
        <v>23</v>
      </c>
      <c r="P9008" s="2">
        <f t="shared" si="280"/>
        <v>2219.3791999999999</v>
      </c>
    </row>
    <row r="9009" spans="1:16" ht="14.25" customHeight="1" x14ac:dyDescent="0.35">
      <c r="A9009" s="2" t="s">
        <v>9040</v>
      </c>
      <c r="B9009" s="2" t="s">
        <v>25</v>
      </c>
      <c r="C9009" s="2" t="s">
        <v>36</v>
      </c>
      <c r="D9009" s="2">
        <v>4878.1000000000004</v>
      </c>
      <c r="E9009" s="2">
        <v>0.01</v>
      </c>
      <c r="F9009" s="2">
        <f t="shared" si="281"/>
        <v>48.781000000000006</v>
      </c>
      <c r="G9009" s="2">
        <v>6</v>
      </c>
      <c r="H9009" s="2" t="str">
        <f>TEXT(Table1[[#This Row],[order_date]],"mmmm")</f>
        <v>January</v>
      </c>
      <c r="I9009" s="3">
        <v>44935</v>
      </c>
      <c r="J9009" s="3">
        <v>44936</v>
      </c>
      <c r="K9009" s="3" t="str">
        <f>TEXT(Table1[[#This Row],[delivery_date]]-Table1[[#This Row],[order_date]],"D")</f>
        <v>1</v>
      </c>
      <c r="L9009" s="2" t="s">
        <v>15</v>
      </c>
      <c r="M9009" s="2" t="s">
        <v>22</v>
      </c>
      <c r="N9009" s="2">
        <v>819.2</v>
      </c>
      <c r="O9009" s="2" t="s">
        <v>23</v>
      </c>
      <c r="P9009" s="2">
        <f t="shared" si="280"/>
        <v>4829.3190000000004</v>
      </c>
    </row>
    <row r="9010" spans="1:16" ht="14.25" customHeight="1" x14ac:dyDescent="0.35">
      <c r="A9010" s="2" t="s">
        <v>9041</v>
      </c>
      <c r="B9010" s="2" t="s">
        <v>41</v>
      </c>
      <c r="C9010" s="2" t="s">
        <v>33</v>
      </c>
      <c r="D9010" s="2">
        <v>308.10000000000002</v>
      </c>
      <c r="E9010" s="2">
        <v>0.23</v>
      </c>
      <c r="F9010" s="2">
        <f t="shared" si="281"/>
        <v>70.863000000000014</v>
      </c>
      <c r="G9010" s="2">
        <v>3</v>
      </c>
      <c r="H9010" s="2" t="str">
        <f>TEXT(Table1[[#This Row],[order_date]],"mmmm")</f>
        <v>February</v>
      </c>
      <c r="I9010" s="3">
        <v>44971</v>
      </c>
      <c r="J9010" s="3">
        <v>44975</v>
      </c>
      <c r="K9010" s="3" t="str">
        <f>TEXT(Table1[[#This Row],[delivery_date]]-Table1[[#This Row],[order_date]],"D")</f>
        <v>4</v>
      </c>
      <c r="L9010" s="2" t="s">
        <v>15</v>
      </c>
      <c r="M9010" s="2" t="s">
        <v>16</v>
      </c>
      <c r="N9010" s="2">
        <v>64.7</v>
      </c>
      <c r="O9010" s="2" t="s">
        <v>23</v>
      </c>
      <c r="P9010" s="2">
        <f t="shared" si="280"/>
        <v>237.23700000000002</v>
      </c>
    </row>
    <row r="9011" spans="1:16" ht="14.25" customHeight="1" x14ac:dyDescent="0.35">
      <c r="A9011" s="2" t="s">
        <v>9042</v>
      </c>
      <c r="B9011" s="2" t="s">
        <v>13</v>
      </c>
      <c r="C9011" s="2" t="s">
        <v>14</v>
      </c>
      <c r="D9011" s="2">
        <v>2296.3200000000002</v>
      </c>
      <c r="E9011" s="2">
        <v>0.33</v>
      </c>
      <c r="F9011" s="2">
        <f t="shared" si="281"/>
        <v>757.78560000000004</v>
      </c>
      <c r="G9011" s="2">
        <v>7</v>
      </c>
      <c r="H9011" s="2" t="str">
        <f>TEXT(Table1[[#This Row],[order_date]],"mmmm")</f>
        <v>March</v>
      </c>
      <c r="I9011" s="3">
        <v>44991</v>
      </c>
      <c r="J9011" s="3">
        <v>44996</v>
      </c>
      <c r="K9011" s="3" t="str">
        <f>TEXT(Table1[[#This Row],[delivery_date]]-Table1[[#This Row],[order_date]],"D")</f>
        <v>5</v>
      </c>
      <c r="L9011" s="2" t="s">
        <v>21</v>
      </c>
      <c r="M9011" s="2" t="s">
        <v>22</v>
      </c>
      <c r="N9011" s="2">
        <v>595.44000000000005</v>
      </c>
      <c r="O9011" s="2" t="s">
        <v>48</v>
      </c>
      <c r="P9011" s="2">
        <f t="shared" si="280"/>
        <v>1538.5344</v>
      </c>
    </row>
    <row r="9012" spans="1:16" ht="14.25" customHeight="1" x14ac:dyDescent="0.35">
      <c r="A9012" s="2" t="s">
        <v>9043</v>
      </c>
      <c r="B9012" s="2" t="s">
        <v>25</v>
      </c>
      <c r="C9012" s="2" t="s">
        <v>20</v>
      </c>
      <c r="D9012" s="2">
        <v>3216.31</v>
      </c>
      <c r="E9012" s="2">
        <v>0.26</v>
      </c>
      <c r="F9012" s="2">
        <f t="shared" si="281"/>
        <v>836.24059999999997</v>
      </c>
      <c r="G9012" s="2">
        <v>2</v>
      </c>
      <c r="H9012" s="2" t="str">
        <f>TEXT(Table1[[#This Row],[order_date]],"mmmm")</f>
        <v>May</v>
      </c>
      <c r="I9012" s="3">
        <v>45066</v>
      </c>
      <c r="J9012" s="3">
        <v>45070</v>
      </c>
      <c r="K9012" s="3" t="str">
        <f>TEXT(Table1[[#This Row],[delivery_date]]-Table1[[#This Row],[order_date]],"D")</f>
        <v>4</v>
      </c>
      <c r="L9012" s="2" t="s">
        <v>15</v>
      </c>
      <c r="M9012" s="2" t="s">
        <v>22</v>
      </c>
      <c r="N9012" s="2">
        <v>187.1</v>
      </c>
      <c r="O9012" s="2" t="s">
        <v>34</v>
      </c>
      <c r="P9012" s="2">
        <f t="shared" si="280"/>
        <v>2380.0693999999999</v>
      </c>
    </row>
    <row r="9013" spans="1:16" ht="14.25" customHeight="1" x14ac:dyDescent="0.35">
      <c r="A9013" s="2" t="s">
        <v>9044</v>
      </c>
      <c r="B9013" s="2" t="s">
        <v>25</v>
      </c>
      <c r="C9013" s="2" t="s">
        <v>36</v>
      </c>
      <c r="D9013" s="2">
        <v>141.29</v>
      </c>
      <c r="E9013" s="2">
        <v>0.43</v>
      </c>
      <c r="F9013" s="2">
        <f t="shared" si="281"/>
        <v>60.754699999999993</v>
      </c>
      <c r="G9013" s="2">
        <v>3</v>
      </c>
      <c r="H9013" s="2" t="str">
        <f>TEXT(Table1[[#This Row],[order_date]],"mmmm")</f>
        <v>December</v>
      </c>
      <c r="I9013" s="3">
        <v>45263</v>
      </c>
      <c r="J9013" s="3">
        <v>45268</v>
      </c>
      <c r="K9013" s="3" t="str">
        <f>TEXT(Table1[[#This Row],[delivery_date]]-Table1[[#This Row],[order_date]],"D")</f>
        <v>5</v>
      </c>
      <c r="L9013" s="2" t="s">
        <v>21</v>
      </c>
      <c r="M9013" s="2" t="s">
        <v>27</v>
      </c>
      <c r="N9013" s="2">
        <v>18.579999999999998</v>
      </c>
      <c r="O9013" s="2" t="s">
        <v>17</v>
      </c>
      <c r="P9013" s="2">
        <f t="shared" si="280"/>
        <v>80.535300000000007</v>
      </c>
    </row>
    <row r="9014" spans="1:16" ht="14.25" customHeight="1" x14ac:dyDescent="0.35">
      <c r="A9014" s="2" t="s">
        <v>9045</v>
      </c>
      <c r="B9014" s="2" t="s">
        <v>41</v>
      </c>
      <c r="C9014" s="2" t="s">
        <v>26</v>
      </c>
      <c r="D9014" s="2">
        <v>3024.25</v>
      </c>
      <c r="E9014" s="2">
        <v>0.25</v>
      </c>
      <c r="F9014" s="2">
        <f t="shared" si="281"/>
        <v>756.0625</v>
      </c>
      <c r="G9014" s="2">
        <v>2</v>
      </c>
      <c r="H9014" s="2" t="str">
        <f>TEXT(Table1[[#This Row],[order_date]],"mmmm")</f>
        <v>November</v>
      </c>
      <c r="I9014" s="3">
        <v>45612</v>
      </c>
      <c r="J9014" s="3">
        <v>45615</v>
      </c>
      <c r="K9014" s="3" t="str">
        <f>TEXT(Table1[[#This Row],[delivery_date]]-Table1[[#This Row],[order_date]],"D")</f>
        <v>3</v>
      </c>
      <c r="L9014" s="2" t="s">
        <v>15</v>
      </c>
      <c r="M9014" s="2" t="s">
        <v>22</v>
      </c>
      <c r="N9014" s="2">
        <v>719.59</v>
      </c>
      <c r="O9014" s="2" t="s">
        <v>23</v>
      </c>
      <c r="P9014" s="2">
        <f t="shared" si="280"/>
        <v>2268.1875</v>
      </c>
    </row>
    <row r="9015" spans="1:16" ht="14.25" customHeight="1" x14ac:dyDescent="0.35">
      <c r="A9015" s="2" t="s">
        <v>9046</v>
      </c>
      <c r="B9015" s="2" t="s">
        <v>41</v>
      </c>
      <c r="C9015" s="2" t="s">
        <v>33</v>
      </c>
      <c r="D9015" s="2">
        <v>375.38</v>
      </c>
      <c r="E9015" s="2">
        <v>0.23</v>
      </c>
      <c r="F9015" s="2">
        <f t="shared" si="281"/>
        <v>86.337400000000002</v>
      </c>
      <c r="G9015" s="2">
        <v>9</v>
      </c>
      <c r="H9015" s="2" t="str">
        <f>TEXT(Table1[[#This Row],[order_date]],"mmmm")</f>
        <v>November</v>
      </c>
      <c r="I9015" s="3">
        <v>45599</v>
      </c>
      <c r="J9015" s="3">
        <v>45606</v>
      </c>
      <c r="K9015" s="3" t="str">
        <f>TEXT(Table1[[#This Row],[delivery_date]]-Table1[[#This Row],[order_date]],"D")</f>
        <v>7</v>
      </c>
      <c r="L9015" s="2" t="s">
        <v>31</v>
      </c>
      <c r="M9015" s="2" t="s">
        <v>16</v>
      </c>
      <c r="N9015" s="2">
        <v>96</v>
      </c>
      <c r="O9015" s="2" t="s">
        <v>28</v>
      </c>
      <c r="P9015" s="2">
        <f t="shared" si="280"/>
        <v>289.04259999999999</v>
      </c>
    </row>
    <row r="9016" spans="1:16" ht="14.25" customHeight="1" x14ac:dyDescent="0.35">
      <c r="A9016" s="2" t="s">
        <v>9047</v>
      </c>
      <c r="B9016" s="2" t="s">
        <v>25</v>
      </c>
      <c r="C9016" s="2" t="s">
        <v>33</v>
      </c>
      <c r="D9016" s="2">
        <v>4302.04</v>
      </c>
      <c r="E9016" s="2">
        <v>0.15</v>
      </c>
      <c r="F9016" s="2">
        <f t="shared" si="281"/>
        <v>645.30599999999993</v>
      </c>
      <c r="G9016" s="2">
        <v>3</v>
      </c>
      <c r="H9016" s="2" t="str">
        <f>TEXT(Table1[[#This Row],[order_date]],"mmmm")</f>
        <v>October</v>
      </c>
      <c r="I9016" s="3">
        <v>45566</v>
      </c>
      <c r="J9016" s="3">
        <v>45573</v>
      </c>
      <c r="K9016" s="3" t="str">
        <f>TEXT(Table1[[#This Row],[delivery_date]]-Table1[[#This Row],[order_date]],"D")</f>
        <v>7</v>
      </c>
      <c r="L9016" s="2" t="s">
        <v>31</v>
      </c>
      <c r="M9016" s="2" t="s">
        <v>22</v>
      </c>
      <c r="N9016" s="2">
        <v>409.05</v>
      </c>
      <c r="O9016" s="2" t="s">
        <v>17</v>
      </c>
      <c r="P9016" s="2">
        <f t="shared" si="280"/>
        <v>3656.7339999999999</v>
      </c>
    </row>
    <row r="9017" spans="1:16" ht="14.25" customHeight="1" x14ac:dyDescent="0.35">
      <c r="A9017" s="2" t="s">
        <v>9048</v>
      </c>
      <c r="B9017" s="2" t="s">
        <v>13</v>
      </c>
      <c r="C9017" s="2" t="s">
        <v>36</v>
      </c>
      <c r="D9017" s="2">
        <v>4054.72</v>
      </c>
      <c r="E9017" s="2">
        <v>0.42</v>
      </c>
      <c r="F9017" s="2">
        <f t="shared" si="281"/>
        <v>1702.9823999999999</v>
      </c>
      <c r="G9017" s="2">
        <v>8</v>
      </c>
      <c r="H9017" s="2" t="str">
        <f>TEXT(Table1[[#This Row],[order_date]],"mmmm")</f>
        <v>October</v>
      </c>
      <c r="I9017" s="3">
        <v>45204</v>
      </c>
      <c r="J9017" s="3">
        <v>45209</v>
      </c>
      <c r="K9017" s="3" t="str">
        <f>TEXT(Table1[[#This Row],[delivery_date]]-Table1[[#This Row],[order_date]],"D")</f>
        <v>5</v>
      </c>
      <c r="L9017" s="2" t="s">
        <v>21</v>
      </c>
      <c r="M9017" s="2" t="s">
        <v>22</v>
      </c>
      <c r="N9017" s="2">
        <v>562.72</v>
      </c>
      <c r="O9017" s="2" t="s">
        <v>39</v>
      </c>
      <c r="P9017" s="2">
        <f t="shared" si="280"/>
        <v>2351.7375999999999</v>
      </c>
    </row>
    <row r="9018" spans="1:16" ht="14.25" customHeight="1" x14ac:dyDescent="0.35">
      <c r="A9018" s="2" t="s">
        <v>9049</v>
      </c>
      <c r="B9018" s="2" t="s">
        <v>41</v>
      </c>
      <c r="C9018" s="2" t="s">
        <v>20</v>
      </c>
      <c r="D9018" s="2">
        <v>258.05</v>
      </c>
      <c r="E9018" s="2">
        <v>0.45</v>
      </c>
      <c r="F9018" s="2">
        <f t="shared" si="281"/>
        <v>116.1225</v>
      </c>
      <c r="G9018" s="2">
        <v>6</v>
      </c>
      <c r="H9018" s="2" t="str">
        <f>TEXT(Table1[[#This Row],[order_date]],"mmmm")</f>
        <v>January</v>
      </c>
      <c r="I9018" s="3">
        <v>44936</v>
      </c>
      <c r="J9018" s="3">
        <v>44941</v>
      </c>
      <c r="K9018" s="3" t="str">
        <f>TEXT(Table1[[#This Row],[delivery_date]]-Table1[[#This Row],[order_date]],"D")</f>
        <v>5</v>
      </c>
      <c r="L9018" s="2" t="s">
        <v>31</v>
      </c>
      <c r="M9018" s="2" t="s">
        <v>16</v>
      </c>
      <c r="N9018" s="2">
        <v>45.21</v>
      </c>
      <c r="O9018" s="2" t="s">
        <v>34</v>
      </c>
      <c r="P9018" s="2">
        <f t="shared" si="280"/>
        <v>141.92750000000001</v>
      </c>
    </row>
    <row r="9019" spans="1:16" ht="14.25" customHeight="1" x14ac:dyDescent="0.35">
      <c r="A9019" s="2" t="s">
        <v>9050</v>
      </c>
      <c r="B9019" s="2" t="s">
        <v>41</v>
      </c>
      <c r="C9019" s="2" t="s">
        <v>26</v>
      </c>
      <c r="D9019" s="2">
        <v>339.14</v>
      </c>
      <c r="E9019" s="2">
        <v>0.49</v>
      </c>
      <c r="F9019" s="2">
        <f t="shared" si="281"/>
        <v>166.17859999999999</v>
      </c>
      <c r="G9019" s="2">
        <v>1</v>
      </c>
      <c r="H9019" s="2" t="str">
        <f>TEXT(Table1[[#This Row],[order_date]],"mmmm")</f>
        <v>December</v>
      </c>
      <c r="I9019" s="3">
        <v>45272</v>
      </c>
      <c r="J9019" s="3">
        <v>45273</v>
      </c>
      <c r="K9019" s="3" t="str">
        <f>TEXT(Table1[[#This Row],[delivery_date]]-Table1[[#This Row],[order_date]],"D")</f>
        <v>1</v>
      </c>
      <c r="L9019" s="2" t="s">
        <v>15</v>
      </c>
      <c r="M9019" s="2" t="s">
        <v>22</v>
      </c>
      <c r="N9019" s="2">
        <v>66.22</v>
      </c>
      <c r="O9019" s="2" t="s">
        <v>17</v>
      </c>
      <c r="P9019" s="2">
        <f t="shared" si="280"/>
        <v>172.9614</v>
      </c>
    </row>
    <row r="9020" spans="1:16" ht="14.25" customHeight="1" x14ac:dyDescent="0.35">
      <c r="A9020" s="2" t="s">
        <v>9051</v>
      </c>
      <c r="B9020" s="2" t="s">
        <v>19</v>
      </c>
      <c r="C9020" s="2" t="s">
        <v>20</v>
      </c>
      <c r="D9020" s="2">
        <v>3792.71</v>
      </c>
      <c r="E9020" s="2">
        <v>0.49</v>
      </c>
      <c r="F9020" s="2">
        <f t="shared" si="281"/>
        <v>1858.4278999999999</v>
      </c>
      <c r="G9020" s="2">
        <v>6</v>
      </c>
      <c r="H9020" s="2" t="str">
        <f>TEXT(Table1[[#This Row],[order_date]],"mmmm")</f>
        <v>February</v>
      </c>
      <c r="I9020" s="3">
        <v>45324</v>
      </c>
      <c r="J9020" s="3">
        <v>45331</v>
      </c>
      <c r="K9020" s="3" t="str">
        <f>TEXT(Table1[[#This Row],[delivery_date]]-Table1[[#This Row],[order_date]],"D")</f>
        <v>7</v>
      </c>
      <c r="L9020" s="2" t="s">
        <v>15</v>
      </c>
      <c r="M9020" s="2" t="s">
        <v>22</v>
      </c>
      <c r="N9020" s="2">
        <v>564.58000000000004</v>
      </c>
      <c r="O9020" s="2" t="s">
        <v>28</v>
      </c>
      <c r="P9020" s="2">
        <f t="shared" si="280"/>
        <v>1934.2821000000001</v>
      </c>
    </row>
    <row r="9021" spans="1:16" ht="14.25" customHeight="1" x14ac:dyDescent="0.35">
      <c r="A9021" s="2" t="s">
        <v>9052</v>
      </c>
      <c r="B9021" s="2" t="s">
        <v>13</v>
      </c>
      <c r="C9021" s="2" t="s">
        <v>20</v>
      </c>
      <c r="D9021" s="2">
        <v>1910.77</v>
      </c>
      <c r="E9021" s="2">
        <v>0.49</v>
      </c>
      <c r="F9021" s="2">
        <f t="shared" si="281"/>
        <v>936.27729999999997</v>
      </c>
      <c r="G9021" s="2">
        <v>8</v>
      </c>
      <c r="H9021" s="2" t="str">
        <f>TEXT(Table1[[#This Row],[order_date]],"mmmm")</f>
        <v>August</v>
      </c>
      <c r="I9021" s="3">
        <v>45143</v>
      </c>
      <c r="J9021" s="3">
        <v>45147</v>
      </c>
      <c r="K9021" s="3" t="str">
        <f>TEXT(Table1[[#This Row],[delivery_date]]-Table1[[#This Row],[order_date]],"D")</f>
        <v>4</v>
      </c>
      <c r="L9021" s="2" t="s">
        <v>21</v>
      </c>
      <c r="M9021" s="2" t="s">
        <v>16</v>
      </c>
      <c r="N9021" s="2">
        <v>436.06</v>
      </c>
      <c r="O9021" s="2" t="s">
        <v>34</v>
      </c>
      <c r="P9021" s="2">
        <f t="shared" si="280"/>
        <v>974.49270000000001</v>
      </c>
    </row>
    <row r="9022" spans="1:16" ht="14.25" customHeight="1" x14ac:dyDescent="0.35">
      <c r="A9022" s="2" t="s">
        <v>9053</v>
      </c>
      <c r="B9022" s="2" t="s">
        <v>13</v>
      </c>
      <c r="C9022" s="2" t="s">
        <v>36</v>
      </c>
      <c r="D9022" s="2">
        <v>2917.63</v>
      </c>
      <c r="E9022" s="2">
        <v>0.36</v>
      </c>
      <c r="F9022" s="2">
        <f t="shared" si="281"/>
        <v>1050.3468</v>
      </c>
      <c r="G9022" s="2">
        <v>3</v>
      </c>
      <c r="H9022" s="2" t="str">
        <f>TEXT(Table1[[#This Row],[order_date]],"mmmm")</f>
        <v>May</v>
      </c>
      <c r="I9022" s="3">
        <v>45421</v>
      </c>
      <c r="J9022" s="3">
        <v>45426</v>
      </c>
      <c r="K9022" s="3" t="str">
        <f>TEXT(Table1[[#This Row],[delivery_date]]-Table1[[#This Row],[order_date]],"D")</f>
        <v>5</v>
      </c>
      <c r="L9022" s="2" t="s">
        <v>21</v>
      </c>
      <c r="M9022" s="2" t="s">
        <v>27</v>
      </c>
      <c r="N9022" s="2">
        <v>476.9</v>
      </c>
      <c r="O9022" s="2" t="s">
        <v>34</v>
      </c>
      <c r="P9022" s="2">
        <f t="shared" si="280"/>
        <v>1867.2832000000001</v>
      </c>
    </row>
    <row r="9023" spans="1:16" ht="14.25" customHeight="1" x14ac:dyDescent="0.35">
      <c r="A9023" s="2" t="s">
        <v>9054</v>
      </c>
      <c r="B9023" s="2" t="s">
        <v>25</v>
      </c>
      <c r="C9023" s="2" t="s">
        <v>26</v>
      </c>
      <c r="D9023" s="2">
        <v>1424.61</v>
      </c>
      <c r="E9023" s="2">
        <v>0.28000000000000003</v>
      </c>
      <c r="F9023" s="2">
        <f t="shared" si="281"/>
        <v>398.89080000000001</v>
      </c>
      <c r="G9023" s="2">
        <v>7</v>
      </c>
      <c r="H9023" s="2" t="str">
        <f>TEXT(Table1[[#This Row],[order_date]],"mmmm")</f>
        <v>October</v>
      </c>
      <c r="I9023" s="3">
        <v>45577</v>
      </c>
      <c r="J9023" s="3">
        <v>45578</v>
      </c>
      <c r="K9023" s="3" t="str">
        <f>TEXT(Table1[[#This Row],[delivery_date]]-Table1[[#This Row],[order_date]],"D")</f>
        <v>1</v>
      </c>
      <c r="L9023" s="2" t="s">
        <v>31</v>
      </c>
      <c r="M9023" s="2" t="s">
        <v>27</v>
      </c>
      <c r="N9023" s="2">
        <v>189.45</v>
      </c>
      <c r="O9023" s="2" t="s">
        <v>17</v>
      </c>
      <c r="P9023" s="2">
        <f t="shared" si="280"/>
        <v>1025.7192</v>
      </c>
    </row>
    <row r="9024" spans="1:16" ht="14.25" customHeight="1" x14ac:dyDescent="0.35">
      <c r="A9024" s="2" t="s">
        <v>9055</v>
      </c>
      <c r="B9024" s="2" t="s">
        <v>13</v>
      </c>
      <c r="C9024" s="2" t="s">
        <v>36</v>
      </c>
      <c r="D9024" s="2">
        <v>947.55</v>
      </c>
      <c r="E9024" s="2">
        <v>0.09</v>
      </c>
      <c r="F9024" s="2">
        <f t="shared" si="281"/>
        <v>85.279499999999999</v>
      </c>
      <c r="G9024" s="2">
        <v>6</v>
      </c>
      <c r="H9024" s="2" t="str">
        <f>TEXT(Table1[[#This Row],[order_date]],"mmmm")</f>
        <v>February</v>
      </c>
      <c r="I9024" s="3">
        <v>45329</v>
      </c>
      <c r="J9024" s="3">
        <v>45330</v>
      </c>
      <c r="K9024" s="3" t="str">
        <f>TEXT(Table1[[#This Row],[delivery_date]]-Table1[[#This Row],[order_date]],"D")</f>
        <v>1</v>
      </c>
      <c r="L9024" s="2" t="s">
        <v>15</v>
      </c>
      <c r="M9024" s="2" t="s">
        <v>16</v>
      </c>
      <c r="N9024" s="2">
        <v>147.96</v>
      </c>
      <c r="O9024" s="2" t="s">
        <v>39</v>
      </c>
      <c r="P9024" s="2">
        <f t="shared" si="280"/>
        <v>862.27049999999997</v>
      </c>
    </row>
    <row r="9025" spans="1:16" ht="14.25" customHeight="1" x14ac:dyDescent="0.35">
      <c r="A9025" s="2" t="s">
        <v>9056</v>
      </c>
      <c r="B9025" s="2" t="s">
        <v>25</v>
      </c>
      <c r="C9025" s="2" t="s">
        <v>36</v>
      </c>
      <c r="D9025" s="2">
        <v>1550.78</v>
      </c>
      <c r="E9025" s="2">
        <v>0.38</v>
      </c>
      <c r="F9025" s="2">
        <f t="shared" si="281"/>
        <v>589.29639999999995</v>
      </c>
      <c r="G9025" s="2">
        <v>1</v>
      </c>
      <c r="H9025" s="2" t="str">
        <f>TEXT(Table1[[#This Row],[order_date]],"mmmm")</f>
        <v>August</v>
      </c>
      <c r="I9025" s="3">
        <v>45161</v>
      </c>
      <c r="J9025" s="3">
        <v>45162</v>
      </c>
      <c r="K9025" s="3" t="str">
        <f>TEXT(Table1[[#This Row],[delivery_date]]-Table1[[#This Row],[order_date]],"D")</f>
        <v>1</v>
      </c>
      <c r="L9025" s="2" t="s">
        <v>15</v>
      </c>
      <c r="M9025" s="2" t="s">
        <v>16</v>
      </c>
      <c r="N9025" s="2">
        <v>143.19999999999999</v>
      </c>
      <c r="O9025" s="2" t="s">
        <v>34</v>
      </c>
      <c r="P9025" s="2">
        <f t="shared" si="280"/>
        <v>961.48360000000002</v>
      </c>
    </row>
    <row r="9026" spans="1:16" ht="14.25" customHeight="1" x14ac:dyDescent="0.35">
      <c r="A9026" s="2" t="s">
        <v>9057</v>
      </c>
      <c r="B9026" s="2" t="s">
        <v>19</v>
      </c>
      <c r="C9026" s="2" t="s">
        <v>33</v>
      </c>
      <c r="D9026" s="2">
        <v>1308.9000000000001</v>
      </c>
      <c r="E9026" s="2">
        <v>0.37</v>
      </c>
      <c r="F9026" s="2">
        <f t="shared" si="281"/>
        <v>484.29300000000001</v>
      </c>
      <c r="G9026" s="2">
        <v>2</v>
      </c>
      <c r="H9026" s="2" t="str">
        <f>TEXT(Table1[[#This Row],[order_date]],"mmmm")</f>
        <v>November</v>
      </c>
      <c r="I9026" s="3">
        <v>45233</v>
      </c>
      <c r="J9026" s="3">
        <v>45235</v>
      </c>
      <c r="K9026" s="3" t="str">
        <f>TEXT(Table1[[#This Row],[delivery_date]]-Table1[[#This Row],[order_date]],"D")</f>
        <v>2</v>
      </c>
      <c r="L9026" s="2" t="s">
        <v>15</v>
      </c>
      <c r="M9026" s="2" t="s">
        <v>27</v>
      </c>
      <c r="N9026" s="2">
        <v>112.74</v>
      </c>
      <c r="O9026" s="2" t="s">
        <v>34</v>
      </c>
      <c r="P9026" s="2">
        <f t="shared" ref="P9026:P9089" si="282">D9026-F9026</f>
        <v>824.60700000000008</v>
      </c>
    </row>
    <row r="9027" spans="1:16" ht="14.25" customHeight="1" x14ac:dyDescent="0.35">
      <c r="A9027" s="2" t="s">
        <v>9058</v>
      </c>
      <c r="B9027" s="2" t="s">
        <v>13</v>
      </c>
      <c r="C9027" s="2" t="s">
        <v>36</v>
      </c>
      <c r="D9027" s="2">
        <v>2296.71</v>
      </c>
      <c r="E9027" s="2">
        <v>0.42</v>
      </c>
      <c r="F9027" s="2">
        <f t="shared" ref="F9027:F9090" si="283">D9027*E9027</f>
        <v>964.6182</v>
      </c>
      <c r="G9027" s="2">
        <v>5</v>
      </c>
      <c r="H9027" s="2" t="str">
        <f>TEXT(Table1[[#This Row],[order_date]],"mmmm")</f>
        <v>January</v>
      </c>
      <c r="I9027" s="3">
        <v>44954</v>
      </c>
      <c r="J9027" s="3">
        <v>44961</v>
      </c>
      <c r="K9027" s="3" t="str">
        <f>TEXT(Table1[[#This Row],[delivery_date]]-Table1[[#This Row],[order_date]],"D")</f>
        <v>7</v>
      </c>
      <c r="L9027" s="2" t="s">
        <v>31</v>
      </c>
      <c r="M9027" s="2" t="s">
        <v>16</v>
      </c>
      <c r="N9027" s="2">
        <v>472.44</v>
      </c>
      <c r="O9027" s="2" t="s">
        <v>48</v>
      </c>
      <c r="P9027" s="2">
        <f t="shared" si="282"/>
        <v>1332.0918000000001</v>
      </c>
    </row>
    <row r="9028" spans="1:16" ht="14.25" customHeight="1" x14ac:dyDescent="0.35">
      <c r="A9028" s="2" t="s">
        <v>9059</v>
      </c>
      <c r="B9028" s="2" t="s">
        <v>41</v>
      </c>
      <c r="C9028" s="2" t="s">
        <v>14</v>
      </c>
      <c r="D9028" s="2">
        <v>3758.71</v>
      </c>
      <c r="E9028" s="2">
        <v>0.23</v>
      </c>
      <c r="F9028" s="2">
        <f t="shared" si="283"/>
        <v>864.50330000000008</v>
      </c>
      <c r="G9028" s="2">
        <v>7</v>
      </c>
      <c r="H9028" s="2" t="str">
        <f>TEXT(Table1[[#This Row],[order_date]],"mmmm")</f>
        <v>October</v>
      </c>
      <c r="I9028" s="3">
        <v>45209</v>
      </c>
      <c r="J9028" s="3">
        <v>45210</v>
      </c>
      <c r="K9028" s="3" t="str">
        <f>TEXT(Table1[[#This Row],[delivery_date]]-Table1[[#This Row],[order_date]],"D")</f>
        <v>1</v>
      </c>
      <c r="L9028" s="2" t="s">
        <v>31</v>
      </c>
      <c r="M9028" s="2" t="s">
        <v>22</v>
      </c>
      <c r="N9028" s="2">
        <v>573.67999999999995</v>
      </c>
      <c r="O9028" s="2" t="s">
        <v>28</v>
      </c>
      <c r="P9028" s="2">
        <f t="shared" si="282"/>
        <v>2894.2066999999997</v>
      </c>
    </row>
    <row r="9029" spans="1:16" ht="14.25" customHeight="1" x14ac:dyDescent="0.35">
      <c r="A9029" s="2" t="s">
        <v>9060</v>
      </c>
      <c r="B9029" s="2" t="s">
        <v>19</v>
      </c>
      <c r="C9029" s="2" t="s">
        <v>26</v>
      </c>
      <c r="D9029" s="2">
        <v>2815.23</v>
      </c>
      <c r="E9029" s="2">
        <v>0.45</v>
      </c>
      <c r="F9029" s="2">
        <f t="shared" si="283"/>
        <v>1266.8534999999999</v>
      </c>
      <c r="G9029" s="2">
        <v>4</v>
      </c>
      <c r="H9029" s="2" t="str">
        <f>TEXT(Table1[[#This Row],[order_date]],"mmmm")</f>
        <v>May</v>
      </c>
      <c r="I9029" s="3">
        <v>45434</v>
      </c>
      <c r="J9029" s="3">
        <v>45435</v>
      </c>
      <c r="K9029" s="3" t="str">
        <f>TEXT(Table1[[#This Row],[delivery_date]]-Table1[[#This Row],[order_date]],"D")</f>
        <v>1</v>
      </c>
      <c r="L9029" s="2" t="s">
        <v>15</v>
      </c>
      <c r="M9029" s="2" t="s">
        <v>22</v>
      </c>
      <c r="N9029" s="2">
        <v>803.58</v>
      </c>
      <c r="O9029" s="2" t="s">
        <v>17</v>
      </c>
      <c r="P9029" s="2">
        <f t="shared" si="282"/>
        <v>1548.3765000000001</v>
      </c>
    </row>
    <row r="9030" spans="1:16" ht="14.25" customHeight="1" x14ac:dyDescent="0.35">
      <c r="A9030" s="2" t="s">
        <v>9061</v>
      </c>
      <c r="B9030" s="2" t="s">
        <v>25</v>
      </c>
      <c r="C9030" s="2" t="s">
        <v>33</v>
      </c>
      <c r="D9030" s="2">
        <v>3084.97</v>
      </c>
      <c r="E9030" s="2">
        <v>0.36</v>
      </c>
      <c r="F9030" s="2">
        <f t="shared" si="283"/>
        <v>1110.5891999999999</v>
      </c>
      <c r="G9030" s="2">
        <v>6</v>
      </c>
      <c r="H9030" s="2" t="str">
        <f>TEXT(Table1[[#This Row],[order_date]],"mmmm")</f>
        <v>May</v>
      </c>
      <c r="I9030" s="3">
        <v>45076</v>
      </c>
      <c r="J9030" s="3">
        <v>45083</v>
      </c>
      <c r="K9030" s="3" t="str">
        <f>TEXT(Table1[[#This Row],[delivery_date]]-Table1[[#This Row],[order_date]],"D")</f>
        <v>7</v>
      </c>
      <c r="L9030" s="2" t="s">
        <v>21</v>
      </c>
      <c r="M9030" s="2" t="s">
        <v>22</v>
      </c>
      <c r="N9030" s="2">
        <v>415.94</v>
      </c>
      <c r="O9030" s="2" t="s">
        <v>39</v>
      </c>
      <c r="P9030" s="2">
        <f t="shared" si="282"/>
        <v>1974.3807999999999</v>
      </c>
    </row>
    <row r="9031" spans="1:16" ht="14.25" customHeight="1" x14ac:dyDescent="0.35">
      <c r="A9031" s="2" t="s">
        <v>9062</v>
      </c>
      <c r="B9031" s="2" t="s">
        <v>19</v>
      </c>
      <c r="C9031" s="2" t="s">
        <v>26</v>
      </c>
      <c r="D9031" s="2">
        <v>2403.39</v>
      </c>
      <c r="E9031" s="2">
        <v>0.09</v>
      </c>
      <c r="F9031" s="2">
        <f t="shared" si="283"/>
        <v>216.30509999999998</v>
      </c>
      <c r="G9031" s="2">
        <v>2</v>
      </c>
      <c r="H9031" s="2" t="str">
        <f>TEXT(Table1[[#This Row],[order_date]],"mmmm")</f>
        <v>June</v>
      </c>
      <c r="I9031" s="3">
        <v>45079</v>
      </c>
      <c r="J9031" s="3">
        <v>45084</v>
      </c>
      <c r="K9031" s="3" t="str">
        <f>TEXT(Table1[[#This Row],[delivery_date]]-Table1[[#This Row],[order_date]],"D")</f>
        <v>5</v>
      </c>
      <c r="L9031" s="2" t="s">
        <v>31</v>
      </c>
      <c r="M9031" s="2" t="s">
        <v>16</v>
      </c>
      <c r="N9031" s="2">
        <v>506.3</v>
      </c>
      <c r="O9031" s="2" t="s">
        <v>17</v>
      </c>
      <c r="P9031" s="2">
        <f t="shared" si="282"/>
        <v>2187.0848999999998</v>
      </c>
    </row>
    <row r="9032" spans="1:16" ht="14.25" customHeight="1" x14ac:dyDescent="0.35">
      <c r="A9032" s="2" t="s">
        <v>9063</v>
      </c>
      <c r="B9032" s="2" t="s">
        <v>25</v>
      </c>
      <c r="C9032" s="2" t="s">
        <v>33</v>
      </c>
      <c r="D9032" s="2">
        <v>1691.19</v>
      </c>
      <c r="E9032" s="2">
        <v>0.1</v>
      </c>
      <c r="F9032" s="2">
        <f t="shared" si="283"/>
        <v>169.11900000000003</v>
      </c>
      <c r="G9032" s="2">
        <v>5</v>
      </c>
      <c r="H9032" s="2" t="str">
        <f>TEXT(Table1[[#This Row],[order_date]],"mmmm")</f>
        <v>March</v>
      </c>
      <c r="I9032" s="3">
        <v>45374</v>
      </c>
      <c r="J9032" s="3">
        <v>45375</v>
      </c>
      <c r="K9032" s="3" t="str">
        <f>TEXT(Table1[[#This Row],[delivery_date]]-Table1[[#This Row],[order_date]],"D")</f>
        <v>1</v>
      </c>
      <c r="L9032" s="2" t="s">
        <v>21</v>
      </c>
      <c r="M9032" s="2" t="s">
        <v>27</v>
      </c>
      <c r="N9032" s="2">
        <v>380.57</v>
      </c>
      <c r="O9032" s="2" t="s">
        <v>48</v>
      </c>
      <c r="P9032" s="2">
        <f t="shared" si="282"/>
        <v>1522.0709999999999</v>
      </c>
    </row>
    <row r="9033" spans="1:16" ht="14.25" customHeight="1" x14ac:dyDescent="0.35">
      <c r="A9033" s="2" t="s">
        <v>9064</v>
      </c>
      <c r="B9033" s="2" t="s">
        <v>19</v>
      </c>
      <c r="C9033" s="2" t="s">
        <v>14</v>
      </c>
      <c r="D9033" s="2">
        <v>803.19</v>
      </c>
      <c r="E9033" s="2">
        <v>0.41</v>
      </c>
      <c r="F9033" s="2">
        <f t="shared" si="283"/>
        <v>329.30790000000002</v>
      </c>
      <c r="G9033" s="2">
        <v>3</v>
      </c>
      <c r="H9033" s="2" t="str">
        <f>TEXT(Table1[[#This Row],[order_date]],"mmmm")</f>
        <v>September</v>
      </c>
      <c r="I9033" s="3">
        <v>45189</v>
      </c>
      <c r="J9033" s="3">
        <v>45190</v>
      </c>
      <c r="K9033" s="3" t="str">
        <f>TEXT(Table1[[#This Row],[delivery_date]]-Table1[[#This Row],[order_date]],"D")</f>
        <v>1</v>
      </c>
      <c r="L9033" s="2" t="s">
        <v>31</v>
      </c>
      <c r="M9033" s="2" t="s">
        <v>27</v>
      </c>
      <c r="N9033" s="2">
        <v>198.47</v>
      </c>
      <c r="O9033" s="2" t="s">
        <v>34</v>
      </c>
      <c r="P9033" s="2">
        <f t="shared" si="282"/>
        <v>473.88210000000004</v>
      </c>
    </row>
    <row r="9034" spans="1:16" ht="14.25" customHeight="1" x14ac:dyDescent="0.35">
      <c r="A9034" s="2" t="s">
        <v>9065</v>
      </c>
      <c r="B9034" s="2" t="s">
        <v>25</v>
      </c>
      <c r="C9034" s="2" t="s">
        <v>36</v>
      </c>
      <c r="D9034" s="2">
        <v>1837.37</v>
      </c>
      <c r="E9034" s="2">
        <v>0.21</v>
      </c>
      <c r="F9034" s="2">
        <f t="shared" si="283"/>
        <v>385.84769999999997</v>
      </c>
      <c r="G9034" s="2">
        <v>1</v>
      </c>
      <c r="H9034" s="2" t="str">
        <f>TEXT(Table1[[#This Row],[order_date]],"mmmm")</f>
        <v>September</v>
      </c>
      <c r="I9034" s="3">
        <v>45175</v>
      </c>
      <c r="J9034" s="3">
        <v>45177</v>
      </c>
      <c r="K9034" s="3" t="str">
        <f>TEXT(Table1[[#This Row],[delivery_date]]-Table1[[#This Row],[order_date]],"D")</f>
        <v>2</v>
      </c>
      <c r="L9034" s="2" t="s">
        <v>31</v>
      </c>
      <c r="M9034" s="2" t="s">
        <v>27</v>
      </c>
      <c r="N9034" s="2">
        <v>259.89</v>
      </c>
      <c r="O9034" s="2" t="s">
        <v>34</v>
      </c>
      <c r="P9034" s="2">
        <f t="shared" si="282"/>
        <v>1451.5222999999999</v>
      </c>
    </row>
    <row r="9035" spans="1:16" ht="14.25" customHeight="1" x14ac:dyDescent="0.35">
      <c r="A9035" s="2" t="s">
        <v>9066</v>
      </c>
      <c r="B9035" s="2" t="s">
        <v>13</v>
      </c>
      <c r="C9035" s="2" t="s">
        <v>33</v>
      </c>
      <c r="D9035" s="2">
        <v>3359.47</v>
      </c>
      <c r="E9035" s="2">
        <v>0.12</v>
      </c>
      <c r="F9035" s="2">
        <f t="shared" si="283"/>
        <v>403.13639999999998</v>
      </c>
      <c r="G9035" s="2">
        <v>6</v>
      </c>
      <c r="H9035" s="2" t="str">
        <f>TEXT(Table1[[#This Row],[order_date]],"mmmm")</f>
        <v>October</v>
      </c>
      <c r="I9035" s="3">
        <v>45575</v>
      </c>
      <c r="J9035" s="3">
        <v>45577</v>
      </c>
      <c r="K9035" s="3" t="str">
        <f>TEXT(Table1[[#This Row],[delivery_date]]-Table1[[#This Row],[order_date]],"D")</f>
        <v>2</v>
      </c>
      <c r="L9035" s="2" t="s">
        <v>15</v>
      </c>
      <c r="M9035" s="2" t="s">
        <v>22</v>
      </c>
      <c r="N9035" s="2">
        <v>575.42999999999995</v>
      </c>
      <c r="O9035" s="2" t="s">
        <v>23</v>
      </c>
      <c r="P9035" s="2">
        <f t="shared" si="282"/>
        <v>2956.3335999999999</v>
      </c>
    </row>
    <row r="9036" spans="1:16" ht="14.25" customHeight="1" x14ac:dyDescent="0.35">
      <c r="A9036" s="2" t="s">
        <v>9067</v>
      </c>
      <c r="B9036" s="2" t="s">
        <v>41</v>
      </c>
      <c r="C9036" s="2" t="s">
        <v>33</v>
      </c>
      <c r="D9036" s="2">
        <v>3695.51</v>
      </c>
      <c r="E9036" s="2">
        <v>0.21</v>
      </c>
      <c r="F9036" s="2">
        <f t="shared" si="283"/>
        <v>776.05709999999999</v>
      </c>
      <c r="G9036" s="2">
        <v>9</v>
      </c>
      <c r="H9036" s="2" t="str">
        <f>TEXT(Table1[[#This Row],[order_date]],"mmmm")</f>
        <v>September</v>
      </c>
      <c r="I9036" s="3">
        <v>45556</v>
      </c>
      <c r="J9036" s="3">
        <v>45563</v>
      </c>
      <c r="K9036" s="3" t="str">
        <f>TEXT(Table1[[#This Row],[delivery_date]]-Table1[[#This Row],[order_date]],"D")</f>
        <v>7</v>
      </c>
      <c r="L9036" s="2" t="s">
        <v>15</v>
      </c>
      <c r="M9036" s="2" t="s">
        <v>27</v>
      </c>
      <c r="N9036" s="2">
        <v>907.59</v>
      </c>
      <c r="O9036" s="2" t="s">
        <v>48</v>
      </c>
      <c r="P9036" s="2">
        <f t="shared" si="282"/>
        <v>2919.4529000000002</v>
      </c>
    </row>
    <row r="9037" spans="1:16" ht="14.25" customHeight="1" x14ac:dyDescent="0.35">
      <c r="A9037" s="2" t="s">
        <v>9068</v>
      </c>
      <c r="B9037" s="2" t="s">
        <v>25</v>
      </c>
      <c r="C9037" s="2" t="s">
        <v>33</v>
      </c>
      <c r="D9037" s="2">
        <v>2398.9899999999998</v>
      </c>
      <c r="E9037" s="2">
        <v>0.08</v>
      </c>
      <c r="F9037" s="2">
        <f t="shared" si="283"/>
        <v>191.91919999999999</v>
      </c>
      <c r="G9037" s="2">
        <v>8</v>
      </c>
      <c r="H9037" s="2" t="str">
        <f>TEXT(Table1[[#This Row],[order_date]],"mmmm")</f>
        <v>February</v>
      </c>
      <c r="I9037" s="3">
        <v>45341</v>
      </c>
      <c r="J9037" s="3">
        <v>45348</v>
      </c>
      <c r="K9037" s="3" t="str">
        <f>TEXT(Table1[[#This Row],[delivery_date]]-Table1[[#This Row],[order_date]],"D")</f>
        <v>7</v>
      </c>
      <c r="L9037" s="2" t="s">
        <v>31</v>
      </c>
      <c r="M9037" s="2" t="s">
        <v>27</v>
      </c>
      <c r="N9037" s="2">
        <v>641.03</v>
      </c>
      <c r="O9037" s="2" t="s">
        <v>17</v>
      </c>
      <c r="P9037" s="2">
        <f t="shared" si="282"/>
        <v>2207.0708</v>
      </c>
    </row>
    <row r="9038" spans="1:16" ht="14.25" customHeight="1" x14ac:dyDescent="0.35">
      <c r="A9038" s="2" t="s">
        <v>9069</v>
      </c>
      <c r="B9038" s="2" t="s">
        <v>19</v>
      </c>
      <c r="C9038" s="2" t="s">
        <v>14</v>
      </c>
      <c r="D9038" s="2">
        <v>3260.49</v>
      </c>
      <c r="E9038" s="2">
        <v>0.45</v>
      </c>
      <c r="F9038" s="2">
        <f t="shared" si="283"/>
        <v>1467.2204999999999</v>
      </c>
      <c r="G9038" s="2">
        <v>4</v>
      </c>
      <c r="H9038" s="2" t="str">
        <f>TEXT(Table1[[#This Row],[order_date]],"mmmm")</f>
        <v>December</v>
      </c>
      <c r="I9038" s="3">
        <v>45636</v>
      </c>
      <c r="J9038" s="3">
        <v>45637</v>
      </c>
      <c r="K9038" s="3" t="str">
        <f>TEXT(Table1[[#This Row],[delivery_date]]-Table1[[#This Row],[order_date]],"D")</f>
        <v>1</v>
      </c>
      <c r="L9038" s="2" t="s">
        <v>31</v>
      </c>
      <c r="M9038" s="2" t="s">
        <v>16</v>
      </c>
      <c r="N9038" s="2">
        <v>395.2</v>
      </c>
      <c r="O9038" s="2" t="s">
        <v>23</v>
      </c>
      <c r="P9038" s="2">
        <f t="shared" si="282"/>
        <v>1793.2694999999999</v>
      </c>
    </row>
    <row r="9039" spans="1:16" ht="14.25" customHeight="1" x14ac:dyDescent="0.35">
      <c r="A9039" s="2" t="s">
        <v>9070</v>
      </c>
      <c r="B9039" s="2" t="s">
        <v>25</v>
      </c>
      <c r="C9039" s="2" t="s">
        <v>26</v>
      </c>
      <c r="D9039" s="2">
        <v>1131.6500000000001</v>
      </c>
      <c r="E9039" s="2">
        <v>0.04</v>
      </c>
      <c r="F9039" s="2">
        <f t="shared" si="283"/>
        <v>45.266000000000005</v>
      </c>
      <c r="G9039" s="2">
        <v>8</v>
      </c>
      <c r="H9039" s="2" t="str">
        <f>TEXT(Table1[[#This Row],[order_date]],"mmmm")</f>
        <v>November</v>
      </c>
      <c r="I9039" s="3">
        <v>45243</v>
      </c>
      <c r="J9039" s="3">
        <v>45244</v>
      </c>
      <c r="K9039" s="3" t="str">
        <f>TEXT(Table1[[#This Row],[delivery_date]]-Table1[[#This Row],[order_date]],"D")</f>
        <v>1</v>
      </c>
      <c r="L9039" s="2" t="s">
        <v>15</v>
      </c>
      <c r="M9039" s="2" t="s">
        <v>16</v>
      </c>
      <c r="N9039" s="2">
        <v>125.09</v>
      </c>
      <c r="O9039" s="2" t="s">
        <v>23</v>
      </c>
      <c r="P9039" s="2">
        <f t="shared" si="282"/>
        <v>1086.384</v>
      </c>
    </row>
    <row r="9040" spans="1:16" ht="14.25" customHeight="1" x14ac:dyDescent="0.35">
      <c r="A9040" s="2" t="s">
        <v>9071</v>
      </c>
      <c r="B9040" s="2" t="s">
        <v>25</v>
      </c>
      <c r="C9040" s="2" t="s">
        <v>14</v>
      </c>
      <c r="D9040" s="2">
        <v>4314.32</v>
      </c>
      <c r="E9040" s="2">
        <v>0.18</v>
      </c>
      <c r="F9040" s="2">
        <f t="shared" si="283"/>
        <v>776.57759999999996</v>
      </c>
      <c r="G9040" s="2">
        <v>5</v>
      </c>
      <c r="H9040" s="2" t="str">
        <f>TEXT(Table1[[#This Row],[order_date]],"mmmm")</f>
        <v>June</v>
      </c>
      <c r="I9040" s="3">
        <v>45100</v>
      </c>
      <c r="J9040" s="3">
        <v>45105</v>
      </c>
      <c r="K9040" s="3" t="str">
        <f>TEXT(Table1[[#This Row],[delivery_date]]-Table1[[#This Row],[order_date]],"D")</f>
        <v>5</v>
      </c>
      <c r="L9040" s="2" t="s">
        <v>15</v>
      </c>
      <c r="M9040" s="2" t="s">
        <v>22</v>
      </c>
      <c r="N9040" s="2">
        <v>582.53</v>
      </c>
      <c r="O9040" s="2" t="s">
        <v>34</v>
      </c>
      <c r="P9040" s="2">
        <f t="shared" si="282"/>
        <v>3537.7423999999996</v>
      </c>
    </row>
    <row r="9041" spans="1:16" ht="14.25" customHeight="1" x14ac:dyDescent="0.35">
      <c r="A9041" s="2" t="s">
        <v>9072</v>
      </c>
      <c r="B9041" s="2" t="s">
        <v>25</v>
      </c>
      <c r="C9041" s="2" t="s">
        <v>33</v>
      </c>
      <c r="D9041" s="2">
        <v>4343.09</v>
      </c>
      <c r="E9041" s="2">
        <v>0.28000000000000003</v>
      </c>
      <c r="F9041" s="2">
        <f t="shared" si="283"/>
        <v>1216.0652000000002</v>
      </c>
      <c r="G9041" s="2">
        <v>3</v>
      </c>
      <c r="H9041" s="2" t="str">
        <f>TEXT(Table1[[#This Row],[order_date]],"mmmm")</f>
        <v>September</v>
      </c>
      <c r="I9041" s="3">
        <v>45171</v>
      </c>
      <c r="J9041" s="3">
        <v>45176</v>
      </c>
      <c r="K9041" s="3" t="str">
        <f>TEXT(Table1[[#This Row],[delivery_date]]-Table1[[#This Row],[order_date]],"D")</f>
        <v>5</v>
      </c>
      <c r="L9041" s="2" t="s">
        <v>21</v>
      </c>
      <c r="M9041" s="2" t="s">
        <v>16</v>
      </c>
      <c r="N9041" s="2">
        <v>858.21</v>
      </c>
      <c r="O9041" s="2" t="s">
        <v>34</v>
      </c>
      <c r="P9041" s="2">
        <f t="shared" si="282"/>
        <v>3127.0248000000001</v>
      </c>
    </row>
    <row r="9042" spans="1:16" ht="14.25" customHeight="1" x14ac:dyDescent="0.35">
      <c r="A9042" s="2" t="s">
        <v>9073</v>
      </c>
      <c r="B9042" s="2" t="s">
        <v>19</v>
      </c>
      <c r="C9042" s="2" t="s">
        <v>33</v>
      </c>
      <c r="D9042" s="2">
        <v>1669.61</v>
      </c>
      <c r="E9042" s="2">
        <v>0.44</v>
      </c>
      <c r="F9042" s="2">
        <f t="shared" si="283"/>
        <v>734.62839999999994</v>
      </c>
      <c r="G9042" s="2">
        <v>4</v>
      </c>
      <c r="H9042" s="2" t="str">
        <f>TEXT(Table1[[#This Row],[order_date]],"mmmm")</f>
        <v>December</v>
      </c>
      <c r="I9042" s="3">
        <v>45268</v>
      </c>
      <c r="J9042" s="3">
        <v>45270</v>
      </c>
      <c r="K9042" s="3" t="str">
        <f>TEXT(Table1[[#This Row],[delivery_date]]-Table1[[#This Row],[order_date]],"D")</f>
        <v>2</v>
      </c>
      <c r="L9042" s="2" t="s">
        <v>21</v>
      </c>
      <c r="M9042" s="2" t="s">
        <v>16</v>
      </c>
      <c r="N9042" s="2">
        <v>430.97</v>
      </c>
      <c r="O9042" s="2" t="s">
        <v>23</v>
      </c>
      <c r="P9042" s="2">
        <f t="shared" si="282"/>
        <v>934.98159999999996</v>
      </c>
    </row>
    <row r="9043" spans="1:16" ht="14.25" customHeight="1" x14ac:dyDescent="0.35">
      <c r="A9043" s="2" t="s">
        <v>9074</v>
      </c>
      <c r="B9043" s="2" t="s">
        <v>41</v>
      </c>
      <c r="C9043" s="2" t="s">
        <v>36</v>
      </c>
      <c r="D9043" s="2">
        <v>2783.79</v>
      </c>
      <c r="E9043" s="2">
        <v>0.39</v>
      </c>
      <c r="F9043" s="2">
        <f t="shared" si="283"/>
        <v>1085.6781000000001</v>
      </c>
      <c r="G9043" s="2">
        <v>7</v>
      </c>
      <c r="H9043" s="2" t="str">
        <f>TEXT(Table1[[#This Row],[order_date]],"mmmm")</f>
        <v>January</v>
      </c>
      <c r="I9043" s="3">
        <v>44935</v>
      </c>
      <c r="J9043" s="3">
        <v>44940</v>
      </c>
      <c r="K9043" s="3" t="str">
        <f>TEXT(Table1[[#This Row],[delivery_date]]-Table1[[#This Row],[order_date]],"D")</f>
        <v>5</v>
      </c>
      <c r="L9043" s="2" t="s">
        <v>21</v>
      </c>
      <c r="M9043" s="2" t="s">
        <v>22</v>
      </c>
      <c r="N9043" s="2">
        <v>587.53</v>
      </c>
      <c r="O9043" s="2" t="s">
        <v>39</v>
      </c>
      <c r="P9043" s="2">
        <f t="shared" si="282"/>
        <v>1698.1118999999999</v>
      </c>
    </row>
    <row r="9044" spans="1:16" ht="14.25" customHeight="1" x14ac:dyDescent="0.35">
      <c r="A9044" s="2" t="s">
        <v>9075</v>
      </c>
      <c r="B9044" s="2" t="s">
        <v>13</v>
      </c>
      <c r="C9044" s="2" t="s">
        <v>14</v>
      </c>
      <c r="D9044" s="2">
        <v>3072.64</v>
      </c>
      <c r="E9044" s="2">
        <v>0.01</v>
      </c>
      <c r="F9044" s="2">
        <f t="shared" si="283"/>
        <v>30.726399999999998</v>
      </c>
      <c r="G9044" s="2">
        <v>5</v>
      </c>
      <c r="H9044" s="2" t="str">
        <f>TEXT(Table1[[#This Row],[order_date]],"mmmm")</f>
        <v>April</v>
      </c>
      <c r="I9044" s="3">
        <v>45405</v>
      </c>
      <c r="J9044" s="3">
        <v>45412</v>
      </c>
      <c r="K9044" s="3" t="str">
        <f>TEXT(Table1[[#This Row],[delivery_date]]-Table1[[#This Row],[order_date]],"D")</f>
        <v>7</v>
      </c>
      <c r="L9044" s="2" t="s">
        <v>15</v>
      </c>
      <c r="M9044" s="2" t="s">
        <v>16</v>
      </c>
      <c r="N9044" s="2">
        <v>308.98</v>
      </c>
      <c r="O9044" s="2" t="s">
        <v>48</v>
      </c>
      <c r="P9044" s="2">
        <f t="shared" si="282"/>
        <v>3041.9135999999999</v>
      </c>
    </row>
    <row r="9045" spans="1:16" ht="14.25" customHeight="1" x14ac:dyDescent="0.35">
      <c r="A9045" s="2" t="s">
        <v>9076</v>
      </c>
      <c r="B9045" s="2" t="s">
        <v>41</v>
      </c>
      <c r="C9045" s="2" t="s">
        <v>14</v>
      </c>
      <c r="D9045" s="2">
        <v>2414.91</v>
      </c>
      <c r="E9045" s="2">
        <v>0.41</v>
      </c>
      <c r="F9045" s="2">
        <f t="shared" si="283"/>
        <v>990.11309999999992</v>
      </c>
      <c r="G9045" s="2">
        <v>4</v>
      </c>
      <c r="H9045" s="2" t="str">
        <f>TEXT(Table1[[#This Row],[order_date]],"mmmm")</f>
        <v>January</v>
      </c>
      <c r="I9045" s="3">
        <v>44948</v>
      </c>
      <c r="J9045" s="3">
        <v>44955</v>
      </c>
      <c r="K9045" s="3" t="str">
        <f>TEXT(Table1[[#This Row],[delivery_date]]-Table1[[#This Row],[order_date]],"D")</f>
        <v>7</v>
      </c>
      <c r="L9045" s="2" t="s">
        <v>15</v>
      </c>
      <c r="M9045" s="2" t="s">
        <v>22</v>
      </c>
      <c r="N9045" s="2">
        <v>152</v>
      </c>
      <c r="O9045" s="2" t="s">
        <v>28</v>
      </c>
      <c r="P9045" s="2">
        <f t="shared" si="282"/>
        <v>1424.7968999999998</v>
      </c>
    </row>
    <row r="9046" spans="1:16" ht="14.25" customHeight="1" x14ac:dyDescent="0.35">
      <c r="A9046" s="2" t="s">
        <v>9077</v>
      </c>
      <c r="B9046" s="2" t="s">
        <v>25</v>
      </c>
      <c r="C9046" s="2" t="s">
        <v>20</v>
      </c>
      <c r="D9046" s="2">
        <v>4564.6000000000004</v>
      </c>
      <c r="E9046" s="2">
        <v>0.32</v>
      </c>
      <c r="F9046" s="2">
        <f t="shared" si="283"/>
        <v>1460.6720000000003</v>
      </c>
      <c r="G9046" s="2">
        <v>3</v>
      </c>
      <c r="H9046" s="2" t="str">
        <f>TEXT(Table1[[#This Row],[order_date]],"mmmm")</f>
        <v>October</v>
      </c>
      <c r="I9046" s="3">
        <v>45203</v>
      </c>
      <c r="J9046" s="3">
        <v>45207</v>
      </c>
      <c r="K9046" s="3" t="str">
        <f>TEXT(Table1[[#This Row],[delivery_date]]-Table1[[#This Row],[order_date]],"D")</f>
        <v>4</v>
      </c>
      <c r="L9046" s="2" t="s">
        <v>21</v>
      </c>
      <c r="M9046" s="2" t="s">
        <v>16</v>
      </c>
      <c r="N9046" s="2">
        <v>862.89</v>
      </c>
      <c r="O9046" s="2" t="s">
        <v>34</v>
      </c>
      <c r="P9046" s="2">
        <f t="shared" si="282"/>
        <v>3103.9279999999999</v>
      </c>
    </row>
    <row r="9047" spans="1:16" ht="14.25" customHeight="1" x14ac:dyDescent="0.35">
      <c r="A9047" s="2" t="s">
        <v>9078</v>
      </c>
      <c r="B9047" s="2" t="s">
        <v>19</v>
      </c>
      <c r="C9047" s="2" t="s">
        <v>26</v>
      </c>
      <c r="D9047" s="2">
        <v>3724.61</v>
      </c>
      <c r="E9047" s="2">
        <v>7.0000000000000007E-2</v>
      </c>
      <c r="F9047" s="2">
        <f t="shared" si="283"/>
        <v>260.72270000000003</v>
      </c>
      <c r="G9047" s="2">
        <v>3</v>
      </c>
      <c r="H9047" s="2" t="str">
        <f>TEXT(Table1[[#This Row],[order_date]],"mmmm")</f>
        <v>March</v>
      </c>
      <c r="I9047" s="3">
        <v>45011</v>
      </c>
      <c r="J9047" s="3">
        <v>45017</v>
      </c>
      <c r="K9047" s="3" t="str">
        <f>TEXT(Table1[[#This Row],[delivery_date]]-Table1[[#This Row],[order_date]],"D")</f>
        <v>6</v>
      </c>
      <c r="L9047" s="2" t="s">
        <v>15</v>
      </c>
      <c r="M9047" s="2" t="s">
        <v>22</v>
      </c>
      <c r="N9047" s="2">
        <v>896.32</v>
      </c>
      <c r="O9047" s="2" t="s">
        <v>39</v>
      </c>
      <c r="P9047" s="2">
        <f t="shared" si="282"/>
        <v>3463.8873000000003</v>
      </c>
    </row>
    <row r="9048" spans="1:16" ht="14.25" customHeight="1" x14ac:dyDescent="0.35">
      <c r="A9048" s="2" t="s">
        <v>9079</v>
      </c>
      <c r="B9048" s="2" t="s">
        <v>41</v>
      </c>
      <c r="C9048" s="2" t="s">
        <v>20</v>
      </c>
      <c r="D9048" s="2">
        <v>3395.3</v>
      </c>
      <c r="E9048" s="2">
        <v>0.31</v>
      </c>
      <c r="F9048" s="2">
        <f t="shared" si="283"/>
        <v>1052.5430000000001</v>
      </c>
      <c r="G9048" s="2">
        <v>6</v>
      </c>
      <c r="H9048" s="2" t="str">
        <f>TEXT(Table1[[#This Row],[order_date]],"mmmm")</f>
        <v>February</v>
      </c>
      <c r="I9048" s="3">
        <v>44979</v>
      </c>
      <c r="J9048" s="3">
        <v>44982</v>
      </c>
      <c r="K9048" s="3" t="str">
        <f>TEXT(Table1[[#This Row],[delivery_date]]-Table1[[#This Row],[order_date]],"D")</f>
        <v>3</v>
      </c>
      <c r="L9048" s="2" t="s">
        <v>21</v>
      </c>
      <c r="M9048" s="2" t="s">
        <v>27</v>
      </c>
      <c r="N9048" s="2">
        <v>598.70000000000005</v>
      </c>
      <c r="O9048" s="2" t="s">
        <v>28</v>
      </c>
      <c r="P9048" s="2">
        <f t="shared" si="282"/>
        <v>2342.7570000000001</v>
      </c>
    </row>
    <row r="9049" spans="1:16" ht="14.25" customHeight="1" x14ac:dyDescent="0.35">
      <c r="A9049" s="2" t="s">
        <v>9080</v>
      </c>
      <c r="B9049" s="2" t="s">
        <v>25</v>
      </c>
      <c r="C9049" s="2" t="s">
        <v>20</v>
      </c>
      <c r="D9049" s="2">
        <v>2648.46</v>
      </c>
      <c r="E9049" s="2">
        <v>0.41</v>
      </c>
      <c r="F9049" s="2">
        <f t="shared" si="283"/>
        <v>1085.8686</v>
      </c>
      <c r="G9049" s="2">
        <v>8</v>
      </c>
      <c r="H9049" s="2" t="str">
        <f>TEXT(Table1[[#This Row],[order_date]],"mmmm")</f>
        <v>July</v>
      </c>
      <c r="I9049" s="3">
        <v>45500</v>
      </c>
      <c r="J9049" s="3">
        <v>45507</v>
      </c>
      <c r="K9049" s="3" t="str">
        <f>TEXT(Table1[[#This Row],[delivery_date]]-Table1[[#This Row],[order_date]],"D")</f>
        <v>7</v>
      </c>
      <c r="L9049" s="2" t="s">
        <v>21</v>
      </c>
      <c r="M9049" s="2" t="s">
        <v>27</v>
      </c>
      <c r="N9049" s="2">
        <v>375.1</v>
      </c>
      <c r="O9049" s="2" t="s">
        <v>28</v>
      </c>
      <c r="P9049" s="2">
        <f t="shared" si="282"/>
        <v>1562.5914</v>
      </c>
    </row>
    <row r="9050" spans="1:16" ht="14.25" customHeight="1" x14ac:dyDescent="0.35">
      <c r="A9050" s="2" t="s">
        <v>9081</v>
      </c>
      <c r="B9050" s="2" t="s">
        <v>13</v>
      </c>
      <c r="C9050" s="2" t="s">
        <v>26</v>
      </c>
      <c r="D9050" s="2">
        <v>515.75</v>
      </c>
      <c r="E9050" s="2">
        <v>0.3</v>
      </c>
      <c r="F9050" s="2">
        <f t="shared" si="283"/>
        <v>154.72499999999999</v>
      </c>
      <c r="G9050" s="2">
        <v>4</v>
      </c>
      <c r="H9050" s="2" t="str">
        <f>TEXT(Table1[[#This Row],[order_date]],"mmmm")</f>
        <v>November</v>
      </c>
      <c r="I9050" s="3">
        <v>45624</v>
      </c>
      <c r="J9050" s="3">
        <v>45631</v>
      </c>
      <c r="K9050" s="3" t="str">
        <f>TEXT(Table1[[#This Row],[delivery_date]]-Table1[[#This Row],[order_date]],"D")</f>
        <v>7</v>
      </c>
      <c r="L9050" s="2" t="s">
        <v>21</v>
      </c>
      <c r="M9050" s="2" t="s">
        <v>27</v>
      </c>
      <c r="N9050" s="2">
        <v>51.29</v>
      </c>
      <c r="O9050" s="2" t="s">
        <v>34</v>
      </c>
      <c r="P9050" s="2">
        <f t="shared" si="282"/>
        <v>361.02499999999998</v>
      </c>
    </row>
    <row r="9051" spans="1:16" ht="14.25" customHeight="1" x14ac:dyDescent="0.35">
      <c r="A9051" s="2" t="s">
        <v>9082</v>
      </c>
      <c r="B9051" s="2" t="s">
        <v>13</v>
      </c>
      <c r="C9051" s="2" t="s">
        <v>36</v>
      </c>
      <c r="D9051" s="2">
        <v>628.32000000000005</v>
      </c>
      <c r="E9051" s="2">
        <v>0.5</v>
      </c>
      <c r="F9051" s="2">
        <f t="shared" si="283"/>
        <v>314.16000000000003</v>
      </c>
      <c r="G9051" s="2">
        <v>1</v>
      </c>
      <c r="H9051" s="2" t="str">
        <f>TEXT(Table1[[#This Row],[order_date]],"mmmm")</f>
        <v>March</v>
      </c>
      <c r="I9051" s="3">
        <v>44987</v>
      </c>
      <c r="J9051" s="3">
        <v>44989</v>
      </c>
      <c r="K9051" s="3" t="str">
        <f>TEXT(Table1[[#This Row],[delivery_date]]-Table1[[#This Row],[order_date]],"D")</f>
        <v>2</v>
      </c>
      <c r="L9051" s="2" t="s">
        <v>31</v>
      </c>
      <c r="M9051" s="2" t="s">
        <v>27</v>
      </c>
      <c r="N9051" s="2">
        <v>121.66</v>
      </c>
      <c r="O9051" s="2" t="s">
        <v>28</v>
      </c>
      <c r="P9051" s="2">
        <f t="shared" si="282"/>
        <v>314.16000000000003</v>
      </c>
    </row>
    <row r="9052" spans="1:16" ht="14.25" customHeight="1" x14ac:dyDescent="0.35">
      <c r="A9052" s="2" t="s">
        <v>9083</v>
      </c>
      <c r="B9052" s="2" t="s">
        <v>13</v>
      </c>
      <c r="C9052" s="2" t="s">
        <v>36</v>
      </c>
      <c r="D9052" s="2">
        <v>1565.14</v>
      </c>
      <c r="E9052" s="2">
        <v>0.25</v>
      </c>
      <c r="F9052" s="2">
        <f t="shared" si="283"/>
        <v>391.28500000000003</v>
      </c>
      <c r="G9052" s="2">
        <v>4</v>
      </c>
      <c r="H9052" s="2" t="str">
        <f>TEXT(Table1[[#This Row],[order_date]],"mmmm")</f>
        <v>November</v>
      </c>
      <c r="I9052" s="3">
        <v>45601</v>
      </c>
      <c r="J9052" s="3">
        <v>45603</v>
      </c>
      <c r="K9052" s="3" t="str">
        <f>TEXT(Table1[[#This Row],[delivery_date]]-Table1[[#This Row],[order_date]],"D")</f>
        <v>2</v>
      </c>
      <c r="L9052" s="2" t="s">
        <v>21</v>
      </c>
      <c r="M9052" s="2" t="s">
        <v>27</v>
      </c>
      <c r="N9052" s="2">
        <v>317.56</v>
      </c>
      <c r="O9052" s="2" t="s">
        <v>28</v>
      </c>
      <c r="P9052" s="2">
        <f t="shared" si="282"/>
        <v>1173.855</v>
      </c>
    </row>
    <row r="9053" spans="1:16" ht="14.25" customHeight="1" x14ac:dyDescent="0.35">
      <c r="A9053" s="2" t="s">
        <v>9084</v>
      </c>
      <c r="B9053" s="2" t="s">
        <v>25</v>
      </c>
      <c r="C9053" s="2" t="s">
        <v>26</v>
      </c>
      <c r="D9053" s="2">
        <v>1136.46</v>
      </c>
      <c r="E9053" s="2">
        <v>0.34</v>
      </c>
      <c r="F9053" s="2">
        <f t="shared" si="283"/>
        <v>386.39640000000003</v>
      </c>
      <c r="G9053" s="2">
        <v>5</v>
      </c>
      <c r="H9053" s="2" t="str">
        <f>TEXT(Table1[[#This Row],[order_date]],"mmmm")</f>
        <v>February</v>
      </c>
      <c r="I9053" s="3">
        <v>45350</v>
      </c>
      <c r="J9053" s="3">
        <v>45355</v>
      </c>
      <c r="K9053" s="3" t="str">
        <f>TEXT(Table1[[#This Row],[delivery_date]]-Table1[[#This Row],[order_date]],"D")</f>
        <v>5</v>
      </c>
      <c r="L9053" s="2" t="s">
        <v>31</v>
      </c>
      <c r="M9053" s="2" t="s">
        <v>16</v>
      </c>
      <c r="N9053" s="2">
        <v>293.91000000000003</v>
      </c>
      <c r="O9053" s="2" t="s">
        <v>17</v>
      </c>
      <c r="P9053" s="2">
        <f t="shared" si="282"/>
        <v>750.06359999999995</v>
      </c>
    </row>
    <row r="9054" spans="1:16" ht="14.25" customHeight="1" x14ac:dyDescent="0.35">
      <c r="A9054" s="2" t="s">
        <v>9085</v>
      </c>
      <c r="B9054" s="2" t="s">
        <v>19</v>
      </c>
      <c r="C9054" s="2" t="s">
        <v>26</v>
      </c>
      <c r="D9054" s="2">
        <v>4767.3999999999996</v>
      </c>
      <c r="E9054" s="2">
        <v>0.04</v>
      </c>
      <c r="F9054" s="2">
        <f t="shared" si="283"/>
        <v>190.696</v>
      </c>
      <c r="G9054" s="2">
        <v>8</v>
      </c>
      <c r="H9054" s="2" t="str">
        <f>TEXT(Table1[[#This Row],[order_date]],"mmmm")</f>
        <v>March</v>
      </c>
      <c r="I9054" s="3">
        <v>45008</v>
      </c>
      <c r="J9054" s="3">
        <v>45011</v>
      </c>
      <c r="K9054" s="3" t="str">
        <f>TEXT(Table1[[#This Row],[delivery_date]]-Table1[[#This Row],[order_date]],"D")</f>
        <v>3</v>
      </c>
      <c r="L9054" s="2" t="s">
        <v>21</v>
      </c>
      <c r="M9054" s="2" t="s">
        <v>16</v>
      </c>
      <c r="N9054" s="2">
        <v>1119.49</v>
      </c>
      <c r="O9054" s="2" t="s">
        <v>34</v>
      </c>
      <c r="P9054" s="2">
        <f t="shared" si="282"/>
        <v>4576.7039999999997</v>
      </c>
    </row>
    <row r="9055" spans="1:16" ht="14.25" customHeight="1" x14ac:dyDescent="0.35">
      <c r="A9055" s="2" t="s">
        <v>9086</v>
      </c>
      <c r="B9055" s="2" t="s">
        <v>41</v>
      </c>
      <c r="C9055" s="2" t="s">
        <v>14</v>
      </c>
      <c r="D9055" s="2">
        <v>2108.08</v>
      </c>
      <c r="E9055" s="2">
        <v>0.41</v>
      </c>
      <c r="F9055" s="2">
        <f t="shared" si="283"/>
        <v>864.31279999999992</v>
      </c>
      <c r="G9055" s="2">
        <v>7</v>
      </c>
      <c r="H9055" s="2" t="str">
        <f>TEXT(Table1[[#This Row],[order_date]],"mmmm")</f>
        <v>July</v>
      </c>
      <c r="I9055" s="3">
        <v>45497</v>
      </c>
      <c r="J9055" s="3">
        <v>45500</v>
      </c>
      <c r="K9055" s="3" t="str">
        <f>TEXT(Table1[[#This Row],[delivery_date]]-Table1[[#This Row],[order_date]],"D")</f>
        <v>3</v>
      </c>
      <c r="L9055" s="2" t="s">
        <v>31</v>
      </c>
      <c r="M9055" s="2" t="s">
        <v>22</v>
      </c>
      <c r="N9055" s="2">
        <v>377.03</v>
      </c>
      <c r="O9055" s="2" t="s">
        <v>34</v>
      </c>
      <c r="P9055" s="2">
        <f t="shared" si="282"/>
        <v>1243.7672</v>
      </c>
    </row>
    <row r="9056" spans="1:16" ht="14.25" customHeight="1" x14ac:dyDescent="0.35">
      <c r="A9056" s="2" t="s">
        <v>9087</v>
      </c>
      <c r="B9056" s="2" t="s">
        <v>13</v>
      </c>
      <c r="C9056" s="2" t="s">
        <v>14</v>
      </c>
      <c r="D9056" s="2">
        <v>4395.37</v>
      </c>
      <c r="E9056" s="2">
        <v>0.31</v>
      </c>
      <c r="F9056" s="2">
        <f t="shared" si="283"/>
        <v>1362.5646999999999</v>
      </c>
      <c r="G9056" s="2">
        <v>2</v>
      </c>
      <c r="H9056" s="2" t="str">
        <f>TEXT(Table1[[#This Row],[order_date]],"mmmm")</f>
        <v>May</v>
      </c>
      <c r="I9056" s="3">
        <v>45425</v>
      </c>
      <c r="J9056" s="3">
        <v>45432</v>
      </c>
      <c r="K9056" s="3" t="str">
        <f>TEXT(Table1[[#This Row],[delivery_date]]-Table1[[#This Row],[order_date]],"D")</f>
        <v>7</v>
      </c>
      <c r="L9056" s="2" t="s">
        <v>21</v>
      </c>
      <c r="M9056" s="2" t="s">
        <v>16</v>
      </c>
      <c r="N9056" s="2">
        <v>1109.3399999999999</v>
      </c>
      <c r="O9056" s="2" t="s">
        <v>17</v>
      </c>
      <c r="P9056" s="2">
        <f t="shared" si="282"/>
        <v>3032.8053</v>
      </c>
    </row>
    <row r="9057" spans="1:16" ht="14.25" customHeight="1" x14ac:dyDescent="0.35">
      <c r="A9057" s="2" t="s">
        <v>9088</v>
      </c>
      <c r="B9057" s="2" t="s">
        <v>25</v>
      </c>
      <c r="C9057" s="2" t="s">
        <v>14</v>
      </c>
      <c r="D9057" s="2">
        <v>4108.59</v>
      </c>
      <c r="E9057" s="2">
        <v>0.28000000000000003</v>
      </c>
      <c r="F9057" s="2">
        <f t="shared" si="283"/>
        <v>1150.4052000000001</v>
      </c>
      <c r="G9057" s="2">
        <v>9</v>
      </c>
      <c r="H9057" s="2" t="str">
        <f>TEXT(Table1[[#This Row],[order_date]],"mmmm")</f>
        <v>June</v>
      </c>
      <c r="I9057" s="3">
        <v>45098</v>
      </c>
      <c r="J9057" s="3">
        <v>45099</v>
      </c>
      <c r="K9057" s="3" t="str">
        <f>TEXT(Table1[[#This Row],[delivery_date]]-Table1[[#This Row],[order_date]],"D")</f>
        <v>1</v>
      </c>
      <c r="L9057" s="2" t="s">
        <v>15</v>
      </c>
      <c r="M9057" s="2" t="s">
        <v>27</v>
      </c>
      <c r="N9057" s="2">
        <v>321.87</v>
      </c>
      <c r="O9057" s="2" t="s">
        <v>48</v>
      </c>
      <c r="P9057" s="2">
        <f t="shared" si="282"/>
        <v>2958.1848</v>
      </c>
    </row>
    <row r="9058" spans="1:16" ht="14.25" customHeight="1" x14ac:dyDescent="0.35">
      <c r="A9058" s="2" t="s">
        <v>9089</v>
      </c>
      <c r="B9058" s="2" t="s">
        <v>25</v>
      </c>
      <c r="C9058" s="2" t="s">
        <v>14</v>
      </c>
      <c r="D9058" s="2">
        <v>4081.59</v>
      </c>
      <c r="E9058" s="2">
        <v>0.35</v>
      </c>
      <c r="F9058" s="2">
        <f t="shared" si="283"/>
        <v>1428.5564999999999</v>
      </c>
      <c r="G9058" s="2">
        <v>3</v>
      </c>
      <c r="H9058" s="2" t="str">
        <f>TEXT(Table1[[#This Row],[order_date]],"mmmm")</f>
        <v>February</v>
      </c>
      <c r="I9058" s="3">
        <v>44984</v>
      </c>
      <c r="J9058" s="3">
        <v>44986</v>
      </c>
      <c r="K9058" s="3" t="str">
        <f>TEXT(Table1[[#This Row],[delivery_date]]-Table1[[#This Row],[order_date]],"D")</f>
        <v>2</v>
      </c>
      <c r="L9058" s="2" t="s">
        <v>31</v>
      </c>
      <c r="M9058" s="2" t="s">
        <v>27</v>
      </c>
      <c r="N9058" s="2">
        <v>447.83</v>
      </c>
      <c r="O9058" s="2" t="s">
        <v>48</v>
      </c>
      <c r="P9058" s="2">
        <f t="shared" si="282"/>
        <v>2653.0335000000005</v>
      </c>
    </row>
    <row r="9059" spans="1:16" ht="14.25" customHeight="1" x14ac:dyDescent="0.35">
      <c r="A9059" s="2" t="s">
        <v>9090</v>
      </c>
      <c r="B9059" s="2" t="s">
        <v>41</v>
      </c>
      <c r="C9059" s="2" t="s">
        <v>33</v>
      </c>
      <c r="D9059" s="2">
        <v>1156.97</v>
      </c>
      <c r="E9059" s="2">
        <v>0.28000000000000003</v>
      </c>
      <c r="F9059" s="2">
        <f t="shared" si="283"/>
        <v>323.95160000000004</v>
      </c>
      <c r="G9059" s="2">
        <v>9</v>
      </c>
      <c r="H9059" s="2" t="str">
        <f>TEXT(Table1[[#This Row],[order_date]],"mmmm")</f>
        <v>July</v>
      </c>
      <c r="I9059" s="3">
        <v>45138</v>
      </c>
      <c r="J9059" s="3">
        <v>45139</v>
      </c>
      <c r="K9059" s="3" t="str">
        <f>TEXT(Table1[[#This Row],[delivery_date]]-Table1[[#This Row],[order_date]],"D")</f>
        <v>1</v>
      </c>
      <c r="L9059" s="2" t="s">
        <v>21</v>
      </c>
      <c r="M9059" s="2" t="s">
        <v>16</v>
      </c>
      <c r="N9059" s="2">
        <v>275.73</v>
      </c>
      <c r="O9059" s="2" t="s">
        <v>23</v>
      </c>
      <c r="P9059" s="2">
        <f t="shared" si="282"/>
        <v>833.01839999999993</v>
      </c>
    </row>
    <row r="9060" spans="1:16" ht="14.25" customHeight="1" x14ac:dyDescent="0.35">
      <c r="A9060" s="2" t="s">
        <v>9091</v>
      </c>
      <c r="B9060" s="2" t="s">
        <v>13</v>
      </c>
      <c r="C9060" s="2" t="s">
        <v>33</v>
      </c>
      <c r="D9060" s="2">
        <v>2291.88</v>
      </c>
      <c r="E9060" s="2">
        <v>0.38</v>
      </c>
      <c r="F9060" s="2">
        <f t="shared" si="283"/>
        <v>870.9144</v>
      </c>
      <c r="G9060" s="2">
        <v>1</v>
      </c>
      <c r="H9060" s="2" t="str">
        <f>TEXT(Table1[[#This Row],[order_date]],"mmmm")</f>
        <v>July</v>
      </c>
      <c r="I9060" s="3">
        <v>45108</v>
      </c>
      <c r="J9060" s="3">
        <v>45113</v>
      </c>
      <c r="K9060" s="3" t="str">
        <f>TEXT(Table1[[#This Row],[delivery_date]]-Table1[[#This Row],[order_date]],"D")</f>
        <v>5</v>
      </c>
      <c r="L9060" s="2" t="s">
        <v>15</v>
      </c>
      <c r="M9060" s="2" t="s">
        <v>16</v>
      </c>
      <c r="N9060" s="2">
        <v>356.16</v>
      </c>
      <c r="O9060" s="2" t="s">
        <v>39</v>
      </c>
      <c r="P9060" s="2">
        <f t="shared" si="282"/>
        <v>1420.9656</v>
      </c>
    </row>
    <row r="9061" spans="1:16" ht="14.25" customHeight="1" x14ac:dyDescent="0.35">
      <c r="A9061" s="2" t="s">
        <v>9092</v>
      </c>
      <c r="B9061" s="2" t="s">
        <v>25</v>
      </c>
      <c r="C9061" s="2" t="s">
        <v>36</v>
      </c>
      <c r="D9061" s="2">
        <v>1657.96</v>
      </c>
      <c r="E9061" s="2">
        <v>0.28999999999999998</v>
      </c>
      <c r="F9061" s="2">
        <f t="shared" si="283"/>
        <v>480.80839999999995</v>
      </c>
      <c r="G9061" s="2">
        <v>9</v>
      </c>
      <c r="H9061" s="2" t="str">
        <f>TEXT(Table1[[#This Row],[order_date]],"mmmm")</f>
        <v>December</v>
      </c>
      <c r="I9061" s="3">
        <v>45646</v>
      </c>
      <c r="J9061" s="3">
        <v>45649</v>
      </c>
      <c r="K9061" s="3" t="str">
        <f>TEXT(Table1[[#This Row],[delivery_date]]-Table1[[#This Row],[order_date]],"D")</f>
        <v>3</v>
      </c>
      <c r="L9061" s="2" t="s">
        <v>15</v>
      </c>
      <c r="M9061" s="2" t="s">
        <v>27</v>
      </c>
      <c r="N9061" s="2">
        <v>320.73</v>
      </c>
      <c r="O9061" s="2" t="s">
        <v>34</v>
      </c>
      <c r="P9061" s="2">
        <f t="shared" si="282"/>
        <v>1177.1516000000001</v>
      </c>
    </row>
    <row r="9062" spans="1:16" ht="14.25" customHeight="1" x14ac:dyDescent="0.35">
      <c r="A9062" s="2" t="s">
        <v>9093</v>
      </c>
      <c r="B9062" s="2" t="s">
        <v>41</v>
      </c>
      <c r="C9062" s="2" t="s">
        <v>33</v>
      </c>
      <c r="D9062" s="2">
        <v>4855.01</v>
      </c>
      <c r="E9062" s="2">
        <v>0.26</v>
      </c>
      <c r="F9062" s="2">
        <f t="shared" si="283"/>
        <v>1262.3026000000002</v>
      </c>
      <c r="G9062" s="2">
        <v>7</v>
      </c>
      <c r="H9062" s="2" t="str">
        <f>TEXT(Table1[[#This Row],[order_date]],"mmmm")</f>
        <v>February</v>
      </c>
      <c r="I9062" s="3">
        <v>45335</v>
      </c>
      <c r="J9062" s="3">
        <v>45336</v>
      </c>
      <c r="K9062" s="3" t="str">
        <f>TEXT(Table1[[#This Row],[delivery_date]]-Table1[[#This Row],[order_date]],"D")</f>
        <v>1</v>
      </c>
      <c r="L9062" s="2" t="s">
        <v>21</v>
      </c>
      <c r="M9062" s="2" t="s">
        <v>16</v>
      </c>
      <c r="N9062" s="2">
        <v>1290.32</v>
      </c>
      <c r="O9062" s="2" t="s">
        <v>28</v>
      </c>
      <c r="P9062" s="2">
        <f t="shared" si="282"/>
        <v>3592.7074000000002</v>
      </c>
    </row>
    <row r="9063" spans="1:16" ht="14.25" customHeight="1" x14ac:dyDescent="0.35">
      <c r="A9063" s="2" t="s">
        <v>9094</v>
      </c>
      <c r="B9063" s="2" t="s">
        <v>19</v>
      </c>
      <c r="C9063" s="2" t="s">
        <v>33</v>
      </c>
      <c r="D9063" s="2">
        <v>4396.05</v>
      </c>
      <c r="E9063" s="2">
        <v>7.0000000000000007E-2</v>
      </c>
      <c r="F9063" s="2">
        <f t="shared" si="283"/>
        <v>307.72350000000006</v>
      </c>
      <c r="G9063" s="2">
        <v>2</v>
      </c>
      <c r="H9063" s="2" t="str">
        <f>TEXT(Table1[[#This Row],[order_date]],"mmmm")</f>
        <v>April</v>
      </c>
      <c r="I9063" s="3">
        <v>45412</v>
      </c>
      <c r="J9063" s="3">
        <v>45415</v>
      </c>
      <c r="K9063" s="3" t="str">
        <f>TEXT(Table1[[#This Row],[delivery_date]]-Table1[[#This Row],[order_date]],"D")</f>
        <v>3</v>
      </c>
      <c r="L9063" s="2" t="s">
        <v>15</v>
      </c>
      <c r="M9063" s="2" t="s">
        <v>27</v>
      </c>
      <c r="N9063" s="2">
        <v>1240.17</v>
      </c>
      <c r="O9063" s="2" t="s">
        <v>23</v>
      </c>
      <c r="P9063" s="2">
        <f t="shared" si="282"/>
        <v>4088.3265000000001</v>
      </c>
    </row>
    <row r="9064" spans="1:16" ht="14.25" customHeight="1" x14ac:dyDescent="0.35">
      <c r="A9064" s="2" t="s">
        <v>9095</v>
      </c>
      <c r="B9064" s="2" t="s">
        <v>19</v>
      </c>
      <c r="C9064" s="2" t="s">
        <v>14</v>
      </c>
      <c r="D9064" s="2">
        <v>1324.63</v>
      </c>
      <c r="E9064" s="2">
        <v>0.24</v>
      </c>
      <c r="F9064" s="2">
        <f t="shared" si="283"/>
        <v>317.91120000000001</v>
      </c>
      <c r="G9064" s="2">
        <v>7</v>
      </c>
      <c r="H9064" s="2" t="str">
        <f>TEXT(Table1[[#This Row],[order_date]],"mmmm")</f>
        <v>January</v>
      </c>
      <c r="I9064" s="3">
        <v>44933</v>
      </c>
      <c r="J9064" s="3">
        <v>44939</v>
      </c>
      <c r="K9064" s="3" t="str">
        <f>TEXT(Table1[[#This Row],[delivery_date]]-Table1[[#This Row],[order_date]],"D")</f>
        <v>6</v>
      </c>
      <c r="L9064" s="2" t="s">
        <v>15</v>
      </c>
      <c r="M9064" s="2" t="s">
        <v>27</v>
      </c>
      <c r="N9064" s="2">
        <v>373.71</v>
      </c>
      <c r="O9064" s="2" t="s">
        <v>34</v>
      </c>
      <c r="P9064" s="2">
        <f t="shared" si="282"/>
        <v>1006.7188000000001</v>
      </c>
    </row>
    <row r="9065" spans="1:16" ht="14.25" customHeight="1" x14ac:dyDescent="0.35">
      <c r="A9065" s="2" t="s">
        <v>9096</v>
      </c>
      <c r="B9065" s="2" t="s">
        <v>19</v>
      </c>
      <c r="C9065" s="2" t="s">
        <v>14</v>
      </c>
      <c r="D9065" s="2">
        <v>1636.25</v>
      </c>
      <c r="E9065" s="2">
        <v>0.27</v>
      </c>
      <c r="F9065" s="2">
        <f t="shared" si="283"/>
        <v>441.78750000000002</v>
      </c>
      <c r="G9065" s="2">
        <v>1</v>
      </c>
      <c r="H9065" s="2" t="str">
        <f>TEXT(Table1[[#This Row],[order_date]],"mmmm")</f>
        <v>March</v>
      </c>
      <c r="I9065" s="3">
        <v>45356</v>
      </c>
      <c r="J9065" s="3">
        <v>45357</v>
      </c>
      <c r="K9065" s="3" t="str">
        <f>TEXT(Table1[[#This Row],[delivery_date]]-Table1[[#This Row],[order_date]],"D")</f>
        <v>1</v>
      </c>
      <c r="L9065" s="2" t="s">
        <v>15</v>
      </c>
      <c r="M9065" s="2" t="s">
        <v>22</v>
      </c>
      <c r="N9065" s="2">
        <v>227.08</v>
      </c>
      <c r="O9065" s="2" t="s">
        <v>28</v>
      </c>
      <c r="P9065" s="2">
        <f t="shared" si="282"/>
        <v>1194.4625000000001</v>
      </c>
    </row>
    <row r="9066" spans="1:16" ht="14.25" customHeight="1" x14ac:dyDescent="0.35">
      <c r="A9066" s="2" t="s">
        <v>9097</v>
      </c>
      <c r="B9066" s="2" t="s">
        <v>13</v>
      </c>
      <c r="C9066" s="2" t="s">
        <v>26</v>
      </c>
      <c r="D9066" s="2">
        <v>2691.66</v>
      </c>
      <c r="E9066" s="2">
        <v>0.31</v>
      </c>
      <c r="F9066" s="2">
        <f t="shared" si="283"/>
        <v>834.41459999999995</v>
      </c>
      <c r="G9066" s="2">
        <v>3</v>
      </c>
      <c r="H9066" s="2" t="str">
        <f>TEXT(Table1[[#This Row],[order_date]],"mmmm")</f>
        <v>December</v>
      </c>
      <c r="I9066" s="3">
        <v>45262</v>
      </c>
      <c r="J9066" s="3">
        <v>45269</v>
      </c>
      <c r="K9066" s="3" t="str">
        <f>TEXT(Table1[[#This Row],[delivery_date]]-Table1[[#This Row],[order_date]],"D")</f>
        <v>7</v>
      </c>
      <c r="L9066" s="2" t="s">
        <v>21</v>
      </c>
      <c r="M9066" s="2" t="s">
        <v>27</v>
      </c>
      <c r="N9066" s="2">
        <v>550.99</v>
      </c>
      <c r="O9066" s="2" t="s">
        <v>34</v>
      </c>
      <c r="P9066" s="2">
        <f t="shared" si="282"/>
        <v>1857.2453999999998</v>
      </c>
    </row>
    <row r="9067" spans="1:16" ht="14.25" customHeight="1" x14ac:dyDescent="0.35">
      <c r="A9067" s="2" t="s">
        <v>9098</v>
      </c>
      <c r="B9067" s="2" t="s">
        <v>41</v>
      </c>
      <c r="C9067" s="2" t="s">
        <v>14</v>
      </c>
      <c r="D9067" s="2">
        <v>1465.17</v>
      </c>
      <c r="E9067" s="2">
        <v>0.23</v>
      </c>
      <c r="F9067" s="2">
        <f t="shared" si="283"/>
        <v>336.98910000000001</v>
      </c>
      <c r="G9067" s="2">
        <v>7</v>
      </c>
      <c r="H9067" s="2" t="str">
        <f>TEXT(Table1[[#This Row],[order_date]],"mmmm")</f>
        <v>September</v>
      </c>
      <c r="I9067" s="3">
        <v>45556</v>
      </c>
      <c r="J9067" s="3">
        <v>45557</v>
      </c>
      <c r="K9067" s="3" t="str">
        <f>TEXT(Table1[[#This Row],[delivery_date]]-Table1[[#This Row],[order_date]],"D")</f>
        <v>1</v>
      </c>
      <c r="L9067" s="2" t="s">
        <v>31</v>
      </c>
      <c r="M9067" s="2" t="s">
        <v>22</v>
      </c>
      <c r="N9067" s="2">
        <v>300.95999999999998</v>
      </c>
      <c r="O9067" s="2" t="s">
        <v>23</v>
      </c>
      <c r="P9067" s="2">
        <f t="shared" si="282"/>
        <v>1128.1809000000001</v>
      </c>
    </row>
    <row r="9068" spans="1:16" ht="14.25" customHeight="1" x14ac:dyDescent="0.35">
      <c r="A9068" s="2" t="s">
        <v>9099</v>
      </c>
      <c r="B9068" s="2" t="s">
        <v>41</v>
      </c>
      <c r="C9068" s="2" t="s">
        <v>26</v>
      </c>
      <c r="D9068" s="2">
        <v>4140.2</v>
      </c>
      <c r="E9068" s="2">
        <v>7.0000000000000007E-2</v>
      </c>
      <c r="F9068" s="2">
        <f t="shared" si="283"/>
        <v>289.81400000000002</v>
      </c>
      <c r="G9068" s="2">
        <v>3</v>
      </c>
      <c r="H9068" s="2" t="str">
        <f>TEXT(Table1[[#This Row],[order_date]],"mmmm")</f>
        <v>June</v>
      </c>
      <c r="I9068" s="3">
        <v>45473</v>
      </c>
      <c r="J9068" s="3">
        <v>45476</v>
      </c>
      <c r="K9068" s="3" t="str">
        <f>TEXT(Table1[[#This Row],[delivery_date]]-Table1[[#This Row],[order_date]],"D")</f>
        <v>3</v>
      </c>
      <c r="L9068" s="2" t="s">
        <v>21</v>
      </c>
      <c r="M9068" s="2" t="s">
        <v>16</v>
      </c>
      <c r="N9068" s="2">
        <v>503.07</v>
      </c>
      <c r="O9068" s="2" t="s">
        <v>48</v>
      </c>
      <c r="P9068" s="2">
        <f t="shared" si="282"/>
        <v>3850.386</v>
      </c>
    </row>
    <row r="9069" spans="1:16" ht="14.25" customHeight="1" x14ac:dyDescent="0.35">
      <c r="A9069" s="2" t="s">
        <v>9100</v>
      </c>
      <c r="B9069" s="2" t="s">
        <v>25</v>
      </c>
      <c r="C9069" s="2" t="s">
        <v>26</v>
      </c>
      <c r="D9069" s="2">
        <v>4114.2299999999996</v>
      </c>
      <c r="E9069" s="2">
        <v>0.08</v>
      </c>
      <c r="F9069" s="2">
        <f t="shared" si="283"/>
        <v>329.13839999999999</v>
      </c>
      <c r="G9069" s="2">
        <v>2</v>
      </c>
      <c r="H9069" s="2" t="str">
        <f>TEXT(Table1[[#This Row],[order_date]],"mmmm")</f>
        <v>April</v>
      </c>
      <c r="I9069" s="3">
        <v>45021</v>
      </c>
      <c r="J9069" s="3">
        <v>45026</v>
      </c>
      <c r="K9069" s="3" t="str">
        <f>TEXT(Table1[[#This Row],[delivery_date]]-Table1[[#This Row],[order_date]],"D")</f>
        <v>5</v>
      </c>
      <c r="L9069" s="2" t="s">
        <v>21</v>
      </c>
      <c r="M9069" s="2" t="s">
        <v>22</v>
      </c>
      <c r="N9069" s="2">
        <v>676.47</v>
      </c>
      <c r="O9069" s="2" t="s">
        <v>39</v>
      </c>
      <c r="P9069" s="2">
        <f t="shared" si="282"/>
        <v>3785.0915999999997</v>
      </c>
    </row>
    <row r="9070" spans="1:16" ht="14.25" customHeight="1" x14ac:dyDescent="0.35">
      <c r="A9070" s="2" t="s">
        <v>9101</v>
      </c>
      <c r="B9070" s="2" t="s">
        <v>25</v>
      </c>
      <c r="C9070" s="2" t="s">
        <v>33</v>
      </c>
      <c r="D9070" s="2">
        <v>3649.27</v>
      </c>
      <c r="E9070" s="2">
        <v>0.36</v>
      </c>
      <c r="F9070" s="2">
        <f t="shared" si="283"/>
        <v>1313.7372</v>
      </c>
      <c r="G9070" s="2">
        <v>5</v>
      </c>
      <c r="H9070" s="2" t="str">
        <f>TEXT(Table1[[#This Row],[order_date]],"mmmm")</f>
        <v>January</v>
      </c>
      <c r="I9070" s="3">
        <v>44927</v>
      </c>
      <c r="J9070" s="3">
        <v>44934</v>
      </c>
      <c r="K9070" s="3" t="str">
        <f>TEXT(Table1[[#This Row],[delivery_date]]-Table1[[#This Row],[order_date]],"D")</f>
        <v>7</v>
      </c>
      <c r="L9070" s="2" t="s">
        <v>31</v>
      </c>
      <c r="M9070" s="2" t="s">
        <v>16</v>
      </c>
      <c r="N9070" s="2">
        <v>562.88</v>
      </c>
      <c r="O9070" s="2" t="s">
        <v>48</v>
      </c>
      <c r="P9070" s="2">
        <f t="shared" si="282"/>
        <v>2335.5328</v>
      </c>
    </row>
    <row r="9071" spans="1:16" ht="14.25" customHeight="1" x14ac:dyDescent="0.35">
      <c r="A9071" s="2" t="s">
        <v>9102</v>
      </c>
      <c r="B9071" s="2" t="s">
        <v>25</v>
      </c>
      <c r="C9071" s="2" t="s">
        <v>14</v>
      </c>
      <c r="D9071" s="2">
        <v>3477.62</v>
      </c>
      <c r="E9071" s="2">
        <v>0.33</v>
      </c>
      <c r="F9071" s="2">
        <f t="shared" si="283"/>
        <v>1147.6146000000001</v>
      </c>
      <c r="G9071" s="2">
        <v>3</v>
      </c>
      <c r="H9071" s="2" t="str">
        <f>TEXT(Table1[[#This Row],[order_date]],"mmmm")</f>
        <v>February</v>
      </c>
      <c r="I9071" s="3">
        <v>45330</v>
      </c>
      <c r="J9071" s="3">
        <v>45337</v>
      </c>
      <c r="K9071" s="3" t="str">
        <f>TEXT(Table1[[#This Row],[delivery_date]]-Table1[[#This Row],[order_date]],"D")</f>
        <v>7</v>
      </c>
      <c r="L9071" s="2" t="s">
        <v>21</v>
      </c>
      <c r="M9071" s="2" t="s">
        <v>16</v>
      </c>
      <c r="N9071" s="2">
        <v>767.5</v>
      </c>
      <c r="O9071" s="2" t="s">
        <v>23</v>
      </c>
      <c r="P9071" s="2">
        <f t="shared" si="282"/>
        <v>2330.0054</v>
      </c>
    </row>
    <row r="9072" spans="1:16" ht="14.25" customHeight="1" x14ac:dyDescent="0.35">
      <c r="A9072" s="2" t="s">
        <v>9103</v>
      </c>
      <c r="B9072" s="2" t="s">
        <v>41</v>
      </c>
      <c r="C9072" s="2" t="s">
        <v>33</v>
      </c>
      <c r="D9072" s="2">
        <v>2781.78</v>
      </c>
      <c r="E9072" s="2">
        <v>0.13</v>
      </c>
      <c r="F9072" s="2">
        <f t="shared" si="283"/>
        <v>361.63140000000004</v>
      </c>
      <c r="G9072" s="2">
        <v>9</v>
      </c>
      <c r="H9072" s="2" t="str">
        <f>TEXT(Table1[[#This Row],[order_date]],"mmmm")</f>
        <v>March</v>
      </c>
      <c r="I9072" s="3">
        <v>45368</v>
      </c>
      <c r="J9072" s="3">
        <v>45375</v>
      </c>
      <c r="K9072" s="3" t="str">
        <f>TEXT(Table1[[#This Row],[delivery_date]]-Table1[[#This Row],[order_date]],"D")</f>
        <v>7</v>
      </c>
      <c r="L9072" s="2" t="s">
        <v>31</v>
      </c>
      <c r="M9072" s="2" t="s">
        <v>22</v>
      </c>
      <c r="N9072" s="2">
        <v>554.9</v>
      </c>
      <c r="O9072" s="2" t="s">
        <v>28</v>
      </c>
      <c r="P9072" s="2">
        <f t="shared" si="282"/>
        <v>2420.1486</v>
      </c>
    </row>
    <row r="9073" spans="1:16" ht="14.25" customHeight="1" x14ac:dyDescent="0.35">
      <c r="A9073" s="2" t="s">
        <v>9104</v>
      </c>
      <c r="B9073" s="2" t="s">
        <v>25</v>
      </c>
      <c r="C9073" s="2" t="s">
        <v>14</v>
      </c>
      <c r="D9073" s="2">
        <v>1800.85</v>
      </c>
      <c r="E9073" s="2">
        <v>0.22</v>
      </c>
      <c r="F9073" s="2">
        <f t="shared" si="283"/>
        <v>396.18699999999995</v>
      </c>
      <c r="G9073" s="2">
        <v>7</v>
      </c>
      <c r="H9073" s="2" t="str">
        <f>TEXT(Table1[[#This Row],[order_date]],"mmmm")</f>
        <v>December</v>
      </c>
      <c r="I9073" s="3">
        <v>45657</v>
      </c>
      <c r="J9073" s="3">
        <v>45664</v>
      </c>
      <c r="K9073" s="3" t="str">
        <f>TEXT(Table1[[#This Row],[delivery_date]]-Table1[[#This Row],[order_date]],"D")</f>
        <v>7</v>
      </c>
      <c r="L9073" s="2" t="s">
        <v>15</v>
      </c>
      <c r="M9073" s="2" t="s">
        <v>16</v>
      </c>
      <c r="N9073" s="2">
        <v>498.86</v>
      </c>
      <c r="O9073" s="2" t="s">
        <v>23</v>
      </c>
      <c r="P9073" s="2">
        <f t="shared" si="282"/>
        <v>1404.663</v>
      </c>
    </row>
    <row r="9074" spans="1:16" ht="14.25" customHeight="1" x14ac:dyDescent="0.35">
      <c r="A9074" s="2" t="s">
        <v>9105</v>
      </c>
      <c r="B9074" s="2" t="s">
        <v>41</v>
      </c>
      <c r="C9074" s="2" t="s">
        <v>33</v>
      </c>
      <c r="D9074" s="2">
        <v>4201</v>
      </c>
      <c r="E9074" s="2">
        <v>0.15</v>
      </c>
      <c r="F9074" s="2">
        <f t="shared" si="283"/>
        <v>630.15</v>
      </c>
      <c r="G9074" s="2">
        <v>1</v>
      </c>
      <c r="H9074" s="2" t="str">
        <f>TEXT(Table1[[#This Row],[order_date]],"mmmm")</f>
        <v>February</v>
      </c>
      <c r="I9074" s="3">
        <v>45334</v>
      </c>
      <c r="J9074" s="3">
        <v>45340</v>
      </c>
      <c r="K9074" s="3" t="str">
        <f>TEXT(Table1[[#This Row],[delivery_date]]-Table1[[#This Row],[order_date]],"D")</f>
        <v>6</v>
      </c>
      <c r="L9074" s="2" t="s">
        <v>15</v>
      </c>
      <c r="M9074" s="2" t="s">
        <v>16</v>
      </c>
      <c r="N9074" s="2">
        <v>472.39</v>
      </c>
      <c r="O9074" s="2" t="s">
        <v>39</v>
      </c>
      <c r="P9074" s="2">
        <f t="shared" si="282"/>
        <v>3570.85</v>
      </c>
    </row>
    <row r="9075" spans="1:16" ht="14.25" customHeight="1" x14ac:dyDescent="0.35">
      <c r="A9075" s="2" t="s">
        <v>9106</v>
      </c>
      <c r="B9075" s="2" t="s">
        <v>41</v>
      </c>
      <c r="C9075" s="2" t="s">
        <v>33</v>
      </c>
      <c r="D9075" s="2">
        <v>4308.28</v>
      </c>
      <c r="E9075" s="2">
        <v>0.09</v>
      </c>
      <c r="F9075" s="2">
        <f t="shared" si="283"/>
        <v>387.74519999999995</v>
      </c>
      <c r="G9075" s="2">
        <v>1</v>
      </c>
      <c r="H9075" s="2" t="str">
        <f>TEXT(Table1[[#This Row],[order_date]],"mmmm")</f>
        <v>September</v>
      </c>
      <c r="I9075" s="3">
        <v>45551</v>
      </c>
      <c r="J9075" s="3">
        <v>45555</v>
      </c>
      <c r="K9075" s="3" t="str">
        <f>TEXT(Table1[[#This Row],[delivery_date]]-Table1[[#This Row],[order_date]],"D")</f>
        <v>4</v>
      </c>
      <c r="L9075" s="2" t="s">
        <v>21</v>
      </c>
      <c r="M9075" s="2" t="s">
        <v>27</v>
      </c>
      <c r="N9075" s="2">
        <v>862</v>
      </c>
      <c r="O9075" s="2" t="s">
        <v>34</v>
      </c>
      <c r="P9075" s="2">
        <f t="shared" si="282"/>
        <v>3920.5347999999999</v>
      </c>
    </row>
    <row r="9076" spans="1:16" ht="14.25" customHeight="1" x14ac:dyDescent="0.35">
      <c r="A9076" s="2" t="s">
        <v>9107</v>
      </c>
      <c r="B9076" s="2" t="s">
        <v>19</v>
      </c>
      <c r="C9076" s="2" t="s">
        <v>33</v>
      </c>
      <c r="D9076" s="2">
        <v>342.6</v>
      </c>
      <c r="E9076" s="2">
        <v>0.16</v>
      </c>
      <c r="F9076" s="2">
        <f t="shared" si="283"/>
        <v>54.816000000000003</v>
      </c>
      <c r="G9076" s="2">
        <v>6</v>
      </c>
      <c r="H9076" s="2" t="str">
        <f>TEXT(Table1[[#This Row],[order_date]],"mmmm")</f>
        <v>October</v>
      </c>
      <c r="I9076" s="3">
        <v>45571</v>
      </c>
      <c r="J9076" s="3">
        <v>45575</v>
      </c>
      <c r="K9076" s="3" t="str">
        <f>TEXT(Table1[[#This Row],[delivery_date]]-Table1[[#This Row],[order_date]],"D")</f>
        <v>4</v>
      </c>
      <c r="L9076" s="2" t="s">
        <v>21</v>
      </c>
      <c r="M9076" s="2" t="s">
        <v>27</v>
      </c>
      <c r="N9076" s="2">
        <v>77.099999999999994</v>
      </c>
      <c r="O9076" s="2" t="s">
        <v>48</v>
      </c>
      <c r="P9076" s="2">
        <f t="shared" si="282"/>
        <v>287.78399999999999</v>
      </c>
    </row>
    <row r="9077" spans="1:16" ht="14.25" customHeight="1" x14ac:dyDescent="0.35">
      <c r="A9077" s="2" t="s">
        <v>9108</v>
      </c>
      <c r="B9077" s="2" t="s">
        <v>25</v>
      </c>
      <c r="C9077" s="2" t="s">
        <v>36</v>
      </c>
      <c r="D9077" s="2">
        <v>2053.2399999999998</v>
      </c>
      <c r="E9077" s="2">
        <v>0.13</v>
      </c>
      <c r="F9077" s="2">
        <f t="shared" si="283"/>
        <v>266.9212</v>
      </c>
      <c r="G9077" s="2">
        <v>4</v>
      </c>
      <c r="H9077" s="2" t="str">
        <f>TEXT(Table1[[#This Row],[order_date]],"mmmm")</f>
        <v>January</v>
      </c>
      <c r="I9077" s="3">
        <v>45302</v>
      </c>
      <c r="J9077" s="3">
        <v>45304</v>
      </c>
      <c r="K9077" s="3" t="str">
        <f>TEXT(Table1[[#This Row],[delivery_date]]-Table1[[#This Row],[order_date]],"D")</f>
        <v>2</v>
      </c>
      <c r="L9077" s="2" t="s">
        <v>15</v>
      </c>
      <c r="M9077" s="2" t="s">
        <v>27</v>
      </c>
      <c r="N9077" s="2">
        <v>133.15</v>
      </c>
      <c r="O9077" s="2" t="s">
        <v>28</v>
      </c>
      <c r="P9077" s="2">
        <f t="shared" si="282"/>
        <v>1786.3187999999998</v>
      </c>
    </row>
    <row r="9078" spans="1:16" ht="14.25" customHeight="1" x14ac:dyDescent="0.35">
      <c r="A9078" s="2" t="s">
        <v>9109</v>
      </c>
      <c r="B9078" s="2" t="s">
        <v>19</v>
      </c>
      <c r="C9078" s="2" t="s">
        <v>33</v>
      </c>
      <c r="D9078" s="2">
        <v>230.48</v>
      </c>
      <c r="E9078" s="2">
        <v>0.04</v>
      </c>
      <c r="F9078" s="2">
        <f t="shared" si="283"/>
        <v>9.219199999999999</v>
      </c>
      <c r="G9078" s="2">
        <v>1</v>
      </c>
      <c r="H9078" s="2" t="str">
        <f>TEXT(Table1[[#This Row],[order_date]],"mmmm")</f>
        <v>June</v>
      </c>
      <c r="I9078" s="3">
        <v>45467</v>
      </c>
      <c r="J9078" s="3">
        <v>45473</v>
      </c>
      <c r="K9078" s="3" t="str">
        <f>TEXT(Table1[[#This Row],[delivery_date]]-Table1[[#This Row],[order_date]],"D")</f>
        <v>6</v>
      </c>
      <c r="L9078" s="2" t="s">
        <v>31</v>
      </c>
      <c r="M9078" s="2" t="s">
        <v>16</v>
      </c>
      <c r="N9078" s="2">
        <v>48.18</v>
      </c>
      <c r="O9078" s="2" t="s">
        <v>28</v>
      </c>
      <c r="P9078" s="2">
        <f t="shared" si="282"/>
        <v>221.26079999999999</v>
      </c>
    </row>
    <row r="9079" spans="1:16" ht="14.25" customHeight="1" x14ac:dyDescent="0.35">
      <c r="A9079" s="2" t="s">
        <v>9110</v>
      </c>
      <c r="B9079" s="2" t="s">
        <v>13</v>
      </c>
      <c r="C9079" s="2" t="s">
        <v>20</v>
      </c>
      <c r="D9079" s="2">
        <v>4213.4399999999996</v>
      </c>
      <c r="E9079" s="2">
        <v>0.25</v>
      </c>
      <c r="F9079" s="2">
        <f t="shared" si="283"/>
        <v>1053.3599999999999</v>
      </c>
      <c r="G9079" s="2">
        <v>9</v>
      </c>
      <c r="H9079" s="2" t="str">
        <f>TEXT(Table1[[#This Row],[order_date]],"mmmm")</f>
        <v>October</v>
      </c>
      <c r="I9079" s="3">
        <v>45589</v>
      </c>
      <c r="J9079" s="3">
        <v>45593</v>
      </c>
      <c r="K9079" s="3" t="str">
        <f>TEXT(Table1[[#This Row],[delivery_date]]-Table1[[#This Row],[order_date]],"D")</f>
        <v>4</v>
      </c>
      <c r="L9079" s="2" t="s">
        <v>15</v>
      </c>
      <c r="M9079" s="2" t="s">
        <v>22</v>
      </c>
      <c r="N9079" s="2">
        <v>836.43</v>
      </c>
      <c r="O9079" s="2" t="s">
        <v>48</v>
      </c>
      <c r="P9079" s="2">
        <f t="shared" si="282"/>
        <v>3160.08</v>
      </c>
    </row>
    <row r="9080" spans="1:16" ht="14.25" customHeight="1" x14ac:dyDescent="0.35">
      <c r="A9080" s="2" t="s">
        <v>9111</v>
      </c>
      <c r="B9080" s="2" t="s">
        <v>13</v>
      </c>
      <c r="C9080" s="2" t="s">
        <v>20</v>
      </c>
      <c r="D9080" s="2">
        <v>967.76</v>
      </c>
      <c r="E9080" s="2">
        <v>0.23</v>
      </c>
      <c r="F9080" s="2">
        <f t="shared" si="283"/>
        <v>222.5848</v>
      </c>
      <c r="G9080" s="2">
        <v>2</v>
      </c>
      <c r="H9080" s="2" t="str">
        <f>TEXT(Table1[[#This Row],[order_date]],"mmmm")</f>
        <v>April</v>
      </c>
      <c r="I9080" s="3">
        <v>45384</v>
      </c>
      <c r="J9080" s="3">
        <v>45390</v>
      </c>
      <c r="K9080" s="3" t="str">
        <f>TEXT(Table1[[#This Row],[delivery_date]]-Table1[[#This Row],[order_date]],"D")</f>
        <v>6</v>
      </c>
      <c r="L9080" s="2" t="s">
        <v>21</v>
      </c>
      <c r="M9080" s="2" t="s">
        <v>22</v>
      </c>
      <c r="N9080" s="2">
        <v>125.62</v>
      </c>
      <c r="O9080" s="2" t="s">
        <v>48</v>
      </c>
      <c r="P9080" s="2">
        <f t="shared" si="282"/>
        <v>745.17520000000002</v>
      </c>
    </row>
    <row r="9081" spans="1:16" ht="14.25" customHeight="1" x14ac:dyDescent="0.35">
      <c r="A9081" s="2" t="s">
        <v>9112</v>
      </c>
      <c r="B9081" s="2" t="s">
        <v>13</v>
      </c>
      <c r="C9081" s="2" t="s">
        <v>20</v>
      </c>
      <c r="D9081" s="2">
        <v>3401.95</v>
      </c>
      <c r="E9081" s="2">
        <v>0.36</v>
      </c>
      <c r="F9081" s="2">
        <f t="shared" si="283"/>
        <v>1224.702</v>
      </c>
      <c r="G9081" s="2">
        <v>1</v>
      </c>
      <c r="H9081" s="2" t="str">
        <f>TEXT(Table1[[#This Row],[order_date]],"mmmm")</f>
        <v>March</v>
      </c>
      <c r="I9081" s="3">
        <v>45004</v>
      </c>
      <c r="J9081" s="3">
        <v>45007</v>
      </c>
      <c r="K9081" s="3" t="str">
        <f>TEXT(Table1[[#This Row],[delivery_date]]-Table1[[#This Row],[order_date]],"D")</f>
        <v>3</v>
      </c>
      <c r="L9081" s="2" t="s">
        <v>15</v>
      </c>
      <c r="M9081" s="2" t="s">
        <v>16</v>
      </c>
      <c r="N9081" s="2">
        <v>1007.74</v>
      </c>
      <c r="O9081" s="2" t="s">
        <v>28</v>
      </c>
      <c r="P9081" s="2">
        <f t="shared" si="282"/>
        <v>2177.2479999999996</v>
      </c>
    </row>
    <row r="9082" spans="1:16" ht="14.25" customHeight="1" x14ac:dyDescent="0.35">
      <c r="A9082" s="2" t="s">
        <v>9113</v>
      </c>
      <c r="B9082" s="2" t="s">
        <v>41</v>
      </c>
      <c r="C9082" s="2" t="s">
        <v>26</v>
      </c>
      <c r="D9082" s="2">
        <v>1851.14</v>
      </c>
      <c r="E9082" s="2">
        <v>0.31</v>
      </c>
      <c r="F9082" s="2">
        <f t="shared" si="283"/>
        <v>573.85340000000008</v>
      </c>
      <c r="G9082" s="2">
        <v>3</v>
      </c>
      <c r="H9082" s="2" t="str">
        <f>TEXT(Table1[[#This Row],[order_date]],"mmmm")</f>
        <v>January</v>
      </c>
      <c r="I9082" s="3">
        <v>45297</v>
      </c>
      <c r="J9082" s="3">
        <v>45299</v>
      </c>
      <c r="K9082" s="3" t="str">
        <f>TEXT(Table1[[#This Row],[delivery_date]]-Table1[[#This Row],[order_date]],"D")</f>
        <v>2</v>
      </c>
      <c r="L9082" s="2" t="s">
        <v>15</v>
      </c>
      <c r="M9082" s="2" t="s">
        <v>22</v>
      </c>
      <c r="N9082" s="2">
        <v>281.12</v>
      </c>
      <c r="O9082" s="2" t="s">
        <v>34</v>
      </c>
      <c r="P9082" s="2">
        <f t="shared" si="282"/>
        <v>1277.2865999999999</v>
      </c>
    </row>
    <row r="9083" spans="1:16" ht="14.25" customHeight="1" x14ac:dyDescent="0.35">
      <c r="A9083" s="2" t="s">
        <v>9114</v>
      </c>
      <c r="B9083" s="2" t="s">
        <v>41</v>
      </c>
      <c r="C9083" s="2" t="s">
        <v>33</v>
      </c>
      <c r="D9083" s="2">
        <v>4098.72</v>
      </c>
      <c r="E9083" s="2">
        <v>0.17</v>
      </c>
      <c r="F9083" s="2">
        <f t="shared" si="283"/>
        <v>696.78240000000005</v>
      </c>
      <c r="G9083" s="2">
        <v>1</v>
      </c>
      <c r="H9083" s="2" t="str">
        <f>TEXT(Table1[[#This Row],[order_date]],"mmmm")</f>
        <v>May</v>
      </c>
      <c r="I9083" s="3">
        <v>45051</v>
      </c>
      <c r="J9083" s="3">
        <v>45055</v>
      </c>
      <c r="K9083" s="3" t="str">
        <f>TEXT(Table1[[#This Row],[delivery_date]]-Table1[[#This Row],[order_date]],"D")</f>
        <v>4</v>
      </c>
      <c r="L9083" s="2" t="s">
        <v>31</v>
      </c>
      <c r="M9083" s="2" t="s">
        <v>16</v>
      </c>
      <c r="N9083" s="2">
        <v>383.5</v>
      </c>
      <c r="O9083" s="2" t="s">
        <v>48</v>
      </c>
      <c r="P9083" s="2">
        <f t="shared" si="282"/>
        <v>3401.9376000000002</v>
      </c>
    </row>
    <row r="9084" spans="1:16" ht="14.25" customHeight="1" x14ac:dyDescent="0.35">
      <c r="A9084" s="2" t="s">
        <v>9115</v>
      </c>
      <c r="B9084" s="2" t="s">
        <v>41</v>
      </c>
      <c r="C9084" s="2" t="s">
        <v>20</v>
      </c>
      <c r="D9084" s="2">
        <v>2597.4699999999998</v>
      </c>
      <c r="E9084" s="2">
        <v>0.25</v>
      </c>
      <c r="F9084" s="2">
        <f t="shared" si="283"/>
        <v>649.36749999999995</v>
      </c>
      <c r="G9084" s="2">
        <v>4</v>
      </c>
      <c r="H9084" s="2" t="str">
        <f>TEXT(Table1[[#This Row],[order_date]],"mmmm")</f>
        <v>November</v>
      </c>
      <c r="I9084" s="3">
        <v>45610</v>
      </c>
      <c r="J9084" s="3">
        <v>45616</v>
      </c>
      <c r="K9084" s="3" t="str">
        <f>TEXT(Table1[[#This Row],[delivery_date]]-Table1[[#This Row],[order_date]],"D")</f>
        <v>6</v>
      </c>
      <c r="L9084" s="2" t="s">
        <v>15</v>
      </c>
      <c r="M9084" s="2" t="s">
        <v>27</v>
      </c>
      <c r="N9084" s="2">
        <v>489.6</v>
      </c>
      <c r="O9084" s="2" t="s">
        <v>28</v>
      </c>
      <c r="P9084" s="2">
        <f t="shared" si="282"/>
        <v>1948.1025</v>
      </c>
    </row>
    <row r="9085" spans="1:16" ht="14.25" customHeight="1" x14ac:dyDescent="0.35">
      <c r="A9085" s="2" t="s">
        <v>9116</v>
      </c>
      <c r="B9085" s="2" t="s">
        <v>25</v>
      </c>
      <c r="C9085" s="2" t="s">
        <v>26</v>
      </c>
      <c r="D9085" s="2">
        <v>1689.57</v>
      </c>
      <c r="E9085" s="2">
        <v>0.27</v>
      </c>
      <c r="F9085" s="2">
        <f t="shared" si="283"/>
        <v>456.18389999999999</v>
      </c>
      <c r="G9085" s="2">
        <v>4</v>
      </c>
      <c r="H9085" s="2" t="str">
        <f>TEXT(Table1[[#This Row],[order_date]],"mmmm")</f>
        <v>July</v>
      </c>
      <c r="I9085" s="3">
        <v>45110</v>
      </c>
      <c r="J9085" s="3">
        <v>45114</v>
      </c>
      <c r="K9085" s="3" t="str">
        <f>TEXT(Table1[[#This Row],[delivery_date]]-Table1[[#This Row],[order_date]],"D")</f>
        <v>4</v>
      </c>
      <c r="L9085" s="2" t="s">
        <v>31</v>
      </c>
      <c r="M9085" s="2" t="s">
        <v>16</v>
      </c>
      <c r="N9085" s="2">
        <v>236.25</v>
      </c>
      <c r="O9085" s="2" t="s">
        <v>48</v>
      </c>
      <c r="P9085" s="2">
        <f t="shared" si="282"/>
        <v>1233.3860999999999</v>
      </c>
    </row>
    <row r="9086" spans="1:16" ht="14.25" customHeight="1" x14ac:dyDescent="0.35">
      <c r="A9086" s="2" t="s">
        <v>9117</v>
      </c>
      <c r="B9086" s="2" t="s">
        <v>19</v>
      </c>
      <c r="C9086" s="2" t="s">
        <v>20</v>
      </c>
      <c r="D9086" s="2">
        <v>1686.97</v>
      </c>
      <c r="E9086" s="2">
        <v>0.46</v>
      </c>
      <c r="F9086" s="2">
        <f t="shared" si="283"/>
        <v>776.00620000000004</v>
      </c>
      <c r="G9086" s="2">
        <v>6</v>
      </c>
      <c r="H9086" s="2" t="str">
        <f>TEXT(Table1[[#This Row],[order_date]],"mmmm")</f>
        <v>June</v>
      </c>
      <c r="I9086" s="3">
        <v>45458</v>
      </c>
      <c r="J9086" s="3">
        <v>45459</v>
      </c>
      <c r="K9086" s="3" t="str">
        <f>TEXT(Table1[[#This Row],[delivery_date]]-Table1[[#This Row],[order_date]],"D")</f>
        <v>1</v>
      </c>
      <c r="L9086" s="2" t="s">
        <v>15</v>
      </c>
      <c r="M9086" s="2" t="s">
        <v>22</v>
      </c>
      <c r="N9086" s="2">
        <v>182.28</v>
      </c>
      <c r="O9086" s="2" t="s">
        <v>23</v>
      </c>
      <c r="P9086" s="2">
        <f t="shared" si="282"/>
        <v>910.96379999999999</v>
      </c>
    </row>
    <row r="9087" spans="1:16" ht="14.25" customHeight="1" x14ac:dyDescent="0.35">
      <c r="A9087" s="2" t="s">
        <v>9118</v>
      </c>
      <c r="B9087" s="2" t="s">
        <v>41</v>
      </c>
      <c r="C9087" s="2" t="s">
        <v>14</v>
      </c>
      <c r="D9087" s="2">
        <v>1701.94</v>
      </c>
      <c r="E9087" s="2">
        <v>0.49</v>
      </c>
      <c r="F9087" s="2">
        <f t="shared" si="283"/>
        <v>833.95060000000001</v>
      </c>
      <c r="G9087" s="2">
        <v>3</v>
      </c>
      <c r="H9087" s="2" t="str">
        <f>TEXT(Table1[[#This Row],[order_date]],"mmmm")</f>
        <v>November</v>
      </c>
      <c r="I9087" s="3">
        <v>45248</v>
      </c>
      <c r="J9087" s="3">
        <v>45255</v>
      </c>
      <c r="K9087" s="3" t="str">
        <f>TEXT(Table1[[#This Row],[delivery_date]]-Table1[[#This Row],[order_date]],"D")</f>
        <v>7</v>
      </c>
      <c r="L9087" s="2" t="s">
        <v>31</v>
      </c>
      <c r="M9087" s="2" t="s">
        <v>22</v>
      </c>
      <c r="N9087" s="2">
        <v>228.03</v>
      </c>
      <c r="O9087" s="2" t="s">
        <v>34</v>
      </c>
      <c r="P9087" s="2">
        <f t="shared" si="282"/>
        <v>867.98940000000005</v>
      </c>
    </row>
    <row r="9088" spans="1:16" ht="14.25" customHeight="1" x14ac:dyDescent="0.35">
      <c r="A9088" s="2" t="s">
        <v>9119</v>
      </c>
      <c r="B9088" s="2" t="s">
        <v>19</v>
      </c>
      <c r="C9088" s="2" t="s">
        <v>36</v>
      </c>
      <c r="D9088" s="2">
        <v>3964.04</v>
      </c>
      <c r="E9088" s="2">
        <v>0.41</v>
      </c>
      <c r="F9088" s="2">
        <f t="shared" si="283"/>
        <v>1625.2564</v>
      </c>
      <c r="G9088" s="2">
        <v>9</v>
      </c>
      <c r="H9088" s="2" t="str">
        <f>TEXT(Table1[[#This Row],[order_date]],"mmmm")</f>
        <v>February</v>
      </c>
      <c r="I9088" s="3">
        <v>44959</v>
      </c>
      <c r="J9088" s="3">
        <v>44960</v>
      </c>
      <c r="K9088" s="3" t="str">
        <f>TEXT(Table1[[#This Row],[delivery_date]]-Table1[[#This Row],[order_date]],"D")</f>
        <v>1</v>
      </c>
      <c r="L9088" s="2" t="s">
        <v>31</v>
      </c>
      <c r="M9088" s="2" t="s">
        <v>27</v>
      </c>
      <c r="N9088" s="2">
        <v>925.76</v>
      </c>
      <c r="O9088" s="2" t="s">
        <v>39</v>
      </c>
      <c r="P9088" s="2">
        <f t="shared" si="282"/>
        <v>2338.7835999999998</v>
      </c>
    </row>
    <row r="9089" spans="1:16" ht="14.25" customHeight="1" x14ac:dyDescent="0.35">
      <c r="A9089" s="2" t="s">
        <v>9120</v>
      </c>
      <c r="B9089" s="2" t="s">
        <v>19</v>
      </c>
      <c r="C9089" s="2" t="s">
        <v>33</v>
      </c>
      <c r="D9089" s="2">
        <v>3584.47</v>
      </c>
      <c r="E9089" s="2">
        <v>0.28000000000000003</v>
      </c>
      <c r="F9089" s="2">
        <f t="shared" si="283"/>
        <v>1003.6516</v>
      </c>
      <c r="G9089" s="2">
        <v>6</v>
      </c>
      <c r="H9089" s="2" t="str">
        <f>TEXT(Table1[[#This Row],[order_date]],"mmmm")</f>
        <v>March</v>
      </c>
      <c r="I9089" s="3">
        <v>45357</v>
      </c>
      <c r="J9089" s="3">
        <v>45361</v>
      </c>
      <c r="K9089" s="3" t="str">
        <f>TEXT(Table1[[#This Row],[delivery_date]]-Table1[[#This Row],[order_date]],"D")</f>
        <v>4</v>
      </c>
      <c r="L9089" s="2" t="s">
        <v>15</v>
      </c>
      <c r="M9089" s="2" t="s">
        <v>22</v>
      </c>
      <c r="N9089" s="2">
        <v>447.55</v>
      </c>
      <c r="O9089" s="2" t="s">
        <v>39</v>
      </c>
      <c r="P9089" s="2">
        <f t="shared" si="282"/>
        <v>2580.8183999999997</v>
      </c>
    </row>
    <row r="9090" spans="1:16" ht="14.25" customHeight="1" x14ac:dyDescent="0.35">
      <c r="A9090" s="2" t="s">
        <v>9121</v>
      </c>
      <c r="B9090" s="2" t="s">
        <v>19</v>
      </c>
      <c r="C9090" s="2" t="s">
        <v>36</v>
      </c>
      <c r="D9090" s="2">
        <v>1664.15</v>
      </c>
      <c r="E9090" s="2">
        <v>0.46</v>
      </c>
      <c r="F9090" s="2">
        <f t="shared" si="283"/>
        <v>765.50900000000013</v>
      </c>
      <c r="G9090" s="2">
        <v>7</v>
      </c>
      <c r="H9090" s="2" t="str">
        <f>TEXT(Table1[[#This Row],[order_date]],"mmmm")</f>
        <v>May</v>
      </c>
      <c r="I9090" s="3">
        <v>45428</v>
      </c>
      <c r="J9090" s="3">
        <v>45434</v>
      </c>
      <c r="K9090" s="3" t="str">
        <f>TEXT(Table1[[#This Row],[delivery_date]]-Table1[[#This Row],[order_date]],"D")</f>
        <v>6</v>
      </c>
      <c r="L9090" s="2" t="s">
        <v>15</v>
      </c>
      <c r="M9090" s="2" t="s">
        <v>16</v>
      </c>
      <c r="N9090" s="2">
        <v>322.93</v>
      </c>
      <c r="O9090" s="2" t="s">
        <v>17</v>
      </c>
      <c r="P9090" s="2">
        <f t="shared" ref="P9090:P9153" si="284">D9090-F9090</f>
        <v>898.64099999999996</v>
      </c>
    </row>
    <row r="9091" spans="1:16" ht="14.25" customHeight="1" x14ac:dyDescent="0.35">
      <c r="A9091" s="2" t="s">
        <v>9122</v>
      </c>
      <c r="B9091" s="2" t="s">
        <v>25</v>
      </c>
      <c r="C9091" s="2" t="s">
        <v>36</v>
      </c>
      <c r="D9091" s="2">
        <v>2502.02</v>
      </c>
      <c r="E9091" s="2">
        <v>0.09</v>
      </c>
      <c r="F9091" s="2">
        <f t="shared" ref="F9091:F9154" si="285">D9091*E9091</f>
        <v>225.18179999999998</v>
      </c>
      <c r="G9091" s="2">
        <v>6</v>
      </c>
      <c r="H9091" s="2" t="str">
        <f>TEXT(Table1[[#This Row],[order_date]],"mmmm")</f>
        <v>November</v>
      </c>
      <c r="I9091" s="3">
        <v>45611</v>
      </c>
      <c r="J9091" s="3">
        <v>45617</v>
      </c>
      <c r="K9091" s="3" t="str">
        <f>TEXT(Table1[[#This Row],[delivery_date]]-Table1[[#This Row],[order_date]],"D")</f>
        <v>6</v>
      </c>
      <c r="L9091" s="2" t="s">
        <v>15</v>
      </c>
      <c r="M9091" s="2" t="s">
        <v>22</v>
      </c>
      <c r="N9091" s="2">
        <v>125.37</v>
      </c>
      <c r="O9091" s="2" t="s">
        <v>48</v>
      </c>
      <c r="P9091" s="2">
        <f t="shared" si="284"/>
        <v>2276.8382000000001</v>
      </c>
    </row>
    <row r="9092" spans="1:16" ht="14.25" customHeight="1" x14ac:dyDescent="0.35">
      <c r="A9092" s="2" t="s">
        <v>9123</v>
      </c>
      <c r="B9092" s="2" t="s">
        <v>25</v>
      </c>
      <c r="C9092" s="2" t="s">
        <v>14</v>
      </c>
      <c r="D9092" s="2">
        <v>473.15</v>
      </c>
      <c r="E9092" s="2">
        <v>0.35</v>
      </c>
      <c r="F9092" s="2">
        <f t="shared" si="285"/>
        <v>165.60249999999999</v>
      </c>
      <c r="G9092" s="2">
        <v>9</v>
      </c>
      <c r="H9092" s="2" t="str">
        <f>TEXT(Table1[[#This Row],[order_date]],"mmmm")</f>
        <v>December</v>
      </c>
      <c r="I9092" s="3">
        <v>45647</v>
      </c>
      <c r="J9092" s="3">
        <v>45653</v>
      </c>
      <c r="K9092" s="3" t="str">
        <f>TEXT(Table1[[#This Row],[delivery_date]]-Table1[[#This Row],[order_date]],"D")</f>
        <v>6</v>
      </c>
      <c r="L9092" s="2" t="s">
        <v>31</v>
      </c>
      <c r="M9092" s="2" t="s">
        <v>27</v>
      </c>
      <c r="N9092" s="2">
        <v>37.159999999999997</v>
      </c>
      <c r="O9092" s="2" t="s">
        <v>34</v>
      </c>
      <c r="P9092" s="2">
        <f t="shared" si="284"/>
        <v>307.54750000000001</v>
      </c>
    </row>
    <row r="9093" spans="1:16" ht="14.25" customHeight="1" x14ac:dyDescent="0.35">
      <c r="A9093" s="2" t="s">
        <v>9124</v>
      </c>
      <c r="B9093" s="2" t="s">
        <v>13</v>
      </c>
      <c r="C9093" s="2" t="s">
        <v>14</v>
      </c>
      <c r="D9093" s="2">
        <v>4154.75</v>
      </c>
      <c r="E9093" s="2">
        <v>0.23</v>
      </c>
      <c r="F9093" s="2">
        <f t="shared" si="285"/>
        <v>955.59250000000009</v>
      </c>
      <c r="G9093" s="2">
        <v>2</v>
      </c>
      <c r="H9093" s="2" t="str">
        <f>TEXT(Table1[[#This Row],[order_date]],"mmmm")</f>
        <v>July</v>
      </c>
      <c r="I9093" s="3">
        <v>45124</v>
      </c>
      <c r="J9093" s="3">
        <v>45126</v>
      </c>
      <c r="K9093" s="3" t="str">
        <f>TEXT(Table1[[#This Row],[delivery_date]]-Table1[[#This Row],[order_date]],"D")</f>
        <v>2</v>
      </c>
      <c r="L9093" s="2" t="s">
        <v>21</v>
      </c>
      <c r="M9093" s="2" t="s">
        <v>16</v>
      </c>
      <c r="N9093" s="2">
        <v>982.08</v>
      </c>
      <c r="O9093" s="2" t="s">
        <v>17</v>
      </c>
      <c r="P9093" s="2">
        <f t="shared" si="284"/>
        <v>3199.1574999999998</v>
      </c>
    </row>
    <row r="9094" spans="1:16" ht="14.25" customHeight="1" x14ac:dyDescent="0.35">
      <c r="A9094" s="2" t="s">
        <v>9125</v>
      </c>
      <c r="B9094" s="2" t="s">
        <v>13</v>
      </c>
      <c r="C9094" s="2" t="s">
        <v>14</v>
      </c>
      <c r="D9094" s="2">
        <v>1403.18</v>
      </c>
      <c r="E9094" s="2">
        <v>7.0000000000000007E-2</v>
      </c>
      <c r="F9094" s="2">
        <f t="shared" si="285"/>
        <v>98.222600000000014</v>
      </c>
      <c r="G9094" s="2">
        <v>8</v>
      </c>
      <c r="H9094" s="2" t="str">
        <f>TEXT(Table1[[#This Row],[order_date]],"mmmm")</f>
        <v>December</v>
      </c>
      <c r="I9094" s="3">
        <v>45645</v>
      </c>
      <c r="J9094" s="3">
        <v>45652</v>
      </c>
      <c r="K9094" s="3" t="str">
        <f>TEXT(Table1[[#This Row],[delivery_date]]-Table1[[#This Row],[order_date]],"D")</f>
        <v>7</v>
      </c>
      <c r="L9094" s="2" t="s">
        <v>21</v>
      </c>
      <c r="M9094" s="2" t="s">
        <v>16</v>
      </c>
      <c r="N9094" s="2">
        <v>142.27000000000001</v>
      </c>
      <c r="O9094" s="2" t="s">
        <v>48</v>
      </c>
      <c r="P9094" s="2">
        <f t="shared" si="284"/>
        <v>1304.9574</v>
      </c>
    </row>
    <row r="9095" spans="1:16" ht="14.25" customHeight="1" x14ac:dyDescent="0.35">
      <c r="A9095" s="2" t="s">
        <v>9126</v>
      </c>
      <c r="B9095" s="2" t="s">
        <v>19</v>
      </c>
      <c r="C9095" s="2" t="s">
        <v>26</v>
      </c>
      <c r="D9095" s="2">
        <v>4457.2</v>
      </c>
      <c r="E9095" s="2">
        <v>0.04</v>
      </c>
      <c r="F9095" s="2">
        <f t="shared" si="285"/>
        <v>178.28799999999998</v>
      </c>
      <c r="G9095" s="2">
        <v>5</v>
      </c>
      <c r="H9095" s="2" t="str">
        <f>TEXT(Table1[[#This Row],[order_date]],"mmmm")</f>
        <v>November</v>
      </c>
      <c r="I9095" s="3">
        <v>45238</v>
      </c>
      <c r="J9095" s="3">
        <v>45241</v>
      </c>
      <c r="K9095" s="3" t="str">
        <f>TEXT(Table1[[#This Row],[delivery_date]]-Table1[[#This Row],[order_date]],"D")</f>
        <v>3</v>
      </c>
      <c r="L9095" s="2" t="s">
        <v>31</v>
      </c>
      <c r="M9095" s="2" t="s">
        <v>16</v>
      </c>
      <c r="N9095" s="2">
        <v>1106.96</v>
      </c>
      <c r="O9095" s="2" t="s">
        <v>28</v>
      </c>
      <c r="P9095" s="2">
        <f t="shared" si="284"/>
        <v>4278.9120000000003</v>
      </c>
    </row>
    <row r="9096" spans="1:16" ht="14.25" customHeight="1" x14ac:dyDescent="0.35">
      <c r="A9096" s="2" t="s">
        <v>9127</v>
      </c>
      <c r="B9096" s="2" t="s">
        <v>13</v>
      </c>
      <c r="C9096" s="2" t="s">
        <v>20</v>
      </c>
      <c r="D9096" s="2">
        <v>3024.3</v>
      </c>
      <c r="E9096" s="2">
        <v>0.24</v>
      </c>
      <c r="F9096" s="2">
        <f t="shared" si="285"/>
        <v>725.83199999999999</v>
      </c>
      <c r="G9096" s="2">
        <v>2</v>
      </c>
      <c r="H9096" s="2" t="str">
        <f>TEXT(Table1[[#This Row],[order_date]],"mmmm")</f>
        <v>November</v>
      </c>
      <c r="I9096" s="3">
        <v>45249</v>
      </c>
      <c r="J9096" s="3">
        <v>45255</v>
      </c>
      <c r="K9096" s="3" t="str">
        <f>TEXT(Table1[[#This Row],[delivery_date]]-Table1[[#This Row],[order_date]],"D")</f>
        <v>6</v>
      </c>
      <c r="L9096" s="2" t="s">
        <v>31</v>
      </c>
      <c r="M9096" s="2" t="s">
        <v>27</v>
      </c>
      <c r="N9096" s="2">
        <v>359.53</v>
      </c>
      <c r="O9096" s="2" t="s">
        <v>28</v>
      </c>
      <c r="P9096" s="2">
        <f t="shared" si="284"/>
        <v>2298.4680000000003</v>
      </c>
    </row>
    <row r="9097" spans="1:16" ht="14.25" customHeight="1" x14ac:dyDescent="0.35">
      <c r="A9097" s="2" t="s">
        <v>9128</v>
      </c>
      <c r="B9097" s="2" t="s">
        <v>19</v>
      </c>
      <c r="C9097" s="2" t="s">
        <v>33</v>
      </c>
      <c r="D9097" s="2">
        <v>2882.32</v>
      </c>
      <c r="E9097" s="2">
        <v>0.12</v>
      </c>
      <c r="F9097" s="2">
        <f t="shared" si="285"/>
        <v>345.8784</v>
      </c>
      <c r="G9097" s="2">
        <v>7</v>
      </c>
      <c r="H9097" s="2" t="str">
        <f>TEXT(Table1[[#This Row],[order_date]],"mmmm")</f>
        <v>February</v>
      </c>
      <c r="I9097" s="3">
        <v>44969</v>
      </c>
      <c r="J9097" s="3">
        <v>44973</v>
      </c>
      <c r="K9097" s="3" t="str">
        <f>TEXT(Table1[[#This Row],[delivery_date]]-Table1[[#This Row],[order_date]],"D")</f>
        <v>4</v>
      </c>
      <c r="L9097" s="2" t="s">
        <v>31</v>
      </c>
      <c r="M9097" s="2" t="s">
        <v>22</v>
      </c>
      <c r="N9097" s="2">
        <v>294.39</v>
      </c>
      <c r="O9097" s="2" t="s">
        <v>39</v>
      </c>
      <c r="P9097" s="2">
        <f t="shared" si="284"/>
        <v>2536.4416000000001</v>
      </c>
    </row>
    <row r="9098" spans="1:16" ht="14.25" customHeight="1" x14ac:dyDescent="0.35">
      <c r="A9098" s="2" t="s">
        <v>9129</v>
      </c>
      <c r="B9098" s="2" t="s">
        <v>25</v>
      </c>
      <c r="C9098" s="2" t="s">
        <v>14</v>
      </c>
      <c r="D9098" s="2">
        <v>897.32</v>
      </c>
      <c r="E9098" s="2">
        <v>0.13</v>
      </c>
      <c r="F9098" s="2">
        <f t="shared" si="285"/>
        <v>116.65160000000002</v>
      </c>
      <c r="G9098" s="2">
        <v>5</v>
      </c>
      <c r="H9098" s="2" t="str">
        <f>TEXT(Table1[[#This Row],[order_date]],"mmmm")</f>
        <v>August</v>
      </c>
      <c r="I9098" s="3">
        <v>45529</v>
      </c>
      <c r="J9098" s="3">
        <v>45532</v>
      </c>
      <c r="K9098" s="3" t="str">
        <f>TEXT(Table1[[#This Row],[delivery_date]]-Table1[[#This Row],[order_date]],"D")</f>
        <v>3</v>
      </c>
      <c r="L9098" s="2" t="s">
        <v>15</v>
      </c>
      <c r="M9098" s="2" t="s">
        <v>22</v>
      </c>
      <c r="N9098" s="2">
        <v>199.11</v>
      </c>
      <c r="O9098" s="2" t="s">
        <v>48</v>
      </c>
      <c r="P9098" s="2">
        <f t="shared" si="284"/>
        <v>780.66840000000002</v>
      </c>
    </row>
    <row r="9099" spans="1:16" ht="14.25" customHeight="1" x14ac:dyDescent="0.35">
      <c r="A9099" s="2" t="s">
        <v>9130</v>
      </c>
      <c r="B9099" s="2" t="s">
        <v>25</v>
      </c>
      <c r="C9099" s="2" t="s">
        <v>33</v>
      </c>
      <c r="D9099" s="2">
        <v>440.72</v>
      </c>
      <c r="E9099" s="2">
        <v>0.16</v>
      </c>
      <c r="F9099" s="2">
        <f t="shared" si="285"/>
        <v>70.515200000000007</v>
      </c>
      <c r="G9099" s="2">
        <v>8</v>
      </c>
      <c r="H9099" s="2" t="str">
        <f>TEXT(Table1[[#This Row],[order_date]],"mmmm")</f>
        <v>January</v>
      </c>
      <c r="I9099" s="3">
        <v>45316</v>
      </c>
      <c r="J9099" s="3">
        <v>45322</v>
      </c>
      <c r="K9099" s="3" t="str">
        <f>TEXT(Table1[[#This Row],[delivery_date]]-Table1[[#This Row],[order_date]],"D")</f>
        <v>6</v>
      </c>
      <c r="L9099" s="2" t="s">
        <v>15</v>
      </c>
      <c r="M9099" s="2" t="s">
        <v>27</v>
      </c>
      <c r="N9099" s="2">
        <v>32.89</v>
      </c>
      <c r="O9099" s="2" t="s">
        <v>48</v>
      </c>
      <c r="P9099" s="2">
        <f t="shared" si="284"/>
        <v>370.20480000000003</v>
      </c>
    </row>
    <row r="9100" spans="1:16" ht="14.25" customHeight="1" x14ac:dyDescent="0.35">
      <c r="A9100" s="2" t="s">
        <v>9131</v>
      </c>
      <c r="B9100" s="2" t="s">
        <v>25</v>
      </c>
      <c r="C9100" s="2" t="s">
        <v>33</v>
      </c>
      <c r="D9100" s="2">
        <v>2807.82</v>
      </c>
      <c r="E9100" s="2">
        <v>0.36</v>
      </c>
      <c r="F9100" s="2">
        <f t="shared" si="285"/>
        <v>1010.8152</v>
      </c>
      <c r="G9100" s="2">
        <v>6</v>
      </c>
      <c r="H9100" s="2" t="str">
        <f>TEXT(Table1[[#This Row],[order_date]],"mmmm")</f>
        <v>June</v>
      </c>
      <c r="I9100" s="3">
        <v>45455</v>
      </c>
      <c r="J9100" s="3">
        <v>45457</v>
      </c>
      <c r="K9100" s="3" t="str">
        <f>TEXT(Table1[[#This Row],[delivery_date]]-Table1[[#This Row],[order_date]],"D")</f>
        <v>2</v>
      </c>
      <c r="L9100" s="2" t="s">
        <v>15</v>
      </c>
      <c r="M9100" s="2" t="s">
        <v>16</v>
      </c>
      <c r="N9100" s="2">
        <v>394.96</v>
      </c>
      <c r="O9100" s="2" t="s">
        <v>34</v>
      </c>
      <c r="P9100" s="2">
        <f t="shared" si="284"/>
        <v>1797.0048000000002</v>
      </c>
    </row>
    <row r="9101" spans="1:16" ht="14.25" customHeight="1" x14ac:dyDescent="0.35">
      <c r="A9101" s="2" t="s">
        <v>9132</v>
      </c>
      <c r="B9101" s="2" t="s">
        <v>41</v>
      </c>
      <c r="C9101" s="2" t="s">
        <v>33</v>
      </c>
      <c r="D9101" s="2">
        <v>2393.15</v>
      </c>
      <c r="E9101" s="2">
        <v>0.08</v>
      </c>
      <c r="F9101" s="2">
        <f t="shared" si="285"/>
        <v>191.452</v>
      </c>
      <c r="G9101" s="2">
        <v>7</v>
      </c>
      <c r="H9101" s="2" t="str">
        <f>TEXT(Table1[[#This Row],[order_date]],"mmmm")</f>
        <v>August</v>
      </c>
      <c r="I9101" s="3">
        <v>45154</v>
      </c>
      <c r="J9101" s="3">
        <v>45159</v>
      </c>
      <c r="K9101" s="3" t="str">
        <f>TEXT(Table1[[#This Row],[delivery_date]]-Table1[[#This Row],[order_date]],"D")</f>
        <v>5</v>
      </c>
      <c r="L9101" s="2" t="s">
        <v>21</v>
      </c>
      <c r="M9101" s="2" t="s">
        <v>27</v>
      </c>
      <c r="N9101" s="2">
        <v>164.77</v>
      </c>
      <c r="O9101" s="2" t="s">
        <v>17</v>
      </c>
      <c r="P9101" s="2">
        <f t="shared" si="284"/>
        <v>2201.6980000000003</v>
      </c>
    </row>
    <row r="9102" spans="1:16" ht="14.25" customHeight="1" x14ac:dyDescent="0.35">
      <c r="A9102" s="2" t="s">
        <v>9133</v>
      </c>
      <c r="B9102" s="2" t="s">
        <v>19</v>
      </c>
      <c r="C9102" s="2" t="s">
        <v>14</v>
      </c>
      <c r="D9102" s="2">
        <v>686.45</v>
      </c>
      <c r="E9102" s="2">
        <v>0.36</v>
      </c>
      <c r="F9102" s="2">
        <f t="shared" si="285"/>
        <v>247.12200000000001</v>
      </c>
      <c r="G9102" s="2">
        <v>1</v>
      </c>
      <c r="H9102" s="2" t="str">
        <f>TEXT(Table1[[#This Row],[order_date]],"mmmm")</f>
        <v>August</v>
      </c>
      <c r="I9102" s="3">
        <v>45149</v>
      </c>
      <c r="J9102" s="3">
        <v>45151</v>
      </c>
      <c r="K9102" s="3" t="str">
        <f>TEXT(Table1[[#This Row],[delivery_date]]-Table1[[#This Row],[order_date]],"D")</f>
        <v>2</v>
      </c>
      <c r="L9102" s="2" t="s">
        <v>15</v>
      </c>
      <c r="M9102" s="2" t="s">
        <v>22</v>
      </c>
      <c r="N9102" s="2">
        <v>68.95</v>
      </c>
      <c r="O9102" s="2" t="s">
        <v>17</v>
      </c>
      <c r="P9102" s="2">
        <f t="shared" si="284"/>
        <v>439.32800000000003</v>
      </c>
    </row>
    <row r="9103" spans="1:16" ht="14.25" customHeight="1" x14ac:dyDescent="0.35">
      <c r="A9103" s="2" t="s">
        <v>9134</v>
      </c>
      <c r="B9103" s="2" t="s">
        <v>25</v>
      </c>
      <c r="C9103" s="2" t="s">
        <v>14</v>
      </c>
      <c r="D9103" s="2">
        <v>4194.38</v>
      </c>
      <c r="E9103" s="2">
        <v>0.39</v>
      </c>
      <c r="F9103" s="2">
        <f t="shared" si="285"/>
        <v>1635.8082000000002</v>
      </c>
      <c r="G9103" s="2">
        <v>2</v>
      </c>
      <c r="H9103" s="2" t="str">
        <f>TEXT(Table1[[#This Row],[order_date]],"mmmm")</f>
        <v>September</v>
      </c>
      <c r="I9103" s="3">
        <v>45545</v>
      </c>
      <c r="J9103" s="3">
        <v>45550</v>
      </c>
      <c r="K9103" s="3" t="str">
        <f>TEXT(Table1[[#This Row],[delivery_date]]-Table1[[#This Row],[order_date]],"D")</f>
        <v>5</v>
      </c>
      <c r="L9103" s="2" t="s">
        <v>21</v>
      </c>
      <c r="M9103" s="2" t="s">
        <v>27</v>
      </c>
      <c r="N9103" s="2">
        <v>373.89</v>
      </c>
      <c r="O9103" s="2" t="s">
        <v>17</v>
      </c>
      <c r="P9103" s="2">
        <f t="shared" si="284"/>
        <v>2558.5717999999997</v>
      </c>
    </row>
    <row r="9104" spans="1:16" ht="14.25" customHeight="1" x14ac:dyDescent="0.35">
      <c r="A9104" s="2" t="s">
        <v>9135</v>
      </c>
      <c r="B9104" s="2" t="s">
        <v>19</v>
      </c>
      <c r="C9104" s="2" t="s">
        <v>20</v>
      </c>
      <c r="D9104" s="2">
        <v>2144.48</v>
      </c>
      <c r="E9104" s="2">
        <v>0.3</v>
      </c>
      <c r="F9104" s="2">
        <f t="shared" si="285"/>
        <v>643.34399999999994</v>
      </c>
      <c r="G9104" s="2">
        <v>9</v>
      </c>
      <c r="H9104" s="2" t="str">
        <f>TEXT(Table1[[#This Row],[order_date]],"mmmm")</f>
        <v>February</v>
      </c>
      <c r="I9104" s="3">
        <v>45323</v>
      </c>
      <c r="J9104" s="3">
        <v>45324</v>
      </c>
      <c r="K9104" s="3" t="str">
        <f>TEXT(Table1[[#This Row],[delivery_date]]-Table1[[#This Row],[order_date]],"D")</f>
        <v>1</v>
      </c>
      <c r="L9104" s="2" t="s">
        <v>15</v>
      </c>
      <c r="M9104" s="2" t="s">
        <v>27</v>
      </c>
      <c r="N9104" s="2">
        <v>540.48</v>
      </c>
      <c r="O9104" s="2" t="s">
        <v>39</v>
      </c>
      <c r="P9104" s="2">
        <f t="shared" si="284"/>
        <v>1501.136</v>
      </c>
    </row>
    <row r="9105" spans="1:16" ht="14.25" customHeight="1" x14ac:dyDescent="0.35">
      <c r="A9105" s="2" t="s">
        <v>9136</v>
      </c>
      <c r="B9105" s="2" t="s">
        <v>13</v>
      </c>
      <c r="C9105" s="2" t="s">
        <v>14</v>
      </c>
      <c r="D9105" s="2">
        <v>1376.24</v>
      </c>
      <c r="E9105" s="2">
        <v>0.12</v>
      </c>
      <c r="F9105" s="2">
        <f t="shared" si="285"/>
        <v>165.14879999999999</v>
      </c>
      <c r="G9105" s="2">
        <v>7</v>
      </c>
      <c r="H9105" s="2" t="str">
        <f>TEXT(Table1[[#This Row],[order_date]],"mmmm")</f>
        <v>May</v>
      </c>
      <c r="I9105" s="3">
        <v>45430</v>
      </c>
      <c r="J9105" s="3">
        <v>45433</v>
      </c>
      <c r="K9105" s="3" t="str">
        <f>TEXT(Table1[[#This Row],[delivery_date]]-Table1[[#This Row],[order_date]],"D")</f>
        <v>3</v>
      </c>
      <c r="L9105" s="2" t="s">
        <v>21</v>
      </c>
      <c r="M9105" s="2" t="s">
        <v>22</v>
      </c>
      <c r="N9105" s="2">
        <v>267.91000000000003</v>
      </c>
      <c r="O9105" s="2" t="s">
        <v>48</v>
      </c>
      <c r="P9105" s="2">
        <f t="shared" si="284"/>
        <v>1211.0912000000001</v>
      </c>
    </row>
    <row r="9106" spans="1:16" ht="14.25" customHeight="1" x14ac:dyDescent="0.35">
      <c r="A9106" s="2" t="s">
        <v>9137</v>
      </c>
      <c r="B9106" s="2" t="s">
        <v>13</v>
      </c>
      <c r="C9106" s="2" t="s">
        <v>14</v>
      </c>
      <c r="D9106" s="2">
        <v>3962.53</v>
      </c>
      <c r="E9106" s="2">
        <v>0.03</v>
      </c>
      <c r="F9106" s="2">
        <f t="shared" si="285"/>
        <v>118.8759</v>
      </c>
      <c r="G9106" s="2">
        <v>7</v>
      </c>
      <c r="H9106" s="2" t="str">
        <f>TEXT(Table1[[#This Row],[order_date]],"mmmm")</f>
        <v>June</v>
      </c>
      <c r="I9106" s="3">
        <v>45102</v>
      </c>
      <c r="J9106" s="3">
        <v>45103</v>
      </c>
      <c r="K9106" s="3" t="str">
        <f>TEXT(Table1[[#This Row],[delivery_date]]-Table1[[#This Row],[order_date]],"D")</f>
        <v>1</v>
      </c>
      <c r="L9106" s="2" t="s">
        <v>31</v>
      </c>
      <c r="M9106" s="2" t="s">
        <v>22</v>
      </c>
      <c r="N9106" s="2">
        <v>1010.9</v>
      </c>
      <c r="O9106" s="2" t="s">
        <v>23</v>
      </c>
      <c r="P9106" s="2">
        <f t="shared" si="284"/>
        <v>3843.6541000000002</v>
      </c>
    </row>
    <row r="9107" spans="1:16" ht="14.25" customHeight="1" x14ac:dyDescent="0.35">
      <c r="A9107" s="2" t="s">
        <v>9138</v>
      </c>
      <c r="B9107" s="2" t="s">
        <v>25</v>
      </c>
      <c r="C9107" s="2" t="s">
        <v>33</v>
      </c>
      <c r="D9107" s="2">
        <v>4574.01</v>
      </c>
      <c r="E9107" s="2">
        <v>0.2</v>
      </c>
      <c r="F9107" s="2">
        <f t="shared" si="285"/>
        <v>914.80200000000013</v>
      </c>
      <c r="G9107" s="2">
        <v>4</v>
      </c>
      <c r="H9107" s="2" t="str">
        <f>TEXT(Table1[[#This Row],[order_date]],"mmmm")</f>
        <v>August</v>
      </c>
      <c r="I9107" s="3">
        <v>45147</v>
      </c>
      <c r="J9107" s="3">
        <v>45154</v>
      </c>
      <c r="K9107" s="3" t="str">
        <f>TEXT(Table1[[#This Row],[delivery_date]]-Table1[[#This Row],[order_date]],"D")</f>
        <v>7</v>
      </c>
      <c r="L9107" s="2" t="s">
        <v>31</v>
      </c>
      <c r="M9107" s="2" t="s">
        <v>16</v>
      </c>
      <c r="N9107" s="2">
        <v>1364.67</v>
      </c>
      <c r="O9107" s="2" t="s">
        <v>34</v>
      </c>
      <c r="P9107" s="2">
        <f t="shared" si="284"/>
        <v>3659.2080000000001</v>
      </c>
    </row>
    <row r="9108" spans="1:16" ht="14.25" customHeight="1" x14ac:dyDescent="0.35">
      <c r="A9108" s="2" t="s">
        <v>9139</v>
      </c>
      <c r="B9108" s="2" t="s">
        <v>19</v>
      </c>
      <c r="C9108" s="2" t="s">
        <v>20</v>
      </c>
      <c r="D9108" s="2">
        <v>1599.22</v>
      </c>
      <c r="E9108" s="2">
        <v>0.42</v>
      </c>
      <c r="F9108" s="2">
        <f t="shared" si="285"/>
        <v>671.67240000000004</v>
      </c>
      <c r="G9108" s="2">
        <v>4</v>
      </c>
      <c r="H9108" s="2" t="str">
        <f>TEXT(Table1[[#This Row],[order_date]],"mmmm")</f>
        <v>February</v>
      </c>
      <c r="I9108" s="3">
        <v>45348</v>
      </c>
      <c r="J9108" s="3">
        <v>45351</v>
      </c>
      <c r="K9108" s="3" t="str">
        <f>TEXT(Table1[[#This Row],[delivery_date]]-Table1[[#This Row],[order_date]],"D")</f>
        <v>3</v>
      </c>
      <c r="L9108" s="2" t="s">
        <v>31</v>
      </c>
      <c r="M9108" s="2" t="s">
        <v>27</v>
      </c>
      <c r="N9108" s="2">
        <v>301.8</v>
      </c>
      <c r="O9108" s="2" t="s">
        <v>28</v>
      </c>
      <c r="P9108" s="2">
        <f t="shared" si="284"/>
        <v>927.54759999999999</v>
      </c>
    </row>
    <row r="9109" spans="1:16" ht="14.25" customHeight="1" x14ac:dyDescent="0.35">
      <c r="A9109" s="2" t="s">
        <v>9140</v>
      </c>
      <c r="B9109" s="2" t="s">
        <v>25</v>
      </c>
      <c r="C9109" s="2" t="s">
        <v>36</v>
      </c>
      <c r="D9109" s="2">
        <v>3902.15</v>
      </c>
      <c r="E9109" s="2">
        <v>0.05</v>
      </c>
      <c r="F9109" s="2">
        <f t="shared" si="285"/>
        <v>195.10750000000002</v>
      </c>
      <c r="G9109" s="2">
        <v>3</v>
      </c>
      <c r="H9109" s="2" t="str">
        <f>TEXT(Table1[[#This Row],[order_date]],"mmmm")</f>
        <v>October</v>
      </c>
      <c r="I9109" s="3">
        <v>45220</v>
      </c>
      <c r="J9109" s="3">
        <v>45222</v>
      </c>
      <c r="K9109" s="3" t="str">
        <f>TEXT(Table1[[#This Row],[delivery_date]]-Table1[[#This Row],[order_date]],"D")</f>
        <v>2</v>
      </c>
      <c r="L9109" s="2" t="s">
        <v>21</v>
      </c>
      <c r="M9109" s="2" t="s">
        <v>16</v>
      </c>
      <c r="N9109" s="2">
        <v>1131.83</v>
      </c>
      <c r="O9109" s="2" t="s">
        <v>17</v>
      </c>
      <c r="P9109" s="2">
        <f t="shared" si="284"/>
        <v>3707.0425</v>
      </c>
    </row>
    <row r="9110" spans="1:16" ht="14.25" customHeight="1" x14ac:dyDescent="0.35">
      <c r="A9110" s="2" t="s">
        <v>9141</v>
      </c>
      <c r="B9110" s="2" t="s">
        <v>13</v>
      </c>
      <c r="C9110" s="2" t="s">
        <v>14</v>
      </c>
      <c r="D9110" s="2">
        <v>3297.35</v>
      </c>
      <c r="E9110" s="2">
        <v>0.37</v>
      </c>
      <c r="F9110" s="2">
        <f t="shared" si="285"/>
        <v>1220.0194999999999</v>
      </c>
      <c r="G9110" s="2">
        <v>4</v>
      </c>
      <c r="H9110" s="2" t="str">
        <f>TEXT(Table1[[#This Row],[order_date]],"mmmm")</f>
        <v>November</v>
      </c>
      <c r="I9110" s="3">
        <v>45231</v>
      </c>
      <c r="J9110" s="3">
        <v>45235</v>
      </c>
      <c r="K9110" s="3" t="str">
        <f>TEXT(Table1[[#This Row],[delivery_date]]-Table1[[#This Row],[order_date]],"D")</f>
        <v>4</v>
      </c>
      <c r="L9110" s="2" t="s">
        <v>21</v>
      </c>
      <c r="M9110" s="2" t="s">
        <v>16</v>
      </c>
      <c r="N9110" s="2">
        <v>244.64</v>
      </c>
      <c r="O9110" s="2" t="s">
        <v>28</v>
      </c>
      <c r="P9110" s="2">
        <f t="shared" si="284"/>
        <v>2077.3305</v>
      </c>
    </row>
    <row r="9111" spans="1:16" ht="14.25" customHeight="1" x14ac:dyDescent="0.35">
      <c r="A9111" s="2" t="s">
        <v>9142</v>
      </c>
      <c r="B9111" s="2" t="s">
        <v>25</v>
      </c>
      <c r="C9111" s="2" t="s">
        <v>14</v>
      </c>
      <c r="D9111" s="2">
        <v>4949.67</v>
      </c>
      <c r="E9111" s="2">
        <v>0.23</v>
      </c>
      <c r="F9111" s="2">
        <f t="shared" si="285"/>
        <v>1138.4241</v>
      </c>
      <c r="G9111" s="2">
        <v>6</v>
      </c>
      <c r="H9111" s="2" t="str">
        <f>TEXT(Table1[[#This Row],[order_date]],"mmmm")</f>
        <v>April</v>
      </c>
      <c r="I9111" s="3">
        <v>45025</v>
      </c>
      <c r="J9111" s="3">
        <v>45029</v>
      </c>
      <c r="K9111" s="3" t="str">
        <f>TEXT(Table1[[#This Row],[delivery_date]]-Table1[[#This Row],[order_date]],"D")</f>
        <v>4</v>
      </c>
      <c r="L9111" s="2" t="s">
        <v>15</v>
      </c>
      <c r="M9111" s="2" t="s">
        <v>22</v>
      </c>
      <c r="N9111" s="2">
        <v>391.27</v>
      </c>
      <c r="O9111" s="2" t="s">
        <v>17</v>
      </c>
      <c r="P9111" s="2">
        <f t="shared" si="284"/>
        <v>3811.2458999999999</v>
      </c>
    </row>
    <row r="9112" spans="1:16" ht="14.25" customHeight="1" x14ac:dyDescent="0.35">
      <c r="A9112" s="2" t="s">
        <v>9143</v>
      </c>
      <c r="B9112" s="2" t="s">
        <v>19</v>
      </c>
      <c r="C9112" s="2" t="s">
        <v>36</v>
      </c>
      <c r="D9112" s="2">
        <v>1099.56</v>
      </c>
      <c r="E9112" s="2">
        <v>0.45</v>
      </c>
      <c r="F9112" s="2">
        <f t="shared" si="285"/>
        <v>494.80199999999996</v>
      </c>
      <c r="G9112" s="2">
        <v>3</v>
      </c>
      <c r="H9112" s="2" t="str">
        <f>TEXT(Table1[[#This Row],[order_date]],"mmmm")</f>
        <v>August</v>
      </c>
      <c r="I9112" s="3">
        <v>45157</v>
      </c>
      <c r="J9112" s="3">
        <v>45162</v>
      </c>
      <c r="K9112" s="3" t="str">
        <f>TEXT(Table1[[#This Row],[delivery_date]]-Table1[[#This Row],[order_date]],"D")</f>
        <v>5</v>
      </c>
      <c r="L9112" s="2" t="s">
        <v>21</v>
      </c>
      <c r="M9112" s="2" t="s">
        <v>22</v>
      </c>
      <c r="N9112" s="2">
        <v>192.21</v>
      </c>
      <c r="O9112" s="2" t="s">
        <v>23</v>
      </c>
      <c r="P9112" s="2">
        <f t="shared" si="284"/>
        <v>604.75800000000004</v>
      </c>
    </row>
    <row r="9113" spans="1:16" ht="14.25" customHeight="1" x14ac:dyDescent="0.35">
      <c r="A9113" s="2" t="s">
        <v>9144</v>
      </c>
      <c r="B9113" s="2" t="s">
        <v>13</v>
      </c>
      <c r="C9113" s="2" t="s">
        <v>33</v>
      </c>
      <c r="D9113" s="2">
        <v>4807.33</v>
      </c>
      <c r="E9113" s="2">
        <v>0.18</v>
      </c>
      <c r="F9113" s="2">
        <f t="shared" si="285"/>
        <v>865.31939999999997</v>
      </c>
      <c r="G9113" s="2">
        <v>8</v>
      </c>
      <c r="H9113" s="2" t="str">
        <f>TEXT(Table1[[#This Row],[order_date]],"mmmm")</f>
        <v>June</v>
      </c>
      <c r="I9113" s="3">
        <v>45451</v>
      </c>
      <c r="J9113" s="3">
        <v>45455</v>
      </c>
      <c r="K9113" s="3" t="str">
        <f>TEXT(Table1[[#This Row],[delivery_date]]-Table1[[#This Row],[order_date]],"D")</f>
        <v>4</v>
      </c>
      <c r="L9113" s="2" t="s">
        <v>21</v>
      </c>
      <c r="M9113" s="2" t="s">
        <v>27</v>
      </c>
      <c r="N9113" s="2">
        <v>392.31</v>
      </c>
      <c r="O9113" s="2" t="s">
        <v>17</v>
      </c>
      <c r="P9113" s="2">
        <f t="shared" si="284"/>
        <v>3942.0106000000001</v>
      </c>
    </row>
    <row r="9114" spans="1:16" ht="14.25" customHeight="1" x14ac:dyDescent="0.35">
      <c r="A9114" s="2" t="s">
        <v>9145</v>
      </c>
      <c r="B9114" s="2" t="s">
        <v>41</v>
      </c>
      <c r="C9114" s="2" t="s">
        <v>20</v>
      </c>
      <c r="D9114" s="2">
        <v>1644.83</v>
      </c>
      <c r="E9114" s="2">
        <v>0.35</v>
      </c>
      <c r="F9114" s="2">
        <f t="shared" si="285"/>
        <v>575.69049999999993</v>
      </c>
      <c r="G9114" s="2">
        <v>1</v>
      </c>
      <c r="H9114" s="2" t="str">
        <f>TEXT(Table1[[#This Row],[order_date]],"mmmm")</f>
        <v>May</v>
      </c>
      <c r="I9114" s="3">
        <v>45057</v>
      </c>
      <c r="J9114" s="3">
        <v>45060</v>
      </c>
      <c r="K9114" s="3" t="str">
        <f>TEXT(Table1[[#This Row],[delivery_date]]-Table1[[#This Row],[order_date]],"D")</f>
        <v>3</v>
      </c>
      <c r="L9114" s="2" t="s">
        <v>15</v>
      </c>
      <c r="M9114" s="2" t="s">
        <v>16</v>
      </c>
      <c r="N9114" s="2">
        <v>458.29</v>
      </c>
      <c r="O9114" s="2" t="s">
        <v>39</v>
      </c>
      <c r="P9114" s="2">
        <f t="shared" si="284"/>
        <v>1069.1395</v>
      </c>
    </row>
    <row r="9115" spans="1:16" ht="14.25" customHeight="1" x14ac:dyDescent="0.35">
      <c r="A9115" s="2" t="s">
        <v>9146</v>
      </c>
      <c r="B9115" s="2" t="s">
        <v>13</v>
      </c>
      <c r="C9115" s="2" t="s">
        <v>33</v>
      </c>
      <c r="D9115" s="2">
        <v>2118.58</v>
      </c>
      <c r="E9115" s="2">
        <v>0.37</v>
      </c>
      <c r="F9115" s="2">
        <f t="shared" si="285"/>
        <v>783.87459999999999</v>
      </c>
      <c r="G9115" s="2">
        <v>6</v>
      </c>
      <c r="H9115" s="2" t="str">
        <f>TEXT(Table1[[#This Row],[order_date]],"mmmm")</f>
        <v>July</v>
      </c>
      <c r="I9115" s="3">
        <v>45138</v>
      </c>
      <c r="J9115" s="3">
        <v>45145</v>
      </c>
      <c r="K9115" s="3" t="str">
        <f>TEXT(Table1[[#This Row],[delivery_date]]-Table1[[#This Row],[order_date]],"D")</f>
        <v>7</v>
      </c>
      <c r="L9115" s="2" t="s">
        <v>21</v>
      </c>
      <c r="M9115" s="2" t="s">
        <v>27</v>
      </c>
      <c r="N9115" s="2">
        <v>373.07</v>
      </c>
      <c r="O9115" s="2" t="s">
        <v>39</v>
      </c>
      <c r="P9115" s="2">
        <f t="shared" si="284"/>
        <v>1334.7053999999998</v>
      </c>
    </row>
    <row r="9116" spans="1:16" ht="14.25" customHeight="1" x14ac:dyDescent="0.35">
      <c r="A9116" s="2" t="s">
        <v>9147</v>
      </c>
      <c r="B9116" s="2" t="s">
        <v>41</v>
      </c>
      <c r="C9116" s="2" t="s">
        <v>26</v>
      </c>
      <c r="D9116" s="2">
        <v>1858.25</v>
      </c>
      <c r="E9116" s="2">
        <v>0.1</v>
      </c>
      <c r="F9116" s="2">
        <f t="shared" si="285"/>
        <v>185.82500000000002</v>
      </c>
      <c r="G9116" s="2">
        <v>2</v>
      </c>
      <c r="H9116" s="2" t="str">
        <f>TEXT(Table1[[#This Row],[order_date]],"mmmm")</f>
        <v>January</v>
      </c>
      <c r="I9116" s="3">
        <v>44954</v>
      </c>
      <c r="J9116" s="3">
        <v>44958</v>
      </c>
      <c r="K9116" s="3" t="str">
        <f>TEXT(Table1[[#This Row],[delivery_date]]-Table1[[#This Row],[order_date]],"D")</f>
        <v>4</v>
      </c>
      <c r="L9116" s="2" t="s">
        <v>21</v>
      </c>
      <c r="M9116" s="2" t="s">
        <v>22</v>
      </c>
      <c r="N9116" s="2">
        <v>500.68</v>
      </c>
      <c r="O9116" s="2" t="s">
        <v>34</v>
      </c>
      <c r="P9116" s="2">
        <f t="shared" si="284"/>
        <v>1672.425</v>
      </c>
    </row>
    <row r="9117" spans="1:16" ht="14.25" customHeight="1" x14ac:dyDescent="0.35">
      <c r="A9117" s="2" t="s">
        <v>9148</v>
      </c>
      <c r="B9117" s="2" t="s">
        <v>25</v>
      </c>
      <c r="C9117" s="2" t="s">
        <v>14</v>
      </c>
      <c r="D9117" s="2">
        <v>1415.41</v>
      </c>
      <c r="E9117" s="2">
        <v>0.08</v>
      </c>
      <c r="F9117" s="2">
        <f t="shared" si="285"/>
        <v>113.23280000000001</v>
      </c>
      <c r="G9117" s="2">
        <v>1</v>
      </c>
      <c r="H9117" s="2" t="str">
        <f>TEXT(Table1[[#This Row],[order_date]],"mmmm")</f>
        <v>October</v>
      </c>
      <c r="I9117" s="3">
        <v>45228</v>
      </c>
      <c r="J9117" s="3">
        <v>45229</v>
      </c>
      <c r="K9117" s="3" t="str">
        <f>TEXT(Table1[[#This Row],[delivery_date]]-Table1[[#This Row],[order_date]],"D")</f>
        <v>1</v>
      </c>
      <c r="L9117" s="2" t="s">
        <v>31</v>
      </c>
      <c r="M9117" s="2" t="s">
        <v>27</v>
      </c>
      <c r="N9117" s="2">
        <v>148.4</v>
      </c>
      <c r="O9117" s="2" t="s">
        <v>28</v>
      </c>
      <c r="P9117" s="2">
        <f t="shared" si="284"/>
        <v>1302.1772000000001</v>
      </c>
    </row>
    <row r="9118" spans="1:16" ht="14.25" customHeight="1" x14ac:dyDescent="0.35">
      <c r="A9118" s="2" t="s">
        <v>9149</v>
      </c>
      <c r="B9118" s="2" t="s">
        <v>25</v>
      </c>
      <c r="C9118" s="2" t="s">
        <v>26</v>
      </c>
      <c r="D9118" s="2">
        <v>3496.79</v>
      </c>
      <c r="E9118" s="2">
        <v>0.05</v>
      </c>
      <c r="F9118" s="2">
        <f t="shared" si="285"/>
        <v>174.83950000000002</v>
      </c>
      <c r="G9118" s="2">
        <v>4</v>
      </c>
      <c r="H9118" s="2" t="str">
        <f>TEXT(Table1[[#This Row],[order_date]],"mmmm")</f>
        <v>October</v>
      </c>
      <c r="I9118" s="3">
        <v>45575</v>
      </c>
      <c r="J9118" s="3">
        <v>45581</v>
      </c>
      <c r="K9118" s="3" t="str">
        <f>TEXT(Table1[[#This Row],[delivery_date]]-Table1[[#This Row],[order_date]],"D")</f>
        <v>6</v>
      </c>
      <c r="L9118" s="2" t="s">
        <v>15</v>
      </c>
      <c r="M9118" s="2" t="s">
        <v>16</v>
      </c>
      <c r="N9118" s="2">
        <v>746.7</v>
      </c>
      <c r="O9118" s="2" t="s">
        <v>34</v>
      </c>
      <c r="P9118" s="2">
        <f t="shared" si="284"/>
        <v>3321.9504999999999</v>
      </c>
    </row>
    <row r="9119" spans="1:16" ht="14.25" customHeight="1" x14ac:dyDescent="0.35">
      <c r="A9119" s="2" t="s">
        <v>9150</v>
      </c>
      <c r="B9119" s="2" t="s">
        <v>19</v>
      </c>
      <c r="C9119" s="2" t="s">
        <v>14</v>
      </c>
      <c r="D9119" s="2">
        <v>2986.81</v>
      </c>
      <c r="E9119" s="2">
        <v>0.35</v>
      </c>
      <c r="F9119" s="2">
        <f t="shared" si="285"/>
        <v>1045.3834999999999</v>
      </c>
      <c r="G9119" s="2">
        <v>6</v>
      </c>
      <c r="H9119" s="2" t="str">
        <f>TEXT(Table1[[#This Row],[order_date]],"mmmm")</f>
        <v>March</v>
      </c>
      <c r="I9119" s="3">
        <v>45372</v>
      </c>
      <c r="J9119" s="3">
        <v>45376</v>
      </c>
      <c r="K9119" s="3" t="str">
        <f>TEXT(Table1[[#This Row],[delivery_date]]-Table1[[#This Row],[order_date]],"D")</f>
        <v>4</v>
      </c>
      <c r="L9119" s="2" t="s">
        <v>31</v>
      </c>
      <c r="M9119" s="2" t="s">
        <v>22</v>
      </c>
      <c r="N9119" s="2">
        <v>351.08</v>
      </c>
      <c r="O9119" s="2" t="s">
        <v>28</v>
      </c>
      <c r="P9119" s="2">
        <f t="shared" si="284"/>
        <v>1941.4265</v>
      </c>
    </row>
    <row r="9120" spans="1:16" ht="14.25" customHeight="1" x14ac:dyDescent="0.35">
      <c r="A9120" s="2" t="s">
        <v>9151</v>
      </c>
      <c r="B9120" s="2" t="s">
        <v>41</v>
      </c>
      <c r="C9120" s="2" t="s">
        <v>26</v>
      </c>
      <c r="D9120" s="2">
        <v>1597.89</v>
      </c>
      <c r="E9120" s="2">
        <v>0.27</v>
      </c>
      <c r="F9120" s="2">
        <f t="shared" si="285"/>
        <v>431.43030000000005</v>
      </c>
      <c r="G9120" s="2">
        <v>7</v>
      </c>
      <c r="H9120" s="2" t="str">
        <f>TEXT(Table1[[#This Row],[order_date]],"mmmm")</f>
        <v>November</v>
      </c>
      <c r="I9120" s="3">
        <v>45599</v>
      </c>
      <c r="J9120" s="3">
        <v>45600</v>
      </c>
      <c r="K9120" s="3" t="str">
        <f>TEXT(Table1[[#This Row],[delivery_date]]-Table1[[#This Row],[order_date]],"D")</f>
        <v>1</v>
      </c>
      <c r="L9120" s="2" t="s">
        <v>21</v>
      </c>
      <c r="M9120" s="2" t="s">
        <v>27</v>
      </c>
      <c r="N9120" s="2">
        <v>303.42</v>
      </c>
      <c r="O9120" s="2" t="s">
        <v>28</v>
      </c>
      <c r="P9120" s="2">
        <f t="shared" si="284"/>
        <v>1166.4597000000001</v>
      </c>
    </row>
    <row r="9121" spans="1:16" ht="14.25" customHeight="1" x14ac:dyDescent="0.35">
      <c r="A9121" s="2" t="s">
        <v>9152</v>
      </c>
      <c r="B9121" s="2" t="s">
        <v>25</v>
      </c>
      <c r="C9121" s="2" t="s">
        <v>36</v>
      </c>
      <c r="D9121" s="2">
        <v>747.84</v>
      </c>
      <c r="E9121" s="2">
        <v>0.04</v>
      </c>
      <c r="F9121" s="2">
        <f t="shared" si="285"/>
        <v>29.913600000000002</v>
      </c>
      <c r="G9121" s="2">
        <v>1</v>
      </c>
      <c r="H9121" s="2" t="str">
        <f>TEXT(Table1[[#This Row],[order_date]],"mmmm")</f>
        <v>May</v>
      </c>
      <c r="I9121" s="3">
        <v>45442</v>
      </c>
      <c r="J9121" s="3">
        <v>45447</v>
      </c>
      <c r="K9121" s="3" t="str">
        <f>TEXT(Table1[[#This Row],[delivery_date]]-Table1[[#This Row],[order_date]],"D")</f>
        <v>5</v>
      </c>
      <c r="L9121" s="2" t="s">
        <v>15</v>
      </c>
      <c r="M9121" s="2" t="s">
        <v>27</v>
      </c>
      <c r="N9121" s="2">
        <v>199.67</v>
      </c>
      <c r="O9121" s="2" t="s">
        <v>48</v>
      </c>
      <c r="P9121" s="2">
        <f t="shared" si="284"/>
        <v>717.92640000000006</v>
      </c>
    </row>
    <row r="9122" spans="1:16" ht="14.25" customHeight="1" x14ac:dyDescent="0.35">
      <c r="A9122" s="2" t="s">
        <v>9153</v>
      </c>
      <c r="B9122" s="2" t="s">
        <v>41</v>
      </c>
      <c r="C9122" s="2" t="s">
        <v>14</v>
      </c>
      <c r="D9122" s="2">
        <v>1655.14</v>
      </c>
      <c r="E9122" s="2">
        <v>0.15</v>
      </c>
      <c r="F9122" s="2">
        <f t="shared" si="285"/>
        <v>248.27100000000002</v>
      </c>
      <c r="G9122" s="2">
        <v>3</v>
      </c>
      <c r="H9122" s="2" t="str">
        <f>TEXT(Table1[[#This Row],[order_date]],"mmmm")</f>
        <v>February</v>
      </c>
      <c r="I9122" s="3">
        <v>45323</v>
      </c>
      <c r="J9122" s="3">
        <v>45328</v>
      </c>
      <c r="K9122" s="3" t="str">
        <f>TEXT(Table1[[#This Row],[delivery_date]]-Table1[[#This Row],[order_date]],"D")</f>
        <v>5</v>
      </c>
      <c r="L9122" s="2" t="s">
        <v>15</v>
      </c>
      <c r="M9122" s="2" t="s">
        <v>22</v>
      </c>
      <c r="N9122" s="2">
        <v>201.02</v>
      </c>
      <c r="O9122" s="2" t="s">
        <v>23</v>
      </c>
      <c r="P9122" s="2">
        <f t="shared" si="284"/>
        <v>1406.8690000000001</v>
      </c>
    </row>
    <row r="9123" spans="1:16" ht="14.25" customHeight="1" x14ac:dyDescent="0.35">
      <c r="A9123" s="2" t="s">
        <v>9154</v>
      </c>
      <c r="B9123" s="2" t="s">
        <v>25</v>
      </c>
      <c r="C9123" s="2" t="s">
        <v>14</v>
      </c>
      <c r="D9123" s="2">
        <v>1968.03</v>
      </c>
      <c r="E9123" s="2">
        <v>7.0000000000000007E-2</v>
      </c>
      <c r="F9123" s="2">
        <f t="shared" si="285"/>
        <v>137.7621</v>
      </c>
      <c r="G9123" s="2">
        <v>6</v>
      </c>
      <c r="H9123" s="2" t="str">
        <f>TEXT(Table1[[#This Row],[order_date]],"mmmm")</f>
        <v>February</v>
      </c>
      <c r="I9123" s="3">
        <v>44978</v>
      </c>
      <c r="J9123" s="3">
        <v>44980</v>
      </c>
      <c r="K9123" s="3" t="str">
        <f>TEXT(Table1[[#This Row],[delivery_date]]-Table1[[#This Row],[order_date]],"D")</f>
        <v>2</v>
      </c>
      <c r="L9123" s="2" t="s">
        <v>31</v>
      </c>
      <c r="M9123" s="2" t="s">
        <v>16</v>
      </c>
      <c r="N9123" s="2">
        <v>329.96</v>
      </c>
      <c r="O9123" s="2" t="s">
        <v>23</v>
      </c>
      <c r="P9123" s="2">
        <f t="shared" si="284"/>
        <v>1830.2679000000001</v>
      </c>
    </row>
    <row r="9124" spans="1:16" ht="14.25" customHeight="1" x14ac:dyDescent="0.35">
      <c r="A9124" s="2" t="s">
        <v>9155</v>
      </c>
      <c r="B9124" s="2" t="s">
        <v>13</v>
      </c>
      <c r="C9124" s="2" t="s">
        <v>26</v>
      </c>
      <c r="D9124" s="2">
        <v>1965.2</v>
      </c>
      <c r="E9124" s="2">
        <v>0.05</v>
      </c>
      <c r="F9124" s="2">
        <f t="shared" si="285"/>
        <v>98.26</v>
      </c>
      <c r="G9124" s="2">
        <v>6</v>
      </c>
      <c r="H9124" s="2" t="str">
        <f>TEXT(Table1[[#This Row],[order_date]],"mmmm")</f>
        <v>November</v>
      </c>
      <c r="I9124" s="3">
        <v>45604</v>
      </c>
      <c r="J9124" s="3">
        <v>45606</v>
      </c>
      <c r="K9124" s="3" t="str">
        <f>TEXT(Table1[[#This Row],[delivery_date]]-Table1[[#This Row],[order_date]],"D")</f>
        <v>2</v>
      </c>
      <c r="L9124" s="2" t="s">
        <v>31</v>
      </c>
      <c r="M9124" s="2" t="s">
        <v>22</v>
      </c>
      <c r="N9124" s="2">
        <v>350.58</v>
      </c>
      <c r="O9124" s="2" t="s">
        <v>39</v>
      </c>
      <c r="P9124" s="2">
        <f t="shared" si="284"/>
        <v>1866.94</v>
      </c>
    </row>
    <row r="9125" spans="1:16" ht="14.25" customHeight="1" x14ac:dyDescent="0.35">
      <c r="A9125" s="2" t="s">
        <v>9156</v>
      </c>
      <c r="B9125" s="2" t="s">
        <v>25</v>
      </c>
      <c r="C9125" s="2" t="s">
        <v>20</v>
      </c>
      <c r="D9125" s="2">
        <v>1850.57</v>
      </c>
      <c r="E9125" s="2">
        <v>0.15</v>
      </c>
      <c r="F9125" s="2">
        <f t="shared" si="285"/>
        <v>277.58549999999997</v>
      </c>
      <c r="G9125" s="2">
        <v>6</v>
      </c>
      <c r="H9125" s="2" t="str">
        <f>TEXT(Table1[[#This Row],[order_date]],"mmmm")</f>
        <v>October</v>
      </c>
      <c r="I9125" s="3">
        <v>45228</v>
      </c>
      <c r="J9125" s="3">
        <v>45230</v>
      </c>
      <c r="K9125" s="3" t="str">
        <f>TEXT(Table1[[#This Row],[delivery_date]]-Table1[[#This Row],[order_date]],"D")</f>
        <v>2</v>
      </c>
      <c r="L9125" s="2" t="s">
        <v>31</v>
      </c>
      <c r="M9125" s="2" t="s">
        <v>22</v>
      </c>
      <c r="N9125" s="2">
        <v>378.17</v>
      </c>
      <c r="O9125" s="2" t="s">
        <v>39</v>
      </c>
      <c r="P9125" s="2">
        <f t="shared" si="284"/>
        <v>1572.9845</v>
      </c>
    </row>
    <row r="9126" spans="1:16" ht="14.25" customHeight="1" x14ac:dyDescent="0.35">
      <c r="A9126" s="2" t="s">
        <v>9157</v>
      </c>
      <c r="B9126" s="2" t="s">
        <v>19</v>
      </c>
      <c r="C9126" s="2" t="s">
        <v>26</v>
      </c>
      <c r="D9126" s="2">
        <v>338.74</v>
      </c>
      <c r="E9126" s="2">
        <v>0.05</v>
      </c>
      <c r="F9126" s="2">
        <f t="shared" si="285"/>
        <v>16.937000000000001</v>
      </c>
      <c r="G9126" s="2">
        <v>7</v>
      </c>
      <c r="H9126" s="2" t="str">
        <f>TEXT(Table1[[#This Row],[order_date]],"mmmm")</f>
        <v>April</v>
      </c>
      <c r="I9126" s="3">
        <v>45399</v>
      </c>
      <c r="J9126" s="3">
        <v>45400</v>
      </c>
      <c r="K9126" s="3" t="str">
        <f>TEXT(Table1[[#This Row],[delivery_date]]-Table1[[#This Row],[order_date]],"D")</f>
        <v>1</v>
      </c>
      <c r="L9126" s="2" t="s">
        <v>15</v>
      </c>
      <c r="M9126" s="2" t="s">
        <v>22</v>
      </c>
      <c r="N9126" s="2">
        <v>84.61</v>
      </c>
      <c r="O9126" s="2" t="s">
        <v>28</v>
      </c>
      <c r="P9126" s="2">
        <f t="shared" si="284"/>
        <v>321.803</v>
      </c>
    </row>
    <row r="9127" spans="1:16" ht="14.25" customHeight="1" x14ac:dyDescent="0.35">
      <c r="A9127" s="2" t="s">
        <v>9158</v>
      </c>
      <c r="B9127" s="2" t="s">
        <v>13</v>
      </c>
      <c r="C9127" s="2" t="s">
        <v>14</v>
      </c>
      <c r="D9127" s="2">
        <v>2373.7600000000002</v>
      </c>
      <c r="E9127" s="2">
        <v>0.13</v>
      </c>
      <c r="F9127" s="2">
        <f t="shared" si="285"/>
        <v>308.58880000000005</v>
      </c>
      <c r="G9127" s="2">
        <v>7</v>
      </c>
      <c r="H9127" s="2" t="str">
        <f>TEXT(Table1[[#This Row],[order_date]],"mmmm")</f>
        <v>November</v>
      </c>
      <c r="I9127" s="3">
        <v>45598</v>
      </c>
      <c r="J9127" s="3">
        <v>45600</v>
      </c>
      <c r="K9127" s="3" t="str">
        <f>TEXT(Table1[[#This Row],[delivery_date]]-Table1[[#This Row],[order_date]],"D")</f>
        <v>2</v>
      </c>
      <c r="L9127" s="2" t="s">
        <v>15</v>
      </c>
      <c r="M9127" s="2" t="s">
        <v>16</v>
      </c>
      <c r="N9127" s="2">
        <v>190.86</v>
      </c>
      <c r="O9127" s="2" t="s">
        <v>48</v>
      </c>
      <c r="P9127" s="2">
        <f t="shared" si="284"/>
        <v>2065.1712000000002</v>
      </c>
    </row>
    <row r="9128" spans="1:16" ht="14.25" customHeight="1" x14ac:dyDescent="0.35">
      <c r="A9128" s="2" t="s">
        <v>9159</v>
      </c>
      <c r="B9128" s="2" t="s">
        <v>19</v>
      </c>
      <c r="C9128" s="2" t="s">
        <v>14</v>
      </c>
      <c r="D9128" s="2">
        <v>4197.42</v>
      </c>
      <c r="E9128" s="2">
        <v>0.28000000000000003</v>
      </c>
      <c r="F9128" s="2">
        <f t="shared" si="285"/>
        <v>1175.2776000000001</v>
      </c>
      <c r="G9128" s="2">
        <v>8</v>
      </c>
      <c r="H9128" s="2" t="str">
        <f>TEXT(Table1[[#This Row],[order_date]],"mmmm")</f>
        <v>December</v>
      </c>
      <c r="I9128" s="3">
        <v>45288</v>
      </c>
      <c r="J9128" s="3">
        <v>45293</v>
      </c>
      <c r="K9128" s="3" t="str">
        <f>TEXT(Table1[[#This Row],[delivery_date]]-Table1[[#This Row],[order_date]],"D")</f>
        <v>5</v>
      </c>
      <c r="L9128" s="2" t="s">
        <v>15</v>
      </c>
      <c r="M9128" s="2" t="s">
        <v>22</v>
      </c>
      <c r="N9128" s="2">
        <v>771.99</v>
      </c>
      <c r="O9128" s="2" t="s">
        <v>28</v>
      </c>
      <c r="P9128" s="2">
        <f t="shared" si="284"/>
        <v>3022.1423999999997</v>
      </c>
    </row>
    <row r="9129" spans="1:16" ht="14.25" customHeight="1" x14ac:dyDescent="0.35">
      <c r="A9129" s="2" t="s">
        <v>9160</v>
      </c>
      <c r="B9129" s="2" t="s">
        <v>13</v>
      </c>
      <c r="C9129" s="2" t="s">
        <v>20</v>
      </c>
      <c r="D9129" s="2">
        <v>983.79</v>
      </c>
      <c r="E9129" s="2">
        <v>0.28000000000000003</v>
      </c>
      <c r="F9129" s="2">
        <f t="shared" si="285"/>
        <v>275.46120000000002</v>
      </c>
      <c r="G9129" s="2">
        <v>2</v>
      </c>
      <c r="H9129" s="2" t="str">
        <f>TEXT(Table1[[#This Row],[order_date]],"mmmm")</f>
        <v>June</v>
      </c>
      <c r="I9129" s="3">
        <v>45103</v>
      </c>
      <c r="J9129" s="3">
        <v>45107</v>
      </c>
      <c r="K9129" s="3" t="str">
        <f>TEXT(Table1[[#This Row],[delivery_date]]-Table1[[#This Row],[order_date]],"D")</f>
        <v>4</v>
      </c>
      <c r="L9129" s="2" t="s">
        <v>15</v>
      </c>
      <c r="M9129" s="2" t="s">
        <v>16</v>
      </c>
      <c r="N9129" s="2">
        <v>84.12</v>
      </c>
      <c r="O9129" s="2" t="s">
        <v>48</v>
      </c>
      <c r="P9129" s="2">
        <f t="shared" si="284"/>
        <v>708.3288</v>
      </c>
    </row>
    <row r="9130" spans="1:16" ht="14.25" customHeight="1" x14ac:dyDescent="0.35">
      <c r="A9130" s="2" t="s">
        <v>9161</v>
      </c>
      <c r="B9130" s="2" t="s">
        <v>41</v>
      </c>
      <c r="C9130" s="2" t="s">
        <v>33</v>
      </c>
      <c r="D9130" s="2">
        <v>813.72</v>
      </c>
      <c r="E9130" s="2">
        <v>0.08</v>
      </c>
      <c r="F9130" s="2">
        <f t="shared" si="285"/>
        <v>65.0976</v>
      </c>
      <c r="G9130" s="2">
        <v>1</v>
      </c>
      <c r="H9130" s="2" t="str">
        <f>TEXT(Table1[[#This Row],[order_date]],"mmmm")</f>
        <v>June</v>
      </c>
      <c r="I9130" s="3">
        <v>45457</v>
      </c>
      <c r="J9130" s="3">
        <v>45458</v>
      </c>
      <c r="K9130" s="3" t="str">
        <f>TEXT(Table1[[#This Row],[delivery_date]]-Table1[[#This Row],[order_date]],"D")</f>
        <v>1</v>
      </c>
      <c r="L9130" s="2" t="s">
        <v>21</v>
      </c>
      <c r="M9130" s="2" t="s">
        <v>22</v>
      </c>
      <c r="N9130" s="2">
        <v>77.45</v>
      </c>
      <c r="O9130" s="2" t="s">
        <v>23</v>
      </c>
      <c r="P9130" s="2">
        <f t="shared" si="284"/>
        <v>748.62239999999997</v>
      </c>
    </row>
    <row r="9131" spans="1:16" ht="14.25" customHeight="1" x14ac:dyDescent="0.35">
      <c r="A9131" s="2" t="s">
        <v>9162</v>
      </c>
      <c r="B9131" s="2" t="s">
        <v>19</v>
      </c>
      <c r="C9131" s="2" t="s">
        <v>20</v>
      </c>
      <c r="D9131" s="2">
        <v>2412.0700000000002</v>
      </c>
      <c r="E9131" s="2">
        <v>0.1</v>
      </c>
      <c r="F9131" s="2">
        <f t="shared" si="285"/>
        <v>241.20700000000002</v>
      </c>
      <c r="G9131" s="2">
        <v>7</v>
      </c>
      <c r="H9131" s="2" t="str">
        <f>TEXT(Table1[[#This Row],[order_date]],"mmmm")</f>
        <v>August</v>
      </c>
      <c r="I9131" s="3">
        <v>45519</v>
      </c>
      <c r="J9131" s="3">
        <v>45521</v>
      </c>
      <c r="K9131" s="3" t="str">
        <f>TEXT(Table1[[#This Row],[delivery_date]]-Table1[[#This Row],[order_date]],"D")</f>
        <v>2</v>
      </c>
      <c r="L9131" s="2" t="s">
        <v>31</v>
      </c>
      <c r="M9131" s="2" t="s">
        <v>27</v>
      </c>
      <c r="N9131" s="2">
        <v>417.01</v>
      </c>
      <c r="O9131" s="2" t="s">
        <v>48</v>
      </c>
      <c r="P9131" s="2">
        <f t="shared" si="284"/>
        <v>2170.8630000000003</v>
      </c>
    </row>
    <row r="9132" spans="1:16" ht="14.25" customHeight="1" x14ac:dyDescent="0.35">
      <c r="A9132" s="2" t="s">
        <v>9163</v>
      </c>
      <c r="B9132" s="2" t="s">
        <v>25</v>
      </c>
      <c r="C9132" s="2" t="s">
        <v>33</v>
      </c>
      <c r="D9132" s="2">
        <v>1915.95</v>
      </c>
      <c r="E9132" s="2">
        <v>0.43</v>
      </c>
      <c r="F9132" s="2">
        <f t="shared" si="285"/>
        <v>823.85850000000005</v>
      </c>
      <c r="G9132" s="2">
        <v>1</v>
      </c>
      <c r="H9132" s="2" t="str">
        <f>TEXT(Table1[[#This Row],[order_date]],"mmmm")</f>
        <v>May</v>
      </c>
      <c r="I9132" s="3">
        <v>45436</v>
      </c>
      <c r="J9132" s="3">
        <v>45438</v>
      </c>
      <c r="K9132" s="3" t="str">
        <f>TEXT(Table1[[#This Row],[delivery_date]]-Table1[[#This Row],[order_date]],"D")</f>
        <v>2</v>
      </c>
      <c r="L9132" s="2" t="s">
        <v>15</v>
      </c>
      <c r="M9132" s="2" t="s">
        <v>16</v>
      </c>
      <c r="N9132" s="2">
        <v>135.62</v>
      </c>
      <c r="O9132" s="2" t="s">
        <v>23</v>
      </c>
      <c r="P9132" s="2">
        <f t="shared" si="284"/>
        <v>1092.0915</v>
      </c>
    </row>
    <row r="9133" spans="1:16" ht="14.25" customHeight="1" x14ac:dyDescent="0.35">
      <c r="A9133" s="2" t="s">
        <v>9164</v>
      </c>
      <c r="B9133" s="2" t="s">
        <v>41</v>
      </c>
      <c r="C9133" s="2" t="s">
        <v>14</v>
      </c>
      <c r="D9133" s="2">
        <v>2850.28</v>
      </c>
      <c r="E9133" s="2">
        <v>0.08</v>
      </c>
      <c r="F9133" s="2">
        <f t="shared" si="285"/>
        <v>228.02240000000003</v>
      </c>
      <c r="G9133" s="2">
        <v>2</v>
      </c>
      <c r="H9133" s="2" t="str">
        <f>TEXT(Table1[[#This Row],[order_date]],"mmmm")</f>
        <v>June</v>
      </c>
      <c r="I9133" s="3">
        <v>45106</v>
      </c>
      <c r="J9133" s="3">
        <v>45111</v>
      </c>
      <c r="K9133" s="3" t="str">
        <f>TEXT(Table1[[#This Row],[delivery_date]]-Table1[[#This Row],[order_date]],"D")</f>
        <v>5</v>
      </c>
      <c r="L9133" s="2" t="s">
        <v>21</v>
      </c>
      <c r="M9133" s="2" t="s">
        <v>22</v>
      </c>
      <c r="N9133" s="2">
        <v>204.76</v>
      </c>
      <c r="O9133" s="2" t="s">
        <v>48</v>
      </c>
      <c r="P9133" s="2">
        <f t="shared" si="284"/>
        <v>2622.2576000000004</v>
      </c>
    </row>
    <row r="9134" spans="1:16" ht="14.25" customHeight="1" x14ac:dyDescent="0.35">
      <c r="A9134" s="2" t="s">
        <v>9165</v>
      </c>
      <c r="B9134" s="2" t="s">
        <v>25</v>
      </c>
      <c r="C9134" s="2" t="s">
        <v>36</v>
      </c>
      <c r="D9134" s="2">
        <v>4740.66</v>
      </c>
      <c r="E9134" s="2">
        <v>0.02</v>
      </c>
      <c r="F9134" s="2">
        <f t="shared" si="285"/>
        <v>94.813199999999995</v>
      </c>
      <c r="G9134" s="2">
        <v>1</v>
      </c>
      <c r="H9134" s="2" t="str">
        <f>TEXT(Table1[[#This Row],[order_date]],"mmmm")</f>
        <v>February</v>
      </c>
      <c r="I9134" s="3">
        <v>45349</v>
      </c>
      <c r="J9134" s="3">
        <v>45353</v>
      </c>
      <c r="K9134" s="3" t="str">
        <f>TEXT(Table1[[#This Row],[delivery_date]]-Table1[[#This Row],[order_date]],"D")</f>
        <v>4</v>
      </c>
      <c r="L9134" s="2" t="s">
        <v>31</v>
      </c>
      <c r="M9134" s="2" t="s">
        <v>16</v>
      </c>
      <c r="N9134" s="2">
        <v>449.43</v>
      </c>
      <c r="O9134" s="2" t="s">
        <v>28</v>
      </c>
      <c r="P9134" s="2">
        <f t="shared" si="284"/>
        <v>4645.8468000000003</v>
      </c>
    </row>
    <row r="9135" spans="1:16" ht="14.25" customHeight="1" x14ac:dyDescent="0.35">
      <c r="A9135" s="2" t="s">
        <v>9166</v>
      </c>
      <c r="B9135" s="2" t="s">
        <v>13</v>
      </c>
      <c r="C9135" s="2" t="s">
        <v>36</v>
      </c>
      <c r="D9135" s="2">
        <v>3828.34</v>
      </c>
      <c r="E9135" s="2">
        <v>0.12</v>
      </c>
      <c r="F9135" s="2">
        <f t="shared" si="285"/>
        <v>459.4008</v>
      </c>
      <c r="G9135" s="2">
        <v>1</v>
      </c>
      <c r="H9135" s="2" t="str">
        <f>TEXT(Table1[[#This Row],[order_date]],"mmmm")</f>
        <v>July</v>
      </c>
      <c r="I9135" s="3">
        <v>45116</v>
      </c>
      <c r="J9135" s="3">
        <v>45119</v>
      </c>
      <c r="K9135" s="3" t="str">
        <f>TEXT(Table1[[#This Row],[delivery_date]]-Table1[[#This Row],[order_date]],"D")</f>
        <v>3</v>
      </c>
      <c r="L9135" s="2" t="s">
        <v>15</v>
      </c>
      <c r="M9135" s="2" t="s">
        <v>16</v>
      </c>
      <c r="N9135" s="2">
        <v>643.46</v>
      </c>
      <c r="O9135" s="2" t="s">
        <v>34</v>
      </c>
      <c r="P9135" s="2">
        <f t="shared" si="284"/>
        <v>3368.9392000000003</v>
      </c>
    </row>
    <row r="9136" spans="1:16" ht="14.25" customHeight="1" x14ac:dyDescent="0.35">
      <c r="A9136" s="2" t="s">
        <v>9167</v>
      </c>
      <c r="B9136" s="2" t="s">
        <v>13</v>
      </c>
      <c r="C9136" s="2" t="s">
        <v>26</v>
      </c>
      <c r="D9136" s="2">
        <v>3466.58</v>
      </c>
      <c r="E9136" s="2">
        <v>0.28999999999999998</v>
      </c>
      <c r="F9136" s="2">
        <f t="shared" si="285"/>
        <v>1005.3081999999999</v>
      </c>
      <c r="G9136" s="2">
        <v>3</v>
      </c>
      <c r="H9136" s="2" t="str">
        <f>TEXT(Table1[[#This Row],[order_date]],"mmmm")</f>
        <v>July</v>
      </c>
      <c r="I9136" s="3">
        <v>45479</v>
      </c>
      <c r="J9136" s="3">
        <v>45483</v>
      </c>
      <c r="K9136" s="3" t="str">
        <f>TEXT(Table1[[#This Row],[delivery_date]]-Table1[[#This Row],[order_date]],"D")</f>
        <v>4</v>
      </c>
      <c r="L9136" s="2" t="s">
        <v>21</v>
      </c>
      <c r="M9136" s="2" t="s">
        <v>27</v>
      </c>
      <c r="N9136" s="2">
        <v>332.11</v>
      </c>
      <c r="O9136" s="2" t="s">
        <v>23</v>
      </c>
      <c r="P9136" s="2">
        <f t="shared" si="284"/>
        <v>2461.2718</v>
      </c>
    </row>
    <row r="9137" spans="1:16" ht="14.25" customHeight="1" x14ac:dyDescent="0.35">
      <c r="A9137" s="2" t="s">
        <v>9168</v>
      </c>
      <c r="B9137" s="2" t="s">
        <v>25</v>
      </c>
      <c r="C9137" s="2" t="s">
        <v>20</v>
      </c>
      <c r="D9137" s="2">
        <v>2138.09</v>
      </c>
      <c r="E9137" s="2">
        <v>0</v>
      </c>
      <c r="F9137" s="2">
        <f t="shared" si="285"/>
        <v>0</v>
      </c>
      <c r="G9137" s="2">
        <v>4</v>
      </c>
      <c r="H9137" s="2" t="str">
        <f>TEXT(Table1[[#This Row],[order_date]],"mmmm")</f>
        <v>May</v>
      </c>
      <c r="I9137" s="3">
        <v>45074</v>
      </c>
      <c r="J9137" s="3">
        <v>45076</v>
      </c>
      <c r="K9137" s="3" t="str">
        <f>TEXT(Table1[[#This Row],[delivery_date]]-Table1[[#This Row],[order_date]],"D")</f>
        <v>2</v>
      </c>
      <c r="L9137" s="2" t="s">
        <v>15</v>
      </c>
      <c r="M9137" s="2" t="s">
        <v>27</v>
      </c>
      <c r="N9137" s="2">
        <v>309.29000000000002</v>
      </c>
      <c r="O9137" s="2" t="s">
        <v>39</v>
      </c>
      <c r="P9137" s="2">
        <f t="shared" si="284"/>
        <v>2138.09</v>
      </c>
    </row>
    <row r="9138" spans="1:16" ht="14.25" customHeight="1" x14ac:dyDescent="0.35">
      <c r="A9138" s="2" t="s">
        <v>9169</v>
      </c>
      <c r="B9138" s="2" t="s">
        <v>25</v>
      </c>
      <c r="C9138" s="2" t="s">
        <v>20</v>
      </c>
      <c r="D9138" s="2">
        <v>1508.06</v>
      </c>
      <c r="E9138" s="2">
        <v>0.49</v>
      </c>
      <c r="F9138" s="2">
        <f t="shared" si="285"/>
        <v>738.94939999999997</v>
      </c>
      <c r="G9138" s="2">
        <v>5</v>
      </c>
      <c r="H9138" s="2" t="str">
        <f>TEXT(Table1[[#This Row],[order_date]],"mmmm")</f>
        <v>June</v>
      </c>
      <c r="I9138" s="3">
        <v>45460</v>
      </c>
      <c r="J9138" s="3">
        <v>45462</v>
      </c>
      <c r="K9138" s="3" t="str">
        <f>TEXT(Table1[[#This Row],[delivery_date]]-Table1[[#This Row],[order_date]],"D")</f>
        <v>2</v>
      </c>
      <c r="L9138" s="2" t="s">
        <v>21</v>
      </c>
      <c r="M9138" s="2" t="s">
        <v>16</v>
      </c>
      <c r="N9138" s="2">
        <v>402.87</v>
      </c>
      <c r="O9138" s="2" t="s">
        <v>23</v>
      </c>
      <c r="P9138" s="2">
        <f t="shared" si="284"/>
        <v>769.11059999999998</v>
      </c>
    </row>
    <row r="9139" spans="1:16" ht="14.25" customHeight="1" x14ac:dyDescent="0.35">
      <c r="A9139" s="2" t="s">
        <v>9170</v>
      </c>
      <c r="B9139" s="2" t="s">
        <v>41</v>
      </c>
      <c r="C9139" s="2" t="s">
        <v>36</v>
      </c>
      <c r="D9139" s="2">
        <v>2747.29</v>
      </c>
      <c r="E9139" s="2">
        <v>0.12</v>
      </c>
      <c r="F9139" s="2">
        <f t="shared" si="285"/>
        <v>329.6748</v>
      </c>
      <c r="G9139" s="2">
        <v>5</v>
      </c>
      <c r="H9139" s="2" t="str">
        <f>TEXT(Table1[[#This Row],[order_date]],"mmmm")</f>
        <v>November</v>
      </c>
      <c r="I9139" s="3">
        <v>45597</v>
      </c>
      <c r="J9139" s="3">
        <v>45601</v>
      </c>
      <c r="K9139" s="3" t="str">
        <f>TEXT(Table1[[#This Row],[delivery_date]]-Table1[[#This Row],[order_date]],"D")</f>
        <v>4</v>
      </c>
      <c r="L9139" s="2" t="s">
        <v>31</v>
      </c>
      <c r="M9139" s="2" t="s">
        <v>27</v>
      </c>
      <c r="N9139" s="2">
        <v>774.38</v>
      </c>
      <c r="O9139" s="2" t="s">
        <v>34</v>
      </c>
      <c r="P9139" s="2">
        <f t="shared" si="284"/>
        <v>2417.6152000000002</v>
      </c>
    </row>
    <row r="9140" spans="1:16" ht="14.25" customHeight="1" x14ac:dyDescent="0.35">
      <c r="A9140" s="2" t="s">
        <v>9171</v>
      </c>
      <c r="B9140" s="2" t="s">
        <v>25</v>
      </c>
      <c r="C9140" s="2" t="s">
        <v>33</v>
      </c>
      <c r="D9140" s="2">
        <v>4438.67</v>
      </c>
      <c r="E9140" s="2">
        <v>0.12</v>
      </c>
      <c r="F9140" s="2">
        <f t="shared" si="285"/>
        <v>532.6404</v>
      </c>
      <c r="G9140" s="2">
        <v>2</v>
      </c>
      <c r="H9140" s="2" t="str">
        <f>TEXT(Table1[[#This Row],[order_date]],"mmmm")</f>
        <v>September</v>
      </c>
      <c r="I9140" s="3">
        <v>45536</v>
      </c>
      <c r="J9140" s="3">
        <v>45540</v>
      </c>
      <c r="K9140" s="3" t="str">
        <f>TEXT(Table1[[#This Row],[delivery_date]]-Table1[[#This Row],[order_date]],"D")</f>
        <v>4</v>
      </c>
      <c r="L9140" s="2" t="s">
        <v>21</v>
      </c>
      <c r="M9140" s="2" t="s">
        <v>27</v>
      </c>
      <c r="N9140" s="2">
        <v>835.76</v>
      </c>
      <c r="O9140" s="2" t="s">
        <v>23</v>
      </c>
      <c r="P9140" s="2">
        <f t="shared" si="284"/>
        <v>3906.0295999999998</v>
      </c>
    </row>
    <row r="9141" spans="1:16" ht="14.25" customHeight="1" x14ac:dyDescent="0.35">
      <c r="A9141" s="2" t="s">
        <v>9172</v>
      </c>
      <c r="B9141" s="2" t="s">
        <v>19</v>
      </c>
      <c r="C9141" s="2" t="s">
        <v>20</v>
      </c>
      <c r="D9141" s="2">
        <v>4396.04</v>
      </c>
      <c r="E9141" s="2">
        <v>0.37</v>
      </c>
      <c r="F9141" s="2">
        <f t="shared" si="285"/>
        <v>1626.5347999999999</v>
      </c>
      <c r="G9141" s="2">
        <v>3</v>
      </c>
      <c r="H9141" s="2" t="str">
        <f>TEXT(Table1[[#This Row],[order_date]],"mmmm")</f>
        <v>March</v>
      </c>
      <c r="I9141" s="3">
        <v>45013</v>
      </c>
      <c r="J9141" s="3">
        <v>45018</v>
      </c>
      <c r="K9141" s="3" t="str">
        <f>TEXT(Table1[[#This Row],[delivery_date]]-Table1[[#This Row],[order_date]],"D")</f>
        <v>5</v>
      </c>
      <c r="L9141" s="2" t="s">
        <v>31</v>
      </c>
      <c r="M9141" s="2" t="s">
        <v>16</v>
      </c>
      <c r="N9141" s="2">
        <v>1305.29</v>
      </c>
      <c r="O9141" s="2" t="s">
        <v>34</v>
      </c>
      <c r="P9141" s="2">
        <f t="shared" si="284"/>
        <v>2769.5052000000001</v>
      </c>
    </row>
    <row r="9142" spans="1:16" ht="14.25" customHeight="1" x14ac:dyDescent="0.35">
      <c r="A9142" s="2" t="s">
        <v>9173</v>
      </c>
      <c r="B9142" s="2" t="s">
        <v>19</v>
      </c>
      <c r="C9142" s="2" t="s">
        <v>33</v>
      </c>
      <c r="D9142" s="2">
        <v>2283.02</v>
      </c>
      <c r="E9142" s="2">
        <v>0.12</v>
      </c>
      <c r="F9142" s="2">
        <f t="shared" si="285"/>
        <v>273.9624</v>
      </c>
      <c r="G9142" s="2">
        <v>8</v>
      </c>
      <c r="H9142" s="2" t="str">
        <f>TEXT(Table1[[#This Row],[order_date]],"mmmm")</f>
        <v>September</v>
      </c>
      <c r="I9142" s="3">
        <v>45546</v>
      </c>
      <c r="J9142" s="3">
        <v>45549</v>
      </c>
      <c r="K9142" s="3" t="str">
        <f>TEXT(Table1[[#This Row],[delivery_date]]-Table1[[#This Row],[order_date]],"D")</f>
        <v>3</v>
      </c>
      <c r="L9142" s="2" t="s">
        <v>21</v>
      </c>
      <c r="M9142" s="2" t="s">
        <v>27</v>
      </c>
      <c r="N9142" s="2">
        <v>516.80999999999995</v>
      </c>
      <c r="O9142" s="2" t="s">
        <v>48</v>
      </c>
      <c r="P9142" s="2">
        <f t="shared" si="284"/>
        <v>2009.0576000000001</v>
      </c>
    </row>
    <row r="9143" spans="1:16" ht="14.25" customHeight="1" x14ac:dyDescent="0.35">
      <c r="A9143" s="2" t="s">
        <v>9174</v>
      </c>
      <c r="B9143" s="2" t="s">
        <v>25</v>
      </c>
      <c r="C9143" s="2" t="s">
        <v>33</v>
      </c>
      <c r="D9143" s="2">
        <v>1306.48</v>
      </c>
      <c r="E9143" s="2">
        <v>0.2</v>
      </c>
      <c r="F9143" s="2">
        <f t="shared" si="285"/>
        <v>261.29599999999999</v>
      </c>
      <c r="G9143" s="2">
        <v>2</v>
      </c>
      <c r="H9143" s="2" t="str">
        <f>TEXT(Table1[[#This Row],[order_date]],"mmmm")</f>
        <v>November</v>
      </c>
      <c r="I9143" s="3">
        <v>45238</v>
      </c>
      <c r="J9143" s="3">
        <v>45245</v>
      </c>
      <c r="K9143" s="3" t="str">
        <f>TEXT(Table1[[#This Row],[delivery_date]]-Table1[[#This Row],[order_date]],"D")</f>
        <v>7</v>
      </c>
      <c r="L9143" s="2" t="s">
        <v>21</v>
      </c>
      <c r="M9143" s="2" t="s">
        <v>16</v>
      </c>
      <c r="N9143" s="2">
        <v>109.48</v>
      </c>
      <c r="O9143" s="2" t="s">
        <v>28</v>
      </c>
      <c r="P9143" s="2">
        <f t="shared" si="284"/>
        <v>1045.184</v>
      </c>
    </row>
    <row r="9144" spans="1:16" ht="14.25" customHeight="1" x14ac:dyDescent="0.35">
      <c r="A9144" s="2" t="s">
        <v>9175</v>
      </c>
      <c r="B9144" s="2" t="s">
        <v>19</v>
      </c>
      <c r="C9144" s="2" t="s">
        <v>33</v>
      </c>
      <c r="D9144" s="2">
        <v>1204.19</v>
      </c>
      <c r="E9144" s="2">
        <v>0.27</v>
      </c>
      <c r="F9144" s="2">
        <f t="shared" si="285"/>
        <v>325.13130000000001</v>
      </c>
      <c r="G9144" s="2">
        <v>4</v>
      </c>
      <c r="H9144" s="2" t="str">
        <f>TEXT(Table1[[#This Row],[order_date]],"mmmm")</f>
        <v>October</v>
      </c>
      <c r="I9144" s="3">
        <v>45201</v>
      </c>
      <c r="J9144" s="3">
        <v>45202</v>
      </c>
      <c r="K9144" s="3" t="str">
        <f>TEXT(Table1[[#This Row],[delivery_date]]-Table1[[#This Row],[order_date]],"D")</f>
        <v>1</v>
      </c>
      <c r="L9144" s="2" t="s">
        <v>15</v>
      </c>
      <c r="M9144" s="2" t="s">
        <v>22</v>
      </c>
      <c r="N9144" s="2">
        <v>282.81</v>
      </c>
      <c r="O9144" s="2" t="s">
        <v>48</v>
      </c>
      <c r="P9144" s="2">
        <f t="shared" si="284"/>
        <v>879.05870000000004</v>
      </c>
    </row>
    <row r="9145" spans="1:16" ht="14.25" customHeight="1" x14ac:dyDescent="0.35">
      <c r="A9145" s="2" t="s">
        <v>9176</v>
      </c>
      <c r="B9145" s="2" t="s">
        <v>25</v>
      </c>
      <c r="C9145" s="2" t="s">
        <v>33</v>
      </c>
      <c r="D9145" s="2">
        <v>266.54000000000002</v>
      </c>
      <c r="E9145" s="2">
        <v>0.01</v>
      </c>
      <c r="F9145" s="2">
        <f t="shared" si="285"/>
        <v>2.6654000000000004</v>
      </c>
      <c r="G9145" s="2">
        <v>7</v>
      </c>
      <c r="H9145" s="2" t="str">
        <f>TEXT(Table1[[#This Row],[order_date]],"mmmm")</f>
        <v>April</v>
      </c>
      <c r="I9145" s="3">
        <v>45039</v>
      </c>
      <c r="J9145" s="3">
        <v>45040</v>
      </c>
      <c r="K9145" s="3" t="str">
        <f>TEXT(Table1[[#This Row],[delivery_date]]-Table1[[#This Row],[order_date]],"D")</f>
        <v>1</v>
      </c>
      <c r="L9145" s="2" t="s">
        <v>21</v>
      </c>
      <c r="M9145" s="2" t="s">
        <v>16</v>
      </c>
      <c r="N9145" s="2">
        <v>57.62</v>
      </c>
      <c r="O9145" s="2" t="s">
        <v>28</v>
      </c>
      <c r="P9145" s="2">
        <f t="shared" si="284"/>
        <v>263.87460000000004</v>
      </c>
    </row>
    <row r="9146" spans="1:16" ht="14.25" customHeight="1" x14ac:dyDescent="0.35">
      <c r="A9146" s="2" t="s">
        <v>9177</v>
      </c>
      <c r="B9146" s="2" t="s">
        <v>41</v>
      </c>
      <c r="C9146" s="2" t="s">
        <v>26</v>
      </c>
      <c r="D9146" s="2">
        <v>4229.05</v>
      </c>
      <c r="E9146" s="2">
        <v>0.42</v>
      </c>
      <c r="F9146" s="2">
        <f t="shared" si="285"/>
        <v>1776.201</v>
      </c>
      <c r="G9146" s="2">
        <v>9</v>
      </c>
      <c r="H9146" s="2" t="str">
        <f>TEXT(Table1[[#This Row],[order_date]],"mmmm")</f>
        <v>November</v>
      </c>
      <c r="I9146" s="3">
        <v>45248</v>
      </c>
      <c r="J9146" s="3">
        <v>45255</v>
      </c>
      <c r="K9146" s="3" t="str">
        <f>TEXT(Table1[[#This Row],[delivery_date]]-Table1[[#This Row],[order_date]],"D")</f>
        <v>7</v>
      </c>
      <c r="L9146" s="2" t="s">
        <v>15</v>
      </c>
      <c r="M9146" s="2" t="s">
        <v>22</v>
      </c>
      <c r="N9146" s="2">
        <v>1126.3699999999999</v>
      </c>
      <c r="O9146" s="2" t="s">
        <v>39</v>
      </c>
      <c r="P9146" s="2">
        <f t="shared" si="284"/>
        <v>2452.8490000000002</v>
      </c>
    </row>
    <row r="9147" spans="1:16" ht="14.25" customHeight="1" x14ac:dyDescent="0.35">
      <c r="A9147" s="2" t="s">
        <v>9178</v>
      </c>
      <c r="B9147" s="2" t="s">
        <v>19</v>
      </c>
      <c r="C9147" s="2" t="s">
        <v>26</v>
      </c>
      <c r="D9147" s="2">
        <v>1397.71</v>
      </c>
      <c r="E9147" s="2">
        <v>0.26</v>
      </c>
      <c r="F9147" s="2">
        <f t="shared" si="285"/>
        <v>363.40460000000002</v>
      </c>
      <c r="G9147" s="2">
        <v>3</v>
      </c>
      <c r="H9147" s="2" t="str">
        <f>TEXT(Table1[[#This Row],[order_date]],"mmmm")</f>
        <v>October</v>
      </c>
      <c r="I9147" s="3">
        <v>45220</v>
      </c>
      <c r="J9147" s="3">
        <v>45223</v>
      </c>
      <c r="K9147" s="3" t="str">
        <f>TEXT(Table1[[#This Row],[delivery_date]]-Table1[[#This Row],[order_date]],"D")</f>
        <v>3</v>
      </c>
      <c r="L9147" s="2" t="s">
        <v>31</v>
      </c>
      <c r="M9147" s="2" t="s">
        <v>22</v>
      </c>
      <c r="N9147" s="2">
        <v>244.99</v>
      </c>
      <c r="O9147" s="2" t="s">
        <v>23</v>
      </c>
      <c r="P9147" s="2">
        <f t="shared" si="284"/>
        <v>1034.3054</v>
      </c>
    </row>
    <row r="9148" spans="1:16" ht="14.25" customHeight="1" x14ac:dyDescent="0.35">
      <c r="A9148" s="2" t="s">
        <v>9179</v>
      </c>
      <c r="B9148" s="2" t="s">
        <v>19</v>
      </c>
      <c r="C9148" s="2" t="s">
        <v>36</v>
      </c>
      <c r="D9148" s="2">
        <v>1859.1</v>
      </c>
      <c r="E9148" s="2">
        <v>0.16</v>
      </c>
      <c r="F9148" s="2">
        <f t="shared" si="285"/>
        <v>297.45600000000002</v>
      </c>
      <c r="G9148" s="2">
        <v>3</v>
      </c>
      <c r="H9148" s="2" t="str">
        <f>TEXT(Table1[[#This Row],[order_date]],"mmmm")</f>
        <v>July</v>
      </c>
      <c r="I9148" s="3">
        <v>45477</v>
      </c>
      <c r="J9148" s="3">
        <v>45482</v>
      </c>
      <c r="K9148" s="3" t="str">
        <f>TEXT(Table1[[#This Row],[delivery_date]]-Table1[[#This Row],[order_date]],"D")</f>
        <v>5</v>
      </c>
      <c r="L9148" s="2" t="s">
        <v>21</v>
      </c>
      <c r="M9148" s="2" t="s">
        <v>22</v>
      </c>
      <c r="N9148" s="2">
        <v>366.37</v>
      </c>
      <c r="O9148" s="2" t="s">
        <v>17</v>
      </c>
      <c r="P9148" s="2">
        <f t="shared" si="284"/>
        <v>1561.6439999999998</v>
      </c>
    </row>
    <row r="9149" spans="1:16" ht="14.25" customHeight="1" x14ac:dyDescent="0.35">
      <c r="A9149" s="2" t="s">
        <v>9180</v>
      </c>
      <c r="B9149" s="2" t="s">
        <v>25</v>
      </c>
      <c r="C9149" s="2" t="s">
        <v>26</v>
      </c>
      <c r="D9149" s="2">
        <v>4065.16</v>
      </c>
      <c r="E9149" s="2">
        <v>0.2</v>
      </c>
      <c r="F9149" s="2">
        <f t="shared" si="285"/>
        <v>813.03200000000004</v>
      </c>
      <c r="G9149" s="2">
        <v>7</v>
      </c>
      <c r="H9149" s="2" t="str">
        <f>TEXT(Table1[[#This Row],[order_date]],"mmmm")</f>
        <v>June</v>
      </c>
      <c r="I9149" s="3">
        <v>45466</v>
      </c>
      <c r="J9149" s="3">
        <v>45470</v>
      </c>
      <c r="K9149" s="3" t="str">
        <f>TEXT(Table1[[#This Row],[delivery_date]]-Table1[[#This Row],[order_date]],"D")</f>
        <v>4</v>
      </c>
      <c r="L9149" s="2" t="s">
        <v>15</v>
      </c>
      <c r="M9149" s="2" t="s">
        <v>27</v>
      </c>
      <c r="N9149" s="2">
        <v>604.49</v>
      </c>
      <c r="O9149" s="2" t="s">
        <v>39</v>
      </c>
      <c r="P9149" s="2">
        <f t="shared" si="284"/>
        <v>3252.1279999999997</v>
      </c>
    </row>
    <row r="9150" spans="1:16" ht="14.25" customHeight="1" x14ac:dyDescent="0.35">
      <c r="A9150" s="2" t="s">
        <v>9181</v>
      </c>
      <c r="B9150" s="2" t="s">
        <v>19</v>
      </c>
      <c r="C9150" s="2" t="s">
        <v>20</v>
      </c>
      <c r="D9150" s="2">
        <v>688.12</v>
      </c>
      <c r="E9150" s="2">
        <v>0.03</v>
      </c>
      <c r="F9150" s="2">
        <f t="shared" si="285"/>
        <v>20.643599999999999</v>
      </c>
      <c r="G9150" s="2">
        <v>8</v>
      </c>
      <c r="H9150" s="2" t="str">
        <f>TEXT(Table1[[#This Row],[order_date]],"mmmm")</f>
        <v>June</v>
      </c>
      <c r="I9150" s="3">
        <v>45449</v>
      </c>
      <c r="J9150" s="3">
        <v>45451</v>
      </c>
      <c r="K9150" s="3" t="str">
        <f>TEXT(Table1[[#This Row],[delivery_date]]-Table1[[#This Row],[order_date]],"D")</f>
        <v>2</v>
      </c>
      <c r="L9150" s="2" t="s">
        <v>15</v>
      </c>
      <c r="M9150" s="2" t="s">
        <v>16</v>
      </c>
      <c r="N9150" s="2">
        <v>37.380000000000003</v>
      </c>
      <c r="O9150" s="2" t="s">
        <v>48</v>
      </c>
      <c r="P9150" s="2">
        <f t="shared" si="284"/>
        <v>667.47640000000001</v>
      </c>
    </row>
    <row r="9151" spans="1:16" ht="14.25" customHeight="1" x14ac:dyDescent="0.35">
      <c r="A9151" s="2" t="s">
        <v>9182</v>
      </c>
      <c r="B9151" s="2" t="s">
        <v>13</v>
      </c>
      <c r="C9151" s="2" t="s">
        <v>26</v>
      </c>
      <c r="D9151" s="2">
        <v>2360.0500000000002</v>
      </c>
      <c r="E9151" s="2">
        <v>0.36</v>
      </c>
      <c r="F9151" s="2">
        <f t="shared" si="285"/>
        <v>849.61800000000005</v>
      </c>
      <c r="G9151" s="2">
        <v>4</v>
      </c>
      <c r="H9151" s="2" t="str">
        <f>TEXT(Table1[[#This Row],[order_date]],"mmmm")</f>
        <v>April</v>
      </c>
      <c r="I9151" s="3">
        <v>45019</v>
      </c>
      <c r="J9151" s="3">
        <v>45026</v>
      </c>
      <c r="K9151" s="3" t="str">
        <f>TEXT(Table1[[#This Row],[delivery_date]]-Table1[[#This Row],[order_date]],"D")</f>
        <v>7</v>
      </c>
      <c r="L9151" s="2" t="s">
        <v>31</v>
      </c>
      <c r="M9151" s="2" t="s">
        <v>16</v>
      </c>
      <c r="N9151" s="2">
        <v>473.35</v>
      </c>
      <c r="O9151" s="2" t="s">
        <v>39</v>
      </c>
      <c r="P9151" s="2">
        <f t="shared" si="284"/>
        <v>1510.4320000000002</v>
      </c>
    </row>
    <row r="9152" spans="1:16" ht="14.25" customHeight="1" x14ac:dyDescent="0.35">
      <c r="A9152" s="2" t="s">
        <v>9183</v>
      </c>
      <c r="B9152" s="2" t="s">
        <v>41</v>
      </c>
      <c r="C9152" s="2" t="s">
        <v>20</v>
      </c>
      <c r="D9152" s="2">
        <v>699.47</v>
      </c>
      <c r="E9152" s="2">
        <v>0.27</v>
      </c>
      <c r="F9152" s="2">
        <f t="shared" si="285"/>
        <v>188.85690000000002</v>
      </c>
      <c r="G9152" s="2">
        <v>1</v>
      </c>
      <c r="H9152" s="2" t="str">
        <f>TEXT(Table1[[#This Row],[order_date]],"mmmm")</f>
        <v>June</v>
      </c>
      <c r="I9152" s="3">
        <v>45459</v>
      </c>
      <c r="J9152" s="3">
        <v>45466</v>
      </c>
      <c r="K9152" s="3" t="str">
        <f>TEXT(Table1[[#This Row],[delivery_date]]-Table1[[#This Row],[order_date]],"D")</f>
        <v>7</v>
      </c>
      <c r="L9152" s="2" t="s">
        <v>21</v>
      </c>
      <c r="M9152" s="2" t="s">
        <v>27</v>
      </c>
      <c r="N9152" s="2">
        <v>201</v>
      </c>
      <c r="O9152" s="2" t="s">
        <v>48</v>
      </c>
      <c r="P9152" s="2">
        <f t="shared" si="284"/>
        <v>510.61310000000003</v>
      </c>
    </row>
    <row r="9153" spans="1:16" ht="14.25" customHeight="1" x14ac:dyDescent="0.35">
      <c r="A9153" s="2" t="s">
        <v>9184</v>
      </c>
      <c r="B9153" s="2" t="s">
        <v>41</v>
      </c>
      <c r="C9153" s="2" t="s">
        <v>20</v>
      </c>
      <c r="D9153" s="2">
        <v>2265.06</v>
      </c>
      <c r="E9153" s="2">
        <v>0.46</v>
      </c>
      <c r="F9153" s="2">
        <f t="shared" si="285"/>
        <v>1041.9276</v>
      </c>
      <c r="G9153" s="2">
        <v>5</v>
      </c>
      <c r="H9153" s="2" t="str">
        <f>TEXT(Table1[[#This Row],[order_date]],"mmmm")</f>
        <v>October</v>
      </c>
      <c r="I9153" s="3">
        <v>45595</v>
      </c>
      <c r="J9153" s="3">
        <v>45598</v>
      </c>
      <c r="K9153" s="3" t="str">
        <f>TEXT(Table1[[#This Row],[delivery_date]]-Table1[[#This Row],[order_date]],"D")</f>
        <v>3</v>
      </c>
      <c r="L9153" s="2" t="s">
        <v>21</v>
      </c>
      <c r="M9153" s="2" t="s">
        <v>16</v>
      </c>
      <c r="N9153" s="2">
        <v>207.11</v>
      </c>
      <c r="O9153" s="2" t="s">
        <v>23</v>
      </c>
      <c r="P9153" s="2">
        <f t="shared" si="284"/>
        <v>1223.1324</v>
      </c>
    </row>
    <row r="9154" spans="1:16" ht="14.25" customHeight="1" x14ac:dyDescent="0.35">
      <c r="A9154" s="2" t="s">
        <v>9185</v>
      </c>
      <c r="B9154" s="2" t="s">
        <v>19</v>
      </c>
      <c r="C9154" s="2" t="s">
        <v>33</v>
      </c>
      <c r="D9154" s="2">
        <v>330.98</v>
      </c>
      <c r="E9154" s="2">
        <v>0.23</v>
      </c>
      <c r="F9154" s="2">
        <f t="shared" si="285"/>
        <v>76.125400000000013</v>
      </c>
      <c r="G9154" s="2">
        <v>4</v>
      </c>
      <c r="H9154" s="2" t="str">
        <f>TEXT(Table1[[#This Row],[order_date]],"mmmm")</f>
        <v>August</v>
      </c>
      <c r="I9154" s="3">
        <v>45531</v>
      </c>
      <c r="J9154" s="3">
        <v>45538</v>
      </c>
      <c r="K9154" s="3" t="str">
        <f>TEXT(Table1[[#This Row],[delivery_date]]-Table1[[#This Row],[order_date]],"D")</f>
        <v>7</v>
      </c>
      <c r="L9154" s="2" t="s">
        <v>15</v>
      </c>
      <c r="M9154" s="2" t="s">
        <v>16</v>
      </c>
      <c r="N9154" s="2">
        <v>30.79</v>
      </c>
      <c r="O9154" s="2" t="s">
        <v>28</v>
      </c>
      <c r="P9154" s="2">
        <f t="shared" ref="P9154:P9217" si="286">D9154-F9154</f>
        <v>254.8546</v>
      </c>
    </row>
    <row r="9155" spans="1:16" ht="14.25" customHeight="1" x14ac:dyDescent="0.35">
      <c r="A9155" s="2" t="s">
        <v>9186</v>
      </c>
      <c r="B9155" s="2" t="s">
        <v>19</v>
      </c>
      <c r="C9155" s="2" t="s">
        <v>36</v>
      </c>
      <c r="D9155" s="2">
        <v>2636.35</v>
      </c>
      <c r="E9155" s="2">
        <v>0.41</v>
      </c>
      <c r="F9155" s="2">
        <f t="shared" ref="F9155:F9218" si="287">D9155*E9155</f>
        <v>1080.9034999999999</v>
      </c>
      <c r="G9155" s="2">
        <v>8</v>
      </c>
      <c r="H9155" s="2" t="str">
        <f>TEXT(Table1[[#This Row],[order_date]],"mmmm")</f>
        <v>July</v>
      </c>
      <c r="I9155" s="3">
        <v>45480</v>
      </c>
      <c r="J9155" s="3">
        <v>45485</v>
      </c>
      <c r="K9155" s="3" t="str">
        <f>TEXT(Table1[[#This Row],[delivery_date]]-Table1[[#This Row],[order_date]],"D")</f>
        <v>5</v>
      </c>
      <c r="L9155" s="2" t="s">
        <v>15</v>
      </c>
      <c r="M9155" s="2" t="s">
        <v>16</v>
      </c>
      <c r="N9155" s="2">
        <v>402.67</v>
      </c>
      <c r="O9155" s="2" t="s">
        <v>17</v>
      </c>
      <c r="P9155" s="2">
        <f t="shared" si="286"/>
        <v>1555.4465</v>
      </c>
    </row>
    <row r="9156" spans="1:16" ht="14.25" customHeight="1" x14ac:dyDescent="0.35">
      <c r="A9156" s="2" t="s">
        <v>9187</v>
      </c>
      <c r="B9156" s="2" t="s">
        <v>13</v>
      </c>
      <c r="C9156" s="2" t="s">
        <v>33</v>
      </c>
      <c r="D9156" s="2">
        <v>3998.98</v>
      </c>
      <c r="E9156" s="2">
        <v>0.09</v>
      </c>
      <c r="F9156" s="2">
        <f t="shared" si="287"/>
        <v>359.90819999999997</v>
      </c>
      <c r="G9156" s="2">
        <v>7</v>
      </c>
      <c r="H9156" s="2" t="str">
        <f>TEXT(Table1[[#This Row],[order_date]],"mmmm")</f>
        <v>October</v>
      </c>
      <c r="I9156" s="3">
        <v>45578</v>
      </c>
      <c r="J9156" s="3">
        <v>45584</v>
      </c>
      <c r="K9156" s="3" t="str">
        <f>TEXT(Table1[[#This Row],[delivery_date]]-Table1[[#This Row],[order_date]],"D")</f>
        <v>6</v>
      </c>
      <c r="L9156" s="2" t="s">
        <v>21</v>
      </c>
      <c r="M9156" s="2" t="s">
        <v>27</v>
      </c>
      <c r="N9156" s="2">
        <v>1043.31</v>
      </c>
      <c r="O9156" s="2" t="s">
        <v>48</v>
      </c>
      <c r="P9156" s="2">
        <f t="shared" si="286"/>
        <v>3639.0718000000002</v>
      </c>
    </row>
    <row r="9157" spans="1:16" ht="14.25" customHeight="1" x14ac:dyDescent="0.35">
      <c r="A9157" s="2" t="s">
        <v>9188</v>
      </c>
      <c r="B9157" s="2" t="s">
        <v>13</v>
      </c>
      <c r="C9157" s="2" t="s">
        <v>33</v>
      </c>
      <c r="D9157" s="2">
        <v>3413.85</v>
      </c>
      <c r="E9157" s="2">
        <v>0.03</v>
      </c>
      <c r="F9157" s="2">
        <f t="shared" si="287"/>
        <v>102.41549999999999</v>
      </c>
      <c r="G9157" s="2">
        <v>2</v>
      </c>
      <c r="H9157" s="2" t="str">
        <f>TEXT(Table1[[#This Row],[order_date]],"mmmm")</f>
        <v>January</v>
      </c>
      <c r="I9157" s="3">
        <v>44928</v>
      </c>
      <c r="J9157" s="3">
        <v>44931</v>
      </c>
      <c r="K9157" s="3" t="str">
        <f>TEXT(Table1[[#This Row],[delivery_date]]-Table1[[#This Row],[order_date]],"D")</f>
        <v>3</v>
      </c>
      <c r="L9157" s="2" t="s">
        <v>31</v>
      </c>
      <c r="M9157" s="2" t="s">
        <v>16</v>
      </c>
      <c r="N9157" s="2">
        <v>671.74</v>
      </c>
      <c r="O9157" s="2" t="s">
        <v>48</v>
      </c>
      <c r="P9157" s="2">
        <f t="shared" si="286"/>
        <v>3311.4344999999998</v>
      </c>
    </row>
    <row r="9158" spans="1:16" ht="14.25" customHeight="1" x14ac:dyDescent="0.35">
      <c r="A9158" s="2" t="s">
        <v>9189</v>
      </c>
      <c r="B9158" s="2" t="s">
        <v>19</v>
      </c>
      <c r="C9158" s="2" t="s">
        <v>26</v>
      </c>
      <c r="D9158" s="2">
        <v>2594.9299999999998</v>
      </c>
      <c r="E9158" s="2">
        <v>0.47</v>
      </c>
      <c r="F9158" s="2">
        <f t="shared" si="287"/>
        <v>1219.6170999999999</v>
      </c>
      <c r="G9158" s="2">
        <v>6</v>
      </c>
      <c r="H9158" s="2" t="str">
        <f>TEXT(Table1[[#This Row],[order_date]],"mmmm")</f>
        <v>February</v>
      </c>
      <c r="I9158" s="3">
        <v>44966</v>
      </c>
      <c r="J9158" s="3">
        <v>44968</v>
      </c>
      <c r="K9158" s="3" t="str">
        <f>TEXT(Table1[[#This Row],[delivery_date]]-Table1[[#This Row],[order_date]],"D")</f>
        <v>2</v>
      </c>
      <c r="L9158" s="2" t="s">
        <v>15</v>
      </c>
      <c r="M9158" s="2" t="s">
        <v>27</v>
      </c>
      <c r="N9158" s="2">
        <v>460.73</v>
      </c>
      <c r="O9158" s="2" t="s">
        <v>23</v>
      </c>
      <c r="P9158" s="2">
        <f t="shared" si="286"/>
        <v>1375.3128999999999</v>
      </c>
    </row>
    <row r="9159" spans="1:16" ht="14.25" customHeight="1" x14ac:dyDescent="0.35">
      <c r="A9159" s="2" t="s">
        <v>9190</v>
      </c>
      <c r="B9159" s="2" t="s">
        <v>19</v>
      </c>
      <c r="C9159" s="2" t="s">
        <v>26</v>
      </c>
      <c r="D9159" s="2">
        <v>4160.92</v>
      </c>
      <c r="E9159" s="2">
        <v>0.13</v>
      </c>
      <c r="F9159" s="2">
        <f t="shared" si="287"/>
        <v>540.91960000000006</v>
      </c>
      <c r="G9159" s="2">
        <v>4</v>
      </c>
      <c r="H9159" s="2" t="str">
        <f>TEXT(Table1[[#This Row],[order_date]],"mmmm")</f>
        <v>April</v>
      </c>
      <c r="I9159" s="3">
        <v>45028</v>
      </c>
      <c r="J9159" s="3">
        <v>45029</v>
      </c>
      <c r="K9159" s="3" t="str">
        <f>TEXT(Table1[[#This Row],[delivery_date]]-Table1[[#This Row],[order_date]],"D")</f>
        <v>1</v>
      </c>
      <c r="L9159" s="2" t="s">
        <v>21</v>
      </c>
      <c r="M9159" s="2" t="s">
        <v>22</v>
      </c>
      <c r="N9159" s="2">
        <v>1107.71</v>
      </c>
      <c r="O9159" s="2" t="s">
        <v>39</v>
      </c>
      <c r="P9159" s="2">
        <f t="shared" si="286"/>
        <v>3620.0003999999999</v>
      </c>
    </row>
    <row r="9160" spans="1:16" ht="14.25" customHeight="1" x14ac:dyDescent="0.35">
      <c r="A9160" s="2" t="s">
        <v>9191</v>
      </c>
      <c r="B9160" s="2" t="s">
        <v>13</v>
      </c>
      <c r="C9160" s="2" t="s">
        <v>20</v>
      </c>
      <c r="D9160" s="2">
        <v>1216.1600000000001</v>
      </c>
      <c r="E9160" s="2">
        <v>0.42</v>
      </c>
      <c r="F9160" s="2">
        <f t="shared" si="287"/>
        <v>510.78720000000004</v>
      </c>
      <c r="G9160" s="2">
        <v>7</v>
      </c>
      <c r="H9160" s="2" t="str">
        <f>TEXT(Table1[[#This Row],[order_date]],"mmmm")</f>
        <v>November</v>
      </c>
      <c r="I9160" s="3">
        <v>45245</v>
      </c>
      <c r="J9160" s="3">
        <v>45249</v>
      </c>
      <c r="K9160" s="3" t="str">
        <f>TEXT(Table1[[#This Row],[delivery_date]]-Table1[[#This Row],[order_date]],"D")</f>
        <v>4</v>
      </c>
      <c r="L9160" s="2" t="s">
        <v>21</v>
      </c>
      <c r="M9160" s="2" t="s">
        <v>27</v>
      </c>
      <c r="N9160" s="2">
        <v>121.79</v>
      </c>
      <c r="O9160" s="2" t="s">
        <v>23</v>
      </c>
      <c r="P9160" s="2">
        <f t="shared" si="286"/>
        <v>705.3728000000001</v>
      </c>
    </row>
    <row r="9161" spans="1:16" ht="14.25" customHeight="1" x14ac:dyDescent="0.35">
      <c r="A9161" s="2" t="s">
        <v>9192</v>
      </c>
      <c r="B9161" s="2" t="s">
        <v>25</v>
      </c>
      <c r="C9161" s="2" t="s">
        <v>26</v>
      </c>
      <c r="D9161" s="2">
        <v>4170.8999999999996</v>
      </c>
      <c r="E9161" s="2">
        <v>0.13</v>
      </c>
      <c r="F9161" s="2">
        <f t="shared" si="287"/>
        <v>542.21699999999998</v>
      </c>
      <c r="G9161" s="2">
        <v>9</v>
      </c>
      <c r="H9161" s="2" t="str">
        <f>TEXT(Table1[[#This Row],[order_date]],"mmmm")</f>
        <v>November</v>
      </c>
      <c r="I9161" s="3">
        <v>45599</v>
      </c>
      <c r="J9161" s="3">
        <v>45604</v>
      </c>
      <c r="K9161" s="3" t="str">
        <f>TEXT(Table1[[#This Row],[delivery_date]]-Table1[[#This Row],[order_date]],"D")</f>
        <v>5</v>
      </c>
      <c r="L9161" s="2" t="s">
        <v>15</v>
      </c>
      <c r="M9161" s="2" t="s">
        <v>16</v>
      </c>
      <c r="N9161" s="2">
        <v>1203.33</v>
      </c>
      <c r="O9161" s="2" t="s">
        <v>34</v>
      </c>
      <c r="P9161" s="2">
        <f t="shared" si="286"/>
        <v>3628.6829999999995</v>
      </c>
    </row>
    <row r="9162" spans="1:16" ht="14.25" customHeight="1" x14ac:dyDescent="0.35">
      <c r="A9162" s="2" t="s">
        <v>9193</v>
      </c>
      <c r="B9162" s="2" t="s">
        <v>13</v>
      </c>
      <c r="C9162" s="2" t="s">
        <v>26</v>
      </c>
      <c r="D9162" s="2">
        <v>1454.18</v>
      </c>
      <c r="E9162" s="2">
        <v>0.08</v>
      </c>
      <c r="F9162" s="2">
        <f t="shared" si="287"/>
        <v>116.3344</v>
      </c>
      <c r="G9162" s="2">
        <v>7</v>
      </c>
      <c r="H9162" s="2" t="str">
        <f>TEXT(Table1[[#This Row],[order_date]],"mmmm")</f>
        <v>May</v>
      </c>
      <c r="I9162" s="3">
        <v>45415</v>
      </c>
      <c r="J9162" s="3">
        <v>45416</v>
      </c>
      <c r="K9162" s="3" t="str">
        <f>TEXT(Table1[[#This Row],[delivery_date]]-Table1[[#This Row],[order_date]],"D")</f>
        <v>1</v>
      </c>
      <c r="L9162" s="2" t="s">
        <v>21</v>
      </c>
      <c r="M9162" s="2" t="s">
        <v>27</v>
      </c>
      <c r="N9162" s="2">
        <v>422.71</v>
      </c>
      <c r="O9162" s="2" t="s">
        <v>34</v>
      </c>
      <c r="P9162" s="2">
        <f t="shared" si="286"/>
        <v>1337.8456000000001</v>
      </c>
    </row>
    <row r="9163" spans="1:16" ht="14.25" customHeight="1" x14ac:dyDescent="0.35">
      <c r="A9163" s="2" t="s">
        <v>9194</v>
      </c>
      <c r="B9163" s="2" t="s">
        <v>25</v>
      </c>
      <c r="C9163" s="2" t="s">
        <v>14</v>
      </c>
      <c r="D9163" s="2">
        <v>1876.18</v>
      </c>
      <c r="E9163" s="2">
        <v>0.37</v>
      </c>
      <c r="F9163" s="2">
        <f t="shared" si="287"/>
        <v>694.1866</v>
      </c>
      <c r="G9163" s="2">
        <v>2</v>
      </c>
      <c r="H9163" s="2" t="str">
        <f>TEXT(Table1[[#This Row],[order_date]],"mmmm")</f>
        <v>January</v>
      </c>
      <c r="I9163" s="3">
        <v>44942</v>
      </c>
      <c r="J9163" s="3">
        <v>44944</v>
      </c>
      <c r="K9163" s="3" t="str">
        <f>TEXT(Table1[[#This Row],[delivery_date]]-Table1[[#This Row],[order_date]],"D")</f>
        <v>2</v>
      </c>
      <c r="L9163" s="2" t="s">
        <v>31</v>
      </c>
      <c r="M9163" s="2" t="s">
        <v>22</v>
      </c>
      <c r="N9163" s="2">
        <v>475.61</v>
      </c>
      <c r="O9163" s="2" t="s">
        <v>48</v>
      </c>
      <c r="P9163" s="2">
        <f t="shared" si="286"/>
        <v>1181.9934000000001</v>
      </c>
    </row>
    <row r="9164" spans="1:16" ht="14.25" customHeight="1" x14ac:dyDescent="0.35">
      <c r="A9164" s="2" t="s">
        <v>9195</v>
      </c>
      <c r="B9164" s="2" t="s">
        <v>41</v>
      </c>
      <c r="C9164" s="2" t="s">
        <v>20</v>
      </c>
      <c r="D9164" s="2">
        <v>729.31</v>
      </c>
      <c r="E9164" s="2">
        <v>0.39</v>
      </c>
      <c r="F9164" s="2">
        <f t="shared" si="287"/>
        <v>284.43090000000001</v>
      </c>
      <c r="G9164" s="2">
        <v>8</v>
      </c>
      <c r="H9164" s="2" t="str">
        <f>TEXT(Table1[[#This Row],[order_date]],"mmmm")</f>
        <v>September</v>
      </c>
      <c r="I9164" s="3">
        <v>45190</v>
      </c>
      <c r="J9164" s="3">
        <v>45193</v>
      </c>
      <c r="K9164" s="3" t="str">
        <f>TEXT(Table1[[#This Row],[delivery_date]]-Table1[[#This Row],[order_date]],"D")</f>
        <v>3</v>
      </c>
      <c r="L9164" s="2" t="s">
        <v>15</v>
      </c>
      <c r="M9164" s="2" t="s">
        <v>16</v>
      </c>
      <c r="N9164" s="2">
        <v>90.2</v>
      </c>
      <c r="O9164" s="2" t="s">
        <v>23</v>
      </c>
      <c r="P9164" s="2">
        <f t="shared" si="286"/>
        <v>444.87909999999994</v>
      </c>
    </row>
    <row r="9165" spans="1:16" ht="14.25" customHeight="1" x14ac:dyDescent="0.35">
      <c r="A9165" s="2" t="s">
        <v>9196</v>
      </c>
      <c r="B9165" s="2" t="s">
        <v>41</v>
      </c>
      <c r="C9165" s="2" t="s">
        <v>20</v>
      </c>
      <c r="D9165" s="2">
        <v>598.6</v>
      </c>
      <c r="E9165" s="2">
        <v>0.42</v>
      </c>
      <c r="F9165" s="2">
        <f t="shared" si="287"/>
        <v>251.41200000000001</v>
      </c>
      <c r="G9165" s="2">
        <v>6</v>
      </c>
      <c r="H9165" s="2" t="str">
        <f>TEXT(Table1[[#This Row],[order_date]],"mmmm")</f>
        <v>February</v>
      </c>
      <c r="I9165" s="3">
        <v>44973</v>
      </c>
      <c r="J9165" s="3">
        <v>44978</v>
      </c>
      <c r="K9165" s="3" t="str">
        <f>TEXT(Table1[[#This Row],[delivery_date]]-Table1[[#This Row],[order_date]],"D")</f>
        <v>5</v>
      </c>
      <c r="L9165" s="2" t="s">
        <v>31</v>
      </c>
      <c r="M9165" s="2" t="s">
        <v>16</v>
      </c>
      <c r="N9165" s="2">
        <v>86.12</v>
      </c>
      <c r="O9165" s="2" t="s">
        <v>34</v>
      </c>
      <c r="P9165" s="2">
        <f t="shared" si="286"/>
        <v>347.18799999999999</v>
      </c>
    </row>
    <row r="9166" spans="1:16" ht="14.25" customHeight="1" x14ac:dyDescent="0.35">
      <c r="A9166" s="2" t="s">
        <v>9197</v>
      </c>
      <c r="B9166" s="2" t="s">
        <v>13</v>
      </c>
      <c r="C9166" s="2" t="s">
        <v>14</v>
      </c>
      <c r="D9166" s="2">
        <v>4667.3500000000004</v>
      </c>
      <c r="E9166" s="2">
        <v>0.43</v>
      </c>
      <c r="F9166" s="2">
        <f t="shared" si="287"/>
        <v>2006.9605000000001</v>
      </c>
      <c r="G9166" s="2">
        <v>9</v>
      </c>
      <c r="H9166" s="2" t="str">
        <f>TEXT(Table1[[#This Row],[order_date]],"mmmm")</f>
        <v>November</v>
      </c>
      <c r="I9166" s="3">
        <v>45612</v>
      </c>
      <c r="J9166" s="3">
        <v>45619</v>
      </c>
      <c r="K9166" s="3" t="str">
        <f>TEXT(Table1[[#This Row],[delivery_date]]-Table1[[#This Row],[order_date]],"D")</f>
        <v>7</v>
      </c>
      <c r="L9166" s="2" t="s">
        <v>31</v>
      </c>
      <c r="M9166" s="2" t="s">
        <v>22</v>
      </c>
      <c r="N9166" s="2">
        <v>704.1</v>
      </c>
      <c r="O9166" s="2" t="s">
        <v>39</v>
      </c>
      <c r="P9166" s="2">
        <f t="shared" si="286"/>
        <v>2660.3895000000002</v>
      </c>
    </row>
    <row r="9167" spans="1:16" ht="14.25" customHeight="1" x14ac:dyDescent="0.35">
      <c r="A9167" s="2" t="s">
        <v>9198</v>
      </c>
      <c r="B9167" s="2" t="s">
        <v>25</v>
      </c>
      <c r="C9167" s="2" t="s">
        <v>20</v>
      </c>
      <c r="D9167" s="2">
        <v>1030.8900000000001</v>
      </c>
      <c r="E9167" s="2">
        <v>0.24</v>
      </c>
      <c r="F9167" s="2">
        <f t="shared" si="287"/>
        <v>247.4136</v>
      </c>
      <c r="G9167" s="2">
        <v>7</v>
      </c>
      <c r="H9167" s="2" t="str">
        <f>TEXT(Table1[[#This Row],[order_date]],"mmmm")</f>
        <v>September</v>
      </c>
      <c r="I9167" s="3">
        <v>45186</v>
      </c>
      <c r="J9167" s="3">
        <v>45192</v>
      </c>
      <c r="K9167" s="3" t="str">
        <f>TEXT(Table1[[#This Row],[delivery_date]]-Table1[[#This Row],[order_date]],"D")</f>
        <v>6</v>
      </c>
      <c r="L9167" s="2" t="s">
        <v>31</v>
      </c>
      <c r="M9167" s="2" t="s">
        <v>27</v>
      </c>
      <c r="N9167" s="2">
        <v>95.53</v>
      </c>
      <c r="O9167" s="2" t="s">
        <v>34</v>
      </c>
      <c r="P9167" s="2">
        <f t="shared" si="286"/>
        <v>783.47640000000013</v>
      </c>
    </row>
    <row r="9168" spans="1:16" ht="14.25" customHeight="1" x14ac:dyDescent="0.35">
      <c r="A9168" s="2" t="s">
        <v>9199</v>
      </c>
      <c r="B9168" s="2" t="s">
        <v>13</v>
      </c>
      <c r="C9168" s="2" t="s">
        <v>36</v>
      </c>
      <c r="D9168" s="2">
        <v>1733.15</v>
      </c>
      <c r="E9168" s="2">
        <v>0.2</v>
      </c>
      <c r="F9168" s="2">
        <f t="shared" si="287"/>
        <v>346.63000000000005</v>
      </c>
      <c r="G9168" s="2">
        <v>5</v>
      </c>
      <c r="H9168" s="2" t="str">
        <f>TEXT(Table1[[#This Row],[order_date]],"mmmm")</f>
        <v>March</v>
      </c>
      <c r="I9168" s="3">
        <v>45354</v>
      </c>
      <c r="J9168" s="3">
        <v>45359</v>
      </c>
      <c r="K9168" s="3" t="str">
        <f>TEXT(Table1[[#This Row],[delivery_date]]-Table1[[#This Row],[order_date]],"D")</f>
        <v>5</v>
      </c>
      <c r="L9168" s="2" t="s">
        <v>31</v>
      </c>
      <c r="M9168" s="2" t="s">
        <v>22</v>
      </c>
      <c r="N9168" s="2">
        <v>106.46</v>
      </c>
      <c r="O9168" s="2" t="s">
        <v>17</v>
      </c>
      <c r="P9168" s="2">
        <f t="shared" si="286"/>
        <v>1386.52</v>
      </c>
    </row>
    <row r="9169" spans="1:16" ht="14.25" customHeight="1" x14ac:dyDescent="0.35">
      <c r="A9169" s="2" t="s">
        <v>9200</v>
      </c>
      <c r="B9169" s="2" t="s">
        <v>13</v>
      </c>
      <c r="C9169" s="2" t="s">
        <v>36</v>
      </c>
      <c r="D9169" s="2">
        <v>2692.84</v>
      </c>
      <c r="E9169" s="2">
        <v>0.38</v>
      </c>
      <c r="F9169" s="2">
        <f t="shared" si="287"/>
        <v>1023.2792000000001</v>
      </c>
      <c r="G9169" s="2">
        <v>8</v>
      </c>
      <c r="H9169" s="2" t="str">
        <f>TEXT(Table1[[#This Row],[order_date]],"mmmm")</f>
        <v>August</v>
      </c>
      <c r="I9169" s="3">
        <v>45530</v>
      </c>
      <c r="J9169" s="3">
        <v>45531</v>
      </c>
      <c r="K9169" s="3" t="str">
        <f>TEXT(Table1[[#This Row],[delivery_date]]-Table1[[#This Row],[order_date]],"D")</f>
        <v>1</v>
      </c>
      <c r="L9169" s="2" t="s">
        <v>31</v>
      </c>
      <c r="M9169" s="2" t="s">
        <v>16</v>
      </c>
      <c r="N9169" s="2">
        <v>178.45</v>
      </c>
      <c r="O9169" s="2" t="s">
        <v>23</v>
      </c>
      <c r="P9169" s="2">
        <f t="shared" si="286"/>
        <v>1669.5608000000002</v>
      </c>
    </row>
    <row r="9170" spans="1:16" ht="14.25" customHeight="1" x14ac:dyDescent="0.35">
      <c r="A9170" s="2" t="s">
        <v>9201</v>
      </c>
      <c r="B9170" s="2" t="s">
        <v>25</v>
      </c>
      <c r="C9170" s="2" t="s">
        <v>14</v>
      </c>
      <c r="D9170" s="2">
        <v>1804.55</v>
      </c>
      <c r="E9170" s="2">
        <v>0.28000000000000003</v>
      </c>
      <c r="F9170" s="2">
        <f t="shared" si="287"/>
        <v>505.27400000000006</v>
      </c>
      <c r="G9170" s="2">
        <v>7</v>
      </c>
      <c r="H9170" s="2" t="str">
        <f>TEXT(Table1[[#This Row],[order_date]],"mmmm")</f>
        <v>June</v>
      </c>
      <c r="I9170" s="3">
        <v>45455</v>
      </c>
      <c r="J9170" s="3">
        <v>45462</v>
      </c>
      <c r="K9170" s="3" t="str">
        <f>TEXT(Table1[[#This Row],[delivery_date]]-Table1[[#This Row],[order_date]],"D")</f>
        <v>7</v>
      </c>
      <c r="L9170" s="2" t="s">
        <v>15</v>
      </c>
      <c r="M9170" s="2" t="s">
        <v>22</v>
      </c>
      <c r="N9170" s="2">
        <v>367.95</v>
      </c>
      <c r="O9170" s="2" t="s">
        <v>48</v>
      </c>
      <c r="P9170" s="2">
        <f t="shared" si="286"/>
        <v>1299.2759999999998</v>
      </c>
    </row>
    <row r="9171" spans="1:16" ht="14.25" customHeight="1" x14ac:dyDescent="0.35">
      <c r="A9171" s="2" t="s">
        <v>9202</v>
      </c>
      <c r="B9171" s="2" t="s">
        <v>13</v>
      </c>
      <c r="C9171" s="2" t="s">
        <v>26</v>
      </c>
      <c r="D9171" s="2">
        <v>4363.6499999999996</v>
      </c>
      <c r="E9171" s="2">
        <v>0.48</v>
      </c>
      <c r="F9171" s="2">
        <f t="shared" si="287"/>
        <v>2094.5519999999997</v>
      </c>
      <c r="G9171" s="2">
        <v>1</v>
      </c>
      <c r="H9171" s="2" t="str">
        <f>TEXT(Table1[[#This Row],[order_date]],"mmmm")</f>
        <v>December</v>
      </c>
      <c r="I9171" s="3">
        <v>45264</v>
      </c>
      <c r="J9171" s="3">
        <v>45265</v>
      </c>
      <c r="K9171" s="3" t="str">
        <f>TEXT(Table1[[#This Row],[delivery_date]]-Table1[[#This Row],[order_date]],"D")</f>
        <v>1</v>
      </c>
      <c r="L9171" s="2" t="s">
        <v>21</v>
      </c>
      <c r="M9171" s="2" t="s">
        <v>16</v>
      </c>
      <c r="N9171" s="2">
        <v>1274.6099999999999</v>
      </c>
      <c r="O9171" s="2" t="s">
        <v>23</v>
      </c>
      <c r="P9171" s="2">
        <f t="shared" si="286"/>
        <v>2269.098</v>
      </c>
    </row>
    <row r="9172" spans="1:16" ht="14.25" customHeight="1" x14ac:dyDescent="0.35">
      <c r="A9172" s="2" t="s">
        <v>9203</v>
      </c>
      <c r="B9172" s="2" t="s">
        <v>41</v>
      </c>
      <c r="C9172" s="2" t="s">
        <v>36</v>
      </c>
      <c r="D9172" s="2">
        <v>4513.5</v>
      </c>
      <c r="E9172" s="2">
        <v>0.19</v>
      </c>
      <c r="F9172" s="2">
        <f t="shared" si="287"/>
        <v>857.56500000000005</v>
      </c>
      <c r="G9172" s="2">
        <v>5</v>
      </c>
      <c r="H9172" s="2" t="str">
        <f>TEXT(Table1[[#This Row],[order_date]],"mmmm")</f>
        <v>September</v>
      </c>
      <c r="I9172" s="3">
        <v>45171</v>
      </c>
      <c r="J9172" s="3">
        <v>45173</v>
      </c>
      <c r="K9172" s="3" t="str">
        <f>TEXT(Table1[[#This Row],[delivery_date]]-Table1[[#This Row],[order_date]],"D")</f>
        <v>2</v>
      </c>
      <c r="L9172" s="2" t="s">
        <v>15</v>
      </c>
      <c r="M9172" s="2" t="s">
        <v>16</v>
      </c>
      <c r="N9172" s="2">
        <v>320.89999999999998</v>
      </c>
      <c r="O9172" s="2" t="s">
        <v>39</v>
      </c>
      <c r="P9172" s="2">
        <f t="shared" si="286"/>
        <v>3655.9349999999999</v>
      </c>
    </row>
    <row r="9173" spans="1:16" ht="14.25" customHeight="1" x14ac:dyDescent="0.35">
      <c r="A9173" s="2" t="s">
        <v>9204</v>
      </c>
      <c r="B9173" s="2" t="s">
        <v>19</v>
      </c>
      <c r="C9173" s="2" t="s">
        <v>14</v>
      </c>
      <c r="D9173" s="2">
        <v>1697.35</v>
      </c>
      <c r="E9173" s="2">
        <v>0.02</v>
      </c>
      <c r="F9173" s="2">
        <f t="shared" si="287"/>
        <v>33.946999999999996</v>
      </c>
      <c r="G9173" s="2">
        <v>7</v>
      </c>
      <c r="H9173" s="2" t="str">
        <f>TEXT(Table1[[#This Row],[order_date]],"mmmm")</f>
        <v>May</v>
      </c>
      <c r="I9173" s="3">
        <v>45443</v>
      </c>
      <c r="J9173" s="3">
        <v>45449</v>
      </c>
      <c r="K9173" s="3" t="str">
        <f>TEXT(Table1[[#This Row],[delivery_date]]-Table1[[#This Row],[order_date]],"D")</f>
        <v>6</v>
      </c>
      <c r="L9173" s="2" t="s">
        <v>21</v>
      </c>
      <c r="M9173" s="2" t="s">
        <v>22</v>
      </c>
      <c r="N9173" s="2">
        <v>356.22</v>
      </c>
      <c r="O9173" s="2" t="s">
        <v>48</v>
      </c>
      <c r="P9173" s="2">
        <f t="shared" si="286"/>
        <v>1663.403</v>
      </c>
    </row>
    <row r="9174" spans="1:16" ht="14.25" customHeight="1" x14ac:dyDescent="0.35">
      <c r="A9174" s="2" t="s">
        <v>9205</v>
      </c>
      <c r="B9174" s="2" t="s">
        <v>19</v>
      </c>
      <c r="C9174" s="2" t="s">
        <v>36</v>
      </c>
      <c r="D9174" s="2">
        <v>550.94000000000005</v>
      </c>
      <c r="E9174" s="2">
        <v>0.28999999999999998</v>
      </c>
      <c r="F9174" s="2">
        <f t="shared" si="287"/>
        <v>159.77260000000001</v>
      </c>
      <c r="G9174" s="2">
        <v>7</v>
      </c>
      <c r="H9174" s="2" t="str">
        <f>TEXT(Table1[[#This Row],[order_date]],"mmmm")</f>
        <v>March</v>
      </c>
      <c r="I9174" s="3">
        <v>44998</v>
      </c>
      <c r="J9174" s="3">
        <v>44999</v>
      </c>
      <c r="K9174" s="3" t="str">
        <f>TEXT(Table1[[#This Row],[delivery_date]]-Table1[[#This Row],[order_date]],"D")</f>
        <v>1</v>
      </c>
      <c r="L9174" s="2" t="s">
        <v>21</v>
      </c>
      <c r="M9174" s="2" t="s">
        <v>22</v>
      </c>
      <c r="N9174" s="2">
        <v>44.11</v>
      </c>
      <c r="O9174" s="2" t="s">
        <v>23</v>
      </c>
      <c r="P9174" s="2">
        <f t="shared" si="286"/>
        <v>391.16740000000004</v>
      </c>
    </row>
    <row r="9175" spans="1:16" ht="14.25" customHeight="1" x14ac:dyDescent="0.35">
      <c r="A9175" s="2" t="s">
        <v>9206</v>
      </c>
      <c r="B9175" s="2" t="s">
        <v>13</v>
      </c>
      <c r="C9175" s="2" t="s">
        <v>33</v>
      </c>
      <c r="D9175" s="2">
        <v>1129.78</v>
      </c>
      <c r="E9175" s="2">
        <v>0.18</v>
      </c>
      <c r="F9175" s="2">
        <f t="shared" si="287"/>
        <v>203.3604</v>
      </c>
      <c r="G9175" s="2">
        <v>3</v>
      </c>
      <c r="H9175" s="2" t="str">
        <f>TEXT(Table1[[#This Row],[order_date]],"mmmm")</f>
        <v>May</v>
      </c>
      <c r="I9175" s="3">
        <v>45052</v>
      </c>
      <c r="J9175" s="3">
        <v>45057</v>
      </c>
      <c r="K9175" s="3" t="str">
        <f>TEXT(Table1[[#This Row],[delivery_date]]-Table1[[#This Row],[order_date]],"D")</f>
        <v>5</v>
      </c>
      <c r="L9175" s="2" t="s">
        <v>21</v>
      </c>
      <c r="M9175" s="2" t="s">
        <v>22</v>
      </c>
      <c r="N9175" s="2">
        <v>219.42</v>
      </c>
      <c r="O9175" s="2" t="s">
        <v>23</v>
      </c>
      <c r="P9175" s="2">
        <f t="shared" si="286"/>
        <v>926.41959999999995</v>
      </c>
    </row>
    <row r="9176" spans="1:16" ht="14.25" customHeight="1" x14ac:dyDescent="0.35">
      <c r="A9176" s="2" t="s">
        <v>9207</v>
      </c>
      <c r="B9176" s="2" t="s">
        <v>25</v>
      </c>
      <c r="C9176" s="2" t="s">
        <v>14</v>
      </c>
      <c r="D9176" s="2">
        <v>2424.5300000000002</v>
      </c>
      <c r="E9176" s="2">
        <v>0.17</v>
      </c>
      <c r="F9176" s="2">
        <f t="shared" si="287"/>
        <v>412.17010000000005</v>
      </c>
      <c r="G9176" s="2">
        <v>5</v>
      </c>
      <c r="H9176" s="2" t="str">
        <f>TEXT(Table1[[#This Row],[order_date]],"mmmm")</f>
        <v>June</v>
      </c>
      <c r="I9176" s="3">
        <v>45107</v>
      </c>
      <c r="J9176" s="3">
        <v>45114</v>
      </c>
      <c r="K9176" s="3" t="str">
        <f>TEXT(Table1[[#This Row],[delivery_date]]-Table1[[#This Row],[order_date]],"D")</f>
        <v>7</v>
      </c>
      <c r="L9176" s="2" t="s">
        <v>31</v>
      </c>
      <c r="M9176" s="2" t="s">
        <v>27</v>
      </c>
      <c r="N9176" s="2">
        <v>389.75</v>
      </c>
      <c r="O9176" s="2" t="s">
        <v>28</v>
      </c>
      <c r="P9176" s="2">
        <f t="shared" si="286"/>
        <v>2012.3599000000002</v>
      </c>
    </row>
    <row r="9177" spans="1:16" ht="14.25" customHeight="1" x14ac:dyDescent="0.35">
      <c r="A9177" s="2" t="s">
        <v>9208</v>
      </c>
      <c r="B9177" s="2" t="s">
        <v>25</v>
      </c>
      <c r="C9177" s="2" t="s">
        <v>20</v>
      </c>
      <c r="D9177" s="2">
        <v>1513.56</v>
      </c>
      <c r="E9177" s="2">
        <v>0.28000000000000003</v>
      </c>
      <c r="F9177" s="2">
        <f t="shared" si="287"/>
        <v>423.79680000000002</v>
      </c>
      <c r="G9177" s="2">
        <v>8</v>
      </c>
      <c r="H9177" s="2" t="str">
        <f>TEXT(Table1[[#This Row],[order_date]],"mmmm")</f>
        <v>May</v>
      </c>
      <c r="I9177" s="3">
        <v>45443</v>
      </c>
      <c r="J9177" s="3">
        <v>45449</v>
      </c>
      <c r="K9177" s="3" t="str">
        <f>TEXT(Table1[[#This Row],[delivery_date]]-Table1[[#This Row],[order_date]],"D")</f>
        <v>6</v>
      </c>
      <c r="L9177" s="2" t="s">
        <v>31</v>
      </c>
      <c r="M9177" s="2" t="s">
        <v>16</v>
      </c>
      <c r="N9177" s="2">
        <v>88.86</v>
      </c>
      <c r="O9177" s="2" t="s">
        <v>39</v>
      </c>
      <c r="P9177" s="2">
        <f t="shared" si="286"/>
        <v>1089.7631999999999</v>
      </c>
    </row>
    <row r="9178" spans="1:16" ht="14.25" customHeight="1" x14ac:dyDescent="0.35">
      <c r="A9178" s="2" t="s">
        <v>9209</v>
      </c>
      <c r="B9178" s="2" t="s">
        <v>41</v>
      </c>
      <c r="C9178" s="2" t="s">
        <v>36</v>
      </c>
      <c r="D9178" s="2">
        <v>2322.0100000000002</v>
      </c>
      <c r="E9178" s="2">
        <v>0.46</v>
      </c>
      <c r="F9178" s="2">
        <f t="shared" si="287"/>
        <v>1068.1246000000001</v>
      </c>
      <c r="G9178" s="2">
        <v>9</v>
      </c>
      <c r="H9178" s="2" t="str">
        <f>TEXT(Table1[[#This Row],[order_date]],"mmmm")</f>
        <v>February</v>
      </c>
      <c r="I9178" s="3">
        <v>44961</v>
      </c>
      <c r="J9178" s="3">
        <v>44965</v>
      </c>
      <c r="K9178" s="3" t="str">
        <f>TEXT(Table1[[#This Row],[delivery_date]]-Table1[[#This Row],[order_date]],"D")</f>
        <v>4</v>
      </c>
      <c r="L9178" s="2" t="s">
        <v>21</v>
      </c>
      <c r="M9178" s="2" t="s">
        <v>16</v>
      </c>
      <c r="N9178" s="2">
        <v>323.36</v>
      </c>
      <c r="O9178" s="2" t="s">
        <v>34</v>
      </c>
      <c r="P9178" s="2">
        <f t="shared" si="286"/>
        <v>1253.8854000000001</v>
      </c>
    </row>
    <row r="9179" spans="1:16" ht="14.25" customHeight="1" x14ac:dyDescent="0.35">
      <c r="A9179" s="2" t="s">
        <v>9210</v>
      </c>
      <c r="B9179" s="2" t="s">
        <v>25</v>
      </c>
      <c r="C9179" s="2" t="s">
        <v>20</v>
      </c>
      <c r="D9179" s="2">
        <v>3817.65</v>
      </c>
      <c r="E9179" s="2">
        <v>0.13</v>
      </c>
      <c r="F9179" s="2">
        <f t="shared" si="287"/>
        <v>496.29450000000003</v>
      </c>
      <c r="G9179" s="2">
        <v>9</v>
      </c>
      <c r="H9179" s="2" t="str">
        <f>TEXT(Table1[[#This Row],[order_date]],"mmmm")</f>
        <v>January</v>
      </c>
      <c r="I9179" s="3">
        <v>44949</v>
      </c>
      <c r="J9179" s="3">
        <v>44956</v>
      </c>
      <c r="K9179" s="3" t="str">
        <f>TEXT(Table1[[#This Row],[delivery_date]]-Table1[[#This Row],[order_date]],"D")</f>
        <v>7</v>
      </c>
      <c r="L9179" s="2" t="s">
        <v>21</v>
      </c>
      <c r="M9179" s="2" t="s">
        <v>16</v>
      </c>
      <c r="N9179" s="2">
        <v>940.8</v>
      </c>
      <c r="O9179" s="2" t="s">
        <v>48</v>
      </c>
      <c r="P9179" s="2">
        <f t="shared" si="286"/>
        <v>3321.3555000000001</v>
      </c>
    </row>
    <row r="9180" spans="1:16" ht="14.25" customHeight="1" x14ac:dyDescent="0.35">
      <c r="A9180" s="2" t="s">
        <v>9211</v>
      </c>
      <c r="B9180" s="2" t="s">
        <v>25</v>
      </c>
      <c r="C9180" s="2" t="s">
        <v>14</v>
      </c>
      <c r="D9180" s="2">
        <v>2161.13</v>
      </c>
      <c r="E9180" s="2">
        <v>0.19</v>
      </c>
      <c r="F9180" s="2">
        <f t="shared" si="287"/>
        <v>410.61470000000003</v>
      </c>
      <c r="G9180" s="2">
        <v>5</v>
      </c>
      <c r="H9180" s="2" t="str">
        <f>TEXT(Table1[[#This Row],[order_date]],"mmmm")</f>
        <v>October</v>
      </c>
      <c r="I9180" s="3">
        <v>45588</v>
      </c>
      <c r="J9180" s="3">
        <v>45590</v>
      </c>
      <c r="K9180" s="3" t="str">
        <f>TEXT(Table1[[#This Row],[delivery_date]]-Table1[[#This Row],[order_date]],"D")</f>
        <v>2</v>
      </c>
      <c r="L9180" s="2" t="s">
        <v>21</v>
      </c>
      <c r="M9180" s="2" t="s">
        <v>22</v>
      </c>
      <c r="N9180" s="2">
        <v>213.94</v>
      </c>
      <c r="O9180" s="2" t="s">
        <v>39</v>
      </c>
      <c r="P9180" s="2">
        <f t="shared" si="286"/>
        <v>1750.5153</v>
      </c>
    </row>
    <row r="9181" spans="1:16" ht="14.25" customHeight="1" x14ac:dyDescent="0.35">
      <c r="A9181" s="2" t="s">
        <v>9212</v>
      </c>
      <c r="B9181" s="2" t="s">
        <v>41</v>
      </c>
      <c r="C9181" s="2" t="s">
        <v>36</v>
      </c>
      <c r="D9181" s="2">
        <v>1065.29</v>
      </c>
      <c r="E9181" s="2">
        <v>0.45</v>
      </c>
      <c r="F9181" s="2">
        <f t="shared" si="287"/>
        <v>479.38049999999998</v>
      </c>
      <c r="G9181" s="2">
        <v>2</v>
      </c>
      <c r="H9181" s="2" t="str">
        <f>TEXT(Table1[[#This Row],[order_date]],"mmmm")</f>
        <v>January</v>
      </c>
      <c r="I9181" s="3">
        <v>45294</v>
      </c>
      <c r="J9181" s="3">
        <v>45296</v>
      </c>
      <c r="K9181" s="3" t="str">
        <f>TEXT(Table1[[#This Row],[delivery_date]]-Table1[[#This Row],[order_date]],"D")</f>
        <v>2</v>
      </c>
      <c r="L9181" s="2" t="s">
        <v>21</v>
      </c>
      <c r="M9181" s="2" t="s">
        <v>16</v>
      </c>
      <c r="N9181" s="2">
        <v>191.22</v>
      </c>
      <c r="O9181" s="2" t="s">
        <v>28</v>
      </c>
      <c r="P9181" s="2">
        <f t="shared" si="286"/>
        <v>585.90949999999998</v>
      </c>
    </row>
    <row r="9182" spans="1:16" ht="14.25" customHeight="1" x14ac:dyDescent="0.35">
      <c r="A9182" s="2" t="s">
        <v>9213</v>
      </c>
      <c r="B9182" s="2" t="s">
        <v>13</v>
      </c>
      <c r="C9182" s="2" t="s">
        <v>20</v>
      </c>
      <c r="D9182" s="2">
        <v>1854.04</v>
      </c>
      <c r="E9182" s="2">
        <v>0.45</v>
      </c>
      <c r="F9182" s="2">
        <f t="shared" si="287"/>
        <v>834.31799999999998</v>
      </c>
      <c r="G9182" s="2">
        <v>8</v>
      </c>
      <c r="H9182" s="2" t="str">
        <f>TEXT(Table1[[#This Row],[order_date]],"mmmm")</f>
        <v>April</v>
      </c>
      <c r="I9182" s="3">
        <v>45043</v>
      </c>
      <c r="J9182" s="3">
        <v>45047</v>
      </c>
      <c r="K9182" s="3" t="str">
        <f>TEXT(Table1[[#This Row],[delivery_date]]-Table1[[#This Row],[order_date]],"D")</f>
        <v>4</v>
      </c>
      <c r="L9182" s="2" t="s">
        <v>31</v>
      </c>
      <c r="M9182" s="2" t="s">
        <v>22</v>
      </c>
      <c r="N9182" s="2">
        <v>211.22</v>
      </c>
      <c r="O9182" s="2" t="s">
        <v>39</v>
      </c>
      <c r="P9182" s="2">
        <f t="shared" si="286"/>
        <v>1019.722</v>
      </c>
    </row>
    <row r="9183" spans="1:16" ht="14.25" customHeight="1" x14ac:dyDescent="0.35">
      <c r="A9183" s="2" t="s">
        <v>9214</v>
      </c>
      <c r="B9183" s="2" t="s">
        <v>19</v>
      </c>
      <c r="C9183" s="2" t="s">
        <v>26</v>
      </c>
      <c r="D9183" s="2">
        <v>3740.61</v>
      </c>
      <c r="E9183" s="2">
        <v>0.12</v>
      </c>
      <c r="F9183" s="2">
        <f t="shared" si="287"/>
        <v>448.8732</v>
      </c>
      <c r="G9183" s="2">
        <v>7</v>
      </c>
      <c r="H9183" s="2" t="str">
        <f>TEXT(Table1[[#This Row],[order_date]],"mmmm")</f>
        <v>November</v>
      </c>
      <c r="I9183" s="3">
        <v>45602</v>
      </c>
      <c r="J9183" s="3">
        <v>45604</v>
      </c>
      <c r="K9183" s="3" t="str">
        <f>TEXT(Table1[[#This Row],[delivery_date]]-Table1[[#This Row],[order_date]],"D")</f>
        <v>2</v>
      </c>
      <c r="L9183" s="2" t="s">
        <v>15</v>
      </c>
      <c r="M9183" s="2" t="s">
        <v>22</v>
      </c>
      <c r="N9183" s="2">
        <v>1052.42</v>
      </c>
      <c r="O9183" s="2" t="s">
        <v>39</v>
      </c>
      <c r="P9183" s="2">
        <f t="shared" si="286"/>
        <v>3291.7368000000001</v>
      </c>
    </row>
    <row r="9184" spans="1:16" ht="14.25" customHeight="1" x14ac:dyDescent="0.35">
      <c r="A9184" s="2" t="s">
        <v>9215</v>
      </c>
      <c r="B9184" s="2" t="s">
        <v>41</v>
      </c>
      <c r="C9184" s="2" t="s">
        <v>26</v>
      </c>
      <c r="D9184" s="2">
        <v>2177.9</v>
      </c>
      <c r="E9184" s="2">
        <v>0.35</v>
      </c>
      <c r="F9184" s="2">
        <f t="shared" si="287"/>
        <v>762.26499999999999</v>
      </c>
      <c r="G9184" s="2">
        <v>4</v>
      </c>
      <c r="H9184" s="2" t="str">
        <f>TEXT(Table1[[#This Row],[order_date]],"mmmm")</f>
        <v>August</v>
      </c>
      <c r="I9184" s="3">
        <v>45505</v>
      </c>
      <c r="J9184" s="3">
        <v>45511</v>
      </c>
      <c r="K9184" s="3" t="str">
        <f>TEXT(Table1[[#This Row],[delivery_date]]-Table1[[#This Row],[order_date]],"D")</f>
        <v>6</v>
      </c>
      <c r="L9184" s="2" t="s">
        <v>15</v>
      </c>
      <c r="M9184" s="2" t="s">
        <v>27</v>
      </c>
      <c r="N9184" s="2">
        <v>613.76</v>
      </c>
      <c r="O9184" s="2" t="s">
        <v>28</v>
      </c>
      <c r="P9184" s="2">
        <f t="shared" si="286"/>
        <v>1415.6350000000002</v>
      </c>
    </row>
    <row r="9185" spans="1:16" ht="14.25" customHeight="1" x14ac:dyDescent="0.35">
      <c r="A9185" s="2" t="s">
        <v>9216</v>
      </c>
      <c r="B9185" s="2" t="s">
        <v>13</v>
      </c>
      <c r="C9185" s="2" t="s">
        <v>33</v>
      </c>
      <c r="D9185" s="2">
        <v>1322.74</v>
      </c>
      <c r="E9185" s="2">
        <v>0.21</v>
      </c>
      <c r="F9185" s="2">
        <f t="shared" si="287"/>
        <v>277.77539999999999</v>
      </c>
      <c r="G9185" s="2">
        <v>5</v>
      </c>
      <c r="H9185" s="2" t="str">
        <f>TEXT(Table1[[#This Row],[order_date]],"mmmm")</f>
        <v>January</v>
      </c>
      <c r="I9185" s="3">
        <v>44954</v>
      </c>
      <c r="J9185" s="3">
        <v>44956</v>
      </c>
      <c r="K9185" s="3" t="str">
        <f>TEXT(Table1[[#This Row],[delivery_date]]-Table1[[#This Row],[order_date]],"D")</f>
        <v>2</v>
      </c>
      <c r="L9185" s="2" t="s">
        <v>31</v>
      </c>
      <c r="M9185" s="2" t="s">
        <v>16</v>
      </c>
      <c r="N9185" s="2">
        <v>306.39999999999998</v>
      </c>
      <c r="O9185" s="2" t="s">
        <v>17</v>
      </c>
      <c r="P9185" s="2">
        <f t="shared" si="286"/>
        <v>1044.9646</v>
      </c>
    </row>
    <row r="9186" spans="1:16" ht="14.25" customHeight="1" x14ac:dyDescent="0.35">
      <c r="A9186" s="2" t="s">
        <v>9217</v>
      </c>
      <c r="B9186" s="2" t="s">
        <v>41</v>
      </c>
      <c r="C9186" s="2" t="s">
        <v>14</v>
      </c>
      <c r="D9186" s="2">
        <v>2194.3200000000002</v>
      </c>
      <c r="E9186" s="2">
        <v>0.47</v>
      </c>
      <c r="F9186" s="2">
        <f t="shared" si="287"/>
        <v>1031.3304000000001</v>
      </c>
      <c r="G9186" s="2">
        <v>2</v>
      </c>
      <c r="H9186" s="2" t="str">
        <f>TEXT(Table1[[#This Row],[order_date]],"mmmm")</f>
        <v>August</v>
      </c>
      <c r="I9186" s="3">
        <v>45162</v>
      </c>
      <c r="J9186" s="3">
        <v>45163</v>
      </c>
      <c r="K9186" s="3" t="str">
        <f>TEXT(Table1[[#This Row],[delivery_date]]-Table1[[#This Row],[order_date]],"D")</f>
        <v>1</v>
      </c>
      <c r="L9186" s="2" t="s">
        <v>15</v>
      </c>
      <c r="M9186" s="2" t="s">
        <v>27</v>
      </c>
      <c r="N9186" s="2">
        <v>488.55</v>
      </c>
      <c r="O9186" s="2" t="s">
        <v>17</v>
      </c>
      <c r="P9186" s="2">
        <f t="shared" si="286"/>
        <v>1162.9896000000001</v>
      </c>
    </row>
    <row r="9187" spans="1:16" ht="14.25" customHeight="1" x14ac:dyDescent="0.35">
      <c r="A9187" s="2" t="s">
        <v>9218</v>
      </c>
      <c r="B9187" s="2" t="s">
        <v>13</v>
      </c>
      <c r="C9187" s="2" t="s">
        <v>20</v>
      </c>
      <c r="D9187" s="2">
        <v>2328.5500000000002</v>
      </c>
      <c r="E9187" s="2">
        <v>0.37</v>
      </c>
      <c r="F9187" s="2">
        <f t="shared" si="287"/>
        <v>861.56350000000009</v>
      </c>
      <c r="G9187" s="2">
        <v>9</v>
      </c>
      <c r="H9187" s="2" t="str">
        <f>TEXT(Table1[[#This Row],[order_date]],"mmmm")</f>
        <v>April</v>
      </c>
      <c r="I9187" s="3">
        <v>45383</v>
      </c>
      <c r="J9187" s="3">
        <v>45385</v>
      </c>
      <c r="K9187" s="3" t="str">
        <f>TEXT(Table1[[#This Row],[delivery_date]]-Table1[[#This Row],[order_date]],"D")</f>
        <v>2</v>
      </c>
      <c r="L9187" s="2" t="s">
        <v>31</v>
      </c>
      <c r="M9187" s="2" t="s">
        <v>22</v>
      </c>
      <c r="N9187" s="2">
        <v>437.73</v>
      </c>
      <c r="O9187" s="2" t="s">
        <v>17</v>
      </c>
      <c r="P9187" s="2">
        <f t="shared" si="286"/>
        <v>1466.9865</v>
      </c>
    </row>
    <row r="9188" spans="1:16" ht="14.25" customHeight="1" x14ac:dyDescent="0.35">
      <c r="A9188" s="2" t="s">
        <v>9219</v>
      </c>
      <c r="B9188" s="2" t="s">
        <v>41</v>
      </c>
      <c r="C9188" s="2" t="s">
        <v>33</v>
      </c>
      <c r="D9188" s="2">
        <v>1552.25</v>
      </c>
      <c r="E9188" s="2">
        <v>0.25</v>
      </c>
      <c r="F9188" s="2">
        <f t="shared" si="287"/>
        <v>388.0625</v>
      </c>
      <c r="G9188" s="2">
        <v>6</v>
      </c>
      <c r="H9188" s="2" t="str">
        <f>TEXT(Table1[[#This Row],[order_date]],"mmmm")</f>
        <v>February</v>
      </c>
      <c r="I9188" s="3">
        <v>45333</v>
      </c>
      <c r="J9188" s="3">
        <v>45338</v>
      </c>
      <c r="K9188" s="3" t="str">
        <f>TEXT(Table1[[#This Row],[delivery_date]]-Table1[[#This Row],[order_date]],"D")</f>
        <v>5</v>
      </c>
      <c r="L9188" s="2" t="s">
        <v>31</v>
      </c>
      <c r="M9188" s="2" t="s">
        <v>16</v>
      </c>
      <c r="N9188" s="2">
        <v>382.2</v>
      </c>
      <c r="O9188" s="2" t="s">
        <v>34</v>
      </c>
      <c r="P9188" s="2">
        <f t="shared" si="286"/>
        <v>1164.1875</v>
      </c>
    </row>
    <row r="9189" spans="1:16" ht="14.25" customHeight="1" x14ac:dyDescent="0.35">
      <c r="A9189" s="2" t="s">
        <v>9220</v>
      </c>
      <c r="B9189" s="2" t="s">
        <v>13</v>
      </c>
      <c r="C9189" s="2" t="s">
        <v>14</v>
      </c>
      <c r="D9189" s="2">
        <v>4978.8599999999997</v>
      </c>
      <c r="E9189" s="2">
        <v>0.41</v>
      </c>
      <c r="F9189" s="2">
        <f t="shared" si="287"/>
        <v>2041.3325999999997</v>
      </c>
      <c r="G9189" s="2">
        <v>9</v>
      </c>
      <c r="H9189" s="2" t="str">
        <f>TEXT(Table1[[#This Row],[order_date]],"mmmm")</f>
        <v>October</v>
      </c>
      <c r="I9189" s="3">
        <v>45579</v>
      </c>
      <c r="J9189" s="3">
        <v>45580</v>
      </c>
      <c r="K9189" s="3" t="str">
        <f>TEXT(Table1[[#This Row],[delivery_date]]-Table1[[#This Row],[order_date]],"D")</f>
        <v>1</v>
      </c>
      <c r="L9189" s="2" t="s">
        <v>21</v>
      </c>
      <c r="M9189" s="2" t="s">
        <v>16</v>
      </c>
      <c r="N9189" s="2">
        <v>1473.07</v>
      </c>
      <c r="O9189" s="2" t="s">
        <v>48</v>
      </c>
      <c r="P9189" s="2">
        <f t="shared" si="286"/>
        <v>2937.5273999999999</v>
      </c>
    </row>
    <row r="9190" spans="1:16" ht="14.25" customHeight="1" x14ac:dyDescent="0.35">
      <c r="A9190" s="2" t="s">
        <v>9221</v>
      </c>
      <c r="B9190" s="2" t="s">
        <v>41</v>
      </c>
      <c r="C9190" s="2" t="s">
        <v>26</v>
      </c>
      <c r="D9190" s="2">
        <v>3861.37</v>
      </c>
      <c r="E9190" s="2">
        <v>0.5</v>
      </c>
      <c r="F9190" s="2">
        <f t="shared" si="287"/>
        <v>1930.6849999999999</v>
      </c>
      <c r="G9190" s="2">
        <v>8</v>
      </c>
      <c r="H9190" s="2" t="str">
        <f>TEXT(Table1[[#This Row],[order_date]],"mmmm")</f>
        <v>May</v>
      </c>
      <c r="I9190" s="3">
        <v>45420</v>
      </c>
      <c r="J9190" s="3">
        <v>45423</v>
      </c>
      <c r="K9190" s="3" t="str">
        <f>TEXT(Table1[[#This Row],[delivery_date]]-Table1[[#This Row],[order_date]],"D")</f>
        <v>3</v>
      </c>
      <c r="L9190" s="2" t="s">
        <v>21</v>
      </c>
      <c r="M9190" s="2" t="s">
        <v>16</v>
      </c>
      <c r="N9190" s="2">
        <v>1121.44</v>
      </c>
      <c r="O9190" s="2" t="s">
        <v>23</v>
      </c>
      <c r="P9190" s="2">
        <f t="shared" si="286"/>
        <v>1930.6849999999999</v>
      </c>
    </row>
    <row r="9191" spans="1:16" ht="14.25" customHeight="1" x14ac:dyDescent="0.35">
      <c r="A9191" s="2" t="s">
        <v>9222</v>
      </c>
      <c r="B9191" s="2" t="s">
        <v>13</v>
      </c>
      <c r="C9191" s="2" t="s">
        <v>20</v>
      </c>
      <c r="D9191" s="2">
        <v>3493.03</v>
      </c>
      <c r="E9191" s="2">
        <v>0.22</v>
      </c>
      <c r="F9191" s="2">
        <f t="shared" si="287"/>
        <v>768.46660000000008</v>
      </c>
      <c r="G9191" s="2">
        <v>1</v>
      </c>
      <c r="H9191" s="2" t="str">
        <f>TEXT(Table1[[#This Row],[order_date]],"mmmm")</f>
        <v>July</v>
      </c>
      <c r="I9191" s="3">
        <v>45127</v>
      </c>
      <c r="J9191" s="3">
        <v>45132</v>
      </c>
      <c r="K9191" s="3" t="str">
        <f>TEXT(Table1[[#This Row],[delivery_date]]-Table1[[#This Row],[order_date]],"D")</f>
        <v>5</v>
      </c>
      <c r="L9191" s="2" t="s">
        <v>21</v>
      </c>
      <c r="M9191" s="2" t="s">
        <v>16</v>
      </c>
      <c r="N9191" s="2">
        <v>880.88</v>
      </c>
      <c r="O9191" s="2" t="s">
        <v>34</v>
      </c>
      <c r="P9191" s="2">
        <f t="shared" si="286"/>
        <v>2724.5634</v>
      </c>
    </row>
    <row r="9192" spans="1:16" ht="14.25" customHeight="1" x14ac:dyDescent="0.35">
      <c r="A9192" s="2" t="s">
        <v>9223</v>
      </c>
      <c r="B9192" s="2" t="s">
        <v>41</v>
      </c>
      <c r="C9192" s="2" t="s">
        <v>36</v>
      </c>
      <c r="D9192" s="2">
        <v>4288.8500000000004</v>
      </c>
      <c r="E9192" s="2">
        <v>0.19</v>
      </c>
      <c r="F9192" s="2">
        <f t="shared" si="287"/>
        <v>814.88150000000007</v>
      </c>
      <c r="G9192" s="2">
        <v>9</v>
      </c>
      <c r="H9192" s="2" t="str">
        <f>TEXT(Table1[[#This Row],[order_date]],"mmmm")</f>
        <v>August</v>
      </c>
      <c r="I9192" s="3">
        <v>45507</v>
      </c>
      <c r="J9192" s="3">
        <v>45510</v>
      </c>
      <c r="K9192" s="3" t="str">
        <f>TEXT(Table1[[#This Row],[delivery_date]]-Table1[[#This Row],[order_date]],"D")</f>
        <v>3</v>
      </c>
      <c r="L9192" s="2" t="s">
        <v>31</v>
      </c>
      <c r="M9192" s="2" t="s">
        <v>22</v>
      </c>
      <c r="N9192" s="2">
        <v>360.44</v>
      </c>
      <c r="O9192" s="2" t="s">
        <v>34</v>
      </c>
      <c r="P9192" s="2">
        <f t="shared" si="286"/>
        <v>3473.9685000000004</v>
      </c>
    </row>
    <row r="9193" spans="1:16" ht="14.25" customHeight="1" x14ac:dyDescent="0.35">
      <c r="A9193" s="2" t="s">
        <v>9224</v>
      </c>
      <c r="B9193" s="2" t="s">
        <v>19</v>
      </c>
      <c r="C9193" s="2" t="s">
        <v>26</v>
      </c>
      <c r="D9193" s="2">
        <v>3365.45</v>
      </c>
      <c r="E9193" s="2">
        <v>0.3</v>
      </c>
      <c r="F9193" s="2">
        <f t="shared" si="287"/>
        <v>1009.6349999999999</v>
      </c>
      <c r="G9193" s="2">
        <v>9</v>
      </c>
      <c r="H9193" s="2" t="str">
        <f>TEXT(Table1[[#This Row],[order_date]],"mmmm")</f>
        <v>August</v>
      </c>
      <c r="I9193" s="3">
        <v>45158</v>
      </c>
      <c r="J9193" s="3">
        <v>45164</v>
      </c>
      <c r="K9193" s="3" t="str">
        <f>TEXT(Table1[[#This Row],[delivery_date]]-Table1[[#This Row],[order_date]],"D")</f>
        <v>6</v>
      </c>
      <c r="L9193" s="2" t="s">
        <v>15</v>
      </c>
      <c r="M9193" s="2" t="s">
        <v>16</v>
      </c>
      <c r="N9193" s="2">
        <v>893.03</v>
      </c>
      <c r="O9193" s="2" t="s">
        <v>28</v>
      </c>
      <c r="P9193" s="2">
        <f t="shared" si="286"/>
        <v>2355.8150000000001</v>
      </c>
    </row>
    <row r="9194" spans="1:16" ht="14.25" customHeight="1" x14ac:dyDescent="0.35">
      <c r="A9194" s="2" t="s">
        <v>9225</v>
      </c>
      <c r="B9194" s="2" t="s">
        <v>19</v>
      </c>
      <c r="C9194" s="2" t="s">
        <v>36</v>
      </c>
      <c r="D9194" s="2">
        <v>3975.8</v>
      </c>
      <c r="E9194" s="2">
        <v>0.34</v>
      </c>
      <c r="F9194" s="2">
        <f t="shared" si="287"/>
        <v>1351.7720000000002</v>
      </c>
      <c r="G9194" s="2">
        <v>4</v>
      </c>
      <c r="H9194" s="2" t="str">
        <f>TEXT(Table1[[#This Row],[order_date]],"mmmm")</f>
        <v>July</v>
      </c>
      <c r="I9194" s="3">
        <v>45498</v>
      </c>
      <c r="J9194" s="3">
        <v>45499</v>
      </c>
      <c r="K9194" s="3" t="str">
        <f>TEXT(Table1[[#This Row],[delivery_date]]-Table1[[#This Row],[order_date]],"D")</f>
        <v>1</v>
      </c>
      <c r="L9194" s="2" t="s">
        <v>31</v>
      </c>
      <c r="M9194" s="2" t="s">
        <v>16</v>
      </c>
      <c r="N9194" s="2">
        <v>787.28</v>
      </c>
      <c r="O9194" s="2" t="s">
        <v>23</v>
      </c>
      <c r="P9194" s="2">
        <f t="shared" si="286"/>
        <v>2624.0280000000002</v>
      </c>
    </row>
    <row r="9195" spans="1:16" ht="14.25" customHeight="1" x14ac:dyDescent="0.35">
      <c r="A9195" s="2" t="s">
        <v>9226</v>
      </c>
      <c r="B9195" s="2" t="s">
        <v>25</v>
      </c>
      <c r="C9195" s="2" t="s">
        <v>36</v>
      </c>
      <c r="D9195" s="2">
        <v>2121.38</v>
      </c>
      <c r="E9195" s="2">
        <v>0.35</v>
      </c>
      <c r="F9195" s="2">
        <f t="shared" si="287"/>
        <v>742.48299999999995</v>
      </c>
      <c r="G9195" s="2">
        <v>1</v>
      </c>
      <c r="H9195" s="2" t="str">
        <f>TEXT(Table1[[#This Row],[order_date]],"mmmm")</f>
        <v>August</v>
      </c>
      <c r="I9195" s="3">
        <v>45535</v>
      </c>
      <c r="J9195" s="3">
        <v>45540</v>
      </c>
      <c r="K9195" s="3" t="str">
        <f>TEXT(Table1[[#This Row],[delivery_date]]-Table1[[#This Row],[order_date]],"D")</f>
        <v>5</v>
      </c>
      <c r="L9195" s="2" t="s">
        <v>15</v>
      </c>
      <c r="M9195" s="2" t="s">
        <v>16</v>
      </c>
      <c r="N9195" s="2">
        <v>388.93</v>
      </c>
      <c r="O9195" s="2" t="s">
        <v>34</v>
      </c>
      <c r="P9195" s="2">
        <f t="shared" si="286"/>
        <v>1378.8970000000002</v>
      </c>
    </row>
    <row r="9196" spans="1:16" ht="14.25" customHeight="1" x14ac:dyDescent="0.35">
      <c r="A9196" s="2" t="s">
        <v>9227</v>
      </c>
      <c r="B9196" s="2" t="s">
        <v>13</v>
      </c>
      <c r="C9196" s="2" t="s">
        <v>20</v>
      </c>
      <c r="D9196" s="2">
        <v>2551.8200000000002</v>
      </c>
      <c r="E9196" s="2">
        <v>0.24</v>
      </c>
      <c r="F9196" s="2">
        <f t="shared" si="287"/>
        <v>612.43680000000006</v>
      </c>
      <c r="G9196" s="2">
        <v>4</v>
      </c>
      <c r="H9196" s="2" t="str">
        <f>TEXT(Table1[[#This Row],[order_date]],"mmmm")</f>
        <v>February</v>
      </c>
      <c r="I9196" s="3">
        <v>44968</v>
      </c>
      <c r="J9196" s="3">
        <v>44975</v>
      </c>
      <c r="K9196" s="3" t="str">
        <f>TEXT(Table1[[#This Row],[delivery_date]]-Table1[[#This Row],[order_date]],"D")</f>
        <v>7</v>
      </c>
      <c r="L9196" s="2" t="s">
        <v>31</v>
      </c>
      <c r="M9196" s="2" t="s">
        <v>27</v>
      </c>
      <c r="N9196" s="2">
        <v>475.25</v>
      </c>
      <c r="O9196" s="2" t="s">
        <v>48</v>
      </c>
      <c r="P9196" s="2">
        <f t="shared" si="286"/>
        <v>1939.3832000000002</v>
      </c>
    </row>
    <row r="9197" spans="1:16" ht="14.25" customHeight="1" x14ac:dyDescent="0.35">
      <c r="A9197" s="2" t="s">
        <v>9228</v>
      </c>
      <c r="B9197" s="2" t="s">
        <v>41</v>
      </c>
      <c r="C9197" s="2" t="s">
        <v>20</v>
      </c>
      <c r="D9197" s="2">
        <v>330.28</v>
      </c>
      <c r="E9197" s="2">
        <v>0.17</v>
      </c>
      <c r="F9197" s="2">
        <f t="shared" si="287"/>
        <v>56.147599999999997</v>
      </c>
      <c r="G9197" s="2">
        <v>6</v>
      </c>
      <c r="H9197" s="2" t="str">
        <f>TEXT(Table1[[#This Row],[order_date]],"mmmm")</f>
        <v>April</v>
      </c>
      <c r="I9197" s="3">
        <v>45031</v>
      </c>
      <c r="J9197" s="3">
        <v>45038</v>
      </c>
      <c r="K9197" s="3" t="str">
        <f>TEXT(Table1[[#This Row],[delivery_date]]-Table1[[#This Row],[order_date]],"D")</f>
        <v>7</v>
      </c>
      <c r="L9197" s="2" t="s">
        <v>21</v>
      </c>
      <c r="M9197" s="2" t="s">
        <v>16</v>
      </c>
      <c r="N9197" s="2">
        <v>37.51</v>
      </c>
      <c r="O9197" s="2" t="s">
        <v>39</v>
      </c>
      <c r="P9197" s="2">
        <f t="shared" si="286"/>
        <v>274.13239999999996</v>
      </c>
    </row>
    <row r="9198" spans="1:16" ht="14.25" customHeight="1" x14ac:dyDescent="0.35">
      <c r="A9198" s="2" t="s">
        <v>9229</v>
      </c>
      <c r="B9198" s="2" t="s">
        <v>13</v>
      </c>
      <c r="C9198" s="2" t="s">
        <v>36</v>
      </c>
      <c r="D9198" s="2">
        <v>1475.17</v>
      </c>
      <c r="E9198" s="2">
        <v>0.41</v>
      </c>
      <c r="F9198" s="2">
        <f t="shared" si="287"/>
        <v>604.81970000000001</v>
      </c>
      <c r="G9198" s="2">
        <v>4</v>
      </c>
      <c r="H9198" s="2" t="str">
        <f>TEXT(Table1[[#This Row],[order_date]],"mmmm")</f>
        <v>December</v>
      </c>
      <c r="I9198" s="3">
        <v>45642</v>
      </c>
      <c r="J9198" s="3">
        <v>45649</v>
      </c>
      <c r="K9198" s="3" t="str">
        <f>TEXT(Table1[[#This Row],[delivery_date]]-Table1[[#This Row],[order_date]],"D")</f>
        <v>7</v>
      </c>
      <c r="L9198" s="2" t="s">
        <v>31</v>
      </c>
      <c r="M9198" s="2" t="s">
        <v>27</v>
      </c>
      <c r="N9198" s="2">
        <v>150.01</v>
      </c>
      <c r="O9198" s="2" t="s">
        <v>28</v>
      </c>
      <c r="P9198" s="2">
        <f t="shared" si="286"/>
        <v>870.35030000000006</v>
      </c>
    </row>
    <row r="9199" spans="1:16" ht="14.25" customHeight="1" x14ac:dyDescent="0.35">
      <c r="A9199" s="2" t="s">
        <v>9230</v>
      </c>
      <c r="B9199" s="2" t="s">
        <v>19</v>
      </c>
      <c r="C9199" s="2" t="s">
        <v>33</v>
      </c>
      <c r="D9199" s="2">
        <v>1903.26</v>
      </c>
      <c r="E9199" s="2">
        <v>0.48</v>
      </c>
      <c r="F9199" s="2">
        <f t="shared" si="287"/>
        <v>913.56479999999999</v>
      </c>
      <c r="G9199" s="2">
        <v>9</v>
      </c>
      <c r="H9199" s="2" t="str">
        <f>TEXT(Table1[[#This Row],[order_date]],"mmmm")</f>
        <v>May</v>
      </c>
      <c r="I9199" s="3">
        <v>45076</v>
      </c>
      <c r="J9199" s="3">
        <v>45077</v>
      </c>
      <c r="K9199" s="3" t="str">
        <f>TEXT(Table1[[#This Row],[delivery_date]]-Table1[[#This Row],[order_date]],"D")</f>
        <v>1</v>
      </c>
      <c r="L9199" s="2" t="s">
        <v>31</v>
      </c>
      <c r="M9199" s="2" t="s">
        <v>27</v>
      </c>
      <c r="N9199" s="2">
        <v>308.55</v>
      </c>
      <c r="O9199" s="2" t="s">
        <v>17</v>
      </c>
      <c r="P9199" s="2">
        <f t="shared" si="286"/>
        <v>989.6952</v>
      </c>
    </row>
    <row r="9200" spans="1:16" ht="14.25" customHeight="1" x14ac:dyDescent="0.35">
      <c r="A9200" s="2" t="s">
        <v>9231</v>
      </c>
      <c r="B9200" s="2" t="s">
        <v>13</v>
      </c>
      <c r="C9200" s="2" t="s">
        <v>36</v>
      </c>
      <c r="D9200" s="2">
        <v>3164.8</v>
      </c>
      <c r="E9200" s="2">
        <v>0.43</v>
      </c>
      <c r="F9200" s="2">
        <f t="shared" si="287"/>
        <v>1360.864</v>
      </c>
      <c r="G9200" s="2">
        <v>4</v>
      </c>
      <c r="H9200" s="2" t="str">
        <f>TEXT(Table1[[#This Row],[order_date]],"mmmm")</f>
        <v>May</v>
      </c>
      <c r="I9200" s="3">
        <v>45437</v>
      </c>
      <c r="J9200" s="3">
        <v>45443</v>
      </c>
      <c r="K9200" s="3" t="str">
        <f>TEXT(Table1[[#This Row],[delivery_date]]-Table1[[#This Row],[order_date]],"D")</f>
        <v>6</v>
      </c>
      <c r="L9200" s="2" t="s">
        <v>31</v>
      </c>
      <c r="M9200" s="2" t="s">
        <v>16</v>
      </c>
      <c r="N9200" s="2">
        <v>659.11</v>
      </c>
      <c r="O9200" s="2" t="s">
        <v>34</v>
      </c>
      <c r="P9200" s="2">
        <f t="shared" si="286"/>
        <v>1803.9360000000001</v>
      </c>
    </row>
    <row r="9201" spans="1:16" ht="14.25" customHeight="1" x14ac:dyDescent="0.35">
      <c r="A9201" s="2" t="s">
        <v>9232</v>
      </c>
      <c r="B9201" s="2" t="s">
        <v>41</v>
      </c>
      <c r="C9201" s="2" t="s">
        <v>36</v>
      </c>
      <c r="D9201" s="2">
        <v>2374.64</v>
      </c>
      <c r="E9201" s="2">
        <v>0.34</v>
      </c>
      <c r="F9201" s="2">
        <f t="shared" si="287"/>
        <v>807.37760000000003</v>
      </c>
      <c r="G9201" s="2">
        <v>8</v>
      </c>
      <c r="H9201" s="2" t="str">
        <f>TEXT(Table1[[#This Row],[order_date]],"mmmm")</f>
        <v>November</v>
      </c>
      <c r="I9201" s="3">
        <v>45255</v>
      </c>
      <c r="J9201" s="3">
        <v>45262</v>
      </c>
      <c r="K9201" s="3" t="str">
        <f>TEXT(Table1[[#This Row],[delivery_date]]-Table1[[#This Row],[order_date]],"D")</f>
        <v>7</v>
      </c>
      <c r="L9201" s="2" t="s">
        <v>15</v>
      </c>
      <c r="M9201" s="2" t="s">
        <v>22</v>
      </c>
      <c r="N9201" s="2">
        <v>505.27</v>
      </c>
      <c r="O9201" s="2" t="s">
        <v>28</v>
      </c>
      <c r="P9201" s="2">
        <f t="shared" si="286"/>
        <v>1567.2623999999998</v>
      </c>
    </row>
    <row r="9202" spans="1:16" ht="14.25" customHeight="1" x14ac:dyDescent="0.35">
      <c r="A9202" s="2" t="s">
        <v>9233</v>
      </c>
      <c r="B9202" s="2" t="s">
        <v>13</v>
      </c>
      <c r="C9202" s="2" t="s">
        <v>20</v>
      </c>
      <c r="D9202" s="2">
        <v>3078.41</v>
      </c>
      <c r="E9202" s="2">
        <v>0.18</v>
      </c>
      <c r="F9202" s="2">
        <f t="shared" si="287"/>
        <v>554.11379999999997</v>
      </c>
      <c r="G9202" s="2">
        <v>2</v>
      </c>
      <c r="H9202" s="2" t="str">
        <f>TEXT(Table1[[#This Row],[order_date]],"mmmm")</f>
        <v>April</v>
      </c>
      <c r="I9202" s="3">
        <v>45021</v>
      </c>
      <c r="J9202" s="3">
        <v>45024</v>
      </c>
      <c r="K9202" s="3" t="str">
        <f>TEXT(Table1[[#This Row],[delivery_date]]-Table1[[#This Row],[order_date]],"D")</f>
        <v>3</v>
      </c>
      <c r="L9202" s="2" t="s">
        <v>15</v>
      </c>
      <c r="M9202" s="2" t="s">
        <v>22</v>
      </c>
      <c r="N9202" s="2">
        <v>556.53</v>
      </c>
      <c r="O9202" s="2" t="s">
        <v>23</v>
      </c>
      <c r="P9202" s="2">
        <f t="shared" si="286"/>
        <v>2524.2961999999998</v>
      </c>
    </row>
    <row r="9203" spans="1:16" ht="14.25" customHeight="1" x14ac:dyDescent="0.35">
      <c r="A9203" s="2" t="s">
        <v>9234</v>
      </c>
      <c r="B9203" s="2" t="s">
        <v>41</v>
      </c>
      <c r="C9203" s="2" t="s">
        <v>14</v>
      </c>
      <c r="D9203" s="2">
        <v>3595.3</v>
      </c>
      <c r="E9203" s="2">
        <v>0.31</v>
      </c>
      <c r="F9203" s="2">
        <f t="shared" si="287"/>
        <v>1114.5430000000001</v>
      </c>
      <c r="G9203" s="2">
        <v>7</v>
      </c>
      <c r="H9203" s="2" t="str">
        <f>TEXT(Table1[[#This Row],[order_date]],"mmmm")</f>
        <v>February</v>
      </c>
      <c r="I9203" s="3">
        <v>44976</v>
      </c>
      <c r="J9203" s="3">
        <v>44980</v>
      </c>
      <c r="K9203" s="3" t="str">
        <f>TEXT(Table1[[#This Row],[delivery_date]]-Table1[[#This Row],[order_date]],"D")</f>
        <v>4</v>
      </c>
      <c r="L9203" s="2" t="s">
        <v>21</v>
      </c>
      <c r="M9203" s="2" t="s">
        <v>16</v>
      </c>
      <c r="N9203" s="2">
        <v>917.77</v>
      </c>
      <c r="O9203" s="2" t="s">
        <v>34</v>
      </c>
      <c r="P9203" s="2">
        <f t="shared" si="286"/>
        <v>2480.7570000000001</v>
      </c>
    </row>
    <row r="9204" spans="1:16" ht="14.25" customHeight="1" x14ac:dyDescent="0.35">
      <c r="A9204" s="2" t="s">
        <v>9235</v>
      </c>
      <c r="B9204" s="2" t="s">
        <v>19</v>
      </c>
      <c r="C9204" s="2" t="s">
        <v>26</v>
      </c>
      <c r="D9204" s="2">
        <v>309.32</v>
      </c>
      <c r="E9204" s="2">
        <v>0.05</v>
      </c>
      <c r="F9204" s="2">
        <f t="shared" si="287"/>
        <v>15.466000000000001</v>
      </c>
      <c r="G9204" s="2">
        <v>8</v>
      </c>
      <c r="H9204" s="2" t="str">
        <f>TEXT(Table1[[#This Row],[order_date]],"mmmm")</f>
        <v>December</v>
      </c>
      <c r="I9204" s="3">
        <v>45629</v>
      </c>
      <c r="J9204" s="3">
        <v>45635</v>
      </c>
      <c r="K9204" s="3" t="str">
        <f>TEXT(Table1[[#This Row],[delivery_date]]-Table1[[#This Row],[order_date]],"D")</f>
        <v>6</v>
      </c>
      <c r="L9204" s="2" t="s">
        <v>31</v>
      </c>
      <c r="M9204" s="2" t="s">
        <v>22</v>
      </c>
      <c r="N9204" s="2">
        <v>86.8</v>
      </c>
      <c r="O9204" s="2" t="s">
        <v>48</v>
      </c>
      <c r="P9204" s="2">
        <f t="shared" si="286"/>
        <v>293.85399999999998</v>
      </c>
    </row>
    <row r="9205" spans="1:16" ht="14.25" customHeight="1" x14ac:dyDescent="0.35">
      <c r="A9205" s="2" t="s">
        <v>9236</v>
      </c>
      <c r="B9205" s="2" t="s">
        <v>19</v>
      </c>
      <c r="C9205" s="2" t="s">
        <v>20</v>
      </c>
      <c r="D9205" s="2">
        <v>1365.56</v>
      </c>
      <c r="E9205" s="2">
        <v>0.27</v>
      </c>
      <c r="F9205" s="2">
        <f t="shared" si="287"/>
        <v>368.70120000000003</v>
      </c>
      <c r="G9205" s="2">
        <v>6</v>
      </c>
      <c r="H9205" s="2" t="str">
        <f>TEXT(Table1[[#This Row],[order_date]],"mmmm")</f>
        <v>November</v>
      </c>
      <c r="I9205" s="3">
        <v>45614</v>
      </c>
      <c r="J9205" s="3">
        <v>45620</v>
      </c>
      <c r="K9205" s="3" t="str">
        <f>TEXT(Table1[[#This Row],[delivery_date]]-Table1[[#This Row],[order_date]],"D")</f>
        <v>6</v>
      </c>
      <c r="L9205" s="2" t="s">
        <v>21</v>
      </c>
      <c r="M9205" s="2" t="s">
        <v>16</v>
      </c>
      <c r="N9205" s="2">
        <v>141.69</v>
      </c>
      <c r="O9205" s="2" t="s">
        <v>17</v>
      </c>
      <c r="P9205" s="2">
        <f t="shared" si="286"/>
        <v>996.85879999999997</v>
      </c>
    </row>
    <row r="9206" spans="1:16" ht="14.25" customHeight="1" x14ac:dyDescent="0.35">
      <c r="A9206" s="2" t="s">
        <v>9237</v>
      </c>
      <c r="B9206" s="2" t="s">
        <v>19</v>
      </c>
      <c r="C9206" s="2" t="s">
        <v>33</v>
      </c>
      <c r="D9206" s="2">
        <v>937.43</v>
      </c>
      <c r="E9206" s="2">
        <v>0.39</v>
      </c>
      <c r="F9206" s="2">
        <f t="shared" si="287"/>
        <v>365.59769999999997</v>
      </c>
      <c r="G9206" s="2">
        <v>6</v>
      </c>
      <c r="H9206" s="2" t="str">
        <f>TEXT(Table1[[#This Row],[order_date]],"mmmm")</f>
        <v>March</v>
      </c>
      <c r="I9206" s="3">
        <v>45365</v>
      </c>
      <c r="J9206" s="3">
        <v>45371</v>
      </c>
      <c r="K9206" s="3" t="str">
        <f>TEXT(Table1[[#This Row],[delivery_date]]-Table1[[#This Row],[order_date]],"D")</f>
        <v>6</v>
      </c>
      <c r="L9206" s="2" t="s">
        <v>31</v>
      </c>
      <c r="M9206" s="2" t="s">
        <v>16</v>
      </c>
      <c r="N9206" s="2">
        <v>219.7</v>
      </c>
      <c r="O9206" s="2" t="s">
        <v>39</v>
      </c>
      <c r="P9206" s="2">
        <f t="shared" si="286"/>
        <v>571.83230000000003</v>
      </c>
    </row>
    <row r="9207" spans="1:16" ht="14.25" customHeight="1" x14ac:dyDescent="0.35">
      <c r="A9207" s="2" t="s">
        <v>9238</v>
      </c>
      <c r="B9207" s="2" t="s">
        <v>25</v>
      </c>
      <c r="C9207" s="2" t="s">
        <v>26</v>
      </c>
      <c r="D9207" s="2">
        <v>1018.53</v>
      </c>
      <c r="E9207" s="2">
        <v>0.13</v>
      </c>
      <c r="F9207" s="2">
        <f t="shared" si="287"/>
        <v>132.40889999999999</v>
      </c>
      <c r="G9207" s="2">
        <v>8</v>
      </c>
      <c r="H9207" s="2" t="str">
        <f>TEXT(Table1[[#This Row],[order_date]],"mmmm")</f>
        <v>July</v>
      </c>
      <c r="I9207" s="3">
        <v>45474</v>
      </c>
      <c r="J9207" s="3">
        <v>45476</v>
      </c>
      <c r="K9207" s="3" t="str">
        <f>TEXT(Table1[[#This Row],[delivery_date]]-Table1[[#This Row],[order_date]],"D")</f>
        <v>2</v>
      </c>
      <c r="L9207" s="2" t="s">
        <v>21</v>
      </c>
      <c r="M9207" s="2" t="s">
        <v>16</v>
      </c>
      <c r="N9207" s="2">
        <v>110.14</v>
      </c>
      <c r="O9207" s="2" t="s">
        <v>23</v>
      </c>
      <c r="P9207" s="2">
        <f t="shared" si="286"/>
        <v>886.12109999999996</v>
      </c>
    </row>
    <row r="9208" spans="1:16" ht="14.25" customHeight="1" x14ac:dyDescent="0.35">
      <c r="A9208" s="2" t="s">
        <v>9239</v>
      </c>
      <c r="B9208" s="2" t="s">
        <v>19</v>
      </c>
      <c r="C9208" s="2" t="s">
        <v>20</v>
      </c>
      <c r="D9208" s="2">
        <v>2565.31</v>
      </c>
      <c r="E9208" s="2">
        <v>0.25</v>
      </c>
      <c r="F9208" s="2">
        <f t="shared" si="287"/>
        <v>641.32749999999999</v>
      </c>
      <c r="G9208" s="2">
        <v>3</v>
      </c>
      <c r="H9208" s="2" t="str">
        <f>TEXT(Table1[[#This Row],[order_date]],"mmmm")</f>
        <v>April</v>
      </c>
      <c r="I9208" s="3">
        <v>45410</v>
      </c>
      <c r="J9208" s="3">
        <v>45416</v>
      </c>
      <c r="K9208" s="3" t="str">
        <f>TEXT(Table1[[#This Row],[delivery_date]]-Table1[[#This Row],[order_date]],"D")</f>
        <v>6</v>
      </c>
      <c r="L9208" s="2" t="s">
        <v>21</v>
      </c>
      <c r="M9208" s="2" t="s">
        <v>22</v>
      </c>
      <c r="N9208" s="2">
        <v>670.28</v>
      </c>
      <c r="O9208" s="2" t="s">
        <v>39</v>
      </c>
      <c r="P9208" s="2">
        <f t="shared" si="286"/>
        <v>1923.9825000000001</v>
      </c>
    </row>
    <row r="9209" spans="1:16" ht="14.25" customHeight="1" x14ac:dyDescent="0.35">
      <c r="A9209" s="2" t="s">
        <v>9240</v>
      </c>
      <c r="B9209" s="2" t="s">
        <v>13</v>
      </c>
      <c r="C9209" s="2" t="s">
        <v>20</v>
      </c>
      <c r="D9209" s="2">
        <v>3725.9</v>
      </c>
      <c r="E9209" s="2">
        <v>0.04</v>
      </c>
      <c r="F9209" s="2">
        <f t="shared" si="287"/>
        <v>149.036</v>
      </c>
      <c r="G9209" s="2">
        <v>2</v>
      </c>
      <c r="H9209" s="2" t="str">
        <f>TEXT(Table1[[#This Row],[order_date]],"mmmm")</f>
        <v>September</v>
      </c>
      <c r="I9209" s="3">
        <v>45536</v>
      </c>
      <c r="J9209" s="3">
        <v>45543</v>
      </c>
      <c r="K9209" s="3" t="str">
        <f>TEXT(Table1[[#This Row],[delivery_date]]-Table1[[#This Row],[order_date]],"D")</f>
        <v>7</v>
      </c>
      <c r="L9209" s="2" t="s">
        <v>15</v>
      </c>
      <c r="M9209" s="2" t="s">
        <v>22</v>
      </c>
      <c r="N9209" s="2">
        <v>658.94</v>
      </c>
      <c r="O9209" s="2" t="s">
        <v>17</v>
      </c>
      <c r="P9209" s="2">
        <f t="shared" si="286"/>
        <v>3576.864</v>
      </c>
    </row>
    <row r="9210" spans="1:16" ht="14.25" customHeight="1" x14ac:dyDescent="0.35">
      <c r="A9210" s="2" t="s">
        <v>9241</v>
      </c>
      <c r="B9210" s="2" t="s">
        <v>25</v>
      </c>
      <c r="C9210" s="2" t="s">
        <v>14</v>
      </c>
      <c r="D9210" s="2">
        <v>1436.61</v>
      </c>
      <c r="E9210" s="2">
        <v>0.42</v>
      </c>
      <c r="F9210" s="2">
        <f t="shared" si="287"/>
        <v>603.37619999999993</v>
      </c>
      <c r="G9210" s="2">
        <v>9</v>
      </c>
      <c r="H9210" s="2" t="str">
        <f>TEXT(Table1[[#This Row],[order_date]],"mmmm")</f>
        <v>June</v>
      </c>
      <c r="I9210" s="3">
        <v>45101</v>
      </c>
      <c r="J9210" s="3">
        <v>45105</v>
      </c>
      <c r="K9210" s="3" t="str">
        <f>TEXT(Table1[[#This Row],[delivery_date]]-Table1[[#This Row],[order_date]],"D")</f>
        <v>4</v>
      </c>
      <c r="L9210" s="2" t="s">
        <v>15</v>
      </c>
      <c r="M9210" s="2" t="s">
        <v>16</v>
      </c>
      <c r="N9210" s="2">
        <v>205.47</v>
      </c>
      <c r="O9210" s="2" t="s">
        <v>39</v>
      </c>
      <c r="P9210" s="2">
        <f t="shared" si="286"/>
        <v>833.23379999999997</v>
      </c>
    </row>
    <row r="9211" spans="1:16" ht="14.25" customHeight="1" x14ac:dyDescent="0.35">
      <c r="A9211" s="2" t="s">
        <v>9242</v>
      </c>
      <c r="B9211" s="2" t="s">
        <v>19</v>
      </c>
      <c r="C9211" s="2" t="s">
        <v>33</v>
      </c>
      <c r="D9211" s="2">
        <v>4139.8</v>
      </c>
      <c r="E9211" s="2">
        <v>0.18</v>
      </c>
      <c r="F9211" s="2">
        <f t="shared" si="287"/>
        <v>745.16399999999999</v>
      </c>
      <c r="G9211" s="2">
        <v>8</v>
      </c>
      <c r="H9211" s="2" t="str">
        <f>TEXT(Table1[[#This Row],[order_date]],"mmmm")</f>
        <v>September</v>
      </c>
      <c r="I9211" s="3">
        <v>45559</v>
      </c>
      <c r="J9211" s="3">
        <v>45566</v>
      </c>
      <c r="K9211" s="3" t="str">
        <f>TEXT(Table1[[#This Row],[delivery_date]]-Table1[[#This Row],[order_date]],"D")</f>
        <v>7</v>
      </c>
      <c r="L9211" s="2" t="s">
        <v>31</v>
      </c>
      <c r="M9211" s="2" t="s">
        <v>16</v>
      </c>
      <c r="N9211" s="2">
        <v>998.53</v>
      </c>
      <c r="O9211" s="2" t="s">
        <v>17</v>
      </c>
      <c r="P9211" s="2">
        <f t="shared" si="286"/>
        <v>3394.6360000000004</v>
      </c>
    </row>
    <row r="9212" spans="1:16" ht="14.25" customHeight="1" x14ac:dyDescent="0.35">
      <c r="A9212" s="2" t="s">
        <v>9243</v>
      </c>
      <c r="B9212" s="2" t="s">
        <v>13</v>
      </c>
      <c r="C9212" s="2" t="s">
        <v>33</v>
      </c>
      <c r="D9212" s="2">
        <v>4473.04</v>
      </c>
      <c r="E9212" s="2">
        <v>0.28999999999999998</v>
      </c>
      <c r="F9212" s="2">
        <f t="shared" si="287"/>
        <v>1297.1815999999999</v>
      </c>
      <c r="G9212" s="2">
        <v>5</v>
      </c>
      <c r="H9212" s="2" t="str">
        <f>TEXT(Table1[[#This Row],[order_date]],"mmmm")</f>
        <v>February</v>
      </c>
      <c r="I9212" s="3">
        <v>44976</v>
      </c>
      <c r="J9212" s="3">
        <v>44982</v>
      </c>
      <c r="K9212" s="3" t="str">
        <f>TEXT(Table1[[#This Row],[delivery_date]]-Table1[[#This Row],[order_date]],"D")</f>
        <v>6</v>
      </c>
      <c r="L9212" s="2" t="s">
        <v>15</v>
      </c>
      <c r="M9212" s="2" t="s">
        <v>22</v>
      </c>
      <c r="N9212" s="2">
        <v>305.75</v>
      </c>
      <c r="O9212" s="2" t="s">
        <v>48</v>
      </c>
      <c r="P9212" s="2">
        <f t="shared" si="286"/>
        <v>3175.8584000000001</v>
      </c>
    </row>
    <row r="9213" spans="1:16" ht="14.25" customHeight="1" x14ac:dyDescent="0.35">
      <c r="A9213" s="2" t="s">
        <v>9244</v>
      </c>
      <c r="B9213" s="2" t="s">
        <v>13</v>
      </c>
      <c r="C9213" s="2" t="s">
        <v>20</v>
      </c>
      <c r="D9213" s="2">
        <v>1817.62</v>
      </c>
      <c r="E9213" s="2">
        <v>0.19</v>
      </c>
      <c r="F9213" s="2">
        <f t="shared" si="287"/>
        <v>345.34780000000001</v>
      </c>
      <c r="G9213" s="2">
        <v>5</v>
      </c>
      <c r="H9213" s="2" t="str">
        <f>TEXT(Table1[[#This Row],[order_date]],"mmmm")</f>
        <v>June</v>
      </c>
      <c r="I9213" s="3">
        <v>45447</v>
      </c>
      <c r="J9213" s="3">
        <v>45451</v>
      </c>
      <c r="K9213" s="3" t="str">
        <f>TEXT(Table1[[#This Row],[delivery_date]]-Table1[[#This Row],[order_date]],"D")</f>
        <v>4</v>
      </c>
      <c r="L9213" s="2" t="s">
        <v>31</v>
      </c>
      <c r="M9213" s="2" t="s">
        <v>16</v>
      </c>
      <c r="N9213" s="2">
        <v>349.54</v>
      </c>
      <c r="O9213" s="2" t="s">
        <v>48</v>
      </c>
      <c r="P9213" s="2">
        <f t="shared" si="286"/>
        <v>1472.2721999999999</v>
      </c>
    </row>
    <row r="9214" spans="1:16" ht="14.25" customHeight="1" x14ac:dyDescent="0.35">
      <c r="A9214" s="2" t="s">
        <v>9245</v>
      </c>
      <c r="B9214" s="2" t="s">
        <v>13</v>
      </c>
      <c r="C9214" s="2" t="s">
        <v>14</v>
      </c>
      <c r="D9214" s="2">
        <v>3438.65</v>
      </c>
      <c r="E9214" s="2">
        <v>0.3</v>
      </c>
      <c r="F9214" s="2">
        <f t="shared" si="287"/>
        <v>1031.595</v>
      </c>
      <c r="G9214" s="2">
        <v>6</v>
      </c>
      <c r="H9214" s="2" t="str">
        <f>TEXT(Table1[[#This Row],[order_date]],"mmmm")</f>
        <v>August</v>
      </c>
      <c r="I9214" s="3">
        <v>45514</v>
      </c>
      <c r="J9214" s="3">
        <v>45515</v>
      </c>
      <c r="K9214" s="3" t="str">
        <f>TEXT(Table1[[#This Row],[delivery_date]]-Table1[[#This Row],[order_date]],"D")</f>
        <v>1</v>
      </c>
      <c r="L9214" s="2" t="s">
        <v>31</v>
      </c>
      <c r="M9214" s="2" t="s">
        <v>27</v>
      </c>
      <c r="N9214" s="2">
        <v>641.19000000000005</v>
      </c>
      <c r="O9214" s="2" t="s">
        <v>39</v>
      </c>
      <c r="P9214" s="2">
        <f t="shared" si="286"/>
        <v>2407.0550000000003</v>
      </c>
    </row>
    <row r="9215" spans="1:16" ht="14.25" customHeight="1" x14ac:dyDescent="0.35">
      <c r="A9215" s="2" t="s">
        <v>9246</v>
      </c>
      <c r="B9215" s="2" t="s">
        <v>41</v>
      </c>
      <c r="C9215" s="2" t="s">
        <v>20</v>
      </c>
      <c r="D9215" s="2">
        <v>673.54</v>
      </c>
      <c r="E9215" s="2">
        <v>0.37</v>
      </c>
      <c r="F9215" s="2">
        <f t="shared" si="287"/>
        <v>249.20979999999997</v>
      </c>
      <c r="G9215" s="2">
        <v>6</v>
      </c>
      <c r="H9215" s="2" t="str">
        <f>TEXT(Table1[[#This Row],[order_date]],"mmmm")</f>
        <v>August</v>
      </c>
      <c r="I9215" s="3">
        <v>45523</v>
      </c>
      <c r="J9215" s="3">
        <v>45524</v>
      </c>
      <c r="K9215" s="3" t="str">
        <f>TEXT(Table1[[#This Row],[delivery_date]]-Table1[[#This Row],[order_date]],"D")</f>
        <v>1</v>
      </c>
      <c r="L9215" s="2" t="s">
        <v>15</v>
      </c>
      <c r="M9215" s="2" t="s">
        <v>27</v>
      </c>
      <c r="N9215" s="2">
        <v>179.79</v>
      </c>
      <c r="O9215" s="2" t="s">
        <v>28</v>
      </c>
      <c r="P9215" s="2">
        <f t="shared" si="286"/>
        <v>424.33019999999999</v>
      </c>
    </row>
    <row r="9216" spans="1:16" ht="14.25" customHeight="1" x14ac:dyDescent="0.35">
      <c r="A9216" s="2" t="s">
        <v>9247</v>
      </c>
      <c r="B9216" s="2" t="s">
        <v>25</v>
      </c>
      <c r="C9216" s="2" t="s">
        <v>36</v>
      </c>
      <c r="D9216" s="2">
        <v>3745.74</v>
      </c>
      <c r="E9216" s="2">
        <v>0.16</v>
      </c>
      <c r="F9216" s="2">
        <f t="shared" si="287"/>
        <v>599.3184</v>
      </c>
      <c r="G9216" s="2">
        <v>2</v>
      </c>
      <c r="H9216" s="2" t="str">
        <f>TEXT(Table1[[#This Row],[order_date]],"mmmm")</f>
        <v>March</v>
      </c>
      <c r="I9216" s="3">
        <v>45372</v>
      </c>
      <c r="J9216" s="3">
        <v>45374</v>
      </c>
      <c r="K9216" s="3" t="str">
        <f>TEXT(Table1[[#This Row],[delivery_date]]-Table1[[#This Row],[order_date]],"D")</f>
        <v>2</v>
      </c>
      <c r="L9216" s="2" t="s">
        <v>31</v>
      </c>
      <c r="M9216" s="2" t="s">
        <v>22</v>
      </c>
      <c r="N9216" s="2">
        <v>485.22</v>
      </c>
      <c r="O9216" s="2" t="s">
        <v>34</v>
      </c>
      <c r="P9216" s="2">
        <f t="shared" si="286"/>
        <v>3146.4215999999997</v>
      </c>
    </row>
    <row r="9217" spans="1:16" ht="14.25" customHeight="1" x14ac:dyDescent="0.35">
      <c r="A9217" s="2" t="s">
        <v>9248</v>
      </c>
      <c r="B9217" s="2" t="s">
        <v>13</v>
      </c>
      <c r="C9217" s="2" t="s">
        <v>36</v>
      </c>
      <c r="D9217" s="2">
        <v>908.62</v>
      </c>
      <c r="E9217" s="2">
        <v>0.26</v>
      </c>
      <c r="F9217" s="2">
        <f t="shared" si="287"/>
        <v>236.24120000000002</v>
      </c>
      <c r="G9217" s="2">
        <v>7</v>
      </c>
      <c r="H9217" s="2" t="str">
        <f>TEXT(Table1[[#This Row],[order_date]],"mmmm")</f>
        <v>May</v>
      </c>
      <c r="I9217" s="3">
        <v>45443</v>
      </c>
      <c r="J9217" s="3">
        <v>45450</v>
      </c>
      <c r="K9217" s="3" t="str">
        <f>TEXT(Table1[[#This Row],[delivery_date]]-Table1[[#This Row],[order_date]],"D")</f>
        <v>7</v>
      </c>
      <c r="L9217" s="2" t="s">
        <v>31</v>
      </c>
      <c r="M9217" s="2" t="s">
        <v>27</v>
      </c>
      <c r="N9217" s="2">
        <v>114.51</v>
      </c>
      <c r="O9217" s="2" t="s">
        <v>39</v>
      </c>
      <c r="P9217" s="2">
        <f t="shared" si="286"/>
        <v>672.37879999999996</v>
      </c>
    </row>
    <row r="9218" spans="1:16" ht="14.25" customHeight="1" x14ac:dyDescent="0.35">
      <c r="A9218" s="2" t="s">
        <v>9249</v>
      </c>
      <c r="B9218" s="2" t="s">
        <v>41</v>
      </c>
      <c r="C9218" s="2" t="s">
        <v>14</v>
      </c>
      <c r="D9218" s="2">
        <v>3468.34</v>
      </c>
      <c r="E9218" s="2">
        <v>0.4</v>
      </c>
      <c r="F9218" s="2">
        <f t="shared" si="287"/>
        <v>1387.3360000000002</v>
      </c>
      <c r="G9218" s="2">
        <v>3</v>
      </c>
      <c r="H9218" s="2" t="str">
        <f>TEXT(Table1[[#This Row],[order_date]],"mmmm")</f>
        <v>January</v>
      </c>
      <c r="I9218" s="3">
        <v>44933</v>
      </c>
      <c r="J9218" s="3">
        <v>44937</v>
      </c>
      <c r="K9218" s="3" t="str">
        <f>TEXT(Table1[[#This Row],[delivery_date]]-Table1[[#This Row],[order_date]],"D")</f>
        <v>4</v>
      </c>
      <c r="L9218" s="2" t="s">
        <v>31</v>
      </c>
      <c r="M9218" s="2" t="s">
        <v>22</v>
      </c>
      <c r="N9218" s="2">
        <v>255.03</v>
      </c>
      <c r="O9218" s="2" t="s">
        <v>23</v>
      </c>
      <c r="P9218" s="2">
        <f t="shared" ref="P9218:P9281" si="288">D9218-F9218</f>
        <v>2081.0039999999999</v>
      </c>
    </row>
    <row r="9219" spans="1:16" ht="14.25" customHeight="1" x14ac:dyDescent="0.35">
      <c r="A9219" s="2" t="s">
        <v>9250</v>
      </c>
      <c r="B9219" s="2" t="s">
        <v>19</v>
      </c>
      <c r="C9219" s="2" t="s">
        <v>20</v>
      </c>
      <c r="D9219" s="2">
        <v>2167.31</v>
      </c>
      <c r="E9219" s="2">
        <v>0.34</v>
      </c>
      <c r="F9219" s="2">
        <f t="shared" ref="F9219:F9282" si="289">D9219*E9219</f>
        <v>736.8854</v>
      </c>
      <c r="G9219" s="2">
        <v>8</v>
      </c>
      <c r="H9219" s="2" t="str">
        <f>TEXT(Table1[[#This Row],[order_date]],"mmmm")</f>
        <v>February</v>
      </c>
      <c r="I9219" s="3">
        <v>44963</v>
      </c>
      <c r="J9219" s="3">
        <v>44970</v>
      </c>
      <c r="K9219" s="3" t="str">
        <f>TEXT(Table1[[#This Row],[delivery_date]]-Table1[[#This Row],[order_date]],"D")</f>
        <v>7</v>
      </c>
      <c r="L9219" s="2" t="s">
        <v>15</v>
      </c>
      <c r="M9219" s="2" t="s">
        <v>27</v>
      </c>
      <c r="N9219" s="2">
        <v>402.72</v>
      </c>
      <c r="O9219" s="2" t="s">
        <v>39</v>
      </c>
      <c r="P9219" s="2">
        <f t="shared" si="288"/>
        <v>1430.4245999999998</v>
      </c>
    </row>
    <row r="9220" spans="1:16" ht="14.25" customHeight="1" x14ac:dyDescent="0.35">
      <c r="A9220" s="2" t="s">
        <v>9251</v>
      </c>
      <c r="B9220" s="2" t="s">
        <v>13</v>
      </c>
      <c r="C9220" s="2" t="s">
        <v>14</v>
      </c>
      <c r="D9220" s="2">
        <v>4649.4399999999996</v>
      </c>
      <c r="E9220" s="2">
        <v>0.03</v>
      </c>
      <c r="F9220" s="2">
        <f t="shared" si="289"/>
        <v>139.48319999999998</v>
      </c>
      <c r="G9220" s="2">
        <v>9</v>
      </c>
      <c r="H9220" s="2" t="str">
        <f>TEXT(Table1[[#This Row],[order_date]],"mmmm")</f>
        <v>September</v>
      </c>
      <c r="I9220" s="3">
        <v>45172</v>
      </c>
      <c r="J9220" s="3">
        <v>45178</v>
      </c>
      <c r="K9220" s="3" t="str">
        <f>TEXT(Table1[[#This Row],[delivery_date]]-Table1[[#This Row],[order_date]],"D")</f>
        <v>6</v>
      </c>
      <c r="L9220" s="2" t="s">
        <v>15</v>
      </c>
      <c r="M9220" s="2" t="s">
        <v>22</v>
      </c>
      <c r="N9220" s="2">
        <v>260.39</v>
      </c>
      <c r="O9220" s="2" t="s">
        <v>34</v>
      </c>
      <c r="P9220" s="2">
        <f t="shared" si="288"/>
        <v>4509.9567999999999</v>
      </c>
    </row>
    <row r="9221" spans="1:16" ht="14.25" customHeight="1" x14ac:dyDescent="0.35">
      <c r="A9221" s="2" t="s">
        <v>9252</v>
      </c>
      <c r="B9221" s="2" t="s">
        <v>41</v>
      </c>
      <c r="C9221" s="2" t="s">
        <v>20</v>
      </c>
      <c r="D9221" s="2">
        <v>2375.86</v>
      </c>
      <c r="E9221" s="2">
        <v>0.28000000000000003</v>
      </c>
      <c r="F9221" s="2">
        <f t="shared" si="289"/>
        <v>665.24080000000015</v>
      </c>
      <c r="G9221" s="2">
        <v>3</v>
      </c>
      <c r="H9221" s="2" t="str">
        <f>TEXT(Table1[[#This Row],[order_date]],"mmmm")</f>
        <v>May</v>
      </c>
      <c r="I9221" s="3">
        <v>45425</v>
      </c>
      <c r="J9221" s="3">
        <v>45430</v>
      </c>
      <c r="K9221" s="3" t="str">
        <f>TEXT(Table1[[#This Row],[delivery_date]]-Table1[[#This Row],[order_date]],"D")</f>
        <v>5</v>
      </c>
      <c r="L9221" s="2" t="s">
        <v>15</v>
      </c>
      <c r="M9221" s="2" t="s">
        <v>27</v>
      </c>
      <c r="N9221" s="2">
        <v>675.39</v>
      </c>
      <c r="O9221" s="2" t="s">
        <v>48</v>
      </c>
      <c r="P9221" s="2">
        <f t="shared" si="288"/>
        <v>1710.6192000000001</v>
      </c>
    </row>
    <row r="9222" spans="1:16" ht="14.25" customHeight="1" x14ac:dyDescent="0.35">
      <c r="A9222" s="2" t="s">
        <v>9253</v>
      </c>
      <c r="B9222" s="2" t="s">
        <v>13</v>
      </c>
      <c r="C9222" s="2" t="s">
        <v>20</v>
      </c>
      <c r="D9222" s="2">
        <v>251.42</v>
      </c>
      <c r="E9222" s="2">
        <v>0.19</v>
      </c>
      <c r="F9222" s="2">
        <f t="shared" si="289"/>
        <v>47.769799999999996</v>
      </c>
      <c r="G9222" s="2">
        <v>6</v>
      </c>
      <c r="H9222" s="2" t="str">
        <f>TEXT(Table1[[#This Row],[order_date]],"mmmm")</f>
        <v>May</v>
      </c>
      <c r="I9222" s="3">
        <v>45441</v>
      </c>
      <c r="J9222" s="3">
        <v>45442</v>
      </c>
      <c r="K9222" s="3" t="str">
        <f>TEXT(Table1[[#This Row],[delivery_date]]-Table1[[#This Row],[order_date]],"D")</f>
        <v>1</v>
      </c>
      <c r="L9222" s="2" t="s">
        <v>15</v>
      </c>
      <c r="M9222" s="2" t="s">
        <v>22</v>
      </c>
      <c r="N9222" s="2">
        <v>27.47</v>
      </c>
      <c r="O9222" s="2" t="s">
        <v>23</v>
      </c>
      <c r="P9222" s="2">
        <f t="shared" si="288"/>
        <v>203.65019999999998</v>
      </c>
    </row>
    <row r="9223" spans="1:16" ht="14.25" customHeight="1" x14ac:dyDescent="0.35">
      <c r="A9223" s="2" t="s">
        <v>9254</v>
      </c>
      <c r="B9223" s="2" t="s">
        <v>25</v>
      </c>
      <c r="C9223" s="2" t="s">
        <v>36</v>
      </c>
      <c r="D9223" s="2">
        <v>2455.2800000000002</v>
      </c>
      <c r="E9223" s="2">
        <v>0.35</v>
      </c>
      <c r="F9223" s="2">
        <f t="shared" si="289"/>
        <v>859.34800000000007</v>
      </c>
      <c r="G9223" s="2">
        <v>8</v>
      </c>
      <c r="H9223" s="2" t="str">
        <f>TEXT(Table1[[#This Row],[order_date]],"mmmm")</f>
        <v>October</v>
      </c>
      <c r="I9223" s="3">
        <v>45581</v>
      </c>
      <c r="J9223" s="3">
        <v>45587</v>
      </c>
      <c r="K9223" s="3" t="str">
        <f>TEXT(Table1[[#This Row],[delivery_date]]-Table1[[#This Row],[order_date]],"D")</f>
        <v>6</v>
      </c>
      <c r="L9223" s="2" t="s">
        <v>15</v>
      </c>
      <c r="M9223" s="2" t="s">
        <v>27</v>
      </c>
      <c r="N9223" s="2">
        <v>395.71</v>
      </c>
      <c r="O9223" s="2" t="s">
        <v>23</v>
      </c>
      <c r="P9223" s="2">
        <f t="shared" si="288"/>
        <v>1595.9320000000002</v>
      </c>
    </row>
    <row r="9224" spans="1:16" ht="14.25" customHeight="1" x14ac:dyDescent="0.35">
      <c r="A9224" s="2" t="s">
        <v>9255</v>
      </c>
      <c r="B9224" s="2" t="s">
        <v>25</v>
      </c>
      <c r="C9224" s="2" t="s">
        <v>26</v>
      </c>
      <c r="D9224" s="2">
        <v>3997.94</v>
      </c>
      <c r="E9224" s="2">
        <v>0.01</v>
      </c>
      <c r="F9224" s="2">
        <f t="shared" si="289"/>
        <v>39.979399999999998</v>
      </c>
      <c r="G9224" s="2">
        <v>6</v>
      </c>
      <c r="H9224" s="2" t="str">
        <f>TEXT(Table1[[#This Row],[order_date]],"mmmm")</f>
        <v>August</v>
      </c>
      <c r="I9224" s="3">
        <v>45521</v>
      </c>
      <c r="J9224" s="3">
        <v>45525</v>
      </c>
      <c r="K9224" s="3" t="str">
        <f>TEXT(Table1[[#This Row],[delivery_date]]-Table1[[#This Row],[order_date]],"D")</f>
        <v>4</v>
      </c>
      <c r="L9224" s="2" t="s">
        <v>15</v>
      </c>
      <c r="M9224" s="2" t="s">
        <v>16</v>
      </c>
      <c r="N9224" s="2">
        <v>354.68</v>
      </c>
      <c r="O9224" s="2" t="s">
        <v>39</v>
      </c>
      <c r="P9224" s="2">
        <f t="shared" si="288"/>
        <v>3957.9605999999999</v>
      </c>
    </row>
    <row r="9225" spans="1:16" ht="14.25" customHeight="1" x14ac:dyDescent="0.35">
      <c r="A9225" s="2" t="s">
        <v>9256</v>
      </c>
      <c r="B9225" s="2" t="s">
        <v>19</v>
      </c>
      <c r="C9225" s="2" t="s">
        <v>33</v>
      </c>
      <c r="D9225" s="2">
        <v>3270.71</v>
      </c>
      <c r="E9225" s="2">
        <v>0.17</v>
      </c>
      <c r="F9225" s="2">
        <f t="shared" si="289"/>
        <v>556.02070000000003</v>
      </c>
      <c r="G9225" s="2">
        <v>3</v>
      </c>
      <c r="H9225" s="2" t="str">
        <f>TEXT(Table1[[#This Row],[order_date]],"mmmm")</f>
        <v>December</v>
      </c>
      <c r="I9225" s="3">
        <v>45266</v>
      </c>
      <c r="J9225" s="3">
        <v>45269</v>
      </c>
      <c r="K9225" s="3" t="str">
        <f>TEXT(Table1[[#This Row],[delivery_date]]-Table1[[#This Row],[order_date]],"D")</f>
        <v>3</v>
      </c>
      <c r="L9225" s="2" t="s">
        <v>21</v>
      </c>
      <c r="M9225" s="2" t="s">
        <v>22</v>
      </c>
      <c r="N9225" s="2">
        <v>438.24</v>
      </c>
      <c r="O9225" s="2" t="s">
        <v>17</v>
      </c>
      <c r="P9225" s="2">
        <f t="shared" si="288"/>
        <v>2714.6893</v>
      </c>
    </row>
    <row r="9226" spans="1:16" ht="14.25" customHeight="1" x14ac:dyDescent="0.35">
      <c r="A9226" s="2" t="s">
        <v>9257</v>
      </c>
      <c r="B9226" s="2" t="s">
        <v>13</v>
      </c>
      <c r="C9226" s="2" t="s">
        <v>33</v>
      </c>
      <c r="D9226" s="2">
        <v>4834.9399999999996</v>
      </c>
      <c r="E9226" s="2">
        <v>0.04</v>
      </c>
      <c r="F9226" s="2">
        <f t="shared" si="289"/>
        <v>193.39759999999998</v>
      </c>
      <c r="G9226" s="2">
        <v>4</v>
      </c>
      <c r="H9226" s="2" t="str">
        <f>TEXT(Table1[[#This Row],[order_date]],"mmmm")</f>
        <v>December</v>
      </c>
      <c r="I9226" s="3">
        <v>45261</v>
      </c>
      <c r="J9226" s="3">
        <v>45267</v>
      </c>
      <c r="K9226" s="3" t="str">
        <f>TEXT(Table1[[#This Row],[delivery_date]]-Table1[[#This Row],[order_date]],"D")</f>
        <v>6</v>
      </c>
      <c r="L9226" s="2" t="s">
        <v>31</v>
      </c>
      <c r="M9226" s="2" t="s">
        <v>16</v>
      </c>
      <c r="N9226" s="2">
        <v>1344.93</v>
      </c>
      <c r="O9226" s="2" t="s">
        <v>34</v>
      </c>
      <c r="P9226" s="2">
        <f t="shared" si="288"/>
        <v>4641.5423999999994</v>
      </c>
    </row>
    <row r="9227" spans="1:16" ht="14.25" customHeight="1" x14ac:dyDescent="0.35">
      <c r="A9227" s="2" t="s">
        <v>9258</v>
      </c>
      <c r="B9227" s="2" t="s">
        <v>41</v>
      </c>
      <c r="C9227" s="2" t="s">
        <v>14</v>
      </c>
      <c r="D9227" s="2">
        <v>4232.04</v>
      </c>
      <c r="E9227" s="2">
        <v>0.46</v>
      </c>
      <c r="F9227" s="2">
        <f t="shared" si="289"/>
        <v>1946.7384</v>
      </c>
      <c r="G9227" s="2">
        <v>9</v>
      </c>
      <c r="H9227" s="2" t="str">
        <f>TEXT(Table1[[#This Row],[order_date]],"mmmm")</f>
        <v>September</v>
      </c>
      <c r="I9227" s="3">
        <v>45540</v>
      </c>
      <c r="J9227" s="3">
        <v>45547</v>
      </c>
      <c r="K9227" s="3" t="str">
        <f>TEXT(Table1[[#This Row],[delivery_date]]-Table1[[#This Row],[order_date]],"D")</f>
        <v>7</v>
      </c>
      <c r="L9227" s="2" t="s">
        <v>15</v>
      </c>
      <c r="M9227" s="2" t="s">
        <v>22</v>
      </c>
      <c r="N9227" s="2">
        <v>1248.48</v>
      </c>
      <c r="O9227" s="2" t="s">
        <v>34</v>
      </c>
      <c r="P9227" s="2">
        <f t="shared" si="288"/>
        <v>2285.3015999999998</v>
      </c>
    </row>
    <row r="9228" spans="1:16" ht="14.25" customHeight="1" x14ac:dyDescent="0.35">
      <c r="A9228" s="2" t="s">
        <v>9259</v>
      </c>
      <c r="B9228" s="2" t="s">
        <v>19</v>
      </c>
      <c r="C9228" s="2" t="s">
        <v>33</v>
      </c>
      <c r="D9228" s="2">
        <v>2680.1</v>
      </c>
      <c r="E9228" s="2">
        <v>0.44</v>
      </c>
      <c r="F9228" s="2">
        <f t="shared" si="289"/>
        <v>1179.2439999999999</v>
      </c>
      <c r="G9228" s="2">
        <v>1</v>
      </c>
      <c r="H9228" s="2" t="str">
        <f>TEXT(Table1[[#This Row],[order_date]],"mmmm")</f>
        <v>July</v>
      </c>
      <c r="I9228" s="3">
        <v>45129</v>
      </c>
      <c r="J9228" s="3">
        <v>45130</v>
      </c>
      <c r="K9228" s="3" t="str">
        <f>TEXT(Table1[[#This Row],[delivery_date]]-Table1[[#This Row],[order_date]],"D")</f>
        <v>1</v>
      </c>
      <c r="L9228" s="2" t="s">
        <v>31</v>
      </c>
      <c r="M9228" s="2" t="s">
        <v>22</v>
      </c>
      <c r="N9228" s="2">
        <v>325</v>
      </c>
      <c r="O9228" s="2" t="s">
        <v>28</v>
      </c>
      <c r="P9228" s="2">
        <f t="shared" si="288"/>
        <v>1500.856</v>
      </c>
    </row>
    <row r="9229" spans="1:16" ht="14.25" customHeight="1" x14ac:dyDescent="0.35">
      <c r="A9229" s="2" t="s">
        <v>9260</v>
      </c>
      <c r="B9229" s="2" t="s">
        <v>13</v>
      </c>
      <c r="C9229" s="2" t="s">
        <v>36</v>
      </c>
      <c r="D9229" s="2">
        <v>1111.95</v>
      </c>
      <c r="E9229" s="2">
        <v>0.48</v>
      </c>
      <c r="F9229" s="2">
        <f t="shared" si="289"/>
        <v>533.73599999999999</v>
      </c>
      <c r="G9229" s="2">
        <v>4</v>
      </c>
      <c r="H9229" s="2" t="str">
        <f>TEXT(Table1[[#This Row],[order_date]],"mmmm")</f>
        <v>February</v>
      </c>
      <c r="I9229" s="3">
        <v>45324</v>
      </c>
      <c r="J9229" s="3">
        <v>45326</v>
      </c>
      <c r="K9229" s="3" t="str">
        <f>TEXT(Table1[[#This Row],[delivery_date]]-Table1[[#This Row],[order_date]],"D")</f>
        <v>2</v>
      </c>
      <c r="L9229" s="2" t="s">
        <v>21</v>
      </c>
      <c r="M9229" s="2" t="s">
        <v>22</v>
      </c>
      <c r="N9229" s="2">
        <v>282.67</v>
      </c>
      <c r="O9229" s="2" t="s">
        <v>48</v>
      </c>
      <c r="P9229" s="2">
        <f t="shared" si="288"/>
        <v>578.21400000000006</v>
      </c>
    </row>
    <row r="9230" spans="1:16" ht="14.25" customHeight="1" x14ac:dyDescent="0.35">
      <c r="A9230" s="2" t="s">
        <v>9261</v>
      </c>
      <c r="B9230" s="2" t="s">
        <v>19</v>
      </c>
      <c r="C9230" s="2" t="s">
        <v>26</v>
      </c>
      <c r="D9230" s="2">
        <v>118.5</v>
      </c>
      <c r="E9230" s="2">
        <v>0.32</v>
      </c>
      <c r="F9230" s="2">
        <f t="shared" si="289"/>
        <v>37.92</v>
      </c>
      <c r="G9230" s="2">
        <v>1</v>
      </c>
      <c r="H9230" s="2" t="str">
        <f>TEXT(Table1[[#This Row],[order_date]],"mmmm")</f>
        <v>January</v>
      </c>
      <c r="I9230" s="3">
        <v>44930</v>
      </c>
      <c r="J9230" s="3">
        <v>44934</v>
      </c>
      <c r="K9230" s="3" t="str">
        <f>TEXT(Table1[[#This Row],[delivery_date]]-Table1[[#This Row],[order_date]],"D")</f>
        <v>4</v>
      </c>
      <c r="L9230" s="2" t="s">
        <v>21</v>
      </c>
      <c r="M9230" s="2" t="s">
        <v>16</v>
      </c>
      <c r="N9230" s="2">
        <v>10.73</v>
      </c>
      <c r="O9230" s="2" t="s">
        <v>48</v>
      </c>
      <c r="P9230" s="2">
        <f t="shared" si="288"/>
        <v>80.58</v>
      </c>
    </row>
    <row r="9231" spans="1:16" ht="14.25" customHeight="1" x14ac:dyDescent="0.35">
      <c r="A9231" s="2" t="s">
        <v>9262</v>
      </c>
      <c r="B9231" s="2" t="s">
        <v>41</v>
      </c>
      <c r="C9231" s="2" t="s">
        <v>20</v>
      </c>
      <c r="D9231" s="2">
        <v>4904.46</v>
      </c>
      <c r="E9231" s="2">
        <v>0.4</v>
      </c>
      <c r="F9231" s="2">
        <f t="shared" si="289"/>
        <v>1961.7840000000001</v>
      </c>
      <c r="G9231" s="2">
        <v>8</v>
      </c>
      <c r="H9231" s="2" t="str">
        <f>TEXT(Table1[[#This Row],[order_date]],"mmmm")</f>
        <v>February</v>
      </c>
      <c r="I9231" s="3">
        <v>45345</v>
      </c>
      <c r="J9231" s="3">
        <v>45346</v>
      </c>
      <c r="K9231" s="3" t="str">
        <f>TEXT(Table1[[#This Row],[delivery_date]]-Table1[[#This Row],[order_date]],"D")</f>
        <v>1</v>
      </c>
      <c r="L9231" s="2" t="s">
        <v>21</v>
      </c>
      <c r="M9231" s="2" t="s">
        <v>22</v>
      </c>
      <c r="N9231" s="2">
        <v>414.05</v>
      </c>
      <c r="O9231" s="2" t="s">
        <v>39</v>
      </c>
      <c r="P9231" s="2">
        <f t="shared" si="288"/>
        <v>2942.6759999999999</v>
      </c>
    </row>
    <row r="9232" spans="1:16" ht="14.25" customHeight="1" x14ac:dyDescent="0.35">
      <c r="A9232" s="2" t="s">
        <v>9263</v>
      </c>
      <c r="B9232" s="2" t="s">
        <v>19</v>
      </c>
      <c r="C9232" s="2" t="s">
        <v>20</v>
      </c>
      <c r="D9232" s="2">
        <v>4697.7700000000004</v>
      </c>
      <c r="E9232" s="2">
        <v>0.31</v>
      </c>
      <c r="F9232" s="2">
        <f t="shared" si="289"/>
        <v>1456.3087</v>
      </c>
      <c r="G9232" s="2">
        <v>7</v>
      </c>
      <c r="H9232" s="2" t="str">
        <f>TEXT(Table1[[#This Row],[order_date]],"mmmm")</f>
        <v>November</v>
      </c>
      <c r="I9232" s="3">
        <v>45601</v>
      </c>
      <c r="J9232" s="3">
        <v>45603</v>
      </c>
      <c r="K9232" s="3" t="str">
        <f>TEXT(Table1[[#This Row],[delivery_date]]-Table1[[#This Row],[order_date]],"D")</f>
        <v>2</v>
      </c>
      <c r="L9232" s="2" t="s">
        <v>15</v>
      </c>
      <c r="M9232" s="2" t="s">
        <v>22</v>
      </c>
      <c r="N9232" s="2">
        <v>395.98</v>
      </c>
      <c r="O9232" s="2" t="s">
        <v>23</v>
      </c>
      <c r="P9232" s="2">
        <f t="shared" si="288"/>
        <v>3241.4613000000004</v>
      </c>
    </row>
    <row r="9233" spans="1:16" ht="14.25" customHeight="1" x14ac:dyDescent="0.35">
      <c r="A9233" s="2" t="s">
        <v>9264</v>
      </c>
      <c r="B9233" s="2" t="s">
        <v>19</v>
      </c>
      <c r="C9233" s="2" t="s">
        <v>36</v>
      </c>
      <c r="D9233" s="2">
        <v>1443.31</v>
      </c>
      <c r="E9233" s="2">
        <v>0.25</v>
      </c>
      <c r="F9233" s="2">
        <f t="shared" si="289"/>
        <v>360.82749999999999</v>
      </c>
      <c r="G9233" s="2">
        <v>7</v>
      </c>
      <c r="H9233" s="2" t="str">
        <f>TEXT(Table1[[#This Row],[order_date]],"mmmm")</f>
        <v>November</v>
      </c>
      <c r="I9233" s="3">
        <v>45250</v>
      </c>
      <c r="J9233" s="3">
        <v>45252</v>
      </c>
      <c r="K9233" s="3" t="str">
        <f>TEXT(Table1[[#This Row],[delivery_date]]-Table1[[#This Row],[order_date]],"D")</f>
        <v>2</v>
      </c>
      <c r="L9233" s="2" t="s">
        <v>15</v>
      </c>
      <c r="M9233" s="2" t="s">
        <v>22</v>
      </c>
      <c r="N9233" s="2">
        <v>412.23</v>
      </c>
      <c r="O9233" s="2" t="s">
        <v>34</v>
      </c>
      <c r="P9233" s="2">
        <f t="shared" si="288"/>
        <v>1082.4825000000001</v>
      </c>
    </row>
    <row r="9234" spans="1:16" ht="14.25" customHeight="1" x14ac:dyDescent="0.35">
      <c r="A9234" s="2" t="s">
        <v>9265</v>
      </c>
      <c r="B9234" s="2" t="s">
        <v>19</v>
      </c>
      <c r="C9234" s="2" t="s">
        <v>33</v>
      </c>
      <c r="D9234" s="2">
        <v>3227.26</v>
      </c>
      <c r="E9234" s="2">
        <v>0.42</v>
      </c>
      <c r="F9234" s="2">
        <f t="shared" si="289"/>
        <v>1355.4492</v>
      </c>
      <c r="G9234" s="2">
        <v>2</v>
      </c>
      <c r="H9234" s="2" t="str">
        <f>TEXT(Table1[[#This Row],[order_date]],"mmmm")</f>
        <v>July</v>
      </c>
      <c r="I9234" s="3">
        <v>45474</v>
      </c>
      <c r="J9234" s="3">
        <v>45477</v>
      </c>
      <c r="K9234" s="3" t="str">
        <f>TEXT(Table1[[#This Row],[delivery_date]]-Table1[[#This Row],[order_date]],"D")</f>
        <v>3</v>
      </c>
      <c r="L9234" s="2" t="s">
        <v>21</v>
      </c>
      <c r="M9234" s="2" t="s">
        <v>27</v>
      </c>
      <c r="N9234" s="2">
        <v>726.2</v>
      </c>
      <c r="O9234" s="2" t="s">
        <v>17</v>
      </c>
      <c r="P9234" s="2">
        <f t="shared" si="288"/>
        <v>1871.8108000000002</v>
      </c>
    </row>
    <row r="9235" spans="1:16" ht="14.25" customHeight="1" x14ac:dyDescent="0.35">
      <c r="A9235" s="2" t="s">
        <v>9266</v>
      </c>
      <c r="B9235" s="2" t="s">
        <v>13</v>
      </c>
      <c r="C9235" s="2" t="s">
        <v>20</v>
      </c>
      <c r="D9235" s="2">
        <v>3673.27</v>
      </c>
      <c r="E9235" s="2">
        <v>0.39</v>
      </c>
      <c r="F9235" s="2">
        <f t="shared" si="289"/>
        <v>1432.5753</v>
      </c>
      <c r="G9235" s="2">
        <v>6</v>
      </c>
      <c r="H9235" s="2" t="str">
        <f>TEXT(Table1[[#This Row],[order_date]],"mmmm")</f>
        <v>March</v>
      </c>
      <c r="I9235" s="3">
        <v>45004</v>
      </c>
      <c r="J9235" s="3">
        <v>45006</v>
      </c>
      <c r="K9235" s="3" t="str">
        <f>TEXT(Table1[[#This Row],[delivery_date]]-Table1[[#This Row],[order_date]],"D")</f>
        <v>2</v>
      </c>
      <c r="L9235" s="2" t="s">
        <v>31</v>
      </c>
      <c r="M9235" s="2" t="s">
        <v>16</v>
      </c>
      <c r="N9235" s="2">
        <v>715.02</v>
      </c>
      <c r="O9235" s="2" t="s">
        <v>48</v>
      </c>
      <c r="P9235" s="2">
        <f t="shared" si="288"/>
        <v>2240.6947</v>
      </c>
    </row>
    <row r="9236" spans="1:16" ht="14.25" customHeight="1" x14ac:dyDescent="0.35">
      <c r="A9236" s="2" t="s">
        <v>9267</v>
      </c>
      <c r="B9236" s="2" t="s">
        <v>41</v>
      </c>
      <c r="C9236" s="2" t="s">
        <v>33</v>
      </c>
      <c r="D9236" s="2">
        <v>2932.27</v>
      </c>
      <c r="E9236" s="2">
        <v>0.37</v>
      </c>
      <c r="F9236" s="2">
        <f t="shared" si="289"/>
        <v>1084.9399000000001</v>
      </c>
      <c r="G9236" s="2">
        <v>8</v>
      </c>
      <c r="H9236" s="2" t="str">
        <f>TEXT(Table1[[#This Row],[order_date]],"mmmm")</f>
        <v>November</v>
      </c>
      <c r="I9236" s="3">
        <v>45610</v>
      </c>
      <c r="J9236" s="3">
        <v>45611</v>
      </c>
      <c r="K9236" s="3" t="str">
        <f>TEXT(Table1[[#This Row],[delivery_date]]-Table1[[#This Row],[order_date]],"D")</f>
        <v>1</v>
      </c>
      <c r="L9236" s="2" t="s">
        <v>15</v>
      </c>
      <c r="M9236" s="2" t="s">
        <v>22</v>
      </c>
      <c r="N9236" s="2">
        <v>285.95999999999998</v>
      </c>
      <c r="O9236" s="2" t="s">
        <v>17</v>
      </c>
      <c r="P9236" s="2">
        <f t="shared" si="288"/>
        <v>1847.3300999999999</v>
      </c>
    </row>
    <row r="9237" spans="1:16" ht="14.25" customHeight="1" x14ac:dyDescent="0.35">
      <c r="A9237" s="2" t="s">
        <v>9268</v>
      </c>
      <c r="B9237" s="2" t="s">
        <v>25</v>
      </c>
      <c r="C9237" s="2" t="s">
        <v>36</v>
      </c>
      <c r="D9237" s="2">
        <v>4230.51</v>
      </c>
      <c r="E9237" s="2">
        <v>0.45</v>
      </c>
      <c r="F9237" s="2">
        <f t="shared" si="289"/>
        <v>1903.7295000000001</v>
      </c>
      <c r="G9237" s="2">
        <v>8</v>
      </c>
      <c r="H9237" s="2" t="str">
        <f>TEXT(Table1[[#This Row],[order_date]],"mmmm")</f>
        <v>July</v>
      </c>
      <c r="I9237" s="3">
        <v>45502</v>
      </c>
      <c r="J9237" s="3">
        <v>45503</v>
      </c>
      <c r="K9237" s="3" t="str">
        <f>TEXT(Table1[[#This Row],[delivery_date]]-Table1[[#This Row],[order_date]],"D")</f>
        <v>1</v>
      </c>
      <c r="L9237" s="2" t="s">
        <v>21</v>
      </c>
      <c r="M9237" s="2" t="s">
        <v>16</v>
      </c>
      <c r="N9237" s="2">
        <v>771.94</v>
      </c>
      <c r="O9237" s="2" t="s">
        <v>28</v>
      </c>
      <c r="P9237" s="2">
        <f t="shared" si="288"/>
        <v>2326.7804999999998</v>
      </c>
    </row>
    <row r="9238" spans="1:16" ht="14.25" customHeight="1" x14ac:dyDescent="0.35">
      <c r="A9238" s="2" t="s">
        <v>9269</v>
      </c>
      <c r="B9238" s="2" t="s">
        <v>13</v>
      </c>
      <c r="C9238" s="2" t="s">
        <v>20</v>
      </c>
      <c r="D9238" s="2">
        <v>481.34</v>
      </c>
      <c r="E9238" s="2">
        <v>0.46</v>
      </c>
      <c r="F9238" s="2">
        <f t="shared" si="289"/>
        <v>221.41640000000001</v>
      </c>
      <c r="G9238" s="2">
        <v>5</v>
      </c>
      <c r="H9238" s="2" t="str">
        <f>TEXT(Table1[[#This Row],[order_date]],"mmmm")</f>
        <v>December</v>
      </c>
      <c r="I9238" s="3">
        <v>45633</v>
      </c>
      <c r="J9238" s="3">
        <v>45639</v>
      </c>
      <c r="K9238" s="3" t="str">
        <f>TEXT(Table1[[#This Row],[delivery_date]]-Table1[[#This Row],[order_date]],"D")</f>
        <v>6</v>
      </c>
      <c r="L9238" s="2" t="s">
        <v>31</v>
      </c>
      <c r="M9238" s="2" t="s">
        <v>16</v>
      </c>
      <c r="N9238" s="2">
        <v>143.69</v>
      </c>
      <c r="O9238" s="2" t="s">
        <v>28</v>
      </c>
      <c r="P9238" s="2">
        <f t="shared" si="288"/>
        <v>259.92359999999996</v>
      </c>
    </row>
    <row r="9239" spans="1:16" ht="14.25" customHeight="1" x14ac:dyDescent="0.35">
      <c r="A9239" s="2" t="s">
        <v>9270</v>
      </c>
      <c r="B9239" s="2" t="s">
        <v>25</v>
      </c>
      <c r="C9239" s="2" t="s">
        <v>14</v>
      </c>
      <c r="D9239" s="2">
        <v>4492.82</v>
      </c>
      <c r="E9239" s="2">
        <v>0.22</v>
      </c>
      <c r="F9239" s="2">
        <f t="shared" si="289"/>
        <v>988.42039999999997</v>
      </c>
      <c r="G9239" s="2">
        <v>8</v>
      </c>
      <c r="H9239" s="2" t="str">
        <f>TEXT(Table1[[#This Row],[order_date]],"mmmm")</f>
        <v>May</v>
      </c>
      <c r="I9239" s="3">
        <v>45431</v>
      </c>
      <c r="J9239" s="3">
        <v>45436</v>
      </c>
      <c r="K9239" s="3" t="str">
        <f>TEXT(Table1[[#This Row],[delivery_date]]-Table1[[#This Row],[order_date]],"D")</f>
        <v>5</v>
      </c>
      <c r="L9239" s="2" t="s">
        <v>15</v>
      </c>
      <c r="M9239" s="2" t="s">
        <v>27</v>
      </c>
      <c r="N9239" s="2">
        <v>1152.23</v>
      </c>
      <c r="O9239" s="2" t="s">
        <v>17</v>
      </c>
      <c r="P9239" s="2">
        <f t="shared" si="288"/>
        <v>3504.3995999999997</v>
      </c>
    </row>
    <row r="9240" spans="1:16" ht="14.25" customHeight="1" x14ac:dyDescent="0.35">
      <c r="A9240" s="2" t="s">
        <v>9271</v>
      </c>
      <c r="B9240" s="2" t="s">
        <v>25</v>
      </c>
      <c r="C9240" s="2" t="s">
        <v>26</v>
      </c>
      <c r="D9240" s="2">
        <v>2020.89</v>
      </c>
      <c r="E9240" s="2">
        <v>0.14000000000000001</v>
      </c>
      <c r="F9240" s="2">
        <f t="shared" si="289"/>
        <v>282.92460000000005</v>
      </c>
      <c r="G9240" s="2">
        <v>2</v>
      </c>
      <c r="H9240" s="2" t="str">
        <f>TEXT(Table1[[#This Row],[order_date]],"mmmm")</f>
        <v>January</v>
      </c>
      <c r="I9240" s="3">
        <v>44946</v>
      </c>
      <c r="J9240" s="3">
        <v>44950</v>
      </c>
      <c r="K9240" s="3" t="str">
        <f>TEXT(Table1[[#This Row],[delivery_date]]-Table1[[#This Row],[order_date]],"D")</f>
        <v>4</v>
      </c>
      <c r="L9240" s="2" t="s">
        <v>21</v>
      </c>
      <c r="M9240" s="2" t="s">
        <v>16</v>
      </c>
      <c r="N9240" s="2">
        <v>599.51</v>
      </c>
      <c r="O9240" s="2" t="s">
        <v>17</v>
      </c>
      <c r="P9240" s="2">
        <f t="shared" si="288"/>
        <v>1737.9654</v>
      </c>
    </row>
    <row r="9241" spans="1:16" ht="14.25" customHeight="1" x14ac:dyDescent="0.35">
      <c r="A9241" s="2" t="s">
        <v>9272</v>
      </c>
      <c r="B9241" s="2" t="s">
        <v>13</v>
      </c>
      <c r="C9241" s="2" t="s">
        <v>33</v>
      </c>
      <c r="D9241" s="2">
        <v>2455.38</v>
      </c>
      <c r="E9241" s="2">
        <v>0.26</v>
      </c>
      <c r="F9241" s="2">
        <f t="shared" si="289"/>
        <v>638.39880000000005</v>
      </c>
      <c r="G9241" s="2">
        <v>4</v>
      </c>
      <c r="H9241" s="2" t="str">
        <f>TEXT(Table1[[#This Row],[order_date]],"mmmm")</f>
        <v>September</v>
      </c>
      <c r="I9241" s="3">
        <v>45180</v>
      </c>
      <c r="J9241" s="3">
        <v>45184</v>
      </c>
      <c r="K9241" s="3" t="str">
        <f>TEXT(Table1[[#This Row],[delivery_date]]-Table1[[#This Row],[order_date]],"D")</f>
        <v>4</v>
      </c>
      <c r="L9241" s="2" t="s">
        <v>21</v>
      </c>
      <c r="M9241" s="2" t="s">
        <v>27</v>
      </c>
      <c r="N9241" s="2">
        <v>130.22999999999999</v>
      </c>
      <c r="O9241" s="2" t="s">
        <v>39</v>
      </c>
      <c r="P9241" s="2">
        <f t="shared" si="288"/>
        <v>1816.9812000000002</v>
      </c>
    </row>
    <row r="9242" spans="1:16" ht="14.25" customHeight="1" x14ac:dyDescent="0.35">
      <c r="A9242" s="2" t="s">
        <v>9273</v>
      </c>
      <c r="B9242" s="2" t="s">
        <v>13</v>
      </c>
      <c r="C9242" s="2" t="s">
        <v>33</v>
      </c>
      <c r="D9242" s="2">
        <v>2279.19</v>
      </c>
      <c r="E9242" s="2">
        <v>0.05</v>
      </c>
      <c r="F9242" s="2">
        <f t="shared" si="289"/>
        <v>113.95950000000001</v>
      </c>
      <c r="G9242" s="2">
        <v>2</v>
      </c>
      <c r="H9242" s="2" t="str">
        <f>TEXT(Table1[[#This Row],[order_date]],"mmmm")</f>
        <v>July</v>
      </c>
      <c r="I9242" s="3">
        <v>45111</v>
      </c>
      <c r="J9242" s="3">
        <v>45114</v>
      </c>
      <c r="K9242" s="3" t="str">
        <f>TEXT(Table1[[#This Row],[delivery_date]]-Table1[[#This Row],[order_date]],"D")</f>
        <v>3</v>
      </c>
      <c r="L9242" s="2" t="s">
        <v>31</v>
      </c>
      <c r="M9242" s="2" t="s">
        <v>16</v>
      </c>
      <c r="N9242" s="2">
        <v>430.66</v>
      </c>
      <c r="O9242" s="2" t="s">
        <v>34</v>
      </c>
      <c r="P9242" s="2">
        <f t="shared" si="288"/>
        <v>2165.2305000000001</v>
      </c>
    </row>
    <row r="9243" spans="1:16" ht="14.25" customHeight="1" x14ac:dyDescent="0.35">
      <c r="A9243" s="2" t="s">
        <v>9274</v>
      </c>
      <c r="B9243" s="2" t="s">
        <v>41</v>
      </c>
      <c r="C9243" s="2" t="s">
        <v>33</v>
      </c>
      <c r="D9243" s="2">
        <v>2703.3</v>
      </c>
      <c r="E9243" s="2">
        <v>0.47</v>
      </c>
      <c r="F9243" s="2">
        <f t="shared" si="289"/>
        <v>1270.5509999999999</v>
      </c>
      <c r="G9243" s="2">
        <v>5</v>
      </c>
      <c r="H9243" s="2" t="str">
        <f>TEXT(Table1[[#This Row],[order_date]],"mmmm")</f>
        <v>February</v>
      </c>
      <c r="I9243" s="3">
        <v>44981</v>
      </c>
      <c r="J9243" s="3">
        <v>44985</v>
      </c>
      <c r="K9243" s="3" t="str">
        <f>TEXT(Table1[[#This Row],[delivery_date]]-Table1[[#This Row],[order_date]],"D")</f>
        <v>4</v>
      </c>
      <c r="L9243" s="2" t="s">
        <v>21</v>
      </c>
      <c r="M9243" s="2" t="s">
        <v>27</v>
      </c>
      <c r="N9243" s="2">
        <v>332.08</v>
      </c>
      <c r="O9243" s="2" t="s">
        <v>34</v>
      </c>
      <c r="P9243" s="2">
        <f t="shared" si="288"/>
        <v>1432.7490000000003</v>
      </c>
    </row>
    <row r="9244" spans="1:16" ht="14.25" customHeight="1" x14ac:dyDescent="0.35">
      <c r="A9244" s="2" t="s">
        <v>9275</v>
      </c>
      <c r="B9244" s="2" t="s">
        <v>41</v>
      </c>
      <c r="C9244" s="2" t="s">
        <v>33</v>
      </c>
      <c r="D9244" s="2">
        <v>3031.03</v>
      </c>
      <c r="E9244" s="2">
        <v>0.49</v>
      </c>
      <c r="F9244" s="2">
        <f t="shared" si="289"/>
        <v>1485.2047</v>
      </c>
      <c r="G9244" s="2">
        <v>3</v>
      </c>
      <c r="H9244" s="2" t="str">
        <f>TEXT(Table1[[#This Row],[order_date]],"mmmm")</f>
        <v>October</v>
      </c>
      <c r="I9244" s="3">
        <v>45567</v>
      </c>
      <c r="J9244" s="3">
        <v>45569</v>
      </c>
      <c r="K9244" s="3" t="str">
        <f>TEXT(Table1[[#This Row],[delivery_date]]-Table1[[#This Row],[order_date]],"D")</f>
        <v>2</v>
      </c>
      <c r="L9244" s="2" t="s">
        <v>21</v>
      </c>
      <c r="M9244" s="2" t="s">
        <v>27</v>
      </c>
      <c r="N9244" s="2">
        <v>402.59</v>
      </c>
      <c r="O9244" s="2" t="s">
        <v>28</v>
      </c>
      <c r="P9244" s="2">
        <f t="shared" si="288"/>
        <v>1545.8253000000002</v>
      </c>
    </row>
    <row r="9245" spans="1:16" ht="14.25" customHeight="1" x14ac:dyDescent="0.35">
      <c r="A9245" s="2" t="s">
        <v>9276</v>
      </c>
      <c r="B9245" s="2" t="s">
        <v>19</v>
      </c>
      <c r="C9245" s="2" t="s">
        <v>36</v>
      </c>
      <c r="D9245" s="2">
        <v>3580.68</v>
      </c>
      <c r="E9245" s="2">
        <v>0.33</v>
      </c>
      <c r="F9245" s="2">
        <f t="shared" si="289"/>
        <v>1181.6243999999999</v>
      </c>
      <c r="G9245" s="2">
        <v>6</v>
      </c>
      <c r="H9245" s="2" t="str">
        <f>TEXT(Table1[[#This Row],[order_date]],"mmmm")</f>
        <v>July</v>
      </c>
      <c r="I9245" s="3">
        <v>45495</v>
      </c>
      <c r="J9245" s="3">
        <v>45502</v>
      </c>
      <c r="K9245" s="3" t="str">
        <f>TEXT(Table1[[#This Row],[delivery_date]]-Table1[[#This Row],[order_date]],"D")</f>
        <v>7</v>
      </c>
      <c r="L9245" s="2" t="s">
        <v>31</v>
      </c>
      <c r="M9245" s="2" t="s">
        <v>16</v>
      </c>
      <c r="N9245" s="2">
        <v>230.05</v>
      </c>
      <c r="O9245" s="2" t="s">
        <v>48</v>
      </c>
      <c r="P9245" s="2">
        <f t="shared" si="288"/>
        <v>2399.0555999999997</v>
      </c>
    </row>
    <row r="9246" spans="1:16" ht="14.25" customHeight="1" x14ac:dyDescent="0.35">
      <c r="A9246" s="2" t="s">
        <v>9277</v>
      </c>
      <c r="B9246" s="2" t="s">
        <v>25</v>
      </c>
      <c r="C9246" s="2" t="s">
        <v>36</v>
      </c>
      <c r="D9246" s="2">
        <v>2672.21</v>
      </c>
      <c r="E9246" s="2">
        <v>0.37</v>
      </c>
      <c r="F9246" s="2">
        <f t="shared" si="289"/>
        <v>988.71770000000004</v>
      </c>
      <c r="G9246" s="2">
        <v>7</v>
      </c>
      <c r="H9246" s="2" t="str">
        <f>TEXT(Table1[[#This Row],[order_date]],"mmmm")</f>
        <v>December</v>
      </c>
      <c r="I9246" s="3">
        <v>45266</v>
      </c>
      <c r="J9246" s="3">
        <v>45267</v>
      </c>
      <c r="K9246" s="3" t="str">
        <f>TEXT(Table1[[#This Row],[delivery_date]]-Table1[[#This Row],[order_date]],"D")</f>
        <v>1</v>
      </c>
      <c r="L9246" s="2" t="s">
        <v>21</v>
      </c>
      <c r="M9246" s="2" t="s">
        <v>16</v>
      </c>
      <c r="N9246" s="2">
        <v>583.28</v>
      </c>
      <c r="O9246" s="2" t="s">
        <v>48</v>
      </c>
      <c r="P9246" s="2">
        <f t="shared" si="288"/>
        <v>1683.4922999999999</v>
      </c>
    </row>
    <row r="9247" spans="1:16" ht="14.25" customHeight="1" x14ac:dyDescent="0.35">
      <c r="A9247" s="2" t="s">
        <v>9278</v>
      </c>
      <c r="B9247" s="2" t="s">
        <v>41</v>
      </c>
      <c r="C9247" s="2" t="s">
        <v>36</v>
      </c>
      <c r="D9247" s="2">
        <v>3455.39</v>
      </c>
      <c r="E9247" s="2">
        <v>0.16</v>
      </c>
      <c r="F9247" s="2">
        <f t="shared" si="289"/>
        <v>552.86239999999998</v>
      </c>
      <c r="G9247" s="2">
        <v>6</v>
      </c>
      <c r="H9247" s="2" t="str">
        <f>TEXT(Table1[[#This Row],[order_date]],"mmmm")</f>
        <v>January</v>
      </c>
      <c r="I9247" s="3">
        <v>44940</v>
      </c>
      <c r="J9247" s="3">
        <v>44942</v>
      </c>
      <c r="K9247" s="3" t="str">
        <f>TEXT(Table1[[#This Row],[delivery_date]]-Table1[[#This Row],[order_date]],"D")</f>
        <v>2</v>
      </c>
      <c r="L9247" s="2" t="s">
        <v>15</v>
      </c>
      <c r="M9247" s="2" t="s">
        <v>22</v>
      </c>
      <c r="N9247" s="2">
        <v>910.45</v>
      </c>
      <c r="O9247" s="2" t="s">
        <v>39</v>
      </c>
      <c r="P9247" s="2">
        <f t="shared" si="288"/>
        <v>2902.5275999999999</v>
      </c>
    </row>
    <row r="9248" spans="1:16" ht="14.25" customHeight="1" x14ac:dyDescent="0.35">
      <c r="A9248" s="2" t="s">
        <v>9279</v>
      </c>
      <c r="B9248" s="2" t="s">
        <v>19</v>
      </c>
      <c r="C9248" s="2" t="s">
        <v>36</v>
      </c>
      <c r="D9248" s="2">
        <v>1757.66</v>
      </c>
      <c r="E9248" s="2">
        <v>0.43</v>
      </c>
      <c r="F9248" s="2">
        <f t="shared" si="289"/>
        <v>755.79380000000003</v>
      </c>
      <c r="G9248" s="2">
        <v>2</v>
      </c>
      <c r="H9248" s="2" t="str">
        <f>TEXT(Table1[[#This Row],[order_date]],"mmmm")</f>
        <v>February</v>
      </c>
      <c r="I9248" s="3">
        <v>44977</v>
      </c>
      <c r="J9248" s="3">
        <v>44984</v>
      </c>
      <c r="K9248" s="3" t="str">
        <f>TEXT(Table1[[#This Row],[delivery_date]]-Table1[[#This Row],[order_date]],"D")</f>
        <v>7</v>
      </c>
      <c r="L9248" s="2" t="s">
        <v>21</v>
      </c>
      <c r="M9248" s="2" t="s">
        <v>27</v>
      </c>
      <c r="N9248" s="2">
        <v>195.52</v>
      </c>
      <c r="O9248" s="2" t="s">
        <v>23</v>
      </c>
      <c r="P9248" s="2">
        <f t="shared" si="288"/>
        <v>1001.8662</v>
      </c>
    </row>
    <row r="9249" spans="1:16" ht="14.25" customHeight="1" x14ac:dyDescent="0.35">
      <c r="A9249" s="2" t="s">
        <v>9280</v>
      </c>
      <c r="B9249" s="2" t="s">
        <v>41</v>
      </c>
      <c r="C9249" s="2" t="s">
        <v>20</v>
      </c>
      <c r="D9249" s="2">
        <v>4689.74</v>
      </c>
      <c r="E9249" s="2">
        <v>0.45</v>
      </c>
      <c r="F9249" s="2">
        <f t="shared" si="289"/>
        <v>2110.3829999999998</v>
      </c>
      <c r="G9249" s="2">
        <v>2</v>
      </c>
      <c r="H9249" s="2" t="str">
        <f>TEXT(Table1[[#This Row],[order_date]],"mmmm")</f>
        <v>December</v>
      </c>
      <c r="I9249" s="3">
        <v>45274</v>
      </c>
      <c r="J9249" s="3">
        <v>45278</v>
      </c>
      <c r="K9249" s="3" t="str">
        <f>TEXT(Table1[[#This Row],[delivery_date]]-Table1[[#This Row],[order_date]],"D")</f>
        <v>4</v>
      </c>
      <c r="L9249" s="2" t="s">
        <v>31</v>
      </c>
      <c r="M9249" s="2" t="s">
        <v>16</v>
      </c>
      <c r="N9249" s="2">
        <v>847.28</v>
      </c>
      <c r="O9249" s="2" t="s">
        <v>48</v>
      </c>
      <c r="P9249" s="2">
        <f t="shared" si="288"/>
        <v>2579.357</v>
      </c>
    </row>
    <row r="9250" spans="1:16" ht="14.25" customHeight="1" x14ac:dyDescent="0.35">
      <c r="A9250" s="2" t="s">
        <v>9281</v>
      </c>
      <c r="B9250" s="2" t="s">
        <v>13</v>
      </c>
      <c r="C9250" s="2" t="s">
        <v>36</v>
      </c>
      <c r="D9250" s="2">
        <v>416.2</v>
      </c>
      <c r="E9250" s="2">
        <v>0.04</v>
      </c>
      <c r="F9250" s="2">
        <f t="shared" si="289"/>
        <v>16.648</v>
      </c>
      <c r="G9250" s="2">
        <v>4</v>
      </c>
      <c r="H9250" s="2" t="str">
        <f>TEXT(Table1[[#This Row],[order_date]],"mmmm")</f>
        <v>February</v>
      </c>
      <c r="I9250" s="3">
        <v>44984</v>
      </c>
      <c r="J9250" s="3">
        <v>44990</v>
      </c>
      <c r="K9250" s="3" t="str">
        <f>TEXT(Table1[[#This Row],[delivery_date]]-Table1[[#This Row],[order_date]],"D")</f>
        <v>6</v>
      </c>
      <c r="L9250" s="2" t="s">
        <v>15</v>
      </c>
      <c r="M9250" s="2" t="s">
        <v>22</v>
      </c>
      <c r="N9250" s="2">
        <v>26.23</v>
      </c>
      <c r="O9250" s="2" t="s">
        <v>23</v>
      </c>
      <c r="P9250" s="2">
        <f t="shared" si="288"/>
        <v>399.55199999999996</v>
      </c>
    </row>
    <row r="9251" spans="1:16" ht="14.25" customHeight="1" x14ac:dyDescent="0.35">
      <c r="A9251" s="2" t="s">
        <v>9282</v>
      </c>
      <c r="B9251" s="2" t="s">
        <v>41</v>
      </c>
      <c r="C9251" s="2" t="s">
        <v>20</v>
      </c>
      <c r="D9251" s="2">
        <v>2773.15</v>
      </c>
      <c r="E9251" s="2">
        <v>7.0000000000000007E-2</v>
      </c>
      <c r="F9251" s="2">
        <f t="shared" si="289"/>
        <v>194.12050000000002</v>
      </c>
      <c r="G9251" s="2">
        <v>7</v>
      </c>
      <c r="H9251" s="2" t="str">
        <f>TEXT(Table1[[#This Row],[order_date]],"mmmm")</f>
        <v>January</v>
      </c>
      <c r="I9251" s="3">
        <v>45303</v>
      </c>
      <c r="J9251" s="3">
        <v>45309</v>
      </c>
      <c r="K9251" s="3" t="str">
        <f>TEXT(Table1[[#This Row],[delivery_date]]-Table1[[#This Row],[order_date]],"D")</f>
        <v>6</v>
      </c>
      <c r="L9251" s="2" t="s">
        <v>15</v>
      </c>
      <c r="M9251" s="2" t="s">
        <v>16</v>
      </c>
      <c r="N9251" s="2">
        <v>333.2</v>
      </c>
      <c r="O9251" s="2" t="s">
        <v>28</v>
      </c>
      <c r="P9251" s="2">
        <f t="shared" si="288"/>
        <v>2579.0295000000001</v>
      </c>
    </row>
    <row r="9252" spans="1:16" ht="14.25" customHeight="1" x14ac:dyDescent="0.35">
      <c r="A9252" s="2" t="s">
        <v>9283</v>
      </c>
      <c r="B9252" s="2" t="s">
        <v>25</v>
      </c>
      <c r="C9252" s="2" t="s">
        <v>14</v>
      </c>
      <c r="D9252" s="2">
        <v>528.24</v>
      </c>
      <c r="E9252" s="2">
        <v>0.13</v>
      </c>
      <c r="F9252" s="2">
        <f t="shared" si="289"/>
        <v>68.671199999999999</v>
      </c>
      <c r="G9252" s="2">
        <v>8</v>
      </c>
      <c r="H9252" s="2" t="str">
        <f>TEXT(Table1[[#This Row],[order_date]],"mmmm")</f>
        <v>April</v>
      </c>
      <c r="I9252" s="3">
        <v>45045</v>
      </c>
      <c r="J9252" s="3">
        <v>45050</v>
      </c>
      <c r="K9252" s="3" t="str">
        <f>TEXT(Table1[[#This Row],[delivery_date]]-Table1[[#This Row],[order_date]],"D")</f>
        <v>5</v>
      </c>
      <c r="L9252" s="2" t="s">
        <v>31</v>
      </c>
      <c r="M9252" s="2" t="s">
        <v>27</v>
      </c>
      <c r="N9252" s="2">
        <v>55.78</v>
      </c>
      <c r="O9252" s="2" t="s">
        <v>28</v>
      </c>
      <c r="P9252" s="2">
        <f t="shared" si="288"/>
        <v>459.56880000000001</v>
      </c>
    </row>
    <row r="9253" spans="1:16" ht="14.25" customHeight="1" x14ac:dyDescent="0.35">
      <c r="A9253" s="2" t="s">
        <v>9284</v>
      </c>
      <c r="B9253" s="2" t="s">
        <v>41</v>
      </c>
      <c r="C9253" s="2" t="s">
        <v>36</v>
      </c>
      <c r="D9253" s="2">
        <v>2269.56</v>
      </c>
      <c r="E9253" s="2">
        <v>0.35</v>
      </c>
      <c r="F9253" s="2">
        <f t="shared" si="289"/>
        <v>794.34599999999989</v>
      </c>
      <c r="G9253" s="2">
        <v>5</v>
      </c>
      <c r="H9253" s="2" t="str">
        <f>TEXT(Table1[[#This Row],[order_date]],"mmmm")</f>
        <v>April</v>
      </c>
      <c r="I9253" s="3">
        <v>45390</v>
      </c>
      <c r="J9253" s="3">
        <v>45394</v>
      </c>
      <c r="K9253" s="3" t="str">
        <f>TEXT(Table1[[#This Row],[delivery_date]]-Table1[[#This Row],[order_date]],"D")</f>
        <v>4</v>
      </c>
      <c r="L9253" s="2" t="s">
        <v>15</v>
      </c>
      <c r="M9253" s="2" t="s">
        <v>22</v>
      </c>
      <c r="N9253" s="2">
        <v>667.1</v>
      </c>
      <c r="O9253" s="2" t="s">
        <v>23</v>
      </c>
      <c r="P9253" s="2">
        <f t="shared" si="288"/>
        <v>1475.2139999999999</v>
      </c>
    </row>
    <row r="9254" spans="1:16" ht="14.25" customHeight="1" x14ac:dyDescent="0.35">
      <c r="A9254" s="2" t="s">
        <v>9285</v>
      </c>
      <c r="B9254" s="2" t="s">
        <v>25</v>
      </c>
      <c r="C9254" s="2" t="s">
        <v>14</v>
      </c>
      <c r="D9254" s="2">
        <v>1362.15</v>
      </c>
      <c r="E9254" s="2">
        <v>0.09</v>
      </c>
      <c r="F9254" s="2">
        <f t="shared" si="289"/>
        <v>122.59350000000001</v>
      </c>
      <c r="G9254" s="2">
        <v>1</v>
      </c>
      <c r="H9254" s="2" t="str">
        <f>TEXT(Table1[[#This Row],[order_date]],"mmmm")</f>
        <v>July</v>
      </c>
      <c r="I9254" s="3">
        <v>45486</v>
      </c>
      <c r="J9254" s="3">
        <v>45489</v>
      </c>
      <c r="K9254" s="3" t="str">
        <f>TEXT(Table1[[#This Row],[delivery_date]]-Table1[[#This Row],[order_date]],"D")</f>
        <v>3</v>
      </c>
      <c r="L9254" s="2" t="s">
        <v>15</v>
      </c>
      <c r="M9254" s="2" t="s">
        <v>16</v>
      </c>
      <c r="N9254" s="2">
        <v>238.65</v>
      </c>
      <c r="O9254" s="2" t="s">
        <v>34</v>
      </c>
      <c r="P9254" s="2">
        <f t="shared" si="288"/>
        <v>1239.5565000000001</v>
      </c>
    </row>
    <row r="9255" spans="1:16" ht="14.25" customHeight="1" x14ac:dyDescent="0.35">
      <c r="A9255" s="2" t="s">
        <v>9286</v>
      </c>
      <c r="B9255" s="2" t="s">
        <v>13</v>
      </c>
      <c r="C9255" s="2" t="s">
        <v>36</v>
      </c>
      <c r="D9255" s="2">
        <v>4690.83</v>
      </c>
      <c r="E9255" s="2">
        <v>0.11</v>
      </c>
      <c r="F9255" s="2">
        <f t="shared" si="289"/>
        <v>515.99130000000002</v>
      </c>
      <c r="G9255" s="2">
        <v>9</v>
      </c>
      <c r="H9255" s="2" t="str">
        <f>TEXT(Table1[[#This Row],[order_date]],"mmmm")</f>
        <v>February</v>
      </c>
      <c r="I9255" s="3">
        <v>45337</v>
      </c>
      <c r="J9255" s="3">
        <v>45338</v>
      </c>
      <c r="K9255" s="3" t="str">
        <f>TEXT(Table1[[#This Row],[delivery_date]]-Table1[[#This Row],[order_date]],"D")</f>
        <v>1</v>
      </c>
      <c r="L9255" s="2" t="s">
        <v>31</v>
      </c>
      <c r="M9255" s="2" t="s">
        <v>22</v>
      </c>
      <c r="N9255" s="2">
        <v>488.32</v>
      </c>
      <c r="O9255" s="2" t="s">
        <v>39</v>
      </c>
      <c r="P9255" s="2">
        <f t="shared" si="288"/>
        <v>4174.8387000000002</v>
      </c>
    </row>
    <row r="9256" spans="1:16" ht="14.25" customHeight="1" x14ac:dyDescent="0.35">
      <c r="A9256" s="2" t="s">
        <v>9287</v>
      </c>
      <c r="B9256" s="2" t="s">
        <v>25</v>
      </c>
      <c r="C9256" s="2" t="s">
        <v>14</v>
      </c>
      <c r="D9256" s="2">
        <v>164.07</v>
      </c>
      <c r="E9256" s="2">
        <v>0.19</v>
      </c>
      <c r="F9256" s="2">
        <f t="shared" si="289"/>
        <v>31.173299999999998</v>
      </c>
      <c r="G9256" s="2">
        <v>8</v>
      </c>
      <c r="H9256" s="2" t="str">
        <f>TEXT(Table1[[#This Row],[order_date]],"mmmm")</f>
        <v>September</v>
      </c>
      <c r="I9256" s="3">
        <v>45542</v>
      </c>
      <c r="J9256" s="3">
        <v>45544</v>
      </c>
      <c r="K9256" s="3" t="str">
        <f>TEXT(Table1[[#This Row],[delivery_date]]-Table1[[#This Row],[order_date]],"D")</f>
        <v>2</v>
      </c>
      <c r="L9256" s="2" t="s">
        <v>31</v>
      </c>
      <c r="M9256" s="2" t="s">
        <v>16</v>
      </c>
      <c r="N9256" s="2">
        <v>13.63</v>
      </c>
      <c r="O9256" s="2" t="s">
        <v>23</v>
      </c>
      <c r="P9256" s="2">
        <f t="shared" si="288"/>
        <v>132.89670000000001</v>
      </c>
    </row>
    <row r="9257" spans="1:16" ht="14.25" customHeight="1" x14ac:dyDescent="0.35">
      <c r="A9257" s="2" t="s">
        <v>9288</v>
      </c>
      <c r="B9257" s="2" t="s">
        <v>41</v>
      </c>
      <c r="C9257" s="2" t="s">
        <v>26</v>
      </c>
      <c r="D9257" s="2">
        <v>2016.9</v>
      </c>
      <c r="E9257" s="2">
        <v>0.31</v>
      </c>
      <c r="F9257" s="2">
        <f t="shared" si="289"/>
        <v>625.23900000000003</v>
      </c>
      <c r="G9257" s="2">
        <v>1</v>
      </c>
      <c r="H9257" s="2" t="str">
        <f>TEXT(Table1[[#This Row],[order_date]],"mmmm")</f>
        <v>December</v>
      </c>
      <c r="I9257" s="3">
        <v>45638</v>
      </c>
      <c r="J9257" s="3">
        <v>45642</v>
      </c>
      <c r="K9257" s="3" t="str">
        <f>TEXT(Table1[[#This Row],[delivery_date]]-Table1[[#This Row],[order_date]],"D")</f>
        <v>4</v>
      </c>
      <c r="L9257" s="2" t="s">
        <v>15</v>
      </c>
      <c r="M9257" s="2" t="s">
        <v>16</v>
      </c>
      <c r="N9257" s="2">
        <v>492.21</v>
      </c>
      <c r="O9257" s="2" t="s">
        <v>28</v>
      </c>
      <c r="P9257" s="2">
        <f t="shared" si="288"/>
        <v>1391.6610000000001</v>
      </c>
    </row>
    <row r="9258" spans="1:16" ht="14.25" customHeight="1" x14ac:dyDescent="0.35">
      <c r="A9258" s="2" t="s">
        <v>9289</v>
      </c>
      <c r="B9258" s="2" t="s">
        <v>19</v>
      </c>
      <c r="C9258" s="2" t="s">
        <v>14</v>
      </c>
      <c r="D9258" s="2">
        <v>3932.01</v>
      </c>
      <c r="E9258" s="2">
        <v>0.49</v>
      </c>
      <c r="F9258" s="2">
        <f t="shared" si="289"/>
        <v>1926.6849</v>
      </c>
      <c r="G9258" s="2">
        <v>9</v>
      </c>
      <c r="H9258" s="2" t="str">
        <f>TEXT(Table1[[#This Row],[order_date]],"mmmm")</f>
        <v>March</v>
      </c>
      <c r="I9258" s="3">
        <v>45366</v>
      </c>
      <c r="J9258" s="3">
        <v>45367</v>
      </c>
      <c r="K9258" s="3" t="str">
        <f>TEXT(Table1[[#This Row],[delivery_date]]-Table1[[#This Row],[order_date]],"D")</f>
        <v>1</v>
      </c>
      <c r="L9258" s="2" t="s">
        <v>31</v>
      </c>
      <c r="M9258" s="2" t="s">
        <v>27</v>
      </c>
      <c r="N9258" s="2">
        <v>241.1</v>
      </c>
      <c r="O9258" s="2" t="s">
        <v>34</v>
      </c>
      <c r="P9258" s="2">
        <f t="shared" si="288"/>
        <v>2005.3251000000002</v>
      </c>
    </row>
    <row r="9259" spans="1:16" ht="14.25" customHeight="1" x14ac:dyDescent="0.35">
      <c r="A9259" s="2" t="s">
        <v>9290</v>
      </c>
      <c r="B9259" s="2" t="s">
        <v>13</v>
      </c>
      <c r="C9259" s="2" t="s">
        <v>20</v>
      </c>
      <c r="D9259" s="2">
        <v>1023.46</v>
      </c>
      <c r="E9259" s="2">
        <v>0.39</v>
      </c>
      <c r="F9259" s="2">
        <f t="shared" si="289"/>
        <v>399.14940000000001</v>
      </c>
      <c r="G9259" s="2">
        <v>5</v>
      </c>
      <c r="H9259" s="2" t="str">
        <f>TEXT(Table1[[#This Row],[order_date]],"mmmm")</f>
        <v>November</v>
      </c>
      <c r="I9259" s="3">
        <v>45600</v>
      </c>
      <c r="J9259" s="3">
        <v>45606</v>
      </c>
      <c r="K9259" s="3" t="str">
        <f>TEXT(Table1[[#This Row],[delivery_date]]-Table1[[#This Row],[order_date]],"D")</f>
        <v>6</v>
      </c>
      <c r="L9259" s="2" t="s">
        <v>21</v>
      </c>
      <c r="M9259" s="2" t="s">
        <v>22</v>
      </c>
      <c r="N9259" s="2">
        <v>86.35</v>
      </c>
      <c r="O9259" s="2" t="s">
        <v>39</v>
      </c>
      <c r="P9259" s="2">
        <f t="shared" si="288"/>
        <v>624.31060000000002</v>
      </c>
    </row>
    <row r="9260" spans="1:16" ht="14.25" customHeight="1" x14ac:dyDescent="0.35">
      <c r="A9260" s="2" t="s">
        <v>9291</v>
      </c>
      <c r="B9260" s="2" t="s">
        <v>41</v>
      </c>
      <c r="C9260" s="2" t="s">
        <v>33</v>
      </c>
      <c r="D9260" s="2">
        <v>4096.38</v>
      </c>
      <c r="E9260" s="2">
        <v>0.28000000000000003</v>
      </c>
      <c r="F9260" s="2">
        <f t="shared" si="289"/>
        <v>1146.9864000000002</v>
      </c>
      <c r="G9260" s="2">
        <v>8</v>
      </c>
      <c r="H9260" s="2" t="str">
        <f>TEXT(Table1[[#This Row],[order_date]],"mmmm")</f>
        <v>May</v>
      </c>
      <c r="I9260" s="3">
        <v>45440</v>
      </c>
      <c r="J9260" s="3">
        <v>45442</v>
      </c>
      <c r="K9260" s="3" t="str">
        <f>TEXT(Table1[[#This Row],[delivery_date]]-Table1[[#This Row],[order_date]],"D")</f>
        <v>2</v>
      </c>
      <c r="L9260" s="2" t="s">
        <v>15</v>
      </c>
      <c r="M9260" s="2" t="s">
        <v>16</v>
      </c>
      <c r="N9260" s="2">
        <v>257.26</v>
      </c>
      <c r="O9260" s="2" t="s">
        <v>23</v>
      </c>
      <c r="P9260" s="2">
        <f t="shared" si="288"/>
        <v>2949.3935999999999</v>
      </c>
    </row>
    <row r="9261" spans="1:16" ht="14.25" customHeight="1" x14ac:dyDescent="0.35">
      <c r="A9261" s="2" t="s">
        <v>9292</v>
      </c>
      <c r="B9261" s="2" t="s">
        <v>13</v>
      </c>
      <c r="C9261" s="2" t="s">
        <v>14</v>
      </c>
      <c r="D9261" s="2">
        <v>4312.6499999999996</v>
      </c>
      <c r="E9261" s="2">
        <v>0.02</v>
      </c>
      <c r="F9261" s="2">
        <f t="shared" si="289"/>
        <v>86.253</v>
      </c>
      <c r="G9261" s="2">
        <v>2</v>
      </c>
      <c r="H9261" s="2" t="str">
        <f>TEXT(Table1[[#This Row],[order_date]],"mmmm")</f>
        <v>January</v>
      </c>
      <c r="I9261" s="3">
        <v>44950</v>
      </c>
      <c r="J9261" s="3">
        <v>44954</v>
      </c>
      <c r="K9261" s="3" t="str">
        <f>TEXT(Table1[[#This Row],[delivery_date]]-Table1[[#This Row],[order_date]],"D")</f>
        <v>4</v>
      </c>
      <c r="L9261" s="2" t="s">
        <v>21</v>
      </c>
      <c r="M9261" s="2" t="s">
        <v>16</v>
      </c>
      <c r="N9261" s="2">
        <v>611.16</v>
      </c>
      <c r="O9261" s="2" t="s">
        <v>39</v>
      </c>
      <c r="P9261" s="2">
        <f t="shared" si="288"/>
        <v>4226.3969999999999</v>
      </c>
    </row>
    <row r="9262" spans="1:16" ht="14.25" customHeight="1" x14ac:dyDescent="0.35">
      <c r="A9262" s="2" t="s">
        <v>9293</v>
      </c>
      <c r="B9262" s="2" t="s">
        <v>13</v>
      </c>
      <c r="C9262" s="2" t="s">
        <v>33</v>
      </c>
      <c r="D9262" s="2">
        <v>3569.21</v>
      </c>
      <c r="E9262" s="2">
        <v>0.26</v>
      </c>
      <c r="F9262" s="2">
        <f t="shared" si="289"/>
        <v>927.99459999999999</v>
      </c>
      <c r="G9262" s="2">
        <v>7</v>
      </c>
      <c r="H9262" s="2" t="str">
        <f>TEXT(Table1[[#This Row],[order_date]],"mmmm")</f>
        <v>March</v>
      </c>
      <c r="I9262" s="3">
        <v>45000</v>
      </c>
      <c r="J9262" s="3">
        <v>45004</v>
      </c>
      <c r="K9262" s="3" t="str">
        <f>TEXT(Table1[[#This Row],[delivery_date]]-Table1[[#This Row],[order_date]],"D")</f>
        <v>4</v>
      </c>
      <c r="L9262" s="2" t="s">
        <v>15</v>
      </c>
      <c r="M9262" s="2" t="s">
        <v>22</v>
      </c>
      <c r="N9262" s="2">
        <v>1020.42</v>
      </c>
      <c r="O9262" s="2" t="s">
        <v>17</v>
      </c>
      <c r="P9262" s="2">
        <f t="shared" si="288"/>
        <v>2641.2154</v>
      </c>
    </row>
    <row r="9263" spans="1:16" ht="14.25" customHeight="1" x14ac:dyDescent="0.35">
      <c r="A9263" s="2" t="s">
        <v>9294</v>
      </c>
      <c r="B9263" s="2" t="s">
        <v>41</v>
      </c>
      <c r="C9263" s="2" t="s">
        <v>26</v>
      </c>
      <c r="D9263" s="2">
        <v>1124.44</v>
      </c>
      <c r="E9263" s="2">
        <v>0.1</v>
      </c>
      <c r="F9263" s="2">
        <f t="shared" si="289"/>
        <v>112.44400000000002</v>
      </c>
      <c r="G9263" s="2">
        <v>9</v>
      </c>
      <c r="H9263" s="2" t="str">
        <f>TEXT(Table1[[#This Row],[order_date]],"mmmm")</f>
        <v>November</v>
      </c>
      <c r="I9263" s="3">
        <v>45231</v>
      </c>
      <c r="J9263" s="3">
        <v>45237</v>
      </c>
      <c r="K9263" s="3" t="str">
        <f>TEXT(Table1[[#This Row],[delivery_date]]-Table1[[#This Row],[order_date]],"D")</f>
        <v>6</v>
      </c>
      <c r="L9263" s="2" t="s">
        <v>21</v>
      </c>
      <c r="M9263" s="2" t="s">
        <v>22</v>
      </c>
      <c r="N9263" s="2">
        <v>122.39</v>
      </c>
      <c r="O9263" s="2" t="s">
        <v>48</v>
      </c>
      <c r="P9263" s="2">
        <f t="shared" si="288"/>
        <v>1011.9960000000001</v>
      </c>
    </row>
    <row r="9264" spans="1:16" ht="14.25" customHeight="1" x14ac:dyDescent="0.35">
      <c r="A9264" s="2" t="s">
        <v>9295</v>
      </c>
      <c r="B9264" s="2" t="s">
        <v>41</v>
      </c>
      <c r="C9264" s="2" t="s">
        <v>26</v>
      </c>
      <c r="D9264" s="2">
        <v>1432.99</v>
      </c>
      <c r="E9264" s="2">
        <v>0.15</v>
      </c>
      <c r="F9264" s="2">
        <f t="shared" si="289"/>
        <v>214.9485</v>
      </c>
      <c r="G9264" s="2">
        <v>7</v>
      </c>
      <c r="H9264" s="2" t="str">
        <f>TEXT(Table1[[#This Row],[order_date]],"mmmm")</f>
        <v>September</v>
      </c>
      <c r="I9264" s="3">
        <v>45177</v>
      </c>
      <c r="J9264" s="3">
        <v>45181</v>
      </c>
      <c r="K9264" s="3" t="str">
        <f>TEXT(Table1[[#This Row],[delivery_date]]-Table1[[#This Row],[order_date]],"D")</f>
        <v>4</v>
      </c>
      <c r="L9264" s="2" t="s">
        <v>15</v>
      </c>
      <c r="M9264" s="2" t="s">
        <v>22</v>
      </c>
      <c r="N9264" s="2">
        <v>206</v>
      </c>
      <c r="O9264" s="2" t="s">
        <v>48</v>
      </c>
      <c r="P9264" s="2">
        <f t="shared" si="288"/>
        <v>1218.0415</v>
      </c>
    </row>
    <row r="9265" spans="1:16" ht="14.25" customHeight="1" x14ac:dyDescent="0.35">
      <c r="A9265" s="2" t="s">
        <v>9296</v>
      </c>
      <c r="B9265" s="2" t="s">
        <v>19</v>
      </c>
      <c r="C9265" s="2" t="s">
        <v>20</v>
      </c>
      <c r="D9265" s="2">
        <v>917.98</v>
      </c>
      <c r="E9265" s="2">
        <v>0.13</v>
      </c>
      <c r="F9265" s="2">
        <f t="shared" si="289"/>
        <v>119.3374</v>
      </c>
      <c r="G9265" s="2">
        <v>9</v>
      </c>
      <c r="H9265" s="2" t="str">
        <f>TEXT(Table1[[#This Row],[order_date]],"mmmm")</f>
        <v>January</v>
      </c>
      <c r="I9265" s="3">
        <v>44934</v>
      </c>
      <c r="J9265" s="3">
        <v>44937</v>
      </c>
      <c r="K9265" s="3" t="str">
        <f>TEXT(Table1[[#This Row],[delivery_date]]-Table1[[#This Row],[order_date]],"D")</f>
        <v>3</v>
      </c>
      <c r="L9265" s="2" t="s">
        <v>15</v>
      </c>
      <c r="M9265" s="2" t="s">
        <v>22</v>
      </c>
      <c r="N9265" s="2">
        <v>214.34</v>
      </c>
      <c r="O9265" s="2" t="s">
        <v>34</v>
      </c>
      <c r="P9265" s="2">
        <f t="shared" si="288"/>
        <v>798.64260000000002</v>
      </c>
    </row>
    <row r="9266" spans="1:16" ht="14.25" customHeight="1" x14ac:dyDescent="0.35">
      <c r="A9266" s="2" t="s">
        <v>9297</v>
      </c>
      <c r="B9266" s="2" t="s">
        <v>13</v>
      </c>
      <c r="C9266" s="2" t="s">
        <v>20</v>
      </c>
      <c r="D9266" s="2">
        <v>1001.91</v>
      </c>
      <c r="E9266" s="2">
        <v>0.17</v>
      </c>
      <c r="F9266" s="2">
        <f t="shared" si="289"/>
        <v>170.32470000000001</v>
      </c>
      <c r="G9266" s="2">
        <v>4</v>
      </c>
      <c r="H9266" s="2" t="str">
        <f>TEXT(Table1[[#This Row],[order_date]],"mmmm")</f>
        <v>November</v>
      </c>
      <c r="I9266" s="3">
        <v>45251</v>
      </c>
      <c r="J9266" s="3">
        <v>45254</v>
      </c>
      <c r="K9266" s="3" t="str">
        <f>TEXT(Table1[[#This Row],[delivery_date]]-Table1[[#This Row],[order_date]],"D")</f>
        <v>3</v>
      </c>
      <c r="L9266" s="2" t="s">
        <v>21</v>
      </c>
      <c r="M9266" s="2" t="s">
        <v>27</v>
      </c>
      <c r="N9266" s="2">
        <v>101.16</v>
      </c>
      <c r="O9266" s="2" t="s">
        <v>23</v>
      </c>
      <c r="P9266" s="2">
        <f t="shared" si="288"/>
        <v>831.58529999999996</v>
      </c>
    </row>
    <row r="9267" spans="1:16" ht="14.25" customHeight="1" x14ac:dyDescent="0.35">
      <c r="A9267" s="2" t="s">
        <v>9298</v>
      </c>
      <c r="B9267" s="2" t="s">
        <v>13</v>
      </c>
      <c r="C9267" s="2" t="s">
        <v>14</v>
      </c>
      <c r="D9267" s="2">
        <v>278.81</v>
      </c>
      <c r="E9267" s="2">
        <v>0.03</v>
      </c>
      <c r="F9267" s="2">
        <f t="shared" si="289"/>
        <v>8.3643000000000001</v>
      </c>
      <c r="G9267" s="2">
        <v>5</v>
      </c>
      <c r="H9267" s="2" t="str">
        <f>TEXT(Table1[[#This Row],[order_date]],"mmmm")</f>
        <v>March</v>
      </c>
      <c r="I9267" s="3">
        <v>44993</v>
      </c>
      <c r="J9267" s="3">
        <v>44995</v>
      </c>
      <c r="K9267" s="3" t="str">
        <f>TEXT(Table1[[#This Row],[delivery_date]]-Table1[[#This Row],[order_date]],"D")</f>
        <v>2</v>
      </c>
      <c r="L9267" s="2" t="s">
        <v>21</v>
      </c>
      <c r="M9267" s="2" t="s">
        <v>27</v>
      </c>
      <c r="N9267" s="2">
        <v>33.92</v>
      </c>
      <c r="O9267" s="2" t="s">
        <v>23</v>
      </c>
      <c r="P9267" s="2">
        <f t="shared" si="288"/>
        <v>270.44569999999999</v>
      </c>
    </row>
    <row r="9268" spans="1:16" ht="14.25" customHeight="1" x14ac:dyDescent="0.35">
      <c r="A9268" s="2" t="s">
        <v>9299</v>
      </c>
      <c r="B9268" s="2" t="s">
        <v>41</v>
      </c>
      <c r="C9268" s="2" t="s">
        <v>36</v>
      </c>
      <c r="D9268" s="2">
        <v>4300.84</v>
      </c>
      <c r="E9268" s="2">
        <v>0.28999999999999998</v>
      </c>
      <c r="F9268" s="2">
        <f t="shared" si="289"/>
        <v>1247.2436</v>
      </c>
      <c r="G9268" s="2">
        <v>7</v>
      </c>
      <c r="H9268" s="2" t="str">
        <f>TEXT(Table1[[#This Row],[order_date]],"mmmm")</f>
        <v>August</v>
      </c>
      <c r="I9268" s="3">
        <v>45151</v>
      </c>
      <c r="J9268" s="3">
        <v>45153</v>
      </c>
      <c r="K9268" s="3" t="str">
        <f>TEXT(Table1[[#This Row],[delivery_date]]-Table1[[#This Row],[order_date]],"D")</f>
        <v>2</v>
      </c>
      <c r="L9268" s="2" t="s">
        <v>15</v>
      </c>
      <c r="M9268" s="2" t="s">
        <v>27</v>
      </c>
      <c r="N9268" s="2">
        <v>631.08000000000004</v>
      </c>
      <c r="O9268" s="2" t="s">
        <v>48</v>
      </c>
      <c r="P9268" s="2">
        <f t="shared" si="288"/>
        <v>3053.5964000000004</v>
      </c>
    </row>
    <row r="9269" spans="1:16" ht="14.25" customHeight="1" x14ac:dyDescent="0.35">
      <c r="A9269" s="2" t="s">
        <v>9300</v>
      </c>
      <c r="B9269" s="2" t="s">
        <v>25</v>
      </c>
      <c r="C9269" s="2" t="s">
        <v>26</v>
      </c>
      <c r="D9269" s="2">
        <v>2689.66</v>
      </c>
      <c r="E9269" s="2">
        <v>0.02</v>
      </c>
      <c r="F9269" s="2">
        <f t="shared" si="289"/>
        <v>53.793199999999999</v>
      </c>
      <c r="G9269" s="2">
        <v>1</v>
      </c>
      <c r="H9269" s="2" t="str">
        <f>TEXT(Table1[[#This Row],[order_date]],"mmmm")</f>
        <v>February</v>
      </c>
      <c r="I9269" s="3">
        <v>45340</v>
      </c>
      <c r="J9269" s="3">
        <v>45341</v>
      </c>
      <c r="K9269" s="3" t="str">
        <f>TEXT(Table1[[#This Row],[delivery_date]]-Table1[[#This Row],[order_date]],"D")</f>
        <v>1</v>
      </c>
      <c r="L9269" s="2" t="s">
        <v>21</v>
      </c>
      <c r="M9269" s="2" t="s">
        <v>22</v>
      </c>
      <c r="N9269" s="2">
        <v>776.18</v>
      </c>
      <c r="O9269" s="2" t="s">
        <v>48</v>
      </c>
      <c r="P9269" s="2">
        <f t="shared" si="288"/>
        <v>2635.8667999999998</v>
      </c>
    </row>
    <row r="9270" spans="1:16" ht="14.25" customHeight="1" x14ac:dyDescent="0.35">
      <c r="A9270" s="2" t="s">
        <v>9301</v>
      </c>
      <c r="B9270" s="2" t="s">
        <v>41</v>
      </c>
      <c r="C9270" s="2" t="s">
        <v>33</v>
      </c>
      <c r="D9270" s="2">
        <v>1706.02</v>
      </c>
      <c r="E9270" s="2">
        <v>0.33</v>
      </c>
      <c r="F9270" s="2">
        <f t="shared" si="289"/>
        <v>562.98660000000007</v>
      </c>
      <c r="G9270" s="2">
        <v>2</v>
      </c>
      <c r="H9270" s="2" t="str">
        <f>TEXT(Table1[[#This Row],[order_date]],"mmmm")</f>
        <v>July</v>
      </c>
      <c r="I9270" s="3">
        <v>45490</v>
      </c>
      <c r="J9270" s="3">
        <v>45495</v>
      </c>
      <c r="K9270" s="3" t="str">
        <f>TEXT(Table1[[#This Row],[delivery_date]]-Table1[[#This Row],[order_date]],"D")</f>
        <v>5</v>
      </c>
      <c r="L9270" s="2" t="s">
        <v>21</v>
      </c>
      <c r="M9270" s="2" t="s">
        <v>27</v>
      </c>
      <c r="N9270" s="2">
        <v>317.45999999999998</v>
      </c>
      <c r="O9270" s="2" t="s">
        <v>28</v>
      </c>
      <c r="P9270" s="2">
        <f t="shared" si="288"/>
        <v>1143.0333999999998</v>
      </c>
    </row>
    <row r="9271" spans="1:16" ht="14.25" customHeight="1" x14ac:dyDescent="0.35">
      <c r="A9271" s="2" t="s">
        <v>9302</v>
      </c>
      <c r="B9271" s="2" t="s">
        <v>13</v>
      </c>
      <c r="C9271" s="2" t="s">
        <v>36</v>
      </c>
      <c r="D9271" s="2">
        <v>1518.93</v>
      </c>
      <c r="E9271" s="2">
        <v>0.37</v>
      </c>
      <c r="F9271" s="2">
        <f t="shared" si="289"/>
        <v>562.00409999999999</v>
      </c>
      <c r="G9271" s="2">
        <v>2</v>
      </c>
      <c r="H9271" s="2" t="str">
        <f>TEXT(Table1[[#This Row],[order_date]],"mmmm")</f>
        <v>August</v>
      </c>
      <c r="I9271" s="3">
        <v>45509</v>
      </c>
      <c r="J9271" s="3">
        <v>45510</v>
      </c>
      <c r="K9271" s="3" t="str">
        <f>TEXT(Table1[[#This Row],[delivery_date]]-Table1[[#This Row],[order_date]],"D")</f>
        <v>1</v>
      </c>
      <c r="L9271" s="2" t="s">
        <v>15</v>
      </c>
      <c r="M9271" s="2" t="s">
        <v>16</v>
      </c>
      <c r="N9271" s="2">
        <v>242.18</v>
      </c>
      <c r="O9271" s="2" t="s">
        <v>34</v>
      </c>
      <c r="P9271" s="2">
        <f t="shared" si="288"/>
        <v>956.92590000000007</v>
      </c>
    </row>
    <row r="9272" spans="1:16" ht="14.25" customHeight="1" x14ac:dyDescent="0.35">
      <c r="A9272" s="2" t="s">
        <v>9303</v>
      </c>
      <c r="B9272" s="2" t="s">
        <v>41</v>
      </c>
      <c r="C9272" s="2" t="s">
        <v>26</v>
      </c>
      <c r="D9272" s="2">
        <v>2769.01</v>
      </c>
      <c r="E9272" s="2">
        <v>0.24</v>
      </c>
      <c r="F9272" s="2">
        <f t="shared" si="289"/>
        <v>664.56240000000003</v>
      </c>
      <c r="G9272" s="2">
        <v>9</v>
      </c>
      <c r="H9272" s="2" t="str">
        <f>TEXT(Table1[[#This Row],[order_date]],"mmmm")</f>
        <v>May</v>
      </c>
      <c r="I9272" s="3">
        <v>45419</v>
      </c>
      <c r="J9272" s="3">
        <v>45425</v>
      </c>
      <c r="K9272" s="3" t="str">
        <f>TEXT(Table1[[#This Row],[delivery_date]]-Table1[[#This Row],[order_date]],"D")</f>
        <v>6</v>
      </c>
      <c r="L9272" s="2" t="s">
        <v>21</v>
      </c>
      <c r="M9272" s="2" t="s">
        <v>27</v>
      </c>
      <c r="N9272" s="2">
        <v>416.4</v>
      </c>
      <c r="O9272" s="2" t="s">
        <v>34</v>
      </c>
      <c r="P9272" s="2">
        <f t="shared" si="288"/>
        <v>2104.4476000000004</v>
      </c>
    </row>
    <row r="9273" spans="1:16" ht="14.25" customHeight="1" x14ac:dyDescent="0.35">
      <c r="A9273" s="2" t="s">
        <v>9304</v>
      </c>
      <c r="B9273" s="2" t="s">
        <v>19</v>
      </c>
      <c r="C9273" s="2" t="s">
        <v>14</v>
      </c>
      <c r="D9273" s="2">
        <v>1700.76</v>
      </c>
      <c r="E9273" s="2">
        <v>0.39</v>
      </c>
      <c r="F9273" s="2">
        <f t="shared" si="289"/>
        <v>663.29640000000006</v>
      </c>
      <c r="G9273" s="2">
        <v>3</v>
      </c>
      <c r="H9273" s="2" t="str">
        <f>TEXT(Table1[[#This Row],[order_date]],"mmmm")</f>
        <v>March</v>
      </c>
      <c r="I9273" s="3">
        <v>45011</v>
      </c>
      <c r="J9273" s="3">
        <v>45016</v>
      </c>
      <c r="K9273" s="3" t="str">
        <f>TEXT(Table1[[#This Row],[delivery_date]]-Table1[[#This Row],[order_date]],"D")</f>
        <v>5</v>
      </c>
      <c r="L9273" s="2" t="s">
        <v>15</v>
      </c>
      <c r="M9273" s="2" t="s">
        <v>16</v>
      </c>
      <c r="N9273" s="2">
        <v>250.61</v>
      </c>
      <c r="O9273" s="2" t="s">
        <v>48</v>
      </c>
      <c r="P9273" s="2">
        <f t="shared" si="288"/>
        <v>1037.4636</v>
      </c>
    </row>
    <row r="9274" spans="1:16" ht="14.25" customHeight="1" x14ac:dyDescent="0.35">
      <c r="A9274" s="2" t="s">
        <v>9305</v>
      </c>
      <c r="B9274" s="2" t="s">
        <v>25</v>
      </c>
      <c r="C9274" s="2" t="s">
        <v>26</v>
      </c>
      <c r="D9274" s="2">
        <v>4332.22</v>
      </c>
      <c r="E9274" s="2">
        <v>0.48</v>
      </c>
      <c r="F9274" s="2">
        <f t="shared" si="289"/>
        <v>2079.4656</v>
      </c>
      <c r="G9274" s="2">
        <v>9</v>
      </c>
      <c r="H9274" s="2" t="str">
        <f>TEXT(Table1[[#This Row],[order_date]],"mmmm")</f>
        <v>August</v>
      </c>
      <c r="I9274" s="3">
        <v>45156</v>
      </c>
      <c r="J9274" s="3">
        <v>45160</v>
      </c>
      <c r="K9274" s="3" t="str">
        <f>TEXT(Table1[[#This Row],[delivery_date]]-Table1[[#This Row],[order_date]],"D")</f>
        <v>4</v>
      </c>
      <c r="L9274" s="2" t="s">
        <v>15</v>
      </c>
      <c r="M9274" s="2" t="s">
        <v>16</v>
      </c>
      <c r="N9274" s="2">
        <v>1201.3399999999999</v>
      </c>
      <c r="O9274" s="2" t="s">
        <v>48</v>
      </c>
      <c r="P9274" s="2">
        <f t="shared" si="288"/>
        <v>2252.7544000000003</v>
      </c>
    </row>
    <row r="9275" spans="1:16" ht="14.25" customHeight="1" x14ac:dyDescent="0.35">
      <c r="A9275" s="2" t="s">
        <v>9306</v>
      </c>
      <c r="B9275" s="2" t="s">
        <v>41</v>
      </c>
      <c r="C9275" s="2" t="s">
        <v>20</v>
      </c>
      <c r="D9275" s="2">
        <v>1133.69</v>
      </c>
      <c r="E9275" s="2">
        <v>0.17</v>
      </c>
      <c r="F9275" s="2">
        <f t="shared" si="289"/>
        <v>192.72730000000001</v>
      </c>
      <c r="G9275" s="2">
        <v>1</v>
      </c>
      <c r="H9275" s="2" t="str">
        <f>TEXT(Table1[[#This Row],[order_date]],"mmmm")</f>
        <v>June</v>
      </c>
      <c r="I9275" s="3">
        <v>45451</v>
      </c>
      <c r="J9275" s="3">
        <v>45455</v>
      </c>
      <c r="K9275" s="3" t="str">
        <f>TEXT(Table1[[#This Row],[delivery_date]]-Table1[[#This Row],[order_date]],"D")</f>
        <v>4</v>
      </c>
      <c r="L9275" s="2" t="s">
        <v>15</v>
      </c>
      <c r="M9275" s="2" t="s">
        <v>27</v>
      </c>
      <c r="N9275" s="2">
        <v>277.05</v>
      </c>
      <c r="O9275" s="2" t="s">
        <v>48</v>
      </c>
      <c r="P9275" s="2">
        <f t="shared" si="288"/>
        <v>940.96270000000004</v>
      </c>
    </row>
    <row r="9276" spans="1:16" ht="14.25" customHeight="1" x14ac:dyDescent="0.35">
      <c r="A9276" s="2" t="s">
        <v>9307</v>
      </c>
      <c r="B9276" s="2" t="s">
        <v>19</v>
      </c>
      <c r="C9276" s="2" t="s">
        <v>33</v>
      </c>
      <c r="D9276" s="2">
        <v>4423.28</v>
      </c>
      <c r="E9276" s="2">
        <v>0.31</v>
      </c>
      <c r="F9276" s="2">
        <f t="shared" si="289"/>
        <v>1371.2167999999999</v>
      </c>
      <c r="G9276" s="2">
        <v>3</v>
      </c>
      <c r="H9276" s="2" t="str">
        <f>TEXT(Table1[[#This Row],[order_date]],"mmmm")</f>
        <v>August</v>
      </c>
      <c r="I9276" s="3">
        <v>45527</v>
      </c>
      <c r="J9276" s="3">
        <v>45528</v>
      </c>
      <c r="K9276" s="3" t="str">
        <f>TEXT(Table1[[#This Row],[delivery_date]]-Table1[[#This Row],[order_date]],"D")</f>
        <v>1</v>
      </c>
      <c r="L9276" s="2" t="s">
        <v>21</v>
      </c>
      <c r="M9276" s="2" t="s">
        <v>16</v>
      </c>
      <c r="N9276" s="2">
        <v>428.65</v>
      </c>
      <c r="O9276" s="2" t="s">
        <v>23</v>
      </c>
      <c r="P9276" s="2">
        <f t="shared" si="288"/>
        <v>3052.0631999999996</v>
      </c>
    </row>
    <row r="9277" spans="1:16" ht="14.25" customHeight="1" x14ac:dyDescent="0.35">
      <c r="A9277" s="2" t="s">
        <v>9308</v>
      </c>
      <c r="B9277" s="2" t="s">
        <v>13</v>
      </c>
      <c r="C9277" s="2" t="s">
        <v>33</v>
      </c>
      <c r="D9277" s="2">
        <v>3354.05</v>
      </c>
      <c r="E9277" s="2">
        <v>0.16</v>
      </c>
      <c r="F9277" s="2">
        <f t="shared" si="289"/>
        <v>536.64800000000002</v>
      </c>
      <c r="G9277" s="2">
        <v>2</v>
      </c>
      <c r="H9277" s="2" t="str">
        <f>TEXT(Table1[[#This Row],[order_date]],"mmmm")</f>
        <v>January</v>
      </c>
      <c r="I9277" s="3">
        <v>45301</v>
      </c>
      <c r="J9277" s="3">
        <v>45308</v>
      </c>
      <c r="K9277" s="3" t="str">
        <f>TEXT(Table1[[#This Row],[delivery_date]]-Table1[[#This Row],[order_date]],"D")</f>
        <v>7</v>
      </c>
      <c r="L9277" s="2" t="s">
        <v>15</v>
      </c>
      <c r="M9277" s="2" t="s">
        <v>16</v>
      </c>
      <c r="N9277" s="2">
        <v>435.15</v>
      </c>
      <c r="O9277" s="2" t="s">
        <v>23</v>
      </c>
      <c r="P9277" s="2">
        <f t="shared" si="288"/>
        <v>2817.402</v>
      </c>
    </row>
    <row r="9278" spans="1:16" ht="14.25" customHeight="1" x14ac:dyDescent="0.35">
      <c r="A9278" s="2" t="s">
        <v>9309</v>
      </c>
      <c r="B9278" s="2" t="s">
        <v>41</v>
      </c>
      <c r="C9278" s="2" t="s">
        <v>20</v>
      </c>
      <c r="D9278" s="2">
        <v>4787.4799999999996</v>
      </c>
      <c r="E9278" s="2">
        <v>0.22</v>
      </c>
      <c r="F9278" s="2">
        <f t="shared" si="289"/>
        <v>1053.2456</v>
      </c>
      <c r="G9278" s="2">
        <v>2</v>
      </c>
      <c r="H9278" s="2" t="str">
        <f>TEXT(Table1[[#This Row],[order_date]],"mmmm")</f>
        <v>October</v>
      </c>
      <c r="I9278" s="3">
        <v>45568</v>
      </c>
      <c r="J9278" s="3">
        <v>45575</v>
      </c>
      <c r="K9278" s="3" t="str">
        <f>TEXT(Table1[[#This Row],[delivery_date]]-Table1[[#This Row],[order_date]],"D")</f>
        <v>7</v>
      </c>
      <c r="L9278" s="2" t="s">
        <v>15</v>
      </c>
      <c r="M9278" s="2" t="s">
        <v>27</v>
      </c>
      <c r="N9278" s="2">
        <v>1254.21</v>
      </c>
      <c r="O9278" s="2" t="s">
        <v>39</v>
      </c>
      <c r="P9278" s="2">
        <f t="shared" si="288"/>
        <v>3734.2343999999994</v>
      </c>
    </row>
    <row r="9279" spans="1:16" ht="14.25" customHeight="1" x14ac:dyDescent="0.35">
      <c r="A9279" s="2" t="s">
        <v>9310</v>
      </c>
      <c r="B9279" s="2" t="s">
        <v>13</v>
      </c>
      <c r="C9279" s="2" t="s">
        <v>36</v>
      </c>
      <c r="D9279" s="2">
        <v>174.03</v>
      </c>
      <c r="E9279" s="2">
        <v>0.01</v>
      </c>
      <c r="F9279" s="2">
        <f t="shared" si="289"/>
        <v>1.7403</v>
      </c>
      <c r="G9279" s="2">
        <v>1</v>
      </c>
      <c r="H9279" s="2" t="str">
        <f>TEXT(Table1[[#This Row],[order_date]],"mmmm")</f>
        <v>May</v>
      </c>
      <c r="I9279" s="3">
        <v>45436</v>
      </c>
      <c r="J9279" s="3">
        <v>45439</v>
      </c>
      <c r="K9279" s="3" t="str">
        <f>TEXT(Table1[[#This Row],[delivery_date]]-Table1[[#This Row],[order_date]],"D")</f>
        <v>3</v>
      </c>
      <c r="L9279" s="2" t="s">
        <v>21</v>
      </c>
      <c r="M9279" s="2" t="s">
        <v>16</v>
      </c>
      <c r="N9279" s="2">
        <v>41.35</v>
      </c>
      <c r="O9279" s="2" t="s">
        <v>34</v>
      </c>
      <c r="P9279" s="2">
        <f t="shared" si="288"/>
        <v>172.28970000000001</v>
      </c>
    </row>
    <row r="9280" spans="1:16" ht="14.25" customHeight="1" x14ac:dyDescent="0.35">
      <c r="A9280" s="2" t="s">
        <v>9311</v>
      </c>
      <c r="B9280" s="2" t="s">
        <v>19</v>
      </c>
      <c r="C9280" s="2" t="s">
        <v>20</v>
      </c>
      <c r="D9280" s="2">
        <v>389.57</v>
      </c>
      <c r="E9280" s="2">
        <v>0.04</v>
      </c>
      <c r="F9280" s="2">
        <f t="shared" si="289"/>
        <v>15.582800000000001</v>
      </c>
      <c r="G9280" s="2">
        <v>6</v>
      </c>
      <c r="H9280" s="2" t="str">
        <f>TEXT(Table1[[#This Row],[order_date]],"mmmm")</f>
        <v>March</v>
      </c>
      <c r="I9280" s="3">
        <v>45376</v>
      </c>
      <c r="J9280" s="3">
        <v>45379</v>
      </c>
      <c r="K9280" s="3" t="str">
        <f>TEXT(Table1[[#This Row],[delivery_date]]-Table1[[#This Row],[order_date]],"D")</f>
        <v>3</v>
      </c>
      <c r="L9280" s="2" t="s">
        <v>15</v>
      </c>
      <c r="M9280" s="2" t="s">
        <v>27</v>
      </c>
      <c r="N9280" s="2">
        <v>29.58</v>
      </c>
      <c r="O9280" s="2" t="s">
        <v>39</v>
      </c>
      <c r="P9280" s="2">
        <f t="shared" si="288"/>
        <v>373.98719999999997</v>
      </c>
    </row>
    <row r="9281" spans="1:16" ht="14.25" customHeight="1" x14ac:dyDescent="0.35">
      <c r="A9281" s="2" t="s">
        <v>9312</v>
      </c>
      <c r="B9281" s="2" t="s">
        <v>13</v>
      </c>
      <c r="C9281" s="2" t="s">
        <v>33</v>
      </c>
      <c r="D9281" s="2">
        <v>2554.38</v>
      </c>
      <c r="E9281" s="2">
        <v>0.4</v>
      </c>
      <c r="F9281" s="2">
        <f t="shared" si="289"/>
        <v>1021.7520000000001</v>
      </c>
      <c r="G9281" s="2">
        <v>5</v>
      </c>
      <c r="H9281" s="2" t="str">
        <f>TEXT(Table1[[#This Row],[order_date]],"mmmm")</f>
        <v>April</v>
      </c>
      <c r="I9281" s="3">
        <v>45389</v>
      </c>
      <c r="J9281" s="3">
        <v>45391</v>
      </c>
      <c r="K9281" s="3" t="str">
        <f>TEXT(Table1[[#This Row],[delivery_date]]-Table1[[#This Row],[order_date]],"D")</f>
        <v>2</v>
      </c>
      <c r="L9281" s="2" t="s">
        <v>21</v>
      </c>
      <c r="M9281" s="2" t="s">
        <v>22</v>
      </c>
      <c r="N9281" s="2">
        <v>388.27</v>
      </c>
      <c r="O9281" s="2" t="s">
        <v>23</v>
      </c>
      <c r="P9281" s="2">
        <f t="shared" si="288"/>
        <v>1532.6280000000002</v>
      </c>
    </row>
    <row r="9282" spans="1:16" ht="14.25" customHeight="1" x14ac:dyDescent="0.35">
      <c r="A9282" s="2" t="s">
        <v>9313</v>
      </c>
      <c r="B9282" s="2" t="s">
        <v>19</v>
      </c>
      <c r="C9282" s="2" t="s">
        <v>14</v>
      </c>
      <c r="D9282" s="2">
        <v>4570.66</v>
      </c>
      <c r="E9282" s="2">
        <v>7.0000000000000007E-2</v>
      </c>
      <c r="F9282" s="2">
        <f t="shared" si="289"/>
        <v>319.94620000000003</v>
      </c>
      <c r="G9282" s="2">
        <v>5</v>
      </c>
      <c r="H9282" s="2" t="str">
        <f>TEXT(Table1[[#This Row],[order_date]],"mmmm")</f>
        <v>September</v>
      </c>
      <c r="I9282" s="3">
        <v>45197</v>
      </c>
      <c r="J9282" s="3">
        <v>45199</v>
      </c>
      <c r="K9282" s="3" t="str">
        <f>TEXT(Table1[[#This Row],[delivery_date]]-Table1[[#This Row],[order_date]],"D")</f>
        <v>2</v>
      </c>
      <c r="L9282" s="2" t="s">
        <v>31</v>
      </c>
      <c r="M9282" s="2" t="s">
        <v>22</v>
      </c>
      <c r="N9282" s="2">
        <v>789.24</v>
      </c>
      <c r="O9282" s="2" t="s">
        <v>48</v>
      </c>
      <c r="P9282" s="2">
        <f t="shared" ref="P9282:P9345" si="290">D9282-F9282</f>
        <v>4250.7137999999995</v>
      </c>
    </row>
    <row r="9283" spans="1:16" ht="14.25" customHeight="1" x14ac:dyDescent="0.35">
      <c r="A9283" s="2" t="s">
        <v>9314</v>
      </c>
      <c r="B9283" s="2" t="s">
        <v>19</v>
      </c>
      <c r="C9283" s="2" t="s">
        <v>36</v>
      </c>
      <c r="D9283" s="2">
        <v>3680.9</v>
      </c>
      <c r="E9283" s="2">
        <v>0.35</v>
      </c>
      <c r="F9283" s="2">
        <f t="shared" ref="F9283:F9346" si="291">D9283*E9283</f>
        <v>1288.3150000000001</v>
      </c>
      <c r="G9283" s="2">
        <v>9</v>
      </c>
      <c r="H9283" s="2" t="str">
        <f>TEXT(Table1[[#This Row],[order_date]],"mmmm")</f>
        <v>October</v>
      </c>
      <c r="I9283" s="3">
        <v>45200</v>
      </c>
      <c r="J9283" s="3">
        <v>45201</v>
      </c>
      <c r="K9283" s="3" t="str">
        <f>TEXT(Table1[[#This Row],[delivery_date]]-Table1[[#This Row],[order_date]],"D")</f>
        <v>1</v>
      </c>
      <c r="L9283" s="2" t="s">
        <v>31</v>
      </c>
      <c r="M9283" s="2" t="s">
        <v>16</v>
      </c>
      <c r="N9283" s="2">
        <v>973.05</v>
      </c>
      <c r="O9283" s="2" t="s">
        <v>48</v>
      </c>
      <c r="P9283" s="2">
        <f t="shared" si="290"/>
        <v>2392.585</v>
      </c>
    </row>
    <row r="9284" spans="1:16" ht="14.25" customHeight="1" x14ac:dyDescent="0.35">
      <c r="A9284" s="2" t="s">
        <v>9315</v>
      </c>
      <c r="B9284" s="2" t="s">
        <v>19</v>
      </c>
      <c r="C9284" s="2" t="s">
        <v>26</v>
      </c>
      <c r="D9284" s="2">
        <v>3148.47</v>
      </c>
      <c r="E9284" s="2">
        <v>0.35</v>
      </c>
      <c r="F9284" s="2">
        <f t="shared" si="291"/>
        <v>1101.9644999999998</v>
      </c>
      <c r="G9284" s="2">
        <v>6</v>
      </c>
      <c r="H9284" s="2" t="str">
        <f>TEXT(Table1[[#This Row],[order_date]],"mmmm")</f>
        <v>March</v>
      </c>
      <c r="I9284" s="3">
        <v>44995</v>
      </c>
      <c r="J9284" s="3">
        <v>44998</v>
      </c>
      <c r="K9284" s="3" t="str">
        <f>TEXT(Table1[[#This Row],[delivery_date]]-Table1[[#This Row],[order_date]],"D")</f>
        <v>3</v>
      </c>
      <c r="L9284" s="2" t="s">
        <v>21</v>
      </c>
      <c r="M9284" s="2" t="s">
        <v>16</v>
      </c>
      <c r="N9284" s="2">
        <v>828.7</v>
      </c>
      <c r="O9284" s="2" t="s">
        <v>34</v>
      </c>
      <c r="P9284" s="2">
        <f t="shared" si="290"/>
        <v>2046.5055</v>
      </c>
    </row>
    <row r="9285" spans="1:16" ht="14.25" customHeight="1" x14ac:dyDescent="0.35">
      <c r="A9285" s="2" t="s">
        <v>9316</v>
      </c>
      <c r="B9285" s="2" t="s">
        <v>41</v>
      </c>
      <c r="C9285" s="2" t="s">
        <v>14</v>
      </c>
      <c r="D9285" s="2">
        <v>254.85</v>
      </c>
      <c r="E9285" s="2">
        <v>0.5</v>
      </c>
      <c r="F9285" s="2">
        <f t="shared" si="291"/>
        <v>127.425</v>
      </c>
      <c r="G9285" s="2">
        <v>9</v>
      </c>
      <c r="H9285" s="2" t="str">
        <f>TEXT(Table1[[#This Row],[order_date]],"mmmm")</f>
        <v>December</v>
      </c>
      <c r="I9285" s="3">
        <v>45272</v>
      </c>
      <c r="J9285" s="3">
        <v>45276</v>
      </c>
      <c r="K9285" s="3" t="str">
        <f>TEXT(Table1[[#This Row],[delivery_date]]-Table1[[#This Row],[order_date]],"D")</f>
        <v>4</v>
      </c>
      <c r="L9285" s="2" t="s">
        <v>15</v>
      </c>
      <c r="M9285" s="2" t="s">
        <v>16</v>
      </c>
      <c r="N9285" s="2">
        <v>22.36</v>
      </c>
      <c r="O9285" s="2" t="s">
        <v>23</v>
      </c>
      <c r="P9285" s="2">
        <f t="shared" si="290"/>
        <v>127.425</v>
      </c>
    </row>
    <row r="9286" spans="1:16" ht="14.25" customHeight="1" x14ac:dyDescent="0.35">
      <c r="A9286" s="2" t="s">
        <v>9317</v>
      </c>
      <c r="B9286" s="2" t="s">
        <v>13</v>
      </c>
      <c r="C9286" s="2" t="s">
        <v>36</v>
      </c>
      <c r="D9286" s="2">
        <v>1835.4</v>
      </c>
      <c r="E9286" s="2">
        <v>0.35</v>
      </c>
      <c r="F9286" s="2">
        <f t="shared" si="291"/>
        <v>642.39</v>
      </c>
      <c r="G9286" s="2">
        <v>4</v>
      </c>
      <c r="H9286" s="2" t="str">
        <f>TEXT(Table1[[#This Row],[order_date]],"mmmm")</f>
        <v>March</v>
      </c>
      <c r="I9286" s="3">
        <v>45004</v>
      </c>
      <c r="J9286" s="3">
        <v>45010</v>
      </c>
      <c r="K9286" s="3" t="str">
        <f>TEXT(Table1[[#This Row],[delivery_date]]-Table1[[#This Row],[order_date]],"D")</f>
        <v>6</v>
      </c>
      <c r="L9286" s="2" t="s">
        <v>31</v>
      </c>
      <c r="M9286" s="2" t="s">
        <v>27</v>
      </c>
      <c r="N9286" s="2">
        <v>360.49</v>
      </c>
      <c r="O9286" s="2" t="s">
        <v>28</v>
      </c>
      <c r="P9286" s="2">
        <f t="shared" si="290"/>
        <v>1193.0100000000002</v>
      </c>
    </row>
    <row r="9287" spans="1:16" ht="14.25" customHeight="1" x14ac:dyDescent="0.35">
      <c r="A9287" s="2" t="s">
        <v>9318</v>
      </c>
      <c r="B9287" s="2" t="s">
        <v>13</v>
      </c>
      <c r="C9287" s="2" t="s">
        <v>33</v>
      </c>
      <c r="D9287" s="2">
        <v>1794.68</v>
      </c>
      <c r="E9287" s="2">
        <v>0.06</v>
      </c>
      <c r="F9287" s="2">
        <f t="shared" si="291"/>
        <v>107.6808</v>
      </c>
      <c r="G9287" s="2">
        <v>7</v>
      </c>
      <c r="H9287" s="2" t="str">
        <f>TEXT(Table1[[#This Row],[order_date]],"mmmm")</f>
        <v>May</v>
      </c>
      <c r="I9287" s="3">
        <v>45059</v>
      </c>
      <c r="J9287" s="3">
        <v>45063</v>
      </c>
      <c r="K9287" s="3" t="str">
        <f>TEXT(Table1[[#This Row],[delivery_date]]-Table1[[#This Row],[order_date]],"D")</f>
        <v>4</v>
      </c>
      <c r="L9287" s="2" t="s">
        <v>31</v>
      </c>
      <c r="M9287" s="2" t="s">
        <v>22</v>
      </c>
      <c r="N9287" s="2">
        <v>512.9</v>
      </c>
      <c r="O9287" s="2" t="s">
        <v>28</v>
      </c>
      <c r="P9287" s="2">
        <f t="shared" si="290"/>
        <v>1686.9992</v>
      </c>
    </row>
    <row r="9288" spans="1:16" ht="14.25" customHeight="1" x14ac:dyDescent="0.35">
      <c r="A9288" s="2" t="s">
        <v>9319</v>
      </c>
      <c r="B9288" s="2" t="s">
        <v>25</v>
      </c>
      <c r="C9288" s="2" t="s">
        <v>33</v>
      </c>
      <c r="D9288" s="2">
        <v>2756.22</v>
      </c>
      <c r="E9288" s="2">
        <v>0.31</v>
      </c>
      <c r="F9288" s="2">
        <f t="shared" si="291"/>
        <v>854.42819999999995</v>
      </c>
      <c r="G9288" s="2">
        <v>4</v>
      </c>
      <c r="H9288" s="2" t="str">
        <f>TEXT(Table1[[#This Row],[order_date]],"mmmm")</f>
        <v>February</v>
      </c>
      <c r="I9288" s="3">
        <v>45350</v>
      </c>
      <c r="J9288" s="3">
        <v>45353</v>
      </c>
      <c r="K9288" s="3" t="str">
        <f>TEXT(Table1[[#This Row],[delivery_date]]-Table1[[#This Row],[order_date]],"D")</f>
        <v>3</v>
      </c>
      <c r="L9288" s="2" t="s">
        <v>21</v>
      </c>
      <c r="M9288" s="2" t="s">
        <v>22</v>
      </c>
      <c r="N9288" s="2">
        <v>190.71</v>
      </c>
      <c r="O9288" s="2" t="s">
        <v>34</v>
      </c>
      <c r="P9288" s="2">
        <f t="shared" si="290"/>
        <v>1901.7918</v>
      </c>
    </row>
    <row r="9289" spans="1:16" ht="14.25" customHeight="1" x14ac:dyDescent="0.35">
      <c r="A9289" s="2" t="s">
        <v>9320</v>
      </c>
      <c r="B9289" s="2" t="s">
        <v>25</v>
      </c>
      <c r="C9289" s="2" t="s">
        <v>14</v>
      </c>
      <c r="D9289" s="2">
        <v>1363.36</v>
      </c>
      <c r="E9289" s="2">
        <v>0.26</v>
      </c>
      <c r="F9289" s="2">
        <f t="shared" si="291"/>
        <v>354.47359999999998</v>
      </c>
      <c r="G9289" s="2">
        <v>1</v>
      </c>
      <c r="H9289" s="2" t="str">
        <f>TEXT(Table1[[#This Row],[order_date]],"mmmm")</f>
        <v>February</v>
      </c>
      <c r="I9289" s="3">
        <v>45331</v>
      </c>
      <c r="J9289" s="3">
        <v>45332</v>
      </c>
      <c r="K9289" s="3" t="str">
        <f>TEXT(Table1[[#This Row],[delivery_date]]-Table1[[#This Row],[order_date]],"D")</f>
        <v>1</v>
      </c>
      <c r="L9289" s="2" t="s">
        <v>21</v>
      </c>
      <c r="M9289" s="2" t="s">
        <v>22</v>
      </c>
      <c r="N9289" s="2">
        <v>190.38</v>
      </c>
      <c r="O9289" s="2" t="s">
        <v>34</v>
      </c>
      <c r="P9289" s="2">
        <f t="shared" si="290"/>
        <v>1008.8863999999999</v>
      </c>
    </row>
    <row r="9290" spans="1:16" ht="14.25" customHeight="1" x14ac:dyDescent="0.35">
      <c r="A9290" s="2" t="s">
        <v>9321</v>
      </c>
      <c r="B9290" s="2" t="s">
        <v>25</v>
      </c>
      <c r="C9290" s="2" t="s">
        <v>36</v>
      </c>
      <c r="D9290" s="2">
        <v>1409.06</v>
      </c>
      <c r="E9290" s="2">
        <v>0.46</v>
      </c>
      <c r="F9290" s="2">
        <f t="shared" si="291"/>
        <v>648.16759999999999</v>
      </c>
      <c r="G9290" s="2">
        <v>4</v>
      </c>
      <c r="H9290" s="2" t="str">
        <f>TEXT(Table1[[#This Row],[order_date]],"mmmm")</f>
        <v>December</v>
      </c>
      <c r="I9290" s="3">
        <v>45630</v>
      </c>
      <c r="J9290" s="3">
        <v>45632</v>
      </c>
      <c r="K9290" s="3" t="str">
        <f>TEXT(Table1[[#This Row],[delivery_date]]-Table1[[#This Row],[order_date]],"D")</f>
        <v>2</v>
      </c>
      <c r="L9290" s="2" t="s">
        <v>31</v>
      </c>
      <c r="M9290" s="2" t="s">
        <v>22</v>
      </c>
      <c r="N9290" s="2">
        <v>189.29</v>
      </c>
      <c r="O9290" s="2" t="s">
        <v>39</v>
      </c>
      <c r="P9290" s="2">
        <f t="shared" si="290"/>
        <v>760.89239999999995</v>
      </c>
    </row>
    <row r="9291" spans="1:16" ht="14.25" customHeight="1" x14ac:dyDescent="0.35">
      <c r="A9291" s="2" t="s">
        <v>9322</v>
      </c>
      <c r="B9291" s="2" t="s">
        <v>25</v>
      </c>
      <c r="C9291" s="2" t="s">
        <v>26</v>
      </c>
      <c r="D9291" s="2">
        <v>3142.22</v>
      </c>
      <c r="E9291" s="2">
        <v>0.35</v>
      </c>
      <c r="F9291" s="2">
        <f t="shared" si="291"/>
        <v>1099.7769999999998</v>
      </c>
      <c r="G9291" s="2">
        <v>2</v>
      </c>
      <c r="H9291" s="2" t="str">
        <f>TEXT(Table1[[#This Row],[order_date]],"mmmm")</f>
        <v>December</v>
      </c>
      <c r="I9291" s="3">
        <v>45289</v>
      </c>
      <c r="J9291" s="3">
        <v>45296</v>
      </c>
      <c r="K9291" s="3" t="str">
        <f>TEXT(Table1[[#This Row],[delivery_date]]-Table1[[#This Row],[order_date]],"D")</f>
        <v>7</v>
      </c>
      <c r="L9291" s="2" t="s">
        <v>31</v>
      </c>
      <c r="M9291" s="2" t="s">
        <v>16</v>
      </c>
      <c r="N9291" s="2">
        <v>291.82</v>
      </c>
      <c r="O9291" s="2" t="s">
        <v>23</v>
      </c>
      <c r="P9291" s="2">
        <f t="shared" si="290"/>
        <v>2042.443</v>
      </c>
    </row>
    <row r="9292" spans="1:16" ht="14.25" customHeight="1" x14ac:dyDescent="0.35">
      <c r="A9292" s="2" t="s">
        <v>9323</v>
      </c>
      <c r="B9292" s="2" t="s">
        <v>13</v>
      </c>
      <c r="C9292" s="2" t="s">
        <v>26</v>
      </c>
      <c r="D9292" s="2">
        <v>4728.38</v>
      </c>
      <c r="E9292" s="2">
        <v>0.26</v>
      </c>
      <c r="F9292" s="2">
        <f t="shared" si="291"/>
        <v>1229.3788000000002</v>
      </c>
      <c r="G9292" s="2">
        <v>5</v>
      </c>
      <c r="H9292" s="2" t="str">
        <f>TEXT(Table1[[#This Row],[order_date]],"mmmm")</f>
        <v>August</v>
      </c>
      <c r="I9292" s="3">
        <v>45528</v>
      </c>
      <c r="J9292" s="3">
        <v>45529</v>
      </c>
      <c r="K9292" s="3" t="str">
        <f>TEXT(Table1[[#This Row],[delivery_date]]-Table1[[#This Row],[order_date]],"D")</f>
        <v>1</v>
      </c>
      <c r="L9292" s="2" t="s">
        <v>15</v>
      </c>
      <c r="M9292" s="2" t="s">
        <v>22</v>
      </c>
      <c r="N9292" s="2">
        <v>1393.4</v>
      </c>
      <c r="O9292" s="2" t="s">
        <v>23</v>
      </c>
      <c r="P9292" s="2">
        <f t="shared" si="290"/>
        <v>3499.0011999999997</v>
      </c>
    </row>
    <row r="9293" spans="1:16" ht="14.25" customHeight="1" x14ac:dyDescent="0.35">
      <c r="A9293" s="2" t="s">
        <v>9324</v>
      </c>
      <c r="B9293" s="2" t="s">
        <v>19</v>
      </c>
      <c r="C9293" s="2" t="s">
        <v>20</v>
      </c>
      <c r="D9293" s="2">
        <v>3334.88</v>
      </c>
      <c r="E9293" s="2">
        <v>0.31</v>
      </c>
      <c r="F9293" s="2">
        <f t="shared" si="291"/>
        <v>1033.8127999999999</v>
      </c>
      <c r="G9293" s="2">
        <v>2</v>
      </c>
      <c r="H9293" s="2" t="str">
        <f>TEXT(Table1[[#This Row],[order_date]],"mmmm")</f>
        <v>July</v>
      </c>
      <c r="I9293" s="3">
        <v>45122</v>
      </c>
      <c r="J9293" s="3">
        <v>45125</v>
      </c>
      <c r="K9293" s="3" t="str">
        <f>TEXT(Table1[[#This Row],[delivery_date]]-Table1[[#This Row],[order_date]],"D")</f>
        <v>3</v>
      </c>
      <c r="L9293" s="2" t="s">
        <v>15</v>
      </c>
      <c r="M9293" s="2" t="s">
        <v>22</v>
      </c>
      <c r="N9293" s="2">
        <v>756.97</v>
      </c>
      <c r="O9293" s="2" t="s">
        <v>28</v>
      </c>
      <c r="P9293" s="2">
        <f t="shared" si="290"/>
        <v>2301.0672000000004</v>
      </c>
    </row>
    <row r="9294" spans="1:16" ht="14.25" customHeight="1" x14ac:dyDescent="0.35">
      <c r="A9294" s="2" t="s">
        <v>9325</v>
      </c>
      <c r="B9294" s="2" t="s">
        <v>19</v>
      </c>
      <c r="C9294" s="2" t="s">
        <v>14</v>
      </c>
      <c r="D9294" s="2">
        <v>3373.84</v>
      </c>
      <c r="E9294" s="2">
        <v>0.22</v>
      </c>
      <c r="F9294" s="2">
        <f t="shared" si="291"/>
        <v>742.24480000000005</v>
      </c>
      <c r="G9294" s="2">
        <v>2</v>
      </c>
      <c r="H9294" s="2" t="str">
        <f>TEXT(Table1[[#This Row],[order_date]],"mmmm")</f>
        <v>November</v>
      </c>
      <c r="I9294" s="3">
        <v>45618</v>
      </c>
      <c r="J9294" s="3">
        <v>45619</v>
      </c>
      <c r="K9294" s="3" t="str">
        <f>TEXT(Table1[[#This Row],[delivery_date]]-Table1[[#This Row],[order_date]],"D")</f>
        <v>1</v>
      </c>
      <c r="L9294" s="2" t="s">
        <v>21</v>
      </c>
      <c r="M9294" s="2" t="s">
        <v>16</v>
      </c>
      <c r="N9294" s="2">
        <v>745.65</v>
      </c>
      <c r="O9294" s="2" t="s">
        <v>17</v>
      </c>
      <c r="P9294" s="2">
        <f t="shared" si="290"/>
        <v>2631.5952000000002</v>
      </c>
    </row>
    <row r="9295" spans="1:16" ht="14.25" customHeight="1" x14ac:dyDescent="0.35">
      <c r="A9295" s="2" t="s">
        <v>9326</v>
      </c>
      <c r="B9295" s="2" t="s">
        <v>41</v>
      </c>
      <c r="C9295" s="2" t="s">
        <v>36</v>
      </c>
      <c r="D9295" s="2">
        <v>4932.45</v>
      </c>
      <c r="E9295" s="2">
        <v>0.25</v>
      </c>
      <c r="F9295" s="2">
        <f t="shared" si="291"/>
        <v>1233.1125</v>
      </c>
      <c r="G9295" s="2">
        <v>4</v>
      </c>
      <c r="H9295" s="2" t="str">
        <f>TEXT(Table1[[#This Row],[order_date]],"mmmm")</f>
        <v>October</v>
      </c>
      <c r="I9295" s="3">
        <v>45209</v>
      </c>
      <c r="J9295" s="3">
        <v>45212</v>
      </c>
      <c r="K9295" s="3" t="str">
        <f>TEXT(Table1[[#This Row],[delivery_date]]-Table1[[#This Row],[order_date]],"D")</f>
        <v>3</v>
      </c>
      <c r="L9295" s="2" t="s">
        <v>31</v>
      </c>
      <c r="M9295" s="2" t="s">
        <v>16</v>
      </c>
      <c r="N9295" s="2">
        <v>307.02999999999997</v>
      </c>
      <c r="O9295" s="2" t="s">
        <v>39</v>
      </c>
      <c r="P9295" s="2">
        <f t="shared" si="290"/>
        <v>3699.3374999999996</v>
      </c>
    </row>
    <row r="9296" spans="1:16" ht="14.25" customHeight="1" x14ac:dyDescent="0.35">
      <c r="A9296" s="2" t="s">
        <v>9327</v>
      </c>
      <c r="B9296" s="2" t="s">
        <v>19</v>
      </c>
      <c r="C9296" s="2" t="s">
        <v>14</v>
      </c>
      <c r="D9296" s="2">
        <v>852.04</v>
      </c>
      <c r="E9296" s="2">
        <v>0.36</v>
      </c>
      <c r="F9296" s="2">
        <f t="shared" si="291"/>
        <v>306.73439999999999</v>
      </c>
      <c r="G9296" s="2">
        <v>7</v>
      </c>
      <c r="H9296" s="2" t="str">
        <f>TEXT(Table1[[#This Row],[order_date]],"mmmm")</f>
        <v>June</v>
      </c>
      <c r="I9296" s="3">
        <v>45098</v>
      </c>
      <c r="J9296" s="3">
        <v>45105</v>
      </c>
      <c r="K9296" s="3" t="str">
        <f>TEXT(Table1[[#This Row],[delivery_date]]-Table1[[#This Row],[order_date]],"D")</f>
        <v>7</v>
      </c>
      <c r="L9296" s="2" t="s">
        <v>15</v>
      </c>
      <c r="M9296" s="2" t="s">
        <v>27</v>
      </c>
      <c r="N9296" s="2">
        <v>124.43</v>
      </c>
      <c r="O9296" s="2" t="s">
        <v>23</v>
      </c>
      <c r="P9296" s="2">
        <f t="shared" si="290"/>
        <v>545.30559999999991</v>
      </c>
    </row>
    <row r="9297" spans="1:16" ht="14.25" customHeight="1" x14ac:dyDescent="0.35">
      <c r="A9297" s="2" t="s">
        <v>9328</v>
      </c>
      <c r="B9297" s="2" t="s">
        <v>13</v>
      </c>
      <c r="C9297" s="2" t="s">
        <v>26</v>
      </c>
      <c r="D9297" s="2">
        <v>265.79000000000002</v>
      </c>
      <c r="E9297" s="2">
        <v>0.04</v>
      </c>
      <c r="F9297" s="2">
        <f t="shared" si="291"/>
        <v>10.631600000000001</v>
      </c>
      <c r="G9297" s="2">
        <v>3</v>
      </c>
      <c r="H9297" s="2" t="str">
        <f>TEXT(Table1[[#This Row],[order_date]],"mmmm")</f>
        <v>September</v>
      </c>
      <c r="I9297" s="3">
        <v>45545</v>
      </c>
      <c r="J9297" s="3">
        <v>45546</v>
      </c>
      <c r="K9297" s="3" t="str">
        <f>TEXT(Table1[[#This Row],[delivery_date]]-Table1[[#This Row],[order_date]],"D")</f>
        <v>1</v>
      </c>
      <c r="L9297" s="2" t="s">
        <v>15</v>
      </c>
      <c r="M9297" s="2" t="s">
        <v>16</v>
      </c>
      <c r="N9297" s="2">
        <v>54.61</v>
      </c>
      <c r="O9297" s="2" t="s">
        <v>17</v>
      </c>
      <c r="P9297" s="2">
        <f t="shared" si="290"/>
        <v>255.15840000000003</v>
      </c>
    </row>
    <row r="9298" spans="1:16" ht="14.25" customHeight="1" x14ac:dyDescent="0.35">
      <c r="A9298" s="2" t="s">
        <v>9329</v>
      </c>
      <c r="B9298" s="2" t="s">
        <v>13</v>
      </c>
      <c r="C9298" s="2" t="s">
        <v>36</v>
      </c>
      <c r="D9298" s="2">
        <v>3753.02</v>
      </c>
      <c r="E9298" s="2">
        <v>0.31</v>
      </c>
      <c r="F9298" s="2">
        <f t="shared" si="291"/>
        <v>1163.4362000000001</v>
      </c>
      <c r="G9298" s="2">
        <v>7</v>
      </c>
      <c r="H9298" s="2" t="str">
        <f>TEXT(Table1[[#This Row],[order_date]],"mmmm")</f>
        <v>August</v>
      </c>
      <c r="I9298" s="3">
        <v>45507</v>
      </c>
      <c r="J9298" s="3">
        <v>45514</v>
      </c>
      <c r="K9298" s="3" t="str">
        <f>TEXT(Table1[[#This Row],[delivery_date]]-Table1[[#This Row],[order_date]],"D")</f>
        <v>7</v>
      </c>
      <c r="L9298" s="2" t="s">
        <v>21</v>
      </c>
      <c r="M9298" s="2" t="s">
        <v>22</v>
      </c>
      <c r="N9298" s="2">
        <v>644.07000000000005</v>
      </c>
      <c r="O9298" s="2" t="s">
        <v>23</v>
      </c>
      <c r="P9298" s="2">
        <f t="shared" si="290"/>
        <v>2589.5837999999999</v>
      </c>
    </row>
    <row r="9299" spans="1:16" ht="14.25" customHeight="1" x14ac:dyDescent="0.35">
      <c r="A9299" s="2" t="s">
        <v>9330</v>
      </c>
      <c r="B9299" s="2" t="s">
        <v>13</v>
      </c>
      <c r="C9299" s="2" t="s">
        <v>33</v>
      </c>
      <c r="D9299" s="2">
        <v>2250.06</v>
      </c>
      <c r="E9299" s="2">
        <v>0.04</v>
      </c>
      <c r="F9299" s="2">
        <f t="shared" si="291"/>
        <v>90.002399999999994</v>
      </c>
      <c r="G9299" s="2">
        <v>9</v>
      </c>
      <c r="H9299" s="2" t="str">
        <f>TEXT(Table1[[#This Row],[order_date]],"mmmm")</f>
        <v>December</v>
      </c>
      <c r="I9299" s="3">
        <v>45286</v>
      </c>
      <c r="J9299" s="3">
        <v>45291</v>
      </c>
      <c r="K9299" s="3" t="str">
        <f>TEXT(Table1[[#This Row],[delivery_date]]-Table1[[#This Row],[order_date]],"D")</f>
        <v>5</v>
      </c>
      <c r="L9299" s="2" t="s">
        <v>31</v>
      </c>
      <c r="M9299" s="2" t="s">
        <v>22</v>
      </c>
      <c r="N9299" s="2">
        <v>520.27</v>
      </c>
      <c r="O9299" s="2" t="s">
        <v>23</v>
      </c>
      <c r="P9299" s="2">
        <f t="shared" si="290"/>
        <v>2160.0576000000001</v>
      </c>
    </row>
    <row r="9300" spans="1:16" ht="14.25" customHeight="1" x14ac:dyDescent="0.35">
      <c r="A9300" s="2" t="s">
        <v>9331</v>
      </c>
      <c r="B9300" s="2" t="s">
        <v>41</v>
      </c>
      <c r="C9300" s="2" t="s">
        <v>33</v>
      </c>
      <c r="D9300" s="2">
        <v>2201.23</v>
      </c>
      <c r="E9300" s="2">
        <v>0.43</v>
      </c>
      <c r="F9300" s="2">
        <f t="shared" si="291"/>
        <v>946.52890000000002</v>
      </c>
      <c r="G9300" s="2">
        <v>3</v>
      </c>
      <c r="H9300" s="2" t="str">
        <f>TEXT(Table1[[#This Row],[order_date]],"mmmm")</f>
        <v>October</v>
      </c>
      <c r="I9300" s="3">
        <v>45577</v>
      </c>
      <c r="J9300" s="3">
        <v>45581</v>
      </c>
      <c r="K9300" s="3" t="str">
        <f>TEXT(Table1[[#This Row],[delivery_date]]-Table1[[#This Row],[order_date]],"D")</f>
        <v>4</v>
      </c>
      <c r="L9300" s="2" t="s">
        <v>31</v>
      </c>
      <c r="M9300" s="2" t="s">
        <v>22</v>
      </c>
      <c r="N9300" s="2">
        <v>565.4</v>
      </c>
      <c r="O9300" s="2" t="s">
        <v>17</v>
      </c>
      <c r="P9300" s="2">
        <f t="shared" si="290"/>
        <v>1254.7011</v>
      </c>
    </row>
    <row r="9301" spans="1:16" ht="14.25" customHeight="1" x14ac:dyDescent="0.35">
      <c r="A9301" s="2" t="s">
        <v>9332</v>
      </c>
      <c r="B9301" s="2" t="s">
        <v>25</v>
      </c>
      <c r="C9301" s="2" t="s">
        <v>36</v>
      </c>
      <c r="D9301" s="2">
        <v>1203.99</v>
      </c>
      <c r="E9301" s="2">
        <v>0.47</v>
      </c>
      <c r="F9301" s="2">
        <f t="shared" si="291"/>
        <v>565.87529999999992</v>
      </c>
      <c r="G9301" s="2">
        <v>4</v>
      </c>
      <c r="H9301" s="2" t="str">
        <f>TEXT(Table1[[#This Row],[order_date]],"mmmm")</f>
        <v>February</v>
      </c>
      <c r="I9301" s="3">
        <v>44969</v>
      </c>
      <c r="J9301" s="3">
        <v>44974</v>
      </c>
      <c r="K9301" s="3" t="str">
        <f>TEXT(Table1[[#This Row],[delivery_date]]-Table1[[#This Row],[order_date]],"D")</f>
        <v>5</v>
      </c>
      <c r="L9301" s="2" t="s">
        <v>21</v>
      </c>
      <c r="M9301" s="2" t="s">
        <v>27</v>
      </c>
      <c r="N9301" s="2">
        <v>289.39</v>
      </c>
      <c r="O9301" s="2" t="s">
        <v>34</v>
      </c>
      <c r="P9301" s="2">
        <f t="shared" si="290"/>
        <v>638.11470000000008</v>
      </c>
    </row>
    <row r="9302" spans="1:16" ht="14.25" customHeight="1" x14ac:dyDescent="0.35">
      <c r="A9302" s="2" t="s">
        <v>9333</v>
      </c>
      <c r="B9302" s="2" t="s">
        <v>19</v>
      </c>
      <c r="C9302" s="2" t="s">
        <v>14</v>
      </c>
      <c r="D9302" s="2">
        <v>2583.63</v>
      </c>
      <c r="E9302" s="2">
        <v>0.39</v>
      </c>
      <c r="F9302" s="2">
        <f t="shared" si="291"/>
        <v>1007.6157000000001</v>
      </c>
      <c r="G9302" s="2">
        <v>1</v>
      </c>
      <c r="H9302" s="2" t="str">
        <f>TEXT(Table1[[#This Row],[order_date]],"mmmm")</f>
        <v>September</v>
      </c>
      <c r="I9302" s="3">
        <v>45564</v>
      </c>
      <c r="J9302" s="3">
        <v>45567</v>
      </c>
      <c r="K9302" s="3" t="str">
        <f>TEXT(Table1[[#This Row],[delivery_date]]-Table1[[#This Row],[order_date]],"D")</f>
        <v>3</v>
      </c>
      <c r="L9302" s="2" t="s">
        <v>15</v>
      </c>
      <c r="M9302" s="2" t="s">
        <v>27</v>
      </c>
      <c r="N9302" s="2">
        <v>738.75</v>
      </c>
      <c r="O9302" s="2" t="s">
        <v>28</v>
      </c>
      <c r="P9302" s="2">
        <f t="shared" si="290"/>
        <v>1576.0143</v>
      </c>
    </row>
    <row r="9303" spans="1:16" ht="14.25" customHeight="1" x14ac:dyDescent="0.35">
      <c r="A9303" s="2" t="s">
        <v>9334</v>
      </c>
      <c r="B9303" s="2" t="s">
        <v>13</v>
      </c>
      <c r="C9303" s="2" t="s">
        <v>14</v>
      </c>
      <c r="D9303" s="2">
        <v>2266.64</v>
      </c>
      <c r="E9303" s="2">
        <v>0.36</v>
      </c>
      <c r="F9303" s="2">
        <f t="shared" si="291"/>
        <v>815.99039999999991</v>
      </c>
      <c r="G9303" s="2">
        <v>7</v>
      </c>
      <c r="H9303" s="2" t="str">
        <f>TEXT(Table1[[#This Row],[order_date]],"mmmm")</f>
        <v>October</v>
      </c>
      <c r="I9303" s="3">
        <v>45217</v>
      </c>
      <c r="J9303" s="3">
        <v>45221</v>
      </c>
      <c r="K9303" s="3" t="str">
        <f>TEXT(Table1[[#This Row],[delivery_date]]-Table1[[#This Row],[order_date]],"D")</f>
        <v>4</v>
      </c>
      <c r="L9303" s="2" t="s">
        <v>21</v>
      </c>
      <c r="M9303" s="2" t="s">
        <v>27</v>
      </c>
      <c r="N9303" s="2">
        <v>427.03</v>
      </c>
      <c r="O9303" s="2" t="s">
        <v>28</v>
      </c>
      <c r="P9303" s="2">
        <f t="shared" si="290"/>
        <v>1450.6496</v>
      </c>
    </row>
    <row r="9304" spans="1:16" ht="14.25" customHeight="1" x14ac:dyDescent="0.35">
      <c r="A9304" s="2" t="s">
        <v>9335</v>
      </c>
      <c r="B9304" s="2" t="s">
        <v>13</v>
      </c>
      <c r="C9304" s="2" t="s">
        <v>33</v>
      </c>
      <c r="D9304" s="2">
        <v>1792.71</v>
      </c>
      <c r="E9304" s="2">
        <v>0.47</v>
      </c>
      <c r="F9304" s="2">
        <f t="shared" si="291"/>
        <v>842.57369999999992</v>
      </c>
      <c r="G9304" s="2">
        <v>1</v>
      </c>
      <c r="H9304" s="2" t="str">
        <f>TEXT(Table1[[#This Row],[order_date]],"mmmm")</f>
        <v>January</v>
      </c>
      <c r="I9304" s="3">
        <v>45321</v>
      </c>
      <c r="J9304" s="3">
        <v>45326</v>
      </c>
      <c r="K9304" s="3" t="str">
        <f>TEXT(Table1[[#This Row],[delivery_date]]-Table1[[#This Row],[order_date]],"D")</f>
        <v>5</v>
      </c>
      <c r="L9304" s="2" t="s">
        <v>21</v>
      </c>
      <c r="M9304" s="2" t="s">
        <v>16</v>
      </c>
      <c r="N9304" s="2">
        <v>472</v>
      </c>
      <c r="O9304" s="2" t="s">
        <v>48</v>
      </c>
      <c r="P9304" s="2">
        <f t="shared" si="290"/>
        <v>950.13630000000012</v>
      </c>
    </row>
    <row r="9305" spans="1:16" ht="14.25" customHeight="1" x14ac:dyDescent="0.35">
      <c r="A9305" s="2" t="s">
        <v>9336</v>
      </c>
      <c r="B9305" s="2" t="s">
        <v>25</v>
      </c>
      <c r="C9305" s="2" t="s">
        <v>33</v>
      </c>
      <c r="D9305" s="2">
        <v>2269.4499999999998</v>
      </c>
      <c r="E9305" s="2">
        <v>0.11</v>
      </c>
      <c r="F9305" s="2">
        <f t="shared" si="291"/>
        <v>249.63949999999997</v>
      </c>
      <c r="G9305" s="2">
        <v>3</v>
      </c>
      <c r="H9305" s="2" t="str">
        <f>TEXT(Table1[[#This Row],[order_date]],"mmmm")</f>
        <v>August</v>
      </c>
      <c r="I9305" s="3">
        <v>45156</v>
      </c>
      <c r="J9305" s="3">
        <v>45162</v>
      </c>
      <c r="K9305" s="3" t="str">
        <f>TEXT(Table1[[#This Row],[delivery_date]]-Table1[[#This Row],[order_date]],"D")</f>
        <v>6</v>
      </c>
      <c r="L9305" s="2" t="s">
        <v>31</v>
      </c>
      <c r="M9305" s="2" t="s">
        <v>22</v>
      </c>
      <c r="N9305" s="2">
        <v>671.41</v>
      </c>
      <c r="O9305" s="2" t="s">
        <v>39</v>
      </c>
      <c r="P9305" s="2">
        <f t="shared" si="290"/>
        <v>2019.8104999999998</v>
      </c>
    </row>
    <row r="9306" spans="1:16" ht="14.25" customHeight="1" x14ac:dyDescent="0.35">
      <c r="A9306" s="2" t="s">
        <v>9337</v>
      </c>
      <c r="B9306" s="2" t="s">
        <v>13</v>
      </c>
      <c r="C9306" s="2" t="s">
        <v>26</v>
      </c>
      <c r="D9306" s="2">
        <v>1980.79</v>
      </c>
      <c r="E9306" s="2">
        <v>0.11</v>
      </c>
      <c r="F9306" s="2">
        <f t="shared" si="291"/>
        <v>217.8869</v>
      </c>
      <c r="G9306" s="2">
        <v>9</v>
      </c>
      <c r="H9306" s="2" t="str">
        <f>TEXT(Table1[[#This Row],[order_date]],"mmmm")</f>
        <v>November</v>
      </c>
      <c r="I9306" s="3">
        <v>45236</v>
      </c>
      <c r="J9306" s="3">
        <v>45237</v>
      </c>
      <c r="K9306" s="3" t="str">
        <f>TEXT(Table1[[#This Row],[delivery_date]]-Table1[[#This Row],[order_date]],"D")</f>
        <v>1</v>
      </c>
      <c r="L9306" s="2" t="s">
        <v>31</v>
      </c>
      <c r="M9306" s="2" t="s">
        <v>27</v>
      </c>
      <c r="N9306" s="2">
        <v>351.96</v>
      </c>
      <c r="O9306" s="2" t="s">
        <v>39</v>
      </c>
      <c r="P9306" s="2">
        <f t="shared" si="290"/>
        <v>1762.9031</v>
      </c>
    </row>
    <row r="9307" spans="1:16" ht="14.25" customHeight="1" x14ac:dyDescent="0.35">
      <c r="A9307" s="2" t="s">
        <v>9338</v>
      </c>
      <c r="B9307" s="2" t="s">
        <v>19</v>
      </c>
      <c r="C9307" s="2" t="s">
        <v>36</v>
      </c>
      <c r="D9307" s="2">
        <v>4705.49</v>
      </c>
      <c r="E9307" s="2">
        <v>0.24</v>
      </c>
      <c r="F9307" s="2">
        <f t="shared" si="291"/>
        <v>1129.3175999999999</v>
      </c>
      <c r="G9307" s="2">
        <v>5</v>
      </c>
      <c r="H9307" s="2" t="str">
        <f>TEXT(Table1[[#This Row],[order_date]],"mmmm")</f>
        <v>November</v>
      </c>
      <c r="I9307" s="3">
        <v>45232</v>
      </c>
      <c r="J9307" s="3">
        <v>45233</v>
      </c>
      <c r="K9307" s="3" t="str">
        <f>TEXT(Table1[[#This Row],[delivery_date]]-Table1[[#This Row],[order_date]],"D")</f>
        <v>1</v>
      </c>
      <c r="L9307" s="2" t="s">
        <v>21</v>
      </c>
      <c r="M9307" s="2" t="s">
        <v>22</v>
      </c>
      <c r="N9307" s="2">
        <v>252.42</v>
      </c>
      <c r="O9307" s="2" t="s">
        <v>34</v>
      </c>
      <c r="P9307" s="2">
        <f t="shared" si="290"/>
        <v>3576.1723999999999</v>
      </c>
    </row>
    <row r="9308" spans="1:16" ht="14.25" customHeight="1" x14ac:dyDescent="0.35">
      <c r="A9308" s="2" t="s">
        <v>9339</v>
      </c>
      <c r="B9308" s="2" t="s">
        <v>41</v>
      </c>
      <c r="C9308" s="2" t="s">
        <v>14</v>
      </c>
      <c r="D9308" s="2">
        <v>4903.2299999999996</v>
      </c>
      <c r="E9308" s="2">
        <v>0</v>
      </c>
      <c r="F9308" s="2">
        <f t="shared" si="291"/>
        <v>0</v>
      </c>
      <c r="G9308" s="2">
        <v>2</v>
      </c>
      <c r="H9308" s="2" t="str">
        <f>TEXT(Table1[[#This Row],[order_date]],"mmmm")</f>
        <v>May</v>
      </c>
      <c r="I9308" s="3">
        <v>45428</v>
      </c>
      <c r="J9308" s="3">
        <v>45432</v>
      </c>
      <c r="K9308" s="3" t="str">
        <f>TEXT(Table1[[#This Row],[delivery_date]]-Table1[[#This Row],[order_date]],"D")</f>
        <v>4</v>
      </c>
      <c r="L9308" s="2" t="s">
        <v>15</v>
      </c>
      <c r="M9308" s="2" t="s">
        <v>27</v>
      </c>
      <c r="N9308" s="2">
        <v>645.38</v>
      </c>
      <c r="O9308" s="2" t="s">
        <v>28</v>
      </c>
      <c r="P9308" s="2">
        <f t="shared" si="290"/>
        <v>4903.2299999999996</v>
      </c>
    </row>
    <row r="9309" spans="1:16" ht="14.25" customHeight="1" x14ac:dyDescent="0.35">
      <c r="A9309" s="2" t="s">
        <v>9340</v>
      </c>
      <c r="B9309" s="2" t="s">
        <v>13</v>
      </c>
      <c r="C9309" s="2" t="s">
        <v>26</v>
      </c>
      <c r="D9309" s="2">
        <v>4215.51</v>
      </c>
      <c r="E9309" s="2">
        <v>0.48</v>
      </c>
      <c r="F9309" s="2">
        <f t="shared" si="291"/>
        <v>2023.4448</v>
      </c>
      <c r="G9309" s="2">
        <v>9</v>
      </c>
      <c r="H9309" s="2" t="str">
        <f>TEXT(Table1[[#This Row],[order_date]],"mmmm")</f>
        <v>July</v>
      </c>
      <c r="I9309" s="3">
        <v>45115</v>
      </c>
      <c r="J9309" s="3">
        <v>45118</v>
      </c>
      <c r="K9309" s="3" t="str">
        <f>TEXT(Table1[[#This Row],[delivery_date]]-Table1[[#This Row],[order_date]],"D")</f>
        <v>3</v>
      </c>
      <c r="L9309" s="2" t="s">
        <v>15</v>
      </c>
      <c r="M9309" s="2" t="s">
        <v>16</v>
      </c>
      <c r="N9309" s="2">
        <v>777.36</v>
      </c>
      <c r="O9309" s="2" t="s">
        <v>34</v>
      </c>
      <c r="P9309" s="2">
        <f t="shared" si="290"/>
        <v>2192.0652</v>
      </c>
    </row>
    <row r="9310" spans="1:16" ht="14.25" customHeight="1" x14ac:dyDescent="0.35">
      <c r="A9310" s="2" t="s">
        <v>9341</v>
      </c>
      <c r="B9310" s="2" t="s">
        <v>19</v>
      </c>
      <c r="C9310" s="2" t="s">
        <v>14</v>
      </c>
      <c r="D9310" s="2">
        <v>4953.03</v>
      </c>
      <c r="E9310" s="2">
        <v>0.02</v>
      </c>
      <c r="F9310" s="2">
        <f t="shared" si="291"/>
        <v>99.060599999999994</v>
      </c>
      <c r="G9310" s="2">
        <v>6</v>
      </c>
      <c r="H9310" s="2" t="str">
        <f>TEXT(Table1[[#This Row],[order_date]],"mmmm")</f>
        <v>January</v>
      </c>
      <c r="I9310" s="3">
        <v>45315</v>
      </c>
      <c r="J9310" s="3">
        <v>45321</v>
      </c>
      <c r="K9310" s="3" t="str">
        <f>TEXT(Table1[[#This Row],[delivery_date]]-Table1[[#This Row],[order_date]],"D")</f>
        <v>6</v>
      </c>
      <c r="L9310" s="2" t="s">
        <v>15</v>
      </c>
      <c r="M9310" s="2" t="s">
        <v>16</v>
      </c>
      <c r="N9310" s="2">
        <v>1090.23</v>
      </c>
      <c r="O9310" s="2" t="s">
        <v>39</v>
      </c>
      <c r="P9310" s="2">
        <f t="shared" si="290"/>
        <v>4853.9694</v>
      </c>
    </row>
    <row r="9311" spans="1:16" ht="14.25" customHeight="1" x14ac:dyDescent="0.35">
      <c r="A9311" s="2" t="s">
        <v>9342</v>
      </c>
      <c r="B9311" s="2" t="s">
        <v>13</v>
      </c>
      <c r="C9311" s="2" t="s">
        <v>33</v>
      </c>
      <c r="D9311" s="2">
        <v>1402.03</v>
      </c>
      <c r="E9311" s="2">
        <v>0.3</v>
      </c>
      <c r="F9311" s="2">
        <f t="shared" si="291"/>
        <v>420.60899999999998</v>
      </c>
      <c r="G9311" s="2">
        <v>9</v>
      </c>
      <c r="H9311" s="2" t="str">
        <f>TEXT(Table1[[#This Row],[order_date]],"mmmm")</f>
        <v>April</v>
      </c>
      <c r="I9311" s="3">
        <v>45041</v>
      </c>
      <c r="J9311" s="3">
        <v>45046</v>
      </c>
      <c r="K9311" s="3" t="str">
        <f>TEXT(Table1[[#This Row],[delivery_date]]-Table1[[#This Row],[order_date]],"D")</f>
        <v>5</v>
      </c>
      <c r="L9311" s="2" t="s">
        <v>21</v>
      </c>
      <c r="M9311" s="2" t="s">
        <v>22</v>
      </c>
      <c r="N9311" s="2">
        <v>277.64999999999998</v>
      </c>
      <c r="O9311" s="2" t="s">
        <v>48</v>
      </c>
      <c r="P9311" s="2">
        <f t="shared" si="290"/>
        <v>981.42100000000005</v>
      </c>
    </row>
    <row r="9312" spans="1:16" ht="14.25" customHeight="1" x14ac:dyDescent="0.35">
      <c r="A9312" s="2" t="s">
        <v>9343</v>
      </c>
      <c r="B9312" s="2" t="s">
        <v>25</v>
      </c>
      <c r="C9312" s="2" t="s">
        <v>36</v>
      </c>
      <c r="D9312" s="2">
        <v>4230.33</v>
      </c>
      <c r="E9312" s="2">
        <v>0.18</v>
      </c>
      <c r="F9312" s="2">
        <f t="shared" si="291"/>
        <v>761.45939999999996</v>
      </c>
      <c r="G9312" s="2">
        <v>4</v>
      </c>
      <c r="H9312" s="2" t="str">
        <f>TEXT(Table1[[#This Row],[order_date]],"mmmm")</f>
        <v>December</v>
      </c>
      <c r="I9312" s="3">
        <v>45283</v>
      </c>
      <c r="J9312" s="3">
        <v>45286</v>
      </c>
      <c r="K9312" s="3" t="str">
        <f>TEXT(Table1[[#This Row],[delivery_date]]-Table1[[#This Row],[order_date]],"D")</f>
        <v>3</v>
      </c>
      <c r="L9312" s="2" t="s">
        <v>21</v>
      </c>
      <c r="M9312" s="2" t="s">
        <v>22</v>
      </c>
      <c r="N9312" s="2">
        <v>896.75</v>
      </c>
      <c r="O9312" s="2" t="s">
        <v>34</v>
      </c>
      <c r="P9312" s="2">
        <f t="shared" si="290"/>
        <v>3468.8706000000002</v>
      </c>
    </row>
    <row r="9313" spans="1:16" ht="14.25" customHeight="1" x14ac:dyDescent="0.35">
      <c r="A9313" s="2" t="s">
        <v>9344</v>
      </c>
      <c r="B9313" s="2" t="s">
        <v>13</v>
      </c>
      <c r="C9313" s="2" t="s">
        <v>20</v>
      </c>
      <c r="D9313" s="2">
        <v>2092.48</v>
      </c>
      <c r="E9313" s="2">
        <v>0.05</v>
      </c>
      <c r="F9313" s="2">
        <f t="shared" si="291"/>
        <v>104.62400000000001</v>
      </c>
      <c r="G9313" s="2">
        <v>6</v>
      </c>
      <c r="H9313" s="2" t="str">
        <f>TEXT(Table1[[#This Row],[order_date]],"mmmm")</f>
        <v>June</v>
      </c>
      <c r="I9313" s="3">
        <v>45080</v>
      </c>
      <c r="J9313" s="3">
        <v>45087</v>
      </c>
      <c r="K9313" s="3" t="str">
        <f>TEXT(Table1[[#This Row],[delivery_date]]-Table1[[#This Row],[order_date]],"D")</f>
        <v>7</v>
      </c>
      <c r="L9313" s="2" t="s">
        <v>31</v>
      </c>
      <c r="M9313" s="2" t="s">
        <v>27</v>
      </c>
      <c r="N9313" s="2">
        <v>482.63</v>
      </c>
      <c r="O9313" s="2" t="s">
        <v>34</v>
      </c>
      <c r="P9313" s="2">
        <f t="shared" si="290"/>
        <v>1987.856</v>
      </c>
    </row>
    <row r="9314" spans="1:16" ht="14.25" customHeight="1" x14ac:dyDescent="0.35">
      <c r="A9314" s="2" t="s">
        <v>9345</v>
      </c>
      <c r="B9314" s="2" t="s">
        <v>13</v>
      </c>
      <c r="C9314" s="2" t="s">
        <v>36</v>
      </c>
      <c r="D9314" s="2">
        <v>3756.07</v>
      </c>
      <c r="E9314" s="2">
        <v>0.01</v>
      </c>
      <c r="F9314" s="2">
        <f t="shared" si="291"/>
        <v>37.560700000000004</v>
      </c>
      <c r="G9314" s="2">
        <v>7</v>
      </c>
      <c r="H9314" s="2" t="str">
        <f>TEXT(Table1[[#This Row],[order_date]],"mmmm")</f>
        <v>December</v>
      </c>
      <c r="I9314" s="3">
        <v>45279</v>
      </c>
      <c r="J9314" s="3">
        <v>45280</v>
      </c>
      <c r="K9314" s="3" t="str">
        <f>TEXT(Table1[[#This Row],[delivery_date]]-Table1[[#This Row],[order_date]],"D")</f>
        <v>1</v>
      </c>
      <c r="L9314" s="2" t="s">
        <v>21</v>
      </c>
      <c r="M9314" s="2" t="s">
        <v>22</v>
      </c>
      <c r="N9314" s="2">
        <v>654.11</v>
      </c>
      <c r="O9314" s="2" t="s">
        <v>39</v>
      </c>
      <c r="P9314" s="2">
        <f t="shared" si="290"/>
        <v>3718.5093000000002</v>
      </c>
    </row>
    <row r="9315" spans="1:16" ht="14.25" customHeight="1" x14ac:dyDescent="0.35">
      <c r="A9315" s="2" t="s">
        <v>9346</v>
      </c>
      <c r="B9315" s="2" t="s">
        <v>41</v>
      </c>
      <c r="C9315" s="2" t="s">
        <v>20</v>
      </c>
      <c r="D9315" s="2">
        <v>1086.82</v>
      </c>
      <c r="E9315" s="2">
        <v>0.13</v>
      </c>
      <c r="F9315" s="2">
        <f t="shared" si="291"/>
        <v>141.28659999999999</v>
      </c>
      <c r="G9315" s="2">
        <v>6</v>
      </c>
      <c r="H9315" s="2" t="str">
        <f>TEXT(Table1[[#This Row],[order_date]],"mmmm")</f>
        <v>November</v>
      </c>
      <c r="I9315" s="3">
        <v>45599</v>
      </c>
      <c r="J9315" s="3">
        <v>45601</v>
      </c>
      <c r="K9315" s="3" t="str">
        <f>TEXT(Table1[[#This Row],[delivery_date]]-Table1[[#This Row],[order_date]],"D")</f>
        <v>2</v>
      </c>
      <c r="L9315" s="2" t="s">
        <v>31</v>
      </c>
      <c r="M9315" s="2" t="s">
        <v>22</v>
      </c>
      <c r="N9315" s="2">
        <v>279.33</v>
      </c>
      <c r="O9315" s="2" t="s">
        <v>28</v>
      </c>
      <c r="P9315" s="2">
        <f t="shared" si="290"/>
        <v>945.53339999999992</v>
      </c>
    </row>
    <row r="9316" spans="1:16" ht="14.25" customHeight="1" x14ac:dyDescent="0.35">
      <c r="A9316" s="2" t="s">
        <v>9347</v>
      </c>
      <c r="B9316" s="2" t="s">
        <v>25</v>
      </c>
      <c r="C9316" s="2" t="s">
        <v>26</v>
      </c>
      <c r="D9316" s="2">
        <v>4078.58</v>
      </c>
      <c r="E9316" s="2">
        <v>0.05</v>
      </c>
      <c r="F9316" s="2">
        <f t="shared" si="291"/>
        <v>203.929</v>
      </c>
      <c r="G9316" s="2">
        <v>4</v>
      </c>
      <c r="H9316" s="2" t="str">
        <f>TEXT(Table1[[#This Row],[order_date]],"mmmm")</f>
        <v>May</v>
      </c>
      <c r="I9316" s="3">
        <v>45077</v>
      </c>
      <c r="J9316" s="3">
        <v>45079</v>
      </c>
      <c r="K9316" s="3" t="str">
        <f>TEXT(Table1[[#This Row],[delivery_date]]-Table1[[#This Row],[order_date]],"D")</f>
        <v>2</v>
      </c>
      <c r="L9316" s="2" t="s">
        <v>15</v>
      </c>
      <c r="M9316" s="2" t="s">
        <v>22</v>
      </c>
      <c r="N9316" s="2">
        <v>882.7</v>
      </c>
      <c r="O9316" s="2" t="s">
        <v>39</v>
      </c>
      <c r="P9316" s="2">
        <f t="shared" si="290"/>
        <v>3874.6509999999998</v>
      </c>
    </row>
    <row r="9317" spans="1:16" ht="14.25" customHeight="1" x14ac:dyDescent="0.35">
      <c r="A9317" s="2" t="s">
        <v>9348</v>
      </c>
      <c r="B9317" s="2" t="s">
        <v>25</v>
      </c>
      <c r="C9317" s="2" t="s">
        <v>20</v>
      </c>
      <c r="D9317" s="2">
        <v>508.98</v>
      </c>
      <c r="E9317" s="2">
        <v>0.47</v>
      </c>
      <c r="F9317" s="2">
        <f t="shared" si="291"/>
        <v>239.22059999999999</v>
      </c>
      <c r="G9317" s="2">
        <v>8</v>
      </c>
      <c r="H9317" s="2" t="str">
        <f>TEXT(Table1[[#This Row],[order_date]],"mmmm")</f>
        <v>July</v>
      </c>
      <c r="I9317" s="3">
        <v>45125</v>
      </c>
      <c r="J9317" s="3">
        <v>45128</v>
      </c>
      <c r="K9317" s="3" t="str">
        <f>TEXT(Table1[[#This Row],[delivery_date]]-Table1[[#This Row],[order_date]],"D")</f>
        <v>3</v>
      </c>
      <c r="L9317" s="2" t="s">
        <v>21</v>
      </c>
      <c r="M9317" s="2" t="s">
        <v>22</v>
      </c>
      <c r="N9317" s="2">
        <v>124.17</v>
      </c>
      <c r="O9317" s="2" t="s">
        <v>48</v>
      </c>
      <c r="P9317" s="2">
        <f t="shared" si="290"/>
        <v>269.75940000000003</v>
      </c>
    </row>
    <row r="9318" spans="1:16" ht="14.25" customHeight="1" x14ac:dyDescent="0.35">
      <c r="A9318" s="2" t="s">
        <v>9349</v>
      </c>
      <c r="B9318" s="2" t="s">
        <v>41</v>
      </c>
      <c r="C9318" s="2" t="s">
        <v>20</v>
      </c>
      <c r="D9318" s="2">
        <v>1425.73</v>
      </c>
      <c r="E9318" s="2">
        <v>0.12</v>
      </c>
      <c r="F9318" s="2">
        <f t="shared" si="291"/>
        <v>171.08760000000001</v>
      </c>
      <c r="G9318" s="2">
        <v>6</v>
      </c>
      <c r="H9318" s="2" t="str">
        <f>TEXT(Table1[[#This Row],[order_date]],"mmmm")</f>
        <v>September</v>
      </c>
      <c r="I9318" s="3">
        <v>45198</v>
      </c>
      <c r="J9318" s="3">
        <v>45199</v>
      </c>
      <c r="K9318" s="3" t="str">
        <f>TEXT(Table1[[#This Row],[delivery_date]]-Table1[[#This Row],[order_date]],"D")</f>
        <v>1</v>
      </c>
      <c r="L9318" s="2" t="s">
        <v>31</v>
      </c>
      <c r="M9318" s="2" t="s">
        <v>22</v>
      </c>
      <c r="N9318" s="2">
        <v>306.89</v>
      </c>
      <c r="O9318" s="2" t="s">
        <v>23</v>
      </c>
      <c r="P9318" s="2">
        <f t="shared" si="290"/>
        <v>1254.6424</v>
      </c>
    </row>
    <row r="9319" spans="1:16" ht="14.25" customHeight="1" x14ac:dyDescent="0.35">
      <c r="A9319" s="2" t="s">
        <v>9350</v>
      </c>
      <c r="B9319" s="2" t="s">
        <v>13</v>
      </c>
      <c r="C9319" s="2" t="s">
        <v>26</v>
      </c>
      <c r="D9319" s="2">
        <v>4127.57</v>
      </c>
      <c r="E9319" s="2">
        <v>0.05</v>
      </c>
      <c r="F9319" s="2">
        <f t="shared" si="291"/>
        <v>206.3785</v>
      </c>
      <c r="G9319" s="2">
        <v>2</v>
      </c>
      <c r="H9319" s="2" t="str">
        <f>TEXT(Table1[[#This Row],[order_date]],"mmmm")</f>
        <v>April</v>
      </c>
      <c r="I9319" s="3">
        <v>45383</v>
      </c>
      <c r="J9319" s="3">
        <v>45384</v>
      </c>
      <c r="K9319" s="3" t="str">
        <f>TEXT(Table1[[#This Row],[delivery_date]]-Table1[[#This Row],[order_date]],"D")</f>
        <v>1</v>
      </c>
      <c r="L9319" s="2" t="s">
        <v>15</v>
      </c>
      <c r="M9319" s="2" t="s">
        <v>22</v>
      </c>
      <c r="N9319" s="2">
        <v>317.85000000000002</v>
      </c>
      <c r="O9319" s="2" t="s">
        <v>28</v>
      </c>
      <c r="P9319" s="2">
        <f t="shared" si="290"/>
        <v>3921.1914999999999</v>
      </c>
    </row>
    <row r="9320" spans="1:16" ht="14.25" customHeight="1" x14ac:dyDescent="0.35">
      <c r="A9320" s="2" t="s">
        <v>9351</v>
      </c>
      <c r="B9320" s="2" t="s">
        <v>19</v>
      </c>
      <c r="C9320" s="2" t="s">
        <v>36</v>
      </c>
      <c r="D9320" s="2">
        <v>3761.08</v>
      </c>
      <c r="E9320" s="2">
        <v>0.38</v>
      </c>
      <c r="F9320" s="2">
        <f t="shared" si="291"/>
        <v>1429.2103999999999</v>
      </c>
      <c r="G9320" s="2">
        <v>6</v>
      </c>
      <c r="H9320" s="2" t="str">
        <f>TEXT(Table1[[#This Row],[order_date]],"mmmm")</f>
        <v>June</v>
      </c>
      <c r="I9320" s="3">
        <v>45466</v>
      </c>
      <c r="J9320" s="3">
        <v>45468</v>
      </c>
      <c r="K9320" s="3" t="str">
        <f>TEXT(Table1[[#This Row],[delivery_date]]-Table1[[#This Row],[order_date]],"D")</f>
        <v>2</v>
      </c>
      <c r="L9320" s="2" t="s">
        <v>31</v>
      </c>
      <c r="M9320" s="2" t="s">
        <v>16</v>
      </c>
      <c r="N9320" s="2">
        <v>333.83</v>
      </c>
      <c r="O9320" s="2" t="s">
        <v>48</v>
      </c>
      <c r="P9320" s="2">
        <f t="shared" si="290"/>
        <v>2331.8696</v>
      </c>
    </row>
    <row r="9321" spans="1:16" ht="14.25" customHeight="1" x14ac:dyDescent="0.35">
      <c r="A9321" s="2" t="s">
        <v>9352</v>
      </c>
      <c r="B9321" s="2" t="s">
        <v>25</v>
      </c>
      <c r="C9321" s="2" t="s">
        <v>26</v>
      </c>
      <c r="D9321" s="2">
        <v>2556.11</v>
      </c>
      <c r="E9321" s="2">
        <v>0.21</v>
      </c>
      <c r="F9321" s="2">
        <f t="shared" si="291"/>
        <v>536.78309999999999</v>
      </c>
      <c r="G9321" s="2">
        <v>1</v>
      </c>
      <c r="H9321" s="2" t="str">
        <f>TEXT(Table1[[#This Row],[order_date]],"mmmm")</f>
        <v>February</v>
      </c>
      <c r="I9321" s="3">
        <v>45333</v>
      </c>
      <c r="J9321" s="3">
        <v>45335</v>
      </c>
      <c r="K9321" s="3" t="str">
        <f>TEXT(Table1[[#This Row],[delivery_date]]-Table1[[#This Row],[order_date]],"D")</f>
        <v>2</v>
      </c>
      <c r="L9321" s="2" t="s">
        <v>21</v>
      </c>
      <c r="M9321" s="2" t="s">
        <v>27</v>
      </c>
      <c r="N9321" s="2">
        <v>236.32</v>
      </c>
      <c r="O9321" s="2" t="s">
        <v>39</v>
      </c>
      <c r="P9321" s="2">
        <f t="shared" si="290"/>
        <v>2019.3269</v>
      </c>
    </row>
    <row r="9322" spans="1:16" ht="14.25" customHeight="1" x14ac:dyDescent="0.35">
      <c r="A9322" s="2" t="s">
        <v>9353</v>
      </c>
      <c r="B9322" s="2" t="s">
        <v>25</v>
      </c>
      <c r="C9322" s="2" t="s">
        <v>33</v>
      </c>
      <c r="D9322" s="2">
        <v>3396.68</v>
      </c>
      <c r="E9322" s="2">
        <v>0.42</v>
      </c>
      <c r="F9322" s="2">
        <f t="shared" si="291"/>
        <v>1426.6055999999999</v>
      </c>
      <c r="G9322" s="2">
        <v>9</v>
      </c>
      <c r="H9322" s="2" t="str">
        <f>TEXT(Table1[[#This Row],[order_date]],"mmmm")</f>
        <v>October</v>
      </c>
      <c r="I9322" s="3">
        <v>45578</v>
      </c>
      <c r="J9322" s="3">
        <v>45584</v>
      </c>
      <c r="K9322" s="3" t="str">
        <f>TEXT(Table1[[#This Row],[delivery_date]]-Table1[[#This Row],[order_date]],"D")</f>
        <v>6</v>
      </c>
      <c r="L9322" s="2" t="s">
        <v>15</v>
      </c>
      <c r="M9322" s="2" t="s">
        <v>16</v>
      </c>
      <c r="N9322" s="2">
        <v>211.28</v>
      </c>
      <c r="O9322" s="2" t="s">
        <v>28</v>
      </c>
      <c r="P9322" s="2">
        <f t="shared" si="290"/>
        <v>1970.0744</v>
      </c>
    </row>
    <row r="9323" spans="1:16" ht="14.25" customHeight="1" x14ac:dyDescent="0.35">
      <c r="A9323" s="2" t="s">
        <v>9354</v>
      </c>
      <c r="B9323" s="2" t="s">
        <v>13</v>
      </c>
      <c r="C9323" s="2" t="s">
        <v>33</v>
      </c>
      <c r="D9323" s="2">
        <v>1009.31</v>
      </c>
      <c r="E9323" s="2">
        <v>0.42</v>
      </c>
      <c r="F9323" s="2">
        <f t="shared" si="291"/>
        <v>423.91019999999997</v>
      </c>
      <c r="G9323" s="2">
        <v>7</v>
      </c>
      <c r="H9323" s="2" t="str">
        <f>TEXT(Table1[[#This Row],[order_date]],"mmmm")</f>
        <v>July</v>
      </c>
      <c r="I9323" s="3">
        <v>45480</v>
      </c>
      <c r="J9323" s="3">
        <v>45485</v>
      </c>
      <c r="K9323" s="3" t="str">
        <f>TEXT(Table1[[#This Row],[delivery_date]]-Table1[[#This Row],[order_date]],"D")</f>
        <v>5</v>
      </c>
      <c r="L9323" s="2" t="s">
        <v>15</v>
      </c>
      <c r="M9323" s="2" t="s">
        <v>22</v>
      </c>
      <c r="N9323" s="2">
        <v>105.66</v>
      </c>
      <c r="O9323" s="2" t="s">
        <v>23</v>
      </c>
      <c r="P9323" s="2">
        <f t="shared" si="290"/>
        <v>585.39979999999991</v>
      </c>
    </row>
    <row r="9324" spans="1:16" ht="14.25" customHeight="1" x14ac:dyDescent="0.35">
      <c r="A9324" s="2" t="s">
        <v>9355</v>
      </c>
      <c r="B9324" s="2" t="s">
        <v>13</v>
      </c>
      <c r="C9324" s="2" t="s">
        <v>20</v>
      </c>
      <c r="D9324" s="2">
        <v>3372.04</v>
      </c>
      <c r="E9324" s="2">
        <v>0.5</v>
      </c>
      <c r="F9324" s="2">
        <f t="shared" si="291"/>
        <v>1686.02</v>
      </c>
      <c r="G9324" s="2">
        <v>8</v>
      </c>
      <c r="H9324" s="2" t="str">
        <f>TEXT(Table1[[#This Row],[order_date]],"mmmm")</f>
        <v>January</v>
      </c>
      <c r="I9324" s="3">
        <v>44935</v>
      </c>
      <c r="J9324" s="3">
        <v>44940</v>
      </c>
      <c r="K9324" s="3" t="str">
        <f>TEXT(Table1[[#This Row],[delivery_date]]-Table1[[#This Row],[order_date]],"D")</f>
        <v>5</v>
      </c>
      <c r="L9324" s="2" t="s">
        <v>15</v>
      </c>
      <c r="M9324" s="2" t="s">
        <v>22</v>
      </c>
      <c r="N9324" s="2">
        <v>640.72</v>
      </c>
      <c r="O9324" s="2" t="s">
        <v>39</v>
      </c>
      <c r="P9324" s="2">
        <f t="shared" si="290"/>
        <v>1686.02</v>
      </c>
    </row>
    <row r="9325" spans="1:16" ht="14.25" customHeight="1" x14ac:dyDescent="0.35">
      <c r="A9325" s="2" t="s">
        <v>9356</v>
      </c>
      <c r="B9325" s="2" t="s">
        <v>25</v>
      </c>
      <c r="C9325" s="2" t="s">
        <v>26</v>
      </c>
      <c r="D9325" s="2">
        <v>139.08000000000001</v>
      </c>
      <c r="E9325" s="2">
        <v>0.4</v>
      </c>
      <c r="F9325" s="2">
        <f t="shared" si="291"/>
        <v>55.632000000000005</v>
      </c>
      <c r="G9325" s="2">
        <v>4</v>
      </c>
      <c r="H9325" s="2" t="str">
        <f>TEXT(Table1[[#This Row],[order_date]],"mmmm")</f>
        <v>February</v>
      </c>
      <c r="I9325" s="3">
        <v>44984</v>
      </c>
      <c r="J9325" s="3">
        <v>44991</v>
      </c>
      <c r="K9325" s="3" t="str">
        <f>TEXT(Table1[[#This Row],[delivery_date]]-Table1[[#This Row],[order_date]],"D")</f>
        <v>7</v>
      </c>
      <c r="L9325" s="2" t="s">
        <v>21</v>
      </c>
      <c r="M9325" s="2" t="s">
        <v>22</v>
      </c>
      <c r="N9325" s="2">
        <v>9.0399999999999991</v>
      </c>
      <c r="O9325" s="2" t="s">
        <v>23</v>
      </c>
      <c r="P9325" s="2">
        <f t="shared" si="290"/>
        <v>83.448000000000008</v>
      </c>
    </row>
    <row r="9326" spans="1:16" ht="14.25" customHeight="1" x14ac:dyDescent="0.35">
      <c r="A9326" s="2" t="s">
        <v>9357</v>
      </c>
      <c r="B9326" s="2" t="s">
        <v>13</v>
      </c>
      <c r="C9326" s="2" t="s">
        <v>26</v>
      </c>
      <c r="D9326" s="2">
        <v>4182.76</v>
      </c>
      <c r="E9326" s="2">
        <v>0.11</v>
      </c>
      <c r="F9326" s="2">
        <f t="shared" si="291"/>
        <v>460.10360000000003</v>
      </c>
      <c r="G9326" s="2">
        <v>8</v>
      </c>
      <c r="H9326" s="2" t="str">
        <f>TEXT(Table1[[#This Row],[order_date]],"mmmm")</f>
        <v>December</v>
      </c>
      <c r="I9326" s="3">
        <v>45291</v>
      </c>
      <c r="J9326" s="3">
        <v>45293</v>
      </c>
      <c r="K9326" s="3" t="str">
        <f>TEXT(Table1[[#This Row],[delivery_date]]-Table1[[#This Row],[order_date]],"D")</f>
        <v>2</v>
      </c>
      <c r="L9326" s="2" t="s">
        <v>21</v>
      </c>
      <c r="M9326" s="2" t="s">
        <v>22</v>
      </c>
      <c r="N9326" s="2">
        <v>505.63</v>
      </c>
      <c r="O9326" s="2" t="s">
        <v>34</v>
      </c>
      <c r="P9326" s="2">
        <f t="shared" si="290"/>
        <v>3722.6564000000003</v>
      </c>
    </row>
    <row r="9327" spans="1:16" ht="14.25" customHeight="1" x14ac:dyDescent="0.35">
      <c r="A9327" s="2" t="s">
        <v>9358</v>
      </c>
      <c r="B9327" s="2" t="s">
        <v>19</v>
      </c>
      <c r="C9327" s="2" t="s">
        <v>26</v>
      </c>
      <c r="D9327" s="2">
        <v>2629.81</v>
      </c>
      <c r="E9327" s="2">
        <v>0.28999999999999998</v>
      </c>
      <c r="F9327" s="2">
        <f t="shared" si="291"/>
        <v>762.64489999999989</v>
      </c>
      <c r="G9327" s="2">
        <v>1</v>
      </c>
      <c r="H9327" s="2" t="str">
        <f>TEXT(Table1[[#This Row],[order_date]],"mmmm")</f>
        <v>November</v>
      </c>
      <c r="I9327" s="3">
        <v>45258</v>
      </c>
      <c r="J9327" s="3">
        <v>45265</v>
      </c>
      <c r="K9327" s="3" t="str">
        <f>TEXT(Table1[[#This Row],[delivery_date]]-Table1[[#This Row],[order_date]],"D")</f>
        <v>7</v>
      </c>
      <c r="L9327" s="2" t="s">
        <v>21</v>
      </c>
      <c r="M9327" s="2" t="s">
        <v>27</v>
      </c>
      <c r="N9327" s="2">
        <v>541.16999999999996</v>
      </c>
      <c r="O9327" s="2" t="s">
        <v>23</v>
      </c>
      <c r="P9327" s="2">
        <f t="shared" si="290"/>
        <v>1867.1651000000002</v>
      </c>
    </row>
    <row r="9328" spans="1:16" ht="14.25" customHeight="1" x14ac:dyDescent="0.35">
      <c r="A9328" s="2" t="s">
        <v>9359</v>
      </c>
      <c r="B9328" s="2" t="s">
        <v>25</v>
      </c>
      <c r="C9328" s="2" t="s">
        <v>36</v>
      </c>
      <c r="D9328" s="2">
        <v>4725</v>
      </c>
      <c r="E9328" s="2">
        <v>0.26</v>
      </c>
      <c r="F9328" s="2">
        <f t="shared" si="291"/>
        <v>1228.5</v>
      </c>
      <c r="G9328" s="2">
        <v>4</v>
      </c>
      <c r="H9328" s="2" t="str">
        <f>TEXT(Table1[[#This Row],[order_date]],"mmmm")</f>
        <v>July</v>
      </c>
      <c r="I9328" s="3">
        <v>45127</v>
      </c>
      <c r="J9328" s="3">
        <v>45130</v>
      </c>
      <c r="K9328" s="3" t="str">
        <f>TEXT(Table1[[#This Row],[delivery_date]]-Table1[[#This Row],[order_date]],"D")</f>
        <v>3</v>
      </c>
      <c r="L9328" s="2" t="s">
        <v>15</v>
      </c>
      <c r="M9328" s="2" t="s">
        <v>27</v>
      </c>
      <c r="N9328" s="2">
        <v>472.39</v>
      </c>
      <c r="O9328" s="2" t="s">
        <v>34</v>
      </c>
      <c r="P9328" s="2">
        <f t="shared" si="290"/>
        <v>3496.5</v>
      </c>
    </row>
    <row r="9329" spans="1:16" ht="14.25" customHeight="1" x14ac:dyDescent="0.35">
      <c r="A9329" s="2" t="s">
        <v>9360</v>
      </c>
      <c r="B9329" s="2" t="s">
        <v>19</v>
      </c>
      <c r="C9329" s="2" t="s">
        <v>14</v>
      </c>
      <c r="D9329" s="2">
        <v>2443</v>
      </c>
      <c r="E9329" s="2">
        <v>0.25</v>
      </c>
      <c r="F9329" s="2">
        <f t="shared" si="291"/>
        <v>610.75</v>
      </c>
      <c r="G9329" s="2">
        <v>6</v>
      </c>
      <c r="H9329" s="2" t="str">
        <f>TEXT(Table1[[#This Row],[order_date]],"mmmm")</f>
        <v>October</v>
      </c>
      <c r="I9329" s="3">
        <v>45585</v>
      </c>
      <c r="J9329" s="3">
        <v>45591</v>
      </c>
      <c r="K9329" s="3" t="str">
        <f>TEXT(Table1[[#This Row],[delivery_date]]-Table1[[#This Row],[order_date]],"D")</f>
        <v>6</v>
      </c>
      <c r="L9329" s="2" t="s">
        <v>21</v>
      </c>
      <c r="M9329" s="2" t="s">
        <v>22</v>
      </c>
      <c r="N9329" s="2">
        <v>242.82</v>
      </c>
      <c r="O9329" s="2" t="s">
        <v>28</v>
      </c>
      <c r="P9329" s="2">
        <f t="shared" si="290"/>
        <v>1832.25</v>
      </c>
    </row>
    <row r="9330" spans="1:16" ht="14.25" customHeight="1" x14ac:dyDescent="0.35">
      <c r="A9330" s="2" t="s">
        <v>9361</v>
      </c>
      <c r="B9330" s="2" t="s">
        <v>19</v>
      </c>
      <c r="C9330" s="2" t="s">
        <v>14</v>
      </c>
      <c r="D9330" s="2">
        <v>2222.13</v>
      </c>
      <c r="E9330" s="2">
        <v>0.15</v>
      </c>
      <c r="F9330" s="2">
        <f t="shared" si="291"/>
        <v>333.31950000000001</v>
      </c>
      <c r="G9330" s="2">
        <v>7</v>
      </c>
      <c r="H9330" s="2" t="str">
        <f>TEXT(Table1[[#This Row],[order_date]],"mmmm")</f>
        <v>November</v>
      </c>
      <c r="I9330" s="3">
        <v>45602</v>
      </c>
      <c r="J9330" s="3">
        <v>45606</v>
      </c>
      <c r="K9330" s="3" t="str">
        <f>TEXT(Table1[[#This Row],[delivery_date]]-Table1[[#This Row],[order_date]],"D")</f>
        <v>4</v>
      </c>
      <c r="L9330" s="2" t="s">
        <v>31</v>
      </c>
      <c r="M9330" s="2" t="s">
        <v>27</v>
      </c>
      <c r="N9330" s="2">
        <v>570.55999999999995</v>
      </c>
      <c r="O9330" s="2" t="s">
        <v>23</v>
      </c>
      <c r="P9330" s="2">
        <f t="shared" si="290"/>
        <v>1888.8105</v>
      </c>
    </row>
    <row r="9331" spans="1:16" ht="14.25" customHeight="1" x14ac:dyDescent="0.35">
      <c r="A9331" s="2" t="s">
        <v>9362</v>
      </c>
      <c r="B9331" s="2" t="s">
        <v>13</v>
      </c>
      <c r="C9331" s="2" t="s">
        <v>14</v>
      </c>
      <c r="D9331" s="2">
        <v>2305.2600000000002</v>
      </c>
      <c r="E9331" s="2">
        <v>0.11</v>
      </c>
      <c r="F9331" s="2">
        <f t="shared" si="291"/>
        <v>253.57860000000002</v>
      </c>
      <c r="G9331" s="2">
        <v>3</v>
      </c>
      <c r="H9331" s="2" t="str">
        <f>TEXT(Table1[[#This Row],[order_date]],"mmmm")</f>
        <v>April</v>
      </c>
      <c r="I9331" s="3">
        <v>45407</v>
      </c>
      <c r="J9331" s="3">
        <v>45408</v>
      </c>
      <c r="K9331" s="3" t="str">
        <f>TEXT(Table1[[#This Row],[delivery_date]]-Table1[[#This Row],[order_date]],"D")</f>
        <v>1</v>
      </c>
      <c r="L9331" s="2" t="s">
        <v>31</v>
      </c>
      <c r="M9331" s="2" t="s">
        <v>16</v>
      </c>
      <c r="N9331" s="2">
        <v>431.8</v>
      </c>
      <c r="O9331" s="2" t="s">
        <v>28</v>
      </c>
      <c r="P9331" s="2">
        <f t="shared" si="290"/>
        <v>2051.6814000000004</v>
      </c>
    </row>
    <row r="9332" spans="1:16" ht="14.25" customHeight="1" x14ac:dyDescent="0.35">
      <c r="A9332" s="2" t="s">
        <v>9363</v>
      </c>
      <c r="B9332" s="2" t="s">
        <v>19</v>
      </c>
      <c r="C9332" s="2" t="s">
        <v>36</v>
      </c>
      <c r="D9332" s="2">
        <v>1862.67</v>
      </c>
      <c r="E9332" s="2">
        <v>0.36</v>
      </c>
      <c r="F9332" s="2">
        <f t="shared" si="291"/>
        <v>670.56119999999999</v>
      </c>
      <c r="G9332" s="2">
        <v>2</v>
      </c>
      <c r="H9332" s="2" t="str">
        <f>TEXT(Table1[[#This Row],[order_date]],"mmmm")</f>
        <v>November</v>
      </c>
      <c r="I9332" s="3">
        <v>45259</v>
      </c>
      <c r="J9332" s="3">
        <v>45260</v>
      </c>
      <c r="K9332" s="3" t="str">
        <f>TEXT(Table1[[#This Row],[delivery_date]]-Table1[[#This Row],[order_date]],"D")</f>
        <v>1</v>
      </c>
      <c r="L9332" s="2" t="s">
        <v>15</v>
      </c>
      <c r="M9332" s="2" t="s">
        <v>27</v>
      </c>
      <c r="N9332" s="2">
        <v>239.16</v>
      </c>
      <c r="O9332" s="2" t="s">
        <v>48</v>
      </c>
      <c r="P9332" s="2">
        <f t="shared" si="290"/>
        <v>1192.1088</v>
      </c>
    </row>
    <row r="9333" spans="1:16" ht="14.25" customHeight="1" x14ac:dyDescent="0.35">
      <c r="A9333" s="2" t="s">
        <v>9364</v>
      </c>
      <c r="B9333" s="2" t="s">
        <v>13</v>
      </c>
      <c r="C9333" s="2" t="s">
        <v>26</v>
      </c>
      <c r="D9333" s="2">
        <v>916.71</v>
      </c>
      <c r="E9333" s="2">
        <v>0.05</v>
      </c>
      <c r="F9333" s="2">
        <f t="shared" si="291"/>
        <v>45.835500000000003</v>
      </c>
      <c r="G9333" s="2">
        <v>9</v>
      </c>
      <c r="H9333" s="2" t="str">
        <f>TEXT(Table1[[#This Row],[order_date]],"mmmm")</f>
        <v>July</v>
      </c>
      <c r="I9333" s="3">
        <v>45504</v>
      </c>
      <c r="J9333" s="3">
        <v>45505</v>
      </c>
      <c r="K9333" s="3" t="str">
        <f>TEXT(Table1[[#This Row],[delivery_date]]-Table1[[#This Row],[order_date]],"D")</f>
        <v>1</v>
      </c>
      <c r="L9333" s="2" t="s">
        <v>31</v>
      </c>
      <c r="M9333" s="2" t="s">
        <v>22</v>
      </c>
      <c r="N9333" s="2">
        <v>171.61</v>
      </c>
      <c r="O9333" s="2" t="s">
        <v>39</v>
      </c>
      <c r="P9333" s="2">
        <f t="shared" si="290"/>
        <v>870.87450000000001</v>
      </c>
    </row>
    <row r="9334" spans="1:16" ht="14.25" customHeight="1" x14ac:dyDescent="0.35">
      <c r="A9334" s="2" t="s">
        <v>9365</v>
      </c>
      <c r="B9334" s="2" t="s">
        <v>41</v>
      </c>
      <c r="C9334" s="2" t="s">
        <v>14</v>
      </c>
      <c r="D9334" s="2">
        <v>4226.1099999999997</v>
      </c>
      <c r="E9334" s="2">
        <v>0.02</v>
      </c>
      <c r="F9334" s="2">
        <f t="shared" si="291"/>
        <v>84.522199999999998</v>
      </c>
      <c r="G9334" s="2">
        <v>1</v>
      </c>
      <c r="H9334" s="2" t="str">
        <f>TEXT(Table1[[#This Row],[order_date]],"mmmm")</f>
        <v>July</v>
      </c>
      <c r="I9334" s="3">
        <v>45495</v>
      </c>
      <c r="J9334" s="3">
        <v>45500</v>
      </c>
      <c r="K9334" s="3" t="str">
        <f>TEXT(Table1[[#This Row],[delivery_date]]-Table1[[#This Row],[order_date]],"D")</f>
        <v>5</v>
      </c>
      <c r="L9334" s="2" t="s">
        <v>31</v>
      </c>
      <c r="M9334" s="2" t="s">
        <v>22</v>
      </c>
      <c r="N9334" s="2">
        <v>663.62</v>
      </c>
      <c r="O9334" s="2" t="s">
        <v>23</v>
      </c>
      <c r="P9334" s="2">
        <f t="shared" si="290"/>
        <v>4141.5877999999993</v>
      </c>
    </row>
    <row r="9335" spans="1:16" ht="14.25" customHeight="1" x14ac:dyDescent="0.35">
      <c r="A9335" s="2" t="s">
        <v>9366</v>
      </c>
      <c r="B9335" s="2" t="s">
        <v>13</v>
      </c>
      <c r="C9335" s="2" t="s">
        <v>26</v>
      </c>
      <c r="D9335" s="2">
        <v>2006.52</v>
      </c>
      <c r="E9335" s="2">
        <v>0.19</v>
      </c>
      <c r="F9335" s="2">
        <f t="shared" si="291"/>
        <v>381.23880000000003</v>
      </c>
      <c r="G9335" s="2">
        <v>1</v>
      </c>
      <c r="H9335" s="2" t="str">
        <f>TEXT(Table1[[#This Row],[order_date]],"mmmm")</f>
        <v>September</v>
      </c>
      <c r="I9335" s="3">
        <v>45546</v>
      </c>
      <c r="J9335" s="3">
        <v>45548</v>
      </c>
      <c r="K9335" s="3" t="str">
        <f>TEXT(Table1[[#This Row],[delivery_date]]-Table1[[#This Row],[order_date]],"D")</f>
        <v>2</v>
      </c>
      <c r="L9335" s="2" t="s">
        <v>21</v>
      </c>
      <c r="M9335" s="2" t="s">
        <v>22</v>
      </c>
      <c r="N9335" s="2">
        <v>577.33000000000004</v>
      </c>
      <c r="O9335" s="2" t="s">
        <v>48</v>
      </c>
      <c r="P9335" s="2">
        <f t="shared" si="290"/>
        <v>1625.2811999999999</v>
      </c>
    </row>
    <row r="9336" spans="1:16" ht="14.25" customHeight="1" x14ac:dyDescent="0.35">
      <c r="A9336" s="2" t="s">
        <v>9367</v>
      </c>
      <c r="B9336" s="2" t="s">
        <v>19</v>
      </c>
      <c r="C9336" s="2" t="s">
        <v>20</v>
      </c>
      <c r="D9336" s="2">
        <v>2692.63</v>
      </c>
      <c r="E9336" s="2">
        <v>0.37</v>
      </c>
      <c r="F9336" s="2">
        <f t="shared" si="291"/>
        <v>996.2731</v>
      </c>
      <c r="G9336" s="2">
        <v>2</v>
      </c>
      <c r="H9336" s="2" t="str">
        <f>TEXT(Table1[[#This Row],[order_date]],"mmmm")</f>
        <v>October</v>
      </c>
      <c r="I9336" s="3">
        <v>45207</v>
      </c>
      <c r="J9336" s="3">
        <v>45213</v>
      </c>
      <c r="K9336" s="3" t="str">
        <f>TEXT(Table1[[#This Row],[delivery_date]]-Table1[[#This Row],[order_date]],"D")</f>
        <v>6</v>
      </c>
      <c r="L9336" s="2" t="s">
        <v>15</v>
      </c>
      <c r="M9336" s="2" t="s">
        <v>16</v>
      </c>
      <c r="N9336" s="2">
        <v>270.19</v>
      </c>
      <c r="O9336" s="2" t="s">
        <v>23</v>
      </c>
      <c r="P9336" s="2">
        <f t="shared" si="290"/>
        <v>1696.3569000000002</v>
      </c>
    </row>
    <row r="9337" spans="1:16" ht="14.25" customHeight="1" x14ac:dyDescent="0.35">
      <c r="A9337" s="2" t="s">
        <v>9368</v>
      </c>
      <c r="B9337" s="2" t="s">
        <v>41</v>
      </c>
      <c r="C9337" s="2" t="s">
        <v>14</v>
      </c>
      <c r="D9337" s="2">
        <v>197.45</v>
      </c>
      <c r="E9337" s="2">
        <v>0.43</v>
      </c>
      <c r="F9337" s="2">
        <f t="shared" si="291"/>
        <v>84.903499999999994</v>
      </c>
      <c r="G9337" s="2">
        <v>5</v>
      </c>
      <c r="H9337" s="2" t="str">
        <f>TEXT(Table1[[#This Row],[order_date]],"mmmm")</f>
        <v>May</v>
      </c>
      <c r="I9337" s="3">
        <v>45067</v>
      </c>
      <c r="J9337" s="3">
        <v>45073</v>
      </c>
      <c r="K9337" s="3" t="str">
        <f>TEXT(Table1[[#This Row],[delivery_date]]-Table1[[#This Row],[order_date]],"D")</f>
        <v>6</v>
      </c>
      <c r="L9337" s="2" t="s">
        <v>21</v>
      </c>
      <c r="M9337" s="2" t="s">
        <v>22</v>
      </c>
      <c r="N9337" s="2">
        <v>42.66</v>
      </c>
      <c r="O9337" s="2" t="s">
        <v>39</v>
      </c>
      <c r="P9337" s="2">
        <f t="shared" si="290"/>
        <v>112.54649999999999</v>
      </c>
    </row>
    <row r="9338" spans="1:16" ht="14.25" customHeight="1" x14ac:dyDescent="0.35">
      <c r="A9338" s="2" t="s">
        <v>9369</v>
      </c>
      <c r="B9338" s="2" t="s">
        <v>13</v>
      </c>
      <c r="C9338" s="2" t="s">
        <v>20</v>
      </c>
      <c r="D9338" s="2">
        <v>395.24</v>
      </c>
      <c r="E9338" s="2">
        <v>0.27</v>
      </c>
      <c r="F9338" s="2">
        <f t="shared" si="291"/>
        <v>106.71480000000001</v>
      </c>
      <c r="G9338" s="2">
        <v>1</v>
      </c>
      <c r="H9338" s="2" t="str">
        <f>TEXT(Table1[[#This Row],[order_date]],"mmmm")</f>
        <v>July</v>
      </c>
      <c r="I9338" s="3">
        <v>45113</v>
      </c>
      <c r="J9338" s="3">
        <v>45118</v>
      </c>
      <c r="K9338" s="3" t="str">
        <f>TEXT(Table1[[#This Row],[delivery_date]]-Table1[[#This Row],[order_date]],"D")</f>
        <v>5</v>
      </c>
      <c r="L9338" s="2" t="s">
        <v>31</v>
      </c>
      <c r="M9338" s="2" t="s">
        <v>22</v>
      </c>
      <c r="N9338" s="2">
        <v>109.98</v>
      </c>
      <c r="O9338" s="2" t="s">
        <v>17</v>
      </c>
      <c r="P9338" s="2">
        <f t="shared" si="290"/>
        <v>288.52519999999998</v>
      </c>
    </row>
    <row r="9339" spans="1:16" ht="14.25" customHeight="1" x14ac:dyDescent="0.35">
      <c r="A9339" s="2" t="s">
        <v>9370</v>
      </c>
      <c r="B9339" s="2" t="s">
        <v>19</v>
      </c>
      <c r="C9339" s="2" t="s">
        <v>36</v>
      </c>
      <c r="D9339" s="2">
        <v>3026.2</v>
      </c>
      <c r="E9339" s="2">
        <v>0.42</v>
      </c>
      <c r="F9339" s="2">
        <f t="shared" si="291"/>
        <v>1271.0039999999999</v>
      </c>
      <c r="G9339" s="2">
        <v>6</v>
      </c>
      <c r="H9339" s="2" t="str">
        <f>TEXT(Table1[[#This Row],[order_date]],"mmmm")</f>
        <v>April</v>
      </c>
      <c r="I9339" s="3">
        <v>45407</v>
      </c>
      <c r="J9339" s="3">
        <v>45409</v>
      </c>
      <c r="K9339" s="3" t="str">
        <f>TEXT(Table1[[#This Row],[delivery_date]]-Table1[[#This Row],[order_date]],"D")</f>
        <v>2</v>
      </c>
      <c r="L9339" s="2" t="s">
        <v>31</v>
      </c>
      <c r="M9339" s="2" t="s">
        <v>16</v>
      </c>
      <c r="N9339" s="2">
        <v>697.24</v>
      </c>
      <c r="O9339" s="2" t="s">
        <v>48</v>
      </c>
      <c r="P9339" s="2">
        <f t="shared" si="290"/>
        <v>1755.1959999999999</v>
      </c>
    </row>
    <row r="9340" spans="1:16" ht="14.25" customHeight="1" x14ac:dyDescent="0.35">
      <c r="A9340" s="2" t="s">
        <v>9371</v>
      </c>
      <c r="B9340" s="2" t="s">
        <v>25</v>
      </c>
      <c r="C9340" s="2" t="s">
        <v>33</v>
      </c>
      <c r="D9340" s="2">
        <v>4408.22</v>
      </c>
      <c r="E9340" s="2">
        <v>0.01</v>
      </c>
      <c r="F9340" s="2">
        <f t="shared" si="291"/>
        <v>44.0822</v>
      </c>
      <c r="G9340" s="2">
        <v>8</v>
      </c>
      <c r="H9340" s="2" t="str">
        <f>TEXT(Table1[[#This Row],[order_date]],"mmmm")</f>
        <v>October</v>
      </c>
      <c r="I9340" s="3">
        <v>45593</v>
      </c>
      <c r="J9340" s="3">
        <v>45600</v>
      </c>
      <c r="K9340" s="3" t="str">
        <f>TEXT(Table1[[#This Row],[delivery_date]]-Table1[[#This Row],[order_date]],"D")</f>
        <v>7</v>
      </c>
      <c r="L9340" s="2" t="s">
        <v>31</v>
      </c>
      <c r="M9340" s="2" t="s">
        <v>16</v>
      </c>
      <c r="N9340" s="2">
        <v>647.25</v>
      </c>
      <c r="O9340" s="2" t="s">
        <v>28</v>
      </c>
      <c r="P9340" s="2">
        <f t="shared" si="290"/>
        <v>4364.1378000000004</v>
      </c>
    </row>
    <row r="9341" spans="1:16" ht="14.25" customHeight="1" x14ac:dyDescent="0.35">
      <c r="A9341" s="2" t="s">
        <v>9372</v>
      </c>
      <c r="B9341" s="2" t="s">
        <v>25</v>
      </c>
      <c r="C9341" s="2" t="s">
        <v>36</v>
      </c>
      <c r="D9341" s="2">
        <v>2517.64</v>
      </c>
      <c r="E9341" s="2">
        <v>0.23</v>
      </c>
      <c r="F9341" s="2">
        <f t="shared" si="291"/>
        <v>579.05719999999997</v>
      </c>
      <c r="G9341" s="2">
        <v>2</v>
      </c>
      <c r="H9341" s="2" t="str">
        <f>TEXT(Table1[[#This Row],[order_date]],"mmmm")</f>
        <v>March</v>
      </c>
      <c r="I9341" s="3">
        <v>45009</v>
      </c>
      <c r="J9341" s="3">
        <v>45012</v>
      </c>
      <c r="K9341" s="3" t="str">
        <f>TEXT(Table1[[#This Row],[delivery_date]]-Table1[[#This Row],[order_date]],"D")</f>
        <v>3</v>
      </c>
      <c r="L9341" s="2" t="s">
        <v>15</v>
      </c>
      <c r="M9341" s="2" t="s">
        <v>16</v>
      </c>
      <c r="N9341" s="2">
        <v>595.66</v>
      </c>
      <c r="O9341" s="2" t="s">
        <v>23</v>
      </c>
      <c r="P9341" s="2">
        <f t="shared" si="290"/>
        <v>1938.5827999999999</v>
      </c>
    </row>
    <row r="9342" spans="1:16" ht="14.25" customHeight="1" x14ac:dyDescent="0.35">
      <c r="A9342" s="2" t="s">
        <v>9373</v>
      </c>
      <c r="B9342" s="2" t="s">
        <v>13</v>
      </c>
      <c r="C9342" s="2" t="s">
        <v>36</v>
      </c>
      <c r="D9342" s="2">
        <v>908.38</v>
      </c>
      <c r="E9342" s="2">
        <v>7.0000000000000007E-2</v>
      </c>
      <c r="F9342" s="2">
        <f t="shared" si="291"/>
        <v>63.586600000000004</v>
      </c>
      <c r="G9342" s="2">
        <v>5</v>
      </c>
      <c r="H9342" s="2" t="str">
        <f>TEXT(Table1[[#This Row],[order_date]],"mmmm")</f>
        <v>December</v>
      </c>
      <c r="I9342" s="3">
        <v>45268</v>
      </c>
      <c r="J9342" s="3">
        <v>45273</v>
      </c>
      <c r="K9342" s="3" t="str">
        <f>TEXT(Table1[[#This Row],[delivery_date]]-Table1[[#This Row],[order_date]],"D")</f>
        <v>5</v>
      </c>
      <c r="L9342" s="2" t="s">
        <v>31</v>
      </c>
      <c r="M9342" s="2" t="s">
        <v>16</v>
      </c>
      <c r="N9342" s="2">
        <v>98.18</v>
      </c>
      <c r="O9342" s="2" t="s">
        <v>34</v>
      </c>
      <c r="P9342" s="2">
        <f t="shared" si="290"/>
        <v>844.79340000000002</v>
      </c>
    </row>
    <row r="9343" spans="1:16" ht="14.25" customHeight="1" x14ac:dyDescent="0.35">
      <c r="A9343" s="2" t="s">
        <v>9374</v>
      </c>
      <c r="B9343" s="2" t="s">
        <v>13</v>
      </c>
      <c r="C9343" s="2" t="s">
        <v>36</v>
      </c>
      <c r="D9343" s="2">
        <v>669.02</v>
      </c>
      <c r="E9343" s="2">
        <v>0.28999999999999998</v>
      </c>
      <c r="F9343" s="2">
        <f t="shared" si="291"/>
        <v>194.01579999999998</v>
      </c>
      <c r="G9343" s="2">
        <v>3</v>
      </c>
      <c r="H9343" s="2" t="str">
        <f>TEXT(Table1[[#This Row],[order_date]],"mmmm")</f>
        <v>June</v>
      </c>
      <c r="I9343" s="3">
        <v>45106</v>
      </c>
      <c r="J9343" s="3">
        <v>45108</v>
      </c>
      <c r="K9343" s="3" t="str">
        <f>TEXT(Table1[[#This Row],[delivery_date]]-Table1[[#This Row],[order_date]],"D")</f>
        <v>2</v>
      </c>
      <c r="L9343" s="2" t="s">
        <v>31</v>
      </c>
      <c r="M9343" s="2" t="s">
        <v>27</v>
      </c>
      <c r="N9343" s="2">
        <v>153.37</v>
      </c>
      <c r="O9343" s="2" t="s">
        <v>39</v>
      </c>
      <c r="P9343" s="2">
        <f t="shared" si="290"/>
        <v>475.00419999999997</v>
      </c>
    </row>
    <row r="9344" spans="1:16" ht="14.25" customHeight="1" x14ac:dyDescent="0.35">
      <c r="A9344" s="2" t="s">
        <v>9375</v>
      </c>
      <c r="B9344" s="2" t="s">
        <v>25</v>
      </c>
      <c r="C9344" s="2" t="s">
        <v>14</v>
      </c>
      <c r="D9344" s="2">
        <v>4508.96</v>
      </c>
      <c r="E9344" s="2">
        <v>0.46</v>
      </c>
      <c r="F9344" s="2">
        <f t="shared" si="291"/>
        <v>2074.1215999999999</v>
      </c>
      <c r="G9344" s="2">
        <v>2</v>
      </c>
      <c r="H9344" s="2" t="str">
        <f>TEXT(Table1[[#This Row],[order_date]],"mmmm")</f>
        <v>October</v>
      </c>
      <c r="I9344" s="3">
        <v>45583</v>
      </c>
      <c r="J9344" s="3">
        <v>45586</v>
      </c>
      <c r="K9344" s="3" t="str">
        <f>TEXT(Table1[[#This Row],[delivery_date]]-Table1[[#This Row],[order_date]],"D")</f>
        <v>3</v>
      </c>
      <c r="L9344" s="2" t="s">
        <v>15</v>
      </c>
      <c r="M9344" s="2" t="s">
        <v>27</v>
      </c>
      <c r="N9344" s="2">
        <v>1112.02</v>
      </c>
      <c r="O9344" s="2" t="s">
        <v>48</v>
      </c>
      <c r="P9344" s="2">
        <f t="shared" si="290"/>
        <v>2434.8384000000001</v>
      </c>
    </row>
    <row r="9345" spans="1:16" ht="14.25" customHeight="1" x14ac:dyDescent="0.35">
      <c r="A9345" s="2" t="s">
        <v>9376</v>
      </c>
      <c r="B9345" s="2" t="s">
        <v>19</v>
      </c>
      <c r="C9345" s="2" t="s">
        <v>20</v>
      </c>
      <c r="D9345" s="2">
        <v>3538.03</v>
      </c>
      <c r="E9345" s="2">
        <v>0</v>
      </c>
      <c r="F9345" s="2">
        <f t="shared" si="291"/>
        <v>0</v>
      </c>
      <c r="G9345" s="2">
        <v>6</v>
      </c>
      <c r="H9345" s="2" t="str">
        <f>TEXT(Table1[[#This Row],[order_date]],"mmmm")</f>
        <v>June</v>
      </c>
      <c r="I9345" s="3">
        <v>45105</v>
      </c>
      <c r="J9345" s="3">
        <v>45110</v>
      </c>
      <c r="K9345" s="3" t="str">
        <f>TEXT(Table1[[#This Row],[delivery_date]]-Table1[[#This Row],[order_date]],"D")</f>
        <v>5</v>
      </c>
      <c r="L9345" s="2" t="s">
        <v>21</v>
      </c>
      <c r="M9345" s="2" t="s">
        <v>27</v>
      </c>
      <c r="N9345" s="2">
        <v>509.4</v>
      </c>
      <c r="O9345" s="2" t="s">
        <v>39</v>
      </c>
      <c r="P9345" s="2">
        <f t="shared" si="290"/>
        <v>3538.03</v>
      </c>
    </row>
    <row r="9346" spans="1:16" ht="14.25" customHeight="1" x14ac:dyDescent="0.35">
      <c r="A9346" s="2" t="s">
        <v>9377</v>
      </c>
      <c r="B9346" s="2" t="s">
        <v>19</v>
      </c>
      <c r="C9346" s="2" t="s">
        <v>14</v>
      </c>
      <c r="D9346" s="2">
        <v>4834.3599999999997</v>
      </c>
      <c r="E9346" s="2">
        <v>0.33</v>
      </c>
      <c r="F9346" s="2">
        <f t="shared" si="291"/>
        <v>1595.3388</v>
      </c>
      <c r="G9346" s="2">
        <v>1</v>
      </c>
      <c r="H9346" s="2" t="str">
        <f>TEXT(Table1[[#This Row],[order_date]],"mmmm")</f>
        <v>May</v>
      </c>
      <c r="I9346" s="3">
        <v>45440</v>
      </c>
      <c r="J9346" s="3">
        <v>45441</v>
      </c>
      <c r="K9346" s="3" t="str">
        <f>TEXT(Table1[[#This Row],[delivery_date]]-Table1[[#This Row],[order_date]],"D")</f>
        <v>1</v>
      </c>
      <c r="L9346" s="2" t="s">
        <v>15</v>
      </c>
      <c r="M9346" s="2" t="s">
        <v>16</v>
      </c>
      <c r="N9346" s="2">
        <v>912.49</v>
      </c>
      <c r="O9346" s="2" t="s">
        <v>23</v>
      </c>
      <c r="P9346" s="2">
        <f t="shared" ref="P9346:P9409" si="292">D9346-F9346</f>
        <v>3239.0211999999997</v>
      </c>
    </row>
    <row r="9347" spans="1:16" ht="14.25" customHeight="1" x14ac:dyDescent="0.35">
      <c r="A9347" s="2" t="s">
        <v>9378</v>
      </c>
      <c r="B9347" s="2" t="s">
        <v>19</v>
      </c>
      <c r="C9347" s="2" t="s">
        <v>33</v>
      </c>
      <c r="D9347" s="2">
        <v>503.51</v>
      </c>
      <c r="E9347" s="2">
        <v>0.4</v>
      </c>
      <c r="F9347" s="2">
        <f t="shared" ref="F9347:F9410" si="293">D9347*E9347</f>
        <v>201.404</v>
      </c>
      <c r="G9347" s="2">
        <v>8</v>
      </c>
      <c r="H9347" s="2" t="str">
        <f>TEXT(Table1[[#This Row],[order_date]],"mmmm")</f>
        <v>May</v>
      </c>
      <c r="I9347" s="3">
        <v>45066</v>
      </c>
      <c r="J9347" s="3">
        <v>45069</v>
      </c>
      <c r="K9347" s="3" t="str">
        <f>TEXT(Table1[[#This Row],[delivery_date]]-Table1[[#This Row],[order_date]],"D")</f>
        <v>3</v>
      </c>
      <c r="L9347" s="2" t="s">
        <v>15</v>
      </c>
      <c r="M9347" s="2" t="s">
        <v>16</v>
      </c>
      <c r="N9347" s="2">
        <v>96.23</v>
      </c>
      <c r="O9347" s="2" t="s">
        <v>48</v>
      </c>
      <c r="P9347" s="2">
        <f t="shared" si="292"/>
        <v>302.10599999999999</v>
      </c>
    </row>
    <row r="9348" spans="1:16" ht="14.25" customHeight="1" x14ac:dyDescent="0.35">
      <c r="A9348" s="2" t="s">
        <v>9379</v>
      </c>
      <c r="B9348" s="2" t="s">
        <v>13</v>
      </c>
      <c r="C9348" s="2" t="s">
        <v>36</v>
      </c>
      <c r="D9348" s="2">
        <v>4522.8</v>
      </c>
      <c r="E9348" s="2">
        <v>0.37</v>
      </c>
      <c r="F9348" s="2">
        <f t="shared" si="293"/>
        <v>1673.4360000000001</v>
      </c>
      <c r="G9348" s="2">
        <v>6</v>
      </c>
      <c r="H9348" s="2" t="str">
        <f>TEXT(Table1[[#This Row],[order_date]],"mmmm")</f>
        <v>June</v>
      </c>
      <c r="I9348" s="3">
        <v>45082</v>
      </c>
      <c r="J9348" s="3">
        <v>45087</v>
      </c>
      <c r="K9348" s="3" t="str">
        <f>TEXT(Table1[[#This Row],[delivery_date]]-Table1[[#This Row],[order_date]],"D")</f>
        <v>5</v>
      </c>
      <c r="L9348" s="2" t="s">
        <v>21</v>
      </c>
      <c r="M9348" s="2" t="s">
        <v>16</v>
      </c>
      <c r="N9348" s="2">
        <v>854.87</v>
      </c>
      <c r="O9348" s="2" t="s">
        <v>28</v>
      </c>
      <c r="P9348" s="2">
        <f t="shared" si="292"/>
        <v>2849.364</v>
      </c>
    </row>
    <row r="9349" spans="1:16" ht="14.25" customHeight="1" x14ac:dyDescent="0.35">
      <c r="A9349" s="2" t="s">
        <v>9380</v>
      </c>
      <c r="B9349" s="2" t="s">
        <v>41</v>
      </c>
      <c r="C9349" s="2" t="s">
        <v>26</v>
      </c>
      <c r="D9349" s="2">
        <v>4243.6000000000004</v>
      </c>
      <c r="E9349" s="2">
        <v>0.01</v>
      </c>
      <c r="F9349" s="2">
        <f t="shared" si="293"/>
        <v>42.436000000000007</v>
      </c>
      <c r="G9349" s="2">
        <v>4</v>
      </c>
      <c r="H9349" s="2" t="str">
        <f>TEXT(Table1[[#This Row],[order_date]],"mmmm")</f>
        <v>August</v>
      </c>
      <c r="I9349" s="3">
        <v>45146</v>
      </c>
      <c r="J9349" s="3">
        <v>45153</v>
      </c>
      <c r="K9349" s="3" t="str">
        <f>TEXT(Table1[[#This Row],[delivery_date]]-Table1[[#This Row],[order_date]],"D")</f>
        <v>7</v>
      </c>
      <c r="L9349" s="2" t="s">
        <v>15</v>
      </c>
      <c r="M9349" s="2" t="s">
        <v>22</v>
      </c>
      <c r="N9349" s="2">
        <v>424.71</v>
      </c>
      <c r="O9349" s="2" t="s">
        <v>17</v>
      </c>
      <c r="P9349" s="2">
        <f t="shared" si="292"/>
        <v>4201.1640000000007</v>
      </c>
    </row>
    <row r="9350" spans="1:16" ht="14.25" customHeight="1" x14ac:dyDescent="0.35">
      <c r="A9350" s="2" t="s">
        <v>9381</v>
      </c>
      <c r="B9350" s="2" t="s">
        <v>41</v>
      </c>
      <c r="C9350" s="2" t="s">
        <v>33</v>
      </c>
      <c r="D9350" s="2">
        <v>4476.6099999999997</v>
      </c>
      <c r="E9350" s="2">
        <v>0.09</v>
      </c>
      <c r="F9350" s="2">
        <f t="shared" si="293"/>
        <v>402.89489999999995</v>
      </c>
      <c r="G9350" s="2">
        <v>5</v>
      </c>
      <c r="H9350" s="2" t="str">
        <f>TEXT(Table1[[#This Row],[order_date]],"mmmm")</f>
        <v>August</v>
      </c>
      <c r="I9350" s="3">
        <v>45149</v>
      </c>
      <c r="J9350" s="3">
        <v>45151</v>
      </c>
      <c r="K9350" s="3" t="str">
        <f>TEXT(Table1[[#This Row],[delivery_date]]-Table1[[#This Row],[order_date]],"D")</f>
        <v>2</v>
      </c>
      <c r="L9350" s="2" t="s">
        <v>21</v>
      </c>
      <c r="M9350" s="2" t="s">
        <v>22</v>
      </c>
      <c r="N9350" s="2">
        <v>930.46</v>
      </c>
      <c r="O9350" s="2" t="s">
        <v>48</v>
      </c>
      <c r="P9350" s="2">
        <f t="shared" si="292"/>
        <v>4073.7150999999999</v>
      </c>
    </row>
    <row r="9351" spans="1:16" ht="14.25" customHeight="1" x14ac:dyDescent="0.35">
      <c r="A9351" s="2" t="s">
        <v>9382</v>
      </c>
      <c r="B9351" s="2" t="s">
        <v>41</v>
      </c>
      <c r="C9351" s="2" t="s">
        <v>20</v>
      </c>
      <c r="D9351" s="2">
        <v>128.24</v>
      </c>
      <c r="E9351" s="2">
        <v>0.05</v>
      </c>
      <c r="F9351" s="2">
        <f t="shared" si="293"/>
        <v>6.4120000000000008</v>
      </c>
      <c r="G9351" s="2">
        <v>2</v>
      </c>
      <c r="H9351" s="2" t="str">
        <f>TEXT(Table1[[#This Row],[order_date]],"mmmm")</f>
        <v>June</v>
      </c>
      <c r="I9351" s="3">
        <v>45085</v>
      </c>
      <c r="J9351" s="3">
        <v>45086</v>
      </c>
      <c r="K9351" s="3" t="str">
        <f>TEXT(Table1[[#This Row],[delivery_date]]-Table1[[#This Row],[order_date]],"D")</f>
        <v>1</v>
      </c>
      <c r="L9351" s="2" t="s">
        <v>31</v>
      </c>
      <c r="M9351" s="2" t="s">
        <v>22</v>
      </c>
      <c r="N9351" s="2">
        <v>19.440000000000001</v>
      </c>
      <c r="O9351" s="2" t="s">
        <v>23</v>
      </c>
      <c r="P9351" s="2">
        <f t="shared" si="292"/>
        <v>121.828</v>
      </c>
    </row>
    <row r="9352" spans="1:16" ht="14.25" customHeight="1" x14ac:dyDescent="0.35">
      <c r="A9352" s="2" t="s">
        <v>9383</v>
      </c>
      <c r="B9352" s="2" t="s">
        <v>41</v>
      </c>
      <c r="C9352" s="2" t="s">
        <v>33</v>
      </c>
      <c r="D9352" s="2">
        <v>3735.33</v>
      </c>
      <c r="E9352" s="2">
        <v>0.04</v>
      </c>
      <c r="F9352" s="2">
        <f t="shared" si="293"/>
        <v>149.41319999999999</v>
      </c>
      <c r="G9352" s="2">
        <v>8</v>
      </c>
      <c r="H9352" s="2" t="str">
        <f>TEXT(Table1[[#This Row],[order_date]],"mmmm")</f>
        <v>May</v>
      </c>
      <c r="I9352" s="3">
        <v>45425</v>
      </c>
      <c r="J9352" s="3">
        <v>45432</v>
      </c>
      <c r="K9352" s="3" t="str">
        <f>TEXT(Table1[[#This Row],[delivery_date]]-Table1[[#This Row],[order_date]],"D")</f>
        <v>7</v>
      </c>
      <c r="L9352" s="2" t="s">
        <v>15</v>
      </c>
      <c r="M9352" s="2" t="s">
        <v>27</v>
      </c>
      <c r="N9352" s="2">
        <v>311.37</v>
      </c>
      <c r="O9352" s="2" t="s">
        <v>23</v>
      </c>
      <c r="P9352" s="2">
        <f t="shared" si="292"/>
        <v>3585.9168</v>
      </c>
    </row>
    <row r="9353" spans="1:16" ht="14.25" customHeight="1" x14ac:dyDescent="0.35">
      <c r="A9353" s="2" t="s">
        <v>9384</v>
      </c>
      <c r="B9353" s="2" t="s">
        <v>41</v>
      </c>
      <c r="C9353" s="2" t="s">
        <v>14</v>
      </c>
      <c r="D9353" s="2">
        <v>2789.8</v>
      </c>
      <c r="E9353" s="2">
        <v>0.37</v>
      </c>
      <c r="F9353" s="2">
        <f t="shared" si="293"/>
        <v>1032.2260000000001</v>
      </c>
      <c r="G9353" s="2">
        <v>6</v>
      </c>
      <c r="H9353" s="2" t="str">
        <f>TEXT(Table1[[#This Row],[order_date]],"mmmm")</f>
        <v>December</v>
      </c>
      <c r="I9353" s="3">
        <v>45290</v>
      </c>
      <c r="J9353" s="3">
        <v>45292</v>
      </c>
      <c r="K9353" s="3" t="str">
        <f>TEXT(Table1[[#This Row],[delivery_date]]-Table1[[#This Row],[order_date]],"D")</f>
        <v>2</v>
      </c>
      <c r="L9353" s="2" t="s">
        <v>21</v>
      </c>
      <c r="M9353" s="2" t="s">
        <v>22</v>
      </c>
      <c r="N9353" s="2">
        <v>178.21</v>
      </c>
      <c r="O9353" s="2" t="s">
        <v>39</v>
      </c>
      <c r="P9353" s="2">
        <f t="shared" si="292"/>
        <v>1757.5740000000001</v>
      </c>
    </row>
    <row r="9354" spans="1:16" ht="14.25" customHeight="1" x14ac:dyDescent="0.35">
      <c r="A9354" s="2" t="s">
        <v>9385</v>
      </c>
      <c r="B9354" s="2" t="s">
        <v>13</v>
      </c>
      <c r="C9354" s="2" t="s">
        <v>26</v>
      </c>
      <c r="D9354" s="2">
        <v>2908.58</v>
      </c>
      <c r="E9354" s="2">
        <v>0.21</v>
      </c>
      <c r="F9354" s="2">
        <f t="shared" si="293"/>
        <v>610.80179999999996</v>
      </c>
      <c r="G9354" s="2">
        <v>6</v>
      </c>
      <c r="H9354" s="2" t="str">
        <f>TEXT(Table1[[#This Row],[order_date]],"mmmm")</f>
        <v>March</v>
      </c>
      <c r="I9354" s="3">
        <v>45369</v>
      </c>
      <c r="J9354" s="3">
        <v>45376</v>
      </c>
      <c r="K9354" s="3" t="str">
        <f>TEXT(Table1[[#This Row],[delivery_date]]-Table1[[#This Row],[order_date]],"D")</f>
        <v>7</v>
      </c>
      <c r="L9354" s="2" t="s">
        <v>15</v>
      </c>
      <c r="M9354" s="2" t="s">
        <v>16</v>
      </c>
      <c r="N9354" s="2">
        <v>744.22</v>
      </c>
      <c r="O9354" s="2" t="s">
        <v>48</v>
      </c>
      <c r="P9354" s="2">
        <f t="shared" si="292"/>
        <v>2297.7781999999997</v>
      </c>
    </row>
    <row r="9355" spans="1:16" ht="14.25" customHeight="1" x14ac:dyDescent="0.35">
      <c r="A9355" s="2" t="s">
        <v>9386</v>
      </c>
      <c r="B9355" s="2" t="s">
        <v>13</v>
      </c>
      <c r="C9355" s="2" t="s">
        <v>14</v>
      </c>
      <c r="D9355" s="2">
        <v>2399.09</v>
      </c>
      <c r="E9355" s="2">
        <v>0.36</v>
      </c>
      <c r="F9355" s="2">
        <f t="shared" si="293"/>
        <v>863.67240000000004</v>
      </c>
      <c r="G9355" s="2">
        <v>3</v>
      </c>
      <c r="H9355" s="2" t="str">
        <f>TEXT(Table1[[#This Row],[order_date]],"mmmm")</f>
        <v>February</v>
      </c>
      <c r="I9355" s="3">
        <v>44961</v>
      </c>
      <c r="J9355" s="3">
        <v>44965</v>
      </c>
      <c r="K9355" s="3" t="str">
        <f>TEXT(Table1[[#This Row],[delivery_date]]-Table1[[#This Row],[order_date]],"D")</f>
        <v>4</v>
      </c>
      <c r="L9355" s="2" t="s">
        <v>21</v>
      </c>
      <c r="M9355" s="2" t="s">
        <v>27</v>
      </c>
      <c r="N9355" s="2">
        <v>575.26</v>
      </c>
      <c r="O9355" s="2" t="s">
        <v>48</v>
      </c>
      <c r="P9355" s="2">
        <f t="shared" si="292"/>
        <v>1535.4176000000002</v>
      </c>
    </row>
    <row r="9356" spans="1:16" ht="14.25" customHeight="1" x14ac:dyDescent="0.35">
      <c r="A9356" s="2" t="s">
        <v>9387</v>
      </c>
      <c r="B9356" s="2" t="s">
        <v>41</v>
      </c>
      <c r="C9356" s="2" t="s">
        <v>36</v>
      </c>
      <c r="D9356" s="2">
        <v>3739.12</v>
      </c>
      <c r="E9356" s="2">
        <v>0.18</v>
      </c>
      <c r="F9356" s="2">
        <f t="shared" si="293"/>
        <v>673.0415999999999</v>
      </c>
      <c r="G9356" s="2">
        <v>1</v>
      </c>
      <c r="H9356" s="2" t="str">
        <f>TEXT(Table1[[#This Row],[order_date]],"mmmm")</f>
        <v>December</v>
      </c>
      <c r="I9356" s="3">
        <v>45279</v>
      </c>
      <c r="J9356" s="3">
        <v>45283</v>
      </c>
      <c r="K9356" s="3" t="str">
        <f>TEXT(Table1[[#This Row],[delivery_date]]-Table1[[#This Row],[order_date]],"D")</f>
        <v>4</v>
      </c>
      <c r="L9356" s="2" t="s">
        <v>21</v>
      </c>
      <c r="M9356" s="2" t="s">
        <v>16</v>
      </c>
      <c r="N9356" s="2">
        <v>1057.6099999999999</v>
      </c>
      <c r="O9356" s="2" t="s">
        <v>39</v>
      </c>
      <c r="P9356" s="2">
        <f t="shared" si="292"/>
        <v>3066.0783999999999</v>
      </c>
    </row>
    <row r="9357" spans="1:16" ht="14.25" customHeight="1" x14ac:dyDescent="0.35">
      <c r="A9357" s="2" t="s">
        <v>9388</v>
      </c>
      <c r="B9357" s="2" t="s">
        <v>13</v>
      </c>
      <c r="C9357" s="2" t="s">
        <v>36</v>
      </c>
      <c r="D9357" s="2">
        <v>4999.21</v>
      </c>
      <c r="E9357" s="2">
        <v>0.06</v>
      </c>
      <c r="F9357" s="2">
        <f t="shared" si="293"/>
        <v>299.95260000000002</v>
      </c>
      <c r="G9357" s="2">
        <v>8</v>
      </c>
      <c r="H9357" s="2" t="str">
        <f>TEXT(Table1[[#This Row],[order_date]],"mmmm")</f>
        <v>January</v>
      </c>
      <c r="I9357" s="3">
        <v>44927</v>
      </c>
      <c r="J9357" s="3">
        <v>44932</v>
      </c>
      <c r="K9357" s="3" t="str">
        <f>TEXT(Table1[[#This Row],[delivery_date]]-Table1[[#This Row],[order_date]],"D")</f>
        <v>5</v>
      </c>
      <c r="L9357" s="2" t="s">
        <v>21</v>
      </c>
      <c r="M9357" s="2" t="s">
        <v>27</v>
      </c>
      <c r="N9357" s="2">
        <v>847.32</v>
      </c>
      <c r="O9357" s="2" t="s">
        <v>48</v>
      </c>
      <c r="P9357" s="2">
        <f t="shared" si="292"/>
        <v>4699.2574000000004</v>
      </c>
    </row>
    <row r="9358" spans="1:16" ht="14.25" customHeight="1" x14ac:dyDescent="0.35">
      <c r="A9358" s="2" t="s">
        <v>9389</v>
      </c>
      <c r="B9358" s="2" t="s">
        <v>13</v>
      </c>
      <c r="C9358" s="2" t="s">
        <v>33</v>
      </c>
      <c r="D9358" s="2">
        <v>3581.64</v>
      </c>
      <c r="E9358" s="2">
        <v>0.36</v>
      </c>
      <c r="F9358" s="2">
        <f t="shared" si="293"/>
        <v>1289.3904</v>
      </c>
      <c r="G9358" s="2">
        <v>7</v>
      </c>
      <c r="H9358" s="2" t="str">
        <f>TEXT(Table1[[#This Row],[order_date]],"mmmm")</f>
        <v>January</v>
      </c>
      <c r="I9358" s="3">
        <v>44935</v>
      </c>
      <c r="J9358" s="3">
        <v>44938</v>
      </c>
      <c r="K9358" s="3" t="str">
        <f>TEXT(Table1[[#This Row],[delivery_date]]-Table1[[#This Row],[order_date]],"D")</f>
        <v>3</v>
      </c>
      <c r="L9358" s="2" t="s">
        <v>31</v>
      </c>
      <c r="M9358" s="2" t="s">
        <v>22</v>
      </c>
      <c r="N9358" s="2">
        <v>728.55</v>
      </c>
      <c r="O9358" s="2" t="s">
        <v>34</v>
      </c>
      <c r="P9358" s="2">
        <f t="shared" si="292"/>
        <v>2292.2496000000001</v>
      </c>
    </row>
    <row r="9359" spans="1:16" ht="14.25" customHeight="1" x14ac:dyDescent="0.35">
      <c r="A9359" s="2" t="s">
        <v>9390</v>
      </c>
      <c r="B9359" s="2" t="s">
        <v>41</v>
      </c>
      <c r="C9359" s="2" t="s">
        <v>36</v>
      </c>
      <c r="D9359" s="2">
        <v>3422.45</v>
      </c>
      <c r="E9359" s="2">
        <v>0.31</v>
      </c>
      <c r="F9359" s="2">
        <f t="shared" si="293"/>
        <v>1060.9594999999999</v>
      </c>
      <c r="G9359" s="2">
        <v>1</v>
      </c>
      <c r="H9359" s="2" t="str">
        <f>TEXT(Table1[[#This Row],[order_date]],"mmmm")</f>
        <v>July</v>
      </c>
      <c r="I9359" s="3">
        <v>45482</v>
      </c>
      <c r="J9359" s="3">
        <v>45488</v>
      </c>
      <c r="K9359" s="3" t="str">
        <f>TEXT(Table1[[#This Row],[delivery_date]]-Table1[[#This Row],[order_date]],"D")</f>
        <v>6</v>
      </c>
      <c r="L9359" s="2" t="s">
        <v>15</v>
      </c>
      <c r="M9359" s="2" t="s">
        <v>16</v>
      </c>
      <c r="N9359" s="2">
        <v>225.43</v>
      </c>
      <c r="O9359" s="2" t="s">
        <v>17</v>
      </c>
      <c r="P9359" s="2">
        <f t="shared" si="292"/>
        <v>2361.4904999999999</v>
      </c>
    </row>
    <row r="9360" spans="1:16" ht="14.25" customHeight="1" x14ac:dyDescent="0.35">
      <c r="A9360" s="2" t="s">
        <v>9391</v>
      </c>
      <c r="B9360" s="2" t="s">
        <v>19</v>
      </c>
      <c r="C9360" s="2" t="s">
        <v>36</v>
      </c>
      <c r="D9360" s="2">
        <v>3306.74</v>
      </c>
      <c r="E9360" s="2">
        <v>0.06</v>
      </c>
      <c r="F9360" s="2">
        <f t="shared" si="293"/>
        <v>198.40439999999998</v>
      </c>
      <c r="G9360" s="2">
        <v>8</v>
      </c>
      <c r="H9360" s="2" t="str">
        <f>TEXT(Table1[[#This Row],[order_date]],"mmmm")</f>
        <v>July</v>
      </c>
      <c r="I9360" s="3">
        <v>45491</v>
      </c>
      <c r="J9360" s="3">
        <v>45498</v>
      </c>
      <c r="K9360" s="3" t="str">
        <f>TEXT(Table1[[#This Row],[delivery_date]]-Table1[[#This Row],[order_date]],"D")</f>
        <v>7</v>
      </c>
      <c r="L9360" s="2" t="s">
        <v>21</v>
      </c>
      <c r="M9360" s="2" t="s">
        <v>16</v>
      </c>
      <c r="N9360" s="2">
        <v>414.18</v>
      </c>
      <c r="O9360" s="2" t="s">
        <v>28</v>
      </c>
      <c r="P9360" s="2">
        <f t="shared" si="292"/>
        <v>3108.3355999999999</v>
      </c>
    </row>
    <row r="9361" spans="1:16" ht="14.25" customHeight="1" x14ac:dyDescent="0.35">
      <c r="A9361" s="2" t="s">
        <v>9392</v>
      </c>
      <c r="B9361" s="2" t="s">
        <v>13</v>
      </c>
      <c r="C9361" s="2" t="s">
        <v>20</v>
      </c>
      <c r="D9361" s="2">
        <v>3506.54</v>
      </c>
      <c r="E9361" s="2">
        <v>0.46</v>
      </c>
      <c r="F9361" s="2">
        <f t="shared" si="293"/>
        <v>1613.0084000000002</v>
      </c>
      <c r="G9361" s="2">
        <v>2</v>
      </c>
      <c r="H9361" s="2" t="str">
        <f>TEXT(Table1[[#This Row],[order_date]],"mmmm")</f>
        <v>June</v>
      </c>
      <c r="I9361" s="3">
        <v>45101</v>
      </c>
      <c r="J9361" s="3">
        <v>45104</v>
      </c>
      <c r="K9361" s="3" t="str">
        <f>TEXT(Table1[[#This Row],[delivery_date]]-Table1[[#This Row],[order_date]],"D")</f>
        <v>3</v>
      </c>
      <c r="L9361" s="2" t="s">
        <v>31</v>
      </c>
      <c r="M9361" s="2" t="s">
        <v>27</v>
      </c>
      <c r="N9361" s="2">
        <v>833.91</v>
      </c>
      <c r="O9361" s="2" t="s">
        <v>23</v>
      </c>
      <c r="P9361" s="2">
        <f t="shared" si="292"/>
        <v>1893.5315999999998</v>
      </c>
    </row>
    <row r="9362" spans="1:16" ht="14.25" customHeight="1" x14ac:dyDescent="0.35">
      <c r="A9362" s="2" t="s">
        <v>9393</v>
      </c>
      <c r="B9362" s="2" t="s">
        <v>19</v>
      </c>
      <c r="C9362" s="2" t="s">
        <v>20</v>
      </c>
      <c r="D9362" s="2">
        <v>1776.35</v>
      </c>
      <c r="E9362" s="2">
        <v>0.15</v>
      </c>
      <c r="F9362" s="2">
        <f t="shared" si="293"/>
        <v>266.45249999999999</v>
      </c>
      <c r="G9362" s="2">
        <v>8</v>
      </c>
      <c r="H9362" s="2" t="str">
        <f>TEXT(Table1[[#This Row],[order_date]],"mmmm")</f>
        <v>December</v>
      </c>
      <c r="I9362" s="3">
        <v>45645</v>
      </c>
      <c r="J9362" s="3">
        <v>45650</v>
      </c>
      <c r="K9362" s="3" t="str">
        <f>TEXT(Table1[[#This Row],[delivery_date]]-Table1[[#This Row],[order_date]],"D")</f>
        <v>5</v>
      </c>
      <c r="L9362" s="2" t="s">
        <v>31</v>
      </c>
      <c r="M9362" s="2" t="s">
        <v>27</v>
      </c>
      <c r="N9362" s="2">
        <v>211.42</v>
      </c>
      <c r="O9362" s="2" t="s">
        <v>17</v>
      </c>
      <c r="P9362" s="2">
        <f t="shared" si="292"/>
        <v>1509.8975</v>
      </c>
    </row>
    <row r="9363" spans="1:16" ht="14.25" customHeight="1" x14ac:dyDescent="0.35">
      <c r="A9363" s="2" t="s">
        <v>9394</v>
      </c>
      <c r="B9363" s="2" t="s">
        <v>13</v>
      </c>
      <c r="C9363" s="2" t="s">
        <v>14</v>
      </c>
      <c r="D9363" s="2">
        <v>1669.08</v>
      </c>
      <c r="E9363" s="2">
        <v>0.33</v>
      </c>
      <c r="F9363" s="2">
        <f t="shared" si="293"/>
        <v>550.79639999999995</v>
      </c>
      <c r="G9363" s="2">
        <v>5</v>
      </c>
      <c r="H9363" s="2" t="str">
        <f>TEXT(Table1[[#This Row],[order_date]],"mmmm")</f>
        <v>April</v>
      </c>
      <c r="I9363" s="3">
        <v>45039</v>
      </c>
      <c r="J9363" s="3">
        <v>45044</v>
      </c>
      <c r="K9363" s="3" t="str">
        <f>TEXT(Table1[[#This Row],[delivery_date]]-Table1[[#This Row],[order_date]],"D")</f>
        <v>5</v>
      </c>
      <c r="L9363" s="2" t="s">
        <v>21</v>
      </c>
      <c r="M9363" s="2" t="s">
        <v>22</v>
      </c>
      <c r="N9363" s="2">
        <v>130.29</v>
      </c>
      <c r="O9363" s="2" t="s">
        <v>48</v>
      </c>
      <c r="P9363" s="2">
        <f t="shared" si="292"/>
        <v>1118.2836</v>
      </c>
    </row>
    <row r="9364" spans="1:16" ht="14.25" customHeight="1" x14ac:dyDescent="0.35">
      <c r="A9364" s="2" t="s">
        <v>9395</v>
      </c>
      <c r="B9364" s="2" t="s">
        <v>13</v>
      </c>
      <c r="C9364" s="2" t="s">
        <v>14</v>
      </c>
      <c r="D9364" s="2">
        <v>3943.26</v>
      </c>
      <c r="E9364" s="2">
        <v>0.02</v>
      </c>
      <c r="F9364" s="2">
        <f t="shared" si="293"/>
        <v>78.865200000000002</v>
      </c>
      <c r="G9364" s="2">
        <v>8</v>
      </c>
      <c r="H9364" s="2" t="str">
        <f>TEXT(Table1[[#This Row],[order_date]],"mmmm")</f>
        <v>May</v>
      </c>
      <c r="I9364" s="3">
        <v>45415</v>
      </c>
      <c r="J9364" s="3">
        <v>45421</v>
      </c>
      <c r="K9364" s="3" t="str">
        <f>TEXT(Table1[[#This Row],[delivery_date]]-Table1[[#This Row],[order_date]],"D")</f>
        <v>6</v>
      </c>
      <c r="L9364" s="2" t="s">
        <v>31</v>
      </c>
      <c r="M9364" s="2" t="s">
        <v>16</v>
      </c>
      <c r="N9364" s="2">
        <v>258.37</v>
      </c>
      <c r="O9364" s="2" t="s">
        <v>48</v>
      </c>
      <c r="P9364" s="2">
        <f t="shared" si="292"/>
        <v>3864.3948</v>
      </c>
    </row>
    <row r="9365" spans="1:16" ht="14.25" customHeight="1" x14ac:dyDescent="0.35">
      <c r="A9365" s="2" t="s">
        <v>9396</v>
      </c>
      <c r="B9365" s="2" t="s">
        <v>41</v>
      </c>
      <c r="C9365" s="2" t="s">
        <v>20</v>
      </c>
      <c r="D9365" s="2">
        <v>360.13</v>
      </c>
      <c r="E9365" s="2">
        <v>0.22</v>
      </c>
      <c r="F9365" s="2">
        <f t="shared" si="293"/>
        <v>79.2286</v>
      </c>
      <c r="G9365" s="2">
        <v>6</v>
      </c>
      <c r="H9365" s="2" t="str">
        <f>TEXT(Table1[[#This Row],[order_date]],"mmmm")</f>
        <v>August</v>
      </c>
      <c r="I9365" s="3">
        <v>45523</v>
      </c>
      <c r="J9365" s="3">
        <v>45524</v>
      </c>
      <c r="K9365" s="3" t="str">
        <f>TEXT(Table1[[#This Row],[delivery_date]]-Table1[[#This Row],[order_date]],"D")</f>
        <v>1</v>
      </c>
      <c r="L9365" s="2" t="s">
        <v>15</v>
      </c>
      <c r="M9365" s="2" t="s">
        <v>27</v>
      </c>
      <c r="N9365" s="2">
        <v>58.82</v>
      </c>
      <c r="O9365" s="2" t="s">
        <v>17</v>
      </c>
      <c r="P9365" s="2">
        <f t="shared" si="292"/>
        <v>280.90139999999997</v>
      </c>
    </row>
    <row r="9366" spans="1:16" ht="14.25" customHeight="1" x14ac:dyDescent="0.35">
      <c r="A9366" s="2" t="s">
        <v>9397</v>
      </c>
      <c r="B9366" s="2" t="s">
        <v>13</v>
      </c>
      <c r="C9366" s="2" t="s">
        <v>33</v>
      </c>
      <c r="D9366" s="2">
        <v>3820.31</v>
      </c>
      <c r="E9366" s="2">
        <v>0.48</v>
      </c>
      <c r="F9366" s="2">
        <f t="shared" si="293"/>
        <v>1833.7487999999998</v>
      </c>
      <c r="G9366" s="2">
        <v>2</v>
      </c>
      <c r="H9366" s="2" t="str">
        <f>TEXT(Table1[[#This Row],[order_date]],"mmmm")</f>
        <v>February</v>
      </c>
      <c r="I9366" s="3">
        <v>44972</v>
      </c>
      <c r="J9366" s="3">
        <v>44974</v>
      </c>
      <c r="K9366" s="3" t="str">
        <f>TEXT(Table1[[#This Row],[delivery_date]]-Table1[[#This Row],[order_date]],"D")</f>
        <v>2</v>
      </c>
      <c r="L9366" s="2" t="s">
        <v>15</v>
      </c>
      <c r="M9366" s="2" t="s">
        <v>27</v>
      </c>
      <c r="N9366" s="2">
        <v>1026.53</v>
      </c>
      <c r="O9366" s="2" t="s">
        <v>23</v>
      </c>
      <c r="P9366" s="2">
        <f t="shared" si="292"/>
        <v>1986.5612000000001</v>
      </c>
    </row>
    <row r="9367" spans="1:16" ht="14.25" customHeight="1" x14ac:dyDescent="0.35">
      <c r="A9367" s="2" t="s">
        <v>9398</v>
      </c>
      <c r="B9367" s="2" t="s">
        <v>25</v>
      </c>
      <c r="C9367" s="2" t="s">
        <v>20</v>
      </c>
      <c r="D9367" s="2">
        <v>4087.82</v>
      </c>
      <c r="E9367" s="2">
        <v>0.44</v>
      </c>
      <c r="F9367" s="2">
        <f t="shared" si="293"/>
        <v>1798.6408000000001</v>
      </c>
      <c r="G9367" s="2">
        <v>7</v>
      </c>
      <c r="H9367" s="2" t="str">
        <f>TEXT(Table1[[#This Row],[order_date]],"mmmm")</f>
        <v>September</v>
      </c>
      <c r="I9367" s="3">
        <v>45177</v>
      </c>
      <c r="J9367" s="3">
        <v>45183</v>
      </c>
      <c r="K9367" s="3" t="str">
        <f>TEXT(Table1[[#This Row],[delivery_date]]-Table1[[#This Row],[order_date]],"D")</f>
        <v>6</v>
      </c>
      <c r="L9367" s="2" t="s">
        <v>15</v>
      </c>
      <c r="M9367" s="2" t="s">
        <v>22</v>
      </c>
      <c r="N9367" s="2">
        <v>581.85</v>
      </c>
      <c r="O9367" s="2" t="s">
        <v>23</v>
      </c>
      <c r="P9367" s="2">
        <f t="shared" si="292"/>
        <v>2289.1792</v>
      </c>
    </row>
    <row r="9368" spans="1:16" ht="14.25" customHeight="1" x14ac:dyDescent="0.35">
      <c r="A9368" s="2" t="s">
        <v>9399</v>
      </c>
      <c r="B9368" s="2" t="s">
        <v>25</v>
      </c>
      <c r="C9368" s="2" t="s">
        <v>14</v>
      </c>
      <c r="D9368" s="2">
        <v>2655.83</v>
      </c>
      <c r="E9368" s="2">
        <v>0.11</v>
      </c>
      <c r="F9368" s="2">
        <f t="shared" si="293"/>
        <v>292.1413</v>
      </c>
      <c r="G9368" s="2">
        <v>6</v>
      </c>
      <c r="H9368" s="2" t="str">
        <f>TEXT(Table1[[#This Row],[order_date]],"mmmm")</f>
        <v>December</v>
      </c>
      <c r="I9368" s="3">
        <v>45657</v>
      </c>
      <c r="J9368" s="3">
        <v>45659</v>
      </c>
      <c r="K9368" s="3" t="str">
        <f>TEXT(Table1[[#This Row],[delivery_date]]-Table1[[#This Row],[order_date]],"D")</f>
        <v>2</v>
      </c>
      <c r="L9368" s="2" t="s">
        <v>21</v>
      </c>
      <c r="M9368" s="2" t="s">
        <v>16</v>
      </c>
      <c r="N9368" s="2">
        <v>575.64</v>
      </c>
      <c r="O9368" s="2" t="s">
        <v>17</v>
      </c>
      <c r="P9368" s="2">
        <f t="shared" si="292"/>
        <v>2363.6886999999997</v>
      </c>
    </row>
    <row r="9369" spans="1:16" ht="14.25" customHeight="1" x14ac:dyDescent="0.35">
      <c r="A9369" s="2" t="s">
        <v>9400</v>
      </c>
      <c r="B9369" s="2" t="s">
        <v>41</v>
      </c>
      <c r="C9369" s="2" t="s">
        <v>26</v>
      </c>
      <c r="D9369" s="2">
        <v>4559.7299999999996</v>
      </c>
      <c r="E9369" s="2">
        <v>0.44</v>
      </c>
      <c r="F9369" s="2">
        <f t="shared" si="293"/>
        <v>2006.2811999999999</v>
      </c>
      <c r="G9369" s="2">
        <v>4</v>
      </c>
      <c r="H9369" s="2" t="str">
        <f>TEXT(Table1[[#This Row],[order_date]],"mmmm")</f>
        <v>November</v>
      </c>
      <c r="I9369" s="3">
        <v>45625</v>
      </c>
      <c r="J9369" s="3">
        <v>45632</v>
      </c>
      <c r="K9369" s="3" t="str">
        <f>TEXT(Table1[[#This Row],[delivery_date]]-Table1[[#This Row],[order_date]],"D")</f>
        <v>7</v>
      </c>
      <c r="L9369" s="2" t="s">
        <v>21</v>
      </c>
      <c r="M9369" s="2" t="s">
        <v>22</v>
      </c>
      <c r="N9369" s="2">
        <v>719.15</v>
      </c>
      <c r="O9369" s="2" t="s">
        <v>39</v>
      </c>
      <c r="P9369" s="2">
        <f t="shared" si="292"/>
        <v>2553.4487999999997</v>
      </c>
    </row>
    <row r="9370" spans="1:16" ht="14.25" customHeight="1" x14ac:dyDescent="0.35">
      <c r="A9370" s="2" t="s">
        <v>9401</v>
      </c>
      <c r="B9370" s="2" t="s">
        <v>19</v>
      </c>
      <c r="C9370" s="2" t="s">
        <v>36</v>
      </c>
      <c r="D9370" s="2">
        <v>2418.13</v>
      </c>
      <c r="E9370" s="2">
        <v>0.15</v>
      </c>
      <c r="F9370" s="2">
        <f t="shared" si="293"/>
        <v>362.71949999999998</v>
      </c>
      <c r="G9370" s="2">
        <v>9</v>
      </c>
      <c r="H9370" s="2" t="str">
        <f>TEXT(Table1[[#This Row],[order_date]],"mmmm")</f>
        <v>September</v>
      </c>
      <c r="I9370" s="3">
        <v>45562</v>
      </c>
      <c r="J9370" s="3">
        <v>45566</v>
      </c>
      <c r="K9370" s="3" t="str">
        <f>TEXT(Table1[[#This Row],[delivery_date]]-Table1[[#This Row],[order_date]],"D")</f>
        <v>4</v>
      </c>
      <c r="L9370" s="2" t="s">
        <v>21</v>
      </c>
      <c r="M9370" s="2" t="s">
        <v>22</v>
      </c>
      <c r="N9370" s="2">
        <v>596.19000000000005</v>
      </c>
      <c r="O9370" s="2" t="s">
        <v>39</v>
      </c>
      <c r="P9370" s="2">
        <f t="shared" si="292"/>
        <v>2055.4105</v>
      </c>
    </row>
    <row r="9371" spans="1:16" ht="14.25" customHeight="1" x14ac:dyDescent="0.35">
      <c r="A9371" s="2" t="s">
        <v>9402</v>
      </c>
      <c r="B9371" s="2" t="s">
        <v>19</v>
      </c>
      <c r="C9371" s="2" t="s">
        <v>26</v>
      </c>
      <c r="D9371" s="2">
        <v>972.62</v>
      </c>
      <c r="E9371" s="2">
        <v>0.43</v>
      </c>
      <c r="F9371" s="2">
        <f t="shared" si="293"/>
        <v>418.22660000000002</v>
      </c>
      <c r="G9371" s="2">
        <v>4</v>
      </c>
      <c r="H9371" s="2" t="str">
        <f>TEXT(Table1[[#This Row],[order_date]],"mmmm")</f>
        <v>December</v>
      </c>
      <c r="I9371" s="3">
        <v>45261</v>
      </c>
      <c r="J9371" s="3">
        <v>45265</v>
      </c>
      <c r="K9371" s="3" t="str">
        <f>TEXT(Table1[[#This Row],[delivery_date]]-Table1[[#This Row],[order_date]],"D")</f>
        <v>4</v>
      </c>
      <c r="L9371" s="2" t="s">
        <v>15</v>
      </c>
      <c r="M9371" s="2" t="s">
        <v>16</v>
      </c>
      <c r="N9371" s="2">
        <v>243.96</v>
      </c>
      <c r="O9371" s="2" t="s">
        <v>28</v>
      </c>
      <c r="P9371" s="2">
        <f t="shared" si="292"/>
        <v>554.39339999999993</v>
      </c>
    </row>
    <row r="9372" spans="1:16" ht="14.25" customHeight="1" x14ac:dyDescent="0.35">
      <c r="A9372" s="2" t="s">
        <v>9403</v>
      </c>
      <c r="B9372" s="2" t="s">
        <v>19</v>
      </c>
      <c r="C9372" s="2" t="s">
        <v>26</v>
      </c>
      <c r="D9372" s="2">
        <v>1870.85</v>
      </c>
      <c r="E9372" s="2">
        <v>0.36</v>
      </c>
      <c r="F9372" s="2">
        <f t="shared" si="293"/>
        <v>673.50599999999997</v>
      </c>
      <c r="G9372" s="2">
        <v>1</v>
      </c>
      <c r="H9372" s="2" t="str">
        <f>TEXT(Table1[[#This Row],[order_date]],"mmmm")</f>
        <v>March</v>
      </c>
      <c r="I9372" s="3">
        <v>45363</v>
      </c>
      <c r="J9372" s="3">
        <v>45368</v>
      </c>
      <c r="K9372" s="3" t="str">
        <f>TEXT(Table1[[#This Row],[delivery_date]]-Table1[[#This Row],[order_date]],"D")</f>
        <v>5</v>
      </c>
      <c r="L9372" s="2" t="s">
        <v>15</v>
      </c>
      <c r="M9372" s="2" t="s">
        <v>16</v>
      </c>
      <c r="N9372" s="2">
        <v>536.27</v>
      </c>
      <c r="O9372" s="2" t="s">
        <v>17</v>
      </c>
      <c r="P9372" s="2">
        <f t="shared" si="292"/>
        <v>1197.3440000000001</v>
      </c>
    </row>
    <row r="9373" spans="1:16" ht="14.25" customHeight="1" x14ac:dyDescent="0.35">
      <c r="A9373" s="2" t="s">
        <v>9404</v>
      </c>
      <c r="B9373" s="2" t="s">
        <v>25</v>
      </c>
      <c r="C9373" s="2" t="s">
        <v>36</v>
      </c>
      <c r="D9373" s="2">
        <v>4538.75</v>
      </c>
      <c r="E9373" s="2">
        <v>0.18</v>
      </c>
      <c r="F9373" s="2">
        <f t="shared" si="293"/>
        <v>816.97500000000002</v>
      </c>
      <c r="G9373" s="2">
        <v>3</v>
      </c>
      <c r="H9373" s="2" t="str">
        <f>TEXT(Table1[[#This Row],[order_date]],"mmmm")</f>
        <v>March</v>
      </c>
      <c r="I9373" s="3">
        <v>45370</v>
      </c>
      <c r="J9373" s="3">
        <v>45377</v>
      </c>
      <c r="K9373" s="3" t="str">
        <f>TEXT(Table1[[#This Row],[delivery_date]]-Table1[[#This Row],[order_date]],"D")</f>
        <v>7</v>
      </c>
      <c r="L9373" s="2" t="s">
        <v>31</v>
      </c>
      <c r="M9373" s="2" t="s">
        <v>22</v>
      </c>
      <c r="N9373" s="2">
        <v>610.41</v>
      </c>
      <c r="O9373" s="2" t="s">
        <v>34</v>
      </c>
      <c r="P9373" s="2">
        <f t="shared" si="292"/>
        <v>3721.7750000000001</v>
      </c>
    </row>
    <row r="9374" spans="1:16" ht="14.25" customHeight="1" x14ac:dyDescent="0.35">
      <c r="A9374" s="2" t="s">
        <v>9405</v>
      </c>
      <c r="B9374" s="2" t="s">
        <v>19</v>
      </c>
      <c r="C9374" s="2" t="s">
        <v>20</v>
      </c>
      <c r="D9374" s="2">
        <v>4969.32</v>
      </c>
      <c r="E9374" s="2">
        <v>0.46</v>
      </c>
      <c r="F9374" s="2">
        <f t="shared" si="293"/>
        <v>2285.8872000000001</v>
      </c>
      <c r="G9374" s="2">
        <v>8</v>
      </c>
      <c r="H9374" s="2" t="str">
        <f>TEXT(Table1[[#This Row],[order_date]],"mmmm")</f>
        <v>April</v>
      </c>
      <c r="I9374" s="3">
        <v>45037</v>
      </c>
      <c r="J9374" s="3">
        <v>45044</v>
      </c>
      <c r="K9374" s="3" t="str">
        <f>TEXT(Table1[[#This Row],[delivery_date]]-Table1[[#This Row],[order_date]],"D")</f>
        <v>7</v>
      </c>
      <c r="L9374" s="2" t="s">
        <v>21</v>
      </c>
      <c r="M9374" s="2" t="s">
        <v>16</v>
      </c>
      <c r="N9374" s="2">
        <v>833.89</v>
      </c>
      <c r="O9374" s="2" t="s">
        <v>17</v>
      </c>
      <c r="P9374" s="2">
        <f t="shared" si="292"/>
        <v>2683.4327999999996</v>
      </c>
    </row>
    <row r="9375" spans="1:16" ht="14.25" customHeight="1" x14ac:dyDescent="0.35">
      <c r="A9375" s="2" t="s">
        <v>9406</v>
      </c>
      <c r="B9375" s="2" t="s">
        <v>19</v>
      </c>
      <c r="C9375" s="2" t="s">
        <v>33</v>
      </c>
      <c r="D9375" s="2">
        <v>2167.08</v>
      </c>
      <c r="E9375" s="2">
        <v>0.24</v>
      </c>
      <c r="F9375" s="2">
        <f t="shared" si="293"/>
        <v>520.0992</v>
      </c>
      <c r="G9375" s="2">
        <v>3</v>
      </c>
      <c r="H9375" s="2" t="str">
        <f>TEXT(Table1[[#This Row],[order_date]],"mmmm")</f>
        <v>July</v>
      </c>
      <c r="I9375" s="3">
        <v>45504</v>
      </c>
      <c r="J9375" s="3">
        <v>45507</v>
      </c>
      <c r="K9375" s="3" t="str">
        <f>TEXT(Table1[[#This Row],[delivery_date]]-Table1[[#This Row],[order_date]],"D")</f>
        <v>3</v>
      </c>
      <c r="L9375" s="2" t="s">
        <v>21</v>
      </c>
      <c r="M9375" s="2" t="s">
        <v>27</v>
      </c>
      <c r="N9375" s="2">
        <v>458.2</v>
      </c>
      <c r="O9375" s="2" t="s">
        <v>17</v>
      </c>
      <c r="P9375" s="2">
        <f t="shared" si="292"/>
        <v>1646.9807999999998</v>
      </c>
    </row>
    <row r="9376" spans="1:16" ht="14.25" customHeight="1" x14ac:dyDescent="0.35">
      <c r="A9376" s="2" t="s">
        <v>9407</v>
      </c>
      <c r="B9376" s="2" t="s">
        <v>41</v>
      </c>
      <c r="C9376" s="2" t="s">
        <v>26</v>
      </c>
      <c r="D9376" s="2">
        <v>917.55</v>
      </c>
      <c r="E9376" s="2">
        <v>0.16</v>
      </c>
      <c r="F9376" s="2">
        <f t="shared" si="293"/>
        <v>146.80799999999999</v>
      </c>
      <c r="G9376" s="2">
        <v>7</v>
      </c>
      <c r="H9376" s="2" t="str">
        <f>TEXT(Table1[[#This Row],[order_date]],"mmmm")</f>
        <v>December</v>
      </c>
      <c r="I9376" s="3">
        <v>45651</v>
      </c>
      <c r="J9376" s="3">
        <v>45658</v>
      </c>
      <c r="K9376" s="3" t="str">
        <f>TEXT(Table1[[#This Row],[delivery_date]]-Table1[[#This Row],[order_date]],"D")</f>
        <v>7</v>
      </c>
      <c r="L9376" s="2" t="s">
        <v>31</v>
      </c>
      <c r="M9376" s="2" t="s">
        <v>16</v>
      </c>
      <c r="N9376" s="2">
        <v>160.77000000000001</v>
      </c>
      <c r="O9376" s="2" t="s">
        <v>17</v>
      </c>
      <c r="P9376" s="2">
        <f t="shared" si="292"/>
        <v>770.74199999999996</v>
      </c>
    </row>
    <row r="9377" spans="1:16" ht="14.25" customHeight="1" x14ac:dyDescent="0.35">
      <c r="A9377" s="2" t="s">
        <v>9408</v>
      </c>
      <c r="B9377" s="2" t="s">
        <v>19</v>
      </c>
      <c r="C9377" s="2" t="s">
        <v>33</v>
      </c>
      <c r="D9377" s="2">
        <v>1503.01</v>
      </c>
      <c r="E9377" s="2">
        <v>0.14000000000000001</v>
      </c>
      <c r="F9377" s="2">
        <f t="shared" si="293"/>
        <v>210.42140000000001</v>
      </c>
      <c r="G9377" s="2">
        <v>1</v>
      </c>
      <c r="H9377" s="2" t="str">
        <f>TEXT(Table1[[#This Row],[order_date]],"mmmm")</f>
        <v>November</v>
      </c>
      <c r="I9377" s="3">
        <v>45257</v>
      </c>
      <c r="J9377" s="3">
        <v>45260</v>
      </c>
      <c r="K9377" s="3" t="str">
        <f>TEXT(Table1[[#This Row],[delivery_date]]-Table1[[#This Row],[order_date]],"D")</f>
        <v>3</v>
      </c>
      <c r="L9377" s="2" t="s">
        <v>31</v>
      </c>
      <c r="M9377" s="2" t="s">
        <v>16</v>
      </c>
      <c r="N9377" s="2">
        <v>106.69</v>
      </c>
      <c r="O9377" s="2" t="s">
        <v>48</v>
      </c>
      <c r="P9377" s="2">
        <f t="shared" si="292"/>
        <v>1292.5886</v>
      </c>
    </row>
    <row r="9378" spans="1:16" ht="14.25" customHeight="1" x14ac:dyDescent="0.35">
      <c r="A9378" s="2" t="s">
        <v>9409</v>
      </c>
      <c r="B9378" s="2" t="s">
        <v>25</v>
      </c>
      <c r="C9378" s="2" t="s">
        <v>14</v>
      </c>
      <c r="D9378" s="2">
        <v>2811.15</v>
      </c>
      <c r="E9378" s="2">
        <v>0.47</v>
      </c>
      <c r="F9378" s="2">
        <f t="shared" si="293"/>
        <v>1321.2404999999999</v>
      </c>
      <c r="G9378" s="2">
        <v>4</v>
      </c>
      <c r="H9378" s="2" t="str">
        <f>TEXT(Table1[[#This Row],[order_date]],"mmmm")</f>
        <v>October</v>
      </c>
      <c r="I9378" s="3">
        <v>45204</v>
      </c>
      <c r="J9378" s="3">
        <v>45205</v>
      </c>
      <c r="K9378" s="3" t="str">
        <f>TEXT(Table1[[#This Row],[delivery_date]]-Table1[[#This Row],[order_date]],"D")</f>
        <v>1</v>
      </c>
      <c r="L9378" s="2" t="s">
        <v>21</v>
      </c>
      <c r="M9378" s="2" t="s">
        <v>27</v>
      </c>
      <c r="N9378" s="2">
        <v>594.77</v>
      </c>
      <c r="O9378" s="2" t="s">
        <v>17</v>
      </c>
      <c r="P9378" s="2">
        <f t="shared" si="292"/>
        <v>1489.9095000000002</v>
      </c>
    </row>
    <row r="9379" spans="1:16" ht="14.25" customHeight="1" x14ac:dyDescent="0.35">
      <c r="A9379" s="2" t="s">
        <v>9410</v>
      </c>
      <c r="B9379" s="2" t="s">
        <v>25</v>
      </c>
      <c r="C9379" s="2" t="s">
        <v>26</v>
      </c>
      <c r="D9379" s="2">
        <v>2903.27</v>
      </c>
      <c r="E9379" s="2">
        <v>0.38</v>
      </c>
      <c r="F9379" s="2">
        <f t="shared" si="293"/>
        <v>1103.2426</v>
      </c>
      <c r="G9379" s="2">
        <v>4</v>
      </c>
      <c r="H9379" s="2" t="str">
        <f>TEXT(Table1[[#This Row],[order_date]],"mmmm")</f>
        <v>June</v>
      </c>
      <c r="I9379" s="3">
        <v>45473</v>
      </c>
      <c r="J9379" s="3">
        <v>45477</v>
      </c>
      <c r="K9379" s="3" t="str">
        <f>TEXT(Table1[[#This Row],[delivery_date]]-Table1[[#This Row],[order_date]],"D")</f>
        <v>4</v>
      </c>
      <c r="L9379" s="2" t="s">
        <v>15</v>
      </c>
      <c r="M9379" s="2" t="s">
        <v>27</v>
      </c>
      <c r="N9379" s="2">
        <v>225.03</v>
      </c>
      <c r="O9379" s="2" t="s">
        <v>17</v>
      </c>
      <c r="P9379" s="2">
        <f t="shared" si="292"/>
        <v>1800.0273999999999</v>
      </c>
    </row>
    <row r="9380" spans="1:16" ht="14.25" customHeight="1" x14ac:dyDescent="0.35">
      <c r="A9380" s="2" t="s">
        <v>9411</v>
      </c>
      <c r="B9380" s="2" t="s">
        <v>25</v>
      </c>
      <c r="C9380" s="2" t="s">
        <v>14</v>
      </c>
      <c r="D9380" s="2">
        <v>3187.29</v>
      </c>
      <c r="E9380" s="2">
        <v>0.17</v>
      </c>
      <c r="F9380" s="2">
        <f t="shared" si="293"/>
        <v>541.83929999999998</v>
      </c>
      <c r="G9380" s="2">
        <v>9</v>
      </c>
      <c r="H9380" s="2" t="str">
        <f>TEXT(Table1[[#This Row],[order_date]],"mmmm")</f>
        <v>April</v>
      </c>
      <c r="I9380" s="3">
        <v>45032</v>
      </c>
      <c r="J9380" s="3">
        <v>45033</v>
      </c>
      <c r="K9380" s="3" t="str">
        <f>TEXT(Table1[[#This Row],[delivery_date]]-Table1[[#This Row],[order_date]],"D")</f>
        <v>1</v>
      </c>
      <c r="L9380" s="2" t="s">
        <v>15</v>
      </c>
      <c r="M9380" s="2" t="s">
        <v>27</v>
      </c>
      <c r="N9380" s="2">
        <v>829.26</v>
      </c>
      <c r="O9380" s="2" t="s">
        <v>23</v>
      </c>
      <c r="P9380" s="2">
        <f t="shared" si="292"/>
        <v>2645.4506999999999</v>
      </c>
    </row>
    <row r="9381" spans="1:16" ht="14.25" customHeight="1" x14ac:dyDescent="0.35">
      <c r="A9381" s="2" t="s">
        <v>9412</v>
      </c>
      <c r="B9381" s="2" t="s">
        <v>41</v>
      </c>
      <c r="C9381" s="2" t="s">
        <v>20</v>
      </c>
      <c r="D9381" s="2">
        <v>4193.2299999999996</v>
      </c>
      <c r="E9381" s="2">
        <v>0.13</v>
      </c>
      <c r="F9381" s="2">
        <f t="shared" si="293"/>
        <v>545.11989999999992</v>
      </c>
      <c r="G9381" s="2">
        <v>1</v>
      </c>
      <c r="H9381" s="2" t="str">
        <f>TEXT(Table1[[#This Row],[order_date]],"mmmm")</f>
        <v>February</v>
      </c>
      <c r="I9381" s="3">
        <v>45351</v>
      </c>
      <c r="J9381" s="3">
        <v>45353</v>
      </c>
      <c r="K9381" s="3" t="str">
        <f>TEXT(Table1[[#This Row],[delivery_date]]-Table1[[#This Row],[order_date]],"D")</f>
        <v>2</v>
      </c>
      <c r="L9381" s="2" t="s">
        <v>21</v>
      </c>
      <c r="M9381" s="2" t="s">
        <v>22</v>
      </c>
      <c r="N9381" s="2">
        <v>296.54000000000002</v>
      </c>
      <c r="O9381" s="2" t="s">
        <v>48</v>
      </c>
      <c r="P9381" s="2">
        <f t="shared" si="292"/>
        <v>3648.1100999999999</v>
      </c>
    </row>
    <row r="9382" spans="1:16" ht="14.25" customHeight="1" x14ac:dyDescent="0.35">
      <c r="A9382" s="2" t="s">
        <v>9413</v>
      </c>
      <c r="B9382" s="2" t="s">
        <v>41</v>
      </c>
      <c r="C9382" s="2" t="s">
        <v>26</v>
      </c>
      <c r="D9382" s="2">
        <v>3584.95</v>
      </c>
      <c r="E9382" s="2">
        <v>0.11</v>
      </c>
      <c r="F9382" s="2">
        <f t="shared" si="293"/>
        <v>394.34449999999998</v>
      </c>
      <c r="G9382" s="2">
        <v>9</v>
      </c>
      <c r="H9382" s="2" t="str">
        <f>TEXT(Table1[[#This Row],[order_date]],"mmmm")</f>
        <v>December</v>
      </c>
      <c r="I9382" s="3">
        <v>45646</v>
      </c>
      <c r="J9382" s="3">
        <v>45651</v>
      </c>
      <c r="K9382" s="3" t="str">
        <f>TEXT(Table1[[#This Row],[delivery_date]]-Table1[[#This Row],[order_date]],"D")</f>
        <v>5</v>
      </c>
      <c r="L9382" s="2" t="s">
        <v>15</v>
      </c>
      <c r="M9382" s="2" t="s">
        <v>16</v>
      </c>
      <c r="N9382" s="2">
        <v>879.49</v>
      </c>
      <c r="O9382" s="2" t="s">
        <v>28</v>
      </c>
      <c r="P9382" s="2">
        <f t="shared" si="292"/>
        <v>3190.6054999999997</v>
      </c>
    </row>
    <row r="9383" spans="1:16" ht="14.25" customHeight="1" x14ac:dyDescent="0.35">
      <c r="A9383" s="2" t="s">
        <v>9414</v>
      </c>
      <c r="B9383" s="2" t="s">
        <v>13</v>
      </c>
      <c r="C9383" s="2" t="s">
        <v>14</v>
      </c>
      <c r="D9383" s="2">
        <v>1378.12</v>
      </c>
      <c r="E9383" s="2">
        <v>0.12</v>
      </c>
      <c r="F9383" s="2">
        <f t="shared" si="293"/>
        <v>165.37439999999998</v>
      </c>
      <c r="G9383" s="2">
        <v>8</v>
      </c>
      <c r="H9383" s="2" t="str">
        <f>TEXT(Table1[[#This Row],[order_date]],"mmmm")</f>
        <v>November</v>
      </c>
      <c r="I9383" s="3">
        <v>45597</v>
      </c>
      <c r="J9383" s="3">
        <v>45600</v>
      </c>
      <c r="K9383" s="3" t="str">
        <f>TEXT(Table1[[#This Row],[delivery_date]]-Table1[[#This Row],[order_date]],"D")</f>
        <v>3</v>
      </c>
      <c r="L9383" s="2" t="s">
        <v>21</v>
      </c>
      <c r="M9383" s="2" t="s">
        <v>27</v>
      </c>
      <c r="N9383" s="2">
        <v>120.95</v>
      </c>
      <c r="O9383" s="2" t="s">
        <v>48</v>
      </c>
      <c r="P9383" s="2">
        <f t="shared" si="292"/>
        <v>1212.7456</v>
      </c>
    </row>
    <row r="9384" spans="1:16" ht="14.25" customHeight="1" x14ac:dyDescent="0.35">
      <c r="A9384" s="2" t="s">
        <v>9415</v>
      </c>
      <c r="B9384" s="2" t="s">
        <v>19</v>
      </c>
      <c r="C9384" s="2" t="s">
        <v>14</v>
      </c>
      <c r="D9384" s="2">
        <v>2035.72</v>
      </c>
      <c r="E9384" s="2">
        <v>0.06</v>
      </c>
      <c r="F9384" s="2">
        <f t="shared" si="293"/>
        <v>122.14319999999999</v>
      </c>
      <c r="G9384" s="2">
        <v>6</v>
      </c>
      <c r="H9384" s="2" t="str">
        <f>TEXT(Table1[[#This Row],[order_date]],"mmmm")</f>
        <v>December</v>
      </c>
      <c r="I9384" s="3">
        <v>45629</v>
      </c>
      <c r="J9384" s="3">
        <v>45633</v>
      </c>
      <c r="K9384" s="3" t="str">
        <f>TEXT(Table1[[#This Row],[delivery_date]]-Table1[[#This Row],[order_date]],"D")</f>
        <v>4</v>
      </c>
      <c r="L9384" s="2" t="s">
        <v>21</v>
      </c>
      <c r="M9384" s="2" t="s">
        <v>27</v>
      </c>
      <c r="N9384" s="2">
        <v>478.77</v>
      </c>
      <c r="O9384" s="2" t="s">
        <v>23</v>
      </c>
      <c r="P9384" s="2">
        <f t="shared" si="292"/>
        <v>1913.5768</v>
      </c>
    </row>
    <row r="9385" spans="1:16" ht="14.25" customHeight="1" x14ac:dyDescent="0.35">
      <c r="A9385" s="2" t="s">
        <v>9416</v>
      </c>
      <c r="B9385" s="2" t="s">
        <v>41</v>
      </c>
      <c r="C9385" s="2" t="s">
        <v>20</v>
      </c>
      <c r="D9385" s="2">
        <v>4215.1000000000004</v>
      </c>
      <c r="E9385" s="2">
        <v>0.24</v>
      </c>
      <c r="F9385" s="2">
        <f t="shared" si="293"/>
        <v>1011.624</v>
      </c>
      <c r="G9385" s="2">
        <v>4</v>
      </c>
      <c r="H9385" s="2" t="str">
        <f>TEXT(Table1[[#This Row],[order_date]],"mmmm")</f>
        <v>November</v>
      </c>
      <c r="I9385" s="3">
        <v>45241</v>
      </c>
      <c r="J9385" s="3">
        <v>45248</v>
      </c>
      <c r="K9385" s="3" t="str">
        <f>TEXT(Table1[[#This Row],[delivery_date]]-Table1[[#This Row],[order_date]],"D")</f>
        <v>7</v>
      </c>
      <c r="L9385" s="2" t="s">
        <v>15</v>
      </c>
      <c r="M9385" s="2" t="s">
        <v>27</v>
      </c>
      <c r="N9385" s="2">
        <v>235.06</v>
      </c>
      <c r="O9385" s="2" t="s">
        <v>28</v>
      </c>
      <c r="P9385" s="2">
        <f t="shared" si="292"/>
        <v>3203.4760000000006</v>
      </c>
    </row>
    <row r="9386" spans="1:16" ht="14.25" customHeight="1" x14ac:dyDescent="0.35">
      <c r="A9386" s="2" t="s">
        <v>9417</v>
      </c>
      <c r="B9386" s="2" t="s">
        <v>25</v>
      </c>
      <c r="C9386" s="2" t="s">
        <v>33</v>
      </c>
      <c r="D9386" s="2">
        <v>3203.58</v>
      </c>
      <c r="E9386" s="2">
        <v>0.02</v>
      </c>
      <c r="F9386" s="2">
        <f t="shared" si="293"/>
        <v>64.071600000000004</v>
      </c>
      <c r="G9386" s="2">
        <v>6</v>
      </c>
      <c r="H9386" s="2" t="str">
        <f>TEXT(Table1[[#This Row],[order_date]],"mmmm")</f>
        <v>October</v>
      </c>
      <c r="I9386" s="3">
        <v>45576</v>
      </c>
      <c r="J9386" s="3">
        <v>45580</v>
      </c>
      <c r="K9386" s="3" t="str">
        <f>TEXT(Table1[[#This Row],[delivery_date]]-Table1[[#This Row],[order_date]],"D")</f>
        <v>4</v>
      </c>
      <c r="L9386" s="2" t="s">
        <v>15</v>
      </c>
      <c r="M9386" s="2" t="s">
        <v>22</v>
      </c>
      <c r="N9386" s="2">
        <v>249.63</v>
      </c>
      <c r="O9386" s="2" t="s">
        <v>34</v>
      </c>
      <c r="P9386" s="2">
        <f t="shared" si="292"/>
        <v>3139.5083999999997</v>
      </c>
    </row>
    <row r="9387" spans="1:16" ht="14.25" customHeight="1" x14ac:dyDescent="0.35">
      <c r="A9387" s="2" t="s">
        <v>9418</v>
      </c>
      <c r="B9387" s="2" t="s">
        <v>25</v>
      </c>
      <c r="C9387" s="2" t="s">
        <v>33</v>
      </c>
      <c r="D9387" s="2">
        <v>915.45</v>
      </c>
      <c r="E9387" s="2">
        <v>0.01</v>
      </c>
      <c r="F9387" s="2">
        <f t="shared" si="293"/>
        <v>9.1545000000000005</v>
      </c>
      <c r="G9387" s="2">
        <v>6</v>
      </c>
      <c r="H9387" s="2" t="str">
        <f>TEXT(Table1[[#This Row],[order_date]],"mmmm")</f>
        <v>February</v>
      </c>
      <c r="I9387" s="3">
        <v>44962</v>
      </c>
      <c r="J9387" s="3">
        <v>44968</v>
      </c>
      <c r="K9387" s="3" t="str">
        <f>TEXT(Table1[[#This Row],[delivery_date]]-Table1[[#This Row],[order_date]],"D")</f>
        <v>6</v>
      </c>
      <c r="L9387" s="2" t="s">
        <v>21</v>
      </c>
      <c r="M9387" s="2" t="s">
        <v>27</v>
      </c>
      <c r="N9387" s="2">
        <v>50.44</v>
      </c>
      <c r="O9387" s="2" t="s">
        <v>34</v>
      </c>
      <c r="P9387" s="2">
        <f t="shared" si="292"/>
        <v>906.29550000000006</v>
      </c>
    </row>
    <row r="9388" spans="1:16" ht="14.25" customHeight="1" x14ac:dyDescent="0.35">
      <c r="A9388" s="2" t="s">
        <v>9419</v>
      </c>
      <c r="B9388" s="2" t="s">
        <v>41</v>
      </c>
      <c r="C9388" s="2" t="s">
        <v>26</v>
      </c>
      <c r="D9388" s="2">
        <v>1695.14</v>
      </c>
      <c r="E9388" s="2">
        <v>0.31</v>
      </c>
      <c r="F9388" s="2">
        <f t="shared" si="293"/>
        <v>525.49340000000007</v>
      </c>
      <c r="G9388" s="2">
        <v>2</v>
      </c>
      <c r="H9388" s="2" t="str">
        <f>TEXT(Table1[[#This Row],[order_date]],"mmmm")</f>
        <v>August</v>
      </c>
      <c r="I9388" s="3">
        <v>45139</v>
      </c>
      <c r="J9388" s="3">
        <v>45144</v>
      </c>
      <c r="K9388" s="3" t="str">
        <f>TEXT(Table1[[#This Row],[delivery_date]]-Table1[[#This Row],[order_date]],"D")</f>
        <v>5</v>
      </c>
      <c r="L9388" s="2" t="s">
        <v>21</v>
      </c>
      <c r="M9388" s="2" t="s">
        <v>16</v>
      </c>
      <c r="N9388" s="2">
        <v>162.06</v>
      </c>
      <c r="O9388" s="2" t="s">
        <v>48</v>
      </c>
      <c r="P9388" s="2">
        <f t="shared" si="292"/>
        <v>1169.6466</v>
      </c>
    </row>
    <row r="9389" spans="1:16" ht="14.25" customHeight="1" x14ac:dyDescent="0.35">
      <c r="A9389" s="2" t="s">
        <v>9420</v>
      </c>
      <c r="B9389" s="2" t="s">
        <v>41</v>
      </c>
      <c r="C9389" s="2" t="s">
        <v>20</v>
      </c>
      <c r="D9389" s="2">
        <v>3976.35</v>
      </c>
      <c r="E9389" s="2">
        <v>0.04</v>
      </c>
      <c r="F9389" s="2">
        <f t="shared" si="293"/>
        <v>159.054</v>
      </c>
      <c r="G9389" s="2">
        <v>7</v>
      </c>
      <c r="H9389" s="2" t="str">
        <f>TEXT(Table1[[#This Row],[order_date]],"mmmm")</f>
        <v>November</v>
      </c>
      <c r="I9389" s="3">
        <v>45254</v>
      </c>
      <c r="J9389" s="3">
        <v>45259</v>
      </c>
      <c r="K9389" s="3" t="str">
        <f>TEXT(Table1[[#This Row],[delivery_date]]-Table1[[#This Row],[order_date]],"D")</f>
        <v>5</v>
      </c>
      <c r="L9389" s="2" t="s">
        <v>21</v>
      </c>
      <c r="M9389" s="2" t="s">
        <v>27</v>
      </c>
      <c r="N9389" s="2">
        <v>199.17</v>
      </c>
      <c r="O9389" s="2" t="s">
        <v>23</v>
      </c>
      <c r="P9389" s="2">
        <f t="shared" si="292"/>
        <v>3817.2959999999998</v>
      </c>
    </row>
    <row r="9390" spans="1:16" ht="14.25" customHeight="1" x14ac:dyDescent="0.35">
      <c r="A9390" s="2" t="s">
        <v>9421</v>
      </c>
      <c r="B9390" s="2" t="s">
        <v>41</v>
      </c>
      <c r="C9390" s="2" t="s">
        <v>26</v>
      </c>
      <c r="D9390" s="2">
        <v>943.26</v>
      </c>
      <c r="E9390" s="2">
        <v>0.42</v>
      </c>
      <c r="F9390" s="2">
        <f t="shared" si="293"/>
        <v>396.16919999999999</v>
      </c>
      <c r="G9390" s="2">
        <v>9</v>
      </c>
      <c r="H9390" s="2" t="str">
        <f>TEXT(Table1[[#This Row],[order_date]],"mmmm")</f>
        <v>February</v>
      </c>
      <c r="I9390" s="3">
        <v>44973</v>
      </c>
      <c r="J9390" s="3">
        <v>44979</v>
      </c>
      <c r="K9390" s="3" t="str">
        <f>TEXT(Table1[[#This Row],[delivery_date]]-Table1[[#This Row],[order_date]],"D")</f>
        <v>6</v>
      </c>
      <c r="L9390" s="2" t="s">
        <v>21</v>
      </c>
      <c r="M9390" s="2" t="s">
        <v>27</v>
      </c>
      <c r="N9390" s="2">
        <v>67.540000000000006</v>
      </c>
      <c r="O9390" s="2" t="s">
        <v>39</v>
      </c>
      <c r="P9390" s="2">
        <f t="shared" si="292"/>
        <v>547.09079999999994</v>
      </c>
    </row>
    <row r="9391" spans="1:16" ht="14.25" customHeight="1" x14ac:dyDescent="0.35">
      <c r="A9391" s="2" t="s">
        <v>9422</v>
      </c>
      <c r="B9391" s="2" t="s">
        <v>13</v>
      </c>
      <c r="C9391" s="2" t="s">
        <v>33</v>
      </c>
      <c r="D9391" s="2">
        <v>3486.15</v>
      </c>
      <c r="E9391" s="2">
        <v>0.05</v>
      </c>
      <c r="F9391" s="2">
        <f t="shared" si="293"/>
        <v>174.3075</v>
      </c>
      <c r="G9391" s="2">
        <v>8</v>
      </c>
      <c r="H9391" s="2" t="str">
        <f>TEXT(Table1[[#This Row],[order_date]],"mmmm")</f>
        <v>July</v>
      </c>
      <c r="I9391" s="3">
        <v>45485</v>
      </c>
      <c r="J9391" s="3">
        <v>45492</v>
      </c>
      <c r="K9391" s="3" t="str">
        <f>TEXT(Table1[[#This Row],[delivery_date]]-Table1[[#This Row],[order_date]],"D")</f>
        <v>7</v>
      </c>
      <c r="L9391" s="2" t="s">
        <v>31</v>
      </c>
      <c r="M9391" s="2" t="s">
        <v>22</v>
      </c>
      <c r="N9391" s="2">
        <v>196.14</v>
      </c>
      <c r="O9391" s="2" t="s">
        <v>39</v>
      </c>
      <c r="P9391" s="2">
        <f t="shared" si="292"/>
        <v>3311.8425000000002</v>
      </c>
    </row>
    <row r="9392" spans="1:16" ht="14.25" customHeight="1" x14ac:dyDescent="0.35">
      <c r="A9392" s="2" t="s">
        <v>9423</v>
      </c>
      <c r="B9392" s="2" t="s">
        <v>25</v>
      </c>
      <c r="C9392" s="2" t="s">
        <v>20</v>
      </c>
      <c r="D9392" s="2">
        <v>2861.33</v>
      </c>
      <c r="E9392" s="2">
        <v>0.27</v>
      </c>
      <c r="F9392" s="2">
        <f t="shared" si="293"/>
        <v>772.55910000000006</v>
      </c>
      <c r="G9392" s="2">
        <v>3</v>
      </c>
      <c r="H9392" s="2" t="str">
        <f>TEXT(Table1[[#This Row],[order_date]],"mmmm")</f>
        <v>August</v>
      </c>
      <c r="I9392" s="3">
        <v>45535</v>
      </c>
      <c r="J9392" s="3">
        <v>45542</v>
      </c>
      <c r="K9392" s="3" t="str">
        <f>TEXT(Table1[[#This Row],[delivery_date]]-Table1[[#This Row],[order_date]],"D")</f>
        <v>7</v>
      </c>
      <c r="L9392" s="2" t="s">
        <v>31</v>
      </c>
      <c r="M9392" s="2" t="s">
        <v>27</v>
      </c>
      <c r="N9392" s="2">
        <v>453.8</v>
      </c>
      <c r="O9392" s="2" t="s">
        <v>23</v>
      </c>
      <c r="P9392" s="2">
        <f t="shared" si="292"/>
        <v>2088.7709</v>
      </c>
    </row>
    <row r="9393" spans="1:16" ht="14.25" customHeight="1" x14ac:dyDescent="0.35">
      <c r="A9393" s="2" t="s">
        <v>9424</v>
      </c>
      <c r="B9393" s="2" t="s">
        <v>13</v>
      </c>
      <c r="C9393" s="2" t="s">
        <v>36</v>
      </c>
      <c r="D9393" s="2">
        <v>822.63</v>
      </c>
      <c r="E9393" s="2">
        <v>0.34</v>
      </c>
      <c r="F9393" s="2">
        <f t="shared" si="293"/>
        <v>279.69420000000002</v>
      </c>
      <c r="G9393" s="2">
        <v>8</v>
      </c>
      <c r="H9393" s="2" t="str">
        <f>TEXT(Table1[[#This Row],[order_date]],"mmmm")</f>
        <v>August</v>
      </c>
      <c r="I9393" s="3">
        <v>45158</v>
      </c>
      <c r="J9393" s="3">
        <v>45162</v>
      </c>
      <c r="K9393" s="3" t="str">
        <f>TEXT(Table1[[#This Row],[delivery_date]]-Table1[[#This Row],[order_date]],"D")</f>
        <v>4</v>
      </c>
      <c r="L9393" s="2" t="s">
        <v>21</v>
      </c>
      <c r="M9393" s="2" t="s">
        <v>27</v>
      </c>
      <c r="N9393" s="2">
        <v>73.459999999999994</v>
      </c>
      <c r="O9393" s="2" t="s">
        <v>23</v>
      </c>
      <c r="P9393" s="2">
        <f t="shared" si="292"/>
        <v>542.93579999999997</v>
      </c>
    </row>
    <row r="9394" spans="1:16" ht="14.25" customHeight="1" x14ac:dyDescent="0.35">
      <c r="A9394" s="2" t="s">
        <v>9425</v>
      </c>
      <c r="B9394" s="2" t="s">
        <v>13</v>
      </c>
      <c r="C9394" s="2" t="s">
        <v>20</v>
      </c>
      <c r="D9394" s="2">
        <v>3475.51</v>
      </c>
      <c r="E9394" s="2">
        <v>0.11</v>
      </c>
      <c r="F9394" s="2">
        <f t="shared" si="293"/>
        <v>382.30610000000001</v>
      </c>
      <c r="G9394" s="2">
        <v>4</v>
      </c>
      <c r="H9394" s="2" t="str">
        <f>TEXT(Table1[[#This Row],[order_date]],"mmmm")</f>
        <v>June</v>
      </c>
      <c r="I9394" s="3">
        <v>45460</v>
      </c>
      <c r="J9394" s="3">
        <v>45464</v>
      </c>
      <c r="K9394" s="3" t="str">
        <f>TEXT(Table1[[#This Row],[delivery_date]]-Table1[[#This Row],[order_date]],"D")</f>
        <v>4</v>
      </c>
      <c r="L9394" s="2" t="s">
        <v>21</v>
      </c>
      <c r="M9394" s="2" t="s">
        <v>22</v>
      </c>
      <c r="N9394" s="2">
        <v>423.36</v>
      </c>
      <c r="O9394" s="2" t="s">
        <v>28</v>
      </c>
      <c r="P9394" s="2">
        <f t="shared" si="292"/>
        <v>3093.2039000000004</v>
      </c>
    </row>
    <row r="9395" spans="1:16" ht="14.25" customHeight="1" x14ac:dyDescent="0.35">
      <c r="A9395" s="2" t="s">
        <v>9426</v>
      </c>
      <c r="B9395" s="2" t="s">
        <v>19</v>
      </c>
      <c r="C9395" s="2" t="s">
        <v>20</v>
      </c>
      <c r="D9395" s="2">
        <v>797.51</v>
      </c>
      <c r="E9395" s="2">
        <v>0.44</v>
      </c>
      <c r="F9395" s="2">
        <f t="shared" si="293"/>
        <v>350.90440000000001</v>
      </c>
      <c r="G9395" s="2">
        <v>1</v>
      </c>
      <c r="H9395" s="2" t="str">
        <f>TEXT(Table1[[#This Row],[order_date]],"mmmm")</f>
        <v>February</v>
      </c>
      <c r="I9395" s="3">
        <v>45340</v>
      </c>
      <c r="J9395" s="3">
        <v>45347</v>
      </c>
      <c r="K9395" s="3" t="str">
        <f>TEXT(Table1[[#This Row],[delivery_date]]-Table1[[#This Row],[order_date]],"D")</f>
        <v>7</v>
      </c>
      <c r="L9395" s="2" t="s">
        <v>15</v>
      </c>
      <c r="M9395" s="2" t="s">
        <v>22</v>
      </c>
      <c r="N9395" s="2">
        <v>92.3</v>
      </c>
      <c r="O9395" s="2" t="s">
        <v>28</v>
      </c>
      <c r="P9395" s="2">
        <f t="shared" si="292"/>
        <v>446.60559999999998</v>
      </c>
    </row>
    <row r="9396" spans="1:16" ht="14.25" customHeight="1" x14ac:dyDescent="0.35">
      <c r="A9396" s="2" t="s">
        <v>9427</v>
      </c>
      <c r="B9396" s="2" t="s">
        <v>25</v>
      </c>
      <c r="C9396" s="2" t="s">
        <v>36</v>
      </c>
      <c r="D9396" s="2">
        <v>2052.33</v>
      </c>
      <c r="E9396" s="2">
        <v>0.24</v>
      </c>
      <c r="F9396" s="2">
        <f t="shared" si="293"/>
        <v>492.55919999999998</v>
      </c>
      <c r="G9396" s="2">
        <v>3</v>
      </c>
      <c r="H9396" s="2" t="str">
        <f>TEXT(Table1[[#This Row],[order_date]],"mmmm")</f>
        <v>February</v>
      </c>
      <c r="I9396" s="3">
        <v>45333</v>
      </c>
      <c r="J9396" s="3">
        <v>45336</v>
      </c>
      <c r="K9396" s="3" t="str">
        <f>TEXT(Table1[[#This Row],[delivery_date]]-Table1[[#This Row],[order_date]],"D")</f>
        <v>3</v>
      </c>
      <c r="L9396" s="2" t="s">
        <v>21</v>
      </c>
      <c r="M9396" s="2" t="s">
        <v>22</v>
      </c>
      <c r="N9396" s="2">
        <v>528.96</v>
      </c>
      <c r="O9396" s="2" t="s">
        <v>34</v>
      </c>
      <c r="P9396" s="2">
        <f t="shared" si="292"/>
        <v>1559.7708</v>
      </c>
    </row>
    <row r="9397" spans="1:16" ht="14.25" customHeight="1" x14ac:dyDescent="0.35">
      <c r="A9397" s="2" t="s">
        <v>9428</v>
      </c>
      <c r="B9397" s="2" t="s">
        <v>25</v>
      </c>
      <c r="C9397" s="2" t="s">
        <v>14</v>
      </c>
      <c r="D9397" s="2">
        <v>1611.94</v>
      </c>
      <c r="E9397" s="2">
        <v>0.16</v>
      </c>
      <c r="F9397" s="2">
        <f t="shared" si="293"/>
        <v>257.91040000000004</v>
      </c>
      <c r="G9397" s="2">
        <v>1</v>
      </c>
      <c r="H9397" s="2" t="str">
        <f>TEXT(Table1[[#This Row],[order_date]],"mmmm")</f>
        <v>April</v>
      </c>
      <c r="I9397" s="3">
        <v>45389</v>
      </c>
      <c r="J9397" s="3">
        <v>45392</v>
      </c>
      <c r="K9397" s="3" t="str">
        <f>TEXT(Table1[[#This Row],[delivery_date]]-Table1[[#This Row],[order_date]],"D")</f>
        <v>3</v>
      </c>
      <c r="L9397" s="2" t="s">
        <v>21</v>
      </c>
      <c r="M9397" s="2" t="s">
        <v>16</v>
      </c>
      <c r="N9397" s="2">
        <v>146.41</v>
      </c>
      <c r="O9397" s="2" t="s">
        <v>34</v>
      </c>
      <c r="P9397" s="2">
        <f t="shared" si="292"/>
        <v>1354.0296000000001</v>
      </c>
    </row>
    <row r="9398" spans="1:16" ht="14.25" customHeight="1" x14ac:dyDescent="0.35">
      <c r="A9398" s="2" t="s">
        <v>9429</v>
      </c>
      <c r="B9398" s="2" t="s">
        <v>41</v>
      </c>
      <c r="C9398" s="2" t="s">
        <v>14</v>
      </c>
      <c r="D9398" s="2">
        <v>3481.05</v>
      </c>
      <c r="E9398" s="2">
        <v>0.45</v>
      </c>
      <c r="F9398" s="2">
        <f t="shared" si="293"/>
        <v>1566.4725000000001</v>
      </c>
      <c r="G9398" s="2">
        <v>5</v>
      </c>
      <c r="H9398" s="2" t="str">
        <f>TEXT(Table1[[#This Row],[order_date]],"mmmm")</f>
        <v>May</v>
      </c>
      <c r="I9398" s="3">
        <v>45050</v>
      </c>
      <c r="J9398" s="3">
        <v>45055</v>
      </c>
      <c r="K9398" s="3" t="str">
        <f>TEXT(Table1[[#This Row],[delivery_date]]-Table1[[#This Row],[order_date]],"D")</f>
        <v>5</v>
      </c>
      <c r="L9398" s="2" t="s">
        <v>15</v>
      </c>
      <c r="M9398" s="2" t="s">
        <v>27</v>
      </c>
      <c r="N9398" s="2">
        <v>608.29999999999995</v>
      </c>
      <c r="O9398" s="2" t="s">
        <v>39</v>
      </c>
      <c r="P9398" s="2">
        <f t="shared" si="292"/>
        <v>1914.5775000000001</v>
      </c>
    </row>
    <row r="9399" spans="1:16" ht="14.25" customHeight="1" x14ac:dyDescent="0.35">
      <c r="A9399" s="2" t="s">
        <v>9430</v>
      </c>
      <c r="B9399" s="2" t="s">
        <v>41</v>
      </c>
      <c r="C9399" s="2" t="s">
        <v>14</v>
      </c>
      <c r="D9399" s="2">
        <v>3933.58</v>
      </c>
      <c r="E9399" s="2">
        <v>0.43</v>
      </c>
      <c r="F9399" s="2">
        <f t="shared" si="293"/>
        <v>1691.4394</v>
      </c>
      <c r="G9399" s="2">
        <v>9</v>
      </c>
      <c r="H9399" s="2" t="str">
        <f>TEXT(Table1[[#This Row],[order_date]],"mmmm")</f>
        <v>November</v>
      </c>
      <c r="I9399" s="3">
        <v>45620</v>
      </c>
      <c r="J9399" s="3">
        <v>45622</v>
      </c>
      <c r="K9399" s="3" t="str">
        <f>TEXT(Table1[[#This Row],[delivery_date]]-Table1[[#This Row],[order_date]],"D")</f>
        <v>2</v>
      </c>
      <c r="L9399" s="2" t="s">
        <v>15</v>
      </c>
      <c r="M9399" s="2" t="s">
        <v>16</v>
      </c>
      <c r="N9399" s="2">
        <v>264.68</v>
      </c>
      <c r="O9399" s="2" t="s">
        <v>34</v>
      </c>
      <c r="P9399" s="2">
        <f t="shared" si="292"/>
        <v>2242.1405999999997</v>
      </c>
    </row>
    <row r="9400" spans="1:16" ht="14.25" customHeight="1" x14ac:dyDescent="0.35">
      <c r="A9400" s="2" t="s">
        <v>9431</v>
      </c>
      <c r="B9400" s="2" t="s">
        <v>19</v>
      </c>
      <c r="C9400" s="2" t="s">
        <v>33</v>
      </c>
      <c r="D9400" s="2">
        <v>924.75</v>
      </c>
      <c r="E9400" s="2">
        <v>0.35</v>
      </c>
      <c r="F9400" s="2">
        <f t="shared" si="293"/>
        <v>323.66249999999997</v>
      </c>
      <c r="G9400" s="2">
        <v>7</v>
      </c>
      <c r="H9400" s="2" t="str">
        <f>TEXT(Table1[[#This Row],[order_date]],"mmmm")</f>
        <v>December</v>
      </c>
      <c r="I9400" s="3">
        <v>45656</v>
      </c>
      <c r="J9400" s="3">
        <v>45658</v>
      </c>
      <c r="K9400" s="3" t="str">
        <f>TEXT(Table1[[#This Row],[delivery_date]]-Table1[[#This Row],[order_date]],"D")</f>
        <v>2</v>
      </c>
      <c r="L9400" s="2" t="s">
        <v>21</v>
      </c>
      <c r="M9400" s="2" t="s">
        <v>27</v>
      </c>
      <c r="N9400" s="2">
        <v>141.16</v>
      </c>
      <c r="O9400" s="2" t="s">
        <v>48</v>
      </c>
      <c r="P9400" s="2">
        <f t="shared" si="292"/>
        <v>601.08750000000009</v>
      </c>
    </row>
    <row r="9401" spans="1:16" ht="14.25" customHeight="1" x14ac:dyDescent="0.35">
      <c r="A9401" s="2" t="s">
        <v>9432</v>
      </c>
      <c r="B9401" s="2" t="s">
        <v>13</v>
      </c>
      <c r="C9401" s="2" t="s">
        <v>20</v>
      </c>
      <c r="D9401" s="2">
        <v>4078.78</v>
      </c>
      <c r="E9401" s="2">
        <v>0.15</v>
      </c>
      <c r="F9401" s="2">
        <f t="shared" si="293"/>
        <v>611.81700000000001</v>
      </c>
      <c r="G9401" s="2">
        <v>3</v>
      </c>
      <c r="H9401" s="2" t="str">
        <f>TEXT(Table1[[#This Row],[order_date]],"mmmm")</f>
        <v>February</v>
      </c>
      <c r="I9401" s="3">
        <v>45326</v>
      </c>
      <c r="J9401" s="3">
        <v>45331</v>
      </c>
      <c r="K9401" s="3" t="str">
        <f>TEXT(Table1[[#This Row],[delivery_date]]-Table1[[#This Row],[order_date]],"D")</f>
        <v>5</v>
      </c>
      <c r="L9401" s="2" t="s">
        <v>15</v>
      </c>
      <c r="M9401" s="2" t="s">
        <v>22</v>
      </c>
      <c r="N9401" s="2">
        <v>1023.91</v>
      </c>
      <c r="O9401" s="2" t="s">
        <v>48</v>
      </c>
      <c r="P9401" s="2">
        <f t="shared" si="292"/>
        <v>3466.9630000000002</v>
      </c>
    </row>
    <row r="9402" spans="1:16" ht="14.25" customHeight="1" x14ac:dyDescent="0.35">
      <c r="A9402" s="2" t="s">
        <v>9433</v>
      </c>
      <c r="B9402" s="2" t="s">
        <v>41</v>
      </c>
      <c r="C9402" s="2" t="s">
        <v>36</v>
      </c>
      <c r="D9402" s="2">
        <v>135.35</v>
      </c>
      <c r="E9402" s="2">
        <v>0.2</v>
      </c>
      <c r="F9402" s="2">
        <f t="shared" si="293"/>
        <v>27.07</v>
      </c>
      <c r="G9402" s="2">
        <v>7</v>
      </c>
      <c r="H9402" s="2" t="str">
        <f>TEXT(Table1[[#This Row],[order_date]],"mmmm")</f>
        <v>June</v>
      </c>
      <c r="I9402" s="3">
        <v>45090</v>
      </c>
      <c r="J9402" s="3">
        <v>45095</v>
      </c>
      <c r="K9402" s="3" t="str">
        <f>TEXT(Table1[[#This Row],[delivery_date]]-Table1[[#This Row],[order_date]],"D")</f>
        <v>5</v>
      </c>
      <c r="L9402" s="2" t="s">
        <v>31</v>
      </c>
      <c r="M9402" s="2" t="s">
        <v>16</v>
      </c>
      <c r="N9402" s="2">
        <v>24.24</v>
      </c>
      <c r="O9402" s="2" t="s">
        <v>34</v>
      </c>
      <c r="P9402" s="2">
        <f t="shared" si="292"/>
        <v>108.28</v>
      </c>
    </row>
    <row r="9403" spans="1:16" ht="14.25" customHeight="1" x14ac:dyDescent="0.35">
      <c r="A9403" s="2" t="s">
        <v>9434</v>
      </c>
      <c r="B9403" s="2" t="s">
        <v>41</v>
      </c>
      <c r="C9403" s="2" t="s">
        <v>33</v>
      </c>
      <c r="D9403" s="2">
        <v>2697.29</v>
      </c>
      <c r="E9403" s="2">
        <v>0.34</v>
      </c>
      <c r="F9403" s="2">
        <f t="shared" si="293"/>
        <v>917.07860000000005</v>
      </c>
      <c r="G9403" s="2">
        <v>8</v>
      </c>
      <c r="H9403" s="2" t="str">
        <f>TEXT(Table1[[#This Row],[order_date]],"mmmm")</f>
        <v>October</v>
      </c>
      <c r="I9403" s="3">
        <v>45210</v>
      </c>
      <c r="J9403" s="3">
        <v>45211</v>
      </c>
      <c r="K9403" s="3" t="str">
        <f>TEXT(Table1[[#This Row],[delivery_date]]-Table1[[#This Row],[order_date]],"D")</f>
        <v>1</v>
      </c>
      <c r="L9403" s="2" t="s">
        <v>31</v>
      </c>
      <c r="M9403" s="2" t="s">
        <v>22</v>
      </c>
      <c r="N9403" s="2">
        <v>309.25</v>
      </c>
      <c r="O9403" s="2" t="s">
        <v>28</v>
      </c>
      <c r="P9403" s="2">
        <f t="shared" si="292"/>
        <v>1780.2113999999999</v>
      </c>
    </row>
    <row r="9404" spans="1:16" ht="14.25" customHeight="1" x14ac:dyDescent="0.35">
      <c r="A9404" s="2" t="s">
        <v>9435</v>
      </c>
      <c r="B9404" s="2" t="s">
        <v>25</v>
      </c>
      <c r="C9404" s="2" t="s">
        <v>36</v>
      </c>
      <c r="D9404" s="2">
        <v>2632.27</v>
      </c>
      <c r="E9404" s="2">
        <v>0.09</v>
      </c>
      <c r="F9404" s="2">
        <f t="shared" si="293"/>
        <v>236.90429999999998</v>
      </c>
      <c r="G9404" s="2">
        <v>4</v>
      </c>
      <c r="H9404" s="2" t="str">
        <f>TEXT(Table1[[#This Row],[order_date]],"mmmm")</f>
        <v>June</v>
      </c>
      <c r="I9404" s="3">
        <v>45096</v>
      </c>
      <c r="J9404" s="3">
        <v>45103</v>
      </c>
      <c r="K9404" s="3" t="str">
        <f>TEXT(Table1[[#This Row],[delivery_date]]-Table1[[#This Row],[order_date]],"D")</f>
        <v>7</v>
      </c>
      <c r="L9404" s="2" t="s">
        <v>31</v>
      </c>
      <c r="M9404" s="2" t="s">
        <v>22</v>
      </c>
      <c r="N9404" s="2">
        <v>399.93</v>
      </c>
      <c r="O9404" s="2" t="s">
        <v>17</v>
      </c>
      <c r="P9404" s="2">
        <f t="shared" si="292"/>
        <v>2395.3656999999998</v>
      </c>
    </row>
    <row r="9405" spans="1:16" ht="14.25" customHeight="1" x14ac:dyDescent="0.35">
      <c r="A9405" s="2" t="s">
        <v>9436</v>
      </c>
      <c r="B9405" s="2" t="s">
        <v>25</v>
      </c>
      <c r="C9405" s="2" t="s">
        <v>33</v>
      </c>
      <c r="D9405" s="2">
        <v>3156.73</v>
      </c>
      <c r="E9405" s="2">
        <v>0.25</v>
      </c>
      <c r="F9405" s="2">
        <f t="shared" si="293"/>
        <v>789.1825</v>
      </c>
      <c r="G9405" s="2">
        <v>3</v>
      </c>
      <c r="H9405" s="2" t="str">
        <f>TEXT(Table1[[#This Row],[order_date]],"mmmm")</f>
        <v>April</v>
      </c>
      <c r="I9405" s="3">
        <v>45021</v>
      </c>
      <c r="J9405" s="3">
        <v>45023</v>
      </c>
      <c r="K9405" s="3" t="str">
        <f>TEXT(Table1[[#This Row],[delivery_date]]-Table1[[#This Row],[order_date]],"D")</f>
        <v>2</v>
      </c>
      <c r="L9405" s="2" t="s">
        <v>31</v>
      </c>
      <c r="M9405" s="2" t="s">
        <v>22</v>
      </c>
      <c r="N9405" s="2">
        <v>596.5</v>
      </c>
      <c r="O9405" s="2" t="s">
        <v>23</v>
      </c>
      <c r="P9405" s="2">
        <f t="shared" si="292"/>
        <v>2367.5475000000001</v>
      </c>
    </row>
    <row r="9406" spans="1:16" ht="14.25" customHeight="1" x14ac:dyDescent="0.35">
      <c r="A9406" s="2" t="s">
        <v>9437</v>
      </c>
      <c r="B9406" s="2" t="s">
        <v>41</v>
      </c>
      <c r="C9406" s="2" t="s">
        <v>33</v>
      </c>
      <c r="D9406" s="2">
        <v>1274.53</v>
      </c>
      <c r="E9406" s="2">
        <v>0.37</v>
      </c>
      <c r="F9406" s="2">
        <f t="shared" si="293"/>
        <v>471.5761</v>
      </c>
      <c r="G9406" s="2">
        <v>2</v>
      </c>
      <c r="H9406" s="2" t="str">
        <f>TEXT(Table1[[#This Row],[order_date]],"mmmm")</f>
        <v>October</v>
      </c>
      <c r="I9406" s="3">
        <v>45583</v>
      </c>
      <c r="J9406" s="3">
        <v>45587</v>
      </c>
      <c r="K9406" s="3" t="str">
        <f>TEXT(Table1[[#This Row],[delivery_date]]-Table1[[#This Row],[order_date]],"D")</f>
        <v>4</v>
      </c>
      <c r="L9406" s="2" t="s">
        <v>31</v>
      </c>
      <c r="M9406" s="2" t="s">
        <v>22</v>
      </c>
      <c r="N9406" s="2">
        <v>352.06</v>
      </c>
      <c r="O9406" s="2" t="s">
        <v>48</v>
      </c>
      <c r="P9406" s="2">
        <f t="shared" si="292"/>
        <v>802.95389999999998</v>
      </c>
    </row>
    <row r="9407" spans="1:16" ht="14.25" customHeight="1" x14ac:dyDescent="0.35">
      <c r="A9407" s="2" t="s">
        <v>9438</v>
      </c>
      <c r="B9407" s="2" t="s">
        <v>25</v>
      </c>
      <c r="C9407" s="2" t="s">
        <v>33</v>
      </c>
      <c r="D9407" s="2">
        <v>148.30000000000001</v>
      </c>
      <c r="E9407" s="2">
        <v>0.33</v>
      </c>
      <c r="F9407" s="2">
        <f t="shared" si="293"/>
        <v>48.939000000000007</v>
      </c>
      <c r="G9407" s="2">
        <v>8</v>
      </c>
      <c r="H9407" s="2" t="str">
        <f>TEXT(Table1[[#This Row],[order_date]],"mmmm")</f>
        <v>October</v>
      </c>
      <c r="I9407" s="3">
        <v>45230</v>
      </c>
      <c r="J9407" s="3">
        <v>45231</v>
      </c>
      <c r="K9407" s="3" t="str">
        <f>TEXT(Table1[[#This Row],[delivery_date]]-Table1[[#This Row],[order_date]],"D")</f>
        <v>1</v>
      </c>
      <c r="L9407" s="2" t="s">
        <v>31</v>
      </c>
      <c r="M9407" s="2" t="s">
        <v>16</v>
      </c>
      <c r="N9407" s="2">
        <v>38.479999999999997</v>
      </c>
      <c r="O9407" s="2" t="s">
        <v>48</v>
      </c>
      <c r="P9407" s="2">
        <f t="shared" si="292"/>
        <v>99.361000000000004</v>
      </c>
    </row>
    <row r="9408" spans="1:16" ht="14.25" customHeight="1" x14ac:dyDescent="0.35">
      <c r="A9408" s="2" t="s">
        <v>9439</v>
      </c>
      <c r="B9408" s="2" t="s">
        <v>19</v>
      </c>
      <c r="C9408" s="2" t="s">
        <v>36</v>
      </c>
      <c r="D9408" s="2">
        <v>2328.34</v>
      </c>
      <c r="E9408" s="2">
        <v>0.36</v>
      </c>
      <c r="F9408" s="2">
        <f t="shared" si="293"/>
        <v>838.20240000000001</v>
      </c>
      <c r="G9408" s="2">
        <v>3</v>
      </c>
      <c r="H9408" s="2" t="str">
        <f>TEXT(Table1[[#This Row],[order_date]],"mmmm")</f>
        <v>April</v>
      </c>
      <c r="I9408" s="3">
        <v>45022</v>
      </c>
      <c r="J9408" s="3">
        <v>45023</v>
      </c>
      <c r="K9408" s="3" t="str">
        <f>TEXT(Table1[[#This Row],[delivery_date]]-Table1[[#This Row],[order_date]],"D")</f>
        <v>1</v>
      </c>
      <c r="L9408" s="2" t="s">
        <v>31</v>
      </c>
      <c r="M9408" s="2" t="s">
        <v>22</v>
      </c>
      <c r="N9408" s="2">
        <v>675.87</v>
      </c>
      <c r="O9408" s="2" t="s">
        <v>34</v>
      </c>
      <c r="P9408" s="2">
        <f t="shared" si="292"/>
        <v>1490.1376</v>
      </c>
    </row>
    <row r="9409" spans="1:16" ht="14.25" customHeight="1" x14ac:dyDescent="0.35">
      <c r="A9409" s="2" t="s">
        <v>9440</v>
      </c>
      <c r="B9409" s="2" t="s">
        <v>41</v>
      </c>
      <c r="C9409" s="2" t="s">
        <v>26</v>
      </c>
      <c r="D9409" s="2">
        <v>449.89</v>
      </c>
      <c r="E9409" s="2">
        <v>0.45</v>
      </c>
      <c r="F9409" s="2">
        <f t="shared" si="293"/>
        <v>202.45050000000001</v>
      </c>
      <c r="G9409" s="2">
        <v>7</v>
      </c>
      <c r="H9409" s="2" t="str">
        <f>TEXT(Table1[[#This Row],[order_date]],"mmmm")</f>
        <v>November</v>
      </c>
      <c r="I9409" s="3">
        <v>45626</v>
      </c>
      <c r="J9409" s="3">
        <v>45632</v>
      </c>
      <c r="K9409" s="3" t="str">
        <f>TEXT(Table1[[#This Row],[delivery_date]]-Table1[[#This Row],[order_date]],"D")</f>
        <v>6</v>
      </c>
      <c r="L9409" s="2" t="s">
        <v>15</v>
      </c>
      <c r="M9409" s="2" t="s">
        <v>22</v>
      </c>
      <c r="N9409" s="2">
        <v>42.59</v>
      </c>
      <c r="O9409" s="2" t="s">
        <v>39</v>
      </c>
      <c r="P9409" s="2">
        <f t="shared" si="292"/>
        <v>247.43949999999998</v>
      </c>
    </row>
    <row r="9410" spans="1:16" ht="14.25" customHeight="1" x14ac:dyDescent="0.35">
      <c r="A9410" s="2" t="s">
        <v>9441</v>
      </c>
      <c r="B9410" s="2" t="s">
        <v>25</v>
      </c>
      <c r="C9410" s="2" t="s">
        <v>33</v>
      </c>
      <c r="D9410" s="2">
        <v>4471.75</v>
      </c>
      <c r="E9410" s="2">
        <v>0.48</v>
      </c>
      <c r="F9410" s="2">
        <f t="shared" si="293"/>
        <v>2146.44</v>
      </c>
      <c r="G9410" s="2">
        <v>2</v>
      </c>
      <c r="H9410" s="2" t="str">
        <f>TEXT(Table1[[#This Row],[order_date]],"mmmm")</f>
        <v>February</v>
      </c>
      <c r="I9410" s="3">
        <v>45349</v>
      </c>
      <c r="J9410" s="3">
        <v>45354</v>
      </c>
      <c r="K9410" s="3" t="str">
        <f>TEXT(Table1[[#This Row],[delivery_date]]-Table1[[#This Row],[order_date]],"D")</f>
        <v>5</v>
      </c>
      <c r="L9410" s="2" t="s">
        <v>15</v>
      </c>
      <c r="M9410" s="2" t="s">
        <v>22</v>
      </c>
      <c r="N9410" s="2">
        <v>445.18</v>
      </c>
      <c r="O9410" s="2" t="s">
        <v>48</v>
      </c>
      <c r="P9410" s="2">
        <f t="shared" ref="P9410:P9473" si="294">D9410-F9410</f>
        <v>2325.31</v>
      </c>
    </row>
    <row r="9411" spans="1:16" ht="14.25" customHeight="1" x14ac:dyDescent="0.35">
      <c r="A9411" s="2" t="s">
        <v>9442</v>
      </c>
      <c r="B9411" s="2" t="s">
        <v>19</v>
      </c>
      <c r="C9411" s="2" t="s">
        <v>14</v>
      </c>
      <c r="D9411" s="2">
        <v>950.96</v>
      </c>
      <c r="E9411" s="2">
        <v>0.23</v>
      </c>
      <c r="F9411" s="2">
        <f t="shared" ref="F9411:F9474" si="295">D9411*E9411</f>
        <v>218.72080000000003</v>
      </c>
      <c r="G9411" s="2">
        <v>5</v>
      </c>
      <c r="H9411" s="2" t="str">
        <f>TEXT(Table1[[#This Row],[order_date]],"mmmm")</f>
        <v>July</v>
      </c>
      <c r="I9411" s="3">
        <v>45489</v>
      </c>
      <c r="J9411" s="3">
        <v>45492</v>
      </c>
      <c r="K9411" s="3" t="str">
        <f>TEXT(Table1[[#This Row],[delivery_date]]-Table1[[#This Row],[order_date]],"D")</f>
        <v>3</v>
      </c>
      <c r="L9411" s="2" t="s">
        <v>15</v>
      </c>
      <c r="M9411" s="2" t="s">
        <v>27</v>
      </c>
      <c r="N9411" s="2">
        <v>71.39</v>
      </c>
      <c r="O9411" s="2" t="s">
        <v>23</v>
      </c>
      <c r="P9411" s="2">
        <f t="shared" si="294"/>
        <v>732.23919999999998</v>
      </c>
    </row>
    <row r="9412" spans="1:16" ht="14.25" customHeight="1" x14ac:dyDescent="0.35">
      <c r="A9412" s="2" t="s">
        <v>9443</v>
      </c>
      <c r="B9412" s="2" t="s">
        <v>25</v>
      </c>
      <c r="C9412" s="2" t="s">
        <v>20</v>
      </c>
      <c r="D9412" s="2">
        <v>2183.64</v>
      </c>
      <c r="E9412" s="2">
        <v>0.03</v>
      </c>
      <c r="F9412" s="2">
        <f t="shared" si="295"/>
        <v>65.509199999999993</v>
      </c>
      <c r="G9412" s="2">
        <v>5</v>
      </c>
      <c r="H9412" s="2" t="str">
        <f>TEXT(Table1[[#This Row],[order_date]],"mmmm")</f>
        <v>November</v>
      </c>
      <c r="I9412" s="3">
        <v>45233</v>
      </c>
      <c r="J9412" s="3">
        <v>45234</v>
      </c>
      <c r="K9412" s="3" t="str">
        <f>TEXT(Table1[[#This Row],[delivery_date]]-Table1[[#This Row],[order_date]],"D")</f>
        <v>1</v>
      </c>
      <c r="L9412" s="2" t="s">
        <v>15</v>
      </c>
      <c r="M9412" s="2" t="s">
        <v>27</v>
      </c>
      <c r="N9412" s="2">
        <v>386.76</v>
      </c>
      <c r="O9412" s="2" t="s">
        <v>28</v>
      </c>
      <c r="P9412" s="2">
        <f t="shared" si="294"/>
        <v>2118.1307999999999</v>
      </c>
    </row>
    <row r="9413" spans="1:16" ht="14.25" customHeight="1" x14ac:dyDescent="0.35">
      <c r="A9413" s="2" t="s">
        <v>9444</v>
      </c>
      <c r="B9413" s="2" t="s">
        <v>25</v>
      </c>
      <c r="C9413" s="2" t="s">
        <v>26</v>
      </c>
      <c r="D9413" s="2">
        <v>2226.6</v>
      </c>
      <c r="E9413" s="2">
        <v>0.42</v>
      </c>
      <c r="F9413" s="2">
        <f t="shared" si="295"/>
        <v>935.17199999999991</v>
      </c>
      <c r="G9413" s="2">
        <v>9</v>
      </c>
      <c r="H9413" s="2" t="str">
        <f>TEXT(Table1[[#This Row],[order_date]],"mmmm")</f>
        <v>May</v>
      </c>
      <c r="I9413" s="3">
        <v>45059</v>
      </c>
      <c r="J9413" s="3">
        <v>45064</v>
      </c>
      <c r="K9413" s="3" t="str">
        <f>TEXT(Table1[[#This Row],[delivery_date]]-Table1[[#This Row],[order_date]],"D")</f>
        <v>5</v>
      </c>
      <c r="L9413" s="2" t="s">
        <v>15</v>
      </c>
      <c r="M9413" s="2" t="s">
        <v>16</v>
      </c>
      <c r="N9413" s="2">
        <v>211.93</v>
      </c>
      <c r="O9413" s="2" t="s">
        <v>39</v>
      </c>
      <c r="P9413" s="2">
        <f t="shared" si="294"/>
        <v>1291.4279999999999</v>
      </c>
    </row>
    <row r="9414" spans="1:16" ht="14.25" customHeight="1" x14ac:dyDescent="0.35">
      <c r="A9414" s="2" t="s">
        <v>9445</v>
      </c>
      <c r="B9414" s="2" t="s">
        <v>25</v>
      </c>
      <c r="C9414" s="2" t="s">
        <v>26</v>
      </c>
      <c r="D9414" s="2">
        <v>2809.04</v>
      </c>
      <c r="E9414" s="2">
        <v>0.06</v>
      </c>
      <c r="F9414" s="2">
        <f t="shared" si="295"/>
        <v>168.54239999999999</v>
      </c>
      <c r="G9414" s="2">
        <v>8</v>
      </c>
      <c r="H9414" s="2" t="str">
        <f>TEXT(Table1[[#This Row],[order_date]],"mmmm")</f>
        <v>December</v>
      </c>
      <c r="I9414" s="3">
        <v>45288</v>
      </c>
      <c r="J9414" s="3">
        <v>45289</v>
      </c>
      <c r="K9414" s="3" t="str">
        <f>TEXT(Table1[[#This Row],[delivery_date]]-Table1[[#This Row],[order_date]],"D")</f>
        <v>1</v>
      </c>
      <c r="L9414" s="2" t="s">
        <v>31</v>
      </c>
      <c r="M9414" s="2" t="s">
        <v>22</v>
      </c>
      <c r="N9414" s="2">
        <v>624.04999999999995</v>
      </c>
      <c r="O9414" s="2" t="s">
        <v>23</v>
      </c>
      <c r="P9414" s="2">
        <f t="shared" si="294"/>
        <v>2640.4976000000001</v>
      </c>
    </row>
    <row r="9415" spans="1:16" ht="14.25" customHeight="1" x14ac:dyDescent="0.35">
      <c r="A9415" s="2" t="s">
        <v>9446</v>
      </c>
      <c r="B9415" s="2" t="s">
        <v>41</v>
      </c>
      <c r="C9415" s="2" t="s">
        <v>36</v>
      </c>
      <c r="D9415" s="2">
        <v>3934.41</v>
      </c>
      <c r="E9415" s="2">
        <v>0.11</v>
      </c>
      <c r="F9415" s="2">
        <f t="shared" si="295"/>
        <v>432.7851</v>
      </c>
      <c r="G9415" s="2">
        <v>8</v>
      </c>
      <c r="H9415" s="2" t="str">
        <f>TEXT(Table1[[#This Row],[order_date]],"mmmm")</f>
        <v>May</v>
      </c>
      <c r="I9415" s="3">
        <v>45432</v>
      </c>
      <c r="J9415" s="3">
        <v>45438</v>
      </c>
      <c r="K9415" s="3" t="str">
        <f>TEXT(Table1[[#This Row],[delivery_date]]-Table1[[#This Row],[order_date]],"D")</f>
        <v>6</v>
      </c>
      <c r="L9415" s="2" t="s">
        <v>21</v>
      </c>
      <c r="M9415" s="2" t="s">
        <v>22</v>
      </c>
      <c r="N9415" s="2">
        <v>1137.33</v>
      </c>
      <c r="O9415" s="2" t="s">
        <v>17</v>
      </c>
      <c r="P9415" s="2">
        <f t="shared" si="294"/>
        <v>3501.6248999999998</v>
      </c>
    </row>
    <row r="9416" spans="1:16" ht="14.25" customHeight="1" x14ac:dyDescent="0.35">
      <c r="A9416" s="2" t="s">
        <v>9447</v>
      </c>
      <c r="B9416" s="2" t="s">
        <v>13</v>
      </c>
      <c r="C9416" s="2" t="s">
        <v>26</v>
      </c>
      <c r="D9416" s="2">
        <v>2413.5300000000002</v>
      </c>
      <c r="E9416" s="2">
        <v>0.33</v>
      </c>
      <c r="F9416" s="2">
        <f t="shared" si="295"/>
        <v>796.46490000000006</v>
      </c>
      <c r="G9416" s="2">
        <v>2</v>
      </c>
      <c r="H9416" s="2" t="str">
        <f>TEXT(Table1[[#This Row],[order_date]],"mmmm")</f>
        <v>September</v>
      </c>
      <c r="I9416" s="3">
        <v>45557</v>
      </c>
      <c r="J9416" s="3">
        <v>45560</v>
      </c>
      <c r="K9416" s="3" t="str">
        <f>TEXT(Table1[[#This Row],[delivery_date]]-Table1[[#This Row],[order_date]],"D")</f>
        <v>3</v>
      </c>
      <c r="L9416" s="2" t="s">
        <v>21</v>
      </c>
      <c r="M9416" s="2" t="s">
        <v>16</v>
      </c>
      <c r="N9416" s="2">
        <v>463.34</v>
      </c>
      <c r="O9416" s="2" t="s">
        <v>28</v>
      </c>
      <c r="P9416" s="2">
        <f t="shared" si="294"/>
        <v>1617.0651000000003</v>
      </c>
    </row>
    <row r="9417" spans="1:16" ht="14.25" customHeight="1" x14ac:dyDescent="0.35">
      <c r="A9417" s="2" t="s">
        <v>9448</v>
      </c>
      <c r="B9417" s="2" t="s">
        <v>25</v>
      </c>
      <c r="C9417" s="2" t="s">
        <v>36</v>
      </c>
      <c r="D9417" s="2">
        <v>226.19</v>
      </c>
      <c r="E9417" s="2">
        <v>0.37</v>
      </c>
      <c r="F9417" s="2">
        <f t="shared" si="295"/>
        <v>83.690299999999993</v>
      </c>
      <c r="G9417" s="2">
        <v>2</v>
      </c>
      <c r="H9417" s="2" t="str">
        <f>TEXT(Table1[[#This Row],[order_date]],"mmmm")</f>
        <v>March</v>
      </c>
      <c r="I9417" s="3">
        <v>44990</v>
      </c>
      <c r="J9417" s="3">
        <v>44995</v>
      </c>
      <c r="K9417" s="3" t="str">
        <f>TEXT(Table1[[#This Row],[delivery_date]]-Table1[[#This Row],[order_date]],"D")</f>
        <v>5</v>
      </c>
      <c r="L9417" s="2" t="s">
        <v>15</v>
      </c>
      <c r="M9417" s="2" t="s">
        <v>16</v>
      </c>
      <c r="N9417" s="2">
        <v>51.88</v>
      </c>
      <c r="O9417" s="2" t="s">
        <v>23</v>
      </c>
      <c r="P9417" s="2">
        <f t="shared" si="294"/>
        <v>142.49970000000002</v>
      </c>
    </row>
    <row r="9418" spans="1:16" ht="14.25" customHeight="1" x14ac:dyDescent="0.35">
      <c r="A9418" s="2" t="s">
        <v>9449</v>
      </c>
      <c r="B9418" s="2" t="s">
        <v>19</v>
      </c>
      <c r="C9418" s="2" t="s">
        <v>36</v>
      </c>
      <c r="D9418" s="2">
        <v>3878.44</v>
      </c>
      <c r="E9418" s="2">
        <v>0.35</v>
      </c>
      <c r="F9418" s="2">
        <f t="shared" si="295"/>
        <v>1357.454</v>
      </c>
      <c r="G9418" s="2">
        <v>7</v>
      </c>
      <c r="H9418" s="2" t="str">
        <f>TEXT(Table1[[#This Row],[order_date]],"mmmm")</f>
        <v>February</v>
      </c>
      <c r="I9418" s="3">
        <v>45346</v>
      </c>
      <c r="J9418" s="3">
        <v>45349</v>
      </c>
      <c r="K9418" s="3" t="str">
        <f>TEXT(Table1[[#This Row],[delivery_date]]-Table1[[#This Row],[order_date]],"D")</f>
        <v>3</v>
      </c>
      <c r="L9418" s="2" t="s">
        <v>21</v>
      </c>
      <c r="M9418" s="2" t="s">
        <v>27</v>
      </c>
      <c r="N9418" s="2">
        <v>387.91</v>
      </c>
      <c r="O9418" s="2" t="s">
        <v>34</v>
      </c>
      <c r="P9418" s="2">
        <f t="shared" si="294"/>
        <v>2520.9859999999999</v>
      </c>
    </row>
    <row r="9419" spans="1:16" ht="14.25" customHeight="1" x14ac:dyDescent="0.35">
      <c r="A9419" s="2" t="s">
        <v>9450</v>
      </c>
      <c r="B9419" s="2" t="s">
        <v>41</v>
      </c>
      <c r="C9419" s="2" t="s">
        <v>14</v>
      </c>
      <c r="D9419" s="2">
        <v>502.65</v>
      </c>
      <c r="E9419" s="2">
        <v>0.22</v>
      </c>
      <c r="F9419" s="2">
        <f t="shared" si="295"/>
        <v>110.583</v>
      </c>
      <c r="G9419" s="2">
        <v>4</v>
      </c>
      <c r="H9419" s="2" t="str">
        <f>TEXT(Table1[[#This Row],[order_date]],"mmmm")</f>
        <v>January</v>
      </c>
      <c r="I9419" s="3">
        <v>45296</v>
      </c>
      <c r="J9419" s="3">
        <v>45299</v>
      </c>
      <c r="K9419" s="3" t="str">
        <f>TEXT(Table1[[#This Row],[delivery_date]]-Table1[[#This Row],[order_date]],"D")</f>
        <v>3</v>
      </c>
      <c r="L9419" s="2" t="s">
        <v>21</v>
      </c>
      <c r="M9419" s="2" t="s">
        <v>27</v>
      </c>
      <c r="N9419" s="2">
        <v>127.71</v>
      </c>
      <c r="O9419" s="2" t="s">
        <v>23</v>
      </c>
      <c r="P9419" s="2">
        <f t="shared" si="294"/>
        <v>392.06700000000001</v>
      </c>
    </row>
    <row r="9420" spans="1:16" ht="14.25" customHeight="1" x14ac:dyDescent="0.35">
      <c r="A9420" s="2" t="s">
        <v>9451</v>
      </c>
      <c r="B9420" s="2" t="s">
        <v>41</v>
      </c>
      <c r="C9420" s="2" t="s">
        <v>33</v>
      </c>
      <c r="D9420" s="2">
        <v>3243.61</v>
      </c>
      <c r="E9420" s="2">
        <v>0.46</v>
      </c>
      <c r="F9420" s="2">
        <f t="shared" si="295"/>
        <v>1492.0606</v>
      </c>
      <c r="G9420" s="2">
        <v>3</v>
      </c>
      <c r="H9420" s="2" t="str">
        <f>TEXT(Table1[[#This Row],[order_date]],"mmmm")</f>
        <v>September</v>
      </c>
      <c r="I9420" s="3">
        <v>45193</v>
      </c>
      <c r="J9420" s="3">
        <v>45197</v>
      </c>
      <c r="K9420" s="3" t="str">
        <f>TEXT(Table1[[#This Row],[delivery_date]]-Table1[[#This Row],[order_date]],"D")</f>
        <v>4</v>
      </c>
      <c r="L9420" s="2" t="s">
        <v>31</v>
      </c>
      <c r="M9420" s="2" t="s">
        <v>16</v>
      </c>
      <c r="N9420" s="2">
        <v>856.62</v>
      </c>
      <c r="O9420" s="2" t="s">
        <v>23</v>
      </c>
      <c r="P9420" s="2">
        <f t="shared" si="294"/>
        <v>1751.5494000000001</v>
      </c>
    </row>
    <row r="9421" spans="1:16" ht="14.25" customHeight="1" x14ac:dyDescent="0.35">
      <c r="A9421" s="2" t="s">
        <v>9452</v>
      </c>
      <c r="B9421" s="2" t="s">
        <v>19</v>
      </c>
      <c r="C9421" s="2" t="s">
        <v>26</v>
      </c>
      <c r="D9421" s="2">
        <v>4036.8</v>
      </c>
      <c r="E9421" s="2">
        <v>0.42</v>
      </c>
      <c r="F9421" s="2">
        <f t="shared" si="295"/>
        <v>1695.4559999999999</v>
      </c>
      <c r="G9421" s="2">
        <v>3</v>
      </c>
      <c r="H9421" s="2" t="str">
        <f>TEXT(Table1[[#This Row],[order_date]],"mmmm")</f>
        <v>August</v>
      </c>
      <c r="I9421" s="3">
        <v>45151</v>
      </c>
      <c r="J9421" s="3">
        <v>45154</v>
      </c>
      <c r="K9421" s="3" t="str">
        <f>TEXT(Table1[[#This Row],[delivery_date]]-Table1[[#This Row],[order_date]],"D")</f>
        <v>3</v>
      </c>
      <c r="L9421" s="2" t="s">
        <v>31</v>
      </c>
      <c r="M9421" s="2" t="s">
        <v>22</v>
      </c>
      <c r="N9421" s="2">
        <v>1094.58</v>
      </c>
      <c r="O9421" s="2" t="s">
        <v>23</v>
      </c>
      <c r="P9421" s="2">
        <f t="shared" si="294"/>
        <v>2341.3440000000001</v>
      </c>
    </row>
    <row r="9422" spans="1:16" ht="14.25" customHeight="1" x14ac:dyDescent="0.35">
      <c r="A9422" s="2" t="s">
        <v>9453</v>
      </c>
      <c r="B9422" s="2" t="s">
        <v>25</v>
      </c>
      <c r="C9422" s="2" t="s">
        <v>33</v>
      </c>
      <c r="D9422" s="2">
        <v>1485.18</v>
      </c>
      <c r="E9422" s="2">
        <v>0.33</v>
      </c>
      <c r="F9422" s="2">
        <f t="shared" si="295"/>
        <v>490.10940000000005</v>
      </c>
      <c r="G9422" s="2">
        <v>7</v>
      </c>
      <c r="H9422" s="2" t="str">
        <f>TEXT(Table1[[#This Row],[order_date]],"mmmm")</f>
        <v>July</v>
      </c>
      <c r="I9422" s="3">
        <v>45492</v>
      </c>
      <c r="J9422" s="3">
        <v>45495</v>
      </c>
      <c r="K9422" s="3" t="str">
        <f>TEXT(Table1[[#This Row],[delivery_date]]-Table1[[#This Row],[order_date]],"D")</f>
        <v>3</v>
      </c>
      <c r="L9422" s="2" t="s">
        <v>21</v>
      </c>
      <c r="M9422" s="2" t="s">
        <v>22</v>
      </c>
      <c r="N9422" s="2">
        <v>395.67</v>
      </c>
      <c r="O9422" s="2" t="s">
        <v>39</v>
      </c>
      <c r="P9422" s="2">
        <f t="shared" si="294"/>
        <v>995.07060000000001</v>
      </c>
    </row>
    <row r="9423" spans="1:16" ht="14.25" customHeight="1" x14ac:dyDescent="0.35">
      <c r="A9423" s="2" t="s">
        <v>9454</v>
      </c>
      <c r="B9423" s="2" t="s">
        <v>13</v>
      </c>
      <c r="C9423" s="2" t="s">
        <v>33</v>
      </c>
      <c r="D9423" s="2">
        <v>2300.62</v>
      </c>
      <c r="E9423" s="2">
        <v>0.22</v>
      </c>
      <c r="F9423" s="2">
        <f t="shared" si="295"/>
        <v>506.13639999999998</v>
      </c>
      <c r="G9423" s="2">
        <v>1</v>
      </c>
      <c r="H9423" s="2" t="str">
        <f>TEXT(Table1[[#This Row],[order_date]],"mmmm")</f>
        <v>May</v>
      </c>
      <c r="I9423" s="3">
        <v>45442</v>
      </c>
      <c r="J9423" s="3">
        <v>45445</v>
      </c>
      <c r="K9423" s="3" t="str">
        <f>TEXT(Table1[[#This Row],[delivery_date]]-Table1[[#This Row],[order_date]],"D")</f>
        <v>3</v>
      </c>
      <c r="L9423" s="2" t="s">
        <v>31</v>
      </c>
      <c r="M9423" s="2" t="s">
        <v>22</v>
      </c>
      <c r="N9423" s="2">
        <v>294.17</v>
      </c>
      <c r="O9423" s="2" t="s">
        <v>23</v>
      </c>
      <c r="P9423" s="2">
        <f t="shared" si="294"/>
        <v>1794.4836</v>
      </c>
    </row>
    <row r="9424" spans="1:16" ht="14.25" customHeight="1" x14ac:dyDescent="0.35">
      <c r="A9424" s="2" t="s">
        <v>9455</v>
      </c>
      <c r="B9424" s="2" t="s">
        <v>25</v>
      </c>
      <c r="C9424" s="2" t="s">
        <v>33</v>
      </c>
      <c r="D9424" s="2">
        <v>170.25</v>
      </c>
      <c r="E9424" s="2">
        <v>0.23</v>
      </c>
      <c r="F9424" s="2">
        <f t="shared" si="295"/>
        <v>39.157499999999999</v>
      </c>
      <c r="G9424" s="2">
        <v>4</v>
      </c>
      <c r="H9424" s="2" t="str">
        <f>TEXT(Table1[[#This Row],[order_date]],"mmmm")</f>
        <v>February</v>
      </c>
      <c r="I9424" s="3">
        <v>44981</v>
      </c>
      <c r="J9424" s="3">
        <v>44983</v>
      </c>
      <c r="K9424" s="3" t="str">
        <f>TEXT(Table1[[#This Row],[delivery_date]]-Table1[[#This Row],[order_date]],"D")</f>
        <v>2</v>
      </c>
      <c r="L9424" s="2" t="s">
        <v>31</v>
      </c>
      <c r="M9424" s="2" t="s">
        <v>22</v>
      </c>
      <c r="N9424" s="2">
        <v>30.98</v>
      </c>
      <c r="O9424" s="2" t="s">
        <v>48</v>
      </c>
      <c r="P9424" s="2">
        <f t="shared" si="294"/>
        <v>131.0925</v>
      </c>
    </row>
    <row r="9425" spans="1:16" ht="14.25" customHeight="1" x14ac:dyDescent="0.35">
      <c r="A9425" s="2" t="s">
        <v>9456</v>
      </c>
      <c r="B9425" s="2" t="s">
        <v>19</v>
      </c>
      <c r="C9425" s="2" t="s">
        <v>36</v>
      </c>
      <c r="D9425" s="2">
        <v>4038.99</v>
      </c>
      <c r="E9425" s="2">
        <v>0.09</v>
      </c>
      <c r="F9425" s="2">
        <f t="shared" si="295"/>
        <v>363.50909999999999</v>
      </c>
      <c r="G9425" s="2">
        <v>6</v>
      </c>
      <c r="H9425" s="2" t="str">
        <f>TEXT(Table1[[#This Row],[order_date]],"mmmm")</f>
        <v>February</v>
      </c>
      <c r="I9425" s="3">
        <v>44959</v>
      </c>
      <c r="J9425" s="3">
        <v>44963</v>
      </c>
      <c r="K9425" s="3" t="str">
        <f>TEXT(Table1[[#This Row],[delivery_date]]-Table1[[#This Row],[order_date]],"D")</f>
        <v>4</v>
      </c>
      <c r="L9425" s="2" t="s">
        <v>21</v>
      </c>
      <c r="M9425" s="2" t="s">
        <v>27</v>
      </c>
      <c r="N9425" s="2">
        <v>514.25</v>
      </c>
      <c r="O9425" s="2" t="s">
        <v>28</v>
      </c>
      <c r="P9425" s="2">
        <f t="shared" si="294"/>
        <v>3675.4808999999996</v>
      </c>
    </row>
    <row r="9426" spans="1:16" ht="14.25" customHeight="1" x14ac:dyDescent="0.35">
      <c r="A9426" s="2" t="s">
        <v>9457</v>
      </c>
      <c r="B9426" s="2" t="s">
        <v>41</v>
      </c>
      <c r="C9426" s="2" t="s">
        <v>33</v>
      </c>
      <c r="D9426" s="2">
        <v>3545.98</v>
      </c>
      <c r="E9426" s="2">
        <v>0.39</v>
      </c>
      <c r="F9426" s="2">
        <f t="shared" si="295"/>
        <v>1382.9322</v>
      </c>
      <c r="G9426" s="2">
        <v>9</v>
      </c>
      <c r="H9426" s="2" t="str">
        <f>TEXT(Table1[[#This Row],[order_date]],"mmmm")</f>
        <v>May</v>
      </c>
      <c r="I9426" s="3">
        <v>45055</v>
      </c>
      <c r="J9426" s="3">
        <v>45057</v>
      </c>
      <c r="K9426" s="3" t="str">
        <f>TEXT(Table1[[#This Row],[delivery_date]]-Table1[[#This Row],[order_date]],"D")</f>
        <v>2</v>
      </c>
      <c r="L9426" s="2" t="s">
        <v>31</v>
      </c>
      <c r="M9426" s="2" t="s">
        <v>22</v>
      </c>
      <c r="N9426" s="2">
        <v>956</v>
      </c>
      <c r="O9426" s="2" t="s">
        <v>48</v>
      </c>
      <c r="P9426" s="2">
        <f t="shared" si="294"/>
        <v>2163.0478000000003</v>
      </c>
    </row>
    <row r="9427" spans="1:16" ht="14.25" customHeight="1" x14ac:dyDescent="0.35">
      <c r="A9427" s="2" t="s">
        <v>9458</v>
      </c>
      <c r="B9427" s="2" t="s">
        <v>13</v>
      </c>
      <c r="C9427" s="2" t="s">
        <v>26</v>
      </c>
      <c r="D9427" s="2">
        <v>1233.8</v>
      </c>
      <c r="E9427" s="2">
        <v>0.43</v>
      </c>
      <c r="F9427" s="2">
        <f t="shared" si="295"/>
        <v>530.53399999999999</v>
      </c>
      <c r="G9427" s="2">
        <v>1</v>
      </c>
      <c r="H9427" s="2" t="str">
        <f>TEXT(Table1[[#This Row],[order_date]],"mmmm")</f>
        <v>December</v>
      </c>
      <c r="I9427" s="3">
        <v>45651</v>
      </c>
      <c r="J9427" s="3">
        <v>45654</v>
      </c>
      <c r="K9427" s="3" t="str">
        <f>TEXT(Table1[[#This Row],[delivery_date]]-Table1[[#This Row],[order_date]],"D")</f>
        <v>3</v>
      </c>
      <c r="L9427" s="2" t="s">
        <v>15</v>
      </c>
      <c r="M9427" s="2" t="s">
        <v>16</v>
      </c>
      <c r="N9427" s="2">
        <v>341.89</v>
      </c>
      <c r="O9427" s="2" t="s">
        <v>34</v>
      </c>
      <c r="P9427" s="2">
        <f t="shared" si="294"/>
        <v>703.26599999999996</v>
      </c>
    </row>
    <row r="9428" spans="1:16" ht="14.25" customHeight="1" x14ac:dyDescent="0.35">
      <c r="A9428" s="2" t="s">
        <v>9459</v>
      </c>
      <c r="B9428" s="2" t="s">
        <v>41</v>
      </c>
      <c r="C9428" s="2" t="s">
        <v>36</v>
      </c>
      <c r="D9428" s="2">
        <v>2012.11</v>
      </c>
      <c r="E9428" s="2">
        <v>0.41</v>
      </c>
      <c r="F9428" s="2">
        <f t="shared" si="295"/>
        <v>824.96509999999989</v>
      </c>
      <c r="G9428" s="2">
        <v>1</v>
      </c>
      <c r="H9428" s="2" t="str">
        <f>TEXT(Table1[[#This Row],[order_date]],"mmmm")</f>
        <v>April</v>
      </c>
      <c r="I9428" s="3">
        <v>45391</v>
      </c>
      <c r="J9428" s="3">
        <v>45393</v>
      </c>
      <c r="K9428" s="3" t="str">
        <f>TEXT(Table1[[#This Row],[delivery_date]]-Table1[[#This Row],[order_date]],"D")</f>
        <v>2</v>
      </c>
      <c r="L9428" s="2" t="s">
        <v>15</v>
      </c>
      <c r="M9428" s="2" t="s">
        <v>22</v>
      </c>
      <c r="N9428" s="2">
        <v>439.77</v>
      </c>
      <c r="O9428" s="2" t="s">
        <v>28</v>
      </c>
      <c r="P9428" s="2">
        <f t="shared" si="294"/>
        <v>1187.1449</v>
      </c>
    </row>
    <row r="9429" spans="1:16" ht="14.25" customHeight="1" x14ac:dyDescent="0.35">
      <c r="A9429" s="2" t="s">
        <v>9460</v>
      </c>
      <c r="B9429" s="2" t="s">
        <v>19</v>
      </c>
      <c r="C9429" s="2" t="s">
        <v>26</v>
      </c>
      <c r="D9429" s="2">
        <v>3507.05</v>
      </c>
      <c r="E9429" s="2">
        <v>0.27</v>
      </c>
      <c r="F9429" s="2">
        <f t="shared" si="295"/>
        <v>946.90350000000012</v>
      </c>
      <c r="G9429" s="2">
        <v>2</v>
      </c>
      <c r="H9429" s="2" t="str">
        <f>TEXT(Table1[[#This Row],[order_date]],"mmmm")</f>
        <v>February</v>
      </c>
      <c r="I9429" s="3">
        <v>45344</v>
      </c>
      <c r="J9429" s="3">
        <v>45349</v>
      </c>
      <c r="K9429" s="3" t="str">
        <f>TEXT(Table1[[#This Row],[delivery_date]]-Table1[[#This Row],[order_date]],"D")</f>
        <v>5</v>
      </c>
      <c r="L9429" s="2" t="s">
        <v>21</v>
      </c>
      <c r="M9429" s="2" t="s">
        <v>27</v>
      </c>
      <c r="N9429" s="2">
        <v>368.22</v>
      </c>
      <c r="O9429" s="2" t="s">
        <v>34</v>
      </c>
      <c r="P9429" s="2">
        <f t="shared" si="294"/>
        <v>2560.1464999999998</v>
      </c>
    </row>
    <row r="9430" spans="1:16" ht="14.25" customHeight="1" x14ac:dyDescent="0.35">
      <c r="A9430" s="2" t="s">
        <v>9461</v>
      </c>
      <c r="B9430" s="2" t="s">
        <v>25</v>
      </c>
      <c r="C9430" s="2" t="s">
        <v>36</v>
      </c>
      <c r="D9430" s="2">
        <v>1855</v>
      </c>
      <c r="E9430" s="2">
        <v>0.42</v>
      </c>
      <c r="F9430" s="2">
        <f t="shared" si="295"/>
        <v>779.1</v>
      </c>
      <c r="G9430" s="2">
        <v>7</v>
      </c>
      <c r="H9430" s="2" t="str">
        <f>TEXT(Table1[[#This Row],[order_date]],"mmmm")</f>
        <v>June</v>
      </c>
      <c r="I9430" s="3">
        <v>45467</v>
      </c>
      <c r="J9430" s="3">
        <v>45473</v>
      </c>
      <c r="K9430" s="3" t="str">
        <f>TEXT(Table1[[#This Row],[delivery_date]]-Table1[[#This Row],[order_date]],"D")</f>
        <v>6</v>
      </c>
      <c r="L9430" s="2" t="s">
        <v>21</v>
      </c>
      <c r="M9430" s="2" t="s">
        <v>22</v>
      </c>
      <c r="N9430" s="2">
        <v>145.09</v>
      </c>
      <c r="O9430" s="2" t="s">
        <v>23</v>
      </c>
      <c r="P9430" s="2">
        <f t="shared" si="294"/>
        <v>1075.9000000000001</v>
      </c>
    </row>
    <row r="9431" spans="1:16" ht="14.25" customHeight="1" x14ac:dyDescent="0.35">
      <c r="A9431" s="2" t="s">
        <v>9462</v>
      </c>
      <c r="B9431" s="2" t="s">
        <v>13</v>
      </c>
      <c r="C9431" s="2" t="s">
        <v>20</v>
      </c>
      <c r="D9431" s="2">
        <v>895.83</v>
      </c>
      <c r="E9431" s="2">
        <v>0.4</v>
      </c>
      <c r="F9431" s="2">
        <f t="shared" si="295"/>
        <v>358.33200000000005</v>
      </c>
      <c r="G9431" s="2">
        <v>7</v>
      </c>
      <c r="H9431" s="2" t="str">
        <f>TEXT(Table1[[#This Row],[order_date]],"mmmm")</f>
        <v>December</v>
      </c>
      <c r="I9431" s="3">
        <v>45633</v>
      </c>
      <c r="J9431" s="3">
        <v>45639</v>
      </c>
      <c r="K9431" s="3" t="str">
        <f>TEXT(Table1[[#This Row],[delivery_date]]-Table1[[#This Row],[order_date]],"D")</f>
        <v>6</v>
      </c>
      <c r="L9431" s="2" t="s">
        <v>15</v>
      </c>
      <c r="M9431" s="2" t="s">
        <v>22</v>
      </c>
      <c r="N9431" s="2">
        <v>247.35</v>
      </c>
      <c r="O9431" s="2" t="s">
        <v>28</v>
      </c>
      <c r="P9431" s="2">
        <f t="shared" si="294"/>
        <v>537.49800000000005</v>
      </c>
    </row>
    <row r="9432" spans="1:16" ht="14.25" customHeight="1" x14ac:dyDescent="0.35">
      <c r="A9432" s="2" t="s">
        <v>9463</v>
      </c>
      <c r="B9432" s="2" t="s">
        <v>41</v>
      </c>
      <c r="C9432" s="2" t="s">
        <v>20</v>
      </c>
      <c r="D9432" s="2">
        <v>2640.68</v>
      </c>
      <c r="E9432" s="2">
        <v>0.42</v>
      </c>
      <c r="F9432" s="2">
        <f t="shared" si="295"/>
        <v>1109.0855999999999</v>
      </c>
      <c r="G9432" s="2">
        <v>5</v>
      </c>
      <c r="H9432" s="2" t="str">
        <f>TEXT(Table1[[#This Row],[order_date]],"mmmm")</f>
        <v>January</v>
      </c>
      <c r="I9432" s="3">
        <v>45295</v>
      </c>
      <c r="J9432" s="3">
        <v>45301</v>
      </c>
      <c r="K9432" s="3" t="str">
        <f>TEXT(Table1[[#This Row],[delivery_date]]-Table1[[#This Row],[order_date]],"D")</f>
        <v>6</v>
      </c>
      <c r="L9432" s="2" t="s">
        <v>31</v>
      </c>
      <c r="M9432" s="2" t="s">
        <v>27</v>
      </c>
      <c r="N9432" s="2">
        <v>367.2</v>
      </c>
      <c r="O9432" s="2" t="s">
        <v>28</v>
      </c>
      <c r="P9432" s="2">
        <f t="shared" si="294"/>
        <v>1531.5944</v>
      </c>
    </row>
    <row r="9433" spans="1:16" ht="14.25" customHeight="1" x14ac:dyDescent="0.35">
      <c r="A9433" s="2" t="s">
        <v>9464</v>
      </c>
      <c r="B9433" s="2" t="s">
        <v>41</v>
      </c>
      <c r="C9433" s="2" t="s">
        <v>20</v>
      </c>
      <c r="D9433" s="2">
        <v>3645.48</v>
      </c>
      <c r="E9433" s="2">
        <v>0.49</v>
      </c>
      <c r="F9433" s="2">
        <f t="shared" si="295"/>
        <v>1786.2852</v>
      </c>
      <c r="G9433" s="2">
        <v>4</v>
      </c>
      <c r="H9433" s="2" t="str">
        <f>TEXT(Table1[[#This Row],[order_date]],"mmmm")</f>
        <v>February</v>
      </c>
      <c r="I9433" s="3">
        <v>45334</v>
      </c>
      <c r="J9433" s="3">
        <v>45336</v>
      </c>
      <c r="K9433" s="3" t="str">
        <f>TEXT(Table1[[#This Row],[delivery_date]]-Table1[[#This Row],[order_date]],"D")</f>
        <v>2</v>
      </c>
      <c r="L9433" s="2" t="s">
        <v>21</v>
      </c>
      <c r="M9433" s="2" t="s">
        <v>27</v>
      </c>
      <c r="N9433" s="2">
        <v>774.34</v>
      </c>
      <c r="O9433" s="2" t="s">
        <v>48</v>
      </c>
      <c r="P9433" s="2">
        <f t="shared" si="294"/>
        <v>1859.1948</v>
      </c>
    </row>
    <row r="9434" spans="1:16" ht="14.25" customHeight="1" x14ac:dyDescent="0.35">
      <c r="A9434" s="2" t="s">
        <v>9465</v>
      </c>
      <c r="B9434" s="2" t="s">
        <v>41</v>
      </c>
      <c r="C9434" s="2" t="s">
        <v>20</v>
      </c>
      <c r="D9434" s="2">
        <v>1671.97</v>
      </c>
      <c r="E9434" s="2">
        <v>0.41</v>
      </c>
      <c r="F9434" s="2">
        <f t="shared" si="295"/>
        <v>685.5077</v>
      </c>
      <c r="G9434" s="2">
        <v>6</v>
      </c>
      <c r="H9434" s="2" t="str">
        <f>TEXT(Table1[[#This Row],[order_date]],"mmmm")</f>
        <v>July</v>
      </c>
      <c r="I9434" s="3">
        <v>45504</v>
      </c>
      <c r="J9434" s="3">
        <v>45509</v>
      </c>
      <c r="K9434" s="3" t="str">
        <f>TEXT(Table1[[#This Row],[delivery_date]]-Table1[[#This Row],[order_date]],"D")</f>
        <v>5</v>
      </c>
      <c r="L9434" s="2" t="s">
        <v>31</v>
      </c>
      <c r="M9434" s="2" t="s">
        <v>27</v>
      </c>
      <c r="N9434" s="2">
        <v>425.08</v>
      </c>
      <c r="O9434" s="2" t="s">
        <v>23</v>
      </c>
      <c r="P9434" s="2">
        <f t="shared" si="294"/>
        <v>986.46230000000003</v>
      </c>
    </row>
    <row r="9435" spans="1:16" ht="14.25" customHeight="1" x14ac:dyDescent="0.35">
      <c r="A9435" s="2" t="s">
        <v>9466</v>
      </c>
      <c r="B9435" s="2" t="s">
        <v>25</v>
      </c>
      <c r="C9435" s="2" t="s">
        <v>36</v>
      </c>
      <c r="D9435" s="2">
        <v>696.68</v>
      </c>
      <c r="E9435" s="2">
        <v>0.14000000000000001</v>
      </c>
      <c r="F9435" s="2">
        <f t="shared" si="295"/>
        <v>97.535200000000003</v>
      </c>
      <c r="G9435" s="2">
        <v>8</v>
      </c>
      <c r="H9435" s="2" t="str">
        <f>TEXT(Table1[[#This Row],[order_date]],"mmmm")</f>
        <v>August</v>
      </c>
      <c r="I9435" s="3">
        <v>45533</v>
      </c>
      <c r="J9435" s="3">
        <v>45534</v>
      </c>
      <c r="K9435" s="3" t="str">
        <f>TEXT(Table1[[#This Row],[delivery_date]]-Table1[[#This Row],[order_date]],"D")</f>
        <v>1</v>
      </c>
      <c r="L9435" s="2" t="s">
        <v>31</v>
      </c>
      <c r="M9435" s="2" t="s">
        <v>22</v>
      </c>
      <c r="N9435" s="2">
        <v>151.29</v>
      </c>
      <c r="O9435" s="2" t="s">
        <v>48</v>
      </c>
      <c r="P9435" s="2">
        <f t="shared" si="294"/>
        <v>599.14479999999992</v>
      </c>
    </row>
    <row r="9436" spans="1:16" ht="14.25" customHeight="1" x14ac:dyDescent="0.35">
      <c r="A9436" s="2" t="s">
        <v>9467</v>
      </c>
      <c r="B9436" s="2" t="s">
        <v>13</v>
      </c>
      <c r="C9436" s="2" t="s">
        <v>33</v>
      </c>
      <c r="D9436" s="2">
        <v>4164.7700000000004</v>
      </c>
      <c r="E9436" s="2">
        <v>0.41</v>
      </c>
      <c r="F9436" s="2">
        <f t="shared" si="295"/>
        <v>1707.5557000000001</v>
      </c>
      <c r="G9436" s="2">
        <v>7</v>
      </c>
      <c r="H9436" s="2" t="str">
        <f>TEXT(Table1[[#This Row],[order_date]],"mmmm")</f>
        <v>May</v>
      </c>
      <c r="I9436" s="3">
        <v>45414</v>
      </c>
      <c r="J9436" s="3">
        <v>45418</v>
      </c>
      <c r="K9436" s="3" t="str">
        <f>TEXT(Table1[[#This Row],[delivery_date]]-Table1[[#This Row],[order_date]],"D")</f>
        <v>4</v>
      </c>
      <c r="L9436" s="2" t="s">
        <v>21</v>
      </c>
      <c r="M9436" s="2" t="s">
        <v>16</v>
      </c>
      <c r="N9436" s="2">
        <v>1237.6400000000001</v>
      </c>
      <c r="O9436" s="2" t="s">
        <v>48</v>
      </c>
      <c r="P9436" s="2">
        <f t="shared" si="294"/>
        <v>2457.2143000000005</v>
      </c>
    </row>
    <row r="9437" spans="1:16" ht="14.25" customHeight="1" x14ac:dyDescent="0.35">
      <c r="A9437" s="2" t="s">
        <v>9468</v>
      </c>
      <c r="B9437" s="2" t="s">
        <v>25</v>
      </c>
      <c r="C9437" s="2" t="s">
        <v>14</v>
      </c>
      <c r="D9437" s="2">
        <v>1338.73</v>
      </c>
      <c r="E9437" s="2">
        <v>0.19</v>
      </c>
      <c r="F9437" s="2">
        <f t="shared" si="295"/>
        <v>254.3587</v>
      </c>
      <c r="G9437" s="2">
        <v>2</v>
      </c>
      <c r="H9437" s="2" t="str">
        <f>TEXT(Table1[[#This Row],[order_date]],"mmmm")</f>
        <v>September</v>
      </c>
      <c r="I9437" s="3">
        <v>45565</v>
      </c>
      <c r="J9437" s="3">
        <v>45571</v>
      </c>
      <c r="K9437" s="3" t="str">
        <f>TEXT(Table1[[#This Row],[delivery_date]]-Table1[[#This Row],[order_date]],"D")</f>
        <v>6</v>
      </c>
      <c r="L9437" s="2" t="s">
        <v>15</v>
      </c>
      <c r="M9437" s="2" t="s">
        <v>16</v>
      </c>
      <c r="N9437" s="2">
        <v>259.14999999999998</v>
      </c>
      <c r="O9437" s="2" t="s">
        <v>28</v>
      </c>
      <c r="P9437" s="2">
        <f t="shared" si="294"/>
        <v>1084.3713</v>
      </c>
    </row>
    <row r="9438" spans="1:16" ht="14.25" customHeight="1" x14ac:dyDescent="0.35">
      <c r="A9438" s="2" t="s">
        <v>9469</v>
      </c>
      <c r="B9438" s="2" t="s">
        <v>25</v>
      </c>
      <c r="C9438" s="2" t="s">
        <v>14</v>
      </c>
      <c r="D9438" s="2">
        <v>2612.79</v>
      </c>
      <c r="E9438" s="2">
        <v>0.26</v>
      </c>
      <c r="F9438" s="2">
        <f t="shared" si="295"/>
        <v>679.32540000000006</v>
      </c>
      <c r="G9438" s="2">
        <v>2</v>
      </c>
      <c r="H9438" s="2" t="str">
        <f>TEXT(Table1[[#This Row],[order_date]],"mmmm")</f>
        <v>August</v>
      </c>
      <c r="I9438" s="3">
        <v>45509</v>
      </c>
      <c r="J9438" s="3">
        <v>45511</v>
      </c>
      <c r="K9438" s="3" t="str">
        <f>TEXT(Table1[[#This Row],[delivery_date]]-Table1[[#This Row],[order_date]],"D")</f>
        <v>2</v>
      </c>
      <c r="L9438" s="2" t="s">
        <v>15</v>
      </c>
      <c r="M9438" s="2" t="s">
        <v>27</v>
      </c>
      <c r="N9438" s="2">
        <v>496.59</v>
      </c>
      <c r="O9438" s="2" t="s">
        <v>48</v>
      </c>
      <c r="P9438" s="2">
        <f t="shared" si="294"/>
        <v>1933.4645999999998</v>
      </c>
    </row>
    <row r="9439" spans="1:16" ht="14.25" customHeight="1" x14ac:dyDescent="0.35">
      <c r="A9439" s="2" t="s">
        <v>9470</v>
      </c>
      <c r="B9439" s="2" t="s">
        <v>25</v>
      </c>
      <c r="C9439" s="2" t="s">
        <v>20</v>
      </c>
      <c r="D9439" s="2">
        <v>3487.58</v>
      </c>
      <c r="E9439" s="2">
        <v>0.4</v>
      </c>
      <c r="F9439" s="2">
        <f t="shared" si="295"/>
        <v>1395.0320000000002</v>
      </c>
      <c r="G9439" s="2">
        <v>6</v>
      </c>
      <c r="H9439" s="2" t="str">
        <f>TEXT(Table1[[#This Row],[order_date]],"mmmm")</f>
        <v>July</v>
      </c>
      <c r="I9439" s="3">
        <v>45499</v>
      </c>
      <c r="J9439" s="3">
        <v>45500</v>
      </c>
      <c r="K9439" s="3" t="str">
        <f>TEXT(Table1[[#This Row],[delivery_date]]-Table1[[#This Row],[order_date]],"D")</f>
        <v>1</v>
      </c>
      <c r="L9439" s="2" t="s">
        <v>15</v>
      </c>
      <c r="M9439" s="2" t="s">
        <v>16</v>
      </c>
      <c r="N9439" s="2">
        <v>711.8</v>
      </c>
      <c r="O9439" s="2" t="s">
        <v>28</v>
      </c>
      <c r="P9439" s="2">
        <f t="shared" si="294"/>
        <v>2092.5479999999998</v>
      </c>
    </row>
    <row r="9440" spans="1:16" ht="14.25" customHeight="1" x14ac:dyDescent="0.35">
      <c r="A9440" s="2" t="s">
        <v>9471</v>
      </c>
      <c r="B9440" s="2" t="s">
        <v>19</v>
      </c>
      <c r="C9440" s="2" t="s">
        <v>33</v>
      </c>
      <c r="D9440" s="2">
        <v>1653.67</v>
      </c>
      <c r="E9440" s="2">
        <v>0.16</v>
      </c>
      <c r="F9440" s="2">
        <f t="shared" si="295"/>
        <v>264.5872</v>
      </c>
      <c r="G9440" s="2">
        <v>1</v>
      </c>
      <c r="H9440" s="2" t="str">
        <f>TEXT(Table1[[#This Row],[order_date]],"mmmm")</f>
        <v>August</v>
      </c>
      <c r="I9440" s="3">
        <v>45169</v>
      </c>
      <c r="J9440" s="3">
        <v>45172</v>
      </c>
      <c r="K9440" s="3" t="str">
        <f>TEXT(Table1[[#This Row],[delivery_date]]-Table1[[#This Row],[order_date]],"D")</f>
        <v>3</v>
      </c>
      <c r="L9440" s="2" t="s">
        <v>15</v>
      </c>
      <c r="M9440" s="2" t="s">
        <v>27</v>
      </c>
      <c r="N9440" s="2">
        <v>303.26</v>
      </c>
      <c r="O9440" s="2" t="s">
        <v>28</v>
      </c>
      <c r="P9440" s="2">
        <f t="shared" si="294"/>
        <v>1389.0828000000001</v>
      </c>
    </row>
    <row r="9441" spans="1:16" ht="14.25" customHeight="1" x14ac:dyDescent="0.35">
      <c r="A9441" s="2" t="s">
        <v>9472</v>
      </c>
      <c r="B9441" s="2" t="s">
        <v>19</v>
      </c>
      <c r="C9441" s="2" t="s">
        <v>26</v>
      </c>
      <c r="D9441" s="2">
        <v>3278.32</v>
      </c>
      <c r="E9441" s="2">
        <v>0.01</v>
      </c>
      <c r="F9441" s="2">
        <f t="shared" si="295"/>
        <v>32.783200000000001</v>
      </c>
      <c r="G9441" s="2">
        <v>5</v>
      </c>
      <c r="H9441" s="2" t="str">
        <f>TEXT(Table1[[#This Row],[order_date]],"mmmm")</f>
        <v>July</v>
      </c>
      <c r="I9441" s="3">
        <v>45129</v>
      </c>
      <c r="J9441" s="3">
        <v>45136</v>
      </c>
      <c r="K9441" s="3" t="str">
        <f>TEXT(Table1[[#This Row],[delivery_date]]-Table1[[#This Row],[order_date]],"D")</f>
        <v>7</v>
      </c>
      <c r="L9441" s="2" t="s">
        <v>15</v>
      </c>
      <c r="M9441" s="2" t="s">
        <v>16</v>
      </c>
      <c r="N9441" s="2">
        <v>800.82</v>
      </c>
      <c r="O9441" s="2" t="s">
        <v>39</v>
      </c>
      <c r="P9441" s="2">
        <f t="shared" si="294"/>
        <v>3245.5368000000003</v>
      </c>
    </row>
    <row r="9442" spans="1:16" ht="14.25" customHeight="1" x14ac:dyDescent="0.35">
      <c r="A9442" s="2" t="s">
        <v>9473</v>
      </c>
      <c r="B9442" s="2" t="s">
        <v>19</v>
      </c>
      <c r="C9442" s="2" t="s">
        <v>33</v>
      </c>
      <c r="D9442" s="2">
        <v>2352.58</v>
      </c>
      <c r="E9442" s="2">
        <v>0.36</v>
      </c>
      <c r="F9442" s="2">
        <f t="shared" si="295"/>
        <v>846.92879999999991</v>
      </c>
      <c r="G9442" s="2">
        <v>1</v>
      </c>
      <c r="H9442" s="2" t="str">
        <f>TEXT(Table1[[#This Row],[order_date]],"mmmm")</f>
        <v>March</v>
      </c>
      <c r="I9442" s="3">
        <v>45353</v>
      </c>
      <c r="J9442" s="3">
        <v>45358</v>
      </c>
      <c r="K9442" s="3" t="str">
        <f>TEXT(Table1[[#This Row],[delivery_date]]-Table1[[#This Row],[order_date]],"D")</f>
        <v>5</v>
      </c>
      <c r="L9442" s="2" t="s">
        <v>15</v>
      </c>
      <c r="M9442" s="2" t="s">
        <v>22</v>
      </c>
      <c r="N9442" s="2">
        <v>669.22</v>
      </c>
      <c r="O9442" s="2" t="s">
        <v>48</v>
      </c>
      <c r="P9442" s="2">
        <f t="shared" si="294"/>
        <v>1505.6512</v>
      </c>
    </row>
    <row r="9443" spans="1:16" ht="14.25" customHeight="1" x14ac:dyDescent="0.35">
      <c r="A9443" s="2" t="s">
        <v>9474</v>
      </c>
      <c r="B9443" s="2" t="s">
        <v>13</v>
      </c>
      <c r="C9443" s="2" t="s">
        <v>26</v>
      </c>
      <c r="D9443" s="2">
        <v>2895.14</v>
      </c>
      <c r="E9443" s="2">
        <v>0.45</v>
      </c>
      <c r="F9443" s="2">
        <f t="shared" si="295"/>
        <v>1302.8129999999999</v>
      </c>
      <c r="G9443" s="2">
        <v>7</v>
      </c>
      <c r="H9443" s="2" t="str">
        <f>TEXT(Table1[[#This Row],[order_date]],"mmmm")</f>
        <v>March</v>
      </c>
      <c r="I9443" s="3">
        <v>45015</v>
      </c>
      <c r="J9443" s="3">
        <v>45021</v>
      </c>
      <c r="K9443" s="3" t="str">
        <f>TEXT(Table1[[#This Row],[delivery_date]]-Table1[[#This Row],[order_date]],"D")</f>
        <v>6</v>
      </c>
      <c r="L9443" s="2" t="s">
        <v>31</v>
      </c>
      <c r="M9443" s="2" t="s">
        <v>16</v>
      </c>
      <c r="N9443" s="2">
        <v>800.12</v>
      </c>
      <c r="O9443" s="2" t="s">
        <v>34</v>
      </c>
      <c r="P9443" s="2">
        <f t="shared" si="294"/>
        <v>1592.327</v>
      </c>
    </row>
    <row r="9444" spans="1:16" ht="14.25" customHeight="1" x14ac:dyDescent="0.35">
      <c r="A9444" s="2" t="s">
        <v>9475</v>
      </c>
      <c r="B9444" s="2" t="s">
        <v>25</v>
      </c>
      <c r="C9444" s="2" t="s">
        <v>14</v>
      </c>
      <c r="D9444" s="2">
        <v>2993.82</v>
      </c>
      <c r="E9444" s="2">
        <v>0.46</v>
      </c>
      <c r="F9444" s="2">
        <f t="shared" si="295"/>
        <v>1377.1572000000001</v>
      </c>
      <c r="G9444" s="2">
        <v>3</v>
      </c>
      <c r="H9444" s="2" t="str">
        <f>TEXT(Table1[[#This Row],[order_date]],"mmmm")</f>
        <v>July</v>
      </c>
      <c r="I9444" s="3">
        <v>45137</v>
      </c>
      <c r="J9444" s="3">
        <v>45139</v>
      </c>
      <c r="K9444" s="3" t="str">
        <f>TEXT(Table1[[#This Row],[delivery_date]]-Table1[[#This Row],[order_date]],"D")</f>
        <v>2</v>
      </c>
      <c r="L9444" s="2" t="s">
        <v>15</v>
      </c>
      <c r="M9444" s="2" t="s">
        <v>16</v>
      </c>
      <c r="N9444" s="2">
        <v>519.5</v>
      </c>
      <c r="O9444" s="2" t="s">
        <v>17</v>
      </c>
      <c r="P9444" s="2">
        <f t="shared" si="294"/>
        <v>1616.6628000000001</v>
      </c>
    </row>
    <row r="9445" spans="1:16" ht="14.25" customHeight="1" x14ac:dyDescent="0.35">
      <c r="A9445" s="2" t="s">
        <v>9476</v>
      </c>
      <c r="B9445" s="2" t="s">
        <v>25</v>
      </c>
      <c r="C9445" s="2" t="s">
        <v>33</v>
      </c>
      <c r="D9445" s="2">
        <v>4138.34</v>
      </c>
      <c r="E9445" s="2">
        <v>0.4</v>
      </c>
      <c r="F9445" s="2">
        <f t="shared" si="295"/>
        <v>1655.3360000000002</v>
      </c>
      <c r="G9445" s="2">
        <v>9</v>
      </c>
      <c r="H9445" s="2" t="str">
        <f>TEXT(Table1[[#This Row],[order_date]],"mmmm")</f>
        <v>July</v>
      </c>
      <c r="I9445" s="3">
        <v>45483</v>
      </c>
      <c r="J9445" s="3">
        <v>45484</v>
      </c>
      <c r="K9445" s="3" t="str">
        <f>TEXT(Table1[[#This Row],[delivery_date]]-Table1[[#This Row],[order_date]],"D")</f>
        <v>1</v>
      </c>
      <c r="L9445" s="2" t="s">
        <v>21</v>
      </c>
      <c r="M9445" s="2" t="s">
        <v>22</v>
      </c>
      <c r="N9445" s="2">
        <v>1166.3800000000001</v>
      </c>
      <c r="O9445" s="2" t="s">
        <v>48</v>
      </c>
      <c r="P9445" s="2">
        <f t="shared" si="294"/>
        <v>2483.0039999999999</v>
      </c>
    </row>
    <row r="9446" spans="1:16" ht="14.25" customHeight="1" x14ac:dyDescent="0.35">
      <c r="A9446" s="2" t="s">
        <v>9477</v>
      </c>
      <c r="B9446" s="2" t="s">
        <v>19</v>
      </c>
      <c r="C9446" s="2" t="s">
        <v>33</v>
      </c>
      <c r="D9446" s="2">
        <v>3316</v>
      </c>
      <c r="E9446" s="2">
        <v>0.47</v>
      </c>
      <c r="F9446" s="2">
        <f t="shared" si="295"/>
        <v>1558.52</v>
      </c>
      <c r="G9446" s="2">
        <v>5</v>
      </c>
      <c r="H9446" s="2" t="str">
        <f>TEXT(Table1[[#This Row],[order_date]],"mmmm")</f>
        <v>October</v>
      </c>
      <c r="I9446" s="3">
        <v>45215</v>
      </c>
      <c r="J9446" s="3">
        <v>45221</v>
      </c>
      <c r="K9446" s="3" t="str">
        <f>TEXT(Table1[[#This Row],[delivery_date]]-Table1[[#This Row],[order_date]],"D")</f>
        <v>6</v>
      </c>
      <c r="L9446" s="2" t="s">
        <v>21</v>
      </c>
      <c r="M9446" s="2" t="s">
        <v>16</v>
      </c>
      <c r="N9446" s="2">
        <v>285.63</v>
      </c>
      <c r="O9446" s="2" t="s">
        <v>23</v>
      </c>
      <c r="P9446" s="2">
        <f t="shared" si="294"/>
        <v>1757.48</v>
      </c>
    </row>
    <row r="9447" spans="1:16" ht="14.25" customHeight="1" x14ac:dyDescent="0.35">
      <c r="A9447" s="2" t="s">
        <v>9478</v>
      </c>
      <c r="B9447" s="2" t="s">
        <v>25</v>
      </c>
      <c r="C9447" s="2" t="s">
        <v>14</v>
      </c>
      <c r="D9447" s="2">
        <v>1395.1</v>
      </c>
      <c r="E9447" s="2">
        <v>0.41</v>
      </c>
      <c r="F9447" s="2">
        <f t="shared" si="295"/>
        <v>571.99099999999999</v>
      </c>
      <c r="G9447" s="2">
        <v>1</v>
      </c>
      <c r="H9447" s="2" t="str">
        <f>TEXT(Table1[[#This Row],[order_date]],"mmmm")</f>
        <v>August</v>
      </c>
      <c r="I9447" s="3">
        <v>45507</v>
      </c>
      <c r="J9447" s="3">
        <v>45508</v>
      </c>
      <c r="K9447" s="3" t="str">
        <f>TEXT(Table1[[#This Row],[delivery_date]]-Table1[[#This Row],[order_date]],"D")</f>
        <v>1</v>
      </c>
      <c r="L9447" s="2" t="s">
        <v>15</v>
      </c>
      <c r="M9447" s="2" t="s">
        <v>27</v>
      </c>
      <c r="N9447" s="2">
        <v>263.51</v>
      </c>
      <c r="O9447" s="2" t="s">
        <v>23</v>
      </c>
      <c r="P9447" s="2">
        <f t="shared" si="294"/>
        <v>823.10899999999992</v>
      </c>
    </row>
    <row r="9448" spans="1:16" ht="14.25" customHeight="1" x14ac:dyDescent="0.35">
      <c r="A9448" s="2" t="s">
        <v>9479</v>
      </c>
      <c r="B9448" s="2" t="s">
        <v>25</v>
      </c>
      <c r="C9448" s="2" t="s">
        <v>33</v>
      </c>
      <c r="D9448" s="2">
        <v>392.06</v>
      </c>
      <c r="E9448" s="2">
        <v>0.02</v>
      </c>
      <c r="F9448" s="2">
        <f t="shared" si="295"/>
        <v>7.8412000000000006</v>
      </c>
      <c r="G9448" s="2">
        <v>4</v>
      </c>
      <c r="H9448" s="2" t="str">
        <f>TEXT(Table1[[#This Row],[order_date]],"mmmm")</f>
        <v>July</v>
      </c>
      <c r="I9448" s="3">
        <v>45121</v>
      </c>
      <c r="J9448" s="3">
        <v>45125</v>
      </c>
      <c r="K9448" s="3" t="str">
        <f>TEXT(Table1[[#This Row],[delivery_date]]-Table1[[#This Row],[order_date]],"D")</f>
        <v>4</v>
      </c>
      <c r="L9448" s="2" t="s">
        <v>15</v>
      </c>
      <c r="M9448" s="2" t="s">
        <v>27</v>
      </c>
      <c r="N9448" s="2">
        <v>69.45</v>
      </c>
      <c r="O9448" s="2" t="s">
        <v>28</v>
      </c>
      <c r="P9448" s="2">
        <f t="shared" si="294"/>
        <v>384.21879999999999</v>
      </c>
    </row>
    <row r="9449" spans="1:16" ht="14.25" customHeight="1" x14ac:dyDescent="0.35">
      <c r="A9449" s="2" t="s">
        <v>9480</v>
      </c>
      <c r="B9449" s="2" t="s">
        <v>41</v>
      </c>
      <c r="C9449" s="2" t="s">
        <v>26</v>
      </c>
      <c r="D9449" s="2">
        <v>109.73</v>
      </c>
      <c r="E9449" s="2">
        <v>0.17</v>
      </c>
      <c r="F9449" s="2">
        <f t="shared" si="295"/>
        <v>18.654100000000003</v>
      </c>
      <c r="G9449" s="2">
        <v>8</v>
      </c>
      <c r="H9449" s="2" t="str">
        <f>TEXT(Table1[[#This Row],[order_date]],"mmmm")</f>
        <v>August</v>
      </c>
      <c r="I9449" s="3">
        <v>45149</v>
      </c>
      <c r="J9449" s="3">
        <v>45152</v>
      </c>
      <c r="K9449" s="3" t="str">
        <f>TEXT(Table1[[#This Row],[delivery_date]]-Table1[[#This Row],[order_date]],"D")</f>
        <v>3</v>
      </c>
      <c r="L9449" s="2" t="s">
        <v>21</v>
      </c>
      <c r="M9449" s="2" t="s">
        <v>16</v>
      </c>
      <c r="N9449" s="2">
        <v>11.28</v>
      </c>
      <c r="O9449" s="2" t="s">
        <v>23</v>
      </c>
      <c r="P9449" s="2">
        <f t="shared" si="294"/>
        <v>91.075900000000004</v>
      </c>
    </row>
    <row r="9450" spans="1:16" ht="14.25" customHeight="1" x14ac:dyDescent="0.35">
      <c r="A9450" s="2" t="s">
        <v>9481</v>
      </c>
      <c r="B9450" s="2" t="s">
        <v>25</v>
      </c>
      <c r="C9450" s="2" t="s">
        <v>33</v>
      </c>
      <c r="D9450" s="2">
        <v>4531.6499999999996</v>
      </c>
      <c r="E9450" s="2">
        <v>0.17</v>
      </c>
      <c r="F9450" s="2">
        <f t="shared" si="295"/>
        <v>770.38049999999998</v>
      </c>
      <c r="G9450" s="2">
        <v>7</v>
      </c>
      <c r="H9450" s="2" t="str">
        <f>TEXT(Table1[[#This Row],[order_date]],"mmmm")</f>
        <v>October</v>
      </c>
      <c r="I9450" s="3">
        <v>45578</v>
      </c>
      <c r="J9450" s="3">
        <v>45582</v>
      </c>
      <c r="K9450" s="3" t="str">
        <f>TEXT(Table1[[#This Row],[delivery_date]]-Table1[[#This Row],[order_date]],"D")</f>
        <v>4</v>
      </c>
      <c r="L9450" s="2" t="s">
        <v>21</v>
      </c>
      <c r="M9450" s="2" t="s">
        <v>27</v>
      </c>
      <c r="N9450" s="2">
        <v>1340.35</v>
      </c>
      <c r="O9450" s="2" t="s">
        <v>34</v>
      </c>
      <c r="P9450" s="2">
        <f t="shared" si="294"/>
        <v>3761.2694999999994</v>
      </c>
    </row>
    <row r="9451" spans="1:16" ht="14.25" customHeight="1" x14ac:dyDescent="0.35">
      <c r="A9451" s="2" t="s">
        <v>9482</v>
      </c>
      <c r="B9451" s="2" t="s">
        <v>41</v>
      </c>
      <c r="C9451" s="2" t="s">
        <v>26</v>
      </c>
      <c r="D9451" s="2">
        <v>4716.34</v>
      </c>
      <c r="E9451" s="2">
        <v>0.11</v>
      </c>
      <c r="F9451" s="2">
        <f t="shared" si="295"/>
        <v>518.79740000000004</v>
      </c>
      <c r="G9451" s="2">
        <v>6</v>
      </c>
      <c r="H9451" s="2" t="str">
        <f>TEXT(Table1[[#This Row],[order_date]],"mmmm")</f>
        <v>June</v>
      </c>
      <c r="I9451" s="3">
        <v>45086</v>
      </c>
      <c r="J9451" s="3">
        <v>45088</v>
      </c>
      <c r="K9451" s="3" t="str">
        <f>TEXT(Table1[[#This Row],[delivery_date]]-Table1[[#This Row],[order_date]],"D")</f>
        <v>2</v>
      </c>
      <c r="L9451" s="2" t="s">
        <v>21</v>
      </c>
      <c r="M9451" s="2" t="s">
        <v>27</v>
      </c>
      <c r="N9451" s="2">
        <v>1365.97</v>
      </c>
      <c r="O9451" s="2" t="s">
        <v>28</v>
      </c>
      <c r="P9451" s="2">
        <f t="shared" si="294"/>
        <v>4197.5425999999998</v>
      </c>
    </row>
    <row r="9452" spans="1:16" ht="14.25" customHeight="1" x14ac:dyDescent="0.35">
      <c r="A9452" s="2" t="s">
        <v>9483</v>
      </c>
      <c r="B9452" s="2" t="s">
        <v>25</v>
      </c>
      <c r="C9452" s="2" t="s">
        <v>20</v>
      </c>
      <c r="D9452" s="2">
        <v>561.15</v>
      </c>
      <c r="E9452" s="2">
        <v>0.4</v>
      </c>
      <c r="F9452" s="2">
        <f t="shared" si="295"/>
        <v>224.46</v>
      </c>
      <c r="G9452" s="2">
        <v>9</v>
      </c>
      <c r="H9452" s="2" t="str">
        <f>TEXT(Table1[[#This Row],[order_date]],"mmmm")</f>
        <v>April</v>
      </c>
      <c r="I9452" s="3">
        <v>45040</v>
      </c>
      <c r="J9452" s="3">
        <v>45043</v>
      </c>
      <c r="K9452" s="3" t="str">
        <f>TEXT(Table1[[#This Row],[delivery_date]]-Table1[[#This Row],[order_date]],"D")</f>
        <v>3</v>
      </c>
      <c r="L9452" s="2" t="s">
        <v>15</v>
      </c>
      <c r="M9452" s="2" t="s">
        <v>22</v>
      </c>
      <c r="N9452" s="2">
        <v>28.31</v>
      </c>
      <c r="O9452" s="2" t="s">
        <v>23</v>
      </c>
      <c r="P9452" s="2">
        <f t="shared" si="294"/>
        <v>336.68999999999994</v>
      </c>
    </row>
    <row r="9453" spans="1:16" ht="14.25" customHeight="1" x14ac:dyDescent="0.35">
      <c r="A9453" s="2" t="s">
        <v>9484</v>
      </c>
      <c r="B9453" s="2" t="s">
        <v>13</v>
      </c>
      <c r="C9453" s="2" t="s">
        <v>33</v>
      </c>
      <c r="D9453" s="2">
        <v>2486.56</v>
      </c>
      <c r="E9453" s="2">
        <v>0.26</v>
      </c>
      <c r="F9453" s="2">
        <f t="shared" si="295"/>
        <v>646.50559999999996</v>
      </c>
      <c r="G9453" s="2">
        <v>4</v>
      </c>
      <c r="H9453" s="2" t="str">
        <f>TEXT(Table1[[#This Row],[order_date]],"mmmm")</f>
        <v>August</v>
      </c>
      <c r="I9453" s="3">
        <v>45168</v>
      </c>
      <c r="J9453" s="3">
        <v>45170</v>
      </c>
      <c r="K9453" s="3" t="str">
        <f>TEXT(Table1[[#This Row],[delivery_date]]-Table1[[#This Row],[order_date]],"D")</f>
        <v>2</v>
      </c>
      <c r="L9453" s="2" t="s">
        <v>21</v>
      </c>
      <c r="M9453" s="2" t="s">
        <v>22</v>
      </c>
      <c r="N9453" s="2">
        <v>458.6</v>
      </c>
      <c r="O9453" s="2" t="s">
        <v>39</v>
      </c>
      <c r="P9453" s="2">
        <f t="shared" si="294"/>
        <v>1840.0544</v>
      </c>
    </row>
    <row r="9454" spans="1:16" ht="14.25" customHeight="1" x14ac:dyDescent="0.35">
      <c r="A9454" s="2" t="s">
        <v>9485</v>
      </c>
      <c r="B9454" s="2" t="s">
        <v>19</v>
      </c>
      <c r="C9454" s="2" t="s">
        <v>26</v>
      </c>
      <c r="D9454" s="2">
        <v>842.82</v>
      </c>
      <c r="E9454" s="2">
        <v>0.42</v>
      </c>
      <c r="F9454" s="2">
        <f t="shared" si="295"/>
        <v>353.98439999999999</v>
      </c>
      <c r="G9454" s="2">
        <v>1</v>
      </c>
      <c r="H9454" s="2" t="str">
        <f>TEXT(Table1[[#This Row],[order_date]],"mmmm")</f>
        <v>January</v>
      </c>
      <c r="I9454" s="3">
        <v>44950</v>
      </c>
      <c r="J9454" s="3">
        <v>44955</v>
      </c>
      <c r="K9454" s="3" t="str">
        <f>TEXT(Table1[[#This Row],[delivery_date]]-Table1[[#This Row],[order_date]],"D")</f>
        <v>5</v>
      </c>
      <c r="L9454" s="2" t="s">
        <v>15</v>
      </c>
      <c r="M9454" s="2" t="s">
        <v>27</v>
      </c>
      <c r="N9454" s="2">
        <v>74.22</v>
      </c>
      <c r="O9454" s="2" t="s">
        <v>34</v>
      </c>
      <c r="P9454" s="2">
        <f t="shared" si="294"/>
        <v>488.83560000000006</v>
      </c>
    </row>
    <row r="9455" spans="1:16" ht="14.25" customHeight="1" x14ac:dyDescent="0.35">
      <c r="A9455" s="2" t="s">
        <v>9486</v>
      </c>
      <c r="B9455" s="2" t="s">
        <v>41</v>
      </c>
      <c r="C9455" s="2" t="s">
        <v>14</v>
      </c>
      <c r="D9455" s="2">
        <v>4748.87</v>
      </c>
      <c r="E9455" s="2">
        <v>0.3</v>
      </c>
      <c r="F9455" s="2">
        <f t="shared" si="295"/>
        <v>1424.6609999999998</v>
      </c>
      <c r="G9455" s="2">
        <v>6</v>
      </c>
      <c r="H9455" s="2" t="str">
        <f>TEXT(Table1[[#This Row],[order_date]],"mmmm")</f>
        <v>November</v>
      </c>
      <c r="I9455" s="3">
        <v>45233</v>
      </c>
      <c r="J9455" s="3">
        <v>45235</v>
      </c>
      <c r="K9455" s="3" t="str">
        <f>TEXT(Table1[[#This Row],[delivery_date]]-Table1[[#This Row],[order_date]],"D")</f>
        <v>2</v>
      </c>
      <c r="L9455" s="2" t="s">
        <v>15</v>
      </c>
      <c r="M9455" s="2" t="s">
        <v>16</v>
      </c>
      <c r="N9455" s="2">
        <v>640.72</v>
      </c>
      <c r="O9455" s="2" t="s">
        <v>23</v>
      </c>
      <c r="P9455" s="2">
        <f t="shared" si="294"/>
        <v>3324.2089999999998</v>
      </c>
    </row>
    <row r="9456" spans="1:16" ht="14.25" customHeight="1" x14ac:dyDescent="0.35">
      <c r="A9456" s="2" t="s">
        <v>9487</v>
      </c>
      <c r="B9456" s="2" t="s">
        <v>19</v>
      </c>
      <c r="C9456" s="2" t="s">
        <v>20</v>
      </c>
      <c r="D9456" s="2">
        <v>1309.48</v>
      </c>
      <c r="E9456" s="2">
        <v>0.3</v>
      </c>
      <c r="F9456" s="2">
        <f t="shared" si="295"/>
        <v>392.84399999999999</v>
      </c>
      <c r="G9456" s="2">
        <v>4</v>
      </c>
      <c r="H9456" s="2" t="str">
        <f>TEXT(Table1[[#This Row],[order_date]],"mmmm")</f>
        <v>July</v>
      </c>
      <c r="I9456" s="3">
        <v>45120</v>
      </c>
      <c r="J9456" s="3">
        <v>45126</v>
      </c>
      <c r="K9456" s="3" t="str">
        <f>TEXT(Table1[[#This Row],[delivery_date]]-Table1[[#This Row],[order_date]],"D")</f>
        <v>6</v>
      </c>
      <c r="L9456" s="2" t="s">
        <v>15</v>
      </c>
      <c r="M9456" s="2" t="s">
        <v>22</v>
      </c>
      <c r="N9456" s="2">
        <v>174.11</v>
      </c>
      <c r="O9456" s="2" t="s">
        <v>34</v>
      </c>
      <c r="P9456" s="2">
        <f t="shared" si="294"/>
        <v>916.63599999999997</v>
      </c>
    </row>
    <row r="9457" spans="1:16" ht="14.25" customHeight="1" x14ac:dyDescent="0.35">
      <c r="A9457" s="2" t="s">
        <v>9488</v>
      </c>
      <c r="B9457" s="2" t="s">
        <v>41</v>
      </c>
      <c r="C9457" s="2" t="s">
        <v>33</v>
      </c>
      <c r="D9457" s="2">
        <v>2558.0700000000002</v>
      </c>
      <c r="E9457" s="2">
        <v>0.19</v>
      </c>
      <c r="F9457" s="2">
        <f t="shared" si="295"/>
        <v>486.03330000000005</v>
      </c>
      <c r="G9457" s="2">
        <v>1</v>
      </c>
      <c r="H9457" s="2" t="str">
        <f>TEXT(Table1[[#This Row],[order_date]],"mmmm")</f>
        <v>June</v>
      </c>
      <c r="I9457" s="3">
        <v>45450</v>
      </c>
      <c r="J9457" s="3">
        <v>45453</v>
      </c>
      <c r="K9457" s="3" t="str">
        <f>TEXT(Table1[[#This Row],[delivery_date]]-Table1[[#This Row],[order_date]],"D")</f>
        <v>3</v>
      </c>
      <c r="L9457" s="2" t="s">
        <v>15</v>
      </c>
      <c r="M9457" s="2" t="s">
        <v>16</v>
      </c>
      <c r="N9457" s="2">
        <v>348.08</v>
      </c>
      <c r="O9457" s="2" t="s">
        <v>39</v>
      </c>
      <c r="P9457" s="2">
        <f t="shared" si="294"/>
        <v>2072.0367000000001</v>
      </c>
    </row>
    <row r="9458" spans="1:16" ht="14.25" customHeight="1" x14ac:dyDescent="0.35">
      <c r="A9458" s="2" t="s">
        <v>9489</v>
      </c>
      <c r="B9458" s="2" t="s">
        <v>41</v>
      </c>
      <c r="C9458" s="2" t="s">
        <v>26</v>
      </c>
      <c r="D9458" s="2">
        <v>911.54</v>
      </c>
      <c r="E9458" s="2">
        <v>0.39</v>
      </c>
      <c r="F9458" s="2">
        <f t="shared" si="295"/>
        <v>355.50060000000002</v>
      </c>
      <c r="G9458" s="2">
        <v>3</v>
      </c>
      <c r="H9458" s="2" t="str">
        <f>TEXT(Table1[[#This Row],[order_date]],"mmmm")</f>
        <v>September</v>
      </c>
      <c r="I9458" s="3">
        <v>45543</v>
      </c>
      <c r="J9458" s="3">
        <v>45550</v>
      </c>
      <c r="K9458" s="3" t="str">
        <f>TEXT(Table1[[#This Row],[delivery_date]]-Table1[[#This Row],[order_date]],"D")</f>
        <v>7</v>
      </c>
      <c r="L9458" s="2" t="s">
        <v>21</v>
      </c>
      <c r="M9458" s="2" t="s">
        <v>22</v>
      </c>
      <c r="N9458" s="2">
        <v>176.65</v>
      </c>
      <c r="O9458" s="2" t="s">
        <v>28</v>
      </c>
      <c r="P9458" s="2">
        <f t="shared" si="294"/>
        <v>556.03939999999989</v>
      </c>
    </row>
    <row r="9459" spans="1:16" ht="14.25" customHeight="1" x14ac:dyDescent="0.35">
      <c r="A9459" s="2" t="s">
        <v>9490</v>
      </c>
      <c r="B9459" s="2" t="s">
        <v>41</v>
      </c>
      <c r="C9459" s="2" t="s">
        <v>33</v>
      </c>
      <c r="D9459" s="2">
        <v>1730.53</v>
      </c>
      <c r="E9459" s="2">
        <v>0.34</v>
      </c>
      <c r="F9459" s="2">
        <f t="shared" si="295"/>
        <v>588.38020000000006</v>
      </c>
      <c r="G9459" s="2">
        <v>1</v>
      </c>
      <c r="H9459" s="2" t="str">
        <f>TEXT(Table1[[#This Row],[order_date]],"mmmm")</f>
        <v>February</v>
      </c>
      <c r="I9459" s="3">
        <v>45334</v>
      </c>
      <c r="J9459" s="3">
        <v>45336</v>
      </c>
      <c r="K9459" s="3" t="str">
        <f>TEXT(Table1[[#This Row],[delivery_date]]-Table1[[#This Row],[order_date]],"D")</f>
        <v>2</v>
      </c>
      <c r="L9459" s="2" t="s">
        <v>31</v>
      </c>
      <c r="M9459" s="2" t="s">
        <v>27</v>
      </c>
      <c r="N9459" s="2">
        <v>309.11</v>
      </c>
      <c r="O9459" s="2" t="s">
        <v>39</v>
      </c>
      <c r="P9459" s="2">
        <f t="shared" si="294"/>
        <v>1142.1497999999999</v>
      </c>
    </row>
    <row r="9460" spans="1:16" ht="14.25" customHeight="1" x14ac:dyDescent="0.35">
      <c r="A9460" s="2" t="s">
        <v>9491</v>
      </c>
      <c r="B9460" s="2" t="s">
        <v>13</v>
      </c>
      <c r="C9460" s="2" t="s">
        <v>26</v>
      </c>
      <c r="D9460" s="2">
        <v>1407.35</v>
      </c>
      <c r="E9460" s="2">
        <v>0.17</v>
      </c>
      <c r="F9460" s="2">
        <f t="shared" si="295"/>
        <v>239.24950000000001</v>
      </c>
      <c r="G9460" s="2">
        <v>5</v>
      </c>
      <c r="H9460" s="2" t="str">
        <f>TEXT(Table1[[#This Row],[order_date]],"mmmm")</f>
        <v>September</v>
      </c>
      <c r="I9460" s="3">
        <v>45559</v>
      </c>
      <c r="J9460" s="3">
        <v>45566</v>
      </c>
      <c r="K9460" s="3" t="str">
        <f>TEXT(Table1[[#This Row],[delivery_date]]-Table1[[#This Row],[order_date]],"D")</f>
        <v>7</v>
      </c>
      <c r="L9460" s="2" t="s">
        <v>31</v>
      </c>
      <c r="M9460" s="2" t="s">
        <v>22</v>
      </c>
      <c r="N9460" s="2">
        <v>233.7</v>
      </c>
      <c r="O9460" s="2" t="s">
        <v>39</v>
      </c>
      <c r="P9460" s="2">
        <f t="shared" si="294"/>
        <v>1168.1005</v>
      </c>
    </row>
    <row r="9461" spans="1:16" ht="14.25" customHeight="1" x14ac:dyDescent="0.35">
      <c r="A9461" s="2" t="s">
        <v>9492</v>
      </c>
      <c r="B9461" s="2" t="s">
        <v>25</v>
      </c>
      <c r="C9461" s="2" t="s">
        <v>33</v>
      </c>
      <c r="D9461" s="2">
        <v>2429.59</v>
      </c>
      <c r="E9461" s="2">
        <v>0.5</v>
      </c>
      <c r="F9461" s="2">
        <f t="shared" si="295"/>
        <v>1214.7950000000001</v>
      </c>
      <c r="G9461" s="2">
        <v>8</v>
      </c>
      <c r="H9461" s="2" t="str">
        <f>TEXT(Table1[[#This Row],[order_date]],"mmmm")</f>
        <v>August</v>
      </c>
      <c r="I9461" s="3">
        <v>45143</v>
      </c>
      <c r="J9461" s="3">
        <v>45147</v>
      </c>
      <c r="K9461" s="3" t="str">
        <f>TEXT(Table1[[#This Row],[delivery_date]]-Table1[[#This Row],[order_date]],"D")</f>
        <v>4</v>
      </c>
      <c r="L9461" s="2" t="s">
        <v>31</v>
      </c>
      <c r="M9461" s="2" t="s">
        <v>16</v>
      </c>
      <c r="N9461" s="2">
        <v>438.62</v>
      </c>
      <c r="O9461" s="2" t="s">
        <v>17</v>
      </c>
      <c r="P9461" s="2">
        <f t="shared" si="294"/>
        <v>1214.7950000000001</v>
      </c>
    </row>
    <row r="9462" spans="1:16" ht="14.25" customHeight="1" x14ac:dyDescent="0.35">
      <c r="A9462" s="2" t="s">
        <v>9493</v>
      </c>
      <c r="B9462" s="2" t="s">
        <v>41</v>
      </c>
      <c r="C9462" s="2" t="s">
        <v>20</v>
      </c>
      <c r="D9462" s="2">
        <v>2156.9299999999998</v>
      </c>
      <c r="E9462" s="2">
        <v>0.23</v>
      </c>
      <c r="F9462" s="2">
        <f t="shared" si="295"/>
        <v>496.09389999999996</v>
      </c>
      <c r="G9462" s="2">
        <v>2</v>
      </c>
      <c r="H9462" s="2" t="str">
        <f>TEXT(Table1[[#This Row],[order_date]],"mmmm")</f>
        <v>October</v>
      </c>
      <c r="I9462" s="3">
        <v>45566</v>
      </c>
      <c r="J9462" s="3">
        <v>45567</v>
      </c>
      <c r="K9462" s="3" t="str">
        <f>TEXT(Table1[[#This Row],[delivery_date]]-Table1[[#This Row],[order_date]],"D")</f>
        <v>1</v>
      </c>
      <c r="L9462" s="2" t="s">
        <v>21</v>
      </c>
      <c r="M9462" s="2" t="s">
        <v>27</v>
      </c>
      <c r="N9462" s="2">
        <v>430.41</v>
      </c>
      <c r="O9462" s="2" t="s">
        <v>48</v>
      </c>
      <c r="P9462" s="2">
        <f t="shared" si="294"/>
        <v>1660.8361</v>
      </c>
    </row>
    <row r="9463" spans="1:16" ht="14.25" customHeight="1" x14ac:dyDescent="0.35">
      <c r="A9463" s="2" t="s">
        <v>9494</v>
      </c>
      <c r="B9463" s="2" t="s">
        <v>13</v>
      </c>
      <c r="C9463" s="2" t="s">
        <v>20</v>
      </c>
      <c r="D9463" s="2">
        <v>1720.91</v>
      </c>
      <c r="E9463" s="2">
        <v>0.16</v>
      </c>
      <c r="F9463" s="2">
        <f t="shared" si="295"/>
        <v>275.34560000000005</v>
      </c>
      <c r="G9463" s="2">
        <v>6</v>
      </c>
      <c r="H9463" s="2" t="str">
        <f>TEXT(Table1[[#This Row],[order_date]],"mmmm")</f>
        <v>November</v>
      </c>
      <c r="I9463" s="3">
        <v>45610</v>
      </c>
      <c r="J9463" s="3">
        <v>45612</v>
      </c>
      <c r="K9463" s="3" t="str">
        <f>TEXT(Table1[[#This Row],[delivery_date]]-Table1[[#This Row],[order_date]],"D")</f>
        <v>2</v>
      </c>
      <c r="L9463" s="2" t="s">
        <v>21</v>
      </c>
      <c r="M9463" s="2" t="s">
        <v>22</v>
      </c>
      <c r="N9463" s="2">
        <v>194.56</v>
      </c>
      <c r="O9463" s="2" t="s">
        <v>39</v>
      </c>
      <c r="P9463" s="2">
        <f t="shared" si="294"/>
        <v>1445.5644</v>
      </c>
    </row>
    <row r="9464" spans="1:16" ht="14.25" customHeight="1" x14ac:dyDescent="0.35">
      <c r="A9464" s="2" t="s">
        <v>9495</v>
      </c>
      <c r="B9464" s="2" t="s">
        <v>41</v>
      </c>
      <c r="C9464" s="2" t="s">
        <v>33</v>
      </c>
      <c r="D9464" s="2">
        <v>618.79999999999995</v>
      </c>
      <c r="E9464" s="2">
        <v>0.34</v>
      </c>
      <c r="F9464" s="2">
        <f t="shared" si="295"/>
        <v>210.392</v>
      </c>
      <c r="G9464" s="2">
        <v>6</v>
      </c>
      <c r="H9464" s="2" t="str">
        <f>TEXT(Table1[[#This Row],[order_date]],"mmmm")</f>
        <v>October</v>
      </c>
      <c r="I9464" s="3">
        <v>45227</v>
      </c>
      <c r="J9464" s="3">
        <v>45230</v>
      </c>
      <c r="K9464" s="3" t="str">
        <f>TEXT(Table1[[#This Row],[delivery_date]]-Table1[[#This Row],[order_date]],"D")</f>
        <v>3</v>
      </c>
      <c r="L9464" s="2" t="s">
        <v>15</v>
      </c>
      <c r="M9464" s="2" t="s">
        <v>27</v>
      </c>
      <c r="N9464" s="2">
        <v>157.07</v>
      </c>
      <c r="O9464" s="2" t="s">
        <v>34</v>
      </c>
      <c r="P9464" s="2">
        <f t="shared" si="294"/>
        <v>408.40799999999996</v>
      </c>
    </row>
    <row r="9465" spans="1:16" ht="14.25" customHeight="1" x14ac:dyDescent="0.35">
      <c r="A9465" s="2" t="s">
        <v>9496</v>
      </c>
      <c r="B9465" s="2" t="s">
        <v>25</v>
      </c>
      <c r="C9465" s="2" t="s">
        <v>33</v>
      </c>
      <c r="D9465" s="2">
        <v>2473.9899999999998</v>
      </c>
      <c r="E9465" s="2">
        <v>0.11</v>
      </c>
      <c r="F9465" s="2">
        <f t="shared" si="295"/>
        <v>272.13889999999998</v>
      </c>
      <c r="G9465" s="2">
        <v>5</v>
      </c>
      <c r="H9465" s="2" t="str">
        <f>TEXT(Table1[[#This Row],[order_date]],"mmmm")</f>
        <v>July</v>
      </c>
      <c r="I9465" s="3">
        <v>45111</v>
      </c>
      <c r="J9465" s="3">
        <v>45115</v>
      </c>
      <c r="K9465" s="3" t="str">
        <f>TEXT(Table1[[#This Row],[delivery_date]]-Table1[[#This Row],[order_date]],"D")</f>
        <v>4</v>
      </c>
      <c r="L9465" s="2" t="s">
        <v>31</v>
      </c>
      <c r="M9465" s="2" t="s">
        <v>16</v>
      </c>
      <c r="N9465" s="2">
        <v>465.3</v>
      </c>
      <c r="O9465" s="2" t="s">
        <v>34</v>
      </c>
      <c r="P9465" s="2">
        <f t="shared" si="294"/>
        <v>2201.8510999999999</v>
      </c>
    </row>
    <row r="9466" spans="1:16" ht="14.25" customHeight="1" x14ac:dyDescent="0.35">
      <c r="A9466" s="2" t="s">
        <v>9497</v>
      </c>
      <c r="B9466" s="2" t="s">
        <v>41</v>
      </c>
      <c r="C9466" s="2" t="s">
        <v>36</v>
      </c>
      <c r="D9466" s="2">
        <v>4266.0200000000004</v>
      </c>
      <c r="E9466" s="2">
        <v>0.42</v>
      </c>
      <c r="F9466" s="2">
        <f t="shared" si="295"/>
        <v>1791.7284000000002</v>
      </c>
      <c r="G9466" s="2">
        <v>7</v>
      </c>
      <c r="H9466" s="2" t="str">
        <f>TEXT(Table1[[#This Row],[order_date]],"mmmm")</f>
        <v>February</v>
      </c>
      <c r="I9466" s="3">
        <v>44971</v>
      </c>
      <c r="J9466" s="3">
        <v>44978</v>
      </c>
      <c r="K9466" s="3" t="str">
        <f>TEXT(Table1[[#This Row],[delivery_date]]-Table1[[#This Row],[order_date]],"D")</f>
        <v>7</v>
      </c>
      <c r="L9466" s="2" t="s">
        <v>21</v>
      </c>
      <c r="M9466" s="2" t="s">
        <v>16</v>
      </c>
      <c r="N9466" s="2">
        <v>494.45</v>
      </c>
      <c r="O9466" s="2" t="s">
        <v>28</v>
      </c>
      <c r="P9466" s="2">
        <f t="shared" si="294"/>
        <v>2474.2916000000005</v>
      </c>
    </row>
    <row r="9467" spans="1:16" ht="14.25" customHeight="1" x14ac:dyDescent="0.35">
      <c r="A9467" s="2" t="s">
        <v>9498</v>
      </c>
      <c r="B9467" s="2" t="s">
        <v>13</v>
      </c>
      <c r="C9467" s="2" t="s">
        <v>33</v>
      </c>
      <c r="D9467" s="2">
        <v>3678.09</v>
      </c>
      <c r="E9467" s="2">
        <v>0.34</v>
      </c>
      <c r="F9467" s="2">
        <f t="shared" si="295"/>
        <v>1250.5506</v>
      </c>
      <c r="G9467" s="2">
        <v>1</v>
      </c>
      <c r="H9467" s="2" t="str">
        <f>TEXT(Table1[[#This Row],[order_date]],"mmmm")</f>
        <v>September</v>
      </c>
      <c r="I9467" s="3">
        <v>45560</v>
      </c>
      <c r="J9467" s="3">
        <v>45566</v>
      </c>
      <c r="K9467" s="3" t="str">
        <f>TEXT(Table1[[#This Row],[delivery_date]]-Table1[[#This Row],[order_date]],"D")</f>
        <v>6</v>
      </c>
      <c r="L9467" s="2" t="s">
        <v>15</v>
      </c>
      <c r="M9467" s="2" t="s">
        <v>16</v>
      </c>
      <c r="N9467" s="2">
        <v>341.82</v>
      </c>
      <c r="O9467" s="2" t="s">
        <v>34</v>
      </c>
      <c r="P9467" s="2">
        <f t="shared" si="294"/>
        <v>2427.5394000000001</v>
      </c>
    </row>
    <row r="9468" spans="1:16" ht="14.25" customHeight="1" x14ac:dyDescent="0.35">
      <c r="A9468" s="2" t="s">
        <v>9499</v>
      </c>
      <c r="B9468" s="2" t="s">
        <v>25</v>
      </c>
      <c r="C9468" s="2" t="s">
        <v>33</v>
      </c>
      <c r="D9468" s="2">
        <v>3630.82</v>
      </c>
      <c r="E9468" s="2">
        <v>0.44</v>
      </c>
      <c r="F9468" s="2">
        <f t="shared" si="295"/>
        <v>1597.5608</v>
      </c>
      <c r="G9468" s="2">
        <v>4</v>
      </c>
      <c r="H9468" s="2" t="str">
        <f>TEXT(Table1[[#This Row],[order_date]],"mmmm")</f>
        <v>October</v>
      </c>
      <c r="I9468" s="3">
        <v>45200</v>
      </c>
      <c r="J9468" s="3">
        <v>45203</v>
      </c>
      <c r="K9468" s="3" t="str">
        <f>TEXT(Table1[[#This Row],[delivery_date]]-Table1[[#This Row],[order_date]],"D")</f>
        <v>3</v>
      </c>
      <c r="L9468" s="2" t="s">
        <v>15</v>
      </c>
      <c r="M9468" s="2" t="s">
        <v>27</v>
      </c>
      <c r="N9468" s="2">
        <v>876.61</v>
      </c>
      <c r="O9468" s="2" t="s">
        <v>17</v>
      </c>
      <c r="P9468" s="2">
        <f t="shared" si="294"/>
        <v>2033.2592000000002</v>
      </c>
    </row>
    <row r="9469" spans="1:16" ht="14.25" customHeight="1" x14ac:dyDescent="0.35">
      <c r="A9469" s="2" t="s">
        <v>9500</v>
      </c>
      <c r="B9469" s="2" t="s">
        <v>13</v>
      </c>
      <c r="C9469" s="2" t="s">
        <v>20</v>
      </c>
      <c r="D9469" s="2">
        <v>1893.85</v>
      </c>
      <c r="E9469" s="2">
        <v>0.16</v>
      </c>
      <c r="F9469" s="2">
        <f t="shared" si="295"/>
        <v>303.01600000000002</v>
      </c>
      <c r="G9469" s="2">
        <v>6</v>
      </c>
      <c r="H9469" s="2" t="str">
        <f>TEXT(Table1[[#This Row],[order_date]],"mmmm")</f>
        <v>July</v>
      </c>
      <c r="I9469" s="3">
        <v>45489</v>
      </c>
      <c r="J9469" s="3">
        <v>45494</v>
      </c>
      <c r="K9469" s="3" t="str">
        <f>TEXT(Table1[[#This Row],[delivery_date]]-Table1[[#This Row],[order_date]],"D")</f>
        <v>5</v>
      </c>
      <c r="L9469" s="2" t="s">
        <v>15</v>
      </c>
      <c r="M9469" s="2" t="s">
        <v>27</v>
      </c>
      <c r="N9469" s="2">
        <v>343.71</v>
      </c>
      <c r="O9469" s="2" t="s">
        <v>39</v>
      </c>
      <c r="P9469" s="2">
        <f t="shared" si="294"/>
        <v>1590.8339999999998</v>
      </c>
    </row>
    <row r="9470" spans="1:16" ht="14.25" customHeight="1" x14ac:dyDescent="0.35">
      <c r="A9470" s="2" t="s">
        <v>9501</v>
      </c>
      <c r="B9470" s="2" t="s">
        <v>25</v>
      </c>
      <c r="C9470" s="2" t="s">
        <v>33</v>
      </c>
      <c r="D9470" s="2">
        <v>3571.25</v>
      </c>
      <c r="E9470" s="2">
        <v>0.43</v>
      </c>
      <c r="F9470" s="2">
        <f t="shared" si="295"/>
        <v>1535.6375</v>
      </c>
      <c r="G9470" s="2">
        <v>4</v>
      </c>
      <c r="H9470" s="2" t="str">
        <f>TEXT(Table1[[#This Row],[order_date]],"mmmm")</f>
        <v>February</v>
      </c>
      <c r="I9470" s="3">
        <v>45330</v>
      </c>
      <c r="J9470" s="3">
        <v>45331</v>
      </c>
      <c r="K9470" s="3" t="str">
        <f>TEXT(Table1[[#This Row],[delivery_date]]-Table1[[#This Row],[order_date]],"D")</f>
        <v>1</v>
      </c>
      <c r="L9470" s="2" t="s">
        <v>15</v>
      </c>
      <c r="M9470" s="2" t="s">
        <v>22</v>
      </c>
      <c r="N9470" s="2">
        <v>343.63</v>
      </c>
      <c r="O9470" s="2" t="s">
        <v>28</v>
      </c>
      <c r="P9470" s="2">
        <f t="shared" si="294"/>
        <v>2035.6125</v>
      </c>
    </row>
    <row r="9471" spans="1:16" ht="14.25" customHeight="1" x14ac:dyDescent="0.35">
      <c r="A9471" s="2" t="s">
        <v>9502</v>
      </c>
      <c r="B9471" s="2" t="s">
        <v>25</v>
      </c>
      <c r="C9471" s="2" t="s">
        <v>14</v>
      </c>
      <c r="D9471" s="2">
        <v>2381.1</v>
      </c>
      <c r="E9471" s="2">
        <v>0.25</v>
      </c>
      <c r="F9471" s="2">
        <f t="shared" si="295"/>
        <v>595.27499999999998</v>
      </c>
      <c r="G9471" s="2">
        <v>6</v>
      </c>
      <c r="H9471" s="2" t="str">
        <f>TEXT(Table1[[#This Row],[order_date]],"mmmm")</f>
        <v>April</v>
      </c>
      <c r="I9471" s="3">
        <v>45023</v>
      </c>
      <c r="J9471" s="3">
        <v>45027</v>
      </c>
      <c r="K9471" s="3" t="str">
        <f>TEXT(Table1[[#This Row],[delivery_date]]-Table1[[#This Row],[order_date]],"D")</f>
        <v>4</v>
      </c>
      <c r="L9471" s="2" t="s">
        <v>15</v>
      </c>
      <c r="M9471" s="2" t="s">
        <v>16</v>
      </c>
      <c r="N9471" s="2">
        <v>618.12</v>
      </c>
      <c r="O9471" s="2" t="s">
        <v>17</v>
      </c>
      <c r="P9471" s="2">
        <f t="shared" si="294"/>
        <v>1785.8249999999998</v>
      </c>
    </row>
    <row r="9472" spans="1:16" ht="14.25" customHeight="1" x14ac:dyDescent="0.35">
      <c r="A9472" s="2" t="s">
        <v>9503</v>
      </c>
      <c r="B9472" s="2" t="s">
        <v>19</v>
      </c>
      <c r="C9472" s="2" t="s">
        <v>33</v>
      </c>
      <c r="D9472" s="2">
        <v>836.35</v>
      </c>
      <c r="E9472" s="2">
        <v>0.03</v>
      </c>
      <c r="F9472" s="2">
        <f t="shared" si="295"/>
        <v>25.090499999999999</v>
      </c>
      <c r="G9472" s="2">
        <v>2</v>
      </c>
      <c r="H9472" s="2" t="str">
        <f>TEXT(Table1[[#This Row],[order_date]],"mmmm")</f>
        <v>December</v>
      </c>
      <c r="I9472" s="3">
        <v>45268</v>
      </c>
      <c r="J9472" s="3">
        <v>45269</v>
      </c>
      <c r="K9472" s="3" t="str">
        <f>TEXT(Table1[[#This Row],[delivery_date]]-Table1[[#This Row],[order_date]],"D")</f>
        <v>1</v>
      </c>
      <c r="L9472" s="2" t="s">
        <v>15</v>
      </c>
      <c r="M9472" s="2" t="s">
        <v>27</v>
      </c>
      <c r="N9472" s="2">
        <v>188.36</v>
      </c>
      <c r="O9472" s="2" t="s">
        <v>48</v>
      </c>
      <c r="P9472" s="2">
        <f t="shared" si="294"/>
        <v>811.2595</v>
      </c>
    </row>
    <row r="9473" spans="1:16" ht="14.25" customHeight="1" x14ac:dyDescent="0.35">
      <c r="A9473" s="2" t="s">
        <v>9504</v>
      </c>
      <c r="B9473" s="2" t="s">
        <v>19</v>
      </c>
      <c r="C9473" s="2" t="s">
        <v>36</v>
      </c>
      <c r="D9473" s="2">
        <v>2153.34</v>
      </c>
      <c r="E9473" s="2">
        <v>0.1</v>
      </c>
      <c r="F9473" s="2">
        <f t="shared" si="295"/>
        <v>215.33400000000003</v>
      </c>
      <c r="G9473" s="2">
        <v>9</v>
      </c>
      <c r="H9473" s="2" t="str">
        <f>TEXT(Table1[[#This Row],[order_date]],"mmmm")</f>
        <v>March</v>
      </c>
      <c r="I9473" s="3">
        <v>45002</v>
      </c>
      <c r="J9473" s="3">
        <v>45004</v>
      </c>
      <c r="K9473" s="3" t="str">
        <f>TEXT(Table1[[#This Row],[delivery_date]]-Table1[[#This Row],[order_date]],"D")</f>
        <v>2</v>
      </c>
      <c r="L9473" s="2" t="s">
        <v>21</v>
      </c>
      <c r="M9473" s="2" t="s">
        <v>27</v>
      </c>
      <c r="N9473" s="2">
        <v>283.85000000000002</v>
      </c>
      <c r="O9473" s="2" t="s">
        <v>39</v>
      </c>
      <c r="P9473" s="2">
        <f t="shared" si="294"/>
        <v>1938.0060000000001</v>
      </c>
    </row>
    <row r="9474" spans="1:16" ht="14.25" customHeight="1" x14ac:dyDescent="0.35">
      <c r="A9474" s="2" t="s">
        <v>9505</v>
      </c>
      <c r="B9474" s="2" t="s">
        <v>19</v>
      </c>
      <c r="C9474" s="2" t="s">
        <v>26</v>
      </c>
      <c r="D9474" s="2">
        <v>750.42</v>
      </c>
      <c r="E9474" s="2">
        <v>0.11</v>
      </c>
      <c r="F9474" s="2">
        <f t="shared" si="295"/>
        <v>82.546199999999999</v>
      </c>
      <c r="G9474" s="2">
        <v>4</v>
      </c>
      <c r="H9474" s="2" t="str">
        <f>TEXT(Table1[[#This Row],[order_date]],"mmmm")</f>
        <v>July</v>
      </c>
      <c r="I9474" s="3">
        <v>45117</v>
      </c>
      <c r="J9474" s="3">
        <v>45124</v>
      </c>
      <c r="K9474" s="3" t="str">
        <f>TEXT(Table1[[#This Row],[delivery_date]]-Table1[[#This Row],[order_date]],"D")</f>
        <v>7</v>
      </c>
      <c r="L9474" s="2" t="s">
        <v>15</v>
      </c>
      <c r="M9474" s="2" t="s">
        <v>27</v>
      </c>
      <c r="N9474" s="2">
        <v>89.61</v>
      </c>
      <c r="O9474" s="2" t="s">
        <v>23</v>
      </c>
      <c r="P9474" s="2">
        <f t="shared" ref="P9474:P9537" si="296">D9474-F9474</f>
        <v>667.87379999999996</v>
      </c>
    </row>
    <row r="9475" spans="1:16" ht="14.25" customHeight="1" x14ac:dyDescent="0.35">
      <c r="A9475" s="2" t="s">
        <v>9506</v>
      </c>
      <c r="B9475" s="2" t="s">
        <v>25</v>
      </c>
      <c r="C9475" s="2" t="s">
        <v>20</v>
      </c>
      <c r="D9475" s="2">
        <v>660.97</v>
      </c>
      <c r="E9475" s="2">
        <v>0.38</v>
      </c>
      <c r="F9475" s="2">
        <f t="shared" ref="F9475:F9538" si="297">D9475*E9475</f>
        <v>251.16860000000003</v>
      </c>
      <c r="G9475" s="2">
        <v>5</v>
      </c>
      <c r="H9475" s="2" t="str">
        <f>TEXT(Table1[[#This Row],[order_date]],"mmmm")</f>
        <v>June</v>
      </c>
      <c r="I9475" s="3">
        <v>45088</v>
      </c>
      <c r="J9475" s="3">
        <v>45089</v>
      </c>
      <c r="K9475" s="3" t="str">
        <f>TEXT(Table1[[#This Row],[delivery_date]]-Table1[[#This Row],[order_date]],"D")</f>
        <v>1</v>
      </c>
      <c r="L9475" s="2" t="s">
        <v>21</v>
      </c>
      <c r="M9475" s="2" t="s">
        <v>22</v>
      </c>
      <c r="N9475" s="2">
        <v>69.45</v>
      </c>
      <c r="O9475" s="2" t="s">
        <v>28</v>
      </c>
      <c r="P9475" s="2">
        <f t="shared" si="296"/>
        <v>409.8014</v>
      </c>
    </row>
    <row r="9476" spans="1:16" ht="14.25" customHeight="1" x14ac:dyDescent="0.35">
      <c r="A9476" s="2" t="s">
        <v>9507</v>
      </c>
      <c r="B9476" s="2" t="s">
        <v>41</v>
      </c>
      <c r="C9476" s="2" t="s">
        <v>14</v>
      </c>
      <c r="D9476" s="2">
        <v>212.99</v>
      </c>
      <c r="E9476" s="2">
        <v>0.1</v>
      </c>
      <c r="F9476" s="2">
        <f t="shared" si="297"/>
        <v>21.299000000000003</v>
      </c>
      <c r="G9476" s="2">
        <v>7</v>
      </c>
      <c r="H9476" s="2" t="str">
        <f>TEXT(Table1[[#This Row],[order_date]],"mmmm")</f>
        <v>August</v>
      </c>
      <c r="I9476" s="3">
        <v>45506</v>
      </c>
      <c r="J9476" s="3">
        <v>45508</v>
      </c>
      <c r="K9476" s="3" t="str">
        <f>TEXT(Table1[[#This Row],[delivery_date]]-Table1[[#This Row],[order_date]],"D")</f>
        <v>2</v>
      </c>
      <c r="L9476" s="2" t="s">
        <v>21</v>
      </c>
      <c r="M9476" s="2" t="s">
        <v>22</v>
      </c>
      <c r="N9476" s="2">
        <v>14.45</v>
      </c>
      <c r="O9476" s="2" t="s">
        <v>28</v>
      </c>
      <c r="P9476" s="2">
        <f t="shared" si="296"/>
        <v>191.691</v>
      </c>
    </row>
    <row r="9477" spans="1:16" ht="14.25" customHeight="1" x14ac:dyDescent="0.35">
      <c r="A9477" s="2" t="s">
        <v>9508</v>
      </c>
      <c r="B9477" s="2" t="s">
        <v>13</v>
      </c>
      <c r="C9477" s="2" t="s">
        <v>26</v>
      </c>
      <c r="D9477" s="2">
        <v>1485.99</v>
      </c>
      <c r="E9477" s="2">
        <v>0.28000000000000003</v>
      </c>
      <c r="F9477" s="2">
        <f t="shared" si="297"/>
        <v>416.07720000000006</v>
      </c>
      <c r="G9477" s="2">
        <v>8</v>
      </c>
      <c r="H9477" s="2" t="str">
        <f>TEXT(Table1[[#This Row],[order_date]],"mmmm")</f>
        <v>January</v>
      </c>
      <c r="I9477" s="3">
        <v>45298</v>
      </c>
      <c r="J9477" s="3">
        <v>45304</v>
      </c>
      <c r="K9477" s="3" t="str">
        <f>TEXT(Table1[[#This Row],[delivery_date]]-Table1[[#This Row],[order_date]],"D")</f>
        <v>6</v>
      </c>
      <c r="L9477" s="2" t="s">
        <v>31</v>
      </c>
      <c r="M9477" s="2" t="s">
        <v>16</v>
      </c>
      <c r="N9477" s="2">
        <v>425.1</v>
      </c>
      <c r="O9477" s="2" t="s">
        <v>39</v>
      </c>
      <c r="P9477" s="2">
        <f t="shared" si="296"/>
        <v>1069.9128000000001</v>
      </c>
    </row>
    <row r="9478" spans="1:16" ht="14.25" customHeight="1" x14ac:dyDescent="0.35">
      <c r="A9478" s="2" t="s">
        <v>9509</v>
      </c>
      <c r="B9478" s="2" t="s">
        <v>13</v>
      </c>
      <c r="C9478" s="2" t="s">
        <v>14</v>
      </c>
      <c r="D9478" s="2">
        <v>1721.29</v>
      </c>
      <c r="E9478" s="2">
        <v>0.33</v>
      </c>
      <c r="F9478" s="2">
        <f t="shared" si="297"/>
        <v>568.02570000000003</v>
      </c>
      <c r="G9478" s="2">
        <v>1</v>
      </c>
      <c r="H9478" s="2" t="str">
        <f>TEXT(Table1[[#This Row],[order_date]],"mmmm")</f>
        <v>May</v>
      </c>
      <c r="I9478" s="3">
        <v>45428</v>
      </c>
      <c r="J9478" s="3">
        <v>45432</v>
      </c>
      <c r="K9478" s="3" t="str">
        <f>TEXT(Table1[[#This Row],[delivery_date]]-Table1[[#This Row],[order_date]],"D")</f>
        <v>4</v>
      </c>
      <c r="L9478" s="2" t="s">
        <v>31</v>
      </c>
      <c r="M9478" s="2" t="s">
        <v>16</v>
      </c>
      <c r="N9478" s="2">
        <v>497.97</v>
      </c>
      <c r="O9478" s="2" t="s">
        <v>34</v>
      </c>
      <c r="P9478" s="2">
        <f t="shared" si="296"/>
        <v>1153.2642999999998</v>
      </c>
    </row>
    <row r="9479" spans="1:16" ht="14.25" customHeight="1" x14ac:dyDescent="0.35">
      <c r="A9479" s="2" t="s">
        <v>9510</v>
      </c>
      <c r="B9479" s="2" t="s">
        <v>13</v>
      </c>
      <c r="C9479" s="2" t="s">
        <v>20</v>
      </c>
      <c r="D9479" s="2">
        <v>3527.27</v>
      </c>
      <c r="E9479" s="2">
        <v>0.39</v>
      </c>
      <c r="F9479" s="2">
        <f t="shared" si="297"/>
        <v>1375.6353000000001</v>
      </c>
      <c r="G9479" s="2">
        <v>7</v>
      </c>
      <c r="H9479" s="2" t="str">
        <f>TEXT(Table1[[#This Row],[order_date]],"mmmm")</f>
        <v>November</v>
      </c>
      <c r="I9479" s="3">
        <v>45256</v>
      </c>
      <c r="J9479" s="3">
        <v>45259</v>
      </c>
      <c r="K9479" s="3" t="str">
        <f>TEXT(Table1[[#This Row],[delivery_date]]-Table1[[#This Row],[order_date]],"D")</f>
        <v>3</v>
      </c>
      <c r="L9479" s="2" t="s">
        <v>15</v>
      </c>
      <c r="M9479" s="2" t="s">
        <v>27</v>
      </c>
      <c r="N9479" s="2">
        <v>533.04999999999995</v>
      </c>
      <c r="O9479" s="2" t="s">
        <v>39</v>
      </c>
      <c r="P9479" s="2">
        <f t="shared" si="296"/>
        <v>2151.6346999999996</v>
      </c>
    </row>
    <row r="9480" spans="1:16" ht="14.25" customHeight="1" x14ac:dyDescent="0.35">
      <c r="A9480" s="2" t="s">
        <v>9511</v>
      </c>
      <c r="B9480" s="2" t="s">
        <v>19</v>
      </c>
      <c r="C9480" s="2" t="s">
        <v>36</v>
      </c>
      <c r="D9480" s="2">
        <v>2736.22</v>
      </c>
      <c r="E9480" s="2">
        <v>0.39</v>
      </c>
      <c r="F9480" s="2">
        <f t="shared" si="297"/>
        <v>1067.1258</v>
      </c>
      <c r="G9480" s="2">
        <v>9</v>
      </c>
      <c r="H9480" s="2" t="str">
        <f>TEXT(Table1[[#This Row],[order_date]],"mmmm")</f>
        <v>September</v>
      </c>
      <c r="I9480" s="3">
        <v>45559</v>
      </c>
      <c r="J9480" s="3">
        <v>45566</v>
      </c>
      <c r="K9480" s="3" t="str">
        <f>TEXT(Table1[[#This Row],[delivery_date]]-Table1[[#This Row],[order_date]],"D")</f>
        <v>7</v>
      </c>
      <c r="L9480" s="2" t="s">
        <v>15</v>
      </c>
      <c r="M9480" s="2" t="s">
        <v>16</v>
      </c>
      <c r="N9480" s="2">
        <v>200.68</v>
      </c>
      <c r="O9480" s="2" t="s">
        <v>28</v>
      </c>
      <c r="P9480" s="2">
        <f t="shared" si="296"/>
        <v>1669.0941999999998</v>
      </c>
    </row>
    <row r="9481" spans="1:16" ht="14.25" customHeight="1" x14ac:dyDescent="0.35">
      <c r="A9481" s="2" t="s">
        <v>9512</v>
      </c>
      <c r="B9481" s="2" t="s">
        <v>25</v>
      </c>
      <c r="C9481" s="2" t="s">
        <v>20</v>
      </c>
      <c r="D9481" s="2">
        <v>4306.3999999999996</v>
      </c>
      <c r="E9481" s="2">
        <v>0.36</v>
      </c>
      <c r="F9481" s="2">
        <f t="shared" si="297"/>
        <v>1550.3039999999999</v>
      </c>
      <c r="G9481" s="2">
        <v>2</v>
      </c>
      <c r="H9481" s="2" t="str">
        <f>TEXT(Table1[[#This Row],[order_date]],"mmmm")</f>
        <v>June</v>
      </c>
      <c r="I9481" s="3">
        <v>45079</v>
      </c>
      <c r="J9481" s="3">
        <v>45083</v>
      </c>
      <c r="K9481" s="3" t="str">
        <f>TEXT(Table1[[#This Row],[delivery_date]]-Table1[[#This Row],[order_date]],"D")</f>
        <v>4</v>
      </c>
      <c r="L9481" s="2" t="s">
        <v>31</v>
      </c>
      <c r="M9481" s="2" t="s">
        <v>27</v>
      </c>
      <c r="N9481" s="2">
        <v>582.27</v>
      </c>
      <c r="O9481" s="2" t="s">
        <v>23</v>
      </c>
      <c r="P9481" s="2">
        <f t="shared" si="296"/>
        <v>2756.0959999999995</v>
      </c>
    </row>
    <row r="9482" spans="1:16" ht="14.25" customHeight="1" x14ac:dyDescent="0.35">
      <c r="A9482" s="2" t="s">
        <v>9513</v>
      </c>
      <c r="B9482" s="2" t="s">
        <v>19</v>
      </c>
      <c r="C9482" s="2" t="s">
        <v>14</v>
      </c>
      <c r="D9482" s="2">
        <v>964.71</v>
      </c>
      <c r="E9482" s="2">
        <v>0.11</v>
      </c>
      <c r="F9482" s="2">
        <f t="shared" si="297"/>
        <v>106.1181</v>
      </c>
      <c r="G9482" s="2">
        <v>2</v>
      </c>
      <c r="H9482" s="2" t="str">
        <f>TEXT(Table1[[#This Row],[order_date]],"mmmm")</f>
        <v>July</v>
      </c>
      <c r="I9482" s="3">
        <v>45116</v>
      </c>
      <c r="J9482" s="3">
        <v>45119</v>
      </c>
      <c r="K9482" s="3" t="str">
        <f>TEXT(Table1[[#This Row],[delivery_date]]-Table1[[#This Row],[order_date]],"D")</f>
        <v>3</v>
      </c>
      <c r="L9482" s="2" t="s">
        <v>15</v>
      </c>
      <c r="M9482" s="2" t="s">
        <v>27</v>
      </c>
      <c r="N9482" s="2">
        <v>135.06</v>
      </c>
      <c r="O9482" s="2" t="s">
        <v>28</v>
      </c>
      <c r="P9482" s="2">
        <f t="shared" si="296"/>
        <v>858.59190000000001</v>
      </c>
    </row>
    <row r="9483" spans="1:16" ht="14.25" customHeight="1" x14ac:dyDescent="0.35">
      <c r="A9483" s="2" t="s">
        <v>9514</v>
      </c>
      <c r="B9483" s="2" t="s">
        <v>41</v>
      </c>
      <c r="C9483" s="2" t="s">
        <v>14</v>
      </c>
      <c r="D9483" s="2">
        <v>1403.19</v>
      </c>
      <c r="E9483" s="2">
        <v>0.27</v>
      </c>
      <c r="F9483" s="2">
        <f t="shared" si="297"/>
        <v>378.86130000000003</v>
      </c>
      <c r="G9483" s="2">
        <v>4</v>
      </c>
      <c r="H9483" s="2" t="str">
        <f>TEXT(Table1[[#This Row],[order_date]],"mmmm")</f>
        <v>January</v>
      </c>
      <c r="I9483" s="3">
        <v>45311</v>
      </c>
      <c r="J9483" s="3">
        <v>45317</v>
      </c>
      <c r="K9483" s="3" t="str">
        <f>TEXT(Table1[[#This Row],[delivery_date]]-Table1[[#This Row],[order_date]],"D")</f>
        <v>6</v>
      </c>
      <c r="L9483" s="2" t="s">
        <v>21</v>
      </c>
      <c r="M9483" s="2" t="s">
        <v>27</v>
      </c>
      <c r="N9483" s="2">
        <v>161.24</v>
      </c>
      <c r="O9483" s="2" t="s">
        <v>23</v>
      </c>
      <c r="P9483" s="2">
        <f t="shared" si="296"/>
        <v>1024.3287</v>
      </c>
    </row>
    <row r="9484" spans="1:16" ht="14.25" customHeight="1" x14ac:dyDescent="0.35">
      <c r="A9484" s="2" t="s">
        <v>9515</v>
      </c>
      <c r="B9484" s="2" t="s">
        <v>25</v>
      </c>
      <c r="C9484" s="2" t="s">
        <v>20</v>
      </c>
      <c r="D9484" s="2">
        <v>4711.2700000000004</v>
      </c>
      <c r="E9484" s="2">
        <v>0.15</v>
      </c>
      <c r="F9484" s="2">
        <f t="shared" si="297"/>
        <v>706.69050000000004</v>
      </c>
      <c r="G9484" s="2">
        <v>1</v>
      </c>
      <c r="H9484" s="2" t="str">
        <f>TEXT(Table1[[#This Row],[order_date]],"mmmm")</f>
        <v>December</v>
      </c>
      <c r="I9484" s="3">
        <v>45640</v>
      </c>
      <c r="J9484" s="3">
        <v>45643</v>
      </c>
      <c r="K9484" s="3" t="str">
        <f>TEXT(Table1[[#This Row],[delivery_date]]-Table1[[#This Row],[order_date]],"D")</f>
        <v>3</v>
      </c>
      <c r="L9484" s="2" t="s">
        <v>21</v>
      </c>
      <c r="M9484" s="2" t="s">
        <v>16</v>
      </c>
      <c r="N9484" s="2">
        <v>353.76</v>
      </c>
      <c r="O9484" s="2" t="s">
        <v>23</v>
      </c>
      <c r="P9484" s="2">
        <f t="shared" si="296"/>
        <v>4004.5795000000003</v>
      </c>
    </row>
    <row r="9485" spans="1:16" ht="14.25" customHeight="1" x14ac:dyDescent="0.35">
      <c r="A9485" s="2" t="s">
        <v>9516</v>
      </c>
      <c r="B9485" s="2" t="s">
        <v>13</v>
      </c>
      <c r="C9485" s="2" t="s">
        <v>33</v>
      </c>
      <c r="D9485" s="2">
        <v>2275.8200000000002</v>
      </c>
      <c r="E9485" s="2">
        <v>0.39</v>
      </c>
      <c r="F9485" s="2">
        <f t="shared" si="297"/>
        <v>887.5698000000001</v>
      </c>
      <c r="G9485" s="2">
        <v>9</v>
      </c>
      <c r="H9485" s="2" t="str">
        <f>TEXT(Table1[[#This Row],[order_date]],"mmmm")</f>
        <v>August</v>
      </c>
      <c r="I9485" s="3">
        <v>45517</v>
      </c>
      <c r="J9485" s="3">
        <v>45518</v>
      </c>
      <c r="K9485" s="3" t="str">
        <f>TEXT(Table1[[#This Row],[delivery_date]]-Table1[[#This Row],[order_date]],"D")</f>
        <v>1</v>
      </c>
      <c r="L9485" s="2" t="s">
        <v>15</v>
      </c>
      <c r="M9485" s="2" t="s">
        <v>27</v>
      </c>
      <c r="N9485" s="2">
        <v>171.56</v>
      </c>
      <c r="O9485" s="2" t="s">
        <v>28</v>
      </c>
      <c r="P9485" s="2">
        <f t="shared" si="296"/>
        <v>1388.2501999999999</v>
      </c>
    </row>
    <row r="9486" spans="1:16" ht="14.25" customHeight="1" x14ac:dyDescent="0.35">
      <c r="A9486" s="2" t="s">
        <v>9517</v>
      </c>
      <c r="B9486" s="2" t="s">
        <v>19</v>
      </c>
      <c r="C9486" s="2" t="s">
        <v>20</v>
      </c>
      <c r="D9486" s="2">
        <v>3966.35</v>
      </c>
      <c r="E9486" s="2">
        <v>0.37</v>
      </c>
      <c r="F9486" s="2">
        <f t="shared" si="297"/>
        <v>1467.5494999999999</v>
      </c>
      <c r="G9486" s="2">
        <v>5</v>
      </c>
      <c r="H9486" s="2" t="str">
        <f>TEXT(Table1[[#This Row],[order_date]],"mmmm")</f>
        <v>November</v>
      </c>
      <c r="I9486" s="3">
        <v>45606</v>
      </c>
      <c r="J9486" s="3">
        <v>45613</v>
      </c>
      <c r="K9486" s="3" t="str">
        <f>TEXT(Table1[[#This Row],[delivery_date]]-Table1[[#This Row],[order_date]],"D")</f>
        <v>7</v>
      </c>
      <c r="L9486" s="2" t="s">
        <v>31</v>
      </c>
      <c r="M9486" s="2" t="s">
        <v>27</v>
      </c>
      <c r="N9486" s="2">
        <v>1129.02</v>
      </c>
      <c r="O9486" s="2" t="s">
        <v>28</v>
      </c>
      <c r="P9486" s="2">
        <f t="shared" si="296"/>
        <v>2498.8005000000003</v>
      </c>
    </row>
    <row r="9487" spans="1:16" ht="14.25" customHeight="1" x14ac:dyDescent="0.35">
      <c r="A9487" s="2" t="s">
        <v>9518</v>
      </c>
      <c r="B9487" s="2" t="s">
        <v>19</v>
      </c>
      <c r="C9487" s="2" t="s">
        <v>36</v>
      </c>
      <c r="D9487" s="2">
        <v>2511.62</v>
      </c>
      <c r="E9487" s="2">
        <v>0.11</v>
      </c>
      <c r="F9487" s="2">
        <f t="shared" si="297"/>
        <v>276.27819999999997</v>
      </c>
      <c r="G9487" s="2">
        <v>3</v>
      </c>
      <c r="H9487" s="2" t="str">
        <f>TEXT(Table1[[#This Row],[order_date]],"mmmm")</f>
        <v>October</v>
      </c>
      <c r="I9487" s="3">
        <v>45213</v>
      </c>
      <c r="J9487" s="3">
        <v>45216</v>
      </c>
      <c r="K9487" s="3" t="str">
        <f>TEXT(Table1[[#This Row],[delivery_date]]-Table1[[#This Row],[order_date]],"D")</f>
        <v>3</v>
      </c>
      <c r="L9487" s="2" t="s">
        <v>15</v>
      </c>
      <c r="M9487" s="2" t="s">
        <v>22</v>
      </c>
      <c r="N9487" s="2">
        <v>624.51</v>
      </c>
      <c r="O9487" s="2" t="s">
        <v>23</v>
      </c>
      <c r="P9487" s="2">
        <f t="shared" si="296"/>
        <v>2235.3418000000001</v>
      </c>
    </row>
    <row r="9488" spans="1:16" ht="14.25" customHeight="1" x14ac:dyDescent="0.35">
      <c r="A9488" s="2" t="s">
        <v>9519</v>
      </c>
      <c r="B9488" s="2" t="s">
        <v>41</v>
      </c>
      <c r="C9488" s="2" t="s">
        <v>20</v>
      </c>
      <c r="D9488" s="2">
        <v>2408.3200000000002</v>
      </c>
      <c r="E9488" s="2">
        <v>0.32</v>
      </c>
      <c r="F9488" s="2">
        <f t="shared" si="297"/>
        <v>770.66240000000005</v>
      </c>
      <c r="G9488" s="2">
        <v>6</v>
      </c>
      <c r="H9488" s="2" t="str">
        <f>TEXT(Table1[[#This Row],[order_date]],"mmmm")</f>
        <v>April</v>
      </c>
      <c r="I9488" s="3">
        <v>45043</v>
      </c>
      <c r="J9488" s="3">
        <v>45048</v>
      </c>
      <c r="K9488" s="3" t="str">
        <f>TEXT(Table1[[#This Row],[delivery_date]]-Table1[[#This Row],[order_date]],"D")</f>
        <v>5</v>
      </c>
      <c r="L9488" s="2" t="s">
        <v>31</v>
      </c>
      <c r="M9488" s="2" t="s">
        <v>22</v>
      </c>
      <c r="N9488" s="2">
        <v>260.81</v>
      </c>
      <c r="O9488" s="2" t="s">
        <v>39</v>
      </c>
      <c r="P9488" s="2">
        <f t="shared" si="296"/>
        <v>1637.6576</v>
      </c>
    </row>
    <row r="9489" spans="1:16" ht="14.25" customHeight="1" x14ac:dyDescent="0.35">
      <c r="A9489" s="2" t="s">
        <v>9520</v>
      </c>
      <c r="B9489" s="2" t="s">
        <v>41</v>
      </c>
      <c r="C9489" s="2" t="s">
        <v>26</v>
      </c>
      <c r="D9489" s="2">
        <v>825.77</v>
      </c>
      <c r="E9489" s="2">
        <v>0.03</v>
      </c>
      <c r="F9489" s="2">
        <f t="shared" si="297"/>
        <v>24.773099999999999</v>
      </c>
      <c r="G9489" s="2">
        <v>7</v>
      </c>
      <c r="H9489" s="2" t="str">
        <f>TEXT(Table1[[#This Row],[order_date]],"mmmm")</f>
        <v>December</v>
      </c>
      <c r="I9489" s="3">
        <v>45647</v>
      </c>
      <c r="J9489" s="3">
        <v>45652</v>
      </c>
      <c r="K9489" s="3" t="str">
        <f>TEXT(Table1[[#This Row],[delivery_date]]-Table1[[#This Row],[order_date]],"D")</f>
        <v>5</v>
      </c>
      <c r="L9489" s="2" t="s">
        <v>21</v>
      </c>
      <c r="M9489" s="2" t="s">
        <v>27</v>
      </c>
      <c r="N9489" s="2">
        <v>188.54</v>
      </c>
      <c r="O9489" s="2" t="s">
        <v>28</v>
      </c>
      <c r="P9489" s="2">
        <f t="shared" si="296"/>
        <v>800.99689999999998</v>
      </c>
    </row>
    <row r="9490" spans="1:16" ht="14.25" customHeight="1" x14ac:dyDescent="0.35">
      <c r="A9490" s="2" t="s">
        <v>9521</v>
      </c>
      <c r="B9490" s="2" t="s">
        <v>19</v>
      </c>
      <c r="C9490" s="2" t="s">
        <v>33</v>
      </c>
      <c r="D9490" s="2">
        <v>4270.88</v>
      </c>
      <c r="E9490" s="2">
        <v>0.38</v>
      </c>
      <c r="F9490" s="2">
        <f t="shared" si="297"/>
        <v>1622.9344000000001</v>
      </c>
      <c r="G9490" s="2">
        <v>4</v>
      </c>
      <c r="H9490" s="2" t="str">
        <f>TEXT(Table1[[#This Row],[order_date]],"mmmm")</f>
        <v>July</v>
      </c>
      <c r="I9490" s="3">
        <v>45130</v>
      </c>
      <c r="J9490" s="3">
        <v>45131</v>
      </c>
      <c r="K9490" s="3" t="str">
        <f>TEXT(Table1[[#This Row],[delivery_date]]-Table1[[#This Row],[order_date]],"D")</f>
        <v>1</v>
      </c>
      <c r="L9490" s="2" t="s">
        <v>31</v>
      </c>
      <c r="M9490" s="2" t="s">
        <v>16</v>
      </c>
      <c r="N9490" s="2">
        <v>273.83999999999997</v>
      </c>
      <c r="O9490" s="2" t="s">
        <v>34</v>
      </c>
      <c r="P9490" s="2">
        <f t="shared" si="296"/>
        <v>2647.9456</v>
      </c>
    </row>
    <row r="9491" spans="1:16" ht="14.25" customHeight="1" x14ac:dyDescent="0.35">
      <c r="A9491" s="2" t="s">
        <v>9522</v>
      </c>
      <c r="B9491" s="2" t="s">
        <v>41</v>
      </c>
      <c r="C9491" s="2" t="s">
        <v>26</v>
      </c>
      <c r="D9491" s="2">
        <v>483.94</v>
      </c>
      <c r="E9491" s="2">
        <v>0.39</v>
      </c>
      <c r="F9491" s="2">
        <f t="shared" si="297"/>
        <v>188.73660000000001</v>
      </c>
      <c r="G9491" s="2">
        <v>2</v>
      </c>
      <c r="H9491" s="2" t="str">
        <f>TEXT(Table1[[#This Row],[order_date]],"mmmm")</f>
        <v>April</v>
      </c>
      <c r="I9491" s="3">
        <v>45041</v>
      </c>
      <c r="J9491" s="3">
        <v>45042</v>
      </c>
      <c r="K9491" s="3" t="str">
        <f>TEXT(Table1[[#This Row],[delivery_date]]-Table1[[#This Row],[order_date]],"D")</f>
        <v>1</v>
      </c>
      <c r="L9491" s="2" t="s">
        <v>31</v>
      </c>
      <c r="M9491" s="2" t="s">
        <v>16</v>
      </c>
      <c r="N9491" s="2">
        <v>54.85</v>
      </c>
      <c r="O9491" s="2" t="s">
        <v>23</v>
      </c>
      <c r="P9491" s="2">
        <f t="shared" si="296"/>
        <v>295.20339999999999</v>
      </c>
    </row>
    <row r="9492" spans="1:16" ht="14.25" customHeight="1" x14ac:dyDescent="0.35">
      <c r="A9492" s="2" t="s">
        <v>9523</v>
      </c>
      <c r="B9492" s="2" t="s">
        <v>13</v>
      </c>
      <c r="C9492" s="2" t="s">
        <v>20</v>
      </c>
      <c r="D9492" s="2">
        <v>1620.28</v>
      </c>
      <c r="E9492" s="2">
        <v>0.17</v>
      </c>
      <c r="F9492" s="2">
        <f t="shared" si="297"/>
        <v>275.44760000000002</v>
      </c>
      <c r="G9492" s="2">
        <v>5</v>
      </c>
      <c r="H9492" s="2" t="str">
        <f>TEXT(Table1[[#This Row],[order_date]],"mmmm")</f>
        <v>March</v>
      </c>
      <c r="I9492" s="3">
        <v>44999</v>
      </c>
      <c r="J9492" s="3">
        <v>45003</v>
      </c>
      <c r="K9492" s="3" t="str">
        <f>TEXT(Table1[[#This Row],[delivery_date]]-Table1[[#This Row],[order_date]],"D")</f>
        <v>4</v>
      </c>
      <c r="L9492" s="2" t="s">
        <v>15</v>
      </c>
      <c r="M9492" s="2" t="s">
        <v>22</v>
      </c>
      <c r="N9492" s="2">
        <v>360.3</v>
      </c>
      <c r="O9492" s="2" t="s">
        <v>28</v>
      </c>
      <c r="P9492" s="2">
        <f t="shared" si="296"/>
        <v>1344.8324</v>
      </c>
    </row>
    <row r="9493" spans="1:16" ht="14.25" customHeight="1" x14ac:dyDescent="0.35">
      <c r="A9493" s="2" t="s">
        <v>9524</v>
      </c>
      <c r="B9493" s="2" t="s">
        <v>41</v>
      </c>
      <c r="C9493" s="2" t="s">
        <v>33</v>
      </c>
      <c r="D9493" s="2">
        <v>3399.99</v>
      </c>
      <c r="E9493" s="2">
        <v>0.4</v>
      </c>
      <c r="F9493" s="2">
        <f t="shared" si="297"/>
        <v>1359.9960000000001</v>
      </c>
      <c r="G9493" s="2">
        <v>7</v>
      </c>
      <c r="H9493" s="2" t="str">
        <f>TEXT(Table1[[#This Row],[order_date]],"mmmm")</f>
        <v>November</v>
      </c>
      <c r="I9493" s="3">
        <v>45233</v>
      </c>
      <c r="J9493" s="3">
        <v>45238</v>
      </c>
      <c r="K9493" s="3" t="str">
        <f>TEXT(Table1[[#This Row],[delivery_date]]-Table1[[#This Row],[order_date]],"D")</f>
        <v>5</v>
      </c>
      <c r="L9493" s="2" t="s">
        <v>31</v>
      </c>
      <c r="M9493" s="2" t="s">
        <v>22</v>
      </c>
      <c r="N9493" s="2">
        <v>700.8</v>
      </c>
      <c r="O9493" s="2" t="s">
        <v>23</v>
      </c>
      <c r="P9493" s="2">
        <f t="shared" si="296"/>
        <v>2039.9939999999997</v>
      </c>
    </row>
    <row r="9494" spans="1:16" ht="14.25" customHeight="1" x14ac:dyDescent="0.35">
      <c r="A9494" s="2" t="s">
        <v>9525</v>
      </c>
      <c r="B9494" s="2" t="s">
        <v>41</v>
      </c>
      <c r="C9494" s="2" t="s">
        <v>26</v>
      </c>
      <c r="D9494" s="2">
        <v>2585.56</v>
      </c>
      <c r="E9494" s="2">
        <v>0.43</v>
      </c>
      <c r="F9494" s="2">
        <f t="shared" si="297"/>
        <v>1111.7908</v>
      </c>
      <c r="G9494" s="2">
        <v>3</v>
      </c>
      <c r="H9494" s="2" t="str">
        <f>TEXT(Table1[[#This Row],[order_date]],"mmmm")</f>
        <v>October</v>
      </c>
      <c r="I9494" s="3">
        <v>45595</v>
      </c>
      <c r="J9494" s="3">
        <v>45601</v>
      </c>
      <c r="K9494" s="3" t="str">
        <f>TEXT(Table1[[#This Row],[delivery_date]]-Table1[[#This Row],[order_date]],"D")</f>
        <v>6</v>
      </c>
      <c r="L9494" s="2" t="s">
        <v>31</v>
      </c>
      <c r="M9494" s="2" t="s">
        <v>27</v>
      </c>
      <c r="N9494" s="2">
        <v>533.24</v>
      </c>
      <c r="O9494" s="2" t="s">
        <v>48</v>
      </c>
      <c r="P9494" s="2">
        <f t="shared" si="296"/>
        <v>1473.7692</v>
      </c>
    </row>
    <row r="9495" spans="1:16" ht="14.25" customHeight="1" x14ac:dyDescent="0.35">
      <c r="A9495" s="2" t="s">
        <v>9526</v>
      </c>
      <c r="B9495" s="2" t="s">
        <v>19</v>
      </c>
      <c r="C9495" s="2" t="s">
        <v>26</v>
      </c>
      <c r="D9495" s="2">
        <v>4418.75</v>
      </c>
      <c r="E9495" s="2">
        <v>0.1</v>
      </c>
      <c r="F9495" s="2">
        <f t="shared" si="297"/>
        <v>441.875</v>
      </c>
      <c r="G9495" s="2">
        <v>2</v>
      </c>
      <c r="H9495" s="2" t="str">
        <f>TEXT(Table1[[#This Row],[order_date]],"mmmm")</f>
        <v>November</v>
      </c>
      <c r="I9495" s="3">
        <v>45617</v>
      </c>
      <c r="J9495" s="3">
        <v>45622</v>
      </c>
      <c r="K9495" s="3" t="str">
        <f>TEXT(Table1[[#This Row],[delivery_date]]-Table1[[#This Row],[order_date]],"D")</f>
        <v>5</v>
      </c>
      <c r="L9495" s="2" t="s">
        <v>21</v>
      </c>
      <c r="M9495" s="2" t="s">
        <v>16</v>
      </c>
      <c r="N9495" s="2">
        <v>634.20000000000005</v>
      </c>
      <c r="O9495" s="2" t="s">
        <v>23</v>
      </c>
      <c r="P9495" s="2">
        <f t="shared" si="296"/>
        <v>3976.875</v>
      </c>
    </row>
    <row r="9496" spans="1:16" ht="14.25" customHeight="1" x14ac:dyDescent="0.35">
      <c r="A9496" s="2" t="s">
        <v>9527</v>
      </c>
      <c r="B9496" s="2" t="s">
        <v>19</v>
      </c>
      <c r="C9496" s="2" t="s">
        <v>33</v>
      </c>
      <c r="D9496" s="2">
        <v>292.56</v>
      </c>
      <c r="E9496" s="2">
        <v>0.18</v>
      </c>
      <c r="F9496" s="2">
        <f t="shared" si="297"/>
        <v>52.660800000000002</v>
      </c>
      <c r="G9496" s="2">
        <v>2</v>
      </c>
      <c r="H9496" s="2" t="str">
        <f>TEXT(Table1[[#This Row],[order_date]],"mmmm")</f>
        <v>August</v>
      </c>
      <c r="I9496" s="3">
        <v>45519</v>
      </c>
      <c r="J9496" s="3">
        <v>45522</v>
      </c>
      <c r="K9496" s="3" t="str">
        <f>TEXT(Table1[[#This Row],[delivery_date]]-Table1[[#This Row],[order_date]],"D")</f>
        <v>3</v>
      </c>
      <c r="L9496" s="2" t="s">
        <v>31</v>
      </c>
      <c r="M9496" s="2" t="s">
        <v>22</v>
      </c>
      <c r="N9496" s="2">
        <v>38.21</v>
      </c>
      <c r="O9496" s="2" t="s">
        <v>28</v>
      </c>
      <c r="P9496" s="2">
        <f t="shared" si="296"/>
        <v>239.89920000000001</v>
      </c>
    </row>
    <row r="9497" spans="1:16" ht="14.25" customHeight="1" x14ac:dyDescent="0.35">
      <c r="A9497" s="2" t="s">
        <v>9528</v>
      </c>
      <c r="B9497" s="2" t="s">
        <v>25</v>
      </c>
      <c r="C9497" s="2" t="s">
        <v>33</v>
      </c>
      <c r="D9497" s="2">
        <v>3282.1</v>
      </c>
      <c r="E9497" s="2">
        <v>0.13</v>
      </c>
      <c r="F9497" s="2">
        <f t="shared" si="297"/>
        <v>426.673</v>
      </c>
      <c r="G9497" s="2">
        <v>4</v>
      </c>
      <c r="H9497" s="2" t="str">
        <f>TEXT(Table1[[#This Row],[order_date]],"mmmm")</f>
        <v>January</v>
      </c>
      <c r="I9497" s="3">
        <v>45292</v>
      </c>
      <c r="J9497" s="3">
        <v>45296</v>
      </c>
      <c r="K9497" s="3" t="str">
        <f>TEXT(Table1[[#This Row],[delivery_date]]-Table1[[#This Row],[order_date]],"D")</f>
        <v>4</v>
      </c>
      <c r="L9497" s="2" t="s">
        <v>15</v>
      </c>
      <c r="M9497" s="2" t="s">
        <v>16</v>
      </c>
      <c r="N9497" s="2">
        <v>487.53</v>
      </c>
      <c r="O9497" s="2" t="s">
        <v>23</v>
      </c>
      <c r="P9497" s="2">
        <f t="shared" si="296"/>
        <v>2855.4269999999997</v>
      </c>
    </row>
    <row r="9498" spans="1:16" ht="14.25" customHeight="1" x14ac:dyDescent="0.35">
      <c r="A9498" s="2" t="s">
        <v>9529</v>
      </c>
      <c r="B9498" s="2" t="s">
        <v>25</v>
      </c>
      <c r="C9498" s="2" t="s">
        <v>14</v>
      </c>
      <c r="D9498" s="2">
        <v>2439.58</v>
      </c>
      <c r="E9498" s="2">
        <v>0.19</v>
      </c>
      <c r="F9498" s="2">
        <f t="shared" si="297"/>
        <v>463.52019999999999</v>
      </c>
      <c r="G9498" s="2">
        <v>4</v>
      </c>
      <c r="H9498" s="2" t="str">
        <f>TEXT(Table1[[#This Row],[order_date]],"mmmm")</f>
        <v>September</v>
      </c>
      <c r="I9498" s="3">
        <v>45173</v>
      </c>
      <c r="J9498" s="3">
        <v>45177</v>
      </c>
      <c r="K9498" s="3" t="str">
        <f>TEXT(Table1[[#This Row],[delivery_date]]-Table1[[#This Row],[order_date]],"D")</f>
        <v>4</v>
      </c>
      <c r="L9498" s="2" t="s">
        <v>21</v>
      </c>
      <c r="M9498" s="2" t="s">
        <v>22</v>
      </c>
      <c r="N9498" s="2">
        <v>296.49</v>
      </c>
      <c r="O9498" s="2" t="s">
        <v>17</v>
      </c>
      <c r="P9498" s="2">
        <f t="shared" si="296"/>
        <v>1976.0598</v>
      </c>
    </row>
    <row r="9499" spans="1:16" ht="14.25" customHeight="1" x14ac:dyDescent="0.35">
      <c r="A9499" s="2" t="s">
        <v>9530</v>
      </c>
      <c r="B9499" s="2" t="s">
        <v>19</v>
      </c>
      <c r="C9499" s="2" t="s">
        <v>33</v>
      </c>
      <c r="D9499" s="2">
        <v>856.13</v>
      </c>
      <c r="E9499" s="2">
        <v>0.22</v>
      </c>
      <c r="F9499" s="2">
        <f t="shared" si="297"/>
        <v>188.3486</v>
      </c>
      <c r="G9499" s="2">
        <v>5</v>
      </c>
      <c r="H9499" s="2" t="str">
        <f>TEXT(Table1[[#This Row],[order_date]],"mmmm")</f>
        <v>April</v>
      </c>
      <c r="I9499" s="3">
        <v>45037</v>
      </c>
      <c r="J9499" s="3">
        <v>45041</v>
      </c>
      <c r="K9499" s="3" t="str">
        <f>TEXT(Table1[[#This Row],[delivery_date]]-Table1[[#This Row],[order_date]],"D")</f>
        <v>4</v>
      </c>
      <c r="L9499" s="2" t="s">
        <v>31</v>
      </c>
      <c r="M9499" s="2" t="s">
        <v>16</v>
      </c>
      <c r="N9499" s="2">
        <v>61</v>
      </c>
      <c r="O9499" s="2" t="s">
        <v>34</v>
      </c>
      <c r="P9499" s="2">
        <f t="shared" si="296"/>
        <v>667.78139999999996</v>
      </c>
    </row>
    <row r="9500" spans="1:16" ht="14.25" customHeight="1" x14ac:dyDescent="0.35">
      <c r="A9500" s="2" t="s">
        <v>9531</v>
      </c>
      <c r="B9500" s="2" t="s">
        <v>41</v>
      </c>
      <c r="C9500" s="2" t="s">
        <v>20</v>
      </c>
      <c r="D9500" s="2">
        <v>3741.93</v>
      </c>
      <c r="E9500" s="2">
        <v>0.25</v>
      </c>
      <c r="F9500" s="2">
        <f t="shared" si="297"/>
        <v>935.48249999999996</v>
      </c>
      <c r="G9500" s="2">
        <v>3</v>
      </c>
      <c r="H9500" s="2" t="str">
        <f>TEXT(Table1[[#This Row],[order_date]],"mmmm")</f>
        <v>March</v>
      </c>
      <c r="I9500" s="3">
        <v>45370</v>
      </c>
      <c r="J9500" s="3">
        <v>45372</v>
      </c>
      <c r="K9500" s="3" t="str">
        <f>TEXT(Table1[[#This Row],[delivery_date]]-Table1[[#This Row],[order_date]],"D")</f>
        <v>2</v>
      </c>
      <c r="L9500" s="2" t="s">
        <v>31</v>
      </c>
      <c r="M9500" s="2" t="s">
        <v>22</v>
      </c>
      <c r="N9500" s="2">
        <v>375.41</v>
      </c>
      <c r="O9500" s="2" t="s">
        <v>48</v>
      </c>
      <c r="P9500" s="2">
        <f t="shared" si="296"/>
        <v>2806.4474999999998</v>
      </c>
    </row>
    <row r="9501" spans="1:16" ht="14.25" customHeight="1" x14ac:dyDescent="0.35">
      <c r="A9501" s="2" t="s">
        <v>9532</v>
      </c>
      <c r="B9501" s="2" t="s">
        <v>41</v>
      </c>
      <c r="C9501" s="2" t="s">
        <v>36</v>
      </c>
      <c r="D9501" s="2">
        <v>2115.4</v>
      </c>
      <c r="E9501" s="2">
        <v>0.02</v>
      </c>
      <c r="F9501" s="2">
        <f t="shared" si="297"/>
        <v>42.308</v>
      </c>
      <c r="G9501" s="2">
        <v>1</v>
      </c>
      <c r="H9501" s="2" t="str">
        <f>TEXT(Table1[[#This Row],[order_date]],"mmmm")</f>
        <v>April</v>
      </c>
      <c r="I9501" s="3">
        <v>45041</v>
      </c>
      <c r="J9501" s="3">
        <v>45044</v>
      </c>
      <c r="K9501" s="3" t="str">
        <f>TEXT(Table1[[#This Row],[delivery_date]]-Table1[[#This Row],[order_date]],"D")</f>
        <v>3</v>
      </c>
      <c r="L9501" s="2" t="s">
        <v>21</v>
      </c>
      <c r="M9501" s="2" t="s">
        <v>27</v>
      </c>
      <c r="N9501" s="2">
        <v>130.05000000000001</v>
      </c>
      <c r="O9501" s="2" t="s">
        <v>17</v>
      </c>
      <c r="P9501" s="2">
        <f t="shared" si="296"/>
        <v>2073.0920000000001</v>
      </c>
    </row>
    <row r="9502" spans="1:16" ht="14.25" customHeight="1" x14ac:dyDescent="0.35">
      <c r="A9502" s="2" t="s">
        <v>9533</v>
      </c>
      <c r="B9502" s="2" t="s">
        <v>25</v>
      </c>
      <c r="C9502" s="2" t="s">
        <v>14</v>
      </c>
      <c r="D9502" s="2">
        <v>2704.75</v>
      </c>
      <c r="E9502" s="2">
        <v>0.03</v>
      </c>
      <c r="F9502" s="2">
        <f t="shared" si="297"/>
        <v>81.142499999999998</v>
      </c>
      <c r="G9502" s="2">
        <v>4</v>
      </c>
      <c r="H9502" s="2" t="str">
        <f>TEXT(Table1[[#This Row],[order_date]],"mmmm")</f>
        <v>February</v>
      </c>
      <c r="I9502" s="3">
        <v>44965</v>
      </c>
      <c r="J9502" s="3">
        <v>44966</v>
      </c>
      <c r="K9502" s="3" t="str">
        <f>TEXT(Table1[[#This Row],[delivery_date]]-Table1[[#This Row],[order_date]],"D")</f>
        <v>1</v>
      </c>
      <c r="L9502" s="2" t="s">
        <v>31</v>
      </c>
      <c r="M9502" s="2" t="s">
        <v>16</v>
      </c>
      <c r="N9502" s="2">
        <v>251.04</v>
      </c>
      <c r="O9502" s="2" t="s">
        <v>23</v>
      </c>
      <c r="P9502" s="2">
        <f t="shared" si="296"/>
        <v>2623.6075000000001</v>
      </c>
    </row>
    <row r="9503" spans="1:16" ht="14.25" customHeight="1" x14ac:dyDescent="0.35">
      <c r="A9503" s="2" t="s">
        <v>9534</v>
      </c>
      <c r="B9503" s="2" t="s">
        <v>25</v>
      </c>
      <c r="C9503" s="2" t="s">
        <v>33</v>
      </c>
      <c r="D9503" s="2">
        <v>4839.6000000000004</v>
      </c>
      <c r="E9503" s="2">
        <v>0.33</v>
      </c>
      <c r="F9503" s="2">
        <f t="shared" si="297"/>
        <v>1597.0680000000002</v>
      </c>
      <c r="G9503" s="2">
        <v>1</v>
      </c>
      <c r="H9503" s="2" t="str">
        <f>TEXT(Table1[[#This Row],[order_date]],"mmmm")</f>
        <v>August</v>
      </c>
      <c r="I9503" s="3">
        <v>45166</v>
      </c>
      <c r="J9503" s="3">
        <v>45173</v>
      </c>
      <c r="K9503" s="3" t="str">
        <f>TEXT(Table1[[#This Row],[delivery_date]]-Table1[[#This Row],[order_date]],"D")</f>
        <v>7</v>
      </c>
      <c r="L9503" s="2" t="s">
        <v>21</v>
      </c>
      <c r="M9503" s="2" t="s">
        <v>16</v>
      </c>
      <c r="N9503" s="2">
        <v>585.58000000000004</v>
      </c>
      <c r="O9503" s="2" t="s">
        <v>34</v>
      </c>
      <c r="P9503" s="2">
        <f t="shared" si="296"/>
        <v>3242.5320000000002</v>
      </c>
    </row>
    <row r="9504" spans="1:16" ht="14.25" customHeight="1" x14ac:dyDescent="0.35">
      <c r="A9504" s="2" t="s">
        <v>9535</v>
      </c>
      <c r="B9504" s="2" t="s">
        <v>25</v>
      </c>
      <c r="C9504" s="2" t="s">
        <v>36</v>
      </c>
      <c r="D9504" s="2">
        <v>2482.5300000000002</v>
      </c>
      <c r="E9504" s="2">
        <v>0.22</v>
      </c>
      <c r="F9504" s="2">
        <f t="shared" si="297"/>
        <v>546.15660000000003</v>
      </c>
      <c r="G9504" s="2">
        <v>8</v>
      </c>
      <c r="H9504" s="2" t="str">
        <f>TEXT(Table1[[#This Row],[order_date]],"mmmm")</f>
        <v>March</v>
      </c>
      <c r="I9504" s="3">
        <v>45374</v>
      </c>
      <c r="J9504" s="3">
        <v>45381</v>
      </c>
      <c r="K9504" s="3" t="str">
        <f>TEXT(Table1[[#This Row],[delivery_date]]-Table1[[#This Row],[order_date]],"D")</f>
        <v>7</v>
      </c>
      <c r="L9504" s="2" t="s">
        <v>21</v>
      </c>
      <c r="M9504" s="2" t="s">
        <v>16</v>
      </c>
      <c r="N9504" s="2">
        <v>339.69</v>
      </c>
      <c r="O9504" s="2" t="s">
        <v>28</v>
      </c>
      <c r="P9504" s="2">
        <f t="shared" si="296"/>
        <v>1936.3734000000002</v>
      </c>
    </row>
    <row r="9505" spans="1:16" ht="14.25" customHeight="1" x14ac:dyDescent="0.35">
      <c r="A9505" s="2" t="s">
        <v>9536</v>
      </c>
      <c r="B9505" s="2" t="s">
        <v>13</v>
      </c>
      <c r="C9505" s="2" t="s">
        <v>14</v>
      </c>
      <c r="D9505" s="2">
        <v>4134.53</v>
      </c>
      <c r="E9505" s="2">
        <v>0.04</v>
      </c>
      <c r="F9505" s="2">
        <f t="shared" si="297"/>
        <v>165.38120000000001</v>
      </c>
      <c r="G9505" s="2">
        <v>5</v>
      </c>
      <c r="H9505" s="2" t="str">
        <f>TEXT(Table1[[#This Row],[order_date]],"mmmm")</f>
        <v>July</v>
      </c>
      <c r="I9505" s="3">
        <v>45138</v>
      </c>
      <c r="J9505" s="3">
        <v>45144</v>
      </c>
      <c r="K9505" s="3" t="str">
        <f>TEXT(Table1[[#This Row],[delivery_date]]-Table1[[#This Row],[order_date]],"D")</f>
        <v>6</v>
      </c>
      <c r="L9505" s="2" t="s">
        <v>15</v>
      </c>
      <c r="M9505" s="2" t="s">
        <v>16</v>
      </c>
      <c r="N9505" s="2">
        <v>1178.3499999999999</v>
      </c>
      <c r="O9505" s="2" t="s">
        <v>28</v>
      </c>
      <c r="P9505" s="2">
        <f t="shared" si="296"/>
        <v>3969.1487999999999</v>
      </c>
    </row>
    <row r="9506" spans="1:16" ht="14.25" customHeight="1" x14ac:dyDescent="0.35">
      <c r="A9506" s="2" t="s">
        <v>9537</v>
      </c>
      <c r="B9506" s="2" t="s">
        <v>13</v>
      </c>
      <c r="C9506" s="2" t="s">
        <v>20</v>
      </c>
      <c r="D9506" s="2">
        <v>3870.93</v>
      </c>
      <c r="E9506" s="2">
        <v>0.19</v>
      </c>
      <c r="F9506" s="2">
        <f t="shared" si="297"/>
        <v>735.47669999999994</v>
      </c>
      <c r="G9506" s="2">
        <v>2</v>
      </c>
      <c r="H9506" s="2" t="str">
        <f>TEXT(Table1[[#This Row],[order_date]],"mmmm")</f>
        <v>September</v>
      </c>
      <c r="I9506" s="3">
        <v>45191</v>
      </c>
      <c r="J9506" s="3">
        <v>45195</v>
      </c>
      <c r="K9506" s="3" t="str">
        <f>TEXT(Table1[[#This Row],[delivery_date]]-Table1[[#This Row],[order_date]],"D")</f>
        <v>4</v>
      </c>
      <c r="L9506" s="2" t="s">
        <v>31</v>
      </c>
      <c r="M9506" s="2" t="s">
        <v>27</v>
      </c>
      <c r="N9506" s="2">
        <v>972.63</v>
      </c>
      <c r="O9506" s="2" t="s">
        <v>28</v>
      </c>
      <c r="P9506" s="2">
        <f t="shared" si="296"/>
        <v>3135.4533000000001</v>
      </c>
    </row>
    <row r="9507" spans="1:16" ht="14.25" customHeight="1" x14ac:dyDescent="0.35">
      <c r="A9507" s="2" t="s">
        <v>9538</v>
      </c>
      <c r="B9507" s="2" t="s">
        <v>25</v>
      </c>
      <c r="C9507" s="2" t="s">
        <v>36</v>
      </c>
      <c r="D9507" s="2">
        <v>3347.5</v>
      </c>
      <c r="E9507" s="2">
        <v>0.24</v>
      </c>
      <c r="F9507" s="2">
        <f t="shared" si="297"/>
        <v>803.4</v>
      </c>
      <c r="G9507" s="2">
        <v>5</v>
      </c>
      <c r="H9507" s="2" t="str">
        <f>TEXT(Table1[[#This Row],[order_date]],"mmmm")</f>
        <v>November</v>
      </c>
      <c r="I9507" s="3">
        <v>45619</v>
      </c>
      <c r="J9507" s="3">
        <v>45622</v>
      </c>
      <c r="K9507" s="3" t="str">
        <f>TEXT(Table1[[#This Row],[delivery_date]]-Table1[[#This Row],[order_date]],"D")</f>
        <v>3</v>
      </c>
      <c r="L9507" s="2" t="s">
        <v>21</v>
      </c>
      <c r="M9507" s="2" t="s">
        <v>16</v>
      </c>
      <c r="N9507" s="2">
        <v>595.04</v>
      </c>
      <c r="O9507" s="2" t="s">
        <v>28</v>
      </c>
      <c r="P9507" s="2">
        <f t="shared" si="296"/>
        <v>2544.1</v>
      </c>
    </row>
    <row r="9508" spans="1:16" ht="14.25" customHeight="1" x14ac:dyDescent="0.35">
      <c r="A9508" s="2" t="s">
        <v>9539</v>
      </c>
      <c r="B9508" s="2" t="s">
        <v>41</v>
      </c>
      <c r="C9508" s="2" t="s">
        <v>33</v>
      </c>
      <c r="D9508" s="2">
        <v>4494.38</v>
      </c>
      <c r="E9508" s="2">
        <v>0.32</v>
      </c>
      <c r="F9508" s="2">
        <f t="shared" si="297"/>
        <v>1438.2016000000001</v>
      </c>
      <c r="G9508" s="2">
        <v>5</v>
      </c>
      <c r="H9508" s="2" t="str">
        <f>TEXT(Table1[[#This Row],[order_date]],"mmmm")</f>
        <v>June</v>
      </c>
      <c r="I9508" s="3">
        <v>45105</v>
      </c>
      <c r="J9508" s="3">
        <v>45111</v>
      </c>
      <c r="K9508" s="3" t="str">
        <f>TEXT(Table1[[#This Row],[delivery_date]]-Table1[[#This Row],[order_date]],"D")</f>
        <v>6</v>
      </c>
      <c r="L9508" s="2" t="s">
        <v>21</v>
      </c>
      <c r="M9508" s="2" t="s">
        <v>16</v>
      </c>
      <c r="N9508" s="2">
        <v>964.75</v>
      </c>
      <c r="O9508" s="2" t="s">
        <v>34</v>
      </c>
      <c r="P9508" s="2">
        <f t="shared" si="296"/>
        <v>3056.1783999999998</v>
      </c>
    </row>
    <row r="9509" spans="1:16" ht="14.25" customHeight="1" x14ac:dyDescent="0.35">
      <c r="A9509" s="2" t="s">
        <v>9540</v>
      </c>
      <c r="B9509" s="2" t="s">
        <v>25</v>
      </c>
      <c r="C9509" s="2" t="s">
        <v>33</v>
      </c>
      <c r="D9509" s="2">
        <v>1332.85</v>
      </c>
      <c r="E9509" s="2">
        <v>0.06</v>
      </c>
      <c r="F9509" s="2">
        <f t="shared" si="297"/>
        <v>79.970999999999989</v>
      </c>
      <c r="G9509" s="2">
        <v>1</v>
      </c>
      <c r="H9509" s="2" t="str">
        <f>TEXT(Table1[[#This Row],[order_date]],"mmmm")</f>
        <v>December</v>
      </c>
      <c r="I9509" s="3">
        <v>45265</v>
      </c>
      <c r="J9509" s="3">
        <v>45268</v>
      </c>
      <c r="K9509" s="3" t="str">
        <f>TEXT(Table1[[#This Row],[delivery_date]]-Table1[[#This Row],[order_date]],"D")</f>
        <v>3</v>
      </c>
      <c r="L9509" s="2" t="s">
        <v>15</v>
      </c>
      <c r="M9509" s="2" t="s">
        <v>22</v>
      </c>
      <c r="N9509" s="2">
        <v>124.12</v>
      </c>
      <c r="O9509" s="2" t="s">
        <v>39</v>
      </c>
      <c r="P9509" s="2">
        <f t="shared" si="296"/>
        <v>1252.8789999999999</v>
      </c>
    </row>
    <row r="9510" spans="1:16" ht="14.25" customHeight="1" x14ac:dyDescent="0.35">
      <c r="A9510" s="2" t="s">
        <v>9541</v>
      </c>
      <c r="B9510" s="2" t="s">
        <v>13</v>
      </c>
      <c r="C9510" s="2" t="s">
        <v>20</v>
      </c>
      <c r="D9510" s="2">
        <v>4121.78</v>
      </c>
      <c r="E9510" s="2">
        <v>0.5</v>
      </c>
      <c r="F9510" s="2">
        <f t="shared" si="297"/>
        <v>2060.89</v>
      </c>
      <c r="G9510" s="2">
        <v>5</v>
      </c>
      <c r="H9510" s="2" t="str">
        <f>TEXT(Table1[[#This Row],[order_date]],"mmmm")</f>
        <v>July</v>
      </c>
      <c r="I9510" s="3">
        <v>45490</v>
      </c>
      <c r="J9510" s="3">
        <v>45493</v>
      </c>
      <c r="K9510" s="3" t="str">
        <f>TEXT(Table1[[#This Row],[delivery_date]]-Table1[[#This Row],[order_date]],"D")</f>
        <v>3</v>
      </c>
      <c r="L9510" s="2" t="s">
        <v>15</v>
      </c>
      <c r="M9510" s="2" t="s">
        <v>22</v>
      </c>
      <c r="N9510" s="2">
        <v>763.67</v>
      </c>
      <c r="O9510" s="2" t="s">
        <v>23</v>
      </c>
      <c r="P9510" s="2">
        <f t="shared" si="296"/>
        <v>2060.89</v>
      </c>
    </row>
    <row r="9511" spans="1:16" ht="14.25" customHeight="1" x14ac:dyDescent="0.35">
      <c r="A9511" s="2" t="s">
        <v>9542</v>
      </c>
      <c r="B9511" s="2" t="s">
        <v>41</v>
      </c>
      <c r="C9511" s="2" t="s">
        <v>14</v>
      </c>
      <c r="D9511" s="2">
        <v>1951.16</v>
      </c>
      <c r="E9511" s="2">
        <v>0.24</v>
      </c>
      <c r="F9511" s="2">
        <f t="shared" si="297"/>
        <v>468.27839999999998</v>
      </c>
      <c r="G9511" s="2">
        <v>8</v>
      </c>
      <c r="H9511" s="2" t="str">
        <f>TEXT(Table1[[#This Row],[order_date]],"mmmm")</f>
        <v>October</v>
      </c>
      <c r="I9511" s="3">
        <v>45578</v>
      </c>
      <c r="J9511" s="3">
        <v>45583</v>
      </c>
      <c r="K9511" s="3" t="str">
        <f>TEXT(Table1[[#This Row],[delivery_date]]-Table1[[#This Row],[order_date]],"D")</f>
        <v>5</v>
      </c>
      <c r="L9511" s="2" t="s">
        <v>15</v>
      </c>
      <c r="M9511" s="2" t="s">
        <v>16</v>
      </c>
      <c r="N9511" s="2">
        <v>489.24</v>
      </c>
      <c r="O9511" s="2" t="s">
        <v>23</v>
      </c>
      <c r="P9511" s="2">
        <f t="shared" si="296"/>
        <v>1482.8816000000002</v>
      </c>
    </row>
    <row r="9512" spans="1:16" ht="14.25" customHeight="1" x14ac:dyDescent="0.35">
      <c r="A9512" s="2" t="s">
        <v>9543</v>
      </c>
      <c r="B9512" s="2" t="s">
        <v>13</v>
      </c>
      <c r="C9512" s="2" t="s">
        <v>36</v>
      </c>
      <c r="D9512" s="2">
        <v>4081.21</v>
      </c>
      <c r="E9512" s="2">
        <v>0.34</v>
      </c>
      <c r="F9512" s="2">
        <f t="shared" si="297"/>
        <v>1387.6114</v>
      </c>
      <c r="G9512" s="2">
        <v>2</v>
      </c>
      <c r="H9512" s="2" t="str">
        <f>TEXT(Table1[[#This Row],[order_date]],"mmmm")</f>
        <v>December</v>
      </c>
      <c r="I9512" s="3">
        <v>45282</v>
      </c>
      <c r="J9512" s="3">
        <v>45289</v>
      </c>
      <c r="K9512" s="3" t="str">
        <f>TEXT(Table1[[#This Row],[delivery_date]]-Table1[[#This Row],[order_date]],"D")</f>
        <v>7</v>
      </c>
      <c r="L9512" s="2" t="s">
        <v>21</v>
      </c>
      <c r="M9512" s="2" t="s">
        <v>27</v>
      </c>
      <c r="N9512" s="2">
        <v>364.52</v>
      </c>
      <c r="O9512" s="2" t="s">
        <v>17</v>
      </c>
      <c r="P9512" s="2">
        <f t="shared" si="296"/>
        <v>2693.5986000000003</v>
      </c>
    </row>
    <row r="9513" spans="1:16" ht="14.25" customHeight="1" x14ac:dyDescent="0.35">
      <c r="A9513" s="2" t="s">
        <v>9544</v>
      </c>
      <c r="B9513" s="2" t="s">
        <v>41</v>
      </c>
      <c r="C9513" s="2" t="s">
        <v>20</v>
      </c>
      <c r="D9513" s="2">
        <v>2519.56</v>
      </c>
      <c r="E9513" s="2">
        <v>0.45</v>
      </c>
      <c r="F9513" s="2">
        <f t="shared" si="297"/>
        <v>1133.8019999999999</v>
      </c>
      <c r="G9513" s="2">
        <v>8</v>
      </c>
      <c r="H9513" s="2" t="str">
        <f>TEXT(Table1[[#This Row],[order_date]],"mmmm")</f>
        <v>October</v>
      </c>
      <c r="I9513" s="3">
        <v>45203</v>
      </c>
      <c r="J9513" s="3">
        <v>45209</v>
      </c>
      <c r="K9513" s="3" t="str">
        <f>TEXT(Table1[[#This Row],[delivery_date]]-Table1[[#This Row],[order_date]],"D")</f>
        <v>6</v>
      </c>
      <c r="L9513" s="2" t="s">
        <v>21</v>
      </c>
      <c r="M9513" s="2" t="s">
        <v>27</v>
      </c>
      <c r="N9513" s="2">
        <v>617.54</v>
      </c>
      <c r="O9513" s="2" t="s">
        <v>28</v>
      </c>
      <c r="P9513" s="2">
        <f t="shared" si="296"/>
        <v>1385.758</v>
      </c>
    </row>
    <row r="9514" spans="1:16" ht="14.25" customHeight="1" x14ac:dyDescent="0.35">
      <c r="A9514" s="2" t="s">
        <v>9545</v>
      </c>
      <c r="B9514" s="2" t="s">
        <v>13</v>
      </c>
      <c r="C9514" s="2" t="s">
        <v>14</v>
      </c>
      <c r="D9514" s="2">
        <v>4302.78</v>
      </c>
      <c r="E9514" s="2">
        <v>0.02</v>
      </c>
      <c r="F9514" s="2">
        <f t="shared" si="297"/>
        <v>86.055599999999998</v>
      </c>
      <c r="G9514" s="2">
        <v>8</v>
      </c>
      <c r="H9514" s="2" t="str">
        <f>TEXT(Table1[[#This Row],[order_date]],"mmmm")</f>
        <v>November</v>
      </c>
      <c r="I9514" s="3">
        <v>45606</v>
      </c>
      <c r="J9514" s="3">
        <v>45607</v>
      </c>
      <c r="K9514" s="3" t="str">
        <f>TEXT(Table1[[#This Row],[delivery_date]]-Table1[[#This Row],[order_date]],"D")</f>
        <v>1</v>
      </c>
      <c r="L9514" s="2" t="s">
        <v>15</v>
      </c>
      <c r="M9514" s="2" t="s">
        <v>16</v>
      </c>
      <c r="N9514" s="2">
        <v>695.02</v>
      </c>
      <c r="O9514" s="2" t="s">
        <v>28</v>
      </c>
      <c r="P9514" s="2">
        <f t="shared" si="296"/>
        <v>4216.7244000000001</v>
      </c>
    </row>
    <row r="9515" spans="1:16" ht="14.25" customHeight="1" x14ac:dyDescent="0.35">
      <c r="A9515" s="2" t="s">
        <v>9546</v>
      </c>
      <c r="B9515" s="2" t="s">
        <v>41</v>
      </c>
      <c r="C9515" s="2" t="s">
        <v>26</v>
      </c>
      <c r="D9515" s="2">
        <v>4484.7299999999996</v>
      </c>
      <c r="E9515" s="2">
        <v>0.3</v>
      </c>
      <c r="F9515" s="2">
        <f t="shared" si="297"/>
        <v>1345.4189999999999</v>
      </c>
      <c r="G9515" s="2">
        <v>1</v>
      </c>
      <c r="H9515" s="2" t="str">
        <f>TEXT(Table1[[#This Row],[order_date]],"mmmm")</f>
        <v>August</v>
      </c>
      <c r="I9515" s="3">
        <v>45161</v>
      </c>
      <c r="J9515" s="3">
        <v>45165</v>
      </c>
      <c r="K9515" s="3" t="str">
        <f>TEXT(Table1[[#This Row],[delivery_date]]-Table1[[#This Row],[order_date]],"D")</f>
        <v>4</v>
      </c>
      <c r="L9515" s="2" t="s">
        <v>15</v>
      </c>
      <c r="M9515" s="2" t="s">
        <v>22</v>
      </c>
      <c r="N9515" s="2">
        <v>449.25</v>
      </c>
      <c r="O9515" s="2" t="s">
        <v>39</v>
      </c>
      <c r="P9515" s="2">
        <f t="shared" si="296"/>
        <v>3139.3109999999997</v>
      </c>
    </row>
    <row r="9516" spans="1:16" ht="14.25" customHeight="1" x14ac:dyDescent="0.35">
      <c r="A9516" s="2" t="s">
        <v>9547</v>
      </c>
      <c r="B9516" s="2" t="s">
        <v>41</v>
      </c>
      <c r="C9516" s="2" t="s">
        <v>26</v>
      </c>
      <c r="D9516" s="2">
        <v>3028.45</v>
      </c>
      <c r="E9516" s="2">
        <v>0.27</v>
      </c>
      <c r="F9516" s="2">
        <f t="shared" si="297"/>
        <v>817.68150000000003</v>
      </c>
      <c r="G9516" s="2">
        <v>4</v>
      </c>
      <c r="H9516" s="2" t="str">
        <f>TEXT(Table1[[#This Row],[order_date]],"mmmm")</f>
        <v>June</v>
      </c>
      <c r="I9516" s="3">
        <v>45449</v>
      </c>
      <c r="J9516" s="3">
        <v>45450</v>
      </c>
      <c r="K9516" s="3" t="str">
        <f>TEXT(Table1[[#This Row],[delivery_date]]-Table1[[#This Row],[order_date]],"D")</f>
        <v>1</v>
      </c>
      <c r="L9516" s="2" t="s">
        <v>15</v>
      </c>
      <c r="M9516" s="2" t="s">
        <v>22</v>
      </c>
      <c r="N9516" s="2">
        <v>189.98</v>
      </c>
      <c r="O9516" s="2" t="s">
        <v>23</v>
      </c>
      <c r="P9516" s="2">
        <f t="shared" si="296"/>
        <v>2210.7684999999997</v>
      </c>
    </row>
    <row r="9517" spans="1:16" ht="14.25" customHeight="1" x14ac:dyDescent="0.35">
      <c r="A9517" s="2" t="s">
        <v>9548</v>
      </c>
      <c r="B9517" s="2" t="s">
        <v>41</v>
      </c>
      <c r="C9517" s="2" t="s">
        <v>14</v>
      </c>
      <c r="D9517" s="2">
        <v>2587.37</v>
      </c>
      <c r="E9517" s="2">
        <v>0.03</v>
      </c>
      <c r="F9517" s="2">
        <f t="shared" si="297"/>
        <v>77.621099999999998</v>
      </c>
      <c r="G9517" s="2">
        <v>5</v>
      </c>
      <c r="H9517" s="2" t="str">
        <f>TEXT(Table1[[#This Row],[order_date]],"mmmm")</f>
        <v>July</v>
      </c>
      <c r="I9517" s="3">
        <v>45499</v>
      </c>
      <c r="J9517" s="3">
        <v>45500</v>
      </c>
      <c r="K9517" s="3" t="str">
        <f>TEXT(Table1[[#This Row],[delivery_date]]-Table1[[#This Row],[order_date]],"D")</f>
        <v>1</v>
      </c>
      <c r="L9517" s="2" t="s">
        <v>15</v>
      </c>
      <c r="M9517" s="2" t="s">
        <v>22</v>
      </c>
      <c r="N9517" s="2">
        <v>747.69</v>
      </c>
      <c r="O9517" s="2" t="s">
        <v>34</v>
      </c>
      <c r="P9517" s="2">
        <f t="shared" si="296"/>
        <v>2509.7489</v>
      </c>
    </row>
    <row r="9518" spans="1:16" ht="14.25" customHeight="1" x14ac:dyDescent="0.35">
      <c r="A9518" s="2" t="s">
        <v>9549</v>
      </c>
      <c r="B9518" s="2" t="s">
        <v>41</v>
      </c>
      <c r="C9518" s="2" t="s">
        <v>33</v>
      </c>
      <c r="D9518" s="2">
        <v>3938.07</v>
      </c>
      <c r="E9518" s="2">
        <v>0.35</v>
      </c>
      <c r="F9518" s="2">
        <f t="shared" si="297"/>
        <v>1378.3244999999999</v>
      </c>
      <c r="G9518" s="2">
        <v>8</v>
      </c>
      <c r="H9518" s="2" t="str">
        <f>TEXT(Table1[[#This Row],[order_date]],"mmmm")</f>
        <v>October</v>
      </c>
      <c r="I9518" s="3">
        <v>45210</v>
      </c>
      <c r="J9518" s="3">
        <v>45215</v>
      </c>
      <c r="K9518" s="3" t="str">
        <f>TEXT(Table1[[#This Row],[delivery_date]]-Table1[[#This Row],[order_date]],"D")</f>
        <v>5</v>
      </c>
      <c r="L9518" s="2" t="s">
        <v>21</v>
      </c>
      <c r="M9518" s="2" t="s">
        <v>27</v>
      </c>
      <c r="N9518" s="2">
        <v>368.35</v>
      </c>
      <c r="O9518" s="2" t="s">
        <v>39</v>
      </c>
      <c r="P9518" s="2">
        <f t="shared" si="296"/>
        <v>2559.7455</v>
      </c>
    </row>
    <row r="9519" spans="1:16" ht="14.25" customHeight="1" x14ac:dyDescent="0.35">
      <c r="A9519" s="2" t="s">
        <v>9550</v>
      </c>
      <c r="B9519" s="2" t="s">
        <v>19</v>
      </c>
      <c r="C9519" s="2" t="s">
        <v>33</v>
      </c>
      <c r="D9519" s="2">
        <v>1408.23</v>
      </c>
      <c r="E9519" s="2">
        <v>0.11</v>
      </c>
      <c r="F9519" s="2">
        <f t="shared" si="297"/>
        <v>154.90530000000001</v>
      </c>
      <c r="G9519" s="2">
        <v>3</v>
      </c>
      <c r="H9519" s="2" t="str">
        <f>TEXT(Table1[[#This Row],[order_date]],"mmmm")</f>
        <v>April</v>
      </c>
      <c r="I9519" s="3">
        <v>45386</v>
      </c>
      <c r="J9519" s="3">
        <v>45387</v>
      </c>
      <c r="K9519" s="3" t="str">
        <f>TEXT(Table1[[#This Row],[delivery_date]]-Table1[[#This Row],[order_date]],"D")</f>
        <v>1</v>
      </c>
      <c r="L9519" s="2" t="s">
        <v>15</v>
      </c>
      <c r="M9519" s="2" t="s">
        <v>16</v>
      </c>
      <c r="N9519" s="2">
        <v>354.89</v>
      </c>
      <c r="O9519" s="2" t="s">
        <v>28</v>
      </c>
      <c r="P9519" s="2">
        <f t="shared" si="296"/>
        <v>1253.3247000000001</v>
      </c>
    </row>
    <row r="9520" spans="1:16" ht="14.25" customHeight="1" x14ac:dyDescent="0.35">
      <c r="A9520" s="2" t="s">
        <v>9551</v>
      </c>
      <c r="B9520" s="2" t="s">
        <v>13</v>
      </c>
      <c r="C9520" s="2" t="s">
        <v>26</v>
      </c>
      <c r="D9520" s="2">
        <v>175.21</v>
      </c>
      <c r="E9520" s="2">
        <v>0.35</v>
      </c>
      <c r="F9520" s="2">
        <f t="shared" si="297"/>
        <v>61.323499999999996</v>
      </c>
      <c r="G9520" s="2">
        <v>1</v>
      </c>
      <c r="H9520" s="2" t="str">
        <f>TEXT(Table1[[#This Row],[order_date]],"mmmm")</f>
        <v>September</v>
      </c>
      <c r="I9520" s="3">
        <v>45187</v>
      </c>
      <c r="J9520" s="3">
        <v>45194</v>
      </c>
      <c r="K9520" s="3" t="str">
        <f>TEXT(Table1[[#This Row],[delivery_date]]-Table1[[#This Row],[order_date]],"D")</f>
        <v>7</v>
      </c>
      <c r="L9520" s="2" t="s">
        <v>21</v>
      </c>
      <c r="M9520" s="2" t="s">
        <v>27</v>
      </c>
      <c r="N9520" s="2">
        <v>32.340000000000003</v>
      </c>
      <c r="O9520" s="2" t="s">
        <v>23</v>
      </c>
      <c r="P9520" s="2">
        <f t="shared" si="296"/>
        <v>113.88650000000001</v>
      </c>
    </row>
    <row r="9521" spans="1:16" ht="14.25" customHeight="1" x14ac:dyDescent="0.35">
      <c r="A9521" s="2" t="s">
        <v>9552</v>
      </c>
      <c r="B9521" s="2" t="s">
        <v>13</v>
      </c>
      <c r="C9521" s="2" t="s">
        <v>33</v>
      </c>
      <c r="D9521" s="2">
        <v>2094.7600000000002</v>
      </c>
      <c r="E9521" s="2">
        <v>0.18</v>
      </c>
      <c r="F9521" s="2">
        <f t="shared" si="297"/>
        <v>377.05680000000001</v>
      </c>
      <c r="G9521" s="2">
        <v>7</v>
      </c>
      <c r="H9521" s="2" t="str">
        <f>TEXT(Table1[[#This Row],[order_date]],"mmmm")</f>
        <v>January</v>
      </c>
      <c r="I9521" s="3">
        <v>45296</v>
      </c>
      <c r="J9521" s="3">
        <v>45297</v>
      </c>
      <c r="K9521" s="3" t="str">
        <f>TEXT(Table1[[#This Row],[delivery_date]]-Table1[[#This Row],[order_date]],"D")</f>
        <v>1</v>
      </c>
      <c r="L9521" s="2" t="s">
        <v>15</v>
      </c>
      <c r="M9521" s="2" t="s">
        <v>27</v>
      </c>
      <c r="N9521" s="2">
        <v>586.86</v>
      </c>
      <c r="O9521" s="2" t="s">
        <v>28</v>
      </c>
      <c r="P9521" s="2">
        <f t="shared" si="296"/>
        <v>1717.7032000000002</v>
      </c>
    </row>
    <row r="9522" spans="1:16" ht="14.25" customHeight="1" x14ac:dyDescent="0.35">
      <c r="A9522" s="2" t="s">
        <v>9553</v>
      </c>
      <c r="B9522" s="2" t="s">
        <v>19</v>
      </c>
      <c r="C9522" s="2" t="s">
        <v>33</v>
      </c>
      <c r="D9522" s="2">
        <v>2588.09</v>
      </c>
      <c r="E9522" s="2">
        <v>0.39</v>
      </c>
      <c r="F9522" s="2">
        <f t="shared" si="297"/>
        <v>1009.3551000000001</v>
      </c>
      <c r="G9522" s="2">
        <v>4</v>
      </c>
      <c r="H9522" s="2" t="str">
        <f>TEXT(Table1[[#This Row],[order_date]],"mmmm")</f>
        <v>March</v>
      </c>
      <c r="I9522" s="3">
        <v>45373</v>
      </c>
      <c r="J9522" s="3">
        <v>45376</v>
      </c>
      <c r="K9522" s="3" t="str">
        <f>TEXT(Table1[[#This Row],[delivery_date]]-Table1[[#This Row],[order_date]],"D")</f>
        <v>3</v>
      </c>
      <c r="L9522" s="2" t="s">
        <v>31</v>
      </c>
      <c r="M9522" s="2" t="s">
        <v>22</v>
      </c>
      <c r="N9522" s="2">
        <v>661.13</v>
      </c>
      <c r="O9522" s="2" t="s">
        <v>39</v>
      </c>
      <c r="P9522" s="2">
        <f t="shared" si="296"/>
        <v>1578.7348999999999</v>
      </c>
    </row>
    <row r="9523" spans="1:16" ht="14.25" customHeight="1" x14ac:dyDescent="0.35">
      <c r="A9523" s="2" t="s">
        <v>9554</v>
      </c>
      <c r="B9523" s="2" t="s">
        <v>41</v>
      </c>
      <c r="C9523" s="2" t="s">
        <v>14</v>
      </c>
      <c r="D9523" s="2">
        <v>1556.59</v>
      </c>
      <c r="E9523" s="2">
        <v>0.47</v>
      </c>
      <c r="F9523" s="2">
        <f t="shared" si="297"/>
        <v>731.5972999999999</v>
      </c>
      <c r="G9523" s="2">
        <v>5</v>
      </c>
      <c r="H9523" s="2" t="str">
        <f>TEXT(Table1[[#This Row],[order_date]],"mmmm")</f>
        <v>June</v>
      </c>
      <c r="I9523" s="3">
        <v>45453</v>
      </c>
      <c r="J9523" s="3">
        <v>45456</v>
      </c>
      <c r="K9523" s="3" t="str">
        <f>TEXT(Table1[[#This Row],[delivery_date]]-Table1[[#This Row],[order_date]],"D")</f>
        <v>3</v>
      </c>
      <c r="L9523" s="2" t="s">
        <v>31</v>
      </c>
      <c r="M9523" s="2" t="s">
        <v>27</v>
      </c>
      <c r="N9523" s="2">
        <v>172.01</v>
      </c>
      <c r="O9523" s="2" t="s">
        <v>17</v>
      </c>
      <c r="P9523" s="2">
        <f t="shared" si="296"/>
        <v>824.99270000000001</v>
      </c>
    </row>
    <row r="9524" spans="1:16" ht="14.25" customHeight="1" x14ac:dyDescent="0.35">
      <c r="A9524" s="2" t="s">
        <v>9555</v>
      </c>
      <c r="B9524" s="2" t="s">
        <v>41</v>
      </c>
      <c r="C9524" s="2" t="s">
        <v>14</v>
      </c>
      <c r="D9524" s="2">
        <v>1978.47</v>
      </c>
      <c r="E9524" s="2">
        <v>0.43</v>
      </c>
      <c r="F9524" s="2">
        <f t="shared" si="297"/>
        <v>850.74210000000005</v>
      </c>
      <c r="G9524" s="2">
        <v>6</v>
      </c>
      <c r="H9524" s="2" t="str">
        <f>TEXT(Table1[[#This Row],[order_date]],"mmmm")</f>
        <v>February</v>
      </c>
      <c r="I9524" s="3">
        <v>45342</v>
      </c>
      <c r="J9524" s="3">
        <v>45346</v>
      </c>
      <c r="K9524" s="3" t="str">
        <f>TEXT(Table1[[#This Row],[delivery_date]]-Table1[[#This Row],[order_date]],"D")</f>
        <v>4</v>
      </c>
      <c r="L9524" s="2" t="s">
        <v>21</v>
      </c>
      <c r="M9524" s="2" t="s">
        <v>27</v>
      </c>
      <c r="N9524" s="2">
        <v>588.66999999999996</v>
      </c>
      <c r="O9524" s="2" t="s">
        <v>34</v>
      </c>
      <c r="P9524" s="2">
        <f t="shared" si="296"/>
        <v>1127.7278999999999</v>
      </c>
    </row>
    <row r="9525" spans="1:16" ht="14.25" customHeight="1" x14ac:dyDescent="0.35">
      <c r="A9525" s="2" t="s">
        <v>9556</v>
      </c>
      <c r="B9525" s="2" t="s">
        <v>13</v>
      </c>
      <c r="C9525" s="2" t="s">
        <v>33</v>
      </c>
      <c r="D9525" s="2">
        <v>751.99</v>
      </c>
      <c r="E9525" s="2">
        <v>0.24</v>
      </c>
      <c r="F9525" s="2">
        <f t="shared" si="297"/>
        <v>180.4776</v>
      </c>
      <c r="G9525" s="2">
        <v>4</v>
      </c>
      <c r="H9525" s="2" t="str">
        <f>TEXT(Table1[[#This Row],[order_date]],"mmmm")</f>
        <v>October</v>
      </c>
      <c r="I9525" s="3">
        <v>45223</v>
      </c>
      <c r="J9525" s="3">
        <v>45230</v>
      </c>
      <c r="K9525" s="3" t="str">
        <f>TEXT(Table1[[#This Row],[delivery_date]]-Table1[[#This Row],[order_date]],"D")</f>
        <v>7</v>
      </c>
      <c r="L9525" s="2" t="s">
        <v>15</v>
      </c>
      <c r="M9525" s="2" t="s">
        <v>16</v>
      </c>
      <c r="N9525" s="2">
        <v>111.13</v>
      </c>
      <c r="O9525" s="2" t="s">
        <v>48</v>
      </c>
      <c r="P9525" s="2">
        <f t="shared" si="296"/>
        <v>571.51240000000007</v>
      </c>
    </row>
    <row r="9526" spans="1:16" ht="14.25" customHeight="1" x14ac:dyDescent="0.35">
      <c r="A9526" s="2" t="s">
        <v>9557</v>
      </c>
      <c r="B9526" s="2" t="s">
        <v>19</v>
      </c>
      <c r="C9526" s="2" t="s">
        <v>14</v>
      </c>
      <c r="D9526" s="2">
        <v>1458.72</v>
      </c>
      <c r="E9526" s="2">
        <v>0.11</v>
      </c>
      <c r="F9526" s="2">
        <f t="shared" si="297"/>
        <v>160.45920000000001</v>
      </c>
      <c r="G9526" s="2">
        <v>1</v>
      </c>
      <c r="H9526" s="2" t="str">
        <f>TEXT(Table1[[#This Row],[order_date]],"mmmm")</f>
        <v>March</v>
      </c>
      <c r="I9526" s="3">
        <v>45004</v>
      </c>
      <c r="J9526" s="3">
        <v>45006</v>
      </c>
      <c r="K9526" s="3" t="str">
        <f>TEXT(Table1[[#This Row],[delivery_date]]-Table1[[#This Row],[order_date]],"D")</f>
        <v>2</v>
      </c>
      <c r="L9526" s="2" t="s">
        <v>15</v>
      </c>
      <c r="M9526" s="2" t="s">
        <v>22</v>
      </c>
      <c r="N9526" s="2">
        <v>369.72</v>
      </c>
      <c r="O9526" s="2" t="s">
        <v>39</v>
      </c>
      <c r="P9526" s="2">
        <f t="shared" si="296"/>
        <v>1298.2608</v>
      </c>
    </row>
    <row r="9527" spans="1:16" ht="14.25" customHeight="1" x14ac:dyDescent="0.35">
      <c r="A9527" s="2" t="s">
        <v>9558</v>
      </c>
      <c r="B9527" s="2" t="s">
        <v>41</v>
      </c>
      <c r="C9527" s="2" t="s">
        <v>36</v>
      </c>
      <c r="D9527" s="2">
        <v>1276.47</v>
      </c>
      <c r="E9527" s="2">
        <v>0.5</v>
      </c>
      <c r="F9527" s="2">
        <f t="shared" si="297"/>
        <v>638.23500000000001</v>
      </c>
      <c r="G9527" s="2">
        <v>8</v>
      </c>
      <c r="H9527" s="2" t="str">
        <f>TEXT(Table1[[#This Row],[order_date]],"mmmm")</f>
        <v>May</v>
      </c>
      <c r="I9527" s="3">
        <v>45436</v>
      </c>
      <c r="J9527" s="3">
        <v>45440</v>
      </c>
      <c r="K9527" s="3" t="str">
        <f>TEXT(Table1[[#This Row],[delivery_date]]-Table1[[#This Row],[order_date]],"D")</f>
        <v>4</v>
      </c>
      <c r="L9527" s="2" t="s">
        <v>15</v>
      </c>
      <c r="M9527" s="2" t="s">
        <v>27</v>
      </c>
      <c r="N9527" s="2">
        <v>378.2</v>
      </c>
      <c r="O9527" s="2" t="s">
        <v>34</v>
      </c>
      <c r="P9527" s="2">
        <f t="shared" si="296"/>
        <v>638.23500000000001</v>
      </c>
    </row>
    <row r="9528" spans="1:16" ht="14.25" customHeight="1" x14ac:dyDescent="0.35">
      <c r="A9528" s="2" t="s">
        <v>9559</v>
      </c>
      <c r="B9528" s="2" t="s">
        <v>41</v>
      </c>
      <c r="C9528" s="2" t="s">
        <v>26</v>
      </c>
      <c r="D9528" s="2">
        <v>1574.84</v>
      </c>
      <c r="E9528" s="2">
        <v>0.33</v>
      </c>
      <c r="F9528" s="2">
        <f t="shared" si="297"/>
        <v>519.69719999999995</v>
      </c>
      <c r="G9528" s="2">
        <v>9</v>
      </c>
      <c r="H9528" s="2" t="str">
        <f>TEXT(Table1[[#This Row],[order_date]],"mmmm")</f>
        <v>December</v>
      </c>
      <c r="I9528" s="3">
        <v>45263</v>
      </c>
      <c r="J9528" s="3">
        <v>45267</v>
      </c>
      <c r="K9528" s="3" t="str">
        <f>TEXT(Table1[[#This Row],[delivery_date]]-Table1[[#This Row],[order_date]],"D")</f>
        <v>4</v>
      </c>
      <c r="L9528" s="2" t="s">
        <v>15</v>
      </c>
      <c r="M9528" s="2" t="s">
        <v>16</v>
      </c>
      <c r="N9528" s="2">
        <v>199.16</v>
      </c>
      <c r="O9528" s="2" t="s">
        <v>23</v>
      </c>
      <c r="P9528" s="2">
        <f t="shared" si="296"/>
        <v>1055.1428000000001</v>
      </c>
    </row>
    <row r="9529" spans="1:16" ht="14.25" customHeight="1" x14ac:dyDescent="0.35">
      <c r="A9529" s="2" t="s">
        <v>9560</v>
      </c>
      <c r="B9529" s="2" t="s">
        <v>41</v>
      </c>
      <c r="C9529" s="2" t="s">
        <v>36</v>
      </c>
      <c r="D9529" s="2">
        <v>1565.37</v>
      </c>
      <c r="E9529" s="2">
        <v>0.2</v>
      </c>
      <c r="F9529" s="2">
        <f t="shared" si="297"/>
        <v>313.07400000000001</v>
      </c>
      <c r="G9529" s="2">
        <v>3</v>
      </c>
      <c r="H9529" s="2" t="str">
        <f>TEXT(Table1[[#This Row],[order_date]],"mmmm")</f>
        <v>June</v>
      </c>
      <c r="I9529" s="3">
        <v>45098</v>
      </c>
      <c r="J9529" s="3">
        <v>45105</v>
      </c>
      <c r="K9529" s="3" t="str">
        <f>TEXT(Table1[[#This Row],[delivery_date]]-Table1[[#This Row],[order_date]],"D")</f>
        <v>7</v>
      </c>
      <c r="L9529" s="2" t="s">
        <v>31</v>
      </c>
      <c r="M9529" s="2" t="s">
        <v>27</v>
      </c>
      <c r="N9529" s="2">
        <v>370.18</v>
      </c>
      <c r="O9529" s="2" t="s">
        <v>39</v>
      </c>
      <c r="P9529" s="2">
        <f t="shared" si="296"/>
        <v>1252.2959999999998</v>
      </c>
    </row>
    <row r="9530" spans="1:16" ht="14.25" customHeight="1" x14ac:dyDescent="0.35">
      <c r="A9530" s="2" t="s">
        <v>9561</v>
      </c>
      <c r="B9530" s="2" t="s">
        <v>25</v>
      </c>
      <c r="C9530" s="2" t="s">
        <v>36</v>
      </c>
      <c r="D9530" s="2">
        <v>2838.95</v>
      </c>
      <c r="E9530" s="2">
        <v>0.24</v>
      </c>
      <c r="F9530" s="2">
        <f t="shared" si="297"/>
        <v>681.34799999999996</v>
      </c>
      <c r="G9530" s="2">
        <v>4</v>
      </c>
      <c r="H9530" s="2" t="str">
        <f>TEXT(Table1[[#This Row],[order_date]],"mmmm")</f>
        <v>October</v>
      </c>
      <c r="I9530" s="3">
        <v>45573</v>
      </c>
      <c r="J9530" s="3">
        <v>45576</v>
      </c>
      <c r="K9530" s="3" t="str">
        <f>TEXT(Table1[[#This Row],[delivery_date]]-Table1[[#This Row],[order_date]],"D")</f>
        <v>3</v>
      </c>
      <c r="L9530" s="2" t="s">
        <v>21</v>
      </c>
      <c r="M9530" s="2" t="s">
        <v>16</v>
      </c>
      <c r="N9530" s="2">
        <v>264.39999999999998</v>
      </c>
      <c r="O9530" s="2" t="s">
        <v>34</v>
      </c>
      <c r="P9530" s="2">
        <f t="shared" si="296"/>
        <v>2157.6019999999999</v>
      </c>
    </row>
    <row r="9531" spans="1:16" ht="14.25" customHeight="1" x14ac:dyDescent="0.35">
      <c r="A9531" s="2" t="s">
        <v>9562</v>
      </c>
      <c r="B9531" s="2" t="s">
        <v>19</v>
      </c>
      <c r="C9531" s="2" t="s">
        <v>33</v>
      </c>
      <c r="D9531" s="2">
        <v>1327.93</v>
      </c>
      <c r="E9531" s="2">
        <v>0.06</v>
      </c>
      <c r="F9531" s="2">
        <f t="shared" si="297"/>
        <v>79.675799999999995</v>
      </c>
      <c r="G9531" s="2">
        <v>5</v>
      </c>
      <c r="H9531" s="2" t="str">
        <f>TEXT(Table1[[#This Row],[order_date]],"mmmm")</f>
        <v>December</v>
      </c>
      <c r="I9531" s="3">
        <v>45278</v>
      </c>
      <c r="J9531" s="3">
        <v>45279</v>
      </c>
      <c r="K9531" s="3" t="str">
        <f>TEXT(Table1[[#This Row],[delivery_date]]-Table1[[#This Row],[order_date]],"D")</f>
        <v>1</v>
      </c>
      <c r="L9531" s="2" t="s">
        <v>31</v>
      </c>
      <c r="M9531" s="2" t="s">
        <v>22</v>
      </c>
      <c r="N9531" s="2">
        <v>264.26</v>
      </c>
      <c r="O9531" s="2" t="s">
        <v>17</v>
      </c>
      <c r="P9531" s="2">
        <f t="shared" si="296"/>
        <v>1248.2542000000001</v>
      </c>
    </row>
    <row r="9532" spans="1:16" ht="14.25" customHeight="1" x14ac:dyDescent="0.35">
      <c r="A9532" s="2" t="s">
        <v>9563</v>
      </c>
      <c r="B9532" s="2" t="s">
        <v>41</v>
      </c>
      <c r="C9532" s="2" t="s">
        <v>33</v>
      </c>
      <c r="D9532" s="2">
        <v>4710.71</v>
      </c>
      <c r="E9532" s="2">
        <v>0.25</v>
      </c>
      <c r="F9532" s="2">
        <f t="shared" si="297"/>
        <v>1177.6775</v>
      </c>
      <c r="G9532" s="2">
        <v>9</v>
      </c>
      <c r="H9532" s="2" t="str">
        <f>TEXT(Table1[[#This Row],[order_date]],"mmmm")</f>
        <v>February</v>
      </c>
      <c r="I9532" s="3">
        <v>44970</v>
      </c>
      <c r="J9532" s="3">
        <v>44977</v>
      </c>
      <c r="K9532" s="3" t="str">
        <f>TEXT(Table1[[#This Row],[delivery_date]]-Table1[[#This Row],[order_date]],"D")</f>
        <v>7</v>
      </c>
      <c r="L9532" s="2" t="s">
        <v>31</v>
      </c>
      <c r="M9532" s="2" t="s">
        <v>16</v>
      </c>
      <c r="N9532" s="2">
        <v>722.26</v>
      </c>
      <c r="O9532" s="2" t="s">
        <v>17</v>
      </c>
      <c r="P9532" s="2">
        <f t="shared" si="296"/>
        <v>3533.0325000000003</v>
      </c>
    </row>
    <row r="9533" spans="1:16" ht="14.25" customHeight="1" x14ac:dyDescent="0.35">
      <c r="A9533" s="2" t="s">
        <v>9564</v>
      </c>
      <c r="B9533" s="2" t="s">
        <v>25</v>
      </c>
      <c r="C9533" s="2" t="s">
        <v>36</v>
      </c>
      <c r="D9533" s="2">
        <v>2605.25</v>
      </c>
      <c r="E9533" s="2">
        <v>0.09</v>
      </c>
      <c r="F9533" s="2">
        <f t="shared" si="297"/>
        <v>234.4725</v>
      </c>
      <c r="G9533" s="2">
        <v>5</v>
      </c>
      <c r="H9533" s="2" t="str">
        <f>TEXT(Table1[[#This Row],[order_date]],"mmmm")</f>
        <v>July</v>
      </c>
      <c r="I9533" s="3">
        <v>45120</v>
      </c>
      <c r="J9533" s="3">
        <v>45125</v>
      </c>
      <c r="K9533" s="3" t="str">
        <f>TEXT(Table1[[#This Row],[delivery_date]]-Table1[[#This Row],[order_date]],"D")</f>
        <v>5</v>
      </c>
      <c r="L9533" s="2" t="s">
        <v>15</v>
      </c>
      <c r="M9533" s="2" t="s">
        <v>27</v>
      </c>
      <c r="N9533" s="2">
        <v>343.1</v>
      </c>
      <c r="O9533" s="2" t="s">
        <v>34</v>
      </c>
      <c r="P9533" s="2">
        <f t="shared" si="296"/>
        <v>2370.7775000000001</v>
      </c>
    </row>
    <row r="9534" spans="1:16" ht="14.25" customHeight="1" x14ac:dyDescent="0.35">
      <c r="A9534" s="2" t="s">
        <v>9565</v>
      </c>
      <c r="B9534" s="2" t="s">
        <v>19</v>
      </c>
      <c r="C9534" s="2" t="s">
        <v>36</v>
      </c>
      <c r="D9534" s="2">
        <v>731.93</v>
      </c>
      <c r="E9534" s="2">
        <v>0.18</v>
      </c>
      <c r="F9534" s="2">
        <f t="shared" si="297"/>
        <v>131.7474</v>
      </c>
      <c r="G9534" s="2">
        <v>7</v>
      </c>
      <c r="H9534" s="2" t="str">
        <f>TEXT(Table1[[#This Row],[order_date]],"mmmm")</f>
        <v>April</v>
      </c>
      <c r="I9534" s="3">
        <v>45384</v>
      </c>
      <c r="J9534" s="3">
        <v>45390</v>
      </c>
      <c r="K9534" s="3" t="str">
        <f>TEXT(Table1[[#This Row],[delivery_date]]-Table1[[#This Row],[order_date]],"D")</f>
        <v>6</v>
      </c>
      <c r="L9534" s="2" t="s">
        <v>21</v>
      </c>
      <c r="M9534" s="2" t="s">
        <v>16</v>
      </c>
      <c r="N9534" s="2">
        <v>53.9</v>
      </c>
      <c r="O9534" s="2" t="s">
        <v>34</v>
      </c>
      <c r="P9534" s="2">
        <f t="shared" si="296"/>
        <v>600.18259999999998</v>
      </c>
    </row>
    <row r="9535" spans="1:16" ht="14.25" customHeight="1" x14ac:dyDescent="0.35">
      <c r="A9535" s="2" t="s">
        <v>9566</v>
      </c>
      <c r="B9535" s="2" t="s">
        <v>41</v>
      </c>
      <c r="C9535" s="2" t="s">
        <v>20</v>
      </c>
      <c r="D9535" s="2">
        <v>1470.07</v>
      </c>
      <c r="E9535" s="2">
        <v>0.25</v>
      </c>
      <c r="F9535" s="2">
        <f t="shared" si="297"/>
        <v>367.51749999999998</v>
      </c>
      <c r="G9535" s="2">
        <v>3</v>
      </c>
      <c r="H9535" s="2" t="str">
        <f>TEXT(Table1[[#This Row],[order_date]],"mmmm")</f>
        <v>May</v>
      </c>
      <c r="I9535" s="3">
        <v>45442</v>
      </c>
      <c r="J9535" s="3">
        <v>45449</v>
      </c>
      <c r="K9535" s="3" t="str">
        <f>TEXT(Table1[[#This Row],[delivery_date]]-Table1[[#This Row],[order_date]],"D")</f>
        <v>7</v>
      </c>
      <c r="L9535" s="2" t="s">
        <v>21</v>
      </c>
      <c r="M9535" s="2" t="s">
        <v>27</v>
      </c>
      <c r="N9535" s="2">
        <v>133.6</v>
      </c>
      <c r="O9535" s="2" t="s">
        <v>34</v>
      </c>
      <c r="P9535" s="2">
        <f t="shared" si="296"/>
        <v>1102.5525</v>
      </c>
    </row>
    <row r="9536" spans="1:16" ht="14.25" customHeight="1" x14ac:dyDescent="0.35">
      <c r="A9536" s="2" t="s">
        <v>9567</v>
      </c>
      <c r="B9536" s="2" t="s">
        <v>13</v>
      </c>
      <c r="C9536" s="2" t="s">
        <v>20</v>
      </c>
      <c r="D9536" s="2">
        <v>3675.81</v>
      </c>
      <c r="E9536" s="2">
        <v>0.47</v>
      </c>
      <c r="F9536" s="2">
        <f t="shared" si="297"/>
        <v>1727.6306999999999</v>
      </c>
      <c r="G9536" s="2">
        <v>1</v>
      </c>
      <c r="H9536" s="2" t="str">
        <f>TEXT(Table1[[#This Row],[order_date]],"mmmm")</f>
        <v>March</v>
      </c>
      <c r="I9536" s="3">
        <v>44990</v>
      </c>
      <c r="J9536" s="3">
        <v>44994</v>
      </c>
      <c r="K9536" s="3" t="str">
        <f>TEXT(Table1[[#This Row],[delivery_date]]-Table1[[#This Row],[order_date]],"D")</f>
        <v>4</v>
      </c>
      <c r="L9536" s="2" t="s">
        <v>31</v>
      </c>
      <c r="M9536" s="2" t="s">
        <v>27</v>
      </c>
      <c r="N9536" s="2">
        <v>1050.8900000000001</v>
      </c>
      <c r="O9536" s="2" t="s">
        <v>39</v>
      </c>
      <c r="P9536" s="2">
        <f t="shared" si="296"/>
        <v>1948.1793</v>
      </c>
    </row>
    <row r="9537" spans="1:16" ht="14.25" customHeight="1" x14ac:dyDescent="0.35">
      <c r="A9537" s="2" t="s">
        <v>9568</v>
      </c>
      <c r="B9537" s="2" t="s">
        <v>25</v>
      </c>
      <c r="C9537" s="2" t="s">
        <v>26</v>
      </c>
      <c r="D9537" s="2">
        <v>166.93</v>
      </c>
      <c r="E9537" s="2">
        <v>0.31</v>
      </c>
      <c r="F9537" s="2">
        <f t="shared" si="297"/>
        <v>51.7483</v>
      </c>
      <c r="G9537" s="2">
        <v>6</v>
      </c>
      <c r="H9537" s="2" t="str">
        <f>TEXT(Table1[[#This Row],[order_date]],"mmmm")</f>
        <v>September</v>
      </c>
      <c r="I9537" s="3">
        <v>45187</v>
      </c>
      <c r="J9537" s="3">
        <v>45189</v>
      </c>
      <c r="K9537" s="3" t="str">
        <f>TEXT(Table1[[#This Row],[delivery_date]]-Table1[[#This Row],[order_date]],"D")</f>
        <v>2</v>
      </c>
      <c r="L9537" s="2" t="s">
        <v>31</v>
      </c>
      <c r="M9537" s="2" t="s">
        <v>16</v>
      </c>
      <c r="N9537" s="2">
        <v>34.17</v>
      </c>
      <c r="O9537" s="2" t="s">
        <v>28</v>
      </c>
      <c r="P9537" s="2">
        <f t="shared" si="296"/>
        <v>115.18170000000001</v>
      </c>
    </row>
    <row r="9538" spans="1:16" ht="14.25" customHeight="1" x14ac:dyDescent="0.35">
      <c r="A9538" s="2" t="s">
        <v>9569</v>
      </c>
      <c r="B9538" s="2" t="s">
        <v>25</v>
      </c>
      <c r="C9538" s="2" t="s">
        <v>36</v>
      </c>
      <c r="D9538" s="2">
        <v>4695.3100000000004</v>
      </c>
      <c r="E9538" s="2">
        <v>0.19</v>
      </c>
      <c r="F9538" s="2">
        <f t="shared" si="297"/>
        <v>892.10890000000006</v>
      </c>
      <c r="G9538" s="2">
        <v>1</v>
      </c>
      <c r="H9538" s="2" t="str">
        <f>TEXT(Table1[[#This Row],[order_date]],"mmmm")</f>
        <v>June</v>
      </c>
      <c r="I9538" s="3">
        <v>45091</v>
      </c>
      <c r="J9538" s="3">
        <v>45095</v>
      </c>
      <c r="K9538" s="3" t="str">
        <f>TEXT(Table1[[#This Row],[delivery_date]]-Table1[[#This Row],[order_date]],"D")</f>
        <v>4</v>
      </c>
      <c r="L9538" s="2" t="s">
        <v>15</v>
      </c>
      <c r="M9538" s="2" t="s">
        <v>27</v>
      </c>
      <c r="N9538" s="2">
        <v>414.28</v>
      </c>
      <c r="O9538" s="2" t="s">
        <v>48</v>
      </c>
      <c r="P9538" s="2">
        <f t="shared" ref="P9538:P9601" si="298">D9538-F9538</f>
        <v>3803.2011000000002</v>
      </c>
    </row>
    <row r="9539" spans="1:16" ht="14.25" customHeight="1" x14ac:dyDescent="0.35">
      <c r="A9539" s="2" t="s">
        <v>9570</v>
      </c>
      <c r="B9539" s="2" t="s">
        <v>41</v>
      </c>
      <c r="C9539" s="2" t="s">
        <v>14</v>
      </c>
      <c r="D9539" s="2">
        <v>2281.37</v>
      </c>
      <c r="E9539" s="2">
        <v>0.06</v>
      </c>
      <c r="F9539" s="2">
        <f t="shared" ref="F9539:F9602" si="299">D9539*E9539</f>
        <v>136.88219999999998</v>
      </c>
      <c r="G9539" s="2">
        <v>6</v>
      </c>
      <c r="H9539" s="2" t="str">
        <f>TEXT(Table1[[#This Row],[order_date]],"mmmm")</f>
        <v>April</v>
      </c>
      <c r="I9539" s="3">
        <v>45029</v>
      </c>
      <c r="J9539" s="3">
        <v>45030</v>
      </c>
      <c r="K9539" s="3" t="str">
        <f>TEXT(Table1[[#This Row],[delivery_date]]-Table1[[#This Row],[order_date]],"D")</f>
        <v>1</v>
      </c>
      <c r="L9539" s="2" t="s">
        <v>21</v>
      </c>
      <c r="M9539" s="2" t="s">
        <v>22</v>
      </c>
      <c r="N9539" s="2">
        <v>387.39</v>
      </c>
      <c r="O9539" s="2" t="s">
        <v>23</v>
      </c>
      <c r="P9539" s="2">
        <f t="shared" si="298"/>
        <v>2144.4877999999999</v>
      </c>
    </row>
    <row r="9540" spans="1:16" ht="14.25" customHeight="1" x14ac:dyDescent="0.35">
      <c r="A9540" s="2" t="s">
        <v>9571</v>
      </c>
      <c r="B9540" s="2" t="s">
        <v>41</v>
      </c>
      <c r="C9540" s="2" t="s">
        <v>20</v>
      </c>
      <c r="D9540" s="2">
        <v>2653.29</v>
      </c>
      <c r="E9540" s="2">
        <v>0.37</v>
      </c>
      <c r="F9540" s="2">
        <f t="shared" si="299"/>
        <v>981.71730000000002</v>
      </c>
      <c r="G9540" s="2">
        <v>8</v>
      </c>
      <c r="H9540" s="2" t="str">
        <f>TEXT(Table1[[#This Row],[order_date]],"mmmm")</f>
        <v>June</v>
      </c>
      <c r="I9540" s="3">
        <v>45080</v>
      </c>
      <c r="J9540" s="3">
        <v>45084</v>
      </c>
      <c r="K9540" s="3" t="str">
        <f>TEXT(Table1[[#This Row],[delivery_date]]-Table1[[#This Row],[order_date]],"D")</f>
        <v>4</v>
      </c>
      <c r="L9540" s="2" t="s">
        <v>31</v>
      </c>
      <c r="M9540" s="2" t="s">
        <v>16</v>
      </c>
      <c r="N9540" s="2">
        <v>619.99</v>
      </c>
      <c r="O9540" s="2" t="s">
        <v>39</v>
      </c>
      <c r="P9540" s="2">
        <f t="shared" si="298"/>
        <v>1671.5726999999999</v>
      </c>
    </row>
    <row r="9541" spans="1:16" ht="14.25" customHeight="1" x14ac:dyDescent="0.35">
      <c r="A9541" s="2" t="s">
        <v>9572</v>
      </c>
      <c r="B9541" s="2" t="s">
        <v>25</v>
      </c>
      <c r="C9541" s="2" t="s">
        <v>33</v>
      </c>
      <c r="D9541" s="2">
        <v>4943.22</v>
      </c>
      <c r="E9541" s="2">
        <v>0.23</v>
      </c>
      <c r="F9541" s="2">
        <f t="shared" si="299"/>
        <v>1136.9406000000001</v>
      </c>
      <c r="G9541" s="2">
        <v>9</v>
      </c>
      <c r="H9541" s="2" t="str">
        <f>TEXT(Table1[[#This Row],[order_date]],"mmmm")</f>
        <v>October</v>
      </c>
      <c r="I9541" s="3">
        <v>45596</v>
      </c>
      <c r="J9541" s="3">
        <v>45597</v>
      </c>
      <c r="K9541" s="3" t="str">
        <f>TEXT(Table1[[#This Row],[delivery_date]]-Table1[[#This Row],[order_date]],"D")</f>
        <v>1</v>
      </c>
      <c r="L9541" s="2" t="s">
        <v>31</v>
      </c>
      <c r="M9541" s="2" t="s">
        <v>27</v>
      </c>
      <c r="N9541" s="2">
        <v>1241.4000000000001</v>
      </c>
      <c r="O9541" s="2" t="s">
        <v>17</v>
      </c>
      <c r="P9541" s="2">
        <f t="shared" si="298"/>
        <v>3806.2794000000004</v>
      </c>
    </row>
    <row r="9542" spans="1:16" ht="14.25" customHeight="1" x14ac:dyDescent="0.35">
      <c r="A9542" s="2" t="s">
        <v>9573</v>
      </c>
      <c r="B9542" s="2" t="s">
        <v>13</v>
      </c>
      <c r="C9542" s="2" t="s">
        <v>36</v>
      </c>
      <c r="D9542" s="2">
        <v>2566.6799999999998</v>
      </c>
      <c r="E9542" s="2">
        <v>0.03</v>
      </c>
      <c r="F9542" s="2">
        <f t="shared" si="299"/>
        <v>77.000399999999999</v>
      </c>
      <c r="G9542" s="2">
        <v>8</v>
      </c>
      <c r="H9542" s="2" t="str">
        <f>TEXT(Table1[[#This Row],[order_date]],"mmmm")</f>
        <v>January</v>
      </c>
      <c r="I9542" s="3">
        <v>45297</v>
      </c>
      <c r="J9542" s="3">
        <v>45298</v>
      </c>
      <c r="K9542" s="3" t="str">
        <f>TEXT(Table1[[#This Row],[delivery_date]]-Table1[[#This Row],[order_date]],"D")</f>
        <v>1</v>
      </c>
      <c r="L9542" s="2" t="s">
        <v>31</v>
      </c>
      <c r="M9542" s="2" t="s">
        <v>16</v>
      </c>
      <c r="N9542" s="2">
        <v>599.63</v>
      </c>
      <c r="O9542" s="2" t="s">
        <v>17</v>
      </c>
      <c r="P9542" s="2">
        <f t="shared" si="298"/>
        <v>2489.6795999999999</v>
      </c>
    </row>
    <row r="9543" spans="1:16" ht="14.25" customHeight="1" x14ac:dyDescent="0.35">
      <c r="A9543" s="2" t="s">
        <v>9574</v>
      </c>
      <c r="B9543" s="2" t="s">
        <v>13</v>
      </c>
      <c r="C9543" s="2" t="s">
        <v>14</v>
      </c>
      <c r="D9543" s="2">
        <v>4743.95</v>
      </c>
      <c r="E9543" s="2">
        <v>0.33</v>
      </c>
      <c r="F9543" s="2">
        <f t="shared" si="299"/>
        <v>1565.5035</v>
      </c>
      <c r="G9543" s="2">
        <v>5</v>
      </c>
      <c r="H9543" s="2" t="str">
        <f>TEXT(Table1[[#This Row],[order_date]],"mmmm")</f>
        <v>September</v>
      </c>
      <c r="I9543" s="3">
        <v>45189</v>
      </c>
      <c r="J9543" s="3">
        <v>45194</v>
      </c>
      <c r="K9543" s="3" t="str">
        <f>TEXT(Table1[[#This Row],[delivery_date]]-Table1[[#This Row],[order_date]],"D")</f>
        <v>5</v>
      </c>
      <c r="L9543" s="2" t="s">
        <v>15</v>
      </c>
      <c r="M9543" s="2" t="s">
        <v>22</v>
      </c>
      <c r="N9543" s="2">
        <v>426.04</v>
      </c>
      <c r="O9543" s="2" t="s">
        <v>34</v>
      </c>
      <c r="P9543" s="2">
        <f t="shared" si="298"/>
        <v>3178.4465</v>
      </c>
    </row>
    <row r="9544" spans="1:16" ht="14.25" customHeight="1" x14ac:dyDescent="0.35">
      <c r="A9544" s="2" t="s">
        <v>9575</v>
      </c>
      <c r="B9544" s="2" t="s">
        <v>19</v>
      </c>
      <c r="C9544" s="2" t="s">
        <v>14</v>
      </c>
      <c r="D9544" s="2">
        <v>4584.63</v>
      </c>
      <c r="E9544" s="2">
        <v>0.18</v>
      </c>
      <c r="F9544" s="2">
        <f t="shared" si="299"/>
        <v>825.23339999999996</v>
      </c>
      <c r="G9544" s="2">
        <v>7</v>
      </c>
      <c r="H9544" s="2" t="str">
        <f>TEXT(Table1[[#This Row],[order_date]],"mmmm")</f>
        <v>September</v>
      </c>
      <c r="I9544" s="3">
        <v>45549</v>
      </c>
      <c r="J9544" s="3">
        <v>45554</v>
      </c>
      <c r="K9544" s="3" t="str">
        <f>TEXT(Table1[[#This Row],[delivery_date]]-Table1[[#This Row],[order_date]],"D")</f>
        <v>5</v>
      </c>
      <c r="L9544" s="2" t="s">
        <v>15</v>
      </c>
      <c r="M9544" s="2" t="s">
        <v>16</v>
      </c>
      <c r="N9544" s="2">
        <v>1289.58</v>
      </c>
      <c r="O9544" s="2" t="s">
        <v>17</v>
      </c>
      <c r="P9544" s="2">
        <f t="shared" si="298"/>
        <v>3759.3966</v>
      </c>
    </row>
    <row r="9545" spans="1:16" ht="14.25" customHeight="1" x14ac:dyDescent="0.35">
      <c r="A9545" s="2" t="s">
        <v>9576</v>
      </c>
      <c r="B9545" s="2" t="s">
        <v>41</v>
      </c>
      <c r="C9545" s="2" t="s">
        <v>14</v>
      </c>
      <c r="D9545" s="2">
        <v>4712.45</v>
      </c>
      <c r="E9545" s="2">
        <v>0.2</v>
      </c>
      <c r="F9545" s="2">
        <f t="shared" si="299"/>
        <v>942.49</v>
      </c>
      <c r="G9545" s="2">
        <v>6</v>
      </c>
      <c r="H9545" s="2" t="str">
        <f>TEXT(Table1[[#This Row],[order_date]],"mmmm")</f>
        <v>August</v>
      </c>
      <c r="I9545" s="3">
        <v>45525</v>
      </c>
      <c r="J9545" s="3">
        <v>45531</v>
      </c>
      <c r="K9545" s="3" t="str">
        <f>TEXT(Table1[[#This Row],[delivery_date]]-Table1[[#This Row],[order_date]],"D")</f>
        <v>6</v>
      </c>
      <c r="L9545" s="2" t="s">
        <v>21</v>
      </c>
      <c r="M9545" s="2" t="s">
        <v>16</v>
      </c>
      <c r="N9545" s="2">
        <v>821.18</v>
      </c>
      <c r="O9545" s="2" t="s">
        <v>34</v>
      </c>
      <c r="P9545" s="2">
        <f t="shared" si="298"/>
        <v>3769.96</v>
      </c>
    </row>
    <row r="9546" spans="1:16" ht="14.25" customHeight="1" x14ac:dyDescent="0.35">
      <c r="A9546" s="2" t="s">
        <v>9577</v>
      </c>
      <c r="B9546" s="2" t="s">
        <v>13</v>
      </c>
      <c r="C9546" s="2" t="s">
        <v>33</v>
      </c>
      <c r="D9546" s="2">
        <v>4080.63</v>
      </c>
      <c r="E9546" s="2">
        <v>0.42</v>
      </c>
      <c r="F9546" s="2">
        <f t="shared" si="299"/>
        <v>1713.8645999999999</v>
      </c>
      <c r="G9546" s="2">
        <v>9</v>
      </c>
      <c r="H9546" s="2" t="str">
        <f>TEXT(Table1[[#This Row],[order_date]],"mmmm")</f>
        <v>October</v>
      </c>
      <c r="I9546" s="3">
        <v>45586</v>
      </c>
      <c r="J9546" s="3">
        <v>45592</v>
      </c>
      <c r="K9546" s="3" t="str">
        <f>TEXT(Table1[[#This Row],[delivery_date]]-Table1[[#This Row],[order_date]],"D")</f>
        <v>6</v>
      </c>
      <c r="L9546" s="2" t="s">
        <v>15</v>
      </c>
      <c r="M9546" s="2" t="s">
        <v>27</v>
      </c>
      <c r="N9546" s="2">
        <v>913.36</v>
      </c>
      <c r="O9546" s="2" t="s">
        <v>17</v>
      </c>
      <c r="P9546" s="2">
        <f t="shared" si="298"/>
        <v>2366.7654000000002</v>
      </c>
    </row>
    <row r="9547" spans="1:16" ht="14.25" customHeight="1" x14ac:dyDescent="0.35">
      <c r="A9547" s="2" t="s">
        <v>9578</v>
      </c>
      <c r="B9547" s="2" t="s">
        <v>19</v>
      </c>
      <c r="C9547" s="2" t="s">
        <v>20</v>
      </c>
      <c r="D9547" s="2">
        <v>1552.35</v>
      </c>
      <c r="E9547" s="2">
        <v>7.0000000000000007E-2</v>
      </c>
      <c r="F9547" s="2">
        <f t="shared" si="299"/>
        <v>108.6645</v>
      </c>
      <c r="G9547" s="2">
        <v>4</v>
      </c>
      <c r="H9547" s="2" t="str">
        <f>TEXT(Table1[[#This Row],[order_date]],"mmmm")</f>
        <v>October</v>
      </c>
      <c r="I9547" s="3">
        <v>45594</v>
      </c>
      <c r="J9547" s="3">
        <v>45598</v>
      </c>
      <c r="K9547" s="3" t="str">
        <f>TEXT(Table1[[#This Row],[delivery_date]]-Table1[[#This Row],[order_date]],"D")</f>
        <v>4</v>
      </c>
      <c r="L9547" s="2" t="s">
        <v>21</v>
      </c>
      <c r="M9547" s="2" t="s">
        <v>16</v>
      </c>
      <c r="N9547" s="2">
        <v>187.21</v>
      </c>
      <c r="O9547" s="2" t="s">
        <v>39</v>
      </c>
      <c r="P9547" s="2">
        <f t="shared" si="298"/>
        <v>1443.6854999999998</v>
      </c>
    </row>
    <row r="9548" spans="1:16" ht="14.25" customHeight="1" x14ac:dyDescent="0.35">
      <c r="A9548" s="2" t="s">
        <v>9579</v>
      </c>
      <c r="B9548" s="2" t="s">
        <v>13</v>
      </c>
      <c r="C9548" s="2" t="s">
        <v>14</v>
      </c>
      <c r="D9548" s="2">
        <v>1797.27</v>
      </c>
      <c r="E9548" s="2">
        <v>0.17</v>
      </c>
      <c r="F9548" s="2">
        <f t="shared" si="299"/>
        <v>305.53590000000003</v>
      </c>
      <c r="G9548" s="2">
        <v>8</v>
      </c>
      <c r="H9548" s="2" t="str">
        <f>TEXT(Table1[[#This Row],[order_date]],"mmmm")</f>
        <v>November</v>
      </c>
      <c r="I9548" s="3">
        <v>45249</v>
      </c>
      <c r="J9548" s="3">
        <v>45255</v>
      </c>
      <c r="K9548" s="3" t="str">
        <f>TEXT(Table1[[#This Row],[delivery_date]]-Table1[[#This Row],[order_date]],"D")</f>
        <v>6</v>
      </c>
      <c r="L9548" s="2" t="s">
        <v>31</v>
      </c>
      <c r="M9548" s="2" t="s">
        <v>16</v>
      </c>
      <c r="N9548" s="2">
        <v>375.68</v>
      </c>
      <c r="O9548" s="2" t="s">
        <v>34</v>
      </c>
      <c r="P9548" s="2">
        <f t="shared" si="298"/>
        <v>1491.7340999999999</v>
      </c>
    </row>
    <row r="9549" spans="1:16" ht="14.25" customHeight="1" x14ac:dyDescent="0.35">
      <c r="A9549" s="2" t="s">
        <v>9580</v>
      </c>
      <c r="B9549" s="2" t="s">
        <v>41</v>
      </c>
      <c r="C9549" s="2" t="s">
        <v>20</v>
      </c>
      <c r="D9549" s="2">
        <v>1888.42</v>
      </c>
      <c r="E9549" s="2">
        <v>0.18</v>
      </c>
      <c r="F9549" s="2">
        <f t="shared" si="299"/>
        <v>339.91559999999998</v>
      </c>
      <c r="G9549" s="2">
        <v>9</v>
      </c>
      <c r="H9549" s="2" t="str">
        <f>TEXT(Table1[[#This Row],[order_date]],"mmmm")</f>
        <v>May</v>
      </c>
      <c r="I9549" s="3">
        <v>45057</v>
      </c>
      <c r="J9549" s="3">
        <v>45062</v>
      </c>
      <c r="K9549" s="3" t="str">
        <f>TEXT(Table1[[#This Row],[delivery_date]]-Table1[[#This Row],[order_date]],"D")</f>
        <v>5</v>
      </c>
      <c r="L9549" s="2" t="s">
        <v>21</v>
      </c>
      <c r="M9549" s="2" t="s">
        <v>27</v>
      </c>
      <c r="N9549" s="2">
        <v>343.39</v>
      </c>
      <c r="O9549" s="2" t="s">
        <v>28</v>
      </c>
      <c r="P9549" s="2">
        <f t="shared" si="298"/>
        <v>1548.5044</v>
      </c>
    </row>
    <row r="9550" spans="1:16" ht="14.25" customHeight="1" x14ac:dyDescent="0.35">
      <c r="A9550" s="2" t="s">
        <v>9581</v>
      </c>
      <c r="B9550" s="2" t="s">
        <v>19</v>
      </c>
      <c r="C9550" s="2" t="s">
        <v>26</v>
      </c>
      <c r="D9550" s="2">
        <v>4897.99</v>
      </c>
      <c r="E9550" s="2">
        <v>0</v>
      </c>
      <c r="F9550" s="2">
        <f t="shared" si="299"/>
        <v>0</v>
      </c>
      <c r="G9550" s="2">
        <v>7</v>
      </c>
      <c r="H9550" s="2" t="str">
        <f>TEXT(Table1[[#This Row],[order_date]],"mmmm")</f>
        <v>July</v>
      </c>
      <c r="I9550" s="3">
        <v>45111</v>
      </c>
      <c r="J9550" s="3">
        <v>45113</v>
      </c>
      <c r="K9550" s="3" t="str">
        <f>TEXT(Table1[[#This Row],[delivery_date]]-Table1[[#This Row],[order_date]],"D")</f>
        <v>2</v>
      </c>
      <c r="L9550" s="2" t="s">
        <v>21</v>
      </c>
      <c r="M9550" s="2" t="s">
        <v>22</v>
      </c>
      <c r="N9550" s="2">
        <v>488.57</v>
      </c>
      <c r="O9550" s="2" t="s">
        <v>28</v>
      </c>
      <c r="P9550" s="2">
        <f t="shared" si="298"/>
        <v>4897.99</v>
      </c>
    </row>
    <row r="9551" spans="1:16" ht="14.25" customHeight="1" x14ac:dyDescent="0.35">
      <c r="A9551" s="2" t="s">
        <v>9582</v>
      </c>
      <c r="B9551" s="2" t="s">
        <v>19</v>
      </c>
      <c r="C9551" s="2" t="s">
        <v>33</v>
      </c>
      <c r="D9551" s="2">
        <v>1867.7</v>
      </c>
      <c r="E9551" s="2">
        <v>0.42</v>
      </c>
      <c r="F9551" s="2">
        <f t="shared" si="299"/>
        <v>784.43399999999997</v>
      </c>
      <c r="G9551" s="2">
        <v>7</v>
      </c>
      <c r="H9551" s="2" t="str">
        <f>TEXT(Table1[[#This Row],[order_date]],"mmmm")</f>
        <v>February</v>
      </c>
      <c r="I9551" s="3">
        <v>44981</v>
      </c>
      <c r="J9551" s="3">
        <v>44988</v>
      </c>
      <c r="K9551" s="3" t="str">
        <f>TEXT(Table1[[#This Row],[delivery_date]]-Table1[[#This Row],[order_date]],"D")</f>
        <v>7</v>
      </c>
      <c r="L9551" s="2" t="s">
        <v>31</v>
      </c>
      <c r="M9551" s="2" t="s">
        <v>16</v>
      </c>
      <c r="N9551" s="2">
        <v>512.95000000000005</v>
      </c>
      <c r="O9551" s="2" t="s">
        <v>23</v>
      </c>
      <c r="P9551" s="2">
        <f t="shared" si="298"/>
        <v>1083.2660000000001</v>
      </c>
    </row>
    <row r="9552" spans="1:16" ht="14.25" customHeight="1" x14ac:dyDescent="0.35">
      <c r="A9552" s="2" t="s">
        <v>9583</v>
      </c>
      <c r="B9552" s="2" t="s">
        <v>19</v>
      </c>
      <c r="C9552" s="2" t="s">
        <v>20</v>
      </c>
      <c r="D9552" s="2">
        <v>632.58000000000004</v>
      </c>
      <c r="E9552" s="2">
        <v>0.42</v>
      </c>
      <c r="F9552" s="2">
        <f t="shared" si="299"/>
        <v>265.68360000000001</v>
      </c>
      <c r="G9552" s="2">
        <v>2</v>
      </c>
      <c r="H9552" s="2" t="str">
        <f>TEXT(Table1[[#This Row],[order_date]],"mmmm")</f>
        <v>January</v>
      </c>
      <c r="I9552" s="3">
        <v>45322</v>
      </c>
      <c r="J9552" s="3">
        <v>45325</v>
      </c>
      <c r="K9552" s="3" t="str">
        <f>TEXT(Table1[[#This Row],[delivery_date]]-Table1[[#This Row],[order_date]],"D")</f>
        <v>3</v>
      </c>
      <c r="L9552" s="2" t="s">
        <v>31</v>
      </c>
      <c r="M9552" s="2" t="s">
        <v>22</v>
      </c>
      <c r="N9552" s="2">
        <v>132.38999999999999</v>
      </c>
      <c r="O9552" s="2" t="s">
        <v>48</v>
      </c>
      <c r="P9552" s="2">
        <f t="shared" si="298"/>
        <v>366.89640000000003</v>
      </c>
    </row>
    <row r="9553" spans="1:16" ht="14.25" customHeight="1" x14ac:dyDescent="0.35">
      <c r="A9553" s="2" t="s">
        <v>9584</v>
      </c>
      <c r="B9553" s="2" t="s">
        <v>13</v>
      </c>
      <c r="C9553" s="2" t="s">
        <v>20</v>
      </c>
      <c r="D9553" s="2">
        <v>3913.81</v>
      </c>
      <c r="E9553" s="2">
        <v>0.33</v>
      </c>
      <c r="F9553" s="2">
        <f t="shared" si="299"/>
        <v>1291.5572999999999</v>
      </c>
      <c r="G9553" s="2">
        <v>9</v>
      </c>
      <c r="H9553" s="2" t="str">
        <f>TEXT(Table1[[#This Row],[order_date]],"mmmm")</f>
        <v>December</v>
      </c>
      <c r="I9553" s="3">
        <v>45630</v>
      </c>
      <c r="J9553" s="3">
        <v>45636</v>
      </c>
      <c r="K9553" s="3" t="str">
        <f>TEXT(Table1[[#This Row],[delivery_date]]-Table1[[#This Row],[order_date]],"D")</f>
        <v>6</v>
      </c>
      <c r="L9553" s="2" t="s">
        <v>15</v>
      </c>
      <c r="M9553" s="2" t="s">
        <v>22</v>
      </c>
      <c r="N9553" s="2">
        <v>522.69000000000005</v>
      </c>
      <c r="O9553" s="2" t="s">
        <v>23</v>
      </c>
      <c r="P9553" s="2">
        <f t="shared" si="298"/>
        <v>2622.2527</v>
      </c>
    </row>
    <row r="9554" spans="1:16" ht="14.25" customHeight="1" x14ac:dyDescent="0.35">
      <c r="A9554" s="2" t="s">
        <v>9585</v>
      </c>
      <c r="B9554" s="2" t="s">
        <v>41</v>
      </c>
      <c r="C9554" s="2" t="s">
        <v>14</v>
      </c>
      <c r="D9554" s="2">
        <v>1893.71</v>
      </c>
      <c r="E9554" s="2">
        <v>0.45</v>
      </c>
      <c r="F9554" s="2">
        <f t="shared" si="299"/>
        <v>852.16950000000008</v>
      </c>
      <c r="G9554" s="2">
        <v>5</v>
      </c>
      <c r="H9554" s="2" t="str">
        <f>TEXT(Table1[[#This Row],[order_date]],"mmmm")</f>
        <v>July</v>
      </c>
      <c r="I9554" s="3">
        <v>45495</v>
      </c>
      <c r="J9554" s="3">
        <v>45502</v>
      </c>
      <c r="K9554" s="3" t="str">
        <f>TEXT(Table1[[#This Row],[delivery_date]]-Table1[[#This Row],[order_date]],"D")</f>
        <v>7</v>
      </c>
      <c r="L9554" s="2" t="s">
        <v>31</v>
      </c>
      <c r="M9554" s="2" t="s">
        <v>27</v>
      </c>
      <c r="N9554" s="2">
        <v>382.52</v>
      </c>
      <c r="O9554" s="2" t="s">
        <v>39</v>
      </c>
      <c r="P9554" s="2">
        <f t="shared" si="298"/>
        <v>1041.5405000000001</v>
      </c>
    </row>
    <row r="9555" spans="1:16" ht="14.25" customHeight="1" x14ac:dyDescent="0.35">
      <c r="A9555" s="2" t="s">
        <v>9586</v>
      </c>
      <c r="B9555" s="2" t="s">
        <v>19</v>
      </c>
      <c r="C9555" s="2" t="s">
        <v>14</v>
      </c>
      <c r="D9555" s="2">
        <v>3142.59</v>
      </c>
      <c r="E9555" s="2">
        <v>0.14000000000000001</v>
      </c>
      <c r="F9555" s="2">
        <f t="shared" si="299"/>
        <v>439.96260000000007</v>
      </c>
      <c r="G9555" s="2">
        <v>3</v>
      </c>
      <c r="H9555" s="2" t="str">
        <f>TEXT(Table1[[#This Row],[order_date]],"mmmm")</f>
        <v>April</v>
      </c>
      <c r="I9555" s="3">
        <v>45408</v>
      </c>
      <c r="J9555" s="3">
        <v>45415</v>
      </c>
      <c r="K9555" s="3" t="str">
        <f>TEXT(Table1[[#This Row],[delivery_date]]-Table1[[#This Row],[order_date]],"D")</f>
        <v>7</v>
      </c>
      <c r="L9555" s="2" t="s">
        <v>31</v>
      </c>
      <c r="M9555" s="2" t="s">
        <v>16</v>
      </c>
      <c r="N9555" s="2">
        <v>839.43</v>
      </c>
      <c r="O9555" s="2" t="s">
        <v>23</v>
      </c>
      <c r="P9555" s="2">
        <f t="shared" si="298"/>
        <v>2702.6274000000003</v>
      </c>
    </row>
    <row r="9556" spans="1:16" ht="14.25" customHeight="1" x14ac:dyDescent="0.35">
      <c r="A9556" s="2" t="s">
        <v>9587</v>
      </c>
      <c r="B9556" s="2" t="s">
        <v>25</v>
      </c>
      <c r="C9556" s="2" t="s">
        <v>33</v>
      </c>
      <c r="D9556" s="2">
        <v>4629.37</v>
      </c>
      <c r="E9556" s="2">
        <v>0.11</v>
      </c>
      <c r="F9556" s="2">
        <f t="shared" si="299"/>
        <v>509.23070000000001</v>
      </c>
      <c r="G9556" s="2">
        <v>4</v>
      </c>
      <c r="H9556" s="2" t="str">
        <f>TEXT(Table1[[#This Row],[order_date]],"mmmm")</f>
        <v>February</v>
      </c>
      <c r="I9556" s="3">
        <v>44962</v>
      </c>
      <c r="J9556" s="3">
        <v>44966</v>
      </c>
      <c r="K9556" s="3" t="str">
        <f>TEXT(Table1[[#This Row],[delivery_date]]-Table1[[#This Row],[order_date]],"D")</f>
        <v>4</v>
      </c>
      <c r="L9556" s="2" t="s">
        <v>31</v>
      </c>
      <c r="M9556" s="2" t="s">
        <v>27</v>
      </c>
      <c r="N9556" s="2">
        <v>873.38</v>
      </c>
      <c r="O9556" s="2" t="s">
        <v>39</v>
      </c>
      <c r="P9556" s="2">
        <f t="shared" si="298"/>
        <v>4120.1392999999998</v>
      </c>
    </row>
    <row r="9557" spans="1:16" ht="14.25" customHeight="1" x14ac:dyDescent="0.35">
      <c r="A9557" s="2" t="s">
        <v>9588</v>
      </c>
      <c r="B9557" s="2" t="s">
        <v>41</v>
      </c>
      <c r="C9557" s="2" t="s">
        <v>20</v>
      </c>
      <c r="D9557" s="2">
        <v>2919.98</v>
      </c>
      <c r="E9557" s="2">
        <v>0.03</v>
      </c>
      <c r="F9557" s="2">
        <f t="shared" si="299"/>
        <v>87.599400000000003</v>
      </c>
      <c r="G9557" s="2">
        <v>2</v>
      </c>
      <c r="H9557" s="2" t="str">
        <f>TEXT(Table1[[#This Row],[order_date]],"mmmm")</f>
        <v>January</v>
      </c>
      <c r="I9557" s="3">
        <v>45318</v>
      </c>
      <c r="J9557" s="3">
        <v>45324</v>
      </c>
      <c r="K9557" s="3" t="str">
        <f>TEXT(Table1[[#This Row],[delivery_date]]-Table1[[#This Row],[order_date]],"D")</f>
        <v>6</v>
      </c>
      <c r="L9557" s="2" t="s">
        <v>31</v>
      </c>
      <c r="M9557" s="2" t="s">
        <v>22</v>
      </c>
      <c r="N9557" s="2">
        <v>451.52</v>
      </c>
      <c r="O9557" s="2" t="s">
        <v>28</v>
      </c>
      <c r="P9557" s="2">
        <f t="shared" si="298"/>
        <v>2832.3806</v>
      </c>
    </row>
    <row r="9558" spans="1:16" ht="14.25" customHeight="1" x14ac:dyDescent="0.35">
      <c r="A9558" s="2" t="s">
        <v>9589</v>
      </c>
      <c r="B9558" s="2" t="s">
        <v>25</v>
      </c>
      <c r="C9558" s="2" t="s">
        <v>36</v>
      </c>
      <c r="D9558" s="2">
        <v>3224.73</v>
      </c>
      <c r="E9558" s="2">
        <v>0.3</v>
      </c>
      <c r="F9558" s="2">
        <f t="shared" si="299"/>
        <v>967.41899999999998</v>
      </c>
      <c r="G9558" s="2">
        <v>3</v>
      </c>
      <c r="H9558" s="2" t="str">
        <f>TEXT(Table1[[#This Row],[order_date]],"mmmm")</f>
        <v>November</v>
      </c>
      <c r="I9558" s="3">
        <v>45601</v>
      </c>
      <c r="J9558" s="3">
        <v>45606</v>
      </c>
      <c r="K9558" s="3" t="str">
        <f>TEXT(Table1[[#This Row],[delivery_date]]-Table1[[#This Row],[order_date]],"D")</f>
        <v>5</v>
      </c>
      <c r="L9558" s="2" t="s">
        <v>15</v>
      </c>
      <c r="M9558" s="2" t="s">
        <v>27</v>
      </c>
      <c r="N9558" s="2">
        <v>682.64</v>
      </c>
      <c r="O9558" s="2" t="s">
        <v>34</v>
      </c>
      <c r="P9558" s="2">
        <f t="shared" si="298"/>
        <v>2257.3110000000001</v>
      </c>
    </row>
    <row r="9559" spans="1:16" ht="14.25" customHeight="1" x14ac:dyDescent="0.35">
      <c r="A9559" s="2" t="s">
        <v>9590</v>
      </c>
      <c r="B9559" s="2" t="s">
        <v>25</v>
      </c>
      <c r="C9559" s="2" t="s">
        <v>14</v>
      </c>
      <c r="D9559" s="2">
        <v>3250.03</v>
      </c>
      <c r="E9559" s="2">
        <v>0.25</v>
      </c>
      <c r="F9559" s="2">
        <f t="shared" si="299"/>
        <v>812.50750000000005</v>
      </c>
      <c r="G9559" s="2">
        <v>6</v>
      </c>
      <c r="H9559" s="2" t="str">
        <f>TEXT(Table1[[#This Row],[order_date]],"mmmm")</f>
        <v>January</v>
      </c>
      <c r="I9559" s="3">
        <v>45308</v>
      </c>
      <c r="J9559" s="3">
        <v>45310</v>
      </c>
      <c r="K9559" s="3" t="str">
        <f>TEXT(Table1[[#This Row],[delivery_date]]-Table1[[#This Row],[order_date]],"D")</f>
        <v>2</v>
      </c>
      <c r="L9559" s="2" t="s">
        <v>31</v>
      </c>
      <c r="M9559" s="2" t="s">
        <v>16</v>
      </c>
      <c r="N9559" s="2">
        <v>438.79</v>
      </c>
      <c r="O9559" s="2" t="s">
        <v>28</v>
      </c>
      <c r="P9559" s="2">
        <f t="shared" si="298"/>
        <v>2437.5225</v>
      </c>
    </row>
    <row r="9560" spans="1:16" ht="14.25" customHeight="1" x14ac:dyDescent="0.35">
      <c r="A9560" s="2" t="s">
        <v>9591</v>
      </c>
      <c r="B9560" s="2" t="s">
        <v>19</v>
      </c>
      <c r="C9560" s="2" t="s">
        <v>14</v>
      </c>
      <c r="D9560" s="2">
        <v>3100.76</v>
      </c>
      <c r="E9560" s="2">
        <v>0.41</v>
      </c>
      <c r="F9560" s="2">
        <f t="shared" si="299"/>
        <v>1271.3116</v>
      </c>
      <c r="G9560" s="2">
        <v>1</v>
      </c>
      <c r="H9560" s="2" t="str">
        <f>TEXT(Table1[[#This Row],[order_date]],"mmmm")</f>
        <v>March</v>
      </c>
      <c r="I9560" s="3">
        <v>45014</v>
      </c>
      <c r="J9560" s="3">
        <v>45017</v>
      </c>
      <c r="K9560" s="3" t="str">
        <f>TEXT(Table1[[#This Row],[delivery_date]]-Table1[[#This Row],[order_date]],"D")</f>
        <v>3</v>
      </c>
      <c r="L9560" s="2" t="s">
        <v>21</v>
      </c>
      <c r="M9560" s="2" t="s">
        <v>27</v>
      </c>
      <c r="N9560" s="2">
        <v>582.24</v>
      </c>
      <c r="O9560" s="2" t="s">
        <v>23</v>
      </c>
      <c r="P9560" s="2">
        <f t="shared" si="298"/>
        <v>1829.4484000000002</v>
      </c>
    </row>
    <row r="9561" spans="1:16" ht="14.25" customHeight="1" x14ac:dyDescent="0.35">
      <c r="A9561" s="2" t="s">
        <v>9592</v>
      </c>
      <c r="B9561" s="2" t="s">
        <v>19</v>
      </c>
      <c r="C9561" s="2" t="s">
        <v>26</v>
      </c>
      <c r="D9561" s="2">
        <v>882.87</v>
      </c>
      <c r="E9561" s="2">
        <v>0.24</v>
      </c>
      <c r="F9561" s="2">
        <f t="shared" si="299"/>
        <v>211.8888</v>
      </c>
      <c r="G9561" s="2">
        <v>2</v>
      </c>
      <c r="H9561" s="2" t="str">
        <f>TEXT(Table1[[#This Row],[order_date]],"mmmm")</f>
        <v>April</v>
      </c>
      <c r="I9561" s="3">
        <v>45398</v>
      </c>
      <c r="J9561" s="3">
        <v>45404</v>
      </c>
      <c r="K9561" s="3" t="str">
        <f>TEXT(Table1[[#This Row],[delivery_date]]-Table1[[#This Row],[order_date]],"D")</f>
        <v>6</v>
      </c>
      <c r="L9561" s="2" t="s">
        <v>21</v>
      </c>
      <c r="M9561" s="2" t="s">
        <v>22</v>
      </c>
      <c r="N9561" s="2">
        <v>138.53</v>
      </c>
      <c r="O9561" s="2" t="s">
        <v>23</v>
      </c>
      <c r="P9561" s="2">
        <f t="shared" si="298"/>
        <v>670.98119999999994</v>
      </c>
    </row>
    <row r="9562" spans="1:16" ht="14.25" customHeight="1" x14ac:dyDescent="0.35">
      <c r="A9562" s="2" t="s">
        <v>9593</v>
      </c>
      <c r="B9562" s="2" t="s">
        <v>13</v>
      </c>
      <c r="C9562" s="2" t="s">
        <v>33</v>
      </c>
      <c r="D9562" s="2">
        <v>2336.44</v>
      </c>
      <c r="E9562" s="2">
        <v>0.1</v>
      </c>
      <c r="F9562" s="2">
        <f t="shared" si="299"/>
        <v>233.64400000000001</v>
      </c>
      <c r="G9562" s="2">
        <v>4</v>
      </c>
      <c r="H9562" s="2" t="str">
        <f>TEXT(Table1[[#This Row],[order_date]],"mmmm")</f>
        <v>February</v>
      </c>
      <c r="I9562" s="3">
        <v>45345</v>
      </c>
      <c r="J9562" s="3">
        <v>45347</v>
      </c>
      <c r="K9562" s="3" t="str">
        <f>TEXT(Table1[[#This Row],[delivery_date]]-Table1[[#This Row],[order_date]],"D")</f>
        <v>2</v>
      </c>
      <c r="L9562" s="2" t="s">
        <v>31</v>
      </c>
      <c r="M9562" s="2" t="s">
        <v>22</v>
      </c>
      <c r="N9562" s="2">
        <v>248.12</v>
      </c>
      <c r="O9562" s="2" t="s">
        <v>17</v>
      </c>
      <c r="P9562" s="2">
        <f t="shared" si="298"/>
        <v>2102.7960000000003</v>
      </c>
    </row>
    <row r="9563" spans="1:16" ht="14.25" customHeight="1" x14ac:dyDescent="0.35">
      <c r="A9563" s="2" t="s">
        <v>9594</v>
      </c>
      <c r="B9563" s="2" t="s">
        <v>13</v>
      </c>
      <c r="C9563" s="2" t="s">
        <v>20</v>
      </c>
      <c r="D9563" s="2">
        <v>137.55000000000001</v>
      </c>
      <c r="E9563" s="2">
        <v>0.4</v>
      </c>
      <c r="F9563" s="2">
        <f t="shared" si="299"/>
        <v>55.02000000000001</v>
      </c>
      <c r="G9563" s="2">
        <v>1</v>
      </c>
      <c r="H9563" s="2" t="str">
        <f>TEXT(Table1[[#This Row],[order_date]],"mmmm")</f>
        <v>May</v>
      </c>
      <c r="I9563" s="3">
        <v>45065</v>
      </c>
      <c r="J9563" s="3">
        <v>45071</v>
      </c>
      <c r="K9563" s="3" t="str">
        <f>TEXT(Table1[[#This Row],[delivery_date]]-Table1[[#This Row],[order_date]],"D")</f>
        <v>6</v>
      </c>
      <c r="L9563" s="2" t="s">
        <v>21</v>
      </c>
      <c r="M9563" s="2" t="s">
        <v>16</v>
      </c>
      <c r="N9563" s="2">
        <v>12.86</v>
      </c>
      <c r="O9563" s="2" t="s">
        <v>39</v>
      </c>
      <c r="P9563" s="2">
        <f t="shared" si="298"/>
        <v>82.53</v>
      </c>
    </row>
    <row r="9564" spans="1:16" ht="14.25" customHeight="1" x14ac:dyDescent="0.35">
      <c r="A9564" s="2" t="s">
        <v>9595</v>
      </c>
      <c r="B9564" s="2" t="s">
        <v>13</v>
      </c>
      <c r="C9564" s="2" t="s">
        <v>20</v>
      </c>
      <c r="D9564" s="2">
        <v>3168.7</v>
      </c>
      <c r="E9564" s="2">
        <v>0.23</v>
      </c>
      <c r="F9564" s="2">
        <f t="shared" si="299"/>
        <v>728.80100000000004</v>
      </c>
      <c r="G9564" s="2">
        <v>6</v>
      </c>
      <c r="H9564" s="2" t="str">
        <f>TEXT(Table1[[#This Row],[order_date]],"mmmm")</f>
        <v>January</v>
      </c>
      <c r="I9564" s="3">
        <v>45302</v>
      </c>
      <c r="J9564" s="3">
        <v>45306</v>
      </c>
      <c r="K9564" s="3" t="str">
        <f>TEXT(Table1[[#This Row],[delivery_date]]-Table1[[#This Row],[order_date]],"D")</f>
        <v>4</v>
      </c>
      <c r="L9564" s="2" t="s">
        <v>15</v>
      </c>
      <c r="M9564" s="2" t="s">
        <v>16</v>
      </c>
      <c r="N9564" s="2">
        <v>542.74</v>
      </c>
      <c r="O9564" s="2" t="s">
        <v>48</v>
      </c>
      <c r="P9564" s="2">
        <f t="shared" si="298"/>
        <v>2439.8989999999999</v>
      </c>
    </row>
    <row r="9565" spans="1:16" ht="14.25" customHeight="1" x14ac:dyDescent="0.35">
      <c r="A9565" s="2" t="s">
        <v>9596</v>
      </c>
      <c r="B9565" s="2" t="s">
        <v>41</v>
      </c>
      <c r="C9565" s="2" t="s">
        <v>20</v>
      </c>
      <c r="D9565" s="2">
        <v>2919.26</v>
      </c>
      <c r="E9565" s="2">
        <v>0.48</v>
      </c>
      <c r="F9565" s="2">
        <f t="shared" si="299"/>
        <v>1401.2447999999999</v>
      </c>
      <c r="G9565" s="2">
        <v>4</v>
      </c>
      <c r="H9565" s="2" t="str">
        <f>TEXT(Table1[[#This Row],[order_date]],"mmmm")</f>
        <v>February</v>
      </c>
      <c r="I9565" s="3">
        <v>45335</v>
      </c>
      <c r="J9565" s="3">
        <v>45338</v>
      </c>
      <c r="K9565" s="3" t="str">
        <f>TEXT(Table1[[#This Row],[delivery_date]]-Table1[[#This Row],[order_date]],"D")</f>
        <v>3</v>
      </c>
      <c r="L9565" s="2" t="s">
        <v>31</v>
      </c>
      <c r="M9565" s="2" t="s">
        <v>22</v>
      </c>
      <c r="N9565" s="2">
        <v>307.93</v>
      </c>
      <c r="O9565" s="2" t="s">
        <v>23</v>
      </c>
      <c r="P9565" s="2">
        <f t="shared" si="298"/>
        <v>1518.0152000000003</v>
      </c>
    </row>
    <row r="9566" spans="1:16" ht="14.25" customHeight="1" x14ac:dyDescent="0.35">
      <c r="A9566" s="2" t="s">
        <v>9597</v>
      </c>
      <c r="B9566" s="2" t="s">
        <v>13</v>
      </c>
      <c r="C9566" s="2" t="s">
        <v>14</v>
      </c>
      <c r="D9566" s="2">
        <v>1658.87</v>
      </c>
      <c r="E9566" s="2">
        <v>0.27</v>
      </c>
      <c r="F9566" s="2">
        <f t="shared" si="299"/>
        <v>447.89490000000001</v>
      </c>
      <c r="G9566" s="2">
        <v>2</v>
      </c>
      <c r="H9566" s="2" t="str">
        <f>TEXT(Table1[[#This Row],[order_date]],"mmmm")</f>
        <v>January</v>
      </c>
      <c r="I9566" s="3">
        <v>44927</v>
      </c>
      <c r="J9566" s="3">
        <v>44933</v>
      </c>
      <c r="K9566" s="3" t="str">
        <f>TEXT(Table1[[#This Row],[delivery_date]]-Table1[[#This Row],[order_date]],"D")</f>
        <v>6</v>
      </c>
      <c r="L9566" s="2" t="s">
        <v>31</v>
      </c>
      <c r="M9566" s="2" t="s">
        <v>22</v>
      </c>
      <c r="N9566" s="2">
        <v>333.15</v>
      </c>
      <c r="O9566" s="2" t="s">
        <v>23</v>
      </c>
      <c r="P9566" s="2">
        <f t="shared" si="298"/>
        <v>1210.9750999999999</v>
      </c>
    </row>
    <row r="9567" spans="1:16" ht="14.25" customHeight="1" x14ac:dyDescent="0.35">
      <c r="A9567" s="2" t="s">
        <v>9598</v>
      </c>
      <c r="B9567" s="2" t="s">
        <v>25</v>
      </c>
      <c r="C9567" s="2" t="s">
        <v>33</v>
      </c>
      <c r="D9567" s="2">
        <v>2667.09</v>
      </c>
      <c r="E9567" s="2">
        <v>0.06</v>
      </c>
      <c r="F9567" s="2">
        <f t="shared" si="299"/>
        <v>160.02539999999999</v>
      </c>
      <c r="G9567" s="2">
        <v>4</v>
      </c>
      <c r="H9567" s="2" t="str">
        <f>TEXT(Table1[[#This Row],[order_date]],"mmmm")</f>
        <v>May</v>
      </c>
      <c r="I9567" s="3">
        <v>45051</v>
      </c>
      <c r="J9567" s="3">
        <v>45056</v>
      </c>
      <c r="K9567" s="3" t="str">
        <f>TEXT(Table1[[#This Row],[delivery_date]]-Table1[[#This Row],[order_date]],"D")</f>
        <v>5</v>
      </c>
      <c r="L9567" s="2" t="s">
        <v>15</v>
      </c>
      <c r="M9567" s="2" t="s">
        <v>16</v>
      </c>
      <c r="N9567" s="2">
        <v>742.57</v>
      </c>
      <c r="O9567" s="2" t="s">
        <v>48</v>
      </c>
      <c r="P9567" s="2">
        <f t="shared" si="298"/>
        <v>2507.0646000000002</v>
      </c>
    </row>
    <row r="9568" spans="1:16" ht="14.25" customHeight="1" x14ac:dyDescent="0.35">
      <c r="A9568" s="2" t="s">
        <v>9599</v>
      </c>
      <c r="B9568" s="2" t="s">
        <v>13</v>
      </c>
      <c r="C9568" s="2" t="s">
        <v>20</v>
      </c>
      <c r="D9568" s="2">
        <v>2515.98</v>
      </c>
      <c r="E9568" s="2">
        <v>0.43</v>
      </c>
      <c r="F9568" s="2">
        <f t="shared" si="299"/>
        <v>1081.8714</v>
      </c>
      <c r="G9568" s="2">
        <v>8</v>
      </c>
      <c r="H9568" s="2" t="str">
        <f>TEXT(Table1[[#This Row],[order_date]],"mmmm")</f>
        <v>September</v>
      </c>
      <c r="I9568" s="3">
        <v>45558</v>
      </c>
      <c r="J9568" s="3">
        <v>45565</v>
      </c>
      <c r="K9568" s="3" t="str">
        <f>TEXT(Table1[[#This Row],[delivery_date]]-Table1[[#This Row],[order_date]],"D")</f>
        <v>7</v>
      </c>
      <c r="L9568" s="2" t="s">
        <v>31</v>
      </c>
      <c r="M9568" s="2" t="s">
        <v>27</v>
      </c>
      <c r="N9568" s="2">
        <v>413.41</v>
      </c>
      <c r="O9568" s="2" t="s">
        <v>39</v>
      </c>
      <c r="P9568" s="2">
        <f t="shared" si="298"/>
        <v>1434.1086</v>
      </c>
    </row>
    <row r="9569" spans="1:16" ht="14.25" customHeight="1" x14ac:dyDescent="0.35">
      <c r="A9569" s="2" t="s">
        <v>9600</v>
      </c>
      <c r="B9569" s="2" t="s">
        <v>19</v>
      </c>
      <c r="C9569" s="2" t="s">
        <v>36</v>
      </c>
      <c r="D9569" s="2">
        <v>1329.48</v>
      </c>
      <c r="E9569" s="2">
        <v>0.44</v>
      </c>
      <c r="F9569" s="2">
        <f t="shared" si="299"/>
        <v>584.97120000000007</v>
      </c>
      <c r="G9569" s="2">
        <v>6</v>
      </c>
      <c r="H9569" s="2" t="str">
        <f>TEXT(Table1[[#This Row],[order_date]],"mmmm")</f>
        <v>June</v>
      </c>
      <c r="I9569" s="3">
        <v>45467</v>
      </c>
      <c r="J9569" s="3">
        <v>45468</v>
      </c>
      <c r="K9569" s="3" t="str">
        <f>TEXT(Table1[[#This Row],[delivery_date]]-Table1[[#This Row],[order_date]],"D")</f>
        <v>1</v>
      </c>
      <c r="L9569" s="2" t="s">
        <v>31</v>
      </c>
      <c r="M9569" s="2" t="s">
        <v>16</v>
      </c>
      <c r="N9569" s="2">
        <v>357.4</v>
      </c>
      <c r="O9569" s="2" t="s">
        <v>23</v>
      </c>
      <c r="P9569" s="2">
        <f t="shared" si="298"/>
        <v>744.50879999999995</v>
      </c>
    </row>
    <row r="9570" spans="1:16" ht="14.25" customHeight="1" x14ac:dyDescent="0.35">
      <c r="A9570" s="2" t="s">
        <v>9601</v>
      </c>
      <c r="B9570" s="2" t="s">
        <v>13</v>
      </c>
      <c r="C9570" s="2" t="s">
        <v>26</v>
      </c>
      <c r="D9570" s="2">
        <v>1537.11</v>
      </c>
      <c r="E9570" s="2">
        <v>0.22</v>
      </c>
      <c r="F9570" s="2">
        <f t="shared" si="299"/>
        <v>338.16419999999999</v>
      </c>
      <c r="G9570" s="2">
        <v>1</v>
      </c>
      <c r="H9570" s="2" t="str">
        <f>TEXT(Table1[[#This Row],[order_date]],"mmmm")</f>
        <v>October</v>
      </c>
      <c r="I9570" s="3">
        <v>45214</v>
      </c>
      <c r="J9570" s="3">
        <v>45220</v>
      </c>
      <c r="K9570" s="3" t="str">
        <f>TEXT(Table1[[#This Row],[delivery_date]]-Table1[[#This Row],[order_date]],"D")</f>
        <v>6</v>
      </c>
      <c r="L9570" s="2" t="s">
        <v>15</v>
      </c>
      <c r="M9570" s="2" t="s">
        <v>27</v>
      </c>
      <c r="N9570" s="2">
        <v>436.02</v>
      </c>
      <c r="O9570" s="2" t="s">
        <v>48</v>
      </c>
      <c r="P9570" s="2">
        <f t="shared" si="298"/>
        <v>1198.9458</v>
      </c>
    </row>
    <row r="9571" spans="1:16" ht="14.25" customHeight="1" x14ac:dyDescent="0.35">
      <c r="A9571" s="2" t="s">
        <v>9602</v>
      </c>
      <c r="B9571" s="2" t="s">
        <v>41</v>
      </c>
      <c r="C9571" s="2" t="s">
        <v>26</v>
      </c>
      <c r="D9571" s="2">
        <v>3836.45</v>
      </c>
      <c r="E9571" s="2">
        <v>0.01</v>
      </c>
      <c r="F9571" s="2">
        <f t="shared" si="299"/>
        <v>38.3645</v>
      </c>
      <c r="G9571" s="2">
        <v>5</v>
      </c>
      <c r="H9571" s="2" t="str">
        <f>TEXT(Table1[[#This Row],[order_date]],"mmmm")</f>
        <v>June</v>
      </c>
      <c r="I9571" s="3">
        <v>45085</v>
      </c>
      <c r="J9571" s="3">
        <v>45092</v>
      </c>
      <c r="K9571" s="3" t="str">
        <f>TEXT(Table1[[#This Row],[delivery_date]]-Table1[[#This Row],[order_date]],"D")</f>
        <v>7</v>
      </c>
      <c r="L9571" s="2" t="s">
        <v>21</v>
      </c>
      <c r="M9571" s="2" t="s">
        <v>27</v>
      </c>
      <c r="N9571" s="2">
        <v>766.34</v>
      </c>
      <c r="O9571" s="2" t="s">
        <v>28</v>
      </c>
      <c r="P9571" s="2">
        <f t="shared" si="298"/>
        <v>3798.0854999999997</v>
      </c>
    </row>
    <row r="9572" spans="1:16" ht="14.25" customHeight="1" x14ac:dyDescent="0.35">
      <c r="A9572" s="2" t="s">
        <v>9603</v>
      </c>
      <c r="B9572" s="2" t="s">
        <v>41</v>
      </c>
      <c r="C9572" s="2" t="s">
        <v>20</v>
      </c>
      <c r="D9572" s="2">
        <v>3803.09</v>
      </c>
      <c r="E9572" s="2">
        <v>0.01</v>
      </c>
      <c r="F9572" s="2">
        <f t="shared" si="299"/>
        <v>38.030900000000003</v>
      </c>
      <c r="G9572" s="2">
        <v>6</v>
      </c>
      <c r="H9572" s="2" t="str">
        <f>TEXT(Table1[[#This Row],[order_date]],"mmmm")</f>
        <v>August</v>
      </c>
      <c r="I9572" s="3">
        <v>45144</v>
      </c>
      <c r="J9572" s="3">
        <v>45149</v>
      </c>
      <c r="K9572" s="3" t="str">
        <f>TEXT(Table1[[#This Row],[delivery_date]]-Table1[[#This Row],[order_date]],"D")</f>
        <v>5</v>
      </c>
      <c r="L9572" s="2" t="s">
        <v>31</v>
      </c>
      <c r="M9572" s="2" t="s">
        <v>16</v>
      </c>
      <c r="N9572" s="2">
        <v>745.64</v>
      </c>
      <c r="O9572" s="2" t="s">
        <v>48</v>
      </c>
      <c r="P9572" s="2">
        <f t="shared" si="298"/>
        <v>3765.0590999999999</v>
      </c>
    </row>
    <row r="9573" spans="1:16" ht="14.25" customHeight="1" x14ac:dyDescent="0.35">
      <c r="A9573" s="2" t="s">
        <v>9604</v>
      </c>
      <c r="B9573" s="2" t="s">
        <v>25</v>
      </c>
      <c r="C9573" s="2" t="s">
        <v>14</v>
      </c>
      <c r="D9573" s="2">
        <v>2401.9299999999998</v>
      </c>
      <c r="E9573" s="2">
        <v>0.18</v>
      </c>
      <c r="F9573" s="2">
        <f t="shared" si="299"/>
        <v>432.34739999999994</v>
      </c>
      <c r="G9573" s="2">
        <v>4</v>
      </c>
      <c r="H9573" s="2" t="str">
        <f>TEXT(Table1[[#This Row],[order_date]],"mmmm")</f>
        <v>April</v>
      </c>
      <c r="I9573" s="3">
        <v>45398</v>
      </c>
      <c r="J9573" s="3">
        <v>45404</v>
      </c>
      <c r="K9573" s="3" t="str">
        <f>TEXT(Table1[[#This Row],[delivery_date]]-Table1[[#This Row],[order_date]],"D")</f>
        <v>6</v>
      </c>
      <c r="L9573" s="2" t="s">
        <v>31</v>
      </c>
      <c r="M9573" s="2" t="s">
        <v>16</v>
      </c>
      <c r="N9573" s="2">
        <v>542.24</v>
      </c>
      <c r="O9573" s="2" t="s">
        <v>17</v>
      </c>
      <c r="P9573" s="2">
        <f t="shared" si="298"/>
        <v>1969.5826</v>
      </c>
    </row>
    <row r="9574" spans="1:16" ht="14.25" customHeight="1" x14ac:dyDescent="0.35">
      <c r="A9574" s="2" t="s">
        <v>9605</v>
      </c>
      <c r="B9574" s="2" t="s">
        <v>41</v>
      </c>
      <c r="C9574" s="2" t="s">
        <v>26</v>
      </c>
      <c r="D9574" s="2">
        <v>3615.79</v>
      </c>
      <c r="E9574" s="2">
        <v>0.36</v>
      </c>
      <c r="F9574" s="2">
        <f t="shared" si="299"/>
        <v>1301.6843999999999</v>
      </c>
      <c r="G9574" s="2">
        <v>4</v>
      </c>
      <c r="H9574" s="2" t="str">
        <f>TEXT(Table1[[#This Row],[order_date]],"mmmm")</f>
        <v>July</v>
      </c>
      <c r="I9574" s="3">
        <v>45133</v>
      </c>
      <c r="J9574" s="3">
        <v>45139</v>
      </c>
      <c r="K9574" s="3" t="str">
        <f>TEXT(Table1[[#This Row],[delivery_date]]-Table1[[#This Row],[order_date]],"D")</f>
        <v>6</v>
      </c>
      <c r="L9574" s="2" t="s">
        <v>31</v>
      </c>
      <c r="M9574" s="2" t="s">
        <v>16</v>
      </c>
      <c r="N9574" s="2">
        <v>307.14</v>
      </c>
      <c r="O9574" s="2" t="s">
        <v>34</v>
      </c>
      <c r="P9574" s="2">
        <f t="shared" si="298"/>
        <v>2314.1055999999999</v>
      </c>
    </row>
    <row r="9575" spans="1:16" ht="14.25" customHeight="1" x14ac:dyDescent="0.35">
      <c r="A9575" s="2" t="s">
        <v>9606</v>
      </c>
      <c r="B9575" s="2" t="s">
        <v>13</v>
      </c>
      <c r="C9575" s="2" t="s">
        <v>26</v>
      </c>
      <c r="D9575" s="2">
        <v>2308.9299999999998</v>
      </c>
      <c r="E9575" s="2">
        <v>0.17</v>
      </c>
      <c r="F9575" s="2">
        <f t="shared" si="299"/>
        <v>392.5181</v>
      </c>
      <c r="G9575" s="2">
        <v>3</v>
      </c>
      <c r="H9575" s="2" t="str">
        <f>TEXT(Table1[[#This Row],[order_date]],"mmmm")</f>
        <v>December</v>
      </c>
      <c r="I9575" s="3">
        <v>45288</v>
      </c>
      <c r="J9575" s="3">
        <v>45295</v>
      </c>
      <c r="K9575" s="3" t="str">
        <f>TEXT(Table1[[#This Row],[delivery_date]]-Table1[[#This Row],[order_date]],"D")</f>
        <v>7</v>
      </c>
      <c r="L9575" s="2" t="s">
        <v>21</v>
      </c>
      <c r="M9575" s="2" t="s">
        <v>27</v>
      </c>
      <c r="N9575" s="2">
        <v>467.4</v>
      </c>
      <c r="O9575" s="2" t="s">
        <v>48</v>
      </c>
      <c r="P9575" s="2">
        <f t="shared" si="298"/>
        <v>1916.4118999999998</v>
      </c>
    </row>
    <row r="9576" spans="1:16" ht="14.25" customHeight="1" x14ac:dyDescent="0.35">
      <c r="A9576" s="2" t="s">
        <v>9607</v>
      </c>
      <c r="B9576" s="2" t="s">
        <v>19</v>
      </c>
      <c r="C9576" s="2" t="s">
        <v>26</v>
      </c>
      <c r="D9576" s="2">
        <v>4271.7299999999996</v>
      </c>
      <c r="E9576" s="2">
        <v>0</v>
      </c>
      <c r="F9576" s="2">
        <f t="shared" si="299"/>
        <v>0</v>
      </c>
      <c r="G9576" s="2">
        <v>6</v>
      </c>
      <c r="H9576" s="2" t="str">
        <f>TEXT(Table1[[#This Row],[order_date]],"mmmm")</f>
        <v>October</v>
      </c>
      <c r="I9576" s="3">
        <v>45595</v>
      </c>
      <c r="J9576" s="3">
        <v>45596</v>
      </c>
      <c r="K9576" s="3" t="str">
        <f>TEXT(Table1[[#This Row],[delivery_date]]-Table1[[#This Row],[order_date]],"D")</f>
        <v>1</v>
      </c>
      <c r="L9576" s="2" t="s">
        <v>15</v>
      </c>
      <c r="M9576" s="2" t="s">
        <v>27</v>
      </c>
      <c r="N9576" s="2">
        <v>810.16</v>
      </c>
      <c r="O9576" s="2" t="s">
        <v>48</v>
      </c>
      <c r="P9576" s="2">
        <f t="shared" si="298"/>
        <v>4271.7299999999996</v>
      </c>
    </row>
    <row r="9577" spans="1:16" ht="14.25" customHeight="1" x14ac:dyDescent="0.35">
      <c r="A9577" s="2" t="s">
        <v>9608</v>
      </c>
      <c r="B9577" s="2" t="s">
        <v>41</v>
      </c>
      <c r="C9577" s="2" t="s">
        <v>26</v>
      </c>
      <c r="D9577" s="2">
        <v>1730.75</v>
      </c>
      <c r="E9577" s="2">
        <v>0.42</v>
      </c>
      <c r="F9577" s="2">
        <f t="shared" si="299"/>
        <v>726.91499999999996</v>
      </c>
      <c r="G9577" s="2">
        <v>9</v>
      </c>
      <c r="H9577" s="2" t="str">
        <f>TEXT(Table1[[#This Row],[order_date]],"mmmm")</f>
        <v>June</v>
      </c>
      <c r="I9577" s="3">
        <v>45085</v>
      </c>
      <c r="J9577" s="3">
        <v>45092</v>
      </c>
      <c r="K9577" s="3" t="str">
        <f>TEXT(Table1[[#This Row],[delivery_date]]-Table1[[#This Row],[order_date]],"D")</f>
        <v>7</v>
      </c>
      <c r="L9577" s="2" t="s">
        <v>15</v>
      </c>
      <c r="M9577" s="2" t="s">
        <v>16</v>
      </c>
      <c r="N9577" s="2">
        <v>184.84</v>
      </c>
      <c r="O9577" s="2" t="s">
        <v>17</v>
      </c>
      <c r="P9577" s="2">
        <f t="shared" si="298"/>
        <v>1003.835</v>
      </c>
    </row>
    <row r="9578" spans="1:16" ht="14.25" customHeight="1" x14ac:dyDescent="0.35">
      <c r="A9578" s="2" t="s">
        <v>9609</v>
      </c>
      <c r="B9578" s="2" t="s">
        <v>25</v>
      </c>
      <c r="C9578" s="2" t="s">
        <v>20</v>
      </c>
      <c r="D9578" s="2">
        <v>4643.7299999999996</v>
      </c>
      <c r="E9578" s="2">
        <v>0.48</v>
      </c>
      <c r="F9578" s="2">
        <f t="shared" si="299"/>
        <v>2228.9903999999997</v>
      </c>
      <c r="G9578" s="2">
        <v>7</v>
      </c>
      <c r="H9578" s="2" t="str">
        <f>TEXT(Table1[[#This Row],[order_date]],"mmmm")</f>
        <v>December</v>
      </c>
      <c r="I9578" s="3">
        <v>45640</v>
      </c>
      <c r="J9578" s="3">
        <v>45642</v>
      </c>
      <c r="K9578" s="3" t="str">
        <f>TEXT(Table1[[#This Row],[delivery_date]]-Table1[[#This Row],[order_date]],"D")</f>
        <v>2</v>
      </c>
      <c r="L9578" s="2" t="s">
        <v>31</v>
      </c>
      <c r="M9578" s="2" t="s">
        <v>27</v>
      </c>
      <c r="N9578" s="2">
        <v>1049.83</v>
      </c>
      <c r="O9578" s="2" t="s">
        <v>23</v>
      </c>
      <c r="P9578" s="2">
        <f t="shared" si="298"/>
        <v>2414.7395999999999</v>
      </c>
    </row>
    <row r="9579" spans="1:16" ht="14.25" customHeight="1" x14ac:dyDescent="0.35">
      <c r="A9579" s="2" t="s">
        <v>9610</v>
      </c>
      <c r="B9579" s="2" t="s">
        <v>13</v>
      </c>
      <c r="C9579" s="2" t="s">
        <v>33</v>
      </c>
      <c r="D9579" s="2">
        <v>2757.19</v>
      </c>
      <c r="E9579" s="2">
        <v>0.17</v>
      </c>
      <c r="F9579" s="2">
        <f t="shared" si="299"/>
        <v>468.72230000000002</v>
      </c>
      <c r="G9579" s="2">
        <v>9</v>
      </c>
      <c r="H9579" s="2" t="str">
        <f>TEXT(Table1[[#This Row],[order_date]],"mmmm")</f>
        <v>September</v>
      </c>
      <c r="I9579" s="3">
        <v>45181</v>
      </c>
      <c r="J9579" s="3">
        <v>45187</v>
      </c>
      <c r="K9579" s="3" t="str">
        <f>TEXT(Table1[[#This Row],[delivery_date]]-Table1[[#This Row],[order_date]],"D")</f>
        <v>6</v>
      </c>
      <c r="L9579" s="2" t="s">
        <v>15</v>
      </c>
      <c r="M9579" s="2" t="s">
        <v>27</v>
      </c>
      <c r="N9579" s="2">
        <v>690.55</v>
      </c>
      <c r="O9579" s="2" t="s">
        <v>17</v>
      </c>
      <c r="P9579" s="2">
        <f t="shared" si="298"/>
        <v>2288.4677000000001</v>
      </c>
    </row>
    <row r="9580" spans="1:16" ht="14.25" customHeight="1" x14ac:dyDescent="0.35">
      <c r="A9580" s="2" t="s">
        <v>9611</v>
      </c>
      <c r="B9580" s="2" t="s">
        <v>25</v>
      </c>
      <c r="C9580" s="2" t="s">
        <v>33</v>
      </c>
      <c r="D9580" s="2">
        <v>2724.87</v>
      </c>
      <c r="E9580" s="2">
        <v>0.04</v>
      </c>
      <c r="F9580" s="2">
        <f t="shared" si="299"/>
        <v>108.9948</v>
      </c>
      <c r="G9580" s="2">
        <v>6</v>
      </c>
      <c r="H9580" s="2" t="str">
        <f>TEXT(Table1[[#This Row],[order_date]],"mmmm")</f>
        <v>September</v>
      </c>
      <c r="I9580" s="3">
        <v>45558</v>
      </c>
      <c r="J9580" s="3">
        <v>45559</v>
      </c>
      <c r="K9580" s="3" t="str">
        <f>TEXT(Table1[[#This Row],[delivery_date]]-Table1[[#This Row],[order_date]],"D")</f>
        <v>1</v>
      </c>
      <c r="L9580" s="2" t="s">
        <v>21</v>
      </c>
      <c r="M9580" s="2" t="s">
        <v>27</v>
      </c>
      <c r="N9580" s="2">
        <v>289.86</v>
      </c>
      <c r="O9580" s="2" t="s">
        <v>17</v>
      </c>
      <c r="P9580" s="2">
        <f t="shared" si="298"/>
        <v>2615.8751999999999</v>
      </c>
    </row>
    <row r="9581" spans="1:16" ht="14.25" customHeight="1" x14ac:dyDescent="0.35">
      <c r="A9581" s="2" t="s">
        <v>9612</v>
      </c>
      <c r="B9581" s="2" t="s">
        <v>41</v>
      </c>
      <c r="C9581" s="2" t="s">
        <v>14</v>
      </c>
      <c r="D9581" s="2">
        <v>3386.97</v>
      </c>
      <c r="E9581" s="2">
        <v>0.15</v>
      </c>
      <c r="F9581" s="2">
        <f t="shared" si="299"/>
        <v>508.04549999999995</v>
      </c>
      <c r="G9581" s="2">
        <v>2</v>
      </c>
      <c r="H9581" s="2" t="str">
        <f>TEXT(Table1[[#This Row],[order_date]],"mmmm")</f>
        <v>May</v>
      </c>
      <c r="I9581" s="3">
        <v>45419</v>
      </c>
      <c r="J9581" s="3">
        <v>45420</v>
      </c>
      <c r="K9581" s="3" t="str">
        <f>TEXT(Table1[[#This Row],[delivery_date]]-Table1[[#This Row],[order_date]],"D")</f>
        <v>1</v>
      </c>
      <c r="L9581" s="2" t="s">
        <v>21</v>
      </c>
      <c r="M9581" s="2" t="s">
        <v>16</v>
      </c>
      <c r="N9581" s="2">
        <v>194.54</v>
      </c>
      <c r="O9581" s="2" t="s">
        <v>39</v>
      </c>
      <c r="P9581" s="2">
        <f t="shared" si="298"/>
        <v>2878.9245000000001</v>
      </c>
    </row>
    <row r="9582" spans="1:16" ht="14.25" customHeight="1" x14ac:dyDescent="0.35">
      <c r="A9582" s="2" t="s">
        <v>9613</v>
      </c>
      <c r="B9582" s="2" t="s">
        <v>41</v>
      </c>
      <c r="C9582" s="2" t="s">
        <v>36</v>
      </c>
      <c r="D9582" s="2">
        <v>1770.19</v>
      </c>
      <c r="E9582" s="2">
        <v>0.4</v>
      </c>
      <c r="F9582" s="2">
        <f t="shared" si="299"/>
        <v>708.07600000000002</v>
      </c>
      <c r="G9582" s="2">
        <v>6</v>
      </c>
      <c r="H9582" s="2" t="str">
        <f>TEXT(Table1[[#This Row],[order_date]],"mmmm")</f>
        <v>October</v>
      </c>
      <c r="I9582" s="3">
        <v>45570</v>
      </c>
      <c r="J9582" s="3">
        <v>45572</v>
      </c>
      <c r="K9582" s="3" t="str">
        <f>TEXT(Table1[[#This Row],[delivery_date]]-Table1[[#This Row],[order_date]],"D")</f>
        <v>2</v>
      </c>
      <c r="L9582" s="2" t="s">
        <v>31</v>
      </c>
      <c r="M9582" s="2" t="s">
        <v>22</v>
      </c>
      <c r="N9582" s="2">
        <v>319.23</v>
      </c>
      <c r="O9582" s="2" t="s">
        <v>39</v>
      </c>
      <c r="P9582" s="2">
        <f t="shared" si="298"/>
        <v>1062.114</v>
      </c>
    </row>
    <row r="9583" spans="1:16" ht="14.25" customHeight="1" x14ac:dyDescent="0.35">
      <c r="A9583" s="2" t="s">
        <v>9614</v>
      </c>
      <c r="B9583" s="2" t="s">
        <v>25</v>
      </c>
      <c r="C9583" s="2" t="s">
        <v>33</v>
      </c>
      <c r="D9583" s="2">
        <v>3649.21</v>
      </c>
      <c r="E9583" s="2">
        <v>0.27</v>
      </c>
      <c r="F9583" s="2">
        <f t="shared" si="299"/>
        <v>985.28670000000011</v>
      </c>
      <c r="G9583" s="2">
        <v>7</v>
      </c>
      <c r="H9583" s="2" t="str">
        <f>TEXT(Table1[[#This Row],[order_date]],"mmmm")</f>
        <v>May</v>
      </c>
      <c r="I9583" s="3">
        <v>45054</v>
      </c>
      <c r="J9583" s="3">
        <v>45060</v>
      </c>
      <c r="K9583" s="3" t="str">
        <f>TEXT(Table1[[#This Row],[delivery_date]]-Table1[[#This Row],[order_date]],"D")</f>
        <v>6</v>
      </c>
      <c r="L9583" s="2" t="s">
        <v>15</v>
      </c>
      <c r="M9583" s="2" t="s">
        <v>16</v>
      </c>
      <c r="N9583" s="2">
        <v>340.84</v>
      </c>
      <c r="O9583" s="2" t="s">
        <v>23</v>
      </c>
      <c r="P9583" s="2">
        <f t="shared" si="298"/>
        <v>2663.9232999999999</v>
      </c>
    </row>
    <row r="9584" spans="1:16" ht="14.25" customHeight="1" x14ac:dyDescent="0.35">
      <c r="A9584" s="2" t="s">
        <v>9615</v>
      </c>
      <c r="B9584" s="2" t="s">
        <v>13</v>
      </c>
      <c r="C9584" s="2" t="s">
        <v>36</v>
      </c>
      <c r="D9584" s="2">
        <v>1670.08</v>
      </c>
      <c r="E9584" s="2">
        <v>0.19</v>
      </c>
      <c r="F9584" s="2">
        <f t="shared" si="299"/>
        <v>317.3152</v>
      </c>
      <c r="G9584" s="2">
        <v>2</v>
      </c>
      <c r="H9584" s="2" t="str">
        <f>TEXT(Table1[[#This Row],[order_date]],"mmmm")</f>
        <v>October</v>
      </c>
      <c r="I9584" s="3">
        <v>45574</v>
      </c>
      <c r="J9584" s="3">
        <v>45580</v>
      </c>
      <c r="K9584" s="3" t="str">
        <f>TEXT(Table1[[#This Row],[delivery_date]]-Table1[[#This Row],[order_date]],"D")</f>
        <v>6</v>
      </c>
      <c r="L9584" s="2" t="s">
        <v>21</v>
      </c>
      <c r="M9584" s="2" t="s">
        <v>27</v>
      </c>
      <c r="N9584" s="2">
        <v>96.49</v>
      </c>
      <c r="O9584" s="2" t="s">
        <v>23</v>
      </c>
      <c r="P9584" s="2">
        <f t="shared" si="298"/>
        <v>1352.7647999999999</v>
      </c>
    </row>
    <row r="9585" spans="1:16" ht="14.25" customHeight="1" x14ac:dyDescent="0.35">
      <c r="A9585" s="2" t="s">
        <v>9616</v>
      </c>
      <c r="B9585" s="2" t="s">
        <v>41</v>
      </c>
      <c r="C9585" s="2" t="s">
        <v>33</v>
      </c>
      <c r="D9585" s="2">
        <v>2047.94</v>
      </c>
      <c r="E9585" s="2">
        <v>0.17</v>
      </c>
      <c r="F9585" s="2">
        <f t="shared" si="299"/>
        <v>348.14980000000003</v>
      </c>
      <c r="G9585" s="2">
        <v>1</v>
      </c>
      <c r="H9585" s="2" t="str">
        <f>TEXT(Table1[[#This Row],[order_date]],"mmmm")</f>
        <v>December</v>
      </c>
      <c r="I9585" s="3">
        <v>45286</v>
      </c>
      <c r="J9585" s="3">
        <v>45288</v>
      </c>
      <c r="K9585" s="3" t="str">
        <f>TEXT(Table1[[#This Row],[delivery_date]]-Table1[[#This Row],[order_date]],"D")</f>
        <v>2</v>
      </c>
      <c r="L9585" s="2" t="s">
        <v>21</v>
      </c>
      <c r="M9585" s="2" t="s">
        <v>27</v>
      </c>
      <c r="N9585" s="2">
        <v>316.18</v>
      </c>
      <c r="O9585" s="2" t="s">
        <v>28</v>
      </c>
      <c r="P9585" s="2">
        <f t="shared" si="298"/>
        <v>1699.7901999999999</v>
      </c>
    </row>
    <row r="9586" spans="1:16" ht="14.25" customHeight="1" x14ac:dyDescent="0.35">
      <c r="A9586" s="2" t="s">
        <v>9617</v>
      </c>
      <c r="B9586" s="2" t="s">
        <v>19</v>
      </c>
      <c r="C9586" s="2" t="s">
        <v>33</v>
      </c>
      <c r="D9586" s="2">
        <v>3406.05</v>
      </c>
      <c r="E9586" s="2">
        <v>0.06</v>
      </c>
      <c r="F9586" s="2">
        <f t="shared" si="299"/>
        <v>204.363</v>
      </c>
      <c r="G9586" s="2">
        <v>6</v>
      </c>
      <c r="H9586" s="2" t="str">
        <f>TEXT(Table1[[#This Row],[order_date]],"mmmm")</f>
        <v>April</v>
      </c>
      <c r="I9586" s="3">
        <v>45385</v>
      </c>
      <c r="J9586" s="3">
        <v>45386</v>
      </c>
      <c r="K9586" s="3" t="str">
        <f>TEXT(Table1[[#This Row],[delivery_date]]-Table1[[#This Row],[order_date]],"D")</f>
        <v>1</v>
      </c>
      <c r="L9586" s="2" t="s">
        <v>21</v>
      </c>
      <c r="M9586" s="2" t="s">
        <v>27</v>
      </c>
      <c r="N9586" s="2">
        <v>647.24</v>
      </c>
      <c r="O9586" s="2" t="s">
        <v>17</v>
      </c>
      <c r="P9586" s="2">
        <f t="shared" si="298"/>
        <v>3201.6870000000004</v>
      </c>
    </row>
    <row r="9587" spans="1:16" ht="14.25" customHeight="1" x14ac:dyDescent="0.35">
      <c r="A9587" s="2" t="s">
        <v>9618</v>
      </c>
      <c r="B9587" s="2" t="s">
        <v>41</v>
      </c>
      <c r="C9587" s="2" t="s">
        <v>14</v>
      </c>
      <c r="D9587" s="2">
        <v>1954.4</v>
      </c>
      <c r="E9587" s="2">
        <v>0.17</v>
      </c>
      <c r="F9587" s="2">
        <f t="shared" si="299"/>
        <v>332.24800000000005</v>
      </c>
      <c r="G9587" s="2">
        <v>8</v>
      </c>
      <c r="H9587" s="2" t="str">
        <f>TEXT(Table1[[#This Row],[order_date]],"mmmm")</f>
        <v>February</v>
      </c>
      <c r="I9587" s="3">
        <v>44963</v>
      </c>
      <c r="J9587" s="3">
        <v>44964</v>
      </c>
      <c r="K9587" s="3" t="str">
        <f>TEXT(Table1[[#This Row],[delivery_date]]-Table1[[#This Row],[order_date]],"D")</f>
        <v>1</v>
      </c>
      <c r="L9587" s="2" t="s">
        <v>21</v>
      </c>
      <c r="M9587" s="2" t="s">
        <v>16</v>
      </c>
      <c r="N9587" s="2">
        <v>465.4</v>
      </c>
      <c r="O9587" s="2" t="s">
        <v>28</v>
      </c>
      <c r="P9587" s="2">
        <f t="shared" si="298"/>
        <v>1622.152</v>
      </c>
    </row>
    <row r="9588" spans="1:16" ht="14.25" customHeight="1" x14ac:dyDescent="0.35">
      <c r="A9588" s="2" t="s">
        <v>9619</v>
      </c>
      <c r="B9588" s="2" t="s">
        <v>13</v>
      </c>
      <c r="C9588" s="2" t="s">
        <v>26</v>
      </c>
      <c r="D9588" s="2">
        <v>1079.8699999999999</v>
      </c>
      <c r="E9588" s="2">
        <v>0.24</v>
      </c>
      <c r="F9588" s="2">
        <f t="shared" si="299"/>
        <v>259.16879999999998</v>
      </c>
      <c r="G9588" s="2">
        <v>6</v>
      </c>
      <c r="H9588" s="2" t="str">
        <f>TEXT(Table1[[#This Row],[order_date]],"mmmm")</f>
        <v>August</v>
      </c>
      <c r="I9588" s="3">
        <v>45525</v>
      </c>
      <c r="J9588" s="3">
        <v>45529</v>
      </c>
      <c r="K9588" s="3" t="str">
        <f>TEXT(Table1[[#This Row],[delivery_date]]-Table1[[#This Row],[order_date]],"D")</f>
        <v>4</v>
      </c>
      <c r="L9588" s="2" t="s">
        <v>15</v>
      </c>
      <c r="M9588" s="2" t="s">
        <v>27</v>
      </c>
      <c r="N9588" s="2">
        <v>152.4</v>
      </c>
      <c r="O9588" s="2" t="s">
        <v>28</v>
      </c>
      <c r="P9588" s="2">
        <f t="shared" si="298"/>
        <v>820.70119999999997</v>
      </c>
    </row>
    <row r="9589" spans="1:16" ht="14.25" customHeight="1" x14ac:dyDescent="0.35">
      <c r="A9589" s="2" t="s">
        <v>9620</v>
      </c>
      <c r="B9589" s="2" t="s">
        <v>41</v>
      </c>
      <c r="C9589" s="2" t="s">
        <v>14</v>
      </c>
      <c r="D9589" s="2">
        <v>4372.32</v>
      </c>
      <c r="E9589" s="2">
        <v>0.34</v>
      </c>
      <c r="F9589" s="2">
        <f t="shared" si="299"/>
        <v>1486.5888</v>
      </c>
      <c r="G9589" s="2">
        <v>8</v>
      </c>
      <c r="H9589" s="2" t="str">
        <f>TEXT(Table1[[#This Row],[order_date]],"mmmm")</f>
        <v>February</v>
      </c>
      <c r="I9589" s="3">
        <v>45340</v>
      </c>
      <c r="J9589" s="3">
        <v>45345</v>
      </c>
      <c r="K9589" s="3" t="str">
        <f>TEXT(Table1[[#This Row],[delivery_date]]-Table1[[#This Row],[order_date]],"D")</f>
        <v>5</v>
      </c>
      <c r="L9589" s="2" t="s">
        <v>31</v>
      </c>
      <c r="M9589" s="2" t="s">
        <v>27</v>
      </c>
      <c r="N9589" s="2">
        <v>451.52</v>
      </c>
      <c r="O9589" s="2" t="s">
        <v>17</v>
      </c>
      <c r="P9589" s="2">
        <f t="shared" si="298"/>
        <v>2885.7311999999997</v>
      </c>
    </row>
    <row r="9590" spans="1:16" ht="14.25" customHeight="1" x14ac:dyDescent="0.35">
      <c r="A9590" s="2" t="s">
        <v>9621</v>
      </c>
      <c r="B9590" s="2" t="s">
        <v>25</v>
      </c>
      <c r="C9590" s="2" t="s">
        <v>33</v>
      </c>
      <c r="D9590" s="2">
        <v>4618.5600000000004</v>
      </c>
      <c r="E9590" s="2">
        <v>0.13</v>
      </c>
      <c r="F9590" s="2">
        <f t="shared" si="299"/>
        <v>600.41280000000006</v>
      </c>
      <c r="G9590" s="2">
        <v>6</v>
      </c>
      <c r="H9590" s="2" t="str">
        <f>TEXT(Table1[[#This Row],[order_date]],"mmmm")</f>
        <v>December</v>
      </c>
      <c r="I9590" s="3">
        <v>45645</v>
      </c>
      <c r="J9590" s="3">
        <v>45648</v>
      </c>
      <c r="K9590" s="3" t="str">
        <f>TEXT(Table1[[#This Row],[delivery_date]]-Table1[[#This Row],[order_date]],"D")</f>
        <v>3</v>
      </c>
      <c r="L9590" s="2" t="s">
        <v>15</v>
      </c>
      <c r="M9590" s="2" t="s">
        <v>22</v>
      </c>
      <c r="N9590" s="2">
        <v>609.59</v>
      </c>
      <c r="O9590" s="2" t="s">
        <v>48</v>
      </c>
      <c r="P9590" s="2">
        <f t="shared" si="298"/>
        <v>4018.1472000000003</v>
      </c>
    </row>
    <row r="9591" spans="1:16" ht="14.25" customHeight="1" x14ac:dyDescent="0.35">
      <c r="A9591" s="2" t="s">
        <v>9622</v>
      </c>
      <c r="B9591" s="2" t="s">
        <v>41</v>
      </c>
      <c r="C9591" s="2" t="s">
        <v>26</v>
      </c>
      <c r="D9591" s="2">
        <v>3170.98</v>
      </c>
      <c r="E9591" s="2">
        <v>0.45</v>
      </c>
      <c r="F9591" s="2">
        <f t="shared" si="299"/>
        <v>1426.941</v>
      </c>
      <c r="G9591" s="2">
        <v>6</v>
      </c>
      <c r="H9591" s="2" t="str">
        <f>TEXT(Table1[[#This Row],[order_date]],"mmmm")</f>
        <v>August</v>
      </c>
      <c r="I9591" s="3">
        <v>45147</v>
      </c>
      <c r="J9591" s="3">
        <v>45149</v>
      </c>
      <c r="K9591" s="3" t="str">
        <f>TEXT(Table1[[#This Row],[delivery_date]]-Table1[[#This Row],[order_date]],"D")</f>
        <v>2</v>
      </c>
      <c r="L9591" s="2" t="s">
        <v>31</v>
      </c>
      <c r="M9591" s="2" t="s">
        <v>22</v>
      </c>
      <c r="N9591" s="2">
        <v>555.49</v>
      </c>
      <c r="O9591" s="2" t="s">
        <v>48</v>
      </c>
      <c r="P9591" s="2">
        <f t="shared" si="298"/>
        <v>1744.039</v>
      </c>
    </row>
    <row r="9592" spans="1:16" ht="14.25" customHeight="1" x14ac:dyDescent="0.35">
      <c r="A9592" s="2" t="s">
        <v>9623</v>
      </c>
      <c r="B9592" s="2" t="s">
        <v>41</v>
      </c>
      <c r="C9592" s="2" t="s">
        <v>26</v>
      </c>
      <c r="D9592" s="2">
        <v>4074.64</v>
      </c>
      <c r="E9592" s="2">
        <v>0.24</v>
      </c>
      <c r="F9592" s="2">
        <f t="shared" si="299"/>
        <v>977.91359999999997</v>
      </c>
      <c r="G9592" s="2">
        <v>8</v>
      </c>
      <c r="H9592" s="2" t="str">
        <f>TEXT(Table1[[#This Row],[order_date]],"mmmm")</f>
        <v>April</v>
      </c>
      <c r="I9592" s="3">
        <v>45383</v>
      </c>
      <c r="J9592" s="3">
        <v>45385</v>
      </c>
      <c r="K9592" s="3" t="str">
        <f>TEXT(Table1[[#This Row],[delivery_date]]-Table1[[#This Row],[order_date]],"D")</f>
        <v>2</v>
      </c>
      <c r="L9592" s="2" t="s">
        <v>21</v>
      </c>
      <c r="M9592" s="2" t="s">
        <v>27</v>
      </c>
      <c r="N9592" s="2">
        <v>887.67</v>
      </c>
      <c r="O9592" s="2" t="s">
        <v>48</v>
      </c>
      <c r="P9592" s="2">
        <f t="shared" si="298"/>
        <v>3096.7264</v>
      </c>
    </row>
    <row r="9593" spans="1:16" ht="14.25" customHeight="1" x14ac:dyDescent="0.35">
      <c r="A9593" s="2" t="s">
        <v>9624</v>
      </c>
      <c r="B9593" s="2" t="s">
        <v>13</v>
      </c>
      <c r="C9593" s="2" t="s">
        <v>26</v>
      </c>
      <c r="D9593" s="2">
        <v>4934.6000000000004</v>
      </c>
      <c r="E9593" s="2">
        <v>0.2</v>
      </c>
      <c r="F9593" s="2">
        <f t="shared" si="299"/>
        <v>986.92000000000007</v>
      </c>
      <c r="G9593" s="2">
        <v>3</v>
      </c>
      <c r="H9593" s="2" t="str">
        <f>TEXT(Table1[[#This Row],[order_date]],"mmmm")</f>
        <v>June</v>
      </c>
      <c r="I9593" s="3">
        <v>45097</v>
      </c>
      <c r="J9593" s="3">
        <v>45098</v>
      </c>
      <c r="K9593" s="3" t="str">
        <f>TEXT(Table1[[#This Row],[delivery_date]]-Table1[[#This Row],[order_date]],"D")</f>
        <v>1</v>
      </c>
      <c r="L9593" s="2" t="s">
        <v>21</v>
      </c>
      <c r="M9593" s="2" t="s">
        <v>16</v>
      </c>
      <c r="N9593" s="2">
        <v>1031.49</v>
      </c>
      <c r="O9593" s="2" t="s">
        <v>34</v>
      </c>
      <c r="P9593" s="2">
        <f t="shared" si="298"/>
        <v>3947.6800000000003</v>
      </c>
    </row>
    <row r="9594" spans="1:16" ht="14.25" customHeight="1" x14ac:dyDescent="0.35">
      <c r="A9594" s="2" t="s">
        <v>9625</v>
      </c>
      <c r="B9594" s="2" t="s">
        <v>25</v>
      </c>
      <c r="C9594" s="2" t="s">
        <v>36</v>
      </c>
      <c r="D9594" s="2">
        <v>3112.4</v>
      </c>
      <c r="E9594" s="2">
        <v>0.3</v>
      </c>
      <c r="F9594" s="2">
        <f t="shared" si="299"/>
        <v>933.72</v>
      </c>
      <c r="G9594" s="2">
        <v>3</v>
      </c>
      <c r="H9594" s="2" t="str">
        <f>TEXT(Table1[[#This Row],[order_date]],"mmmm")</f>
        <v>May</v>
      </c>
      <c r="I9594" s="3">
        <v>45065</v>
      </c>
      <c r="J9594" s="3">
        <v>45067</v>
      </c>
      <c r="K9594" s="3" t="str">
        <f>TEXT(Table1[[#This Row],[delivery_date]]-Table1[[#This Row],[order_date]],"D")</f>
        <v>2</v>
      </c>
      <c r="L9594" s="2" t="s">
        <v>21</v>
      </c>
      <c r="M9594" s="2" t="s">
        <v>27</v>
      </c>
      <c r="N9594" s="2">
        <v>567.22</v>
      </c>
      <c r="O9594" s="2" t="s">
        <v>39</v>
      </c>
      <c r="P9594" s="2">
        <f t="shared" si="298"/>
        <v>2178.6800000000003</v>
      </c>
    </row>
    <row r="9595" spans="1:16" ht="14.25" customHeight="1" x14ac:dyDescent="0.35">
      <c r="A9595" s="2" t="s">
        <v>9626</v>
      </c>
      <c r="B9595" s="2" t="s">
        <v>13</v>
      </c>
      <c r="C9595" s="2" t="s">
        <v>33</v>
      </c>
      <c r="D9595" s="2">
        <v>4553.08</v>
      </c>
      <c r="E9595" s="2">
        <v>0.08</v>
      </c>
      <c r="F9595" s="2">
        <f t="shared" si="299"/>
        <v>364.24639999999999</v>
      </c>
      <c r="G9595" s="2">
        <v>6</v>
      </c>
      <c r="H9595" s="2" t="str">
        <f>TEXT(Table1[[#This Row],[order_date]],"mmmm")</f>
        <v>March</v>
      </c>
      <c r="I9595" s="3">
        <v>45005</v>
      </c>
      <c r="J9595" s="3">
        <v>45010</v>
      </c>
      <c r="K9595" s="3" t="str">
        <f>TEXT(Table1[[#This Row],[delivery_date]]-Table1[[#This Row],[order_date]],"D")</f>
        <v>5</v>
      </c>
      <c r="L9595" s="2" t="s">
        <v>31</v>
      </c>
      <c r="M9595" s="2" t="s">
        <v>27</v>
      </c>
      <c r="N9595" s="2">
        <v>518.45000000000005</v>
      </c>
      <c r="O9595" s="2" t="s">
        <v>23</v>
      </c>
      <c r="P9595" s="2">
        <f t="shared" si="298"/>
        <v>4188.8335999999999</v>
      </c>
    </row>
    <row r="9596" spans="1:16" ht="14.25" customHeight="1" x14ac:dyDescent="0.35">
      <c r="A9596" s="2" t="s">
        <v>9627</v>
      </c>
      <c r="B9596" s="2" t="s">
        <v>41</v>
      </c>
      <c r="C9596" s="2" t="s">
        <v>20</v>
      </c>
      <c r="D9596" s="2">
        <v>1860.35</v>
      </c>
      <c r="E9596" s="2">
        <v>0.05</v>
      </c>
      <c r="F9596" s="2">
        <f t="shared" si="299"/>
        <v>93.017499999999998</v>
      </c>
      <c r="G9596" s="2">
        <v>4</v>
      </c>
      <c r="H9596" s="2" t="str">
        <f>TEXT(Table1[[#This Row],[order_date]],"mmmm")</f>
        <v>July</v>
      </c>
      <c r="I9596" s="3">
        <v>45115</v>
      </c>
      <c r="J9596" s="3">
        <v>45121</v>
      </c>
      <c r="K9596" s="3" t="str">
        <f>TEXT(Table1[[#This Row],[delivery_date]]-Table1[[#This Row],[order_date]],"D")</f>
        <v>6</v>
      </c>
      <c r="L9596" s="2" t="s">
        <v>15</v>
      </c>
      <c r="M9596" s="2" t="s">
        <v>27</v>
      </c>
      <c r="N9596" s="2">
        <v>354.49</v>
      </c>
      <c r="O9596" s="2" t="s">
        <v>28</v>
      </c>
      <c r="P9596" s="2">
        <f t="shared" si="298"/>
        <v>1767.3325</v>
      </c>
    </row>
    <row r="9597" spans="1:16" ht="14.25" customHeight="1" x14ac:dyDescent="0.35">
      <c r="A9597" s="2" t="s">
        <v>9628</v>
      </c>
      <c r="B9597" s="2" t="s">
        <v>19</v>
      </c>
      <c r="C9597" s="2" t="s">
        <v>14</v>
      </c>
      <c r="D9597" s="2">
        <v>3532.31</v>
      </c>
      <c r="E9597" s="2">
        <v>0.17</v>
      </c>
      <c r="F9597" s="2">
        <f t="shared" si="299"/>
        <v>600.49270000000001</v>
      </c>
      <c r="G9597" s="2">
        <v>7</v>
      </c>
      <c r="H9597" s="2" t="str">
        <f>TEXT(Table1[[#This Row],[order_date]],"mmmm")</f>
        <v>September</v>
      </c>
      <c r="I9597" s="3">
        <v>45546</v>
      </c>
      <c r="J9597" s="3">
        <v>45550</v>
      </c>
      <c r="K9597" s="3" t="str">
        <f>TEXT(Table1[[#This Row],[delivery_date]]-Table1[[#This Row],[order_date]],"D")</f>
        <v>4</v>
      </c>
      <c r="L9597" s="2" t="s">
        <v>21</v>
      </c>
      <c r="M9597" s="2" t="s">
        <v>22</v>
      </c>
      <c r="N9597" s="2">
        <v>784.8</v>
      </c>
      <c r="O9597" s="2" t="s">
        <v>28</v>
      </c>
      <c r="P9597" s="2">
        <f t="shared" si="298"/>
        <v>2931.8172999999997</v>
      </c>
    </row>
    <row r="9598" spans="1:16" ht="14.25" customHeight="1" x14ac:dyDescent="0.35">
      <c r="A9598" s="2" t="s">
        <v>9629</v>
      </c>
      <c r="B9598" s="2" t="s">
        <v>41</v>
      </c>
      <c r="C9598" s="2" t="s">
        <v>36</v>
      </c>
      <c r="D9598" s="2">
        <v>373.45</v>
      </c>
      <c r="E9598" s="2">
        <v>0.02</v>
      </c>
      <c r="F9598" s="2">
        <f t="shared" si="299"/>
        <v>7.4690000000000003</v>
      </c>
      <c r="G9598" s="2">
        <v>7</v>
      </c>
      <c r="H9598" s="2" t="str">
        <f>TEXT(Table1[[#This Row],[order_date]],"mmmm")</f>
        <v>April</v>
      </c>
      <c r="I9598" s="3">
        <v>45036</v>
      </c>
      <c r="J9598" s="3">
        <v>45042</v>
      </c>
      <c r="K9598" s="3" t="str">
        <f>TEXT(Table1[[#This Row],[delivery_date]]-Table1[[#This Row],[order_date]],"D")</f>
        <v>6</v>
      </c>
      <c r="L9598" s="2" t="s">
        <v>31</v>
      </c>
      <c r="M9598" s="2" t="s">
        <v>16</v>
      </c>
      <c r="N9598" s="2">
        <v>102.19</v>
      </c>
      <c r="O9598" s="2" t="s">
        <v>34</v>
      </c>
      <c r="P9598" s="2">
        <f t="shared" si="298"/>
        <v>365.98099999999999</v>
      </c>
    </row>
    <row r="9599" spans="1:16" ht="14.25" customHeight="1" x14ac:dyDescent="0.35">
      <c r="A9599" s="2" t="s">
        <v>9630</v>
      </c>
      <c r="B9599" s="2" t="s">
        <v>13</v>
      </c>
      <c r="C9599" s="2" t="s">
        <v>14</v>
      </c>
      <c r="D9599" s="2">
        <v>3965.96</v>
      </c>
      <c r="E9599" s="2">
        <v>0.19</v>
      </c>
      <c r="F9599" s="2">
        <f t="shared" si="299"/>
        <v>753.53240000000005</v>
      </c>
      <c r="G9599" s="2">
        <v>9</v>
      </c>
      <c r="H9599" s="2" t="str">
        <f>TEXT(Table1[[#This Row],[order_date]],"mmmm")</f>
        <v>October</v>
      </c>
      <c r="I9599" s="3">
        <v>45220</v>
      </c>
      <c r="J9599" s="3">
        <v>45226</v>
      </c>
      <c r="K9599" s="3" t="str">
        <f>TEXT(Table1[[#This Row],[delivery_date]]-Table1[[#This Row],[order_date]],"D")</f>
        <v>6</v>
      </c>
      <c r="L9599" s="2" t="s">
        <v>21</v>
      </c>
      <c r="M9599" s="2" t="s">
        <v>16</v>
      </c>
      <c r="N9599" s="2">
        <v>201.06</v>
      </c>
      <c r="O9599" s="2" t="s">
        <v>17</v>
      </c>
      <c r="P9599" s="2">
        <f t="shared" si="298"/>
        <v>3212.4276</v>
      </c>
    </row>
    <row r="9600" spans="1:16" ht="14.25" customHeight="1" x14ac:dyDescent="0.35">
      <c r="A9600" s="2" t="s">
        <v>9631</v>
      </c>
      <c r="B9600" s="2" t="s">
        <v>19</v>
      </c>
      <c r="C9600" s="2" t="s">
        <v>20</v>
      </c>
      <c r="D9600" s="2">
        <v>4166.04</v>
      </c>
      <c r="E9600" s="2">
        <v>0.34</v>
      </c>
      <c r="F9600" s="2">
        <f t="shared" si="299"/>
        <v>1416.4536000000001</v>
      </c>
      <c r="G9600" s="2">
        <v>2</v>
      </c>
      <c r="H9600" s="2" t="str">
        <f>TEXT(Table1[[#This Row],[order_date]],"mmmm")</f>
        <v>June</v>
      </c>
      <c r="I9600" s="3">
        <v>45102</v>
      </c>
      <c r="J9600" s="3">
        <v>45106</v>
      </c>
      <c r="K9600" s="3" t="str">
        <f>TEXT(Table1[[#This Row],[delivery_date]]-Table1[[#This Row],[order_date]],"D")</f>
        <v>4</v>
      </c>
      <c r="L9600" s="2" t="s">
        <v>31</v>
      </c>
      <c r="M9600" s="2" t="s">
        <v>22</v>
      </c>
      <c r="N9600" s="2">
        <v>815.99</v>
      </c>
      <c r="O9600" s="2" t="s">
        <v>34</v>
      </c>
      <c r="P9600" s="2">
        <f t="shared" si="298"/>
        <v>2749.5864000000001</v>
      </c>
    </row>
    <row r="9601" spans="1:16" ht="14.25" customHeight="1" x14ac:dyDescent="0.35">
      <c r="A9601" s="2" t="s">
        <v>9632</v>
      </c>
      <c r="B9601" s="2" t="s">
        <v>13</v>
      </c>
      <c r="C9601" s="2" t="s">
        <v>26</v>
      </c>
      <c r="D9601" s="2">
        <v>2065.7600000000002</v>
      </c>
      <c r="E9601" s="2">
        <v>0.41</v>
      </c>
      <c r="F9601" s="2">
        <f t="shared" si="299"/>
        <v>846.96160000000009</v>
      </c>
      <c r="G9601" s="2">
        <v>2</v>
      </c>
      <c r="H9601" s="2" t="str">
        <f>TEXT(Table1[[#This Row],[order_date]],"mmmm")</f>
        <v>February</v>
      </c>
      <c r="I9601" s="3">
        <v>45336</v>
      </c>
      <c r="J9601" s="3">
        <v>45343</v>
      </c>
      <c r="K9601" s="3" t="str">
        <f>TEXT(Table1[[#This Row],[delivery_date]]-Table1[[#This Row],[order_date]],"D")</f>
        <v>7</v>
      </c>
      <c r="L9601" s="2" t="s">
        <v>15</v>
      </c>
      <c r="M9601" s="2" t="s">
        <v>22</v>
      </c>
      <c r="N9601" s="2">
        <v>424.34</v>
      </c>
      <c r="O9601" s="2" t="s">
        <v>17</v>
      </c>
      <c r="P9601" s="2">
        <f t="shared" si="298"/>
        <v>1218.7984000000001</v>
      </c>
    </row>
    <row r="9602" spans="1:16" ht="14.25" customHeight="1" x14ac:dyDescent="0.35">
      <c r="A9602" s="2" t="s">
        <v>9633</v>
      </c>
      <c r="B9602" s="2" t="s">
        <v>13</v>
      </c>
      <c r="C9602" s="2" t="s">
        <v>20</v>
      </c>
      <c r="D9602" s="2">
        <v>3230.88</v>
      </c>
      <c r="E9602" s="2">
        <v>0.28999999999999998</v>
      </c>
      <c r="F9602" s="2">
        <f t="shared" si="299"/>
        <v>936.95519999999999</v>
      </c>
      <c r="G9602" s="2">
        <v>6</v>
      </c>
      <c r="H9602" s="2" t="str">
        <f>TEXT(Table1[[#This Row],[order_date]],"mmmm")</f>
        <v>May</v>
      </c>
      <c r="I9602" s="3">
        <v>45054</v>
      </c>
      <c r="J9602" s="3">
        <v>45055</v>
      </c>
      <c r="K9602" s="3" t="str">
        <f>TEXT(Table1[[#This Row],[delivery_date]]-Table1[[#This Row],[order_date]],"D")</f>
        <v>1</v>
      </c>
      <c r="L9602" s="2" t="s">
        <v>21</v>
      </c>
      <c r="M9602" s="2" t="s">
        <v>22</v>
      </c>
      <c r="N9602" s="2">
        <v>333.63</v>
      </c>
      <c r="O9602" s="2" t="s">
        <v>48</v>
      </c>
      <c r="P9602" s="2">
        <f t="shared" ref="P9602:P9665" si="300">D9602-F9602</f>
        <v>2293.9248000000002</v>
      </c>
    </row>
    <row r="9603" spans="1:16" ht="14.25" customHeight="1" x14ac:dyDescent="0.35">
      <c r="A9603" s="2" t="s">
        <v>9634</v>
      </c>
      <c r="B9603" s="2" t="s">
        <v>25</v>
      </c>
      <c r="C9603" s="2" t="s">
        <v>14</v>
      </c>
      <c r="D9603" s="2">
        <v>4305.97</v>
      </c>
      <c r="E9603" s="2">
        <v>0.35</v>
      </c>
      <c r="F9603" s="2">
        <f t="shared" ref="F9603:F9666" si="301">D9603*E9603</f>
        <v>1507.0895</v>
      </c>
      <c r="G9603" s="2">
        <v>9</v>
      </c>
      <c r="H9603" s="2" t="str">
        <f>TEXT(Table1[[#This Row],[order_date]],"mmmm")</f>
        <v>December</v>
      </c>
      <c r="I9603" s="3">
        <v>45291</v>
      </c>
      <c r="J9603" s="3">
        <v>45297</v>
      </c>
      <c r="K9603" s="3" t="str">
        <f>TEXT(Table1[[#This Row],[delivery_date]]-Table1[[#This Row],[order_date]],"D")</f>
        <v>6</v>
      </c>
      <c r="L9603" s="2" t="s">
        <v>21</v>
      </c>
      <c r="M9603" s="2" t="s">
        <v>22</v>
      </c>
      <c r="N9603" s="2">
        <v>817.61</v>
      </c>
      <c r="O9603" s="2" t="s">
        <v>28</v>
      </c>
      <c r="P9603" s="2">
        <f t="shared" si="300"/>
        <v>2798.8805000000002</v>
      </c>
    </row>
    <row r="9604" spans="1:16" ht="14.25" customHeight="1" x14ac:dyDescent="0.35">
      <c r="A9604" s="2" t="s">
        <v>9635</v>
      </c>
      <c r="B9604" s="2" t="s">
        <v>19</v>
      </c>
      <c r="C9604" s="2" t="s">
        <v>20</v>
      </c>
      <c r="D9604" s="2">
        <v>4429.68</v>
      </c>
      <c r="E9604" s="2">
        <v>0.42</v>
      </c>
      <c r="F9604" s="2">
        <f t="shared" si="301"/>
        <v>1860.4656</v>
      </c>
      <c r="G9604" s="2">
        <v>7</v>
      </c>
      <c r="H9604" s="2" t="str">
        <f>TEXT(Table1[[#This Row],[order_date]],"mmmm")</f>
        <v>January</v>
      </c>
      <c r="I9604" s="3">
        <v>44950</v>
      </c>
      <c r="J9604" s="3">
        <v>44956</v>
      </c>
      <c r="K9604" s="3" t="str">
        <f>TEXT(Table1[[#This Row],[delivery_date]]-Table1[[#This Row],[order_date]],"D")</f>
        <v>6</v>
      </c>
      <c r="L9604" s="2" t="s">
        <v>15</v>
      </c>
      <c r="M9604" s="2" t="s">
        <v>22</v>
      </c>
      <c r="N9604" s="2">
        <v>1044.97</v>
      </c>
      <c r="O9604" s="2" t="s">
        <v>17</v>
      </c>
      <c r="P9604" s="2">
        <f t="shared" si="300"/>
        <v>2569.2144000000003</v>
      </c>
    </row>
    <row r="9605" spans="1:16" ht="14.25" customHeight="1" x14ac:dyDescent="0.35">
      <c r="A9605" s="2" t="s">
        <v>9636</v>
      </c>
      <c r="B9605" s="2" t="s">
        <v>41</v>
      </c>
      <c r="C9605" s="2" t="s">
        <v>33</v>
      </c>
      <c r="D9605" s="2">
        <v>622</v>
      </c>
      <c r="E9605" s="2">
        <v>0.39</v>
      </c>
      <c r="F9605" s="2">
        <f t="shared" si="301"/>
        <v>242.58</v>
      </c>
      <c r="G9605" s="2">
        <v>6</v>
      </c>
      <c r="H9605" s="2" t="str">
        <f>TEXT(Table1[[#This Row],[order_date]],"mmmm")</f>
        <v>August</v>
      </c>
      <c r="I9605" s="3">
        <v>45140</v>
      </c>
      <c r="J9605" s="3">
        <v>45141</v>
      </c>
      <c r="K9605" s="3" t="str">
        <f>TEXT(Table1[[#This Row],[delivery_date]]-Table1[[#This Row],[order_date]],"D")</f>
        <v>1</v>
      </c>
      <c r="L9605" s="2" t="s">
        <v>21</v>
      </c>
      <c r="M9605" s="2" t="s">
        <v>16</v>
      </c>
      <c r="N9605" s="2">
        <v>160.43</v>
      </c>
      <c r="O9605" s="2" t="s">
        <v>34</v>
      </c>
      <c r="P9605" s="2">
        <f t="shared" si="300"/>
        <v>379.41999999999996</v>
      </c>
    </row>
    <row r="9606" spans="1:16" ht="14.25" customHeight="1" x14ac:dyDescent="0.35">
      <c r="A9606" s="2" t="s">
        <v>9637</v>
      </c>
      <c r="B9606" s="2" t="s">
        <v>13</v>
      </c>
      <c r="C9606" s="2" t="s">
        <v>20</v>
      </c>
      <c r="D9606" s="2">
        <v>4154.6899999999996</v>
      </c>
      <c r="E9606" s="2">
        <v>0.16</v>
      </c>
      <c r="F9606" s="2">
        <f t="shared" si="301"/>
        <v>664.7503999999999</v>
      </c>
      <c r="G9606" s="2">
        <v>5</v>
      </c>
      <c r="H9606" s="2" t="str">
        <f>TEXT(Table1[[#This Row],[order_date]],"mmmm")</f>
        <v>August</v>
      </c>
      <c r="I9606" s="3">
        <v>45511</v>
      </c>
      <c r="J9606" s="3">
        <v>45514</v>
      </c>
      <c r="K9606" s="3" t="str">
        <f>TEXT(Table1[[#This Row],[delivery_date]]-Table1[[#This Row],[order_date]],"D")</f>
        <v>3</v>
      </c>
      <c r="L9606" s="2" t="s">
        <v>15</v>
      </c>
      <c r="M9606" s="2" t="s">
        <v>16</v>
      </c>
      <c r="N9606" s="2">
        <v>891.86</v>
      </c>
      <c r="O9606" s="2" t="s">
        <v>39</v>
      </c>
      <c r="P9606" s="2">
        <f t="shared" si="300"/>
        <v>3489.9395999999997</v>
      </c>
    </row>
    <row r="9607" spans="1:16" ht="14.25" customHeight="1" x14ac:dyDescent="0.35">
      <c r="A9607" s="2" t="s">
        <v>9638</v>
      </c>
      <c r="B9607" s="2" t="s">
        <v>41</v>
      </c>
      <c r="C9607" s="2" t="s">
        <v>33</v>
      </c>
      <c r="D9607" s="2">
        <v>1443.79</v>
      </c>
      <c r="E9607" s="2">
        <v>0.28999999999999998</v>
      </c>
      <c r="F9607" s="2">
        <f t="shared" si="301"/>
        <v>418.69909999999999</v>
      </c>
      <c r="G9607" s="2">
        <v>8</v>
      </c>
      <c r="H9607" s="2" t="str">
        <f>TEXT(Table1[[#This Row],[order_date]],"mmmm")</f>
        <v>December</v>
      </c>
      <c r="I9607" s="3">
        <v>45278</v>
      </c>
      <c r="J9607" s="3">
        <v>45283</v>
      </c>
      <c r="K9607" s="3" t="str">
        <f>TEXT(Table1[[#This Row],[delivery_date]]-Table1[[#This Row],[order_date]],"D")</f>
        <v>5</v>
      </c>
      <c r="L9607" s="2" t="s">
        <v>15</v>
      </c>
      <c r="M9607" s="2" t="s">
        <v>22</v>
      </c>
      <c r="N9607" s="2">
        <v>424.17</v>
      </c>
      <c r="O9607" s="2" t="s">
        <v>17</v>
      </c>
      <c r="P9607" s="2">
        <f t="shared" si="300"/>
        <v>1025.0908999999999</v>
      </c>
    </row>
    <row r="9608" spans="1:16" ht="14.25" customHeight="1" x14ac:dyDescent="0.35">
      <c r="A9608" s="2" t="s">
        <v>9639</v>
      </c>
      <c r="B9608" s="2" t="s">
        <v>25</v>
      </c>
      <c r="C9608" s="2" t="s">
        <v>20</v>
      </c>
      <c r="D9608" s="2">
        <v>3663.8</v>
      </c>
      <c r="E9608" s="2">
        <v>0.13</v>
      </c>
      <c r="F9608" s="2">
        <f t="shared" si="301"/>
        <v>476.29400000000004</v>
      </c>
      <c r="G9608" s="2">
        <v>2</v>
      </c>
      <c r="H9608" s="2" t="str">
        <f>TEXT(Table1[[#This Row],[order_date]],"mmmm")</f>
        <v>May</v>
      </c>
      <c r="I9608" s="3">
        <v>45066</v>
      </c>
      <c r="J9608" s="3">
        <v>45068</v>
      </c>
      <c r="K9608" s="3" t="str">
        <f>TEXT(Table1[[#This Row],[delivery_date]]-Table1[[#This Row],[order_date]],"D")</f>
        <v>2</v>
      </c>
      <c r="L9608" s="2" t="s">
        <v>21</v>
      </c>
      <c r="M9608" s="2" t="s">
        <v>22</v>
      </c>
      <c r="N9608" s="2">
        <v>946.38</v>
      </c>
      <c r="O9608" s="2" t="s">
        <v>28</v>
      </c>
      <c r="P9608" s="2">
        <f t="shared" si="300"/>
        <v>3187.5060000000003</v>
      </c>
    </row>
    <row r="9609" spans="1:16" ht="14.25" customHeight="1" x14ac:dyDescent="0.35">
      <c r="A9609" s="2" t="s">
        <v>9640</v>
      </c>
      <c r="B9609" s="2" t="s">
        <v>25</v>
      </c>
      <c r="C9609" s="2" t="s">
        <v>33</v>
      </c>
      <c r="D9609" s="2">
        <v>1693.3</v>
      </c>
      <c r="E9609" s="2">
        <v>0.28999999999999998</v>
      </c>
      <c r="F9609" s="2">
        <f t="shared" si="301"/>
        <v>491.05699999999996</v>
      </c>
      <c r="G9609" s="2">
        <v>3</v>
      </c>
      <c r="H9609" s="2" t="str">
        <f>TEXT(Table1[[#This Row],[order_date]],"mmmm")</f>
        <v>April</v>
      </c>
      <c r="I9609" s="3">
        <v>45031</v>
      </c>
      <c r="J9609" s="3">
        <v>45032</v>
      </c>
      <c r="K9609" s="3" t="str">
        <f>TEXT(Table1[[#This Row],[delivery_date]]-Table1[[#This Row],[order_date]],"D")</f>
        <v>1</v>
      </c>
      <c r="L9609" s="2" t="s">
        <v>31</v>
      </c>
      <c r="M9609" s="2" t="s">
        <v>16</v>
      </c>
      <c r="N9609" s="2">
        <v>251.67</v>
      </c>
      <c r="O9609" s="2" t="s">
        <v>28</v>
      </c>
      <c r="P9609" s="2">
        <f t="shared" si="300"/>
        <v>1202.2429999999999</v>
      </c>
    </row>
    <row r="9610" spans="1:16" ht="14.25" customHeight="1" x14ac:dyDescent="0.35">
      <c r="A9610" s="2" t="s">
        <v>9641</v>
      </c>
      <c r="B9610" s="2" t="s">
        <v>19</v>
      </c>
      <c r="C9610" s="2" t="s">
        <v>33</v>
      </c>
      <c r="D9610" s="2">
        <v>376.02</v>
      </c>
      <c r="E9610" s="2">
        <v>0.21</v>
      </c>
      <c r="F9610" s="2">
        <f t="shared" si="301"/>
        <v>78.964199999999991</v>
      </c>
      <c r="G9610" s="2">
        <v>6</v>
      </c>
      <c r="H9610" s="2" t="str">
        <f>TEXT(Table1[[#This Row],[order_date]],"mmmm")</f>
        <v>October</v>
      </c>
      <c r="I9610" s="3">
        <v>45583</v>
      </c>
      <c r="J9610" s="3">
        <v>45590</v>
      </c>
      <c r="K9610" s="3" t="str">
        <f>TEXT(Table1[[#This Row],[delivery_date]]-Table1[[#This Row],[order_date]],"D")</f>
        <v>7</v>
      </c>
      <c r="L9610" s="2" t="s">
        <v>15</v>
      </c>
      <c r="M9610" s="2" t="s">
        <v>16</v>
      </c>
      <c r="N9610" s="2">
        <v>100.63</v>
      </c>
      <c r="O9610" s="2" t="s">
        <v>23</v>
      </c>
      <c r="P9610" s="2">
        <f t="shared" si="300"/>
        <v>297.05579999999998</v>
      </c>
    </row>
    <row r="9611" spans="1:16" ht="14.25" customHeight="1" x14ac:dyDescent="0.35">
      <c r="A9611" s="2" t="s">
        <v>9642</v>
      </c>
      <c r="B9611" s="2" t="s">
        <v>25</v>
      </c>
      <c r="C9611" s="2" t="s">
        <v>20</v>
      </c>
      <c r="D9611" s="2">
        <v>1128.3699999999999</v>
      </c>
      <c r="E9611" s="2">
        <v>0.19</v>
      </c>
      <c r="F9611" s="2">
        <f t="shared" si="301"/>
        <v>214.39029999999997</v>
      </c>
      <c r="G9611" s="2">
        <v>1</v>
      </c>
      <c r="H9611" s="2" t="str">
        <f>TEXT(Table1[[#This Row],[order_date]],"mmmm")</f>
        <v>December</v>
      </c>
      <c r="I9611" s="3">
        <v>45655</v>
      </c>
      <c r="J9611" s="3">
        <v>45658</v>
      </c>
      <c r="K9611" s="3" t="str">
        <f>TEXT(Table1[[#This Row],[delivery_date]]-Table1[[#This Row],[order_date]],"D")</f>
        <v>3</v>
      </c>
      <c r="L9611" s="2" t="s">
        <v>21</v>
      </c>
      <c r="M9611" s="2" t="s">
        <v>16</v>
      </c>
      <c r="N9611" s="2">
        <v>116.3</v>
      </c>
      <c r="O9611" s="2" t="s">
        <v>28</v>
      </c>
      <c r="P9611" s="2">
        <f t="shared" si="300"/>
        <v>913.97969999999987</v>
      </c>
    </row>
    <row r="9612" spans="1:16" ht="14.25" customHeight="1" x14ac:dyDescent="0.35">
      <c r="A9612" s="2" t="s">
        <v>9643</v>
      </c>
      <c r="B9612" s="2" t="s">
        <v>25</v>
      </c>
      <c r="C9612" s="2" t="s">
        <v>36</v>
      </c>
      <c r="D9612" s="2">
        <v>2102.4899999999998</v>
      </c>
      <c r="E9612" s="2">
        <v>0.09</v>
      </c>
      <c r="F9612" s="2">
        <f t="shared" si="301"/>
        <v>189.22409999999996</v>
      </c>
      <c r="G9612" s="2">
        <v>8</v>
      </c>
      <c r="H9612" s="2" t="str">
        <f>TEXT(Table1[[#This Row],[order_date]],"mmmm")</f>
        <v>March</v>
      </c>
      <c r="I9612" s="3">
        <v>45363</v>
      </c>
      <c r="J9612" s="3">
        <v>45367</v>
      </c>
      <c r="K9612" s="3" t="str">
        <f>TEXT(Table1[[#This Row],[delivery_date]]-Table1[[#This Row],[order_date]],"D")</f>
        <v>4</v>
      </c>
      <c r="L9612" s="2" t="s">
        <v>15</v>
      </c>
      <c r="M9612" s="2" t="s">
        <v>22</v>
      </c>
      <c r="N9612" s="2">
        <v>475.89</v>
      </c>
      <c r="O9612" s="2" t="s">
        <v>39</v>
      </c>
      <c r="P9612" s="2">
        <f t="shared" si="300"/>
        <v>1913.2658999999999</v>
      </c>
    </row>
    <row r="9613" spans="1:16" ht="14.25" customHeight="1" x14ac:dyDescent="0.35">
      <c r="A9613" s="2" t="s">
        <v>9644</v>
      </c>
      <c r="B9613" s="2" t="s">
        <v>41</v>
      </c>
      <c r="C9613" s="2" t="s">
        <v>26</v>
      </c>
      <c r="D9613" s="2">
        <v>3732.02</v>
      </c>
      <c r="E9613" s="2">
        <v>0.28000000000000003</v>
      </c>
      <c r="F9613" s="2">
        <f t="shared" si="301"/>
        <v>1044.9656</v>
      </c>
      <c r="G9613" s="2">
        <v>9</v>
      </c>
      <c r="H9613" s="2" t="str">
        <f>TEXT(Table1[[#This Row],[order_date]],"mmmm")</f>
        <v>June</v>
      </c>
      <c r="I9613" s="3">
        <v>45079</v>
      </c>
      <c r="J9613" s="3">
        <v>45081</v>
      </c>
      <c r="K9613" s="3" t="str">
        <f>TEXT(Table1[[#This Row],[delivery_date]]-Table1[[#This Row],[order_date]],"D")</f>
        <v>2</v>
      </c>
      <c r="L9613" s="2" t="s">
        <v>31</v>
      </c>
      <c r="M9613" s="2" t="s">
        <v>16</v>
      </c>
      <c r="N9613" s="2">
        <v>342.98</v>
      </c>
      <c r="O9613" s="2" t="s">
        <v>39</v>
      </c>
      <c r="P9613" s="2">
        <f t="shared" si="300"/>
        <v>2687.0544</v>
      </c>
    </row>
    <row r="9614" spans="1:16" ht="14.25" customHeight="1" x14ac:dyDescent="0.35">
      <c r="A9614" s="2" t="s">
        <v>9645</v>
      </c>
      <c r="B9614" s="2" t="s">
        <v>25</v>
      </c>
      <c r="C9614" s="2" t="s">
        <v>26</v>
      </c>
      <c r="D9614" s="2">
        <v>593.45000000000005</v>
      </c>
      <c r="E9614" s="2">
        <v>0.36</v>
      </c>
      <c r="F9614" s="2">
        <f t="shared" si="301"/>
        <v>213.642</v>
      </c>
      <c r="G9614" s="2">
        <v>2</v>
      </c>
      <c r="H9614" s="2" t="str">
        <f>TEXT(Table1[[#This Row],[order_date]],"mmmm")</f>
        <v>April</v>
      </c>
      <c r="I9614" s="3">
        <v>45401</v>
      </c>
      <c r="J9614" s="3">
        <v>45407</v>
      </c>
      <c r="K9614" s="3" t="str">
        <f>TEXT(Table1[[#This Row],[delivery_date]]-Table1[[#This Row],[order_date]],"D")</f>
        <v>6</v>
      </c>
      <c r="L9614" s="2" t="s">
        <v>31</v>
      </c>
      <c r="M9614" s="2" t="s">
        <v>16</v>
      </c>
      <c r="N9614" s="2">
        <v>173.85</v>
      </c>
      <c r="O9614" s="2" t="s">
        <v>48</v>
      </c>
      <c r="P9614" s="2">
        <f t="shared" si="300"/>
        <v>379.80800000000005</v>
      </c>
    </row>
    <row r="9615" spans="1:16" ht="14.25" customHeight="1" x14ac:dyDescent="0.35">
      <c r="A9615" s="2" t="s">
        <v>9646</v>
      </c>
      <c r="B9615" s="2" t="s">
        <v>25</v>
      </c>
      <c r="C9615" s="2" t="s">
        <v>26</v>
      </c>
      <c r="D9615" s="2">
        <v>4083.38</v>
      </c>
      <c r="E9615" s="2">
        <v>0.28999999999999998</v>
      </c>
      <c r="F9615" s="2">
        <f t="shared" si="301"/>
        <v>1184.1802</v>
      </c>
      <c r="G9615" s="2">
        <v>9</v>
      </c>
      <c r="H9615" s="2" t="str">
        <f>TEXT(Table1[[#This Row],[order_date]],"mmmm")</f>
        <v>September</v>
      </c>
      <c r="I9615" s="3">
        <v>45192</v>
      </c>
      <c r="J9615" s="3">
        <v>45196</v>
      </c>
      <c r="K9615" s="3" t="str">
        <f>TEXT(Table1[[#This Row],[delivery_date]]-Table1[[#This Row],[order_date]],"D")</f>
        <v>4</v>
      </c>
      <c r="L9615" s="2" t="s">
        <v>15</v>
      </c>
      <c r="M9615" s="2" t="s">
        <v>22</v>
      </c>
      <c r="N9615" s="2">
        <v>858.41</v>
      </c>
      <c r="O9615" s="2" t="s">
        <v>48</v>
      </c>
      <c r="P9615" s="2">
        <f t="shared" si="300"/>
        <v>2899.1998000000003</v>
      </c>
    </row>
    <row r="9616" spans="1:16" ht="14.25" customHeight="1" x14ac:dyDescent="0.35">
      <c r="A9616" s="2" t="s">
        <v>9647</v>
      </c>
      <c r="B9616" s="2" t="s">
        <v>13</v>
      </c>
      <c r="C9616" s="2" t="s">
        <v>33</v>
      </c>
      <c r="D9616" s="2">
        <v>4985.0600000000004</v>
      </c>
      <c r="E9616" s="2">
        <v>0.03</v>
      </c>
      <c r="F9616" s="2">
        <f t="shared" si="301"/>
        <v>149.55180000000001</v>
      </c>
      <c r="G9616" s="2">
        <v>5</v>
      </c>
      <c r="H9616" s="2" t="str">
        <f>TEXT(Table1[[#This Row],[order_date]],"mmmm")</f>
        <v>January</v>
      </c>
      <c r="I9616" s="3">
        <v>45300</v>
      </c>
      <c r="J9616" s="3">
        <v>45304</v>
      </c>
      <c r="K9616" s="3" t="str">
        <f>TEXT(Table1[[#This Row],[delivery_date]]-Table1[[#This Row],[order_date]],"D")</f>
        <v>4</v>
      </c>
      <c r="L9616" s="2" t="s">
        <v>31</v>
      </c>
      <c r="M9616" s="2" t="s">
        <v>22</v>
      </c>
      <c r="N9616" s="2">
        <v>1177.8499999999999</v>
      </c>
      <c r="O9616" s="2" t="s">
        <v>39</v>
      </c>
      <c r="P9616" s="2">
        <f t="shared" si="300"/>
        <v>4835.5082000000002</v>
      </c>
    </row>
    <row r="9617" spans="1:16" ht="14.25" customHeight="1" x14ac:dyDescent="0.35">
      <c r="A9617" s="2" t="s">
        <v>9648</v>
      </c>
      <c r="B9617" s="2" t="s">
        <v>25</v>
      </c>
      <c r="C9617" s="2" t="s">
        <v>26</v>
      </c>
      <c r="D9617" s="2">
        <v>3962.46</v>
      </c>
      <c r="E9617" s="2">
        <v>0.46</v>
      </c>
      <c r="F9617" s="2">
        <f t="shared" si="301"/>
        <v>1822.7316000000001</v>
      </c>
      <c r="G9617" s="2">
        <v>8</v>
      </c>
      <c r="H9617" s="2" t="str">
        <f>TEXT(Table1[[#This Row],[order_date]],"mmmm")</f>
        <v>March</v>
      </c>
      <c r="I9617" s="3">
        <v>44999</v>
      </c>
      <c r="J9617" s="3">
        <v>45004</v>
      </c>
      <c r="K9617" s="3" t="str">
        <f>TEXT(Table1[[#This Row],[delivery_date]]-Table1[[#This Row],[order_date]],"D")</f>
        <v>5</v>
      </c>
      <c r="L9617" s="2" t="s">
        <v>15</v>
      </c>
      <c r="M9617" s="2" t="s">
        <v>22</v>
      </c>
      <c r="N9617" s="2">
        <v>809.53</v>
      </c>
      <c r="O9617" s="2" t="s">
        <v>23</v>
      </c>
      <c r="P9617" s="2">
        <f t="shared" si="300"/>
        <v>2139.7284</v>
      </c>
    </row>
    <row r="9618" spans="1:16" ht="14.25" customHeight="1" x14ac:dyDescent="0.35">
      <c r="A9618" s="2" t="s">
        <v>9649</v>
      </c>
      <c r="B9618" s="2" t="s">
        <v>13</v>
      </c>
      <c r="C9618" s="2" t="s">
        <v>33</v>
      </c>
      <c r="D9618" s="2">
        <v>2421.31</v>
      </c>
      <c r="E9618" s="2">
        <v>0</v>
      </c>
      <c r="F9618" s="2">
        <f t="shared" si="301"/>
        <v>0</v>
      </c>
      <c r="G9618" s="2">
        <v>1</v>
      </c>
      <c r="H9618" s="2" t="str">
        <f>TEXT(Table1[[#This Row],[order_date]],"mmmm")</f>
        <v>April</v>
      </c>
      <c r="I9618" s="3">
        <v>45387</v>
      </c>
      <c r="J9618" s="3">
        <v>45388</v>
      </c>
      <c r="K9618" s="3" t="str">
        <f>TEXT(Table1[[#This Row],[delivery_date]]-Table1[[#This Row],[order_date]],"D")</f>
        <v>1</v>
      </c>
      <c r="L9618" s="2" t="s">
        <v>31</v>
      </c>
      <c r="M9618" s="2" t="s">
        <v>27</v>
      </c>
      <c r="N9618" s="2">
        <v>386.46</v>
      </c>
      <c r="O9618" s="2" t="s">
        <v>48</v>
      </c>
      <c r="P9618" s="2">
        <f t="shared" si="300"/>
        <v>2421.31</v>
      </c>
    </row>
    <row r="9619" spans="1:16" ht="14.25" customHeight="1" x14ac:dyDescent="0.35">
      <c r="A9619" s="2" t="s">
        <v>9650</v>
      </c>
      <c r="B9619" s="2" t="s">
        <v>25</v>
      </c>
      <c r="C9619" s="2" t="s">
        <v>36</v>
      </c>
      <c r="D9619" s="2">
        <v>2883.99</v>
      </c>
      <c r="E9619" s="2">
        <v>0.44</v>
      </c>
      <c r="F9619" s="2">
        <f t="shared" si="301"/>
        <v>1268.9556</v>
      </c>
      <c r="G9619" s="2">
        <v>1</v>
      </c>
      <c r="H9619" s="2" t="str">
        <f>TEXT(Table1[[#This Row],[order_date]],"mmmm")</f>
        <v>May</v>
      </c>
      <c r="I9619" s="3">
        <v>45050</v>
      </c>
      <c r="J9619" s="3">
        <v>45051</v>
      </c>
      <c r="K9619" s="3" t="str">
        <f>TEXT(Table1[[#This Row],[delivery_date]]-Table1[[#This Row],[order_date]],"D")</f>
        <v>1</v>
      </c>
      <c r="L9619" s="2" t="s">
        <v>21</v>
      </c>
      <c r="M9619" s="2" t="s">
        <v>16</v>
      </c>
      <c r="N9619" s="2">
        <v>395.69</v>
      </c>
      <c r="O9619" s="2" t="s">
        <v>28</v>
      </c>
      <c r="P9619" s="2">
        <f t="shared" si="300"/>
        <v>1615.0343999999998</v>
      </c>
    </row>
    <row r="9620" spans="1:16" ht="14.25" customHeight="1" x14ac:dyDescent="0.35">
      <c r="A9620" s="2" t="s">
        <v>9651</v>
      </c>
      <c r="B9620" s="2" t="s">
        <v>25</v>
      </c>
      <c r="C9620" s="2" t="s">
        <v>20</v>
      </c>
      <c r="D9620" s="2">
        <v>130.19</v>
      </c>
      <c r="E9620" s="2">
        <v>0.38</v>
      </c>
      <c r="F9620" s="2">
        <f t="shared" si="301"/>
        <v>49.472200000000001</v>
      </c>
      <c r="G9620" s="2">
        <v>4</v>
      </c>
      <c r="H9620" s="2" t="str">
        <f>TEXT(Table1[[#This Row],[order_date]],"mmmm")</f>
        <v>September</v>
      </c>
      <c r="I9620" s="3">
        <v>45538</v>
      </c>
      <c r="J9620" s="3">
        <v>45539</v>
      </c>
      <c r="K9620" s="3" t="str">
        <f>TEXT(Table1[[#This Row],[delivery_date]]-Table1[[#This Row],[order_date]],"D")</f>
        <v>1</v>
      </c>
      <c r="L9620" s="2" t="s">
        <v>31</v>
      </c>
      <c r="M9620" s="2" t="s">
        <v>27</v>
      </c>
      <c r="N9620" s="2">
        <v>15.64</v>
      </c>
      <c r="O9620" s="2" t="s">
        <v>34</v>
      </c>
      <c r="P9620" s="2">
        <f t="shared" si="300"/>
        <v>80.717799999999997</v>
      </c>
    </row>
    <row r="9621" spans="1:16" ht="14.25" customHeight="1" x14ac:dyDescent="0.35">
      <c r="A9621" s="2" t="s">
        <v>9652</v>
      </c>
      <c r="B9621" s="2" t="s">
        <v>19</v>
      </c>
      <c r="C9621" s="2" t="s">
        <v>20</v>
      </c>
      <c r="D9621" s="2">
        <v>1125.44</v>
      </c>
      <c r="E9621" s="2">
        <v>0.05</v>
      </c>
      <c r="F9621" s="2">
        <f t="shared" si="301"/>
        <v>56.272000000000006</v>
      </c>
      <c r="G9621" s="2">
        <v>1</v>
      </c>
      <c r="H9621" s="2" t="str">
        <f>TEXT(Table1[[#This Row],[order_date]],"mmmm")</f>
        <v>January</v>
      </c>
      <c r="I9621" s="3">
        <v>45300</v>
      </c>
      <c r="J9621" s="3">
        <v>45304</v>
      </c>
      <c r="K9621" s="3" t="str">
        <f>TEXT(Table1[[#This Row],[delivery_date]]-Table1[[#This Row],[order_date]],"D")</f>
        <v>4</v>
      </c>
      <c r="L9621" s="2" t="s">
        <v>31</v>
      </c>
      <c r="M9621" s="2" t="s">
        <v>27</v>
      </c>
      <c r="N9621" s="2">
        <v>278.75</v>
      </c>
      <c r="O9621" s="2" t="s">
        <v>39</v>
      </c>
      <c r="P9621" s="2">
        <f t="shared" si="300"/>
        <v>1069.1680000000001</v>
      </c>
    </row>
    <row r="9622" spans="1:16" ht="14.25" customHeight="1" x14ac:dyDescent="0.35">
      <c r="A9622" s="2" t="s">
        <v>9653</v>
      </c>
      <c r="B9622" s="2" t="s">
        <v>19</v>
      </c>
      <c r="C9622" s="2" t="s">
        <v>33</v>
      </c>
      <c r="D9622" s="2">
        <v>4505.04</v>
      </c>
      <c r="E9622" s="2">
        <v>0.12</v>
      </c>
      <c r="F9622" s="2">
        <f t="shared" si="301"/>
        <v>540.60479999999995</v>
      </c>
      <c r="G9622" s="2">
        <v>1</v>
      </c>
      <c r="H9622" s="2" t="str">
        <f>TEXT(Table1[[#This Row],[order_date]],"mmmm")</f>
        <v>September</v>
      </c>
      <c r="I9622" s="3">
        <v>45187</v>
      </c>
      <c r="J9622" s="3">
        <v>45194</v>
      </c>
      <c r="K9622" s="3" t="str">
        <f>TEXT(Table1[[#This Row],[delivery_date]]-Table1[[#This Row],[order_date]],"D")</f>
        <v>7</v>
      </c>
      <c r="L9622" s="2" t="s">
        <v>15</v>
      </c>
      <c r="M9622" s="2" t="s">
        <v>22</v>
      </c>
      <c r="N9622" s="2">
        <v>485.36</v>
      </c>
      <c r="O9622" s="2" t="s">
        <v>48</v>
      </c>
      <c r="P9622" s="2">
        <f t="shared" si="300"/>
        <v>3964.4351999999999</v>
      </c>
    </row>
    <row r="9623" spans="1:16" ht="14.25" customHeight="1" x14ac:dyDescent="0.35">
      <c r="A9623" s="2" t="s">
        <v>9654</v>
      </c>
      <c r="B9623" s="2" t="s">
        <v>13</v>
      </c>
      <c r="C9623" s="2" t="s">
        <v>33</v>
      </c>
      <c r="D9623" s="2">
        <v>206.47</v>
      </c>
      <c r="E9623" s="2">
        <v>0.17</v>
      </c>
      <c r="F9623" s="2">
        <f t="shared" si="301"/>
        <v>35.099900000000005</v>
      </c>
      <c r="G9623" s="2">
        <v>5</v>
      </c>
      <c r="H9623" s="2" t="str">
        <f>TEXT(Table1[[#This Row],[order_date]],"mmmm")</f>
        <v>January</v>
      </c>
      <c r="I9623" s="3">
        <v>44939</v>
      </c>
      <c r="J9623" s="3">
        <v>44942</v>
      </c>
      <c r="K9623" s="3" t="str">
        <f>TEXT(Table1[[#This Row],[delivery_date]]-Table1[[#This Row],[order_date]],"D")</f>
        <v>3</v>
      </c>
      <c r="L9623" s="2" t="s">
        <v>21</v>
      </c>
      <c r="M9623" s="2" t="s">
        <v>16</v>
      </c>
      <c r="N9623" s="2">
        <v>54.47</v>
      </c>
      <c r="O9623" s="2" t="s">
        <v>23</v>
      </c>
      <c r="P9623" s="2">
        <f t="shared" si="300"/>
        <v>171.37009999999998</v>
      </c>
    </row>
    <row r="9624" spans="1:16" ht="14.25" customHeight="1" x14ac:dyDescent="0.35">
      <c r="A9624" s="2" t="s">
        <v>9655</v>
      </c>
      <c r="B9624" s="2" t="s">
        <v>25</v>
      </c>
      <c r="C9624" s="2" t="s">
        <v>36</v>
      </c>
      <c r="D9624" s="2">
        <v>4533.5</v>
      </c>
      <c r="E9624" s="2">
        <v>0.46</v>
      </c>
      <c r="F9624" s="2">
        <f t="shared" si="301"/>
        <v>2085.4100000000003</v>
      </c>
      <c r="G9624" s="2">
        <v>2</v>
      </c>
      <c r="H9624" s="2" t="str">
        <f>TEXT(Table1[[#This Row],[order_date]],"mmmm")</f>
        <v>January</v>
      </c>
      <c r="I9624" s="3">
        <v>44946</v>
      </c>
      <c r="J9624" s="3">
        <v>44951</v>
      </c>
      <c r="K9624" s="3" t="str">
        <f>TEXT(Table1[[#This Row],[delivery_date]]-Table1[[#This Row],[order_date]],"D")</f>
        <v>5</v>
      </c>
      <c r="L9624" s="2" t="s">
        <v>21</v>
      </c>
      <c r="M9624" s="2" t="s">
        <v>16</v>
      </c>
      <c r="N9624" s="2">
        <v>1083.72</v>
      </c>
      <c r="O9624" s="2" t="s">
        <v>17</v>
      </c>
      <c r="P9624" s="2">
        <f t="shared" si="300"/>
        <v>2448.0899999999997</v>
      </c>
    </row>
    <row r="9625" spans="1:16" ht="14.25" customHeight="1" x14ac:dyDescent="0.35">
      <c r="A9625" s="2" t="s">
        <v>9656</v>
      </c>
      <c r="B9625" s="2" t="s">
        <v>41</v>
      </c>
      <c r="C9625" s="2" t="s">
        <v>26</v>
      </c>
      <c r="D9625" s="2">
        <v>654.94000000000005</v>
      </c>
      <c r="E9625" s="2">
        <v>0.49</v>
      </c>
      <c r="F9625" s="2">
        <f t="shared" si="301"/>
        <v>320.92060000000004</v>
      </c>
      <c r="G9625" s="2">
        <v>4</v>
      </c>
      <c r="H9625" s="2" t="str">
        <f>TEXT(Table1[[#This Row],[order_date]],"mmmm")</f>
        <v>January</v>
      </c>
      <c r="I9625" s="3">
        <v>44954</v>
      </c>
      <c r="J9625" s="3">
        <v>44959</v>
      </c>
      <c r="K9625" s="3" t="str">
        <f>TEXT(Table1[[#This Row],[delivery_date]]-Table1[[#This Row],[order_date]],"D")</f>
        <v>5</v>
      </c>
      <c r="L9625" s="2" t="s">
        <v>31</v>
      </c>
      <c r="M9625" s="2" t="s">
        <v>22</v>
      </c>
      <c r="N9625" s="2">
        <v>99.52</v>
      </c>
      <c r="O9625" s="2" t="s">
        <v>39</v>
      </c>
      <c r="P9625" s="2">
        <f t="shared" si="300"/>
        <v>334.01940000000002</v>
      </c>
    </row>
    <row r="9626" spans="1:16" ht="14.25" customHeight="1" x14ac:dyDescent="0.35">
      <c r="A9626" s="2" t="s">
        <v>9657</v>
      </c>
      <c r="B9626" s="2" t="s">
        <v>19</v>
      </c>
      <c r="C9626" s="2" t="s">
        <v>36</v>
      </c>
      <c r="D9626" s="2">
        <v>752.06</v>
      </c>
      <c r="E9626" s="2">
        <v>0.04</v>
      </c>
      <c r="F9626" s="2">
        <f t="shared" si="301"/>
        <v>30.0824</v>
      </c>
      <c r="G9626" s="2">
        <v>8</v>
      </c>
      <c r="H9626" s="2" t="str">
        <f>TEXT(Table1[[#This Row],[order_date]],"mmmm")</f>
        <v>September</v>
      </c>
      <c r="I9626" s="3">
        <v>45553</v>
      </c>
      <c r="J9626" s="3">
        <v>45557</v>
      </c>
      <c r="K9626" s="3" t="str">
        <f>TEXT(Table1[[#This Row],[delivery_date]]-Table1[[#This Row],[order_date]],"D")</f>
        <v>4</v>
      </c>
      <c r="L9626" s="2" t="s">
        <v>21</v>
      </c>
      <c r="M9626" s="2" t="s">
        <v>16</v>
      </c>
      <c r="N9626" s="2">
        <v>158.24</v>
      </c>
      <c r="O9626" s="2" t="s">
        <v>34</v>
      </c>
      <c r="P9626" s="2">
        <f t="shared" si="300"/>
        <v>721.97759999999994</v>
      </c>
    </row>
    <row r="9627" spans="1:16" ht="14.25" customHeight="1" x14ac:dyDescent="0.35">
      <c r="A9627" s="2" t="s">
        <v>9658</v>
      </c>
      <c r="B9627" s="2" t="s">
        <v>41</v>
      </c>
      <c r="C9627" s="2" t="s">
        <v>20</v>
      </c>
      <c r="D9627" s="2">
        <v>959.21</v>
      </c>
      <c r="E9627" s="2">
        <v>0.2</v>
      </c>
      <c r="F9627" s="2">
        <f t="shared" si="301"/>
        <v>191.84200000000001</v>
      </c>
      <c r="G9627" s="2">
        <v>6</v>
      </c>
      <c r="H9627" s="2" t="str">
        <f>TEXT(Table1[[#This Row],[order_date]],"mmmm")</f>
        <v>March</v>
      </c>
      <c r="I9627" s="3">
        <v>45362</v>
      </c>
      <c r="J9627" s="3">
        <v>45363</v>
      </c>
      <c r="K9627" s="3" t="str">
        <f>TEXT(Table1[[#This Row],[delivery_date]]-Table1[[#This Row],[order_date]],"D")</f>
        <v>1</v>
      </c>
      <c r="L9627" s="2" t="s">
        <v>21</v>
      </c>
      <c r="M9627" s="2" t="s">
        <v>27</v>
      </c>
      <c r="N9627" s="2">
        <v>242.01</v>
      </c>
      <c r="O9627" s="2" t="s">
        <v>39</v>
      </c>
      <c r="P9627" s="2">
        <f t="shared" si="300"/>
        <v>767.36800000000005</v>
      </c>
    </row>
    <row r="9628" spans="1:16" ht="14.25" customHeight="1" x14ac:dyDescent="0.35">
      <c r="A9628" s="2" t="s">
        <v>9659</v>
      </c>
      <c r="B9628" s="2" t="s">
        <v>19</v>
      </c>
      <c r="C9628" s="2" t="s">
        <v>20</v>
      </c>
      <c r="D9628" s="2">
        <v>4016.99</v>
      </c>
      <c r="E9628" s="2">
        <v>7.0000000000000007E-2</v>
      </c>
      <c r="F9628" s="2">
        <f t="shared" si="301"/>
        <v>281.1893</v>
      </c>
      <c r="G9628" s="2">
        <v>2</v>
      </c>
      <c r="H9628" s="2" t="str">
        <f>TEXT(Table1[[#This Row],[order_date]],"mmmm")</f>
        <v>July</v>
      </c>
      <c r="I9628" s="3">
        <v>45133</v>
      </c>
      <c r="J9628" s="3">
        <v>45139</v>
      </c>
      <c r="K9628" s="3" t="str">
        <f>TEXT(Table1[[#This Row],[delivery_date]]-Table1[[#This Row],[order_date]],"D")</f>
        <v>6</v>
      </c>
      <c r="L9628" s="2" t="s">
        <v>31</v>
      </c>
      <c r="M9628" s="2" t="s">
        <v>16</v>
      </c>
      <c r="N9628" s="2">
        <v>217.67</v>
      </c>
      <c r="O9628" s="2" t="s">
        <v>23</v>
      </c>
      <c r="P9628" s="2">
        <f t="shared" si="300"/>
        <v>3735.8006999999998</v>
      </c>
    </row>
    <row r="9629" spans="1:16" ht="14.25" customHeight="1" x14ac:dyDescent="0.35">
      <c r="A9629" s="2" t="s">
        <v>9660</v>
      </c>
      <c r="B9629" s="2" t="s">
        <v>19</v>
      </c>
      <c r="C9629" s="2" t="s">
        <v>26</v>
      </c>
      <c r="D9629" s="2">
        <v>2443.11</v>
      </c>
      <c r="E9629" s="2">
        <v>0.14000000000000001</v>
      </c>
      <c r="F9629" s="2">
        <f t="shared" si="301"/>
        <v>342.03540000000004</v>
      </c>
      <c r="G9629" s="2">
        <v>3</v>
      </c>
      <c r="H9629" s="2" t="str">
        <f>TEXT(Table1[[#This Row],[order_date]],"mmmm")</f>
        <v>February</v>
      </c>
      <c r="I9629" s="3">
        <v>45349</v>
      </c>
      <c r="J9629" s="3">
        <v>45352</v>
      </c>
      <c r="K9629" s="3" t="str">
        <f>TEXT(Table1[[#This Row],[delivery_date]]-Table1[[#This Row],[order_date]],"D")</f>
        <v>3</v>
      </c>
      <c r="L9629" s="2" t="s">
        <v>21</v>
      </c>
      <c r="M9629" s="2" t="s">
        <v>16</v>
      </c>
      <c r="N9629" s="2">
        <v>287.56</v>
      </c>
      <c r="O9629" s="2" t="s">
        <v>48</v>
      </c>
      <c r="P9629" s="2">
        <f t="shared" si="300"/>
        <v>2101.0745999999999</v>
      </c>
    </row>
    <row r="9630" spans="1:16" ht="14.25" customHeight="1" x14ac:dyDescent="0.35">
      <c r="A9630" s="2" t="s">
        <v>9661</v>
      </c>
      <c r="B9630" s="2" t="s">
        <v>25</v>
      </c>
      <c r="C9630" s="2" t="s">
        <v>20</v>
      </c>
      <c r="D9630" s="2">
        <v>811.46</v>
      </c>
      <c r="E9630" s="2">
        <v>0.49</v>
      </c>
      <c r="F9630" s="2">
        <f t="shared" si="301"/>
        <v>397.61540000000002</v>
      </c>
      <c r="G9630" s="2">
        <v>2</v>
      </c>
      <c r="H9630" s="2" t="str">
        <f>TEXT(Table1[[#This Row],[order_date]],"mmmm")</f>
        <v>January</v>
      </c>
      <c r="I9630" s="3">
        <v>45305</v>
      </c>
      <c r="J9630" s="3">
        <v>45306</v>
      </c>
      <c r="K9630" s="3" t="str">
        <f>TEXT(Table1[[#This Row],[delivery_date]]-Table1[[#This Row],[order_date]],"D")</f>
        <v>1</v>
      </c>
      <c r="L9630" s="2" t="s">
        <v>31</v>
      </c>
      <c r="M9630" s="2" t="s">
        <v>22</v>
      </c>
      <c r="N9630" s="2">
        <v>237.47</v>
      </c>
      <c r="O9630" s="2" t="s">
        <v>39</v>
      </c>
      <c r="P9630" s="2">
        <f t="shared" si="300"/>
        <v>413.84460000000001</v>
      </c>
    </row>
    <row r="9631" spans="1:16" ht="14.25" customHeight="1" x14ac:dyDescent="0.35">
      <c r="A9631" s="2" t="s">
        <v>9662</v>
      </c>
      <c r="B9631" s="2" t="s">
        <v>19</v>
      </c>
      <c r="C9631" s="2" t="s">
        <v>33</v>
      </c>
      <c r="D9631" s="2">
        <v>3465.33</v>
      </c>
      <c r="E9631" s="2">
        <v>0.49</v>
      </c>
      <c r="F9631" s="2">
        <f t="shared" si="301"/>
        <v>1698.0117</v>
      </c>
      <c r="G9631" s="2">
        <v>4</v>
      </c>
      <c r="H9631" s="2" t="str">
        <f>TEXT(Table1[[#This Row],[order_date]],"mmmm")</f>
        <v>July</v>
      </c>
      <c r="I9631" s="3">
        <v>45118</v>
      </c>
      <c r="J9631" s="3">
        <v>45123</v>
      </c>
      <c r="K9631" s="3" t="str">
        <f>TEXT(Table1[[#This Row],[delivery_date]]-Table1[[#This Row],[order_date]],"D")</f>
        <v>5</v>
      </c>
      <c r="L9631" s="2" t="s">
        <v>21</v>
      </c>
      <c r="M9631" s="2" t="s">
        <v>27</v>
      </c>
      <c r="N9631" s="2">
        <v>525.21</v>
      </c>
      <c r="O9631" s="2" t="s">
        <v>17</v>
      </c>
      <c r="P9631" s="2">
        <f t="shared" si="300"/>
        <v>1767.3182999999999</v>
      </c>
    </row>
    <row r="9632" spans="1:16" ht="14.25" customHeight="1" x14ac:dyDescent="0.35">
      <c r="A9632" s="2" t="s">
        <v>9663</v>
      </c>
      <c r="B9632" s="2" t="s">
        <v>41</v>
      </c>
      <c r="C9632" s="2" t="s">
        <v>20</v>
      </c>
      <c r="D9632" s="2">
        <v>4709.37</v>
      </c>
      <c r="E9632" s="2">
        <v>0.24</v>
      </c>
      <c r="F9632" s="2">
        <f t="shared" si="301"/>
        <v>1130.2487999999998</v>
      </c>
      <c r="G9632" s="2">
        <v>5</v>
      </c>
      <c r="H9632" s="2" t="str">
        <f>TEXT(Table1[[#This Row],[order_date]],"mmmm")</f>
        <v>June</v>
      </c>
      <c r="I9632" s="3">
        <v>45455</v>
      </c>
      <c r="J9632" s="3">
        <v>45458</v>
      </c>
      <c r="K9632" s="3" t="str">
        <f>TEXT(Table1[[#This Row],[delivery_date]]-Table1[[#This Row],[order_date]],"D")</f>
        <v>3</v>
      </c>
      <c r="L9632" s="2" t="s">
        <v>21</v>
      </c>
      <c r="M9632" s="2" t="s">
        <v>27</v>
      </c>
      <c r="N9632" s="2">
        <v>1055.9100000000001</v>
      </c>
      <c r="O9632" s="2" t="s">
        <v>17</v>
      </c>
      <c r="P9632" s="2">
        <f t="shared" si="300"/>
        <v>3579.1212</v>
      </c>
    </row>
    <row r="9633" spans="1:16" ht="14.25" customHeight="1" x14ac:dyDescent="0.35">
      <c r="A9633" s="2" t="s">
        <v>9664</v>
      </c>
      <c r="B9633" s="2" t="s">
        <v>19</v>
      </c>
      <c r="C9633" s="2" t="s">
        <v>14</v>
      </c>
      <c r="D9633" s="2">
        <v>2905.01</v>
      </c>
      <c r="E9633" s="2">
        <v>0.09</v>
      </c>
      <c r="F9633" s="2">
        <f t="shared" si="301"/>
        <v>261.45089999999999</v>
      </c>
      <c r="G9633" s="2">
        <v>9</v>
      </c>
      <c r="H9633" s="2" t="str">
        <f>TEXT(Table1[[#This Row],[order_date]],"mmmm")</f>
        <v>December</v>
      </c>
      <c r="I9633" s="3">
        <v>45636</v>
      </c>
      <c r="J9633" s="3">
        <v>45643</v>
      </c>
      <c r="K9633" s="3" t="str">
        <f>TEXT(Table1[[#This Row],[delivery_date]]-Table1[[#This Row],[order_date]],"D")</f>
        <v>7</v>
      </c>
      <c r="L9633" s="2" t="s">
        <v>21</v>
      </c>
      <c r="M9633" s="2" t="s">
        <v>22</v>
      </c>
      <c r="N9633" s="2">
        <v>277.68</v>
      </c>
      <c r="O9633" s="2" t="s">
        <v>23</v>
      </c>
      <c r="P9633" s="2">
        <f t="shared" si="300"/>
        <v>2643.5591000000004</v>
      </c>
    </row>
    <row r="9634" spans="1:16" ht="14.25" customHeight="1" x14ac:dyDescent="0.35">
      <c r="A9634" s="2" t="s">
        <v>9665</v>
      </c>
      <c r="B9634" s="2" t="s">
        <v>13</v>
      </c>
      <c r="C9634" s="2" t="s">
        <v>26</v>
      </c>
      <c r="D9634" s="2">
        <v>583.63</v>
      </c>
      <c r="E9634" s="2">
        <v>0.27</v>
      </c>
      <c r="F9634" s="2">
        <f t="shared" si="301"/>
        <v>157.58010000000002</v>
      </c>
      <c r="G9634" s="2">
        <v>7</v>
      </c>
      <c r="H9634" s="2" t="str">
        <f>TEXT(Table1[[#This Row],[order_date]],"mmmm")</f>
        <v>September</v>
      </c>
      <c r="I9634" s="3">
        <v>45548</v>
      </c>
      <c r="J9634" s="3">
        <v>45550</v>
      </c>
      <c r="K9634" s="3" t="str">
        <f>TEXT(Table1[[#This Row],[delivery_date]]-Table1[[#This Row],[order_date]],"D")</f>
        <v>2</v>
      </c>
      <c r="L9634" s="2" t="s">
        <v>15</v>
      </c>
      <c r="M9634" s="2" t="s">
        <v>22</v>
      </c>
      <c r="N9634" s="2">
        <v>83.15</v>
      </c>
      <c r="O9634" s="2" t="s">
        <v>17</v>
      </c>
      <c r="P9634" s="2">
        <f t="shared" si="300"/>
        <v>426.04989999999998</v>
      </c>
    </row>
    <row r="9635" spans="1:16" ht="14.25" customHeight="1" x14ac:dyDescent="0.35">
      <c r="A9635" s="2" t="s">
        <v>9666</v>
      </c>
      <c r="B9635" s="2" t="s">
        <v>25</v>
      </c>
      <c r="C9635" s="2" t="s">
        <v>26</v>
      </c>
      <c r="D9635" s="2">
        <v>368.28</v>
      </c>
      <c r="E9635" s="2">
        <v>0.16</v>
      </c>
      <c r="F9635" s="2">
        <f t="shared" si="301"/>
        <v>58.924799999999998</v>
      </c>
      <c r="G9635" s="2">
        <v>8</v>
      </c>
      <c r="H9635" s="2" t="str">
        <f>TEXT(Table1[[#This Row],[order_date]],"mmmm")</f>
        <v>June</v>
      </c>
      <c r="I9635" s="3">
        <v>45463</v>
      </c>
      <c r="J9635" s="3">
        <v>45465</v>
      </c>
      <c r="K9635" s="3" t="str">
        <f>TEXT(Table1[[#This Row],[delivery_date]]-Table1[[#This Row],[order_date]],"D")</f>
        <v>2</v>
      </c>
      <c r="L9635" s="2" t="s">
        <v>31</v>
      </c>
      <c r="M9635" s="2" t="s">
        <v>16</v>
      </c>
      <c r="N9635" s="2">
        <v>92.35</v>
      </c>
      <c r="O9635" s="2" t="s">
        <v>23</v>
      </c>
      <c r="P9635" s="2">
        <f t="shared" si="300"/>
        <v>309.35519999999997</v>
      </c>
    </row>
    <row r="9636" spans="1:16" ht="14.25" customHeight="1" x14ac:dyDescent="0.35">
      <c r="A9636" s="2" t="s">
        <v>9667</v>
      </c>
      <c r="B9636" s="2" t="s">
        <v>25</v>
      </c>
      <c r="C9636" s="2" t="s">
        <v>26</v>
      </c>
      <c r="D9636" s="2">
        <v>3999.77</v>
      </c>
      <c r="E9636" s="2">
        <v>0.46</v>
      </c>
      <c r="F9636" s="2">
        <f t="shared" si="301"/>
        <v>1839.8942000000002</v>
      </c>
      <c r="G9636" s="2">
        <v>7</v>
      </c>
      <c r="H9636" s="2" t="str">
        <f>TEXT(Table1[[#This Row],[order_date]],"mmmm")</f>
        <v>March</v>
      </c>
      <c r="I9636" s="3">
        <v>45000</v>
      </c>
      <c r="J9636" s="3">
        <v>45004</v>
      </c>
      <c r="K9636" s="3" t="str">
        <f>TEXT(Table1[[#This Row],[delivery_date]]-Table1[[#This Row],[order_date]],"D")</f>
        <v>4</v>
      </c>
      <c r="L9636" s="2" t="s">
        <v>21</v>
      </c>
      <c r="M9636" s="2" t="s">
        <v>22</v>
      </c>
      <c r="N9636" s="2">
        <v>667.33</v>
      </c>
      <c r="O9636" s="2" t="s">
        <v>28</v>
      </c>
      <c r="P9636" s="2">
        <f t="shared" si="300"/>
        <v>2159.8757999999998</v>
      </c>
    </row>
    <row r="9637" spans="1:16" ht="14.25" customHeight="1" x14ac:dyDescent="0.35">
      <c r="A9637" s="2" t="s">
        <v>9668</v>
      </c>
      <c r="B9637" s="2" t="s">
        <v>13</v>
      </c>
      <c r="C9637" s="2" t="s">
        <v>14</v>
      </c>
      <c r="D9637" s="2">
        <v>3167.81</v>
      </c>
      <c r="E9637" s="2">
        <v>0.41</v>
      </c>
      <c r="F9637" s="2">
        <f t="shared" si="301"/>
        <v>1298.8020999999999</v>
      </c>
      <c r="G9637" s="2">
        <v>8</v>
      </c>
      <c r="H9637" s="2" t="str">
        <f>TEXT(Table1[[#This Row],[order_date]],"mmmm")</f>
        <v>April</v>
      </c>
      <c r="I9637" s="3">
        <v>45388</v>
      </c>
      <c r="J9637" s="3">
        <v>45390</v>
      </c>
      <c r="K9637" s="3" t="str">
        <f>TEXT(Table1[[#This Row],[delivery_date]]-Table1[[#This Row],[order_date]],"D")</f>
        <v>2</v>
      </c>
      <c r="L9637" s="2" t="s">
        <v>21</v>
      </c>
      <c r="M9637" s="2" t="s">
        <v>16</v>
      </c>
      <c r="N9637" s="2">
        <v>870.5</v>
      </c>
      <c r="O9637" s="2" t="s">
        <v>28</v>
      </c>
      <c r="P9637" s="2">
        <f t="shared" si="300"/>
        <v>1869.0079000000001</v>
      </c>
    </row>
    <row r="9638" spans="1:16" ht="14.25" customHeight="1" x14ac:dyDescent="0.35">
      <c r="A9638" s="2" t="s">
        <v>9669</v>
      </c>
      <c r="B9638" s="2" t="s">
        <v>13</v>
      </c>
      <c r="C9638" s="2" t="s">
        <v>36</v>
      </c>
      <c r="D9638" s="2">
        <v>4621.0200000000004</v>
      </c>
      <c r="E9638" s="2">
        <v>0.15</v>
      </c>
      <c r="F9638" s="2">
        <f t="shared" si="301"/>
        <v>693.15300000000002</v>
      </c>
      <c r="G9638" s="2">
        <v>5</v>
      </c>
      <c r="H9638" s="2" t="str">
        <f>TEXT(Table1[[#This Row],[order_date]],"mmmm")</f>
        <v>January</v>
      </c>
      <c r="I9638" s="3">
        <v>44945</v>
      </c>
      <c r="J9638" s="3">
        <v>44951</v>
      </c>
      <c r="K9638" s="3" t="str">
        <f>TEXT(Table1[[#This Row],[delivery_date]]-Table1[[#This Row],[order_date]],"D")</f>
        <v>6</v>
      </c>
      <c r="L9638" s="2" t="s">
        <v>31</v>
      </c>
      <c r="M9638" s="2" t="s">
        <v>16</v>
      </c>
      <c r="N9638" s="2">
        <v>250.66</v>
      </c>
      <c r="O9638" s="2" t="s">
        <v>34</v>
      </c>
      <c r="P9638" s="2">
        <f t="shared" si="300"/>
        <v>3927.8670000000002</v>
      </c>
    </row>
    <row r="9639" spans="1:16" ht="14.25" customHeight="1" x14ac:dyDescent="0.35">
      <c r="A9639" s="2" t="s">
        <v>9670</v>
      </c>
      <c r="B9639" s="2" t="s">
        <v>13</v>
      </c>
      <c r="C9639" s="2" t="s">
        <v>33</v>
      </c>
      <c r="D9639" s="2">
        <v>2781.53</v>
      </c>
      <c r="E9639" s="2">
        <v>0.01</v>
      </c>
      <c r="F9639" s="2">
        <f t="shared" si="301"/>
        <v>27.815300000000004</v>
      </c>
      <c r="G9639" s="2">
        <v>3</v>
      </c>
      <c r="H9639" s="2" t="str">
        <f>TEXT(Table1[[#This Row],[order_date]],"mmmm")</f>
        <v>February</v>
      </c>
      <c r="I9639" s="3">
        <v>44958</v>
      </c>
      <c r="J9639" s="3">
        <v>44963</v>
      </c>
      <c r="K9639" s="3" t="str">
        <f>TEXT(Table1[[#This Row],[delivery_date]]-Table1[[#This Row],[order_date]],"D")</f>
        <v>5</v>
      </c>
      <c r="L9639" s="2" t="s">
        <v>31</v>
      </c>
      <c r="M9639" s="2" t="s">
        <v>22</v>
      </c>
      <c r="N9639" s="2">
        <v>520.16999999999996</v>
      </c>
      <c r="O9639" s="2" t="s">
        <v>17</v>
      </c>
      <c r="P9639" s="2">
        <f t="shared" si="300"/>
        <v>2753.7147</v>
      </c>
    </row>
    <row r="9640" spans="1:16" ht="14.25" customHeight="1" x14ac:dyDescent="0.35">
      <c r="A9640" s="2" t="s">
        <v>9671</v>
      </c>
      <c r="B9640" s="2" t="s">
        <v>19</v>
      </c>
      <c r="C9640" s="2" t="s">
        <v>26</v>
      </c>
      <c r="D9640" s="2">
        <v>405.74</v>
      </c>
      <c r="E9640" s="2">
        <v>0.5</v>
      </c>
      <c r="F9640" s="2">
        <f t="shared" si="301"/>
        <v>202.87</v>
      </c>
      <c r="G9640" s="2">
        <v>7</v>
      </c>
      <c r="H9640" s="2" t="str">
        <f>TEXT(Table1[[#This Row],[order_date]],"mmmm")</f>
        <v>September</v>
      </c>
      <c r="I9640" s="3">
        <v>45192</v>
      </c>
      <c r="J9640" s="3">
        <v>45197</v>
      </c>
      <c r="K9640" s="3" t="str">
        <f>TEXT(Table1[[#This Row],[delivery_date]]-Table1[[#This Row],[order_date]],"D")</f>
        <v>5</v>
      </c>
      <c r="L9640" s="2" t="s">
        <v>31</v>
      </c>
      <c r="M9640" s="2" t="s">
        <v>22</v>
      </c>
      <c r="N9640" s="2">
        <v>101.86</v>
      </c>
      <c r="O9640" s="2" t="s">
        <v>48</v>
      </c>
      <c r="P9640" s="2">
        <f t="shared" si="300"/>
        <v>202.87</v>
      </c>
    </row>
    <row r="9641" spans="1:16" ht="14.25" customHeight="1" x14ac:dyDescent="0.35">
      <c r="A9641" s="2" t="s">
        <v>9672</v>
      </c>
      <c r="B9641" s="2" t="s">
        <v>25</v>
      </c>
      <c r="C9641" s="2" t="s">
        <v>20</v>
      </c>
      <c r="D9641" s="2">
        <v>2078.0700000000002</v>
      </c>
      <c r="E9641" s="2">
        <v>0.34</v>
      </c>
      <c r="F9641" s="2">
        <f t="shared" si="301"/>
        <v>706.54380000000015</v>
      </c>
      <c r="G9641" s="2">
        <v>1</v>
      </c>
      <c r="H9641" s="2" t="str">
        <f>TEXT(Table1[[#This Row],[order_date]],"mmmm")</f>
        <v>August</v>
      </c>
      <c r="I9641" s="3">
        <v>45165</v>
      </c>
      <c r="J9641" s="3">
        <v>45167</v>
      </c>
      <c r="K9641" s="3" t="str">
        <f>TEXT(Table1[[#This Row],[delivery_date]]-Table1[[#This Row],[order_date]],"D")</f>
        <v>2</v>
      </c>
      <c r="L9641" s="2" t="s">
        <v>21</v>
      </c>
      <c r="M9641" s="2" t="s">
        <v>16</v>
      </c>
      <c r="N9641" s="2">
        <v>315.14999999999998</v>
      </c>
      <c r="O9641" s="2" t="s">
        <v>28</v>
      </c>
      <c r="P9641" s="2">
        <f t="shared" si="300"/>
        <v>1371.5262</v>
      </c>
    </row>
    <row r="9642" spans="1:16" ht="14.25" customHeight="1" x14ac:dyDescent="0.35">
      <c r="A9642" s="2" t="s">
        <v>9673</v>
      </c>
      <c r="B9642" s="2" t="s">
        <v>13</v>
      </c>
      <c r="C9642" s="2" t="s">
        <v>33</v>
      </c>
      <c r="D9642" s="2">
        <v>3324.15</v>
      </c>
      <c r="E9642" s="2">
        <v>0.21</v>
      </c>
      <c r="F9642" s="2">
        <f t="shared" si="301"/>
        <v>698.07150000000001</v>
      </c>
      <c r="G9642" s="2">
        <v>3</v>
      </c>
      <c r="H9642" s="2" t="str">
        <f>TEXT(Table1[[#This Row],[order_date]],"mmmm")</f>
        <v>September</v>
      </c>
      <c r="I9642" s="3">
        <v>45553</v>
      </c>
      <c r="J9642" s="3">
        <v>45557</v>
      </c>
      <c r="K9642" s="3" t="str">
        <f>TEXT(Table1[[#This Row],[delivery_date]]-Table1[[#This Row],[order_date]],"D")</f>
        <v>4</v>
      </c>
      <c r="L9642" s="2" t="s">
        <v>31</v>
      </c>
      <c r="M9642" s="2" t="s">
        <v>27</v>
      </c>
      <c r="N9642" s="2">
        <v>394.73</v>
      </c>
      <c r="O9642" s="2" t="s">
        <v>48</v>
      </c>
      <c r="P9642" s="2">
        <f t="shared" si="300"/>
        <v>2626.0785000000001</v>
      </c>
    </row>
    <row r="9643" spans="1:16" ht="14.25" customHeight="1" x14ac:dyDescent="0.35">
      <c r="A9643" s="2" t="s">
        <v>9674</v>
      </c>
      <c r="B9643" s="2" t="s">
        <v>19</v>
      </c>
      <c r="C9643" s="2" t="s">
        <v>20</v>
      </c>
      <c r="D9643" s="2">
        <v>1985.94</v>
      </c>
      <c r="E9643" s="2">
        <v>0.14000000000000001</v>
      </c>
      <c r="F9643" s="2">
        <f t="shared" si="301"/>
        <v>278.03160000000003</v>
      </c>
      <c r="G9643" s="2">
        <v>7</v>
      </c>
      <c r="H9643" s="2" t="str">
        <f>TEXT(Table1[[#This Row],[order_date]],"mmmm")</f>
        <v>July</v>
      </c>
      <c r="I9643" s="3">
        <v>45482</v>
      </c>
      <c r="J9643" s="3">
        <v>45486</v>
      </c>
      <c r="K9643" s="3" t="str">
        <f>TEXT(Table1[[#This Row],[delivery_date]]-Table1[[#This Row],[order_date]],"D")</f>
        <v>4</v>
      </c>
      <c r="L9643" s="2" t="s">
        <v>15</v>
      </c>
      <c r="M9643" s="2" t="s">
        <v>27</v>
      </c>
      <c r="N9643" s="2">
        <v>223.2</v>
      </c>
      <c r="O9643" s="2" t="s">
        <v>28</v>
      </c>
      <c r="P9643" s="2">
        <f t="shared" si="300"/>
        <v>1707.9084</v>
      </c>
    </row>
    <row r="9644" spans="1:16" ht="14.25" customHeight="1" x14ac:dyDescent="0.35">
      <c r="A9644" s="2" t="s">
        <v>9675</v>
      </c>
      <c r="B9644" s="2" t="s">
        <v>13</v>
      </c>
      <c r="C9644" s="2" t="s">
        <v>33</v>
      </c>
      <c r="D9644" s="2">
        <v>4998</v>
      </c>
      <c r="E9644" s="2">
        <v>0</v>
      </c>
      <c r="F9644" s="2">
        <f t="shared" si="301"/>
        <v>0</v>
      </c>
      <c r="G9644" s="2">
        <v>4</v>
      </c>
      <c r="H9644" s="2" t="str">
        <f>TEXT(Table1[[#This Row],[order_date]],"mmmm")</f>
        <v>May</v>
      </c>
      <c r="I9644" s="3">
        <v>45427</v>
      </c>
      <c r="J9644" s="3">
        <v>45430</v>
      </c>
      <c r="K9644" s="3" t="str">
        <f>TEXT(Table1[[#This Row],[delivery_date]]-Table1[[#This Row],[order_date]],"D")</f>
        <v>3</v>
      </c>
      <c r="L9644" s="2" t="s">
        <v>21</v>
      </c>
      <c r="M9644" s="2" t="s">
        <v>16</v>
      </c>
      <c r="N9644" s="2">
        <v>710.2</v>
      </c>
      <c r="O9644" s="2" t="s">
        <v>48</v>
      </c>
      <c r="P9644" s="2">
        <f t="shared" si="300"/>
        <v>4998</v>
      </c>
    </row>
    <row r="9645" spans="1:16" ht="14.25" customHeight="1" x14ac:dyDescent="0.35">
      <c r="A9645" s="2" t="s">
        <v>9676</v>
      </c>
      <c r="B9645" s="2" t="s">
        <v>41</v>
      </c>
      <c r="C9645" s="2" t="s">
        <v>33</v>
      </c>
      <c r="D9645" s="2">
        <v>2086.36</v>
      </c>
      <c r="E9645" s="2">
        <v>0.08</v>
      </c>
      <c r="F9645" s="2">
        <f t="shared" si="301"/>
        <v>166.90880000000001</v>
      </c>
      <c r="G9645" s="2">
        <v>7</v>
      </c>
      <c r="H9645" s="2" t="str">
        <f>TEXT(Table1[[#This Row],[order_date]],"mmmm")</f>
        <v>April</v>
      </c>
      <c r="I9645" s="3">
        <v>45019</v>
      </c>
      <c r="J9645" s="3">
        <v>45021</v>
      </c>
      <c r="K9645" s="3" t="str">
        <f>TEXT(Table1[[#This Row],[delivery_date]]-Table1[[#This Row],[order_date]],"D")</f>
        <v>2</v>
      </c>
      <c r="L9645" s="2" t="s">
        <v>21</v>
      </c>
      <c r="M9645" s="2" t="s">
        <v>22</v>
      </c>
      <c r="N9645" s="2">
        <v>491.14</v>
      </c>
      <c r="O9645" s="2" t="s">
        <v>23</v>
      </c>
      <c r="P9645" s="2">
        <f t="shared" si="300"/>
        <v>1919.4512000000002</v>
      </c>
    </row>
    <row r="9646" spans="1:16" ht="14.25" customHeight="1" x14ac:dyDescent="0.35">
      <c r="A9646" s="2" t="s">
        <v>9677</v>
      </c>
      <c r="B9646" s="2" t="s">
        <v>41</v>
      </c>
      <c r="C9646" s="2" t="s">
        <v>20</v>
      </c>
      <c r="D9646" s="2">
        <v>2776.56</v>
      </c>
      <c r="E9646" s="2">
        <v>0</v>
      </c>
      <c r="F9646" s="2">
        <f t="shared" si="301"/>
        <v>0</v>
      </c>
      <c r="G9646" s="2">
        <v>6</v>
      </c>
      <c r="H9646" s="2" t="str">
        <f>TEXT(Table1[[#This Row],[order_date]],"mmmm")</f>
        <v>August</v>
      </c>
      <c r="I9646" s="3">
        <v>45531</v>
      </c>
      <c r="J9646" s="3">
        <v>45538</v>
      </c>
      <c r="K9646" s="3" t="str">
        <f>TEXT(Table1[[#This Row],[delivery_date]]-Table1[[#This Row],[order_date]],"D")</f>
        <v>7</v>
      </c>
      <c r="L9646" s="2" t="s">
        <v>31</v>
      </c>
      <c r="M9646" s="2" t="s">
        <v>27</v>
      </c>
      <c r="N9646" s="2">
        <v>262.67</v>
      </c>
      <c r="O9646" s="2" t="s">
        <v>28</v>
      </c>
      <c r="P9646" s="2">
        <f t="shared" si="300"/>
        <v>2776.56</v>
      </c>
    </row>
    <row r="9647" spans="1:16" ht="14.25" customHeight="1" x14ac:dyDescent="0.35">
      <c r="A9647" s="2" t="s">
        <v>9678</v>
      </c>
      <c r="B9647" s="2" t="s">
        <v>25</v>
      </c>
      <c r="C9647" s="2" t="s">
        <v>20</v>
      </c>
      <c r="D9647" s="2">
        <v>1204.42</v>
      </c>
      <c r="E9647" s="2">
        <v>0.3</v>
      </c>
      <c r="F9647" s="2">
        <f t="shared" si="301"/>
        <v>361.32600000000002</v>
      </c>
      <c r="G9647" s="2">
        <v>4</v>
      </c>
      <c r="H9647" s="2" t="str">
        <f>TEXT(Table1[[#This Row],[order_date]],"mmmm")</f>
        <v>August</v>
      </c>
      <c r="I9647" s="3">
        <v>45140</v>
      </c>
      <c r="J9647" s="3">
        <v>45142</v>
      </c>
      <c r="K9647" s="3" t="str">
        <f>TEXT(Table1[[#This Row],[delivery_date]]-Table1[[#This Row],[order_date]],"D")</f>
        <v>2</v>
      </c>
      <c r="L9647" s="2" t="s">
        <v>31</v>
      </c>
      <c r="M9647" s="2" t="s">
        <v>22</v>
      </c>
      <c r="N9647" s="2">
        <v>237.18</v>
      </c>
      <c r="O9647" s="2" t="s">
        <v>39</v>
      </c>
      <c r="P9647" s="2">
        <f t="shared" si="300"/>
        <v>843.09400000000005</v>
      </c>
    </row>
    <row r="9648" spans="1:16" ht="14.25" customHeight="1" x14ac:dyDescent="0.35">
      <c r="A9648" s="2" t="s">
        <v>9679</v>
      </c>
      <c r="B9648" s="2" t="s">
        <v>19</v>
      </c>
      <c r="C9648" s="2" t="s">
        <v>33</v>
      </c>
      <c r="D9648" s="2">
        <v>845.48</v>
      </c>
      <c r="E9648" s="2">
        <v>0.33</v>
      </c>
      <c r="F9648" s="2">
        <f t="shared" si="301"/>
        <v>279.00839999999999</v>
      </c>
      <c r="G9648" s="2">
        <v>7</v>
      </c>
      <c r="H9648" s="2" t="str">
        <f>TEXT(Table1[[#This Row],[order_date]],"mmmm")</f>
        <v>November</v>
      </c>
      <c r="I9648" s="3">
        <v>45260</v>
      </c>
      <c r="J9648" s="3">
        <v>45266</v>
      </c>
      <c r="K9648" s="3" t="str">
        <f>TEXT(Table1[[#This Row],[delivery_date]]-Table1[[#This Row],[order_date]],"D")</f>
        <v>6</v>
      </c>
      <c r="L9648" s="2" t="s">
        <v>15</v>
      </c>
      <c r="M9648" s="2" t="s">
        <v>22</v>
      </c>
      <c r="N9648" s="2">
        <v>46.94</v>
      </c>
      <c r="O9648" s="2" t="s">
        <v>28</v>
      </c>
      <c r="P9648" s="2">
        <f t="shared" si="300"/>
        <v>566.47160000000008</v>
      </c>
    </row>
    <row r="9649" spans="1:16" ht="14.25" customHeight="1" x14ac:dyDescent="0.35">
      <c r="A9649" s="2" t="s">
        <v>9680</v>
      </c>
      <c r="B9649" s="2" t="s">
        <v>41</v>
      </c>
      <c r="C9649" s="2" t="s">
        <v>26</v>
      </c>
      <c r="D9649" s="2">
        <v>3262</v>
      </c>
      <c r="E9649" s="2">
        <v>0.38</v>
      </c>
      <c r="F9649" s="2">
        <f t="shared" si="301"/>
        <v>1239.56</v>
      </c>
      <c r="G9649" s="2">
        <v>8</v>
      </c>
      <c r="H9649" s="2" t="str">
        <f>TEXT(Table1[[#This Row],[order_date]],"mmmm")</f>
        <v>September</v>
      </c>
      <c r="I9649" s="3">
        <v>45184</v>
      </c>
      <c r="J9649" s="3">
        <v>45189</v>
      </c>
      <c r="K9649" s="3" t="str">
        <f>TEXT(Table1[[#This Row],[delivery_date]]-Table1[[#This Row],[order_date]],"D")</f>
        <v>5</v>
      </c>
      <c r="L9649" s="2" t="s">
        <v>15</v>
      </c>
      <c r="M9649" s="2" t="s">
        <v>22</v>
      </c>
      <c r="N9649" s="2">
        <v>245.15</v>
      </c>
      <c r="O9649" s="2" t="s">
        <v>48</v>
      </c>
      <c r="P9649" s="2">
        <f t="shared" si="300"/>
        <v>2022.44</v>
      </c>
    </row>
    <row r="9650" spans="1:16" ht="14.25" customHeight="1" x14ac:dyDescent="0.35">
      <c r="A9650" s="2" t="s">
        <v>9681</v>
      </c>
      <c r="B9650" s="2" t="s">
        <v>41</v>
      </c>
      <c r="C9650" s="2" t="s">
        <v>20</v>
      </c>
      <c r="D9650" s="2">
        <v>2984.2</v>
      </c>
      <c r="E9650" s="2">
        <v>0.09</v>
      </c>
      <c r="F9650" s="2">
        <f t="shared" si="301"/>
        <v>268.57799999999997</v>
      </c>
      <c r="G9650" s="2">
        <v>8</v>
      </c>
      <c r="H9650" s="2" t="str">
        <f>TEXT(Table1[[#This Row],[order_date]],"mmmm")</f>
        <v>September</v>
      </c>
      <c r="I9650" s="3">
        <v>45194</v>
      </c>
      <c r="J9650" s="3">
        <v>45196</v>
      </c>
      <c r="K9650" s="3" t="str">
        <f>TEXT(Table1[[#This Row],[delivery_date]]-Table1[[#This Row],[order_date]],"D")</f>
        <v>2</v>
      </c>
      <c r="L9650" s="2" t="s">
        <v>21</v>
      </c>
      <c r="M9650" s="2" t="s">
        <v>27</v>
      </c>
      <c r="N9650" s="2">
        <v>308.04000000000002</v>
      </c>
      <c r="O9650" s="2" t="s">
        <v>28</v>
      </c>
      <c r="P9650" s="2">
        <f t="shared" si="300"/>
        <v>2715.6219999999998</v>
      </c>
    </row>
    <row r="9651" spans="1:16" ht="14.25" customHeight="1" x14ac:dyDescent="0.35">
      <c r="A9651" s="2" t="s">
        <v>9682</v>
      </c>
      <c r="B9651" s="2" t="s">
        <v>19</v>
      </c>
      <c r="C9651" s="2" t="s">
        <v>14</v>
      </c>
      <c r="D9651" s="2">
        <v>121.26</v>
      </c>
      <c r="E9651" s="2">
        <v>0.05</v>
      </c>
      <c r="F9651" s="2">
        <f t="shared" si="301"/>
        <v>6.0630000000000006</v>
      </c>
      <c r="G9651" s="2">
        <v>7</v>
      </c>
      <c r="H9651" s="2" t="str">
        <f>TEXT(Table1[[#This Row],[order_date]],"mmmm")</f>
        <v>March</v>
      </c>
      <c r="I9651" s="3">
        <v>45012</v>
      </c>
      <c r="J9651" s="3">
        <v>45013</v>
      </c>
      <c r="K9651" s="3" t="str">
        <f>TEXT(Table1[[#This Row],[delivery_date]]-Table1[[#This Row],[order_date]],"D")</f>
        <v>1</v>
      </c>
      <c r="L9651" s="2" t="s">
        <v>21</v>
      </c>
      <c r="M9651" s="2" t="s">
        <v>27</v>
      </c>
      <c r="N9651" s="2">
        <v>22.32</v>
      </c>
      <c r="O9651" s="2" t="s">
        <v>48</v>
      </c>
      <c r="P9651" s="2">
        <f t="shared" si="300"/>
        <v>115.197</v>
      </c>
    </row>
    <row r="9652" spans="1:16" ht="14.25" customHeight="1" x14ac:dyDescent="0.35">
      <c r="A9652" s="2" t="s">
        <v>9683</v>
      </c>
      <c r="B9652" s="2" t="s">
        <v>13</v>
      </c>
      <c r="C9652" s="2" t="s">
        <v>14</v>
      </c>
      <c r="D9652" s="2">
        <v>1495.43</v>
      </c>
      <c r="E9652" s="2">
        <v>0.33</v>
      </c>
      <c r="F9652" s="2">
        <f t="shared" si="301"/>
        <v>493.49190000000004</v>
      </c>
      <c r="G9652" s="2">
        <v>2</v>
      </c>
      <c r="H9652" s="2" t="str">
        <f>TEXT(Table1[[#This Row],[order_date]],"mmmm")</f>
        <v>July</v>
      </c>
      <c r="I9652" s="3">
        <v>45503</v>
      </c>
      <c r="J9652" s="3">
        <v>45507</v>
      </c>
      <c r="K9652" s="3" t="str">
        <f>TEXT(Table1[[#This Row],[delivery_date]]-Table1[[#This Row],[order_date]],"D")</f>
        <v>4</v>
      </c>
      <c r="L9652" s="2" t="s">
        <v>31</v>
      </c>
      <c r="M9652" s="2" t="s">
        <v>22</v>
      </c>
      <c r="N9652" s="2">
        <v>361.92</v>
      </c>
      <c r="O9652" s="2" t="s">
        <v>34</v>
      </c>
      <c r="P9652" s="2">
        <f t="shared" si="300"/>
        <v>1001.9381000000001</v>
      </c>
    </row>
    <row r="9653" spans="1:16" ht="14.25" customHeight="1" x14ac:dyDescent="0.35">
      <c r="A9653" s="2" t="s">
        <v>9684</v>
      </c>
      <c r="B9653" s="2" t="s">
        <v>19</v>
      </c>
      <c r="C9653" s="2" t="s">
        <v>33</v>
      </c>
      <c r="D9653" s="2">
        <v>3253.54</v>
      </c>
      <c r="E9653" s="2">
        <v>0.25</v>
      </c>
      <c r="F9653" s="2">
        <f t="shared" si="301"/>
        <v>813.38499999999999</v>
      </c>
      <c r="G9653" s="2">
        <v>8</v>
      </c>
      <c r="H9653" s="2" t="str">
        <f>TEXT(Table1[[#This Row],[order_date]],"mmmm")</f>
        <v>August</v>
      </c>
      <c r="I9653" s="3">
        <v>45514</v>
      </c>
      <c r="J9653" s="3">
        <v>45520</v>
      </c>
      <c r="K9653" s="3" t="str">
        <f>TEXT(Table1[[#This Row],[delivery_date]]-Table1[[#This Row],[order_date]],"D")</f>
        <v>6</v>
      </c>
      <c r="L9653" s="2" t="s">
        <v>31</v>
      </c>
      <c r="M9653" s="2" t="s">
        <v>16</v>
      </c>
      <c r="N9653" s="2">
        <v>270.62</v>
      </c>
      <c r="O9653" s="2" t="s">
        <v>28</v>
      </c>
      <c r="P9653" s="2">
        <f t="shared" si="300"/>
        <v>2440.1549999999997</v>
      </c>
    </row>
    <row r="9654" spans="1:16" ht="14.25" customHeight="1" x14ac:dyDescent="0.35">
      <c r="A9654" s="2" t="s">
        <v>9685</v>
      </c>
      <c r="B9654" s="2" t="s">
        <v>13</v>
      </c>
      <c r="C9654" s="2" t="s">
        <v>36</v>
      </c>
      <c r="D9654" s="2">
        <v>4080.02</v>
      </c>
      <c r="E9654" s="2">
        <v>0.44</v>
      </c>
      <c r="F9654" s="2">
        <f t="shared" si="301"/>
        <v>1795.2088000000001</v>
      </c>
      <c r="G9654" s="2">
        <v>5</v>
      </c>
      <c r="H9654" s="2" t="str">
        <f>TEXT(Table1[[#This Row],[order_date]],"mmmm")</f>
        <v>November</v>
      </c>
      <c r="I9654" s="3">
        <v>45258</v>
      </c>
      <c r="J9654" s="3">
        <v>45262</v>
      </c>
      <c r="K9654" s="3" t="str">
        <f>TEXT(Table1[[#This Row],[delivery_date]]-Table1[[#This Row],[order_date]],"D")</f>
        <v>4</v>
      </c>
      <c r="L9654" s="2" t="s">
        <v>15</v>
      </c>
      <c r="M9654" s="2" t="s">
        <v>22</v>
      </c>
      <c r="N9654" s="2">
        <v>793.31</v>
      </c>
      <c r="O9654" s="2" t="s">
        <v>28</v>
      </c>
      <c r="P9654" s="2">
        <f t="shared" si="300"/>
        <v>2284.8112000000001</v>
      </c>
    </row>
    <row r="9655" spans="1:16" ht="14.25" customHeight="1" x14ac:dyDescent="0.35">
      <c r="A9655" s="2" t="s">
        <v>9686</v>
      </c>
      <c r="B9655" s="2" t="s">
        <v>41</v>
      </c>
      <c r="C9655" s="2" t="s">
        <v>33</v>
      </c>
      <c r="D9655" s="2">
        <v>1630.61</v>
      </c>
      <c r="E9655" s="2">
        <v>0.27</v>
      </c>
      <c r="F9655" s="2">
        <f t="shared" si="301"/>
        <v>440.2647</v>
      </c>
      <c r="G9655" s="2">
        <v>9</v>
      </c>
      <c r="H9655" s="2" t="str">
        <f>TEXT(Table1[[#This Row],[order_date]],"mmmm")</f>
        <v>August</v>
      </c>
      <c r="I9655" s="3">
        <v>45506</v>
      </c>
      <c r="J9655" s="3">
        <v>45512</v>
      </c>
      <c r="K9655" s="3" t="str">
        <f>TEXT(Table1[[#This Row],[delivery_date]]-Table1[[#This Row],[order_date]],"D")</f>
        <v>6</v>
      </c>
      <c r="L9655" s="2" t="s">
        <v>15</v>
      </c>
      <c r="M9655" s="2" t="s">
        <v>22</v>
      </c>
      <c r="N9655" s="2">
        <v>374.73</v>
      </c>
      <c r="O9655" s="2" t="s">
        <v>23</v>
      </c>
      <c r="P9655" s="2">
        <f t="shared" si="300"/>
        <v>1190.3453</v>
      </c>
    </row>
    <row r="9656" spans="1:16" ht="14.25" customHeight="1" x14ac:dyDescent="0.35">
      <c r="A9656" s="2" t="s">
        <v>9687</v>
      </c>
      <c r="B9656" s="2" t="s">
        <v>41</v>
      </c>
      <c r="C9656" s="2" t="s">
        <v>33</v>
      </c>
      <c r="D9656" s="2">
        <v>3272.44</v>
      </c>
      <c r="E9656" s="2">
        <v>0.22</v>
      </c>
      <c r="F9656" s="2">
        <f t="shared" si="301"/>
        <v>719.93680000000006</v>
      </c>
      <c r="G9656" s="2">
        <v>6</v>
      </c>
      <c r="H9656" s="2" t="str">
        <f>TEXT(Table1[[#This Row],[order_date]],"mmmm")</f>
        <v>June</v>
      </c>
      <c r="I9656" s="3">
        <v>45107</v>
      </c>
      <c r="J9656" s="3">
        <v>45114</v>
      </c>
      <c r="K9656" s="3" t="str">
        <f>TEXT(Table1[[#This Row],[delivery_date]]-Table1[[#This Row],[order_date]],"D")</f>
        <v>7</v>
      </c>
      <c r="L9656" s="2" t="s">
        <v>15</v>
      </c>
      <c r="M9656" s="2" t="s">
        <v>16</v>
      </c>
      <c r="N9656" s="2">
        <v>857</v>
      </c>
      <c r="O9656" s="2" t="s">
        <v>17</v>
      </c>
      <c r="P9656" s="2">
        <f t="shared" si="300"/>
        <v>2552.5032000000001</v>
      </c>
    </row>
    <row r="9657" spans="1:16" ht="14.25" customHeight="1" x14ac:dyDescent="0.35">
      <c r="A9657" s="2" t="s">
        <v>9688</v>
      </c>
      <c r="B9657" s="2" t="s">
        <v>41</v>
      </c>
      <c r="C9657" s="2" t="s">
        <v>26</v>
      </c>
      <c r="D9657" s="2">
        <v>1399.76</v>
      </c>
      <c r="E9657" s="2">
        <v>0.24</v>
      </c>
      <c r="F9657" s="2">
        <f t="shared" si="301"/>
        <v>335.94239999999996</v>
      </c>
      <c r="G9657" s="2">
        <v>4</v>
      </c>
      <c r="H9657" s="2" t="str">
        <f>TEXT(Table1[[#This Row],[order_date]],"mmmm")</f>
        <v>August</v>
      </c>
      <c r="I9657" s="3">
        <v>45166</v>
      </c>
      <c r="J9657" s="3">
        <v>45172</v>
      </c>
      <c r="K9657" s="3" t="str">
        <f>TEXT(Table1[[#This Row],[delivery_date]]-Table1[[#This Row],[order_date]],"D")</f>
        <v>6</v>
      </c>
      <c r="L9657" s="2" t="s">
        <v>31</v>
      </c>
      <c r="M9657" s="2" t="s">
        <v>27</v>
      </c>
      <c r="N9657" s="2">
        <v>153.97</v>
      </c>
      <c r="O9657" s="2" t="s">
        <v>28</v>
      </c>
      <c r="P9657" s="2">
        <f t="shared" si="300"/>
        <v>1063.8176000000001</v>
      </c>
    </row>
    <row r="9658" spans="1:16" ht="14.25" customHeight="1" x14ac:dyDescent="0.35">
      <c r="A9658" s="2" t="s">
        <v>9689</v>
      </c>
      <c r="B9658" s="2" t="s">
        <v>25</v>
      </c>
      <c r="C9658" s="2" t="s">
        <v>26</v>
      </c>
      <c r="D9658" s="2">
        <v>3482.86</v>
      </c>
      <c r="E9658" s="2">
        <v>0.39</v>
      </c>
      <c r="F9658" s="2">
        <f t="shared" si="301"/>
        <v>1358.3154000000002</v>
      </c>
      <c r="G9658" s="2">
        <v>9</v>
      </c>
      <c r="H9658" s="2" t="str">
        <f>TEXT(Table1[[#This Row],[order_date]],"mmmm")</f>
        <v>February</v>
      </c>
      <c r="I9658" s="3">
        <v>45329</v>
      </c>
      <c r="J9658" s="3">
        <v>45332</v>
      </c>
      <c r="K9658" s="3" t="str">
        <f>TEXT(Table1[[#This Row],[delivery_date]]-Table1[[#This Row],[order_date]],"D")</f>
        <v>3</v>
      </c>
      <c r="L9658" s="2" t="s">
        <v>15</v>
      </c>
      <c r="M9658" s="2" t="s">
        <v>16</v>
      </c>
      <c r="N9658" s="2">
        <v>294.25</v>
      </c>
      <c r="O9658" s="2" t="s">
        <v>17</v>
      </c>
      <c r="P9658" s="2">
        <f t="shared" si="300"/>
        <v>2124.5446000000002</v>
      </c>
    </row>
    <row r="9659" spans="1:16" ht="14.25" customHeight="1" x14ac:dyDescent="0.35">
      <c r="A9659" s="2" t="s">
        <v>9690</v>
      </c>
      <c r="B9659" s="2" t="s">
        <v>25</v>
      </c>
      <c r="C9659" s="2" t="s">
        <v>36</v>
      </c>
      <c r="D9659" s="2">
        <v>3519.95</v>
      </c>
      <c r="E9659" s="2">
        <v>0.01</v>
      </c>
      <c r="F9659" s="2">
        <f t="shared" si="301"/>
        <v>35.1995</v>
      </c>
      <c r="G9659" s="2">
        <v>1</v>
      </c>
      <c r="H9659" s="2" t="str">
        <f>TEXT(Table1[[#This Row],[order_date]],"mmmm")</f>
        <v>September</v>
      </c>
      <c r="I9659" s="3">
        <v>45560</v>
      </c>
      <c r="J9659" s="3">
        <v>45567</v>
      </c>
      <c r="K9659" s="3" t="str">
        <f>TEXT(Table1[[#This Row],[delivery_date]]-Table1[[#This Row],[order_date]],"D")</f>
        <v>7</v>
      </c>
      <c r="L9659" s="2" t="s">
        <v>31</v>
      </c>
      <c r="M9659" s="2" t="s">
        <v>16</v>
      </c>
      <c r="N9659" s="2">
        <v>719.36</v>
      </c>
      <c r="O9659" s="2" t="s">
        <v>34</v>
      </c>
      <c r="P9659" s="2">
        <f t="shared" si="300"/>
        <v>3484.7504999999996</v>
      </c>
    </row>
    <row r="9660" spans="1:16" ht="14.25" customHeight="1" x14ac:dyDescent="0.35">
      <c r="A9660" s="2" t="s">
        <v>9691</v>
      </c>
      <c r="B9660" s="2" t="s">
        <v>25</v>
      </c>
      <c r="C9660" s="2" t="s">
        <v>36</v>
      </c>
      <c r="D9660" s="2">
        <v>738.09</v>
      </c>
      <c r="E9660" s="2">
        <v>0.46</v>
      </c>
      <c r="F9660" s="2">
        <f t="shared" si="301"/>
        <v>339.52140000000003</v>
      </c>
      <c r="G9660" s="2">
        <v>4</v>
      </c>
      <c r="H9660" s="2" t="str">
        <f>TEXT(Table1[[#This Row],[order_date]],"mmmm")</f>
        <v>January</v>
      </c>
      <c r="I9660" s="3">
        <v>45311</v>
      </c>
      <c r="J9660" s="3">
        <v>45313</v>
      </c>
      <c r="K9660" s="3" t="str">
        <f>TEXT(Table1[[#This Row],[delivery_date]]-Table1[[#This Row],[order_date]],"D")</f>
        <v>2</v>
      </c>
      <c r="L9660" s="2" t="s">
        <v>31</v>
      </c>
      <c r="M9660" s="2" t="s">
        <v>16</v>
      </c>
      <c r="N9660" s="2">
        <v>104.57</v>
      </c>
      <c r="O9660" s="2" t="s">
        <v>34</v>
      </c>
      <c r="P9660" s="2">
        <f t="shared" si="300"/>
        <v>398.5686</v>
      </c>
    </row>
    <row r="9661" spans="1:16" ht="14.25" customHeight="1" x14ac:dyDescent="0.35">
      <c r="A9661" s="2" t="s">
        <v>9692</v>
      </c>
      <c r="B9661" s="2" t="s">
        <v>19</v>
      </c>
      <c r="C9661" s="2" t="s">
        <v>36</v>
      </c>
      <c r="D9661" s="2">
        <v>3358.94</v>
      </c>
      <c r="E9661" s="2">
        <v>0.36</v>
      </c>
      <c r="F9661" s="2">
        <f t="shared" si="301"/>
        <v>1209.2184</v>
      </c>
      <c r="G9661" s="2">
        <v>5</v>
      </c>
      <c r="H9661" s="2" t="str">
        <f>TEXT(Table1[[#This Row],[order_date]],"mmmm")</f>
        <v>July</v>
      </c>
      <c r="I9661" s="3">
        <v>45490</v>
      </c>
      <c r="J9661" s="3">
        <v>45494</v>
      </c>
      <c r="K9661" s="3" t="str">
        <f>TEXT(Table1[[#This Row],[delivery_date]]-Table1[[#This Row],[order_date]],"D")</f>
        <v>4</v>
      </c>
      <c r="L9661" s="2" t="s">
        <v>15</v>
      </c>
      <c r="M9661" s="2" t="s">
        <v>22</v>
      </c>
      <c r="N9661" s="2">
        <v>689.72</v>
      </c>
      <c r="O9661" s="2" t="s">
        <v>17</v>
      </c>
      <c r="P9661" s="2">
        <f t="shared" si="300"/>
        <v>2149.7215999999999</v>
      </c>
    </row>
    <row r="9662" spans="1:16" ht="14.25" customHeight="1" x14ac:dyDescent="0.35">
      <c r="A9662" s="2" t="s">
        <v>9693</v>
      </c>
      <c r="B9662" s="2" t="s">
        <v>41</v>
      </c>
      <c r="C9662" s="2" t="s">
        <v>36</v>
      </c>
      <c r="D9662" s="2">
        <v>1734.48</v>
      </c>
      <c r="E9662" s="2">
        <v>0.44</v>
      </c>
      <c r="F9662" s="2">
        <f t="shared" si="301"/>
        <v>763.1712</v>
      </c>
      <c r="G9662" s="2">
        <v>4</v>
      </c>
      <c r="H9662" s="2" t="str">
        <f>TEXT(Table1[[#This Row],[order_date]],"mmmm")</f>
        <v>June</v>
      </c>
      <c r="I9662" s="3">
        <v>45455</v>
      </c>
      <c r="J9662" s="3">
        <v>45457</v>
      </c>
      <c r="K9662" s="3" t="str">
        <f>TEXT(Table1[[#This Row],[delivery_date]]-Table1[[#This Row],[order_date]],"D")</f>
        <v>2</v>
      </c>
      <c r="L9662" s="2" t="s">
        <v>31</v>
      </c>
      <c r="M9662" s="2" t="s">
        <v>27</v>
      </c>
      <c r="N9662" s="2">
        <v>193.33</v>
      </c>
      <c r="O9662" s="2" t="s">
        <v>17</v>
      </c>
      <c r="P9662" s="2">
        <f t="shared" si="300"/>
        <v>971.30880000000002</v>
      </c>
    </row>
    <row r="9663" spans="1:16" ht="14.25" customHeight="1" x14ac:dyDescent="0.35">
      <c r="A9663" s="2" t="s">
        <v>9694</v>
      </c>
      <c r="B9663" s="2" t="s">
        <v>41</v>
      </c>
      <c r="C9663" s="2" t="s">
        <v>36</v>
      </c>
      <c r="D9663" s="2">
        <v>945.72</v>
      </c>
      <c r="E9663" s="2">
        <v>0.48</v>
      </c>
      <c r="F9663" s="2">
        <f t="shared" si="301"/>
        <v>453.94560000000001</v>
      </c>
      <c r="G9663" s="2">
        <v>9</v>
      </c>
      <c r="H9663" s="2" t="str">
        <f>TEXT(Table1[[#This Row],[order_date]],"mmmm")</f>
        <v>August</v>
      </c>
      <c r="I9663" s="3">
        <v>45161</v>
      </c>
      <c r="J9663" s="3">
        <v>45166</v>
      </c>
      <c r="K9663" s="3" t="str">
        <f>TEXT(Table1[[#This Row],[delivery_date]]-Table1[[#This Row],[order_date]],"D")</f>
        <v>5</v>
      </c>
      <c r="L9663" s="2" t="s">
        <v>31</v>
      </c>
      <c r="M9663" s="2" t="s">
        <v>27</v>
      </c>
      <c r="N9663" s="2">
        <v>102.58</v>
      </c>
      <c r="O9663" s="2" t="s">
        <v>34</v>
      </c>
      <c r="P9663" s="2">
        <f t="shared" si="300"/>
        <v>491.77440000000001</v>
      </c>
    </row>
    <row r="9664" spans="1:16" ht="14.25" customHeight="1" x14ac:dyDescent="0.35">
      <c r="A9664" s="2" t="s">
        <v>9695</v>
      </c>
      <c r="B9664" s="2" t="s">
        <v>19</v>
      </c>
      <c r="C9664" s="2" t="s">
        <v>33</v>
      </c>
      <c r="D9664" s="2">
        <v>2551.77</v>
      </c>
      <c r="E9664" s="2">
        <v>0.11</v>
      </c>
      <c r="F9664" s="2">
        <f t="shared" si="301"/>
        <v>280.69470000000001</v>
      </c>
      <c r="G9664" s="2">
        <v>1</v>
      </c>
      <c r="H9664" s="2" t="str">
        <f>TEXT(Table1[[#This Row],[order_date]],"mmmm")</f>
        <v>March</v>
      </c>
      <c r="I9664" s="3">
        <v>45381</v>
      </c>
      <c r="J9664" s="3">
        <v>45385</v>
      </c>
      <c r="K9664" s="3" t="str">
        <f>TEXT(Table1[[#This Row],[delivery_date]]-Table1[[#This Row],[order_date]],"D")</f>
        <v>4</v>
      </c>
      <c r="L9664" s="2" t="s">
        <v>31</v>
      </c>
      <c r="M9664" s="2" t="s">
        <v>16</v>
      </c>
      <c r="N9664" s="2">
        <v>614.48</v>
      </c>
      <c r="O9664" s="2" t="s">
        <v>23</v>
      </c>
      <c r="P9664" s="2">
        <f t="shared" si="300"/>
        <v>2271.0753</v>
      </c>
    </row>
    <row r="9665" spans="1:16" ht="14.25" customHeight="1" x14ac:dyDescent="0.35">
      <c r="A9665" s="2" t="s">
        <v>9696</v>
      </c>
      <c r="B9665" s="2" t="s">
        <v>25</v>
      </c>
      <c r="C9665" s="2" t="s">
        <v>33</v>
      </c>
      <c r="D9665" s="2">
        <v>2316.25</v>
      </c>
      <c r="E9665" s="2">
        <v>0.28999999999999998</v>
      </c>
      <c r="F9665" s="2">
        <f t="shared" si="301"/>
        <v>671.71249999999998</v>
      </c>
      <c r="G9665" s="2">
        <v>3</v>
      </c>
      <c r="H9665" s="2" t="str">
        <f>TEXT(Table1[[#This Row],[order_date]],"mmmm")</f>
        <v>November</v>
      </c>
      <c r="I9665" s="3">
        <v>45244</v>
      </c>
      <c r="J9665" s="3">
        <v>45246</v>
      </c>
      <c r="K9665" s="3" t="str">
        <f>TEXT(Table1[[#This Row],[delivery_date]]-Table1[[#This Row],[order_date]],"D")</f>
        <v>2</v>
      </c>
      <c r="L9665" s="2" t="s">
        <v>15</v>
      </c>
      <c r="M9665" s="2" t="s">
        <v>27</v>
      </c>
      <c r="N9665" s="2">
        <v>278.99</v>
      </c>
      <c r="O9665" s="2" t="s">
        <v>23</v>
      </c>
      <c r="P9665" s="2">
        <f t="shared" si="300"/>
        <v>1644.5374999999999</v>
      </c>
    </row>
    <row r="9666" spans="1:16" ht="14.25" customHeight="1" x14ac:dyDescent="0.35">
      <c r="A9666" s="2" t="s">
        <v>9697</v>
      </c>
      <c r="B9666" s="2" t="s">
        <v>19</v>
      </c>
      <c r="C9666" s="2" t="s">
        <v>14</v>
      </c>
      <c r="D9666" s="2">
        <v>3891.99</v>
      </c>
      <c r="E9666" s="2">
        <v>0.24</v>
      </c>
      <c r="F9666" s="2">
        <f t="shared" si="301"/>
        <v>934.07759999999996</v>
      </c>
      <c r="G9666" s="2">
        <v>9</v>
      </c>
      <c r="H9666" s="2" t="str">
        <f>TEXT(Table1[[#This Row],[order_date]],"mmmm")</f>
        <v>February</v>
      </c>
      <c r="I9666" s="3">
        <v>45343</v>
      </c>
      <c r="J9666" s="3">
        <v>45345</v>
      </c>
      <c r="K9666" s="3" t="str">
        <f>TEXT(Table1[[#This Row],[delivery_date]]-Table1[[#This Row],[order_date]],"D")</f>
        <v>2</v>
      </c>
      <c r="L9666" s="2" t="s">
        <v>31</v>
      </c>
      <c r="M9666" s="2" t="s">
        <v>16</v>
      </c>
      <c r="N9666" s="2">
        <v>1122.0999999999999</v>
      </c>
      <c r="O9666" s="2" t="s">
        <v>28</v>
      </c>
      <c r="P9666" s="2">
        <f t="shared" ref="P9666:P9729" si="302">D9666-F9666</f>
        <v>2957.9123999999997</v>
      </c>
    </row>
    <row r="9667" spans="1:16" ht="14.25" customHeight="1" x14ac:dyDescent="0.35">
      <c r="A9667" s="2" t="s">
        <v>9698</v>
      </c>
      <c r="B9667" s="2" t="s">
        <v>25</v>
      </c>
      <c r="C9667" s="2" t="s">
        <v>14</v>
      </c>
      <c r="D9667" s="2">
        <v>514.13</v>
      </c>
      <c r="E9667" s="2">
        <v>0.27</v>
      </c>
      <c r="F9667" s="2">
        <f t="shared" ref="F9667:F9730" si="303">D9667*E9667</f>
        <v>138.8151</v>
      </c>
      <c r="G9667" s="2">
        <v>7</v>
      </c>
      <c r="H9667" s="2" t="str">
        <f>TEXT(Table1[[#This Row],[order_date]],"mmmm")</f>
        <v>November</v>
      </c>
      <c r="I9667" s="3">
        <v>45234</v>
      </c>
      <c r="J9667" s="3">
        <v>45240</v>
      </c>
      <c r="K9667" s="3" t="str">
        <f>TEXT(Table1[[#This Row],[delivery_date]]-Table1[[#This Row],[order_date]],"D")</f>
        <v>6</v>
      </c>
      <c r="L9667" s="2" t="s">
        <v>31</v>
      </c>
      <c r="M9667" s="2" t="s">
        <v>16</v>
      </c>
      <c r="N9667" s="2">
        <v>120.49</v>
      </c>
      <c r="O9667" s="2" t="s">
        <v>28</v>
      </c>
      <c r="P9667" s="2">
        <f t="shared" si="302"/>
        <v>375.31489999999997</v>
      </c>
    </row>
    <row r="9668" spans="1:16" ht="14.25" customHeight="1" x14ac:dyDescent="0.35">
      <c r="A9668" s="2" t="s">
        <v>9699</v>
      </c>
      <c r="B9668" s="2" t="s">
        <v>41</v>
      </c>
      <c r="C9668" s="2" t="s">
        <v>20</v>
      </c>
      <c r="D9668" s="2">
        <v>3969.79</v>
      </c>
      <c r="E9668" s="2">
        <v>0.02</v>
      </c>
      <c r="F9668" s="2">
        <f t="shared" si="303"/>
        <v>79.395799999999994</v>
      </c>
      <c r="G9668" s="2">
        <v>5</v>
      </c>
      <c r="H9668" s="2" t="str">
        <f>TEXT(Table1[[#This Row],[order_date]],"mmmm")</f>
        <v>September</v>
      </c>
      <c r="I9668" s="3">
        <v>45188</v>
      </c>
      <c r="J9668" s="3">
        <v>45191</v>
      </c>
      <c r="K9668" s="3" t="str">
        <f>TEXT(Table1[[#This Row],[delivery_date]]-Table1[[#This Row],[order_date]],"D")</f>
        <v>3</v>
      </c>
      <c r="L9668" s="2" t="s">
        <v>15</v>
      </c>
      <c r="M9668" s="2" t="s">
        <v>22</v>
      </c>
      <c r="N9668" s="2">
        <v>1137.8800000000001</v>
      </c>
      <c r="O9668" s="2" t="s">
        <v>48</v>
      </c>
      <c r="P9668" s="2">
        <f t="shared" si="302"/>
        <v>3890.3942000000002</v>
      </c>
    </row>
    <row r="9669" spans="1:16" ht="14.25" customHeight="1" x14ac:dyDescent="0.35">
      <c r="A9669" s="2" t="s">
        <v>9700</v>
      </c>
      <c r="B9669" s="2" t="s">
        <v>13</v>
      </c>
      <c r="C9669" s="2" t="s">
        <v>33</v>
      </c>
      <c r="D9669" s="2">
        <v>619.79999999999995</v>
      </c>
      <c r="E9669" s="2">
        <v>0.46</v>
      </c>
      <c r="F9669" s="2">
        <f t="shared" si="303"/>
        <v>285.108</v>
      </c>
      <c r="G9669" s="2">
        <v>6</v>
      </c>
      <c r="H9669" s="2" t="str">
        <f>TEXT(Table1[[#This Row],[order_date]],"mmmm")</f>
        <v>August</v>
      </c>
      <c r="I9669" s="3">
        <v>45534</v>
      </c>
      <c r="J9669" s="3">
        <v>45538</v>
      </c>
      <c r="K9669" s="3" t="str">
        <f>TEXT(Table1[[#This Row],[delivery_date]]-Table1[[#This Row],[order_date]],"D")</f>
        <v>4</v>
      </c>
      <c r="L9669" s="2" t="s">
        <v>31</v>
      </c>
      <c r="M9669" s="2" t="s">
        <v>27</v>
      </c>
      <c r="N9669" s="2">
        <v>130.54</v>
      </c>
      <c r="O9669" s="2" t="s">
        <v>28</v>
      </c>
      <c r="P9669" s="2">
        <f t="shared" si="302"/>
        <v>334.69199999999995</v>
      </c>
    </row>
    <row r="9670" spans="1:16" ht="14.25" customHeight="1" x14ac:dyDescent="0.35">
      <c r="A9670" s="2" t="s">
        <v>9701</v>
      </c>
      <c r="B9670" s="2" t="s">
        <v>25</v>
      </c>
      <c r="C9670" s="2" t="s">
        <v>36</v>
      </c>
      <c r="D9670" s="2">
        <v>1116.55</v>
      </c>
      <c r="E9670" s="2">
        <v>0.48</v>
      </c>
      <c r="F9670" s="2">
        <f t="shared" si="303"/>
        <v>535.94399999999996</v>
      </c>
      <c r="G9670" s="2">
        <v>4</v>
      </c>
      <c r="H9670" s="2" t="str">
        <f>TEXT(Table1[[#This Row],[order_date]],"mmmm")</f>
        <v>December</v>
      </c>
      <c r="I9670" s="3">
        <v>45283</v>
      </c>
      <c r="J9670" s="3">
        <v>45284</v>
      </c>
      <c r="K9670" s="3" t="str">
        <f>TEXT(Table1[[#This Row],[delivery_date]]-Table1[[#This Row],[order_date]],"D")</f>
        <v>1</v>
      </c>
      <c r="L9670" s="2" t="s">
        <v>15</v>
      </c>
      <c r="M9670" s="2" t="s">
        <v>16</v>
      </c>
      <c r="N9670" s="2">
        <v>274.29000000000002</v>
      </c>
      <c r="O9670" s="2" t="s">
        <v>48</v>
      </c>
      <c r="P9670" s="2">
        <f t="shared" si="302"/>
        <v>580.60599999999999</v>
      </c>
    </row>
    <row r="9671" spans="1:16" ht="14.25" customHeight="1" x14ac:dyDescent="0.35">
      <c r="A9671" s="2" t="s">
        <v>9702</v>
      </c>
      <c r="B9671" s="2" t="s">
        <v>41</v>
      </c>
      <c r="C9671" s="2" t="s">
        <v>20</v>
      </c>
      <c r="D9671" s="2">
        <v>2627.82</v>
      </c>
      <c r="E9671" s="2">
        <v>0.34</v>
      </c>
      <c r="F9671" s="2">
        <f t="shared" si="303"/>
        <v>893.45880000000011</v>
      </c>
      <c r="G9671" s="2">
        <v>5</v>
      </c>
      <c r="H9671" s="2" t="str">
        <f>TEXT(Table1[[#This Row],[order_date]],"mmmm")</f>
        <v>July</v>
      </c>
      <c r="I9671" s="3">
        <v>45497</v>
      </c>
      <c r="J9671" s="3">
        <v>45504</v>
      </c>
      <c r="K9671" s="3" t="str">
        <f>TEXT(Table1[[#This Row],[delivery_date]]-Table1[[#This Row],[order_date]],"D")</f>
        <v>7</v>
      </c>
      <c r="L9671" s="2" t="s">
        <v>15</v>
      </c>
      <c r="M9671" s="2" t="s">
        <v>27</v>
      </c>
      <c r="N9671" s="2">
        <v>385.28</v>
      </c>
      <c r="O9671" s="2" t="s">
        <v>17</v>
      </c>
      <c r="P9671" s="2">
        <f t="shared" si="302"/>
        <v>1734.3612000000001</v>
      </c>
    </row>
    <row r="9672" spans="1:16" ht="14.25" customHeight="1" x14ac:dyDescent="0.35">
      <c r="A9672" s="2" t="s">
        <v>9703</v>
      </c>
      <c r="B9672" s="2" t="s">
        <v>41</v>
      </c>
      <c r="C9672" s="2" t="s">
        <v>26</v>
      </c>
      <c r="D9672" s="2">
        <v>2369.56</v>
      </c>
      <c r="E9672" s="2">
        <v>0.13</v>
      </c>
      <c r="F9672" s="2">
        <f t="shared" si="303"/>
        <v>308.0428</v>
      </c>
      <c r="G9672" s="2">
        <v>8</v>
      </c>
      <c r="H9672" s="2" t="str">
        <f>TEXT(Table1[[#This Row],[order_date]],"mmmm")</f>
        <v>April</v>
      </c>
      <c r="I9672" s="3">
        <v>45033</v>
      </c>
      <c r="J9672" s="3">
        <v>45039</v>
      </c>
      <c r="K9672" s="3" t="str">
        <f>TEXT(Table1[[#This Row],[delivery_date]]-Table1[[#This Row],[order_date]],"D")</f>
        <v>6</v>
      </c>
      <c r="L9672" s="2" t="s">
        <v>31</v>
      </c>
      <c r="M9672" s="2" t="s">
        <v>27</v>
      </c>
      <c r="N9672" s="2">
        <v>706.27</v>
      </c>
      <c r="O9672" s="2" t="s">
        <v>23</v>
      </c>
      <c r="P9672" s="2">
        <f t="shared" si="302"/>
        <v>2061.5171999999998</v>
      </c>
    </row>
    <row r="9673" spans="1:16" ht="14.25" customHeight="1" x14ac:dyDescent="0.35">
      <c r="A9673" s="2" t="s">
        <v>9704</v>
      </c>
      <c r="B9673" s="2" t="s">
        <v>13</v>
      </c>
      <c r="C9673" s="2" t="s">
        <v>33</v>
      </c>
      <c r="D9673" s="2">
        <v>4945.41</v>
      </c>
      <c r="E9673" s="2">
        <v>0.39</v>
      </c>
      <c r="F9673" s="2">
        <f t="shared" si="303"/>
        <v>1928.7099000000001</v>
      </c>
      <c r="G9673" s="2">
        <v>5</v>
      </c>
      <c r="H9673" s="2" t="str">
        <f>TEXT(Table1[[#This Row],[order_date]],"mmmm")</f>
        <v>April</v>
      </c>
      <c r="I9673" s="3">
        <v>45404</v>
      </c>
      <c r="J9673" s="3">
        <v>45408</v>
      </c>
      <c r="K9673" s="3" t="str">
        <f>TEXT(Table1[[#This Row],[delivery_date]]-Table1[[#This Row],[order_date]],"D")</f>
        <v>4</v>
      </c>
      <c r="L9673" s="2" t="s">
        <v>31</v>
      </c>
      <c r="M9673" s="2" t="s">
        <v>27</v>
      </c>
      <c r="N9673" s="2">
        <v>579.03</v>
      </c>
      <c r="O9673" s="2" t="s">
        <v>17</v>
      </c>
      <c r="P9673" s="2">
        <f t="shared" si="302"/>
        <v>3016.7001</v>
      </c>
    </row>
    <row r="9674" spans="1:16" ht="14.25" customHeight="1" x14ac:dyDescent="0.35">
      <c r="A9674" s="2" t="s">
        <v>9705</v>
      </c>
      <c r="B9674" s="2" t="s">
        <v>41</v>
      </c>
      <c r="C9674" s="2" t="s">
        <v>14</v>
      </c>
      <c r="D9674" s="2">
        <v>2988.42</v>
      </c>
      <c r="E9674" s="2">
        <v>0.37</v>
      </c>
      <c r="F9674" s="2">
        <f t="shared" si="303"/>
        <v>1105.7154</v>
      </c>
      <c r="G9674" s="2">
        <v>2</v>
      </c>
      <c r="H9674" s="2" t="str">
        <f>TEXT(Table1[[#This Row],[order_date]],"mmmm")</f>
        <v>January</v>
      </c>
      <c r="I9674" s="3">
        <v>44948</v>
      </c>
      <c r="J9674" s="3">
        <v>44953</v>
      </c>
      <c r="K9674" s="3" t="str">
        <f>TEXT(Table1[[#This Row],[delivery_date]]-Table1[[#This Row],[order_date]],"D")</f>
        <v>5</v>
      </c>
      <c r="L9674" s="2" t="s">
        <v>21</v>
      </c>
      <c r="M9674" s="2" t="s">
        <v>16</v>
      </c>
      <c r="N9674" s="2">
        <v>212.96</v>
      </c>
      <c r="O9674" s="2" t="s">
        <v>39</v>
      </c>
      <c r="P9674" s="2">
        <f t="shared" si="302"/>
        <v>1882.7046</v>
      </c>
    </row>
    <row r="9675" spans="1:16" ht="14.25" customHeight="1" x14ac:dyDescent="0.35">
      <c r="A9675" s="2" t="s">
        <v>9706</v>
      </c>
      <c r="B9675" s="2" t="s">
        <v>41</v>
      </c>
      <c r="C9675" s="2" t="s">
        <v>33</v>
      </c>
      <c r="D9675" s="2">
        <v>1704.43</v>
      </c>
      <c r="E9675" s="2">
        <v>0.28999999999999998</v>
      </c>
      <c r="F9675" s="2">
        <f t="shared" si="303"/>
        <v>494.28469999999999</v>
      </c>
      <c r="G9675" s="2">
        <v>8</v>
      </c>
      <c r="H9675" s="2" t="str">
        <f>TEXT(Table1[[#This Row],[order_date]],"mmmm")</f>
        <v>April</v>
      </c>
      <c r="I9675" s="3">
        <v>45384</v>
      </c>
      <c r="J9675" s="3">
        <v>45386</v>
      </c>
      <c r="K9675" s="3" t="str">
        <f>TEXT(Table1[[#This Row],[delivery_date]]-Table1[[#This Row],[order_date]],"D")</f>
        <v>2</v>
      </c>
      <c r="L9675" s="2" t="s">
        <v>21</v>
      </c>
      <c r="M9675" s="2" t="s">
        <v>22</v>
      </c>
      <c r="N9675" s="2">
        <v>457.06</v>
      </c>
      <c r="O9675" s="2" t="s">
        <v>28</v>
      </c>
      <c r="P9675" s="2">
        <f t="shared" si="302"/>
        <v>1210.1453000000001</v>
      </c>
    </row>
    <row r="9676" spans="1:16" ht="14.25" customHeight="1" x14ac:dyDescent="0.35">
      <c r="A9676" s="2" t="s">
        <v>9707</v>
      </c>
      <c r="B9676" s="2" t="s">
        <v>25</v>
      </c>
      <c r="C9676" s="2" t="s">
        <v>33</v>
      </c>
      <c r="D9676" s="2">
        <v>4510.7299999999996</v>
      </c>
      <c r="E9676" s="2">
        <v>0.09</v>
      </c>
      <c r="F9676" s="2">
        <f t="shared" si="303"/>
        <v>405.96569999999997</v>
      </c>
      <c r="G9676" s="2">
        <v>3</v>
      </c>
      <c r="H9676" s="2" t="str">
        <f>TEXT(Table1[[#This Row],[order_date]],"mmmm")</f>
        <v>February</v>
      </c>
      <c r="I9676" s="3">
        <v>44972</v>
      </c>
      <c r="J9676" s="3">
        <v>44976</v>
      </c>
      <c r="K9676" s="3" t="str">
        <f>TEXT(Table1[[#This Row],[delivery_date]]-Table1[[#This Row],[order_date]],"D")</f>
        <v>4</v>
      </c>
      <c r="L9676" s="2" t="s">
        <v>31</v>
      </c>
      <c r="M9676" s="2" t="s">
        <v>16</v>
      </c>
      <c r="N9676" s="2">
        <v>852.23</v>
      </c>
      <c r="O9676" s="2" t="s">
        <v>48</v>
      </c>
      <c r="P9676" s="2">
        <f t="shared" si="302"/>
        <v>4104.7642999999998</v>
      </c>
    </row>
    <row r="9677" spans="1:16" ht="14.25" customHeight="1" x14ac:dyDescent="0.35">
      <c r="A9677" s="2" t="s">
        <v>9708</v>
      </c>
      <c r="B9677" s="2" t="s">
        <v>25</v>
      </c>
      <c r="C9677" s="2" t="s">
        <v>33</v>
      </c>
      <c r="D9677" s="2">
        <v>1629.85</v>
      </c>
      <c r="E9677" s="2">
        <v>0.1</v>
      </c>
      <c r="F9677" s="2">
        <f t="shared" si="303"/>
        <v>162.98500000000001</v>
      </c>
      <c r="G9677" s="2">
        <v>5</v>
      </c>
      <c r="H9677" s="2" t="str">
        <f>TEXT(Table1[[#This Row],[order_date]],"mmmm")</f>
        <v>April</v>
      </c>
      <c r="I9677" s="3">
        <v>45394</v>
      </c>
      <c r="J9677" s="3">
        <v>45396</v>
      </c>
      <c r="K9677" s="3" t="str">
        <f>TEXT(Table1[[#This Row],[delivery_date]]-Table1[[#This Row],[order_date]],"D")</f>
        <v>2</v>
      </c>
      <c r="L9677" s="2" t="s">
        <v>15</v>
      </c>
      <c r="M9677" s="2" t="s">
        <v>22</v>
      </c>
      <c r="N9677" s="2">
        <v>248.58</v>
      </c>
      <c r="O9677" s="2" t="s">
        <v>34</v>
      </c>
      <c r="P9677" s="2">
        <f t="shared" si="302"/>
        <v>1466.8649999999998</v>
      </c>
    </row>
    <row r="9678" spans="1:16" ht="14.25" customHeight="1" x14ac:dyDescent="0.35">
      <c r="A9678" s="2" t="s">
        <v>9709</v>
      </c>
      <c r="B9678" s="2" t="s">
        <v>13</v>
      </c>
      <c r="C9678" s="2" t="s">
        <v>33</v>
      </c>
      <c r="D9678" s="2">
        <v>1441.5</v>
      </c>
      <c r="E9678" s="2">
        <v>0.28999999999999998</v>
      </c>
      <c r="F9678" s="2">
        <f t="shared" si="303"/>
        <v>418.03499999999997</v>
      </c>
      <c r="G9678" s="2">
        <v>6</v>
      </c>
      <c r="H9678" s="2" t="str">
        <f>TEXT(Table1[[#This Row],[order_date]],"mmmm")</f>
        <v>February</v>
      </c>
      <c r="I9678" s="3">
        <v>44978</v>
      </c>
      <c r="J9678" s="3">
        <v>44985</v>
      </c>
      <c r="K9678" s="3" t="str">
        <f>TEXT(Table1[[#This Row],[delivery_date]]-Table1[[#This Row],[order_date]],"D")</f>
        <v>7</v>
      </c>
      <c r="L9678" s="2" t="s">
        <v>15</v>
      </c>
      <c r="M9678" s="2" t="s">
        <v>27</v>
      </c>
      <c r="N9678" s="2">
        <v>186.51</v>
      </c>
      <c r="O9678" s="2" t="s">
        <v>23</v>
      </c>
      <c r="P9678" s="2">
        <f t="shared" si="302"/>
        <v>1023.465</v>
      </c>
    </row>
    <row r="9679" spans="1:16" ht="14.25" customHeight="1" x14ac:dyDescent="0.35">
      <c r="A9679" s="2" t="s">
        <v>9710</v>
      </c>
      <c r="B9679" s="2" t="s">
        <v>13</v>
      </c>
      <c r="C9679" s="2" t="s">
        <v>26</v>
      </c>
      <c r="D9679" s="2">
        <v>2522.42</v>
      </c>
      <c r="E9679" s="2">
        <v>0.06</v>
      </c>
      <c r="F9679" s="2">
        <f t="shared" si="303"/>
        <v>151.34520000000001</v>
      </c>
      <c r="G9679" s="2">
        <v>1</v>
      </c>
      <c r="H9679" s="2" t="str">
        <f>TEXT(Table1[[#This Row],[order_date]],"mmmm")</f>
        <v>April</v>
      </c>
      <c r="I9679" s="3">
        <v>45392</v>
      </c>
      <c r="J9679" s="3">
        <v>45395</v>
      </c>
      <c r="K9679" s="3" t="str">
        <f>TEXT(Table1[[#This Row],[delivery_date]]-Table1[[#This Row],[order_date]],"D")</f>
        <v>3</v>
      </c>
      <c r="L9679" s="2" t="s">
        <v>21</v>
      </c>
      <c r="M9679" s="2" t="s">
        <v>27</v>
      </c>
      <c r="N9679" s="2">
        <v>730.15</v>
      </c>
      <c r="O9679" s="2" t="s">
        <v>23</v>
      </c>
      <c r="P9679" s="2">
        <f t="shared" si="302"/>
        <v>2371.0747999999999</v>
      </c>
    </row>
    <row r="9680" spans="1:16" ht="14.25" customHeight="1" x14ac:dyDescent="0.35">
      <c r="A9680" s="2" t="s">
        <v>9711</v>
      </c>
      <c r="B9680" s="2" t="s">
        <v>41</v>
      </c>
      <c r="C9680" s="2" t="s">
        <v>14</v>
      </c>
      <c r="D9680" s="2">
        <v>4574.5600000000004</v>
      </c>
      <c r="E9680" s="2">
        <v>0.36</v>
      </c>
      <c r="F9680" s="2">
        <f t="shared" si="303"/>
        <v>1646.8416</v>
      </c>
      <c r="G9680" s="2">
        <v>3</v>
      </c>
      <c r="H9680" s="2" t="str">
        <f>TEXT(Table1[[#This Row],[order_date]],"mmmm")</f>
        <v>November</v>
      </c>
      <c r="I9680" s="3">
        <v>45611</v>
      </c>
      <c r="J9680" s="3">
        <v>45614</v>
      </c>
      <c r="K9680" s="3" t="str">
        <f>TEXT(Table1[[#This Row],[delivery_date]]-Table1[[#This Row],[order_date]],"D")</f>
        <v>3</v>
      </c>
      <c r="L9680" s="2" t="s">
        <v>15</v>
      </c>
      <c r="M9680" s="2" t="s">
        <v>27</v>
      </c>
      <c r="N9680" s="2">
        <v>1278.79</v>
      </c>
      <c r="O9680" s="2" t="s">
        <v>17</v>
      </c>
      <c r="P9680" s="2">
        <f t="shared" si="302"/>
        <v>2927.7184000000007</v>
      </c>
    </row>
    <row r="9681" spans="1:16" ht="14.25" customHeight="1" x14ac:dyDescent="0.35">
      <c r="A9681" s="2" t="s">
        <v>9712</v>
      </c>
      <c r="B9681" s="2" t="s">
        <v>25</v>
      </c>
      <c r="C9681" s="2" t="s">
        <v>33</v>
      </c>
      <c r="D9681" s="2">
        <v>3571.72</v>
      </c>
      <c r="E9681" s="2">
        <v>0.11</v>
      </c>
      <c r="F9681" s="2">
        <f t="shared" si="303"/>
        <v>392.88919999999996</v>
      </c>
      <c r="G9681" s="2">
        <v>1</v>
      </c>
      <c r="H9681" s="2" t="str">
        <f>TEXT(Table1[[#This Row],[order_date]],"mmmm")</f>
        <v>April</v>
      </c>
      <c r="I9681" s="3">
        <v>45025</v>
      </c>
      <c r="J9681" s="3">
        <v>45029</v>
      </c>
      <c r="K9681" s="3" t="str">
        <f>TEXT(Table1[[#This Row],[delivery_date]]-Table1[[#This Row],[order_date]],"D")</f>
        <v>4</v>
      </c>
      <c r="L9681" s="2" t="s">
        <v>21</v>
      </c>
      <c r="M9681" s="2" t="s">
        <v>27</v>
      </c>
      <c r="N9681" s="2">
        <v>952.77</v>
      </c>
      <c r="O9681" s="2" t="s">
        <v>28</v>
      </c>
      <c r="P9681" s="2">
        <f t="shared" si="302"/>
        <v>3178.8307999999997</v>
      </c>
    </row>
    <row r="9682" spans="1:16" ht="14.25" customHeight="1" x14ac:dyDescent="0.35">
      <c r="A9682" s="2" t="s">
        <v>9713</v>
      </c>
      <c r="B9682" s="2" t="s">
        <v>13</v>
      </c>
      <c r="C9682" s="2" t="s">
        <v>26</v>
      </c>
      <c r="D9682" s="2">
        <v>3419.67</v>
      </c>
      <c r="E9682" s="2">
        <v>0.46</v>
      </c>
      <c r="F9682" s="2">
        <f t="shared" si="303"/>
        <v>1573.0482000000002</v>
      </c>
      <c r="G9682" s="2">
        <v>7</v>
      </c>
      <c r="H9682" s="2" t="str">
        <f>TEXT(Table1[[#This Row],[order_date]],"mmmm")</f>
        <v>June</v>
      </c>
      <c r="I9682" s="3">
        <v>45107</v>
      </c>
      <c r="J9682" s="3">
        <v>45114</v>
      </c>
      <c r="K9682" s="3" t="str">
        <f>TEXT(Table1[[#This Row],[delivery_date]]-Table1[[#This Row],[order_date]],"D")</f>
        <v>7</v>
      </c>
      <c r="L9682" s="2" t="s">
        <v>15</v>
      </c>
      <c r="M9682" s="2" t="s">
        <v>22</v>
      </c>
      <c r="N9682" s="2">
        <v>718.1</v>
      </c>
      <c r="O9682" s="2" t="s">
        <v>28</v>
      </c>
      <c r="P9682" s="2">
        <f t="shared" si="302"/>
        <v>1846.6217999999999</v>
      </c>
    </row>
    <row r="9683" spans="1:16" ht="14.25" customHeight="1" x14ac:dyDescent="0.35">
      <c r="A9683" s="2" t="s">
        <v>9714</v>
      </c>
      <c r="B9683" s="2" t="s">
        <v>13</v>
      </c>
      <c r="C9683" s="2" t="s">
        <v>20</v>
      </c>
      <c r="D9683" s="2">
        <v>3657.78</v>
      </c>
      <c r="E9683" s="2">
        <v>0.45</v>
      </c>
      <c r="F9683" s="2">
        <f t="shared" si="303"/>
        <v>1646.0010000000002</v>
      </c>
      <c r="G9683" s="2">
        <v>2</v>
      </c>
      <c r="H9683" s="2" t="str">
        <f>TEXT(Table1[[#This Row],[order_date]],"mmmm")</f>
        <v>February</v>
      </c>
      <c r="I9683" s="3">
        <v>44962</v>
      </c>
      <c r="J9683" s="3">
        <v>44965</v>
      </c>
      <c r="K9683" s="3" t="str">
        <f>TEXT(Table1[[#This Row],[delivery_date]]-Table1[[#This Row],[order_date]],"D")</f>
        <v>3</v>
      </c>
      <c r="L9683" s="2" t="s">
        <v>31</v>
      </c>
      <c r="M9683" s="2" t="s">
        <v>16</v>
      </c>
      <c r="N9683" s="2">
        <v>395.42</v>
      </c>
      <c r="O9683" s="2" t="s">
        <v>39</v>
      </c>
      <c r="P9683" s="2">
        <f t="shared" si="302"/>
        <v>2011.779</v>
      </c>
    </row>
    <row r="9684" spans="1:16" ht="14.25" customHeight="1" x14ac:dyDescent="0.35">
      <c r="A9684" s="2" t="s">
        <v>9715</v>
      </c>
      <c r="B9684" s="2" t="s">
        <v>19</v>
      </c>
      <c r="C9684" s="2" t="s">
        <v>33</v>
      </c>
      <c r="D9684" s="2">
        <v>3332.24</v>
      </c>
      <c r="E9684" s="2">
        <v>0.15</v>
      </c>
      <c r="F9684" s="2">
        <f t="shared" si="303"/>
        <v>499.83599999999996</v>
      </c>
      <c r="G9684" s="2">
        <v>7</v>
      </c>
      <c r="H9684" s="2" t="str">
        <f>TEXT(Table1[[#This Row],[order_date]],"mmmm")</f>
        <v>March</v>
      </c>
      <c r="I9684" s="3">
        <v>45361</v>
      </c>
      <c r="J9684" s="3">
        <v>45367</v>
      </c>
      <c r="K9684" s="3" t="str">
        <f>TEXT(Table1[[#This Row],[delivery_date]]-Table1[[#This Row],[order_date]],"D")</f>
        <v>6</v>
      </c>
      <c r="L9684" s="2" t="s">
        <v>15</v>
      </c>
      <c r="M9684" s="2" t="s">
        <v>22</v>
      </c>
      <c r="N9684" s="2">
        <v>885.05</v>
      </c>
      <c r="O9684" s="2" t="s">
        <v>28</v>
      </c>
      <c r="P9684" s="2">
        <f t="shared" si="302"/>
        <v>2832.404</v>
      </c>
    </row>
    <row r="9685" spans="1:16" ht="14.25" customHeight="1" x14ac:dyDescent="0.35">
      <c r="A9685" s="2" t="s">
        <v>9716</v>
      </c>
      <c r="B9685" s="2" t="s">
        <v>13</v>
      </c>
      <c r="C9685" s="2" t="s">
        <v>26</v>
      </c>
      <c r="D9685" s="2">
        <v>3823</v>
      </c>
      <c r="E9685" s="2">
        <v>0.04</v>
      </c>
      <c r="F9685" s="2">
        <f t="shared" si="303"/>
        <v>152.92000000000002</v>
      </c>
      <c r="G9685" s="2">
        <v>3</v>
      </c>
      <c r="H9685" s="2" t="str">
        <f>TEXT(Table1[[#This Row],[order_date]],"mmmm")</f>
        <v>June</v>
      </c>
      <c r="I9685" s="3">
        <v>45456</v>
      </c>
      <c r="J9685" s="3">
        <v>45458</v>
      </c>
      <c r="K9685" s="3" t="str">
        <f>TEXT(Table1[[#This Row],[delivery_date]]-Table1[[#This Row],[order_date]],"D")</f>
        <v>2</v>
      </c>
      <c r="L9685" s="2" t="s">
        <v>15</v>
      </c>
      <c r="M9685" s="2" t="s">
        <v>16</v>
      </c>
      <c r="N9685" s="2">
        <v>1059.21</v>
      </c>
      <c r="O9685" s="2" t="s">
        <v>17</v>
      </c>
      <c r="P9685" s="2">
        <f t="shared" si="302"/>
        <v>3670.08</v>
      </c>
    </row>
    <row r="9686" spans="1:16" ht="14.25" customHeight="1" x14ac:dyDescent="0.35">
      <c r="A9686" s="2" t="s">
        <v>9717</v>
      </c>
      <c r="B9686" s="2" t="s">
        <v>41</v>
      </c>
      <c r="C9686" s="2" t="s">
        <v>36</v>
      </c>
      <c r="D9686" s="2">
        <v>1044.53</v>
      </c>
      <c r="E9686" s="2">
        <v>0.31</v>
      </c>
      <c r="F9686" s="2">
        <f t="shared" si="303"/>
        <v>323.80430000000001</v>
      </c>
      <c r="G9686" s="2">
        <v>3</v>
      </c>
      <c r="H9686" s="2" t="str">
        <f>TEXT(Table1[[#This Row],[order_date]],"mmmm")</f>
        <v>June</v>
      </c>
      <c r="I9686" s="3">
        <v>45450</v>
      </c>
      <c r="J9686" s="3">
        <v>45455</v>
      </c>
      <c r="K9686" s="3" t="str">
        <f>TEXT(Table1[[#This Row],[delivery_date]]-Table1[[#This Row],[order_date]],"D")</f>
        <v>5</v>
      </c>
      <c r="L9686" s="2" t="s">
        <v>15</v>
      </c>
      <c r="M9686" s="2" t="s">
        <v>27</v>
      </c>
      <c r="N9686" s="2">
        <v>137.69999999999999</v>
      </c>
      <c r="O9686" s="2" t="s">
        <v>23</v>
      </c>
      <c r="P9686" s="2">
        <f t="shared" si="302"/>
        <v>720.72569999999996</v>
      </c>
    </row>
    <row r="9687" spans="1:16" ht="14.25" customHeight="1" x14ac:dyDescent="0.35">
      <c r="A9687" s="2" t="s">
        <v>9718</v>
      </c>
      <c r="B9687" s="2" t="s">
        <v>25</v>
      </c>
      <c r="C9687" s="2" t="s">
        <v>20</v>
      </c>
      <c r="D9687" s="2">
        <v>968.57</v>
      </c>
      <c r="E9687" s="2">
        <v>0.22</v>
      </c>
      <c r="F9687" s="2">
        <f t="shared" si="303"/>
        <v>213.08540000000002</v>
      </c>
      <c r="G9687" s="2">
        <v>1</v>
      </c>
      <c r="H9687" s="2" t="str">
        <f>TEXT(Table1[[#This Row],[order_date]],"mmmm")</f>
        <v>November</v>
      </c>
      <c r="I9687" s="3">
        <v>45239</v>
      </c>
      <c r="J9687" s="3">
        <v>45245</v>
      </c>
      <c r="K9687" s="3" t="str">
        <f>TEXT(Table1[[#This Row],[delivery_date]]-Table1[[#This Row],[order_date]],"D")</f>
        <v>6</v>
      </c>
      <c r="L9687" s="2" t="s">
        <v>21</v>
      </c>
      <c r="M9687" s="2" t="s">
        <v>27</v>
      </c>
      <c r="N9687" s="2">
        <v>202.07</v>
      </c>
      <c r="O9687" s="2" t="s">
        <v>39</v>
      </c>
      <c r="P9687" s="2">
        <f t="shared" si="302"/>
        <v>755.4846</v>
      </c>
    </row>
    <row r="9688" spans="1:16" ht="14.25" customHeight="1" x14ac:dyDescent="0.35">
      <c r="A9688" s="2" t="s">
        <v>9719</v>
      </c>
      <c r="B9688" s="2" t="s">
        <v>13</v>
      </c>
      <c r="C9688" s="2" t="s">
        <v>14</v>
      </c>
      <c r="D9688" s="2">
        <v>1874.6</v>
      </c>
      <c r="E9688" s="2">
        <v>7.0000000000000007E-2</v>
      </c>
      <c r="F9688" s="2">
        <f t="shared" si="303"/>
        <v>131.22200000000001</v>
      </c>
      <c r="G9688" s="2">
        <v>7</v>
      </c>
      <c r="H9688" s="2" t="str">
        <f>TEXT(Table1[[#This Row],[order_date]],"mmmm")</f>
        <v>September</v>
      </c>
      <c r="I9688" s="3">
        <v>45552</v>
      </c>
      <c r="J9688" s="3">
        <v>45556</v>
      </c>
      <c r="K9688" s="3" t="str">
        <f>TEXT(Table1[[#This Row],[delivery_date]]-Table1[[#This Row],[order_date]],"D")</f>
        <v>4</v>
      </c>
      <c r="L9688" s="2" t="s">
        <v>21</v>
      </c>
      <c r="M9688" s="2" t="s">
        <v>16</v>
      </c>
      <c r="N9688" s="2">
        <v>94.06</v>
      </c>
      <c r="O9688" s="2" t="s">
        <v>17</v>
      </c>
      <c r="P9688" s="2">
        <f t="shared" si="302"/>
        <v>1743.3779999999999</v>
      </c>
    </row>
    <row r="9689" spans="1:16" ht="14.25" customHeight="1" x14ac:dyDescent="0.35">
      <c r="A9689" s="2" t="s">
        <v>9720</v>
      </c>
      <c r="B9689" s="2" t="s">
        <v>19</v>
      </c>
      <c r="C9689" s="2" t="s">
        <v>33</v>
      </c>
      <c r="D9689" s="2">
        <v>4269.7</v>
      </c>
      <c r="E9689" s="2">
        <v>0.27</v>
      </c>
      <c r="F9689" s="2">
        <f t="shared" si="303"/>
        <v>1152.819</v>
      </c>
      <c r="G9689" s="2">
        <v>8</v>
      </c>
      <c r="H9689" s="2" t="str">
        <f>TEXT(Table1[[#This Row],[order_date]],"mmmm")</f>
        <v>March</v>
      </c>
      <c r="I9689" s="3">
        <v>45356</v>
      </c>
      <c r="J9689" s="3">
        <v>45363</v>
      </c>
      <c r="K9689" s="3" t="str">
        <f>TEXT(Table1[[#This Row],[delivery_date]]-Table1[[#This Row],[order_date]],"D")</f>
        <v>7</v>
      </c>
      <c r="L9689" s="2" t="s">
        <v>15</v>
      </c>
      <c r="M9689" s="2" t="s">
        <v>27</v>
      </c>
      <c r="N9689" s="2">
        <v>1051.83</v>
      </c>
      <c r="O9689" s="2" t="s">
        <v>39</v>
      </c>
      <c r="P9689" s="2">
        <f t="shared" si="302"/>
        <v>3116.8809999999999</v>
      </c>
    </row>
    <row r="9690" spans="1:16" ht="14.25" customHeight="1" x14ac:dyDescent="0.35">
      <c r="A9690" s="2" t="s">
        <v>9721</v>
      </c>
      <c r="B9690" s="2" t="s">
        <v>25</v>
      </c>
      <c r="C9690" s="2" t="s">
        <v>33</v>
      </c>
      <c r="D9690" s="2">
        <v>3600.83</v>
      </c>
      <c r="E9690" s="2">
        <v>0.5</v>
      </c>
      <c r="F9690" s="2">
        <f t="shared" si="303"/>
        <v>1800.415</v>
      </c>
      <c r="G9690" s="2">
        <v>4</v>
      </c>
      <c r="H9690" s="2" t="str">
        <f>TEXT(Table1[[#This Row],[order_date]],"mmmm")</f>
        <v>August</v>
      </c>
      <c r="I9690" s="3">
        <v>45143</v>
      </c>
      <c r="J9690" s="3">
        <v>45148</v>
      </c>
      <c r="K9690" s="3" t="str">
        <f>TEXT(Table1[[#This Row],[delivery_date]]-Table1[[#This Row],[order_date]],"D")</f>
        <v>5</v>
      </c>
      <c r="L9690" s="2" t="s">
        <v>31</v>
      </c>
      <c r="M9690" s="2" t="s">
        <v>22</v>
      </c>
      <c r="N9690" s="2">
        <v>825.12</v>
      </c>
      <c r="O9690" s="2" t="s">
        <v>28</v>
      </c>
      <c r="P9690" s="2">
        <f t="shared" si="302"/>
        <v>1800.415</v>
      </c>
    </row>
    <row r="9691" spans="1:16" ht="14.25" customHeight="1" x14ac:dyDescent="0.35">
      <c r="A9691" s="2" t="s">
        <v>9722</v>
      </c>
      <c r="B9691" s="2" t="s">
        <v>13</v>
      </c>
      <c r="C9691" s="2" t="s">
        <v>26</v>
      </c>
      <c r="D9691" s="2">
        <v>2875.72</v>
      </c>
      <c r="E9691" s="2">
        <v>0.03</v>
      </c>
      <c r="F9691" s="2">
        <f t="shared" si="303"/>
        <v>86.271599999999992</v>
      </c>
      <c r="G9691" s="2">
        <v>9</v>
      </c>
      <c r="H9691" s="2" t="str">
        <f>TEXT(Table1[[#This Row],[order_date]],"mmmm")</f>
        <v>January</v>
      </c>
      <c r="I9691" s="3">
        <v>45310</v>
      </c>
      <c r="J9691" s="3">
        <v>45317</v>
      </c>
      <c r="K9691" s="3" t="str">
        <f>TEXT(Table1[[#This Row],[delivery_date]]-Table1[[#This Row],[order_date]],"D")</f>
        <v>7</v>
      </c>
      <c r="L9691" s="2" t="s">
        <v>31</v>
      </c>
      <c r="M9691" s="2" t="s">
        <v>16</v>
      </c>
      <c r="N9691" s="2">
        <v>287.22000000000003</v>
      </c>
      <c r="O9691" s="2" t="s">
        <v>48</v>
      </c>
      <c r="P9691" s="2">
        <f t="shared" si="302"/>
        <v>2789.4483999999998</v>
      </c>
    </row>
    <row r="9692" spans="1:16" ht="14.25" customHeight="1" x14ac:dyDescent="0.35">
      <c r="A9692" s="2" t="s">
        <v>9723</v>
      </c>
      <c r="B9692" s="2" t="s">
        <v>19</v>
      </c>
      <c r="C9692" s="2" t="s">
        <v>14</v>
      </c>
      <c r="D9692" s="2">
        <v>195.29</v>
      </c>
      <c r="E9692" s="2">
        <v>0.13</v>
      </c>
      <c r="F9692" s="2">
        <f t="shared" si="303"/>
        <v>25.387699999999999</v>
      </c>
      <c r="G9692" s="2">
        <v>4</v>
      </c>
      <c r="H9692" s="2" t="str">
        <f>TEXT(Table1[[#This Row],[order_date]],"mmmm")</f>
        <v>February</v>
      </c>
      <c r="I9692" s="3">
        <v>44967</v>
      </c>
      <c r="J9692" s="3">
        <v>44970</v>
      </c>
      <c r="K9692" s="3" t="str">
        <f>TEXT(Table1[[#This Row],[delivery_date]]-Table1[[#This Row],[order_date]],"D")</f>
        <v>3</v>
      </c>
      <c r="L9692" s="2" t="s">
        <v>31</v>
      </c>
      <c r="M9692" s="2" t="s">
        <v>16</v>
      </c>
      <c r="N9692" s="2">
        <v>21.7</v>
      </c>
      <c r="O9692" s="2" t="s">
        <v>34</v>
      </c>
      <c r="P9692" s="2">
        <f t="shared" si="302"/>
        <v>169.9023</v>
      </c>
    </row>
    <row r="9693" spans="1:16" ht="14.25" customHeight="1" x14ac:dyDescent="0.35">
      <c r="A9693" s="2" t="s">
        <v>9724</v>
      </c>
      <c r="B9693" s="2" t="s">
        <v>13</v>
      </c>
      <c r="C9693" s="2" t="s">
        <v>36</v>
      </c>
      <c r="D9693" s="2">
        <v>1255.43</v>
      </c>
      <c r="E9693" s="2">
        <v>0.27</v>
      </c>
      <c r="F9693" s="2">
        <f t="shared" si="303"/>
        <v>338.96610000000004</v>
      </c>
      <c r="G9693" s="2">
        <v>5</v>
      </c>
      <c r="H9693" s="2" t="str">
        <f>TEXT(Table1[[#This Row],[order_date]],"mmmm")</f>
        <v>September</v>
      </c>
      <c r="I9693" s="3">
        <v>45555</v>
      </c>
      <c r="J9693" s="3">
        <v>45558</v>
      </c>
      <c r="K9693" s="3" t="str">
        <f>TEXT(Table1[[#This Row],[delivery_date]]-Table1[[#This Row],[order_date]],"D")</f>
        <v>3</v>
      </c>
      <c r="L9693" s="2" t="s">
        <v>21</v>
      </c>
      <c r="M9693" s="2" t="s">
        <v>16</v>
      </c>
      <c r="N9693" s="2">
        <v>212.91</v>
      </c>
      <c r="O9693" s="2" t="s">
        <v>39</v>
      </c>
      <c r="P9693" s="2">
        <f t="shared" si="302"/>
        <v>916.46389999999997</v>
      </c>
    </row>
    <row r="9694" spans="1:16" ht="14.25" customHeight="1" x14ac:dyDescent="0.35">
      <c r="A9694" s="2" t="s">
        <v>9725</v>
      </c>
      <c r="B9694" s="2" t="s">
        <v>25</v>
      </c>
      <c r="C9694" s="2" t="s">
        <v>20</v>
      </c>
      <c r="D9694" s="2">
        <v>4037.22</v>
      </c>
      <c r="E9694" s="2">
        <v>0.4</v>
      </c>
      <c r="F9694" s="2">
        <f t="shared" si="303"/>
        <v>1614.8879999999999</v>
      </c>
      <c r="G9694" s="2">
        <v>6</v>
      </c>
      <c r="H9694" s="2" t="str">
        <f>TEXT(Table1[[#This Row],[order_date]],"mmmm")</f>
        <v>May</v>
      </c>
      <c r="I9694" s="3">
        <v>45429</v>
      </c>
      <c r="J9694" s="3">
        <v>45431</v>
      </c>
      <c r="K9694" s="3" t="str">
        <f>TEXT(Table1[[#This Row],[delivery_date]]-Table1[[#This Row],[order_date]],"D")</f>
        <v>2</v>
      </c>
      <c r="L9694" s="2" t="s">
        <v>31</v>
      </c>
      <c r="M9694" s="2" t="s">
        <v>22</v>
      </c>
      <c r="N9694" s="2">
        <v>866.81</v>
      </c>
      <c r="O9694" s="2" t="s">
        <v>48</v>
      </c>
      <c r="P9694" s="2">
        <f t="shared" si="302"/>
        <v>2422.3319999999999</v>
      </c>
    </row>
    <row r="9695" spans="1:16" ht="14.25" customHeight="1" x14ac:dyDescent="0.35">
      <c r="A9695" s="2" t="s">
        <v>9726</v>
      </c>
      <c r="B9695" s="2" t="s">
        <v>25</v>
      </c>
      <c r="C9695" s="2" t="s">
        <v>14</v>
      </c>
      <c r="D9695" s="2">
        <v>1288.18</v>
      </c>
      <c r="E9695" s="2">
        <v>0.01</v>
      </c>
      <c r="F9695" s="2">
        <f t="shared" si="303"/>
        <v>12.8818</v>
      </c>
      <c r="G9695" s="2">
        <v>9</v>
      </c>
      <c r="H9695" s="2" t="str">
        <f>TEXT(Table1[[#This Row],[order_date]],"mmmm")</f>
        <v>January</v>
      </c>
      <c r="I9695" s="3">
        <v>44946</v>
      </c>
      <c r="J9695" s="3">
        <v>44952</v>
      </c>
      <c r="K9695" s="3" t="str">
        <f>TEXT(Table1[[#This Row],[delivery_date]]-Table1[[#This Row],[order_date]],"D")</f>
        <v>6</v>
      </c>
      <c r="L9695" s="2" t="s">
        <v>21</v>
      </c>
      <c r="M9695" s="2" t="s">
        <v>16</v>
      </c>
      <c r="N9695" s="2">
        <v>300.41000000000003</v>
      </c>
      <c r="O9695" s="2" t="s">
        <v>48</v>
      </c>
      <c r="P9695" s="2">
        <f t="shared" si="302"/>
        <v>1275.2982</v>
      </c>
    </row>
    <row r="9696" spans="1:16" ht="14.25" customHeight="1" x14ac:dyDescent="0.35">
      <c r="A9696" s="2" t="s">
        <v>9727</v>
      </c>
      <c r="B9696" s="2" t="s">
        <v>25</v>
      </c>
      <c r="C9696" s="2" t="s">
        <v>33</v>
      </c>
      <c r="D9696" s="2">
        <v>3678.42</v>
      </c>
      <c r="E9696" s="2">
        <v>0.37</v>
      </c>
      <c r="F9696" s="2">
        <f t="shared" si="303"/>
        <v>1361.0154</v>
      </c>
      <c r="G9696" s="2">
        <v>9</v>
      </c>
      <c r="H9696" s="2" t="str">
        <f>TEXT(Table1[[#This Row],[order_date]],"mmmm")</f>
        <v>May</v>
      </c>
      <c r="I9696" s="3">
        <v>45050</v>
      </c>
      <c r="J9696" s="3">
        <v>45056</v>
      </c>
      <c r="K9696" s="3" t="str">
        <f>TEXT(Table1[[#This Row],[delivery_date]]-Table1[[#This Row],[order_date]],"D")</f>
        <v>6</v>
      </c>
      <c r="L9696" s="2" t="s">
        <v>15</v>
      </c>
      <c r="M9696" s="2" t="s">
        <v>16</v>
      </c>
      <c r="N9696" s="2">
        <v>203.61</v>
      </c>
      <c r="O9696" s="2" t="s">
        <v>28</v>
      </c>
      <c r="P9696" s="2">
        <f t="shared" si="302"/>
        <v>2317.4045999999998</v>
      </c>
    </row>
    <row r="9697" spans="1:16" ht="14.25" customHeight="1" x14ac:dyDescent="0.35">
      <c r="A9697" s="2" t="s">
        <v>9728</v>
      </c>
      <c r="B9697" s="2" t="s">
        <v>41</v>
      </c>
      <c r="C9697" s="2" t="s">
        <v>26</v>
      </c>
      <c r="D9697" s="2">
        <v>1004.71</v>
      </c>
      <c r="E9697" s="2">
        <v>7.0000000000000007E-2</v>
      </c>
      <c r="F9697" s="2">
        <f t="shared" si="303"/>
        <v>70.329700000000003</v>
      </c>
      <c r="G9697" s="2">
        <v>8</v>
      </c>
      <c r="H9697" s="2" t="str">
        <f>TEXT(Table1[[#This Row],[order_date]],"mmmm")</f>
        <v>September</v>
      </c>
      <c r="I9697" s="3">
        <v>45550</v>
      </c>
      <c r="J9697" s="3">
        <v>45554</v>
      </c>
      <c r="K9697" s="3" t="str">
        <f>TEXT(Table1[[#This Row],[delivery_date]]-Table1[[#This Row],[order_date]],"D")</f>
        <v>4</v>
      </c>
      <c r="L9697" s="2" t="s">
        <v>21</v>
      </c>
      <c r="M9697" s="2" t="s">
        <v>27</v>
      </c>
      <c r="N9697" s="2">
        <v>59.98</v>
      </c>
      <c r="O9697" s="2" t="s">
        <v>17</v>
      </c>
      <c r="P9697" s="2">
        <f t="shared" si="302"/>
        <v>934.38030000000003</v>
      </c>
    </row>
    <row r="9698" spans="1:16" ht="14.25" customHeight="1" x14ac:dyDescent="0.35">
      <c r="A9698" s="2" t="s">
        <v>9729</v>
      </c>
      <c r="B9698" s="2" t="s">
        <v>13</v>
      </c>
      <c r="C9698" s="2" t="s">
        <v>36</v>
      </c>
      <c r="D9698" s="2">
        <v>3071.2</v>
      </c>
      <c r="E9698" s="2">
        <v>0.42</v>
      </c>
      <c r="F9698" s="2">
        <f t="shared" si="303"/>
        <v>1289.9039999999998</v>
      </c>
      <c r="G9698" s="2">
        <v>2</v>
      </c>
      <c r="H9698" s="2" t="str">
        <f>TEXT(Table1[[#This Row],[order_date]],"mmmm")</f>
        <v>December</v>
      </c>
      <c r="I9698" s="3">
        <v>45641</v>
      </c>
      <c r="J9698" s="3">
        <v>45647</v>
      </c>
      <c r="K9698" s="3" t="str">
        <f>TEXT(Table1[[#This Row],[delivery_date]]-Table1[[#This Row],[order_date]],"D")</f>
        <v>6</v>
      </c>
      <c r="L9698" s="2" t="s">
        <v>31</v>
      </c>
      <c r="M9698" s="2" t="s">
        <v>16</v>
      </c>
      <c r="N9698" s="2">
        <v>600.4</v>
      </c>
      <c r="O9698" s="2" t="s">
        <v>39</v>
      </c>
      <c r="P9698" s="2">
        <f t="shared" si="302"/>
        <v>1781.296</v>
      </c>
    </row>
    <row r="9699" spans="1:16" ht="14.25" customHeight="1" x14ac:dyDescent="0.35">
      <c r="A9699" s="2" t="s">
        <v>9730</v>
      </c>
      <c r="B9699" s="2" t="s">
        <v>41</v>
      </c>
      <c r="C9699" s="2" t="s">
        <v>26</v>
      </c>
      <c r="D9699" s="2">
        <v>3178.24</v>
      </c>
      <c r="E9699" s="2">
        <v>0.35</v>
      </c>
      <c r="F9699" s="2">
        <f t="shared" si="303"/>
        <v>1112.3839999999998</v>
      </c>
      <c r="G9699" s="2">
        <v>1</v>
      </c>
      <c r="H9699" s="2" t="str">
        <f>TEXT(Table1[[#This Row],[order_date]],"mmmm")</f>
        <v>May</v>
      </c>
      <c r="I9699" s="3">
        <v>45048</v>
      </c>
      <c r="J9699" s="3">
        <v>45055</v>
      </c>
      <c r="K9699" s="3" t="str">
        <f>TEXT(Table1[[#This Row],[delivery_date]]-Table1[[#This Row],[order_date]],"D")</f>
        <v>7</v>
      </c>
      <c r="L9699" s="2" t="s">
        <v>15</v>
      </c>
      <c r="M9699" s="2" t="s">
        <v>22</v>
      </c>
      <c r="N9699" s="2">
        <v>332.8</v>
      </c>
      <c r="O9699" s="2" t="s">
        <v>34</v>
      </c>
      <c r="P9699" s="2">
        <f t="shared" si="302"/>
        <v>2065.8559999999998</v>
      </c>
    </row>
    <row r="9700" spans="1:16" ht="14.25" customHeight="1" x14ac:dyDescent="0.35">
      <c r="A9700" s="2" t="s">
        <v>9731</v>
      </c>
      <c r="B9700" s="2" t="s">
        <v>25</v>
      </c>
      <c r="C9700" s="2" t="s">
        <v>20</v>
      </c>
      <c r="D9700" s="2">
        <v>3784.63</v>
      </c>
      <c r="E9700" s="2">
        <v>0.23</v>
      </c>
      <c r="F9700" s="2">
        <f t="shared" si="303"/>
        <v>870.46490000000006</v>
      </c>
      <c r="G9700" s="2">
        <v>2</v>
      </c>
      <c r="H9700" s="2" t="str">
        <f>TEXT(Table1[[#This Row],[order_date]],"mmmm")</f>
        <v>May</v>
      </c>
      <c r="I9700" s="3">
        <v>45074</v>
      </c>
      <c r="J9700" s="3">
        <v>45078</v>
      </c>
      <c r="K9700" s="3" t="str">
        <f>TEXT(Table1[[#This Row],[delivery_date]]-Table1[[#This Row],[order_date]],"D")</f>
        <v>4</v>
      </c>
      <c r="L9700" s="2" t="s">
        <v>15</v>
      </c>
      <c r="M9700" s="2" t="s">
        <v>22</v>
      </c>
      <c r="N9700" s="2">
        <v>601.73</v>
      </c>
      <c r="O9700" s="2" t="s">
        <v>48</v>
      </c>
      <c r="P9700" s="2">
        <f t="shared" si="302"/>
        <v>2914.1651000000002</v>
      </c>
    </row>
    <row r="9701" spans="1:16" ht="14.25" customHeight="1" x14ac:dyDescent="0.35">
      <c r="A9701" s="2" t="s">
        <v>9732</v>
      </c>
      <c r="B9701" s="2" t="s">
        <v>19</v>
      </c>
      <c r="C9701" s="2" t="s">
        <v>14</v>
      </c>
      <c r="D9701" s="2">
        <v>2247.88</v>
      </c>
      <c r="E9701" s="2">
        <v>0.41</v>
      </c>
      <c r="F9701" s="2">
        <f t="shared" si="303"/>
        <v>921.63080000000002</v>
      </c>
      <c r="G9701" s="2">
        <v>6</v>
      </c>
      <c r="H9701" s="2" t="str">
        <f>TEXT(Table1[[#This Row],[order_date]],"mmmm")</f>
        <v>August</v>
      </c>
      <c r="I9701" s="3">
        <v>45535</v>
      </c>
      <c r="J9701" s="3">
        <v>45536</v>
      </c>
      <c r="K9701" s="3" t="str">
        <f>TEXT(Table1[[#This Row],[delivery_date]]-Table1[[#This Row],[order_date]],"D")</f>
        <v>1</v>
      </c>
      <c r="L9701" s="2" t="s">
        <v>15</v>
      </c>
      <c r="M9701" s="2" t="s">
        <v>27</v>
      </c>
      <c r="N9701" s="2">
        <v>123.46</v>
      </c>
      <c r="O9701" s="2" t="s">
        <v>23</v>
      </c>
      <c r="P9701" s="2">
        <f t="shared" si="302"/>
        <v>1326.2492000000002</v>
      </c>
    </row>
    <row r="9702" spans="1:16" ht="14.25" customHeight="1" x14ac:dyDescent="0.35">
      <c r="A9702" s="2" t="s">
        <v>9733</v>
      </c>
      <c r="B9702" s="2" t="s">
        <v>13</v>
      </c>
      <c r="C9702" s="2" t="s">
        <v>26</v>
      </c>
      <c r="D9702" s="2">
        <v>3200.11</v>
      </c>
      <c r="E9702" s="2">
        <v>0.37</v>
      </c>
      <c r="F9702" s="2">
        <f t="shared" si="303"/>
        <v>1184.0407</v>
      </c>
      <c r="G9702" s="2">
        <v>7</v>
      </c>
      <c r="H9702" s="2" t="str">
        <f>TEXT(Table1[[#This Row],[order_date]],"mmmm")</f>
        <v>October</v>
      </c>
      <c r="I9702" s="3">
        <v>45576</v>
      </c>
      <c r="J9702" s="3">
        <v>45578</v>
      </c>
      <c r="K9702" s="3" t="str">
        <f>TEXT(Table1[[#This Row],[delivery_date]]-Table1[[#This Row],[order_date]],"D")</f>
        <v>2</v>
      </c>
      <c r="L9702" s="2" t="s">
        <v>15</v>
      </c>
      <c r="M9702" s="2" t="s">
        <v>22</v>
      </c>
      <c r="N9702" s="2">
        <v>552.23</v>
      </c>
      <c r="O9702" s="2" t="s">
        <v>28</v>
      </c>
      <c r="P9702" s="2">
        <f t="shared" si="302"/>
        <v>2016.0693000000001</v>
      </c>
    </row>
    <row r="9703" spans="1:16" ht="14.25" customHeight="1" x14ac:dyDescent="0.35">
      <c r="A9703" s="2" t="s">
        <v>9734</v>
      </c>
      <c r="B9703" s="2" t="s">
        <v>41</v>
      </c>
      <c r="C9703" s="2" t="s">
        <v>26</v>
      </c>
      <c r="D9703" s="2">
        <v>2486.15</v>
      </c>
      <c r="E9703" s="2">
        <v>0.38</v>
      </c>
      <c r="F9703" s="2">
        <f t="shared" si="303"/>
        <v>944.73700000000008</v>
      </c>
      <c r="G9703" s="2">
        <v>6</v>
      </c>
      <c r="H9703" s="2" t="str">
        <f>TEXT(Table1[[#This Row],[order_date]],"mmmm")</f>
        <v>March</v>
      </c>
      <c r="I9703" s="3">
        <v>44988</v>
      </c>
      <c r="J9703" s="3">
        <v>44992</v>
      </c>
      <c r="K9703" s="3" t="str">
        <f>TEXT(Table1[[#This Row],[delivery_date]]-Table1[[#This Row],[order_date]],"D")</f>
        <v>4</v>
      </c>
      <c r="L9703" s="2" t="s">
        <v>31</v>
      </c>
      <c r="M9703" s="2" t="s">
        <v>27</v>
      </c>
      <c r="N9703" s="2">
        <v>131.29</v>
      </c>
      <c r="O9703" s="2" t="s">
        <v>17</v>
      </c>
      <c r="P9703" s="2">
        <f t="shared" si="302"/>
        <v>1541.413</v>
      </c>
    </row>
    <row r="9704" spans="1:16" ht="14.25" customHeight="1" x14ac:dyDescent="0.35">
      <c r="A9704" s="2" t="s">
        <v>9735</v>
      </c>
      <c r="B9704" s="2" t="s">
        <v>13</v>
      </c>
      <c r="C9704" s="2" t="s">
        <v>33</v>
      </c>
      <c r="D9704" s="2">
        <v>4741.96</v>
      </c>
      <c r="E9704" s="2">
        <v>0.15</v>
      </c>
      <c r="F9704" s="2">
        <f t="shared" si="303"/>
        <v>711.29399999999998</v>
      </c>
      <c r="G9704" s="2">
        <v>1</v>
      </c>
      <c r="H9704" s="2" t="str">
        <f>TEXT(Table1[[#This Row],[order_date]],"mmmm")</f>
        <v>March</v>
      </c>
      <c r="I9704" s="3">
        <v>44990</v>
      </c>
      <c r="J9704" s="3">
        <v>44995</v>
      </c>
      <c r="K9704" s="3" t="str">
        <f>TEXT(Table1[[#This Row],[delivery_date]]-Table1[[#This Row],[order_date]],"D")</f>
        <v>5</v>
      </c>
      <c r="L9704" s="2" t="s">
        <v>15</v>
      </c>
      <c r="M9704" s="2" t="s">
        <v>27</v>
      </c>
      <c r="N9704" s="2">
        <v>1409.78</v>
      </c>
      <c r="O9704" s="2" t="s">
        <v>28</v>
      </c>
      <c r="P9704" s="2">
        <f t="shared" si="302"/>
        <v>4030.6660000000002</v>
      </c>
    </row>
    <row r="9705" spans="1:16" ht="14.25" customHeight="1" x14ac:dyDescent="0.35">
      <c r="A9705" s="2" t="s">
        <v>9736</v>
      </c>
      <c r="B9705" s="2" t="s">
        <v>19</v>
      </c>
      <c r="C9705" s="2" t="s">
        <v>26</v>
      </c>
      <c r="D9705" s="2">
        <v>2657.22</v>
      </c>
      <c r="E9705" s="2">
        <v>0.31</v>
      </c>
      <c r="F9705" s="2">
        <f t="shared" si="303"/>
        <v>823.73819999999989</v>
      </c>
      <c r="G9705" s="2">
        <v>1</v>
      </c>
      <c r="H9705" s="2" t="str">
        <f>TEXT(Table1[[#This Row],[order_date]],"mmmm")</f>
        <v>August</v>
      </c>
      <c r="I9705" s="3">
        <v>45143</v>
      </c>
      <c r="J9705" s="3">
        <v>45150</v>
      </c>
      <c r="K9705" s="3" t="str">
        <f>TEXT(Table1[[#This Row],[delivery_date]]-Table1[[#This Row],[order_date]],"D")</f>
        <v>7</v>
      </c>
      <c r="L9705" s="2" t="s">
        <v>21</v>
      </c>
      <c r="M9705" s="2" t="s">
        <v>22</v>
      </c>
      <c r="N9705" s="2">
        <v>234.3</v>
      </c>
      <c r="O9705" s="2" t="s">
        <v>48</v>
      </c>
      <c r="P9705" s="2">
        <f t="shared" si="302"/>
        <v>1833.4818</v>
      </c>
    </row>
    <row r="9706" spans="1:16" ht="14.25" customHeight="1" x14ac:dyDescent="0.35">
      <c r="A9706" s="2" t="s">
        <v>9737</v>
      </c>
      <c r="B9706" s="2" t="s">
        <v>41</v>
      </c>
      <c r="C9706" s="2" t="s">
        <v>36</v>
      </c>
      <c r="D9706" s="2">
        <v>1127.03</v>
      </c>
      <c r="E9706" s="2">
        <v>7.0000000000000007E-2</v>
      </c>
      <c r="F9706" s="2">
        <f t="shared" si="303"/>
        <v>78.892099999999999</v>
      </c>
      <c r="G9706" s="2">
        <v>1</v>
      </c>
      <c r="H9706" s="2" t="str">
        <f>TEXT(Table1[[#This Row],[order_date]],"mmmm")</f>
        <v>December</v>
      </c>
      <c r="I9706" s="3">
        <v>45640</v>
      </c>
      <c r="J9706" s="3">
        <v>45643</v>
      </c>
      <c r="K9706" s="3" t="str">
        <f>TEXT(Table1[[#This Row],[delivery_date]]-Table1[[#This Row],[order_date]],"D")</f>
        <v>3</v>
      </c>
      <c r="L9706" s="2" t="s">
        <v>15</v>
      </c>
      <c r="M9706" s="2" t="s">
        <v>16</v>
      </c>
      <c r="N9706" s="2">
        <v>283.81</v>
      </c>
      <c r="O9706" s="2" t="s">
        <v>28</v>
      </c>
      <c r="P9706" s="2">
        <f t="shared" si="302"/>
        <v>1048.1378999999999</v>
      </c>
    </row>
    <row r="9707" spans="1:16" ht="14.25" customHeight="1" x14ac:dyDescent="0.35">
      <c r="A9707" s="2" t="s">
        <v>9738</v>
      </c>
      <c r="B9707" s="2" t="s">
        <v>25</v>
      </c>
      <c r="C9707" s="2" t="s">
        <v>14</v>
      </c>
      <c r="D9707" s="2">
        <v>3372.67</v>
      </c>
      <c r="E9707" s="2">
        <v>0.41</v>
      </c>
      <c r="F9707" s="2">
        <f t="shared" si="303"/>
        <v>1382.7946999999999</v>
      </c>
      <c r="G9707" s="2">
        <v>1</v>
      </c>
      <c r="H9707" s="2" t="str">
        <f>TEXT(Table1[[#This Row],[order_date]],"mmmm")</f>
        <v>January</v>
      </c>
      <c r="I9707" s="3">
        <v>44950</v>
      </c>
      <c r="J9707" s="3">
        <v>44955</v>
      </c>
      <c r="K9707" s="3" t="str">
        <f>TEXT(Table1[[#This Row],[delivery_date]]-Table1[[#This Row],[order_date]],"D")</f>
        <v>5</v>
      </c>
      <c r="L9707" s="2" t="s">
        <v>21</v>
      </c>
      <c r="M9707" s="2" t="s">
        <v>22</v>
      </c>
      <c r="N9707" s="2">
        <v>471.87</v>
      </c>
      <c r="O9707" s="2" t="s">
        <v>34</v>
      </c>
      <c r="P9707" s="2">
        <f t="shared" si="302"/>
        <v>1989.8753000000002</v>
      </c>
    </row>
    <row r="9708" spans="1:16" ht="14.25" customHeight="1" x14ac:dyDescent="0.35">
      <c r="A9708" s="2" t="s">
        <v>9739</v>
      </c>
      <c r="B9708" s="2" t="s">
        <v>41</v>
      </c>
      <c r="C9708" s="2" t="s">
        <v>20</v>
      </c>
      <c r="D9708" s="2">
        <v>2787.49</v>
      </c>
      <c r="E9708" s="2">
        <v>0.26</v>
      </c>
      <c r="F9708" s="2">
        <f t="shared" si="303"/>
        <v>724.74739999999997</v>
      </c>
      <c r="G9708" s="2">
        <v>1</v>
      </c>
      <c r="H9708" s="2" t="str">
        <f>TEXT(Table1[[#This Row],[order_date]],"mmmm")</f>
        <v>February</v>
      </c>
      <c r="I9708" s="3">
        <v>45343</v>
      </c>
      <c r="J9708" s="3">
        <v>45350</v>
      </c>
      <c r="K9708" s="3" t="str">
        <f>TEXT(Table1[[#This Row],[delivery_date]]-Table1[[#This Row],[order_date]],"D")</f>
        <v>7</v>
      </c>
      <c r="L9708" s="2" t="s">
        <v>15</v>
      </c>
      <c r="M9708" s="2" t="s">
        <v>22</v>
      </c>
      <c r="N9708" s="2">
        <v>317.10000000000002</v>
      </c>
      <c r="O9708" s="2" t="s">
        <v>28</v>
      </c>
      <c r="P9708" s="2">
        <f t="shared" si="302"/>
        <v>2062.7425999999996</v>
      </c>
    </row>
    <row r="9709" spans="1:16" ht="14.25" customHeight="1" x14ac:dyDescent="0.35">
      <c r="A9709" s="2" t="s">
        <v>9740</v>
      </c>
      <c r="B9709" s="2" t="s">
        <v>13</v>
      </c>
      <c r="C9709" s="2" t="s">
        <v>26</v>
      </c>
      <c r="D9709" s="2">
        <v>4038.76</v>
      </c>
      <c r="E9709" s="2">
        <v>0.41</v>
      </c>
      <c r="F9709" s="2">
        <f t="shared" si="303"/>
        <v>1655.8915999999999</v>
      </c>
      <c r="G9709" s="2">
        <v>2</v>
      </c>
      <c r="H9709" s="2" t="str">
        <f>TEXT(Table1[[#This Row],[order_date]],"mmmm")</f>
        <v>February</v>
      </c>
      <c r="I9709" s="3">
        <v>45344</v>
      </c>
      <c r="J9709" s="3">
        <v>45350</v>
      </c>
      <c r="K9709" s="3" t="str">
        <f>TEXT(Table1[[#This Row],[delivery_date]]-Table1[[#This Row],[order_date]],"D")</f>
        <v>6</v>
      </c>
      <c r="L9709" s="2" t="s">
        <v>31</v>
      </c>
      <c r="M9709" s="2" t="s">
        <v>22</v>
      </c>
      <c r="N9709" s="2">
        <v>337.6</v>
      </c>
      <c r="O9709" s="2" t="s">
        <v>48</v>
      </c>
      <c r="P9709" s="2">
        <f t="shared" si="302"/>
        <v>2382.8684000000003</v>
      </c>
    </row>
    <row r="9710" spans="1:16" ht="14.25" customHeight="1" x14ac:dyDescent="0.35">
      <c r="A9710" s="2" t="s">
        <v>9741</v>
      </c>
      <c r="B9710" s="2" t="s">
        <v>13</v>
      </c>
      <c r="C9710" s="2" t="s">
        <v>36</v>
      </c>
      <c r="D9710" s="2">
        <v>966.87</v>
      </c>
      <c r="E9710" s="2">
        <v>0.11</v>
      </c>
      <c r="F9710" s="2">
        <f t="shared" si="303"/>
        <v>106.3557</v>
      </c>
      <c r="G9710" s="2">
        <v>2</v>
      </c>
      <c r="H9710" s="2" t="str">
        <f>TEXT(Table1[[#This Row],[order_date]],"mmmm")</f>
        <v>December</v>
      </c>
      <c r="I9710" s="3">
        <v>45645</v>
      </c>
      <c r="J9710" s="3">
        <v>45648</v>
      </c>
      <c r="K9710" s="3" t="str">
        <f>TEXT(Table1[[#This Row],[delivery_date]]-Table1[[#This Row],[order_date]],"D")</f>
        <v>3</v>
      </c>
      <c r="L9710" s="2" t="s">
        <v>15</v>
      </c>
      <c r="M9710" s="2" t="s">
        <v>27</v>
      </c>
      <c r="N9710" s="2">
        <v>258.91000000000003</v>
      </c>
      <c r="O9710" s="2" t="s">
        <v>23</v>
      </c>
      <c r="P9710" s="2">
        <f t="shared" si="302"/>
        <v>860.51430000000005</v>
      </c>
    </row>
    <row r="9711" spans="1:16" ht="14.25" customHeight="1" x14ac:dyDescent="0.35">
      <c r="A9711" s="2" t="s">
        <v>9742</v>
      </c>
      <c r="B9711" s="2" t="s">
        <v>13</v>
      </c>
      <c r="C9711" s="2" t="s">
        <v>20</v>
      </c>
      <c r="D9711" s="2">
        <v>1378.6</v>
      </c>
      <c r="E9711" s="2">
        <v>7.0000000000000007E-2</v>
      </c>
      <c r="F9711" s="2">
        <f t="shared" si="303"/>
        <v>96.50200000000001</v>
      </c>
      <c r="G9711" s="2">
        <v>4</v>
      </c>
      <c r="H9711" s="2" t="str">
        <f>TEXT(Table1[[#This Row],[order_date]],"mmmm")</f>
        <v>October</v>
      </c>
      <c r="I9711" s="3">
        <v>45576</v>
      </c>
      <c r="J9711" s="3">
        <v>45578</v>
      </c>
      <c r="K9711" s="3" t="str">
        <f>TEXT(Table1[[#This Row],[delivery_date]]-Table1[[#This Row],[order_date]],"D")</f>
        <v>2</v>
      </c>
      <c r="L9711" s="2" t="s">
        <v>21</v>
      </c>
      <c r="M9711" s="2" t="s">
        <v>27</v>
      </c>
      <c r="N9711" s="2">
        <v>179.96</v>
      </c>
      <c r="O9711" s="2" t="s">
        <v>23</v>
      </c>
      <c r="P9711" s="2">
        <f t="shared" si="302"/>
        <v>1282.098</v>
      </c>
    </row>
    <row r="9712" spans="1:16" ht="14.25" customHeight="1" x14ac:dyDescent="0.35">
      <c r="A9712" s="2" t="s">
        <v>9743</v>
      </c>
      <c r="B9712" s="2" t="s">
        <v>13</v>
      </c>
      <c r="C9712" s="2" t="s">
        <v>36</v>
      </c>
      <c r="D9712" s="2">
        <v>4615.9799999999996</v>
      </c>
      <c r="E9712" s="2">
        <v>0.34</v>
      </c>
      <c r="F9712" s="2">
        <f t="shared" si="303"/>
        <v>1569.4331999999999</v>
      </c>
      <c r="G9712" s="2">
        <v>3</v>
      </c>
      <c r="H9712" s="2" t="str">
        <f>TEXT(Table1[[#This Row],[order_date]],"mmmm")</f>
        <v>November</v>
      </c>
      <c r="I9712" s="3">
        <v>45603</v>
      </c>
      <c r="J9712" s="3">
        <v>45607</v>
      </c>
      <c r="K9712" s="3" t="str">
        <f>TEXT(Table1[[#This Row],[delivery_date]]-Table1[[#This Row],[order_date]],"D")</f>
        <v>4</v>
      </c>
      <c r="L9712" s="2" t="s">
        <v>31</v>
      </c>
      <c r="M9712" s="2" t="s">
        <v>22</v>
      </c>
      <c r="N9712" s="2">
        <v>1084.45</v>
      </c>
      <c r="O9712" s="2" t="s">
        <v>34</v>
      </c>
      <c r="P9712" s="2">
        <f t="shared" si="302"/>
        <v>3046.5467999999996</v>
      </c>
    </row>
    <row r="9713" spans="1:16" ht="14.25" customHeight="1" x14ac:dyDescent="0.35">
      <c r="A9713" s="2" t="s">
        <v>9744</v>
      </c>
      <c r="B9713" s="2" t="s">
        <v>25</v>
      </c>
      <c r="C9713" s="2" t="s">
        <v>26</v>
      </c>
      <c r="D9713" s="2">
        <v>4657.13</v>
      </c>
      <c r="E9713" s="2">
        <v>0.03</v>
      </c>
      <c r="F9713" s="2">
        <f t="shared" si="303"/>
        <v>139.7139</v>
      </c>
      <c r="G9713" s="2">
        <v>4</v>
      </c>
      <c r="H9713" s="2" t="str">
        <f>TEXT(Table1[[#This Row],[order_date]],"mmmm")</f>
        <v>January</v>
      </c>
      <c r="I9713" s="3">
        <v>45300</v>
      </c>
      <c r="J9713" s="3">
        <v>45303</v>
      </c>
      <c r="K9713" s="3" t="str">
        <f>TEXT(Table1[[#This Row],[delivery_date]]-Table1[[#This Row],[order_date]],"D")</f>
        <v>3</v>
      </c>
      <c r="L9713" s="2" t="s">
        <v>31</v>
      </c>
      <c r="M9713" s="2" t="s">
        <v>22</v>
      </c>
      <c r="N9713" s="2">
        <v>364.09</v>
      </c>
      <c r="O9713" s="2" t="s">
        <v>28</v>
      </c>
      <c r="P9713" s="2">
        <f t="shared" si="302"/>
        <v>4517.4161000000004</v>
      </c>
    </row>
    <row r="9714" spans="1:16" ht="14.25" customHeight="1" x14ac:dyDescent="0.35">
      <c r="A9714" s="2" t="s">
        <v>9745</v>
      </c>
      <c r="B9714" s="2" t="s">
        <v>41</v>
      </c>
      <c r="C9714" s="2" t="s">
        <v>26</v>
      </c>
      <c r="D9714" s="2">
        <v>2267.06</v>
      </c>
      <c r="E9714" s="2">
        <v>0.12</v>
      </c>
      <c r="F9714" s="2">
        <f t="shared" si="303"/>
        <v>272.04719999999998</v>
      </c>
      <c r="G9714" s="2">
        <v>5</v>
      </c>
      <c r="H9714" s="2" t="str">
        <f>TEXT(Table1[[#This Row],[order_date]],"mmmm")</f>
        <v>October</v>
      </c>
      <c r="I9714" s="3">
        <v>45213</v>
      </c>
      <c r="J9714" s="3">
        <v>45215</v>
      </c>
      <c r="K9714" s="3" t="str">
        <f>TEXT(Table1[[#This Row],[delivery_date]]-Table1[[#This Row],[order_date]],"D")</f>
        <v>2</v>
      </c>
      <c r="L9714" s="2" t="s">
        <v>31</v>
      </c>
      <c r="M9714" s="2" t="s">
        <v>27</v>
      </c>
      <c r="N9714" s="2">
        <v>669.63</v>
      </c>
      <c r="O9714" s="2" t="s">
        <v>34</v>
      </c>
      <c r="P9714" s="2">
        <f t="shared" si="302"/>
        <v>1995.0128</v>
      </c>
    </row>
    <row r="9715" spans="1:16" ht="14.25" customHeight="1" x14ac:dyDescent="0.35">
      <c r="A9715" s="2" t="s">
        <v>9746</v>
      </c>
      <c r="B9715" s="2" t="s">
        <v>25</v>
      </c>
      <c r="C9715" s="2" t="s">
        <v>14</v>
      </c>
      <c r="D9715" s="2">
        <v>333.98</v>
      </c>
      <c r="E9715" s="2">
        <v>0.45</v>
      </c>
      <c r="F9715" s="2">
        <f t="shared" si="303"/>
        <v>150.29100000000003</v>
      </c>
      <c r="G9715" s="2">
        <v>4</v>
      </c>
      <c r="H9715" s="2" t="str">
        <f>TEXT(Table1[[#This Row],[order_date]],"mmmm")</f>
        <v>October</v>
      </c>
      <c r="I9715" s="3">
        <v>45589</v>
      </c>
      <c r="J9715" s="3">
        <v>45594</v>
      </c>
      <c r="K9715" s="3" t="str">
        <f>TEXT(Table1[[#This Row],[delivery_date]]-Table1[[#This Row],[order_date]],"D")</f>
        <v>5</v>
      </c>
      <c r="L9715" s="2" t="s">
        <v>31</v>
      </c>
      <c r="M9715" s="2" t="s">
        <v>22</v>
      </c>
      <c r="N9715" s="2">
        <v>64.98</v>
      </c>
      <c r="O9715" s="2" t="s">
        <v>39</v>
      </c>
      <c r="P9715" s="2">
        <f t="shared" si="302"/>
        <v>183.68899999999999</v>
      </c>
    </row>
    <row r="9716" spans="1:16" ht="14.25" customHeight="1" x14ac:dyDescent="0.35">
      <c r="A9716" s="2" t="s">
        <v>9747</v>
      </c>
      <c r="B9716" s="2" t="s">
        <v>25</v>
      </c>
      <c r="C9716" s="2" t="s">
        <v>33</v>
      </c>
      <c r="D9716" s="2">
        <v>1602.12</v>
      </c>
      <c r="E9716" s="2">
        <v>7.0000000000000007E-2</v>
      </c>
      <c r="F9716" s="2">
        <f t="shared" si="303"/>
        <v>112.14840000000001</v>
      </c>
      <c r="G9716" s="2">
        <v>3</v>
      </c>
      <c r="H9716" s="2" t="str">
        <f>TEXT(Table1[[#This Row],[order_date]],"mmmm")</f>
        <v>June</v>
      </c>
      <c r="I9716" s="3">
        <v>45449</v>
      </c>
      <c r="J9716" s="3">
        <v>45456</v>
      </c>
      <c r="K9716" s="3" t="str">
        <f>TEXT(Table1[[#This Row],[delivery_date]]-Table1[[#This Row],[order_date]],"D")</f>
        <v>7</v>
      </c>
      <c r="L9716" s="2" t="s">
        <v>31</v>
      </c>
      <c r="M9716" s="2" t="s">
        <v>22</v>
      </c>
      <c r="N9716" s="2">
        <v>398.02</v>
      </c>
      <c r="O9716" s="2" t="s">
        <v>34</v>
      </c>
      <c r="P9716" s="2">
        <f t="shared" si="302"/>
        <v>1489.9715999999999</v>
      </c>
    </row>
    <row r="9717" spans="1:16" ht="14.25" customHeight="1" x14ac:dyDescent="0.35">
      <c r="A9717" s="2" t="s">
        <v>9748</v>
      </c>
      <c r="B9717" s="2" t="s">
        <v>25</v>
      </c>
      <c r="C9717" s="2" t="s">
        <v>36</v>
      </c>
      <c r="D9717" s="2">
        <v>1310.9</v>
      </c>
      <c r="E9717" s="2">
        <v>0.19</v>
      </c>
      <c r="F9717" s="2">
        <f t="shared" si="303"/>
        <v>249.07100000000003</v>
      </c>
      <c r="G9717" s="2">
        <v>3</v>
      </c>
      <c r="H9717" s="2" t="str">
        <f>TEXT(Table1[[#This Row],[order_date]],"mmmm")</f>
        <v>March</v>
      </c>
      <c r="I9717" s="3">
        <v>45000</v>
      </c>
      <c r="J9717" s="3">
        <v>45003</v>
      </c>
      <c r="K9717" s="3" t="str">
        <f>TEXT(Table1[[#This Row],[delivery_date]]-Table1[[#This Row],[order_date]],"D")</f>
        <v>3</v>
      </c>
      <c r="L9717" s="2" t="s">
        <v>21</v>
      </c>
      <c r="M9717" s="2" t="s">
        <v>27</v>
      </c>
      <c r="N9717" s="2">
        <v>67.78</v>
      </c>
      <c r="O9717" s="2" t="s">
        <v>34</v>
      </c>
      <c r="P9717" s="2">
        <f t="shared" si="302"/>
        <v>1061.8290000000002</v>
      </c>
    </row>
    <row r="9718" spans="1:16" ht="14.25" customHeight="1" x14ac:dyDescent="0.35">
      <c r="A9718" s="2" t="s">
        <v>9749</v>
      </c>
      <c r="B9718" s="2" t="s">
        <v>13</v>
      </c>
      <c r="C9718" s="2" t="s">
        <v>33</v>
      </c>
      <c r="D9718" s="2">
        <v>2131.92</v>
      </c>
      <c r="E9718" s="2">
        <v>0.47</v>
      </c>
      <c r="F9718" s="2">
        <f t="shared" si="303"/>
        <v>1002.0024</v>
      </c>
      <c r="G9718" s="2">
        <v>4</v>
      </c>
      <c r="H9718" s="2" t="str">
        <f>TEXT(Table1[[#This Row],[order_date]],"mmmm")</f>
        <v>October</v>
      </c>
      <c r="I9718" s="3">
        <v>45588</v>
      </c>
      <c r="J9718" s="3">
        <v>45594</v>
      </c>
      <c r="K9718" s="3" t="str">
        <f>TEXT(Table1[[#This Row],[delivery_date]]-Table1[[#This Row],[order_date]],"D")</f>
        <v>6</v>
      </c>
      <c r="L9718" s="2" t="s">
        <v>15</v>
      </c>
      <c r="M9718" s="2" t="s">
        <v>22</v>
      </c>
      <c r="N9718" s="2">
        <v>465.75</v>
      </c>
      <c r="O9718" s="2" t="s">
        <v>34</v>
      </c>
      <c r="P9718" s="2">
        <f t="shared" si="302"/>
        <v>1129.9176000000002</v>
      </c>
    </row>
    <row r="9719" spans="1:16" ht="14.25" customHeight="1" x14ac:dyDescent="0.35">
      <c r="A9719" s="2" t="s">
        <v>9750</v>
      </c>
      <c r="B9719" s="2" t="s">
        <v>13</v>
      </c>
      <c r="C9719" s="2" t="s">
        <v>33</v>
      </c>
      <c r="D9719" s="2">
        <v>1657.22</v>
      </c>
      <c r="E9719" s="2">
        <v>0.01</v>
      </c>
      <c r="F9719" s="2">
        <f t="shared" si="303"/>
        <v>16.572200000000002</v>
      </c>
      <c r="G9719" s="2">
        <v>6</v>
      </c>
      <c r="H9719" s="2" t="str">
        <f>TEXT(Table1[[#This Row],[order_date]],"mmmm")</f>
        <v>August</v>
      </c>
      <c r="I9719" s="3">
        <v>45159</v>
      </c>
      <c r="J9719" s="3">
        <v>45163</v>
      </c>
      <c r="K9719" s="3" t="str">
        <f>TEXT(Table1[[#This Row],[delivery_date]]-Table1[[#This Row],[order_date]],"D")</f>
        <v>4</v>
      </c>
      <c r="L9719" s="2" t="s">
        <v>21</v>
      </c>
      <c r="M9719" s="2" t="s">
        <v>27</v>
      </c>
      <c r="N9719" s="2">
        <v>456.13</v>
      </c>
      <c r="O9719" s="2" t="s">
        <v>28</v>
      </c>
      <c r="P9719" s="2">
        <f t="shared" si="302"/>
        <v>1640.6478</v>
      </c>
    </row>
    <row r="9720" spans="1:16" ht="14.25" customHeight="1" x14ac:dyDescent="0.35">
      <c r="A9720" s="2" t="s">
        <v>9751</v>
      </c>
      <c r="B9720" s="2" t="s">
        <v>13</v>
      </c>
      <c r="C9720" s="2" t="s">
        <v>20</v>
      </c>
      <c r="D9720" s="2">
        <v>4162.0600000000004</v>
      </c>
      <c r="E9720" s="2">
        <v>0.22</v>
      </c>
      <c r="F9720" s="2">
        <f t="shared" si="303"/>
        <v>915.65320000000008</v>
      </c>
      <c r="G9720" s="2">
        <v>7</v>
      </c>
      <c r="H9720" s="2" t="str">
        <f>TEXT(Table1[[#This Row],[order_date]],"mmmm")</f>
        <v>January</v>
      </c>
      <c r="I9720" s="3">
        <v>45300</v>
      </c>
      <c r="J9720" s="3">
        <v>45306</v>
      </c>
      <c r="K9720" s="3" t="str">
        <f>TEXT(Table1[[#This Row],[delivery_date]]-Table1[[#This Row],[order_date]],"D")</f>
        <v>6</v>
      </c>
      <c r="L9720" s="2" t="s">
        <v>21</v>
      </c>
      <c r="M9720" s="2" t="s">
        <v>16</v>
      </c>
      <c r="N9720" s="2">
        <v>752.55</v>
      </c>
      <c r="O9720" s="2" t="s">
        <v>28</v>
      </c>
      <c r="P9720" s="2">
        <f t="shared" si="302"/>
        <v>3246.4068000000002</v>
      </c>
    </row>
    <row r="9721" spans="1:16" ht="14.25" customHeight="1" x14ac:dyDescent="0.35">
      <c r="A9721" s="2" t="s">
        <v>9752</v>
      </c>
      <c r="B9721" s="2" t="s">
        <v>41</v>
      </c>
      <c r="C9721" s="2" t="s">
        <v>20</v>
      </c>
      <c r="D9721" s="2">
        <v>114.88</v>
      </c>
      <c r="E9721" s="2">
        <v>0.39</v>
      </c>
      <c r="F9721" s="2">
        <f t="shared" si="303"/>
        <v>44.803199999999997</v>
      </c>
      <c r="G9721" s="2">
        <v>4</v>
      </c>
      <c r="H9721" s="2" t="str">
        <f>TEXT(Table1[[#This Row],[order_date]],"mmmm")</f>
        <v>October</v>
      </c>
      <c r="I9721" s="3">
        <v>45219</v>
      </c>
      <c r="J9721" s="3">
        <v>45224</v>
      </c>
      <c r="K9721" s="3" t="str">
        <f>TEXT(Table1[[#This Row],[delivery_date]]-Table1[[#This Row],[order_date]],"D")</f>
        <v>5</v>
      </c>
      <c r="L9721" s="2" t="s">
        <v>15</v>
      </c>
      <c r="M9721" s="2" t="s">
        <v>16</v>
      </c>
      <c r="N9721" s="2">
        <v>29.86</v>
      </c>
      <c r="O9721" s="2" t="s">
        <v>17</v>
      </c>
      <c r="P9721" s="2">
        <f t="shared" si="302"/>
        <v>70.076799999999992</v>
      </c>
    </row>
    <row r="9722" spans="1:16" ht="14.25" customHeight="1" x14ac:dyDescent="0.35">
      <c r="A9722" s="2" t="s">
        <v>9753</v>
      </c>
      <c r="B9722" s="2" t="s">
        <v>19</v>
      </c>
      <c r="C9722" s="2" t="s">
        <v>36</v>
      </c>
      <c r="D9722" s="2">
        <v>3258.7</v>
      </c>
      <c r="E9722" s="2">
        <v>0.45</v>
      </c>
      <c r="F9722" s="2">
        <f t="shared" si="303"/>
        <v>1466.415</v>
      </c>
      <c r="G9722" s="2">
        <v>8</v>
      </c>
      <c r="H9722" s="2" t="str">
        <f>TEXT(Table1[[#This Row],[order_date]],"mmmm")</f>
        <v>June</v>
      </c>
      <c r="I9722" s="3">
        <v>45465</v>
      </c>
      <c r="J9722" s="3">
        <v>45467</v>
      </c>
      <c r="K9722" s="3" t="str">
        <f>TEXT(Table1[[#This Row],[delivery_date]]-Table1[[#This Row],[order_date]],"D")</f>
        <v>2</v>
      </c>
      <c r="L9722" s="2" t="s">
        <v>15</v>
      </c>
      <c r="M9722" s="2" t="s">
        <v>27</v>
      </c>
      <c r="N9722" s="2">
        <v>585.33000000000004</v>
      </c>
      <c r="O9722" s="2" t="s">
        <v>34</v>
      </c>
      <c r="P9722" s="2">
        <f t="shared" si="302"/>
        <v>1792.2849999999999</v>
      </c>
    </row>
    <row r="9723" spans="1:16" ht="14.25" customHeight="1" x14ac:dyDescent="0.35">
      <c r="A9723" s="2" t="s">
        <v>9754</v>
      </c>
      <c r="B9723" s="2" t="s">
        <v>13</v>
      </c>
      <c r="C9723" s="2" t="s">
        <v>33</v>
      </c>
      <c r="D9723" s="2">
        <v>3354.92</v>
      </c>
      <c r="E9723" s="2">
        <v>0.37</v>
      </c>
      <c r="F9723" s="2">
        <f t="shared" si="303"/>
        <v>1241.3204000000001</v>
      </c>
      <c r="G9723" s="2">
        <v>6</v>
      </c>
      <c r="H9723" s="2" t="str">
        <f>TEXT(Table1[[#This Row],[order_date]],"mmmm")</f>
        <v>January</v>
      </c>
      <c r="I9723" s="3">
        <v>44927</v>
      </c>
      <c r="J9723" s="3">
        <v>44932</v>
      </c>
      <c r="K9723" s="3" t="str">
        <f>TEXT(Table1[[#This Row],[delivery_date]]-Table1[[#This Row],[order_date]],"D")</f>
        <v>5</v>
      </c>
      <c r="L9723" s="2" t="s">
        <v>15</v>
      </c>
      <c r="M9723" s="2" t="s">
        <v>22</v>
      </c>
      <c r="N9723" s="2">
        <v>984.32</v>
      </c>
      <c r="O9723" s="2" t="s">
        <v>34</v>
      </c>
      <c r="P9723" s="2">
        <f t="shared" si="302"/>
        <v>2113.5996</v>
      </c>
    </row>
    <row r="9724" spans="1:16" ht="14.25" customHeight="1" x14ac:dyDescent="0.35">
      <c r="A9724" s="2" t="s">
        <v>9755</v>
      </c>
      <c r="B9724" s="2" t="s">
        <v>41</v>
      </c>
      <c r="C9724" s="2" t="s">
        <v>14</v>
      </c>
      <c r="D9724" s="2">
        <v>3337.07</v>
      </c>
      <c r="E9724" s="2">
        <v>0.44</v>
      </c>
      <c r="F9724" s="2">
        <f t="shared" si="303"/>
        <v>1468.3108</v>
      </c>
      <c r="G9724" s="2">
        <v>5</v>
      </c>
      <c r="H9724" s="2" t="str">
        <f>TEXT(Table1[[#This Row],[order_date]],"mmmm")</f>
        <v>March</v>
      </c>
      <c r="I9724" s="3">
        <v>45373</v>
      </c>
      <c r="J9724" s="3">
        <v>45376</v>
      </c>
      <c r="K9724" s="3" t="str">
        <f>TEXT(Table1[[#This Row],[delivery_date]]-Table1[[#This Row],[order_date]],"D")</f>
        <v>3</v>
      </c>
      <c r="L9724" s="2" t="s">
        <v>31</v>
      </c>
      <c r="M9724" s="2" t="s">
        <v>16</v>
      </c>
      <c r="N9724" s="2">
        <v>280.52999999999997</v>
      </c>
      <c r="O9724" s="2" t="s">
        <v>39</v>
      </c>
      <c r="P9724" s="2">
        <f t="shared" si="302"/>
        <v>1868.7592000000002</v>
      </c>
    </row>
    <row r="9725" spans="1:16" ht="14.25" customHeight="1" x14ac:dyDescent="0.35">
      <c r="A9725" s="2" t="s">
        <v>9756</v>
      </c>
      <c r="B9725" s="2" t="s">
        <v>13</v>
      </c>
      <c r="C9725" s="2" t="s">
        <v>33</v>
      </c>
      <c r="D9725" s="2">
        <v>2650.91</v>
      </c>
      <c r="E9725" s="2">
        <v>0.02</v>
      </c>
      <c r="F9725" s="2">
        <f t="shared" si="303"/>
        <v>53.0182</v>
      </c>
      <c r="G9725" s="2">
        <v>8</v>
      </c>
      <c r="H9725" s="2" t="str">
        <f>TEXT(Table1[[#This Row],[order_date]],"mmmm")</f>
        <v>October</v>
      </c>
      <c r="I9725" s="3">
        <v>45571</v>
      </c>
      <c r="J9725" s="3">
        <v>45577</v>
      </c>
      <c r="K9725" s="3" t="str">
        <f>TEXT(Table1[[#This Row],[delivery_date]]-Table1[[#This Row],[order_date]],"D")</f>
        <v>6</v>
      </c>
      <c r="L9725" s="2" t="s">
        <v>31</v>
      </c>
      <c r="M9725" s="2" t="s">
        <v>22</v>
      </c>
      <c r="N9725" s="2">
        <v>747.12</v>
      </c>
      <c r="O9725" s="2" t="s">
        <v>48</v>
      </c>
      <c r="P9725" s="2">
        <f t="shared" si="302"/>
        <v>2597.8917999999999</v>
      </c>
    </row>
    <row r="9726" spans="1:16" ht="14.25" customHeight="1" x14ac:dyDescent="0.35">
      <c r="A9726" s="2" t="s">
        <v>9757</v>
      </c>
      <c r="B9726" s="2" t="s">
        <v>13</v>
      </c>
      <c r="C9726" s="2" t="s">
        <v>20</v>
      </c>
      <c r="D9726" s="2">
        <v>3094.41</v>
      </c>
      <c r="E9726" s="2">
        <v>0.05</v>
      </c>
      <c r="F9726" s="2">
        <f t="shared" si="303"/>
        <v>154.72050000000002</v>
      </c>
      <c r="G9726" s="2">
        <v>6</v>
      </c>
      <c r="H9726" s="2" t="str">
        <f>TEXT(Table1[[#This Row],[order_date]],"mmmm")</f>
        <v>January</v>
      </c>
      <c r="I9726" s="3">
        <v>44937</v>
      </c>
      <c r="J9726" s="3">
        <v>44943</v>
      </c>
      <c r="K9726" s="3" t="str">
        <f>TEXT(Table1[[#This Row],[delivery_date]]-Table1[[#This Row],[order_date]],"D")</f>
        <v>6</v>
      </c>
      <c r="L9726" s="2" t="s">
        <v>31</v>
      </c>
      <c r="M9726" s="2" t="s">
        <v>22</v>
      </c>
      <c r="N9726" s="2">
        <v>609.12</v>
      </c>
      <c r="O9726" s="2" t="s">
        <v>28</v>
      </c>
      <c r="P9726" s="2">
        <f t="shared" si="302"/>
        <v>2939.6895</v>
      </c>
    </row>
    <row r="9727" spans="1:16" ht="14.25" customHeight="1" x14ac:dyDescent="0.35">
      <c r="A9727" s="2" t="s">
        <v>9758</v>
      </c>
      <c r="B9727" s="2" t="s">
        <v>25</v>
      </c>
      <c r="C9727" s="2" t="s">
        <v>33</v>
      </c>
      <c r="D9727" s="2">
        <v>4071.42</v>
      </c>
      <c r="E9727" s="2">
        <v>0.37</v>
      </c>
      <c r="F9727" s="2">
        <f t="shared" si="303"/>
        <v>1506.4254000000001</v>
      </c>
      <c r="G9727" s="2">
        <v>1</v>
      </c>
      <c r="H9727" s="2" t="str">
        <f>TEXT(Table1[[#This Row],[order_date]],"mmmm")</f>
        <v>December</v>
      </c>
      <c r="I9727" s="3">
        <v>45262</v>
      </c>
      <c r="J9727" s="3">
        <v>45269</v>
      </c>
      <c r="K9727" s="3" t="str">
        <f>TEXT(Table1[[#This Row],[delivery_date]]-Table1[[#This Row],[order_date]],"D")</f>
        <v>7</v>
      </c>
      <c r="L9727" s="2" t="s">
        <v>31</v>
      </c>
      <c r="M9727" s="2" t="s">
        <v>22</v>
      </c>
      <c r="N9727" s="2">
        <v>1110.8</v>
      </c>
      <c r="O9727" s="2" t="s">
        <v>23</v>
      </c>
      <c r="P9727" s="2">
        <f t="shared" si="302"/>
        <v>2564.9946</v>
      </c>
    </row>
    <row r="9728" spans="1:16" ht="14.25" customHeight="1" x14ac:dyDescent="0.35">
      <c r="A9728" s="2" t="s">
        <v>9759</v>
      </c>
      <c r="B9728" s="2" t="s">
        <v>25</v>
      </c>
      <c r="C9728" s="2" t="s">
        <v>26</v>
      </c>
      <c r="D9728" s="2">
        <v>3942.56</v>
      </c>
      <c r="E9728" s="2">
        <v>0.38</v>
      </c>
      <c r="F9728" s="2">
        <f t="shared" si="303"/>
        <v>1498.1728000000001</v>
      </c>
      <c r="G9728" s="2">
        <v>1</v>
      </c>
      <c r="H9728" s="2" t="str">
        <f>TEXT(Table1[[#This Row],[order_date]],"mmmm")</f>
        <v>February</v>
      </c>
      <c r="I9728" s="3">
        <v>45350</v>
      </c>
      <c r="J9728" s="3">
        <v>45351</v>
      </c>
      <c r="K9728" s="3" t="str">
        <f>TEXT(Table1[[#This Row],[delivery_date]]-Table1[[#This Row],[order_date]],"D")</f>
        <v>1</v>
      </c>
      <c r="L9728" s="2" t="s">
        <v>15</v>
      </c>
      <c r="M9728" s="2" t="s">
        <v>27</v>
      </c>
      <c r="N9728" s="2">
        <v>320.8</v>
      </c>
      <c r="O9728" s="2" t="s">
        <v>17</v>
      </c>
      <c r="P9728" s="2">
        <f t="shared" si="302"/>
        <v>2444.3872000000001</v>
      </c>
    </row>
    <row r="9729" spans="1:16" ht="14.25" customHeight="1" x14ac:dyDescent="0.35">
      <c r="A9729" s="2" t="s">
        <v>9760</v>
      </c>
      <c r="B9729" s="2" t="s">
        <v>25</v>
      </c>
      <c r="C9729" s="2" t="s">
        <v>26</v>
      </c>
      <c r="D9729" s="2">
        <v>269.66000000000003</v>
      </c>
      <c r="E9729" s="2">
        <v>0.3</v>
      </c>
      <c r="F9729" s="2">
        <f t="shared" si="303"/>
        <v>80.89800000000001</v>
      </c>
      <c r="G9729" s="2">
        <v>6</v>
      </c>
      <c r="H9729" s="2" t="str">
        <f>TEXT(Table1[[#This Row],[order_date]],"mmmm")</f>
        <v>April</v>
      </c>
      <c r="I9729" s="3">
        <v>45404</v>
      </c>
      <c r="J9729" s="3">
        <v>45405</v>
      </c>
      <c r="K9729" s="3" t="str">
        <f>TEXT(Table1[[#This Row],[delivery_date]]-Table1[[#This Row],[order_date]],"D")</f>
        <v>1</v>
      </c>
      <c r="L9729" s="2" t="s">
        <v>15</v>
      </c>
      <c r="M9729" s="2" t="s">
        <v>16</v>
      </c>
      <c r="N9729" s="2">
        <v>75.09</v>
      </c>
      <c r="O9729" s="2" t="s">
        <v>39</v>
      </c>
      <c r="P9729" s="2">
        <f t="shared" si="302"/>
        <v>188.762</v>
      </c>
    </row>
    <row r="9730" spans="1:16" ht="14.25" customHeight="1" x14ac:dyDescent="0.35">
      <c r="A9730" s="2" t="s">
        <v>9761</v>
      </c>
      <c r="B9730" s="2" t="s">
        <v>41</v>
      </c>
      <c r="C9730" s="2" t="s">
        <v>14</v>
      </c>
      <c r="D9730" s="2">
        <v>249.14</v>
      </c>
      <c r="E9730" s="2">
        <v>0.37</v>
      </c>
      <c r="F9730" s="2">
        <f t="shared" si="303"/>
        <v>92.181799999999996</v>
      </c>
      <c r="G9730" s="2">
        <v>8</v>
      </c>
      <c r="H9730" s="2" t="str">
        <f>TEXT(Table1[[#This Row],[order_date]],"mmmm")</f>
        <v>June</v>
      </c>
      <c r="I9730" s="3">
        <v>45466</v>
      </c>
      <c r="J9730" s="3">
        <v>45470</v>
      </c>
      <c r="K9730" s="3" t="str">
        <f>TEXT(Table1[[#This Row],[delivery_date]]-Table1[[#This Row],[order_date]],"D")</f>
        <v>4</v>
      </c>
      <c r="L9730" s="2" t="s">
        <v>15</v>
      </c>
      <c r="M9730" s="2" t="s">
        <v>16</v>
      </c>
      <c r="N9730" s="2">
        <v>43.13</v>
      </c>
      <c r="O9730" s="2" t="s">
        <v>17</v>
      </c>
      <c r="P9730" s="2">
        <f t="shared" ref="P9730:P9793" si="304">D9730-F9730</f>
        <v>156.95819999999998</v>
      </c>
    </row>
    <row r="9731" spans="1:16" ht="14.25" customHeight="1" x14ac:dyDescent="0.35">
      <c r="A9731" s="2" t="s">
        <v>9762</v>
      </c>
      <c r="B9731" s="2" t="s">
        <v>19</v>
      </c>
      <c r="C9731" s="2" t="s">
        <v>36</v>
      </c>
      <c r="D9731" s="2">
        <v>4210.83</v>
      </c>
      <c r="E9731" s="2">
        <v>0.43</v>
      </c>
      <c r="F9731" s="2">
        <f t="shared" ref="F9731:F9794" si="305">D9731*E9731</f>
        <v>1810.6569</v>
      </c>
      <c r="G9731" s="2">
        <v>9</v>
      </c>
      <c r="H9731" s="2" t="str">
        <f>TEXT(Table1[[#This Row],[order_date]],"mmmm")</f>
        <v>October</v>
      </c>
      <c r="I9731" s="3">
        <v>45211</v>
      </c>
      <c r="J9731" s="3">
        <v>45213</v>
      </c>
      <c r="K9731" s="3" t="str">
        <f>TEXT(Table1[[#This Row],[delivery_date]]-Table1[[#This Row],[order_date]],"D")</f>
        <v>2</v>
      </c>
      <c r="L9731" s="2" t="s">
        <v>31</v>
      </c>
      <c r="M9731" s="2" t="s">
        <v>22</v>
      </c>
      <c r="N9731" s="2">
        <v>692.16</v>
      </c>
      <c r="O9731" s="2" t="s">
        <v>39</v>
      </c>
      <c r="P9731" s="2">
        <f t="shared" si="304"/>
        <v>2400.1731</v>
      </c>
    </row>
    <row r="9732" spans="1:16" ht="14.25" customHeight="1" x14ac:dyDescent="0.35">
      <c r="A9732" s="2" t="s">
        <v>9763</v>
      </c>
      <c r="B9732" s="2" t="s">
        <v>19</v>
      </c>
      <c r="C9732" s="2" t="s">
        <v>33</v>
      </c>
      <c r="D9732" s="2">
        <v>2916.18</v>
      </c>
      <c r="E9732" s="2">
        <v>0.27</v>
      </c>
      <c r="F9732" s="2">
        <f t="shared" si="305"/>
        <v>787.36860000000001</v>
      </c>
      <c r="G9732" s="2">
        <v>4</v>
      </c>
      <c r="H9732" s="2" t="str">
        <f>TEXT(Table1[[#This Row],[order_date]],"mmmm")</f>
        <v>May</v>
      </c>
      <c r="I9732" s="3">
        <v>45070</v>
      </c>
      <c r="J9732" s="3">
        <v>45074</v>
      </c>
      <c r="K9732" s="3" t="str">
        <f>TEXT(Table1[[#This Row],[delivery_date]]-Table1[[#This Row],[order_date]],"D")</f>
        <v>4</v>
      </c>
      <c r="L9732" s="2" t="s">
        <v>15</v>
      </c>
      <c r="M9732" s="2" t="s">
        <v>22</v>
      </c>
      <c r="N9732" s="2">
        <v>561.13</v>
      </c>
      <c r="O9732" s="2" t="s">
        <v>28</v>
      </c>
      <c r="P9732" s="2">
        <f t="shared" si="304"/>
        <v>2128.8113999999996</v>
      </c>
    </row>
    <row r="9733" spans="1:16" ht="14.25" customHeight="1" x14ac:dyDescent="0.35">
      <c r="A9733" s="2" t="s">
        <v>9764</v>
      </c>
      <c r="B9733" s="2" t="s">
        <v>41</v>
      </c>
      <c r="C9733" s="2" t="s">
        <v>26</v>
      </c>
      <c r="D9733" s="2">
        <v>4791.3900000000003</v>
      </c>
      <c r="E9733" s="2">
        <v>0.47</v>
      </c>
      <c r="F9733" s="2">
        <f t="shared" si="305"/>
        <v>2251.9533000000001</v>
      </c>
      <c r="G9733" s="2">
        <v>7</v>
      </c>
      <c r="H9733" s="2" t="str">
        <f>TEXT(Table1[[#This Row],[order_date]],"mmmm")</f>
        <v>November</v>
      </c>
      <c r="I9733" s="3">
        <v>45245</v>
      </c>
      <c r="J9733" s="3">
        <v>45248</v>
      </c>
      <c r="K9733" s="3" t="str">
        <f>TEXT(Table1[[#This Row],[delivery_date]]-Table1[[#This Row],[order_date]],"D")</f>
        <v>3</v>
      </c>
      <c r="L9733" s="2" t="s">
        <v>21</v>
      </c>
      <c r="M9733" s="2" t="s">
        <v>27</v>
      </c>
      <c r="N9733" s="2">
        <v>1288.9100000000001</v>
      </c>
      <c r="O9733" s="2" t="s">
        <v>48</v>
      </c>
      <c r="P9733" s="2">
        <f t="shared" si="304"/>
        <v>2539.4367000000002</v>
      </c>
    </row>
    <row r="9734" spans="1:16" ht="14.25" customHeight="1" x14ac:dyDescent="0.35">
      <c r="A9734" s="2" t="s">
        <v>9765</v>
      </c>
      <c r="B9734" s="2" t="s">
        <v>13</v>
      </c>
      <c r="C9734" s="2" t="s">
        <v>36</v>
      </c>
      <c r="D9734" s="2">
        <v>2214.8000000000002</v>
      </c>
      <c r="E9734" s="2">
        <v>0.35</v>
      </c>
      <c r="F9734" s="2">
        <f t="shared" si="305"/>
        <v>775.18000000000006</v>
      </c>
      <c r="G9734" s="2">
        <v>9</v>
      </c>
      <c r="H9734" s="2" t="str">
        <f>TEXT(Table1[[#This Row],[order_date]],"mmmm")</f>
        <v>March</v>
      </c>
      <c r="I9734" s="3">
        <v>45382</v>
      </c>
      <c r="J9734" s="3">
        <v>45384</v>
      </c>
      <c r="K9734" s="3" t="str">
        <f>TEXT(Table1[[#This Row],[delivery_date]]-Table1[[#This Row],[order_date]],"D")</f>
        <v>2</v>
      </c>
      <c r="L9734" s="2" t="s">
        <v>15</v>
      </c>
      <c r="M9734" s="2" t="s">
        <v>16</v>
      </c>
      <c r="N9734" s="2">
        <v>572.76</v>
      </c>
      <c r="O9734" s="2" t="s">
        <v>34</v>
      </c>
      <c r="P9734" s="2">
        <f t="shared" si="304"/>
        <v>1439.6200000000001</v>
      </c>
    </row>
    <row r="9735" spans="1:16" ht="14.25" customHeight="1" x14ac:dyDescent="0.35">
      <c r="A9735" s="2" t="s">
        <v>9766</v>
      </c>
      <c r="B9735" s="2" t="s">
        <v>41</v>
      </c>
      <c r="C9735" s="2" t="s">
        <v>26</v>
      </c>
      <c r="D9735" s="2">
        <v>966.03</v>
      </c>
      <c r="E9735" s="2">
        <v>0.24</v>
      </c>
      <c r="F9735" s="2">
        <f t="shared" si="305"/>
        <v>231.84719999999999</v>
      </c>
      <c r="G9735" s="2">
        <v>8</v>
      </c>
      <c r="H9735" s="2" t="str">
        <f>TEXT(Table1[[#This Row],[order_date]],"mmmm")</f>
        <v>January</v>
      </c>
      <c r="I9735" s="3">
        <v>44930</v>
      </c>
      <c r="J9735" s="3">
        <v>44931</v>
      </c>
      <c r="K9735" s="3" t="str">
        <f>TEXT(Table1[[#This Row],[delivery_date]]-Table1[[#This Row],[order_date]],"D")</f>
        <v>1</v>
      </c>
      <c r="L9735" s="2" t="s">
        <v>31</v>
      </c>
      <c r="M9735" s="2" t="s">
        <v>16</v>
      </c>
      <c r="N9735" s="2">
        <v>78.31</v>
      </c>
      <c r="O9735" s="2" t="s">
        <v>28</v>
      </c>
      <c r="P9735" s="2">
        <f t="shared" si="304"/>
        <v>734.18280000000004</v>
      </c>
    </row>
    <row r="9736" spans="1:16" ht="14.25" customHeight="1" x14ac:dyDescent="0.35">
      <c r="A9736" s="2" t="s">
        <v>9767</v>
      </c>
      <c r="B9736" s="2" t="s">
        <v>13</v>
      </c>
      <c r="C9736" s="2" t="s">
        <v>36</v>
      </c>
      <c r="D9736" s="2">
        <v>2418.85</v>
      </c>
      <c r="E9736" s="2">
        <v>0.21</v>
      </c>
      <c r="F9736" s="2">
        <f t="shared" si="305"/>
        <v>507.95849999999996</v>
      </c>
      <c r="G9736" s="2">
        <v>8</v>
      </c>
      <c r="H9736" s="2" t="str">
        <f>TEXT(Table1[[#This Row],[order_date]],"mmmm")</f>
        <v>July</v>
      </c>
      <c r="I9736" s="3">
        <v>45489</v>
      </c>
      <c r="J9736" s="3">
        <v>45494</v>
      </c>
      <c r="K9736" s="3" t="str">
        <f>TEXT(Table1[[#This Row],[delivery_date]]-Table1[[#This Row],[order_date]],"D")</f>
        <v>5</v>
      </c>
      <c r="L9736" s="2" t="s">
        <v>15</v>
      </c>
      <c r="M9736" s="2" t="s">
        <v>27</v>
      </c>
      <c r="N9736" s="2">
        <v>128.12</v>
      </c>
      <c r="O9736" s="2" t="s">
        <v>39</v>
      </c>
      <c r="P9736" s="2">
        <f t="shared" si="304"/>
        <v>1910.8915</v>
      </c>
    </row>
    <row r="9737" spans="1:16" ht="14.25" customHeight="1" x14ac:dyDescent="0.35">
      <c r="A9737" s="2" t="s">
        <v>9768</v>
      </c>
      <c r="B9737" s="2" t="s">
        <v>41</v>
      </c>
      <c r="C9737" s="2" t="s">
        <v>36</v>
      </c>
      <c r="D9737" s="2">
        <v>2239.0700000000002</v>
      </c>
      <c r="E9737" s="2">
        <v>0.38</v>
      </c>
      <c r="F9737" s="2">
        <f t="shared" si="305"/>
        <v>850.84660000000008</v>
      </c>
      <c r="G9737" s="2">
        <v>1</v>
      </c>
      <c r="H9737" s="2" t="str">
        <f>TEXT(Table1[[#This Row],[order_date]],"mmmm")</f>
        <v>April</v>
      </c>
      <c r="I9737" s="3">
        <v>45026</v>
      </c>
      <c r="J9737" s="3">
        <v>45031</v>
      </c>
      <c r="K9737" s="3" t="str">
        <f>TEXT(Table1[[#This Row],[delivery_date]]-Table1[[#This Row],[order_date]],"D")</f>
        <v>5</v>
      </c>
      <c r="L9737" s="2" t="s">
        <v>21</v>
      </c>
      <c r="M9737" s="2" t="s">
        <v>22</v>
      </c>
      <c r="N9737" s="2">
        <v>399.06</v>
      </c>
      <c r="O9737" s="2" t="s">
        <v>23</v>
      </c>
      <c r="P9737" s="2">
        <f t="shared" si="304"/>
        <v>1388.2234000000001</v>
      </c>
    </row>
    <row r="9738" spans="1:16" ht="14.25" customHeight="1" x14ac:dyDescent="0.35">
      <c r="A9738" s="2" t="s">
        <v>9769</v>
      </c>
      <c r="B9738" s="2" t="s">
        <v>41</v>
      </c>
      <c r="C9738" s="2" t="s">
        <v>26</v>
      </c>
      <c r="D9738" s="2">
        <v>2634.17</v>
      </c>
      <c r="E9738" s="2">
        <v>0.32</v>
      </c>
      <c r="F9738" s="2">
        <f t="shared" si="305"/>
        <v>842.9344000000001</v>
      </c>
      <c r="G9738" s="2">
        <v>6</v>
      </c>
      <c r="H9738" s="2" t="str">
        <f>TEXT(Table1[[#This Row],[order_date]],"mmmm")</f>
        <v>January</v>
      </c>
      <c r="I9738" s="3">
        <v>45308</v>
      </c>
      <c r="J9738" s="3">
        <v>45315</v>
      </c>
      <c r="K9738" s="3" t="str">
        <f>TEXT(Table1[[#This Row],[delivery_date]]-Table1[[#This Row],[order_date]],"D")</f>
        <v>7</v>
      </c>
      <c r="L9738" s="2" t="s">
        <v>15</v>
      </c>
      <c r="M9738" s="2" t="s">
        <v>16</v>
      </c>
      <c r="N9738" s="2">
        <v>783.82</v>
      </c>
      <c r="O9738" s="2" t="s">
        <v>28</v>
      </c>
      <c r="P9738" s="2">
        <f t="shared" si="304"/>
        <v>1791.2356</v>
      </c>
    </row>
    <row r="9739" spans="1:16" ht="14.25" customHeight="1" x14ac:dyDescent="0.35">
      <c r="A9739" s="2" t="s">
        <v>9770</v>
      </c>
      <c r="B9739" s="2" t="s">
        <v>41</v>
      </c>
      <c r="C9739" s="2" t="s">
        <v>20</v>
      </c>
      <c r="D9739" s="2">
        <v>4058.94</v>
      </c>
      <c r="E9739" s="2">
        <v>0.41</v>
      </c>
      <c r="F9739" s="2">
        <f t="shared" si="305"/>
        <v>1664.1653999999999</v>
      </c>
      <c r="G9739" s="2">
        <v>9</v>
      </c>
      <c r="H9739" s="2" t="str">
        <f>TEXT(Table1[[#This Row],[order_date]],"mmmm")</f>
        <v>December</v>
      </c>
      <c r="I9739" s="3">
        <v>45627</v>
      </c>
      <c r="J9739" s="3">
        <v>45630</v>
      </c>
      <c r="K9739" s="3" t="str">
        <f>TEXT(Table1[[#This Row],[delivery_date]]-Table1[[#This Row],[order_date]],"D")</f>
        <v>3</v>
      </c>
      <c r="L9739" s="2" t="s">
        <v>31</v>
      </c>
      <c r="M9739" s="2" t="s">
        <v>22</v>
      </c>
      <c r="N9739" s="2">
        <v>717.86</v>
      </c>
      <c r="O9739" s="2" t="s">
        <v>23</v>
      </c>
      <c r="P9739" s="2">
        <f t="shared" si="304"/>
        <v>2394.7746000000002</v>
      </c>
    </row>
    <row r="9740" spans="1:16" ht="14.25" customHeight="1" x14ac:dyDescent="0.35">
      <c r="A9740" s="2" t="s">
        <v>9771</v>
      </c>
      <c r="B9740" s="2" t="s">
        <v>19</v>
      </c>
      <c r="C9740" s="2" t="s">
        <v>36</v>
      </c>
      <c r="D9740" s="2">
        <v>3312.36</v>
      </c>
      <c r="E9740" s="2">
        <v>0.39</v>
      </c>
      <c r="F9740" s="2">
        <f t="shared" si="305"/>
        <v>1291.8204000000001</v>
      </c>
      <c r="G9740" s="2">
        <v>8</v>
      </c>
      <c r="H9740" s="2" t="str">
        <f>TEXT(Table1[[#This Row],[order_date]],"mmmm")</f>
        <v>March</v>
      </c>
      <c r="I9740" s="3">
        <v>45008</v>
      </c>
      <c r="J9740" s="3">
        <v>45011</v>
      </c>
      <c r="K9740" s="3" t="str">
        <f>TEXT(Table1[[#This Row],[delivery_date]]-Table1[[#This Row],[order_date]],"D")</f>
        <v>3</v>
      </c>
      <c r="L9740" s="2" t="s">
        <v>31</v>
      </c>
      <c r="M9740" s="2" t="s">
        <v>22</v>
      </c>
      <c r="N9740" s="2">
        <v>285.58</v>
      </c>
      <c r="O9740" s="2" t="s">
        <v>17</v>
      </c>
      <c r="P9740" s="2">
        <f t="shared" si="304"/>
        <v>2020.5396000000001</v>
      </c>
    </row>
    <row r="9741" spans="1:16" ht="14.25" customHeight="1" x14ac:dyDescent="0.35">
      <c r="A9741" s="2" t="s">
        <v>9772</v>
      </c>
      <c r="B9741" s="2" t="s">
        <v>25</v>
      </c>
      <c r="C9741" s="2" t="s">
        <v>33</v>
      </c>
      <c r="D9741" s="2">
        <v>1007.85</v>
      </c>
      <c r="E9741" s="2">
        <v>0.26</v>
      </c>
      <c r="F9741" s="2">
        <f t="shared" si="305"/>
        <v>262.041</v>
      </c>
      <c r="G9741" s="2">
        <v>2</v>
      </c>
      <c r="H9741" s="2" t="str">
        <f>TEXT(Table1[[#This Row],[order_date]],"mmmm")</f>
        <v>December</v>
      </c>
      <c r="I9741" s="3">
        <v>45649</v>
      </c>
      <c r="J9741" s="3">
        <v>45656</v>
      </c>
      <c r="K9741" s="3" t="str">
        <f>TEXT(Table1[[#This Row],[delivery_date]]-Table1[[#This Row],[order_date]],"D")</f>
        <v>7</v>
      </c>
      <c r="L9741" s="2" t="s">
        <v>21</v>
      </c>
      <c r="M9741" s="2" t="s">
        <v>16</v>
      </c>
      <c r="N9741" s="2">
        <v>159.87</v>
      </c>
      <c r="O9741" s="2" t="s">
        <v>28</v>
      </c>
      <c r="P9741" s="2">
        <f t="shared" si="304"/>
        <v>745.80899999999997</v>
      </c>
    </row>
    <row r="9742" spans="1:16" ht="14.25" customHeight="1" x14ac:dyDescent="0.35">
      <c r="A9742" s="2" t="s">
        <v>9773</v>
      </c>
      <c r="B9742" s="2" t="s">
        <v>41</v>
      </c>
      <c r="C9742" s="2" t="s">
        <v>26</v>
      </c>
      <c r="D9742" s="2">
        <v>3698.94</v>
      </c>
      <c r="E9742" s="2">
        <v>0.47</v>
      </c>
      <c r="F9742" s="2">
        <f t="shared" si="305"/>
        <v>1738.5018</v>
      </c>
      <c r="G9742" s="2">
        <v>5</v>
      </c>
      <c r="H9742" s="2" t="str">
        <f>TEXT(Table1[[#This Row],[order_date]],"mmmm")</f>
        <v>December</v>
      </c>
      <c r="I9742" s="3">
        <v>45282</v>
      </c>
      <c r="J9742" s="3">
        <v>45284</v>
      </c>
      <c r="K9742" s="3" t="str">
        <f>TEXT(Table1[[#This Row],[delivery_date]]-Table1[[#This Row],[order_date]],"D")</f>
        <v>2</v>
      </c>
      <c r="L9742" s="2" t="s">
        <v>21</v>
      </c>
      <c r="M9742" s="2" t="s">
        <v>16</v>
      </c>
      <c r="N9742" s="2">
        <v>525.79</v>
      </c>
      <c r="O9742" s="2" t="s">
        <v>48</v>
      </c>
      <c r="P9742" s="2">
        <f t="shared" si="304"/>
        <v>1960.4382000000001</v>
      </c>
    </row>
    <row r="9743" spans="1:16" ht="14.25" customHeight="1" x14ac:dyDescent="0.35">
      <c r="A9743" s="2" t="s">
        <v>9774</v>
      </c>
      <c r="B9743" s="2" t="s">
        <v>19</v>
      </c>
      <c r="C9743" s="2" t="s">
        <v>20</v>
      </c>
      <c r="D9743" s="2">
        <v>3000.29</v>
      </c>
      <c r="E9743" s="2">
        <v>0.35</v>
      </c>
      <c r="F9743" s="2">
        <f t="shared" si="305"/>
        <v>1050.1015</v>
      </c>
      <c r="G9743" s="2">
        <v>4</v>
      </c>
      <c r="H9743" s="2" t="str">
        <f>TEXT(Table1[[#This Row],[order_date]],"mmmm")</f>
        <v>October</v>
      </c>
      <c r="I9743" s="3">
        <v>45208</v>
      </c>
      <c r="J9743" s="3">
        <v>45209</v>
      </c>
      <c r="K9743" s="3" t="str">
        <f>TEXT(Table1[[#This Row],[delivery_date]]-Table1[[#This Row],[order_date]],"D")</f>
        <v>1</v>
      </c>
      <c r="L9743" s="2" t="s">
        <v>31</v>
      </c>
      <c r="M9743" s="2" t="s">
        <v>16</v>
      </c>
      <c r="N9743" s="2">
        <v>866.36</v>
      </c>
      <c r="O9743" s="2" t="s">
        <v>39</v>
      </c>
      <c r="P9743" s="2">
        <f t="shared" si="304"/>
        <v>1950.1885</v>
      </c>
    </row>
    <row r="9744" spans="1:16" ht="14.25" customHeight="1" x14ac:dyDescent="0.35">
      <c r="A9744" s="2" t="s">
        <v>9775</v>
      </c>
      <c r="B9744" s="2" t="s">
        <v>25</v>
      </c>
      <c r="C9744" s="2" t="s">
        <v>26</v>
      </c>
      <c r="D9744" s="2">
        <v>2933.72</v>
      </c>
      <c r="E9744" s="2">
        <v>0.1</v>
      </c>
      <c r="F9744" s="2">
        <f t="shared" si="305"/>
        <v>293.37200000000001</v>
      </c>
      <c r="G9744" s="2">
        <v>8</v>
      </c>
      <c r="H9744" s="2" t="str">
        <f>TEXT(Table1[[#This Row],[order_date]],"mmmm")</f>
        <v>October</v>
      </c>
      <c r="I9744" s="3">
        <v>45568</v>
      </c>
      <c r="J9744" s="3">
        <v>45573</v>
      </c>
      <c r="K9744" s="3" t="str">
        <f>TEXT(Table1[[#This Row],[delivery_date]]-Table1[[#This Row],[order_date]],"D")</f>
        <v>5</v>
      </c>
      <c r="L9744" s="2" t="s">
        <v>21</v>
      </c>
      <c r="M9744" s="2" t="s">
        <v>16</v>
      </c>
      <c r="N9744" s="2">
        <v>843.44</v>
      </c>
      <c r="O9744" s="2" t="s">
        <v>23</v>
      </c>
      <c r="P9744" s="2">
        <f t="shared" si="304"/>
        <v>2640.348</v>
      </c>
    </row>
    <row r="9745" spans="1:16" ht="14.25" customHeight="1" x14ac:dyDescent="0.35">
      <c r="A9745" s="2" t="s">
        <v>9776</v>
      </c>
      <c r="B9745" s="2" t="s">
        <v>25</v>
      </c>
      <c r="C9745" s="2" t="s">
        <v>14</v>
      </c>
      <c r="D9745" s="2">
        <v>3423.46</v>
      </c>
      <c r="E9745" s="2">
        <v>0.31</v>
      </c>
      <c r="F9745" s="2">
        <f t="shared" si="305"/>
        <v>1061.2726</v>
      </c>
      <c r="G9745" s="2">
        <v>9</v>
      </c>
      <c r="H9745" s="2" t="str">
        <f>TEXT(Table1[[#This Row],[order_date]],"mmmm")</f>
        <v>March</v>
      </c>
      <c r="I9745" s="3">
        <v>45377</v>
      </c>
      <c r="J9745" s="3">
        <v>45379</v>
      </c>
      <c r="K9745" s="3" t="str">
        <f>TEXT(Table1[[#This Row],[delivery_date]]-Table1[[#This Row],[order_date]],"D")</f>
        <v>2</v>
      </c>
      <c r="L9745" s="2" t="s">
        <v>21</v>
      </c>
      <c r="M9745" s="2" t="s">
        <v>16</v>
      </c>
      <c r="N9745" s="2">
        <v>232.79</v>
      </c>
      <c r="O9745" s="2" t="s">
        <v>28</v>
      </c>
      <c r="P9745" s="2">
        <f t="shared" si="304"/>
        <v>2362.1873999999998</v>
      </c>
    </row>
    <row r="9746" spans="1:16" ht="14.25" customHeight="1" x14ac:dyDescent="0.35">
      <c r="A9746" s="2" t="s">
        <v>9777</v>
      </c>
      <c r="B9746" s="2" t="s">
        <v>41</v>
      </c>
      <c r="C9746" s="2" t="s">
        <v>33</v>
      </c>
      <c r="D9746" s="2">
        <v>2863.43</v>
      </c>
      <c r="E9746" s="2">
        <v>0.1</v>
      </c>
      <c r="F9746" s="2">
        <f t="shared" si="305"/>
        <v>286.34300000000002</v>
      </c>
      <c r="G9746" s="2">
        <v>3</v>
      </c>
      <c r="H9746" s="2" t="str">
        <f>TEXT(Table1[[#This Row],[order_date]],"mmmm")</f>
        <v>August</v>
      </c>
      <c r="I9746" s="3">
        <v>45146</v>
      </c>
      <c r="J9746" s="3">
        <v>45152</v>
      </c>
      <c r="K9746" s="3" t="str">
        <f>TEXT(Table1[[#This Row],[delivery_date]]-Table1[[#This Row],[order_date]],"D")</f>
        <v>6</v>
      </c>
      <c r="L9746" s="2" t="s">
        <v>15</v>
      </c>
      <c r="M9746" s="2" t="s">
        <v>22</v>
      </c>
      <c r="N9746" s="2">
        <v>310.35000000000002</v>
      </c>
      <c r="O9746" s="2" t="s">
        <v>39</v>
      </c>
      <c r="P9746" s="2">
        <f t="shared" si="304"/>
        <v>2577.087</v>
      </c>
    </row>
    <row r="9747" spans="1:16" ht="14.25" customHeight="1" x14ac:dyDescent="0.35">
      <c r="A9747" s="2" t="s">
        <v>9778</v>
      </c>
      <c r="B9747" s="2" t="s">
        <v>13</v>
      </c>
      <c r="C9747" s="2" t="s">
        <v>14</v>
      </c>
      <c r="D9747" s="2">
        <v>2341.8200000000002</v>
      </c>
      <c r="E9747" s="2">
        <v>0.28000000000000003</v>
      </c>
      <c r="F9747" s="2">
        <f t="shared" si="305"/>
        <v>655.70960000000014</v>
      </c>
      <c r="G9747" s="2">
        <v>9</v>
      </c>
      <c r="H9747" s="2" t="str">
        <f>TEXT(Table1[[#This Row],[order_date]],"mmmm")</f>
        <v>February</v>
      </c>
      <c r="I9747" s="3">
        <v>44971</v>
      </c>
      <c r="J9747" s="3">
        <v>44977</v>
      </c>
      <c r="K9747" s="3" t="str">
        <f>TEXT(Table1[[#This Row],[delivery_date]]-Table1[[#This Row],[order_date]],"D")</f>
        <v>6</v>
      </c>
      <c r="L9747" s="2" t="s">
        <v>21</v>
      </c>
      <c r="M9747" s="2" t="s">
        <v>16</v>
      </c>
      <c r="N9747" s="2">
        <v>385.24</v>
      </c>
      <c r="O9747" s="2" t="s">
        <v>34</v>
      </c>
      <c r="P9747" s="2">
        <f t="shared" si="304"/>
        <v>1686.1104</v>
      </c>
    </row>
    <row r="9748" spans="1:16" ht="14.25" customHeight="1" x14ac:dyDescent="0.35">
      <c r="A9748" s="2" t="s">
        <v>9779</v>
      </c>
      <c r="B9748" s="2" t="s">
        <v>13</v>
      </c>
      <c r="C9748" s="2" t="s">
        <v>36</v>
      </c>
      <c r="D9748" s="2">
        <v>3237.86</v>
      </c>
      <c r="E9748" s="2">
        <v>0.39</v>
      </c>
      <c r="F9748" s="2">
        <f t="shared" si="305"/>
        <v>1262.7654</v>
      </c>
      <c r="G9748" s="2">
        <v>1</v>
      </c>
      <c r="H9748" s="2" t="str">
        <f>TEXT(Table1[[#This Row],[order_date]],"mmmm")</f>
        <v>November</v>
      </c>
      <c r="I9748" s="3">
        <v>45242</v>
      </c>
      <c r="J9748" s="3">
        <v>45248</v>
      </c>
      <c r="K9748" s="3" t="str">
        <f>TEXT(Table1[[#This Row],[delivery_date]]-Table1[[#This Row],[order_date]],"D")</f>
        <v>6</v>
      </c>
      <c r="L9748" s="2" t="s">
        <v>31</v>
      </c>
      <c r="M9748" s="2" t="s">
        <v>27</v>
      </c>
      <c r="N9748" s="2">
        <v>622.57000000000005</v>
      </c>
      <c r="O9748" s="2" t="s">
        <v>48</v>
      </c>
      <c r="P9748" s="2">
        <f t="shared" si="304"/>
        <v>1975.0946000000001</v>
      </c>
    </row>
    <row r="9749" spans="1:16" ht="14.25" customHeight="1" x14ac:dyDescent="0.35">
      <c r="A9749" s="2" t="s">
        <v>9780</v>
      </c>
      <c r="B9749" s="2" t="s">
        <v>13</v>
      </c>
      <c r="C9749" s="2" t="s">
        <v>36</v>
      </c>
      <c r="D9749" s="2">
        <v>3646.26</v>
      </c>
      <c r="E9749" s="2">
        <v>0.41</v>
      </c>
      <c r="F9749" s="2">
        <f t="shared" si="305"/>
        <v>1494.9666</v>
      </c>
      <c r="G9749" s="2">
        <v>7</v>
      </c>
      <c r="H9749" s="2" t="str">
        <f>TEXT(Table1[[#This Row],[order_date]],"mmmm")</f>
        <v>June</v>
      </c>
      <c r="I9749" s="3">
        <v>45457</v>
      </c>
      <c r="J9749" s="3">
        <v>45459</v>
      </c>
      <c r="K9749" s="3" t="str">
        <f>TEXT(Table1[[#This Row],[delivery_date]]-Table1[[#This Row],[order_date]],"D")</f>
        <v>2</v>
      </c>
      <c r="L9749" s="2" t="s">
        <v>21</v>
      </c>
      <c r="M9749" s="2" t="s">
        <v>27</v>
      </c>
      <c r="N9749" s="2">
        <v>354.66</v>
      </c>
      <c r="O9749" s="2" t="s">
        <v>39</v>
      </c>
      <c r="P9749" s="2">
        <f t="shared" si="304"/>
        <v>2151.2934000000005</v>
      </c>
    </row>
    <row r="9750" spans="1:16" ht="14.25" customHeight="1" x14ac:dyDescent="0.35">
      <c r="A9750" s="2" t="s">
        <v>9781</v>
      </c>
      <c r="B9750" s="2" t="s">
        <v>41</v>
      </c>
      <c r="C9750" s="2" t="s">
        <v>14</v>
      </c>
      <c r="D9750" s="2">
        <v>1206.26</v>
      </c>
      <c r="E9750" s="2">
        <v>0.33</v>
      </c>
      <c r="F9750" s="2">
        <f t="shared" si="305"/>
        <v>398.06580000000002</v>
      </c>
      <c r="G9750" s="2">
        <v>8</v>
      </c>
      <c r="H9750" s="2" t="str">
        <f>TEXT(Table1[[#This Row],[order_date]],"mmmm")</f>
        <v>December</v>
      </c>
      <c r="I9750" s="3">
        <v>45649</v>
      </c>
      <c r="J9750" s="3">
        <v>45656</v>
      </c>
      <c r="K9750" s="3" t="str">
        <f>TEXT(Table1[[#This Row],[delivery_date]]-Table1[[#This Row],[order_date]],"D")</f>
        <v>7</v>
      </c>
      <c r="L9750" s="2" t="s">
        <v>21</v>
      </c>
      <c r="M9750" s="2" t="s">
        <v>27</v>
      </c>
      <c r="N9750" s="2">
        <v>236.79</v>
      </c>
      <c r="O9750" s="2" t="s">
        <v>34</v>
      </c>
      <c r="P9750" s="2">
        <f t="shared" si="304"/>
        <v>808.19419999999991</v>
      </c>
    </row>
    <row r="9751" spans="1:16" ht="14.25" customHeight="1" x14ac:dyDescent="0.35">
      <c r="A9751" s="2" t="s">
        <v>9782</v>
      </c>
      <c r="B9751" s="2" t="s">
        <v>13</v>
      </c>
      <c r="C9751" s="2" t="s">
        <v>14</v>
      </c>
      <c r="D9751" s="2">
        <v>2535.54</v>
      </c>
      <c r="E9751" s="2">
        <v>0.39</v>
      </c>
      <c r="F9751" s="2">
        <f t="shared" si="305"/>
        <v>988.86059999999998</v>
      </c>
      <c r="G9751" s="2">
        <v>6</v>
      </c>
      <c r="H9751" s="2" t="str">
        <f>TEXT(Table1[[#This Row],[order_date]],"mmmm")</f>
        <v>April</v>
      </c>
      <c r="I9751" s="3">
        <v>45031</v>
      </c>
      <c r="J9751" s="3">
        <v>45033</v>
      </c>
      <c r="K9751" s="3" t="str">
        <f>TEXT(Table1[[#This Row],[delivery_date]]-Table1[[#This Row],[order_date]],"D")</f>
        <v>2</v>
      </c>
      <c r="L9751" s="2" t="s">
        <v>21</v>
      </c>
      <c r="M9751" s="2" t="s">
        <v>16</v>
      </c>
      <c r="N9751" s="2">
        <v>255.86</v>
      </c>
      <c r="O9751" s="2" t="s">
        <v>23</v>
      </c>
      <c r="P9751" s="2">
        <f t="shared" si="304"/>
        <v>1546.6794</v>
      </c>
    </row>
    <row r="9752" spans="1:16" ht="14.25" customHeight="1" x14ac:dyDescent="0.35">
      <c r="A9752" s="2" t="s">
        <v>9783</v>
      </c>
      <c r="B9752" s="2" t="s">
        <v>19</v>
      </c>
      <c r="C9752" s="2" t="s">
        <v>36</v>
      </c>
      <c r="D9752" s="2">
        <v>2345.0500000000002</v>
      </c>
      <c r="E9752" s="2">
        <v>0.24</v>
      </c>
      <c r="F9752" s="2">
        <f t="shared" si="305"/>
        <v>562.81200000000001</v>
      </c>
      <c r="G9752" s="2">
        <v>4</v>
      </c>
      <c r="H9752" s="2" t="str">
        <f>TEXT(Table1[[#This Row],[order_date]],"mmmm")</f>
        <v>October</v>
      </c>
      <c r="I9752" s="3">
        <v>45581</v>
      </c>
      <c r="J9752" s="3">
        <v>45588</v>
      </c>
      <c r="K9752" s="3" t="str">
        <f>TEXT(Table1[[#This Row],[delivery_date]]-Table1[[#This Row],[order_date]],"D")</f>
        <v>7</v>
      </c>
      <c r="L9752" s="2" t="s">
        <v>21</v>
      </c>
      <c r="M9752" s="2" t="s">
        <v>27</v>
      </c>
      <c r="N9752" s="2">
        <v>364.09</v>
      </c>
      <c r="O9752" s="2" t="s">
        <v>48</v>
      </c>
      <c r="P9752" s="2">
        <f t="shared" si="304"/>
        <v>1782.2380000000003</v>
      </c>
    </row>
    <row r="9753" spans="1:16" ht="14.25" customHeight="1" x14ac:dyDescent="0.35">
      <c r="A9753" s="2" t="s">
        <v>9784</v>
      </c>
      <c r="B9753" s="2" t="s">
        <v>19</v>
      </c>
      <c r="C9753" s="2" t="s">
        <v>20</v>
      </c>
      <c r="D9753" s="2">
        <v>295.52999999999997</v>
      </c>
      <c r="E9753" s="2">
        <v>0.28000000000000003</v>
      </c>
      <c r="F9753" s="2">
        <f t="shared" si="305"/>
        <v>82.748400000000004</v>
      </c>
      <c r="G9753" s="2">
        <v>4</v>
      </c>
      <c r="H9753" s="2" t="str">
        <f>TEXT(Table1[[#This Row],[order_date]],"mmmm")</f>
        <v>May</v>
      </c>
      <c r="I9753" s="3">
        <v>45049</v>
      </c>
      <c r="J9753" s="3">
        <v>45053</v>
      </c>
      <c r="K9753" s="3" t="str">
        <f>TEXT(Table1[[#This Row],[delivery_date]]-Table1[[#This Row],[order_date]],"D")</f>
        <v>4</v>
      </c>
      <c r="L9753" s="2" t="s">
        <v>21</v>
      </c>
      <c r="M9753" s="2" t="s">
        <v>22</v>
      </c>
      <c r="N9753" s="2">
        <v>53.45</v>
      </c>
      <c r="O9753" s="2" t="s">
        <v>17</v>
      </c>
      <c r="P9753" s="2">
        <f t="shared" si="304"/>
        <v>212.78159999999997</v>
      </c>
    </row>
    <row r="9754" spans="1:16" ht="14.25" customHeight="1" x14ac:dyDescent="0.35">
      <c r="A9754" s="2" t="s">
        <v>9785</v>
      </c>
      <c r="B9754" s="2" t="s">
        <v>19</v>
      </c>
      <c r="C9754" s="2" t="s">
        <v>33</v>
      </c>
      <c r="D9754" s="2">
        <v>4188.75</v>
      </c>
      <c r="E9754" s="2">
        <v>0.44</v>
      </c>
      <c r="F9754" s="2">
        <f t="shared" si="305"/>
        <v>1843.05</v>
      </c>
      <c r="G9754" s="2">
        <v>7</v>
      </c>
      <c r="H9754" s="2" t="str">
        <f>TEXT(Table1[[#This Row],[order_date]],"mmmm")</f>
        <v>May</v>
      </c>
      <c r="I9754" s="3">
        <v>45415</v>
      </c>
      <c r="J9754" s="3">
        <v>45417</v>
      </c>
      <c r="K9754" s="3" t="str">
        <f>TEXT(Table1[[#This Row],[delivery_date]]-Table1[[#This Row],[order_date]],"D")</f>
        <v>2</v>
      </c>
      <c r="L9754" s="2" t="s">
        <v>21</v>
      </c>
      <c r="M9754" s="2" t="s">
        <v>16</v>
      </c>
      <c r="N9754" s="2">
        <v>1230.7</v>
      </c>
      <c r="O9754" s="2" t="s">
        <v>39</v>
      </c>
      <c r="P9754" s="2">
        <f t="shared" si="304"/>
        <v>2345.6999999999998</v>
      </c>
    </row>
    <row r="9755" spans="1:16" ht="14.25" customHeight="1" x14ac:dyDescent="0.35">
      <c r="A9755" s="2" t="s">
        <v>9786</v>
      </c>
      <c r="B9755" s="2" t="s">
        <v>19</v>
      </c>
      <c r="C9755" s="2" t="s">
        <v>26</v>
      </c>
      <c r="D9755" s="2">
        <v>1949.17</v>
      </c>
      <c r="E9755" s="2">
        <v>0.25</v>
      </c>
      <c r="F9755" s="2">
        <f t="shared" si="305"/>
        <v>487.29250000000002</v>
      </c>
      <c r="G9755" s="2">
        <v>6</v>
      </c>
      <c r="H9755" s="2" t="str">
        <f>TEXT(Table1[[#This Row],[order_date]],"mmmm")</f>
        <v>July</v>
      </c>
      <c r="I9755" s="3">
        <v>45124</v>
      </c>
      <c r="J9755" s="3">
        <v>45130</v>
      </c>
      <c r="K9755" s="3" t="str">
        <f>TEXT(Table1[[#This Row],[delivery_date]]-Table1[[#This Row],[order_date]],"D")</f>
        <v>6</v>
      </c>
      <c r="L9755" s="2" t="s">
        <v>31</v>
      </c>
      <c r="M9755" s="2" t="s">
        <v>22</v>
      </c>
      <c r="N9755" s="2">
        <v>130.96</v>
      </c>
      <c r="O9755" s="2" t="s">
        <v>39</v>
      </c>
      <c r="P9755" s="2">
        <f t="shared" si="304"/>
        <v>1461.8775000000001</v>
      </c>
    </row>
    <row r="9756" spans="1:16" ht="14.25" customHeight="1" x14ac:dyDescent="0.35">
      <c r="A9756" s="2" t="s">
        <v>9787</v>
      </c>
      <c r="B9756" s="2" t="s">
        <v>25</v>
      </c>
      <c r="C9756" s="2" t="s">
        <v>14</v>
      </c>
      <c r="D9756" s="2">
        <v>456.18</v>
      </c>
      <c r="E9756" s="2">
        <v>0.18</v>
      </c>
      <c r="F9756" s="2">
        <f t="shared" si="305"/>
        <v>82.112399999999994</v>
      </c>
      <c r="G9756" s="2">
        <v>4</v>
      </c>
      <c r="H9756" s="2" t="str">
        <f>TEXT(Table1[[#This Row],[order_date]],"mmmm")</f>
        <v>September</v>
      </c>
      <c r="I9756" s="3">
        <v>45174</v>
      </c>
      <c r="J9756" s="3">
        <v>45181</v>
      </c>
      <c r="K9756" s="3" t="str">
        <f>TEXT(Table1[[#This Row],[delivery_date]]-Table1[[#This Row],[order_date]],"D")</f>
        <v>7</v>
      </c>
      <c r="L9756" s="2" t="s">
        <v>15</v>
      </c>
      <c r="M9756" s="2" t="s">
        <v>27</v>
      </c>
      <c r="N9756" s="2">
        <v>128.43</v>
      </c>
      <c r="O9756" s="2" t="s">
        <v>48</v>
      </c>
      <c r="P9756" s="2">
        <f t="shared" si="304"/>
        <v>374.06760000000003</v>
      </c>
    </row>
    <row r="9757" spans="1:16" ht="14.25" customHeight="1" x14ac:dyDescent="0.35">
      <c r="A9757" s="2" t="s">
        <v>9788</v>
      </c>
      <c r="B9757" s="2" t="s">
        <v>19</v>
      </c>
      <c r="C9757" s="2" t="s">
        <v>33</v>
      </c>
      <c r="D9757" s="2">
        <v>2343.71</v>
      </c>
      <c r="E9757" s="2">
        <v>0.4</v>
      </c>
      <c r="F9757" s="2">
        <f t="shared" si="305"/>
        <v>937.48400000000004</v>
      </c>
      <c r="G9757" s="2">
        <v>5</v>
      </c>
      <c r="H9757" s="2" t="str">
        <f>TEXT(Table1[[#This Row],[order_date]],"mmmm")</f>
        <v>September</v>
      </c>
      <c r="I9757" s="3">
        <v>45195</v>
      </c>
      <c r="J9757" s="3">
        <v>45197</v>
      </c>
      <c r="K9757" s="3" t="str">
        <f>TEXT(Table1[[#This Row],[delivery_date]]-Table1[[#This Row],[order_date]],"D")</f>
        <v>2</v>
      </c>
      <c r="L9757" s="2" t="s">
        <v>31</v>
      </c>
      <c r="M9757" s="2" t="s">
        <v>27</v>
      </c>
      <c r="N9757" s="2">
        <v>197.02</v>
      </c>
      <c r="O9757" s="2" t="s">
        <v>23</v>
      </c>
      <c r="P9757" s="2">
        <f t="shared" si="304"/>
        <v>1406.2260000000001</v>
      </c>
    </row>
    <row r="9758" spans="1:16" ht="14.25" customHeight="1" x14ac:dyDescent="0.35">
      <c r="A9758" s="2" t="s">
        <v>9789</v>
      </c>
      <c r="B9758" s="2" t="s">
        <v>13</v>
      </c>
      <c r="C9758" s="2" t="s">
        <v>26</v>
      </c>
      <c r="D9758" s="2">
        <v>891.26</v>
      </c>
      <c r="E9758" s="2">
        <v>0.03</v>
      </c>
      <c r="F9758" s="2">
        <f t="shared" si="305"/>
        <v>26.7378</v>
      </c>
      <c r="G9758" s="2">
        <v>4</v>
      </c>
      <c r="H9758" s="2" t="str">
        <f>TEXT(Table1[[#This Row],[order_date]],"mmmm")</f>
        <v>July</v>
      </c>
      <c r="I9758" s="3">
        <v>45494</v>
      </c>
      <c r="J9758" s="3">
        <v>45500</v>
      </c>
      <c r="K9758" s="3" t="str">
        <f>TEXT(Table1[[#This Row],[delivery_date]]-Table1[[#This Row],[order_date]],"D")</f>
        <v>6</v>
      </c>
      <c r="L9758" s="2" t="s">
        <v>15</v>
      </c>
      <c r="M9758" s="2" t="s">
        <v>27</v>
      </c>
      <c r="N9758" s="2">
        <v>66.16</v>
      </c>
      <c r="O9758" s="2" t="s">
        <v>34</v>
      </c>
      <c r="P9758" s="2">
        <f t="shared" si="304"/>
        <v>864.5222</v>
      </c>
    </row>
    <row r="9759" spans="1:16" ht="14.25" customHeight="1" x14ac:dyDescent="0.35">
      <c r="A9759" s="2" t="s">
        <v>9790</v>
      </c>
      <c r="B9759" s="2" t="s">
        <v>41</v>
      </c>
      <c r="C9759" s="2" t="s">
        <v>26</v>
      </c>
      <c r="D9759" s="2">
        <v>3551.63</v>
      </c>
      <c r="E9759" s="2">
        <v>0.48</v>
      </c>
      <c r="F9759" s="2">
        <f t="shared" si="305"/>
        <v>1704.7824000000001</v>
      </c>
      <c r="G9759" s="2">
        <v>1</v>
      </c>
      <c r="H9759" s="2" t="str">
        <f>TEXT(Table1[[#This Row],[order_date]],"mmmm")</f>
        <v>April</v>
      </c>
      <c r="I9759" s="3">
        <v>45036</v>
      </c>
      <c r="J9759" s="3">
        <v>45042</v>
      </c>
      <c r="K9759" s="3" t="str">
        <f>TEXT(Table1[[#This Row],[delivery_date]]-Table1[[#This Row],[order_date]],"D")</f>
        <v>6</v>
      </c>
      <c r="L9759" s="2" t="s">
        <v>15</v>
      </c>
      <c r="M9759" s="2" t="s">
        <v>16</v>
      </c>
      <c r="N9759" s="2">
        <v>438.89</v>
      </c>
      <c r="O9759" s="2" t="s">
        <v>17</v>
      </c>
      <c r="P9759" s="2">
        <f t="shared" si="304"/>
        <v>1846.8476000000001</v>
      </c>
    </row>
    <row r="9760" spans="1:16" ht="14.25" customHeight="1" x14ac:dyDescent="0.35">
      <c r="A9760" s="2" t="s">
        <v>9791</v>
      </c>
      <c r="B9760" s="2" t="s">
        <v>13</v>
      </c>
      <c r="C9760" s="2" t="s">
        <v>14</v>
      </c>
      <c r="D9760" s="2">
        <v>2901.68</v>
      </c>
      <c r="E9760" s="2">
        <v>0.17</v>
      </c>
      <c r="F9760" s="2">
        <f t="shared" si="305"/>
        <v>493.28559999999999</v>
      </c>
      <c r="G9760" s="2">
        <v>4</v>
      </c>
      <c r="H9760" s="2" t="str">
        <f>TEXT(Table1[[#This Row],[order_date]],"mmmm")</f>
        <v>July</v>
      </c>
      <c r="I9760" s="3">
        <v>45111</v>
      </c>
      <c r="J9760" s="3">
        <v>45113</v>
      </c>
      <c r="K9760" s="3" t="str">
        <f>TEXT(Table1[[#This Row],[delivery_date]]-Table1[[#This Row],[order_date]],"D")</f>
        <v>2</v>
      </c>
      <c r="L9760" s="2" t="s">
        <v>31</v>
      </c>
      <c r="M9760" s="2" t="s">
        <v>22</v>
      </c>
      <c r="N9760" s="2">
        <v>553.79999999999995</v>
      </c>
      <c r="O9760" s="2" t="s">
        <v>39</v>
      </c>
      <c r="P9760" s="2">
        <f t="shared" si="304"/>
        <v>2408.3943999999997</v>
      </c>
    </row>
    <row r="9761" spans="1:16" ht="14.25" customHeight="1" x14ac:dyDescent="0.35">
      <c r="A9761" s="2" t="s">
        <v>9792</v>
      </c>
      <c r="B9761" s="2" t="s">
        <v>19</v>
      </c>
      <c r="C9761" s="2" t="s">
        <v>20</v>
      </c>
      <c r="D9761" s="2">
        <v>1423.56</v>
      </c>
      <c r="E9761" s="2">
        <v>0.31</v>
      </c>
      <c r="F9761" s="2">
        <f t="shared" si="305"/>
        <v>441.30359999999996</v>
      </c>
      <c r="G9761" s="2">
        <v>6</v>
      </c>
      <c r="H9761" s="2" t="str">
        <f>TEXT(Table1[[#This Row],[order_date]],"mmmm")</f>
        <v>January</v>
      </c>
      <c r="I9761" s="3">
        <v>44929</v>
      </c>
      <c r="J9761" s="3">
        <v>44931</v>
      </c>
      <c r="K9761" s="3" t="str">
        <f>TEXT(Table1[[#This Row],[delivery_date]]-Table1[[#This Row],[order_date]],"D")</f>
        <v>2</v>
      </c>
      <c r="L9761" s="2" t="s">
        <v>21</v>
      </c>
      <c r="M9761" s="2" t="s">
        <v>16</v>
      </c>
      <c r="N9761" s="2">
        <v>219.23</v>
      </c>
      <c r="O9761" s="2" t="s">
        <v>28</v>
      </c>
      <c r="P9761" s="2">
        <f t="shared" si="304"/>
        <v>982.25639999999999</v>
      </c>
    </row>
    <row r="9762" spans="1:16" ht="14.25" customHeight="1" x14ac:dyDescent="0.35">
      <c r="A9762" s="2" t="s">
        <v>9793</v>
      </c>
      <c r="B9762" s="2" t="s">
        <v>25</v>
      </c>
      <c r="C9762" s="2" t="s">
        <v>20</v>
      </c>
      <c r="D9762" s="2">
        <v>4757.32</v>
      </c>
      <c r="E9762" s="2">
        <v>0.34</v>
      </c>
      <c r="F9762" s="2">
        <f t="shared" si="305"/>
        <v>1617.4888000000001</v>
      </c>
      <c r="G9762" s="2">
        <v>2</v>
      </c>
      <c r="H9762" s="2" t="str">
        <f>TEXT(Table1[[#This Row],[order_date]],"mmmm")</f>
        <v>November</v>
      </c>
      <c r="I9762" s="3">
        <v>45254</v>
      </c>
      <c r="J9762" s="3">
        <v>45258</v>
      </c>
      <c r="K9762" s="3" t="str">
        <f>TEXT(Table1[[#This Row],[delivery_date]]-Table1[[#This Row],[order_date]],"D")</f>
        <v>4</v>
      </c>
      <c r="L9762" s="2" t="s">
        <v>31</v>
      </c>
      <c r="M9762" s="2" t="s">
        <v>16</v>
      </c>
      <c r="N9762" s="2">
        <v>859.14</v>
      </c>
      <c r="O9762" s="2" t="s">
        <v>23</v>
      </c>
      <c r="P9762" s="2">
        <f t="shared" si="304"/>
        <v>3139.8311999999996</v>
      </c>
    </row>
    <row r="9763" spans="1:16" ht="14.25" customHeight="1" x14ac:dyDescent="0.35">
      <c r="A9763" s="2" t="s">
        <v>9794</v>
      </c>
      <c r="B9763" s="2" t="s">
        <v>19</v>
      </c>
      <c r="C9763" s="2" t="s">
        <v>33</v>
      </c>
      <c r="D9763" s="2">
        <v>1529.55</v>
      </c>
      <c r="E9763" s="2">
        <v>7.0000000000000007E-2</v>
      </c>
      <c r="F9763" s="2">
        <f t="shared" si="305"/>
        <v>107.0685</v>
      </c>
      <c r="G9763" s="2">
        <v>7</v>
      </c>
      <c r="H9763" s="2" t="str">
        <f>TEXT(Table1[[#This Row],[order_date]],"mmmm")</f>
        <v>August</v>
      </c>
      <c r="I9763" s="3">
        <v>45141</v>
      </c>
      <c r="J9763" s="3">
        <v>45144</v>
      </c>
      <c r="K9763" s="3" t="str">
        <f>TEXT(Table1[[#This Row],[delivery_date]]-Table1[[#This Row],[order_date]],"D")</f>
        <v>3</v>
      </c>
      <c r="L9763" s="2" t="s">
        <v>21</v>
      </c>
      <c r="M9763" s="2" t="s">
        <v>22</v>
      </c>
      <c r="N9763" s="2">
        <v>374.28</v>
      </c>
      <c r="O9763" s="2" t="s">
        <v>17</v>
      </c>
      <c r="P9763" s="2">
        <f t="shared" si="304"/>
        <v>1422.4814999999999</v>
      </c>
    </row>
    <row r="9764" spans="1:16" ht="14.25" customHeight="1" x14ac:dyDescent="0.35">
      <c r="A9764" s="2" t="s">
        <v>9795</v>
      </c>
      <c r="B9764" s="2" t="s">
        <v>41</v>
      </c>
      <c r="C9764" s="2" t="s">
        <v>33</v>
      </c>
      <c r="D9764" s="2">
        <v>2819.48</v>
      </c>
      <c r="E9764" s="2">
        <v>0.41</v>
      </c>
      <c r="F9764" s="2">
        <f t="shared" si="305"/>
        <v>1155.9867999999999</v>
      </c>
      <c r="G9764" s="2">
        <v>9</v>
      </c>
      <c r="H9764" s="2" t="str">
        <f>TEXT(Table1[[#This Row],[order_date]],"mmmm")</f>
        <v>October</v>
      </c>
      <c r="I9764" s="3">
        <v>45594</v>
      </c>
      <c r="J9764" s="3">
        <v>45600</v>
      </c>
      <c r="K9764" s="3" t="str">
        <f>TEXT(Table1[[#This Row],[delivery_date]]-Table1[[#This Row],[order_date]],"D")</f>
        <v>6</v>
      </c>
      <c r="L9764" s="2" t="s">
        <v>15</v>
      </c>
      <c r="M9764" s="2" t="s">
        <v>16</v>
      </c>
      <c r="N9764" s="2">
        <v>726.57</v>
      </c>
      <c r="O9764" s="2" t="s">
        <v>28</v>
      </c>
      <c r="P9764" s="2">
        <f t="shared" si="304"/>
        <v>1663.4932000000001</v>
      </c>
    </row>
    <row r="9765" spans="1:16" ht="14.25" customHeight="1" x14ac:dyDescent="0.35">
      <c r="A9765" s="2" t="s">
        <v>9796</v>
      </c>
      <c r="B9765" s="2" t="s">
        <v>13</v>
      </c>
      <c r="C9765" s="2" t="s">
        <v>36</v>
      </c>
      <c r="D9765" s="2">
        <v>4027.68</v>
      </c>
      <c r="E9765" s="2">
        <v>0.28999999999999998</v>
      </c>
      <c r="F9765" s="2">
        <f t="shared" si="305"/>
        <v>1168.0271999999998</v>
      </c>
      <c r="G9765" s="2">
        <v>2</v>
      </c>
      <c r="H9765" s="2" t="str">
        <f>TEXT(Table1[[#This Row],[order_date]],"mmmm")</f>
        <v>October</v>
      </c>
      <c r="I9765" s="3">
        <v>45215</v>
      </c>
      <c r="J9765" s="3">
        <v>45222</v>
      </c>
      <c r="K9765" s="3" t="str">
        <f>TEXT(Table1[[#This Row],[delivery_date]]-Table1[[#This Row],[order_date]],"D")</f>
        <v>7</v>
      </c>
      <c r="L9765" s="2" t="s">
        <v>15</v>
      </c>
      <c r="M9765" s="2" t="s">
        <v>27</v>
      </c>
      <c r="N9765" s="2">
        <v>1170.3900000000001</v>
      </c>
      <c r="O9765" s="2" t="s">
        <v>48</v>
      </c>
      <c r="P9765" s="2">
        <f t="shared" si="304"/>
        <v>2859.6527999999998</v>
      </c>
    </row>
    <row r="9766" spans="1:16" ht="14.25" customHeight="1" x14ac:dyDescent="0.35">
      <c r="A9766" s="2" t="s">
        <v>9797</v>
      </c>
      <c r="B9766" s="2" t="s">
        <v>41</v>
      </c>
      <c r="C9766" s="2" t="s">
        <v>20</v>
      </c>
      <c r="D9766" s="2">
        <v>2618.0700000000002</v>
      </c>
      <c r="E9766" s="2">
        <v>0.16</v>
      </c>
      <c r="F9766" s="2">
        <f t="shared" si="305"/>
        <v>418.89120000000003</v>
      </c>
      <c r="G9766" s="2">
        <v>7</v>
      </c>
      <c r="H9766" s="2" t="str">
        <f>TEXT(Table1[[#This Row],[order_date]],"mmmm")</f>
        <v>January</v>
      </c>
      <c r="I9766" s="3">
        <v>45301</v>
      </c>
      <c r="J9766" s="3">
        <v>45305</v>
      </c>
      <c r="K9766" s="3" t="str">
        <f>TEXT(Table1[[#This Row],[delivery_date]]-Table1[[#This Row],[order_date]],"D")</f>
        <v>4</v>
      </c>
      <c r="L9766" s="2" t="s">
        <v>15</v>
      </c>
      <c r="M9766" s="2" t="s">
        <v>27</v>
      </c>
      <c r="N9766" s="2">
        <v>737.1</v>
      </c>
      <c r="O9766" s="2" t="s">
        <v>39</v>
      </c>
      <c r="P9766" s="2">
        <f t="shared" si="304"/>
        <v>2199.1788000000001</v>
      </c>
    </row>
    <row r="9767" spans="1:16" ht="14.25" customHeight="1" x14ac:dyDescent="0.35">
      <c r="A9767" s="2" t="s">
        <v>9798</v>
      </c>
      <c r="B9767" s="2" t="s">
        <v>41</v>
      </c>
      <c r="C9767" s="2" t="s">
        <v>33</v>
      </c>
      <c r="D9767" s="2">
        <v>4808.1899999999996</v>
      </c>
      <c r="E9767" s="2">
        <v>0.43</v>
      </c>
      <c r="F9767" s="2">
        <f t="shared" si="305"/>
        <v>2067.5216999999998</v>
      </c>
      <c r="G9767" s="2">
        <v>2</v>
      </c>
      <c r="H9767" s="2" t="str">
        <f>TEXT(Table1[[#This Row],[order_date]],"mmmm")</f>
        <v>April</v>
      </c>
      <c r="I9767" s="3">
        <v>45024</v>
      </c>
      <c r="J9767" s="3">
        <v>45026</v>
      </c>
      <c r="K9767" s="3" t="str">
        <f>TEXT(Table1[[#This Row],[delivery_date]]-Table1[[#This Row],[order_date]],"D")</f>
        <v>2</v>
      </c>
      <c r="L9767" s="2" t="s">
        <v>21</v>
      </c>
      <c r="M9767" s="2" t="s">
        <v>27</v>
      </c>
      <c r="N9767" s="2">
        <v>470.43</v>
      </c>
      <c r="O9767" s="2" t="s">
        <v>34</v>
      </c>
      <c r="P9767" s="2">
        <f t="shared" si="304"/>
        <v>2740.6682999999998</v>
      </c>
    </row>
    <row r="9768" spans="1:16" ht="14.25" customHeight="1" x14ac:dyDescent="0.35">
      <c r="A9768" s="2" t="s">
        <v>9799</v>
      </c>
      <c r="B9768" s="2" t="s">
        <v>41</v>
      </c>
      <c r="C9768" s="2" t="s">
        <v>36</v>
      </c>
      <c r="D9768" s="2">
        <v>4234.8900000000003</v>
      </c>
      <c r="E9768" s="2">
        <v>0.31</v>
      </c>
      <c r="F9768" s="2">
        <f t="shared" si="305"/>
        <v>1312.8159000000001</v>
      </c>
      <c r="G9768" s="2">
        <v>9</v>
      </c>
      <c r="H9768" s="2" t="str">
        <f>TEXT(Table1[[#This Row],[order_date]],"mmmm")</f>
        <v>October</v>
      </c>
      <c r="I9768" s="3">
        <v>45207</v>
      </c>
      <c r="J9768" s="3">
        <v>45214</v>
      </c>
      <c r="K9768" s="3" t="str">
        <f>TEXT(Table1[[#This Row],[delivery_date]]-Table1[[#This Row],[order_date]],"D")</f>
        <v>7</v>
      </c>
      <c r="L9768" s="2" t="s">
        <v>21</v>
      </c>
      <c r="M9768" s="2" t="s">
        <v>16</v>
      </c>
      <c r="N9768" s="2">
        <v>969.9</v>
      </c>
      <c r="O9768" s="2" t="s">
        <v>39</v>
      </c>
      <c r="P9768" s="2">
        <f t="shared" si="304"/>
        <v>2922.0741000000003</v>
      </c>
    </row>
    <row r="9769" spans="1:16" ht="14.25" customHeight="1" x14ac:dyDescent="0.35">
      <c r="A9769" s="2" t="s">
        <v>9800</v>
      </c>
      <c r="B9769" s="2" t="s">
        <v>13</v>
      </c>
      <c r="C9769" s="2" t="s">
        <v>26</v>
      </c>
      <c r="D9769" s="2">
        <v>4612.99</v>
      </c>
      <c r="E9769" s="2">
        <v>0.39</v>
      </c>
      <c r="F9769" s="2">
        <f t="shared" si="305"/>
        <v>1799.0661</v>
      </c>
      <c r="G9769" s="2">
        <v>1</v>
      </c>
      <c r="H9769" s="2" t="str">
        <f>TEXT(Table1[[#This Row],[order_date]],"mmmm")</f>
        <v>August</v>
      </c>
      <c r="I9769" s="3">
        <v>45509</v>
      </c>
      <c r="J9769" s="3">
        <v>45516</v>
      </c>
      <c r="K9769" s="3" t="str">
        <f>TEXT(Table1[[#This Row],[delivery_date]]-Table1[[#This Row],[order_date]],"D")</f>
        <v>7</v>
      </c>
      <c r="L9769" s="2" t="s">
        <v>15</v>
      </c>
      <c r="M9769" s="2" t="s">
        <v>16</v>
      </c>
      <c r="N9769" s="2">
        <v>1095.1400000000001</v>
      </c>
      <c r="O9769" s="2" t="s">
        <v>28</v>
      </c>
      <c r="P9769" s="2">
        <f t="shared" si="304"/>
        <v>2813.9238999999998</v>
      </c>
    </row>
    <row r="9770" spans="1:16" ht="14.25" customHeight="1" x14ac:dyDescent="0.35">
      <c r="A9770" s="2" t="s">
        <v>9801</v>
      </c>
      <c r="B9770" s="2" t="s">
        <v>19</v>
      </c>
      <c r="C9770" s="2" t="s">
        <v>33</v>
      </c>
      <c r="D9770" s="2">
        <v>1926.24</v>
      </c>
      <c r="E9770" s="2">
        <v>0.5</v>
      </c>
      <c r="F9770" s="2">
        <f t="shared" si="305"/>
        <v>963.12</v>
      </c>
      <c r="G9770" s="2">
        <v>4</v>
      </c>
      <c r="H9770" s="2" t="str">
        <f>TEXT(Table1[[#This Row],[order_date]],"mmmm")</f>
        <v>April</v>
      </c>
      <c r="I9770" s="3">
        <v>45043</v>
      </c>
      <c r="J9770" s="3">
        <v>45046</v>
      </c>
      <c r="K9770" s="3" t="str">
        <f>TEXT(Table1[[#This Row],[delivery_date]]-Table1[[#This Row],[order_date]],"D")</f>
        <v>3</v>
      </c>
      <c r="L9770" s="2" t="s">
        <v>15</v>
      </c>
      <c r="M9770" s="2" t="s">
        <v>27</v>
      </c>
      <c r="N9770" s="2">
        <v>326.81</v>
      </c>
      <c r="O9770" s="2" t="s">
        <v>17</v>
      </c>
      <c r="P9770" s="2">
        <f t="shared" si="304"/>
        <v>963.12</v>
      </c>
    </row>
    <row r="9771" spans="1:16" ht="14.25" customHeight="1" x14ac:dyDescent="0.35">
      <c r="A9771" s="2" t="s">
        <v>9802</v>
      </c>
      <c r="B9771" s="2" t="s">
        <v>41</v>
      </c>
      <c r="C9771" s="2" t="s">
        <v>36</v>
      </c>
      <c r="D9771" s="2">
        <v>2786.94</v>
      </c>
      <c r="E9771" s="2">
        <v>7.0000000000000007E-2</v>
      </c>
      <c r="F9771" s="2">
        <f t="shared" si="305"/>
        <v>195.08580000000003</v>
      </c>
      <c r="G9771" s="2">
        <v>2</v>
      </c>
      <c r="H9771" s="2" t="str">
        <f>TEXT(Table1[[#This Row],[order_date]],"mmmm")</f>
        <v>June</v>
      </c>
      <c r="I9771" s="3">
        <v>45082</v>
      </c>
      <c r="J9771" s="3">
        <v>45086</v>
      </c>
      <c r="K9771" s="3" t="str">
        <f>TEXT(Table1[[#This Row],[delivery_date]]-Table1[[#This Row],[order_date]],"D")</f>
        <v>4</v>
      </c>
      <c r="L9771" s="2" t="s">
        <v>31</v>
      </c>
      <c r="M9771" s="2" t="s">
        <v>16</v>
      </c>
      <c r="N9771" s="2">
        <v>756.24</v>
      </c>
      <c r="O9771" s="2" t="s">
        <v>48</v>
      </c>
      <c r="P9771" s="2">
        <f t="shared" si="304"/>
        <v>2591.8542000000002</v>
      </c>
    </row>
    <row r="9772" spans="1:16" ht="14.25" customHeight="1" x14ac:dyDescent="0.35">
      <c r="A9772" s="2" t="s">
        <v>9803</v>
      </c>
      <c r="B9772" s="2" t="s">
        <v>13</v>
      </c>
      <c r="C9772" s="2" t="s">
        <v>20</v>
      </c>
      <c r="D9772" s="2">
        <v>4216.8100000000004</v>
      </c>
      <c r="E9772" s="2">
        <v>0.37</v>
      </c>
      <c r="F9772" s="2">
        <f t="shared" si="305"/>
        <v>1560.2197000000001</v>
      </c>
      <c r="G9772" s="2">
        <v>1</v>
      </c>
      <c r="H9772" s="2" t="str">
        <f>TEXT(Table1[[#This Row],[order_date]],"mmmm")</f>
        <v>December</v>
      </c>
      <c r="I9772" s="3">
        <v>45263</v>
      </c>
      <c r="J9772" s="3">
        <v>45270</v>
      </c>
      <c r="K9772" s="3" t="str">
        <f>TEXT(Table1[[#This Row],[delivery_date]]-Table1[[#This Row],[order_date]],"D")</f>
        <v>7</v>
      </c>
      <c r="L9772" s="2" t="s">
        <v>21</v>
      </c>
      <c r="M9772" s="2" t="s">
        <v>27</v>
      </c>
      <c r="N9772" s="2">
        <v>1010.24</v>
      </c>
      <c r="O9772" s="2" t="s">
        <v>34</v>
      </c>
      <c r="P9772" s="2">
        <f t="shared" si="304"/>
        <v>2656.5903000000003</v>
      </c>
    </row>
    <row r="9773" spans="1:16" ht="14.25" customHeight="1" x14ac:dyDescent="0.35">
      <c r="A9773" s="2" t="s">
        <v>9804</v>
      </c>
      <c r="B9773" s="2" t="s">
        <v>25</v>
      </c>
      <c r="C9773" s="2" t="s">
        <v>26</v>
      </c>
      <c r="D9773" s="2">
        <v>4527.1499999999996</v>
      </c>
      <c r="E9773" s="2">
        <v>0.38</v>
      </c>
      <c r="F9773" s="2">
        <f t="shared" si="305"/>
        <v>1720.3169999999998</v>
      </c>
      <c r="G9773" s="2">
        <v>2</v>
      </c>
      <c r="H9773" s="2" t="str">
        <f>TEXT(Table1[[#This Row],[order_date]],"mmmm")</f>
        <v>December</v>
      </c>
      <c r="I9773" s="3">
        <v>45284</v>
      </c>
      <c r="J9773" s="3">
        <v>45285</v>
      </c>
      <c r="K9773" s="3" t="str">
        <f>TEXT(Table1[[#This Row],[delivery_date]]-Table1[[#This Row],[order_date]],"D")</f>
        <v>1</v>
      </c>
      <c r="L9773" s="2" t="s">
        <v>15</v>
      </c>
      <c r="M9773" s="2" t="s">
        <v>27</v>
      </c>
      <c r="N9773" s="2">
        <v>681.41</v>
      </c>
      <c r="O9773" s="2" t="s">
        <v>28</v>
      </c>
      <c r="P9773" s="2">
        <f t="shared" si="304"/>
        <v>2806.8329999999996</v>
      </c>
    </row>
    <row r="9774" spans="1:16" ht="14.25" customHeight="1" x14ac:dyDescent="0.35">
      <c r="A9774" s="2" t="s">
        <v>9805</v>
      </c>
      <c r="B9774" s="2" t="s">
        <v>13</v>
      </c>
      <c r="C9774" s="2" t="s">
        <v>33</v>
      </c>
      <c r="D9774" s="2">
        <v>4727.38</v>
      </c>
      <c r="E9774" s="2">
        <v>0.44</v>
      </c>
      <c r="F9774" s="2">
        <f t="shared" si="305"/>
        <v>2080.0472</v>
      </c>
      <c r="G9774" s="2">
        <v>6</v>
      </c>
      <c r="H9774" s="2" t="str">
        <f>TEXT(Table1[[#This Row],[order_date]],"mmmm")</f>
        <v>April</v>
      </c>
      <c r="I9774" s="3">
        <v>45038</v>
      </c>
      <c r="J9774" s="3">
        <v>45039</v>
      </c>
      <c r="K9774" s="3" t="str">
        <f>TEXT(Table1[[#This Row],[delivery_date]]-Table1[[#This Row],[order_date]],"D")</f>
        <v>1</v>
      </c>
      <c r="L9774" s="2" t="s">
        <v>15</v>
      </c>
      <c r="M9774" s="2" t="s">
        <v>16</v>
      </c>
      <c r="N9774" s="2">
        <v>735.04</v>
      </c>
      <c r="O9774" s="2" t="s">
        <v>23</v>
      </c>
      <c r="P9774" s="2">
        <f t="shared" si="304"/>
        <v>2647.3328000000001</v>
      </c>
    </row>
    <row r="9775" spans="1:16" ht="14.25" customHeight="1" x14ac:dyDescent="0.35">
      <c r="A9775" s="2" t="s">
        <v>9806</v>
      </c>
      <c r="B9775" s="2" t="s">
        <v>25</v>
      </c>
      <c r="C9775" s="2" t="s">
        <v>20</v>
      </c>
      <c r="D9775" s="2">
        <v>4407.84</v>
      </c>
      <c r="E9775" s="2">
        <v>0.2</v>
      </c>
      <c r="F9775" s="2">
        <f t="shared" si="305"/>
        <v>881.5680000000001</v>
      </c>
      <c r="G9775" s="2">
        <v>5</v>
      </c>
      <c r="H9775" s="2" t="str">
        <f>TEXT(Table1[[#This Row],[order_date]],"mmmm")</f>
        <v>January</v>
      </c>
      <c r="I9775" s="3">
        <v>44956</v>
      </c>
      <c r="J9775" s="3">
        <v>44958</v>
      </c>
      <c r="K9775" s="3" t="str">
        <f>TEXT(Table1[[#This Row],[delivery_date]]-Table1[[#This Row],[order_date]],"D")</f>
        <v>2</v>
      </c>
      <c r="L9775" s="2" t="s">
        <v>31</v>
      </c>
      <c r="M9775" s="2" t="s">
        <v>22</v>
      </c>
      <c r="N9775" s="2">
        <v>632.48</v>
      </c>
      <c r="O9775" s="2" t="s">
        <v>34</v>
      </c>
      <c r="P9775" s="2">
        <f t="shared" si="304"/>
        <v>3526.2719999999999</v>
      </c>
    </row>
    <row r="9776" spans="1:16" ht="14.25" customHeight="1" x14ac:dyDescent="0.35">
      <c r="A9776" s="2" t="s">
        <v>9807</v>
      </c>
      <c r="B9776" s="2" t="s">
        <v>13</v>
      </c>
      <c r="C9776" s="2" t="s">
        <v>26</v>
      </c>
      <c r="D9776" s="2">
        <v>3680.7</v>
      </c>
      <c r="E9776" s="2">
        <v>0.43</v>
      </c>
      <c r="F9776" s="2">
        <f t="shared" si="305"/>
        <v>1582.7009999999998</v>
      </c>
      <c r="G9776" s="2">
        <v>1</v>
      </c>
      <c r="H9776" s="2" t="str">
        <f>TEXT(Table1[[#This Row],[order_date]],"mmmm")</f>
        <v>October</v>
      </c>
      <c r="I9776" s="3">
        <v>45567</v>
      </c>
      <c r="J9776" s="3">
        <v>45569</v>
      </c>
      <c r="K9776" s="3" t="str">
        <f>TEXT(Table1[[#This Row],[delivery_date]]-Table1[[#This Row],[order_date]],"D")</f>
        <v>2</v>
      </c>
      <c r="L9776" s="2" t="s">
        <v>31</v>
      </c>
      <c r="M9776" s="2" t="s">
        <v>22</v>
      </c>
      <c r="N9776" s="2">
        <v>649.95000000000005</v>
      </c>
      <c r="O9776" s="2" t="s">
        <v>23</v>
      </c>
      <c r="P9776" s="2">
        <f t="shared" si="304"/>
        <v>2097.9989999999998</v>
      </c>
    </row>
    <row r="9777" spans="1:16" ht="14.25" customHeight="1" x14ac:dyDescent="0.35">
      <c r="A9777" s="2" t="s">
        <v>9808</v>
      </c>
      <c r="B9777" s="2" t="s">
        <v>19</v>
      </c>
      <c r="C9777" s="2" t="s">
        <v>14</v>
      </c>
      <c r="D9777" s="2">
        <v>218.65</v>
      </c>
      <c r="E9777" s="2">
        <v>0.32</v>
      </c>
      <c r="F9777" s="2">
        <f t="shared" si="305"/>
        <v>69.968000000000004</v>
      </c>
      <c r="G9777" s="2">
        <v>3</v>
      </c>
      <c r="H9777" s="2" t="str">
        <f>TEXT(Table1[[#This Row],[order_date]],"mmmm")</f>
        <v>April</v>
      </c>
      <c r="I9777" s="3">
        <v>45026</v>
      </c>
      <c r="J9777" s="3">
        <v>45031</v>
      </c>
      <c r="K9777" s="3" t="str">
        <f>TEXT(Table1[[#This Row],[delivery_date]]-Table1[[#This Row],[order_date]],"D")</f>
        <v>5</v>
      </c>
      <c r="L9777" s="2" t="s">
        <v>21</v>
      </c>
      <c r="M9777" s="2" t="s">
        <v>27</v>
      </c>
      <c r="N9777" s="2">
        <v>50.94</v>
      </c>
      <c r="O9777" s="2" t="s">
        <v>17</v>
      </c>
      <c r="P9777" s="2">
        <f t="shared" si="304"/>
        <v>148.68200000000002</v>
      </c>
    </row>
    <row r="9778" spans="1:16" ht="14.25" customHeight="1" x14ac:dyDescent="0.35">
      <c r="A9778" s="2" t="s">
        <v>9809</v>
      </c>
      <c r="B9778" s="2" t="s">
        <v>41</v>
      </c>
      <c r="C9778" s="2" t="s">
        <v>20</v>
      </c>
      <c r="D9778" s="2">
        <v>1643.27</v>
      </c>
      <c r="E9778" s="2">
        <v>0.03</v>
      </c>
      <c r="F9778" s="2">
        <f t="shared" si="305"/>
        <v>49.298099999999998</v>
      </c>
      <c r="G9778" s="2">
        <v>6</v>
      </c>
      <c r="H9778" s="2" t="str">
        <f>TEXT(Table1[[#This Row],[order_date]],"mmmm")</f>
        <v>February</v>
      </c>
      <c r="I9778" s="3">
        <v>45328</v>
      </c>
      <c r="J9778" s="3">
        <v>45329</v>
      </c>
      <c r="K9778" s="3" t="str">
        <f>TEXT(Table1[[#This Row],[delivery_date]]-Table1[[#This Row],[order_date]],"D")</f>
        <v>1</v>
      </c>
      <c r="L9778" s="2" t="s">
        <v>31</v>
      </c>
      <c r="M9778" s="2" t="s">
        <v>27</v>
      </c>
      <c r="N9778" s="2">
        <v>212.72</v>
      </c>
      <c r="O9778" s="2" t="s">
        <v>23</v>
      </c>
      <c r="P9778" s="2">
        <f t="shared" si="304"/>
        <v>1593.9719</v>
      </c>
    </row>
    <row r="9779" spans="1:16" ht="14.25" customHeight="1" x14ac:dyDescent="0.35">
      <c r="A9779" s="2" t="s">
        <v>9810</v>
      </c>
      <c r="B9779" s="2" t="s">
        <v>19</v>
      </c>
      <c r="C9779" s="2" t="s">
        <v>14</v>
      </c>
      <c r="D9779" s="2">
        <v>731.79</v>
      </c>
      <c r="E9779" s="2">
        <v>0.02</v>
      </c>
      <c r="F9779" s="2">
        <f t="shared" si="305"/>
        <v>14.6358</v>
      </c>
      <c r="G9779" s="2">
        <v>5</v>
      </c>
      <c r="H9779" s="2" t="str">
        <f>TEXT(Table1[[#This Row],[order_date]],"mmmm")</f>
        <v>January</v>
      </c>
      <c r="I9779" s="3">
        <v>45312</v>
      </c>
      <c r="J9779" s="3">
        <v>45319</v>
      </c>
      <c r="K9779" s="3" t="str">
        <f>TEXT(Table1[[#This Row],[delivery_date]]-Table1[[#This Row],[order_date]],"D")</f>
        <v>7</v>
      </c>
      <c r="L9779" s="2" t="s">
        <v>21</v>
      </c>
      <c r="M9779" s="2" t="s">
        <v>16</v>
      </c>
      <c r="N9779" s="2">
        <v>78.33</v>
      </c>
      <c r="O9779" s="2" t="s">
        <v>48</v>
      </c>
      <c r="P9779" s="2">
        <f t="shared" si="304"/>
        <v>717.15419999999995</v>
      </c>
    </row>
    <row r="9780" spans="1:16" ht="14.25" customHeight="1" x14ac:dyDescent="0.35">
      <c r="A9780" s="2" t="s">
        <v>9811</v>
      </c>
      <c r="B9780" s="2" t="s">
        <v>13</v>
      </c>
      <c r="C9780" s="2" t="s">
        <v>33</v>
      </c>
      <c r="D9780" s="2">
        <v>858.32</v>
      </c>
      <c r="E9780" s="2">
        <v>0.24</v>
      </c>
      <c r="F9780" s="2">
        <f t="shared" si="305"/>
        <v>205.99680000000001</v>
      </c>
      <c r="G9780" s="2">
        <v>6</v>
      </c>
      <c r="H9780" s="2" t="str">
        <f>TEXT(Table1[[#This Row],[order_date]],"mmmm")</f>
        <v>August</v>
      </c>
      <c r="I9780" s="3">
        <v>45535</v>
      </c>
      <c r="J9780" s="3">
        <v>45538</v>
      </c>
      <c r="K9780" s="3" t="str">
        <f>TEXT(Table1[[#This Row],[delivery_date]]-Table1[[#This Row],[order_date]],"D")</f>
        <v>3</v>
      </c>
      <c r="L9780" s="2" t="s">
        <v>15</v>
      </c>
      <c r="M9780" s="2" t="s">
        <v>16</v>
      </c>
      <c r="N9780" s="2">
        <v>50.22</v>
      </c>
      <c r="O9780" s="2" t="s">
        <v>48</v>
      </c>
      <c r="P9780" s="2">
        <f t="shared" si="304"/>
        <v>652.32320000000004</v>
      </c>
    </row>
    <row r="9781" spans="1:16" ht="14.25" customHeight="1" x14ac:dyDescent="0.35">
      <c r="A9781" s="2" t="s">
        <v>9812</v>
      </c>
      <c r="B9781" s="2" t="s">
        <v>41</v>
      </c>
      <c r="C9781" s="2" t="s">
        <v>36</v>
      </c>
      <c r="D9781" s="2">
        <v>1525.45</v>
      </c>
      <c r="E9781" s="2">
        <v>0.39</v>
      </c>
      <c r="F9781" s="2">
        <f t="shared" si="305"/>
        <v>594.92550000000006</v>
      </c>
      <c r="G9781" s="2">
        <v>8</v>
      </c>
      <c r="H9781" s="2" t="str">
        <f>TEXT(Table1[[#This Row],[order_date]],"mmmm")</f>
        <v>November</v>
      </c>
      <c r="I9781" s="3">
        <v>45253</v>
      </c>
      <c r="J9781" s="3">
        <v>45260</v>
      </c>
      <c r="K9781" s="3" t="str">
        <f>TEXT(Table1[[#This Row],[delivery_date]]-Table1[[#This Row],[order_date]],"D")</f>
        <v>7</v>
      </c>
      <c r="L9781" s="2" t="s">
        <v>15</v>
      </c>
      <c r="M9781" s="2" t="s">
        <v>16</v>
      </c>
      <c r="N9781" s="2">
        <v>380.24</v>
      </c>
      <c r="O9781" s="2" t="s">
        <v>48</v>
      </c>
      <c r="P9781" s="2">
        <f t="shared" si="304"/>
        <v>930.52449999999999</v>
      </c>
    </row>
    <row r="9782" spans="1:16" ht="14.25" customHeight="1" x14ac:dyDescent="0.35">
      <c r="A9782" s="2" t="s">
        <v>9813</v>
      </c>
      <c r="B9782" s="2" t="s">
        <v>25</v>
      </c>
      <c r="C9782" s="2" t="s">
        <v>33</v>
      </c>
      <c r="D9782" s="2">
        <v>466.23</v>
      </c>
      <c r="E9782" s="2">
        <v>0.19</v>
      </c>
      <c r="F9782" s="2">
        <f t="shared" si="305"/>
        <v>88.583700000000007</v>
      </c>
      <c r="G9782" s="2">
        <v>6</v>
      </c>
      <c r="H9782" s="2" t="str">
        <f>TEXT(Table1[[#This Row],[order_date]],"mmmm")</f>
        <v>April</v>
      </c>
      <c r="I9782" s="3">
        <v>45038</v>
      </c>
      <c r="J9782" s="3">
        <v>45041</v>
      </c>
      <c r="K9782" s="3" t="str">
        <f>TEXT(Table1[[#This Row],[delivery_date]]-Table1[[#This Row],[order_date]],"D")</f>
        <v>3</v>
      </c>
      <c r="L9782" s="2" t="s">
        <v>15</v>
      </c>
      <c r="M9782" s="2" t="s">
        <v>27</v>
      </c>
      <c r="N9782" s="2">
        <v>65.53</v>
      </c>
      <c r="O9782" s="2" t="s">
        <v>39</v>
      </c>
      <c r="P9782" s="2">
        <f t="shared" si="304"/>
        <v>377.6463</v>
      </c>
    </row>
    <row r="9783" spans="1:16" ht="14.25" customHeight="1" x14ac:dyDescent="0.35">
      <c r="A9783" s="2" t="s">
        <v>9814</v>
      </c>
      <c r="B9783" s="2" t="s">
        <v>13</v>
      </c>
      <c r="C9783" s="2" t="s">
        <v>20</v>
      </c>
      <c r="D9783" s="2">
        <v>1290.8599999999999</v>
      </c>
      <c r="E9783" s="2">
        <v>0.43</v>
      </c>
      <c r="F9783" s="2">
        <f t="shared" si="305"/>
        <v>555.06979999999999</v>
      </c>
      <c r="G9783" s="2">
        <v>5</v>
      </c>
      <c r="H9783" s="2" t="str">
        <f>TEXT(Table1[[#This Row],[order_date]],"mmmm")</f>
        <v>February</v>
      </c>
      <c r="I9783" s="3">
        <v>44985</v>
      </c>
      <c r="J9783" s="3">
        <v>44991</v>
      </c>
      <c r="K9783" s="3" t="str">
        <f>TEXT(Table1[[#This Row],[delivery_date]]-Table1[[#This Row],[order_date]],"D")</f>
        <v>6</v>
      </c>
      <c r="L9783" s="2" t="s">
        <v>31</v>
      </c>
      <c r="M9783" s="2" t="s">
        <v>27</v>
      </c>
      <c r="N9783" s="2">
        <v>307.79000000000002</v>
      </c>
      <c r="O9783" s="2" t="s">
        <v>23</v>
      </c>
      <c r="P9783" s="2">
        <f t="shared" si="304"/>
        <v>735.79019999999991</v>
      </c>
    </row>
    <row r="9784" spans="1:16" ht="14.25" customHeight="1" x14ac:dyDescent="0.35">
      <c r="A9784" s="2" t="s">
        <v>9815</v>
      </c>
      <c r="B9784" s="2" t="s">
        <v>41</v>
      </c>
      <c r="C9784" s="2" t="s">
        <v>14</v>
      </c>
      <c r="D9784" s="2">
        <v>4789.2</v>
      </c>
      <c r="E9784" s="2">
        <v>0.25</v>
      </c>
      <c r="F9784" s="2">
        <f t="shared" si="305"/>
        <v>1197.3</v>
      </c>
      <c r="G9784" s="2">
        <v>4</v>
      </c>
      <c r="H9784" s="2" t="str">
        <f>TEXT(Table1[[#This Row],[order_date]],"mmmm")</f>
        <v>October</v>
      </c>
      <c r="I9784" s="3">
        <v>45200</v>
      </c>
      <c r="J9784" s="3">
        <v>45207</v>
      </c>
      <c r="K9784" s="3" t="str">
        <f>TEXT(Table1[[#This Row],[delivery_date]]-Table1[[#This Row],[order_date]],"D")</f>
        <v>7</v>
      </c>
      <c r="L9784" s="2" t="s">
        <v>15</v>
      </c>
      <c r="M9784" s="2" t="s">
        <v>16</v>
      </c>
      <c r="N9784" s="2">
        <v>373.14</v>
      </c>
      <c r="O9784" s="2" t="s">
        <v>28</v>
      </c>
      <c r="P9784" s="2">
        <f t="shared" si="304"/>
        <v>3591.8999999999996</v>
      </c>
    </row>
    <row r="9785" spans="1:16" ht="14.25" customHeight="1" x14ac:dyDescent="0.35">
      <c r="A9785" s="2" t="s">
        <v>9816</v>
      </c>
      <c r="B9785" s="2" t="s">
        <v>25</v>
      </c>
      <c r="C9785" s="2" t="s">
        <v>14</v>
      </c>
      <c r="D9785" s="2">
        <v>1628.52</v>
      </c>
      <c r="E9785" s="2">
        <v>0.01</v>
      </c>
      <c r="F9785" s="2">
        <f t="shared" si="305"/>
        <v>16.2852</v>
      </c>
      <c r="G9785" s="2">
        <v>5</v>
      </c>
      <c r="H9785" s="2" t="str">
        <f>TEXT(Table1[[#This Row],[order_date]],"mmmm")</f>
        <v>September</v>
      </c>
      <c r="I9785" s="3">
        <v>45189</v>
      </c>
      <c r="J9785" s="3">
        <v>45195</v>
      </c>
      <c r="K9785" s="3" t="str">
        <f>TEXT(Table1[[#This Row],[delivery_date]]-Table1[[#This Row],[order_date]],"D")</f>
        <v>6</v>
      </c>
      <c r="L9785" s="2" t="s">
        <v>21</v>
      </c>
      <c r="M9785" s="2" t="s">
        <v>22</v>
      </c>
      <c r="N9785" s="2">
        <v>298.06</v>
      </c>
      <c r="O9785" s="2" t="s">
        <v>34</v>
      </c>
      <c r="P9785" s="2">
        <f t="shared" si="304"/>
        <v>1612.2348</v>
      </c>
    </row>
    <row r="9786" spans="1:16" ht="14.25" customHeight="1" x14ac:dyDescent="0.35">
      <c r="A9786" s="2" t="s">
        <v>9817</v>
      </c>
      <c r="B9786" s="2" t="s">
        <v>25</v>
      </c>
      <c r="C9786" s="2" t="s">
        <v>26</v>
      </c>
      <c r="D9786" s="2">
        <v>882.59</v>
      </c>
      <c r="E9786" s="2">
        <v>0.49</v>
      </c>
      <c r="F9786" s="2">
        <f t="shared" si="305"/>
        <v>432.46910000000003</v>
      </c>
      <c r="G9786" s="2">
        <v>9</v>
      </c>
      <c r="H9786" s="2" t="str">
        <f>TEXT(Table1[[#This Row],[order_date]],"mmmm")</f>
        <v>July</v>
      </c>
      <c r="I9786" s="3">
        <v>45115</v>
      </c>
      <c r="J9786" s="3">
        <v>45120</v>
      </c>
      <c r="K9786" s="3" t="str">
        <f>TEXT(Table1[[#This Row],[delivery_date]]-Table1[[#This Row],[order_date]],"D")</f>
        <v>5</v>
      </c>
      <c r="L9786" s="2" t="s">
        <v>15</v>
      </c>
      <c r="M9786" s="2" t="s">
        <v>22</v>
      </c>
      <c r="N9786" s="2">
        <v>132.05000000000001</v>
      </c>
      <c r="O9786" s="2" t="s">
        <v>17</v>
      </c>
      <c r="P9786" s="2">
        <f t="shared" si="304"/>
        <v>450.12090000000001</v>
      </c>
    </row>
    <row r="9787" spans="1:16" ht="14.25" customHeight="1" x14ac:dyDescent="0.35">
      <c r="A9787" s="2" t="s">
        <v>9818</v>
      </c>
      <c r="B9787" s="2" t="s">
        <v>19</v>
      </c>
      <c r="C9787" s="2" t="s">
        <v>33</v>
      </c>
      <c r="D9787" s="2">
        <v>3619.67</v>
      </c>
      <c r="E9787" s="2">
        <v>0.24</v>
      </c>
      <c r="F9787" s="2">
        <f t="shared" si="305"/>
        <v>868.72079999999994</v>
      </c>
      <c r="G9787" s="2">
        <v>6</v>
      </c>
      <c r="H9787" s="2" t="str">
        <f>TEXT(Table1[[#This Row],[order_date]],"mmmm")</f>
        <v>January</v>
      </c>
      <c r="I9787" s="3">
        <v>45308</v>
      </c>
      <c r="J9787" s="3">
        <v>45309</v>
      </c>
      <c r="K9787" s="3" t="str">
        <f>TEXT(Table1[[#This Row],[delivery_date]]-Table1[[#This Row],[order_date]],"D")</f>
        <v>1</v>
      </c>
      <c r="L9787" s="2" t="s">
        <v>21</v>
      </c>
      <c r="M9787" s="2" t="s">
        <v>22</v>
      </c>
      <c r="N9787" s="2">
        <v>610.29999999999995</v>
      </c>
      <c r="O9787" s="2" t="s">
        <v>39</v>
      </c>
      <c r="P9787" s="2">
        <f t="shared" si="304"/>
        <v>2750.9492</v>
      </c>
    </row>
    <row r="9788" spans="1:16" ht="14.25" customHeight="1" x14ac:dyDescent="0.35">
      <c r="A9788" s="2" t="s">
        <v>9819</v>
      </c>
      <c r="B9788" s="2" t="s">
        <v>13</v>
      </c>
      <c r="C9788" s="2" t="s">
        <v>33</v>
      </c>
      <c r="D9788" s="2">
        <v>4159.68</v>
      </c>
      <c r="E9788" s="2">
        <v>0.33</v>
      </c>
      <c r="F9788" s="2">
        <f t="shared" si="305"/>
        <v>1372.6944000000001</v>
      </c>
      <c r="G9788" s="2">
        <v>5</v>
      </c>
      <c r="H9788" s="2" t="str">
        <f>TEXT(Table1[[#This Row],[order_date]],"mmmm")</f>
        <v>December</v>
      </c>
      <c r="I9788" s="3">
        <v>45634</v>
      </c>
      <c r="J9788" s="3">
        <v>45638</v>
      </c>
      <c r="K9788" s="3" t="str">
        <f>TEXT(Table1[[#This Row],[delivery_date]]-Table1[[#This Row],[order_date]],"D")</f>
        <v>4</v>
      </c>
      <c r="L9788" s="2" t="s">
        <v>31</v>
      </c>
      <c r="M9788" s="2" t="s">
        <v>27</v>
      </c>
      <c r="N9788" s="2">
        <v>1170.27</v>
      </c>
      <c r="O9788" s="2" t="s">
        <v>23</v>
      </c>
      <c r="P9788" s="2">
        <f t="shared" si="304"/>
        <v>2786.9856</v>
      </c>
    </row>
    <row r="9789" spans="1:16" ht="14.25" customHeight="1" x14ac:dyDescent="0.35">
      <c r="A9789" s="2" t="s">
        <v>9820</v>
      </c>
      <c r="B9789" s="2" t="s">
        <v>25</v>
      </c>
      <c r="C9789" s="2" t="s">
        <v>20</v>
      </c>
      <c r="D9789" s="2">
        <v>1638.79</v>
      </c>
      <c r="E9789" s="2">
        <v>0.1</v>
      </c>
      <c r="F9789" s="2">
        <f t="shared" si="305"/>
        <v>163.87900000000002</v>
      </c>
      <c r="G9789" s="2">
        <v>8</v>
      </c>
      <c r="H9789" s="2" t="str">
        <f>TEXT(Table1[[#This Row],[order_date]],"mmmm")</f>
        <v>September</v>
      </c>
      <c r="I9789" s="3">
        <v>45559</v>
      </c>
      <c r="J9789" s="3">
        <v>45566</v>
      </c>
      <c r="K9789" s="3" t="str">
        <f>TEXT(Table1[[#This Row],[delivery_date]]-Table1[[#This Row],[order_date]],"D")</f>
        <v>7</v>
      </c>
      <c r="L9789" s="2" t="s">
        <v>31</v>
      </c>
      <c r="M9789" s="2" t="s">
        <v>16</v>
      </c>
      <c r="N9789" s="2">
        <v>108.58</v>
      </c>
      <c r="O9789" s="2" t="s">
        <v>28</v>
      </c>
      <c r="P9789" s="2">
        <f t="shared" si="304"/>
        <v>1474.9110000000001</v>
      </c>
    </row>
    <row r="9790" spans="1:16" ht="14.25" customHeight="1" x14ac:dyDescent="0.35">
      <c r="A9790" s="2" t="s">
        <v>9821</v>
      </c>
      <c r="B9790" s="2" t="s">
        <v>41</v>
      </c>
      <c r="C9790" s="2" t="s">
        <v>14</v>
      </c>
      <c r="D9790" s="2">
        <v>1464.64</v>
      </c>
      <c r="E9790" s="2">
        <v>0.15</v>
      </c>
      <c r="F9790" s="2">
        <f t="shared" si="305"/>
        <v>219.696</v>
      </c>
      <c r="G9790" s="2">
        <v>5</v>
      </c>
      <c r="H9790" s="2" t="str">
        <f>TEXT(Table1[[#This Row],[order_date]],"mmmm")</f>
        <v>October</v>
      </c>
      <c r="I9790" s="3">
        <v>45583</v>
      </c>
      <c r="J9790" s="3">
        <v>45587</v>
      </c>
      <c r="K9790" s="3" t="str">
        <f>TEXT(Table1[[#This Row],[delivery_date]]-Table1[[#This Row],[order_date]],"D")</f>
        <v>4</v>
      </c>
      <c r="L9790" s="2" t="s">
        <v>31</v>
      </c>
      <c r="M9790" s="2" t="s">
        <v>22</v>
      </c>
      <c r="N9790" s="2">
        <v>226.99</v>
      </c>
      <c r="O9790" s="2" t="s">
        <v>48</v>
      </c>
      <c r="P9790" s="2">
        <f t="shared" si="304"/>
        <v>1244.9440000000002</v>
      </c>
    </row>
    <row r="9791" spans="1:16" ht="14.25" customHeight="1" x14ac:dyDescent="0.35">
      <c r="A9791" s="2" t="s">
        <v>9822</v>
      </c>
      <c r="B9791" s="2" t="s">
        <v>25</v>
      </c>
      <c r="C9791" s="2" t="s">
        <v>20</v>
      </c>
      <c r="D9791" s="2">
        <v>1284.6199999999999</v>
      </c>
      <c r="E9791" s="2">
        <v>0.24</v>
      </c>
      <c r="F9791" s="2">
        <f t="shared" si="305"/>
        <v>308.30879999999996</v>
      </c>
      <c r="G9791" s="2">
        <v>5</v>
      </c>
      <c r="H9791" s="2" t="str">
        <f>TEXT(Table1[[#This Row],[order_date]],"mmmm")</f>
        <v>August</v>
      </c>
      <c r="I9791" s="3">
        <v>45521</v>
      </c>
      <c r="J9791" s="3">
        <v>45524</v>
      </c>
      <c r="K9791" s="3" t="str">
        <f>TEXT(Table1[[#This Row],[delivery_date]]-Table1[[#This Row],[order_date]],"D")</f>
        <v>3</v>
      </c>
      <c r="L9791" s="2" t="s">
        <v>31</v>
      </c>
      <c r="M9791" s="2" t="s">
        <v>16</v>
      </c>
      <c r="N9791" s="2">
        <v>330.37</v>
      </c>
      <c r="O9791" s="2" t="s">
        <v>34</v>
      </c>
      <c r="P9791" s="2">
        <f t="shared" si="304"/>
        <v>976.31119999999987</v>
      </c>
    </row>
    <row r="9792" spans="1:16" ht="14.25" customHeight="1" x14ac:dyDescent="0.35">
      <c r="A9792" s="2" t="s">
        <v>9823</v>
      </c>
      <c r="B9792" s="2" t="s">
        <v>25</v>
      </c>
      <c r="C9792" s="2" t="s">
        <v>20</v>
      </c>
      <c r="D9792" s="2">
        <v>2026.98</v>
      </c>
      <c r="E9792" s="2">
        <v>0.43</v>
      </c>
      <c r="F9792" s="2">
        <f t="shared" si="305"/>
        <v>871.60140000000001</v>
      </c>
      <c r="G9792" s="2">
        <v>8</v>
      </c>
      <c r="H9792" s="2" t="str">
        <f>TEXT(Table1[[#This Row],[order_date]],"mmmm")</f>
        <v>December</v>
      </c>
      <c r="I9792" s="3">
        <v>45635</v>
      </c>
      <c r="J9792" s="3">
        <v>45639</v>
      </c>
      <c r="K9792" s="3" t="str">
        <f>TEXT(Table1[[#This Row],[delivery_date]]-Table1[[#This Row],[order_date]],"D")</f>
        <v>4</v>
      </c>
      <c r="L9792" s="2" t="s">
        <v>31</v>
      </c>
      <c r="M9792" s="2" t="s">
        <v>22</v>
      </c>
      <c r="N9792" s="2">
        <v>414.56</v>
      </c>
      <c r="O9792" s="2" t="s">
        <v>48</v>
      </c>
      <c r="P9792" s="2">
        <f t="shared" si="304"/>
        <v>1155.3786</v>
      </c>
    </row>
    <row r="9793" spans="1:16" ht="14.25" customHeight="1" x14ac:dyDescent="0.35">
      <c r="A9793" s="2" t="s">
        <v>9824</v>
      </c>
      <c r="B9793" s="2" t="s">
        <v>19</v>
      </c>
      <c r="C9793" s="2" t="s">
        <v>14</v>
      </c>
      <c r="D9793" s="2">
        <v>527.44000000000005</v>
      </c>
      <c r="E9793" s="2">
        <v>0.05</v>
      </c>
      <c r="F9793" s="2">
        <f t="shared" si="305"/>
        <v>26.372000000000003</v>
      </c>
      <c r="G9793" s="2">
        <v>9</v>
      </c>
      <c r="H9793" s="2" t="str">
        <f>TEXT(Table1[[#This Row],[order_date]],"mmmm")</f>
        <v>December</v>
      </c>
      <c r="I9793" s="3">
        <v>45285</v>
      </c>
      <c r="J9793" s="3">
        <v>45287</v>
      </c>
      <c r="K9793" s="3" t="str">
        <f>TEXT(Table1[[#This Row],[delivery_date]]-Table1[[#This Row],[order_date]],"D")</f>
        <v>2</v>
      </c>
      <c r="L9793" s="2" t="s">
        <v>21</v>
      </c>
      <c r="M9793" s="2" t="s">
        <v>16</v>
      </c>
      <c r="N9793" s="2">
        <v>155.97</v>
      </c>
      <c r="O9793" s="2" t="s">
        <v>39</v>
      </c>
      <c r="P9793" s="2">
        <f t="shared" si="304"/>
        <v>501.06800000000004</v>
      </c>
    </row>
    <row r="9794" spans="1:16" ht="14.25" customHeight="1" x14ac:dyDescent="0.35">
      <c r="A9794" s="2" t="s">
        <v>9825</v>
      </c>
      <c r="B9794" s="2" t="s">
        <v>19</v>
      </c>
      <c r="C9794" s="2" t="s">
        <v>20</v>
      </c>
      <c r="D9794" s="2">
        <v>3378.73</v>
      </c>
      <c r="E9794" s="2">
        <v>0.39</v>
      </c>
      <c r="F9794" s="2">
        <f t="shared" si="305"/>
        <v>1317.7047</v>
      </c>
      <c r="G9794" s="2">
        <v>8</v>
      </c>
      <c r="H9794" s="2" t="str">
        <f>TEXT(Table1[[#This Row],[order_date]],"mmmm")</f>
        <v>July</v>
      </c>
      <c r="I9794" s="3">
        <v>45109</v>
      </c>
      <c r="J9794" s="3">
        <v>45111</v>
      </c>
      <c r="K9794" s="3" t="str">
        <f>TEXT(Table1[[#This Row],[delivery_date]]-Table1[[#This Row],[order_date]],"D")</f>
        <v>2</v>
      </c>
      <c r="L9794" s="2" t="s">
        <v>31</v>
      </c>
      <c r="M9794" s="2" t="s">
        <v>22</v>
      </c>
      <c r="N9794" s="2">
        <v>797.32</v>
      </c>
      <c r="O9794" s="2" t="s">
        <v>28</v>
      </c>
      <c r="P9794" s="2">
        <f t="shared" ref="P9794:P9857" si="306">D9794-F9794</f>
        <v>2061.0253000000002</v>
      </c>
    </row>
    <row r="9795" spans="1:16" ht="14.25" customHeight="1" x14ac:dyDescent="0.35">
      <c r="A9795" s="2" t="s">
        <v>9826</v>
      </c>
      <c r="B9795" s="2" t="s">
        <v>41</v>
      </c>
      <c r="C9795" s="2" t="s">
        <v>14</v>
      </c>
      <c r="D9795" s="2">
        <v>4128.91</v>
      </c>
      <c r="E9795" s="2">
        <v>0.28999999999999998</v>
      </c>
      <c r="F9795" s="2">
        <f t="shared" ref="F9795:F9858" si="307">D9795*E9795</f>
        <v>1197.3838999999998</v>
      </c>
      <c r="G9795" s="2">
        <v>9</v>
      </c>
      <c r="H9795" s="2" t="str">
        <f>TEXT(Table1[[#This Row],[order_date]],"mmmm")</f>
        <v>August</v>
      </c>
      <c r="I9795" s="3">
        <v>45156</v>
      </c>
      <c r="J9795" s="3">
        <v>45163</v>
      </c>
      <c r="K9795" s="3" t="str">
        <f>TEXT(Table1[[#This Row],[delivery_date]]-Table1[[#This Row],[order_date]],"D")</f>
        <v>7</v>
      </c>
      <c r="L9795" s="2" t="s">
        <v>15</v>
      </c>
      <c r="M9795" s="2" t="s">
        <v>27</v>
      </c>
      <c r="N9795" s="2">
        <v>304.66000000000003</v>
      </c>
      <c r="O9795" s="2" t="s">
        <v>34</v>
      </c>
      <c r="P9795" s="2">
        <f t="shared" si="306"/>
        <v>2931.5261</v>
      </c>
    </row>
    <row r="9796" spans="1:16" ht="14.25" customHeight="1" x14ac:dyDescent="0.35">
      <c r="A9796" s="2" t="s">
        <v>9827</v>
      </c>
      <c r="B9796" s="2" t="s">
        <v>19</v>
      </c>
      <c r="C9796" s="2" t="s">
        <v>20</v>
      </c>
      <c r="D9796" s="2">
        <v>3352.04</v>
      </c>
      <c r="E9796" s="2">
        <v>0.25</v>
      </c>
      <c r="F9796" s="2">
        <f t="shared" si="307"/>
        <v>838.01</v>
      </c>
      <c r="G9796" s="2">
        <v>9</v>
      </c>
      <c r="H9796" s="2" t="str">
        <f>TEXT(Table1[[#This Row],[order_date]],"mmmm")</f>
        <v>January</v>
      </c>
      <c r="I9796" s="3">
        <v>44939</v>
      </c>
      <c r="J9796" s="3">
        <v>44944</v>
      </c>
      <c r="K9796" s="3" t="str">
        <f>TEXT(Table1[[#This Row],[delivery_date]]-Table1[[#This Row],[order_date]],"D")</f>
        <v>5</v>
      </c>
      <c r="L9796" s="2" t="s">
        <v>15</v>
      </c>
      <c r="M9796" s="2" t="s">
        <v>27</v>
      </c>
      <c r="N9796" s="2">
        <v>484.36</v>
      </c>
      <c r="O9796" s="2" t="s">
        <v>28</v>
      </c>
      <c r="P9796" s="2">
        <f t="shared" si="306"/>
        <v>2514.0299999999997</v>
      </c>
    </row>
    <row r="9797" spans="1:16" ht="14.25" customHeight="1" x14ac:dyDescent="0.35">
      <c r="A9797" s="2" t="s">
        <v>9828</v>
      </c>
      <c r="B9797" s="2" t="s">
        <v>25</v>
      </c>
      <c r="C9797" s="2" t="s">
        <v>36</v>
      </c>
      <c r="D9797" s="2">
        <v>2163.88</v>
      </c>
      <c r="E9797" s="2">
        <v>0.44</v>
      </c>
      <c r="F9797" s="2">
        <f t="shared" si="307"/>
        <v>952.10720000000003</v>
      </c>
      <c r="G9797" s="2">
        <v>8</v>
      </c>
      <c r="H9797" s="2" t="str">
        <f>TEXT(Table1[[#This Row],[order_date]],"mmmm")</f>
        <v>April</v>
      </c>
      <c r="I9797" s="3">
        <v>45027</v>
      </c>
      <c r="J9797" s="3">
        <v>45031</v>
      </c>
      <c r="K9797" s="3" t="str">
        <f>TEXT(Table1[[#This Row],[delivery_date]]-Table1[[#This Row],[order_date]],"D")</f>
        <v>4</v>
      </c>
      <c r="L9797" s="2" t="s">
        <v>21</v>
      </c>
      <c r="M9797" s="2" t="s">
        <v>27</v>
      </c>
      <c r="N9797" s="2">
        <v>286.18</v>
      </c>
      <c r="O9797" s="2" t="s">
        <v>17</v>
      </c>
      <c r="P9797" s="2">
        <f t="shared" si="306"/>
        <v>1211.7728000000002</v>
      </c>
    </row>
    <row r="9798" spans="1:16" ht="14.25" customHeight="1" x14ac:dyDescent="0.35">
      <c r="A9798" s="2" t="s">
        <v>9829</v>
      </c>
      <c r="B9798" s="2" t="s">
        <v>25</v>
      </c>
      <c r="C9798" s="2" t="s">
        <v>20</v>
      </c>
      <c r="D9798" s="2">
        <v>1515.92</v>
      </c>
      <c r="E9798" s="2">
        <v>0.06</v>
      </c>
      <c r="F9798" s="2">
        <f t="shared" si="307"/>
        <v>90.955200000000005</v>
      </c>
      <c r="G9798" s="2">
        <v>7</v>
      </c>
      <c r="H9798" s="2" t="str">
        <f>TEXT(Table1[[#This Row],[order_date]],"mmmm")</f>
        <v>March</v>
      </c>
      <c r="I9798" s="3">
        <v>45378</v>
      </c>
      <c r="J9798" s="3">
        <v>45385</v>
      </c>
      <c r="K9798" s="3" t="str">
        <f>TEXT(Table1[[#This Row],[delivery_date]]-Table1[[#This Row],[order_date]],"D")</f>
        <v>7</v>
      </c>
      <c r="L9798" s="2" t="s">
        <v>31</v>
      </c>
      <c r="M9798" s="2" t="s">
        <v>22</v>
      </c>
      <c r="N9798" s="2">
        <v>261.76</v>
      </c>
      <c r="O9798" s="2" t="s">
        <v>48</v>
      </c>
      <c r="P9798" s="2">
        <f t="shared" si="306"/>
        <v>1424.9648</v>
      </c>
    </row>
    <row r="9799" spans="1:16" ht="14.25" customHeight="1" x14ac:dyDescent="0.35">
      <c r="A9799" s="2" t="s">
        <v>9830</v>
      </c>
      <c r="B9799" s="2" t="s">
        <v>19</v>
      </c>
      <c r="C9799" s="2" t="s">
        <v>20</v>
      </c>
      <c r="D9799" s="2">
        <v>2106.29</v>
      </c>
      <c r="E9799" s="2">
        <v>0.5</v>
      </c>
      <c r="F9799" s="2">
        <f t="shared" si="307"/>
        <v>1053.145</v>
      </c>
      <c r="G9799" s="2">
        <v>7</v>
      </c>
      <c r="H9799" s="2" t="str">
        <f>TEXT(Table1[[#This Row],[order_date]],"mmmm")</f>
        <v>December</v>
      </c>
      <c r="I9799" s="3">
        <v>45655</v>
      </c>
      <c r="J9799" s="3">
        <v>45660</v>
      </c>
      <c r="K9799" s="3" t="str">
        <f>TEXT(Table1[[#This Row],[delivery_date]]-Table1[[#This Row],[order_date]],"D")</f>
        <v>5</v>
      </c>
      <c r="L9799" s="2" t="s">
        <v>31</v>
      </c>
      <c r="M9799" s="2" t="s">
        <v>27</v>
      </c>
      <c r="N9799" s="2">
        <v>432.57</v>
      </c>
      <c r="O9799" s="2" t="s">
        <v>23</v>
      </c>
      <c r="P9799" s="2">
        <f t="shared" si="306"/>
        <v>1053.145</v>
      </c>
    </row>
    <row r="9800" spans="1:16" ht="14.25" customHeight="1" x14ac:dyDescent="0.35">
      <c r="A9800" s="2" t="s">
        <v>9831</v>
      </c>
      <c r="B9800" s="2" t="s">
        <v>25</v>
      </c>
      <c r="C9800" s="2" t="s">
        <v>36</v>
      </c>
      <c r="D9800" s="2">
        <v>2176.8000000000002</v>
      </c>
      <c r="E9800" s="2">
        <v>0.43</v>
      </c>
      <c r="F9800" s="2">
        <f t="shared" si="307"/>
        <v>936.02400000000011</v>
      </c>
      <c r="G9800" s="2">
        <v>1</v>
      </c>
      <c r="H9800" s="2" t="str">
        <f>TEXT(Table1[[#This Row],[order_date]],"mmmm")</f>
        <v>April</v>
      </c>
      <c r="I9800" s="3">
        <v>45405</v>
      </c>
      <c r="J9800" s="3">
        <v>45406</v>
      </c>
      <c r="K9800" s="3" t="str">
        <f>TEXT(Table1[[#This Row],[delivery_date]]-Table1[[#This Row],[order_date]],"D")</f>
        <v>1</v>
      </c>
      <c r="L9800" s="2" t="s">
        <v>31</v>
      </c>
      <c r="M9800" s="2" t="s">
        <v>16</v>
      </c>
      <c r="N9800" s="2">
        <v>245.9</v>
      </c>
      <c r="O9800" s="2" t="s">
        <v>17</v>
      </c>
      <c r="P9800" s="2">
        <f t="shared" si="306"/>
        <v>1240.7760000000001</v>
      </c>
    </row>
    <row r="9801" spans="1:16" ht="14.25" customHeight="1" x14ac:dyDescent="0.35">
      <c r="A9801" s="2" t="s">
        <v>9832</v>
      </c>
      <c r="B9801" s="2" t="s">
        <v>25</v>
      </c>
      <c r="C9801" s="2" t="s">
        <v>33</v>
      </c>
      <c r="D9801" s="2">
        <v>3363.5</v>
      </c>
      <c r="E9801" s="2">
        <v>0.16</v>
      </c>
      <c r="F9801" s="2">
        <f t="shared" si="307"/>
        <v>538.16</v>
      </c>
      <c r="G9801" s="2">
        <v>7</v>
      </c>
      <c r="H9801" s="2" t="str">
        <f>TEXT(Table1[[#This Row],[order_date]],"mmmm")</f>
        <v>May</v>
      </c>
      <c r="I9801" s="3">
        <v>45069</v>
      </c>
      <c r="J9801" s="3">
        <v>45073</v>
      </c>
      <c r="K9801" s="3" t="str">
        <f>TEXT(Table1[[#This Row],[delivery_date]]-Table1[[#This Row],[order_date]],"D")</f>
        <v>4</v>
      </c>
      <c r="L9801" s="2" t="s">
        <v>31</v>
      </c>
      <c r="M9801" s="2" t="s">
        <v>27</v>
      </c>
      <c r="N9801" s="2">
        <v>696.77</v>
      </c>
      <c r="O9801" s="2" t="s">
        <v>28</v>
      </c>
      <c r="P9801" s="2">
        <f t="shared" si="306"/>
        <v>2825.34</v>
      </c>
    </row>
    <row r="9802" spans="1:16" ht="14.25" customHeight="1" x14ac:dyDescent="0.35">
      <c r="A9802" s="2" t="s">
        <v>9833</v>
      </c>
      <c r="B9802" s="2" t="s">
        <v>41</v>
      </c>
      <c r="C9802" s="2" t="s">
        <v>14</v>
      </c>
      <c r="D9802" s="2">
        <v>4647.5</v>
      </c>
      <c r="E9802" s="2">
        <v>0.23</v>
      </c>
      <c r="F9802" s="2">
        <f t="shared" si="307"/>
        <v>1068.925</v>
      </c>
      <c r="G9802" s="2">
        <v>6</v>
      </c>
      <c r="H9802" s="2" t="str">
        <f>TEXT(Table1[[#This Row],[order_date]],"mmmm")</f>
        <v>January</v>
      </c>
      <c r="I9802" s="3">
        <v>44954</v>
      </c>
      <c r="J9802" s="3">
        <v>44957</v>
      </c>
      <c r="K9802" s="3" t="str">
        <f>TEXT(Table1[[#This Row],[delivery_date]]-Table1[[#This Row],[order_date]],"D")</f>
        <v>3</v>
      </c>
      <c r="L9802" s="2" t="s">
        <v>21</v>
      </c>
      <c r="M9802" s="2" t="s">
        <v>27</v>
      </c>
      <c r="N9802" s="2">
        <v>538.99</v>
      </c>
      <c r="O9802" s="2" t="s">
        <v>39</v>
      </c>
      <c r="P9802" s="2">
        <f t="shared" si="306"/>
        <v>3578.5749999999998</v>
      </c>
    </row>
    <row r="9803" spans="1:16" ht="14.25" customHeight="1" x14ac:dyDescent="0.35">
      <c r="A9803" s="2" t="s">
        <v>9834</v>
      </c>
      <c r="B9803" s="2" t="s">
        <v>19</v>
      </c>
      <c r="C9803" s="2" t="s">
        <v>26</v>
      </c>
      <c r="D9803" s="2">
        <v>445.87</v>
      </c>
      <c r="E9803" s="2">
        <v>0.01</v>
      </c>
      <c r="F9803" s="2">
        <f t="shared" si="307"/>
        <v>4.4587000000000003</v>
      </c>
      <c r="G9803" s="2">
        <v>1</v>
      </c>
      <c r="H9803" s="2" t="str">
        <f>TEXT(Table1[[#This Row],[order_date]],"mmmm")</f>
        <v>March</v>
      </c>
      <c r="I9803" s="3">
        <v>45367</v>
      </c>
      <c r="J9803" s="3">
        <v>45370</v>
      </c>
      <c r="K9803" s="3" t="str">
        <f>TEXT(Table1[[#This Row],[delivery_date]]-Table1[[#This Row],[order_date]],"D")</f>
        <v>3</v>
      </c>
      <c r="L9803" s="2" t="s">
        <v>21</v>
      </c>
      <c r="M9803" s="2" t="s">
        <v>27</v>
      </c>
      <c r="N9803" s="2">
        <v>36.15</v>
      </c>
      <c r="O9803" s="2" t="s">
        <v>34</v>
      </c>
      <c r="P9803" s="2">
        <f t="shared" si="306"/>
        <v>441.41129999999998</v>
      </c>
    </row>
    <row r="9804" spans="1:16" ht="14.25" customHeight="1" x14ac:dyDescent="0.35">
      <c r="A9804" s="2" t="s">
        <v>9835</v>
      </c>
      <c r="B9804" s="2" t="s">
        <v>25</v>
      </c>
      <c r="C9804" s="2" t="s">
        <v>36</v>
      </c>
      <c r="D9804" s="2">
        <v>4771.43</v>
      </c>
      <c r="E9804" s="2">
        <v>0.26</v>
      </c>
      <c r="F9804" s="2">
        <f t="shared" si="307"/>
        <v>1240.5718000000002</v>
      </c>
      <c r="G9804" s="2">
        <v>8</v>
      </c>
      <c r="H9804" s="2" t="str">
        <f>TEXT(Table1[[#This Row],[order_date]],"mmmm")</f>
        <v>July</v>
      </c>
      <c r="I9804" s="3">
        <v>45118</v>
      </c>
      <c r="J9804" s="3">
        <v>45119</v>
      </c>
      <c r="K9804" s="3" t="str">
        <f>TEXT(Table1[[#This Row],[delivery_date]]-Table1[[#This Row],[order_date]],"D")</f>
        <v>1</v>
      </c>
      <c r="L9804" s="2" t="s">
        <v>31</v>
      </c>
      <c r="M9804" s="2" t="s">
        <v>16</v>
      </c>
      <c r="N9804" s="2">
        <v>849.94</v>
      </c>
      <c r="O9804" s="2" t="s">
        <v>34</v>
      </c>
      <c r="P9804" s="2">
        <f t="shared" si="306"/>
        <v>3530.8582000000001</v>
      </c>
    </row>
    <row r="9805" spans="1:16" ht="14.25" customHeight="1" x14ac:dyDescent="0.35">
      <c r="A9805" s="2" t="s">
        <v>9836</v>
      </c>
      <c r="B9805" s="2" t="s">
        <v>19</v>
      </c>
      <c r="C9805" s="2" t="s">
        <v>33</v>
      </c>
      <c r="D9805" s="2">
        <v>4559.99</v>
      </c>
      <c r="E9805" s="2">
        <v>0.27</v>
      </c>
      <c r="F9805" s="2">
        <f t="shared" si="307"/>
        <v>1231.1973</v>
      </c>
      <c r="G9805" s="2">
        <v>9</v>
      </c>
      <c r="H9805" s="2" t="str">
        <f>TEXT(Table1[[#This Row],[order_date]],"mmmm")</f>
        <v>July</v>
      </c>
      <c r="I9805" s="3">
        <v>45129</v>
      </c>
      <c r="J9805" s="3">
        <v>45131</v>
      </c>
      <c r="K9805" s="3" t="str">
        <f>TEXT(Table1[[#This Row],[delivery_date]]-Table1[[#This Row],[order_date]],"D")</f>
        <v>2</v>
      </c>
      <c r="L9805" s="2" t="s">
        <v>21</v>
      </c>
      <c r="M9805" s="2" t="s">
        <v>27</v>
      </c>
      <c r="N9805" s="2">
        <v>784.51</v>
      </c>
      <c r="O9805" s="2" t="s">
        <v>39</v>
      </c>
      <c r="P9805" s="2">
        <f t="shared" si="306"/>
        <v>3328.7927</v>
      </c>
    </row>
    <row r="9806" spans="1:16" ht="14.25" customHeight="1" x14ac:dyDescent="0.35">
      <c r="A9806" s="2" t="s">
        <v>9837</v>
      </c>
      <c r="B9806" s="2" t="s">
        <v>41</v>
      </c>
      <c r="C9806" s="2" t="s">
        <v>20</v>
      </c>
      <c r="D9806" s="2">
        <v>676.89</v>
      </c>
      <c r="E9806" s="2">
        <v>0.46</v>
      </c>
      <c r="F9806" s="2">
        <f t="shared" si="307"/>
        <v>311.36939999999998</v>
      </c>
      <c r="G9806" s="2">
        <v>2</v>
      </c>
      <c r="H9806" s="2" t="str">
        <f>TEXT(Table1[[#This Row],[order_date]],"mmmm")</f>
        <v>August</v>
      </c>
      <c r="I9806" s="3">
        <v>45147</v>
      </c>
      <c r="J9806" s="3">
        <v>45149</v>
      </c>
      <c r="K9806" s="3" t="str">
        <f>TEXT(Table1[[#This Row],[delivery_date]]-Table1[[#This Row],[order_date]],"D")</f>
        <v>2</v>
      </c>
      <c r="L9806" s="2" t="s">
        <v>31</v>
      </c>
      <c r="M9806" s="2" t="s">
        <v>16</v>
      </c>
      <c r="N9806" s="2">
        <v>102.65</v>
      </c>
      <c r="O9806" s="2" t="s">
        <v>28</v>
      </c>
      <c r="P9806" s="2">
        <f t="shared" si="306"/>
        <v>365.5206</v>
      </c>
    </row>
    <row r="9807" spans="1:16" ht="14.25" customHeight="1" x14ac:dyDescent="0.35">
      <c r="A9807" s="2" t="s">
        <v>9838</v>
      </c>
      <c r="B9807" s="2" t="s">
        <v>19</v>
      </c>
      <c r="C9807" s="2" t="s">
        <v>33</v>
      </c>
      <c r="D9807" s="2">
        <v>999.57</v>
      </c>
      <c r="E9807" s="2">
        <v>0.19</v>
      </c>
      <c r="F9807" s="2">
        <f t="shared" si="307"/>
        <v>189.91830000000002</v>
      </c>
      <c r="G9807" s="2">
        <v>4</v>
      </c>
      <c r="H9807" s="2" t="str">
        <f>TEXT(Table1[[#This Row],[order_date]],"mmmm")</f>
        <v>May</v>
      </c>
      <c r="I9807" s="3">
        <v>45049</v>
      </c>
      <c r="J9807" s="3">
        <v>45051</v>
      </c>
      <c r="K9807" s="3" t="str">
        <f>TEXT(Table1[[#This Row],[delivery_date]]-Table1[[#This Row],[order_date]],"D")</f>
        <v>2</v>
      </c>
      <c r="L9807" s="2" t="s">
        <v>31</v>
      </c>
      <c r="M9807" s="2" t="s">
        <v>22</v>
      </c>
      <c r="N9807" s="2">
        <v>182.86</v>
      </c>
      <c r="O9807" s="2" t="s">
        <v>28</v>
      </c>
      <c r="P9807" s="2">
        <f t="shared" si="306"/>
        <v>809.65170000000001</v>
      </c>
    </row>
    <row r="9808" spans="1:16" ht="14.25" customHeight="1" x14ac:dyDescent="0.35">
      <c r="A9808" s="2" t="s">
        <v>9839</v>
      </c>
      <c r="B9808" s="2" t="s">
        <v>25</v>
      </c>
      <c r="C9808" s="2" t="s">
        <v>36</v>
      </c>
      <c r="D9808" s="2">
        <v>1626.82</v>
      </c>
      <c r="E9808" s="2">
        <v>0.28999999999999998</v>
      </c>
      <c r="F9808" s="2">
        <f t="shared" si="307"/>
        <v>471.77779999999996</v>
      </c>
      <c r="G9808" s="2">
        <v>7</v>
      </c>
      <c r="H9808" s="2" t="str">
        <f>TEXT(Table1[[#This Row],[order_date]],"mmmm")</f>
        <v>May</v>
      </c>
      <c r="I9808" s="3">
        <v>45059</v>
      </c>
      <c r="J9808" s="3">
        <v>45063</v>
      </c>
      <c r="K9808" s="3" t="str">
        <f>TEXT(Table1[[#This Row],[delivery_date]]-Table1[[#This Row],[order_date]],"D")</f>
        <v>4</v>
      </c>
      <c r="L9808" s="2" t="s">
        <v>15</v>
      </c>
      <c r="M9808" s="2" t="s">
        <v>22</v>
      </c>
      <c r="N9808" s="2">
        <v>284.67</v>
      </c>
      <c r="O9808" s="2" t="s">
        <v>34</v>
      </c>
      <c r="P9808" s="2">
        <f t="shared" si="306"/>
        <v>1155.0421999999999</v>
      </c>
    </row>
    <row r="9809" spans="1:16" ht="14.25" customHeight="1" x14ac:dyDescent="0.35">
      <c r="A9809" s="2" t="s">
        <v>9840</v>
      </c>
      <c r="B9809" s="2" t="s">
        <v>19</v>
      </c>
      <c r="C9809" s="2" t="s">
        <v>20</v>
      </c>
      <c r="D9809" s="2">
        <v>2842.36</v>
      </c>
      <c r="E9809" s="2">
        <v>0.37</v>
      </c>
      <c r="F9809" s="2">
        <f t="shared" si="307"/>
        <v>1051.6732</v>
      </c>
      <c r="G9809" s="2">
        <v>1</v>
      </c>
      <c r="H9809" s="2" t="str">
        <f>TEXT(Table1[[#This Row],[order_date]],"mmmm")</f>
        <v>August</v>
      </c>
      <c r="I9809" s="3">
        <v>45161</v>
      </c>
      <c r="J9809" s="3">
        <v>45166</v>
      </c>
      <c r="K9809" s="3" t="str">
        <f>TEXT(Table1[[#This Row],[delivery_date]]-Table1[[#This Row],[order_date]],"D")</f>
        <v>5</v>
      </c>
      <c r="L9809" s="2" t="s">
        <v>21</v>
      </c>
      <c r="M9809" s="2" t="s">
        <v>16</v>
      </c>
      <c r="N9809" s="2">
        <v>557.58000000000004</v>
      </c>
      <c r="O9809" s="2" t="s">
        <v>28</v>
      </c>
      <c r="P9809" s="2">
        <f t="shared" si="306"/>
        <v>1790.6868000000002</v>
      </c>
    </row>
    <row r="9810" spans="1:16" ht="14.25" customHeight="1" x14ac:dyDescent="0.35">
      <c r="A9810" s="2" t="s">
        <v>9841</v>
      </c>
      <c r="B9810" s="2" t="s">
        <v>25</v>
      </c>
      <c r="C9810" s="2" t="s">
        <v>33</v>
      </c>
      <c r="D9810" s="2">
        <v>758.93</v>
      </c>
      <c r="E9810" s="2">
        <v>0.3</v>
      </c>
      <c r="F9810" s="2">
        <f t="shared" si="307"/>
        <v>227.67899999999997</v>
      </c>
      <c r="G9810" s="2">
        <v>8</v>
      </c>
      <c r="H9810" s="2" t="str">
        <f>TEXT(Table1[[#This Row],[order_date]],"mmmm")</f>
        <v>June</v>
      </c>
      <c r="I9810" s="3">
        <v>45096</v>
      </c>
      <c r="J9810" s="3">
        <v>45097</v>
      </c>
      <c r="K9810" s="3" t="str">
        <f>TEXT(Table1[[#This Row],[delivery_date]]-Table1[[#This Row],[order_date]],"D")</f>
        <v>1</v>
      </c>
      <c r="L9810" s="2" t="s">
        <v>15</v>
      </c>
      <c r="M9810" s="2" t="s">
        <v>27</v>
      </c>
      <c r="N9810" s="2">
        <v>221.43</v>
      </c>
      <c r="O9810" s="2" t="s">
        <v>34</v>
      </c>
      <c r="P9810" s="2">
        <f t="shared" si="306"/>
        <v>531.25099999999998</v>
      </c>
    </row>
    <row r="9811" spans="1:16" ht="14.25" customHeight="1" x14ac:dyDescent="0.35">
      <c r="A9811" s="2" t="s">
        <v>9842</v>
      </c>
      <c r="B9811" s="2" t="s">
        <v>25</v>
      </c>
      <c r="C9811" s="2" t="s">
        <v>26</v>
      </c>
      <c r="D9811" s="2">
        <v>1081.6400000000001</v>
      </c>
      <c r="E9811" s="2">
        <v>0.08</v>
      </c>
      <c r="F9811" s="2">
        <f t="shared" si="307"/>
        <v>86.531200000000013</v>
      </c>
      <c r="G9811" s="2">
        <v>9</v>
      </c>
      <c r="H9811" s="2" t="str">
        <f>TEXT(Table1[[#This Row],[order_date]],"mmmm")</f>
        <v>January</v>
      </c>
      <c r="I9811" s="3">
        <v>44946</v>
      </c>
      <c r="J9811" s="3">
        <v>44952</v>
      </c>
      <c r="K9811" s="3" t="str">
        <f>TEXT(Table1[[#This Row],[delivery_date]]-Table1[[#This Row],[order_date]],"D")</f>
        <v>6</v>
      </c>
      <c r="L9811" s="2" t="s">
        <v>15</v>
      </c>
      <c r="M9811" s="2" t="s">
        <v>22</v>
      </c>
      <c r="N9811" s="2">
        <v>245.12</v>
      </c>
      <c r="O9811" s="2" t="s">
        <v>34</v>
      </c>
      <c r="P9811" s="2">
        <f t="shared" si="306"/>
        <v>995.10880000000009</v>
      </c>
    </row>
    <row r="9812" spans="1:16" ht="14.25" customHeight="1" x14ac:dyDescent="0.35">
      <c r="A9812" s="2" t="s">
        <v>9843</v>
      </c>
      <c r="B9812" s="2" t="s">
        <v>25</v>
      </c>
      <c r="C9812" s="2" t="s">
        <v>14</v>
      </c>
      <c r="D9812" s="2">
        <v>4523.1099999999997</v>
      </c>
      <c r="E9812" s="2">
        <v>0.09</v>
      </c>
      <c r="F9812" s="2">
        <f t="shared" si="307"/>
        <v>407.07989999999995</v>
      </c>
      <c r="G9812" s="2">
        <v>8</v>
      </c>
      <c r="H9812" s="2" t="str">
        <f>TEXT(Table1[[#This Row],[order_date]],"mmmm")</f>
        <v>August</v>
      </c>
      <c r="I9812" s="3">
        <v>45524</v>
      </c>
      <c r="J9812" s="3">
        <v>45531</v>
      </c>
      <c r="K9812" s="3" t="str">
        <f>TEXT(Table1[[#This Row],[delivery_date]]-Table1[[#This Row],[order_date]],"D")</f>
        <v>7</v>
      </c>
      <c r="L9812" s="2" t="s">
        <v>21</v>
      </c>
      <c r="M9812" s="2" t="s">
        <v>16</v>
      </c>
      <c r="N9812" s="2">
        <v>1204.51</v>
      </c>
      <c r="O9812" s="2" t="s">
        <v>17</v>
      </c>
      <c r="P9812" s="2">
        <f t="shared" si="306"/>
        <v>4116.0300999999999</v>
      </c>
    </row>
    <row r="9813" spans="1:16" ht="14.25" customHeight="1" x14ac:dyDescent="0.35">
      <c r="A9813" s="2" t="s">
        <v>9844</v>
      </c>
      <c r="B9813" s="2" t="s">
        <v>41</v>
      </c>
      <c r="C9813" s="2" t="s">
        <v>14</v>
      </c>
      <c r="D9813" s="2">
        <v>635.57000000000005</v>
      </c>
      <c r="E9813" s="2">
        <v>7.0000000000000007E-2</v>
      </c>
      <c r="F9813" s="2">
        <f t="shared" si="307"/>
        <v>44.489900000000006</v>
      </c>
      <c r="G9813" s="2">
        <v>2</v>
      </c>
      <c r="H9813" s="2" t="str">
        <f>TEXT(Table1[[#This Row],[order_date]],"mmmm")</f>
        <v>September</v>
      </c>
      <c r="I9813" s="3">
        <v>45559</v>
      </c>
      <c r="J9813" s="3">
        <v>45566</v>
      </c>
      <c r="K9813" s="3" t="str">
        <f>TEXT(Table1[[#This Row],[delivery_date]]-Table1[[#This Row],[order_date]],"D")</f>
        <v>7</v>
      </c>
      <c r="L9813" s="2" t="s">
        <v>15</v>
      </c>
      <c r="M9813" s="2" t="s">
        <v>16</v>
      </c>
      <c r="N9813" s="2">
        <v>110.82</v>
      </c>
      <c r="O9813" s="2" t="s">
        <v>34</v>
      </c>
      <c r="P9813" s="2">
        <f t="shared" si="306"/>
        <v>591.08010000000002</v>
      </c>
    </row>
    <row r="9814" spans="1:16" ht="14.25" customHeight="1" x14ac:dyDescent="0.35">
      <c r="A9814" s="2" t="s">
        <v>9845</v>
      </c>
      <c r="B9814" s="2" t="s">
        <v>19</v>
      </c>
      <c r="C9814" s="2" t="s">
        <v>36</v>
      </c>
      <c r="D9814" s="2">
        <v>2054.5</v>
      </c>
      <c r="E9814" s="2">
        <v>0.11</v>
      </c>
      <c r="F9814" s="2">
        <f t="shared" si="307"/>
        <v>225.995</v>
      </c>
      <c r="G9814" s="2">
        <v>8</v>
      </c>
      <c r="H9814" s="2" t="str">
        <f>TEXT(Table1[[#This Row],[order_date]],"mmmm")</f>
        <v>October</v>
      </c>
      <c r="I9814" s="3">
        <v>45202</v>
      </c>
      <c r="J9814" s="3">
        <v>45206</v>
      </c>
      <c r="K9814" s="3" t="str">
        <f>TEXT(Table1[[#This Row],[delivery_date]]-Table1[[#This Row],[order_date]],"D")</f>
        <v>4</v>
      </c>
      <c r="L9814" s="2" t="s">
        <v>15</v>
      </c>
      <c r="M9814" s="2" t="s">
        <v>22</v>
      </c>
      <c r="N9814" s="2">
        <v>458.38</v>
      </c>
      <c r="O9814" s="2" t="s">
        <v>34</v>
      </c>
      <c r="P9814" s="2">
        <f t="shared" si="306"/>
        <v>1828.5050000000001</v>
      </c>
    </row>
    <row r="9815" spans="1:16" ht="14.25" customHeight="1" x14ac:dyDescent="0.35">
      <c r="A9815" s="2" t="s">
        <v>9846</v>
      </c>
      <c r="B9815" s="2" t="s">
        <v>41</v>
      </c>
      <c r="C9815" s="2" t="s">
        <v>20</v>
      </c>
      <c r="D9815" s="2">
        <v>3838.71</v>
      </c>
      <c r="E9815" s="2">
        <v>0.16</v>
      </c>
      <c r="F9815" s="2">
        <f t="shared" si="307"/>
        <v>614.19360000000006</v>
      </c>
      <c r="G9815" s="2">
        <v>8</v>
      </c>
      <c r="H9815" s="2" t="str">
        <f>TEXT(Table1[[#This Row],[order_date]],"mmmm")</f>
        <v>November</v>
      </c>
      <c r="I9815" s="3">
        <v>45620</v>
      </c>
      <c r="J9815" s="3">
        <v>45623</v>
      </c>
      <c r="K9815" s="3" t="str">
        <f>TEXT(Table1[[#This Row],[delivery_date]]-Table1[[#This Row],[order_date]],"D")</f>
        <v>3</v>
      </c>
      <c r="L9815" s="2" t="s">
        <v>15</v>
      </c>
      <c r="M9815" s="2" t="s">
        <v>22</v>
      </c>
      <c r="N9815" s="2">
        <v>254.16</v>
      </c>
      <c r="O9815" s="2" t="s">
        <v>39</v>
      </c>
      <c r="P9815" s="2">
        <f t="shared" si="306"/>
        <v>3224.5164</v>
      </c>
    </row>
    <row r="9816" spans="1:16" ht="14.25" customHeight="1" x14ac:dyDescent="0.35">
      <c r="A9816" s="2" t="s">
        <v>9847</v>
      </c>
      <c r="B9816" s="2" t="s">
        <v>19</v>
      </c>
      <c r="C9816" s="2" t="s">
        <v>20</v>
      </c>
      <c r="D9816" s="2">
        <v>4454.0600000000004</v>
      </c>
      <c r="E9816" s="2">
        <v>0.37</v>
      </c>
      <c r="F9816" s="2">
        <f t="shared" si="307"/>
        <v>1648.0022000000001</v>
      </c>
      <c r="G9816" s="2">
        <v>2</v>
      </c>
      <c r="H9816" s="2" t="str">
        <f>TEXT(Table1[[#This Row],[order_date]],"mmmm")</f>
        <v>February</v>
      </c>
      <c r="I9816" s="3">
        <v>44962</v>
      </c>
      <c r="J9816" s="3">
        <v>44967</v>
      </c>
      <c r="K9816" s="3" t="str">
        <f>TEXT(Table1[[#This Row],[delivery_date]]-Table1[[#This Row],[order_date]],"D")</f>
        <v>5</v>
      </c>
      <c r="L9816" s="2" t="s">
        <v>31</v>
      </c>
      <c r="M9816" s="2" t="s">
        <v>16</v>
      </c>
      <c r="N9816" s="2">
        <v>1128.68</v>
      </c>
      <c r="O9816" s="2" t="s">
        <v>48</v>
      </c>
      <c r="P9816" s="2">
        <f t="shared" si="306"/>
        <v>2806.0578000000005</v>
      </c>
    </row>
    <row r="9817" spans="1:16" ht="14.25" customHeight="1" x14ac:dyDescent="0.35">
      <c r="A9817" s="2" t="s">
        <v>9848</v>
      </c>
      <c r="B9817" s="2" t="s">
        <v>41</v>
      </c>
      <c r="C9817" s="2" t="s">
        <v>14</v>
      </c>
      <c r="D9817" s="2">
        <v>1746.61</v>
      </c>
      <c r="E9817" s="2">
        <v>0.03</v>
      </c>
      <c r="F9817" s="2">
        <f t="shared" si="307"/>
        <v>52.398299999999992</v>
      </c>
      <c r="G9817" s="2">
        <v>9</v>
      </c>
      <c r="H9817" s="2" t="str">
        <f>TEXT(Table1[[#This Row],[order_date]],"mmmm")</f>
        <v>April</v>
      </c>
      <c r="I9817" s="3">
        <v>45038</v>
      </c>
      <c r="J9817" s="3">
        <v>45043</v>
      </c>
      <c r="K9817" s="3" t="str">
        <f>TEXT(Table1[[#This Row],[delivery_date]]-Table1[[#This Row],[order_date]],"D")</f>
        <v>5</v>
      </c>
      <c r="L9817" s="2" t="s">
        <v>15</v>
      </c>
      <c r="M9817" s="2" t="s">
        <v>16</v>
      </c>
      <c r="N9817" s="2">
        <v>500.49</v>
      </c>
      <c r="O9817" s="2" t="s">
        <v>17</v>
      </c>
      <c r="P9817" s="2">
        <f t="shared" si="306"/>
        <v>1694.2116999999998</v>
      </c>
    </row>
    <row r="9818" spans="1:16" ht="14.25" customHeight="1" x14ac:dyDescent="0.35">
      <c r="A9818" s="2" t="s">
        <v>9849</v>
      </c>
      <c r="B9818" s="2" t="s">
        <v>13</v>
      </c>
      <c r="C9818" s="2" t="s">
        <v>33</v>
      </c>
      <c r="D9818" s="2">
        <v>905.74</v>
      </c>
      <c r="E9818" s="2">
        <v>0.41</v>
      </c>
      <c r="F9818" s="2">
        <f t="shared" si="307"/>
        <v>371.35339999999997</v>
      </c>
      <c r="G9818" s="2">
        <v>1</v>
      </c>
      <c r="H9818" s="2" t="str">
        <f>TEXT(Table1[[#This Row],[order_date]],"mmmm")</f>
        <v>August</v>
      </c>
      <c r="I9818" s="3">
        <v>45505</v>
      </c>
      <c r="J9818" s="3">
        <v>45509</v>
      </c>
      <c r="K9818" s="3" t="str">
        <f>TEXT(Table1[[#This Row],[delivery_date]]-Table1[[#This Row],[order_date]],"D")</f>
        <v>4</v>
      </c>
      <c r="L9818" s="2" t="s">
        <v>31</v>
      </c>
      <c r="M9818" s="2" t="s">
        <v>27</v>
      </c>
      <c r="N9818" s="2">
        <v>265.81</v>
      </c>
      <c r="O9818" s="2" t="s">
        <v>28</v>
      </c>
      <c r="P9818" s="2">
        <f t="shared" si="306"/>
        <v>534.38660000000004</v>
      </c>
    </row>
    <row r="9819" spans="1:16" ht="14.25" customHeight="1" x14ac:dyDescent="0.35">
      <c r="A9819" s="2" t="s">
        <v>9850</v>
      </c>
      <c r="B9819" s="2" t="s">
        <v>25</v>
      </c>
      <c r="C9819" s="2" t="s">
        <v>20</v>
      </c>
      <c r="D9819" s="2">
        <v>3711.36</v>
      </c>
      <c r="E9819" s="2">
        <v>0.13</v>
      </c>
      <c r="F9819" s="2">
        <f t="shared" si="307"/>
        <v>482.47680000000003</v>
      </c>
      <c r="G9819" s="2">
        <v>7</v>
      </c>
      <c r="H9819" s="2" t="str">
        <f>TEXT(Table1[[#This Row],[order_date]],"mmmm")</f>
        <v>July</v>
      </c>
      <c r="I9819" s="3">
        <v>45126</v>
      </c>
      <c r="J9819" s="3">
        <v>45129</v>
      </c>
      <c r="K9819" s="3" t="str">
        <f>TEXT(Table1[[#This Row],[delivery_date]]-Table1[[#This Row],[order_date]],"D")</f>
        <v>3</v>
      </c>
      <c r="L9819" s="2" t="s">
        <v>21</v>
      </c>
      <c r="M9819" s="2" t="s">
        <v>27</v>
      </c>
      <c r="N9819" s="2">
        <v>357.28</v>
      </c>
      <c r="O9819" s="2" t="s">
        <v>23</v>
      </c>
      <c r="P9819" s="2">
        <f t="shared" si="306"/>
        <v>3228.8832000000002</v>
      </c>
    </row>
    <row r="9820" spans="1:16" ht="14.25" customHeight="1" x14ac:dyDescent="0.35">
      <c r="A9820" s="2" t="s">
        <v>9851</v>
      </c>
      <c r="B9820" s="2" t="s">
        <v>25</v>
      </c>
      <c r="C9820" s="2" t="s">
        <v>26</v>
      </c>
      <c r="D9820" s="2">
        <v>3885.53</v>
      </c>
      <c r="E9820" s="2">
        <v>0.31</v>
      </c>
      <c r="F9820" s="2">
        <f t="shared" si="307"/>
        <v>1204.5143</v>
      </c>
      <c r="G9820" s="2">
        <v>2</v>
      </c>
      <c r="H9820" s="2" t="str">
        <f>TEXT(Table1[[#This Row],[order_date]],"mmmm")</f>
        <v>June</v>
      </c>
      <c r="I9820" s="3">
        <v>45468</v>
      </c>
      <c r="J9820" s="3">
        <v>45473</v>
      </c>
      <c r="K9820" s="3" t="str">
        <f>TEXT(Table1[[#This Row],[delivery_date]]-Table1[[#This Row],[order_date]],"D")</f>
        <v>5</v>
      </c>
      <c r="L9820" s="2" t="s">
        <v>31</v>
      </c>
      <c r="M9820" s="2" t="s">
        <v>22</v>
      </c>
      <c r="N9820" s="2">
        <v>1131.29</v>
      </c>
      <c r="O9820" s="2" t="s">
        <v>28</v>
      </c>
      <c r="P9820" s="2">
        <f t="shared" si="306"/>
        <v>2681.0156999999999</v>
      </c>
    </row>
    <row r="9821" spans="1:16" ht="14.25" customHeight="1" x14ac:dyDescent="0.35">
      <c r="A9821" s="2" t="s">
        <v>9852</v>
      </c>
      <c r="B9821" s="2" t="s">
        <v>41</v>
      </c>
      <c r="C9821" s="2" t="s">
        <v>26</v>
      </c>
      <c r="D9821" s="2">
        <v>4902.16</v>
      </c>
      <c r="E9821" s="2">
        <v>0.28000000000000003</v>
      </c>
      <c r="F9821" s="2">
        <f t="shared" si="307"/>
        <v>1372.6048000000001</v>
      </c>
      <c r="G9821" s="2">
        <v>8</v>
      </c>
      <c r="H9821" s="2" t="str">
        <f>TEXT(Table1[[#This Row],[order_date]],"mmmm")</f>
        <v>December</v>
      </c>
      <c r="I9821" s="3">
        <v>45634</v>
      </c>
      <c r="J9821" s="3">
        <v>45638</v>
      </c>
      <c r="K9821" s="3" t="str">
        <f>TEXT(Table1[[#This Row],[delivery_date]]-Table1[[#This Row],[order_date]],"D")</f>
        <v>4</v>
      </c>
      <c r="L9821" s="2" t="s">
        <v>31</v>
      </c>
      <c r="M9821" s="2" t="s">
        <v>22</v>
      </c>
      <c r="N9821" s="2">
        <v>909.95</v>
      </c>
      <c r="O9821" s="2" t="s">
        <v>28</v>
      </c>
      <c r="P9821" s="2">
        <f t="shared" si="306"/>
        <v>3529.5551999999998</v>
      </c>
    </row>
    <row r="9822" spans="1:16" ht="14.25" customHeight="1" x14ac:dyDescent="0.35">
      <c r="A9822" s="2" t="s">
        <v>9853</v>
      </c>
      <c r="B9822" s="2" t="s">
        <v>13</v>
      </c>
      <c r="C9822" s="2" t="s">
        <v>20</v>
      </c>
      <c r="D9822" s="2">
        <v>783.76</v>
      </c>
      <c r="E9822" s="2">
        <v>0.08</v>
      </c>
      <c r="F9822" s="2">
        <f t="shared" si="307"/>
        <v>62.700800000000001</v>
      </c>
      <c r="G9822" s="2">
        <v>8</v>
      </c>
      <c r="H9822" s="2" t="str">
        <f>TEXT(Table1[[#This Row],[order_date]],"mmmm")</f>
        <v>May</v>
      </c>
      <c r="I9822" s="3">
        <v>45061</v>
      </c>
      <c r="J9822" s="3">
        <v>45064</v>
      </c>
      <c r="K9822" s="3" t="str">
        <f>TEXT(Table1[[#This Row],[delivery_date]]-Table1[[#This Row],[order_date]],"D")</f>
        <v>3</v>
      </c>
      <c r="L9822" s="2" t="s">
        <v>31</v>
      </c>
      <c r="M9822" s="2" t="s">
        <v>22</v>
      </c>
      <c r="N9822" s="2">
        <v>206.54</v>
      </c>
      <c r="O9822" s="2" t="s">
        <v>17</v>
      </c>
      <c r="P9822" s="2">
        <f t="shared" si="306"/>
        <v>721.05920000000003</v>
      </c>
    </row>
    <row r="9823" spans="1:16" ht="14.25" customHeight="1" x14ac:dyDescent="0.35">
      <c r="A9823" s="2" t="s">
        <v>9854</v>
      </c>
      <c r="B9823" s="2" t="s">
        <v>25</v>
      </c>
      <c r="C9823" s="2" t="s">
        <v>20</v>
      </c>
      <c r="D9823" s="2">
        <v>3576.16</v>
      </c>
      <c r="E9823" s="2">
        <v>0.14000000000000001</v>
      </c>
      <c r="F9823" s="2">
        <f t="shared" si="307"/>
        <v>500.66240000000005</v>
      </c>
      <c r="G9823" s="2">
        <v>4</v>
      </c>
      <c r="H9823" s="2" t="str">
        <f>TEXT(Table1[[#This Row],[order_date]],"mmmm")</f>
        <v>May</v>
      </c>
      <c r="I9823" s="3">
        <v>45048</v>
      </c>
      <c r="J9823" s="3">
        <v>45054</v>
      </c>
      <c r="K9823" s="3" t="str">
        <f>TEXT(Table1[[#This Row],[delivery_date]]-Table1[[#This Row],[order_date]],"D")</f>
        <v>6</v>
      </c>
      <c r="L9823" s="2" t="s">
        <v>15</v>
      </c>
      <c r="M9823" s="2" t="s">
        <v>27</v>
      </c>
      <c r="N9823" s="2">
        <v>849.27</v>
      </c>
      <c r="O9823" s="2" t="s">
        <v>17</v>
      </c>
      <c r="P9823" s="2">
        <f t="shared" si="306"/>
        <v>3075.4975999999997</v>
      </c>
    </row>
    <row r="9824" spans="1:16" ht="14.25" customHeight="1" x14ac:dyDescent="0.35">
      <c r="A9824" s="2" t="s">
        <v>9855</v>
      </c>
      <c r="B9824" s="2" t="s">
        <v>19</v>
      </c>
      <c r="C9824" s="2" t="s">
        <v>14</v>
      </c>
      <c r="D9824" s="2">
        <v>2144.73</v>
      </c>
      <c r="E9824" s="2">
        <v>0.15</v>
      </c>
      <c r="F9824" s="2">
        <f t="shared" si="307"/>
        <v>321.70949999999999</v>
      </c>
      <c r="G9824" s="2">
        <v>8</v>
      </c>
      <c r="H9824" s="2" t="str">
        <f>TEXT(Table1[[#This Row],[order_date]],"mmmm")</f>
        <v>October</v>
      </c>
      <c r="I9824" s="3">
        <v>45590</v>
      </c>
      <c r="J9824" s="3">
        <v>45594</v>
      </c>
      <c r="K9824" s="3" t="str">
        <f>TEXT(Table1[[#This Row],[delivery_date]]-Table1[[#This Row],[order_date]],"D")</f>
        <v>4</v>
      </c>
      <c r="L9824" s="2" t="s">
        <v>21</v>
      </c>
      <c r="M9824" s="2" t="s">
        <v>16</v>
      </c>
      <c r="N9824" s="2">
        <v>593.17999999999995</v>
      </c>
      <c r="O9824" s="2" t="s">
        <v>48</v>
      </c>
      <c r="P9824" s="2">
        <f t="shared" si="306"/>
        <v>1823.0205000000001</v>
      </c>
    </row>
    <row r="9825" spans="1:16" ht="14.25" customHeight="1" x14ac:dyDescent="0.35">
      <c r="A9825" s="2" t="s">
        <v>9856</v>
      </c>
      <c r="B9825" s="2" t="s">
        <v>41</v>
      </c>
      <c r="C9825" s="2" t="s">
        <v>36</v>
      </c>
      <c r="D9825" s="2">
        <v>4581.68</v>
      </c>
      <c r="E9825" s="2">
        <v>0.31</v>
      </c>
      <c r="F9825" s="2">
        <f t="shared" si="307"/>
        <v>1420.3208000000002</v>
      </c>
      <c r="G9825" s="2">
        <v>5</v>
      </c>
      <c r="H9825" s="2" t="str">
        <f>TEXT(Table1[[#This Row],[order_date]],"mmmm")</f>
        <v>September</v>
      </c>
      <c r="I9825" s="3">
        <v>45191</v>
      </c>
      <c r="J9825" s="3">
        <v>45197</v>
      </c>
      <c r="K9825" s="3" t="str">
        <f>TEXT(Table1[[#This Row],[delivery_date]]-Table1[[#This Row],[order_date]],"D")</f>
        <v>6</v>
      </c>
      <c r="L9825" s="2" t="s">
        <v>15</v>
      </c>
      <c r="M9825" s="2" t="s">
        <v>16</v>
      </c>
      <c r="N9825" s="2">
        <v>933.32</v>
      </c>
      <c r="O9825" s="2" t="s">
        <v>39</v>
      </c>
      <c r="P9825" s="2">
        <f t="shared" si="306"/>
        <v>3161.3591999999999</v>
      </c>
    </row>
    <row r="9826" spans="1:16" ht="14.25" customHeight="1" x14ac:dyDescent="0.35">
      <c r="A9826" s="2" t="s">
        <v>9857</v>
      </c>
      <c r="B9826" s="2" t="s">
        <v>25</v>
      </c>
      <c r="C9826" s="2" t="s">
        <v>14</v>
      </c>
      <c r="D9826" s="2">
        <v>2098.37</v>
      </c>
      <c r="E9826" s="2">
        <v>0.39</v>
      </c>
      <c r="F9826" s="2">
        <f t="shared" si="307"/>
        <v>818.36429999999996</v>
      </c>
      <c r="G9826" s="2">
        <v>9</v>
      </c>
      <c r="H9826" s="2" t="str">
        <f>TEXT(Table1[[#This Row],[order_date]],"mmmm")</f>
        <v>October</v>
      </c>
      <c r="I9826" s="3">
        <v>45216</v>
      </c>
      <c r="J9826" s="3">
        <v>45219</v>
      </c>
      <c r="K9826" s="3" t="str">
        <f>TEXT(Table1[[#This Row],[delivery_date]]-Table1[[#This Row],[order_date]],"D")</f>
        <v>3</v>
      </c>
      <c r="L9826" s="2" t="s">
        <v>15</v>
      </c>
      <c r="M9826" s="2" t="s">
        <v>22</v>
      </c>
      <c r="N9826" s="2">
        <v>276.20999999999998</v>
      </c>
      <c r="O9826" s="2" t="s">
        <v>48</v>
      </c>
      <c r="P9826" s="2">
        <f t="shared" si="306"/>
        <v>1280.0056999999999</v>
      </c>
    </row>
    <row r="9827" spans="1:16" ht="14.25" customHeight="1" x14ac:dyDescent="0.35">
      <c r="A9827" s="2" t="s">
        <v>9858</v>
      </c>
      <c r="B9827" s="2" t="s">
        <v>25</v>
      </c>
      <c r="C9827" s="2" t="s">
        <v>36</v>
      </c>
      <c r="D9827" s="2">
        <v>2285.21</v>
      </c>
      <c r="E9827" s="2">
        <v>0.5</v>
      </c>
      <c r="F9827" s="2">
        <f t="shared" si="307"/>
        <v>1142.605</v>
      </c>
      <c r="G9827" s="2">
        <v>1</v>
      </c>
      <c r="H9827" s="2" t="str">
        <f>TEXT(Table1[[#This Row],[order_date]],"mmmm")</f>
        <v>December</v>
      </c>
      <c r="I9827" s="3">
        <v>45639</v>
      </c>
      <c r="J9827" s="3">
        <v>45640</v>
      </c>
      <c r="K9827" s="3" t="str">
        <f>TEXT(Table1[[#This Row],[delivery_date]]-Table1[[#This Row],[order_date]],"D")</f>
        <v>1</v>
      </c>
      <c r="L9827" s="2" t="s">
        <v>31</v>
      </c>
      <c r="M9827" s="2" t="s">
        <v>16</v>
      </c>
      <c r="N9827" s="2">
        <v>548.61</v>
      </c>
      <c r="O9827" s="2" t="s">
        <v>39</v>
      </c>
      <c r="P9827" s="2">
        <f t="shared" si="306"/>
        <v>1142.605</v>
      </c>
    </row>
    <row r="9828" spans="1:16" ht="14.25" customHeight="1" x14ac:dyDescent="0.35">
      <c r="A9828" s="2" t="s">
        <v>9859</v>
      </c>
      <c r="B9828" s="2" t="s">
        <v>41</v>
      </c>
      <c r="C9828" s="2" t="s">
        <v>26</v>
      </c>
      <c r="D9828" s="2">
        <v>721.3</v>
      </c>
      <c r="E9828" s="2">
        <v>0.05</v>
      </c>
      <c r="F9828" s="2">
        <f t="shared" si="307"/>
        <v>36.064999999999998</v>
      </c>
      <c r="G9828" s="2">
        <v>5</v>
      </c>
      <c r="H9828" s="2" t="str">
        <f>TEXT(Table1[[#This Row],[order_date]],"mmmm")</f>
        <v>July</v>
      </c>
      <c r="I9828" s="3">
        <v>45493</v>
      </c>
      <c r="J9828" s="3">
        <v>45499</v>
      </c>
      <c r="K9828" s="3" t="str">
        <f>TEXT(Table1[[#This Row],[delivery_date]]-Table1[[#This Row],[order_date]],"D")</f>
        <v>6</v>
      </c>
      <c r="L9828" s="2" t="s">
        <v>15</v>
      </c>
      <c r="M9828" s="2" t="s">
        <v>27</v>
      </c>
      <c r="N9828" s="2">
        <v>87.91</v>
      </c>
      <c r="O9828" s="2" t="s">
        <v>23</v>
      </c>
      <c r="P9828" s="2">
        <f t="shared" si="306"/>
        <v>685.2349999999999</v>
      </c>
    </row>
    <row r="9829" spans="1:16" ht="14.25" customHeight="1" x14ac:dyDescent="0.35">
      <c r="A9829" s="2" t="s">
        <v>9860</v>
      </c>
      <c r="B9829" s="2" t="s">
        <v>41</v>
      </c>
      <c r="C9829" s="2" t="s">
        <v>36</v>
      </c>
      <c r="D9829" s="2">
        <v>1672.59</v>
      </c>
      <c r="E9829" s="2">
        <v>0.47</v>
      </c>
      <c r="F9829" s="2">
        <f t="shared" si="307"/>
        <v>786.11729999999989</v>
      </c>
      <c r="G9829" s="2">
        <v>9</v>
      </c>
      <c r="H9829" s="2" t="str">
        <f>TEXT(Table1[[#This Row],[order_date]],"mmmm")</f>
        <v>September</v>
      </c>
      <c r="I9829" s="3">
        <v>45554</v>
      </c>
      <c r="J9829" s="3">
        <v>45561</v>
      </c>
      <c r="K9829" s="3" t="str">
        <f>TEXT(Table1[[#This Row],[delivery_date]]-Table1[[#This Row],[order_date]],"D")</f>
        <v>7</v>
      </c>
      <c r="L9829" s="2" t="s">
        <v>31</v>
      </c>
      <c r="M9829" s="2" t="s">
        <v>16</v>
      </c>
      <c r="N9829" s="2">
        <v>195.02</v>
      </c>
      <c r="O9829" s="2" t="s">
        <v>23</v>
      </c>
      <c r="P9829" s="2">
        <f t="shared" si="306"/>
        <v>886.47270000000003</v>
      </c>
    </row>
    <row r="9830" spans="1:16" ht="14.25" customHeight="1" x14ac:dyDescent="0.35">
      <c r="A9830" s="2" t="s">
        <v>9861</v>
      </c>
      <c r="B9830" s="2" t="s">
        <v>19</v>
      </c>
      <c r="C9830" s="2" t="s">
        <v>14</v>
      </c>
      <c r="D9830" s="2">
        <v>2064.12</v>
      </c>
      <c r="E9830" s="2">
        <v>0.28000000000000003</v>
      </c>
      <c r="F9830" s="2">
        <f t="shared" si="307"/>
        <v>577.95360000000005</v>
      </c>
      <c r="G9830" s="2">
        <v>6</v>
      </c>
      <c r="H9830" s="2" t="str">
        <f>TEXT(Table1[[#This Row],[order_date]],"mmmm")</f>
        <v>August</v>
      </c>
      <c r="I9830" s="3">
        <v>45517</v>
      </c>
      <c r="J9830" s="3">
        <v>45519</v>
      </c>
      <c r="K9830" s="3" t="str">
        <f>TEXT(Table1[[#This Row],[delivery_date]]-Table1[[#This Row],[order_date]],"D")</f>
        <v>2</v>
      </c>
      <c r="L9830" s="2" t="s">
        <v>21</v>
      </c>
      <c r="M9830" s="2" t="s">
        <v>27</v>
      </c>
      <c r="N9830" s="2">
        <v>191.46</v>
      </c>
      <c r="O9830" s="2" t="s">
        <v>39</v>
      </c>
      <c r="P9830" s="2">
        <f t="shared" si="306"/>
        <v>1486.1663999999998</v>
      </c>
    </row>
    <row r="9831" spans="1:16" ht="14.25" customHeight="1" x14ac:dyDescent="0.35">
      <c r="A9831" s="2" t="s">
        <v>9862</v>
      </c>
      <c r="B9831" s="2" t="s">
        <v>19</v>
      </c>
      <c r="C9831" s="2" t="s">
        <v>20</v>
      </c>
      <c r="D9831" s="2">
        <v>185.79</v>
      </c>
      <c r="E9831" s="2">
        <v>0.18</v>
      </c>
      <c r="F9831" s="2">
        <f t="shared" si="307"/>
        <v>33.4422</v>
      </c>
      <c r="G9831" s="2">
        <v>4</v>
      </c>
      <c r="H9831" s="2" t="str">
        <f>TEXT(Table1[[#This Row],[order_date]],"mmmm")</f>
        <v>January</v>
      </c>
      <c r="I9831" s="3">
        <v>45295</v>
      </c>
      <c r="J9831" s="3">
        <v>45299</v>
      </c>
      <c r="K9831" s="3" t="str">
        <f>TEXT(Table1[[#This Row],[delivery_date]]-Table1[[#This Row],[order_date]],"D")</f>
        <v>4</v>
      </c>
      <c r="L9831" s="2" t="s">
        <v>21</v>
      </c>
      <c r="M9831" s="2" t="s">
        <v>27</v>
      </c>
      <c r="N9831" s="2">
        <v>12.88</v>
      </c>
      <c r="O9831" s="2" t="s">
        <v>48</v>
      </c>
      <c r="P9831" s="2">
        <f t="shared" si="306"/>
        <v>152.34780000000001</v>
      </c>
    </row>
    <row r="9832" spans="1:16" ht="14.25" customHeight="1" x14ac:dyDescent="0.35">
      <c r="A9832" s="2" t="s">
        <v>9863</v>
      </c>
      <c r="B9832" s="2" t="s">
        <v>25</v>
      </c>
      <c r="C9832" s="2" t="s">
        <v>36</v>
      </c>
      <c r="D9832" s="2">
        <v>2244.11</v>
      </c>
      <c r="E9832" s="2">
        <v>0.14000000000000001</v>
      </c>
      <c r="F9832" s="2">
        <f t="shared" si="307"/>
        <v>314.17540000000002</v>
      </c>
      <c r="G9832" s="2">
        <v>1</v>
      </c>
      <c r="H9832" s="2" t="str">
        <f>TEXT(Table1[[#This Row],[order_date]],"mmmm")</f>
        <v>June</v>
      </c>
      <c r="I9832" s="3">
        <v>45450</v>
      </c>
      <c r="J9832" s="3">
        <v>45454</v>
      </c>
      <c r="K9832" s="3" t="str">
        <f>TEXT(Table1[[#This Row],[delivery_date]]-Table1[[#This Row],[order_date]],"D")</f>
        <v>4</v>
      </c>
      <c r="L9832" s="2" t="s">
        <v>31</v>
      </c>
      <c r="M9832" s="2" t="s">
        <v>27</v>
      </c>
      <c r="N9832" s="2">
        <v>563.65</v>
      </c>
      <c r="O9832" s="2" t="s">
        <v>39</v>
      </c>
      <c r="P9832" s="2">
        <f t="shared" si="306"/>
        <v>1929.9346</v>
      </c>
    </row>
    <row r="9833" spans="1:16" ht="14.25" customHeight="1" x14ac:dyDescent="0.35">
      <c r="A9833" s="2" t="s">
        <v>9864</v>
      </c>
      <c r="B9833" s="2" t="s">
        <v>25</v>
      </c>
      <c r="C9833" s="2" t="s">
        <v>14</v>
      </c>
      <c r="D9833" s="2">
        <v>1747.96</v>
      </c>
      <c r="E9833" s="2">
        <v>0.1</v>
      </c>
      <c r="F9833" s="2">
        <f t="shared" si="307"/>
        <v>174.79600000000002</v>
      </c>
      <c r="G9833" s="2">
        <v>6</v>
      </c>
      <c r="H9833" s="2" t="str">
        <f>TEXT(Table1[[#This Row],[order_date]],"mmmm")</f>
        <v>May</v>
      </c>
      <c r="I9833" s="3">
        <v>45430</v>
      </c>
      <c r="J9833" s="3">
        <v>45434</v>
      </c>
      <c r="K9833" s="3" t="str">
        <f>TEXT(Table1[[#This Row],[delivery_date]]-Table1[[#This Row],[order_date]],"D")</f>
        <v>4</v>
      </c>
      <c r="L9833" s="2" t="s">
        <v>21</v>
      </c>
      <c r="M9833" s="2" t="s">
        <v>27</v>
      </c>
      <c r="N9833" s="2">
        <v>219.44</v>
      </c>
      <c r="O9833" s="2" t="s">
        <v>39</v>
      </c>
      <c r="P9833" s="2">
        <f t="shared" si="306"/>
        <v>1573.164</v>
      </c>
    </row>
    <row r="9834" spans="1:16" ht="14.25" customHeight="1" x14ac:dyDescent="0.35">
      <c r="A9834" s="2" t="s">
        <v>9865</v>
      </c>
      <c r="B9834" s="2" t="s">
        <v>41</v>
      </c>
      <c r="C9834" s="2" t="s">
        <v>26</v>
      </c>
      <c r="D9834" s="2">
        <v>4038.81</v>
      </c>
      <c r="E9834" s="2">
        <v>0.28000000000000003</v>
      </c>
      <c r="F9834" s="2">
        <f t="shared" si="307"/>
        <v>1130.8668</v>
      </c>
      <c r="G9834" s="2">
        <v>7</v>
      </c>
      <c r="H9834" s="2" t="str">
        <f>TEXT(Table1[[#This Row],[order_date]],"mmmm")</f>
        <v>February</v>
      </c>
      <c r="I9834" s="3">
        <v>44984</v>
      </c>
      <c r="J9834" s="3">
        <v>44988</v>
      </c>
      <c r="K9834" s="3" t="str">
        <f>TEXT(Table1[[#This Row],[delivery_date]]-Table1[[#This Row],[order_date]],"D")</f>
        <v>4</v>
      </c>
      <c r="L9834" s="2" t="s">
        <v>15</v>
      </c>
      <c r="M9834" s="2" t="s">
        <v>27</v>
      </c>
      <c r="N9834" s="2">
        <v>604.05999999999995</v>
      </c>
      <c r="O9834" s="2" t="s">
        <v>39</v>
      </c>
      <c r="P9834" s="2">
        <f t="shared" si="306"/>
        <v>2907.9431999999997</v>
      </c>
    </row>
    <row r="9835" spans="1:16" ht="14.25" customHeight="1" x14ac:dyDescent="0.35">
      <c r="A9835" s="2" t="s">
        <v>9866</v>
      </c>
      <c r="B9835" s="2" t="s">
        <v>25</v>
      </c>
      <c r="C9835" s="2" t="s">
        <v>36</v>
      </c>
      <c r="D9835" s="2">
        <v>624.85</v>
      </c>
      <c r="E9835" s="2">
        <v>0.47</v>
      </c>
      <c r="F9835" s="2">
        <f t="shared" si="307"/>
        <v>293.67950000000002</v>
      </c>
      <c r="G9835" s="2">
        <v>7</v>
      </c>
      <c r="H9835" s="2" t="str">
        <f>TEXT(Table1[[#This Row],[order_date]],"mmmm")</f>
        <v>May</v>
      </c>
      <c r="I9835" s="3">
        <v>45431</v>
      </c>
      <c r="J9835" s="3">
        <v>45432</v>
      </c>
      <c r="K9835" s="3" t="str">
        <f>TEXT(Table1[[#This Row],[delivery_date]]-Table1[[#This Row],[order_date]],"D")</f>
        <v>1</v>
      </c>
      <c r="L9835" s="2" t="s">
        <v>15</v>
      </c>
      <c r="M9835" s="2" t="s">
        <v>27</v>
      </c>
      <c r="N9835" s="2">
        <v>152.30000000000001</v>
      </c>
      <c r="O9835" s="2" t="s">
        <v>28</v>
      </c>
      <c r="P9835" s="2">
        <f t="shared" si="306"/>
        <v>331.1705</v>
      </c>
    </row>
    <row r="9836" spans="1:16" ht="14.25" customHeight="1" x14ac:dyDescent="0.35">
      <c r="A9836" s="2" t="s">
        <v>9867</v>
      </c>
      <c r="B9836" s="2" t="s">
        <v>25</v>
      </c>
      <c r="C9836" s="2" t="s">
        <v>26</v>
      </c>
      <c r="D9836" s="2">
        <v>3825.03</v>
      </c>
      <c r="E9836" s="2">
        <v>0.09</v>
      </c>
      <c r="F9836" s="2">
        <f t="shared" si="307"/>
        <v>344.2527</v>
      </c>
      <c r="G9836" s="2">
        <v>9</v>
      </c>
      <c r="H9836" s="2" t="str">
        <f>TEXT(Table1[[#This Row],[order_date]],"mmmm")</f>
        <v>March</v>
      </c>
      <c r="I9836" s="3">
        <v>45369</v>
      </c>
      <c r="J9836" s="3">
        <v>45375</v>
      </c>
      <c r="K9836" s="3" t="str">
        <f>TEXT(Table1[[#This Row],[delivery_date]]-Table1[[#This Row],[order_date]],"D")</f>
        <v>6</v>
      </c>
      <c r="L9836" s="2" t="s">
        <v>31</v>
      </c>
      <c r="M9836" s="2" t="s">
        <v>22</v>
      </c>
      <c r="N9836" s="2">
        <v>225.36</v>
      </c>
      <c r="O9836" s="2" t="s">
        <v>17</v>
      </c>
      <c r="P9836" s="2">
        <f t="shared" si="306"/>
        <v>3480.7773000000002</v>
      </c>
    </row>
    <row r="9837" spans="1:16" ht="14.25" customHeight="1" x14ac:dyDescent="0.35">
      <c r="A9837" s="2" t="s">
        <v>9868</v>
      </c>
      <c r="B9837" s="2" t="s">
        <v>41</v>
      </c>
      <c r="C9837" s="2" t="s">
        <v>26</v>
      </c>
      <c r="D9837" s="2">
        <v>3598.66</v>
      </c>
      <c r="E9837" s="2">
        <v>0.22</v>
      </c>
      <c r="F9837" s="2">
        <f t="shared" si="307"/>
        <v>791.70519999999999</v>
      </c>
      <c r="G9837" s="2">
        <v>4</v>
      </c>
      <c r="H9837" s="2" t="str">
        <f>TEXT(Table1[[#This Row],[order_date]],"mmmm")</f>
        <v>August</v>
      </c>
      <c r="I9837" s="3">
        <v>45506</v>
      </c>
      <c r="J9837" s="3">
        <v>45508</v>
      </c>
      <c r="K9837" s="3" t="str">
        <f>TEXT(Table1[[#This Row],[delivery_date]]-Table1[[#This Row],[order_date]],"D")</f>
        <v>2</v>
      </c>
      <c r="L9837" s="2" t="s">
        <v>21</v>
      </c>
      <c r="M9837" s="2" t="s">
        <v>27</v>
      </c>
      <c r="N9837" s="2">
        <v>477.43</v>
      </c>
      <c r="O9837" s="2" t="s">
        <v>23</v>
      </c>
      <c r="P9837" s="2">
        <f t="shared" si="306"/>
        <v>2806.9548</v>
      </c>
    </row>
    <row r="9838" spans="1:16" ht="14.25" customHeight="1" x14ac:dyDescent="0.35">
      <c r="A9838" s="2" t="s">
        <v>9869</v>
      </c>
      <c r="B9838" s="2" t="s">
        <v>25</v>
      </c>
      <c r="C9838" s="2" t="s">
        <v>33</v>
      </c>
      <c r="D9838" s="2">
        <v>1284.73</v>
      </c>
      <c r="E9838" s="2">
        <v>0.1</v>
      </c>
      <c r="F9838" s="2">
        <f t="shared" si="307"/>
        <v>128.47300000000001</v>
      </c>
      <c r="G9838" s="2">
        <v>4</v>
      </c>
      <c r="H9838" s="2" t="str">
        <f>TEXT(Table1[[#This Row],[order_date]],"mmmm")</f>
        <v>July</v>
      </c>
      <c r="I9838" s="3">
        <v>45127</v>
      </c>
      <c r="J9838" s="3">
        <v>45134</v>
      </c>
      <c r="K9838" s="3" t="str">
        <f>TEXT(Table1[[#This Row],[delivery_date]]-Table1[[#This Row],[order_date]],"D")</f>
        <v>7</v>
      </c>
      <c r="L9838" s="2" t="s">
        <v>15</v>
      </c>
      <c r="M9838" s="2" t="s">
        <v>16</v>
      </c>
      <c r="N9838" s="2">
        <v>360.07</v>
      </c>
      <c r="O9838" s="2" t="s">
        <v>39</v>
      </c>
      <c r="P9838" s="2">
        <f t="shared" si="306"/>
        <v>1156.2570000000001</v>
      </c>
    </row>
    <row r="9839" spans="1:16" ht="14.25" customHeight="1" x14ac:dyDescent="0.35">
      <c r="A9839" s="2" t="s">
        <v>9870</v>
      </c>
      <c r="B9839" s="2" t="s">
        <v>25</v>
      </c>
      <c r="C9839" s="2" t="s">
        <v>36</v>
      </c>
      <c r="D9839" s="2">
        <v>508.03</v>
      </c>
      <c r="E9839" s="2">
        <v>0.09</v>
      </c>
      <c r="F9839" s="2">
        <f t="shared" si="307"/>
        <v>45.722699999999996</v>
      </c>
      <c r="G9839" s="2">
        <v>5</v>
      </c>
      <c r="H9839" s="2" t="str">
        <f>TEXT(Table1[[#This Row],[order_date]],"mmmm")</f>
        <v>February</v>
      </c>
      <c r="I9839" s="3">
        <v>45340</v>
      </c>
      <c r="J9839" s="3">
        <v>45346</v>
      </c>
      <c r="K9839" s="3" t="str">
        <f>TEXT(Table1[[#This Row],[delivery_date]]-Table1[[#This Row],[order_date]],"D")</f>
        <v>6</v>
      </c>
      <c r="L9839" s="2" t="s">
        <v>15</v>
      </c>
      <c r="M9839" s="2" t="s">
        <v>16</v>
      </c>
      <c r="N9839" s="2">
        <v>51.2</v>
      </c>
      <c r="O9839" s="2" t="s">
        <v>39</v>
      </c>
      <c r="P9839" s="2">
        <f t="shared" si="306"/>
        <v>462.3073</v>
      </c>
    </row>
    <row r="9840" spans="1:16" ht="14.25" customHeight="1" x14ac:dyDescent="0.35">
      <c r="A9840" s="2" t="s">
        <v>9871</v>
      </c>
      <c r="B9840" s="2" t="s">
        <v>13</v>
      </c>
      <c r="C9840" s="2" t="s">
        <v>14</v>
      </c>
      <c r="D9840" s="2">
        <v>4224.9799999999996</v>
      </c>
      <c r="E9840" s="2">
        <v>0.43</v>
      </c>
      <c r="F9840" s="2">
        <f t="shared" si="307"/>
        <v>1816.7413999999999</v>
      </c>
      <c r="G9840" s="2">
        <v>9</v>
      </c>
      <c r="H9840" s="2" t="str">
        <f>TEXT(Table1[[#This Row],[order_date]],"mmmm")</f>
        <v>March</v>
      </c>
      <c r="I9840" s="3">
        <v>45373</v>
      </c>
      <c r="J9840" s="3">
        <v>45375</v>
      </c>
      <c r="K9840" s="3" t="str">
        <f>TEXT(Table1[[#This Row],[delivery_date]]-Table1[[#This Row],[order_date]],"D")</f>
        <v>2</v>
      </c>
      <c r="L9840" s="2" t="s">
        <v>21</v>
      </c>
      <c r="M9840" s="2" t="s">
        <v>22</v>
      </c>
      <c r="N9840" s="2">
        <v>299.44</v>
      </c>
      <c r="O9840" s="2" t="s">
        <v>34</v>
      </c>
      <c r="P9840" s="2">
        <f t="shared" si="306"/>
        <v>2408.2385999999997</v>
      </c>
    </row>
    <row r="9841" spans="1:16" ht="14.25" customHeight="1" x14ac:dyDescent="0.35">
      <c r="A9841" s="2" t="s">
        <v>9872</v>
      </c>
      <c r="B9841" s="2" t="s">
        <v>19</v>
      </c>
      <c r="C9841" s="2" t="s">
        <v>36</v>
      </c>
      <c r="D9841" s="2">
        <v>1322.21</v>
      </c>
      <c r="E9841" s="2">
        <v>0.13</v>
      </c>
      <c r="F9841" s="2">
        <f t="shared" si="307"/>
        <v>171.88730000000001</v>
      </c>
      <c r="G9841" s="2">
        <v>2</v>
      </c>
      <c r="H9841" s="2" t="str">
        <f>TEXT(Table1[[#This Row],[order_date]],"mmmm")</f>
        <v>March</v>
      </c>
      <c r="I9841" s="3">
        <v>45372</v>
      </c>
      <c r="J9841" s="3">
        <v>45377</v>
      </c>
      <c r="K9841" s="3" t="str">
        <f>TEXT(Table1[[#This Row],[delivery_date]]-Table1[[#This Row],[order_date]],"D")</f>
        <v>5</v>
      </c>
      <c r="L9841" s="2" t="s">
        <v>15</v>
      </c>
      <c r="M9841" s="2" t="s">
        <v>22</v>
      </c>
      <c r="N9841" s="2">
        <v>386.98</v>
      </c>
      <c r="O9841" s="2" t="s">
        <v>17</v>
      </c>
      <c r="P9841" s="2">
        <f t="shared" si="306"/>
        <v>1150.3226999999999</v>
      </c>
    </row>
    <row r="9842" spans="1:16" ht="14.25" customHeight="1" x14ac:dyDescent="0.35">
      <c r="A9842" s="2" t="s">
        <v>9873</v>
      </c>
      <c r="B9842" s="2" t="s">
        <v>41</v>
      </c>
      <c r="C9842" s="2" t="s">
        <v>36</v>
      </c>
      <c r="D9842" s="2">
        <v>813.24</v>
      </c>
      <c r="E9842" s="2">
        <v>0.12</v>
      </c>
      <c r="F9842" s="2">
        <f t="shared" si="307"/>
        <v>97.588799999999992</v>
      </c>
      <c r="G9842" s="2">
        <v>4</v>
      </c>
      <c r="H9842" s="2" t="str">
        <f>TEXT(Table1[[#This Row],[order_date]],"mmmm")</f>
        <v>June</v>
      </c>
      <c r="I9842" s="3">
        <v>45456</v>
      </c>
      <c r="J9842" s="3">
        <v>45457</v>
      </c>
      <c r="K9842" s="3" t="str">
        <f>TEXT(Table1[[#This Row],[delivery_date]]-Table1[[#This Row],[order_date]],"D")</f>
        <v>1</v>
      </c>
      <c r="L9842" s="2" t="s">
        <v>21</v>
      </c>
      <c r="M9842" s="2" t="s">
        <v>27</v>
      </c>
      <c r="N9842" s="2">
        <v>177.8</v>
      </c>
      <c r="O9842" s="2" t="s">
        <v>17</v>
      </c>
      <c r="P9842" s="2">
        <f t="shared" si="306"/>
        <v>715.65120000000002</v>
      </c>
    </row>
    <row r="9843" spans="1:16" ht="14.25" customHeight="1" x14ac:dyDescent="0.35">
      <c r="A9843" s="2" t="s">
        <v>9874</v>
      </c>
      <c r="B9843" s="2" t="s">
        <v>13</v>
      </c>
      <c r="C9843" s="2" t="s">
        <v>26</v>
      </c>
      <c r="D9843" s="2">
        <v>1859.28</v>
      </c>
      <c r="E9843" s="2">
        <v>0.45</v>
      </c>
      <c r="F9843" s="2">
        <f t="shared" si="307"/>
        <v>836.67600000000004</v>
      </c>
      <c r="G9843" s="2">
        <v>9</v>
      </c>
      <c r="H9843" s="2" t="str">
        <f>TEXT(Table1[[#This Row],[order_date]],"mmmm")</f>
        <v>February</v>
      </c>
      <c r="I9843" s="3">
        <v>45331</v>
      </c>
      <c r="J9843" s="3">
        <v>45333</v>
      </c>
      <c r="K9843" s="3" t="str">
        <f>TEXT(Table1[[#This Row],[delivery_date]]-Table1[[#This Row],[order_date]],"D")</f>
        <v>2</v>
      </c>
      <c r="L9843" s="2" t="s">
        <v>15</v>
      </c>
      <c r="M9843" s="2" t="s">
        <v>16</v>
      </c>
      <c r="N9843" s="2">
        <v>473.19</v>
      </c>
      <c r="O9843" s="2" t="s">
        <v>48</v>
      </c>
      <c r="P9843" s="2">
        <f t="shared" si="306"/>
        <v>1022.6039999999999</v>
      </c>
    </row>
    <row r="9844" spans="1:16" ht="14.25" customHeight="1" x14ac:dyDescent="0.35">
      <c r="A9844" s="2" t="s">
        <v>9875</v>
      </c>
      <c r="B9844" s="2" t="s">
        <v>19</v>
      </c>
      <c r="C9844" s="2" t="s">
        <v>26</v>
      </c>
      <c r="D9844" s="2">
        <v>2064.33</v>
      </c>
      <c r="E9844" s="2">
        <v>0.19</v>
      </c>
      <c r="F9844" s="2">
        <f t="shared" si="307"/>
        <v>392.22269999999997</v>
      </c>
      <c r="G9844" s="2">
        <v>6</v>
      </c>
      <c r="H9844" s="2" t="str">
        <f>TEXT(Table1[[#This Row],[order_date]],"mmmm")</f>
        <v>July</v>
      </c>
      <c r="I9844" s="3">
        <v>45135</v>
      </c>
      <c r="J9844" s="3">
        <v>45137</v>
      </c>
      <c r="K9844" s="3" t="str">
        <f>TEXT(Table1[[#This Row],[delivery_date]]-Table1[[#This Row],[order_date]],"D")</f>
        <v>2</v>
      </c>
      <c r="L9844" s="2" t="s">
        <v>21</v>
      </c>
      <c r="M9844" s="2" t="s">
        <v>27</v>
      </c>
      <c r="N9844" s="2">
        <v>187.27</v>
      </c>
      <c r="O9844" s="2" t="s">
        <v>23</v>
      </c>
      <c r="P9844" s="2">
        <f t="shared" si="306"/>
        <v>1672.1072999999999</v>
      </c>
    </row>
    <row r="9845" spans="1:16" ht="14.25" customHeight="1" x14ac:dyDescent="0.35">
      <c r="A9845" s="2" t="s">
        <v>9876</v>
      </c>
      <c r="B9845" s="2" t="s">
        <v>19</v>
      </c>
      <c r="C9845" s="2" t="s">
        <v>26</v>
      </c>
      <c r="D9845" s="2">
        <v>1697.83</v>
      </c>
      <c r="E9845" s="2">
        <v>0</v>
      </c>
      <c r="F9845" s="2">
        <f t="shared" si="307"/>
        <v>0</v>
      </c>
      <c r="G9845" s="2">
        <v>6</v>
      </c>
      <c r="H9845" s="2" t="str">
        <f>TEXT(Table1[[#This Row],[order_date]],"mmmm")</f>
        <v>November</v>
      </c>
      <c r="I9845" s="3">
        <v>45601</v>
      </c>
      <c r="J9845" s="3">
        <v>45604</v>
      </c>
      <c r="K9845" s="3" t="str">
        <f>TEXT(Table1[[#This Row],[delivery_date]]-Table1[[#This Row],[order_date]],"D")</f>
        <v>3</v>
      </c>
      <c r="L9845" s="2" t="s">
        <v>31</v>
      </c>
      <c r="M9845" s="2" t="s">
        <v>27</v>
      </c>
      <c r="N9845" s="2">
        <v>89.7</v>
      </c>
      <c r="O9845" s="2" t="s">
        <v>39</v>
      </c>
      <c r="P9845" s="2">
        <f t="shared" si="306"/>
        <v>1697.83</v>
      </c>
    </row>
    <row r="9846" spans="1:16" ht="14.25" customHeight="1" x14ac:dyDescent="0.35">
      <c r="A9846" s="2" t="s">
        <v>9877</v>
      </c>
      <c r="B9846" s="2" t="s">
        <v>19</v>
      </c>
      <c r="C9846" s="2" t="s">
        <v>26</v>
      </c>
      <c r="D9846" s="2">
        <v>4884.76</v>
      </c>
      <c r="E9846" s="2">
        <v>0.36</v>
      </c>
      <c r="F9846" s="2">
        <f t="shared" si="307"/>
        <v>1758.5136</v>
      </c>
      <c r="G9846" s="2">
        <v>7</v>
      </c>
      <c r="H9846" s="2" t="str">
        <f>TEXT(Table1[[#This Row],[order_date]],"mmmm")</f>
        <v>February</v>
      </c>
      <c r="I9846" s="3">
        <v>45327</v>
      </c>
      <c r="J9846" s="3">
        <v>45333</v>
      </c>
      <c r="K9846" s="3" t="str">
        <f>TEXT(Table1[[#This Row],[delivery_date]]-Table1[[#This Row],[order_date]],"D")</f>
        <v>6</v>
      </c>
      <c r="L9846" s="2" t="s">
        <v>15</v>
      </c>
      <c r="M9846" s="2" t="s">
        <v>27</v>
      </c>
      <c r="N9846" s="2">
        <v>929.19</v>
      </c>
      <c r="O9846" s="2" t="s">
        <v>17</v>
      </c>
      <c r="P9846" s="2">
        <f t="shared" si="306"/>
        <v>3126.2464</v>
      </c>
    </row>
    <row r="9847" spans="1:16" ht="14.25" customHeight="1" x14ac:dyDescent="0.35">
      <c r="A9847" s="2" t="s">
        <v>9878</v>
      </c>
      <c r="B9847" s="2" t="s">
        <v>13</v>
      </c>
      <c r="C9847" s="2" t="s">
        <v>14</v>
      </c>
      <c r="D9847" s="2">
        <v>4416.0200000000004</v>
      </c>
      <c r="E9847" s="2">
        <v>0.26</v>
      </c>
      <c r="F9847" s="2">
        <f t="shared" si="307"/>
        <v>1148.1652000000001</v>
      </c>
      <c r="G9847" s="2">
        <v>5</v>
      </c>
      <c r="H9847" s="2" t="str">
        <f>TEXT(Table1[[#This Row],[order_date]],"mmmm")</f>
        <v>August</v>
      </c>
      <c r="I9847" s="3">
        <v>45527</v>
      </c>
      <c r="J9847" s="3">
        <v>45530</v>
      </c>
      <c r="K9847" s="3" t="str">
        <f>TEXT(Table1[[#This Row],[delivery_date]]-Table1[[#This Row],[order_date]],"D")</f>
        <v>3</v>
      </c>
      <c r="L9847" s="2" t="s">
        <v>15</v>
      </c>
      <c r="M9847" s="2" t="s">
        <v>22</v>
      </c>
      <c r="N9847" s="2">
        <v>949.4</v>
      </c>
      <c r="O9847" s="2" t="s">
        <v>34</v>
      </c>
      <c r="P9847" s="2">
        <f t="shared" si="306"/>
        <v>3267.8548000000001</v>
      </c>
    </row>
    <row r="9848" spans="1:16" ht="14.25" customHeight="1" x14ac:dyDescent="0.35">
      <c r="A9848" s="2" t="s">
        <v>9879</v>
      </c>
      <c r="B9848" s="2" t="s">
        <v>13</v>
      </c>
      <c r="C9848" s="2" t="s">
        <v>20</v>
      </c>
      <c r="D9848" s="2">
        <v>4377.58</v>
      </c>
      <c r="E9848" s="2">
        <v>0.39</v>
      </c>
      <c r="F9848" s="2">
        <f t="shared" si="307"/>
        <v>1707.2562</v>
      </c>
      <c r="G9848" s="2">
        <v>4</v>
      </c>
      <c r="H9848" s="2" t="str">
        <f>TEXT(Table1[[#This Row],[order_date]],"mmmm")</f>
        <v>July</v>
      </c>
      <c r="I9848" s="3">
        <v>45108</v>
      </c>
      <c r="J9848" s="3">
        <v>45109</v>
      </c>
      <c r="K9848" s="3" t="str">
        <f>TEXT(Table1[[#This Row],[delivery_date]]-Table1[[#This Row],[order_date]],"D")</f>
        <v>1</v>
      </c>
      <c r="L9848" s="2" t="s">
        <v>21</v>
      </c>
      <c r="M9848" s="2" t="s">
        <v>27</v>
      </c>
      <c r="N9848" s="2">
        <v>463.78</v>
      </c>
      <c r="O9848" s="2" t="s">
        <v>23</v>
      </c>
      <c r="P9848" s="2">
        <f t="shared" si="306"/>
        <v>2670.3238000000001</v>
      </c>
    </row>
    <row r="9849" spans="1:16" ht="14.25" customHeight="1" x14ac:dyDescent="0.35">
      <c r="A9849" s="2" t="s">
        <v>9880</v>
      </c>
      <c r="B9849" s="2" t="s">
        <v>19</v>
      </c>
      <c r="C9849" s="2" t="s">
        <v>33</v>
      </c>
      <c r="D9849" s="2">
        <v>2053.96</v>
      </c>
      <c r="E9849" s="2">
        <v>0.28999999999999998</v>
      </c>
      <c r="F9849" s="2">
        <f t="shared" si="307"/>
        <v>595.64839999999992</v>
      </c>
      <c r="G9849" s="2">
        <v>3</v>
      </c>
      <c r="H9849" s="2" t="str">
        <f>TEXT(Table1[[#This Row],[order_date]],"mmmm")</f>
        <v>June</v>
      </c>
      <c r="I9849" s="3">
        <v>45078</v>
      </c>
      <c r="J9849" s="3">
        <v>45079</v>
      </c>
      <c r="K9849" s="3" t="str">
        <f>TEXT(Table1[[#This Row],[delivery_date]]-Table1[[#This Row],[order_date]],"D")</f>
        <v>1</v>
      </c>
      <c r="L9849" s="2" t="s">
        <v>31</v>
      </c>
      <c r="M9849" s="2" t="s">
        <v>27</v>
      </c>
      <c r="N9849" s="2">
        <v>112.4</v>
      </c>
      <c r="O9849" s="2" t="s">
        <v>17</v>
      </c>
      <c r="P9849" s="2">
        <f t="shared" si="306"/>
        <v>1458.3116</v>
      </c>
    </row>
    <row r="9850" spans="1:16" ht="14.25" customHeight="1" x14ac:dyDescent="0.35">
      <c r="A9850" s="2" t="s">
        <v>9881</v>
      </c>
      <c r="B9850" s="2" t="s">
        <v>25</v>
      </c>
      <c r="C9850" s="2" t="s">
        <v>26</v>
      </c>
      <c r="D9850" s="2">
        <v>4818.0600000000004</v>
      </c>
      <c r="E9850" s="2">
        <v>0.18</v>
      </c>
      <c r="F9850" s="2">
        <f t="shared" si="307"/>
        <v>867.25080000000003</v>
      </c>
      <c r="G9850" s="2">
        <v>2</v>
      </c>
      <c r="H9850" s="2" t="str">
        <f>TEXT(Table1[[#This Row],[order_date]],"mmmm")</f>
        <v>January</v>
      </c>
      <c r="I9850" s="3">
        <v>44941</v>
      </c>
      <c r="J9850" s="3">
        <v>44943</v>
      </c>
      <c r="K9850" s="3" t="str">
        <f>TEXT(Table1[[#This Row],[delivery_date]]-Table1[[#This Row],[order_date]],"D")</f>
        <v>2</v>
      </c>
      <c r="L9850" s="2" t="s">
        <v>15</v>
      </c>
      <c r="M9850" s="2" t="s">
        <v>22</v>
      </c>
      <c r="N9850" s="2">
        <v>1408.27</v>
      </c>
      <c r="O9850" s="2" t="s">
        <v>39</v>
      </c>
      <c r="P9850" s="2">
        <f t="shared" si="306"/>
        <v>3950.8092000000006</v>
      </c>
    </row>
    <row r="9851" spans="1:16" ht="14.25" customHeight="1" x14ac:dyDescent="0.35">
      <c r="A9851" s="2" t="s">
        <v>9882</v>
      </c>
      <c r="B9851" s="2" t="s">
        <v>25</v>
      </c>
      <c r="C9851" s="2" t="s">
        <v>26</v>
      </c>
      <c r="D9851" s="2">
        <v>3451.67</v>
      </c>
      <c r="E9851" s="2">
        <v>0.03</v>
      </c>
      <c r="F9851" s="2">
        <f t="shared" si="307"/>
        <v>103.5501</v>
      </c>
      <c r="G9851" s="2">
        <v>7</v>
      </c>
      <c r="H9851" s="2" t="str">
        <f>TEXT(Table1[[#This Row],[order_date]],"mmmm")</f>
        <v>December</v>
      </c>
      <c r="I9851" s="3">
        <v>45267</v>
      </c>
      <c r="J9851" s="3">
        <v>45270</v>
      </c>
      <c r="K9851" s="3" t="str">
        <f>TEXT(Table1[[#This Row],[delivery_date]]-Table1[[#This Row],[order_date]],"D")</f>
        <v>3</v>
      </c>
      <c r="L9851" s="2" t="s">
        <v>21</v>
      </c>
      <c r="M9851" s="2" t="s">
        <v>16</v>
      </c>
      <c r="N9851" s="2">
        <v>488.36</v>
      </c>
      <c r="O9851" s="2" t="s">
        <v>48</v>
      </c>
      <c r="P9851" s="2">
        <f t="shared" si="306"/>
        <v>3348.1199000000001</v>
      </c>
    </row>
    <row r="9852" spans="1:16" ht="14.25" customHeight="1" x14ac:dyDescent="0.35">
      <c r="A9852" s="2" t="s">
        <v>9883</v>
      </c>
      <c r="B9852" s="2" t="s">
        <v>13</v>
      </c>
      <c r="C9852" s="2" t="s">
        <v>33</v>
      </c>
      <c r="D9852" s="2">
        <v>4176.7700000000004</v>
      </c>
      <c r="E9852" s="2">
        <v>0.43</v>
      </c>
      <c r="F9852" s="2">
        <f t="shared" si="307"/>
        <v>1796.0111000000002</v>
      </c>
      <c r="G9852" s="2">
        <v>5</v>
      </c>
      <c r="H9852" s="2" t="str">
        <f>TEXT(Table1[[#This Row],[order_date]],"mmmm")</f>
        <v>September</v>
      </c>
      <c r="I9852" s="3">
        <v>45178</v>
      </c>
      <c r="J9852" s="3">
        <v>45181</v>
      </c>
      <c r="K9852" s="3" t="str">
        <f>TEXT(Table1[[#This Row],[delivery_date]]-Table1[[#This Row],[order_date]],"D")</f>
        <v>3</v>
      </c>
      <c r="L9852" s="2" t="s">
        <v>31</v>
      </c>
      <c r="M9852" s="2" t="s">
        <v>16</v>
      </c>
      <c r="N9852" s="2">
        <v>959.1</v>
      </c>
      <c r="O9852" s="2" t="s">
        <v>48</v>
      </c>
      <c r="P9852" s="2">
        <f t="shared" si="306"/>
        <v>2380.7589000000003</v>
      </c>
    </row>
    <row r="9853" spans="1:16" ht="14.25" customHeight="1" x14ac:dyDescent="0.35">
      <c r="A9853" s="2" t="s">
        <v>9884</v>
      </c>
      <c r="B9853" s="2" t="s">
        <v>13</v>
      </c>
      <c r="C9853" s="2" t="s">
        <v>26</v>
      </c>
      <c r="D9853" s="2">
        <v>2554.29</v>
      </c>
      <c r="E9853" s="2">
        <v>0.1</v>
      </c>
      <c r="F9853" s="2">
        <f t="shared" si="307"/>
        <v>255.429</v>
      </c>
      <c r="G9853" s="2">
        <v>1</v>
      </c>
      <c r="H9853" s="2" t="str">
        <f>TEXT(Table1[[#This Row],[order_date]],"mmmm")</f>
        <v>August</v>
      </c>
      <c r="I9853" s="3">
        <v>45514</v>
      </c>
      <c r="J9853" s="3">
        <v>45516</v>
      </c>
      <c r="K9853" s="3" t="str">
        <f>TEXT(Table1[[#This Row],[delivery_date]]-Table1[[#This Row],[order_date]],"D")</f>
        <v>2</v>
      </c>
      <c r="L9853" s="2" t="s">
        <v>21</v>
      </c>
      <c r="M9853" s="2" t="s">
        <v>22</v>
      </c>
      <c r="N9853" s="2">
        <v>429.01</v>
      </c>
      <c r="O9853" s="2" t="s">
        <v>28</v>
      </c>
      <c r="P9853" s="2">
        <f t="shared" si="306"/>
        <v>2298.8609999999999</v>
      </c>
    </row>
    <row r="9854" spans="1:16" ht="14.25" customHeight="1" x14ac:dyDescent="0.35">
      <c r="A9854" s="2" t="s">
        <v>9885</v>
      </c>
      <c r="B9854" s="2" t="s">
        <v>13</v>
      </c>
      <c r="C9854" s="2" t="s">
        <v>20</v>
      </c>
      <c r="D9854" s="2">
        <v>887.02</v>
      </c>
      <c r="E9854" s="2">
        <v>0.49</v>
      </c>
      <c r="F9854" s="2">
        <f t="shared" si="307"/>
        <v>434.63979999999998</v>
      </c>
      <c r="G9854" s="2">
        <v>4</v>
      </c>
      <c r="H9854" s="2" t="str">
        <f>TEXT(Table1[[#This Row],[order_date]],"mmmm")</f>
        <v>June</v>
      </c>
      <c r="I9854" s="3">
        <v>45452</v>
      </c>
      <c r="J9854" s="3">
        <v>45459</v>
      </c>
      <c r="K9854" s="3" t="str">
        <f>TEXT(Table1[[#This Row],[delivery_date]]-Table1[[#This Row],[order_date]],"D")</f>
        <v>7</v>
      </c>
      <c r="L9854" s="2" t="s">
        <v>21</v>
      </c>
      <c r="M9854" s="2" t="s">
        <v>27</v>
      </c>
      <c r="N9854" s="2">
        <v>101.32</v>
      </c>
      <c r="O9854" s="2" t="s">
        <v>48</v>
      </c>
      <c r="P9854" s="2">
        <f t="shared" si="306"/>
        <v>452.3802</v>
      </c>
    </row>
    <row r="9855" spans="1:16" ht="14.25" customHeight="1" x14ac:dyDescent="0.35">
      <c r="A9855" s="2" t="s">
        <v>9886</v>
      </c>
      <c r="B9855" s="2" t="s">
        <v>19</v>
      </c>
      <c r="C9855" s="2" t="s">
        <v>36</v>
      </c>
      <c r="D9855" s="2">
        <v>4445.74</v>
      </c>
      <c r="E9855" s="2">
        <v>0.12</v>
      </c>
      <c r="F9855" s="2">
        <f t="shared" si="307"/>
        <v>533.48879999999997</v>
      </c>
      <c r="G9855" s="2">
        <v>9</v>
      </c>
      <c r="H9855" s="2" t="str">
        <f>TEXT(Table1[[#This Row],[order_date]],"mmmm")</f>
        <v>November</v>
      </c>
      <c r="I9855" s="3">
        <v>45613</v>
      </c>
      <c r="J9855" s="3">
        <v>45615</v>
      </c>
      <c r="K9855" s="3" t="str">
        <f>TEXT(Table1[[#This Row],[delivery_date]]-Table1[[#This Row],[order_date]],"D")</f>
        <v>2</v>
      </c>
      <c r="L9855" s="2" t="s">
        <v>31</v>
      </c>
      <c r="M9855" s="2" t="s">
        <v>27</v>
      </c>
      <c r="N9855" s="2">
        <v>1282.06</v>
      </c>
      <c r="O9855" s="2" t="s">
        <v>34</v>
      </c>
      <c r="P9855" s="2">
        <f t="shared" si="306"/>
        <v>3912.2511999999997</v>
      </c>
    </row>
    <row r="9856" spans="1:16" ht="14.25" customHeight="1" x14ac:dyDescent="0.35">
      <c r="A9856" s="2" t="s">
        <v>9887</v>
      </c>
      <c r="B9856" s="2" t="s">
        <v>25</v>
      </c>
      <c r="C9856" s="2" t="s">
        <v>33</v>
      </c>
      <c r="D9856" s="2">
        <v>2483.4899999999998</v>
      </c>
      <c r="E9856" s="2">
        <v>0.41</v>
      </c>
      <c r="F9856" s="2">
        <f t="shared" si="307"/>
        <v>1018.2308999999999</v>
      </c>
      <c r="G9856" s="2">
        <v>8</v>
      </c>
      <c r="H9856" s="2" t="str">
        <f>TEXT(Table1[[#This Row],[order_date]],"mmmm")</f>
        <v>January</v>
      </c>
      <c r="I9856" s="3">
        <v>45292</v>
      </c>
      <c r="J9856" s="3">
        <v>45297</v>
      </c>
      <c r="K9856" s="3" t="str">
        <f>TEXT(Table1[[#This Row],[delivery_date]]-Table1[[#This Row],[order_date]],"D")</f>
        <v>5</v>
      </c>
      <c r="L9856" s="2" t="s">
        <v>21</v>
      </c>
      <c r="M9856" s="2" t="s">
        <v>16</v>
      </c>
      <c r="N9856" s="2">
        <v>466.03</v>
      </c>
      <c r="O9856" s="2" t="s">
        <v>48</v>
      </c>
      <c r="P9856" s="2">
        <f t="shared" si="306"/>
        <v>1465.2590999999998</v>
      </c>
    </row>
    <row r="9857" spans="1:16" ht="14.25" customHeight="1" x14ac:dyDescent="0.35">
      <c r="A9857" s="2" t="s">
        <v>9888</v>
      </c>
      <c r="B9857" s="2" t="s">
        <v>13</v>
      </c>
      <c r="C9857" s="2" t="s">
        <v>14</v>
      </c>
      <c r="D9857" s="2">
        <v>4845.92</v>
      </c>
      <c r="E9857" s="2">
        <v>0.39</v>
      </c>
      <c r="F9857" s="2">
        <f t="shared" si="307"/>
        <v>1889.9088000000002</v>
      </c>
      <c r="G9857" s="2">
        <v>7</v>
      </c>
      <c r="H9857" s="2" t="str">
        <f>TEXT(Table1[[#This Row],[order_date]],"mmmm")</f>
        <v>April</v>
      </c>
      <c r="I9857" s="3">
        <v>45018</v>
      </c>
      <c r="J9857" s="3">
        <v>45022</v>
      </c>
      <c r="K9857" s="3" t="str">
        <f>TEXT(Table1[[#This Row],[delivery_date]]-Table1[[#This Row],[order_date]],"D")</f>
        <v>4</v>
      </c>
      <c r="L9857" s="2" t="s">
        <v>15</v>
      </c>
      <c r="M9857" s="2" t="s">
        <v>27</v>
      </c>
      <c r="N9857" s="2">
        <v>654.54999999999995</v>
      </c>
      <c r="O9857" s="2" t="s">
        <v>28</v>
      </c>
      <c r="P9857" s="2">
        <f t="shared" si="306"/>
        <v>2956.0111999999999</v>
      </c>
    </row>
    <row r="9858" spans="1:16" ht="14.25" customHeight="1" x14ac:dyDescent="0.35">
      <c r="A9858" s="2" t="s">
        <v>9889</v>
      </c>
      <c r="B9858" s="2" t="s">
        <v>13</v>
      </c>
      <c r="C9858" s="2" t="s">
        <v>33</v>
      </c>
      <c r="D9858" s="2">
        <v>1348.82</v>
      </c>
      <c r="E9858" s="2">
        <v>0.23</v>
      </c>
      <c r="F9858" s="2">
        <f t="shared" si="307"/>
        <v>310.22859999999997</v>
      </c>
      <c r="G9858" s="2">
        <v>5</v>
      </c>
      <c r="H9858" s="2" t="str">
        <f>TEXT(Table1[[#This Row],[order_date]],"mmmm")</f>
        <v>August</v>
      </c>
      <c r="I9858" s="3">
        <v>45143</v>
      </c>
      <c r="J9858" s="3">
        <v>45149</v>
      </c>
      <c r="K9858" s="3" t="str">
        <f>TEXT(Table1[[#This Row],[delivery_date]]-Table1[[#This Row],[order_date]],"D")</f>
        <v>6</v>
      </c>
      <c r="L9858" s="2" t="s">
        <v>15</v>
      </c>
      <c r="M9858" s="2" t="s">
        <v>27</v>
      </c>
      <c r="N9858" s="2">
        <v>315.77999999999997</v>
      </c>
      <c r="O9858" s="2" t="s">
        <v>17</v>
      </c>
      <c r="P9858" s="2">
        <f t="shared" ref="P9858:P9921" si="308">D9858-F9858</f>
        <v>1038.5914</v>
      </c>
    </row>
    <row r="9859" spans="1:16" ht="14.25" customHeight="1" x14ac:dyDescent="0.35">
      <c r="A9859" s="2" t="s">
        <v>9890</v>
      </c>
      <c r="B9859" s="2" t="s">
        <v>41</v>
      </c>
      <c r="C9859" s="2" t="s">
        <v>20</v>
      </c>
      <c r="D9859" s="2">
        <v>4962.66</v>
      </c>
      <c r="E9859" s="2">
        <v>0.2</v>
      </c>
      <c r="F9859" s="2">
        <f t="shared" ref="F9859:F9922" si="309">D9859*E9859</f>
        <v>992.53200000000004</v>
      </c>
      <c r="G9859" s="2">
        <v>1</v>
      </c>
      <c r="H9859" s="2" t="str">
        <f>TEXT(Table1[[#This Row],[order_date]],"mmmm")</f>
        <v>April</v>
      </c>
      <c r="I9859" s="3">
        <v>45018</v>
      </c>
      <c r="J9859" s="3">
        <v>45019</v>
      </c>
      <c r="K9859" s="3" t="str">
        <f>TEXT(Table1[[#This Row],[delivery_date]]-Table1[[#This Row],[order_date]],"D")</f>
        <v>1</v>
      </c>
      <c r="L9859" s="2" t="s">
        <v>31</v>
      </c>
      <c r="M9859" s="2" t="s">
        <v>27</v>
      </c>
      <c r="N9859" s="2">
        <v>1018.78</v>
      </c>
      <c r="O9859" s="2" t="s">
        <v>23</v>
      </c>
      <c r="P9859" s="2">
        <f t="shared" si="308"/>
        <v>3970.1279999999997</v>
      </c>
    </row>
    <row r="9860" spans="1:16" ht="14.25" customHeight="1" x14ac:dyDescent="0.35">
      <c r="A9860" s="2" t="s">
        <v>9891</v>
      </c>
      <c r="B9860" s="2" t="s">
        <v>19</v>
      </c>
      <c r="C9860" s="2" t="s">
        <v>14</v>
      </c>
      <c r="D9860" s="2">
        <v>1189.8800000000001</v>
      </c>
      <c r="E9860" s="2">
        <v>0.35</v>
      </c>
      <c r="F9860" s="2">
        <f t="shared" si="309"/>
        <v>416.45800000000003</v>
      </c>
      <c r="G9860" s="2">
        <v>5</v>
      </c>
      <c r="H9860" s="2" t="str">
        <f>TEXT(Table1[[#This Row],[order_date]],"mmmm")</f>
        <v>October</v>
      </c>
      <c r="I9860" s="3">
        <v>45213</v>
      </c>
      <c r="J9860" s="3">
        <v>45214</v>
      </c>
      <c r="K9860" s="3" t="str">
        <f>TEXT(Table1[[#This Row],[delivery_date]]-Table1[[#This Row],[order_date]],"D")</f>
        <v>1</v>
      </c>
      <c r="L9860" s="2" t="s">
        <v>15</v>
      </c>
      <c r="M9860" s="2" t="s">
        <v>22</v>
      </c>
      <c r="N9860" s="2">
        <v>268.88</v>
      </c>
      <c r="O9860" s="2" t="s">
        <v>28</v>
      </c>
      <c r="P9860" s="2">
        <f t="shared" si="308"/>
        <v>773.42200000000003</v>
      </c>
    </row>
    <row r="9861" spans="1:16" ht="14.25" customHeight="1" x14ac:dyDescent="0.35">
      <c r="A9861" s="2" t="s">
        <v>9892</v>
      </c>
      <c r="B9861" s="2" t="s">
        <v>41</v>
      </c>
      <c r="C9861" s="2" t="s">
        <v>36</v>
      </c>
      <c r="D9861" s="2">
        <v>1904.02</v>
      </c>
      <c r="E9861" s="2">
        <v>0.26</v>
      </c>
      <c r="F9861" s="2">
        <f t="shared" si="309"/>
        <v>495.04520000000002</v>
      </c>
      <c r="G9861" s="2">
        <v>8</v>
      </c>
      <c r="H9861" s="2" t="str">
        <f>TEXT(Table1[[#This Row],[order_date]],"mmmm")</f>
        <v>April</v>
      </c>
      <c r="I9861" s="3">
        <v>45026</v>
      </c>
      <c r="J9861" s="3">
        <v>45031</v>
      </c>
      <c r="K9861" s="3" t="str">
        <f>TEXT(Table1[[#This Row],[delivery_date]]-Table1[[#This Row],[order_date]],"D")</f>
        <v>5</v>
      </c>
      <c r="L9861" s="2" t="s">
        <v>31</v>
      </c>
      <c r="M9861" s="2" t="s">
        <v>27</v>
      </c>
      <c r="N9861" s="2">
        <v>490.41</v>
      </c>
      <c r="O9861" s="2" t="s">
        <v>17</v>
      </c>
      <c r="P9861" s="2">
        <f t="shared" si="308"/>
        <v>1408.9748</v>
      </c>
    </row>
    <row r="9862" spans="1:16" ht="14.25" customHeight="1" x14ac:dyDescent="0.35">
      <c r="A9862" s="2" t="s">
        <v>9893</v>
      </c>
      <c r="B9862" s="2" t="s">
        <v>25</v>
      </c>
      <c r="C9862" s="2" t="s">
        <v>26</v>
      </c>
      <c r="D9862" s="2">
        <v>3010.68</v>
      </c>
      <c r="E9862" s="2">
        <v>0.32</v>
      </c>
      <c r="F9862" s="2">
        <f t="shared" si="309"/>
        <v>963.41759999999999</v>
      </c>
      <c r="G9862" s="2">
        <v>4</v>
      </c>
      <c r="H9862" s="2" t="str">
        <f>TEXT(Table1[[#This Row],[order_date]],"mmmm")</f>
        <v>February</v>
      </c>
      <c r="I9862" s="3">
        <v>44984</v>
      </c>
      <c r="J9862" s="3">
        <v>44991</v>
      </c>
      <c r="K9862" s="3" t="str">
        <f>TEXT(Table1[[#This Row],[delivery_date]]-Table1[[#This Row],[order_date]],"D")</f>
        <v>7</v>
      </c>
      <c r="L9862" s="2" t="s">
        <v>21</v>
      </c>
      <c r="M9862" s="2" t="s">
        <v>27</v>
      </c>
      <c r="N9862" s="2">
        <v>272.83999999999997</v>
      </c>
      <c r="O9862" s="2" t="s">
        <v>28</v>
      </c>
      <c r="P9862" s="2">
        <f t="shared" si="308"/>
        <v>2047.2623999999998</v>
      </c>
    </row>
    <row r="9863" spans="1:16" ht="14.25" customHeight="1" x14ac:dyDescent="0.35">
      <c r="A9863" s="2" t="s">
        <v>9894</v>
      </c>
      <c r="B9863" s="2" t="s">
        <v>41</v>
      </c>
      <c r="C9863" s="2" t="s">
        <v>33</v>
      </c>
      <c r="D9863" s="2">
        <v>3497.28</v>
      </c>
      <c r="E9863" s="2">
        <v>0.24</v>
      </c>
      <c r="F9863" s="2">
        <f t="shared" si="309"/>
        <v>839.34720000000004</v>
      </c>
      <c r="G9863" s="2">
        <v>5</v>
      </c>
      <c r="H9863" s="2" t="str">
        <f>TEXT(Table1[[#This Row],[order_date]],"mmmm")</f>
        <v>November</v>
      </c>
      <c r="I9863" s="3">
        <v>45606</v>
      </c>
      <c r="J9863" s="3">
        <v>45609</v>
      </c>
      <c r="K9863" s="3" t="str">
        <f>TEXT(Table1[[#This Row],[delivery_date]]-Table1[[#This Row],[order_date]],"D")</f>
        <v>3</v>
      </c>
      <c r="L9863" s="2" t="s">
        <v>31</v>
      </c>
      <c r="M9863" s="2" t="s">
        <v>22</v>
      </c>
      <c r="N9863" s="2">
        <v>228.4</v>
      </c>
      <c r="O9863" s="2" t="s">
        <v>34</v>
      </c>
      <c r="P9863" s="2">
        <f t="shared" si="308"/>
        <v>2657.9328</v>
      </c>
    </row>
    <row r="9864" spans="1:16" ht="14.25" customHeight="1" x14ac:dyDescent="0.35">
      <c r="A9864" s="2" t="s">
        <v>9895</v>
      </c>
      <c r="B9864" s="2" t="s">
        <v>41</v>
      </c>
      <c r="C9864" s="2" t="s">
        <v>14</v>
      </c>
      <c r="D9864" s="2">
        <v>3629.38</v>
      </c>
      <c r="E9864" s="2">
        <v>0.28000000000000003</v>
      </c>
      <c r="F9864" s="2">
        <f t="shared" si="309"/>
        <v>1016.2264000000001</v>
      </c>
      <c r="G9864" s="2">
        <v>8</v>
      </c>
      <c r="H9864" s="2" t="str">
        <f>TEXT(Table1[[#This Row],[order_date]],"mmmm")</f>
        <v>March</v>
      </c>
      <c r="I9864" s="3">
        <v>45372</v>
      </c>
      <c r="J9864" s="3">
        <v>45378</v>
      </c>
      <c r="K9864" s="3" t="str">
        <f>TEXT(Table1[[#This Row],[delivery_date]]-Table1[[#This Row],[order_date]],"D")</f>
        <v>6</v>
      </c>
      <c r="L9864" s="2" t="s">
        <v>15</v>
      </c>
      <c r="M9864" s="2" t="s">
        <v>16</v>
      </c>
      <c r="N9864" s="2">
        <v>601.36</v>
      </c>
      <c r="O9864" s="2" t="s">
        <v>23</v>
      </c>
      <c r="P9864" s="2">
        <f t="shared" si="308"/>
        <v>2613.1536000000001</v>
      </c>
    </row>
    <row r="9865" spans="1:16" ht="14.25" customHeight="1" x14ac:dyDescent="0.35">
      <c r="A9865" s="2" t="s">
        <v>9896</v>
      </c>
      <c r="B9865" s="2" t="s">
        <v>41</v>
      </c>
      <c r="C9865" s="2" t="s">
        <v>33</v>
      </c>
      <c r="D9865" s="2">
        <v>2433.64</v>
      </c>
      <c r="E9865" s="2">
        <v>0.09</v>
      </c>
      <c r="F9865" s="2">
        <f t="shared" si="309"/>
        <v>219.02759999999998</v>
      </c>
      <c r="G9865" s="2">
        <v>5</v>
      </c>
      <c r="H9865" s="2" t="str">
        <f>TEXT(Table1[[#This Row],[order_date]],"mmmm")</f>
        <v>July</v>
      </c>
      <c r="I9865" s="3">
        <v>45108</v>
      </c>
      <c r="J9865" s="3">
        <v>45115</v>
      </c>
      <c r="K9865" s="3" t="str">
        <f>TEXT(Table1[[#This Row],[delivery_date]]-Table1[[#This Row],[order_date]],"D")</f>
        <v>7</v>
      </c>
      <c r="L9865" s="2" t="s">
        <v>15</v>
      </c>
      <c r="M9865" s="2" t="s">
        <v>22</v>
      </c>
      <c r="N9865" s="2">
        <v>135.31</v>
      </c>
      <c r="O9865" s="2" t="s">
        <v>48</v>
      </c>
      <c r="P9865" s="2">
        <f t="shared" si="308"/>
        <v>2214.6124</v>
      </c>
    </row>
    <row r="9866" spans="1:16" ht="14.25" customHeight="1" x14ac:dyDescent="0.35">
      <c r="A9866" s="2" t="s">
        <v>9897</v>
      </c>
      <c r="B9866" s="2" t="s">
        <v>19</v>
      </c>
      <c r="C9866" s="2" t="s">
        <v>36</v>
      </c>
      <c r="D9866" s="2">
        <v>476.45</v>
      </c>
      <c r="E9866" s="2">
        <v>0.03</v>
      </c>
      <c r="F9866" s="2">
        <f t="shared" si="309"/>
        <v>14.2935</v>
      </c>
      <c r="G9866" s="2">
        <v>4</v>
      </c>
      <c r="H9866" s="2" t="str">
        <f>TEXT(Table1[[#This Row],[order_date]],"mmmm")</f>
        <v>May</v>
      </c>
      <c r="I9866" s="3">
        <v>45435</v>
      </c>
      <c r="J9866" s="3">
        <v>45439</v>
      </c>
      <c r="K9866" s="3" t="str">
        <f>TEXT(Table1[[#This Row],[delivery_date]]-Table1[[#This Row],[order_date]],"D")</f>
        <v>4</v>
      </c>
      <c r="L9866" s="2" t="s">
        <v>31</v>
      </c>
      <c r="M9866" s="2" t="s">
        <v>22</v>
      </c>
      <c r="N9866" s="2">
        <v>48.81</v>
      </c>
      <c r="O9866" s="2" t="s">
        <v>34</v>
      </c>
      <c r="P9866" s="2">
        <f t="shared" si="308"/>
        <v>462.15649999999999</v>
      </c>
    </row>
    <row r="9867" spans="1:16" ht="14.25" customHeight="1" x14ac:dyDescent="0.35">
      <c r="A9867" s="2" t="s">
        <v>9898</v>
      </c>
      <c r="B9867" s="2" t="s">
        <v>25</v>
      </c>
      <c r="C9867" s="2" t="s">
        <v>33</v>
      </c>
      <c r="D9867" s="2">
        <v>2530.64</v>
      </c>
      <c r="E9867" s="2">
        <v>0.18</v>
      </c>
      <c r="F9867" s="2">
        <f t="shared" si="309"/>
        <v>455.51519999999994</v>
      </c>
      <c r="G9867" s="2">
        <v>4</v>
      </c>
      <c r="H9867" s="2" t="str">
        <f>TEXT(Table1[[#This Row],[order_date]],"mmmm")</f>
        <v>November</v>
      </c>
      <c r="I9867" s="3">
        <v>45626</v>
      </c>
      <c r="J9867" s="3">
        <v>45633</v>
      </c>
      <c r="K9867" s="3" t="str">
        <f>TEXT(Table1[[#This Row],[delivery_date]]-Table1[[#This Row],[order_date]],"D")</f>
        <v>7</v>
      </c>
      <c r="L9867" s="2" t="s">
        <v>15</v>
      </c>
      <c r="M9867" s="2" t="s">
        <v>22</v>
      </c>
      <c r="N9867" s="2">
        <v>231.33</v>
      </c>
      <c r="O9867" s="2" t="s">
        <v>34</v>
      </c>
      <c r="P9867" s="2">
        <f t="shared" si="308"/>
        <v>2075.1248000000001</v>
      </c>
    </row>
    <row r="9868" spans="1:16" ht="14.25" customHeight="1" x14ac:dyDescent="0.35">
      <c r="A9868" s="2" t="s">
        <v>9899</v>
      </c>
      <c r="B9868" s="2" t="s">
        <v>41</v>
      </c>
      <c r="C9868" s="2" t="s">
        <v>14</v>
      </c>
      <c r="D9868" s="2">
        <v>1739.97</v>
      </c>
      <c r="E9868" s="2">
        <v>0.23</v>
      </c>
      <c r="F9868" s="2">
        <f t="shared" si="309"/>
        <v>400.19310000000002</v>
      </c>
      <c r="G9868" s="2">
        <v>6</v>
      </c>
      <c r="H9868" s="2" t="str">
        <f>TEXT(Table1[[#This Row],[order_date]],"mmmm")</f>
        <v>January</v>
      </c>
      <c r="I9868" s="3">
        <v>45321</v>
      </c>
      <c r="J9868" s="3">
        <v>45324</v>
      </c>
      <c r="K9868" s="3" t="str">
        <f>TEXT(Table1[[#This Row],[delivery_date]]-Table1[[#This Row],[order_date]],"D")</f>
        <v>3</v>
      </c>
      <c r="L9868" s="2" t="s">
        <v>31</v>
      </c>
      <c r="M9868" s="2" t="s">
        <v>27</v>
      </c>
      <c r="N9868" s="2">
        <v>419.92</v>
      </c>
      <c r="O9868" s="2" t="s">
        <v>23</v>
      </c>
      <c r="P9868" s="2">
        <f t="shared" si="308"/>
        <v>1339.7769000000001</v>
      </c>
    </row>
    <row r="9869" spans="1:16" ht="14.25" customHeight="1" x14ac:dyDescent="0.35">
      <c r="A9869" s="2" t="s">
        <v>9900</v>
      </c>
      <c r="B9869" s="2" t="s">
        <v>19</v>
      </c>
      <c r="C9869" s="2" t="s">
        <v>20</v>
      </c>
      <c r="D9869" s="2">
        <v>3322.51</v>
      </c>
      <c r="E9869" s="2">
        <v>0.45</v>
      </c>
      <c r="F9869" s="2">
        <f t="shared" si="309"/>
        <v>1495.1295000000002</v>
      </c>
      <c r="G9869" s="2">
        <v>1</v>
      </c>
      <c r="H9869" s="2" t="str">
        <f>TEXT(Table1[[#This Row],[order_date]],"mmmm")</f>
        <v>June</v>
      </c>
      <c r="I9869" s="3">
        <v>45080</v>
      </c>
      <c r="J9869" s="3">
        <v>45085</v>
      </c>
      <c r="K9869" s="3" t="str">
        <f>TEXT(Table1[[#This Row],[delivery_date]]-Table1[[#This Row],[order_date]],"D")</f>
        <v>5</v>
      </c>
      <c r="L9869" s="2" t="s">
        <v>15</v>
      </c>
      <c r="M9869" s="2" t="s">
        <v>16</v>
      </c>
      <c r="N9869" s="2">
        <v>816.77</v>
      </c>
      <c r="O9869" s="2" t="s">
        <v>48</v>
      </c>
      <c r="P9869" s="2">
        <f t="shared" si="308"/>
        <v>1827.3805</v>
      </c>
    </row>
    <row r="9870" spans="1:16" ht="14.25" customHeight="1" x14ac:dyDescent="0.35">
      <c r="A9870" s="2" t="s">
        <v>9901</v>
      </c>
      <c r="B9870" s="2" t="s">
        <v>25</v>
      </c>
      <c r="C9870" s="2" t="s">
        <v>14</v>
      </c>
      <c r="D9870" s="2">
        <v>993.15</v>
      </c>
      <c r="E9870" s="2">
        <v>0.21</v>
      </c>
      <c r="F9870" s="2">
        <f t="shared" si="309"/>
        <v>208.5615</v>
      </c>
      <c r="G9870" s="2">
        <v>4</v>
      </c>
      <c r="H9870" s="2" t="str">
        <f>TEXT(Table1[[#This Row],[order_date]],"mmmm")</f>
        <v>October</v>
      </c>
      <c r="I9870" s="3">
        <v>45212</v>
      </c>
      <c r="J9870" s="3">
        <v>45217</v>
      </c>
      <c r="K9870" s="3" t="str">
        <f>TEXT(Table1[[#This Row],[delivery_date]]-Table1[[#This Row],[order_date]],"D")</f>
        <v>5</v>
      </c>
      <c r="L9870" s="2" t="s">
        <v>31</v>
      </c>
      <c r="M9870" s="2" t="s">
        <v>27</v>
      </c>
      <c r="N9870" s="2">
        <v>82.75</v>
      </c>
      <c r="O9870" s="2" t="s">
        <v>34</v>
      </c>
      <c r="P9870" s="2">
        <f t="shared" si="308"/>
        <v>784.58849999999995</v>
      </c>
    </row>
    <row r="9871" spans="1:16" ht="14.25" customHeight="1" x14ac:dyDescent="0.35">
      <c r="A9871" s="2" t="s">
        <v>9902</v>
      </c>
      <c r="B9871" s="2" t="s">
        <v>13</v>
      </c>
      <c r="C9871" s="2" t="s">
        <v>33</v>
      </c>
      <c r="D9871" s="2">
        <v>2030.17</v>
      </c>
      <c r="E9871" s="2">
        <v>0.22</v>
      </c>
      <c r="F9871" s="2">
        <f t="shared" si="309"/>
        <v>446.63740000000001</v>
      </c>
      <c r="G9871" s="2">
        <v>1</v>
      </c>
      <c r="H9871" s="2" t="str">
        <f>TEXT(Table1[[#This Row],[order_date]],"mmmm")</f>
        <v>October</v>
      </c>
      <c r="I9871" s="3">
        <v>45219</v>
      </c>
      <c r="J9871" s="3">
        <v>45224</v>
      </c>
      <c r="K9871" s="3" t="str">
        <f>TEXT(Table1[[#This Row],[delivery_date]]-Table1[[#This Row],[order_date]],"D")</f>
        <v>5</v>
      </c>
      <c r="L9871" s="2" t="s">
        <v>15</v>
      </c>
      <c r="M9871" s="2" t="s">
        <v>22</v>
      </c>
      <c r="N9871" s="2">
        <v>259.77</v>
      </c>
      <c r="O9871" s="2" t="s">
        <v>39</v>
      </c>
      <c r="P9871" s="2">
        <f t="shared" si="308"/>
        <v>1583.5326</v>
      </c>
    </row>
    <row r="9872" spans="1:16" ht="14.25" customHeight="1" x14ac:dyDescent="0.35">
      <c r="A9872" s="2" t="s">
        <v>9903</v>
      </c>
      <c r="B9872" s="2" t="s">
        <v>41</v>
      </c>
      <c r="C9872" s="2" t="s">
        <v>36</v>
      </c>
      <c r="D9872" s="2">
        <v>4833.9799999999996</v>
      </c>
      <c r="E9872" s="2">
        <v>0.34</v>
      </c>
      <c r="F9872" s="2">
        <f t="shared" si="309"/>
        <v>1643.5532000000001</v>
      </c>
      <c r="G9872" s="2">
        <v>6</v>
      </c>
      <c r="H9872" s="2" t="str">
        <f>TEXT(Table1[[#This Row],[order_date]],"mmmm")</f>
        <v>March</v>
      </c>
      <c r="I9872" s="3">
        <v>45000</v>
      </c>
      <c r="J9872" s="3">
        <v>45001</v>
      </c>
      <c r="K9872" s="3" t="str">
        <f>TEXT(Table1[[#This Row],[delivery_date]]-Table1[[#This Row],[order_date]],"D")</f>
        <v>1</v>
      </c>
      <c r="L9872" s="2" t="s">
        <v>15</v>
      </c>
      <c r="M9872" s="2" t="s">
        <v>27</v>
      </c>
      <c r="N9872" s="2">
        <v>1099.76</v>
      </c>
      <c r="O9872" s="2" t="s">
        <v>34</v>
      </c>
      <c r="P9872" s="2">
        <f t="shared" si="308"/>
        <v>3190.4267999999993</v>
      </c>
    </row>
    <row r="9873" spans="1:16" ht="14.25" customHeight="1" x14ac:dyDescent="0.35">
      <c r="A9873" s="2" t="s">
        <v>9904</v>
      </c>
      <c r="B9873" s="2" t="s">
        <v>25</v>
      </c>
      <c r="C9873" s="2" t="s">
        <v>26</v>
      </c>
      <c r="D9873" s="2">
        <v>535.45000000000005</v>
      </c>
      <c r="E9873" s="2">
        <v>0.1</v>
      </c>
      <c r="F9873" s="2">
        <f t="shared" si="309"/>
        <v>53.545000000000009</v>
      </c>
      <c r="G9873" s="2">
        <v>8</v>
      </c>
      <c r="H9873" s="2" t="str">
        <f>TEXT(Table1[[#This Row],[order_date]],"mmmm")</f>
        <v>December</v>
      </c>
      <c r="I9873" s="3">
        <v>45278</v>
      </c>
      <c r="J9873" s="3">
        <v>45279</v>
      </c>
      <c r="K9873" s="3" t="str">
        <f>TEXT(Table1[[#This Row],[delivery_date]]-Table1[[#This Row],[order_date]],"D")</f>
        <v>1</v>
      </c>
      <c r="L9873" s="2" t="s">
        <v>31</v>
      </c>
      <c r="M9873" s="2" t="s">
        <v>16</v>
      </c>
      <c r="N9873" s="2">
        <v>53.94</v>
      </c>
      <c r="O9873" s="2" t="s">
        <v>28</v>
      </c>
      <c r="P9873" s="2">
        <f t="shared" si="308"/>
        <v>481.90500000000003</v>
      </c>
    </row>
    <row r="9874" spans="1:16" ht="14.25" customHeight="1" x14ac:dyDescent="0.35">
      <c r="A9874" s="2" t="s">
        <v>9905</v>
      </c>
      <c r="B9874" s="2" t="s">
        <v>41</v>
      </c>
      <c r="C9874" s="2" t="s">
        <v>26</v>
      </c>
      <c r="D9874" s="2">
        <v>3051.44</v>
      </c>
      <c r="E9874" s="2">
        <v>0.44</v>
      </c>
      <c r="F9874" s="2">
        <f t="shared" si="309"/>
        <v>1342.6336000000001</v>
      </c>
      <c r="G9874" s="2">
        <v>4</v>
      </c>
      <c r="H9874" s="2" t="str">
        <f>TEXT(Table1[[#This Row],[order_date]],"mmmm")</f>
        <v>March</v>
      </c>
      <c r="I9874" s="3">
        <v>44995</v>
      </c>
      <c r="J9874" s="3">
        <v>44998</v>
      </c>
      <c r="K9874" s="3" t="str">
        <f>TEXT(Table1[[#This Row],[delivery_date]]-Table1[[#This Row],[order_date]],"D")</f>
        <v>3</v>
      </c>
      <c r="L9874" s="2" t="s">
        <v>15</v>
      </c>
      <c r="M9874" s="2" t="s">
        <v>16</v>
      </c>
      <c r="N9874" s="2">
        <v>417.94</v>
      </c>
      <c r="O9874" s="2" t="s">
        <v>34</v>
      </c>
      <c r="P9874" s="2">
        <f t="shared" si="308"/>
        <v>1708.8063999999999</v>
      </c>
    </row>
    <row r="9875" spans="1:16" ht="14.25" customHeight="1" x14ac:dyDescent="0.35">
      <c r="A9875" s="2" t="s">
        <v>9906</v>
      </c>
      <c r="B9875" s="2" t="s">
        <v>13</v>
      </c>
      <c r="C9875" s="2" t="s">
        <v>36</v>
      </c>
      <c r="D9875" s="2">
        <v>544.17999999999995</v>
      </c>
      <c r="E9875" s="2">
        <v>0.21</v>
      </c>
      <c r="F9875" s="2">
        <f t="shared" si="309"/>
        <v>114.27779999999998</v>
      </c>
      <c r="G9875" s="2">
        <v>8</v>
      </c>
      <c r="H9875" s="2" t="str">
        <f>TEXT(Table1[[#This Row],[order_date]],"mmmm")</f>
        <v>October</v>
      </c>
      <c r="I9875" s="3">
        <v>45575</v>
      </c>
      <c r="J9875" s="3">
        <v>45581</v>
      </c>
      <c r="K9875" s="3" t="str">
        <f>TEXT(Table1[[#This Row],[delivery_date]]-Table1[[#This Row],[order_date]],"D")</f>
        <v>6</v>
      </c>
      <c r="L9875" s="2" t="s">
        <v>15</v>
      </c>
      <c r="M9875" s="2" t="s">
        <v>22</v>
      </c>
      <c r="N9875" s="2">
        <v>77.17</v>
      </c>
      <c r="O9875" s="2" t="s">
        <v>48</v>
      </c>
      <c r="P9875" s="2">
        <f t="shared" si="308"/>
        <v>429.90219999999999</v>
      </c>
    </row>
    <row r="9876" spans="1:16" ht="14.25" customHeight="1" x14ac:dyDescent="0.35">
      <c r="A9876" s="2" t="s">
        <v>9907</v>
      </c>
      <c r="B9876" s="2" t="s">
        <v>25</v>
      </c>
      <c r="C9876" s="2" t="s">
        <v>33</v>
      </c>
      <c r="D9876" s="2">
        <v>869.28</v>
      </c>
      <c r="E9876" s="2">
        <v>0.47</v>
      </c>
      <c r="F9876" s="2">
        <f t="shared" si="309"/>
        <v>408.56159999999994</v>
      </c>
      <c r="G9876" s="2">
        <v>2</v>
      </c>
      <c r="H9876" s="2" t="str">
        <f>TEXT(Table1[[#This Row],[order_date]],"mmmm")</f>
        <v>June</v>
      </c>
      <c r="I9876" s="3">
        <v>45080</v>
      </c>
      <c r="J9876" s="3">
        <v>45087</v>
      </c>
      <c r="K9876" s="3" t="str">
        <f>TEXT(Table1[[#This Row],[delivery_date]]-Table1[[#This Row],[order_date]],"D")</f>
        <v>7</v>
      </c>
      <c r="L9876" s="2" t="s">
        <v>21</v>
      </c>
      <c r="M9876" s="2" t="s">
        <v>22</v>
      </c>
      <c r="N9876" s="2">
        <v>59.09</v>
      </c>
      <c r="O9876" s="2" t="s">
        <v>39</v>
      </c>
      <c r="P9876" s="2">
        <f t="shared" si="308"/>
        <v>460.71840000000003</v>
      </c>
    </row>
    <row r="9877" spans="1:16" ht="14.25" customHeight="1" x14ac:dyDescent="0.35">
      <c r="A9877" s="2" t="s">
        <v>9908</v>
      </c>
      <c r="B9877" s="2" t="s">
        <v>19</v>
      </c>
      <c r="C9877" s="2" t="s">
        <v>36</v>
      </c>
      <c r="D9877" s="2">
        <v>3064.18</v>
      </c>
      <c r="E9877" s="2">
        <v>0.14000000000000001</v>
      </c>
      <c r="F9877" s="2">
        <f t="shared" si="309"/>
        <v>428.98520000000002</v>
      </c>
      <c r="G9877" s="2">
        <v>5</v>
      </c>
      <c r="H9877" s="2" t="str">
        <f>TEXT(Table1[[#This Row],[order_date]],"mmmm")</f>
        <v>February</v>
      </c>
      <c r="I9877" s="3">
        <v>45345</v>
      </c>
      <c r="J9877" s="3">
        <v>45347</v>
      </c>
      <c r="K9877" s="3" t="str">
        <f>TEXT(Table1[[#This Row],[delivery_date]]-Table1[[#This Row],[order_date]],"D")</f>
        <v>2</v>
      </c>
      <c r="L9877" s="2" t="s">
        <v>21</v>
      </c>
      <c r="M9877" s="2" t="s">
        <v>27</v>
      </c>
      <c r="N9877" s="2">
        <v>305.19</v>
      </c>
      <c r="O9877" s="2" t="s">
        <v>48</v>
      </c>
      <c r="P9877" s="2">
        <f t="shared" si="308"/>
        <v>2635.1947999999998</v>
      </c>
    </row>
    <row r="9878" spans="1:16" ht="14.25" customHeight="1" x14ac:dyDescent="0.35">
      <c r="A9878" s="2" t="s">
        <v>9909</v>
      </c>
      <c r="B9878" s="2" t="s">
        <v>25</v>
      </c>
      <c r="C9878" s="2" t="s">
        <v>33</v>
      </c>
      <c r="D9878" s="2">
        <v>2275.58</v>
      </c>
      <c r="E9878" s="2">
        <v>0.23</v>
      </c>
      <c r="F9878" s="2">
        <f t="shared" si="309"/>
        <v>523.38340000000005</v>
      </c>
      <c r="G9878" s="2">
        <v>3</v>
      </c>
      <c r="H9878" s="2" t="str">
        <f>TEXT(Table1[[#This Row],[order_date]],"mmmm")</f>
        <v>November</v>
      </c>
      <c r="I9878" s="3">
        <v>45251</v>
      </c>
      <c r="J9878" s="3">
        <v>45252</v>
      </c>
      <c r="K9878" s="3" t="str">
        <f>TEXT(Table1[[#This Row],[delivery_date]]-Table1[[#This Row],[order_date]],"D")</f>
        <v>1</v>
      </c>
      <c r="L9878" s="2" t="s">
        <v>21</v>
      </c>
      <c r="M9878" s="2" t="s">
        <v>27</v>
      </c>
      <c r="N9878" s="2">
        <v>236.58</v>
      </c>
      <c r="O9878" s="2" t="s">
        <v>17</v>
      </c>
      <c r="P9878" s="2">
        <f t="shared" si="308"/>
        <v>1752.1965999999998</v>
      </c>
    </row>
    <row r="9879" spans="1:16" ht="14.25" customHeight="1" x14ac:dyDescent="0.35">
      <c r="A9879" s="2" t="s">
        <v>9910</v>
      </c>
      <c r="B9879" s="2" t="s">
        <v>19</v>
      </c>
      <c r="C9879" s="2" t="s">
        <v>14</v>
      </c>
      <c r="D9879" s="2">
        <v>2787.65</v>
      </c>
      <c r="E9879" s="2">
        <v>0.39</v>
      </c>
      <c r="F9879" s="2">
        <f t="shared" si="309"/>
        <v>1087.1835000000001</v>
      </c>
      <c r="G9879" s="2">
        <v>7</v>
      </c>
      <c r="H9879" s="2" t="str">
        <f>TEXT(Table1[[#This Row],[order_date]],"mmmm")</f>
        <v>April</v>
      </c>
      <c r="I9879" s="3">
        <v>45387</v>
      </c>
      <c r="J9879" s="3">
        <v>45393</v>
      </c>
      <c r="K9879" s="3" t="str">
        <f>TEXT(Table1[[#This Row],[delivery_date]]-Table1[[#This Row],[order_date]],"D")</f>
        <v>6</v>
      </c>
      <c r="L9879" s="2" t="s">
        <v>31</v>
      </c>
      <c r="M9879" s="2" t="s">
        <v>22</v>
      </c>
      <c r="N9879" s="2">
        <v>648.25</v>
      </c>
      <c r="O9879" s="2" t="s">
        <v>48</v>
      </c>
      <c r="P9879" s="2">
        <f t="shared" si="308"/>
        <v>1700.4665</v>
      </c>
    </row>
    <row r="9880" spans="1:16" ht="14.25" customHeight="1" x14ac:dyDescent="0.35">
      <c r="A9880" s="2" t="s">
        <v>9911</v>
      </c>
      <c r="B9880" s="2" t="s">
        <v>25</v>
      </c>
      <c r="C9880" s="2" t="s">
        <v>20</v>
      </c>
      <c r="D9880" s="2">
        <v>4411.37</v>
      </c>
      <c r="E9880" s="2">
        <v>0.28000000000000003</v>
      </c>
      <c r="F9880" s="2">
        <f t="shared" si="309"/>
        <v>1235.1836000000001</v>
      </c>
      <c r="G9880" s="2">
        <v>9</v>
      </c>
      <c r="H9880" s="2" t="str">
        <f>TEXT(Table1[[#This Row],[order_date]],"mmmm")</f>
        <v>May</v>
      </c>
      <c r="I9880" s="3">
        <v>45065</v>
      </c>
      <c r="J9880" s="3">
        <v>45069</v>
      </c>
      <c r="K9880" s="3" t="str">
        <f>TEXT(Table1[[#This Row],[delivery_date]]-Table1[[#This Row],[order_date]],"D")</f>
        <v>4</v>
      </c>
      <c r="L9880" s="2" t="s">
        <v>31</v>
      </c>
      <c r="M9880" s="2" t="s">
        <v>22</v>
      </c>
      <c r="N9880" s="2">
        <v>538.29999999999995</v>
      </c>
      <c r="O9880" s="2" t="s">
        <v>34</v>
      </c>
      <c r="P9880" s="2">
        <f t="shared" si="308"/>
        <v>3176.1863999999996</v>
      </c>
    </row>
    <row r="9881" spans="1:16" ht="14.25" customHeight="1" x14ac:dyDescent="0.35">
      <c r="A9881" s="2" t="s">
        <v>9912</v>
      </c>
      <c r="B9881" s="2" t="s">
        <v>19</v>
      </c>
      <c r="C9881" s="2" t="s">
        <v>33</v>
      </c>
      <c r="D9881" s="2">
        <v>4104.4799999999996</v>
      </c>
      <c r="E9881" s="2">
        <v>0.33</v>
      </c>
      <c r="F9881" s="2">
        <f t="shared" si="309"/>
        <v>1354.4784</v>
      </c>
      <c r="G9881" s="2">
        <v>1</v>
      </c>
      <c r="H9881" s="2" t="str">
        <f>TEXT(Table1[[#This Row],[order_date]],"mmmm")</f>
        <v>May</v>
      </c>
      <c r="I9881" s="3">
        <v>45047</v>
      </c>
      <c r="J9881" s="3">
        <v>45054</v>
      </c>
      <c r="K9881" s="3" t="str">
        <f>TEXT(Table1[[#This Row],[delivery_date]]-Table1[[#This Row],[order_date]],"D")</f>
        <v>7</v>
      </c>
      <c r="L9881" s="2" t="s">
        <v>15</v>
      </c>
      <c r="M9881" s="2" t="s">
        <v>22</v>
      </c>
      <c r="N9881" s="2">
        <v>967.15</v>
      </c>
      <c r="O9881" s="2" t="s">
        <v>17</v>
      </c>
      <c r="P9881" s="2">
        <f t="shared" si="308"/>
        <v>2750.0015999999996</v>
      </c>
    </row>
    <row r="9882" spans="1:16" ht="14.25" customHeight="1" x14ac:dyDescent="0.35">
      <c r="A9882" s="2" t="s">
        <v>9913</v>
      </c>
      <c r="B9882" s="2" t="s">
        <v>13</v>
      </c>
      <c r="C9882" s="2" t="s">
        <v>26</v>
      </c>
      <c r="D9882" s="2">
        <v>4451.1099999999997</v>
      </c>
      <c r="E9882" s="2">
        <v>0.14000000000000001</v>
      </c>
      <c r="F9882" s="2">
        <f t="shared" si="309"/>
        <v>623.15539999999999</v>
      </c>
      <c r="G9882" s="2">
        <v>8</v>
      </c>
      <c r="H9882" s="2" t="str">
        <f>TEXT(Table1[[#This Row],[order_date]],"mmmm")</f>
        <v>September</v>
      </c>
      <c r="I9882" s="3">
        <v>45186</v>
      </c>
      <c r="J9882" s="3">
        <v>45190</v>
      </c>
      <c r="K9882" s="3" t="str">
        <f>TEXT(Table1[[#This Row],[delivery_date]]-Table1[[#This Row],[order_date]],"D")</f>
        <v>4</v>
      </c>
      <c r="L9882" s="2" t="s">
        <v>15</v>
      </c>
      <c r="M9882" s="2" t="s">
        <v>16</v>
      </c>
      <c r="N9882" s="2">
        <v>797.43</v>
      </c>
      <c r="O9882" s="2" t="s">
        <v>48</v>
      </c>
      <c r="P9882" s="2">
        <f t="shared" si="308"/>
        <v>3827.9545999999996</v>
      </c>
    </row>
    <row r="9883" spans="1:16" ht="14.25" customHeight="1" x14ac:dyDescent="0.35">
      <c r="A9883" s="2" t="s">
        <v>9914</v>
      </c>
      <c r="B9883" s="2" t="s">
        <v>13</v>
      </c>
      <c r="C9883" s="2" t="s">
        <v>26</v>
      </c>
      <c r="D9883" s="2">
        <v>3119.65</v>
      </c>
      <c r="E9883" s="2">
        <v>0.16</v>
      </c>
      <c r="F9883" s="2">
        <f t="shared" si="309"/>
        <v>499.14400000000001</v>
      </c>
      <c r="G9883" s="2">
        <v>4</v>
      </c>
      <c r="H9883" s="2" t="str">
        <f>TEXT(Table1[[#This Row],[order_date]],"mmmm")</f>
        <v>May</v>
      </c>
      <c r="I9883" s="3">
        <v>45071</v>
      </c>
      <c r="J9883" s="3">
        <v>45075</v>
      </c>
      <c r="K9883" s="3" t="str">
        <f>TEXT(Table1[[#This Row],[delivery_date]]-Table1[[#This Row],[order_date]],"D")</f>
        <v>4</v>
      </c>
      <c r="L9883" s="2" t="s">
        <v>21</v>
      </c>
      <c r="M9883" s="2" t="s">
        <v>22</v>
      </c>
      <c r="N9883" s="2">
        <v>218.96</v>
      </c>
      <c r="O9883" s="2" t="s">
        <v>39</v>
      </c>
      <c r="P9883" s="2">
        <f t="shared" si="308"/>
        <v>2620.5060000000003</v>
      </c>
    </row>
    <row r="9884" spans="1:16" ht="14.25" customHeight="1" x14ac:dyDescent="0.35">
      <c r="A9884" s="2" t="s">
        <v>9915</v>
      </c>
      <c r="B9884" s="2" t="s">
        <v>13</v>
      </c>
      <c r="C9884" s="2" t="s">
        <v>20</v>
      </c>
      <c r="D9884" s="2">
        <v>2499.25</v>
      </c>
      <c r="E9884" s="2">
        <v>0.25</v>
      </c>
      <c r="F9884" s="2">
        <f t="shared" si="309"/>
        <v>624.8125</v>
      </c>
      <c r="G9884" s="2">
        <v>5</v>
      </c>
      <c r="H9884" s="2" t="str">
        <f>TEXT(Table1[[#This Row],[order_date]],"mmmm")</f>
        <v>May</v>
      </c>
      <c r="I9884" s="3">
        <v>45429</v>
      </c>
      <c r="J9884" s="3">
        <v>45436</v>
      </c>
      <c r="K9884" s="3" t="str">
        <f>TEXT(Table1[[#This Row],[delivery_date]]-Table1[[#This Row],[order_date]],"D")</f>
        <v>7</v>
      </c>
      <c r="L9884" s="2" t="s">
        <v>15</v>
      </c>
      <c r="M9884" s="2" t="s">
        <v>16</v>
      </c>
      <c r="N9884" s="2">
        <v>261.61</v>
      </c>
      <c r="O9884" s="2" t="s">
        <v>17</v>
      </c>
      <c r="P9884" s="2">
        <f t="shared" si="308"/>
        <v>1874.4375</v>
      </c>
    </row>
    <row r="9885" spans="1:16" ht="14.25" customHeight="1" x14ac:dyDescent="0.35">
      <c r="A9885" s="2" t="s">
        <v>9916</v>
      </c>
      <c r="B9885" s="2" t="s">
        <v>25</v>
      </c>
      <c r="C9885" s="2" t="s">
        <v>33</v>
      </c>
      <c r="D9885" s="2">
        <v>2350.0700000000002</v>
      </c>
      <c r="E9885" s="2">
        <v>0.1</v>
      </c>
      <c r="F9885" s="2">
        <f t="shared" si="309"/>
        <v>235.00700000000003</v>
      </c>
      <c r="G9885" s="2">
        <v>1</v>
      </c>
      <c r="H9885" s="2" t="str">
        <f>TEXT(Table1[[#This Row],[order_date]],"mmmm")</f>
        <v>November</v>
      </c>
      <c r="I9885" s="3">
        <v>45597</v>
      </c>
      <c r="J9885" s="3">
        <v>45604</v>
      </c>
      <c r="K9885" s="3" t="str">
        <f>TEXT(Table1[[#This Row],[delivery_date]]-Table1[[#This Row],[order_date]],"D")</f>
        <v>7</v>
      </c>
      <c r="L9885" s="2" t="s">
        <v>31</v>
      </c>
      <c r="M9885" s="2" t="s">
        <v>27</v>
      </c>
      <c r="N9885" s="2">
        <v>143.88</v>
      </c>
      <c r="O9885" s="2" t="s">
        <v>28</v>
      </c>
      <c r="P9885" s="2">
        <f t="shared" si="308"/>
        <v>2115.0630000000001</v>
      </c>
    </row>
    <row r="9886" spans="1:16" ht="14.25" customHeight="1" x14ac:dyDescent="0.35">
      <c r="A9886" s="2" t="s">
        <v>9917</v>
      </c>
      <c r="B9886" s="2" t="s">
        <v>13</v>
      </c>
      <c r="C9886" s="2" t="s">
        <v>20</v>
      </c>
      <c r="D9886" s="2">
        <v>3725.06</v>
      </c>
      <c r="E9886" s="2">
        <v>0.06</v>
      </c>
      <c r="F9886" s="2">
        <f t="shared" si="309"/>
        <v>223.50359999999998</v>
      </c>
      <c r="G9886" s="2">
        <v>5</v>
      </c>
      <c r="H9886" s="2" t="str">
        <f>TEXT(Table1[[#This Row],[order_date]],"mmmm")</f>
        <v>June</v>
      </c>
      <c r="I9886" s="3">
        <v>45444</v>
      </c>
      <c r="J9886" s="3">
        <v>45449</v>
      </c>
      <c r="K9886" s="3" t="str">
        <f>TEXT(Table1[[#This Row],[delivery_date]]-Table1[[#This Row],[order_date]],"D")</f>
        <v>5</v>
      </c>
      <c r="L9886" s="2" t="s">
        <v>31</v>
      </c>
      <c r="M9886" s="2" t="s">
        <v>22</v>
      </c>
      <c r="N9886" s="2">
        <v>1085.5</v>
      </c>
      <c r="O9886" s="2" t="s">
        <v>17</v>
      </c>
      <c r="P9886" s="2">
        <f t="shared" si="308"/>
        <v>3501.5563999999999</v>
      </c>
    </row>
    <row r="9887" spans="1:16" ht="14.25" customHeight="1" x14ac:dyDescent="0.35">
      <c r="A9887" s="2" t="s">
        <v>9918</v>
      </c>
      <c r="B9887" s="2" t="s">
        <v>41</v>
      </c>
      <c r="C9887" s="2" t="s">
        <v>14</v>
      </c>
      <c r="D9887" s="2">
        <v>2654.37</v>
      </c>
      <c r="E9887" s="2">
        <v>0.42</v>
      </c>
      <c r="F9887" s="2">
        <f t="shared" si="309"/>
        <v>1114.8353999999999</v>
      </c>
      <c r="G9887" s="2">
        <v>9</v>
      </c>
      <c r="H9887" s="2" t="str">
        <f>TEXT(Table1[[#This Row],[order_date]],"mmmm")</f>
        <v>April</v>
      </c>
      <c r="I9887" s="3">
        <v>45042</v>
      </c>
      <c r="J9887" s="3">
        <v>45045</v>
      </c>
      <c r="K9887" s="3" t="str">
        <f>TEXT(Table1[[#This Row],[delivery_date]]-Table1[[#This Row],[order_date]],"D")</f>
        <v>3</v>
      </c>
      <c r="L9887" s="2" t="s">
        <v>15</v>
      </c>
      <c r="M9887" s="2" t="s">
        <v>22</v>
      </c>
      <c r="N9887" s="2">
        <v>680.82</v>
      </c>
      <c r="O9887" s="2" t="s">
        <v>17</v>
      </c>
      <c r="P9887" s="2">
        <f t="shared" si="308"/>
        <v>1539.5346</v>
      </c>
    </row>
    <row r="9888" spans="1:16" ht="14.25" customHeight="1" x14ac:dyDescent="0.35">
      <c r="A9888" s="2" t="s">
        <v>9919</v>
      </c>
      <c r="B9888" s="2" t="s">
        <v>13</v>
      </c>
      <c r="C9888" s="2" t="s">
        <v>20</v>
      </c>
      <c r="D9888" s="2">
        <v>618.27</v>
      </c>
      <c r="E9888" s="2">
        <v>0.39</v>
      </c>
      <c r="F9888" s="2">
        <f t="shared" si="309"/>
        <v>241.12530000000001</v>
      </c>
      <c r="G9888" s="2">
        <v>8</v>
      </c>
      <c r="H9888" s="2" t="str">
        <f>TEXT(Table1[[#This Row],[order_date]],"mmmm")</f>
        <v>July</v>
      </c>
      <c r="I9888" s="3">
        <v>45477</v>
      </c>
      <c r="J9888" s="3">
        <v>45484</v>
      </c>
      <c r="K9888" s="3" t="str">
        <f>TEXT(Table1[[#This Row],[delivery_date]]-Table1[[#This Row],[order_date]],"D")</f>
        <v>7</v>
      </c>
      <c r="L9888" s="2" t="s">
        <v>15</v>
      </c>
      <c r="M9888" s="2" t="s">
        <v>16</v>
      </c>
      <c r="N9888" s="2">
        <v>72.41</v>
      </c>
      <c r="O9888" s="2" t="s">
        <v>34</v>
      </c>
      <c r="P9888" s="2">
        <f t="shared" si="308"/>
        <v>377.14469999999994</v>
      </c>
    </row>
    <row r="9889" spans="1:16" ht="14.25" customHeight="1" x14ac:dyDescent="0.35">
      <c r="A9889" s="2" t="s">
        <v>9920</v>
      </c>
      <c r="B9889" s="2" t="s">
        <v>19</v>
      </c>
      <c r="C9889" s="2" t="s">
        <v>14</v>
      </c>
      <c r="D9889" s="2">
        <v>795.5</v>
      </c>
      <c r="E9889" s="2">
        <v>0.47</v>
      </c>
      <c r="F9889" s="2">
        <f t="shared" si="309"/>
        <v>373.88499999999999</v>
      </c>
      <c r="G9889" s="2">
        <v>8</v>
      </c>
      <c r="H9889" s="2" t="str">
        <f>TEXT(Table1[[#This Row],[order_date]],"mmmm")</f>
        <v>April</v>
      </c>
      <c r="I9889" s="3">
        <v>45033</v>
      </c>
      <c r="J9889" s="3">
        <v>45038</v>
      </c>
      <c r="K9889" s="3" t="str">
        <f>TEXT(Table1[[#This Row],[delivery_date]]-Table1[[#This Row],[order_date]],"D")</f>
        <v>5</v>
      </c>
      <c r="L9889" s="2" t="s">
        <v>31</v>
      </c>
      <c r="M9889" s="2" t="s">
        <v>22</v>
      </c>
      <c r="N9889" s="2">
        <v>109.79</v>
      </c>
      <c r="O9889" s="2" t="s">
        <v>48</v>
      </c>
      <c r="P9889" s="2">
        <f t="shared" si="308"/>
        <v>421.61500000000001</v>
      </c>
    </row>
    <row r="9890" spans="1:16" ht="14.25" customHeight="1" x14ac:dyDescent="0.35">
      <c r="A9890" s="2" t="s">
        <v>9921</v>
      </c>
      <c r="B9890" s="2" t="s">
        <v>19</v>
      </c>
      <c r="C9890" s="2" t="s">
        <v>26</v>
      </c>
      <c r="D9890" s="2">
        <v>1849.71</v>
      </c>
      <c r="E9890" s="2">
        <v>0.28999999999999998</v>
      </c>
      <c r="F9890" s="2">
        <f t="shared" si="309"/>
        <v>536.41589999999997</v>
      </c>
      <c r="G9890" s="2">
        <v>6</v>
      </c>
      <c r="H9890" s="2" t="str">
        <f>TEXT(Table1[[#This Row],[order_date]],"mmmm")</f>
        <v>September</v>
      </c>
      <c r="I9890" s="3">
        <v>45556</v>
      </c>
      <c r="J9890" s="3">
        <v>45560</v>
      </c>
      <c r="K9890" s="3" t="str">
        <f>TEXT(Table1[[#This Row],[delivery_date]]-Table1[[#This Row],[order_date]],"D")</f>
        <v>4</v>
      </c>
      <c r="L9890" s="2" t="s">
        <v>15</v>
      </c>
      <c r="M9890" s="2" t="s">
        <v>22</v>
      </c>
      <c r="N9890" s="2">
        <v>420.6</v>
      </c>
      <c r="O9890" s="2" t="s">
        <v>17</v>
      </c>
      <c r="P9890" s="2">
        <f t="shared" si="308"/>
        <v>1313.2941000000001</v>
      </c>
    </row>
    <row r="9891" spans="1:16" ht="14.25" customHeight="1" x14ac:dyDescent="0.35">
      <c r="A9891" s="2" t="s">
        <v>9922</v>
      </c>
      <c r="B9891" s="2" t="s">
        <v>19</v>
      </c>
      <c r="C9891" s="2" t="s">
        <v>14</v>
      </c>
      <c r="D9891" s="2">
        <v>432.33</v>
      </c>
      <c r="E9891" s="2">
        <v>0.21</v>
      </c>
      <c r="F9891" s="2">
        <f t="shared" si="309"/>
        <v>90.789299999999997</v>
      </c>
      <c r="G9891" s="2">
        <v>9</v>
      </c>
      <c r="H9891" s="2" t="str">
        <f>TEXT(Table1[[#This Row],[order_date]],"mmmm")</f>
        <v>February</v>
      </c>
      <c r="I9891" s="3">
        <v>44968</v>
      </c>
      <c r="J9891" s="3">
        <v>44972</v>
      </c>
      <c r="K9891" s="3" t="str">
        <f>TEXT(Table1[[#This Row],[delivery_date]]-Table1[[#This Row],[order_date]],"D")</f>
        <v>4</v>
      </c>
      <c r="L9891" s="2" t="s">
        <v>31</v>
      </c>
      <c r="M9891" s="2" t="s">
        <v>16</v>
      </c>
      <c r="N9891" s="2">
        <v>70.95</v>
      </c>
      <c r="O9891" s="2" t="s">
        <v>17</v>
      </c>
      <c r="P9891" s="2">
        <f t="shared" si="308"/>
        <v>341.54070000000002</v>
      </c>
    </row>
    <row r="9892" spans="1:16" ht="14.25" customHeight="1" x14ac:dyDescent="0.35">
      <c r="A9892" s="2" t="s">
        <v>9923</v>
      </c>
      <c r="B9892" s="2" t="s">
        <v>25</v>
      </c>
      <c r="C9892" s="2" t="s">
        <v>33</v>
      </c>
      <c r="D9892" s="2">
        <v>1272.23</v>
      </c>
      <c r="E9892" s="2">
        <v>0.05</v>
      </c>
      <c r="F9892" s="2">
        <f t="shared" si="309"/>
        <v>63.611500000000007</v>
      </c>
      <c r="G9892" s="2">
        <v>4</v>
      </c>
      <c r="H9892" s="2" t="str">
        <f>TEXT(Table1[[#This Row],[order_date]],"mmmm")</f>
        <v>June</v>
      </c>
      <c r="I9892" s="3">
        <v>45465</v>
      </c>
      <c r="J9892" s="3">
        <v>45472</v>
      </c>
      <c r="K9892" s="3" t="str">
        <f>TEXT(Table1[[#This Row],[delivery_date]]-Table1[[#This Row],[order_date]],"D")</f>
        <v>7</v>
      </c>
      <c r="L9892" s="2" t="s">
        <v>21</v>
      </c>
      <c r="M9892" s="2" t="s">
        <v>27</v>
      </c>
      <c r="N9892" s="2">
        <v>254.47</v>
      </c>
      <c r="O9892" s="2" t="s">
        <v>17</v>
      </c>
      <c r="P9892" s="2">
        <f t="shared" si="308"/>
        <v>1208.6185</v>
      </c>
    </row>
    <row r="9893" spans="1:16" ht="14.25" customHeight="1" x14ac:dyDescent="0.35">
      <c r="A9893" s="2" t="s">
        <v>9924</v>
      </c>
      <c r="B9893" s="2" t="s">
        <v>41</v>
      </c>
      <c r="C9893" s="2" t="s">
        <v>33</v>
      </c>
      <c r="D9893" s="2">
        <v>3316.36</v>
      </c>
      <c r="E9893" s="2">
        <v>0.43</v>
      </c>
      <c r="F9893" s="2">
        <f t="shared" si="309"/>
        <v>1426.0348000000001</v>
      </c>
      <c r="G9893" s="2">
        <v>6</v>
      </c>
      <c r="H9893" s="2" t="str">
        <f>TEXT(Table1[[#This Row],[order_date]],"mmmm")</f>
        <v>August</v>
      </c>
      <c r="I9893" s="3">
        <v>45143</v>
      </c>
      <c r="J9893" s="3">
        <v>45148</v>
      </c>
      <c r="K9893" s="3" t="str">
        <f>TEXT(Table1[[#This Row],[delivery_date]]-Table1[[#This Row],[order_date]],"D")</f>
        <v>5</v>
      </c>
      <c r="L9893" s="2" t="s">
        <v>31</v>
      </c>
      <c r="M9893" s="2" t="s">
        <v>16</v>
      </c>
      <c r="N9893" s="2">
        <v>187.71</v>
      </c>
      <c r="O9893" s="2" t="s">
        <v>48</v>
      </c>
      <c r="P9893" s="2">
        <f t="shared" si="308"/>
        <v>1890.3252</v>
      </c>
    </row>
    <row r="9894" spans="1:16" ht="14.25" customHeight="1" x14ac:dyDescent="0.35">
      <c r="A9894" s="2" t="s">
        <v>9925</v>
      </c>
      <c r="B9894" s="2" t="s">
        <v>13</v>
      </c>
      <c r="C9894" s="2" t="s">
        <v>33</v>
      </c>
      <c r="D9894" s="2">
        <v>160.91</v>
      </c>
      <c r="E9894" s="2">
        <v>0.23</v>
      </c>
      <c r="F9894" s="2">
        <f t="shared" si="309"/>
        <v>37.009300000000003</v>
      </c>
      <c r="G9894" s="2">
        <v>3</v>
      </c>
      <c r="H9894" s="2" t="str">
        <f>TEXT(Table1[[#This Row],[order_date]],"mmmm")</f>
        <v>September</v>
      </c>
      <c r="I9894" s="3">
        <v>45544</v>
      </c>
      <c r="J9894" s="3">
        <v>45548</v>
      </c>
      <c r="K9894" s="3" t="str">
        <f>TEXT(Table1[[#This Row],[delivery_date]]-Table1[[#This Row],[order_date]],"D")</f>
        <v>4</v>
      </c>
      <c r="L9894" s="2" t="s">
        <v>31</v>
      </c>
      <c r="M9894" s="2" t="s">
        <v>16</v>
      </c>
      <c r="N9894" s="2">
        <v>45.24</v>
      </c>
      <c r="O9894" s="2" t="s">
        <v>39</v>
      </c>
      <c r="P9894" s="2">
        <f t="shared" si="308"/>
        <v>123.9007</v>
      </c>
    </row>
    <row r="9895" spans="1:16" ht="14.25" customHeight="1" x14ac:dyDescent="0.35">
      <c r="A9895" s="2" t="s">
        <v>9926</v>
      </c>
      <c r="B9895" s="2" t="s">
        <v>41</v>
      </c>
      <c r="C9895" s="2" t="s">
        <v>33</v>
      </c>
      <c r="D9895" s="2">
        <v>3060.06</v>
      </c>
      <c r="E9895" s="2">
        <v>0.28000000000000003</v>
      </c>
      <c r="F9895" s="2">
        <f t="shared" si="309"/>
        <v>856.81680000000006</v>
      </c>
      <c r="G9895" s="2">
        <v>2</v>
      </c>
      <c r="H9895" s="2" t="str">
        <f>TEXT(Table1[[#This Row],[order_date]],"mmmm")</f>
        <v>March</v>
      </c>
      <c r="I9895" s="3">
        <v>45009</v>
      </c>
      <c r="J9895" s="3">
        <v>45013</v>
      </c>
      <c r="K9895" s="3" t="str">
        <f>TEXT(Table1[[#This Row],[delivery_date]]-Table1[[#This Row],[order_date]],"D")</f>
        <v>4</v>
      </c>
      <c r="L9895" s="2" t="s">
        <v>15</v>
      </c>
      <c r="M9895" s="2" t="s">
        <v>27</v>
      </c>
      <c r="N9895" s="2">
        <v>350.77</v>
      </c>
      <c r="O9895" s="2" t="s">
        <v>48</v>
      </c>
      <c r="P9895" s="2">
        <f t="shared" si="308"/>
        <v>2203.2431999999999</v>
      </c>
    </row>
    <row r="9896" spans="1:16" ht="14.25" customHeight="1" x14ac:dyDescent="0.35">
      <c r="A9896" s="2" t="s">
        <v>9927</v>
      </c>
      <c r="B9896" s="2" t="s">
        <v>41</v>
      </c>
      <c r="C9896" s="2" t="s">
        <v>36</v>
      </c>
      <c r="D9896" s="2">
        <v>3884.55</v>
      </c>
      <c r="E9896" s="2">
        <v>0.16</v>
      </c>
      <c r="F9896" s="2">
        <f t="shared" si="309"/>
        <v>621.52800000000002</v>
      </c>
      <c r="G9896" s="2">
        <v>9</v>
      </c>
      <c r="H9896" s="2" t="str">
        <f>TEXT(Table1[[#This Row],[order_date]],"mmmm")</f>
        <v>November</v>
      </c>
      <c r="I9896" s="3">
        <v>45247</v>
      </c>
      <c r="J9896" s="3">
        <v>45250</v>
      </c>
      <c r="K9896" s="3" t="str">
        <f>TEXT(Table1[[#This Row],[delivery_date]]-Table1[[#This Row],[order_date]],"D")</f>
        <v>3</v>
      </c>
      <c r="L9896" s="2" t="s">
        <v>21</v>
      </c>
      <c r="M9896" s="2" t="s">
        <v>22</v>
      </c>
      <c r="N9896" s="2">
        <v>831.83</v>
      </c>
      <c r="O9896" s="2" t="s">
        <v>39</v>
      </c>
      <c r="P9896" s="2">
        <f t="shared" si="308"/>
        <v>3263.0219999999999</v>
      </c>
    </row>
    <row r="9897" spans="1:16" ht="14.25" customHeight="1" x14ac:dyDescent="0.35">
      <c r="A9897" s="2" t="s">
        <v>9928</v>
      </c>
      <c r="B9897" s="2" t="s">
        <v>19</v>
      </c>
      <c r="C9897" s="2" t="s">
        <v>14</v>
      </c>
      <c r="D9897" s="2">
        <v>933.75</v>
      </c>
      <c r="E9897" s="2">
        <v>0.26</v>
      </c>
      <c r="F9897" s="2">
        <f t="shared" si="309"/>
        <v>242.77500000000001</v>
      </c>
      <c r="G9897" s="2">
        <v>5</v>
      </c>
      <c r="H9897" s="2" t="str">
        <f>TEXT(Table1[[#This Row],[order_date]],"mmmm")</f>
        <v>September</v>
      </c>
      <c r="I9897" s="3">
        <v>45196</v>
      </c>
      <c r="J9897" s="3">
        <v>45200</v>
      </c>
      <c r="K9897" s="3" t="str">
        <f>TEXT(Table1[[#This Row],[delivery_date]]-Table1[[#This Row],[order_date]],"D")</f>
        <v>4</v>
      </c>
      <c r="L9897" s="2" t="s">
        <v>31</v>
      </c>
      <c r="M9897" s="2" t="s">
        <v>27</v>
      </c>
      <c r="N9897" s="2">
        <v>268.45</v>
      </c>
      <c r="O9897" s="2" t="s">
        <v>17</v>
      </c>
      <c r="P9897" s="2">
        <f t="shared" si="308"/>
        <v>690.97500000000002</v>
      </c>
    </row>
    <row r="9898" spans="1:16" ht="14.25" customHeight="1" x14ac:dyDescent="0.35">
      <c r="A9898" s="2" t="s">
        <v>9929</v>
      </c>
      <c r="B9898" s="2" t="s">
        <v>19</v>
      </c>
      <c r="C9898" s="2" t="s">
        <v>33</v>
      </c>
      <c r="D9898" s="2">
        <v>986.75</v>
      </c>
      <c r="E9898" s="2">
        <v>0.39</v>
      </c>
      <c r="F9898" s="2">
        <f t="shared" si="309"/>
        <v>384.83250000000004</v>
      </c>
      <c r="G9898" s="2">
        <v>2</v>
      </c>
      <c r="H9898" s="2" t="str">
        <f>TEXT(Table1[[#This Row],[order_date]],"mmmm")</f>
        <v>April</v>
      </c>
      <c r="I9898" s="3">
        <v>45034</v>
      </c>
      <c r="J9898" s="3">
        <v>45039</v>
      </c>
      <c r="K9898" s="3" t="str">
        <f>TEXT(Table1[[#This Row],[delivery_date]]-Table1[[#This Row],[order_date]],"D")</f>
        <v>5</v>
      </c>
      <c r="L9898" s="2" t="s">
        <v>21</v>
      </c>
      <c r="M9898" s="2" t="s">
        <v>22</v>
      </c>
      <c r="N9898" s="2">
        <v>212.3</v>
      </c>
      <c r="O9898" s="2" t="s">
        <v>48</v>
      </c>
      <c r="P9898" s="2">
        <f t="shared" si="308"/>
        <v>601.91750000000002</v>
      </c>
    </row>
    <row r="9899" spans="1:16" ht="14.25" customHeight="1" x14ac:dyDescent="0.35">
      <c r="A9899" s="2" t="s">
        <v>9930</v>
      </c>
      <c r="B9899" s="2" t="s">
        <v>19</v>
      </c>
      <c r="C9899" s="2" t="s">
        <v>20</v>
      </c>
      <c r="D9899" s="2">
        <v>241.4</v>
      </c>
      <c r="E9899" s="2">
        <v>0.36</v>
      </c>
      <c r="F9899" s="2">
        <f t="shared" si="309"/>
        <v>86.903999999999996</v>
      </c>
      <c r="G9899" s="2">
        <v>5</v>
      </c>
      <c r="H9899" s="2" t="str">
        <f>TEXT(Table1[[#This Row],[order_date]],"mmmm")</f>
        <v>January</v>
      </c>
      <c r="I9899" s="3">
        <v>44941</v>
      </c>
      <c r="J9899" s="3">
        <v>44946</v>
      </c>
      <c r="K9899" s="3" t="str">
        <f>TEXT(Table1[[#This Row],[delivery_date]]-Table1[[#This Row],[order_date]],"D")</f>
        <v>5</v>
      </c>
      <c r="L9899" s="2" t="s">
        <v>21</v>
      </c>
      <c r="M9899" s="2" t="s">
        <v>22</v>
      </c>
      <c r="N9899" s="2">
        <v>57.58</v>
      </c>
      <c r="O9899" s="2" t="s">
        <v>48</v>
      </c>
      <c r="P9899" s="2">
        <f t="shared" si="308"/>
        <v>154.49600000000001</v>
      </c>
    </row>
    <row r="9900" spans="1:16" ht="14.25" customHeight="1" x14ac:dyDescent="0.35">
      <c r="A9900" s="2" t="s">
        <v>9931</v>
      </c>
      <c r="B9900" s="2" t="s">
        <v>25</v>
      </c>
      <c r="C9900" s="2" t="s">
        <v>20</v>
      </c>
      <c r="D9900" s="2">
        <v>2611.0100000000002</v>
      </c>
      <c r="E9900" s="2">
        <v>0.49</v>
      </c>
      <c r="F9900" s="2">
        <f t="shared" si="309"/>
        <v>1279.3949</v>
      </c>
      <c r="G9900" s="2">
        <v>6</v>
      </c>
      <c r="H9900" s="2" t="str">
        <f>TEXT(Table1[[#This Row],[order_date]],"mmmm")</f>
        <v>October</v>
      </c>
      <c r="I9900" s="3">
        <v>45588</v>
      </c>
      <c r="J9900" s="3">
        <v>45595</v>
      </c>
      <c r="K9900" s="3" t="str">
        <f>TEXT(Table1[[#This Row],[delivery_date]]-Table1[[#This Row],[order_date]],"D")</f>
        <v>7</v>
      </c>
      <c r="L9900" s="2" t="s">
        <v>15</v>
      </c>
      <c r="M9900" s="2" t="s">
        <v>22</v>
      </c>
      <c r="N9900" s="2">
        <v>761.18</v>
      </c>
      <c r="O9900" s="2" t="s">
        <v>48</v>
      </c>
      <c r="P9900" s="2">
        <f t="shared" si="308"/>
        <v>1331.6151000000002</v>
      </c>
    </row>
    <row r="9901" spans="1:16" ht="14.25" customHeight="1" x14ac:dyDescent="0.35">
      <c r="A9901" s="2" t="s">
        <v>9932</v>
      </c>
      <c r="B9901" s="2" t="s">
        <v>41</v>
      </c>
      <c r="C9901" s="2" t="s">
        <v>36</v>
      </c>
      <c r="D9901" s="2">
        <v>3307.48</v>
      </c>
      <c r="E9901" s="2">
        <v>0.25</v>
      </c>
      <c r="F9901" s="2">
        <f t="shared" si="309"/>
        <v>826.87</v>
      </c>
      <c r="G9901" s="2">
        <v>8</v>
      </c>
      <c r="H9901" s="2" t="str">
        <f>TEXT(Table1[[#This Row],[order_date]],"mmmm")</f>
        <v>December</v>
      </c>
      <c r="I9901" s="3">
        <v>45628</v>
      </c>
      <c r="J9901" s="3">
        <v>45630</v>
      </c>
      <c r="K9901" s="3" t="str">
        <f>TEXT(Table1[[#This Row],[delivery_date]]-Table1[[#This Row],[order_date]],"D")</f>
        <v>2</v>
      </c>
      <c r="L9901" s="2" t="s">
        <v>31</v>
      </c>
      <c r="M9901" s="2" t="s">
        <v>27</v>
      </c>
      <c r="N9901" s="2">
        <v>722.76</v>
      </c>
      <c r="O9901" s="2" t="s">
        <v>17</v>
      </c>
      <c r="P9901" s="2">
        <f t="shared" si="308"/>
        <v>2480.61</v>
      </c>
    </row>
    <row r="9902" spans="1:16" ht="14.25" customHeight="1" x14ac:dyDescent="0.35">
      <c r="A9902" s="2" t="s">
        <v>9933</v>
      </c>
      <c r="B9902" s="2" t="s">
        <v>41</v>
      </c>
      <c r="C9902" s="2" t="s">
        <v>14</v>
      </c>
      <c r="D9902" s="2">
        <v>2338.86</v>
      </c>
      <c r="E9902" s="2">
        <v>0.26</v>
      </c>
      <c r="F9902" s="2">
        <f t="shared" si="309"/>
        <v>608.10360000000003</v>
      </c>
      <c r="G9902" s="2">
        <v>5</v>
      </c>
      <c r="H9902" s="2" t="str">
        <f>TEXT(Table1[[#This Row],[order_date]],"mmmm")</f>
        <v>November</v>
      </c>
      <c r="I9902" s="3">
        <v>45607</v>
      </c>
      <c r="J9902" s="3">
        <v>45611</v>
      </c>
      <c r="K9902" s="3" t="str">
        <f>TEXT(Table1[[#This Row],[delivery_date]]-Table1[[#This Row],[order_date]],"D")</f>
        <v>4</v>
      </c>
      <c r="L9902" s="2" t="s">
        <v>21</v>
      </c>
      <c r="M9902" s="2" t="s">
        <v>22</v>
      </c>
      <c r="N9902" s="2">
        <v>412.91</v>
      </c>
      <c r="O9902" s="2" t="s">
        <v>23</v>
      </c>
      <c r="P9902" s="2">
        <f t="shared" si="308"/>
        <v>1730.7564000000002</v>
      </c>
    </row>
    <row r="9903" spans="1:16" ht="14.25" customHeight="1" x14ac:dyDescent="0.35">
      <c r="A9903" s="2" t="s">
        <v>9934</v>
      </c>
      <c r="B9903" s="2" t="s">
        <v>25</v>
      </c>
      <c r="C9903" s="2" t="s">
        <v>14</v>
      </c>
      <c r="D9903" s="2">
        <v>2008.3</v>
      </c>
      <c r="E9903" s="2">
        <v>0.03</v>
      </c>
      <c r="F9903" s="2">
        <f t="shared" si="309"/>
        <v>60.248999999999995</v>
      </c>
      <c r="G9903" s="2">
        <v>2</v>
      </c>
      <c r="H9903" s="2" t="str">
        <f>TEXT(Table1[[#This Row],[order_date]],"mmmm")</f>
        <v>June</v>
      </c>
      <c r="I9903" s="3">
        <v>45087</v>
      </c>
      <c r="J9903" s="3">
        <v>45094</v>
      </c>
      <c r="K9903" s="3" t="str">
        <f>TEXT(Table1[[#This Row],[delivery_date]]-Table1[[#This Row],[order_date]],"D")</f>
        <v>7</v>
      </c>
      <c r="L9903" s="2" t="s">
        <v>21</v>
      </c>
      <c r="M9903" s="2" t="s">
        <v>22</v>
      </c>
      <c r="N9903" s="2">
        <v>367.08</v>
      </c>
      <c r="O9903" s="2" t="s">
        <v>17</v>
      </c>
      <c r="P9903" s="2">
        <f t="shared" si="308"/>
        <v>1948.0509999999999</v>
      </c>
    </row>
    <row r="9904" spans="1:16" ht="14.25" customHeight="1" x14ac:dyDescent="0.35">
      <c r="A9904" s="2" t="s">
        <v>9935</v>
      </c>
      <c r="B9904" s="2" t="s">
        <v>25</v>
      </c>
      <c r="C9904" s="2" t="s">
        <v>14</v>
      </c>
      <c r="D9904" s="2">
        <v>2326.62</v>
      </c>
      <c r="E9904" s="2">
        <v>0.19</v>
      </c>
      <c r="F9904" s="2">
        <f t="shared" si="309"/>
        <v>442.05779999999999</v>
      </c>
      <c r="G9904" s="2">
        <v>7</v>
      </c>
      <c r="H9904" s="2" t="str">
        <f>TEXT(Table1[[#This Row],[order_date]],"mmmm")</f>
        <v>March</v>
      </c>
      <c r="I9904" s="3">
        <v>45375</v>
      </c>
      <c r="J9904" s="3">
        <v>45377</v>
      </c>
      <c r="K9904" s="3" t="str">
        <f>TEXT(Table1[[#This Row],[delivery_date]]-Table1[[#This Row],[order_date]],"D")</f>
        <v>2</v>
      </c>
      <c r="L9904" s="2" t="s">
        <v>31</v>
      </c>
      <c r="M9904" s="2" t="s">
        <v>22</v>
      </c>
      <c r="N9904" s="2">
        <v>140.58000000000001</v>
      </c>
      <c r="O9904" s="2" t="s">
        <v>39</v>
      </c>
      <c r="P9904" s="2">
        <f t="shared" si="308"/>
        <v>1884.5621999999998</v>
      </c>
    </row>
    <row r="9905" spans="1:16" ht="14.25" customHeight="1" x14ac:dyDescent="0.35">
      <c r="A9905" s="2" t="s">
        <v>9936</v>
      </c>
      <c r="B9905" s="2" t="s">
        <v>25</v>
      </c>
      <c r="C9905" s="2" t="s">
        <v>36</v>
      </c>
      <c r="D9905" s="2">
        <v>3929.49</v>
      </c>
      <c r="E9905" s="2">
        <v>0.46</v>
      </c>
      <c r="F9905" s="2">
        <f t="shared" si="309"/>
        <v>1807.5654</v>
      </c>
      <c r="G9905" s="2">
        <v>5</v>
      </c>
      <c r="H9905" s="2" t="str">
        <f>TEXT(Table1[[#This Row],[order_date]],"mmmm")</f>
        <v>March</v>
      </c>
      <c r="I9905" s="3">
        <v>45009</v>
      </c>
      <c r="J9905" s="3">
        <v>45016</v>
      </c>
      <c r="K9905" s="3" t="str">
        <f>TEXT(Table1[[#This Row],[delivery_date]]-Table1[[#This Row],[order_date]],"D")</f>
        <v>7</v>
      </c>
      <c r="L9905" s="2" t="s">
        <v>31</v>
      </c>
      <c r="M9905" s="2" t="s">
        <v>16</v>
      </c>
      <c r="N9905" s="2">
        <v>277.83999999999997</v>
      </c>
      <c r="O9905" s="2" t="s">
        <v>39</v>
      </c>
      <c r="P9905" s="2">
        <f t="shared" si="308"/>
        <v>2121.9245999999998</v>
      </c>
    </row>
    <row r="9906" spans="1:16" ht="14.25" customHeight="1" x14ac:dyDescent="0.35">
      <c r="A9906" s="2" t="s">
        <v>9937</v>
      </c>
      <c r="B9906" s="2" t="s">
        <v>41</v>
      </c>
      <c r="C9906" s="2" t="s">
        <v>14</v>
      </c>
      <c r="D9906" s="2">
        <v>264.22000000000003</v>
      </c>
      <c r="E9906" s="2">
        <v>0.18</v>
      </c>
      <c r="F9906" s="2">
        <f t="shared" si="309"/>
        <v>47.559600000000003</v>
      </c>
      <c r="G9906" s="2">
        <v>2</v>
      </c>
      <c r="H9906" s="2" t="str">
        <f>TEXT(Table1[[#This Row],[order_date]],"mmmm")</f>
        <v>September</v>
      </c>
      <c r="I9906" s="3">
        <v>45540</v>
      </c>
      <c r="J9906" s="3">
        <v>45547</v>
      </c>
      <c r="K9906" s="3" t="str">
        <f>TEXT(Table1[[#This Row],[delivery_date]]-Table1[[#This Row],[order_date]],"D")</f>
        <v>7</v>
      </c>
      <c r="L9906" s="2" t="s">
        <v>31</v>
      </c>
      <c r="M9906" s="2" t="s">
        <v>27</v>
      </c>
      <c r="N9906" s="2">
        <v>50.22</v>
      </c>
      <c r="O9906" s="2" t="s">
        <v>48</v>
      </c>
      <c r="P9906" s="2">
        <f t="shared" si="308"/>
        <v>216.66040000000004</v>
      </c>
    </row>
    <row r="9907" spans="1:16" ht="14.25" customHeight="1" x14ac:dyDescent="0.35">
      <c r="A9907" s="2" t="s">
        <v>9938</v>
      </c>
      <c r="B9907" s="2" t="s">
        <v>41</v>
      </c>
      <c r="C9907" s="2" t="s">
        <v>14</v>
      </c>
      <c r="D9907" s="2">
        <v>3940.71</v>
      </c>
      <c r="E9907" s="2">
        <v>0.38</v>
      </c>
      <c r="F9907" s="2">
        <f t="shared" si="309"/>
        <v>1497.4698000000001</v>
      </c>
      <c r="G9907" s="2">
        <v>6</v>
      </c>
      <c r="H9907" s="2" t="str">
        <f>TEXT(Table1[[#This Row],[order_date]],"mmmm")</f>
        <v>January</v>
      </c>
      <c r="I9907" s="3">
        <v>45306</v>
      </c>
      <c r="J9907" s="3">
        <v>45312</v>
      </c>
      <c r="K9907" s="3" t="str">
        <f>TEXT(Table1[[#This Row],[delivery_date]]-Table1[[#This Row],[order_date]],"D")</f>
        <v>6</v>
      </c>
      <c r="L9907" s="2" t="s">
        <v>31</v>
      </c>
      <c r="M9907" s="2" t="s">
        <v>16</v>
      </c>
      <c r="N9907" s="2">
        <v>725.71</v>
      </c>
      <c r="O9907" s="2" t="s">
        <v>28</v>
      </c>
      <c r="P9907" s="2">
        <f t="shared" si="308"/>
        <v>2443.2402000000002</v>
      </c>
    </row>
    <row r="9908" spans="1:16" ht="14.25" customHeight="1" x14ac:dyDescent="0.35">
      <c r="A9908" s="2" t="s">
        <v>9939</v>
      </c>
      <c r="B9908" s="2" t="s">
        <v>19</v>
      </c>
      <c r="C9908" s="2" t="s">
        <v>33</v>
      </c>
      <c r="D9908" s="2">
        <v>3365.08</v>
      </c>
      <c r="E9908" s="2">
        <v>0.49</v>
      </c>
      <c r="F9908" s="2">
        <f t="shared" si="309"/>
        <v>1648.8891999999998</v>
      </c>
      <c r="G9908" s="2">
        <v>7</v>
      </c>
      <c r="H9908" s="2" t="str">
        <f>TEXT(Table1[[#This Row],[order_date]],"mmmm")</f>
        <v>April</v>
      </c>
      <c r="I9908" s="3">
        <v>45041</v>
      </c>
      <c r="J9908" s="3">
        <v>45046</v>
      </c>
      <c r="K9908" s="3" t="str">
        <f>TEXT(Table1[[#This Row],[delivery_date]]-Table1[[#This Row],[order_date]],"D")</f>
        <v>5</v>
      </c>
      <c r="L9908" s="2" t="s">
        <v>21</v>
      </c>
      <c r="M9908" s="2" t="s">
        <v>22</v>
      </c>
      <c r="N9908" s="2">
        <v>595.34</v>
      </c>
      <c r="O9908" s="2" t="s">
        <v>34</v>
      </c>
      <c r="P9908" s="2">
        <f t="shared" si="308"/>
        <v>1716.1908000000001</v>
      </c>
    </row>
    <row r="9909" spans="1:16" ht="14.25" customHeight="1" x14ac:dyDescent="0.35">
      <c r="A9909" s="2" t="s">
        <v>9940</v>
      </c>
      <c r="B9909" s="2" t="s">
        <v>19</v>
      </c>
      <c r="C9909" s="2" t="s">
        <v>14</v>
      </c>
      <c r="D9909" s="2">
        <v>1282.99</v>
      </c>
      <c r="E9909" s="2">
        <v>0.06</v>
      </c>
      <c r="F9909" s="2">
        <f t="shared" si="309"/>
        <v>76.979399999999998</v>
      </c>
      <c r="G9909" s="2">
        <v>8</v>
      </c>
      <c r="H9909" s="2" t="str">
        <f>TEXT(Table1[[#This Row],[order_date]],"mmmm")</f>
        <v>August</v>
      </c>
      <c r="I9909" s="3">
        <v>45168</v>
      </c>
      <c r="J9909" s="3">
        <v>45170</v>
      </c>
      <c r="K9909" s="3" t="str">
        <f>TEXT(Table1[[#This Row],[delivery_date]]-Table1[[#This Row],[order_date]],"D")</f>
        <v>2</v>
      </c>
      <c r="L9909" s="2" t="s">
        <v>21</v>
      </c>
      <c r="M9909" s="2" t="s">
        <v>16</v>
      </c>
      <c r="N9909" s="2">
        <v>108.91</v>
      </c>
      <c r="O9909" s="2" t="s">
        <v>17</v>
      </c>
      <c r="P9909" s="2">
        <f t="shared" si="308"/>
        <v>1206.0106000000001</v>
      </c>
    </row>
    <row r="9910" spans="1:16" ht="14.25" customHeight="1" x14ac:dyDescent="0.35">
      <c r="A9910" s="2" t="s">
        <v>9941</v>
      </c>
      <c r="B9910" s="2" t="s">
        <v>41</v>
      </c>
      <c r="C9910" s="2" t="s">
        <v>33</v>
      </c>
      <c r="D9910" s="2">
        <v>2671.22</v>
      </c>
      <c r="E9910" s="2">
        <v>0.17</v>
      </c>
      <c r="F9910" s="2">
        <f t="shared" si="309"/>
        <v>454.10739999999998</v>
      </c>
      <c r="G9910" s="2">
        <v>3</v>
      </c>
      <c r="H9910" s="2" t="str">
        <f>TEXT(Table1[[#This Row],[order_date]],"mmmm")</f>
        <v>February</v>
      </c>
      <c r="I9910" s="3">
        <v>44985</v>
      </c>
      <c r="J9910" s="3">
        <v>44991</v>
      </c>
      <c r="K9910" s="3" t="str">
        <f>TEXT(Table1[[#This Row],[delivery_date]]-Table1[[#This Row],[order_date]],"D")</f>
        <v>6</v>
      </c>
      <c r="L9910" s="2" t="s">
        <v>15</v>
      </c>
      <c r="M9910" s="2" t="s">
        <v>16</v>
      </c>
      <c r="N9910" s="2">
        <v>753.79</v>
      </c>
      <c r="O9910" s="2" t="s">
        <v>34</v>
      </c>
      <c r="P9910" s="2">
        <f t="shared" si="308"/>
        <v>2217.1125999999999</v>
      </c>
    </row>
    <row r="9911" spans="1:16" ht="14.25" customHeight="1" x14ac:dyDescent="0.35">
      <c r="A9911" s="2" t="s">
        <v>9942</v>
      </c>
      <c r="B9911" s="2" t="s">
        <v>19</v>
      </c>
      <c r="C9911" s="2" t="s">
        <v>33</v>
      </c>
      <c r="D9911" s="2">
        <v>341.52</v>
      </c>
      <c r="E9911" s="2">
        <v>0.24</v>
      </c>
      <c r="F9911" s="2">
        <f t="shared" si="309"/>
        <v>81.964799999999997</v>
      </c>
      <c r="G9911" s="2">
        <v>4</v>
      </c>
      <c r="H9911" s="2" t="str">
        <f>TEXT(Table1[[#This Row],[order_date]],"mmmm")</f>
        <v>April</v>
      </c>
      <c r="I9911" s="3">
        <v>45025</v>
      </c>
      <c r="J9911" s="3">
        <v>45029</v>
      </c>
      <c r="K9911" s="3" t="str">
        <f>TEXT(Table1[[#This Row],[delivery_date]]-Table1[[#This Row],[order_date]],"D")</f>
        <v>4</v>
      </c>
      <c r="L9911" s="2" t="s">
        <v>31</v>
      </c>
      <c r="M9911" s="2" t="s">
        <v>22</v>
      </c>
      <c r="N9911" s="2">
        <v>94.58</v>
      </c>
      <c r="O9911" s="2" t="s">
        <v>34</v>
      </c>
      <c r="P9911" s="2">
        <f t="shared" si="308"/>
        <v>259.55520000000001</v>
      </c>
    </row>
    <row r="9912" spans="1:16" ht="14.25" customHeight="1" x14ac:dyDescent="0.35">
      <c r="A9912" s="2" t="s">
        <v>9943</v>
      </c>
      <c r="B9912" s="2" t="s">
        <v>25</v>
      </c>
      <c r="C9912" s="2" t="s">
        <v>14</v>
      </c>
      <c r="D9912" s="2">
        <v>1959.98</v>
      </c>
      <c r="E9912" s="2">
        <v>0.12</v>
      </c>
      <c r="F9912" s="2">
        <f t="shared" si="309"/>
        <v>235.19759999999999</v>
      </c>
      <c r="G9912" s="2">
        <v>6</v>
      </c>
      <c r="H9912" s="2" t="str">
        <f>TEXT(Table1[[#This Row],[order_date]],"mmmm")</f>
        <v>March</v>
      </c>
      <c r="I9912" s="3">
        <v>45368</v>
      </c>
      <c r="J9912" s="3">
        <v>45369</v>
      </c>
      <c r="K9912" s="3" t="str">
        <f>TEXT(Table1[[#This Row],[delivery_date]]-Table1[[#This Row],[order_date]],"D")</f>
        <v>1</v>
      </c>
      <c r="L9912" s="2" t="s">
        <v>21</v>
      </c>
      <c r="M9912" s="2" t="s">
        <v>22</v>
      </c>
      <c r="N9912" s="2">
        <v>244.06</v>
      </c>
      <c r="O9912" s="2" t="s">
        <v>34</v>
      </c>
      <c r="P9912" s="2">
        <f t="shared" si="308"/>
        <v>1724.7824000000001</v>
      </c>
    </row>
    <row r="9913" spans="1:16" ht="14.25" customHeight="1" x14ac:dyDescent="0.35">
      <c r="A9913" s="2" t="s">
        <v>9944</v>
      </c>
      <c r="B9913" s="2" t="s">
        <v>13</v>
      </c>
      <c r="C9913" s="2" t="s">
        <v>20</v>
      </c>
      <c r="D9913" s="2">
        <v>952.81</v>
      </c>
      <c r="E9913" s="2">
        <v>0.01</v>
      </c>
      <c r="F9913" s="2">
        <f t="shared" si="309"/>
        <v>9.5281000000000002</v>
      </c>
      <c r="G9913" s="2">
        <v>3</v>
      </c>
      <c r="H9913" s="2" t="str">
        <f>TEXT(Table1[[#This Row],[order_date]],"mmmm")</f>
        <v>January</v>
      </c>
      <c r="I9913" s="3">
        <v>45314</v>
      </c>
      <c r="J9913" s="3">
        <v>45317</v>
      </c>
      <c r="K9913" s="3" t="str">
        <f>TEXT(Table1[[#This Row],[delivery_date]]-Table1[[#This Row],[order_date]],"D")</f>
        <v>3</v>
      </c>
      <c r="L9913" s="2" t="s">
        <v>21</v>
      </c>
      <c r="M9913" s="2" t="s">
        <v>16</v>
      </c>
      <c r="N9913" s="2">
        <v>143.27000000000001</v>
      </c>
      <c r="O9913" s="2" t="s">
        <v>39</v>
      </c>
      <c r="P9913" s="2">
        <f t="shared" si="308"/>
        <v>943.28189999999995</v>
      </c>
    </row>
    <row r="9914" spans="1:16" ht="14.25" customHeight="1" x14ac:dyDescent="0.35">
      <c r="A9914" s="2" t="s">
        <v>9945</v>
      </c>
      <c r="B9914" s="2" t="s">
        <v>19</v>
      </c>
      <c r="C9914" s="2" t="s">
        <v>26</v>
      </c>
      <c r="D9914" s="2">
        <v>209.27</v>
      </c>
      <c r="E9914" s="2">
        <v>0.23</v>
      </c>
      <c r="F9914" s="2">
        <f t="shared" si="309"/>
        <v>48.132100000000001</v>
      </c>
      <c r="G9914" s="2">
        <v>6</v>
      </c>
      <c r="H9914" s="2" t="str">
        <f>TEXT(Table1[[#This Row],[order_date]],"mmmm")</f>
        <v>March</v>
      </c>
      <c r="I9914" s="3">
        <v>45001</v>
      </c>
      <c r="J9914" s="3">
        <v>45007</v>
      </c>
      <c r="K9914" s="3" t="str">
        <f>TEXT(Table1[[#This Row],[delivery_date]]-Table1[[#This Row],[order_date]],"D")</f>
        <v>6</v>
      </c>
      <c r="L9914" s="2" t="s">
        <v>31</v>
      </c>
      <c r="M9914" s="2" t="s">
        <v>16</v>
      </c>
      <c r="N9914" s="2">
        <v>30.61</v>
      </c>
      <c r="O9914" s="2" t="s">
        <v>17</v>
      </c>
      <c r="P9914" s="2">
        <f t="shared" si="308"/>
        <v>161.1379</v>
      </c>
    </row>
    <row r="9915" spans="1:16" ht="14.25" customHeight="1" x14ac:dyDescent="0.35">
      <c r="A9915" s="2" t="s">
        <v>9946</v>
      </c>
      <c r="B9915" s="2" t="s">
        <v>41</v>
      </c>
      <c r="C9915" s="2" t="s">
        <v>20</v>
      </c>
      <c r="D9915" s="2">
        <v>1849.74</v>
      </c>
      <c r="E9915" s="2">
        <v>0.27</v>
      </c>
      <c r="F9915" s="2">
        <f t="shared" si="309"/>
        <v>499.42980000000006</v>
      </c>
      <c r="G9915" s="2">
        <v>9</v>
      </c>
      <c r="H9915" s="2" t="str">
        <f>TEXT(Table1[[#This Row],[order_date]],"mmmm")</f>
        <v>August</v>
      </c>
      <c r="I9915" s="3">
        <v>45167</v>
      </c>
      <c r="J9915" s="3">
        <v>45171</v>
      </c>
      <c r="K9915" s="3" t="str">
        <f>TEXT(Table1[[#This Row],[delivery_date]]-Table1[[#This Row],[order_date]],"D")</f>
        <v>4</v>
      </c>
      <c r="L9915" s="2" t="s">
        <v>31</v>
      </c>
      <c r="M9915" s="2" t="s">
        <v>22</v>
      </c>
      <c r="N9915" s="2">
        <v>196.19</v>
      </c>
      <c r="O9915" s="2" t="s">
        <v>28</v>
      </c>
      <c r="P9915" s="2">
        <f t="shared" si="308"/>
        <v>1350.3101999999999</v>
      </c>
    </row>
    <row r="9916" spans="1:16" ht="14.25" customHeight="1" x14ac:dyDescent="0.35">
      <c r="A9916" s="2" t="s">
        <v>9947</v>
      </c>
      <c r="B9916" s="2" t="s">
        <v>19</v>
      </c>
      <c r="C9916" s="2" t="s">
        <v>14</v>
      </c>
      <c r="D9916" s="2">
        <v>3657.95</v>
      </c>
      <c r="E9916" s="2">
        <v>0.31</v>
      </c>
      <c r="F9916" s="2">
        <f t="shared" si="309"/>
        <v>1133.9645</v>
      </c>
      <c r="G9916" s="2">
        <v>5</v>
      </c>
      <c r="H9916" s="2" t="str">
        <f>TEXT(Table1[[#This Row],[order_date]],"mmmm")</f>
        <v>May</v>
      </c>
      <c r="I9916" s="3">
        <v>45441</v>
      </c>
      <c r="J9916" s="3">
        <v>45443</v>
      </c>
      <c r="K9916" s="3" t="str">
        <f>TEXT(Table1[[#This Row],[delivery_date]]-Table1[[#This Row],[order_date]],"D")</f>
        <v>2</v>
      </c>
      <c r="L9916" s="2" t="s">
        <v>15</v>
      </c>
      <c r="M9916" s="2" t="s">
        <v>16</v>
      </c>
      <c r="N9916" s="2">
        <v>485.26</v>
      </c>
      <c r="O9916" s="2" t="s">
        <v>23</v>
      </c>
      <c r="P9916" s="2">
        <f t="shared" si="308"/>
        <v>2523.9854999999998</v>
      </c>
    </row>
    <row r="9917" spans="1:16" ht="14.25" customHeight="1" x14ac:dyDescent="0.35">
      <c r="A9917" s="2" t="s">
        <v>9948</v>
      </c>
      <c r="B9917" s="2" t="s">
        <v>19</v>
      </c>
      <c r="C9917" s="2" t="s">
        <v>14</v>
      </c>
      <c r="D9917" s="2">
        <v>4613.01</v>
      </c>
      <c r="E9917" s="2">
        <v>0.41</v>
      </c>
      <c r="F9917" s="2">
        <f t="shared" si="309"/>
        <v>1891.3341</v>
      </c>
      <c r="G9917" s="2">
        <v>2</v>
      </c>
      <c r="H9917" s="2" t="str">
        <f>TEXT(Table1[[#This Row],[order_date]],"mmmm")</f>
        <v>January</v>
      </c>
      <c r="I9917" s="3">
        <v>45301</v>
      </c>
      <c r="J9917" s="3">
        <v>45303</v>
      </c>
      <c r="K9917" s="3" t="str">
        <f>TEXT(Table1[[#This Row],[delivery_date]]-Table1[[#This Row],[order_date]],"D")</f>
        <v>2</v>
      </c>
      <c r="L9917" s="2" t="s">
        <v>21</v>
      </c>
      <c r="M9917" s="2" t="s">
        <v>22</v>
      </c>
      <c r="N9917" s="2">
        <v>1376.88</v>
      </c>
      <c r="O9917" s="2" t="s">
        <v>28</v>
      </c>
      <c r="P9917" s="2">
        <f t="shared" si="308"/>
        <v>2721.6759000000002</v>
      </c>
    </row>
    <row r="9918" spans="1:16" ht="14.25" customHeight="1" x14ac:dyDescent="0.35">
      <c r="A9918" s="2" t="s">
        <v>9949</v>
      </c>
      <c r="B9918" s="2" t="s">
        <v>19</v>
      </c>
      <c r="C9918" s="2" t="s">
        <v>20</v>
      </c>
      <c r="D9918" s="2">
        <v>3345.09</v>
      </c>
      <c r="E9918" s="2">
        <v>0.13</v>
      </c>
      <c r="F9918" s="2">
        <f t="shared" si="309"/>
        <v>434.86170000000004</v>
      </c>
      <c r="G9918" s="2">
        <v>2</v>
      </c>
      <c r="H9918" s="2" t="str">
        <f>TEXT(Table1[[#This Row],[order_date]],"mmmm")</f>
        <v>March</v>
      </c>
      <c r="I9918" s="3">
        <v>44992</v>
      </c>
      <c r="J9918" s="3">
        <v>44999</v>
      </c>
      <c r="K9918" s="3" t="str">
        <f>TEXT(Table1[[#This Row],[delivery_date]]-Table1[[#This Row],[order_date]],"D")</f>
        <v>7</v>
      </c>
      <c r="L9918" s="2" t="s">
        <v>21</v>
      </c>
      <c r="M9918" s="2" t="s">
        <v>27</v>
      </c>
      <c r="N9918" s="2">
        <v>644.16999999999996</v>
      </c>
      <c r="O9918" s="2" t="s">
        <v>28</v>
      </c>
      <c r="P9918" s="2">
        <f t="shared" si="308"/>
        <v>2910.2283000000002</v>
      </c>
    </row>
    <row r="9919" spans="1:16" ht="14.25" customHeight="1" x14ac:dyDescent="0.35">
      <c r="A9919" s="2" t="s">
        <v>9950</v>
      </c>
      <c r="B9919" s="2" t="s">
        <v>13</v>
      </c>
      <c r="C9919" s="2" t="s">
        <v>14</v>
      </c>
      <c r="D9919" s="2">
        <v>2069.65</v>
      </c>
      <c r="E9919" s="2">
        <v>0.03</v>
      </c>
      <c r="F9919" s="2">
        <f t="shared" si="309"/>
        <v>62.089500000000001</v>
      </c>
      <c r="G9919" s="2">
        <v>7</v>
      </c>
      <c r="H9919" s="2" t="str">
        <f>TEXT(Table1[[#This Row],[order_date]],"mmmm")</f>
        <v>October</v>
      </c>
      <c r="I9919" s="3">
        <v>45589</v>
      </c>
      <c r="J9919" s="3">
        <v>45595</v>
      </c>
      <c r="K9919" s="3" t="str">
        <f>TEXT(Table1[[#This Row],[delivery_date]]-Table1[[#This Row],[order_date]],"D")</f>
        <v>6</v>
      </c>
      <c r="L9919" s="2" t="s">
        <v>21</v>
      </c>
      <c r="M9919" s="2" t="s">
        <v>27</v>
      </c>
      <c r="N9919" s="2">
        <v>568.53</v>
      </c>
      <c r="O9919" s="2" t="s">
        <v>48</v>
      </c>
      <c r="P9919" s="2">
        <f t="shared" si="308"/>
        <v>2007.5605</v>
      </c>
    </row>
    <row r="9920" spans="1:16" ht="14.25" customHeight="1" x14ac:dyDescent="0.35">
      <c r="A9920" s="2" t="s">
        <v>9951</v>
      </c>
      <c r="B9920" s="2" t="s">
        <v>25</v>
      </c>
      <c r="C9920" s="2" t="s">
        <v>33</v>
      </c>
      <c r="D9920" s="2">
        <v>4997.53</v>
      </c>
      <c r="E9920" s="2">
        <v>0.04</v>
      </c>
      <c r="F9920" s="2">
        <f t="shared" si="309"/>
        <v>199.90119999999999</v>
      </c>
      <c r="G9920" s="2">
        <v>4</v>
      </c>
      <c r="H9920" s="2" t="str">
        <f>TEXT(Table1[[#This Row],[order_date]],"mmmm")</f>
        <v>June</v>
      </c>
      <c r="I9920" s="3">
        <v>45089</v>
      </c>
      <c r="J9920" s="3">
        <v>45096</v>
      </c>
      <c r="K9920" s="3" t="str">
        <f>TEXT(Table1[[#This Row],[delivery_date]]-Table1[[#This Row],[order_date]],"D")</f>
        <v>7</v>
      </c>
      <c r="L9920" s="2" t="s">
        <v>21</v>
      </c>
      <c r="M9920" s="2" t="s">
        <v>16</v>
      </c>
      <c r="N9920" s="2">
        <v>1164.75</v>
      </c>
      <c r="O9920" s="2" t="s">
        <v>17</v>
      </c>
      <c r="P9920" s="2">
        <f t="shared" si="308"/>
        <v>4797.6287999999995</v>
      </c>
    </row>
    <row r="9921" spans="1:16" ht="14.25" customHeight="1" x14ac:dyDescent="0.35">
      <c r="A9921" s="2" t="s">
        <v>9952</v>
      </c>
      <c r="B9921" s="2" t="s">
        <v>41</v>
      </c>
      <c r="C9921" s="2" t="s">
        <v>36</v>
      </c>
      <c r="D9921" s="2">
        <v>1486.42</v>
      </c>
      <c r="E9921" s="2">
        <v>0.25</v>
      </c>
      <c r="F9921" s="2">
        <f t="shared" si="309"/>
        <v>371.60500000000002</v>
      </c>
      <c r="G9921" s="2">
        <v>9</v>
      </c>
      <c r="H9921" s="2" t="str">
        <f>TEXT(Table1[[#This Row],[order_date]],"mmmm")</f>
        <v>September</v>
      </c>
      <c r="I9921" s="3">
        <v>45173</v>
      </c>
      <c r="J9921" s="3">
        <v>45175</v>
      </c>
      <c r="K9921" s="3" t="str">
        <f>TEXT(Table1[[#This Row],[delivery_date]]-Table1[[#This Row],[order_date]],"D")</f>
        <v>2</v>
      </c>
      <c r="L9921" s="2" t="s">
        <v>15</v>
      </c>
      <c r="M9921" s="2" t="s">
        <v>27</v>
      </c>
      <c r="N9921" s="2">
        <v>400.6</v>
      </c>
      <c r="O9921" s="2" t="s">
        <v>39</v>
      </c>
      <c r="P9921" s="2">
        <f t="shared" si="308"/>
        <v>1114.8150000000001</v>
      </c>
    </row>
    <row r="9922" spans="1:16" ht="14.25" customHeight="1" x14ac:dyDescent="0.35">
      <c r="A9922" s="2" t="s">
        <v>9953</v>
      </c>
      <c r="B9922" s="2" t="s">
        <v>13</v>
      </c>
      <c r="C9922" s="2" t="s">
        <v>14</v>
      </c>
      <c r="D9922" s="2">
        <v>1016.94</v>
      </c>
      <c r="E9922" s="2">
        <v>0.46</v>
      </c>
      <c r="F9922" s="2">
        <f t="shared" si="309"/>
        <v>467.79240000000004</v>
      </c>
      <c r="G9922" s="2">
        <v>9</v>
      </c>
      <c r="H9922" s="2" t="str">
        <f>TEXT(Table1[[#This Row],[order_date]],"mmmm")</f>
        <v>October</v>
      </c>
      <c r="I9922" s="3">
        <v>45211</v>
      </c>
      <c r="J9922" s="3">
        <v>45217</v>
      </c>
      <c r="K9922" s="3" t="str">
        <f>TEXT(Table1[[#This Row],[delivery_date]]-Table1[[#This Row],[order_date]],"D")</f>
        <v>6</v>
      </c>
      <c r="L9922" s="2" t="s">
        <v>31</v>
      </c>
      <c r="M9922" s="2" t="s">
        <v>27</v>
      </c>
      <c r="N9922" s="2">
        <v>143.83000000000001</v>
      </c>
      <c r="O9922" s="2" t="s">
        <v>39</v>
      </c>
      <c r="P9922" s="2">
        <f t="shared" ref="P9922:P9985" si="310">D9922-F9922</f>
        <v>549.14760000000001</v>
      </c>
    </row>
    <row r="9923" spans="1:16" ht="14.25" customHeight="1" x14ac:dyDescent="0.35">
      <c r="A9923" s="2" t="s">
        <v>9954</v>
      </c>
      <c r="B9923" s="2" t="s">
        <v>41</v>
      </c>
      <c r="C9923" s="2" t="s">
        <v>14</v>
      </c>
      <c r="D9923" s="2">
        <v>2372.04</v>
      </c>
      <c r="E9923" s="2">
        <v>0.49</v>
      </c>
      <c r="F9923" s="2">
        <f t="shared" ref="F9923:F9986" si="311">D9923*E9923</f>
        <v>1162.2996000000001</v>
      </c>
      <c r="G9923" s="2">
        <v>6</v>
      </c>
      <c r="H9923" s="2" t="str">
        <f>TEXT(Table1[[#This Row],[order_date]],"mmmm")</f>
        <v>November</v>
      </c>
      <c r="I9923" s="3">
        <v>45243</v>
      </c>
      <c r="J9923" s="3">
        <v>45248</v>
      </c>
      <c r="K9923" s="3" t="str">
        <f>TEXT(Table1[[#This Row],[delivery_date]]-Table1[[#This Row],[order_date]],"D")</f>
        <v>5</v>
      </c>
      <c r="L9923" s="2" t="s">
        <v>31</v>
      </c>
      <c r="M9923" s="2" t="s">
        <v>22</v>
      </c>
      <c r="N9923" s="2">
        <v>499.33</v>
      </c>
      <c r="O9923" s="2" t="s">
        <v>48</v>
      </c>
      <c r="P9923" s="2">
        <f t="shared" si="310"/>
        <v>1209.7403999999999</v>
      </c>
    </row>
    <row r="9924" spans="1:16" ht="14.25" customHeight="1" x14ac:dyDescent="0.35">
      <c r="A9924" s="2" t="s">
        <v>9955</v>
      </c>
      <c r="B9924" s="2" t="s">
        <v>41</v>
      </c>
      <c r="C9924" s="2" t="s">
        <v>20</v>
      </c>
      <c r="D9924" s="2">
        <v>2574.0700000000002</v>
      </c>
      <c r="E9924" s="2">
        <v>0.1</v>
      </c>
      <c r="F9924" s="2">
        <f t="shared" si="311"/>
        <v>257.40700000000004</v>
      </c>
      <c r="G9924" s="2">
        <v>5</v>
      </c>
      <c r="H9924" s="2" t="str">
        <f>TEXT(Table1[[#This Row],[order_date]],"mmmm")</f>
        <v>July</v>
      </c>
      <c r="I9924" s="3">
        <v>45116</v>
      </c>
      <c r="J9924" s="3">
        <v>45120</v>
      </c>
      <c r="K9924" s="3" t="str">
        <f>TEXT(Table1[[#This Row],[delivery_date]]-Table1[[#This Row],[order_date]],"D")</f>
        <v>4</v>
      </c>
      <c r="L9924" s="2" t="s">
        <v>31</v>
      </c>
      <c r="M9924" s="2" t="s">
        <v>22</v>
      </c>
      <c r="N9924" s="2">
        <v>367.97</v>
      </c>
      <c r="O9924" s="2" t="s">
        <v>23</v>
      </c>
      <c r="P9924" s="2">
        <f t="shared" si="310"/>
        <v>2316.663</v>
      </c>
    </row>
    <row r="9925" spans="1:16" ht="14.25" customHeight="1" x14ac:dyDescent="0.35">
      <c r="A9925" s="2" t="s">
        <v>9956</v>
      </c>
      <c r="B9925" s="2" t="s">
        <v>41</v>
      </c>
      <c r="C9925" s="2" t="s">
        <v>33</v>
      </c>
      <c r="D9925" s="2">
        <v>1838.63</v>
      </c>
      <c r="E9925" s="2">
        <v>0.08</v>
      </c>
      <c r="F9925" s="2">
        <f t="shared" si="311"/>
        <v>147.09040000000002</v>
      </c>
      <c r="G9925" s="2">
        <v>7</v>
      </c>
      <c r="H9925" s="2" t="str">
        <f>TEXT(Table1[[#This Row],[order_date]],"mmmm")</f>
        <v>January</v>
      </c>
      <c r="I9925" s="3">
        <v>44933</v>
      </c>
      <c r="J9925" s="3">
        <v>44935</v>
      </c>
      <c r="K9925" s="3" t="str">
        <f>TEXT(Table1[[#This Row],[delivery_date]]-Table1[[#This Row],[order_date]],"D")</f>
        <v>2</v>
      </c>
      <c r="L9925" s="2" t="s">
        <v>31</v>
      </c>
      <c r="M9925" s="2" t="s">
        <v>22</v>
      </c>
      <c r="N9925" s="2">
        <v>467.67</v>
      </c>
      <c r="O9925" s="2" t="s">
        <v>39</v>
      </c>
      <c r="P9925" s="2">
        <f t="shared" si="310"/>
        <v>1691.5396000000001</v>
      </c>
    </row>
    <row r="9926" spans="1:16" ht="14.25" customHeight="1" x14ac:dyDescent="0.35">
      <c r="A9926" s="2" t="s">
        <v>9957</v>
      </c>
      <c r="B9926" s="2" t="s">
        <v>13</v>
      </c>
      <c r="C9926" s="2" t="s">
        <v>20</v>
      </c>
      <c r="D9926" s="2">
        <v>3507.95</v>
      </c>
      <c r="E9926" s="2">
        <v>0.18</v>
      </c>
      <c r="F9926" s="2">
        <f t="shared" si="311"/>
        <v>631.43099999999993</v>
      </c>
      <c r="G9926" s="2">
        <v>5</v>
      </c>
      <c r="H9926" s="2" t="str">
        <f>TEXT(Table1[[#This Row],[order_date]],"mmmm")</f>
        <v>June</v>
      </c>
      <c r="I9926" s="3">
        <v>45457</v>
      </c>
      <c r="J9926" s="3">
        <v>45458</v>
      </c>
      <c r="K9926" s="3" t="str">
        <f>TEXT(Table1[[#This Row],[delivery_date]]-Table1[[#This Row],[order_date]],"D")</f>
        <v>1</v>
      </c>
      <c r="L9926" s="2" t="s">
        <v>21</v>
      </c>
      <c r="M9926" s="2" t="s">
        <v>16</v>
      </c>
      <c r="N9926" s="2">
        <v>847.19</v>
      </c>
      <c r="O9926" s="2" t="s">
        <v>17</v>
      </c>
      <c r="P9926" s="2">
        <f t="shared" si="310"/>
        <v>2876.5189999999998</v>
      </c>
    </row>
    <row r="9927" spans="1:16" ht="14.25" customHeight="1" x14ac:dyDescent="0.35">
      <c r="A9927" s="2" t="s">
        <v>9958</v>
      </c>
      <c r="B9927" s="2" t="s">
        <v>25</v>
      </c>
      <c r="C9927" s="2" t="s">
        <v>20</v>
      </c>
      <c r="D9927" s="2">
        <v>1000.94</v>
      </c>
      <c r="E9927" s="2">
        <v>0.23</v>
      </c>
      <c r="F9927" s="2">
        <f t="shared" si="311"/>
        <v>230.21620000000001</v>
      </c>
      <c r="G9927" s="2">
        <v>9</v>
      </c>
      <c r="H9927" s="2" t="str">
        <f>TEXT(Table1[[#This Row],[order_date]],"mmmm")</f>
        <v>November</v>
      </c>
      <c r="I9927" s="3">
        <v>45252</v>
      </c>
      <c r="J9927" s="3">
        <v>45256</v>
      </c>
      <c r="K9927" s="3" t="str">
        <f>TEXT(Table1[[#This Row],[delivery_date]]-Table1[[#This Row],[order_date]],"D")</f>
        <v>4</v>
      </c>
      <c r="L9927" s="2" t="s">
        <v>15</v>
      </c>
      <c r="M9927" s="2" t="s">
        <v>27</v>
      </c>
      <c r="N9927" s="2">
        <v>245.43</v>
      </c>
      <c r="O9927" s="2" t="s">
        <v>48</v>
      </c>
      <c r="P9927" s="2">
        <f t="shared" si="310"/>
        <v>770.72379999999998</v>
      </c>
    </row>
    <row r="9928" spans="1:16" ht="14.25" customHeight="1" x14ac:dyDescent="0.35">
      <c r="A9928" s="2" t="s">
        <v>9959</v>
      </c>
      <c r="B9928" s="2" t="s">
        <v>41</v>
      </c>
      <c r="C9928" s="2" t="s">
        <v>14</v>
      </c>
      <c r="D9928" s="2">
        <v>2600.66</v>
      </c>
      <c r="E9928" s="2">
        <v>0.4</v>
      </c>
      <c r="F9928" s="2">
        <f t="shared" si="311"/>
        <v>1040.2639999999999</v>
      </c>
      <c r="G9928" s="2">
        <v>9</v>
      </c>
      <c r="H9928" s="2" t="str">
        <f>TEXT(Table1[[#This Row],[order_date]],"mmmm")</f>
        <v>March</v>
      </c>
      <c r="I9928" s="3">
        <v>45015</v>
      </c>
      <c r="J9928" s="3">
        <v>45020</v>
      </c>
      <c r="K9928" s="3" t="str">
        <f>TEXT(Table1[[#This Row],[delivery_date]]-Table1[[#This Row],[order_date]],"D")</f>
        <v>5</v>
      </c>
      <c r="L9928" s="2" t="s">
        <v>31</v>
      </c>
      <c r="M9928" s="2" t="s">
        <v>22</v>
      </c>
      <c r="N9928" s="2">
        <v>257.57</v>
      </c>
      <c r="O9928" s="2" t="s">
        <v>28</v>
      </c>
      <c r="P9928" s="2">
        <f t="shared" si="310"/>
        <v>1560.396</v>
      </c>
    </row>
    <row r="9929" spans="1:16" ht="14.25" customHeight="1" x14ac:dyDescent="0.35">
      <c r="A9929" s="2" t="s">
        <v>9960</v>
      </c>
      <c r="B9929" s="2" t="s">
        <v>25</v>
      </c>
      <c r="C9929" s="2" t="s">
        <v>33</v>
      </c>
      <c r="D9929" s="2">
        <v>2550.62</v>
      </c>
      <c r="E9929" s="2">
        <v>0.39</v>
      </c>
      <c r="F9929" s="2">
        <f t="shared" si="311"/>
        <v>994.74180000000001</v>
      </c>
      <c r="G9929" s="2">
        <v>7</v>
      </c>
      <c r="H9929" s="2" t="str">
        <f>TEXT(Table1[[#This Row],[order_date]],"mmmm")</f>
        <v>December</v>
      </c>
      <c r="I9929" s="3">
        <v>45646</v>
      </c>
      <c r="J9929" s="3">
        <v>45653</v>
      </c>
      <c r="K9929" s="3" t="str">
        <f>TEXT(Table1[[#This Row],[delivery_date]]-Table1[[#This Row],[order_date]],"D")</f>
        <v>7</v>
      </c>
      <c r="L9929" s="2" t="s">
        <v>31</v>
      </c>
      <c r="M9929" s="2" t="s">
        <v>16</v>
      </c>
      <c r="N9929" s="2">
        <v>674.69</v>
      </c>
      <c r="O9929" s="2" t="s">
        <v>34</v>
      </c>
      <c r="P9929" s="2">
        <f t="shared" si="310"/>
        <v>1555.8781999999999</v>
      </c>
    </row>
    <row r="9930" spans="1:16" ht="14.25" customHeight="1" x14ac:dyDescent="0.35">
      <c r="A9930" s="2" t="s">
        <v>9961</v>
      </c>
      <c r="B9930" s="2" t="s">
        <v>25</v>
      </c>
      <c r="C9930" s="2" t="s">
        <v>14</v>
      </c>
      <c r="D9930" s="2">
        <v>4136.55</v>
      </c>
      <c r="E9930" s="2">
        <v>0.46</v>
      </c>
      <c r="F9930" s="2">
        <f t="shared" si="311"/>
        <v>1902.8130000000001</v>
      </c>
      <c r="G9930" s="2">
        <v>4</v>
      </c>
      <c r="H9930" s="2" t="str">
        <f>TEXT(Table1[[#This Row],[order_date]],"mmmm")</f>
        <v>October</v>
      </c>
      <c r="I9930" s="3">
        <v>45205</v>
      </c>
      <c r="J9930" s="3">
        <v>45209</v>
      </c>
      <c r="K9930" s="3" t="str">
        <f>TEXT(Table1[[#This Row],[delivery_date]]-Table1[[#This Row],[order_date]],"D")</f>
        <v>4</v>
      </c>
      <c r="L9930" s="2" t="s">
        <v>21</v>
      </c>
      <c r="M9930" s="2" t="s">
        <v>22</v>
      </c>
      <c r="N9930" s="2">
        <v>1238.81</v>
      </c>
      <c r="O9930" s="2" t="s">
        <v>28</v>
      </c>
      <c r="P9930" s="2">
        <f t="shared" si="310"/>
        <v>2233.7370000000001</v>
      </c>
    </row>
    <row r="9931" spans="1:16" ht="14.25" customHeight="1" x14ac:dyDescent="0.35">
      <c r="A9931" s="2" t="s">
        <v>9962</v>
      </c>
      <c r="B9931" s="2" t="s">
        <v>19</v>
      </c>
      <c r="C9931" s="2" t="s">
        <v>14</v>
      </c>
      <c r="D9931" s="2">
        <v>4642.1400000000003</v>
      </c>
      <c r="E9931" s="2">
        <v>0.43</v>
      </c>
      <c r="F9931" s="2">
        <f t="shared" si="311"/>
        <v>1996.1202000000001</v>
      </c>
      <c r="G9931" s="2">
        <v>1</v>
      </c>
      <c r="H9931" s="2" t="str">
        <f>TEXT(Table1[[#This Row],[order_date]],"mmmm")</f>
        <v>March</v>
      </c>
      <c r="I9931" s="3">
        <v>44998</v>
      </c>
      <c r="J9931" s="3">
        <v>45004</v>
      </c>
      <c r="K9931" s="3" t="str">
        <f>TEXT(Table1[[#This Row],[delivery_date]]-Table1[[#This Row],[order_date]],"D")</f>
        <v>6</v>
      </c>
      <c r="L9931" s="2" t="s">
        <v>31</v>
      </c>
      <c r="M9931" s="2" t="s">
        <v>16</v>
      </c>
      <c r="N9931" s="2">
        <v>1195.71</v>
      </c>
      <c r="O9931" s="2" t="s">
        <v>34</v>
      </c>
      <c r="P9931" s="2">
        <f t="shared" si="310"/>
        <v>2646.0198</v>
      </c>
    </row>
    <row r="9932" spans="1:16" ht="14.25" customHeight="1" x14ac:dyDescent="0.35">
      <c r="A9932" s="2" t="s">
        <v>9963</v>
      </c>
      <c r="B9932" s="2" t="s">
        <v>13</v>
      </c>
      <c r="C9932" s="2" t="s">
        <v>14</v>
      </c>
      <c r="D9932" s="2">
        <v>3350</v>
      </c>
      <c r="E9932" s="2">
        <v>0.22</v>
      </c>
      <c r="F9932" s="2">
        <f t="shared" si="311"/>
        <v>737</v>
      </c>
      <c r="G9932" s="2">
        <v>4</v>
      </c>
      <c r="H9932" s="2" t="str">
        <f>TEXT(Table1[[#This Row],[order_date]],"mmmm")</f>
        <v>April</v>
      </c>
      <c r="I9932" s="3">
        <v>45410</v>
      </c>
      <c r="J9932" s="3">
        <v>45416</v>
      </c>
      <c r="K9932" s="3" t="str">
        <f>TEXT(Table1[[#This Row],[delivery_date]]-Table1[[#This Row],[order_date]],"D")</f>
        <v>6</v>
      </c>
      <c r="L9932" s="2" t="s">
        <v>31</v>
      </c>
      <c r="M9932" s="2" t="s">
        <v>22</v>
      </c>
      <c r="N9932" s="2">
        <v>572.01</v>
      </c>
      <c r="O9932" s="2" t="s">
        <v>17</v>
      </c>
      <c r="P9932" s="2">
        <f t="shared" si="310"/>
        <v>2613</v>
      </c>
    </row>
    <row r="9933" spans="1:16" ht="14.25" customHeight="1" x14ac:dyDescent="0.35">
      <c r="A9933" s="2" t="s">
        <v>9964</v>
      </c>
      <c r="B9933" s="2" t="s">
        <v>13</v>
      </c>
      <c r="C9933" s="2" t="s">
        <v>14</v>
      </c>
      <c r="D9933" s="2">
        <v>1596.32</v>
      </c>
      <c r="E9933" s="2">
        <v>0.01</v>
      </c>
      <c r="F9933" s="2">
        <f t="shared" si="311"/>
        <v>15.963200000000001</v>
      </c>
      <c r="G9933" s="2">
        <v>3</v>
      </c>
      <c r="H9933" s="2" t="str">
        <f>TEXT(Table1[[#This Row],[order_date]],"mmmm")</f>
        <v>May</v>
      </c>
      <c r="I9933" s="3">
        <v>45433</v>
      </c>
      <c r="J9933" s="3">
        <v>45438</v>
      </c>
      <c r="K9933" s="3" t="str">
        <f>TEXT(Table1[[#This Row],[delivery_date]]-Table1[[#This Row],[order_date]],"D")</f>
        <v>5</v>
      </c>
      <c r="L9933" s="2" t="s">
        <v>21</v>
      </c>
      <c r="M9933" s="2" t="s">
        <v>27</v>
      </c>
      <c r="N9933" s="2">
        <v>201.71</v>
      </c>
      <c r="O9933" s="2" t="s">
        <v>23</v>
      </c>
      <c r="P9933" s="2">
        <f t="shared" si="310"/>
        <v>1580.3568</v>
      </c>
    </row>
    <row r="9934" spans="1:16" ht="14.25" customHeight="1" x14ac:dyDescent="0.35">
      <c r="A9934" s="2" t="s">
        <v>9965</v>
      </c>
      <c r="B9934" s="2" t="s">
        <v>19</v>
      </c>
      <c r="C9934" s="2" t="s">
        <v>36</v>
      </c>
      <c r="D9934" s="2">
        <v>3479.09</v>
      </c>
      <c r="E9934" s="2">
        <v>0.12</v>
      </c>
      <c r="F9934" s="2">
        <f t="shared" si="311"/>
        <v>417.49079999999998</v>
      </c>
      <c r="G9934" s="2">
        <v>1</v>
      </c>
      <c r="H9934" s="2" t="str">
        <f>TEXT(Table1[[#This Row],[order_date]],"mmmm")</f>
        <v>August</v>
      </c>
      <c r="I9934" s="3">
        <v>45143</v>
      </c>
      <c r="J9934" s="3">
        <v>45148</v>
      </c>
      <c r="K9934" s="3" t="str">
        <f>TEXT(Table1[[#This Row],[delivery_date]]-Table1[[#This Row],[order_date]],"D")</f>
        <v>5</v>
      </c>
      <c r="L9934" s="2" t="s">
        <v>15</v>
      </c>
      <c r="M9934" s="2" t="s">
        <v>27</v>
      </c>
      <c r="N9934" s="2">
        <v>286.94</v>
      </c>
      <c r="O9934" s="2" t="s">
        <v>17</v>
      </c>
      <c r="P9934" s="2">
        <f t="shared" si="310"/>
        <v>3061.5992000000001</v>
      </c>
    </row>
    <row r="9935" spans="1:16" ht="14.25" customHeight="1" x14ac:dyDescent="0.35">
      <c r="A9935" s="2" t="s">
        <v>9966</v>
      </c>
      <c r="B9935" s="2" t="s">
        <v>19</v>
      </c>
      <c r="C9935" s="2" t="s">
        <v>26</v>
      </c>
      <c r="D9935" s="2">
        <v>1331.72</v>
      </c>
      <c r="E9935" s="2">
        <v>0.31</v>
      </c>
      <c r="F9935" s="2">
        <f t="shared" si="311"/>
        <v>412.83320000000003</v>
      </c>
      <c r="G9935" s="2">
        <v>4</v>
      </c>
      <c r="H9935" s="2" t="str">
        <f>TEXT(Table1[[#This Row],[order_date]],"mmmm")</f>
        <v>June</v>
      </c>
      <c r="I9935" s="3">
        <v>45473</v>
      </c>
      <c r="J9935" s="3">
        <v>45476</v>
      </c>
      <c r="K9935" s="3" t="str">
        <f>TEXT(Table1[[#This Row],[delivery_date]]-Table1[[#This Row],[order_date]],"D")</f>
        <v>3</v>
      </c>
      <c r="L9935" s="2" t="s">
        <v>21</v>
      </c>
      <c r="M9935" s="2" t="s">
        <v>27</v>
      </c>
      <c r="N9935" s="2">
        <v>203.54</v>
      </c>
      <c r="O9935" s="2" t="s">
        <v>17</v>
      </c>
      <c r="P9935" s="2">
        <f t="shared" si="310"/>
        <v>918.88679999999999</v>
      </c>
    </row>
    <row r="9936" spans="1:16" ht="14.25" customHeight="1" x14ac:dyDescent="0.35">
      <c r="A9936" s="2" t="s">
        <v>9967</v>
      </c>
      <c r="B9936" s="2" t="s">
        <v>25</v>
      </c>
      <c r="C9936" s="2" t="s">
        <v>33</v>
      </c>
      <c r="D9936" s="2">
        <v>4836.07</v>
      </c>
      <c r="E9936" s="2">
        <v>0.25</v>
      </c>
      <c r="F9936" s="2">
        <f t="shared" si="311"/>
        <v>1209.0174999999999</v>
      </c>
      <c r="G9936" s="2">
        <v>7</v>
      </c>
      <c r="H9936" s="2" t="str">
        <f>TEXT(Table1[[#This Row],[order_date]],"mmmm")</f>
        <v>March</v>
      </c>
      <c r="I9936" s="3">
        <v>45380</v>
      </c>
      <c r="J9936" s="3">
        <v>45383</v>
      </c>
      <c r="K9936" s="3" t="str">
        <f>TEXT(Table1[[#This Row],[delivery_date]]-Table1[[#This Row],[order_date]],"D")</f>
        <v>3</v>
      </c>
      <c r="L9936" s="2" t="s">
        <v>15</v>
      </c>
      <c r="M9936" s="2" t="s">
        <v>27</v>
      </c>
      <c r="N9936" s="2">
        <v>568.11</v>
      </c>
      <c r="O9936" s="2" t="s">
        <v>39</v>
      </c>
      <c r="P9936" s="2">
        <f t="shared" si="310"/>
        <v>3627.0524999999998</v>
      </c>
    </row>
    <row r="9937" spans="1:16" ht="14.25" customHeight="1" x14ac:dyDescent="0.35">
      <c r="A9937" s="2" t="s">
        <v>9968</v>
      </c>
      <c r="B9937" s="2" t="s">
        <v>41</v>
      </c>
      <c r="C9937" s="2" t="s">
        <v>36</v>
      </c>
      <c r="D9937" s="2">
        <v>4129.57</v>
      </c>
      <c r="E9937" s="2">
        <v>0.12</v>
      </c>
      <c r="F9937" s="2">
        <f t="shared" si="311"/>
        <v>495.54839999999996</v>
      </c>
      <c r="G9937" s="2">
        <v>2</v>
      </c>
      <c r="H9937" s="2" t="str">
        <f>TEXT(Table1[[#This Row],[order_date]],"mmmm")</f>
        <v>April</v>
      </c>
      <c r="I9937" s="3">
        <v>45036</v>
      </c>
      <c r="J9937" s="3">
        <v>45037</v>
      </c>
      <c r="K9937" s="3" t="str">
        <f>TEXT(Table1[[#This Row],[delivery_date]]-Table1[[#This Row],[order_date]],"D")</f>
        <v>1</v>
      </c>
      <c r="L9937" s="2" t="s">
        <v>15</v>
      </c>
      <c r="M9937" s="2" t="s">
        <v>27</v>
      </c>
      <c r="N9937" s="2">
        <v>652.54999999999995</v>
      </c>
      <c r="O9937" s="2" t="s">
        <v>17</v>
      </c>
      <c r="P9937" s="2">
        <f t="shared" si="310"/>
        <v>3634.0215999999996</v>
      </c>
    </row>
    <row r="9938" spans="1:16" ht="14.25" customHeight="1" x14ac:dyDescent="0.35">
      <c r="A9938" s="2" t="s">
        <v>9969</v>
      </c>
      <c r="B9938" s="2" t="s">
        <v>13</v>
      </c>
      <c r="C9938" s="2" t="s">
        <v>26</v>
      </c>
      <c r="D9938" s="2">
        <v>2212.83</v>
      </c>
      <c r="E9938" s="2">
        <v>7.0000000000000007E-2</v>
      </c>
      <c r="F9938" s="2">
        <f t="shared" si="311"/>
        <v>154.8981</v>
      </c>
      <c r="G9938" s="2">
        <v>7</v>
      </c>
      <c r="H9938" s="2" t="str">
        <f>TEXT(Table1[[#This Row],[order_date]],"mmmm")</f>
        <v>June</v>
      </c>
      <c r="I9938" s="3">
        <v>45093</v>
      </c>
      <c r="J9938" s="3">
        <v>45095</v>
      </c>
      <c r="K9938" s="3" t="str">
        <f>TEXT(Table1[[#This Row],[delivery_date]]-Table1[[#This Row],[order_date]],"D")</f>
        <v>2</v>
      </c>
      <c r="L9938" s="2" t="s">
        <v>15</v>
      </c>
      <c r="M9938" s="2" t="s">
        <v>22</v>
      </c>
      <c r="N9938" s="2">
        <v>139.94</v>
      </c>
      <c r="O9938" s="2" t="s">
        <v>48</v>
      </c>
      <c r="P9938" s="2">
        <f t="shared" si="310"/>
        <v>2057.9319</v>
      </c>
    </row>
    <row r="9939" spans="1:16" ht="14.25" customHeight="1" x14ac:dyDescent="0.35">
      <c r="A9939" s="2" t="s">
        <v>9970</v>
      </c>
      <c r="B9939" s="2" t="s">
        <v>41</v>
      </c>
      <c r="C9939" s="2" t="s">
        <v>26</v>
      </c>
      <c r="D9939" s="2">
        <v>3943.28</v>
      </c>
      <c r="E9939" s="2">
        <v>0.11</v>
      </c>
      <c r="F9939" s="2">
        <f t="shared" si="311"/>
        <v>433.76080000000002</v>
      </c>
      <c r="G9939" s="2">
        <v>6</v>
      </c>
      <c r="H9939" s="2" t="str">
        <f>TEXT(Table1[[#This Row],[order_date]],"mmmm")</f>
        <v>May</v>
      </c>
      <c r="I9939" s="3">
        <v>45424</v>
      </c>
      <c r="J9939" s="3">
        <v>45431</v>
      </c>
      <c r="K9939" s="3" t="str">
        <f>TEXT(Table1[[#This Row],[delivery_date]]-Table1[[#This Row],[order_date]],"D")</f>
        <v>7</v>
      </c>
      <c r="L9939" s="2" t="s">
        <v>21</v>
      </c>
      <c r="M9939" s="2" t="s">
        <v>16</v>
      </c>
      <c r="N9939" s="2">
        <v>486.51</v>
      </c>
      <c r="O9939" s="2" t="s">
        <v>39</v>
      </c>
      <c r="P9939" s="2">
        <f t="shared" si="310"/>
        <v>3509.5192000000002</v>
      </c>
    </row>
    <row r="9940" spans="1:16" ht="14.25" customHeight="1" x14ac:dyDescent="0.35">
      <c r="A9940" s="2" t="s">
        <v>9971</v>
      </c>
      <c r="B9940" s="2" t="s">
        <v>41</v>
      </c>
      <c r="C9940" s="2" t="s">
        <v>26</v>
      </c>
      <c r="D9940" s="2">
        <v>2102.41</v>
      </c>
      <c r="E9940" s="2">
        <v>0.13</v>
      </c>
      <c r="F9940" s="2">
        <f t="shared" si="311"/>
        <v>273.31329999999997</v>
      </c>
      <c r="G9940" s="2">
        <v>9</v>
      </c>
      <c r="H9940" s="2" t="str">
        <f>TEXT(Table1[[#This Row],[order_date]],"mmmm")</f>
        <v>August</v>
      </c>
      <c r="I9940" s="3">
        <v>45506</v>
      </c>
      <c r="J9940" s="3">
        <v>45510</v>
      </c>
      <c r="K9940" s="3" t="str">
        <f>TEXT(Table1[[#This Row],[delivery_date]]-Table1[[#This Row],[order_date]],"D")</f>
        <v>4</v>
      </c>
      <c r="L9940" s="2" t="s">
        <v>21</v>
      </c>
      <c r="M9940" s="2" t="s">
        <v>22</v>
      </c>
      <c r="N9940" s="2">
        <v>610.30999999999995</v>
      </c>
      <c r="O9940" s="2" t="s">
        <v>39</v>
      </c>
      <c r="P9940" s="2">
        <f t="shared" si="310"/>
        <v>1829.0966999999998</v>
      </c>
    </row>
    <row r="9941" spans="1:16" ht="14.25" customHeight="1" x14ac:dyDescent="0.35">
      <c r="A9941" s="2" t="s">
        <v>9972</v>
      </c>
      <c r="B9941" s="2" t="s">
        <v>19</v>
      </c>
      <c r="C9941" s="2" t="s">
        <v>36</v>
      </c>
      <c r="D9941" s="2">
        <v>465.59</v>
      </c>
      <c r="E9941" s="2">
        <v>0.43</v>
      </c>
      <c r="F9941" s="2">
        <f t="shared" si="311"/>
        <v>200.2037</v>
      </c>
      <c r="G9941" s="2">
        <v>2</v>
      </c>
      <c r="H9941" s="2" t="str">
        <f>TEXT(Table1[[#This Row],[order_date]],"mmmm")</f>
        <v>March</v>
      </c>
      <c r="I9941" s="3">
        <v>45353</v>
      </c>
      <c r="J9941" s="3">
        <v>45355</v>
      </c>
      <c r="K9941" s="3" t="str">
        <f>TEXT(Table1[[#This Row],[delivery_date]]-Table1[[#This Row],[order_date]],"D")</f>
        <v>2</v>
      </c>
      <c r="L9941" s="2" t="s">
        <v>31</v>
      </c>
      <c r="M9941" s="2" t="s">
        <v>22</v>
      </c>
      <c r="N9941" s="2">
        <v>37.18</v>
      </c>
      <c r="O9941" s="2" t="s">
        <v>39</v>
      </c>
      <c r="P9941" s="2">
        <f t="shared" si="310"/>
        <v>265.38630000000001</v>
      </c>
    </row>
    <row r="9942" spans="1:16" ht="14.25" customHeight="1" x14ac:dyDescent="0.35">
      <c r="A9942" s="2" t="s">
        <v>9973</v>
      </c>
      <c r="B9942" s="2" t="s">
        <v>41</v>
      </c>
      <c r="C9942" s="2" t="s">
        <v>33</v>
      </c>
      <c r="D9942" s="2">
        <v>3563.17</v>
      </c>
      <c r="E9942" s="2">
        <v>0.36</v>
      </c>
      <c r="F9942" s="2">
        <f t="shared" si="311"/>
        <v>1282.7411999999999</v>
      </c>
      <c r="G9942" s="2">
        <v>6</v>
      </c>
      <c r="H9942" s="2" t="str">
        <f>TEXT(Table1[[#This Row],[order_date]],"mmmm")</f>
        <v>January</v>
      </c>
      <c r="I9942" s="3">
        <v>45310</v>
      </c>
      <c r="J9942" s="3">
        <v>45314</v>
      </c>
      <c r="K9942" s="3" t="str">
        <f>TEXT(Table1[[#This Row],[delivery_date]]-Table1[[#This Row],[order_date]],"D")</f>
        <v>4</v>
      </c>
      <c r="L9942" s="2" t="s">
        <v>21</v>
      </c>
      <c r="M9942" s="2" t="s">
        <v>27</v>
      </c>
      <c r="N9942" s="2">
        <v>243.9</v>
      </c>
      <c r="O9942" s="2" t="s">
        <v>39</v>
      </c>
      <c r="P9942" s="2">
        <f t="shared" si="310"/>
        <v>2280.4288000000001</v>
      </c>
    </row>
    <row r="9943" spans="1:16" ht="14.25" customHeight="1" x14ac:dyDescent="0.35">
      <c r="A9943" s="2" t="s">
        <v>9974</v>
      </c>
      <c r="B9943" s="2" t="s">
        <v>25</v>
      </c>
      <c r="C9943" s="2" t="s">
        <v>20</v>
      </c>
      <c r="D9943" s="2">
        <v>2082.61</v>
      </c>
      <c r="E9943" s="2">
        <v>0.28000000000000003</v>
      </c>
      <c r="F9943" s="2">
        <f t="shared" si="311"/>
        <v>583.13080000000014</v>
      </c>
      <c r="G9943" s="2">
        <v>6</v>
      </c>
      <c r="H9943" s="2" t="str">
        <f>TEXT(Table1[[#This Row],[order_date]],"mmmm")</f>
        <v>March</v>
      </c>
      <c r="I9943" s="3">
        <v>45352</v>
      </c>
      <c r="J9943" s="3">
        <v>45353</v>
      </c>
      <c r="K9943" s="3" t="str">
        <f>TEXT(Table1[[#This Row],[delivery_date]]-Table1[[#This Row],[order_date]],"D")</f>
        <v>1</v>
      </c>
      <c r="L9943" s="2" t="s">
        <v>21</v>
      </c>
      <c r="M9943" s="2" t="s">
        <v>16</v>
      </c>
      <c r="N9943" s="2">
        <v>463.03</v>
      </c>
      <c r="O9943" s="2" t="s">
        <v>28</v>
      </c>
      <c r="P9943" s="2">
        <f t="shared" si="310"/>
        <v>1499.4792</v>
      </c>
    </row>
    <row r="9944" spans="1:16" ht="14.25" customHeight="1" x14ac:dyDescent="0.35">
      <c r="A9944" s="2" t="s">
        <v>9975</v>
      </c>
      <c r="B9944" s="2" t="s">
        <v>19</v>
      </c>
      <c r="C9944" s="2" t="s">
        <v>26</v>
      </c>
      <c r="D9944" s="2">
        <v>4658.57</v>
      </c>
      <c r="E9944" s="2">
        <v>0.01</v>
      </c>
      <c r="F9944" s="2">
        <f t="shared" si="311"/>
        <v>46.585699999999996</v>
      </c>
      <c r="G9944" s="2">
        <v>6</v>
      </c>
      <c r="H9944" s="2" t="str">
        <f>TEXT(Table1[[#This Row],[order_date]],"mmmm")</f>
        <v>September</v>
      </c>
      <c r="I9944" s="3">
        <v>45193</v>
      </c>
      <c r="J9944" s="3">
        <v>45194</v>
      </c>
      <c r="K9944" s="3" t="str">
        <f>TEXT(Table1[[#This Row],[delivery_date]]-Table1[[#This Row],[order_date]],"D")</f>
        <v>1</v>
      </c>
      <c r="L9944" s="2" t="s">
        <v>15</v>
      </c>
      <c r="M9944" s="2" t="s">
        <v>27</v>
      </c>
      <c r="N9944" s="2">
        <v>1197.52</v>
      </c>
      <c r="O9944" s="2" t="s">
        <v>17</v>
      </c>
      <c r="P9944" s="2">
        <f t="shared" si="310"/>
        <v>4611.9843000000001</v>
      </c>
    </row>
    <row r="9945" spans="1:16" ht="14.25" customHeight="1" x14ac:dyDescent="0.35">
      <c r="A9945" s="2" t="s">
        <v>9976</v>
      </c>
      <c r="B9945" s="2" t="s">
        <v>41</v>
      </c>
      <c r="C9945" s="2" t="s">
        <v>20</v>
      </c>
      <c r="D9945" s="2">
        <v>1602.15</v>
      </c>
      <c r="E9945" s="2">
        <v>0.41</v>
      </c>
      <c r="F9945" s="2">
        <f t="shared" si="311"/>
        <v>656.88149999999996</v>
      </c>
      <c r="G9945" s="2">
        <v>3</v>
      </c>
      <c r="H9945" s="2" t="str">
        <f>TEXT(Table1[[#This Row],[order_date]],"mmmm")</f>
        <v>August</v>
      </c>
      <c r="I9945" s="3">
        <v>45526</v>
      </c>
      <c r="J9945" s="3">
        <v>45530</v>
      </c>
      <c r="K9945" s="3" t="str">
        <f>TEXT(Table1[[#This Row],[delivery_date]]-Table1[[#This Row],[order_date]],"D")</f>
        <v>4</v>
      </c>
      <c r="L9945" s="2" t="s">
        <v>31</v>
      </c>
      <c r="M9945" s="2" t="s">
        <v>27</v>
      </c>
      <c r="N9945" s="2">
        <v>118.86</v>
      </c>
      <c r="O9945" s="2" t="s">
        <v>28</v>
      </c>
      <c r="P9945" s="2">
        <f t="shared" si="310"/>
        <v>945.26850000000013</v>
      </c>
    </row>
    <row r="9946" spans="1:16" ht="14.25" customHeight="1" x14ac:dyDescent="0.35">
      <c r="A9946" s="2" t="s">
        <v>9977</v>
      </c>
      <c r="B9946" s="2" t="s">
        <v>19</v>
      </c>
      <c r="C9946" s="2" t="s">
        <v>20</v>
      </c>
      <c r="D9946" s="2">
        <v>4232.33</v>
      </c>
      <c r="E9946" s="2">
        <v>0.28000000000000003</v>
      </c>
      <c r="F9946" s="2">
        <f t="shared" si="311"/>
        <v>1185.0524</v>
      </c>
      <c r="G9946" s="2">
        <v>6</v>
      </c>
      <c r="H9946" s="2" t="str">
        <f>TEXT(Table1[[#This Row],[order_date]],"mmmm")</f>
        <v>December</v>
      </c>
      <c r="I9946" s="3">
        <v>45644</v>
      </c>
      <c r="J9946" s="3">
        <v>45649</v>
      </c>
      <c r="K9946" s="3" t="str">
        <f>TEXT(Table1[[#This Row],[delivery_date]]-Table1[[#This Row],[order_date]],"D")</f>
        <v>5</v>
      </c>
      <c r="L9946" s="2" t="s">
        <v>31</v>
      </c>
      <c r="M9946" s="2" t="s">
        <v>27</v>
      </c>
      <c r="N9946" s="2">
        <v>1224.2</v>
      </c>
      <c r="O9946" s="2" t="s">
        <v>48</v>
      </c>
      <c r="P9946" s="2">
        <f t="shared" si="310"/>
        <v>3047.2775999999999</v>
      </c>
    </row>
    <row r="9947" spans="1:16" ht="14.25" customHeight="1" x14ac:dyDescent="0.35">
      <c r="A9947" s="2" t="s">
        <v>9978</v>
      </c>
      <c r="B9947" s="2" t="s">
        <v>25</v>
      </c>
      <c r="C9947" s="2" t="s">
        <v>14</v>
      </c>
      <c r="D9947" s="2">
        <v>3434.15</v>
      </c>
      <c r="E9947" s="2">
        <v>0.31</v>
      </c>
      <c r="F9947" s="2">
        <f t="shared" si="311"/>
        <v>1064.5865000000001</v>
      </c>
      <c r="G9947" s="2">
        <v>9</v>
      </c>
      <c r="H9947" s="2" t="str">
        <f>TEXT(Table1[[#This Row],[order_date]],"mmmm")</f>
        <v>December</v>
      </c>
      <c r="I9947" s="3">
        <v>45286</v>
      </c>
      <c r="J9947" s="3">
        <v>45289</v>
      </c>
      <c r="K9947" s="3" t="str">
        <f>TEXT(Table1[[#This Row],[delivery_date]]-Table1[[#This Row],[order_date]],"D")</f>
        <v>3</v>
      </c>
      <c r="L9947" s="2" t="s">
        <v>21</v>
      </c>
      <c r="M9947" s="2" t="s">
        <v>22</v>
      </c>
      <c r="N9947" s="2">
        <v>203.29</v>
      </c>
      <c r="O9947" s="2" t="s">
        <v>48</v>
      </c>
      <c r="P9947" s="2">
        <f t="shared" si="310"/>
        <v>2369.5635000000002</v>
      </c>
    </row>
    <row r="9948" spans="1:16" ht="14.25" customHeight="1" x14ac:dyDescent="0.35">
      <c r="A9948" s="2" t="s">
        <v>9979</v>
      </c>
      <c r="B9948" s="2" t="s">
        <v>25</v>
      </c>
      <c r="C9948" s="2" t="s">
        <v>20</v>
      </c>
      <c r="D9948" s="2">
        <v>4281.29</v>
      </c>
      <c r="E9948" s="2">
        <v>0.03</v>
      </c>
      <c r="F9948" s="2">
        <f t="shared" si="311"/>
        <v>128.43869999999998</v>
      </c>
      <c r="G9948" s="2">
        <v>3</v>
      </c>
      <c r="H9948" s="2" t="str">
        <f>TEXT(Table1[[#This Row],[order_date]],"mmmm")</f>
        <v>March</v>
      </c>
      <c r="I9948" s="3">
        <v>44989</v>
      </c>
      <c r="J9948" s="3">
        <v>44996</v>
      </c>
      <c r="K9948" s="3" t="str">
        <f>TEXT(Table1[[#This Row],[delivery_date]]-Table1[[#This Row],[order_date]],"D")</f>
        <v>7</v>
      </c>
      <c r="L9948" s="2" t="s">
        <v>21</v>
      </c>
      <c r="M9948" s="2" t="s">
        <v>22</v>
      </c>
      <c r="N9948" s="2">
        <v>1151.52</v>
      </c>
      <c r="O9948" s="2" t="s">
        <v>28</v>
      </c>
      <c r="P9948" s="2">
        <f t="shared" si="310"/>
        <v>4152.8513000000003</v>
      </c>
    </row>
    <row r="9949" spans="1:16" ht="14.25" customHeight="1" x14ac:dyDescent="0.35">
      <c r="A9949" s="2" t="s">
        <v>9980</v>
      </c>
      <c r="B9949" s="2" t="s">
        <v>41</v>
      </c>
      <c r="C9949" s="2" t="s">
        <v>14</v>
      </c>
      <c r="D9949" s="2">
        <v>1530.22</v>
      </c>
      <c r="E9949" s="2">
        <v>0.41</v>
      </c>
      <c r="F9949" s="2">
        <f t="shared" si="311"/>
        <v>627.39019999999994</v>
      </c>
      <c r="G9949" s="2">
        <v>2</v>
      </c>
      <c r="H9949" s="2" t="str">
        <f>TEXT(Table1[[#This Row],[order_date]],"mmmm")</f>
        <v>January</v>
      </c>
      <c r="I9949" s="3">
        <v>45301</v>
      </c>
      <c r="J9949" s="3">
        <v>45305</v>
      </c>
      <c r="K9949" s="3" t="str">
        <f>TEXT(Table1[[#This Row],[delivery_date]]-Table1[[#This Row],[order_date]],"D")</f>
        <v>4</v>
      </c>
      <c r="L9949" s="2" t="s">
        <v>21</v>
      </c>
      <c r="M9949" s="2" t="s">
        <v>16</v>
      </c>
      <c r="N9949" s="2">
        <v>394.37</v>
      </c>
      <c r="O9949" s="2" t="s">
        <v>48</v>
      </c>
      <c r="P9949" s="2">
        <f t="shared" si="310"/>
        <v>902.82980000000009</v>
      </c>
    </row>
    <row r="9950" spans="1:16" ht="14.25" customHeight="1" x14ac:dyDescent="0.35">
      <c r="A9950" s="2" t="s">
        <v>9981</v>
      </c>
      <c r="B9950" s="2" t="s">
        <v>19</v>
      </c>
      <c r="C9950" s="2" t="s">
        <v>33</v>
      </c>
      <c r="D9950" s="2">
        <v>2360.59</v>
      </c>
      <c r="E9950" s="2">
        <v>0.42</v>
      </c>
      <c r="F9950" s="2">
        <f t="shared" si="311"/>
        <v>991.44780000000003</v>
      </c>
      <c r="G9950" s="2">
        <v>8</v>
      </c>
      <c r="H9950" s="2" t="str">
        <f>TEXT(Table1[[#This Row],[order_date]],"mmmm")</f>
        <v>April</v>
      </c>
      <c r="I9950" s="3">
        <v>45404</v>
      </c>
      <c r="J9950" s="3">
        <v>45409</v>
      </c>
      <c r="K9950" s="3" t="str">
        <f>TEXT(Table1[[#This Row],[delivery_date]]-Table1[[#This Row],[order_date]],"D")</f>
        <v>5</v>
      </c>
      <c r="L9950" s="2" t="s">
        <v>21</v>
      </c>
      <c r="M9950" s="2" t="s">
        <v>22</v>
      </c>
      <c r="N9950" s="2">
        <v>512.48</v>
      </c>
      <c r="O9950" s="2" t="s">
        <v>28</v>
      </c>
      <c r="P9950" s="2">
        <f t="shared" si="310"/>
        <v>1369.1422000000002</v>
      </c>
    </row>
    <row r="9951" spans="1:16" ht="14.25" customHeight="1" x14ac:dyDescent="0.35">
      <c r="A9951" s="2" t="s">
        <v>9982</v>
      </c>
      <c r="B9951" s="2" t="s">
        <v>41</v>
      </c>
      <c r="C9951" s="2" t="s">
        <v>33</v>
      </c>
      <c r="D9951" s="2">
        <v>4133.33</v>
      </c>
      <c r="E9951" s="2">
        <v>0.44</v>
      </c>
      <c r="F9951" s="2">
        <f t="shared" si="311"/>
        <v>1818.6651999999999</v>
      </c>
      <c r="G9951" s="2">
        <v>3</v>
      </c>
      <c r="H9951" s="2" t="str">
        <f>TEXT(Table1[[#This Row],[order_date]],"mmmm")</f>
        <v>October</v>
      </c>
      <c r="I9951" s="3">
        <v>45213</v>
      </c>
      <c r="J9951" s="3">
        <v>45217</v>
      </c>
      <c r="K9951" s="3" t="str">
        <f>TEXT(Table1[[#This Row],[delivery_date]]-Table1[[#This Row],[order_date]],"D")</f>
        <v>4</v>
      </c>
      <c r="L9951" s="2" t="s">
        <v>15</v>
      </c>
      <c r="M9951" s="2" t="s">
        <v>27</v>
      </c>
      <c r="N9951" s="2">
        <v>861.49</v>
      </c>
      <c r="O9951" s="2" t="s">
        <v>39</v>
      </c>
      <c r="P9951" s="2">
        <f t="shared" si="310"/>
        <v>2314.6648</v>
      </c>
    </row>
    <row r="9952" spans="1:16" ht="14.25" customHeight="1" x14ac:dyDescent="0.35">
      <c r="A9952" s="2" t="s">
        <v>9983</v>
      </c>
      <c r="B9952" s="2" t="s">
        <v>41</v>
      </c>
      <c r="C9952" s="2" t="s">
        <v>14</v>
      </c>
      <c r="D9952" s="2">
        <v>3254.71</v>
      </c>
      <c r="E9952" s="2">
        <v>0.26</v>
      </c>
      <c r="F9952" s="2">
        <f t="shared" si="311"/>
        <v>846.22460000000001</v>
      </c>
      <c r="G9952" s="2">
        <v>5</v>
      </c>
      <c r="H9952" s="2" t="str">
        <f>TEXT(Table1[[#This Row],[order_date]],"mmmm")</f>
        <v>March</v>
      </c>
      <c r="I9952" s="3">
        <v>45380</v>
      </c>
      <c r="J9952" s="3">
        <v>45384</v>
      </c>
      <c r="K9952" s="3" t="str">
        <f>TEXT(Table1[[#This Row],[delivery_date]]-Table1[[#This Row],[order_date]],"D")</f>
        <v>4</v>
      </c>
      <c r="L9952" s="2" t="s">
        <v>31</v>
      </c>
      <c r="M9952" s="2" t="s">
        <v>16</v>
      </c>
      <c r="N9952" s="2">
        <v>800.31</v>
      </c>
      <c r="O9952" s="2" t="s">
        <v>39</v>
      </c>
      <c r="P9952" s="2">
        <f t="shared" si="310"/>
        <v>2408.4854</v>
      </c>
    </row>
    <row r="9953" spans="1:16" ht="14.25" customHeight="1" x14ac:dyDescent="0.35">
      <c r="A9953" s="2" t="s">
        <v>9984</v>
      </c>
      <c r="B9953" s="2" t="s">
        <v>19</v>
      </c>
      <c r="C9953" s="2" t="s">
        <v>33</v>
      </c>
      <c r="D9953" s="2">
        <v>1863.62</v>
      </c>
      <c r="E9953" s="2">
        <v>0.2</v>
      </c>
      <c r="F9953" s="2">
        <f t="shared" si="311"/>
        <v>372.72399999999999</v>
      </c>
      <c r="G9953" s="2">
        <v>5</v>
      </c>
      <c r="H9953" s="2" t="str">
        <f>TEXT(Table1[[#This Row],[order_date]],"mmmm")</f>
        <v>October</v>
      </c>
      <c r="I9953" s="3">
        <v>45206</v>
      </c>
      <c r="J9953" s="3">
        <v>45212</v>
      </c>
      <c r="K9953" s="3" t="str">
        <f>TEXT(Table1[[#This Row],[delivery_date]]-Table1[[#This Row],[order_date]],"D")</f>
        <v>6</v>
      </c>
      <c r="L9953" s="2" t="s">
        <v>15</v>
      </c>
      <c r="M9953" s="2" t="s">
        <v>16</v>
      </c>
      <c r="N9953" s="2">
        <v>129.5</v>
      </c>
      <c r="O9953" s="2" t="s">
        <v>34</v>
      </c>
      <c r="P9953" s="2">
        <f t="shared" si="310"/>
        <v>1490.896</v>
      </c>
    </row>
    <row r="9954" spans="1:16" ht="14.25" customHeight="1" x14ac:dyDescent="0.35">
      <c r="A9954" s="2" t="s">
        <v>9985</v>
      </c>
      <c r="B9954" s="2" t="s">
        <v>41</v>
      </c>
      <c r="C9954" s="2" t="s">
        <v>26</v>
      </c>
      <c r="D9954" s="2">
        <v>2608.7800000000002</v>
      </c>
      <c r="E9954" s="2">
        <v>0.04</v>
      </c>
      <c r="F9954" s="2">
        <f t="shared" si="311"/>
        <v>104.35120000000001</v>
      </c>
      <c r="G9954" s="2">
        <v>2</v>
      </c>
      <c r="H9954" s="2" t="str">
        <f>TEXT(Table1[[#This Row],[order_date]],"mmmm")</f>
        <v>November</v>
      </c>
      <c r="I9954" s="3">
        <v>45621</v>
      </c>
      <c r="J9954" s="3">
        <v>45625</v>
      </c>
      <c r="K9954" s="3" t="str">
        <f>TEXT(Table1[[#This Row],[delivery_date]]-Table1[[#This Row],[order_date]],"D")</f>
        <v>4</v>
      </c>
      <c r="L9954" s="2" t="s">
        <v>31</v>
      </c>
      <c r="M9954" s="2" t="s">
        <v>16</v>
      </c>
      <c r="N9954" s="2">
        <v>376.38</v>
      </c>
      <c r="O9954" s="2" t="s">
        <v>39</v>
      </c>
      <c r="P9954" s="2">
        <f t="shared" si="310"/>
        <v>2504.4288000000001</v>
      </c>
    </row>
    <row r="9955" spans="1:16" ht="14.25" customHeight="1" x14ac:dyDescent="0.35">
      <c r="A9955" s="2" t="s">
        <v>9986</v>
      </c>
      <c r="B9955" s="2" t="s">
        <v>25</v>
      </c>
      <c r="C9955" s="2" t="s">
        <v>33</v>
      </c>
      <c r="D9955" s="2">
        <v>4980.88</v>
      </c>
      <c r="E9955" s="2">
        <v>0.1</v>
      </c>
      <c r="F9955" s="2">
        <f t="shared" si="311"/>
        <v>498.08800000000002</v>
      </c>
      <c r="G9955" s="2">
        <v>2</v>
      </c>
      <c r="H9955" s="2" t="str">
        <f>TEXT(Table1[[#This Row],[order_date]],"mmmm")</f>
        <v>May</v>
      </c>
      <c r="I9955" s="3">
        <v>45438</v>
      </c>
      <c r="J9955" s="3">
        <v>45442</v>
      </c>
      <c r="K9955" s="3" t="str">
        <f>TEXT(Table1[[#This Row],[delivery_date]]-Table1[[#This Row],[order_date]],"D")</f>
        <v>4</v>
      </c>
      <c r="L9955" s="2" t="s">
        <v>31</v>
      </c>
      <c r="M9955" s="2" t="s">
        <v>27</v>
      </c>
      <c r="N9955" s="2">
        <v>363.72</v>
      </c>
      <c r="O9955" s="2" t="s">
        <v>28</v>
      </c>
      <c r="P9955" s="2">
        <f t="shared" si="310"/>
        <v>4482.7920000000004</v>
      </c>
    </row>
    <row r="9956" spans="1:16" ht="14.25" customHeight="1" x14ac:dyDescent="0.35">
      <c r="A9956" s="2" t="s">
        <v>9987</v>
      </c>
      <c r="B9956" s="2" t="s">
        <v>19</v>
      </c>
      <c r="C9956" s="2" t="s">
        <v>14</v>
      </c>
      <c r="D9956" s="2">
        <v>3735.06</v>
      </c>
      <c r="E9956" s="2">
        <v>0.11</v>
      </c>
      <c r="F9956" s="2">
        <f t="shared" si="311"/>
        <v>410.85660000000001</v>
      </c>
      <c r="G9956" s="2">
        <v>6</v>
      </c>
      <c r="H9956" s="2" t="str">
        <f>TEXT(Table1[[#This Row],[order_date]],"mmmm")</f>
        <v>November</v>
      </c>
      <c r="I9956" s="3">
        <v>45612</v>
      </c>
      <c r="J9956" s="3">
        <v>45616</v>
      </c>
      <c r="K9956" s="3" t="str">
        <f>TEXT(Table1[[#This Row],[delivery_date]]-Table1[[#This Row],[order_date]],"D")</f>
        <v>4</v>
      </c>
      <c r="L9956" s="2" t="s">
        <v>31</v>
      </c>
      <c r="M9956" s="2" t="s">
        <v>27</v>
      </c>
      <c r="N9956" s="2">
        <v>330.88</v>
      </c>
      <c r="O9956" s="2" t="s">
        <v>48</v>
      </c>
      <c r="P9956" s="2">
        <f t="shared" si="310"/>
        <v>3324.2033999999999</v>
      </c>
    </row>
    <row r="9957" spans="1:16" ht="14.25" customHeight="1" x14ac:dyDescent="0.35">
      <c r="A9957" s="2" t="s">
        <v>9988</v>
      </c>
      <c r="B9957" s="2" t="s">
        <v>19</v>
      </c>
      <c r="C9957" s="2" t="s">
        <v>26</v>
      </c>
      <c r="D9957" s="2">
        <v>3111.16</v>
      </c>
      <c r="E9957" s="2">
        <v>0.03</v>
      </c>
      <c r="F9957" s="2">
        <f t="shared" si="311"/>
        <v>93.334799999999987</v>
      </c>
      <c r="G9957" s="2">
        <v>2</v>
      </c>
      <c r="H9957" s="2" t="str">
        <f>TEXT(Table1[[#This Row],[order_date]],"mmmm")</f>
        <v>April</v>
      </c>
      <c r="I9957" s="3">
        <v>45395</v>
      </c>
      <c r="J9957" s="3">
        <v>45402</v>
      </c>
      <c r="K9957" s="3" t="str">
        <f>TEXT(Table1[[#This Row],[delivery_date]]-Table1[[#This Row],[order_date]],"D")</f>
        <v>7</v>
      </c>
      <c r="L9957" s="2" t="s">
        <v>15</v>
      </c>
      <c r="M9957" s="2" t="s">
        <v>16</v>
      </c>
      <c r="N9957" s="2">
        <v>800.21</v>
      </c>
      <c r="O9957" s="2" t="s">
        <v>28</v>
      </c>
      <c r="P9957" s="2">
        <f t="shared" si="310"/>
        <v>3017.8251999999998</v>
      </c>
    </row>
    <row r="9958" spans="1:16" ht="14.25" customHeight="1" x14ac:dyDescent="0.35">
      <c r="A9958" s="2" t="s">
        <v>9989</v>
      </c>
      <c r="B9958" s="2" t="s">
        <v>19</v>
      </c>
      <c r="C9958" s="2" t="s">
        <v>20</v>
      </c>
      <c r="D9958" s="2">
        <v>4156.7700000000004</v>
      </c>
      <c r="E9958" s="2">
        <v>0.08</v>
      </c>
      <c r="F9958" s="2">
        <f t="shared" si="311"/>
        <v>332.54160000000002</v>
      </c>
      <c r="G9958" s="2">
        <v>6</v>
      </c>
      <c r="H9958" s="2" t="str">
        <f>TEXT(Table1[[#This Row],[order_date]],"mmmm")</f>
        <v>May</v>
      </c>
      <c r="I9958" s="3">
        <v>45060</v>
      </c>
      <c r="J9958" s="3">
        <v>45065</v>
      </c>
      <c r="K9958" s="3" t="str">
        <f>TEXT(Table1[[#This Row],[delivery_date]]-Table1[[#This Row],[order_date]],"D")</f>
        <v>5</v>
      </c>
      <c r="L9958" s="2" t="s">
        <v>31</v>
      </c>
      <c r="M9958" s="2" t="s">
        <v>16</v>
      </c>
      <c r="N9958" s="2">
        <v>937.2</v>
      </c>
      <c r="O9958" s="2" t="s">
        <v>39</v>
      </c>
      <c r="P9958" s="2">
        <f t="shared" si="310"/>
        <v>3824.2284000000004</v>
      </c>
    </row>
    <row r="9959" spans="1:16" ht="14.25" customHeight="1" x14ac:dyDescent="0.35">
      <c r="A9959" s="2" t="s">
        <v>9990</v>
      </c>
      <c r="B9959" s="2" t="s">
        <v>19</v>
      </c>
      <c r="C9959" s="2" t="s">
        <v>20</v>
      </c>
      <c r="D9959" s="2">
        <v>2265.9499999999998</v>
      </c>
      <c r="E9959" s="2">
        <v>0.44</v>
      </c>
      <c r="F9959" s="2">
        <f t="shared" si="311"/>
        <v>997.01799999999992</v>
      </c>
      <c r="G9959" s="2">
        <v>7</v>
      </c>
      <c r="H9959" s="2" t="str">
        <f>TEXT(Table1[[#This Row],[order_date]],"mmmm")</f>
        <v>October</v>
      </c>
      <c r="I9959" s="3">
        <v>45578</v>
      </c>
      <c r="J9959" s="3">
        <v>45579</v>
      </c>
      <c r="K9959" s="3" t="str">
        <f>TEXT(Table1[[#This Row],[delivery_date]]-Table1[[#This Row],[order_date]],"D")</f>
        <v>1</v>
      </c>
      <c r="L9959" s="2" t="s">
        <v>15</v>
      </c>
      <c r="M9959" s="2" t="s">
        <v>22</v>
      </c>
      <c r="N9959" s="2">
        <v>321.19</v>
      </c>
      <c r="O9959" s="2" t="s">
        <v>23</v>
      </c>
      <c r="P9959" s="2">
        <f t="shared" si="310"/>
        <v>1268.9319999999998</v>
      </c>
    </row>
    <row r="9960" spans="1:16" ht="14.25" customHeight="1" x14ac:dyDescent="0.35">
      <c r="A9960" s="2" t="s">
        <v>9991</v>
      </c>
      <c r="B9960" s="2" t="s">
        <v>41</v>
      </c>
      <c r="C9960" s="2" t="s">
        <v>20</v>
      </c>
      <c r="D9960" s="2">
        <v>4755.3100000000004</v>
      </c>
      <c r="E9960" s="2">
        <v>0.27</v>
      </c>
      <c r="F9960" s="2">
        <f t="shared" si="311"/>
        <v>1283.9337000000003</v>
      </c>
      <c r="G9960" s="2">
        <v>4</v>
      </c>
      <c r="H9960" s="2" t="str">
        <f>TEXT(Table1[[#This Row],[order_date]],"mmmm")</f>
        <v>February</v>
      </c>
      <c r="I9960" s="3">
        <v>44960</v>
      </c>
      <c r="J9960" s="3">
        <v>44966</v>
      </c>
      <c r="K9960" s="3" t="str">
        <f>TEXT(Table1[[#This Row],[delivery_date]]-Table1[[#This Row],[order_date]],"D")</f>
        <v>6</v>
      </c>
      <c r="L9960" s="2" t="s">
        <v>31</v>
      </c>
      <c r="M9960" s="2" t="s">
        <v>27</v>
      </c>
      <c r="N9960" s="2">
        <v>720.6</v>
      </c>
      <c r="O9960" s="2" t="s">
        <v>34</v>
      </c>
      <c r="P9960" s="2">
        <f t="shared" si="310"/>
        <v>3471.3762999999999</v>
      </c>
    </row>
    <row r="9961" spans="1:16" ht="14.25" customHeight="1" x14ac:dyDescent="0.35">
      <c r="A9961" s="2" t="s">
        <v>9992</v>
      </c>
      <c r="B9961" s="2" t="s">
        <v>41</v>
      </c>
      <c r="C9961" s="2" t="s">
        <v>14</v>
      </c>
      <c r="D9961" s="2">
        <v>2804.9</v>
      </c>
      <c r="E9961" s="2">
        <v>0.38</v>
      </c>
      <c r="F9961" s="2">
        <f t="shared" si="311"/>
        <v>1065.8620000000001</v>
      </c>
      <c r="G9961" s="2">
        <v>4</v>
      </c>
      <c r="H9961" s="2" t="str">
        <f>TEXT(Table1[[#This Row],[order_date]],"mmmm")</f>
        <v>March</v>
      </c>
      <c r="I9961" s="3">
        <v>44992</v>
      </c>
      <c r="J9961" s="3">
        <v>44995</v>
      </c>
      <c r="K9961" s="3" t="str">
        <f>TEXT(Table1[[#This Row],[delivery_date]]-Table1[[#This Row],[order_date]],"D")</f>
        <v>3</v>
      </c>
      <c r="L9961" s="2" t="s">
        <v>15</v>
      </c>
      <c r="M9961" s="2" t="s">
        <v>22</v>
      </c>
      <c r="N9961" s="2">
        <v>615.45000000000005</v>
      </c>
      <c r="O9961" s="2" t="s">
        <v>28</v>
      </c>
      <c r="P9961" s="2">
        <f t="shared" si="310"/>
        <v>1739.038</v>
      </c>
    </row>
    <row r="9962" spans="1:16" ht="14.25" customHeight="1" x14ac:dyDescent="0.35">
      <c r="A9962" s="2" t="s">
        <v>9993</v>
      </c>
      <c r="B9962" s="2" t="s">
        <v>25</v>
      </c>
      <c r="C9962" s="2" t="s">
        <v>20</v>
      </c>
      <c r="D9962" s="2">
        <v>1701.67</v>
      </c>
      <c r="E9962" s="2">
        <v>0.14000000000000001</v>
      </c>
      <c r="F9962" s="2">
        <f t="shared" si="311"/>
        <v>238.23380000000003</v>
      </c>
      <c r="G9962" s="2">
        <v>3</v>
      </c>
      <c r="H9962" s="2" t="str">
        <f>TEXT(Table1[[#This Row],[order_date]],"mmmm")</f>
        <v>June</v>
      </c>
      <c r="I9962" s="3">
        <v>45098</v>
      </c>
      <c r="J9962" s="3">
        <v>45101</v>
      </c>
      <c r="K9962" s="3" t="str">
        <f>TEXT(Table1[[#This Row],[delivery_date]]-Table1[[#This Row],[order_date]],"D")</f>
        <v>3</v>
      </c>
      <c r="L9962" s="2" t="s">
        <v>31</v>
      </c>
      <c r="M9962" s="2" t="s">
        <v>27</v>
      </c>
      <c r="N9962" s="2">
        <v>356.84</v>
      </c>
      <c r="O9962" s="2" t="s">
        <v>28</v>
      </c>
      <c r="P9962" s="2">
        <f t="shared" si="310"/>
        <v>1463.4362000000001</v>
      </c>
    </row>
    <row r="9963" spans="1:16" ht="14.25" customHeight="1" x14ac:dyDescent="0.35">
      <c r="A9963" s="2" t="s">
        <v>9994</v>
      </c>
      <c r="B9963" s="2" t="s">
        <v>13</v>
      </c>
      <c r="C9963" s="2" t="s">
        <v>33</v>
      </c>
      <c r="D9963" s="2">
        <v>521.5</v>
      </c>
      <c r="E9963" s="2">
        <v>7.0000000000000007E-2</v>
      </c>
      <c r="F9963" s="2">
        <f t="shared" si="311"/>
        <v>36.505000000000003</v>
      </c>
      <c r="G9963" s="2">
        <v>1</v>
      </c>
      <c r="H9963" s="2" t="str">
        <f>TEXT(Table1[[#This Row],[order_date]],"mmmm")</f>
        <v>June</v>
      </c>
      <c r="I9963" s="3">
        <v>45459</v>
      </c>
      <c r="J9963" s="3">
        <v>45464</v>
      </c>
      <c r="K9963" s="3" t="str">
        <f>TEXT(Table1[[#This Row],[delivery_date]]-Table1[[#This Row],[order_date]],"D")</f>
        <v>5</v>
      </c>
      <c r="L9963" s="2" t="s">
        <v>15</v>
      </c>
      <c r="M9963" s="2" t="s">
        <v>27</v>
      </c>
      <c r="N9963" s="2">
        <v>89.62</v>
      </c>
      <c r="O9963" s="2" t="s">
        <v>39</v>
      </c>
      <c r="P9963" s="2">
        <f t="shared" si="310"/>
        <v>484.995</v>
      </c>
    </row>
    <row r="9964" spans="1:16" ht="14.25" customHeight="1" x14ac:dyDescent="0.35">
      <c r="A9964" s="2" t="s">
        <v>9995</v>
      </c>
      <c r="B9964" s="2" t="s">
        <v>13</v>
      </c>
      <c r="C9964" s="2" t="s">
        <v>20</v>
      </c>
      <c r="D9964" s="2">
        <v>1940.91</v>
      </c>
      <c r="E9964" s="2">
        <v>0.19</v>
      </c>
      <c r="F9964" s="2">
        <f t="shared" si="311"/>
        <v>368.77289999999999</v>
      </c>
      <c r="G9964" s="2">
        <v>4</v>
      </c>
      <c r="H9964" s="2" t="str">
        <f>TEXT(Table1[[#This Row],[order_date]],"mmmm")</f>
        <v>December</v>
      </c>
      <c r="I9964" s="3">
        <v>45636</v>
      </c>
      <c r="J9964" s="3">
        <v>45641</v>
      </c>
      <c r="K9964" s="3" t="str">
        <f>TEXT(Table1[[#This Row],[delivery_date]]-Table1[[#This Row],[order_date]],"D")</f>
        <v>5</v>
      </c>
      <c r="L9964" s="2" t="s">
        <v>21</v>
      </c>
      <c r="M9964" s="2" t="s">
        <v>16</v>
      </c>
      <c r="N9964" s="2">
        <v>460.5</v>
      </c>
      <c r="O9964" s="2" t="s">
        <v>17</v>
      </c>
      <c r="P9964" s="2">
        <f t="shared" si="310"/>
        <v>1572.1371000000001</v>
      </c>
    </row>
    <row r="9965" spans="1:16" ht="14.25" customHeight="1" x14ac:dyDescent="0.35">
      <c r="A9965" s="2" t="s">
        <v>9996</v>
      </c>
      <c r="B9965" s="2" t="s">
        <v>25</v>
      </c>
      <c r="C9965" s="2" t="s">
        <v>36</v>
      </c>
      <c r="D9965" s="2">
        <v>2886.33</v>
      </c>
      <c r="E9965" s="2">
        <v>0.4</v>
      </c>
      <c r="F9965" s="2">
        <f t="shared" si="311"/>
        <v>1154.5319999999999</v>
      </c>
      <c r="G9965" s="2">
        <v>3</v>
      </c>
      <c r="H9965" s="2" t="str">
        <f>TEXT(Table1[[#This Row],[order_date]],"mmmm")</f>
        <v>January</v>
      </c>
      <c r="I9965" s="3">
        <v>44932</v>
      </c>
      <c r="J9965" s="3">
        <v>44936</v>
      </c>
      <c r="K9965" s="3" t="str">
        <f>TEXT(Table1[[#This Row],[delivery_date]]-Table1[[#This Row],[order_date]],"D")</f>
        <v>4</v>
      </c>
      <c r="L9965" s="2" t="s">
        <v>15</v>
      </c>
      <c r="M9965" s="2" t="s">
        <v>27</v>
      </c>
      <c r="N9965" s="2">
        <v>295.74</v>
      </c>
      <c r="O9965" s="2" t="s">
        <v>23</v>
      </c>
      <c r="P9965" s="2">
        <f t="shared" si="310"/>
        <v>1731.798</v>
      </c>
    </row>
    <row r="9966" spans="1:16" ht="14.25" customHeight="1" x14ac:dyDescent="0.35">
      <c r="A9966" s="2" t="s">
        <v>9997</v>
      </c>
      <c r="B9966" s="2" t="s">
        <v>13</v>
      </c>
      <c r="C9966" s="2" t="s">
        <v>36</v>
      </c>
      <c r="D9966" s="2">
        <v>3545.92</v>
      </c>
      <c r="E9966" s="2">
        <v>0.15</v>
      </c>
      <c r="F9966" s="2">
        <f t="shared" si="311"/>
        <v>531.88800000000003</v>
      </c>
      <c r="G9966" s="2">
        <v>8</v>
      </c>
      <c r="H9966" s="2" t="str">
        <f>TEXT(Table1[[#This Row],[order_date]],"mmmm")</f>
        <v>October</v>
      </c>
      <c r="I9966" s="3">
        <v>45570</v>
      </c>
      <c r="J9966" s="3">
        <v>45577</v>
      </c>
      <c r="K9966" s="3" t="str">
        <f>TEXT(Table1[[#This Row],[delivery_date]]-Table1[[#This Row],[order_date]],"D")</f>
        <v>7</v>
      </c>
      <c r="L9966" s="2" t="s">
        <v>21</v>
      </c>
      <c r="M9966" s="2" t="s">
        <v>16</v>
      </c>
      <c r="N9966" s="2">
        <v>444.85</v>
      </c>
      <c r="O9966" s="2" t="s">
        <v>39</v>
      </c>
      <c r="P9966" s="2">
        <f t="shared" si="310"/>
        <v>3014.0320000000002</v>
      </c>
    </row>
    <row r="9967" spans="1:16" ht="14.25" customHeight="1" x14ac:dyDescent="0.35">
      <c r="A9967" s="2" t="s">
        <v>9998</v>
      </c>
      <c r="B9967" s="2" t="s">
        <v>25</v>
      </c>
      <c r="C9967" s="2" t="s">
        <v>20</v>
      </c>
      <c r="D9967" s="2">
        <v>4388.07</v>
      </c>
      <c r="E9967" s="2">
        <v>0.1</v>
      </c>
      <c r="F9967" s="2">
        <f t="shared" si="311"/>
        <v>438.80700000000002</v>
      </c>
      <c r="G9967" s="2">
        <v>5</v>
      </c>
      <c r="H9967" s="2" t="str">
        <f>TEXT(Table1[[#This Row],[order_date]],"mmmm")</f>
        <v>June</v>
      </c>
      <c r="I9967" s="3">
        <v>45445</v>
      </c>
      <c r="J9967" s="3">
        <v>45446</v>
      </c>
      <c r="K9967" s="3" t="str">
        <f>TEXT(Table1[[#This Row],[delivery_date]]-Table1[[#This Row],[order_date]],"D")</f>
        <v>1</v>
      </c>
      <c r="L9967" s="2" t="s">
        <v>15</v>
      </c>
      <c r="M9967" s="2" t="s">
        <v>16</v>
      </c>
      <c r="N9967" s="2">
        <v>290.51</v>
      </c>
      <c r="O9967" s="2" t="s">
        <v>39</v>
      </c>
      <c r="P9967" s="2">
        <f t="shared" si="310"/>
        <v>3949.2629999999999</v>
      </c>
    </row>
    <row r="9968" spans="1:16" ht="14.25" customHeight="1" x14ac:dyDescent="0.35">
      <c r="A9968" s="2" t="s">
        <v>9999</v>
      </c>
      <c r="B9968" s="2" t="s">
        <v>41</v>
      </c>
      <c r="C9968" s="2" t="s">
        <v>20</v>
      </c>
      <c r="D9968" s="2">
        <v>4725.41</v>
      </c>
      <c r="E9968" s="2">
        <v>0.01</v>
      </c>
      <c r="F9968" s="2">
        <f t="shared" si="311"/>
        <v>47.254100000000001</v>
      </c>
      <c r="G9968" s="2">
        <v>7</v>
      </c>
      <c r="H9968" s="2" t="str">
        <f>TEXT(Table1[[#This Row],[order_date]],"mmmm")</f>
        <v>August</v>
      </c>
      <c r="I9968" s="3">
        <v>45514</v>
      </c>
      <c r="J9968" s="3">
        <v>45520</v>
      </c>
      <c r="K9968" s="3" t="str">
        <f>TEXT(Table1[[#This Row],[delivery_date]]-Table1[[#This Row],[order_date]],"D")</f>
        <v>6</v>
      </c>
      <c r="L9968" s="2" t="s">
        <v>21</v>
      </c>
      <c r="M9968" s="2" t="s">
        <v>22</v>
      </c>
      <c r="N9968" s="2">
        <v>913.96</v>
      </c>
      <c r="O9968" s="2" t="s">
        <v>34</v>
      </c>
      <c r="P9968" s="2">
        <f t="shared" si="310"/>
        <v>4678.1558999999997</v>
      </c>
    </row>
    <row r="9969" spans="1:16" ht="14.25" customHeight="1" x14ac:dyDescent="0.35">
      <c r="A9969" s="2" t="s">
        <v>10000</v>
      </c>
      <c r="B9969" s="2" t="s">
        <v>19</v>
      </c>
      <c r="C9969" s="2" t="s">
        <v>36</v>
      </c>
      <c r="D9969" s="2">
        <v>602.02</v>
      </c>
      <c r="E9969" s="2">
        <v>0.31</v>
      </c>
      <c r="F9969" s="2">
        <f t="shared" si="311"/>
        <v>186.62619999999998</v>
      </c>
      <c r="G9969" s="2">
        <v>3</v>
      </c>
      <c r="H9969" s="2" t="str">
        <f>TEXT(Table1[[#This Row],[order_date]],"mmmm")</f>
        <v>June</v>
      </c>
      <c r="I9969" s="3">
        <v>45445</v>
      </c>
      <c r="J9969" s="3">
        <v>45446</v>
      </c>
      <c r="K9969" s="3" t="str">
        <f>TEXT(Table1[[#This Row],[delivery_date]]-Table1[[#This Row],[order_date]],"D")</f>
        <v>1</v>
      </c>
      <c r="L9969" s="2" t="s">
        <v>21</v>
      </c>
      <c r="M9969" s="2" t="s">
        <v>16</v>
      </c>
      <c r="N9969" s="2">
        <v>144.4</v>
      </c>
      <c r="O9969" s="2" t="s">
        <v>48</v>
      </c>
      <c r="P9969" s="2">
        <f t="shared" si="310"/>
        <v>415.3938</v>
      </c>
    </row>
    <row r="9970" spans="1:16" ht="14.25" customHeight="1" x14ac:dyDescent="0.35">
      <c r="A9970" s="2" t="s">
        <v>10001</v>
      </c>
      <c r="B9970" s="2" t="s">
        <v>19</v>
      </c>
      <c r="C9970" s="2" t="s">
        <v>20</v>
      </c>
      <c r="D9970" s="2">
        <v>3044.43</v>
      </c>
      <c r="E9970" s="2">
        <v>0.22</v>
      </c>
      <c r="F9970" s="2">
        <f t="shared" si="311"/>
        <v>669.77459999999996</v>
      </c>
      <c r="G9970" s="2">
        <v>3</v>
      </c>
      <c r="H9970" s="2" t="str">
        <f>TEXT(Table1[[#This Row],[order_date]],"mmmm")</f>
        <v>August</v>
      </c>
      <c r="I9970" s="3">
        <v>45166</v>
      </c>
      <c r="J9970" s="3">
        <v>45168</v>
      </c>
      <c r="K9970" s="3" t="str">
        <f>TEXT(Table1[[#This Row],[delivery_date]]-Table1[[#This Row],[order_date]],"D")</f>
        <v>2</v>
      </c>
      <c r="L9970" s="2" t="s">
        <v>15</v>
      </c>
      <c r="M9970" s="2" t="s">
        <v>16</v>
      </c>
      <c r="N9970" s="2">
        <v>552.09</v>
      </c>
      <c r="O9970" s="2" t="s">
        <v>17</v>
      </c>
      <c r="P9970" s="2">
        <f t="shared" si="310"/>
        <v>2374.6553999999996</v>
      </c>
    </row>
    <row r="9971" spans="1:16" ht="14.25" customHeight="1" x14ac:dyDescent="0.35">
      <c r="A9971" s="2" t="s">
        <v>10002</v>
      </c>
      <c r="B9971" s="2" t="s">
        <v>41</v>
      </c>
      <c r="C9971" s="2" t="s">
        <v>26</v>
      </c>
      <c r="D9971" s="2">
        <v>3366.29</v>
      </c>
      <c r="E9971" s="2">
        <v>0.13</v>
      </c>
      <c r="F9971" s="2">
        <f t="shared" si="311"/>
        <v>437.61770000000001</v>
      </c>
      <c r="G9971" s="2">
        <v>6</v>
      </c>
      <c r="H9971" s="2" t="str">
        <f>TEXT(Table1[[#This Row],[order_date]],"mmmm")</f>
        <v>February</v>
      </c>
      <c r="I9971" s="3">
        <v>44973</v>
      </c>
      <c r="J9971" s="3">
        <v>44980</v>
      </c>
      <c r="K9971" s="3" t="str">
        <f>TEXT(Table1[[#This Row],[delivery_date]]-Table1[[#This Row],[order_date]],"D")</f>
        <v>7</v>
      </c>
      <c r="L9971" s="2" t="s">
        <v>31</v>
      </c>
      <c r="M9971" s="2" t="s">
        <v>22</v>
      </c>
      <c r="N9971" s="2">
        <v>477.4</v>
      </c>
      <c r="O9971" s="2" t="s">
        <v>17</v>
      </c>
      <c r="P9971" s="2">
        <f t="shared" si="310"/>
        <v>2928.6723000000002</v>
      </c>
    </row>
    <row r="9972" spans="1:16" ht="14.25" customHeight="1" x14ac:dyDescent="0.35">
      <c r="A9972" s="2" t="s">
        <v>10003</v>
      </c>
      <c r="B9972" s="2" t="s">
        <v>19</v>
      </c>
      <c r="C9972" s="2" t="s">
        <v>36</v>
      </c>
      <c r="D9972" s="2">
        <v>943.11</v>
      </c>
      <c r="E9972" s="2">
        <v>0.26</v>
      </c>
      <c r="F9972" s="2">
        <f t="shared" si="311"/>
        <v>245.20860000000002</v>
      </c>
      <c r="G9972" s="2">
        <v>4</v>
      </c>
      <c r="H9972" s="2" t="str">
        <f>TEXT(Table1[[#This Row],[order_date]],"mmmm")</f>
        <v>June</v>
      </c>
      <c r="I9972" s="3">
        <v>45081</v>
      </c>
      <c r="J9972" s="3">
        <v>45082</v>
      </c>
      <c r="K9972" s="3" t="str">
        <f>TEXT(Table1[[#This Row],[delivery_date]]-Table1[[#This Row],[order_date]],"D")</f>
        <v>1</v>
      </c>
      <c r="L9972" s="2" t="s">
        <v>31</v>
      </c>
      <c r="M9972" s="2" t="s">
        <v>27</v>
      </c>
      <c r="N9972" s="2">
        <v>94.22</v>
      </c>
      <c r="O9972" s="2" t="s">
        <v>48</v>
      </c>
      <c r="P9972" s="2">
        <f t="shared" si="310"/>
        <v>697.90139999999997</v>
      </c>
    </row>
    <row r="9973" spans="1:16" ht="14.25" customHeight="1" x14ac:dyDescent="0.35">
      <c r="A9973" s="2" t="s">
        <v>10004</v>
      </c>
      <c r="B9973" s="2" t="s">
        <v>19</v>
      </c>
      <c r="C9973" s="2" t="s">
        <v>14</v>
      </c>
      <c r="D9973" s="2">
        <v>2773.44</v>
      </c>
      <c r="E9973" s="2">
        <v>0.35</v>
      </c>
      <c r="F9973" s="2">
        <f t="shared" si="311"/>
        <v>970.70399999999995</v>
      </c>
      <c r="G9973" s="2">
        <v>8</v>
      </c>
      <c r="H9973" s="2" t="str">
        <f>TEXT(Table1[[#This Row],[order_date]],"mmmm")</f>
        <v>September</v>
      </c>
      <c r="I9973" s="3">
        <v>45178</v>
      </c>
      <c r="J9973" s="3">
        <v>45185</v>
      </c>
      <c r="K9973" s="3" t="str">
        <f>TEXT(Table1[[#This Row],[delivery_date]]-Table1[[#This Row],[order_date]],"D")</f>
        <v>7</v>
      </c>
      <c r="L9973" s="2" t="s">
        <v>31</v>
      </c>
      <c r="M9973" s="2" t="s">
        <v>27</v>
      </c>
      <c r="N9973" s="2">
        <v>526.97</v>
      </c>
      <c r="O9973" s="2" t="s">
        <v>48</v>
      </c>
      <c r="P9973" s="2">
        <f t="shared" si="310"/>
        <v>1802.7360000000001</v>
      </c>
    </row>
    <row r="9974" spans="1:16" ht="14.25" customHeight="1" x14ac:dyDescent="0.35">
      <c r="A9974" s="2" t="s">
        <v>10005</v>
      </c>
      <c r="B9974" s="2" t="s">
        <v>13</v>
      </c>
      <c r="C9974" s="2" t="s">
        <v>36</v>
      </c>
      <c r="D9974" s="2">
        <v>1740.68</v>
      </c>
      <c r="E9974" s="2">
        <v>0.12</v>
      </c>
      <c r="F9974" s="2">
        <f t="shared" si="311"/>
        <v>208.88159999999999</v>
      </c>
      <c r="G9974" s="2">
        <v>3</v>
      </c>
      <c r="H9974" s="2" t="str">
        <f>TEXT(Table1[[#This Row],[order_date]],"mmmm")</f>
        <v>July</v>
      </c>
      <c r="I9974" s="3">
        <v>45476</v>
      </c>
      <c r="J9974" s="3">
        <v>45483</v>
      </c>
      <c r="K9974" s="3" t="str">
        <f>TEXT(Table1[[#This Row],[delivery_date]]-Table1[[#This Row],[order_date]],"D")</f>
        <v>7</v>
      </c>
      <c r="L9974" s="2" t="s">
        <v>31</v>
      </c>
      <c r="M9974" s="2" t="s">
        <v>27</v>
      </c>
      <c r="N9974" s="2">
        <v>146.86000000000001</v>
      </c>
      <c r="O9974" s="2" t="s">
        <v>39</v>
      </c>
      <c r="P9974" s="2">
        <f t="shared" si="310"/>
        <v>1531.7984000000001</v>
      </c>
    </row>
    <row r="9975" spans="1:16" ht="14.25" customHeight="1" x14ac:dyDescent="0.35">
      <c r="A9975" s="2" t="s">
        <v>10006</v>
      </c>
      <c r="B9975" s="2" t="s">
        <v>41</v>
      </c>
      <c r="C9975" s="2" t="s">
        <v>33</v>
      </c>
      <c r="D9975" s="2">
        <v>479.34</v>
      </c>
      <c r="E9975" s="2">
        <v>0.3</v>
      </c>
      <c r="F9975" s="2">
        <f t="shared" si="311"/>
        <v>143.80199999999999</v>
      </c>
      <c r="G9975" s="2">
        <v>5</v>
      </c>
      <c r="H9975" s="2" t="str">
        <f>TEXT(Table1[[#This Row],[order_date]],"mmmm")</f>
        <v>March</v>
      </c>
      <c r="I9975" s="3">
        <v>45014</v>
      </c>
      <c r="J9975" s="3">
        <v>45018</v>
      </c>
      <c r="K9975" s="3" t="str">
        <f>TEXT(Table1[[#This Row],[delivery_date]]-Table1[[#This Row],[order_date]],"D")</f>
        <v>4</v>
      </c>
      <c r="L9975" s="2" t="s">
        <v>31</v>
      </c>
      <c r="M9975" s="2" t="s">
        <v>16</v>
      </c>
      <c r="N9975" s="2">
        <v>88.97</v>
      </c>
      <c r="O9975" s="2" t="s">
        <v>48</v>
      </c>
      <c r="P9975" s="2">
        <f t="shared" si="310"/>
        <v>335.53800000000001</v>
      </c>
    </row>
    <row r="9976" spans="1:16" ht="14.25" customHeight="1" x14ac:dyDescent="0.35">
      <c r="A9976" s="2" t="s">
        <v>10007</v>
      </c>
      <c r="B9976" s="2" t="s">
        <v>13</v>
      </c>
      <c r="C9976" s="2" t="s">
        <v>26</v>
      </c>
      <c r="D9976" s="2">
        <v>422.74</v>
      </c>
      <c r="E9976" s="2">
        <v>0.13</v>
      </c>
      <c r="F9976" s="2">
        <f t="shared" si="311"/>
        <v>54.956200000000003</v>
      </c>
      <c r="G9976" s="2">
        <v>1</v>
      </c>
      <c r="H9976" s="2" t="str">
        <f>TEXT(Table1[[#This Row],[order_date]],"mmmm")</f>
        <v>September</v>
      </c>
      <c r="I9976" s="3">
        <v>45196</v>
      </c>
      <c r="J9976" s="3">
        <v>45198</v>
      </c>
      <c r="K9976" s="3" t="str">
        <f>TEXT(Table1[[#This Row],[delivery_date]]-Table1[[#This Row],[order_date]],"D")</f>
        <v>2</v>
      </c>
      <c r="L9976" s="2" t="s">
        <v>31</v>
      </c>
      <c r="M9976" s="2" t="s">
        <v>27</v>
      </c>
      <c r="N9976" s="2">
        <v>40.729999999999997</v>
      </c>
      <c r="O9976" s="2" t="s">
        <v>17</v>
      </c>
      <c r="P9976" s="2">
        <f t="shared" si="310"/>
        <v>367.78379999999999</v>
      </c>
    </row>
    <row r="9977" spans="1:16" ht="14.25" customHeight="1" x14ac:dyDescent="0.35">
      <c r="A9977" s="2" t="s">
        <v>10008</v>
      </c>
      <c r="B9977" s="2" t="s">
        <v>13</v>
      </c>
      <c r="C9977" s="2" t="s">
        <v>14</v>
      </c>
      <c r="D9977" s="2">
        <v>3820.14</v>
      </c>
      <c r="E9977" s="2">
        <v>0.49</v>
      </c>
      <c r="F9977" s="2">
        <f t="shared" si="311"/>
        <v>1871.8686</v>
      </c>
      <c r="G9977" s="2">
        <v>1</v>
      </c>
      <c r="H9977" s="2" t="str">
        <f>TEXT(Table1[[#This Row],[order_date]],"mmmm")</f>
        <v>November</v>
      </c>
      <c r="I9977" s="3">
        <v>45606</v>
      </c>
      <c r="J9977" s="3">
        <v>45611</v>
      </c>
      <c r="K9977" s="3" t="str">
        <f>TEXT(Table1[[#This Row],[delivery_date]]-Table1[[#This Row],[order_date]],"D")</f>
        <v>5</v>
      </c>
      <c r="L9977" s="2" t="s">
        <v>15</v>
      </c>
      <c r="M9977" s="2" t="s">
        <v>22</v>
      </c>
      <c r="N9977" s="2">
        <v>282.3</v>
      </c>
      <c r="O9977" s="2" t="s">
        <v>34</v>
      </c>
      <c r="P9977" s="2">
        <f t="shared" si="310"/>
        <v>1948.2713999999999</v>
      </c>
    </row>
    <row r="9978" spans="1:16" ht="14.25" customHeight="1" x14ac:dyDescent="0.35">
      <c r="A9978" s="2" t="s">
        <v>10009</v>
      </c>
      <c r="B9978" s="2" t="s">
        <v>19</v>
      </c>
      <c r="C9978" s="2" t="s">
        <v>20</v>
      </c>
      <c r="D9978" s="2">
        <v>3115.73</v>
      </c>
      <c r="E9978" s="2">
        <v>0.37</v>
      </c>
      <c r="F9978" s="2">
        <f t="shared" si="311"/>
        <v>1152.8200999999999</v>
      </c>
      <c r="G9978" s="2">
        <v>8</v>
      </c>
      <c r="H9978" s="2" t="str">
        <f>TEXT(Table1[[#This Row],[order_date]],"mmmm")</f>
        <v>December</v>
      </c>
      <c r="I9978" s="3">
        <v>45282</v>
      </c>
      <c r="J9978" s="3">
        <v>45289</v>
      </c>
      <c r="K9978" s="3" t="str">
        <f>TEXT(Table1[[#This Row],[delivery_date]]-Table1[[#This Row],[order_date]],"D")</f>
        <v>7</v>
      </c>
      <c r="L9978" s="2" t="s">
        <v>21</v>
      </c>
      <c r="M9978" s="2" t="s">
        <v>27</v>
      </c>
      <c r="N9978" s="2">
        <v>907.45</v>
      </c>
      <c r="O9978" s="2" t="s">
        <v>28</v>
      </c>
      <c r="P9978" s="2">
        <f t="shared" si="310"/>
        <v>1962.9099000000001</v>
      </c>
    </row>
    <row r="9979" spans="1:16" ht="14.25" customHeight="1" x14ac:dyDescent="0.35">
      <c r="A9979" s="2" t="s">
        <v>10010</v>
      </c>
      <c r="B9979" s="2" t="s">
        <v>19</v>
      </c>
      <c r="C9979" s="2" t="s">
        <v>33</v>
      </c>
      <c r="D9979" s="2">
        <v>3604.1</v>
      </c>
      <c r="E9979" s="2">
        <v>0.3</v>
      </c>
      <c r="F9979" s="2">
        <f t="shared" si="311"/>
        <v>1081.23</v>
      </c>
      <c r="G9979" s="2">
        <v>7</v>
      </c>
      <c r="H9979" s="2" t="str">
        <f>TEXT(Table1[[#This Row],[order_date]],"mmmm")</f>
        <v>December</v>
      </c>
      <c r="I9979" s="3">
        <v>45643</v>
      </c>
      <c r="J9979" s="3">
        <v>45647</v>
      </c>
      <c r="K9979" s="3" t="str">
        <f>TEXT(Table1[[#This Row],[delivery_date]]-Table1[[#This Row],[order_date]],"D")</f>
        <v>4</v>
      </c>
      <c r="L9979" s="2" t="s">
        <v>15</v>
      </c>
      <c r="M9979" s="2" t="s">
        <v>16</v>
      </c>
      <c r="N9979" s="2">
        <v>233.73</v>
      </c>
      <c r="O9979" s="2" t="s">
        <v>23</v>
      </c>
      <c r="P9979" s="2">
        <f t="shared" si="310"/>
        <v>2522.87</v>
      </c>
    </row>
    <row r="9980" spans="1:16" ht="14.25" customHeight="1" x14ac:dyDescent="0.35">
      <c r="A9980" s="2" t="s">
        <v>10011</v>
      </c>
      <c r="B9980" s="2" t="s">
        <v>41</v>
      </c>
      <c r="C9980" s="2" t="s">
        <v>33</v>
      </c>
      <c r="D9980" s="2">
        <v>3457.86</v>
      </c>
      <c r="E9980" s="2">
        <v>0.09</v>
      </c>
      <c r="F9980" s="2">
        <f t="shared" si="311"/>
        <v>311.20740000000001</v>
      </c>
      <c r="G9980" s="2">
        <v>1</v>
      </c>
      <c r="H9980" s="2" t="str">
        <f>TEXT(Table1[[#This Row],[order_date]],"mmmm")</f>
        <v>September</v>
      </c>
      <c r="I9980" s="3">
        <v>45539</v>
      </c>
      <c r="J9980" s="3">
        <v>45545</v>
      </c>
      <c r="K9980" s="3" t="str">
        <f>TEXT(Table1[[#This Row],[delivery_date]]-Table1[[#This Row],[order_date]],"D")</f>
        <v>6</v>
      </c>
      <c r="L9980" s="2" t="s">
        <v>21</v>
      </c>
      <c r="M9980" s="2" t="s">
        <v>22</v>
      </c>
      <c r="N9980" s="2">
        <v>935.6</v>
      </c>
      <c r="O9980" s="2" t="s">
        <v>23</v>
      </c>
      <c r="P9980" s="2">
        <f t="shared" si="310"/>
        <v>3146.6526000000003</v>
      </c>
    </row>
    <row r="9981" spans="1:16" ht="14.25" customHeight="1" x14ac:dyDescent="0.35">
      <c r="A9981" s="2" t="s">
        <v>10012</v>
      </c>
      <c r="B9981" s="2" t="s">
        <v>19</v>
      </c>
      <c r="C9981" s="2" t="s">
        <v>26</v>
      </c>
      <c r="D9981" s="2">
        <v>758.13</v>
      </c>
      <c r="E9981" s="2">
        <v>0.28999999999999998</v>
      </c>
      <c r="F9981" s="2">
        <f t="shared" si="311"/>
        <v>219.85769999999999</v>
      </c>
      <c r="G9981" s="2">
        <v>6</v>
      </c>
      <c r="H9981" s="2" t="str">
        <f>TEXT(Table1[[#This Row],[order_date]],"mmmm")</f>
        <v>April</v>
      </c>
      <c r="I9981" s="3">
        <v>45042</v>
      </c>
      <c r="J9981" s="3">
        <v>45048</v>
      </c>
      <c r="K9981" s="3" t="str">
        <f>TEXT(Table1[[#This Row],[delivery_date]]-Table1[[#This Row],[order_date]],"D")</f>
        <v>6</v>
      </c>
      <c r="L9981" s="2" t="s">
        <v>21</v>
      </c>
      <c r="M9981" s="2" t="s">
        <v>22</v>
      </c>
      <c r="N9981" s="2">
        <v>219.45</v>
      </c>
      <c r="O9981" s="2" t="s">
        <v>48</v>
      </c>
      <c r="P9981" s="2">
        <f t="shared" si="310"/>
        <v>538.27229999999997</v>
      </c>
    </row>
    <row r="9982" spans="1:16" ht="14.25" customHeight="1" x14ac:dyDescent="0.35">
      <c r="A9982" s="2" t="s">
        <v>10013</v>
      </c>
      <c r="B9982" s="2" t="s">
        <v>19</v>
      </c>
      <c r="C9982" s="2" t="s">
        <v>14</v>
      </c>
      <c r="D9982" s="2">
        <v>842.67</v>
      </c>
      <c r="E9982" s="2">
        <v>0.4</v>
      </c>
      <c r="F9982" s="2">
        <f t="shared" si="311"/>
        <v>337.06799999999998</v>
      </c>
      <c r="G9982" s="2">
        <v>2</v>
      </c>
      <c r="H9982" s="2" t="str">
        <f>TEXT(Table1[[#This Row],[order_date]],"mmmm")</f>
        <v>February</v>
      </c>
      <c r="I9982" s="3">
        <v>44976</v>
      </c>
      <c r="J9982" s="3">
        <v>44982</v>
      </c>
      <c r="K9982" s="3" t="str">
        <f>TEXT(Table1[[#This Row],[delivery_date]]-Table1[[#This Row],[order_date]],"D")</f>
        <v>6</v>
      </c>
      <c r="L9982" s="2" t="s">
        <v>15</v>
      </c>
      <c r="M9982" s="2" t="s">
        <v>16</v>
      </c>
      <c r="N9982" s="2">
        <v>188.3</v>
      </c>
      <c r="O9982" s="2" t="s">
        <v>23</v>
      </c>
      <c r="P9982" s="2">
        <f t="shared" si="310"/>
        <v>505.60199999999998</v>
      </c>
    </row>
    <row r="9983" spans="1:16" ht="14.25" customHeight="1" x14ac:dyDescent="0.35">
      <c r="A9983" s="2" t="s">
        <v>10014</v>
      </c>
      <c r="B9983" s="2" t="s">
        <v>41</v>
      </c>
      <c r="C9983" s="2" t="s">
        <v>33</v>
      </c>
      <c r="D9983" s="2">
        <v>1337.17</v>
      </c>
      <c r="E9983" s="2">
        <v>0.37</v>
      </c>
      <c r="F9983" s="2">
        <f t="shared" si="311"/>
        <v>494.75290000000001</v>
      </c>
      <c r="G9983" s="2">
        <v>1</v>
      </c>
      <c r="H9983" s="2" t="str">
        <f>TEXT(Table1[[#This Row],[order_date]],"mmmm")</f>
        <v>April</v>
      </c>
      <c r="I9983" s="3">
        <v>45385</v>
      </c>
      <c r="J9983" s="3">
        <v>45392</v>
      </c>
      <c r="K9983" s="3" t="str">
        <f>TEXT(Table1[[#This Row],[delivery_date]]-Table1[[#This Row],[order_date]],"D")</f>
        <v>7</v>
      </c>
      <c r="L9983" s="2" t="s">
        <v>21</v>
      </c>
      <c r="M9983" s="2" t="s">
        <v>16</v>
      </c>
      <c r="N9983" s="2">
        <v>389.64</v>
      </c>
      <c r="O9983" s="2" t="s">
        <v>48</v>
      </c>
      <c r="P9983" s="2">
        <f t="shared" si="310"/>
        <v>842.41710000000012</v>
      </c>
    </row>
    <row r="9984" spans="1:16" ht="14.25" customHeight="1" x14ac:dyDescent="0.35">
      <c r="A9984" s="2" t="s">
        <v>10015</v>
      </c>
      <c r="B9984" s="2" t="s">
        <v>19</v>
      </c>
      <c r="C9984" s="2" t="s">
        <v>14</v>
      </c>
      <c r="D9984" s="2">
        <v>2055.59</v>
      </c>
      <c r="E9984" s="2">
        <v>0.39</v>
      </c>
      <c r="F9984" s="2">
        <f t="shared" si="311"/>
        <v>801.68010000000004</v>
      </c>
      <c r="G9984" s="2">
        <v>5</v>
      </c>
      <c r="H9984" s="2" t="str">
        <f>TEXT(Table1[[#This Row],[order_date]],"mmmm")</f>
        <v>February</v>
      </c>
      <c r="I9984" s="3">
        <v>44958</v>
      </c>
      <c r="J9984" s="3">
        <v>44965</v>
      </c>
      <c r="K9984" s="3" t="str">
        <f>TEXT(Table1[[#This Row],[delivery_date]]-Table1[[#This Row],[order_date]],"D")</f>
        <v>7</v>
      </c>
      <c r="L9984" s="2" t="s">
        <v>15</v>
      </c>
      <c r="M9984" s="2" t="s">
        <v>27</v>
      </c>
      <c r="N9984" s="2">
        <v>492.33</v>
      </c>
      <c r="O9984" s="2" t="s">
        <v>17</v>
      </c>
      <c r="P9984" s="2">
        <f t="shared" si="310"/>
        <v>1253.9099000000001</v>
      </c>
    </row>
    <row r="9985" spans="1:16" ht="14.25" customHeight="1" x14ac:dyDescent="0.35">
      <c r="A9985" s="2" t="s">
        <v>10016</v>
      </c>
      <c r="B9985" s="2" t="s">
        <v>13</v>
      </c>
      <c r="C9985" s="2" t="s">
        <v>14</v>
      </c>
      <c r="D9985" s="2">
        <v>4701.96</v>
      </c>
      <c r="E9985" s="2">
        <v>0.16</v>
      </c>
      <c r="F9985" s="2">
        <f t="shared" si="311"/>
        <v>752.31360000000006</v>
      </c>
      <c r="G9985" s="2">
        <v>5</v>
      </c>
      <c r="H9985" s="2" t="str">
        <f>TEXT(Table1[[#This Row],[order_date]],"mmmm")</f>
        <v>July</v>
      </c>
      <c r="I9985" s="3">
        <v>45135</v>
      </c>
      <c r="J9985" s="3">
        <v>45137</v>
      </c>
      <c r="K9985" s="3" t="str">
        <f>TEXT(Table1[[#This Row],[delivery_date]]-Table1[[#This Row],[order_date]],"D")</f>
        <v>2</v>
      </c>
      <c r="L9985" s="2" t="s">
        <v>15</v>
      </c>
      <c r="M9985" s="2" t="s">
        <v>16</v>
      </c>
      <c r="N9985" s="2">
        <v>446.46</v>
      </c>
      <c r="O9985" s="2" t="s">
        <v>39</v>
      </c>
      <c r="P9985" s="2">
        <f t="shared" si="310"/>
        <v>3949.6464000000001</v>
      </c>
    </row>
    <row r="9986" spans="1:16" ht="14.25" customHeight="1" x14ac:dyDescent="0.35">
      <c r="A9986" s="2" t="s">
        <v>10017</v>
      </c>
      <c r="B9986" s="2" t="s">
        <v>41</v>
      </c>
      <c r="C9986" s="2" t="s">
        <v>33</v>
      </c>
      <c r="D9986" s="2">
        <v>3402.07</v>
      </c>
      <c r="E9986" s="2">
        <v>0.16</v>
      </c>
      <c r="F9986" s="2">
        <f t="shared" si="311"/>
        <v>544.33120000000008</v>
      </c>
      <c r="G9986" s="2">
        <v>2</v>
      </c>
      <c r="H9986" s="2" t="str">
        <f>TEXT(Table1[[#This Row],[order_date]],"mmmm")</f>
        <v>July</v>
      </c>
      <c r="I9986" s="3">
        <v>45120</v>
      </c>
      <c r="J9986" s="3">
        <v>45124</v>
      </c>
      <c r="K9986" s="3" t="str">
        <f>TEXT(Table1[[#This Row],[delivery_date]]-Table1[[#This Row],[order_date]],"D")</f>
        <v>4</v>
      </c>
      <c r="L9986" s="2" t="s">
        <v>31</v>
      </c>
      <c r="M9986" s="2" t="s">
        <v>16</v>
      </c>
      <c r="N9986" s="2">
        <v>644.62</v>
      </c>
      <c r="O9986" s="2" t="s">
        <v>34</v>
      </c>
      <c r="P9986" s="2">
        <f t="shared" ref="P9986:P10049" si="312">D9986-F9986</f>
        <v>2857.7388000000001</v>
      </c>
    </row>
    <row r="9987" spans="1:16" ht="14.25" customHeight="1" x14ac:dyDescent="0.35">
      <c r="A9987" s="2" t="s">
        <v>10018</v>
      </c>
      <c r="B9987" s="2" t="s">
        <v>19</v>
      </c>
      <c r="C9987" s="2" t="s">
        <v>14</v>
      </c>
      <c r="D9987" s="2">
        <v>1350.34</v>
      </c>
      <c r="E9987" s="2">
        <v>0.27</v>
      </c>
      <c r="F9987" s="2">
        <f t="shared" ref="F9987:F10050" si="313">D9987*E9987</f>
        <v>364.59179999999998</v>
      </c>
      <c r="G9987" s="2">
        <v>5</v>
      </c>
      <c r="H9987" s="2" t="str">
        <f>TEXT(Table1[[#This Row],[order_date]],"mmmm")</f>
        <v>March</v>
      </c>
      <c r="I9987" s="3">
        <v>45013</v>
      </c>
      <c r="J9987" s="3">
        <v>45018</v>
      </c>
      <c r="K9987" s="3" t="str">
        <f>TEXT(Table1[[#This Row],[delivery_date]]-Table1[[#This Row],[order_date]],"D")</f>
        <v>5</v>
      </c>
      <c r="L9987" s="2" t="s">
        <v>21</v>
      </c>
      <c r="M9987" s="2" t="s">
        <v>22</v>
      </c>
      <c r="N9987" s="2">
        <v>310.08</v>
      </c>
      <c r="O9987" s="2" t="s">
        <v>17</v>
      </c>
      <c r="P9987" s="2">
        <f t="shared" si="312"/>
        <v>985.7482</v>
      </c>
    </row>
    <row r="9988" spans="1:16" ht="14.25" customHeight="1" x14ac:dyDescent="0.35">
      <c r="A9988" s="2" t="s">
        <v>10019</v>
      </c>
      <c r="B9988" s="2" t="s">
        <v>25</v>
      </c>
      <c r="C9988" s="2" t="s">
        <v>26</v>
      </c>
      <c r="D9988" s="2">
        <v>374.32</v>
      </c>
      <c r="E9988" s="2">
        <v>0.14000000000000001</v>
      </c>
      <c r="F9988" s="2">
        <f t="shared" si="313"/>
        <v>52.404800000000002</v>
      </c>
      <c r="G9988" s="2">
        <v>7</v>
      </c>
      <c r="H9988" s="2" t="str">
        <f>TEXT(Table1[[#This Row],[order_date]],"mmmm")</f>
        <v>September</v>
      </c>
      <c r="I9988" s="3">
        <v>45187</v>
      </c>
      <c r="J9988" s="3">
        <v>45189</v>
      </c>
      <c r="K9988" s="3" t="str">
        <f>TEXT(Table1[[#This Row],[delivery_date]]-Table1[[#This Row],[order_date]],"D")</f>
        <v>2</v>
      </c>
      <c r="L9988" s="2" t="s">
        <v>31</v>
      </c>
      <c r="M9988" s="2" t="s">
        <v>27</v>
      </c>
      <c r="N9988" s="2">
        <v>74.22</v>
      </c>
      <c r="O9988" s="2" t="s">
        <v>34</v>
      </c>
      <c r="P9988" s="2">
        <f t="shared" si="312"/>
        <v>321.91519999999997</v>
      </c>
    </row>
    <row r="9989" spans="1:16" ht="14.25" customHeight="1" x14ac:dyDescent="0.35">
      <c r="A9989" s="2" t="s">
        <v>10020</v>
      </c>
      <c r="B9989" s="2" t="s">
        <v>41</v>
      </c>
      <c r="C9989" s="2" t="s">
        <v>33</v>
      </c>
      <c r="D9989" s="2">
        <v>3452.7</v>
      </c>
      <c r="E9989" s="2">
        <v>0.06</v>
      </c>
      <c r="F9989" s="2">
        <f t="shared" si="313"/>
        <v>207.16199999999998</v>
      </c>
      <c r="G9989" s="2">
        <v>4</v>
      </c>
      <c r="H9989" s="2" t="str">
        <f>TEXT(Table1[[#This Row],[order_date]],"mmmm")</f>
        <v>September</v>
      </c>
      <c r="I9989" s="3">
        <v>45560</v>
      </c>
      <c r="J9989" s="3">
        <v>45564</v>
      </c>
      <c r="K9989" s="3" t="str">
        <f>TEXT(Table1[[#This Row],[delivery_date]]-Table1[[#This Row],[order_date]],"D")</f>
        <v>4</v>
      </c>
      <c r="L9989" s="2" t="s">
        <v>15</v>
      </c>
      <c r="M9989" s="2" t="s">
        <v>27</v>
      </c>
      <c r="N9989" s="2">
        <v>536.03</v>
      </c>
      <c r="O9989" s="2" t="s">
        <v>48</v>
      </c>
      <c r="P9989" s="2">
        <f t="shared" si="312"/>
        <v>3245.538</v>
      </c>
    </row>
    <row r="9990" spans="1:16" ht="14.25" customHeight="1" x14ac:dyDescent="0.35">
      <c r="A9990" s="2" t="s">
        <v>10021</v>
      </c>
      <c r="B9990" s="2" t="s">
        <v>41</v>
      </c>
      <c r="C9990" s="2" t="s">
        <v>26</v>
      </c>
      <c r="D9990" s="2">
        <v>3164.06</v>
      </c>
      <c r="E9990" s="2">
        <v>0.23</v>
      </c>
      <c r="F9990" s="2">
        <f t="shared" si="313"/>
        <v>727.73379999999997</v>
      </c>
      <c r="G9990" s="2">
        <v>2</v>
      </c>
      <c r="H9990" s="2" t="str">
        <f>TEXT(Table1[[#This Row],[order_date]],"mmmm")</f>
        <v>November</v>
      </c>
      <c r="I9990" s="3">
        <v>45604</v>
      </c>
      <c r="J9990" s="3">
        <v>45607</v>
      </c>
      <c r="K9990" s="3" t="str">
        <f>TEXT(Table1[[#This Row],[delivery_date]]-Table1[[#This Row],[order_date]],"D")</f>
        <v>3</v>
      </c>
      <c r="L9990" s="2" t="s">
        <v>15</v>
      </c>
      <c r="M9990" s="2" t="s">
        <v>22</v>
      </c>
      <c r="N9990" s="2">
        <v>419.44</v>
      </c>
      <c r="O9990" s="2" t="s">
        <v>28</v>
      </c>
      <c r="P9990" s="2">
        <f t="shared" si="312"/>
        <v>2436.3262</v>
      </c>
    </row>
    <row r="9991" spans="1:16" ht="14.25" customHeight="1" x14ac:dyDescent="0.35">
      <c r="A9991" s="2" t="s">
        <v>10022</v>
      </c>
      <c r="B9991" s="2" t="s">
        <v>25</v>
      </c>
      <c r="C9991" s="2" t="s">
        <v>26</v>
      </c>
      <c r="D9991" s="2">
        <v>3411.24</v>
      </c>
      <c r="E9991" s="2">
        <v>0</v>
      </c>
      <c r="F9991" s="2">
        <f t="shared" si="313"/>
        <v>0</v>
      </c>
      <c r="G9991" s="2">
        <v>5</v>
      </c>
      <c r="H9991" s="2" t="str">
        <f>TEXT(Table1[[#This Row],[order_date]],"mmmm")</f>
        <v>April</v>
      </c>
      <c r="I9991" s="3">
        <v>45401</v>
      </c>
      <c r="J9991" s="3">
        <v>45406</v>
      </c>
      <c r="K9991" s="3" t="str">
        <f>TEXT(Table1[[#This Row],[delivery_date]]-Table1[[#This Row],[order_date]],"D")</f>
        <v>5</v>
      </c>
      <c r="L9991" s="2" t="s">
        <v>21</v>
      </c>
      <c r="M9991" s="2" t="s">
        <v>22</v>
      </c>
      <c r="N9991" s="2">
        <v>946.8</v>
      </c>
      <c r="O9991" s="2" t="s">
        <v>34</v>
      </c>
      <c r="P9991" s="2">
        <f t="shared" si="312"/>
        <v>3411.24</v>
      </c>
    </row>
    <row r="9992" spans="1:16" ht="14.25" customHeight="1" x14ac:dyDescent="0.35">
      <c r="A9992" s="2" t="s">
        <v>10023</v>
      </c>
      <c r="B9992" s="2" t="s">
        <v>19</v>
      </c>
      <c r="C9992" s="2" t="s">
        <v>14</v>
      </c>
      <c r="D9992" s="2">
        <v>1379.78</v>
      </c>
      <c r="E9992" s="2">
        <v>0.38</v>
      </c>
      <c r="F9992" s="2">
        <f t="shared" si="313"/>
        <v>524.31640000000004</v>
      </c>
      <c r="G9992" s="2">
        <v>6</v>
      </c>
      <c r="H9992" s="2" t="str">
        <f>TEXT(Table1[[#This Row],[order_date]],"mmmm")</f>
        <v>July</v>
      </c>
      <c r="I9992" s="3">
        <v>45116</v>
      </c>
      <c r="J9992" s="3">
        <v>45118</v>
      </c>
      <c r="K9992" s="3" t="str">
        <f>TEXT(Table1[[#This Row],[delivery_date]]-Table1[[#This Row],[order_date]],"D")</f>
        <v>2</v>
      </c>
      <c r="L9992" s="2" t="s">
        <v>31</v>
      </c>
      <c r="M9992" s="2" t="s">
        <v>22</v>
      </c>
      <c r="N9992" s="2">
        <v>361.37</v>
      </c>
      <c r="O9992" s="2" t="s">
        <v>28</v>
      </c>
      <c r="P9992" s="2">
        <f t="shared" si="312"/>
        <v>855.46359999999993</v>
      </c>
    </row>
    <row r="9993" spans="1:16" ht="14.25" customHeight="1" x14ac:dyDescent="0.35">
      <c r="A9993" s="2" t="s">
        <v>10024</v>
      </c>
      <c r="B9993" s="2" t="s">
        <v>19</v>
      </c>
      <c r="C9993" s="2" t="s">
        <v>14</v>
      </c>
      <c r="D9993" s="2">
        <v>2633.12</v>
      </c>
      <c r="E9993" s="2">
        <v>0.37</v>
      </c>
      <c r="F9993" s="2">
        <f t="shared" si="313"/>
        <v>974.25439999999992</v>
      </c>
      <c r="G9993" s="2">
        <v>8</v>
      </c>
      <c r="H9993" s="2" t="str">
        <f>TEXT(Table1[[#This Row],[order_date]],"mmmm")</f>
        <v>September</v>
      </c>
      <c r="I9993" s="3">
        <v>45184</v>
      </c>
      <c r="J9993" s="3">
        <v>45187</v>
      </c>
      <c r="K9993" s="3" t="str">
        <f>TEXT(Table1[[#This Row],[delivery_date]]-Table1[[#This Row],[order_date]],"D")</f>
        <v>3</v>
      </c>
      <c r="L9993" s="2" t="s">
        <v>31</v>
      </c>
      <c r="M9993" s="2" t="s">
        <v>27</v>
      </c>
      <c r="N9993" s="2">
        <v>694.71</v>
      </c>
      <c r="O9993" s="2" t="s">
        <v>17</v>
      </c>
      <c r="P9993" s="2">
        <f t="shared" si="312"/>
        <v>1658.8656000000001</v>
      </c>
    </row>
    <row r="9994" spans="1:16" ht="14.25" customHeight="1" x14ac:dyDescent="0.35">
      <c r="A9994" s="2" t="s">
        <v>10025</v>
      </c>
      <c r="B9994" s="2" t="s">
        <v>41</v>
      </c>
      <c r="C9994" s="2" t="s">
        <v>33</v>
      </c>
      <c r="D9994" s="2">
        <v>1872.34</v>
      </c>
      <c r="E9994" s="2">
        <v>0.28000000000000003</v>
      </c>
      <c r="F9994" s="2">
        <f t="shared" si="313"/>
        <v>524.25520000000006</v>
      </c>
      <c r="G9994" s="2">
        <v>9</v>
      </c>
      <c r="H9994" s="2" t="str">
        <f>TEXT(Table1[[#This Row],[order_date]],"mmmm")</f>
        <v>May</v>
      </c>
      <c r="I9994" s="3">
        <v>45431</v>
      </c>
      <c r="J9994" s="3">
        <v>45434</v>
      </c>
      <c r="K9994" s="3" t="str">
        <f>TEXT(Table1[[#This Row],[delivery_date]]-Table1[[#This Row],[order_date]],"D")</f>
        <v>3</v>
      </c>
      <c r="L9994" s="2" t="s">
        <v>21</v>
      </c>
      <c r="M9994" s="2" t="s">
        <v>16</v>
      </c>
      <c r="N9994" s="2">
        <v>272.98</v>
      </c>
      <c r="O9994" s="2" t="s">
        <v>34</v>
      </c>
      <c r="P9994" s="2">
        <f t="shared" si="312"/>
        <v>1348.0847999999999</v>
      </c>
    </row>
    <row r="9995" spans="1:16" ht="14.25" customHeight="1" x14ac:dyDescent="0.35">
      <c r="A9995" s="2" t="s">
        <v>10026</v>
      </c>
      <c r="B9995" s="2" t="s">
        <v>41</v>
      </c>
      <c r="C9995" s="2" t="s">
        <v>20</v>
      </c>
      <c r="D9995" s="2">
        <v>4106.72</v>
      </c>
      <c r="E9995" s="2">
        <v>0.37</v>
      </c>
      <c r="F9995" s="2">
        <f t="shared" si="313"/>
        <v>1519.4864</v>
      </c>
      <c r="G9995" s="2">
        <v>8</v>
      </c>
      <c r="H9995" s="2" t="str">
        <f>TEXT(Table1[[#This Row],[order_date]],"mmmm")</f>
        <v>May</v>
      </c>
      <c r="I9995" s="3">
        <v>45430</v>
      </c>
      <c r="J9995" s="3">
        <v>45432</v>
      </c>
      <c r="K9995" s="3" t="str">
        <f>TEXT(Table1[[#This Row],[delivery_date]]-Table1[[#This Row],[order_date]],"D")</f>
        <v>2</v>
      </c>
      <c r="L9995" s="2" t="s">
        <v>15</v>
      </c>
      <c r="M9995" s="2" t="s">
        <v>27</v>
      </c>
      <c r="N9995" s="2">
        <v>647.79</v>
      </c>
      <c r="O9995" s="2" t="s">
        <v>17</v>
      </c>
      <c r="P9995" s="2">
        <f t="shared" si="312"/>
        <v>2587.2336000000005</v>
      </c>
    </row>
    <row r="9996" spans="1:16" ht="14.25" customHeight="1" x14ac:dyDescent="0.35">
      <c r="A9996" s="2" t="s">
        <v>10027</v>
      </c>
      <c r="B9996" s="2" t="s">
        <v>19</v>
      </c>
      <c r="C9996" s="2" t="s">
        <v>33</v>
      </c>
      <c r="D9996" s="2">
        <v>440.04</v>
      </c>
      <c r="E9996" s="2">
        <v>0.31</v>
      </c>
      <c r="F9996" s="2">
        <f t="shared" si="313"/>
        <v>136.41240000000002</v>
      </c>
      <c r="G9996" s="2">
        <v>7</v>
      </c>
      <c r="H9996" s="2" t="str">
        <f>TEXT(Table1[[#This Row],[order_date]],"mmmm")</f>
        <v>August</v>
      </c>
      <c r="I9996" s="3">
        <v>45509</v>
      </c>
      <c r="J9996" s="3">
        <v>45510</v>
      </c>
      <c r="K9996" s="3" t="str">
        <f>TEXT(Table1[[#This Row],[delivery_date]]-Table1[[#This Row],[order_date]],"D")</f>
        <v>1</v>
      </c>
      <c r="L9996" s="2" t="s">
        <v>15</v>
      </c>
      <c r="M9996" s="2" t="s">
        <v>27</v>
      </c>
      <c r="N9996" s="2">
        <v>129.29</v>
      </c>
      <c r="O9996" s="2" t="s">
        <v>48</v>
      </c>
      <c r="P9996" s="2">
        <f t="shared" si="312"/>
        <v>303.62760000000003</v>
      </c>
    </row>
    <row r="9997" spans="1:16" ht="14.25" customHeight="1" x14ac:dyDescent="0.35">
      <c r="A9997" s="2" t="s">
        <v>10028</v>
      </c>
      <c r="B9997" s="2" t="s">
        <v>19</v>
      </c>
      <c r="C9997" s="2" t="s">
        <v>26</v>
      </c>
      <c r="D9997" s="2">
        <v>1449.66</v>
      </c>
      <c r="E9997" s="2">
        <v>0.35</v>
      </c>
      <c r="F9997" s="2">
        <f t="shared" si="313"/>
        <v>507.38099999999997</v>
      </c>
      <c r="G9997" s="2">
        <v>9</v>
      </c>
      <c r="H9997" s="2" t="str">
        <f>TEXT(Table1[[#This Row],[order_date]],"mmmm")</f>
        <v>August</v>
      </c>
      <c r="I9997" s="3">
        <v>45158</v>
      </c>
      <c r="J9997" s="3">
        <v>45159</v>
      </c>
      <c r="K9997" s="3" t="str">
        <f>TEXT(Table1[[#This Row],[delivery_date]]-Table1[[#This Row],[order_date]],"D")</f>
        <v>1</v>
      </c>
      <c r="L9997" s="2" t="s">
        <v>21</v>
      </c>
      <c r="M9997" s="2" t="s">
        <v>27</v>
      </c>
      <c r="N9997" s="2">
        <v>387.81</v>
      </c>
      <c r="O9997" s="2" t="s">
        <v>48</v>
      </c>
      <c r="P9997" s="2">
        <f t="shared" si="312"/>
        <v>942.27900000000011</v>
      </c>
    </row>
    <row r="9998" spans="1:16" ht="14.25" customHeight="1" x14ac:dyDescent="0.35">
      <c r="A9998" s="2" t="s">
        <v>10029</v>
      </c>
      <c r="B9998" s="2" t="s">
        <v>13</v>
      </c>
      <c r="C9998" s="2" t="s">
        <v>14</v>
      </c>
      <c r="D9998" s="2">
        <v>3054.47</v>
      </c>
      <c r="E9998" s="2">
        <v>0.03</v>
      </c>
      <c r="F9998" s="2">
        <f t="shared" si="313"/>
        <v>91.634099999999989</v>
      </c>
      <c r="G9998" s="2">
        <v>9</v>
      </c>
      <c r="H9998" s="2" t="str">
        <f>TEXT(Table1[[#This Row],[order_date]],"mmmm")</f>
        <v>March</v>
      </c>
      <c r="I9998" s="3">
        <v>45360</v>
      </c>
      <c r="J9998" s="3">
        <v>45364</v>
      </c>
      <c r="K9998" s="3" t="str">
        <f>TEXT(Table1[[#This Row],[delivery_date]]-Table1[[#This Row],[order_date]],"D")</f>
        <v>4</v>
      </c>
      <c r="L9998" s="2" t="s">
        <v>21</v>
      </c>
      <c r="M9998" s="2" t="s">
        <v>16</v>
      </c>
      <c r="N9998" s="2">
        <v>661.78</v>
      </c>
      <c r="O9998" s="2" t="s">
        <v>23</v>
      </c>
      <c r="P9998" s="2">
        <f t="shared" si="312"/>
        <v>2962.8359</v>
      </c>
    </row>
    <row r="9999" spans="1:16" ht="14.25" customHeight="1" x14ac:dyDescent="0.35">
      <c r="A9999" s="2" t="s">
        <v>10030</v>
      </c>
      <c r="B9999" s="2" t="s">
        <v>41</v>
      </c>
      <c r="C9999" s="2" t="s">
        <v>26</v>
      </c>
      <c r="D9999" s="2">
        <v>1105.5999999999999</v>
      </c>
      <c r="E9999" s="2">
        <v>0.44</v>
      </c>
      <c r="F9999" s="2">
        <f t="shared" si="313"/>
        <v>486.46399999999994</v>
      </c>
      <c r="G9999" s="2">
        <v>6</v>
      </c>
      <c r="H9999" s="2" t="str">
        <f>TEXT(Table1[[#This Row],[order_date]],"mmmm")</f>
        <v>February</v>
      </c>
      <c r="I9999" s="3">
        <v>45332</v>
      </c>
      <c r="J9999" s="3">
        <v>45334</v>
      </c>
      <c r="K9999" s="3" t="str">
        <f>TEXT(Table1[[#This Row],[delivery_date]]-Table1[[#This Row],[order_date]],"D")</f>
        <v>2</v>
      </c>
      <c r="L9999" s="2" t="s">
        <v>21</v>
      </c>
      <c r="M9999" s="2" t="s">
        <v>22</v>
      </c>
      <c r="N9999" s="2">
        <v>140.75</v>
      </c>
      <c r="O9999" s="2" t="s">
        <v>23</v>
      </c>
      <c r="P9999" s="2">
        <f t="shared" si="312"/>
        <v>619.13599999999997</v>
      </c>
    </row>
    <row r="10000" spans="1:16" ht="14.25" customHeight="1" x14ac:dyDescent="0.35">
      <c r="A10000" s="2" t="s">
        <v>10031</v>
      </c>
      <c r="B10000" s="2" t="s">
        <v>41</v>
      </c>
      <c r="C10000" s="2" t="s">
        <v>36</v>
      </c>
      <c r="D10000" s="2">
        <v>3396.3</v>
      </c>
      <c r="E10000" s="2">
        <v>0.32</v>
      </c>
      <c r="F10000" s="2">
        <f t="shared" si="313"/>
        <v>1086.816</v>
      </c>
      <c r="G10000" s="2">
        <v>3</v>
      </c>
      <c r="H10000" s="2" t="str">
        <f>TEXT(Table1[[#This Row],[order_date]],"mmmm")</f>
        <v>May</v>
      </c>
      <c r="I10000" s="3">
        <v>45421</v>
      </c>
      <c r="J10000" s="3">
        <v>45428</v>
      </c>
      <c r="K10000" s="3" t="str">
        <f>TEXT(Table1[[#This Row],[delivery_date]]-Table1[[#This Row],[order_date]],"D")</f>
        <v>7</v>
      </c>
      <c r="L10000" s="2" t="s">
        <v>31</v>
      </c>
      <c r="M10000" s="2" t="s">
        <v>22</v>
      </c>
      <c r="N10000" s="2">
        <v>478.99</v>
      </c>
      <c r="O10000" s="2" t="s">
        <v>34</v>
      </c>
      <c r="P10000" s="2">
        <f t="shared" si="312"/>
        <v>2309.4840000000004</v>
      </c>
    </row>
    <row r="10001" spans="1:16" ht="14.25" customHeight="1" x14ac:dyDescent="0.35">
      <c r="A10001" s="2" t="s">
        <v>10032</v>
      </c>
      <c r="B10001" s="2" t="s">
        <v>25</v>
      </c>
      <c r="C10001" s="2" t="s">
        <v>36</v>
      </c>
      <c r="D10001" s="2">
        <v>770.19</v>
      </c>
      <c r="E10001" s="2">
        <v>0.31</v>
      </c>
      <c r="F10001" s="2">
        <f t="shared" si="313"/>
        <v>238.75890000000001</v>
      </c>
      <c r="G10001" s="2">
        <v>8</v>
      </c>
      <c r="H10001" s="2" t="str">
        <f>TEXT(Table1[[#This Row],[order_date]],"mmmm")</f>
        <v>August</v>
      </c>
      <c r="I10001" s="3">
        <v>45511</v>
      </c>
      <c r="J10001" s="3">
        <v>45513</v>
      </c>
      <c r="K10001" s="3" t="str">
        <f>TEXT(Table1[[#This Row],[delivery_date]]-Table1[[#This Row],[order_date]],"D")</f>
        <v>2</v>
      </c>
      <c r="L10001" s="2" t="s">
        <v>21</v>
      </c>
      <c r="M10001" s="2" t="s">
        <v>16</v>
      </c>
      <c r="N10001" s="2">
        <v>174.67</v>
      </c>
      <c r="O10001" s="2" t="s">
        <v>28</v>
      </c>
      <c r="P10001" s="2">
        <f t="shared" si="312"/>
        <v>531.43110000000001</v>
      </c>
    </row>
    <row r="10002" spans="1:16" ht="14.25" customHeight="1" x14ac:dyDescent="0.35">
      <c r="A10002" s="2" t="s">
        <v>10033</v>
      </c>
      <c r="B10002" s="2" t="s">
        <v>13</v>
      </c>
      <c r="C10002" s="2" t="s">
        <v>26</v>
      </c>
      <c r="D10002" s="2">
        <v>211.78</v>
      </c>
      <c r="E10002" s="2">
        <v>0.19</v>
      </c>
      <c r="F10002" s="2">
        <f t="shared" si="313"/>
        <v>40.238199999999999</v>
      </c>
      <c r="G10002" s="2">
        <v>3</v>
      </c>
      <c r="H10002" s="2" t="str">
        <f>TEXT(Table1[[#This Row],[order_date]],"mmmm")</f>
        <v>August</v>
      </c>
      <c r="I10002" s="3">
        <v>45164</v>
      </c>
      <c r="J10002" s="3">
        <v>45167</v>
      </c>
      <c r="K10002" s="3" t="str">
        <f>TEXT(Table1[[#This Row],[delivery_date]]-Table1[[#This Row],[order_date]],"D")</f>
        <v>3</v>
      </c>
      <c r="L10002" s="2" t="s">
        <v>15</v>
      </c>
      <c r="M10002" s="2" t="s">
        <v>27</v>
      </c>
      <c r="N10002" s="2">
        <v>12.86</v>
      </c>
      <c r="O10002" s="2" t="s">
        <v>17</v>
      </c>
      <c r="P10002" s="2">
        <f t="shared" si="312"/>
        <v>171.54179999999999</v>
      </c>
    </row>
    <row r="10003" spans="1:16" ht="14.25" customHeight="1" x14ac:dyDescent="0.35">
      <c r="A10003" s="2" t="s">
        <v>10034</v>
      </c>
      <c r="B10003" s="2" t="s">
        <v>19</v>
      </c>
      <c r="C10003" s="2" t="s">
        <v>20</v>
      </c>
      <c r="D10003" s="2">
        <v>4331.12</v>
      </c>
      <c r="E10003" s="2">
        <v>0.01</v>
      </c>
      <c r="F10003" s="2">
        <f t="shared" si="313"/>
        <v>43.311199999999999</v>
      </c>
      <c r="G10003" s="2">
        <v>1</v>
      </c>
      <c r="H10003" s="2" t="str">
        <f>TEXT(Table1[[#This Row],[order_date]],"mmmm")</f>
        <v>December</v>
      </c>
      <c r="I10003" s="3">
        <v>45291</v>
      </c>
      <c r="J10003" s="3">
        <v>45294</v>
      </c>
      <c r="K10003" s="3" t="str">
        <f>TEXT(Table1[[#This Row],[delivery_date]]-Table1[[#This Row],[order_date]],"D")</f>
        <v>3</v>
      </c>
      <c r="L10003" s="2" t="s">
        <v>21</v>
      </c>
      <c r="M10003" s="2" t="s">
        <v>27</v>
      </c>
      <c r="N10003" s="2">
        <v>1213.8900000000001</v>
      </c>
      <c r="O10003" s="2" t="s">
        <v>17</v>
      </c>
      <c r="P10003" s="2">
        <f t="shared" si="312"/>
        <v>4287.8087999999998</v>
      </c>
    </row>
    <row r="10004" spans="1:16" ht="14.25" customHeight="1" x14ac:dyDescent="0.35">
      <c r="A10004" s="2" t="s">
        <v>10035</v>
      </c>
      <c r="B10004" s="2" t="s">
        <v>13</v>
      </c>
      <c r="C10004" s="2" t="s">
        <v>20</v>
      </c>
      <c r="D10004" s="2">
        <v>1733.88</v>
      </c>
      <c r="E10004" s="2">
        <v>0.45</v>
      </c>
      <c r="F10004" s="2">
        <f t="shared" si="313"/>
        <v>780.24600000000009</v>
      </c>
      <c r="G10004" s="2">
        <v>4</v>
      </c>
      <c r="H10004" s="2" t="str">
        <f>TEXT(Table1[[#This Row],[order_date]],"mmmm")</f>
        <v>February</v>
      </c>
      <c r="I10004" s="3">
        <v>45345</v>
      </c>
      <c r="J10004" s="3">
        <v>45352</v>
      </c>
      <c r="K10004" s="3" t="str">
        <f>TEXT(Table1[[#This Row],[delivery_date]]-Table1[[#This Row],[order_date]],"D")</f>
        <v>7</v>
      </c>
      <c r="L10004" s="2" t="s">
        <v>31</v>
      </c>
      <c r="M10004" s="2" t="s">
        <v>16</v>
      </c>
      <c r="N10004" s="2">
        <v>223.32</v>
      </c>
      <c r="O10004" s="2" t="s">
        <v>39</v>
      </c>
      <c r="P10004" s="2">
        <f t="shared" si="312"/>
        <v>953.63400000000001</v>
      </c>
    </row>
    <row r="10005" spans="1:16" ht="14.25" customHeight="1" x14ac:dyDescent="0.35">
      <c r="A10005" s="2" t="s">
        <v>10036</v>
      </c>
      <c r="B10005" s="2" t="s">
        <v>19</v>
      </c>
      <c r="C10005" s="2" t="s">
        <v>33</v>
      </c>
      <c r="D10005" s="2">
        <v>868.56</v>
      </c>
      <c r="E10005" s="2">
        <v>0.49</v>
      </c>
      <c r="F10005" s="2">
        <f t="shared" si="313"/>
        <v>425.59439999999995</v>
      </c>
      <c r="G10005" s="2">
        <v>9</v>
      </c>
      <c r="H10005" s="2" t="str">
        <f>TEXT(Table1[[#This Row],[order_date]],"mmmm")</f>
        <v>December</v>
      </c>
      <c r="I10005" s="3">
        <v>45284</v>
      </c>
      <c r="J10005" s="3">
        <v>45291</v>
      </c>
      <c r="K10005" s="3" t="str">
        <f>TEXT(Table1[[#This Row],[delivery_date]]-Table1[[#This Row],[order_date]],"D")</f>
        <v>7</v>
      </c>
      <c r="L10005" s="2" t="s">
        <v>31</v>
      </c>
      <c r="M10005" s="2" t="s">
        <v>27</v>
      </c>
      <c r="N10005" s="2">
        <v>112.23</v>
      </c>
      <c r="O10005" s="2" t="s">
        <v>17</v>
      </c>
      <c r="P10005" s="2">
        <f t="shared" si="312"/>
        <v>442.96559999999999</v>
      </c>
    </row>
    <row r="10006" spans="1:16" ht="14.25" customHeight="1" x14ac:dyDescent="0.35">
      <c r="A10006" s="2" t="s">
        <v>10037</v>
      </c>
      <c r="B10006" s="2" t="s">
        <v>19</v>
      </c>
      <c r="C10006" s="2" t="s">
        <v>33</v>
      </c>
      <c r="D10006" s="2">
        <v>946.27</v>
      </c>
      <c r="E10006" s="2">
        <v>0.4</v>
      </c>
      <c r="F10006" s="2">
        <f t="shared" si="313"/>
        <v>378.50800000000004</v>
      </c>
      <c r="G10006" s="2">
        <v>8</v>
      </c>
      <c r="H10006" s="2" t="str">
        <f>TEXT(Table1[[#This Row],[order_date]],"mmmm")</f>
        <v>January</v>
      </c>
      <c r="I10006" s="3">
        <v>44950</v>
      </c>
      <c r="J10006" s="3">
        <v>44956</v>
      </c>
      <c r="K10006" s="3" t="str">
        <f>TEXT(Table1[[#This Row],[delivery_date]]-Table1[[#This Row],[order_date]],"D")</f>
        <v>6</v>
      </c>
      <c r="L10006" s="2" t="s">
        <v>21</v>
      </c>
      <c r="M10006" s="2" t="s">
        <v>27</v>
      </c>
      <c r="N10006" s="2">
        <v>47.59</v>
      </c>
      <c r="O10006" s="2" t="s">
        <v>34</v>
      </c>
      <c r="P10006" s="2">
        <f t="shared" si="312"/>
        <v>567.76199999999994</v>
      </c>
    </row>
    <row r="10007" spans="1:16" ht="14.25" customHeight="1" x14ac:dyDescent="0.35">
      <c r="A10007" s="2" t="s">
        <v>10038</v>
      </c>
      <c r="B10007" s="2" t="s">
        <v>13</v>
      </c>
      <c r="C10007" s="2" t="s">
        <v>33</v>
      </c>
      <c r="D10007" s="2">
        <v>4440.8900000000003</v>
      </c>
      <c r="E10007" s="2">
        <v>0.46</v>
      </c>
      <c r="F10007" s="2">
        <f t="shared" si="313"/>
        <v>2042.8094000000003</v>
      </c>
      <c r="G10007" s="2">
        <v>6</v>
      </c>
      <c r="H10007" s="2" t="str">
        <f>TEXT(Table1[[#This Row],[order_date]],"mmmm")</f>
        <v>June</v>
      </c>
      <c r="I10007" s="3">
        <v>45090</v>
      </c>
      <c r="J10007" s="3">
        <v>45093</v>
      </c>
      <c r="K10007" s="3" t="str">
        <f>TEXT(Table1[[#This Row],[delivery_date]]-Table1[[#This Row],[order_date]],"D")</f>
        <v>3</v>
      </c>
      <c r="L10007" s="2" t="s">
        <v>15</v>
      </c>
      <c r="M10007" s="2" t="s">
        <v>22</v>
      </c>
      <c r="N10007" s="2">
        <v>955.21</v>
      </c>
      <c r="O10007" s="2" t="s">
        <v>23</v>
      </c>
      <c r="P10007" s="2">
        <f t="shared" si="312"/>
        <v>2398.0806000000002</v>
      </c>
    </row>
    <row r="10008" spans="1:16" ht="14.25" customHeight="1" x14ac:dyDescent="0.35">
      <c r="A10008" s="2" t="s">
        <v>10039</v>
      </c>
      <c r="B10008" s="2" t="s">
        <v>41</v>
      </c>
      <c r="C10008" s="2" t="s">
        <v>14</v>
      </c>
      <c r="D10008" s="2">
        <v>3306.71</v>
      </c>
      <c r="E10008" s="2">
        <v>0.06</v>
      </c>
      <c r="F10008" s="2">
        <f t="shared" si="313"/>
        <v>198.40260000000001</v>
      </c>
      <c r="G10008" s="2">
        <v>3</v>
      </c>
      <c r="H10008" s="2" t="str">
        <f>TEXT(Table1[[#This Row],[order_date]],"mmmm")</f>
        <v>July</v>
      </c>
      <c r="I10008" s="3">
        <v>45136</v>
      </c>
      <c r="J10008" s="3">
        <v>45141</v>
      </c>
      <c r="K10008" s="3" t="str">
        <f>TEXT(Table1[[#This Row],[delivery_date]]-Table1[[#This Row],[order_date]],"D")</f>
        <v>5</v>
      </c>
      <c r="L10008" s="2" t="s">
        <v>21</v>
      </c>
      <c r="M10008" s="2" t="s">
        <v>22</v>
      </c>
      <c r="N10008" s="2">
        <v>594.77</v>
      </c>
      <c r="O10008" s="2" t="s">
        <v>39</v>
      </c>
      <c r="P10008" s="2">
        <f t="shared" si="312"/>
        <v>3108.3074000000001</v>
      </c>
    </row>
    <row r="10009" spans="1:16" ht="14.25" customHeight="1" x14ac:dyDescent="0.35">
      <c r="A10009" s="2" t="s">
        <v>10040</v>
      </c>
      <c r="B10009" s="2" t="s">
        <v>19</v>
      </c>
      <c r="C10009" s="2" t="s">
        <v>20</v>
      </c>
      <c r="D10009" s="2">
        <v>4786.1000000000004</v>
      </c>
      <c r="E10009" s="2">
        <v>0.06</v>
      </c>
      <c r="F10009" s="2">
        <f t="shared" si="313"/>
        <v>287.166</v>
      </c>
      <c r="G10009" s="2">
        <v>3</v>
      </c>
      <c r="H10009" s="2" t="str">
        <f>TEXT(Table1[[#This Row],[order_date]],"mmmm")</f>
        <v>September</v>
      </c>
      <c r="I10009" s="3">
        <v>45545</v>
      </c>
      <c r="J10009" s="3">
        <v>45546</v>
      </c>
      <c r="K10009" s="3" t="str">
        <f>TEXT(Table1[[#This Row],[delivery_date]]-Table1[[#This Row],[order_date]],"D")</f>
        <v>1</v>
      </c>
      <c r="L10009" s="2" t="s">
        <v>31</v>
      </c>
      <c r="M10009" s="2" t="s">
        <v>22</v>
      </c>
      <c r="N10009" s="2">
        <v>816.85</v>
      </c>
      <c r="O10009" s="2" t="s">
        <v>17</v>
      </c>
      <c r="P10009" s="2">
        <f t="shared" si="312"/>
        <v>4498.9340000000002</v>
      </c>
    </row>
    <row r="10010" spans="1:16" ht="14.25" customHeight="1" x14ac:dyDescent="0.35">
      <c r="A10010" s="2" t="s">
        <v>10041</v>
      </c>
      <c r="B10010" s="2" t="s">
        <v>13</v>
      </c>
      <c r="C10010" s="2" t="s">
        <v>26</v>
      </c>
      <c r="D10010" s="2">
        <v>4020.2</v>
      </c>
      <c r="E10010" s="2">
        <v>0.44</v>
      </c>
      <c r="F10010" s="2">
        <f t="shared" si="313"/>
        <v>1768.8879999999999</v>
      </c>
      <c r="G10010" s="2">
        <v>7</v>
      </c>
      <c r="H10010" s="2" t="str">
        <f>TEXT(Table1[[#This Row],[order_date]],"mmmm")</f>
        <v>August</v>
      </c>
      <c r="I10010" s="3">
        <v>45157</v>
      </c>
      <c r="J10010" s="3">
        <v>45161</v>
      </c>
      <c r="K10010" s="3" t="str">
        <f>TEXT(Table1[[#This Row],[delivery_date]]-Table1[[#This Row],[order_date]],"D")</f>
        <v>4</v>
      </c>
      <c r="L10010" s="2" t="s">
        <v>15</v>
      </c>
      <c r="M10010" s="2" t="s">
        <v>27</v>
      </c>
      <c r="N10010" s="2">
        <v>626.17999999999995</v>
      </c>
      <c r="O10010" s="2" t="s">
        <v>17</v>
      </c>
      <c r="P10010" s="2">
        <f t="shared" si="312"/>
        <v>2251.3119999999999</v>
      </c>
    </row>
    <row r="10011" spans="1:16" ht="14.25" customHeight="1" x14ac:dyDescent="0.35">
      <c r="A10011" s="2" t="s">
        <v>10042</v>
      </c>
      <c r="B10011" s="2" t="s">
        <v>25</v>
      </c>
      <c r="C10011" s="2" t="s">
        <v>36</v>
      </c>
      <c r="D10011" s="2">
        <v>3860.96</v>
      </c>
      <c r="E10011" s="2">
        <v>0.03</v>
      </c>
      <c r="F10011" s="2">
        <f t="shared" si="313"/>
        <v>115.8288</v>
      </c>
      <c r="G10011" s="2">
        <v>5</v>
      </c>
      <c r="H10011" s="2" t="str">
        <f>TEXT(Table1[[#This Row],[order_date]],"mmmm")</f>
        <v>April</v>
      </c>
      <c r="I10011" s="3">
        <v>45389</v>
      </c>
      <c r="J10011" s="3">
        <v>45393</v>
      </c>
      <c r="K10011" s="3" t="str">
        <f>TEXT(Table1[[#This Row],[delivery_date]]-Table1[[#This Row],[order_date]],"D")</f>
        <v>4</v>
      </c>
      <c r="L10011" s="2" t="s">
        <v>31</v>
      </c>
      <c r="M10011" s="2" t="s">
        <v>22</v>
      </c>
      <c r="N10011" s="2">
        <v>478.69</v>
      </c>
      <c r="O10011" s="2" t="s">
        <v>34</v>
      </c>
      <c r="P10011" s="2">
        <f t="shared" si="312"/>
        <v>3745.1311999999998</v>
      </c>
    </row>
    <row r="10012" spans="1:16" ht="14.25" customHeight="1" x14ac:dyDescent="0.35">
      <c r="A10012" s="2" t="s">
        <v>10043</v>
      </c>
      <c r="B10012" s="2" t="s">
        <v>13</v>
      </c>
      <c r="C10012" s="2" t="s">
        <v>20</v>
      </c>
      <c r="D10012" s="2">
        <v>2549.12</v>
      </c>
      <c r="E10012" s="2">
        <v>0.05</v>
      </c>
      <c r="F10012" s="2">
        <f t="shared" si="313"/>
        <v>127.456</v>
      </c>
      <c r="G10012" s="2">
        <v>3</v>
      </c>
      <c r="H10012" s="2" t="str">
        <f>TEXT(Table1[[#This Row],[order_date]],"mmmm")</f>
        <v>November</v>
      </c>
      <c r="I10012" s="3">
        <v>45238</v>
      </c>
      <c r="J10012" s="3">
        <v>45240</v>
      </c>
      <c r="K10012" s="3" t="str">
        <f>TEXT(Table1[[#This Row],[delivery_date]]-Table1[[#This Row],[order_date]],"D")</f>
        <v>2</v>
      </c>
      <c r="L10012" s="2" t="s">
        <v>31</v>
      </c>
      <c r="M10012" s="2" t="s">
        <v>22</v>
      </c>
      <c r="N10012" s="2">
        <v>397.21</v>
      </c>
      <c r="O10012" s="2" t="s">
        <v>17</v>
      </c>
      <c r="P10012" s="2">
        <f t="shared" si="312"/>
        <v>2421.6639999999998</v>
      </c>
    </row>
    <row r="10013" spans="1:16" ht="14.25" customHeight="1" x14ac:dyDescent="0.35">
      <c r="A10013" s="2" t="s">
        <v>10044</v>
      </c>
      <c r="B10013" s="2" t="s">
        <v>25</v>
      </c>
      <c r="C10013" s="2" t="s">
        <v>20</v>
      </c>
      <c r="D10013" s="2">
        <v>4121.9399999999996</v>
      </c>
      <c r="E10013" s="2">
        <v>0.41</v>
      </c>
      <c r="F10013" s="2">
        <f t="shared" si="313"/>
        <v>1689.9953999999998</v>
      </c>
      <c r="G10013" s="2">
        <v>1</v>
      </c>
      <c r="H10013" s="2" t="str">
        <f>TEXT(Table1[[#This Row],[order_date]],"mmmm")</f>
        <v>August</v>
      </c>
      <c r="I10013" s="3">
        <v>45527</v>
      </c>
      <c r="J10013" s="3">
        <v>45530</v>
      </c>
      <c r="K10013" s="3" t="str">
        <f>TEXT(Table1[[#This Row],[delivery_date]]-Table1[[#This Row],[order_date]],"D")</f>
        <v>3</v>
      </c>
      <c r="L10013" s="2" t="s">
        <v>31</v>
      </c>
      <c r="M10013" s="2" t="s">
        <v>16</v>
      </c>
      <c r="N10013" s="2">
        <v>211.2</v>
      </c>
      <c r="O10013" s="2" t="s">
        <v>34</v>
      </c>
      <c r="P10013" s="2">
        <f t="shared" si="312"/>
        <v>2431.9445999999998</v>
      </c>
    </row>
    <row r="10014" spans="1:16" ht="14.25" customHeight="1" x14ac:dyDescent="0.35">
      <c r="A10014" s="2" t="s">
        <v>10045</v>
      </c>
      <c r="B10014" s="2" t="s">
        <v>19</v>
      </c>
      <c r="C10014" s="2" t="s">
        <v>20</v>
      </c>
      <c r="D10014" s="2">
        <v>2122</v>
      </c>
      <c r="E10014" s="2">
        <v>0.28000000000000003</v>
      </c>
      <c r="F10014" s="2">
        <f t="shared" si="313"/>
        <v>594.16000000000008</v>
      </c>
      <c r="G10014" s="2">
        <v>9</v>
      </c>
      <c r="H10014" s="2" t="str">
        <f>TEXT(Table1[[#This Row],[order_date]],"mmmm")</f>
        <v>July</v>
      </c>
      <c r="I10014" s="3">
        <v>45481</v>
      </c>
      <c r="J10014" s="3">
        <v>45488</v>
      </c>
      <c r="K10014" s="3" t="str">
        <f>TEXT(Table1[[#This Row],[delivery_date]]-Table1[[#This Row],[order_date]],"D")</f>
        <v>7</v>
      </c>
      <c r="L10014" s="2" t="s">
        <v>21</v>
      </c>
      <c r="M10014" s="2" t="s">
        <v>27</v>
      </c>
      <c r="N10014" s="2">
        <v>264.82</v>
      </c>
      <c r="O10014" s="2" t="s">
        <v>39</v>
      </c>
      <c r="P10014" s="2">
        <f t="shared" si="312"/>
        <v>1527.84</v>
      </c>
    </row>
    <row r="10015" spans="1:16" ht="14.25" customHeight="1" x14ac:dyDescent="0.35">
      <c r="A10015" s="2" t="s">
        <v>10046</v>
      </c>
      <c r="B10015" s="2" t="s">
        <v>13</v>
      </c>
      <c r="C10015" s="2" t="s">
        <v>33</v>
      </c>
      <c r="D10015" s="2">
        <v>4152.3</v>
      </c>
      <c r="E10015" s="2">
        <v>0.2</v>
      </c>
      <c r="F10015" s="2">
        <f t="shared" si="313"/>
        <v>830.46</v>
      </c>
      <c r="G10015" s="2">
        <v>5</v>
      </c>
      <c r="H10015" s="2" t="str">
        <f>TEXT(Table1[[#This Row],[order_date]],"mmmm")</f>
        <v>August</v>
      </c>
      <c r="I10015" s="3">
        <v>45527</v>
      </c>
      <c r="J10015" s="3">
        <v>45534</v>
      </c>
      <c r="K10015" s="3" t="str">
        <f>TEXT(Table1[[#This Row],[delivery_date]]-Table1[[#This Row],[order_date]],"D")</f>
        <v>7</v>
      </c>
      <c r="L10015" s="2" t="s">
        <v>31</v>
      </c>
      <c r="M10015" s="2" t="s">
        <v>16</v>
      </c>
      <c r="N10015" s="2">
        <v>1168.51</v>
      </c>
      <c r="O10015" s="2" t="s">
        <v>23</v>
      </c>
      <c r="P10015" s="2">
        <f t="shared" si="312"/>
        <v>3321.84</v>
      </c>
    </row>
    <row r="10016" spans="1:16" ht="14.25" customHeight="1" x14ac:dyDescent="0.35">
      <c r="A10016" s="2" t="s">
        <v>10047</v>
      </c>
      <c r="B10016" s="2" t="s">
        <v>13</v>
      </c>
      <c r="C10016" s="2" t="s">
        <v>14</v>
      </c>
      <c r="D10016" s="2">
        <v>3812.93</v>
      </c>
      <c r="E10016" s="2">
        <v>0.28000000000000003</v>
      </c>
      <c r="F10016" s="2">
        <f t="shared" si="313"/>
        <v>1067.6204</v>
      </c>
      <c r="G10016" s="2">
        <v>7</v>
      </c>
      <c r="H10016" s="2" t="str">
        <f>TEXT(Table1[[#This Row],[order_date]],"mmmm")</f>
        <v>August</v>
      </c>
      <c r="I10016" s="3">
        <v>45527</v>
      </c>
      <c r="J10016" s="3">
        <v>45529</v>
      </c>
      <c r="K10016" s="3" t="str">
        <f>TEXT(Table1[[#This Row],[delivery_date]]-Table1[[#This Row],[order_date]],"D")</f>
        <v>2</v>
      </c>
      <c r="L10016" s="2" t="s">
        <v>21</v>
      </c>
      <c r="M10016" s="2" t="s">
        <v>27</v>
      </c>
      <c r="N10016" s="2">
        <v>974.91</v>
      </c>
      <c r="O10016" s="2" t="s">
        <v>23</v>
      </c>
      <c r="P10016" s="2">
        <f t="shared" si="312"/>
        <v>2745.3095999999996</v>
      </c>
    </row>
    <row r="10017" spans="1:16" ht="14.25" customHeight="1" x14ac:dyDescent="0.35">
      <c r="A10017" s="2" t="s">
        <v>10048</v>
      </c>
      <c r="B10017" s="2" t="s">
        <v>25</v>
      </c>
      <c r="C10017" s="2" t="s">
        <v>26</v>
      </c>
      <c r="D10017" s="2">
        <v>3424.35</v>
      </c>
      <c r="E10017" s="2">
        <v>0.44</v>
      </c>
      <c r="F10017" s="2">
        <f t="shared" si="313"/>
        <v>1506.7139999999999</v>
      </c>
      <c r="G10017" s="2">
        <v>9</v>
      </c>
      <c r="H10017" s="2" t="str">
        <f>TEXT(Table1[[#This Row],[order_date]],"mmmm")</f>
        <v>April</v>
      </c>
      <c r="I10017" s="3">
        <v>45399</v>
      </c>
      <c r="J10017" s="3">
        <v>45400</v>
      </c>
      <c r="K10017" s="3" t="str">
        <f>TEXT(Table1[[#This Row],[delivery_date]]-Table1[[#This Row],[order_date]],"D")</f>
        <v>1</v>
      </c>
      <c r="L10017" s="2" t="s">
        <v>21</v>
      </c>
      <c r="M10017" s="2" t="s">
        <v>16</v>
      </c>
      <c r="N10017" s="2">
        <v>711.34</v>
      </c>
      <c r="O10017" s="2" t="s">
        <v>17</v>
      </c>
      <c r="P10017" s="2">
        <f t="shared" si="312"/>
        <v>1917.636</v>
      </c>
    </row>
    <row r="10018" spans="1:16" ht="14.25" customHeight="1" x14ac:dyDescent="0.35">
      <c r="A10018" s="2" t="s">
        <v>10049</v>
      </c>
      <c r="B10018" s="2" t="s">
        <v>13</v>
      </c>
      <c r="C10018" s="2" t="s">
        <v>33</v>
      </c>
      <c r="D10018" s="2">
        <v>1715.61</v>
      </c>
      <c r="E10018" s="2">
        <v>0.38</v>
      </c>
      <c r="F10018" s="2">
        <f t="shared" si="313"/>
        <v>651.93179999999995</v>
      </c>
      <c r="G10018" s="2">
        <v>4</v>
      </c>
      <c r="H10018" s="2" t="str">
        <f>TEXT(Table1[[#This Row],[order_date]],"mmmm")</f>
        <v>August</v>
      </c>
      <c r="I10018" s="3">
        <v>45521</v>
      </c>
      <c r="J10018" s="3">
        <v>45528</v>
      </c>
      <c r="K10018" s="3" t="str">
        <f>TEXT(Table1[[#This Row],[delivery_date]]-Table1[[#This Row],[order_date]],"D")</f>
        <v>7</v>
      </c>
      <c r="L10018" s="2" t="s">
        <v>21</v>
      </c>
      <c r="M10018" s="2" t="s">
        <v>16</v>
      </c>
      <c r="N10018" s="2">
        <v>441.05</v>
      </c>
      <c r="O10018" s="2" t="s">
        <v>39</v>
      </c>
      <c r="P10018" s="2">
        <f t="shared" si="312"/>
        <v>1063.6781999999998</v>
      </c>
    </row>
    <row r="10019" spans="1:16" ht="14.25" customHeight="1" x14ac:dyDescent="0.35">
      <c r="A10019" s="2" t="s">
        <v>10050</v>
      </c>
      <c r="B10019" s="2" t="s">
        <v>13</v>
      </c>
      <c r="C10019" s="2" t="s">
        <v>14</v>
      </c>
      <c r="D10019" s="2">
        <v>3190.49</v>
      </c>
      <c r="E10019" s="2">
        <v>0.35</v>
      </c>
      <c r="F10019" s="2">
        <f t="shared" si="313"/>
        <v>1116.6714999999999</v>
      </c>
      <c r="G10019" s="2">
        <v>5</v>
      </c>
      <c r="H10019" s="2" t="str">
        <f>TEXT(Table1[[#This Row],[order_date]],"mmmm")</f>
        <v>May</v>
      </c>
      <c r="I10019" s="3">
        <v>45076</v>
      </c>
      <c r="J10019" s="3">
        <v>45081</v>
      </c>
      <c r="K10019" s="3" t="str">
        <f>TEXT(Table1[[#This Row],[delivery_date]]-Table1[[#This Row],[order_date]],"D")</f>
        <v>5</v>
      </c>
      <c r="L10019" s="2" t="s">
        <v>31</v>
      </c>
      <c r="M10019" s="2" t="s">
        <v>16</v>
      </c>
      <c r="N10019" s="2">
        <v>592.04999999999995</v>
      </c>
      <c r="O10019" s="2" t="s">
        <v>48</v>
      </c>
      <c r="P10019" s="2">
        <f t="shared" si="312"/>
        <v>2073.8184999999999</v>
      </c>
    </row>
    <row r="10020" spans="1:16" ht="14.25" customHeight="1" x14ac:dyDescent="0.35">
      <c r="A10020" s="2" t="s">
        <v>10051</v>
      </c>
      <c r="B10020" s="2" t="s">
        <v>19</v>
      </c>
      <c r="C10020" s="2" t="s">
        <v>20</v>
      </c>
      <c r="D10020" s="2">
        <v>2583.2600000000002</v>
      </c>
      <c r="E10020" s="2">
        <v>0.49</v>
      </c>
      <c r="F10020" s="2">
        <f t="shared" si="313"/>
        <v>1265.7974000000002</v>
      </c>
      <c r="G10020" s="2">
        <v>3</v>
      </c>
      <c r="H10020" s="2" t="str">
        <f>TEXT(Table1[[#This Row],[order_date]],"mmmm")</f>
        <v>October</v>
      </c>
      <c r="I10020" s="3">
        <v>45228</v>
      </c>
      <c r="J10020" s="3">
        <v>45235</v>
      </c>
      <c r="K10020" s="3" t="str">
        <f>TEXT(Table1[[#This Row],[delivery_date]]-Table1[[#This Row],[order_date]],"D")</f>
        <v>7</v>
      </c>
      <c r="L10020" s="2" t="s">
        <v>31</v>
      </c>
      <c r="M10020" s="2" t="s">
        <v>22</v>
      </c>
      <c r="N10020" s="2">
        <v>190.68</v>
      </c>
      <c r="O10020" s="2" t="s">
        <v>17</v>
      </c>
      <c r="P10020" s="2">
        <f t="shared" si="312"/>
        <v>1317.4626000000001</v>
      </c>
    </row>
    <row r="10021" spans="1:16" ht="14.25" customHeight="1" x14ac:dyDescent="0.35">
      <c r="A10021" s="2" t="s">
        <v>10052</v>
      </c>
      <c r="B10021" s="2" t="s">
        <v>13</v>
      </c>
      <c r="C10021" s="2" t="s">
        <v>14</v>
      </c>
      <c r="D10021" s="2">
        <v>2361.56</v>
      </c>
      <c r="E10021" s="2">
        <v>0.26</v>
      </c>
      <c r="F10021" s="2">
        <f t="shared" si="313"/>
        <v>614.00559999999996</v>
      </c>
      <c r="G10021" s="2">
        <v>7</v>
      </c>
      <c r="H10021" s="2" t="str">
        <f>TEXT(Table1[[#This Row],[order_date]],"mmmm")</f>
        <v>January</v>
      </c>
      <c r="I10021" s="3">
        <v>44949</v>
      </c>
      <c r="J10021" s="3">
        <v>44956</v>
      </c>
      <c r="K10021" s="3" t="str">
        <f>TEXT(Table1[[#This Row],[delivery_date]]-Table1[[#This Row],[order_date]],"D")</f>
        <v>7</v>
      </c>
      <c r="L10021" s="2" t="s">
        <v>31</v>
      </c>
      <c r="M10021" s="2" t="s">
        <v>22</v>
      </c>
      <c r="N10021" s="2">
        <v>390.39</v>
      </c>
      <c r="O10021" s="2" t="s">
        <v>23</v>
      </c>
      <c r="P10021" s="2">
        <f t="shared" si="312"/>
        <v>1747.5544</v>
      </c>
    </row>
    <row r="10022" spans="1:16" ht="14.25" customHeight="1" x14ac:dyDescent="0.35">
      <c r="A10022" s="2" t="s">
        <v>10053</v>
      </c>
      <c r="B10022" s="2" t="s">
        <v>41</v>
      </c>
      <c r="C10022" s="2" t="s">
        <v>33</v>
      </c>
      <c r="D10022" s="2">
        <v>4952.21</v>
      </c>
      <c r="E10022" s="2">
        <v>0</v>
      </c>
      <c r="F10022" s="2">
        <f t="shared" si="313"/>
        <v>0</v>
      </c>
      <c r="G10022" s="2">
        <v>1</v>
      </c>
      <c r="H10022" s="2" t="str">
        <f>TEXT(Table1[[#This Row],[order_date]],"mmmm")</f>
        <v>August</v>
      </c>
      <c r="I10022" s="3">
        <v>45522</v>
      </c>
      <c r="J10022" s="3">
        <v>45523</v>
      </c>
      <c r="K10022" s="3" t="str">
        <f>TEXT(Table1[[#This Row],[delivery_date]]-Table1[[#This Row],[order_date]],"D")</f>
        <v>1</v>
      </c>
      <c r="L10022" s="2" t="s">
        <v>15</v>
      </c>
      <c r="M10022" s="2" t="s">
        <v>22</v>
      </c>
      <c r="N10022" s="2">
        <v>1391.29</v>
      </c>
      <c r="O10022" s="2" t="s">
        <v>39</v>
      </c>
      <c r="P10022" s="2">
        <f t="shared" si="312"/>
        <v>4952.21</v>
      </c>
    </row>
    <row r="10023" spans="1:16" ht="14.25" customHeight="1" x14ac:dyDescent="0.35">
      <c r="A10023" s="2" t="s">
        <v>10054</v>
      </c>
      <c r="B10023" s="2" t="s">
        <v>25</v>
      </c>
      <c r="C10023" s="2" t="s">
        <v>20</v>
      </c>
      <c r="D10023" s="2">
        <v>2571.5500000000002</v>
      </c>
      <c r="E10023" s="2">
        <v>0.21</v>
      </c>
      <c r="F10023" s="2">
        <f t="shared" si="313"/>
        <v>540.02549999999997</v>
      </c>
      <c r="G10023" s="2">
        <v>8</v>
      </c>
      <c r="H10023" s="2" t="str">
        <f>TEXT(Table1[[#This Row],[order_date]],"mmmm")</f>
        <v>May</v>
      </c>
      <c r="I10023" s="3">
        <v>45437</v>
      </c>
      <c r="J10023" s="3">
        <v>45439</v>
      </c>
      <c r="K10023" s="3" t="str">
        <f>TEXT(Table1[[#This Row],[delivery_date]]-Table1[[#This Row],[order_date]],"D")</f>
        <v>2</v>
      </c>
      <c r="L10023" s="2" t="s">
        <v>15</v>
      </c>
      <c r="M10023" s="2" t="s">
        <v>27</v>
      </c>
      <c r="N10023" s="2">
        <v>170.27</v>
      </c>
      <c r="O10023" s="2" t="s">
        <v>28</v>
      </c>
      <c r="P10023" s="2">
        <f t="shared" si="312"/>
        <v>2031.5245000000002</v>
      </c>
    </row>
    <row r="10024" spans="1:16" ht="14.25" customHeight="1" x14ac:dyDescent="0.35">
      <c r="A10024" s="2" t="s">
        <v>10055</v>
      </c>
      <c r="B10024" s="2" t="s">
        <v>13</v>
      </c>
      <c r="C10024" s="2" t="s">
        <v>33</v>
      </c>
      <c r="D10024" s="2">
        <v>256.73</v>
      </c>
      <c r="E10024" s="2">
        <v>0.05</v>
      </c>
      <c r="F10024" s="2">
        <f t="shared" si="313"/>
        <v>12.836500000000001</v>
      </c>
      <c r="G10024" s="2">
        <v>3</v>
      </c>
      <c r="H10024" s="2" t="str">
        <f>TEXT(Table1[[#This Row],[order_date]],"mmmm")</f>
        <v>December</v>
      </c>
      <c r="I10024" s="3">
        <v>45266</v>
      </c>
      <c r="J10024" s="3">
        <v>45269</v>
      </c>
      <c r="K10024" s="3" t="str">
        <f>TEXT(Table1[[#This Row],[delivery_date]]-Table1[[#This Row],[order_date]],"D")</f>
        <v>3</v>
      </c>
      <c r="L10024" s="2" t="s">
        <v>15</v>
      </c>
      <c r="M10024" s="2" t="s">
        <v>16</v>
      </c>
      <c r="N10024" s="2">
        <v>60.11</v>
      </c>
      <c r="O10024" s="2" t="s">
        <v>28</v>
      </c>
      <c r="P10024" s="2">
        <f t="shared" si="312"/>
        <v>243.89350000000002</v>
      </c>
    </row>
    <row r="10025" spans="1:16" ht="14.25" customHeight="1" x14ac:dyDescent="0.35">
      <c r="A10025" s="2" t="s">
        <v>10056</v>
      </c>
      <c r="B10025" s="2" t="s">
        <v>25</v>
      </c>
      <c r="C10025" s="2" t="s">
        <v>26</v>
      </c>
      <c r="D10025" s="2">
        <v>3169.69</v>
      </c>
      <c r="E10025" s="2">
        <v>0.06</v>
      </c>
      <c r="F10025" s="2">
        <f t="shared" si="313"/>
        <v>190.1814</v>
      </c>
      <c r="G10025" s="2">
        <v>4</v>
      </c>
      <c r="H10025" s="2" t="str">
        <f>TEXT(Table1[[#This Row],[order_date]],"mmmm")</f>
        <v>October</v>
      </c>
      <c r="I10025" s="3">
        <v>45573</v>
      </c>
      <c r="J10025" s="3">
        <v>45575</v>
      </c>
      <c r="K10025" s="3" t="str">
        <f>TEXT(Table1[[#This Row],[delivery_date]]-Table1[[#This Row],[order_date]],"D")</f>
        <v>2</v>
      </c>
      <c r="L10025" s="2" t="s">
        <v>15</v>
      </c>
      <c r="M10025" s="2" t="s">
        <v>16</v>
      </c>
      <c r="N10025" s="2">
        <v>713.08</v>
      </c>
      <c r="O10025" s="2" t="s">
        <v>34</v>
      </c>
      <c r="P10025" s="2">
        <f t="shared" si="312"/>
        <v>2979.5086000000001</v>
      </c>
    </row>
    <row r="10026" spans="1:16" ht="14.25" customHeight="1" x14ac:dyDescent="0.35">
      <c r="A10026" s="2" t="s">
        <v>10057</v>
      </c>
      <c r="B10026" s="2" t="s">
        <v>25</v>
      </c>
      <c r="C10026" s="2" t="s">
        <v>20</v>
      </c>
      <c r="D10026" s="2">
        <v>3667.25</v>
      </c>
      <c r="E10026" s="2">
        <v>0.13</v>
      </c>
      <c r="F10026" s="2">
        <f t="shared" si="313"/>
        <v>476.74250000000001</v>
      </c>
      <c r="G10026" s="2">
        <v>4</v>
      </c>
      <c r="H10026" s="2" t="str">
        <f>TEXT(Table1[[#This Row],[order_date]],"mmmm")</f>
        <v>January</v>
      </c>
      <c r="I10026" s="3">
        <v>45321</v>
      </c>
      <c r="J10026" s="3">
        <v>45324</v>
      </c>
      <c r="K10026" s="3" t="str">
        <f>TEXT(Table1[[#This Row],[delivery_date]]-Table1[[#This Row],[order_date]],"D")</f>
        <v>3</v>
      </c>
      <c r="L10026" s="2" t="s">
        <v>15</v>
      </c>
      <c r="M10026" s="2" t="s">
        <v>27</v>
      </c>
      <c r="N10026" s="2">
        <v>479.88</v>
      </c>
      <c r="O10026" s="2" t="s">
        <v>28</v>
      </c>
      <c r="P10026" s="2">
        <f t="shared" si="312"/>
        <v>3190.5075000000002</v>
      </c>
    </row>
    <row r="10027" spans="1:16" ht="14.25" customHeight="1" x14ac:dyDescent="0.35">
      <c r="A10027" s="2" t="s">
        <v>10058</v>
      </c>
      <c r="B10027" s="2" t="s">
        <v>25</v>
      </c>
      <c r="C10027" s="2" t="s">
        <v>14</v>
      </c>
      <c r="D10027" s="2">
        <v>4437.3999999999996</v>
      </c>
      <c r="E10027" s="2">
        <v>0.19</v>
      </c>
      <c r="F10027" s="2">
        <f t="shared" si="313"/>
        <v>843.10599999999999</v>
      </c>
      <c r="G10027" s="2">
        <v>7</v>
      </c>
      <c r="H10027" s="2" t="str">
        <f>TEXT(Table1[[#This Row],[order_date]],"mmmm")</f>
        <v>November</v>
      </c>
      <c r="I10027" s="3">
        <v>45254</v>
      </c>
      <c r="J10027" s="3">
        <v>45257</v>
      </c>
      <c r="K10027" s="3" t="str">
        <f>TEXT(Table1[[#This Row],[delivery_date]]-Table1[[#This Row],[order_date]],"D")</f>
        <v>3</v>
      </c>
      <c r="L10027" s="2" t="s">
        <v>31</v>
      </c>
      <c r="M10027" s="2" t="s">
        <v>27</v>
      </c>
      <c r="N10027" s="2">
        <v>1183.33</v>
      </c>
      <c r="O10027" s="2" t="s">
        <v>39</v>
      </c>
      <c r="P10027" s="2">
        <f t="shared" si="312"/>
        <v>3594.2939999999999</v>
      </c>
    </row>
    <row r="10028" spans="1:16" ht="14.25" customHeight="1" x14ac:dyDescent="0.35">
      <c r="A10028" s="2" t="s">
        <v>10059</v>
      </c>
      <c r="B10028" s="2" t="s">
        <v>13</v>
      </c>
      <c r="C10028" s="2" t="s">
        <v>33</v>
      </c>
      <c r="D10028" s="2">
        <v>3200.16</v>
      </c>
      <c r="E10028" s="2">
        <v>0.24</v>
      </c>
      <c r="F10028" s="2">
        <f t="shared" si="313"/>
        <v>768.03839999999991</v>
      </c>
      <c r="G10028" s="2">
        <v>7</v>
      </c>
      <c r="H10028" s="2" t="str">
        <f>TEXT(Table1[[#This Row],[order_date]],"mmmm")</f>
        <v>December</v>
      </c>
      <c r="I10028" s="3">
        <v>45284</v>
      </c>
      <c r="J10028" s="3">
        <v>45291</v>
      </c>
      <c r="K10028" s="3" t="str">
        <f>TEXT(Table1[[#This Row],[delivery_date]]-Table1[[#This Row],[order_date]],"D")</f>
        <v>7</v>
      </c>
      <c r="L10028" s="2" t="s">
        <v>31</v>
      </c>
      <c r="M10028" s="2" t="s">
        <v>22</v>
      </c>
      <c r="N10028" s="2">
        <v>689.54</v>
      </c>
      <c r="O10028" s="2" t="s">
        <v>23</v>
      </c>
      <c r="P10028" s="2">
        <f t="shared" si="312"/>
        <v>2432.1215999999999</v>
      </c>
    </row>
    <row r="10029" spans="1:16" ht="14.25" customHeight="1" x14ac:dyDescent="0.35">
      <c r="A10029" s="2" t="s">
        <v>10060</v>
      </c>
      <c r="B10029" s="2" t="s">
        <v>13</v>
      </c>
      <c r="C10029" s="2" t="s">
        <v>36</v>
      </c>
      <c r="D10029" s="2">
        <v>195.34</v>
      </c>
      <c r="E10029" s="2">
        <v>0.08</v>
      </c>
      <c r="F10029" s="2">
        <f t="shared" si="313"/>
        <v>15.6272</v>
      </c>
      <c r="G10029" s="2">
        <v>4</v>
      </c>
      <c r="H10029" s="2" t="str">
        <f>TEXT(Table1[[#This Row],[order_date]],"mmmm")</f>
        <v>January</v>
      </c>
      <c r="I10029" s="3">
        <v>45321</v>
      </c>
      <c r="J10029" s="3">
        <v>45328</v>
      </c>
      <c r="K10029" s="3" t="str">
        <f>TEXT(Table1[[#This Row],[delivery_date]]-Table1[[#This Row],[order_date]],"D")</f>
        <v>7</v>
      </c>
      <c r="L10029" s="2" t="s">
        <v>31</v>
      </c>
      <c r="M10029" s="2" t="s">
        <v>16</v>
      </c>
      <c r="N10029" s="2">
        <v>20.420000000000002</v>
      </c>
      <c r="O10029" s="2" t="s">
        <v>17</v>
      </c>
      <c r="P10029" s="2">
        <f t="shared" si="312"/>
        <v>179.71280000000002</v>
      </c>
    </row>
    <row r="10030" spans="1:16" ht="14.25" customHeight="1" x14ac:dyDescent="0.35">
      <c r="A10030" s="2" t="s">
        <v>10061</v>
      </c>
      <c r="B10030" s="2" t="s">
        <v>25</v>
      </c>
      <c r="C10030" s="2" t="s">
        <v>14</v>
      </c>
      <c r="D10030" s="2">
        <v>686.75</v>
      </c>
      <c r="E10030" s="2">
        <v>0.16</v>
      </c>
      <c r="F10030" s="2">
        <f t="shared" si="313"/>
        <v>109.88</v>
      </c>
      <c r="G10030" s="2">
        <v>6</v>
      </c>
      <c r="H10030" s="2" t="str">
        <f>TEXT(Table1[[#This Row],[order_date]],"mmmm")</f>
        <v>October</v>
      </c>
      <c r="I10030" s="3">
        <v>45207</v>
      </c>
      <c r="J10030" s="3">
        <v>45213</v>
      </c>
      <c r="K10030" s="3" t="str">
        <f>TEXT(Table1[[#This Row],[delivery_date]]-Table1[[#This Row],[order_date]],"D")</f>
        <v>6</v>
      </c>
      <c r="L10030" s="2" t="s">
        <v>21</v>
      </c>
      <c r="M10030" s="2" t="s">
        <v>16</v>
      </c>
      <c r="N10030" s="2">
        <v>144.24</v>
      </c>
      <c r="O10030" s="2" t="s">
        <v>34</v>
      </c>
      <c r="P10030" s="2">
        <f t="shared" si="312"/>
        <v>576.87</v>
      </c>
    </row>
    <row r="10031" spans="1:16" ht="14.25" customHeight="1" x14ac:dyDescent="0.35">
      <c r="A10031" s="2" t="s">
        <v>10062</v>
      </c>
      <c r="B10031" s="2" t="s">
        <v>41</v>
      </c>
      <c r="C10031" s="2" t="s">
        <v>14</v>
      </c>
      <c r="D10031" s="2">
        <v>890.08</v>
      </c>
      <c r="E10031" s="2">
        <v>0.14000000000000001</v>
      </c>
      <c r="F10031" s="2">
        <f t="shared" si="313"/>
        <v>124.61120000000001</v>
      </c>
      <c r="G10031" s="2">
        <v>8</v>
      </c>
      <c r="H10031" s="2" t="str">
        <f>TEXT(Table1[[#This Row],[order_date]],"mmmm")</f>
        <v>January</v>
      </c>
      <c r="I10031" s="3">
        <v>44957</v>
      </c>
      <c r="J10031" s="3">
        <v>44959</v>
      </c>
      <c r="K10031" s="3" t="str">
        <f>TEXT(Table1[[#This Row],[delivery_date]]-Table1[[#This Row],[order_date]],"D")</f>
        <v>2</v>
      </c>
      <c r="L10031" s="2" t="s">
        <v>21</v>
      </c>
      <c r="M10031" s="2" t="s">
        <v>22</v>
      </c>
      <c r="N10031" s="2">
        <v>228.7</v>
      </c>
      <c r="O10031" s="2" t="s">
        <v>23</v>
      </c>
      <c r="P10031" s="2">
        <f t="shared" si="312"/>
        <v>765.46879999999999</v>
      </c>
    </row>
    <row r="10032" spans="1:16" ht="14.25" customHeight="1" x14ac:dyDescent="0.35">
      <c r="A10032" s="2" t="s">
        <v>10063</v>
      </c>
      <c r="B10032" s="2" t="s">
        <v>25</v>
      </c>
      <c r="C10032" s="2" t="s">
        <v>20</v>
      </c>
      <c r="D10032" s="2">
        <v>1135.18</v>
      </c>
      <c r="E10032" s="2">
        <v>0.18</v>
      </c>
      <c r="F10032" s="2">
        <f t="shared" si="313"/>
        <v>204.33240000000001</v>
      </c>
      <c r="G10032" s="2">
        <v>4</v>
      </c>
      <c r="H10032" s="2" t="str">
        <f>TEXT(Table1[[#This Row],[order_date]],"mmmm")</f>
        <v>September</v>
      </c>
      <c r="I10032" s="3">
        <v>45182</v>
      </c>
      <c r="J10032" s="3">
        <v>45187</v>
      </c>
      <c r="K10032" s="3" t="str">
        <f>TEXT(Table1[[#This Row],[delivery_date]]-Table1[[#This Row],[order_date]],"D")</f>
        <v>5</v>
      </c>
      <c r="L10032" s="2" t="s">
        <v>31</v>
      </c>
      <c r="M10032" s="2" t="s">
        <v>22</v>
      </c>
      <c r="N10032" s="2">
        <v>305.7</v>
      </c>
      <c r="O10032" s="2" t="s">
        <v>34</v>
      </c>
      <c r="P10032" s="2">
        <f t="shared" si="312"/>
        <v>930.84760000000006</v>
      </c>
    </row>
    <row r="10033" spans="1:16" ht="14.25" customHeight="1" x14ac:dyDescent="0.35">
      <c r="A10033" s="2" t="s">
        <v>10064</v>
      </c>
      <c r="B10033" s="2" t="s">
        <v>41</v>
      </c>
      <c r="C10033" s="2" t="s">
        <v>14</v>
      </c>
      <c r="D10033" s="2">
        <v>4018.91</v>
      </c>
      <c r="E10033" s="2">
        <v>0.05</v>
      </c>
      <c r="F10033" s="2">
        <f t="shared" si="313"/>
        <v>200.94550000000001</v>
      </c>
      <c r="G10033" s="2">
        <v>1</v>
      </c>
      <c r="H10033" s="2" t="str">
        <f>TEXT(Table1[[#This Row],[order_date]],"mmmm")</f>
        <v>April</v>
      </c>
      <c r="I10033" s="3">
        <v>45384</v>
      </c>
      <c r="J10033" s="3">
        <v>45390</v>
      </c>
      <c r="K10033" s="3" t="str">
        <f>TEXT(Table1[[#This Row],[delivery_date]]-Table1[[#This Row],[order_date]],"D")</f>
        <v>6</v>
      </c>
      <c r="L10033" s="2" t="s">
        <v>31</v>
      </c>
      <c r="M10033" s="2" t="s">
        <v>22</v>
      </c>
      <c r="N10033" s="2">
        <v>1154.97</v>
      </c>
      <c r="O10033" s="2" t="s">
        <v>23</v>
      </c>
      <c r="P10033" s="2">
        <f t="shared" si="312"/>
        <v>3817.9645</v>
      </c>
    </row>
    <row r="10034" spans="1:16" ht="14.25" customHeight="1" x14ac:dyDescent="0.35">
      <c r="A10034" s="2" t="s">
        <v>10065</v>
      </c>
      <c r="B10034" s="2" t="s">
        <v>25</v>
      </c>
      <c r="C10034" s="2" t="s">
        <v>33</v>
      </c>
      <c r="D10034" s="2">
        <v>1617.82</v>
      </c>
      <c r="E10034" s="2">
        <v>0.2</v>
      </c>
      <c r="F10034" s="2">
        <f t="shared" si="313"/>
        <v>323.56400000000002</v>
      </c>
      <c r="G10034" s="2">
        <v>7</v>
      </c>
      <c r="H10034" s="2" t="str">
        <f>TEXT(Table1[[#This Row],[order_date]],"mmmm")</f>
        <v>November</v>
      </c>
      <c r="I10034" s="3">
        <v>45253</v>
      </c>
      <c r="J10034" s="3">
        <v>45255</v>
      </c>
      <c r="K10034" s="3" t="str">
        <f>TEXT(Table1[[#This Row],[delivery_date]]-Table1[[#This Row],[order_date]],"D")</f>
        <v>2</v>
      </c>
      <c r="L10034" s="2" t="s">
        <v>31</v>
      </c>
      <c r="M10034" s="2" t="s">
        <v>27</v>
      </c>
      <c r="N10034" s="2">
        <v>100.48</v>
      </c>
      <c r="O10034" s="2" t="s">
        <v>48</v>
      </c>
      <c r="P10034" s="2">
        <f t="shared" si="312"/>
        <v>1294.2559999999999</v>
      </c>
    </row>
    <row r="10035" spans="1:16" ht="14.25" customHeight="1" x14ac:dyDescent="0.35">
      <c r="A10035" s="2" t="s">
        <v>10066</v>
      </c>
      <c r="B10035" s="2" t="s">
        <v>19</v>
      </c>
      <c r="C10035" s="2" t="s">
        <v>36</v>
      </c>
      <c r="D10035" s="2">
        <v>1630.58</v>
      </c>
      <c r="E10035" s="2">
        <v>0.28000000000000003</v>
      </c>
      <c r="F10035" s="2">
        <f t="shared" si="313"/>
        <v>456.56240000000003</v>
      </c>
      <c r="G10035" s="2">
        <v>2</v>
      </c>
      <c r="H10035" s="2" t="str">
        <f>TEXT(Table1[[#This Row],[order_date]],"mmmm")</f>
        <v>April</v>
      </c>
      <c r="I10035" s="3">
        <v>45410</v>
      </c>
      <c r="J10035" s="3">
        <v>45411</v>
      </c>
      <c r="K10035" s="3" t="str">
        <f>TEXT(Table1[[#This Row],[delivery_date]]-Table1[[#This Row],[order_date]],"D")</f>
        <v>1</v>
      </c>
      <c r="L10035" s="2" t="s">
        <v>31</v>
      </c>
      <c r="M10035" s="2" t="s">
        <v>16</v>
      </c>
      <c r="N10035" s="2">
        <v>145.93</v>
      </c>
      <c r="O10035" s="2" t="s">
        <v>34</v>
      </c>
      <c r="P10035" s="2">
        <f t="shared" si="312"/>
        <v>1174.0175999999999</v>
      </c>
    </row>
    <row r="10036" spans="1:16" ht="14.25" customHeight="1" x14ac:dyDescent="0.35">
      <c r="A10036" s="2" t="s">
        <v>10067</v>
      </c>
      <c r="B10036" s="2" t="s">
        <v>25</v>
      </c>
      <c r="C10036" s="2" t="s">
        <v>26</v>
      </c>
      <c r="D10036" s="2">
        <v>3802.38</v>
      </c>
      <c r="E10036" s="2">
        <v>0.05</v>
      </c>
      <c r="F10036" s="2">
        <f t="shared" si="313"/>
        <v>190.11900000000003</v>
      </c>
      <c r="G10036" s="2">
        <v>3</v>
      </c>
      <c r="H10036" s="2" t="str">
        <f>TEXT(Table1[[#This Row],[order_date]],"mmmm")</f>
        <v>June</v>
      </c>
      <c r="I10036" s="3">
        <v>45099</v>
      </c>
      <c r="J10036" s="3">
        <v>45100</v>
      </c>
      <c r="K10036" s="3" t="str">
        <f>TEXT(Table1[[#This Row],[delivery_date]]-Table1[[#This Row],[order_date]],"D")</f>
        <v>1</v>
      </c>
      <c r="L10036" s="2" t="s">
        <v>21</v>
      </c>
      <c r="M10036" s="2" t="s">
        <v>27</v>
      </c>
      <c r="N10036" s="2">
        <v>351.85</v>
      </c>
      <c r="O10036" s="2" t="s">
        <v>48</v>
      </c>
      <c r="P10036" s="2">
        <f t="shared" si="312"/>
        <v>3612.261</v>
      </c>
    </row>
    <row r="10037" spans="1:16" ht="14.25" customHeight="1" x14ac:dyDescent="0.35">
      <c r="A10037" s="2" t="s">
        <v>10068</v>
      </c>
      <c r="B10037" s="2" t="s">
        <v>25</v>
      </c>
      <c r="C10037" s="2" t="s">
        <v>36</v>
      </c>
      <c r="D10037" s="2">
        <v>2120.94</v>
      </c>
      <c r="E10037" s="2">
        <v>0.26</v>
      </c>
      <c r="F10037" s="2">
        <f t="shared" si="313"/>
        <v>551.44440000000009</v>
      </c>
      <c r="G10037" s="2">
        <v>8</v>
      </c>
      <c r="H10037" s="2" t="str">
        <f>TEXT(Table1[[#This Row],[order_date]],"mmmm")</f>
        <v>July</v>
      </c>
      <c r="I10037" s="3">
        <v>45112</v>
      </c>
      <c r="J10037" s="3">
        <v>45119</v>
      </c>
      <c r="K10037" s="3" t="str">
        <f>TEXT(Table1[[#This Row],[delivery_date]]-Table1[[#This Row],[order_date]],"D")</f>
        <v>7</v>
      </c>
      <c r="L10037" s="2" t="s">
        <v>21</v>
      </c>
      <c r="M10037" s="2" t="s">
        <v>16</v>
      </c>
      <c r="N10037" s="2">
        <v>233.21</v>
      </c>
      <c r="O10037" s="2" t="s">
        <v>23</v>
      </c>
      <c r="P10037" s="2">
        <f t="shared" si="312"/>
        <v>1569.4956</v>
      </c>
    </row>
    <row r="10038" spans="1:16" ht="14.25" customHeight="1" x14ac:dyDescent="0.35">
      <c r="A10038" s="2" t="s">
        <v>10069</v>
      </c>
      <c r="B10038" s="2" t="s">
        <v>13</v>
      </c>
      <c r="C10038" s="2" t="s">
        <v>33</v>
      </c>
      <c r="D10038" s="2">
        <v>416.73</v>
      </c>
      <c r="E10038" s="2">
        <v>0.38</v>
      </c>
      <c r="F10038" s="2">
        <f t="shared" si="313"/>
        <v>158.35740000000001</v>
      </c>
      <c r="G10038" s="2">
        <v>2</v>
      </c>
      <c r="H10038" s="2" t="str">
        <f>TEXT(Table1[[#This Row],[order_date]],"mmmm")</f>
        <v>July</v>
      </c>
      <c r="I10038" s="3">
        <v>45502</v>
      </c>
      <c r="J10038" s="3">
        <v>45506</v>
      </c>
      <c r="K10038" s="3" t="str">
        <f>TEXT(Table1[[#This Row],[delivery_date]]-Table1[[#This Row],[order_date]],"D")</f>
        <v>4</v>
      </c>
      <c r="L10038" s="2" t="s">
        <v>31</v>
      </c>
      <c r="M10038" s="2" t="s">
        <v>22</v>
      </c>
      <c r="N10038" s="2">
        <v>92.19</v>
      </c>
      <c r="O10038" s="2" t="s">
        <v>28</v>
      </c>
      <c r="P10038" s="2">
        <f t="shared" si="312"/>
        <v>258.37260000000003</v>
      </c>
    </row>
    <row r="10039" spans="1:16" ht="14.25" customHeight="1" x14ac:dyDescent="0.35">
      <c r="A10039" s="2" t="s">
        <v>10070</v>
      </c>
      <c r="B10039" s="2" t="s">
        <v>41</v>
      </c>
      <c r="C10039" s="2" t="s">
        <v>20</v>
      </c>
      <c r="D10039" s="2">
        <v>2967.12</v>
      </c>
      <c r="E10039" s="2">
        <v>0</v>
      </c>
      <c r="F10039" s="2">
        <f t="shared" si="313"/>
        <v>0</v>
      </c>
      <c r="G10039" s="2">
        <v>2</v>
      </c>
      <c r="H10039" s="2" t="str">
        <f>TEXT(Table1[[#This Row],[order_date]],"mmmm")</f>
        <v>October</v>
      </c>
      <c r="I10039" s="3">
        <v>45202</v>
      </c>
      <c r="J10039" s="3">
        <v>45203</v>
      </c>
      <c r="K10039" s="3" t="str">
        <f>TEXT(Table1[[#This Row],[delivery_date]]-Table1[[#This Row],[order_date]],"D")</f>
        <v>1</v>
      </c>
      <c r="L10039" s="2" t="s">
        <v>31</v>
      </c>
      <c r="M10039" s="2" t="s">
        <v>27</v>
      </c>
      <c r="N10039" s="2">
        <v>457.63</v>
      </c>
      <c r="O10039" s="2" t="s">
        <v>28</v>
      </c>
      <c r="P10039" s="2">
        <f t="shared" si="312"/>
        <v>2967.12</v>
      </c>
    </row>
    <row r="10040" spans="1:16" ht="14.25" customHeight="1" x14ac:dyDescent="0.35">
      <c r="A10040" s="2" t="s">
        <v>10071</v>
      </c>
      <c r="B10040" s="2" t="s">
        <v>19</v>
      </c>
      <c r="C10040" s="2" t="s">
        <v>33</v>
      </c>
      <c r="D10040" s="2">
        <v>737.33</v>
      </c>
      <c r="E10040" s="2">
        <v>0.02</v>
      </c>
      <c r="F10040" s="2">
        <f t="shared" si="313"/>
        <v>14.746600000000001</v>
      </c>
      <c r="G10040" s="2">
        <v>4</v>
      </c>
      <c r="H10040" s="2" t="str">
        <f>TEXT(Table1[[#This Row],[order_date]],"mmmm")</f>
        <v>August</v>
      </c>
      <c r="I10040" s="3">
        <v>45518</v>
      </c>
      <c r="J10040" s="3">
        <v>45524</v>
      </c>
      <c r="K10040" s="3" t="str">
        <f>TEXT(Table1[[#This Row],[delivery_date]]-Table1[[#This Row],[order_date]],"D")</f>
        <v>6</v>
      </c>
      <c r="L10040" s="2" t="s">
        <v>31</v>
      </c>
      <c r="M10040" s="2" t="s">
        <v>16</v>
      </c>
      <c r="N10040" s="2">
        <v>59.1</v>
      </c>
      <c r="O10040" s="2" t="s">
        <v>28</v>
      </c>
      <c r="P10040" s="2">
        <f t="shared" si="312"/>
        <v>722.58339999999998</v>
      </c>
    </row>
    <row r="10041" spans="1:16" ht="14.25" customHeight="1" x14ac:dyDescent="0.35">
      <c r="A10041" s="2" t="s">
        <v>10072</v>
      </c>
      <c r="B10041" s="2" t="s">
        <v>41</v>
      </c>
      <c r="C10041" s="2" t="s">
        <v>14</v>
      </c>
      <c r="D10041" s="2">
        <v>2901.15</v>
      </c>
      <c r="E10041" s="2">
        <v>0.23</v>
      </c>
      <c r="F10041" s="2">
        <f t="shared" si="313"/>
        <v>667.2645</v>
      </c>
      <c r="G10041" s="2">
        <v>6</v>
      </c>
      <c r="H10041" s="2" t="str">
        <f>TEXT(Table1[[#This Row],[order_date]],"mmmm")</f>
        <v>July</v>
      </c>
      <c r="I10041" s="3">
        <v>45116</v>
      </c>
      <c r="J10041" s="3">
        <v>45117</v>
      </c>
      <c r="K10041" s="3" t="str">
        <f>TEXT(Table1[[#This Row],[delivery_date]]-Table1[[#This Row],[order_date]],"D")</f>
        <v>1</v>
      </c>
      <c r="L10041" s="2" t="s">
        <v>15</v>
      </c>
      <c r="M10041" s="2" t="s">
        <v>16</v>
      </c>
      <c r="N10041" s="2">
        <v>852.03</v>
      </c>
      <c r="O10041" s="2" t="s">
        <v>34</v>
      </c>
      <c r="P10041" s="2">
        <f t="shared" si="312"/>
        <v>2233.8855000000003</v>
      </c>
    </row>
    <row r="10042" spans="1:16" ht="14.25" customHeight="1" x14ac:dyDescent="0.35">
      <c r="A10042" s="2" t="s">
        <v>10073</v>
      </c>
      <c r="B10042" s="2" t="s">
        <v>19</v>
      </c>
      <c r="C10042" s="2" t="s">
        <v>20</v>
      </c>
      <c r="D10042" s="2">
        <v>3920.23</v>
      </c>
      <c r="E10042" s="2">
        <v>0.44</v>
      </c>
      <c r="F10042" s="2">
        <f t="shared" si="313"/>
        <v>1724.9012</v>
      </c>
      <c r="G10042" s="2">
        <v>2</v>
      </c>
      <c r="H10042" s="2" t="str">
        <f>TEXT(Table1[[#This Row],[order_date]],"mmmm")</f>
        <v>March</v>
      </c>
      <c r="I10042" s="3">
        <v>45371</v>
      </c>
      <c r="J10042" s="3">
        <v>45378</v>
      </c>
      <c r="K10042" s="3" t="str">
        <f>TEXT(Table1[[#This Row],[delivery_date]]-Table1[[#This Row],[order_date]],"D")</f>
        <v>7</v>
      </c>
      <c r="L10042" s="2" t="s">
        <v>31</v>
      </c>
      <c r="M10042" s="2" t="s">
        <v>27</v>
      </c>
      <c r="N10042" s="2">
        <v>295.07</v>
      </c>
      <c r="O10042" s="2" t="s">
        <v>39</v>
      </c>
      <c r="P10042" s="2">
        <f t="shared" si="312"/>
        <v>2195.3288000000002</v>
      </c>
    </row>
    <row r="10043" spans="1:16" ht="14.25" customHeight="1" x14ac:dyDescent="0.35">
      <c r="A10043" s="2" t="s">
        <v>10074</v>
      </c>
      <c r="B10043" s="2" t="s">
        <v>25</v>
      </c>
      <c r="C10043" s="2" t="s">
        <v>26</v>
      </c>
      <c r="D10043" s="2">
        <v>4654.5</v>
      </c>
      <c r="E10043" s="2">
        <v>0.5</v>
      </c>
      <c r="F10043" s="2">
        <f t="shared" si="313"/>
        <v>2327.25</v>
      </c>
      <c r="G10043" s="2">
        <v>9</v>
      </c>
      <c r="H10043" s="2" t="str">
        <f>TEXT(Table1[[#This Row],[order_date]],"mmmm")</f>
        <v>September</v>
      </c>
      <c r="I10043" s="3">
        <v>45542</v>
      </c>
      <c r="J10043" s="3">
        <v>45544</v>
      </c>
      <c r="K10043" s="3" t="str">
        <f>TEXT(Table1[[#This Row],[delivery_date]]-Table1[[#This Row],[order_date]],"D")</f>
        <v>2</v>
      </c>
      <c r="L10043" s="2" t="s">
        <v>31</v>
      </c>
      <c r="M10043" s="2" t="s">
        <v>16</v>
      </c>
      <c r="N10043" s="2">
        <v>1257.8399999999999</v>
      </c>
      <c r="O10043" s="2" t="s">
        <v>48</v>
      </c>
      <c r="P10043" s="2">
        <f t="shared" si="312"/>
        <v>2327.25</v>
      </c>
    </row>
    <row r="10044" spans="1:16" ht="14.25" customHeight="1" x14ac:dyDescent="0.35">
      <c r="A10044" s="2" t="s">
        <v>10075</v>
      </c>
      <c r="B10044" s="2" t="s">
        <v>13</v>
      </c>
      <c r="C10044" s="2" t="s">
        <v>26</v>
      </c>
      <c r="D10044" s="2">
        <v>428.56</v>
      </c>
      <c r="E10044" s="2">
        <v>0.05</v>
      </c>
      <c r="F10044" s="2">
        <f t="shared" si="313"/>
        <v>21.428000000000001</v>
      </c>
      <c r="G10044" s="2">
        <v>2</v>
      </c>
      <c r="H10044" s="2" t="str">
        <f>TEXT(Table1[[#This Row],[order_date]],"mmmm")</f>
        <v>January</v>
      </c>
      <c r="I10044" s="3">
        <v>45294</v>
      </c>
      <c r="J10044" s="3">
        <v>45301</v>
      </c>
      <c r="K10044" s="3" t="str">
        <f>TEXT(Table1[[#This Row],[delivery_date]]-Table1[[#This Row],[order_date]],"D")</f>
        <v>7</v>
      </c>
      <c r="L10044" s="2" t="s">
        <v>31</v>
      </c>
      <c r="M10044" s="2" t="s">
        <v>27</v>
      </c>
      <c r="N10044" s="2">
        <v>57.74</v>
      </c>
      <c r="O10044" s="2" t="s">
        <v>48</v>
      </c>
      <c r="P10044" s="2">
        <f t="shared" si="312"/>
        <v>407.13200000000001</v>
      </c>
    </row>
    <row r="10045" spans="1:16" ht="14.25" customHeight="1" x14ac:dyDescent="0.35">
      <c r="A10045" s="2" t="s">
        <v>10076</v>
      </c>
      <c r="B10045" s="2" t="s">
        <v>13</v>
      </c>
      <c r="C10045" s="2" t="s">
        <v>33</v>
      </c>
      <c r="D10045" s="2">
        <v>1589.44</v>
      </c>
      <c r="E10045" s="2">
        <v>0.01</v>
      </c>
      <c r="F10045" s="2">
        <f t="shared" si="313"/>
        <v>15.894400000000001</v>
      </c>
      <c r="G10045" s="2">
        <v>9</v>
      </c>
      <c r="H10045" s="2" t="str">
        <f>TEXT(Table1[[#This Row],[order_date]],"mmmm")</f>
        <v>December</v>
      </c>
      <c r="I10045" s="3">
        <v>45285</v>
      </c>
      <c r="J10045" s="3">
        <v>45287</v>
      </c>
      <c r="K10045" s="3" t="str">
        <f>TEXT(Table1[[#This Row],[delivery_date]]-Table1[[#This Row],[order_date]],"D")</f>
        <v>2</v>
      </c>
      <c r="L10045" s="2" t="s">
        <v>15</v>
      </c>
      <c r="M10045" s="2" t="s">
        <v>27</v>
      </c>
      <c r="N10045" s="2">
        <v>128.47</v>
      </c>
      <c r="O10045" s="2" t="s">
        <v>34</v>
      </c>
      <c r="P10045" s="2">
        <f t="shared" si="312"/>
        <v>1573.5456000000001</v>
      </c>
    </row>
    <row r="10046" spans="1:16" ht="14.25" customHeight="1" x14ac:dyDescent="0.35">
      <c r="A10046" s="2" t="s">
        <v>10077</v>
      </c>
      <c r="B10046" s="2" t="s">
        <v>41</v>
      </c>
      <c r="C10046" s="2" t="s">
        <v>14</v>
      </c>
      <c r="D10046" s="2">
        <v>3297.07</v>
      </c>
      <c r="E10046" s="2">
        <v>0.11</v>
      </c>
      <c r="F10046" s="2">
        <f t="shared" si="313"/>
        <v>362.67770000000002</v>
      </c>
      <c r="G10046" s="2">
        <v>7</v>
      </c>
      <c r="H10046" s="2" t="str">
        <f>TEXT(Table1[[#This Row],[order_date]],"mmmm")</f>
        <v>May</v>
      </c>
      <c r="I10046" s="3">
        <v>45051</v>
      </c>
      <c r="J10046" s="3">
        <v>45056</v>
      </c>
      <c r="K10046" s="3" t="str">
        <f>TEXT(Table1[[#This Row],[delivery_date]]-Table1[[#This Row],[order_date]],"D")</f>
        <v>5</v>
      </c>
      <c r="L10046" s="2" t="s">
        <v>15</v>
      </c>
      <c r="M10046" s="2" t="s">
        <v>22</v>
      </c>
      <c r="N10046" s="2">
        <v>208.07</v>
      </c>
      <c r="O10046" s="2" t="s">
        <v>39</v>
      </c>
      <c r="P10046" s="2">
        <f t="shared" si="312"/>
        <v>2934.3923</v>
      </c>
    </row>
    <row r="10047" spans="1:16" ht="14.25" customHeight="1" x14ac:dyDescent="0.35">
      <c r="A10047" s="2" t="s">
        <v>10078</v>
      </c>
      <c r="B10047" s="2" t="s">
        <v>13</v>
      </c>
      <c r="C10047" s="2" t="s">
        <v>26</v>
      </c>
      <c r="D10047" s="2">
        <v>1645.72</v>
      </c>
      <c r="E10047" s="2">
        <v>0.23</v>
      </c>
      <c r="F10047" s="2">
        <f t="shared" si="313"/>
        <v>378.51560000000001</v>
      </c>
      <c r="G10047" s="2">
        <v>3</v>
      </c>
      <c r="H10047" s="2" t="str">
        <f>TEXT(Table1[[#This Row],[order_date]],"mmmm")</f>
        <v>October</v>
      </c>
      <c r="I10047" s="3">
        <v>45567</v>
      </c>
      <c r="J10047" s="3">
        <v>45568</v>
      </c>
      <c r="K10047" s="3" t="str">
        <f>TEXT(Table1[[#This Row],[delivery_date]]-Table1[[#This Row],[order_date]],"D")</f>
        <v>1</v>
      </c>
      <c r="L10047" s="2" t="s">
        <v>31</v>
      </c>
      <c r="M10047" s="2" t="s">
        <v>22</v>
      </c>
      <c r="N10047" s="2">
        <v>277.42</v>
      </c>
      <c r="O10047" s="2" t="s">
        <v>34</v>
      </c>
      <c r="P10047" s="2">
        <f t="shared" si="312"/>
        <v>1267.2044000000001</v>
      </c>
    </row>
    <row r="10048" spans="1:16" ht="14.25" customHeight="1" x14ac:dyDescent="0.35">
      <c r="A10048" s="2" t="s">
        <v>10079</v>
      </c>
      <c r="B10048" s="2" t="s">
        <v>41</v>
      </c>
      <c r="C10048" s="2" t="s">
        <v>36</v>
      </c>
      <c r="D10048" s="2">
        <v>2310.0300000000002</v>
      </c>
      <c r="E10048" s="2">
        <v>0.28999999999999998</v>
      </c>
      <c r="F10048" s="2">
        <f t="shared" si="313"/>
        <v>669.90870000000007</v>
      </c>
      <c r="G10048" s="2">
        <v>9</v>
      </c>
      <c r="H10048" s="2" t="str">
        <f>TEXT(Table1[[#This Row],[order_date]],"mmmm")</f>
        <v>January</v>
      </c>
      <c r="I10048" s="3">
        <v>44935</v>
      </c>
      <c r="J10048" s="3">
        <v>44940</v>
      </c>
      <c r="K10048" s="3" t="str">
        <f>TEXT(Table1[[#This Row],[delivery_date]]-Table1[[#This Row],[order_date]],"D")</f>
        <v>5</v>
      </c>
      <c r="L10048" s="2" t="s">
        <v>15</v>
      </c>
      <c r="M10048" s="2" t="s">
        <v>22</v>
      </c>
      <c r="N10048" s="2">
        <v>354.43</v>
      </c>
      <c r="O10048" s="2" t="s">
        <v>48</v>
      </c>
      <c r="P10048" s="2">
        <f t="shared" si="312"/>
        <v>1640.1213000000002</v>
      </c>
    </row>
    <row r="10049" spans="1:16" ht="14.25" customHeight="1" x14ac:dyDescent="0.35">
      <c r="A10049" s="2" t="s">
        <v>10080</v>
      </c>
      <c r="B10049" s="2" t="s">
        <v>41</v>
      </c>
      <c r="C10049" s="2" t="s">
        <v>20</v>
      </c>
      <c r="D10049" s="2">
        <v>198.45</v>
      </c>
      <c r="E10049" s="2">
        <v>0.49</v>
      </c>
      <c r="F10049" s="2">
        <f t="shared" si="313"/>
        <v>97.240499999999997</v>
      </c>
      <c r="G10049" s="2">
        <v>9</v>
      </c>
      <c r="H10049" s="2" t="str">
        <f>TEXT(Table1[[#This Row],[order_date]],"mmmm")</f>
        <v>April</v>
      </c>
      <c r="I10049" s="3">
        <v>45031</v>
      </c>
      <c r="J10049" s="3">
        <v>45036</v>
      </c>
      <c r="K10049" s="3" t="str">
        <f>TEXT(Table1[[#This Row],[delivery_date]]-Table1[[#This Row],[order_date]],"D")</f>
        <v>5</v>
      </c>
      <c r="L10049" s="2" t="s">
        <v>15</v>
      </c>
      <c r="M10049" s="2" t="s">
        <v>22</v>
      </c>
      <c r="N10049" s="2">
        <v>34.119999999999997</v>
      </c>
      <c r="O10049" s="2" t="s">
        <v>39</v>
      </c>
      <c r="P10049" s="2">
        <f t="shared" si="312"/>
        <v>101.20949999999999</v>
      </c>
    </row>
    <row r="10050" spans="1:16" ht="14.25" customHeight="1" x14ac:dyDescent="0.35">
      <c r="A10050" s="2" t="s">
        <v>10081</v>
      </c>
      <c r="B10050" s="2" t="s">
        <v>19</v>
      </c>
      <c r="C10050" s="2" t="s">
        <v>36</v>
      </c>
      <c r="D10050" s="2">
        <v>3498.14</v>
      </c>
      <c r="E10050" s="2">
        <v>0.44</v>
      </c>
      <c r="F10050" s="2">
        <f t="shared" si="313"/>
        <v>1539.1815999999999</v>
      </c>
      <c r="G10050" s="2">
        <v>6</v>
      </c>
      <c r="H10050" s="2" t="str">
        <f>TEXT(Table1[[#This Row],[order_date]],"mmmm")</f>
        <v>April</v>
      </c>
      <c r="I10050" s="3">
        <v>45020</v>
      </c>
      <c r="J10050" s="3">
        <v>45021</v>
      </c>
      <c r="K10050" s="3" t="str">
        <f>TEXT(Table1[[#This Row],[delivery_date]]-Table1[[#This Row],[order_date]],"D")</f>
        <v>1</v>
      </c>
      <c r="L10050" s="2" t="s">
        <v>21</v>
      </c>
      <c r="M10050" s="2" t="s">
        <v>27</v>
      </c>
      <c r="N10050" s="2">
        <v>759.24</v>
      </c>
      <c r="O10050" s="2" t="s">
        <v>28</v>
      </c>
      <c r="P10050" s="2">
        <f t="shared" ref="P10050:P10113" si="314">D10050-F10050</f>
        <v>1958.9584</v>
      </c>
    </row>
    <row r="10051" spans="1:16" ht="14.25" customHeight="1" x14ac:dyDescent="0.35">
      <c r="A10051" s="2" t="s">
        <v>10082</v>
      </c>
      <c r="B10051" s="2" t="s">
        <v>41</v>
      </c>
      <c r="C10051" s="2" t="s">
        <v>26</v>
      </c>
      <c r="D10051" s="2">
        <v>4428.07</v>
      </c>
      <c r="E10051" s="2">
        <v>0.28000000000000003</v>
      </c>
      <c r="F10051" s="2">
        <f t="shared" ref="F10051:F10114" si="315">D10051*E10051</f>
        <v>1239.8596</v>
      </c>
      <c r="G10051" s="2">
        <v>2</v>
      </c>
      <c r="H10051" s="2" t="str">
        <f>TEXT(Table1[[#This Row],[order_date]],"mmmm")</f>
        <v>June</v>
      </c>
      <c r="I10051" s="3">
        <v>45459</v>
      </c>
      <c r="J10051" s="3">
        <v>45461</v>
      </c>
      <c r="K10051" s="3" t="str">
        <f>TEXT(Table1[[#This Row],[delivery_date]]-Table1[[#This Row],[order_date]],"D")</f>
        <v>2</v>
      </c>
      <c r="L10051" s="2" t="s">
        <v>31</v>
      </c>
      <c r="M10051" s="2" t="s">
        <v>27</v>
      </c>
      <c r="N10051" s="2">
        <v>521.95000000000005</v>
      </c>
      <c r="O10051" s="2" t="s">
        <v>23</v>
      </c>
      <c r="P10051" s="2">
        <f t="shared" si="314"/>
        <v>3188.2103999999999</v>
      </c>
    </row>
    <row r="10052" spans="1:16" ht="14.25" customHeight="1" x14ac:dyDescent="0.35">
      <c r="A10052" s="2" t="s">
        <v>10083</v>
      </c>
      <c r="B10052" s="2" t="s">
        <v>19</v>
      </c>
      <c r="C10052" s="2" t="s">
        <v>26</v>
      </c>
      <c r="D10052" s="2">
        <v>4886.6099999999997</v>
      </c>
      <c r="E10052" s="2">
        <v>0.18</v>
      </c>
      <c r="F10052" s="2">
        <f t="shared" si="315"/>
        <v>879.58979999999985</v>
      </c>
      <c r="G10052" s="2">
        <v>7</v>
      </c>
      <c r="H10052" s="2" t="str">
        <f>TEXT(Table1[[#This Row],[order_date]],"mmmm")</f>
        <v>December</v>
      </c>
      <c r="I10052" s="3">
        <v>45648</v>
      </c>
      <c r="J10052" s="3">
        <v>45651</v>
      </c>
      <c r="K10052" s="3" t="str">
        <f>TEXT(Table1[[#This Row],[delivery_date]]-Table1[[#This Row],[order_date]],"D")</f>
        <v>3</v>
      </c>
      <c r="L10052" s="2" t="s">
        <v>21</v>
      </c>
      <c r="M10052" s="2" t="s">
        <v>22</v>
      </c>
      <c r="N10052" s="2">
        <v>246.22</v>
      </c>
      <c r="O10052" s="2" t="s">
        <v>28</v>
      </c>
      <c r="P10052" s="2">
        <f t="shared" si="314"/>
        <v>4007.0201999999999</v>
      </c>
    </row>
    <row r="10053" spans="1:16" ht="14.25" customHeight="1" x14ac:dyDescent="0.35">
      <c r="A10053" s="2" t="s">
        <v>10084</v>
      </c>
      <c r="B10053" s="2" t="s">
        <v>13</v>
      </c>
      <c r="C10053" s="2" t="s">
        <v>33</v>
      </c>
      <c r="D10053" s="2">
        <v>4169.6099999999997</v>
      </c>
      <c r="E10053" s="2">
        <v>0.16</v>
      </c>
      <c r="F10053" s="2">
        <f t="shared" si="315"/>
        <v>667.13759999999991</v>
      </c>
      <c r="G10053" s="2">
        <v>4</v>
      </c>
      <c r="H10053" s="2" t="str">
        <f>TEXT(Table1[[#This Row],[order_date]],"mmmm")</f>
        <v>January</v>
      </c>
      <c r="I10053" s="3">
        <v>44948</v>
      </c>
      <c r="J10053" s="3">
        <v>44955</v>
      </c>
      <c r="K10053" s="3" t="str">
        <f>TEXT(Table1[[#This Row],[delivery_date]]-Table1[[#This Row],[order_date]],"D")</f>
        <v>7</v>
      </c>
      <c r="L10053" s="2" t="s">
        <v>31</v>
      </c>
      <c r="M10053" s="2" t="s">
        <v>27</v>
      </c>
      <c r="N10053" s="2">
        <v>770.12</v>
      </c>
      <c r="O10053" s="2" t="s">
        <v>23</v>
      </c>
      <c r="P10053" s="2">
        <f t="shared" si="314"/>
        <v>3502.4723999999997</v>
      </c>
    </row>
    <row r="10054" spans="1:16" ht="14.25" customHeight="1" x14ac:dyDescent="0.35">
      <c r="A10054" s="2" t="s">
        <v>10085</v>
      </c>
      <c r="B10054" s="2" t="s">
        <v>41</v>
      </c>
      <c r="C10054" s="2" t="s">
        <v>33</v>
      </c>
      <c r="D10054" s="2">
        <v>255.7</v>
      </c>
      <c r="E10054" s="2">
        <v>0.28999999999999998</v>
      </c>
      <c r="F10054" s="2">
        <f t="shared" si="315"/>
        <v>74.152999999999992</v>
      </c>
      <c r="G10054" s="2">
        <v>4</v>
      </c>
      <c r="H10054" s="2" t="str">
        <f>TEXT(Table1[[#This Row],[order_date]],"mmmm")</f>
        <v>December</v>
      </c>
      <c r="I10054" s="3">
        <v>45290</v>
      </c>
      <c r="J10054" s="3">
        <v>45293</v>
      </c>
      <c r="K10054" s="3" t="str">
        <f>TEXT(Table1[[#This Row],[delivery_date]]-Table1[[#This Row],[order_date]],"D")</f>
        <v>3</v>
      </c>
      <c r="L10054" s="2" t="s">
        <v>31</v>
      </c>
      <c r="M10054" s="2" t="s">
        <v>22</v>
      </c>
      <c r="N10054" s="2">
        <v>16.07</v>
      </c>
      <c r="O10054" s="2" t="s">
        <v>28</v>
      </c>
      <c r="P10054" s="2">
        <f t="shared" si="314"/>
        <v>181.547</v>
      </c>
    </row>
    <row r="10055" spans="1:16" ht="14.25" customHeight="1" x14ac:dyDescent="0.35">
      <c r="A10055" s="2" t="s">
        <v>10086</v>
      </c>
      <c r="B10055" s="2" t="s">
        <v>41</v>
      </c>
      <c r="C10055" s="2" t="s">
        <v>20</v>
      </c>
      <c r="D10055" s="2">
        <v>3294.08</v>
      </c>
      <c r="E10055" s="2">
        <v>0.36</v>
      </c>
      <c r="F10055" s="2">
        <f t="shared" si="315"/>
        <v>1185.8688</v>
      </c>
      <c r="G10055" s="2">
        <v>7</v>
      </c>
      <c r="H10055" s="2" t="str">
        <f>TEXT(Table1[[#This Row],[order_date]],"mmmm")</f>
        <v>December</v>
      </c>
      <c r="I10055" s="3">
        <v>45272</v>
      </c>
      <c r="J10055" s="3">
        <v>45275</v>
      </c>
      <c r="K10055" s="3" t="str">
        <f>TEXT(Table1[[#This Row],[delivery_date]]-Table1[[#This Row],[order_date]],"D")</f>
        <v>3</v>
      </c>
      <c r="L10055" s="2" t="s">
        <v>15</v>
      </c>
      <c r="M10055" s="2" t="s">
        <v>16</v>
      </c>
      <c r="N10055" s="2">
        <v>837.91</v>
      </c>
      <c r="O10055" s="2" t="s">
        <v>17</v>
      </c>
      <c r="P10055" s="2">
        <f t="shared" si="314"/>
        <v>2108.2111999999997</v>
      </c>
    </row>
    <row r="10056" spans="1:16" ht="14.25" customHeight="1" x14ac:dyDescent="0.35">
      <c r="A10056" s="2" t="s">
        <v>10087</v>
      </c>
      <c r="B10056" s="2" t="s">
        <v>25</v>
      </c>
      <c r="C10056" s="2" t="s">
        <v>33</v>
      </c>
      <c r="D10056" s="2">
        <v>2528.73</v>
      </c>
      <c r="E10056" s="2">
        <v>0.24</v>
      </c>
      <c r="F10056" s="2">
        <f t="shared" si="315"/>
        <v>606.89519999999993</v>
      </c>
      <c r="G10056" s="2">
        <v>5</v>
      </c>
      <c r="H10056" s="2" t="str">
        <f>TEXT(Table1[[#This Row],[order_date]],"mmmm")</f>
        <v>December</v>
      </c>
      <c r="I10056" s="3">
        <v>45642</v>
      </c>
      <c r="J10056" s="3">
        <v>45647</v>
      </c>
      <c r="K10056" s="3" t="str">
        <f>TEXT(Table1[[#This Row],[delivery_date]]-Table1[[#This Row],[order_date]],"D")</f>
        <v>5</v>
      </c>
      <c r="L10056" s="2" t="s">
        <v>31</v>
      </c>
      <c r="M10056" s="2" t="s">
        <v>22</v>
      </c>
      <c r="N10056" s="2">
        <v>637.49</v>
      </c>
      <c r="O10056" s="2" t="s">
        <v>17</v>
      </c>
      <c r="P10056" s="2">
        <f t="shared" si="314"/>
        <v>1921.8348000000001</v>
      </c>
    </row>
    <row r="10057" spans="1:16" ht="14.25" customHeight="1" x14ac:dyDescent="0.35">
      <c r="A10057" s="2" t="s">
        <v>10088</v>
      </c>
      <c r="B10057" s="2" t="s">
        <v>41</v>
      </c>
      <c r="C10057" s="2" t="s">
        <v>14</v>
      </c>
      <c r="D10057" s="2">
        <v>4695.6899999999996</v>
      </c>
      <c r="E10057" s="2">
        <v>0.15</v>
      </c>
      <c r="F10057" s="2">
        <f t="shared" si="315"/>
        <v>704.35349999999994</v>
      </c>
      <c r="G10057" s="2">
        <v>1</v>
      </c>
      <c r="H10057" s="2" t="str">
        <f>TEXT(Table1[[#This Row],[order_date]],"mmmm")</f>
        <v>July</v>
      </c>
      <c r="I10057" s="3">
        <v>45475</v>
      </c>
      <c r="J10057" s="3">
        <v>45482</v>
      </c>
      <c r="K10057" s="3" t="str">
        <f>TEXT(Table1[[#This Row],[delivery_date]]-Table1[[#This Row],[order_date]],"D")</f>
        <v>7</v>
      </c>
      <c r="L10057" s="2" t="s">
        <v>15</v>
      </c>
      <c r="M10057" s="2" t="s">
        <v>16</v>
      </c>
      <c r="N10057" s="2">
        <v>376.47</v>
      </c>
      <c r="O10057" s="2" t="s">
        <v>28</v>
      </c>
      <c r="P10057" s="2">
        <f t="shared" si="314"/>
        <v>3991.3364999999994</v>
      </c>
    </row>
    <row r="10058" spans="1:16" ht="14.25" customHeight="1" x14ac:dyDescent="0.35">
      <c r="A10058" s="2" t="s">
        <v>10089</v>
      </c>
      <c r="B10058" s="2" t="s">
        <v>41</v>
      </c>
      <c r="C10058" s="2" t="s">
        <v>20</v>
      </c>
      <c r="D10058" s="2">
        <v>4520.4799999999996</v>
      </c>
      <c r="E10058" s="2">
        <v>0.31</v>
      </c>
      <c r="F10058" s="2">
        <f t="shared" si="315"/>
        <v>1401.3487999999998</v>
      </c>
      <c r="G10058" s="2">
        <v>3</v>
      </c>
      <c r="H10058" s="2" t="str">
        <f>TEXT(Table1[[#This Row],[order_date]],"mmmm")</f>
        <v>September</v>
      </c>
      <c r="I10058" s="3">
        <v>45181</v>
      </c>
      <c r="J10058" s="3">
        <v>45184</v>
      </c>
      <c r="K10058" s="3" t="str">
        <f>TEXT(Table1[[#This Row],[delivery_date]]-Table1[[#This Row],[order_date]],"D")</f>
        <v>3</v>
      </c>
      <c r="L10058" s="2" t="s">
        <v>15</v>
      </c>
      <c r="M10058" s="2" t="s">
        <v>16</v>
      </c>
      <c r="N10058" s="2">
        <v>1302.6099999999999</v>
      </c>
      <c r="O10058" s="2" t="s">
        <v>48</v>
      </c>
      <c r="P10058" s="2">
        <f t="shared" si="314"/>
        <v>3119.1311999999998</v>
      </c>
    </row>
    <row r="10059" spans="1:16" ht="14.25" customHeight="1" x14ac:dyDescent="0.35">
      <c r="A10059" s="2" t="s">
        <v>10090</v>
      </c>
      <c r="B10059" s="2" t="s">
        <v>25</v>
      </c>
      <c r="C10059" s="2" t="s">
        <v>14</v>
      </c>
      <c r="D10059" s="2">
        <v>4941.43</v>
      </c>
      <c r="E10059" s="2">
        <v>0.28000000000000003</v>
      </c>
      <c r="F10059" s="2">
        <f t="shared" si="315"/>
        <v>1383.6004000000003</v>
      </c>
      <c r="G10059" s="2">
        <v>7</v>
      </c>
      <c r="H10059" s="2" t="str">
        <f>TEXT(Table1[[#This Row],[order_date]],"mmmm")</f>
        <v>March</v>
      </c>
      <c r="I10059" s="3">
        <v>45358</v>
      </c>
      <c r="J10059" s="3">
        <v>45364</v>
      </c>
      <c r="K10059" s="3" t="str">
        <f>TEXT(Table1[[#This Row],[delivery_date]]-Table1[[#This Row],[order_date]],"D")</f>
        <v>6</v>
      </c>
      <c r="L10059" s="2" t="s">
        <v>21</v>
      </c>
      <c r="M10059" s="2" t="s">
        <v>27</v>
      </c>
      <c r="N10059" s="2">
        <v>744.5</v>
      </c>
      <c r="O10059" s="2" t="s">
        <v>39</v>
      </c>
      <c r="P10059" s="2">
        <f t="shared" si="314"/>
        <v>3557.8296</v>
      </c>
    </row>
    <row r="10060" spans="1:16" ht="14.25" customHeight="1" x14ac:dyDescent="0.35">
      <c r="A10060" s="2" t="s">
        <v>10091</v>
      </c>
      <c r="B10060" s="2" t="s">
        <v>25</v>
      </c>
      <c r="C10060" s="2" t="s">
        <v>33</v>
      </c>
      <c r="D10060" s="2">
        <v>4323.4799999999996</v>
      </c>
      <c r="E10060" s="2">
        <v>0.21</v>
      </c>
      <c r="F10060" s="2">
        <f t="shared" si="315"/>
        <v>907.93079999999986</v>
      </c>
      <c r="G10060" s="2">
        <v>9</v>
      </c>
      <c r="H10060" s="2" t="str">
        <f>TEXT(Table1[[#This Row],[order_date]],"mmmm")</f>
        <v>May</v>
      </c>
      <c r="I10060" s="3">
        <v>45056</v>
      </c>
      <c r="J10060" s="3">
        <v>45060</v>
      </c>
      <c r="K10060" s="3" t="str">
        <f>TEXT(Table1[[#This Row],[delivery_date]]-Table1[[#This Row],[order_date]],"D")</f>
        <v>4</v>
      </c>
      <c r="L10060" s="2" t="s">
        <v>15</v>
      </c>
      <c r="M10060" s="2" t="s">
        <v>22</v>
      </c>
      <c r="N10060" s="2">
        <v>820.44</v>
      </c>
      <c r="O10060" s="2" t="s">
        <v>48</v>
      </c>
      <c r="P10060" s="2">
        <f t="shared" si="314"/>
        <v>3415.5491999999995</v>
      </c>
    </row>
    <row r="10061" spans="1:16" ht="14.25" customHeight="1" x14ac:dyDescent="0.35">
      <c r="A10061" s="2" t="s">
        <v>10092</v>
      </c>
      <c r="B10061" s="2" t="s">
        <v>13</v>
      </c>
      <c r="C10061" s="2" t="s">
        <v>20</v>
      </c>
      <c r="D10061" s="2">
        <v>2779.77</v>
      </c>
      <c r="E10061" s="2">
        <v>0.37</v>
      </c>
      <c r="F10061" s="2">
        <f t="shared" si="315"/>
        <v>1028.5148999999999</v>
      </c>
      <c r="G10061" s="2">
        <v>9</v>
      </c>
      <c r="H10061" s="2" t="str">
        <f>TEXT(Table1[[#This Row],[order_date]],"mmmm")</f>
        <v>September</v>
      </c>
      <c r="I10061" s="3">
        <v>45542</v>
      </c>
      <c r="J10061" s="3">
        <v>45546</v>
      </c>
      <c r="K10061" s="3" t="str">
        <f>TEXT(Table1[[#This Row],[delivery_date]]-Table1[[#This Row],[order_date]],"D")</f>
        <v>4</v>
      </c>
      <c r="L10061" s="2" t="s">
        <v>21</v>
      </c>
      <c r="M10061" s="2" t="s">
        <v>16</v>
      </c>
      <c r="N10061" s="2">
        <v>660.43</v>
      </c>
      <c r="O10061" s="2" t="s">
        <v>17</v>
      </c>
      <c r="P10061" s="2">
        <f t="shared" si="314"/>
        <v>1751.2551000000001</v>
      </c>
    </row>
    <row r="10062" spans="1:16" ht="14.25" customHeight="1" x14ac:dyDescent="0.35">
      <c r="A10062" s="2" t="s">
        <v>10093</v>
      </c>
      <c r="B10062" s="2" t="s">
        <v>41</v>
      </c>
      <c r="C10062" s="2" t="s">
        <v>26</v>
      </c>
      <c r="D10062" s="2">
        <v>3603.01</v>
      </c>
      <c r="E10062" s="2">
        <v>0.14000000000000001</v>
      </c>
      <c r="F10062" s="2">
        <f t="shared" si="315"/>
        <v>504.42140000000006</v>
      </c>
      <c r="G10062" s="2">
        <v>7</v>
      </c>
      <c r="H10062" s="2" t="str">
        <f>TEXT(Table1[[#This Row],[order_date]],"mmmm")</f>
        <v>October</v>
      </c>
      <c r="I10062" s="3">
        <v>45582</v>
      </c>
      <c r="J10062" s="3">
        <v>45588</v>
      </c>
      <c r="K10062" s="3" t="str">
        <f>TEXT(Table1[[#This Row],[delivery_date]]-Table1[[#This Row],[order_date]],"D")</f>
        <v>6</v>
      </c>
      <c r="L10062" s="2" t="s">
        <v>15</v>
      </c>
      <c r="M10062" s="2" t="s">
        <v>22</v>
      </c>
      <c r="N10062" s="2">
        <v>351.43</v>
      </c>
      <c r="O10062" s="2" t="s">
        <v>39</v>
      </c>
      <c r="P10062" s="2">
        <f t="shared" si="314"/>
        <v>3098.5886</v>
      </c>
    </row>
    <row r="10063" spans="1:16" ht="14.25" customHeight="1" x14ac:dyDescent="0.35">
      <c r="A10063" s="2" t="s">
        <v>10094</v>
      </c>
      <c r="B10063" s="2" t="s">
        <v>13</v>
      </c>
      <c r="C10063" s="2" t="s">
        <v>36</v>
      </c>
      <c r="D10063" s="2">
        <v>4826.92</v>
      </c>
      <c r="E10063" s="2">
        <v>0.24</v>
      </c>
      <c r="F10063" s="2">
        <f t="shared" si="315"/>
        <v>1158.4608000000001</v>
      </c>
      <c r="G10063" s="2">
        <v>5</v>
      </c>
      <c r="H10063" s="2" t="str">
        <f>TEXT(Table1[[#This Row],[order_date]],"mmmm")</f>
        <v>November</v>
      </c>
      <c r="I10063" s="3">
        <v>45232</v>
      </c>
      <c r="J10063" s="3">
        <v>45237</v>
      </c>
      <c r="K10063" s="3" t="str">
        <f>TEXT(Table1[[#This Row],[delivery_date]]-Table1[[#This Row],[order_date]],"D")</f>
        <v>5</v>
      </c>
      <c r="L10063" s="2" t="s">
        <v>21</v>
      </c>
      <c r="M10063" s="2" t="s">
        <v>16</v>
      </c>
      <c r="N10063" s="2">
        <v>254.26</v>
      </c>
      <c r="O10063" s="2" t="s">
        <v>23</v>
      </c>
      <c r="P10063" s="2">
        <f t="shared" si="314"/>
        <v>3668.4592000000002</v>
      </c>
    </row>
    <row r="10064" spans="1:16" ht="14.25" customHeight="1" x14ac:dyDescent="0.35">
      <c r="A10064" s="2" t="s">
        <v>10095</v>
      </c>
      <c r="B10064" s="2" t="s">
        <v>13</v>
      </c>
      <c r="C10064" s="2" t="s">
        <v>26</v>
      </c>
      <c r="D10064" s="2">
        <v>2932.77</v>
      </c>
      <c r="E10064" s="2">
        <v>0.47</v>
      </c>
      <c r="F10064" s="2">
        <f t="shared" si="315"/>
        <v>1378.4018999999998</v>
      </c>
      <c r="G10064" s="2">
        <v>4</v>
      </c>
      <c r="H10064" s="2" t="str">
        <f>TEXT(Table1[[#This Row],[order_date]],"mmmm")</f>
        <v>January</v>
      </c>
      <c r="I10064" s="3">
        <v>45307</v>
      </c>
      <c r="J10064" s="3">
        <v>45309</v>
      </c>
      <c r="K10064" s="3" t="str">
        <f>TEXT(Table1[[#This Row],[delivery_date]]-Table1[[#This Row],[order_date]],"D")</f>
        <v>2</v>
      </c>
      <c r="L10064" s="2" t="s">
        <v>31</v>
      </c>
      <c r="M10064" s="2" t="s">
        <v>27</v>
      </c>
      <c r="N10064" s="2">
        <v>687.81</v>
      </c>
      <c r="O10064" s="2" t="s">
        <v>39</v>
      </c>
      <c r="P10064" s="2">
        <f t="shared" si="314"/>
        <v>1554.3681000000001</v>
      </c>
    </row>
    <row r="10065" spans="1:16" ht="14.25" customHeight="1" x14ac:dyDescent="0.35">
      <c r="A10065" s="2" t="s">
        <v>10096</v>
      </c>
      <c r="B10065" s="2" t="s">
        <v>25</v>
      </c>
      <c r="C10065" s="2" t="s">
        <v>14</v>
      </c>
      <c r="D10065" s="2">
        <v>4215.8999999999996</v>
      </c>
      <c r="E10065" s="2">
        <v>0.36</v>
      </c>
      <c r="F10065" s="2">
        <f t="shared" si="315"/>
        <v>1517.7239999999997</v>
      </c>
      <c r="G10065" s="2">
        <v>9</v>
      </c>
      <c r="H10065" s="2" t="str">
        <f>TEXT(Table1[[#This Row],[order_date]],"mmmm")</f>
        <v>January</v>
      </c>
      <c r="I10065" s="3">
        <v>45306</v>
      </c>
      <c r="J10065" s="3">
        <v>45307</v>
      </c>
      <c r="K10065" s="3" t="str">
        <f>TEXT(Table1[[#This Row],[delivery_date]]-Table1[[#This Row],[order_date]],"D")</f>
        <v>1</v>
      </c>
      <c r="L10065" s="2" t="s">
        <v>31</v>
      </c>
      <c r="M10065" s="2" t="s">
        <v>27</v>
      </c>
      <c r="N10065" s="2">
        <v>1044.32</v>
      </c>
      <c r="O10065" s="2" t="s">
        <v>34</v>
      </c>
      <c r="P10065" s="2">
        <f t="shared" si="314"/>
        <v>2698.1759999999999</v>
      </c>
    </row>
    <row r="10066" spans="1:16" ht="14.25" customHeight="1" x14ac:dyDescent="0.35">
      <c r="A10066" s="2" t="s">
        <v>10097</v>
      </c>
      <c r="B10066" s="2" t="s">
        <v>19</v>
      </c>
      <c r="C10066" s="2" t="s">
        <v>26</v>
      </c>
      <c r="D10066" s="2">
        <v>4716.83</v>
      </c>
      <c r="E10066" s="2">
        <v>0.19</v>
      </c>
      <c r="F10066" s="2">
        <f t="shared" si="315"/>
        <v>896.19769999999994</v>
      </c>
      <c r="G10066" s="2">
        <v>6</v>
      </c>
      <c r="H10066" s="2" t="str">
        <f>TEXT(Table1[[#This Row],[order_date]],"mmmm")</f>
        <v>September</v>
      </c>
      <c r="I10066" s="3">
        <v>45537</v>
      </c>
      <c r="J10066" s="3">
        <v>45544</v>
      </c>
      <c r="K10066" s="3" t="str">
        <f>TEXT(Table1[[#This Row],[delivery_date]]-Table1[[#This Row],[order_date]],"D")</f>
        <v>7</v>
      </c>
      <c r="L10066" s="2" t="s">
        <v>15</v>
      </c>
      <c r="M10066" s="2" t="s">
        <v>27</v>
      </c>
      <c r="N10066" s="2">
        <v>1013.61</v>
      </c>
      <c r="O10066" s="2" t="s">
        <v>28</v>
      </c>
      <c r="P10066" s="2">
        <f t="shared" si="314"/>
        <v>3820.6323000000002</v>
      </c>
    </row>
    <row r="10067" spans="1:16" ht="14.25" customHeight="1" x14ac:dyDescent="0.35">
      <c r="A10067" s="2" t="s">
        <v>10098</v>
      </c>
      <c r="B10067" s="2" t="s">
        <v>13</v>
      </c>
      <c r="C10067" s="2" t="s">
        <v>26</v>
      </c>
      <c r="D10067" s="2">
        <v>2895.63</v>
      </c>
      <c r="E10067" s="2">
        <v>0.27</v>
      </c>
      <c r="F10067" s="2">
        <f t="shared" si="315"/>
        <v>781.82010000000002</v>
      </c>
      <c r="G10067" s="2">
        <v>2</v>
      </c>
      <c r="H10067" s="2" t="str">
        <f>TEXT(Table1[[#This Row],[order_date]],"mmmm")</f>
        <v>June</v>
      </c>
      <c r="I10067" s="3">
        <v>45444</v>
      </c>
      <c r="J10067" s="3">
        <v>45451</v>
      </c>
      <c r="K10067" s="3" t="str">
        <f>TEXT(Table1[[#This Row],[delivery_date]]-Table1[[#This Row],[order_date]],"D")</f>
        <v>7</v>
      </c>
      <c r="L10067" s="2" t="s">
        <v>31</v>
      </c>
      <c r="M10067" s="2" t="s">
        <v>16</v>
      </c>
      <c r="N10067" s="2">
        <v>595.01</v>
      </c>
      <c r="O10067" s="2" t="s">
        <v>48</v>
      </c>
      <c r="P10067" s="2">
        <f t="shared" si="314"/>
        <v>2113.8099000000002</v>
      </c>
    </row>
    <row r="10068" spans="1:16" ht="14.25" customHeight="1" x14ac:dyDescent="0.35">
      <c r="A10068" s="2" t="s">
        <v>10099</v>
      </c>
      <c r="B10068" s="2" t="s">
        <v>19</v>
      </c>
      <c r="C10068" s="2" t="s">
        <v>36</v>
      </c>
      <c r="D10068" s="2">
        <v>879.86</v>
      </c>
      <c r="E10068" s="2">
        <v>0.2</v>
      </c>
      <c r="F10068" s="2">
        <f t="shared" si="315"/>
        <v>175.97200000000001</v>
      </c>
      <c r="G10068" s="2">
        <v>3</v>
      </c>
      <c r="H10068" s="2" t="str">
        <f>TEXT(Table1[[#This Row],[order_date]],"mmmm")</f>
        <v>December</v>
      </c>
      <c r="I10068" s="3">
        <v>45627</v>
      </c>
      <c r="J10068" s="3">
        <v>45632</v>
      </c>
      <c r="K10068" s="3" t="str">
        <f>TEXT(Table1[[#This Row],[delivery_date]]-Table1[[#This Row],[order_date]],"D")</f>
        <v>5</v>
      </c>
      <c r="L10068" s="2" t="s">
        <v>31</v>
      </c>
      <c r="M10068" s="2" t="s">
        <v>22</v>
      </c>
      <c r="N10068" s="2">
        <v>242.48</v>
      </c>
      <c r="O10068" s="2" t="s">
        <v>39</v>
      </c>
      <c r="P10068" s="2">
        <f t="shared" si="314"/>
        <v>703.88800000000003</v>
      </c>
    </row>
    <row r="10069" spans="1:16" ht="14.25" customHeight="1" x14ac:dyDescent="0.35">
      <c r="A10069" s="2" t="s">
        <v>10100</v>
      </c>
      <c r="B10069" s="2" t="s">
        <v>41</v>
      </c>
      <c r="C10069" s="2" t="s">
        <v>36</v>
      </c>
      <c r="D10069" s="2">
        <v>862.26</v>
      </c>
      <c r="E10069" s="2">
        <v>0.06</v>
      </c>
      <c r="F10069" s="2">
        <f t="shared" si="315"/>
        <v>51.735599999999998</v>
      </c>
      <c r="G10069" s="2">
        <v>7</v>
      </c>
      <c r="H10069" s="2" t="str">
        <f>TEXT(Table1[[#This Row],[order_date]],"mmmm")</f>
        <v>October</v>
      </c>
      <c r="I10069" s="3">
        <v>45588</v>
      </c>
      <c r="J10069" s="3">
        <v>45591</v>
      </c>
      <c r="K10069" s="3" t="str">
        <f>TEXT(Table1[[#This Row],[delivery_date]]-Table1[[#This Row],[order_date]],"D")</f>
        <v>3</v>
      </c>
      <c r="L10069" s="2" t="s">
        <v>31</v>
      </c>
      <c r="M10069" s="2" t="s">
        <v>27</v>
      </c>
      <c r="N10069" s="2">
        <v>233.53</v>
      </c>
      <c r="O10069" s="2" t="s">
        <v>23</v>
      </c>
      <c r="P10069" s="2">
        <f t="shared" si="314"/>
        <v>810.52440000000001</v>
      </c>
    </row>
    <row r="10070" spans="1:16" ht="14.25" customHeight="1" x14ac:dyDescent="0.35">
      <c r="A10070" s="2" t="s">
        <v>10101</v>
      </c>
      <c r="B10070" s="2" t="s">
        <v>25</v>
      </c>
      <c r="C10070" s="2" t="s">
        <v>26</v>
      </c>
      <c r="D10070" s="2">
        <v>665.05</v>
      </c>
      <c r="E10070" s="2">
        <v>0.17</v>
      </c>
      <c r="F10070" s="2">
        <f t="shared" si="315"/>
        <v>113.0585</v>
      </c>
      <c r="G10070" s="2">
        <v>4</v>
      </c>
      <c r="H10070" s="2" t="str">
        <f>TEXT(Table1[[#This Row],[order_date]],"mmmm")</f>
        <v>April</v>
      </c>
      <c r="I10070" s="3">
        <v>45408</v>
      </c>
      <c r="J10070" s="3">
        <v>45409</v>
      </c>
      <c r="K10070" s="3" t="str">
        <f>TEXT(Table1[[#This Row],[delivery_date]]-Table1[[#This Row],[order_date]],"D")</f>
        <v>1</v>
      </c>
      <c r="L10070" s="2" t="s">
        <v>15</v>
      </c>
      <c r="M10070" s="2" t="s">
        <v>16</v>
      </c>
      <c r="N10070" s="2">
        <v>49.07</v>
      </c>
      <c r="O10070" s="2" t="s">
        <v>23</v>
      </c>
      <c r="P10070" s="2">
        <f t="shared" si="314"/>
        <v>551.99149999999997</v>
      </c>
    </row>
    <row r="10071" spans="1:16" ht="14.25" customHeight="1" x14ac:dyDescent="0.35">
      <c r="A10071" s="2" t="s">
        <v>10102</v>
      </c>
      <c r="B10071" s="2" t="s">
        <v>41</v>
      </c>
      <c r="C10071" s="2" t="s">
        <v>36</v>
      </c>
      <c r="D10071" s="2">
        <v>2433.98</v>
      </c>
      <c r="E10071" s="2">
        <v>0.43</v>
      </c>
      <c r="F10071" s="2">
        <f t="shared" si="315"/>
        <v>1046.6114</v>
      </c>
      <c r="G10071" s="2">
        <v>7</v>
      </c>
      <c r="H10071" s="2" t="str">
        <f>TEXT(Table1[[#This Row],[order_date]],"mmmm")</f>
        <v>September</v>
      </c>
      <c r="I10071" s="3">
        <v>45560</v>
      </c>
      <c r="J10071" s="3">
        <v>45566</v>
      </c>
      <c r="K10071" s="3" t="str">
        <f>TEXT(Table1[[#This Row],[delivery_date]]-Table1[[#This Row],[order_date]],"D")</f>
        <v>6</v>
      </c>
      <c r="L10071" s="2" t="s">
        <v>31</v>
      </c>
      <c r="M10071" s="2" t="s">
        <v>22</v>
      </c>
      <c r="N10071" s="2">
        <v>244.53</v>
      </c>
      <c r="O10071" s="2" t="s">
        <v>39</v>
      </c>
      <c r="P10071" s="2">
        <f t="shared" si="314"/>
        <v>1387.3686</v>
      </c>
    </row>
    <row r="10072" spans="1:16" ht="14.25" customHeight="1" x14ac:dyDescent="0.35">
      <c r="A10072" s="2" t="s">
        <v>10103</v>
      </c>
      <c r="B10072" s="2" t="s">
        <v>41</v>
      </c>
      <c r="C10072" s="2" t="s">
        <v>26</v>
      </c>
      <c r="D10072" s="2">
        <v>2452.69</v>
      </c>
      <c r="E10072" s="2">
        <v>0.23</v>
      </c>
      <c r="F10072" s="2">
        <f t="shared" si="315"/>
        <v>564.11869999999999</v>
      </c>
      <c r="G10072" s="2">
        <v>5</v>
      </c>
      <c r="H10072" s="2" t="str">
        <f>TEXT(Table1[[#This Row],[order_date]],"mmmm")</f>
        <v>March</v>
      </c>
      <c r="I10072" s="3">
        <v>45003</v>
      </c>
      <c r="J10072" s="3">
        <v>45005</v>
      </c>
      <c r="K10072" s="3" t="str">
        <f>TEXT(Table1[[#This Row],[delivery_date]]-Table1[[#This Row],[order_date]],"D")</f>
        <v>2</v>
      </c>
      <c r="L10072" s="2" t="s">
        <v>31</v>
      </c>
      <c r="M10072" s="2" t="s">
        <v>16</v>
      </c>
      <c r="N10072" s="2">
        <v>517.20000000000005</v>
      </c>
      <c r="O10072" s="2" t="s">
        <v>34</v>
      </c>
      <c r="P10072" s="2">
        <f t="shared" si="314"/>
        <v>1888.5713000000001</v>
      </c>
    </row>
    <row r="10073" spans="1:16" ht="14.25" customHeight="1" x14ac:dyDescent="0.35">
      <c r="A10073" s="2" t="s">
        <v>10104</v>
      </c>
      <c r="B10073" s="2" t="s">
        <v>25</v>
      </c>
      <c r="C10073" s="2" t="s">
        <v>20</v>
      </c>
      <c r="D10073" s="2">
        <v>3125.12</v>
      </c>
      <c r="E10073" s="2">
        <v>0.28999999999999998</v>
      </c>
      <c r="F10073" s="2">
        <f t="shared" si="315"/>
        <v>906.2847999999999</v>
      </c>
      <c r="G10073" s="2">
        <v>1</v>
      </c>
      <c r="H10073" s="2" t="str">
        <f>TEXT(Table1[[#This Row],[order_date]],"mmmm")</f>
        <v>November</v>
      </c>
      <c r="I10073" s="3">
        <v>45611</v>
      </c>
      <c r="J10073" s="3">
        <v>45614</v>
      </c>
      <c r="K10073" s="3" t="str">
        <f>TEXT(Table1[[#This Row],[delivery_date]]-Table1[[#This Row],[order_date]],"D")</f>
        <v>3</v>
      </c>
      <c r="L10073" s="2" t="s">
        <v>31</v>
      </c>
      <c r="M10073" s="2" t="s">
        <v>22</v>
      </c>
      <c r="N10073" s="2">
        <v>219.47</v>
      </c>
      <c r="O10073" s="2" t="s">
        <v>28</v>
      </c>
      <c r="P10073" s="2">
        <f t="shared" si="314"/>
        <v>2218.8352</v>
      </c>
    </row>
    <row r="10074" spans="1:16" ht="14.25" customHeight="1" x14ac:dyDescent="0.35">
      <c r="A10074" s="2" t="s">
        <v>10105</v>
      </c>
      <c r="B10074" s="2" t="s">
        <v>41</v>
      </c>
      <c r="C10074" s="2" t="s">
        <v>26</v>
      </c>
      <c r="D10074" s="2">
        <v>2466.08</v>
      </c>
      <c r="E10074" s="2">
        <v>0.09</v>
      </c>
      <c r="F10074" s="2">
        <f t="shared" si="315"/>
        <v>221.94719999999998</v>
      </c>
      <c r="G10074" s="2">
        <v>3</v>
      </c>
      <c r="H10074" s="2" t="str">
        <f>TEXT(Table1[[#This Row],[order_date]],"mmmm")</f>
        <v>July</v>
      </c>
      <c r="I10074" s="3">
        <v>45136</v>
      </c>
      <c r="J10074" s="3">
        <v>45142</v>
      </c>
      <c r="K10074" s="3" t="str">
        <f>TEXT(Table1[[#This Row],[delivery_date]]-Table1[[#This Row],[order_date]],"D")</f>
        <v>6</v>
      </c>
      <c r="L10074" s="2" t="s">
        <v>21</v>
      </c>
      <c r="M10074" s="2" t="s">
        <v>16</v>
      </c>
      <c r="N10074" s="2">
        <v>460.58</v>
      </c>
      <c r="O10074" s="2" t="s">
        <v>28</v>
      </c>
      <c r="P10074" s="2">
        <f t="shared" si="314"/>
        <v>2244.1327999999999</v>
      </c>
    </row>
    <row r="10075" spans="1:16" ht="14.25" customHeight="1" x14ac:dyDescent="0.35">
      <c r="A10075" s="2" t="s">
        <v>10106</v>
      </c>
      <c r="B10075" s="2" t="s">
        <v>25</v>
      </c>
      <c r="C10075" s="2" t="s">
        <v>33</v>
      </c>
      <c r="D10075" s="2">
        <v>4867.97</v>
      </c>
      <c r="E10075" s="2">
        <v>0.18</v>
      </c>
      <c r="F10075" s="2">
        <f t="shared" si="315"/>
        <v>876.2346</v>
      </c>
      <c r="G10075" s="2">
        <v>9</v>
      </c>
      <c r="H10075" s="2" t="str">
        <f>TEXT(Table1[[#This Row],[order_date]],"mmmm")</f>
        <v>November</v>
      </c>
      <c r="I10075" s="3">
        <v>45238</v>
      </c>
      <c r="J10075" s="3">
        <v>45242</v>
      </c>
      <c r="K10075" s="3" t="str">
        <f>TEXT(Table1[[#This Row],[delivery_date]]-Table1[[#This Row],[order_date]],"D")</f>
        <v>4</v>
      </c>
      <c r="L10075" s="2" t="s">
        <v>31</v>
      </c>
      <c r="M10075" s="2" t="s">
        <v>16</v>
      </c>
      <c r="N10075" s="2">
        <v>413.29</v>
      </c>
      <c r="O10075" s="2" t="s">
        <v>17</v>
      </c>
      <c r="P10075" s="2">
        <f t="shared" si="314"/>
        <v>3991.7354000000005</v>
      </c>
    </row>
    <row r="10076" spans="1:16" ht="14.25" customHeight="1" x14ac:dyDescent="0.35">
      <c r="A10076" s="2" t="s">
        <v>10107</v>
      </c>
      <c r="B10076" s="2" t="s">
        <v>19</v>
      </c>
      <c r="C10076" s="2" t="s">
        <v>36</v>
      </c>
      <c r="D10076" s="2">
        <v>1527.42</v>
      </c>
      <c r="E10076" s="2">
        <v>0.46</v>
      </c>
      <c r="F10076" s="2">
        <f t="shared" si="315"/>
        <v>702.61320000000012</v>
      </c>
      <c r="G10076" s="2">
        <v>4</v>
      </c>
      <c r="H10076" s="2" t="str">
        <f>TEXT(Table1[[#This Row],[order_date]],"mmmm")</f>
        <v>November</v>
      </c>
      <c r="I10076" s="3">
        <v>45610</v>
      </c>
      <c r="J10076" s="3">
        <v>45614</v>
      </c>
      <c r="K10076" s="3" t="str">
        <f>TEXT(Table1[[#This Row],[delivery_date]]-Table1[[#This Row],[order_date]],"D")</f>
        <v>4</v>
      </c>
      <c r="L10076" s="2" t="s">
        <v>31</v>
      </c>
      <c r="M10076" s="2" t="s">
        <v>16</v>
      </c>
      <c r="N10076" s="2">
        <v>437.44</v>
      </c>
      <c r="O10076" s="2" t="s">
        <v>48</v>
      </c>
      <c r="P10076" s="2">
        <f t="shared" si="314"/>
        <v>824.80679999999995</v>
      </c>
    </row>
    <row r="10077" spans="1:16" ht="14.25" customHeight="1" x14ac:dyDescent="0.35">
      <c r="A10077" s="2" t="s">
        <v>10108</v>
      </c>
      <c r="B10077" s="2" t="s">
        <v>41</v>
      </c>
      <c r="C10077" s="2" t="s">
        <v>36</v>
      </c>
      <c r="D10077" s="2">
        <v>4381.7</v>
      </c>
      <c r="E10077" s="2">
        <v>0.16</v>
      </c>
      <c r="F10077" s="2">
        <f t="shared" si="315"/>
        <v>701.072</v>
      </c>
      <c r="G10077" s="2">
        <v>5</v>
      </c>
      <c r="H10077" s="2" t="str">
        <f>TEXT(Table1[[#This Row],[order_date]],"mmmm")</f>
        <v>April</v>
      </c>
      <c r="I10077" s="3">
        <v>45031</v>
      </c>
      <c r="J10077" s="3">
        <v>45036</v>
      </c>
      <c r="K10077" s="3" t="str">
        <f>TEXT(Table1[[#This Row],[delivery_date]]-Table1[[#This Row],[order_date]],"D")</f>
        <v>5</v>
      </c>
      <c r="L10077" s="2" t="s">
        <v>21</v>
      </c>
      <c r="M10077" s="2" t="s">
        <v>27</v>
      </c>
      <c r="N10077" s="2">
        <v>647.39</v>
      </c>
      <c r="O10077" s="2" t="s">
        <v>23</v>
      </c>
      <c r="P10077" s="2">
        <f t="shared" si="314"/>
        <v>3680.6279999999997</v>
      </c>
    </row>
    <row r="10078" spans="1:16" ht="14.25" customHeight="1" x14ac:dyDescent="0.35">
      <c r="A10078" s="2" t="s">
        <v>10109</v>
      </c>
      <c r="B10078" s="2" t="s">
        <v>25</v>
      </c>
      <c r="C10078" s="2" t="s">
        <v>14</v>
      </c>
      <c r="D10078" s="2">
        <v>591.62</v>
      </c>
      <c r="E10078" s="2">
        <v>0.13</v>
      </c>
      <c r="F10078" s="2">
        <f t="shared" si="315"/>
        <v>76.910600000000002</v>
      </c>
      <c r="G10078" s="2">
        <v>2</v>
      </c>
      <c r="H10078" s="2" t="str">
        <f>TEXT(Table1[[#This Row],[order_date]],"mmmm")</f>
        <v>August</v>
      </c>
      <c r="I10078" s="3">
        <v>45142</v>
      </c>
      <c r="J10078" s="3">
        <v>45144</v>
      </c>
      <c r="K10078" s="3" t="str">
        <f>TEXT(Table1[[#This Row],[delivery_date]]-Table1[[#This Row],[order_date]],"D")</f>
        <v>2</v>
      </c>
      <c r="L10078" s="2" t="s">
        <v>15</v>
      </c>
      <c r="M10078" s="2" t="s">
        <v>16</v>
      </c>
      <c r="N10078" s="2">
        <v>63.89</v>
      </c>
      <c r="O10078" s="2" t="s">
        <v>48</v>
      </c>
      <c r="P10078" s="2">
        <f t="shared" si="314"/>
        <v>514.70939999999996</v>
      </c>
    </row>
    <row r="10079" spans="1:16" ht="14.25" customHeight="1" x14ac:dyDescent="0.35">
      <c r="A10079" s="2" t="s">
        <v>10110</v>
      </c>
      <c r="B10079" s="2" t="s">
        <v>13</v>
      </c>
      <c r="C10079" s="2" t="s">
        <v>14</v>
      </c>
      <c r="D10079" s="2">
        <v>3049.4</v>
      </c>
      <c r="E10079" s="2">
        <v>0.03</v>
      </c>
      <c r="F10079" s="2">
        <f t="shared" si="315"/>
        <v>91.481999999999999</v>
      </c>
      <c r="G10079" s="2">
        <v>8</v>
      </c>
      <c r="H10079" s="2" t="str">
        <f>TEXT(Table1[[#This Row],[order_date]],"mmmm")</f>
        <v>October</v>
      </c>
      <c r="I10079" s="3">
        <v>45567</v>
      </c>
      <c r="J10079" s="3">
        <v>45574</v>
      </c>
      <c r="K10079" s="3" t="str">
        <f>TEXT(Table1[[#This Row],[delivery_date]]-Table1[[#This Row],[order_date]],"D")</f>
        <v>7</v>
      </c>
      <c r="L10079" s="2" t="s">
        <v>15</v>
      </c>
      <c r="M10079" s="2" t="s">
        <v>16</v>
      </c>
      <c r="N10079" s="2">
        <v>728.6</v>
      </c>
      <c r="O10079" s="2" t="s">
        <v>34</v>
      </c>
      <c r="P10079" s="2">
        <f t="shared" si="314"/>
        <v>2957.9180000000001</v>
      </c>
    </row>
    <row r="10080" spans="1:16" ht="14.25" customHeight="1" x14ac:dyDescent="0.35">
      <c r="A10080" s="2" t="s">
        <v>10111</v>
      </c>
      <c r="B10080" s="2" t="s">
        <v>41</v>
      </c>
      <c r="C10080" s="2" t="s">
        <v>33</v>
      </c>
      <c r="D10080" s="2">
        <v>3276.79</v>
      </c>
      <c r="E10080" s="2">
        <v>0.05</v>
      </c>
      <c r="F10080" s="2">
        <f t="shared" si="315"/>
        <v>163.83950000000002</v>
      </c>
      <c r="G10080" s="2">
        <v>1</v>
      </c>
      <c r="H10080" s="2" t="str">
        <f>TEXT(Table1[[#This Row],[order_date]],"mmmm")</f>
        <v>August</v>
      </c>
      <c r="I10080" s="3">
        <v>45155</v>
      </c>
      <c r="J10080" s="3">
        <v>45162</v>
      </c>
      <c r="K10080" s="3" t="str">
        <f>TEXT(Table1[[#This Row],[delivery_date]]-Table1[[#This Row],[order_date]],"D")</f>
        <v>7</v>
      </c>
      <c r="L10080" s="2" t="s">
        <v>21</v>
      </c>
      <c r="M10080" s="2" t="s">
        <v>22</v>
      </c>
      <c r="N10080" s="2">
        <v>332.23</v>
      </c>
      <c r="O10080" s="2" t="s">
        <v>34</v>
      </c>
      <c r="P10080" s="2">
        <f t="shared" si="314"/>
        <v>3112.9504999999999</v>
      </c>
    </row>
    <row r="10081" spans="1:16" ht="14.25" customHeight="1" x14ac:dyDescent="0.35">
      <c r="A10081" s="2" t="s">
        <v>10112</v>
      </c>
      <c r="B10081" s="2" t="s">
        <v>19</v>
      </c>
      <c r="C10081" s="2" t="s">
        <v>36</v>
      </c>
      <c r="D10081" s="2">
        <v>3883.93</v>
      </c>
      <c r="E10081" s="2">
        <v>0.28999999999999998</v>
      </c>
      <c r="F10081" s="2">
        <f t="shared" si="315"/>
        <v>1126.3396999999998</v>
      </c>
      <c r="G10081" s="2">
        <v>4</v>
      </c>
      <c r="H10081" s="2" t="str">
        <f>TEXT(Table1[[#This Row],[order_date]],"mmmm")</f>
        <v>May</v>
      </c>
      <c r="I10081" s="3">
        <v>45442</v>
      </c>
      <c r="J10081" s="3">
        <v>45447</v>
      </c>
      <c r="K10081" s="3" t="str">
        <f>TEXT(Table1[[#This Row],[delivery_date]]-Table1[[#This Row],[order_date]],"D")</f>
        <v>5</v>
      </c>
      <c r="L10081" s="2" t="s">
        <v>21</v>
      </c>
      <c r="M10081" s="2" t="s">
        <v>16</v>
      </c>
      <c r="N10081" s="2">
        <v>1025.22</v>
      </c>
      <c r="O10081" s="2" t="s">
        <v>34</v>
      </c>
      <c r="P10081" s="2">
        <f t="shared" si="314"/>
        <v>2757.5902999999998</v>
      </c>
    </row>
    <row r="10082" spans="1:16" ht="14.25" customHeight="1" x14ac:dyDescent="0.35">
      <c r="A10082" s="2" t="s">
        <v>10113</v>
      </c>
      <c r="B10082" s="2" t="s">
        <v>25</v>
      </c>
      <c r="C10082" s="2" t="s">
        <v>36</v>
      </c>
      <c r="D10082" s="2">
        <v>2564.81</v>
      </c>
      <c r="E10082" s="2">
        <v>0.33</v>
      </c>
      <c r="F10082" s="2">
        <f t="shared" si="315"/>
        <v>846.38729999999998</v>
      </c>
      <c r="G10082" s="2">
        <v>6</v>
      </c>
      <c r="H10082" s="2" t="str">
        <f>TEXT(Table1[[#This Row],[order_date]],"mmmm")</f>
        <v>January</v>
      </c>
      <c r="I10082" s="3">
        <v>45314</v>
      </c>
      <c r="J10082" s="3">
        <v>45320</v>
      </c>
      <c r="K10082" s="3" t="str">
        <f>TEXT(Table1[[#This Row],[delivery_date]]-Table1[[#This Row],[order_date]],"D")</f>
        <v>6</v>
      </c>
      <c r="L10082" s="2" t="s">
        <v>15</v>
      </c>
      <c r="M10082" s="2" t="s">
        <v>27</v>
      </c>
      <c r="N10082" s="2">
        <v>658.27</v>
      </c>
      <c r="O10082" s="2" t="s">
        <v>23</v>
      </c>
      <c r="P10082" s="2">
        <f t="shared" si="314"/>
        <v>1718.4227000000001</v>
      </c>
    </row>
    <row r="10083" spans="1:16" ht="14.25" customHeight="1" x14ac:dyDescent="0.35">
      <c r="A10083" s="2" t="s">
        <v>10114</v>
      </c>
      <c r="B10083" s="2" t="s">
        <v>41</v>
      </c>
      <c r="C10083" s="2" t="s">
        <v>14</v>
      </c>
      <c r="D10083" s="2">
        <v>1066.4100000000001</v>
      </c>
      <c r="E10083" s="2">
        <v>0.32</v>
      </c>
      <c r="F10083" s="2">
        <f t="shared" si="315"/>
        <v>341.25120000000004</v>
      </c>
      <c r="G10083" s="2">
        <v>8</v>
      </c>
      <c r="H10083" s="2" t="str">
        <f>TEXT(Table1[[#This Row],[order_date]],"mmmm")</f>
        <v>November</v>
      </c>
      <c r="I10083" s="3">
        <v>45260</v>
      </c>
      <c r="J10083" s="3">
        <v>45262</v>
      </c>
      <c r="K10083" s="3" t="str">
        <f>TEXT(Table1[[#This Row],[delivery_date]]-Table1[[#This Row],[order_date]],"D")</f>
        <v>2</v>
      </c>
      <c r="L10083" s="2" t="s">
        <v>31</v>
      </c>
      <c r="M10083" s="2" t="s">
        <v>27</v>
      </c>
      <c r="N10083" s="2">
        <v>121.24</v>
      </c>
      <c r="O10083" s="2" t="s">
        <v>23</v>
      </c>
      <c r="P10083" s="2">
        <f t="shared" si="314"/>
        <v>725.15880000000004</v>
      </c>
    </row>
    <row r="10084" spans="1:16" ht="14.25" customHeight="1" x14ac:dyDescent="0.35">
      <c r="A10084" s="2" t="s">
        <v>10115</v>
      </c>
      <c r="B10084" s="2" t="s">
        <v>41</v>
      </c>
      <c r="C10084" s="2" t="s">
        <v>14</v>
      </c>
      <c r="D10084" s="2">
        <v>1908.09</v>
      </c>
      <c r="E10084" s="2">
        <v>0.27</v>
      </c>
      <c r="F10084" s="2">
        <f t="shared" si="315"/>
        <v>515.18430000000001</v>
      </c>
      <c r="G10084" s="2">
        <v>4</v>
      </c>
      <c r="H10084" s="2" t="str">
        <f>TEXT(Table1[[#This Row],[order_date]],"mmmm")</f>
        <v>December</v>
      </c>
      <c r="I10084" s="3">
        <v>45641</v>
      </c>
      <c r="J10084" s="3">
        <v>45646</v>
      </c>
      <c r="K10084" s="3" t="str">
        <f>TEXT(Table1[[#This Row],[delivery_date]]-Table1[[#This Row],[order_date]],"D")</f>
        <v>5</v>
      </c>
      <c r="L10084" s="2" t="s">
        <v>15</v>
      </c>
      <c r="M10084" s="2" t="s">
        <v>16</v>
      </c>
      <c r="N10084" s="2">
        <v>253.95</v>
      </c>
      <c r="O10084" s="2" t="s">
        <v>28</v>
      </c>
      <c r="P10084" s="2">
        <f t="shared" si="314"/>
        <v>1392.9056999999998</v>
      </c>
    </row>
    <row r="10085" spans="1:16" ht="14.25" customHeight="1" x14ac:dyDescent="0.35">
      <c r="A10085" s="2" t="s">
        <v>10116</v>
      </c>
      <c r="B10085" s="2" t="s">
        <v>41</v>
      </c>
      <c r="C10085" s="2" t="s">
        <v>26</v>
      </c>
      <c r="D10085" s="2">
        <v>1433.59</v>
      </c>
      <c r="E10085" s="2">
        <v>0.25</v>
      </c>
      <c r="F10085" s="2">
        <f t="shared" si="315"/>
        <v>358.39749999999998</v>
      </c>
      <c r="G10085" s="2">
        <v>2</v>
      </c>
      <c r="H10085" s="2" t="str">
        <f>TEXT(Table1[[#This Row],[order_date]],"mmmm")</f>
        <v>March</v>
      </c>
      <c r="I10085" s="3">
        <v>45013</v>
      </c>
      <c r="J10085" s="3">
        <v>45014</v>
      </c>
      <c r="K10085" s="3" t="str">
        <f>TEXT(Table1[[#This Row],[delivery_date]]-Table1[[#This Row],[order_date]],"D")</f>
        <v>1</v>
      </c>
      <c r="L10085" s="2" t="s">
        <v>15</v>
      </c>
      <c r="M10085" s="2" t="s">
        <v>16</v>
      </c>
      <c r="N10085" s="2">
        <v>83.78</v>
      </c>
      <c r="O10085" s="2" t="s">
        <v>39</v>
      </c>
      <c r="P10085" s="2">
        <f t="shared" si="314"/>
        <v>1075.1924999999999</v>
      </c>
    </row>
    <row r="10086" spans="1:16" ht="14.25" customHeight="1" x14ac:dyDescent="0.35">
      <c r="A10086" s="2" t="s">
        <v>10117</v>
      </c>
      <c r="B10086" s="2" t="s">
        <v>19</v>
      </c>
      <c r="C10086" s="2" t="s">
        <v>36</v>
      </c>
      <c r="D10086" s="2">
        <v>2153.62</v>
      </c>
      <c r="E10086" s="2">
        <v>0.04</v>
      </c>
      <c r="F10086" s="2">
        <f t="shared" si="315"/>
        <v>86.144800000000004</v>
      </c>
      <c r="G10086" s="2">
        <v>4</v>
      </c>
      <c r="H10086" s="2" t="str">
        <f>TEXT(Table1[[#This Row],[order_date]],"mmmm")</f>
        <v>May</v>
      </c>
      <c r="I10086" s="3">
        <v>45420</v>
      </c>
      <c r="J10086" s="3">
        <v>45425</v>
      </c>
      <c r="K10086" s="3" t="str">
        <f>TEXT(Table1[[#This Row],[delivery_date]]-Table1[[#This Row],[order_date]],"D")</f>
        <v>5</v>
      </c>
      <c r="L10086" s="2" t="s">
        <v>15</v>
      </c>
      <c r="M10086" s="2" t="s">
        <v>22</v>
      </c>
      <c r="N10086" s="2">
        <v>268.67</v>
      </c>
      <c r="O10086" s="2" t="s">
        <v>39</v>
      </c>
      <c r="P10086" s="2">
        <f t="shared" si="314"/>
        <v>2067.4751999999999</v>
      </c>
    </row>
    <row r="10087" spans="1:16" ht="14.25" customHeight="1" x14ac:dyDescent="0.35">
      <c r="A10087" s="2" t="s">
        <v>10118</v>
      </c>
      <c r="B10087" s="2" t="s">
        <v>25</v>
      </c>
      <c r="C10087" s="2" t="s">
        <v>36</v>
      </c>
      <c r="D10087" s="2">
        <v>2696.84</v>
      </c>
      <c r="E10087" s="2">
        <v>0.42</v>
      </c>
      <c r="F10087" s="2">
        <f t="shared" si="315"/>
        <v>1132.6728000000001</v>
      </c>
      <c r="G10087" s="2">
        <v>1</v>
      </c>
      <c r="H10087" s="2" t="str">
        <f>TEXT(Table1[[#This Row],[order_date]],"mmmm")</f>
        <v>April</v>
      </c>
      <c r="I10087" s="3">
        <v>45386</v>
      </c>
      <c r="J10087" s="3">
        <v>45393</v>
      </c>
      <c r="K10087" s="3" t="str">
        <f>TEXT(Table1[[#This Row],[delivery_date]]-Table1[[#This Row],[order_date]],"D")</f>
        <v>7</v>
      </c>
      <c r="L10087" s="2" t="s">
        <v>21</v>
      </c>
      <c r="M10087" s="2" t="s">
        <v>16</v>
      </c>
      <c r="N10087" s="2">
        <v>244.95</v>
      </c>
      <c r="O10087" s="2" t="s">
        <v>39</v>
      </c>
      <c r="P10087" s="2">
        <f t="shared" si="314"/>
        <v>1564.1672000000001</v>
      </c>
    </row>
    <row r="10088" spans="1:16" ht="14.25" customHeight="1" x14ac:dyDescent="0.35">
      <c r="A10088" s="2" t="s">
        <v>10119</v>
      </c>
      <c r="B10088" s="2" t="s">
        <v>13</v>
      </c>
      <c r="C10088" s="2" t="s">
        <v>26</v>
      </c>
      <c r="D10088" s="2">
        <v>3162.84</v>
      </c>
      <c r="E10088" s="2">
        <v>0.26</v>
      </c>
      <c r="F10088" s="2">
        <f t="shared" si="315"/>
        <v>822.33840000000009</v>
      </c>
      <c r="G10088" s="2">
        <v>8</v>
      </c>
      <c r="H10088" s="2" t="str">
        <f>TEXT(Table1[[#This Row],[order_date]],"mmmm")</f>
        <v>August</v>
      </c>
      <c r="I10088" s="3">
        <v>45166</v>
      </c>
      <c r="J10088" s="3">
        <v>45173</v>
      </c>
      <c r="K10088" s="3" t="str">
        <f>TEXT(Table1[[#This Row],[delivery_date]]-Table1[[#This Row],[order_date]],"D")</f>
        <v>7</v>
      </c>
      <c r="L10088" s="2" t="s">
        <v>31</v>
      </c>
      <c r="M10088" s="2" t="s">
        <v>27</v>
      </c>
      <c r="N10088" s="2">
        <v>186.31</v>
      </c>
      <c r="O10088" s="2" t="s">
        <v>48</v>
      </c>
      <c r="P10088" s="2">
        <f t="shared" si="314"/>
        <v>2340.5016000000001</v>
      </c>
    </row>
    <row r="10089" spans="1:16" ht="14.25" customHeight="1" x14ac:dyDescent="0.35">
      <c r="A10089" s="2" t="s">
        <v>10120</v>
      </c>
      <c r="B10089" s="2" t="s">
        <v>13</v>
      </c>
      <c r="C10089" s="2" t="s">
        <v>36</v>
      </c>
      <c r="D10089" s="2">
        <v>4241.1000000000004</v>
      </c>
      <c r="E10089" s="2">
        <v>7.0000000000000007E-2</v>
      </c>
      <c r="F10089" s="2">
        <f t="shared" si="315"/>
        <v>296.87700000000007</v>
      </c>
      <c r="G10089" s="2">
        <v>9</v>
      </c>
      <c r="H10089" s="2" t="str">
        <f>TEXT(Table1[[#This Row],[order_date]],"mmmm")</f>
        <v>November</v>
      </c>
      <c r="I10089" s="3">
        <v>45240</v>
      </c>
      <c r="J10089" s="3">
        <v>45241</v>
      </c>
      <c r="K10089" s="3" t="str">
        <f>TEXT(Table1[[#This Row],[delivery_date]]-Table1[[#This Row],[order_date]],"D")</f>
        <v>1</v>
      </c>
      <c r="L10089" s="2" t="s">
        <v>31</v>
      </c>
      <c r="M10089" s="2" t="s">
        <v>27</v>
      </c>
      <c r="N10089" s="2">
        <v>1220.24</v>
      </c>
      <c r="O10089" s="2" t="s">
        <v>39</v>
      </c>
      <c r="P10089" s="2">
        <f t="shared" si="314"/>
        <v>3944.2230000000004</v>
      </c>
    </row>
    <row r="10090" spans="1:16" ht="14.25" customHeight="1" x14ac:dyDescent="0.35">
      <c r="A10090" s="2" t="s">
        <v>10121</v>
      </c>
      <c r="B10090" s="2" t="s">
        <v>13</v>
      </c>
      <c r="C10090" s="2" t="s">
        <v>33</v>
      </c>
      <c r="D10090" s="2">
        <v>4559.05</v>
      </c>
      <c r="E10090" s="2">
        <v>7.0000000000000007E-2</v>
      </c>
      <c r="F10090" s="2">
        <f t="shared" si="315"/>
        <v>319.13350000000003</v>
      </c>
      <c r="G10090" s="2">
        <v>3</v>
      </c>
      <c r="H10090" s="2" t="str">
        <f>TEXT(Table1[[#This Row],[order_date]],"mmmm")</f>
        <v>April</v>
      </c>
      <c r="I10090" s="3">
        <v>45037</v>
      </c>
      <c r="J10090" s="3">
        <v>45039</v>
      </c>
      <c r="K10090" s="3" t="str">
        <f>TEXT(Table1[[#This Row],[delivery_date]]-Table1[[#This Row],[order_date]],"D")</f>
        <v>2</v>
      </c>
      <c r="L10090" s="2" t="s">
        <v>31</v>
      </c>
      <c r="M10090" s="2" t="s">
        <v>16</v>
      </c>
      <c r="N10090" s="2">
        <v>1301.74</v>
      </c>
      <c r="O10090" s="2" t="s">
        <v>48</v>
      </c>
      <c r="P10090" s="2">
        <f t="shared" si="314"/>
        <v>4239.9165000000003</v>
      </c>
    </row>
    <row r="10091" spans="1:16" ht="14.25" customHeight="1" x14ac:dyDescent="0.35">
      <c r="A10091" s="2" t="s">
        <v>10122</v>
      </c>
      <c r="B10091" s="2" t="s">
        <v>25</v>
      </c>
      <c r="C10091" s="2" t="s">
        <v>14</v>
      </c>
      <c r="D10091" s="2">
        <v>2366.65</v>
      </c>
      <c r="E10091" s="2">
        <v>0.26</v>
      </c>
      <c r="F10091" s="2">
        <f t="shared" si="315"/>
        <v>615.32900000000006</v>
      </c>
      <c r="G10091" s="2">
        <v>8</v>
      </c>
      <c r="H10091" s="2" t="str">
        <f>TEXT(Table1[[#This Row],[order_date]],"mmmm")</f>
        <v>July</v>
      </c>
      <c r="I10091" s="3">
        <v>45480</v>
      </c>
      <c r="J10091" s="3">
        <v>45481</v>
      </c>
      <c r="K10091" s="3" t="str">
        <f>TEXT(Table1[[#This Row],[delivery_date]]-Table1[[#This Row],[order_date]],"D")</f>
        <v>1</v>
      </c>
      <c r="L10091" s="2" t="s">
        <v>31</v>
      </c>
      <c r="M10091" s="2" t="s">
        <v>22</v>
      </c>
      <c r="N10091" s="2">
        <v>487.84</v>
      </c>
      <c r="O10091" s="2" t="s">
        <v>17</v>
      </c>
      <c r="P10091" s="2">
        <f t="shared" si="314"/>
        <v>1751.3209999999999</v>
      </c>
    </row>
    <row r="10092" spans="1:16" ht="14.25" customHeight="1" x14ac:dyDescent="0.35">
      <c r="A10092" s="2" t="s">
        <v>10123</v>
      </c>
      <c r="B10092" s="2" t="s">
        <v>13</v>
      </c>
      <c r="C10092" s="2" t="s">
        <v>14</v>
      </c>
      <c r="D10092" s="2">
        <v>534.49</v>
      </c>
      <c r="E10092" s="2">
        <v>0.12</v>
      </c>
      <c r="F10092" s="2">
        <f t="shared" si="315"/>
        <v>64.138800000000003</v>
      </c>
      <c r="G10092" s="2">
        <v>9</v>
      </c>
      <c r="H10092" s="2" t="str">
        <f>TEXT(Table1[[#This Row],[order_date]],"mmmm")</f>
        <v>July</v>
      </c>
      <c r="I10092" s="3">
        <v>45122</v>
      </c>
      <c r="J10092" s="3">
        <v>45123</v>
      </c>
      <c r="K10092" s="3" t="str">
        <f>TEXT(Table1[[#This Row],[delivery_date]]-Table1[[#This Row],[order_date]],"D")</f>
        <v>1</v>
      </c>
      <c r="L10092" s="2" t="s">
        <v>15</v>
      </c>
      <c r="M10092" s="2" t="s">
        <v>16</v>
      </c>
      <c r="N10092" s="2">
        <v>88.68</v>
      </c>
      <c r="O10092" s="2" t="s">
        <v>23</v>
      </c>
      <c r="P10092" s="2">
        <f t="shared" si="314"/>
        <v>470.35120000000001</v>
      </c>
    </row>
    <row r="10093" spans="1:16" ht="14.25" customHeight="1" x14ac:dyDescent="0.35">
      <c r="A10093" s="2" t="s">
        <v>10124</v>
      </c>
      <c r="B10093" s="2" t="s">
        <v>19</v>
      </c>
      <c r="C10093" s="2" t="s">
        <v>14</v>
      </c>
      <c r="D10093" s="2">
        <v>4005.62</v>
      </c>
      <c r="E10093" s="2">
        <v>0.46</v>
      </c>
      <c r="F10093" s="2">
        <f t="shared" si="315"/>
        <v>1842.5852</v>
      </c>
      <c r="G10093" s="2">
        <v>8</v>
      </c>
      <c r="H10093" s="2" t="str">
        <f>TEXT(Table1[[#This Row],[order_date]],"mmmm")</f>
        <v>March</v>
      </c>
      <c r="I10093" s="3">
        <v>45375</v>
      </c>
      <c r="J10093" s="3">
        <v>45380</v>
      </c>
      <c r="K10093" s="3" t="str">
        <f>TEXT(Table1[[#This Row],[delivery_date]]-Table1[[#This Row],[order_date]],"D")</f>
        <v>5</v>
      </c>
      <c r="L10093" s="2" t="s">
        <v>31</v>
      </c>
      <c r="M10093" s="2" t="s">
        <v>16</v>
      </c>
      <c r="N10093" s="2">
        <v>669.97</v>
      </c>
      <c r="O10093" s="2" t="s">
        <v>17</v>
      </c>
      <c r="P10093" s="2">
        <f t="shared" si="314"/>
        <v>2163.0347999999999</v>
      </c>
    </row>
    <row r="10094" spans="1:16" ht="14.25" customHeight="1" x14ac:dyDescent="0.35">
      <c r="A10094" s="2" t="s">
        <v>10125</v>
      </c>
      <c r="B10094" s="2" t="s">
        <v>25</v>
      </c>
      <c r="C10094" s="2" t="s">
        <v>20</v>
      </c>
      <c r="D10094" s="2">
        <v>2438.0700000000002</v>
      </c>
      <c r="E10094" s="2">
        <v>0.25</v>
      </c>
      <c r="F10094" s="2">
        <f t="shared" si="315"/>
        <v>609.51750000000004</v>
      </c>
      <c r="G10094" s="2">
        <v>2</v>
      </c>
      <c r="H10094" s="2" t="str">
        <f>TEXT(Table1[[#This Row],[order_date]],"mmmm")</f>
        <v>July</v>
      </c>
      <c r="I10094" s="3">
        <v>45478</v>
      </c>
      <c r="J10094" s="3">
        <v>45479</v>
      </c>
      <c r="K10094" s="3" t="str">
        <f>TEXT(Table1[[#This Row],[delivery_date]]-Table1[[#This Row],[order_date]],"D")</f>
        <v>1</v>
      </c>
      <c r="L10094" s="2" t="s">
        <v>31</v>
      </c>
      <c r="M10094" s="2" t="s">
        <v>22</v>
      </c>
      <c r="N10094" s="2">
        <v>507.52</v>
      </c>
      <c r="O10094" s="2" t="s">
        <v>39</v>
      </c>
      <c r="P10094" s="2">
        <f t="shared" si="314"/>
        <v>1828.5525000000002</v>
      </c>
    </row>
    <row r="10095" spans="1:16" ht="14.25" customHeight="1" x14ac:dyDescent="0.35">
      <c r="A10095" s="2" t="s">
        <v>10126</v>
      </c>
      <c r="B10095" s="2" t="s">
        <v>41</v>
      </c>
      <c r="C10095" s="2" t="s">
        <v>33</v>
      </c>
      <c r="D10095" s="2">
        <v>2777.59</v>
      </c>
      <c r="E10095" s="2">
        <v>0.49</v>
      </c>
      <c r="F10095" s="2">
        <f t="shared" si="315"/>
        <v>1361.0191</v>
      </c>
      <c r="G10095" s="2">
        <v>2</v>
      </c>
      <c r="H10095" s="2" t="str">
        <f>TEXT(Table1[[#This Row],[order_date]],"mmmm")</f>
        <v>September</v>
      </c>
      <c r="I10095" s="3">
        <v>45180</v>
      </c>
      <c r="J10095" s="3">
        <v>45183</v>
      </c>
      <c r="K10095" s="3" t="str">
        <f>TEXT(Table1[[#This Row],[delivery_date]]-Table1[[#This Row],[order_date]],"D")</f>
        <v>3</v>
      </c>
      <c r="L10095" s="2" t="s">
        <v>31</v>
      </c>
      <c r="M10095" s="2" t="s">
        <v>16</v>
      </c>
      <c r="N10095" s="2">
        <v>309.93</v>
      </c>
      <c r="O10095" s="2" t="s">
        <v>23</v>
      </c>
      <c r="P10095" s="2">
        <f t="shared" si="314"/>
        <v>1416.5709000000002</v>
      </c>
    </row>
    <row r="10096" spans="1:16" ht="14.25" customHeight="1" x14ac:dyDescent="0.35">
      <c r="A10096" s="2" t="s">
        <v>10127</v>
      </c>
      <c r="B10096" s="2" t="s">
        <v>19</v>
      </c>
      <c r="C10096" s="2" t="s">
        <v>33</v>
      </c>
      <c r="D10096" s="2">
        <v>3019.39</v>
      </c>
      <c r="E10096" s="2">
        <v>0.37</v>
      </c>
      <c r="F10096" s="2">
        <f t="shared" si="315"/>
        <v>1117.1742999999999</v>
      </c>
      <c r="G10096" s="2">
        <v>4</v>
      </c>
      <c r="H10096" s="2" t="str">
        <f>TEXT(Table1[[#This Row],[order_date]],"mmmm")</f>
        <v>March</v>
      </c>
      <c r="I10096" s="3">
        <v>45000</v>
      </c>
      <c r="J10096" s="3">
        <v>45003</v>
      </c>
      <c r="K10096" s="3" t="str">
        <f>TEXT(Table1[[#This Row],[delivery_date]]-Table1[[#This Row],[order_date]],"D")</f>
        <v>3</v>
      </c>
      <c r="L10096" s="2" t="s">
        <v>31</v>
      </c>
      <c r="M10096" s="2" t="s">
        <v>22</v>
      </c>
      <c r="N10096" s="2">
        <v>669.63</v>
      </c>
      <c r="O10096" s="2" t="s">
        <v>17</v>
      </c>
      <c r="P10096" s="2">
        <f t="shared" si="314"/>
        <v>1902.2157</v>
      </c>
    </row>
    <row r="10097" spans="1:16" ht="14.25" customHeight="1" x14ac:dyDescent="0.35">
      <c r="A10097" s="2" t="s">
        <v>10128</v>
      </c>
      <c r="B10097" s="2" t="s">
        <v>41</v>
      </c>
      <c r="C10097" s="2" t="s">
        <v>26</v>
      </c>
      <c r="D10097" s="2">
        <v>3372.55</v>
      </c>
      <c r="E10097" s="2">
        <v>0.41</v>
      </c>
      <c r="F10097" s="2">
        <f t="shared" si="315"/>
        <v>1382.7455</v>
      </c>
      <c r="G10097" s="2">
        <v>1</v>
      </c>
      <c r="H10097" s="2" t="str">
        <f>TEXT(Table1[[#This Row],[order_date]],"mmmm")</f>
        <v>October</v>
      </c>
      <c r="I10097" s="3">
        <v>45568</v>
      </c>
      <c r="J10097" s="3">
        <v>45570</v>
      </c>
      <c r="K10097" s="3" t="str">
        <f>TEXT(Table1[[#This Row],[delivery_date]]-Table1[[#This Row],[order_date]],"D")</f>
        <v>2</v>
      </c>
      <c r="L10097" s="2" t="s">
        <v>21</v>
      </c>
      <c r="M10097" s="2" t="s">
        <v>22</v>
      </c>
      <c r="N10097" s="2">
        <v>191.13</v>
      </c>
      <c r="O10097" s="2" t="s">
        <v>23</v>
      </c>
      <c r="P10097" s="2">
        <f t="shared" si="314"/>
        <v>1989.8045000000002</v>
      </c>
    </row>
    <row r="10098" spans="1:16" ht="14.25" customHeight="1" x14ac:dyDescent="0.35">
      <c r="A10098" s="2" t="s">
        <v>10129</v>
      </c>
      <c r="B10098" s="2" t="s">
        <v>13</v>
      </c>
      <c r="C10098" s="2" t="s">
        <v>20</v>
      </c>
      <c r="D10098" s="2">
        <v>4461.49</v>
      </c>
      <c r="E10098" s="2">
        <v>0.19</v>
      </c>
      <c r="F10098" s="2">
        <f t="shared" si="315"/>
        <v>847.68309999999997</v>
      </c>
      <c r="G10098" s="2">
        <v>3</v>
      </c>
      <c r="H10098" s="2" t="str">
        <f>TEXT(Table1[[#This Row],[order_date]],"mmmm")</f>
        <v>December</v>
      </c>
      <c r="I10098" s="3">
        <v>45653</v>
      </c>
      <c r="J10098" s="3">
        <v>45656</v>
      </c>
      <c r="K10098" s="3" t="str">
        <f>TEXT(Table1[[#This Row],[delivery_date]]-Table1[[#This Row],[order_date]],"D")</f>
        <v>3</v>
      </c>
      <c r="L10098" s="2" t="s">
        <v>21</v>
      </c>
      <c r="M10098" s="2" t="s">
        <v>27</v>
      </c>
      <c r="N10098" s="2">
        <v>950.63</v>
      </c>
      <c r="O10098" s="2" t="s">
        <v>23</v>
      </c>
      <c r="P10098" s="2">
        <f t="shared" si="314"/>
        <v>3613.8068999999996</v>
      </c>
    </row>
    <row r="10099" spans="1:16" ht="14.25" customHeight="1" x14ac:dyDescent="0.35">
      <c r="A10099" s="2" t="s">
        <v>10130</v>
      </c>
      <c r="B10099" s="2" t="s">
        <v>19</v>
      </c>
      <c r="C10099" s="2" t="s">
        <v>36</v>
      </c>
      <c r="D10099" s="2">
        <v>4765.5200000000004</v>
      </c>
      <c r="E10099" s="2">
        <v>7.0000000000000007E-2</v>
      </c>
      <c r="F10099" s="2">
        <f t="shared" si="315"/>
        <v>333.58640000000008</v>
      </c>
      <c r="G10099" s="2">
        <v>4</v>
      </c>
      <c r="H10099" s="2" t="str">
        <f>TEXT(Table1[[#This Row],[order_date]],"mmmm")</f>
        <v>October</v>
      </c>
      <c r="I10099" s="3">
        <v>45216</v>
      </c>
      <c r="J10099" s="3">
        <v>45221</v>
      </c>
      <c r="K10099" s="3" t="str">
        <f>TEXT(Table1[[#This Row],[delivery_date]]-Table1[[#This Row],[order_date]],"D")</f>
        <v>5</v>
      </c>
      <c r="L10099" s="2" t="s">
        <v>31</v>
      </c>
      <c r="M10099" s="2" t="s">
        <v>16</v>
      </c>
      <c r="N10099" s="2">
        <v>856.15</v>
      </c>
      <c r="O10099" s="2" t="s">
        <v>34</v>
      </c>
      <c r="P10099" s="2">
        <f t="shared" si="314"/>
        <v>4431.9336000000003</v>
      </c>
    </row>
    <row r="10100" spans="1:16" ht="14.25" customHeight="1" x14ac:dyDescent="0.35">
      <c r="A10100" s="2" t="s">
        <v>10131</v>
      </c>
      <c r="B10100" s="2" t="s">
        <v>25</v>
      </c>
      <c r="C10100" s="2" t="s">
        <v>33</v>
      </c>
      <c r="D10100" s="2">
        <v>4706.83</v>
      </c>
      <c r="E10100" s="2">
        <v>0.34</v>
      </c>
      <c r="F10100" s="2">
        <f t="shared" si="315"/>
        <v>1600.3222000000001</v>
      </c>
      <c r="G10100" s="2">
        <v>2</v>
      </c>
      <c r="H10100" s="2" t="str">
        <f>TEXT(Table1[[#This Row],[order_date]],"mmmm")</f>
        <v>September</v>
      </c>
      <c r="I10100" s="3">
        <v>45558</v>
      </c>
      <c r="J10100" s="3">
        <v>45559</v>
      </c>
      <c r="K10100" s="3" t="str">
        <f>TEXT(Table1[[#This Row],[delivery_date]]-Table1[[#This Row],[order_date]],"D")</f>
        <v>1</v>
      </c>
      <c r="L10100" s="2" t="s">
        <v>31</v>
      </c>
      <c r="M10100" s="2" t="s">
        <v>16</v>
      </c>
      <c r="N10100" s="2">
        <v>1053.57</v>
      </c>
      <c r="O10100" s="2" t="s">
        <v>23</v>
      </c>
      <c r="P10100" s="2">
        <f t="shared" si="314"/>
        <v>3106.5077999999999</v>
      </c>
    </row>
    <row r="10101" spans="1:16" ht="14.25" customHeight="1" x14ac:dyDescent="0.35">
      <c r="A10101" s="2" t="s">
        <v>10132</v>
      </c>
      <c r="B10101" s="2" t="s">
        <v>19</v>
      </c>
      <c r="C10101" s="2" t="s">
        <v>20</v>
      </c>
      <c r="D10101" s="2">
        <v>4066.37</v>
      </c>
      <c r="E10101" s="2">
        <v>0.2</v>
      </c>
      <c r="F10101" s="2">
        <f t="shared" si="315"/>
        <v>813.274</v>
      </c>
      <c r="G10101" s="2">
        <v>7</v>
      </c>
      <c r="H10101" s="2" t="str">
        <f>TEXT(Table1[[#This Row],[order_date]],"mmmm")</f>
        <v>August</v>
      </c>
      <c r="I10101" s="3">
        <v>45169</v>
      </c>
      <c r="J10101" s="3">
        <v>45170</v>
      </c>
      <c r="K10101" s="3" t="str">
        <f>TEXT(Table1[[#This Row],[delivery_date]]-Table1[[#This Row],[order_date]],"D")</f>
        <v>1</v>
      </c>
      <c r="L10101" s="2" t="s">
        <v>31</v>
      </c>
      <c r="M10101" s="2" t="s">
        <v>22</v>
      </c>
      <c r="N10101" s="2">
        <v>826.07</v>
      </c>
      <c r="O10101" s="2" t="s">
        <v>17</v>
      </c>
      <c r="P10101" s="2">
        <f t="shared" si="314"/>
        <v>3253.096</v>
      </c>
    </row>
    <row r="10102" spans="1:16" ht="14.25" customHeight="1" x14ac:dyDescent="0.35">
      <c r="A10102" s="2" t="s">
        <v>10133</v>
      </c>
      <c r="B10102" s="2" t="s">
        <v>41</v>
      </c>
      <c r="C10102" s="2" t="s">
        <v>20</v>
      </c>
      <c r="D10102" s="2">
        <v>4457.29</v>
      </c>
      <c r="E10102" s="2">
        <v>0.47</v>
      </c>
      <c r="F10102" s="2">
        <f t="shared" si="315"/>
        <v>2094.9263000000001</v>
      </c>
      <c r="G10102" s="2">
        <v>3</v>
      </c>
      <c r="H10102" s="2" t="str">
        <f>TEXT(Table1[[#This Row],[order_date]],"mmmm")</f>
        <v>August</v>
      </c>
      <c r="I10102" s="3">
        <v>45163</v>
      </c>
      <c r="J10102" s="3">
        <v>45165</v>
      </c>
      <c r="K10102" s="3" t="str">
        <f>TEXT(Table1[[#This Row],[delivery_date]]-Table1[[#This Row],[order_date]],"D")</f>
        <v>2</v>
      </c>
      <c r="L10102" s="2" t="s">
        <v>21</v>
      </c>
      <c r="M10102" s="2" t="s">
        <v>27</v>
      </c>
      <c r="N10102" s="2">
        <v>508.02</v>
      </c>
      <c r="O10102" s="2" t="s">
        <v>34</v>
      </c>
      <c r="P10102" s="2">
        <f t="shared" si="314"/>
        <v>2362.3636999999999</v>
      </c>
    </row>
    <row r="10103" spans="1:16" ht="14.25" customHeight="1" x14ac:dyDescent="0.35">
      <c r="A10103" s="2" t="s">
        <v>10134</v>
      </c>
      <c r="B10103" s="2" t="s">
        <v>25</v>
      </c>
      <c r="C10103" s="2" t="s">
        <v>33</v>
      </c>
      <c r="D10103" s="2">
        <v>343.31</v>
      </c>
      <c r="E10103" s="2">
        <v>0.1</v>
      </c>
      <c r="F10103" s="2">
        <f t="shared" si="315"/>
        <v>34.331000000000003</v>
      </c>
      <c r="G10103" s="2">
        <v>7</v>
      </c>
      <c r="H10103" s="2" t="str">
        <f>TEXT(Table1[[#This Row],[order_date]],"mmmm")</f>
        <v>May</v>
      </c>
      <c r="I10103" s="3">
        <v>45062</v>
      </c>
      <c r="J10103" s="3">
        <v>45069</v>
      </c>
      <c r="K10103" s="3" t="str">
        <f>TEXT(Table1[[#This Row],[delivery_date]]-Table1[[#This Row],[order_date]],"D")</f>
        <v>7</v>
      </c>
      <c r="L10103" s="2" t="s">
        <v>15</v>
      </c>
      <c r="M10103" s="2" t="s">
        <v>27</v>
      </c>
      <c r="N10103" s="2">
        <v>63.3</v>
      </c>
      <c r="O10103" s="2" t="s">
        <v>17</v>
      </c>
      <c r="P10103" s="2">
        <f t="shared" si="314"/>
        <v>308.97899999999998</v>
      </c>
    </row>
    <row r="10104" spans="1:16" ht="14.25" customHeight="1" x14ac:dyDescent="0.35">
      <c r="A10104" s="2" t="s">
        <v>10135</v>
      </c>
      <c r="B10104" s="2" t="s">
        <v>19</v>
      </c>
      <c r="C10104" s="2" t="s">
        <v>26</v>
      </c>
      <c r="D10104" s="2">
        <v>4260.6499999999996</v>
      </c>
      <c r="E10104" s="2">
        <v>0.31</v>
      </c>
      <c r="F10104" s="2">
        <f t="shared" si="315"/>
        <v>1320.8014999999998</v>
      </c>
      <c r="G10104" s="2">
        <v>7</v>
      </c>
      <c r="H10104" s="2" t="str">
        <f>TEXT(Table1[[#This Row],[order_date]],"mmmm")</f>
        <v>November</v>
      </c>
      <c r="I10104" s="3">
        <v>45608</v>
      </c>
      <c r="J10104" s="3">
        <v>45609</v>
      </c>
      <c r="K10104" s="3" t="str">
        <f>TEXT(Table1[[#This Row],[delivery_date]]-Table1[[#This Row],[order_date]],"D")</f>
        <v>1</v>
      </c>
      <c r="L10104" s="2" t="s">
        <v>31</v>
      </c>
      <c r="M10104" s="2" t="s">
        <v>27</v>
      </c>
      <c r="N10104" s="2">
        <v>916.2</v>
      </c>
      <c r="O10104" s="2" t="s">
        <v>39</v>
      </c>
      <c r="P10104" s="2">
        <f t="shared" si="314"/>
        <v>2939.8485000000001</v>
      </c>
    </row>
    <row r="10105" spans="1:16" ht="14.25" customHeight="1" x14ac:dyDescent="0.35">
      <c r="A10105" s="2" t="s">
        <v>10136</v>
      </c>
      <c r="B10105" s="2" t="s">
        <v>19</v>
      </c>
      <c r="C10105" s="2" t="s">
        <v>20</v>
      </c>
      <c r="D10105" s="2">
        <v>454.1</v>
      </c>
      <c r="E10105" s="2">
        <v>0.43</v>
      </c>
      <c r="F10105" s="2">
        <f t="shared" si="315"/>
        <v>195.26300000000001</v>
      </c>
      <c r="G10105" s="2">
        <v>9</v>
      </c>
      <c r="H10105" s="2" t="str">
        <f>TEXT(Table1[[#This Row],[order_date]],"mmmm")</f>
        <v>June</v>
      </c>
      <c r="I10105" s="3">
        <v>45444</v>
      </c>
      <c r="J10105" s="3">
        <v>45445</v>
      </c>
      <c r="K10105" s="3" t="str">
        <f>TEXT(Table1[[#This Row],[delivery_date]]-Table1[[#This Row],[order_date]],"D")</f>
        <v>1</v>
      </c>
      <c r="L10105" s="2" t="s">
        <v>21</v>
      </c>
      <c r="M10105" s="2" t="s">
        <v>16</v>
      </c>
      <c r="N10105" s="2">
        <v>24.54</v>
      </c>
      <c r="O10105" s="2" t="s">
        <v>39</v>
      </c>
      <c r="P10105" s="2">
        <f t="shared" si="314"/>
        <v>258.83699999999999</v>
      </c>
    </row>
    <row r="10106" spans="1:16" ht="14.25" customHeight="1" x14ac:dyDescent="0.35">
      <c r="A10106" s="2" t="s">
        <v>10137</v>
      </c>
      <c r="B10106" s="2" t="s">
        <v>19</v>
      </c>
      <c r="C10106" s="2" t="s">
        <v>14</v>
      </c>
      <c r="D10106" s="2">
        <v>3756.35</v>
      </c>
      <c r="E10106" s="2">
        <v>0.2</v>
      </c>
      <c r="F10106" s="2">
        <f t="shared" si="315"/>
        <v>751.27</v>
      </c>
      <c r="G10106" s="2">
        <v>4</v>
      </c>
      <c r="H10106" s="2" t="str">
        <f>TEXT(Table1[[#This Row],[order_date]],"mmmm")</f>
        <v>April</v>
      </c>
      <c r="I10106" s="3">
        <v>45389</v>
      </c>
      <c r="J10106" s="3">
        <v>45390</v>
      </c>
      <c r="K10106" s="3" t="str">
        <f>TEXT(Table1[[#This Row],[delivery_date]]-Table1[[#This Row],[order_date]],"D")</f>
        <v>1</v>
      </c>
      <c r="L10106" s="2" t="s">
        <v>15</v>
      </c>
      <c r="M10106" s="2" t="s">
        <v>16</v>
      </c>
      <c r="N10106" s="2">
        <v>1096.95</v>
      </c>
      <c r="O10106" s="2" t="s">
        <v>34</v>
      </c>
      <c r="P10106" s="2">
        <f t="shared" si="314"/>
        <v>3005.08</v>
      </c>
    </row>
    <row r="10107" spans="1:16" ht="14.25" customHeight="1" x14ac:dyDescent="0.35">
      <c r="A10107" s="2" t="s">
        <v>10138</v>
      </c>
      <c r="B10107" s="2" t="s">
        <v>19</v>
      </c>
      <c r="C10107" s="2" t="s">
        <v>20</v>
      </c>
      <c r="D10107" s="2">
        <v>929.88</v>
      </c>
      <c r="E10107" s="2">
        <v>0.48</v>
      </c>
      <c r="F10107" s="2">
        <f t="shared" si="315"/>
        <v>446.3424</v>
      </c>
      <c r="G10107" s="2">
        <v>4</v>
      </c>
      <c r="H10107" s="2" t="str">
        <f>TEXT(Table1[[#This Row],[order_date]],"mmmm")</f>
        <v>March</v>
      </c>
      <c r="I10107" s="3">
        <v>45359</v>
      </c>
      <c r="J10107" s="3">
        <v>45361</v>
      </c>
      <c r="K10107" s="3" t="str">
        <f>TEXT(Table1[[#This Row],[delivery_date]]-Table1[[#This Row],[order_date]],"D")</f>
        <v>2</v>
      </c>
      <c r="L10107" s="2" t="s">
        <v>21</v>
      </c>
      <c r="M10107" s="2" t="s">
        <v>16</v>
      </c>
      <c r="N10107" s="2">
        <v>133.88999999999999</v>
      </c>
      <c r="O10107" s="2" t="s">
        <v>23</v>
      </c>
      <c r="P10107" s="2">
        <f t="shared" si="314"/>
        <v>483.5376</v>
      </c>
    </row>
    <row r="10108" spans="1:16" ht="14.25" customHeight="1" x14ac:dyDescent="0.35">
      <c r="A10108" s="2" t="s">
        <v>10139</v>
      </c>
      <c r="B10108" s="2" t="s">
        <v>25</v>
      </c>
      <c r="C10108" s="2" t="s">
        <v>36</v>
      </c>
      <c r="D10108" s="2">
        <v>1864.54</v>
      </c>
      <c r="E10108" s="2">
        <v>0.04</v>
      </c>
      <c r="F10108" s="2">
        <f t="shared" si="315"/>
        <v>74.581599999999995</v>
      </c>
      <c r="G10108" s="2">
        <v>1</v>
      </c>
      <c r="H10108" s="2" t="str">
        <f>TEXT(Table1[[#This Row],[order_date]],"mmmm")</f>
        <v>May</v>
      </c>
      <c r="I10108" s="3">
        <v>45065</v>
      </c>
      <c r="J10108" s="3">
        <v>45068</v>
      </c>
      <c r="K10108" s="3" t="str">
        <f>TEXT(Table1[[#This Row],[delivery_date]]-Table1[[#This Row],[order_date]],"D")</f>
        <v>3</v>
      </c>
      <c r="L10108" s="2" t="s">
        <v>31</v>
      </c>
      <c r="M10108" s="2" t="s">
        <v>22</v>
      </c>
      <c r="N10108" s="2">
        <v>220.01</v>
      </c>
      <c r="O10108" s="2" t="s">
        <v>17</v>
      </c>
      <c r="P10108" s="2">
        <f t="shared" si="314"/>
        <v>1789.9584</v>
      </c>
    </row>
    <row r="10109" spans="1:16" ht="14.25" customHeight="1" x14ac:dyDescent="0.35">
      <c r="A10109" s="2" t="s">
        <v>10140</v>
      </c>
      <c r="B10109" s="2" t="s">
        <v>41</v>
      </c>
      <c r="C10109" s="2" t="s">
        <v>33</v>
      </c>
      <c r="D10109" s="2">
        <v>1002.5</v>
      </c>
      <c r="E10109" s="2">
        <v>0.28999999999999998</v>
      </c>
      <c r="F10109" s="2">
        <f t="shared" si="315"/>
        <v>290.72499999999997</v>
      </c>
      <c r="G10109" s="2">
        <v>6</v>
      </c>
      <c r="H10109" s="2" t="str">
        <f>TEXT(Table1[[#This Row],[order_date]],"mmmm")</f>
        <v>June</v>
      </c>
      <c r="I10109" s="3">
        <v>45084</v>
      </c>
      <c r="J10109" s="3">
        <v>45090</v>
      </c>
      <c r="K10109" s="3" t="str">
        <f>TEXT(Table1[[#This Row],[delivery_date]]-Table1[[#This Row],[order_date]],"D")</f>
        <v>6</v>
      </c>
      <c r="L10109" s="2" t="s">
        <v>15</v>
      </c>
      <c r="M10109" s="2" t="s">
        <v>22</v>
      </c>
      <c r="N10109" s="2">
        <v>228.79</v>
      </c>
      <c r="O10109" s="2" t="s">
        <v>34</v>
      </c>
      <c r="P10109" s="2">
        <f t="shared" si="314"/>
        <v>711.77500000000009</v>
      </c>
    </row>
    <row r="10110" spans="1:16" ht="14.25" customHeight="1" x14ac:dyDescent="0.35">
      <c r="A10110" s="2" t="s">
        <v>10141</v>
      </c>
      <c r="B10110" s="2" t="s">
        <v>19</v>
      </c>
      <c r="C10110" s="2" t="s">
        <v>36</v>
      </c>
      <c r="D10110" s="2">
        <v>2272.96</v>
      </c>
      <c r="E10110" s="2">
        <v>0.39</v>
      </c>
      <c r="F10110" s="2">
        <f t="shared" si="315"/>
        <v>886.45440000000008</v>
      </c>
      <c r="G10110" s="2">
        <v>6</v>
      </c>
      <c r="H10110" s="2" t="str">
        <f>TEXT(Table1[[#This Row],[order_date]],"mmmm")</f>
        <v>August</v>
      </c>
      <c r="I10110" s="3">
        <v>45525</v>
      </c>
      <c r="J10110" s="3">
        <v>45528</v>
      </c>
      <c r="K10110" s="3" t="str">
        <f>TEXT(Table1[[#This Row],[delivery_date]]-Table1[[#This Row],[order_date]],"D")</f>
        <v>3</v>
      </c>
      <c r="L10110" s="2" t="s">
        <v>31</v>
      </c>
      <c r="M10110" s="2" t="s">
        <v>16</v>
      </c>
      <c r="N10110" s="2">
        <v>561.66</v>
      </c>
      <c r="O10110" s="2" t="s">
        <v>34</v>
      </c>
      <c r="P10110" s="2">
        <f t="shared" si="314"/>
        <v>1386.5056</v>
      </c>
    </row>
    <row r="10111" spans="1:16" ht="14.25" customHeight="1" x14ac:dyDescent="0.35">
      <c r="A10111" s="2" t="s">
        <v>10142</v>
      </c>
      <c r="B10111" s="2" t="s">
        <v>25</v>
      </c>
      <c r="C10111" s="2" t="s">
        <v>26</v>
      </c>
      <c r="D10111" s="2">
        <v>2117.56</v>
      </c>
      <c r="E10111" s="2">
        <v>0.1</v>
      </c>
      <c r="F10111" s="2">
        <f t="shared" si="315"/>
        <v>211.756</v>
      </c>
      <c r="G10111" s="2">
        <v>7</v>
      </c>
      <c r="H10111" s="2" t="str">
        <f>TEXT(Table1[[#This Row],[order_date]],"mmmm")</f>
        <v>June</v>
      </c>
      <c r="I10111" s="3">
        <v>45456</v>
      </c>
      <c r="J10111" s="3">
        <v>45460</v>
      </c>
      <c r="K10111" s="3" t="str">
        <f>TEXT(Table1[[#This Row],[delivery_date]]-Table1[[#This Row],[order_date]],"D")</f>
        <v>4</v>
      </c>
      <c r="L10111" s="2" t="s">
        <v>21</v>
      </c>
      <c r="M10111" s="2" t="s">
        <v>16</v>
      </c>
      <c r="N10111" s="2">
        <v>327.05</v>
      </c>
      <c r="O10111" s="2" t="s">
        <v>28</v>
      </c>
      <c r="P10111" s="2">
        <f t="shared" si="314"/>
        <v>1905.8039999999999</v>
      </c>
    </row>
    <row r="10112" spans="1:16" ht="14.25" customHeight="1" x14ac:dyDescent="0.35">
      <c r="A10112" s="2" t="s">
        <v>10143</v>
      </c>
      <c r="B10112" s="2" t="s">
        <v>41</v>
      </c>
      <c r="C10112" s="2" t="s">
        <v>14</v>
      </c>
      <c r="D10112" s="2">
        <v>335.51</v>
      </c>
      <c r="E10112" s="2">
        <v>0.03</v>
      </c>
      <c r="F10112" s="2">
        <f t="shared" si="315"/>
        <v>10.065299999999999</v>
      </c>
      <c r="G10112" s="2">
        <v>9</v>
      </c>
      <c r="H10112" s="2" t="str">
        <f>TEXT(Table1[[#This Row],[order_date]],"mmmm")</f>
        <v>June</v>
      </c>
      <c r="I10112" s="3">
        <v>45447</v>
      </c>
      <c r="J10112" s="3">
        <v>45452</v>
      </c>
      <c r="K10112" s="3" t="str">
        <f>TEXT(Table1[[#This Row],[delivery_date]]-Table1[[#This Row],[order_date]],"D")</f>
        <v>5</v>
      </c>
      <c r="L10112" s="2" t="s">
        <v>21</v>
      </c>
      <c r="M10112" s="2" t="s">
        <v>22</v>
      </c>
      <c r="N10112" s="2">
        <v>67.53</v>
      </c>
      <c r="O10112" s="2" t="s">
        <v>28</v>
      </c>
      <c r="P10112" s="2">
        <f t="shared" si="314"/>
        <v>325.44470000000001</v>
      </c>
    </row>
    <row r="10113" spans="1:16" ht="14.25" customHeight="1" x14ac:dyDescent="0.35">
      <c r="A10113" s="2" t="s">
        <v>10144</v>
      </c>
      <c r="B10113" s="2" t="s">
        <v>19</v>
      </c>
      <c r="C10113" s="2" t="s">
        <v>33</v>
      </c>
      <c r="D10113" s="2">
        <v>4169.4399999999996</v>
      </c>
      <c r="E10113" s="2">
        <v>0.04</v>
      </c>
      <c r="F10113" s="2">
        <f t="shared" si="315"/>
        <v>166.77759999999998</v>
      </c>
      <c r="G10113" s="2">
        <v>9</v>
      </c>
      <c r="H10113" s="2" t="str">
        <f>TEXT(Table1[[#This Row],[order_date]],"mmmm")</f>
        <v>August</v>
      </c>
      <c r="I10113" s="3">
        <v>45511</v>
      </c>
      <c r="J10113" s="3">
        <v>45515</v>
      </c>
      <c r="K10113" s="3" t="str">
        <f>TEXT(Table1[[#This Row],[delivery_date]]-Table1[[#This Row],[order_date]],"D")</f>
        <v>4</v>
      </c>
      <c r="L10113" s="2" t="s">
        <v>21</v>
      </c>
      <c r="M10113" s="2" t="s">
        <v>27</v>
      </c>
      <c r="N10113" s="2">
        <v>483.8</v>
      </c>
      <c r="O10113" s="2" t="s">
        <v>23</v>
      </c>
      <c r="P10113" s="2">
        <f t="shared" si="314"/>
        <v>4002.6623999999997</v>
      </c>
    </row>
    <row r="10114" spans="1:16" ht="14.25" customHeight="1" x14ac:dyDescent="0.35">
      <c r="A10114" s="2" t="s">
        <v>10145</v>
      </c>
      <c r="B10114" s="2" t="s">
        <v>41</v>
      </c>
      <c r="C10114" s="2" t="s">
        <v>20</v>
      </c>
      <c r="D10114" s="2">
        <v>4285.51</v>
      </c>
      <c r="E10114" s="2">
        <v>0.16</v>
      </c>
      <c r="F10114" s="2">
        <f t="shared" si="315"/>
        <v>685.6816</v>
      </c>
      <c r="G10114" s="2">
        <v>5</v>
      </c>
      <c r="H10114" s="2" t="str">
        <f>TEXT(Table1[[#This Row],[order_date]],"mmmm")</f>
        <v>September</v>
      </c>
      <c r="I10114" s="3">
        <v>45552</v>
      </c>
      <c r="J10114" s="3">
        <v>45554</v>
      </c>
      <c r="K10114" s="3" t="str">
        <f>TEXT(Table1[[#This Row],[delivery_date]]-Table1[[#This Row],[order_date]],"D")</f>
        <v>2</v>
      </c>
      <c r="L10114" s="2" t="s">
        <v>15</v>
      </c>
      <c r="M10114" s="2" t="s">
        <v>22</v>
      </c>
      <c r="N10114" s="2">
        <v>966.83</v>
      </c>
      <c r="O10114" s="2" t="s">
        <v>34</v>
      </c>
      <c r="P10114" s="2">
        <f t="shared" ref="P10114:P10177" si="316">D10114-F10114</f>
        <v>3599.8284000000003</v>
      </c>
    </row>
    <row r="10115" spans="1:16" ht="14.25" customHeight="1" x14ac:dyDescent="0.35">
      <c r="A10115" s="2" t="s">
        <v>10146</v>
      </c>
      <c r="B10115" s="2" t="s">
        <v>41</v>
      </c>
      <c r="C10115" s="2" t="s">
        <v>14</v>
      </c>
      <c r="D10115" s="2">
        <v>3958.79</v>
      </c>
      <c r="E10115" s="2">
        <v>0.11</v>
      </c>
      <c r="F10115" s="2">
        <f t="shared" ref="F10115:F10178" si="317">D10115*E10115</f>
        <v>435.46690000000001</v>
      </c>
      <c r="G10115" s="2">
        <v>2</v>
      </c>
      <c r="H10115" s="2" t="str">
        <f>TEXT(Table1[[#This Row],[order_date]],"mmmm")</f>
        <v>May</v>
      </c>
      <c r="I10115" s="3">
        <v>45060</v>
      </c>
      <c r="J10115" s="3">
        <v>45062</v>
      </c>
      <c r="K10115" s="3" t="str">
        <f>TEXT(Table1[[#This Row],[delivery_date]]-Table1[[#This Row],[order_date]],"D")</f>
        <v>2</v>
      </c>
      <c r="L10115" s="2" t="s">
        <v>15</v>
      </c>
      <c r="M10115" s="2" t="s">
        <v>27</v>
      </c>
      <c r="N10115" s="2">
        <v>690.28</v>
      </c>
      <c r="O10115" s="2" t="s">
        <v>48</v>
      </c>
      <c r="P10115" s="2">
        <f t="shared" si="316"/>
        <v>3523.3231000000001</v>
      </c>
    </row>
    <row r="10116" spans="1:16" ht="14.25" customHeight="1" x14ac:dyDescent="0.35">
      <c r="A10116" s="2" t="s">
        <v>10147</v>
      </c>
      <c r="B10116" s="2" t="s">
        <v>25</v>
      </c>
      <c r="C10116" s="2" t="s">
        <v>20</v>
      </c>
      <c r="D10116" s="2">
        <v>4253.2700000000004</v>
      </c>
      <c r="E10116" s="2">
        <v>0.11</v>
      </c>
      <c r="F10116" s="2">
        <f t="shared" si="317"/>
        <v>467.85970000000003</v>
      </c>
      <c r="G10116" s="2">
        <v>1</v>
      </c>
      <c r="H10116" s="2" t="str">
        <f>TEXT(Table1[[#This Row],[order_date]],"mmmm")</f>
        <v>March</v>
      </c>
      <c r="I10116" s="3">
        <v>45006</v>
      </c>
      <c r="J10116" s="3">
        <v>45012</v>
      </c>
      <c r="K10116" s="3" t="str">
        <f>TEXT(Table1[[#This Row],[delivery_date]]-Table1[[#This Row],[order_date]],"D")</f>
        <v>6</v>
      </c>
      <c r="L10116" s="2" t="s">
        <v>21</v>
      </c>
      <c r="M10116" s="2" t="s">
        <v>27</v>
      </c>
      <c r="N10116" s="2">
        <v>360.99</v>
      </c>
      <c r="O10116" s="2" t="s">
        <v>39</v>
      </c>
      <c r="P10116" s="2">
        <f t="shared" si="316"/>
        <v>3785.4103000000005</v>
      </c>
    </row>
    <row r="10117" spans="1:16" ht="14.25" customHeight="1" x14ac:dyDescent="0.35">
      <c r="A10117" s="2" t="s">
        <v>10148</v>
      </c>
      <c r="B10117" s="2" t="s">
        <v>41</v>
      </c>
      <c r="C10117" s="2" t="s">
        <v>26</v>
      </c>
      <c r="D10117" s="2">
        <v>3779.31</v>
      </c>
      <c r="E10117" s="2">
        <v>0.23</v>
      </c>
      <c r="F10117" s="2">
        <f t="shared" si="317"/>
        <v>869.24130000000002</v>
      </c>
      <c r="G10117" s="2">
        <v>2</v>
      </c>
      <c r="H10117" s="2" t="str">
        <f>TEXT(Table1[[#This Row],[order_date]],"mmmm")</f>
        <v>October</v>
      </c>
      <c r="I10117" s="3">
        <v>45568</v>
      </c>
      <c r="J10117" s="3">
        <v>45571</v>
      </c>
      <c r="K10117" s="3" t="str">
        <f>TEXT(Table1[[#This Row],[delivery_date]]-Table1[[#This Row],[order_date]],"D")</f>
        <v>3</v>
      </c>
      <c r="L10117" s="2" t="s">
        <v>15</v>
      </c>
      <c r="M10117" s="2" t="s">
        <v>22</v>
      </c>
      <c r="N10117" s="2">
        <v>965.15</v>
      </c>
      <c r="O10117" s="2" t="s">
        <v>39</v>
      </c>
      <c r="P10117" s="2">
        <f t="shared" si="316"/>
        <v>2910.0686999999998</v>
      </c>
    </row>
    <row r="10118" spans="1:16" ht="14.25" customHeight="1" x14ac:dyDescent="0.35">
      <c r="A10118" s="2" t="s">
        <v>10149</v>
      </c>
      <c r="B10118" s="2" t="s">
        <v>25</v>
      </c>
      <c r="C10118" s="2" t="s">
        <v>33</v>
      </c>
      <c r="D10118" s="2">
        <v>4693.67</v>
      </c>
      <c r="E10118" s="2">
        <v>0.04</v>
      </c>
      <c r="F10118" s="2">
        <f t="shared" si="317"/>
        <v>187.74680000000001</v>
      </c>
      <c r="G10118" s="2">
        <v>2</v>
      </c>
      <c r="H10118" s="2" t="str">
        <f>TEXT(Table1[[#This Row],[order_date]],"mmmm")</f>
        <v>April</v>
      </c>
      <c r="I10118" s="3">
        <v>45391</v>
      </c>
      <c r="J10118" s="3">
        <v>45397</v>
      </c>
      <c r="K10118" s="3" t="str">
        <f>TEXT(Table1[[#This Row],[delivery_date]]-Table1[[#This Row],[order_date]],"D")</f>
        <v>6</v>
      </c>
      <c r="L10118" s="2" t="s">
        <v>21</v>
      </c>
      <c r="M10118" s="2" t="s">
        <v>16</v>
      </c>
      <c r="N10118" s="2">
        <v>1290.6300000000001</v>
      </c>
      <c r="O10118" s="2" t="s">
        <v>23</v>
      </c>
      <c r="P10118" s="2">
        <f t="shared" si="316"/>
        <v>4505.9232000000002</v>
      </c>
    </row>
    <row r="10119" spans="1:16" ht="14.25" customHeight="1" x14ac:dyDescent="0.35">
      <c r="A10119" s="2" t="s">
        <v>10150</v>
      </c>
      <c r="B10119" s="2" t="s">
        <v>19</v>
      </c>
      <c r="C10119" s="2" t="s">
        <v>26</v>
      </c>
      <c r="D10119" s="2">
        <v>2924.32</v>
      </c>
      <c r="E10119" s="2">
        <v>0.5</v>
      </c>
      <c r="F10119" s="2">
        <f t="shared" si="317"/>
        <v>1462.16</v>
      </c>
      <c r="G10119" s="2">
        <v>1</v>
      </c>
      <c r="H10119" s="2" t="str">
        <f>TEXT(Table1[[#This Row],[order_date]],"mmmm")</f>
        <v>August</v>
      </c>
      <c r="I10119" s="3">
        <v>45530</v>
      </c>
      <c r="J10119" s="3">
        <v>45536</v>
      </c>
      <c r="K10119" s="3" t="str">
        <f>TEXT(Table1[[#This Row],[delivery_date]]-Table1[[#This Row],[order_date]],"D")</f>
        <v>6</v>
      </c>
      <c r="L10119" s="2" t="s">
        <v>21</v>
      </c>
      <c r="M10119" s="2" t="s">
        <v>22</v>
      </c>
      <c r="N10119" s="2">
        <v>398.51</v>
      </c>
      <c r="O10119" s="2" t="s">
        <v>23</v>
      </c>
      <c r="P10119" s="2">
        <f t="shared" si="316"/>
        <v>1462.16</v>
      </c>
    </row>
    <row r="10120" spans="1:16" ht="14.25" customHeight="1" x14ac:dyDescent="0.35">
      <c r="A10120" s="2" t="s">
        <v>10151</v>
      </c>
      <c r="B10120" s="2" t="s">
        <v>41</v>
      </c>
      <c r="C10120" s="2" t="s">
        <v>26</v>
      </c>
      <c r="D10120" s="2">
        <v>2954.95</v>
      </c>
      <c r="E10120" s="2">
        <v>0.35</v>
      </c>
      <c r="F10120" s="2">
        <f t="shared" si="317"/>
        <v>1034.2324999999998</v>
      </c>
      <c r="G10120" s="2">
        <v>8</v>
      </c>
      <c r="H10120" s="2" t="str">
        <f>TEXT(Table1[[#This Row],[order_date]],"mmmm")</f>
        <v>December</v>
      </c>
      <c r="I10120" s="3">
        <v>45276</v>
      </c>
      <c r="J10120" s="3">
        <v>45277</v>
      </c>
      <c r="K10120" s="3" t="str">
        <f>TEXT(Table1[[#This Row],[delivery_date]]-Table1[[#This Row],[order_date]],"D")</f>
        <v>1</v>
      </c>
      <c r="L10120" s="2" t="s">
        <v>21</v>
      </c>
      <c r="M10120" s="2" t="s">
        <v>22</v>
      </c>
      <c r="N10120" s="2">
        <v>422.05</v>
      </c>
      <c r="O10120" s="2" t="s">
        <v>23</v>
      </c>
      <c r="P10120" s="2">
        <f t="shared" si="316"/>
        <v>1920.7175</v>
      </c>
    </row>
    <row r="10121" spans="1:16" ht="14.25" customHeight="1" x14ac:dyDescent="0.35">
      <c r="A10121" s="2" t="s">
        <v>10152</v>
      </c>
      <c r="B10121" s="2" t="s">
        <v>41</v>
      </c>
      <c r="C10121" s="2" t="s">
        <v>26</v>
      </c>
      <c r="D10121" s="2">
        <v>4313.5600000000004</v>
      </c>
      <c r="E10121" s="2">
        <v>0.02</v>
      </c>
      <c r="F10121" s="2">
        <f t="shared" si="317"/>
        <v>86.271200000000007</v>
      </c>
      <c r="G10121" s="2">
        <v>3</v>
      </c>
      <c r="H10121" s="2" t="str">
        <f>TEXT(Table1[[#This Row],[order_date]],"mmmm")</f>
        <v>May</v>
      </c>
      <c r="I10121" s="3">
        <v>45071</v>
      </c>
      <c r="J10121" s="3">
        <v>45075</v>
      </c>
      <c r="K10121" s="3" t="str">
        <f>TEXT(Table1[[#This Row],[delivery_date]]-Table1[[#This Row],[order_date]],"D")</f>
        <v>4</v>
      </c>
      <c r="L10121" s="2" t="s">
        <v>15</v>
      </c>
      <c r="M10121" s="2" t="s">
        <v>27</v>
      </c>
      <c r="N10121" s="2">
        <v>1048.31</v>
      </c>
      <c r="O10121" s="2" t="s">
        <v>39</v>
      </c>
      <c r="P10121" s="2">
        <f t="shared" si="316"/>
        <v>4227.2888000000003</v>
      </c>
    </row>
    <row r="10122" spans="1:16" ht="14.25" customHeight="1" x14ac:dyDescent="0.35">
      <c r="A10122" s="2" t="s">
        <v>10153</v>
      </c>
      <c r="B10122" s="2" t="s">
        <v>13</v>
      </c>
      <c r="C10122" s="2" t="s">
        <v>26</v>
      </c>
      <c r="D10122" s="2">
        <v>1812.14</v>
      </c>
      <c r="E10122" s="2">
        <v>0.35</v>
      </c>
      <c r="F10122" s="2">
        <f t="shared" si="317"/>
        <v>634.24900000000002</v>
      </c>
      <c r="G10122" s="2">
        <v>8</v>
      </c>
      <c r="H10122" s="2" t="str">
        <f>TEXT(Table1[[#This Row],[order_date]],"mmmm")</f>
        <v>July</v>
      </c>
      <c r="I10122" s="3">
        <v>45485</v>
      </c>
      <c r="J10122" s="3">
        <v>45487</v>
      </c>
      <c r="K10122" s="3" t="str">
        <f>TEXT(Table1[[#This Row],[delivery_date]]-Table1[[#This Row],[order_date]],"D")</f>
        <v>2</v>
      </c>
      <c r="L10122" s="2" t="s">
        <v>15</v>
      </c>
      <c r="M10122" s="2" t="s">
        <v>16</v>
      </c>
      <c r="N10122" s="2">
        <v>478.53</v>
      </c>
      <c r="O10122" s="2" t="s">
        <v>23</v>
      </c>
      <c r="P10122" s="2">
        <f t="shared" si="316"/>
        <v>1177.8910000000001</v>
      </c>
    </row>
    <row r="10123" spans="1:16" ht="14.25" customHeight="1" x14ac:dyDescent="0.35">
      <c r="A10123" s="2" t="s">
        <v>10154</v>
      </c>
      <c r="B10123" s="2" t="s">
        <v>19</v>
      </c>
      <c r="C10123" s="2" t="s">
        <v>20</v>
      </c>
      <c r="D10123" s="2">
        <v>345.4</v>
      </c>
      <c r="E10123" s="2">
        <v>0.4</v>
      </c>
      <c r="F10123" s="2">
        <f t="shared" si="317"/>
        <v>138.16</v>
      </c>
      <c r="G10123" s="2">
        <v>6</v>
      </c>
      <c r="H10123" s="2" t="str">
        <f>TEXT(Table1[[#This Row],[order_date]],"mmmm")</f>
        <v>October</v>
      </c>
      <c r="I10123" s="3">
        <v>45221</v>
      </c>
      <c r="J10123" s="3">
        <v>45226</v>
      </c>
      <c r="K10123" s="3" t="str">
        <f>TEXT(Table1[[#This Row],[delivery_date]]-Table1[[#This Row],[order_date]],"D")</f>
        <v>5</v>
      </c>
      <c r="L10123" s="2" t="s">
        <v>31</v>
      </c>
      <c r="M10123" s="2" t="s">
        <v>16</v>
      </c>
      <c r="N10123" s="2">
        <v>62.59</v>
      </c>
      <c r="O10123" s="2" t="s">
        <v>23</v>
      </c>
      <c r="P10123" s="2">
        <f t="shared" si="316"/>
        <v>207.23999999999998</v>
      </c>
    </row>
    <row r="10124" spans="1:16" ht="14.25" customHeight="1" x14ac:dyDescent="0.35">
      <c r="A10124" s="2" t="s">
        <v>10155</v>
      </c>
      <c r="B10124" s="2" t="s">
        <v>19</v>
      </c>
      <c r="C10124" s="2" t="s">
        <v>36</v>
      </c>
      <c r="D10124" s="2">
        <v>3774.29</v>
      </c>
      <c r="E10124" s="2">
        <v>0.1</v>
      </c>
      <c r="F10124" s="2">
        <f t="shared" si="317"/>
        <v>377.42900000000003</v>
      </c>
      <c r="G10124" s="2">
        <v>1</v>
      </c>
      <c r="H10124" s="2" t="str">
        <f>TEXT(Table1[[#This Row],[order_date]],"mmmm")</f>
        <v>May</v>
      </c>
      <c r="I10124" s="3">
        <v>45054</v>
      </c>
      <c r="J10124" s="3">
        <v>45058</v>
      </c>
      <c r="K10124" s="3" t="str">
        <f>TEXT(Table1[[#This Row],[delivery_date]]-Table1[[#This Row],[order_date]],"D")</f>
        <v>4</v>
      </c>
      <c r="L10124" s="2" t="s">
        <v>15</v>
      </c>
      <c r="M10124" s="2" t="s">
        <v>22</v>
      </c>
      <c r="N10124" s="2">
        <v>1004.76</v>
      </c>
      <c r="O10124" s="2" t="s">
        <v>39</v>
      </c>
      <c r="P10124" s="2">
        <f t="shared" si="316"/>
        <v>3396.8609999999999</v>
      </c>
    </row>
    <row r="10125" spans="1:16" ht="14.25" customHeight="1" x14ac:dyDescent="0.35">
      <c r="A10125" s="2" t="s">
        <v>10156</v>
      </c>
      <c r="B10125" s="2" t="s">
        <v>13</v>
      </c>
      <c r="C10125" s="2" t="s">
        <v>20</v>
      </c>
      <c r="D10125" s="2">
        <v>1347.49</v>
      </c>
      <c r="E10125" s="2">
        <v>0.42</v>
      </c>
      <c r="F10125" s="2">
        <f t="shared" si="317"/>
        <v>565.94579999999996</v>
      </c>
      <c r="G10125" s="2">
        <v>7</v>
      </c>
      <c r="H10125" s="2" t="str">
        <f>TEXT(Table1[[#This Row],[order_date]],"mmmm")</f>
        <v>April</v>
      </c>
      <c r="I10125" s="3">
        <v>45393</v>
      </c>
      <c r="J10125" s="3">
        <v>45398</v>
      </c>
      <c r="K10125" s="3" t="str">
        <f>TEXT(Table1[[#This Row],[delivery_date]]-Table1[[#This Row],[order_date]],"D")</f>
        <v>5</v>
      </c>
      <c r="L10125" s="2" t="s">
        <v>31</v>
      </c>
      <c r="M10125" s="2" t="s">
        <v>22</v>
      </c>
      <c r="N10125" s="2">
        <v>73.55</v>
      </c>
      <c r="O10125" s="2" t="s">
        <v>28</v>
      </c>
      <c r="P10125" s="2">
        <f t="shared" si="316"/>
        <v>781.54420000000005</v>
      </c>
    </row>
    <row r="10126" spans="1:16" ht="14.25" customHeight="1" x14ac:dyDescent="0.35">
      <c r="A10126" s="2" t="s">
        <v>10157</v>
      </c>
      <c r="B10126" s="2" t="s">
        <v>13</v>
      </c>
      <c r="C10126" s="2" t="s">
        <v>14</v>
      </c>
      <c r="D10126" s="2">
        <v>2423.7600000000002</v>
      </c>
      <c r="E10126" s="2">
        <v>0.31</v>
      </c>
      <c r="F10126" s="2">
        <f t="shared" si="317"/>
        <v>751.36560000000009</v>
      </c>
      <c r="G10126" s="2">
        <v>3</v>
      </c>
      <c r="H10126" s="2" t="str">
        <f>TEXT(Table1[[#This Row],[order_date]],"mmmm")</f>
        <v>December</v>
      </c>
      <c r="I10126" s="3">
        <v>45634</v>
      </c>
      <c r="J10126" s="3">
        <v>45640</v>
      </c>
      <c r="K10126" s="3" t="str">
        <f>TEXT(Table1[[#This Row],[delivery_date]]-Table1[[#This Row],[order_date]],"D")</f>
        <v>6</v>
      </c>
      <c r="L10126" s="2" t="s">
        <v>31</v>
      </c>
      <c r="M10126" s="2" t="s">
        <v>16</v>
      </c>
      <c r="N10126" s="2">
        <v>221.06</v>
      </c>
      <c r="O10126" s="2" t="s">
        <v>28</v>
      </c>
      <c r="P10126" s="2">
        <f t="shared" si="316"/>
        <v>1672.3944000000001</v>
      </c>
    </row>
    <row r="10127" spans="1:16" ht="14.25" customHeight="1" x14ac:dyDescent="0.35">
      <c r="A10127" s="2" t="s">
        <v>10158</v>
      </c>
      <c r="B10127" s="2" t="s">
        <v>25</v>
      </c>
      <c r="C10127" s="2" t="s">
        <v>26</v>
      </c>
      <c r="D10127" s="2">
        <v>1278.1600000000001</v>
      </c>
      <c r="E10127" s="2">
        <v>0.41</v>
      </c>
      <c r="F10127" s="2">
        <f t="shared" si="317"/>
        <v>524.04560000000004</v>
      </c>
      <c r="G10127" s="2">
        <v>9</v>
      </c>
      <c r="H10127" s="2" t="str">
        <f>TEXT(Table1[[#This Row],[order_date]],"mmmm")</f>
        <v>May</v>
      </c>
      <c r="I10127" s="3">
        <v>45418</v>
      </c>
      <c r="J10127" s="3">
        <v>45423</v>
      </c>
      <c r="K10127" s="3" t="str">
        <f>TEXT(Table1[[#This Row],[delivery_date]]-Table1[[#This Row],[order_date]],"D")</f>
        <v>5</v>
      </c>
      <c r="L10127" s="2" t="s">
        <v>21</v>
      </c>
      <c r="M10127" s="2" t="s">
        <v>16</v>
      </c>
      <c r="N10127" s="2">
        <v>339.94</v>
      </c>
      <c r="O10127" s="2" t="s">
        <v>34</v>
      </c>
      <c r="P10127" s="2">
        <f t="shared" si="316"/>
        <v>754.11440000000005</v>
      </c>
    </row>
    <row r="10128" spans="1:16" ht="14.25" customHeight="1" x14ac:dyDescent="0.35">
      <c r="A10128" s="2" t="s">
        <v>10159</v>
      </c>
      <c r="B10128" s="2" t="s">
        <v>25</v>
      </c>
      <c r="C10128" s="2" t="s">
        <v>14</v>
      </c>
      <c r="D10128" s="2">
        <v>4152.75</v>
      </c>
      <c r="E10128" s="2">
        <v>0.36</v>
      </c>
      <c r="F10128" s="2">
        <f t="shared" si="317"/>
        <v>1494.99</v>
      </c>
      <c r="G10128" s="2">
        <v>9</v>
      </c>
      <c r="H10128" s="2" t="str">
        <f>TEXT(Table1[[#This Row],[order_date]],"mmmm")</f>
        <v>January</v>
      </c>
      <c r="I10128" s="3">
        <v>45297</v>
      </c>
      <c r="J10128" s="3">
        <v>45304</v>
      </c>
      <c r="K10128" s="3" t="str">
        <f>TEXT(Table1[[#This Row],[delivery_date]]-Table1[[#This Row],[order_date]],"D")</f>
        <v>7</v>
      </c>
      <c r="L10128" s="2" t="s">
        <v>15</v>
      </c>
      <c r="M10128" s="2" t="s">
        <v>22</v>
      </c>
      <c r="N10128" s="2">
        <v>905.32</v>
      </c>
      <c r="O10128" s="2" t="s">
        <v>48</v>
      </c>
      <c r="P10128" s="2">
        <f t="shared" si="316"/>
        <v>2657.76</v>
      </c>
    </row>
    <row r="10129" spans="1:16" ht="14.25" customHeight="1" x14ac:dyDescent="0.35">
      <c r="A10129" s="2" t="s">
        <v>10160</v>
      </c>
      <c r="B10129" s="2" t="s">
        <v>41</v>
      </c>
      <c r="C10129" s="2" t="s">
        <v>20</v>
      </c>
      <c r="D10129" s="2">
        <v>4795.6400000000003</v>
      </c>
      <c r="E10129" s="2">
        <v>0.35</v>
      </c>
      <c r="F10129" s="2">
        <f t="shared" si="317"/>
        <v>1678.4739999999999</v>
      </c>
      <c r="G10129" s="2">
        <v>4</v>
      </c>
      <c r="H10129" s="2" t="str">
        <f>TEXT(Table1[[#This Row],[order_date]],"mmmm")</f>
        <v>June</v>
      </c>
      <c r="I10129" s="3">
        <v>45092</v>
      </c>
      <c r="J10129" s="3">
        <v>45095</v>
      </c>
      <c r="K10129" s="3" t="str">
        <f>TEXT(Table1[[#This Row],[delivery_date]]-Table1[[#This Row],[order_date]],"D")</f>
        <v>3</v>
      </c>
      <c r="L10129" s="2" t="s">
        <v>15</v>
      </c>
      <c r="M10129" s="2" t="s">
        <v>16</v>
      </c>
      <c r="N10129" s="2">
        <v>1008.18</v>
      </c>
      <c r="O10129" s="2" t="s">
        <v>23</v>
      </c>
      <c r="P10129" s="2">
        <f t="shared" si="316"/>
        <v>3117.1660000000002</v>
      </c>
    </row>
    <row r="10130" spans="1:16" ht="14.25" customHeight="1" x14ac:dyDescent="0.35">
      <c r="A10130" s="2" t="s">
        <v>10161</v>
      </c>
      <c r="B10130" s="2" t="s">
        <v>41</v>
      </c>
      <c r="C10130" s="2" t="s">
        <v>26</v>
      </c>
      <c r="D10130" s="2">
        <v>369.61</v>
      </c>
      <c r="E10130" s="2">
        <v>0.08</v>
      </c>
      <c r="F10130" s="2">
        <f t="shared" si="317"/>
        <v>29.568800000000003</v>
      </c>
      <c r="G10130" s="2">
        <v>2</v>
      </c>
      <c r="H10130" s="2" t="str">
        <f>TEXT(Table1[[#This Row],[order_date]],"mmmm")</f>
        <v>November</v>
      </c>
      <c r="I10130" s="3">
        <v>45622</v>
      </c>
      <c r="J10130" s="3">
        <v>45625</v>
      </c>
      <c r="K10130" s="3" t="str">
        <f>TEXT(Table1[[#This Row],[delivery_date]]-Table1[[#This Row],[order_date]],"D")</f>
        <v>3</v>
      </c>
      <c r="L10130" s="2" t="s">
        <v>31</v>
      </c>
      <c r="M10130" s="2" t="s">
        <v>27</v>
      </c>
      <c r="N10130" s="2">
        <v>79.06</v>
      </c>
      <c r="O10130" s="2" t="s">
        <v>34</v>
      </c>
      <c r="P10130" s="2">
        <f t="shared" si="316"/>
        <v>340.0412</v>
      </c>
    </row>
    <row r="10131" spans="1:16" ht="14.25" customHeight="1" x14ac:dyDescent="0.35">
      <c r="A10131" s="2" t="s">
        <v>10162</v>
      </c>
      <c r="B10131" s="2" t="s">
        <v>41</v>
      </c>
      <c r="C10131" s="2" t="s">
        <v>20</v>
      </c>
      <c r="D10131" s="2">
        <v>1243.52</v>
      </c>
      <c r="E10131" s="2">
        <v>0.16</v>
      </c>
      <c r="F10131" s="2">
        <f t="shared" si="317"/>
        <v>198.9632</v>
      </c>
      <c r="G10131" s="2">
        <v>9</v>
      </c>
      <c r="H10131" s="2" t="str">
        <f>TEXT(Table1[[#This Row],[order_date]],"mmmm")</f>
        <v>September</v>
      </c>
      <c r="I10131" s="3">
        <v>45172</v>
      </c>
      <c r="J10131" s="3">
        <v>45177</v>
      </c>
      <c r="K10131" s="3" t="str">
        <f>TEXT(Table1[[#This Row],[delivery_date]]-Table1[[#This Row],[order_date]],"D")</f>
        <v>5</v>
      </c>
      <c r="L10131" s="2" t="s">
        <v>21</v>
      </c>
      <c r="M10131" s="2" t="s">
        <v>16</v>
      </c>
      <c r="N10131" s="2">
        <v>96.63</v>
      </c>
      <c r="O10131" s="2" t="s">
        <v>48</v>
      </c>
      <c r="P10131" s="2">
        <f t="shared" si="316"/>
        <v>1044.5568000000001</v>
      </c>
    </row>
    <row r="10132" spans="1:16" ht="14.25" customHeight="1" x14ac:dyDescent="0.35">
      <c r="A10132" s="2" t="s">
        <v>10163</v>
      </c>
      <c r="B10132" s="2" t="s">
        <v>41</v>
      </c>
      <c r="C10132" s="2" t="s">
        <v>26</v>
      </c>
      <c r="D10132" s="2">
        <v>1028.8499999999999</v>
      </c>
      <c r="E10132" s="2">
        <v>0.26</v>
      </c>
      <c r="F10132" s="2">
        <f t="shared" si="317"/>
        <v>267.50099999999998</v>
      </c>
      <c r="G10132" s="2">
        <v>5</v>
      </c>
      <c r="H10132" s="2" t="str">
        <f>TEXT(Table1[[#This Row],[order_date]],"mmmm")</f>
        <v>February</v>
      </c>
      <c r="I10132" s="3">
        <v>45324</v>
      </c>
      <c r="J10132" s="3">
        <v>45328</v>
      </c>
      <c r="K10132" s="3" t="str">
        <f>TEXT(Table1[[#This Row],[delivery_date]]-Table1[[#This Row],[order_date]],"D")</f>
        <v>4</v>
      </c>
      <c r="L10132" s="2" t="s">
        <v>21</v>
      </c>
      <c r="M10132" s="2" t="s">
        <v>27</v>
      </c>
      <c r="N10132" s="2">
        <v>273.73</v>
      </c>
      <c r="O10132" s="2" t="s">
        <v>17</v>
      </c>
      <c r="P10132" s="2">
        <f t="shared" si="316"/>
        <v>761.34899999999993</v>
      </c>
    </row>
    <row r="10133" spans="1:16" ht="14.25" customHeight="1" x14ac:dyDescent="0.35">
      <c r="A10133" s="2" t="s">
        <v>10164</v>
      </c>
      <c r="B10133" s="2" t="s">
        <v>25</v>
      </c>
      <c r="C10133" s="2" t="s">
        <v>20</v>
      </c>
      <c r="D10133" s="2">
        <v>3398.7</v>
      </c>
      <c r="E10133" s="2">
        <v>0.06</v>
      </c>
      <c r="F10133" s="2">
        <f t="shared" si="317"/>
        <v>203.92199999999997</v>
      </c>
      <c r="G10133" s="2">
        <v>8</v>
      </c>
      <c r="H10133" s="2" t="str">
        <f>TEXT(Table1[[#This Row],[order_date]],"mmmm")</f>
        <v>November</v>
      </c>
      <c r="I10133" s="3">
        <v>45620</v>
      </c>
      <c r="J10133" s="3">
        <v>45623</v>
      </c>
      <c r="K10133" s="3" t="str">
        <f>TEXT(Table1[[#This Row],[delivery_date]]-Table1[[#This Row],[order_date]],"D")</f>
        <v>3</v>
      </c>
      <c r="L10133" s="2" t="s">
        <v>21</v>
      </c>
      <c r="M10133" s="2" t="s">
        <v>22</v>
      </c>
      <c r="N10133" s="2">
        <v>252.97</v>
      </c>
      <c r="O10133" s="2" t="s">
        <v>48</v>
      </c>
      <c r="P10133" s="2">
        <f t="shared" si="316"/>
        <v>3194.7779999999998</v>
      </c>
    </row>
    <row r="10134" spans="1:16" ht="14.25" customHeight="1" x14ac:dyDescent="0.35">
      <c r="A10134" s="2" t="s">
        <v>10165</v>
      </c>
      <c r="B10134" s="2" t="s">
        <v>19</v>
      </c>
      <c r="C10134" s="2" t="s">
        <v>33</v>
      </c>
      <c r="D10134" s="2">
        <v>2200.52</v>
      </c>
      <c r="E10134" s="2">
        <v>0.24</v>
      </c>
      <c r="F10134" s="2">
        <f t="shared" si="317"/>
        <v>528.12479999999994</v>
      </c>
      <c r="G10134" s="2">
        <v>9</v>
      </c>
      <c r="H10134" s="2" t="str">
        <f>TEXT(Table1[[#This Row],[order_date]],"mmmm")</f>
        <v>April</v>
      </c>
      <c r="I10134" s="3">
        <v>45027</v>
      </c>
      <c r="J10134" s="3">
        <v>45031</v>
      </c>
      <c r="K10134" s="3" t="str">
        <f>TEXT(Table1[[#This Row],[delivery_date]]-Table1[[#This Row],[order_date]],"D")</f>
        <v>4</v>
      </c>
      <c r="L10134" s="2" t="s">
        <v>21</v>
      </c>
      <c r="M10134" s="2" t="s">
        <v>27</v>
      </c>
      <c r="N10134" s="2">
        <v>222.52</v>
      </c>
      <c r="O10134" s="2" t="s">
        <v>48</v>
      </c>
      <c r="P10134" s="2">
        <f t="shared" si="316"/>
        <v>1672.3951999999999</v>
      </c>
    </row>
    <row r="10135" spans="1:16" ht="14.25" customHeight="1" x14ac:dyDescent="0.35">
      <c r="A10135" s="2" t="s">
        <v>10166</v>
      </c>
      <c r="B10135" s="2" t="s">
        <v>41</v>
      </c>
      <c r="C10135" s="2" t="s">
        <v>36</v>
      </c>
      <c r="D10135" s="2">
        <v>2335.6799999999998</v>
      </c>
      <c r="E10135" s="2">
        <v>0.22</v>
      </c>
      <c r="F10135" s="2">
        <f t="shared" si="317"/>
        <v>513.84960000000001</v>
      </c>
      <c r="G10135" s="2">
        <v>1</v>
      </c>
      <c r="H10135" s="2" t="str">
        <f>TEXT(Table1[[#This Row],[order_date]],"mmmm")</f>
        <v>November</v>
      </c>
      <c r="I10135" s="3">
        <v>45598</v>
      </c>
      <c r="J10135" s="3">
        <v>45601</v>
      </c>
      <c r="K10135" s="3" t="str">
        <f>TEXT(Table1[[#This Row],[delivery_date]]-Table1[[#This Row],[order_date]],"D")</f>
        <v>3</v>
      </c>
      <c r="L10135" s="2" t="s">
        <v>31</v>
      </c>
      <c r="M10135" s="2" t="s">
        <v>16</v>
      </c>
      <c r="N10135" s="2">
        <v>548.05999999999995</v>
      </c>
      <c r="O10135" s="2" t="s">
        <v>23</v>
      </c>
      <c r="P10135" s="2">
        <f t="shared" si="316"/>
        <v>1821.8303999999998</v>
      </c>
    </row>
    <row r="10136" spans="1:16" ht="14.25" customHeight="1" x14ac:dyDescent="0.35">
      <c r="A10136" s="2" t="s">
        <v>10167</v>
      </c>
      <c r="B10136" s="2" t="s">
        <v>19</v>
      </c>
      <c r="C10136" s="2" t="s">
        <v>36</v>
      </c>
      <c r="D10136" s="2">
        <v>869.69</v>
      </c>
      <c r="E10136" s="2">
        <v>0.12</v>
      </c>
      <c r="F10136" s="2">
        <f t="shared" si="317"/>
        <v>104.36280000000001</v>
      </c>
      <c r="G10136" s="2">
        <v>3</v>
      </c>
      <c r="H10136" s="2" t="str">
        <f>TEXT(Table1[[#This Row],[order_date]],"mmmm")</f>
        <v>June</v>
      </c>
      <c r="I10136" s="3">
        <v>45085</v>
      </c>
      <c r="J10136" s="3">
        <v>45086</v>
      </c>
      <c r="K10136" s="3" t="str">
        <f>TEXT(Table1[[#This Row],[delivery_date]]-Table1[[#This Row],[order_date]],"D")</f>
        <v>1</v>
      </c>
      <c r="L10136" s="2" t="s">
        <v>15</v>
      </c>
      <c r="M10136" s="2" t="s">
        <v>27</v>
      </c>
      <c r="N10136" s="2">
        <v>95.52</v>
      </c>
      <c r="O10136" s="2" t="s">
        <v>39</v>
      </c>
      <c r="P10136" s="2">
        <f t="shared" si="316"/>
        <v>765.32720000000006</v>
      </c>
    </row>
    <row r="10137" spans="1:16" ht="14.25" customHeight="1" x14ac:dyDescent="0.35">
      <c r="A10137" s="2" t="s">
        <v>10168</v>
      </c>
      <c r="B10137" s="2" t="s">
        <v>41</v>
      </c>
      <c r="C10137" s="2" t="s">
        <v>26</v>
      </c>
      <c r="D10137" s="2">
        <v>2132.1999999999998</v>
      </c>
      <c r="E10137" s="2">
        <v>0.1</v>
      </c>
      <c r="F10137" s="2">
        <f t="shared" si="317"/>
        <v>213.22</v>
      </c>
      <c r="G10137" s="2">
        <v>7</v>
      </c>
      <c r="H10137" s="2" t="str">
        <f>TEXT(Table1[[#This Row],[order_date]],"mmmm")</f>
        <v>July</v>
      </c>
      <c r="I10137" s="3">
        <v>45123</v>
      </c>
      <c r="J10137" s="3">
        <v>45125</v>
      </c>
      <c r="K10137" s="3" t="str">
        <f>TEXT(Table1[[#This Row],[delivery_date]]-Table1[[#This Row],[order_date]],"D")</f>
        <v>2</v>
      </c>
      <c r="L10137" s="2" t="s">
        <v>15</v>
      </c>
      <c r="M10137" s="2" t="s">
        <v>16</v>
      </c>
      <c r="N10137" s="2">
        <v>535.16999999999996</v>
      </c>
      <c r="O10137" s="2" t="s">
        <v>48</v>
      </c>
      <c r="P10137" s="2">
        <f t="shared" si="316"/>
        <v>1918.9799999999998</v>
      </c>
    </row>
    <row r="10138" spans="1:16" ht="14.25" customHeight="1" x14ac:dyDescent="0.35">
      <c r="A10138" s="2" t="s">
        <v>10169</v>
      </c>
      <c r="B10138" s="2" t="s">
        <v>13</v>
      </c>
      <c r="C10138" s="2" t="s">
        <v>33</v>
      </c>
      <c r="D10138" s="2">
        <v>1585.82</v>
      </c>
      <c r="E10138" s="2">
        <v>0.12</v>
      </c>
      <c r="F10138" s="2">
        <f t="shared" si="317"/>
        <v>190.29839999999999</v>
      </c>
      <c r="G10138" s="2">
        <v>2</v>
      </c>
      <c r="H10138" s="2" t="str">
        <f>TEXT(Table1[[#This Row],[order_date]],"mmmm")</f>
        <v>October</v>
      </c>
      <c r="I10138" s="3">
        <v>45583</v>
      </c>
      <c r="J10138" s="3">
        <v>45584</v>
      </c>
      <c r="K10138" s="3" t="str">
        <f>TEXT(Table1[[#This Row],[delivery_date]]-Table1[[#This Row],[order_date]],"D")</f>
        <v>1</v>
      </c>
      <c r="L10138" s="2" t="s">
        <v>21</v>
      </c>
      <c r="M10138" s="2" t="s">
        <v>27</v>
      </c>
      <c r="N10138" s="2">
        <v>367.31</v>
      </c>
      <c r="O10138" s="2" t="s">
        <v>23</v>
      </c>
      <c r="P10138" s="2">
        <f t="shared" si="316"/>
        <v>1395.5216</v>
      </c>
    </row>
    <row r="10139" spans="1:16" ht="14.25" customHeight="1" x14ac:dyDescent="0.35">
      <c r="A10139" s="2" t="s">
        <v>10170</v>
      </c>
      <c r="B10139" s="2" t="s">
        <v>41</v>
      </c>
      <c r="C10139" s="2" t="s">
        <v>14</v>
      </c>
      <c r="D10139" s="2">
        <v>3094.84</v>
      </c>
      <c r="E10139" s="2">
        <v>0.3</v>
      </c>
      <c r="F10139" s="2">
        <f t="shared" si="317"/>
        <v>928.452</v>
      </c>
      <c r="G10139" s="2">
        <v>4</v>
      </c>
      <c r="H10139" s="2" t="str">
        <f>TEXT(Table1[[#This Row],[order_date]],"mmmm")</f>
        <v>January</v>
      </c>
      <c r="I10139" s="3">
        <v>44930</v>
      </c>
      <c r="J10139" s="3">
        <v>44931</v>
      </c>
      <c r="K10139" s="3" t="str">
        <f>TEXT(Table1[[#This Row],[delivery_date]]-Table1[[#This Row],[order_date]],"D")</f>
        <v>1</v>
      </c>
      <c r="L10139" s="2" t="s">
        <v>15</v>
      </c>
      <c r="M10139" s="2" t="s">
        <v>16</v>
      </c>
      <c r="N10139" s="2">
        <v>729.04</v>
      </c>
      <c r="O10139" s="2" t="s">
        <v>48</v>
      </c>
      <c r="P10139" s="2">
        <f t="shared" si="316"/>
        <v>2166.3879999999999</v>
      </c>
    </row>
    <row r="10140" spans="1:16" ht="14.25" customHeight="1" x14ac:dyDescent="0.35">
      <c r="A10140" s="2" t="s">
        <v>10171</v>
      </c>
      <c r="B10140" s="2" t="s">
        <v>41</v>
      </c>
      <c r="C10140" s="2" t="s">
        <v>33</v>
      </c>
      <c r="D10140" s="2">
        <v>1164.47</v>
      </c>
      <c r="E10140" s="2">
        <v>0.21</v>
      </c>
      <c r="F10140" s="2">
        <f t="shared" si="317"/>
        <v>244.53870000000001</v>
      </c>
      <c r="G10140" s="2">
        <v>4</v>
      </c>
      <c r="H10140" s="2" t="str">
        <f>TEXT(Table1[[#This Row],[order_date]],"mmmm")</f>
        <v>September</v>
      </c>
      <c r="I10140" s="3">
        <v>45545</v>
      </c>
      <c r="J10140" s="3">
        <v>45547</v>
      </c>
      <c r="K10140" s="3" t="str">
        <f>TEXT(Table1[[#This Row],[delivery_date]]-Table1[[#This Row],[order_date]],"D")</f>
        <v>2</v>
      </c>
      <c r="L10140" s="2" t="s">
        <v>31</v>
      </c>
      <c r="M10140" s="2" t="s">
        <v>22</v>
      </c>
      <c r="N10140" s="2">
        <v>181.39</v>
      </c>
      <c r="O10140" s="2" t="s">
        <v>48</v>
      </c>
      <c r="P10140" s="2">
        <f t="shared" si="316"/>
        <v>919.93129999999996</v>
      </c>
    </row>
    <row r="10141" spans="1:16" ht="14.25" customHeight="1" x14ac:dyDescent="0.35">
      <c r="A10141" s="2" t="s">
        <v>10172</v>
      </c>
      <c r="B10141" s="2" t="s">
        <v>41</v>
      </c>
      <c r="C10141" s="2" t="s">
        <v>26</v>
      </c>
      <c r="D10141" s="2">
        <v>3112.58</v>
      </c>
      <c r="E10141" s="2">
        <v>0.21</v>
      </c>
      <c r="F10141" s="2">
        <f t="shared" si="317"/>
        <v>653.64179999999999</v>
      </c>
      <c r="G10141" s="2">
        <v>7</v>
      </c>
      <c r="H10141" s="2" t="str">
        <f>TEXT(Table1[[#This Row],[order_date]],"mmmm")</f>
        <v>August</v>
      </c>
      <c r="I10141" s="3">
        <v>45142</v>
      </c>
      <c r="J10141" s="3">
        <v>45145</v>
      </c>
      <c r="K10141" s="3" t="str">
        <f>TEXT(Table1[[#This Row],[delivery_date]]-Table1[[#This Row],[order_date]],"D")</f>
        <v>3</v>
      </c>
      <c r="L10141" s="2" t="s">
        <v>31</v>
      </c>
      <c r="M10141" s="2" t="s">
        <v>22</v>
      </c>
      <c r="N10141" s="2">
        <v>590.64</v>
      </c>
      <c r="O10141" s="2" t="s">
        <v>39</v>
      </c>
      <c r="P10141" s="2">
        <f t="shared" si="316"/>
        <v>2458.9382000000001</v>
      </c>
    </row>
    <row r="10142" spans="1:16" ht="14.25" customHeight="1" x14ac:dyDescent="0.35">
      <c r="A10142" s="2" t="s">
        <v>10173</v>
      </c>
      <c r="B10142" s="2" t="s">
        <v>25</v>
      </c>
      <c r="C10142" s="2" t="s">
        <v>33</v>
      </c>
      <c r="D10142" s="2">
        <v>1950.95</v>
      </c>
      <c r="E10142" s="2">
        <v>0.09</v>
      </c>
      <c r="F10142" s="2">
        <f t="shared" si="317"/>
        <v>175.5855</v>
      </c>
      <c r="G10142" s="2">
        <v>2</v>
      </c>
      <c r="H10142" s="2" t="str">
        <f>TEXT(Table1[[#This Row],[order_date]],"mmmm")</f>
        <v>January</v>
      </c>
      <c r="I10142" s="3">
        <v>44932</v>
      </c>
      <c r="J10142" s="3">
        <v>44935</v>
      </c>
      <c r="K10142" s="3" t="str">
        <f>TEXT(Table1[[#This Row],[delivery_date]]-Table1[[#This Row],[order_date]],"D")</f>
        <v>3</v>
      </c>
      <c r="L10142" s="2" t="s">
        <v>15</v>
      </c>
      <c r="M10142" s="2" t="s">
        <v>16</v>
      </c>
      <c r="N10142" s="2">
        <v>315.66000000000003</v>
      </c>
      <c r="O10142" s="2" t="s">
        <v>39</v>
      </c>
      <c r="P10142" s="2">
        <f t="shared" si="316"/>
        <v>1775.3645000000001</v>
      </c>
    </row>
    <row r="10143" spans="1:16" ht="14.25" customHeight="1" x14ac:dyDescent="0.35">
      <c r="A10143" s="2" t="s">
        <v>10174</v>
      </c>
      <c r="B10143" s="2" t="s">
        <v>13</v>
      </c>
      <c r="C10143" s="2" t="s">
        <v>14</v>
      </c>
      <c r="D10143" s="2">
        <v>1796.84</v>
      </c>
      <c r="E10143" s="2">
        <v>0.39</v>
      </c>
      <c r="F10143" s="2">
        <f t="shared" si="317"/>
        <v>700.76760000000002</v>
      </c>
      <c r="G10143" s="2">
        <v>8</v>
      </c>
      <c r="H10143" s="2" t="str">
        <f>TEXT(Table1[[#This Row],[order_date]],"mmmm")</f>
        <v>March</v>
      </c>
      <c r="I10143" s="3">
        <v>45374</v>
      </c>
      <c r="J10143" s="3">
        <v>45375</v>
      </c>
      <c r="K10143" s="3" t="str">
        <f>TEXT(Table1[[#This Row],[delivery_date]]-Table1[[#This Row],[order_date]],"D")</f>
        <v>1</v>
      </c>
      <c r="L10143" s="2" t="s">
        <v>31</v>
      </c>
      <c r="M10143" s="2" t="s">
        <v>27</v>
      </c>
      <c r="N10143" s="2">
        <v>422.09</v>
      </c>
      <c r="O10143" s="2" t="s">
        <v>34</v>
      </c>
      <c r="P10143" s="2">
        <f t="shared" si="316"/>
        <v>1096.0724</v>
      </c>
    </row>
    <row r="10144" spans="1:16" ht="14.25" customHeight="1" x14ac:dyDescent="0.35">
      <c r="A10144" s="2" t="s">
        <v>10175</v>
      </c>
      <c r="B10144" s="2" t="s">
        <v>41</v>
      </c>
      <c r="C10144" s="2" t="s">
        <v>26</v>
      </c>
      <c r="D10144" s="2">
        <v>1597.23</v>
      </c>
      <c r="E10144" s="2">
        <v>0.35</v>
      </c>
      <c r="F10144" s="2">
        <f t="shared" si="317"/>
        <v>559.03049999999996</v>
      </c>
      <c r="G10144" s="2">
        <v>8</v>
      </c>
      <c r="H10144" s="2" t="str">
        <f>TEXT(Table1[[#This Row],[order_date]],"mmmm")</f>
        <v>June</v>
      </c>
      <c r="I10144" s="3">
        <v>45084</v>
      </c>
      <c r="J10144" s="3">
        <v>45087</v>
      </c>
      <c r="K10144" s="3" t="str">
        <f>TEXT(Table1[[#This Row],[delivery_date]]-Table1[[#This Row],[order_date]],"D")</f>
        <v>3</v>
      </c>
      <c r="L10144" s="2" t="s">
        <v>21</v>
      </c>
      <c r="M10144" s="2" t="s">
        <v>22</v>
      </c>
      <c r="N10144" s="2">
        <v>128.28</v>
      </c>
      <c r="O10144" s="2" t="s">
        <v>23</v>
      </c>
      <c r="P10144" s="2">
        <f t="shared" si="316"/>
        <v>1038.1995000000002</v>
      </c>
    </row>
    <row r="10145" spans="1:16" ht="14.25" customHeight="1" x14ac:dyDescent="0.35">
      <c r="A10145" s="2" t="s">
        <v>10176</v>
      </c>
      <c r="B10145" s="2" t="s">
        <v>41</v>
      </c>
      <c r="C10145" s="2" t="s">
        <v>36</v>
      </c>
      <c r="D10145" s="2">
        <v>3401.78</v>
      </c>
      <c r="E10145" s="2">
        <v>0.21</v>
      </c>
      <c r="F10145" s="2">
        <f t="shared" si="317"/>
        <v>714.37379999999996</v>
      </c>
      <c r="G10145" s="2">
        <v>6</v>
      </c>
      <c r="H10145" s="2" t="str">
        <f>TEXT(Table1[[#This Row],[order_date]],"mmmm")</f>
        <v>August</v>
      </c>
      <c r="I10145" s="3">
        <v>45529</v>
      </c>
      <c r="J10145" s="3">
        <v>45534</v>
      </c>
      <c r="K10145" s="3" t="str">
        <f>TEXT(Table1[[#This Row],[delivery_date]]-Table1[[#This Row],[order_date]],"D")</f>
        <v>5</v>
      </c>
      <c r="L10145" s="2" t="s">
        <v>31</v>
      </c>
      <c r="M10145" s="2" t="s">
        <v>27</v>
      </c>
      <c r="N10145" s="2">
        <v>556.63</v>
      </c>
      <c r="O10145" s="2" t="s">
        <v>28</v>
      </c>
      <c r="P10145" s="2">
        <f t="shared" si="316"/>
        <v>2687.4062000000004</v>
      </c>
    </row>
    <row r="10146" spans="1:16" ht="14.25" customHeight="1" x14ac:dyDescent="0.35">
      <c r="A10146" s="2" t="s">
        <v>10177</v>
      </c>
      <c r="B10146" s="2" t="s">
        <v>19</v>
      </c>
      <c r="C10146" s="2" t="s">
        <v>33</v>
      </c>
      <c r="D10146" s="2">
        <v>2855.85</v>
      </c>
      <c r="E10146" s="2">
        <v>7.0000000000000007E-2</v>
      </c>
      <c r="F10146" s="2">
        <f t="shared" si="317"/>
        <v>199.90950000000001</v>
      </c>
      <c r="G10146" s="2">
        <v>4</v>
      </c>
      <c r="H10146" s="2" t="str">
        <f>TEXT(Table1[[#This Row],[order_date]],"mmmm")</f>
        <v>September</v>
      </c>
      <c r="I10146" s="3">
        <v>45191</v>
      </c>
      <c r="J10146" s="3">
        <v>45196</v>
      </c>
      <c r="K10146" s="3" t="str">
        <f>TEXT(Table1[[#This Row],[delivery_date]]-Table1[[#This Row],[order_date]],"D")</f>
        <v>5</v>
      </c>
      <c r="L10146" s="2" t="s">
        <v>31</v>
      </c>
      <c r="M10146" s="2" t="s">
        <v>16</v>
      </c>
      <c r="N10146" s="2">
        <v>708.14</v>
      </c>
      <c r="O10146" s="2" t="s">
        <v>39</v>
      </c>
      <c r="P10146" s="2">
        <f t="shared" si="316"/>
        <v>2655.9404999999997</v>
      </c>
    </row>
    <row r="10147" spans="1:16" ht="14.25" customHeight="1" x14ac:dyDescent="0.35">
      <c r="A10147" s="2" t="s">
        <v>10178</v>
      </c>
      <c r="B10147" s="2" t="s">
        <v>13</v>
      </c>
      <c r="C10147" s="2" t="s">
        <v>36</v>
      </c>
      <c r="D10147" s="2">
        <v>4273.4399999999996</v>
      </c>
      <c r="E10147" s="2">
        <v>0.36</v>
      </c>
      <c r="F10147" s="2">
        <f t="shared" si="317"/>
        <v>1538.4383999999998</v>
      </c>
      <c r="G10147" s="2">
        <v>2</v>
      </c>
      <c r="H10147" s="2" t="str">
        <f>TEXT(Table1[[#This Row],[order_date]],"mmmm")</f>
        <v>February</v>
      </c>
      <c r="I10147" s="3">
        <v>45334</v>
      </c>
      <c r="J10147" s="3">
        <v>45337</v>
      </c>
      <c r="K10147" s="3" t="str">
        <f>TEXT(Table1[[#This Row],[delivery_date]]-Table1[[#This Row],[order_date]],"D")</f>
        <v>3</v>
      </c>
      <c r="L10147" s="2" t="s">
        <v>15</v>
      </c>
      <c r="M10147" s="2" t="s">
        <v>27</v>
      </c>
      <c r="N10147" s="2">
        <v>449.11</v>
      </c>
      <c r="O10147" s="2" t="s">
        <v>28</v>
      </c>
      <c r="P10147" s="2">
        <f t="shared" si="316"/>
        <v>2735.0015999999996</v>
      </c>
    </row>
    <row r="10148" spans="1:16" ht="14.25" customHeight="1" x14ac:dyDescent="0.35">
      <c r="A10148" s="2" t="s">
        <v>10179</v>
      </c>
      <c r="B10148" s="2" t="s">
        <v>41</v>
      </c>
      <c r="C10148" s="2" t="s">
        <v>36</v>
      </c>
      <c r="D10148" s="2">
        <v>1283.8900000000001</v>
      </c>
      <c r="E10148" s="2">
        <v>0.45</v>
      </c>
      <c r="F10148" s="2">
        <f t="shared" si="317"/>
        <v>577.7505000000001</v>
      </c>
      <c r="G10148" s="2">
        <v>3</v>
      </c>
      <c r="H10148" s="2" t="str">
        <f>TEXT(Table1[[#This Row],[order_date]],"mmmm")</f>
        <v>January</v>
      </c>
      <c r="I10148" s="3">
        <v>44939</v>
      </c>
      <c r="J10148" s="3">
        <v>44944</v>
      </c>
      <c r="K10148" s="3" t="str">
        <f>TEXT(Table1[[#This Row],[delivery_date]]-Table1[[#This Row],[order_date]],"D")</f>
        <v>5</v>
      </c>
      <c r="L10148" s="2" t="s">
        <v>31</v>
      </c>
      <c r="M10148" s="2" t="s">
        <v>22</v>
      </c>
      <c r="N10148" s="2">
        <v>204.47</v>
      </c>
      <c r="O10148" s="2" t="s">
        <v>23</v>
      </c>
      <c r="P10148" s="2">
        <f t="shared" si="316"/>
        <v>706.1395</v>
      </c>
    </row>
    <row r="10149" spans="1:16" ht="14.25" customHeight="1" x14ac:dyDescent="0.35">
      <c r="A10149" s="2" t="s">
        <v>10180</v>
      </c>
      <c r="B10149" s="2" t="s">
        <v>19</v>
      </c>
      <c r="C10149" s="2" t="s">
        <v>20</v>
      </c>
      <c r="D10149" s="2">
        <v>296.58999999999997</v>
      </c>
      <c r="E10149" s="2">
        <v>0.09</v>
      </c>
      <c r="F10149" s="2">
        <f t="shared" si="317"/>
        <v>26.693099999999998</v>
      </c>
      <c r="G10149" s="2">
        <v>3</v>
      </c>
      <c r="H10149" s="2" t="str">
        <f>TEXT(Table1[[#This Row],[order_date]],"mmmm")</f>
        <v>August</v>
      </c>
      <c r="I10149" s="3">
        <v>45530</v>
      </c>
      <c r="J10149" s="3">
        <v>45537</v>
      </c>
      <c r="K10149" s="3" t="str">
        <f>TEXT(Table1[[#This Row],[delivery_date]]-Table1[[#This Row],[order_date]],"D")</f>
        <v>7</v>
      </c>
      <c r="L10149" s="2" t="s">
        <v>31</v>
      </c>
      <c r="M10149" s="2" t="s">
        <v>16</v>
      </c>
      <c r="N10149" s="2">
        <v>36.409999999999997</v>
      </c>
      <c r="O10149" s="2" t="s">
        <v>39</v>
      </c>
      <c r="P10149" s="2">
        <f t="shared" si="316"/>
        <v>269.89689999999996</v>
      </c>
    </row>
    <row r="10150" spans="1:16" ht="14.25" customHeight="1" x14ac:dyDescent="0.35">
      <c r="A10150" s="2" t="s">
        <v>10181</v>
      </c>
      <c r="B10150" s="2" t="s">
        <v>19</v>
      </c>
      <c r="C10150" s="2" t="s">
        <v>14</v>
      </c>
      <c r="D10150" s="2">
        <v>991.92</v>
      </c>
      <c r="E10150" s="2">
        <v>0.3</v>
      </c>
      <c r="F10150" s="2">
        <f t="shared" si="317"/>
        <v>297.57599999999996</v>
      </c>
      <c r="G10150" s="2">
        <v>3</v>
      </c>
      <c r="H10150" s="2" t="str">
        <f>TEXT(Table1[[#This Row],[order_date]],"mmmm")</f>
        <v>May</v>
      </c>
      <c r="I10150" s="3">
        <v>45421</v>
      </c>
      <c r="J10150" s="3">
        <v>45423</v>
      </c>
      <c r="K10150" s="3" t="str">
        <f>TEXT(Table1[[#This Row],[delivery_date]]-Table1[[#This Row],[order_date]],"D")</f>
        <v>2</v>
      </c>
      <c r="L10150" s="2" t="s">
        <v>31</v>
      </c>
      <c r="M10150" s="2" t="s">
        <v>16</v>
      </c>
      <c r="N10150" s="2">
        <v>160.54</v>
      </c>
      <c r="O10150" s="2" t="s">
        <v>23</v>
      </c>
      <c r="P10150" s="2">
        <f t="shared" si="316"/>
        <v>694.34400000000005</v>
      </c>
    </row>
    <row r="10151" spans="1:16" ht="14.25" customHeight="1" x14ac:dyDescent="0.35">
      <c r="A10151" s="2" t="s">
        <v>10182</v>
      </c>
      <c r="B10151" s="2" t="s">
        <v>25</v>
      </c>
      <c r="C10151" s="2" t="s">
        <v>33</v>
      </c>
      <c r="D10151" s="2">
        <v>1782.45</v>
      </c>
      <c r="E10151" s="2">
        <v>0.21</v>
      </c>
      <c r="F10151" s="2">
        <f t="shared" si="317"/>
        <v>374.31450000000001</v>
      </c>
      <c r="G10151" s="2">
        <v>4</v>
      </c>
      <c r="H10151" s="2" t="str">
        <f>TEXT(Table1[[#This Row],[order_date]],"mmmm")</f>
        <v>August</v>
      </c>
      <c r="I10151" s="3">
        <v>45534</v>
      </c>
      <c r="J10151" s="3">
        <v>45535</v>
      </c>
      <c r="K10151" s="3" t="str">
        <f>TEXT(Table1[[#This Row],[delivery_date]]-Table1[[#This Row],[order_date]],"D")</f>
        <v>1</v>
      </c>
      <c r="L10151" s="2" t="s">
        <v>21</v>
      </c>
      <c r="M10151" s="2" t="s">
        <v>27</v>
      </c>
      <c r="N10151" s="2">
        <v>111.59</v>
      </c>
      <c r="O10151" s="2" t="s">
        <v>34</v>
      </c>
      <c r="P10151" s="2">
        <f t="shared" si="316"/>
        <v>1408.1355000000001</v>
      </c>
    </row>
    <row r="10152" spans="1:16" ht="14.25" customHeight="1" x14ac:dyDescent="0.35">
      <c r="A10152" s="2" t="s">
        <v>10183</v>
      </c>
      <c r="B10152" s="2" t="s">
        <v>19</v>
      </c>
      <c r="C10152" s="2" t="s">
        <v>36</v>
      </c>
      <c r="D10152" s="2">
        <v>980.31</v>
      </c>
      <c r="E10152" s="2">
        <v>0.04</v>
      </c>
      <c r="F10152" s="2">
        <f t="shared" si="317"/>
        <v>39.212399999999995</v>
      </c>
      <c r="G10152" s="2">
        <v>7</v>
      </c>
      <c r="H10152" s="2" t="str">
        <f>TEXT(Table1[[#This Row],[order_date]],"mmmm")</f>
        <v>December</v>
      </c>
      <c r="I10152" s="3">
        <v>45283</v>
      </c>
      <c r="J10152" s="3">
        <v>45286</v>
      </c>
      <c r="K10152" s="3" t="str">
        <f>TEXT(Table1[[#This Row],[delivery_date]]-Table1[[#This Row],[order_date]],"D")</f>
        <v>3</v>
      </c>
      <c r="L10152" s="2" t="s">
        <v>21</v>
      </c>
      <c r="M10152" s="2" t="s">
        <v>16</v>
      </c>
      <c r="N10152" s="2">
        <v>165.48</v>
      </c>
      <c r="O10152" s="2" t="s">
        <v>48</v>
      </c>
      <c r="P10152" s="2">
        <f t="shared" si="316"/>
        <v>941.09759999999994</v>
      </c>
    </row>
    <row r="10153" spans="1:16" ht="14.25" customHeight="1" x14ac:dyDescent="0.35">
      <c r="A10153" s="2" t="s">
        <v>10184</v>
      </c>
      <c r="B10153" s="2" t="s">
        <v>41</v>
      </c>
      <c r="C10153" s="2" t="s">
        <v>36</v>
      </c>
      <c r="D10153" s="2">
        <v>509.2</v>
      </c>
      <c r="E10153" s="2">
        <v>0.36</v>
      </c>
      <c r="F10153" s="2">
        <f t="shared" si="317"/>
        <v>183.31199999999998</v>
      </c>
      <c r="G10153" s="2">
        <v>9</v>
      </c>
      <c r="H10153" s="2" t="str">
        <f>TEXT(Table1[[#This Row],[order_date]],"mmmm")</f>
        <v>October</v>
      </c>
      <c r="I10153" s="3">
        <v>45201</v>
      </c>
      <c r="J10153" s="3">
        <v>45207</v>
      </c>
      <c r="K10153" s="3" t="str">
        <f>TEXT(Table1[[#This Row],[delivery_date]]-Table1[[#This Row],[order_date]],"D")</f>
        <v>6</v>
      </c>
      <c r="L10153" s="2" t="s">
        <v>15</v>
      </c>
      <c r="M10153" s="2" t="s">
        <v>27</v>
      </c>
      <c r="N10153" s="2">
        <v>77.23</v>
      </c>
      <c r="O10153" s="2" t="s">
        <v>17</v>
      </c>
      <c r="P10153" s="2">
        <f t="shared" si="316"/>
        <v>325.88800000000003</v>
      </c>
    </row>
    <row r="10154" spans="1:16" ht="14.25" customHeight="1" x14ac:dyDescent="0.35">
      <c r="A10154" s="2" t="s">
        <v>10185</v>
      </c>
      <c r="B10154" s="2" t="s">
        <v>25</v>
      </c>
      <c r="C10154" s="2" t="s">
        <v>14</v>
      </c>
      <c r="D10154" s="2">
        <v>2282.16</v>
      </c>
      <c r="E10154" s="2">
        <v>0.04</v>
      </c>
      <c r="F10154" s="2">
        <f t="shared" si="317"/>
        <v>91.2864</v>
      </c>
      <c r="G10154" s="2">
        <v>4</v>
      </c>
      <c r="H10154" s="2" t="str">
        <f>TEXT(Table1[[#This Row],[order_date]],"mmmm")</f>
        <v>October</v>
      </c>
      <c r="I10154" s="3">
        <v>45229</v>
      </c>
      <c r="J10154" s="3">
        <v>45230</v>
      </c>
      <c r="K10154" s="3" t="str">
        <f>TEXT(Table1[[#This Row],[delivery_date]]-Table1[[#This Row],[order_date]],"D")</f>
        <v>1</v>
      </c>
      <c r="L10154" s="2" t="s">
        <v>21</v>
      </c>
      <c r="M10154" s="2" t="s">
        <v>27</v>
      </c>
      <c r="N10154" s="2">
        <v>649</v>
      </c>
      <c r="O10154" s="2" t="s">
        <v>23</v>
      </c>
      <c r="P10154" s="2">
        <f t="shared" si="316"/>
        <v>2190.8735999999999</v>
      </c>
    </row>
    <row r="10155" spans="1:16" ht="14.25" customHeight="1" x14ac:dyDescent="0.35">
      <c r="A10155" s="2" t="s">
        <v>10186</v>
      </c>
      <c r="B10155" s="2" t="s">
        <v>25</v>
      </c>
      <c r="C10155" s="2" t="s">
        <v>36</v>
      </c>
      <c r="D10155" s="2">
        <v>3416.97</v>
      </c>
      <c r="E10155" s="2">
        <v>0.35</v>
      </c>
      <c r="F10155" s="2">
        <f t="shared" si="317"/>
        <v>1195.9395</v>
      </c>
      <c r="G10155" s="2">
        <v>7</v>
      </c>
      <c r="H10155" s="2" t="str">
        <f>TEXT(Table1[[#This Row],[order_date]],"mmmm")</f>
        <v>September</v>
      </c>
      <c r="I10155" s="3">
        <v>45178</v>
      </c>
      <c r="J10155" s="3">
        <v>45180</v>
      </c>
      <c r="K10155" s="3" t="str">
        <f>TEXT(Table1[[#This Row],[delivery_date]]-Table1[[#This Row],[order_date]],"D")</f>
        <v>2</v>
      </c>
      <c r="L10155" s="2" t="s">
        <v>31</v>
      </c>
      <c r="M10155" s="2" t="s">
        <v>27</v>
      </c>
      <c r="N10155" s="2">
        <v>387.79</v>
      </c>
      <c r="O10155" s="2" t="s">
        <v>23</v>
      </c>
      <c r="P10155" s="2">
        <f t="shared" si="316"/>
        <v>2221.0304999999998</v>
      </c>
    </row>
    <row r="10156" spans="1:16" ht="14.25" customHeight="1" x14ac:dyDescent="0.35">
      <c r="A10156" s="2" t="s">
        <v>10187</v>
      </c>
      <c r="B10156" s="2" t="s">
        <v>41</v>
      </c>
      <c r="C10156" s="2" t="s">
        <v>36</v>
      </c>
      <c r="D10156" s="2">
        <v>3782.7</v>
      </c>
      <c r="E10156" s="2">
        <v>0.14000000000000001</v>
      </c>
      <c r="F10156" s="2">
        <f t="shared" si="317"/>
        <v>529.57799999999997</v>
      </c>
      <c r="G10156" s="2">
        <v>6</v>
      </c>
      <c r="H10156" s="2" t="str">
        <f>TEXT(Table1[[#This Row],[order_date]],"mmmm")</f>
        <v>August</v>
      </c>
      <c r="I10156" s="3">
        <v>45509</v>
      </c>
      <c r="J10156" s="3">
        <v>45510</v>
      </c>
      <c r="K10156" s="3" t="str">
        <f>TEXT(Table1[[#This Row],[delivery_date]]-Table1[[#This Row],[order_date]],"D")</f>
        <v>1</v>
      </c>
      <c r="L10156" s="2" t="s">
        <v>15</v>
      </c>
      <c r="M10156" s="2" t="s">
        <v>27</v>
      </c>
      <c r="N10156" s="2">
        <v>434.11</v>
      </c>
      <c r="O10156" s="2" t="s">
        <v>39</v>
      </c>
      <c r="P10156" s="2">
        <f t="shared" si="316"/>
        <v>3253.1219999999998</v>
      </c>
    </row>
    <row r="10157" spans="1:16" ht="14.25" customHeight="1" x14ac:dyDescent="0.35">
      <c r="A10157" s="2" t="s">
        <v>10188</v>
      </c>
      <c r="B10157" s="2" t="s">
        <v>13</v>
      </c>
      <c r="C10157" s="2" t="s">
        <v>36</v>
      </c>
      <c r="D10157" s="2">
        <v>2053.7600000000002</v>
      </c>
      <c r="E10157" s="2">
        <v>0.28000000000000003</v>
      </c>
      <c r="F10157" s="2">
        <f t="shared" si="317"/>
        <v>575.05280000000016</v>
      </c>
      <c r="G10157" s="2">
        <v>9</v>
      </c>
      <c r="H10157" s="2" t="str">
        <f>TEXT(Table1[[#This Row],[order_date]],"mmmm")</f>
        <v>April</v>
      </c>
      <c r="I10157" s="3">
        <v>45020</v>
      </c>
      <c r="J10157" s="3">
        <v>45023</v>
      </c>
      <c r="K10157" s="3" t="str">
        <f>TEXT(Table1[[#This Row],[delivery_date]]-Table1[[#This Row],[order_date]],"D")</f>
        <v>3</v>
      </c>
      <c r="L10157" s="2" t="s">
        <v>31</v>
      </c>
      <c r="M10157" s="2" t="s">
        <v>22</v>
      </c>
      <c r="N10157" s="2">
        <v>179.99</v>
      </c>
      <c r="O10157" s="2" t="s">
        <v>34</v>
      </c>
      <c r="P10157" s="2">
        <f t="shared" si="316"/>
        <v>1478.7072000000001</v>
      </c>
    </row>
    <row r="10158" spans="1:16" ht="14.25" customHeight="1" x14ac:dyDescent="0.35">
      <c r="A10158" s="2" t="s">
        <v>10189</v>
      </c>
      <c r="B10158" s="2" t="s">
        <v>19</v>
      </c>
      <c r="C10158" s="2" t="s">
        <v>36</v>
      </c>
      <c r="D10158" s="2">
        <v>2442.42</v>
      </c>
      <c r="E10158" s="2">
        <v>0.08</v>
      </c>
      <c r="F10158" s="2">
        <f t="shared" si="317"/>
        <v>195.39360000000002</v>
      </c>
      <c r="G10158" s="2">
        <v>8</v>
      </c>
      <c r="H10158" s="2" t="str">
        <f>TEXT(Table1[[#This Row],[order_date]],"mmmm")</f>
        <v>July</v>
      </c>
      <c r="I10158" s="3">
        <v>45496</v>
      </c>
      <c r="J10158" s="3">
        <v>45498</v>
      </c>
      <c r="K10158" s="3" t="str">
        <f>TEXT(Table1[[#This Row],[delivery_date]]-Table1[[#This Row],[order_date]],"D")</f>
        <v>2</v>
      </c>
      <c r="L10158" s="2" t="s">
        <v>21</v>
      </c>
      <c r="M10158" s="2" t="s">
        <v>22</v>
      </c>
      <c r="N10158" s="2">
        <v>274.58</v>
      </c>
      <c r="O10158" s="2" t="s">
        <v>17</v>
      </c>
      <c r="P10158" s="2">
        <f t="shared" si="316"/>
        <v>2247.0264000000002</v>
      </c>
    </row>
    <row r="10159" spans="1:16" ht="14.25" customHeight="1" x14ac:dyDescent="0.35">
      <c r="A10159" s="2" t="s">
        <v>10190</v>
      </c>
      <c r="B10159" s="2" t="s">
        <v>25</v>
      </c>
      <c r="C10159" s="2" t="s">
        <v>20</v>
      </c>
      <c r="D10159" s="2">
        <v>3801.81</v>
      </c>
      <c r="E10159" s="2">
        <v>0.19</v>
      </c>
      <c r="F10159" s="2">
        <f t="shared" si="317"/>
        <v>722.34389999999996</v>
      </c>
      <c r="G10159" s="2">
        <v>2</v>
      </c>
      <c r="H10159" s="2" t="str">
        <f>TEXT(Table1[[#This Row],[order_date]],"mmmm")</f>
        <v>January</v>
      </c>
      <c r="I10159" s="3">
        <v>44957</v>
      </c>
      <c r="J10159" s="3">
        <v>44963</v>
      </c>
      <c r="K10159" s="3" t="str">
        <f>TEXT(Table1[[#This Row],[delivery_date]]-Table1[[#This Row],[order_date]],"D")</f>
        <v>6</v>
      </c>
      <c r="L10159" s="2" t="s">
        <v>31</v>
      </c>
      <c r="M10159" s="2" t="s">
        <v>27</v>
      </c>
      <c r="N10159" s="2">
        <v>1086.72</v>
      </c>
      <c r="O10159" s="2" t="s">
        <v>23</v>
      </c>
      <c r="P10159" s="2">
        <f t="shared" si="316"/>
        <v>3079.4661000000001</v>
      </c>
    </row>
    <row r="10160" spans="1:16" ht="14.25" customHeight="1" x14ac:dyDescent="0.35">
      <c r="A10160" s="2" t="s">
        <v>10191</v>
      </c>
      <c r="B10160" s="2" t="s">
        <v>13</v>
      </c>
      <c r="C10160" s="2" t="s">
        <v>20</v>
      </c>
      <c r="D10160" s="2">
        <v>1828.27</v>
      </c>
      <c r="E10160" s="2">
        <v>0.05</v>
      </c>
      <c r="F10160" s="2">
        <f t="shared" si="317"/>
        <v>91.413499999999999</v>
      </c>
      <c r="G10160" s="2">
        <v>3</v>
      </c>
      <c r="H10160" s="2" t="str">
        <f>TEXT(Table1[[#This Row],[order_date]],"mmmm")</f>
        <v>October</v>
      </c>
      <c r="I10160" s="3">
        <v>45227</v>
      </c>
      <c r="J10160" s="3">
        <v>45229</v>
      </c>
      <c r="K10160" s="3" t="str">
        <f>TEXT(Table1[[#This Row],[delivery_date]]-Table1[[#This Row],[order_date]],"D")</f>
        <v>2</v>
      </c>
      <c r="L10160" s="2" t="s">
        <v>15</v>
      </c>
      <c r="M10160" s="2" t="s">
        <v>27</v>
      </c>
      <c r="N10160" s="2">
        <v>378.22</v>
      </c>
      <c r="O10160" s="2" t="s">
        <v>23</v>
      </c>
      <c r="P10160" s="2">
        <f t="shared" si="316"/>
        <v>1736.8564999999999</v>
      </c>
    </row>
    <row r="10161" spans="1:16" ht="14.25" customHeight="1" x14ac:dyDescent="0.35">
      <c r="A10161" s="2" t="s">
        <v>10192</v>
      </c>
      <c r="B10161" s="2" t="s">
        <v>41</v>
      </c>
      <c r="C10161" s="2" t="s">
        <v>26</v>
      </c>
      <c r="D10161" s="2">
        <v>3945.35</v>
      </c>
      <c r="E10161" s="2">
        <v>0.23</v>
      </c>
      <c r="F10161" s="2">
        <f t="shared" si="317"/>
        <v>907.43050000000005</v>
      </c>
      <c r="G10161" s="2">
        <v>6</v>
      </c>
      <c r="H10161" s="2" t="str">
        <f>TEXT(Table1[[#This Row],[order_date]],"mmmm")</f>
        <v>May</v>
      </c>
      <c r="I10161" s="3">
        <v>45422</v>
      </c>
      <c r="J10161" s="3">
        <v>45429</v>
      </c>
      <c r="K10161" s="3" t="str">
        <f>TEXT(Table1[[#This Row],[delivery_date]]-Table1[[#This Row],[order_date]],"D")</f>
        <v>7</v>
      </c>
      <c r="L10161" s="2" t="s">
        <v>21</v>
      </c>
      <c r="M10161" s="2" t="s">
        <v>22</v>
      </c>
      <c r="N10161" s="2">
        <v>212.64</v>
      </c>
      <c r="O10161" s="2" t="s">
        <v>17</v>
      </c>
      <c r="P10161" s="2">
        <f t="shared" si="316"/>
        <v>3037.9195</v>
      </c>
    </row>
    <row r="10162" spans="1:16" ht="14.25" customHeight="1" x14ac:dyDescent="0.35">
      <c r="A10162" s="2" t="s">
        <v>10193</v>
      </c>
      <c r="B10162" s="2" t="s">
        <v>19</v>
      </c>
      <c r="C10162" s="2" t="s">
        <v>33</v>
      </c>
      <c r="D10162" s="2">
        <v>4840.1400000000003</v>
      </c>
      <c r="E10162" s="2">
        <v>0.11</v>
      </c>
      <c r="F10162" s="2">
        <f t="shared" si="317"/>
        <v>532.41540000000009</v>
      </c>
      <c r="G10162" s="2">
        <v>5</v>
      </c>
      <c r="H10162" s="2" t="str">
        <f>TEXT(Table1[[#This Row],[order_date]],"mmmm")</f>
        <v>April</v>
      </c>
      <c r="I10162" s="3">
        <v>45030</v>
      </c>
      <c r="J10162" s="3">
        <v>45035</v>
      </c>
      <c r="K10162" s="3" t="str">
        <f>TEXT(Table1[[#This Row],[delivery_date]]-Table1[[#This Row],[order_date]],"D")</f>
        <v>5</v>
      </c>
      <c r="L10162" s="2" t="s">
        <v>21</v>
      </c>
      <c r="M10162" s="2" t="s">
        <v>22</v>
      </c>
      <c r="N10162" s="2">
        <v>283.67</v>
      </c>
      <c r="O10162" s="2" t="s">
        <v>48</v>
      </c>
      <c r="P10162" s="2">
        <f t="shared" si="316"/>
        <v>4307.7246000000005</v>
      </c>
    </row>
    <row r="10163" spans="1:16" ht="14.25" customHeight="1" x14ac:dyDescent="0.35">
      <c r="A10163" s="2" t="s">
        <v>10194</v>
      </c>
      <c r="B10163" s="2" t="s">
        <v>19</v>
      </c>
      <c r="C10163" s="2" t="s">
        <v>14</v>
      </c>
      <c r="D10163" s="2">
        <v>4414.3599999999997</v>
      </c>
      <c r="E10163" s="2">
        <v>0.09</v>
      </c>
      <c r="F10163" s="2">
        <f t="shared" si="317"/>
        <v>397.29239999999993</v>
      </c>
      <c r="G10163" s="2">
        <v>2</v>
      </c>
      <c r="H10163" s="2" t="str">
        <f>TEXT(Table1[[#This Row],[order_date]],"mmmm")</f>
        <v>November</v>
      </c>
      <c r="I10163" s="3">
        <v>45236</v>
      </c>
      <c r="J10163" s="3">
        <v>45239</v>
      </c>
      <c r="K10163" s="3" t="str">
        <f>TEXT(Table1[[#This Row],[delivery_date]]-Table1[[#This Row],[order_date]],"D")</f>
        <v>3</v>
      </c>
      <c r="L10163" s="2" t="s">
        <v>15</v>
      </c>
      <c r="M10163" s="2" t="s">
        <v>22</v>
      </c>
      <c r="N10163" s="2">
        <v>250.5</v>
      </c>
      <c r="O10163" s="2" t="s">
        <v>48</v>
      </c>
      <c r="P10163" s="2">
        <f t="shared" si="316"/>
        <v>4017.0675999999999</v>
      </c>
    </row>
    <row r="10164" spans="1:16" ht="14.25" customHeight="1" x14ac:dyDescent="0.35">
      <c r="A10164" s="2" t="s">
        <v>10195</v>
      </c>
      <c r="B10164" s="2" t="s">
        <v>25</v>
      </c>
      <c r="C10164" s="2" t="s">
        <v>26</v>
      </c>
      <c r="D10164" s="2">
        <v>2322.62</v>
      </c>
      <c r="E10164" s="2">
        <v>0.05</v>
      </c>
      <c r="F10164" s="2">
        <f t="shared" si="317"/>
        <v>116.131</v>
      </c>
      <c r="G10164" s="2">
        <v>2</v>
      </c>
      <c r="H10164" s="2" t="str">
        <f>TEXT(Table1[[#This Row],[order_date]],"mmmm")</f>
        <v>November</v>
      </c>
      <c r="I10164" s="3">
        <v>45255</v>
      </c>
      <c r="J10164" s="3">
        <v>45257</v>
      </c>
      <c r="K10164" s="3" t="str">
        <f>TEXT(Table1[[#This Row],[delivery_date]]-Table1[[#This Row],[order_date]],"D")</f>
        <v>2</v>
      </c>
      <c r="L10164" s="2" t="s">
        <v>15</v>
      </c>
      <c r="M10164" s="2" t="s">
        <v>22</v>
      </c>
      <c r="N10164" s="2">
        <v>263.08</v>
      </c>
      <c r="O10164" s="2" t="s">
        <v>23</v>
      </c>
      <c r="P10164" s="2">
        <f t="shared" si="316"/>
        <v>2206.489</v>
      </c>
    </row>
    <row r="10165" spans="1:16" ht="14.25" customHeight="1" x14ac:dyDescent="0.35">
      <c r="A10165" s="2" t="s">
        <v>10196</v>
      </c>
      <c r="B10165" s="2" t="s">
        <v>19</v>
      </c>
      <c r="C10165" s="2" t="s">
        <v>20</v>
      </c>
      <c r="D10165" s="2">
        <v>2939.64</v>
      </c>
      <c r="E10165" s="2">
        <v>0.38</v>
      </c>
      <c r="F10165" s="2">
        <f t="shared" si="317"/>
        <v>1117.0632000000001</v>
      </c>
      <c r="G10165" s="2">
        <v>5</v>
      </c>
      <c r="H10165" s="2" t="str">
        <f>TEXT(Table1[[#This Row],[order_date]],"mmmm")</f>
        <v>April</v>
      </c>
      <c r="I10165" s="3">
        <v>45024</v>
      </c>
      <c r="J10165" s="3">
        <v>45026</v>
      </c>
      <c r="K10165" s="3" t="str">
        <f>TEXT(Table1[[#This Row],[delivery_date]]-Table1[[#This Row],[order_date]],"D")</f>
        <v>2</v>
      </c>
      <c r="L10165" s="2" t="s">
        <v>15</v>
      </c>
      <c r="M10165" s="2" t="s">
        <v>27</v>
      </c>
      <c r="N10165" s="2">
        <v>189.28</v>
      </c>
      <c r="O10165" s="2" t="s">
        <v>48</v>
      </c>
      <c r="P10165" s="2">
        <f t="shared" si="316"/>
        <v>1822.5767999999998</v>
      </c>
    </row>
    <row r="10166" spans="1:16" ht="14.25" customHeight="1" x14ac:dyDescent="0.35">
      <c r="A10166" s="2" t="s">
        <v>10197</v>
      </c>
      <c r="B10166" s="2" t="s">
        <v>19</v>
      </c>
      <c r="C10166" s="2" t="s">
        <v>20</v>
      </c>
      <c r="D10166" s="2">
        <v>3610.49</v>
      </c>
      <c r="E10166" s="2">
        <v>0.32</v>
      </c>
      <c r="F10166" s="2">
        <f t="shared" si="317"/>
        <v>1155.3568</v>
      </c>
      <c r="G10166" s="2">
        <v>5</v>
      </c>
      <c r="H10166" s="2" t="str">
        <f>TEXT(Table1[[#This Row],[order_date]],"mmmm")</f>
        <v>April</v>
      </c>
      <c r="I10166" s="3">
        <v>45396</v>
      </c>
      <c r="J10166" s="3">
        <v>45402</v>
      </c>
      <c r="K10166" s="3" t="str">
        <f>TEXT(Table1[[#This Row],[delivery_date]]-Table1[[#This Row],[order_date]],"D")</f>
        <v>6</v>
      </c>
      <c r="L10166" s="2" t="s">
        <v>31</v>
      </c>
      <c r="M10166" s="2" t="s">
        <v>16</v>
      </c>
      <c r="N10166" s="2">
        <v>241.07</v>
      </c>
      <c r="O10166" s="2" t="s">
        <v>39</v>
      </c>
      <c r="P10166" s="2">
        <f t="shared" si="316"/>
        <v>2455.1331999999998</v>
      </c>
    </row>
    <row r="10167" spans="1:16" ht="14.25" customHeight="1" x14ac:dyDescent="0.35">
      <c r="A10167" s="2" t="s">
        <v>10198</v>
      </c>
      <c r="B10167" s="2" t="s">
        <v>19</v>
      </c>
      <c r="C10167" s="2" t="s">
        <v>20</v>
      </c>
      <c r="D10167" s="2">
        <v>1811.57</v>
      </c>
      <c r="E10167" s="2">
        <v>0.08</v>
      </c>
      <c r="F10167" s="2">
        <f t="shared" si="317"/>
        <v>144.9256</v>
      </c>
      <c r="G10167" s="2">
        <v>1</v>
      </c>
      <c r="H10167" s="2" t="str">
        <f>TEXT(Table1[[#This Row],[order_date]],"mmmm")</f>
        <v>February</v>
      </c>
      <c r="I10167" s="3">
        <v>45337</v>
      </c>
      <c r="J10167" s="3">
        <v>45344</v>
      </c>
      <c r="K10167" s="3" t="str">
        <f>TEXT(Table1[[#This Row],[delivery_date]]-Table1[[#This Row],[order_date]],"D")</f>
        <v>7</v>
      </c>
      <c r="L10167" s="2" t="s">
        <v>21</v>
      </c>
      <c r="M10167" s="2" t="s">
        <v>22</v>
      </c>
      <c r="N10167" s="2">
        <v>288.86</v>
      </c>
      <c r="O10167" s="2" t="s">
        <v>48</v>
      </c>
      <c r="P10167" s="2">
        <f t="shared" si="316"/>
        <v>1666.6443999999999</v>
      </c>
    </row>
    <row r="10168" spans="1:16" ht="14.25" customHeight="1" x14ac:dyDescent="0.35">
      <c r="A10168" s="2" t="s">
        <v>10199</v>
      </c>
      <c r="B10168" s="2" t="s">
        <v>19</v>
      </c>
      <c r="C10168" s="2" t="s">
        <v>26</v>
      </c>
      <c r="D10168" s="2">
        <v>4016.27</v>
      </c>
      <c r="E10168" s="2">
        <v>0.24</v>
      </c>
      <c r="F10168" s="2">
        <f t="shared" si="317"/>
        <v>963.90479999999991</v>
      </c>
      <c r="G10168" s="2">
        <v>3</v>
      </c>
      <c r="H10168" s="2" t="str">
        <f>TEXT(Table1[[#This Row],[order_date]],"mmmm")</f>
        <v>February</v>
      </c>
      <c r="I10168" s="3">
        <v>44978</v>
      </c>
      <c r="J10168" s="3">
        <v>44984</v>
      </c>
      <c r="K10168" s="3" t="str">
        <f>TEXT(Table1[[#This Row],[delivery_date]]-Table1[[#This Row],[order_date]],"D")</f>
        <v>6</v>
      </c>
      <c r="L10168" s="2" t="s">
        <v>31</v>
      </c>
      <c r="M10168" s="2" t="s">
        <v>27</v>
      </c>
      <c r="N10168" s="2">
        <v>208.52</v>
      </c>
      <c r="O10168" s="2" t="s">
        <v>34</v>
      </c>
      <c r="P10168" s="2">
        <f t="shared" si="316"/>
        <v>3052.3652000000002</v>
      </c>
    </row>
    <row r="10169" spans="1:16" ht="14.25" customHeight="1" x14ac:dyDescent="0.35">
      <c r="A10169" s="2" t="s">
        <v>10200</v>
      </c>
      <c r="B10169" s="2" t="s">
        <v>41</v>
      </c>
      <c r="C10169" s="2" t="s">
        <v>20</v>
      </c>
      <c r="D10169" s="2">
        <v>2240.89</v>
      </c>
      <c r="E10169" s="2">
        <v>0.33</v>
      </c>
      <c r="F10169" s="2">
        <f t="shared" si="317"/>
        <v>739.49369999999999</v>
      </c>
      <c r="G10169" s="2">
        <v>9</v>
      </c>
      <c r="H10169" s="2" t="str">
        <f>TEXT(Table1[[#This Row],[order_date]],"mmmm")</f>
        <v>July</v>
      </c>
      <c r="I10169" s="3">
        <v>45493</v>
      </c>
      <c r="J10169" s="3">
        <v>45494</v>
      </c>
      <c r="K10169" s="3" t="str">
        <f>TEXT(Table1[[#This Row],[delivery_date]]-Table1[[#This Row],[order_date]],"D")</f>
        <v>1</v>
      </c>
      <c r="L10169" s="2" t="s">
        <v>31</v>
      </c>
      <c r="M10169" s="2" t="s">
        <v>16</v>
      </c>
      <c r="N10169" s="2">
        <v>121.27</v>
      </c>
      <c r="O10169" s="2" t="s">
        <v>48</v>
      </c>
      <c r="P10169" s="2">
        <f t="shared" si="316"/>
        <v>1501.3962999999999</v>
      </c>
    </row>
    <row r="10170" spans="1:16" ht="14.25" customHeight="1" x14ac:dyDescent="0.35">
      <c r="A10170" s="2" t="s">
        <v>10201</v>
      </c>
      <c r="B10170" s="2" t="s">
        <v>13</v>
      </c>
      <c r="C10170" s="2" t="s">
        <v>26</v>
      </c>
      <c r="D10170" s="2">
        <v>4249.5200000000004</v>
      </c>
      <c r="E10170" s="2">
        <v>0.44</v>
      </c>
      <c r="F10170" s="2">
        <f t="shared" si="317"/>
        <v>1869.7888000000003</v>
      </c>
      <c r="G10170" s="2">
        <v>3</v>
      </c>
      <c r="H10170" s="2" t="str">
        <f>TEXT(Table1[[#This Row],[order_date]],"mmmm")</f>
        <v>January</v>
      </c>
      <c r="I10170" s="3">
        <v>44953</v>
      </c>
      <c r="J10170" s="3">
        <v>44958</v>
      </c>
      <c r="K10170" s="3" t="str">
        <f>TEXT(Table1[[#This Row],[delivery_date]]-Table1[[#This Row],[order_date]],"D")</f>
        <v>5</v>
      </c>
      <c r="L10170" s="2" t="s">
        <v>31</v>
      </c>
      <c r="M10170" s="2" t="s">
        <v>22</v>
      </c>
      <c r="N10170" s="2">
        <v>870.98</v>
      </c>
      <c r="O10170" s="2" t="s">
        <v>39</v>
      </c>
      <c r="P10170" s="2">
        <f t="shared" si="316"/>
        <v>2379.7312000000002</v>
      </c>
    </row>
    <row r="10171" spans="1:16" ht="14.25" customHeight="1" x14ac:dyDescent="0.35">
      <c r="A10171" s="2" t="s">
        <v>10202</v>
      </c>
      <c r="B10171" s="2" t="s">
        <v>41</v>
      </c>
      <c r="C10171" s="2" t="s">
        <v>20</v>
      </c>
      <c r="D10171" s="2">
        <v>1348.2</v>
      </c>
      <c r="E10171" s="2">
        <v>0.03</v>
      </c>
      <c r="F10171" s="2">
        <f t="shared" si="317"/>
        <v>40.445999999999998</v>
      </c>
      <c r="G10171" s="2">
        <v>6</v>
      </c>
      <c r="H10171" s="2" t="str">
        <f>TEXT(Table1[[#This Row],[order_date]],"mmmm")</f>
        <v>April</v>
      </c>
      <c r="I10171" s="3">
        <v>45042</v>
      </c>
      <c r="J10171" s="3">
        <v>45049</v>
      </c>
      <c r="K10171" s="3" t="str">
        <f>TEXT(Table1[[#This Row],[delivery_date]]-Table1[[#This Row],[order_date]],"D")</f>
        <v>7</v>
      </c>
      <c r="L10171" s="2" t="s">
        <v>21</v>
      </c>
      <c r="M10171" s="2" t="s">
        <v>22</v>
      </c>
      <c r="N10171" s="2">
        <v>302.55</v>
      </c>
      <c r="O10171" s="2" t="s">
        <v>23</v>
      </c>
      <c r="P10171" s="2">
        <f t="shared" si="316"/>
        <v>1307.7540000000001</v>
      </c>
    </row>
    <row r="10172" spans="1:16" ht="14.25" customHeight="1" x14ac:dyDescent="0.35">
      <c r="A10172" s="2" t="s">
        <v>10203</v>
      </c>
      <c r="B10172" s="2" t="s">
        <v>41</v>
      </c>
      <c r="C10172" s="2" t="s">
        <v>36</v>
      </c>
      <c r="D10172" s="2">
        <v>155.75</v>
      </c>
      <c r="E10172" s="2">
        <v>0.18</v>
      </c>
      <c r="F10172" s="2">
        <f t="shared" si="317"/>
        <v>28.035</v>
      </c>
      <c r="G10172" s="2">
        <v>6</v>
      </c>
      <c r="H10172" s="2" t="str">
        <f>TEXT(Table1[[#This Row],[order_date]],"mmmm")</f>
        <v>December</v>
      </c>
      <c r="I10172" s="3">
        <v>45291</v>
      </c>
      <c r="J10172" s="3">
        <v>45292</v>
      </c>
      <c r="K10172" s="3" t="str">
        <f>TEXT(Table1[[#This Row],[delivery_date]]-Table1[[#This Row],[order_date]],"D")</f>
        <v>1</v>
      </c>
      <c r="L10172" s="2" t="s">
        <v>15</v>
      </c>
      <c r="M10172" s="2" t="s">
        <v>22</v>
      </c>
      <c r="N10172" s="2">
        <v>45.36</v>
      </c>
      <c r="O10172" s="2" t="s">
        <v>39</v>
      </c>
      <c r="P10172" s="2">
        <f t="shared" si="316"/>
        <v>127.715</v>
      </c>
    </row>
    <row r="10173" spans="1:16" ht="14.25" customHeight="1" x14ac:dyDescent="0.35">
      <c r="A10173" s="2" t="s">
        <v>10204</v>
      </c>
      <c r="B10173" s="2" t="s">
        <v>25</v>
      </c>
      <c r="C10173" s="2" t="s">
        <v>36</v>
      </c>
      <c r="D10173" s="2">
        <v>3200.17</v>
      </c>
      <c r="E10173" s="2">
        <v>0.31</v>
      </c>
      <c r="F10173" s="2">
        <f t="shared" si="317"/>
        <v>992.05269999999996</v>
      </c>
      <c r="G10173" s="2">
        <v>2</v>
      </c>
      <c r="H10173" s="2" t="str">
        <f>TEXT(Table1[[#This Row],[order_date]],"mmmm")</f>
        <v>November</v>
      </c>
      <c r="I10173" s="3">
        <v>45611</v>
      </c>
      <c r="J10173" s="3">
        <v>45618</v>
      </c>
      <c r="K10173" s="3" t="str">
        <f>TEXT(Table1[[#This Row],[delivery_date]]-Table1[[#This Row],[order_date]],"D")</f>
        <v>7</v>
      </c>
      <c r="L10173" s="2" t="s">
        <v>21</v>
      </c>
      <c r="M10173" s="2" t="s">
        <v>27</v>
      </c>
      <c r="N10173" s="2">
        <v>547.04</v>
      </c>
      <c r="O10173" s="2" t="s">
        <v>28</v>
      </c>
      <c r="P10173" s="2">
        <f t="shared" si="316"/>
        <v>2208.1172999999999</v>
      </c>
    </row>
    <row r="10174" spans="1:16" ht="14.25" customHeight="1" x14ac:dyDescent="0.35">
      <c r="A10174" s="2" t="s">
        <v>10205</v>
      </c>
      <c r="B10174" s="2" t="s">
        <v>19</v>
      </c>
      <c r="C10174" s="2" t="s">
        <v>33</v>
      </c>
      <c r="D10174" s="2">
        <v>2314.2600000000002</v>
      </c>
      <c r="E10174" s="2">
        <v>0.01</v>
      </c>
      <c r="F10174" s="2">
        <f t="shared" si="317"/>
        <v>23.142600000000002</v>
      </c>
      <c r="G10174" s="2">
        <v>7</v>
      </c>
      <c r="H10174" s="2" t="str">
        <f>TEXT(Table1[[#This Row],[order_date]],"mmmm")</f>
        <v>March</v>
      </c>
      <c r="I10174" s="3">
        <v>45353</v>
      </c>
      <c r="J10174" s="3">
        <v>45360</v>
      </c>
      <c r="K10174" s="3" t="str">
        <f>TEXT(Table1[[#This Row],[delivery_date]]-Table1[[#This Row],[order_date]],"D")</f>
        <v>7</v>
      </c>
      <c r="L10174" s="2" t="s">
        <v>31</v>
      </c>
      <c r="M10174" s="2" t="s">
        <v>27</v>
      </c>
      <c r="N10174" s="2">
        <v>444.4</v>
      </c>
      <c r="O10174" s="2" t="s">
        <v>17</v>
      </c>
      <c r="P10174" s="2">
        <f t="shared" si="316"/>
        <v>2291.1174000000001</v>
      </c>
    </row>
    <row r="10175" spans="1:16" ht="14.25" customHeight="1" x14ac:dyDescent="0.35">
      <c r="A10175" s="2" t="s">
        <v>10206</v>
      </c>
      <c r="B10175" s="2" t="s">
        <v>41</v>
      </c>
      <c r="C10175" s="2" t="s">
        <v>20</v>
      </c>
      <c r="D10175" s="2">
        <v>393.13</v>
      </c>
      <c r="E10175" s="2">
        <v>0.12</v>
      </c>
      <c r="F10175" s="2">
        <f t="shared" si="317"/>
        <v>47.175599999999996</v>
      </c>
      <c r="G10175" s="2">
        <v>9</v>
      </c>
      <c r="H10175" s="2" t="str">
        <f>TEXT(Table1[[#This Row],[order_date]],"mmmm")</f>
        <v>July</v>
      </c>
      <c r="I10175" s="3">
        <v>45480</v>
      </c>
      <c r="J10175" s="3">
        <v>45482</v>
      </c>
      <c r="K10175" s="3" t="str">
        <f>TEXT(Table1[[#This Row],[delivery_date]]-Table1[[#This Row],[order_date]],"D")</f>
        <v>2</v>
      </c>
      <c r="L10175" s="2" t="s">
        <v>15</v>
      </c>
      <c r="M10175" s="2" t="s">
        <v>16</v>
      </c>
      <c r="N10175" s="2">
        <v>77.89</v>
      </c>
      <c r="O10175" s="2" t="s">
        <v>23</v>
      </c>
      <c r="P10175" s="2">
        <f t="shared" si="316"/>
        <v>345.95440000000002</v>
      </c>
    </row>
    <row r="10176" spans="1:16" ht="14.25" customHeight="1" x14ac:dyDescent="0.35">
      <c r="A10176" s="2" t="s">
        <v>10207</v>
      </c>
      <c r="B10176" s="2" t="s">
        <v>19</v>
      </c>
      <c r="C10176" s="2" t="s">
        <v>33</v>
      </c>
      <c r="D10176" s="2">
        <v>2489.3000000000002</v>
      </c>
      <c r="E10176" s="2">
        <v>0.37</v>
      </c>
      <c r="F10176" s="2">
        <f t="shared" si="317"/>
        <v>921.04100000000005</v>
      </c>
      <c r="G10176" s="2">
        <v>9</v>
      </c>
      <c r="H10176" s="2" t="str">
        <f>TEXT(Table1[[#This Row],[order_date]],"mmmm")</f>
        <v>October</v>
      </c>
      <c r="I10176" s="3">
        <v>45230</v>
      </c>
      <c r="J10176" s="3">
        <v>45237</v>
      </c>
      <c r="K10176" s="3" t="str">
        <f>TEXT(Table1[[#This Row],[delivery_date]]-Table1[[#This Row],[order_date]],"D")</f>
        <v>7</v>
      </c>
      <c r="L10176" s="2" t="s">
        <v>21</v>
      </c>
      <c r="M10176" s="2" t="s">
        <v>16</v>
      </c>
      <c r="N10176" s="2">
        <v>590.13</v>
      </c>
      <c r="O10176" s="2" t="s">
        <v>48</v>
      </c>
      <c r="P10176" s="2">
        <f t="shared" si="316"/>
        <v>1568.259</v>
      </c>
    </row>
    <row r="10177" spans="1:16" ht="14.25" customHeight="1" x14ac:dyDescent="0.35">
      <c r="A10177" s="2" t="s">
        <v>10208</v>
      </c>
      <c r="B10177" s="2" t="s">
        <v>41</v>
      </c>
      <c r="C10177" s="2" t="s">
        <v>26</v>
      </c>
      <c r="D10177" s="2">
        <v>925.99</v>
      </c>
      <c r="E10177" s="2">
        <v>0.18</v>
      </c>
      <c r="F10177" s="2">
        <f t="shared" si="317"/>
        <v>166.6782</v>
      </c>
      <c r="G10177" s="2">
        <v>8</v>
      </c>
      <c r="H10177" s="2" t="str">
        <f>TEXT(Table1[[#This Row],[order_date]],"mmmm")</f>
        <v>March</v>
      </c>
      <c r="I10177" s="3">
        <v>45368</v>
      </c>
      <c r="J10177" s="3">
        <v>45370</v>
      </c>
      <c r="K10177" s="3" t="str">
        <f>TEXT(Table1[[#This Row],[delivery_date]]-Table1[[#This Row],[order_date]],"D")</f>
        <v>2</v>
      </c>
      <c r="L10177" s="2" t="s">
        <v>15</v>
      </c>
      <c r="M10177" s="2" t="s">
        <v>27</v>
      </c>
      <c r="N10177" s="2">
        <v>142.44</v>
      </c>
      <c r="O10177" s="2" t="s">
        <v>17</v>
      </c>
      <c r="P10177" s="2">
        <f t="shared" si="316"/>
        <v>759.31179999999995</v>
      </c>
    </row>
    <row r="10178" spans="1:16" ht="14.25" customHeight="1" x14ac:dyDescent="0.35">
      <c r="A10178" s="2" t="s">
        <v>10209</v>
      </c>
      <c r="B10178" s="2" t="s">
        <v>41</v>
      </c>
      <c r="C10178" s="2" t="s">
        <v>33</v>
      </c>
      <c r="D10178" s="2">
        <v>3185.77</v>
      </c>
      <c r="E10178" s="2">
        <v>0.04</v>
      </c>
      <c r="F10178" s="2">
        <f t="shared" si="317"/>
        <v>127.4308</v>
      </c>
      <c r="G10178" s="2">
        <v>5</v>
      </c>
      <c r="H10178" s="2" t="str">
        <f>TEXT(Table1[[#This Row],[order_date]],"mmmm")</f>
        <v>June</v>
      </c>
      <c r="I10178" s="3">
        <v>45465</v>
      </c>
      <c r="J10178" s="3">
        <v>45466</v>
      </c>
      <c r="K10178" s="3" t="str">
        <f>TEXT(Table1[[#This Row],[delivery_date]]-Table1[[#This Row],[order_date]],"D")</f>
        <v>1</v>
      </c>
      <c r="L10178" s="2" t="s">
        <v>31</v>
      </c>
      <c r="M10178" s="2" t="s">
        <v>27</v>
      </c>
      <c r="N10178" s="2">
        <v>943.81</v>
      </c>
      <c r="O10178" s="2" t="s">
        <v>39</v>
      </c>
      <c r="P10178" s="2">
        <f t="shared" ref="P10178:P10241" si="318">D10178-F10178</f>
        <v>3058.3391999999999</v>
      </c>
    </row>
    <row r="10179" spans="1:16" ht="14.25" customHeight="1" x14ac:dyDescent="0.35">
      <c r="A10179" s="2" t="s">
        <v>10210</v>
      </c>
      <c r="B10179" s="2" t="s">
        <v>25</v>
      </c>
      <c r="C10179" s="2" t="s">
        <v>20</v>
      </c>
      <c r="D10179" s="2">
        <v>2280.7199999999998</v>
      </c>
      <c r="E10179" s="2">
        <v>0.31</v>
      </c>
      <c r="F10179" s="2">
        <f t="shared" ref="F10179:F10242" si="319">D10179*E10179</f>
        <v>707.02319999999997</v>
      </c>
      <c r="G10179" s="2">
        <v>8</v>
      </c>
      <c r="H10179" s="2" t="str">
        <f>TEXT(Table1[[#This Row],[order_date]],"mmmm")</f>
        <v>June</v>
      </c>
      <c r="I10179" s="3">
        <v>45086</v>
      </c>
      <c r="J10179" s="3">
        <v>45087</v>
      </c>
      <c r="K10179" s="3" t="str">
        <f>TEXT(Table1[[#This Row],[delivery_date]]-Table1[[#This Row],[order_date]],"D")</f>
        <v>1</v>
      </c>
      <c r="L10179" s="2" t="s">
        <v>15</v>
      </c>
      <c r="M10179" s="2" t="s">
        <v>22</v>
      </c>
      <c r="N10179" s="2">
        <v>398.53</v>
      </c>
      <c r="O10179" s="2" t="s">
        <v>34</v>
      </c>
      <c r="P10179" s="2">
        <f t="shared" si="318"/>
        <v>1573.6967999999997</v>
      </c>
    </row>
    <row r="10180" spans="1:16" ht="14.25" customHeight="1" x14ac:dyDescent="0.35">
      <c r="A10180" s="2" t="s">
        <v>10211</v>
      </c>
      <c r="B10180" s="2" t="s">
        <v>13</v>
      </c>
      <c r="C10180" s="2" t="s">
        <v>26</v>
      </c>
      <c r="D10180" s="2">
        <v>938.51</v>
      </c>
      <c r="E10180" s="2">
        <v>0.13</v>
      </c>
      <c r="F10180" s="2">
        <f t="shared" si="319"/>
        <v>122.0063</v>
      </c>
      <c r="G10180" s="2">
        <v>9</v>
      </c>
      <c r="H10180" s="2" t="str">
        <f>TEXT(Table1[[#This Row],[order_date]],"mmmm")</f>
        <v>November</v>
      </c>
      <c r="I10180" s="3">
        <v>45604</v>
      </c>
      <c r="J10180" s="3">
        <v>45606</v>
      </c>
      <c r="K10180" s="3" t="str">
        <f>TEXT(Table1[[#This Row],[delivery_date]]-Table1[[#This Row],[order_date]],"D")</f>
        <v>2</v>
      </c>
      <c r="L10180" s="2" t="s">
        <v>31</v>
      </c>
      <c r="M10180" s="2" t="s">
        <v>22</v>
      </c>
      <c r="N10180" s="2">
        <v>76.88</v>
      </c>
      <c r="O10180" s="2" t="s">
        <v>48</v>
      </c>
      <c r="P10180" s="2">
        <f t="shared" si="318"/>
        <v>816.50369999999998</v>
      </c>
    </row>
    <row r="10181" spans="1:16" ht="14.25" customHeight="1" x14ac:dyDescent="0.35">
      <c r="A10181" s="2" t="s">
        <v>10212</v>
      </c>
      <c r="B10181" s="2" t="s">
        <v>13</v>
      </c>
      <c r="C10181" s="2" t="s">
        <v>26</v>
      </c>
      <c r="D10181" s="2">
        <v>2118.5</v>
      </c>
      <c r="E10181" s="2">
        <v>0.35</v>
      </c>
      <c r="F10181" s="2">
        <f t="shared" si="319"/>
        <v>741.47499999999991</v>
      </c>
      <c r="G10181" s="2">
        <v>1</v>
      </c>
      <c r="H10181" s="2" t="str">
        <f>TEXT(Table1[[#This Row],[order_date]],"mmmm")</f>
        <v>December</v>
      </c>
      <c r="I10181" s="3">
        <v>45268</v>
      </c>
      <c r="J10181" s="3">
        <v>45270</v>
      </c>
      <c r="K10181" s="3" t="str">
        <f>TEXT(Table1[[#This Row],[delivery_date]]-Table1[[#This Row],[order_date]],"D")</f>
        <v>2</v>
      </c>
      <c r="L10181" s="2" t="s">
        <v>15</v>
      </c>
      <c r="M10181" s="2" t="s">
        <v>22</v>
      </c>
      <c r="N10181" s="2">
        <v>501.9</v>
      </c>
      <c r="O10181" s="2" t="s">
        <v>17</v>
      </c>
      <c r="P10181" s="2">
        <f t="shared" si="318"/>
        <v>1377.0250000000001</v>
      </c>
    </row>
    <row r="10182" spans="1:16" ht="14.25" customHeight="1" x14ac:dyDescent="0.35">
      <c r="A10182" s="2" t="s">
        <v>10213</v>
      </c>
      <c r="B10182" s="2" t="s">
        <v>41</v>
      </c>
      <c r="C10182" s="2" t="s">
        <v>36</v>
      </c>
      <c r="D10182" s="2">
        <v>1240.27</v>
      </c>
      <c r="E10182" s="2">
        <v>0.45</v>
      </c>
      <c r="F10182" s="2">
        <f t="shared" si="319"/>
        <v>558.12149999999997</v>
      </c>
      <c r="G10182" s="2">
        <v>1</v>
      </c>
      <c r="H10182" s="2" t="str">
        <f>TEXT(Table1[[#This Row],[order_date]],"mmmm")</f>
        <v>May</v>
      </c>
      <c r="I10182" s="3">
        <v>45426</v>
      </c>
      <c r="J10182" s="3">
        <v>45431</v>
      </c>
      <c r="K10182" s="3" t="str">
        <f>TEXT(Table1[[#This Row],[delivery_date]]-Table1[[#This Row],[order_date]],"D")</f>
        <v>5</v>
      </c>
      <c r="L10182" s="2" t="s">
        <v>31</v>
      </c>
      <c r="M10182" s="2" t="s">
        <v>22</v>
      </c>
      <c r="N10182" s="2">
        <v>223.09</v>
      </c>
      <c r="O10182" s="2" t="s">
        <v>23</v>
      </c>
      <c r="P10182" s="2">
        <f t="shared" si="318"/>
        <v>682.14850000000001</v>
      </c>
    </row>
    <row r="10183" spans="1:16" ht="14.25" customHeight="1" x14ac:dyDescent="0.35">
      <c r="A10183" s="2" t="s">
        <v>10214</v>
      </c>
      <c r="B10183" s="2" t="s">
        <v>25</v>
      </c>
      <c r="C10183" s="2" t="s">
        <v>26</v>
      </c>
      <c r="D10183" s="2">
        <v>3300.17</v>
      </c>
      <c r="E10183" s="2">
        <v>0.26</v>
      </c>
      <c r="F10183" s="2">
        <f t="shared" si="319"/>
        <v>858.04420000000005</v>
      </c>
      <c r="G10183" s="2">
        <v>5</v>
      </c>
      <c r="H10183" s="2" t="str">
        <f>TEXT(Table1[[#This Row],[order_date]],"mmmm")</f>
        <v>November</v>
      </c>
      <c r="I10183" s="3">
        <v>45619</v>
      </c>
      <c r="J10183" s="3">
        <v>45626</v>
      </c>
      <c r="K10183" s="3" t="str">
        <f>TEXT(Table1[[#This Row],[delivery_date]]-Table1[[#This Row],[order_date]],"D")</f>
        <v>7</v>
      </c>
      <c r="L10183" s="2" t="s">
        <v>15</v>
      </c>
      <c r="M10183" s="2" t="s">
        <v>22</v>
      </c>
      <c r="N10183" s="2">
        <v>701.29</v>
      </c>
      <c r="O10183" s="2" t="s">
        <v>28</v>
      </c>
      <c r="P10183" s="2">
        <f t="shared" si="318"/>
        <v>2442.1257999999998</v>
      </c>
    </row>
    <row r="10184" spans="1:16" ht="14.25" customHeight="1" x14ac:dyDescent="0.35">
      <c r="A10184" s="2" t="s">
        <v>10215</v>
      </c>
      <c r="B10184" s="2" t="s">
        <v>19</v>
      </c>
      <c r="C10184" s="2" t="s">
        <v>26</v>
      </c>
      <c r="D10184" s="2">
        <v>1546.2</v>
      </c>
      <c r="E10184" s="2">
        <v>0.3</v>
      </c>
      <c r="F10184" s="2">
        <f t="shared" si="319"/>
        <v>463.86</v>
      </c>
      <c r="G10184" s="2">
        <v>7</v>
      </c>
      <c r="H10184" s="2" t="str">
        <f>TEXT(Table1[[#This Row],[order_date]],"mmmm")</f>
        <v>August</v>
      </c>
      <c r="I10184" s="3">
        <v>45534</v>
      </c>
      <c r="J10184" s="3">
        <v>45536</v>
      </c>
      <c r="K10184" s="3" t="str">
        <f>TEXT(Table1[[#This Row],[delivery_date]]-Table1[[#This Row],[order_date]],"D")</f>
        <v>2</v>
      </c>
      <c r="L10184" s="2" t="s">
        <v>21</v>
      </c>
      <c r="M10184" s="2" t="s">
        <v>22</v>
      </c>
      <c r="N10184" s="2">
        <v>276.02999999999997</v>
      </c>
      <c r="O10184" s="2" t="s">
        <v>39</v>
      </c>
      <c r="P10184" s="2">
        <f t="shared" si="318"/>
        <v>1082.3400000000001</v>
      </c>
    </row>
    <row r="10185" spans="1:16" ht="14.25" customHeight="1" x14ac:dyDescent="0.35">
      <c r="A10185" s="2" t="s">
        <v>10216</v>
      </c>
      <c r="B10185" s="2" t="s">
        <v>19</v>
      </c>
      <c r="C10185" s="2" t="s">
        <v>33</v>
      </c>
      <c r="D10185" s="2">
        <v>4127.8900000000003</v>
      </c>
      <c r="E10185" s="2">
        <v>0.26</v>
      </c>
      <c r="F10185" s="2">
        <f t="shared" si="319"/>
        <v>1073.2514000000001</v>
      </c>
      <c r="G10185" s="2">
        <v>9</v>
      </c>
      <c r="H10185" s="2" t="str">
        <f>TEXT(Table1[[#This Row],[order_date]],"mmmm")</f>
        <v>October</v>
      </c>
      <c r="I10185" s="3">
        <v>45209</v>
      </c>
      <c r="J10185" s="3">
        <v>45215</v>
      </c>
      <c r="K10185" s="3" t="str">
        <f>TEXT(Table1[[#This Row],[delivery_date]]-Table1[[#This Row],[order_date]],"D")</f>
        <v>6</v>
      </c>
      <c r="L10185" s="2" t="s">
        <v>31</v>
      </c>
      <c r="M10185" s="2" t="s">
        <v>22</v>
      </c>
      <c r="N10185" s="2">
        <v>877.98</v>
      </c>
      <c r="O10185" s="2" t="s">
        <v>23</v>
      </c>
      <c r="P10185" s="2">
        <f t="shared" si="318"/>
        <v>3054.6386000000002</v>
      </c>
    </row>
    <row r="10186" spans="1:16" ht="14.25" customHeight="1" x14ac:dyDescent="0.35">
      <c r="A10186" s="2" t="s">
        <v>10217</v>
      </c>
      <c r="B10186" s="2" t="s">
        <v>41</v>
      </c>
      <c r="C10186" s="2" t="s">
        <v>26</v>
      </c>
      <c r="D10186" s="2">
        <v>169.4</v>
      </c>
      <c r="E10186" s="2">
        <v>0.41</v>
      </c>
      <c r="F10186" s="2">
        <f t="shared" si="319"/>
        <v>69.453999999999994</v>
      </c>
      <c r="G10186" s="2">
        <v>9</v>
      </c>
      <c r="H10186" s="2" t="str">
        <f>TEXT(Table1[[#This Row],[order_date]],"mmmm")</f>
        <v>October</v>
      </c>
      <c r="I10186" s="3">
        <v>45222</v>
      </c>
      <c r="J10186" s="3">
        <v>45224</v>
      </c>
      <c r="K10186" s="3" t="str">
        <f>TEXT(Table1[[#This Row],[delivery_date]]-Table1[[#This Row],[order_date]],"D")</f>
        <v>2</v>
      </c>
      <c r="L10186" s="2" t="s">
        <v>15</v>
      </c>
      <c r="M10186" s="2" t="s">
        <v>22</v>
      </c>
      <c r="N10186" s="2">
        <v>27.65</v>
      </c>
      <c r="O10186" s="2" t="s">
        <v>23</v>
      </c>
      <c r="P10186" s="2">
        <f t="shared" si="318"/>
        <v>99.946000000000012</v>
      </c>
    </row>
    <row r="10187" spans="1:16" ht="14.25" customHeight="1" x14ac:dyDescent="0.35">
      <c r="A10187" s="2" t="s">
        <v>10218</v>
      </c>
      <c r="B10187" s="2" t="s">
        <v>13</v>
      </c>
      <c r="C10187" s="2" t="s">
        <v>14</v>
      </c>
      <c r="D10187" s="2">
        <v>2076.75</v>
      </c>
      <c r="E10187" s="2">
        <v>0.12</v>
      </c>
      <c r="F10187" s="2">
        <f t="shared" si="319"/>
        <v>249.20999999999998</v>
      </c>
      <c r="G10187" s="2">
        <v>3</v>
      </c>
      <c r="H10187" s="2" t="str">
        <f>TEXT(Table1[[#This Row],[order_date]],"mmmm")</f>
        <v>April</v>
      </c>
      <c r="I10187" s="3">
        <v>45020</v>
      </c>
      <c r="J10187" s="3">
        <v>45023</v>
      </c>
      <c r="K10187" s="3" t="str">
        <f>TEXT(Table1[[#This Row],[delivery_date]]-Table1[[#This Row],[order_date]],"D")</f>
        <v>3</v>
      </c>
      <c r="L10187" s="2" t="s">
        <v>21</v>
      </c>
      <c r="M10187" s="2" t="s">
        <v>22</v>
      </c>
      <c r="N10187" s="2">
        <v>306.68</v>
      </c>
      <c r="O10187" s="2" t="s">
        <v>34</v>
      </c>
      <c r="P10187" s="2">
        <f t="shared" si="318"/>
        <v>1827.54</v>
      </c>
    </row>
    <row r="10188" spans="1:16" ht="14.25" customHeight="1" x14ac:dyDescent="0.35">
      <c r="A10188" s="2" t="s">
        <v>10219</v>
      </c>
      <c r="B10188" s="2" t="s">
        <v>25</v>
      </c>
      <c r="C10188" s="2" t="s">
        <v>36</v>
      </c>
      <c r="D10188" s="2">
        <v>3123.69</v>
      </c>
      <c r="E10188" s="2">
        <v>0.2</v>
      </c>
      <c r="F10188" s="2">
        <f t="shared" si="319"/>
        <v>624.73800000000006</v>
      </c>
      <c r="G10188" s="2">
        <v>1</v>
      </c>
      <c r="H10188" s="2" t="str">
        <f>TEXT(Table1[[#This Row],[order_date]],"mmmm")</f>
        <v>June</v>
      </c>
      <c r="I10188" s="3">
        <v>45089</v>
      </c>
      <c r="J10188" s="3">
        <v>45096</v>
      </c>
      <c r="K10188" s="3" t="str">
        <f>TEXT(Table1[[#This Row],[delivery_date]]-Table1[[#This Row],[order_date]],"D")</f>
        <v>7</v>
      </c>
      <c r="L10188" s="2" t="s">
        <v>15</v>
      </c>
      <c r="M10188" s="2" t="s">
        <v>22</v>
      </c>
      <c r="N10188" s="2">
        <v>303.67</v>
      </c>
      <c r="O10188" s="2" t="s">
        <v>23</v>
      </c>
      <c r="P10188" s="2">
        <f t="shared" si="318"/>
        <v>2498.9520000000002</v>
      </c>
    </row>
    <row r="10189" spans="1:16" ht="14.25" customHeight="1" x14ac:dyDescent="0.35">
      <c r="A10189" s="2" t="s">
        <v>10220</v>
      </c>
      <c r="B10189" s="2" t="s">
        <v>13</v>
      </c>
      <c r="C10189" s="2" t="s">
        <v>36</v>
      </c>
      <c r="D10189" s="2">
        <v>210.78</v>
      </c>
      <c r="E10189" s="2">
        <v>0.45</v>
      </c>
      <c r="F10189" s="2">
        <f t="shared" si="319"/>
        <v>94.850999999999999</v>
      </c>
      <c r="G10189" s="2">
        <v>3</v>
      </c>
      <c r="H10189" s="2" t="str">
        <f>TEXT(Table1[[#This Row],[order_date]],"mmmm")</f>
        <v>April</v>
      </c>
      <c r="I10189" s="3">
        <v>45387</v>
      </c>
      <c r="J10189" s="3">
        <v>45391</v>
      </c>
      <c r="K10189" s="3" t="str">
        <f>TEXT(Table1[[#This Row],[delivery_date]]-Table1[[#This Row],[order_date]],"D")</f>
        <v>4</v>
      </c>
      <c r="L10189" s="2" t="s">
        <v>21</v>
      </c>
      <c r="M10189" s="2" t="s">
        <v>22</v>
      </c>
      <c r="N10189" s="2">
        <v>28.02</v>
      </c>
      <c r="O10189" s="2" t="s">
        <v>17</v>
      </c>
      <c r="P10189" s="2">
        <f t="shared" si="318"/>
        <v>115.929</v>
      </c>
    </row>
    <row r="10190" spans="1:16" ht="14.25" customHeight="1" x14ac:dyDescent="0.35">
      <c r="A10190" s="2" t="s">
        <v>10221</v>
      </c>
      <c r="B10190" s="2" t="s">
        <v>19</v>
      </c>
      <c r="C10190" s="2" t="s">
        <v>26</v>
      </c>
      <c r="D10190" s="2">
        <v>1157.6300000000001</v>
      </c>
      <c r="E10190" s="2">
        <v>0.36</v>
      </c>
      <c r="F10190" s="2">
        <f t="shared" si="319"/>
        <v>416.74680000000001</v>
      </c>
      <c r="G10190" s="2">
        <v>8</v>
      </c>
      <c r="H10190" s="2" t="str">
        <f>TEXT(Table1[[#This Row],[order_date]],"mmmm")</f>
        <v>September</v>
      </c>
      <c r="I10190" s="3">
        <v>45556</v>
      </c>
      <c r="J10190" s="3">
        <v>45560</v>
      </c>
      <c r="K10190" s="3" t="str">
        <f>TEXT(Table1[[#This Row],[delivery_date]]-Table1[[#This Row],[order_date]],"D")</f>
        <v>4</v>
      </c>
      <c r="L10190" s="2" t="s">
        <v>15</v>
      </c>
      <c r="M10190" s="2" t="s">
        <v>27</v>
      </c>
      <c r="N10190" s="2">
        <v>68.75</v>
      </c>
      <c r="O10190" s="2" t="s">
        <v>34</v>
      </c>
      <c r="P10190" s="2">
        <f t="shared" si="318"/>
        <v>740.8832000000001</v>
      </c>
    </row>
    <row r="10191" spans="1:16" ht="14.25" customHeight="1" x14ac:dyDescent="0.35">
      <c r="A10191" s="2" t="s">
        <v>10222</v>
      </c>
      <c r="B10191" s="2" t="s">
        <v>13</v>
      </c>
      <c r="C10191" s="2" t="s">
        <v>33</v>
      </c>
      <c r="D10191" s="2">
        <v>1704.36</v>
      </c>
      <c r="E10191" s="2">
        <v>0.16</v>
      </c>
      <c r="F10191" s="2">
        <f t="shared" si="319"/>
        <v>272.69759999999997</v>
      </c>
      <c r="G10191" s="2">
        <v>7</v>
      </c>
      <c r="H10191" s="2" t="str">
        <f>TEXT(Table1[[#This Row],[order_date]],"mmmm")</f>
        <v>January</v>
      </c>
      <c r="I10191" s="3">
        <v>45311</v>
      </c>
      <c r="J10191" s="3">
        <v>45313</v>
      </c>
      <c r="K10191" s="3" t="str">
        <f>TEXT(Table1[[#This Row],[delivery_date]]-Table1[[#This Row],[order_date]],"D")</f>
        <v>2</v>
      </c>
      <c r="L10191" s="2" t="s">
        <v>21</v>
      </c>
      <c r="M10191" s="2" t="s">
        <v>22</v>
      </c>
      <c r="N10191" s="2">
        <v>296.52999999999997</v>
      </c>
      <c r="O10191" s="2" t="s">
        <v>23</v>
      </c>
      <c r="P10191" s="2">
        <f t="shared" si="318"/>
        <v>1431.6623999999999</v>
      </c>
    </row>
    <row r="10192" spans="1:16" ht="14.25" customHeight="1" x14ac:dyDescent="0.35">
      <c r="A10192" s="2" t="s">
        <v>10223</v>
      </c>
      <c r="B10192" s="2" t="s">
        <v>19</v>
      </c>
      <c r="C10192" s="2" t="s">
        <v>36</v>
      </c>
      <c r="D10192" s="2">
        <v>207.04</v>
      </c>
      <c r="E10192" s="2">
        <v>0.42</v>
      </c>
      <c r="F10192" s="2">
        <f t="shared" si="319"/>
        <v>86.956799999999987</v>
      </c>
      <c r="G10192" s="2">
        <v>5</v>
      </c>
      <c r="H10192" s="2" t="str">
        <f>TEXT(Table1[[#This Row],[order_date]],"mmmm")</f>
        <v>August</v>
      </c>
      <c r="I10192" s="3">
        <v>45160</v>
      </c>
      <c r="J10192" s="3">
        <v>45165</v>
      </c>
      <c r="K10192" s="3" t="str">
        <f>TEXT(Table1[[#This Row],[delivery_date]]-Table1[[#This Row],[order_date]],"D")</f>
        <v>5</v>
      </c>
      <c r="L10192" s="2" t="s">
        <v>21</v>
      </c>
      <c r="M10192" s="2" t="s">
        <v>16</v>
      </c>
      <c r="N10192" s="2">
        <v>32.64</v>
      </c>
      <c r="O10192" s="2" t="s">
        <v>39</v>
      </c>
      <c r="P10192" s="2">
        <f t="shared" si="318"/>
        <v>120.08320000000001</v>
      </c>
    </row>
    <row r="10193" spans="1:16" ht="14.25" customHeight="1" x14ac:dyDescent="0.35">
      <c r="A10193" s="2" t="s">
        <v>10224</v>
      </c>
      <c r="B10193" s="2" t="s">
        <v>25</v>
      </c>
      <c r="C10193" s="2" t="s">
        <v>36</v>
      </c>
      <c r="D10193" s="2">
        <v>2778.78</v>
      </c>
      <c r="E10193" s="2">
        <v>0.12</v>
      </c>
      <c r="F10193" s="2">
        <f t="shared" si="319"/>
        <v>333.45359999999999</v>
      </c>
      <c r="G10193" s="2">
        <v>9</v>
      </c>
      <c r="H10193" s="2" t="str">
        <f>TEXT(Table1[[#This Row],[order_date]],"mmmm")</f>
        <v>June</v>
      </c>
      <c r="I10193" s="3">
        <v>45081</v>
      </c>
      <c r="J10193" s="3">
        <v>45084</v>
      </c>
      <c r="K10193" s="3" t="str">
        <f>TEXT(Table1[[#This Row],[delivery_date]]-Table1[[#This Row],[order_date]],"D")</f>
        <v>3</v>
      </c>
      <c r="L10193" s="2" t="s">
        <v>15</v>
      </c>
      <c r="M10193" s="2" t="s">
        <v>16</v>
      </c>
      <c r="N10193" s="2">
        <v>219.24</v>
      </c>
      <c r="O10193" s="2" t="s">
        <v>34</v>
      </c>
      <c r="P10193" s="2">
        <f t="shared" si="318"/>
        <v>2445.3264000000004</v>
      </c>
    </row>
    <row r="10194" spans="1:16" ht="14.25" customHeight="1" x14ac:dyDescent="0.35">
      <c r="A10194" s="2" t="s">
        <v>10225</v>
      </c>
      <c r="B10194" s="2" t="s">
        <v>25</v>
      </c>
      <c r="C10194" s="2" t="s">
        <v>14</v>
      </c>
      <c r="D10194" s="2">
        <v>3191.26</v>
      </c>
      <c r="E10194" s="2">
        <v>0.32</v>
      </c>
      <c r="F10194" s="2">
        <f t="shared" si="319"/>
        <v>1021.2032</v>
      </c>
      <c r="G10194" s="2">
        <v>4</v>
      </c>
      <c r="H10194" s="2" t="str">
        <f>TEXT(Table1[[#This Row],[order_date]],"mmmm")</f>
        <v>October</v>
      </c>
      <c r="I10194" s="3">
        <v>45204</v>
      </c>
      <c r="J10194" s="3">
        <v>45206</v>
      </c>
      <c r="K10194" s="3" t="str">
        <f>TEXT(Table1[[#This Row],[delivery_date]]-Table1[[#This Row],[order_date]],"D")</f>
        <v>2</v>
      </c>
      <c r="L10194" s="2" t="s">
        <v>15</v>
      </c>
      <c r="M10194" s="2" t="s">
        <v>27</v>
      </c>
      <c r="N10194" s="2">
        <v>608.04</v>
      </c>
      <c r="O10194" s="2" t="s">
        <v>34</v>
      </c>
      <c r="P10194" s="2">
        <f t="shared" si="318"/>
        <v>2170.0568000000003</v>
      </c>
    </row>
    <row r="10195" spans="1:16" ht="14.25" customHeight="1" x14ac:dyDescent="0.35">
      <c r="A10195" s="2" t="s">
        <v>10226</v>
      </c>
      <c r="B10195" s="2" t="s">
        <v>41</v>
      </c>
      <c r="C10195" s="2" t="s">
        <v>26</v>
      </c>
      <c r="D10195" s="2">
        <v>1214.8599999999999</v>
      </c>
      <c r="E10195" s="2">
        <v>0.48</v>
      </c>
      <c r="F10195" s="2">
        <f t="shared" si="319"/>
        <v>583.13279999999997</v>
      </c>
      <c r="G10195" s="2">
        <v>6</v>
      </c>
      <c r="H10195" s="2" t="str">
        <f>TEXT(Table1[[#This Row],[order_date]],"mmmm")</f>
        <v>May</v>
      </c>
      <c r="I10195" s="3">
        <v>45431</v>
      </c>
      <c r="J10195" s="3">
        <v>45434</v>
      </c>
      <c r="K10195" s="3" t="str">
        <f>TEXT(Table1[[#This Row],[delivery_date]]-Table1[[#This Row],[order_date]],"D")</f>
        <v>3</v>
      </c>
      <c r="L10195" s="2" t="s">
        <v>21</v>
      </c>
      <c r="M10195" s="2" t="s">
        <v>27</v>
      </c>
      <c r="N10195" s="2">
        <v>331.8</v>
      </c>
      <c r="O10195" s="2" t="s">
        <v>28</v>
      </c>
      <c r="P10195" s="2">
        <f t="shared" si="318"/>
        <v>631.72719999999993</v>
      </c>
    </row>
    <row r="10196" spans="1:16" ht="14.25" customHeight="1" x14ac:dyDescent="0.35">
      <c r="A10196" s="2" t="s">
        <v>10227</v>
      </c>
      <c r="B10196" s="2" t="s">
        <v>41</v>
      </c>
      <c r="C10196" s="2" t="s">
        <v>36</v>
      </c>
      <c r="D10196" s="2">
        <v>2763.07</v>
      </c>
      <c r="E10196" s="2">
        <v>0.28999999999999998</v>
      </c>
      <c r="F10196" s="2">
        <f t="shared" si="319"/>
        <v>801.2903</v>
      </c>
      <c r="G10196" s="2">
        <v>5</v>
      </c>
      <c r="H10196" s="2" t="str">
        <f>TEXT(Table1[[#This Row],[order_date]],"mmmm")</f>
        <v>September</v>
      </c>
      <c r="I10196" s="3">
        <v>45549</v>
      </c>
      <c r="J10196" s="3">
        <v>45550</v>
      </c>
      <c r="K10196" s="3" t="str">
        <f>TEXT(Table1[[#This Row],[delivery_date]]-Table1[[#This Row],[order_date]],"D")</f>
        <v>1</v>
      </c>
      <c r="L10196" s="2" t="s">
        <v>31</v>
      </c>
      <c r="M10196" s="2" t="s">
        <v>27</v>
      </c>
      <c r="N10196" s="2">
        <v>491.28</v>
      </c>
      <c r="O10196" s="2" t="s">
        <v>17</v>
      </c>
      <c r="P10196" s="2">
        <f t="shared" si="318"/>
        <v>1961.7797</v>
      </c>
    </row>
    <row r="10197" spans="1:16" ht="14.25" customHeight="1" x14ac:dyDescent="0.35">
      <c r="A10197" s="2" t="s">
        <v>10228</v>
      </c>
      <c r="B10197" s="2" t="s">
        <v>13</v>
      </c>
      <c r="C10197" s="2" t="s">
        <v>36</v>
      </c>
      <c r="D10197" s="2">
        <v>4995.72</v>
      </c>
      <c r="E10197" s="2">
        <v>0.4</v>
      </c>
      <c r="F10197" s="2">
        <f t="shared" si="319"/>
        <v>1998.2880000000002</v>
      </c>
      <c r="G10197" s="2">
        <v>6</v>
      </c>
      <c r="H10197" s="2" t="str">
        <f>TEXT(Table1[[#This Row],[order_date]],"mmmm")</f>
        <v>May</v>
      </c>
      <c r="I10197" s="3">
        <v>45077</v>
      </c>
      <c r="J10197" s="3">
        <v>45084</v>
      </c>
      <c r="K10197" s="3" t="str">
        <f>TEXT(Table1[[#This Row],[delivery_date]]-Table1[[#This Row],[order_date]],"D")</f>
        <v>7</v>
      </c>
      <c r="L10197" s="2" t="s">
        <v>21</v>
      </c>
      <c r="M10197" s="2" t="s">
        <v>16</v>
      </c>
      <c r="N10197" s="2">
        <v>310.63</v>
      </c>
      <c r="O10197" s="2" t="s">
        <v>17</v>
      </c>
      <c r="P10197" s="2">
        <f t="shared" si="318"/>
        <v>2997.4319999999998</v>
      </c>
    </row>
    <row r="10198" spans="1:16" ht="14.25" customHeight="1" x14ac:dyDescent="0.35">
      <c r="A10198" s="2" t="s">
        <v>10229</v>
      </c>
      <c r="B10198" s="2" t="s">
        <v>25</v>
      </c>
      <c r="C10198" s="2" t="s">
        <v>36</v>
      </c>
      <c r="D10198" s="2">
        <v>4445.8999999999996</v>
      </c>
      <c r="E10198" s="2">
        <v>0.37</v>
      </c>
      <c r="F10198" s="2">
        <f t="shared" si="319"/>
        <v>1644.9829999999999</v>
      </c>
      <c r="G10198" s="2">
        <v>4</v>
      </c>
      <c r="H10198" s="2" t="str">
        <f>TEXT(Table1[[#This Row],[order_date]],"mmmm")</f>
        <v>June</v>
      </c>
      <c r="I10198" s="3">
        <v>45107</v>
      </c>
      <c r="J10198" s="3">
        <v>45112</v>
      </c>
      <c r="K10198" s="3" t="str">
        <f>TEXT(Table1[[#This Row],[delivery_date]]-Table1[[#This Row],[order_date]],"D")</f>
        <v>5</v>
      </c>
      <c r="L10198" s="2" t="s">
        <v>15</v>
      </c>
      <c r="M10198" s="2" t="s">
        <v>27</v>
      </c>
      <c r="N10198" s="2">
        <v>684.39</v>
      </c>
      <c r="O10198" s="2" t="s">
        <v>17</v>
      </c>
      <c r="P10198" s="2">
        <f t="shared" si="318"/>
        <v>2800.9169999999995</v>
      </c>
    </row>
    <row r="10199" spans="1:16" ht="14.25" customHeight="1" x14ac:dyDescent="0.35">
      <c r="A10199" s="2" t="s">
        <v>10230</v>
      </c>
      <c r="B10199" s="2" t="s">
        <v>25</v>
      </c>
      <c r="C10199" s="2" t="s">
        <v>36</v>
      </c>
      <c r="D10199" s="2">
        <v>387.44</v>
      </c>
      <c r="E10199" s="2">
        <v>0.43</v>
      </c>
      <c r="F10199" s="2">
        <f t="shared" si="319"/>
        <v>166.5992</v>
      </c>
      <c r="G10199" s="2">
        <v>3</v>
      </c>
      <c r="H10199" s="2" t="str">
        <f>TEXT(Table1[[#This Row],[order_date]],"mmmm")</f>
        <v>October</v>
      </c>
      <c r="I10199" s="3">
        <v>45217</v>
      </c>
      <c r="J10199" s="3">
        <v>45221</v>
      </c>
      <c r="K10199" s="3" t="str">
        <f>TEXT(Table1[[#This Row],[delivery_date]]-Table1[[#This Row],[order_date]],"D")</f>
        <v>4</v>
      </c>
      <c r="L10199" s="2" t="s">
        <v>21</v>
      </c>
      <c r="M10199" s="2" t="s">
        <v>27</v>
      </c>
      <c r="N10199" s="2">
        <v>107.74</v>
      </c>
      <c r="O10199" s="2" t="s">
        <v>17</v>
      </c>
      <c r="P10199" s="2">
        <f t="shared" si="318"/>
        <v>220.8408</v>
      </c>
    </row>
    <row r="10200" spans="1:16" ht="14.25" customHeight="1" x14ac:dyDescent="0.35">
      <c r="A10200" s="2" t="s">
        <v>10231</v>
      </c>
      <c r="B10200" s="2" t="s">
        <v>41</v>
      </c>
      <c r="C10200" s="2" t="s">
        <v>33</v>
      </c>
      <c r="D10200" s="2">
        <v>726.62</v>
      </c>
      <c r="E10200" s="2">
        <v>0.48</v>
      </c>
      <c r="F10200" s="2">
        <f t="shared" si="319"/>
        <v>348.77760000000001</v>
      </c>
      <c r="G10200" s="2">
        <v>5</v>
      </c>
      <c r="H10200" s="2" t="str">
        <f>TEXT(Table1[[#This Row],[order_date]],"mmmm")</f>
        <v>June</v>
      </c>
      <c r="I10200" s="3">
        <v>45445</v>
      </c>
      <c r="J10200" s="3">
        <v>45448</v>
      </c>
      <c r="K10200" s="3" t="str">
        <f>TEXT(Table1[[#This Row],[delivery_date]]-Table1[[#This Row],[order_date]],"D")</f>
        <v>3</v>
      </c>
      <c r="L10200" s="2" t="s">
        <v>21</v>
      </c>
      <c r="M10200" s="2" t="s">
        <v>22</v>
      </c>
      <c r="N10200" s="2">
        <v>209.35</v>
      </c>
      <c r="O10200" s="2" t="s">
        <v>17</v>
      </c>
      <c r="P10200" s="2">
        <f t="shared" si="318"/>
        <v>377.8424</v>
      </c>
    </row>
    <row r="10201" spans="1:16" ht="14.25" customHeight="1" x14ac:dyDescent="0.35">
      <c r="A10201" s="2" t="s">
        <v>10232</v>
      </c>
      <c r="B10201" s="2" t="s">
        <v>19</v>
      </c>
      <c r="C10201" s="2" t="s">
        <v>20</v>
      </c>
      <c r="D10201" s="2">
        <v>2522.58</v>
      </c>
      <c r="E10201" s="2">
        <v>0.01</v>
      </c>
      <c r="F10201" s="2">
        <f t="shared" si="319"/>
        <v>25.2258</v>
      </c>
      <c r="G10201" s="2">
        <v>5</v>
      </c>
      <c r="H10201" s="2" t="str">
        <f>TEXT(Table1[[#This Row],[order_date]],"mmmm")</f>
        <v>February</v>
      </c>
      <c r="I10201" s="3">
        <v>45334</v>
      </c>
      <c r="J10201" s="3">
        <v>45340</v>
      </c>
      <c r="K10201" s="3" t="str">
        <f>TEXT(Table1[[#This Row],[delivery_date]]-Table1[[#This Row],[order_date]],"D")</f>
        <v>6</v>
      </c>
      <c r="L10201" s="2" t="s">
        <v>31</v>
      </c>
      <c r="M10201" s="2" t="s">
        <v>16</v>
      </c>
      <c r="N10201" s="2">
        <v>659.69</v>
      </c>
      <c r="O10201" s="2" t="s">
        <v>39</v>
      </c>
      <c r="P10201" s="2">
        <f t="shared" si="318"/>
        <v>2497.3541999999998</v>
      </c>
    </row>
    <row r="10202" spans="1:16" ht="14.25" customHeight="1" x14ac:dyDescent="0.35">
      <c r="A10202" s="2" t="s">
        <v>10233</v>
      </c>
      <c r="B10202" s="2" t="s">
        <v>13</v>
      </c>
      <c r="C10202" s="2" t="s">
        <v>14</v>
      </c>
      <c r="D10202" s="2">
        <v>1301.49</v>
      </c>
      <c r="E10202" s="2">
        <v>0.01</v>
      </c>
      <c r="F10202" s="2">
        <f t="shared" si="319"/>
        <v>13.014900000000001</v>
      </c>
      <c r="G10202" s="2">
        <v>2</v>
      </c>
      <c r="H10202" s="2" t="str">
        <f>TEXT(Table1[[#This Row],[order_date]],"mmmm")</f>
        <v>July</v>
      </c>
      <c r="I10202" s="3">
        <v>45134</v>
      </c>
      <c r="J10202" s="3">
        <v>45140</v>
      </c>
      <c r="K10202" s="3" t="str">
        <f>TEXT(Table1[[#This Row],[delivery_date]]-Table1[[#This Row],[order_date]],"D")</f>
        <v>6</v>
      </c>
      <c r="L10202" s="2" t="s">
        <v>31</v>
      </c>
      <c r="M10202" s="2" t="s">
        <v>16</v>
      </c>
      <c r="N10202" s="2">
        <v>205.31</v>
      </c>
      <c r="O10202" s="2" t="s">
        <v>39</v>
      </c>
      <c r="P10202" s="2">
        <f t="shared" si="318"/>
        <v>1288.4751000000001</v>
      </c>
    </row>
    <row r="10203" spans="1:16" ht="14.25" customHeight="1" x14ac:dyDescent="0.35">
      <c r="A10203" s="2" t="s">
        <v>10234</v>
      </c>
      <c r="B10203" s="2" t="s">
        <v>13</v>
      </c>
      <c r="C10203" s="2" t="s">
        <v>33</v>
      </c>
      <c r="D10203" s="2">
        <v>496.75</v>
      </c>
      <c r="E10203" s="2">
        <v>0.3</v>
      </c>
      <c r="F10203" s="2">
        <f t="shared" si="319"/>
        <v>149.02500000000001</v>
      </c>
      <c r="G10203" s="2">
        <v>4</v>
      </c>
      <c r="H10203" s="2" t="str">
        <f>TEXT(Table1[[#This Row],[order_date]],"mmmm")</f>
        <v>May</v>
      </c>
      <c r="I10203" s="3">
        <v>45054</v>
      </c>
      <c r="J10203" s="3">
        <v>45056</v>
      </c>
      <c r="K10203" s="3" t="str">
        <f>TEXT(Table1[[#This Row],[delivery_date]]-Table1[[#This Row],[order_date]],"D")</f>
        <v>2</v>
      </c>
      <c r="L10203" s="2" t="s">
        <v>15</v>
      </c>
      <c r="M10203" s="2" t="s">
        <v>27</v>
      </c>
      <c r="N10203" s="2">
        <v>71.95</v>
      </c>
      <c r="O10203" s="2" t="s">
        <v>28</v>
      </c>
      <c r="P10203" s="2">
        <f t="shared" si="318"/>
        <v>347.72500000000002</v>
      </c>
    </row>
    <row r="10204" spans="1:16" ht="14.25" customHeight="1" x14ac:dyDescent="0.35">
      <c r="A10204" s="2" t="s">
        <v>10235</v>
      </c>
      <c r="B10204" s="2" t="s">
        <v>41</v>
      </c>
      <c r="C10204" s="2" t="s">
        <v>14</v>
      </c>
      <c r="D10204" s="2">
        <v>1347.32</v>
      </c>
      <c r="E10204" s="2">
        <v>0.48</v>
      </c>
      <c r="F10204" s="2">
        <f t="shared" si="319"/>
        <v>646.71359999999993</v>
      </c>
      <c r="G10204" s="2">
        <v>3</v>
      </c>
      <c r="H10204" s="2" t="str">
        <f>TEXT(Table1[[#This Row],[order_date]],"mmmm")</f>
        <v>January</v>
      </c>
      <c r="I10204" s="3">
        <v>44949</v>
      </c>
      <c r="J10204" s="3">
        <v>44950</v>
      </c>
      <c r="K10204" s="3" t="str">
        <f>TEXT(Table1[[#This Row],[delivery_date]]-Table1[[#This Row],[order_date]],"D")</f>
        <v>1</v>
      </c>
      <c r="L10204" s="2" t="s">
        <v>31</v>
      </c>
      <c r="M10204" s="2" t="s">
        <v>27</v>
      </c>
      <c r="N10204" s="2">
        <v>164.02</v>
      </c>
      <c r="O10204" s="2" t="s">
        <v>23</v>
      </c>
      <c r="P10204" s="2">
        <f t="shared" si="318"/>
        <v>700.60640000000001</v>
      </c>
    </row>
    <row r="10205" spans="1:16" ht="14.25" customHeight="1" x14ac:dyDescent="0.35">
      <c r="A10205" s="2" t="s">
        <v>10236</v>
      </c>
      <c r="B10205" s="2" t="s">
        <v>25</v>
      </c>
      <c r="C10205" s="2" t="s">
        <v>36</v>
      </c>
      <c r="D10205" s="2">
        <v>399.77</v>
      </c>
      <c r="E10205" s="2">
        <v>0.24</v>
      </c>
      <c r="F10205" s="2">
        <f t="shared" si="319"/>
        <v>95.944799999999987</v>
      </c>
      <c r="G10205" s="2">
        <v>7</v>
      </c>
      <c r="H10205" s="2" t="str">
        <f>TEXT(Table1[[#This Row],[order_date]],"mmmm")</f>
        <v>January</v>
      </c>
      <c r="I10205" s="3">
        <v>44933</v>
      </c>
      <c r="J10205" s="3">
        <v>44938</v>
      </c>
      <c r="K10205" s="3" t="str">
        <f>TEXT(Table1[[#This Row],[delivery_date]]-Table1[[#This Row],[order_date]],"D")</f>
        <v>5</v>
      </c>
      <c r="L10205" s="2" t="s">
        <v>21</v>
      </c>
      <c r="M10205" s="2" t="s">
        <v>16</v>
      </c>
      <c r="N10205" s="2">
        <v>34.29</v>
      </c>
      <c r="O10205" s="2" t="s">
        <v>34</v>
      </c>
      <c r="P10205" s="2">
        <f t="shared" si="318"/>
        <v>303.8252</v>
      </c>
    </row>
    <row r="10206" spans="1:16" ht="14.25" customHeight="1" x14ac:dyDescent="0.35">
      <c r="A10206" s="2" t="s">
        <v>10237</v>
      </c>
      <c r="B10206" s="2" t="s">
        <v>41</v>
      </c>
      <c r="C10206" s="2" t="s">
        <v>14</v>
      </c>
      <c r="D10206" s="2">
        <v>2696.57</v>
      </c>
      <c r="E10206" s="2">
        <v>0.42</v>
      </c>
      <c r="F10206" s="2">
        <f t="shared" si="319"/>
        <v>1132.5594000000001</v>
      </c>
      <c r="G10206" s="2">
        <v>5</v>
      </c>
      <c r="H10206" s="2" t="str">
        <f>TEXT(Table1[[#This Row],[order_date]],"mmmm")</f>
        <v>May</v>
      </c>
      <c r="I10206" s="3">
        <v>45414</v>
      </c>
      <c r="J10206" s="3">
        <v>45421</v>
      </c>
      <c r="K10206" s="3" t="str">
        <f>TEXT(Table1[[#This Row],[delivery_date]]-Table1[[#This Row],[order_date]],"D")</f>
        <v>7</v>
      </c>
      <c r="L10206" s="2" t="s">
        <v>15</v>
      </c>
      <c r="M10206" s="2" t="s">
        <v>22</v>
      </c>
      <c r="N10206" s="2">
        <v>742.05</v>
      </c>
      <c r="O10206" s="2" t="s">
        <v>39</v>
      </c>
      <c r="P10206" s="2">
        <f t="shared" si="318"/>
        <v>1564.0106000000001</v>
      </c>
    </row>
    <row r="10207" spans="1:16" ht="14.25" customHeight="1" x14ac:dyDescent="0.35">
      <c r="A10207" s="2" t="s">
        <v>10238</v>
      </c>
      <c r="B10207" s="2" t="s">
        <v>41</v>
      </c>
      <c r="C10207" s="2" t="s">
        <v>26</v>
      </c>
      <c r="D10207" s="2">
        <v>2502.23</v>
      </c>
      <c r="E10207" s="2">
        <v>0.38</v>
      </c>
      <c r="F10207" s="2">
        <f t="shared" si="319"/>
        <v>950.84739999999999</v>
      </c>
      <c r="G10207" s="2">
        <v>6</v>
      </c>
      <c r="H10207" s="2" t="str">
        <f>TEXT(Table1[[#This Row],[order_date]],"mmmm")</f>
        <v>November</v>
      </c>
      <c r="I10207" s="3">
        <v>45238</v>
      </c>
      <c r="J10207" s="3">
        <v>45244</v>
      </c>
      <c r="K10207" s="3" t="str">
        <f>TEXT(Table1[[#This Row],[delivery_date]]-Table1[[#This Row],[order_date]],"D")</f>
        <v>6</v>
      </c>
      <c r="L10207" s="2" t="s">
        <v>15</v>
      </c>
      <c r="M10207" s="2" t="s">
        <v>22</v>
      </c>
      <c r="N10207" s="2">
        <v>549.83000000000004</v>
      </c>
      <c r="O10207" s="2" t="s">
        <v>23</v>
      </c>
      <c r="P10207" s="2">
        <f t="shared" si="318"/>
        <v>1551.3825999999999</v>
      </c>
    </row>
    <row r="10208" spans="1:16" ht="14.25" customHeight="1" x14ac:dyDescent="0.35">
      <c r="A10208" s="2" t="s">
        <v>10239</v>
      </c>
      <c r="B10208" s="2" t="s">
        <v>41</v>
      </c>
      <c r="C10208" s="2" t="s">
        <v>26</v>
      </c>
      <c r="D10208" s="2">
        <v>131</v>
      </c>
      <c r="E10208" s="2">
        <v>0.25</v>
      </c>
      <c r="F10208" s="2">
        <f t="shared" si="319"/>
        <v>32.75</v>
      </c>
      <c r="G10208" s="2">
        <v>7</v>
      </c>
      <c r="H10208" s="2" t="str">
        <f>TEXT(Table1[[#This Row],[order_date]],"mmmm")</f>
        <v>October</v>
      </c>
      <c r="I10208" s="3">
        <v>45588</v>
      </c>
      <c r="J10208" s="3">
        <v>45591</v>
      </c>
      <c r="K10208" s="3" t="str">
        <f>TEXT(Table1[[#This Row],[delivery_date]]-Table1[[#This Row],[order_date]],"D")</f>
        <v>3</v>
      </c>
      <c r="L10208" s="2" t="s">
        <v>15</v>
      </c>
      <c r="M10208" s="2" t="s">
        <v>16</v>
      </c>
      <c r="N10208" s="2">
        <v>33.46</v>
      </c>
      <c r="O10208" s="2" t="s">
        <v>28</v>
      </c>
      <c r="P10208" s="2">
        <f t="shared" si="318"/>
        <v>98.25</v>
      </c>
    </row>
    <row r="10209" spans="1:16" ht="14.25" customHeight="1" x14ac:dyDescent="0.35">
      <c r="A10209" s="2" t="s">
        <v>10240</v>
      </c>
      <c r="B10209" s="2" t="s">
        <v>41</v>
      </c>
      <c r="C10209" s="2" t="s">
        <v>20</v>
      </c>
      <c r="D10209" s="2">
        <v>2464.33</v>
      </c>
      <c r="E10209" s="2">
        <v>0.26</v>
      </c>
      <c r="F10209" s="2">
        <f t="shared" si="319"/>
        <v>640.72580000000005</v>
      </c>
      <c r="G10209" s="2">
        <v>2</v>
      </c>
      <c r="H10209" s="2" t="str">
        <f>TEXT(Table1[[#This Row],[order_date]],"mmmm")</f>
        <v>August</v>
      </c>
      <c r="I10209" s="3">
        <v>45531</v>
      </c>
      <c r="J10209" s="3">
        <v>45532</v>
      </c>
      <c r="K10209" s="3" t="str">
        <f>TEXT(Table1[[#This Row],[delivery_date]]-Table1[[#This Row],[order_date]],"D")</f>
        <v>1</v>
      </c>
      <c r="L10209" s="2" t="s">
        <v>31</v>
      </c>
      <c r="M10209" s="2" t="s">
        <v>27</v>
      </c>
      <c r="N10209" s="2">
        <v>184.64</v>
      </c>
      <c r="O10209" s="2" t="s">
        <v>23</v>
      </c>
      <c r="P10209" s="2">
        <f t="shared" si="318"/>
        <v>1823.6041999999998</v>
      </c>
    </row>
    <row r="10210" spans="1:16" ht="14.25" customHeight="1" x14ac:dyDescent="0.35">
      <c r="A10210" s="2" t="s">
        <v>10241</v>
      </c>
      <c r="B10210" s="2" t="s">
        <v>19</v>
      </c>
      <c r="C10210" s="2" t="s">
        <v>20</v>
      </c>
      <c r="D10210" s="2">
        <v>2647.05</v>
      </c>
      <c r="E10210" s="2">
        <v>0.22</v>
      </c>
      <c r="F10210" s="2">
        <f t="shared" si="319"/>
        <v>582.351</v>
      </c>
      <c r="G10210" s="2">
        <v>4</v>
      </c>
      <c r="H10210" s="2" t="str">
        <f>TEXT(Table1[[#This Row],[order_date]],"mmmm")</f>
        <v>February</v>
      </c>
      <c r="I10210" s="3">
        <v>45330</v>
      </c>
      <c r="J10210" s="3">
        <v>45336</v>
      </c>
      <c r="K10210" s="3" t="str">
        <f>TEXT(Table1[[#This Row],[delivery_date]]-Table1[[#This Row],[order_date]],"D")</f>
        <v>6</v>
      </c>
      <c r="L10210" s="2" t="s">
        <v>21</v>
      </c>
      <c r="M10210" s="2" t="s">
        <v>27</v>
      </c>
      <c r="N10210" s="2">
        <v>245.94</v>
      </c>
      <c r="O10210" s="2" t="s">
        <v>39</v>
      </c>
      <c r="P10210" s="2">
        <f t="shared" si="318"/>
        <v>2064.6990000000001</v>
      </c>
    </row>
    <row r="10211" spans="1:16" ht="14.25" customHeight="1" x14ac:dyDescent="0.35">
      <c r="A10211" s="2" t="s">
        <v>10242</v>
      </c>
      <c r="B10211" s="2" t="s">
        <v>19</v>
      </c>
      <c r="C10211" s="2" t="s">
        <v>14</v>
      </c>
      <c r="D10211" s="2">
        <v>3067.95</v>
      </c>
      <c r="E10211" s="2">
        <v>0.13</v>
      </c>
      <c r="F10211" s="2">
        <f t="shared" si="319"/>
        <v>398.83350000000002</v>
      </c>
      <c r="G10211" s="2">
        <v>6</v>
      </c>
      <c r="H10211" s="2" t="str">
        <f>TEXT(Table1[[#This Row],[order_date]],"mmmm")</f>
        <v>June</v>
      </c>
      <c r="I10211" s="3">
        <v>45469</v>
      </c>
      <c r="J10211" s="3">
        <v>45472</v>
      </c>
      <c r="K10211" s="3" t="str">
        <f>TEXT(Table1[[#This Row],[delivery_date]]-Table1[[#This Row],[order_date]],"D")</f>
        <v>3</v>
      </c>
      <c r="L10211" s="2" t="s">
        <v>31</v>
      </c>
      <c r="M10211" s="2" t="s">
        <v>16</v>
      </c>
      <c r="N10211" s="2">
        <v>179.96</v>
      </c>
      <c r="O10211" s="2" t="s">
        <v>28</v>
      </c>
      <c r="P10211" s="2">
        <f t="shared" si="318"/>
        <v>2669.1164999999996</v>
      </c>
    </row>
    <row r="10212" spans="1:16" ht="14.25" customHeight="1" x14ac:dyDescent="0.35">
      <c r="A10212" s="2" t="s">
        <v>10243</v>
      </c>
      <c r="B10212" s="2" t="s">
        <v>25</v>
      </c>
      <c r="C10212" s="2" t="s">
        <v>33</v>
      </c>
      <c r="D10212" s="2">
        <v>4853.49</v>
      </c>
      <c r="E10212" s="2">
        <v>0.43</v>
      </c>
      <c r="F10212" s="2">
        <f t="shared" si="319"/>
        <v>2087.0007000000001</v>
      </c>
      <c r="G10212" s="2">
        <v>3</v>
      </c>
      <c r="H10212" s="2" t="str">
        <f>TEXT(Table1[[#This Row],[order_date]],"mmmm")</f>
        <v>April</v>
      </c>
      <c r="I10212" s="3">
        <v>45401</v>
      </c>
      <c r="J10212" s="3">
        <v>45404</v>
      </c>
      <c r="K10212" s="3" t="str">
        <f>TEXT(Table1[[#This Row],[delivery_date]]-Table1[[#This Row],[order_date]],"D")</f>
        <v>3</v>
      </c>
      <c r="L10212" s="2" t="s">
        <v>21</v>
      </c>
      <c r="M10212" s="2" t="s">
        <v>16</v>
      </c>
      <c r="N10212" s="2">
        <v>784.27</v>
      </c>
      <c r="O10212" s="2" t="s">
        <v>23</v>
      </c>
      <c r="P10212" s="2">
        <f t="shared" si="318"/>
        <v>2766.4892999999997</v>
      </c>
    </row>
    <row r="10213" spans="1:16" ht="14.25" customHeight="1" x14ac:dyDescent="0.35">
      <c r="A10213" s="2" t="s">
        <v>10244</v>
      </c>
      <c r="B10213" s="2" t="s">
        <v>41</v>
      </c>
      <c r="C10213" s="2" t="s">
        <v>33</v>
      </c>
      <c r="D10213" s="2">
        <v>4915.1899999999996</v>
      </c>
      <c r="E10213" s="2">
        <v>0.1</v>
      </c>
      <c r="F10213" s="2">
        <f t="shared" si="319"/>
        <v>491.51900000000001</v>
      </c>
      <c r="G10213" s="2">
        <v>6</v>
      </c>
      <c r="H10213" s="2" t="str">
        <f>TEXT(Table1[[#This Row],[order_date]],"mmmm")</f>
        <v>September</v>
      </c>
      <c r="I10213" s="3">
        <v>45543</v>
      </c>
      <c r="J10213" s="3">
        <v>45550</v>
      </c>
      <c r="K10213" s="3" t="str">
        <f>TEXT(Table1[[#This Row],[delivery_date]]-Table1[[#This Row],[order_date]],"D")</f>
        <v>7</v>
      </c>
      <c r="L10213" s="2" t="s">
        <v>15</v>
      </c>
      <c r="M10213" s="2" t="s">
        <v>27</v>
      </c>
      <c r="N10213" s="2">
        <v>780.2</v>
      </c>
      <c r="O10213" s="2" t="s">
        <v>23</v>
      </c>
      <c r="P10213" s="2">
        <f t="shared" si="318"/>
        <v>4423.6709999999994</v>
      </c>
    </row>
    <row r="10214" spans="1:16" ht="14.25" customHeight="1" x14ac:dyDescent="0.35">
      <c r="A10214" s="2" t="s">
        <v>10245</v>
      </c>
      <c r="B10214" s="2" t="s">
        <v>19</v>
      </c>
      <c r="C10214" s="2" t="s">
        <v>36</v>
      </c>
      <c r="D10214" s="2">
        <v>2681.95</v>
      </c>
      <c r="E10214" s="2">
        <v>0.45</v>
      </c>
      <c r="F10214" s="2">
        <f t="shared" si="319"/>
        <v>1206.8775000000001</v>
      </c>
      <c r="G10214" s="2">
        <v>1</v>
      </c>
      <c r="H10214" s="2" t="str">
        <f>TEXT(Table1[[#This Row],[order_date]],"mmmm")</f>
        <v>April</v>
      </c>
      <c r="I10214" s="3">
        <v>45411</v>
      </c>
      <c r="J10214" s="3">
        <v>45414</v>
      </c>
      <c r="K10214" s="3" t="str">
        <f>TEXT(Table1[[#This Row],[delivery_date]]-Table1[[#This Row],[order_date]],"D")</f>
        <v>3</v>
      </c>
      <c r="L10214" s="2" t="s">
        <v>15</v>
      </c>
      <c r="M10214" s="2" t="s">
        <v>16</v>
      </c>
      <c r="N10214" s="2">
        <v>692.89</v>
      </c>
      <c r="O10214" s="2" t="s">
        <v>23</v>
      </c>
      <c r="P10214" s="2">
        <f t="shared" si="318"/>
        <v>1475.0724999999998</v>
      </c>
    </row>
    <row r="10215" spans="1:16" ht="14.25" customHeight="1" x14ac:dyDescent="0.35">
      <c r="A10215" s="2" t="s">
        <v>10246</v>
      </c>
      <c r="B10215" s="2" t="s">
        <v>25</v>
      </c>
      <c r="C10215" s="2" t="s">
        <v>33</v>
      </c>
      <c r="D10215" s="2">
        <v>4241.41</v>
      </c>
      <c r="E10215" s="2">
        <v>0.18</v>
      </c>
      <c r="F10215" s="2">
        <f t="shared" si="319"/>
        <v>763.4538</v>
      </c>
      <c r="G10215" s="2">
        <v>8</v>
      </c>
      <c r="H10215" s="2" t="str">
        <f>TEXT(Table1[[#This Row],[order_date]],"mmmm")</f>
        <v>April</v>
      </c>
      <c r="I10215" s="3">
        <v>45383</v>
      </c>
      <c r="J10215" s="3">
        <v>45388</v>
      </c>
      <c r="K10215" s="3" t="str">
        <f>TEXT(Table1[[#This Row],[delivery_date]]-Table1[[#This Row],[order_date]],"D")</f>
        <v>5</v>
      </c>
      <c r="L10215" s="2" t="s">
        <v>21</v>
      </c>
      <c r="M10215" s="2" t="s">
        <v>16</v>
      </c>
      <c r="N10215" s="2">
        <v>243.25</v>
      </c>
      <c r="O10215" s="2" t="s">
        <v>17</v>
      </c>
      <c r="P10215" s="2">
        <f t="shared" si="318"/>
        <v>3477.9561999999996</v>
      </c>
    </row>
    <row r="10216" spans="1:16" ht="14.25" customHeight="1" x14ac:dyDescent="0.35">
      <c r="A10216" s="2" t="s">
        <v>10247</v>
      </c>
      <c r="B10216" s="2" t="s">
        <v>41</v>
      </c>
      <c r="C10216" s="2" t="s">
        <v>20</v>
      </c>
      <c r="D10216" s="2">
        <v>517.30999999999995</v>
      </c>
      <c r="E10216" s="2">
        <v>0.01</v>
      </c>
      <c r="F10216" s="2">
        <f t="shared" si="319"/>
        <v>5.1730999999999998</v>
      </c>
      <c r="G10216" s="2">
        <v>5</v>
      </c>
      <c r="H10216" s="2" t="str">
        <f>TEXT(Table1[[#This Row],[order_date]],"mmmm")</f>
        <v>December</v>
      </c>
      <c r="I10216" s="3">
        <v>45271</v>
      </c>
      <c r="J10216" s="3">
        <v>45276</v>
      </c>
      <c r="K10216" s="3" t="str">
        <f>TEXT(Table1[[#This Row],[delivery_date]]-Table1[[#This Row],[order_date]],"D")</f>
        <v>5</v>
      </c>
      <c r="L10216" s="2" t="s">
        <v>15</v>
      </c>
      <c r="M10216" s="2" t="s">
        <v>16</v>
      </c>
      <c r="N10216" s="2">
        <v>92.7</v>
      </c>
      <c r="O10216" s="2" t="s">
        <v>34</v>
      </c>
      <c r="P10216" s="2">
        <f t="shared" si="318"/>
        <v>512.13689999999997</v>
      </c>
    </row>
    <row r="10217" spans="1:16" ht="14.25" customHeight="1" x14ac:dyDescent="0.35">
      <c r="A10217" s="2" t="s">
        <v>10248</v>
      </c>
      <c r="B10217" s="2" t="s">
        <v>13</v>
      </c>
      <c r="C10217" s="2" t="s">
        <v>33</v>
      </c>
      <c r="D10217" s="2">
        <v>2702.66</v>
      </c>
      <c r="E10217" s="2">
        <v>0.08</v>
      </c>
      <c r="F10217" s="2">
        <f t="shared" si="319"/>
        <v>216.21279999999999</v>
      </c>
      <c r="G10217" s="2">
        <v>1</v>
      </c>
      <c r="H10217" s="2" t="str">
        <f>TEXT(Table1[[#This Row],[order_date]],"mmmm")</f>
        <v>October</v>
      </c>
      <c r="I10217" s="3">
        <v>45566</v>
      </c>
      <c r="J10217" s="3">
        <v>45570</v>
      </c>
      <c r="K10217" s="3" t="str">
        <f>TEXT(Table1[[#This Row],[delivery_date]]-Table1[[#This Row],[order_date]],"D")</f>
        <v>4</v>
      </c>
      <c r="L10217" s="2" t="s">
        <v>21</v>
      </c>
      <c r="M10217" s="2" t="s">
        <v>16</v>
      </c>
      <c r="N10217" s="2">
        <v>635.78</v>
      </c>
      <c r="O10217" s="2" t="s">
        <v>48</v>
      </c>
      <c r="P10217" s="2">
        <f t="shared" si="318"/>
        <v>2486.4472000000001</v>
      </c>
    </row>
    <row r="10218" spans="1:16" ht="14.25" customHeight="1" x14ac:dyDescent="0.35">
      <c r="A10218" s="2" t="s">
        <v>10249</v>
      </c>
      <c r="B10218" s="2" t="s">
        <v>19</v>
      </c>
      <c r="C10218" s="2" t="s">
        <v>36</v>
      </c>
      <c r="D10218" s="2">
        <v>3426.61</v>
      </c>
      <c r="E10218" s="2">
        <v>0.44</v>
      </c>
      <c r="F10218" s="2">
        <f t="shared" si="319"/>
        <v>1507.7084</v>
      </c>
      <c r="G10218" s="2">
        <v>1</v>
      </c>
      <c r="H10218" s="2" t="str">
        <f>TEXT(Table1[[#This Row],[order_date]],"mmmm")</f>
        <v>February</v>
      </c>
      <c r="I10218" s="3">
        <v>44968</v>
      </c>
      <c r="J10218" s="3">
        <v>44971</v>
      </c>
      <c r="K10218" s="3" t="str">
        <f>TEXT(Table1[[#This Row],[delivery_date]]-Table1[[#This Row],[order_date]],"D")</f>
        <v>3</v>
      </c>
      <c r="L10218" s="2" t="s">
        <v>31</v>
      </c>
      <c r="M10218" s="2" t="s">
        <v>27</v>
      </c>
      <c r="N10218" s="2">
        <v>717.97</v>
      </c>
      <c r="O10218" s="2" t="s">
        <v>39</v>
      </c>
      <c r="P10218" s="2">
        <f t="shared" si="318"/>
        <v>1918.9016000000001</v>
      </c>
    </row>
    <row r="10219" spans="1:16" ht="14.25" customHeight="1" x14ac:dyDescent="0.35">
      <c r="A10219" s="2" t="s">
        <v>10250</v>
      </c>
      <c r="B10219" s="2" t="s">
        <v>25</v>
      </c>
      <c r="C10219" s="2" t="s">
        <v>26</v>
      </c>
      <c r="D10219" s="2">
        <v>2867.17</v>
      </c>
      <c r="E10219" s="2">
        <v>0.06</v>
      </c>
      <c r="F10219" s="2">
        <f t="shared" si="319"/>
        <v>172.03020000000001</v>
      </c>
      <c r="G10219" s="2">
        <v>3</v>
      </c>
      <c r="H10219" s="2" t="str">
        <f>TEXT(Table1[[#This Row],[order_date]],"mmmm")</f>
        <v>September</v>
      </c>
      <c r="I10219" s="3">
        <v>45540</v>
      </c>
      <c r="J10219" s="3">
        <v>45541</v>
      </c>
      <c r="K10219" s="3" t="str">
        <f>TEXT(Table1[[#This Row],[delivery_date]]-Table1[[#This Row],[order_date]],"D")</f>
        <v>1</v>
      </c>
      <c r="L10219" s="2" t="s">
        <v>21</v>
      </c>
      <c r="M10219" s="2" t="s">
        <v>27</v>
      </c>
      <c r="N10219" s="2">
        <v>834.7</v>
      </c>
      <c r="O10219" s="2" t="s">
        <v>34</v>
      </c>
      <c r="P10219" s="2">
        <f t="shared" si="318"/>
        <v>2695.1397999999999</v>
      </c>
    </row>
    <row r="10220" spans="1:16" ht="14.25" customHeight="1" x14ac:dyDescent="0.35">
      <c r="A10220" s="2" t="s">
        <v>10251</v>
      </c>
      <c r="B10220" s="2" t="s">
        <v>13</v>
      </c>
      <c r="C10220" s="2" t="s">
        <v>33</v>
      </c>
      <c r="D10220" s="2">
        <v>1230.53</v>
      </c>
      <c r="E10220" s="2">
        <v>0.37</v>
      </c>
      <c r="F10220" s="2">
        <f t="shared" si="319"/>
        <v>455.29609999999997</v>
      </c>
      <c r="G10220" s="2">
        <v>6</v>
      </c>
      <c r="H10220" s="2" t="str">
        <f>TEXT(Table1[[#This Row],[order_date]],"mmmm")</f>
        <v>August</v>
      </c>
      <c r="I10220" s="3">
        <v>45151</v>
      </c>
      <c r="J10220" s="3">
        <v>45157</v>
      </c>
      <c r="K10220" s="3" t="str">
        <f>TEXT(Table1[[#This Row],[delivery_date]]-Table1[[#This Row],[order_date]],"D")</f>
        <v>6</v>
      </c>
      <c r="L10220" s="2" t="s">
        <v>31</v>
      </c>
      <c r="M10220" s="2" t="s">
        <v>27</v>
      </c>
      <c r="N10220" s="2">
        <v>332.29</v>
      </c>
      <c r="O10220" s="2" t="s">
        <v>48</v>
      </c>
      <c r="P10220" s="2">
        <f t="shared" si="318"/>
        <v>775.23389999999995</v>
      </c>
    </row>
    <row r="10221" spans="1:16" ht="14.25" customHeight="1" x14ac:dyDescent="0.35">
      <c r="A10221" s="2" t="s">
        <v>10252</v>
      </c>
      <c r="B10221" s="2" t="s">
        <v>41</v>
      </c>
      <c r="C10221" s="2" t="s">
        <v>33</v>
      </c>
      <c r="D10221" s="2">
        <v>407.02</v>
      </c>
      <c r="E10221" s="2">
        <v>0.09</v>
      </c>
      <c r="F10221" s="2">
        <f t="shared" si="319"/>
        <v>36.631799999999998</v>
      </c>
      <c r="G10221" s="2">
        <v>2</v>
      </c>
      <c r="H10221" s="2" t="str">
        <f>TEXT(Table1[[#This Row],[order_date]],"mmmm")</f>
        <v>June</v>
      </c>
      <c r="I10221" s="3">
        <v>45451</v>
      </c>
      <c r="J10221" s="3">
        <v>45453</v>
      </c>
      <c r="K10221" s="3" t="str">
        <f>TEXT(Table1[[#This Row],[delivery_date]]-Table1[[#This Row],[order_date]],"D")</f>
        <v>2</v>
      </c>
      <c r="L10221" s="2" t="s">
        <v>15</v>
      </c>
      <c r="M10221" s="2" t="s">
        <v>22</v>
      </c>
      <c r="N10221" s="2">
        <v>37.94</v>
      </c>
      <c r="O10221" s="2" t="s">
        <v>28</v>
      </c>
      <c r="P10221" s="2">
        <f t="shared" si="318"/>
        <v>370.38819999999998</v>
      </c>
    </row>
    <row r="10222" spans="1:16" ht="14.25" customHeight="1" x14ac:dyDescent="0.35">
      <c r="A10222" s="2" t="s">
        <v>10253</v>
      </c>
      <c r="B10222" s="2" t="s">
        <v>41</v>
      </c>
      <c r="C10222" s="2" t="s">
        <v>20</v>
      </c>
      <c r="D10222" s="2">
        <v>1994.68</v>
      </c>
      <c r="E10222" s="2">
        <v>0.25</v>
      </c>
      <c r="F10222" s="2">
        <f t="shared" si="319"/>
        <v>498.67</v>
      </c>
      <c r="G10222" s="2">
        <v>8</v>
      </c>
      <c r="H10222" s="2" t="str">
        <f>TEXT(Table1[[#This Row],[order_date]],"mmmm")</f>
        <v>September</v>
      </c>
      <c r="I10222" s="3">
        <v>45539</v>
      </c>
      <c r="J10222" s="3">
        <v>45542</v>
      </c>
      <c r="K10222" s="3" t="str">
        <f>TEXT(Table1[[#This Row],[delivery_date]]-Table1[[#This Row],[order_date]],"D")</f>
        <v>3</v>
      </c>
      <c r="L10222" s="2" t="s">
        <v>15</v>
      </c>
      <c r="M10222" s="2" t="s">
        <v>27</v>
      </c>
      <c r="N10222" s="2">
        <v>295.35000000000002</v>
      </c>
      <c r="O10222" s="2" t="s">
        <v>34</v>
      </c>
      <c r="P10222" s="2">
        <f t="shared" si="318"/>
        <v>1496.01</v>
      </c>
    </row>
    <row r="10223" spans="1:16" ht="14.25" customHeight="1" x14ac:dyDescent="0.35">
      <c r="A10223" s="2" t="s">
        <v>10254</v>
      </c>
      <c r="B10223" s="2" t="s">
        <v>41</v>
      </c>
      <c r="C10223" s="2" t="s">
        <v>14</v>
      </c>
      <c r="D10223" s="2">
        <v>3273.45</v>
      </c>
      <c r="E10223" s="2">
        <v>0.1</v>
      </c>
      <c r="F10223" s="2">
        <f t="shared" si="319"/>
        <v>327.34500000000003</v>
      </c>
      <c r="G10223" s="2">
        <v>7</v>
      </c>
      <c r="H10223" s="2" t="str">
        <f>TEXT(Table1[[#This Row],[order_date]],"mmmm")</f>
        <v>August</v>
      </c>
      <c r="I10223" s="3">
        <v>45518</v>
      </c>
      <c r="J10223" s="3">
        <v>45522</v>
      </c>
      <c r="K10223" s="3" t="str">
        <f>TEXT(Table1[[#This Row],[delivery_date]]-Table1[[#This Row],[order_date]],"D")</f>
        <v>4</v>
      </c>
      <c r="L10223" s="2" t="s">
        <v>21</v>
      </c>
      <c r="M10223" s="2" t="s">
        <v>16</v>
      </c>
      <c r="N10223" s="2">
        <v>774.81</v>
      </c>
      <c r="O10223" s="2" t="s">
        <v>23</v>
      </c>
      <c r="P10223" s="2">
        <f t="shared" si="318"/>
        <v>2946.1049999999996</v>
      </c>
    </row>
    <row r="10224" spans="1:16" ht="14.25" customHeight="1" x14ac:dyDescent="0.35">
      <c r="A10224" s="2" t="s">
        <v>10255</v>
      </c>
      <c r="B10224" s="2" t="s">
        <v>19</v>
      </c>
      <c r="C10224" s="2" t="s">
        <v>26</v>
      </c>
      <c r="D10224" s="2">
        <v>4959.3900000000003</v>
      </c>
      <c r="E10224" s="2">
        <v>0.17</v>
      </c>
      <c r="F10224" s="2">
        <f t="shared" si="319"/>
        <v>843.09630000000016</v>
      </c>
      <c r="G10224" s="2">
        <v>2</v>
      </c>
      <c r="H10224" s="2" t="str">
        <f>TEXT(Table1[[#This Row],[order_date]],"mmmm")</f>
        <v>February</v>
      </c>
      <c r="I10224" s="3">
        <v>44973</v>
      </c>
      <c r="J10224" s="3">
        <v>44979</v>
      </c>
      <c r="K10224" s="3" t="str">
        <f>TEXT(Table1[[#This Row],[delivery_date]]-Table1[[#This Row],[order_date]],"D")</f>
        <v>6</v>
      </c>
      <c r="L10224" s="2" t="s">
        <v>21</v>
      </c>
      <c r="M10224" s="2" t="s">
        <v>22</v>
      </c>
      <c r="N10224" s="2">
        <v>770.39</v>
      </c>
      <c r="O10224" s="2" t="s">
        <v>39</v>
      </c>
      <c r="P10224" s="2">
        <f t="shared" si="318"/>
        <v>4116.2937000000002</v>
      </c>
    </row>
    <row r="10225" spans="1:16" ht="14.25" customHeight="1" x14ac:dyDescent="0.35">
      <c r="A10225" s="2" t="s">
        <v>10256</v>
      </c>
      <c r="B10225" s="2" t="s">
        <v>25</v>
      </c>
      <c r="C10225" s="2" t="s">
        <v>14</v>
      </c>
      <c r="D10225" s="2">
        <v>1259.01</v>
      </c>
      <c r="E10225" s="2">
        <v>0.06</v>
      </c>
      <c r="F10225" s="2">
        <f t="shared" si="319"/>
        <v>75.540599999999998</v>
      </c>
      <c r="G10225" s="2">
        <v>1</v>
      </c>
      <c r="H10225" s="2" t="str">
        <f>TEXT(Table1[[#This Row],[order_date]],"mmmm")</f>
        <v>March</v>
      </c>
      <c r="I10225" s="3">
        <v>45367</v>
      </c>
      <c r="J10225" s="3">
        <v>45373</v>
      </c>
      <c r="K10225" s="3" t="str">
        <f>TEXT(Table1[[#This Row],[delivery_date]]-Table1[[#This Row],[order_date]],"D")</f>
        <v>6</v>
      </c>
      <c r="L10225" s="2" t="s">
        <v>21</v>
      </c>
      <c r="M10225" s="2" t="s">
        <v>22</v>
      </c>
      <c r="N10225" s="2">
        <v>196.03</v>
      </c>
      <c r="O10225" s="2" t="s">
        <v>39</v>
      </c>
      <c r="P10225" s="2">
        <f t="shared" si="318"/>
        <v>1183.4694</v>
      </c>
    </row>
    <row r="10226" spans="1:16" ht="14.25" customHeight="1" x14ac:dyDescent="0.35">
      <c r="A10226" s="2" t="s">
        <v>10257</v>
      </c>
      <c r="B10226" s="2" t="s">
        <v>13</v>
      </c>
      <c r="C10226" s="2" t="s">
        <v>36</v>
      </c>
      <c r="D10226" s="2">
        <v>4597.17</v>
      </c>
      <c r="E10226" s="2">
        <v>0.28000000000000003</v>
      </c>
      <c r="F10226" s="2">
        <f t="shared" si="319"/>
        <v>1287.2076000000002</v>
      </c>
      <c r="G10226" s="2">
        <v>7</v>
      </c>
      <c r="H10226" s="2" t="str">
        <f>TEXT(Table1[[#This Row],[order_date]],"mmmm")</f>
        <v>September</v>
      </c>
      <c r="I10226" s="3">
        <v>45541</v>
      </c>
      <c r="J10226" s="3">
        <v>45548</v>
      </c>
      <c r="K10226" s="3" t="str">
        <f>TEXT(Table1[[#This Row],[delivery_date]]-Table1[[#This Row],[order_date]],"D")</f>
        <v>7</v>
      </c>
      <c r="L10226" s="2" t="s">
        <v>15</v>
      </c>
      <c r="M10226" s="2" t="s">
        <v>22</v>
      </c>
      <c r="N10226" s="2">
        <v>474.45</v>
      </c>
      <c r="O10226" s="2" t="s">
        <v>39</v>
      </c>
      <c r="P10226" s="2">
        <f t="shared" si="318"/>
        <v>3309.9623999999999</v>
      </c>
    </row>
    <row r="10227" spans="1:16" ht="14.25" customHeight="1" x14ac:dyDescent="0.35">
      <c r="A10227" s="2" t="s">
        <v>10258</v>
      </c>
      <c r="B10227" s="2" t="s">
        <v>25</v>
      </c>
      <c r="C10227" s="2" t="s">
        <v>36</v>
      </c>
      <c r="D10227" s="2">
        <v>434.48</v>
      </c>
      <c r="E10227" s="2">
        <v>0.18</v>
      </c>
      <c r="F10227" s="2">
        <f t="shared" si="319"/>
        <v>78.206400000000002</v>
      </c>
      <c r="G10227" s="2">
        <v>7</v>
      </c>
      <c r="H10227" s="2" t="str">
        <f>TEXT(Table1[[#This Row],[order_date]],"mmmm")</f>
        <v>February</v>
      </c>
      <c r="I10227" s="3">
        <v>45332</v>
      </c>
      <c r="J10227" s="3">
        <v>45337</v>
      </c>
      <c r="K10227" s="3" t="str">
        <f>TEXT(Table1[[#This Row],[delivery_date]]-Table1[[#This Row],[order_date]],"D")</f>
        <v>5</v>
      </c>
      <c r="L10227" s="2" t="s">
        <v>21</v>
      </c>
      <c r="M10227" s="2" t="s">
        <v>16</v>
      </c>
      <c r="N10227" s="2">
        <v>39.76</v>
      </c>
      <c r="O10227" s="2" t="s">
        <v>17</v>
      </c>
      <c r="P10227" s="2">
        <f t="shared" si="318"/>
        <v>356.27359999999999</v>
      </c>
    </row>
    <row r="10228" spans="1:16" ht="14.25" customHeight="1" x14ac:dyDescent="0.35">
      <c r="A10228" s="2" t="s">
        <v>10259</v>
      </c>
      <c r="B10228" s="2" t="s">
        <v>19</v>
      </c>
      <c r="C10228" s="2" t="s">
        <v>14</v>
      </c>
      <c r="D10228" s="2">
        <v>4661.8500000000004</v>
      </c>
      <c r="E10228" s="2">
        <v>0.18</v>
      </c>
      <c r="F10228" s="2">
        <f t="shared" si="319"/>
        <v>839.13300000000004</v>
      </c>
      <c r="G10228" s="2">
        <v>3</v>
      </c>
      <c r="H10228" s="2" t="str">
        <f>TEXT(Table1[[#This Row],[order_date]],"mmmm")</f>
        <v>July</v>
      </c>
      <c r="I10228" s="3">
        <v>45492</v>
      </c>
      <c r="J10228" s="3">
        <v>45496</v>
      </c>
      <c r="K10228" s="3" t="str">
        <f>TEXT(Table1[[#This Row],[delivery_date]]-Table1[[#This Row],[order_date]],"D")</f>
        <v>4</v>
      </c>
      <c r="L10228" s="2" t="s">
        <v>21</v>
      </c>
      <c r="M10228" s="2" t="s">
        <v>16</v>
      </c>
      <c r="N10228" s="2">
        <v>998.93</v>
      </c>
      <c r="O10228" s="2" t="s">
        <v>39</v>
      </c>
      <c r="P10228" s="2">
        <f t="shared" si="318"/>
        <v>3822.7170000000006</v>
      </c>
    </row>
    <row r="10229" spans="1:16" ht="14.25" customHeight="1" x14ac:dyDescent="0.35">
      <c r="A10229" s="2" t="s">
        <v>10260</v>
      </c>
      <c r="B10229" s="2" t="s">
        <v>25</v>
      </c>
      <c r="C10229" s="2" t="s">
        <v>20</v>
      </c>
      <c r="D10229" s="2">
        <v>4178.6000000000004</v>
      </c>
      <c r="E10229" s="2">
        <v>0.02</v>
      </c>
      <c r="F10229" s="2">
        <f t="shared" si="319"/>
        <v>83.572000000000003</v>
      </c>
      <c r="G10229" s="2">
        <v>8</v>
      </c>
      <c r="H10229" s="2" t="str">
        <f>TEXT(Table1[[#This Row],[order_date]],"mmmm")</f>
        <v>May</v>
      </c>
      <c r="I10229" s="3">
        <v>45055</v>
      </c>
      <c r="J10229" s="3">
        <v>45059</v>
      </c>
      <c r="K10229" s="3" t="str">
        <f>TEXT(Table1[[#This Row],[delivery_date]]-Table1[[#This Row],[order_date]],"D")</f>
        <v>4</v>
      </c>
      <c r="L10229" s="2" t="s">
        <v>31</v>
      </c>
      <c r="M10229" s="2" t="s">
        <v>22</v>
      </c>
      <c r="N10229" s="2">
        <v>1241.04</v>
      </c>
      <c r="O10229" s="2" t="s">
        <v>39</v>
      </c>
      <c r="P10229" s="2">
        <f t="shared" si="318"/>
        <v>4095.0280000000002</v>
      </c>
    </row>
    <row r="10230" spans="1:16" ht="14.25" customHeight="1" x14ac:dyDescent="0.35">
      <c r="A10230" s="2" t="s">
        <v>10261</v>
      </c>
      <c r="B10230" s="2" t="s">
        <v>19</v>
      </c>
      <c r="C10230" s="2" t="s">
        <v>20</v>
      </c>
      <c r="D10230" s="2">
        <v>202.63</v>
      </c>
      <c r="E10230" s="2">
        <v>7.0000000000000007E-2</v>
      </c>
      <c r="F10230" s="2">
        <f t="shared" si="319"/>
        <v>14.184100000000001</v>
      </c>
      <c r="G10230" s="2">
        <v>8</v>
      </c>
      <c r="H10230" s="2" t="str">
        <f>TEXT(Table1[[#This Row],[order_date]],"mmmm")</f>
        <v>June</v>
      </c>
      <c r="I10230" s="3">
        <v>45105</v>
      </c>
      <c r="J10230" s="3">
        <v>45108</v>
      </c>
      <c r="K10230" s="3" t="str">
        <f>TEXT(Table1[[#This Row],[delivery_date]]-Table1[[#This Row],[order_date]],"D")</f>
        <v>3</v>
      </c>
      <c r="L10230" s="2" t="s">
        <v>15</v>
      </c>
      <c r="M10230" s="2" t="s">
        <v>22</v>
      </c>
      <c r="N10230" s="2">
        <v>57.14</v>
      </c>
      <c r="O10230" s="2" t="s">
        <v>39</v>
      </c>
      <c r="P10230" s="2">
        <f t="shared" si="318"/>
        <v>188.44589999999999</v>
      </c>
    </row>
    <row r="10231" spans="1:16" ht="14.25" customHeight="1" x14ac:dyDescent="0.35">
      <c r="A10231" s="2" t="s">
        <v>10262</v>
      </c>
      <c r="B10231" s="2" t="s">
        <v>41</v>
      </c>
      <c r="C10231" s="2" t="s">
        <v>20</v>
      </c>
      <c r="D10231" s="2">
        <v>1561.11</v>
      </c>
      <c r="E10231" s="2">
        <v>0.35</v>
      </c>
      <c r="F10231" s="2">
        <f t="shared" si="319"/>
        <v>546.38849999999991</v>
      </c>
      <c r="G10231" s="2">
        <v>5</v>
      </c>
      <c r="H10231" s="2" t="str">
        <f>TEXT(Table1[[#This Row],[order_date]],"mmmm")</f>
        <v>April</v>
      </c>
      <c r="I10231" s="3">
        <v>45395</v>
      </c>
      <c r="J10231" s="3">
        <v>45398</v>
      </c>
      <c r="K10231" s="3" t="str">
        <f>TEXT(Table1[[#This Row],[delivery_date]]-Table1[[#This Row],[order_date]],"D")</f>
        <v>3</v>
      </c>
      <c r="L10231" s="2" t="s">
        <v>21</v>
      </c>
      <c r="M10231" s="2" t="s">
        <v>22</v>
      </c>
      <c r="N10231" s="2">
        <v>416.27</v>
      </c>
      <c r="O10231" s="2" t="s">
        <v>39</v>
      </c>
      <c r="P10231" s="2">
        <f t="shared" si="318"/>
        <v>1014.7215</v>
      </c>
    </row>
    <row r="10232" spans="1:16" ht="14.25" customHeight="1" x14ac:dyDescent="0.35">
      <c r="A10232" s="2" t="s">
        <v>10263</v>
      </c>
      <c r="B10232" s="2" t="s">
        <v>13</v>
      </c>
      <c r="C10232" s="2" t="s">
        <v>26</v>
      </c>
      <c r="D10232" s="2">
        <v>349.69</v>
      </c>
      <c r="E10232" s="2">
        <v>0.15</v>
      </c>
      <c r="F10232" s="2">
        <f t="shared" si="319"/>
        <v>52.453499999999998</v>
      </c>
      <c r="G10232" s="2">
        <v>7</v>
      </c>
      <c r="H10232" s="2" t="str">
        <f>TEXT(Table1[[#This Row],[order_date]],"mmmm")</f>
        <v>April</v>
      </c>
      <c r="I10232" s="3">
        <v>45040</v>
      </c>
      <c r="J10232" s="3">
        <v>45041</v>
      </c>
      <c r="K10232" s="3" t="str">
        <f>TEXT(Table1[[#This Row],[delivery_date]]-Table1[[#This Row],[order_date]],"D")</f>
        <v>1</v>
      </c>
      <c r="L10232" s="2" t="s">
        <v>31</v>
      </c>
      <c r="M10232" s="2" t="s">
        <v>22</v>
      </c>
      <c r="N10232" s="2">
        <v>103.22</v>
      </c>
      <c r="O10232" s="2" t="s">
        <v>39</v>
      </c>
      <c r="P10232" s="2">
        <f t="shared" si="318"/>
        <v>297.23649999999998</v>
      </c>
    </row>
    <row r="10233" spans="1:16" ht="14.25" customHeight="1" x14ac:dyDescent="0.35">
      <c r="A10233" s="2" t="s">
        <v>10264</v>
      </c>
      <c r="B10233" s="2" t="s">
        <v>41</v>
      </c>
      <c r="C10233" s="2" t="s">
        <v>36</v>
      </c>
      <c r="D10233" s="2">
        <v>4977.9799999999996</v>
      </c>
      <c r="E10233" s="2">
        <v>0.22</v>
      </c>
      <c r="F10233" s="2">
        <f t="shared" si="319"/>
        <v>1095.1555999999998</v>
      </c>
      <c r="G10233" s="2">
        <v>3</v>
      </c>
      <c r="H10233" s="2" t="str">
        <f>TEXT(Table1[[#This Row],[order_date]],"mmmm")</f>
        <v>July</v>
      </c>
      <c r="I10233" s="3">
        <v>45501</v>
      </c>
      <c r="J10233" s="3">
        <v>45502</v>
      </c>
      <c r="K10233" s="3" t="str">
        <f>TEXT(Table1[[#This Row],[delivery_date]]-Table1[[#This Row],[order_date]],"D")</f>
        <v>1</v>
      </c>
      <c r="L10233" s="2" t="s">
        <v>21</v>
      </c>
      <c r="M10233" s="2" t="s">
        <v>16</v>
      </c>
      <c r="N10233" s="2">
        <v>474.15</v>
      </c>
      <c r="O10233" s="2" t="s">
        <v>23</v>
      </c>
      <c r="P10233" s="2">
        <f t="shared" si="318"/>
        <v>3882.8243999999995</v>
      </c>
    </row>
    <row r="10234" spans="1:16" ht="14.25" customHeight="1" x14ac:dyDescent="0.35">
      <c r="A10234" s="2" t="s">
        <v>10265</v>
      </c>
      <c r="B10234" s="2" t="s">
        <v>25</v>
      </c>
      <c r="C10234" s="2" t="s">
        <v>36</v>
      </c>
      <c r="D10234" s="2">
        <v>2196.44</v>
      </c>
      <c r="E10234" s="2">
        <v>0.38</v>
      </c>
      <c r="F10234" s="2">
        <f t="shared" si="319"/>
        <v>834.6472</v>
      </c>
      <c r="G10234" s="2">
        <v>6</v>
      </c>
      <c r="H10234" s="2" t="str">
        <f>TEXT(Table1[[#This Row],[order_date]],"mmmm")</f>
        <v>August</v>
      </c>
      <c r="I10234" s="3">
        <v>45529</v>
      </c>
      <c r="J10234" s="3">
        <v>45533</v>
      </c>
      <c r="K10234" s="3" t="str">
        <f>TEXT(Table1[[#This Row],[delivery_date]]-Table1[[#This Row],[order_date]],"D")</f>
        <v>4</v>
      </c>
      <c r="L10234" s="2" t="s">
        <v>15</v>
      </c>
      <c r="M10234" s="2" t="s">
        <v>27</v>
      </c>
      <c r="N10234" s="2">
        <v>347.25</v>
      </c>
      <c r="O10234" s="2" t="s">
        <v>28</v>
      </c>
      <c r="P10234" s="2">
        <f t="shared" si="318"/>
        <v>1361.7928000000002</v>
      </c>
    </row>
    <row r="10235" spans="1:16" ht="14.25" customHeight="1" x14ac:dyDescent="0.35">
      <c r="A10235" s="2" t="s">
        <v>10266</v>
      </c>
      <c r="B10235" s="2" t="s">
        <v>41</v>
      </c>
      <c r="C10235" s="2" t="s">
        <v>36</v>
      </c>
      <c r="D10235" s="2">
        <v>3344.65</v>
      </c>
      <c r="E10235" s="2">
        <v>0.22</v>
      </c>
      <c r="F10235" s="2">
        <f t="shared" si="319"/>
        <v>735.82299999999998</v>
      </c>
      <c r="G10235" s="2">
        <v>3</v>
      </c>
      <c r="H10235" s="2" t="str">
        <f>TEXT(Table1[[#This Row],[order_date]],"mmmm")</f>
        <v>May</v>
      </c>
      <c r="I10235" s="3">
        <v>45420</v>
      </c>
      <c r="J10235" s="3">
        <v>45421</v>
      </c>
      <c r="K10235" s="3" t="str">
        <f>TEXT(Table1[[#This Row],[delivery_date]]-Table1[[#This Row],[order_date]],"D")</f>
        <v>1</v>
      </c>
      <c r="L10235" s="2" t="s">
        <v>21</v>
      </c>
      <c r="M10235" s="2" t="s">
        <v>22</v>
      </c>
      <c r="N10235" s="2">
        <v>284.14999999999998</v>
      </c>
      <c r="O10235" s="2" t="s">
        <v>39</v>
      </c>
      <c r="P10235" s="2">
        <f t="shared" si="318"/>
        <v>2608.8270000000002</v>
      </c>
    </row>
    <row r="10236" spans="1:16" ht="14.25" customHeight="1" x14ac:dyDescent="0.35">
      <c r="A10236" s="2" t="s">
        <v>10267</v>
      </c>
      <c r="B10236" s="2" t="s">
        <v>13</v>
      </c>
      <c r="C10236" s="2" t="s">
        <v>26</v>
      </c>
      <c r="D10236" s="2">
        <v>1247.53</v>
      </c>
      <c r="E10236" s="2">
        <v>0.11</v>
      </c>
      <c r="F10236" s="2">
        <f t="shared" si="319"/>
        <v>137.22829999999999</v>
      </c>
      <c r="G10236" s="2">
        <v>9</v>
      </c>
      <c r="H10236" s="2" t="str">
        <f>TEXT(Table1[[#This Row],[order_date]],"mmmm")</f>
        <v>June</v>
      </c>
      <c r="I10236" s="3">
        <v>45088</v>
      </c>
      <c r="J10236" s="3">
        <v>45094</v>
      </c>
      <c r="K10236" s="3" t="str">
        <f>TEXT(Table1[[#This Row],[delivery_date]]-Table1[[#This Row],[order_date]],"D")</f>
        <v>6</v>
      </c>
      <c r="L10236" s="2" t="s">
        <v>21</v>
      </c>
      <c r="M10236" s="2" t="s">
        <v>22</v>
      </c>
      <c r="N10236" s="2">
        <v>210.74</v>
      </c>
      <c r="O10236" s="2" t="s">
        <v>23</v>
      </c>
      <c r="P10236" s="2">
        <f t="shared" si="318"/>
        <v>1110.3017</v>
      </c>
    </row>
    <row r="10237" spans="1:16" ht="14.25" customHeight="1" x14ac:dyDescent="0.35">
      <c r="A10237" s="2" t="s">
        <v>10268</v>
      </c>
      <c r="B10237" s="2" t="s">
        <v>41</v>
      </c>
      <c r="C10237" s="2" t="s">
        <v>36</v>
      </c>
      <c r="D10237" s="2">
        <v>4675.3100000000004</v>
      </c>
      <c r="E10237" s="2">
        <v>0.27</v>
      </c>
      <c r="F10237" s="2">
        <f t="shared" si="319"/>
        <v>1262.3337000000001</v>
      </c>
      <c r="G10237" s="2">
        <v>7</v>
      </c>
      <c r="H10237" s="2" t="str">
        <f>TEXT(Table1[[#This Row],[order_date]],"mmmm")</f>
        <v>January</v>
      </c>
      <c r="I10237" s="3">
        <v>44955</v>
      </c>
      <c r="J10237" s="3">
        <v>44956</v>
      </c>
      <c r="K10237" s="3" t="str">
        <f>TEXT(Table1[[#This Row],[delivery_date]]-Table1[[#This Row],[order_date]],"D")</f>
        <v>1</v>
      </c>
      <c r="L10237" s="2" t="s">
        <v>15</v>
      </c>
      <c r="M10237" s="2" t="s">
        <v>22</v>
      </c>
      <c r="N10237" s="2">
        <v>333.84</v>
      </c>
      <c r="O10237" s="2" t="s">
        <v>23</v>
      </c>
      <c r="P10237" s="2">
        <f t="shared" si="318"/>
        <v>3412.9763000000003</v>
      </c>
    </row>
    <row r="10238" spans="1:16" ht="14.25" customHeight="1" x14ac:dyDescent="0.35">
      <c r="A10238" s="2" t="s">
        <v>10269</v>
      </c>
      <c r="B10238" s="2" t="s">
        <v>13</v>
      </c>
      <c r="C10238" s="2" t="s">
        <v>14</v>
      </c>
      <c r="D10238" s="2">
        <v>1443.45</v>
      </c>
      <c r="E10238" s="2">
        <v>0.4</v>
      </c>
      <c r="F10238" s="2">
        <f t="shared" si="319"/>
        <v>577.38</v>
      </c>
      <c r="G10238" s="2">
        <v>1</v>
      </c>
      <c r="H10238" s="2" t="str">
        <f>TEXT(Table1[[#This Row],[order_date]],"mmmm")</f>
        <v>August</v>
      </c>
      <c r="I10238" s="3">
        <v>45506</v>
      </c>
      <c r="J10238" s="3">
        <v>45508</v>
      </c>
      <c r="K10238" s="3" t="str">
        <f>TEXT(Table1[[#This Row],[delivery_date]]-Table1[[#This Row],[order_date]],"D")</f>
        <v>2</v>
      </c>
      <c r="L10238" s="2" t="s">
        <v>31</v>
      </c>
      <c r="M10238" s="2" t="s">
        <v>22</v>
      </c>
      <c r="N10238" s="2">
        <v>316.73</v>
      </c>
      <c r="O10238" s="2" t="s">
        <v>17</v>
      </c>
      <c r="P10238" s="2">
        <f t="shared" si="318"/>
        <v>866.07</v>
      </c>
    </row>
    <row r="10239" spans="1:16" ht="14.25" customHeight="1" x14ac:dyDescent="0.35">
      <c r="A10239" s="2" t="s">
        <v>10270</v>
      </c>
      <c r="B10239" s="2" t="s">
        <v>13</v>
      </c>
      <c r="C10239" s="2" t="s">
        <v>33</v>
      </c>
      <c r="D10239" s="2">
        <v>1375.05</v>
      </c>
      <c r="E10239" s="2">
        <v>0.3</v>
      </c>
      <c r="F10239" s="2">
        <f t="shared" si="319"/>
        <v>412.51499999999999</v>
      </c>
      <c r="G10239" s="2">
        <v>8</v>
      </c>
      <c r="H10239" s="2" t="str">
        <f>TEXT(Table1[[#This Row],[order_date]],"mmmm")</f>
        <v>December</v>
      </c>
      <c r="I10239" s="3">
        <v>45637</v>
      </c>
      <c r="J10239" s="3">
        <v>45638</v>
      </c>
      <c r="K10239" s="3" t="str">
        <f>TEXT(Table1[[#This Row],[delivery_date]]-Table1[[#This Row],[order_date]],"D")</f>
        <v>1</v>
      </c>
      <c r="L10239" s="2" t="s">
        <v>15</v>
      </c>
      <c r="M10239" s="2" t="s">
        <v>16</v>
      </c>
      <c r="N10239" s="2">
        <v>221.96</v>
      </c>
      <c r="O10239" s="2" t="s">
        <v>23</v>
      </c>
      <c r="P10239" s="2">
        <f t="shared" si="318"/>
        <v>962.53499999999997</v>
      </c>
    </row>
    <row r="10240" spans="1:16" ht="14.25" customHeight="1" x14ac:dyDescent="0.35">
      <c r="A10240" s="2" t="s">
        <v>10271</v>
      </c>
      <c r="B10240" s="2" t="s">
        <v>41</v>
      </c>
      <c r="C10240" s="2" t="s">
        <v>26</v>
      </c>
      <c r="D10240" s="2">
        <v>1641.54</v>
      </c>
      <c r="E10240" s="2">
        <v>0.21</v>
      </c>
      <c r="F10240" s="2">
        <f t="shared" si="319"/>
        <v>344.72339999999997</v>
      </c>
      <c r="G10240" s="2">
        <v>9</v>
      </c>
      <c r="H10240" s="2" t="str">
        <f>TEXT(Table1[[#This Row],[order_date]],"mmmm")</f>
        <v>April</v>
      </c>
      <c r="I10240" s="3">
        <v>45386</v>
      </c>
      <c r="J10240" s="3">
        <v>45390</v>
      </c>
      <c r="K10240" s="3" t="str">
        <f>TEXT(Table1[[#This Row],[delivery_date]]-Table1[[#This Row],[order_date]],"D")</f>
        <v>4</v>
      </c>
      <c r="L10240" s="2" t="s">
        <v>31</v>
      </c>
      <c r="M10240" s="2" t="s">
        <v>27</v>
      </c>
      <c r="N10240" s="2">
        <v>440.14</v>
      </c>
      <c r="O10240" s="2" t="s">
        <v>23</v>
      </c>
      <c r="P10240" s="2">
        <f t="shared" si="318"/>
        <v>1296.8166000000001</v>
      </c>
    </row>
    <row r="10241" spans="1:16" ht="14.25" customHeight="1" x14ac:dyDescent="0.35">
      <c r="A10241" s="2" t="s">
        <v>10272</v>
      </c>
      <c r="B10241" s="2" t="s">
        <v>19</v>
      </c>
      <c r="C10241" s="2" t="s">
        <v>33</v>
      </c>
      <c r="D10241" s="2">
        <v>2366.1999999999998</v>
      </c>
      <c r="E10241" s="2">
        <v>0.06</v>
      </c>
      <c r="F10241" s="2">
        <f t="shared" si="319"/>
        <v>141.97199999999998</v>
      </c>
      <c r="G10241" s="2">
        <v>2</v>
      </c>
      <c r="H10241" s="2" t="str">
        <f>TEXT(Table1[[#This Row],[order_date]],"mmmm")</f>
        <v>October</v>
      </c>
      <c r="I10241" s="3">
        <v>45215</v>
      </c>
      <c r="J10241" s="3">
        <v>45218</v>
      </c>
      <c r="K10241" s="3" t="str">
        <f>TEXT(Table1[[#This Row],[delivery_date]]-Table1[[#This Row],[order_date]],"D")</f>
        <v>3</v>
      </c>
      <c r="L10241" s="2" t="s">
        <v>15</v>
      </c>
      <c r="M10241" s="2" t="s">
        <v>22</v>
      </c>
      <c r="N10241" s="2">
        <v>254.98</v>
      </c>
      <c r="O10241" s="2" t="s">
        <v>23</v>
      </c>
      <c r="P10241" s="2">
        <f t="shared" si="318"/>
        <v>2224.2280000000001</v>
      </c>
    </row>
    <row r="10242" spans="1:16" ht="14.25" customHeight="1" x14ac:dyDescent="0.35">
      <c r="A10242" s="2" t="s">
        <v>10273</v>
      </c>
      <c r="B10242" s="2" t="s">
        <v>25</v>
      </c>
      <c r="C10242" s="2" t="s">
        <v>14</v>
      </c>
      <c r="D10242" s="2">
        <v>190.81</v>
      </c>
      <c r="E10242" s="2">
        <v>0.12</v>
      </c>
      <c r="F10242" s="2">
        <f t="shared" si="319"/>
        <v>22.897199999999998</v>
      </c>
      <c r="G10242" s="2">
        <v>1</v>
      </c>
      <c r="H10242" s="2" t="str">
        <f>TEXT(Table1[[#This Row],[order_date]],"mmmm")</f>
        <v>January</v>
      </c>
      <c r="I10242" s="3">
        <v>45292</v>
      </c>
      <c r="J10242" s="3">
        <v>45297</v>
      </c>
      <c r="K10242" s="3" t="str">
        <f>TEXT(Table1[[#This Row],[delivery_date]]-Table1[[#This Row],[order_date]],"D")</f>
        <v>5</v>
      </c>
      <c r="L10242" s="2" t="s">
        <v>21</v>
      </c>
      <c r="M10242" s="2" t="s">
        <v>27</v>
      </c>
      <c r="N10242" s="2">
        <v>28.34</v>
      </c>
      <c r="O10242" s="2" t="s">
        <v>39</v>
      </c>
      <c r="P10242" s="2">
        <f t="shared" ref="P10242:P10305" si="320">D10242-F10242</f>
        <v>167.9128</v>
      </c>
    </row>
    <row r="10243" spans="1:16" ht="14.25" customHeight="1" x14ac:dyDescent="0.35">
      <c r="A10243" s="2" t="s">
        <v>10274</v>
      </c>
      <c r="B10243" s="2" t="s">
        <v>19</v>
      </c>
      <c r="C10243" s="2" t="s">
        <v>20</v>
      </c>
      <c r="D10243" s="2">
        <v>3029.4</v>
      </c>
      <c r="E10243" s="2">
        <v>0.47</v>
      </c>
      <c r="F10243" s="2">
        <f t="shared" ref="F10243:F10306" si="321">D10243*E10243</f>
        <v>1423.818</v>
      </c>
      <c r="G10243" s="2">
        <v>4</v>
      </c>
      <c r="H10243" s="2" t="str">
        <f>TEXT(Table1[[#This Row],[order_date]],"mmmm")</f>
        <v>April</v>
      </c>
      <c r="I10243" s="3">
        <v>45398</v>
      </c>
      <c r="J10243" s="3">
        <v>45401</v>
      </c>
      <c r="K10243" s="3" t="str">
        <f>TEXT(Table1[[#This Row],[delivery_date]]-Table1[[#This Row],[order_date]],"D")</f>
        <v>3</v>
      </c>
      <c r="L10243" s="2" t="s">
        <v>15</v>
      </c>
      <c r="M10243" s="2" t="s">
        <v>22</v>
      </c>
      <c r="N10243" s="2">
        <v>152.46</v>
      </c>
      <c r="O10243" s="2" t="s">
        <v>28</v>
      </c>
      <c r="P10243" s="2">
        <f t="shared" si="320"/>
        <v>1605.5820000000001</v>
      </c>
    </row>
    <row r="10244" spans="1:16" ht="14.25" customHeight="1" x14ac:dyDescent="0.35">
      <c r="A10244" s="2" t="s">
        <v>10275</v>
      </c>
      <c r="B10244" s="2" t="s">
        <v>19</v>
      </c>
      <c r="C10244" s="2" t="s">
        <v>20</v>
      </c>
      <c r="D10244" s="2">
        <v>255.16</v>
      </c>
      <c r="E10244" s="2">
        <v>0.39</v>
      </c>
      <c r="F10244" s="2">
        <f t="shared" si="321"/>
        <v>99.5124</v>
      </c>
      <c r="G10244" s="2">
        <v>9</v>
      </c>
      <c r="H10244" s="2" t="str">
        <f>TEXT(Table1[[#This Row],[order_date]],"mmmm")</f>
        <v>April</v>
      </c>
      <c r="I10244" s="3">
        <v>45028</v>
      </c>
      <c r="J10244" s="3">
        <v>45032</v>
      </c>
      <c r="K10244" s="3" t="str">
        <f>TEXT(Table1[[#This Row],[delivery_date]]-Table1[[#This Row],[order_date]],"D")</f>
        <v>4</v>
      </c>
      <c r="L10244" s="2" t="s">
        <v>15</v>
      </c>
      <c r="M10244" s="2" t="s">
        <v>27</v>
      </c>
      <c r="N10244" s="2">
        <v>42.49</v>
      </c>
      <c r="O10244" s="2" t="s">
        <v>17</v>
      </c>
      <c r="P10244" s="2">
        <f t="shared" si="320"/>
        <v>155.64760000000001</v>
      </c>
    </row>
    <row r="10245" spans="1:16" ht="14.25" customHeight="1" x14ac:dyDescent="0.35">
      <c r="A10245" s="2" t="s">
        <v>10276</v>
      </c>
      <c r="B10245" s="2" t="s">
        <v>41</v>
      </c>
      <c r="C10245" s="2" t="s">
        <v>20</v>
      </c>
      <c r="D10245" s="2">
        <v>2742.09</v>
      </c>
      <c r="E10245" s="2">
        <v>0.04</v>
      </c>
      <c r="F10245" s="2">
        <f t="shared" si="321"/>
        <v>109.68360000000001</v>
      </c>
      <c r="G10245" s="2">
        <v>6</v>
      </c>
      <c r="H10245" s="2" t="str">
        <f>TEXT(Table1[[#This Row],[order_date]],"mmmm")</f>
        <v>December</v>
      </c>
      <c r="I10245" s="3">
        <v>45631</v>
      </c>
      <c r="J10245" s="3">
        <v>45638</v>
      </c>
      <c r="K10245" s="3" t="str">
        <f>TEXT(Table1[[#This Row],[delivery_date]]-Table1[[#This Row],[order_date]],"D")</f>
        <v>7</v>
      </c>
      <c r="L10245" s="2" t="s">
        <v>15</v>
      </c>
      <c r="M10245" s="2" t="s">
        <v>27</v>
      </c>
      <c r="N10245" s="2">
        <v>194.18</v>
      </c>
      <c r="O10245" s="2" t="s">
        <v>28</v>
      </c>
      <c r="P10245" s="2">
        <f t="shared" si="320"/>
        <v>2632.4064000000003</v>
      </c>
    </row>
    <row r="10246" spans="1:16" ht="14.25" customHeight="1" x14ac:dyDescent="0.35">
      <c r="A10246" s="2" t="s">
        <v>10277</v>
      </c>
      <c r="B10246" s="2" t="s">
        <v>25</v>
      </c>
      <c r="C10246" s="2" t="s">
        <v>26</v>
      </c>
      <c r="D10246" s="2">
        <v>2343.64</v>
      </c>
      <c r="E10246" s="2">
        <v>0</v>
      </c>
      <c r="F10246" s="2">
        <f t="shared" si="321"/>
        <v>0</v>
      </c>
      <c r="G10246" s="2">
        <v>8</v>
      </c>
      <c r="H10246" s="2" t="str">
        <f>TEXT(Table1[[#This Row],[order_date]],"mmmm")</f>
        <v>April</v>
      </c>
      <c r="I10246" s="3">
        <v>45045</v>
      </c>
      <c r="J10246" s="3">
        <v>45050</v>
      </c>
      <c r="K10246" s="3" t="str">
        <f>TEXT(Table1[[#This Row],[delivery_date]]-Table1[[#This Row],[order_date]],"D")</f>
        <v>5</v>
      </c>
      <c r="L10246" s="2" t="s">
        <v>15</v>
      </c>
      <c r="M10246" s="2" t="s">
        <v>27</v>
      </c>
      <c r="N10246" s="2">
        <v>663.23</v>
      </c>
      <c r="O10246" s="2" t="s">
        <v>48</v>
      </c>
      <c r="P10246" s="2">
        <f t="shared" si="320"/>
        <v>2343.64</v>
      </c>
    </row>
    <row r="10247" spans="1:16" ht="14.25" customHeight="1" x14ac:dyDescent="0.35">
      <c r="A10247" s="2" t="s">
        <v>10278</v>
      </c>
      <c r="B10247" s="2" t="s">
        <v>25</v>
      </c>
      <c r="C10247" s="2" t="s">
        <v>20</v>
      </c>
      <c r="D10247" s="2">
        <v>1288.48</v>
      </c>
      <c r="E10247" s="2">
        <v>0.09</v>
      </c>
      <c r="F10247" s="2">
        <f t="shared" si="321"/>
        <v>115.9632</v>
      </c>
      <c r="G10247" s="2">
        <v>7</v>
      </c>
      <c r="H10247" s="2" t="str">
        <f>TEXT(Table1[[#This Row],[order_date]],"mmmm")</f>
        <v>February</v>
      </c>
      <c r="I10247" s="3">
        <v>45344</v>
      </c>
      <c r="J10247" s="3">
        <v>45350</v>
      </c>
      <c r="K10247" s="3" t="str">
        <f>TEXT(Table1[[#This Row],[delivery_date]]-Table1[[#This Row],[order_date]],"D")</f>
        <v>6</v>
      </c>
      <c r="L10247" s="2" t="s">
        <v>31</v>
      </c>
      <c r="M10247" s="2" t="s">
        <v>16</v>
      </c>
      <c r="N10247" s="2">
        <v>370.94</v>
      </c>
      <c r="O10247" s="2" t="s">
        <v>34</v>
      </c>
      <c r="P10247" s="2">
        <f t="shared" si="320"/>
        <v>1172.5168000000001</v>
      </c>
    </row>
    <row r="10248" spans="1:16" ht="14.25" customHeight="1" x14ac:dyDescent="0.35">
      <c r="A10248" s="2" t="s">
        <v>10279</v>
      </c>
      <c r="B10248" s="2" t="s">
        <v>19</v>
      </c>
      <c r="C10248" s="2" t="s">
        <v>26</v>
      </c>
      <c r="D10248" s="2">
        <v>1715.86</v>
      </c>
      <c r="E10248" s="2">
        <v>0.47</v>
      </c>
      <c r="F10248" s="2">
        <f t="shared" si="321"/>
        <v>806.4541999999999</v>
      </c>
      <c r="G10248" s="2">
        <v>5</v>
      </c>
      <c r="H10248" s="2" t="str">
        <f>TEXT(Table1[[#This Row],[order_date]],"mmmm")</f>
        <v>April</v>
      </c>
      <c r="I10248" s="3">
        <v>45391</v>
      </c>
      <c r="J10248" s="3">
        <v>45393</v>
      </c>
      <c r="K10248" s="3" t="str">
        <f>TEXT(Table1[[#This Row],[delivery_date]]-Table1[[#This Row],[order_date]],"D")</f>
        <v>2</v>
      </c>
      <c r="L10248" s="2" t="s">
        <v>31</v>
      </c>
      <c r="M10248" s="2" t="s">
        <v>22</v>
      </c>
      <c r="N10248" s="2">
        <v>323.48</v>
      </c>
      <c r="O10248" s="2" t="s">
        <v>48</v>
      </c>
      <c r="P10248" s="2">
        <f t="shared" si="320"/>
        <v>909.4058</v>
      </c>
    </row>
    <row r="10249" spans="1:16" ht="14.25" customHeight="1" x14ac:dyDescent="0.35">
      <c r="A10249" s="2" t="s">
        <v>10280</v>
      </c>
      <c r="B10249" s="2" t="s">
        <v>41</v>
      </c>
      <c r="C10249" s="2" t="s">
        <v>26</v>
      </c>
      <c r="D10249" s="2">
        <v>3557.73</v>
      </c>
      <c r="E10249" s="2">
        <v>0.28999999999999998</v>
      </c>
      <c r="F10249" s="2">
        <f t="shared" si="321"/>
        <v>1031.7417</v>
      </c>
      <c r="G10249" s="2">
        <v>5</v>
      </c>
      <c r="H10249" s="2" t="str">
        <f>TEXT(Table1[[#This Row],[order_date]],"mmmm")</f>
        <v>April</v>
      </c>
      <c r="I10249" s="3">
        <v>45030</v>
      </c>
      <c r="J10249" s="3">
        <v>45034</v>
      </c>
      <c r="K10249" s="3" t="str">
        <f>TEXT(Table1[[#This Row],[delivery_date]]-Table1[[#This Row],[order_date]],"D")</f>
        <v>4</v>
      </c>
      <c r="L10249" s="2" t="s">
        <v>15</v>
      </c>
      <c r="M10249" s="2" t="s">
        <v>27</v>
      </c>
      <c r="N10249" s="2">
        <v>566.65</v>
      </c>
      <c r="O10249" s="2" t="s">
        <v>48</v>
      </c>
      <c r="P10249" s="2">
        <f t="shared" si="320"/>
        <v>2525.9883</v>
      </c>
    </row>
    <row r="10250" spans="1:16" ht="14.25" customHeight="1" x14ac:dyDescent="0.35">
      <c r="A10250" s="2" t="s">
        <v>10281</v>
      </c>
      <c r="B10250" s="2" t="s">
        <v>25</v>
      </c>
      <c r="C10250" s="2" t="s">
        <v>33</v>
      </c>
      <c r="D10250" s="2">
        <v>147.03</v>
      </c>
      <c r="E10250" s="2">
        <v>0.42</v>
      </c>
      <c r="F10250" s="2">
        <f t="shared" si="321"/>
        <v>61.752600000000001</v>
      </c>
      <c r="G10250" s="2">
        <v>6</v>
      </c>
      <c r="H10250" s="2" t="str">
        <f>TEXT(Table1[[#This Row],[order_date]],"mmmm")</f>
        <v>February</v>
      </c>
      <c r="I10250" s="3">
        <v>44976</v>
      </c>
      <c r="J10250" s="3">
        <v>44980</v>
      </c>
      <c r="K10250" s="3" t="str">
        <f>TEXT(Table1[[#This Row],[delivery_date]]-Table1[[#This Row],[order_date]],"D")</f>
        <v>4</v>
      </c>
      <c r="L10250" s="2" t="s">
        <v>31</v>
      </c>
      <c r="M10250" s="2" t="s">
        <v>22</v>
      </c>
      <c r="N10250" s="2">
        <v>24.83</v>
      </c>
      <c r="O10250" s="2" t="s">
        <v>17</v>
      </c>
      <c r="P10250" s="2">
        <f t="shared" si="320"/>
        <v>85.2774</v>
      </c>
    </row>
    <row r="10251" spans="1:16" ht="14.25" customHeight="1" x14ac:dyDescent="0.35">
      <c r="A10251" s="2" t="s">
        <v>10282</v>
      </c>
      <c r="B10251" s="2" t="s">
        <v>19</v>
      </c>
      <c r="C10251" s="2" t="s">
        <v>20</v>
      </c>
      <c r="D10251" s="2">
        <v>1651.57</v>
      </c>
      <c r="E10251" s="2">
        <v>0.23</v>
      </c>
      <c r="F10251" s="2">
        <f t="shared" si="321"/>
        <v>379.86110000000002</v>
      </c>
      <c r="G10251" s="2">
        <v>6</v>
      </c>
      <c r="H10251" s="2" t="str">
        <f>TEXT(Table1[[#This Row],[order_date]],"mmmm")</f>
        <v>November</v>
      </c>
      <c r="I10251" s="3">
        <v>45623</v>
      </c>
      <c r="J10251" s="3">
        <v>45629</v>
      </c>
      <c r="K10251" s="3" t="str">
        <f>TEXT(Table1[[#This Row],[delivery_date]]-Table1[[#This Row],[order_date]],"D")</f>
        <v>6</v>
      </c>
      <c r="L10251" s="2" t="s">
        <v>15</v>
      </c>
      <c r="M10251" s="2" t="s">
        <v>22</v>
      </c>
      <c r="N10251" s="2">
        <v>225.78</v>
      </c>
      <c r="O10251" s="2" t="s">
        <v>34</v>
      </c>
      <c r="P10251" s="2">
        <f t="shared" si="320"/>
        <v>1271.7088999999999</v>
      </c>
    </row>
    <row r="10252" spans="1:16" ht="14.25" customHeight="1" x14ac:dyDescent="0.35">
      <c r="A10252" s="2" t="s">
        <v>10283</v>
      </c>
      <c r="B10252" s="2" t="s">
        <v>25</v>
      </c>
      <c r="C10252" s="2" t="s">
        <v>36</v>
      </c>
      <c r="D10252" s="2">
        <v>3433.46</v>
      </c>
      <c r="E10252" s="2">
        <v>0.41</v>
      </c>
      <c r="F10252" s="2">
        <f t="shared" si="321"/>
        <v>1407.7185999999999</v>
      </c>
      <c r="G10252" s="2">
        <v>5</v>
      </c>
      <c r="H10252" s="2" t="str">
        <f>TEXT(Table1[[#This Row],[order_date]],"mmmm")</f>
        <v>April</v>
      </c>
      <c r="I10252" s="3">
        <v>45401</v>
      </c>
      <c r="J10252" s="3">
        <v>45405</v>
      </c>
      <c r="K10252" s="3" t="str">
        <f>TEXT(Table1[[#This Row],[delivery_date]]-Table1[[#This Row],[order_date]],"D")</f>
        <v>4</v>
      </c>
      <c r="L10252" s="2" t="s">
        <v>21</v>
      </c>
      <c r="M10252" s="2" t="s">
        <v>16</v>
      </c>
      <c r="N10252" s="2">
        <v>546.72</v>
      </c>
      <c r="O10252" s="2" t="s">
        <v>34</v>
      </c>
      <c r="P10252" s="2">
        <f t="shared" si="320"/>
        <v>2025.7414000000001</v>
      </c>
    </row>
    <row r="10253" spans="1:16" ht="14.25" customHeight="1" x14ac:dyDescent="0.35">
      <c r="A10253" s="2" t="s">
        <v>10284</v>
      </c>
      <c r="B10253" s="2" t="s">
        <v>41</v>
      </c>
      <c r="C10253" s="2" t="s">
        <v>20</v>
      </c>
      <c r="D10253" s="2">
        <v>846.14</v>
      </c>
      <c r="E10253" s="2">
        <v>0.02</v>
      </c>
      <c r="F10253" s="2">
        <f t="shared" si="321"/>
        <v>16.922799999999999</v>
      </c>
      <c r="G10253" s="2">
        <v>8</v>
      </c>
      <c r="H10253" s="2" t="str">
        <f>TEXT(Table1[[#This Row],[order_date]],"mmmm")</f>
        <v>December</v>
      </c>
      <c r="I10253" s="3">
        <v>45645</v>
      </c>
      <c r="J10253" s="3">
        <v>45648</v>
      </c>
      <c r="K10253" s="3" t="str">
        <f>TEXT(Table1[[#This Row],[delivery_date]]-Table1[[#This Row],[order_date]],"D")</f>
        <v>3</v>
      </c>
      <c r="L10253" s="2" t="s">
        <v>15</v>
      </c>
      <c r="M10253" s="2" t="s">
        <v>16</v>
      </c>
      <c r="N10253" s="2">
        <v>148.34</v>
      </c>
      <c r="O10253" s="2" t="s">
        <v>23</v>
      </c>
      <c r="P10253" s="2">
        <f t="shared" si="320"/>
        <v>829.21719999999993</v>
      </c>
    </row>
    <row r="10254" spans="1:16" ht="14.25" customHeight="1" x14ac:dyDescent="0.35">
      <c r="A10254" s="2" t="s">
        <v>10285</v>
      </c>
      <c r="B10254" s="2" t="s">
        <v>41</v>
      </c>
      <c r="C10254" s="2" t="s">
        <v>20</v>
      </c>
      <c r="D10254" s="2">
        <v>2845.89</v>
      </c>
      <c r="E10254" s="2">
        <v>0.21</v>
      </c>
      <c r="F10254" s="2">
        <f t="shared" si="321"/>
        <v>597.63689999999997</v>
      </c>
      <c r="G10254" s="2">
        <v>3</v>
      </c>
      <c r="H10254" s="2" t="str">
        <f>TEXT(Table1[[#This Row],[order_date]],"mmmm")</f>
        <v>August</v>
      </c>
      <c r="I10254" s="3">
        <v>45517</v>
      </c>
      <c r="J10254" s="3">
        <v>45523</v>
      </c>
      <c r="K10254" s="3" t="str">
        <f>TEXT(Table1[[#This Row],[delivery_date]]-Table1[[#This Row],[order_date]],"D")</f>
        <v>6</v>
      </c>
      <c r="L10254" s="2" t="s">
        <v>15</v>
      </c>
      <c r="M10254" s="2" t="s">
        <v>16</v>
      </c>
      <c r="N10254" s="2">
        <v>827</v>
      </c>
      <c r="O10254" s="2" t="s">
        <v>48</v>
      </c>
      <c r="P10254" s="2">
        <f t="shared" si="320"/>
        <v>2248.2530999999999</v>
      </c>
    </row>
    <row r="10255" spans="1:16" ht="14.25" customHeight="1" x14ac:dyDescent="0.35">
      <c r="A10255" s="2" t="s">
        <v>10286</v>
      </c>
      <c r="B10255" s="2" t="s">
        <v>41</v>
      </c>
      <c r="C10255" s="2" t="s">
        <v>20</v>
      </c>
      <c r="D10255" s="2">
        <v>927.77</v>
      </c>
      <c r="E10255" s="2">
        <v>0.19</v>
      </c>
      <c r="F10255" s="2">
        <f t="shared" si="321"/>
        <v>176.27629999999999</v>
      </c>
      <c r="G10255" s="2">
        <v>9</v>
      </c>
      <c r="H10255" s="2" t="str">
        <f>TEXT(Table1[[#This Row],[order_date]],"mmmm")</f>
        <v>July</v>
      </c>
      <c r="I10255" s="3">
        <v>45110</v>
      </c>
      <c r="J10255" s="3">
        <v>45117</v>
      </c>
      <c r="K10255" s="3" t="str">
        <f>TEXT(Table1[[#This Row],[delivery_date]]-Table1[[#This Row],[order_date]],"D")</f>
        <v>7</v>
      </c>
      <c r="L10255" s="2" t="s">
        <v>15</v>
      </c>
      <c r="M10255" s="2" t="s">
        <v>27</v>
      </c>
      <c r="N10255" s="2">
        <v>139.24</v>
      </c>
      <c r="O10255" s="2" t="s">
        <v>23</v>
      </c>
      <c r="P10255" s="2">
        <f t="shared" si="320"/>
        <v>751.49369999999999</v>
      </c>
    </row>
    <row r="10256" spans="1:16" ht="14.25" customHeight="1" x14ac:dyDescent="0.35">
      <c r="A10256" s="2" t="s">
        <v>10287</v>
      </c>
      <c r="B10256" s="2" t="s">
        <v>25</v>
      </c>
      <c r="C10256" s="2" t="s">
        <v>36</v>
      </c>
      <c r="D10256" s="2">
        <v>858.33</v>
      </c>
      <c r="E10256" s="2">
        <v>0.49</v>
      </c>
      <c r="F10256" s="2">
        <f t="shared" si="321"/>
        <v>420.58170000000001</v>
      </c>
      <c r="G10256" s="2">
        <v>5</v>
      </c>
      <c r="H10256" s="2" t="str">
        <f>TEXT(Table1[[#This Row],[order_date]],"mmmm")</f>
        <v>May</v>
      </c>
      <c r="I10256" s="3">
        <v>45066</v>
      </c>
      <c r="J10256" s="3">
        <v>45071</v>
      </c>
      <c r="K10256" s="3" t="str">
        <f>TEXT(Table1[[#This Row],[delivery_date]]-Table1[[#This Row],[order_date]],"D")</f>
        <v>5</v>
      </c>
      <c r="L10256" s="2" t="s">
        <v>21</v>
      </c>
      <c r="M10256" s="2" t="s">
        <v>16</v>
      </c>
      <c r="N10256" s="2">
        <v>204.3</v>
      </c>
      <c r="O10256" s="2" t="s">
        <v>34</v>
      </c>
      <c r="P10256" s="2">
        <f t="shared" si="320"/>
        <v>437.74830000000003</v>
      </c>
    </row>
    <row r="10257" spans="1:16" ht="14.25" customHeight="1" x14ac:dyDescent="0.35">
      <c r="A10257" s="2" t="s">
        <v>10288</v>
      </c>
      <c r="B10257" s="2" t="s">
        <v>13</v>
      </c>
      <c r="C10257" s="2" t="s">
        <v>36</v>
      </c>
      <c r="D10257" s="2">
        <v>3884.17</v>
      </c>
      <c r="E10257" s="2">
        <v>0.15</v>
      </c>
      <c r="F10257" s="2">
        <f t="shared" si="321"/>
        <v>582.62549999999999</v>
      </c>
      <c r="G10257" s="2">
        <v>9</v>
      </c>
      <c r="H10257" s="2" t="str">
        <f>TEXT(Table1[[#This Row],[order_date]],"mmmm")</f>
        <v>December</v>
      </c>
      <c r="I10257" s="3">
        <v>45657</v>
      </c>
      <c r="J10257" s="3">
        <v>45659</v>
      </c>
      <c r="K10257" s="3" t="str">
        <f>TEXT(Table1[[#This Row],[delivery_date]]-Table1[[#This Row],[order_date]],"D")</f>
        <v>2</v>
      </c>
      <c r="L10257" s="2" t="s">
        <v>21</v>
      </c>
      <c r="M10257" s="2" t="s">
        <v>27</v>
      </c>
      <c r="N10257" s="2">
        <v>905.27</v>
      </c>
      <c r="O10257" s="2" t="s">
        <v>48</v>
      </c>
      <c r="P10257" s="2">
        <f t="shared" si="320"/>
        <v>3301.5445</v>
      </c>
    </row>
    <row r="10258" spans="1:16" ht="14.25" customHeight="1" x14ac:dyDescent="0.35">
      <c r="A10258" s="2" t="s">
        <v>10289</v>
      </c>
      <c r="B10258" s="2" t="s">
        <v>25</v>
      </c>
      <c r="C10258" s="2" t="s">
        <v>26</v>
      </c>
      <c r="D10258" s="2">
        <v>1405.97</v>
      </c>
      <c r="E10258" s="2">
        <v>0.21</v>
      </c>
      <c r="F10258" s="2">
        <f t="shared" si="321"/>
        <v>295.25369999999998</v>
      </c>
      <c r="G10258" s="2">
        <v>5</v>
      </c>
      <c r="H10258" s="2" t="str">
        <f>TEXT(Table1[[#This Row],[order_date]],"mmmm")</f>
        <v>April</v>
      </c>
      <c r="I10258" s="3">
        <v>45039</v>
      </c>
      <c r="J10258" s="3">
        <v>45040</v>
      </c>
      <c r="K10258" s="3" t="str">
        <f>TEXT(Table1[[#This Row],[delivery_date]]-Table1[[#This Row],[order_date]],"D")</f>
        <v>1</v>
      </c>
      <c r="L10258" s="2" t="s">
        <v>21</v>
      </c>
      <c r="M10258" s="2" t="s">
        <v>22</v>
      </c>
      <c r="N10258" s="2">
        <v>407.44</v>
      </c>
      <c r="O10258" s="2" t="s">
        <v>23</v>
      </c>
      <c r="P10258" s="2">
        <f t="shared" si="320"/>
        <v>1110.7163</v>
      </c>
    </row>
    <row r="10259" spans="1:16" ht="14.25" customHeight="1" x14ac:dyDescent="0.35">
      <c r="A10259" s="2" t="s">
        <v>10290</v>
      </c>
      <c r="B10259" s="2" t="s">
        <v>13</v>
      </c>
      <c r="C10259" s="2" t="s">
        <v>36</v>
      </c>
      <c r="D10259" s="2">
        <v>1941.27</v>
      </c>
      <c r="E10259" s="2">
        <v>0.38</v>
      </c>
      <c r="F10259" s="2">
        <f t="shared" si="321"/>
        <v>737.68259999999998</v>
      </c>
      <c r="G10259" s="2">
        <v>3</v>
      </c>
      <c r="H10259" s="2" t="str">
        <f>TEXT(Table1[[#This Row],[order_date]],"mmmm")</f>
        <v>July</v>
      </c>
      <c r="I10259" s="3">
        <v>45494</v>
      </c>
      <c r="J10259" s="3">
        <v>45499</v>
      </c>
      <c r="K10259" s="3" t="str">
        <f>TEXT(Table1[[#This Row],[delivery_date]]-Table1[[#This Row],[order_date]],"D")</f>
        <v>5</v>
      </c>
      <c r="L10259" s="2" t="s">
        <v>31</v>
      </c>
      <c r="M10259" s="2" t="s">
        <v>22</v>
      </c>
      <c r="N10259" s="2">
        <v>121.64</v>
      </c>
      <c r="O10259" s="2" t="s">
        <v>34</v>
      </c>
      <c r="P10259" s="2">
        <f t="shared" si="320"/>
        <v>1203.5873999999999</v>
      </c>
    </row>
    <row r="10260" spans="1:16" ht="14.25" customHeight="1" x14ac:dyDescent="0.35">
      <c r="A10260" s="2" t="s">
        <v>10291</v>
      </c>
      <c r="B10260" s="2" t="s">
        <v>41</v>
      </c>
      <c r="C10260" s="2" t="s">
        <v>26</v>
      </c>
      <c r="D10260" s="2">
        <v>3677.09</v>
      </c>
      <c r="E10260" s="2">
        <v>0.44</v>
      </c>
      <c r="F10260" s="2">
        <f t="shared" si="321"/>
        <v>1617.9196000000002</v>
      </c>
      <c r="G10260" s="2">
        <v>9</v>
      </c>
      <c r="H10260" s="2" t="str">
        <f>TEXT(Table1[[#This Row],[order_date]],"mmmm")</f>
        <v>August</v>
      </c>
      <c r="I10260" s="3">
        <v>45158</v>
      </c>
      <c r="J10260" s="3">
        <v>45165</v>
      </c>
      <c r="K10260" s="3" t="str">
        <f>TEXT(Table1[[#This Row],[delivery_date]]-Table1[[#This Row],[order_date]],"D")</f>
        <v>7</v>
      </c>
      <c r="L10260" s="2" t="s">
        <v>21</v>
      </c>
      <c r="M10260" s="2" t="s">
        <v>16</v>
      </c>
      <c r="N10260" s="2">
        <v>263.82</v>
      </c>
      <c r="O10260" s="2" t="s">
        <v>28</v>
      </c>
      <c r="P10260" s="2">
        <f t="shared" si="320"/>
        <v>2059.1704</v>
      </c>
    </row>
    <row r="10261" spans="1:16" ht="14.25" customHeight="1" x14ac:dyDescent="0.35">
      <c r="A10261" s="2" t="s">
        <v>10292</v>
      </c>
      <c r="B10261" s="2" t="s">
        <v>19</v>
      </c>
      <c r="C10261" s="2" t="s">
        <v>33</v>
      </c>
      <c r="D10261" s="2">
        <v>979.65</v>
      </c>
      <c r="E10261" s="2">
        <v>0.44</v>
      </c>
      <c r="F10261" s="2">
        <f t="shared" si="321"/>
        <v>431.04599999999999</v>
      </c>
      <c r="G10261" s="2">
        <v>2</v>
      </c>
      <c r="H10261" s="2" t="str">
        <f>TEXT(Table1[[#This Row],[order_date]],"mmmm")</f>
        <v>May</v>
      </c>
      <c r="I10261" s="3">
        <v>45063</v>
      </c>
      <c r="J10261" s="3">
        <v>45067</v>
      </c>
      <c r="K10261" s="3" t="str">
        <f>TEXT(Table1[[#This Row],[delivery_date]]-Table1[[#This Row],[order_date]],"D")</f>
        <v>4</v>
      </c>
      <c r="L10261" s="2" t="s">
        <v>21</v>
      </c>
      <c r="M10261" s="2" t="s">
        <v>22</v>
      </c>
      <c r="N10261" s="2">
        <v>190.04</v>
      </c>
      <c r="O10261" s="2" t="s">
        <v>28</v>
      </c>
      <c r="P10261" s="2">
        <f t="shared" si="320"/>
        <v>548.60400000000004</v>
      </c>
    </row>
    <row r="10262" spans="1:16" ht="14.25" customHeight="1" x14ac:dyDescent="0.35">
      <c r="A10262" s="2" t="s">
        <v>10293</v>
      </c>
      <c r="B10262" s="2" t="s">
        <v>13</v>
      </c>
      <c r="C10262" s="2" t="s">
        <v>26</v>
      </c>
      <c r="D10262" s="2">
        <v>2705.51</v>
      </c>
      <c r="E10262" s="2">
        <v>0.2</v>
      </c>
      <c r="F10262" s="2">
        <f t="shared" si="321"/>
        <v>541.10200000000009</v>
      </c>
      <c r="G10262" s="2">
        <v>5</v>
      </c>
      <c r="H10262" s="2" t="str">
        <f>TEXT(Table1[[#This Row],[order_date]],"mmmm")</f>
        <v>September</v>
      </c>
      <c r="I10262" s="3">
        <v>45549</v>
      </c>
      <c r="J10262" s="3">
        <v>45556</v>
      </c>
      <c r="K10262" s="3" t="str">
        <f>TEXT(Table1[[#This Row],[delivery_date]]-Table1[[#This Row],[order_date]],"D")</f>
        <v>7</v>
      </c>
      <c r="L10262" s="2" t="s">
        <v>21</v>
      </c>
      <c r="M10262" s="2" t="s">
        <v>27</v>
      </c>
      <c r="N10262" s="2">
        <v>457.79</v>
      </c>
      <c r="O10262" s="2" t="s">
        <v>48</v>
      </c>
      <c r="P10262" s="2">
        <f t="shared" si="320"/>
        <v>2164.4080000000004</v>
      </c>
    </row>
    <row r="10263" spans="1:16" ht="14.25" customHeight="1" x14ac:dyDescent="0.35">
      <c r="A10263" s="2" t="s">
        <v>10294</v>
      </c>
      <c r="B10263" s="2" t="s">
        <v>41</v>
      </c>
      <c r="C10263" s="2" t="s">
        <v>20</v>
      </c>
      <c r="D10263" s="2">
        <v>4597.32</v>
      </c>
      <c r="E10263" s="2">
        <v>0.47</v>
      </c>
      <c r="F10263" s="2">
        <f t="shared" si="321"/>
        <v>2160.7403999999997</v>
      </c>
      <c r="G10263" s="2">
        <v>3</v>
      </c>
      <c r="H10263" s="2" t="str">
        <f>TEXT(Table1[[#This Row],[order_date]],"mmmm")</f>
        <v>June</v>
      </c>
      <c r="I10263" s="3">
        <v>45091</v>
      </c>
      <c r="J10263" s="3">
        <v>45095</v>
      </c>
      <c r="K10263" s="3" t="str">
        <f>TEXT(Table1[[#This Row],[delivery_date]]-Table1[[#This Row],[order_date]],"D")</f>
        <v>4</v>
      </c>
      <c r="L10263" s="2" t="s">
        <v>21</v>
      </c>
      <c r="M10263" s="2" t="s">
        <v>27</v>
      </c>
      <c r="N10263" s="2">
        <v>940.55</v>
      </c>
      <c r="O10263" s="2" t="s">
        <v>39</v>
      </c>
      <c r="P10263" s="2">
        <f t="shared" si="320"/>
        <v>2436.5796</v>
      </c>
    </row>
    <row r="10264" spans="1:16" ht="14.25" customHeight="1" x14ac:dyDescent="0.35">
      <c r="A10264" s="2" t="s">
        <v>10295</v>
      </c>
      <c r="B10264" s="2" t="s">
        <v>41</v>
      </c>
      <c r="C10264" s="2" t="s">
        <v>14</v>
      </c>
      <c r="D10264" s="2">
        <v>2813.75</v>
      </c>
      <c r="E10264" s="2">
        <v>0.33</v>
      </c>
      <c r="F10264" s="2">
        <f t="shared" si="321"/>
        <v>928.53750000000002</v>
      </c>
      <c r="G10264" s="2">
        <v>7</v>
      </c>
      <c r="H10264" s="2" t="str">
        <f>TEXT(Table1[[#This Row],[order_date]],"mmmm")</f>
        <v>February</v>
      </c>
      <c r="I10264" s="3">
        <v>45331</v>
      </c>
      <c r="J10264" s="3">
        <v>45335</v>
      </c>
      <c r="K10264" s="3" t="str">
        <f>TEXT(Table1[[#This Row],[delivery_date]]-Table1[[#This Row],[order_date]],"D")</f>
        <v>4</v>
      </c>
      <c r="L10264" s="2" t="s">
        <v>31</v>
      </c>
      <c r="M10264" s="2" t="s">
        <v>16</v>
      </c>
      <c r="N10264" s="2">
        <v>516.04</v>
      </c>
      <c r="O10264" s="2" t="s">
        <v>48</v>
      </c>
      <c r="P10264" s="2">
        <f t="shared" si="320"/>
        <v>1885.2125000000001</v>
      </c>
    </row>
    <row r="10265" spans="1:16" ht="14.25" customHeight="1" x14ac:dyDescent="0.35">
      <c r="A10265" s="2" t="s">
        <v>10296</v>
      </c>
      <c r="B10265" s="2" t="s">
        <v>13</v>
      </c>
      <c r="C10265" s="2" t="s">
        <v>14</v>
      </c>
      <c r="D10265" s="2">
        <v>339.34</v>
      </c>
      <c r="E10265" s="2">
        <v>0.43</v>
      </c>
      <c r="F10265" s="2">
        <f t="shared" si="321"/>
        <v>145.91619999999998</v>
      </c>
      <c r="G10265" s="2">
        <v>4</v>
      </c>
      <c r="H10265" s="2" t="str">
        <f>TEXT(Table1[[#This Row],[order_date]],"mmmm")</f>
        <v>April</v>
      </c>
      <c r="I10265" s="3">
        <v>45045</v>
      </c>
      <c r="J10265" s="3">
        <v>45052</v>
      </c>
      <c r="K10265" s="3" t="str">
        <f>TEXT(Table1[[#This Row],[delivery_date]]-Table1[[#This Row],[order_date]],"D")</f>
        <v>7</v>
      </c>
      <c r="L10265" s="2" t="s">
        <v>31</v>
      </c>
      <c r="M10265" s="2" t="s">
        <v>16</v>
      </c>
      <c r="N10265" s="2">
        <v>81.88</v>
      </c>
      <c r="O10265" s="2" t="s">
        <v>28</v>
      </c>
      <c r="P10265" s="2">
        <f t="shared" si="320"/>
        <v>193.4238</v>
      </c>
    </row>
    <row r="10266" spans="1:16" ht="14.25" customHeight="1" x14ac:dyDescent="0.35">
      <c r="A10266" s="2" t="s">
        <v>10297</v>
      </c>
      <c r="B10266" s="2" t="s">
        <v>19</v>
      </c>
      <c r="C10266" s="2" t="s">
        <v>20</v>
      </c>
      <c r="D10266" s="2">
        <v>2989.52</v>
      </c>
      <c r="E10266" s="2">
        <v>0.46</v>
      </c>
      <c r="F10266" s="2">
        <f t="shared" si="321"/>
        <v>1375.1792</v>
      </c>
      <c r="G10266" s="2">
        <v>8</v>
      </c>
      <c r="H10266" s="2" t="str">
        <f>TEXT(Table1[[#This Row],[order_date]],"mmmm")</f>
        <v>May</v>
      </c>
      <c r="I10266" s="3">
        <v>45439</v>
      </c>
      <c r="J10266" s="3">
        <v>45443</v>
      </c>
      <c r="K10266" s="3" t="str">
        <f>TEXT(Table1[[#This Row],[delivery_date]]-Table1[[#This Row],[order_date]],"D")</f>
        <v>4</v>
      </c>
      <c r="L10266" s="2" t="s">
        <v>31</v>
      </c>
      <c r="M10266" s="2" t="s">
        <v>16</v>
      </c>
      <c r="N10266" s="2">
        <v>813.91</v>
      </c>
      <c r="O10266" s="2" t="s">
        <v>17</v>
      </c>
      <c r="P10266" s="2">
        <f t="shared" si="320"/>
        <v>1614.3407999999999</v>
      </c>
    </row>
    <row r="10267" spans="1:16" ht="14.25" customHeight="1" x14ac:dyDescent="0.35">
      <c r="A10267" s="2" t="s">
        <v>10298</v>
      </c>
      <c r="B10267" s="2" t="s">
        <v>41</v>
      </c>
      <c r="C10267" s="2" t="s">
        <v>26</v>
      </c>
      <c r="D10267" s="2">
        <v>541.75</v>
      </c>
      <c r="E10267" s="2">
        <v>0.12</v>
      </c>
      <c r="F10267" s="2">
        <f t="shared" si="321"/>
        <v>65.009999999999991</v>
      </c>
      <c r="G10267" s="2">
        <v>1</v>
      </c>
      <c r="H10267" s="2" t="str">
        <f>TEXT(Table1[[#This Row],[order_date]],"mmmm")</f>
        <v>May</v>
      </c>
      <c r="I10267" s="3">
        <v>45427</v>
      </c>
      <c r="J10267" s="3">
        <v>45434</v>
      </c>
      <c r="K10267" s="3" t="str">
        <f>TEXT(Table1[[#This Row],[delivery_date]]-Table1[[#This Row],[order_date]],"D")</f>
        <v>7</v>
      </c>
      <c r="L10267" s="2" t="s">
        <v>21</v>
      </c>
      <c r="M10267" s="2" t="s">
        <v>16</v>
      </c>
      <c r="N10267" s="2">
        <v>99.33</v>
      </c>
      <c r="O10267" s="2" t="s">
        <v>39</v>
      </c>
      <c r="P10267" s="2">
        <f t="shared" si="320"/>
        <v>476.74</v>
      </c>
    </row>
    <row r="10268" spans="1:16" ht="14.25" customHeight="1" x14ac:dyDescent="0.35">
      <c r="A10268" s="2" t="s">
        <v>10299</v>
      </c>
      <c r="B10268" s="2" t="s">
        <v>13</v>
      </c>
      <c r="C10268" s="2" t="s">
        <v>20</v>
      </c>
      <c r="D10268" s="2">
        <v>1482.41</v>
      </c>
      <c r="E10268" s="2">
        <v>0.25</v>
      </c>
      <c r="F10268" s="2">
        <f t="shared" si="321"/>
        <v>370.60250000000002</v>
      </c>
      <c r="G10268" s="2">
        <v>5</v>
      </c>
      <c r="H10268" s="2" t="str">
        <f>TEXT(Table1[[#This Row],[order_date]],"mmmm")</f>
        <v>November</v>
      </c>
      <c r="I10268" s="3">
        <v>45258</v>
      </c>
      <c r="J10268" s="3">
        <v>45260</v>
      </c>
      <c r="K10268" s="3" t="str">
        <f>TEXT(Table1[[#This Row],[delivery_date]]-Table1[[#This Row],[order_date]],"D")</f>
        <v>2</v>
      </c>
      <c r="L10268" s="2" t="s">
        <v>31</v>
      </c>
      <c r="M10268" s="2" t="s">
        <v>16</v>
      </c>
      <c r="N10268" s="2">
        <v>107.14</v>
      </c>
      <c r="O10268" s="2" t="s">
        <v>23</v>
      </c>
      <c r="P10268" s="2">
        <f t="shared" si="320"/>
        <v>1111.8075000000001</v>
      </c>
    </row>
    <row r="10269" spans="1:16" ht="14.25" customHeight="1" x14ac:dyDescent="0.35">
      <c r="A10269" s="2" t="s">
        <v>10300</v>
      </c>
      <c r="B10269" s="2" t="s">
        <v>19</v>
      </c>
      <c r="C10269" s="2" t="s">
        <v>36</v>
      </c>
      <c r="D10269" s="2">
        <v>4263.41</v>
      </c>
      <c r="E10269" s="2">
        <v>0.28999999999999998</v>
      </c>
      <c r="F10269" s="2">
        <f t="shared" si="321"/>
        <v>1236.3888999999999</v>
      </c>
      <c r="G10269" s="2">
        <v>8</v>
      </c>
      <c r="H10269" s="2" t="str">
        <f>TEXT(Table1[[#This Row],[order_date]],"mmmm")</f>
        <v>July</v>
      </c>
      <c r="I10269" s="3">
        <v>45503</v>
      </c>
      <c r="J10269" s="3">
        <v>45506</v>
      </c>
      <c r="K10269" s="3" t="str">
        <f>TEXT(Table1[[#This Row],[delivery_date]]-Table1[[#This Row],[order_date]],"D")</f>
        <v>3</v>
      </c>
      <c r="L10269" s="2" t="s">
        <v>15</v>
      </c>
      <c r="M10269" s="2" t="s">
        <v>22</v>
      </c>
      <c r="N10269" s="2">
        <v>329.55</v>
      </c>
      <c r="O10269" s="2" t="s">
        <v>34</v>
      </c>
      <c r="P10269" s="2">
        <f t="shared" si="320"/>
        <v>3027.0210999999999</v>
      </c>
    </row>
    <row r="10270" spans="1:16" ht="14.25" customHeight="1" x14ac:dyDescent="0.35">
      <c r="A10270" s="2" t="s">
        <v>10301</v>
      </c>
      <c r="B10270" s="2" t="s">
        <v>19</v>
      </c>
      <c r="C10270" s="2" t="s">
        <v>26</v>
      </c>
      <c r="D10270" s="2">
        <v>154.24</v>
      </c>
      <c r="E10270" s="2">
        <v>0.4</v>
      </c>
      <c r="F10270" s="2">
        <f t="shared" si="321"/>
        <v>61.696000000000005</v>
      </c>
      <c r="G10270" s="2">
        <v>2</v>
      </c>
      <c r="H10270" s="2" t="str">
        <f>TEXT(Table1[[#This Row],[order_date]],"mmmm")</f>
        <v>October</v>
      </c>
      <c r="I10270" s="3">
        <v>45593</v>
      </c>
      <c r="J10270" s="3">
        <v>45598</v>
      </c>
      <c r="K10270" s="3" t="str">
        <f>TEXT(Table1[[#This Row],[delivery_date]]-Table1[[#This Row],[order_date]],"D")</f>
        <v>5</v>
      </c>
      <c r="L10270" s="2" t="s">
        <v>31</v>
      </c>
      <c r="M10270" s="2" t="s">
        <v>16</v>
      </c>
      <c r="N10270" s="2">
        <v>16.329999999999998</v>
      </c>
      <c r="O10270" s="2" t="s">
        <v>17</v>
      </c>
      <c r="P10270" s="2">
        <f t="shared" si="320"/>
        <v>92.544000000000011</v>
      </c>
    </row>
    <row r="10271" spans="1:16" ht="14.25" customHeight="1" x14ac:dyDescent="0.35">
      <c r="A10271" s="2" t="s">
        <v>10302</v>
      </c>
      <c r="B10271" s="2" t="s">
        <v>41</v>
      </c>
      <c r="C10271" s="2" t="s">
        <v>20</v>
      </c>
      <c r="D10271" s="2">
        <v>477.37</v>
      </c>
      <c r="E10271" s="2">
        <v>0.2</v>
      </c>
      <c r="F10271" s="2">
        <f t="shared" si="321"/>
        <v>95.474000000000004</v>
      </c>
      <c r="G10271" s="2">
        <v>6</v>
      </c>
      <c r="H10271" s="2" t="str">
        <f>TEXT(Table1[[#This Row],[order_date]],"mmmm")</f>
        <v>October</v>
      </c>
      <c r="I10271" s="3">
        <v>45206</v>
      </c>
      <c r="J10271" s="3">
        <v>45208</v>
      </c>
      <c r="K10271" s="3" t="str">
        <f>TEXT(Table1[[#This Row],[delivery_date]]-Table1[[#This Row],[order_date]],"D")</f>
        <v>2</v>
      </c>
      <c r="L10271" s="2" t="s">
        <v>31</v>
      </c>
      <c r="M10271" s="2" t="s">
        <v>22</v>
      </c>
      <c r="N10271" s="2">
        <v>126.59</v>
      </c>
      <c r="O10271" s="2" t="s">
        <v>17</v>
      </c>
      <c r="P10271" s="2">
        <f t="shared" si="320"/>
        <v>381.89600000000002</v>
      </c>
    </row>
    <row r="10272" spans="1:16" ht="14.25" customHeight="1" x14ac:dyDescent="0.35">
      <c r="A10272" s="2" t="s">
        <v>10303</v>
      </c>
      <c r="B10272" s="2" t="s">
        <v>25</v>
      </c>
      <c r="C10272" s="2" t="s">
        <v>36</v>
      </c>
      <c r="D10272" s="2">
        <v>1880.48</v>
      </c>
      <c r="E10272" s="2">
        <v>0.11</v>
      </c>
      <c r="F10272" s="2">
        <f t="shared" si="321"/>
        <v>206.8528</v>
      </c>
      <c r="G10272" s="2">
        <v>7</v>
      </c>
      <c r="H10272" s="2" t="str">
        <f>TEXT(Table1[[#This Row],[order_date]],"mmmm")</f>
        <v>December</v>
      </c>
      <c r="I10272" s="3">
        <v>45270</v>
      </c>
      <c r="J10272" s="3">
        <v>45272</v>
      </c>
      <c r="K10272" s="3" t="str">
        <f>TEXT(Table1[[#This Row],[delivery_date]]-Table1[[#This Row],[order_date]],"D")</f>
        <v>2</v>
      </c>
      <c r="L10272" s="2" t="s">
        <v>31</v>
      </c>
      <c r="M10272" s="2" t="s">
        <v>16</v>
      </c>
      <c r="N10272" s="2">
        <v>366.56</v>
      </c>
      <c r="O10272" s="2" t="s">
        <v>34</v>
      </c>
      <c r="P10272" s="2">
        <f t="shared" si="320"/>
        <v>1673.6271999999999</v>
      </c>
    </row>
    <row r="10273" spans="1:16" ht="14.25" customHeight="1" x14ac:dyDescent="0.35">
      <c r="A10273" s="2" t="s">
        <v>10304</v>
      </c>
      <c r="B10273" s="2" t="s">
        <v>25</v>
      </c>
      <c r="C10273" s="2" t="s">
        <v>36</v>
      </c>
      <c r="D10273" s="2">
        <v>4997.04</v>
      </c>
      <c r="E10273" s="2">
        <v>0.37</v>
      </c>
      <c r="F10273" s="2">
        <f t="shared" si="321"/>
        <v>1848.9048</v>
      </c>
      <c r="G10273" s="2">
        <v>6</v>
      </c>
      <c r="H10273" s="2" t="str">
        <f>TEXT(Table1[[#This Row],[order_date]],"mmmm")</f>
        <v>June</v>
      </c>
      <c r="I10273" s="3">
        <v>45103</v>
      </c>
      <c r="J10273" s="3">
        <v>45105</v>
      </c>
      <c r="K10273" s="3" t="str">
        <f>TEXT(Table1[[#This Row],[delivery_date]]-Table1[[#This Row],[order_date]],"D")</f>
        <v>2</v>
      </c>
      <c r="L10273" s="2" t="s">
        <v>21</v>
      </c>
      <c r="M10273" s="2" t="s">
        <v>22</v>
      </c>
      <c r="N10273" s="2">
        <v>720.21</v>
      </c>
      <c r="O10273" s="2" t="s">
        <v>48</v>
      </c>
      <c r="P10273" s="2">
        <f t="shared" si="320"/>
        <v>3148.1351999999997</v>
      </c>
    </row>
    <row r="10274" spans="1:16" ht="14.25" customHeight="1" x14ac:dyDescent="0.35">
      <c r="A10274" s="2" t="s">
        <v>10305</v>
      </c>
      <c r="B10274" s="2" t="s">
        <v>41</v>
      </c>
      <c r="C10274" s="2" t="s">
        <v>26</v>
      </c>
      <c r="D10274" s="2">
        <v>1530.13</v>
      </c>
      <c r="E10274" s="2">
        <v>0.3</v>
      </c>
      <c r="F10274" s="2">
        <f t="shared" si="321"/>
        <v>459.03900000000004</v>
      </c>
      <c r="G10274" s="2">
        <v>3</v>
      </c>
      <c r="H10274" s="2" t="str">
        <f>TEXT(Table1[[#This Row],[order_date]],"mmmm")</f>
        <v>June</v>
      </c>
      <c r="I10274" s="3">
        <v>45472</v>
      </c>
      <c r="J10274" s="3">
        <v>45474</v>
      </c>
      <c r="K10274" s="3" t="str">
        <f>TEXT(Table1[[#This Row],[delivery_date]]-Table1[[#This Row],[order_date]],"D")</f>
        <v>2</v>
      </c>
      <c r="L10274" s="2" t="s">
        <v>21</v>
      </c>
      <c r="M10274" s="2" t="s">
        <v>16</v>
      </c>
      <c r="N10274" s="2">
        <v>215.15</v>
      </c>
      <c r="O10274" s="2" t="s">
        <v>28</v>
      </c>
      <c r="P10274" s="2">
        <f t="shared" si="320"/>
        <v>1071.0910000000001</v>
      </c>
    </row>
    <row r="10275" spans="1:16" ht="14.25" customHeight="1" x14ac:dyDescent="0.35">
      <c r="A10275" s="2" t="s">
        <v>10306</v>
      </c>
      <c r="B10275" s="2" t="s">
        <v>19</v>
      </c>
      <c r="C10275" s="2" t="s">
        <v>33</v>
      </c>
      <c r="D10275" s="2">
        <v>870.65</v>
      </c>
      <c r="E10275" s="2">
        <v>0.45</v>
      </c>
      <c r="F10275" s="2">
        <f t="shared" si="321"/>
        <v>391.79250000000002</v>
      </c>
      <c r="G10275" s="2">
        <v>6</v>
      </c>
      <c r="H10275" s="2" t="str">
        <f>TEXT(Table1[[#This Row],[order_date]],"mmmm")</f>
        <v>April</v>
      </c>
      <c r="I10275" s="3">
        <v>45029</v>
      </c>
      <c r="J10275" s="3">
        <v>45036</v>
      </c>
      <c r="K10275" s="3" t="str">
        <f>TEXT(Table1[[#This Row],[delivery_date]]-Table1[[#This Row],[order_date]],"D")</f>
        <v>7</v>
      </c>
      <c r="L10275" s="2" t="s">
        <v>31</v>
      </c>
      <c r="M10275" s="2" t="s">
        <v>22</v>
      </c>
      <c r="N10275" s="2">
        <v>56.86</v>
      </c>
      <c r="O10275" s="2" t="s">
        <v>39</v>
      </c>
      <c r="P10275" s="2">
        <f t="shared" si="320"/>
        <v>478.85749999999996</v>
      </c>
    </row>
    <row r="10276" spans="1:16" ht="14.25" customHeight="1" x14ac:dyDescent="0.35">
      <c r="A10276" s="2" t="s">
        <v>10307</v>
      </c>
      <c r="B10276" s="2" t="s">
        <v>41</v>
      </c>
      <c r="C10276" s="2" t="s">
        <v>33</v>
      </c>
      <c r="D10276" s="2">
        <v>2792.17</v>
      </c>
      <c r="E10276" s="2">
        <v>0.33</v>
      </c>
      <c r="F10276" s="2">
        <f t="shared" si="321"/>
        <v>921.41610000000003</v>
      </c>
      <c r="G10276" s="2">
        <v>7</v>
      </c>
      <c r="H10276" s="2" t="str">
        <f>TEXT(Table1[[#This Row],[order_date]],"mmmm")</f>
        <v>May</v>
      </c>
      <c r="I10276" s="3">
        <v>45050</v>
      </c>
      <c r="J10276" s="3">
        <v>45052</v>
      </c>
      <c r="K10276" s="3" t="str">
        <f>TEXT(Table1[[#This Row],[delivery_date]]-Table1[[#This Row],[order_date]],"D")</f>
        <v>2</v>
      </c>
      <c r="L10276" s="2" t="s">
        <v>21</v>
      </c>
      <c r="M10276" s="2" t="s">
        <v>16</v>
      </c>
      <c r="N10276" s="2">
        <v>333.75</v>
      </c>
      <c r="O10276" s="2" t="s">
        <v>28</v>
      </c>
      <c r="P10276" s="2">
        <f t="shared" si="320"/>
        <v>1870.7539000000002</v>
      </c>
    </row>
    <row r="10277" spans="1:16" ht="14.25" customHeight="1" x14ac:dyDescent="0.35">
      <c r="A10277" s="2" t="s">
        <v>10308</v>
      </c>
      <c r="B10277" s="2" t="s">
        <v>13</v>
      </c>
      <c r="C10277" s="2" t="s">
        <v>36</v>
      </c>
      <c r="D10277" s="2">
        <v>2644.35</v>
      </c>
      <c r="E10277" s="2">
        <v>0.01</v>
      </c>
      <c r="F10277" s="2">
        <f t="shared" si="321"/>
        <v>26.4435</v>
      </c>
      <c r="G10277" s="2">
        <v>3</v>
      </c>
      <c r="H10277" s="2" t="str">
        <f>TEXT(Table1[[#This Row],[order_date]],"mmmm")</f>
        <v>April</v>
      </c>
      <c r="I10277" s="3">
        <v>45409</v>
      </c>
      <c r="J10277" s="3">
        <v>45411</v>
      </c>
      <c r="K10277" s="3" t="str">
        <f>TEXT(Table1[[#This Row],[delivery_date]]-Table1[[#This Row],[order_date]],"D")</f>
        <v>2</v>
      </c>
      <c r="L10277" s="2" t="s">
        <v>15</v>
      </c>
      <c r="M10277" s="2" t="s">
        <v>16</v>
      </c>
      <c r="N10277" s="2">
        <v>370.24</v>
      </c>
      <c r="O10277" s="2" t="s">
        <v>39</v>
      </c>
      <c r="P10277" s="2">
        <f t="shared" si="320"/>
        <v>2617.9065000000001</v>
      </c>
    </row>
    <row r="10278" spans="1:16" ht="14.25" customHeight="1" x14ac:dyDescent="0.35">
      <c r="A10278" s="2" t="s">
        <v>10309</v>
      </c>
      <c r="B10278" s="2" t="s">
        <v>25</v>
      </c>
      <c r="C10278" s="2" t="s">
        <v>33</v>
      </c>
      <c r="D10278" s="2">
        <v>2303.14</v>
      </c>
      <c r="E10278" s="2">
        <v>0.48</v>
      </c>
      <c r="F10278" s="2">
        <f t="shared" si="321"/>
        <v>1105.5072</v>
      </c>
      <c r="G10278" s="2">
        <v>2</v>
      </c>
      <c r="H10278" s="2" t="str">
        <f>TEXT(Table1[[#This Row],[order_date]],"mmmm")</f>
        <v>February</v>
      </c>
      <c r="I10278" s="3">
        <v>44976</v>
      </c>
      <c r="J10278" s="3">
        <v>44978</v>
      </c>
      <c r="K10278" s="3" t="str">
        <f>TEXT(Table1[[#This Row],[delivery_date]]-Table1[[#This Row],[order_date]],"D")</f>
        <v>2</v>
      </c>
      <c r="L10278" s="2" t="s">
        <v>15</v>
      </c>
      <c r="M10278" s="2" t="s">
        <v>27</v>
      </c>
      <c r="N10278" s="2">
        <v>164.53</v>
      </c>
      <c r="O10278" s="2" t="s">
        <v>28</v>
      </c>
      <c r="P10278" s="2">
        <f t="shared" si="320"/>
        <v>1197.6327999999999</v>
      </c>
    </row>
    <row r="10279" spans="1:16" ht="14.25" customHeight="1" x14ac:dyDescent="0.35">
      <c r="A10279" s="2" t="s">
        <v>10310</v>
      </c>
      <c r="B10279" s="2" t="s">
        <v>13</v>
      </c>
      <c r="C10279" s="2" t="s">
        <v>36</v>
      </c>
      <c r="D10279" s="2">
        <v>4738.6000000000004</v>
      </c>
      <c r="E10279" s="2">
        <v>0.3</v>
      </c>
      <c r="F10279" s="2">
        <f t="shared" si="321"/>
        <v>1421.5800000000002</v>
      </c>
      <c r="G10279" s="2">
        <v>3</v>
      </c>
      <c r="H10279" s="2" t="str">
        <f>TEXT(Table1[[#This Row],[order_date]],"mmmm")</f>
        <v>November</v>
      </c>
      <c r="I10279" s="3">
        <v>45612</v>
      </c>
      <c r="J10279" s="3">
        <v>45615</v>
      </c>
      <c r="K10279" s="3" t="str">
        <f>TEXT(Table1[[#This Row],[delivery_date]]-Table1[[#This Row],[order_date]],"D")</f>
        <v>3</v>
      </c>
      <c r="L10279" s="2" t="s">
        <v>31</v>
      </c>
      <c r="M10279" s="2" t="s">
        <v>27</v>
      </c>
      <c r="N10279" s="2">
        <v>730.16</v>
      </c>
      <c r="O10279" s="2" t="s">
        <v>23</v>
      </c>
      <c r="P10279" s="2">
        <f t="shared" si="320"/>
        <v>3317.0200000000004</v>
      </c>
    </row>
    <row r="10280" spans="1:16" ht="14.25" customHeight="1" x14ac:dyDescent="0.35">
      <c r="A10280" s="2" t="s">
        <v>10311</v>
      </c>
      <c r="B10280" s="2" t="s">
        <v>41</v>
      </c>
      <c r="C10280" s="2" t="s">
        <v>33</v>
      </c>
      <c r="D10280" s="2">
        <v>1472.73</v>
      </c>
      <c r="E10280" s="2">
        <v>0.3</v>
      </c>
      <c r="F10280" s="2">
        <f t="shared" si="321"/>
        <v>441.81900000000002</v>
      </c>
      <c r="G10280" s="2">
        <v>1</v>
      </c>
      <c r="H10280" s="2" t="str">
        <f>TEXT(Table1[[#This Row],[order_date]],"mmmm")</f>
        <v>September</v>
      </c>
      <c r="I10280" s="3">
        <v>45192</v>
      </c>
      <c r="J10280" s="3">
        <v>45195</v>
      </c>
      <c r="K10280" s="3" t="str">
        <f>TEXT(Table1[[#This Row],[delivery_date]]-Table1[[#This Row],[order_date]],"D")</f>
        <v>3</v>
      </c>
      <c r="L10280" s="2" t="s">
        <v>15</v>
      </c>
      <c r="M10280" s="2" t="s">
        <v>22</v>
      </c>
      <c r="N10280" s="2">
        <v>216.82</v>
      </c>
      <c r="O10280" s="2" t="s">
        <v>28</v>
      </c>
      <c r="P10280" s="2">
        <f t="shared" si="320"/>
        <v>1030.9110000000001</v>
      </c>
    </row>
    <row r="10281" spans="1:16" ht="14.25" customHeight="1" x14ac:dyDescent="0.35">
      <c r="A10281" s="2" t="s">
        <v>10312</v>
      </c>
      <c r="B10281" s="2" t="s">
        <v>41</v>
      </c>
      <c r="C10281" s="2" t="s">
        <v>36</v>
      </c>
      <c r="D10281" s="2">
        <v>1537.29</v>
      </c>
      <c r="E10281" s="2">
        <v>0.45</v>
      </c>
      <c r="F10281" s="2">
        <f t="shared" si="321"/>
        <v>691.78049999999996</v>
      </c>
      <c r="G10281" s="2">
        <v>7</v>
      </c>
      <c r="H10281" s="2" t="str">
        <f>TEXT(Table1[[#This Row],[order_date]],"mmmm")</f>
        <v>December</v>
      </c>
      <c r="I10281" s="3">
        <v>45654</v>
      </c>
      <c r="J10281" s="3">
        <v>45660</v>
      </c>
      <c r="K10281" s="3" t="str">
        <f>TEXT(Table1[[#This Row],[delivery_date]]-Table1[[#This Row],[order_date]],"D")</f>
        <v>6</v>
      </c>
      <c r="L10281" s="2" t="s">
        <v>31</v>
      </c>
      <c r="M10281" s="2" t="s">
        <v>22</v>
      </c>
      <c r="N10281" s="2">
        <v>442.49</v>
      </c>
      <c r="O10281" s="2" t="s">
        <v>48</v>
      </c>
      <c r="P10281" s="2">
        <f t="shared" si="320"/>
        <v>845.5095</v>
      </c>
    </row>
    <row r="10282" spans="1:16" ht="14.25" customHeight="1" x14ac:dyDescent="0.35">
      <c r="A10282" s="2" t="s">
        <v>10313</v>
      </c>
      <c r="B10282" s="2" t="s">
        <v>19</v>
      </c>
      <c r="C10282" s="2" t="s">
        <v>36</v>
      </c>
      <c r="D10282" s="2">
        <v>787.26</v>
      </c>
      <c r="E10282" s="2">
        <v>0.33</v>
      </c>
      <c r="F10282" s="2">
        <f t="shared" si="321"/>
        <v>259.79579999999999</v>
      </c>
      <c r="G10282" s="2">
        <v>4</v>
      </c>
      <c r="H10282" s="2" t="str">
        <f>TEXT(Table1[[#This Row],[order_date]],"mmmm")</f>
        <v>April</v>
      </c>
      <c r="I10282" s="3">
        <v>45017</v>
      </c>
      <c r="J10282" s="3">
        <v>45019</v>
      </c>
      <c r="K10282" s="3" t="str">
        <f>TEXT(Table1[[#This Row],[delivery_date]]-Table1[[#This Row],[order_date]],"D")</f>
        <v>2</v>
      </c>
      <c r="L10282" s="2" t="s">
        <v>15</v>
      </c>
      <c r="M10282" s="2" t="s">
        <v>16</v>
      </c>
      <c r="N10282" s="2">
        <v>132.57</v>
      </c>
      <c r="O10282" s="2" t="s">
        <v>48</v>
      </c>
      <c r="P10282" s="2">
        <f t="shared" si="320"/>
        <v>527.46420000000001</v>
      </c>
    </row>
    <row r="10283" spans="1:16" ht="14.25" customHeight="1" x14ac:dyDescent="0.35">
      <c r="A10283" s="2" t="s">
        <v>10314</v>
      </c>
      <c r="B10283" s="2" t="s">
        <v>19</v>
      </c>
      <c r="C10283" s="2" t="s">
        <v>36</v>
      </c>
      <c r="D10283" s="2">
        <v>3516.71</v>
      </c>
      <c r="E10283" s="2">
        <v>0.24</v>
      </c>
      <c r="F10283" s="2">
        <f t="shared" si="321"/>
        <v>844.0104</v>
      </c>
      <c r="G10283" s="2">
        <v>3</v>
      </c>
      <c r="H10283" s="2" t="str">
        <f>TEXT(Table1[[#This Row],[order_date]],"mmmm")</f>
        <v>September</v>
      </c>
      <c r="I10283" s="3">
        <v>45189</v>
      </c>
      <c r="J10283" s="3">
        <v>45193</v>
      </c>
      <c r="K10283" s="3" t="str">
        <f>TEXT(Table1[[#This Row],[delivery_date]]-Table1[[#This Row],[order_date]],"D")</f>
        <v>4</v>
      </c>
      <c r="L10283" s="2" t="s">
        <v>31</v>
      </c>
      <c r="M10283" s="2" t="s">
        <v>16</v>
      </c>
      <c r="N10283" s="2">
        <v>755.24</v>
      </c>
      <c r="O10283" s="2" t="s">
        <v>34</v>
      </c>
      <c r="P10283" s="2">
        <f t="shared" si="320"/>
        <v>2672.6995999999999</v>
      </c>
    </row>
    <row r="10284" spans="1:16" ht="14.25" customHeight="1" x14ac:dyDescent="0.35">
      <c r="A10284" s="2" t="s">
        <v>10315</v>
      </c>
      <c r="B10284" s="2" t="s">
        <v>19</v>
      </c>
      <c r="C10284" s="2" t="s">
        <v>36</v>
      </c>
      <c r="D10284" s="2">
        <v>1674.71</v>
      </c>
      <c r="E10284" s="2">
        <v>0.05</v>
      </c>
      <c r="F10284" s="2">
        <f t="shared" si="321"/>
        <v>83.735500000000002</v>
      </c>
      <c r="G10284" s="2">
        <v>6</v>
      </c>
      <c r="H10284" s="2" t="str">
        <f>TEXT(Table1[[#This Row],[order_date]],"mmmm")</f>
        <v>February</v>
      </c>
      <c r="I10284" s="3">
        <v>45324</v>
      </c>
      <c r="J10284" s="3">
        <v>45325</v>
      </c>
      <c r="K10284" s="3" t="str">
        <f>TEXT(Table1[[#This Row],[delivery_date]]-Table1[[#This Row],[order_date]],"D")</f>
        <v>1</v>
      </c>
      <c r="L10284" s="2" t="s">
        <v>21</v>
      </c>
      <c r="M10284" s="2" t="s">
        <v>16</v>
      </c>
      <c r="N10284" s="2">
        <v>451.83</v>
      </c>
      <c r="O10284" s="2" t="s">
        <v>17</v>
      </c>
      <c r="P10284" s="2">
        <f t="shared" si="320"/>
        <v>1590.9745</v>
      </c>
    </row>
    <row r="10285" spans="1:16" ht="14.25" customHeight="1" x14ac:dyDescent="0.35">
      <c r="A10285" s="2" t="s">
        <v>10316</v>
      </c>
      <c r="B10285" s="2" t="s">
        <v>13</v>
      </c>
      <c r="C10285" s="2" t="s">
        <v>14</v>
      </c>
      <c r="D10285" s="2">
        <v>4033.43</v>
      </c>
      <c r="E10285" s="2">
        <v>0.48</v>
      </c>
      <c r="F10285" s="2">
        <f t="shared" si="321"/>
        <v>1936.0463999999999</v>
      </c>
      <c r="G10285" s="2">
        <v>3</v>
      </c>
      <c r="H10285" s="2" t="str">
        <f>TEXT(Table1[[#This Row],[order_date]],"mmmm")</f>
        <v>February</v>
      </c>
      <c r="I10285" s="3">
        <v>45325</v>
      </c>
      <c r="J10285" s="3">
        <v>45327</v>
      </c>
      <c r="K10285" s="3" t="str">
        <f>TEXT(Table1[[#This Row],[delivery_date]]-Table1[[#This Row],[order_date]],"D")</f>
        <v>2</v>
      </c>
      <c r="L10285" s="2" t="s">
        <v>21</v>
      </c>
      <c r="M10285" s="2" t="s">
        <v>16</v>
      </c>
      <c r="N10285" s="2">
        <v>1092.94</v>
      </c>
      <c r="O10285" s="2" t="s">
        <v>23</v>
      </c>
      <c r="P10285" s="2">
        <f t="shared" si="320"/>
        <v>2097.3836000000001</v>
      </c>
    </row>
    <row r="10286" spans="1:16" ht="14.25" customHeight="1" x14ac:dyDescent="0.35">
      <c r="A10286" s="2" t="s">
        <v>10317</v>
      </c>
      <c r="B10286" s="2" t="s">
        <v>19</v>
      </c>
      <c r="C10286" s="2" t="s">
        <v>33</v>
      </c>
      <c r="D10286" s="2">
        <v>4861.6099999999997</v>
      </c>
      <c r="E10286" s="2">
        <v>0.04</v>
      </c>
      <c r="F10286" s="2">
        <f t="shared" si="321"/>
        <v>194.46439999999998</v>
      </c>
      <c r="G10286" s="2">
        <v>3</v>
      </c>
      <c r="H10286" s="2" t="str">
        <f>TEXT(Table1[[#This Row],[order_date]],"mmmm")</f>
        <v>November</v>
      </c>
      <c r="I10286" s="3">
        <v>45233</v>
      </c>
      <c r="J10286" s="3">
        <v>45238</v>
      </c>
      <c r="K10286" s="3" t="str">
        <f>TEXT(Table1[[#This Row],[delivery_date]]-Table1[[#This Row],[order_date]],"D")</f>
        <v>5</v>
      </c>
      <c r="L10286" s="2" t="s">
        <v>21</v>
      </c>
      <c r="M10286" s="2" t="s">
        <v>27</v>
      </c>
      <c r="N10286" s="2">
        <v>994.87</v>
      </c>
      <c r="O10286" s="2" t="s">
        <v>48</v>
      </c>
      <c r="P10286" s="2">
        <f t="shared" si="320"/>
        <v>4667.1455999999998</v>
      </c>
    </row>
    <row r="10287" spans="1:16" ht="14.25" customHeight="1" x14ac:dyDescent="0.35">
      <c r="A10287" s="2" t="s">
        <v>10318</v>
      </c>
      <c r="B10287" s="2" t="s">
        <v>41</v>
      </c>
      <c r="C10287" s="2" t="s">
        <v>36</v>
      </c>
      <c r="D10287" s="2">
        <v>314.06</v>
      </c>
      <c r="E10287" s="2">
        <v>0.09</v>
      </c>
      <c r="F10287" s="2">
        <f t="shared" si="321"/>
        <v>28.2654</v>
      </c>
      <c r="G10287" s="2">
        <v>9</v>
      </c>
      <c r="H10287" s="2" t="str">
        <f>TEXT(Table1[[#This Row],[order_date]],"mmmm")</f>
        <v>November</v>
      </c>
      <c r="I10287" s="3">
        <v>45621</v>
      </c>
      <c r="J10287" s="3">
        <v>45626</v>
      </c>
      <c r="K10287" s="3" t="str">
        <f>TEXT(Table1[[#This Row],[delivery_date]]-Table1[[#This Row],[order_date]],"D")</f>
        <v>5</v>
      </c>
      <c r="L10287" s="2" t="s">
        <v>31</v>
      </c>
      <c r="M10287" s="2" t="s">
        <v>16</v>
      </c>
      <c r="N10287" s="2">
        <v>56.58</v>
      </c>
      <c r="O10287" s="2" t="s">
        <v>39</v>
      </c>
      <c r="P10287" s="2">
        <f t="shared" si="320"/>
        <v>285.7946</v>
      </c>
    </row>
    <row r="10288" spans="1:16" ht="14.25" customHeight="1" x14ac:dyDescent="0.35">
      <c r="A10288" s="2" t="s">
        <v>10319</v>
      </c>
      <c r="B10288" s="2" t="s">
        <v>19</v>
      </c>
      <c r="C10288" s="2" t="s">
        <v>20</v>
      </c>
      <c r="D10288" s="2">
        <v>4966.3</v>
      </c>
      <c r="E10288" s="2">
        <v>0.41</v>
      </c>
      <c r="F10288" s="2">
        <f t="shared" si="321"/>
        <v>2036.183</v>
      </c>
      <c r="G10288" s="2">
        <v>2</v>
      </c>
      <c r="H10288" s="2" t="str">
        <f>TEXT(Table1[[#This Row],[order_date]],"mmmm")</f>
        <v>September</v>
      </c>
      <c r="I10288" s="3">
        <v>45563</v>
      </c>
      <c r="J10288" s="3">
        <v>45565</v>
      </c>
      <c r="K10288" s="3" t="str">
        <f>TEXT(Table1[[#This Row],[delivery_date]]-Table1[[#This Row],[order_date]],"D")</f>
        <v>2</v>
      </c>
      <c r="L10288" s="2" t="s">
        <v>31</v>
      </c>
      <c r="M10288" s="2" t="s">
        <v>27</v>
      </c>
      <c r="N10288" s="2">
        <v>646.51</v>
      </c>
      <c r="O10288" s="2" t="s">
        <v>39</v>
      </c>
      <c r="P10288" s="2">
        <f t="shared" si="320"/>
        <v>2930.1170000000002</v>
      </c>
    </row>
    <row r="10289" spans="1:16" ht="14.25" customHeight="1" x14ac:dyDescent="0.35">
      <c r="A10289" s="2" t="s">
        <v>10320</v>
      </c>
      <c r="B10289" s="2" t="s">
        <v>25</v>
      </c>
      <c r="C10289" s="2" t="s">
        <v>26</v>
      </c>
      <c r="D10289" s="2">
        <v>1345.11</v>
      </c>
      <c r="E10289" s="2">
        <v>0.25</v>
      </c>
      <c r="F10289" s="2">
        <f t="shared" si="321"/>
        <v>336.27749999999997</v>
      </c>
      <c r="G10289" s="2">
        <v>5</v>
      </c>
      <c r="H10289" s="2" t="str">
        <f>TEXT(Table1[[#This Row],[order_date]],"mmmm")</f>
        <v>December</v>
      </c>
      <c r="I10289" s="3">
        <v>45290</v>
      </c>
      <c r="J10289" s="3">
        <v>45297</v>
      </c>
      <c r="K10289" s="3" t="str">
        <f>TEXT(Table1[[#This Row],[delivery_date]]-Table1[[#This Row],[order_date]],"D")</f>
        <v>7</v>
      </c>
      <c r="L10289" s="2" t="s">
        <v>15</v>
      </c>
      <c r="M10289" s="2" t="s">
        <v>22</v>
      </c>
      <c r="N10289" s="2">
        <v>219.3</v>
      </c>
      <c r="O10289" s="2" t="s">
        <v>23</v>
      </c>
      <c r="P10289" s="2">
        <f t="shared" si="320"/>
        <v>1008.8325</v>
      </c>
    </row>
    <row r="10290" spans="1:16" ht="14.25" customHeight="1" x14ac:dyDescent="0.35">
      <c r="A10290" s="2" t="s">
        <v>10321</v>
      </c>
      <c r="B10290" s="2" t="s">
        <v>19</v>
      </c>
      <c r="C10290" s="2" t="s">
        <v>20</v>
      </c>
      <c r="D10290" s="2">
        <v>2158.54</v>
      </c>
      <c r="E10290" s="2">
        <v>0.09</v>
      </c>
      <c r="F10290" s="2">
        <f t="shared" si="321"/>
        <v>194.26859999999999</v>
      </c>
      <c r="G10290" s="2">
        <v>2</v>
      </c>
      <c r="H10290" s="2" t="str">
        <f>TEXT(Table1[[#This Row],[order_date]],"mmmm")</f>
        <v>July</v>
      </c>
      <c r="I10290" s="3">
        <v>45113</v>
      </c>
      <c r="J10290" s="3">
        <v>45116</v>
      </c>
      <c r="K10290" s="3" t="str">
        <f>TEXT(Table1[[#This Row],[delivery_date]]-Table1[[#This Row],[order_date]],"D")</f>
        <v>3</v>
      </c>
      <c r="L10290" s="2" t="s">
        <v>21</v>
      </c>
      <c r="M10290" s="2" t="s">
        <v>22</v>
      </c>
      <c r="N10290" s="2">
        <v>148.02000000000001</v>
      </c>
      <c r="O10290" s="2" t="s">
        <v>28</v>
      </c>
      <c r="P10290" s="2">
        <f t="shared" si="320"/>
        <v>1964.2714000000001</v>
      </c>
    </row>
    <row r="10291" spans="1:16" ht="14.25" customHeight="1" x14ac:dyDescent="0.35">
      <c r="A10291" s="2" t="s">
        <v>10322</v>
      </c>
      <c r="B10291" s="2" t="s">
        <v>13</v>
      </c>
      <c r="C10291" s="2" t="s">
        <v>20</v>
      </c>
      <c r="D10291" s="2">
        <v>3910.94</v>
      </c>
      <c r="E10291" s="2">
        <v>0.14000000000000001</v>
      </c>
      <c r="F10291" s="2">
        <f t="shared" si="321"/>
        <v>547.53160000000003</v>
      </c>
      <c r="G10291" s="2">
        <v>6</v>
      </c>
      <c r="H10291" s="2" t="str">
        <f>TEXT(Table1[[#This Row],[order_date]],"mmmm")</f>
        <v>November</v>
      </c>
      <c r="I10291" s="3">
        <v>45255</v>
      </c>
      <c r="J10291" s="3">
        <v>45261</v>
      </c>
      <c r="K10291" s="3" t="str">
        <f>TEXT(Table1[[#This Row],[delivery_date]]-Table1[[#This Row],[order_date]],"D")</f>
        <v>6</v>
      </c>
      <c r="L10291" s="2" t="s">
        <v>21</v>
      </c>
      <c r="M10291" s="2" t="s">
        <v>27</v>
      </c>
      <c r="N10291" s="2">
        <v>356.18</v>
      </c>
      <c r="O10291" s="2" t="s">
        <v>23</v>
      </c>
      <c r="P10291" s="2">
        <f t="shared" si="320"/>
        <v>3363.4084000000003</v>
      </c>
    </row>
    <row r="10292" spans="1:16" ht="14.25" customHeight="1" x14ac:dyDescent="0.35">
      <c r="A10292" s="2" t="s">
        <v>10323</v>
      </c>
      <c r="B10292" s="2" t="s">
        <v>25</v>
      </c>
      <c r="C10292" s="2" t="s">
        <v>14</v>
      </c>
      <c r="D10292" s="2">
        <v>3360.12</v>
      </c>
      <c r="E10292" s="2">
        <v>0.5</v>
      </c>
      <c r="F10292" s="2">
        <f t="shared" si="321"/>
        <v>1680.06</v>
      </c>
      <c r="G10292" s="2">
        <v>4</v>
      </c>
      <c r="H10292" s="2" t="str">
        <f>TEXT(Table1[[#This Row],[order_date]],"mmmm")</f>
        <v>March</v>
      </c>
      <c r="I10292" s="3">
        <v>45357</v>
      </c>
      <c r="J10292" s="3">
        <v>45362</v>
      </c>
      <c r="K10292" s="3" t="str">
        <f>TEXT(Table1[[#This Row],[delivery_date]]-Table1[[#This Row],[order_date]],"D")</f>
        <v>5</v>
      </c>
      <c r="L10292" s="2" t="s">
        <v>31</v>
      </c>
      <c r="M10292" s="2" t="s">
        <v>22</v>
      </c>
      <c r="N10292" s="2">
        <v>482.28</v>
      </c>
      <c r="O10292" s="2" t="s">
        <v>17</v>
      </c>
      <c r="P10292" s="2">
        <f t="shared" si="320"/>
        <v>1680.06</v>
      </c>
    </row>
    <row r="10293" spans="1:16" ht="14.25" customHeight="1" x14ac:dyDescent="0.35">
      <c r="A10293" s="2" t="s">
        <v>10324</v>
      </c>
      <c r="B10293" s="2" t="s">
        <v>25</v>
      </c>
      <c r="C10293" s="2" t="s">
        <v>33</v>
      </c>
      <c r="D10293" s="2">
        <v>3914.34</v>
      </c>
      <c r="E10293" s="2">
        <v>0.28999999999999998</v>
      </c>
      <c r="F10293" s="2">
        <f t="shared" si="321"/>
        <v>1135.1586</v>
      </c>
      <c r="G10293" s="2">
        <v>7</v>
      </c>
      <c r="H10293" s="2" t="str">
        <f>TEXT(Table1[[#This Row],[order_date]],"mmmm")</f>
        <v>February</v>
      </c>
      <c r="I10293" s="3">
        <v>44959</v>
      </c>
      <c r="J10293" s="3">
        <v>44962</v>
      </c>
      <c r="K10293" s="3" t="str">
        <f>TEXT(Table1[[#This Row],[delivery_date]]-Table1[[#This Row],[order_date]],"D")</f>
        <v>3</v>
      </c>
      <c r="L10293" s="2" t="s">
        <v>31</v>
      </c>
      <c r="M10293" s="2" t="s">
        <v>16</v>
      </c>
      <c r="N10293" s="2">
        <v>218.38</v>
      </c>
      <c r="O10293" s="2" t="s">
        <v>28</v>
      </c>
      <c r="P10293" s="2">
        <f t="shared" si="320"/>
        <v>2779.1814000000004</v>
      </c>
    </row>
    <row r="10294" spans="1:16" ht="14.25" customHeight="1" x14ac:dyDescent="0.35">
      <c r="A10294" s="2" t="s">
        <v>10325</v>
      </c>
      <c r="B10294" s="2" t="s">
        <v>25</v>
      </c>
      <c r="C10294" s="2" t="s">
        <v>14</v>
      </c>
      <c r="D10294" s="2">
        <v>2385.0300000000002</v>
      </c>
      <c r="E10294" s="2">
        <v>0.2</v>
      </c>
      <c r="F10294" s="2">
        <f t="shared" si="321"/>
        <v>477.00600000000009</v>
      </c>
      <c r="G10294" s="2">
        <v>1</v>
      </c>
      <c r="H10294" s="2" t="str">
        <f>TEXT(Table1[[#This Row],[order_date]],"mmmm")</f>
        <v>June</v>
      </c>
      <c r="I10294" s="3">
        <v>45471</v>
      </c>
      <c r="J10294" s="3">
        <v>45478</v>
      </c>
      <c r="K10294" s="3" t="str">
        <f>TEXT(Table1[[#This Row],[delivery_date]]-Table1[[#This Row],[order_date]],"D")</f>
        <v>7</v>
      </c>
      <c r="L10294" s="2" t="s">
        <v>15</v>
      </c>
      <c r="M10294" s="2" t="s">
        <v>22</v>
      </c>
      <c r="N10294" s="2">
        <v>546.23</v>
      </c>
      <c r="O10294" s="2" t="s">
        <v>17</v>
      </c>
      <c r="P10294" s="2">
        <f t="shared" si="320"/>
        <v>1908.0240000000001</v>
      </c>
    </row>
    <row r="10295" spans="1:16" ht="14.25" customHeight="1" x14ac:dyDescent="0.35">
      <c r="A10295" s="2" t="s">
        <v>10326</v>
      </c>
      <c r="B10295" s="2" t="s">
        <v>13</v>
      </c>
      <c r="C10295" s="2" t="s">
        <v>33</v>
      </c>
      <c r="D10295" s="2">
        <v>4588.7299999999996</v>
      </c>
      <c r="E10295" s="2">
        <v>0.44</v>
      </c>
      <c r="F10295" s="2">
        <f t="shared" si="321"/>
        <v>2019.0411999999999</v>
      </c>
      <c r="G10295" s="2">
        <v>8</v>
      </c>
      <c r="H10295" s="2" t="str">
        <f>TEXT(Table1[[#This Row],[order_date]],"mmmm")</f>
        <v>February</v>
      </c>
      <c r="I10295" s="3">
        <v>44964</v>
      </c>
      <c r="J10295" s="3">
        <v>44965</v>
      </c>
      <c r="K10295" s="3" t="str">
        <f>TEXT(Table1[[#This Row],[delivery_date]]-Table1[[#This Row],[order_date]],"D")</f>
        <v>1</v>
      </c>
      <c r="L10295" s="2" t="s">
        <v>31</v>
      </c>
      <c r="M10295" s="2" t="s">
        <v>22</v>
      </c>
      <c r="N10295" s="2">
        <v>904.71</v>
      </c>
      <c r="O10295" s="2" t="s">
        <v>28</v>
      </c>
      <c r="P10295" s="2">
        <f t="shared" si="320"/>
        <v>2569.6887999999999</v>
      </c>
    </row>
    <row r="10296" spans="1:16" ht="14.25" customHeight="1" x14ac:dyDescent="0.35">
      <c r="A10296" s="2" t="s">
        <v>10327</v>
      </c>
      <c r="B10296" s="2" t="s">
        <v>41</v>
      </c>
      <c r="C10296" s="2" t="s">
        <v>36</v>
      </c>
      <c r="D10296" s="2">
        <v>3970.71</v>
      </c>
      <c r="E10296" s="2">
        <v>0.24</v>
      </c>
      <c r="F10296" s="2">
        <f t="shared" si="321"/>
        <v>952.97039999999993</v>
      </c>
      <c r="G10296" s="2">
        <v>2</v>
      </c>
      <c r="H10296" s="2" t="str">
        <f>TEXT(Table1[[#This Row],[order_date]],"mmmm")</f>
        <v>June</v>
      </c>
      <c r="I10296" s="3">
        <v>45459</v>
      </c>
      <c r="J10296" s="3">
        <v>45463</v>
      </c>
      <c r="K10296" s="3" t="str">
        <f>TEXT(Table1[[#This Row],[delivery_date]]-Table1[[#This Row],[order_date]],"D")</f>
        <v>4</v>
      </c>
      <c r="L10296" s="2" t="s">
        <v>15</v>
      </c>
      <c r="M10296" s="2" t="s">
        <v>27</v>
      </c>
      <c r="N10296" s="2">
        <v>1047.6199999999999</v>
      </c>
      <c r="O10296" s="2" t="s">
        <v>17</v>
      </c>
      <c r="P10296" s="2">
        <f t="shared" si="320"/>
        <v>3017.7395999999999</v>
      </c>
    </row>
    <row r="10297" spans="1:16" ht="14.25" customHeight="1" x14ac:dyDescent="0.35">
      <c r="A10297" s="2" t="s">
        <v>10328</v>
      </c>
      <c r="B10297" s="2" t="s">
        <v>19</v>
      </c>
      <c r="C10297" s="2" t="s">
        <v>14</v>
      </c>
      <c r="D10297" s="2">
        <v>1615.22</v>
      </c>
      <c r="E10297" s="2">
        <v>0.15</v>
      </c>
      <c r="F10297" s="2">
        <f t="shared" si="321"/>
        <v>242.28299999999999</v>
      </c>
      <c r="G10297" s="2">
        <v>4</v>
      </c>
      <c r="H10297" s="2" t="str">
        <f>TEXT(Table1[[#This Row],[order_date]],"mmmm")</f>
        <v>August</v>
      </c>
      <c r="I10297" s="3">
        <v>45507</v>
      </c>
      <c r="J10297" s="3">
        <v>45510</v>
      </c>
      <c r="K10297" s="3" t="str">
        <f>TEXT(Table1[[#This Row],[delivery_date]]-Table1[[#This Row],[order_date]],"D")</f>
        <v>3</v>
      </c>
      <c r="L10297" s="2" t="s">
        <v>15</v>
      </c>
      <c r="M10297" s="2" t="s">
        <v>22</v>
      </c>
      <c r="N10297" s="2">
        <v>148.38</v>
      </c>
      <c r="O10297" s="2" t="s">
        <v>48</v>
      </c>
      <c r="P10297" s="2">
        <f t="shared" si="320"/>
        <v>1372.9370000000001</v>
      </c>
    </row>
    <row r="10298" spans="1:16" ht="14.25" customHeight="1" x14ac:dyDescent="0.35">
      <c r="A10298" s="2" t="s">
        <v>10329</v>
      </c>
      <c r="B10298" s="2" t="s">
        <v>25</v>
      </c>
      <c r="C10298" s="2" t="s">
        <v>26</v>
      </c>
      <c r="D10298" s="2">
        <v>4747.55</v>
      </c>
      <c r="E10298" s="2">
        <v>0.08</v>
      </c>
      <c r="F10298" s="2">
        <f t="shared" si="321"/>
        <v>379.80400000000003</v>
      </c>
      <c r="G10298" s="2">
        <v>7</v>
      </c>
      <c r="H10298" s="2" t="str">
        <f>TEXT(Table1[[#This Row],[order_date]],"mmmm")</f>
        <v>September</v>
      </c>
      <c r="I10298" s="3">
        <v>45193</v>
      </c>
      <c r="J10298" s="3">
        <v>45198</v>
      </c>
      <c r="K10298" s="3" t="str">
        <f>TEXT(Table1[[#This Row],[delivery_date]]-Table1[[#This Row],[order_date]],"D")</f>
        <v>5</v>
      </c>
      <c r="L10298" s="2" t="s">
        <v>21</v>
      </c>
      <c r="M10298" s="2" t="s">
        <v>16</v>
      </c>
      <c r="N10298" s="2">
        <v>1343.68</v>
      </c>
      <c r="O10298" s="2" t="s">
        <v>48</v>
      </c>
      <c r="P10298" s="2">
        <f t="shared" si="320"/>
        <v>4367.7460000000001</v>
      </c>
    </row>
    <row r="10299" spans="1:16" ht="14.25" customHeight="1" x14ac:dyDescent="0.35">
      <c r="A10299" s="2" t="s">
        <v>10330</v>
      </c>
      <c r="B10299" s="2" t="s">
        <v>25</v>
      </c>
      <c r="C10299" s="2" t="s">
        <v>33</v>
      </c>
      <c r="D10299" s="2">
        <v>4809.17</v>
      </c>
      <c r="E10299" s="2">
        <v>0.37</v>
      </c>
      <c r="F10299" s="2">
        <f t="shared" si="321"/>
        <v>1779.3929000000001</v>
      </c>
      <c r="G10299" s="2">
        <v>8</v>
      </c>
      <c r="H10299" s="2" t="str">
        <f>TEXT(Table1[[#This Row],[order_date]],"mmmm")</f>
        <v>April</v>
      </c>
      <c r="I10299" s="3">
        <v>45403</v>
      </c>
      <c r="J10299" s="3">
        <v>45409</v>
      </c>
      <c r="K10299" s="3" t="str">
        <f>TEXT(Table1[[#This Row],[delivery_date]]-Table1[[#This Row],[order_date]],"D")</f>
        <v>6</v>
      </c>
      <c r="L10299" s="2" t="s">
        <v>21</v>
      </c>
      <c r="M10299" s="2" t="s">
        <v>16</v>
      </c>
      <c r="N10299" s="2">
        <v>1324.74</v>
      </c>
      <c r="O10299" s="2" t="s">
        <v>48</v>
      </c>
      <c r="P10299" s="2">
        <f t="shared" si="320"/>
        <v>3029.7771000000002</v>
      </c>
    </row>
    <row r="10300" spans="1:16" ht="14.25" customHeight="1" x14ac:dyDescent="0.35">
      <c r="A10300" s="2" t="s">
        <v>10331</v>
      </c>
      <c r="B10300" s="2" t="s">
        <v>25</v>
      </c>
      <c r="C10300" s="2" t="s">
        <v>14</v>
      </c>
      <c r="D10300" s="2">
        <v>2133.7600000000002</v>
      </c>
      <c r="E10300" s="2">
        <v>0.3</v>
      </c>
      <c r="F10300" s="2">
        <f t="shared" si="321"/>
        <v>640.12800000000004</v>
      </c>
      <c r="G10300" s="2">
        <v>9</v>
      </c>
      <c r="H10300" s="2" t="str">
        <f>TEXT(Table1[[#This Row],[order_date]],"mmmm")</f>
        <v>July</v>
      </c>
      <c r="I10300" s="3">
        <v>45114</v>
      </c>
      <c r="J10300" s="3">
        <v>45115</v>
      </c>
      <c r="K10300" s="3" t="str">
        <f>TEXT(Table1[[#This Row],[delivery_date]]-Table1[[#This Row],[order_date]],"D")</f>
        <v>1</v>
      </c>
      <c r="L10300" s="2" t="s">
        <v>31</v>
      </c>
      <c r="M10300" s="2" t="s">
        <v>27</v>
      </c>
      <c r="N10300" s="2">
        <v>393.45</v>
      </c>
      <c r="O10300" s="2" t="s">
        <v>48</v>
      </c>
      <c r="P10300" s="2">
        <f t="shared" si="320"/>
        <v>1493.6320000000001</v>
      </c>
    </row>
    <row r="10301" spans="1:16" ht="14.25" customHeight="1" x14ac:dyDescent="0.35">
      <c r="A10301" s="2" t="s">
        <v>10332</v>
      </c>
      <c r="B10301" s="2" t="s">
        <v>41</v>
      </c>
      <c r="C10301" s="2" t="s">
        <v>26</v>
      </c>
      <c r="D10301" s="2">
        <v>3294.61</v>
      </c>
      <c r="E10301" s="2">
        <v>0.05</v>
      </c>
      <c r="F10301" s="2">
        <f t="shared" si="321"/>
        <v>164.73050000000001</v>
      </c>
      <c r="G10301" s="2">
        <v>5</v>
      </c>
      <c r="H10301" s="2" t="str">
        <f>TEXT(Table1[[#This Row],[order_date]],"mmmm")</f>
        <v>November</v>
      </c>
      <c r="I10301" s="3">
        <v>45612</v>
      </c>
      <c r="J10301" s="3">
        <v>45619</v>
      </c>
      <c r="K10301" s="3" t="str">
        <f>TEXT(Table1[[#This Row],[delivery_date]]-Table1[[#This Row],[order_date]],"D")</f>
        <v>7</v>
      </c>
      <c r="L10301" s="2" t="s">
        <v>15</v>
      </c>
      <c r="M10301" s="2" t="s">
        <v>27</v>
      </c>
      <c r="N10301" s="2">
        <v>466.86</v>
      </c>
      <c r="O10301" s="2" t="s">
        <v>23</v>
      </c>
      <c r="P10301" s="2">
        <f t="shared" si="320"/>
        <v>3129.8795</v>
      </c>
    </row>
    <row r="10302" spans="1:16" ht="14.25" customHeight="1" x14ac:dyDescent="0.35">
      <c r="A10302" s="2" t="s">
        <v>10333</v>
      </c>
      <c r="B10302" s="2" t="s">
        <v>41</v>
      </c>
      <c r="C10302" s="2" t="s">
        <v>20</v>
      </c>
      <c r="D10302" s="2">
        <v>4092.37</v>
      </c>
      <c r="E10302" s="2">
        <v>0.3</v>
      </c>
      <c r="F10302" s="2">
        <f t="shared" si="321"/>
        <v>1227.711</v>
      </c>
      <c r="G10302" s="2">
        <v>9</v>
      </c>
      <c r="H10302" s="2" t="str">
        <f>TEXT(Table1[[#This Row],[order_date]],"mmmm")</f>
        <v>January</v>
      </c>
      <c r="I10302" s="3">
        <v>45308</v>
      </c>
      <c r="J10302" s="3">
        <v>45312</v>
      </c>
      <c r="K10302" s="3" t="str">
        <f>TEXT(Table1[[#This Row],[delivery_date]]-Table1[[#This Row],[order_date]],"D")</f>
        <v>4</v>
      </c>
      <c r="L10302" s="2" t="s">
        <v>15</v>
      </c>
      <c r="M10302" s="2" t="s">
        <v>16</v>
      </c>
      <c r="N10302" s="2">
        <v>1090.5999999999999</v>
      </c>
      <c r="O10302" s="2" t="s">
        <v>34</v>
      </c>
      <c r="P10302" s="2">
        <f t="shared" si="320"/>
        <v>2864.6589999999997</v>
      </c>
    </row>
    <row r="10303" spans="1:16" ht="14.25" customHeight="1" x14ac:dyDescent="0.35">
      <c r="A10303" s="2" t="s">
        <v>10334</v>
      </c>
      <c r="B10303" s="2" t="s">
        <v>13</v>
      </c>
      <c r="C10303" s="2" t="s">
        <v>36</v>
      </c>
      <c r="D10303" s="2">
        <v>4104.7700000000004</v>
      </c>
      <c r="E10303" s="2">
        <v>0.08</v>
      </c>
      <c r="F10303" s="2">
        <f t="shared" si="321"/>
        <v>328.38160000000005</v>
      </c>
      <c r="G10303" s="2">
        <v>9</v>
      </c>
      <c r="H10303" s="2" t="str">
        <f>TEXT(Table1[[#This Row],[order_date]],"mmmm")</f>
        <v>March</v>
      </c>
      <c r="I10303" s="3">
        <v>45382</v>
      </c>
      <c r="J10303" s="3">
        <v>45388</v>
      </c>
      <c r="K10303" s="3" t="str">
        <f>TEXT(Table1[[#This Row],[delivery_date]]-Table1[[#This Row],[order_date]],"D")</f>
        <v>6</v>
      </c>
      <c r="L10303" s="2" t="s">
        <v>15</v>
      </c>
      <c r="M10303" s="2" t="s">
        <v>22</v>
      </c>
      <c r="N10303" s="2">
        <v>1170.9100000000001</v>
      </c>
      <c r="O10303" s="2" t="s">
        <v>39</v>
      </c>
      <c r="P10303" s="2">
        <f t="shared" si="320"/>
        <v>3776.3884000000003</v>
      </c>
    </row>
    <row r="10304" spans="1:16" ht="14.25" customHeight="1" x14ac:dyDescent="0.35">
      <c r="A10304" s="2" t="s">
        <v>10335</v>
      </c>
      <c r="B10304" s="2" t="s">
        <v>41</v>
      </c>
      <c r="C10304" s="2" t="s">
        <v>36</v>
      </c>
      <c r="D10304" s="2">
        <v>169.21</v>
      </c>
      <c r="E10304" s="2">
        <v>0.49</v>
      </c>
      <c r="F10304" s="2">
        <f t="shared" si="321"/>
        <v>82.912900000000008</v>
      </c>
      <c r="G10304" s="2">
        <v>3</v>
      </c>
      <c r="H10304" s="2" t="str">
        <f>TEXT(Table1[[#This Row],[order_date]],"mmmm")</f>
        <v>December</v>
      </c>
      <c r="I10304" s="3">
        <v>45657</v>
      </c>
      <c r="J10304" s="3">
        <v>45663</v>
      </c>
      <c r="K10304" s="3" t="str">
        <f>TEXT(Table1[[#This Row],[delivery_date]]-Table1[[#This Row],[order_date]],"D")</f>
        <v>6</v>
      </c>
      <c r="L10304" s="2" t="s">
        <v>15</v>
      </c>
      <c r="M10304" s="2" t="s">
        <v>22</v>
      </c>
      <c r="N10304" s="2">
        <v>15.3</v>
      </c>
      <c r="O10304" s="2" t="s">
        <v>48</v>
      </c>
      <c r="P10304" s="2">
        <f t="shared" si="320"/>
        <v>86.2971</v>
      </c>
    </row>
    <row r="10305" spans="1:16" ht="14.25" customHeight="1" x14ac:dyDescent="0.35">
      <c r="A10305" s="2" t="s">
        <v>10336</v>
      </c>
      <c r="B10305" s="2" t="s">
        <v>19</v>
      </c>
      <c r="C10305" s="2" t="s">
        <v>20</v>
      </c>
      <c r="D10305" s="2">
        <v>3182.17</v>
      </c>
      <c r="E10305" s="2">
        <v>0.13</v>
      </c>
      <c r="F10305" s="2">
        <f t="shared" si="321"/>
        <v>413.68210000000005</v>
      </c>
      <c r="G10305" s="2">
        <v>7</v>
      </c>
      <c r="H10305" s="2" t="str">
        <f>TEXT(Table1[[#This Row],[order_date]],"mmmm")</f>
        <v>February</v>
      </c>
      <c r="I10305" s="3">
        <v>44982</v>
      </c>
      <c r="J10305" s="3">
        <v>44985</v>
      </c>
      <c r="K10305" s="3" t="str">
        <f>TEXT(Table1[[#This Row],[delivery_date]]-Table1[[#This Row],[order_date]],"D")</f>
        <v>3</v>
      </c>
      <c r="L10305" s="2" t="s">
        <v>21</v>
      </c>
      <c r="M10305" s="2" t="s">
        <v>27</v>
      </c>
      <c r="N10305" s="2">
        <v>619.1</v>
      </c>
      <c r="O10305" s="2" t="s">
        <v>48</v>
      </c>
      <c r="P10305" s="2">
        <f t="shared" si="320"/>
        <v>2768.4879000000001</v>
      </c>
    </row>
    <row r="10306" spans="1:16" ht="14.25" customHeight="1" x14ac:dyDescent="0.35">
      <c r="A10306" s="2" t="s">
        <v>10337</v>
      </c>
      <c r="B10306" s="2" t="s">
        <v>13</v>
      </c>
      <c r="C10306" s="2" t="s">
        <v>14</v>
      </c>
      <c r="D10306" s="2">
        <v>4871.13</v>
      </c>
      <c r="E10306" s="2">
        <v>0.35</v>
      </c>
      <c r="F10306" s="2">
        <f t="shared" si="321"/>
        <v>1704.8954999999999</v>
      </c>
      <c r="G10306" s="2">
        <v>8</v>
      </c>
      <c r="H10306" s="2" t="str">
        <f>TEXT(Table1[[#This Row],[order_date]],"mmmm")</f>
        <v>May</v>
      </c>
      <c r="I10306" s="3">
        <v>45420</v>
      </c>
      <c r="J10306" s="3">
        <v>45424</v>
      </c>
      <c r="K10306" s="3" t="str">
        <f>TEXT(Table1[[#This Row],[delivery_date]]-Table1[[#This Row],[order_date]],"D")</f>
        <v>4</v>
      </c>
      <c r="L10306" s="2" t="s">
        <v>31</v>
      </c>
      <c r="M10306" s="2" t="s">
        <v>16</v>
      </c>
      <c r="N10306" s="2">
        <v>856.22</v>
      </c>
      <c r="O10306" s="2" t="s">
        <v>34</v>
      </c>
      <c r="P10306" s="2">
        <f t="shared" ref="P10306:P10369" si="322">D10306-F10306</f>
        <v>3166.2345000000005</v>
      </c>
    </row>
    <row r="10307" spans="1:16" ht="14.25" customHeight="1" x14ac:dyDescent="0.35">
      <c r="A10307" s="2" t="s">
        <v>10338</v>
      </c>
      <c r="B10307" s="2" t="s">
        <v>13</v>
      </c>
      <c r="C10307" s="2" t="s">
        <v>20</v>
      </c>
      <c r="D10307" s="2">
        <v>1233.5999999999999</v>
      </c>
      <c r="E10307" s="2">
        <v>0.33</v>
      </c>
      <c r="F10307" s="2">
        <f t="shared" ref="F10307:F10370" si="323">D10307*E10307</f>
        <v>407.08799999999997</v>
      </c>
      <c r="G10307" s="2">
        <v>1</v>
      </c>
      <c r="H10307" s="2" t="str">
        <f>TEXT(Table1[[#This Row],[order_date]],"mmmm")</f>
        <v>December</v>
      </c>
      <c r="I10307" s="3">
        <v>45289</v>
      </c>
      <c r="J10307" s="3">
        <v>45296</v>
      </c>
      <c r="K10307" s="3" t="str">
        <f>TEXT(Table1[[#This Row],[delivery_date]]-Table1[[#This Row],[order_date]],"D")</f>
        <v>7</v>
      </c>
      <c r="L10307" s="2" t="s">
        <v>15</v>
      </c>
      <c r="M10307" s="2" t="s">
        <v>16</v>
      </c>
      <c r="N10307" s="2">
        <v>227.08</v>
      </c>
      <c r="O10307" s="2" t="s">
        <v>39</v>
      </c>
      <c r="P10307" s="2">
        <f t="shared" si="322"/>
        <v>826.51199999999994</v>
      </c>
    </row>
    <row r="10308" spans="1:16" ht="14.25" customHeight="1" x14ac:dyDescent="0.35">
      <c r="A10308" s="2" t="s">
        <v>10339</v>
      </c>
      <c r="B10308" s="2" t="s">
        <v>19</v>
      </c>
      <c r="C10308" s="2" t="s">
        <v>26</v>
      </c>
      <c r="D10308" s="2">
        <v>3998.48</v>
      </c>
      <c r="E10308" s="2">
        <v>0.35</v>
      </c>
      <c r="F10308" s="2">
        <f t="shared" si="323"/>
        <v>1399.4679999999998</v>
      </c>
      <c r="G10308" s="2">
        <v>5</v>
      </c>
      <c r="H10308" s="2" t="str">
        <f>TEXT(Table1[[#This Row],[order_date]],"mmmm")</f>
        <v>October</v>
      </c>
      <c r="I10308" s="3">
        <v>45225</v>
      </c>
      <c r="J10308" s="3">
        <v>45226</v>
      </c>
      <c r="K10308" s="3" t="str">
        <f>TEXT(Table1[[#This Row],[delivery_date]]-Table1[[#This Row],[order_date]],"D")</f>
        <v>1</v>
      </c>
      <c r="L10308" s="2" t="s">
        <v>31</v>
      </c>
      <c r="M10308" s="2" t="s">
        <v>16</v>
      </c>
      <c r="N10308" s="2">
        <v>269.07</v>
      </c>
      <c r="O10308" s="2" t="s">
        <v>28</v>
      </c>
      <c r="P10308" s="2">
        <f t="shared" si="322"/>
        <v>2599.0120000000002</v>
      </c>
    </row>
    <row r="10309" spans="1:16" ht="14.25" customHeight="1" x14ac:dyDescent="0.35">
      <c r="A10309" s="2" t="s">
        <v>10340</v>
      </c>
      <c r="B10309" s="2" t="s">
        <v>19</v>
      </c>
      <c r="C10309" s="2" t="s">
        <v>33</v>
      </c>
      <c r="D10309" s="2">
        <v>2717.81</v>
      </c>
      <c r="E10309" s="2">
        <v>0.21</v>
      </c>
      <c r="F10309" s="2">
        <f t="shared" si="323"/>
        <v>570.74009999999998</v>
      </c>
      <c r="G10309" s="2">
        <v>1</v>
      </c>
      <c r="H10309" s="2" t="str">
        <f>TEXT(Table1[[#This Row],[order_date]],"mmmm")</f>
        <v>July</v>
      </c>
      <c r="I10309" s="3">
        <v>45490</v>
      </c>
      <c r="J10309" s="3">
        <v>45491</v>
      </c>
      <c r="K10309" s="3" t="str">
        <f>TEXT(Table1[[#This Row],[delivery_date]]-Table1[[#This Row],[order_date]],"D")</f>
        <v>1</v>
      </c>
      <c r="L10309" s="2" t="s">
        <v>31</v>
      </c>
      <c r="M10309" s="2" t="s">
        <v>16</v>
      </c>
      <c r="N10309" s="2">
        <v>395.31</v>
      </c>
      <c r="O10309" s="2" t="s">
        <v>39</v>
      </c>
      <c r="P10309" s="2">
        <f t="shared" si="322"/>
        <v>2147.0699</v>
      </c>
    </row>
    <row r="10310" spans="1:16" ht="14.25" customHeight="1" x14ac:dyDescent="0.35">
      <c r="A10310" s="2" t="s">
        <v>10341</v>
      </c>
      <c r="B10310" s="2" t="s">
        <v>19</v>
      </c>
      <c r="C10310" s="2" t="s">
        <v>14</v>
      </c>
      <c r="D10310" s="2">
        <v>1185.2</v>
      </c>
      <c r="E10310" s="2">
        <v>0.04</v>
      </c>
      <c r="F10310" s="2">
        <f t="shared" si="323"/>
        <v>47.408000000000001</v>
      </c>
      <c r="G10310" s="2">
        <v>3</v>
      </c>
      <c r="H10310" s="2" t="str">
        <f>TEXT(Table1[[#This Row],[order_date]],"mmmm")</f>
        <v>October</v>
      </c>
      <c r="I10310" s="3">
        <v>45230</v>
      </c>
      <c r="J10310" s="3">
        <v>45232</v>
      </c>
      <c r="K10310" s="3" t="str">
        <f>TEXT(Table1[[#This Row],[delivery_date]]-Table1[[#This Row],[order_date]],"D")</f>
        <v>2</v>
      </c>
      <c r="L10310" s="2" t="s">
        <v>21</v>
      </c>
      <c r="M10310" s="2" t="s">
        <v>22</v>
      </c>
      <c r="N10310" s="2">
        <v>103.41</v>
      </c>
      <c r="O10310" s="2" t="s">
        <v>17</v>
      </c>
      <c r="P10310" s="2">
        <f t="shared" si="322"/>
        <v>1137.7920000000001</v>
      </c>
    </row>
    <row r="10311" spans="1:16" ht="14.25" customHeight="1" x14ac:dyDescent="0.35">
      <c r="A10311" s="2" t="s">
        <v>10342</v>
      </c>
      <c r="B10311" s="2" t="s">
        <v>13</v>
      </c>
      <c r="C10311" s="2" t="s">
        <v>33</v>
      </c>
      <c r="D10311" s="2">
        <v>350.09</v>
      </c>
      <c r="E10311" s="2">
        <v>0.49</v>
      </c>
      <c r="F10311" s="2">
        <f t="shared" si="323"/>
        <v>171.54409999999999</v>
      </c>
      <c r="G10311" s="2">
        <v>2</v>
      </c>
      <c r="H10311" s="2" t="str">
        <f>TEXT(Table1[[#This Row],[order_date]],"mmmm")</f>
        <v>October</v>
      </c>
      <c r="I10311" s="3">
        <v>45573</v>
      </c>
      <c r="J10311" s="3">
        <v>45575</v>
      </c>
      <c r="K10311" s="3" t="str">
        <f>TEXT(Table1[[#This Row],[delivery_date]]-Table1[[#This Row],[order_date]],"D")</f>
        <v>2</v>
      </c>
      <c r="L10311" s="2" t="s">
        <v>31</v>
      </c>
      <c r="M10311" s="2" t="s">
        <v>22</v>
      </c>
      <c r="N10311" s="2">
        <v>93.84</v>
      </c>
      <c r="O10311" s="2" t="s">
        <v>28</v>
      </c>
      <c r="P10311" s="2">
        <f t="shared" si="322"/>
        <v>178.54589999999999</v>
      </c>
    </row>
    <row r="10312" spans="1:16" ht="14.25" customHeight="1" x14ac:dyDescent="0.35">
      <c r="A10312" s="2" t="s">
        <v>10343</v>
      </c>
      <c r="B10312" s="2" t="s">
        <v>13</v>
      </c>
      <c r="C10312" s="2" t="s">
        <v>20</v>
      </c>
      <c r="D10312" s="2">
        <v>3823.62</v>
      </c>
      <c r="E10312" s="2">
        <v>0.1</v>
      </c>
      <c r="F10312" s="2">
        <f t="shared" si="323"/>
        <v>382.36200000000002</v>
      </c>
      <c r="G10312" s="2">
        <v>2</v>
      </c>
      <c r="H10312" s="2" t="str">
        <f>TEXT(Table1[[#This Row],[order_date]],"mmmm")</f>
        <v>April</v>
      </c>
      <c r="I10312" s="3">
        <v>45025</v>
      </c>
      <c r="J10312" s="3">
        <v>45028</v>
      </c>
      <c r="K10312" s="3" t="str">
        <f>TEXT(Table1[[#This Row],[delivery_date]]-Table1[[#This Row],[order_date]],"D")</f>
        <v>3</v>
      </c>
      <c r="L10312" s="2" t="s">
        <v>21</v>
      </c>
      <c r="M10312" s="2" t="s">
        <v>27</v>
      </c>
      <c r="N10312" s="2">
        <v>625.20000000000005</v>
      </c>
      <c r="O10312" s="2" t="s">
        <v>28</v>
      </c>
      <c r="P10312" s="2">
        <f t="shared" si="322"/>
        <v>3441.2579999999998</v>
      </c>
    </row>
    <row r="10313" spans="1:16" ht="14.25" customHeight="1" x14ac:dyDescent="0.35">
      <c r="A10313" s="2" t="s">
        <v>10344</v>
      </c>
      <c r="B10313" s="2" t="s">
        <v>13</v>
      </c>
      <c r="C10313" s="2" t="s">
        <v>36</v>
      </c>
      <c r="D10313" s="2">
        <v>1650.7</v>
      </c>
      <c r="E10313" s="2">
        <v>0.38</v>
      </c>
      <c r="F10313" s="2">
        <f t="shared" si="323"/>
        <v>627.26600000000008</v>
      </c>
      <c r="G10313" s="2">
        <v>4</v>
      </c>
      <c r="H10313" s="2" t="str">
        <f>TEXT(Table1[[#This Row],[order_date]],"mmmm")</f>
        <v>July</v>
      </c>
      <c r="I10313" s="3">
        <v>45482</v>
      </c>
      <c r="J10313" s="3">
        <v>45487</v>
      </c>
      <c r="K10313" s="3" t="str">
        <f>TEXT(Table1[[#This Row],[delivery_date]]-Table1[[#This Row],[order_date]],"D")</f>
        <v>5</v>
      </c>
      <c r="L10313" s="2" t="s">
        <v>15</v>
      </c>
      <c r="M10313" s="2" t="s">
        <v>27</v>
      </c>
      <c r="N10313" s="2">
        <v>428.13</v>
      </c>
      <c r="O10313" s="2" t="s">
        <v>17</v>
      </c>
      <c r="P10313" s="2">
        <f t="shared" si="322"/>
        <v>1023.434</v>
      </c>
    </row>
    <row r="10314" spans="1:16" ht="14.25" customHeight="1" x14ac:dyDescent="0.35">
      <c r="A10314" s="2" t="s">
        <v>10345</v>
      </c>
      <c r="B10314" s="2" t="s">
        <v>19</v>
      </c>
      <c r="C10314" s="2" t="s">
        <v>33</v>
      </c>
      <c r="D10314" s="2">
        <v>1940.37</v>
      </c>
      <c r="E10314" s="2">
        <v>7.0000000000000007E-2</v>
      </c>
      <c r="F10314" s="2">
        <f t="shared" si="323"/>
        <v>135.82590000000002</v>
      </c>
      <c r="G10314" s="2">
        <v>5</v>
      </c>
      <c r="H10314" s="2" t="str">
        <f>TEXT(Table1[[#This Row],[order_date]],"mmmm")</f>
        <v>May</v>
      </c>
      <c r="I10314" s="3">
        <v>45060</v>
      </c>
      <c r="J10314" s="3">
        <v>45062</v>
      </c>
      <c r="K10314" s="3" t="str">
        <f>TEXT(Table1[[#This Row],[delivery_date]]-Table1[[#This Row],[order_date]],"D")</f>
        <v>2</v>
      </c>
      <c r="L10314" s="2" t="s">
        <v>31</v>
      </c>
      <c r="M10314" s="2" t="s">
        <v>27</v>
      </c>
      <c r="N10314" s="2">
        <v>202.49</v>
      </c>
      <c r="O10314" s="2" t="s">
        <v>48</v>
      </c>
      <c r="P10314" s="2">
        <f t="shared" si="322"/>
        <v>1804.5440999999998</v>
      </c>
    </row>
    <row r="10315" spans="1:16" ht="14.25" customHeight="1" x14ac:dyDescent="0.35">
      <c r="A10315" s="2" t="s">
        <v>10346</v>
      </c>
      <c r="B10315" s="2" t="s">
        <v>19</v>
      </c>
      <c r="C10315" s="2" t="s">
        <v>33</v>
      </c>
      <c r="D10315" s="2">
        <v>2477.63</v>
      </c>
      <c r="E10315" s="2">
        <v>0.14000000000000001</v>
      </c>
      <c r="F10315" s="2">
        <f t="shared" si="323"/>
        <v>346.86820000000006</v>
      </c>
      <c r="G10315" s="2">
        <v>1</v>
      </c>
      <c r="H10315" s="2" t="str">
        <f>TEXT(Table1[[#This Row],[order_date]],"mmmm")</f>
        <v>May</v>
      </c>
      <c r="I10315" s="3">
        <v>45073</v>
      </c>
      <c r="J10315" s="3">
        <v>45076</v>
      </c>
      <c r="K10315" s="3" t="str">
        <f>TEXT(Table1[[#This Row],[delivery_date]]-Table1[[#This Row],[order_date]],"D")</f>
        <v>3</v>
      </c>
      <c r="L10315" s="2" t="s">
        <v>15</v>
      </c>
      <c r="M10315" s="2" t="s">
        <v>16</v>
      </c>
      <c r="N10315" s="2">
        <v>659.36</v>
      </c>
      <c r="O10315" s="2" t="s">
        <v>39</v>
      </c>
      <c r="P10315" s="2">
        <f t="shared" si="322"/>
        <v>2130.7618000000002</v>
      </c>
    </row>
    <row r="10316" spans="1:16" ht="14.25" customHeight="1" x14ac:dyDescent="0.35">
      <c r="A10316" s="2" t="s">
        <v>10347</v>
      </c>
      <c r="B10316" s="2" t="s">
        <v>25</v>
      </c>
      <c r="C10316" s="2" t="s">
        <v>36</v>
      </c>
      <c r="D10316" s="2">
        <v>2585.2600000000002</v>
      </c>
      <c r="E10316" s="2">
        <v>0.28000000000000003</v>
      </c>
      <c r="F10316" s="2">
        <f t="shared" si="323"/>
        <v>723.8728000000001</v>
      </c>
      <c r="G10316" s="2">
        <v>6</v>
      </c>
      <c r="H10316" s="2" t="str">
        <f>TEXT(Table1[[#This Row],[order_date]],"mmmm")</f>
        <v>August</v>
      </c>
      <c r="I10316" s="3">
        <v>45154</v>
      </c>
      <c r="J10316" s="3">
        <v>45158</v>
      </c>
      <c r="K10316" s="3" t="str">
        <f>TEXT(Table1[[#This Row],[delivery_date]]-Table1[[#This Row],[order_date]],"D")</f>
        <v>4</v>
      </c>
      <c r="L10316" s="2" t="s">
        <v>15</v>
      </c>
      <c r="M10316" s="2" t="s">
        <v>27</v>
      </c>
      <c r="N10316" s="2">
        <v>219.37</v>
      </c>
      <c r="O10316" s="2" t="s">
        <v>17</v>
      </c>
      <c r="P10316" s="2">
        <f t="shared" si="322"/>
        <v>1861.3872000000001</v>
      </c>
    </row>
    <row r="10317" spans="1:16" ht="14.25" customHeight="1" x14ac:dyDescent="0.35">
      <c r="A10317" s="2" t="s">
        <v>10348</v>
      </c>
      <c r="B10317" s="2" t="s">
        <v>41</v>
      </c>
      <c r="C10317" s="2" t="s">
        <v>33</v>
      </c>
      <c r="D10317" s="2">
        <v>1110.31</v>
      </c>
      <c r="E10317" s="2">
        <v>0.21</v>
      </c>
      <c r="F10317" s="2">
        <f t="shared" si="323"/>
        <v>233.16509999999997</v>
      </c>
      <c r="G10317" s="2">
        <v>5</v>
      </c>
      <c r="H10317" s="2" t="str">
        <f>TEXT(Table1[[#This Row],[order_date]],"mmmm")</f>
        <v>August</v>
      </c>
      <c r="I10317" s="3">
        <v>45158</v>
      </c>
      <c r="J10317" s="3">
        <v>45159</v>
      </c>
      <c r="K10317" s="3" t="str">
        <f>TEXT(Table1[[#This Row],[delivery_date]]-Table1[[#This Row],[order_date]],"D")</f>
        <v>1</v>
      </c>
      <c r="L10317" s="2" t="s">
        <v>21</v>
      </c>
      <c r="M10317" s="2" t="s">
        <v>27</v>
      </c>
      <c r="N10317" s="2">
        <v>98.3</v>
      </c>
      <c r="O10317" s="2" t="s">
        <v>39</v>
      </c>
      <c r="P10317" s="2">
        <f t="shared" si="322"/>
        <v>877.14490000000001</v>
      </c>
    </row>
    <row r="10318" spans="1:16" ht="14.25" customHeight="1" x14ac:dyDescent="0.35">
      <c r="A10318" s="2" t="s">
        <v>10349</v>
      </c>
      <c r="B10318" s="2" t="s">
        <v>25</v>
      </c>
      <c r="C10318" s="2" t="s">
        <v>33</v>
      </c>
      <c r="D10318" s="2">
        <v>3386.15</v>
      </c>
      <c r="E10318" s="2">
        <v>0.48</v>
      </c>
      <c r="F10318" s="2">
        <f t="shared" si="323"/>
        <v>1625.3520000000001</v>
      </c>
      <c r="G10318" s="2">
        <v>4</v>
      </c>
      <c r="H10318" s="2" t="str">
        <f>TEXT(Table1[[#This Row],[order_date]],"mmmm")</f>
        <v>February</v>
      </c>
      <c r="I10318" s="3">
        <v>45326</v>
      </c>
      <c r="J10318" s="3">
        <v>45328</v>
      </c>
      <c r="K10318" s="3" t="str">
        <f>TEXT(Table1[[#This Row],[delivery_date]]-Table1[[#This Row],[order_date]],"D")</f>
        <v>2</v>
      </c>
      <c r="L10318" s="2" t="s">
        <v>21</v>
      </c>
      <c r="M10318" s="2" t="s">
        <v>22</v>
      </c>
      <c r="N10318" s="2">
        <v>1005.45</v>
      </c>
      <c r="O10318" s="2" t="s">
        <v>23</v>
      </c>
      <c r="P10318" s="2">
        <f t="shared" si="322"/>
        <v>1760.798</v>
      </c>
    </row>
    <row r="10319" spans="1:16" ht="14.25" customHeight="1" x14ac:dyDescent="0.35">
      <c r="A10319" s="2" t="s">
        <v>10350</v>
      </c>
      <c r="B10319" s="2" t="s">
        <v>19</v>
      </c>
      <c r="C10319" s="2" t="s">
        <v>36</v>
      </c>
      <c r="D10319" s="2">
        <v>3493.45</v>
      </c>
      <c r="E10319" s="2">
        <v>0.42</v>
      </c>
      <c r="F10319" s="2">
        <f t="shared" si="323"/>
        <v>1467.2489999999998</v>
      </c>
      <c r="G10319" s="2">
        <v>6</v>
      </c>
      <c r="H10319" s="2" t="str">
        <f>TEXT(Table1[[#This Row],[order_date]],"mmmm")</f>
        <v>January</v>
      </c>
      <c r="I10319" s="3">
        <v>45321</v>
      </c>
      <c r="J10319" s="3">
        <v>45324</v>
      </c>
      <c r="K10319" s="3" t="str">
        <f>TEXT(Table1[[#This Row],[delivery_date]]-Table1[[#This Row],[order_date]],"D")</f>
        <v>3</v>
      </c>
      <c r="L10319" s="2" t="s">
        <v>15</v>
      </c>
      <c r="M10319" s="2" t="s">
        <v>16</v>
      </c>
      <c r="N10319" s="2">
        <v>199.81</v>
      </c>
      <c r="O10319" s="2" t="s">
        <v>28</v>
      </c>
      <c r="P10319" s="2">
        <f t="shared" si="322"/>
        <v>2026.201</v>
      </c>
    </row>
    <row r="10320" spans="1:16" ht="14.25" customHeight="1" x14ac:dyDescent="0.35">
      <c r="A10320" s="2" t="s">
        <v>10351</v>
      </c>
      <c r="B10320" s="2" t="s">
        <v>13</v>
      </c>
      <c r="C10320" s="2" t="s">
        <v>36</v>
      </c>
      <c r="D10320" s="2">
        <v>797.27</v>
      </c>
      <c r="E10320" s="2">
        <v>0.46</v>
      </c>
      <c r="F10320" s="2">
        <f t="shared" si="323"/>
        <v>366.74420000000003</v>
      </c>
      <c r="G10320" s="2">
        <v>2</v>
      </c>
      <c r="H10320" s="2" t="str">
        <f>TEXT(Table1[[#This Row],[order_date]],"mmmm")</f>
        <v>July</v>
      </c>
      <c r="I10320" s="3">
        <v>45497</v>
      </c>
      <c r="J10320" s="3">
        <v>45504</v>
      </c>
      <c r="K10320" s="3" t="str">
        <f>TEXT(Table1[[#This Row],[delivery_date]]-Table1[[#This Row],[order_date]],"D")</f>
        <v>7</v>
      </c>
      <c r="L10320" s="2" t="s">
        <v>15</v>
      </c>
      <c r="M10320" s="2" t="s">
        <v>27</v>
      </c>
      <c r="N10320" s="2">
        <v>46.15</v>
      </c>
      <c r="O10320" s="2" t="s">
        <v>28</v>
      </c>
      <c r="P10320" s="2">
        <f t="shared" si="322"/>
        <v>430.52579999999995</v>
      </c>
    </row>
    <row r="10321" spans="1:16" ht="14.25" customHeight="1" x14ac:dyDescent="0.35">
      <c r="A10321" s="2" t="s">
        <v>10352</v>
      </c>
      <c r="B10321" s="2" t="s">
        <v>19</v>
      </c>
      <c r="C10321" s="2" t="s">
        <v>20</v>
      </c>
      <c r="D10321" s="2">
        <v>2711.26</v>
      </c>
      <c r="E10321" s="2">
        <v>0.32</v>
      </c>
      <c r="F10321" s="2">
        <f t="shared" si="323"/>
        <v>867.60320000000013</v>
      </c>
      <c r="G10321" s="2">
        <v>8</v>
      </c>
      <c r="H10321" s="2" t="str">
        <f>TEXT(Table1[[#This Row],[order_date]],"mmmm")</f>
        <v>August</v>
      </c>
      <c r="I10321" s="3">
        <v>45530</v>
      </c>
      <c r="J10321" s="3">
        <v>45536</v>
      </c>
      <c r="K10321" s="3" t="str">
        <f>TEXT(Table1[[#This Row],[delivery_date]]-Table1[[#This Row],[order_date]],"D")</f>
        <v>6</v>
      </c>
      <c r="L10321" s="2" t="s">
        <v>31</v>
      </c>
      <c r="M10321" s="2" t="s">
        <v>27</v>
      </c>
      <c r="N10321" s="2">
        <v>206.87</v>
      </c>
      <c r="O10321" s="2" t="s">
        <v>48</v>
      </c>
      <c r="P10321" s="2">
        <f t="shared" si="322"/>
        <v>1843.6568000000002</v>
      </c>
    </row>
    <row r="10322" spans="1:16" ht="14.25" customHeight="1" x14ac:dyDescent="0.35">
      <c r="A10322" s="2" t="s">
        <v>10353</v>
      </c>
      <c r="B10322" s="2" t="s">
        <v>41</v>
      </c>
      <c r="C10322" s="2" t="s">
        <v>20</v>
      </c>
      <c r="D10322" s="2">
        <v>3085.37</v>
      </c>
      <c r="E10322" s="2">
        <v>0.11</v>
      </c>
      <c r="F10322" s="2">
        <f t="shared" si="323"/>
        <v>339.39069999999998</v>
      </c>
      <c r="G10322" s="2">
        <v>6</v>
      </c>
      <c r="H10322" s="2" t="str">
        <f>TEXT(Table1[[#This Row],[order_date]],"mmmm")</f>
        <v>September</v>
      </c>
      <c r="I10322" s="3">
        <v>45554</v>
      </c>
      <c r="J10322" s="3">
        <v>45560</v>
      </c>
      <c r="K10322" s="3" t="str">
        <f>TEXT(Table1[[#This Row],[delivery_date]]-Table1[[#This Row],[order_date]],"D")</f>
        <v>6</v>
      </c>
      <c r="L10322" s="2" t="s">
        <v>15</v>
      </c>
      <c r="M10322" s="2" t="s">
        <v>16</v>
      </c>
      <c r="N10322" s="2">
        <v>300.10000000000002</v>
      </c>
      <c r="O10322" s="2" t="s">
        <v>23</v>
      </c>
      <c r="P10322" s="2">
        <f t="shared" si="322"/>
        <v>2745.9793</v>
      </c>
    </row>
    <row r="10323" spans="1:16" ht="14.25" customHeight="1" x14ac:dyDescent="0.35">
      <c r="A10323" s="2" t="s">
        <v>10354</v>
      </c>
      <c r="B10323" s="2" t="s">
        <v>25</v>
      </c>
      <c r="C10323" s="2" t="s">
        <v>33</v>
      </c>
      <c r="D10323" s="2">
        <v>1012.63</v>
      </c>
      <c r="E10323" s="2">
        <v>0.26</v>
      </c>
      <c r="F10323" s="2">
        <f t="shared" si="323"/>
        <v>263.28379999999999</v>
      </c>
      <c r="G10323" s="2">
        <v>3</v>
      </c>
      <c r="H10323" s="2" t="str">
        <f>TEXT(Table1[[#This Row],[order_date]],"mmmm")</f>
        <v>March</v>
      </c>
      <c r="I10323" s="3">
        <v>45013</v>
      </c>
      <c r="J10323" s="3">
        <v>45014</v>
      </c>
      <c r="K10323" s="3" t="str">
        <f>TEXT(Table1[[#This Row],[delivery_date]]-Table1[[#This Row],[order_date]],"D")</f>
        <v>1</v>
      </c>
      <c r="L10323" s="2" t="s">
        <v>31</v>
      </c>
      <c r="M10323" s="2" t="s">
        <v>27</v>
      </c>
      <c r="N10323" s="2">
        <v>67.97</v>
      </c>
      <c r="O10323" s="2" t="s">
        <v>48</v>
      </c>
      <c r="P10323" s="2">
        <f t="shared" si="322"/>
        <v>749.34619999999995</v>
      </c>
    </row>
    <row r="10324" spans="1:16" ht="14.25" customHeight="1" x14ac:dyDescent="0.35">
      <c r="A10324" s="2" t="s">
        <v>10355</v>
      </c>
      <c r="B10324" s="2" t="s">
        <v>25</v>
      </c>
      <c r="C10324" s="2" t="s">
        <v>14</v>
      </c>
      <c r="D10324" s="2">
        <v>4482.8599999999997</v>
      </c>
      <c r="E10324" s="2">
        <v>0.38</v>
      </c>
      <c r="F10324" s="2">
        <f t="shared" si="323"/>
        <v>1703.4867999999999</v>
      </c>
      <c r="G10324" s="2">
        <v>4</v>
      </c>
      <c r="H10324" s="2" t="str">
        <f>TEXT(Table1[[#This Row],[order_date]],"mmmm")</f>
        <v>February</v>
      </c>
      <c r="I10324" s="3">
        <v>45345</v>
      </c>
      <c r="J10324" s="3">
        <v>45349</v>
      </c>
      <c r="K10324" s="3" t="str">
        <f>TEXT(Table1[[#This Row],[delivery_date]]-Table1[[#This Row],[order_date]],"D")</f>
        <v>4</v>
      </c>
      <c r="L10324" s="2" t="s">
        <v>15</v>
      </c>
      <c r="M10324" s="2" t="s">
        <v>22</v>
      </c>
      <c r="N10324" s="2">
        <v>1289.45</v>
      </c>
      <c r="O10324" s="2" t="s">
        <v>17</v>
      </c>
      <c r="P10324" s="2">
        <f t="shared" si="322"/>
        <v>2779.3732</v>
      </c>
    </row>
    <row r="10325" spans="1:16" ht="14.25" customHeight="1" x14ac:dyDescent="0.35">
      <c r="A10325" s="2" t="s">
        <v>10356</v>
      </c>
      <c r="B10325" s="2" t="s">
        <v>13</v>
      </c>
      <c r="C10325" s="2" t="s">
        <v>20</v>
      </c>
      <c r="D10325" s="2">
        <v>2465.85</v>
      </c>
      <c r="E10325" s="2">
        <v>0.03</v>
      </c>
      <c r="F10325" s="2">
        <f t="shared" si="323"/>
        <v>73.975499999999997</v>
      </c>
      <c r="G10325" s="2">
        <v>2</v>
      </c>
      <c r="H10325" s="2" t="str">
        <f>TEXT(Table1[[#This Row],[order_date]],"mmmm")</f>
        <v>March</v>
      </c>
      <c r="I10325" s="3">
        <v>44986</v>
      </c>
      <c r="J10325" s="3">
        <v>44988</v>
      </c>
      <c r="K10325" s="3" t="str">
        <f>TEXT(Table1[[#This Row],[delivery_date]]-Table1[[#This Row],[order_date]],"D")</f>
        <v>2</v>
      </c>
      <c r="L10325" s="2" t="s">
        <v>31</v>
      </c>
      <c r="M10325" s="2" t="s">
        <v>27</v>
      </c>
      <c r="N10325" s="2">
        <v>309.2</v>
      </c>
      <c r="O10325" s="2" t="s">
        <v>39</v>
      </c>
      <c r="P10325" s="2">
        <f t="shared" si="322"/>
        <v>2391.8744999999999</v>
      </c>
    </row>
    <row r="10326" spans="1:16" ht="14.25" customHeight="1" x14ac:dyDescent="0.35">
      <c r="A10326" s="2" t="s">
        <v>10357</v>
      </c>
      <c r="B10326" s="2" t="s">
        <v>25</v>
      </c>
      <c r="C10326" s="2" t="s">
        <v>20</v>
      </c>
      <c r="D10326" s="2">
        <v>663.64</v>
      </c>
      <c r="E10326" s="2">
        <v>0.43</v>
      </c>
      <c r="F10326" s="2">
        <f t="shared" si="323"/>
        <v>285.36520000000002</v>
      </c>
      <c r="G10326" s="2">
        <v>4</v>
      </c>
      <c r="H10326" s="2" t="str">
        <f>TEXT(Table1[[#This Row],[order_date]],"mmmm")</f>
        <v>November</v>
      </c>
      <c r="I10326" s="3">
        <v>45601</v>
      </c>
      <c r="J10326" s="3">
        <v>45603</v>
      </c>
      <c r="K10326" s="3" t="str">
        <f>TEXT(Table1[[#This Row],[delivery_date]]-Table1[[#This Row],[order_date]],"D")</f>
        <v>2</v>
      </c>
      <c r="L10326" s="2" t="s">
        <v>21</v>
      </c>
      <c r="M10326" s="2" t="s">
        <v>22</v>
      </c>
      <c r="N10326" s="2">
        <v>193.34</v>
      </c>
      <c r="O10326" s="2" t="s">
        <v>23</v>
      </c>
      <c r="P10326" s="2">
        <f t="shared" si="322"/>
        <v>378.27479999999997</v>
      </c>
    </row>
    <row r="10327" spans="1:16" ht="14.25" customHeight="1" x14ac:dyDescent="0.35">
      <c r="A10327" s="2" t="s">
        <v>10358</v>
      </c>
      <c r="B10327" s="2" t="s">
        <v>25</v>
      </c>
      <c r="C10327" s="2" t="s">
        <v>14</v>
      </c>
      <c r="D10327" s="2">
        <v>1738.54</v>
      </c>
      <c r="E10327" s="2">
        <v>0.32</v>
      </c>
      <c r="F10327" s="2">
        <f t="shared" si="323"/>
        <v>556.33280000000002</v>
      </c>
      <c r="G10327" s="2">
        <v>9</v>
      </c>
      <c r="H10327" s="2" t="str">
        <f>TEXT(Table1[[#This Row],[order_date]],"mmmm")</f>
        <v>May</v>
      </c>
      <c r="I10327" s="3">
        <v>45433</v>
      </c>
      <c r="J10327" s="3">
        <v>45437</v>
      </c>
      <c r="K10327" s="3" t="str">
        <f>TEXT(Table1[[#This Row],[delivery_date]]-Table1[[#This Row],[order_date]],"D")</f>
        <v>4</v>
      </c>
      <c r="L10327" s="2" t="s">
        <v>21</v>
      </c>
      <c r="M10327" s="2" t="s">
        <v>22</v>
      </c>
      <c r="N10327" s="2">
        <v>467.86</v>
      </c>
      <c r="O10327" s="2" t="s">
        <v>48</v>
      </c>
      <c r="P10327" s="2">
        <f t="shared" si="322"/>
        <v>1182.2071999999998</v>
      </c>
    </row>
    <row r="10328" spans="1:16" ht="14.25" customHeight="1" x14ac:dyDescent="0.35">
      <c r="A10328" s="2" t="s">
        <v>10359</v>
      </c>
      <c r="B10328" s="2" t="s">
        <v>19</v>
      </c>
      <c r="C10328" s="2" t="s">
        <v>14</v>
      </c>
      <c r="D10328" s="2">
        <v>2437.11</v>
      </c>
      <c r="E10328" s="2">
        <v>0.36</v>
      </c>
      <c r="F10328" s="2">
        <f t="shared" si="323"/>
        <v>877.3596</v>
      </c>
      <c r="G10328" s="2">
        <v>4</v>
      </c>
      <c r="H10328" s="2" t="str">
        <f>TEXT(Table1[[#This Row],[order_date]],"mmmm")</f>
        <v>October</v>
      </c>
      <c r="I10328" s="3">
        <v>45583</v>
      </c>
      <c r="J10328" s="3">
        <v>45589</v>
      </c>
      <c r="K10328" s="3" t="str">
        <f>TEXT(Table1[[#This Row],[delivery_date]]-Table1[[#This Row],[order_date]],"D")</f>
        <v>6</v>
      </c>
      <c r="L10328" s="2" t="s">
        <v>31</v>
      </c>
      <c r="M10328" s="2" t="s">
        <v>16</v>
      </c>
      <c r="N10328" s="2">
        <v>588.24</v>
      </c>
      <c r="O10328" s="2" t="s">
        <v>39</v>
      </c>
      <c r="P10328" s="2">
        <f t="shared" si="322"/>
        <v>1559.7504000000001</v>
      </c>
    </row>
    <row r="10329" spans="1:16" ht="14.25" customHeight="1" x14ac:dyDescent="0.35">
      <c r="A10329" s="2" t="s">
        <v>10360</v>
      </c>
      <c r="B10329" s="2" t="s">
        <v>25</v>
      </c>
      <c r="C10329" s="2" t="s">
        <v>36</v>
      </c>
      <c r="D10329" s="2">
        <v>149.71</v>
      </c>
      <c r="E10329" s="2">
        <v>0.35</v>
      </c>
      <c r="F10329" s="2">
        <f t="shared" si="323"/>
        <v>52.398499999999999</v>
      </c>
      <c r="G10329" s="2">
        <v>8</v>
      </c>
      <c r="H10329" s="2" t="str">
        <f>TEXT(Table1[[#This Row],[order_date]],"mmmm")</f>
        <v>June</v>
      </c>
      <c r="I10329" s="3">
        <v>45093</v>
      </c>
      <c r="J10329" s="3">
        <v>45098</v>
      </c>
      <c r="K10329" s="3" t="str">
        <f>TEXT(Table1[[#This Row],[delivery_date]]-Table1[[#This Row],[order_date]],"D")</f>
        <v>5</v>
      </c>
      <c r="L10329" s="2" t="s">
        <v>31</v>
      </c>
      <c r="M10329" s="2" t="s">
        <v>16</v>
      </c>
      <c r="N10329" s="2">
        <v>8.5</v>
      </c>
      <c r="O10329" s="2" t="s">
        <v>34</v>
      </c>
      <c r="P10329" s="2">
        <f t="shared" si="322"/>
        <v>97.311500000000009</v>
      </c>
    </row>
    <row r="10330" spans="1:16" ht="14.25" customHeight="1" x14ac:dyDescent="0.35">
      <c r="A10330" s="2" t="s">
        <v>10361</v>
      </c>
      <c r="B10330" s="2" t="s">
        <v>25</v>
      </c>
      <c r="C10330" s="2" t="s">
        <v>20</v>
      </c>
      <c r="D10330" s="2">
        <v>256.36</v>
      </c>
      <c r="E10330" s="2">
        <v>0.42</v>
      </c>
      <c r="F10330" s="2">
        <f t="shared" si="323"/>
        <v>107.6712</v>
      </c>
      <c r="G10330" s="2">
        <v>3</v>
      </c>
      <c r="H10330" s="2" t="str">
        <f>TEXT(Table1[[#This Row],[order_date]],"mmmm")</f>
        <v>May</v>
      </c>
      <c r="I10330" s="3">
        <v>45417</v>
      </c>
      <c r="J10330" s="3">
        <v>45420</v>
      </c>
      <c r="K10330" s="3" t="str">
        <f>TEXT(Table1[[#This Row],[delivery_date]]-Table1[[#This Row],[order_date]],"D")</f>
        <v>3</v>
      </c>
      <c r="L10330" s="2" t="s">
        <v>31</v>
      </c>
      <c r="M10330" s="2" t="s">
        <v>16</v>
      </c>
      <c r="N10330" s="2">
        <v>59.44</v>
      </c>
      <c r="O10330" s="2" t="s">
        <v>17</v>
      </c>
      <c r="P10330" s="2">
        <f t="shared" si="322"/>
        <v>148.68880000000001</v>
      </c>
    </row>
    <row r="10331" spans="1:16" ht="14.25" customHeight="1" x14ac:dyDescent="0.35">
      <c r="A10331" s="2" t="s">
        <v>10362</v>
      </c>
      <c r="B10331" s="2" t="s">
        <v>25</v>
      </c>
      <c r="C10331" s="2" t="s">
        <v>26</v>
      </c>
      <c r="D10331" s="2">
        <v>372.05</v>
      </c>
      <c r="E10331" s="2">
        <v>0.04</v>
      </c>
      <c r="F10331" s="2">
        <f t="shared" si="323"/>
        <v>14.882000000000001</v>
      </c>
      <c r="G10331" s="2">
        <v>5</v>
      </c>
      <c r="H10331" s="2" t="str">
        <f>TEXT(Table1[[#This Row],[order_date]],"mmmm")</f>
        <v>May</v>
      </c>
      <c r="I10331" s="3">
        <v>45058</v>
      </c>
      <c r="J10331" s="3">
        <v>45062</v>
      </c>
      <c r="K10331" s="3" t="str">
        <f>TEXT(Table1[[#This Row],[delivery_date]]-Table1[[#This Row],[order_date]],"D")</f>
        <v>4</v>
      </c>
      <c r="L10331" s="2" t="s">
        <v>15</v>
      </c>
      <c r="M10331" s="2" t="s">
        <v>27</v>
      </c>
      <c r="N10331" s="2">
        <v>53.71</v>
      </c>
      <c r="O10331" s="2" t="s">
        <v>23</v>
      </c>
      <c r="P10331" s="2">
        <f t="shared" si="322"/>
        <v>357.16800000000001</v>
      </c>
    </row>
    <row r="10332" spans="1:16" ht="14.25" customHeight="1" x14ac:dyDescent="0.35">
      <c r="A10332" s="2" t="s">
        <v>10363</v>
      </c>
      <c r="B10332" s="2" t="s">
        <v>13</v>
      </c>
      <c r="C10332" s="2" t="s">
        <v>26</v>
      </c>
      <c r="D10332" s="2">
        <v>2736.86</v>
      </c>
      <c r="E10332" s="2">
        <v>0.19</v>
      </c>
      <c r="F10332" s="2">
        <f t="shared" si="323"/>
        <v>520.00340000000006</v>
      </c>
      <c r="G10332" s="2">
        <v>2</v>
      </c>
      <c r="H10332" s="2" t="str">
        <f>TEXT(Table1[[#This Row],[order_date]],"mmmm")</f>
        <v>June</v>
      </c>
      <c r="I10332" s="3">
        <v>45102</v>
      </c>
      <c r="J10332" s="3">
        <v>45108</v>
      </c>
      <c r="K10332" s="3" t="str">
        <f>TEXT(Table1[[#This Row],[delivery_date]]-Table1[[#This Row],[order_date]],"D")</f>
        <v>6</v>
      </c>
      <c r="L10332" s="2" t="s">
        <v>15</v>
      </c>
      <c r="M10332" s="2" t="s">
        <v>16</v>
      </c>
      <c r="N10332" s="2">
        <v>735.72</v>
      </c>
      <c r="O10332" s="2" t="s">
        <v>39</v>
      </c>
      <c r="P10332" s="2">
        <f t="shared" si="322"/>
        <v>2216.8566000000001</v>
      </c>
    </row>
    <row r="10333" spans="1:16" ht="14.25" customHeight="1" x14ac:dyDescent="0.35">
      <c r="A10333" s="2" t="s">
        <v>10364</v>
      </c>
      <c r="B10333" s="2" t="s">
        <v>13</v>
      </c>
      <c r="C10333" s="2" t="s">
        <v>33</v>
      </c>
      <c r="D10333" s="2">
        <v>1746.83</v>
      </c>
      <c r="E10333" s="2">
        <v>0.25</v>
      </c>
      <c r="F10333" s="2">
        <f t="shared" si="323"/>
        <v>436.70749999999998</v>
      </c>
      <c r="G10333" s="2">
        <v>9</v>
      </c>
      <c r="H10333" s="2" t="str">
        <f>TEXT(Table1[[#This Row],[order_date]],"mmmm")</f>
        <v>March</v>
      </c>
      <c r="I10333" s="3">
        <v>45381</v>
      </c>
      <c r="J10333" s="3">
        <v>45382</v>
      </c>
      <c r="K10333" s="3" t="str">
        <f>TEXT(Table1[[#This Row],[delivery_date]]-Table1[[#This Row],[order_date]],"D")</f>
        <v>1</v>
      </c>
      <c r="L10333" s="2" t="s">
        <v>21</v>
      </c>
      <c r="M10333" s="2" t="s">
        <v>22</v>
      </c>
      <c r="N10333" s="2">
        <v>328.52</v>
      </c>
      <c r="O10333" s="2" t="s">
        <v>48</v>
      </c>
      <c r="P10333" s="2">
        <f t="shared" si="322"/>
        <v>1310.1224999999999</v>
      </c>
    </row>
    <row r="10334" spans="1:16" ht="14.25" customHeight="1" x14ac:dyDescent="0.35">
      <c r="A10334" s="2" t="s">
        <v>10365</v>
      </c>
      <c r="B10334" s="2" t="s">
        <v>19</v>
      </c>
      <c r="C10334" s="2" t="s">
        <v>20</v>
      </c>
      <c r="D10334" s="2">
        <v>4476.21</v>
      </c>
      <c r="E10334" s="2">
        <v>0.27</v>
      </c>
      <c r="F10334" s="2">
        <f t="shared" si="323"/>
        <v>1208.5767000000001</v>
      </c>
      <c r="G10334" s="2">
        <v>9</v>
      </c>
      <c r="H10334" s="2" t="str">
        <f>TEXT(Table1[[#This Row],[order_date]],"mmmm")</f>
        <v>July</v>
      </c>
      <c r="I10334" s="3">
        <v>45486</v>
      </c>
      <c r="J10334" s="3">
        <v>45487</v>
      </c>
      <c r="K10334" s="3" t="str">
        <f>TEXT(Table1[[#This Row],[delivery_date]]-Table1[[#This Row],[order_date]],"D")</f>
        <v>1</v>
      </c>
      <c r="L10334" s="2" t="s">
        <v>31</v>
      </c>
      <c r="M10334" s="2" t="s">
        <v>27</v>
      </c>
      <c r="N10334" s="2">
        <v>484.09</v>
      </c>
      <c r="O10334" s="2" t="s">
        <v>48</v>
      </c>
      <c r="P10334" s="2">
        <f t="shared" si="322"/>
        <v>3267.6333</v>
      </c>
    </row>
    <row r="10335" spans="1:16" ht="14.25" customHeight="1" x14ac:dyDescent="0.35">
      <c r="A10335" s="2" t="s">
        <v>10366</v>
      </c>
      <c r="B10335" s="2" t="s">
        <v>25</v>
      </c>
      <c r="C10335" s="2" t="s">
        <v>26</v>
      </c>
      <c r="D10335" s="2">
        <v>2840.25</v>
      </c>
      <c r="E10335" s="2">
        <v>0.47</v>
      </c>
      <c r="F10335" s="2">
        <f t="shared" si="323"/>
        <v>1334.9175</v>
      </c>
      <c r="G10335" s="2">
        <v>7</v>
      </c>
      <c r="H10335" s="2" t="str">
        <f>TEXT(Table1[[#This Row],[order_date]],"mmmm")</f>
        <v>December</v>
      </c>
      <c r="I10335" s="3">
        <v>45264</v>
      </c>
      <c r="J10335" s="3">
        <v>45271</v>
      </c>
      <c r="K10335" s="3" t="str">
        <f>TEXT(Table1[[#This Row],[delivery_date]]-Table1[[#This Row],[order_date]],"D")</f>
        <v>7</v>
      </c>
      <c r="L10335" s="2" t="s">
        <v>21</v>
      </c>
      <c r="M10335" s="2" t="s">
        <v>22</v>
      </c>
      <c r="N10335" s="2">
        <v>572.65</v>
      </c>
      <c r="O10335" s="2" t="s">
        <v>23</v>
      </c>
      <c r="P10335" s="2">
        <f t="shared" si="322"/>
        <v>1505.3325</v>
      </c>
    </row>
    <row r="10336" spans="1:16" ht="14.25" customHeight="1" x14ac:dyDescent="0.35">
      <c r="A10336" s="2" t="s">
        <v>10367</v>
      </c>
      <c r="B10336" s="2" t="s">
        <v>13</v>
      </c>
      <c r="C10336" s="2" t="s">
        <v>20</v>
      </c>
      <c r="D10336" s="2">
        <v>3823.49</v>
      </c>
      <c r="E10336" s="2">
        <v>0.02</v>
      </c>
      <c r="F10336" s="2">
        <f t="shared" si="323"/>
        <v>76.469799999999992</v>
      </c>
      <c r="G10336" s="2">
        <v>2</v>
      </c>
      <c r="H10336" s="2" t="str">
        <f>TEXT(Table1[[#This Row],[order_date]],"mmmm")</f>
        <v>May</v>
      </c>
      <c r="I10336" s="3">
        <v>45427</v>
      </c>
      <c r="J10336" s="3">
        <v>45432</v>
      </c>
      <c r="K10336" s="3" t="str">
        <f>TEXT(Table1[[#This Row],[delivery_date]]-Table1[[#This Row],[order_date]],"D")</f>
        <v>5</v>
      </c>
      <c r="L10336" s="2" t="s">
        <v>31</v>
      </c>
      <c r="M10336" s="2" t="s">
        <v>22</v>
      </c>
      <c r="N10336" s="2">
        <v>698.49</v>
      </c>
      <c r="O10336" s="2" t="s">
        <v>39</v>
      </c>
      <c r="P10336" s="2">
        <f t="shared" si="322"/>
        <v>3747.0201999999999</v>
      </c>
    </row>
    <row r="10337" spans="1:16" ht="14.25" customHeight="1" x14ac:dyDescent="0.35">
      <c r="A10337" s="2" t="s">
        <v>10368</v>
      </c>
      <c r="B10337" s="2" t="s">
        <v>13</v>
      </c>
      <c r="C10337" s="2" t="s">
        <v>20</v>
      </c>
      <c r="D10337" s="2">
        <v>3466.95</v>
      </c>
      <c r="E10337" s="2">
        <v>0.43</v>
      </c>
      <c r="F10337" s="2">
        <f t="shared" si="323"/>
        <v>1490.7884999999999</v>
      </c>
      <c r="G10337" s="2">
        <v>4</v>
      </c>
      <c r="H10337" s="2" t="str">
        <f>TEXT(Table1[[#This Row],[order_date]],"mmmm")</f>
        <v>March</v>
      </c>
      <c r="I10337" s="3">
        <v>44988</v>
      </c>
      <c r="J10337" s="3">
        <v>44995</v>
      </c>
      <c r="K10337" s="3" t="str">
        <f>TEXT(Table1[[#This Row],[delivery_date]]-Table1[[#This Row],[order_date]],"D")</f>
        <v>7</v>
      </c>
      <c r="L10337" s="2" t="s">
        <v>31</v>
      </c>
      <c r="M10337" s="2" t="s">
        <v>16</v>
      </c>
      <c r="N10337" s="2">
        <v>773.33</v>
      </c>
      <c r="O10337" s="2" t="s">
        <v>28</v>
      </c>
      <c r="P10337" s="2">
        <f t="shared" si="322"/>
        <v>1976.1614999999999</v>
      </c>
    </row>
    <row r="10338" spans="1:16" ht="14.25" customHeight="1" x14ac:dyDescent="0.35">
      <c r="A10338" s="2" t="s">
        <v>10369</v>
      </c>
      <c r="B10338" s="2" t="s">
        <v>19</v>
      </c>
      <c r="C10338" s="2" t="s">
        <v>26</v>
      </c>
      <c r="D10338" s="2">
        <v>2649.57</v>
      </c>
      <c r="E10338" s="2">
        <v>0.28000000000000003</v>
      </c>
      <c r="F10338" s="2">
        <f t="shared" si="323"/>
        <v>741.8796000000001</v>
      </c>
      <c r="G10338" s="2">
        <v>6</v>
      </c>
      <c r="H10338" s="2" t="str">
        <f>TEXT(Table1[[#This Row],[order_date]],"mmmm")</f>
        <v>May</v>
      </c>
      <c r="I10338" s="3">
        <v>45053</v>
      </c>
      <c r="J10338" s="3">
        <v>45057</v>
      </c>
      <c r="K10338" s="3" t="str">
        <f>TEXT(Table1[[#This Row],[delivery_date]]-Table1[[#This Row],[order_date]],"D")</f>
        <v>4</v>
      </c>
      <c r="L10338" s="2" t="s">
        <v>21</v>
      </c>
      <c r="M10338" s="2" t="s">
        <v>22</v>
      </c>
      <c r="N10338" s="2">
        <v>300.49</v>
      </c>
      <c r="O10338" s="2" t="s">
        <v>34</v>
      </c>
      <c r="P10338" s="2">
        <f t="shared" si="322"/>
        <v>1907.6904</v>
      </c>
    </row>
    <row r="10339" spans="1:16" ht="14.25" customHeight="1" x14ac:dyDescent="0.35">
      <c r="A10339" s="2" t="s">
        <v>10370</v>
      </c>
      <c r="B10339" s="2" t="s">
        <v>41</v>
      </c>
      <c r="C10339" s="2" t="s">
        <v>20</v>
      </c>
      <c r="D10339" s="2">
        <v>3749.13</v>
      </c>
      <c r="E10339" s="2">
        <v>0.28000000000000003</v>
      </c>
      <c r="F10339" s="2">
        <f t="shared" si="323"/>
        <v>1049.7564000000002</v>
      </c>
      <c r="G10339" s="2">
        <v>9</v>
      </c>
      <c r="H10339" s="2" t="str">
        <f>TEXT(Table1[[#This Row],[order_date]],"mmmm")</f>
        <v>January</v>
      </c>
      <c r="I10339" s="3">
        <v>44949</v>
      </c>
      <c r="J10339" s="3">
        <v>44955</v>
      </c>
      <c r="K10339" s="3" t="str">
        <f>TEXT(Table1[[#This Row],[delivery_date]]-Table1[[#This Row],[order_date]],"D")</f>
        <v>6</v>
      </c>
      <c r="L10339" s="2" t="s">
        <v>31</v>
      </c>
      <c r="M10339" s="2" t="s">
        <v>22</v>
      </c>
      <c r="N10339" s="2">
        <v>1115.19</v>
      </c>
      <c r="O10339" s="2" t="s">
        <v>17</v>
      </c>
      <c r="P10339" s="2">
        <f t="shared" si="322"/>
        <v>2699.3735999999999</v>
      </c>
    </row>
    <row r="10340" spans="1:16" ht="14.25" customHeight="1" x14ac:dyDescent="0.35">
      <c r="A10340" s="2" t="s">
        <v>10371</v>
      </c>
      <c r="B10340" s="2" t="s">
        <v>25</v>
      </c>
      <c r="C10340" s="2" t="s">
        <v>14</v>
      </c>
      <c r="D10340" s="2">
        <v>2769.06</v>
      </c>
      <c r="E10340" s="2">
        <v>0.16</v>
      </c>
      <c r="F10340" s="2">
        <f t="shared" si="323"/>
        <v>443.0496</v>
      </c>
      <c r="G10340" s="2">
        <v>6</v>
      </c>
      <c r="H10340" s="2" t="str">
        <f>TEXT(Table1[[#This Row],[order_date]],"mmmm")</f>
        <v>July</v>
      </c>
      <c r="I10340" s="3">
        <v>45114</v>
      </c>
      <c r="J10340" s="3">
        <v>45117</v>
      </c>
      <c r="K10340" s="3" t="str">
        <f>TEXT(Table1[[#This Row],[delivery_date]]-Table1[[#This Row],[order_date]],"D")</f>
        <v>3</v>
      </c>
      <c r="L10340" s="2" t="s">
        <v>31</v>
      </c>
      <c r="M10340" s="2" t="s">
        <v>16</v>
      </c>
      <c r="N10340" s="2">
        <v>601.91</v>
      </c>
      <c r="O10340" s="2" t="s">
        <v>39</v>
      </c>
      <c r="P10340" s="2">
        <f t="shared" si="322"/>
        <v>2326.0104000000001</v>
      </c>
    </row>
    <row r="10341" spans="1:16" ht="14.25" customHeight="1" x14ac:dyDescent="0.35">
      <c r="A10341" s="2" t="s">
        <v>10372</v>
      </c>
      <c r="B10341" s="2" t="s">
        <v>13</v>
      </c>
      <c r="C10341" s="2" t="s">
        <v>33</v>
      </c>
      <c r="D10341" s="2">
        <v>1988.74</v>
      </c>
      <c r="E10341" s="2">
        <v>0.32</v>
      </c>
      <c r="F10341" s="2">
        <f t="shared" si="323"/>
        <v>636.39679999999998</v>
      </c>
      <c r="G10341" s="2">
        <v>4</v>
      </c>
      <c r="H10341" s="2" t="str">
        <f>TEXT(Table1[[#This Row],[order_date]],"mmmm")</f>
        <v>October</v>
      </c>
      <c r="I10341" s="3">
        <v>45594</v>
      </c>
      <c r="J10341" s="3">
        <v>45598</v>
      </c>
      <c r="K10341" s="3" t="str">
        <f>TEXT(Table1[[#This Row],[delivery_date]]-Table1[[#This Row],[order_date]],"D")</f>
        <v>4</v>
      </c>
      <c r="L10341" s="2" t="s">
        <v>31</v>
      </c>
      <c r="M10341" s="2" t="s">
        <v>22</v>
      </c>
      <c r="N10341" s="2">
        <v>291.24</v>
      </c>
      <c r="O10341" s="2" t="s">
        <v>48</v>
      </c>
      <c r="P10341" s="2">
        <f t="shared" si="322"/>
        <v>1352.3432</v>
      </c>
    </row>
    <row r="10342" spans="1:16" ht="14.25" customHeight="1" x14ac:dyDescent="0.35">
      <c r="A10342" s="2" t="s">
        <v>10373</v>
      </c>
      <c r="B10342" s="2" t="s">
        <v>19</v>
      </c>
      <c r="C10342" s="2" t="s">
        <v>36</v>
      </c>
      <c r="D10342" s="2">
        <v>2235.44</v>
      </c>
      <c r="E10342" s="2">
        <v>0.32</v>
      </c>
      <c r="F10342" s="2">
        <f t="shared" si="323"/>
        <v>715.34080000000006</v>
      </c>
      <c r="G10342" s="2">
        <v>1</v>
      </c>
      <c r="H10342" s="2" t="str">
        <f>TEXT(Table1[[#This Row],[order_date]],"mmmm")</f>
        <v>April</v>
      </c>
      <c r="I10342" s="3">
        <v>45031</v>
      </c>
      <c r="J10342" s="3">
        <v>45036</v>
      </c>
      <c r="K10342" s="3" t="str">
        <f>TEXT(Table1[[#This Row],[delivery_date]]-Table1[[#This Row],[order_date]],"D")</f>
        <v>5</v>
      </c>
      <c r="L10342" s="2" t="s">
        <v>21</v>
      </c>
      <c r="M10342" s="2" t="s">
        <v>27</v>
      </c>
      <c r="N10342" s="2">
        <v>441.14</v>
      </c>
      <c r="O10342" s="2" t="s">
        <v>17</v>
      </c>
      <c r="P10342" s="2">
        <f t="shared" si="322"/>
        <v>1520.0992000000001</v>
      </c>
    </row>
    <row r="10343" spans="1:16" ht="14.25" customHeight="1" x14ac:dyDescent="0.35">
      <c r="A10343" s="2" t="s">
        <v>10374</v>
      </c>
      <c r="B10343" s="2" t="s">
        <v>19</v>
      </c>
      <c r="C10343" s="2" t="s">
        <v>26</v>
      </c>
      <c r="D10343" s="2">
        <v>4208.66</v>
      </c>
      <c r="E10343" s="2">
        <v>0.09</v>
      </c>
      <c r="F10343" s="2">
        <f t="shared" si="323"/>
        <v>378.77939999999995</v>
      </c>
      <c r="G10343" s="2">
        <v>7</v>
      </c>
      <c r="H10343" s="2" t="str">
        <f>TEXT(Table1[[#This Row],[order_date]],"mmmm")</f>
        <v>October</v>
      </c>
      <c r="I10343" s="3">
        <v>45224</v>
      </c>
      <c r="J10343" s="3">
        <v>45231</v>
      </c>
      <c r="K10343" s="3" t="str">
        <f>TEXT(Table1[[#This Row],[delivery_date]]-Table1[[#This Row],[order_date]],"D")</f>
        <v>7</v>
      </c>
      <c r="L10343" s="2" t="s">
        <v>31</v>
      </c>
      <c r="M10343" s="2" t="s">
        <v>22</v>
      </c>
      <c r="N10343" s="2">
        <v>639.51</v>
      </c>
      <c r="O10343" s="2" t="s">
        <v>39</v>
      </c>
      <c r="P10343" s="2">
        <f t="shared" si="322"/>
        <v>3829.8806</v>
      </c>
    </row>
    <row r="10344" spans="1:16" ht="14.25" customHeight="1" x14ac:dyDescent="0.35">
      <c r="A10344" s="2" t="s">
        <v>10375</v>
      </c>
      <c r="B10344" s="2" t="s">
        <v>19</v>
      </c>
      <c r="C10344" s="2" t="s">
        <v>36</v>
      </c>
      <c r="D10344" s="2">
        <v>2860.04</v>
      </c>
      <c r="E10344" s="2">
        <v>0.34</v>
      </c>
      <c r="F10344" s="2">
        <f t="shared" si="323"/>
        <v>972.41360000000009</v>
      </c>
      <c r="G10344" s="2">
        <v>7</v>
      </c>
      <c r="H10344" s="2" t="str">
        <f>TEXT(Table1[[#This Row],[order_date]],"mmmm")</f>
        <v>June</v>
      </c>
      <c r="I10344" s="3">
        <v>45092</v>
      </c>
      <c r="J10344" s="3">
        <v>45094</v>
      </c>
      <c r="K10344" s="3" t="str">
        <f>TEXT(Table1[[#This Row],[delivery_date]]-Table1[[#This Row],[order_date]],"D")</f>
        <v>2</v>
      </c>
      <c r="L10344" s="2" t="s">
        <v>21</v>
      </c>
      <c r="M10344" s="2" t="s">
        <v>22</v>
      </c>
      <c r="N10344" s="2">
        <v>762.3</v>
      </c>
      <c r="O10344" s="2" t="s">
        <v>48</v>
      </c>
      <c r="P10344" s="2">
        <f t="shared" si="322"/>
        <v>1887.6263999999999</v>
      </c>
    </row>
    <row r="10345" spans="1:16" ht="14.25" customHeight="1" x14ac:dyDescent="0.35">
      <c r="A10345" s="2" t="s">
        <v>10376</v>
      </c>
      <c r="B10345" s="2" t="s">
        <v>13</v>
      </c>
      <c r="C10345" s="2" t="s">
        <v>33</v>
      </c>
      <c r="D10345" s="2">
        <v>1948.75</v>
      </c>
      <c r="E10345" s="2">
        <v>0.13</v>
      </c>
      <c r="F10345" s="2">
        <f t="shared" si="323"/>
        <v>253.33750000000001</v>
      </c>
      <c r="G10345" s="2">
        <v>6</v>
      </c>
      <c r="H10345" s="2" t="str">
        <f>TEXT(Table1[[#This Row],[order_date]],"mmmm")</f>
        <v>February</v>
      </c>
      <c r="I10345" s="3">
        <v>44984</v>
      </c>
      <c r="J10345" s="3">
        <v>44991</v>
      </c>
      <c r="K10345" s="3" t="str">
        <f>TEXT(Table1[[#This Row],[delivery_date]]-Table1[[#This Row],[order_date]],"D")</f>
        <v>7</v>
      </c>
      <c r="L10345" s="2" t="s">
        <v>15</v>
      </c>
      <c r="M10345" s="2" t="s">
        <v>22</v>
      </c>
      <c r="N10345" s="2">
        <v>555.75</v>
      </c>
      <c r="O10345" s="2" t="s">
        <v>23</v>
      </c>
      <c r="P10345" s="2">
        <f t="shared" si="322"/>
        <v>1695.4124999999999</v>
      </c>
    </row>
    <row r="10346" spans="1:16" ht="14.25" customHeight="1" x14ac:dyDescent="0.35">
      <c r="A10346" s="2" t="s">
        <v>10377</v>
      </c>
      <c r="B10346" s="2" t="s">
        <v>25</v>
      </c>
      <c r="C10346" s="2" t="s">
        <v>14</v>
      </c>
      <c r="D10346" s="2">
        <v>980.74</v>
      </c>
      <c r="E10346" s="2">
        <v>0.34</v>
      </c>
      <c r="F10346" s="2">
        <f t="shared" si="323"/>
        <v>333.45160000000004</v>
      </c>
      <c r="G10346" s="2">
        <v>3</v>
      </c>
      <c r="H10346" s="2" t="str">
        <f>TEXT(Table1[[#This Row],[order_date]],"mmmm")</f>
        <v>March</v>
      </c>
      <c r="I10346" s="3">
        <v>45373</v>
      </c>
      <c r="J10346" s="3">
        <v>45380</v>
      </c>
      <c r="K10346" s="3" t="str">
        <f>TEXT(Table1[[#This Row],[delivery_date]]-Table1[[#This Row],[order_date]],"D")</f>
        <v>7</v>
      </c>
      <c r="L10346" s="2" t="s">
        <v>21</v>
      </c>
      <c r="M10346" s="2" t="s">
        <v>16</v>
      </c>
      <c r="N10346" s="2">
        <v>271.83999999999997</v>
      </c>
      <c r="O10346" s="2" t="s">
        <v>34</v>
      </c>
      <c r="P10346" s="2">
        <f t="shared" si="322"/>
        <v>647.28839999999991</v>
      </c>
    </row>
    <row r="10347" spans="1:16" ht="14.25" customHeight="1" x14ac:dyDescent="0.35">
      <c r="A10347" s="2" t="s">
        <v>10378</v>
      </c>
      <c r="B10347" s="2" t="s">
        <v>41</v>
      </c>
      <c r="C10347" s="2" t="s">
        <v>14</v>
      </c>
      <c r="D10347" s="2">
        <v>2527.25</v>
      </c>
      <c r="E10347" s="2">
        <v>0.31</v>
      </c>
      <c r="F10347" s="2">
        <f t="shared" si="323"/>
        <v>783.44749999999999</v>
      </c>
      <c r="G10347" s="2">
        <v>5</v>
      </c>
      <c r="H10347" s="2" t="str">
        <f>TEXT(Table1[[#This Row],[order_date]],"mmmm")</f>
        <v>March</v>
      </c>
      <c r="I10347" s="3">
        <v>45369</v>
      </c>
      <c r="J10347" s="3">
        <v>45376</v>
      </c>
      <c r="K10347" s="3" t="str">
        <f>TEXT(Table1[[#This Row],[delivery_date]]-Table1[[#This Row],[order_date]],"D")</f>
        <v>7</v>
      </c>
      <c r="L10347" s="2" t="s">
        <v>31</v>
      </c>
      <c r="M10347" s="2" t="s">
        <v>22</v>
      </c>
      <c r="N10347" s="2">
        <v>396.89</v>
      </c>
      <c r="O10347" s="2" t="s">
        <v>23</v>
      </c>
      <c r="P10347" s="2">
        <f t="shared" si="322"/>
        <v>1743.8025</v>
      </c>
    </row>
    <row r="10348" spans="1:16" ht="14.25" customHeight="1" x14ac:dyDescent="0.35">
      <c r="A10348" s="2" t="s">
        <v>10379</v>
      </c>
      <c r="B10348" s="2" t="s">
        <v>25</v>
      </c>
      <c r="C10348" s="2" t="s">
        <v>14</v>
      </c>
      <c r="D10348" s="2">
        <v>1336.78</v>
      </c>
      <c r="E10348" s="2">
        <v>0.36</v>
      </c>
      <c r="F10348" s="2">
        <f t="shared" si="323"/>
        <v>481.24079999999998</v>
      </c>
      <c r="G10348" s="2">
        <v>7</v>
      </c>
      <c r="H10348" s="2" t="str">
        <f>TEXT(Table1[[#This Row],[order_date]],"mmmm")</f>
        <v>May</v>
      </c>
      <c r="I10348" s="3">
        <v>45437</v>
      </c>
      <c r="J10348" s="3">
        <v>45443</v>
      </c>
      <c r="K10348" s="3" t="str">
        <f>TEXT(Table1[[#This Row],[delivery_date]]-Table1[[#This Row],[order_date]],"D")</f>
        <v>6</v>
      </c>
      <c r="L10348" s="2" t="s">
        <v>21</v>
      </c>
      <c r="M10348" s="2" t="s">
        <v>22</v>
      </c>
      <c r="N10348" s="2">
        <v>139.54</v>
      </c>
      <c r="O10348" s="2" t="s">
        <v>39</v>
      </c>
      <c r="P10348" s="2">
        <f t="shared" si="322"/>
        <v>855.53919999999994</v>
      </c>
    </row>
    <row r="10349" spans="1:16" ht="14.25" customHeight="1" x14ac:dyDescent="0.35">
      <c r="A10349" s="2" t="s">
        <v>10380</v>
      </c>
      <c r="B10349" s="2" t="s">
        <v>19</v>
      </c>
      <c r="C10349" s="2" t="s">
        <v>14</v>
      </c>
      <c r="D10349" s="2">
        <v>4782.34</v>
      </c>
      <c r="E10349" s="2">
        <v>0.01</v>
      </c>
      <c r="F10349" s="2">
        <f t="shared" si="323"/>
        <v>47.823399999999999</v>
      </c>
      <c r="G10349" s="2">
        <v>6</v>
      </c>
      <c r="H10349" s="2" t="str">
        <f>TEXT(Table1[[#This Row],[order_date]],"mmmm")</f>
        <v>June</v>
      </c>
      <c r="I10349" s="3">
        <v>45459</v>
      </c>
      <c r="J10349" s="3">
        <v>45463</v>
      </c>
      <c r="K10349" s="3" t="str">
        <f>TEXT(Table1[[#This Row],[delivery_date]]-Table1[[#This Row],[order_date]],"D")</f>
        <v>4</v>
      </c>
      <c r="L10349" s="2" t="s">
        <v>21</v>
      </c>
      <c r="M10349" s="2" t="s">
        <v>22</v>
      </c>
      <c r="N10349" s="2">
        <v>963.35</v>
      </c>
      <c r="O10349" s="2" t="s">
        <v>39</v>
      </c>
      <c r="P10349" s="2">
        <f t="shared" si="322"/>
        <v>4734.5165999999999</v>
      </c>
    </row>
    <row r="10350" spans="1:16" ht="14.25" customHeight="1" x14ac:dyDescent="0.35">
      <c r="A10350" s="2" t="s">
        <v>10381</v>
      </c>
      <c r="B10350" s="2" t="s">
        <v>19</v>
      </c>
      <c r="C10350" s="2" t="s">
        <v>26</v>
      </c>
      <c r="D10350" s="2">
        <v>2505.81</v>
      </c>
      <c r="E10350" s="2">
        <v>0.06</v>
      </c>
      <c r="F10350" s="2">
        <f t="shared" si="323"/>
        <v>150.3486</v>
      </c>
      <c r="G10350" s="2">
        <v>7</v>
      </c>
      <c r="H10350" s="2" t="str">
        <f>TEXT(Table1[[#This Row],[order_date]],"mmmm")</f>
        <v>July</v>
      </c>
      <c r="I10350" s="3">
        <v>45488</v>
      </c>
      <c r="J10350" s="3">
        <v>45493</v>
      </c>
      <c r="K10350" s="3" t="str">
        <f>TEXT(Table1[[#This Row],[delivery_date]]-Table1[[#This Row],[order_date]],"D")</f>
        <v>5</v>
      </c>
      <c r="L10350" s="2" t="s">
        <v>21</v>
      </c>
      <c r="M10350" s="2" t="s">
        <v>22</v>
      </c>
      <c r="N10350" s="2">
        <v>477.74</v>
      </c>
      <c r="O10350" s="2" t="s">
        <v>17</v>
      </c>
      <c r="P10350" s="2">
        <f t="shared" si="322"/>
        <v>2355.4614000000001</v>
      </c>
    </row>
    <row r="10351" spans="1:16" ht="14.25" customHeight="1" x14ac:dyDescent="0.35">
      <c r="A10351" s="2" t="s">
        <v>10382</v>
      </c>
      <c r="B10351" s="2" t="s">
        <v>41</v>
      </c>
      <c r="C10351" s="2" t="s">
        <v>26</v>
      </c>
      <c r="D10351" s="2">
        <v>143.85</v>
      </c>
      <c r="E10351" s="2">
        <v>0.42</v>
      </c>
      <c r="F10351" s="2">
        <f t="shared" si="323"/>
        <v>60.416999999999994</v>
      </c>
      <c r="G10351" s="2">
        <v>5</v>
      </c>
      <c r="H10351" s="2" t="str">
        <f>TEXT(Table1[[#This Row],[order_date]],"mmmm")</f>
        <v>December</v>
      </c>
      <c r="I10351" s="3">
        <v>45263</v>
      </c>
      <c r="J10351" s="3">
        <v>45268</v>
      </c>
      <c r="K10351" s="3" t="str">
        <f>TEXT(Table1[[#This Row],[delivery_date]]-Table1[[#This Row],[order_date]],"D")</f>
        <v>5</v>
      </c>
      <c r="L10351" s="2" t="s">
        <v>15</v>
      </c>
      <c r="M10351" s="2" t="s">
        <v>16</v>
      </c>
      <c r="N10351" s="2">
        <v>9.49</v>
      </c>
      <c r="O10351" s="2" t="s">
        <v>17</v>
      </c>
      <c r="P10351" s="2">
        <f t="shared" si="322"/>
        <v>83.432999999999993</v>
      </c>
    </row>
    <row r="10352" spans="1:16" ht="14.25" customHeight="1" x14ac:dyDescent="0.35">
      <c r="A10352" s="2" t="s">
        <v>10383</v>
      </c>
      <c r="B10352" s="2" t="s">
        <v>25</v>
      </c>
      <c r="C10352" s="2" t="s">
        <v>20</v>
      </c>
      <c r="D10352" s="2">
        <v>555.1</v>
      </c>
      <c r="E10352" s="2">
        <v>0.19</v>
      </c>
      <c r="F10352" s="2">
        <f t="shared" si="323"/>
        <v>105.46900000000001</v>
      </c>
      <c r="G10352" s="2">
        <v>1</v>
      </c>
      <c r="H10352" s="2" t="str">
        <f>TEXT(Table1[[#This Row],[order_date]],"mmmm")</f>
        <v>September</v>
      </c>
      <c r="I10352" s="3">
        <v>45195</v>
      </c>
      <c r="J10352" s="3">
        <v>45197</v>
      </c>
      <c r="K10352" s="3" t="str">
        <f>TEXT(Table1[[#This Row],[delivery_date]]-Table1[[#This Row],[order_date]],"D")</f>
        <v>2</v>
      </c>
      <c r="L10352" s="2" t="s">
        <v>31</v>
      </c>
      <c r="M10352" s="2" t="s">
        <v>16</v>
      </c>
      <c r="N10352" s="2">
        <v>145.79</v>
      </c>
      <c r="O10352" s="2" t="s">
        <v>48</v>
      </c>
      <c r="P10352" s="2">
        <f t="shared" si="322"/>
        <v>449.63100000000003</v>
      </c>
    </row>
    <row r="10353" spans="1:16" ht="14.25" customHeight="1" x14ac:dyDescent="0.35">
      <c r="A10353" s="2" t="s">
        <v>10384</v>
      </c>
      <c r="B10353" s="2" t="s">
        <v>19</v>
      </c>
      <c r="C10353" s="2" t="s">
        <v>20</v>
      </c>
      <c r="D10353" s="2">
        <v>1493.19</v>
      </c>
      <c r="E10353" s="2">
        <v>0.42</v>
      </c>
      <c r="F10353" s="2">
        <f t="shared" si="323"/>
        <v>627.13980000000004</v>
      </c>
      <c r="G10353" s="2">
        <v>5</v>
      </c>
      <c r="H10353" s="2" t="str">
        <f>TEXT(Table1[[#This Row],[order_date]],"mmmm")</f>
        <v>February</v>
      </c>
      <c r="I10353" s="3">
        <v>44982</v>
      </c>
      <c r="J10353" s="3">
        <v>44987</v>
      </c>
      <c r="K10353" s="3" t="str">
        <f>TEXT(Table1[[#This Row],[delivery_date]]-Table1[[#This Row],[order_date]],"D")</f>
        <v>5</v>
      </c>
      <c r="L10353" s="2" t="s">
        <v>15</v>
      </c>
      <c r="M10353" s="2" t="s">
        <v>22</v>
      </c>
      <c r="N10353" s="2">
        <v>88.71</v>
      </c>
      <c r="O10353" s="2" t="s">
        <v>28</v>
      </c>
      <c r="P10353" s="2">
        <f t="shared" si="322"/>
        <v>866.05020000000002</v>
      </c>
    </row>
    <row r="10354" spans="1:16" ht="14.25" customHeight="1" x14ac:dyDescent="0.35">
      <c r="A10354" s="2" t="s">
        <v>10385</v>
      </c>
      <c r="B10354" s="2" t="s">
        <v>19</v>
      </c>
      <c r="C10354" s="2" t="s">
        <v>33</v>
      </c>
      <c r="D10354" s="2">
        <v>551.6</v>
      </c>
      <c r="E10354" s="2">
        <v>0.03</v>
      </c>
      <c r="F10354" s="2">
        <f t="shared" si="323"/>
        <v>16.548000000000002</v>
      </c>
      <c r="G10354" s="2">
        <v>2</v>
      </c>
      <c r="H10354" s="2" t="str">
        <f>TEXT(Table1[[#This Row],[order_date]],"mmmm")</f>
        <v>August</v>
      </c>
      <c r="I10354" s="3">
        <v>45146</v>
      </c>
      <c r="J10354" s="3">
        <v>45153</v>
      </c>
      <c r="K10354" s="3" t="str">
        <f>TEXT(Table1[[#This Row],[delivery_date]]-Table1[[#This Row],[order_date]],"D")</f>
        <v>7</v>
      </c>
      <c r="L10354" s="2" t="s">
        <v>15</v>
      </c>
      <c r="M10354" s="2" t="s">
        <v>22</v>
      </c>
      <c r="N10354" s="2">
        <v>32.49</v>
      </c>
      <c r="O10354" s="2" t="s">
        <v>34</v>
      </c>
      <c r="P10354" s="2">
        <f t="shared" si="322"/>
        <v>535.05200000000002</v>
      </c>
    </row>
    <row r="10355" spans="1:16" ht="14.25" customHeight="1" x14ac:dyDescent="0.35">
      <c r="A10355" s="2" t="s">
        <v>10386</v>
      </c>
      <c r="B10355" s="2" t="s">
        <v>25</v>
      </c>
      <c r="C10355" s="2" t="s">
        <v>20</v>
      </c>
      <c r="D10355" s="2">
        <v>4480.41</v>
      </c>
      <c r="E10355" s="2">
        <v>0.38</v>
      </c>
      <c r="F10355" s="2">
        <f t="shared" si="323"/>
        <v>1702.5557999999999</v>
      </c>
      <c r="G10355" s="2">
        <v>2</v>
      </c>
      <c r="H10355" s="2" t="str">
        <f>TEXT(Table1[[#This Row],[order_date]],"mmmm")</f>
        <v>January</v>
      </c>
      <c r="I10355" s="3">
        <v>44943</v>
      </c>
      <c r="J10355" s="3">
        <v>44946</v>
      </c>
      <c r="K10355" s="3" t="str">
        <f>TEXT(Table1[[#This Row],[delivery_date]]-Table1[[#This Row],[order_date]],"D")</f>
        <v>3</v>
      </c>
      <c r="L10355" s="2" t="s">
        <v>15</v>
      </c>
      <c r="M10355" s="2" t="s">
        <v>22</v>
      </c>
      <c r="N10355" s="2">
        <v>1046.83</v>
      </c>
      <c r="O10355" s="2" t="s">
        <v>48</v>
      </c>
      <c r="P10355" s="2">
        <f t="shared" si="322"/>
        <v>2777.8541999999998</v>
      </c>
    </row>
    <row r="10356" spans="1:16" ht="14.25" customHeight="1" x14ac:dyDescent="0.35">
      <c r="A10356" s="2" t="s">
        <v>10387</v>
      </c>
      <c r="B10356" s="2" t="s">
        <v>19</v>
      </c>
      <c r="C10356" s="2" t="s">
        <v>33</v>
      </c>
      <c r="D10356" s="2">
        <v>4286.32</v>
      </c>
      <c r="E10356" s="2">
        <v>0.04</v>
      </c>
      <c r="F10356" s="2">
        <f t="shared" si="323"/>
        <v>171.4528</v>
      </c>
      <c r="G10356" s="2">
        <v>4</v>
      </c>
      <c r="H10356" s="2" t="str">
        <f>TEXT(Table1[[#This Row],[order_date]],"mmmm")</f>
        <v>November</v>
      </c>
      <c r="I10356" s="3">
        <v>45235</v>
      </c>
      <c r="J10356" s="3">
        <v>45240</v>
      </c>
      <c r="K10356" s="3" t="str">
        <f>TEXT(Table1[[#This Row],[delivery_date]]-Table1[[#This Row],[order_date]],"D")</f>
        <v>5</v>
      </c>
      <c r="L10356" s="2" t="s">
        <v>15</v>
      </c>
      <c r="M10356" s="2" t="s">
        <v>16</v>
      </c>
      <c r="N10356" s="2">
        <v>1225.3699999999999</v>
      </c>
      <c r="O10356" s="2" t="s">
        <v>23</v>
      </c>
      <c r="P10356" s="2">
        <f t="shared" si="322"/>
        <v>4114.8671999999997</v>
      </c>
    </row>
    <row r="10357" spans="1:16" ht="14.25" customHeight="1" x14ac:dyDescent="0.35">
      <c r="A10357" s="2" t="s">
        <v>10388</v>
      </c>
      <c r="B10357" s="2" t="s">
        <v>25</v>
      </c>
      <c r="C10357" s="2" t="s">
        <v>33</v>
      </c>
      <c r="D10357" s="2">
        <v>4857.22</v>
      </c>
      <c r="E10357" s="2">
        <v>0.23</v>
      </c>
      <c r="F10357" s="2">
        <f t="shared" si="323"/>
        <v>1117.1606000000002</v>
      </c>
      <c r="G10357" s="2">
        <v>6</v>
      </c>
      <c r="H10357" s="2" t="str">
        <f>TEXT(Table1[[#This Row],[order_date]],"mmmm")</f>
        <v>March</v>
      </c>
      <c r="I10357" s="3">
        <v>45014</v>
      </c>
      <c r="J10357" s="3">
        <v>45021</v>
      </c>
      <c r="K10357" s="3" t="str">
        <f>TEXT(Table1[[#This Row],[delivery_date]]-Table1[[#This Row],[order_date]],"D")</f>
        <v>7</v>
      </c>
      <c r="L10357" s="2" t="s">
        <v>31</v>
      </c>
      <c r="M10357" s="2" t="s">
        <v>22</v>
      </c>
      <c r="N10357" s="2">
        <v>1090.6300000000001</v>
      </c>
      <c r="O10357" s="2" t="s">
        <v>23</v>
      </c>
      <c r="P10357" s="2">
        <f t="shared" si="322"/>
        <v>3740.0594000000001</v>
      </c>
    </row>
    <row r="10358" spans="1:16" ht="14.25" customHeight="1" x14ac:dyDescent="0.35">
      <c r="A10358" s="2" t="s">
        <v>10389</v>
      </c>
      <c r="B10358" s="2" t="s">
        <v>19</v>
      </c>
      <c r="C10358" s="2" t="s">
        <v>33</v>
      </c>
      <c r="D10358" s="2">
        <v>3561.68</v>
      </c>
      <c r="E10358" s="2">
        <v>0.47</v>
      </c>
      <c r="F10358" s="2">
        <f t="shared" si="323"/>
        <v>1673.9895999999999</v>
      </c>
      <c r="G10358" s="2">
        <v>5</v>
      </c>
      <c r="H10358" s="2" t="str">
        <f>TEXT(Table1[[#This Row],[order_date]],"mmmm")</f>
        <v>April</v>
      </c>
      <c r="I10358" s="3">
        <v>45408</v>
      </c>
      <c r="J10358" s="3">
        <v>45410</v>
      </c>
      <c r="K10358" s="3" t="str">
        <f>TEXT(Table1[[#This Row],[delivery_date]]-Table1[[#This Row],[order_date]],"D")</f>
        <v>2</v>
      </c>
      <c r="L10358" s="2" t="s">
        <v>21</v>
      </c>
      <c r="M10358" s="2" t="s">
        <v>27</v>
      </c>
      <c r="N10358" s="2">
        <v>874.91</v>
      </c>
      <c r="O10358" s="2" t="s">
        <v>48</v>
      </c>
      <c r="P10358" s="2">
        <f t="shared" si="322"/>
        <v>1887.6904</v>
      </c>
    </row>
    <row r="10359" spans="1:16" ht="14.25" customHeight="1" x14ac:dyDescent="0.35">
      <c r="A10359" s="2" t="s">
        <v>10390</v>
      </c>
      <c r="B10359" s="2" t="s">
        <v>25</v>
      </c>
      <c r="C10359" s="2" t="s">
        <v>14</v>
      </c>
      <c r="D10359" s="2">
        <v>3262.78</v>
      </c>
      <c r="E10359" s="2">
        <v>0.04</v>
      </c>
      <c r="F10359" s="2">
        <f t="shared" si="323"/>
        <v>130.5112</v>
      </c>
      <c r="G10359" s="2">
        <v>7</v>
      </c>
      <c r="H10359" s="2" t="str">
        <f>TEXT(Table1[[#This Row],[order_date]],"mmmm")</f>
        <v>February</v>
      </c>
      <c r="I10359" s="3">
        <v>44963</v>
      </c>
      <c r="J10359" s="3">
        <v>44970</v>
      </c>
      <c r="K10359" s="3" t="str">
        <f>TEXT(Table1[[#This Row],[delivery_date]]-Table1[[#This Row],[order_date]],"D")</f>
        <v>7</v>
      </c>
      <c r="L10359" s="2" t="s">
        <v>15</v>
      </c>
      <c r="M10359" s="2" t="s">
        <v>16</v>
      </c>
      <c r="N10359" s="2">
        <v>911.34</v>
      </c>
      <c r="O10359" s="2" t="s">
        <v>17</v>
      </c>
      <c r="P10359" s="2">
        <f t="shared" si="322"/>
        <v>3132.2688000000003</v>
      </c>
    </row>
    <row r="10360" spans="1:16" ht="14.25" customHeight="1" x14ac:dyDescent="0.35">
      <c r="A10360" s="2" t="s">
        <v>10391</v>
      </c>
      <c r="B10360" s="2" t="s">
        <v>41</v>
      </c>
      <c r="C10360" s="2" t="s">
        <v>36</v>
      </c>
      <c r="D10360" s="2">
        <v>4625.13</v>
      </c>
      <c r="E10360" s="2">
        <v>0.18</v>
      </c>
      <c r="F10360" s="2">
        <f t="shared" si="323"/>
        <v>832.52340000000004</v>
      </c>
      <c r="G10360" s="2">
        <v>8</v>
      </c>
      <c r="H10360" s="2" t="str">
        <f>TEXT(Table1[[#This Row],[order_date]],"mmmm")</f>
        <v>October</v>
      </c>
      <c r="I10360" s="3">
        <v>45580</v>
      </c>
      <c r="J10360" s="3">
        <v>45586</v>
      </c>
      <c r="K10360" s="3" t="str">
        <f>TEXT(Table1[[#This Row],[delivery_date]]-Table1[[#This Row],[order_date]],"D")</f>
        <v>6</v>
      </c>
      <c r="L10360" s="2" t="s">
        <v>31</v>
      </c>
      <c r="M10360" s="2" t="s">
        <v>16</v>
      </c>
      <c r="N10360" s="2">
        <v>607.66999999999996</v>
      </c>
      <c r="O10360" s="2" t="s">
        <v>48</v>
      </c>
      <c r="P10360" s="2">
        <f t="shared" si="322"/>
        <v>3792.6066000000001</v>
      </c>
    </row>
    <row r="10361" spans="1:16" ht="14.25" customHeight="1" x14ac:dyDescent="0.35">
      <c r="A10361" s="2" t="s">
        <v>10392</v>
      </c>
      <c r="B10361" s="2" t="s">
        <v>19</v>
      </c>
      <c r="C10361" s="2" t="s">
        <v>36</v>
      </c>
      <c r="D10361" s="2">
        <v>4737.33</v>
      </c>
      <c r="E10361" s="2">
        <v>0.26</v>
      </c>
      <c r="F10361" s="2">
        <f t="shared" si="323"/>
        <v>1231.7058</v>
      </c>
      <c r="G10361" s="2">
        <v>1</v>
      </c>
      <c r="H10361" s="2" t="str">
        <f>TEXT(Table1[[#This Row],[order_date]],"mmmm")</f>
        <v>April</v>
      </c>
      <c r="I10361" s="3">
        <v>45039</v>
      </c>
      <c r="J10361" s="3">
        <v>45046</v>
      </c>
      <c r="K10361" s="3" t="str">
        <f>TEXT(Table1[[#This Row],[delivery_date]]-Table1[[#This Row],[order_date]],"D")</f>
        <v>7</v>
      </c>
      <c r="L10361" s="2" t="s">
        <v>15</v>
      </c>
      <c r="M10361" s="2" t="s">
        <v>22</v>
      </c>
      <c r="N10361" s="2">
        <v>965.41</v>
      </c>
      <c r="O10361" s="2" t="s">
        <v>23</v>
      </c>
      <c r="P10361" s="2">
        <f t="shared" si="322"/>
        <v>3505.6242000000002</v>
      </c>
    </row>
    <row r="10362" spans="1:16" ht="14.25" customHeight="1" x14ac:dyDescent="0.35">
      <c r="A10362" s="2" t="s">
        <v>10393</v>
      </c>
      <c r="B10362" s="2" t="s">
        <v>41</v>
      </c>
      <c r="C10362" s="2" t="s">
        <v>26</v>
      </c>
      <c r="D10362" s="2">
        <v>4399.6899999999996</v>
      </c>
      <c r="E10362" s="2">
        <v>0.45</v>
      </c>
      <c r="F10362" s="2">
        <f t="shared" si="323"/>
        <v>1979.8604999999998</v>
      </c>
      <c r="G10362" s="2">
        <v>8</v>
      </c>
      <c r="H10362" s="2" t="str">
        <f>TEXT(Table1[[#This Row],[order_date]],"mmmm")</f>
        <v>July</v>
      </c>
      <c r="I10362" s="3">
        <v>45124</v>
      </c>
      <c r="J10362" s="3">
        <v>45128</v>
      </c>
      <c r="K10362" s="3" t="str">
        <f>TEXT(Table1[[#This Row],[delivery_date]]-Table1[[#This Row],[order_date]],"D")</f>
        <v>4</v>
      </c>
      <c r="L10362" s="2" t="s">
        <v>21</v>
      </c>
      <c r="M10362" s="2" t="s">
        <v>22</v>
      </c>
      <c r="N10362" s="2">
        <v>614.72</v>
      </c>
      <c r="O10362" s="2" t="s">
        <v>34</v>
      </c>
      <c r="P10362" s="2">
        <f t="shared" si="322"/>
        <v>2419.8294999999998</v>
      </c>
    </row>
    <row r="10363" spans="1:16" ht="14.25" customHeight="1" x14ac:dyDescent="0.35">
      <c r="A10363" s="2" t="s">
        <v>10394</v>
      </c>
      <c r="B10363" s="2" t="s">
        <v>19</v>
      </c>
      <c r="C10363" s="2" t="s">
        <v>33</v>
      </c>
      <c r="D10363" s="2">
        <v>4321.22</v>
      </c>
      <c r="E10363" s="2">
        <v>0.17</v>
      </c>
      <c r="F10363" s="2">
        <f t="shared" si="323"/>
        <v>734.6074000000001</v>
      </c>
      <c r="G10363" s="2">
        <v>3</v>
      </c>
      <c r="H10363" s="2" t="str">
        <f>TEXT(Table1[[#This Row],[order_date]],"mmmm")</f>
        <v>July</v>
      </c>
      <c r="I10363" s="3">
        <v>45110</v>
      </c>
      <c r="J10363" s="3">
        <v>45115</v>
      </c>
      <c r="K10363" s="3" t="str">
        <f>TEXT(Table1[[#This Row],[delivery_date]]-Table1[[#This Row],[order_date]],"D")</f>
        <v>5</v>
      </c>
      <c r="L10363" s="2" t="s">
        <v>15</v>
      </c>
      <c r="M10363" s="2" t="s">
        <v>22</v>
      </c>
      <c r="N10363" s="2">
        <v>1066.71</v>
      </c>
      <c r="O10363" s="2" t="s">
        <v>39</v>
      </c>
      <c r="P10363" s="2">
        <f t="shared" si="322"/>
        <v>3586.6126000000004</v>
      </c>
    </row>
    <row r="10364" spans="1:16" ht="14.25" customHeight="1" x14ac:dyDescent="0.35">
      <c r="A10364" s="2" t="s">
        <v>10395</v>
      </c>
      <c r="B10364" s="2" t="s">
        <v>19</v>
      </c>
      <c r="C10364" s="2" t="s">
        <v>14</v>
      </c>
      <c r="D10364" s="2">
        <v>3391.35</v>
      </c>
      <c r="E10364" s="2">
        <v>0.4</v>
      </c>
      <c r="F10364" s="2">
        <f t="shared" si="323"/>
        <v>1356.54</v>
      </c>
      <c r="G10364" s="2">
        <v>2</v>
      </c>
      <c r="H10364" s="2" t="str">
        <f>TEXT(Table1[[#This Row],[order_date]],"mmmm")</f>
        <v>February</v>
      </c>
      <c r="I10364" s="3">
        <v>45333</v>
      </c>
      <c r="J10364" s="3">
        <v>45338</v>
      </c>
      <c r="K10364" s="3" t="str">
        <f>TEXT(Table1[[#This Row],[delivery_date]]-Table1[[#This Row],[order_date]],"D")</f>
        <v>5</v>
      </c>
      <c r="L10364" s="2" t="s">
        <v>31</v>
      </c>
      <c r="M10364" s="2" t="s">
        <v>27</v>
      </c>
      <c r="N10364" s="2">
        <v>844.92</v>
      </c>
      <c r="O10364" s="2" t="s">
        <v>28</v>
      </c>
      <c r="P10364" s="2">
        <f t="shared" si="322"/>
        <v>2034.81</v>
      </c>
    </row>
    <row r="10365" spans="1:16" ht="14.25" customHeight="1" x14ac:dyDescent="0.35">
      <c r="A10365" s="2" t="s">
        <v>10396</v>
      </c>
      <c r="B10365" s="2" t="s">
        <v>13</v>
      </c>
      <c r="C10365" s="2" t="s">
        <v>20</v>
      </c>
      <c r="D10365" s="2">
        <v>107.87</v>
      </c>
      <c r="E10365" s="2">
        <v>0.36</v>
      </c>
      <c r="F10365" s="2">
        <f t="shared" si="323"/>
        <v>38.833199999999998</v>
      </c>
      <c r="G10365" s="2">
        <v>2</v>
      </c>
      <c r="H10365" s="2" t="str">
        <f>TEXT(Table1[[#This Row],[order_date]],"mmmm")</f>
        <v>November</v>
      </c>
      <c r="I10365" s="3">
        <v>45610</v>
      </c>
      <c r="J10365" s="3">
        <v>45613</v>
      </c>
      <c r="K10365" s="3" t="str">
        <f>TEXT(Table1[[#This Row],[delivery_date]]-Table1[[#This Row],[order_date]],"D")</f>
        <v>3</v>
      </c>
      <c r="L10365" s="2" t="s">
        <v>21</v>
      </c>
      <c r="M10365" s="2" t="s">
        <v>22</v>
      </c>
      <c r="N10365" s="2">
        <v>18.5</v>
      </c>
      <c r="O10365" s="2" t="s">
        <v>28</v>
      </c>
      <c r="P10365" s="2">
        <f t="shared" si="322"/>
        <v>69.036799999999999</v>
      </c>
    </row>
    <row r="10366" spans="1:16" ht="14.25" customHeight="1" x14ac:dyDescent="0.35">
      <c r="A10366" s="2" t="s">
        <v>10397</v>
      </c>
      <c r="B10366" s="2" t="s">
        <v>25</v>
      </c>
      <c r="C10366" s="2" t="s">
        <v>20</v>
      </c>
      <c r="D10366" s="2">
        <v>2204.63</v>
      </c>
      <c r="E10366" s="2">
        <v>0.15</v>
      </c>
      <c r="F10366" s="2">
        <f t="shared" si="323"/>
        <v>330.69450000000001</v>
      </c>
      <c r="G10366" s="2">
        <v>5</v>
      </c>
      <c r="H10366" s="2" t="str">
        <f>TEXT(Table1[[#This Row],[order_date]],"mmmm")</f>
        <v>February</v>
      </c>
      <c r="I10366" s="3">
        <v>45342</v>
      </c>
      <c r="J10366" s="3">
        <v>45344</v>
      </c>
      <c r="K10366" s="3" t="str">
        <f>TEXT(Table1[[#This Row],[delivery_date]]-Table1[[#This Row],[order_date]],"D")</f>
        <v>2</v>
      </c>
      <c r="L10366" s="2" t="s">
        <v>21</v>
      </c>
      <c r="M10366" s="2" t="s">
        <v>16</v>
      </c>
      <c r="N10366" s="2">
        <v>533.6</v>
      </c>
      <c r="O10366" s="2" t="s">
        <v>39</v>
      </c>
      <c r="P10366" s="2">
        <f t="shared" si="322"/>
        <v>1873.9355</v>
      </c>
    </row>
    <row r="10367" spans="1:16" ht="14.25" customHeight="1" x14ac:dyDescent="0.35">
      <c r="A10367" s="2" t="s">
        <v>10398</v>
      </c>
      <c r="B10367" s="2" t="s">
        <v>41</v>
      </c>
      <c r="C10367" s="2" t="s">
        <v>26</v>
      </c>
      <c r="D10367" s="2">
        <v>3214.75</v>
      </c>
      <c r="E10367" s="2">
        <v>0.17</v>
      </c>
      <c r="F10367" s="2">
        <f t="shared" si="323"/>
        <v>546.50750000000005</v>
      </c>
      <c r="G10367" s="2">
        <v>2</v>
      </c>
      <c r="H10367" s="2" t="str">
        <f>TEXT(Table1[[#This Row],[order_date]],"mmmm")</f>
        <v>December</v>
      </c>
      <c r="I10367" s="3">
        <v>45652</v>
      </c>
      <c r="J10367" s="3">
        <v>45654</v>
      </c>
      <c r="K10367" s="3" t="str">
        <f>TEXT(Table1[[#This Row],[delivery_date]]-Table1[[#This Row],[order_date]],"D")</f>
        <v>2</v>
      </c>
      <c r="L10367" s="2" t="s">
        <v>21</v>
      </c>
      <c r="M10367" s="2" t="s">
        <v>16</v>
      </c>
      <c r="N10367" s="2">
        <v>473.57</v>
      </c>
      <c r="O10367" s="2" t="s">
        <v>17</v>
      </c>
      <c r="P10367" s="2">
        <f t="shared" si="322"/>
        <v>2668.2424999999998</v>
      </c>
    </row>
    <row r="10368" spans="1:16" ht="14.25" customHeight="1" x14ac:dyDescent="0.35">
      <c r="A10368" s="2" t="s">
        <v>10399</v>
      </c>
      <c r="B10368" s="2" t="s">
        <v>41</v>
      </c>
      <c r="C10368" s="2" t="s">
        <v>26</v>
      </c>
      <c r="D10368" s="2">
        <v>2780.92</v>
      </c>
      <c r="E10368" s="2">
        <v>0.1</v>
      </c>
      <c r="F10368" s="2">
        <f t="shared" si="323"/>
        <v>278.09200000000004</v>
      </c>
      <c r="G10368" s="2">
        <v>4</v>
      </c>
      <c r="H10368" s="2" t="str">
        <f>TEXT(Table1[[#This Row],[order_date]],"mmmm")</f>
        <v>April</v>
      </c>
      <c r="I10368" s="3">
        <v>45040</v>
      </c>
      <c r="J10368" s="3">
        <v>45046</v>
      </c>
      <c r="K10368" s="3" t="str">
        <f>TEXT(Table1[[#This Row],[delivery_date]]-Table1[[#This Row],[order_date]],"D")</f>
        <v>6</v>
      </c>
      <c r="L10368" s="2" t="s">
        <v>31</v>
      </c>
      <c r="M10368" s="2" t="s">
        <v>22</v>
      </c>
      <c r="N10368" s="2">
        <v>612.13</v>
      </c>
      <c r="O10368" s="2" t="s">
        <v>23</v>
      </c>
      <c r="P10368" s="2">
        <f t="shared" si="322"/>
        <v>2502.828</v>
      </c>
    </row>
    <row r="10369" spans="1:16" ht="14.25" customHeight="1" x14ac:dyDescent="0.35">
      <c r="A10369" s="2" t="s">
        <v>10400</v>
      </c>
      <c r="B10369" s="2" t="s">
        <v>41</v>
      </c>
      <c r="C10369" s="2" t="s">
        <v>33</v>
      </c>
      <c r="D10369" s="2">
        <v>4123.5200000000004</v>
      </c>
      <c r="E10369" s="2">
        <v>0.35</v>
      </c>
      <c r="F10369" s="2">
        <f t="shared" si="323"/>
        <v>1443.232</v>
      </c>
      <c r="G10369" s="2">
        <v>3</v>
      </c>
      <c r="H10369" s="2" t="str">
        <f>TEXT(Table1[[#This Row],[order_date]],"mmmm")</f>
        <v>December</v>
      </c>
      <c r="I10369" s="3">
        <v>45269</v>
      </c>
      <c r="J10369" s="3">
        <v>45271</v>
      </c>
      <c r="K10369" s="3" t="str">
        <f>TEXT(Table1[[#This Row],[delivery_date]]-Table1[[#This Row],[order_date]],"D")</f>
        <v>2</v>
      </c>
      <c r="L10369" s="2" t="s">
        <v>15</v>
      </c>
      <c r="M10369" s="2" t="s">
        <v>16</v>
      </c>
      <c r="N10369" s="2">
        <v>528.48</v>
      </c>
      <c r="O10369" s="2" t="s">
        <v>48</v>
      </c>
      <c r="P10369" s="2">
        <f t="shared" si="322"/>
        <v>2680.2880000000005</v>
      </c>
    </row>
    <row r="10370" spans="1:16" ht="14.25" customHeight="1" x14ac:dyDescent="0.35">
      <c r="A10370" s="2" t="s">
        <v>10401</v>
      </c>
      <c r="B10370" s="2" t="s">
        <v>25</v>
      </c>
      <c r="C10370" s="2" t="s">
        <v>33</v>
      </c>
      <c r="D10370" s="2">
        <v>4112.62</v>
      </c>
      <c r="E10370" s="2">
        <v>0.28000000000000003</v>
      </c>
      <c r="F10370" s="2">
        <f t="shared" si="323"/>
        <v>1151.5336</v>
      </c>
      <c r="G10370" s="2">
        <v>8</v>
      </c>
      <c r="H10370" s="2" t="str">
        <f>TEXT(Table1[[#This Row],[order_date]],"mmmm")</f>
        <v>January</v>
      </c>
      <c r="I10370" s="3">
        <v>45309</v>
      </c>
      <c r="J10370" s="3">
        <v>45311</v>
      </c>
      <c r="K10370" s="3" t="str">
        <f>TEXT(Table1[[#This Row],[delivery_date]]-Table1[[#This Row],[order_date]],"D")</f>
        <v>2</v>
      </c>
      <c r="L10370" s="2" t="s">
        <v>15</v>
      </c>
      <c r="M10370" s="2" t="s">
        <v>27</v>
      </c>
      <c r="N10370" s="2">
        <v>334.61</v>
      </c>
      <c r="O10370" s="2" t="s">
        <v>28</v>
      </c>
      <c r="P10370" s="2">
        <f t="shared" ref="P10370:P10433" si="324">D10370-F10370</f>
        <v>2961.0864000000001</v>
      </c>
    </row>
    <row r="10371" spans="1:16" ht="14.25" customHeight="1" x14ac:dyDescent="0.35">
      <c r="A10371" s="2" t="s">
        <v>10402</v>
      </c>
      <c r="B10371" s="2" t="s">
        <v>13</v>
      </c>
      <c r="C10371" s="2" t="s">
        <v>20</v>
      </c>
      <c r="D10371" s="2">
        <v>3033.54</v>
      </c>
      <c r="E10371" s="2">
        <v>0.08</v>
      </c>
      <c r="F10371" s="2">
        <f t="shared" ref="F10371:F10434" si="325">D10371*E10371</f>
        <v>242.6832</v>
      </c>
      <c r="G10371" s="2">
        <v>9</v>
      </c>
      <c r="H10371" s="2" t="str">
        <f>TEXT(Table1[[#This Row],[order_date]],"mmmm")</f>
        <v>May</v>
      </c>
      <c r="I10371" s="3">
        <v>45432</v>
      </c>
      <c r="J10371" s="3">
        <v>45438</v>
      </c>
      <c r="K10371" s="3" t="str">
        <f>TEXT(Table1[[#This Row],[delivery_date]]-Table1[[#This Row],[order_date]],"D")</f>
        <v>6</v>
      </c>
      <c r="L10371" s="2" t="s">
        <v>31</v>
      </c>
      <c r="M10371" s="2" t="s">
        <v>27</v>
      </c>
      <c r="N10371" s="2">
        <v>778.08</v>
      </c>
      <c r="O10371" s="2" t="s">
        <v>17</v>
      </c>
      <c r="P10371" s="2">
        <f t="shared" si="324"/>
        <v>2790.8568</v>
      </c>
    </row>
    <row r="10372" spans="1:16" ht="14.25" customHeight="1" x14ac:dyDescent="0.35">
      <c r="A10372" s="2" t="s">
        <v>10403</v>
      </c>
      <c r="B10372" s="2" t="s">
        <v>41</v>
      </c>
      <c r="C10372" s="2" t="s">
        <v>20</v>
      </c>
      <c r="D10372" s="2">
        <v>207.77</v>
      </c>
      <c r="E10372" s="2">
        <v>0.31</v>
      </c>
      <c r="F10372" s="2">
        <f t="shared" si="325"/>
        <v>64.408699999999996</v>
      </c>
      <c r="G10372" s="2">
        <v>6</v>
      </c>
      <c r="H10372" s="2" t="str">
        <f>TEXT(Table1[[#This Row],[order_date]],"mmmm")</f>
        <v>March</v>
      </c>
      <c r="I10372" s="3">
        <v>45010</v>
      </c>
      <c r="J10372" s="3">
        <v>45012</v>
      </c>
      <c r="K10372" s="3" t="str">
        <f>TEXT(Table1[[#This Row],[delivery_date]]-Table1[[#This Row],[order_date]],"D")</f>
        <v>2</v>
      </c>
      <c r="L10372" s="2" t="s">
        <v>31</v>
      </c>
      <c r="M10372" s="2" t="s">
        <v>27</v>
      </c>
      <c r="N10372" s="2">
        <v>12.11</v>
      </c>
      <c r="O10372" s="2" t="s">
        <v>48</v>
      </c>
      <c r="P10372" s="2">
        <f t="shared" si="324"/>
        <v>143.36130000000003</v>
      </c>
    </row>
    <row r="10373" spans="1:16" ht="14.25" customHeight="1" x14ac:dyDescent="0.35">
      <c r="A10373" s="2" t="s">
        <v>10404</v>
      </c>
      <c r="B10373" s="2" t="s">
        <v>25</v>
      </c>
      <c r="C10373" s="2" t="s">
        <v>20</v>
      </c>
      <c r="D10373" s="2">
        <v>1909.72</v>
      </c>
      <c r="E10373" s="2">
        <v>0.25</v>
      </c>
      <c r="F10373" s="2">
        <f t="shared" si="325"/>
        <v>477.43</v>
      </c>
      <c r="G10373" s="2">
        <v>4</v>
      </c>
      <c r="H10373" s="2" t="str">
        <f>TEXT(Table1[[#This Row],[order_date]],"mmmm")</f>
        <v>November</v>
      </c>
      <c r="I10373" s="3">
        <v>45603</v>
      </c>
      <c r="J10373" s="3">
        <v>45604</v>
      </c>
      <c r="K10373" s="3" t="str">
        <f>TEXT(Table1[[#This Row],[delivery_date]]-Table1[[#This Row],[order_date]],"D")</f>
        <v>1</v>
      </c>
      <c r="L10373" s="2" t="s">
        <v>21</v>
      </c>
      <c r="M10373" s="2" t="s">
        <v>22</v>
      </c>
      <c r="N10373" s="2">
        <v>324.38</v>
      </c>
      <c r="O10373" s="2" t="s">
        <v>28</v>
      </c>
      <c r="P10373" s="2">
        <f t="shared" si="324"/>
        <v>1432.29</v>
      </c>
    </row>
    <row r="10374" spans="1:16" ht="14.25" customHeight="1" x14ac:dyDescent="0.35">
      <c r="A10374" s="2" t="s">
        <v>10405</v>
      </c>
      <c r="B10374" s="2" t="s">
        <v>19</v>
      </c>
      <c r="C10374" s="2" t="s">
        <v>20</v>
      </c>
      <c r="D10374" s="2">
        <v>1221.2</v>
      </c>
      <c r="E10374" s="2">
        <v>0.05</v>
      </c>
      <c r="F10374" s="2">
        <f t="shared" si="325"/>
        <v>61.06</v>
      </c>
      <c r="G10374" s="2">
        <v>2</v>
      </c>
      <c r="H10374" s="2" t="str">
        <f>TEXT(Table1[[#This Row],[order_date]],"mmmm")</f>
        <v>May</v>
      </c>
      <c r="I10374" s="3">
        <v>45417</v>
      </c>
      <c r="J10374" s="3">
        <v>45421</v>
      </c>
      <c r="K10374" s="3" t="str">
        <f>TEXT(Table1[[#This Row],[delivery_date]]-Table1[[#This Row],[order_date]],"D")</f>
        <v>4</v>
      </c>
      <c r="L10374" s="2" t="s">
        <v>15</v>
      </c>
      <c r="M10374" s="2" t="s">
        <v>16</v>
      </c>
      <c r="N10374" s="2">
        <v>353.01</v>
      </c>
      <c r="O10374" s="2" t="s">
        <v>28</v>
      </c>
      <c r="P10374" s="2">
        <f t="shared" si="324"/>
        <v>1160.1400000000001</v>
      </c>
    </row>
    <row r="10375" spans="1:16" ht="14.25" customHeight="1" x14ac:dyDescent="0.35">
      <c r="A10375" s="2" t="s">
        <v>10406</v>
      </c>
      <c r="B10375" s="2" t="s">
        <v>41</v>
      </c>
      <c r="C10375" s="2" t="s">
        <v>36</v>
      </c>
      <c r="D10375" s="2">
        <v>1760.06</v>
      </c>
      <c r="E10375" s="2">
        <v>0.48</v>
      </c>
      <c r="F10375" s="2">
        <f t="shared" si="325"/>
        <v>844.82879999999989</v>
      </c>
      <c r="G10375" s="2">
        <v>8</v>
      </c>
      <c r="H10375" s="2" t="str">
        <f>TEXT(Table1[[#This Row],[order_date]],"mmmm")</f>
        <v>July</v>
      </c>
      <c r="I10375" s="3">
        <v>45477</v>
      </c>
      <c r="J10375" s="3">
        <v>45482</v>
      </c>
      <c r="K10375" s="3" t="str">
        <f>TEXT(Table1[[#This Row],[delivery_date]]-Table1[[#This Row],[order_date]],"D")</f>
        <v>5</v>
      </c>
      <c r="L10375" s="2" t="s">
        <v>15</v>
      </c>
      <c r="M10375" s="2" t="s">
        <v>16</v>
      </c>
      <c r="N10375" s="2">
        <v>88.45</v>
      </c>
      <c r="O10375" s="2" t="s">
        <v>39</v>
      </c>
      <c r="P10375" s="2">
        <f t="shared" si="324"/>
        <v>915.23120000000006</v>
      </c>
    </row>
    <row r="10376" spans="1:16" ht="14.25" customHeight="1" x14ac:dyDescent="0.35">
      <c r="A10376" s="2" t="s">
        <v>10407</v>
      </c>
      <c r="B10376" s="2" t="s">
        <v>41</v>
      </c>
      <c r="C10376" s="2" t="s">
        <v>33</v>
      </c>
      <c r="D10376" s="2">
        <v>3124.73</v>
      </c>
      <c r="E10376" s="2">
        <v>0.42</v>
      </c>
      <c r="F10376" s="2">
        <f t="shared" si="325"/>
        <v>1312.3866</v>
      </c>
      <c r="G10376" s="2">
        <v>3</v>
      </c>
      <c r="H10376" s="2" t="str">
        <f>TEXT(Table1[[#This Row],[order_date]],"mmmm")</f>
        <v>September</v>
      </c>
      <c r="I10376" s="3">
        <v>45176</v>
      </c>
      <c r="J10376" s="3">
        <v>45181</v>
      </c>
      <c r="K10376" s="3" t="str">
        <f>TEXT(Table1[[#This Row],[delivery_date]]-Table1[[#This Row],[order_date]],"D")</f>
        <v>5</v>
      </c>
      <c r="L10376" s="2" t="s">
        <v>15</v>
      </c>
      <c r="M10376" s="2" t="s">
        <v>16</v>
      </c>
      <c r="N10376" s="2">
        <v>886.83</v>
      </c>
      <c r="O10376" s="2" t="s">
        <v>17</v>
      </c>
      <c r="P10376" s="2">
        <f t="shared" si="324"/>
        <v>1812.3434</v>
      </c>
    </row>
    <row r="10377" spans="1:16" ht="14.25" customHeight="1" x14ac:dyDescent="0.35">
      <c r="A10377" s="2" t="s">
        <v>10408</v>
      </c>
      <c r="B10377" s="2" t="s">
        <v>13</v>
      </c>
      <c r="C10377" s="2" t="s">
        <v>33</v>
      </c>
      <c r="D10377" s="2">
        <v>425.66</v>
      </c>
      <c r="E10377" s="2">
        <v>0.04</v>
      </c>
      <c r="F10377" s="2">
        <f t="shared" si="325"/>
        <v>17.026400000000002</v>
      </c>
      <c r="G10377" s="2">
        <v>2</v>
      </c>
      <c r="H10377" s="2" t="str">
        <f>TEXT(Table1[[#This Row],[order_date]],"mmmm")</f>
        <v>September</v>
      </c>
      <c r="I10377" s="3">
        <v>45545</v>
      </c>
      <c r="J10377" s="3">
        <v>45550</v>
      </c>
      <c r="K10377" s="3" t="str">
        <f>TEXT(Table1[[#This Row],[delivery_date]]-Table1[[#This Row],[order_date]],"D")</f>
        <v>5</v>
      </c>
      <c r="L10377" s="2" t="s">
        <v>15</v>
      </c>
      <c r="M10377" s="2" t="s">
        <v>16</v>
      </c>
      <c r="N10377" s="2">
        <v>30.77</v>
      </c>
      <c r="O10377" s="2" t="s">
        <v>34</v>
      </c>
      <c r="P10377" s="2">
        <f t="shared" si="324"/>
        <v>408.6336</v>
      </c>
    </row>
    <row r="10378" spans="1:16" ht="14.25" customHeight="1" x14ac:dyDescent="0.35">
      <c r="A10378" s="2" t="s">
        <v>10409</v>
      </c>
      <c r="B10378" s="2" t="s">
        <v>41</v>
      </c>
      <c r="C10378" s="2" t="s">
        <v>20</v>
      </c>
      <c r="D10378" s="2">
        <v>208.99</v>
      </c>
      <c r="E10378" s="2">
        <v>0.47</v>
      </c>
      <c r="F10378" s="2">
        <f t="shared" si="325"/>
        <v>98.225300000000004</v>
      </c>
      <c r="G10378" s="2">
        <v>4</v>
      </c>
      <c r="H10378" s="2" t="str">
        <f>TEXT(Table1[[#This Row],[order_date]],"mmmm")</f>
        <v>February</v>
      </c>
      <c r="I10378" s="3">
        <v>45344</v>
      </c>
      <c r="J10378" s="3">
        <v>45347</v>
      </c>
      <c r="K10378" s="3" t="str">
        <f>TEXT(Table1[[#This Row],[delivery_date]]-Table1[[#This Row],[order_date]],"D")</f>
        <v>3</v>
      </c>
      <c r="L10378" s="2" t="s">
        <v>31</v>
      </c>
      <c r="M10378" s="2" t="s">
        <v>22</v>
      </c>
      <c r="N10378" s="2">
        <v>40.42</v>
      </c>
      <c r="O10378" s="2" t="s">
        <v>28</v>
      </c>
      <c r="P10378" s="2">
        <f t="shared" si="324"/>
        <v>110.7647</v>
      </c>
    </row>
    <row r="10379" spans="1:16" ht="14.25" customHeight="1" x14ac:dyDescent="0.35">
      <c r="A10379" s="2" t="s">
        <v>10410</v>
      </c>
      <c r="B10379" s="2" t="s">
        <v>41</v>
      </c>
      <c r="C10379" s="2" t="s">
        <v>14</v>
      </c>
      <c r="D10379" s="2">
        <v>2240.6799999999998</v>
      </c>
      <c r="E10379" s="2">
        <v>0.46</v>
      </c>
      <c r="F10379" s="2">
        <f t="shared" si="325"/>
        <v>1030.7128</v>
      </c>
      <c r="G10379" s="2">
        <v>2</v>
      </c>
      <c r="H10379" s="2" t="str">
        <f>TEXT(Table1[[#This Row],[order_date]],"mmmm")</f>
        <v>December</v>
      </c>
      <c r="I10379" s="3">
        <v>45263</v>
      </c>
      <c r="J10379" s="3">
        <v>45265</v>
      </c>
      <c r="K10379" s="3" t="str">
        <f>TEXT(Table1[[#This Row],[delivery_date]]-Table1[[#This Row],[order_date]],"D")</f>
        <v>2</v>
      </c>
      <c r="L10379" s="2" t="s">
        <v>31</v>
      </c>
      <c r="M10379" s="2" t="s">
        <v>16</v>
      </c>
      <c r="N10379" s="2">
        <v>358.33</v>
      </c>
      <c r="O10379" s="2" t="s">
        <v>48</v>
      </c>
      <c r="P10379" s="2">
        <f t="shared" si="324"/>
        <v>1209.9671999999998</v>
      </c>
    </row>
    <row r="10380" spans="1:16" ht="14.25" customHeight="1" x14ac:dyDescent="0.35">
      <c r="A10380" s="2" t="s">
        <v>10411</v>
      </c>
      <c r="B10380" s="2" t="s">
        <v>19</v>
      </c>
      <c r="C10380" s="2" t="s">
        <v>20</v>
      </c>
      <c r="D10380" s="2">
        <v>3988.51</v>
      </c>
      <c r="E10380" s="2">
        <v>0.02</v>
      </c>
      <c r="F10380" s="2">
        <f t="shared" si="325"/>
        <v>79.770200000000003</v>
      </c>
      <c r="G10380" s="2">
        <v>3</v>
      </c>
      <c r="H10380" s="2" t="str">
        <f>TEXT(Table1[[#This Row],[order_date]],"mmmm")</f>
        <v>April</v>
      </c>
      <c r="I10380" s="3">
        <v>45389</v>
      </c>
      <c r="J10380" s="3">
        <v>45393</v>
      </c>
      <c r="K10380" s="3" t="str">
        <f>TEXT(Table1[[#This Row],[delivery_date]]-Table1[[#This Row],[order_date]],"D")</f>
        <v>4</v>
      </c>
      <c r="L10380" s="2" t="s">
        <v>21</v>
      </c>
      <c r="M10380" s="2" t="s">
        <v>22</v>
      </c>
      <c r="N10380" s="2">
        <v>396.06</v>
      </c>
      <c r="O10380" s="2" t="s">
        <v>17</v>
      </c>
      <c r="P10380" s="2">
        <f t="shared" si="324"/>
        <v>3908.7398000000003</v>
      </c>
    </row>
    <row r="10381" spans="1:16" ht="14.25" customHeight="1" x14ac:dyDescent="0.35">
      <c r="A10381" s="2" t="s">
        <v>10412</v>
      </c>
      <c r="B10381" s="2" t="s">
        <v>25</v>
      </c>
      <c r="C10381" s="2" t="s">
        <v>26</v>
      </c>
      <c r="D10381" s="2">
        <v>250.42</v>
      </c>
      <c r="E10381" s="2">
        <v>0.1</v>
      </c>
      <c r="F10381" s="2">
        <f t="shared" si="325"/>
        <v>25.042000000000002</v>
      </c>
      <c r="G10381" s="2">
        <v>9</v>
      </c>
      <c r="H10381" s="2" t="str">
        <f>TEXT(Table1[[#This Row],[order_date]],"mmmm")</f>
        <v>August</v>
      </c>
      <c r="I10381" s="3">
        <v>45523</v>
      </c>
      <c r="J10381" s="3">
        <v>45528</v>
      </c>
      <c r="K10381" s="3" t="str">
        <f>TEXT(Table1[[#This Row],[delivery_date]]-Table1[[#This Row],[order_date]],"D")</f>
        <v>5</v>
      </c>
      <c r="L10381" s="2" t="s">
        <v>21</v>
      </c>
      <c r="M10381" s="2" t="s">
        <v>16</v>
      </c>
      <c r="N10381" s="2">
        <v>56.98</v>
      </c>
      <c r="O10381" s="2" t="s">
        <v>23</v>
      </c>
      <c r="P10381" s="2">
        <f t="shared" si="324"/>
        <v>225.37799999999999</v>
      </c>
    </row>
    <row r="10382" spans="1:16" ht="14.25" customHeight="1" x14ac:dyDescent="0.35">
      <c r="A10382" s="2" t="s">
        <v>10413</v>
      </c>
      <c r="B10382" s="2" t="s">
        <v>25</v>
      </c>
      <c r="C10382" s="2" t="s">
        <v>14</v>
      </c>
      <c r="D10382" s="2">
        <v>4260.34</v>
      </c>
      <c r="E10382" s="2">
        <v>0.35</v>
      </c>
      <c r="F10382" s="2">
        <f t="shared" si="325"/>
        <v>1491.1189999999999</v>
      </c>
      <c r="G10382" s="2">
        <v>7</v>
      </c>
      <c r="H10382" s="2" t="str">
        <f>TEXT(Table1[[#This Row],[order_date]],"mmmm")</f>
        <v>May</v>
      </c>
      <c r="I10382" s="3">
        <v>45048</v>
      </c>
      <c r="J10382" s="3">
        <v>45054</v>
      </c>
      <c r="K10382" s="3" t="str">
        <f>TEXT(Table1[[#This Row],[delivery_date]]-Table1[[#This Row],[order_date]],"D")</f>
        <v>6</v>
      </c>
      <c r="L10382" s="2" t="s">
        <v>31</v>
      </c>
      <c r="M10382" s="2" t="s">
        <v>27</v>
      </c>
      <c r="N10382" s="2">
        <v>525.91999999999996</v>
      </c>
      <c r="O10382" s="2" t="s">
        <v>23</v>
      </c>
      <c r="P10382" s="2">
        <f t="shared" si="324"/>
        <v>2769.2210000000005</v>
      </c>
    </row>
    <row r="10383" spans="1:16" ht="14.25" customHeight="1" x14ac:dyDescent="0.35">
      <c r="A10383" s="2" t="s">
        <v>10414</v>
      </c>
      <c r="B10383" s="2" t="s">
        <v>13</v>
      </c>
      <c r="C10383" s="2" t="s">
        <v>26</v>
      </c>
      <c r="D10383" s="2">
        <v>1981.01</v>
      </c>
      <c r="E10383" s="2">
        <v>0.47</v>
      </c>
      <c r="F10383" s="2">
        <f t="shared" si="325"/>
        <v>931.07469999999989</v>
      </c>
      <c r="G10383" s="2">
        <v>1</v>
      </c>
      <c r="H10383" s="2" t="str">
        <f>TEXT(Table1[[#This Row],[order_date]],"mmmm")</f>
        <v>September</v>
      </c>
      <c r="I10383" s="3">
        <v>45183</v>
      </c>
      <c r="J10383" s="3">
        <v>45185</v>
      </c>
      <c r="K10383" s="3" t="str">
        <f>TEXT(Table1[[#This Row],[delivery_date]]-Table1[[#This Row],[order_date]],"D")</f>
        <v>2</v>
      </c>
      <c r="L10383" s="2" t="s">
        <v>15</v>
      </c>
      <c r="M10383" s="2" t="s">
        <v>22</v>
      </c>
      <c r="N10383" s="2">
        <v>468.56</v>
      </c>
      <c r="O10383" s="2" t="s">
        <v>23</v>
      </c>
      <c r="P10383" s="2">
        <f t="shared" si="324"/>
        <v>1049.9353000000001</v>
      </c>
    </row>
    <row r="10384" spans="1:16" ht="14.25" customHeight="1" x14ac:dyDescent="0.35">
      <c r="A10384" s="2" t="s">
        <v>10415</v>
      </c>
      <c r="B10384" s="2" t="s">
        <v>19</v>
      </c>
      <c r="C10384" s="2" t="s">
        <v>14</v>
      </c>
      <c r="D10384" s="2">
        <v>679.35</v>
      </c>
      <c r="E10384" s="2">
        <v>0.41</v>
      </c>
      <c r="F10384" s="2">
        <f t="shared" si="325"/>
        <v>278.5335</v>
      </c>
      <c r="G10384" s="2">
        <v>5</v>
      </c>
      <c r="H10384" s="2" t="str">
        <f>TEXT(Table1[[#This Row],[order_date]],"mmmm")</f>
        <v>December</v>
      </c>
      <c r="I10384" s="3">
        <v>45291</v>
      </c>
      <c r="J10384" s="3">
        <v>45293</v>
      </c>
      <c r="K10384" s="3" t="str">
        <f>TEXT(Table1[[#This Row],[delivery_date]]-Table1[[#This Row],[order_date]],"D")</f>
        <v>2</v>
      </c>
      <c r="L10384" s="2" t="s">
        <v>21</v>
      </c>
      <c r="M10384" s="2" t="s">
        <v>22</v>
      </c>
      <c r="N10384" s="2">
        <v>100.88</v>
      </c>
      <c r="O10384" s="2" t="s">
        <v>28</v>
      </c>
      <c r="P10384" s="2">
        <f t="shared" si="324"/>
        <v>400.81650000000002</v>
      </c>
    </row>
    <row r="10385" spans="1:16" ht="14.25" customHeight="1" x14ac:dyDescent="0.35">
      <c r="A10385" s="2" t="s">
        <v>10416</v>
      </c>
      <c r="B10385" s="2" t="s">
        <v>25</v>
      </c>
      <c r="C10385" s="2" t="s">
        <v>26</v>
      </c>
      <c r="D10385" s="2">
        <v>2880.74</v>
      </c>
      <c r="E10385" s="2">
        <v>0.14000000000000001</v>
      </c>
      <c r="F10385" s="2">
        <f t="shared" si="325"/>
        <v>403.30360000000002</v>
      </c>
      <c r="G10385" s="2">
        <v>5</v>
      </c>
      <c r="H10385" s="2" t="str">
        <f>TEXT(Table1[[#This Row],[order_date]],"mmmm")</f>
        <v>June</v>
      </c>
      <c r="I10385" s="3">
        <v>45092</v>
      </c>
      <c r="J10385" s="3">
        <v>45094</v>
      </c>
      <c r="K10385" s="3" t="str">
        <f>TEXT(Table1[[#This Row],[delivery_date]]-Table1[[#This Row],[order_date]],"D")</f>
        <v>2</v>
      </c>
      <c r="L10385" s="2" t="s">
        <v>31</v>
      </c>
      <c r="M10385" s="2" t="s">
        <v>16</v>
      </c>
      <c r="N10385" s="2">
        <v>174.66</v>
      </c>
      <c r="O10385" s="2" t="s">
        <v>23</v>
      </c>
      <c r="P10385" s="2">
        <f t="shared" si="324"/>
        <v>2477.4363999999996</v>
      </c>
    </row>
    <row r="10386" spans="1:16" ht="14.25" customHeight="1" x14ac:dyDescent="0.35">
      <c r="A10386" s="2" t="s">
        <v>10417</v>
      </c>
      <c r="B10386" s="2" t="s">
        <v>19</v>
      </c>
      <c r="C10386" s="2" t="s">
        <v>20</v>
      </c>
      <c r="D10386" s="2">
        <v>4766.57</v>
      </c>
      <c r="E10386" s="2">
        <v>0.02</v>
      </c>
      <c r="F10386" s="2">
        <f t="shared" si="325"/>
        <v>95.331400000000002</v>
      </c>
      <c r="G10386" s="2">
        <v>9</v>
      </c>
      <c r="H10386" s="2" t="str">
        <f>TEXT(Table1[[#This Row],[order_date]],"mmmm")</f>
        <v>December</v>
      </c>
      <c r="I10386" s="3">
        <v>45632</v>
      </c>
      <c r="J10386" s="3">
        <v>45635</v>
      </c>
      <c r="K10386" s="3" t="str">
        <f>TEXT(Table1[[#This Row],[delivery_date]]-Table1[[#This Row],[order_date]],"D")</f>
        <v>3</v>
      </c>
      <c r="L10386" s="2" t="s">
        <v>15</v>
      </c>
      <c r="M10386" s="2" t="s">
        <v>16</v>
      </c>
      <c r="N10386" s="2">
        <v>751.89</v>
      </c>
      <c r="O10386" s="2" t="s">
        <v>23</v>
      </c>
      <c r="P10386" s="2">
        <f t="shared" si="324"/>
        <v>4671.2385999999997</v>
      </c>
    </row>
    <row r="10387" spans="1:16" ht="14.25" customHeight="1" x14ac:dyDescent="0.35">
      <c r="A10387" s="2" t="s">
        <v>10418</v>
      </c>
      <c r="B10387" s="2" t="s">
        <v>25</v>
      </c>
      <c r="C10387" s="2" t="s">
        <v>20</v>
      </c>
      <c r="D10387" s="2">
        <v>2758.31</v>
      </c>
      <c r="E10387" s="2">
        <v>0.24</v>
      </c>
      <c r="F10387" s="2">
        <f t="shared" si="325"/>
        <v>661.99439999999993</v>
      </c>
      <c r="G10387" s="2">
        <v>1</v>
      </c>
      <c r="H10387" s="2" t="str">
        <f>TEXT(Table1[[#This Row],[order_date]],"mmmm")</f>
        <v>February</v>
      </c>
      <c r="I10387" s="3">
        <v>44968</v>
      </c>
      <c r="J10387" s="3">
        <v>44972</v>
      </c>
      <c r="K10387" s="3" t="str">
        <f>TEXT(Table1[[#This Row],[delivery_date]]-Table1[[#This Row],[order_date]],"D")</f>
        <v>4</v>
      </c>
      <c r="L10387" s="2" t="s">
        <v>31</v>
      </c>
      <c r="M10387" s="2" t="s">
        <v>16</v>
      </c>
      <c r="N10387" s="2">
        <v>587.79</v>
      </c>
      <c r="O10387" s="2" t="s">
        <v>34</v>
      </c>
      <c r="P10387" s="2">
        <f t="shared" si="324"/>
        <v>2096.3155999999999</v>
      </c>
    </row>
    <row r="10388" spans="1:16" ht="14.25" customHeight="1" x14ac:dyDescent="0.35">
      <c r="A10388" s="2" t="s">
        <v>10419</v>
      </c>
      <c r="B10388" s="2" t="s">
        <v>19</v>
      </c>
      <c r="C10388" s="2" t="s">
        <v>14</v>
      </c>
      <c r="D10388" s="2">
        <v>3464.51</v>
      </c>
      <c r="E10388" s="2">
        <v>0.05</v>
      </c>
      <c r="F10388" s="2">
        <f t="shared" si="325"/>
        <v>173.22550000000001</v>
      </c>
      <c r="G10388" s="2">
        <v>1</v>
      </c>
      <c r="H10388" s="2" t="str">
        <f>TEXT(Table1[[#This Row],[order_date]],"mmmm")</f>
        <v>July</v>
      </c>
      <c r="I10388" s="3">
        <v>45495</v>
      </c>
      <c r="J10388" s="3">
        <v>45501</v>
      </c>
      <c r="K10388" s="3" t="str">
        <f>TEXT(Table1[[#This Row],[delivery_date]]-Table1[[#This Row],[order_date]],"D")</f>
        <v>6</v>
      </c>
      <c r="L10388" s="2" t="s">
        <v>31</v>
      </c>
      <c r="M10388" s="2" t="s">
        <v>27</v>
      </c>
      <c r="N10388" s="2">
        <v>278.92</v>
      </c>
      <c r="O10388" s="2" t="s">
        <v>34</v>
      </c>
      <c r="P10388" s="2">
        <f t="shared" si="324"/>
        <v>3291.2845000000002</v>
      </c>
    </row>
    <row r="10389" spans="1:16" ht="14.25" customHeight="1" x14ac:dyDescent="0.35">
      <c r="A10389" s="2" t="s">
        <v>10420</v>
      </c>
      <c r="B10389" s="2" t="s">
        <v>13</v>
      </c>
      <c r="C10389" s="2" t="s">
        <v>26</v>
      </c>
      <c r="D10389" s="2">
        <v>4100.46</v>
      </c>
      <c r="E10389" s="2">
        <v>0.12</v>
      </c>
      <c r="F10389" s="2">
        <f t="shared" si="325"/>
        <v>492.05520000000001</v>
      </c>
      <c r="G10389" s="2">
        <v>7</v>
      </c>
      <c r="H10389" s="2" t="str">
        <f>TEXT(Table1[[#This Row],[order_date]],"mmmm")</f>
        <v>August</v>
      </c>
      <c r="I10389" s="3">
        <v>45162</v>
      </c>
      <c r="J10389" s="3">
        <v>45167</v>
      </c>
      <c r="K10389" s="3" t="str">
        <f>TEXT(Table1[[#This Row],[delivery_date]]-Table1[[#This Row],[order_date]],"D")</f>
        <v>5</v>
      </c>
      <c r="L10389" s="2" t="s">
        <v>21</v>
      </c>
      <c r="M10389" s="2" t="s">
        <v>27</v>
      </c>
      <c r="N10389" s="2">
        <v>1050.21</v>
      </c>
      <c r="O10389" s="2" t="s">
        <v>28</v>
      </c>
      <c r="P10389" s="2">
        <f t="shared" si="324"/>
        <v>3608.4048000000003</v>
      </c>
    </row>
    <row r="10390" spans="1:16" ht="14.25" customHeight="1" x14ac:dyDescent="0.35">
      <c r="A10390" s="2" t="s">
        <v>10421</v>
      </c>
      <c r="B10390" s="2" t="s">
        <v>41</v>
      </c>
      <c r="C10390" s="2" t="s">
        <v>36</v>
      </c>
      <c r="D10390" s="2">
        <v>4016.77</v>
      </c>
      <c r="E10390" s="2">
        <v>0.32</v>
      </c>
      <c r="F10390" s="2">
        <f t="shared" si="325"/>
        <v>1285.3664000000001</v>
      </c>
      <c r="G10390" s="2">
        <v>7</v>
      </c>
      <c r="H10390" s="2" t="str">
        <f>TEXT(Table1[[#This Row],[order_date]],"mmmm")</f>
        <v>June</v>
      </c>
      <c r="I10390" s="3">
        <v>45446</v>
      </c>
      <c r="J10390" s="3">
        <v>45447</v>
      </c>
      <c r="K10390" s="3" t="str">
        <f>TEXT(Table1[[#This Row],[delivery_date]]-Table1[[#This Row],[order_date]],"D")</f>
        <v>1</v>
      </c>
      <c r="L10390" s="2" t="s">
        <v>31</v>
      </c>
      <c r="M10390" s="2" t="s">
        <v>22</v>
      </c>
      <c r="N10390" s="2">
        <v>806.1</v>
      </c>
      <c r="O10390" s="2" t="s">
        <v>39</v>
      </c>
      <c r="P10390" s="2">
        <f t="shared" si="324"/>
        <v>2731.4035999999996</v>
      </c>
    </row>
    <row r="10391" spans="1:16" ht="14.25" customHeight="1" x14ac:dyDescent="0.35">
      <c r="A10391" s="2" t="s">
        <v>10422</v>
      </c>
      <c r="B10391" s="2" t="s">
        <v>13</v>
      </c>
      <c r="C10391" s="2" t="s">
        <v>14</v>
      </c>
      <c r="D10391" s="2">
        <v>458.28</v>
      </c>
      <c r="E10391" s="2">
        <v>0.25</v>
      </c>
      <c r="F10391" s="2">
        <f t="shared" si="325"/>
        <v>114.57</v>
      </c>
      <c r="G10391" s="2">
        <v>8</v>
      </c>
      <c r="H10391" s="2" t="str">
        <f>TEXT(Table1[[#This Row],[order_date]],"mmmm")</f>
        <v>August</v>
      </c>
      <c r="I10391" s="3">
        <v>45141</v>
      </c>
      <c r="J10391" s="3">
        <v>45148</v>
      </c>
      <c r="K10391" s="3" t="str">
        <f>TEXT(Table1[[#This Row],[delivery_date]]-Table1[[#This Row],[order_date]],"D")</f>
        <v>7</v>
      </c>
      <c r="L10391" s="2" t="s">
        <v>31</v>
      </c>
      <c r="M10391" s="2" t="s">
        <v>22</v>
      </c>
      <c r="N10391" s="2">
        <v>126.57</v>
      </c>
      <c r="O10391" s="2" t="s">
        <v>23</v>
      </c>
      <c r="P10391" s="2">
        <f t="shared" si="324"/>
        <v>343.71</v>
      </c>
    </row>
    <row r="10392" spans="1:16" ht="14.25" customHeight="1" x14ac:dyDescent="0.35">
      <c r="A10392" s="2" t="s">
        <v>10423</v>
      </c>
      <c r="B10392" s="2" t="s">
        <v>25</v>
      </c>
      <c r="C10392" s="2" t="s">
        <v>14</v>
      </c>
      <c r="D10392" s="2">
        <v>3730.88</v>
      </c>
      <c r="E10392" s="2">
        <v>0.19</v>
      </c>
      <c r="F10392" s="2">
        <f t="shared" si="325"/>
        <v>708.86720000000003</v>
      </c>
      <c r="G10392" s="2">
        <v>4</v>
      </c>
      <c r="H10392" s="2" t="str">
        <f>TEXT(Table1[[#This Row],[order_date]],"mmmm")</f>
        <v>February</v>
      </c>
      <c r="I10392" s="3">
        <v>44985</v>
      </c>
      <c r="J10392" s="3">
        <v>44988</v>
      </c>
      <c r="K10392" s="3" t="str">
        <f>TEXT(Table1[[#This Row],[delivery_date]]-Table1[[#This Row],[order_date]],"D")</f>
        <v>3</v>
      </c>
      <c r="L10392" s="2" t="s">
        <v>21</v>
      </c>
      <c r="M10392" s="2" t="s">
        <v>22</v>
      </c>
      <c r="N10392" s="2">
        <v>1043.77</v>
      </c>
      <c r="O10392" s="2" t="s">
        <v>28</v>
      </c>
      <c r="P10392" s="2">
        <f t="shared" si="324"/>
        <v>3022.0128</v>
      </c>
    </row>
    <row r="10393" spans="1:16" ht="14.25" customHeight="1" x14ac:dyDescent="0.35">
      <c r="A10393" s="2" t="s">
        <v>10424</v>
      </c>
      <c r="B10393" s="2" t="s">
        <v>13</v>
      </c>
      <c r="C10393" s="2" t="s">
        <v>33</v>
      </c>
      <c r="D10393" s="2">
        <v>4752.3</v>
      </c>
      <c r="E10393" s="2">
        <v>0.46</v>
      </c>
      <c r="F10393" s="2">
        <f t="shared" si="325"/>
        <v>2186.058</v>
      </c>
      <c r="G10393" s="2">
        <v>7</v>
      </c>
      <c r="H10393" s="2" t="str">
        <f>TEXT(Table1[[#This Row],[order_date]],"mmmm")</f>
        <v>January</v>
      </c>
      <c r="I10393" s="3">
        <v>45321</v>
      </c>
      <c r="J10393" s="3">
        <v>45327</v>
      </c>
      <c r="K10393" s="3" t="str">
        <f>TEXT(Table1[[#This Row],[delivery_date]]-Table1[[#This Row],[order_date]],"D")</f>
        <v>6</v>
      </c>
      <c r="L10393" s="2" t="s">
        <v>31</v>
      </c>
      <c r="M10393" s="2" t="s">
        <v>27</v>
      </c>
      <c r="N10393" s="2">
        <v>1384.86</v>
      </c>
      <c r="O10393" s="2" t="s">
        <v>28</v>
      </c>
      <c r="P10393" s="2">
        <f t="shared" si="324"/>
        <v>2566.2420000000002</v>
      </c>
    </row>
    <row r="10394" spans="1:16" ht="14.25" customHeight="1" x14ac:dyDescent="0.35">
      <c r="A10394" s="2" t="s">
        <v>10425</v>
      </c>
      <c r="B10394" s="2" t="s">
        <v>41</v>
      </c>
      <c r="C10394" s="2" t="s">
        <v>14</v>
      </c>
      <c r="D10394" s="2">
        <v>3533.2</v>
      </c>
      <c r="E10394" s="2">
        <v>0.1</v>
      </c>
      <c r="F10394" s="2">
        <f t="shared" si="325"/>
        <v>353.32</v>
      </c>
      <c r="G10394" s="2">
        <v>6</v>
      </c>
      <c r="H10394" s="2" t="str">
        <f>TEXT(Table1[[#This Row],[order_date]],"mmmm")</f>
        <v>December</v>
      </c>
      <c r="I10394" s="3">
        <v>45269</v>
      </c>
      <c r="J10394" s="3">
        <v>45276</v>
      </c>
      <c r="K10394" s="3" t="str">
        <f>TEXT(Table1[[#This Row],[delivery_date]]-Table1[[#This Row],[order_date]],"D")</f>
        <v>7</v>
      </c>
      <c r="L10394" s="2" t="s">
        <v>21</v>
      </c>
      <c r="M10394" s="2" t="s">
        <v>22</v>
      </c>
      <c r="N10394" s="2">
        <v>557.41</v>
      </c>
      <c r="O10394" s="2" t="s">
        <v>23</v>
      </c>
      <c r="P10394" s="2">
        <f t="shared" si="324"/>
        <v>3179.8799999999997</v>
      </c>
    </row>
    <row r="10395" spans="1:16" ht="14.25" customHeight="1" x14ac:dyDescent="0.35">
      <c r="A10395" s="2" t="s">
        <v>10426</v>
      </c>
      <c r="B10395" s="2" t="s">
        <v>13</v>
      </c>
      <c r="C10395" s="2" t="s">
        <v>36</v>
      </c>
      <c r="D10395" s="2">
        <v>4198.57</v>
      </c>
      <c r="E10395" s="2">
        <v>0.24</v>
      </c>
      <c r="F10395" s="2">
        <f t="shared" si="325"/>
        <v>1007.6567999999999</v>
      </c>
      <c r="G10395" s="2">
        <v>1</v>
      </c>
      <c r="H10395" s="2" t="str">
        <f>TEXT(Table1[[#This Row],[order_date]],"mmmm")</f>
        <v>September</v>
      </c>
      <c r="I10395" s="3">
        <v>45170</v>
      </c>
      <c r="J10395" s="3">
        <v>45173</v>
      </c>
      <c r="K10395" s="3" t="str">
        <f>TEXT(Table1[[#This Row],[delivery_date]]-Table1[[#This Row],[order_date]],"D")</f>
        <v>3</v>
      </c>
      <c r="L10395" s="2" t="s">
        <v>31</v>
      </c>
      <c r="M10395" s="2" t="s">
        <v>22</v>
      </c>
      <c r="N10395" s="2">
        <v>560.88</v>
      </c>
      <c r="O10395" s="2" t="s">
        <v>48</v>
      </c>
      <c r="P10395" s="2">
        <f t="shared" si="324"/>
        <v>3190.9132</v>
      </c>
    </row>
    <row r="10396" spans="1:16" ht="14.25" customHeight="1" x14ac:dyDescent="0.35">
      <c r="A10396" s="2" t="s">
        <v>10427</v>
      </c>
      <c r="B10396" s="2" t="s">
        <v>25</v>
      </c>
      <c r="C10396" s="2" t="s">
        <v>20</v>
      </c>
      <c r="D10396" s="2">
        <v>2479.19</v>
      </c>
      <c r="E10396" s="2">
        <v>0.28999999999999998</v>
      </c>
      <c r="F10396" s="2">
        <f t="shared" si="325"/>
        <v>718.96510000000001</v>
      </c>
      <c r="G10396" s="2">
        <v>2</v>
      </c>
      <c r="H10396" s="2" t="str">
        <f>TEXT(Table1[[#This Row],[order_date]],"mmmm")</f>
        <v>July</v>
      </c>
      <c r="I10396" s="3">
        <v>45474</v>
      </c>
      <c r="J10396" s="3">
        <v>45475</v>
      </c>
      <c r="K10396" s="3" t="str">
        <f>TEXT(Table1[[#This Row],[delivery_date]]-Table1[[#This Row],[order_date]],"D")</f>
        <v>1</v>
      </c>
      <c r="L10396" s="2" t="s">
        <v>31</v>
      </c>
      <c r="M10396" s="2" t="s">
        <v>22</v>
      </c>
      <c r="N10396" s="2">
        <v>650.23</v>
      </c>
      <c r="O10396" s="2" t="s">
        <v>48</v>
      </c>
      <c r="P10396" s="2">
        <f t="shared" si="324"/>
        <v>1760.2249000000002</v>
      </c>
    </row>
    <row r="10397" spans="1:16" ht="14.25" customHeight="1" x14ac:dyDescent="0.35">
      <c r="A10397" s="2" t="s">
        <v>10428</v>
      </c>
      <c r="B10397" s="2" t="s">
        <v>25</v>
      </c>
      <c r="C10397" s="2" t="s">
        <v>26</v>
      </c>
      <c r="D10397" s="2">
        <v>1663.44</v>
      </c>
      <c r="E10397" s="2">
        <v>0.16</v>
      </c>
      <c r="F10397" s="2">
        <f t="shared" si="325"/>
        <v>266.15039999999999</v>
      </c>
      <c r="G10397" s="2">
        <v>8</v>
      </c>
      <c r="H10397" s="2" t="str">
        <f>TEXT(Table1[[#This Row],[order_date]],"mmmm")</f>
        <v>October</v>
      </c>
      <c r="I10397" s="3">
        <v>45210</v>
      </c>
      <c r="J10397" s="3">
        <v>45213</v>
      </c>
      <c r="K10397" s="3" t="str">
        <f>TEXT(Table1[[#This Row],[delivery_date]]-Table1[[#This Row],[order_date]],"D")</f>
        <v>3</v>
      </c>
      <c r="L10397" s="2" t="s">
        <v>15</v>
      </c>
      <c r="M10397" s="2" t="s">
        <v>16</v>
      </c>
      <c r="N10397" s="2">
        <v>359.9</v>
      </c>
      <c r="O10397" s="2" t="s">
        <v>39</v>
      </c>
      <c r="P10397" s="2">
        <f t="shared" si="324"/>
        <v>1397.2896000000001</v>
      </c>
    </row>
    <row r="10398" spans="1:16" ht="14.25" customHeight="1" x14ac:dyDescent="0.35">
      <c r="A10398" s="2" t="s">
        <v>10429</v>
      </c>
      <c r="B10398" s="2" t="s">
        <v>13</v>
      </c>
      <c r="C10398" s="2" t="s">
        <v>33</v>
      </c>
      <c r="D10398" s="2">
        <v>3413.57</v>
      </c>
      <c r="E10398" s="2">
        <v>0.35</v>
      </c>
      <c r="F10398" s="2">
        <f t="shared" si="325"/>
        <v>1194.7494999999999</v>
      </c>
      <c r="G10398" s="2">
        <v>6</v>
      </c>
      <c r="H10398" s="2" t="str">
        <f>TEXT(Table1[[#This Row],[order_date]],"mmmm")</f>
        <v>March</v>
      </c>
      <c r="I10398" s="3">
        <v>45007</v>
      </c>
      <c r="J10398" s="3">
        <v>45012</v>
      </c>
      <c r="K10398" s="3" t="str">
        <f>TEXT(Table1[[#This Row],[delivery_date]]-Table1[[#This Row],[order_date]],"D")</f>
        <v>5</v>
      </c>
      <c r="L10398" s="2" t="s">
        <v>21</v>
      </c>
      <c r="M10398" s="2" t="s">
        <v>27</v>
      </c>
      <c r="N10398" s="2">
        <v>478.63</v>
      </c>
      <c r="O10398" s="2" t="s">
        <v>48</v>
      </c>
      <c r="P10398" s="2">
        <f t="shared" si="324"/>
        <v>2218.8205000000003</v>
      </c>
    </row>
    <row r="10399" spans="1:16" ht="14.25" customHeight="1" x14ac:dyDescent="0.35">
      <c r="A10399" s="2" t="s">
        <v>10430</v>
      </c>
      <c r="B10399" s="2" t="s">
        <v>41</v>
      </c>
      <c r="C10399" s="2" t="s">
        <v>26</v>
      </c>
      <c r="D10399" s="2">
        <v>2511.7800000000002</v>
      </c>
      <c r="E10399" s="2">
        <v>0.43</v>
      </c>
      <c r="F10399" s="2">
        <f t="shared" si="325"/>
        <v>1080.0654000000002</v>
      </c>
      <c r="G10399" s="2">
        <v>7</v>
      </c>
      <c r="H10399" s="2" t="str">
        <f>TEXT(Table1[[#This Row],[order_date]],"mmmm")</f>
        <v>August</v>
      </c>
      <c r="I10399" s="3">
        <v>45510</v>
      </c>
      <c r="J10399" s="3">
        <v>45514</v>
      </c>
      <c r="K10399" s="3" t="str">
        <f>TEXT(Table1[[#This Row],[delivery_date]]-Table1[[#This Row],[order_date]],"D")</f>
        <v>4</v>
      </c>
      <c r="L10399" s="2" t="s">
        <v>15</v>
      </c>
      <c r="M10399" s="2" t="s">
        <v>22</v>
      </c>
      <c r="N10399" s="2">
        <v>687.57</v>
      </c>
      <c r="O10399" s="2" t="s">
        <v>28</v>
      </c>
      <c r="P10399" s="2">
        <f t="shared" si="324"/>
        <v>1431.7146</v>
      </c>
    </row>
    <row r="10400" spans="1:16" ht="14.25" customHeight="1" x14ac:dyDescent="0.35">
      <c r="A10400" s="2" t="s">
        <v>10431</v>
      </c>
      <c r="B10400" s="2" t="s">
        <v>13</v>
      </c>
      <c r="C10400" s="2" t="s">
        <v>20</v>
      </c>
      <c r="D10400" s="2">
        <v>4486.92</v>
      </c>
      <c r="E10400" s="2">
        <v>0.27</v>
      </c>
      <c r="F10400" s="2">
        <f t="shared" si="325"/>
        <v>1211.4684000000002</v>
      </c>
      <c r="G10400" s="2">
        <v>8</v>
      </c>
      <c r="H10400" s="2" t="str">
        <f>TEXT(Table1[[#This Row],[order_date]],"mmmm")</f>
        <v>May</v>
      </c>
      <c r="I10400" s="3">
        <v>45439</v>
      </c>
      <c r="J10400" s="3">
        <v>45443</v>
      </c>
      <c r="K10400" s="3" t="str">
        <f>TEXT(Table1[[#This Row],[delivery_date]]-Table1[[#This Row],[order_date]],"D")</f>
        <v>4</v>
      </c>
      <c r="L10400" s="2" t="s">
        <v>15</v>
      </c>
      <c r="M10400" s="2" t="s">
        <v>22</v>
      </c>
      <c r="N10400" s="2">
        <v>512.86</v>
      </c>
      <c r="O10400" s="2" t="s">
        <v>39</v>
      </c>
      <c r="P10400" s="2">
        <f t="shared" si="324"/>
        <v>3275.4515999999999</v>
      </c>
    </row>
    <row r="10401" spans="1:16" ht="14.25" customHeight="1" x14ac:dyDescent="0.35">
      <c r="A10401" s="2" t="s">
        <v>10432</v>
      </c>
      <c r="B10401" s="2" t="s">
        <v>41</v>
      </c>
      <c r="C10401" s="2" t="s">
        <v>14</v>
      </c>
      <c r="D10401" s="2">
        <v>4874.47</v>
      </c>
      <c r="E10401" s="2">
        <v>0.39</v>
      </c>
      <c r="F10401" s="2">
        <f t="shared" si="325"/>
        <v>1901.0433000000003</v>
      </c>
      <c r="G10401" s="2">
        <v>5</v>
      </c>
      <c r="H10401" s="2" t="str">
        <f>TEXT(Table1[[#This Row],[order_date]],"mmmm")</f>
        <v>December</v>
      </c>
      <c r="I10401" s="3">
        <v>45275</v>
      </c>
      <c r="J10401" s="3">
        <v>45280</v>
      </c>
      <c r="K10401" s="3" t="str">
        <f>TEXT(Table1[[#This Row],[delivery_date]]-Table1[[#This Row],[order_date]],"D")</f>
        <v>5</v>
      </c>
      <c r="L10401" s="2" t="s">
        <v>15</v>
      </c>
      <c r="M10401" s="2" t="s">
        <v>27</v>
      </c>
      <c r="N10401" s="2">
        <v>1352.65</v>
      </c>
      <c r="O10401" s="2" t="s">
        <v>48</v>
      </c>
      <c r="P10401" s="2">
        <f t="shared" si="324"/>
        <v>2973.4267</v>
      </c>
    </row>
    <row r="10402" spans="1:16" ht="14.25" customHeight="1" x14ac:dyDescent="0.35">
      <c r="A10402" s="2" t="s">
        <v>10433</v>
      </c>
      <c r="B10402" s="2" t="s">
        <v>19</v>
      </c>
      <c r="C10402" s="2" t="s">
        <v>36</v>
      </c>
      <c r="D10402" s="2">
        <v>4117.03</v>
      </c>
      <c r="E10402" s="2">
        <v>0.03</v>
      </c>
      <c r="F10402" s="2">
        <f t="shared" si="325"/>
        <v>123.51089999999999</v>
      </c>
      <c r="G10402" s="2">
        <v>5</v>
      </c>
      <c r="H10402" s="2" t="str">
        <f>TEXT(Table1[[#This Row],[order_date]],"mmmm")</f>
        <v>March</v>
      </c>
      <c r="I10402" s="3">
        <v>45362</v>
      </c>
      <c r="J10402" s="3">
        <v>45367</v>
      </c>
      <c r="K10402" s="3" t="str">
        <f>TEXT(Table1[[#This Row],[delivery_date]]-Table1[[#This Row],[order_date]],"D")</f>
        <v>5</v>
      </c>
      <c r="L10402" s="2" t="s">
        <v>15</v>
      </c>
      <c r="M10402" s="2" t="s">
        <v>16</v>
      </c>
      <c r="N10402" s="2">
        <v>1031.18</v>
      </c>
      <c r="O10402" s="2" t="s">
        <v>48</v>
      </c>
      <c r="P10402" s="2">
        <f t="shared" si="324"/>
        <v>3993.5190999999995</v>
      </c>
    </row>
    <row r="10403" spans="1:16" ht="14.25" customHeight="1" x14ac:dyDescent="0.35">
      <c r="A10403" s="2" t="s">
        <v>10434</v>
      </c>
      <c r="B10403" s="2" t="s">
        <v>41</v>
      </c>
      <c r="C10403" s="2" t="s">
        <v>33</v>
      </c>
      <c r="D10403" s="2">
        <v>4964.13</v>
      </c>
      <c r="E10403" s="2">
        <v>0.08</v>
      </c>
      <c r="F10403" s="2">
        <f t="shared" si="325"/>
        <v>397.13040000000001</v>
      </c>
      <c r="G10403" s="2">
        <v>2</v>
      </c>
      <c r="H10403" s="2" t="str">
        <f>TEXT(Table1[[#This Row],[order_date]],"mmmm")</f>
        <v>September</v>
      </c>
      <c r="I10403" s="3">
        <v>45195</v>
      </c>
      <c r="J10403" s="3">
        <v>45199</v>
      </c>
      <c r="K10403" s="3" t="str">
        <f>TEXT(Table1[[#This Row],[delivery_date]]-Table1[[#This Row],[order_date]],"D")</f>
        <v>4</v>
      </c>
      <c r="L10403" s="2" t="s">
        <v>21</v>
      </c>
      <c r="M10403" s="2" t="s">
        <v>22</v>
      </c>
      <c r="N10403" s="2">
        <v>759.76</v>
      </c>
      <c r="O10403" s="2" t="s">
        <v>28</v>
      </c>
      <c r="P10403" s="2">
        <f t="shared" si="324"/>
        <v>4566.9996000000001</v>
      </c>
    </row>
    <row r="10404" spans="1:16" ht="14.25" customHeight="1" x14ac:dyDescent="0.35">
      <c r="A10404" s="2" t="s">
        <v>10435</v>
      </c>
      <c r="B10404" s="2" t="s">
        <v>19</v>
      </c>
      <c r="C10404" s="2" t="s">
        <v>36</v>
      </c>
      <c r="D10404" s="2">
        <v>1807.02</v>
      </c>
      <c r="E10404" s="2">
        <v>0.23</v>
      </c>
      <c r="F10404" s="2">
        <f t="shared" si="325"/>
        <v>415.6146</v>
      </c>
      <c r="G10404" s="2">
        <v>4</v>
      </c>
      <c r="H10404" s="2" t="str">
        <f>TEXT(Table1[[#This Row],[order_date]],"mmmm")</f>
        <v>October</v>
      </c>
      <c r="I10404" s="3">
        <v>45205</v>
      </c>
      <c r="J10404" s="3">
        <v>45211</v>
      </c>
      <c r="K10404" s="3" t="str">
        <f>TEXT(Table1[[#This Row],[delivery_date]]-Table1[[#This Row],[order_date]],"D")</f>
        <v>6</v>
      </c>
      <c r="L10404" s="2" t="s">
        <v>31</v>
      </c>
      <c r="M10404" s="2" t="s">
        <v>16</v>
      </c>
      <c r="N10404" s="2">
        <v>251.98</v>
      </c>
      <c r="O10404" s="2" t="s">
        <v>39</v>
      </c>
      <c r="P10404" s="2">
        <f t="shared" si="324"/>
        <v>1391.4054000000001</v>
      </c>
    </row>
    <row r="10405" spans="1:16" ht="14.25" customHeight="1" x14ac:dyDescent="0.35">
      <c r="A10405" s="2" t="s">
        <v>10436</v>
      </c>
      <c r="B10405" s="2" t="s">
        <v>13</v>
      </c>
      <c r="C10405" s="2" t="s">
        <v>36</v>
      </c>
      <c r="D10405" s="2">
        <v>4489.2</v>
      </c>
      <c r="E10405" s="2">
        <v>0.46</v>
      </c>
      <c r="F10405" s="2">
        <f t="shared" si="325"/>
        <v>2065.0320000000002</v>
      </c>
      <c r="G10405" s="2">
        <v>2</v>
      </c>
      <c r="H10405" s="2" t="str">
        <f>TEXT(Table1[[#This Row],[order_date]],"mmmm")</f>
        <v>December</v>
      </c>
      <c r="I10405" s="3">
        <v>45653</v>
      </c>
      <c r="J10405" s="3">
        <v>45658</v>
      </c>
      <c r="K10405" s="3" t="str">
        <f>TEXT(Table1[[#This Row],[delivery_date]]-Table1[[#This Row],[order_date]],"D")</f>
        <v>5</v>
      </c>
      <c r="L10405" s="2" t="s">
        <v>15</v>
      </c>
      <c r="M10405" s="2" t="s">
        <v>22</v>
      </c>
      <c r="N10405" s="2">
        <v>1215.1500000000001</v>
      </c>
      <c r="O10405" s="2" t="s">
        <v>48</v>
      </c>
      <c r="P10405" s="2">
        <f t="shared" si="324"/>
        <v>2424.1679999999997</v>
      </c>
    </row>
    <row r="10406" spans="1:16" ht="14.25" customHeight="1" x14ac:dyDescent="0.35">
      <c r="A10406" s="2" t="s">
        <v>10437</v>
      </c>
      <c r="B10406" s="2" t="s">
        <v>41</v>
      </c>
      <c r="C10406" s="2" t="s">
        <v>36</v>
      </c>
      <c r="D10406" s="2">
        <v>1716.67</v>
      </c>
      <c r="E10406" s="2">
        <v>0.27</v>
      </c>
      <c r="F10406" s="2">
        <f t="shared" si="325"/>
        <v>463.50090000000006</v>
      </c>
      <c r="G10406" s="2">
        <v>7</v>
      </c>
      <c r="H10406" s="2" t="str">
        <f>TEXT(Table1[[#This Row],[order_date]],"mmmm")</f>
        <v>October</v>
      </c>
      <c r="I10406" s="3">
        <v>45216</v>
      </c>
      <c r="J10406" s="3">
        <v>45223</v>
      </c>
      <c r="K10406" s="3" t="str">
        <f>TEXT(Table1[[#This Row],[delivery_date]]-Table1[[#This Row],[order_date]],"D")</f>
        <v>7</v>
      </c>
      <c r="L10406" s="2" t="s">
        <v>21</v>
      </c>
      <c r="M10406" s="2" t="s">
        <v>22</v>
      </c>
      <c r="N10406" s="2">
        <v>294.06</v>
      </c>
      <c r="O10406" s="2" t="s">
        <v>17</v>
      </c>
      <c r="P10406" s="2">
        <f t="shared" si="324"/>
        <v>1253.1691000000001</v>
      </c>
    </row>
    <row r="10407" spans="1:16" ht="14.25" customHeight="1" x14ac:dyDescent="0.35">
      <c r="A10407" s="2" t="s">
        <v>10438</v>
      </c>
      <c r="B10407" s="2" t="s">
        <v>19</v>
      </c>
      <c r="C10407" s="2" t="s">
        <v>36</v>
      </c>
      <c r="D10407" s="2">
        <v>678.39</v>
      </c>
      <c r="E10407" s="2">
        <v>0.22</v>
      </c>
      <c r="F10407" s="2">
        <f t="shared" si="325"/>
        <v>149.2458</v>
      </c>
      <c r="G10407" s="2">
        <v>9</v>
      </c>
      <c r="H10407" s="2" t="str">
        <f>TEXT(Table1[[#This Row],[order_date]],"mmmm")</f>
        <v>October</v>
      </c>
      <c r="I10407" s="3">
        <v>45592</v>
      </c>
      <c r="J10407" s="3">
        <v>45595</v>
      </c>
      <c r="K10407" s="3" t="str">
        <f>TEXT(Table1[[#This Row],[delivery_date]]-Table1[[#This Row],[order_date]],"D")</f>
        <v>3</v>
      </c>
      <c r="L10407" s="2" t="s">
        <v>31</v>
      </c>
      <c r="M10407" s="2" t="s">
        <v>22</v>
      </c>
      <c r="N10407" s="2">
        <v>164.05</v>
      </c>
      <c r="O10407" s="2" t="s">
        <v>28</v>
      </c>
      <c r="P10407" s="2">
        <f t="shared" si="324"/>
        <v>529.14419999999996</v>
      </c>
    </row>
    <row r="10408" spans="1:16" ht="14.25" customHeight="1" x14ac:dyDescent="0.35">
      <c r="A10408" s="2" t="s">
        <v>10439</v>
      </c>
      <c r="B10408" s="2" t="s">
        <v>19</v>
      </c>
      <c r="C10408" s="2" t="s">
        <v>20</v>
      </c>
      <c r="D10408" s="2">
        <v>3144.73</v>
      </c>
      <c r="E10408" s="2">
        <v>0.3</v>
      </c>
      <c r="F10408" s="2">
        <f t="shared" si="325"/>
        <v>943.41899999999998</v>
      </c>
      <c r="G10408" s="2">
        <v>2</v>
      </c>
      <c r="H10408" s="2" t="str">
        <f>TEXT(Table1[[#This Row],[order_date]],"mmmm")</f>
        <v>August</v>
      </c>
      <c r="I10408" s="3">
        <v>45519</v>
      </c>
      <c r="J10408" s="3">
        <v>45523</v>
      </c>
      <c r="K10408" s="3" t="str">
        <f>TEXT(Table1[[#This Row],[delivery_date]]-Table1[[#This Row],[order_date]],"D")</f>
        <v>4</v>
      </c>
      <c r="L10408" s="2" t="s">
        <v>31</v>
      </c>
      <c r="M10408" s="2" t="s">
        <v>16</v>
      </c>
      <c r="N10408" s="2">
        <v>664.33</v>
      </c>
      <c r="O10408" s="2" t="s">
        <v>17</v>
      </c>
      <c r="P10408" s="2">
        <f t="shared" si="324"/>
        <v>2201.3110000000001</v>
      </c>
    </row>
    <row r="10409" spans="1:16" ht="14.25" customHeight="1" x14ac:dyDescent="0.35">
      <c r="A10409" s="2" t="s">
        <v>10440</v>
      </c>
      <c r="B10409" s="2" t="s">
        <v>19</v>
      </c>
      <c r="C10409" s="2" t="s">
        <v>36</v>
      </c>
      <c r="D10409" s="2">
        <v>2329.44</v>
      </c>
      <c r="E10409" s="2">
        <v>0.06</v>
      </c>
      <c r="F10409" s="2">
        <f t="shared" si="325"/>
        <v>139.7664</v>
      </c>
      <c r="G10409" s="2">
        <v>4</v>
      </c>
      <c r="H10409" s="2" t="str">
        <f>TEXT(Table1[[#This Row],[order_date]],"mmmm")</f>
        <v>October</v>
      </c>
      <c r="I10409" s="3">
        <v>45591</v>
      </c>
      <c r="J10409" s="3">
        <v>45592</v>
      </c>
      <c r="K10409" s="3" t="str">
        <f>TEXT(Table1[[#This Row],[delivery_date]]-Table1[[#This Row],[order_date]],"D")</f>
        <v>1</v>
      </c>
      <c r="L10409" s="2" t="s">
        <v>15</v>
      </c>
      <c r="M10409" s="2" t="s">
        <v>27</v>
      </c>
      <c r="N10409" s="2">
        <v>219.66</v>
      </c>
      <c r="O10409" s="2" t="s">
        <v>34</v>
      </c>
      <c r="P10409" s="2">
        <f t="shared" si="324"/>
        <v>2189.6736000000001</v>
      </c>
    </row>
    <row r="10410" spans="1:16" ht="14.25" customHeight="1" x14ac:dyDescent="0.35">
      <c r="A10410" s="2" t="s">
        <v>10441</v>
      </c>
      <c r="B10410" s="2" t="s">
        <v>25</v>
      </c>
      <c r="C10410" s="2" t="s">
        <v>36</v>
      </c>
      <c r="D10410" s="2">
        <v>4616.33</v>
      </c>
      <c r="E10410" s="2">
        <v>0.33</v>
      </c>
      <c r="F10410" s="2">
        <f t="shared" si="325"/>
        <v>1523.3889000000001</v>
      </c>
      <c r="G10410" s="2">
        <v>8</v>
      </c>
      <c r="H10410" s="2" t="str">
        <f>TEXT(Table1[[#This Row],[order_date]],"mmmm")</f>
        <v>April</v>
      </c>
      <c r="I10410" s="3">
        <v>45397</v>
      </c>
      <c r="J10410" s="3">
        <v>45398</v>
      </c>
      <c r="K10410" s="3" t="str">
        <f>TEXT(Table1[[#This Row],[delivery_date]]-Table1[[#This Row],[order_date]],"D")</f>
        <v>1</v>
      </c>
      <c r="L10410" s="2" t="s">
        <v>21</v>
      </c>
      <c r="M10410" s="2" t="s">
        <v>27</v>
      </c>
      <c r="N10410" s="2">
        <v>1271.54</v>
      </c>
      <c r="O10410" s="2" t="s">
        <v>48</v>
      </c>
      <c r="P10410" s="2">
        <f t="shared" si="324"/>
        <v>3092.9411</v>
      </c>
    </row>
    <row r="10411" spans="1:16" ht="14.25" customHeight="1" x14ac:dyDescent="0.35">
      <c r="A10411" s="2" t="s">
        <v>10442</v>
      </c>
      <c r="B10411" s="2" t="s">
        <v>13</v>
      </c>
      <c r="C10411" s="2" t="s">
        <v>20</v>
      </c>
      <c r="D10411" s="2">
        <v>2511.75</v>
      </c>
      <c r="E10411" s="2">
        <v>0.05</v>
      </c>
      <c r="F10411" s="2">
        <f t="shared" si="325"/>
        <v>125.58750000000001</v>
      </c>
      <c r="G10411" s="2">
        <v>9</v>
      </c>
      <c r="H10411" s="2" t="str">
        <f>TEXT(Table1[[#This Row],[order_date]],"mmmm")</f>
        <v>March</v>
      </c>
      <c r="I10411" s="3">
        <v>45365</v>
      </c>
      <c r="J10411" s="3">
        <v>45370</v>
      </c>
      <c r="K10411" s="3" t="str">
        <f>TEXT(Table1[[#This Row],[delivery_date]]-Table1[[#This Row],[order_date]],"D")</f>
        <v>5</v>
      </c>
      <c r="L10411" s="2" t="s">
        <v>15</v>
      </c>
      <c r="M10411" s="2" t="s">
        <v>16</v>
      </c>
      <c r="N10411" s="2">
        <v>514.27</v>
      </c>
      <c r="O10411" s="2" t="s">
        <v>17</v>
      </c>
      <c r="P10411" s="2">
        <f t="shared" si="324"/>
        <v>2386.1624999999999</v>
      </c>
    </row>
    <row r="10412" spans="1:16" ht="14.25" customHeight="1" x14ac:dyDescent="0.35">
      <c r="A10412" s="2" t="s">
        <v>10443</v>
      </c>
      <c r="B10412" s="2" t="s">
        <v>19</v>
      </c>
      <c r="C10412" s="2" t="s">
        <v>26</v>
      </c>
      <c r="D10412" s="2">
        <v>4645.3999999999996</v>
      </c>
      <c r="E10412" s="2">
        <v>0.28999999999999998</v>
      </c>
      <c r="F10412" s="2">
        <f t="shared" si="325"/>
        <v>1347.1659999999997</v>
      </c>
      <c r="G10412" s="2">
        <v>4</v>
      </c>
      <c r="H10412" s="2" t="str">
        <f>TEXT(Table1[[#This Row],[order_date]],"mmmm")</f>
        <v>June</v>
      </c>
      <c r="I10412" s="3">
        <v>45466</v>
      </c>
      <c r="J10412" s="3">
        <v>45467</v>
      </c>
      <c r="K10412" s="3" t="str">
        <f>TEXT(Table1[[#This Row],[delivery_date]]-Table1[[#This Row],[order_date]],"D")</f>
        <v>1</v>
      </c>
      <c r="L10412" s="2" t="s">
        <v>31</v>
      </c>
      <c r="M10412" s="2" t="s">
        <v>22</v>
      </c>
      <c r="N10412" s="2">
        <v>610.87</v>
      </c>
      <c r="O10412" s="2" t="s">
        <v>34</v>
      </c>
      <c r="P10412" s="2">
        <f t="shared" si="324"/>
        <v>3298.2339999999999</v>
      </c>
    </row>
    <row r="10413" spans="1:16" ht="14.25" customHeight="1" x14ac:dyDescent="0.35">
      <c r="A10413" s="2" t="s">
        <v>10444</v>
      </c>
      <c r="B10413" s="2" t="s">
        <v>41</v>
      </c>
      <c r="C10413" s="2" t="s">
        <v>20</v>
      </c>
      <c r="D10413" s="2">
        <v>485.31</v>
      </c>
      <c r="E10413" s="2">
        <v>0.36</v>
      </c>
      <c r="F10413" s="2">
        <f t="shared" si="325"/>
        <v>174.7116</v>
      </c>
      <c r="G10413" s="2">
        <v>8</v>
      </c>
      <c r="H10413" s="2" t="str">
        <f>TEXT(Table1[[#This Row],[order_date]],"mmmm")</f>
        <v>October</v>
      </c>
      <c r="I10413" s="3">
        <v>45201</v>
      </c>
      <c r="J10413" s="3">
        <v>45202</v>
      </c>
      <c r="K10413" s="3" t="str">
        <f>TEXT(Table1[[#This Row],[delivery_date]]-Table1[[#This Row],[order_date]],"D")</f>
        <v>1</v>
      </c>
      <c r="L10413" s="2" t="s">
        <v>31</v>
      </c>
      <c r="M10413" s="2" t="s">
        <v>16</v>
      </c>
      <c r="N10413" s="2">
        <v>68.099999999999994</v>
      </c>
      <c r="O10413" s="2" t="s">
        <v>28</v>
      </c>
      <c r="P10413" s="2">
        <f t="shared" si="324"/>
        <v>310.59839999999997</v>
      </c>
    </row>
    <row r="10414" spans="1:16" ht="14.25" customHeight="1" x14ac:dyDescent="0.35">
      <c r="A10414" s="2" t="s">
        <v>10445</v>
      </c>
      <c r="B10414" s="2" t="s">
        <v>19</v>
      </c>
      <c r="C10414" s="2" t="s">
        <v>14</v>
      </c>
      <c r="D10414" s="2">
        <v>4169.51</v>
      </c>
      <c r="E10414" s="2">
        <v>0.21</v>
      </c>
      <c r="F10414" s="2">
        <f t="shared" si="325"/>
        <v>875.59710000000007</v>
      </c>
      <c r="G10414" s="2">
        <v>7</v>
      </c>
      <c r="H10414" s="2" t="str">
        <f>TEXT(Table1[[#This Row],[order_date]],"mmmm")</f>
        <v>May</v>
      </c>
      <c r="I10414" s="3">
        <v>45067</v>
      </c>
      <c r="J10414" s="3">
        <v>45071</v>
      </c>
      <c r="K10414" s="3" t="str">
        <f>TEXT(Table1[[#This Row],[delivery_date]]-Table1[[#This Row],[order_date]],"D")</f>
        <v>4</v>
      </c>
      <c r="L10414" s="2" t="s">
        <v>21</v>
      </c>
      <c r="M10414" s="2" t="s">
        <v>27</v>
      </c>
      <c r="N10414" s="2">
        <v>454.76</v>
      </c>
      <c r="O10414" s="2" t="s">
        <v>17</v>
      </c>
      <c r="P10414" s="2">
        <f t="shared" si="324"/>
        <v>3293.9129000000003</v>
      </c>
    </row>
    <row r="10415" spans="1:16" ht="14.25" customHeight="1" x14ac:dyDescent="0.35">
      <c r="A10415" s="2" t="s">
        <v>10446</v>
      </c>
      <c r="B10415" s="2" t="s">
        <v>25</v>
      </c>
      <c r="C10415" s="2" t="s">
        <v>20</v>
      </c>
      <c r="D10415" s="2">
        <v>3819.66</v>
      </c>
      <c r="E10415" s="2">
        <v>0.46</v>
      </c>
      <c r="F10415" s="2">
        <f t="shared" si="325"/>
        <v>1757.0436</v>
      </c>
      <c r="G10415" s="2">
        <v>5</v>
      </c>
      <c r="H10415" s="2" t="str">
        <f>TEXT(Table1[[#This Row],[order_date]],"mmmm")</f>
        <v>November</v>
      </c>
      <c r="I10415" s="3">
        <v>45605</v>
      </c>
      <c r="J10415" s="3">
        <v>45608</v>
      </c>
      <c r="K10415" s="3" t="str">
        <f>TEXT(Table1[[#This Row],[delivery_date]]-Table1[[#This Row],[order_date]],"D")</f>
        <v>3</v>
      </c>
      <c r="L10415" s="2" t="s">
        <v>31</v>
      </c>
      <c r="M10415" s="2" t="s">
        <v>27</v>
      </c>
      <c r="N10415" s="2">
        <v>752.66</v>
      </c>
      <c r="O10415" s="2" t="s">
        <v>39</v>
      </c>
      <c r="P10415" s="2">
        <f t="shared" si="324"/>
        <v>2062.6163999999999</v>
      </c>
    </row>
    <row r="10416" spans="1:16" ht="14.25" customHeight="1" x14ac:dyDescent="0.35">
      <c r="A10416" s="2" t="s">
        <v>10447</v>
      </c>
      <c r="B10416" s="2" t="s">
        <v>13</v>
      </c>
      <c r="C10416" s="2" t="s">
        <v>26</v>
      </c>
      <c r="D10416" s="2">
        <v>3627.89</v>
      </c>
      <c r="E10416" s="2">
        <v>0.08</v>
      </c>
      <c r="F10416" s="2">
        <f t="shared" si="325"/>
        <v>290.2312</v>
      </c>
      <c r="G10416" s="2">
        <v>4</v>
      </c>
      <c r="H10416" s="2" t="str">
        <f>TEXT(Table1[[#This Row],[order_date]],"mmmm")</f>
        <v>November</v>
      </c>
      <c r="I10416" s="3">
        <v>45233</v>
      </c>
      <c r="J10416" s="3">
        <v>45235</v>
      </c>
      <c r="K10416" s="3" t="str">
        <f>TEXT(Table1[[#This Row],[delivery_date]]-Table1[[#This Row],[order_date]],"D")</f>
        <v>2</v>
      </c>
      <c r="L10416" s="2" t="s">
        <v>31</v>
      </c>
      <c r="M10416" s="2" t="s">
        <v>27</v>
      </c>
      <c r="N10416" s="2">
        <v>351.1</v>
      </c>
      <c r="O10416" s="2" t="s">
        <v>28</v>
      </c>
      <c r="P10416" s="2">
        <f t="shared" si="324"/>
        <v>3337.6587999999997</v>
      </c>
    </row>
    <row r="10417" spans="1:16" ht="14.25" customHeight="1" x14ac:dyDescent="0.35">
      <c r="A10417" s="2" t="s">
        <v>10448</v>
      </c>
      <c r="B10417" s="2" t="s">
        <v>25</v>
      </c>
      <c r="C10417" s="2" t="s">
        <v>14</v>
      </c>
      <c r="D10417" s="2">
        <v>1840.17</v>
      </c>
      <c r="E10417" s="2">
        <v>0.09</v>
      </c>
      <c r="F10417" s="2">
        <f t="shared" si="325"/>
        <v>165.61529999999999</v>
      </c>
      <c r="G10417" s="2">
        <v>6</v>
      </c>
      <c r="H10417" s="2" t="str">
        <f>TEXT(Table1[[#This Row],[order_date]],"mmmm")</f>
        <v>September</v>
      </c>
      <c r="I10417" s="3">
        <v>45195</v>
      </c>
      <c r="J10417" s="3">
        <v>45196</v>
      </c>
      <c r="K10417" s="3" t="str">
        <f>TEXT(Table1[[#This Row],[delivery_date]]-Table1[[#This Row],[order_date]],"D")</f>
        <v>1</v>
      </c>
      <c r="L10417" s="2" t="s">
        <v>21</v>
      </c>
      <c r="M10417" s="2" t="s">
        <v>22</v>
      </c>
      <c r="N10417" s="2">
        <v>258.05</v>
      </c>
      <c r="O10417" s="2" t="s">
        <v>28</v>
      </c>
      <c r="P10417" s="2">
        <f t="shared" si="324"/>
        <v>1674.5547000000001</v>
      </c>
    </row>
    <row r="10418" spans="1:16" ht="14.25" customHeight="1" x14ac:dyDescent="0.35">
      <c r="A10418" s="2" t="s">
        <v>10449</v>
      </c>
      <c r="B10418" s="2" t="s">
        <v>25</v>
      </c>
      <c r="C10418" s="2" t="s">
        <v>14</v>
      </c>
      <c r="D10418" s="2">
        <v>3940.42</v>
      </c>
      <c r="E10418" s="2">
        <v>0.26</v>
      </c>
      <c r="F10418" s="2">
        <f t="shared" si="325"/>
        <v>1024.5092</v>
      </c>
      <c r="G10418" s="2">
        <v>6</v>
      </c>
      <c r="H10418" s="2" t="str">
        <f>TEXT(Table1[[#This Row],[order_date]],"mmmm")</f>
        <v>May</v>
      </c>
      <c r="I10418" s="3">
        <v>45423</v>
      </c>
      <c r="J10418" s="3">
        <v>45428</v>
      </c>
      <c r="K10418" s="3" t="str">
        <f>TEXT(Table1[[#This Row],[delivery_date]]-Table1[[#This Row],[order_date]],"D")</f>
        <v>5</v>
      </c>
      <c r="L10418" s="2" t="s">
        <v>15</v>
      </c>
      <c r="M10418" s="2" t="s">
        <v>27</v>
      </c>
      <c r="N10418" s="2">
        <v>1122.5899999999999</v>
      </c>
      <c r="O10418" s="2" t="s">
        <v>23</v>
      </c>
      <c r="P10418" s="2">
        <f t="shared" si="324"/>
        <v>2915.9108000000001</v>
      </c>
    </row>
    <row r="10419" spans="1:16" ht="14.25" customHeight="1" x14ac:dyDescent="0.35">
      <c r="A10419" s="2" t="s">
        <v>10450</v>
      </c>
      <c r="B10419" s="2" t="s">
        <v>25</v>
      </c>
      <c r="C10419" s="2" t="s">
        <v>33</v>
      </c>
      <c r="D10419" s="2">
        <v>2468.15</v>
      </c>
      <c r="E10419" s="2">
        <v>0.47</v>
      </c>
      <c r="F10419" s="2">
        <f t="shared" si="325"/>
        <v>1160.0305000000001</v>
      </c>
      <c r="G10419" s="2">
        <v>2</v>
      </c>
      <c r="H10419" s="2" t="str">
        <f>TEXT(Table1[[#This Row],[order_date]],"mmmm")</f>
        <v>February</v>
      </c>
      <c r="I10419" s="3">
        <v>44978</v>
      </c>
      <c r="J10419" s="3">
        <v>44980</v>
      </c>
      <c r="K10419" s="3" t="str">
        <f>TEXT(Table1[[#This Row],[delivery_date]]-Table1[[#This Row],[order_date]],"D")</f>
        <v>2</v>
      </c>
      <c r="L10419" s="2" t="s">
        <v>21</v>
      </c>
      <c r="M10419" s="2" t="s">
        <v>16</v>
      </c>
      <c r="N10419" s="2">
        <v>150.54</v>
      </c>
      <c r="O10419" s="2" t="s">
        <v>39</v>
      </c>
      <c r="P10419" s="2">
        <f t="shared" si="324"/>
        <v>1308.1195</v>
      </c>
    </row>
    <row r="10420" spans="1:16" ht="14.25" customHeight="1" x14ac:dyDescent="0.35">
      <c r="A10420" s="2" t="s">
        <v>10451</v>
      </c>
      <c r="B10420" s="2" t="s">
        <v>41</v>
      </c>
      <c r="C10420" s="2" t="s">
        <v>36</v>
      </c>
      <c r="D10420" s="2">
        <v>3604.5</v>
      </c>
      <c r="E10420" s="2">
        <v>0.2</v>
      </c>
      <c r="F10420" s="2">
        <f t="shared" si="325"/>
        <v>720.90000000000009</v>
      </c>
      <c r="G10420" s="2">
        <v>3</v>
      </c>
      <c r="H10420" s="2" t="str">
        <f>TEXT(Table1[[#This Row],[order_date]],"mmmm")</f>
        <v>May</v>
      </c>
      <c r="I10420" s="3">
        <v>45431</v>
      </c>
      <c r="J10420" s="3">
        <v>45432</v>
      </c>
      <c r="K10420" s="3" t="str">
        <f>TEXT(Table1[[#This Row],[delivery_date]]-Table1[[#This Row],[order_date]],"D")</f>
        <v>1</v>
      </c>
      <c r="L10420" s="2" t="s">
        <v>21</v>
      </c>
      <c r="M10420" s="2" t="s">
        <v>22</v>
      </c>
      <c r="N10420" s="2">
        <v>829.97</v>
      </c>
      <c r="O10420" s="2" t="s">
        <v>23</v>
      </c>
      <c r="P10420" s="2">
        <f t="shared" si="324"/>
        <v>2883.6</v>
      </c>
    </row>
    <row r="10421" spans="1:16" ht="14.25" customHeight="1" x14ac:dyDescent="0.35">
      <c r="A10421" s="2" t="s">
        <v>10452</v>
      </c>
      <c r="B10421" s="2" t="s">
        <v>13</v>
      </c>
      <c r="C10421" s="2" t="s">
        <v>14</v>
      </c>
      <c r="D10421" s="2">
        <v>2805.91</v>
      </c>
      <c r="E10421" s="2">
        <v>0.46</v>
      </c>
      <c r="F10421" s="2">
        <f t="shared" si="325"/>
        <v>1290.7185999999999</v>
      </c>
      <c r="G10421" s="2">
        <v>6</v>
      </c>
      <c r="H10421" s="2" t="str">
        <f>TEXT(Table1[[#This Row],[order_date]],"mmmm")</f>
        <v>September</v>
      </c>
      <c r="I10421" s="3">
        <v>45173</v>
      </c>
      <c r="J10421" s="3">
        <v>45180</v>
      </c>
      <c r="K10421" s="3" t="str">
        <f>TEXT(Table1[[#This Row],[delivery_date]]-Table1[[#This Row],[order_date]],"D")</f>
        <v>7</v>
      </c>
      <c r="L10421" s="2" t="s">
        <v>15</v>
      </c>
      <c r="M10421" s="2" t="s">
        <v>27</v>
      </c>
      <c r="N10421" s="2">
        <v>234.65</v>
      </c>
      <c r="O10421" s="2" t="s">
        <v>28</v>
      </c>
      <c r="P10421" s="2">
        <f t="shared" si="324"/>
        <v>1515.1913999999999</v>
      </c>
    </row>
    <row r="10422" spans="1:16" ht="14.25" customHeight="1" x14ac:dyDescent="0.35">
      <c r="A10422" s="2" t="s">
        <v>10453</v>
      </c>
      <c r="B10422" s="2" t="s">
        <v>13</v>
      </c>
      <c r="C10422" s="2" t="s">
        <v>14</v>
      </c>
      <c r="D10422" s="2">
        <v>871.45</v>
      </c>
      <c r="E10422" s="2">
        <v>0.35</v>
      </c>
      <c r="F10422" s="2">
        <f t="shared" si="325"/>
        <v>305.00749999999999</v>
      </c>
      <c r="G10422" s="2">
        <v>4</v>
      </c>
      <c r="H10422" s="2" t="str">
        <f>TEXT(Table1[[#This Row],[order_date]],"mmmm")</f>
        <v>February</v>
      </c>
      <c r="I10422" s="3">
        <v>44962</v>
      </c>
      <c r="J10422" s="3">
        <v>44965</v>
      </c>
      <c r="K10422" s="3" t="str">
        <f>TEXT(Table1[[#This Row],[delivery_date]]-Table1[[#This Row],[order_date]],"D")</f>
        <v>3</v>
      </c>
      <c r="L10422" s="2" t="s">
        <v>31</v>
      </c>
      <c r="M10422" s="2" t="s">
        <v>27</v>
      </c>
      <c r="N10422" s="2">
        <v>122.45</v>
      </c>
      <c r="O10422" s="2" t="s">
        <v>23</v>
      </c>
      <c r="P10422" s="2">
        <f t="shared" si="324"/>
        <v>566.44250000000011</v>
      </c>
    </row>
    <row r="10423" spans="1:16" ht="14.25" customHeight="1" x14ac:dyDescent="0.35">
      <c r="A10423" s="2" t="s">
        <v>10454</v>
      </c>
      <c r="B10423" s="2" t="s">
        <v>41</v>
      </c>
      <c r="C10423" s="2" t="s">
        <v>26</v>
      </c>
      <c r="D10423" s="2">
        <v>416.34</v>
      </c>
      <c r="E10423" s="2">
        <v>0.39</v>
      </c>
      <c r="F10423" s="2">
        <f t="shared" si="325"/>
        <v>162.37260000000001</v>
      </c>
      <c r="G10423" s="2">
        <v>3</v>
      </c>
      <c r="H10423" s="2" t="str">
        <f>TEXT(Table1[[#This Row],[order_date]],"mmmm")</f>
        <v>April</v>
      </c>
      <c r="I10423" s="3">
        <v>45033</v>
      </c>
      <c r="J10423" s="3">
        <v>45039</v>
      </c>
      <c r="K10423" s="3" t="str">
        <f>TEXT(Table1[[#This Row],[delivery_date]]-Table1[[#This Row],[order_date]],"D")</f>
        <v>6</v>
      </c>
      <c r="L10423" s="2" t="s">
        <v>21</v>
      </c>
      <c r="M10423" s="2" t="s">
        <v>22</v>
      </c>
      <c r="N10423" s="2">
        <v>80.52</v>
      </c>
      <c r="O10423" s="2" t="s">
        <v>34</v>
      </c>
      <c r="P10423" s="2">
        <f t="shared" si="324"/>
        <v>253.96739999999997</v>
      </c>
    </row>
    <row r="10424" spans="1:16" ht="14.25" customHeight="1" x14ac:dyDescent="0.35">
      <c r="A10424" s="2" t="s">
        <v>10455</v>
      </c>
      <c r="B10424" s="2" t="s">
        <v>13</v>
      </c>
      <c r="C10424" s="2" t="s">
        <v>14</v>
      </c>
      <c r="D10424" s="2">
        <v>1894.31</v>
      </c>
      <c r="E10424" s="2">
        <v>0.47</v>
      </c>
      <c r="F10424" s="2">
        <f t="shared" si="325"/>
        <v>890.32569999999987</v>
      </c>
      <c r="G10424" s="2">
        <v>4</v>
      </c>
      <c r="H10424" s="2" t="str">
        <f>TEXT(Table1[[#This Row],[order_date]],"mmmm")</f>
        <v>July</v>
      </c>
      <c r="I10424" s="3">
        <v>45481</v>
      </c>
      <c r="J10424" s="3">
        <v>45482</v>
      </c>
      <c r="K10424" s="3" t="str">
        <f>TEXT(Table1[[#This Row],[delivery_date]]-Table1[[#This Row],[order_date]],"D")</f>
        <v>1</v>
      </c>
      <c r="L10424" s="2" t="s">
        <v>15</v>
      </c>
      <c r="M10424" s="2" t="s">
        <v>27</v>
      </c>
      <c r="N10424" s="2">
        <v>560.28</v>
      </c>
      <c r="O10424" s="2" t="s">
        <v>48</v>
      </c>
      <c r="P10424" s="2">
        <f t="shared" si="324"/>
        <v>1003.9843000000001</v>
      </c>
    </row>
    <row r="10425" spans="1:16" ht="14.25" customHeight="1" x14ac:dyDescent="0.35">
      <c r="A10425" s="2" t="s">
        <v>10456</v>
      </c>
      <c r="B10425" s="2" t="s">
        <v>25</v>
      </c>
      <c r="C10425" s="2" t="s">
        <v>26</v>
      </c>
      <c r="D10425" s="2">
        <v>4670.67</v>
      </c>
      <c r="E10425" s="2">
        <v>0.28999999999999998</v>
      </c>
      <c r="F10425" s="2">
        <f t="shared" si="325"/>
        <v>1354.4942999999998</v>
      </c>
      <c r="G10425" s="2">
        <v>6</v>
      </c>
      <c r="H10425" s="2" t="str">
        <f>TEXT(Table1[[#This Row],[order_date]],"mmmm")</f>
        <v>May</v>
      </c>
      <c r="I10425" s="3">
        <v>45067</v>
      </c>
      <c r="J10425" s="3">
        <v>45072</v>
      </c>
      <c r="K10425" s="3" t="str">
        <f>TEXT(Table1[[#This Row],[delivery_date]]-Table1[[#This Row],[order_date]],"D")</f>
        <v>5</v>
      </c>
      <c r="L10425" s="2" t="s">
        <v>21</v>
      </c>
      <c r="M10425" s="2" t="s">
        <v>22</v>
      </c>
      <c r="N10425" s="2">
        <v>607.48</v>
      </c>
      <c r="O10425" s="2" t="s">
        <v>28</v>
      </c>
      <c r="P10425" s="2">
        <f t="shared" si="324"/>
        <v>3316.1757000000002</v>
      </c>
    </row>
    <row r="10426" spans="1:16" ht="14.25" customHeight="1" x14ac:dyDescent="0.35">
      <c r="A10426" s="2" t="s">
        <v>10457</v>
      </c>
      <c r="B10426" s="2" t="s">
        <v>13</v>
      </c>
      <c r="C10426" s="2" t="s">
        <v>36</v>
      </c>
      <c r="D10426" s="2">
        <v>2695.7</v>
      </c>
      <c r="E10426" s="2">
        <v>0.32</v>
      </c>
      <c r="F10426" s="2">
        <f t="shared" si="325"/>
        <v>862.62399999999991</v>
      </c>
      <c r="G10426" s="2">
        <v>3</v>
      </c>
      <c r="H10426" s="2" t="str">
        <f>TEXT(Table1[[#This Row],[order_date]],"mmmm")</f>
        <v>April</v>
      </c>
      <c r="I10426" s="3">
        <v>45018</v>
      </c>
      <c r="J10426" s="3">
        <v>45025</v>
      </c>
      <c r="K10426" s="3" t="str">
        <f>TEXT(Table1[[#This Row],[delivery_date]]-Table1[[#This Row],[order_date]],"D")</f>
        <v>7</v>
      </c>
      <c r="L10426" s="2" t="s">
        <v>21</v>
      </c>
      <c r="M10426" s="2" t="s">
        <v>22</v>
      </c>
      <c r="N10426" s="2">
        <v>263.69</v>
      </c>
      <c r="O10426" s="2" t="s">
        <v>17</v>
      </c>
      <c r="P10426" s="2">
        <f t="shared" si="324"/>
        <v>1833.076</v>
      </c>
    </row>
    <row r="10427" spans="1:16" ht="14.25" customHeight="1" x14ac:dyDescent="0.35">
      <c r="A10427" s="2" t="s">
        <v>10458</v>
      </c>
      <c r="B10427" s="2" t="s">
        <v>41</v>
      </c>
      <c r="C10427" s="2" t="s">
        <v>33</v>
      </c>
      <c r="D10427" s="2">
        <v>4030.74</v>
      </c>
      <c r="E10427" s="2">
        <v>0.28999999999999998</v>
      </c>
      <c r="F10427" s="2">
        <f t="shared" si="325"/>
        <v>1168.9145999999998</v>
      </c>
      <c r="G10427" s="2">
        <v>1</v>
      </c>
      <c r="H10427" s="2" t="str">
        <f>TEXT(Table1[[#This Row],[order_date]],"mmmm")</f>
        <v>July</v>
      </c>
      <c r="I10427" s="3">
        <v>45117</v>
      </c>
      <c r="J10427" s="3">
        <v>45120</v>
      </c>
      <c r="K10427" s="3" t="str">
        <f>TEXT(Table1[[#This Row],[delivery_date]]-Table1[[#This Row],[order_date]],"D")</f>
        <v>3</v>
      </c>
      <c r="L10427" s="2" t="s">
        <v>15</v>
      </c>
      <c r="M10427" s="2" t="s">
        <v>27</v>
      </c>
      <c r="N10427" s="2">
        <v>832.18</v>
      </c>
      <c r="O10427" s="2" t="s">
        <v>28</v>
      </c>
      <c r="P10427" s="2">
        <f t="shared" si="324"/>
        <v>2861.8253999999997</v>
      </c>
    </row>
    <row r="10428" spans="1:16" ht="14.25" customHeight="1" x14ac:dyDescent="0.35">
      <c r="A10428" s="2" t="s">
        <v>10459</v>
      </c>
      <c r="B10428" s="2" t="s">
        <v>25</v>
      </c>
      <c r="C10428" s="2" t="s">
        <v>33</v>
      </c>
      <c r="D10428" s="2">
        <v>2922.17</v>
      </c>
      <c r="E10428" s="2">
        <v>0.39</v>
      </c>
      <c r="F10428" s="2">
        <f t="shared" si="325"/>
        <v>1139.6463000000001</v>
      </c>
      <c r="G10428" s="2">
        <v>6</v>
      </c>
      <c r="H10428" s="2" t="str">
        <f>TEXT(Table1[[#This Row],[order_date]],"mmmm")</f>
        <v>July</v>
      </c>
      <c r="I10428" s="3">
        <v>45109</v>
      </c>
      <c r="J10428" s="3">
        <v>45114</v>
      </c>
      <c r="K10428" s="3" t="str">
        <f>TEXT(Table1[[#This Row],[delivery_date]]-Table1[[#This Row],[order_date]],"D")</f>
        <v>5</v>
      </c>
      <c r="L10428" s="2" t="s">
        <v>15</v>
      </c>
      <c r="M10428" s="2" t="s">
        <v>22</v>
      </c>
      <c r="N10428" s="2">
        <v>493.57</v>
      </c>
      <c r="O10428" s="2" t="s">
        <v>39</v>
      </c>
      <c r="P10428" s="2">
        <f t="shared" si="324"/>
        <v>1782.5237</v>
      </c>
    </row>
    <row r="10429" spans="1:16" ht="14.25" customHeight="1" x14ac:dyDescent="0.35">
      <c r="A10429" s="2" t="s">
        <v>10460</v>
      </c>
      <c r="B10429" s="2" t="s">
        <v>41</v>
      </c>
      <c r="C10429" s="2" t="s">
        <v>36</v>
      </c>
      <c r="D10429" s="2">
        <v>4793.74</v>
      </c>
      <c r="E10429" s="2">
        <v>0.14000000000000001</v>
      </c>
      <c r="F10429" s="2">
        <f t="shared" si="325"/>
        <v>671.12360000000001</v>
      </c>
      <c r="G10429" s="2">
        <v>2</v>
      </c>
      <c r="H10429" s="2" t="str">
        <f>TEXT(Table1[[#This Row],[order_date]],"mmmm")</f>
        <v>July</v>
      </c>
      <c r="I10429" s="3">
        <v>45132</v>
      </c>
      <c r="J10429" s="3">
        <v>45137</v>
      </c>
      <c r="K10429" s="3" t="str">
        <f>TEXT(Table1[[#This Row],[delivery_date]]-Table1[[#This Row],[order_date]],"D")</f>
        <v>5</v>
      </c>
      <c r="L10429" s="2" t="s">
        <v>31</v>
      </c>
      <c r="M10429" s="2" t="s">
        <v>22</v>
      </c>
      <c r="N10429" s="2">
        <v>552.1</v>
      </c>
      <c r="O10429" s="2" t="s">
        <v>17</v>
      </c>
      <c r="P10429" s="2">
        <f t="shared" si="324"/>
        <v>4122.6163999999999</v>
      </c>
    </row>
    <row r="10430" spans="1:16" ht="14.25" customHeight="1" x14ac:dyDescent="0.35">
      <c r="A10430" s="2" t="s">
        <v>10461</v>
      </c>
      <c r="B10430" s="2" t="s">
        <v>19</v>
      </c>
      <c r="C10430" s="2" t="s">
        <v>36</v>
      </c>
      <c r="D10430" s="2">
        <v>1910.33</v>
      </c>
      <c r="E10430" s="2">
        <v>0.39</v>
      </c>
      <c r="F10430" s="2">
        <f t="shared" si="325"/>
        <v>745.02869999999996</v>
      </c>
      <c r="G10430" s="2">
        <v>9</v>
      </c>
      <c r="H10430" s="2" t="str">
        <f>TEXT(Table1[[#This Row],[order_date]],"mmmm")</f>
        <v>October</v>
      </c>
      <c r="I10430" s="3">
        <v>45580</v>
      </c>
      <c r="J10430" s="3">
        <v>45585</v>
      </c>
      <c r="K10430" s="3" t="str">
        <f>TEXT(Table1[[#This Row],[delivery_date]]-Table1[[#This Row],[order_date]],"D")</f>
        <v>5</v>
      </c>
      <c r="L10430" s="2" t="s">
        <v>15</v>
      </c>
      <c r="M10430" s="2" t="s">
        <v>16</v>
      </c>
      <c r="N10430" s="2">
        <v>445.1</v>
      </c>
      <c r="O10430" s="2" t="s">
        <v>39</v>
      </c>
      <c r="P10430" s="2">
        <f t="shared" si="324"/>
        <v>1165.3013000000001</v>
      </c>
    </row>
    <row r="10431" spans="1:16" ht="14.25" customHeight="1" x14ac:dyDescent="0.35">
      <c r="A10431" s="2" t="s">
        <v>10462</v>
      </c>
      <c r="B10431" s="2" t="s">
        <v>25</v>
      </c>
      <c r="C10431" s="2" t="s">
        <v>20</v>
      </c>
      <c r="D10431" s="2">
        <v>379.55</v>
      </c>
      <c r="E10431" s="2">
        <v>0.36</v>
      </c>
      <c r="F10431" s="2">
        <f t="shared" si="325"/>
        <v>136.63800000000001</v>
      </c>
      <c r="G10431" s="2">
        <v>6</v>
      </c>
      <c r="H10431" s="2" t="str">
        <f>TEXT(Table1[[#This Row],[order_date]],"mmmm")</f>
        <v>December</v>
      </c>
      <c r="I10431" s="3">
        <v>45637</v>
      </c>
      <c r="J10431" s="3">
        <v>45642</v>
      </c>
      <c r="K10431" s="3" t="str">
        <f>TEXT(Table1[[#This Row],[delivery_date]]-Table1[[#This Row],[order_date]],"D")</f>
        <v>5</v>
      </c>
      <c r="L10431" s="2" t="s">
        <v>15</v>
      </c>
      <c r="M10431" s="2" t="s">
        <v>27</v>
      </c>
      <c r="N10431" s="2">
        <v>92.68</v>
      </c>
      <c r="O10431" s="2" t="s">
        <v>28</v>
      </c>
      <c r="P10431" s="2">
        <f t="shared" si="324"/>
        <v>242.91200000000001</v>
      </c>
    </row>
    <row r="10432" spans="1:16" ht="14.25" customHeight="1" x14ac:dyDescent="0.35">
      <c r="A10432" s="2" t="s">
        <v>10463</v>
      </c>
      <c r="B10432" s="2" t="s">
        <v>25</v>
      </c>
      <c r="C10432" s="2" t="s">
        <v>14</v>
      </c>
      <c r="D10432" s="2">
        <v>3925.28</v>
      </c>
      <c r="E10432" s="2">
        <v>0.3</v>
      </c>
      <c r="F10432" s="2">
        <f t="shared" si="325"/>
        <v>1177.5840000000001</v>
      </c>
      <c r="G10432" s="2">
        <v>1</v>
      </c>
      <c r="H10432" s="2" t="str">
        <f>TEXT(Table1[[#This Row],[order_date]],"mmmm")</f>
        <v>September</v>
      </c>
      <c r="I10432" s="3">
        <v>45539</v>
      </c>
      <c r="J10432" s="3">
        <v>45544</v>
      </c>
      <c r="K10432" s="3" t="str">
        <f>TEXT(Table1[[#This Row],[delivery_date]]-Table1[[#This Row],[order_date]],"D")</f>
        <v>5</v>
      </c>
      <c r="L10432" s="2" t="s">
        <v>15</v>
      </c>
      <c r="M10432" s="2" t="s">
        <v>27</v>
      </c>
      <c r="N10432" s="2">
        <v>915.38</v>
      </c>
      <c r="O10432" s="2" t="s">
        <v>34</v>
      </c>
      <c r="P10432" s="2">
        <f t="shared" si="324"/>
        <v>2747.6959999999999</v>
      </c>
    </row>
    <row r="10433" spans="1:16" ht="14.25" customHeight="1" x14ac:dyDescent="0.35">
      <c r="A10433" s="2" t="s">
        <v>10464</v>
      </c>
      <c r="B10433" s="2" t="s">
        <v>13</v>
      </c>
      <c r="C10433" s="2" t="s">
        <v>14</v>
      </c>
      <c r="D10433" s="2">
        <v>3556.74</v>
      </c>
      <c r="E10433" s="2">
        <v>0.02</v>
      </c>
      <c r="F10433" s="2">
        <f t="shared" si="325"/>
        <v>71.134799999999998</v>
      </c>
      <c r="G10433" s="2">
        <v>4</v>
      </c>
      <c r="H10433" s="2" t="str">
        <f>TEXT(Table1[[#This Row],[order_date]],"mmmm")</f>
        <v>February</v>
      </c>
      <c r="I10433" s="3">
        <v>44967</v>
      </c>
      <c r="J10433" s="3">
        <v>44970</v>
      </c>
      <c r="K10433" s="3" t="str">
        <f>TEXT(Table1[[#This Row],[delivery_date]]-Table1[[#This Row],[order_date]],"D")</f>
        <v>3</v>
      </c>
      <c r="L10433" s="2" t="s">
        <v>31</v>
      </c>
      <c r="M10433" s="2" t="s">
        <v>22</v>
      </c>
      <c r="N10433" s="2">
        <v>919.45</v>
      </c>
      <c r="O10433" s="2" t="s">
        <v>17</v>
      </c>
      <c r="P10433" s="2">
        <f t="shared" si="324"/>
        <v>3485.6052</v>
      </c>
    </row>
    <row r="10434" spans="1:16" ht="14.25" customHeight="1" x14ac:dyDescent="0.35">
      <c r="A10434" s="2" t="s">
        <v>10465</v>
      </c>
      <c r="B10434" s="2" t="s">
        <v>25</v>
      </c>
      <c r="C10434" s="2" t="s">
        <v>14</v>
      </c>
      <c r="D10434" s="2">
        <v>2684.92</v>
      </c>
      <c r="E10434" s="2">
        <v>0.39</v>
      </c>
      <c r="F10434" s="2">
        <f t="shared" si="325"/>
        <v>1047.1188</v>
      </c>
      <c r="G10434" s="2">
        <v>5</v>
      </c>
      <c r="H10434" s="2" t="str">
        <f>TEXT(Table1[[#This Row],[order_date]],"mmmm")</f>
        <v>March</v>
      </c>
      <c r="I10434" s="3">
        <v>45353</v>
      </c>
      <c r="J10434" s="3">
        <v>45357</v>
      </c>
      <c r="K10434" s="3" t="str">
        <f>TEXT(Table1[[#This Row],[delivery_date]]-Table1[[#This Row],[order_date]],"D")</f>
        <v>4</v>
      </c>
      <c r="L10434" s="2" t="s">
        <v>31</v>
      </c>
      <c r="M10434" s="2" t="s">
        <v>27</v>
      </c>
      <c r="N10434" s="2">
        <v>590.32000000000005</v>
      </c>
      <c r="O10434" s="2" t="s">
        <v>28</v>
      </c>
      <c r="P10434" s="2">
        <f t="shared" ref="P10434:P10497" si="326">D10434-F10434</f>
        <v>1637.8012000000001</v>
      </c>
    </row>
    <row r="10435" spans="1:16" ht="14.25" customHeight="1" x14ac:dyDescent="0.35">
      <c r="A10435" s="2" t="s">
        <v>10466</v>
      </c>
      <c r="B10435" s="2" t="s">
        <v>41</v>
      </c>
      <c r="C10435" s="2" t="s">
        <v>26</v>
      </c>
      <c r="D10435" s="2">
        <v>1699.32</v>
      </c>
      <c r="E10435" s="2">
        <v>7.0000000000000007E-2</v>
      </c>
      <c r="F10435" s="2">
        <f t="shared" ref="F10435:F10498" si="327">D10435*E10435</f>
        <v>118.95240000000001</v>
      </c>
      <c r="G10435" s="2">
        <v>8</v>
      </c>
      <c r="H10435" s="2" t="str">
        <f>TEXT(Table1[[#This Row],[order_date]],"mmmm")</f>
        <v>December</v>
      </c>
      <c r="I10435" s="3">
        <v>45629</v>
      </c>
      <c r="J10435" s="3">
        <v>45636</v>
      </c>
      <c r="K10435" s="3" t="str">
        <f>TEXT(Table1[[#This Row],[delivery_date]]-Table1[[#This Row],[order_date]],"D")</f>
        <v>7</v>
      </c>
      <c r="L10435" s="2" t="s">
        <v>31</v>
      </c>
      <c r="M10435" s="2" t="s">
        <v>16</v>
      </c>
      <c r="N10435" s="2">
        <v>375.36</v>
      </c>
      <c r="O10435" s="2" t="s">
        <v>28</v>
      </c>
      <c r="P10435" s="2">
        <f t="shared" si="326"/>
        <v>1580.3676</v>
      </c>
    </row>
    <row r="10436" spans="1:16" ht="14.25" customHeight="1" x14ac:dyDescent="0.35">
      <c r="A10436" s="2" t="s">
        <v>10467</v>
      </c>
      <c r="B10436" s="2" t="s">
        <v>13</v>
      </c>
      <c r="C10436" s="2" t="s">
        <v>20</v>
      </c>
      <c r="D10436" s="2">
        <v>1022.5</v>
      </c>
      <c r="E10436" s="2">
        <v>0.48</v>
      </c>
      <c r="F10436" s="2">
        <f t="shared" si="327"/>
        <v>490.79999999999995</v>
      </c>
      <c r="G10436" s="2">
        <v>3</v>
      </c>
      <c r="H10436" s="2" t="str">
        <f>TEXT(Table1[[#This Row],[order_date]],"mmmm")</f>
        <v>December</v>
      </c>
      <c r="I10436" s="3">
        <v>45264</v>
      </c>
      <c r="J10436" s="3">
        <v>45267</v>
      </c>
      <c r="K10436" s="3" t="str">
        <f>TEXT(Table1[[#This Row],[delivery_date]]-Table1[[#This Row],[order_date]],"D")</f>
        <v>3</v>
      </c>
      <c r="L10436" s="2" t="s">
        <v>31</v>
      </c>
      <c r="M10436" s="2" t="s">
        <v>16</v>
      </c>
      <c r="N10436" s="2">
        <v>164.61</v>
      </c>
      <c r="O10436" s="2" t="s">
        <v>39</v>
      </c>
      <c r="P10436" s="2">
        <f t="shared" si="326"/>
        <v>531.70000000000005</v>
      </c>
    </row>
    <row r="10437" spans="1:16" ht="14.25" customHeight="1" x14ac:dyDescent="0.35">
      <c r="A10437" s="2" t="s">
        <v>10468</v>
      </c>
      <c r="B10437" s="2" t="s">
        <v>19</v>
      </c>
      <c r="C10437" s="2" t="s">
        <v>14</v>
      </c>
      <c r="D10437" s="2">
        <v>2463.15</v>
      </c>
      <c r="E10437" s="2">
        <v>0.04</v>
      </c>
      <c r="F10437" s="2">
        <f t="shared" si="327"/>
        <v>98.52600000000001</v>
      </c>
      <c r="G10437" s="2">
        <v>9</v>
      </c>
      <c r="H10437" s="2" t="str">
        <f>TEXT(Table1[[#This Row],[order_date]],"mmmm")</f>
        <v>November</v>
      </c>
      <c r="I10437" s="3">
        <v>45607</v>
      </c>
      <c r="J10437" s="3">
        <v>45611</v>
      </c>
      <c r="K10437" s="3" t="str">
        <f>TEXT(Table1[[#This Row],[delivery_date]]-Table1[[#This Row],[order_date]],"D")</f>
        <v>4</v>
      </c>
      <c r="L10437" s="2" t="s">
        <v>31</v>
      </c>
      <c r="M10437" s="2" t="s">
        <v>16</v>
      </c>
      <c r="N10437" s="2">
        <v>479.98</v>
      </c>
      <c r="O10437" s="2" t="s">
        <v>23</v>
      </c>
      <c r="P10437" s="2">
        <f t="shared" si="326"/>
        <v>2364.6240000000003</v>
      </c>
    </row>
    <row r="10438" spans="1:16" ht="14.25" customHeight="1" x14ac:dyDescent="0.35">
      <c r="A10438" s="2" t="s">
        <v>10469</v>
      </c>
      <c r="B10438" s="2" t="s">
        <v>41</v>
      </c>
      <c r="C10438" s="2" t="s">
        <v>26</v>
      </c>
      <c r="D10438" s="2">
        <v>3364.39</v>
      </c>
      <c r="E10438" s="2">
        <v>0.36</v>
      </c>
      <c r="F10438" s="2">
        <f t="shared" si="327"/>
        <v>1211.1804</v>
      </c>
      <c r="G10438" s="2">
        <v>9</v>
      </c>
      <c r="H10438" s="2" t="str">
        <f>TEXT(Table1[[#This Row],[order_date]],"mmmm")</f>
        <v>June</v>
      </c>
      <c r="I10438" s="3">
        <v>45447</v>
      </c>
      <c r="J10438" s="3">
        <v>45454</v>
      </c>
      <c r="K10438" s="3" t="str">
        <f>TEXT(Table1[[#This Row],[delivery_date]]-Table1[[#This Row],[order_date]],"D")</f>
        <v>7</v>
      </c>
      <c r="L10438" s="2" t="s">
        <v>21</v>
      </c>
      <c r="M10438" s="2" t="s">
        <v>16</v>
      </c>
      <c r="N10438" s="2">
        <v>741.85</v>
      </c>
      <c r="O10438" s="2" t="s">
        <v>28</v>
      </c>
      <c r="P10438" s="2">
        <f t="shared" si="326"/>
        <v>2153.2096000000001</v>
      </c>
    </row>
    <row r="10439" spans="1:16" ht="14.25" customHeight="1" x14ac:dyDescent="0.35">
      <c r="A10439" s="2" t="s">
        <v>10470</v>
      </c>
      <c r="B10439" s="2" t="s">
        <v>19</v>
      </c>
      <c r="C10439" s="2" t="s">
        <v>26</v>
      </c>
      <c r="D10439" s="2">
        <v>2936.54</v>
      </c>
      <c r="E10439" s="2">
        <v>0.18</v>
      </c>
      <c r="F10439" s="2">
        <f t="shared" si="327"/>
        <v>528.57719999999995</v>
      </c>
      <c r="G10439" s="2">
        <v>5</v>
      </c>
      <c r="H10439" s="2" t="str">
        <f>TEXT(Table1[[#This Row],[order_date]],"mmmm")</f>
        <v>October</v>
      </c>
      <c r="I10439" s="3">
        <v>45586</v>
      </c>
      <c r="J10439" s="3">
        <v>45592</v>
      </c>
      <c r="K10439" s="3" t="str">
        <f>TEXT(Table1[[#This Row],[delivery_date]]-Table1[[#This Row],[order_date]],"D")</f>
        <v>6</v>
      </c>
      <c r="L10439" s="2" t="s">
        <v>31</v>
      </c>
      <c r="M10439" s="2" t="s">
        <v>27</v>
      </c>
      <c r="N10439" s="2">
        <v>528.71</v>
      </c>
      <c r="O10439" s="2" t="s">
        <v>34</v>
      </c>
      <c r="P10439" s="2">
        <f t="shared" si="326"/>
        <v>2407.9628000000002</v>
      </c>
    </row>
    <row r="10440" spans="1:16" ht="14.25" customHeight="1" x14ac:dyDescent="0.35">
      <c r="A10440" s="2" t="s">
        <v>10471</v>
      </c>
      <c r="B10440" s="2" t="s">
        <v>19</v>
      </c>
      <c r="C10440" s="2" t="s">
        <v>33</v>
      </c>
      <c r="D10440" s="2">
        <v>2243.6999999999998</v>
      </c>
      <c r="E10440" s="2">
        <v>0.37</v>
      </c>
      <c r="F10440" s="2">
        <f t="shared" si="327"/>
        <v>830.16899999999987</v>
      </c>
      <c r="G10440" s="2">
        <v>4</v>
      </c>
      <c r="H10440" s="2" t="str">
        <f>TEXT(Table1[[#This Row],[order_date]],"mmmm")</f>
        <v>September</v>
      </c>
      <c r="I10440" s="3">
        <v>45540</v>
      </c>
      <c r="J10440" s="3">
        <v>45543</v>
      </c>
      <c r="K10440" s="3" t="str">
        <f>TEXT(Table1[[#This Row],[delivery_date]]-Table1[[#This Row],[order_date]],"D")</f>
        <v>3</v>
      </c>
      <c r="L10440" s="2" t="s">
        <v>15</v>
      </c>
      <c r="M10440" s="2" t="s">
        <v>22</v>
      </c>
      <c r="N10440" s="2">
        <v>498.08</v>
      </c>
      <c r="O10440" s="2" t="s">
        <v>23</v>
      </c>
      <c r="P10440" s="2">
        <f t="shared" si="326"/>
        <v>1413.5309999999999</v>
      </c>
    </row>
    <row r="10441" spans="1:16" ht="14.25" customHeight="1" x14ac:dyDescent="0.35">
      <c r="A10441" s="2" t="s">
        <v>10472</v>
      </c>
      <c r="B10441" s="2" t="s">
        <v>19</v>
      </c>
      <c r="C10441" s="2" t="s">
        <v>26</v>
      </c>
      <c r="D10441" s="2">
        <v>2744.5</v>
      </c>
      <c r="E10441" s="2">
        <v>0.26</v>
      </c>
      <c r="F10441" s="2">
        <f t="shared" si="327"/>
        <v>713.57</v>
      </c>
      <c r="G10441" s="2">
        <v>7</v>
      </c>
      <c r="H10441" s="2" t="str">
        <f>TEXT(Table1[[#This Row],[order_date]],"mmmm")</f>
        <v>June</v>
      </c>
      <c r="I10441" s="3">
        <v>45463</v>
      </c>
      <c r="J10441" s="3">
        <v>45468</v>
      </c>
      <c r="K10441" s="3" t="str">
        <f>TEXT(Table1[[#This Row],[delivery_date]]-Table1[[#This Row],[order_date]],"D")</f>
        <v>5</v>
      </c>
      <c r="L10441" s="2" t="s">
        <v>15</v>
      </c>
      <c r="M10441" s="2" t="s">
        <v>22</v>
      </c>
      <c r="N10441" s="2">
        <v>743.3</v>
      </c>
      <c r="O10441" s="2" t="s">
        <v>17</v>
      </c>
      <c r="P10441" s="2">
        <f t="shared" si="326"/>
        <v>2030.9299999999998</v>
      </c>
    </row>
    <row r="10442" spans="1:16" ht="14.25" customHeight="1" x14ac:dyDescent="0.35">
      <c r="A10442" s="2" t="s">
        <v>10473</v>
      </c>
      <c r="B10442" s="2" t="s">
        <v>25</v>
      </c>
      <c r="C10442" s="2" t="s">
        <v>36</v>
      </c>
      <c r="D10442" s="2">
        <v>628.98</v>
      </c>
      <c r="E10442" s="2">
        <v>0.31</v>
      </c>
      <c r="F10442" s="2">
        <f t="shared" si="327"/>
        <v>194.9838</v>
      </c>
      <c r="G10442" s="2">
        <v>9</v>
      </c>
      <c r="H10442" s="2" t="str">
        <f>TEXT(Table1[[#This Row],[order_date]],"mmmm")</f>
        <v>October</v>
      </c>
      <c r="I10442" s="3">
        <v>45212</v>
      </c>
      <c r="J10442" s="3">
        <v>45215</v>
      </c>
      <c r="K10442" s="3" t="str">
        <f>TEXT(Table1[[#This Row],[delivery_date]]-Table1[[#This Row],[order_date]],"D")</f>
        <v>3</v>
      </c>
      <c r="L10442" s="2" t="s">
        <v>15</v>
      </c>
      <c r="M10442" s="2" t="s">
        <v>16</v>
      </c>
      <c r="N10442" s="2">
        <v>98.73</v>
      </c>
      <c r="O10442" s="2" t="s">
        <v>28</v>
      </c>
      <c r="P10442" s="2">
        <f t="shared" si="326"/>
        <v>433.99620000000004</v>
      </c>
    </row>
    <row r="10443" spans="1:16" ht="14.25" customHeight="1" x14ac:dyDescent="0.35">
      <c r="A10443" s="2" t="s">
        <v>10474</v>
      </c>
      <c r="B10443" s="2" t="s">
        <v>41</v>
      </c>
      <c r="C10443" s="2" t="s">
        <v>26</v>
      </c>
      <c r="D10443" s="2">
        <v>3509.62</v>
      </c>
      <c r="E10443" s="2">
        <v>0.04</v>
      </c>
      <c r="F10443" s="2">
        <f t="shared" si="327"/>
        <v>140.38480000000001</v>
      </c>
      <c r="G10443" s="2">
        <v>6</v>
      </c>
      <c r="H10443" s="2" t="str">
        <f>TEXT(Table1[[#This Row],[order_date]],"mmmm")</f>
        <v>January</v>
      </c>
      <c r="I10443" s="3">
        <v>45310</v>
      </c>
      <c r="J10443" s="3">
        <v>45313</v>
      </c>
      <c r="K10443" s="3" t="str">
        <f>TEXT(Table1[[#This Row],[delivery_date]]-Table1[[#This Row],[order_date]],"D")</f>
        <v>3</v>
      </c>
      <c r="L10443" s="2" t="s">
        <v>31</v>
      </c>
      <c r="M10443" s="2" t="s">
        <v>16</v>
      </c>
      <c r="N10443" s="2">
        <v>562.64</v>
      </c>
      <c r="O10443" s="2" t="s">
        <v>39</v>
      </c>
      <c r="P10443" s="2">
        <f t="shared" si="326"/>
        <v>3369.2352000000001</v>
      </c>
    </row>
    <row r="10444" spans="1:16" ht="14.25" customHeight="1" x14ac:dyDescent="0.35">
      <c r="A10444" s="2" t="s">
        <v>10475</v>
      </c>
      <c r="B10444" s="2" t="s">
        <v>41</v>
      </c>
      <c r="C10444" s="2" t="s">
        <v>36</v>
      </c>
      <c r="D10444" s="2">
        <v>3697.85</v>
      </c>
      <c r="E10444" s="2">
        <v>0.48</v>
      </c>
      <c r="F10444" s="2">
        <f t="shared" si="327"/>
        <v>1774.9679999999998</v>
      </c>
      <c r="G10444" s="2">
        <v>7</v>
      </c>
      <c r="H10444" s="2" t="str">
        <f>TEXT(Table1[[#This Row],[order_date]],"mmmm")</f>
        <v>August</v>
      </c>
      <c r="I10444" s="3">
        <v>45510</v>
      </c>
      <c r="J10444" s="3">
        <v>45514</v>
      </c>
      <c r="K10444" s="3" t="str">
        <f>TEXT(Table1[[#This Row],[delivery_date]]-Table1[[#This Row],[order_date]],"D")</f>
        <v>4</v>
      </c>
      <c r="L10444" s="2" t="s">
        <v>15</v>
      </c>
      <c r="M10444" s="2" t="s">
        <v>16</v>
      </c>
      <c r="N10444" s="2">
        <v>903.2</v>
      </c>
      <c r="O10444" s="2" t="s">
        <v>34</v>
      </c>
      <c r="P10444" s="2">
        <f t="shared" si="326"/>
        <v>1922.8820000000001</v>
      </c>
    </row>
    <row r="10445" spans="1:16" ht="14.25" customHeight="1" x14ac:dyDescent="0.35">
      <c r="A10445" s="2" t="s">
        <v>10476</v>
      </c>
      <c r="B10445" s="2" t="s">
        <v>25</v>
      </c>
      <c r="C10445" s="2" t="s">
        <v>36</v>
      </c>
      <c r="D10445" s="2">
        <v>156.12</v>
      </c>
      <c r="E10445" s="2">
        <v>0</v>
      </c>
      <c r="F10445" s="2">
        <f t="shared" si="327"/>
        <v>0</v>
      </c>
      <c r="G10445" s="2">
        <v>1</v>
      </c>
      <c r="H10445" s="2" t="str">
        <f>TEXT(Table1[[#This Row],[order_date]],"mmmm")</f>
        <v>June</v>
      </c>
      <c r="I10445" s="3">
        <v>45463</v>
      </c>
      <c r="J10445" s="3">
        <v>45466</v>
      </c>
      <c r="K10445" s="3" t="str">
        <f>TEXT(Table1[[#This Row],[delivery_date]]-Table1[[#This Row],[order_date]],"D")</f>
        <v>3</v>
      </c>
      <c r="L10445" s="2" t="s">
        <v>31</v>
      </c>
      <c r="M10445" s="2" t="s">
        <v>27</v>
      </c>
      <c r="N10445" s="2">
        <v>20.13</v>
      </c>
      <c r="O10445" s="2" t="s">
        <v>48</v>
      </c>
      <c r="P10445" s="2">
        <f t="shared" si="326"/>
        <v>156.12</v>
      </c>
    </row>
    <row r="10446" spans="1:16" ht="14.25" customHeight="1" x14ac:dyDescent="0.35">
      <c r="A10446" s="2" t="s">
        <v>10477</v>
      </c>
      <c r="B10446" s="2" t="s">
        <v>13</v>
      </c>
      <c r="C10446" s="2" t="s">
        <v>33</v>
      </c>
      <c r="D10446" s="2">
        <v>1425.55</v>
      </c>
      <c r="E10446" s="2">
        <v>0.47</v>
      </c>
      <c r="F10446" s="2">
        <f t="shared" si="327"/>
        <v>670.00849999999991</v>
      </c>
      <c r="G10446" s="2">
        <v>4</v>
      </c>
      <c r="H10446" s="2" t="str">
        <f>TEXT(Table1[[#This Row],[order_date]],"mmmm")</f>
        <v>September</v>
      </c>
      <c r="I10446" s="3">
        <v>45182</v>
      </c>
      <c r="J10446" s="3">
        <v>45188</v>
      </c>
      <c r="K10446" s="3" t="str">
        <f>TEXT(Table1[[#This Row],[delivery_date]]-Table1[[#This Row],[order_date]],"D")</f>
        <v>6</v>
      </c>
      <c r="L10446" s="2" t="s">
        <v>15</v>
      </c>
      <c r="M10446" s="2" t="s">
        <v>22</v>
      </c>
      <c r="N10446" s="2">
        <v>98.75</v>
      </c>
      <c r="O10446" s="2" t="s">
        <v>34</v>
      </c>
      <c r="P10446" s="2">
        <f t="shared" si="326"/>
        <v>755.54150000000004</v>
      </c>
    </row>
    <row r="10447" spans="1:16" ht="14.25" customHeight="1" x14ac:dyDescent="0.35">
      <c r="A10447" s="2" t="s">
        <v>10478</v>
      </c>
      <c r="B10447" s="2" t="s">
        <v>19</v>
      </c>
      <c r="C10447" s="2" t="s">
        <v>33</v>
      </c>
      <c r="D10447" s="2">
        <v>551.37</v>
      </c>
      <c r="E10447" s="2">
        <v>0.28000000000000003</v>
      </c>
      <c r="F10447" s="2">
        <f t="shared" si="327"/>
        <v>154.38360000000003</v>
      </c>
      <c r="G10447" s="2">
        <v>2</v>
      </c>
      <c r="H10447" s="2" t="str">
        <f>TEXT(Table1[[#This Row],[order_date]],"mmmm")</f>
        <v>April</v>
      </c>
      <c r="I10447" s="3">
        <v>45020</v>
      </c>
      <c r="J10447" s="3">
        <v>45027</v>
      </c>
      <c r="K10447" s="3" t="str">
        <f>TEXT(Table1[[#This Row],[delivery_date]]-Table1[[#This Row],[order_date]],"D")</f>
        <v>7</v>
      </c>
      <c r="L10447" s="2" t="s">
        <v>21</v>
      </c>
      <c r="M10447" s="2" t="s">
        <v>22</v>
      </c>
      <c r="N10447" s="2">
        <v>80.290000000000006</v>
      </c>
      <c r="O10447" s="2" t="s">
        <v>28</v>
      </c>
      <c r="P10447" s="2">
        <f t="shared" si="326"/>
        <v>396.9864</v>
      </c>
    </row>
    <row r="10448" spans="1:16" ht="14.25" customHeight="1" x14ac:dyDescent="0.35">
      <c r="A10448" s="2" t="s">
        <v>10479</v>
      </c>
      <c r="B10448" s="2" t="s">
        <v>41</v>
      </c>
      <c r="C10448" s="2" t="s">
        <v>26</v>
      </c>
      <c r="D10448" s="2">
        <v>4991.34</v>
      </c>
      <c r="E10448" s="2">
        <v>0.13</v>
      </c>
      <c r="F10448" s="2">
        <f t="shared" si="327"/>
        <v>648.87420000000009</v>
      </c>
      <c r="G10448" s="2">
        <v>1</v>
      </c>
      <c r="H10448" s="2" t="str">
        <f>TEXT(Table1[[#This Row],[order_date]],"mmmm")</f>
        <v>October</v>
      </c>
      <c r="I10448" s="3">
        <v>45596</v>
      </c>
      <c r="J10448" s="3">
        <v>45599</v>
      </c>
      <c r="K10448" s="3" t="str">
        <f>TEXT(Table1[[#This Row],[delivery_date]]-Table1[[#This Row],[order_date]],"D")</f>
        <v>3</v>
      </c>
      <c r="L10448" s="2" t="s">
        <v>31</v>
      </c>
      <c r="M10448" s="2" t="s">
        <v>22</v>
      </c>
      <c r="N10448" s="2">
        <v>890.76</v>
      </c>
      <c r="O10448" s="2" t="s">
        <v>28</v>
      </c>
      <c r="P10448" s="2">
        <f t="shared" si="326"/>
        <v>4342.4657999999999</v>
      </c>
    </row>
    <row r="10449" spans="1:16" ht="14.25" customHeight="1" x14ac:dyDescent="0.35">
      <c r="A10449" s="2" t="s">
        <v>10480</v>
      </c>
      <c r="B10449" s="2" t="s">
        <v>25</v>
      </c>
      <c r="C10449" s="2" t="s">
        <v>33</v>
      </c>
      <c r="D10449" s="2">
        <v>3007.38</v>
      </c>
      <c r="E10449" s="2">
        <v>0.32</v>
      </c>
      <c r="F10449" s="2">
        <f t="shared" si="327"/>
        <v>962.36160000000007</v>
      </c>
      <c r="G10449" s="2">
        <v>7</v>
      </c>
      <c r="H10449" s="2" t="str">
        <f>TEXT(Table1[[#This Row],[order_date]],"mmmm")</f>
        <v>April</v>
      </c>
      <c r="I10449" s="3">
        <v>45387</v>
      </c>
      <c r="J10449" s="3">
        <v>45388</v>
      </c>
      <c r="K10449" s="3" t="str">
        <f>TEXT(Table1[[#This Row],[delivery_date]]-Table1[[#This Row],[order_date]],"D")</f>
        <v>1</v>
      </c>
      <c r="L10449" s="2" t="s">
        <v>15</v>
      </c>
      <c r="M10449" s="2" t="s">
        <v>27</v>
      </c>
      <c r="N10449" s="2">
        <v>360.06</v>
      </c>
      <c r="O10449" s="2" t="s">
        <v>17</v>
      </c>
      <c r="P10449" s="2">
        <f t="shared" si="326"/>
        <v>2045.0183999999999</v>
      </c>
    </row>
    <row r="10450" spans="1:16" ht="14.25" customHeight="1" x14ac:dyDescent="0.35">
      <c r="A10450" s="2" t="s">
        <v>10481</v>
      </c>
      <c r="B10450" s="2" t="s">
        <v>19</v>
      </c>
      <c r="C10450" s="2" t="s">
        <v>33</v>
      </c>
      <c r="D10450" s="2">
        <v>2382.12</v>
      </c>
      <c r="E10450" s="2">
        <v>0.34</v>
      </c>
      <c r="F10450" s="2">
        <f t="shared" si="327"/>
        <v>809.92079999999999</v>
      </c>
      <c r="G10450" s="2">
        <v>4</v>
      </c>
      <c r="H10450" s="2" t="str">
        <f>TEXT(Table1[[#This Row],[order_date]],"mmmm")</f>
        <v>January</v>
      </c>
      <c r="I10450" s="3">
        <v>44957</v>
      </c>
      <c r="J10450" s="3">
        <v>44962</v>
      </c>
      <c r="K10450" s="3" t="str">
        <f>TEXT(Table1[[#This Row],[delivery_date]]-Table1[[#This Row],[order_date]],"D")</f>
        <v>5</v>
      </c>
      <c r="L10450" s="2" t="s">
        <v>15</v>
      </c>
      <c r="M10450" s="2" t="s">
        <v>16</v>
      </c>
      <c r="N10450" s="2">
        <v>520.48</v>
      </c>
      <c r="O10450" s="2" t="s">
        <v>28</v>
      </c>
      <c r="P10450" s="2">
        <f t="shared" si="326"/>
        <v>1572.1992</v>
      </c>
    </row>
    <row r="10451" spans="1:16" ht="14.25" customHeight="1" x14ac:dyDescent="0.35">
      <c r="A10451" s="2" t="s">
        <v>10482</v>
      </c>
      <c r="B10451" s="2" t="s">
        <v>13</v>
      </c>
      <c r="C10451" s="2" t="s">
        <v>14</v>
      </c>
      <c r="D10451" s="2">
        <v>2368.6999999999998</v>
      </c>
      <c r="E10451" s="2">
        <v>0.37</v>
      </c>
      <c r="F10451" s="2">
        <f t="shared" si="327"/>
        <v>876.41899999999987</v>
      </c>
      <c r="G10451" s="2">
        <v>2</v>
      </c>
      <c r="H10451" s="2" t="str">
        <f>TEXT(Table1[[#This Row],[order_date]],"mmmm")</f>
        <v>August</v>
      </c>
      <c r="I10451" s="3">
        <v>45534</v>
      </c>
      <c r="J10451" s="3">
        <v>45539</v>
      </c>
      <c r="K10451" s="3" t="str">
        <f>TEXT(Table1[[#This Row],[delivery_date]]-Table1[[#This Row],[order_date]],"D")</f>
        <v>5</v>
      </c>
      <c r="L10451" s="2" t="s">
        <v>15</v>
      </c>
      <c r="M10451" s="2" t="s">
        <v>16</v>
      </c>
      <c r="N10451" s="2">
        <v>436.78</v>
      </c>
      <c r="O10451" s="2" t="s">
        <v>34</v>
      </c>
      <c r="P10451" s="2">
        <f t="shared" si="326"/>
        <v>1492.2809999999999</v>
      </c>
    </row>
    <row r="10452" spans="1:16" ht="14.25" customHeight="1" x14ac:dyDescent="0.35">
      <c r="A10452" s="2" t="s">
        <v>10483</v>
      </c>
      <c r="B10452" s="2" t="s">
        <v>13</v>
      </c>
      <c r="C10452" s="2" t="s">
        <v>26</v>
      </c>
      <c r="D10452" s="2">
        <v>4827.3900000000003</v>
      </c>
      <c r="E10452" s="2">
        <v>0.01</v>
      </c>
      <c r="F10452" s="2">
        <f t="shared" si="327"/>
        <v>48.273900000000005</v>
      </c>
      <c r="G10452" s="2">
        <v>5</v>
      </c>
      <c r="H10452" s="2" t="str">
        <f>TEXT(Table1[[#This Row],[order_date]],"mmmm")</f>
        <v>October</v>
      </c>
      <c r="I10452" s="3">
        <v>45218</v>
      </c>
      <c r="J10452" s="3">
        <v>45219</v>
      </c>
      <c r="K10452" s="3" t="str">
        <f>TEXT(Table1[[#This Row],[delivery_date]]-Table1[[#This Row],[order_date]],"D")</f>
        <v>1</v>
      </c>
      <c r="L10452" s="2" t="s">
        <v>15</v>
      </c>
      <c r="M10452" s="2" t="s">
        <v>16</v>
      </c>
      <c r="N10452" s="2">
        <v>603.12</v>
      </c>
      <c r="O10452" s="2" t="s">
        <v>48</v>
      </c>
      <c r="P10452" s="2">
        <f t="shared" si="326"/>
        <v>4779.1161000000002</v>
      </c>
    </row>
    <row r="10453" spans="1:16" ht="14.25" customHeight="1" x14ac:dyDescent="0.35">
      <c r="A10453" s="2" t="s">
        <v>10484</v>
      </c>
      <c r="B10453" s="2" t="s">
        <v>19</v>
      </c>
      <c r="C10453" s="2" t="s">
        <v>26</v>
      </c>
      <c r="D10453" s="2">
        <v>3333.29</v>
      </c>
      <c r="E10453" s="2">
        <v>0.49</v>
      </c>
      <c r="F10453" s="2">
        <f t="shared" si="327"/>
        <v>1633.3120999999999</v>
      </c>
      <c r="G10453" s="2">
        <v>7</v>
      </c>
      <c r="H10453" s="2" t="str">
        <f>TEXT(Table1[[#This Row],[order_date]],"mmmm")</f>
        <v>November</v>
      </c>
      <c r="I10453" s="3">
        <v>45607</v>
      </c>
      <c r="J10453" s="3">
        <v>45613</v>
      </c>
      <c r="K10453" s="3" t="str">
        <f>TEXT(Table1[[#This Row],[delivery_date]]-Table1[[#This Row],[order_date]],"D")</f>
        <v>6</v>
      </c>
      <c r="L10453" s="2" t="s">
        <v>21</v>
      </c>
      <c r="M10453" s="2" t="s">
        <v>22</v>
      </c>
      <c r="N10453" s="2">
        <v>309.45</v>
      </c>
      <c r="O10453" s="2" t="s">
        <v>34</v>
      </c>
      <c r="P10453" s="2">
        <f t="shared" si="326"/>
        <v>1699.9779000000001</v>
      </c>
    </row>
    <row r="10454" spans="1:16" ht="14.25" customHeight="1" x14ac:dyDescent="0.35">
      <c r="A10454" s="2" t="s">
        <v>10485</v>
      </c>
      <c r="B10454" s="2" t="s">
        <v>13</v>
      </c>
      <c r="C10454" s="2" t="s">
        <v>26</v>
      </c>
      <c r="D10454" s="2">
        <v>926.43</v>
      </c>
      <c r="E10454" s="2">
        <v>0.31</v>
      </c>
      <c r="F10454" s="2">
        <f t="shared" si="327"/>
        <v>287.19329999999997</v>
      </c>
      <c r="G10454" s="2">
        <v>2</v>
      </c>
      <c r="H10454" s="2" t="str">
        <f>TEXT(Table1[[#This Row],[order_date]],"mmmm")</f>
        <v>July</v>
      </c>
      <c r="I10454" s="3">
        <v>45499</v>
      </c>
      <c r="J10454" s="3">
        <v>45502</v>
      </c>
      <c r="K10454" s="3" t="str">
        <f>TEXT(Table1[[#This Row],[delivery_date]]-Table1[[#This Row],[order_date]],"D")</f>
        <v>3</v>
      </c>
      <c r="L10454" s="2" t="s">
        <v>21</v>
      </c>
      <c r="M10454" s="2" t="s">
        <v>27</v>
      </c>
      <c r="N10454" s="2">
        <v>216</v>
      </c>
      <c r="O10454" s="2" t="s">
        <v>28</v>
      </c>
      <c r="P10454" s="2">
        <f t="shared" si="326"/>
        <v>639.23669999999993</v>
      </c>
    </row>
    <row r="10455" spans="1:16" ht="14.25" customHeight="1" x14ac:dyDescent="0.35">
      <c r="A10455" s="2" t="s">
        <v>10486</v>
      </c>
      <c r="B10455" s="2" t="s">
        <v>41</v>
      </c>
      <c r="C10455" s="2" t="s">
        <v>33</v>
      </c>
      <c r="D10455" s="2">
        <v>2295.98</v>
      </c>
      <c r="E10455" s="2">
        <v>0.19</v>
      </c>
      <c r="F10455" s="2">
        <f t="shared" si="327"/>
        <v>436.2362</v>
      </c>
      <c r="G10455" s="2">
        <v>7</v>
      </c>
      <c r="H10455" s="2" t="str">
        <f>TEXT(Table1[[#This Row],[order_date]],"mmmm")</f>
        <v>June</v>
      </c>
      <c r="I10455" s="3">
        <v>45457</v>
      </c>
      <c r="J10455" s="3">
        <v>45459</v>
      </c>
      <c r="K10455" s="3" t="str">
        <f>TEXT(Table1[[#This Row],[delivery_date]]-Table1[[#This Row],[order_date]],"D")</f>
        <v>2</v>
      </c>
      <c r="L10455" s="2" t="s">
        <v>31</v>
      </c>
      <c r="M10455" s="2" t="s">
        <v>27</v>
      </c>
      <c r="N10455" s="2">
        <v>115.4</v>
      </c>
      <c r="O10455" s="2" t="s">
        <v>28</v>
      </c>
      <c r="P10455" s="2">
        <f t="shared" si="326"/>
        <v>1859.7438</v>
      </c>
    </row>
    <row r="10456" spans="1:16" ht="14.25" customHeight="1" x14ac:dyDescent="0.35">
      <c r="A10456" s="2" t="s">
        <v>10487</v>
      </c>
      <c r="B10456" s="2" t="s">
        <v>41</v>
      </c>
      <c r="C10456" s="2" t="s">
        <v>33</v>
      </c>
      <c r="D10456" s="2">
        <v>3893.56</v>
      </c>
      <c r="E10456" s="2">
        <v>0.28999999999999998</v>
      </c>
      <c r="F10456" s="2">
        <f t="shared" si="327"/>
        <v>1129.1324</v>
      </c>
      <c r="G10456" s="2">
        <v>3</v>
      </c>
      <c r="H10456" s="2" t="str">
        <f>TEXT(Table1[[#This Row],[order_date]],"mmmm")</f>
        <v>October</v>
      </c>
      <c r="I10456" s="3">
        <v>45586</v>
      </c>
      <c r="J10456" s="3">
        <v>45589</v>
      </c>
      <c r="K10456" s="3" t="str">
        <f>TEXT(Table1[[#This Row],[delivery_date]]-Table1[[#This Row],[order_date]],"D")</f>
        <v>3</v>
      </c>
      <c r="L10456" s="2" t="s">
        <v>21</v>
      </c>
      <c r="M10456" s="2" t="s">
        <v>27</v>
      </c>
      <c r="N10456" s="2">
        <v>551.23</v>
      </c>
      <c r="O10456" s="2" t="s">
        <v>48</v>
      </c>
      <c r="P10456" s="2">
        <f t="shared" si="326"/>
        <v>2764.4276</v>
      </c>
    </row>
    <row r="10457" spans="1:16" ht="14.25" customHeight="1" x14ac:dyDescent="0.35">
      <c r="A10457" s="2" t="s">
        <v>10488</v>
      </c>
      <c r="B10457" s="2" t="s">
        <v>41</v>
      </c>
      <c r="C10457" s="2" t="s">
        <v>36</v>
      </c>
      <c r="D10457" s="2">
        <v>2174.42</v>
      </c>
      <c r="E10457" s="2">
        <v>0.09</v>
      </c>
      <c r="F10457" s="2">
        <f t="shared" si="327"/>
        <v>195.6978</v>
      </c>
      <c r="G10457" s="2">
        <v>8</v>
      </c>
      <c r="H10457" s="2" t="str">
        <f>TEXT(Table1[[#This Row],[order_date]],"mmmm")</f>
        <v>August</v>
      </c>
      <c r="I10457" s="3">
        <v>45161</v>
      </c>
      <c r="J10457" s="3">
        <v>45166</v>
      </c>
      <c r="K10457" s="3" t="str">
        <f>TEXT(Table1[[#This Row],[delivery_date]]-Table1[[#This Row],[order_date]],"D")</f>
        <v>5</v>
      </c>
      <c r="L10457" s="2" t="s">
        <v>31</v>
      </c>
      <c r="M10457" s="2" t="s">
        <v>22</v>
      </c>
      <c r="N10457" s="2">
        <v>279.31</v>
      </c>
      <c r="O10457" s="2" t="s">
        <v>48</v>
      </c>
      <c r="P10457" s="2">
        <f t="shared" si="326"/>
        <v>1978.7222000000002</v>
      </c>
    </row>
    <row r="10458" spans="1:16" ht="14.25" customHeight="1" x14ac:dyDescent="0.35">
      <c r="A10458" s="2" t="s">
        <v>10489</v>
      </c>
      <c r="B10458" s="2" t="s">
        <v>13</v>
      </c>
      <c r="C10458" s="2" t="s">
        <v>20</v>
      </c>
      <c r="D10458" s="2">
        <v>1616.71</v>
      </c>
      <c r="E10458" s="2">
        <v>0.12</v>
      </c>
      <c r="F10458" s="2">
        <f t="shared" si="327"/>
        <v>194.0052</v>
      </c>
      <c r="G10458" s="2">
        <v>7</v>
      </c>
      <c r="H10458" s="2" t="str">
        <f>TEXT(Table1[[#This Row],[order_date]],"mmmm")</f>
        <v>October</v>
      </c>
      <c r="I10458" s="3">
        <v>45211</v>
      </c>
      <c r="J10458" s="3">
        <v>45218</v>
      </c>
      <c r="K10458" s="3" t="str">
        <f>TEXT(Table1[[#This Row],[delivery_date]]-Table1[[#This Row],[order_date]],"D")</f>
        <v>7</v>
      </c>
      <c r="L10458" s="2" t="s">
        <v>31</v>
      </c>
      <c r="M10458" s="2" t="s">
        <v>16</v>
      </c>
      <c r="N10458" s="2">
        <v>130.13999999999999</v>
      </c>
      <c r="O10458" s="2" t="s">
        <v>17</v>
      </c>
      <c r="P10458" s="2">
        <f t="shared" si="326"/>
        <v>1422.7048</v>
      </c>
    </row>
    <row r="10459" spans="1:16" ht="14.25" customHeight="1" x14ac:dyDescent="0.35">
      <c r="A10459" s="2" t="s">
        <v>10490</v>
      </c>
      <c r="B10459" s="2" t="s">
        <v>41</v>
      </c>
      <c r="C10459" s="2" t="s">
        <v>20</v>
      </c>
      <c r="D10459" s="2">
        <v>4956.96</v>
      </c>
      <c r="E10459" s="2">
        <v>0.04</v>
      </c>
      <c r="F10459" s="2">
        <f t="shared" si="327"/>
        <v>198.2784</v>
      </c>
      <c r="G10459" s="2">
        <v>1</v>
      </c>
      <c r="H10459" s="2" t="str">
        <f>TEXT(Table1[[#This Row],[order_date]],"mmmm")</f>
        <v>May</v>
      </c>
      <c r="I10459" s="3">
        <v>45441</v>
      </c>
      <c r="J10459" s="3">
        <v>45448</v>
      </c>
      <c r="K10459" s="3" t="str">
        <f>TEXT(Table1[[#This Row],[delivery_date]]-Table1[[#This Row],[order_date]],"D")</f>
        <v>7</v>
      </c>
      <c r="L10459" s="2" t="s">
        <v>21</v>
      </c>
      <c r="M10459" s="2" t="s">
        <v>22</v>
      </c>
      <c r="N10459" s="2">
        <v>1439.95</v>
      </c>
      <c r="O10459" s="2" t="s">
        <v>48</v>
      </c>
      <c r="P10459" s="2">
        <f t="shared" si="326"/>
        <v>4758.6815999999999</v>
      </c>
    </row>
    <row r="10460" spans="1:16" ht="14.25" customHeight="1" x14ac:dyDescent="0.35">
      <c r="A10460" s="2" t="s">
        <v>10491</v>
      </c>
      <c r="B10460" s="2" t="s">
        <v>25</v>
      </c>
      <c r="C10460" s="2" t="s">
        <v>20</v>
      </c>
      <c r="D10460" s="2">
        <v>4684.62</v>
      </c>
      <c r="E10460" s="2">
        <v>0.44</v>
      </c>
      <c r="F10460" s="2">
        <f t="shared" si="327"/>
        <v>2061.2327999999998</v>
      </c>
      <c r="G10460" s="2">
        <v>9</v>
      </c>
      <c r="H10460" s="2" t="str">
        <f>TEXT(Table1[[#This Row],[order_date]],"mmmm")</f>
        <v>December</v>
      </c>
      <c r="I10460" s="3">
        <v>45266</v>
      </c>
      <c r="J10460" s="3">
        <v>45269</v>
      </c>
      <c r="K10460" s="3" t="str">
        <f>TEXT(Table1[[#This Row],[delivery_date]]-Table1[[#This Row],[order_date]],"D")</f>
        <v>3</v>
      </c>
      <c r="L10460" s="2" t="s">
        <v>31</v>
      </c>
      <c r="M10460" s="2" t="s">
        <v>27</v>
      </c>
      <c r="N10460" s="2">
        <v>619.14</v>
      </c>
      <c r="O10460" s="2" t="s">
        <v>39</v>
      </c>
      <c r="P10460" s="2">
        <f t="shared" si="326"/>
        <v>2623.3872000000001</v>
      </c>
    </row>
    <row r="10461" spans="1:16" ht="14.25" customHeight="1" x14ac:dyDescent="0.35">
      <c r="A10461" s="2" t="s">
        <v>10492</v>
      </c>
      <c r="B10461" s="2" t="s">
        <v>41</v>
      </c>
      <c r="C10461" s="2" t="s">
        <v>14</v>
      </c>
      <c r="D10461" s="2">
        <v>4713.6499999999996</v>
      </c>
      <c r="E10461" s="2">
        <v>0.13</v>
      </c>
      <c r="F10461" s="2">
        <f t="shared" si="327"/>
        <v>612.77449999999999</v>
      </c>
      <c r="G10461" s="2">
        <v>6</v>
      </c>
      <c r="H10461" s="2" t="str">
        <f>TEXT(Table1[[#This Row],[order_date]],"mmmm")</f>
        <v>June</v>
      </c>
      <c r="I10461" s="3">
        <v>45463</v>
      </c>
      <c r="J10461" s="3">
        <v>45465</v>
      </c>
      <c r="K10461" s="3" t="str">
        <f>TEXT(Table1[[#This Row],[delivery_date]]-Table1[[#This Row],[order_date]],"D")</f>
        <v>2</v>
      </c>
      <c r="L10461" s="2" t="s">
        <v>31</v>
      </c>
      <c r="M10461" s="2" t="s">
        <v>27</v>
      </c>
      <c r="N10461" s="2">
        <v>1238.03</v>
      </c>
      <c r="O10461" s="2" t="s">
        <v>28</v>
      </c>
      <c r="P10461" s="2">
        <f t="shared" si="326"/>
        <v>4100.8755000000001</v>
      </c>
    </row>
    <row r="10462" spans="1:16" ht="14.25" customHeight="1" x14ac:dyDescent="0.35">
      <c r="A10462" s="2" t="s">
        <v>10493</v>
      </c>
      <c r="B10462" s="2" t="s">
        <v>41</v>
      </c>
      <c r="C10462" s="2" t="s">
        <v>33</v>
      </c>
      <c r="D10462" s="2">
        <v>745.2</v>
      </c>
      <c r="E10462" s="2">
        <v>0.37</v>
      </c>
      <c r="F10462" s="2">
        <f t="shared" si="327"/>
        <v>275.72399999999999</v>
      </c>
      <c r="G10462" s="2">
        <v>4</v>
      </c>
      <c r="H10462" s="2" t="str">
        <f>TEXT(Table1[[#This Row],[order_date]],"mmmm")</f>
        <v>August</v>
      </c>
      <c r="I10462" s="3">
        <v>45159</v>
      </c>
      <c r="J10462" s="3">
        <v>45160</v>
      </c>
      <c r="K10462" s="3" t="str">
        <f>TEXT(Table1[[#This Row],[delivery_date]]-Table1[[#This Row],[order_date]],"D")</f>
        <v>1</v>
      </c>
      <c r="L10462" s="2" t="s">
        <v>21</v>
      </c>
      <c r="M10462" s="2" t="s">
        <v>16</v>
      </c>
      <c r="N10462" s="2">
        <v>122.95</v>
      </c>
      <c r="O10462" s="2" t="s">
        <v>17</v>
      </c>
      <c r="P10462" s="2">
        <f t="shared" si="326"/>
        <v>469.47600000000006</v>
      </c>
    </row>
    <row r="10463" spans="1:16" ht="14.25" customHeight="1" x14ac:dyDescent="0.35">
      <c r="A10463" s="2" t="s">
        <v>10494</v>
      </c>
      <c r="B10463" s="2" t="s">
        <v>13</v>
      </c>
      <c r="C10463" s="2" t="s">
        <v>36</v>
      </c>
      <c r="D10463" s="2">
        <v>1247.8499999999999</v>
      </c>
      <c r="E10463" s="2">
        <v>0.14000000000000001</v>
      </c>
      <c r="F10463" s="2">
        <f t="shared" si="327"/>
        <v>174.69900000000001</v>
      </c>
      <c r="G10463" s="2">
        <v>6</v>
      </c>
      <c r="H10463" s="2" t="str">
        <f>TEXT(Table1[[#This Row],[order_date]],"mmmm")</f>
        <v>November</v>
      </c>
      <c r="I10463" s="3">
        <v>45251</v>
      </c>
      <c r="J10463" s="3">
        <v>45256</v>
      </c>
      <c r="K10463" s="3" t="str">
        <f>TEXT(Table1[[#This Row],[delivery_date]]-Table1[[#This Row],[order_date]],"D")</f>
        <v>5</v>
      </c>
      <c r="L10463" s="2" t="s">
        <v>21</v>
      </c>
      <c r="M10463" s="2" t="s">
        <v>16</v>
      </c>
      <c r="N10463" s="2">
        <v>243.94</v>
      </c>
      <c r="O10463" s="2" t="s">
        <v>23</v>
      </c>
      <c r="P10463" s="2">
        <f t="shared" si="326"/>
        <v>1073.1509999999998</v>
      </c>
    </row>
    <row r="10464" spans="1:16" ht="14.25" customHeight="1" x14ac:dyDescent="0.35">
      <c r="A10464" s="2" t="s">
        <v>10495</v>
      </c>
      <c r="B10464" s="2" t="s">
        <v>41</v>
      </c>
      <c r="C10464" s="2" t="s">
        <v>36</v>
      </c>
      <c r="D10464" s="2">
        <v>2266.13</v>
      </c>
      <c r="E10464" s="2">
        <v>7.0000000000000007E-2</v>
      </c>
      <c r="F10464" s="2">
        <f t="shared" si="327"/>
        <v>158.62910000000002</v>
      </c>
      <c r="G10464" s="2">
        <v>2</v>
      </c>
      <c r="H10464" s="2" t="str">
        <f>TEXT(Table1[[#This Row],[order_date]],"mmmm")</f>
        <v>February</v>
      </c>
      <c r="I10464" s="3">
        <v>44981</v>
      </c>
      <c r="J10464" s="3">
        <v>44983</v>
      </c>
      <c r="K10464" s="3" t="str">
        <f>TEXT(Table1[[#This Row],[delivery_date]]-Table1[[#This Row],[order_date]],"D")</f>
        <v>2</v>
      </c>
      <c r="L10464" s="2" t="s">
        <v>15</v>
      </c>
      <c r="M10464" s="2" t="s">
        <v>22</v>
      </c>
      <c r="N10464" s="2">
        <v>449.79</v>
      </c>
      <c r="O10464" s="2" t="s">
        <v>34</v>
      </c>
      <c r="P10464" s="2">
        <f t="shared" si="326"/>
        <v>2107.5009</v>
      </c>
    </row>
    <row r="10465" spans="1:16" ht="14.25" customHeight="1" x14ac:dyDescent="0.35">
      <c r="A10465" s="2" t="s">
        <v>10496</v>
      </c>
      <c r="B10465" s="2" t="s">
        <v>19</v>
      </c>
      <c r="C10465" s="2" t="s">
        <v>20</v>
      </c>
      <c r="D10465" s="2">
        <v>4177.43</v>
      </c>
      <c r="E10465" s="2">
        <v>0.05</v>
      </c>
      <c r="F10465" s="2">
        <f t="shared" si="327"/>
        <v>208.87150000000003</v>
      </c>
      <c r="G10465" s="2">
        <v>2</v>
      </c>
      <c r="H10465" s="2" t="str">
        <f>TEXT(Table1[[#This Row],[order_date]],"mmmm")</f>
        <v>March</v>
      </c>
      <c r="I10465" s="3">
        <v>45366</v>
      </c>
      <c r="J10465" s="3">
        <v>45368</v>
      </c>
      <c r="K10465" s="3" t="str">
        <f>TEXT(Table1[[#This Row],[delivery_date]]-Table1[[#This Row],[order_date]],"D")</f>
        <v>2</v>
      </c>
      <c r="L10465" s="2" t="s">
        <v>15</v>
      </c>
      <c r="M10465" s="2" t="s">
        <v>27</v>
      </c>
      <c r="N10465" s="2">
        <v>792.97</v>
      </c>
      <c r="O10465" s="2" t="s">
        <v>17</v>
      </c>
      <c r="P10465" s="2">
        <f t="shared" si="326"/>
        <v>3968.5585000000001</v>
      </c>
    </row>
    <row r="10466" spans="1:16" ht="14.25" customHeight="1" x14ac:dyDescent="0.35">
      <c r="A10466" s="2" t="s">
        <v>10497</v>
      </c>
      <c r="B10466" s="2" t="s">
        <v>25</v>
      </c>
      <c r="C10466" s="2" t="s">
        <v>14</v>
      </c>
      <c r="D10466" s="2">
        <v>3710.45</v>
      </c>
      <c r="E10466" s="2">
        <v>0.43</v>
      </c>
      <c r="F10466" s="2">
        <f t="shared" si="327"/>
        <v>1595.4934999999998</v>
      </c>
      <c r="G10466" s="2">
        <v>8</v>
      </c>
      <c r="H10466" s="2" t="str">
        <f>TEXT(Table1[[#This Row],[order_date]],"mmmm")</f>
        <v>August</v>
      </c>
      <c r="I10466" s="3">
        <v>45168</v>
      </c>
      <c r="J10466" s="3">
        <v>45170</v>
      </c>
      <c r="K10466" s="3" t="str">
        <f>TEXT(Table1[[#This Row],[delivery_date]]-Table1[[#This Row],[order_date]],"D")</f>
        <v>2</v>
      </c>
      <c r="L10466" s="2" t="s">
        <v>15</v>
      </c>
      <c r="M10466" s="2" t="s">
        <v>22</v>
      </c>
      <c r="N10466" s="2">
        <v>1056.78</v>
      </c>
      <c r="O10466" s="2" t="s">
        <v>28</v>
      </c>
      <c r="P10466" s="2">
        <f t="shared" si="326"/>
        <v>2114.9565000000002</v>
      </c>
    </row>
    <row r="10467" spans="1:16" ht="14.25" customHeight="1" x14ac:dyDescent="0.35">
      <c r="A10467" s="2" t="s">
        <v>10498</v>
      </c>
      <c r="B10467" s="2" t="s">
        <v>13</v>
      </c>
      <c r="C10467" s="2" t="s">
        <v>14</v>
      </c>
      <c r="D10467" s="2">
        <v>4263.37</v>
      </c>
      <c r="E10467" s="2">
        <v>0.06</v>
      </c>
      <c r="F10467" s="2">
        <f t="shared" si="327"/>
        <v>255.80219999999997</v>
      </c>
      <c r="G10467" s="2">
        <v>5</v>
      </c>
      <c r="H10467" s="2" t="str">
        <f>TEXT(Table1[[#This Row],[order_date]],"mmmm")</f>
        <v>September</v>
      </c>
      <c r="I10467" s="3">
        <v>45563</v>
      </c>
      <c r="J10467" s="3">
        <v>45567</v>
      </c>
      <c r="K10467" s="3" t="str">
        <f>TEXT(Table1[[#This Row],[delivery_date]]-Table1[[#This Row],[order_date]],"D")</f>
        <v>4</v>
      </c>
      <c r="L10467" s="2" t="s">
        <v>21</v>
      </c>
      <c r="M10467" s="2" t="s">
        <v>27</v>
      </c>
      <c r="N10467" s="2">
        <v>833.91</v>
      </c>
      <c r="O10467" s="2" t="s">
        <v>28</v>
      </c>
      <c r="P10467" s="2">
        <f t="shared" si="326"/>
        <v>4007.5677999999998</v>
      </c>
    </row>
    <row r="10468" spans="1:16" ht="14.25" customHeight="1" x14ac:dyDescent="0.35">
      <c r="A10468" s="2" t="s">
        <v>10499</v>
      </c>
      <c r="B10468" s="2" t="s">
        <v>25</v>
      </c>
      <c r="C10468" s="2" t="s">
        <v>20</v>
      </c>
      <c r="D10468" s="2">
        <v>4611.74</v>
      </c>
      <c r="E10468" s="2">
        <v>0.04</v>
      </c>
      <c r="F10468" s="2">
        <f t="shared" si="327"/>
        <v>184.46959999999999</v>
      </c>
      <c r="G10468" s="2">
        <v>7</v>
      </c>
      <c r="H10468" s="2" t="str">
        <f>TEXT(Table1[[#This Row],[order_date]],"mmmm")</f>
        <v>October</v>
      </c>
      <c r="I10468" s="3">
        <v>45223</v>
      </c>
      <c r="J10468" s="3">
        <v>45224</v>
      </c>
      <c r="K10468" s="3" t="str">
        <f>TEXT(Table1[[#This Row],[delivery_date]]-Table1[[#This Row],[order_date]],"D")</f>
        <v>1</v>
      </c>
      <c r="L10468" s="2" t="s">
        <v>31</v>
      </c>
      <c r="M10468" s="2" t="s">
        <v>27</v>
      </c>
      <c r="N10468" s="2">
        <v>1374.09</v>
      </c>
      <c r="O10468" s="2" t="s">
        <v>48</v>
      </c>
      <c r="P10468" s="2">
        <f t="shared" si="326"/>
        <v>4427.2703999999994</v>
      </c>
    </row>
    <row r="10469" spans="1:16" ht="14.25" customHeight="1" x14ac:dyDescent="0.35">
      <c r="A10469" s="2" t="s">
        <v>10500</v>
      </c>
      <c r="B10469" s="2" t="s">
        <v>19</v>
      </c>
      <c r="C10469" s="2" t="s">
        <v>20</v>
      </c>
      <c r="D10469" s="2">
        <v>3925.76</v>
      </c>
      <c r="E10469" s="2">
        <v>0</v>
      </c>
      <c r="F10469" s="2">
        <f t="shared" si="327"/>
        <v>0</v>
      </c>
      <c r="G10469" s="2">
        <v>1</v>
      </c>
      <c r="H10469" s="2" t="str">
        <f>TEXT(Table1[[#This Row],[order_date]],"mmmm")</f>
        <v>May</v>
      </c>
      <c r="I10469" s="3">
        <v>45056</v>
      </c>
      <c r="J10469" s="3">
        <v>45061</v>
      </c>
      <c r="K10469" s="3" t="str">
        <f>TEXT(Table1[[#This Row],[delivery_date]]-Table1[[#This Row],[order_date]],"D")</f>
        <v>5</v>
      </c>
      <c r="L10469" s="2" t="s">
        <v>21</v>
      </c>
      <c r="M10469" s="2" t="s">
        <v>27</v>
      </c>
      <c r="N10469" s="2">
        <v>537.79999999999995</v>
      </c>
      <c r="O10469" s="2" t="s">
        <v>48</v>
      </c>
      <c r="P10469" s="2">
        <f t="shared" si="326"/>
        <v>3925.76</v>
      </c>
    </row>
    <row r="10470" spans="1:16" ht="14.25" customHeight="1" x14ac:dyDescent="0.35">
      <c r="A10470" s="2" t="s">
        <v>10501</v>
      </c>
      <c r="B10470" s="2" t="s">
        <v>13</v>
      </c>
      <c r="C10470" s="2" t="s">
        <v>33</v>
      </c>
      <c r="D10470" s="2">
        <v>1382.67</v>
      </c>
      <c r="E10470" s="2">
        <v>0.18</v>
      </c>
      <c r="F10470" s="2">
        <f t="shared" si="327"/>
        <v>248.88060000000002</v>
      </c>
      <c r="G10470" s="2">
        <v>6</v>
      </c>
      <c r="H10470" s="2" t="str">
        <f>TEXT(Table1[[#This Row],[order_date]],"mmmm")</f>
        <v>June</v>
      </c>
      <c r="I10470" s="3">
        <v>45444</v>
      </c>
      <c r="J10470" s="3">
        <v>45445</v>
      </c>
      <c r="K10470" s="3" t="str">
        <f>TEXT(Table1[[#This Row],[delivery_date]]-Table1[[#This Row],[order_date]],"D")</f>
        <v>1</v>
      </c>
      <c r="L10470" s="2" t="s">
        <v>31</v>
      </c>
      <c r="M10470" s="2" t="s">
        <v>22</v>
      </c>
      <c r="N10470" s="2">
        <v>283.47000000000003</v>
      </c>
      <c r="O10470" s="2" t="s">
        <v>39</v>
      </c>
      <c r="P10470" s="2">
        <f t="shared" si="326"/>
        <v>1133.7894000000001</v>
      </c>
    </row>
    <row r="10471" spans="1:16" ht="14.25" customHeight="1" x14ac:dyDescent="0.35">
      <c r="A10471" s="2" t="s">
        <v>10502</v>
      </c>
      <c r="B10471" s="2" t="s">
        <v>13</v>
      </c>
      <c r="C10471" s="2" t="s">
        <v>14</v>
      </c>
      <c r="D10471" s="2">
        <v>1498.68</v>
      </c>
      <c r="E10471" s="2">
        <v>0.47</v>
      </c>
      <c r="F10471" s="2">
        <f t="shared" si="327"/>
        <v>704.37959999999998</v>
      </c>
      <c r="G10471" s="2">
        <v>7</v>
      </c>
      <c r="H10471" s="2" t="str">
        <f>TEXT(Table1[[#This Row],[order_date]],"mmmm")</f>
        <v>August</v>
      </c>
      <c r="I10471" s="3">
        <v>45154</v>
      </c>
      <c r="J10471" s="3">
        <v>45160</v>
      </c>
      <c r="K10471" s="3" t="str">
        <f>TEXT(Table1[[#This Row],[delivery_date]]-Table1[[#This Row],[order_date]],"D")</f>
        <v>6</v>
      </c>
      <c r="L10471" s="2" t="s">
        <v>31</v>
      </c>
      <c r="M10471" s="2" t="s">
        <v>27</v>
      </c>
      <c r="N10471" s="2">
        <v>429.06</v>
      </c>
      <c r="O10471" s="2" t="s">
        <v>39</v>
      </c>
      <c r="P10471" s="2">
        <f t="shared" si="326"/>
        <v>794.30040000000008</v>
      </c>
    </row>
    <row r="10472" spans="1:16" ht="14.25" customHeight="1" x14ac:dyDescent="0.35">
      <c r="A10472" s="2" t="s">
        <v>10503</v>
      </c>
      <c r="B10472" s="2" t="s">
        <v>41</v>
      </c>
      <c r="C10472" s="2" t="s">
        <v>36</v>
      </c>
      <c r="D10472" s="2">
        <v>1827.19</v>
      </c>
      <c r="E10472" s="2">
        <v>0.45</v>
      </c>
      <c r="F10472" s="2">
        <f t="shared" si="327"/>
        <v>822.2355</v>
      </c>
      <c r="G10472" s="2">
        <v>7</v>
      </c>
      <c r="H10472" s="2" t="str">
        <f>TEXT(Table1[[#This Row],[order_date]],"mmmm")</f>
        <v>July</v>
      </c>
      <c r="I10472" s="3">
        <v>45113</v>
      </c>
      <c r="J10472" s="3">
        <v>45117</v>
      </c>
      <c r="K10472" s="3" t="str">
        <f>TEXT(Table1[[#This Row],[delivery_date]]-Table1[[#This Row],[order_date]],"D")</f>
        <v>4</v>
      </c>
      <c r="L10472" s="2" t="s">
        <v>31</v>
      </c>
      <c r="M10472" s="2" t="s">
        <v>16</v>
      </c>
      <c r="N10472" s="2">
        <v>398.79</v>
      </c>
      <c r="O10472" s="2" t="s">
        <v>28</v>
      </c>
      <c r="P10472" s="2">
        <f t="shared" si="326"/>
        <v>1004.9545000000001</v>
      </c>
    </row>
    <row r="10473" spans="1:16" ht="14.25" customHeight="1" x14ac:dyDescent="0.35">
      <c r="A10473" s="2" t="s">
        <v>10504</v>
      </c>
      <c r="B10473" s="2" t="s">
        <v>25</v>
      </c>
      <c r="C10473" s="2" t="s">
        <v>20</v>
      </c>
      <c r="D10473" s="2">
        <v>1585.07</v>
      </c>
      <c r="E10473" s="2">
        <v>0.06</v>
      </c>
      <c r="F10473" s="2">
        <f t="shared" si="327"/>
        <v>95.104199999999992</v>
      </c>
      <c r="G10473" s="2">
        <v>3</v>
      </c>
      <c r="H10473" s="2" t="str">
        <f>TEXT(Table1[[#This Row],[order_date]],"mmmm")</f>
        <v>July</v>
      </c>
      <c r="I10473" s="3">
        <v>45119</v>
      </c>
      <c r="J10473" s="3">
        <v>45125</v>
      </c>
      <c r="K10473" s="3" t="str">
        <f>TEXT(Table1[[#This Row],[delivery_date]]-Table1[[#This Row],[order_date]],"D")</f>
        <v>6</v>
      </c>
      <c r="L10473" s="2" t="s">
        <v>21</v>
      </c>
      <c r="M10473" s="2" t="s">
        <v>16</v>
      </c>
      <c r="N10473" s="2">
        <v>179.04</v>
      </c>
      <c r="O10473" s="2" t="s">
        <v>28</v>
      </c>
      <c r="P10473" s="2">
        <f t="shared" si="326"/>
        <v>1489.9657999999999</v>
      </c>
    </row>
    <row r="10474" spans="1:16" ht="14.25" customHeight="1" x14ac:dyDescent="0.35">
      <c r="A10474" s="2" t="s">
        <v>10505</v>
      </c>
      <c r="B10474" s="2" t="s">
        <v>19</v>
      </c>
      <c r="C10474" s="2" t="s">
        <v>33</v>
      </c>
      <c r="D10474" s="2">
        <v>1320.58</v>
      </c>
      <c r="E10474" s="2">
        <v>0.01</v>
      </c>
      <c r="F10474" s="2">
        <f t="shared" si="327"/>
        <v>13.2058</v>
      </c>
      <c r="G10474" s="2">
        <v>9</v>
      </c>
      <c r="H10474" s="2" t="str">
        <f>TEXT(Table1[[#This Row],[order_date]],"mmmm")</f>
        <v>October</v>
      </c>
      <c r="I10474" s="3">
        <v>45213</v>
      </c>
      <c r="J10474" s="3">
        <v>45218</v>
      </c>
      <c r="K10474" s="3" t="str">
        <f>TEXT(Table1[[#This Row],[delivery_date]]-Table1[[#This Row],[order_date]],"D")</f>
        <v>5</v>
      </c>
      <c r="L10474" s="2" t="s">
        <v>15</v>
      </c>
      <c r="M10474" s="2" t="s">
        <v>22</v>
      </c>
      <c r="N10474" s="2">
        <v>342.47</v>
      </c>
      <c r="O10474" s="2" t="s">
        <v>39</v>
      </c>
      <c r="P10474" s="2">
        <f t="shared" si="326"/>
        <v>1307.3742</v>
      </c>
    </row>
    <row r="10475" spans="1:16" ht="14.25" customHeight="1" x14ac:dyDescent="0.35">
      <c r="A10475" s="2" t="s">
        <v>10506</v>
      </c>
      <c r="B10475" s="2" t="s">
        <v>19</v>
      </c>
      <c r="C10475" s="2" t="s">
        <v>36</v>
      </c>
      <c r="D10475" s="2">
        <v>3787.18</v>
      </c>
      <c r="E10475" s="2">
        <v>0.38</v>
      </c>
      <c r="F10475" s="2">
        <f t="shared" si="327"/>
        <v>1439.1284000000001</v>
      </c>
      <c r="G10475" s="2">
        <v>9</v>
      </c>
      <c r="H10475" s="2" t="str">
        <f>TEXT(Table1[[#This Row],[order_date]],"mmmm")</f>
        <v>December</v>
      </c>
      <c r="I10475" s="3">
        <v>45291</v>
      </c>
      <c r="J10475" s="3">
        <v>45294</v>
      </c>
      <c r="K10475" s="3" t="str">
        <f>TEXT(Table1[[#This Row],[delivery_date]]-Table1[[#This Row],[order_date]],"D")</f>
        <v>3</v>
      </c>
      <c r="L10475" s="2" t="s">
        <v>31</v>
      </c>
      <c r="M10475" s="2" t="s">
        <v>27</v>
      </c>
      <c r="N10475" s="2">
        <v>686.32</v>
      </c>
      <c r="O10475" s="2" t="s">
        <v>39</v>
      </c>
      <c r="P10475" s="2">
        <f t="shared" si="326"/>
        <v>2348.0515999999998</v>
      </c>
    </row>
    <row r="10476" spans="1:16" ht="14.25" customHeight="1" x14ac:dyDescent="0.35">
      <c r="A10476" s="2" t="s">
        <v>10507</v>
      </c>
      <c r="B10476" s="2" t="s">
        <v>13</v>
      </c>
      <c r="C10476" s="2" t="s">
        <v>14</v>
      </c>
      <c r="D10476" s="2">
        <v>266.56</v>
      </c>
      <c r="E10476" s="2">
        <v>0.15</v>
      </c>
      <c r="F10476" s="2">
        <f t="shared" si="327"/>
        <v>39.984000000000002</v>
      </c>
      <c r="G10476" s="2">
        <v>5</v>
      </c>
      <c r="H10476" s="2" t="str">
        <f>TEXT(Table1[[#This Row],[order_date]],"mmmm")</f>
        <v>April</v>
      </c>
      <c r="I10476" s="3">
        <v>45027</v>
      </c>
      <c r="J10476" s="3">
        <v>45034</v>
      </c>
      <c r="K10476" s="3" t="str">
        <f>TEXT(Table1[[#This Row],[delivery_date]]-Table1[[#This Row],[order_date]],"D")</f>
        <v>7</v>
      </c>
      <c r="L10476" s="2" t="s">
        <v>15</v>
      </c>
      <c r="M10476" s="2" t="s">
        <v>16</v>
      </c>
      <c r="N10476" s="2">
        <v>61.8</v>
      </c>
      <c r="O10476" s="2" t="s">
        <v>48</v>
      </c>
      <c r="P10476" s="2">
        <f t="shared" si="326"/>
        <v>226.57599999999999</v>
      </c>
    </row>
    <row r="10477" spans="1:16" ht="14.25" customHeight="1" x14ac:dyDescent="0.35">
      <c r="A10477" s="2" t="s">
        <v>10508</v>
      </c>
      <c r="B10477" s="2" t="s">
        <v>41</v>
      </c>
      <c r="C10477" s="2" t="s">
        <v>20</v>
      </c>
      <c r="D10477" s="2">
        <v>3669.13</v>
      </c>
      <c r="E10477" s="2">
        <v>0.42</v>
      </c>
      <c r="F10477" s="2">
        <f t="shared" si="327"/>
        <v>1541.0346</v>
      </c>
      <c r="G10477" s="2">
        <v>9</v>
      </c>
      <c r="H10477" s="2" t="str">
        <f>TEXT(Table1[[#This Row],[order_date]],"mmmm")</f>
        <v>February</v>
      </c>
      <c r="I10477" s="3">
        <v>44972</v>
      </c>
      <c r="J10477" s="3">
        <v>44973</v>
      </c>
      <c r="K10477" s="3" t="str">
        <f>TEXT(Table1[[#This Row],[delivery_date]]-Table1[[#This Row],[order_date]],"D")</f>
        <v>1</v>
      </c>
      <c r="L10477" s="2" t="s">
        <v>15</v>
      </c>
      <c r="M10477" s="2" t="s">
        <v>16</v>
      </c>
      <c r="N10477" s="2">
        <v>207.5</v>
      </c>
      <c r="O10477" s="2" t="s">
        <v>23</v>
      </c>
      <c r="P10477" s="2">
        <f t="shared" si="326"/>
        <v>2128.0954000000002</v>
      </c>
    </row>
    <row r="10478" spans="1:16" ht="14.25" customHeight="1" x14ac:dyDescent="0.35">
      <c r="A10478" s="2" t="s">
        <v>10509</v>
      </c>
      <c r="B10478" s="2" t="s">
        <v>13</v>
      </c>
      <c r="C10478" s="2" t="s">
        <v>20</v>
      </c>
      <c r="D10478" s="2">
        <v>4135.46</v>
      </c>
      <c r="E10478" s="2">
        <v>0.11</v>
      </c>
      <c r="F10478" s="2">
        <f t="shared" si="327"/>
        <v>454.9006</v>
      </c>
      <c r="G10478" s="2">
        <v>7</v>
      </c>
      <c r="H10478" s="2" t="str">
        <f>TEXT(Table1[[#This Row],[order_date]],"mmmm")</f>
        <v>July</v>
      </c>
      <c r="I10478" s="3">
        <v>45498</v>
      </c>
      <c r="J10478" s="3">
        <v>45502</v>
      </c>
      <c r="K10478" s="3" t="str">
        <f>TEXT(Table1[[#This Row],[delivery_date]]-Table1[[#This Row],[order_date]],"D")</f>
        <v>4</v>
      </c>
      <c r="L10478" s="2" t="s">
        <v>15</v>
      </c>
      <c r="M10478" s="2" t="s">
        <v>27</v>
      </c>
      <c r="N10478" s="2">
        <v>619.25</v>
      </c>
      <c r="O10478" s="2" t="s">
        <v>17</v>
      </c>
      <c r="P10478" s="2">
        <f t="shared" si="326"/>
        <v>3680.5594000000001</v>
      </c>
    </row>
    <row r="10479" spans="1:16" ht="14.25" customHeight="1" x14ac:dyDescent="0.35">
      <c r="A10479" s="2" t="s">
        <v>10510</v>
      </c>
      <c r="B10479" s="2" t="s">
        <v>13</v>
      </c>
      <c r="C10479" s="2" t="s">
        <v>33</v>
      </c>
      <c r="D10479" s="2">
        <v>423.62</v>
      </c>
      <c r="E10479" s="2">
        <v>0.25</v>
      </c>
      <c r="F10479" s="2">
        <f t="shared" si="327"/>
        <v>105.905</v>
      </c>
      <c r="G10479" s="2">
        <v>7</v>
      </c>
      <c r="H10479" s="2" t="str">
        <f>TEXT(Table1[[#This Row],[order_date]],"mmmm")</f>
        <v>July</v>
      </c>
      <c r="I10479" s="3">
        <v>45484</v>
      </c>
      <c r="J10479" s="3">
        <v>45487</v>
      </c>
      <c r="K10479" s="3" t="str">
        <f>TEXT(Table1[[#This Row],[delivery_date]]-Table1[[#This Row],[order_date]],"D")</f>
        <v>3</v>
      </c>
      <c r="L10479" s="2" t="s">
        <v>15</v>
      </c>
      <c r="M10479" s="2" t="s">
        <v>27</v>
      </c>
      <c r="N10479" s="2">
        <v>88.95</v>
      </c>
      <c r="O10479" s="2" t="s">
        <v>48</v>
      </c>
      <c r="P10479" s="2">
        <f t="shared" si="326"/>
        <v>317.71500000000003</v>
      </c>
    </row>
    <row r="10480" spans="1:16" ht="14.25" customHeight="1" x14ac:dyDescent="0.35">
      <c r="A10480" s="2" t="s">
        <v>10511</v>
      </c>
      <c r="B10480" s="2" t="s">
        <v>13</v>
      </c>
      <c r="C10480" s="2" t="s">
        <v>33</v>
      </c>
      <c r="D10480" s="2">
        <v>403.05</v>
      </c>
      <c r="E10480" s="2">
        <v>0.02</v>
      </c>
      <c r="F10480" s="2">
        <f t="shared" si="327"/>
        <v>8.0609999999999999</v>
      </c>
      <c r="G10480" s="2">
        <v>9</v>
      </c>
      <c r="H10480" s="2" t="str">
        <f>TEXT(Table1[[#This Row],[order_date]],"mmmm")</f>
        <v>October</v>
      </c>
      <c r="I10480" s="3">
        <v>45201</v>
      </c>
      <c r="J10480" s="3">
        <v>45207</v>
      </c>
      <c r="K10480" s="3" t="str">
        <f>TEXT(Table1[[#This Row],[delivery_date]]-Table1[[#This Row],[order_date]],"D")</f>
        <v>6</v>
      </c>
      <c r="L10480" s="2" t="s">
        <v>15</v>
      </c>
      <c r="M10480" s="2" t="s">
        <v>16</v>
      </c>
      <c r="N10480" s="2">
        <v>88.31</v>
      </c>
      <c r="O10480" s="2" t="s">
        <v>39</v>
      </c>
      <c r="P10480" s="2">
        <f t="shared" si="326"/>
        <v>394.98900000000003</v>
      </c>
    </row>
    <row r="10481" spans="1:16" ht="14.25" customHeight="1" x14ac:dyDescent="0.35">
      <c r="A10481" s="2" t="s">
        <v>10512</v>
      </c>
      <c r="B10481" s="2" t="s">
        <v>13</v>
      </c>
      <c r="C10481" s="2" t="s">
        <v>14</v>
      </c>
      <c r="D10481" s="2">
        <v>1498.77</v>
      </c>
      <c r="E10481" s="2">
        <v>0.45</v>
      </c>
      <c r="F10481" s="2">
        <f t="shared" si="327"/>
        <v>674.44650000000001</v>
      </c>
      <c r="G10481" s="2">
        <v>2</v>
      </c>
      <c r="H10481" s="2" t="str">
        <f>TEXT(Table1[[#This Row],[order_date]],"mmmm")</f>
        <v>September</v>
      </c>
      <c r="I10481" s="3">
        <v>45183</v>
      </c>
      <c r="J10481" s="3">
        <v>45187</v>
      </c>
      <c r="K10481" s="3" t="str">
        <f>TEXT(Table1[[#This Row],[delivery_date]]-Table1[[#This Row],[order_date]],"D")</f>
        <v>4</v>
      </c>
      <c r="L10481" s="2" t="s">
        <v>31</v>
      </c>
      <c r="M10481" s="2" t="s">
        <v>16</v>
      </c>
      <c r="N10481" s="2">
        <v>276.36</v>
      </c>
      <c r="O10481" s="2" t="s">
        <v>34</v>
      </c>
      <c r="P10481" s="2">
        <f t="shared" si="326"/>
        <v>824.32349999999997</v>
      </c>
    </row>
    <row r="10482" spans="1:16" ht="14.25" customHeight="1" x14ac:dyDescent="0.35">
      <c r="A10482" s="2" t="s">
        <v>10513</v>
      </c>
      <c r="B10482" s="2" t="s">
        <v>19</v>
      </c>
      <c r="C10482" s="2" t="s">
        <v>20</v>
      </c>
      <c r="D10482" s="2">
        <v>1120.7</v>
      </c>
      <c r="E10482" s="2">
        <v>0.09</v>
      </c>
      <c r="F10482" s="2">
        <f t="shared" si="327"/>
        <v>100.863</v>
      </c>
      <c r="G10482" s="2">
        <v>5</v>
      </c>
      <c r="H10482" s="2" t="str">
        <f>TEXT(Table1[[#This Row],[order_date]],"mmmm")</f>
        <v>January</v>
      </c>
      <c r="I10482" s="3">
        <v>44944</v>
      </c>
      <c r="J10482" s="3">
        <v>44949</v>
      </c>
      <c r="K10482" s="3" t="str">
        <f>TEXT(Table1[[#This Row],[delivery_date]]-Table1[[#This Row],[order_date]],"D")</f>
        <v>5</v>
      </c>
      <c r="L10482" s="2" t="s">
        <v>31</v>
      </c>
      <c r="M10482" s="2" t="s">
        <v>16</v>
      </c>
      <c r="N10482" s="2">
        <v>67.400000000000006</v>
      </c>
      <c r="O10482" s="2" t="s">
        <v>39</v>
      </c>
      <c r="P10482" s="2">
        <f t="shared" si="326"/>
        <v>1019.837</v>
      </c>
    </row>
    <row r="10483" spans="1:16" ht="14.25" customHeight="1" x14ac:dyDescent="0.35">
      <c r="A10483" s="2" t="s">
        <v>10514</v>
      </c>
      <c r="B10483" s="2" t="s">
        <v>19</v>
      </c>
      <c r="C10483" s="2" t="s">
        <v>33</v>
      </c>
      <c r="D10483" s="2">
        <v>2947.56</v>
      </c>
      <c r="E10483" s="2">
        <v>0.15</v>
      </c>
      <c r="F10483" s="2">
        <f t="shared" si="327"/>
        <v>442.13399999999996</v>
      </c>
      <c r="G10483" s="2">
        <v>8</v>
      </c>
      <c r="H10483" s="2" t="str">
        <f>TEXT(Table1[[#This Row],[order_date]],"mmmm")</f>
        <v>February</v>
      </c>
      <c r="I10483" s="3">
        <v>45342</v>
      </c>
      <c r="J10483" s="3">
        <v>45348</v>
      </c>
      <c r="K10483" s="3" t="str">
        <f>TEXT(Table1[[#This Row],[delivery_date]]-Table1[[#This Row],[order_date]],"D")</f>
        <v>6</v>
      </c>
      <c r="L10483" s="2" t="s">
        <v>31</v>
      </c>
      <c r="M10483" s="2" t="s">
        <v>16</v>
      </c>
      <c r="N10483" s="2">
        <v>737.25</v>
      </c>
      <c r="O10483" s="2" t="s">
        <v>34</v>
      </c>
      <c r="P10483" s="2">
        <f t="shared" si="326"/>
        <v>2505.4259999999999</v>
      </c>
    </row>
    <row r="10484" spans="1:16" ht="14.25" customHeight="1" x14ac:dyDescent="0.35">
      <c r="A10484" s="2" t="s">
        <v>10515</v>
      </c>
      <c r="B10484" s="2" t="s">
        <v>13</v>
      </c>
      <c r="C10484" s="2" t="s">
        <v>20</v>
      </c>
      <c r="D10484" s="2">
        <v>3409.71</v>
      </c>
      <c r="E10484" s="2">
        <v>0.24</v>
      </c>
      <c r="F10484" s="2">
        <f t="shared" si="327"/>
        <v>818.33039999999994</v>
      </c>
      <c r="G10484" s="2">
        <v>8</v>
      </c>
      <c r="H10484" s="2" t="str">
        <f>TEXT(Table1[[#This Row],[order_date]],"mmmm")</f>
        <v>August</v>
      </c>
      <c r="I10484" s="3">
        <v>45153</v>
      </c>
      <c r="J10484" s="3">
        <v>45160</v>
      </c>
      <c r="K10484" s="3" t="str">
        <f>TEXT(Table1[[#This Row],[delivery_date]]-Table1[[#This Row],[order_date]],"D")</f>
        <v>7</v>
      </c>
      <c r="L10484" s="2" t="s">
        <v>21</v>
      </c>
      <c r="M10484" s="2" t="s">
        <v>27</v>
      </c>
      <c r="N10484" s="2">
        <v>708.31</v>
      </c>
      <c r="O10484" s="2" t="s">
        <v>48</v>
      </c>
      <c r="P10484" s="2">
        <f t="shared" si="326"/>
        <v>2591.3796000000002</v>
      </c>
    </row>
    <row r="10485" spans="1:16" ht="14.25" customHeight="1" x14ac:dyDescent="0.35">
      <c r="A10485" s="2" t="s">
        <v>10516</v>
      </c>
      <c r="B10485" s="2" t="s">
        <v>13</v>
      </c>
      <c r="C10485" s="2" t="s">
        <v>14</v>
      </c>
      <c r="D10485" s="2">
        <v>3207.3</v>
      </c>
      <c r="E10485" s="2">
        <v>0.14000000000000001</v>
      </c>
      <c r="F10485" s="2">
        <f t="shared" si="327"/>
        <v>449.02200000000005</v>
      </c>
      <c r="G10485" s="2">
        <v>3</v>
      </c>
      <c r="H10485" s="2" t="str">
        <f>TEXT(Table1[[#This Row],[order_date]],"mmmm")</f>
        <v>August</v>
      </c>
      <c r="I10485" s="3">
        <v>45150</v>
      </c>
      <c r="J10485" s="3">
        <v>45151</v>
      </c>
      <c r="K10485" s="3" t="str">
        <f>TEXT(Table1[[#This Row],[delivery_date]]-Table1[[#This Row],[order_date]],"D")</f>
        <v>1</v>
      </c>
      <c r="L10485" s="2" t="s">
        <v>21</v>
      </c>
      <c r="M10485" s="2" t="s">
        <v>22</v>
      </c>
      <c r="N10485" s="2">
        <v>237.26</v>
      </c>
      <c r="O10485" s="2" t="s">
        <v>48</v>
      </c>
      <c r="P10485" s="2">
        <f t="shared" si="326"/>
        <v>2758.2780000000002</v>
      </c>
    </row>
    <row r="10486" spans="1:16" ht="14.25" customHeight="1" x14ac:dyDescent="0.35">
      <c r="A10486" s="2" t="s">
        <v>10517</v>
      </c>
      <c r="B10486" s="2" t="s">
        <v>41</v>
      </c>
      <c r="C10486" s="2" t="s">
        <v>20</v>
      </c>
      <c r="D10486" s="2">
        <v>1851</v>
      </c>
      <c r="E10486" s="2">
        <v>0.02</v>
      </c>
      <c r="F10486" s="2">
        <f t="shared" si="327"/>
        <v>37.020000000000003</v>
      </c>
      <c r="G10486" s="2">
        <v>5</v>
      </c>
      <c r="H10486" s="2" t="str">
        <f>TEXT(Table1[[#This Row],[order_date]],"mmmm")</f>
        <v>November</v>
      </c>
      <c r="I10486" s="3">
        <v>45241</v>
      </c>
      <c r="J10486" s="3">
        <v>45245</v>
      </c>
      <c r="K10486" s="3" t="str">
        <f>TEXT(Table1[[#This Row],[delivery_date]]-Table1[[#This Row],[order_date]],"D")</f>
        <v>4</v>
      </c>
      <c r="L10486" s="2" t="s">
        <v>21</v>
      </c>
      <c r="M10486" s="2" t="s">
        <v>27</v>
      </c>
      <c r="N10486" s="2">
        <v>492.65</v>
      </c>
      <c r="O10486" s="2" t="s">
        <v>48</v>
      </c>
      <c r="P10486" s="2">
        <f t="shared" si="326"/>
        <v>1813.98</v>
      </c>
    </row>
    <row r="10487" spans="1:16" ht="14.25" customHeight="1" x14ac:dyDescent="0.35">
      <c r="A10487" s="2" t="s">
        <v>10518</v>
      </c>
      <c r="B10487" s="2" t="s">
        <v>13</v>
      </c>
      <c r="C10487" s="2" t="s">
        <v>36</v>
      </c>
      <c r="D10487" s="2">
        <v>2542.15</v>
      </c>
      <c r="E10487" s="2">
        <v>0.01</v>
      </c>
      <c r="F10487" s="2">
        <f t="shared" si="327"/>
        <v>25.421500000000002</v>
      </c>
      <c r="G10487" s="2">
        <v>4</v>
      </c>
      <c r="H10487" s="2" t="str">
        <f>TEXT(Table1[[#This Row],[order_date]],"mmmm")</f>
        <v>March</v>
      </c>
      <c r="I10487" s="3">
        <v>44991</v>
      </c>
      <c r="J10487" s="3">
        <v>44998</v>
      </c>
      <c r="K10487" s="3" t="str">
        <f>TEXT(Table1[[#This Row],[delivery_date]]-Table1[[#This Row],[order_date]],"D")</f>
        <v>7</v>
      </c>
      <c r="L10487" s="2" t="s">
        <v>15</v>
      </c>
      <c r="M10487" s="2" t="s">
        <v>22</v>
      </c>
      <c r="N10487" s="2">
        <v>523.49</v>
      </c>
      <c r="O10487" s="2" t="s">
        <v>23</v>
      </c>
      <c r="P10487" s="2">
        <f t="shared" si="326"/>
        <v>2516.7285000000002</v>
      </c>
    </row>
    <row r="10488" spans="1:16" ht="14.25" customHeight="1" x14ac:dyDescent="0.35">
      <c r="A10488" s="2" t="s">
        <v>10519</v>
      </c>
      <c r="B10488" s="2" t="s">
        <v>19</v>
      </c>
      <c r="C10488" s="2" t="s">
        <v>20</v>
      </c>
      <c r="D10488" s="2">
        <v>3235.96</v>
      </c>
      <c r="E10488" s="2">
        <v>0.48</v>
      </c>
      <c r="F10488" s="2">
        <f t="shared" si="327"/>
        <v>1553.2608</v>
      </c>
      <c r="G10488" s="2">
        <v>4</v>
      </c>
      <c r="H10488" s="2" t="str">
        <f>TEXT(Table1[[#This Row],[order_date]],"mmmm")</f>
        <v>June</v>
      </c>
      <c r="I10488" s="3">
        <v>45099</v>
      </c>
      <c r="J10488" s="3">
        <v>45105</v>
      </c>
      <c r="K10488" s="3" t="str">
        <f>TEXT(Table1[[#This Row],[delivery_date]]-Table1[[#This Row],[order_date]],"D")</f>
        <v>6</v>
      </c>
      <c r="L10488" s="2" t="s">
        <v>31</v>
      </c>
      <c r="M10488" s="2" t="s">
        <v>27</v>
      </c>
      <c r="N10488" s="2">
        <v>847.28</v>
      </c>
      <c r="O10488" s="2" t="s">
        <v>28</v>
      </c>
      <c r="P10488" s="2">
        <f t="shared" si="326"/>
        <v>1682.6992</v>
      </c>
    </row>
    <row r="10489" spans="1:16" ht="14.25" customHeight="1" x14ac:dyDescent="0.35">
      <c r="A10489" s="2" t="s">
        <v>10520</v>
      </c>
      <c r="B10489" s="2" t="s">
        <v>25</v>
      </c>
      <c r="C10489" s="2" t="s">
        <v>26</v>
      </c>
      <c r="D10489" s="2">
        <v>685.19</v>
      </c>
      <c r="E10489" s="2">
        <v>0.16</v>
      </c>
      <c r="F10489" s="2">
        <f t="shared" si="327"/>
        <v>109.63040000000001</v>
      </c>
      <c r="G10489" s="2">
        <v>2</v>
      </c>
      <c r="H10489" s="2" t="str">
        <f>TEXT(Table1[[#This Row],[order_date]],"mmmm")</f>
        <v>October</v>
      </c>
      <c r="I10489" s="3">
        <v>45590</v>
      </c>
      <c r="J10489" s="3">
        <v>45595</v>
      </c>
      <c r="K10489" s="3" t="str">
        <f>TEXT(Table1[[#This Row],[delivery_date]]-Table1[[#This Row],[order_date]],"D")</f>
        <v>5</v>
      </c>
      <c r="L10489" s="2" t="s">
        <v>15</v>
      </c>
      <c r="M10489" s="2" t="s">
        <v>27</v>
      </c>
      <c r="N10489" s="2">
        <v>177.11</v>
      </c>
      <c r="O10489" s="2" t="s">
        <v>28</v>
      </c>
      <c r="P10489" s="2">
        <f t="shared" si="326"/>
        <v>575.55960000000005</v>
      </c>
    </row>
    <row r="10490" spans="1:16" ht="14.25" customHeight="1" x14ac:dyDescent="0.35">
      <c r="A10490" s="2" t="s">
        <v>10521</v>
      </c>
      <c r="B10490" s="2" t="s">
        <v>19</v>
      </c>
      <c r="C10490" s="2" t="s">
        <v>26</v>
      </c>
      <c r="D10490" s="2">
        <v>1224.6099999999999</v>
      </c>
      <c r="E10490" s="2">
        <v>0.17</v>
      </c>
      <c r="F10490" s="2">
        <f t="shared" si="327"/>
        <v>208.18369999999999</v>
      </c>
      <c r="G10490" s="2">
        <v>6</v>
      </c>
      <c r="H10490" s="2" t="str">
        <f>TEXT(Table1[[#This Row],[order_date]],"mmmm")</f>
        <v>March</v>
      </c>
      <c r="I10490" s="3">
        <v>45364</v>
      </c>
      <c r="J10490" s="3">
        <v>45368</v>
      </c>
      <c r="K10490" s="3" t="str">
        <f>TEXT(Table1[[#This Row],[delivery_date]]-Table1[[#This Row],[order_date]],"D")</f>
        <v>4</v>
      </c>
      <c r="L10490" s="2" t="s">
        <v>21</v>
      </c>
      <c r="M10490" s="2" t="s">
        <v>22</v>
      </c>
      <c r="N10490" s="2">
        <v>273.11</v>
      </c>
      <c r="O10490" s="2" t="s">
        <v>48</v>
      </c>
      <c r="P10490" s="2">
        <f t="shared" si="326"/>
        <v>1016.4262999999999</v>
      </c>
    </row>
    <row r="10491" spans="1:16" ht="14.25" customHeight="1" x14ac:dyDescent="0.35">
      <c r="A10491" s="2" t="s">
        <v>10522</v>
      </c>
      <c r="B10491" s="2" t="s">
        <v>41</v>
      </c>
      <c r="C10491" s="2" t="s">
        <v>14</v>
      </c>
      <c r="D10491" s="2">
        <v>4463.43</v>
      </c>
      <c r="E10491" s="2">
        <v>0.46</v>
      </c>
      <c r="F10491" s="2">
        <f t="shared" si="327"/>
        <v>2053.1778000000004</v>
      </c>
      <c r="G10491" s="2">
        <v>1</v>
      </c>
      <c r="H10491" s="2" t="str">
        <f>TEXT(Table1[[#This Row],[order_date]],"mmmm")</f>
        <v>March</v>
      </c>
      <c r="I10491" s="3">
        <v>45005</v>
      </c>
      <c r="J10491" s="3">
        <v>45007</v>
      </c>
      <c r="K10491" s="3" t="str">
        <f>TEXT(Table1[[#This Row],[delivery_date]]-Table1[[#This Row],[order_date]],"D")</f>
        <v>2</v>
      </c>
      <c r="L10491" s="2" t="s">
        <v>15</v>
      </c>
      <c r="M10491" s="2" t="s">
        <v>16</v>
      </c>
      <c r="N10491" s="2">
        <v>542.87</v>
      </c>
      <c r="O10491" s="2" t="s">
        <v>23</v>
      </c>
      <c r="P10491" s="2">
        <f t="shared" si="326"/>
        <v>2410.2521999999999</v>
      </c>
    </row>
    <row r="10492" spans="1:16" ht="14.25" customHeight="1" x14ac:dyDescent="0.35">
      <c r="A10492" s="2" t="s">
        <v>10523</v>
      </c>
      <c r="B10492" s="2" t="s">
        <v>19</v>
      </c>
      <c r="C10492" s="2" t="s">
        <v>14</v>
      </c>
      <c r="D10492" s="2">
        <v>1777.4</v>
      </c>
      <c r="E10492" s="2">
        <v>0.42</v>
      </c>
      <c r="F10492" s="2">
        <f t="shared" si="327"/>
        <v>746.50800000000004</v>
      </c>
      <c r="G10492" s="2">
        <v>8</v>
      </c>
      <c r="H10492" s="2" t="str">
        <f>TEXT(Table1[[#This Row],[order_date]],"mmmm")</f>
        <v>August</v>
      </c>
      <c r="I10492" s="3">
        <v>45150</v>
      </c>
      <c r="J10492" s="3">
        <v>45156</v>
      </c>
      <c r="K10492" s="3" t="str">
        <f>TEXT(Table1[[#This Row],[delivery_date]]-Table1[[#This Row],[order_date]],"D")</f>
        <v>6</v>
      </c>
      <c r="L10492" s="2" t="s">
        <v>15</v>
      </c>
      <c r="M10492" s="2" t="s">
        <v>16</v>
      </c>
      <c r="N10492" s="2">
        <v>432</v>
      </c>
      <c r="O10492" s="2" t="s">
        <v>17</v>
      </c>
      <c r="P10492" s="2">
        <f t="shared" si="326"/>
        <v>1030.8920000000001</v>
      </c>
    </row>
    <row r="10493" spans="1:16" ht="14.25" customHeight="1" x14ac:dyDescent="0.35">
      <c r="A10493" s="2" t="s">
        <v>10524</v>
      </c>
      <c r="B10493" s="2" t="s">
        <v>25</v>
      </c>
      <c r="C10493" s="2" t="s">
        <v>14</v>
      </c>
      <c r="D10493" s="2">
        <v>4025.67</v>
      </c>
      <c r="E10493" s="2">
        <v>0.34</v>
      </c>
      <c r="F10493" s="2">
        <f t="shared" si="327"/>
        <v>1368.7278000000001</v>
      </c>
      <c r="G10493" s="2">
        <v>9</v>
      </c>
      <c r="H10493" s="2" t="str">
        <f>TEXT(Table1[[#This Row],[order_date]],"mmmm")</f>
        <v>October</v>
      </c>
      <c r="I10493" s="3">
        <v>45206</v>
      </c>
      <c r="J10493" s="3">
        <v>45212</v>
      </c>
      <c r="K10493" s="3" t="str">
        <f>TEXT(Table1[[#This Row],[delivery_date]]-Table1[[#This Row],[order_date]],"D")</f>
        <v>6</v>
      </c>
      <c r="L10493" s="2" t="s">
        <v>15</v>
      </c>
      <c r="M10493" s="2" t="s">
        <v>27</v>
      </c>
      <c r="N10493" s="2">
        <v>532.02</v>
      </c>
      <c r="O10493" s="2" t="s">
        <v>23</v>
      </c>
      <c r="P10493" s="2">
        <f t="shared" si="326"/>
        <v>2656.9422</v>
      </c>
    </row>
    <row r="10494" spans="1:16" ht="14.25" customHeight="1" x14ac:dyDescent="0.35">
      <c r="A10494" s="2" t="s">
        <v>10525</v>
      </c>
      <c r="B10494" s="2" t="s">
        <v>13</v>
      </c>
      <c r="C10494" s="2" t="s">
        <v>36</v>
      </c>
      <c r="D10494" s="2">
        <v>1329.85</v>
      </c>
      <c r="E10494" s="2">
        <v>0.33</v>
      </c>
      <c r="F10494" s="2">
        <f t="shared" si="327"/>
        <v>438.85050000000001</v>
      </c>
      <c r="G10494" s="2">
        <v>5</v>
      </c>
      <c r="H10494" s="2" t="str">
        <f>TEXT(Table1[[#This Row],[order_date]],"mmmm")</f>
        <v>January</v>
      </c>
      <c r="I10494" s="3">
        <v>44949</v>
      </c>
      <c r="J10494" s="3">
        <v>44955</v>
      </c>
      <c r="K10494" s="3" t="str">
        <f>TEXT(Table1[[#This Row],[delivery_date]]-Table1[[#This Row],[order_date]],"D")</f>
        <v>6</v>
      </c>
      <c r="L10494" s="2" t="s">
        <v>21</v>
      </c>
      <c r="M10494" s="2" t="s">
        <v>22</v>
      </c>
      <c r="N10494" s="2">
        <v>179.95</v>
      </c>
      <c r="O10494" s="2" t="s">
        <v>28</v>
      </c>
      <c r="P10494" s="2">
        <f t="shared" si="326"/>
        <v>890.9994999999999</v>
      </c>
    </row>
    <row r="10495" spans="1:16" ht="14.25" customHeight="1" x14ac:dyDescent="0.35">
      <c r="A10495" s="2" t="s">
        <v>10526</v>
      </c>
      <c r="B10495" s="2" t="s">
        <v>25</v>
      </c>
      <c r="C10495" s="2" t="s">
        <v>36</v>
      </c>
      <c r="D10495" s="2">
        <v>304.04000000000002</v>
      </c>
      <c r="E10495" s="2">
        <v>0.4</v>
      </c>
      <c r="F10495" s="2">
        <f t="shared" si="327"/>
        <v>121.61600000000001</v>
      </c>
      <c r="G10495" s="2">
        <v>6</v>
      </c>
      <c r="H10495" s="2" t="str">
        <f>TEXT(Table1[[#This Row],[order_date]],"mmmm")</f>
        <v>December</v>
      </c>
      <c r="I10495" s="3">
        <v>45271</v>
      </c>
      <c r="J10495" s="3">
        <v>45272</v>
      </c>
      <c r="K10495" s="3" t="str">
        <f>TEXT(Table1[[#This Row],[delivery_date]]-Table1[[#This Row],[order_date]],"D")</f>
        <v>1</v>
      </c>
      <c r="L10495" s="2" t="s">
        <v>15</v>
      </c>
      <c r="M10495" s="2" t="s">
        <v>16</v>
      </c>
      <c r="N10495" s="2">
        <v>65.900000000000006</v>
      </c>
      <c r="O10495" s="2" t="s">
        <v>17</v>
      </c>
      <c r="P10495" s="2">
        <f t="shared" si="326"/>
        <v>182.42400000000001</v>
      </c>
    </row>
    <row r="10496" spans="1:16" ht="14.25" customHeight="1" x14ac:dyDescent="0.35">
      <c r="A10496" s="2" t="s">
        <v>10527</v>
      </c>
      <c r="B10496" s="2" t="s">
        <v>13</v>
      </c>
      <c r="C10496" s="2" t="s">
        <v>20</v>
      </c>
      <c r="D10496" s="2">
        <v>2551.96</v>
      </c>
      <c r="E10496" s="2">
        <v>0.08</v>
      </c>
      <c r="F10496" s="2">
        <f t="shared" si="327"/>
        <v>204.1568</v>
      </c>
      <c r="G10496" s="2">
        <v>1</v>
      </c>
      <c r="H10496" s="2" t="str">
        <f>TEXT(Table1[[#This Row],[order_date]],"mmmm")</f>
        <v>December</v>
      </c>
      <c r="I10496" s="3">
        <v>45656</v>
      </c>
      <c r="J10496" s="3">
        <v>45663</v>
      </c>
      <c r="K10496" s="3" t="str">
        <f>TEXT(Table1[[#This Row],[delivery_date]]-Table1[[#This Row],[order_date]],"D")</f>
        <v>7</v>
      </c>
      <c r="L10496" s="2" t="s">
        <v>31</v>
      </c>
      <c r="M10496" s="2" t="s">
        <v>27</v>
      </c>
      <c r="N10496" s="2">
        <v>705.33</v>
      </c>
      <c r="O10496" s="2" t="s">
        <v>28</v>
      </c>
      <c r="P10496" s="2">
        <f t="shared" si="326"/>
        <v>2347.8031999999998</v>
      </c>
    </row>
    <row r="10497" spans="1:16" ht="14.25" customHeight="1" x14ac:dyDescent="0.35">
      <c r="A10497" s="2" t="s">
        <v>10528</v>
      </c>
      <c r="B10497" s="2" t="s">
        <v>13</v>
      </c>
      <c r="C10497" s="2" t="s">
        <v>33</v>
      </c>
      <c r="D10497" s="2">
        <v>4473.16</v>
      </c>
      <c r="E10497" s="2">
        <v>0.33</v>
      </c>
      <c r="F10497" s="2">
        <f t="shared" si="327"/>
        <v>1476.1428000000001</v>
      </c>
      <c r="G10497" s="2">
        <v>6</v>
      </c>
      <c r="H10497" s="2" t="str">
        <f>TEXT(Table1[[#This Row],[order_date]],"mmmm")</f>
        <v>October</v>
      </c>
      <c r="I10497" s="3">
        <v>45203</v>
      </c>
      <c r="J10497" s="3">
        <v>45210</v>
      </c>
      <c r="K10497" s="3" t="str">
        <f>TEXT(Table1[[#This Row],[delivery_date]]-Table1[[#This Row],[order_date]],"D")</f>
        <v>7</v>
      </c>
      <c r="L10497" s="2" t="s">
        <v>15</v>
      </c>
      <c r="M10497" s="2" t="s">
        <v>27</v>
      </c>
      <c r="N10497" s="2">
        <v>722.77</v>
      </c>
      <c r="O10497" s="2" t="s">
        <v>39</v>
      </c>
      <c r="P10497" s="2">
        <f t="shared" si="326"/>
        <v>2997.0171999999998</v>
      </c>
    </row>
    <row r="10498" spans="1:16" ht="14.25" customHeight="1" x14ac:dyDescent="0.35">
      <c r="A10498" s="2" t="s">
        <v>10529</v>
      </c>
      <c r="B10498" s="2" t="s">
        <v>19</v>
      </c>
      <c r="C10498" s="2" t="s">
        <v>26</v>
      </c>
      <c r="D10498" s="2">
        <v>4114.49</v>
      </c>
      <c r="E10498" s="2">
        <v>0.05</v>
      </c>
      <c r="F10498" s="2">
        <f t="shared" si="327"/>
        <v>205.72450000000001</v>
      </c>
      <c r="G10498" s="2">
        <v>1</v>
      </c>
      <c r="H10498" s="2" t="str">
        <f>TEXT(Table1[[#This Row],[order_date]],"mmmm")</f>
        <v>December</v>
      </c>
      <c r="I10498" s="3">
        <v>45636</v>
      </c>
      <c r="J10498" s="3">
        <v>45642</v>
      </c>
      <c r="K10498" s="3" t="str">
        <f>TEXT(Table1[[#This Row],[delivery_date]]-Table1[[#This Row],[order_date]],"D")</f>
        <v>6</v>
      </c>
      <c r="L10498" s="2" t="s">
        <v>15</v>
      </c>
      <c r="M10498" s="2" t="s">
        <v>27</v>
      </c>
      <c r="N10498" s="2">
        <v>783.59</v>
      </c>
      <c r="O10498" s="2" t="s">
        <v>48</v>
      </c>
      <c r="P10498" s="2">
        <f t="shared" ref="P10498:P10561" si="328">D10498-F10498</f>
        <v>3908.7655</v>
      </c>
    </row>
    <row r="10499" spans="1:16" ht="14.25" customHeight="1" x14ac:dyDescent="0.35">
      <c r="A10499" s="2" t="s">
        <v>10530</v>
      </c>
      <c r="B10499" s="2" t="s">
        <v>19</v>
      </c>
      <c r="C10499" s="2" t="s">
        <v>26</v>
      </c>
      <c r="D10499" s="2">
        <v>1339.4</v>
      </c>
      <c r="E10499" s="2">
        <v>0.06</v>
      </c>
      <c r="F10499" s="2">
        <f t="shared" ref="F10499:F10562" si="329">D10499*E10499</f>
        <v>80.364000000000004</v>
      </c>
      <c r="G10499" s="2">
        <v>5</v>
      </c>
      <c r="H10499" s="2" t="str">
        <f>TEXT(Table1[[#This Row],[order_date]],"mmmm")</f>
        <v>May</v>
      </c>
      <c r="I10499" s="3">
        <v>45076</v>
      </c>
      <c r="J10499" s="3">
        <v>45082</v>
      </c>
      <c r="K10499" s="3" t="str">
        <f>TEXT(Table1[[#This Row],[delivery_date]]-Table1[[#This Row],[order_date]],"D")</f>
        <v>6</v>
      </c>
      <c r="L10499" s="2" t="s">
        <v>21</v>
      </c>
      <c r="M10499" s="2" t="s">
        <v>16</v>
      </c>
      <c r="N10499" s="2">
        <v>142.44</v>
      </c>
      <c r="O10499" s="2" t="s">
        <v>28</v>
      </c>
      <c r="P10499" s="2">
        <f t="shared" si="328"/>
        <v>1259.0360000000001</v>
      </c>
    </row>
    <row r="10500" spans="1:16" ht="14.25" customHeight="1" x14ac:dyDescent="0.35">
      <c r="A10500" s="2" t="s">
        <v>10531</v>
      </c>
      <c r="B10500" s="2" t="s">
        <v>19</v>
      </c>
      <c r="C10500" s="2" t="s">
        <v>26</v>
      </c>
      <c r="D10500" s="2">
        <v>4558.6899999999996</v>
      </c>
      <c r="E10500" s="2">
        <v>0.12</v>
      </c>
      <c r="F10500" s="2">
        <f t="shared" si="329"/>
        <v>547.04279999999994</v>
      </c>
      <c r="G10500" s="2">
        <v>9</v>
      </c>
      <c r="H10500" s="2" t="str">
        <f>TEXT(Table1[[#This Row],[order_date]],"mmmm")</f>
        <v>September</v>
      </c>
      <c r="I10500" s="3">
        <v>45560</v>
      </c>
      <c r="J10500" s="3">
        <v>45562</v>
      </c>
      <c r="K10500" s="3" t="str">
        <f>TEXT(Table1[[#This Row],[delivery_date]]-Table1[[#This Row],[order_date]],"D")</f>
        <v>2</v>
      </c>
      <c r="L10500" s="2" t="s">
        <v>15</v>
      </c>
      <c r="M10500" s="2" t="s">
        <v>27</v>
      </c>
      <c r="N10500" s="2">
        <v>991.65</v>
      </c>
      <c r="O10500" s="2" t="s">
        <v>39</v>
      </c>
      <c r="P10500" s="2">
        <f t="shared" si="328"/>
        <v>4011.6471999999994</v>
      </c>
    </row>
    <row r="10501" spans="1:16" ht="14.25" customHeight="1" x14ac:dyDescent="0.35">
      <c r="A10501" s="2" t="s">
        <v>10532</v>
      </c>
      <c r="B10501" s="2" t="s">
        <v>41</v>
      </c>
      <c r="C10501" s="2" t="s">
        <v>20</v>
      </c>
      <c r="D10501" s="2">
        <v>2450.61</v>
      </c>
      <c r="E10501" s="2">
        <v>0.35</v>
      </c>
      <c r="F10501" s="2">
        <f t="shared" si="329"/>
        <v>857.71349999999995</v>
      </c>
      <c r="G10501" s="2">
        <v>5</v>
      </c>
      <c r="H10501" s="2" t="str">
        <f>TEXT(Table1[[#This Row],[order_date]],"mmmm")</f>
        <v>April</v>
      </c>
      <c r="I10501" s="3">
        <v>45035</v>
      </c>
      <c r="J10501" s="3">
        <v>45039</v>
      </c>
      <c r="K10501" s="3" t="str">
        <f>TEXT(Table1[[#This Row],[delivery_date]]-Table1[[#This Row],[order_date]],"D")</f>
        <v>4</v>
      </c>
      <c r="L10501" s="2" t="s">
        <v>31</v>
      </c>
      <c r="M10501" s="2" t="s">
        <v>27</v>
      </c>
      <c r="N10501" s="2">
        <v>311.23</v>
      </c>
      <c r="O10501" s="2" t="s">
        <v>17</v>
      </c>
      <c r="P10501" s="2">
        <f t="shared" si="328"/>
        <v>1592.8965000000003</v>
      </c>
    </row>
    <row r="10502" spans="1:16" ht="14.25" customHeight="1" x14ac:dyDescent="0.35">
      <c r="A10502" s="2" t="s">
        <v>10533</v>
      </c>
      <c r="B10502" s="2" t="s">
        <v>19</v>
      </c>
      <c r="C10502" s="2" t="s">
        <v>20</v>
      </c>
      <c r="D10502" s="2">
        <v>340.1</v>
      </c>
      <c r="E10502" s="2">
        <v>0.45</v>
      </c>
      <c r="F10502" s="2">
        <f t="shared" si="329"/>
        <v>153.04500000000002</v>
      </c>
      <c r="G10502" s="2">
        <v>3</v>
      </c>
      <c r="H10502" s="2" t="str">
        <f>TEXT(Table1[[#This Row],[order_date]],"mmmm")</f>
        <v>December</v>
      </c>
      <c r="I10502" s="3">
        <v>45641</v>
      </c>
      <c r="J10502" s="3">
        <v>45644</v>
      </c>
      <c r="K10502" s="3" t="str">
        <f>TEXT(Table1[[#This Row],[delivery_date]]-Table1[[#This Row],[order_date]],"D")</f>
        <v>3</v>
      </c>
      <c r="L10502" s="2" t="s">
        <v>31</v>
      </c>
      <c r="M10502" s="2" t="s">
        <v>16</v>
      </c>
      <c r="N10502" s="2">
        <v>92.45</v>
      </c>
      <c r="O10502" s="2" t="s">
        <v>28</v>
      </c>
      <c r="P10502" s="2">
        <f t="shared" si="328"/>
        <v>187.05500000000001</v>
      </c>
    </row>
    <row r="10503" spans="1:16" ht="14.25" customHeight="1" x14ac:dyDescent="0.35">
      <c r="A10503" s="2" t="s">
        <v>10534</v>
      </c>
      <c r="B10503" s="2" t="s">
        <v>41</v>
      </c>
      <c r="C10503" s="2" t="s">
        <v>14</v>
      </c>
      <c r="D10503" s="2">
        <v>236.83</v>
      </c>
      <c r="E10503" s="2">
        <v>0.35</v>
      </c>
      <c r="F10503" s="2">
        <f t="shared" si="329"/>
        <v>82.890500000000003</v>
      </c>
      <c r="G10503" s="2">
        <v>4</v>
      </c>
      <c r="H10503" s="2" t="str">
        <f>TEXT(Table1[[#This Row],[order_date]],"mmmm")</f>
        <v>October</v>
      </c>
      <c r="I10503" s="3">
        <v>45212</v>
      </c>
      <c r="J10503" s="3">
        <v>45217</v>
      </c>
      <c r="K10503" s="3" t="str">
        <f>TEXT(Table1[[#This Row],[delivery_date]]-Table1[[#This Row],[order_date]],"D")</f>
        <v>5</v>
      </c>
      <c r="L10503" s="2" t="s">
        <v>21</v>
      </c>
      <c r="M10503" s="2" t="s">
        <v>22</v>
      </c>
      <c r="N10503" s="2">
        <v>11.95</v>
      </c>
      <c r="O10503" s="2" t="s">
        <v>23</v>
      </c>
      <c r="P10503" s="2">
        <f t="shared" si="328"/>
        <v>153.93950000000001</v>
      </c>
    </row>
    <row r="10504" spans="1:16" ht="14.25" customHeight="1" x14ac:dyDescent="0.35">
      <c r="A10504" s="2" t="s">
        <v>10535</v>
      </c>
      <c r="B10504" s="2" t="s">
        <v>19</v>
      </c>
      <c r="C10504" s="2" t="s">
        <v>33</v>
      </c>
      <c r="D10504" s="2">
        <v>2477.06</v>
      </c>
      <c r="E10504" s="2">
        <v>0.21</v>
      </c>
      <c r="F10504" s="2">
        <f t="shared" si="329"/>
        <v>520.18259999999998</v>
      </c>
      <c r="G10504" s="2">
        <v>3</v>
      </c>
      <c r="H10504" s="2" t="str">
        <f>TEXT(Table1[[#This Row],[order_date]],"mmmm")</f>
        <v>October</v>
      </c>
      <c r="I10504" s="3">
        <v>45213</v>
      </c>
      <c r="J10504" s="3">
        <v>45216</v>
      </c>
      <c r="K10504" s="3" t="str">
        <f>TEXT(Table1[[#This Row],[delivery_date]]-Table1[[#This Row],[order_date]],"D")</f>
        <v>3</v>
      </c>
      <c r="L10504" s="2" t="s">
        <v>21</v>
      </c>
      <c r="M10504" s="2" t="s">
        <v>27</v>
      </c>
      <c r="N10504" s="2">
        <v>420.12</v>
      </c>
      <c r="O10504" s="2" t="s">
        <v>17</v>
      </c>
      <c r="P10504" s="2">
        <f t="shared" si="328"/>
        <v>1956.8773999999999</v>
      </c>
    </row>
    <row r="10505" spans="1:16" ht="14.25" customHeight="1" x14ac:dyDescent="0.35">
      <c r="A10505" s="2" t="s">
        <v>10536</v>
      </c>
      <c r="B10505" s="2" t="s">
        <v>13</v>
      </c>
      <c r="C10505" s="2" t="s">
        <v>14</v>
      </c>
      <c r="D10505" s="2">
        <v>2776.98</v>
      </c>
      <c r="E10505" s="2">
        <v>0.26</v>
      </c>
      <c r="F10505" s="2">
        <f t="shared" si="329"/>
        <v>722.01480000000004</v>
      </c>
      <c r="G10505" s="2">
        <v>4</v>
      </c>
      <c r="H10505" s="2" t="str">
        <f>TEXT(Table1[[#This Row],[order_date]],"mmmm")</f>
        <v>October</v>
      </c>
      <c r="I10505" s="3">
        <v>45215</v>
      </c>
      <c r="J10505" s="3">
        <v>45218</v>
      </c>
      <c r="K10505" s="3" t="str">
        <f>TEXT(Table1[[#This Row],[delivery_date]]-Table1[[#This Row],[order_date]],"D")</f>
        <v>3</v>
      </c>
      <c r="L10505" s="2" t="s">
        <v>15</v>
      </c>
      <c r="M10505" s="2" t="s">
        <v>27</v>
      </c>
      <c r="N10505" s="2">
        <v>716.13</v>
      </c>
      <c r="O10505" s="2" t="s">
        <v>23</v>
      </c>
      <c r="P10505" s="2">
        <f t="shared" si="328"/>
        <v>2054.9652000000001</v>
      </c>
    </row>
    <row r="10506" spans="1:16" ht="14.25" customHeight="1" x14ac:dyDescent="0.35">
      <c r="A10506" s="2" t="s">
        <v>10537</v>
      </c>
      <c r="B10506" s="2" t="s">
        <v>41</v>
      </c>
      <c r="C10506" s="2" t="s">
        <v>20</v>
      </c>
      <c r="D10506" s="2">
        <v>491.57</v>
      </c>
      <c r="E10506" s="2">
        <v>0.36</v>
      </c>
      <c r="F10506" s="2">
        <f t="shared" si="329"/>
        <v>176.96519999999998</v>
      </c>
      <c r="G10506" s="2">
        <v>6</v>
      </c>
      <c r="H10506" s="2" t="str">
        <f>TEXT(Table1[[#This Row],[order_date]],"mmmm")</f>
        <v>March</v>
      </c>
      <c r="I10506" s="3">
        <v>45002</v>
      </c>
      <c r="J10506" s="3">
        <v>45004</v>
      </c>
      <c r="K10506" s="3" t="str">
        <f>TEXT(Table1[[#This Row],[delivery_date]]-Table1[[#This Row],[order_date]],"D")</f>
        <v>2</v>
      </c>
      <c r="L10506" s="2" t="s">
        <v>15</v>
      </c>
      <c r="M10506" s="2" t="s">
        <v>27</v>
      </c>
      <c r="N10506" s="2">
        <v>60.69</v>
      </c>
      <c r="O10506" s="2" t="s">
        <v>48</v>
      </c>
      <c r="P10506" s="2">
        <f t="shared" si="328"/>
        <v>314.60480000000001</v>
      </c>
    </row>
    <row r="10507" spans="1:16" ht="14.25" customHeight="1" x14ac:dyDescent="0.35">
      <c r="A10507" s="2" t="s">
        <v>10538</v>
      </c>
      <c r="B10507" s="2" t="s">
        <v>25</v>
      </c>
      <c r="C10507" s="2" t="s">
        <v>36</v>
      </c>
      <c r="D10507" s="2">
        <v>4618.9799999999996</v>
      </c>
      <c r="E10507" s="2">
        <v>0.31</v>
      </c>
      <c r="F10507" s="2">
        <f t="shared" si="329"/>
        <v>1431.8837999999998</v>
      </c>
      <c r="G10507" s="2">
        <v>3</v>
      </c>
      <c r="H10507" s="2" t="str">
        <f>TEXT(Table1[[#This Row],[order_date]],"mmmm")</f>
        <v>February</v>
      </c>
      <c r="I10507" s="3">
        <v>45337</v>
      </c>
      <c r="J10507" s="3">
        <v>45343</v>
      </c>
      <c r="K10507" s="3" t="str">
        <f>TEXT(Table1[[#This Row],[delivery_date]]-Table1[[#This Row],[order_date]],"D")</f>
        <v>6</v>
      </c>
      <c r="L10507" s="2" t="s">
        <v>15</v>
      </c>
      <c r="M10507" s="2" t="s">
        <v>22</v>
      </c>
      <c r="N10507" s="2">
        <v>791.05</v>
      </c>
      <c r="O10507" s="2" t="s">
        <v>28</v>
      </c>
      <c r="P10507" s="2">
        <f t="shared" si="328"/>
        <v>3187.0962</v>
      </c>
    </row>
    <row r="10508" spans="1:16" ht="14.25" customHeight="1" x14ac:dyDescent="0.35">
      <c r="A10508" s="2" t="s">
        <v>10539</v>
      </c>
      <c r="B10508" s="2" t="s">
        <v>41</v>
      </c>
      <c r="C10508" s="2" t="s">
        <v>14</v>
      </c>
      <c r="D10508" s="2">
        <v>3619.26</v>
      </c>
      <c r="E10508" s="2">
        <v>0.26</v>
      </c>
      <c r="F10508" s="2">
        <f t="shared" si="329"/>
        <v>941.00760000000014</v>
      </c>
      <c r="G10508" s="2">
        <v>5</v>
      </c>
      <c r="H10508" s="2" t="str">
        <f>TEXT(Table1[[#This Row],[order_date]],"mmmm")</f>
        <v>September</v>
      </c>
      <c r="I10508" s="3">
        <v>45176</v>
      </c>
      <c r="J10508" s="3">
        <v>45181</v>
      </c>
      <c r="K10508" s="3" t="str">
        <f>TEXT(Table1[[#This Row],[delivery_date]]-Table1[[#This Row],[order_date]],"D")</f>
        <v>5</v>
      </c>
      <c r="L10508" s="2" t="s">
        <v>15</v>
      </c>
      <c r="M10508" s="2" t="s">
        <v>16</v>
      </c>
      <c r="N10508" s="2">
        <v>276.64</v>
      </c>
      <c r="O10508" s="2" t="s">
        <v>48</v>
      </c>
      <c r="P10508" s="2">
        <f t="shared" si="328"/>
        <v>2678.2524000000003</v>
      </c>
    </row>
    <row r="10509" spans="1:16" ht="14.25" customHeight="1" x14ac:dyDescent="0.35">
      <c r="A10509" s="2" t="s">
        <v>10540</v>
      </c>
      <c r="B10509" s="2" t="s">
        <v>41</v>
      </c>
      <c r="C10509" s="2" t="s">
        <v>20</v>
      </c>
      <c r="D10509" s="2">
        <v>4026.28</v>
      </c>
      <c r="E10509" s="2">
        <v>0.12</v>
      </c>
      <c r="F10509" s="2">
        <f t="shared" si="329"/>
        <v>483.15359999999998</v>
      </c>
      <c r="G10509" s="2">
        <v>7</v>
      </c>
      <c r="H10509" s="2" t="str">
        <f>TEXT(Table1[[#This Row],[order_date]],"mmmm")</f>
        <v>March</v>
      </c>
      <c r="I10509" s="3">
        <v>45004</v>
      </c>
      <c r="J10509" s="3">
        <v>45010</v>
      </c>
      <c r="K10509" s="3" t="str">
        <f>TEXT(Table1[[#This Row],[delivery_date]]-Table1[[#This Row],[order_date]],"D")</f>
        <v>6</v>
      </c>
      <c r="L10509" s="2" t="s">
        <v>15</v>
      </c>
      <c r="M10509" s="2" t="s">
        <v>22</v>
      </c>
      <c r="N10509" s="2">
        <v>318.02999999999997</v>
      </c>
      <c r="O10509" s="2" t="s">
        <v>23</v>
      </c>
      <c r="P10509" s="2">
        <f t="shared" si="328"/>
        <v>3543.1264000000001</v>
      </c>
    </row>
    <row r="10510" spans="1:16" ht="14.25" customHeight="1" x14ac:dyDescent="0.35">
      <c r="A10510" s="2" t="s">
        <v>10541</v>
      </c>
      <c r="B10510" s="2" t="s">
        <v>25</v>
      </c>
      <c r="C10510" s="2" t="s">
        <v>20</v>
      </c>
      <c r="D10510" s="2">
        <v>2961.71</v>
      </c>
      <c r="E10510" s="2">
        <v>0.31</v>
      </c>
      <c r="F10510" s="2">
        <f t="shared" si="329"/>
        <v>918.13009999999997</v>
      </c>
      <c r="G10510" s="2">
        <v>1</v>
      </c>
      <c r="H10510" s="2" t="str">
        <f>TEXT(Table1[[#This Row],[order_date]],"mmmm")</f>
        <v>November</v>
      </c>
      <c r="I10510" s="3">
        <v>45240</v>
      </c>
      <c r="J10510" s="3">
        <v>45244</v>
      </c>
      <c r="K10510" s="3" t="str">
        <f>TEXT(Table1[[#This Row],[delivery_date]]-Table1[[#This Row],[order_date]],"D")</f>
        <v>4</v>
      </c>
      <c r="L10510" s="2" t="s">
        <v>15</v>
      </c>
      <c r="M10510" s="2" t="s">
        <v>16</v>
      </c>
      <c r="N10510" s="2">
        <v>619.95000000000005</v>
      </c>
      <c r="O10510" s="2" t="s">
        <v>34</v>
      </c>
      <c r="P10510" s="2">
        <f t="shared" si="328"/>
        <v>2043.5799000000002</v>
      </c>
    </row>
    <row r="10511" spans="1:16" ht="14.25" customHeight="1" x14ac:dyDescent="0.35">
      <c r="A10511" s="2" t="s">
        <v>10542</v>
      </c>
      <c r="B10511" s="2" t="s">
        <v>41</v>
      </c>
      <c r="C10511" s="2" t="s">
        <v>36</v>
      </c>
      <c r="D10511" s="2">
        <v>3351.37</v>
      </c>
      <c r="E10511" s="2">
        <v>0.01</v>
      </c>
      <c r="F10511" s="2">
        <f t="shared" si="329"/>
        <v>33.5137</v>
      </c>
      <c r="G10511" s="2">
        <v>3</v>
      </c>
      <c r="H10511" s="2" t="str">
        <f>TEXT(Table1[[#This Row],[order_date]],"mmmm")</f>
        <v>July</v>
      </c>
      <c r="I10511" s="3">
        <v>45502</v>
      </c>
      <c r="J10511" s="3">
        <v>45506</v>
      </c>
      <c r="K10511" s="3" t="str">
        <f>TEXT(Table1[[#This Row],[delivery_date]]-Table1[[#This Row],[order_date]],"D")</f>
        <v>4</v>
      </c>
      <c r="L10511" s="2" t="s">
        <v>15</v>
      </c>
      <c r="M10511" s="2" t="s">
        <v>27</v>
      </c>
      <c r="N10511" s="2">
        <v>844.65</v>
      </c>
      <c r="O10511" s="2" t="s">
        <v>23</v>
      </c>
      <c r="P10511" s="2">
        <f t="shared" si="328"/>
        <v>3317.8562999999999</v>
      </c>
    </row>
    <row r="10512" spans="1:16" ht="14.25" customHeight="1" x14ac:dyDescent="0.35">
      <c r="A10512" s="2" t="s">
        <v>10543</v>
      </c>
      <c r="B10512" s="2" t="s">
        <v>13</v>
      </c>
      <c r="C10512" s="2" t="s">
        <v>36</v>
      </c>
      <c r="D10512" s="2">
        <v>2000.52</v>
      </c>
      <c r="E10512" s="2">
        <v>0.28000000000000003</v>
      </c>
      <c r="F10512" s="2">
        <f t="shared" si="329"/>
        <v>560.14560000000006</v>
      </c>
      <c r="G10512" s="2">
        <v>6</v>
      </c>
      <c r="H10512" s="2" t="str">
        <f>TEXT(Table1[[#This Row],[order_date]],"mmmm")</f>
        <v>April</v>
      </c>
      <c r="I10512" s="3">
        <v>45035</v>
      </c>
      <c r="J10512" s="3">
        <v>45039</v>
      </c>
      <c r="K10512" s="3" t="str">
        <f>TEXT(Table1[[#This Row],[delivery_date]]-Table1[[#This Row],[order_date]],"D")</f>
        <v>4</v>
      </c>
      <c r="L10512" s="2" t="s">
        <v>31</v>
      </c>
      <c r="M10512" s="2" t="s">
        <v>22</v>
      </c>
      <c r="N10512" s="2">
        <v>130.28</v>
      </c>
      <c r="O10512" s="2" t="s">
        <v>48</v>
      </c>
      <c r="P10512" s="2">
        <f t="shared" si="328"/>
        <v>1440.3743999999999</v>
      </c>
    </row>
    <row r="10513" spans="1:16" ht="14.25" customHeight="1" x14ac:dyDescent="0.35">
      <c r="A10513" s="2" t="s">
        <v>10544</v>
      </c>
      <c r="B10513" s="2" t="s">
        <v>19</v>
      </c>
      <c r="C10513" s="2" t="s">
        <v>36</v>
      </c>
      <c r="D10513" s="2">
        <v>3428.56</v>
      </c>
      <c r="E10513" s="2">
        <v>0.41</v>
      </c>
      <c r="F10513" s="2">
        <f t="shared" si="329"/>
        <v>1405.7095999999999</v>
      </c>
      <c r="G10513" s="2">
        <v>2</v>
      </c>
      <c r="H10513" s="2" t="str">
        <f>TEXT(Table1[[#This Row],[order_date]],"mmmm")</f>
        <v>September</v>
      </c>
      <c r="I10513" s="3">
        <v>45552</v>
      </c>
      <c r="J10513" s="3">
        <v>45556</v>
      </c>
      <c r="K10513" s="3" t="str">
        <f>TEXT(Table1[[#This Row],[delivery_date]]-Table1[[#This Row],[order_date]],"D")</f>
        <v>4</v>
      </c>
      <c r="L10513" s="2" t="s">
        <v>31</v>
      </c>
      <c r="M10513" s="2" t="s">
        <v>27</v>
      </c>
      <c r="N10513" s="2">
        <v>354.16</v>
      </c>
      <c r="O10513" s="2" t="s">
        <v>17</v>
      </c>
      <c r="P10513" s="2">
        <f t="shared" si="328"/>
        <v>2022.8504</v>
      </c>
    </row>
    <row r="10514" spans="1:16" ht="14.25" customHeight="1" x14ac:dyDescent="0.35">
      <c r="A10514" s="2" t="s">
        <v>10545</v>
      </c>
      <c r="B10514" s="2" t="s">
        <v>25</v>
      </c>
      <c r="C10514" s="2" t="s">
        <v>33</v>
      </c>
      <c r="D10514" s="2">
        <v>4893.1000000000004</v>
      </c>
      <c r="E10514" s="2">
        <v>0.09</v>
      </c>
      <c r="F10514" s="2">
        <f t="shared" si="329"/>
        <v>440.37900000000002</v>
      </c>
      <c r="G10514" s="2">
        <v>8</v>
      </c>
      <c r="H10514" s="2" t="str">
        <f>TEXT(Table1[[#This Row],[order_date]],"mmmm")</f>
        <v>November</v>
      </c>
      <c r="I10514" s="3">
        <v>45254</v>
      </c>
      <c r="J10514" s="3">
        <v>45260</v>
      </c>
      <c r="K10514" s="3" t="str">
        <f>TEXT(Table1[[#This Row],[delivery_date]]-Table1[[#This Row],[order_date]],"D")</f>
        <v>6</v>
      </c>
      <c r="L10514" s="2" t="s">
        <v>21</v>
      </c>
      <c r="M10514" s="2" t="s">
        <v>16</v>
      </c>
      <c r="N10514" s="2">
        <v>771.49</v>
      </c>
      <c r="O10514" s="2" t="s">
        <v>17</v>
      </c>
      <c r="P10514" s="2">
        <f t="shared" si="328"/>
        <v>4452.7210000000005</v>
      </c>
    </row>
    <row r="10515" spans="1:16" ht="14.25" customHeight="1" x14ac:dyDescent="0.35">
      <c r="A10515" s="2" t="s">
        <v>10546</v>
      </c>
      <c r="B10515" s="2" t="s">
        <v>19</v>
      </c>
      <c r="C10515" s="2" t="s">
        <v>20</v>
      </c>
      <c r="D10515" s="2">
        <v>3273.81</v>
      </c>
      <c r="E10515" s="2">
        <v>0.06</v>
      </c>
      <c r="F10515" s="2">
        <f t="shared" si="329"/>
        <v>196.42859999999999</v>
      </c>
      <c r="G10515" s="2">
        <v>7</v>
      </c>
      <c r="H10515" s="2" t="str">
        <f>TEXT(Table1[[#This Row],[order_date]],"mmmm")</f>
        <v>August</v>
      </c>
      <c r="I10515" s="3">
        <v>45158</v>
      </c>
      <c r="J10515" s="3">
        <v>45160</v>
      </c>
      <c r="K10515" s="3" t="str">
        <f>TEXT(Table1[[#This Row],[delivery_date]]-Table1[[#This Row],[order_date]],"D")</f>
        <v>2</v>
      </c>
      <c r="L10515" s="2" t="s">
        <v>21</v>
      </c>
      <c r="M10515" s="2" t="s">
        <v>27</v>
      </c>
      <c r="N10515" s="2">
        <v>948.06</v>
      </c>
      <c r="O10515" s="2" t="s">
        <v>48</v>
      </c>
      <c r="P10515" s="2">
        <f t="shared" si="328"/>
        <v>3077.3813999999998</v>
      </c>
    </row>
    <row r="10516" spans="1:16" ht="14.25" customHeight="1" x14ac:dyDescent="0.35">
      <c r="A10516" s="2" t="s">
        <v>10547</v>
      </c>
      <c r="B10516" s="2" t="s">
        <v>13</v>
      </c>
      <c r="C10516" s="2" t="s">
        <v>36</v>
      </c>
      <c r="D10516" s="2">
        <v>1774.01</v>
      </c>
      <c r="E10516" s="2">
        <v>0.49</v>
      </c>
      <c r="F10516" s="2">
        <f t="shared" si="329"/>
        <v>869.26490000000001</v>
      </c>
      <c r="G10516" s="2">
        <v>2</v>
      </c>
      <c r="H10516" s="2" t="str">
        <f>TEXT(Table1[[#This Row],[order_date]],"mmmm")</f>
        <v>April</v>
      </c>
      <c r="I10516" s="3">
        <v>45403</v>
      </c>
      <c r="J10516" s="3">
        <v>45410</v>
      </c>
      <c r="K10516" s="3" t="str">
        <f>TEXT(Table1[[#This Row],[delivery_date]]-Table1[[#This Row],[order_date]],"D")</f>
        <v>7</v>
      </c>
      <c r="L10516" s="2" t="s">
        <v>21</v>
      </c>
      <c r="M10516" s="2" t="s">
        <v>16</v>
      </c>
      <c r="N10516" s="2">
        <v>131.21</v>
      </c>
      <c r="O10516" s="2" t="s">
        <v>28</v>
      </c>
      <c r="P10516" s="2">
        <f t="shared" si="328"/>
        <v>904.74509999999998</v>
      </c>
    </row>
    <row r="10517" spans="1:16" ht="14.25" customHeight="1" x14ac:dyDescent="0.35">
      <c r="A10517" s="2" t="s">
        <v>10548</v>
      </c>
      <c r="B10517" s="2" t="s">
        <v>25</v>
      </c>
      <c r="C10517" s="2" t="s">
        <v>33</v>
      </c>
      <c r="D10517" s="2">
        <v>1497.67</v>
      </c>
      <c r="E10517" s="2">
        <v>0.42</v>
      </c>
      <c r="F10517" s="2">
        <f t="shared" si="329"/>
        <v>629.02139999999997</v>
      </c>
      <c r="G10517" s="2">
        <v>5</v>
      </c>
      <c r="H10517" s="2" t="str">
        <f>TEXT(Table1[[#This Row],[order_date]],"mmmm")</f>
        <v>June</v>
      </c>
      <c r="I10517" s="3">
        <v>45464</v>
      </c>
      <c r="J10517" s="3">
        <v>45469</v>
      </c>
      <c r="K10517" s="3" t="str">
        <f>TEXT(Table1[[#This Row],[delivery_date]]-Table1[[#This Row],[order_date]],"D")</f>
        <v>5</v>
      </c>
      <c r="L10517" s="2" t="s">
        <v>15</v>
      </c>
      <c r="M10517" s="2" t="s">
        <v>16</v>
      </c>
      <c r="N10517" s="2">
        <v>360.78</v>
      </c>
      <c r="O10517" s="2" t="s">
        <v>28</v>
      </c>
      <c r="P10517" s="2">
        <f t="shared" si="328"/>
        <v>868.6486000000001</v>
      </c>
    </row>
    <row r="10518" spans="1:16" ht="14.25" customHeight="1" x14ac:dyDescent="0.35">
      <c r="A10518" s="2" t="s">
        <v>10549</v>
      </c>
      <c r="B10518" s="2" t="s">
        <v>19</v>
      </c>
      <c r="C10518" s="2" t="s">
        <v>26</v>
      </c>
      <c r="D10518" s="2">
        <v>4820.3999999999996</v>
      </c>
      <c r="E10518" s="2">
        <v>0.15</v>
      </c>
      <c r="F10518" s="2">
        <f t="shared" si="329"/>
        <v>723.06</v>
      </c>
      <c r="G10518" s="2">
        <v>4</v>
      </c>
      <c r="H10518" s="2" t="str">
        <f>TEXT(Table1[[#This Row],[order_date]],"mmmm")</f>
        <v>November</v>
      </c>
      <c r="I10518" s="3">
        <v>45615</v>
      </c>
      <c r="J10518" s="3">
        <v>45619</v>
      </c>
      <c r="K10518" s="3" t="str">
        <f>TEXT(Table1[[#This Row],[delivery_date]]-Table1[[#This Row],[order_date]],"D")</f>
        <v>4</v>
      </c>
      <c r="L10518" s="2" t="s">
        <v>31</v>
      </c>
      <c r="M10518" s="2" t="s">
        <v>27</v>
      </c>
      <c r="N10518" s="2">
        <v>977.95</v>
      </c>
      <c r="O10518" s="2" t="s">
        <v>17</v>
      </c>
      <c r="P10518" s="2">
        <f t="shared" si="328"/>
        <v>4097.34</v>
      </c>
    </row>
    <row r="10519" spans="1:16" ht="14.25" customHeight="1" x14ac:dyDescent="0.35">
      <c r="A10519" s="2" t="s">
        <v>10550</v>
      </c>
      <c r="B10519" s="2" t="s">
        <v>19</v>
      </c>
      <c r="C10519" s="2" t="s">
        <v>26</v>
      </c>
      <c r="D10519" s="2">
        <v>1006.51</v>
      </c>
      <c r="E10519" s="2">
        <v>0.1</v>
      </c>
      <c r="F10519" s="2">
        <f t="shared" si="329"/>
        <v>100.65100000000001</v>
      </c>
      <c r="G10519" s="2">
        <v>2</v>
      </c>
      <c r="H10519" s="2" t="str">
        <f>TEXT(Table1[[#This Row],[order_date]],"mmmm")</f>
        <v>March</v>
      </c>
      <c r="I10519" s="3">
        <v>45354</v>
      </c>
      <c r="J10519" s="3">
        <v>45355</v>
      </c>
      <c r="K10519" s="3" t="str">
        <f>TEXT(Table1[[#This Row],[delivery_date]]-Table1[[#This Row],[order_date]],"D")</f>
        <v>1</v>
      </c>
      <c r="L10519" s="2" t="s">
        <v>15</v>
      </c>
      <c r="M10519" s="2" t="s">
        <v>22</v>
      </c>
      <c r="N10519" s="2">
        <v>156.1</v>
      </c>
      <c r="O10519" s="2" t="s">
        <v>17</v>
      </c>
      <c r="P10519" s="2">
        <f t="shared" si="328"/>
        <v>905.85899999999992</v>
      </c>
    </row>
    <row r="10520" spans="1:16" ht="14.25" customHeight="1" x14ac:dyDescent="0.35">
      <c r="A10520" s="2" t="s">
        <v>10551</v>
      </c>
      <c r="B10520" s="2" t="s">
        <v>13</v>
      </c>
      <c r="C10520" s="2" t="s">
        <v>26</v>
      </c>
      <c r="D10520" s="2">
        <v>4050.36</v>
      </c>
      <c r="E10520" s="2">
        <v>0.17</v>
      </c>
      <c r="F10520" s="2">
        <f t="shared" si="329"/>
        <v>688.5612000000001</v>
      </c>
      <c r="G10520" s="2">
        <v>4</v>
      </c>
      <c r="H10520" s="2" t="str">
        <f>TEXT(Table1[[#This Row],[order_date]],"mmmm")</f>
        <v>July</v>
      </c>
      <c r="I10520" s="3">
        <v>45481</v>
      </c>
      <c r="J10520" s="3">
        <v>45488</v>
      </c>
      <c r="K10520" s="3" t="str">
        <f>TEXT(Table1[[#This Row],[delivery_date]]-Table1[[#This Row],[order_date]],"D")</f>
        <v>7</v>
      </c>
      <c r="L10520" s="2" t="s">
        <v>15</v>
      </c>
      <c r="M10520" s="2" t="s">
        <v>27</v>
      </c>
      <c r="N10520" s="2">
        <v>499.39</v>
      </c>
      <c r="O10520" s="2" t="s">
        <v>23</v>
      </c>
      <c r="P10520" s="2">
        <f t="shared" si="328"/>
        <v>3361.7988</v>
      </c>
    </row>
    <row r="10521" spans="1:16" ht="14.25" customHeight="1" x14ac:dyDescent="0.35">
      <c r="A10521" s="2" t="s">
        <v>10552</v>
      </c>
      <c r="B10521" s="2" t="s">
        <v>19</v>
      </c>
      <c r="C10521" s="2" t="s">
        <v>20</v>
      </c>
      <c r="D10521" s="2">
        <v>2379.79</v>
      </c>
      <c r="E10521" s="2">
        <v>0.22</v>
      </c>
      <c r="F10521" s="2">
        <f t="shared" si="329"/>
        <v>523.55380000000002</v>
      </c>
      <c r="G10521" s="2">
        <v>9</v>
      </c>
      <c r="H10521" s="2" t="str">
        <f>TEXT(Table1[[#This Row],[order_date]],"mmmm")</f>
        <v>February</v>
      </c>
      <c r="I10521" s="3">
        <v>44975</v>
      </c>
      <c r="J10521" s="3">
        <v>44979</v>
      </c>
      <c r="K10521" s="3" t="str">
        <f>TEXT(Table1[[#This Row],[delivery_date]]-Table1[[#This Row],[order_date]],"D")</f>
        <v>4</v>
      </c>
      <c r="L10521" s="2" t="s">
        <v>31</v>
      </c>
      <c r="M10521" s="2" t="s">
        <v>22</v>
      </c>
      <c r="N10521" s="2">
        <v>342</v>
      </c>
      <c r="O10521" s="2" t="s">
        <v>39</v>
      </c>
      <c r="P10521" s="2">
        <f t="shared" si="328"/>
        <v>1856.2361999999998</v>
      </c>
    </row>
    <row r="10522" spans="1:16" ht="14.25" customHeight="1" x14ac:dyDescent="0.35">
      <c r="A10522" s="2" t="s">
        <v>10553</v>
      </c>
      <c r="B10522" s="2" t="s">
        <v>13</v>
      </c>
      <c r="C10522" s="2" t="s">
        <v>33</v>
      </c>
      <c r="D10522" s="2">
        <v>2274.42</v>
      </c>
      <c r="E10522" s="2">
        <v>0.41</v>
      </c>
      <c r="F10522" s="2">
        <f t="shared" si="329"/>
        <v>932.51220000000001</v>
      </c>
      <c r="G10522" s="2">
        <v>2</v>
      </c>
      <c r="H10522" s="2" t="str">
        <f>TEXT(Table1[[#This Row],[order_date]],"mmmm")</f>
        <v>June</v>
      </c>
      <c r="I10522" s="3">
        <v>45106</v>
      </c>
      <c r="J10522" s="3">
        <v>45113</v>
      </c>
      <c r="K10522" s="3" t="str">
        <f>TEXT(Table1[[#This Row],[delivery_date]]-Table1[[#This Row],[order_date]],"D")</f>
        <v>7</v>
      </c>
      <c r="L10522" s="2" t="s">
        <v>15</v>
      </c>
      <c r="M10522" s="2" t="s">
        <v>16</v>
      </c>
      <c r="N10522" s="2">
        <v>354.17</v>
      </c>
      <c r="O10522" s="2" t="s">
        <v>28</v>
      </c>
      <c r="P10522" s="2">
        <f t="shared" si="328"/>
        <v>1341.9078</v>
      </c>
    </row>
    <row r="10523" spans="1:16" ht="14.25" customHeight="1" x14ac:dyDescent="0.35">
      <c r="A10523" s="2" t="s">
        <v>10554</v>
      </c>
      <c r="B10523" s="2" t="s">
        <v>41</v>
      </c>
      <c r="C10523" s="2" t="s">
        <v>33</v>
      </c>
      <c r="D10523" s="2">
        <v>3762.94</v>
      </c>
      <c r="E10523" s="2">
        <v>0.12</v>
      </c>
      <c r="F10523" s="2">
        <f t="shared" si="329"/>
        <v>451.55279999999999</v>
      </c>
      <c r="G10523" s="2">
        <v>6</v>
      </c>
      <c r="H10523" s="2" t="str">
        <f>TEXT(Table1[[#This Row],[order_date]],"mmmm")</f>
        <v>November</v>
      </c>
      <c r="I10523" s="3">
        <v>45253</v>
      </c>
      <c r="J10523" s="3">
        <v>45255</v>
      </c>
      <c r="K10523" s="3" t="str">
        <f>TEXT(Table1[[#This Row],[delivery_date]]-Table1[[#This Row],[order_date]],"D")</f>
        <v>2</v>
      </c>
      <c r="L10523" s="2" t="s">
        <v>21</v>
      </c>
      <c r="M10523" s="2" t="s">
        <v>27</v>
      </c>
      <c r="N10523" s="2">
        <v>1011.69</v>
      </c>
      <c r="O10523" s="2" t="s">
        <v>39</v>
      </c>
      <c r="P10523" s="2">
        <f t="shared" si="328"/>
        <v>3311.3872000000001</v>
      </c>
    </row>
    <row r="10524" spans="1:16" ht="14.25" customHeight="1" x14ac:dyDescent="0.35">
      <c r="A10524" s="2" t="s">
        <v>10555</v>
      </c>
      <c r="B10524" s="2" t="s">
        <v>13</v>
      </c>
      <c r="C10524" s="2" t="s">
        <v>26</v>
      </c>
      <c r="D10524" s="2">
        <v>825.39</v>
      </c>
      <c r="E10524" s="2">
        <v>0.36</v>
      </c>
      <c r="F10524" s="2">
        <f t="shared" si="329"/>
        <v>297.1404</v>
      </c>
      <c r="G10524" s="2">
        <v>4</v>
      </c>
      <c r="H10524" s="2" t="str">
        <f>TEXT(Table1[[#This Row],[order_date]],"mmmm")</f>
        <v>November</v>
      </c>
      <c r="I10524" s="3">
        <v>45598</v>
      </c>
      <c r="J10524" s="3">
        <v>45599</v>
      </c>
      <c r="K10524" s="3" t="str">
        <f>TEXT(Table1[[#This Row],[delivery_date]]-Table1[[#This Row],[order_date]],"D")</f>
        <v>1</v>
      </c>
      <c r="L10524" s="2" t="s">
        <v>15</v>
      </c>
      <c r="M10524" s="2" t="s">
        <v>27</v>
      </c>
      <c r="N10524" s="2">
        <v>244.72</v>
      </c>
      <c r="O10524" s="2" t="s">
        <v>17</v>
      </c>
      <c r="P10524" s="2">
        <f t="shared" si="328"/>
        <v>528.24959999999999</v>
      </c>
    </row>
    <row r="10525" spans="1:16" ht="14.25" customHeight="1" x14ac:dyDescent="0.35">
      <c r="A10525" s="2" t="s">
        <v>10556</v>
      </c>
      <c r="B10525" s="2" t="s">
        <v>41</v>
      </c>
      <c r="C10525" s="2" t="s">
        <v>14</v>
      </c>
      <c r="D10525" s="2">
        <v>2384.85</v>
      </c>
      <c r="E10525" s="2">
        <v>0.46</v>
      </c>
      <c r="F10525" s="2">
        <f t="shared" si="329"/>
        <v>1097.0309999999999</v>
      </c>
      <c r="G10525" s="2">
        <v>8</v>
      </c>
      <c r="H10525" s="2" t="str">
        <f>TEXT(Table1[[#This Row],[order_date]],"mmmm")</f>
        <v>September</v>
      </c>
      <c r="I10525" s="3">
        <v>45544</v>
      </c>
      <c r="J10525" s="3">
        <v>45547</v>
      </c>
      <c r="K10525" s="3" t="str">
        <f>TEXT(Table1[[#This Row],[delivery_date]]-Table1[[#This Row],[order_date]],"D")</f>
        <v>3</v>
      </c>
      <c r="L10525" s="2" t="s">
        <v>31</v>
      </c>
      <c r="M10525" s="2" t="s">
        <v>22</v>
      </c>
      <c r="N10525" s="2">
        <v>689.62</v>
      </c>
      <c r="O10525" s="2" t="s">
        <v>17</v>
      </c>
      <c r="P10525" s="2">
        <f t="shared" si="328"/>
        <v>1287.819</v>
      </c>
    </row>
    <row r="10526" spans="1:16" ht="14.25" customHeight="1" x14ac:dyDescent="0.35">
      <c r="A10526" s="2" t="s">
        <v>10557</v>
      </c>
      <c r="B10526" s="2" t="s">
        <v>25</v>
      </c>
      <c r="C10526" s="2" t="s">
        <v>26</v>
      </c>
      <c r="D10526" s="2">
        <v>275.58999999999997</v>
      </c>
      <c r="E10526" s="2">
        <v>0.19</v>
      </c>
      <c r="F10526" s="2">
        <f t="shared" si="329"/>
        <v>52.362099999999998</v>
      </c>
      <c r="G10526" s="2">
        <v>4</v>
      </c>
      <c r="H10526" s="2" t="str">
        <f>TEXT(Table1[[#This Row],[order_date]],"mmmm")</f>
        <v>April</v>
      </c>
      <c r="I10526" s="3">
        <v>45039</v>
      </c>
      <c r="J10526" s="3">
        <v>45046</v>
      </c>
      <c r="K10526" s="3" t="str">
        <f>TEXT(Table1[[#This Row],[delivery_date]]-Table1[[#This Row],[order_date]],"D")</f>
        <v>7</v>
      </c>
      <c r="L10526" s="2" t="s">
        <v>21</v>
      </c>
      <c r="M10526" s="2" t="s">
        <v>22</v>
      </c>
      <c r="N10526" s="2">
        <v>23.86</v>
      </c>
      <c r="O10526" s="2" t="s">
        <v>39</v>
      </c>
      <c r="P10526" s="2">
        <f t="shared" si="328"/>
        <v>223.22789999999998</v>
      </c>
    </row>
    <row r="10527" spans="1:16" ht="14.25" customHeight="1" x14ac:dyDescent="0.35">
      <c r="A10527" s="2" t="s">
        <v>10558</v>
      </c>
      <c r="B10527" s="2" t="s">
        <v>19</v>
      </c>
      <c r="C10527" s="2" t="s">
        <v>20</v>
      </c>
      <c r="D10527" s="2">
        <v>3384.99</v>
      </c>
      <c r="E10527" s="2">
        <v>0.01</v>
      </c>
      <c r="F10527" s="2">
        <f t="shared" si="329"/>
        <v>33.849899999999998</v>
      </c>
      <c r="G10527" s="2">
        <v>9</v>
      </c>
      <c r="H10527" s="2" t="str">
        <f>TEXT(Table1[[#This Row],[order_date]],"mmmm")</f>
        <v>September</v>
      </c>
      <c r="I10527" s="3">
        <v>45176</v>
      </c>
      <c r="J10527" s="3">
        <v>45178</v>
      </c>
      <c r="K10527" s="3" t="str">
        <f>TEXT(Table1[[#This Row],[delivery_date]]-Table1[[#This Row],[order_date]],"D")</f>
        <v>2</v>
      </c>
      <c r="L10527" s="2" t="s">
        <v>15</v>
      </c>
      <c r="M10527" s="2" t="s">
        <v>16</v>
      </c>
      <c r="N10527" s="2">
        <v>193.8</v>
      </c>
      <c r="O10527" s="2" t="s">
        <v>28</v>
      </c>
      <c r="P10527" s="2">
        <f t="shared" si="328"/>
        <v>3351.1400999999996</v>
      </c>
    </row>
    <row r="10528" spans="1:16" ht="14.25" customHeight="1" x14ac:dyDescent="0.35">
      <c r="A10528" s="2" t="s">
        <v>10559</v>
      </c>
      <c r="B10528" s="2" t="s">
        <v>13</v>
      </c>
      <c r="C10528" s="2" t="s">
        <v>26</v>
      </c>
      <c r="D10528" s="2">
        <v>386.05</v>
      </c>
      <c r="E10528" s="2">
        <v>0.41</v>
      </c>
      <c r="F10528" s="2">
        <f t="shared" si="329"/>
        <v>158.28049999999999</v>
      </c>
      <c r="G10528" s="2">
        <v>3</v>
      </c>
      <c r="H10528" s="2" t="str">
        <f>TEXT(Table1[[#This Row],[order_date]],"mmmm")</f>
        <v>June</v>
      </c>
      <c r="I10528" s="3">
        <v>45456</v>
      </c>
      <c r="J10528" s="3">
        <v>45462</v>
      </c>
      <c r="K10528" s="3" t="str">
        <f>TEXT(Table1[[#This Row],[delivery_date]]-Table1[[#This Row],[order_date]],"D")</f>
        <v>6</v>
      </c>
      <c r="L10528" s="2" t="s">
        <v>15</v>
      </c>
      <c r="M10528" s="2" t="s">
        <v>22</v>
      </c>
      <c r="N10528" s="2">
        <v>39.840000000000003</v>
      </c>
      <c r="O10528" s="2" t="s">
        <v>28</v>
      </c>
      <c r="P10528" s="2">
        <f t="shared" si="328"/>
        <v>227.76950000000002</v>
      </c>
    </row>
    <row r="10529" spans="1:16" ht="14.25" customHeight="1" x14ac:dyDescent="0.35">
      <c r="A10529" s="2" t="s">
        <v>10560</v>
      </c>
      <c r="B10529" s="2" t="s">
        <v>13</v>
      </c>
      <c r="C10529" s="2" t="s">
        <v>26</v>
      </c>
      <c r="D10529" s="2">
        <v>527.72</v>
      </c>
      <c r="E10529" s="2">
        <v>0.35</v>
      </c>
      <c r="F10529" s="2">
        <f t="shared" si="329"/>
        <v>184.702</v>
      </c>
      <c r="G10529" s="2">
        <v>7</v>
      </c>
      <c r="H10529" s="2" t="str">
        <f>TEXT(Table1[[#This Row],[order_date]],"mmmm")</f>
        <v>May</v>
      </c>
      <c r="I10529" s="3">
        <v>45049</v>
      </c>
      <c r="J10529" s="3">
        <v>45053</v>
      </c>
      <c r="K10529" s="3" t="str">
        <f>TEXT(Table1[[#This Row],[delivery_date]]-Table1[[#This Row],[order_date]],"D")</f>
        <v>4</v>
      </c>
      <c r="L10529" s="2" t="s">
        <v>15</v>
      </c>
      <c r="M10529" s="2" t="s">
        <v>22</v>
      </c>
      <c r="N10529" s="2">
        <v>66.44</v>
      </c>
      <c r="O10529" s="2" t="s">
        <v>17</v>
      </c>
      <c r="P10529" s="2">
        <f t="shared" si="328"/>
        <v>343.01800000000003</v>
      </c>
    </row>
    <row r="10530" spans="1:16" ht="14.25" customHeight="1" x14ac:dyDescent="0.35">
      <c r="A10530" s="2" t="s">
        <v>10561</v>
      </c>
      <c r="B10530" s="2" t="s">
        <v>19</v>
      </c>
      <c r="C10530" s="2" t="s">
        <v>33</v>
      </c>
      <c r="D10530" s="2">
        <v>4239.6499999999996</v>
      </c>
      <c r="E10530" s="2">
        <v>7.0000000000000007E-2</v>
      </c>
      <c r="F10530" s="2">
        <f t="shared" si="329"/>
        <v>296.77550000000002</v>
      </c>
      <c r="G10530" s="2">
        <v>5</v>
      </c>
      <c r="H10530" s="2" t="str">
        <f>TEXT(Table1[[#This Row],[order_date]],"mmmm")</f>
        <v>November</v>
      </c>
      <c r="I10530" s="3">
        <v>45598</v>
      </c>
      <c r="J10530" s="3">
        <v>45603</v>
      </c>
      <c r="K10530" s="3" t="str">
        <f>TEXT(Table1[[#This Row],[delivery_date]]-Table1[[#This Row],[order_date]],"D")</f>
        <v>5</v>
      </c>
      <c r="L10530" s="2" t="s">
        <v>21</v>
      </c>
      <c r="M10530" s="2" t="s">
        <v>22</v>
      </c>
      <c r="N10530" s="2">
        <v>698.99</v>
      </c>
      <c r="O10530" s="2" t="s">
        <v>34</v>
      </c>
      <c r="P10530" s="2">
        <f t="shared" si="328"/>
        <v>3942.8744999999994</v>
      </c>
    </row>
    <row r="10531" spans="1:16" ht="14.25" customHeight="1" x14ac:dyDescent="0.35">
      <c r="A10531" s="2" t="s">
        <v>10562</v>
      </c>
      <c r="B10531" s="2" t="s">
        <v>19</v>
      </c>
      <c r="C10531" s="2" t="s">
        <v>26</v>
      </c>
      <c r="D10531" s="2">
        <v>2270.48</v>
      </c>
      <c r="E10531" s="2">
        <v>0.3</v>
      </c>
      <c r="F10531" s="2">
        <f t="shared" si="329"/>
        <v>681.14400000000001</v>
      </c>
      <c r="G10531" s="2">
        <v>1</v>
      </c>
      <c r="H10531" s="2" t="str">
        <f>TEXT(Table1[[#This Row],[order_date]],"mmmm")</f>
        <v>July</v>
      </c>
      <c r="I10531" s="3">
        <v>45108</v>
      </c>
      <c r="J10531" s="3">
        <v>45113</v>
      </c>
      <c r="K10531" s="3" t="str">
        <f>TEXT(Table1[[#This Row],[delivery_date]]-Table1[[#This Row],[order_date]],"D")</f>
        <v>5</v>
      </c>
      <c r="L10531" s="2" t="s">
        <v>21</v>
      </c>
      <c r="M10531" s="2" t="s">
        <v>27</v>
      </c>
      <c r="N10531" s="2">
        <v>404.4</v>
      </c>
      <c r="O10531" s="2" t="s">
        <v>34</v>
      </c>
      <c r="P10531" s="2">
        <f t="shared" si="328"/>
        <v>1589.336</v>
      </c>
    </row>
    <row r="10532" spans="1:16" ht="14.25" customHeight="1" x14ac:dyDescent="0.35">
      <c r="A10532" s="2" t="s">
        <v>10563</v>
      </c>
      <c r="B10532" s="2" t="s">
        <v>25</v>
      </c>
      <c r="C10532" s="2" t="s">
        <v>36</v>
      </c>
      <c r="D10532" s="2">
        <v>1084.78</v>
      </c>
      <c r="E10532" s="2">
        <v>0.41</v>
      </c>
      <c r="F10532" s="2">
        <f t="shared" si="329"/>
        <v>444.75979999999998</v>
      </c>
      <c r="G10532" s="2">
        <v>3</v>
      </c>
      <c r="H10532" s="2" t="str">
        <f>TEXT(Table1[[#This Row],[order_date]],"mmmm")</f>
        <v>May</v>
      </c>
      <c r="I10532" s="3">
        <v>45423</v>
      </c>
      <c r="J10532" s="3">
        <v>45424</v>
      </c>
      <c r="K10532" s="3" t="str">
        <f>TEXT(Table1[[#This Row],[delivery_date]]-Table1[[#This Row],[order_date]],"D")</f>
        <v>1</v>
      </c>
      <c r="L10532" s="2" t="s">
        <v>21</v>
      </c>
      <c r="M10532" s="2" t="s">
        <v>22</v>
      </c>
      <c r="N10532" s="2">
        <v>154.78</v>
      </c>
      <c r="O10532" s="2" t="s">
        <v>17</v>
      </c>
      <c r="P10532" s="2">
        <f t="shared" si="328"/>
        <v>640.02019999999993</v>
      </c>
    </row>
    <row r="10533" spans="1:16" ht="14.25" customHeight="1" x14ac:dyDescent="0.35">
      <c r="A10533" s="2" t="s">
        <v>10564</v>
      </c>
      <c r="B10533" s="2" t="s">
        <v>25</v>
      </c>
      <c r="C10533" s="2" t="s">
        <v>36</v>
      </c>
      <c r="D10533" s="2">
        <v>3003.66</v>
      </c>
      <c r="E10533" s="2">
        <v>0.09</v>
      </c>
      <c r="F10533" s="2">
        <f t="shared" si="329"/>
        <v>270.32939999999996</v>
      </c>
      <c r="G10533" s="2">
        <v>9</v>
      </c>
      <c r="H10533" s="2" t="str">
        <f>TEXT(Table1[[#This Row],[order_date]],"mmmm")</f>
        <v>August</v>
      </c>
      <c r="I10533" s="3">
        <v>45522</v>
      </c>
      <c r="J10533" s="3">
        <v>45524</v>
      </c>
      <c r="K10533" s="3" t="str">
        <f>TEXT(Table1[[#This Row],[delivery_date]]-Table1[[#This Row],[order_date]],"D")</f>
        <v>2</v>
      </c>
      <c r="L10533" s="2" t="s">
        <v>15</v>
      </c>
      <c r="M10533" s="2" t="s">
        <v>16</v>
      </c>
      <c r="N10533" s="2">
        <v>844.01</v>
      </c>
      <c r="O10533" s="2" t="s">
        <v>23</v>
      </c>
      <c r="P10533" s="2">
        <f t="shared" si="328"/>
        <v>2733.3305999999998</v>
      </c>
    </row>
    <row r="10534" spans="1:16" ht="14.25" customHeight="1" x14ac:dyDescent="0.35">
      <c r="A10534" s="2" t="s">
        <v>10565</v>
      </c>
      <c r="B10534" s="2" t="s">
        <v>13</v>
      </c>
      <c r="C10534" s="2" t="s">
        <v>14</v>
      </c>
      <c r="D10534" s="2">
        <v>2644.49</v>
      </c>
      <c r="E10534" s="2">
        <v>0.11</v>
      </c>
      <c r="F10534" s="2">
        <f t="shared" si="329"/>
        <v>290.89389999999997</v>
      </c>
      <c r="G10534" s="2">
        <v>9</v>
      </c>
      <c r="H10534" s="2" t="str">
        <f>TEXT(Table1[[#This Row],[order_date]],"mmmm")</f>
        <v>November</v>
      </c>
      <c r="I10534" s="3">
        <v>45609</v>
      </c>
      <c r="J10534" s="3">
        <v>45610</v>
      </c>
      <c r="K10534" s="3" t="str">
        <f>TEXT(Table1[[#This Row],[delivery_date]]-Table1[[#This Row],[order_date]],"D")</f>
        <v>1</v>
      </c>
      <c r="L10534" s="2" t="s">
        <v>31</v>
      </c>
      <c r="M10534" s="2" t="s">
        <v>22</v>
      </c>
      <c r="N10534" s="2">
        <v>611.48</v>
      </c>
      <c r="O10534" s="2" t="s">
        <v>34</v>
      </c>
      <c r="P10534" s="2">
        <f t="shared" si="328"/>
        <v>2353.5960999999998</v>
      </c>
    </row>
    <row r="10535" spans="1:16" ht="14.25" customHeight="1" x14ac:dyDescent="0.35">
      <c r="A10535" s="2" t="s">
        <v>10566</v>
      </c>
      <c r="B10535" s="2" t="s">
        <v>25</v>
      </c>
      <c r="C10535" s="2" t="s">
        <v>20</v>
      </c>
      <c r="D10535" s="2">
        <v>2113.4499999999998</v>
      </c>
      <c r="E10535" s="2">
        <v>0.1</v>
      </c>
      <c r="F10535" s="2">
        <f t="shared" si="329"/>
        <v>211.345</v>
      </c>
      <c r="G10535" s="2">
        <v>5</v>
      </c>
      <c r="H10535" s="2" t="str">
        <f>TEXT(Table1[[#This Row],[order_date]],"mmmm")</f>
        <v>November</v>
      </c>
      <c r="I10535" s="3">
        <v>45607</v>
      </c>
      <c r="J10535" s="3">
        <v>45613</v>
      </c>
      <c r="K10535" s="3" t="str">
        <f>TEXT(Table1[[#This Row],[delivery_date]]-Table1[[#This Row],[order_date]],"D")</f>
        <v>6</v>
      </c>
      <c r="L10535" s="2" t="s">
        <v>31</v>
      </c>
      <c r="M10535" s="2" t="s">
        <v>27</v>
      </c>
      <c r="N10535" s="2">
        <v>472.53</v>
      </c>
      <c r="O10535" s="2" t="s">
        <v>17</v>
      </c>
      <c r="P10535" s="2">
        <f t="shared" si="328"/>
        <v>1902.1049999999998</v>
      </c>
    </row>
    <row r="10536" spans="1:16" ht="14.25" customHeight="1" x14ac:dyDescent="0.35">
      <c r="A10536" s="2" t="s">
        <v>10567</v>
      </c>
      <c r="B10536" s="2" t="s">
        <v>41</v>
      </c>
      <c r="C10536" s="2" t="s">
        <v>20</v>
      </c>
      <c r="D10536" s="2">
        <v>4536.54</v>
      </c>
      <c r="E10536" s="2">
        <v>0.5</v>
      </c>
      <c r="F10536" s="2">
        <f t="shared" si="329"/>
        <v>2268.27</v>
      </c>
      <c r="G10536" s="2">
        <v>5</v>
      </c>
      <c r="H10536" s="2" t="str">
        <f>TEXT(Table1[[#This Row],[order_date]],"mmmm")</f>
        <v>May</v>
      </c>
      <c r="I10536" s="3">
        <v>45062</v>
      </c>
      <c r="J10536" s="3">
        <v>45063</v>
      </c>
      <c r="K10536" s="3" t="str">
        <f>TEXT(Table1[[#This Row],[delivery_date]]-Table1[[#This Row],[order_date]],"D")</f>
        <v>1</v>
      </c>
      <c r="L10536" s="2" t="s">
        <v>31</v>
      </c>
      <c r="M10536" s="2" t="s">
        <v>22</v>
      </c>
      <c r="N10536" s="2">
        <v>881.43</v>
      </c>
      <c r="O10536" s="2" t="s">
        <v>28</v>
      </c>
      <c r="P10536" s="2">
        <f t="shared" si="328"/>
        <v>2268.27</v>
      </c>
    </row>
    <row r="10537" spans="1:16" ht="14.25" customHeight="1" x14ac:dyDescent="0.35">
      <c r="A10537" s="2" t="s">
        <v>10568</v>
      </c>
      <c r="B10537" s="2" t="s">
        <v>25</v>
      </c>
      <c r="C10537" s="2" t="s">
        <v>33</v>
      </c>
      <c r="D10537" s="2">
        <v>3772.34</v>
      </c>
      <c r="E10537" s="2">
        <v>0.11</v>
      </c>
      <c r="F10537" s="2">
        <f t="shared" si="329"/>
        <v>414.95740000000001</v>
      </c>
      <c r="G10537" s="2">
        <v>4</v>
      </c>
      <c r="H10537" s="2" t="str">
        <f>TEXT(Table1[[#This Row],[order_date]],"mmmm")</f>
        <v>September</v>
      </c>
      <c r="I10537" s="3">
        <v>45563</v>
      </c>
      <c r="J10537" s="3">
        <v>45569</v>
      </c>
      <c r="K10537" s="3" t="str">
        <f>TEXT(Table1[[#This Row],[delivery_date]]-Table1[[#This Row],[order_date]],"D")</f>
        <v>6</v>
      </c>
      <c r="L10537" s="2" t="s">
        <v>31</v>
      </c>
      <c r="M10537" s="2" t="s">
        <v>22</v>
      </c>
      <c r="N10537" s="2">
        <v>714.96</v>
      </c>
      <c r="O10537" s="2" t="s">
        <v>28</v>
      </c>
      <c r="P10537" s="2">
        <f t="shared" si="328"/>
        <v>3357.3825999999999</v>
      </c>
    </row>
    <row r="10538" spans="1:16" ht="14.25" customHeight="1" x14ac:dyDescent="0.35">
      <c r="A10538" s="2" t="s">
        <v>10569</v>
      </c>
      <c r="B10538" s="2" t="s">
        <v>25</v>
      </c>
      <c r="C10538" s="2" t="s">
        <v>20</v>
      </c>
      <c r="D10538" s="2">
        <v>842.81</v>
      </c>
      <c r="E10538" s="2">
        <v>0.13</v>
      </c>
      <c r="F10538" s="2">
        <f t="shared" si="329"/>
        <v>109.56529999999999</v>
      </c>
      <c r="G10538" s="2">
        <v>4</v>
      </c>
      <c r="H10538" s="2" t="str">
        <f>TEXT(Table1[[#This Row],[order_date]],"mmmm")</f>
        <v>June</v>
      </c>
      <c r="I10538" s="3">
        <v>45447</v>
      </c>
      <c r="J10538" s="3">
        <v>45452</v>
      </c>
      <c r="K10538" s="3" t="str">
        <f>TEXT(Table1[[#This Row],[delivery_date]]-Table1[[#This Row],[order_date]],"D")</f>
        <v>5</v>
      </c>
      <c r="L10538" s="2" t="s">
        <v>15</v>
      </c>
      <c r="M10538" s="2" t="s">
        <v>22</v>
      </c>
      <c r="N10538" s="2">
        <v>133.06</v>
      </c>
      <c r="O10538" s="2" t="s">
        <v>23</v>
      </c>
      <c r="P10538" s="2">
        <f t="shared" si="328"/>
        <v>733.24469999999997</v>
      </c>
    </row>
    <row r="10539" spans="1:16" ht="14.25" customHeight="1" x14ac:dyDescent="0.35">
      <c r="A10539" s="2" t="s">
        <v>10570</v>
      </c>
      <c r="B10539" s="2" t="s">
        <v>13</v>
      </c>
      <c r="C10539" s="2" t="s">
        <v>14</v>
      </c>
      <c r="D10539" s="2">
        <v>2896.8</v>
      </c>
      <c r="E10539" s="2">
        <v>0.02</v>
      </c>
      <c r="F10539" s="2">
        <f t="shared" si="329"/>
        <v>57.936000000000007</v>
      </c>
      <c r="G10539" s="2">
        <v>4</v>
      </c>
      <c r="H10539" s="2" t="str">
        <f>TEXT(Table1[[#This Row],[order_date]],"mmmm")</f>
        <v>August</v>
      </c>
      <c r="I10539" s="3">
        <v>45516</v>
      </c>
      <c r="J10539" s="3">
        <v>45523</v>
      </c>
      <c r="K10539" s="3" t="str">
        <f>TEXT(Table1[[#This Row],[delivery_date]]-Table1[[#This Row],[order_date]],"D")</f>
        <v>7</v>
      </c>
      <c r="L10539" s="2" t="s">
        <v>21</v>
      </c>
      <c r="M10539" s="2" t="s">
        <v>22</v>
      </c>
      <c r="N10539" s="2">
        <v>463.02</v>
      </c>
      <c r="O10539" s="2" t="s">
        <v>34</v>
      </c>
      <c r="P10539" s="2">
        <f t="shared" si="328"/>
        <v>2838.864</v>
      </c>
    </row>
    <row r="10540" spans="1:16" ht="14.25" customHeight="1" x14ac:dyDescent="0.35">
      <c r="A10540" s="2" t="s">
        <v>10571</v>
      </c>
      <c r="B10540" s="2" t="s">
        <v>41</v>
      </c>
      <c r="C10540" s="2" t="s">
        <v>36</v>
      </c>
      <c r="D10540" s="2">
        <v>534.85</v>
      </c>
      <c r="E10540" s="2">
        <v>0.49</v>
      </c>
      <c r="F10540" s="2">
        <f t="shared" si="329"/>
        <v>262.07650000000001</v>
      </c>
      <c r="G10540" s="2">
        <v>2</v>
      </c>
      <c r="H10540" s="2" t="str">
        <f>TEXT(Table1[[#This Row],[order_date]],"mmmm")</f>
        <v>March</v>
      </c>
      <c r="I10540" s="3">
        <v>45356</v>
      </c>
      <c r="J10540" s="3">
        <v>45358</v>
      </c>
      <c r="K10540" s="3" t="str">
        <f>TEXT(Table1[[#This Row],[delivery_date]]-Table1[[#This Row],[order_date]],"D")</f>
        <v>2</v>
      </c>
      <c r="L10540" s="2" t="s">
        <v>15</v>
      </c>
      <c r="M10540" s="2" t="s">
        <v>16</v>
      </c>
      <c r="N10540" s="2">
        <v>152.34</v>
      </c>
      <c r="O10540" s="2" t="s">
        <v>23</v>
      </c>
      <c r="P10540" s="2">
        <f t="shared" si="328"/>
        <v>272.77350000000001</v>
      </c>
    </row>
    <row r="10541" spans="1:16" ht="14.25" customHeight="1" x14ac:dyDescent="0.35">
      <c r="A10541" s="2" t="s">
        <v>10572</v>
      </c>
      <c r="B10541" s="2" t="s">
        <v>25</v>
      </c>
      <c r="C10541" s="2" t="s">
        <v>33</v>
      </c>
      <c r="D10541" s="2">
        <v>1298.8</v>
      </c>
      <c r="E10541" s="2">
        <v>0.12</v>
      </c>
      <c r="F10541" s="2">
        <f t="shared" si="329"/>
        <v>155.85599999999999</v>
      </c>
      <c r="G10541" s="2">
        <v>7</v>
      </c>
      <c r="H10541" s="2" t="str">
        <f>TEXT(Table1[[#This Row],[order_date]],"mmmm")</f>
        <v>June</v>
      </c>
      <c r="I10541" s="3">
        <v>45471</v>
      </c>
      <c r="J10541" s="3">
        <v>45478</v>
      </c>
      <c r="K10541" s="3" t="str">
        <f>TEXT(Table1[[#This Row],[delivery_date]]-Table1[[#This Row],[order_date]],"D")</f>
        <v>7</v>
      </c>
      <c r="L10541" s="2" t="s">
        <v>21</v>
      </c>
      <c r="M10541" s="2" t="s">
        <v>16</v>
      </c>
      <c r="N10541" s="2">
        <v>255.85</v>
      </c>
      <c r="O10541" s="2" t="s">
        <v>34</v>
      </c>
      <c r="P10541" s="2">
        <f t="shared" si="328"/>
        <v>1142.944</v>
      </c>
    </row>
    <row r="10542" spans="1:16" ht="14.25" customHeight="1" x14ac:dyDescent="0.35">
      <c r="A10542" s="2" t="s">
        <v>10573</v>
      </c>
      <c r="B10542" s="2" t="s">
        <v>41</v>
      </c>
      <c r="C10542" s="2" t="s">
        <v>36</v>
      </c>
      <c r="D10542" s="2">
        <v>4558.32</v>
      </c>
      <c r="E10542" s="2">
        <v>0.36</v>
      </c>
      <c r="F10542" s="2">
        <f t="shared" si="329"/>
        <v>1640.9951999999998</v>
      </c>
      <c r="G10542" s="2">
        <v>3</v>
      </c>
      <c r="H10542" s="2" t="str">
        <f>TEXT(Table1[[#This Row],[order_date]],"mmmm")</f>
        <v>November</v>
      </c>
      <c r="I10542" s="3">
        <v>45240</v>
      </c>
      <c r="J10542" s="3">
        <v>45245</v>
      </c>
      <c r="K10542" s="3" t="str">
        <f>TEXT(Table1[[#This Row],[delivery_date]]-Table1[[#This Row],[order_date]],"D")</f>
        <v>5</v>
      </c>
      <c r="L10542" s="2" t="s">
        <v>15</v>
      </c>
      <c r="M10542" s="2" t="s">
        <v>16</v>
      </c>
      <c r="N10542" s="2">
        <v>700.71</v>
      </c>
      <c r="O10542" s="2" t="s">
        <v>28</v>
      </c>
      <c r="P10542" s="2">
        <f t="shared" si="328"/>
        <v>2917.3247999999999</v>
      </c>
    </row>
    <row r="10543" spans="1:16" ht="14.25" customHeight="1" x14ac:dyDescent="0.35">
      <c r="A10543" s="2" t="s">
        <v>10574</v>
      </c>
      <c r="B10543" s="2" t="s">
        <v>41</v>
      </c>
      <c r="C10543" s="2" t="s">
        <v>14</v>
      </c>
      <c r="D10543" s="2">
        <v>2364.19</v>
      </c>
      <c r="E10543" s="2">
        <v>0.01</v>
      </c>
      <c r="F10543" s="2">
        <f t="shared" si="329"/>
        <v>23.6419</v>
      </c>
      <c r="G10543" s="2">
        <v>1</v>
      </c>
      <c r="H10543" s="2" t="str">
        <f>TEXT(Table1[[#This Row],[order_date]],"mmmm")</f>
        <v>March</v>
      </c>
      <c r="I10543" s="3">
        <v>45005</v>
      </c>
      <c r="J10543" s="3">
        <v>45007</v>
      </c>
      <c r="K10543" s="3" t="str">
        <f>TEXT(Table1[[#This Row],[delivery_date]]-Table1[[#This Row],[order_date]],"D")</f>
        <v>2</v>
      </c>
      <c r="L10543" s="2" t="s">
        <v>15</v>
      </c>
      <c r="M10543" s="2" t="s">
        <v>22</v>
      </c>
      <c r="N10543" s="2">
        <v>407.65</v>
      </c>
      <c r="O10543" s="2" t="s">
        <v>48</v>
      </c>
      <c r="P10543" s="2">
        <f t="shared" si="328"/>
        <v>2340.5481</v>
      </c>
    </row>
    <row r="10544" spans="1:16" ht="14.25" customHeight="1" x14ac:dyDescent="0.35">
      <c r="A10544" s="2" t="s">
        <v>10575</v>
      </c>
      <c r="B10544" s="2" t="s">
        <v>41</v>
      </c>
      <c r="C10544" s="2" t="s">
        <v>33</v>
      </c>
      <c r="D10544" s="2">
        <v>4471.32</v>
      </c>
      <c r="E10544" s="2">
        <v>0.39</v>
      </c>
      <c r="F10544" s="2">
        <f t="shared" si="329"/>
        <v>1743.8147999999999</v>
      </c>
      <c r="G10544" s="2">
        <v>3</v>
      </c>
      <c r="H10544" s="2" t="str">
        <f>TEXT(Table1[[#This Row],[order_date]],"mmmm")</f>
        <v>August</v>
      </c>
      <c r="I10544" s="3">
        <v>45148</v>
      </c>
      <c r="J10544" s="3">
        <v>45153</v>
      </c>
      <c r="K10544" s="3" t="str">
        <f>TEXT(Table1[[#This Row],[delivery_date]]-Table1[[#This Row],[order_date]],"D")</f>
        <v>5</v>
      </c>
      <c r="L10544" s="2" t="s">
        <v>21</v>
      </c>
      <c r="M10544" s="2" t="s">
        <v>22</v>
      </c>
      <c r="N10544" s="2">
        <v>1262.54</v>
      </c>
      <c r="O10544" s="2" t="s">
        <v>48</v>
      </c>
      <c r="P10544" s="2">
        <f t="shared" si="328"/>
        <v>2727.5051999999996</v>
      </c>
    </row>
    <row r="10545" spans="1:16" ht="14.25" customHeight="1" x14ac:dyDescent="0.35">
      <c r="A10545" s="2" t="s">
        <v>10576</v>
      </c>
      <c r="B10545" s="2" t="s">
        <v>19</v>
      </c>
      <c r="C10545" s="2" t="s">
        <v>26</v>
      </c>
      <c r="D10545" s="2">
        <v>913.39</v>
      </c>
      <c r="E10545" s="2">
        <v>0.38</v>
      </c>
      <c r="F10545" s="2">
        <f t="shared" si="329"/>
        <v>347.08819999999997</v>
      </c>
      <c r="G10545" s="2">
        <v>9</v>
      </c>
      <c r="H10545" s="2" t="str">
        <f>TEXT(Table1[[#This Row],[order_date]],"mmmm")</f>
        <v>December</v>
      </c>
      <c r="I10545" s="3">
        <v>45276</v>
      </c>
      <c r="J10545" s="3">
        <v>45278</v>
      </c>
      <c r="K10545" s="3" t="str">
        <f>TEXT(Table1[[#This Row],[delivery_date]]-Table1[[#This Row],[order_date]],"D")</f>
        <v>2</v>
      </c>
      <c r="L10545" s="2" t="s">
        <v>21</v>
      </c>
      <c r="M10545" s="2" t="s">
        <v>22</v>
      </c>
      <c r="N10545" s="2">
        <v>124.57</v>
      </c>
      <c r="O10545" s="2" t="s">
        <v>39</v>
      </c>
      <c r="P10545" s="2">
        <f t="shared" si="328"/>
        <v>566.30179999999996</v>
      </c>
    </row>
    <row r="10546" spans="1:16" ht="14.25" customHeight="1" x14ac:dyDescent="0.35">
      <c r="A10546" s="2" t="s">
        <v>10577</v>
      </c>
      <c r="B10546" s="2" t="s">
        <v>19</v>
      </c>
      <c r="C10546" s="2" t="s">
        <v>20</v>
      </c>
      <c r="D10546" s="2">
        <v>1106.17</v>
      </c>
      <c r="E10546" s="2">
        <v>0.04</v>
      </c>
      <c r="F10546" s="2">
        <f t="shared" si="329"/>
        <v>44.2468</v>
      </c>
      <c r="G10546" s="2">
        <v>9</v>
      </c>
      <c r="H10546" s="2" t="str">
        <f>TEXT(Table1[[#This Row],[order_date]],"mmmm")</f>
        <v>August</v>
      </c>
      <c r="I10546" s="3">
        <v>45158</v>
      </c>
      <c r="J10546" s="3">
        <v>45161</v>
      </c>
      <c r="K10546" s="3" t="str">
        <f>TEXT(Table1[[#This Row],[delivery_date]]-Table1[[#This Row],[order_date]],"D")</f>
        <v>3</v>
      </c>
      <c r="L10546" s="2" t="s">
        <v>15</v>
      </c>
      <c r="M10546" s="2" t="s">
        <v>16</v>
      </c>
      <c r="N10546" s="2">
        <v>331.17</v>
      </c>
      <c r="O10546" s="2" t="s">
        <v>39</v>
      </c>
      <c r="P10546" s="2">
        <f t="shared" si="328"/>
        <v>1061.9232000000002</v>
      </c>
    </row>
    <row r="10547" spans="1:16" ht="14.25" customHeight="1" x14ac:dyDescent="0.35">
      <c r="A10547" s="2" t="s">
        <v>10578</v>
      </c>
      <c r="B10547" s="2" t="s">
        <v>19</v>
      </c>
      <c r="C10547" s="2" t="s">
        <v>14</v>
      </c>
      <c r="D10547" s="2">
        <v>1828.84</v>
      </c>
      <c r="E10547" s="2">
        <v>0.06</v>
      </c>
      <c r="F10547" s="2">
        <f t="shared" si="329"/>
        <v>109.73039999999999</v>
      </c>
      <c r="G10547" s="2">
        <v>7</v>
      </c>
      <c r="H10547" s="2" t="str">
        <f>TEXT(Table1[[#This Row],[order_date]],"mmmm")</f>
        <v>March</v>
      </c>
      <c r="I10547" s="3">
        <v>45009</v>
      </c>
      <c r="J10547" s="3">
        <v>45014</v>
      </c>
      <c r="K10547" s="3" t="str">
        <f>TEXT(Table1[[#This Row],[delivery_date]]-Table1[[#This Row],[order_date]],"D")</f>
        <v>5</v>
      </c>
      <c r="L10547" s="2" t="s">
        <v>21</v>
      </c>
      <c r="M10547" s="2" t="s">
        <v>22</v>
      </c>
      <c r="N10547" s="2">
        <v>268.7</v>
      </c>
      <c r="O10547" s="2" t="s">
        <v>23</v>
      </c>
      <c r="P10547" s="2">
        <f t="shared" si="328"/>
        <v>1719.1096</v>
      </c>
    </row>
    <row r="10548" spans="1:16" ht="14.25" customHeight="1" x14ac:dyDescent="0.35">
      <c r="A10548" s="2" t="s">
        <v>10579</v>
      </c>
      <c r="B10548" s="2" t="s">
        <v>19</v>
      </c>
      <c r="C10548" s="2" t="s">
        <v>33</v>
      </c>
      <c r="D10548" s="2">
        <v>1895</v>
      </c>
      <c r="E10548" s="2">
        <v>0.15</v>
      </c>
      <c r="F10548" s="2">
        <f t="shared" si="329"/>
        <v>284.25</v>
      </c>
      <c r="G10548" s="2">
        <v>1</v>
      </c>
      <c r="H10548" s="2" t="str">
        <f>TEXT(Table1[[#This Row],[order_date]],"mmmm")</f>
        <v>October</v>
      </c>
      <c r="I10548" s="3">
        <v>45230</v>
      </c>
      <c r="J10548" s="3">
        <v>45236</v>
      </c>
      <c r="K10548" s="3" t="str">
        <f>TEXT(Table1[[#This Row],[delivery_date]]-Table1[[#This Row],[order_date]],"D")</f>
        <v>6</v>
      </c>
      <c r="L10548" s="2" t="s">
        <v>21</v>
      </c>
      <c r="M10548" s="2" t="s">
        <v>22</v>
      </c>
      <c r="N10548" s="2">
        <v>470.05</v>
      </c>
      <c r="O10548" s="2" t="s">
        <v>34</v>
      </c>
      <c r="P10548" s="2">
        <f t="shared" si="328"/>
        <v>1610.75</v>
      </c>
    </row>
    <row r="10549" spans="1:16" ht="14.25" customHeight="1" x14ac:dyDescent="0.35">
      <c r="A10549" s="2" t="s">
        <v>10580</v>
      </c>
      <c r="B10549" s="2" t="s">
        <v>13</v>
      </c>
      <c r="C10549" s="2" t="s">
        <v>36</v>
      </c>
      <c r="D10549" s="2">
        <v>3751.86</v>
      </c>
      <c r="E10549" s="2">
        <v>0.18</v>
      </c>
      <c r="F10549" s="2">
        <f t="shared" si="329"/>
        <v>675.33479999999997</v>
      </c>
      <c r="G10549" s="2">
        <v>6</v>
      </c>
      <c r="H10549" s="2" t="str">
        <f>TEXT(Table1[[#This Row],[order_date]],"mmmm")</f>
        <v>October</v>
      </c>
      <c r="I10549" s="3">
        <v>45577</v>
      </c>
      <c r="J10549" s="3">
        <v>45580</v>
      </c>
      <c r="K10549" s="3" t="str">
        <f>TEXT(Table1[[#This Row],[delivery_date]]-Table1[[#This Row],[order_date]],"D")</f>
        <v>3</v>
      </c>
      <c r="L10549" s="2" t="s">
        <v>15</v>
      </c>
      <c r="M10549" s="2" t="s">
        <v>16</v>
      </c>
      <c r="N10549" s="2">
        <v>251.41</v>
      </c>
      <c r="O10549" s="2" t="s">
        <v>23</v>
      </c>
      <c r="P10549" s="2">
        <f t="shared" si="328"/>
        <v>3076.5252</v>
      </c>
    </row>
    <row r="10550" spans="1:16" ht="14.25" customHeight="1" x14ac:dyDescent="0.35">
      <c r="A10550" s="2" t="s">
        <v>10581</v>
      </c>
      <c r="B10550" s="2" t="s">
        <v>25</v>
      </c>
      <c r="C10550" s="2" t="s">
        <v>33</v>
      </c>
      <c r="D10550" s="2">
        <v>3037.11</v>
      </c>
      <c r="E10550" s="2">
        <v>0.39</v>
      </c>
      <c r="F10550" s="2">
        <f t="shared" si="329"/>
        <v>1184.4729</v>
      </c>
      <c r="G10550" s="2">
        <v>1</v>
      </c>
      <c r="H10550" s="2" t="str">
        <f>TEXT(Table1[[#This Row],[order_date]],"mmmm")</f>
        <v>April</v>
      </c>
      <c r="I10550" s="3">
        <v>45411</v>
      </c>
      <c r="J10550" s="3">
        <v>45418</v>
      </c>
      <c r="K10550" s="3" t="str">
        <f>TEXT(Table1[[#This Row],[delivery_date]]-Table1[[#This Row],[order_date]],"D")</f>
        <v>7</v>
      </c>
      <c r="L10550" s="2" t="s">
        <v>31</v>
      </c>
      <c r="M10550" s="2" t="s">
        <v>22</v>
      </c>
      <c r="N10550" s="2">
        <v>462.41</v>
      </c>
      <c r="O10550" s="2" t="s">
        <v>39</v>
      </c>
      <c r="P10550" s="2">
        <f t="shared" si="328"/>
        <v>1852.6371000000001</v>
      </c>
    </row>
    <row r="10551" spans="1:16" ht="14.25" customHeight="1" x14ac:dyDescent="0.35">
      <c r="A10551" s="2" t="s">
        <v>10582</v>
      </c>
      <c r="B10551" s="2" t="s">
        <v>19</v>
      </c>
      <c r="C10551" s="2" t="s">
        <v>26</v>
      </c>
      <c r="D10551" s="2">
        <v>2810.92</v>
      </c>
      <c r="E10551" s="2">
        <v>0.03</v>
      </c>
      <c r="F10551" s="2">
        <f t="shared" si="329"/>
        <v>84.327600000000004</v>
      </c>
      <c r="G10551" s="2">
        <v>2</v>
      </c>
      <c r="H10551" s="2" t="str">
        <f>TEXT(Table1[[#This Row],[order_date]],"mmmm")</f>
        <v>November</v>
      </c>
      <c r="I10551" s="3">
        <v>45256</v>
      </c>
      <c r="J10551" s="3">
        <v>45263</v>
      </c>
      <c r="K10551" s="3" t="str">
        <f>TEXT(Table1[[#This Row],[delivery_date]]-Table1[[#This Row],[order_date]],"D")</f>
        <v>7</v>
      </c>
      <c r="L10551" s="2" t="s">
        <v>15</v>
      </c>
      <c r="M10551" s="2" t="s">
        <v>16</v>
      </c>
      <c r="N10551" s="2">
        <v>243.61</v>
      </c>
      <c r="O10551" s="2" t="s">
        <v>48</v>
      </c>
      <c r="P10551" s="2">
        <f t="shared" si="328"/>
        <v>2726.5924</v>
      </c>
    </row>
    <row r="10552" spans="1:16" ht="14.25" customHeight="1" x14ac:dyDescent="0.35">
      <c r="A10552" s="2" t="s">
        <v>10583</v>
      </c>
      <c r="B10552" s="2" t="s">
        <v>13</v>
      </c>
      <c r="C10552" s="2" t="s">
        <v>14</v>
      </c>
      <c r="D10552" s="2">
        <v>3051.64</v>
      </c>
      <c r="E10552" s="2">
        <v>0.33</v>
      </c>
      <c r="F10552" s="2">
        <f t="shared" si="329"/>
        <v>1007.0412</v>
      </c>
      <c r="G10552" s="2">
        <v>3</v>
      </c>
      <c r="H10552" s="2" t="str">
        <f>TEXT(Table1[[#This Row],[order_date]],"mmmm")</f>
        <v>October</v>
      </c>
      <c r="I10552" s="3">
        <v>45566</v>
      </c>
      <c r="J10552" s="3">
        <v>45567</v>
      </c>
      <c r="K10552" s="3" t="str">
        <f>TEXT(Table1[[#This Row],[delivery_date]]-Table1[[#This Row],[order_date]],"D")</f>
        <v>1</v>
      </c>
      <c r="L10552" s="2" t="s">
        <v>15</v>
      </c>
      <c r="M10552" s="2" t="s">
        <v>22</v>
      </c>
      <c r="N10552" s="2">
        <v>375.21</v>
      </c>
      <c r="O10552" s="2" t="s">
        <v>17</v>
      </c>
      <c r="P10552" s="2">
        <f t="shared" si="328"/>
        <v>2044.5987999999998</v>
      </c>
    </row>
    <row r="10553" spans="1:16" ht="14.25" customHeight="1" x14ac:dyDescent="0.35">
      <c r="A10553" s="2" t="s">
        <v>10584</v>
      </c>
      <c r="B10553" s="2" t="s">
        <v>25</v>
      </c>
      <c r="C10553" s="2" t="s">
        <v>33</v>
      </c>
      <c r="D10553" s="2">
        <v>3687.74</v>
      </c>
      <c r="E10553" s="2">
        <v>0.11</v>
      </c>
      <c r="F10553" s="2">
        <f t="shared" si="329"/>
        <v>405.65139999999997</v>
      </c>
      <c r="G10553" s="2">
        <v>6</v>
      </c>
      <c r="H10553" s="2" t="str">
        <f>TEXT(Table1[[#This Row],[order_date]],"mmmm")</f>
        <v>December</v>
      </c>
      <c r="I10553" s="3">
        <v>45282</v>
      </c>
      <c r="J10553" s="3">
        <v>45287</v>
      </c>
      <c r="K10553" s="3" t="str">
        <f>TEXT(Table1[[#This Row],[delivery_date]]-Table1[[#This Row],[order_date]],"D")</f>
        <v>5</v>
      </c>
      <c r="L10553" s="2" t="s">
        <v>15</v>
      </c>
      <c r="M10553" s="2" t="s">
        <v>16</v>
      </c>
      <c r="N10553" s="2">
        <v>557.88</v>
      </c>
      <c r="O10553" s="2" t="s">
        <v>17</v>
      </c>
      <c r="P10553" s="2">
        <f t="shared" si="328"/>
        <v>3282.0886</v>
      </c>
    </row>
    <row r="10554" spans="1:16" ht="14.25" customHeight="1" x14ac:dyDescent="0.35">
      <c r="A10554" s="2" t="s">
        <v>10585</v>
      </c>
      <c r="B10554" s="2" t="s">
        <v>19</v>
      </c>
      <c r="C10554" s="2" t="s">
        <v>14</v>
      </c>
      <c r="D10554" s="2">
        <v>4474.8</v>
      </c>
      <c r="E10554" s="2">
        <v>0.19</v>
      </c>
      <c r="F10554" s="2">
        <f t="shared" si="329"/>
        <v>850.21199999999999</v>
      </c>
      <c r="G10554" s="2">
        <v>7</v>
      </c>
      <c r="H10554" s="2" t="str">
        <f>TEXT(Table1[[#This Row],[order_date]],"mmmm")</f>
        <v>March</v>
      </c>
      <c r="I10554" s="3">
        <v>45371</v>
      </c>
      <c r="J10554" s="3">
        <v>45378</v>
      </c>
      <c r="K10554" s="3" t="str">
        <f>TEXT(Table1[[#This Row],[delivery_date]]-Table1[[#This Row],[order_date]],"D")</f>
        <v>7</v>
      </c>
      <c r="L10554" s="2" t="s">
        <v>15</v>
      </c>
      <c r="M10554" s="2" t="s">
        <v>16</v>
      </c>
      <c r="N10554" s="2">
        <v>849.95</v>
      </c>
      <c r="O10554" s="2" t="s">
        <v>48</v>
      </c>
      <c r="P10554" s="2">
        <f t="shared" si="328"/>
        <v>3624.5880000000002</v>
      </c>
    </row>
    <row r="10555" spans="1:16" ht="14.25" customHeight="1" x14ac:dyDescent="0.35">
      <c r="A10555" s="2" t="s">
        <v>10586</v>
      </c>
      <c r="B10555" s="2" t="s">
        <v>25</v>
      </c>
      <c r="C10555" s="2" t="s">
        <v>14</v>
      </c>
      <c r="D10555" s="2">
        <v>2132.23</v>
      </c>
      <c r="E10555" s="2">
        <v>0</v>
      </c>
      <c r="F10555" s="2">
        <f t="shared" si="329"/>
        <v>0</v>
      </c>
      <c r="G10555" s="2">
        <v>8</v>
      </c>
      <c r="H10555" s="2" t="str">
        <f>TEXT(Table1[[#This Row],[order_date]],"mmmm")</f>
        <v>March</v>
      </c>
      <c r="I10555" s="3">
        <v>45014</v>
      </c>
      <c r="J10555" s="3">
        <v>45020</v>
      </c>
      <c r="K10555" s="3" t="str">
        <f>TEXT(Table1[[#This Row],[delivery_date]]-Table1[[#This Row],[order_date]],"D")</f>
        <v>6</v>
      </c>
      <c r="L10555" s="2" t="s">
        <v>31</v>
      </c>
      <c r="M10555" s="2" t="s">
        <v>22</v>
      </c>
      <c r="N10555" s="2">
        <v>180.89</v>
      </c>
      <c r="O10555" s="2" t="s">
        <v>17</v>
      </c>
      <c r="P10555" s="2">
        <f t="shared" si="328"/>
        <v>2132.23</v>
      </c>
    </row>
    <row r="10556" spans="1:16" ht="14.25" customHeight="1" x14ac:dyDescent="0.35">
      <c r="A10556" s="2" t="s">
        <v>10587</v>
      </c>
      <c r="B10556" s="2" t="s">
        <v>19</v>
      </c>
      <c r="C10556" s="2" t="s">
        <v>36</v>
      </c>
      <c r="D10556" s="2">
        <v>4034.34</v>
      </c>
      <c r="E10556" s="2">
        <v>0.15</v>
      </c>
      <c r="F10556" s="2">
        <f t="shared" si="329"/>
        <v>605.15099999999995</v>
      </c>
      <c r="G10556" s="2">
        <v>9</v>
      </c>
      <c r="H10556" s="2" t="str">
        <f>TEXT(Table1[[#This Row],[order_date]],"mmmm")</f>
        <v>September</v>
      </c>
      <c r="I10556" s="3">
        <v>45197</v>
      </c>
      <c r="J10556" s="3">
        <v>45198</v>
      </c>
      <c r="K10556" s="3" t="str">
        <f>TEXT(Table1[[#This Row],[delivery_date]]-Table1[[#This Row],[order_date]],"D")</f>
        <v>1</v>
      </c>
      <c r="L10556" s="2" t="s">
        <v>21</v>
      </c>
      <c r="M10556" s="2" t="s">
        <v>22</v>
      </c>
      <c r="N10556" s="2">
        <v>649.01</v>
      </c>
      <c r="O10556" s="2" t="s">
        <v>39</v>
      </c>
      <c r="P10556" s="2">
        <f t="shared" si="328"/>
        <v>3429.1890000000003</v>
      </c>
    </row>
    <row r="10557" spans="1:16" ht="14.25" customHeight="1" x14ac:dyDescent="0.35">
      <c r="A10557" s="2" t="s">
        <v>10588</v>
      </c>
      <c r="B10557" s="2" t="s">
        <v>13</v>
      </c>
      <c r="C10557" s="2" t="s">
        <v>20</v>
      </c>
      <c r="D10557" s="2">
        <v>2525.9699999999998</v>
      </c>
      <c r="E10557" s="2">
        <v>0.09</v>
      </c>
      <c r="F10557" s="2">
        <f t="shared" si="329"/>
        <v>227.33729999999997</v>
      </c>
      <c r="G10557" s="2">
        <v>7</v>
      </c>
      <c r="H10557" s="2" t="str">
        <f>TEXT(Table1[[#This Row],[order_date]],"mmmm")</f>
        <v>June</v>
      </c>
      <c r="I10557" s="3">
        <v>45467</v>
      </c>
      <c r="J10557" s="3">
        <v>45472</v>
      </c>
      <c r="K10557" s="3" t="str">
        <f>TEXT(Table1[[#This Row],[delivery_date]]-Table1[[#This Row],[order_date]],"D")</f>
        <v>5</v>
      </c>
      <c r="L10557" s="2" t="s">
        <v>31</v>
      </c>
      <c r="M10557" s="2" t="s">
        <v>22</v>
      </c>
      <c r="N10557" s="2">
        <v>714.45</v>
      </c>
      <c r="O10557" s="2" t="s">
        <v>34</v>
      </c>
      <c r="P10557" s="2">
        <f t="shared" si="328"/>
        <v>2298.6326999999997</v>
      </c>
    </row>
    <row r="10558" spans="1:16" ht="14.25" customHeight="1" x14ac:dyDescent="0.35">
      <c r="A10558" s="2" t="s">
        <v>10589</v>
      </c>
      <c r="B10558" s="2" t="s">
        <v>41</v>
      </c>
      <c r="C10558" s="2" t="s">
        <v>26</v>
      </c>
      <c r="D10558" s="2">
        <v>3638.18</v>
      </c>
      <c r="E10558" s="2">
        <v>0.25</v>
      </c>
      <c r="F10558" s="2">
        <f t="shared" si="329"/>
        <v>909.54499999999996</v>
      </c>
      <c r="G10558" s="2">
        <v>6</v>
      </c>
      <c r="H10558" s="2" t="str">
        <f>TEXT(Table1[[#This Row],[order_date]],"mmmm")</f>
        <v>June</v>
      </c>
      <c r="I10558" s="3">
        <v>45081</v>
      </c>
      <c r="J10558" s="3">
        <v>45082</v>
      </c>
      <c r="K10558" s="3" t="str">
        <f>TEXT(Table1[[#This Row],[delivery_date]]-Table1[[#This Row],[order_date]],"D")</f>
        <v>1</v>
      </c>
      <c r="L10558" s="2" t="s">
        <v>21</v>
      </c>
      <c r="M10558" s="2" t="s">
        <v>27</v>
      </c>
      <c r="N10558" s="2">
        <v>643.57000000000005</v>
      </c>
      <c r="O10558" s="2" t="s">
        <v>48</v>
      </c>
      <c r="P10558" s="2">
        <f t="shared" si="328"/>
        <v>2728.6349999999998</v>
      </c>
    </row>
    <row r="10559" spans="1:16" ht="14.25" customHeight="1" x14ac:dyDescent="0.35">
      <c r="A10559" s="2" t="s">
        <v>10590</v>
      </c>
      <c r="B10559" s="2" t="s">
        <v>41</v>
      </c>
      <c r="C10559" s="2" t="s">
        <v>33</v>
      </c>
      <c r="D10559" s="2">
        <v>4386.6400000000003</v>
      </c>
      <c r="E10559" s="2">
        <v>0.08</v>
      </c>
      <c r="F10559" s="2">
        <f t="shared" si="329"/>
        <v>350.93120000000005</v>
      </c>
      <c r="G10559" s="2">
        <v>5</v>
      </c>
      <c r="H10559" s="2" t="str">
        <f>TEXT(Table1[[#This Row],[order_date]],"mmmm")</f>
        <v>January</v>
      </c>
      <c r="I10559" s="3">
        <v>44940</v>
      </c>
      <c r="J10559" s="3">
        <v>44944</v>
      </c>
      <c r="K10559" s="3" t="str">
        <f>TEXT(Table1[[#This Row],[delivery_date]]-Table1[[#This Row],[order_date]],"D")</f>
        <v>4</v>
      </c>
      <c r="L10559" s="2" t="s">
        <v>31</v>
      </c>
      <c r="M10559" s="2" t="s">
        <v>16</v>
      </c>
      <c r="N10559" s="2">
        <v>293.63</v>
      </c>
      <c r="O10559" s="2" t="s">
        <v>28</v>
      </c>
      <c r="P10559" s="2">
        <f t="shared" si="328"/>
        <v>4035.7088000000003</v>
      </c>
    </row>
    <row r="10560" spans="1:16" ht="14.25" customHeight="1" x14ac:dyDescent="0.35">
      <c r="A10560" s="2" t="s">
        <v>10591</v>
      </c>
      <c r="B10560" s="2" t="s">
        <v>25</v>
      </c>
      <c r="C10560" s="2" t="s">
        <v>20</v>
      </c>
      <c r="D10560" s="2">
        <v>257.85000000000002</v>
      </c>
      <c r="E10560" s="2">
        <v>0.42</v>
      </c>
      <c r="F10560" s="2">
        <f t="shared" si="329"/>
        <v>108.29700000000001</v>
      </c>
      <c r="G10560" s="2">
        <v>2</v>
      </c>
      <c r="H10560" s="2" t="str">
        <f>TEXT(Table1[[#This Row],[order_date]],"mmmm")</f>
        <v>May</v>
      </c>
      <c r="I10560" s="3">
        <v>45435</v>
      </c>
      <c r="J10560" s="3">
        <v>45442</v>
      </c>
      <c r="K10560" s="3" t="str">
        <f>TEXT(Table1[[#This Row],[delivery_date]]-Table1[[#This Row],[order_date]],"D")</f>
        <v>7</v>
      </c>
      <c r="L10560" s="2" t="s">
        <v>15</v>
      </c>
      <c r="M10560" s="2" t="s">
        <v>16</v>
      </c>
      <c r="N10560" s="2">
        <v>25.56</v>
      </c>
      <c r="O10560" s="2" t="s">
        <v>28</v>
      </c>
      <c r="P10560" s="2">
        <f t="shared" si="328"/>
        <v>149.553</v>
      </c>
    </row>
    <row r="10561" spans="1:16" ht="14.25" customHeight="1" x14ac:dyDescent="0.35">
      <c r="A10561" s="2" t="s">
        <v>10592</v>
      </c>
      <c r="B10561" s="2" t="s">
        <v>13</v>
      </c>
      <c r="C10561" s="2" t="s">
        <v>36</v>
      </c>
      <c r="D10561" s="2">
        <v>2778.49</v>
      </c>
      <c r="E10561" s="2">
        <v>0.44</v>
      </c>
      <c r="F10561" s="2">
        <f t="shared" si="329"/>
        <v>1222.5355999999999</v>
      </c>
      <c r="G10561" s="2">
        <v>8</v>
      </c>
      <c r="H10561" s="2" t="str">
        <f>TEXT(Table1[[#This Row],[order_date]],"mmmm")</f>
        <v>July</v>
      </c>
      <c r="I10561" s="3">
        <v>45475</v>
      </c>
      <c r="J10561" s="3">
        <v>45477</v>
      </c>
      <c r="K10561" s="3" t="str">
        <f>TEXT(Table1[[#This Row],[delivery_date]]-Table1[[#This Row],[order_date]],"D")</f>
        <v>2</v>
      </c>
      <c r="L10561" s="2" t="s">
        <v>31</v>
      </c>
      <c r="M10561" s="2" t="s">
        <v>16</v>
      </c>
      <c r="N10561" s="2">
        <v>695.64</v>
      </c>
      <c r="O10561" s="2" t="s">
        <v>34</v>
      </c>
      <c r="P10561" s="2">
        <f t="shared" si="328"/>
        <v>1555.9543999999999</v>
      </c>
    </row>
    <row r="10562" spans="1:16" ht="14.25" customHeight="1" x14ac:dyDescent="0.35">
      <c r="A10562" s="2" t="s">
        <v>10593</v>
      </c>
      <c r="B10562" s="2" t="s">
        <v>41</v>
      </c>
      <c r="C10562" s="2" t="s">
        <v>20</v>
      </c>
      <c r="D10562" s="2">
        <v>4947.97</v>
      </c>
      <c r="E10562" s="2">
        <v>0.42</v>
      </c>
      <c r="F10562" s="2">
        <f t="shared" si="329"/>
        <v>2078.1473999999998</v>
      </c>
      <c r="G10562" s="2">
        <v>5</v>
      </c>
      <c r="H10562" s="2" t="str">
        <f>TEXT(Table1[[#This Row],[order_date]],"mmmm")</f>
        <v>April</v>
      </c>
      <c r="I10562" s="3">
        <v>45410</v>
      </c>
      <c r="J10562" s="3">
        <v>45411</v>
      </c>
      <c r="K10562" s="3" t="str">
        <f>TEXT(Table1[[#This Row],[delivery_date]]-Table1[[#This Row],[order_date]],"D")</f>
        <v>1</v>
      </c>
      <c r="L10562" s="2" t="s">
        <v>31</v>
      </c>
      <c r="M10562" s="2" t="s">
        <v>16</v>
      </c>
      <c r="N10562" s="2">
        <v>625.52</v>
      </c>
      <c r="O10562" s="2" t="s">
        <v>17</v>
      </c>
      <c r="P10562" s="2">
        <f t="shared" ref="P10562:P10625" si="330">D10562-F10562</f>
        <v>2869.8226000000004</v>
      </c>
    </row>
    <row r="10563" spans="1:16" ht="14.25" customHeight="1" x14ac:dyDescent="0.35">
      <c r="A10563" s="2" t="s">
        <v>10594</v>
      </c>
      <c r="B10563" s="2" t="s">
        <v>19</v>
      </c>
      <c r="C10563" s="2" t="s">
        <v>14</v>
      </c>
      <c r="D10563" s="2">
        <v>2531.5</v>
      </c>
      <c r="E10563" s="2">
        <v>0.49</v>
      </c>
      <c r="F10563" s="2">
        <f t="shared" ref="F10563:F10626" si="331">D10563*E10563</f>
        <v>1240.4349999999999</v>
      </c>
      <c r="G10563" s="2">
        <v>2</v>
      </c>
      <c r="H10563" s="2" t="str">
        <f>TEXT(Table1[[#This Row],[order_date]],"mmmm")</f>
        <v>August</v>
      </c>
      <c r="I10563" s="3">
        <v>45142</v>
      </c>
      <c r="J10563" s="3">
        <v>45144</v>
      </c>
      <c r="K10563" s="3" t="str">
        <f>TEXT(Table1[[#This Row],[delivery_date]]-Table1[[#This Row],[order_date]],"D")</f>
        <v>2</v>
      </c>
      <c r="L10563" s="2" t="s">
        <v>15</v>
      </c>
      <c r="M10563" s="2" t="s">
        <v>27</v>
      </c>
      <c r="N10563" s="2">
        <v>663.92</v>
      </c>
      <c r="O10563" s="2" t="s">
        <v>28</v>
      </c>
      <c r="P10563" s="2">
        <f t="shared" si="330"/>
        <v>1291.0650000000001</v>
      </c>
    </row>
    <row r="10564" spans="1:16" ht="14.25" customHeight="1" x14ac:dyDescent="0.35">
      <c r="A10564" s="2" t="s">
        <v>10595</v>
      </c>
      <c r="B10564" s="2" t="s">
        <v>41</v>
      </c>
      <c r="C10564" s="2" t="s">
        <v>14</v>
      </c>
      <c r="D10564" s="2">
        <v>4335.09</v>
      </c>
      <c r="E10564" s="2">
        <v>0.46</v>
      </c>
      <c r="F10564" s="2">
        <f t="shared" si="331"/>
        <v>1994.1414000000002</v>
      </c>
      <c r="G10564" s="2">
        <v>3</v>
      </c>
      <c r="H10564" s="2" t="str">
        <f>TEXT(Table1[[#This Row],[order_date]],"mmmm")</f>
        <v>February</v>
      </c>
      <c r="I10564" s="3">
        <v>44975</v>
      </c>
      <c r="J10564" s="3">
        <v>44976</v>
      </c>
      <c r="K10564" s="3" t="str">
        <f>TEXT(Table1[[#This Row],[delivery_date]]-Table1[[#This Row],[order_date]],"D")</f>
        <v>1</v>
      </c>
      <c r="L10564" s="2" t="s">
        <v>31</v>
      </c>
      <c r="M10564" s="2" t="s">
        <v>16</v>
      </c>
      <c r="N10564" s="2">
        <v>542.89</v>
      </c>
      <c r="O10564" s="2" t="s">
        <v>23</v>
      </c>
      <c r="P10564" s="2">
        <f t="shared" si="330"/>
        <v>2340.9485999999997</v>
      </c>
    </row>
    <row r="10565" spans="1:16" ht="14.25" customHeight="1" x14ac:dyDescent="0.35">
      <c r="A10565" s="2" t="s">
        <v>10596</v>
      </c>
      <c r="B10565" s="2" t="s">
        <v>25</v>
      </c>
      <c r="C10565" s="2" t="s">
        <v>26</v>
      </c>
      <c r="D10565" s="2">
        <v>1010.91</v>
      </c>
      <c r="E10565" s="2">
        <v>0.14000000000000001</v>
      </c>
      <c r="F10565" s="2">
        <f t="shared" si="331"/>
        <v>141.5274</v>
      </c>
      <c r="G10565" s="2">
        <v>7</v>
      </c>
      <c r="H10565" s="2" t="str">
        <f>TEXT(Table1[[#This Row],[order_date]],"mmmm")</f>
        <v>March</v>
      </c>
      <c r="I10565" s="3">
        <v>45368</v>
      </c>
      <c r="J10565" s="3">
        <v>45373</v>
      </c>
      <c r="K10565" s="3" t="str">
        <f>TEXT(Table1[[#This Row],[delivery_date]]-Table1[[#This Row],[order_date]],"D")</f>
        <v>5</v>
      </c>
      <c r="L10565" s="2" t="s">
        <v>21</v>
      </c>
      <c r="M10565" s="2" t="s">
        <v>27</v>
      </c>
      <c r="N10565" s="2">
        <v>191.84</v>
      </c>
      <c r="O10565" s="2" t="s">
        <v>28</v>
      </c>
      <c r="P10565" s="2">
        <f t="shared" si="330"/>
        <v>869.38259999999991</v>
      </c>
    </row>
    <row r="10566" spans="1:16" ht="14.25" customHeight="1" x14ac:dyDescent="0.35">
      <c r="A10566" s="2" t="s">
        <v>10597</v>
      </c>
      <c r="B10566" s="2" t="s">
        <v>25</v>
      </c>
      <c r="C10566" s="2" t="s">
        <v>33</v>
      </c>
      <c r="D10566" s="2">
        <v>3061.01</v>
      </c>
      <c r="E10566" s="2">
        <v>0.16</v>
      </c>
      <c r="F10566" s="2">
        <f t="shared" si="331"/>
        <v>489.76160000000004</v>
      </c>
      <c r="G10566" s="2">
        <v>8</v>
      </c>
      <c r="H10566" s="2" t="str">
        <f>TEXT(Table1[[#This Row],[order_date]],"mmmm")</f>
        <v>January</v>
      </c>
      <c r="I10566" s="3">
        <v>44941</v>
      </c>
      <c r="J10566" s="3">
        <v>44943</v>
      </c>
      <c r="K10566" s="3" t="str">
        <f>TEXT(Table1[[#This Row],[delivery_date]]-Table1[[#This Row],[order_date]],"D")</f>
        <v>2</v>
      </c>
      <c r="L10566" s="2" t="s">
        <v>15</v>
      </c>
      <c r="M10566" s="2" t="s">
        <v>16</v>
      </c>
      <c r="N10566" s="2">
        <v>601.54</v>
      </c>
      <c r="O10566" s="2" t="s">
        <v>48</v>
      </c>
      <c r="P10566" s="2">
        <f t="shared" si="330"/>
        <v>2571.2484000000004</v>
      </c>
    </row>
    <row r="10567" spans="1:16" ht="14.25" customHeight="1" x14ac:dyDescent="0.35">
      <c r="A10567" s="2" t="s">
        <v>10598</v>
      </c>
      <c r="B10567" s="2" t="s">
        <v>13</v>
      </c>
      <c r="C10567" s="2" t="s">
        <v>33</v>
      </c>
      <c r="D10567" s="2">
        <v>4364.5</v>
      </c>
      <c r="E10567" s="2">
        <v>0.27</v>
      </c>
      <c r="F10567" s="2">
        <f t="shared" si="331"/>
        <v>1178.4150000000002</v>
      </c>
      <c r="G10567" s="2">
        <v>5</v>
      </c>
      <c r="H10567" s="2" t="str">
        <f>TEXT(Table1[[#This Row],[order_date]],"mmmm")</f>
        <v>May</v>
      </c>
      <c r="I10567" s="3">
        <v>45443</v>
      </c>
      <c r="J10567" s="3">
        <v>45449</v>
      </c>
      <c r="K10567" s="3" t="str">
        <f>TEXT(Table1[[#This Row],[delivery_date]]-Table1[[#This Row],[order_date]],"D")</f>
        <v>6</v>
      </c>
      <c r="L10567" s="2" t="s">
        <v>21</v>
      </c>
      <c r="M10567" s="2" t="s">
        <v>27</v>
      </c>
      <c r="N10567" s="2">
        <v>931.44</v>
      </c>
      <c r="O10567" s="2" t="s">
        <v>17</v>
      </c>
      <c r="P10567" s="2">
        <f t="shared" si="330"/>
        <v>3186.085</v>
      </c>
    </row>
    <row r="10568" spans="1:16" ht="14.25" customHeight="1" x14ac:dyDescent="0.35">
      <c r="A10568" s="2" t="s">
        <v>10599</v>
      </c>
      <c r="B10568" s="2" t="s">
        <v>25</v>
      </c>
      <c r="C10568" s="2" t="s">
        <v>36</v>
      </c>
      <c r="D10568" s="2">
        <v>2214.5100000000002</v>
      </c>
      <c r="E10568" s="2">
        <v>0.19</v>
      </c>
      <c r="F10568" s="2">
        <f t="shared" si="331"/>
        <v>420.75690000000003</v>
      </c>
      <c r="G10568" s="2">
        <v>8</v>
      </c>
      <c r="H10568" s="2" t="str">
        <f>TEXT(Table1[[#This Row],[order_date]],"mmmm")</f>
        <v>August</v>
      </c>
      <c r="I10568" s="3">
        <v>45535</v>
      </c>
      <c r="J10568" s="3">
        <v>45537</v>
      </c>
      <c r="K10568" s="3" t="str">
        <f>TEXT(Table1[[#This Row],[delivery_date]]-Table1[[#This Row],[order_date]],"D")</f>
        <v>2</v>
      </c>
      <c r="L10568" s="2" t="s">
        <v>21</v>
      </c>
      <c r="M10568" s="2" t="s">
        <v>16</v>
      </c>
      <c r="N10568" s="2">
        <v>521.59</v>
      </c>
      <c r="O10568" s="2" t="s">
        <v>17</v>
      </c>
      <c r="P10568" s="2">
        <f t="shared" si="330"/>
        <v>1793.7531000000001</v>
      </c>
    </row>
    <row r="10569" spans="1:16" ht="14.25" customHeight="1" x14ac:dyDescent="0.35">
      <c r="A10569" s="2" t="s">
        <v>10600</v>
      </c>
      <c r="B10569" s="2" t="s">
        <v>41</v>
      </c>
      <c r="C10569" s="2" t="s">
        <v>26</v>
      </c>
      <c r="D10569" s="2">
        <v>2484.94</v>
      </c>
      <c r="E10569" s="2">
        <v>0.48</v>
      </c>
      <c r="F10569" s="2">
        <f t="shared" si="331"/>
        <v>1192.7711999999999</v>
      </c>
      <c r="G10569" s="2">
        <v>6</v>
      </c>
      <c r="H10569" s="2" t="str">
        <f>TEXT(Table1[[#This Row],[order_date]],"mmmm")</f>
        <v>October</v>
      </c>
      <c r="I10569" s="3">
        <v>45229</v>
      </c>
      <c r="J10569" s="3">
        <v>45232</v>
      </c>
      <c r="K10569" s="3" t="str">
        <f>TEXT(Table1[[#This Row],[delivery_date]]-Table1[[#This Row],[order_date]],"D")</f>
        <v>3</v>
      </c>
      <c r="L10569" s="2" t="s">
        <v>15</v>
      </c>
      <c r="M10569" s="2" t="s">
        <v>27</v>
      </c>
      <c r="N10569" s="2">
        <v>742.92</v>
      </c>
      <c r="O10569" s="2" t="s">
        <v>34</v>
      </c>
      <c r="P10569" s="2">
        <f t="shared" si="330"/>
        <v>1292.1688000000001</v>
      </c>
    </row>
    <row r="10570" spans="1:16" ht="14.25" customHeight="1" x14ac:dyDescent="0.35">
      <c r="A10570" s="2" t="s">
        <v>10601</v>
      </c>
      <c r="B10570" s="2" t="s">
        <v>41</v>
      </c>
      <c r="C10570" s="2" t="s">
        <v>33</v>
      </c>
      <c r="D10570" s="2">
        <v>501.89</v>
      </c>
      <c r="E10570" s="2">
        <v>0.17</v>
      </c>
      <c r="F10570" s="2">
        <f t="shared" si="331"/>
        <v>85.321300000000008</v>
      </c>
      <c r="G10570" s="2">
        <v>2</v>
      </c>
      <c r="H10570" s="2" t="str">
        <f>TEXT(Table1[[#This Row],[order_date]],"mmmm")</f>
        <v>October</v>
      </c>
      <c r="I10570" s="3">
        <v>45216</v>
      </c>
      <c r="J10570" s="3">
        <v>45222</v>
      </c>
      <c r="K10570" s="3" t="str">
        <f>TEXT(Table1[[#This Row],[delivery_date]]-Table1[[#This Row],[order_date]],"D")</f>
        <v>6</v>
      </c>
      <c r="L10570" s="2" t="s">
        <v>21</v>
      </c>
      <c r="M10570" s="2" t="s">
        <v>16</v>
      </c>
      <c r="N10570" s="2">
        <v>25.95</v>
      </c>
      <c r="O10570" s="2" t="s">
        <v>23</v>
      </c>
      <c r="P10570" s="2">
        <f t="shared" si="330"/>
        <v>416.56869999999998</v>
      </c>
    </row>
    <row r="10571" spans="1:16" ht="14.25" customHeight="1" x14ac:dyDescent="0.35">
      <c r="A10571" s="2" t="s">
        <v>10602</v>
      </c>
      <c r="B10571" s="2" t="s">
        <v>41</v>
      </c>
      <c r="C10571" s="2" t="s">
        <v>14</v>
      </c>
      <c r="D10571" s="2">
        <v>306.64</v>
      </c>
      <c r="E10571" s="2">
        <v>0.37</v>
      </c>
      <c r="F10571" s="2">
        <f t="shared" si="331"/>
        <v>113.45679999999999</v>
      </c>
      <c r="G10571" s="2">
        <v>2</v>
      </c>
      <c r="H10571" s="2" t="str">
        <f>TEXT(Table1[[#This Row],[order_date]],"mmmm")</f>
        <v>May</v>
      </c>
      <c r="I10571" s="3">
        <v>45062</v>
      </c>
      <c r="J10571" s="3">
        <v>45068</v>
      </c>
      <c r="K10571" s="3" t="str">
        <f>TEXT(Table1[[#This Row],[delivery_date]]-Table1[[#This Row],[order_date]],"D")</f>
        <v>6</v>
      </c>
      <c r="L10571" s="2" t="s">
        <v>21</v>
      </c>
      <c r="M10571" s="2" t="s">
        <v>27</v>
      </c>
      <c r="N10571" s="2">
        <v>74.77</v>
      </c>
      <c r="O10571" s="2" t="s">
        <v>48</v>
      </c>
      <c r="P10571" s="2">
        <f t="shared" si="330"/>
        <v>193.1832</v>
      </c>
    </row>
    <row r="10572" spans="1:16" ht="14.25" customHeight="1" x14ac:dyDescent="0.35">
      <c r="A10572" s="2" t="s">
        <v>10603</v>
      </c>
      <c r="B10572" s="2" t="s">
        <v>41</v>
      </c>
      <c r="C10572" s="2" t="s">
        <v>26</v>
      </c>
      <c r="D10572" s="2">
        <v>2396.67</v>
      </c>
      <c r="E10572" s="2">
        <v>0.28999999999999998</v>
      </c>
      <c r="F10572" s="2">
        <f t="shared" si="331"/>
        <v>695.03429999999992</v>
      </c>
      <c r="G10572" s="2">
        <v>8</v>
      </c>
      <c r="H10572" s="2" t="str">
        <f>TEXT(Table1[[#This Row],[order_date]],"mmmm")</f>
        <v>August</v>
      </c>
      <c r="I10572" s="3">
        <v>45164</v>
      </c>
      <c r="J10572" s="3">
        <v>45170</v>
      </c>
      <c r="K10572" s="3" t="str">
        <f>TEXT(Table1[[#This Row],[delivery_date]]-Table1[[#This Row],[order_date]],"D")</f>
        <v>6</v>
      </c>
      <c r="L10572" s="2" t="s">
        <v>15</v>
      </c>
      <c r="M10572" s="2" t="s">
        <v>27</v>
      </c>
      <c r="N10572" s="2">
        <v>598.54</v>
      </c>
      <c r="O10572" s="2" t="s">
        <v>34</v>
      </c>
      <c r="P10572" s="2">
        <f t="shared" si="330"/>
        <v>1701.6357000000003</v>
      </c>
    </row>
    <row r="10573" spans="1:16" ht="14.25" customHeight="1" x14ac:dyDescent="0.35">
      <c r="A10573" s="2" t="s">
        <v>10604</v>
      </c>
      <c r="B10573" s="2" t="s">
        <v>13</v>
      </c>
      <c r="C10573" s="2" t="s">
        <v>20</v>
      </c>
      <c r="D10573" s="2">
        <v>4233.03</v>
      </c>
      <c r="E10573" s="2">
        <v>0.48</v>
      </c>
      <c r="F10573" s="2">
        <f t="shared" si="331"/>
        <v>2031.8543999999997</v>
      </c>
      <c r="G10573" s="2">
        <v>4</v>
      </c>
      <c r="H10573" s="2" t="str">
        <f>TEXT(Table1[[#This Row],[order_date]],"mmmm")</f>
        <v>July</v>
      </c>
      <c r="I10573" s="3">
        <v>45492</v>
      </c>
      <c r="J10573" s="3">
        <v>45494</v>
      </c>
      <c r="K10573" s="3" t="str">
        <f>TEXT(Table1[[#This Row],[delivery_date]]-Table1[[#This Row],[order_date]],"D")</f>
        <v>2</v>
      </c>
      <c r="L10573" s="2" t="s">
        <v>15</v>
      </c>
      <c r="M10573" s="2" t="s">
        <v>22</v>
      </c>
      <c r="N10573" s="2">
        <v>437.7</v>
      </c>
      <c r="O10573" s="2" t="s">
        <v>39</v>
      </c>
      <c r="P10573" s="2">
        <f t="shared" si="330"/>
        <v>2201.1756</v>
      </c>
    </row>
    <row r="10574" spans="1:16" ht="14.25" customHeight="1" x14ac:dyDescent="0.35">
      <c r="A10574" s="2" t="s">
        <v>10605</v>
      </c>
      <c r="B10574" s="2" t="s">
        <v>19</v>
      </c>
      <c r="C10574" s="2" t="s">
        <v>26</v>
      </c>
      <c r="D10574" s="2">
        <v>4663.49</v>
      </c>
      <c r="E10574" s="2">
        <v>0.37</v>
      </c>
      <c r="F10574" s="2">
        <f t="shared" si="331"/>
        <v>1725.4912999999999</v>
      </c>
      <c r="G10574" s="2">
        <v>8</v>
      </c>
      <c r="H10574" s="2" t="str">
        <f>TEXT(Table1[[#This Row],[order_date]],"mmmm")</f>
        <v>March</v>
      </c>
      <c r="I10574" s="3">
        <v>45013</v>
      </c>
      <c r="J10574" s="3">
        <v>45015</v>
      </c>
      <c r="K10574" s="3" t="str">
        <f>TEXT(Table1[[#This Row],[delivery_date]]-Table1[[#This Row],[order_date]],"D")</f>
        <v>2</v>
      </c>
      <c r="L10574" s="2" t="s">
        <v>31</v>
      </c>
      <c r="M10574" s="2" t="s">
        <v>16</v>
      </c>
      <c r="N10574" s="2">
        <v>554.22</v>
      </c>
      <c r="O10574" s="2" t="s">
        <v>34</v>
      </c>
      <c r="P10574" s="2">
        <f t="shared" si="330"/>
        <v>2937.9987000000001</v>
      </c>
    </row>
    <row r="10575" spans="1:16" ht="14.25" customHeight="1" x14ac:dyDescent="0.35">
      <c r="A10575" s="2" t="s">
        <v>10606</v>
      </c>
      <c r="B10575" s="2" t="s">
        <v>19</v>
      </c>
      <c r="C10575" s="2" t="s">
        <v>26</v>
      </c>
      <c r="D10575" s="2">
        <v>3327.4</v>
      </c>
      <c r="E10575" s="2">
        <v>0.15</v>
      </c>
      <c r="F10575" s="2">
        <f t="shared" si="331"/>
        <v>499.11</v>
      </c>
      <c r="G10575" s="2">
        <v>9</v>
      </c>
      <c r="H10575" s="2" t="str">
        <f>TEXT(Table1[[#This Row],[order_date]],"mmmm")</f>
        <v>August</v>
      </c>
      <c r="I10575" s="3">
        <v>45154</v>
      </c>
      <c r="J10575" s="3">
        <v>45156</v>
      </c>
      <c r="K10575" s="3" t="str">
        <f>TEXT(Table1[[#This Row],[delivery_date]]-Table1[[#This Row],[order_date]],"D")</f>
        <v>2</v>
      </c>
      <c r="L10575" s="2" t="s">
        <v>15</v>
      </c>
      <c r="M10575" s="2" t="s">
        <v>22</v>
      </c>
      <c r="N10575" s="2">
        <v>664.75</v>
      </c>
      <c r="O10575" s="2" t="s">
        <v>39</v>
      </c>
      <c r="P10575" s="2">
        <f t="shared" si="330"/>
        <v>2828.29</v>
      </c>
    </row>
    <row r="10576" spans="1:16" ht="14.25" customHeight="1" x14ac:dyDescent="0.35">
      <c r="A10576" s="2" t="s">
        <v>10607</v>
      </c>
      <c r="B10576" s="2" t="s">
        <v>13</v>
      </c>
      <c r="C10576" s="2" t="s">
        <v>33</v>
      </c>
      <c r="D10576" s="2">
        <v>4149.3500000000004</v>
      </c>
      <c r="E10576" s="2">
        <v>0.1</v>
      </c>
      <c r="F10576" s="2">
        <f t="shared" si="331"/>
        <v>414.93500000000006</v>
      </c>
      <c r="G10576" s="2">
        <v>6</v>
      </c>
      <c r="H10576" s="2" t="str">
        <f>TEXT(Table1[[#This Row],[order_date]],"mmmm")</f>
        <v>July</v>
      </c>
      <c r="I10576" s="3">
        <v>45498</v>
      </c>
      <c r="J10576" s="3">
        <v>45504</v>
      </c>
      <c r="K10576" s="3" t="str">
        <f>TEXT(Table1[[#This Row],[delivery_date]]-Table1[[#This Row],[order_date]],"D")</f>
        <v>6</v>
      </c>
      <c r="L10576" s="2" t="s">
        <v>31</v>
      </c>
      <c r="M10576" s="2" t="s">
        <v>27</v>
      </c>
      <c r="N10576" s="2">
        <v>425.52</v>
      </c>
      <c r="O10576" s="2" t="s">
        <v>17</v>
      </c>
      <c r="P10576" s="2">
        <f t="shared" si="330"/>
        <v>3734.4150000000004</v>
      </c>
    </row>
    <row r="10577" spans="1:16" ht="14.25" customHeight="1" x14ac:dyDescent="0.35">
      <c r="A10577" s="2" t="s">
        <v>10608</v>
      </c>
      <c r="B10577" s="2" t="s">
        <v>25</v>
      </c>
      <c r="C10577" s="2" t="s">
        <v>36</v>
      </c>
      <c r="D10577" s="2">
        <v>3700.79</v>
      </c>
      <c r="E10577" s="2">
        <v>0.43</v>
      </c>
      <c r="F10577" s="2">
        <f t="shared" si="331"/>
        <v>1591.3397</v>
      </c>
      <c r="G10577" s="2">
        <v>9</v>
      </c>
      <c r="H10577" s="2" t="str">
        <f>TEXT(Table1[[#This Row],[order_date]],"mmmm")</f>
        <v>March</v>
      </c>
      <c r="I10577" s="3">
        <v>45356</v>
      </c>
      <c r="J10577" s="3">
        <v>45357</v>
      </c>
      <c r="K10577" s="3" t="str">
        <f>TEXT(Table1[[#This Row],[delivery_date]]-Table1[[#This Row],[order_date]],"D")</f>
        <v>1</v>
      </c>
      <c r="L10577" s="2" t="s">
        <v>15</v>
      </c>
      <c r="M10577" s="2" t="s">
        <v>22</v>
      </c>
      <c r="N10577" s="2">
        <v>742.53</v>
      </c>
      <c r="O10577" s="2" t="s">
        <v>34</v>
      </c>
      <c r="P10577" s="2">
        <f t="shared" si="330"/>
        <v>2109.4503</v>
      </c>
    </row>
    <row r="10578" spans="1:16" ht="14.25" customHeight="1" x14ac:dyDescent="0.35">
      <c r="A10578" s="2" t="s">
        <v>10609</v>
      </c>
      <c r="B10578" s="2" t="s">
        <v>19</v>
      </c>
      <c r="C10578" s="2" t="s">
        <v>36</v>
      </c>
      <c r="D10578" s="2">
        <v>3537.28</v>
      </c>
      <c r="E10578" s="2">
        <v>0.46</v>
      </c>
      <c r="F10578" s="2">
        <f t="shared" si="331"/>
        <v>1627.1488000000002</v>
      </c>
      <c r="G10578" s="2">
        <v>6</v>
      </c>
      <c r="H10578" s="2" t="str">
        <f>TEXT(Table1[[#This Row],[order_date]],"mmmm")</f>
        <v>October</v>
      </c>
      <c r="I10578" s="3">
        <v>45200</v>
      </c>
      <c r="J10578" s="3">
        <v>45206</v>
      </c>
      <c r="K10578" s="3" t="str">
        <f>TEXT(Table1[[#This Row],[delivery_date]]-Table1[[#This Row],[order_date]],"D")</f>
        <v>6</v>
      </c>
      <c r="L10578" s="2" t="s">
        <v>21</v>
      </c>
      <c r="M10578" s="2" t="s">
        <v>22</v>
      </c>
      <c r="N10578" s="2">
        <v>337.03</v>
      </c>
      <c r="O10578" s="2" t="s">
        <v>23</v>
      </c>
      <c r="P10578" s="2">
        <f t="shared" si="330"/>
        <v>1910.1312</v>
      </c>
    </row>
    <row r="10579" spans="1:16" ht="14.25" customHeight="1" x14ac:dyDescent="0.35">
      <c r="A10579" s="2" t="s">
        <v>10610</v>
      </c>
      <c r="B10579" s="2" t="s">
        <v>25</v>
      </c>
      <c r="C10579" s="2" t="s">
        <v>33</v>
      </c>
      <c r="D10579" s="2">
        <v>3868.26</v>
      </c>
      <c r="E10579" s="2">
        <v>0.42</v>
      </c>
      <c r="F10579" s="2">
        <f t="shared" si="331"/>
        <v>1624.6692</v>
      </c>
      <c r="G10579" s="2">
        <v>3</v>
      </c>
      <c r="H10579" s="2" t="str">
        <f>TEXT(Table1[[#This Row],[order_date]],"mmmm")</f>
        <v>June</v>
      </c>
      <c r="I10579" s="3">
        <v>45448</v>
      </c>
      <c r="J10579" s="3">
        <v>45454</v>
      </c>
      <c r="K10579" s="3" t="str">
        <f>TEXT(Table1[[#This Row],[delivery_date]]-Table1[[#This Row],[order_date]],"D")</f>
        <v>6</v>
      </c>
      <c r="L10579" s="2" t="s">
        <v>21</v>
      </c>
      <c r="M10579" s="2" t="s">
        <v>27</v>
      </c>
      <c r="N10579" s="2">
        <v>729.88</v>
      </c>
      <c r="O10579" s="2" t="s">
        <v>48</v>
      </c>
      <c r="P10579" s="2">
        <f t="shared" si="330"/>
        <v>2243.5907999999999</v>
      </c>
    </row>
    <row r="10580" spans="1:16" ht="14.25" customHeight="1" x14ac:dyDescent="0.35">
      <c r="A10580" s="2" t="s">
        <v>10611</v>
      </c>
      <c r="B10580" s="2" t="s">
        <v>19</v>
      </c>
      <c r="C10580" s="2" t="s">
        <v>33</v>
      </c>
      <c r="D10580" s="2">
        <v>2575.98</v>
      </c>
      <c r="E10580" s="2">
        <v>0.37</v>
      </c>
      <c r="F10580" s="2">
        <f t="shared" si="331"/>
        <v>953.11260000000004</v>
      </c>
      <c r="G10580" s="2">
        <v>8</v>
      </c>
      <c r="H10580" s="2" t="str">
        <f>TEXT(Table1[[#This Row],[order_date]],"mmmm")</f>
        <v>August</v>
      </c>
      <c r="I10580" s="3">
        <v>45506</v>
      </c>
      <c r="J10580" s="3">
        <v>45510</v>
      </c>
      <c r="K10580" s="3" t="str">
        <f>TEXT(Table1[[#This Row],[delivery_date]]-Table1[[#This Row],[order_date]],"D")</f>
        <v>4</v>
      </c>
      <c r="L10580" s="2" t="s">
        <v>15</v>
      </c>
      <c r="M10580" s="2" t="s">
        <v>22</v>
      </c>
      <c r="N10580" s="2">
        <v>637.05999999999995</v>
      </c>
      <c r="O10580" s="2" t="s">
        <v>23</v>
      </c>
      <c r="P10580" s="2">
        <f t="shared" si="330"/>
        <v>1622.8674000000001</v>
      </c>
    </row>
    <row r="10581" spans="1:16" ht="14.25" customHeight="1" x14ac:dyDescent="0.35">
      <c r="A10581" s="2" t="s">
        <v>10612</v>
      </c>
      <c r="B10581" s="2" t="s">
        <v>25</v>
      </c>
      <c r="C10581" s="2" t="s">
        <v>33</v>
      </c>
      <c r="D10581" s="2">
        <v>2343.9</v>
      </c>
      <c r="E10581" s="2">
        <v>0.16</v>
      </c>
      <c r="F10581" s="2">
        <f t="shared" si="331"/>
        <v>375.024</v>
      </c>
      <c r="G10581" s="2">
        <v>1</v>
      </c>
      <c r="H10581" s="2" t="str">
        <f>TEXT(Table1[[#This Row],[order_date]],"mmmm")</f>
        <v>December</v>
      </c>
      <c r="I10581" s="3">
        <v>45637</v>
      </c>
      <c r="J10581" s="3">
        <v>45639</v>
      </c>
      <c r="K10581" s="3" t="str">
        <f>TEXT(Table1[[#This Row],[delivery_date]]-Table1[[#This Row],[order_date]],"D")</f>
        <v>2</v>
      </c>
      <c r="L10581" s="2" t="s">
        <v>31</v>
      </c>
      <c r="M10581" s="2" t="s">
        <v>22</v>
      </c>
      <c r="N10581" s="2">
        <v>687.85</v>
      </c>
      <c r="O10581" s="2" t="s">
        <v>23</v>
      </c>
      <c r="P10581" s="2">
        <f t="shared" si="330"/>
        <v>1968.8760000000002</v>
      </c>
    </row>
    <row r="10582" spans="1:16" ht="14.25" customHeight="1" x14ac:dyDescent="0.35">
      <c r="A10582" s="2" t="s">
        <v>10613</v>
      </c>
      <c r="B10582" s="2" t="s">
        <v>13</v>
      </c>
      <c r="C10582" s="2" t="s">
        <v>36</v>
      </c>
      <c r="D10582" s="2">
        <v>879.8</v>
      </c>
      <c r="E10582" s="2">
        <v>0.25</v>
      </c>
      <c r="F10582" s="2">
        <f t="shared" si="331"/>
        <v>219.95</v>
      </c>
      <c r="G10582" s="2">
        <v>6</v>
      </c>
      <c r="H10582" s="2" t="str">
        <f>TEXT(Table1[[#This Row],[order_date]],"mmmm")</f>
        <v>April</v>
      </c>
      <c r="I10582" s="3">
        <v>45410</v>
      </c>
      <c r="J10582" s="3">
        <v>45414</v>
      </c>
      <c r="K10582" s="3" t="str">
        <f>TEXT(Table1[[#This Row],[delivery_date]]-Table1[[#This Row],[order_date]],"D")</f>
        <v>4</v>
      </c>
      <c r="L10582" s="2" t="s">
        <v>15</v>
      </c>
      <c r="M10582" s="2" t="s">
        <v>22</v>
      </c>
      <c r="N10582" s="2">
        <v>141.15</v>
      </c>
      <c r="O10582" s="2" t="s">
        <v>28</v>
      </c>
      <c r="P10582" s="2">
        <f t="shared" si="330"/>
        <v>659.84999999999991</v>
      </c>
    </row>
    <row r="10583" spans="1:16" ht="14.25" customHeight="1" x14ac:dyDescent="0.35">
      <c r="A10583" s="2" t="s">
        <v>10614</v>
      </c>
      <c r="B10583" s="2" t="s">
        <v>41</v>
      </c>
      <c r="C10583" s="2" t="s">
        <v>33</v>
      </c>
      <c r="D10583" s="2">
        <v>4234.7</v>
      </c>
      <c r="E10583" s="2">
        <v>0.46</v>
      </c>
      <c r="F10583" s="2">
        <f t="shared" si="331"/>
        <v>1947.962</v>
      </c>
      <c r="G10583" s="2">
        <v>3</v>
      </c>
      <c r="H10583" s="2" t="str">
        <f>TEXT(Table1[[#This Row],[order_date]],"mmmm")</f>
        <v>August</v>
      </c>
      <c r="I10583" s="3">
        <v>45524</v>
      </c>
      <c r="J10583" s="3">
        <v>45530</v>
      </c>
      <c r="K10583" s="3" t="str">
        <f>TEXT(Table1[[#This Row],[delivery_date]]-Table1[[#This Row],[order_date]],"D")</f>
        <v>6</v>
      </c>
      <c r="L10583" s="2" t="s">
        <v>31</v>
      </c>
      <c r="M10583" s="2" t="s">
        <v>22</v>
      </c>
      <c r="N10583" s="2">
        <v>593.44000000000005</v>
      </c>
      <c r="O10583" s="2" t="s">
        <v>48</v>
      </c>
      <c r="P10583" s="2">
        <f t="shared" si="330"/>
        <v>2286.7379999999998</v>
      </c>
    </row>
    <row r="10584" spans="1:16" ht="14.25" customHeight="1" x14ac:dyDescent="0.35">
      <c r="A10584" s="2" t="s">
        <v>10615</v>
      </c>
      <c r="B10584" s="2" t="s">
        <v>25</v>
      </c>
      <c r="C10584" s="2" t="s">
        <v>20</v>
      </c>
      <c r="D10584" s="2">
        <v>318.61</v>
      </c>
      <c r="E10584" s="2">
        <v>7.0000000000000007E-2</v>
      </c>
      <c r="F10584" s="2">
        <f t="shared" si="331"/>
        <v>22.302700000000002</v>
      </c>
      <c r="G10584" s="2">
        <v>3</v>
      </c>
      <c r="H10584" s="2" t="str">
        <f>TEXT(Table1[[#This Row],[order_date]],"mmmm")</f>
        <v>May</v>
      </c>
      <c r="I10584" s="3">
        <v>45417</v>
      </c>
      <c r="J10584" s="3">
        <v>45419</v>
      </c>
      <c r="K10584" s="3" t="str">
        <f>TEXT(Table1[[#This Row],[delivery_date]]-Table1[[#This Row],[order_date]],"D")</f>
        <v>2</v>
      </c>
      <c r="L10584" s="2" t="s">
        <v>15</v>
      </c>
      <c r="M10584" s="2" t="s">
        <v>27</v>
      </c>
      <c r="N10584" s="2">
        <v>79.7</v>
      </c>
      <c r="O10584" s="2" t="s">
        <v>28</v>
      </c>
      <c r="P10584" s="2">
        <f t="shared" si="330"/>
        <v>296.3073</v>
      </c>
    </row>
    <row r="10585" spans="1:16" ht="14.25" customHeight="1" x14ac:dyDescent="0.35">
      <c r="A10585" s="2" t="s">
        <v>10616</v>
      </c>
      <c r="B10585" s="2" t="s">
        <v>41</v>
      </c>
      <c r="C10585" s="2" t="s">
        <v>20</v>
      </c>
      <c r="D10585" s="2">
        <v>1410.48</v>
      </c>
      <c r="E10585" s="2">
        <v>0.25</v>
      </c>
      <c r="F10585" s="2">
        <f t="shared" si="331"/>
        <v>352.62</v>
      </c>
      <c r="G10585" s="2">
        <v>9</v>
      </c>
      <c r="H10585" s="2" t="str">
        <f>TEXT(Table1[[#This Row],[order_date]],"mmmm")</f>
        <v>February</v>
      </c>
      <c r="I10585" s="3">
        <v>45334</v>
      </c>
      <c r="J10585" s="3">
        <v>45339</v>
      </c>
      <c r="K10585" s="3" t="str">
        <f>TEXT(Table1[[#This Row],[delivery_date]]-Table1[[#This Row],[order_date]],"D")</f>
        <v>5</v>
      </c>
      <c r="L10585" s="2" t="s">
        <v>31</v>
      </c>
      <c r="M10585" s="2" t="s">
        <v>27</v>
      </c>
      <c r="N10585" s="2">
        <v>164.11</v>
      </c>
      <c r="O10585" s="2" t="s">
        <v>28</v>
      </c>
      <c r="P10585" s="2">
        <f t="shared" si="330"/>
        <v>1057.8600000000001</v>
      </c>
    </row>
    <row r="10586" spans="1:16" ht="14.25" customHeight="1" x14ac:dyDescent="0.35">
      <c r="A10586" s="2" t="s">
        <v>10617</v>
      </c>
      <c r="B10586" s="2" t="s">
        <v>25</v>
      </c>
      <c r="C10586" s="2" t="s">
        <v>14</v>
      </c>
      <c r="D10586" s="2">
        <v>2647.59</v>
      </c>
      <c r="E10586" s="2">
        <v>0.18</v>
      </c>
      <c r="F10586" s="2">
        <f t="shared" si="331"/>
        <v>476.56619999999998</v>
      </c>
      <c r="G10586" s="2">
        <v>7</v>
      </c>
      <c r="H10586" s="2" t="str">
        <f>TEXT(Table1[[#This Row],[order_date]],"mmmm")</f>
        <v>February</v>
      </c>
      <c r="I10586" s="3">
        <v>44963</v>
      </c>
      <c r="J10586" s="3">
        <v>44967</v>
      </c>
      <c r="K10586" s="3" t="str">
        <f>TEXT(Table1[[#This Row],[delivery_date]]-Table1[[#This Row],[order_date]],"D")</f>
        <v>4</v>
      </c>
      <c r="L10586" s="2" t="s">
        <v>15</v>
      </c>
      <c r="M10586" s="2" t="s">
        <v>22</v>
      </c>
      <c r="N10586" s="2">
        <v>430.63</v>
      </c>
      <c r="O10586" s="2" t="s">
        <v>34</v>
      </c>
      <c r="P10586" s="2">
        <f t="shared" si="330"/>
        <v>2171.0237999999999</v>
      </c>
    </row>
    <row r="10587" spans="1:16" ht="14.25" customHeight="1" x14ac:dyDescent="0.35">
      <c r="A10587" s="2" t="s">
        <v>10618</v>
      </c>
      <c r="B10587" s="2" t="s">
        <v>25</v>
      </c>
      <c r="C10587" s="2" t="s">
        <v>20</v>
      </c>
      <c r="D10587" s="2">
        <v>4860.83</v>
      </c>
      <c r="E10587" s="2">
        <v>0.34</v>
      </c>
      <c r="F10587" s="2">
        <f t="shared" si="331"/>
        <v>1652.6822000000002</v>
      </c>
      <c r="G10587" s="2">
        <v>2</v>
      </c>
      <c r="H10587" s="2" t="str">
        <f>TEXT(Table1[[#This Row],[order_date]],"mmmm")</f>
        <v>July</v>
      </c>
      <c r="I10587" s="3">
        <v>45126</v>
      </c>
      <c r="J10587" s="3">
        <v>45129</v>
      </c>
      <c r="K10587" s="3" t="str">
        <f>TEXT(Table1[[#This Row],[delivery_date]]-Table1[[#This Row],[order_date]],"D")</f>
        <v>3</v>
      </c>
      <c r="L10587" s="2" t="s">
        <v>21</v>
      </c>
      <c r="M10587" s="2" t="s">
        <v>16</v>
      </c>
      <c r="N10587" s="2">
        <v>470.77</v>
      </c>
      <c r="O10587" s="2" t="s">
        <v>48</v>
      </c>
      <c r="P10587" s="2">
        <f t="shared" si="330"/>
        <v>3208.1477999999997</v>
      </c>
    </row>
    <row r="10588" spans="1:16" ht="14.25" customHeight="1" x14ac:dyDescent="0.35">
      <c r="A10588" s="2" t="s">
        <v>10619</v>
      </c>
      <c r="B10588" s="2" t="s">
        <v>25</v>
      </c>
      <c r="C10588" s="2" t="s">
        <v>26</v>
      </c>
      <c r="D10588" s="2">
        <v>3951.27</v>
      </c>
      <c r="E10588" s="2">
        <v>0.32</v>
      </c>
      <c r="F10588" s="2">
        <f t="shared" si="331"/>
        <v>1264.4064000000001</v>
      </c>
      <c r="G10588" s="2">
        <v>6</v>
      </c>
      <c r="H10588" s="2" t="str">
        <f>TEXT(Table1[[#This Row],[order_date]],"mmmm")</f>
        <v>April</v>
      </c>
      <c r="I10588" s="3">
        <v>45394</v>
      </c>
      <c r="J10588" s="3">
        <v>45396</v>
      </c>
      <c r="K10588" s="3" t="str">
        <f>TEXT(Table1[[#This Row],[delivery_date]]-Table1[[#This Row],[order_date]],"D")</f>
        <v>2</v>
      </c>
      <c r="L10588" s="2" t="s">
        <v>31</v>
      </c>
      <c r="M10588" s="2" t="s">
        <v>16</v>
      </c>
      <c r="N10588" s="2">
        <v>969.33</v>
      </c>
      <c r="O10588" s="2" t="s">
        <v>17</v>
      </c>
      <c r="P10588" s="2">
        <f t="shared" si="330"/>
        <v>2686.8635999999997</v>
      </c>
    </row>
    <row r="10589" spans="1:16" ht="14.25" customHeight="1" x14ac:dyDescent="0.35">
      <c r="A10589" s="2" t="s">
        <v>10620</v>
      </c>
      <c r="B10589" s="2" t="s">
        <v>25</v>
      </c>
      <c r="C10589" s="2" t="s">
        <v>14</v>
      </c>
      <c r="D10589" s="2">
        <v>1906.49</v>
      </c>
      <c r="E10589" s="2">
        <v>0.28000000000000003</v>
      </c>
      <c r="F10589" s="2">
        <f t="shared" si="331"/>
        <v>533.81720000000007</v>
      </c>
      <c r="G10589" s="2">
        <v>4</v>
      </c>
      <c r="H10589" s="2" t="str">
        <f>TEXT(Table1[[#This Row],[order_date]],"mmmm")</f>
        <v>February</v>
      </c>
      <c r="I10589" s="3">
        <v>44969</v>
      </c>
      <c r="J10589" s="3">
        <v>44974</v>
      </c>
      <c r="K10589" s="3" t="str">
        <f>TEXT(Table1[[#This Row],[delivery_date]]-Table1[[#This Row],[order_date]],"D")</f>
        <v>5</v>
      </c>
      <c r="L10589" s="2" t="s">
        <v>31</v>
      </c>
      <c r="M10589" s="2" t="s">
        <v>22</v>
      </c>
      <c r="N10589" s="2">
        <v>294.68</v>
      </c>
      <c r="O10589" s="2" t="s">
        <v>48</v>
      </c>
      <c r="P10589" s="2">
        <f t="shared" si="330"/>
        <v>1372.6727999999998</v>
      </c>
    </row>
    <row r="10590" spans="1:16" ht="14.25" customHeight="1" x14ac:dyDescent="0.35">
      <c r="A10590" s="2" t="s">
        <v>10621</v>
      </c>
      <c r="B10590" s="2" t="s">
        <v>25</v>
      </c>
      <c r="C10590" s="2" t="s">
        <v>20</v>
      </c>
      <c r="D10590" s="2">
        <v>3598.35</v>
      </c>
      <c r="E10590" s="2">
        <v>0.14000000000000001</v>
      </c>
      <c r="F10590" s="2">
        <f t="shared" si="331"/>
        <v>503.76900000000006</v>
      </c>
      <c r="G10590" s="2">
        <v>7</v>
      </c>
      <c r="H10590" s="2" t="str">
        <f>TEXT(Table1[[#This Row],[order_date]],"mmmm")</f>
        <v>July</v>
      </c>
      <c r="I10590" s="3">
        <v>45136</v>
      </c>
      <c r="J10590" s="3">
        <v>45143</v>
      </c>
      <c r="K10590" s="3" t="str">
        <f>TEXT(Table1[[#This Row],[delivery_date]]-Table1[[#This Row],[order_date]],"D")</f>
        <v>7</v>
      </c>
      <c r="L10590" s="2" t="s">
        <v>21</v>
      </c>
      <c r="M10590" s="2" t="s">
        <v>27</v>
      </c>
      <c r="N10590" s="2">
        <v>723.24</v>
      </c>
      <c r="O10590" s="2" t="s">
        <v>28</v>
      </c>
      <c r="P10590" s="2">
        <f t="shared" si="330"/>
        <v>3094.5809999999997</v>
      </c>
    </row>
    <row r="10591" spans="1:16" ht="14.25" customHeight="1" x14ac:dyDescent="0.35">
      <c r="A10591" s="2" t="s">
        <v>10622</v>
      </c>
      <c r="B10591" s="2" t="s">
        <v>41</v>
      </c>
      <c r="C10591" s="2" t="s">
        <v>26</v>
      </c>
      <c r="D10591" s="2">
        <v>4663.71</v>
      </c>
      <c r="E10591" s="2">
        <v>0.08</v>
      </c>
      <c r="F10591" s="2">
        <f t="shared" si="331"/>
        <v>373.09680000000003</v>
      </c>
      <c r="G10591" s="2">
        <v>4</v>
      </c>
      <c r="H10591" s="2" t="str">
        <f>TEXT(Table1[[#This Row],[order_date]],"mmmm")</f>
        <v>October</v>
      </c>
      <c r="I10591" s="3">
        <v>45207</v>
      </c>
      <c r="J10591" s="3">
        <v>45211</v>
      </c>
      <c r="K10591" s="3" t="str">
        <f>TEXT(Table1[[#This Row],[delivery_date]]-Table1[[#This Row],[order_date]],"D")</f>
        <v>4</v>
      </c>
      <c r="L10591" s="2" t="s">
        <v>15</v>
      </c>
      <c r="M10591" s="2" t="s">
        <v>22</v>
      </c>
      <c r="N10591" s="2">
        <v>421.13</v>
      </c>
      <c r="O10591" s="2" t="s">
        <v>17</v>
      </c>
      <c r="P10591" s="2">
        <f t="shared" si="330"/>
        <v>4290.6131999999998</v>
      </c>
    </row>
    <row r="10592" spans="1:16" ht="14.25" customHeight="1" x14ac:dyDescent="0.35">
      <c r="A10592" s="2" t="s">
        <v>10623</v>
      </c>
      <c r="B10592" s="2" t="s">
        <v>25</v>
      </c>
      <c r="C10592" s="2" t="s">
        <v>20</v>
      </c>
      <c r="D10592" s="2">
        <v>2740.53</v>
      </c>
      <c r="E10592" s="2">
        <v>0.39</v>
      </c>
      <c r="F10592" s="2">
        <f t="shared" si="331"/>
        <v>1068.8067000000001</v>
      </c>
      <c r="G10592" s="2">
        <v>7</v>
      </c>
      <c r="H10592" s="2" t="str">
        <f>TEXT(Table1[[#This Row],[order_date]],"mmmm")</f>
        <v>April</v>
      </c>
      <c r="I10592" s="3">
        <v>45412</v>
      </c>
      <c r="J10592" s="3">
        <v>45418</v>
      </c>
      <c r="K10592" s="3" t="str">
        <f>TEXT(Table1[[#This Row],[delivery_date]]-Table1[[#This Row],[order_date]],"D")</f>
        <v>6</v>
      </c>
      <c r="L10592" s="2" t="s">
        <v>15</v>
      </c>
      <c r="M10592" s="2" t="s">
        <v>27</v>
      </c>
      <c r="N10592" s="2">
        <v>779.18</v>
      </c>
      <c r="O10592" s="2" t="s">
        <v>17</v>
      </c>
      <c r="P10592" s="2">
        <f t="shared" si="330"/>
        <v>1671.7233000000001</v>
      </c>
    </row>
    <row r="10593" spans="1:16" ht="14.25" customHeight="1" x14ac:dyDescent="0.35">
      <c r="A10593" s="2" t="s">
        <v>10624</v>
      </c>
      <c r="B10593" s="2" t="s">
        <v>41</v>
      </c>
      <c r="C10593" s="2" t="s">
        <v>26</v>
      </c>
      <c r="D10593" s="2">
        <v>2363.5100000000002</v>
      </c>
      <c r="E10593" s="2">
        <v>0.5</v>
      </c>
      <c r="F10593" s="2">
        <f t="shared" si="331"/>
        <v>1181.7550000000001</v>
      </c>
      <c r="G10593" s="2">
        <v>6</v>
      </c>
      <c r="H10593" s="2" t="str">
        <f>TEXT(Table1[[#This Row],[order_date]],"mmmm")</f>
        <v>October</v>
      </c>
      <c r="I10593" s="3">
        <v>45584</v>
      </c>
      <c r="J10593" s="3">
        <v>45589</v>
      </c>
      <c r="K10593" s="3" t="str">
        <f>TEXT(Table1[[#This Row],[delivery_date]]-Table1[[#This Row],[order_date]],"D")</f>
        <v>5</v>
      </c>
      <c r="L10593" s="2" t="s">
        <v>15</v>
      </c>
      <c r="M10593" s="2" t="s">
        <v>16</v>
      </c>
      <c r="N10593" s="2">
        <v>702.63</v>
      </c>
      <c r="O10593" s="2" t="s">
        <v>39</v>
      </c>
      <c r="P10593" s="2">
        <f t="shared" si="330"/>
        <v>1181.7550000000001</v>
      </c>
    </row>
    <row r="10594" spans="1:16" ht="14.25" customHeight="1" x14ac:dyDescent="0.35">
      <c r="A10594" s="2" t="s">
        <v>10625</v>
      </c>
      <c r="B10594" s="2" t="s">
        <v>13</v>
      </c>
      <c r="C10594" s="2" t="s">
        <v>33</v>
      </c>
      <c r="D10594" s="2">
        <v>2809.67</v>
      </c>
      <c r="E10594" s="2">
        <v>0.08</v>
      </c>
      <c r="F10594" s="2">
        <f t="shared" si="331"/>
        <v>224.77360000000002</v>
      </c>
      <c r="G10594" s="2">
        <v>8</v>
      </c>
      <c r="H10594" s="2" t="str">
        <f>TEXT(Table1[[#This Row],[order_date]],"mmmm")</f>
        <v>October</v>
      </c>
      <c r="I10594" s="3">
        <v>45228</v>
      </c>
      <c r="J10594" s="3">
        <v>45235</v>
      </c>
      <c r="K10594" s="3" t="str">
        <f>TEXT(Table1[[#This Row],[delivery_date]]-Table1[[#This Row],[order_date]],"D")</f>
        <v>7</v>
      </c>
      <c r="L10594" s="2" t="s">
        <v>15</v>
      </c>
      <c r="M10594" s="2" t="s">
        <v>22</v>
      </c>
      <c r="N10594" s="2">
        <v>414.87</v>
      </c>
      <c r="O10594" s="2" t="s">
        <v>39</v>
      </c>
      <c r="P10594" s="2">
        <f t="shared" si="330"/>
        <v>2584.8964000000001</v>
      </c>
    </row>
    <row r="10595" spans="1:16" ht="14.25" customHeight="1" x14ac:dyDescent="0.35">
      <c r="A10595" s="2" t="s">
        <v>10626</v>
      </c>
      <c r="B10595" s="2" t="s">
        <v>19</v>
      </c>
      <c r="C10595" s="2" t="s">
        <v>26</v>
      </c>
      <c r="D10595" s="2">
        <v>1626.5</v>
      </c>
      <c r="E10595" s="2">
        <v>0.04</v>
      </c>
      <c r="F10595" s="2">
        <f t="shared" si="331"/>
        <v>65.06</v>
      </c>
      <c r="G10595" s="2">
        <v>7</v>
      </c>
      <c r="H10595" s="2" t="str">
        <f>TEXT(Table1[[#This Row],[order_date]],"mmmm")</f>
        <v>December</v>
      </c>
      <c r="I10595" s="3">
        <v>45641</v>
      </c>
      <c r="J10595" s="3">
        <v>45644</v>
      </c>
      <c r="K10595" s="3" t="str">
        <f>TEXT(Table1[[#This Row],[delivery_date]]-Table1[[#This Row],[order_date]],"D")</f>
        <v>3</v>
      </c>
      <c r="L10595" s="2" t="s">
        <v>31</v>
      </c>
      <c r="M10595" s="2" t="s">
        <v>22</v>
      </c>
      <c r="N10595" s="2">
        <v>423.82</v>
      </c>
      <c r="O10595" s="2" t="s">
        <v>23</v>
      </c>
      <c r="P10595" s="2">
        <f t="shared" si="330"/>
        <v>1561.44</v>
      </c>
    </row>
    <row r="10596" spans="1:16" ht="14.25" customHeight="1" x14ac:dyDescent="0.35">
      <c r="A10596" s="2" t="s">
        <v>10627</v>
      </c>
      <c r="B10596" s="2" t="s">
        <v>25</v>
      </c>
      <c r="C10596" s="2" t="s">
        <v>33</v>
      </c>
      <c r="D10596" s="2">
        <v>4546.01</v>
      </c>
      <c r="E10596" s="2">
        <v>0.37</v>
      </c>
      <c r="F10596" s="2">
        <f t="shared" si="331"/>
        <v>1682.0237</v>
      </c>
      <c r="G10596" s="2">
        <v>9</v>
      </c>
      <c r="H10596" s="2" t="str">
        <f>TEXT(Table1[[#This Row],[order_date]],"mmmm")</f>
        <v>June</v>
      </c>
      <c r="I10596" s="3">
        <v>45093</v>
      </c>
      <c r="J10596" s="3">
        <v>45096</v>
      </c>
      <c r="K10596" s="3" t="str">
        <f>TEXT(Table1[[#This Row],[delivery_date]]-Table1[[#This Row],[order_date]],"D")</f>
        <v>3</v>
      </c>
      <c r="L10596" s="2" t="s">
        <v>15</v>
      </c>
      <c r="M10596" s="2" t="s">
        <v>27</v>
      </c>
      <c r="N10596" s="2">
        <v>392.31</v>
      </c>
      <c r="O10596" s="2" t="s">
        <v>39</v>
      </c>
      <c r="P10596" s="2">
        <f t="shared" si="330"/>
        <v>2863.9863000000005</v>
      </c>
    </row>
    <row r="10597" spans="1:16" ht="14.25" customHeight="1" x14ac:dyDescent="0.35">
      <c r="A10597" s="2" t="s">
        <v>10628</v>
      </c>
      <c r="B10597" s="2" t="s">
        <v>19</v>
      </c>
      <c r="C10597" s="2" t="s">
        <v>26</v>
      </c>
      <c r="D10597" s="2">
        <v>4006.68</v>
      </c>
      <c r="E10597" s="2">
        <v>0.17</v>
      </c>
      <c r="F10597" s="2">
        <f t="shared" si="331"/>
        <v>681.13560000000007</v>
      </c>
      <c r="G10597" s="2">
        <v>4</v>
      </c>
      <c r="H10597" s="2" t="str">
        <f>TEXT(Table1[[#This Row],[order_date]],"mmmm")</f>
        <v>November</v>
      </c>
      <c r="I10597" s="3">
        <v>45260</v>
      </c>
      <c r="J10597" s="3">
        <v>45263</v>
      </c>
      <c r="K10597" s="3" t="str">
        <f>TEXT(Table1[[#This Row],[delivery_date]]-Table1[[#This Row],[order_date]],"D")</f>
        <v>3</v>
      </c>
      <c r="L10597" s="2" t="s">
        <v>15</v>
      </c>
      <c r="M10597" s="2" t="s">
        <v>27</v>
      </c>
      <c r="N10597" s="2">
        <v>957.67</v>
      </c>
      <c r="O10597" s="2" t="s">
        <v>28</v>
      </c>
      <c r="P10597" s="2">
        <f t="shared" si="330"/>
        <v>3325.5443999999998</v>
      </c>
    </row>
    <row r="10598" spans="1:16" ht="14.25" customHeight="1" x14ac:dyDescent="0.35">
      <c r="A10598" s="2" t="s">
        <v>10629</v>
      </c>
      <c r="B10598" s="2" t="s">
        <v>41</v>
      </c>
      <c r="C10598" s="2" t="s">
        <v>26</v>
      </c>
      <c r="D10598" s="2">
        <v>3556.87</v>
      </c>
      <c r="E10598" s="2">
        <v>0.11</v>
      </c>
      <c r="F10598" s="2">
        <f t="shared" si="331"/>
        <v>391.25569999999999</v>
      </c>
      <c r="G10598" s="2">
        <v>9</v>
      </c>
      <c r="H10598" s="2" t="str">
        <f>TEXT(Table1[[#This Row],[order_date]],"mmmm")</f>
        <v>September</v>
      </c>
      <c r="I10598" s="3">
        <v>45180</v>
      </c>
      <c r="J10598" s="3">
        <v>45183</v>
      </c>
      <c r="K10598" s="3" t="str">
        <f>TEXT(Table1[[#This Row],[delivery_date]]-Table1[[#This Row],[order_date]],"D")</f>
        <v>3</v>
      </c>
      <c r="L10598" s="2" t="s">
        <v>21</v>
      </c>
      <c r="M10598" s="2" t="s">
        <v>16</v>
      </c>
      <c r="N10598" s="2">
        <v>905.51</v>
      </c>
      <c r="O10598" s="2" t="s">
        <v>23</v>
      </c>
      <c r="P10598" s="2">
        <f t="shared" si="330"/>
        <v>3165.6142999999997</v>
      </c>
    </row>
    <row r="10599" spans="1:16" ht="14.25" customHeight="1" x14ac:dyDescent="0.35">
      <c r="A10599" s="2" t="s">
        <v>10630</v>
      </c>
      <c r="B10599" s="2" t="s">
        <v>13</v>
      </c>
      <c r="C10599" s="2" t="s">
        <v>20</v>
      </c>
      <c r="D10599" s="2">
        <v>2986.55</v>
      </c>
      <c r="E10599" s="2">
        <v>0.26</v>
      </c>
      <c r="F10599" s="2">
        <f t="shared" si="331"/>
        <v>776.50300000000004</v>
      </c>
      <c r="G10599" s="2">
        <v>5</v>
      </c>
      <c r="H10599" s="2" t="str">
        <f>TEXT(Table1[[#This Row],[order_date]],"mmmm")</f>
        <v>August</v>
      </c>
      <c r="I10599" s="3">
        <v>45163</v>
      </c>
      <c r="J10599" s="3">
        <v>45168</v>
      </c>
      <c r="K10599" s="3" t="str">
        <f>TEXT(Table1[[#This Row],[delivery_date]]-Table1[[#This Row],[order_date]],"D")</f>
        <v>5</v>
      </c>
      <c r="L10599" s="2" t="s">
        <v>21</v>
      </c>
      <c r="M10599" s="2" t="s">
        <v>16</v>
      </c>
      <c r="N10599" s="2">
        <v>559.15</v>
      </c>
      <c r="O10599" s="2" t="s">
        <v>23</v>
      </c>
      <c r="P10599" s="2">
        <f t="shared" si="330"/>
        <v>2210.047</v>
      </c>
    </row>
    <row r="10600" spans="1:16" ht="14.25" customHeight="1" x14ac:dyDescent="0.35">
      <c r="A10600" s="2" t="s">
        <v>10631</v>
      </c>
      <c r="B10600" s="2" t="s">
        <v>13</v>
      </c>
      <c r="C10600" s="2" t="s">
        <v>26</v>
      </c>
      <c r="D10600" s="2">
        <v>4850.43</v>
      </c>
      <c r="E10600" s="2">
        <v>0.34</v>
      </c>
      <c r="F10600" s="2">
        <f t="shared" si="331"/>
        <v>1649.1462000000001</v>
      </c>
      <c r="G10600" s="2">
        <v>9</v>
      </c>
      <c r="H10600" s="2" t="str">
        <f>TEXT(Table1[[#This Row],[order_date]],"mmmm")</f>
        <v>February</v>
      </c>
      <c r="I10600" s="3">
        <v>45348</v>
      </c>
      <c r="J10600" s="3">
        <v>45354</v>
      </c>
      <c r="K10600" s="3" t="str">
        <f>TEXT(Table1[[#This Row],[delivery_date]]-Table1[[#This Row],[order_date]],"D")</f>
        <v>6</v>
      </c>
      <c r="L10600" s="2" t="s">
        <v>31</v>
      </c>
      <c r="M10600" s="2" t="s">
        <v>22</v>
      </c>
      <c r="N10600" s="2">
        <v>935.98</v>
      </c>
      <c r="O10600" s="2" t="s">
        <v>23</v>
      </c>
      <c r="P10600" s="2">
        <f t="shared" si="330"/>
        <v>3201.2838000000002</v>
      </c>
    </row>
    <row r="10601" spans="1:16" ht="14.25" customHeight="1" x14ac:dyDescent="0.35">
      <c r="A10601" s="2" t="s">
        <v>10632</v>
      </c>
      <c r="B10601" s="2" t="s">
        <v>13</v>
      </c>
      <c r="C10601" s="2" t="s">
        <v>20</v>
      </c>
      <c r="D10601" s="2">
        <v>1558.76</v>
      </c>
      <c r="E10601" s="2">
        <v>0.11</v>
      </c>
      <c r="F10601" s="2">
        <f t="shared" si="331"/>
        <v>171.46360000000001</v>
      </c>
      <c r="G10601" s="2">
        <v>4</v>
      </c>
      <c r="H10601" s="2" t="str">
        <f>TEXT(Table1[[#This Row],[order_date]],"mmmm")</f>
        <v>November</v>
      </c>
      <c r="I10601" s="3">
        <v>45621</v>
      </c>
      <c r="J10601" s="3">
        <v>45625</v>
      </c>
      <c r="K10601" s="3" t="str">
        <f>TEXT(Table1[[#This Row],[delivery_date]]-Table1[[#This Row],[order_date]],"D")</f>
        <v>4</v>
      </c>
      <c r="L10601" s="2" t="s">
        <v>31</v>
      </c>
      <c r="M10601" s="2" t="s">
        <v>22</v>
      </c>
      <c r="N10601" s="2">
        <v>383.22</v>
      </c>
      <c r="O10601" s="2" t="s">
        <v>23</v>
      </c>
      <c r="P10601" s="2">
        <f t="shared" si="330"/>
        <v>1387.2963999999999</v>
      </c>
    </row>
    <row r="10602" spans="1:16" ht="14.25" customHeight="1" x14ac:dyDescent="0.35">
      <c r="A10602" s="2" t="s">
        <v>10633</v>
      </c>
      <c r="B10602" s="2" t="s">
        <v>19</v>
      </c>
      <c r="C10602" s="2" t="s">
        <v>26</v>
      </c>
      <c r="D10602" s="2">
        <v>1487.36</v>
      </c>
      <c r="E10602" s="2">
        <v>0.5</v>
      </c>
      <c r="F10602" s="2">
        <f t="shared" si="331"/>
        <v>743.68</v>
      </c>
      <c r="G10602" s="2">
        <v>3</v>
      </c>
      <c r="H10602" s="2" t="str">
        <f>TEXT(Table1[[#This Row],[order_date]],"mmmm")</f>
        <v>December</v>
      </c>
      <c r="I10602" s="3">
        <v>45261</v>
      </c>
      <c r="J10602" s="3">
        <v>45264</v>
      </c>
      <c r="K10602" s="3" t="str">
        <f>TEXT(Table1[[#This Row],[delivery_date]]-Table1[[#This Row],[order_date]],"D")</f>
        <v>3</v>
      </c>
      <c r="L10602" s="2" t="s">
        <v>21</v>
      </c>
      <c r="M10602" s="2" t="s">
        <v>27</v>
      </c>
      <c r="N10602" s="2">
        <v>166.72</v>
      </c>
      <c r="O10602" s="2" t="s">
        <v>39</v>
      </c>
      <c r="P10602" s="2">
        <f t="shared" si="330"/>
        <v>743.68</v>
      </c>
    </row>
    <row r="10603" spans="1:16" ht="14.25" customHeight="1" x14ac:dyDescent="0.35">
      <c r="A10603" s="2" t="s">
        <v>10634</v>
      </c>
      <c r="B10603" s="2" t="s">
        <v>41</v>
      </c>
      <c r="C10603" s="2" t="s">
        <v>36</v>
      </c>
      <c r="D10603" s="2">
        <v>1286.48</v>
      </c>
      <c r="E10603" s="2">
        <v>0.16</v>
      </c>
      <c r="F10603" s="2">
        <f t="shared" si="331"/>
        <v>205.83680000000001</v>
      </c>
      <c r="G10603" s="2">
        <v>7</v>
      </c>
      <c r="H10603" s="2" t="str">
        <f>TEXT(Table1[[#This Row],[order_date]],"mmmm")</f>
        <v>April</v>
      </c>
      <c r="I10603" s="3">
        <v>45039</v>
      </c>
      <c r="J10603" s="3">
        <v>45044</v>
      </c>
      <c r="K10603" s="3" t="str">
        <f>TEXT(Table1[[#This Row],[delivery_date]]-Table1[[#This Row],[order_date]],"D")</f>
        <v>5</v>
      </c>
      <c r="L10603" s="2" t="s">
        <v>15</v>
      </c>
      <c r="M10603" s="2" t="s">
        <v>16</v>
      </c>
      <c r="N10603" s="2">
        <v>121.58</v>
      </c>
      <c r="O10603" s="2" t="s">
        <v>17</v>
      </c>
      <c r="P10603" s="2">
        <f t="shared" si="330"/>
        <v>1080.6432</v>
      </c>
    </row>
    <row r="10604" spans="1:16" ht="14.25" customHeight="1" x14ac:dyDescent="0.35">
      <c r="A10604" s="2" t="s">
        <v>10635</v>
      </c>
      <c r="B10604" s="2" t="s">
        <v>25</v>
      </c>
      <c r="C10604" s="2" t="s">
        <v>14</v>
      </c>
      <c r="D10604" s="2">
        <v>3734.7</v>
      </c>
      <c r="E10604" s="2">
        <v>0.16</v>
      </c>
      <c r="F10604" s="2">
        <f t="shared" si="331"/>
        <v>597.55200000000002</v>
      </c>
      <c r="G10604" s="2">
        <v>4</v>
      </c>
      <c r="H10604" s="2" t="str">
        <f>TEXT(Table1[[#This Row],[order_date]],"mmmm")</f>
        <v>January</v>
      </c>
      <c r="I10604" s="3">
        <v>45315</v>
      </c>
      <c r="J10604" s="3">
        <v>45321</v>
      </c>
      <c r="K10604" s="3" t="str">
        <f>TEXT(Table1[[#This Row],[delivery_date]]-Table1[[#This Row],[order_date]],"D")</f>
        <v>6</v>
      </c>
      <c r="L10604" s="2" t="s">
        <v>31</v>
      </c>
      <c r="M10604" s="2" t="s">
        <v>16</v>
      </c>
      <c r="N10604" s="2">
        <v>878.7</v>
      </c>
      <c r="O10604" s="2" t="s">
        <v>23</v>
      </c>
      <c r="P10604" s="2">
        <f t="shared" si="330"/>
        <v>3137.1479999999997</v>
      </c>
    </row>
    <row r="10605" spans="1:16" ht="14.25" customHeight="1" x14ac:dyDescent="0.35">
      <c r="A10605" s="2" t="s">
        <v>10636</v>
      </c>
      <c r="B10605" s="2" t="s">
        <v>25</v>
      </c>
      <c r="C10605" s="2" t="s">
        <v>20</v>
      </c>
      <c r="D10605" s="2">
        <v>4006.7</v>
      </c>
      <c r="E10605" s="2">
        <v>0.21</v>
      </c>
      <c r="F10605" s="2">
        <f t="shared" si="331"/>
        <v>841.40699999999993</v>
      </c>
      <c r="G10605" s="2">
        <v>5</v>
      </c>
      <c r="H10605" s="2" t="str">
        <f>TEXT(Table1[[#This Row],[order_date]],"mmmm")</f>
        <v>November</v>
      </c>
      <c r="I10605" s="3">
        <v>45616</v>
      </c>
      <c r="J10605" s="3">
        <v>45621</v>
      </c>
      <c r="K10605" s="3" t="str">
        <f>TEXT(Table1[[#This Row],[delivery_date]]-Table1[[#This Row],[order_date]],"D")</f>
        <v>5</v>
      </c>
      <c r="L10605" s="2" t="s">
        <v>21</v>
      </c>
      <c r="M10605" s="2" t="s">
        <v>22</v>
      </c>
      <c r="N10605" s="2">
        <v>692.25</v>
      </c>
      <c r="O10605" s="2" t="s">
        <v>34</v>
      </c>
      <c r="P10605" s="2">
        <f t="shared" si="330"/>
        <v>3165.2929999999997</v>
      </c>
    </row>
    <row r="10606" spans="1:16" ht="14.25" customHeight="1" x14ac:dyDescent="0.35">
      <c r="A10606" s="2" t="s">
        <v>10637</v>
      </c>
      <c r="B10606" s="2" t="s">
        <v>41</v>
      </c>
      <c r="C10606" s="2" t="s">
        <v>20</v>
      </c>
      <c r="D10606" s="2">
        <v>3025.86</v>
      </c>
      <c r="E10606" s="2">
        <v>0.37</v>
      </c>
      <c r="F10606" s="2">
        <f t="shared" si="331"/>
        <v>1119.5681999999999</v>
      </c>
      <c r="G10606" s="2">
        <v>3</v>
      </c>
      <c r="H10606" s="2" t="str">
        <f>TEXT(Table1[[#This Row],[order_date]],"mmmm")</f>
        <v>February</v>
      </c>
      <c r="I10606" s="3">
        <v>45329</v>
      </c>
      <c r="J10606" s="3">
        <v>45333</v>
      </c>
      <c r="K10606" s="3" t="str">
        <f>TEXT(Table1[[#This Row],[delivery_date]]-Table1[[#This Row],[order_date]],"D")</f>
        <v>4</v>
      </c>
      <c r="L10606" s="2" t="s">
        <v>21</v>
      </c>
      <c r="M10606" s="2" t="s">
        <v>16</v>
      </c>
      <c r="N10606" s="2">
        <v>822</v>
      </c>
      <c r="O10606" s="2" t="s">
        <v>48</v>
      </c>
      <c r="P10606" s="2">
        <f t="shared" si="330"/>
        <v>1906.2918000000002</v>
      </c>
    </row>
    <row r="10607" spans="1:16" ht="14.25" customHeight="1" x14ac:dyDescent="0.35">
      <c r="A10607" s="2" t="s">
        <v>10638</v>
      </c>
      <c r="B10607" s="2" t="s">
        <v>19</v>
      </c>
      <c r="C10607" s="2" t="s">
        <v>33</v>
      </c>
      <c r="D10607" s="2">
        <v>3294.72</v>
      </c>
      <c r="E10607" s="2">
        <v>0.44</v>
      </c>
      <c r="F10607" s="2">
        <f t="shared" si="331"/>
        <v>1449.6768</v>
      </c>
      <c r="G10607" s="2">
        <v>6</v>
      </c>
      <c r="H10607" s="2" t="str">
        <f>TEXT(Table1[[#This Row],[order_date]],"mmmm")</f>
        <v>November</v>
      </c>
      <c r="I10607" s="3">
        <v>45600</v>
      </c>
      <c r="J10607" s="3">
        <v>45605</v>
      </c>
      <c r="K10607" s="3" t="str">
        <f>TEXT(Table1[[#This Row],[delivery_date]]-Table1[[#This Row],[order_date]],"D")</f>
        <v>5</v>
      </c>
      <c r="L10607" s="2" t="s">
        <v>21</v>
      </c>
      <c r="M10607" s="2" t="s">
        <v>27</v>
      </c>
      <c r="N10607" s="2">
        <v>982.5</v>
      </c>
      <c r="O10607" s="2" t="s">
        <v>23</v>
      </c>
      <c r="P10607" s="2">
        <f t="shared" si="330"/>
        <v>1845.0431999999998</v>
      </c>
    </row>
    <row r="10608" spans="1:16" ht="14.25" customHeight="1" x14ac:dyDescent="0.35">
      <c r="A10608" s="2" t="s">
        <v>10639</v>
      </c>
      <c r="B10608" s="2" t="s">
        <v>25</v>
      </c>
      <c r="C10608" s="2" t="s">
        <v>36</v>
      </c>
      <c r="D10608" s="2">
        <v>1809.91</v>
      </c>
      <c r="E10608" s="2">
        <v>0.16</v>
      </c>
      <c r="F10608" s="2">
        <f t="shared" si="331"/>
        <v>289.5856</v>
      </c>
      <c r="G10608" s="2">
        <v>4</v>
      </c>
      <c r="H10608" s="2" t="str">
        <f>TEXT(Table1[[#This Row],[order_date]],"mmmm")</f>
        <v>November</v>
      </c>
      <c r="I10608" s="3">
        <v>45235</v>
      </c>
      <c r="J10608" s="3">
        <v>45242</v>
      </c>
      <c r="K10608" s="3" t="str">
        <f>TEXT(Table1[[#This Row],[delivery_date]]-Table1[[#This Row],[order_date]],"D")</f>
        <v>7</v>
      </c>
      <c r="L10608" s="2" t="s">
        <v>31</v>
      </c>
      <c r="M10608" s="2" t="s">
        <v>27</v>
      </c>
      <c r="N10608" s="2">
        <v>476.79</v>
      </c>
      <c r="O10608" s="2" t="s">
        <v>39</v>
      </c>
      <c r="P10608" s="2">
        <f t="shared" si="330"/>
        <v>1520.3244</v>
      </c>
    </row>
    <row r="10609" spans="1:16" ht="14.25" customHeight="1" x14ac:dyDescent="0.35">
      <c r="A10609" s="2" t="s">
        <v>10640</v>
      </c>
      <c r="B10609" s="2" t="s">
        <v>41</v>
      </c>
      <c r="C10609" s="2" t="s">
        <v>33</v>
      </c>
      <c r="D10609" s="2">
        <v>294.81</v>
      </c>
      <c r="E10609" s="2">
        <v>0.06</v>
      </c>
      <c r="F10609" s="2">
        <f t="shared" si="331"/>
        <v>17.688600000000001</v>
      </c>
      <c r="G10609" s="2">
        <v>1</v>
      </c>
      <c r="H10609" s="2" t="str">
        <f>TEXT(Table1[[#This Row],[order_date]],"mmmm")</f>
        <v>January</v>
      </c>
      <c r="I10609" s="3">
        <v>44947</v>
      </c>
      <c r="J10609" s="3">
        <v>44953</v>
      </c>
      <c r="K10609" s="3" t="str">
        <f>TEXT(Table1[[#This Row],[delivery_date]]-Table1[[#This Row],[order_date]],"D")</f>
        <v>6</v>
      </c>
      <c r="L10609" s="2" t="s">
        <v>31</v>
      </c>
      <c r="M10609" s="2" t="s">
        <v>27</v>
      </c>
      <c r="N10609" s="2">
        <v>28.6</v>
      </c>
      <c r="O10609" s="2" t="s">
        <v>48</v>
      </c>
      <c r="P10609" s="2">
        <f t="shared" si="330"/>
        <v>277.12139999999999</v>
      </c>
    </row>
    <row r="10610" spans="1:16" ht="14.25" customHeight="1" x14ac:dyDescent="0.35">
      <c r="A10610" s="2" t="s">
        <v>10641</v>
      </c>
      <c r="B10610" s="2" t="s">
        <v>25</v>
      </c>
      <c r="C10610" s="2" t="s">
        <v>36</v>
      </c>
      <c r="D10610" s="2">
        <v>1342.82</v>
      </c>
      <c r="E10610" s="2">
        <v>0.13</v>
      </c>
      <c r="F10610" s="2">
        <f t="shared" si="331"/>
        <v>174.56659999999999</v>
      </c>
      <c r="G10610" s="2">
        <v>2</v>
      </c>
      <c r="H10610" s="2" t="str">
        <f>TEXT(Table1[[#This Row],[order_date]],"mmmm")</f>
        <v>October</v>
      </c>
      <c r="I10610" s="3">
        <v>45227</v>
      </c>
      <c r="J10610" s="3">
        <v>45228</v>
      </c>
      <c r="K10610" s="3" t="str">
        <f>TEXT(Table1[[#This Row],[delivery_date]]-Table1[[#This Row],[order_date]],"D")</f>
        <v>1</v>
      </c>
      <c r="L10610" s="2" t="s">
        <v>15</v>
      </c>
      <c r="M10610" s="2" t="s">
        <v>16</v>
      </c>
      <c r="N10610" s="2">
        <v>216.33</v>
      </c>
      <c r="O10610" s="2" t="s">
        <v>23</v>
      </c>
      <c r="P10610" s="2">
        <f t="shared" si="330"/>
        <v>1168.2534000000001</v>
      </c>
    </row>
    <row r="10611" spans="1:16" ht="14.25" customHeight="1" x14ac:dyDescent="0.35">
      <c r="A10611" s="2" t="s">
        <v>10642</v>
      </c>
      <c r="B10611" s="2" t="s">
        <v>13</v>
      </c>
      <c r="C10611" s="2" t="s">
        <v>36</v>
      </c>
      <c r="D10611" s="2">
        <v>2963.09</v>
      </c>
      <c r="E10611" s="2">
        <v>0.04</v>
      </c>
      <c r="F10611" s="2">
        <f t="shared" si="331"/>
        <v>118.5236</v>
      </c>
      <c r="G10611" s="2">
        <v>8</v>
      </c>
      <c r="H10611" s="2" t="str">
        <f>TEXT(Table1[[#This Row],[order_date]],"mmmm")</f>
        <v>July</v>
      </c>
      <c r="I10611" s="3">
        <v>45498</v>
      </c>
      <c r="J10611" s="3">
        <v>45504</v>
      </c>
      <c r="K10611" s="3" t="str">
        <f>TEXT(Table1[[#This Row],[delivery_date]]-Table1[[#This Row],[order_date]],"D")</f>
        <v>6</v>
      </c>
      <c r="L10611" s="2" t="s">
        <v>31</v>
      </c>
      <c r="M10611" s="2" t="s">
        <v>27</v>
      </c>
      <c r="N10611" s="2">
        <v>630.16999999999996</v>
      </c>
      <c r="O10611" s="2" t="s">
        <v>28</v>
      </c>
      <c r="P10611" s="2">
        <f t="shared" si="330"/>
        <v>2844.5664000000002</v>
      </c>
    </row>
    <row r="10612" spans="1:16" ht="14.25" customHeight="1" x14ac:dyDescent="0.35">
      <c r="A10612" s="2" t="s">
        <v>10643</v>
      </c>
      <c r="B10612" s="2" t="s">
        <v>25</v>
      </c>
      <c r="C10612" s="2" t="s">
        <v>26</v>
      </c>
      <c r="D10612" s="2">
        <v>4083.37</v>
      </c>
      <c r="E10612" s="2">
        <v>0.32</v>
      </c>
      <c r="F10612" s="2">
        <f t="shared" si="331"/>
        <v>1306.6784</v>
      </c>
      <c r="G10612" s="2">
        <v>4</v>
      </c>
      <c r="H10612" s="2" t="str">
        <f>TEXT(Table1[[#This Row],[order_date]],"mmmm")</f>
        <v>June</v>
      </c>
      <c r="I10612" s="3">
        <v>45457</v>
      </c>
      <c r="J10612" s="3">
        <v>45464</v>
      </c>
      <c r="K10612" s="3" t="str">
        <f>TEXT(Table1[[#This Row],[delivery_date]]-Table1[[#This Row],[order_date]],"D")</f>
        <v>7</v>
      </c>
      <c r="L10612" s="2" t="s">
        <v>21</v>
      </c>
      <c r="M10612" s="2" t="s">
        <v>22</v>
      </c>
      <c r="N10612" s="2">
        <v>505.13</v>
      </c>
      <c r="O10612" s="2" t="s">
        <v>23</v>
      </c>
      <c r="P10612" s="2">
        <f t="shared" si="330"/>
        <v>2776.6916000000001</v>
      </c>
    </row>
    <row r="10613" spans="1:16" ht="14.25" customHeight="1" x14ac:dyDescent="0.35">
      <c r="A10613" s="2" t="s">
        <v>10644</v>
      </c>
      <c r="B10613" s="2" t="s">
        <v>19</v>
      </c>
      <c r="C10613" s="2" t="s">
        <v>33</v>
      </c>
      <c r="D10613" s="2">
        <v>3908.26</v>
      </c>
      <c r="E10613" s="2">
        <v>0.37</v>
      </c>
      <c r="F10613" s="2">
        <f t="shared" si="331"/>
        <v>1446.0562</v>
      </c>
      <c r="G10613" s="2">
        <v>2</v>
      </c>
      <c r="H10613" s="2" t="str">
        <f>TEXT(Table1[[#This Row],[order_date]],"mmmm")</f>
        <v>April</v>
      </c>
      <c r="I10613" s="3">
        <v>45398</v>
      </c>
      <c r="J10613" s="3">
        <v>45402</v>
      </c>
      <c r="K10613" s="3" t="str">
        <f>TEXT(Table1[[#This Row],[delivery_date]]-Table1[[#This Row],[order_date]],"D")</f>
        <v>4</v>
      </c>
      <c r="L10613" s="2" t="s">
        <v>15</v>
      </c>
      <c r="M10613" s="2" t="s">
        <v>16</v>
      </c>
      <c r="N10613" s="2">
        <v>1014.79</v>
      </c>
      <c r="O10613" s="2" t="s">
        <v>23</v>
      </c>
      <c r="P10613" s="2">
        <f t="shared" si="330"/>
        <v>2462.2038000000002</v>
      </c>
    </row>
    <row r="10614" spans="1:16" ht="14.25" customHeight="1" x14ac:dyDescent="0.35">
      <c r="A10614" s="2" t="s">
        <v>10645</v>
      </c>
      <c r="B10614" s="2" t="s">
        <v>41</v>
      </c>
      <c r="C10614" s="2" t="s">
        <v>14</v>
      </c>
      <c r="D10614" s="2">
        <v>979.49</v>
      </c>
      <c r="E10614" s="2">
        <v>0.21</v>
      </c>
      <c r="F10614" s="2">
        <f t="shared" si="331"/>
        <v>205.69289999999998</v>
      </c>
      <c r="G10614" s="2">
        <v>4</v>
      </c>
      <c r="H10614" s="2" t="str">
        <f>TEXT(Table1[[#This Row],[order_date]],"mmmm")</f>
        <v>January</v>
      </c>
      <c r="I10614" s="3">
        <v>44940</v>
      </c>
      <c r="J10614" s="3">
        <v>44946</v>
      </c>
      <c r="K10614" s="3" t="str">
        <f>TEXT(Table1[[#This Row],[delivery_date]]-Table1[[#This Row],[order_date]],"D")</f>
        <v>6</v>
      </c>
      <c r="L10614" s="2" t="s">
        <v>15</v>
      </c>
      <c r="M10614" s="2" t="s">
        <v>16</v>
      </c>
      <c r="N10614" s="2">
        <v>158.34</v>
      </c>
      <c r="O10614" s="2" t="s">
        <v>17</v>
      </c>
      <c r="P10614" s="2">
        <f t="shared" si="330"/>
        <v>773.7971</v>
      </c>
    </row>
    <row r="10615" spans="1:16" ht="14.25" customHeight="1" x14ac:dyDescent="0.35">
      <c r="A10615" s="2" t="s">
        <v>10646</v>
      </c>
      <c r="B10615" s="2" t="s">
        <v>19</v>
      </c>
      <c r="C10615" s="2" t="s">
        <v>36</v>
      </c>
      <c r="D10615" s="2">
        <v>352.09</v>
      </c>
      <c r="E10615" s="2">
        <v>0.48</v>
      </c>
      <c r="F10615" s="2">
        <f t="shared" si="331"/>
        <v>169.00319999999999</v>
      </c>
      <c r="G10615" s="2">
        <v>7</v>
      </c>
      <c r="H10615" s="2" t="str">
        <f>TEXT(Table1[[#This Row],[order_date]],"mmmm")</f>
        <v>August</v>
      </c>
      <c r="I10615" s="3">
        <v>45524</v>
      </c>
      <c r="J10615" s="3">
        <v>45531</v>
      </c>
      <c r="K10615" s="3" t="str">
        <f>TEXT(Table1[[#This Row],[delivery_date]]-Table1[[#This Row],[order_date]],"D")</f>
        <v>7</v>
      </c>
      <c r="L10615" s="2" t="s">
        <v>31</v>
      </c>
      <c r="M10615" s="2" t="s">
        <v>27</v>
      </c>
      <c r="N10615" s="2">
        <v>27.22</v>
      </c>
      <c r="O10615" s="2" t="s">
        <v>28</v>
      </c>
      <c r="P10615" s="2">
        <f t="shared" si="330"/>
        <v>183.08679999999998</v>
      </c>
    </row>
    <row r="10616" spans="1:16" ht="14.25" customHeight="1" x14ac:dyDescent="0.35">
      <c r="A10616" s="2" t="s">
        <v>10647</v>
      </c>
      <c r="B10616" s="2" t="s">
        <v>41</v>
      </c>
      <c r="C10616" s="2" t="s">
        <v>36</v>
      </c>
      <c r="D10616" s="2">
        <v>4267.74</v>
      </c>
      <c r="E10616" s="2">
        <v>0.36</v>
      </c>
      <c r="F10616" s="2">
        <f t="shared" si="331"/>
        <v>1536.3863999999999</v>
      </c>
      <c r="G10616" s="2">
        <v>2</v>
      </c>
      <c r="H10616" s="2" t="str">
        <f>TEXT(Table1[[#This Row],[order_date]],"mmmm")</f>
        <v>September</v>
      </c>
      <c r="I10616" s="3">
        <v>45541</v>
      </c>
      <c r="J10616" s="3">
        <v>45546</v>
      </c>
      <c r="K10616" s="3" t="str">
        <f>TEXT(Table1[[#This Row],[delivery_date]]-Table1[[#This Row],[order_date]],"D")</f>
        <v>5</v>
      </c>
      <c r="L10616" s="2" t="s">
        <v>31</v>
      </c>
      <c r="M10616" s="2" t="s">
        <v>16</v>
      </c>
      <c r="N10616" s="2">
        <v>468.31</v>
      </c>
      <c r="O10616" s="2" t="s">
        <v>23</v>
      </c>
      <c r="P10616" s="2">
        <f t="shared" si="330"/>
        <v>2731.3535999999999</v>
      </c>
    </row>
    <row r="10617" spans="1:16" ht="14.25" customHeight="1" x14ac:dyDescent="0.35">
      <c r="A10617" s="2" t="s">
        <v>10648</v>
      </c>
      <c r="B10617" s="2" t="s">
        <v>13</v>
      </c>
      <c r="C10617" s="2" t="s">
        <v>20</v>
      </c>
      <c r="D10617" s="2">
        <v>470.39</v>
      </c>
      <c r="E10617" s="2">
        <v>0.19</v>
      </c>
      <c r="F10617" s="2">
        <f t="shared" si="331"/>
        <v>89.374099999999999</v>
      </c>
      <c r="G10617" s="2">
        <v>6</v>
      </c>
      <c r="H10617" s="2" t="str">
        <f>TEXT(Table1[[#This Row],[order_date]],"mmmm")</f>
        <v>August</v>
      </c>
      <c r="I10617" s="3">
        <v>45148</v>
      </c>
      <c r="J10617" s="3">
        <v>45150</v>
      </c>
      <c r="K10617" s="3" t="str">
        <f>TEXT(Table1[[#This Row],[delivery_date]]-Table1[[#This Row],[order_date]],"D")</f>
        <v>2</v>
      </c>
      <c r="L10617" s="2" t="s">
        <v>31</v>
      </c>
      <c r="M10617" s="2" t="s">
        <v>22</v>
      </c>
      <c r="N10617" s="2">
        <v>93.56</v>
      </c>
      <c r="O10617" s="2" t="s">
        <v>23</v>
      </c>
      <c r="P10617" s="2">
        <f t="shared" si="330"/>
        <v>381.01589999999999</v>
      </c>
    </row>
    <row r="10618" spans="1:16" ht="14.25" customHeight="1" x14ac:dyDescent="0.35">
      <c r="A10618" s="2" t="s">
        <v>10649</v>
      </c>
      <c r="B10618" s="2" t="s">
        <v>41</v>
      </c>
      <c r="C10618" s="2" t="s">
        <v>26</v>
      </c>
      <c r="D10618" s="2">
        <v>2027.23</v>
      </c>
      <c r="E10618" s="2">
        <v>0.05</v>
      </c>
      <c r="F10618" s="2">
        <f t="shared" si="331"/>
        <v>101.36150000000001</v>
      </c>
      <c r="G10618" s="2">
        <v>1</v>
      </c>
      <c r="H10618" s="2" t="str">
        <f>TEXT(Table1[[#This Row],[order_date]],"mmmm")</f>
        <v>September</v>
      </c>
      <c r="I10618" s="3">
        <v>45194</v>
      </c>
      <c r="J10618" s="3">
        <v>45196</v>
      </c>
      <c r="K10618" s="3" t="str">
        <f>TEXT(Table1[[#This Row],[delivery_date]]-Table1[[#This Row],[order_date]],"D")</f>
        <v>2</v>
      </c>
      <c r="L10618" s="2" t="s">
        <v>31</v>
      </c>
      <c r="M10618" s="2" t="s">
        <v>22</v>
      </c>
      <c r="N10618" s="2">
        <v>448.21</v>
      </c>
      <c r="O10618" s="2" t="s">
        <v>34</v>
      </c>
      <c r="P10618" s="2">
        <f t="shared" si="330"/>
        <v>1925.8685</v>
      </c>
    </row>
    <row r="10619" spans="1:16" ht="14.25" customHeight="1" x14ac:dyDescent="0.35">
      <c r="A10619" s="2" t="s">
        <v>10650</v>
      </c>
      <c r="B10619" s="2" t="s">
        <v>25</v>
      </c>
      <c r="C10619" s="2" t="s">
        <v>14</v>
      </c>
      <c r="D10619" s="2">
        <v>561.71</v>
      </c>
      <c r="E10619" s="2">
        <v>0.25</v>
      </c>
      <c r="F10619" s="2">
        <f t="shared" si="331"/>
        <v>140.42750000000001</v>
      </c>
      <c r="G10619" s="2">
        <v>3</v>
      </c>
      <c r="H10619" s="2" t="str">
        <f>TEXT(Table1[[#This Row],[order_date]],"mmmm")</f>
        <v>November</v>
      </c>
      <c r="I10619" s="3">
        <v>45615</v>
      </c>
      <c r="J10619" s="3">
        <v>45622</v>
      </c>
      <c r="K10619" s="3" t="str">
        <f>TEXT(Table1[[#This Row],[delivery_date]]-Table1[[#This Row],[order_date]],"D")</f>
        <v>7</v>
      </c>
      <c r="L10619" s="2" t="s">
        <v>15</v>
      </c>
      <c r="M10619" s="2" t="s">
        <v>16</v>
      </c>
      <c r="N10619" s="2">
        <v>126.14</v>
      </c>
      <c r="O10619" s="2" t="s">
        <v>23</v>
      </c>
      <c r="P10619" s="2">
        <f t="shared" si="330"/>
        <v>421.28250000000003</v>
      </c>
    </row>
    <row r="10620" spans="1:16" ht="14.25" customHeight="1" x14ac:dyDescent="0.35">
      <c r="A10620" s="2" t="s">
        <v>10651</v>
      </c>
      <c r="B10620" s="2" t="s">
        <v>25</v>
      </c>
      <c r="C10620" s="2" t="s">
        <v>36</v>
      </c>
      <c r="D10620" s="2">
        <v>2863.84</v>
      </c>
      <c r="E10620" s="2">
        <v>0.25</v>
      </c>
      <c r="F10620" s="2">
        <f t="shared" si="331"/>
        <v>715.96</v>
      </c>
      <c r="G10620" s="2">
        <v>9</v>
      </c>
      <c r="H10620" s="2" t="str">
        <f>TEXT(Table1[[#This Row],[order_date]],"mmmm")</f>
        <v>December</v>
      </c>
      <c r="I10620" s="3">
        <v>45642</v>
      </c>
      <c r="J10620" s="3">
        <v>45645</v>
      </c>
      <c r="K10620" s="3" t="str">
        <f>TEXT(Table1[[#This Row],[delivery_date]]-Table1[[#This Row],[order_date]],"D")</f>
        <v>3</v>
      </c>
      <c r="L10620" s="2" t="s">
        <v>21</v>
      </c>
      <c r="M10620" s="2" t="s">
        <v>16</v>
      </c>
      <c r="N10620" s="2">
        <v>260.69</v>
      </c>
      <c r="O10620" s="2" t="s">
        <v>28</v>
      </c>
      <c r="P10620" s="2">
        <f t="shared" si="330"/>
        <v>2147.88</v>
      </c>
    </row>
    <row r="10621" spans="1:16" ht="14.25" customHeight="1" x14ac:dyDescent="0.35">
      <c r="A10621" s="2" t="s">
        <v>10652</v>
      </c>
      <c r="B10621" s="2" t="s">
        <v>13</v>
      </c>
      <c r="C10621" s="2" t="s">
        <v>20</v>
      </c>
      <c r="D10621" s="2">
        <v>1880.35</v>
      </c>
      <c r="E10621" s="2">
        <v>0.28000000000000003</v>
      </c>
      <c r="F10621" s="2">
        <f t="shared" si="331"/>
        <v>526.49800000000005</v>
      </c>
      <c r="G10621" s="2">
        <v>5</v>
      </c>
      <c r="H10621" s="2" t="str">
        <f>TEXT(Table1[[#This Row],[order_date]],"mmmm")</f>
        <v>April</v>
      </c>
      <c r="I10621" s="3">
        <v>45404</v>
      </c>
      <c r="J10621" s="3">
        <v>45408</v>
      </c>
      <c r="K10621" s="3" t="str">
        <f>TEXT(Table1[[#This Row],[delivery_date]]-Table1[[#This Row],[order_date]],"D")</f>
        <v>4</v>
      </c>
      <c r="L10621" s="2" t="s">
        <v>15</v>
      </c>
      <c r="M10621" s="2" t="s">
        <v>16</v>
      </c>
      <c r="N10621" s="2">
        <v>453.4</v>
      </c>
      <c r="O10621" s="2" t="s">
        <v>39</v>
      </c>
      <c r="P10621" s="2">
        <f t="shared" si="330"/>
        <v>1353.8519999999999</v>
      </c>
    </row>
    <row r="10622" spans="1:16" ht="14.25" customHeight="1" x14ac:dyDescent="0.35">
      <c r="A10622" s="2" t="s">
        <v>10653</v>
      </c>
      <c r="B10622" s="2" t="s">
        <v>41</v>
      </c>
      <c r="C10622" s="2" t="s">
        <v>33</v>
      </c>
      <c r="D10622" s="2">
        <v>1092.22</v>
      </c>
      <c r="E10622" s="2">
        <v>0.34</v>
      </c>
      <c r="F10622" s="2">
        <f t="shared" si="331"/>
        <v>371.35480000000001</v>
      </c>
      <c r="G10622" s="2">
        <v>8</v>
      </c>
      <c r="H10622" s="2" t="str">
        <f>TEXT(Table1[[#This Row],[order_date]],"mmmm")</f>
        <v>January</v>
      </c>
      <c r="I10622" s="3">
        <v>44929</v>
      </c>
      <c r="J10622" s="3">
        <v>44935</v>
      </c>
      <c r="K10622" s="3" t="str">
        <f>TEXT(Table1[[#This Row],[delivery_date]]-Table1[[#This Row],[order_date]],"D")</f>
        <v>6</v>
      </c>
      <c r="L10622" s="2" t="s">
        <v>21</v>
      </c>
      <c r="M10622" s="2" t="s">
        <v>16</v>
      </c>
      <c r="N10622" s="2">
        <v>81.03</v>
      </c>
      <c r="O10622" s="2" t="s">
        <v>17</v>
      </c>
      <c r="P10622" s="2">
        <f t="shared" si="330"/>
        <v>720.86519999999996</v>
      </c>
    </row>
    <row r="10623" spans="1:16" ht="14.25" customHeight="1" x14ac:dyDescent="0.35">
      <c r="A10623" s="2" t="s">
        <v>10654</v>
      </c>
      <c r="B10623" s="2" t="s">
        <v>13</v>
      </c>
      <c r="C10623" s="2" t="s">
        <v>36</v>
      </c>
      <c r="D10623" s="2">
        <v>3016.32</v>
      </c>
      <c r="E10623" s="2">
        <v>0.13</v>
      </c>
      <c r="F10623" s="2">
        <f t="shared" si="331"/>
        <v>392.12160000000006</v>
      </c>
      <c r="G10623" s="2">
        <v>1</v>
      </c>
      <c r="H10623" s="2" t="str">
        <f>TEXT(Table1[[#This Row],[order_date]],"mmmm")</f>
        <v>April</v>
      </c>
      <c r="I10623" s="3">
        <v>45045</v>
      </c>
      <c r="J10623" s="3">
        <v>45050</v>
      </c>
      <c r="K10623" s="3" t="str">
        <f>TEXT(Table1[[#This Row],[delivery_date]]-Table1[[#This Row],[order_date]],"D")</f>
        <v>5</v>
      </c>
      <c r="L10623" s="2" t="s">
        <v>21</v>
      </c>
      <c r="M10623" s="2" t="s">
        <v>16</v>
      </c>
      <c r="N10623" s="2">
        <v>871.08</v>
      </c>
      <c r="O10623" s="2" t="s">
        <v>34</v>
      </c>
      <c r="P10623" s="2">
        <f t="shared" si="330"/>
        <v>2624.1984000000002</v>
      </c>
    </row>
    <row r="10624" spans="1:16" ht="14.25" customHeight="1" x14ac:dyDescent="0.35">
      <c r="A10624" s="2" t="s">
        <v>10655</v>
      </c>
      <c r="B10624" s="2" t="s">
        <v>25</v>
      </c>
      <c r="C10624" s="2" t="s">
        <v>20</v>
      </c>
      <c r="D10624" s="2">
        <v>1880.62</v>
      </c>
      <c r="E10624" s="2">
        <v>0</v>
      </c>
      <c r="F10624" s="2">
        <f t="shared" si="331"/>
        <v>0</v>
      </c>
      <c r="G10624" s="2">
        <v>4</v>
      </c>
      <c r="H10624" s="2" t="str">
        <f>TEXT(Table1[[#This Row],[order_date]],"mmmm")</f>
        <v>April</v>
      </c>
      <c r="I10624" s="3">
        <v>45030</v>
      </c>
      <c r="J10624" s="3">
        <v>45035</v>
      </c>
      <c r="K10624" s="3" t="str">
        <f>TEXT(Table1[[#This Row],[delivery_date]]-Table1[[#This Row],[order_date]],"D")</f>
        <v>5</v>
      </c>
      <c r="L10624" s="2" t="s">
        <v>31</v>
      </c>
      <c r="M10624" s="2" t="s">
        <v>22</v>
      </c>
      <c r="N10624" s="2">
        <v>456.03</v>
      </c>
      <c r="O10624" s="2" t="s">
        <v>39</v>
      </c>
      <c r="P10624" s="2">
        <f t="shared" si="330"/>
        <v>1880.62</v>
      </c>
    </row>
    <row r="10625" spans="1:16" ht="14.25" customHeight="1" x14ac:dyDescent="0.35">
      <c r="A10625" s="2" t="s">
        <v>10656</v>
      </c>
      <c r="B10625" s="2" t="s">
        <v>19</v>
      </c>
      <c r="C10625" s="2" t="s">
        <v>33</v>
      </c>
      <c r="D10625" s="2">
        <v>917.26</v>
      </c>
      <c r="E10625" s="2">
        <v>0.41</v>
      </c>
      <c r="F10625" s="2">
        <f t="shared" si="331"/>
        <v>376.07659999999998</v>
      </c>
      <c r="G10625" s="2">
        <v>3</v>
      </c>
      <c r="H10625" s="2" t="str">
        <f>TEXT(Table1[[#This Row],[order_date]],"mmmm")</f>
        <v>December</v>
      </c>
      <c r="I10625" s="3">
        <v>45278</v>
      </c>
      <c r="J10625" s="3">
        <v>45279</v>
      </c>
      <c r="K10625" s="3" t="str">
        <f>TEXT(Table1[[#This Row],[delivery_date]]-Table1[[#This Row],[order_date]],"D")</f>
        <v>1</v>
      </c>
      <c r="L10625" s="2" t="s">
        <v>21</v>
      </c>
      <c r="M10625" s="2" t="s">
        <v>22</v>
      </c>
      <c r="N10625" s="2">
        <v>206.73</v>
      </c>
      <c r="O10625" s="2" t="s">
        <v>48</v>
      </c>
      <c r="P10625" s="2">
        <f t="shared" si="330"/>
        <v>541.18340000000001</v>
      </c>
    </row>
    <row r="10626" spans="1:16" ht="14.25" customHeight="1" x14ac:dyDescent="0.35">
      <c r="A10626" s="2" t="s">
        <v>10657</v>
      </c>
      <c r="B10626" s="2" t="s">
        <v>13</v>
      </c>
      <c r="C10626" s="2" t="s">
        <v>26</v>
      </c>
      <c r="D10626" s="2">
        <v>3530.42</v>
      </c>
      <c r="E10626" s="2">
        <v>0.41</v>
      </c>
      <c r="F10626" s="2">
        <f t="shared" si="331"/>
        <v>1447.4721999999999</v>
      </c>
      <c r="G10626" s="2">
        <v>9</v>
      </c>
      <c r="H10626" s="2" t="str">
        <f>TEXT(Table1[[#This Row],[order_date]],"mmmm")</f>
        <v>October</v>
      </c>
      <c r="I10626" s="3">
        <v>45593</v>
      </c>
      <c r="J10626" s="3">
        <v>45594</v>
      </c>
      <c r="K10626" s="3" t="str">
        <f>TEXT(Table1[[#This Row],[delivery_date]]-Table1[[#This Row],[order_date]],"D")</f>
        <v>1</v>
      </c>
      <c r="L10626" s="2" t="s">
        <v>15</v>
      </c>
      <c r="M10626" s="2" t="s">
        <v>22</v>
      </c>
      <c r="N10626" s="2">
        <v>368.05</v>
      </c>
      <c r="O10626" s="2" t="s">
        <v>48</v>
      </c>
      <c r="P10626" s="2">
        <f t="shared" ref="P10626:P10689" si="332">D10626-F10626</f>
        <v>2082.9477999999999</v>
      </c>
    </row>
    <row r="10627" spans="1:16" ht="14.25" customHeight="1" x14ac:dyDescent="0.35">
      <c r="A10627" s="2" t="s">
        <v>10658</v>
      </c>
      <c r="B10627" s="2" t="s">
        <v>19</v>
      </c>
      <c r="C10627" s="2" t="s">
        <v>33</v>
      </c>
      <c r="D10627" s="2">
        <v>4200.3599999999997</v>
      </c>
      <c r="E10627" s="2">
        <v>0.46</v>
      </c>
      <c r="F10627" s="2">
        <f t="shared" ref="F10627:F10690" si="333">D10627*E10627</f>
        <v>1932.1656</v>
      </c>
      <c r="G10627" s="2">
        <v>7</v>
      </c>
      <c r="H10627" s="2" t="str">
        <f>TEXT(Table1[[#This Row],[order_date]],"mmmm")</f>
        <v>April</v>
      </c>
      <c r="I10627" s="3">
        <v>45392</v>
      </c>
      <c r="J10627" s="3">
        <v>45395</v>
      </c>
      <c r="K10627" s="3" t="str">
        <f>TEXT(Table1[[#This Row],[delivery_date]]-Table1[[#This Row],[order_date]],"D")</f>
        <v>3</v>
      </c>
      <c r="L10627" s="2" t="s">
        <v>31</v>
      </c>
      <c r="M10627" s="2" t="s">
        <v>16</v>
      </c>
      <c r="N10627" s="2">
        <v>358.59</v>
      </c>
      <c r="O10627" s="2" t="s">
        <v>39</v>
      </c>
      <c r="P10627" s="2">
        <f t="shared" si="332"/>
        <v>2268.1943999999994</v>
      </c>
    </row>
    <row r="10628" spans="1:16" ht="14.25" customHeight="1" x14ac:dyDescent="0.35">
      <c r="A10628" s="2" t="s">
        <v>10659</v>
      </c>
      <c r="B10628" s="2" t="s">
        <v>19</v>
      </c>
      <c r="C10628" s="2" t="s">
        <v>36</v>
      </c>
      <c r="D10628" s="2">
        <v>1441.34</v>
      </c>
      <c r="E10628" s="2">
        <v>0.48</v>
      </c>
      <c r="F10628" s="2">
        <f t="shared" si="333"/>
        <v>691.84319999999991</v>
      </c>
      <c r="G10628" s="2">
        <v>3</v>
      </c>
      <c r="H10628" s="2" t="str">
        <f>TEXT(Table1[[#This Row],[order_date]],"mmmm")</f>
        <v>January</v>
      </c>
      <c r="I10628" s="3">
        <v>45299</v>
      </c>
      <c r="J10628" s="3">
        <v>45303</v>
      </c>
      <c r="K10628" s="3" t="str">
        <f>TEXT(Table1[[#This Row],[delivery_date]]-Table1[[#This Row],[order_date]],"D")</f>
        <v>4</v>
      </c>
      <c r="L10628" s="2" t="s">
        <v>15</v>
      </c>
      <c r="M10628" s="2" t="s">
        <v>22</v>
      </c>
      <c r="N10628" s="2">
        <v>124.85</v>
      </c>
      <c r="O10628" s="2" t="s">
        <v>39</v>
      </c>
      <c r="P10628" s="2">
        <f t="shared" si="332"/>
        <v>749.49680000000001</v>
      </c>
    </row>
    <row r="10629" spans="1:16" ht="14.25" customHeight="1" x14ac:dyDescent="0.35">
      <c r="A10629" s="2" t="s">
        <v>10660</v>
      </c>
      <c r="B10629" s="2" t="s">
        <v>41</v>
      </c>
      <c r="C10629" s="2" t="s">
        <v>14</v>
      </c>
      <c r="D10629" s="2">
        <v>1013.48</v>
      </c>
      <c r="E10629" s="2">
        <v>0.08</v>
      </c>
      <c r="F10629" s="2">
        <f t="shared" si="333"/>
        <v>81.078400000000002</v>
      </c>
      <c r="G10629" s="2">
        <v>1</v>
      </c>
      <c r="H10629" s="2" t="str">
        <f>TEXT(Table1[[#This Row],[order_date]],"mmmm")</f>
        <v>October</v>
      </c>
      <c r="I10629" s="3">
        <v>45591</v>
      </c>
      <c r="J10629" s="3">
        <v>45594</v>
      </c>
      <c r="K10629" s="3" t="str">
        <f>TEXT(Table1[[#This Row],[delivery_date]]-Table1[[#This Row],[order_date]],"D")</f>
        <v>3</v>
      </c>
      <c r="L10629" s="2" t="s">
        <v>15</v>
      </c>
      <c r="M10629" s="2" t="s">
        <v>22</v>
      </c>
      <c r="N10629" s="2">
        <v>109.22</v>
      </c>
      <c r="O10629" s="2" t="s">
        <v>48</v>
      </c>
      <c r="P10629" s="2">
        <f t="shared" si="332"/>
        <v>932.40160000000003</v>
      </c>
    </row>
    <row r="10630" spans="1:16" ht="14.25" customHeight="1" x14ac:dyDescent="0.35">
      <c r="A10630" s="2" t="s">
        <v>10661</v>
      </c>
      <c r="B10630" s="2" t="s">
        <v>13</v>
      </c>
      <c r="C10630" s="2" t="s">
        <v>33</v>
      </c>
      <c r="D10630" s="2">
        <v>468.73</v>
      </c>
      <c r="E10630" s="2">
        <v>0.18</v>
      </c>
      <c r="F10630" s="2">
        <f t="shared" si="333"/>
        <v>84.371399999999994</v>
      </c>
      <c r="G10630" s="2">
        <v>5</v>
      </c>
      <c r="H10630" s="2" t="str">
        <f>TEXT(Table1[[#This Row],[order_date]],"mmmm")</f>
        <v>May</v>
      </c>
      <c r="I10630" s="3">
        <v>45437</v>
      </c>
      <c r="J10630" s="3">
        <v>45438</v>
      </c>
      <c r="K10630" s="3" t="str">
        <f>TEXT(Table1[[#This Row],[delivery_date]]-Table1[[#This Row],[order_date]],"D")</f>
        <v>1</v>
      </c>
      <c r="L10630" s="2" t="s">
        <v>31</v>
      </c>
      <c r="M10630" s="2" t="s">
        <v>16</v>
      </c>
      <c r="N10630" s="2">
        <v>121.31</v>
      </c>
      <c r="O10630" s="2" t="s">
        <v>34</v>
      </c>
      <c r="P10630" s="2">
        <f t="shared" si="332"/>
        <v>384.35860000000002</v>
      </c>
    </row>
    <row r="10631" spans="1:16" ht="14.25" customHeight="1" x14ac:dyDescent="0.35">
      <c r="A10631" s="2" t="s">
        <v>10662</v>
      </c>
      <c r="B10631" s="2" t="s">
        <v>19</v>
      </c>
      <c r="C10631" s="2" t="s">
        <v>14</v>
      </c>
      <c r="D10631" s="2">
        <v>2686.72</v>
      </c>
      <c r="E10631" s="2">
        <v>0.43</v>
      </c>
      <c r="F10631" s="2">
        <f t="shared" si="333"/>
        <v>1155.2895999999998</v>
      </c>
      <c r="G10631" s="2">
        <v>3</v>
      </c>
      <c r="H10631" s="2" t="str">
        <f>TEXT(Table1[[#This Row],[order_date]],"mmmm")</f>
        <v>May</v>
      </c>
      <c r="I10631" s="3">
        <v>45419</v>
      </c>
      <c r="J10631" s="3">
        <v>45420</v>
      </c>
      <c r="K10631" s="3" t="str">
        <f>TEXT(Table1[[#This Row],[delivery_date]]-Table1[[#This Row],[order_date]],"D")</f>
        <v>1</v>
      </c>
      <c r="L10631" s="2" t="s">
        <v>21</v>
      </c>
      <c r="M10631" s="2" t="s">
        <v>27</v>
      </c>
      <c r="N10631" s="2">
        <v>577.74</v>
      </c>
      <c r="O10631" s="2" t="s">
        <v>23</v>
      </c>
      <c r="P10631" s="2">
        <f t="shared" si="332"/>
        <v>1531.4304</v>
      </c>
    </row>
    <row r="10632" spans="1:16" ht="14.25" customHeight="1" x14ac:dyDescent="0.35">
      <c r="A10632" s="2" t="s">
        <v>10663</v>
      </c>
      <c r="B10632" s="2" t="s">
        <v>19</v>
      </c>
      <c r="C10632" s="2" t="s">
        <v>14</v>
      </c>
      <c r="D10632" s="2">
        <v>4173.34</v>
      </c>
      <c r="E10632" s="2">
        <v>0.47</v>
      </c>
      <c r="F10632" s="2">
        <f t="shared" si="333"/>
        <v>1961.4697999999999</v>
      </c>
      <c r="G10632" s="2">
        <v>2</v>
      </c>
      <c r="H10632" s="2" t="str">
        <f>TEXT(Table1[[#This Row],[order_date]],"mmmm")</f>
        <v>January</v>
      </c>
      <c r="I10632" s="3">
        <v>44953</v>
      </c>
      <c r="J10632" s="3">
        <v>44957</v>
      </c>
      <c r="K10632" s="3" t="str">
        <f>TEXT(Table1[[#This Row],[delivery_date]]-Table1[[#This Row],[order_date]],"D")</f>
        <v>4</v>
      </c>
      <c r="L10632" s="2" t="s">
        <v>15</v>
      </c>
      <c r="M10632" s="2" t="s">
        <v>22</v>
      </c>
      <c r="N10632" s="2">
        <v>1218.6199999999999</v>
      </c>
      <c r="O10632" s="2" t="s">
        <v>17</v>
      </c>
      <c r="P10632" s="2">
        <f t="shared" si="332"/>
        <v>2211.8702000000003</v>
      </c>
    </row>
    <row r="10633" spans="1:16" ht="14.25" customHeight="1" x14ac:dyDescent="0.35">
      <c r="A10633" s="2" t="s">
        <v>10664</v>
      </c>
      <c r="B10633" s="2" t="s">
        <v>41</v>
      </c>
      <c r="C10633" s="2" t="s">
        <v>33</v>
      </c>
      <c r="D10633" s="2">
        <v>1328.87</v>
      </c>
      <c r="E10633" s="2">
        <v>0.01</v>
      </c>
      <c r="F10633" s="2">
        <f t="shared" si="333"/>
        <v>13.288699999999999</v>
      </c>
      <c r="G10633" s="2">
        <v>3</v>
      </c>
      <c r="H10633" s="2" t="str">
        <f>TEXT(Table1[[#This Row],[order_date]],"mmmm")</f>
        <v>June</v>
      </c>
      <c r="I10633" s="3">
        <v>45084</v>
      </c>
      <c r="J10633" s="3">
        <v>45090</v>
      </c>
      <c r="K10633" s="3" t="str">
        <f>TEXT(Table1[[#This Row],[delivery_date]]-Table1[[#This Row],[order_date]],"D")</f>
        <v>6</v>
      </c>
      <c r="L10633" s="2" t="s">
        <v>21</v>
      </c>
      <c r="M10633" s="2" t="s">
        <v>16</v>
      </c>
      <c r="N10633" s="2">
        <v>97.24</v>
      </c>
      <c r="O10633" s="2" t="s">
        <v>48</v>
      </c>
      <c r="P10633" s="2">
        <f t="shared" si="332"/>
        <v>1315.5812999999998</v>
      </c>
    </row>
    <row r="10634" spans="1:16" ht="14.25" customHeight="1" x14ac:dyDescent="0.35">
      <c r="A10634" s="2" t="s">
        <v>10665</v>
      </c>
      <c r="B10634" s="2" t="s">
        <v>41</v>
      </c>
      <c r="C10634" s="2" t="s">
        <v>26</v>
      </c>
      <c r="D10634" s="2">
        <v>2357.13</v>
      </c>
      <c r="E10634" s="2">
        <v>0.19</v>
      </c>
      <c r="F10634" s="2">
        <f t="shared" si="333"/>
        <v>447.85470000000004</v>
      </c>
      <c r="G10634" s="2">
        <v>5</v>
      </c>
      <c r="H10634" s="2" t="str">
        <f>TEXT(Table1[[#This Row],[order_date]],"mmmm")</f>
        <v>December</v>
      </c>
      <c r="I10634" s="3">
        <v>45641</v>
      </c>
      <c r="J10634" s="3">
        <v>45644</v>
      </c>
      <c r="K10634" s="3" t="str">
        <f>TEXT(Table1[[#This Row],[delivery_date]]-Table1[[#This Row],[order_date]],"D")</f>
        <v>3</v>
      </c>
      <c r="L10634" s="2" t="s">
        <v>21</v>
      </c>
      <c r="M10634" s="2" t="s">
        <v>16</v>
      </c>
      <c r="N10634" s="2">
        <v>533.77</v>
      </c>
      <c r="O10634" s="2" t="s">
        <v>48</v>
      </c>
      <c r="P10634" s="2">
        <f t="shared" si="332"/>
        <v>1909.2753</v>
      </c>
    </row>
    <row r="10635" spans="1:16" ht="14.25" customHeight="1" x14ac:dyDescent="0.35">
      <c r="A10635" s="2" t="s">
        <v>10666</v>
      </c>
      <c r="B10635" s="2" t="s">
        <v>25</v>
      </c>
      <c r="C10635" s="2" t="s">
        <v>33</v>
      </c>
      <c r="D10635" s="2">
        <v>887.94</v>
      </c>
      <c r="E10635" s="2">
        <v>0.06</v>
      </c>
      <c r="F10635" s="2">
        <f t="shared" si="333"/>
        <v>53.276400000000002</v>
      </c>
      <c r="G10635" s="2">
        <v>5</v>
      </c>
      <c r="H10635" s="2" t="str">
        <f>TEXT(Table1[[#This Row],[order_date]],"mmmm")</f>
        <v>November</v>
      </c>
      <c r="I10635" s="3">
        <v>45625</v>
      </c>
      <c r="J10635" s="3">
        <v>45626</v>
      </c>
      <c r="K10635" s="3" t="str">
        <f>TEXT(Table1[[#This Row],[delivery_date]]-Table1[[#This Row],[order_date]],"D")</f>
        <v>1</v>
      </c>
      <c r="L10635" s="2" t="s">
        <v>15</v>
      </c>
      <c r="M10635" s="2" t="s">
        <v>22</v>
      </c>
      <c r="N10635" s="2">
        <v>233.7</v>
      </c>
      <c r="O10635" s="2" t="s">
        <v>17</v>
      </c>
      <c r="P10635" s="2">
        <f t="shared" si="332"/>
        <v>834.66360000000009</v>
      </c>
    </row>
    <row r="10636" spans="1:16" ht="14.25" customHeight="1" x14ac:dyDescent="0.35">
      <c r="A10636" s="2" t="s">
        <v>10667</v>
      </c>
      <c r="B10636" s="2" t="s">
        <v>19</v>
      </c>
      <c r="C10636" s="2" t="s">
        <v>20</v>
      </c>
      <c r="D10636" s="2">
        <v>2080.58</v>
      </c>
      <c r="E10636" s="2">
        <v>0.39</v>
      </c>
      <c r="F10636" s="2">
        <f t="shared" si="333"/>
        <v>811.42619999999999</v>
      </c>
      <c r="G10636" s="2">
        <v>8</v>
      </c>
      <c r="H10636" s="2" t="str">
        <f>TEXT(Table1[[#This Row],[order_date]],"mmmm")</f>
        <v>June</v>
      </c>
      <c r="I10636" s="3">
        <v>45107</v>
      </c>
      <c r="J10636" s="3">
        <v>45112</v>
      </c>
      <c r="K10636" s="3" t="str">
        <f>TEXT(Table1[[#This Row],[delivery_date]]-Table1[[#This Row],[order_date]],"D")</f>
        <v>5</v>
      </c>
      <c r="L10636" s="2" t="s">
        <v>21</v>
      </c>
      <c r="M10636" s="2" t="s">
        <v>27</v>
      </c>
      <c r="N10636" s="2">
        <v>354.14</v>
      </c>
      <c r="O10636" s="2" t="s">
        <v>23</v>
      </c>
      <c r="P10636" s="2">
        <f t="shared" si="332"/>
        <v>1269.1538</v>
      </c>
    </row>
    <row r="10637" spans="1:16" ht="14.25" customHeight="1" x14ac:dyDescent="0.35">
      <c r="A10637" s="2" t="s">
        <v>10668</v>
      </c>
      <c r="B10637" s="2" t="s">
        <v>25</v>
      </c>
      <c r="C10637" s="2" t="s">
        <v>14</v>
      </c>
      <c r="D10637" s="2">
        <v>175.68</v>
      </c>
      <c r="E10637" s="2">
        <v>0.37</v>
      </c>
      <c r="F10637" s="2">
        <f t="shared" si="333"/>
        <v>65.001599999999996</v>
      </c>
      <c r="G10637" s="2">
        <v>4</v>
      </c>
      <c r="H10637" s="2" t="str">
        <f>TEXT(Table1[[#This Row],[order_date]],"mmmm")</f>
        <v>August</v>
      </c>
      <c r="I10637" s="3">
        <v>45516</v>
      </c>
      <c r="J10637" s="3">
        <v>45518</v>
      </c>
      <c r="K10637" s="3" t="str">
        <f>TEXT(Table1[[#This Row],[delivery_date]]-Table1[[#This Row],[order_date]],"D")</f>
        <v>2</v>
      </c>
      <c r="L10637" s="2" t="s">
        <v>31</v>
      </c>
      <c r="M10637" s="2" t="s">
        <v>22</v>
      </c>
      <c r="N10637" s="2">
        <v>11.37</v>
      </c>
      <c r="O10637" s="2" t="s">
        <v>17</v>
      </c>
      <c r="P10637" s="2">
        <f t="shared" si="332"/>
        <v>110.67840000000001</v>
      </c>
    </row>
    <row r="10638" spans="1:16" ht="14.25" customHeight="1" x14ac:dyDescent="0.35">
      <c r="A10638" s="2" t="s">
        <v>10669</v>
      </c>
      <c r="B10638" s="2" t="s">
        <v>19</v>
      </c>
      <c r="C10638" s="2" t="s">
        <v>36</v>
      </c>
      <c r="D10638" s="2">
        <v>4562.57</v>
      </c>
      <c r="E10638" s="2">
        <v>0.38</v>
      </c>
      <c r="F10638" s="2">
        <f t="shared" si="333"/>
        <v>1733.7765999999999</v>
      </c>
      <c r="G10638" s="2">
        <v>2</v>
      </c>
      <c r="H10638" s="2" t="str">
        <f>TEXT(Table1[[#This Row],[order_date]],"mmmm")</f>
        <v>October</v>
      </c>
      <c r="I10638" s="3">
        <v>45227</v>
      </c>
      <c r="J10638" s="3">
        <v>45228</v>
      </c>
      <c r="K10638" s="3" t="str">
        <f>TEXT(Table1[[#This Row],[delivery_date]]-Table1[[#This Row],[order_date]],"D")</f>
        <v>1</v>
      </c>
      <c r="L10638" s="2" t="s">
        <v>15</v>
      </c>
      <c r="M10638" s="2" t="s">
        <v>16</v>
      </c>
      <c r="N10638" s="2">
        <v>967.49</v>
      </c>
      <c r="O10638" s="2" t="s">
        <v>39</v>
      </c>
      <c r="P10638" s="2">
        <f t="shared" si="332"/>
        <v>2828.7933999999996</v>
      </c>
    </row>
    <row r="10639" spans="1:16" ht="14.25" customHeight="1" x14ac:dyDescent="0.35">
      <c r="A10639" s="2" t="s">
        <v>10670</v>
      </c>
      <c r="B10639" s="2" t="s">
        <v>25</v>
      </c>
      <c r="C10639" s="2" t="s">
        <v>14</v>
      </c>
      <c r="D10639" s="2">
        <v>3415.2</v>
      </c>
      <c r="E10639" s="2">
        <v>0.2</v>
      </c>
      <c r="F10639" s="2">
        <f t="shared" si="333"/>
        <v>683.04</v>
      </c>
      <c r="G10639" s="2">
        <v>8</v>
      </c>
      <c r="H10639" s="2" t="str">
        <f>TEXT(Table1[[#This Row],[order_date]],"mmmm")</f>
        <v>July</v>
      </c>
      <c r="I10639" s="3">
        <v>45126</v>
      </c>
      <c r="J10639" s="3">
        <v>45132</v>
      </c>
      <c r="K10639" s="3" t="str">
        <f>TEXT(Table1[[#This Row],[delivery_date]]-Table1[[#This Row],[order_date]],"D")</f>
        <v>6</v>
      </c>
      <c r="L10639" s="2" t="s">
        <v>15</v>
      </c>
      <c r="M10639" s="2" t="s">
        <v>16</v>
      </c>
      <c r="N10639" s="2">
        <v>701.16</v>
      </c>
      <c r="O10639" s="2" t="s">
        <v>28</v>
      </c>
      <c r="P10639" s="2">
        <f t="shared" si="332"/>
        <v>2732.16</v>
      </c>
    </row>
    <row r="10640" spans="1:16" ht="14.25" customHeight="1" x14ac:dyDescent="0.35">
      <c r="A10640" s="2" t="s">
        <v>10671</v>
      </c>
      <c r="B10640" s="2" t="s">
        <v>41</v>
      </c>
      <c r="C10640" s="2" t="s">
        <v>36</v>
      </c>
      <c r="D10640" s="2">
        <v>1730.79</v>
      </c>
      <c r="E10640" s="2">
        <v>0.2</v>
      </c>
      <c r="F10640" s="2">
        <f t="shared" si="333"/>
        <v>346.15800000000002</v>
      </c>
      <c r="G10640" s="2">
        <v>8</v>
      </c>
      <c r="H10640" s="2" t="str">
        <f>TEXT(Table1[[#This Row],[order_date]],"mmmm")</f>
        <v>March</v>
      </c>
      <c r="I10640" s="3">
        <v>45371</v>
      </c>
      <c r="J10640" s="3">
        <v>45374</v>
      </c>
      <c r="K10640" s="3" t="str">
        <f>TEXT(Table1[[#This Row],[delivery_date]]-Table1[[#This Row],[order_date]],"D")</f>
        <v>3</v>
      </c>
      <c r="L10640" s="2" t="s">
        <v>21</v>
      </c>
      <c r="M10640" s="2" t="s">
        <v>16</v>
      </c>
      <c r="N10640" s="2">
        <v>494.65</v>
      </c>
      <c r="O10640" s="2" t="s">
        <v>23</v>
      </c>
      <c r="P10640" s="2">
        <f t="shared" si="332"/>
        <v>1384.6320000000001</v>
      </c>
    </row>
    <row r="10641" spans="1:16" ht="14.25" customHeight="1" x14ac:dyDescent="0.35">
      <c r="A10641" s="2" t="s">
        <v>10672</v>
      </c>
      <c r="B10641" s="2" t="s">
        <v>13</v>
      </c>
      <c r="C10641" s="2" t="s">
        <v>20</v>
      </c>
      <c r="D10641" s="2">
        <v>4417.87</v>
      </c>
      <c r="E10641" s="2">
        <v>0.13</v>
      </c>
      <c r="F10641" s="2">
        <f t="shared" si="333"/>
        <v>574.32309999999995</v>
      </c>
      <c r="G10641" s="2">
        <v>8</v>
      </c>
      <c r="H10641" s="2" t="str">
        <f>TEXT(Table1[[#This Row],[order_date]],"mmmm")</f>
        <v>September</v>
      </c>
      <c r="I10641" s="3">
        <v>45193</v>
      </c>
      <c r="J10641" s="3">
        <v>45194</v>
      </c>
      <c r="K10641" s="3" t="str">
        <f>TEXT(Table1[[#This Row],[delivery_date]]-Table1[[#This Row],[order_date]],"D")</f>
        <v>1</v>
      </c>
      <c r="L10641" s="2" t="s">
        <v>15</v>
      </c>
      <c r="M10641" s="2" t="s">
        <v>16</v>
      </c>
      <c r="N10641" s="2">
        <v>1131.8399999999999</v>
      </c>
      <c r="O10641" s="2" t="s">
        <v>23</v>
      </c>
      <c r="P10641" s="2">
        <f t="shared" si="332"/>
        <v>3843.5468999999998</v>
      </c>
    </row>
    <row r="10642" spans="1:16" ht="14.25" customHeight="1" x14ac:dyDescent="0.35">
      <c r="A10642" s="2" t="s">
        <v>10673</v>
      </c>
      <c r="B10642" s="2" t="s">
        <v>41</v>
      </c>
      <c r="C10642" s="2" t="s">
        <v>20</v>
      </c>
      <c r="D10642" s="2">
        <v>996.36</v>
      </c>
      <c r="E10642" s="2">
        <v>0.18</v>
      </c>
      <c r="F10642" s="2">
        <f t="shared" si="333"/>
        <v>179.34479999999999</v>
      </c>
      <c r="G10642" s="2">
        <v>1</v>
      </c>
      <c r="H10642" s="2" t="str">
        <f>TEXT(Table1[[#This Row],[order_date]],"mmmm")</f>
        <v>March</v>
      </c>
      <c r="I10642" s="3">
        <v>45004</v>
      </c>
      <c r="J10642" s="3">
        <v>45009</v>
      </c>
      <c r="K10642" s="3" t="str">
        <f>TEXT(Table1[[#This Row],[delivery_date]]-Table1[[#This Row],[order_date]],"D")</f>
        <v>5</v>
      </c>
      <c r="L10642" s="2" t="s">
        <v>21</v>
      </c>
      <c r="M10642" s="2" t="s">
        <v>16</v>
      </c>
      <c r="N10642" s="2">
        <v>185.35</v>
      </c>
      <c r="O10642" s="2" t="s">
        <v>17</v>
      </c>
      <c r="P10642" s="2">
        <f t="shared" si="332"/>
        <v>817.01520000000005</v>
      </c>
    </row>
    <row r="10643" spans="1:16" ht="14.25" customHeight="1" x14ac:dyDescent="0.35">
      <c r="A10643" s="2" t="s">
        <v>10674</v>
      </c>
      <c r="B10643" s="2" t="s">
        <v>25</v>
      </c>
      <c r="C10643" s="2" t="s">
        <v>20</v>
      </c>
      <c r="D10643" s="2">
        <v>485.8</v>
      </c>
      <c r="E10643" s="2">
        <v>0.49</v>
      </c>
      <c r="F10643" s="2">
        <f t="shared" si="333"/>
        <v>238.042</v>
      </c>
      <c r="G10643" s="2">
        <v>9</v>
      </c>
      <c r="H10643" s="2" t="str">
        <f>TEXT(Table1[[#This Row],[order_date]],"mmmm")</f>
        <v>November</v>
      </c>
      <c r="I10643" s="3">
        <v>45617</v>
      </c>
      <c r="J10643" s="3">
        <v>45619</v>
      </c>
      <c r="K10643" s="3" t="str">
        <f>TEXT(Table1[[#This Row],[delivery_date]]-Table1[[#This Row],[order_date]],"D")</f>
        <v>2</v>
      </c>
      <c r="L10643" s="2" t="s">
        <v>21</v>
      </c>
      <c r="M10643" s="2" t="s">
        <v>16</v>
      </c>
      <c r="N10643" s="2">
        <v>38.049999999999997</v>
      </c>
      <c r="O10643" s="2" t="s">
        <v>17</v>
      </c>
      <c r="P10643" s="2">
        <f t="shared" si="332"/>
        <v>247.75800000000001</v>
      </c>
    </row>
    <row r="10644" spans="1:16" ht="14.25" customHeight="1" x14ac:dyDescent="0.35">
      <c r="A10644" s="2" t="s">
        <v>10675</v>
      </c>
      <c r="B10644" s="2" t="s">
        <v>25</v>
      </c>
      <c r="C10644" s="2" t="s">
        <v>33</v>
      </c>
      <c r="D10644" s="2">
        <v>4718.8500000000004</v>
      </c>
      <c r="E10644" s="2">
        <v>0.02</v>
      </c>
      <c r="F10644" s="2">
        <f t="shared" si="333"/>
        <v>94.37700000000001</v>
      </c>
      <c r="G10644" s="2">
        <v>4</v>
      </c>
      <c r="H10644" s="2" t="str">
        <f>TEXT(Table1[[#This Row],[order_date]],"mmmm")</f>
        <v>September</v>
      </c>
      <c r="I10644" s="3">
        <v>45549</v>
      </c>
      <c r="J10644" s="3">
        <v>45551</v>
      </c>
      <c r="K10644" s="3" t="str">
        <f>TEXT(Table1[[#This Row],[delivery_date]]-Table1[[#This Row],[order_date]],"D")</f>
        <v>2</v>
      </c>
      <c r="L10644" s="2" t="s">
        <v>15</v>
      </c>
      <c r="M10644" s="2" t="s">
        <v>16</v>
      </c>
      <c r="N10644" s="2">
        <v>301.39</v>
      </c>
      <c r="O10644" s="2" t="s">
        <v>28</v>
      </c>
      <c r="P10644" s="2">
        <f t="shared" si="332"/>
        <v>4624.473</v>
      </c>
    </row>
    <row r="10645" spans="1:16" ht="14.25" customHeight="1" x14ac:dyDescent="0.35">
      <c r="A10645" s="2" t="s">
        <v>10676</v>
      </c>
      <c r="B10645" s="2" t="s">
        <v>13</v>
      </c>
      <c r="C10645" s="2" t="s">
        <v>14</v>
      </c>
      <c r="D10645" s="2">
        <v>1614.18</v>
      </c>
      <c r="E10645" s="2">
        <v>0.16</v>
      </c>
      <c r="F10645" s="2">
        <f t="shared" si="333"/>
        <v>258.2688</v>
      </c>
      <c r="G10645" s="2">
        <v>4</v>
      </c>
      <c r="H10645" s="2" t="str">
        <f>TEXT(Table1[[#This Row],[order_date]],"mmmm")</f>
        <v>December</v>
      </c>
      <c r="I10645" s="3">
        <v>45652</v>
      </c>
      <c r="J10645" s="3">
        <v>45657</v>
      </c>
      <c r="K10645" s="3" t="str">
        <f>TEXT(Table1[[#This Row],[delivery_date]]-Table1[[#This Row],[order_date]],"D")</f>
        <v>5</v>
      </c>
      <c r="L10645" s="2" t="s">
        <v>15</v>
      </c>
      <c r="M10645" s="2" t="s">
        <v>22</v>
      </c>
      <c r="N10645" s="2">
        <v>444.99</v>
      </c>
      <c r="O10645" s="2" t="s">
        <v>28</v>
      </c>
      <c r="P10645" s="2">
        <f t="shared" si="332"/>
        <v>1355.9112</v>
      </c>
    </row>
    <row r="10646" spans="1:16" ht="14.25" customHeight="1" x14ac:dyDescent="0.35">
      <c r="A10646" s="2" t="s">
        <v>10677</v>
      </c>
      <c r="B10646" s="2" t="s">
        <v>19</v>
      </c>
      <c r="C10646" s="2" t="s">
        <v>36</v>
      </c>
      <c r="D10646" s="2">
        <v>4686.2700000000004</v>
      </c>
      <c r="E10646" s="2">
        <v>0.39</v>
      </c>
      <c r="F10646" s="2">
        <f t="shared" si="333"/>
        <v>1827.6453000000001</v>
      </c>
      <c r="G10646" s="2">
        <v>8</v>
      </c>
      <c r="H10646" s="2" t="str">
        <f>TEXT(Table1[[#This Row],[order_date]],"mmmm")</f>
        <v>July</v>
      </c>
      <c r="I10646" s="3">
        <v>45128</v>
      </c>
      <c r="J10646" s="3">
        <v>45131</v>
      </c>
      <c r="K10646" s="3" t="str">
        <f>TEXT(Table1[[#This Row],[delivery_date]]-Table1[[#This Row],[order_date]],"D")</f>
        <v>3</v>
      </c>
      <c r="L10646" s="2" t="s">
        <v>15</v>
      </c>
      <c r="M10646" s="2" t="s">
        <v>27</v>
      </c>
      <c r="N10646" s="2">
        <v>790.01</v>
      </c>
      <c r="O10646" s="2" t="s">
        <v>28</v>
      </c>
      <c r="P10646" s="2">
        <f t="shared" si="332"/>
        <v>2858.6247000000003</v>
      </c>
    </row>
    <row r="10647" spans="1:16" ht="14.25" customHeight="1" x14ac:dyDescent="0.35">
      <c r="A10647" s="2" t="s">
        <v>10678</v>
      </c>
      <c r="B10647" s="2" t="s">
        <v>25</v>
      </c>
      <c r="C10647" s="2" t="s">
        <v>20</v>
      </c>
      <c r="D10647" s="2">
        <v>3224.3</v>
      </c>
      <c r="E10647" s="2">
        <v>0.19</v>
      </c>
      <c r="F10647" s="2">
        <f t="shared" si="333"/>
        <v>612.61700000000008</v>
      </c>
      <c r="G10647" s="2">
        <v>8</v>
      </c>
      <c r="H10647" s="2" t="str">
        <f>TEXT(Table1[[#This Row],[order_date]],"mmmm")</f>
        <v>August</v>
      </c>
      <c r="I10647" s="3">
        <v>45154</v>
      </c>
      <c r="J10647" s="3">
        <v>45159</v>
      </c>
      <c r="K10647" s="3" t="str">
        <f>TEXT(Table1[[#This Row],[delivery_date]]-Table1[[#This Row],[order_date]],"D")</f>
        <v>5</v>
      </c>
      <c r="L10647" s="2" t="s">
        <v>15</v>
      </c>
      <c r="M10647" s="2" t="s">
        <v>27</v>
      </c>
      <c r="N10647" s="2">
        <v>678.6</v>
      </c>
      <c r="O10647" s="2" t="s">
        <v>39</v>
      </c>
      <c r="P10647" s="2">
        <f t="shared" si="332"/>
        <v>2611.683</v>
      </c>
    </row>
    <row r="10648" spans="1:16" ht="14.25" customHeight="1" x14ac:dyDescent="0.35">
      <c r="A10648" s="2" t="s">
        <v>10679</v>
      </c>
      <c r="B10648" s="2" t="s">
        <v>25</v>
      </c>
      <c r="C10648" s="2" t="s">
        <v>20</v>
      </c>
      <c r="D10648" s="2">
        <v>4902.21</v>
      </c>
      <c r="E10648" s="2">
        <v>0.47</v>
      </c>
      <c r="F10648" s="2">
        <f t="shared" si="333"/>
        <v>2304.0387000000001</v>
      </c>
      <c r="G10648" s="2">
        <v>6</v>
      </c>
      <c r="H10648" s="2" t="str">
        <f>TEXT(Table1[[#This Row],[order_date]],"mmmm")</f>
        <v>February</v>
      </c>
      <c r="I10648" s="3">
        <v>45349</v>
      </c>
      <c r="J10648" s="3">
        <v>45355</v>
      </c>
      <c r="K10648" s="3" t="str">
        <f>TEXT(Table1[[#This Row],[delivery_date]]-Table1[[#This Row],[order_date]],"D")</f>
        <v>6</v>
      </c>
      <c r="L10648" s="2" t="s">
        <v>21</v>
      </c>
      <c r="M10648" s="2" t="s">
        <v>27</v>
      </c>
      <c r="N10648" s="2">
        <v>1122.8699999999999</v>
      </c>
      <c r="O10648" s="2" t="s">
        <v>34</v>
      </c>
      <c r="P10648" s="2">
        <f t="shared" si="332"/>
        <v>2598.1713</v>
      </c>
    </row>
    <row r="10649" spans="1:16" ht="14.25" customHeight="1" x14ac:dyDescent="0.35">
      <c r="A10649" s="2" t="s">
        <v>10680</v>
      </c>
      <c r="B10649" s="2" t="s">
        <v>25</v>
      </c>
      <c r="C10649" s="2" t="s">
        <v>36</v>
      </c>
      <c r="D10649" s="2">
        <v>3791.8</v>
      </c>
      <c r="E10649" s="2">
        <v>0.17</v>
      </c>
      <c r="F10649" s="2">
        <f t="shared" si="333"/>
        <v>644.60600000000011</v>
      </c>
      <c r="G10649" s="2">
        <v>4</v>
      </c>
      <c r="H10649" s="2" t="str">
        <f>TEXT(Table1[[#This Row],[order_date]],"mmmm")</f>
        <v>January</v>
      </c>
      <c r="I10649" s="3">
        <v>44950</v>
      </c>
      <c r="J10649" s="3">
        <v>44957</v>
      </c>
      <c r="K10649" s="3" t="str">
        <f>TEXT(Table1[[#This Row],[delivery_date]]-Table1[[#This Row],[order_date]],"D")</f>
        <v>7</v>
      </c>
      <c r="L10649" s="2" t="s">
        <v>21</v>
      </c>
      <c r="M10649" s="2" t="s">
        <v>16</v>
      </c>
      <c r="N10649" s="2">
        <v>716.04</v>
      </c>
      <c r="O10649" s="2" t="s">
        <v>48</v>
      </c>
      <c r="P10649" s="2">
        <f t="shared" si="332"/>
        <v>3147.194</v>
      </c>
    </row>
    <row r="10650" spans="1:16" ht="14.25" customHeight="1" x14ac:dyDescent="0.35">
      <c r="A10650" s="2" t="s">
        <v>10681</v>
      </c>
      <c r="B10650" s="2" t="s">
        <v>13</v>
      </c>
      <c r="C10650" s="2" t="s">
        <v>14</v>
      </c>
      <c r="D10650" s="2">
        <v>616.87</v>
      </c>
      <c r="E10650" s="2">
        <v>0.42</v>
      </c>
      <c r="F10650" s="2">
        <f t="shared" si="333"/>
        <v>259.08539999999999</v>
      </c>
      <c r="G10650" s="2">
        <v>3</v>
      </c>
      <c r="H10650" s="2" t="str">
        <f>TEXT(Table1[[#This Row],[order_date]],"mmmm")</f>
        <v>October</v>
      </c>
      <c r="I10650" s="3">
        <v>45572</v>
      </c>
      <c r="J10650" s="3">
        <v>45577</v>
      </c>
      <c r="K10650" s="3" t="str">
        <f>TEXT(Table1[[#This Row],[delivery_date]]-Table1[[#This Row],[order_date]],"D")</f>
        <v>5</v>
      </c>
      <c r="L10650" s="2" t="s">
        <v>21</v>
      </c>
      <c r="M10650" s="2" t="s">
        <v>27</v>
      </c>
      <c r="N10650" s="2">
        <v>163.71</v>
      </c>
      <c r="O10650" s="2" t="s">
        <v>48</v>
      </c>
      <c r="P10650" s="2">
        <f t="shared" si="332"/>
        <v>357.78460000000001</v>
      </c>
    </row>
    <row r="10651" spans="1:16" ht="14.25" customHeight="1" x14ac:dyDescent="0.35">
      <c r="A10651" s="2" t="s">
        <v>10682</v>
      </c>
      <c r="B10651" s="2" t="s">
        <v>41</v>
      </c>
      <c r="C10651" s="2" t="s">
        <v>14</v>
      </c>
      <c r="D10651" s="2">
        <v>4275.92</v>
      </c>
      <c r="E10651" s="2">
        <v>0.41</v>
      </c>
      <c r="F10651" s="2">
        <f t="shared" si="333"/>
        <v>1753.1271999999999</v>
      </c>
      <c r="G10651" s="2">
        <v>5</v>
      </c>
      <c r="H10651" s="2" t="str">
        <f>TEXT(Table1[[#This Row],[order_date]],"mmmm")</f>
        <v>June</v>
      </c>
      <c r="I10651" s="3">
        <v>45471</v>
      </c>
      <c r="J10651" s="3">
        <v>45475</v>
      </c>
      <c r="K10651" s="3" t="str">
        <f>TEXT(Table1[[#This Row],[delivery_date]]-Table1[[#This Row],[order_date]],"D")</f>
        <v>4</v>
      </c>
      <c r="L10651" s="2" t="s">
        <v>31</v>
      </c>
      <c r="M10651" s="2" t="s">
        <v>16</v>
      </c>
      <c r="N10651" s="2">
        <v>277.91000000000003</v>
      </c>
      <c r="O10651" s="2" t="s">
        <v>34</v>
      </c>
      <c r="P10651" s="2">
        <f t="shared" si="332"/>
        <v>2522.7928000000002</v>
      </c>
    </row>
    <row r="10652" spans="1:16" ht="14.25" customHeight="1" x14ac:dyDescent="0.35">
      <c r="A10652" s="2" t="s">
        <v>10683</v>
      </c>
      <c r="B10652" s="2" t="s">
        <v>25</v>
      </c>
      <c r="C10652" s="2" t="s">
        <v>36</v>
      </c>
      <c r="D10652" s="2">
        <v>824.6</v>
      </c>
      <c r="E10652" s="2">
        <v>0</v>
      </c>
      <c r="F10652" s="2">
        <f t="shared" si="333"/>
        <v>0</v>
      </c>
      <c r="G10652" s="2">
        <v>8</v>
      </c>
      <c r="H10652" s="2" t="str">
        <f>TEXT(Table1[[#This Row],[order_date]],"mmmm")</f>
        <v>February</v>
      </c>
      <c r="I10652" s="3">
        <v>45332</v>
      </c>
      <c r="J10652" s="3">
        <v>45339</v>
      </c>
      <c r="K10652" s="3" t="str">
        <f>TEXT(Table1[[#This Row],[delivery_date]]-Table1[[#This Row],[order_date]],"D")</f>
        <v>7</v>
      </c>
      <c r="L10652" s="2" t="s">
        <v>21</v>
      </c>
      <c r="M10652" s="2" t="s">
        <v>22</v>
      </c>
      <c r="N10652" s="2">
        <v>198.81</v>
      </c>
      <c r="O10652" s="2" t="s">
        <v>34</v>
      </c>
      <c r="P10652" s="2">
        <f t="shared" si="332"/>
        <v>824.6</v>
      </c>
    </row>
    <row r="10653" spans="1:16" ht="14.25" customHeight="1" x14ac:dyDescent="0.35">
      <c r="A10653" s="2" t="s">
        <v>10684</v>
      </c>
      <c r="B10653" s="2" t="s">
        <v>13</v>
      </c>
      <c r="C10653" s="2" t="s">
        <v>26</v>
      </c>
      <c r="D10653" s="2">
        <v>3491.77</v>
      </c>
      <c r="E10653" s="2">
        <v>0.2</v>
      </c>
      <c r="F10653" s="2">
        <f t="shared" si="333"/>
        <v>698.35400000000004</v>
      </c>
      <c r="G10653" s="2">
        <v>7</v>
      </c>
      <c r="H10653" s="2" t="str">
        <f>TEXT(Table1[[#This Row],[order_date]],"mmmm")</f>
        <v>February</v>
      </c>
      <c r="I10653" s="3">
        <v>45330</v>
      </c>
      <c r="J10653" s="3">
        <v>45336</v>
      </c>
      <c r="K10653" s="3" t="str">
        <f>TEXT(Table1[[#This Row],[delivery_date]]-Table1[[#This Row],[order_date]],"D")</f>
        <v>6</v>
      </c>
      <c r="L10653" s="2" t="s">
        <v>21</v>
      </c>
      <c r="M10653" s="2" t="s">
        <v>22</v>
      </c>
      <c r="N10653" s="2">
        <v>840.06</v>
      </c>
      <c r="O10653" s="2" t="s">
        <v>28</v>
      </c>
      <c r="P10653" s="2">
        <f t="shared" si="332"/>
        <v>2793.4160000000002</v>
      </c>
    </row>
    <row r="10654" spans="1:16" ht="14.25" customHeight="1" x14ac:dyDescent="0.35">
      <c r="A10654" s="2" t="s">
        <v>10685</v>
      </c>
      <c r="B10654" s="2" t="s">
        <v>25</v>
      </c>
      <c r="C10654" s="2" t="s">
        <v>14</v>
      </c>
      <c r="D10654" s="2">
        <v>2552</v>
      </c>
      <c r="E10654" s="2">
        <v>0.14000000000000001</v>
      </c>
      <c r="F10654" s="2">
        <f t="shared" si="333"/>
        <v>357.28000000000003</v>
      </c>
      <c r="G10654" s="2">
        <v>8</v>
      </c>
      <c r="H10654" s="2" t="str">
        <f>TEXT(Table1[[#This Row],[order_date]],"mmmm")</f>
        <v>January</v>
      </c>
      <c r="I10654" s="3">
        <v>44937</v>
      </c>
      <c r="J10654" s="3">
        <v>44941</v>
      </c>
      <c r="K10654" s="3" t="str">
        <f>TEXT(Table1[[#This Row],[delivery_date]]-Table1[[#This Row],[order_date]],"D")</f>
        <v>4</v>
      </c>
      <c r="L10654" s="2" t="s">
        <v>31</v>
      </c>
      <c r="M10654" s="2" t="s">
        <v>16</v>
      </c>
      <c r="N10654" s="2">
        <v>275.62</v>
      </c>
      <c r="O10654" s="2" t="s">
        <v>28</v>
      </c>
      <c r="P10654" s="2">
        <f t="shared" si="332"/>
        <v>2194.7199999999998</v>
      </c>
    </row>
    <row r="10655" spans="1:16" ht="14.25" customHeight="1" x14ac:dyDescent="0.35">
      <c r="A10655" s="2" t="s">
        <v>10686</v>
      </c>
      <c r="B10655" s="2" t="s">
        <v>19</v>
      </c>
      <c r="C10655" s="2" t="s">
        <v>36</v>
      </c>
      <c r="D10655" s="2">
        <v>3567.85</v>
      </c>
      <c r="E10655" s="2">
        <v>0.24</v>
      </c>
      <c r="F10655" s="2">
        <f t="shared" si="333"/>
        <v>856.28399999999999</v>
      </c>
      <c r="G10655" s="2">
        <v>1</v>
      </c>
      <c r="H10655" s="2" t="str">
        <f>TEXT(Table1[[#This Row],[order_date]],"mmmm")</f>
        <v>April</v>
      </c>
      <c r="I10655" s="3">
        <v>45041</v>
      </c>
      <c r="J10655" s="3">
        <v>45045</v>
      </c>
      <c r="K10655" s="3" t="str">
        <f>TEXT(Table1[[#This Row],[delivery_date]]-Table1[[#This Row],[order_date]],"D")</f>
        <v>4</v>
      </c>
      <c r="L10655" s="2" t="s">
        <v>15</v>
      </c>
      <c r="M10655" s="2" t="s">
        <v>27</v>
      </c>
      <c r="N10655" s="2">
        <v>285.91000000000003</v>
      </c>
      <c r="O10655" s="2" t="s">
        <v>23</v>
      </c>
      <c r="P10655" s="2">
        <f t="shared" si="332"/>
        <v>2711.5659999999998</v>
      </c>
    </row>
    <row r="10656" spans="1:16" ht="14.25" customHeight="1" x14ac:dyDescent="0.35">
      <c r="A10656" s="2" t="s">
        <v>10687</v>
      </c>
      <c r="B10656" s="2" t="s">
        <v>13</v>
      </c>
      <c r="C10656" s="2" t="s">
        <v>36</v>
      </c>
      <c r="D10656" s="2">
        <v>3848.45</v>
      </c>
      <c r="E10656" s="2">
        <v>0.23</v>
      </c>
      <c r="F10656" s="2">
        <f t="shared" si="333"/>
        <v>885.14350000000002</v>
      </c>
      <c r="G10656" s="2">
        <v>4</v>
      </c>
      <c r="H10656" s="2" t="str">
        <f>TEXT(Table1[[#This Row],[order_date]],"mmmm")</f>
        <v>March</v>
      </c>
      <c r="I10656" s="3">
        <v>44991</v>
      </c>
      <c r="J10656" s="3">
        <v>44993</v>
      </c>
      <c r="K10656" s="3" t="str">
        <f>TEXT(Table1[[#This Row],[delivery_date]]-Table1[[#This Row],[order_date]],"D")</f>
        <v>2</v>
      </c>
      <c r="L10656" s="2" t="s">
        <v>15</v>
      </c>
      <c r="M10656" s="2" t="s">
        <v>16</v>
      </c>
      <c r="N10656" s="2">
        <v>806.62</v>
      </c>
      <c r="O10656" s="2" t="s">
        <v>28</v>
      </c>
      <c r="P10656" s="2">
        <f t="shared" si="332"/>
        <v>2963.3064999999997</v>
      </c>
    </row>
    <row r="10657" spans="1:16" ht="14.25" customHeight="1" x14ac:dyDescent="0.35">
      <c r="A10657" s="2" t="s">
        <v>10688</v>
      </c>
      <c r="B10657" s="2" t="s">
        <v>25</v>
      </c>
      <c r="C10657" s="2" t="s">
        <v>20</v>
      </c>
      <c r="D10657" s="2">
        <v>4037.96</v>
      </c>
      <c r="E10657" s="2">
        <v>0.45</v>
      </c>
      <c r="F10657" s="2">
        <f t="shared" si="333"/>
        <v>1817.0820000000001</v>
      </c>
      <c r="G10657" s="2">
        <v>9</v>
      </c>
      <c r="H10657" s="2" t="str">
        <f>TEXT(Table1[[#This Row],[order_date]],"mmmm")</f>
        <v>December</v>
      </c>
      <c r="I10657" s="3">
        <v>45288</v>
      </c>
      <c r="J10657" s="3">
        <v>45290</v>
      </c>
      <c r="K10657" s="3" t="str">
        <f>TEXT(Table1[[#This Row],[delivery_date]]-Table1[[#This Row],[order_date]],"D")</f>
        <v>2</v>
      </c>
      <c r="L10657" s="2" t="s">
        <v>21</v>
      </c>
      <c r="M10657" s="2" t="s">
        <v>16</v>
      </c>
      <c r="N10657" s="2">
        <v>537.54999999999995</v>
      </c>
      <c r="O10657" s="2" t="s">
        <v>39</v>
      </c>
      <c r="P10657" s="2">
        <f t="shared" si="332"/>
        <v>2220.8779999999997</v>
      </c>
    </row>
    <row r="10658" spans="1:16" ht="14.25" customHeight="1" x14ac:dyDescent="0.35">
      <c r="A10658" s="2" t="s">
        <v>10689</v>
      </c>
      <c r="B10658" s="2" t="s">
        <v>13</v>
      </c>
      <c r="C10658" s="2" t="s">
        <v>36</v>
      </c>
      <c r="D10658" s="2">
        <v>4191.3999999999996</v>
      </c>
      <c r="E10658" s="2">
        <v>0.09</v>
      </c>
      <c r="F10658" s="2">
        <f t="shared" si="333"/>
        <v>377.22599999999994</v>
      </c>
      <c r="G10658" s="2">
        <v>6</v>
      </c>
      <c r="H10658" s="2" t="str">
        <f>TEXT(Table1[[#This Row],[order_date]],"mmmm")</f>
        <v>July</v>
      </c>
      <c r="I10658" s="3">
        <v>45132</v>
      </c>
      <c r="J10658" s="3">
        <v>45133</v>
      </c>
      <c r="K10658" s="3" t="str">
        <f>TEXT(Table1[[#This Row],[delivery_date]]-Table1[[#This Row],[order_date]],"D")</f>
        <v>1</v>
      </c>
      <c r="L10658" s="2" t="s">
        <v>21</v>
      </c>
      <c r="M10658" s="2" t="s">
        <v>16</v>
      </c>
      <c r="N10658" s="2">
        <v>225.6</v>
      </c>
      <c r="O10658" s="2" t="s">
        <v>34</v>
      </c>
      <c r="P10658" s="2">
        <f t="shared" si="332"/>
        <v>3814.1739999999995</v>
      </c>
    </row>
    <row r="10659" spans="1:16" ht="14.25" customHeight="1" x14ac:dyDescent="0.35">
      <c r="A10659" s="2" t="s">
        <v>10690</v>
      </c>
      <c r="B10659" s="2" t="s">
        <v>25</v>
      </c>
      <c r="C10659" s="2" t="s">
        <v>33</v>
      </c>
      <c r="D10659" s="2">
        <v>4251.3999999999996</v>
      </c>
      <c r="E10659" s="2">
        <v>0.09</v>
      </c>
      <c r="F10659" s="2">
        <f t="shared" si="333"/>
        <v>382.62599999999998</v>
      </c>
      <c r="G10659" s="2">
        <v>8</v>
      </c>
      <c r="H10659" s="2" t="str">
        <f>TEXT(Table1[[#This Row],[order_date]],"mmmm")</f>
        <v>March</v>
      </c>
      <c r="I10659" s="3">
        <v>45359</v>
      </c>
      <c r="J10659" s="3">
        <v>45363</v>
      </c>
      <c r="K10659" s="3" t="str">
        <f>TEXT(Table1[[#This Row],[delivery_date]]-Table1[[#This Row],[order_date]],"D")</f>
        <v>4</v>
      </c>
      <c r="L10659" s="2" t="s">
        <v>31</v>
      </c>
      <c r="M10659" s="2" t="s">
        <v>22</v>
      </c>
      <c r="N10659" s="2">
        <v>679.5</v>
      </c>
      <c r="O10659" s="2" t="s">
        <v>34</v>
      </c>
      <c r="P10659" s="2">
        <f t="shared" si="332"/>
        <v>3868.7739999999994</v>
      </c>
    </row>
    <row r="10660" spans="1:16" ht="14.25" customHeight="1" x14ac:dyDescent="0.35">
      <c r="A10660" s="2" t="s">
        <v>10691</v>
      </c>
      <c r="B10660" s="2" t="s">
        <v>41</v>
      </c>
      <c r="C10660" s="2" t="s">
        <v>20</v>
      </c>
      <c r="D10660" s="2">
        <v>2121.61</v>
      </c>
      <c r="E10660" s="2">
        <v>0.05</v>
      </c>
      <c r="F10660" s="2">
        <f t="shared" si="333"/>
        <v>106.08050000000001</v>
      </c>
      <c r="G10660" s="2">
        <v>8</v>
      </c>
      <c r="H10660" s="2" t="str">
        <f>TEXT(Table1[[#This Row],[order_date]],"mmmm")</f>
        <v>March</v>
      </c>
      <c r="I10660" s="3">
        <v>44992</v>
      </c>
      <c r="J10660" s="3">
        <v>44995</v>
      </c>
      <c r="K10660" s="3" t="str">
        <f>TEXT(Table1[[#This Row],[delivery_date]]-Table1[[#This Row],[order_date]],"D")</f>
        <v>3</v>
      </c>
      <c r="L10660" s="2" t="s">
        <v>21</v>
      </c>
      <c r="M10660" s="2" t="s">
        <v>27</v>
      </c>
      <c r="N10660" s="2">
        <v>444.76</v>
      </c>
      <c r="O10660" s="2" t="s">
        <v>39</v>
      </c>
      <c r="P10660" s="2">
        <f t="shared" si="332"/>
        <v>2015.5295000000001</v>
      </c>
    </row>
    <row r="10661" spans="1:16" ht="14.25" customHeight="1" x14ac:dyDescent="0.35">
      <c r="A10661" s="2" t="s">
        <v>10692</v>
      </c>
      <c r="B10661" s="2" t="s">
        <v>25</v>
      </c>
      <c r="C10661" s="2" t="s">
        <v>20</v>
      </c>
      <c r="D10661" s="2">
        <v>4457.22</v>
      </c>
      <c r="E10661" s="2">
        <v>0.37</v>
      </c>
      <c r="F10661" s="2">
        <f t="shared" si="333"/>
        <v>1649.1714000000002</v>
      </c>
      <c r="G10661" s="2">
        <v>5</v>
      </c>
      <c r="H10661" s="2" t="str">
        <f>TEXT(Table1[[#This Row],[order_date]],"mmmm")</f>
        <v>March</v>
      </c>
      <c r="I10661" s="3">
        <v>45356</v>
      </c>
      <c r="J10661" s="3">
        <v>45359</v>
      </c>
      <c r="K10661" s="3" t="str">
        <f>TEXT(Table1[[#This Row],[delivery_date]]-Table1[[#This Row],[order_date]],"D")</f>
        <v>3</v>
      </c>
      <c r="L10661" s="2" t="s">
        <v>15</v>
      </c>
      <c r="M10661" s="2" t="s">
        <v>22</v>
      </c>
      <c r="N10661" s="2">
        <v>1245.4000000000001</v>
      </c>
      <c r="O10661" s="2" t="s">
        <v>34</v>
      </c>
      <c r="P10661" s="2">
        <f t="shared" si="332"/>
        <v>2808.0486000000001</v>
      </c>
    </row>
    <row r="10662" spans="1:16" ht="14.25" customHeight="1" x14ac:dyDescent="0.35">
      <c r="A10662" s="2" t="s">
        <v>10693</v>
      </c>
      <c r="B10662" s="2" t="s">
        <v>13</v>
      </c>
      <c r="C10662" s="2" t="s">
        <v>14</v>
      </c>
      <c r="D10662" s="2">
        <v>3625.94</v>
      </c>
      <c r="E10662" s="2">
        <v>0.46</v>
      </c>
      <c r="F10662" s="2">
        <f t="shared" si="333"/>
        <v>1667.9324000000001</v>
      </c>
      <c r="G10662" s="2">
        <v>8</v>
      </c>
      <c r="H10662" s="2" t="str">
        <f>TEXT(Table1[[#This Row],[order_date]],"mmmm")</f>
        <v>October</v>
      </c>
      <c r="I10662" s="3">
        <v>45571</v>
      </c>
      <c r="J10662" s="3">
        <v>45575</v>
      </c>
      <c r="K10662" s="3" t="str">
        <f>TEXT(Table1[[#This Row],[delivery_date]]-Table1[[#This Row],[order_date]],"D")</f>
        <v>4</v>
      </c>
      <c r="L10662" s="2" t="s">
        <v>15</v>
      </c>
      <c r="M10662" s="2" t="s">
        <v>27</v>
      </c>
      <c r="N10662" s="2">
        <v>573.63</v>
      </c>
      <c r="O10662" s="2" t="s">
        <v>23</v>
      </c>
      <c r="P10662" s="2">
        <f t="shared" si="332"/>
        <v>1958.0075999999999</v>
      </c>
    </row>
    <row r="10663" spans="1:16" ht="14.25" customHeight="1" x14ac:dyDescent="0.35">
      <c r="A10663" s="2" t="s">
        <v>10694</v>
      </c>
      <c r="B10663" s="2" t="s">
        <v>19</v>
      </c>
      <c r="C10663" s="2" t="s">
        <v>26</v>
      </c>
      <c r="D10663" s="2">
        <v>4210.96</v>
      </c>
      <c r="E10663" s="2">
        <v>0.18</v>
      </c>
      <c r="F10663" s="2">
        <f t="shared" si="333"/>
        <v>757.97280000000001</v>
      </c>
      <c r="G10663" s="2">
        <v>4</v>
      </c>
      <c r="H10663" s="2" t="str">
        <f>TEXT(Table1[[#This Row],[order_date]],"mmmm")</f>
        <v>November</v>
      </c>
      <c r="I10663" s="3">
        <v>45605</v>
      </c>
      <c r="J10663" s="3">
        <v>45607</v>
      </c>
      <c r="K10663" s="3" t="str">
        <f>TEXT(Table1[[#This Row],[delivery_date]]-Table1[[#This Row],[order_date]],"D")</f>
        <v>2</v>
      </c>
      <c r="L10663" s="2" t="s">
        <v>21</v>
      </c>
      <c r="M10663" s="2" t="s">
        <v>22</v>
      </c>
      <c r="N10663" s="2">
        <v>362.25</v>
      </c>
      <c r="O10663" s="2" t="s">
        <v>28</v>
      </c>
      <c r="P10663" s="2">
        <f t="shared" si="332"/>
        <v>3452.9872</v>
      </c>
    </row>
    <row r="10664" spans="1:16" ht="14.25" customHeight="1" x14ac:dyDescent="0.35">
      <c r="A10664" s="2" t="s">
        <v>10695</v>
      </c>
      <c r="B10664" s="2" t="s">
        <v>19</v>
      </c>
      <c r="C10664" s="2" t="s">
        <v>14</v>
      </c>
      <c r="D10664" s="2">
        <v>4947.04</v>
      </c>
      <c r="E10664" s="2">
        <v>0.03</v>
      </c>
      <c r="F10664" s="2">
        <f t="shared" si="333"/>
        <v>148.41119999999998</v>
      </c>
      <c r="G10664" s="2">
        <v>6</v>
      </c>
      <c r="H10664" s="2" t="str">
        <f>TEXT(Table1[[#This Row],[order_date]],"mmmm")</f>
        <v>March</v>
      </c>
      <c r="I10664" s="3">
        <v>45005</v>
      </c>
      <c r="J10664" s="3">
        <v>45010</v>
      </c>
      <c r="K10664" s="3" t="str">
        <f>TEXT(Table1[[#This Row],[delivery_date]]-Table1[[#This Row],[order_date]],"D")</f>
        <v>5</v>
      </c>
      <c r="L10664" s="2" t="s">
        <v>21</v>
      </c>
      <c r="M10664" s="2" t="s">
        <v>16</v>
      </c>
      <c r="N10664" s="2">
        <v>779.86</v>
      </c>
      <c r="O10664" s="2" t="s">
        <v>28</v>
      </c>
      <c r="P10664" s="2">
        <f t="shared" si="332"/>
        <v>4798.6288000000004</v>
      </c>
    </row>
    <row r="10665" spans="1:16" ht="14.25" customHeight="1" x14ac:dyDescent="0.35">
      <c r="A10665" s="2" t="s">
        <v>10696</v>
      </c>
      <c r="B10665" s="2" t="s">
        <v>19</v>
      </c>
      <c r="C10665" s="2" t="s">
        <v>33</v>
      </c>
      <c r="D10665" s="2">
        <v>670.43</v>
      </c>
      <c r="E10665" s="2">
        <v>0.08</v>
      </c>
      <c r="F10665" s="2">
        <f t="shared" si="333"/>
        <v>53.634399999999999</v>
      </c>
      <c r="G10665" s="2">
        <v>7</v>
      </c>
      <c r="H10665" s="2" t="str">
        <f>TEXT(Table1[[#This Row],[order_date]],"mmmm")</f>
        <v>March</v>
      </c>
      <c r="I10665" s="3">
        <v>45361</v>
      </c>
      <c r="J10665" s="3">
        <v>45367</v>
      </c>
      <c r="K10665" s="3" t="str">
        <f>TEXT(Table1[[#This Row],[delivery_date]]-Table1[[#This Row],[order_date]],"D")</f>
        <v>6</v>
      </c>
      <c r="L10665" s="2" t="s">
        <v>31</v>
      </c>
      <c r="M10665" s="2" t="s">
        <v>27</v>
      </c>
      <c r="N10665" s="2">
        <v>161.61000000000001</v>
      </c>
      <c r="O10665" s="2" t="s">
        <v>23</v>
      </c>
      <c r="P10665" s="2">
        <f t="shared" si="332"/>
        <v>616.79559999999992</v>
      </c>
    </row>
    <row r="10666" spans="1:16" ht="14.25" customHeight="1" x14ac:dyDescent="0.35">
      <c r="A10666" s="2" t="s">
        <v>10697</v>
      </c>
      <c r="B10666" s="2" t="s">
        <v>25</v>
      </c>
      <c r="C10666" s="2" t="s">
        <v>20</v>
      </c>
      <c r="D10666" s="2">
        <v>1915.84</v>
      </c>
      <c r="E10666" s="2">
        <v>0.05</v>
      </c>
      <c r="F10666" s="2">
        <f t="shared" si="333"/>
        <v>95.792000000000002</v>
      </c>
      <c r="G10666" s="2">
        <v>6</v>
      </c>
      <c r="H10666" s="2" t="str">
        <f>TEXT(Table1[[#This Row],[order_date]],"mmmm")</f>
        <v>February</v>
      </c>
      <c r="I10666" s="3">
        <v>45331</v>
      </c>
      <c r="J10666" s="3">
        <v>45333</v>
      </c>
      <c r="K10666" s="3" t="str">
        <f>TEXT(Table1[[#This Row],[delivery_date]]-Table1[[#This Row],[order_date]],"D")</f>
        <v>2</v>
      </c>
      <c r="L10666" s="2" t="s">
        <v>31</v>
      </c>
      <c r="M10666" s="2" t="s">
        <v>22</v>
      </c>
      <c r="N10666" s="2">
        <v>142.21</v>
      </c>
      <c r="O10666" s="2" t="s">
        <v>28</v>
      </c>
      <c r="P10666" s="2">
        <f t="shared" si="332"/>
        <v>1820.048</v>
      </c>
    </row>
    <row r="10667" spans="1:16" ht="14.25" customHeight="1" x14ac:dyDescent="0.35">
      <c r="A10667" s="2" t="s">
        <v>10698</v>
      </c>
      <c r="B10667" s="2" t="s">
        <v>41</v>
      </c>
      <c r="C10667" s="2" t="s">
        <v>20</v>
      </c>
      <c r="D10667" s="2">
        <v>4052.08</v>
      </c>
      <c r="E10667" s="2">
        <v>0.3</v>
      </c>
      <c r="F10667" s="2">
        <f t="shared" si="333"/>
        <v>1215.624</v>
      </c>
      <c r="G10667" s="2">
        <v>6</v>
      </c>
      <c r="H10667" s="2" t="str">
        <f>TEXT(Table1[[#This Row],[order_date]],"mmmm")</f>
        <v>June</v>
      </c>
      <c r="I10667" s="3">
        <v>45092</v>
      </c>
      <c r="J10667" s="3">
        <v>45093</v>
      </c>
      <c r="K10667" s="3" t="str">
        <f>TEXT(Table1[[#This Row],[delivery_date]]-Table1[[#This Row],[order_date]],"D")</f>
        <v>1</v>
      </c>
      <c r="L10667" s="2" t="s">
        <v>21</v>
      </c>
      <c r="M10667" s="2" t="s">
        <v>22</v>
      </c>
      <c r="N10667" s="2">
        <v>390.67</v>
      </c>
      <c r="O10667" s="2" t="s">
        <v>28</v>
      </c>
      <c r="P10667" s="2">
        <f t="shared" si="332"/>
        <v>2836.4560000000001</v>
      </c>
    </row>
    <row r="10668" spans="1:16" ht="14.25" customHeight="1" x14ac:dyDescent="0.35">
      <c r="A10668" s="2" t="s">
        <v>10699</v>
      </c>
      <c r="B10668" s="2" t="s">
        <v>25</v>
      </c>
      <c r="C10668" s="2" t="s">
        <v>36</v>
      </c>
      <c r="D10668" s="2">
        <v>522.89</v>
      </c>
      <c r="E10668" s="2">
        <v>0.14000000000000001</v>
      </c>
      <c r="F10668" s="2">
        <f t="shared" si="333"/>
        <v>73.204599999999999</v>
      </c>
      <c r="G10668" s="2">
        <v>8</v>
      </c>
      <c r="H10668" s="2" t="str">
        <f>TEXT(Table1[[#This Row],[order_date]],"mmmm")</f>
        <v>May</v>
      </c>
      <c r="I10668" s="3">
        <v>45426</v>
      </c>
      <c r="J10668" s="3">
        <v>45430</v>
      </c>
      <c r="K10668" s="3" t="str">
        <f>TEXT(Table1[[#This Row],[delivery_date]]-Table1[[#This Row],[order_date]],"D")</f>
        <v>4</v>
      </c>
      <c r="L10668" s="2" t="s">
        <v>31</v>
      </c>
      <c r="M10668" s="2" t="s">
        <v>27</v>
      </c>
      <c r="N10668" s="2">
        <v>61.98</v>
      </c>
      <c r="O10668" s="2" t="s">
        <v>23</v>
      </c>
      <c r="P10668" s="2">
        <f t="shared" si="332"/>
        <v>449.68539999999996</v>
      </c>
    </row>
    <row r="10669" spans="1:16" ht="14.25" customHeight="1" x14ac:dyDescent="0.35">
      <c r="A10669" s="2" t="s">
        <v>10700</v>
      </c>
      <c r="B10669" s="2" t="s">
        <v>19</v>
      </c>
      <c r="C10669" s="2" t="s">
        <v>26</v>
      </c>
      <c r="D10669" s="2">
        <v>2749.83</v>
      </c>
      <c r="E10669" s="2">
        <v>0.45</v>
      </c>
      <c r="F10669" s="2">
        <f t="shared" si="333"/>
        <v>1237.4235000000001</v>
      </c>
      <c r="G10669" s="2">
        <v>5</v>
      </c>
      <c r="H10669" s="2" t="str">
        <f>TEXT(Table1[[#This Row],[order_date]],"mmmm")</f>
        <v>February</v>
      </c>
      <c r="I10669" s="3">
        <v>45346</v>
      </c>
      <c r="J10669" s="3">
        <v>45348</v>
      </c>
      <c r="K10669" s="3" t="str">
        <f>TEXT(Table1[[#This Row],[delivery_date]]-Table1[[#This Row],[order_date]],"D")</f>
        <v>2</v>
      </c>
      <c r="L10669" s="2" t="s">
        <v>15</v>
      </c>
      <c r="M10669" s="2" t="s">
        <v>22</v>
      </c>
      <c r="N10669" s="2">
        <v>451.27</v>
      </c>
      <c r="O10669" s="2" t="s">
        <v>28</v>
      </c>
      <c r="P10669" s="2">
        <f t="shared" si="332"/>
        <v>1512.4064999999998</v>
      </c>
    </row>
    <row r="10670" spans="1:16" ht="14.25" customHeight="1" x14ac:dyDescent="0.35">
      <c r="A10670" s="2" t="s">
        <v>10701</v>
      </c>
      <c r="B10670" s="2" t="s">
        <v>13</v>
      </c>
      <c r="C10670" s="2" t="s">
        <v>26</v>
      </c>
      <c r="D10670" s="2">
        <v>4306.1499999999996</v>
      </c>
      <c r="E10670" s="2">
        <v>0.08</v>
      </c>
      <c r="F10670" s="2">
        <f t="shared" si="333"/>
        <v>344.49199999999996</v>
      </c>
      <c r="G10670" s="2">
        <v>8</v>
      </c>
      <c r="H10670" s="2" t="str">
        <f>TEXT(Table1[[#This Row],[order_date]],"mmmm")</f>
        <v>February</v>
      </c>
      <c r="I10670" s="3">
        <v>45343</v>
      </c>
      <c r="J10670" s="3">
        <v>45350</v>
      </c>
      <c r="K10670" s="3" t="str">
        <f>TEXT(Table1[[#This Row],[delivery_date]]-Table1[[#This Row],[order_date]],"D")</f>
        <v>7</v>
      </c>
      <c r="L10670" s="2" t="s">
        <v>15</v>
      </c>
      <c r="M10670" s="2" t="s">
        <v>16</v>
      </c>
      <c r="N10670" s="2">
        <v>1202.3699999999999</v>
      </c>
      <c r="O10670" s="2" t="s">
        <v>17</v>
      </c>
      <c r="P10670" s="2">
        <f t="shared" si="332"/>
        <v>3961.6579999999994</v>
      </c>
    </row>
    <row r="10671" spans="1:16" ht="14.25" customHeight="1" x14ac:dyDescent="0.35">
      <c r="A10671" s="2" t="s">
        <v>10702</v>
      </c>
      <c r="B10671" s="2" t="s">
        <v>19</v>
      </c>
      <c r="C10671" s="2" t="s">
        <v>36</v>
      </c>
      <c r="D10671" s="2">
        <v>193.06</v>
      </c>
      <c r="E10671" s="2">
        <v>0.47</v>
      </c>
      <c r="F10671" s="2">
        <f t="shared" si="333"/>
        <v>90.738199999999992</v>
      </c>
      <c r="G10671" s="2">
        <v>9</v>
      </c>
      <c r="H10671" s="2" t="str">
        <f>TEXT(Table1[[#This Row],[order_date]],"mmmm")</f>
        <v>June</v>
      </c>
      <c r="I10671" s="3">
        <v>45461</v>
      </c>
      <c r="J10671" s="3">
        <v>45466</v>
      </c>
      <c r="K10671" s="3" t="str">
        <f>TEXT(Table1[[#This Row],[delivery_date]]-Table1[[#This Row],[order_date]],"D")</f>
        <v>5</v>
      </c>
      <c r="L10671" s="2" t="s">
        <v>31</v>
      </c>
      <c r="M10671" s="2" t="s">
        <v>22</v>
      </c>
      <c r="N10671" s="2">
        <v>46.57</v>
      </c>
      <c r="O10671" s="2" t="s">
        <v>28</v>
      </c>
      <c r="P10671" s="2">
        <f t="shared" si="332"/>
        <v>102.32180000000001</v>
      </c>
    </row>
    <row r="10672" spans="1:16" ht="14.25" customHeight="1" x14ac:dyDescent="0.35">
      <c r="A10672" s="2" t="s">
        <v>10703</v>
      </c>
      <c r="B10672" s="2" t="s">
        <v>13</v>
      </c>
      <c r="C10672" s="2" t="s">
        <v>33</v>
      </c>
      <c r="D10672" s="2">
        <v>4703.6400000000003</v>
      </c>
      <c r="E10672" s="2">
        <v>0.17</v>
      </c>
      <c r="F10672" s="2">
        <f t="shared" si="333"/>
        <v>799.61880000000008</v>
      </c>
      <c r="G10672" s="2">
        <v>4</v>
      </c>
      <c r="H10672" s="2" t="str">
        <f>TEXT(Table1[[#This Row],[order_date]],"mmmm")</f>
        <v>March</v>
      </c>
      <c r="I10672" s="3">
        <v>44998</v>
      </c>
      <c r="J10672" s="3">
        <v>44999</v>
      </c>
      <c r="K10672" s="3" t="str">
        <f>TEXT(Table1[[#This Row],[delivery_date]]-Table1[[#This Row],[order_date]],"D")</f>
        <v>1</v>
      </c>
      <c r="L10672" s="2" t="s">
        <v>15</v>
      </c>
      <c r="M10672" s="2" t="s">
        <v>16</v>
      </c>
      <c r="N10672" s="2">
        <v>968.7</v>
      </c>
      <c r="O10672" s="2" t="s">
        <v>17</v>
      </c>
      <c r="P10672" s="2">
        <f t="shared" si="332"/>
        <v>3904.0212000000001</v>
      </c>
    </row>
    <row r="10673" spans="1:16" ht="14.25" customHeight="1" x14ac:dyDescent="0.35">
      <c r="A10673" s="2" t="s">
        <v>10704</v>
      </c>
      <c r="B10673" s="2" t="s">
        <v>41</v>
      </c>
      <c r="C10673" s="2" t="s">
        <v>26</v>
      </c>
      <c r="D10673" s="2">
        <v>4892.91</v>
      </c>
      <c r="E10673" s="2">
        <v>0.43</v>
      </c>
      <c r="F10673" s="2">
        <f t="shared" si="333"/>
        <v>2103.9512999999997</v>
      </c>
      <c r="G10673" s="2">
        <v>3</v>
      </c>
      <c r="H10673" s="2" t="str">
        <f>TEXT(Table1[[#This Row],[order_date]],"mmmm")</f>
        <v>July</v>
      </c>
      <c r="I10673" s="3">
        <v>45138</v>
      </c>
      <c r="J10673" s="3">
        <v>45140</v>
      </c>
      <c r="K10673" s="3" t="str">
        <f>TEXT(Table1[[#This Row],[delivery_date]]-Table1[[#This Row],[order_date]],"D")</f>
        <v>2</v>
      </c>
      <c r="L10673" s="2" t="s">
        <v>15</v>
      </c>
      <c r="M10673" s="2" t="s">
        <v>27</v>
      </c>
      <c r="N10673" s="2">
        <v>1232.33</v>
      </c>
      <c r="O10673" s="2" t="s">
        <v>23</v>
      </c>
      <c r="P10673" s="2">
        <f t="shared" si="332"/>
        <v>2788.9587000000001</v>
      </c>
    </row>
    <row r="10674" spans="1:16" ht="14.25" customHeight="1" x14ac:dyDescent="0.35">
      <c r="A10674" s="2" t="s">
        <v>10705</v>
      </c>
      <c r="B10674" s="2" t="s">
        <v>13</v>
      </c>
      <c r="C10674" s="2" t="s">
        <v>20</v>
      </c>
      <c r="D10674" s="2">
        <v>1679.18</v>
      </c>
      <c r="E10674" s="2">
        <v>0.47</v>
      </c>
      <c r="F10674" s="2">
        <f t="shared" si="333"/>
        <v>789.21460000000002</v>
      </c>
      <c r="G10674" s="2">
        <v>5</v>
      </c>
      <c r="H10674" s="2" t="str">
        <f>TEXT(Table1[[#This Row],[order_date]],"mmmm")</f>
        <v>June</v>
      </c>
      <c r="I10674" s="3">
        <v>45092</v>
      </c>
      <c r="J10674" s="3">
        <v>45096</v>
      </c>
      <c r="K10674" s="3" t="str">
        <f>TEXT(Table1[[#This Row],[delivery_date]]-Table1[[#This Row],[order_date]],"D")</f>
        <v>4</v>
      </c>
      <c r="L10674" s="2" t="s">
        <v>15</v>
      </c>
      <c r="M10674" s="2" t="s">
        <v>27</v>
      </c>
      <c r="N10674" s="2">
        <v>454.61</v>
      </c>
      <c r="O10674" s="2" t="s">
        <v>39</v>
      </c>
      <c r="P10674" s="2">
        <f t="shared" si="332"/>
        <v>889.96540000000005</v>
      </c>
    </row>
    <row r="10675" spans="1:16" ht="14.25" customHeight="1" x14ac:dyDescent="0.35">
      <c r="A10675" s="2" t="s">
        <v>10706</v>
      </c>
      <c r="B10675" s="2" t="s">
        <v>25</v>
      </c>
      <c r="C10675" s="2" t="s">
        <v>33</v>
      </c>
      <c r="D10675" s="2">
        <v>3857.28</v>
      </c>
      <c r="E10675" s="2">
        <v>0.49</v>
      </c>
      <c r="F10675" s="2">
        <f t="shared" si="333"/>
        <v>1890.0672</v>
      </c>
      <c r="G10675" s="2">
        <v>5</v>
      </c>
      <c r="H10675" s="2" t="str">
        <f>TEXT(Table1[[#This Row],[order_date]],"mmmm")</f>
        <v>July</v>
      </c>
      <c r="I10675" s="3">
        <v>45502</v>
      </c>
      <c r="J10675" s="3">
        <v>45507</v>
      </c>
      <c r="K10675" s="3" t="str">
        <f>TEXT(Table1[[#This Row],[delivery_date]]-Table1[[#This Row],[order_date]],"D")</f>
        <v>5</v>
      </c>
      <c r="L10675" s="2" t="s">
        <v>15</v>
      </c>
      <c r="M10675" s="2" t="s">
        <v>16</v>
      </c>
      <c r="N10675" s="2">
        <v>638.82000000000005</v>
      </c>
      <c r="O10675" s="2" t="s">
        <v>39</v>
      </c>
      <c r="P10675" s="2">
        <f t="shared" si="332"/>
        <v>1967.2128000000002</v>
      </c>
    </row>
    <row r="10676" spans="1:16" ht="14.25" customHeight="1" x14ac:dyDescent="0.35">
      <c r="A10676" s="2" t="s">
        <v>10707</v>
      </c>
      <c r="B10676" s="2" t="s">
        <v>25</v>
      </c>
      <c r="C10676" s="2" t="s">
        <v>14</v>
      </c>
      <c r="D10676" s="2">
        <v>723.16</v>
      </c>
      <c r="E10676" s="2">
        <v>0.4</v>
      </c>
      <c r="F10676" s="2">
        <f t="shared" si="333"/>
        <v>289.26400000000001</v>
      </c>
      <c r="G10676" s="2">
        <v>7</v>
      </c>
      <c r="H10676" s="2" t="str">
        <f>TEXT(Table1[[#This Row],[order_date]],"mmmm")</f>
        <v>March</v>
      </c>
      <c r="I10676" s="3">
        <v>45357</v>
      </c>
      <c r="J10676" s="3">
        <v>45359</v>
      </c>
      <c r="K10676" s="3" t="str">
        <f>TEXT(Table1[[#This Row],[delivery_date]]-Table1[[#This Row],[order_date]],"D")</f>
        <v>2</v>
      </c>
      <c r="L10676" s="2" t="s">
        <v>31</v>
      </c>
      <c r="M10676" s="2" t="s">
        <v>27</v>
      </c>
      <c r="N10676" s="2">
        <v>170.33</v>
      </c>
      <c r="O10676" s="2" t="s">
        <v>17</v>
      </c>
      <c r="P10676" s="2">
        <f t="shared" si="332"/>
        <v>433.89599999999996</v>
      </c>
    </row>
    <row r="10677" spans="1:16" ht="14.25" customHeight="1" x14ac:dyDescent="0.35">
      <c r="A10677" s="2" t="s">
        <v>10708</v>
      </c>
      <c r="B10677" s="2" t="s">
        <v>25</v>
      </c>
      <c r="C10677" s="2" t="s">
        <v>14</v>
      </c>
      <c r="D10677" s="2">
        <v>3887.03</v>
      </c>
      <c r="E10677" s="2">
        <v>0.05</v>
      </c>
      <c r="F10677" s="2">
        <f t="shared" si="333"/>
        <v>194.35150000000002</v>
      </c>
      <c r="G10677" s="2">
        <v>3</v>
      </c>
      <c r="H10677" s="2" t="str">
        <f>TEXT(Table1[[#This Row],[order_date]],"mmmm")</f>
        <v>November</v>
      </c>
      <c r="I10677" s="3">
        <v>45250</v>
      </c>
      <c r="J10677" s="3">
        <v>45256</v>
      </c>
      <c r="K10677" s="3" t="str">
        <f>TEXT(Table1[[#This Row],[delivery_date]]-Table1[[#This Row],[order_date]],"D")</f>
        <v>6</v>
      </c>
      <c r="L10677" s="2" t="s">
        <v>15</v>
      </c>
      <c r="M10677" s="2" t="s">
        <v>27</v>
      </c>
      <c r="N10677" s="2">
        <v>1093.0999999999999</v>
      </c>
      <c r="O10677" s="2" t="s">
        <v>23</v>
      </c>
      <c r="P10677" s="2">
        <f t="shared" si="332"/>
        <v>3692.6785</v>
      </c>
    </row>
    <row r="10678" spans="1:16" ht="14.25" customHeight="1" x14ac:dyDescent="0.35">
      <c r="A10678" s="2" t="s">
        <v>10709</v>
      </c>
      <c r="B10678" s="2" t="s">
        <v>13</v>
      </c>
      <c r="C10678" s="2" t="s">
        <v>33</v>
      </c>
      <c r="D10678" s="2">
        <v>2459.46</v>
      </c>
      <c r="E10678" s="2">
        <v>0.03</v>
      </c>
      <c r="F10678" s="2">
        <f t="shared" si="333"/>
        <v>73.783799999999999</v>
      </c>
      <c r="G10678" s="2">
        <v>9</v>
      </c>
      <c r="H10678" s="2" t="str">
        <f>TEXT(Table1[[#This Row],[order_date]],"mmmm")</f>
        <v>August</v>
      </c>
      <c r="I10678" s="3">
        <v>45140</v>
      </c>
      <c r="J10678" s="3">
        <v>45144</v>
      </c>
      <c r="K10678" s="3" t="str">
        <f>TEXT(Table1[[#This Row],[delivery_date]]-Table1[[#This Row],[order_date]],"D")</f>
        <v>4</v>
      </c>
      <c r="L10678" s="2" t="s">
        <v>21</v>
      </c>
      <c r="M10678" s="2" t="s">
        <v>22</v>
      </c>
      <c r="N10678" s="2">
        <v>450.08</v>
      </c>
      <c r="O10678" s="2" t="s">
        <v>34</v>
      </c>
      <c r="P10678" s="2">
        <f t="shared" si="332"/>
        <v>2385.6761999999999</v>
      </c>
    </row>
    <row r="10679" spans="1:16" ht="14.25" customHeight="1" x14ac:dyDescent="0.35">
      <c r="A10679" s="2" t="s">
        <v>10710</v>
      </c>
      <c r="B10679" s="2" t="s">
        <v>25</v>
      </c>
      <c r="C10679" s="2" t="s">
        <v>20</v>
      </c>
      <c r="D10679" s="2">
        <v>4315.34</v>
      </c>
      <c r="E10679" s="2">
        <v>0.37</v>
      </c>
      <c r="F10679" s="2">
        <f t="shared" si="333"/>
        <v>1596.6758</v>
      </c>
      <c r="G10679" s="2">
        <v>6</v>
      </c>
      <c r="H10679" s="2" t="str">
        <f>TEXT(Table1[[#This Row],[order_date]],"mmmm")</f>
        <v>December</v>
      </c>
      <c r="I10679" s="3">
        <v>45642</v>
      </c>
      <c r="J10679" s="3">
        <v>45646</v>
      </c>
      <c r="K10679" s="3" t="str">
        <f>TEXT(Table1[[#This Row],[delivery_date]]-Table1[[#This Row],[order_date]],"D")</f>
        <v>4</v>
      </c>
      <c r="L10679" s="2" t="s">
        <v>31</v>
      </c>
      <c r="M10679" s="2" t="s">
        <v>22</v>
      </c>
      <c r="N10679" s="2">
        <v>1039.24</v>
      </c>
      <c r="O10679" s="2" t="s">
        <v>28</v>
      </c>
      <c r="P10679" s="2">
        <f t="shared" si="332"/>
        <v>2718.6642000000002</v>
      </c>
    </row>
    <row r="10680" spans="1:16" ht="14.25" customHeight="1" x14ac:dyDescent="0.35">
      <c r="A10680" s="2" t="s">
        <v>10711</v>
      </c>
      <c r="B10680" s="2" t="s">
        <v>25</v>
      </c>
      <c r="C10680" s="2" t="s">
        <v>14</v>
      </c>
      <c r="D10680" s="2">
        <v>1141.77</v>
      </c>
      <c r="E10680" s="2">
        <v>0.45</v>
      </c>
      <c r="F10680" s="2">
        <f t="shared" si="333"/>
        <v>513.79650000000004</v>
      </c>
      <c r="G10680" s="2">
        <v>9</v>
      </c>
      <c r="H10680" s="2" t="str">
        <f>TEXT(Table1[[#This Row],[order_date]],"mmmm")</f>
        <v>June</v>
      </c>
      <c r="I10680" s="3">
        <v>45463</v>
      </c>
      <c r="J10680" s="3">
        <v>45465</v>
      </c>
      <c r="K10680" s="3" t="str">
        <f>TEXT(Table1[[#This Row],[delivery_date]]-Table1[[#This Row],[order_date]],"D")</f>
        <v>2</v>
      </c>
      <c r="L10680" s="2" t="s">
        <v>31</v>
      </c>
      <c r="M10680" s="2" t="s">
        <v>16</v>
      </c>
      <c r="N10680" s="2">
        <v>337.48</v>
      </c>
      <c r="O10680" s="2" t="s">
        <v>48</v>
      </c>
      <c r="P10680" s="2">
        <f t="shared" si="332"/>
        <v>627.97349999999994</v>
      </c>
    </row>
    <row r="10681" spans="1:16" ht="14.25" customHeight="1" x14ac:dyDescent="0.35">
      <c r="A10681" s="2" t="s">
        <v>10712</v>
      </c>
      <c r="B10681" s="2" t="s">
        <v>25</v>
      </c>
      <c r="C10681" s="2" t="s">
        <v>20</v>
      </c>
      <c r="D10681" s="2">
        <v>3396.02</v>
      </c>
      <c r="E10681" s="2">
        <v>0.08</v>
      </c>
      <c r="F10681" s="2">
        <f t="shared" si="333"/>
        <v>271.6816</v>
      </c>
      <c r="G10681" s="2">
        <v>1</v>
      </c>
      <c r="H10681" s="2" t="str">
        <f>TEXT(Table1[[#This Row],[order_date]],"mmmm")</f>
        <v>September</v>
      </c>
      <c r="I10681" s="3">
        <v>45554</v>
      </c>
      <c r="J10681" s="3">
        <v>45556</v>
      </c>
      <c r="K10681" s="3" t="str">
        <f>TEXT(Table1[[#This Row],[delivery_date]]-Table1[[#This Row],[order_date]],"D")</f>
        <v>2</v>
      </c>
      <c r="L10681" s="2" t="s">
        <v>15</v>
      </c>
      <c r="M10681" s="2" t="s">
        <v>27</v>
      </c>
      <c r="N10681" s="2">
        <v>570.92999999999995</v>
      </c>
      <c r="O10681" s="2" t="s">
        <v>23</v>
      </c>
      <c r="P10681" s="2">
        <f t="shared" si="332"/>
        <v>3124.3384000000001</v>
      </c>
    </row>
    <row r="10682" spans="1:16" ht="14.25" customHeight="1" x14ac:dyDescent="0.35">
      <c r="A10682" s="2" t="s">
        <v>10713</v>
      </c>
      <c r="B10682" s="2" t="s">
        <v>41</v>
      </c>
      <c r="C10682" s="2" t="s">
        <v>36</v>
      </c>
      <c r="D10682" s="2">
        <v>3951.98</v>
      </c>
      <c r="E10682" s="2">
        <v>0.47</v>
      </c>
      <c r="F10682" s="2">
        <f t="shared" si="333"/>
        <v>1857.4305999999999</v>
      </c>
      <c r="G10682" s="2">
        <v>2</v>
      </c>
      <c r="H10682" s="2" t="str">
        <f>TEXT(Table1[[#This Row],[order_date]],"mmmm")</f>
        <v>January</v>
      </c>
      <c r="I10682" s="3">
        <v>45294</v>
      </c>
      <c r="J10682" s="3">
        <v>45301</v>
      </c>
      <c r="K10682" s="3" t="str">
        <f>TEXT(Table1[[#This Row],[delivery_date]]-Table1[[#This Row],[order_date]],"D")</f>
        <v>7</v>
      </c>
      <c r="L10682" s="2" t="s">
        <v>21</v>
      </c>
      <c r="M10682" s="2" t="s">
        <v>22</v>
      </c>
      <c r="N10682" s="2">
        <v>861.6</v>
      </c>
      <c r="O10682" s="2" t="s">
        <v>34</v>
      </c>
      <c r="P10682" s="2">
        <f t="shared" si="332"/>
        <v>2094.5493999999999</v>
      </c>
    </row>
    <row r="10683" spans="1:16" ht="14.25" customHeight="1" x14ac:dyDescent="0.35">
      <c r="A10683" s="2" t="s">
        <v>10714</v>
      </c>
      <c r="B10683" s="2" t="s">
        <v>13</v>
      </c>
      <c r="C10683" s="2" t="s">
        <v>26</v>
      </c>
      <c r="D10683" s="2">
        <v>1092.21</v>
      </c>
      <c r="E10683" s="2">
        <v>0.31</v>
      </c>
      <c r="F10683" s="2">
        <f t="shared" si="333"/>
        <v>338.58510000000001</v>
      </c>
      <c r="G10683" s="2">
        <v>2</v>
      </c>
      <c r="H10683" s="2" t="str">
        <f>TEXT(Table1[[#This Row],[order_date]],"mmmm")</f>
        <v>July</v>
      </c>
      <c r="I10683" s="3">
        <v>45111</v>
      </c>
      <c r="J10683" s="3">
        <v>45113</v>
      </c>
      <c r="K10683" s="3" t="str">
        <f>TEXT(Table1[[#This Row],[delivery_date]]-Table1[[#This Row],[order_date]],"D")</f>
        <v>2</v>
      </c>
      <c r="L10683" s="2" t="s">
        <v>15</v>
      </c>
      <c r="M10683" s="2" t="s">
        <v>16</v>
      </c>
      <c r="N10683" s="2">
        <v>176.56</v>
      </c>
      <c r="O10683" s="2" t="s">
        <v>34</v>
      </c>
      <c r="P10683" s="2">
        <f t="shared" si="332"/>
        <v>753.62490000000003</v>
      </c>
    </row>
    <row r="10684" spans="1:16" ht="14.25" customHeight="1" x14ac:dyDescent="0.35">
      <c r="A10684" s="2" t="s">
        <v>10715</v>
      </c>
      <c r="B10684" s="2" t="s">
        <v>13</v>
      </c>
      <c r="C10684" s="2" t="s">
        <v>33</v>
      </c>
      <c r="D10684" s="2">
        <v>4109.6099999999997</v>
      </c>
      <c r="E10684" s="2">
        <v>0.06</v>
      </c>
      <c r="F10684" s="2">
        <f t="shared" si="333"/>
        <v>246.57659999999998</v>
      </c>
      <c r="G10684" s="2">
        <v>8</v>
      </c>
      <c r="H10684" s="2" t="str">
        <f>TEXT(Table1[[#This Row],[order_date]],"mmmm")</f>
        <v>June</v>
      </c>
      <c r="I10684" s="3">
        <v>45106</v>
      </c>
      <c r="J10684" s="3">
        <v>45111</v>
      </c>
      <c r="K10684" s="3" t="str">
        <f>TEXT(Table1[[#This Row],[delivery_date]]-Table1[[#This Row],[order_date]],"D")</f>
        <v>5</v>
      </c>
      <c r="L10684" s="2" t="s">
        <v>15</v>
      </c>
      <c r="M10684" s="2" t="s">
        <v>27</v>
      </c>
      <c r="N10684" s="2">
        <v>940.76</v>
      </c>
      <c r="O10684" s="2" t="s">
        <v>48</v>
      </c>
      <c r="P10684" s="2">
        <f t="shared" si="332"/>
        <v>3863.0333999999998</v>
      </c>
    </row>
    <row r="10685" spans="1:16" ht="14.25" customHeight="1" x14ac:dyDescent="0.35">
      <c r="A10685" s="2" t="s">
        <v>10716</v>
      </c>
      <c r="B10685" s="2" t="s">
        <v>19</v>
      </c>
      <c r="C10685" s="2" t="s">
        <v>26</v>
      </c>
      <c r="D10685" s="2">
        <v>4794.13</v>
      </c>
      <c r="E10685" s="2">
        <v>0.08</v>
      </c>
      <c r="F10685" s="2">
        <f t="shared" si="333"/>
        <v>383.53040000000004</v>
      </c>
      <c r="G10685" s="2">
        <v>4</v>
      </c>
      <c r="H10685" s="2" t="str">
        <f>TEXT(Table1[[#This Row],[order_date]],"mmmm")</f>
        <v>March</v>
      </c>
      <c r="I10685" s="3">
        <v>45009</v>
      </c>
      <c r="J10685" s="3">
        <v>45011</v>
      </c>
      <c r="K10685" s="3" t="str">
        <f>TEXT(Table1[[#This Row],[delivery_date]]-Table1[[#This Row],[order_date]],"D")</f>
        <v>2</v>
      </c>
      <c r="L10685" s="2" t="s">
        <v>31</v>
      </c>
      <c r="M10685" s="2" t="s">
        <v>22</v>
      </c>
      <c r="N10685" s="2">
        <v>704.72</v>
      </c>
      <c r="O10685" s="2" t="s">
        <v>48</v>
      </c>
      <c r="P10685" s="2">
        <f t="shared" si="332"/>
        <v>4410.5996000000005</v>
      </c>
    </row>
    <row r="10686" spans="1:16" ht="14.25" customHeight="1" x14ac:dyDescent="0.35">
      <c r="A10686" s="2" t="s">
        <v>10717</v>
      </c>
      <c r="B10686" s="2" t="s">
        <v>13</v>
      </c>
      <c r="C10686" s="2" t="s">
        <v>36</v>
      </c>
      <c r="D10686" s="2">
        <v>3118.79</v>
      </c>
      <c r="E10686" s="2">
        <v>0.03</v>
      </c>
      <c r="F10686" s="2">
        <f t="shared" si="333"/>
        <v>93.563699999999997</v>
      </c>
      <c r="G10686" s="2">
        <v>7</v>
      </c>
      <c r="H10686" s="2" t="str">
        <f>TEXT(Table1[[#This Row],[order_date]],"mmmm")</f>
        <v>March</v>
      </c>
      <c r="I10686" s="3">
        <v>45368</v>
      </c>
      <c r="J10686" s="3">
        <v>45374</v>
      </c>
      <c r="K10686" s="3" t="str">
        <f>TEXT(Table1[[#This Row],[delivery_date]]-Table1[[#This Row],[order_date]],"D")</f>
        <v>6</v>
      </c>
      <c r="L10686" s="2" t="s">
        <v>15</v>
      </c>
      <c r="M10686" s="2" t="s">
        <v>16</v>
      </c>
      <c r="N10686" s="2">
        <v>255.43</v>
      </c>
      <c r="O10686" s="2" t="s">
        <v>28</v>
      </c>
      <c r="P10686" s="2">
        <f t="shared" si="332"/>
        <v>3025.2262999999998</v>
      </c>
    </row>
    <row r="10687" spans="1:16" ht="14.25" customHeight="1" x14ac:dyDescent="0.35">
      <c r="A10687" s="2" t="s">
        <v>10718</v>
      </c>
      <c r="B10687" s="2" t="s">
        <v>41</v>
      </c>
      <c r="C10687" s="2" t="s">
        <v>14</v>
      </c>
      <c r="D10687" s="2">
        <v>3945.77</v>
      </c>
      <c r="E10687" s="2">
        <v>7.0000000000000007E-2</v>
      </c>
      <c r="F10687" s="2">
        <f t="shared" si="333"/>
        <v>276.20390000000003</v>
      </c>
      <c r="G10687" s="2">
        <v>4</v>
      </c>
      <c r="H10687" s="2" t="str">
        <f>TEXT(Table1[[#This Row],[order_date]],"mmmm")</f>
        <v>May</v>
      </c>
      <c r="I10687" s="3">
        <v>45077</v>
      </c>
      <c r="J10687" s="3">
        <v>45083</v>
      </c>
      <c r="K10687" s="3" t="str">
        <f>TEXT(Table1[[#This Row],[delivery_date]]-Table1[[#This Row],[order_date]],"D")</f>
        <v>6</v>
      </c>
      <c r="L10687" s="2" t="s">
        <v>21</v>
      </c>
      <c r="M10687" s="2" t="s">
        <v>27</v>
      </c>
      <c r="N10687" s="2">
        <v>1073.4100000000001</v>
      </c>
      <c r="O10687" s="2" t="s">
        <v>23</v>
      </c>
      <c r="P10687" s="2">
        <f t="shared" si="332"/>
        <v>3669.5661</v>
      </c>
    </row>
    <row r="10688" spans="1:16" ht="14.25" customHeight="1" x14ac:dyDescent="0.35">
      <c r="A10688" s="2" t="s">
        <v>10719</v>
      </c>
      <c r="B10688" s="2" t="s">
        <v>13</v>
      </c>
      <c r="C10688" s="2" t="s">
        <v>20</v>
      </c>
      <c r="D10688" s="2">
        <v>2709.66</v>
      </c>
      <c r="E10688" s="2">
        <v>0.37</v>
      </c>
      <c r="F10688" s="2">
        <f t="shared" si="333"/>
        <v>1002.5741999999999</v>
      </c>
      <c r="G10688" s="2">
        <v>4</v>
      </c>
      <c r="H10688" s="2" t="str">
        <f>TEXT(Table1[[#This Row],[order_date]],"mmmm")</f>
        <v>April</v>
      </c>
      <c r="I10688" s="3">
        <v>45044</v>
      </c>
      <c r="J10688" s="3">
        <v>45047</v>
      </c>
      <c r="K10688" s="3" t="str">
        <f>TEXT(Table1[[#This Row],[delivery_date]]-Table1[[#This Row],[order_date]],"D")</f>
        <v>3</v>
      </c>
      <c r="L10688" s="2" t="s">
        <v>31</v>
      </c>
      <c r="M10688" s="2" t="s">
        <v>16</v>
      </c>
      <c r="N10688" s="2">
        <v>617.27</v>
      </c>
      <c r="O10688" s="2" t="s">
        <v>17</v>
      </c>
      <c r="P10688" s="2">
        <f t="shared" si="332"/>
        <v>1707.0857999999998</v>
      </c>
    </row>
    <row r="10689" spans="1:16" ht="14.25" customHeight="1" x14ac:dyDescent="0.35">
      <c r="A10689" s="2" t="s">
        <v>10720</v>
      </c>
      <c r="B10689" s="2" t="s">
        <v>41</v>
      </c>
      <c r="C10689" s="2" t="s">
        <v>20</v>
      </c>
      <c r="D10689" s="2">
        <v>3030.71</v>
      </c>
      <c r="E10689" s="2">
        <v>0.11</v>
      </c>
      <c r="F10689" s="2">
        <f t="shared" si="333"/>
        <v>333.37810000000002</v>
      </c>
      <c r="G10689" s="2">
        <v>8</v>
      </c>
      <c r="H10689" s="2" t="str">
        <f>TEXT(Table1[[#This Row],[order_date]],"mmmm")</f>
        <v>October</v>
      </c>
      <c r="I10689" s="3">
        <v>45576</v>
      </c>
      <c r="J10689" s="3">
        <v>45582</v>
      </c>
      <c r="K10689" s="3" t="str">
        <f>TEXT(Table1[[#This Row],[delivery_date]]-Table1[[#This Row],[order_date]],"D")</f>
        <v>6</v>
      </c>
      <c r="L10689" s="2" t="s">
        <v>21</v>
      </c>
      <c r="M10689" s="2" t="s">
        <v>27</v>
      </c>
      <c r="N10689" s="2">
        <v>905.39</v>
      </c>
      <c r="O10689" s="2" t="s">
        <v>23</v>
      </c>
      <c r="P10689" s="2">
        <f t="shared" si="332"/>
        <v>2697.3319000000001</v>
      </c>
    </row>
    <row r="10690" spans="1:16" ht="14.25" customHeight="1" x14ac:dyDescent="0.35">
      <c r="A10690" s="2" t="s">
        <v>10721</v>
      </c>
      <c r="B10690" s="2" t="s">
        <v>41</v>
      </c>
      <c r="C10690" s="2" t="s">
        <v>36</v>
      </c>
      <c r="D10690" s="2">
        <v>165.43</v>
      </c>
      <c r="E10690" s="2">
        <v>0.28000000000000003</v>
      </c>
      <c r="F10690" s="2">
        <f t="shared" si="333"/>
        <v>46.320400000000006</v>
      </c>
      <c r="G10690" s="2">
        <v>4</v>
      </c>
      <c r="H10690" s="2" t="str">
        <f>TEXT(Table1[[#This Row],[order_date]],"mmmm")</f>
        <v>November</v>
      </c>
      <c r="I10690" s="3">
        <v>45602</v>
      </c>
      <c r="J10690" s="3">
        <v>45604</v>
      </c>
      <c r="K10690" s="3" t="str">
        <f>TEXT(Table1[[#This Row],[delivery_date]]-Table1[[#This Row],[order_date]],"D")</f>
        <v>2</v>
      </c>
      <c r="L10690" s="2" t="s">
        <v>15</v>
      </c>
      <c r="M10690" s="2" t="s">
        <v>16</v>
      </c>
      <c r="N10690" s="2">
        <v>38.33</v>
      </c>
      <c r="O10690" s="2" t="s">
        <v>28</v>
      </c>
      <c r="P10690" s="2">
        <f t="shared" ref="P10690:P10753" si="334">D10690-F10690</f>
        <v>119.1096</v>
      </c>
    </row>
    <row r="10691" spans="1:16" ht="14.25" customHeight="1" x14ac:dyDescent="0.35">
      <c r="A10691" s="2" t="s">
        <v>10722</v>
      </c>
      <c r="B10691" s="2" t="s">
        <v>13</v>
      </c>
      <c r="C10691" s="2" t="s">
        <v>33</v>
      </c>
      <c r="D10691" s="2">
        <v>2669.01</v>
      </c>
      <c r="E10691" s="2">
        <v>0.36</v>
      </c>
      <c r="F10691" s="2">
        <f t="shared" ref="F10691:F10754" si="335">D10691*E10691</f>
        <v>960.84360000000004</v>
      </c>
      <c r="G10691" s="2">
        <v>3</v>
      </c>
      <c r="H10691" s="2" t="str">
        <f>TEXT(Table1[[#This Row],[order_date]],"mmmm")</f>
        <v>October</v>
      </c>
      <c r="I10691" s="3">
        <v>45569</v>
      </c>
      <c r="J10691" s="3">
        <v>45570</v>
      </c>
      <c r="K10691" s="3" t="str">
        <f>TEXT(Table1[[#This Row],[delivery_date]]-Table1[[#This Row],[order_date]],"D")</f>
        <v>1</v>
      </c>
      <c r="L10691" s="2" t="s">
        <v>15</v>
      </c>
      <c r="M10691" s="2" t="s">
        <v>22</v>
      </c>
      <c r="N10691" s="2">
        <v>697.32</v>
      </c>
      <c r="O10691" s="2" t="s">
        <v>28</v>
      </c>
      <c r="P10691" s="2">
        <f t="shared" si="334"/>
        <v>1708.1664000000001</v>
      </c>
    </row>
    <row r="10692" spans="1:16" ht="14.25" customHeight="1" x14ac:dyDescent="0.35">
      <c r="A10692" s="2" t="s">
        <v>10723</v>
      </c>
      <c r="B10692" s="2" t="s">
        <v>19</v>
      </c>
      <c r="C10692" s="2" t="s">
        <v>26</v>
      </c>
      <c r="D10692" s="2">
        <v>2920.26</v>
      </c>
      <c r="E10692" s="2">
        <v>0.45</v>
      </c>
      <c r="F10692" s="2">
        <f t="shared" si="335"/>
        <v>1314.1170000000002</v>
      </c>
      <c r="G10692" s="2">
        <v>9</v>
      </c>
      <c r="H10692" s="2" t="str">
        <f>TEXT(Table1[[#This Row],[order_date]],"mmmm")</f>
        <v>March</v>
      </c>
      <c r="I10692" s="3">
        <v>44998</v>
      </c>
      <c r="J10692" s="3">
        <v>45001</v>
      </c>
      <c r="K10692" s="3" t="str">
        <f>TEXT(Table1[[#This Row],[delivery_date]]-Table1[[#This Row],[order_date]],"D")</f>
        <v>3</v>
      </c>
      <c r="L10692" s="2" t="s">
        <v>21</v>
      </c>
      <c r="M10692" s="2" t="s">
        <v>16</v>
      </c>
      <c r="N10692" s="2">
        <v>844.5</v>
      </c>
      <c r="O10692" s="2" t="s">
        <v>28</v>
      </c>
      <c r="P10692" s="2">
        <f t="shared" si="334"/>
        <v>1606.143</v>
      </c>
    </row>
    <row r="10693" spans="1:16" ht="14.25" customHeight="1" x14ac:dyDescent="0.35">
      <c r="A10693" s="2" t="s">
        <v>10724</v>
      </c>
      <c r="B10693" s="2" t="s">
        <v>25</v>
      </c>
      <c r="C10693" s="2" t="s">
        <v>14</v>
      </c>
      <c r="D10693" s="2">
        <v>3383.23</v>
      </c>
      <c r="E10693" s="2">
        <v>0.28999999999999998</v>
      </c>
      <c r="F10693" s="2">
        <f t="shared" si="335"/>
        <v>981.13669999999991</v>
      </c>
      <c r="G10693" s="2">
        <v>3</v>
      </c>
      <c r="H10693" s="2" t="str">
        <f>TEXT(Table1[[#This Row],[order_date]],"mmmm")</f>
        <v>November</v>
      </c>
      <c r="I10693" s="3">
        <v>45259</v>
      </c>
      <c r="J10693" s="3">
        <v>45260</v>
      </c>
      <c r="K10693" s="3" t="str">
        <f>TEXT(Table1[[#This Row],[delivery_date]]-Table1[[#This Row],[order_date]],"D")</f>
        <v>1</v>
      </c>
      <c r="L10693" s="2" t="s">
        <v>21</v>
      </c>
      <c r="M10693" s="2" t="s">
        <v>27</v>
      </c>
      <c r="N10693" s="2">
        <v>219.27</v>
      </c>
      <c r="O10693" s="2" t="s">
        <v>23</v>
      </c>
      <c r="P10693" s="2">
        <f t="shared" si="334"/>
        <v>2402.0933</v>
      </c>
    </row>
    <row r="10694" spans="1:16" ht="14.25" customHeight="1" x14ac:dyDescent="0.35">
      <c r="A10694" s="2" t="s">
        <v>10725</v>
      </c>
      <c r="B10694" s="2" t="s">
        <v>25</v>
      </c>
      <c r="C10694" s="2" t="s">
        <v>33</v>
      </c>
      <c r="D10694" s="2">
        <v>930.01</v>
      </c>
      <c r="E10694" s="2">
        <v>0.28000000000000003</v>
      </c>
      <c r="F10694" s="2">
        <f t="shared" si="335"/>
        <v>260.40280000000001</v>
      </c>
      <c r="G10694" s="2">
        <v>5</v>
      </c>
      <c r="H10694" s="2" t="str">
        <f>TEXT(Table1[[#This Row],[order_date]],"mmmm")</f>
        <v>April</v>
      </c>
      <c r="I10694" s="3">
        <v>45405</v>
      </c>
      <c r="J10694" s="3">
        <v>45411</v>
      </c>
      <c r="K10694" s="3" t="str">
        <f>TEXT(Table1[[#This Row],[delivery_date]]-Table1[[#This Row],[order_date]],"D")</f>
        <v>6</v>
      </c>
      <c r="L10694" s="2" t="s">
        <v>15</v>
      </c>
      <c r="M10694" s="2" t="s">
        <v>27</v>
      </c>
      <c r="N10694" s="2">
        <v>245.73</v>
      </c>
      <c r="O10694" s="2" t="s">
        <v>28</v>
      </c>
      <c r="P10694" s="2">
        <f t="shared" si="334"/>
        <v>669.60719999999992</v>
      </c>
    </row>
    <row r="10695" spans="1:16" ht="14.25" customHeight="1" x14ac:dyDescent="0.35">
      <c r="A10695" s="2" t="s">
        <v>10726</v>
      </c>
      <c r="B10695" s="2" t="s">
        <v>13</v>
      </c>
      <c r="C10695" s="2" t="s">
        <v>36</v>
      </c>
      <c r="D10695" s="2">
        <v>1282.73</v>
      </c>
      <c r="E10695" s="2">
        <v>0.46</v>
      </c>
      <c r="F10695" s="2">
        <f t="shared" si="335"/>
        <v>590.05580000000009</v>
      </c>
      <c r="G10695" s="2">
        <v>1</v>
      </c>
      <c r="H10695" s="2" t="str">
        <f>TEXT(Table1[[#This Row],[order_date]],"mmmm")</f>
        <v>February</v>
      </c>
      <c r="I10695" s="3">
        <v>45323</v>
      </c>
      <c r="J10695" s="3">
        <v>45324</v>
      </c>
      <c r="K10695" s="3" t="str">
        <f>TEXT(Table1[[#This Row],[delivery_date]]-Table1[[#This Row],[order_date]],"D")</f>
        <v>1</v>
      </c>
      <c r="L10695" s="2" t="s">
        <v>15</v>
      </c>
      <c r="M10695" s="2" t="s">
        <v>16</v>
      </c>
      <c r="N10695" s="2">
        <v>99.68</v>
      </c>
      <c r="O10695" s="2" t="s">
        <v>34</v>
      </c>
      <c r="P10695" s="2">
        <f t="shared" si="334"/>
        <v>692.67419999999993</v>
      </c>
    </row>
    <row r="10696" spans="1:16" ht="14.25" customHeight="1" x14ac:dyDescent="0.35">
      <c r="A10696" s="2" t="s">
        <v>10727</v>
      </c>
      <c r="B10696" s="2" t="s">
        <v>13</v>
      </c>
      <c r="C10696" s="2" t="s">
        <v>36</v>
      </c>
      <c r="D10696" s="2">
        <v>3804.42</v>
      </c>
      <c r="E10696" s="2">
        <v>0.15</v>
      </c>
      <c r="F10696" s="2">
        <f t="shared" si="335"/>
        <v>570.66300000000001</v>
      </c>
      <c r="G10696" s="2">
        <v>9</v>
      </c>
      <c r="H10696" s="2" t="str">
        <f>TEXT(Table1[[#This Row],[order_date]],"mmmm")</f>
        <v>June</v>
      </c>
      <c r="I10696" s="3">
        <v>45102</v>
      </c>
      <c r="J10696" s="3">
        <v>45106</v>
      </c>
      <c r="K10696" s="3" t="str">
        <f>TEXT(Table1[[#This Row],[delivery_date]]-Table1[[#This Row],[order_date]],"D")</f>
        <v>4</v>
      </c>
      <c r="L10696" s="2" t="s">
        <v>15</v>
      </c>
      <c r="M10696" s="2" t="s">
        <v>22</v>
      </c>
      <c r="N10696" s="2">
        <v>1025.92</v>
      </c>
      <c r="O10696" s="2" t="s">
        <v>34</v>
      </c>
      <c r="P10696" s="2">
        <f t="shared" si="334"/>
        <v>3233.7570000000001</v>
      </c>
    </row>
    <row r="10697" spans="1:16" ht="14.25" customHeight="1" x14ac:dyDescent="0.35">
      <c r="A10697" s="2" t="s">
        <v>10728</v>
      </c>
      <c r="B10697" s="2" t="s">
        <v>41</v>
      </c>
      <c r="C10697" s="2" t="s">
        <v>20</v>
      </c>
      <c r="D10697" s="2">
        <v>921.43</v>
      </c>
      <c r="E10697" s="2">
        <v>0.1</v>
      </c>
      <c r="F10697" s="2">
        <f t="shared" si="335"/>
        <v>92.143000000000001</v>
      </c>
      <c r="G10697" s="2">
        <v>6</v>
      </c>
      <c r="H10697" s="2" t="str">
        <f>TEXT(Table1[[#This Row],[order_date]],"mmmm")</f>
        <v>September</v>
      </c>
      <c r="I10697" s="3">
        <v>45550</v>
      </c>
      <c r="J10697" s="3">
        <v>45555</v>
      </c>
      <c r="K10697" s="3" t="str">
        <f>TEXT(Table1[[#This Row],[delivery_date]]-Table1[[#This Row],[order_date]],"D")</f>
        <v>5</v>
      </c>
      <c r="L10697" s="2" t="s">
        <v>31</v>
      </c>
      <c r="M10697" s="2" t="s">
        <v>27</v>
      </c>
      <c r="N10697" s="2">
        <v>224.18</v>
      </c>
      <c r="O10697" s="2" t="s">
        <v>17</v>
      </c>
      <c r="P10697" s="2">
        <f t="shared" si="334"/>
        <v>829.28699999999992</v>
      </c>
    </row>
    <row r="10698" spans="1:16" ht="14.25" customHeight="1" x14ac:dyDescent="0.35">
      <c r="A10698" s="2" t="s">
        <v>10729</v>
      </c>
      <c r="B10698" s="2" t="s">
        <v>13</v>
      </c>
      <c r="C10698" s="2" t="s">
        <v>14</v>
      </c>
      <c r="D10698" s="2">
        <v>2138.5300000000002</v>
      </c>
      <c r="E10698" s="2">
        <v>0.44</v>
      </c>
      <c r="F10698" s="2">
        <f t="shared" si="335"/>
        <v>940.95320000000004</v>
      </c>
      <c r="G10698" s="2">
        <v>5</v>
      </c>
      <c r="H10698" s="2" t="str">
        <f>TEXT(Table1[[#This Row],[order_date]],"mmmm")</f>
        <v>July</v>
      </c>
      <c r="I10698" s="3">
        <v>45504</v>
      </c>
      <c r="J10698" s="3">
        <v>45507</v>
      </c>
      <c r="K10698" s="3" t="str">
        <f>TEXT(Table1[[#This Row],[delivery_date]]-Table1[[#This Row],[order_date]],"D")</f>
        <v>3</v>
      </c>
      <c r="L10698" s="2" t="s">
        <v>21</v>
      </c>
      <c r="M10698" s="2" t="s">
        <v>16</v>
      </c>
      <c r="N10698" s="2">
        <v>356.03</v>
      </c>
      <c r="O10698" s="2" t="s">
        <v>48</v>
      </c>
      <c r="P10698" s="2">
        <f t="shared" si="334"/>
        <v>1197.5768000000003</v>
      </c>
    </row>
    <row r="10699" spans="1:16" ht="14.25" customHeight="1" x14ac:dyDescent="0.35">
      <c r="A10699" s="2" t="s">
        <v>10730</v>
      </c>
      <c r="B10699" s="2" t="s">
        <v>41</v>
      </c>
      <c r="C10699" s="2" t="s">
        <v>33</v>
      </c>
      <c r="D10699" s="2">
        <v>1327.4</v>
      </c>
      <c r="E10699" s="2">
        <v>0.04</v>
      </c>
      <c r="F10699" s="2">
        <f t="shared" si="335"/>
        <v>53.096000000000004</v>
      </c>
      <c r="G10699" s="2">
        <v>4</v>
      </c>
      <c r="H10699" s="2" t="str">
        <f>TEXT(Table1[[#This Row],[order_date]],"mmmm")</f>
        <v>October</v>
      </c>
      <c r="I10699" s="3">
        <v>45569</v>
      </c>
      <c r="J10699" s="3">
        <v>45572</v>
      </c>
      <c r="K10699" s="3" t="str">
        <f>TEXT(Table1[[#This Row],[delivery_date]]-Table1[[#This Row],[order_date]],"D")</f>
        <v>3</v>
      </c>
      <c r="L10699" s="2" t="s">
        <v>31</v>
      </c>
      <c r="M10699" s="2" t="s">
        <v>16</v>
      </c>
      <c r="N10699" s="2">
        <v>336.19</v>
      </c>
      <c r="O10699" s="2" t="s">
        <v>39</v>
      </c>
      <c r="P10699" s="2">
        <f t="shared" si="334"/>
        <v>1274.3040000000001</v>
      </c>
    </row>
    <row r="10700" spans="1:16" ht="14.25" customHeight="1" x14ac:dyDescent="0.35">
      <c r="A10700" s="2" t="s">
        <v>10731</v>
      </c>
      <c r="B10700" s="2" t="s">
        <v>19</v>
      </c>
      <c r="C10700" s="2" t="s">
        <v>20</v>
      </c>
      <c r="D10700" s="2">
        <v>2771.4</v>
      </c>
      <c r="E10700" s="2">
        <v>0.09</v>
      </c>
      <c r="F10700" s="2">
        <f t="shared" si="335"/>
        <v>249.42599999999999</v>
      </c>
      <c r="G10700" s="2">
        <v>8</v>
      </c>
      <c r="H10700" s="2" t="str">
        <f>TEXT(Table1[[#This Row],[order_date]],"mmmm")</f>
        <v>July</v>
      </c>
      <c r="I10700" s="3">
        <v>45501</v>
      </c>
      <c r="J10700" s="3">
        <v>45508</v>
      </c>
      <c r="K10700" s="3" t="str">
        <f>TEXT(Table1[[#This Row],[delivery_date]]-Table1[[#This Row],[order_date]],"D")</f>
        <v>7</v>
      </c>
      <c r="L10700" s="2" t="s">
        <v>21</v>
      </c>
      <c r="M10700" s="2" t="s">
        <v>16</v>
      </c>
      <c r="N10700" s="2">
        <v>417.04</v>
      </c>
      <c r="O10700" s="2" t="s">
        <v>17</v>
      </c>
      <c r="P10700" s="2">
        <f t="shared" si="334"/>
        <v>2521.9740000000002</v>
      </c>
    </row>
    <row r="10701" spans="1:16" ht="14.25" customHeight="1" x14ac:dyDescent="0.35">
      <c r="A10701" s="2" t="s">
        <v>10732</v>
      </c>
      <c r="B10701" s="2" t="s">
        <v>13</v>
      </c>
      <c r="C10701" s="2" t="s">
        <v>14</v>
      </c>
      <c r="D10701" s="2">
        <v>4935.67</v>
      </c>
      <c r="E10701" s="2">
        <v>0.21</v>
      </c>
      <c r="F10701" s="2">
        <f t="shared" si="335"/>
        <v>1036.4907000000001</v>
      </c>
      <c r="G10701" s="2">
        <v>2</v>
      </c>
      <c r="H10701" s="2" t="str">
        <f>TEXT(Table1[[#This Row],[order_date]],"mmmm")</f>
        <v>January</v>
      </c>
      <c r="I10701" s="3">
        <v>44941</v>
      </c>
      <c r="J10701" s="3">
        <v>44945</v>
      </c>
      <c r="K10701" s="3" t="str">
        <f>TEXT(Table1[[#This Row],[delivery_date]]-Table1[[#This Row],[order_date]],"D")</f>
        <v>4</v>
      </c>
      <c r="L10701" s="2" t="s">
        <v>15</v>
      </c>
      <c r="M10701" s="2" t="s">
        <v>22</v>
      </c>
      <c r="N10701" s="2">
        <v>1145.71</v>
      </c>
      <c r="O10701" s="2" t="s">
        <v>23</v>
      </c>
      <c r="P10701" s="2">
        <f t="shared" si="334"/>
        <v>3899.1792999999998</v>
      </c>
    </row>
    <row r="10702" spans="1:16" ht="14.25" customHeight="1" x14ac:dyDescent="0.35">
      <c r="A10702" s="2" t="s">
        <v>10733</v>
      </c>
      <c r="B10702" s="2" t="s">
        <v>25</v>
      </c>
      <c r="C10702" s="2" t="s">
        <v>26</v>
      </c>
      <c r="D10702" s="2">
        <v>4274.99</v>
      </c>
      <c r="E10702" s="2">
        <v>0.18</v>
      </c>
      <c r="F10702" s="2">
        <f t="shared" si="335"/>
        <v>769.49819999999988</v>
      </c>
      <c r="G10702" s="2">
        <v>5</v>
      </c>
      <c r="H10702" s="2" t="str">
        <f>TEXT(Table1[[#This Row],[order_date]],"mmmm")</f>
        <v>October</v>
      </c>
      <c r="I10702" s="3">
        <v>45568</v>
      </c>
      <c r="J10702" s="3">
        <v>45569</v>
      </c>
      <c r="K10702" s="3" t="str">
        <f>TEXT(Table1[[#This Row],[delivery_date]]-Table1[[#This Row],[order_date]],"D")</f>
        <v>1</v>
      </c>
      <c r="L10702" s="2" t="s">
        <v>15</v>
      </c>
      <c r="M10702" s="2" t="s">
        <v>16</v>
      </c>
      <c r="N10702" s="2">
        <v>425.53</v>
      </c>
      <c r="O10702" s="2" t="s">
        <v>23</v>
      </c>
      <c r="P10702" s="2">
        <f t="shared" si="334"/>
        <v>3505.4917999999998</v>
      </c>
    </row>
    <row r="10703" spans="1:16" ht="14.25" customHeight="1" x14ac:dyDescent="0.35">
      <c r="A10703" s="2" t="s">
        <v>10734</v>
      </c>
      <c r="B10703" s="2" t="s">
        <v>25</v>
      </c>
      <c r="C10703" s="2" t="s">
        <v>26</v>
      </c>
      <c r="D10703" s="2">
        <v>1420.42</v>
      </c>
      <c r="E10703" s="2">
        <v>0.35</v>
      </c>
      <c r="F10703" s="2">
        <f t="shared" si="335"/>
        <v>497.14699999999999</v>
      </c>
      <c r="G10703" s="2">
        <v>8</v>
      </c>
      <c r="H10703" s="2" t="str">
        <f>TEXT(Table1[[#This Row],[order_date]],"mmmm")</f>
        <v>May</v>
      </c>
      <c r="I10703" s="3">
        <v>45071</v>
      </c>
      <c r="J10703" s="3">
        <v>45078</v>
      </c>
      <c r="K10703" s="3" t="str">
        <f>TEXT(Table1[[#This Row],[delivery_date]]-Table1[[#This Row],[order_date]],"D")</f>
        <v>7</v>
      </c>
      <c r="L10703" s="2" t="s">
        <v>15</v>
      </c>
      <c r="M10703" s="2" t="s">
        <v>16</v>
      </c>
      <c r="N10703" s="2">
        <v>96.29</v>
      </c>
      <c r="O10703" s="2" t="s">
        <v>28</v>
      </c>
      <c r="P10703" s="2">
        <f t="shared" si="334"/>
        <v>923.27300000000014</v>
      </c>
    </row>
    <row r="10704" spans="1:16" ht="14.25" customHeight="1" x14ac:dyDescent="0.35">
      <c r="A10704" s="2" t="s">
        <v>10735</v>
      </c>
      <c r="B10704" s="2" t="s">
        <v>13</v>
      </c>
      <c r="C10704" s="2" t="s">
        <v>20</v>
      </c>
      <c r="D10704" s="2">
        <v>1906.2</v>
      </c>
      <c r="E10704" s="2">
        <v>0.05</v>
      </c>
      <c r="F10704" s="2">
        <f t="shared" si="335"/>
        <v>95.31</v>
      </c>
      <c r="G10704" s="2">
        <v>1</v>
      </c>
      <c r="H10704" s="2" t="str">
        <f>TEXT(Table1[[#This Row],[order_date]],"mmmm")</f>
        <v>April</v>
      </c>
      <c r="I10704" s="3">
        <v>45412</v>
      </c>
      <c r="J10704" s="3">
        <v>45417</v>
      </c>
      <c r="K10704" s="3" t="str">
        <f>TEXT(Table1[[#This Row],[delivery_date]]-Table1[[#This Row],[order_date]],"D")</f>
        <v>5</v>
      </c>
      <c r="L10704" s="2" t="s">
        <v>15</v>
      </c>
      <c r="M10704" s="2" t="s">
        <v>22</v>
      </c>
      <c r="N10704" s="2">
        <v>412.5</v>
      </c>
      <c r="O10704" s="2" t="s">
        <v>28</v>
      </c>
      <c r="P10704" s="2">
        <f t="shared" si="334"/>
        <v>1810.89</v>
      </c>
    </row>
    <row r="10705" spans="1:16" ht="14.25" customHeight="1" x14ac:dyDescent="0.35">
      <c r="A10705" s="2" t="s">
        <v>10736</v>
      </c>
      <c r="B10705" s="2" t="s">
        <v>41</v>
      </c>
      <c r="C10705" s="2" t="s">
        <v>33</v>
      </c>
      <c r="D10705" s="2">
        <v>4601.3</v>
      </c>
      <c r="E10705" s="2">
        <v>0.24</v>
      </c>
      <c r="F10705" s="2">
        <f t="shared" si="335"/>
        <v>1104.3119999999999</v>
      </c>
      <c r="G10705" s="2">
        <v>3</v>
      </c>
      <c r="H10705" s="2" t="str">
        <f>TEXT(Table1[[#This Row],[order_date]],"mmmm")</f>
        <v>September</v>
      </c>
      <c r="I10705" s="3">
        <v>45187</v>
      </c>
      <c r="J10705" s="3">
        <v>45192</v>
      </c>
      <c r="K10705" s="3" t="str">
        <f>TEXT(Table1[[#This Row],[delivery_date]]-Table1[[#This Row],[order_date]],"D")</f>
        <v>5</v>
      </c>
      <c r="L10705" s="2" t="s">
        <v>21</v>
      </c>
      <c r="M10705" s="2" t="s">
        <v>16</v>
      </c>
      <c r="N10705" s="2">
        <v>705.57</v>
      </c>
      <c r="O10705" s="2" t="s">
        <v>34</v>
      </c>
      <c r="P10705" s="2">
        <f t="shared" si="334"/>
        <v>3496.9880000000003</v>
      </c>
    </row>
    <row r="10706" spans="1:16" ht="14.25" customHeight="1" x14ac:dyDescent="0.35">
      <c r="A10706" s="2" t="s">
        <v>10737</v>
      </c>
      <c r="B10706" s="2" t="s">
        <v>25</v>
      </c>
      <c r="C10706" s="2" t="s">
        <v>14</v>
      </c>
      <c r="D10706" s="2">
        <v>4501.6499999999996</v>
      </c>
      <c r="E10706" s="2">
        <v>0.4</v>
      </c>
      <c r="F10706" s="2">
        <f t="shared" si="335"/>
        <v>1800.6599999999999</v>
      </c>
      <c r="G10706" s="2">
        <v>7</v>
      </c>
      <c r="H10706" s="2" t="str">
        <f>TEXT(Table1[[#This Row],[order_date]],"mmmm")</f>
        <v>August</v>
      </c>
      <c r="I10706" s="3">
        <v>45534</v>
      </c>
      <c r="J10706" s="3">
        <v>45538</v>
      </c>
      <c r="K10706" s="3" t="str">
        <f>TEXT(Table1[[#This Row],[delivery_date]]-Table1[[#This Row],[order_date]],"D")</f>
        <v>4</v>
      </c>
      <c r="L10706" s="2" t="s">
        <v>15</v>
      </c>
      <c r="M10706" s="2" t="s">
        <v>27</v>
      </c>
      <c r="N10706" s="2">
        <v>473.43</v>
      </c>
      <c r="O10706" s="2" t="s">
        <v>17</v>
      </c>
      <c r="P10706" s="2">
        <f t="shared" si="334"/>
        <v>2700.99</v>
      </c>
    </row>
    <row r="10707" spans="1:16" ht="14.25" customHeight="1" x14ac:dyDescent="0.35">
      <c r="A10707" s="2" t="s">
        <v>10738</v>
      </c>
      <c r="B10707" s="2" t="s">
        <v>41</v>
      </c>
      <c r="C10707" s="2" t="s">
        <v>26</v>
      </c>
      <c r="D10707" s="2">
        <v>886.59</v>
      </c>
      <c r="E10707" s="2">
        <v>0.34</v>
      </c>
      <c r="F10707" s="2">
        <f t="shared" si="335"/>
        <v>301.44060000000002</v>
      </c>
      <c r="G10707" s="2">
        <v>5</v>
      </c>
      <c r="H10707" s="2" t="str">
        <f>TEXT(Table1[[#This Row],[order_date]],"mmmm")</f>
        <v>July</v>
      </c>
      <c r="I10707" s="3">
        <v>45501</v>
      </c>
      <c r="J10707" s="3">
        <v>45503</v>
      </c>
      <c r="K10707" s="3" t="str">
        <f>TEXT(Table1[[#This Row],[delivery_date]]-Table1[[#This Row],[order_date]],"D")</f>
        <v>2</v>
      </c>
      <c r="L10707" s="2" t="s">
        <v>21</v>
      </c>
      <c r="M10707" s="2" t="s">
        <v>16</v>
      </c>
      <c r="N10707" s="2">
        <v>80.290000000000006</v>
      </c>
      <c r="O10707" s="2" t="s">
        <v>48</v>
      </c>
      <c r="P10707" s="2">
        <f t="shared" si="334"/>
        <v>585.14940000000001</v>
      </c>
    </row>
    <row r="10708" spans="1:16" ht="14.25" customHeight="1" x14ac:dyDescent="0.35">
      <c r="A10708" s="2" t="s">
        <v>10739</v>
      </c>
      <c r="B10708" s="2" t="s">
        <v>13</v>
      </c>
      <c r="C10708" s="2" t="s">
        <v>26</v>
      </c>
      <c r="D10708" s="2">
        <v>4163.43</v>
      </c>
      <c r="E10708" s="2">
        <v>0.32</v>
      </c>
      <c r="F10708" s="2">
        <f t="shared" si="335"/>
        <v>1332.2976000000001</v>
      </c>
      <c r="G10708" s="2">
        <v>9</v>
      </c>
      <c r="H10708" s="2" t="str">
        <f>TEXT(Table1[[#This Row],[order_date]],"mmmm")</f>
        <v>January</v>
      </c>
      <c r="I10708" s="3">
        <v>45314</v>
      </c>
      <c r="J10708" s="3">
        <v>45319</v>
      </c>
      <c r="K10708" s="3" t="str">
        <f>TEXT(Table1[[#This Row],[delivery_date]]-Table1[[#This Row],[order_date]],"D")</f>
        <v>5</v>
      </c>
      <c r="L10708" s="2" t="s">
        <v>31</v>
      </c>
      <c r="M10708" s="2" t="s">
        <v>16</v>
      </c>
      <c r="N10708" s="2">
        <v>1118.17</v>
      </c>
      <c r="O10708" s="2" t="s">
        <v>23</v>
      </c>
      <c r="P10708" s="2">
        <f t="shared" si="334"/>
        <v>2831.1324000000004</v>
      </c>
    </row>
    <row r="10709" spans="1:16" ht="14.25" customHeight="1" x14ac:dyDescent="0.35">
      <c r="A10709" s="2" t="s">
        <v>10740</v>
      </c>
      <c r="B10709" s="2" t="s">
        <v>13</v>
      </c>
      <c r="C10709" s="2" t="s">
        <v>33</v>
      </c>
      <c r="D10709" s="2">
        <v>1558.28</v>
      </c>
      <c r="E10709" s="2">
        <v>0.12</v>
      </c>
      <c r="F10709" s="2">
        <f t="shared" si="335"/>
        <v>186.99359999999999</v>
      </c>
      <c r="G10709" s="2">
        <v>1</v>
      </c>
      <c r="H10709" s="2" t="str">
        <f>TEXT(Table1[[#This Row],[order_date]],"mmmm")</f>
        <v>June</v>
      </c>
      <c r="I10709" s="3">
        <v>45467</v>
      </c>
      <c r="J10709" s="3">
        <v>45469</v>
      </c>
      <c r="K10709" s="3" t="str">
        <f>TEXT(Table1[[#This Row],[delivery_date]]-Table1[[#This Row],[order_date]],"D")</f>
        <v>2</v>
      </c>
      <c r="L10709" s="2" t="s">
        <v>15</v>
      </c>
      <c r="M10709" s="2" t="s">
        <v>27</v>
      </c>
      <c r="N10709" s="2">
        <v>213.55</v>
      </c>
      <c r="O10709" s="2" t="s">
        <v>39</v>
      </c>
      <c r="P10709" s="2">
        <f t="shared" si="334"/>
        <v>1371.2864</v>
      </c>
    </row>
    <row r="10710" spans="1:16" ht="14.25" customHeight="1" x14ac:dyDescent="0.35">
      <c r="A10710" s="2" t="s">
        <v>10741</v>
      </c>
      <c r="B10710" s="2" t="s">
        <v>25</v>
      </c>
      <c r="C10710" s="2" t="s">
        <v>20</v>
      </c>
      <c r="D10710" s="2">
        <v>2764.64</v>
      </c>
      <c r="E10710" s="2">
        <v>0.2</v>
      </c>
      <c r="F10710" s="2">
        <f t="shared" si="335"/>
        <v>552.928</v>
      </c>
      <c r="G10710" s="2">
        <v>7</v>
      </c>
      <c r="H10710" s="2" t="str">
        <f>TEXT(Table1[[#This Row],[order_date]],"mmmm")</f>
        <v>May</v>
      </c>
      <c r="I10710" s="3">
        <v>45071</v>
      </c>
      <c r="J10710" s="3">
        <v>45075</v>
      </c>
      <c r="K10710" s="3" t="str">
        <f>TEXT(Table1[[#This Row],[delivery_date]]-Table1[[#This Row],[order_date]],"D")</f>
        <v>4</v>
      </c>
      <c r="L10710" s="2" t="s">
        <v>31</v>
      </c>
      <c r="M10710" s="2" t="s">
        <v>16</v>
      </c>
      <c r="N10710" s="2">
        <v>709.71</v>
      </c>
      <c r="O10710" s="2" t="s">
        <v>17</v>
      </c>
      <c r="P10710" s="2">
        <f t="shared" si="334"/>
        <v>2211.712</v>
      </c>
    </row>
    <row r="10711" spans="1:16" ht="14.25" customHeight="1" x14ac:dyDescent="0.35">
      <c r="A10711" s="2" t="s">
        <v>10742</v>
      </c>
      <c r="B10711" s="2" t="s">
        <v>13</v>
      </c>
      <c r="C10711" s="2" t="s">
        <v>36</v>
      </c>
      <c r="D10711" s="2">
        <v>124.98</v>
      </c>
      <c r="E10711" s="2">
        <v>0.09</v>
      </c>
      <c r="F10711" s="2">
        <f t="shared" si="335"/>
        <v>11.248200000000001</v>
      </c>
      <c r="G10711" s="2">
        <v>6</v>
      </c>
      <c r="H10711" s="2" t="str">
        <f>TEXT(Table1[[#This Row],[order_date]],"mmmm")</f>
        <v>November</v>
      </c>
      <c r="I10711" s="3">
        <v>45601</v>
      </c>
      <c r="J10711" s="3">
        <v>45602</v>
      </c>
      <c r="K10711" s="3" t="str">
        <f>TEXT(Table1[[#This Row],[delivery_date]]-Table1[[#This Row],[order_date]],"D")</f>
        <v>1</v>
      </c>
      <c r="L10711" s="2" t="s">
        <v>21</v>
      </c>
      <c r="M10711" s="2" t="s">
        <v>16</v>
      </c>
      <c r="N10711" s="2">
        <v>11.66</v>
      </c>
      <c r="O10711" s="2" t="s">
        <v>48</v>
      </c>
      <c r="P10711" s="2">
        <f t="shared" si="334"/>
        <v>113.73180000000001</v>
      </c>
    </row>
    <row r="10712" spans="1:16" ht="14.25" customHeight="1" x14ac:dyDescent="0.35">
      <c r="A10712" s="2" t="s">
        <v>10743</v>
      </c>
      <c r="B10712" s="2" t="s">
        <v>19</v>
      </c>
      <c r="C10712" s="2" t="s">
        <v>14</v>
      </c>
      <c r="D10712" s="2">
        <v>4993.09</v>
      </c>
      <c r="E10712" s="2">
        <v>0.25</v>
      </c>
      <c r="F10712" s="2">
        <f t="shared" si="335"/>
        <v>1248.2725</v>
      </c>
      <c r="G10712" s="2">
        <v>4</v>
      </c>
      <c r="H10712" s="2" t="str">
        <f>TEXT(Table1[[#This Row],[order_date]],"mmmm")</f>
        <v>November</v>
      </c>
      <c r="I10712" s="3">
        <v>45614</v>
      </c>
      <c r="J10712" s="3">
        <v>45616</v>
      </c>
      <c r="K10712" s="3" t="str">
        <f>TEXT(Table1[[#This Row],[delivery_date]]-Table1[[#This Row],[order_date]],"D")</f>
        <v>2</v>
      </c>
      <c r="L10712" s="2" t="s">
        <v>21</v>
      </c>
      <c r="M10712" s="2" t="s">
        <v>27</v>
      </c>
      <c r="N10712" s="2">
        <v>824.62</v>
      </c>
      <c r="O10712" s="2" t="s">
        <v>28</v>
      </c>
      <c r="P10712" s="2">
        <f t="shared" si="334"/>
        <v>3744.8175000000001</v>
      </c>
    </row>
    <row r="10713" spans="1:16" ht="14.25" customHeight="1" x14ac:dyDescent="0.35">
      <c r="A10713" s="2" t="s">
        <v>10744</v>
      </c>
      <c r="B10713" s="2" t="s">
        <v>19</v>
      </c>
      <c r="C10713" s="2" t="s">
        <v>26</v>
      </c>
      <c r="D10713" s="2">
        <v>3829.37</v>
      </c>
      <c r="E10713" s="2">
        <v>0.28999999999999998</v>
      </c>
      <c r="F10713" s="2">
        <f t="shared" si="335"/>
        <v>1110.5173</v>
      </c>
      <c r="G10713" s="2">
        <v>6</v>
      </c>
      <c r="H10713" s="2" t="str">
        <f>TEXT(Table1[[#This Row],[order_date]],"mmmm")</f>
        <v>December</v>
      </c>
      <c r="I10713" s="3">
        <v>45267</v>
      </c>
      <c r="J10713" s="3">
        <v>45270</v>
      </c>
      <c r="K10713" s="3" t="str">
        <f>TEXT(Table1[[#This Row],[delivery_date]]-Table1[[#This Row],[order_date]],"D")</f>
        <v>3</v>
      </c>
      <c r="L10713" s="2" t="s">
        <v>21</v>
      </c>
      <c r="M10713" s="2" t="s">
        <v>16</v>
      </c>
      <c r="N10713" s="2">
        <v>609.99</v>
      </c>
      <c r="O10713" s="2" t="s">
        <v>23</v>
      </c>
      <c r="P10713" s="2">
        <f t="shared" si="334"/>
        <v>2718.8526999999999</v>
      </c>
    </row>
    <row r="10714" spans="1:16" ht="14.25" customHeight="1" x14ac:dyDescent="0.35">
      <c r="A10714" s="2" t="s">
        <v>10745</v>
      </c>
      <c r="B10714" s="2" t="s">
        <v>25</v>
      </c>
      <c r="C10714" s="2" t="s">
        <v>36</v>
      </c>
      <c r="D10714" s="2">
        <v>1284.49</v>
      </c>
      <c r="E10714" s="2">
        <v>0.32</v>
      </c>
      <c r="F10714" s="2">
        <f t="shared" si="335"/>
        <v>411.03680000000003</v>
      </c>
      <c r="G10714" s="2">
        <v>9</v>
      </c>
      <c r="H10714" s="2" t="str">
        <f>TEXT(Table1[[#This Row],[order_date]],"mmmm")</f>
        <v>March</v>
      </c>
      <c r="I10714" s="3">
        <v>45013</v>
      </c>
      <c r="J10714" s="3">
        <v>45015</v>
      </c>
      <c r="K10714" s="3" t="str">
        <f>TEXT(Table1[[#This Row],[delivery_date]]-Table1[[#This Row],[order_date]],"D")</f>
        <v>2</v>
      </c>
      <c r="L10714" s="2" t="s">
        <v>31</v>
      </c>
      <c r="M10714" s="2" t="s">
        <v>27</v>
      </c>
      <c r="N10714" s="2">
        <v>138.27000000000001</v>
      </c>
      <c r="O10714" s="2" t="s">
        <v>39</v>
      </c>
      <c r="P10714" s="2">
        <f t="shared" si="334"/>
        <v>873.45319999999992</v>
      </c>
    </row>
    <row r="10715" spans="1:16" ht="14.25" customHeight="1" x14ac:dyDescent="0.35">
      <c r="A10715" s="2" t="s">
        <v>10746</v>
      </c>
      <c r="B10715" s="2" t="s">
        <v>19</v>
      </c>
      <c r="C10715" s="2" t="s">
        <v>33</v>
      </c>
      <c r="D10715" s="2">
        <v>3450.59</v>
      </c>
      <c r="E10715" s="2">
        <v>0.44</v>
      </c>
      <c r="F10715" s="2">
        <f t="shared" si="335"/>
        <v>1518.2596000000001</v>
      </c>
      <c r="G10715" s="2">
        <v>9</v>
      </c>
      <c r="H10715" s="2" t="str">
        <f>TEXT(Table1[[#This Row],[order_date]],"mmmm")</f>
        <v>October</v>
      </c>
      <c r="I10715" s="3">
        <v>45230</v>
      </c>
      <c r="J10715" s="3">
        <v>45231</v>
      </c>
      <c r="K10715" s="3" t="str">
        <f>TEXT(Table1[[#This Row],[delivery_date]]-Table1[[#This Row],[order_date]],"D")</f>
        <v>1</v>
      </c>
      <c r="L10715" s="2" t="s">
        <v>21</v>
      </c>
      <c r="M10715" s="2" t="s">
        <v>16</v>
      </c>
      <c r="N10715" s="2">
        <v>342.01</v>
      </c>
      <c r="O10715" s="2" t="s">
        <v>39</v>
      </c>
      <c r="P10715" s="2">
        <f t="shared" si="334"/>
        <v>1932.3304000000001</v>
      </c>
    </row>
    <row r="10716" spans="1:16" ht="14.25" customHeight="1" x14ac:dyDescent="0.35">
      <c r="A10716" s="2" t="s">
        <v>10747</v>
      </c>
      <c r="B10716" s="2" t="s">
        <v>41</v>
      </c>
      <c r="C10716" s="2" t="s">
        <v>20</v>
      </c>
      <c r="D10716" s="2">
        <v>1537.21</v>
      </c>
      <c r="E10716" s="2">
        <v>0.03</v>
      </c>
      <c r="F10716" s="2">
        <f t="shared" si="335"/>
        <v>46.116300000000003</v>
      </c>
      <c r="G10716" s="2">
        <v>2</v>
      </c>
      <c r="H10716" s="2" t="str">
        <f>TEXT(Table1[[#This Row],[order_date]],"mmmm")</f>
        <v>September</v>
      </c>
      <c r="I10716" s="3">
        <v>45555</v>
      </c>
      <c r="J10716" s="3">
        <v>45557</v>
      </c>
      <c r="K10716" s="3" t="str">
        <f>TEXT(Table1[[#This Row],[delivery_date]]-Table1[[#This Row],[order_date]],"D")</f>
        <v>2</v>
      </c>
      <c r="L10716" s="2" t="s">
        <v>21</v>
      </c>
      <c r="M10716" s="2" t="s">
        <v>27</v>
      </c>
      <c r="N10716" s="2">
        <v>267.08999999999997</v>
      </c>
      <c r="O10716" s="2" t="s">
        <v>48</v>
      </c>
      <c r="P10716" s="2">
        <f t="shared" si="334"/>
        <v>1491.0937000000001</v>
      </c>
    </row>
    <row r="10717" spans="1:16" ht="14.25" customHeight="1" x14ac:dyDescent="0.35">
      <c r="A10717" s="2" t="s">
        <v>10748</v>
      </c>
      <c r="B10717" s="2" t="s">
        <v>25</v>
      </c>
      <c r="C10717" s="2" t="s">
        <v>14</v>
      </c>
      <c r="D10717" s="2">
        <v>538.33000000000004</v>
      </c>
      <c r="E10717" s="2">
        <v>0.19</v>
      </c>
      <c r="F10717" s="2">
        <f t="shared" si="335"/>
        <v>102.28270000000001</v>
      </c>
      <c r="G10717" s="2">
        <v>9</v>
      </c>
      <c r="H10717" s="2" t="str">
        <f>TEXT(Table1[[#This Row],[order_date]],"mmmm")</f>
        <v>July</v>
      </c>
      <c r="I10717" s="3">
        <v>45129</v>
      </c>
      <c r="J10717" s="3">
        <v>45133</v>
      </c>
      <c r="K10717" s="3" t="str">
        <f>TEXT(Table1[[#This Row],[delivery_date]]-Table1[[#This Row],[order_date]],"D")</f>
        <v>4</v>
      </c>
      <c r="L10717" s="2" t="s">
        <v>31</v>
      </c>
      <c r="M10717" s="2" t="s">
        <v>27</v>
      </c>
      <c r="N10717" s="2">
        <v>88.13</v>
      </c>
      <c r="O10717" s="2" t="s">
        <v>23</v>
      </c>
      <c r="P10717" s="2">
        <f t="shared" si="334"/>
        <v>436.04730000000006</v>
      </c>
    </row>
    <row r="10718" spans="1:16" ht="14.25" customHeight="1" x14ac:dyDescent="0.35">
      <c r="A10718" s="2" t="s">
        <v>10749</v>
      </c>
      <c r="B10718" s="2" t="s">
        <v>25</v>
      </c>
      <c r="C10718" s="2" t="s">
        <v>33</v>
      </c>
      <c r="D10718" s="2">
        <v>2184.02</v>
      </c>
      <c r="E10718" s="2">
        <v>0.3</v>
      </c>
      <c r="F10718" s="2">
        <f t="shared" si="335"/>
        <v>655.20600000000002</v>
      </c>
      <c r="G10718" s="2">
        <v>2</v>
      </c>
      <c r="H10718" s="2" t="str">
        <f>TEXT(Table1[[#This Row],[order_date]],"mmmm")</f>
        <v>September</v>
      </c>
      <c r="I10718" s="3">
        <v>45183</v>
      </c>
      <c r="J10718" s="3">
        <v>45185</v>
      </c>
      <c r="K10718" s="3" t="str">
        <f>TEXT(Table1[[#This Row],[delivery_date]]-Table1[[#This Row],[order_date]],"D")</f>
        <v>2</v>
      </c>
      <c r="L10718" s="2" t="s">
        <v>15</v>
      </c>
      <c r="M10718" s="2" t="s">
        <v>16</v>
      </c>
      <c r="N10718" s="2">
        <v>537.45000000000005</v>
      </c>
      <c r="O10718" s="2" t="s">
        <v>23</v>
      </c>
      <c r="P10718" s="2">
        <f t="shared" si="334"/>
        <v>1528.8139999999999</v>
      </c>
    </row>
    <row r="10719" spans="1:16" ht="14.25" customHeight="1" x14ac:dyDescent="0.35">
      <c r="A10719" s="2" t="s">
        <v>10750</v>
      </c>
      <c r="B10719" s="2" t="s">
        <v>41</v>
      </c>
      <c r="C10719" s="2" t="s">
        <v>20</v>
      </c>
      <c r="D10719" s="2">
        <v>3107.22</v>
      </c>
      <c r="E10719" s="2">
        <v>0.28999999999999998</v>
      </c>
      <c r="F10719" s="2">
        <f t="shared" si="335"/>
        <v>901.09379999999987</v>
      </c>
      <c r="G10719" s="2">
        <v>6</v>
      </c>
      <c r="H10719" s="2" t="str">
        <f>TEXT(Table1[[#This Row],[order_date]],"mmmm")</f>
        <v>October</v>
      </c>
      <c r="I10719" s="3">
        <v>45573</v>
      </c>
      <c r="J10719" s="3">
        <v>45580</v>
      </c>
      <c r="K10719" s="3" t="str">
        <f>TEXT(Table1[[#This Row],[delivery_date]]-Table1[[#This Row],[order_date]],"D")</f>
        <v>7</v>
      </c>
      <c r="L10719" s="2" t="s">
        <v>31</v>
      </c>
      <c r="M10719" s="2" t="s">
        <v>22</v>
      </c>
      <c r="N10719" s="2">
        <v>523.44000000000005</v>
      </c>
      <c r="O10719" s="2" t="s">
        <v>17</v>
      </c>
      <c r="P10719" s="2">
        <f t="shared" si="334"/>
        <v>2206.1261999999997</v>
      </c>
    </row>
    <row r="10720" spans="1:16" ht="14.25" customHeight="1" x14ac:dyDescent="0.35">
      <c r="A10720" s="2" t="s">
        <v>10751</v>
      </c>
      <c r="B10720" s="2" t="s">
        <v>19</v>
      </c>
      <c r="C10720" s="2" t="s">
        <v>33</v>
      </c>
      <c r="D10720" s="2">
        <v>539.91</v>
      </c>
      <c r="E10720" s="2">
        <v>0.01</v>
      </c>
      <c r="F10720" s="2">
        <f t="shared" si="335"/>
        <v>5.3990999999999998</v>
      </c>
      <c r="G10720" s="2">
        <v>7</v>
      </c>
      <c r="H10720" s="2" t="str">
        <f>TEXT(Table1[[#This Row],[order_date]],"mmmm")</f>
        <v>August</v>
      </c>
      <c r="I10720" s="3">
        <v>45159</v>
      </c>
      <c r="J10720" s="3">
        <v>45165</v>
      </c>
      <c r="K10720" s="3" t="str">
        <f>TEXT(Table1[[#This Row],[delivery_date]]-Table1[[#This Row],[order_date]],"D")</f>
        <v>6</v>
      </c>
      <c r="L10720" s="2" t="s">
        <v>31</v>
      </c>
      <c r="M10720" s="2" t="s">
        <v>27</v>
      </c>
      <c r="N10720" s="2">
        <v>71.75</v>
      </c>
      <c r="O10720" s="2" t="s">
        <v>17</v>
      </c>
      <c r="P10720" s="2">
        <f t="shared" si="334"/>
        <v>534.51089999999999</v>
      </c>
    </row>
    <row r="10721" spans="1:16" ht="14.25" customHeight="1" x14ac:dyDescent="0.35">
      <c r="A10721" s="2" t="s">
        <v>10752</v>
      </c>
      <c r="B10721" s="2" t="s">
        <v>19</v>
      </c>
      <c r="C10721" s="2" t="s">
        <v>26</v>
      </c>
      <c r="D10721" s="2">
        <v>2640.19</v>
      </c>
      <c r="E10721" s="2">
        <v>0.09</v>
      </c>
      <c r="F10721" s="2">
        <f t="shared" si="335"/>
        <v>237.61709999999999</v>
      </c>
      <c r="G10721" s="2">
        <v>9</v>
      </c>
      <c r="H10721" s="2" t="str">
        <f>TEXT(Table1[[#This Row],[order_date]],"mmmm")</f>
        <v>August</v>
      </c>
      <c r="I10721" s="3">
        <v>45515</v>
      </c>
      <c r="J10721" s="3">
        <v>45518</v>
      </c>
      <c r="K10721" s="3" t="str">
        <f>TEXT(Table1[[#This Row],[delivery_date]]-Table1[[#This Row],[order_date]],"D")</f>
        <v>3</v>
      </c>
      <c r="L10721" s="2" t="s">
        <v>21</v>
      </c>
      <c r="M10721" s="2" t="s">
        <v>27</v>
      </c>
      <c r="N10721" s="2">
        <v>449.34</v>
      </c>
      <c r="O10721" s="2" t="s">
        <v>17</v>
      </c>
      <c r="P10721" s="2">
        <f t="shared" si="334"/>
        <v>2402.5729000000001</v>
      </c>
    </row>
    <row r="10722" spans="1:16" ht="14.25" customHeight="1" x14ac:dyDescent="0.35">
      <c r="A10722" s="2" t="s">
        <v>10753</v>
      </c>
      <c r="B10722" s="2" t="s">
        <v>19</v>
      </c>
      <c r="C10722" s="2" t="s">
        <v>26</v>
      </c>
      <c r="D10722" s="2">
        <v>2622.83</v>
      </c>
      <c r="E10722" s="2">
        <v>0.42</v>
      </c>
      <c r="F10722" s="2">
        <f t="shared" si="335"/>
        <v>1101.5886</v>
      </c>
      <c r="G10722" s="2">
        <v>6</v>
      </c>
      <c r="H10722" s="2" t="str">
        <f>TEXT(Table1[[#This Row],[order_date]],"mmmm")</f>
        <v>January</v>
      </c>
      <c r="I10722" s="3">
        <v>45300</v>
      </c>
      <c r="J10722" s="3">
        <v>45302</v>
      </c>
      <c r="K10722" s="3" t="str">
        <f>TEXT(Table1[[#This Row],[delivery_date]]-Table1[[#This Row],[order_date]],"D")</f>
        <v>2</v>
      </c>
      <c r="L10722" s="2" t="s">
        <v>31</v>
      </c>
      <c r="M10722" s="2" t="s">
        <v>27</v>
      </c>
      <c r="N10722" s="2">
        <v>733.06</v>
      </c>
      <c r="O10722" s="2" t="s">
        <v>39</v>
      </c>
      <c r="P10722" s="2">
        <f t="shared" si="334"/>
        <v>1521.2413999999999</v>
      </c>
    </row>
    <row r="10723" spans="1:16" ht="14.25" customHeight="1" x14ac:dyDescent="0.35">
      <c r="A10723" s="2" t="s">
        <v>10754</v>
      </c>
      <c r="B10723" s="2" t="s">
        <v>25</v>
      </c>
      <c r="C10723" s="2" t="s">
        <v>36</v>
      </c>
      <c r="D10723" s="2">
        <v>3180.36</v>
      </c>
      <c r="E10723" s="2">
        <v>0.26</v>
      </c>
      <c r="F10723" s="2">
        <f t="shared" si="335"/>
        <v>826.89360000000011</v>
      </c>
      <c r="G10723" s="2">
        <v>8</v>
      </c>
      <c r="H10723" s="2" t="str">
        <f>TEXT(Table1[[#This Row],[order_date]],"mmmm")</f>
        <v>August</v>
      </c>
      <c r="I10723" s="3">
        <v>45522</v>
      </c>
      <c r="J10723" s="3">
        <v>45526</v>
      </c>
      <c r="K10723" s="3" t="str">
        <f>TEXT(Table1[[#This Row],[delivery_date]]-Table1[[#This Row],[order_date]],"D")</f>
        <v>4</v>
      </c>
      <c r="L10723" s="2" t="s">
        <v>21</v>
      </c>
      <c r="M10723" s="2" t="s">
        <v>16</v>
      </c>
      <c r="N10723" s="2">
        <v>277.5</v>
      </c>
      <c r="O10723" s="2" t="s">
        <v>48</v>
      </c>
      <c r="P10723" s="2">
        <f t="shared" si="334"/>
        <v>2353.4664000000002</v>
      </c>
    </row>
    <row r="10724" spans="1:16" ht="14.25" customHeight="1" x14ac:dyDescent="0.35">
      <c r="A10724" s="2" t="s">
        <v>10755</v>
      </c>
      <c r="B10724" s="2" t="s">
        <v>25</v>
      </c>
      <c r="C10724" s="2" t="s">
        <v>33</v>
      </c>
      <c r="D10724" s="2">
        <v>1298.76</v>
      </c>
      <c r="E10724" s="2">
        <v>0.21</v>
      </c>
      <c r="F10724" s="2">
        <f t="shared" si="335"/>
        <v>272.7396</v>
      </c>
      <c r="G10724" s="2">
        <v>3</v>
      </c>
      <c r="H10724" s="2" t="str">
        <f>TEXT(Table1[[#This Row],[order_date]],"mmmm")</f>
        <v>December</v>
      </c>
      <c r="I10724" s="3">
        <v>45636</v>
      </c>
      <c r="J10724" s="3">
        <v>45638</v>
      </c>
      <c r="K10724" s="3" t="str">
        <f>TEXT(Table1[[#This Row],[delivery_date]]-Table1[[#This Row],[order_date]],"D")</f>
        <v>2</v>
      </c>
      <c r="L10724" s="2" t="s">
        <v>15</v>
      </c>
      <c r="M10724" s="2" t="s">
        <v>16</v>
      </c>
      <c r="N10724" s="2">
        <v>362.5</v>
      </c>
      <c r="O10724" s="2" t="s">
        <v>34</v>
      </c>
      <c r="P10724" s="2">
        <f t="shared" si="334"/>
        <v>1026.0203999999999</v>
      </c>
    </row>
    <row r="10725" spans="1:16" ht="14.25" customHeight="1" x14ac:dyDescent="0.35">
      <c r="A10725" s="2" t="s">
        <v>10756</v>
      </c>
      <c r="B10725" s="2" t="s">
        <v>19</v>
      </c>
      <c r="C10725" s="2" t="s">
        <v>26</v>
      </c>
      <c r="D10725" s="2">
        <v>201.14</v>
      </c>
      <c r="E10725" s="2">
        <v>0.45</v>
      </c>
      <c r="F10725" s="2">
        <f t="shared" si="335"/>
        <v>90.512999999999991</v>
      </c>
      <c r="G10725" s="2">
        <v>6</v>
      </c>
      <c r="H10725" s="2" t="str">
        <f>TEXT(Table1[[#This Row],[order_date]],"mmmm")</f>
        <v>August</v>
      </c>
      <c r="I10725" s="3">
        <v>45508</v>
      </c>
      <c r="J10725" s="3">
        <v>45513</v>
      </c>
      <c r="K10725" s="3" t="str">
        <f>TEXT(Table1[[#This Row],[delivery_date]]-Table1[[#This Row],[order_date]],"D")</f>
        <v>5</v>
      </c>
      <c r="L10725" s="2" t="s">
        <v>21</v>
      </c>
      <c r="M10725" s="2" t="s">
        <v>16</v>
      </c>
      <c r="N10725" s="2">
        <v>45.15</v>
      </c>
      <c r="O10725" s="2" t="s">
        <v>39</v>
      </c>
      <c r="P10725" s="2">
        <f t="shared" si="334"/>
        <v>110.627</v>
      </c>
    </row>
    <row r="10726" spans="1:16" ht="14.25" customHeight="1" x14ac:dyDescent="0.35">
      <c r="A10726" s="2" t="s">
        <v>10757</v>
      </c>
      <c r="B10726" s="2" t="s">
        <v>13</v>
      </c>
      <c r="C10726" s="2" t="s">
        <v>20</v>
      </c>
      <c r="D10726" s="2">
        <v>1691.8</v>
      </c>
      <c r="E10726" s="2">
        <v>0.04</v>
      </c>
      <c r="F10726" s="2">
        <f t="shared" si="335"/>
        <v>67.671999999999997</v>
      </c>
      <c r="G10726" s="2">
        <v>2</v>
      </c>
      <c r="H10726" s="2" t="str">
        <f>TEXT(Table1[[#This Row],[order_date]],"mmmm")</f>
        <v>April</v>
      </c>
      <c r="I10726" s="3">
        <v>45024</v>
      </c>
      <c r="J10726" s="3">
        <v>45025</v>
      </c>
      <c r="K10726" s="3" t="str">
        <f>TEXT(Table1[[#This Row],[delivery_date]]-Table1[[#This Row],[order_date]],"D")</f>
        <v>1</v>
      </c>
      <c r="L10726" s="2" t="s">
        <v>31</v>
      </c>
      <c r="M10726" s="2" t="s">
        <v>27</v>
      </c>
      <c r="N10726" s="2">
        <v>366.05</v>
      </c>
      <c r="O10726" s="2" t="s">
        <v>23</v>
      </c>
      <c r="P10726" s="2">
        <f t="shared" si="334"/>
        <v>1624.1279999999999</v>
      </c>
    </row>
    <row r="10727" spans="1:16" ht="14.25" customHeight="1" x14ac:dyDescent="0.35">
      <c r="A10727" s="2" t="s">
        <v>10758</v>
      </c>
      <c r="B10727" s="2" t="s">
        <v>19</v>
      </c>
      <c r="C10727" s="2" t="s">
        <v>36</v>
      </c>
      <c r="D10727" s="2">
        <v>2053.0500000000002</v>
      </c>
      <c r="E10727" s="2">
        <v>0.46</v>
      </c>
      <c r="F10727" s="2">
        <f t="shared" si="335"/>
        <v>944.40300000000013</v>
      </c>
      <c r="G10727" s="2">
        <v>1</v>
      </c>
      <c r="H10727" s="2" t="str">
        <f>TEXT(Table1[[#This Row],[order_date]],"mmmm")</f>
        <v>September</v>
      </c>
      <c r="I10727" s="3">
        <v>45537</v>
      </c>
      <c r="J10727" s="3">
        <v>45540</v>
      </c>
      <c r="K10727" s="3" t="str">
        <f>TEXT(Table1[[#This Row],[delivery_date]]-Table1[[#This Row],[order_date]],"D")</f>
        <v>3</v>
      </c>
      <c r="L10727" s="2" t="s">
        <v>31</v>
      </c>
      <c r="M10727" s="2" t="s">
        <v>22</v>
      </c>
      <c r="N10727" s="2">
        <v>324.87</v>
      </c>
      <c r="O10727" s="2" t="s">
        <v>39</v>
      </c>
      <c r="P10727" s="2">
        <f t="shared" si="334"/>
        <v>1108.6469999999999</v>
      </c>
    </row>
    <row r="10728" spans="1:16" ht="14.25" customHeight="1" x14ac:dyDescent="0.35">
      <c r="A10728" s="2" t="s">
        <v>10759</v>
      </c>
      <c r="B10728" s="2" t="s">
        <v>41</v>
      </c>
      <c r="C10728" s="2" t="s">
        <v>14</v>
      </c>
      <c r="D10728" s="2">
        <v>3215.13</v>
      </c>
      <c r="E10728" s="2">
        <v>0.01</v>
      </c>
      <c r="F10728" s="2">
        <f t="shared" si="335"/>
        <v>32.151299999999999</v>
      </c>
      <c r="G10728" s="2">
        <v>6</v>
      </c>
      <c r="H10728" s="2" t="str">
        <f>TEXT(Table1[[#This Row],[order_date]],"mmmm")</f>
        <v>March</v>
      </c>
      <c r="I10728" s="3">
        <v>45010</v>
      </c>
      <c r="J10728" s="3">
        <v>45017</v>
      </c>
      <c r="K10728" s="3" t="str">
        <f>TEXT(Table1[[#This Row],[delivery_date]]-Table1[[#This Row],[order_date]],"D")</f>
        <v>7</v>
      </c>
      <c r="L10728" s="2" t="s">
        <v>31</v>
      </c>
      <c r="M10728" s="2" t="s">
        <v>16</v>
      </c>
      <c r="N10728" s="2">
        <v>450.78</v>
      </c>
      <c r="O10728" s="2" t="s">
        <v>17</v>
      </c>
      <c r="P10728" s="2">
        <f t="shared" si="334"/>
        <v>3182.9787000000001</v>
      </c>
    </row>
    <row r="10729" spans="1:16" ht="14.25" customHeight="1" x14ac:dyDescent="0.35">
      <c r="A10729" s="2" t="s">
        <v>10760</v>
      </c>
      <c r="B10729" s="2" t="s">
        <v>25</v>
      </c>
      <c r="C10729" s="2" t="s">
        <v>33</v>
      </c>
      <c r="D10729" s="2">
        <v>4657.84</v>
      </c>
      <c r="E10729" s="2">
        <v>0.28000000000000003</v>
      </c>
      <c r="F10729" s="2">
        <f t="shared" si="335"/>
        <v>1304.1952000000001</v>
      </c>
      <c r="G10729" s="2">
        <v>3</v>
      </c>
      <c r="H10729" s="2" t="str">
        <f>TEXT(Table1[[#This Row],[order_date]],"mmmm")</f>
        <v>June</v>
      </c>
      <c r="I10729" s="3">
        <v>45092</v>
      </c>
      <c r="J10729" s="3">
        <v>45093</v>
      </c>
      <c r="K10729" s="3" t="str">
        <f>TEXT(Table1[[#This Row],[delivery_date]]-Table1[[#This Row],[order_date]],"D")</f>
        <v>1</v>
      </c>
      <c r="L10729" s="2" t="s">
        <v>15</v>
      </c>
      <c r="M10729" s="2" t="s">
        <v>22</v>
      </c>
      <c r="N10729" s="2">
        <v>1102.45</v>
      </c>
      <c r="O10729" s="2" t="s">
        <v>34</v>
      </c>
      <c r="P10729" s="2">
        <f t="shared" si="334"/>
        <v>3353.6448</v>
      </c>
    </row>
    <row r="10730" spans="1:16" ht="14.25" customHeight="1" x14ac:dyDescent="0.35">
      <c r="A10730" s="2" t="s">
        <v>10761</v>
      </c>
      <c r="B10730" s="2" t="s">
        <v>41</v>
      </c>
      <c r="C10730" s="2" t="s">
        <v>26</v>
      </c>
      <c r="D10730" s="2">
        <v>1096.5899999999999</v>
      </c>
      <c r="E10730" s="2">
        <v>0.28000000000000003</v>
      </c>
      <c r="F10730" s="2">
        <f t="shared" si="335"/>
        <v>307.04520000000002</v>
      </c>
      <c r="G10730" s="2">
        <v>5</v>
      </c>
      <c r="H10730" s="2" t="str">
        <f>TEXT(Table1[[#This Row],[order_date]],"mmmm")</f>
        <v>June</v>
      </c>
      <c r="I10730" s="3">
        <v>45084</v>
      </c>
      <c r="J10730" s="3">
        <v>45087</v>
      </c>
      <c r="K10730" s="3" t="str">
        <f>TEXT(Table1[[#This Row],[delivery_date]]-Table1[[#This Row],[order_date]],"D")</f>
        <v>3</v>
      </c>
      <c r="L10730" s="2" t="s">
        <v>15</v>
      </c>
      <c r="M10730" s="2" t="s">
        <v>16</v>
      </c>
      <c r="N10730" s="2">
        <v>222.11</v>
      </c>
      <c r="O10730" s="2" t="s">
        <v>23</v>
      </c>
      <c r="P10730" s="2">
        <f t="shared" si="334"/>
        <v>789.5447999999999</v>
      </c>
    </row>
    <row r="10731" spans="1:16" ht="14.25" customHeight="1" x14ac:dyDescent="0.35">
      <c r="A10731" s="2" t="s">
        <v>10762</v>
      </c>
      <c r="B10731" s="2" t="s">
        <v>41</v>
      </c>
      <c r="C10731" s="2" t="s">
        <v>20</v>
      </c>
      <c r="D10731" s="2">
        <v>3467.93</v>
      </c>
      <c r="E10731" s="2">
        <v>0.32</v>
      </c>
      <c r="F10731" s="2">
        <f t="shared" si="335"/>
        <v>1109.7375999999999</v>
      </c>
      <c r="G10731" s="2">
        <v>6</v>
      </c>
      <c r="H10731" s="2" t="str">
        <f>TEXT(Table1[[#This Row],[order_date]],"mmmm")</f>
        <v>May</v>
      </c>
      <c r="I10731" s="3">
        <v>45425</v>
      </c>
      <c r="J10731" s="3">
        <v>45426</v>
      </c>
      <c r="K10731" s="3" t="str">
        <f>TEXT(Table1[[#This Row],[delivery_date]]-Table1[[#This Row],[order_date]],"D")</f>
        <v>1</v>
      </c>
      <c r="L10731" s="2" t="s">
        <v>21</v>
      </c>
      <c r="M10731" s="2" t="s">
        <v>27</v>
      </c>
      <c r="N10731" s="2">
        <v>739.08</v>
      </c>
      <c r="O10731" s="2" t="s">
        <v>34</v>
      </c>
      <c r="P10731" s="2">
        <f t="shared" si="334"/>
        <v>2358.1923999999999</v>
      </c>
    </row>
    <row r="10732" spans="1:16" ht="14.25" customHeight="1" x14ac:dyDescent="0.35">
      <c r="A10732" s="2" t="s">
        <v>10763</v>
      </c>
      <c r="B10732" s="2" t="s">
        <v>25</v>
      </c>
      <c r="C10732" s="2" t="s">
        <v>33</v>
      </c>
      <c r="D10732" s="2">
        <v>577.26</v>
      </c>
      <c r="E10732" s="2">
        <v>0.01</v>
      </c>
      <c r="F10732" s="2">
        <f t="shared" si="335"/>
        <v>5.7725999999999997</v>
      </c>
      <c r="G10732" s="2">
        <v>6</v>
      </c>
      <c r="H10732" s="2" t="str">
        <f>TEXT(Table1[[#This Row],[order_date]],"mmmm")</f>
        <v>April</v>
      </c>
      <c r="I10732" s="3">
        <v>45023</v>
      </c>
      <c r="J10732" s="3">
        <v>45029</v>
      </c>
      <c r="K10732" s="3" t="str">
        <f>TEXT(Table1[[#This Row],[delivery_date]]-Table1[[#This Row],[order_date]],"D")</f>
        <v>6</v>
      </c>
      <c r="L10732" s="2" t="s">
        <v>31</v>
      </c>
      <c r="M10732" s="2" t="s">
        <v>16</v>
      </c>
      <c r="N10732" s="2">
        <v>118.26</v>
      </c>
      <c r="O10732" s="2" t="s">
        <v>28</v>
      </c>
      <c r="P10732" s="2">
        <f t="shared" si="334"/>
        <v>571.48739999999998</v>
      </c>
    </row>
    <row r="10733" spans="1:16" ht="14.25" customHeight="1" x14ac:dyDescent="0.35">
      <c r="A10733" s="2" t="s">
        <v>10764</v>
      </c>
      <c r="B10733" s="2" t="s">
        <v>13</v>
      </c>
      <c r="C10733" s="2" t="s">
        <v>20</v>
      </c>
      <c r="D10733" s="2">
        <v>1034.05</v>
      </c>
      <c r="E10733" s="2">
        <v>0.27</v>
      </c>
      <c r="F10733" s="2">
        <f t="shared" si="335"/>
        <v>279.19350000000003</v>
      </c>
      <c r="G10733" s="2">
        <v>7</v>
      </c>
      <c r="H10733" s="2" t="str">
        <f>TEXT(Table1[[#This Row],[order_date]],"mmmm")</f>
        <v>November</v>
      </c>
      <c r="I10733" s="3">
        <v>45236</v>
      </c>
      <c r="J10733" s="3">
        <v>45239</v>
      </c>
      <c r="K10733" s="3" t="str">
        <f>TEXT(Table1[[#This Row],[delivery_date]]-Table1[[#This Row],[order_date]],"D")</f>
        <v>3</v>
      </c>
      <c r="L10733" s="2" t="s">
        <v>15</v>
      </c>
      <c r="M10733" s="2" t="s">
        <v>27</v>
      </c>
      <c r="N10733" s="2">
        <v>67.069999999999993</v>
      </c>
      <c r="O10733" s="2" t="s">
        <v>34</v>
      </c>
      <c r="P10733" s="2">
        <f t="shared" si="334"/>
        <v>754.85649999999987</v>
      </c>
    </row>
    <row r="10734" spans="1:16" ht="14.25" customHeight="1" x14ac:dyDescent="0.35">
      <c r="A10734" s="2" t="s">
        <v>10765</v>
      </c>
      <c r="B10734" s="2" t="s">
        <v>19</v>
      </c>
      <c r="C10734" s="2" t="s">
        <v>36</v>
      </c>
      <c r="D10734" s="2">
        <v>2594.7600000000002</v>
      </c>
      <c r="E10734" s="2">
        <v>0.06</v>
      </c>
      <c r="F10734" s="2">
        <f t="shared" si="335"/>
        <v>155.68559999999999</v>
      </c>
      <c r="G10734" s="2">
        <v>7</v>
      </c>
      <c r="H10734" s="2" t="str">
        <f>TEXT(Table1[[#This Row],[order_date]],"mmmm")</f>
        <v>September</v>
      </c>
      <c r="I10734" s="3">
        <v>45542</v>
      </c>
      <c r="J10734" s="3">
        <v>45544</v>
      </c>
      <c r="K10734" s="3" t="str">
        <f>TEXT(Table1[[#This Row],[delivery_date]]-Table1[[#This Row],[order_date]],"D")</f>
        <v>2</v>
      </c>
      <c r="L10734" s="2" t="s">
        <v>21</v>
      </c>
      <c r="M10734" s="2" t="s">
        <v>22</v>
      </c>
      <c r="N10734" s="2">
        <v>464.3</v>
      </c>
      <c r="O10734" s="2" t="s">
        <v>17</v>
      </c>
      <c r="P10734" s="2">
        <f t="shared" si="334"/>
        <v>2439.0744000000004</v>
      </c>
    </row>
    <row r="10735" spans="1:16" ht="14.25" customHeight="1" x14ac:dyDescent="0.35">
      <c r="A10735" s="2" t="s">
        <v>10766</v>
      </c>
      <c r="B10735" s="2" t="s">
        <v>41</v>
      </c>
      <c r="C10735" s="2" t="s">
        <v>26</v>
      </c>
      <c r="D10735" s="2">
        <v>3571.05</v>
      </c>
      <c r="E10735" s="2">
        <v>0.08</v>
      </c>
      <c r="F10735" s="2">
        <f t="shared" si="335"/>
        <v>285.68400000000003</v>
      </c>
      <c r="G10735" s="2">
        <v>6</v>
      </c>
      <c r="H10735" s="2" t="str">
        <f>TEXT(Table1[[#This Row],[order_date]],"mmmm")</f>
        <v>September</v>
      </c>
      <c r="I10735" s="3">
        <v>45198</v>
      </c>
      <c r="J10735" s="3">
        <v>45199</v>
      </c>
      <c r="K10735" s="3" t="str">
        <f>TEXT(Table1[[#This Row],[delivery_date]]-Table1[[#This Row],[order_date]],"D")</f>
        <v>1</v>
      </c>
      <c r="L10735" s="2" t="s">
        <v>21</v>
      </c>
      <c r="M10735" s="2" t="s">
        <v>16</v>
      </c>
      <c r="N10735" s="2">
        <v>501.05</v>
      </c>
      <c r="O10735" s="2" t="s">
        <v>28</v>
      </c>
      <c r="P10735" s="2">
        <f t="shared" si="334"/>
        <v>3285.366</v>
      </c>
    </row>
    <row r="10736" spans="1:16" ht="14.25" customHeight="1" x14ac:dyDescent="0.35">
      <c r="A10736" s="2" t="s">
        <v>10767</v>
      </c>
      <c r="B10736" s="2" t="s">
        <v>25</v>
      </c>
      <c r="C10736" s="2" t="s">
        <v>26</v>
      </c>
      <c r="D10736" s="2">
        <v>4306.99</v>
      </c>
      <c r="E10736" s="2">
        <v>0.11</v>
      </c>
      <c r="F10736" s="2">
        <f t="shared" si="335"/>
        <v>473.76889999999997</v>
      </c>
      <c r="G10736" s="2">
        <v>1</v>
      </c>
      <c r="H10736" s="2" t="str">
        <f>TEXT(Table1[[#This Row],[order_date]],"mmmm")</f>
        <v>October</v>
      </c>
      <c r="I10736" s="3">
        <v>45209</v>
      </c>
      <c r="J10736" s="3">
        <v>45216</v>
      </c>
      <c r="K10736" s="3" t="str">
        <f>TEXT(Table1[[#This Row],[delivery_date]]-Table1[[#This Row],[order_date]],"D")</f>
        <v>7</v>
      </c>
      <c r="L10736" s="2" t="s">
        <v>31</v>
      </c>
      <c r="M10736" s="2" t="s">
        <v>16</v>
      </c>
      <c r="N10736" s="2">
        <v>1078.79</v>
      </c>
      <c r="O10736" s="2" t="s">
        <v>34</v>
      </c>
      <c r="P10736" s="2">
        <f t="shared" si="334"/>
        <v>3833.2210999999998</v>
      </c>
    </row>
    <row r="10737" spans="1:16" ht="14.25" customHeight="1" x14ac:dyDescent="0.35">
      <c r="A10737" s="2" t="s">
        <v>10768</v>
      </c>
      <c r="B10737" s="2" t="s">
        <v>41</v>
      </c>
      <c r="C10737" s="2" t="s">
        <v>36</v>
      </c>
      <c r="D10737" s="2">
        <v>3745.13</v>
      </c>
      <c r="E10737" s="2">
        <v>0.31</v>
      </c>
      <c r="F10737" s="2">
        <f t="shared" si="335"/>
        <v>1160.9902999999999</v>
      </c>
      <c r="G10737" s="2">
        <v>8</v>
      </c>
      <c r="H10737" s="2" t="str">
        <f>TEXT(Table1[[#This Row],[order_date]],"mmmm")</f>
        <v>September</v>
      </c>
      <c r="I10737" s="3">
        <v>45538</v>
      </c>
      <c r="J10737" s="3">
        <v>45541</v>
      </c>
      <c r="K10737" s="3" t="str">
        <f>TEXT(Table1[[#This Row],[delivery_date]]-Table1[[#This Row],[order_date]],"D")</f>
        <v>3</v>
      </c>
      <c r="L10737" s="2" t="s">
        <v>31</v>
      </c>
      <c r="M10737" s="2" t="s">
        <v>16</v>
      </c>
      <c r="N10737" s="2">
        <v>738.44</v>
      </c>
      <c r="O10737" s="2" t="s">
        <v>48</v>
      </c>
      <c r="P10737" s="2">
        <f t="shared" si="334"/>
        <v>2584.1397000000002</v>
      </c>
    </row>
    <row r="10738" spans="1:16" ht="14.25" customHeight="1" x14ac:dyDescent="0.35">
      <c r="A10738" s="2" t="s">
        <v>10769</v>
      </c>
      <c r="B10738" s="2" t="s">
        <v>19</v>
      </c>
      <c r="C10738" s="2" t="s">
        <v>20</v>
      </c>
      <c r="D10738" s="2">
        <v>175.23</v>
      </c>
      <c r="E10738" s="2">
        <v>0.2</v>
      </c>
      <c r="F10738" s="2">
        <f t="shared" si="335"/>
        <v>35.045999999999999</v>
      </c>
      <c r="G10738" s="2">
        <v>4</v>
      </c>
      <c r="H10738" s="2" t="str">
        <f>TEXT(Table1[[#This Row],[order_date]],"mmmm")</f>
        <v>February</v>
      </c>
      <c r="I10738" s="3">
        <v>45325</v>
      </c>
      <c r="J10738" s="3">
        <v>45332</v>
      </c>
      <c r="K10738" s="3" t="str">
        <f>TEXT(Table1[[#This Row],[delivery_date]]-Table1[[#This Row],[order_date]],"D")</f>
        <v>7</v>
      </c>
      <c r="L10738" s="2" t="s">
        <v>15</v>
      </c>
      <c r="M10738" s="2" t="s">
        <v>16</v>
      </c>
      <c r="N10738" s="2">
        <v>27.84</v>
      </c>
      <c r="O10738" s="2" t="s">
        <v>28</v>
      </c>
      <c r="P10738" s="2">
        <f t="shared" si="334"/>
        <v>140.184</v>
      </c>
    </row>
    <row r="10739" spans="1:16" ht="14.25" customHeight="1" x14ac:dyDescent="0.35">
      <c r="A10739" s="2" t="s">
        <v>10770</v>
      </c>
      <c r="B10739" s="2" t="s">
        <v>13</v>
      </c>
      <c r="C10739" s="2" t="s">
        <v>33</v>
      </c>
      <c r="D10739" s="2">
        <v>3451.26</v>
      </c>
      <c r="E10739" s="2">
        <v>0.04</v>
      </c>
      <c r="F10739" s="2">
        <f t="shared" si="335"/>
        <v>138.05040000000002</v>
      </c>
      <c r="G10739" s="2">
        <v>1</v>
      </c>
      <c r="H10739" s="2" t="str">
        <f>TEXT(Table1[[#This Row],[order_date]],"mmmm")</f>
        <v>February</v>
      </c>
      <c r="I10739" s="3">
        <v>44972</v>
      </c>
      <c r="J10739" s="3">
        <v>44979</v>
      </c>
      <c r="K10739" s="3" t="str">
        <f>TEXT(Table1[[#This Row],[delivery_date]]-Table1[[#This Row],[order_date]],"D")</f>
        <v>7</v>
      </c>
      <c r="L10739" s="2" t="s">
        <v>31</v>
      </c>
      <c r="M10739" s="2" t="s">
        <v>27</v>
      </c>
      <c r="N10739" s="2">
        <v>1029.1600000000001</v>
      </c>
      <c r="O10739" s="2" t="s">
        <v>28</v>
      </c>
      <c r="P10739" s="2">
        <f t="shared" si="334"/>
        <v>3313.2096000000001</v>
      </c>
    </row>
    <row r="10740" spans="1:16" ht="14.25" customHeight="1" x14ac:dyDescent="0.35">
      <c r="A10740" s="2" t="s">
        <v>10771</v>
      </c>
      <c r="B10740" s="2" t="s">
        <v>13</v>
      </c>
      <c r="C10740" s="2" t="s">
        <v>20</v>
      </c>
      <c r="D10740" s="2">
        <v>4140.82</v>
      </c>
      <c r="E10740" s="2">
        <v>0.14000000000000001</v>
      </c>
      <c r="F10740" s="2">
        <f t="shared" si="335"/>
        <v>579.71479999999997</v>
      </c>
      <c r="G10740" s="2">
        <v>2</v>
      </c>
      <c r="H10740" s="2" t="str">
        <f>TEXT(Table1[[#This Row],[order_date]],"mmmm")</f>
        <v>January</v>
      </c>
      <c r="I10740" s="3">
        <v>45311</v>
      </c>
      <c r="J10740" s="3">
        <v>45313</v>
      </c>
      <c r="K10740" s="3" t="str">
        <f>TEXT(Table1[[#This Row],[delivery_date]]-Table1[[#This Row],[order_date]],"D")</f>
        <v>2</v>
      </c>
      <c r="L10740" s="2" t="s">
        <v>15</v>
      </c>
      <c r="M10740" s="2" t="s">
        <v>22</v>
      </c>
      <c r="N10740" s="2">
        <v>904.16</v>
      </c>
      <c r="O10740" s="2" t="s">
        <v>23</v>
      </c>
      <c r="P10740" s="2">
        <f t="shared" si="334"/>
        <v>3561.1052</v>
      </c>
    </row>
    <row r="10741" spans="1:16" ht="14.25" customHeight="1" x14ac:dyDescent="0.35">
      <c r="A10741" s="2" t="s">
        <v>10772</v>
      </c>
      <c r="B10741" s="2" t="s">
        <v>13</v>
      </c>
      <c r="C10741" s="2" t="s">
        <v>33</v>
      </c>
      <c r="D10741" s="2">
        <v>2675.11</v>
      </c>
      <c r="E10741" s="2">
        <v>0.04</v>
      </c>
      <c r="F10741" s="2">
        <f t="shared" si="335"/>
        <v>107.0044</v>
      </c>
      <c r="G10741" s="2">
        <v>3</v>
      </c>
      <c r="H10741" s="2" t="str">
        <f>TEXT(Table1[[#This Row],[order_date]],"mmmm")</f>
        <v>May</v>
      </c>
      <c r="I10741" s="3">
        <v>45428</v>
      </c>
      <c r="J10741" s="3">
        <v>45431</v>
      </c>
      <c r="K10741" s="3" t="str">
        <f>TEXT(Table1[[#This Row],[delivery_date]]-Table1[[#This Row],[order_date]],"D")</f>
        <v>3</v>
      </c>
      <c r="L10741" s="2" t="s">
        <v>15</v>
      </c>
      <c r="M10741" s="2" t="s">
        <v>16</v>
      </c>
      <c r="N10741" s="2">
        <v>723.87</v>
      </c>
      <c r="O10741" s="2" t="s">
        <v>23</v>
      </c>
      <c r="P10741" s="2">
        <f t="shared" si="334"/>
        <v>2568.1056000000003</v>
      </c>
    </row>
    <row r="10742" spans="1:16" ht="14.25" customHeight="1" x14ac:dyDescent="0.35">
      <c r="A10742" s="2" t="s">
        <v>10773</v>
      </c>
      <c r="B10742" s="2" t="s">
        <v>25</v>
      </c>
      <c r="C10742" s="2" t="s">
        <v>36</v>
      </c>
      <c r="D10742" s="2">
        <v>4831.43</v>
      </c>
      <c r="E10742" s="2">
        <v>0.33</v>
      </c>
      <c r="F10742" s="2">
        <f t="shared" si="335"/>
        <v>1594.3719000000001</v>
      </c>
      <c r="G10742" s="2">
        <v>6</v>
      </c>
      <c r="H10742" s="2" t="str">
        <f>TEXT(Table1[[#This Row],[order_date]],"mmmm")</f>
        <v>November</v>
      </c>
      <c r="I10742" s="3">
        <v>45599</v>
      </c>
      <c r="J10742" s="3">
        <v>45602</v>
      </c>
      <c r="K10742" s="3" t="str">
        <f>TEXT(Table1[[#This Row],[delivery_date]]-Table1[[#This Row],[order_date]],"D")</f>
        <v>3</v>
      </c>
      <c r="L10742" s="2" t="s">
        <v>15</v>
      </c>
      <c r="M10742" s="2" t="s">
        <v>22</v>
      </c>
      <c r="N10742" s="2">
        <v>1354.77</v>
      </c>
      <c r="O10742" s="2" t="s">
        <v>17</v>
      </c>
      <c r="P10742" s="2">
        <f t="shared" si="334"/>
        <v>3237.0581000000002</v>
      </c>
    </row>
    <row r="10743" spans="1:16" ht="14.25" customHeight="1" x14ac:dyDescent="0.35">
      <c r="A10743" s="2" t="s">
        <v>10774</v>
      </c>
      <c r="B10743" s="2" t="s">
        <v>25</v>
      </c>
      <c r="C10743" s="2" t="s">
        <v>14</v>
      </c>
      <c r="D10743" s="2">
        <v>121.13</v>
      </c>
      <c r="E10743" s="2">
        <v>0.28000000000000003</v>
      </c>
      <c r="F10743" s="2">
        <f t="shared" si="335"/>
        <v>33.916400000000003</v>
      </c>
      <c r="G10743" s="2">
        <v>2</v>
      </c>
      <c r="H10743" s="2" t="str">
        <f>TEXT(Table1[[#This Row],[order_date]],"mmmm")</f>
        <v>September</v>
      </c>
      <c r="I10743" s="3">
        <v>45538</v>
      </c>
      <c r="J10743" s="3">
        <v>45542</v>
      </c>
      <c r="K10743" s="3" t="str">
        <f>TEXT(Table1[[#This Row],[delivery_date]]-Table1[[#This Row],[order_date]],"D")</f>
        <v>4</v>
      </c>
      <c r="L10743" s="2" t="s">
        <v>21</v>
      </c>
      <c r="M10743" s="2" t="s">
        <v>22</v>
      </c>
      <c r="N10743" s="2">
        <v>28.55</v>
      </c>
      <c r="O10743" s="2" t="s">
        <v>34</v>
      </c>
      <c r="P10743" s="2">
        <f t="shared" si="334"/>
        <v>87.213599999999985</v>
      </c>
    </row>
    <row r="10744" spans="1:16" ht="14.25" customHeight="1" x14ac:dyDescent="0.35">
      <c r="A10744" s="2" t="s">
        <v>10775</v>
      </c>
      <c r="B10744" s="2" t="s">
        <v>13</v>
      </c>
      <c r="C10744" s="2" t="s">
        <v>33</v>
      </c>
      <c r="D10744" s="2">
        <v>4111.42</v>
      </c>
      <c r="E10744" s="2">
        <v>0.2</v>
      </c>
      <c r="F10744" s="2">
        <f t="shared" si="335"/>
        <v>822.28400000000011</v>
      </c>
      <c r="G10744" s="2">
        <v>2</v>
      </c>
      <c r="H10744" s="2" t="str">
        <f>TEXT(Table1[[#This Row],[order_date]],"mmmm")</f>
        <v>February</v>
      </c>
      <c r="I10744" s="3">
        <v>45325</v>
      </c>
      <c r="J10744" s="3">
        <v>45332</v>
      </c>
      <c r="K10744" s="3" t="str">
        <f>TEXT(Table1[[#This Row],[delivery_date]]-Table1[[#This Row],[order_date]],"D")</f>
        <v>7</v>
      </c>
      <c r="L10744" s="2" t="s">
        <v>15</v>
      </c>
      <c r="M10744" s="2" t="s">
        <v>22</v>
      </c>
      <c r="N10744" s="2">
        <v>636.83000000000004</v>
      </c>
      <c r="O10744" s="2" t="s">
        <v>34</v>
      </c>
      <c r="P10744" s="2">
        <f t="shared" si="334"/>
        <v>3289.136</v>
      </c>
    </row>
    <row r="10745" spans="1:16" ht="14.25" customHeight="1" x14ac:dyDescent="0.35">
      <c r="A10745" s="2" t="s">
        <v>10776</v>
      </c>
      <c r="B10745" s="2" t="s">
        <v>19</v>
      </c>
      <c r="C10745" s="2" t="s">
        <v>26</v>
      </c>
      <c r="D10745" s="2">
        <v>1740.62</v>
      </c>
      <c r="E10745" s="2">
        <v>0.46</v>
      </c>
      <c r="F10745" s="2">
        <f t="shared" si="335"/>
        <v>800.68520000000001</v>
      </c>
      <c r="G10745" s="2">
        <v>6</v>
      </c>
      <c r="H10745" s="2" t="str">
        <f>TEXT(Table1[[#This Row],[order_date]],"mmmm")</f>
        <v>November</v>
      </c>
      <c r="I10745" s="3">
        <v>45239</v>
      </c>
      <c r="J10745" s="3">
        <v>45246</v>
      </c>
      <c r="K10745" s="3" t="str">
        <f>TEXT(Table1[[#This Row],[delivery_date]]-Table1[[#This Row],[order_date]],"D")</f>
        <v>7</v>
      </c>
      <c r="L10745" s="2" t="s">
        <v>15</v>
      </c>
      <c r="M10745" s="2" t="s">
        <v>22</v>
      </c>
      <c r="N10745" s="2">
        <v>301.27999999999997</v>
      </c>
      <c r="O10745" s="2" t="s">
        <v>39</v>
      </c>
      <c r="P10745" s="2">
        <f t="shared" si="334"/>
        <v>939.93479999999988</v>
      </c>
    </row>
    <row r="10746" spans="1:16" ht="14.25" customHeight="1" x14ac:dyDescent="0.35">
      <c r="A10746" s="2" t="s">
        <v>10777</v>
      </c>
      <c r="B10746" s="2" t="s">
        <v>19</v>
      </c>
      <c r="C10746" s="2" t="s">
        <v>26</v>
      </c>
      <c r="D10746" s="2">
        <v>3287.2</v>
      </c>
      <c r="E10746" s="2">
        <v>0.26</v>
      </c>
      <c r="F10746" s="2">
        <f t="shared" si="335"/>
        <v>854.67200000000003</v>
      </c>
      <c r="G10746" s="2">
        <v>4</v>
      </c>
      <c r="H10746" s="2" t="str">
        <f>TEXT(Table1[[#This Row],[order_date]],"mmmm")</f>
        <v>November</v>
      </c>
      <c r="I10746" s="3">
        <v>45252</v>
      </c>
      <c r="J10746" s="3">
        <v>45256</v>
      </c>
      <c r="K10746" s="3" t="str">
        <f>TEXT(Table1[[#This Row],[delivery_date]]-Table1[[#This Row],[order_date]],"D")</f>
        <v>4</v>
      </c>
      <c r="L10746" s="2" t="s">
        <v>15</v>
      </c>
      <c r="M10746" s="2" t="s">
        <v>16</v>
      </c>
      <c r="N10746" s="2">
        <v>294.3</v>
      </c>
      <c r="O10746" s="2" t="s">
        <v>17</v>
      </c>
      <c r="P10746" s="2">
        <f t="shared" si="334"/>
        <v>2432.5279999999998</v>
      </c>
    </row>
    <row r="10747" spans="1:16" ht="14.25" customHeight="1" x14ac:dyDescent="0.35">
      <c r="A10747" s="2" t="s">
        <v>10778</v>
      </c>
      <c r="B10747" s="2" t="s">
        <v>25</v>
      </c>
      <c r="C10747" s="2" t="s">
        <v>26</v>
      </c>
      <c r="D10747" s="2">
        <v>3498.06</v>
      </c>
      <c r="E10747" s="2">
        <v>0.44</v>
      </c>
      <c r="F10747" s="2">
        <f t="shared" si="335"/>
        <v>1539.1464000000001</v>
      </c>
      <c r="G10747" s="2">
        <v>5</v>
      </c>
      <c r="H10747" s="2" t="str">
        <f>TEXT(Table1[[#This Row],[order_date]],"mmmm")</f>
        <v>December</v>
      </c>
      <c r="I10747" s="3">
        <v>45634</v>
      </c>
      <c r="J10747" s="3">
        <v>45635</v>
      </c>
      <c r="K10747" s="3" t="str">
        <f>TEXT(Table1[[#This Row],[delivery_date]]-Table1[[#This Row],[order_date]],"D")</f>
        <v>1</v>
      </c>
      <c r="L10747" s="2" t="s">
        <v>21</v>
      </c>
      <c r="M10747" s="2" t="s">
        <v>16</v>
      </c>
      <c r="N10747" s="2">
        <v>713.95</v>
      </c>
      <c r="O10747" s="2" t="s">
        <v>34</v>
      </c>
      <c r="P10747" s="2">
        <f t="shared" si="334"/>
        <v>1958.9135999999999</v>
      </c>
    </row>
    <row r="10748" spans="1:16" ht="14.25" customHeight="1" x14ac:dyDescent="0.35">
      <c r="A10748" s="2" t="s">
        <v>10779</v>
      </c>
      <c r="B10748" s="2" t="s">
        <v>13</v>
      </c>
      <c r="C10748" s="2" t="s">
        <v>20</v>
      </c>
      <c r="D10748" s="2">
        <v>1600.62</v>
      </c>
      <c r="E10748" s="2">
        <v>0.28999999999999998</v>
      </c>
      <c r="F10748" s="2">
        <f t="shared" si="335"/>
        <v>464.17979999999994</v>
      </c>
      <c r="G10748" s="2">
        <v>8</v>
      </c>
      <c r="H10748" s="2" t="str">
        <f>TEXT(Table1[[#This Row],[order_date]],"mmmm")</f>
        <v>May</v>
      </c>
      <c r="I10748" s="3">
        <v>45442</v>
      </c>
      <c r="J10748" s="3">
        <v>45444</v>
      </c>
      <c r="K10748" s="3" t="str">
        <f>TEXT(Table1[[#This Row],[delivery_date]]-Table1[[#This Row],[order_date]],"D")</f>
        <v>2</v>
      </c>
      <c r="L10748" s="2" t="s">
        <v>31</v>
      </c>
      <c r="M10748" s="2" t="s">
        <v>16</v>
      </c>
      <c r="N10748" s="2">
        <v>285.02999999999997</v>
      </c>
      <c r="O10748" s="2" t="s">
        <v>48</v>
      </c>
      <c r="P10748" s="2">
        <f t="shared" si="334"/>
        <v>1136.4402</v>
      </c>
    </row>
    <row r="10749" spans="1:16" ht="14.25" customHeight="1" x14ac:dyDescent="0.35">
      <c r="A10749" s="2" t="s">
        <v>10780</v>
      </c>
      <c r="B10749" s="2" t="s">
        <v>19</v>
      </c>
      <c r="C10749" s="2" t="s">
        <v>20</v>
      </c>
      <c r="D10749" s="2">
        <v>4977.58</v>
      </c>
      <c r="E10749" s="2">
        <v>0.19</v>
      </c>
      <c r="F10749" s="2">
        <f t="shared" si="335"/>
        <v>945.74019999999996</v>
      </c>
      <c r="G10749" s="2">
        <v>3</v>
      </c>
      <c r="H10749" s="2" t="str">
        <f>TEXT(Table1[[#This Row],[order_date]],"mmmm")</f>
        <v>January</v>
      </c>
      <c r="I10749" s="3">
        <v>44936</v>
      </c>
      <c r="J10749" s="3">
        <v>44941</v>
      </c>
      <c r="K10749" s="3" t="str">
        <f>TEXT(Table1[[#This Row],[delivery_date]]-Table1[[#This Row],[order_date]],"D")</f>
        <v>5</v>
      </c>
      <c r="L10749" s="2" t="s">
        <v>15</v>
      </c>
      <c r="M10749" s="2" t="s">
        <v>16</v>
      </c>
      <c r="N10749" s="2">
        <v>515.17999999999995</v>
      </c>
      <c r="O10749" s="2" t="s">
        <v>39</v>
      </c>
      <c r="P10749" s="2">
        <f t="shared" si="334"/>
        <v>4031.8397999999997</v>
      </c>
    </row>
    <row r="10750" spans="1:16" ht="14.25" customHeight="1" x14ac:dyDescent="0.35">
      <c r="A10750" s="2" t="s">
        <v>10781</v>
      </c>
      <c r="B10750" s="2" t="s">
        <v>19</v>
      </c>
      <c r="C10750" s="2" t="s">
        <v>20</v>
      </c>
      <c r="D10750" s="2">
        <v>605.92999999999995</v>
      </c>
      <c r="E10750" s="2">
        <v>0.27</v>
      </c>
      <c r="F10750" s="2">
        <f t="shared" si="335"/>
        <v>163.6011</v>
      </c>
      <c r="G10750" s="2">
        <v>5</v>
      </c>
      <c r="H10750" s="2" t="str">
        <f>TEXT(Table1[[#This Row],[order_date]],"mmmm")</f>
        <v>November</v>
      </c>
      <c r="I10750" s="3">
        <v>45239</v>
      </c>
      <c r="J10750" s="3">
        <v>45245</v>
      </c>
      <c r="K10750" s="3" t="str">
        <f>TEXT(Table1[[#This Row],[delivery_date]]-Table1[[#This Row],[order_date]],"D")</f>
        <v>6</v>
      </c>
      <c r="L10750" s="2" t="s">
        <v>21</v>
      </c>
      <c r="M10750" s="2" t="s">
        <v>22</v>
      </c>
      <c r="N10750" s="2">
        <v>36.51</v>
      </c>
      <c r="O10750" s="2" t="s">
        <v>23</v>
      </c>
      <c r="P10750" s="2">
        <f t="shared" si="334"/>
        <v>442.32889999999998</v>
      </c>
    </row>
    <row r="10751" spans="1:16" ht="14.25" customHeight="1" x14ac:dyDescent="0.35">
      <c r="A10751" s="2" t="s">
        <v>10782</v>
      </c>
      <c r="B10751" s="2" t="s">
        <v>19</v>
      </c>
      <c r="C10751" s="2" t="s">
        <v>26</v>
      </c>
      <c r="D10751" s="2">
        <v>869.44</v>
      </c>
      <c r="E10751" s="2">
        <v>0.08</v>
      </c>
      <c r="F10751" s="2">
        <f t="shared" si="335"/>
        <v>69.555199999999999</v>
      </c>
      <c r="G10751" s="2">
        <v>1</v>
      </c>
      <c r="H10751" s="2" t="str">
        <f>TEXT(Table1[[#This Row],[order_date]],"mmmm")</f>
        <v>November</v>
      </c>
      <c r="I10751" s="3">
        <v>45237</v>
      </c>
      <c r="J10751" s="3">
        <v>45240</v>
      </c>
      <c r="K10751" s="3" t="str">
        <f>TEXT(Table1[[#This Row],[delivery_date]]-Table1[[#This Row],[order_date]],"D")</f>
        <v>3</v>
      </c>
      <c r="L10751" s="2" t="s">
        <v>31</v>
      </c>
      <c r="M10751" s="2" t="s">
        <v>22</v>
      </c>
      <c r="N10751" s="2">
        <v>232.37</v>
      </c>
      <c r="O10751" s="2" t="s">
        <v>48</v>
      </c>
      <c r="P10751" s="2">
        <f t="shared" si="334"/>
        <v>799.88480000000004</v>
      </c>
    </row>
    <row r="10752" spans="1:16" ht="14.25" customHeight="1" x14ac:dyDescent="0.35">
      <c r="A10752" s="2" t="s">
        <v>10783</v>
      </c>
      <c r="B10752" s="2" t="s">
        <v>25</v>
      </c>
      <c r="C10752" s="2" t="s">
        <v>33</v>
      </c>
      <c r="D10752" s="2">
        <v>4471.74</v>
      </c>
      <c r="E10752" s="2">
        <v>0.34</v>
      </c>
      <c r="F10752" s="2">
        <f t="shared" si="335"/>
        <v>1520.3915999999999</v>
      </c>
      <c r="G10752" s="2">
        <v>4</v>
      </c>
      <c r="H10752" s="2" t="str">
        <f>TEXT(Table1[[#This Row],[order_date]],"mmmm")</f>
        <v>November</v>
      </c>
      <c r="I10752" s="3">
        <v>45597</v>
      </c>
      <c r="J10752" s="3">
        <v>45604</v>
      </c>
      <c r="K10752" s="3" t="str">
        <f>TEXT(Table1[[#This Row],[delivery_date]]-Table1[[#This Row],[order_date]],"D")</f>
        <v>7</v>
      </c>
      <c r="L10752" s="2" t="s">
        <v>21</v>
      </c>
      <c r="M10752" s="2" t="s">
        <v>27</v>
      </c>
      <c r="N10752" s="2">
        <v>257.70999999999998</v>
      </c>
      <c r="O10752" s="2" t="s">
        <v>28</v>
      </c>
      <c r="P10752" s="2">
        <f t="shared" si="334"/>
        <v>2951.3483999999999</v>
      </c>
    </row>
    <row r="10753" spans="1:16" ht="14.25" customHeight="1" x14ac:dyDescent="0.35">
      <c r="A10753" s="2" t="s">
        <v>10784</v>
      </c>
      <c r="B10753" s="2" t="s">
        <v>13</v>
      </c>
      <c r="C10753" s="2" t="s">
        <v>26</v>
      </c>
      <c r="D10753" s="2">
        <v>683.98</v>
      </c>
      <c r="E10753" s="2">
        <v>0.49</v>
      </c>
      <c r="F10753" s="2">
        <f t="shared" si="335"/>
        <v>335.15019999999998</v>
      </c>
      <c r="G10753" s="2">
        <v>5</v>
      </c>
      <c r="H10753" s="2" t="str">
        <f>TEXT(Table1[[#This Row],[order_date]],"mmmm")</f>
        <v>November</v>
      </c>
      <c r="I10753" s="3">
        <v>45246</v>
      </c>
      <c r="J10753" s="3">
        <v>45247</v>
      </c>
      <c r="K10753" s="3" t="str">
        <f>TEXT(Table1[[#This Row],[delivery_date]]-Table1[[#This Row],[order_date]],"D")</f>
        <v>1</v>
      </c>
      <c r="L10753" s="2" t="s">
        <v>15</v>
      </c>
      <c r="M10753" s="2" t="s">
        <v>27</v>
      </c>
      <c r="N10753" s="2">
        <v>99.27</v>
      </c>
      <c r="O10753" s="2" t="s">
        <v>23</v>
      </c>
      <c r="P10753" s="2">
        <f t="shared" si="334"/>
        <v>348.82980000000003</v>
      </c>
    </row>
    <row r="10754" spans="1:16" ht="14.25" customHeight="1" x14ac:dyDescent="0.35">
      <c r="A10754" s="2" t="s">
        <v>10785</v>
      </c>
      <c r="B10754" s="2" t="s">
        <v>41</v>
      </c>
      <c r="C10754" s="2" t="s">
        <v>33</v>
      </c>
      <c r="D10754" s="2">
        <v>1968.3</v>
      </c>
      <c r="E10754" s="2">
        <v>0.12</v>
      </c>
      <c r="F10754" s="2">
        <f t="shared" si="335"/>
        <v>236.196</v>
      </c>
      <c r="G10754" s="2">
        <v>4</v>
      </c>
      <c r="H10754" s="2" t="str">
        <f>TEXT(Table1[[#This Row],[order_date]],"mmmm")</f>
        <v>February</v>
      </c>
      <c r="I10754" s="3">
        <v>45346</v>
      </c>
      <c r="J10754" s="3">
        <v>45350</v>
      </c>
      <c r="K10754" s="3" t="str">
        <f>TEXT(Table1[[#This Row],[delivery_date]]-Table1[[#This Row],[order_date]],"D")</f>
        <v>4</v>
      </c>
      <c r="L10754" s="2" t="s">
        <v>21</v>
      </c>
      <c r="M10754" s="2" t="s">
        <v>22</v>
      </c>
      <c r="N10754" s="2">
        <v>373.98</v>
      </c>
      <c r="O10754" s="2" t="s">
        <v>23</v>
      </c>
      <c r="P10754" s="2">
        <f t="shared" ref="P10754:P10817" si="336">D10754-F10754</f>
        <v>1732.104</v>
      </c>
    </row>
    <row r="10755" spans="1:16" ht="14.25" customHeight="1" x14ac:dyDescent="0.35">
      <c r="A10755" s="2" t="s">
        <v>10786</v>
      </c>
      <c r="B10755" s="2" t="s">
        <v>13</v>
      </c>
      <c r="C10755" s="2" t="s">
        <v>20</v>
      </c>
      <c r="D10755" s="2">
        <v>3692.4</v>
      </c>
      <c r="E10755" s="2">
        <v>0.16</v>
      </c>
      <c r="F10755" s="2">
        <f t="shared" ref="F10755:F10818" si="337">D10755*E10755</f>
        <v>590.78399999999999</v>
      </c>
      <c r="G10755" s="2">
        <v>9</v>
      </c>
      <c r="H10755" s="2" t="str">
        <f>TEXT(Table1[[#This Row],[order_date]],"mmmm")</f>
        <v>April</v>
      </c>
      <c r="I10755" s="3">
        <v>45017</v>
      </c>
      <c r="J10755" s="3">
        <v>45019</v>
      </c>
      <c r="K10755" s="3" t="str">
        <f>TEXT(Table1[[#This Row],[delivery_date]]-Table1[[#This Row],[order_date]],"D")</f>
        <v>2</v>
      </c>
      <c r="L10755" s="2" t="s">
        <v>21</v>
      </c>
      <c r="M10755" s="2" t="s">
        <v>27</v>
      </c>
      <c r="N10755" s="2">
        <v>673.21</v>
      </c>
      <c r="O10755" s="2" t="s">
        <v>17</v>
      </c>
      <c r="P10755" s="2">
        <f t="shared" si="336"/>
        <v>3101.616</v>
      </c>
    </row>
    <row r="10756" spans="1:16" ht="14.25" customHeight="1" x14ac:dyDescent="0.35">
      <c r="A10756" s="2" t="s">
        <v>10787</v>
      </c>
      <c r="B10756" s="2" t="s">
        <v>13</v>
      </c>
      <c r="C10756" s="2" t="s">
        <v>14</v>
      </c>
      <c r="D10756" s="2">
        <v>3978.31</v>
      </c>
      <c r="E10756" s="2">
        <v>0.2</v>
      </c>
      <c r="F10756" s="2">
        <f t="shared" si="337"/>
        <v>795.66200000000003</v>
      </c>
      <c r="G10756" s="2">
        <v>8</v>
      </c>
      <c r="H10756" s="2" t="str">
        <f>TEXT(Table1[[#This Row],[order_date]],"mmmm")</f>
        <v>January</v>
      </c>
      <c r="I10756" s="3">
        <v>44939</v>
      </c>
      <c r="J10756" s="3">
        <v>44943</v>
      </c>
      <c r="K10756" s="3" t="str">
        <f>TEXT(Table1[[#This Row],[delivery_date]]-Table1[[#This Row],[order_date]],"D")</f>
        <v>4</v>
      </c>
      <c r="L10756" s="2" t="s">
        <v>31</v>
      </c>
      <c r="M10756" s="2" t="s">
        <v>22</v>
      </c>
      <c r="N10756" s="2">
        <v>730</v>
      </c>
      <c r="O10756" s="2" t="s">
        <v>23</v>
      </c>
      <c r="P10756" s="2">
        <f t="shared" si="336"/>
        <v>3182.6480000000001</v>
      </c>
    </row>
    <row r="10757" spans="1:16" ht="14.25" customHeight="1" x14ac:dyDescent="0.35">
      <c r="A10757" s="2" t="s">
        <v>10788</v>
      </c>
      <c r="B10757" s="2" t="s">
        <v>25</v>
      </c>
      <c r="C10757" s="2" t="s">
        <v>20</v>
      </c>
      <c r="D10757" s="2">
        <v>4777.88</v>
      </c>
      <c r="E10757" s="2">
        <v>0.24</v>
      </c>
      <c r="F10757" s="2">
        <f t="shared" si="337"/>
        <v>1146.6912</v>
      </c>
      <c r="G10757" s="2">
        <v>2</v>
      </c>
      <c r="H10757" s="2" t="str">
        <f>TEXT(Table1[[#This Row],[order_date]],"mmmm")</f>
        <v>March</v>
      </c>
      <c r="I10757" s="3">
        <v>45001</v>
      </c>
      <c r="J10757" s="3">
        <v>45004</v>
      </c>
      <c r="K10757" s="3" t="str">
        <f>TEXT(Table1[[#This Row],[delivery_date]]-Table1[[#This Row],[order_date]],"D")</f>
        <v>3</v>
      </c>
      <c r="L10757" s="2" t="s">
        <v>31</v>
      </c>
      <c r="M10757" s="2" t="s">
        <v>27</v>
      </c>
      <c r="N10757" s="2">
        <v>509.73</v>
      </c>
      <c r="O10757" s="2" t="s">
        <v>48</v>
      </c>
      <c r="P10757" s="2">
        <f t="shared" si="336"/>
        <v>3631.1887999999999</v>
      </c>
    </row>
    <row r="10758" spans="1:16" ht="14.25" customHeight="1" x14ac:dyDescent="0.35">
      <c r="A10758" s="2" t="s">
        <v>10789</v>
      </c>
      <c r="B10758" s="2" t="s">
        <v>19</v>
      </c>
      <c r="C10758" s="2" t="s">
        <v>36</v>
      </c>
      <c r="D10758" s="2">
        <v>3968.91</v>
      </c>
      <c r="E10758" s="2">
        <v>0.36</v>
      </c>
      <c r="F10758" s="2">
        <f t="shared" si="337"/>
        <v>1428.8075999999999</v>
      </c>
      <c r="G10758" s="2">
        <v>9</v>
      </c>
      <c r="H10758" s="2" t="str">
        <f>TEXT(Table1[[#This Row],[order_date]],"mmmm")</f>
        <v>January</v>
      </c>
      <c r="I10758" s="3">
        <v>45299</v>
      </c>
      <c r="J10758" s="3">
        <v>45303</v>
      </c>
      <c r="K10758" s="3" t="str">
        <f>TEXT(Table1[[#This Row],[delivery_date]]-Table1[[#This Row],[order_date]],"D")</f>
        <v>4</v>
      </c>
      <c r="L10758" s="2" t="s">
        <v>21</v>
      </c>
      <c r="M10758" s="2" t="s">
        <v>27</v>
      </c>
      <c r="N10758" s="2">
        <v>527.01</v>
      </c>
      <c r="O10758" s="2" t="s">
        <v>17</v>
      </c>
      <c r="P10758" s="2">
        <f t="shared" si="336"/>
        <v>2540.1023999999998</v>
      </c>
    </row>
    <row r="10759" spans="1:16" ht="14.25" customHeight="1" x14ac:dyDescent="0.35">
      <c r="A10759" s="2" t="s">
        <v>10790</v>
      </c>
      <c r="B10759" s="2" t="s">
        <v>19</v>
      </c>
      <c r="C10759" s="2" t="s">
        <v>33</v>
      </c>
      <c r="D10759" s="2">
        <v>4238.21</v>
      </c>
      <c r="E10759" s="2">
        <v>7.0000000000000007E-2</v>
      </c>
      <c r="F10759" s="2">
        <f t="shared" si="337"/>
        <v>296.67470000000003</v>
      </c>
      <c r="G10759" s="2">
        <v>2</v>
      </c>
      <c r="H10759" s="2" t="str">
        <f>TEXT(Table1[[#This Row],[order_date]],"mmmm")</f>
        <v>November</v>
      </c>
      <c r="I10759" s="3">
        <v>45255</v>
      </c>
      <c r="J10759" s="3">
        <v>45261</v>
      </c>
      <c r="K10759" s="3" t="str">
        <f>TEXT(Table1[[#This Row],[delivery_date]]-Table1[[#This Row],[order_date]],"D")</f>
        <v>6</v>
      </c>
      <c r="L10759" s="2" t="s">
        <v>15</v>
      </c>
      <c r="M10759" s="2" t="s">
        <v>27</v>
      </c>
      <c r="N10759" s="2">
        <v>218.26</v>
      </c>
      <c r="O10759" s="2" t="s">
        <v>28</v>
      </c>
      <c r="P10759" s="2">
        <f t="shared" si="336"/>
        <v>3941.5353</v>
      </c>
    </row>
    <row r="10760" spans="1:16" ht="14.25" customHeight="1" x14ac:dyDescent="0.35">
      <c r="A10760" s="2" t="s">
        <v>10791</v>
      </c>
      <c r="B10760" s="2" t="s">
        <v>25</v>
      </c>
      <c r="C10760" s="2" t="s">
        <v>14</v>
      </c>
      <c r="D10760" s="2">
        <v>4751.9399999999996</v>
      </c>
      <c r="E10760" s="2">
        <v>0.15</v>
      </c>
      <c r="F10760" s="2">
        <f t="shared" si="337"/>
        <v>712.79099999999994</v>
      </c>
      <c r="G10760" s="2">
        <v>6</v>
      </c>
      <c r="H10760" s="2" t="str">
        <f>TEXT(Table1[[#This Row],[order_date]],"mmmm")</f>
        <v>December</v>
      </c>
      <c r="I10760" s="3">
        <v>45627</v>
      </c>
      <c r="J10760" s="3">
        <v>45631</v>
      </c>
      <c r="K10760" s="3" t="str">
        <f>TEXT(Table1[[#This Row],[delivery_date]]-Table1[[#This Row],[order_date]],"D")</f>
        <v>4</v>
      </c>
      <c r="L10760" s="2" t="s">
        <v>21</v>
      </c>
      <c r="M10760" s="2" t="s">
        <v>27</v>
      </c>
      <c r="N10760" s="2">
        <v>1336.42</v>
      </c>
      <c r="O10760" s="2" t="s">
        <v>28</v>
      </c>
      <c r="P10760" s="2">
        <f t="shared" si="336"/>
        <v>4039.1489999999994</v>
      </c>
    </row>
    <row r="10761" spans="1:16" ht="14.25" customHeight="1" x14ac:dyDescent="0.35">
      <c r="A10761" s="2" t="s">
        <v>10792</v>
      </c>
      <c r="B10761" s="2" t="s">
        <v>25</v>
      </c>
      <c r="C10761" s="2" t="s">
        <v>20</v>
      </c>
      <c r="D10761" s="2">
        <v>2813.07</v>
      </c>
      <c r="E10761" s="2">
        <v>0.27</v>
      </c>
      <c r="F10761" s="2">
        <f t="shared" si="337"/>
        <v>759.52890000000014</v>
      </c>
      <c r="G10761" s="2">
        <v>2</v>
      </c>
      <c r="H10761" s="2" t="str">
        <f>TEXT(Table1[[#This Row],[order_date]],"mmmm")</f>
        <v>January</v>
      </c>
      <c r="I10761" s="3">
        <v>44936</v>
      </c>
      <c r="J10761" s="3">
        <v>44942</v>
      </c>
      <c r="K10761" s="3" t="str">
        <f>TEXT(Table1[[#This Row],[delivery_date]]-Table1[[#This Row],[order_date]],"D")</f>
        <v>6</v>
      </c>
      <c r="L10761" s="2" t="s">
        <v>21</v>
      </c>
      <c r="M10761" s="2" t="s">
        <v>22</v>
      </c>
      <c r="N10761" s="2">
        <v>566.6</v>
      </c>
      <c r="O10761" s="2" t="s">
        <v>39</v>
      </c>
      <c r="P10761" s="2">
        <f t="shared" si="336"/>
        <v>2053.5410999999999</v>
      </c>
    </row>
    <row r="10762" spans="1:16" ht="14.25" customHeight="1" x14ac:dyDescent="0.35">
      <c r="A10762" s="2" t="s">
        <v>10793</v>
      </c>
      <c r="B10762" s="2" t="s">
        <v>25</v>
      </c>
      <c r="C10762" s="2" t="s">
        <v>14</v>
      </c>
      <c r="D10762" s="2">
        <v>1782.82</v>
      </c>
      <c r="E10762" s="2">
        <v>0.28999999999999998</v>
      </c>
      <c r="F10762" s="2">
        <f t="shared" si="337"/>
        <v>517.01779999999997</v>
      </c>
      <c r="G10762" s="2">
        <v>6</v>
      </c>
      <c r="H10762" s="2" t="str">
        <f>TEXT(Table1[[#This Row],[order_date]],"mmmm")</f>
        <v>March</v>
      </c>
      <c r="I10762" s="3">
        <v>45376</v>
      </c>
      <c r="J10762" s="3">
        <v>45378</v>
      </c>
      <c r="K10762" s="3" t="str">
        <f>TEXT(Table1[[#This Row],[delivery_date]]-Table1[[#This Row],[order_date]],"D")</f>
        <v>2</v>
      </c>
      <c r="L10762" s="2" t="s">
        <v>31</v>
      </c>
      <c r="M10762" s="2" t="s">
        <v>27</v>
      </c>
      <c r="N10762" s="2">
        <v>453.98</v>
      </c>
      <c r="O10762" s="2" t="s">
        <v>48</v>
      </c>
      <c r="P10762" s="2">
        <f t="shared" si="336"/>
        <v>1265.8022000000001</v>
      </c>
    </row>
    <row r="10763" spans="1:16" ht="14.25" customHeight="1" x14ac:dyDescent="0.35">
      <c r="A10763" s="2" t="s">
        <v>10794</v>
      </c>
      <c r="B10763" s="2" t="s">
        <v>25</v>
      </c>
      <c r="C10763" s="2" t="s">
        <v>26</v>
      </c>
      <c r="D10763" s="2">
        <v>3831.9</v>
      </c>
      <c r="E10763" s="2">
        <v>0.27</v>
      </c>
      <c r="F10763" s="2">
        <f t="shared" si="337"/>
        <v>1034.6130000000001</v>
      </c>
      <c r="G10763" s="2">
        <v>6</v>
      </c>
      <c r="H10763" s="2" t="str">
        <f>TEXT(Table1[[#This Row],[order_date]],"mmmm")</f>
        <v>October</v>
      </c>
      <c r="I10763" s="3">
        <v>45590</v>
      </c>
      <c r="J10763" s="3">
        <v>45596</v>
      </c>
      <c r="K10763" s="3" t="str">
        <f>TEXT(Table1[[#This Row],[delivery_date]]-Table1[[#This Row],[order_date]],"D")</f>
        <v>6</v>
      </c>
      <c r="L10763" s="2" t="s">
        <v>31</v>
      </c>
      <c r="M10763" s="2" t="s">
        <v>22</v>
      </c>
      <c r="N10763" s="2">
        <v>883.52</v>
      </c>
      <c r="O10763" s="2" t="s">
        <v>28</v>
      </c>
      <c r="P10763" s="2">
        <f t="shared" si="336"/>
        <v>2797.2870000000003</v>
      </c>
    </row>
    <row r="10764" spans="1:16" ht="14.25" customHeight="1" x14ac:dyDescent="0.35">
      <c r="A10764" s="2" t="s">
        <v>10795</v>
      </c>
      <c r="B10764" s="2" t="s">
        <v>25</v>
      </c>
      <c r="C10764" s="2" t="s">
        <v>33</v>
      </c>
      <c r="D10764" s="2">
        <v>901.35</v>
      </c>
      <c r="E10764" s="2">
        <v>0.22</v>
      </c>
      <c r="F10764" s="2">
        <f t="shared" si="337"/>
        <v>198.297</v>
      </c>
      <c r="G10764" s="2">
        <v>7</v>
      </c>
      <c r="H10764" s="2" t="str">
        <f>TEXT(Table1[[#This Row],[order_date]],"mmmm")</f>
        <v>December</v>
      </c>
      <c r="I10764" s="3">
        <v>45281</v>
      </c>
      <c r="J10764" s="3">
        <v>45282</v>
      </c>
      <c r="K10764" s="3" t="str">
        <f>TEXT(Table1[[#This Row],[delivery_date]]-Table1[[#This Row],[order_date]],"D")</f>
        <v>1</v>
      </c>
      <c r="L10764" s="2" t="s">
        <v>31</v>
      </c>
      <c r="M10764" s="2" t="s">
        <v>27</v>
      </c>
      <c r="N10764" s="2">
        <v>172.03</v>
      </c>
      <c r="O10764" s="2" t="s">
        <v>23</v>
      </c>
      <c r="P10764" s="2">
        <f t="shared" si="336"/>
        <v>703.053</v>
      </c>
    </row>
    <row r="10765" spans="1:16" ht="14.25" customHeight="1" x14ac:dyDescent="0.35">
      <c r="A10765" s="2" t="s">
        <v>10796</v>
      </c>
      <c r="B10765" s="2" t="s">
        <v>41</v>
      </c>
      <c r="C10765" s="2" t="s">
        <v>36</v>
      </c>
      <c r="D10765" s="2">
        <v>434.34</v>
      </c>
      <c r="E10765" s="2">
        <v>0.36</v>
      </c>
      <c r="F10765" s="2">
        <f t="shared" si="337"/>
        <v>156.36239999999998</v>
      </c>
      <c r="G10765" s="2">
        <v>5</v>
      </c>
      <c r="H10765" s="2" t="str">
        <f>TEXT(Table1[[#This Row],[order_date]],"mmmm")</f>
        <v>March</v>
      </c>
      <c r="I10765" s="3">
        <v>45360</v>
      </c>
      <c r="J10765" s="3">
        <v>45363</v>
      </c>
      <c r="K10765" s="3" t="str">
        <f>TEXT(Table1[[#This Row],[delivery_date]]-Table1[[#This Row],[order_date]],"D")</f>
        <v>3</v>
      </c>
      <c r="L10765" s="2" t="s">
        <v>31</v>
      </c>
      <c r="M10765" s="2" t="s">
        <v>27</v>
      </c>
      <c r="N10765" s="2">
        <v>77.489999999999995</v>
      </c>
      <c r="O10765" s="2" t="s">
        <v>48</v>
      </c>
      <c r="P10765" s="2">
        <f t="shared" si="336"/>
        <v>277.9776</v>
      </c>
    </row>
    <row r="10766" spans="1:16" ht="14.25" customHeight="1" x14ac:dyDescent="0.35">
      <c r="A10766" s="2" t="s">
        <v>10797</v>
      </c>
      <c r="B10766" s="2" t="s">
        <v>13</v>
      </c>
      <c r="C10766" s="2" t="s">
        <v>26</v>
      </c>
      <c r="D10766" s="2">
        <v>3948.12</v>
      </c>
      <c r="E10766" s="2">
        <v>0.1</v>
      </c>
      <c r="F10766" s="2">
        <f t="shared" si="337"/>
        <v>394.81200000000001</v>
      </c>
      <c r="G10766" s="2">
        <v>3</v>
      </c>
      <c r="H10766" s="2" t="str">
        <f>TEXT(Table1[[#This Row],[order_date]],"mmmm")</f>
        <v>November</v>
      </c>
      <c r="I10766" s="3">
        <v>45257</v>
      </c>
      <c r="J10766" s="3">
        <v>45264</v>
      </c>
      <c r="K10766" s="3" t="str">
        <f>TEXT(Table1[[#This Row],[delivery_date]]-Table1[[#This Row],[order_date]],"D")</f>
        <v>7</v>
      </c>
      <c r="L10766" s="2" t="s">
        <v>31</v>
      </c>
      <c r="M10766" s="2" t="s">
        <v>27</v>
      </c>
      <c r="N10766" s="2">
        <v>638.12</v>
      </c>
      <c r="O10766" s="2" t="s">
        <v>17</v>
      </c>
      <c r="P10766" s="2">
        <f t="shared" si="336"/>
        <v>3553.308</v>
      </c>
    </row>
    <row r="10767" spans="1:16" ht="14.25" customHeight="1" x14ac:dyDescent="0.35">
      <c r="A10767" s="2" t="s">
        <v>10798</v>
      </c>
      <c r="B10767" s="2" t="s">
        <v>13</v>
      </c>
      <c r="C10767" s="2" t="s">
        <v>14</v>
      </c>
      <c r="D10767" s="2">
        <v>4758.29</v>
      </c>
      <c r="E10767" s="2">
        <v>0.14000000000000001</v>
      </c>
      <c r="F10767" s="2">
        <f t="shared" si="337"/>
        <v>666.16060000000004</v>
      </c>
      <c r="G10767" s="2">
        <v>2</v>
      </c>
      <c r="H10767" s="2" t="str">
        <f>TEXT(Table1[[#This Row],[order_date]],"mmmm")</f>
        <v>September</v>
      </c>
      <c r="I10767" s="3">
        <v>45554</v>
      </c>
      <c r="J10767" s="3">
        <v>45557</v>
      </c>
      <c r="K10767" s="3" t="str">
        <f>TEXT(Table1[[#This Row],[delivery_date]]-Table1[[#This Row],[order_date]],"D")</f>
        <v>3</v>
      </c>
      <c r="L10767" s="2" t="s">
        <v>15</v>
      </c>
      <c r="M10767" s="2" t="s">
        <v>22</v>
      </c>
      <c r="N10767" s="2">
        <v>895.57</v>
      </c>
      <c r="O10767" s="2" t="s">
        <v>39</v>
      </c>
      <c r="P10767" s="2">
        <f t="shared" si="336"/>
        <v>4092.1293999999998</v>
      </c>
    </row>
    <row r="10768" spans="1:16" ht="14.25" customHeight="1" x14ac:dyDescent="0.35">
      <c r="A10768" s="2" t="s">
        <v>10799</v>
      </c>
      <c r="B10768" s="2" t="s">
        <v>13</v>
      </c>
      <c r="C10768" s="2" t="s">
        <v>20</v>
      </c>
      <c r="D10768" s="2">
        <v>2267.9899999999998</v>
      </c>
      <c r="E10768" s="2">
        <v>0.22</v>
      </c>
      <c r="F10768" s="2">
        <f t="shared" si="337"/>
        <v>498.95779999999996</v>
      </c>
      <c r="G10768" s="2">
        <v>4</v>
      </c>
      <c r="H10768" s="2" t="str">
        <f>TEXT(Table1[[#This Row],[order_date]],"mmmm")</f>
        <v>October</v>
      </c>
      <c r="I10768" s="3">
        <v>45567</v>
      </c>
      <c r="J10768" s="3">
        <v>45573</v>
      </c>
      <c r="K10768" s="3" t="str">
        <f>TEXT(Table1[[#This Row],[delivery_date]]-Table1[[#This Row],[order_date]],"D")</f>
        <v>6</v>
      </c>
      <c r="L10768" s="2" t="s">
        <v>15</v>
      </c>
      <c r="M10768" s="2" t="s">
        <v>16</v>
      </c>
      <c r="N10768" s="2">
        <v>227.97</v>
      </c>
      <c r="O10768" s="2" t="s">
        <v>28</v>
      </c>
      <c r="P10768" s="2">
        <f t="shared" si="336"/>
        <v>1769.0321999999999</v>
      </c>
    </row>
    <row r="10769" spans="1:16" ht="14.25" customHeight="1" x14ac:dyDescent="0.35">
      <c r="A10769" s="2" t="s">
        <v>10800</v>
      </c>
      <c r="B10769" s="2" t="s">
        <v>19</v>
      </c>
      <c r="C10769" s="2" t="s">
        <v>33</v>
      </c>
      <c r="D10769" s="2">
        <v>889.55</v>
      </c>
      <c r="E10769" s="2">
        <v>0.35</v>
      </c>
      <c r="F10769" s="2">
        <f t="shared" si="337"/>
        <v>311.34249999999997</v>
      </c>
      <c r="G10769" s="2">
        <v>1</v>
      </c>
      <c r="H10769" s="2" t="str">
        <f>TEXT(Table1[[#This Row],[order_date]],"mmmm")</f>
        <v>May</v>
      </c>
      <c r="I10769" s="3">
        <v>45443</v>
      </c>
      <c r="J10769" s="3">
        <v>45445</v>
      </c>
      <c r="K10769" s="3" t="str">
        <f>TEXT(Table1[[#This Row],[delivery_date]]-Table1[[#This Row],[order_date]],"D")</f>
        <v>2</v>
      </c>
      <c r="L10769" s="2" t="s">
        <v>21</v>
      </c>
      <c r="M10769" s="2" t="s">
        <v>22</v>
      </c>
      <c r="N10769" s="2">
        <v>132.47999999999999</v>
      </c>
      <c r="O10769" s="2" t="s">
        <v>48</v>
      </c>
      <c r="P10769" s="2">
        <f t="shared" si="336"/>
        <v>578.20749999999998</v>
      </c>
    </row>
    <row r="10770" spans="1:16" ht="14.25" customHeight="1" x14ac:dyDescent="0.35">
      <c r="A10770" s="2" t="s">
        <v>10801</v>
      </c>
      <c r="B10770" s="2" t="s">
        <v>41</v>
      </c>
      <c r="C10770" s="2" t="s">
        <v>36</v>
      </c>
      <c r="D10770" s="2">
        <v>2535.4</v>
      </c>
      <c r="E10770" s="2">
        <v>0.04</v>
      </c>
      <c r="F10770" s="2">
        <f t="shared" si="337"/>
        <v>101.41600000000001</v>
      </c>
      <c r="G10770" s="2">
        <v>2</v>
      </c>
      <c r="H10770" s="2" t="str">
        <f>TEXT(Table1[[#This Row],[order_date]],"mmmm")</f>
        <v>February</v>
      </c>
      <c r="I10770" s="3">
        <v>45337</v>
      </c>
      <c r="J10770" s="3">
        <v>45343</v>
      </c>
      <c r="K10770" s="3" t="str">
        <f>TEXT(Table1[[#This Row],[delivery_date]]-Table1[[#This Row],[order_date]],"D")</f>
        <v>6</v>
      </c>
      <c r="L10770" s="2" t="s">
        <v>31</v>
      </c>
      <c r="M10770" s="2" t="s">
        <v>16</v>
      </c>
      <c r="N10770" s="2">
        <v>476.01</v>
      </c>
      <c r="O10770" s="2" t="s">
        <v>28</v>
      </c>
      <c r="P10770" s="2">
        <f t="shared" si="336"/>
        <v>2433.9839999999999</v>
      </c>
    </row>
    <row r="10771" spans="1:16" ht="14.25" customHeight="1" x14ac:dyDescent="0.35">
      <c r="A10771" s="2" t="s">
        <v>10802</v>
      </c>
      <c r="B10771" s="2" t="s">
        <v>13</v>
      </c>
      <c r="C10771" s="2" t="s">
        <v>20</v>
      </c>
      <c r="D10771" s="2">
        <v>2027.26</v>
      </c>
      <c r="E10771" s="2">
        <v>0.06</v>
      </c>
      <c r="F10771" s="2">
        <f t="shared" si="337"/>
        <v>121.6356</v>
      </c>
      <c r="G10771" s="2">
        <v>8</v>
      </c>
      <c r="H10771" s="2" t="str">
        <f>TEXT(Table1[[#This Row],[order_date]],"mmmm")</f>
        <v>January</v>
      </c>
      <c r="I10771" s="3">
        <v>44933</v>
      </c>
      <c r="J10771" s="3">
        <v>44939</v>
      </c>
      <c r="K10771" s="3" t="str">
        <f>TEXT(Table1[[#This Row],[delivery_date]]-Table1[[#This Row],[order_date]],"D")</f>
        <v>6</v>
      </c>
      <c r="L10771" s="2" t="s">
        <v>31</v>
      </c>
      <c r="M10771" s="2" t="s">
        <v>16</v>
      </c>
      <c r="N10771" s="2">
        <v>473.15</v>
      </c>
      <c r="O10771" s="2" t="s">
        <v>48</v>
      </c>
      <c r="P10771" s="2">
        <f t="shared" si="336"/>
        <v>1905.6243999999999</v>
      </c>
    </row>
    <row r="10772" spans="1:16" ht="14.25" customHeight="1" x14ac:dyDescent="0.35">
      <c r="A10772" s="2" t="s">
        <v>10803</v>
      </c>
      <c r="B10772" s="2" t="s">
        <v>19</v>
      </c>
      <c r="C10772" s="2" t="s">
        <v>36</v>
      </c>
      <c r="D10772" s="2">
        <v>1925.12</v>
      </c>
      <c r="E10772" s="2">
        <v>0.39</v>
      </c>
      <c r="F10772" s="2">
        <f t="shared" si="337"/>
        <v>750.79679999999996</v>
      </c>
      <c r="G10772" s="2">
        <v>5</v>
      </c>
      <c r="H10772" s="2" t="str">
        <f>TEXT(Table1[[#This Row],[order_date]],"mmmm")</f>
        <v>August</v>
      </c>
      <c r="I10772" s="3">
        <v>45168</v>
      </c>
      <c r="J10772" s="3">
        <v>45169</v>
      </c>
      <c r="K10772" s="3" t="str">
        <f>TEXT(Table1[[#This Row],[delivery_date]]-Table1[[#This Row],[order_date]],"D")</f>
        <v>1</v>
      </c>
      <c r="L10772" s="2" t="s">
        <v>21</v>
      </c>
      <c r="M10772" s="2" t="s">
        <v>22</v>
      </c>
      <c r="N10772" s="2">
        <v>474.52</v>
      </c>
      <c r="O10772" s="2" t="s">
        <v>39</v>
      </c>
      <c r="P10772" s="2">
        <f t="shared" si="336"/>
        <v>1174.3231999999998</v>
      </c>
    </row>
    <row r="10773" spans="1:16" ht="14.25" customHeight="1" x14ac:dyDescent="0.35">
      <c r="A10773" s="2" t="s">
        <v>10804</v>
      </c>
      <c r="B10773" s="2" t="s">
        <v>41</v>
      </c>
      <c r="C10773" s="2" t="s">
        <v>33</v>
      </c>
      <c r="D10773" s="2">
        <v>3177.6</v>
      </c>
      <c r="E10773" s="2">
        <v>0.13</v>
      </c>
      <c r="F10773" s="2">
        <f t="shared" si="337"/>
        <v>413.08800000000002</v>
      </c>
      <c r="G10773" s="2">
        <v>5</v>
      </c>
      <c r="H10773" s="2" t="str">
        <f>TEXT(Table1[[#This Row],[order_date]],"mmmm")</f>
        <v>April</v>
      </c>
      <c r="I10773" s="3">
        <v>45027</v>
      </c>
      <c r="J10773" s="3">
        <v>45029</v>
      </c>
      <c r="K10773" s="3" t="str">
        <f>TEXT(Table1[[#This Row],[delivery_date]]-Table1[[#This Row],[order_date]],"D")</f>
        <v>2</v>
      </c>
      <c r="L10773" s="2" t="s">
        <v>31</v>
      </c>
      <c r="M10773" s="2" t="s">
        <v>27</v>
      </c>
      <c r="N10773" s="2">
        <v>843.97</v>
      </c>
      <c r="O10773" s="2" t="s">
        <v>48</v>
      </c>
      <c r="P10773" s="2">
        <f t="shared" si="336"/>
        <v>2764.5119999999997</v>
      </c>
    </row>
    <row r="10774" spans="1:16" ht="14.25" customHeight="1" x14ac:dyDescent="0.35">
      <c r="A10774" s="2" t="s">
        <v>10805</v>
      </c>
      <c r="B10774" s="2" t="s">
        <v>41</v>
      </c>
      <c r="C10774" s="2" t="s">
        <v>14</v>
      </c>
      <c r="D10774" s="2">
        <v>956.21</v>
      </c>
      <c r="E10774" s="2">
        <v>0.48</v>
      </c>
      <c r="F10774" s="2">
        <f t="shared" si="337"/>
        <v>458.98079999999999</v>
      </c>
      <c r="G10774" s="2">
        <v>3</v>
      </c>
      <c r="H10774" s="2" t="str">
        <f>TEXT(Table1[[#This Row],[order_date]],"mmmm")</f>
        <v>May</v>
      </c>
      <c r="I10774" s="3">
        <v>45426</v>
      </c>
      <c r="J10774" s="3">
        <v>45432</v>
      </c>
      <c r="K10774" s="3" t="str">
        <f>TEXT(Table1[[#This Row],[delivery_date]]-Table1[[#This Row],[order_date]],"D")</f>
        <v>6</v>
      </c>
      <c r="L10774" s="2" t="s">
        <v>21</v>
      </c>
      <c r="M10774" s="2" t="s">
        <v>27</v>
      </c>
      <c r="N10774" s="2">
        <v>131.47</v>
      </c>
      <c r="O10774" s="2" t="s">
        <v>39</v>
      </c>
      <c r="P10774" s="2">
        <f t="shared" si="336"/>
        <v>497.22920000000005</v>
      </c>
    </row>
    <row r="10775" spans="1:16" ht="14.25" customHeight="1" x14ac:dyDescent="0.35">
      <c r="A10775" s="2" t="s">
        <v>10806</v>
      </c>
      <c r="B10775" s="2" t="s">
        <v>19</v>
      </c>
      <c r="C10775" s="2" t="s">
        <v>36</v>
      </c>
      <c r="D10775" s="2">
        <v>1964.36</v>
      </c>
      <c r="E10775" s="2">
        <v>0.48</v>
      </c>
      <c r="F10775" s="2">
        <f t="shared" si="337"/>
        <v>942.89279999999997</v>
      </c>
      <c r="G10775" s="2">
        <v>1</v>
      </c>
      <c r="H10775" s="2" t="str">
        <f>TEXT(Table1[[#This Row],[order_date]],"mmmm")</f>
        <v>August</v>
      </c>
      <c r="I10775" s="3">
        <v>45156</v>
      </c>
      <c r="J10775" s="3">
        <v>45158</v>
      </c>
      <c r="K10775" s="3" t="str">
        <f>TEXT(Table1[[#This Row],[delivery_date]]-Table1[[#This Row],[order_date]],"D")</f>
        <v>2</v>
      </c>
      <c r="L10775" s="2" t="s">
        <v>15</v>
      </c>
      <c r="M10775" s="2" t="s">
        <v>22</v>
      </c>
      <c r="N10775" s="2">
        <v>387.92</v>
      </c>
      <c r="O10775" s="2" t="s">
        <v>17</v>
      </c>
      <c r="P10775" s="2">
        <f t="shared" si="336"/>
        <v>1021.4671999999999</v>
      </c>
    </row>
    <row r="10776" spans="1:16" ht="14.25" customHeight="1" x14ac:dyDescent="0.35">
      <c r="A10776" s="2" t="s">
        <v>10807</v>
      </c>
      <c r="B10776" s="2" t="s">
        <v>41</v>
      </c>
      <c r="C10776" s="2" t="s">
        <v>33</v>
      </c>
      <c r="D10776" s="2">
        <v>4356.5200000000004</v>
      </c>
      <c r="E10776" s="2">
        <v>0.34</v>
      </c>
      <c r="F10776" s="2">
        <f t="shared" si="337"/>
        <v>1481.2168000000001</v>
      </c>
      <c r="G10776" s="2">
        <v>6</v>
      </c>
      <c r="H10776" s="2" t="str">
        <f>TEXT(Table1[[#This Row],[order_date]],"mmmm")</f>
        <v>October</v>
      </c>
      <c r="I10776" s="3">
        <v>45214</v>
      </c>
      <c r="J10776" s="3">
        <v>45220</v>
      </c>
      <c r="K10776" s="3" t="str">
        <f>TEXT(Table1[[#This Row],[delivery_date]]-Table1[[#This Row],[order_date]],"D")</f>
        <v>6</v>
      </c>
      <c r="L10776" s="2" t="s">
        <v>15</v>
      </c>
      <c r="M10776" s="2" t="s">
        <v>16</v>
      </c>
      <c r="N10776" s="2">
        <v>802.84</v>
      </c>
      <c r="O10776" s="2" t="s">
        <v>17</v>
      </c>
      <c r="P10776" s="2">
        <f t="shared" si="336"/>
        <v>2875.3032000000003</v>
      </c>
    </row>
    <row r="10777" spans="1:16" ht="14.25" customHeight="1" x14ac:dyDescent="0.35">
      <c r="A10777" s="2" t="s">
        <v>10808</v>
      </c>
      <c r="B10777" s="2" t="s">
        <v>19</v>
      </c>
      <c r="C10777" s="2" t="s">
        <v>36</v>
      </c>
      <c r="D10777" s="2">
        <v>3675.36</v>
      </c>
      <c r="E10777" s="2">
        <v>0.36</v>
      </c>
      <c r="F10777" s="2">
        <f t="shared" si="337"/>
        <v>1323.1296</v>
      </c>
      <c r="G10777" s="2">
        <v>1</v>
      </c>
      <c r="H10777" s="2" t="str">
        <f>TEXT(Table1[[#This Row],[order_date]],"mmmm")</f>
        <v>October</v>
      </c>
      <c r="I10777" s="3">
        <v>45583</v>
      </c>
      <c r="J10777" s="3">
        <v>45587</v>
      </c>
      <c r="K10777" s="3" t="str">
        <f>TEXT(Table1[[#This Row],[delivery_date]]-Table1[[#This Row],[order_date]],"D")</f>
        <v>4</v>
      </c>
      <c r="L10777" s="2" t="s">
        <v>15</v>
      </c>
      <c r="M10777" s="2" t="s">
        <v>22</v>
      </c>
      <c r="N10777" s="2">
        <v>553.28</v>
      </c>
      <c r="O10777" s="2" t="s">
        <v>23</v>
      </c>
      <c r="P10777" s="2">
        <f t="shared" si="336"/>
        <v>2352.2304000000004</v>
      </c>
    </row>
    <row r="10778" spans="1:16" ht="14.25" customHeight="1" x14ac:dyDescent="0.35">
      <c r="A10778" s="2" t="s">
        <v>10809</v>
      </c>
      <c r="B10778" s="2" t="s">
        <v>13</v>
      </c>
      <c r="C10778" s="2" t="s">
        <v>20</v>
      </c>
      <c r="D10778" s="2">
        <v>372.38</v>
      </c>
      <c r="E10778" s="2">
        <v>0.33</v>
      </c>
      <c r="F10778" s="2">
        <f t="shared" si="337"/>
        <v>122.8854</v>
      </c>
      <c r="G10778" s="2">
        <v>4</v>
      </c>
      <c r="H10778" s="2" t="str">
        <f>TEXT(Table1[[#This Row],[order_date]],"mmmm")</f>
        <v>October</v>
      </c>
      <c r="I10778" s="3">
        <v>45200</v>
      </c>
      <c r="J10778" s="3">
        <v>45201</v>
      </c>
      <c r="K10778" s="3" t="str">
        <f>TEXT(Table1[[#This Row],[delivery_date]]-Table1[[#This Row],[order_date]],"D")</f>
        <v>1</v>
      </c>
      <c r="L10778" s="2" t="s">
        <v>15</v>
      </c>
      <c r="M10778" s="2" t="s">
        <v>27</v>
      </c>
      <c r="N10778" s="2">
        <v>49.9</v>
      </c>
      <c r="O10778" s="2" t="s">
        <v>17</v>
      </c>
      <c r="P10778" s="2">
        <f t="shared" si="336"/>
        <v>249.49459999999999</v>
      </c>
    </row>
    <row r="10779" spans="1:16" ht="14.25" customHeight="1" x14ac:dyDescent="0.35">
      <c r="A10779" s="2" t="s">
        <v>10810</v>
      </c>
      <c r="B10779" s="2" t="s">
        <v>19</v>
      </c>
      <c r="C10779" s="2" t="s">
        <v>36</v>
      </c>
      <c r="D10779" s="2">
        <v>2618.13</v>
      </c>
      <c r="E10779" s="2">
        <v>0.09</v>
      </c>
      <c r="F10779" s="2">
        <f t="shared" si="337"/>
        <v>235.6317</v>
      </c>
      <c r="G10779" s="2">
        <v>4</v>
      </c>
      <c r="H10779" s="2" t="str">
        <f>TEXT(Table1[[#This Row],[order_date]],"mmmm")</f>
        <v>August</v>
      </c>
      <c r="I10779" s="3">
        <v>45506</v>
      </c>
      <c r="J10779" s="3">
        <v>45512</v>
      </c>
      <c r="K10779" s="3" t="str">
        <f>TEXT(Table1[[#This Row],[delivery_date]]-Table1[[#This Row],[order_date]],"D")</f>
        <v>6</v>
      </c>
      <c r="L10779" s="2" t="s">
        <v>21</v>
      </c>
      <c r="M10779" s="2" t="s">
        <v>16</v>
      </c>
      <c r="N10779" s="2">
        <v>137.13999999999999</v>
      </c>
      <c r="O10779" s="2" t="s">
        <v>28</v>
      </c>
      <c r="P10779" s="2">
        <f t="shared" si="336"/>
        <v>2382.4983000000002</v>
      </c>
    </row>
    <row r="10780" spans="1:16" ht="14.25" customHeight="1" x14ac:dyDescent="0.35">
      <c r="A10780" s="2" t="s">
        <v>10811</v>
      </c>
      <c r="B10780" s="2" t="s">
        <v>41</v>
      </c>
      <c r="C10780" s="2" t="s">
        <v>20</v>
      </c>
      <c r="D10780" s="2">
        <v>547.35</v>
      </c>
      <c r="E10780" s="2">
        <v>0.25</v>
      </c>
      <c r="F10780" s="2">
        <f t="shared" si="337"/>
        <v>136.83750000000001</v>
      </c>
      <c r="G10780" s="2">
        <v>3</v>
      </c>
      <c r="H10780" s="2" t="str">
        <f>TEXT(Table1[[#This Row],[order_date]],"mmmm")</f>
        <v>July</v>
      </c>
      <c r="I10780" s="3">
        <v>45487</v>
      </c>
      <c r="J10780" s="3">
        <v>45490</v>
      </c>
      <c r="K10780" s="3" t="str">
        <f>TEXT(Table1[[#This Row],[delivery_date]]-Table1[[#This Row],[order_date]],"D")</f>
        <v>3</v>
      </c>
      <c r="L10780" s="2" t="s">
        <v>31</v>
      </c>
      <c r="M10780" s="2" t="s">
        <v>16</v>
      </c>
      <c r="N10780" s="2">
        <v>51.62</v>
      </c>
      <c r="O10780" s="2" t="s">
        <v>39</v>
      </c>
      <c r="P10780" s="2">
        <f t="shared" si="336"/>
        <v>410.51250000000005</v>
      </c>
    </row>
    <row r="10781" spans="1:16" ht="14.25" customHeight="1" x14ac:dyDescent="0.35">
      <c r="A10781" s="2" t="s">
        <v>10812</v>
      </c>
      <c r="B10781" s="2" t="s">
        <v>13</v>
      </c>
      <c r="C10781" s="2" t="s">
        <v>20</v>
      </c>
      <c r="D10781" s="2">
        <v>4791.7299999999996</v>
      </c>
      <c r="E10781" s="2">
        <v>0.4</v>
      </c>
      <c r="F10781" s="2">
        <f t="shared" si="337"/>
        <v>1916.692</v>
      </c>
      <c r="G10781" s="2">
        <v>4</v>
      </c>
      <c r="H10781" s="2" t="str">
        <f>TEXT(Table1[[#This Row],[order_date]],"mmmm")</f>
        <v>March</v>
      </c>
      <c r="I10781" s="3">
        <v>44995</v>
      </c>
      <c r="J10781" s="3">
        <v>45001</v>
      </c>
      <c r="K10781" s="3" t="str">
        <f>TEXT(Table1[[#This Row],[delivery_date]]-Table1[[#This Row],[order_date]],"D")</f>
        <v>6</v>
      </c>
      <c r="L10781" s="2" t="s">
        <v>21</v>
      </c>
      <c r="M10781" s="2" t="s">
        <v>16</v>
      </c>
      <c r="N10781" s="2">
        <v>404.14</v>
      </c>
      <c r="O10781" s="2" t="s">
        <v>48</v>
      </c>
      <c r="P10781" s="2">
        <f t="shared" si="336"/>
        <v>2875.0379999999996</v>
      </c>
    </row>
    <row r="10782" spans="1:16" ht="14.25" customHeight="1" x14ac:dyDescent="0.35">
      <c r="A10782" s="2" t="s">
        <v>10813</v>
      </c>
      <c r="B10782" s="2" t="s">
        <v>13</v>
      </c>
      <c r="C10782" s="2" t="s">
        <v>33</v>
      </c>
      <c r="D10782" s="2">
        <v>1298.74</v>
      </c>
      <c r="E10782" s="2">
        <v>0.39</v>
      </c>
      <c r="F10782" s="2">
        <f t="shared" si="337"/>
        <v>506.5086</v>
      </c>
      <c r="G10782" s="2">
        <v>6</v>
      </c>
      <c r="H10782" s="2" t="str">
        <f>TEXT(Table1[[#This Row],[order_date]],"mmmm")</f>
        <v>November</v>
      </c>
      <c r="I10782" s="3">
        <v>45250</v>
      </c>
      <c r="J10782" s="3">
        <v>45255</v>
      </c>
      <c r="K10782" s="3" t="str">
        <f>TEXT(Table1[[#This Row],[delivery_date]]-Table1[[#This Row],[order_date]],"D")</f>
        <v>5</v>
      </c>
      <c r="L10782" s="2" t="s">
        <v>31</v>
      </c>
      <c r="M10782" s="2" t="s">
        <v>22</v>
      </c>
      <c r="N10782" s="2">
        <v>162.47999999999999</v>
      </c>
      <c r="O10782" s="2" t="s">
        <v>23</v>
      </c>
      <c r="P10782" s="2">
        <f t="shared" si="336"/>
        <v>792.23140000000001</v>
      </c>
    </row>
    <row r="10783" spans="1:16" ht="14.25" customHeight="1" x14ac:dyDescent="0.35">
      <c r="A10783" s="2" t="s">
        <v>10814</v>
      </c>
      <c r="B10783" s="2" t="s">
        <v>25</v>
      </c>
      <c r="C10783" s="2" t="s">
        <v>26</v>
      </c>
      <c r="D10783" s="2">
        <v>4669.84</v>
      </c>
      <c r="E10783" s="2">
        <v>0.45</v>
      </c>
      <c r="F10783" s="2">
        <f t="shared" si="337"/>
        <v>2101.4280000000003</v>
      </c>
      <c r="G10783" s="2">
        <v>6</v>
      </c>
      <c r="H10783" s="2" t="str">
        <f>TEXT(Table1[[#This Row],[order_date]],"mmmm")</f>
        <v>March</v>
      </c>
      <c r="I10783" s="3">
        <v>45013</v>
      </c>
      <c r="J10783" s="3">
        <v>45019</v>
      </c>
      <c r="K10783" s="3" t="str">
        <f>TEXT(Table1[[#This Row],[delivery_date]]-Table1[[#This Row],[order_date]],"D")</f>
        <v>6</v>
      </c>
      <c r="L10783" s="2" t="s">
        <v>21</v>
      </c>
      <c r="M10783" s="2" t="s">
        <v>22</v>
      </c>
      <c r="N10783" s="2">
        <v>653.64</v>
      </c>
      <c r="O10783" s="2" t="s">
        <v>34</v>
      </c>
      <c r="P10783" s="2">
        <f t="shared" si="336"/>
        <v>2568.4119999999998</v>
      </c>
    </row>
    <row r="10784" spans="1:16" ht="14.25" customHeight="1" x14ac:dyDescent="0.35">
      <c r="A10784" s="2" t="s">
        <v>10815</v>
      </c>
      <c r="B10784" s="2" t="s">
        <v>25</v>
      </c>
      <c r="C10784" s="2" t="s">
        <v>36</v>
      </c>
      <c r="D10784" s="2">
        <v>4186.6400000000003</v>
      </c>
      <c r="E10784" s="2">
        <v>0.45</v>
      </c>
      <c r="F10784" s="2">
        <f t="shared" si="337"/>
        <v>1883.9880000000003</v>
      </c>
      <c r="G10784" s="2">
        <v>6</v>
      </c>
      <c r="H10784" s="2" t="str">
        <f>TEXT(Table1[[#This Row],[order_date]],"mmmm")</f>
        <v>October</v>
      </c>
      <c r="I10784" s="3">
        <v>45571</v>
      </c>
      <c r="J10784" s="3">
        <v>45574</v>
      </c>
      <c r="K10784" s="3" t="str">
        <f>TEXT(Table1[[#This Row],[delivery_date]]-Table1[[#This Row],[order_date]],"D")</f>
        <v>3</v>
      </c>
      <c r="L10784" s="2" t="s">
        <v>15</v>
      </c>
      <c r="M10784" s="2" t="s">
        <v>16</v>
      </c>
      <c r="N10784" s="2">
        <v>502.09</v>
      </c>
      <c r="O10784" s="2" t="s">
        <v>17</v>
      </c>
      <c r="P10784" s="2">
        <f t="shared" si="336"/>
        <v>2302.652</v>
      </c>
    </row>
    <row r="10785" spans="1:16" ht="14.25" customHeight="1" x14ac:dyDescent="0.35">
      <c r="A10785" s="2" t="s">
        <v>10816</v>
      </c>
      <c r="B10785" s="2" t="s">
        <v>41</v>
      </c>
      <c r="C10785" s="2" t="s">
        <v>14</v>
      </c>
      <c r="D10785" s="2">
        <v>2801.69</v>
      </c>
      <c r="E10785" s="2">
        <v>0.13</v>
      </c>
      <c r="F10785" s="2">
        <f t="shared" si="337"/>
        <v>364.21970000000005</v>
      </c>
      <c r="G10785" s="2">
        <v>6</v>
      </c>
      <c r="H10785" s="2" t="str">
        <f>TEXT(Table1[[#This Row],[order_date]],"mmmm")</f>
        <v>March</v>
      </c>
      <c r="I10785" s="3">
        <v>45003</v>
      </c>
      <c r="J10785" s="3">
        <v>45005</v>
      </c>
      <c r="K10785" s="3" t="str">
        <f>TEXT(Table1[[#This Row],[delivery_date]]-Table1[[#This Row],[order_date]],"D")</f>
        <v>2</v>
      </c>
      <c r="L10785" s="2" t="s">
        <v>15</v>
      </c>
      <c r="M10785" s="2" t="s">
        <v>27</v>
      </c>
      <c r="N10785" s="2">
        <v>695.21</v>
      </c>
      <c r="O10785" s="2" t="s">
        <v>28</v>
      </c>
      <c r="P10785" s="2">
        <f t="shared" si="336"/>
        <v>2437.4703</v>
      </c>
    </row>
    <row r="10786" spans="1:16" ht="14.25" customHeight="1" x14ac:dyDescent="0.35">
      <c r="A10786" s="2" t="s">
        <v>10817</v>
      </c>
      <c r="B10786" s="2" t="s">
        <v>19</v>
      </c>
      <c r="C10786" s="2" t="s">
        <v>20</v>
      </c>
      <c r="D10786" s="2">
        <v>1747.89</v>
      </c>
      <c r="E10786" s="2">
        <v>0.36</v>
      </c>
      <c r="F10786" s="2">
        <f t="shared" si="337"/>
        <v>629.24040000000002</v>
      </c>
      <c r="G10786" s="2">
        <v>4</v>
      </c>
      <c r="H10786" s="2" t="str">
        <f>TEXT(Table1[[#This Row],[order_date]],"mmmm")</f>
        <v>July</v>
      </c>
      <c r="I10786" s="3">
        <v>45500</v>
      </c>
      <c r="J10786" s="3">
        <v>45505</v>
      </c>
      <c r="K10786" s="3" t="str">
        <f>TEXT(Table1[[#This Row],[delivery_date]]-Table1[[#This Row],[order_date]],"D")</f>
        <v>5</v>
      </c>
      <c r="L10786" s="2" t="s">
        <v>15</v>
      </c>
      <c r="M10786" s="2" t="s">
        <v>16</v>
      </c>
      <c r="N10786" s="2">
        <v>174.02</v>
      </c>
      <c r="O10786" s="2" t="s">
        <v>17</v>
      </c>
      <c r="P10786" s="2">
        <f t="shared" si="336"/>
        <v>1118.6496000000002</v>
      </c>
    </row>
    <row r="10787" spans="1:16" ht="14.25" customHeight="1" x14ac:dyDescent="0.35">
      <c r="A10787" s="2" t="s">
        <v>10818</v>
      </c>
      <c r="B10787" s="2" t="s">
        <v>19</v>
      </c>
      <c r="C10787" s="2" t="s">
        <v>26</v>
      </c>
      <c r="D10787" s="2">
        <v>4303.9399999999996</v>
      </c>
      <c r="E10787" s="2">
        <v>0.33</v>
      </c>
      <c r="F10787" s="2">
        <f t="shared" si="337"/>
        <v>1420.3001999999999</v>
      </c>
      <c r="G10787" s="2">
        <v>7</v>
      </c>
      <c r="H10787" s="2" t="str">
        <f>TEXT(Table1[[#This Row],[order_date]],"mmmm")</f>
        <v>March</v>
      </c>
      <c r="I10787" s="3">
        <v>44999</v>
      </c>
      <c r="J10787" s="3">
        <v>45001</v>
      </c>
      <c r="K10787" s="3" t="str">
        <f>TEXT(Table1[[#This Row],[delivery_date]]-Table1[[#This Row],[order_date]],"D")</f>
        <v>2</v>
      </c>
      <c r="L10787" s="2" t="s">
        <v>15</v>
      </c>
      <c r="M10787" s="2" t="s">
        <v>27</v>
      </c>
      <c r="N10787" s="2">
        <v>498.4</v>
      </c>
      <c r="O10787" s="2" t="s">
        <v>17</v>
      </c>
      <c r="P10787" s="2">
        <f t="shared" si="336"/>
        <v>2883.6397999999999</v>
      </c>
    </row>
    <row r="10788" spans="1:16" ht="14.25" customHeight="1" x14ac:dyDescent="0.35">
      <c r="A10788" s="2" t="s">
        <v>10819</v>
      </c>
      <c r="B10788" s="2" t="s">
        <v>41</v>
      </c>
      <c r="C10788" s="2" t="s">
        <v>20</v>
      </c>
      <c r="D10788" s="2">
        <v>848.64</v>
      </c>
      <c r="E10788" s="2">
        <v>0.44</v>
      </c>
      <c r="F10788" s="2">
        <f t="shared" si="337"/>
        <v>373.40159999999997</v>
      </c>
      <c r="G10788" s="2">
        <v>7</v>
      </c>
      <c r="H10788" s="2" t="str">
        <f>TEXT(Table1[[#This Row],[order_date]],"mmmm")</f>
        <v>March</v>
      </c>
      <c r="I10788" s="3">
        <v>44994</v>
      </c>
      <c r="J10788" s="3">
        <v>44999</v>
      </c>
      <c r="K10788" s="3" t="str">
        <f>TEXT(Table1[[#This Row],[delivery_date]]-Table1[[#This Row],[order_date]],"D")</f>
        <v>5</v>
      </c>
      <c r="L10788" s="2" t="s">
        <v>21</v>
      </c>
      <c r="M10788" s="2" t="s">
        <v>22</v>
      </c>
      <c r="N10788" s="2">
        <v>149.12</v>
      </c>
      <c r="O10788" s="2" t="s">
        <v>23</v>
      </c>
      <c r="P10788" s="2">
        <f t="shared" si="336"/>
        <v>475.23840000000001</v>
      </c>
    </row>
    <row r="10789" spans="1:16" ht="14.25" customHeight="1" x14ac:dyDescent="0.35">
      <c r="A10789" s="2" t="s">
        <v>10820</v>
      </c>
      <c r="B10789" s="2" t="s">
        <v>13</v>
      </c>
      <c r="C10789" s="2" t="s">
        <v>26</v>
      </c>
      <c r="D10789" s="2">
        <v>981.87</v>
      </c>
      <c r="E10789" s="2">
        <v>0.09</v>
      </c>
      <c r="F10789" s="2">
        <f t="shared" si="337"/>
        <v>88.368299999999991</v>
      </c>
      <c r="G10789" s="2">
        <v>2</v>
      </c>
      <c r="H10789" s="2" t="str">
        <f>TEXT(Table1[[#This Row],[order_date]],"mmmm")</f>
        <v>August</v>
      </c>
      <c r="I10789" s="3">
        <v>45144</v>
      </c>
      <c r="J10789" s="3">
        <v>45150</v>
      </c>
      <c r="K10789" s="3" t="str">
        <f>TEXT(Table1[[#This Row],[delivery_date]]-Table1[[#This Row],[order_date]],"D")</f>
        <v>6</v>
      </c>
      <c r="L10789" s="2" t="s">
        <v>15</v>
      </c>
      <c r="M10789" s="2" t="s">
        <v>22</v>
      </c>
      <c r="N10789" s="2">
        <v>118.9</v>
      </c>
      <c r="O10789" s="2" t="s">
        <v>28</v>
      </c>
      <c r="P10789" s="2">
        <f t="shared" si="336"/>
        <v>893.50170000000003</v>
      </c>
    </row>
    <row r="10790" spans="1:16" ht="14.25" customHeight="1" x14ac:dyDescent="0.35">
      <c r="A10790" s="2" t="s">
        <v>10821</v>
      </c>
      <c r="B10790" s="2" t="s">
        <v>41</v>
      </c>
      <c r="C10790" s="2" t="s">
        <v>26</v>
      </c>
      <c r="D10790" s="2">
        <v>1201.1400000000001</v>
      </c>
      <c r="E10790" s="2">
        <v>0.37</v>
      </c>
      <c r="F10790" s="2">
        <f t="shared" si="337"/>
        <v>444.42180000000002</v>
      </c>
      <c r="G10790" s="2">
        <v>6</v>
      </c>
      <c r="H10790" s="2" t="str">
        <f>TEXT(Table1[[#This Row],[order_date]],"mmmm")</f>
        <v>August</v>
      </c>
      <c r="I10790" s="3">
        <v>45516</v>
      </c>
      <c r="J10790" s="3">
        <v>45522</v>
      </c>
      <c r="K10790" s="3" t="str">
        <f>TEXT(Table1[[#This Row],[delivery_date]]-Table1[[#This Row],[order_date]],"D")</f>
        <v>6</v>
      </c>
      <c r="L10790" s="2" t="s">
        <v>31</v>
      </c>
      <c r="M10790" s="2" t="s">
        <v>27</v>
      </c>
      <c r="N10790" s="2">
        <v>329.07</v>
      </c>
      <c r="O10790" s="2" t="s">
        <v>39</v>
      </c>
      <c r="P10790" s="2">
        <f t="shared" si="336"/>
        <v>756.71820000000002</v>
      </c>
    </row>
    <row r="10791" spans="1:16" ht="14.25" customHeight="1" x14ac:dyDescent="0.35">
      <c r="A10791" s="2" t="s">
        <v>10822</v>
      </c>
      <c r="B10791" s="2" t="s">
        <v>41</v>
      </c>
      <c r="C10791" s="2" t="s">
        <v>14</v>
      </c>
      <c r="D10791" s="2">
        <v>3028.71</v>
      </c>
      <c r="E10791" s="2">
        <v>0.21</v>
      </c>
      <c r="F10791" s="2">
        <f t="shared" si="337"/>
        <v>636.02909999999997</v>
      </c>
      <c r="G10791" s="2">
        <v>5</v>
      </c>
      <c r="H10791" s="2" t="str">
        <f>TEXT(Table1[[#This Row],[order_date]],"mmmm")</f>
        <v>September</v>
      </c>
      <c r="I10791" s="3">
        <v>45172</v>
      </c>
      <c r="J10791" s="3">
        <v>45176</v>
      </c>
      <c r="K10791" s="3" t="str">
        <f>TEXT(Table1[[#This Row],[delivery_date]]-Table1[[#This Row],[order_date]],"D")</f>
        <v>4</v>
      </c>
      <c r="L10791" s="2" t="s">
        <v>31</v>
      </c>
      <c r="M10791" s="2" t="s">
        <v>27</v>
      </c>
      <c r="N10791" s="2">
        <v>614.86</v>
      </c>
      <c r="O10791" s="2" t="s">
        <v>23</v>
      </c>
      <c r="P10791" s="2">
        <f t="shared" si="336"/>
        <v>2392.6809000000003</v>
      </c>
    </row>
    <row r="10792" spans="1:16" ht="14.25" customHeight="1" x14ac:dyDescent="0.35">
      <c r="A10792" s="2" t="s">
        <v>10823</v>
      </c>
      <c r="B10792" s="2" t="s">
        <v>13</v>
      </c>
      <c r="C10792" s="2" t="s">
        <v>26</v>
      </c>
      <c r="D10792" s="2">
        <v>1640.19</v>
      </c>
      <c r="E10792" s="2">
        <v>0.2</v>
      </c>
      <c r="F10792" s="2">
        <f t="shared" si="337"/>
        <v>328.03800000000001</v>
      </c>
      <c r="G10792" s="2">
        <v>1</v>
      </c>
      <c r="H10792" s="2" t="str">
        <f>TEXT(Table1[[#This Row],[order_date]],"mmmm")</f>
        <v>April</v>
      </c>
      <c r="I10792" s="3">
        <v>45021</v>
      </c>
      <c r="J10792" s="3">
        <v>45023</v>
      </c>
      <c r="K10792" s="3" t="str">
        <f>TEXT(Table1[[#This Row],[delivery_date]]-Table1[[#This Row],[order_date]],"D")</f>
        <v>2</v>
      </c>
      <c r="L10792" s="2" t="s">
        <v>15</v>
      </c>
      <c r="M10792" s="2" t="s">
        <v>22</v>
      </c>
      <c r="N10792" s="2">
        <v>220.23</v>
      </c>
      <c r="O10792" s="2" t="s">
        <v>23</v>
      </c>
      <c r="P10792" s="2">
        <f t="shared" si="336"/>
        <v>1312.152</v>
      </c>
    </row>
    <row r="10793" spans="1:16" ht="14.25" customHeight="1" x14ac:dyDescent="0.35">
      <c r="A10793" s="2" t="s">
        <v>10824</v>
      </c>
      <c r="B10793" s="2" t="s">
        <v>19</v>
      </c>
      <c r="C10793" s="2" t="s">
        <v>14</v>
      </c>
      <c r="D10793" s="2">
        <v>4946.99</v>
      </c>
      <c r="E10793" s="2">
        <v>0.02</v>
      </c>
      <c r="F10793" s="2">
        <f t="shared" si="337"/>
        <v>98.939799999999991</v>
      </c>
      <c r="G10793" s="2">
        <v>3</v>
      </c>
      <c r="H10793" s="2" t="str">
        <f>TEXT(Table1[[#This Row],[order_date]],"mmmm")</f>
        <v>November</v>
      </c>
      <c r="I10793" s="3">
        <v>45616</v>
      </c>
      <c r="J10793" s="3">
        <v>45621</v>
      </c>
      <c r="K10793" s="3" t="str">
        <f>TEXT(Table1[[#This Row],[delivery_date]]-Table1[[#This Row],[order_date]],"D")</f>
        <v>5</v>
      </c>
      <c r="L10793" s="2" t="s">
        <v>31</v>
      </c>
      <c r="M10793" s="2" t="s">
        <v>22</v>
      </c>
      <c r="N10793" s="2">
        <v>806.71</v>
      </c>
      <c r="O10793" s="2" t="s">
        <v>28</v>
      </c>
      <c r="P10793" s="2">
        <f t="shared" si="336"/>
        <v>4848.0501999999997</v>
      </c>
    </row>
    <row r="10794" spans="1:16" ht="14.25" customHeight="1" x14ac:dyDescent="0.35">
      <c r="A10794" s="2" t="s">
        <v>10825</v>
      </c>
      <c r="B10794" s="2" t="s">
        <v>41</v>
      </c>
      <c r="C10794" s="2" t="s">
        <v>33</v>
      </c>
      <c r="D10794" s="2">
        <v>1056.05</v>
      </c>
      <c r="E10794" s="2">
        <v>0.48</v>
      </c>
      <c r="F10794" s="2">
        <f t="shared" si="337"/>
        <v>506.90399999999994</v>
      </c>
      <c r="G10794" s="2">
        <v>9</v>
      </c>
      <c r="H10794" s="2" t="str">
        <f>TEXT(Table1[[#This Row],[order_date]],"mmmm")</f>
        <v>April</v>
      </c>
      <c r="I10794" s="3">
        <v>45400</v>
      </c>
      <c r="J10794" s="3">
        <v>45403</v>
      </c>
      <c r="K10794" s="3" t="str">
        <f>TEXT(Table1[[#This Row],[delivery_date]]-Table1[[#This Row],[order_date]],"D")</f>
        <v>3</v>
      </c>
      <c r="L10794" s="2" t="s">
        <v>21</v>
      </c>
      <c r="M10794" s="2" t="s">
        <v>22</v>
      </c>
      <c r="N10794" s="2">
        <v>164.39</v>
      </c>
      <c r="O10794" s="2" t="s">
        <v>17</v>
      </c>
      <c r="P10794" s="2">
        <f t="shared" si="336"/>
        <v>549.14599999999996</v>
      </c>
    </row>
    <row r="10795" spans="1:16" ht="14.25" customHeight="1" x14ac:dyDescent="0.35">
      <c r="A10795" s="2" t="s">
        <v>10826</v>
      </c>
      <c r="B10795" s="2" t="s">
        <v>19</v>
      </c>
      <c r="C10795" s="2" t="s">
        <v>20</v>
      </c>
      <c r="D10795" s="2">
        <v>4047.49</v>
      </c>
      <c r="E10795" s="2">
        <v>0.34</v>
      </c>
      <c r="F10795" s="2">
        <f t="shared" si="337"/>
        <v>1376.1466</v>
      </c>
      <c r="G10795" s="2">
        <v>9</v>
      </c>
      <c r="H10795" s="2" t="str">
        <f>TEXT(Table1[[#This Row],[order_date]],"mmmm")</f>
        <v>January</v>
      </c>
      <c r="I10795" s="3">
        <v>44928</v>
      </c>
      <c r="J10795" s="3">
        <v>44932</v>
      </c>
      <c r="K10795" s="3" t="str">
        <f>TEXT(Table1[[#This Row],[delivery_date]]-Table1[[#This Row],[order_date]],"D")</f>
        <v>4</v>
      </c>
      <c r="L10795" s="2" t="s">
        <v>21</v>
      </c>
      <c r="M10795" s="2" t="s">
        <v>22</v>
      </c>
      <c r="N10795" s="2">
        <v>1103.48</v>
      </c>
      <c r="O10795" s="2" t="s">
        <v>28</v>
      </c>
      <c r="P10795" s="2">
        <f t="shared" si="336"/>
        <v>2671.3433999999997</v>
      </c>
    </row>
    <row r="10796" spans="1:16" ht="14.25" customHeight="1" x14ac:dyDescent="0.35">
      <c r="A10796" s="2" t="s">
        <v>10827</v>
      </c>
      <c r="B10796" s="2" t="s">
        <v>41</v>
      </c>
      <c r="C10796" s="2" t="s">
        <v>14</v>
      </c>
      <c r="D10796" s="2">
        <v>569.6</v>
      </c>
      <c r="E10796" s="2">
        <v>0.3</v>
      </c>
      <c r="F10796" s="2">
        <f t="shared" si="337"/>
        <v>170.88</v>
      </c>
      <c r="G10796" s="2">
        <v>9</v>
      </c>
      <c r="H10796" s="2" t="str">
        <f>TEXT(Table1[[#This Row],[order_date]],"mmmm")</f>
        <v>May</v>
      </c>
      <c r="I10796" s="3">
        <v>45420</v>
      </c>
      <c r="J10796" s="3">
        <v>45422</v>
      </c>
      <c r="K10796" s="3" t="str">
        <f>TEXT(Table1[[#This Row],[delivery_date]]-Table1[[#This Row],[order_date]],"D")</f>
        <v>2</v>
      </c>
      <c r="L10796" s="2" t="s">
        <v>21</v>
      </c>
      <c r="M10796" s="2" t="s">
        <v>27</v>
      </c>
      <c r="N10796" s="2">
        <v>111.68</v>
      </c>
      <c r="O10796" s="2" t="s">
        <v>48</v>
      </c>
      <c r="P10796" s="2">
        <f t="shared" si="336"/>
        <v>398.72</v>
      </c>
    </row>
    <row r="10797" spans="1:16" ht="14.25" customHeight="1" x14ac:dyDescent="0.35">
      <c r="A10797" s="2" t="s">
        <v>10828</v>
      </c>
      <c r="B10797" s="2" t="s">
        <v>13</v>
      </c>
      <c r="C10797" s="2" t="s">
        <v>20</v>
      </c>
      <c r="D10797" s="2">
        <v>1831.89</v>
      </c>
      <c r="E10797" s="2">
        <v>0.13</v>
      </c>
      <c r="F10797" s="2">
        <f t="shared" si="337"/>
        <v>238.14570000000003</v>
      </c>
      <c r="G10797" s="2">
        <v>5</v>
      </c>
      <c r="H10797" s="2" t="str">
        <f>TEXT(Table1[[#This Row],[order_date]],"mmmm")</f>
        <v>November</v>
      </c>
      <c r="I10797" s="3">
        <v>45610</v>
      </c>
      <c r="J10797" s="3">
        <v>45611</v>
      </c>
      <c r="K10797" s="3" t="str">
        <f>TEXT(Table1[[#This Row],[delivery_date]]-Table1[[#This Row],[order_date]],"D")</f>
        <v>1</v>
      </c>
      <c r="L10797" s="2" t="s">
        <v>21</v>
      </c>
      <c r="M10797" s="2" t="s">
        <v>16</v>
      </c>
      <c r="N10797" s="2">
        <v>261.83</v>
      </c>
      <c r="O10797" s="2" t="s">
        <v>17</v>
      </c>
      <c r="P10797" s="2">
        <f t="shared" si="336"/>
        <v>1593.7443000000001</v>
      </c>
    </row>
    <row r="10798" spans="1:16" ht="14.25" customHeight="1" x14ac:dyDescent="0.35">
      <c r="A10798" s="2" t="s">
        <v>10829</v>
      </c>
      <c r="B10798" s="2" t="s">
        <v>13</v>
      </c>
      <c r="C10798" s="2" t="s">
        <v>36</v>
      </c>
      <c r="D10798" s="2">
        <v>1294.44</v>
      </c>
      <c r="E10798" s="2">
        <v>0.33</v>
      </c>
      <c r="F10798" s="2">
        <f t="shared" si="337"/>
        <v>427.16520000000003</v>
      </c>
      <c r="G10798" s="2">
        <v>6</v>
      </c>
      <c r="H10798" s="2" t="str">
        <f>TEXT(Table1[[#This Row],[order_date]],"mmmm")</f>
        <v>July</v>
      </c>
      <c r="I10798" s="3">
        <v>45490</v>
      </c>
      <c r="J10798" s="3">
        <v>45496</v>
      </c>
      <c r="K10798" s="3" t="str">
        <f>TEXT(Table1[[#This Row],[delivery_date]]-Table1[[#This Row],[order_date]],"D")</f>
        <v>6</v>
      </c>
      <c r="L10798" s="2" t="s">
        <v>21</v>
      </c>
      <c r="M10798" s="2" t="s">
        <v>22</v>
      </c>
      <c r="N10798" s="2">
        <v>225</v>
      </c>
      <c r="O10798" s="2" t="s">
        <v>23</v>
      </c>
      <c r="P10798" s="2">
        <f t="shared" si="336"/>
        <v>867.27480000000003</v>
      </c>
    </row>
    <row r="10799" spans="1:16" ht="14.25" customHeight="1" x14ac:dyDescent="0.35">
      <c r="A10799" s="2" t="s">
        <v>10830</v>
      </c>
      <c r="B10799" s="2" t="s">
        <v>25</v>
      </c>
      <c r="C10799" s="2" t="s">
        <v>33</v>
      </c>
      <c r="D10799" s="2">
        <v>4886.5</v>
      </c>
      <c r="E10799" s="2">
        <v>0.47</v>
      </c>
      <c r="F10799" s="2">
        <f t="shared" si="337"/>
        <v>2296.6549999999997</v>
      </c>
      <c r="G10799" s="2">
        <v>9</v>
      </c>
      <c r="H10799" s="2" t="str">
        <f>TEXT(Table1[[#This Row],[order_date]],"mmmm")</f>
        <v>July</v>
      </c>
      <c r="I10799" s="3">
        <v>45475</v>
      </c>
      <c r="J10799" s="3">
        <v>45481</v>
      </c>
      <c r="K10799" s="3" t="str">
        <f>TEXT(Table1[[#This Row],[delivery_date]]-Table1[[#This Row],[order_date]],"D")</f>
        <v>6</v>
      </c>
      <c r="L10799" s="2" t="s">
        <v>15</v>
      </c>
      <c r="M10799" s="2" t="s">
        <v>27</v>
      </c>
      <c r="N10799" s="2">
        <v>687.33</v>
      </c>
      <c r="O10799" s="2" t="s">
        <v>48</v>
      </c>
      <c r="P10799" s="2">
        <f t="shared" si="336"/>
        <v>2589.8450000000003</v>
      </c>
    </row>
    <row r="10800" spans="1:16" ht="14.25" customHeight="1" x14ac:dyDescent="0.35">
      <c r="A10800" s="2" t="s">
        <v>10831</v>
      </c>
      <c r="B10800" s="2" t="s">
        <v>13</v>
      </c>
      <c r="C10800" s="2" t="s">
        <v>36</v>
      </c>
      <c r="D10800" s="2">
        <v>226.08</v>
      </c>
      <c r="E10800" s="2">
        <v>0.08</v>
      </c>
      <c r="F10800" s="2">
        <f t="shared" si="337"/>
        <v>18.086400000000001</v>
      </c>
      <c r="G10800" s="2">
        <v>4</v>
      </c>
      <c r="H10800" s="2" t="str">
        <f>TEXT(Table1[[#This Row],[order_date]],"mmmm")</f>
        <v>March</v>
      </c>
      <c r="I10800" s="3">
        <v>44992</v>
      </c>
      <c r="J10800" s="3">
        <v>44996</v>
      </c>
      <c r="K10800" s="3" t="str">
        <f>TEXT(Table1[[#This Row],[delivery_date]]-Table1[[#This Row],[order_date]],"D")</f>
        <v>4</v>
      </c>
      <c r="L10800" s="2" t="s">
        <v>15</v>
      </c>
      <c r="M10800" s="2" t="s">
        <v>22</v>
      </c>
      <c r="N10800" s="2">
        <v>54.76</v>
      </c>
      <c r="O10800" s="2" t="s">
        <v>48</v>
      </c>
      <c r="P10800" s="2">
        <f t="shared" si="336"/>
        <v>207.99360000000001</v>
      </c>
    </row>
    <row r="10801" spans="1:16" ht="14.25" customHeight="1" x14ac:dyDescent="0.35">
      <c r="A10801" s="2" t="s">
        <v>10832</v>
      </c>
      <c r="B10801" s="2" t="s">
        <v>25</v>
      </c>
      <c r="C10801" s="2" t="s">
        <v>36</v>
      </c>
      <c r="D10801" s="2">
        <v>3636.18</v>
      </c>
      <c r="E10801" s="2">
        <v>0.49</v>
      </c>
      <c r="F10801" s="2">
        <f t="shared" si="337"/>
        <v>1781.7281999999998</v>
      </c>
      <c r="G10801" s="2">
        <v>4</v>
      </c>
      <c r="H10801" s="2" t="str">
        <f>TEXT(Table1[[#This Row],[order_date]],"mmmm")</f>
        <v>April</v>
      </c>
      <c r="I10801" s="3">
        <v>45018</v>
      </c>
      <c r="J10801" s="3">
        <v>45023</v>
      </c>
      <c r="K10801" s="3" t="str">
        <f>TEXT(Table1[[#This Row],[delivery_date]]-Table1[[#This Row],[order_date]],"D")</f>
        <v>5</v>
      </c>
      <c r="L10801" s="2" t="s">
        <v>31</v>
      </c>
      <c r="M10801" s="2" t="s">
        <v>16</v>
      </c>
      <c r="N10801" s="2">
        <v>198.81</v>
      </c>
      <c r="O10801" s="2" t="s">
        <v>34</v>
      </c>
      <c r="P10801" s="2">
        <f t="shared" si="336"/>
        <v>1854.4518</v>
      </c>
    </row>
    <row r="10802" spans="1:16" ht="14.25" customHeight="1" x14ac:dyDescent="0.35">
      <c r="A10802" s="2" t="s">
        <v>10833</v>
      </c>
      <c r="B10802" s="2" t="s">
        <v>41</v>
      </c>
      <c r="C10802" s="2" t="s">
        <v>26</v>
      </c>
      <c r="D10802" s="2">
        <v>1313.84</v>
      </c>
      <c r="E10802" s="2">
        <v>0.21</v>
      </c>
      <c r="F10802" s="2">
        <f t="shared" si="337"/>
        <v>275.90639999999996</v>
      </c>
      <c r="G10802" s="2">
        <v>9</v>
      </c>
      <c r="H10802" s="2" t="str">
        <f>TEXT(Table1[[#This Row],[order_date]],"mmmm")</f>
        <v>July</v>
      </c>
      <c r="I10802" s="3">
        <v>45110</v>
      </c>
      <c r="J10802" s="3">
        <v>45116</v>
      </c>
      <c r="K10802" s="3" t="str">
        <f>TEXT(Table1[[#This Row],[delivery_date]]-Table1[[#This Row],[order_date]],"D")</f>
        <v>6</v>
      </c>
      <c r="L10802" s="2" t="s">
        <v>21</v>
      </c>
      <c r="M10802" s="2" t="s">
        <v>27</v>
      </c>
      <c r="N10802" s="2">
        <v>229.22</v>
      </c>
      <c r="O10802" s="2" t="s">
        <v>34</v>
      </c>
      <c r="P10802" s="2">
        <f t="shared" si="336"/>
        <v>1037.9335999999998</v>
      </c>
    </row>
    <row r="10803" spans="1:16" ht="14.25" customHeight="1" x14ac:dyDescent="0.35">
      <c r="A10803" s="2" t="s">
        <v>10834</v>
      </c>
      <c r="B10803" s="2" t="s">
        <v>19</v>
      </c>
      <c r="C10803" s="2" t="s">
        <v>26</v>
      </c>
      <c r="D10803" s="2">
        <v>4075.12</v>
      </c>
      <c r="E10803" s="2">
        <v>0.49</v>
      </c>
      <c r="F10803" s="2">
        <f t="shared" si="337"/>
        <v>1996.8088</v>
      </c>
      <c r="G10803" s="2">
        <v>7</v>
      </c>
      <c r="H10803" s="2" t="str">
        <f>TEXT(Table1[[#This Row],[order_date]],"mmmm")</f>
        <v>July</v>
      </c>
      <c r="I10803" s="3">
        <v>45125</v>
      </c>
      <c r="J10803" s="3">
        <v>45126</v>
      </c>
      <c r="K10803" s="3" t="str">
        <f>TEXT(Table1[[#This Row],[delivery_date]]-Table1[[#This Row],[order_date]],"D")</f>
        <v>1</v>
      </c>
      <c r="L10803" s="2" t="s">
        <v>15</v>
      </c>
      <c r="M10803" s="2" t="s">
        <v>22</v>
      </c>
      <c r="N10803" s="2">
        <v>455.67</v>
      </c>
      <c r="O10803" s="2" t="s">
        <v>17</v>
      </c>
      <c r="P10803" s="2">
        <f t="shared" si="336"/>
        <v>2078.3112000000001</v>
      </c>
    </row>
    <row r="10804" spans="1:16" ht="14.25" customHeight="1" x14ac:dyDescent="0.35">
      <c r="A10804" s="2" t="s">
        <v>10835</v>
      </c>
      <c r="B10804" s="2" t="s">
        <v>13</v>
      </c>
      <c r="C10804" s="2" t="s">
        <v>36</v>
      </c>
      <c r="D10804" s="2">
        <v>1625</v>
      </c>
      <c r="E10804" s="2">
        <v>0.32</v>
      </c>
      <c r="F10804" s="2">
        <f t="shared" si="337"/>
        <v>520</v>
      </c>
      <c r="G10804" s="2">
        <v>6</v>
      </c>
      <c r="H10804" s="2" t="str">
        <f>TEXT(Table1[[#This Row],[order_date]],"mmmm")</f>
        <v>November</v>
      </c>
      <c r="I10804" s="3">
        <v>45605</v>
      </c>
      <c r="J10804" s="3">
        <v>45606</v>
      </c>
      <c r="K10804" s="3" t="str">
        <f>TEXT(Table1[[#This Row],[delivery_date]]-Table1[[#This Row],[order_date]],"D")</f>
        <v>1</v>
      </c>
      <c r="L10804" s="2" t="s">
        <v>31</v>
      </c>
      <c r="M10804" s="2" t="s">
        <v>16</v>
      </c>
      <c r="N10804" s="2">
        <v>175.64</v>
      </c>
      <c r="O10804" s="2" t="s">
        <v>28</v>
      </c>
      <c r="P10804" s="2">
        <f t="shared" si="336"/>
        <v>1105</v>
      </c>
    </row>
    <row r="10805" spans="1:16" ht="14.25" customHeight="1" x14ac:dyDescent="0.35">
      <c r="A10805" s="2" t="s">
        <v>10836</v>
      </c>
      <c r="B10805" s="2" t="s">
        <v>13</v>
      </c>
      <c r="C10805" s="2" t="s">
        <v>26</v>
      </c>
      <c r="D10805" s="2">
        <v>1017.69</v>
      </c>
      <c r="E10805" s="2">
        <v>0.16</v>
      </c>
      <c r="F10805" s="2">
        <f t="shared" si="337"/>
        <v>162.83040000000003</v>
      </c>
      <c r="G10805" s="2">
        <v>6</v>
      </c>
      <c r="H10805" s="2" t="str">
        <f>TEXT(Table1[[#This Row],[order_date]],"mmmm")</f>
        <v>January</v>
      </c>
      <c r="I10805" s="3">
        <v>45298</v>
      </c>
      <c r="J10805" s="3">
        <v>45304</v>
      </c>
      <c r="K10805" s="3" t="str">
        <f>TEXT(Table1[[#This Row],[delivery_date]]-Table1[[#This Row],[order_date]],"D")</f>
        <v>6</v>
      </c>
      <c r="L10805" s="2" t="s">
        <v>15</v>
      </c>
      <c r="M10805" s="2" t="s">
        <v>27</v>
      </c>
      <c r="N10805" s="2">
        <v>97.96</v>
      </c>
      <c r="O10805" s="2" t="s">
        <v>23</v>
      </c>
      <c r="P10805" s="2">
        <f t="shared" si="336"/>
        <v>854.8596</v>
      </c>
    </row>
    <row r="10806" spans="1:16" ht="14.25" customHeight="1" x14ac:dyDescent="0.35">
      <c r="A10806" s="2" t="s">
        <v>10837</v>
      </c>
      <c r="B10806" s="2" t="s">
        <v>13</v>
      </c>
      <c r="C10806" s="2" t="s">
        <v>20</v>
      </c>
      <c r="D10806" s="2">
        <v>3495.9</v>
      </c>
      <c r="E10806" s="2">
        <v>0.19</v>
      </c>
      <c r="F10806" s="2">
        <f t="shared" si="337"/>
        <v>664.221</v>
      </c>
      <c r="G10806" s="2">
        <v>5</v>
      </c>
      <c r="H10806" s="2" t="str">
        <f>TEXT(Table1[[#This Row],[order_date]],"mmmm")</f>
        <v>March</v>
      </c>
      <c r="I10806" s="3">
        <v>45012</v>
      </c>
      <c r="J10806" s="3">
        <v>45018</v>
      </c>
      <c r="K10806" s="3" t="str">
        <f>TEXT(Table1[[#This Row],[delivery_date]]-Table1[[#This Row],[order_date]],"D")</f>
        <v>6</v>
      </c>
      <c r="L10806" s="2" t="s">
        <v>21</v>
      </c>
      <c r="M10806" s="2" t="s">
        <v>27</v>
      </c>
      <c r="N10806" s="2">
        <v>612.28</v>
      </c>
      <c r="O10806" s="2" t="s">
        <v>23</v>
      </c>
      <c r="P10806" s="2">
        <f t="shared" si="336"/>
        <v>2831.6790000000001</v>
      </c>
    </row>
    <row r="10807" spans="1:16" ht="14.25" customHeight="1" x14ac:dyDescent="0.35">
      <c r="A10807" s="2" t="s">
        <v>10838</v>
      </c>
      <c r="B10807" s="2" t="s">
        <v>41</v>
      </c>
      <c r="C10807" s="2" t="s">
        <v>26</v>
      </c>
      <c r="D10807" s="2">
        <v>1362.13</v>
      </c>
      <c r="E10807" s="2">
        <v>0.15</v>
      </c>
      <c r="F10807" s="2">
        <f t="shared" si="337"/>
        <v>204.31950000000001</v>
      </c>
      <c r="G10807" s="2">
        <v>4</v>
      </c>
      <c r="H10807" s="2" t="str">
        <f>TEXT(Table1[[#This Row],[order_date]],"mmmm")</f>
        <v>November</v>
      </c>
      <c r="I10807" s="3">
        <v>45238</v>
      </c>
      <c r="J10807" s="3">
        <v>45239</v>
      </c>
      <c r="K10807" s="3" t="str">
        <f>TEXT(Table1[[#This Row],[delivery_date]]-Table1[[#This Row],[order_date]],"D")</f>
        <v>1</v>
      </c>
      <c r="L10807" s="2" t="s">
        <v>21</v>
      </c>
      <c r="M10807" s="2" t="s">
        <v>16</v>
      </c>
      <c r="N10807" s="2">
        <v>104.41</v>
      </c>
      <c r="O10807" s="2" t="s">
        <v>17</v>
      </c>
      <c r="P10807" s="2">
        <f t="shared" si="336"/>
        <v>1157.8105</v>
      </c>
    </row>
    <row r="10808" spans="1:16" ht="14.25" customHeight="1" x14ac:dyDescent="0.35">
      <c r="A10808" s="2" t="s">
        <v>10839</v>
      </c>
      <c r="B10808" s="2" t="s">
        <v>25</v>
      </c>
      <c r="C10808" s="2" t="s">
        <v>36</v>
      </c>
      <c r="D10808" s="2">
        <v>2479.1799999999998</v>
      </c>
      <c r="E10808" s="2">
        <v>0.17</v>
      </c>
      <c r="F10808" s="2">
        <f t="shared" si="337"/>
        <v>421.4606</v>
      </c>
      <c r="G10808" s="2">
        <v>3</v>
      </c>
      <c r="H10808" s="2" t="str">
        <f>TEXT(Table1[[#This Row],[order_date]],"mmmm")</f>
        <v>January</v>
      </c>
      <c r="I10808" s="3">
        <v>45302</v>
      </c>
      <c r="J10808" s="3">
        <v>45307</v>
      </c>
      <c r="K10808" s="3" t="str">
        <f>TEXT(Table1[[#This Row],[delivery_date]]-Table1[[#This Row],[order_date]],"D")</f>
        <v>5</v>
      </c>
      <c r="L10808" s="2" t="s">
        <v>31</v>
      </c>
      <c r="M10808" s="2" t="s">
        <v>16</v>
      </c>
      <c r="N10808" s="2">
        <v>446.03</v>
      </c>
      <c r="O10808" s="2" t="s">
        <v>48</v>
      </c>
      <c r="P10808" s="2">
        <f t="shared" si="336"/>
        <v>2057.7194</v>
      </c>
    </row>
    <row r="10809" spans="1:16" ht="14.25" customHeight="1" x14ac:dyDescent="0.35">
      <c r="A10809" s="2" t="s">
        <v>10840</v>
      </c>
      <c r="B10809" s="2" t="s">
        <v>41</v>
      </c>
      <c r="C10809" s="2" t="s">
        <v>26</v>
      </c>
      <c r="D10809" s="2">
        <v>744.51</v>
      </c>
      <c r="E10809" s="2">
        <v>0.32</v>
      </c>
      <c r="F10809" s="2">
        <f t="shared" si="337"/>
        <v>238.2432</v>
      </c>
      <c r="G10809" s="2">
        <v>7</v>
      </c>
      <c r="H10809" s="2" t="str">
        <f>TEXT(Table1[[#This Row],[order_date]],"mmmm")</f>
        <v>February</v>
      </c>
      <c r="I10809" s="3">
        <v>45346</v>
      </c>
      <c r="J10809" s="3">
        <v>45350</v>
      </c>
      <c r="K10809" s="3" t="str">
        <f>TEXT(Table1[[#This Row],[delivery_date]]-Table1[[#This Row],[order_date]],"D")</f>
        <v>4</v>
      </c>
      <c r="L10809" s="2" t="s">
        <v>15</v>
      </c>
      <c r="M10809" s="2" t="s">
        <v>22</v>
      </c>
      <c r="N10809" s="2">
        <v>149.51</v>
      </c>
      <c r="O10809" s="2" t="s">
        <v>17</v>
      </c>
      <c r="P10809" s="2">
        <f t="shared" si="336"/>
        <v>506.26679999999999</v>
      </c>
    </row>
    <row r="10810" spans="1:16" ht="14.25" customHeight="1" x14ac:dyDescent="0.35">
      <c r="A10810" s="2" t="s">
        <v>10841</v>
      </c>
      <c r="B10810" s="2" t="s">
        <v>19</v>
      </c>
      <c r="C10810" s="2" t="s">
        <v>26</v>
      </c>
      <c r="D10810" s="2">
        <v>3650.53</v>
      </c>
      <c r="E10810" s="2">
        <v>0.01</v>
      </c>
      <c r="F10810" s="2">
        <f t="shared" si="337"/>
        <v>36.505300000000005</v>
      </c>
      <c r="G10810" s="2">
        <v>5</v>
      </c>
      <c r="H10810" s="2" t="str">
        <f>TEXT(Table1[[#This Row],[order_date]],"mmmm")</f>
        <v>December</v>
      </c>
      <c r="I10810" s="3">
        <v>45280</v>
      </c>
      <c r="J10810" s="3">
        <v>45287</v>
      </c>
      <c r="K10810" s="3" t="str">
        <f>TEXT(Table1[[#This Row],[delivery_date]]-Table1[[#This Row],[order_date]],"D")</f>
        <v>7</v>
      </c>
      <c r="L10810" s="2" t="s">
        <v>31</v>
      </c>
      <c r="M10810" s="2" t="s">
        <v>22</v>
      </c>
      <c r="N10810" s="2">
        <v>1002.64</v>
      </c>
      <c r="O10810" s="2" t="s">
        <v>23</v>
      </c>
      <c r="P10810" s="2">
        <f t="shared" si="336"/>
        <v>3614.0247000000004</v>
      </c>
    </row>
    <row r="10811" spans="1:16" ht="14.25" customHeight="1" x14ac:dyDescent="0.35">
      <c r="A10811" s="2" t="s">
        <v>10842</v>
      </c>
      <c r="B10811" s="2" t="s">
        <v>41</v>
      </c>
      <c r="C10811" s="2" t="s">
        <v>14</v>
      </c>
      <c r="D10811" s="2">
        <v>2093.5</v>
      </c>
      <c r="E10811" s="2">
        <v>0.48</v>
      </c>
      <c r="F10811" s="2">
        <f t="shared" si="337"/>
        <v>1004.88</v>
      </c>
      <c r="G10811" s="2">
        <v>2</v>
      </c>
      <c r="H10811" s="2" t="str">
        <f>TEXT(Table1[[#This Row],[order_date]],"mmmm")</f>
        <v>September</v>
      </c>
      <c r="I10811" s="3">
        <v>45186</v>
      </c>
      <c r="J10811" s="3">
        <v>45187</v>
      </c>
      <c r="K10811" s="3" t="str">
        <f>TEXT(Table1[[#This Row],[delivery_date]]-Table1[[#This Row],[order_date]],"D")</f>
        <v>1</v>
      </c>
      <c r="L10811" s="2" t="s">
        <v>31</v>
      </c>
      <c r="M10811" s="2" t="s">
        <v>16</v>
      </c>
      <c r="N10811" s="2">
        <v>505.3</v>
      </c>
      <c r="O10811" s="2" t="s">
        <v>39</v>
      </c>
      <c r="P10811" s="2">
        <f t="shared" si="336"/>
        <v>1088.6199999999999</v>
      </c>
    </row>
    <row r="10812" spans="1:16" ht="14.25" customHeight="1" x14ac:dyDescent="0.35">
      <c r="A10812" s="2" t="s">
        <v>10843</v>
      </c>
      <c r="B10812" s="2" t="s">
        <v>19</v>
      </c>
      <c r="C10812" s="2" t="s">
        <v>14</v>
      </c>
      <c r="D10812" s="2">
        <v>788.84</v>
      </c>
      <c r="E10812" s="2">
        <v>0.38</v>
      </c>
      <c r="F10812" s="2">
        <f t="shared" si="337"/>
        <v>299.75920000000002</v>
      </c>
      <c r="G10812" s="2">
        <v>3</v>
      </c>
      <c r="H10812" s="2" t="str">
        <f>TEXT(Table1[[#This Row],[order_date]],"mmmm")</f>
        <v>July</v>
      </c>
      <c r="I10812" s="3">
        <v>45479</v>
      </c>
      <c r="J10812" s="3">
        <v>45485</v>
      </c>
      <c r="K10812" s="3" t="str">
        <f>TEXT(Table1[[#This Row],[delivery_date]]-Table1[[#This Row],[order_date]],"D")</f>
        <v>6</v>
      </c>
      <c r="L10812" s="2" t="s">
        <v>21</v>
      </c>
      <c r="M10812" s="2" t="s">
        <v>16</v>
      </c>
      <c r="N10812" s="2">
        <v>167.56</v>
      </c>
      <c r="O10812" s="2" t="s">
        <v>28</v>
      </c>
      <c r="P10812" s="2">
        <f t="shared" si="336"/>
        <v>489.08080000000001</v>
      </c>
    </row>
    <row r="10813" spans="1:16" ht="14.25" customHeight="1" x14ac:dyDescent="0.35">
      <c r="A10813" s="2" t="s">
        <v>10844</v>
      </c>
      <c r="B10813" s="2" t="s">
        <v>13</v>
      </c>
      <c r="C10813" s="2" t="s">
        <v>36</v>
      </c>
      <c r="D10813" s="2">
        <v>3733.82</v>
      </c>
      <c r="E10813" s="2">
        <v>0.47</v>
      </c>
      <c r="F10813" s="2">
        <f t="shared" si="337"/>
        <v>1754.8953999999999</v>
      </c>
      <c r="G10813" s="2">
        <v>5</v>
      </c>
      <c r="H10813" s="2" t="str">
        <f>TEXT(Table1[[#This Row],[order_date]],"mmmm")</f>
        <v>April</v>
      </c>
      <c r="I10813" s="3">
        <v>45025</v>
      </c>
      <c r="J10813" s="3">
        <v>45026</v>
      </c>
      <c r="K10813" s="3" t="str">
        <f>TEXT(Table1[[#This Row],[delivery_date]]-Table1[[#This Row],[order_date]],"D")</f>
        <v>1</v>
      </c>
      <c r="L10813" s="2" t="s">
        <v>21</v>
      </c>
      <c r="M10813" s="2" t="s">
        <v>22</v>
      </c>
      <c r="N10813" s="2">
        <v>939.87</v>
      </c>
      <c r="O10813" s="2" t="s">
        <v>23</v>
      </c>
      <c r="P10813" s="2">
        <f t="shared" si="336"/>
        <v>1978.9246000000003</v>
      </c>
    </row>
    <row r="10814" spans="1:16" ht="14.25" customHeight="1" x14ac:dyDescent="0.35">
      <c r="A10814" s="2" t="s">
        <v>10845</v>
      </c>
      <c r="B10814" s="2" t="s">
        <v>19</v>
      </c>
      <c r="C10814" s="2" t="s">
        <v>20</v>
      </c>
      <c r="D10814" s="2">
        <v>606.47</v>
      </c>
      <c r="E10814" s="2">
        <v>0.36</v>
      </c>
      <c r="F10814" s="2">
        <f t="shared" si="337"/>
        <v>218.32920000000001</v>
      </c>
      <c r="G10814" s="2">
        <v>9</v>
      </c>
      <c r="H10814" s="2" t="str">
        <f>TEXT(Table1[[#This Row],[order_date]],"mmmm")</f>
        <v>June</v>
      </c>
      <c r="I10814" s="3">
        <v>45085</v>
      </c>
      <c r="J10814" s="3">
        <v>45091</v>
      </c>
      <c r="K10814" s="3" t="str">
        <f>TEXT(Table1[[#This Row],[delivery_date]]-Table1[[#This Row],[order_date]],"D")</f>
        <v>6</v>
      </c>
      <c r="L10814" s="2" t="s">
        <v>31</v>
      </c>
      <c r="M10814" s="2" t="s">
        <v>16</v>
      </c>
      <c r="N10814" s="2">
        <v>83.63</v>
      </c>
      <c r="O10814" s="2" t="s">
        <v>28</v>
      </c>
      <c r="P10814" s="2">
        <f t="shared" si="336"/>
        <v>388.14080000000001</v>
      </c>
    </row>
    <row r="10815" spans="1:16" ht="14.25" customHeight="1" x14ac:dyDescent="0.35">
      <c r="A10815" s="2" t="s">
        <v>10846</v>
      </c>
      <c r="B10815" s="2" t="s">
        <v>19</v>
      </c>
      <c r="C10815" s="2" t="s">
        <v>33</v>
      </c>
      <c r="D10815" s="2">
        <v>2916.62</v>
      </c>
      <c r="E10815" s="2">
        <v>0.24</v>
      </c>
      <c r="F10815" s="2">
        <f t="shared" si="337"/>
        <v>699.98879999999997</v>
      </c>
      <c r="G10815" s="2">
        <v>6</v>
      </c>
      <c r="H10815" s="2" t="str">
        <f>TEXT(Table1[[#This Row],[order_date]],"mmmm")</f>
        <v>February</v>
      </c>
      <c r="I10815" s="3">
        <v>45343</v>
      </c>
      <c r="J10815" s="3">
        <v>45350</v>
      </c>
      <c r="K10815" s="3" t="str">
        <f>TEXT(Table1[[#This Row],[delivery_date]]-Table1[[#This Row],[order_date]],"D")</f>
        <v>7</v>
      </c>
      <c r="L10815" s="2" t="s">
        <v>21</v>
      </c>
      <c r="M10815" s="2" t="s">
        <v>27</v>
      </c>
      <c r="N10815" s="2">
        <v>533.80999999999995</v>
      </c>
      <c r="O10815" s="2" t="s">
        <v>28</v>
      </c>
      <c r="P10815" s="2">
        <f t="shared" si="336"/>
        <v>2216.6311999999998</v>
      </c>
    </row>
    <row r="10816" spans="1:16" ht="14.25" customHeight="1" x14ac:dyDescent="0.35">
      <c r="A10816" s="2" t="s">
        <v>10847</v>
      </c>
      <c r="B10816" s="2" t="s">
        <v>25</v>
      </c>
      <c r="C10816" s="2" t="s">
        <v>33</v>
      </c>
      <c r="D10816" s="2">
        <v>3076.68</v>
      </c>
      <c r="E10816" s="2">
        <v>0.09</v>
      </c>
      <c r="F10816" s="2">
        <f t="shared" si="337"/>
        <v>276.90119999999996</v>
      </c>
      <c r="G10816" s="2">
        <v>2</v>
      </c>
      <c r="H10816" s="2" t="str">
        <f>TEXT(Table1[[#This Row],[order_date]],"mmmm")</f>
        <v>January</v>
      </c>
      <c r="I10816" s="3">
        <v>45315</v>
      </c>
      <c r="J10816" s="3">
        <v>45320</v>
      </c>
      <c r="K10816" s="3" t="str">
        <f>TEXT(Table1[[#This Row],[delivery_date]]-Table1[[#This Row],[order_date]],"D")</f>
        <v>5</v>
      </c>
      <c r="L10816" s="2" t="s">
        <v>21</v>
      </c>
      <c r="M10816" s="2" t="s">
        <v>16</v>
      </c>
      <c r="N10816" s="2">
        <v>219.61</v>
      </c>
      <c r="O10816" s="2" t="s">
        <v>48</v>
      </c>
      <c r="P10816" s="2">
        <f t="shared" si="336"/>
        <v>2799.7788</v>
      </c>
    </row>
    <row r="10817" spans="1:16" ht="14.25" customHeight="1" x14ac:dyDescent="0.35">
      <c r="A10817" s="2" t="s">
        <v>10848</v>
      </c>
      <c r="B10817" s="2" t="s">
        <v>19</v>
      </c>
      <c r="C10817" s="2" t="s">
        <v>36</v>
      </c>
      <c r="D10817" s="2">
        <v>4658.72</v>
      </c>
      <c r="E10817" s="2">
        <v>0.26</v>
      </c>
      <c r="F10817" s="2">
        <f t="shared" si="337"/>
        <v>1211.2672</v>
      </c>
      <c r="G10817" s="2">
        <v>8</v>
      </c>
      <c r="H10817" s="2" t="str">
        <f>TEXT(Table1[[#This Row],[order_date]],"mmmm")</f>
        <v>March</v>
      </c>
      <c r="I10817" s="3">
        <v>45353</v>
      </c>
      <c r="J10817" s="3">
        <v>45355</v>
      </c>
      <c r="K10817" s="3" t="str">
        <f>TEXT(Table1[[#This Row],[delivery_date]]-Table1[[#This Row],[order_date]],"D")</f>
        <v>2</v>
      </c>
      <c r="L10817" s="2" t="s">
        <v>15</v>
      </c>
      <c r="M10817" s="2" t="s">
        <v>16</v>
      </c>
      <c r="N10817" s="2">
        <v>841.57</v>
      </c>
      <c r="O10817" s="2" t="s">
        <v>48</v>
      </c>
      <c r="P10817" s="2">
        <f t="shared" si="336"/>
        <v>3447.4528</v>
      </c>
    </row>
    <row r="10818" spans="1:16" ht="14.25" customHeight="1" x14ac:dyDescent="0.35">
      <c r="A10818" s="2" t="s">
        <v>10849</v>
      </c>
      <c r="B10818" s="2" t="s">
        <v>19</v>
      </c>
      <c r="C10818" s="2" t="s">
        <v>20</v>
      </c>
      <c r="D10818" s="2">
        <v>839.8</v>
      </c>
      <c r="E10818" s="2">
        <v>0.36</v>
      </c>
      <c r="F10818" s="2">
        <f t="shared" si="337"/>
        <v>302.32799999999997</v>
      </c>
      <c r="G10818" s="2">
        <v>6</v>
      </c>
      <c r="H10818" s="2" t="str">
        <f>TEXT(Table1[[#This Row],[order_date]],"mmmm")</f>
        <v>August</v>
      </c>
      <c r="I10818" s="3">
        <v>45161</v>
      </c>
      <c r="J10818" s="3">
        <v>45163</v>
      </c>
      <c r="K10818" s="3" t="str">
        <f>TEXT(Table1[[#This Row],[delivery_date]]-Table1[[#This Row],[order_date]],"D")</f>
        <v>2</v>
      </c>
      <c r="L10818" s="2" t="s">
        <v>31</v>
      </c>
      <c r="M10818" s="2" t="s">
        <v>16</v>
      </c>
      <c r="N10818" s="2">
        <v>123.64</v>
      </c>
      <c r="O10818" s="2" t="s">
        <v>39</v>
      </c>
      <c r="P10818" s="2">
        <f t="shared" ref="P10818:P10881" si="338">D10818-F10818</f>
        <v>537.47199999999998</v>
      </c>
    </row>
    <row r="10819" spans="1:16" ht="14.25" customHeight="1" x14ac:dyDescent="0.35">
      <c r="A10819" s="2" t="s">
        <v>10850</v>
      </c>
      <c r="B10819" s="2" t="s">
        <v>41</v>
      </c>
      <c r="C10819" s="2" t="s">
        <v>20</v>
      </c>
      <c r="D10819" s="2">
        <v>3301.4</v>
      </c>
      <c r="E10819" s="2">
        <v>0.43</v>
      </c>
      <c r="F10819" s="2">
        <f t="shared" ref="F10819:F10882" si="339">D10819*E10819</f>
        <v>1419.6020000000001</v>
      </c>
      <c r="G10819" s="2">
        <v>6</v>
      </c>
      <c r="H10819" s="2" t="str">
        <f>TEXT(Table1[[#This Row],[order_date]],"mmmm")</f>
        <v>January</v>
      </c>
      <c r="I10819" s="3">
        <v>45321</v>
      </c>
      <c r="J10819" s="3">
        <v>45327</v>
      </c>
      <c r="K10819" s="3" t="str">
        <f>TEXT(Table1[[#This Row],[delivery_date]]-Table1[[#This Row],[order_date]],"D")</f>
        <v>6</v>
      </c>
      <c r="L10819" s="2" t="s">
        <v>21</v>
      </c>
      <c r="M10819" s="2" t="s">
        <v>22</v>
      </c>
      <c r="N10819" s="2">
        <v>918.6</v>
      </c>
      <c r="O10819" s="2" t="s">
        <v>23</v>
      </c>
      <c r="P10819" s="2">
        <f t="shared" si="338"/>
        <v>1881.798</v>
      </c>
    </row>
    <row r="10820" spans="1:16" ht="14.25" customHeight="1" x14ac:dyDescent="0.35">
      <c r="A10820" s="2" t="s">
        <v>10851</v>
      </c>
      <c r="B10820" s="2" t="s">
        <v>13</v>
      </c>
      <c r="C10820" s="2" t="s">
        <v>20</v>
      </c>
      <c r="D10820" s="2">
        <v>1965.77</v>
      </c>
      <c r="E10820" s="2">
        <v>0.16</v>
      </c>
      <c r="F10820" s="2">
        <f t="shared" si="339"/>
        <v>314.52320000000003</v>
      </c>
      <c r="G10820" s="2">
        <v>8</v>
      </c>
      <c r="H10820" s="2" t="str">
        <f>TEXT(Table1[[#This Row],[order_date]],"mmmm")</f>
        <v>February</v>
      </c>
      <c r="I10820" s="3">
        <v>44958</v>
      </c>
      <c r="J10820" s="3">
        <v>44962</v>
      </c>
      <c r="K10820" s="3" t="str">
        <f>TEXT(Table1[[#This Row],[delivery_date]]-Table1[[#This Row],[order_date]],"D")</f>
        <v>4</v>
      </c>
      <c r="L10820" s="2" t="s">
        <v>21</v>
      </c>
      <c r="M10820" s="2" t="s">
        <v>27</v>
      </c>
      <c r="N10820" s="2">
        <v>246.56</v>
      </c>
      <c r="O10820" s="2" t="s">
        <v>48</v>
      </c>
      <c r="P10820" s="2">
        <f t="shared" si="338"/>
        <v>1651.2467999999999</v>
      </c>
    </row>
    <row r="10821" spans="1:16" ht="14.25" customHeight="1" x14ac:dyDescent="0.35">
      <c r="A10821" s="2" t="s">
        <v>10852</v>
      </c>
      <c r="B10821" s="2" t="s">
        <v>41</v>
      </c>
      <c r="C10821" s="2" t="s">
        <v>14</v>
      </c>
      <c r="D10821" s="2">
        <v>2063.9899999999998</v>
      </c>
      <c r="E10821" s="2">
        <v>0.26</v>
      </c>
      <c r="F10821" s="2">
        <f t="shared" si="339"/>
        <v>536.63739999999996</v>
      </c>
      <c r="G10821" s="2">
        <v>7</v>
      </c>
      <c r="H10821" s="2" t="str">
        <f>TEXT(Table1[[#This Row],[order_date]],"mmmm")</f>
        <v>January</v>
      </c>
      <c r="I10821" s="3">
        <v>45293</v>
      </c>
      <c r="J10821" s="3">
        <v>45299</v>
      </c>
      <c r="K10821" s="3" t="str">
        <f>TEXT(Table1[[#This Row],[delivery_date]]-Table1[[#This Row],[order_date]],"D")</f>
        <v>6</v>
      </c>
      <c r="L10821" s="2" t="s">
        <v>21</v>
      </c>
      <c r="M10821" s="2" t="s">
        <v>27</v>
      </c>
      <c r="N10821" s="2">
        <v>457.53</v>
      </c>
      <c r="O10821" s="2" t="s">
        <v>17</v>
      </c>
      <c r="P10821" s="2">
        <f t="shared" si="338"/>
        <v>1527.3525999999997</v>
      </c>
    </row>
    <row r="10822" spans="1:16" ht="14.25" customHeight="1" x14ac:dyDescent="0.35">
      <c r="A10822" s="2" t="s">
        <v>10853</v>
      </c>
      <c r="B10822" s="2" t="s">
        <v>41</v>
      </c>
      <c r="C10822" s="2" t="s">
        <v>36</v>
      </c>
      <c r="D10822" s="2">
        <v>2558.94</v>
      </c>
      <c r="E10822" s="2">
        <v>0.31</v>
      </c>
      <c r="F10822" s="2">
        <f t="shared" si="339"/>
        <v>793.27139999999997</v>
      </c>
      <c r="G10822" s="2">
        <v>5</v>
      </c>
      <c r="H10822" s="2" t="str">
        <f>TEXT(Table1[[#This Row],[order_date]],"mmmm")</f>
        <v>January</v>
      </c>
      <c r="I10822" s="3">
        <v>45311</v>
      </c>
      <c r="J10822" s="3">
        <v>45318</v>
      </c>
      <c r="K10822" s="3" t="str">
        <f>TEXT(Table1[[#This Row],[delivery_date]]-Table1[[#This Row],[order_date]],"D")</f>
        <v>7</v>
      </c>
      <c r="L10822" s="2" t="s">
        <v>21</v>
      </c>
      <c r="M10822" s="2" t="s">
        <v>16</v>
      </c>
      <c r="N10822" s="2">
        <v>567.84</v>
      </c>
      <c r="O10822" s="2" t="s">
        <v>23</v>
      </c>
      <c r="P10822" s="2">
        <f t="shared" si="338"/>
        <v>1765.6686</v>
      </c>
    </row>
    <row r="10823" spans="1:16" ht="14.25" customHeight="1" x14ac:dyDescent="0.35">
      <c r="A10823" s="2" t="s">
        <v>10854</v>
      </c>
      <c r="B10823" s="2" t="s">
        <v>13</v>
      </c>
      <c r="C10823" s="2" t="s">
        <v>33</v>
      </c>
      <c r="D10823" s="2">
        <v>1245.54</v>
      </c>
      <c r="E10823" s="2">
        <v>0.28999999999999998</v>
      </c>
      <c r="F10823" s="2">
        <f t="shared" si="339"/>
        <v>361.20659999999998</v>
      </c>
      <c r="G10823" s="2">
        <v>9</v>
      </c>
      <c r="H10823" s="2" t="str">
        <f>TEXT(Table1[[#This Row],[order_date]],"mmmm")</f>
        <v>February</v>
      </c>
      <c r="I10823" s="3">
        <v>44969</v>
      </c>
      <c r="J10823" s="3">
        <v>44975</v>
      </c>
      <c r="K10823" s="3" t="str">
        <f>TEXT(Table1[[#This Row],[delivery_date]]-Table1[[#This Row],[order_date]],"D")</f>
        <v>6</v>
      </c>
      <c r="L10823" s="2" t="s">
        <v>21</v>
      </c>
      <c r="M10823" s="2" t="s">
        <v>22</v>
      </c>
      <c r="N10823" s="2">
        <v>284.35000000000002</v>
      </c>
      <c r="O10823" s="2" t="s">
        <v>34</v>
      </c>
      <c r="P10823" s="2">
        <f t="shared" si="338"/>
        <v>884.33339999999998</v>
      </c>
    </row>
    <row r="10824" spans="1:16" ht="14.25" customHeight="1" x14ac:dyDescent="0.35">
      <c r="A10824" s="2" t="s">
        <v>10855</v>
      </c>
      <c r="B10824" s="2" t="s">
        <v>13</v>
      </c>
      <c r="C10824" s="2" t="s">
        <v>20</v>
      </c>
      <c r="D10824" s="2">
        <v>2359.8000000000002</v>
      </c>
      <c r="E10824" s="2">
        <v>0.03</v>
      </c>
      <c r="F10824" s="2">
        <f t="shared" si="339"/>
        <v>70.793999999999997</v>
      </c>
      <c r="G10824" s="2">
        <v>1</v>
      </c>
      <c r="H10824" s="2" t="str">
        <f>TEXT(Table1[[#This Row],[order_date]],"mmmm")</f>
        <v>August</v>
      </c>
      <c r="I10824" s="3">
        <v>45530</v>
      </c>
      <c r="J10824" s="3">
        <v>45531</v>
      </c>
      <c r="K10824" s="3" t="str">
        <f>TEXT(Table1[[#This Row],[delivery_date]]-Table1[[#This Row],[order_date]],"D")</f>
        <v>1</v>
      </c>
      <c r="L10824" s="2" t="s">
        <v>21</v>
      </c>
      <c r="M10824" s="2" t="s">
        <v>22</v>
      </c>
      <c r="N10824" s="2">
        <v>519.72</v>
      </c>
      <c r="O10824" s="2" t="s">
        <v>23</v>
      </c>
      <c r="P10824" s="2">
        <f t="shared" si="338"/>
        <v>2289.0060000000003</v>
      </c>
    </row>
    <row r="10825" spans="1:16" ht="14.25" customHeight="1" x14ac:dyDescent="0.35">
      <c r="A10825" s="2" t="s">
        <v>10856</v>
      </c>
      <c r="B10825" s="2" t="s">
        <v>19</v>
      </c>
      <c r="C10825" s="2" t="s">
        <v>36</v>
      </c>
      <c r="D10825" s="2">
        <v>3465.55</v>
      </c>
      <c r="E10825" s="2">
        <v>0.24</v>
      </c>
      <c r="F10825" s="2">
        <f t="shared" si="339"/>
        <v>831.73199999999997</v>
      </c>
      <c r="G10825" s="2">
        <v>4</v>
      </c>
      <c r="H10825" s="2" t="str">
        <f>TEXT(Table1[[#This Row],[order_date]],"mmmm")</f>
        <v>July</v>
      </c>
      <c r="I10825" s="3">
        <v>45135</v>
      </c>
      <c r="J10825" s="3">
        <v>45138</v>
      </c>
      <c r="K10825" s="3" t="str">
        <f>TEXT(Table1[[#This Row],[delivery_date]]-Table1[[#This Row],[order_date]],"D")</f>
        <v>3</v>
      </c>
      <c r="L10825" s="2" t="s">
        <v>31</v>
      </c>
      <c r="M10825" s="2" t="s">
        <v>16</v>
      </c>
      <c r="N10825" s="2">
        <v>937.9</v>
      </c>
      <c r="O10825" s="2" t="s">
        <v>34</v>
      </c>
      <c r="P10825" s="2">
        <f t="shared" si="338"/>
        <v>2633.8180000000002</v>
      </c>
    </row>
    <row r="10826" spans="1:16" ht="14.25" customHeight="1" x14ac:dyDescent="0.35">
      <c r="A10826" s="2" t="s">
        <v>10857</v>
      </c>
      <c r="B10826" s="2" t="s">
        <v>19</v>
      </c>
      <c r="C10826" s="2" t="s">
        <v>33</v>
      </c>
      <c r="D10826" s="2">
        <v>2339.85</v>
      </c>
      <c r="E10826" s="2">
        <v>0.4</v>
      </c>
      <c r="F10826" s="2">
        <f t="shared" si="339"/>
        <v>935.94</v>
      </c>
      <c r="G10826" s="2">
        <v>9</v>
      </c>
      <c r="H10826" s="2" t="str">
        <f>TEXT(Table1[[#This Row],[order_date]],"mmmm")</f>
        <v>November</v>
      </c>
      <c r="I10826" s="3">
        <v>45607</v>
      </c>
      <c r="J10826" s="3">
        <v>45609</v>
      </c>
      <c r="K10826" s="3" t="str">
        <f>TEXT(Table1[[#This Row],[delivery_date]]-Table1[[#This Row],[order_date]],"D")</f>
        <v>2</v>
      </c>
      <c r="L10826" s="2" t="s">
        <v>15</v>
      </c>
      <c r="M10826" s="2" t="s">
        <v>16</v>
      </c>
      <c r="N10826" s="2">
        <v>465.61</v>
      </c>
      <c r="O10826" s="2" t="s">
        <v>39</v>
      </c>
      <c r="P10826" s="2">
        <f t="shared" si="338"/>
        <v>1403.9099999999999</v>
      </c>
    </row>
    <row r="10827" spans="1:16" ht="14.25" customHeight="1" x14ac:dyDescent="0.35">
      <c r="A10827" s="2" t="s">
        <v>10858</v>
      </c>
      <c r="B10827" s="2" t="s">
        <v>25</v>
      </c>
      <c r="C10827" s="2" t="s">
        <v>14</v>
      </c>
      <c r="D10827" s="2">
        <v>308.29000000000002</v>
      </c>
      <c r="E10827" s="2">
        <v>0.4</v>
      </c>
      <c r="F10827" s="2">
        <f t="shared" si="339"/>
        <v>123.31600000000002</v>
      </c>
      <c r="G10827" s="2">
        <v>2</v>
      </c>
      <c r="H10827" s="2" t="str">
        <f>TEXT(Table1[[#This Row],[order_date]],"mmmm")</f>
        <v>October</v>
      </c>
      <c r="I10827" s="3">
        <v>45209</v>
      </c>
      <c r="J10827" s="3">
        <v>45216</v>
      </c>
      <c r="K10827" s="3" t="str">
        <f>TEXT(Table1[[#This Row],[delivery_date]]-Table1[[#This Row],[order_date]],"D")</f>
        <v>7</v>
      </c>
      <c r="L10827" s="2" t="s">
        <v>15</v>
      </c>
      <c r="M10827" s="2" t="s">
        <v>22</v>
      </c>
      <c r="N10827" s="2">
        <v>81.34</v>
      </c>
      <c r="O10827" s="2" t="s">
        <v>23</v>
      </c>
      <c r="P10827" s="2">
        <f t="shared" si="338"/>
        <v>184.97399999999999</v>
      </c>
    </row>
    <row r="10828" spans="1:16" ht="14.25" customHeight="1" x14ac:dyDescent="0.35">
      <c r="A10828" s="2" t="s">
        <v>10859</v>
      </c>
      <c r="B10828" s="2" t="s">
        <v>41</v>
      </c>
      <c r="C10828" s="2" t="s">
        <v>26</v>
      </c>
      <c r="D10828" s="2">
        <v>1363.35</v>
      </c>
      <c r="E10828" s="2">
        <v>0.25</v>
      </c>
      <c r="F10828" s="2">
        <f t="shared" si="339"/>
        <v>340.83749999999998</v>
      </c>
      <c r="G10828" s="2">
        <v>3</v>
      </c>
      <c r="H10828" s="2" t="str">
        <f>TEXT(Table1[[#This Row],[order_date]],"mmmm")</f>
        <v>December</v>
      </c>
      <c r="I10828" s="3">
        <v>45627</v>
      </c>
      <c r="J10828" s="3">
        <v>45628</v>
      </c>
      <c r="K10828" s="3" t="str">
        <f>TEXT(Table1[[#This Row],[delivery_date]]-Table1[[#This Row],[order_date]],"D")</f>
        <v>1</v>
      </c>
      <c r="L10828" s="2" t="s">
        <v>31</v>
      </c>
      <c r="M10828" s="2" t="s">
        <v>22</v>
      </c>
      <c r="N10828" s="2">
        <v>297.76</v>
      </c>
      <c r="O10828" s="2" t="s">
        <v>28</v>
      </c>
      <c r="P10828" s="2">
        <f t="shared" si="338"/>
        <v>1022.5124999999999</v>
      </c>
    </row>
    <row r="10829" spans="1:16" ht="14.25" customHeight="1" x14ac:dyDescent="0.35">
      <c r="A10829" s="2" t="s">
        <v>10860</v>
      </c>
      <c r="B10829" s="2" t="s">
        <v>13</v>
      </c>
      <c r="C10829" s="2" t="s">
        <v>33</v>
      </c>
      <c r="D10829" s="2">
        <v>1822.16</v>
      </c>
      <c r="E10829" s="2">
        <v>0.48</v>
      </c>
      <c r="F10829" s="2">
        <f t="shared" si="339"/>
        <v>874.63679999999999</v>
      </c>
      <c r="G10829" s="2">
        <v>3</v>
      </c>
      <c r="H10829" s="2" t="str">
        <f>TEXT(Table1[[#This Row],[order_date]],"mmmm")</f>
        <v>March</v>
      </c>
      <c r="I10829" s="3">
        <v>45002</v>
      </c>
      <c r="J10829" s="3">
        <v>45009</v>
      </c>
      <c r="K10829" s="3" t="str">
        <f>TEXT(Table1[[#This Row],[delivery_date]]-Table1[[#This Row],[order_date]],"D")</f>
        <v>7</v>
      </c>
      <c r="L10829" s="2" t="s">
        <v>21</v>
      </c>
      <c r="M10829" s="2" t="s">
        <v>27</v>
      </c>
      <c r="N10829" s="2">
        <v>492.57</v>
      </c>
      <c r="O10829" s="2" t="s">
        <v>39</v>
      </c>
      <c r="P10829" s="2">
        <f t="shared" si="338"/>
        <v>947.52320000000009</v>
      </c>
    </row>
    <row r="10830" spans="1:16" ht="14.25" customHeight="1" x14ac:dyDescent="0.35">
      <c r="A10830" s="2" t="s">
        <v>10861</v>
      </c>
      <c r="B10830" s="2" t="s">
        <v>19</v>
      </c>
      <c r="C10830" s="2" t="s">
        <v>33</v>
      </c>
      <c r="D10830" s="2">
        <v>1838.13</v>
      </c>
      <c r="E10830" s="2">
        <v>0.41</v>
      </c>
      <c r="F10830" s="2">
        <f t="shared" si="339"/>
        <v>753.63329999999996</v>
      </c>
      <c r="G10830" s="2">
        <v>6</v>
      </c>
      <c r="H10830" s="2" t="str">
        <f>TEXT(Table1[[#This Row],[order_date]],"mmmm")</f>
        <v>January</v>
      </c>
      <c r="I10830" s="3">
        <v>44939</v>
      </c>
      <c r="J10830" s="3">
        <v>44943</v>
      </c>
      <c r="K10830" s="3" t="str">
        <f>TEXT(Table1[[#This Row],[delivery_date]]-Table1[[#This Row],[order_date]],"D")</f>
        <v>4</v>
      </c>
      <c r="L10830" s="2" t="s">
        <v>21</v>
      </c>
      <c r="M10830" s="2" t="s">
        <v>16</v>
      </c>
      <c r="N10830" s="2">
        <v>426.78</v>
      </c>
      <c r="O10830" s="2" t="s">
        <v>39</v>
      </c>
      <c r="P10830" s="2">
        <f t="shared" si="338"/>
        <v>1084.4967000000001</v>
      </c>
    </row>
    <row r="10831" spans="1:16" ht="14.25" customHeight="1" x14ac:dyDescent="0.35">
      <c r="A10831" s="2" t="s">
        <v>10862</v>
      </c>
      <c r="B10831" s="2" t="s">
        <v>13</v>
      </c>
      <c r="C10831" s="2" t="s">
        <v>33</v>
      </c>
      <c r="D10831" s="2">
        <v>496.93</v>
      </c>
      <c r="E10831" s="2">
        <v>0.37</v>
      </c>
      <c r="F10831" s="2">
        <f t="shared" si="339"/>
        <v>183.86410000000001</v>
      </c>
      <c r="G10831" s="2">
        <v>3</v>
      </c>
      <c r="H10831" s="2" t="str">
        <f>TEXT(Table1[[#This Row],[order_date]],"mmmm")</f>
        <v>December</v>
      </c>
      <c r="I10831" s="3">
        <v>45277</v>
      </c>
      <c r="J10831" s="3">
        <v>45280</v>
      </c>
      <c r="K10831" s="3" t="str">
        <f>TEXT(Table1[[#This Row],[delivery_date]]-Table1[[#This Row],[order_date]],"D")</f>
        <v>3</v>
      </c>
      <c r="L10831" s="2" t="s">
        <v>31</v>
      </c>
      <c r="M10831" s="2" t="s">
        <v>22</v>
      </c>
      <c r="N10831" s="2">
        <v>81.709999999999994</v>
      </c>
      <c r="O10831" s="2" t="s">
        <v>39</v>
      </c>
      <c r="P10831" s="2">
        <f t="shared" si="338"/>
        <v>313.0659</v>
      </c>
    </row>
    <row r="10832" spans="1:16" ht="14.25" customHeight="1" x14ac:dyDescent="0.35">
      <c r="A10832" s="2" t="s">
        <v>10863</v>
      </c>
      <c r="B10832" s="2" t="s">
        <v>19</v>
      </c>
      <c r="C10832" s="2" t="s">
        <v>26</v>
      </c>
      <c r="D10832" s="2">
        <v>2302.9</v>
      </c>
      <c r="E10832" s="2">
        <v>0.26</v>
      </c>
      <c r="F10832" s="2">
        <f t="shared" si="339"/>
        <v>598.75400000000002</v>
      </c>
      <c r="G10832" s="2">
        <v>3</v>
      </c>
      <c r="H10832" s="2" t="str">
        <f>TEXT(Table1[[#This Row],[order_date]],"mmmm")</f>
        <v>June</v>
      </c>
      <c r="I10832" s="3">
        <v>45473</v>
      </c>
      <c r="J10832" s="3">
        <v>45475</v>
      </c>
      <c r="K10832" s="3" t="str">
        <f>TEXT(Table1[[#This Row],[delivery_date]]-Table1[[#This Row],[order_date]],"D")</f>
        <v>2</v>
      </c>
      <c r="L10832" s="2" t="s">
        <v>21</v>
      </c>
      <c r="M10832" s="2" t="s">
        <v>22</v>
      </c>
      <c r="N10832" s="2">
        <v>270.92</v>
      </c>
      <c r="O10832" s="2" t="s">
        <v>34</v>
      </c>
      <c r="P10832" s="2">
        <f t="shared" si="338"/>
        <v>1704.1460000000002</v>
      </c>
    </row>
    <row r="10833" spans="1:16" ht="14.25" customHeight="1" x14ac:dyDescent="0.35">
      <c r="A10833" s="2" t="s">
        <v>10864</v>
      </c>
      <c r="B10833" s="2" t="s">
        <v>25</v>
      </c>
      <c r="C10833" s="2" t="s">
        <v>20</v>
      </c>
      <c r="D10833" s="2">
        <v>3490.55</v>
      </c>
      <c r="E10833" s="2">
        <v>0.3</v>
      </c>
      <c r="F10833" s="2">
        <f t="shared" si="339"/>
        <v>1047.165</v>
      </c>
      <c r="G10833" s="2">
        <v>5</v>
      </c>
      <c r="H10833" s="2" t="str">
        <f>TEXT(Table1[[#This Row],[order_date]],"mmmm")</f>
        <v>June</v>
      </c>
      <c r="I10833" s="3">
        <v>45463</v>
      </c>
      <c r="J10833" s="3">
        <v>45465</v>
      </c>
      <c r="K10833" s="3" t="str">
        <f>TEXT(Table1[[#This Row],[delivery_date]]-Table1[[#This Row],[order_date]],"D")</f>
        <v>2</v>
      </c>
      <c r="L10833" s="2" t="s">
        <v>15</v>
      </c>
      <c r="M10833" s="2" t="s">
        <v>27</v>
      </c>
      <c r="N10833" s="2">
        <v>967.84</v>
      </c>
      <c r="O10833" s="2" t="s">
        <v>39</v>
      </c>
      <c r="P10833" s="2">
        <f t="shared" si="338"/>
        <v>2443.3850000000002</v>
      </c>
    </row>
    <row r="10834" spans="1:16" ht="14.25" customHeight="1" x14ac:dyDescent="0.35">
      <c r="A10834" s="2" t="s">
        <v>10865</v>
      </c>
      <c r="B10834" s="2" t="s">
        <v>25</v>
      </c>
      <c r="C10834" s="2" t="s">
        <v>26</v>
      </c>
      <c r="D10834" s="2">
        <v>338.49</v>
      </c>
      <c r="E10834" s="2">
        <v>0.11</v>
      </c>
      <c r="F10834" s="2">
        <f t="shared" si="339"/>
        <v>37.233899999999998</v>
      </c>
      <c r="G10834" s="2">
        <v>3</v>
      </c>
      <c r="H10834" s="2" t="str">
        <f>TEXT(Table1[[#This Row],[order_date]],"mmmm")</f>
        <v>October</v>
      </c>
      <c r="I10834" s="3">
        <v>45587</v>
      </c>
      <c r="J10834" s="3">
        <v>45593</v>
      </c>
      <c r="K10834" s="3" t="str">
        <f>TEXT(Table1[[#This Row],[delivery_date]]-Table1[[#This Row],[order_date]],"D")</f>
        <v>6</v>
      </c>
      <c r="L10834" s="2" t="s">
        <v>15</v>
      </c>
      <c r="M10834" s="2" t="s">
        <v>27</v>
      </c>
      <c r="N10834" s="2">
        <v>28.1</v>
      </c>
      <c r="O10834" s="2" t="s">
        <v>28</v>
      </c>
      <c r="P10834" s="2">
        <f t="shared" si="338"/>
        <v>301.2561</v>
      </c>
    </row>
    <row r="10835" spans="1:16" ht="14.25" customHeight="1" x14ac:dyDescent="0.35">
      <c r="A10835" s="2" t="s">
        <v>10866</v>
      </c>
      <c r="B10835" s="2" t="s">
        <v>13</v>
      </c>
      <c r="C10835" s="2" t="s">
        <v>33</v>
      </c>
      <c r="D10835" s="2">
        <v>3779.53</v>
      </c>
      <c r="E10835" s="2">
        <v>0.27</v>
      </c>
      <c r="F10835" s="2">
        <f t="shared" si="339"/>
        <v>1020.4731000000002</v>
      </c>
      <c r="G10835" s="2">
        <v>5</v>
      </c>
      <c r="H10835" s="2" t="str">
        <f>TEXT(Table1[[#This Row],[order_date]],"mmmm")</f>
        <v>April</v>
      </c>
      <c r="I10835" s="3">
        <v>45038</v>
      </c>
      <c r="J10835" s="3">
        <v>45044</v>
      </c>
      <c r="K10835" s="3" t="str">
        <f>TEXT(Table1[[#This Row],[delivery_date]]-Table1[[#This Row],[order_date]],"D")</f>
        <v>6</v>
      </c>
      <c r="L10835" s="2" t="s">
        <v>31</v>
      </c>
      <c r="M10835" s="2" t="s">
        <v>16</v>
      </c>
      <c r="N10835" s="2">
        <v>1010.61</v>
      </c>
      <c r="O10835" s="2" t="s">
        <v>23</v>
      </c>
      <c r="P10835" s="2">
        <f t="shared" si="338"/>
        <v>2759.0569</v>
      </c>
    </row>
    <row r="10836" spans="1:16" ht="14.25" customHeight="1" x14ac:dyDescent="0.35">
      <c r="A10836" s="2" t="s">
        <v>10867</v>
      </c>
      <c r="B10836" s="2" t="s">
        <v>25</v>
      </c>
      <c r="C10836" s="2" t="s">
        <v>14</v>
      </c>
      <c r="D10836" s="2">
        <v>4780.0200000000004</v>
      </c>
      <c r="E10836" s="2">
        <v>0.26</v>
      </c>
      <c r="F10836" s="2">
        <f t="shared" si="339"/>
        <v>1242.8052000000002</v>
      </c>
      <c r="G10836" s="2">
        <v>3</v>
      </c>
      <c r="H10836" s="2" t="str">
        <f>TEXT(Table1[[#This Row],[order_date]],"mmmm")</f>
        <v>November</v>
      </c>
      <c r="I10836" s="3">
        <v>45237</v>
      </c>
      <c r="J10836" s="3">
        <v>45238</v>
      </c>
      <c r="K10836" s="3" t="str">
        <f>TEXT(Table1[[#This Row],[delivery_date]]-Table1[[#This Row],[order_date]],"D")</f>
        <v>1</v>
      </c>
      <c r="L10836" s="2" t="s">
        <v>21</v>
      </c>
      <c r="M10836" s="2" t="s">
        <v>27</v>
      </c>
      <c r="N10836" s="2">
        <v>1018.42</v>
      </c>
      <c r="O10836" s="2" t="s">
        <v>48</v>
      </c>
      <c r="P10836" s="2">
        <f t="shared" si="338"/>
        <v>3537.2148000000002</v>
      </c>
    </row>
    <row r="10837" spans="1:16" ht="14.25" customHeight="1" x14ac:dyDescent="0.35">
      <c r="A10837" s="2" t="s">
        <v>10868</v>
      </c>
      <c r="B10837" s="2" t="s">
        <v>13</v>
      </c>
      <c r="C10837" s="2" t="s">
        <v>33</v>
      </c>
      <c r="D10837" s="2">
        <v>145.76</v>
      </c>
      <c r="E10837" s="2">
        <v>0.1</v>
      </c>
      <c r="F10837" s="2">
        <f t="shared" si="339"/>
        <v>14.576000000000001</v>
      </c>
      <c r="G10837" s="2">
        <v>2</v>
      </c>
      <c r="H10837" s="2" t="str">
        <f>TEXT(Table1[[#This Row],[order_date]],"mmmm")</f>
        <v>February</v>
      </c>
      <c r="I10837" s="3">
        <v>44962</v>
      </c>
      <c r="J10837" s="3">
        <v>44963</v>
      </c>
      <c r="K10837" s="3" t="str">
        <f>TEXT(Table1[[#This Row],[delivery_date]]-Table1[[#This Row],[order_date]],"D")</f>
        <v>1</v>
      </c>
      <c r="L10837" s="2" t="s">
        <v>21</v>
      </c>
      <c r="M10837" s="2" t="s">
        <v>16</v>
      </c>
      <c r="N10837" s="2">
        <v>29.52</v>
      </c>
      <c r="O10837" s="2" t="s">
        <v>48</v>
      </c>
      <c r="P10837" s="2">
        <f t="shared" si="338"/>
        <v>131.184</v>
      </c>
    </row>
    <row r="10838" spans="1:16" ht="14.25" customHeight="1" x14ac:dyDescent="0.35">
      <c r="A10838" s="2" t="s">
        <v>10869</v>
      </c>
      <c r="B10838" s="2" t="s">
        <v>19</v>
      </c>
      <c r="C10838" s="2" t="s">
        <v>14</v>
      </c>
      <c r="D10838" s="2">
        <v>1049.0899999999999</v>
      </c>
      <c r="E10838" s="2">
        <v>0.48</v>
      </c>
      <c r="F10838" s="2">
        <f t="shared" si="339"/>
        <v>503.56319999999994</v>
      </c>
      <c r="G10838" s="2">
        <v>8</v>
      </c>
      <c r="H10838" s="2" t="str">
        <f>TEXT(Table1[[#This Row],[order_date]],"mmmm")</f>
        <v>June</v>
      </c>
      <c r="I10838" s="3">
        <v>45081</v>
      </c>
      <c r="J10838" s="3">
        <v>45084</v>
      </c>
      <c r="K10838" s="3" t="str">
        <f>TEXT(Table1[[#This Row],[delivery_date]]-Table1[[#This Row],[order_date]],"D")</f>
        <v>3</v>
      </c>
      <c r="L10838" s="2" t="s">
        <v>21</v>
      </c>
      <c r="M10838" s="2" t="s">
        <v>27</v>
      </c>
      <c r="N10838" s="2">
        <v>193.12</v>
      </c>
      <c r="O10838" s="2" t="s">
        <v>34</v>
      </c>
      <c r="P10838" s="2">
        <f t="shared" si="338"/>
        <v>545.52679999999998</v>
      </c>
    </row>
    <row r="10839" spans="1:16" ht="14.25" customHeight="1" x14ac:dyDescent="0.35">
      <c r="A10839" s="2" t="s">
        <v>10870</v>
      </c>
      <c r="B10839" s="2" t="s">
        <v>41</v>
      </c>
      <c r="C10839" s="2" t="s">
        <v>36</v>
      </c>
      <c r="D10839" s="2">
        <v>2763.09</v>
      </c>
      <c r="E10839" s="2">
        <v>0.12</v>
      </c>
      <c r="F10839" s="2">
        <f t="shared" si="339"/>
        <v>331.57080000000002</v>
      </c>
      <c r="G10839" s="2">
        <v>3</v>
      </c>
      <c r="H10839" s="2" t="str">
        <f>TEXT(Table1[[#This Row],[order_date]],"mmmm")</f>
        <v>January</v>
      </c>
      <c r="I10839" s="3">
        <v>45322</v>
      </c>
      <c r="J10839" s="3">
        <v>45327</v>
      </c>
      <c r="K10839" s="3" t="str">
        <f>TEXT(Table1[[#This Row],[delivery_date]]-Table1[[#This Row],[order_date]],"D")</f>
        <v>5</v>
      </c>
      <c r="L10839" s="2" t="s">
        <v>21</v>
      </c>
      <c r="M10839" s="2" t="s">
        <v>16</v>
      </c>
      <c r="N10839" s="2">
        <v>340.12</v>
      </c>
      <c r="O10839" s="2" t="s">
        <v>28</v>
      </c>
      <c r="P10839" s="2">
        <f t="shared" si="338"/>
        <v>2431.5192000000002</v>
      </c>
    </row>
    <row r="10840" spans="1:16" ht="14.25" customHeight="1" x14ac:dyDescent="0.35">
      <c r="A10840" s="2" t="s">
        <v>10871</v>
      </c>
      <c r="B10840" s="2" t="s">
        <v>25</v>
      </c>
      <c r="C10840" s="2" t="s">
        <v>14</v>
      </c>
      <c r="D10840" s="2">
        <v>1168.44</v>
      </c>
      <c r="E10840" s="2">
        <v>0.05</v>
      </c>
      <c r="F10840" s="2">
        <f t="shared" si="339"/>
        <v>58.422000000000004</v>
      </c>
      <c r="G10840" s="2">
        <v>6</v>
      </c>
      <c r="H10840" s="2" t="str">
        <f>TEXT(Table1[[#This Row],[order_date]],"mmmm")</f>
        <v>July</v>
      </c>
      <c r="I10840" s="3">
        <v>45128</v>
      </c>
      <c r="J10840" s="3">
        <v>45134</v>
      </c>
      <c r="K10840" s="3" t="str">
        <f>TEXT(Table1[[#This Row],[delivery_date]]-Table1[[#This Row],[order_date]],"D")</f>
        <v>6</v>
      </c>
      <c r="L10840" s="2" t="s">
        <v>15</v>
      </c>
      <c r="M10840" s="2" t="s">
        <v>16</v>
      </c>
      <c r="N10840" s="2">
        <v>236</v>
      </c>
      <c r="O10840" s="2" t="s">
        <v>48</v>
      </c>
      <c r="P10840" s="2">
        <f t="shared" si="338"/>
        <v>1110.018</v>
      </c>
    </row>
    <row r="10841" spans="1:16" ht="14.25" customHeight="1" x14ac:dyDescent="0.35">
      <c r="A10841" s="2" t="s">
        <v>10872</v>
      </c>
      <c r="B10841" s="2" t="s">
        <v>19</v>
      </c>
      <c r="C10841" s="2" t="s">
        <v>33</v>
      </c>
      <c r="D10841" s="2">
        <v>3846.67</v>
      </c>
      <c r="E10841" s="2">
        <v>0.23</v>
      </c>
      <c r="F10841" s="2">
        <f t="shared" si="339"/>
        <v>884.73410000000001</v>
      </c>
      <c r="G10841" s="2">
        <v>2</v>
      </c>
      <c r="H10841" s="2" t="str">
        <f>TEXT(Table1[[#This Row],[order_date]],"mmmm")</f>
        <v>June</v>
      </c>
      <c r="I10841" s="3">
        <v>45464</v>
      </c>
      <c r="J10841" s="3">
        <v>45468</v>
      </c>
      <c r="K10841" s="3" t="str">
        <f>TEXT(Table1[[#This Row],[delivery_date]]-Table1[[#This Row],[order_date]],"D")</f>
        <v>4</v>
      </c>
      <c r="L10841" s="2" t="s">
        <v>15</v>
      </c>
      <c r="M10841" s="2" t="s">
        <v>16</v>
      </c>
      <c r="N10841" s="2">
        <v>650.55999999999995</v>
      </c>
      <c r="O10841" s="2" t="s">
        <v>23</v>
      </c>
      <c r="P10841" s="2">
        <f t="shared" si="338"/>
        <v>2961.9358999999999</v>
      </c>
    </row>
    <row r="10842" spans="1:16" ht="14.25" customHeight="1" x14ac:dyDescent="0.35">
      <c r="A10842" s="2" t="s">
        <v>10873</v>
      </c>
      <c r="B10842" s="2" t="s">
        <v>41</v>
      </c>
      <c r="C10842" s="2" t="s">
        <v>26</v>
      </c>
      <c r="D10842" s="2">
        <v>1629.46</v>
      </c>
      <c r="E10842" s="2">
        <v>0.34</v>
      </c>
      <c r="F10842" s="2">
        <f t="shared" si="339"/>
        <v>554.01640000000009</v>
      </c>
      <c r="G10842" s="2">
        <v>1</v>
      </c>
      <c r="H10842" s="2" t="str">
        <f>TEXT(Table1[[#This Row],[order_date]],"mmmm")</f>
        <v>June</v>
      </c>
      <c r="I10842" s="3">
        <v>45099</v>
      </c>
      <c r="J10842" s="3">
        <v>45100</v>
      </c>
      <c r="K10842" s="3" t="str">
        <f>TEXT(Table1[[#This Row],[delivery_date]]-Table1[[#This Row],[order_date]],"D")</f>
        <v>1</v>
      </c>
      <c r="L10842" s="2" t="s">
        <v>21</v>
      </c>
      <c r="M10842" s="2" t="s">
        <v>22</v>
      </c>
      <c r="N10842" s="2">
        <v>244.13</v>
      </c>
      <c r="O10842" s="2" t="s">
        <v>34</v>
      </c>
      <c r="P10842" s="2">
        <f t="shared" si="338"/>
        <v>1075.4436000000001</v>
      </c>
    </row>
    <row r="10843" spans="1:16" ht="14.25" customHeight="1" x14ac:dyDescent="0.35">
      <c r="A10843" s="2" t="s">
        <v>10874</v>
      </c>
      <c r="B10843" s="2" t="s">
        <v>41</v>
      </c>
      <c r="C10843" s="2" t="s">
        <v>33</v>
      </c>
      <c r="D10843" s="2">
        <v>1538.76</v>
      </c>
      <c r="E10843" s="2">
        <v>0.1</v>
      </c>
      <c r="F10843" s="2">
        <f t="shared" si="339"/>
        <v>153.876</v>
      </c>
      <c r="G10843" s="2">
        <v>8</v>
      </c>
      <c r="H10843" s="2" t="str">
        <f>TEXT(Table1[[#This Row],[order_date]],"mmmm")</f>
        <v>June</v>
      </c>
      <c r="I10843" s="3">
        <v>45446</v>
      </c>
      <c r="J10843" s="3">
        <v>45453</v>
      </c>
      <c r="K10843" s="3" t="str">
        <f>TEXT(Table1[[#This Row],[delivery_date]]-Table1[[#This Row],[order_date]],"D")</f>
        <v>7</v>
      </c>
      <c r="L10843" s="2" t="s">
        <v>31</v>
      </c>
      <c r="M10843" s="2" t="s">
        <v>16</v>
      </c>
      <c r="N10843" s="2">
        <v>323.63</v>
      </c>
      <c r="O10843" s="2" t="s">
        <v>39</v>
      </c>
      <c r="P10843" s="2">
        <f t="shared" si="338"/>
        <v>1384.884</v>
      </c>
    </row>
    <row r="10844" spans="1:16" ht="14.25" customHeight="1" x14ac:dyDescent="0.35">
      <c r="A10844" s="2" t="s">
        <v>10875</v>
      </c>
      <c r="B10844" s="2" t="s">
        <v>41</v>
      </c>
      <c r="C10844" s="2" t="s">
        <v>33</v>
      </c>
      <c r="D10844" s="2">
        <v>104.53</v>
      </c>
      <c r="E10844" s="2">
        <v>0.09</v>
      </c>
      <c r="F10844" s="2">
        <f t="shared" si="339"/>
        <v>9.4077000000000002</v>
      </c>
      <c r="G10844" s="2">
        <v>3</v>
      </c>
      <c r="H10844" s="2" t="str">
        <f>TEXT(Table1[[#This Row],[order_date]],"mmmm")</f>
        <v>September</v>
      </c>
      <c r="I10844" s="3">
        <v>45563</v>
      </c>
      <c r="J10844" s="3">
        <v>45564</v>
      </c>
      <c r="K10844" s="3" t="str">
        <f>TEXT(Table1[[#This Row],[delivery_date]]-Table1[[#This Row],[order_date]],"D")</f>
        <v>1</v>
      </c>
      <c r="L10844" s="2" t="s">
        <v>31</v>
      </c>
      <c r="M10844" s="2" t="s">
        <v>22</v>
      </c>
      <c r="N10844" s="2">
        <v>7.37</v>
      </c>
      <c r="O10844" s="2" t="s">
        <v>23</v>
      </c>
      <c r="P10844" s="2">
        <f t="shared" si="338"/>
        <v>95.122299999999996</v>
      </c>
    </row>
    <row r="10845" spans="1:16" ht="14.25" customHeight="1" x14ac:dyDescent="0.35">
      <c r="A10845" s="2" t="s">
        <v>10876</v>
      </c>
      <c r="B10845" s="2" t="s">
        <v>19</v>
      </c>
      <c r="C10845" s="2" t="s">
        <v>36</v>
      </c>
      <c r="D10845" s="2">
        <v>1423.62</v>
      </c>
      <c r="E10845" s="2">
        <v>0.13</v>
      </c>
      <c r="F10845" s="2">
        <f t="shared" si="339"/>
        <v>185.07059999999998</v>
      </c>
      <c r="G10845" s="2">
        <v>2</v>
      </c>
      <c r="H10845" s="2" t="str">
        <f>TEXT(Table1[[#This Row],[order_date]],"mmmm")</f>
        <v>February</v>
      </c>
      <c r="I10845" s="3">
        <v>45348</v>
      </c>
      <c r="J10845" s="3">
        <v>45355</v>
      </c>
      <c r="K10845" s="3" t="str">
        <f>TEXT(Table1[[#This Row],[delivery_date]]-Table1[[#This Row],[order_date]],"D")</f>
        <v>7</v>
      </c>
      <c r="L10845" s="2" t="s">
        <v>15</v>
      </c>
      <c r="M10845" s="2" t="s">
        <v>27</v>
      </c>
      <c r="N10845" s="2">
        <v>286.5</v>
      </c>
      <c r="O10845" s="2" t="s">
        <v>48</v>
      </c>
      <c r="P10845" s="2">
        <f t="shared" si="338"/>
        <v>1238.5493999999999</v>
      </c>
    </row>
    <row r="10846" spans="1:16" ht="14.25" customHeight="1" x14ac:dyDescent="0.35">
      <c r="A10846" s="2" t="s">
        <v>10877</v>
      </c>
      <c r="B10846" s="2" t="s">
        <v>19</v>
      </c>
      <c r="C10846" s="2" t="s">
        <v>20</v>
      </c>
      <c r="D10846" s="2">
        <v>1166.5899999999999</v>
      </c>
      <c r="E10846" s="2">
        <v>0.15</v>
      </c>
      <c r="F10846" s="2">
        <f t="shared" si="339"/>
        <v>174.98849999999999</v>
      </c>
      <c r="G10846" s="2">
        <v>2</v>
      </c>
      <c r="H10846" s="2" t="str">
        <f>TEXT(Table1[[#This Row],[order_date]],"mmmm")</f>
        <v>August</v>
      </c>
      <c r="I10846" s="3">
        <v>45165</v>
      </c>
      <c r="J10846" s="3">
        <v>45172</v>
      </c>
      <c r="K10846" s="3" t="str">
        <f>TEXT(Table1[[#This Row],[delivery_date]]-Table1[[#This Row],[order_date]],"D")</f>
        <v>7</v>
      </c>
      <c r="L10846" s="2" t="s">
        <v>31</v>
      </c>
      <c r="M10846" s="2" t="s">
        <v>22</v>
      </c>
      <c r="N10846" s="2">
        <v>349.28</v>
      </c>
      <c r="O10846" s="2" t="s">
        <v>48</v>
      </c>
      <c r="P10846" s="2">
        <f t="shared" si="338"/>
        <v>991.60149999999999</v>
      </c>
    </row>
    <row r="10847" spans="1:16" ht="14.25" customHeight="1" x14ac:dyDescent="0.35">
      <c r="A10847" s="2" t="s">
        <v>10878</v>
      </c>
      <c r="B10847" s="2" t="s">
        <v>13</v>
      </c>
      <c r="C10847" s="2" t="s">
        <v>33</v>
      </c>
      <c r="D10847" s="2">
        <v>1781.88</v>
      </c>
      <c r="E10847" s="2">
        <v>0.12</v>
      </c>
      <c r="F10847" s="2">
        <f t="shared" si="339"/>
        <v>213.82560000000001</v>
      </c>
      <c r="G10847" s="2">
        <v>5</v>
      </c>
      <c r="H10847" s="2" t="str">
        <f>TEXT(Table1[[#This Row],[order_date]],"mmmm")</f>
        <v>July</v>
      </c>
      <c r="I10847" s="3">
        <v>45131</v>
      </c>
      <c r="J10847" s="3">
        <v>45133</v>
      </c>
      <c r="K10847" s="3" t="str">
        <f>TEXT(Table1[[#This Row],[delivery_date]]-Table1[[#This Row],[order_date]],"D")</f>
        <v>2</v>
      </c>
      <c r="L10847" s="2" t="s">
        <v>15</v>
      </c>
      <c r="M10847" s="2" t="s">
        <v>22</v>
      </c>
      <c r="N10847" s="2">
        <v>108.13</v>
      </c>
      <c r="O10847" s="2" t="s">
        <v>48</v>
      </c>
      <c r="P10847" s="2">
        <f t="shared" si="338"/>
        <v>1568.0544</v>
      </c>
    </row>
    <row r="10848" spans="1:16" ht="14.25" customHeight="1" x14ac:dyDescent="0.35">
      <c r="A10848" s="2" t="s">
        <v>10879</v>
      </c>
      <c r="B10848" s="2" t="s">
        <v>41</v>
      </c>
      <c r="C10848" s="2" t="s">
        <v>36</v>
      </c>
      <c r="D10848" s="2">
        <v>823.52</v>
      </c>
      <c r="E10848" s="2">
        <v>0.24</v>
      </c>
      <c r="F10848" s="2">
        <f t="shared" si="339"/>
        <v>197.64479999999998</v>
      </c>
      <c r="G10848" s="2">
        <v>6</v>
      </c>
      <c r="H10848" s="2" t="str">
        <f>TEXT(Table1[[#This Row],[order_date]],"mmmm")</f>
        <v>November</v>
      </c>
      <c r="I10848" s="3">
        <v>45607</v>
      </c>
      <c r="J10848" s="3">
        <v>45610</v>
      </c>
      <c r="K10848" s="3" t="str">
        <f>TEXT(Table1[[#This Row],[delivery_date]]-Table1[[#This Row],[order_date]],"D")</f>
        <v>3</v>
      </c>
      <c r="L10848" s="2" t="s">
        <v>15</v>
      </c>
      <c r="M10848" s="2" t="s">
        <v>22</v>
      </c>
      <c r="N10848" s="2">
        <v>138.87</v>
      </c>
      <c r="O10848" s="2" t="s">
        <v>23</v>
      </c>
      <c r="P10848" s="2">
        <f t="shared" si="338"/>
        <v>625.87519999999995</v>
      </c>
    </row>
    <row r="10849" spans="1:16" ht="14.25" customHeight="1" x14ac:dyDescent="0.35">
      <c r="A10849" s="2" t="s">
        <v>10880</v>
      </c>
      <c r="B10849" s="2" t="s">
        <v>41</v>
      </c>
      <c r="C10849" s="2" t="s">
        <v>26</v>
      </c>
      <c r="D10849" s="2">
        <v>3013.78</v>
      </c>
      <c r="E10849" s="2">
        <v>0.01</v>
      </c>
      <c r="F10849" s="2">
        <f t="shared" si="339"/>
        <v>30.137800000000002</v>
      </c>
      <c r="G10849" s="2">
        <v>2</v>
      </c>
      <c r="H10849" s="2" t="str">
        <f>TEXT(Table1[[#This Row],[order_date]],"mmmm")</f>
        <v>February</v>
      </c>
      <c r="I10849" s="3">
        <v>45325</v>
      </c>
      <c r="J10849" s="3">
        <v>45332</v>
      </c>
      <c r="K10849" s="3" t="str">
        <f>TEXT(Table1[[#This Row],[delivery_date]]-Table1[[#This Row],[order_date]],"D")</f>
        <v>7</v>
      </c>
      <c r="L10849" s="2" t="s">
        <v>31</v>
      </c>
      <c r="M10849" s="2" t="s">
        <v>27</v>
      </c>
      <c r="N10849" s="2">
        <v>492.48</v>
      </c>
      <c r="O10849" s="2" t="s">
        <v>39</v>
      </c>
      <c r="P10849" s="2">
        <f t="shared" si="338"/>
        <v>2983.6422000000002</v>
      </c>
    </row>
    <row r="10850" spans="1:16" ht="14.25" customHeight="1" x14ac:dyDescent="0.35">
      <c r="A10850" s="2" t="s">
        <v>10881</v>
      </c>
      <c r="B10850" s="2" t="s">
        <v>41</v>
      </c>
      <c r="C10850" s="2" t="s">
        <v>36</v>
      </c>
      <c r="D10850" s="2">
        <v>1269.83</v>
      </c>
      <c r="E10850" s="2">
        <v>0.04</v>
      </c>
      <c r="F10850" s="2">
        <f t="shared" si="339"/>
        <v>50.793199999999999</v>
      </c>
      <c r="G10850" s="2">
        <v>6</v>
      </c>
      <c r="H10850" s="2" t="str">
        <f>TEXT(Table1[[#This Row],[order_date]],"mmmm")</f>
        <v>August</v>
      </c>
      <c r="I10850" s="3">
        <v>45521</v>
      </c>
      <c r="J10850" s="3">
        <v>45527</v>
      </c>
      <c r="K10850" s="3" t="str">
        <f>TEXT(Table1[[#This Row],[delivery_date]]-Table1[[#This Row],[order_date]],"D")</f>
        <v>6</v>
      </c>
      <c r="L10850" s="2" t="s">
        <v>21</v>
      </c>
      <c r="M10850" s="2" t="s">
        <v>16</v>
      </c>
      <c r="N10850" s="2">
        <v>86.98</v>
      </c>
      <c r="O10850" s="2" t="s">
        <v>23</v>
      </c>
      <c r="P10850" s="2">
        <f t="shared" si="338"/>
        <v>1219.0367999999999</v>
      </c>
    </row>
    <row r="10851" spans="1:16" ht="14.25" customHeight="1" x14ac:dyDescent="0.35">
      <c r="A10851" s="2" t="s">
        <v>10882</v>
      </c>
      <c r="B10851" s="2" t="s">
        <v>13</v>
      </c>
      <c r="C10851" s="2" t="s">
        <v>36</v>
      </c>
      <c r="D10851" s="2">
        <v>4175.58</v>
      </c>
      <c r="E10851" s="2">
        <v>0.36</v>
      </c>
      <c r="F10851" s="2">
        <f t="shared" si="339"/>
        <v>1503.2087999999999</v>
      </c>
      <c r="G10851" s="2">
        <v>1</v>
      </c>
      <c r="H10851" s="2" t="str">
        <f>TEXT(Table1[[#This Row],[order_date]],"mmmm")</f>
        <v>August</v>
      </c>
      <c r="I10851" s="3">
        <v>45521</v>
      </c>
      <c r="J10851" s="3">
        <v>45528</v>
      </c>
      <c r="K10851" s="3" t="str">
        <f>TEXT(Table1[[#This Row],[delivery_date]]-Table1[[#This Row],[order_date]],"D")</f>
        <v>7</v>
      </c>
      <c r="L10851" s="2" t="s">
        <v>21</v>
      </c>
      <c r="M10851" s="2" t="s">
        <v>16</v>
      </c>
      <c r="N10851" s="2">
        <v>723.52</v>
      </c>
      <c r="O10851" s="2" t="s">
        <v>34</v>
      </c>
      <c r="P10851" s="2">
        <f t="shared" si="338"/>
        <v>2672.3712</v>
      </c>
    </row>
    <row r="10852" spans="1:16" ht="14.25" customHeight="1" x14ac:dyDescent="0.35">
      <c r="A10852" s="2" t="s">
        <v>10883</v>
      </c>
      <c r="B10852" s="2" t="s">
        <v>41</v>
      </c>
      <c r="C10852" s="2" t="s">
        <v>14</v>
      </c>
      <c r="D10852" s="2">
        <v>1494.33</v>
      </c>
      <c r="E10852" s="2">
        <v>0.21</v>
      </c>
      <c r="F10852" s="2">
        <f t="shared" si="339"/>
        <v>313.80929999999995</v>
      </c>
      <c r="G10852" s="2">
        <v>9</v>
      </c>
      <c r="H10852" s="2" t="str">
        <f>TEXT(Table1[[#This Row],[order_date]],"mmmm")</f>
        <v>May</v>
      </c>
      <c r="I10852" s="3">
        <v>45435</v>
      </c>
      <c r="J10852" s="3">
        <v>45440</v>
      </c>
      <c r="K10852" s="3" t="str">
        <f>TEXT(Table1[[#This Row],[delivery_date]]-Table1[[#This Row],[order_date]],"D")</f>
        <v>5</v>
      </c>
      <c r="L10852" s="2" t="s">
        <v>15</v>
      </c>
      <c r="M10852" s="2" t="s">
        <v>27</v>
      </c>
      <c r="N10852" s="2">
        <v>130.81</v>
      </c>
      <c r="O10852" s="2" t="s">
        <v>48</v>
      </c>
      <c r="P10852" s="2">
        <f t="shared" si="338"/>
        <v>1180.5207</v>
      </c>
    </row>
    <row r="10853" spans="1:16" ht="14.25" customHeight="1" x14ac:dyDescent="0.35">
      <c r="A10853" s="2" t="s">
        <v>10884</v>
      </c>
      <c r="B10853" s="2" t="s">
        <v>19</v>
      </c>
      <c r="C10853" s="2" t="s">
        <v>20</v>
      </c>
      <c r="D10853" s="2">
        <v>1133.26</v>
      </c>
      <c r="E10853" s="2">
        <v>0.18</v>
      </c>
      <c r="F10853" s="2">
        <f t="shared" si="339"/>
        <v>203.98679999999999</v>
      </c>
      <c r="G10853" s="2">
        <v>4</v>
      </c>
      <c r="H10853" s="2" t="str">
        <f>TEXT(Table1[[#This Row],[order_date]],"mmmm")</f>
        <v>March</v>
      </c>
      <c r="I10853" s="3">
        <v>45000</v>
      </c>
      <c r="J10853" s="3">
        <v>45005</v>
      </c>
      <c r="K10853" s="3" t="str">
        <f>TEXT(Table1[[#This Row],[delivery_date]]-Table1[[#This Row],[order_date]],"D")</f>
        <v>5</v>
      </c>
      <c r="L10853" s="2" t="s">
        <v>21</v>
      </c>
      <c r="M10853" s="2" t="s">
        <v>16</v>
      </c>
      <c r="N10853" s="2">
        <v>289.58999999999997</v>
      </c>
      <c r="O10853" s="2" t="s">
        <v>39</v>
      </c>
      <c r="P10853" s="2">
        <f t="shared" si="338"/>
        <v>929.27319999999997</v>
      </c>
    </row>
    <row r="10854" spans="1:16" ht="14.25" customHeight="1" x14ac:dyDescent="0.35">
      <c r="A10854" s="2" t="s">
        <v>10885</v>
      </c>
      <c r="B10854" s="2" t="s">
        <v>41</v>
      </c>
      <c r="C10854" s="2" t="s">
        <v>20</v>
      </c>
      <c r="D10854" s="2">
        <v>378.08</v>
      </c>
      <c r="E10854" s="2">
        <v>0.01</v>
      </c>
      <c r="F10854" s="2">
        <f t="shared" si="339"/>
        <v>3.7807999999999997</v>
      </c>
      <c r="G10854" s="2">
        <v>5</v>
      </c>
      <c r="H10854" s="2" t="str">
        <f>TEXT(Table1[[#This Row],[order_date]],"mmmm")</f>
        <v>April</v>
      </c>
      <c r="I10854" s="3">
        <v>45411</v>
      </c>
      <c r="J10854" s="3">
        <v>45415</v>
      </c>
      <c r="K10854" s="3" t="str">
        <f>TEXT(Table1[[#This Row],[delivery_date]]-Table1[[#This Row],[order_date]],"D")</f>
        <v>4</v>
      </c>
      <c r="L10854" s="2" t="s">
        <v>15</v>
      </c>
      <c r="M10854" s="2" t="s">
        <v>16</v>
      </c>
      <c r="N10854" s="2">
        <v>104</v>
      </c>
      <c r="O10854" s="2" t="s">
        <v>23</v>
      </c>
      <c r="P10854" s="2">
        <f t="shared" si="338"/>
        <v>374.29919999999998</v>
      </c>
    </row>
    <row r="10855" spans="1:16" ht="14.25" customHeight="1" x14ac:dyDescent="0.35">
      <c r="A10855" s="2" t="s">
        <v>10886</v>
      </c>
      <c r="B10855" s="2" t="s">
        <v>25</v>
      </c>
      <c r="C10855" s="2" t="s">
        <v>26</v>
      </c>
      <c r="D10855" s="2">
        <v>3725.54</v>
      </c>
      <c r="E10855" s="2">
        <v>0.15</v>
      </c>
      <c r="F10855" s="2">
        <f t="shared" si="339"/>
        <v>558.83100000000002</v>
      </c>
      <c r="G10855" s="2">
        <v>3</v>
      </c>
      <c r="H10855" s="2" t="str">
        <f>TEXT(Table1[[#This Row],[order_date]],"mmmm")</f>
        <v>June</v>
      </c>
      <c r="I10855" s="3">
        <v>45079</v>
      </c>
      <c r="J10855" s="3">
        <v>45083</v>
      </c>
      <c r="K10855" s="3" t="str">
        <f>TEXT(Table1[[#This Row],[delivery_date]]-Table1[[#This Row],[order_date]],"D")</f>
        <v>4</v>
      </c>
      <c r="L10855" s="2" t="s">
        <v>21</v>
      </c>
      <c r="M10855" s="2" t="s">
        <v>16</v>
      </c>
      <c r="N10855" s="2">
        <v>953.8</v>
      </c>
      <c r="O10855" s="2" t="s">
        <v>39</v>
      </c>
      <c r="P10855" s="2">
        <f t="shared" si="338"/>
        <v>3166.7089999999998</v>
      </c>
    </row>
    <row r="10856" spans="1:16" ht="14.25" customHeight="1" x14ac:dyDescent="0.35">
      <c r="A10856" s="2" t="s">
        <v>10887</v>
      </c>
      <c r="B10856" s="2" t="s">
        <v>19</v>
      </c>
      <c r="C10856" s="2" t="s">
        <v>36</v>
      </c>
      <c r="D10856" s="2">
        <v>2590.2199999999998</v>
      </c>
      <c r="E10856" s="2">
        <v>0.41</v>
      </c>
      <c r="F10856" s="2">
        <f t="shared" si="339"/>
        <v>1061.9902</v>
      </c>
      <c r="G10856" s="2">
        <v>6</v>
      </c>
      <c r="H10856" s="2" t="str">
        <f>TEXT(Table1[[#This Row],[order_date]],"mmmm")</f>
        <v>December</v>
      </c>
      <c r="I10856" s="3">
        <v>45261</v>
      </c>
      <c r="J10856" s="3">
        <v>45262</v>
      </c>
      <c r="K10856" s="3" t="str">
        <f>TEXT(Table1[[#This Row],[delivery_date]]-Table1[[#This Row],[order_date]],"D")</f>
        <v>1</v>
      </c>
      <c r="L10856" s="2" t="s">
        <v>15</v>
      </c>
      <c r="M10856" s="2" t="s">
        <v>16</v>
      </c>
      <c r="N10856" s="2">
        <v>730.54</v>
      </c>
      <c r="O10856" s="2" t="s">
        <v>23</v>
      </c>
      <c r="P10856" s="2">
        <f t="shared" si="338"/>
        <v>1528.2297999999998</v>
      </c>
    </row>
    <row r="10857" spans="1:16" ht="14.25" customHeight="1" x14ac:dyDescent="0.35">
      <c r="A10857" s="2" t="s">
        <v>10888</v>
      </c>
      <c r="B10857" s="2" t="s">
        <v>13</v>
      </c>
      <c r="C10857" s="2" t="s">
        <v>26</v>
      </c>
      <c r="D10857" s="2">
        <v>657.54</v>
      </c>
      <c r="E10857" s="2">
        <v>0.17</v>
      </c>
      <c r="F10857" s="2">
        <f t="shared" si="339"/>
        <v>111.7818</v>
      </c>
      <c r="G10857" s="2">
        <v>1</v>
      </c>
      <c r="H10857" s="2" t="str">
        <f>TEXT(Table1[[#This Row],[order_date]],"mmmm")</f>
        <v>November</v>
      </c>
      <c r="I10857" s="3">
        <v>45601</v>
      </c>
      <c r="J10857" s="3">
        <v>45608</v>
      </c>
      <c r="K10857" s="3" t="str">
        <f>TEXT(Table1[[#This Row],[delivery_date]]-Table1[[#This Row],[order_date]],"D")</f>
        <v>7</v>
      </c>
      <c r="L10857" s="2" t="s">
        <v>31</v>
      </c>
      <c r="M10857" s="2" t="s">
        <v>27</v>
      </c>
      <c r="N10857" s="2">
        <v>139.28</v>
      </c>
      <c r="O10857" s="2" t="s">
        <v>34</v>
      </c>
      <c r="P10857" s="2">
        <f t="shared" si="338"/>
        <v>545.75819999999999</v>
      </c>
    </row>
    <row r="10858" spans="1:16" ht="14.25" customHeight="1" x14ac:dyDescent="0.35">
      <c r="A10858" s="2" t="s">
        <v>10889</v>
      </c>
      <c r="B10858" s="2" t="s">
        <v>41</v>
      </c>
      <c r="C10858" s="2" t="s">
        <v>26</v>
      </c>
      <c r="D10858" s="2">
        <v>1184.54</v>
      </c>
      <c r="E10858" s="2">
        <v>0.48</v>
      </c>
      <c r="F10858" s="2">
        <f t="shared" si="339"/>
        <v>568.57920000000001</v>
      </c>
      <c r="G10858" s="2">
        <v>7</v>
      </c>
      <c r="H10858" s="2" t="str">
        <f>TEXT(Table1[[#This Row],[order_date]],"mmmm")</f>
        <v>February</v>
      </c>
      <c r="I10858" s="3">
        <v>44963</v>
      </c>
      <c r="J10858" s="3">
        <v>44966</v>
      </c>
      <c r="K10858" s="3" t="str">
        <f>TEXT(Table1[[#This Row],[delivery_date]]-Table1[[#This Row],[order_date]],"D")</f>
        <v>3</v>
      </c>
      <c r="L10858" s="2" t="s">
        <v>21</v>
      </c>
      <c r="M10858" s="2" t="s">
        <v>16</v>
      </c>
      <c r="N10858" s="2">
        <v>309.04000000000002</v>
      </c>
      <c r="O10858" s="2" t="s">
        <v>34</v>
      </c>
      <c r="P10858" s="2">
        <f t="shared" si="338"/>
        <v>615.96079999999995</v>
      </c>
    </row>
    <row r="10859" spans="1:16" ht="14.25" customHeight="1" x14ac:dyDescent="0.35">
      <c r="A10859" s="2" t="s">
        <v>10890</v>
      </c>
      <c r="B10859" s="2" t="s">
        <v>25</v>
      </c>
      <c r="C10859" s="2" t="s">
        <v>20</v>
      </c>
      <c r="D10859" s="2">
        <v>4993.72</v>
      </c>
      <c r="E10859" s="2">
        <v>0.19</v>
      </c>
      <c r="F10859" s="2">
        <f t="shared" si="339"/>
        <v>948.80680000000007</v>
      </c>
      <c r="G10859" s="2">
        <v>8</v>
      </c>
      <c r="H10859" s="2" t="str">
        <f>TEXT(Table1[[#This Row],[order_date]],"mmmm")</f>
        <v>October</v>
      </c>
      <c r="I10859" s="3">
        <v>45593</v>
      </c>
      <c r="J10859" s="3">
        <v>45595</v>
      </c>
      <c r="K10859" s="3" t="str">
        <f>TEXT(Table1[[#This Row],[delivery_date]]-Table1[[#This Row],[order_date]],"D")</f>
        <v>2</v>
      </c>
      <c r="L10859" s="2" t="s">
        <v>15</v>
      </c>
      <c r="M10859" s="2" t="s">
        <v>16</v>
      </c>
      <c r="N10859" s="2">
        <v>872.93</v>
      </c>
      <c r="O10859" s="2" t="s">
        <v>34</v>
      </c>
      <c r="P10859" s="2">
        <f t="shared" si="338"/>
        <v>4044.9132</v>
      </c>
    </row>
    <row r="10860" spans="1:16" ht="14.25" customHeight="1" x14ac:dyDescent="0.35">
      <c r="A10860" s="2" t="s">
        <v>10891</v>
      </c>
      <c r="B10860" s="2" t="s">
        <v>13</v>
      </c>
      <c r="C10860" s="2" t="s">
        <v>20</v>
      </c>
      <c r="D10860" s="2">
        <v>4049.54</v>
      </c>
      <c r="E10860" s="2">
        <v>0.23</v>
      </c>
      <c r="F10860" s="2">
        <f t="shared" si="339"/>
        <v>931.39420000000007</v>
      </c>
      <c r="G10860" s="2">
        <v>3</v>
      </c>
      <c r="H10860" s="2" t="str">
        <f>TEXT(Table1[[#This Row],[order_date]],"mmmm")</f>
        <v>August</v>
      </c>
      <c r="I10860" s="3">
        <v>45526</v>
      </c>
      <c r="J10860" s="3">
        <v>45530</v>
      </c>
      <c r="K10860" s="3" t="str">
        <f>TEXT(Table1[[#This Row],[delivery_date]]-Table1[[#This Row],[order_date]],"D")</f>
        <v>4</v>
      </c>
      <c r="L10860" s="2" t="s">
        <v>31</v>
      </c>
      <c r="M10860" s="2" t="s">
        <v>22</v>
      </c>
      <c r="N10860" s="2">
        <v>1002.45</v>
      </c>
      <c r="O10860" s="2" t="s">
        <v>23</v>
      </c>
      <c r="P10860" s="2">
        <f t="shared" si="338"/>
        <v>3118.1457999999998</v>
      </c>
    </row>
    <row r="10861" spans="1:16" ht="14.25" customHeight="1" x14ac:dyDescent="0.35">
      <c r="A10861" s="2" t="s">
        <v>10892</v>
      </c>
      <c r="B10861" s="2" t="s">
        <v>13</v>
      </c>
      <c r="C10861" s="2" t="s">
        <v>20</v>
      </c>
      <c r="D10861" s="2">
        <v>1814.36</v>
      </c>
      <c r="E10861" s="2">
        <v>0.4</v>
      </c>
      <c r="F10861" s="2">
        <f t="shared" si="339"/>
        <v>725.74400000000003</v>
      </c>
      <c r="G10861" s="2">
        <v>2</v>
      </c>
      <c r="H10861" s="2" t="str">
        <f>TEXT(Table1[[#This Row],[order_date]],"mmmm")</f>
        <v>December</v>
      </c>
      <c r="I10861" s="3">
        <v>45632</v>
      </c>
      <c r="J10861" s="3">
        <v>45639</v>
      </c>
      <c r="K10861" s="3" t="str">
        <f>TEXT(Table1[[#This Row],[delivery_date]]-Table1[[#This Row],[order_date]],"D")</f>
        <v>7</v>
      </c>
      <c r="L10861" s="2" t="s">
        <v>31</v>
      </c>
      <c r="M10861" s="2" t="s">
        <v>22</v>
      </c>
      <c r="N10861" s="2">
        <v>520.07000000000005</v>
      </c>
      <c r="O10861" s="2" t="s">
        <v>34</v>
      </c>
      <c r="P10861" s="2">
        <f t="shared" si="338"/>
        <v>1088.616</v>
      </c>
    </row>
    <row r="10862" spans="1:16" ht="14.25" customHeight="1" x14ac:dyDescent="0.35">
      <c r="A10862" s="2" t="s">
        <v>10893</v>
      </c>
      <c r="B10862" s="2" t="s">
        <v>19</v>
      </c>
      <c r="C10862" s="2" t="s">
        <v>33</v>
      </c>
      <c r="D10862" s="2">
        <v>2758.52</v>
      </c>
      <c r="E10862" s="2">
        <v>0.49</v>
      </c>
      <c r="F10862" s="2">
        <f t="shared" si="339"/>
        <v>1351.6748</v>
      </c>
      <c r="G10862" s="2">
        <v>4</v>
      </c>
      <c r="H10862" s="2" t="str">
        <f>TEXT(Table1[[#This Row],[order_date]],"mmmm")</f>
        <v>July</v>
      </c>
      <c r="I10862" s="3">
        <v>45495</v>
      </c>
      <c r="J10862" s="3">
        <v>45502</v>
      </c>
      <c r="K10862" s="3" t="str">
        <f>TEXT(Table1[[#This Row],[delivery_date]]-Table1[[#This Row],[order_date]],"D")</f>
        <v>7</v>
      </c>
      <c r="L10862" s="2" t="s">
        <v>31</v>
      </c>
      <c r="M10862" s="2" t="s">
        <v>16</v>
      </c>
      <c r="N10862" s="2">
        <v>400.46</v>
      </c>
      <c r="O10862" s="2" t="s">
        <v>39</v>
      </c>
      <c r="P10862" s="2">
        <f t="shared" si="338"/>
        <v>1406.8452</v>
      </c>
    </row>
    <row r="10863" spans="1:16" ht="14.25" customHeight="1" x14ac:dyDescent="0.35">
      <c r="A10863" s="2" t="s">
        <v>10894</v>
      </c>
      <c r="B10863" s="2" t="s">
        <v>13</v>
      </c>
      <c r="C10863" s="2" t="s">
        <v>36</v>
      </c>
      <c r="D10863" s="2">
        <v>2138.48</v>
      </c>
      <c r="E10863" s="2">
        <v>0.19</v>
      </c>
      <c r="F10863" s="2">
        <f t="shared" si="339"/>
        <v>406.31119999999999</v>
      </c>
      <c r="G10863" s="2">
        <v>8</v>
      </c>
      <c r="H10863" s="2" t="str">
        <f>TEXT(Table1[[#This Row],[order_date]],"mmmm")</f>
        <v>December</v>
      </c>
      <c r="I10863" s="3">
        <v>45627</v>
      </c>
      <c r="J10863" s="3">
        <v>45632</v>
      </c>
      <c r="K10863" s="3" t="str">
        <f>TEXT(Table1[[#This Row],[delivery_date]]-Table1[[#This Row],[order_date]],"D")</f>
        <v>5</v>
      </c>
      <c r="L10863" s="2" t="s">
        <v>31</v>
      </c>
      <c r="M10863" s="2" t="s">
        <v>22</v>
      </c>
      <c r="N10863" s="2">
        <v>552.88</v>
      </c>
      <c r="O10863" s="2" t="s">
        <v>23</v>
      </c>
      <c r="P10863" s="2">
        <f t="shared" si="338"/>
        <v>1732.1687999999999</v>
      </c>
    </row>
    <row r="10864" spans="1:16" ht="14.25" customHeight="1" x14ac:dyDescent="0.35">
      <c r="A10864" s="2" t="s">
        <v>10895</v>
      </c>
      <c r="B10864" s="2" t="s">
        <v>13</v>
      </c>
      <c r="C10864" s="2" t="s">
        <v>26</v>
      </c>
      <c r="D10864" s="2">
        <v>278.31</v>
      </c>
      <c r="E10864" s="2">
        <v>0.06</v>
      </c>
      <c r="F10864" s="2">
        <f t="shared" si="339"/>
        <v>16.698599999999999</v>
      </c>
      <c r="G10864" s="2">
        <v>8</v>
      </c>
      <c r="H10864" s="2" t="str">
        <f>TEXT(Table1[[#This Row],[order_date]],"mmmm")</f>
        <v>September</v>
      </c>
      <c r="I10864" s="3">
        <v>45565</v>
      </c>
      <c r="J10864" s="3">
        <v>45566</v>
      </c>
      <c r="K10864" s="3" t="str">
        <f>TEXT(Table1[[#This Row],[delivery_date]]-Table1[[#This Row],[order_date]],"D")</f>
        <v>1</v>
      </c>
      <c r="L10864" s="2" t="s">
        <v>21</v>
      </c>
      <c r="M10864" s="2" t="s">
        <v>16</v>
      </c>
      <c r="N10864" s="2">
        <v>46.9</v>
      </c>
      <c r="O10864" s="2" t="s">
        <v>17</v>
      </c>
      <c r="P10864" s="2">
        <f t="shared" si="338"/>
        <v>261.6114</v>
      </c>
    </row>
    <row r="10865" spans="1:16" ht="14.25" customHeight="1" x14ac:dyDescent="0.35">
      <c r="A10865" s="2" t="s">
        <v>10896</v>
      </c>
      <c r="B10865" s="2" t="s">
        <v>13</v>
      </c>
      <c r="C10865" s="2" t="s">
        <v>36</v>
      </c>
      <c r="D10865" s="2">
        <v>3915.52</v>
      </c>
      <c r="E10865" s="2">
        <v>0.26</v>
      </c>
      <c r="F10865" s="2">
        <f t="shared" si="339"/>
        <v>1018.0352</v>
      </c>
      <c r="G10865" s="2">
        <v>8</v>
      </c>
      <c r="H10865" s="2" t="str">
        <f>TEXT(Table1[[#This Row],[order_date]],"mmmm")</f>
        <v>May</v>
      </c>
      <c r="I10865" s="3">
        <v>45433</v>
      </c>
      <c r="J10865" s="3">
        <v>45440</v>
      </c>
      <c r="K10865" s="3" t="str">
        <f>TEXT(Table1[[#This Row],[delivery_date]]-Table1[[#This Row],[order_date]],"D")</f>
        <v>7</v>
      </c>
      <c r="L10865" s="2" t="s">
        <v>21</v>
      </c>
      <c r="M10865" s="2" t="s">
        <v>16</v>
      </c>
      <c r="N10865" s="2">
        <v>795.62</v>
      </c>
      <c r="O10865" s="2" t="s">
        <v>48</v>
      </c>
      <c r="P10865" s="2">
        <f t="shared" si="338"/>
        <v>2897.4848000000002</v>
      </c>
    </row>
    <row r="10866" spans="1:16" ht="14.25" customHeight="1" x14ac:dyDescent="0.35">
      <c r="A10866" s="2" t="s">
        <v>10897</v>
      </c>
      <c r="B10866" s="2" t="s">
        <v>13</v>
      </c>
      <c r="C10866" s="2" t="s">
        <v>26</v>
      </c>
      <c r="D10866" s="2">
        <v>3613.23</v>
      </c>
      <c r="E10866" s="2">
        <v>0.3</v>
      </c>
      <c r="F10866" s="2">
        <f t="shared" si="339"/>
        <v>1083.9690000000001</v>
      </c>
      <c r="G10866" s="2">
        <v>2</v>
      </c>
      <c r="H10866" s="2" t="str">
        <f>TEXT(Table1[[#This Row],[order_date]],"mmmm")</f>
        <v>April</v>
      </c>
      <c r="I10866" s="3">
        <v>45407</v>
      </c>
      <c r="J10866" s="3">
        <v>45413</v>
      </c>
      <c r="K10866" s="3" t="str">
        <f>TEXT(Table1[[#This Row],[delivery_date]]-Table1[[#This Row],[order_date]],"D")</f>
        <v>6</v>
      </c>
      <c r="L10866" s="2" t="s">
        <v>21</v>
      </c>
      <c r="M10866" s="2" t="s">
        <v>22</v>
      </c>
      <c r="N10866" s="2">
        <v>978.08</v>
      </c>
      <c r="O10866" s="2" t="s">
        <v>39</v>
      </c>
      <c r="P10866" s="2">
        <f t="shared" si="338"/>
        <v>2529.261</v>
      </c>
    </row>
    <row r="10867" spans="1:16" ht="14.25" customHeight="1" x14ac:dyDescent="0.35">
      <c r="A10867" s="2" t="s">
        <v>10898</v>
      </c>
      <c r="B10867" s="2" t="s">
        <v>41</v>
      </c>
      <c r="C10867" s="2" t="s">
        <v>26</v>
      </c>
      <c r="D10867" s="2">
        <v>2103.13</v>
      </c>
      <c r="E10867" s="2">
        <v>0.48</v>
      </c>
      <c r="F10867" s="2">
        <f t="shared" si="339"/>
        <v>1009.5024</v>
      </c>
      <c r="G10867" s="2">
        <v>4</v>
      </c>
      <c r="H10867" s="2" t="str">
        <f>TEXT(Table1[[#This Row],[order_date]],"mmmm")</f>
        <v>April</v>
      </c>
      <c r="I10867" s="3">
        <v>45406</v>
      </c>
      <c r="J10867" s="3">
        <v>45407</v>
      </c>
      <c r="K10867" s="3" t="str">
        <f>TEXT(Table1[[#This Row],[delivery_date]]-Table1[[#This Row],[order_date]],"D")</f>
        <v>1</v>
      </c>
      <c r="L10867" s="2" t="s">
        <v>21</v>
      </c>
      <c r="M10867" s="2" t="s">
        <v>16</v>
      </c>
      <c r="N10867" s="2">
        <v>568.30999999999995</v>
      </c>
      <c r="O10867" s="2" t="s">
        <v>28</v>
      </c>
      <c r="P10867" s="2">
        <f t="shared" si="338"/>
        <v>1093.6276000000003</v>
      </c>
    </row>
    <row r="10868" spans="1:16" ht="14.25" customHeight="1" x14ac:dyDescent="0.35">
      <c r="A10868" s="2" t="s">
        <v>10899</v>
      </c>
      <c r="B10868" s="2" t="s">
        <v>41</v>
      </c>
      <c r="C10868" s="2" t="s">
        <v>26</v>
      </c>
      <c r="D10868" s="2">
        <v>4244.8999999999996</v>
      </c>
      <c r="E10868" s="2">
        <v>0.21</v>
      </c>
      <c r="F10868" s="2">
        <f t="shared" si="339"/>
        <v>891.42899999999986</v>
      </c>
      <c r="G10868" s="2">
        <v>1</v>
      </c>
      <c r="H10868" s="2" t="str">
        <f>TEXT(Table1[[#This Row],[order_date]],"mmmm")</f>
        <v>March</v>
      </c>
      <c r="I10868" s="3">
        <v>45374</v>
      </c>
      <c r="J10868" s="3">
        <v>45381</v>
      </c>
      <c r="K10868" s="3" t="str">
        <f>TEXT(Table1[[#This Row],[delivery_date]]-Table1[[#This Row],[order_date]],"D")</f>
        <v>7</v>
      </c>
      <c r="L10868" s="2" t="s">
        <v>15</v>
      </c>
      <c r="M10868" s="2" t="s">
        <v>22</v>
      </c>
      <c r="N10868" s="2">
        <v>999.84</v>
      </c>
      <c r="O10868" s="2" t="s">
        <v>23</v>
      </c>
      <c r="P10868" s="2">
        <f t="shared" si="338"/>
        <v>3353.4709999999995</v>
      </c>
    </row>
    <row r="10869" spans="1:16" ht="14.25" customHeight="1" x14ac:dyDescent="0.35">
      <c r="A10869" s="2" t="s">
        <v>10900</v>
      </c>
      <c r="B10869" s="2" t="s">
        <v>41</v>
      </c>
      <c r="C10869" s="2" t="s">
        <v>26</v>
      </c>
      <c r="D10869" s="2">
        <v>2720.22</v>
      </c>
      <c r="E10869" s="2">
        <v>0.05</v>
      </c>
      <c r="F10869" s="2">
        <f t="shared" si="339"/>
        <v>136.011</v>
      </c>
      <c r="G10869" s="2">
        <v>7</v>
      </c>
      <c r="H10869" s="2" t="str">
        <f>TEXT(Table1[[#This Row],[order_date]],"mmmm")</f>
        <v>June</v>
      </c>
      <c r="I10869" s="3">
        <v>45470</v>
      </c>
      <c r="J10869" s="3">
        <v>45472</v>
      </c>
      <c r="K10869" s="3" t="str">
        <f>TEXT(Table1[[#This Row],[delivery_date]]-Table1[[#This Row],[order_date]],"D")</f>
        <v>2</v>
      </c>
      <c r="L10869" s="2" t="s">
        <v>31</v>
      </c>
      <c r="M10869" s="2" t="s">
        <v>27</v>
      </c>
      <c r="N10869" s="2">
        <v>348.54</v>
      </c>
      <c r="O10869" s="2" t="s">
        <v>23</v>
      </c>
      <c r="P10869" s="2">
        <f t="shared" si="338"/>
        <v>2584.2089999999998</v>
      </c>
    </row>
    <row r="10870" spans="1:16" ht="14.25" customHeight="1" x14ac:dyDescent="0.35">
      <c r="A10870" s="2" t="s">
        <v>10901</v>
      </c>
      <c r="B10870" s="2" t="s">
        <v>41</v>
      </c>
      <c r="C10870" s="2" t="s">
        <v>14</v>
      </c>
      <c r="D10870" s="2">
        <v>419.52</v>
      </c>
      <c r="E10870" s="2">
        <v>0.33</v>
      </c>
      <c r="F10870" s="2">
        <f t="shared" si="339"/>
        <v>138.44159999999999</v>
      </c>
      <c r="G10870" s="2">
        <v>6</v>
      </c>
      <c r="H10870" s="2" t="str">
        <f>TEXT(Table1[[#This Row],[order_date]],"mmmm")</f>
        <v>February</v>
      </c>
      <c r="I10870" s="3">
        <v>45326</v>
      </c>
      <c r="J10870" s="3">
        <v>45332</v>
      </c>
      <c r="K10870" s="3" t="str">
        <f>TEXT(Table1[[#This Row],[delivery_date]]-Table1[[#This Row],[order_date]],"D")</f>
        <v>6</v>
      </c>
      <c r="L10870" s="2" t="s">
        <v>15</v>
      </c>
      <c r="M10870" s="2" t="s">
        <v>22</v>
      </c>
      <c r="N10870" s="2">
        <v>30.05</v>
      </c>
      <c r="O10870" s="2" t="s">
        <v>17</v>
      </c>
      <c r="P10870" s="2">
        <f t="shared" si="338"/>
        <v>281.07839999999999</v>
      </c>
    </row>
    <row r="10871" spans="1:16" ht="14.25" customHeight="1" x14ac:dyDescent="0.35">
      <c r="A10871" s="2" t="s">
        <v>10902</v>
      </c>
      <c r="B10871" s="2" t="s">
        <v>25</v>
      </c>
      <c r="C10871" s="2" t="s">
        <v>14</v>
      </c>
      <c r="D10871" s="2">
        <v>1371.09</v>
      </c>
      <c r="E10871" s="2">
        <v>0.01</v>
      </c>
      <c r="F10871" s="2">
        <f t="shared" si="339"/>
        <v>13.710899999999999</v>
      </c>
      <c r="G10871" s="2">
        <v>7</v>
      </c>
      <c r="H10871" s="2" t="str">
        <f>TEXT(Table1[[#This Row],[order_date]],"mmmm")</f>
        <v>December</v>
      </c>
      <c r="I10871" s="3">
        <v>45291</v>
      </c>
      <c r="J10871" s="3">
        <v>45294</v>
      </c>
      <c r="K10871" s="3" t="str">
        <f>TEXT(Table1[[#This Row],[delivery_date]]-Table1[[#This Row],[order_date]],"D")</f>
        <v>3</v>
      </c>
      <c r="L10871" s="2" t="s">
        <v>15</v>
      </c>
      <c r="M10871" s="2" t="s">
        <v>27</v>
      </c>
      <c r="N10871" s="2">
        <v>406.79</v>
      </c>
      <c r="O10871" s="2" t="s">
        <v>28</v>
      </c>
      <c r="P10871" s="2">
        <f t="shared" si="338"/>
        <v>1357.3790999999999</v>
      </c>
    </row>
    <row r="10872" spans="1:16" ht="14.25" customHeight="1" x14ac:dyDescent="0.35">
      <c r="A10872" s="2" t="s">
        <v>10903</v>
      </c>
      <c r="B10872" s="2" t="s">
        <v>41</v>
      </c>
      <c r="C10872" s="2" t="s">
        <v>33</v>
      </c>
      <c r="D10872" s="2">
        <v>2362.69</v>
      </c>
      <c r="E10872" s="2">
        <v>0.21</v>
      </c>
      <c r="F10872" s="2">
        <f t="shared" si="339"/>
        <v>496.16489999999999</v>
      </c>
      <c r="G10872" s="2">
        <v>5</v>
      </c>
      <c r="H10872" s="2" t="str">
        <f>TEXT(Table1[[#This Row],[order_date]],"mmmm")</f>
        <v>October</v>
      </c>
      <c r="I10872" s="3">
        <v>45226</v>
      </c>
      <c r="J10872" s="3">
        <v>45231</v>
      </c>
      <c r="K10872" s="3" t="str">
        <f>TEXT(Table1[[#This Row],[delivery_date]]-Table1[[#This Row],[order_date]],"D")</f>
        <v>5</v>
      </c>
      <c r="L10872" s="2" t="s">
        <v>21</v>
      </c>
      <c r="M10872" s="2" t="s">
        <v>22</v>
      </c>
      <c r="N10872" s="2">
        <v>453.92</v>
      </c>
      <c r="O10872" s="2" t="s">
        <v>48</v>
      </c>
      <c r="P10872" s="2">
        <f t="shared" si="338"/>
        <v>1866.5251000000001</v>
      </c>
    </row>
    <row r="10873" spans="1:16" ht="14.25" customHeight="1" x14ac:dyDescent="0.35">
      <c r="A10873" s="2" t="s">
        <v>10904</v>
      </c>
      <c r="B10873" s="2" t="s">
        <v>13</v>
      </c>
      <c r="C10873" s="2" t="s">
        <v>20</v>
      </c>
      <c r="D10873" s="2">
        <v>606.9</v>
      </c>
      <c r="E10873" s="2">
        <v>0.2</v>
      </c>
      <c r="F10873" s="2">
        <f t="shared" si="339"/>
        <v>121.38</v>
      </c>
      <c r="G10873" s="2">
        <v>6</v>
      </c>
      <c r="H10873" s="2" t="str">
        <f>TEXT(Table1[[#This Row],[order_date]],"mmmm")</f>
        <v>August</v>
      </c>
      <c r="I10873" s="3">
        <v>45141</v>
      </c>
      <c r="J10873" s="3">
        <v>45147</v>
      </c>
      <c r="K10873" s="3" t="str">
        <f>TEXT(Table1[[#This Row],[delivery_date]]-Table1[[#This Row],[order_date]],"D")</f>
        <v>6</v>
      </c>
      <c r="L10873" s="2" t="s">
        <v>31</v>
      </c>
      <c r="M10873" s="2" t="s">
        <v>27</v>
      </c>
      <c r="N10873" s="2">
        <v>47.13</v>
      </c>
      <c r="O10873" s="2" t="s">
        <v>28</v>
      </c>
      <c r="P10873" s="2">
        <f t="shared" si="338"/>
        <v>485.52</v>
      </c>
    </row>
    <row r="10874" spans="1:16" ht="14.25" customHeight="1" x14ac:dyDescent="0.35">
      <c r="A10874" s="2" t="s">
        <v>10905</v>
      </c>
      <c r="B10874" s="2" t="s">
        <v>41</v>
      </c>
      <c r="C10874" s="2" t="s">
        <v>26</v>
      </c>
      <c r="D10874" s="2">
        <v>2898.3</v>
      </c>
      <c r="E10874" s="2">
        <v>0.13</v>
      </c>
      <c r="F10874" s="2">
        <f t="shared" si="339"/>
        <v>376.77900000000005</v>
      </c>
      <c r="G10874" s="2">
        <v>6</v>
      </c>
      <c r="H10874" s="2" t="str">
        <f>TEXT(Table1[[#This Row],[order_date]],"mmmm")</f>
        <v>December</v>
      </c>
      <c r="I10874" s="3">
        <v>45272</v>
      </c>
      <c r="J10874" s="3">
        <v>45278</v>
      </c>
      <c r="K10874" s="3" t="str">
        <f>TEXT(Table1[[#This Row],[delivery_date]]-Table1[[#This Row],[order_date]],"D")</f>
        <v>6</v>
      </c>
      <c r="L10874" s="2" t="s">
        <v>31</v>
      </c>
      <c r="M10874" s="2" t="s">
        <v>16</v>
      </c>
      <c r="N10874" s="2">
        <v>840.08</v>
      </c>
      <c r="O10874" s="2" t="s">
        <v>39</v>
      </c>
      <c r="P10874" s="2">
        <f t="shared" si="338"/>
        <v>2521.5210000000002</v>
      </c>
    </row>
    <row r="10875" spans="1:16" ht="14.25" customHeight="1" x14ac:dyDescent="0.35">
      <c r="A10875" s="2" t="s">
        <v>10906</v>
      </c>
      <c r="B10875" s="2" t="s">
        <v>41</v>
      </c>
      <c r="C10875" s="2" t="s">
        <v>36</v>
      </c>
      <c r="D10875" s="2">
        <v>690.78</v>
      </c>
      <c r="E10875" s="2">
        <v>0.48</v>
      </c>
      <c r="F10875" s="2">
        <f t="shared" si="339"/>
        <v>331.57439999999997</v>
      </c>
      <c r="G10875" s="2">
        <v>6</v>
      </c>
      <c r="H10875" s="2" t="str">
        <f>TEXT(Table1[[#This Row],[order_date]],"mmmm")</f>
        <v>May</v>
      </c>
      <c r="I10875" s="3">
        <v>45048</v>
      </c>
      <c r="J10875" s="3">
        <v>45054</v>
      </c>
      <c r="K10875" s="3" t="str">
        <f>TEXT(Table1[[#This Row],[delivery_date]]-Table1[[#This Row],[order_date]],"D")</f>
        <v>6</v>
      </c>
      <c r="L10875" s="2" t="s">
        <v>31</v>
      </c>
      <c r="M10875" s="2" t="s">
        <v>16</v>
      </c>
      <c r="N10875" s="2">
        <v>113.51</v>
      </c>
      <c r="O10875" s="2" t="s">
        <v>48</v>
      </c>
      <c r="P10875" s="2">
        <f t="shared" si="338"/>
        <v>359.2056</v>
      </c>
    </row>
    <row r="10876" spans="1:16" ht="14.25" customHeight="1" x14ac:dyDescent="0.35">
      <c r="A10876" s="2" t="s">
        <v>10907</v>
      </c>
      <c r="B10876" s="2" t="s">
        <v>19</v>
      </c>
      <c r="C10876" s="2" t="s">
        <v>14</v>
      </c>
      <c r="D10876" s="2">
        <v>1082.49</v>
      </c>
      <c r="E10876" s="2">
        <v>0.2</v>
      </c>
      <c r="F10876" s="2">
        <f t="shared" si="339"/>
        <v>216.49800000000002</v>
      </c>
      <c r="G10876" s="2">
        <v>9</v>
      </c>
      <c r="H10876" s="2" t="str">
        <f>TEXT(Table1[[#This Row],[order_date]],"mmmm")</f>
        <v>December</v>
      </c>
      <c r="I10876" s="3">
        <v>45627</v>
      </c>
      <c r="J10876" s="3">
        <v>45628</v>
      </c>
      <c r="K10876" s="3" t="str">
        <f>TEXT(Table1[[#This Row],[delivery_date]]-Table1[[#This Row],[order_date]],"D")</f>
        <v>1</v>
      </c>
      <c r="L10876" s="2" t="s">
        <v>15</v>
      </c>
      <c r="M10876" s="2" t="s">
        <v>22</v>
      </c>
      <c r="N10876" s="2">
        <v>314.54000000000002</v>
      </c>
      <c r="O10876" s="2" t="s">
        <v>39</v>
      </c>
      <c r="P10876" s="2">
        <f t="shared" si="338"/>
        <v>865.99199999999996</v>
      </c>
    </row>
    <row r="10877" spans="1:16" ht="14.25" customHeight="1" x14ac:dyDescent="0.35">
      <c r="A10877" s="2" t="s">
        <v>10908</v>
      </c>
      <c r="B10877" s="2" t="s">
        <v>13</v>
      </c>
      <c r="C10877" s="2" t="s">
        <v>20</v>
      </c>
      <c r="D10877" s="2">
        <v>4480.5200000000004</v>
      </c>
      <c r="E10877" s="2">
        <v>0.45</v>
      </c>
      <c r="F10877" s="2">
        <f t="shared" si="339"/>
        <v>2016.2340000000002</v>
      </c>
      <c r="G10877" s="2">
        <v>4</v>
      </c>
      <c r="H10877" s="2" t="str">
        <f>TEXT(Table1[[#This Row],[order_date]],"mmmm")</f>
        <v>November</v>
      </c>
      <c r="I10877" s="3">
        <v>45253</v>
      </c>
      <c r="J10877" s="3">
        <v>45260</v>
      </c>
      <c r="K10877" s="3" t="str">
        <f>TEXT(Table1[[#This Row],[delivery_date]]-Table1[[#This Row],[order_date]],"D")</f>
        <v>7</v>
      </c>
      <c r="L10877" s="2" t="s">
        <v>21</v>
      </c>
      <c r="M10877" s="2" t="s">
        <v>16</v>
      </c>
      <c r="N10877" s="2">
        <v>633.08000000000004</v>
      </c>
      <c r="O10877" s="2" t="s">
        <v>28</v>
      </c>
      <c r="P10877" s="2">
        <f t="shared" si="338"/>
        <v>2464.2860000000001</v>
      </c>
    </row>
    <row r="10878" spans="1:16" ht="14.25" customHeight="1" x14ac:dyDescent="0.35">
      <c r="A10878" s="2" t="s">
        <v>10909</v>
      </c>
      <c r="B10878" s="2" t="s">
        <v>41</v>
      </c>
      <c r="C10878" s="2" t="s">
        <v>33</v>
      </c>
      <c r="D10878" s="2">
        <v>4999.08</v>
      </c>
      <c r="E10878" s="2">
        <v>0.26</v>
      </c>
      <c r="F10878" s="2">
        <f t="shared" si="339"/>
        <v>1299.7608</v>
      </c>
      <c r="G10878" s="2">
        <v>2</v>
      </c>
      <c r="H10878" s="2" t="str">
        <f>TEXT(Table1[[#This Row],[order_date]],"mmmm")</f>
        <v>November</v>
      </c>
      <c r="I10878" s="3">
        <v>45600</v>
      </c>
      <c r="J10878" s="3">
        <v>45606</v>
      </c>
      <c r="K10878" s="3" t="str">
        <f>TEXT(Table1[[#This Row],[delivery_date]]-Table1[[#This Row],[order_date]],"D")</f>
        <v>6</v>
      </c>
      <c r="L10878" s="2" t="s">
        <v>15</v>
      </c>
      <c r="M10878" s="2" t="s">
        <v>22</v>
      </c>
      <c r="N10878" s="2">
        <v>1386.43</v>
      </c>
      <c r="O10878" s="2" t="s">
        <v>34</v>
      </c>
      <c r="P10878" s="2">
        <f t="shared" si="338"/>
        <v>3699.3191999999999</v>
      </c>
    </row>
    <row r="10879" spans="1:16" ht="14.25" customHeight="1" x14ac:dyDescent="0.35">
      <c r="A10879" s="2" t="s">
        <v>10910</v>
      </c>
      <c r="B10879" s="2" t="s">
        <v>41</v>
      </c>
      <c r="C10879" s="2" t="s">
        <v>20</v>
      </c>
      <c r="D10879" s="2">
        <v>2796.24</v>
      </c>
      <c r="E10879" s="2">
        <v>0.41</v>
      </c>
      <c r="F10879" s="2">
        <f t="shared" si="339"/>
        <v>1146.4583999999998</v>
      </c>
      <c r="G10879" s="2">
        <v>9</v>
      </c>
      <c r="H10879" s="2" t="str">
        <f>TEXT(Table1[[#This Row],[order_date]],"mmmm")</f>
        <v>August</v>
      </c>
      <c r="I10879" s="3">
        <v>45168</v>
      </c>
      <c r="J10879" s="3">
        <v>45169</v>
      </c>
      <c r="K10879" s="3" t="str">
        <f>TEXT(Table1[[#This Row],[delivery_date]]-Table1[[#This Row],[order_date]],"D")</f>
        <v>1</v>
      </c>
      <c r="L10879" s="2" t="s">
        <v>21</v>
      </c>
      <c r="M10879" s="2" t="s">
        <v>16</v>
      </c>
      <c r="N10879" s="2">
        <v>736.35</v>
      </c>
      <c r="O10879" s="2" t="s">
        <v>28</v>
      </c>
      <c r="P10879" s="2">
        <f t="shared" si="338"/>
        <v>1649.7816</v>
      </c>
    </row>
    <row r="10880" spans="1:16" ht="14.25" customHeight="1" x14ac:dyDescent="0.35">
      <c r="A10880" s="2" t="s">
        <v>10911</v>
      </c>
      <c r="B10880" s="2" t="s">
        <v>41</v>
      </c>
      <c r="C10880" s="2" t="s">
        <v>26</v>
      </c>
      <c r="D10880" s="2">
        <v>3136.28</v>
      </c>
      <c r="E10880" s="2">
        <v>0.23</v>
      </c>
      <c r="F10880" s="2">
        <f t="shared" si="339"/>
        <v>721.34440000000006</v>
      </c>
      <c r="G10880" s="2">
        <v>7</v>
      </c>
      <c r="H10880" s="2" t="str">
        <f>TEXT(Table1[[#This Row],[order_date]],"mmmm")</f>
        <v>September</v>
      </c>
      <c r="I10880" s="3">
        <v>45558</v>
      </c>
      <c r="J10880" s="3">
        <v>45562</v>
      </c>
      <c r="K10880" s="3" t="str">
        <f>TEXT(Table1[[#This Row],[delivery_date]]-Table1[[#This Row],[order_date]],"D")</f>
        <v>4</v>
      </c>
      <c r="L10880" s="2" t="s">
        <v>15</v>
      </c>
      <c r="M10880" s="2" t="s">
        <v>16</v>
      </c>
      <c r="N10880" s="2">
        <v>526.30999999999995</v>
      </c>
      <c r="O10880" s="2" t="s">
        <v>28</v>
      </c>
      <c r="P10880" s="2">
        <f t="shared" si="338"/>
        <v>2414.9356000000002</v>
      </c>
    </row>
    <row r="10881" spans="1:16" ht="14.25" customHeight="1" x14ac:dyDescent="0.35">
      <c r="A10881" s="2" t="s">
        <v>10912</v>
      </c>
      <c r="B10881" s="2" t="s">
        <v>25</v>
      </c>
      <c r="C10881" s="2" t="s">
        <v>20</v>
      </c>
      <c r="D10881" s="2">
        <v>4007.41</v>
      </c>
      <c r="E10881" s="2">
        <v>0.5</v>
      </c>
      <c r="F10881" s="2">
        <f t="shared" si="339"/>
        <v>2003.7049999999999</v>
      </c>
      <c r="G10881" s="2">
        <v>5</v>
      </c>
      <c r="H10881" s="2" t="str">
        <f>TEXT(Table1[[#This Row],[order_date]],"mmmm")</f>
        <v>August</v>
      </c>
      <c r="I10881" s="3">
        <v>45524</v>
      </c>
      <c r="J10881" s="3">
        <v>45529</v>
      </c>
      <c r="K10881" s="3" t="str">
        <f>TEXT(Table1[[#This Row],[delivery_date]]-Table1[[#This Row],[order_date]],"D")</f>
        <v>5</v>
      </c>
      <c r="L10881" s="2" t="s">
        <v>21</v>
      </c>
      <c r="M10881" s="2" t="s">
        <v>16</v>
      </c>
      <c r="N10881" s="2">
        <v>513.29</v>
      </c>
      <c r="O10881" s="2" t="s">
        <v>34</v>
      </c>
      <c r="P10881" s="2">
        <f t="shared" si="338"/>
        <v>2003.7049999999999</v>
      </c>
    </row>
    <row r="10882" spans="1:16" ht="14.25" customHeight="1" x14ac:dyDescent="0.35">
      <c r="A10882" s="2" t="s">
        <v>10913</v>
      </c>
      <c r="B10882" s="2" t="s">
        <v>41</v>
      </c>
      <c r="C10882" s="2" t="s">
        <v>26</v>
      </c>
      <c r="D10882" s="2">
        <v>3511.08</v>
      </c>
      <c r="E10882" s="2">
        <v>0.32</v>
      </c>
      <c r="F10882" s="2">
        <f t="shared" si="339"/>
        <v>1123.5455999999999</v>
      </c>
      <c r="G10882" s="2">
        <v>6</v>
      </c>
      <c r="H10882" s="2" t="str">
        <f>TEXT(Table1[[#This Row],[order_date]],"mmmm")</f>
        <v>October</v>
      </c>
      <c r="I10882" s="3">
        <v>45203</v>
      </c>
      <c r="J10882" s="3">
        <v>45205</v>
      </c>
      <c r="K10882" s="3" t="str">
        <f>TEXT(Table1[[#This Row],[delivery_date]]-Table1[[#This Row],[order_date]],"D")</f>
        <v>2</v>
      </c>
      <c r="L10882" s="2" t="s">
        <v>31</v>
      </c>
      <c r="M10882" s="2" t="s">
        <v>16</v>
      </c>
      <c r="N10882" s="2">
        <v>825.53</v>
      </c>
      <c r="O10882" s="2" t="s">
        <v>23</v>
      </c>
      <c r="P10882" s="2">
        <f t="shared" ref="P10882:P10945" si="340">D10882-F10882</f>
        <v>2387.5344</v>
      </c>
    </row>
    <row r="10883" spans="1:16" ht="14.25" customHeight="1" x14ac:dyDescent="0.35">
      <c r="A10883" s="2" t="s">
        <v>10914</v>
      </c>
      <c r="B10883" s="2" t="s">
        <v>19</v>
      </c>
      <c r="C10883" s="2" t="s">
        <v>14</v>
      </c>
      <c r="D10883" s="2">
        <v>994.09</v>
      </c>
      <c r="E10883" s="2">
        <v>0.08</v>
      </c>
      <c r="F10883" s="2">
        <f t="shared" ref="F10883:F10946" si="341">D10883*E10883</f>
        <v>79.527200000000008</v>
      </c>
      <c r="G10883" s="2">
        <v>7</v>
      </c>
      <c r="H10883" s="2" t="str">
        <f>TEXT(Table1[[#This Row],[order_date]],"mmmm")</f>
        <v>July</v>
      </c>
      <c r="I10883" s="3">
        <v>45490</v>
      </c>
      <c r="J10883" s="3">
        <v>45491</v>
      </c>
      <c r="K10883" s="3" t="str">
        <f>TEXT(Table1[[#This Row],[delivery_date]]-Table1[[#This Row],[order_date]],"D")</f>
        <v>1</v>
      </c>
      <c r="L10883" s="2" t="s">
        <v>15</v>
      </c>
      <c r="M10883" s="2" t="s">
        <v>22</v>
      </c>
      <c r="N10883" s="2">
        <v>261.05</v>
      </c>
      <c r="O10883" s="2" t="s">
        <v>34</v>
      </c>
      <c r="P10883" s="2">
        <f t="shared" si="340"/>
        <v>914.56280000000004</v>
      </c>
    </row>
    <row r="10884" spans="1:16" ht="14.25" customHeight="1" x14ac:dyDescent="0.35">
      <c r="A10884" s="2" t="s">
        <v>10915</v>
      </c>
      <c r="B10884" s="2" t="s">
        <v>13</v>
      </c>
      <c r="C10884" s="2" t="s">
        <v>14</v>
      </c>
      <c r="D10884" s="2">
        <v>2117.19</v>
      </c>
      <c r="E10884" s="2">
        <v>0</v>
      </c>
      <c r="F10884" s="2">
        <f t="shared" si="341"/>
        <v>0</v>
      </c>
      <c r="G10884" s="2">
        <v>5</v>
      </c>
      <c r="H10884" s="2" t="str">
        <f>TEXT(Table1[[#This Row],[order_date]],"mmmm")</f>
        <v>April</v>
      </c>
      <c r="I10884" s="3">
        <v>45046</v>
      </c>
      <c r="J10884" s="3">
        <v>45052</v>
      </c>
      <c r="K10884" s="3" t="str">
        <f>TEXT(Table1[[#This Row],[delivery_date]]-Table1[[#This Row],[order_date]],"D")</f>
        <v>6</v>
      </c>
      <c r="L10884" s="2" t="s">
        <v>21</v>
      </c>
      <c r="M10884" s="2" t="s">
        <v>16</v>
      </c>
      <c r="N10884" s="2">
        <v>128.44999999999999</v>
      </c>
      <c r="O10884" s="2" t="s">
        <v>34</v>
      </c>
      <c r="P10884" s="2">
        <f t="shared" si="340"/>
        <v>2117.19</v>
      </c>
    </row>
    <row r="10885" spans="1:16" ht="14.25" customHeight="1" x14ac:dyDescent="0.35">
      <c r="A10885" s="2" t="s">
        <v>10916</v>
      </c>
      <c r="B10885" s="2" t="s">
        <v>13</v>
      </c>
      <c r="C10885" s="2" t="s">
        <v>26</v>
      </c>
      <c r="D10885" s="2">
        <v>2722.07</v>
      </c>
      <c r="E10885" s="2">
        <v>0.46</v>
      </c>
      <c r="F10885" s="2">
        <f t="shared" si="341"/>
        <v>1252.1522000000002</v>
      </c>
      <c r="G10885" s="2">
        <v>5</v>
      </c>
      <c r="H10885" s="2" t="str">
        <f>TEXT(Table1[[#This Row],[order_date]],"mmmm")</f>
        <v>February</v>
      </c>
      <c r="I10885" s="3">
        <v>44965</v>
      </c>
      <c r="J10885" s="3">
        <v>44970</v>
      </c>
      <c r="K10885" s="3" t="str">
        <f>TEXT(Table1[[#This Row],[delivery_date]]-Table1[[#This Row],[order_date]],"D")</f>
        <v>5</v>
      </c>
      <c r="L10885" s="2" t="s">
        <v>31</v>
      </c>
      <c r="M10885" s="2" t="s">
        <v>22</v>
      </c>
      <c r="N10885" s="2">
        <v>289.11</v>
      </c>
      <c r="O10885" s="2" t="s">
        <v>23</v>
      </c>
      <c r="P10885" s="2">
        <f t="shared" si="340"/>
        <v>1469.9177999999999</v>
      </c>
    </row>
    <row r="10886" spans="1:16" ht="14.25" customHeight="1" x14ac:dyDescent="0.35">
      <c r="A10886" s="2" t="s">
        <v>10917</v>
      </c>
      <c r="B10886" s="2" t="s">
        <v>41</v>
      </c>
      <c r="C10886" s="2" t="s">
        <v>36</v>
      </c>
      <c r="D10886" s="2">
        <v>1862.59</v>
      </c>
      <c r="E10886" s="2">
        <v>0.34</v>
      </c>
      <c r="F10886" s="2">
        <f t="shared" si="341"/>
        <v>633.28060000000005</v>
      </c>
      <c r="G10886" s="2">
        <v>6</v>
      </c>
      <c r="H10886" s="2" t="str">
        <f>TEXT(Table1[[#This Row],[order_date]],"mmmm")</f>
        <v>December</v>
      </c>
      <c r="I10886" s="3">
        <v>45271</v>
      </c>
      <c r="J10886" s="3">
        <v>45274</v>
      </c>
      <c r="K10886" s="3" t="str">
        <f>TEXT(Table1[[#This Row],[delivery_date]]-Table1[[#This Row],[order_date]],"D")</f>
        <v>3</v>
      </c>
      <c r="L10886" s="2" t="s">
        <v>31</v>
      </c>
      <c r="M10886" s="2" t="s">
        <v>27</v>
      </c>
      <c r="N10886" s="2">
        <v>293.31</v>
      </c>
      <c r="O10886" s="2" t="s">
        <v>28</v>
      </c>
      <c r="P10886" s="2">
        <f t="shared" si="340"/>
        <v>1229.3093999999999</v>
      </c>
    </row>
    <row r="10887" spans="1:16" ht="14.25" customHeight="1" x14ac:dyDescent="0.35">
      <c r="A10887" s="2" t="s">
        <v>10918</v>
      </c>
      <c r="B10887" s="2" t="s">
        <v>41</v>
      </c>
      <c r="C10887" s="2" t="s">
        <v>14</v>
      </c>
      <c r="D10887" s="2">
        <v>962.92</v>
      </c>
      <c r="E10887" s="2">
        <v>0.05</v>
      </c>
      <c r="F10887" s="2">
        <f t="shared" si="341"/>
        <v>48.146000000000001</v>
      </c>
      <c r="G10887" s="2">
        <v>8</v>
      </c>
      <c r="H10887" s="2" t="str">
        <f>TEXT(Table1[[#This Row],[order_date]],"mmmm")</f>
        <v>November</v>
      </c>
      <c r="I10887" s="3">
        <v>45609</v>
      </c>
      <c r="J10887" s="3">
        <v>45614</v>
      </c>
      <c r="K10887" s="3" t="str">
        <f>TEXT(Table1[[#This Row],[delivery_date]]-Table1[[#This Row],[order_date]],"D")</f>
        <v>5</v>
      </c>
      <c r="L10887" s="2" t="s">
        <v>21</v>
      </c>
      <c r="M10887" s="2" t="s">
        <v>16</v>
      </c>
      <c r="N10887" s="2">
        <v>98.19</v>
      </c>
      <c r="O10887" s="2" t="s">
        <v>23</v>
      </c>
      <c r="P10887" s="2">
        <f t="shared" si="340"/>
        <v>914.774</v>
      </c>
    </row>
    <row r="10888" spans="1:16" ht="14.25" customHeight="1" x14ac:dyDescent="0.35">
      <c r="A10888" s="2" t="s">
        <v>10919</v>
      </c>
      <c r="B10888" s="2" t="s">
        <v>41</v>
      </c>
      <c r="C10888" s="2" t="s">
        <v>36</v>
      </c>
      <c r="D10888" s="2">
        <v>3706.96</v>
      </c>
      <c r="E10888" s="2">
        <v>0.37</v>
      </c>
      <c r="F10888" s="2">
        <f t="shared" si="341"/>
        <v>1371.5752</v>
      </c>
      <c r="G10888" s="2">
        <v>2</v>
      </c>
      <c r="H10888" s="2" t="str">
        <f>TEXT(Table1[[#This Row],[order_date]],"mmmm")</f>
        <v>January</v>
      </c>
      <c r="I10888" s="3">
        <v>45300</v>
      </c>
      <c r="J10888" s="3">
        <v>45303</v>
      </c>
      <c r="K10888" s="3" t="str">
        <f>TEXT(Table1[[#This Row],[delivery_date]]-Table1[[#This Row],[order_date]],"D")</f>
        <v>3</v>
      </c>
      <c r="L10888" s="2" t="s">
        <v>31</v>
      </c>
      <c r="M10888" s="2" t="s">
        <v>16</v>
      </c>
      <c r="N10888" s="2">
        <v>436.78</v>
      </c>
      <c r="O10888" s="2" t="s">
        <v>17</v>
      </c>
      <c r="P10888" s="2">
        <f t="shared" si="340"/>
        <v>2335.3847999999998</v>
      </c>
    </row>
    <row r="10889" spans="1:16" ht="14.25" customHeight="1" x14ac:dyDescent="0.35">
      <c r="A10889" s="2" t="s">
        <v>10920</v>
      </c>
      <c r="B10889" s="2" t="s">
        <v>13</v>
      </c>
      <c r="C10889" s="2" t="s">
        <v>26</v>
      </c>
      <c r="D10889" s="2">
        <v>1074.3499999999999</v>
      </c>
      <c r="E10889" s="2">
        <v>0.11</v>
      </c>
      <c r="F10889" s="2">
        <f t="shared" si="341"/>
        <v>118.17849999999999</v>
      </c>
      <c r="G10889" s="2">
        <v>9</v>
      </c>
      <c r="H10889" s="2" t="str">
        <f>TEXT(Table1[[#This Row],[order_date]],"mmmm")</f>
        <v>December</v>
      </c>
      <c r="I10889" s="3">
        <v>45637</v>
      </c>
      <c r="J10889" s="3">
        <v>45640</v>
      </c>
      <c r="K10889" s="3" t="str">
        <f>TEXT(Table1[[#This Row],[delivery_date]]-Table1[[#This Row],[order_date]],"D")</f>
        <v>3</v>
      </c>
      <c r="L10889" s="2" t="s">
        <v>31</v>
      </c>
      <c r="M10889" s="2" t="s">
        <v>27</v>
      </c>
      <c r="N10889" s="2">
        <v>191.97</v>
      </c>
      <c r="O10889" s="2" t="s">
        <v>48</v>
      </c>
      <c r="P10889" s="2">
        <f t="shared" si="340"/>
        <v>956.17149999999992</v>
      </c>
    </row>
    <row r="10890" spans="1:16" ht="14.25" customHeight="1" x14ac:dyDescent="0.35">
      <c r="A10890" s="2" t="s">
        <v>10921</v>
      </c>
      <c r="B10890" s="2" t="s">
        <v>13</v>
      </c>
      <c r="C10890" s="2" t="s">
        <v>26</v>
      </c>
      <c r="D10890" s="2">
        <v>1376.38</v>
      </c>
      <c r="E10890" s="2">
        <v>0.4</v>
      </c>
      <c r="F10890" s="2">
        <f t="shared" si="341"/>
        <v>550.55200000000002</v>
      </c>
      <c r="G10890" s="2">
        <v>5</v>
      </c>
      <c r="H10890" s="2" t="str">
        <f>TEXT(Table1[[#This Row],[order_date]],"mmmm")</f>
        <v>April</v>
      </c>
      <c r="I10890" s="3">
        <v>45405</v>
      </c>
      <c r="J10890" s="3">
        <v>45407</v>
      </c>
      <c r="K10890" s="3" t="str">
        <f>TEXT(Table1[[#This Row],[delivery_date]]-Table1[[#This Row],[order_date]],"D")</f>
        <v>2</v>
      </c>
      <c r="L10890" s="2" t="s">
        <v>15</v>
      </c>
      <c r="M10890" s="2" t="s">
        <v>22</v>
      </c>
      <c r="N10890" s="2">
        <v>200.57</v>
      </c>
      <c r="O10890" s="2" t="s">
        <v>39</v>
      </c>
      <c r="P10890" s="2">
        <f t="shared" si="340"/>
        <v>825.82800000000009</v>
      </c>
    </row>
    <row r="10891" spans="1:16" ht="14.25" customHeight="1" x14ac:dyDescent="0.35">
      <c r="A10891" s="2" t="s">
        <v>10922</v>
      </c>
      <c r="B10891" s="2" t="s">
        <v>25</v>
      </c>
      <c r="C10891" s="2" t="s">
        <v>14</v>
      </c>
      <c r="D10891" s="2">
        <v>1503.95</v>
      </c>
      <c r="E10891" s="2">
        <v>0.3</v>
      </c>
      <c r="F10891" s="2">
        <f t="shared" si="341"/>
        <v>451.185</v>
      </c>
      <c r="G10891" s="2">
        <v>4</v>
      </c>
      <c r="H10891" s="2" t="str">
        <f>TEXT(Table1[[#This Row],[order_date]],"mmmm")</f>
        <v>July</v>
      </c>
      <c r="I10891" s="3">
        <v>45120</v>
      </c>
      <c r="J10891" s="3">
        <v>45121</v>
      </c>
      <c r="K10891" s="3" t="str">
        <f>TEXT(Table1[[#This Row],[delivery_date]]-Table1[[#This Row],[order_date]],"D")</f>
        <v>1</v>
      </c>
      <c r="L10891" s="2" t="s">
        <v>15</v>
      </c>
      <c r="M10891" s="2" t="s">
        <v>22</v>
      </c>
      <c r="N10891" s="2">
        <v>426.54</v>
      </c>
      <c r="O10891" s="2" t="s">
        <v>23</v>
      </c>
      <c r="P10891" s="2">
        <f t="shared" si="340"/>
        <v>1052.7650000000001</v>
      </c>
    </row>
    <row r="10892" spans="1:16" ht="14.25" customHeight="1" x14ac:dyDescent="0.35">
      <c r="A10892" s="2" t="s">
        <v>10923</v>
      </c>
      <c r="B10892" s="2" t="s">
        <v>19</v>
      </c>
      <c r="C10892" s="2" t="s">
        <v>36</v>
      </c>
      <c r="D10892" s="2">
        <v>892.72</v>
      </c>
      <c r="E10892" s="2">
        <v>0.06</v>
      </c>
      <c r="F10892" s="2">
        <f t="shared" si="341"/>
        <v>53.563200000000002</v>
      </c>
      <c r="G10892" s="2">
        <v>8</v>
      </c>
      <c r="H10892" s="2" t="str">
        <f>TEXT(Table1[[#This Row],[order_date]],"mmmm")</f>
        <v>April</v>
      </c>
      <c r="I10892" s="3">
        <v>45034</v>
      </c>
      <c r="J10892" s="3">
        <v>45037</v>
      </c>
      <c r="K10892" s="3" t="str">
        <f>TEXT(Table1[[#This Row],[delivery_date]]-Table1[[#This Row],[order_date]],"D")</f>
        <v>3</v>
      </c>
      <c r="L10892" s="2" t="s">
        <v>21</v>
      </c>
      <c r="M10892" s="2" t="s">
        <v>22</v>
      </c>
      <c r="N10892" s="2">
        <v>232.52</v>
      </c>
      <c r="O10892" s="2" t="s">
        <v>23</v>
      </c>
      <c r="P10892" s="2">
        <f t="shared" si="340"/>
        <v>839.15679999999998</v>
      </c>
    </row>
    <row r="10893" spans="1:16" ht="14.25" customHeight="1" x14ac:dyDescent="0.35">
      <c r="A10893" s="2" t="s">
        <v>10924</v>
      </c>
      <c r="B10893" s="2" t="s">
        <v>25</v>
      </c>
      <c r="C10893" s="2" t="s">
        <v>26</v>
      </c>
      <c r="D10893" s="2">
        <v>4262.8</v>
      </c>
      <c r="E10893" s="2">
        <v>0.04</v>
      </c>
      <c r="F10893" s="2">
        <f t="shared" si="341"/>
        <v>170.512</v>
      </c>
      <c r="G10893" s="2">
        <v>4</v>
      </c>
      <c r="H10893" s="2" t="str">
        <f>TEXT(Table1[[#This Row],[order_date]],"mmmm")</f>
        <v>October</v>
      </c>
      <c r="I10893" s="3">
        <v>45570</v>
      </c>
      <c r="J10893" s="3">
        <v>45572</v>
      </c>
      <c r="K10893" s="3" t="str">
        <f>TEXT(Table1[[#This Row],[delivery_date]]-Table1[[#This Row],[order_date]],"D")</f>
        <v>2</v>
      </c>
      <c r="L10893" s="2" t="s">
        <v>21</v>
      </c>
      <c r="M10893" s="2" t="s">
        <v>22</v>
      </c>
      <c r="N10893" s="2">
        <v>435.04</v>
      </c>
      <c r="O10893" s="2" t="s">
        <v>48</v>
      </c>
      <c r="P10893" s="2">
        <f t="shared" si="340"/>
        <v>4092.288</v>
      </c>
    </row>
    <row r="10894" spans="1:16" ht="14.25" customHeight="1" x14ac:dyDescent="0.35">
      <c r="A10894" s="2" t="s">
        <v>10925</v>
      </c>
      <c r="B10894" s="2" t="s">
        <v>19</v>
      </c>
      <c r="C10894" s="2" t="s">
        <v>14</v>
      </c>
      <c r="D10894" s="2">
        <v>3092.02</v>
      </c>
      <c r="E10894" s="2">
        <v>0.23</v>
      </c>
      <c r="F10894" s="2">
        <f t="shared" si="341"/>
        <v>711.16460000000006</v>
      </c>
      <c r="G10894" s="2">
        <v>2</v>
      </c>
      <c r="H10894" s="2" t="str">
        <f>TEXT(Table1[[#This Row],[order_date]],"mmmm")</f>
        <v>January</v>
      </c>
      <c r="I10894" s="3">
        <v>45311</v>
      </c>
      <c r="J10894" s="3">
        <v>45316</v>
      </c>
      <c r="K10894" s="3" t="str">
        <f>TEXT(Table1[[#This Row],[delivery_date]]-Table1[[#This Row],[order_date]],"D")</f>
        <v>5</v>
      </c>
      <c r="L10894" s="2" t="s">
        <v>21</v>
      </c>
      <c r="M10894" s="2" t="s">
        <v>16</v>
      </c>
      <c r="N10894" s="2">
        <v>887.58</v>
      </c>
      <c r="O10894" s="2" t="s">
        <v>28</v>
      </c>
      <c r="P10894" s="2">
        <f t="shared" si="340"/>
        <v>2380.8553999999999</v>
      </c>
    </row>
    <row r="10895" spans="1:16" ht="14.25" customHeight="1" x14ac:dyDescent="0.35">
      <c r="A10895" s="2" t="s">
        <v>10926</v>
      </c>
      <c r="B10895" s="2" t="s">
        <v>25</v>
      </c>
      <c r="C10895" s="2" t="s">
        <v>26</v>
      </c>
      <c r="D10895" s="2">
        <v>4190.2700000000004</v>
      </c>
      <c r="E10895" s="2">
        <v>0.47</v>
      </c>
      <c r="F10895" s="2">
        <f t="shared" si="341"/>
        <v>1969.4269000000002</v>
      </c>
      <c r="G10895" s="2">
        <v>5</v>
      </c>
      <c r="H10895" s="2" t="str">
        <f>TEXT(Table1[[#This Row],[order_date]],"mmmm")</f>
        <v>April</v>
      </c>
      <c r="I10895" s="3">
        <v>45037</v>
      </c>
      <c r="J10895" s="3">
        <v>45044</v>
      </c>
      <c r="K10895" s="3" t="str">
        <f>TEXT(Table1[[#This Row],[delivery_date]]-Table1[[#This Row],[order_date]],"D")</f>
        <v>7</v>
      </c>
      <c r="L10895" s="2" t="s">
        <v>31</v>
      </c>
      <c r="M10895" s="2" t="s">
        <v>27</v>
      </c>
      <c r="N10895" s="2">
        <v>436.78</v>
      </c>
      <c r="O10895" s="2" t="s">
        <v>39</v>
      </c>
      <c r="P10895" s="2">
        <f t="shared" si="340"/>
        <v>2220.8431</v>
      </c>
    </row>
    <row r="10896" spans="1:16" ht="14.25" customHeight="1" x14ac:dyDescent="0.35">
      <c r="A10896" s="2" t="s">
        <v>10927</v>
      </c>
      <c r="B10896" s="2" t="s">
        <v>13</v>
      </c>
      <c r="C10896" s="2" t="s">
        <v>20</v>
      </c>
      <c r="D10896" s="2">
        <v>2519.27</v>
      </c>
      <c r="E10896" s="2">
        <v>0.28000000000000003</v>
      </c>
      <c r="F10896" s="2">
        <f t="shared" si="341"/>
        <v>705.39560000000006</v>
      </c>
      <c r="G10896" s="2">
        <v>5</v>
      </c>
      <c r="H10896" s="2" t="str">
        <f>TEXT(Table1[[#This Row],[order_date]],"mmmm")</f>
        <v>July</v>
      </c>
      <c r="I10896" s="3">
        <v>45498</v>
      </c>
      <c r="J10896" s="3">
        <v>45499</v>
      </c>
      <c r="K10896" s="3" t="str">
        <f>TEXT(Table1[[#This Row],[delivery_date]]-Table1[[#This Row],[order_date]],"D")</f>
        <v>1</v>
      </c>
      <c r="L10896" s="2" t="s">
        <v>21</v>
      </c>
      <c r="M10896" s="2" t="s">
        <v>27</v>
      </c>
      <c r="N10896" s="2">
        <v>501.67</v>
      </c>
      <c r="O10896" s="2" t="s">
        <v>28</v>
      </c>
      <c r="P10896" s="2">
        <f t="shared" si="340"/>
        <v>1813.8743999999999</v>
      </c>
    </row>
    <row r="10897" spans="1:16" ht="14.25" customHeight="1" x14ac:dyDescent="0.35">
      <c r="A10897" s="2" t="s">
        <v>10928</v>
      </c>
      <c r="B10897" s="2" t="s">
        <v>25</v>
      </c>
      <c r="C10897" s="2" t="s">
        <v>20</v>
      </c>
      <c r="D10897" s="2">
        <v>2645.86</v>
      </c>
      <c r="E10897" s="2">
        <v>0.38</v>
      </c>
      <c r="F10897" s="2">
        <f t="shared" si="341"/>
        <v>1005.4268000000001</v>
      </c>
      <c r="G10897" s="2">
        <v>4</v>
      </c>
      <c r="H10897" s="2" t="str">
        <f>TEXT(Table1[[#This Row],[order_date]],"mmmm")</f>
        <v>November</v>
      </c>
      <c r="I10897" s="3">
        <v>45232</v>
      </c>
      <c r="J10897" s="3">
        <v>45233</v>
      </c>
      <c r="K10897" s="3" t="str">
        <f>TEXT(Table1[[#This Row],[delivery_date]]-Table1[[#This Row],[order_date]],"D")</f>
        <v>1</v>
      </c>
      <c r="L10897" s="2" t="s">
        <v>15</v>
      </c>
      <c r="M10897" s="2" t="s">
        <v>27</v>
      </c>
      <c r="N10897" s="2">
        <v>335.29</v>
      </c>
      <c r="O10897" s="2" t="s">
        <v>17</v>
      </c>
      <c r="P10897" s="2">
        <f t="shared" si="340"/>
        <v>1640.4331999999999</v>
      </c>
    </row>
    <row r="10898" spans="1:16" ht="14.25" customHeight="1" x14ac:dyDescent="0.35">
      <c r="A10898" s="2" t="s">
        <v>10929</v>
      </c>
      <c r="B10898" s="2" t="s">
        <v>19</v>
      </c>
      <c r="C10898" s="2" t="s">
        <v>14</v>
      </c>
      <c r="D10898" s="2">
        <v>3119.11</v>
      </c>
      <c r="E10898" s="2">
        <v>0.23</v>
      </c>
      <c r="F10898" s="2">
        <f t="shared" si="341"/>
        <v>717.39530000000002</v>
      </c>
      <c r="G10898" s="2">
        <v>3</v>
      </c>
      <c r="H10898" s="2" t="str">
        <f>TEXT(Table1[[#This Row],[order_date]],"mmmm")</f>
        <v>December</v>
      </c>
      <c r="I10898" s="3">
        <v>45269</v>
      </c>
      <c r="J10898" s="3">
        <v>45271</v>
      </c>
      <c r="K10898" s="3" t="str">
        <f>TEXT(Table1[[#This Row],[delivery_date]]-Table1[[#This Row],[order_date]],"D")</f>
        <v>2</v>
      </c>
      <c r="L10898" s="2" t="s">
        <v>31</v>
      </c>
      <c r="M10898" s="2" t="s">
        <v>27</v>
      </c>
      <c r="N10898" s="2">
        <v>377.96</v>
      </c>
      <c r="O10898" s="2" t="s">
        <v>39</v>
      </c>
      <c r="P10898" s="2">
        <f t="shared" si="340"/>
        <v>2401.7147</v>
      </c>
    </row>
    <row r="10899" spans="1:16" ht="14.25" customHeight="1" x14ac:dyDescent="0.35">
      <c r="A10899" s="2" t="s">
        <v>10930</v>
      </c>
      <c r="B10899" s="2" t="s">
        <v>41</v>
      </c>
      <c r="C10899" s="2" t="s">
        <v>26</v>
      </c>
      <c r="D10899" s="2">
        <v>1917.51</v>
      </c>
      <c r="E10899" s="2">
        <v>0.19</v>
      </c>
      <c r="F10899" s="2">
        <f t="shared" si="341"/>
        <v>364.32690000000002</v>
      </c>
      <c r="G10899" s="2">
        <v>5</v>
      </c>
      <c r="H10899" s="2" t="str">
        <f>TEXT(Table1[[#This Row],[order_date]],"mmmm")</f>
        <v>October</v>
      </c>
      <c r="I10899" s="3">
        <v>45229</v>
      </c>
      <c r="J10899" s="3">
        <v>45231</v>
      </c>
      <c r="K10899" s="3" t="str">
        <f>TEXT(Table1[[#This Row],[delivery_date]]-Table1[[#This Row],[order_date]],"D")</f>
        <v>2</v>
      </c>
      <c r="L10899" s="2" t="s">
        <v>15</v>
      </c>
      <c r="M10899" s="2" t="s">
        <v>27</v>
      </c>
      <c r="N10899" s="2">
        <v>354.88</v>
      </c>
      <c r="O10899" s="2" t="s">
        <v>28</v>
      </c>
      <c r="P10899" s="2">
        <f t="shared" si="340"/>
        <v>1553.1831</v>
      </c>
    </row>
    <row r="10900" spans="1:16" ht="14.25" customHeight="1" x14ac:dyDescent="0.35">
      <c r="A10900" s="2" t="s">
        <v>10931</v>
      </c>
      <c r="B10900" s="2" t="s">
        <v>19</v>
      </c>
      <c r="C10900" s="2" t="s">
        <v>14</v>
      </c>
      <c r="D10900" s="2">
        <v>2533.2600000000002</v>
      </c>
      <c r="E10900" s="2">
        <v>0.41</v>
      </c>
      <c r="F10900" s="2">
        <f t="shared" si="341"/>
        <v>1038.6366</v>
      </c>
      <c r="G10900" s="2">
        <v>9</v>
      </c>
      <c r="H10900" s="2" t="str">
        <f>TEXT(Table1[[#This Row],[order_date]],"mmmm")</f>
        <v>January</v>
      </c>
      <c r="I10900" s="3">
        <v>44943</v>
      </c>
      <c r="J10900" s="3">
        <v>44947</v>
      </c>
      <c r="K10900" s="3" t="str">
        <f>TEXT(Table1[[#This Row],[delivery_date]]-Table1[[#This Row],[order_date]],"D")</f>
        <v>4</v>
      </c>
      <c r="L10900" s="2" t="s">
        <v>15</v>
      </c>
      <c r="M10900" s="2" t="s">
        <v>16</v>
      </c>
      <c r="N10900" s="2">
        <v>726.35</v>
      </c>
      <c r="O10900" s="2" t="s">
        <v>39</v>
      </c>
      <c r="P10900" s="2">
        <f t="shared" si="340"/>
        <v>1494.6234000000002</v>
      </c>
    </row>
    <row r="10901" spans="1:16" ht="14.25" customHeight="1" x14ac:dyDescent="0.35">
      <c r="A10901" s="2" t="s">
        <v>10932</v>
      </c>
      <c r="B10901" s="2" t="s">
        <v>41</v>
      </c>
      <c r="C10901" s="2" t="s">
        <v>33</v>
      </c>
      <c r="D10901" s="2">
        <v>2779.88</v>
      </c>
      <c r="E10901" s="2">
        <v>0.23</v>
      </c>
      <c r="F10901" s="2">
        <f t="shared" si="341"/>
        <v>639.37240000000008</v>
      </c>
      <c r="G10901" s="2">
        <v>9</v>
      </c>
      <c r="H10901" s="2" t="str">
        <f>TEXT(Table1[[#This Row],[order_date]],"mmmm")</f>
        <v>November</v>
      </c>
      <c r="I10901" s="3">
        <v>45601</v>
      </c>
      <c r="J10901" s="3">
        <v>45607</v>
      </c>
      <c r="K10901" s="3" t="str">
        <f>TEXT(Table1[[#This Row],[delivery_date]]-Table1[[#This Row],[order_date]],"D")</f>
        <v>6</v>
      </c>
      <c r="L10901" s="2" t="s">
        <v>15</v>
      </c>
      <c r="M10901" s="2" t="s">
        <v>16</v>
      </c>
      <c r="N10901" s="2">
        <v>430.11</v>
      </c>
      <c r="O10901" s="2" t="s">
        <v>48</v>
      </c>
      <c r="P10901" s="2">
        <f t="shared" si="340"/>
        <v>2140.5075999999999</v>
      </c>
    </row>
    <row r="10902" spans="1:16" ht="14.25" customHeight="1" x14ac:dyDescent="0.35">
      <c r="A10902" s="2" t="s">
        <v>10933</v>
      </c>
      <c r="B10902" s="2" t="s">
        <v>13</v>
      </c>
      <c r="C10902" s="2" t="s">
        <v>14</v>
      </c>
      <c r="D10902" s="2">
        <v>4772.3599999999997</v>
      </c>
      <c r="E10902" s="2">
        <v>7.0000000000000007E-2</v>
      </c>
      <c r="F10902" s="2">
        <f t="shared" si="341"/>
        <v>334.0652</v>
      </c>
      <c r="G10902" s="2">
        <v>9</v>
      </c>
      <c r="H10902" s="2" t="str">
        <f>TEXT(Table1[[#This Row],[order_date]],"mmmm")</f>
        <v>June</v>
      </c>
      <c r="I10902" s="3">
        <v>45446</v>
      </c>
      <c r="J10902" s="3">
        <v>45451</v>
      </c>
      <c r="K10902" s="3" t="str">
        <f>TEXT(Table1[[#This Row],[delivery_date]]-Table1[[#This Row],[order_date]],"D")</f>
        <v>5</v>
      </c>
      <c r="L10902" s="2" t="s">
        <v>31</v>
      </c>
      <c r="M10902" s="2" t="s">
        <v>22</v>
      </c>
      <c r="N10902" s="2">
        <v>574.28</v>
      </c>
      <c r="O10902" s="2" t="s">
        <v>48</v>
      </c>
      <c r="P10902" s="2">
        <f t="shared" si="340"/>
        <v>4438.2947999999997</v>
      </c>
    </row>
    <row r="10903" spans="1:16" ht="14.25" customHeight="1" x14ac:dyDescent="0.35">
      <c r="A10903" s="2" t="s">
        <v>10934</v>
      </c>
      <c r="B10903" s="2" t="s">
        <v>19</v>
      </c>
      <c r="C10903" s="2" t="s">
        <v>14</v>
      </c>
      <c r="D10903" s="2">
        <v>4426.25</v>
      </c>
      <c r="E10903" s="2">
        <v>0.14000000000000001</v>
      </c>
      <c r="F10903" s="2">
        <f t="shared" si="341"/>
        <v>619.67500000000007</v>
      </c>
      <c r="G10903" s="2">
        <v>6</v>
      </c>
      <c r="H10903" s="2" t="str">
        <f>TEXT(Table1[[#This Row],[order_date]],"mmmm")</f>
        <v>July</v>
      </c>
      <c r="I10903" s="3">
        <v>45494</v>
      </c>
      <c r="J10903" s="3">
        <v>45498</v>
      </c>
      <c r="K10903" s="3" t="str">
        <f>TEXT(Table1[[#This Row],[delivery_date]]-Table1[[#This Row],[order_date]],"D")</f>
        <v>4</v>
      </c>
      <c r="L10903" s="2" t="s">
        <v>21</v>
      </c>
      <c r="M10903" s="2" t="s">
        <v>16</v>
      </c>
      <c r="N10903" s="2">
        <v>498.29</v>
      </c>
      <c r="O10903" s="2" t="s">
        <v>17</v>
      </c>
      <c r="P10903" s="2">
        <f t="shared" si="340"/>
        <v>3806.5749999999998</v>
      </c>
    </row>
    <row r="10904" spans="1:16" ht="14.25" customHeight="1" x14ac:dyDescent="0.35">
      <c r="A10904" s="2" t="s">
        <v>10935</v>
      </c>
      <c r="B10904" s="2" t="s">
        <v>25</v>
      </c>
      <c r="C10904" s="2" t="s">
        <v>20</v>
      </c>
      <c r="D10904" s="2">
        <v>733.3</v>
      </c>
      <c r="E10904" s="2">
        <v>0.28000000000000003</v>
      </c>
      <c r="F10904" s="2">
        <f t="shared" si="341"/>
        <v>205.32400000000001</v>
      </c>
      <c r="G10904" s="2">
        <v>8</v>
      </c>
      <c r="H10904" s="2" t="str">
        <f>TEXT(Table1[[#This Row],[order_date]],"mmmm")</f>
        <v>November</v>
      </c>
      <c r="I10904" s="3">
        <v>45626</v>
      </c>
      <c r="J10904" s="3">
        <v>45633</v>
      </c>
      <c r="K10904" s="3" t="str">
        <f>TEXT(Table1[[#This Row],[delivery_date]]-Table1[[#This Row],[order_date]],"D")</f>
        <v>7</v>
      </c>
      <c r="L10904" s="2" t="s">
        <v>21</v>
      </c>
      <c r="M10904" s="2" t="s">
        <v>22</v>
      </c>
      <c r="N10904" s="2">
        <v>93.33</v>
      </c>
      <c r="O10904" s="2" t="s">
        <v>17</v>
      </c>
      <c r="P10904" s="2">
        <f t="shared" si="340"/>
        <v>527.97599999999989</v>
      </c>
    </row>
    <row r="10905" spans="1:16" ht="14.25" customHeight="1" x14ac:dyDescent="0.35">
      <c r="A10905" s="2" t="s">
        <v>10936</v>
      </c>
      <c r="B10905" s="2" t="s">
        <v>19</v>
      </c>
      <c r="C10905" s="2" t="s">
        <v>20</v>
      </c>
      <c r="D10905" s="2">
        <v>302.27999999999997</v>
      </c>
      <c r="E10905" s="2">
        <v>0.2</v>
      </c>
      <c r="F10905" s="2">
        <f t="shared" si="341"/>
        <v>60.455999999999996</v>
      </c>
      <c r="G10905" s="2">
        <v>1</v>
      </c>
      <c r="H10905" s="2" t="str">
        <f>TEXT(Table1[[#This Row],[order_date]],"mmmm")</f>
        <v>July</v>
      </c>
      <c r="I10905" s="3">
        <v>45109</v>
      </c>
      <c r="J10905" s="3">
        <v>45113</v>
      </c>
      <c r="K10905" s="3" t="str">
        <f>TEXT(Table1[[#This Row],[delivery_date]]-Table1[[#This Row],[order_date]],"D")</f>
        <v>4</v>
      </c>
      <c r="L10905" s="2" t="s">
        <v>15</v>
      </c>
      <c r="M10905" s="2" t="s">
        <v>16</v>
      </c>
      <c r="N10905" s="2">
        <v>48.72</v>
      </c>
      <c r="O10905" s="2" t="s">
        <v>23</v>
      </c>
      <c r="P10905" s="2">
        <f t="shared" si="340"/>
        <v>241.82399999999998</v>
      </c>
    </row>
    <row r="10906" spans="1:16" ht="14.25" customHeight="1" x14ac:dyDescent="0.35">
      <c r="A10906" s="2" t="s">
        <v>10937</v>
      </c>
      <c r="B10906" s="2" t="s">
        <v>41</v>
      </c>
      <c r="C10906" s="2" t="s">
        <v>26</v>
      </c>
      <c r="D10906" s="2">
        <v>3433.64</v>
      </c>
      <c r="E10906" s="2">
        <v>0.18</v>
      </c>
      <c r="F10906" s="2">
        <f t="shared" si="341"/>
        <v>618.0551999999999</v>
      </c>
      <c r="G10906" s="2">
        <v>1</v>
      </c>
      <c r="H10906" s="2" t="str">
        <f>TEXT(Table1[[#This Row],[order_date]],"mmmm")</f>
        <v>September</v>
      </c>
      <c r="I10906" s="3">
        <v>45189</v>
      </c>
      <c r="J10906" s="3">
        <v>45190</v>
      </c>
      <c r="K10906" s="3" t="str">
        <f>TEXT(Table1[[#This Row],[delivery_date]]-Table1[[#This Row],[order_date]],"D")</f>
        <v>1</v>
      </c>
      <c r="L10906" s="2" t="s">
        <v>31</v>
      </c>
      <c r="M10906" s="2" t="s">
        <v>16</v>
      </c>
      <c r="N10906" s="2">
        <v>921.19</v>
      </c>
      <c r="O10906" s="2" t="s">
        <v>17</v>
      </c>
      <c r="P10906" s="2">
        <f t="shared" si="340"/>
        <v>2815.5848000000001</v>
      </c>
    </row>
    <row r="10907" spans="1:16" ht="14.25" customHeight="1" x14ac:dyDescent="0.35">
      <c r="A10907" s="2" t="s">
        <v>10938</v>
      </c>
      <c r="B10907" s="2" t="s">
        <v>13</v>
      </c>
      <c r="C10907" s="2" t="s">
        <v>14</v>
      </c>
      <c r="D10907" s="2">
        <v>341.07</v>
      </c>
      <c r="E10907" s="2">
        <v>0.33</v>
      </c>
      <c r="F10907" s="2">
        <f t="shared" si="341"/>
        <v>112.5531</v>
      </c>
      <c r="G10907" s="2">
        <v>7</v>
      </c>
      <c r="H10907" s="2" t="str">
        <f>TEXT(Table1[[#This Row],[order_date]],"mmmm")</f>
        <v>March</v>
      </c>
      <c r="I10907" s="3">
        <v>44991</v>
      </c>
      <c r="J10907" s="3">
        <v>44995</v>
      </c>
      <c r="K10907" s="3" t="str">
        <f>TEXT(Table1[[#This Row],[delivery_date]]-Table1[[#This Row],[order_date]],"D")</f>
        <v>4</v>
      </c>
      <c r="L10907" s="2" t="s">
        <v>31</v>
      </c>
      <c r="M10907" s="2" t="s">
        <v>27</v>
      </c>
      <c r="N10907" s="2">
        <v>43.89</v>
      </c>
      <c r="O10907" s="2" t="s">
        <v>23</v>
      </c>
      <c r="P10907" s="2">
        <f t="shared" si="340"/>
        <v>228.51689999999999</v>
      </c>
    </row>
    <row r="10908" spans="1:16" ht="14.25" customHeight="1" x14ac:dyDescent="0.35">
      <c r="A10908" s="2" t="s">
        <v>10939</v>
      </c>
      <c r="B10908" s="2" t="s">
        <v>25</v>
      </c>
      <c r="C10908" s="2" t="s">
        <v>14</v>
      </c>
      <c r="D10908" s="2">
        <v>395.72</v>
      </c>
      <c r="E10908" s="2">
        <v>0.32</v>
      </c>
      <c r="F10908" s="2">
        <f t="shared" si="341"/>
        <v>126.63040000000001</v>
      </c>
      <c r="G10908" s="2">
        <v>5</v>
      </c>
      <c r="H10908" s="2" t="str">
        <f>TEXT(Table1[[#This Row],[order_date]],"mmmm")</f>
        <v>October</v>
      </c>
      <c r="I10908" s="3">
        <v>45207</v>
      </c>
      <c r="J10908" s="3">
        <v>45212</v>
      </c>
      <c r="K10908" s="3" t="str">
        <f>TEXT(Table1[[#This Row],[delivery_date]]-Table1[[#This Row],[order_date]],"D")</f>
        <v>5</v>
      </c>
      <c r="L10908" s="2" t="s">
        <v>15</v>
      </c>
      <c r="M10908" s="2" t="s">
        <v>22</v>
      </c>
      <c r="N10908" s="2">
        <v>46.74</v>
      </c>
      <c r="O10908" s="2" t="s">
        <v>17</v>
      </c>
      <c r="P10908" s="2">
        <f t="shared" si="340"/>
        <v>269.08960000000002</v>
      </c>
    </row>
    <row r="10909" spans="1:16" ht="14.25" customHeight="1" x14ac:dyDescent="0.35">
      <c r="A10909" s="2" t="s">
        <v>10940</v>
      </c>
      <c r="B10909" s="2" t="s">
        <v>19</v>
      </c>
      <c r="C10909" s="2" t="s">
        <v>26</v>
      </c>
      <c r="D10909" s="2">
        <v>880.39</v>
      </c>
      <c r="E10909" s="2">
        <v>0.16</v>
      </c>
      <c r="F10909" s="2">
        <f t="shared" si="341"/>
        <v>140.86240000000001</v>
      </c>
      <c r="G10909" s="2">
        <v>2</v>
      </c>
      <c r="H10909" s="2" t="str">
        <f>TEXT(Table1[[#This Row],[order_date]],"mmmm")</f>
        <v>May</v>
      </c>
      <c r="I10909" s="3">
        <v>45425</v>
      </c>
      <c r="J10909" s="3">
        <v>45427</v>
      </c>
      <c r="K10909" s="3" t="str">
        <f>TEXT(Table1[[#This Row],[delivery_date]]-Table1[[#This Row],[order_date]],"D")</f>
        <v>2</v>
      </c>
      <c r="L10909" s="2" t="s">
        <v>21</v>
      </c>
      <c r="M10909" s="2" t="s">
        <v>22</v>
      </c>
      <c r="N10909" s="2">
        <v>170.4</v>
      </c>
      <c r="O10909" s="2" t="s">
        <v>17</v>
      </c>
      <c r="P10909" s="2">
        <f t="shared" si="340"/>
        <v>739.52760000000001</v>
      </c>
    </row>
    <row r="10910" spans="1:16" ht="14.25" customHeight="1" x14ac:dyDescent="0.35">
      <c r="A10910" s="2" t="s">
        <v>10941</v>
      </c>
      <c r="B10910" s="2" t="s">
        <v>41</v>
      </c>
      <c r="C10910" s="2" t="s">
        <v>36</v>
      </c>
      <c r="D10910" s="2">
        <v>1823.36</v>
      </c>
      <c r="E10910" s="2">
        <v>0.18</v>
      </c>
      <c r="F10910" s="2">
        <f t="shared" si="341"/>
        <v>328.20479999999998</v>
      </c>
      <c r="G10910" s="2">
        <v>4</v>
      </c>
      <c r="H10910" s="2" t="str">
        <f>TEXT(Table1[[#This Row],[order_date]],"mmmm")</f>
        <v>June</v>
      </c>
      <c r="I10910" s="3">
        <v>45462</v>
      </c>
      <c r="J10910" s="3">
        <v>45463</v>
      </c>
      <c r="K10910" s="3" t="str">
        <f>TEXT(Table1[[#This Row],[delivery_date]]-Table1[[#This Row],[order_date]],"D")</f>
        <v>1</v>
      </c>
      <c r="L10910" s="2" t="s">
        <v>31</v>
      </c>
      <c r="M10910" s="2" t="s">
        <v>22</v>
      </c>
      <c r="N10910" s="2">
        <v>360.65</v>
      </c>
      <c r="O10910" s="2" t="s">
        <v>17</v>
      </c>
      <c r="P10910" s="2">
        <f t="shared" si="340"/>
        <v>1495.1551999999999</v>
      </c>
    </row>
    <row r="10911" spans="1:16" ht="14.25" customHeight="1" x14ac:dyDescent="0.35">
      <c r="A10911" s="2" t="s">
        <v>10942</v>
      </c>
      <c r="B10911" s="2" t="s">
        <v>25</v>
      </c>
      <c r="C10911" s="2" t="s">
        <v>26</v>
      </c>
      <c r="D10911" s="2">
        <v>2231.48</v>
      </c>
      <c r="E10911" s="2">
        <v>0.38</v>
      </c>
      <c r="F10911" s="2">
        <f t="shared" si="341"/>
        <v>847.9624</v>
      </c>
      <c r="G10911" s="2">
        <v>4</v>
      </c>
      <c r="H10911" s="2" t="str">
        <f>TEXT(Table1[[#This Row],[order_date]],"mmmm")</f>
        <v>September</v>
      </c>
      <c r="I10911" s="3">
        <v>45552</v>
      </c>
      <c r="J10911" s="3">
        <v>45559</v>
      </c>
      <c r="K10911" s="3" t="str">
        <f>TEXT(Table1[[#This Row],[delivery_date]]-Table1[[#This Row],[order_date]],"D")</f>
        <v>7</v>
      </c>
      <c r="L10911" s="2" t="s">
        <v>21</v>
      </c>
      <c r="M10911" s="2" t="s">
        <v>22</v>
      </c>
      <c r="N10911" s="2">
        <v>360.19</v>
      </c>
      <c r="O10911" s="2" t="s">
        <v>48</v>
      </c>
      <c r="P10911" s="2">
        <f t="shared" si="340"/>
        <v>1383.5176000000001</v>
      </c>
    </row>
    <row r="10912" spans="1:16" ht="14.25" customHeight="1" x14ac:dyDescent="0.35">
      <c r="A10912" s="2" t="s">
        <v>10943</v>
      </c>
      <c r="B10912" s="2" t="s">
        <v>13</v>
      </c>
      <c r="C10912" s="2" t="s">
        <v>20</v>
      </c>
      <c r="D10912" s="2">
        <v>2644.95</v>
      </c>
      <c r="E10912" s="2">
        <v>0.46</v>
      </c>
      <c r="F10912" s="2">
        <f t="shared" si="341"/>
        <v>1216.6769999999999</v>
      </c>
      <c r="G10912" s="2">
        <v>6</v>
      </c>
      <c r="H10912" s="2" t="str">
        <f>TEXT(Table1[[#This Row],[order_date]],"mmmm")</f>
        <v>April</v>
      </c>
      <c r="I10912" s="3">
        <v>45023</v>
      </c>
      <c r="J10912" s="3">
        <v>45029</v>
      </c>
      <c r="K10912" s="3" t="str">
        <f>TEXT(Table1[[#This Row],[delivery_date]]-Table1[[#This Row],[order_date]],"D")</f>
        <v>6</v>
      </c>
      <c r="L10912" s="2" t="s">
        <v>21</v>
      </c>
      <c r="M10912" s="2" t="s">
        <v>22</v>
      </c>
      <c r="N10912" s="2">
        <v>258.27999999999997</v>
      </c>
      <c r="O10912" s="2" t="s">
        <v>17</v>
      </c>
      <c r="P10912" s="2">
        <f t="shared" si="340"/>
        <v>1428.2729999999999</v>
      </c>
    </row>
    <row r="10913" spans="1:16" ht="14.25" customHeight="1" x14ac:dyDescent="0.35">
      <c r="A10913" s="2" t="s">
        <v>10944</v>
      </c>
      <c r="B10913" s="2" t="s">
        <v>25</v>
      </c>
      <c r="C10913" s="2" t="s">
        <v>20</v>
      </c>
      <c r="D10913" s="2">
        <v>4962.21</v>
      </c>
      <c r="E10913" s="2">
        <v>0.16</v>
      </c>
      <c r="F10913" s="2">
        <f t="shared" si="341"/>
        <v>793.95360000000005</v>
      </c>
      <c r="G10913" s="2">
        <v>8</v>
      </c>
      <c r="H10913" s="2" t="str">
        <f>TEXT(Table1[[#This Row],[order_date]],"mmmm")</f>
        <v>April</v>
      </c>
      <c r="I10913" s="3">
        <v>45385</v>
      </c>
      <c r="J10913" s="3">
        <v>45386</v>
      </c>
      <c r="K10913" s="3" t="str">
        <f>TEXT(Table1[[#This Row],[delivery_date]]-Table1[[#This Row],[order_date]],"D")</f>
        <v>1</v>
      </c>
      <c r="L10913" s="2" t="s">
        <v>31</v>
      </c>
      <c r="M10913" s="2" t="s">
        <v>16</v>
      </c>
      <c r="N10913" s="2">
        <v>485.17</v>
      </c>
      <c r="O10913" s="2" t="s">
        <v>34</v>
      </c>
      <c r="P10913" s="2">
        <f t="shared" si="340"/>
        <v>4168.2564000000002</v>
      </c>
    </row>
    <row r="10914" spans="1:16" ht="14.25" customHeight="1" x14ac:dyDescent="0.35">
      <c r="A10914" s="2" t="s">
        <v>10945</v>
      </c>
      <c r="B10914" s="2" t="s">
        <v>13</v>
      </c>
      <c r="C10914" s="2" t="s">
        <v>14</v>
      </c>
      <c r="D10914" s="2">
        <v>1987.64</v>
      </c>
      <c r="E10914" s="2">
        <v>0.15</v>
      </c>
      <c r="F10914" s="2">
        <f t="shared" si="341"/>
        <v>298.14600000000002</v>
      </c>
      <c r="G10914" s="2">
        <v>3</v>
      </c>
      <c r="H10914" s="2" t="str">
        <f>TEXT(Table1[[#This Row],[order_date]],"mmmm")</f>
        <v>August</v>
      </c>
      <c r="I10914" s="3">
        <v>45534</v>
      </c>
      <c r="J10914" s="3">
        <v>45541</v>
      </c>
      <c r="K10914" s="3" t="str">
        <f>TEXT(Table1[[#This Row],[delivery_date]]-Table1[[#This Row],[order_date]],"D")</f>
        <v>7</v>
      </c>
      <c r="L10914" s="2" t="s">
        <v>21</v>
      </c>
      <c r="M10914" s="2" t="s">
        <v>27</v>
      </c>
      <c r="N10914" s="2">
        <v>357.87</v>
      </c>
      <c r="O10914" s="2" t="s">
        <v>28</v>
      </c>
      <c r="P10914" s="2">
        <f t="shared" si="340"/>
        <v>1689.4940000000001</v>
      </c>
    </row>
    <row r="10915" spans="1:16" ht="14.25" customHeight="1" x14ac:dyDescent="0.35">
      <c r="A10915" s="2" t="s">
        <v>10946</v>
      </c>
      <c r="B10915" s="2" t="s">
        <v>25</v>
      </c>
      <c r="C10915" s="2" t="s">
        <v>20</v>
      </c>
      <c r="D10915" s="2">
        <v>1289.49</v>
      </c>
      <c r="E10915" s="2">
        <v>0.13</v>
      </c>
      <c r="F10915" s="2">
        <f t="shared" si="341"/>
        <v>167.6337</v>
      </c>
      <c r="G10915" s="2">
        <v>7</v>
      </c>
      <c r="H10915" s="2" t="str">
        <f>TEXT(Table1[[#This Row],[order_date]],"mmmm")</f>
        <v>December</v>
      </c>
      <c r="I10915" s="3">
        <v>45275</v>
      </c>
      <c r="J10915" s="3">
        <v>45279</v>
      </c>
      <c r="K10915" s="3" t="str">
        <f>TEXT(Table1[[#This Row],[delivery_date]]-Table1[[#This Row],[order_date]],"D")</f>
        <v>4</v>
      </c>
      <c r="L10915" s="2" t="s">
        <v>31</v>
      </c>
      <c r="M10915" s="2" t="s">
        <v>16</v>
      </c>
      <c r="N10915" s="2">
        <v>156.32</v>
      </c>
      <c r="O10915" s="2" t="s">
        <v>48</v>
      </c>
      <c r="P10915" s="2">
        <f t="shared" si="340"/>
        <v>1121.8562999999999</v>
      </c>
    </row>
    <row r="10916" spans="1:16" ht="14.25" customHeight="1" x14ac:dyDescent="0.35">
      <c r="A10916" s="2" t="s">
        <v>10947</v>
      </c>
      <c r="B10916" s="2" t="s">
        <v>19</v>
      </c>
      <c r="C10916" s="2" t="s">
        <v>26</v>
      </c>
      <c r="D10916" s="2">
        <v>2918.74</v>
      </c>
      <c r="E10916" s="2">
        <v>7.0000000000000007E-2</v>
      </c>
      <c r="F10916" s="2">
        <f t="shared" si="341"/>
        <v>204.31180000000001</v>
      </c>
      <c r="G10916" s="2">
        <v>2</v>
      </c>
      <c r="H10916" s="2" t="str">
        <f>TEXT(Table1[[#This Row],[order_date]],"mmmm")</f>
        <v>July</v>
      </c>
      <c r="I10916" s="3">
        <v>45503</v>
      </c>
      <c r="J10916" s="3">
        <v>45508</v>
      </c>
      <c r="K10916" s="3" t="str">
        <f>TEXT(Table1[[#This Row],[delivery_date]]-Table1[[#This Row],[order_date]],"D")</f>
        <v>5</v>
      </c>
      <c r="L10916" s="2" t="s">
        <v>15</v>
      </c>
      <c r="M10916" s="2" t="s">
        <v>16</v>
      </c>
      <c r="N10916" s="2">
        <v>257.61</v>
      </c>
      <c r="O10916" s="2" t="s">
        <v>28</v>
      </c>
      <c r="P10916" s="2">
        <f t="shared" si="340"/>
        <v>2714.4281999999998</v>
      </c>
    </row>
    <row r="10917" spans="1:16" ht="14.25" customHeight="1" x14ac:dyDescent="0.35">
      <c r="A10917" s="2" t="s">
        <v>10948</v>
      </c>
      <c r="B10917" s="2" t="s">
        <v>41</v>
      </c>
      <c r="C10917" s="2" t="s">
        <v>14</v>
      </c>
      <c r="D10917" s="2">
        <v>1154.24</v>
      </c>
      <c r="E10917" s="2">
        <v>0.19</v>
      </c>
      <c r="F10917" s="2">
        <f t="shared" si="341"/>
        <v>219.3056</v>
      </c>
      <c r="G10917" s="2">
        <v>9</v>
      </c>
      <c r="H10917" s="2" t="str">
        <f>TEXT(Table1[[#This Row],[order_date]],"mmmm")</f>
        <v>October</v>
      </c>
      <c r="I10917" s="3">
        <v>45229</v>
      </c>
      <c r="J10917" s="3">
        <v>45231</v>
      </c>
      <c r="K10917" s="3" t="str">
        <f>TEXT(Table1[[#This Row],[delivery_date]]-Table1[[#This Row],[order_date]],"D")</f>
        <v>2</v>
      </c>
      <c r="L10917" s="2" t="s">
        <v>31</v>
      </c>
      <c r="M10917" s="2" t="s">
        <v>16</v>
      </c>
      <c r="N10917" s="2">
        <v>65.34</v>
      </c>
      <c r="O10917" s="2" t="s">
        <v>48</v>
      </c>
      <c r="P10917" s="2">
        <f t="shared" si="340"/>
        <v>934.93439999999998</v>
      </c>
    </row>
    <row r="10918" spans="1:16" ht="14.25" customHeight="1" x14ac:dyDescent="0.35">
      <c r="A10918" s="2" t="s">
        <v>10949</v>
      </c>
      <c r="B10918" s="2" t="s">
        <v>19</v>
      </c>
      <c r="C10918" s="2" t="s">
        <v>26</v>
      </c>
      <c r="D10918" s="2">
        <v>4708.66</v>
      </c>
      <c r="E10918" s="2">
        <v>0.26</v>
      </c>
      <c r="F10918" s="2">
        <f t="shared" si="341"/>
        <v>1224.2516000000001</v>
      </c>
      <c r="G10918" s="2">
        <v>7</v>
      </c>
      <c r="H10918" s="2" t="str">
        <f>TEXT(Table1[[#This Row],[order_date]],"mmmm")</f>
        <v>October</v>
      </c>
      <c r="I10918" s="3">
        <v>45574</v>
      </c>
      <c r="J10918" s="3">
        <v>45579</v>
      </c>
      <c r="K10918" s="3" t="str">
        <f>TEXT(Table1[[#This Row],[delivery_date]]-Table1[[#This Row],[order_date]],"D")</f>
        <v>5</v>
      </c>
      <c r="L10918" s="2" t="s">
        <v>21</v>
      </c>
      <c r="M10918" s="2" t="s">
        <v>27</v>
      </c>
      <c r="N10918" s="2">
        <v>393.51</v>
      </c>
      <c r="O10918" s="2" t="s">
        <v>23</v>
      </c>
      <c r="P10918" s="2">
        <f t="shared" si="340"/>
        <v>3484.4083999999998</v>
      </c>
    </row>
    <row r="10919" spans="1:16" ht="14.25" customHeight="1" x14ac:dyDescent="0.35">
      <c r="A10919" s="2" t="s">
        <v>10950</v>
      </c>
      <c r="B10919" s="2" t="s">
        <v>19</v>
      </c>
      <c r="C10919" s="2" t="s">
        <v>26</v>
      </c>
      <c r="D10919" s="2">
        <v>1370.35</v>
      </c>
      <c r="E10919" s="2">
        <v>0.27</v>
      </c>
      <c r="F10919" s="2">
        <f t="shared" si="341"/>
        <v>369.99450000000002</v>
      </c>
      <c r="G10919" s="2">
        <v>1</v>
      </c>
      <c r="H10919" s="2" t="str">
        <f>TEXT(Table1[[#This Row],[order_date]],"mmmm")</f>
        <v>June</v>
      </c>
      <c r="I10919" s="3">
        <v>45099</v>
      </c>
      <c r="J10919" s="3">
        <v>45102</v>
      </c>
      <c r="K10919" s="3" t="str">
        <f>TEXT(Table1[[#This Row],[delivery_date]]-Table1[[#This Row],[order_date]],"D")</f>
        <v>3</v>
      </c>
      <c r="L10919" s="2" t="s">
        <v>21</v>
      </c>
      <c r="M10919" s="2" t="s">
        <v>22</v>
      </c>
      <c r="N10919" s="2">
        <v>353.26</v>
      </c>
      <c r="O10919" s="2" t="s">
        <v>48</v>
      </c>
      <c r="P10919" s="2">
        <f t="shared" si="340"/>
        <v>1000.3554999999999</v>
      </c>
    </row>
    <row r="10920" spans="1:16" ht="14.25" customHeight="1" x14ac:dyDescent="0.35">
      <c r="A10920" s="2" t="s">
        <v>10951</v>
      </c>
      <c r="B10920" s="2" t="s">
        <v>13</v>
      </c>
      <c r="C10920" s="2" t="s">
        <v>14</v>
      </c>
      <c r="D10920" s="2">
        <v>4950.68</v>
      </c>
      <c r="E10920" s="2">
        <v>0.35</v>
      </c>
      <c r="F10920" s="2">
        <f t="shared" si="341"/>
        <v>1732.7380000000001</v>
      </c>
      <c r="G10920" s="2">
        <v>4</v>
      </c>
      <c r="H10920" s="2" t="str">
        <f>TEXT(Table1[[#This Row],[order_date]],"mmmm")</f>
        <v>February</v>
      </c>
      <c r="I10920" s="3">
        <v>45339</v>
      </c>
      <c r="J10920" s="3">
        <v>45344</v>
      </c>
      <c r="K10920" s="3" t="str">
        <f>TEXT(Table1[[#This Row],[delivery_date]]-Table1[[#This Row],[order_date]],"D")</f>
        <v>5</v>
      </c>
      <c r="L10920" s="2" t="s">
        <v>21</v>
      </c>
      <c r="M10920" s="2" t="s">
        <v>27</v>
      </c>
      <c r="N10920" s="2">
        <v>440.4</v>
      </c>
      <c r="O10920" s="2" t="s">
        <v>28</v>
      </c>
      <c r="P10920" s="2">
        <f t="shared" si="340"/>
        <v>3217.942</v>
      </c>
    </row>
    <row r="10921" spans="1:16" ht="14.25" customHeight="1" x14ac:dyDescent="0.35">
      <c r="A10921" s="2" t="s">
        <v>10952</v>
      </c>
      <c r="B10921" s="2" t="s">
        <v>13</v>
      </c>
      <c r="C10921" s="2" t="s">
        <v>36</v>
      </c>
      <c r="D10921" s="2">
        <v>2151.4699999999998</v>
      </c>
      <c r="E10921" s="2">
        <v>0.03</v>
      </c>
      <c r="F10921" s="2">
        <f t="shared" si="341"/>
        <v>64.544099999999986</v>
      </c>
      <c r="G10921" s="2">
        <v>2</v>
      </c>
      <c r="H10921" s="2" t="str">
        <f>TEXT(Table1[[#This Row],[order_date]],"mmmm")</f>
        <v>January</v>
      </c>
      <c r="I10921" s="3">
        <v>44957</v>
      </c>
      <c r="J10921" s="3">
        <v>44960</v>
      </c>
      <c r="K10921" s="3" t="str">
        <f>TEXT(Table1[[#This Row],[delivery_date]]-Table1[[#This Row],[order_date]],"D")</f>
        <v>3</v>
      </c>
      <c r="L10921" s="2" t="s">
        <v>15</v>
      </c>
      <c r="M10921" s="2" t="s">
        <v>22</v>
      </c>
      <c r="N10921" s="2">
        <v>109.03</v>
      </c>
      <c r="O10921" s="2" t="s">
        <v>17</v>
      </c>
      <c r="P10921" s="2">
        <f t="shared" si="340"/>
        <v>2086.9258999999997</v>
      </c>
    </row>
    <row r="10922" spans="1:16" ht="14.25" customHeight="1" x14ac:dyDescent="0.35">
      <c r="A10922" s="2" t="s">
        <v>10953</v>
      </c>
      <c r="B10922" s="2" t="s">
        <v>13</v>
      </c>
      <c r="C10922" s="2" t="s">
        <v>20</v>
      </c>
      <c r="D10922" s="2">
        <v>4082.16</v>
      </c>
      <c r="E10922" s="2">
        <v>0.28000000000000003</v>
      </c>
      <c r="F10922" s="2">
        <f t="shared" si="341"/>
        <v>1143.0048000000002</v>
      </c>
      <c r="G10922" s="2">
        <v>5</v>
      </c>
      <c r="H10922" s="2" t="str">
        <f>TEXT(Table1[[#This Row],[order_date]],"mmmm")</f>
        <v>April</v>
      </c>
      <c r="I10922" s="3">
        <v>45409</v>
      </c>
      <c r="J10922" s="3">
        <v>45410</v>
      </c>
      <c r="K10922" s="3" t="str">
        <f>TEXT(Table1[[#This Row],[delivery_date]]-Table1[[#This Row],[order_date]],"D")</f>
        <v>1</v>
      </c>
      <c r="L10922" s="2" t="s">
        <v>15</v>
      </c>
      <c r="M10922" s="2" t="s">
        <v>22</v>
      </c>
      <c r="N10922" s="2">
        <v>603.51</v>
      </c>
      <c r="O10922" s="2" t="s">
        <v>23</v>
      </c>
      <c r="P10922" s="2">
        <f t="shared" si="340"/>
        <v>2939.1551999999997</v>
      </c>
    </row>
    <row r="10923" spans="1:16" ht="14.25" customHeight="1" x14ac:dyDescent="0.35">
      <c r="A10923" s="2" t="s">
        <v>10954</v>
      </c>
      <c r="B10923" s="2" t="s">
        <v>19</v>
      </c>
      <c r="C10923" s="2" t="s">
        <v>33</v>
      </c>
      <c r="D10923" s="2">
        <v>3276.57</v>
      </c>
      <c r="E10923" s="2">
        <v>0.13</v>
      </c>
      <c r="F10923" s="2">
        <f t="shared" si="341"/>
        <v>425.95410000000004</v>
      </c>
      <c r="G10923" s="2">
        <v>9</v>
      </c>
      <c r="H10923" s="2" t="str">
        <f>TEXT(Table1[[#This Row],[order_date]],"mmmm")</f>
        <v>May</v>
      </c>
      <c r="I10923" s="3">
        <v>45061</v>
      </c>
      <c r="J10923" s="3">
        <v>45068</v>
      </c>
      <c r="K10923" s="3" t="str">
        <f>TEXT(Table1[[#This Row],[delivery_date]]-Table1[[#This Row],[order_date]],"D")</f>
        <v>7</v>
      </c>
      <c r="L10923" s="2" t="s">
        <v>21</v>
      </c>
      <c r="M10923" s="2" t="s">
        <v>27</v>
      </c>
      <c r="N10923" s="2">
        <v>924.12</v>
      </c>
      <c r="O10923" s="2" t="s">
        <v>48</v>
      </c>
      <c r="P10923" s="2">
        <f t="shared" si="340"/>
        <v>2850.6159000000002</v>
      </c>
    </row>
    <row r="10924" spans="1:16" ht="14.25" customHeight="1" x14ac:dyDescent="0.35">
      <c r="A10924" s="2" t="s">
        <v>10955</v>
      </c>
      <c r="B10924" s="2" t="s">
        <v>25</v>
      </c>
      <c r="C10924" s="2" t="s">
        <v>33</v>
      </c>
      <c r="D10924" s="2">
        <v>4674.12</v>
      </c>
      <c r="E10924" s="2">
        <v>0.12</v>
      </c>
      <c r="F10924" s="2">
        <f t="shared" si="341"/>
        <v>560.89440000000002</v>
      </c>
      <c r="G10924" s="2">
        <v>3</v>
      </c>
      <c r="H10924" s="2" t="str">
        <f>TEXT(Table1[[#This Row],[order_date]],"mmmm")</f>
        <v>June</v>
      </c>
      <c r="I10924" s="3">
        <v>45085</v>
      </c>
      <c r="J10924" s="3">
        <v>45090</v>
      </c>
      <c r="K10924" s="3" t="str">
        <f>TEXT(Table1[[#This Row],[delivery_date]]-Table1[[#This Row],[order_date]],"D")</f>
        <v>5</v>
      </c>
      <c r="L10924" s="2" t="s">
        <v>15</v>
      </c>
      <c r="M10924" s="2" t="s">
        <v>27</v>
      </c>
      <c r="N10924" s="2">
        <v>843.12</v>
      </c>
      <c r="O10924" s="2" t="s">
        <v>39</v>
      </c>
      <c r="P10924" s="2">
        <f t="shared" si="340"/>
        <v>4113.2255999999998</v>
      </c>
    </row>
    <row r="10925" spans="1:16" ht="14.25" customHeight="1" x14ac:dyDescent="0.35">
      <c r="A10925" s="2" t="s">
        <v>10956</v>
      </c>
      <c r="B10925" s="2" t="s">
        <v>25</v>
      </c>
      <c r="C10925" s="2" t="s">
        <v>33</v>
      </c>
      <c r="D10925" s="2">
        <v>3164.59</v>
      </c>
      <c r="E10925" s="2">
        <v>0.39</v>
      </c>
      <c r="F10925" s="2">
        <f t="shared" si="341"/>
        <v>1234.1901</v>
      </c>
      <c r="G10925" s="2">
        <v>5</v>
      </c>
      <c r="H10925" s="2" t="str">
        <f>TEXT(Table1[[#This Row],[order_date]],"mmmm")</f>
        <v>September</v>
      </c>
      <c r="I10925" s="3">
        <v>45547</v>
      </c>
      <c r="J10925" s="3">
        <v>45552</v>
      </c>
      <c r="K10925" s="3" t="str">
        <f>TEXT(Table1[[#This Row],[delivery_date]]-Table1[[#This Row],[order_date]],"D")</f>
        <v>5</v>
      </c>
      <c r="L10925" s="2" t="s">
        <v>31</v>
      </c>
      <c r="M10925" s="2" t="s">
        <v>22</v>
      </c>
      <c r="N10925" s="2">
        <v>166.37</v>
      </c>
      <c r="O10925" s="2" t="s">
        <v>17</v>
      </c>
      <c r="P10925" s="2">
        <f t="shared" si="340"/>
        <v>1930.3999000000001</v>
      </c>
    </row>
    <row r="10926" spans="1:16" ht="14.25" customHeight="1" x14ac:dyDescent="0.35">
      <c r="A10926" s="2" t="s">
        <v>10957</v>
      </c>
      <c r="B10926" s="2" t="s">
        <v>19</v>
      </c>
      <c r="C10926" s="2" t="s">
        <v>20</v>
      </c>
      <c r="D10926" s="2">
        <v>2947.97</v>
      </c>
      <c r="E10926" s="2">
        <v>0.08</v>
      </c>
      <c r="F10926" s="2">
        <f t="shared" si="341"/>
        <v>235.83759999999998</v>
      </c>
      <c r="G10926" s="2">
        <v>2</v>
      </c>
      <c r="H10926" s="2" t="str">
        <f>TEXT(Table1[[#This Row],[order_date]],"mmmm")</f>
        <v>August</v>
      </c>
      <c r="I10926" s="3">
        <v>45168</v>
      </c>
      <c r="J10926" s="3">
        <v>45173</v>
      </c>
      <c r="K10926" s="3" t="str">
        <f>TEXT(Table1[[#This Row],[delivery_date]]-Table1[[#This Row],[order_date]],"D")</f>
        <v>5</v>
      </c>
      <c r="L10926" s="2" t="s">
        <v>31</v>
      </c>
      <c r="M10926" s="2" t="s">
        <v>16</v>
      </c>
      <c r="N10926" s="2">
        <v>670.13</v>
      </c>
      <c r="O10926" s="2" t="s">
        <v>28</v>
      </c>
      <c r="P10926" s="2">
        <f t="shared" si="340"/>
        <v>2712.1324</v>
      </c>
    </row>
    <row r="10927" spans="1:16" ht="14.25" customHeight="1" x14ac:dyDescent="0.35">
      <c r="A10927" s="2" t="s">
        <v>10958</v>
      </c>
      <c r="B10927" s="2" t="s">
        <v>19</v>
      </c>
      <c r="C10927" s="2" t="s">
        <v>36</v>
      </c>
      <c r="D10927" s="2">
        <v>3298.98</v>
      </c>
      <c r="E10927" s="2">
        <v>0.16</v>
      </c>
      <c r="F10927" s="2">
        <f t="shared" si="341"/>
        <v>527.83680000000004</v>
      </c>
      <c r="G10927" s="2">
        <v>4</v>
      </c>
      <c r="H10927" s="2" t="str">
        <f>TEXT(Table1[[#This Row],[order_date]],"mmmm")</f>
        <v>July</v>
      </c>
      <c r="I10927" s="3">
        <v>45114</v>
      </c>
      <c r="J10927" s="3">
        <v>45121</v>
      </c>
      <c r="K10927" s="3" t="str">
        <f>TEXT(Table1[[#This Row],[delivery_date]]-Table1[[#This Row],[order_date]],"D")</f>
        <v>7</v>
      </c>
      <c r="L10927" s="2" t="s">
        <v>21</v>
      </c>
      <c r="M10927" s="2" t="s">
        <v>22</v>
      </c>
      <c r="N10927" s="2">
        <v>495.42</v>
      </c>
      <c r="O10927" s="2" t="s">
        <v>28</v>
      </c>
      <c r="P10927" s="2">
        <f t="shared" si="340"/>
        <v>2771.1432</v>
      </c>
    </row>
    <row r="10928" spans="1:16" ht="14.25" customHeight="1" x14ac:dyDescent="0.35">
      <c r="A10928" s="2" t="s">
        <v>10959</v>
      </c>
      <c r="B10928" s="2" t="s">
        <v>41</v>
      </c>
      <c r="C10928" s="2" t="s">
        <v>26</v>
      </c>
      <c r="D10928" s="2">
        <v>3953.68</v>
      </c>
      <c r="E10928" s="2">
        <v>0.32</v>
      </c>
      <c r="F10928" s="2">
        <f t="shared" si="341"/>
        <v>1265.1776</v>
      </c>
      <c r="G10928" s="2">
        <v>2</v>
      </c>
      <c r="H10928" s="2" t="str">
        <f>TEXT(Table1[[#This Row],[order_date]],"mmmm")</f>
        <v>July</v>
      </c>
      <c r="I10928" s="3">
        <v>45110</v>
      </c>
      <c r="J10928" s="3">
        <v>45114</v>
      </c>
      <c r="K10928" s="3" t="str">
        <f>TEXT(Table1[[#This Row],[delivery_date]]-Table1[[#This Row],[order_date]],"D")</f>
        <v>4</v>
      </c>
      <c r="L10928" s="2" t="s">
        <v>31</v>
      </c>
      <c r="M10928" s="2" t="s">
        <v>27</v>
      </c>
      <c r="N10928" s="2">
        <v>957.53</v>
      </c>
      <c r="O10928" s="2" t="s">
        <v>48</v>
      </c>
      <c r="P10928" s="2">
        <f t="shared" si="340"/>
        <v>2688.5023999999999</v>
      </c>
    </row>
    <row r="10929" spans="1:16" ht="14.25" customHeight="1" x14ac:dyDescent="0.35">
      <c r="A10929" s="2" t="s">
        <v>10960</v>
      </c>
      <c r="B10929" s="2" t="s">
        <v>13</v>
      </c>
      <c r="C10929" s="2" t="s">
        <v>14</v>
      </c>
      <c r="D10929" s="2">
        <v>4504.32</v>
      </c>
      <c r="E10929" s="2">
        <v>0.32</v>
      </c>
      <c r="F10929" s="2">
        <f t="shared" si="341"/>
        <v>1441.3824</v>
      </c>
      <c r="G10929" s="2">
        <v>8</v>
      </c>
      <c r="H10929" s="2" t="str">
        <f>TEXT(Table1[[#This Row],[order_date]],"mmmm")</f>
        <v>November</v>
      </c>
      <c r="I10929" s="3">
        <v>45598</v>
      </c>
      <c r="J10929" s="3">
        <v>45599</v>
      </c>
      <c r="K10929" s="3" t="str">
        <f>TEXT(Table1[[#This Row],[delivery_date]]-Table1[[#This Row],[order_date]],"D")</f>
        <v>1</v>
      </c>
      <c r="L10929" s="2" t="s">
        <v>21</v>
      </c>
      <c r="M10929" s="2" t="s">
        <v>27</v>
      </c>
      <c r="N10929" s="2">
        <v>897.31</v>
      </c>
      <c r="O10929" s="2" t="s">
        <v>48</v>
      </c>
      <c r="P10929" s="2">
        <f t="shared" si="340"/>
        <v>3062.9375999999997</v>
      </c>
    </row>
    <row r="10930" spans="1:16" ht="14.25" customHeight="1" x14ac:dyDescent="0.35">
      <c r="A10930" s="2" t="s">
        <v>10961</v>
      </c>
      <c r="B10930" s="2" t="s">
        <v>13</v>
      </c>
      <c r="C10930" s="2" t="s">
        <v>36</v>
      </c>
      <c r="D10930" s="2">
        <v>1407.39</v>
      </c>
      <c r="E10930" s="2">
        <v>0.02</v>
      </c>
      <c r="F10930" s="2">
        <f t="shared" si="341"/>
        <v>28.147800000000004</v>
      </c>
      <c r="G10930" s="2">
        <v>7</v>
      </c>
      <c r="H10930" s="2" t="str">
        <f>TEXT(Table1[[#This Row],[order_date]],"mmmm")</f>
        <v>August</v>
      </c>
      <c r="I10930" s="3">
        <v>45532</v>
      </c>
      <c r="J10930" s="3">
        <v>45537</v>
      </c>
      <c r="K10930" s="3" t="str">
        <f>TEXT(Table1[[#This Row],[delivery_date]]-Table1[[#This Row],[order_date]],"D")</f>
        <v>5</v>
      </c>
      <c r="L10930" s="2" t="s">
        <v>15</v>
      </c>
      <c r="M10930" s="2" t="s">
        <v>16</v>
      </c>
      <c r="N10930" s="2">
        <v>119.44</v>
      </c>
      <c r="O10930" s="2" t="s">
        <v>23</v>
      </c>
      <c r="P10930" s="2">
        <f t="shared" si="340"/>
        <v>1379.2422000000001</v>
      </c>
    </row>
    <row r="10931" spans="1:16" ht="14.25" customHeight="1" x14ac:dyDescent="0.35">
      <c r="A10931" s="2" t="s">
        <v>10962</v>
      </c>
      <c r="B10931" s="2" t="s">
        <v>19</v>
      </c>
      <c r="C10931" s="2" t="s">
        <v>33</v>
      </c>
      <c r="D10931" s="2">
        <v>1084.3499999999999</v>
      </c>
      <c r="E10931" s="2">
        <v>0.04</v>
      </c>
      <c r="F10931" s="2">
        <f t="shared" si="341"/>
        <v>43.373999999999995</v>
      </c>
      <c r="G10931" s="2">
        <v>7</v>
      </c>
      <c r="H10931" s="2" t="str">
        <f>TEXT(Table1[[#This Row],[order_date]],"mmmm")</f>
        <v>November</v>
      </c>
      <c r="I10931" s="3">
        <v>45243</v>
      </c>
      <c r="J10931" s="3">
        <v>45245</v>
      </c>
      <c r="K10931" s="3" t="str">
        <f>TEXT(Table1[[#This Row],[delivery_date]]-Table1[[#This Row],[order_date]],"D")</f>
        <v>2</v>
      </c>
      <c r="L10931" s="2" t="s">
        <v>21</v>
      </c>
      <c r="M10931" s="2" t="s">
        <v>16</v>
      </c>
      <c r="N10931" s="2">
        <v>182.14</v>
      </c>
      <c r="O10931" s="2" t="s">
        <v>39</v>
      </c>
      <c r="P10931" s="2">
        <f t="shared" si="340"/>
        <v>1040.9759999999999</v>
      </c>
    </row>
    <row r="10932" spans="1:16" ht="14.25" customHeight="1" x14ac:dyDescent="0.35">
      <c r="A10932" s="2" t="s">
        <v>10963</v>
      </c>
      <c r="B10932" s="2" t="s">
        <v>19</v>
      </c>
      <c r="C10932" s="2" t="s">
        <v>20</v>
      </c>
      <c r="D10932" s="2">
        <v>268.31</v>
      </c>
      <c r="E10932" s="2">
        <v>0.33</v>
      </c>
      <c r="F10932" s="2">
        <f t="shared" si="341"/>
        <v>88.542300000000012</v>
      </c>
      <c r="G10932" s="2">
        <v>7</v>
      </c>
      <c r="H10932" s="2" t="str">
        <f>TEXT(Table1[[#This Row],[order_date]],"mmmm")</f>
        <v>July</v>
      </c>
      <c r="I10932" s="3">
        <v>45115</v>
      </c>
      <c r="J10932" s="3">
        <v>45116</v>
      </c>
      <c r="K10932" s="3" t="str">
        <f>TEXT(Table1[[#This Row],[delivery_date]]-Table1[[#This Row],[order_date]],"D")</f>
        <v>1</v>
      </c>
      <c r="L10932" s="2" t="s">
        <v>21</v>
      </c>
      <c r="M10932" s="2" t="s">
        <v>22</v>
      </c>
      <c r="N10932" s="2">
        <v>50.66</v>
      </c>
      <c r="O10932" s="2" t="s">
        <v>34</v>
      </c>
      <c r="P10932" s="2">
        <f t="shared" si="340"/>
        <v>179.76769999999999</v>
      </c>
    </row>
    <row r="10933" spans="1:16" ht="14.25" customHeight="1" x14ac:dyDescent="0.35">
      <c r="A10933" s="2" t="s">
        <v>10964</v>
      </c>
      <c r="B10933" s="2" t="s">
        <v>25</v>
      </c>
      <c r="C10933" s="2" t="s">
        <v>20</v>
      </c>
      <c r="D10933" s="2">
        <v>1913.39</v>
      </c>
      <c r="E10933" s="2">
        <v>0.48</v>
      </c>
      <c r="F10933" s="2">
        <f t="shared" si="341"/>
        <v>918.42719999999997</v>
      </c>
      <c r="G10933" s="2">
        <v>9</v>
      </c>
      <c r="H10933" s="2" t="str">
        <f>TEXT(Table1[[#This Row],[order_date]],"mmmm")</f>
        <v>August</v>
      </c>
      <c r="I10933" s="3">
        <v>45514</v>
      </c>
      <c r="J10933" s="3">
        <v>45519</v>
      </c>
      <c r="K10933" s="3" t="str">
        <f>TEXT(Table1[[#This Row],[delivery_date]]-Table1[[#This Row],[order_date]],"D")</f>
        <v>5</v>
      </c>
      <c r="L10933" s="2" t="s">
        <v>15</v>
      </c>
      <c r="M10933" s="2" t="s">
        <v>22</v>
      </c>
      <c r="N10933" s="2">
        <v>335.04</v>
      </c>
      <c r="O10933" s="2" t="s">
        <v>39</v>
      </c>
      <c r="P10933" s="2">
        <f t="shared" si="340"/>
        <v>994.96280000000013</v>
      </c>
    </row>
    <row r="10934" spans="1:16" ht="14.25" customHeight="1" x14ac:dyDescent="0.35">
      <c r="A10934" s="2" t="s">
        <v>10965</v>
      </c>
      <c r="B10934" s="2" t="s">
        <v>19</v>
      </c>
      <c r="C10934" s="2" t="s">
        <v>14</v>
      </c>
      <c r="D10934" s="2">
        <v>4246.3100000000004</v>
      </c>
      <c r="E10934" s="2">
        <v>0.5</v>
      </c>
      <c r="F10934" s="2">
        <f t="shared" si="341"/>
        <v>2123.1550000000002</v>
      </c>
      <c r="G10934" s="2">
        <v>2</v>
      </c>
      <c r="H10934" s="2" t="str">
        <f>TEXT(Table1[[#This Row],[order_date]],"mmmm")</f>
        <v>December</v>
      </c>
      <c r="I10934" s="3">
        <v>45281</v>
      </c>
      <c r="J10934" s="3">
        <v>45288</v>
      </c>
      <c r="K10934" s="3" t="str">
        <f>TEXT(Table1[[#This Row],[delivery_date]]-Table1[[#This Row],[order_date]],"D")</f>
        <v>7</v>
      </c>
      <c r="L10934" s="2" t="s">
        <v>15</v>
      </c>
      <c r="M10934" s="2" t="s">
        <v>22</v>
      </c>
      <c r="N10934" s="2">
        <v>1048.46</v>
      </c>
      <c r="O10934" s="2" t="s">
        <v>23</v>
      </c>
      <c r="P10934" s="2">
        <f t="shared" si="340"/>
        <v>2123.1550000000002</v>
      </c>
    </row>
    <row r="10935" spans="1:16" ht="14.25" customHeight="1" x14ac:dyDescent="0.35">
      <c r="A10935" s="2" t="s">
        <v>10966</v>
      </c>
      <c r="B10935" s="2" t="s">
        <v>25</v>
      </c>
      <c r="C10935" s="2" t="s">
        <v>26</v>
      </c>
      <c r="D10935" s="2">
        <v>442.3</v>
      </c>
      <c r="E10935" s="2">
        <v>0.49</v>
      </c>
      <c r="F10935" s="2">
        <f t="shared" si="341"/>
        <v>216.727</v>
      </c>
      <c r="G10935" s="2">
        <v>6</v>
      </c>
      <c r="H10935" s="2" t="str">
        <f>TEXT(Table1[[#This Row],[order_date]],"mmmm")</f>
        <v>March</v>
      </c>
      <c r="I10935" s="3">
        <v>45374</v>
      </c>
      <c r="J10935" s="3">
        <v>45380</v>
      </c>
      <c r="K10935" s="3" t="str">
        <f>TEXT(Table1[[#This Row],[delivery_date]]-Table1[[#This Row],[order_date]],"D")</f>
        <v>6</v>
      </c>
      <c r="L10935" s="2" t="s">
        <v>31</v>
      </c>
      <c r="M10935" s="2" t="s">
        <v>22</v>
      </c>
      <c r="N10935" s="2">
        <v>116.06</v>
      </c>
      <c r="O10935" s="2" t="s">
        <v>39</v>
      </c>
      <c r="P10935" s="2">
        <f t="shared" si="340"/>
        <v>225.57300000000001</v>
      </c>
    </row>
    <row r="10936" spans="1:16" ht="14.25" customHeight="1" x14ac:dyDescent="0.35">
      <c r="A10936" s="2" t="s">
        <v>10967</v>
      </c>
      <c r="B10936" s="2" t="s">
        <v>19</v>
      </c>
      <c r="C10936" s="2" t="s">
        <v>36</v>
      </c>
      <c r="D10936" s="2">
        <v>2738.75</v>
      </c>
      <c r="E10936" s="2">
        <v>0.18</v>
      </c>
      <c r="F10936" s="2">
        <f t="shared" si="341"/>
        <v>492.97499999999997</v>
      </c>
      <c r="G10936" s="2">
        <v>4</v>
      </c>
      <c r="H10936" s="2" t="str">
        <f>TEXT(Table1[[#This Row],[order_date]],"mmmm")</f>
        <v>September</v>
      </c>
      <c r="I10936" s="3">
        <v>45192</v>
      </c>
      <c r="J10936" s="3">
        <v>45194</v>
      </c>
      <c r="K10936" s="3" t="str">
        <f>TEXT(Table1[[#This Row],[delivery_date]]-Table1[[#This Row],[order_date]],"D")</f>
        <v>2</v>
      </c>
      <c r="L10936" s="2" t="s">
        <v>21</v>
      </c>
      <c r="M10936" s="2" t="s">
        <v>22</v>
      </c>
      <c r="N10936" s="2">
        <v>593.38</v>
      </c>
      <c r="O10936" s="2" t="s">
        <v>17</v>
      </c>
      <c r="P10936" s="2">
        <f t="shared" si="340"/>
        <v>2245.7750000000001</v>
      </c>
    </row>
    <row r="10937" spans="1:16" ht="14.25" customHeight="1" x14ac:dyDescent="0.35">
      <c r="A10937" s="2" t="s">
        <v>10968</v>
      </c>
      <c r="B10937" s="2" t="s">
        <v>41</v>
      </c>
      <c r="C10937" s="2" t="s">
        <v>36</v>
      </c>
      <c r="D10937" s="2">
        <v>3504.46</v>
      </c>
      <c r="E10937" s="2">
        <v>0.12</v>
      </c>
      <c r="F10937" s="2">
        <f t="shared" si="341"/>
        <v>420.53519999999997</v>
      </c>
      <c r="G10937" s="2">
        <v>6</v>
      </c>
      <c r="H10937" s="2" t="str">
        <f>TEXT(Table1[[#This Row],[order_date]],"mmmm")</f>
        <v>February</v>
      </c>
      <c r="I10937" s="3">
        <v>45336</v>
      </c>
      <c r="J10937" s="3">
        <v>45342</v>
      </c>
      <c r="K10937" s="3" t="str">
        <f>TEXT(Table1[[#This Row],[delivery_date]]-Table1[[#This Row],[order_date]],"D")</f>
        <v>6</v>
      </c>
      <c r="L10937" s="2" t="s">
        <v>21</v>
      </c>
      <c r="M10937" s="2" t="s">
        <v>22</v>
      </c>
      <c r="N10937" s="2">
        <v>207.92</v>
      </c>
      <c r="O10937" s="2" t="s">
        <v>39</v>
      </c>
      <c r="P10937" s="2">
        <f t="shared" si="340"/>
        <v>3083.9248000000002</v>
      </c>
    </row>
    <row r="10938" spans="1:16" ht="14.25" customHeight="1" x14ac:dyDescent="0.35">
      <c r="A10938" s="2" t="s">
        <v>10969</v>
      </c>
      <c r="B10938" s="2" t="s">
        <v>41</v>
      </c>
      <c r="C10938" s="2" t="s">
        <v>36</v>
      </c>
      <c r="D10938" s="2">
        <v>4200.58</v>
      </c>
      <c r="E10938" s="2">
        <v>0.05</v>
      </c>
      <c r="F10938" s="2">
        <f t="shared" si="341"/>
        <v>210.029</v>
      </c>
      <c r="G10938" s="2">
        <v>9</v>
      </c>
      <c r="H10938" s="2" t="str">
        <f>TEXT(Table1[[#This Row],[order_date]],"mmmm")</f>
        <v>March</v>
      </c>
      <c r="I10938" s="3">
        <v>44995</v>
      </c>
      <c r="J10938" s="3">
        <v>44999</v>
      </c>
      <c r="K10938" s="3" t="str">
        <f>TEXT(Table1[[#This Row],[delivery_date]]-Table1[[#This Row],[order_date]],"D")</f>
        <v>4</v>
      </c>
      <c r="L10938" s="2" t="s">
        <v>31</v>
      </c>
      <c r="M10938" s="2" t="s">
        <v>16</v>
      </c>
      <c r="N10938" s="2">
        <v>580.17999999999995</v>
      </c>
      <c r="O10938" s="2" t="s">
        <v>34</v>
      </c>
      <c r="P10938" s="2">
        <f t="shared" si="340"/>
        <v>3990.5509999999999</v>
      </c>
    </row>
    <row r="10939" spans="1:16" ht="14.25" customHeight="1" x14ac:dyDescent="0.35">
      <c r="A10939" s="2" t="s">
        <v>10970</v>
      </c>
      <c r="B10939" s="2" t="s">
        <v>25</v>
      </c>
      <c r="C10939" s="2" t="s">
        <v>26</v>
      </c>
      <c r="D10939" s="2">
        <v>2958.81</v>
      </c>
      <c r="E10939" s="2">
        <v>0.16</v>
      </c>
      <c r="F10939" s="2">
        <f t="shared" si="341"/>
        <v>473.40960000000001</v>
      </c>
      <c r="G10939" s="2">
        <v>1</v>
      </c>
      <c r="H10939" s="2" t="str">
        <f>TEXT(Table1[[#This Row],[order_date]],"mmmm")</f>
        <v>August</v>
      </c>
      <c r="I10939" s="3">
        <v>45525</v>
      </c>
      <c r="J10939" s="3">
        <v>45527</v>
      </c>
      <c r="K10939" s="3" t="str">
        <f>TEXT(Table1[[#This Row],[delivery_date]]-Table1[[#This Row],[order_date]],"D")</f>
        <v>2</v>
      </c>
      <c r="L10939" s="2" t="s">
        <v>21</v>
      </c>
      <c r="M10939" s="2" t="s">
        <v>22</v>
      </c>
      <c r="N10939" s="2">
        <v>420.79</v>
      </c>
      <c r="O10939" s="2" t="s">
        <v>48</v>
      </c>
      <c r="P10939" s="2">
        <f t="shared" si="340"/>
        <v>2485.4004</v>
      </c>
    </row>
    <row r="10940" spans="1:16" ht="14.25" customHeight="1" x14ac:dyDescent="0.35">
      <c r="A10940" s="2" t="s">
        <v>10971</v>
      </c>
      <c r="B10940" s="2" t="s">
        <v>13</v>
      </c>
      <c r="C10940" s="2" t="s">
        <v>26</v>
      </c>
      <c r="D10940" s="2">
        <v>1012.97</v>
      </c>
      <c r="E10940" s="2">
        <v>0.14000000000000001</v>
      </c>
      <c r="F10940" s="2">
        <f t="shared" si="341"/>
        <v>141.81580000000002</v>
      </c>
      <c r="G10940" s="2">
        <v>2</v>
      </c>
      <c r="H10940" s="2" t="str">
        <f>TEXT(Table1[[#This Row],[order_date]],"mmmm")</f>
        <v>November</v>
      </c>
      <c r="I10940" s="3">
        <v>45255</v>
      </c>
      <c r="J10940" s="3">
        <v>45262</v>
      </c>
      <c r="K10940" s="3" t="str">
        <f>TEXT(Table1[[#This Row],[delivery_date]]-Table1[[#This Row],[order_date]],"D")</f>
        <v>7</v>
      </c>
      <c r="L10940" s="2" t="s">
        <v>15</v>
      </c>
      <c r="M10940" s="2" t="s">
        <v>16</v>
      </c>
      <c r="N10940" s="2">
        <v>106.99</v>
      </c>
      <c r="O10940" s="2" t="s">
        <v>23</v>
      </c>
      <c r="P10940" s="2">
        <f t="shared" si="340"/>
        <v>871.15419999999995</v>
      </c>
    </row>
    <row r="10941" spans="1:16" ht="14.25" customHeight="1" x14ac:dyDescent="0.35">
      <c r="A10941" s="2" t="s">
        <v>10972</v>
      </c>
      <c r="B10941" s="2" t="s">
        <v>41</v>
      </c>
      <c r="C10941" s="2" t="s">
        <v>26</v>
      </c>
      <c r="D10941" s="2">
        <v>4826.2299999999996</v>
      </c>
      <c r="E10941" s="2">
        <v>0.28999999999999998</v>
      </c>
      <c r="F10941" s="2">
        <f t="shared" si="341"/>
        <v>1399.6066999999998</v>
      </c>
      <c r="G10941" s="2">
        <v>6</v>
      </c>
      <c r="H10941" s="2" t="str">
        <f>TEXT(Table1[[#This Row],[order_date]],"mmmm")</f>
        <v>April</v>
      </c>
      <c r="I10941" s="3">
        <v>45023</v>
      </c>
      <c r="J10941" s="3">
        <v>45024</v>
      </c>
      <c r="K10941" s="3" t="str">
        <f>TEXT(Table1[[#This Row],[delivery_date]]-Table1[[#This Row],[order_date]],"D")</f>
        <v>1</v>
      </c>
      <c r="L10941" s="2" t="s">
        <v>21</v>
      </c>
      <c r="M10941" s="2" t="s">
        <v>27</v>
      </c>
      <c r="N10941" s="2">
        <v>757.27</v>
      </c>
      <c r="O10941" s="2" t="s">
        <v>23</v>
      </c>
      <c r="P10941" s="2">
        <f t="shared" si="340"/>
        <v>3426.6232999999997</v>
      </c>
    </row>
    <row r="10942" spans="1:16" ht="14.25" customHeight="1" x14ac:dyDescent="0.35">
      <c r="A10942" s="2" t="s">
        <v>10973</v>
      </c>
      <c r="B10942" s="2" t="s">
        <v>25</v>
      </c>
      <c r="C10942" s="2" t="s">
        <v>14</v>
      </c>
      <c r="D10942" s="2">
        <v>563.79</v>
      </c>
      <c r="E10942" s="2">
        <v>0.18</v>
      </c>
      <c r="F10942" s="2">
        <f t="shared" si="341"/>
        <v>101.48219999999999</v>
      </c>
      <c r="G10942" s="2">
        <v>7</v>
      </c>
      <c r="H10942" s="2" t="str">
        <f>TEXT(Table1[[#This Row],[order_date]],"mmmm")</f>
        <v>September</v>
      </c>
      <c r="I10942" s="3">
        <v>45180</v>
      </c>
      <c r="J10942" s="3">
        <v>45181</v>
      </c>
      <c r="K10942" s="3" t="str">
        <f>TEXT(Table1[[#This Row],[delivery_date]]-Table1[[#This Row],[order_date]],"D")</f>
        <v>1</v>
      </c>
      <c r="L10942" s="2" t="s">
        <v>15</v>
      </c>
      <c r="M10942" s="2" t="s">
        <v>16</v>
      </c>
      <c r="N10942" s="2">
        <v>54.65</v>
      </c>
      <c r="O10942" s="2" t="s">
        <v>28</v>
      </c>
      <c r="P10942" s="2">
        <f t="shared" si="340"/>
        <v>462.30779999999999</v>
      </c>
    </row>
    <row r="10943" spans="1:16" ht="14.25" customHeight="1" x14ac:dyDescent="0.35">
      <c r="A10943" s="2" t="s">
        <v>10974</v>
      </c>
      <c r="B10943" s="2" t="s">
        <v>19</v>
      </c>
      <c r="C10943" s="2" t="s">
        <v>20</v>
      </c>
      <c r="D10943" s="2">
        <v>3868.1</v>
      </c>
      <c r="E10943" s="2">
        <v>0.12</v>
      </c>
      <c r="F10943" s="2">
        <f t="shared" si="341"/>
        <v>464.17199999999997</v>
      </c>
      <c r="G10943" s="2">
        <v>3</v>
      </c>
      <c r="H10943" s="2" t="str">
        <f>TEXT(Table1[[#This Row],[order_date]],"mmmm")</f>
        <v>May</v>
      </c>
      <c r="I10943" s="3">
        <v>45440</v>
      </c>
      <c r="J10943" s="3">
        <v>45443</v>
      </c>
      <c r="K10943" s="3" t="str">
        <f>TEXT(Table1[[#This Row],[delivery_date]]-Table1[[#This Row],[order_date]],"D")</f>
        <v>3</v>
      </c>
      <c r="L10943" s="2" t="s">
        <v>15</v>
      </c>
      <c r="M10943" s="2" t="s">
        <v>22</v>
      </c>
      <c r="N10943" s="2">
        <v>924.07</v>
      </c>
      <c r="O10943" s="2" t="s">
        <v>28</v>
      </c>
      <c r="P10943" s="2">
        <f t="shared" si="340"/>
        <v>3403.9279999999999</v>
      </c>
    </row>
    <row r="10944" spans="1:16" ht="14.25" customHeight="1" x14ac:dyDescent="0.35">
      <c r="A10944" s="2" t="s">
        <v>10975</v>
      </c>
      <c r="B10944" s="2" t="s">
        <v>19</v>
      </c>
      <c r="C10944" s="2" t="s">
        <v>33</v>
      </c>
      <c r="D10944" s="2">
        <v>524.14</v>
      </c>
      <c r="E10944" s="2">
        <v>0.31</v>
      </c>
      <c r="F10944" s="2">
        <f t="shared" si="341"/>
        <v>162.48339999999999</v>
      </c>
      <c r="G10944" s="2">
        <v>1</v>
      </c>
      <c r="H10944" s="2" t="str">
        <f>TEXT(Table1[[#This Row],[order_date]],"mmmm")</f>
        <v>October</v>
      </c>
      <c r="I10944" s="3">
        <v>45224</v>
      </c>
      <c r="J10944" s="3">
        <v>45227</v>
      </c>
      <c r="K10944" s="3" t="str">
        <f>TEXT(Table1[[#This Row],[delivery_date]]-Table1[[#This Row],[order_date]],"D")</f>
        <v>3</v>
      </c>
      <c r="L10944" s="2" t="s">
        <v>15</v>
      </c>
      <c r="M10944" s="2" t="s">
        <v>16</v>
      </c>
      <c r="N10944" s="2">
        <v>135.55000000000001</v>
      </c>
      <c r="O10944" s="2" t="s">
        <v>34</v>
      </c>
      <c r="P10944" s="2">
        <f t="shared" si="340"/>
        <v>361.65660000000003</v>
      </c>
    </row>
    <row r="10945" spans="1:16" ht="14.25" customHeight="1" x14ac:dyDescent="0.35">
      <c r="A10945" s="2" t="s">
        <v>10976</v>
      </c>
      <c r="B10945" s="2" t="s">
        <v>25</v>
      </c>
      <c r="C10945" s="2" t="s">
        <v>26</v>
      </c>
      <c r="D10945" s="2">
        <v>802.75</v>
      </c>
      <c r="E10945" s="2">
        <v>0.16</v>
      </c>
      <c r="F10945" s="2">
        <f t="shared" si="341"/>
        <v>128.44</v>
      </c>
      <c r="G10945" s="2">
        <v>7</v>
      </c>
      <c r="H10945" s="2" t="str">
        <f>TEXT(Table1[[#This Row],[order_date]],"mmmm")</f>
        <v>July</v>
      </c>
      <c r="I10945" s="3">
        <v>45122</v>
      </c>
      <c r="J10945" s="3">
        <v>45125</v>
      </c>
      <c r="K10945" s="3" t="str">
        <f>TEXT(Table1[[#This Row],[delivery_date]]-Table1[[#This Row],[order_date]],"D")</f>
        <v>3</v>
      </c>
      <c r="L10945" s="2" t="s">
        <v>15</v>
      </c>
      <c r="M10945" s="2" t="s">
        <v>22</v>
      </c>
      <c r="N10945" s="2">
        <v>227.66</v>
      </c>
      <c r="O10945" s="2" t="s">
        <v>48</v>
      </c>
      <c r="P10945" s="2">
        <f t="shared" si="340"/>
        <v>674.31</v>
      </c>
    </row>
    <row r="10946" spans="1:16" ht="14.25" customHeight="1" x14ac:dyDescent="0.35">
      <c r="A10946" s="2" t="s">
        <v>10977</v>
      </c>
      <c r="B10946" s="2" t="s">
        <v>13</v>
      </c>
      <c r="C10946" s="2" t="s">
        <v>20</v>
      </c>
      <c r="D10946" s="2">
        <v>4501.26</v>
      </c>
      <c r="E10946" s="2">
        <v>0.18</v>
      </c>
      <c r="F10946" s="2">
        <f t="shared" si="341"/>
        <v>810.22680000000003</v>
      </c>
      <c r="G10946" s="2">
        <v>2</v>
      </c>
      <c r="H10946" s="2" t="str">
        <f>TEXT(Table1[[#This Row],[order_date]],"mmmm")</f>
        <v>October</v>
      </c>
      <c r="I10946" s="3">
        <v>45576</v>
      </c>
      <c r="J10946" s="3">
        <v>45580</v>
      </c>
      <c r="K10946" s="3" t="str">
        <f>TEXT(Table1[[#This Row],[delivery_date]]-Table1[[#This Row],[order_date]],"D")</f>
        <v>4</v>
      </c>
      <c r="L10946" s="2" t="s">
        <v>21</v>
      </c>
      <c r="M10946" s="2" t="s">
        <v>16</v>
      </c>
      <c r="N10946" s="2">
        <v>240.96</v>
      </c>
      <c r="O10946" s="2" t="s">
        <v>17</v>
      </c>
      <c r="P10946" s="2">
        <f t="shared" ref="P10946:P11009" si="342">D10946-F10946</f>
        <v>3691.0332000000003</v>
      </c>
    </row>
    <row r="10947" spans="1:16" ht="14.25" customHeight="1" x14ac:dyDescent="0.35">
      <c r="A10947" s="2" t="s">
        <v>10978</v>
      </c>
      <c r="B10947" s="2" t="s">
        <v>25</v>
      </c>
      <c r="C10947" s="2" t="s">
        <v>26</v>
      </c>
      <c r="D10947" s="2">
        <v>3790.07</v>
      </c>
      <c r="E10947" s="2">
        <v>0.3</v>
      </c>
      <c r="F10947" s="2">
        <f t="shared" ref="F10947:F11010" si="343">D10947*E10947</f>
        <v>1137.021</v>
      </c>
      <c r="G10947" s="2">
        <v>6</v>
      </c>
      <c r="H10947" s="2" t="str">
        <f>TEXT(Table1[[#This Row],[order_date]],"mmmm")</f>
        <v>June</v>
      </c>
      <c r="I10947" s="3">
        <v>45469</v>
      </c>
      <c r="J10947" s="3">
        <v>45470</v>
      </c>
      <c r="K10947" s="3" t="str">
        <f>TEXT(Table1[[#This Row],[delivery_date]]-Table1[[#This Row],[order_date]],"D")</f>
        <v>1</v>
      </c>
      <c r="L10947" s="2" t="s">
        <v>31</v>
      </c>
      <c r="M10947" s="2" t="s">
        <v>16</v>
      </c>
      <c r="N10947" s="2">
        <v>700.02</v>
      </c>
      <c r="O10947" s="2" t="s">
        <v>48</v>
      </c>
      <c r="P10947" s="2">
        <f t="shared" si="342"/>
        <v>2653.049</v>
      </c>
    </row>
    <row r="10948" spans="1:16" ht="14.25" customHeight="1" x14ac:dyDescent="0.35">
      <c r="A10948" s="2" t="s">
        <v>10979</v>
      </c>
      <c r="B10948" s="2" t="s">
        <v>25</v>
      </c>
      <c r="C10948" s="2" t="s">
        <v>33</v>
      </c>
      <c r="D10948" s="2">
        <v>1890.99</v>
      </c>
      <c r="E10948" s="2">
        <v>0.06</v>
      </c>
      <c r="F10948" s="2">
        <f t="shared" si="343"/>
        <v>113.4594</v>
      </c>
      <c r="G10948" s="2">
        <v>4</v>
      </c>
      <c r="H10948" s="2" t="str">
        <f>TEXT(Table1[[#This Row],[order_date]],"mmmm")</f>
        <v>December</v>
      </c>
      <c r="I10948" s="3">
        <v>45645</v>
      </c>
      <c r="J10948" s="3">
        <v>45649</v>
      </c>
      <c r="K10948" s="3" t="str">
        <f>TEXT(Table1[[#This Row],[delivery_date]]-Table1[[#This Row],[order_date]],"D")</f>
        <v>4</v>
      </c>
      <c r="L10948" s="2" t="s">
        <v>15</v>
      </c>
      <c r="M10948" s="2" t="s">
        <v>22</v>
      </c>
      <c r="N10948" s="2">
        <v>193.4</v>
      </c>
      <c r="O10948" s="2" t="s">
        <v>17</v>
      </c>
      <c r="P10948" s="2">
        <f t="shared" si="342"/>
        <v>1777.5306</v>
      </c>
    </row>
    <row r="10949" spans="1:16" ht="14.25" customHeight="1" x14ac:dyDescent="0.35">
      <c r="A10949" s="2" t="s">
        <v>10980</v>
      </c>
      <c r="B10949" s="2" t="s">
        <v>41</v>
      </c>
      <c r="C10949" s="2" t="s">
        <v>26</v>
      </c>
      <c r="D10949" s="2">
        <v>3229.75</v>
      </c>
      <c r="E10949" s="2">
        <v>0.39</v>
      </c>
      <c r="F10949" s="2">
        <f t="shared" si="343"/>
        <v>1259.6025</v>
      </c>
      <c r="G10949" s="2">
        <v>4</v>
      </c>
      <c r="H10949" s="2" t="str">
        <f>TEXT(Table1[[#This Row],[order_date]],"mmmm")</f>
        <v>April</v>
      </c>
      <c r="I10949" s="3">
        <v>45395</v>
      </c>
      <c r="J10949" s="3">
        <v>45396</v>
      </c>
      <c r="K10949" s="3" t="str">
        <f>TEXT(Table1[[#This Row],[delivery_date]]-Table1[[#This Row],[order_date]],"D")</f>
        <v>1</v>
      </c>
      <c r="L10949" s="2" t="s">
        <v>31</v>
      </c>
      <c r="M10949" s="2" t="s">
        <v>16</v>
      </c>
      <c r="N10949" s="2">
        <v>590.05999999999995</v>
      </c>
      <c r="O10949" s="2" t="s">
        <v>23</v>
      </c>
      <c r="P10949" s="2">
        <f t="shared" si="342"/>
        <v>1970.1475</v>
      </c>
    </row>
    <row r="10950" spans="1:16" ht="14.25" customHeight="1" x14ac:dyDescent="0.35">
      <c r="A10950" s="2" t="s">
        <v>10981</v>
      </c>
      <c r="B10950" s="2" t="s">
        <v>25</v>
      </c>
      <c r="C10950" s="2" t="s">
        <v>20</v>
      </c>
      <c r="D10950" s="2">
        <v>2340.5100000000002</v>
      </c>
      <c r="E10950" s="2">
        <v>0.48</v>
      </c>
      <c r="F10950" s="2">
        <f t="shared" si="343"/>
        <v>1123.4448</v>
      </c>
      <c r="G10950" s="2">
        <v>9</v>
      </c>
      <c r="H10950" s="2" t="str">
        <f>TEXT(Table1[[#This Row],[order_date]],"mmmm")</f>
        <v>June</v>
      </c>
      <c r="I10950" s="3">
        <v>45444</v>
      </c>
      <c r="J10950" s="3">
        <v>45451</v>
      </c>
      <c r="K10950" s="3" t="str">
        <f>TEXT(Table1[[#This Row],[delivery_date]]-Table1[[#This Row],[order_date]],"D")</f>
        <v>7</v>
      </c>
      <c r="L10950" s="2" t="s">
        <v>31</v>
      </c>
      <c r="M10950" s="2" t="s">
        <v>22</v>
      </c>
      <c r="N10950" s="2">
        <v>158.44</v>
      </c>
      <c r="O10950" s="2" t="s">
        <v>17</v>
      </c>
      <c r="P10950" s="2">
        <f t="shared" si="342"/>
        <v>1217.0652000000002</v>
      </c>
    </row>
    <row r="10951" spans="1:16" ht="14.25" customHeight="1" x14ac:dyDescent="0.35">
      <c r="A10951" s="2" t="s">
        <v>10982</v>
      </c>
      <c r="B10951" s="2" t="s">
        <v>25</v>
      </c>
      <c r="C10951" s="2" t="s">
        <v>14</v>
      </c>
      <c r="D10951" s="2">
        <v>426.04</v>
      </c>
      <c r="E10951" s="2">
        <v>0.25</v>
      </c>
      <c r="F10951" s="2">
        <f t="shared" si="343"/>
        <v>106.51</v>
      </c>
      <c r="G10951" s="2">
        <v>7</v>
      </c>
      <c r="H10951" s="2" t="str">
        <f>TEXT(Table1[[#This Row],[order_date]],"mmmm")</f>
        <v>March</v>
      </c>
      <c r="I10951" s="3">
        <v>44991</v>
      </c>
      <c r="J10951" s="3">
        <v>44997</v>
      </c>
      <c r="K10951" s="3" t="str">
        <f>TEXT(Table1[[#This Row],[delivery_date]]-Table1[[#This Row],[order_date]],"D")</f>
        <v>6</v>
      </c>
      <c r="L10951" s="2" t="s">
        <v>15</v>
      </c>
      <c r="M10951" s="2" t="s">
        <v>22</v>
      </c>
      <c r="N10951" s="2">
        <v>102.81</v>
      </c>
      <c r="O10951" s="2" t="s">
        <v>23</v>
      </c>
      <c r="P10951" s="2">
        <f t="shared" si="342"/>
        <v>319.53000000000003</v>
      </c>
    </row>
    <row r="10952" spans="1:16" ht="14.25" customHeight="1" x14ac:dyDescent="0.35">
      <c r="A10952" s="2" t="s">
        <v>10983</v>
      </c>
      <c r="B10952" s="2" t="s">
        <v>19</v>
      </c>
      <c r="C10952" s="2" t="s">
        <v>33</v>
      </c>
      <c r="D10952" s="2">
        <v>3633.53</v>
      </c>
      <c r="E10952" s="2">
        <v>0.28000000000000003</v>
      </c>
      <c r="F10952" s="2">
        <f t="shared" si="343"/>
        <v>1017.3884000000002</v>
      </c>
      <c r="G10952" s="2">
        <v>1</v>
      </c>
      <c r="H10952" s="2" t="str">
        <f>TEXT(Table1[[#This Row],[order_date]],"mmmm")</f>
        <v>December</v>
      </c>
      <c r="I10952" s="3">
        <v>45640</v>
      </c>
      <c r="J10952" s="3">
        <v>45643</v>
      </c>
      <c r="K10952" s="3" t="str">
        <f>TEXT(Table1[[#This Row],[delivery_date]]-Table1[[#This Row],[order_date]],"D")</f>
        <v>3</v>
      </c>
      <c r="L10952" s="2" t="s">
        <v>15</v>
      </c>
      <c r="M10952" s="2" t="s">
        <v>27</v>
      </c>
      <c r="N10952" s="2">
        <v>449.55</v>
      </c>
      <c r="O10952" s="2" t="s">
        <v>17</v>
      </c>
      <c r="P10952" s="2">
        <f t="shared" si="342"/>
        <v>2616.1415999999999</v>
      </c>
    </row>
    <row r="10953" spans="1:16" ht="14.25" customHeight="1" x14ac:dyDescent="0.35">
      <c r="A10953" s="2" t="s">
        <v>10984</v>
      </c>
      <c r="B10953" s="2" t="s">
        <v>41</v>
      </c>
      <c r="C10953" s="2" t="s">
        <v>20</v>
      </c>
      <c r="D10953" s="2">
        <v>3839.95</v>
      </c>
      <c r="E10953" s="2">
        <v>0.19</v>
      </c>
      <c r="F10953" s="2">
        <f t="shared" si="343"/>
        <v>729.59050000000002</v>
      </c>
      <c r="G10953" s="2">
        <v>4</v>
      </c>
      <c r="H10953" s="2" t="str">
        <f>TEXT(Table1[[#This Row],[order_date]],"mmmm")</f>
        <v>May</v>
      </c>
      <c r="I10953" s="3">
        <v>45430</v>
      </c>
      <c r="J10953" s="3">
        <v>45433</v>
      </c>
      <c r="K10953" s="3" t="str">
        <f>TEXT(Table1[[#This Row],[delivery_date]]-Table1[[#This Row],[order_date]],"D")</f>
        <v>3</v>
      </c>
      <c r="L10953" s="2" t="s">
        <v>31</v>
      </c>
      <c r="M10953" s="2" t="s">
        <v>22</v>
      </c>
      <c r="N10953" s="2">
        <v>736</v>
      </c>
      <c r="O10953" s="2" t="s">
        <v>48</v>
      </c>
      <c r="P10953" s="2">
        <f t="shared" si="342"/>
        <v>3110.3594999999996</v>
      </c>
    </row>
    <row r="10954" spans="1:16" ht="14.25" customHeight="1" x14ac:dyDescent="0.35">
      <c r="A10954" s="2" t="s">
        <v>10985</v>
      </c>
      <c r="B10954" s="2" t="s">
        <v>19</v>
      </c>
      <c r="C10954" s="2" t="s">
        <v>36</v>
      </c>
      <c r="D10954" s="2">
        <v>4423.47</v>
      </c>
      <c r="E10954" s="2">
        <v>0.48</v>
      </c>
      <c r="F10954" s="2">
        <f t="shared" si="343"/>
        <v>2123.2656000000002</v>
      </c>
      <c r="G10954" s="2">
        <v>6</v>
      </c>
      <c r="H10954" s="2" t="str">
        <f>TEXT(Table1[[#This Row],[order_date]],"mmmm")</f>
        <v>January</v>
      </c>
      <c r="I10954" s="3">
        <v>45319</v>
      </c>
      <c r="J10954" s="3">
        <v>45321</v>
      </c>
      <c r="K10954" s="3" t="str">
        <f>TEXT(Table1[[#This Row],[delivery_date]]-Table1[[#This Row],[order_date]],"D")</f>
        <v>2</v>
      </c>
      <c r="L10954" s="2" t="s">
        <v>31</v>
      </c>
      <c r="M10954" s="2" t="s">
        <v>27</v>
      </c>
      <c r="N10954" s="2">
        <v>1102.06</v>
      </c>
      <c r="O10954" s="2" t="s">
        <v>17</v>
      </c>
      <c r="P10954" s="2">
        <f t="shared" si="342"/>
        <v>2300.2044000000001</v>
      </c>
    </row>
    <row r="10955" spans="1:16" ht="14.25" customHeight="1" x14ac:dyDescent="0.35">
      <c r="A10955" s="2" t="s">
        <v>10986</v>
      </c>
      <c r="B10955" s="2" t="s">
        <v>19</v>
      </c>
      <c r="C10955" s="2" t="s">
        <v>36</v>
      </c>
      <c r="D10955" s="2">
        <v>2749.12</v>
      </c>
      <c r="E10955" s="2">
        <v>7.0000000000000007E-2</v>
      </c>
      <c r="F10955" s="2">
        <f t="shared" si="343"/>
        <v>192.4384</v>
      </c>
      <c r="G10955" s="2">
        <v>2</v>
      </c>
      <c r="H10955" s="2" t="str">
        <f>TEXT(Table1[[#This Row],[order_date]],"mmmm")</f>
        <v>August</v>
      </c>
      <c r="I10955" s="3">
        <v>45519</v>
      </c>
      <c r="J10955" s="3">
        <v>45525</v>
      </c>
      <c r="K10955" s="3" t="str">
        <f>TEXT(Table1[[#This Row],[delivery_date]]-Table1[[#This Row],[order_date]],"D")</f>
        <v>6</v>
      </c>
      <c r="L10955" s="2" t="s">
        <v>21</v>
      </c>
      <c r="M10955" s="2" t="s">
        <v>27</v>
      </c>
      <c r="N10955" s="2">
        <v>435.84</v>
      </c>
      <c r="O10955" s="2" t="s">
        <v>23</v>
      </c>
      <c r="P10955" s="2">
        <f t="shared" si="342"/>
        <v>2556.6815999999999</v>
      </c>
    </row>
    <row r="10956" spans="1:16" ht="14.25" customHeight="1" x14ac:dyDescent="0.35">
      <c r="A10956" s="2" t="s">
        <v>10987</v>
      </c>
      <c r="B10956" s="2" t="s">
        <v>13</v>
      </c>
      <c r="C10956" s="2" t="s">
        <v>36</v>
      </c>
      <c r="D10956" s="2">
        <v>3398.38</v>
      </c>
      <c r="E10956" s="2">
        <v>0.41</v>
      </c>
      <c r="F10956" s="2">
        <f t="shared" si="343"/>
        <v>1393.3358000000001</v>
      </c>
      <c r="G10956" s="2">
        <v>4</v>
      </c>
      <c r="H10956" s="2" t="str">
        <f>TEXT(Table1[[#This Row],[order_date]],"mmmm")</f>
        <v>March</v>
      </c>
      <c r="I10956" s="3">
        <v>45376</v>
      </c>
      <c r="J10956" s="3">
        <v>45382</v>
      </c>
      <c r="K10956" s="3" t="str">
        <f>TEXT(Table1[[#This Row],[delivery_date]]-Table1[[#This Row],[order_date]],"D")</f>
        <v>6</v>
      </c>
      <c r="L10956" s="2" t="s">
        <v>15</v>
      </c>
      <c r="M10956" s="2" t="s">
        <v>16</v>
      </c>
      <c r="N10956" s="2">
        <v>1013.44</v>
      </c>
      <c r="O10956" s="2" t="s">
        <v>48</v>
      </c>
      <c r="P10956" s="2">
        <f t="shared" si="342"/>
        <v>2005.0442</v>
      </c>
    </row>
    <row r="10957" spans="1:16" ht="14.25" customHeight="1" x14ac:dyDescent="0.35">
      <c r="A10957" s="2" t="s">
        <v>10988</v>
      </c>
      <c r="B10957" s="2" t="s">
        <v>13</v>
      </c>
      <c r="C10957" s="2" t="s">
        <v>14</v>
      </c>
      <c r="D10957" s="2">
        <v>2246.4499999999998</v>
      </c>
      <c r="E10957" s="2">
        <v>0.33</v>
      </c>
      <c r="F10957" s="2">
        <f t="shared" si="343"/>
        <v>741.32849999999996</v>
      </c>
      <c r="G10957" s="2">
        <v>2</v>
      </c>
      <c r="H10957" s="2" t="str">
        <f>TEXT(Table1[[#This Row],[order_date]],"mmmm")</f>
        <v>December</v>
      </c>
      <c r="I10957" s="3">
        <v>45262</v>
      </c>
      <c r="J10957" s="3">
        <v>45268</v>
      </c>
      <c r="K10957" s="3" t="str">
        <f>TEXT(Table1[[#This Row],[delivery_date]]-Table1[[#This Row],[order_date]],"D")</f>
        <v>6</v>
      </c>
      <c r="L10957" s="2" t="s">
        <v>21</v>
      </c>
      <c r="M10957" s="2" t="s">
        <v>27</v>
      </c>
      <c r="N10957" s="2">
        <v>564.53</v>
      </c>
      <c r="O10957" s="2" t="s">
        <v>39</v>
      </c>
      <c r="P10957" s="2">
        <f t="shared" si="342"/>
        <v>1505.1214999999997</v>
      </c>
    </row>
    <row r="10958" spans="1:16" ht="14.25" customHeight="1" x14ac:dyDescent="0.35">
      <c r="A10958" s="2" t="s">
        <v>10989</v>
      </c>
      <c r="B10958" s="2" t="s">
        <v>41</v>
      </c>
      <c r="C10958" s="2" t="s">
        <v>26</v>
      </c>
      <c r="D10958" s="2">
        <v>1662.66</v>
      </c>
      <c r="E10958" s="2">
        <v>0.4</v>
      </c>
      <c r="F10958" s="2">
        <f t="shared" si="343"/>
        <v>665.06400000000008</v>
      </c>
      <c r="G10958" s="2">
        <v>1</v>
      </c>
      <c r="H10958" s="2" t="str">
        <f>TEXT(Table1[[#This Row],[order_date]],"mmmm")</f>
        <v>July</v>
      </c>
      <c r="I10958" s="3">
        <v>45497</v>
      </c>
      <c r="J10958" s="3">
        <v>45500</v>
      </c>
      <c r="K10958" s="3" t="str">
        <f>TEXT(Table1[[#This Row],[delivery_date]]-Table1[[#This Row],[order_date]],"D")</f>
        <v>3</v>
      </c>
      <c r="L10958" s="2" t="s">
        <v>15</v>
      </c>
      <c r="M10958" s="2" t="s">
        <v>27</v>
      </c>
      <c r="N10958" s="2">
        <v>259.22000000000003</v>
      </c>
      <c r="O10958" s="2" t="s">
        <v>28</v>
      </c>
      <c r="P10958" s="2">
        <f t="shared" si="342"/>
        <v>997.596</v>
      </c>
    </row>
    <row r="10959" spans="1:16" ht="14.25" customHeight="1" x14ac:dyDescent="0.35">
      <c r="A10959" s="2" t="s">
        <v>10990</v>
      </c>
      <c r="B10959" s="2" t="s">
        <v>41</v>
      </c>
      <c r="C10959" s="2" t="s">
        <v>26</v>
      </c>
      <c r="D10959" s="2">
        <v>2117.33</v>
      </c>
      <c r="E10959" s="2">
        <v>0.48</v>
      </c>
      <c r="F10959" s="2">
        <f t="shared" si="343"/>
        <v>1016.3183999999999</v>
      </c>
      <c r="G10959" s="2">
        <v>1</v>
      </c>
      <c r="H10959" s="2" t="str">
        <f>TEXT(Table1[[#This Row],[order_date]],"mmmm")</f>
        <v>August</v>
      </c>
      <c r="I10959" s="3">
        <v>45169</v>
      </c>
      <c r="J10959" s="3">
        <v>45172</v>
      </c>
      <c r="K10959" s="3" t="str">
        <f>TEXT(Table1[[#This Row],[delivery_date]]-Table1[[#This Row],[order_date]],"D")</f>
        <v>3</v>
      </c>
      <c r="L10959" s="2" t="s">
        <v>31</v>
      </c>
      <c r="M10959" s="2" t="s">
        <v>22</v>
      </c>
      <c r="N10959" s="2">
        <v>478.84</v>
      </c>
      <c r="O10959" s="2" t="s">
        <v>23</v>
      </c>
      <c r="P10959" s="2">
        <f t="shared" si="342"/>
        <v>1101.0116</v>
      </c>
    </row>
    <row r="10960" spans="1:16" ht="14.25" customHeight="1" x14ac:dyDescent="0.35">
      <c r="A10960" s="2" t="s">
        <v>10991</v>
      </c>
      <c r="B10960" s="2" t="s">
        <v>13</v>
      </c>
      <c r="C10960" s="2" t="s">
        <v>26</v>
      </c>
      <c r="D10960" s="2">
        <v>4567.59</v>
      </c>
      <c r="E10960" s="2">
        <v>0.25</v>
      </c>
      <c r="F10960" s="2">
        <f t="shared" si="343"/>
        <v>1141.8975</v>
      </c>
      <c r="G10960" s="2">
        <v>9</v>
      </c>
      <c r="H10960" s="2" t="str">
        <f>TEXT(Table1[[#This Row],[order_date]],"mmmm")</f>
        <v>October</v>
      </c>
      <c r="I10960" s="3">
        <v>45579</v>
      </c>
      <c r="J10960" s="3">
        <v>45584</v>
      </c>
      <c r="K10960" s="3" t="str">
        <f>TEXT(Table1[[#This Row],[delivery_date]]-Table1[[#This Row],[order_date]],"D")</f>
        <v>5</v>
      </c>
      <c r="L10960" s="2" t="s">
        <v>31</v>
      </c>
      <c r="M10960" s="2" t="s">
        <v>27</v>
      </c>
      <c r="N10960" s="2">
        <v>993.06</v>
      </c>
      <c r="O10960" s="2" t="s">
        <v>48</v>
      </c>
      <c r="P10960" s="2">
        <f t="shared" si="342"/>
        <v>3425.6925000000001</v>
      </c>
    </row>
    <row r="10961" spans="1:16" ht="14.25" customHeight="1" x14ac:dyDescent="0.35">
      <c r="A10961" s="2" t="s">
        <v>10992</v>
      </c>
      <c r="B10961" s="2" t="s">
        <v>13</v>
      </c>
      <c r="C10961" s="2" t="s">
        <v>14</v>
      </c>
      <c r="D10961" s="2">
        <v>904.44</v>
      </c>
      <c r="E10961" s="2">
        <v>0.14000000000000001</v>
      </c>
      <c r="F10961" s="2">
        <f t="shared" si="343"/>
        <v>126.62160000000002</v>
      </c>
      <c r="G10961" s="2">
        <v>9</v>
      </c>
      <c r="H10961" s="2" t="str">
        <f>TEXT(Table1[[#This Row],[order_date]],"mmmm")</f>
        <v>September</v>
      </c>
      <c r="I10961" s="3">
        <v>45188</v>
      </c>
      <c r="J10961" s="3">
        <v>45189</v>
      </c>
      <c r="K10961" s="3" t="str">
        <f>TEXT(Table1[[#This Row],[delivery_date]]-Table1[[#This Row],[order_date]],"D")</f>
        <v>1</v>
      </c>
      <c r="L10961" s="2" t="s">
        <v>31</v>
      </c>
      <c r="M10961" s="2" t="s">
        <v>16</v>
      </c>
      <c r="N10961" s="2">
        <v>55.04</v>
      </c>
      <c r="O10961" s="2" t="s">
        <v>28</v>
      </c>
      <c r="P10961" s="2">
        <f t="shared" si="342"/>
        <v>777.8184</v>
      </c>
    </row>
    <row r="10962" spans="1:16" ht="14.25" customHeight="1" x14ac:dyDescent="0.35">
      <c r="A10962" s="2" t="s">
        <v>10993</v>
      </c>
      <c r="B10962" s="2" t="s">
        <v>13</v>
      </c>
      <c r="C10962" s="2" t="s">
        <v>36</v>
      </c>
      <c r="D10962" s="2">
        <v>1317.65</v>
      </c>
      <c r="E10962" s="2">
        <v>0.39</v>
      </c>
      <c r="F10962" s="2">
        <f t="shared" si="343"/>
        <v>513.88350000000003</v>
      </c>
      <c r="G10962" s="2">
        <v>4</v>
      </c>
      <c r="H10962" s="2" t="str">
        <f>TEXT(Table1[[#This Row],[order_date]],"mmmm")</f>
        <v>February</v>
      </c>
      <c r="I10962" s="3">
        <v>45335</v>
      </c>
      <c r="J10962" s="3">
        <v>45338</v>
      </c>
      <c r="K10962" s="3" t="str">
        <f>TEXT(Table1[[#This Row],[delivery_date]]-Table1[[#This Row],[order_date]],"D")</f>
        <v>3</v>
      </c>
      <c r="L10962" s="2" t="s">
        <v>31</v>
      </c>
      <c r="M10962" s="2" t="s">
        <v>16</v>
      </c>
      <c r="N10962" s="2">
        <v>188.01</v>
      </c>
      <c r="O10962" s="2" t="s">
        <v>48</v>
      </c>
      <c r="P10962" s="2">
        <f t="shared" si="342"/>
        <v>803.76650000000006</v>
      </c>
    </row>
    <row r="10963" spans="1:16" ht="14.25" customHeight="1" x14ac:dyDescent="0.35">
      <c r="A10963" s="2" t="s">
        <v>10994</v>
      </c>
      <c r="B10963" s="2" t="s">
        <v>13</v>
      </c>
      <c r="C10963" s="2" t="s">
        <v>26</v>
      </c>
      <c r="D10963" s="2">
        <v>3070.33</v>
      </c>
      <c r="E10963" s="2">
        <v>0.42</v>
      </c>
      <c r="F10963" s="2">
        <f t="shared" si="343"/>
        <v>1289.5385999999999</v>
      </c>
      <c r="G10963" s="2">
        <v>8</v>
      </c>
      <c r="H10963" s="2" t="str">
        <f>TEXT(Table1[[#This Row],[order_date]],"mmmm")</f>
        <v>March</v>
      </c>
      <c r="I10963" s="3">
        <v>45373</v>
      </c>
      <c r="J10963" s="3">
        <v>45378</v>
      </c>
      <c r="K10963" s="3" t="str">
        <f>TEXT(Table1[[#This Row],[delivery_date]]-Table1[[#This Row],[order_date]],"D")</f>
        <v>5</v>
      </c>
      <c r="L10963" s="2" t="s">
        <v>21</v>
      </c>
      <c r="M10963" s="2" t="s">
        <v>16</v>
      </c>
      <c r="N10963" s="2">
        <v>556.94000000000005</v>
      </c>
      <c r="O10963" s="2" t="s">
        <v>17</v>
      </c>
      <c r="P10963" s="2">
        <f t="shared" si="342"/>
        <v>1780.7914000000001</v>
      </c>
    </row>
    <row r="10964" spans="1:16" ht="14.25" customHeight="1" x14ac:dyDescent="0.35">
      <c r="A10964" s="2" t="s">
        <v>10995</v>
      </c>
      <c r="B10964" s="2" t="s">
        <v>13</v>
      </c>
      <c r="C10964" s="2" t="s">
        <v>14</v>
      </c>
      <c r="D10964" s="2">
        <v>669.78</v>
      </c>
      <c r="E10964" s="2">
        <v>0.34</v>
      </c>
      <c r="F10964" s="2">
        <f t="shared" si="343"/>
        <v>227.7252</v>
      </c>
      <c r="G10964" s="2">
        <v>7</v>
      </c>
      <c r="H10964" s="2" t="str">
        <f>TEXT(Table1[[#This Row],[order_date]],"mmmm")</f>
        <v>July</v>
      </c>
      <c r="I10964" s="3">
        <v>45113</v>
      </c>
      <c r="J10964" s="3">
        <v>45118</v>
      </c>
      <c r="K10964" s="3" t="str">
        <f>TEXT(Table1[[#This Row],[delivery_date]]-Table1[[#This Row],[order_date]],"D")</f>
        <v>5</v>
      </c>
      <c r="L10964" s="2" t="s">
        <v>31</v>
      </c>
      <c r="M10964" s="2" t="s">
        <v>16</v>
      </c>
      <c r="N10964" s="2">
        <v>102.98</v>
      </c>
      <c r="O10964" s="2" t="s">
        <v>28</v>
      </c>
      <c r="P10964" s="2">
        <f t="shared" si="342"/>
        <v>442.0548</v>
      </c>
    </row>
    <row r="10965" spans="1:16" ht="14.25" customHeight="1" x14ac:dyDescent="0.35">
      <c r="A10965" s="2" t="s">
        <v>10996</v>
      </c>
      <c r="B10965" s="2" t="s">
        <v>19</v>
      </c>
      <c r="C10965" s="2" t="s">
        <v>14</v>
      </c>
      <c r="D10965" s="2">
        <v>4470.1400000000003</v>
      </c>
      <c r="E10965" s="2">
        <v>0.42</v>
      </c>
      <c r="F10965" s="2">
        <f t="shared" si="343"/>
        <v>1877.4588000000001</v>
      </c>
      <c r="G10965" s="2">
        <v>5</v>
      </c>
      <c r="H10965" s="2" t="str">
        <f>TEXT(Table1[[#This Row],[order_date]],"mmmm")</f>
        <v>August</v>
      </c>
      <c r="I10965" s="3">
        <v>45528</v>
      </c>
      <c r="J10965" s="3">
        <v>45533</v>
      </c>
      <c r="K10965" s="3" t="str">
        <f>TEXT(Table1[[#This Row],[delivery_date]]-Table1[[#This Row],[order_date]],"D")</f>
        <v>5</v>
      </c>
      <c r="L10965" s="2" t="s">
        <v>21</v>
      </c>
      <c r="M10965" s="2" t="s">
        <v>16</v>
      </c>
      <c r="N10965" s="2">
        <v>426.83</v>
      </c>
      <c r="O10965" s="2" t="s">
        <v>17</v>
      </c>
      <c r="P10965" s="2">
        <f t="shared" si="342"/>
        <v>2592.6812</v>
      </c>
    </row>
    <row r="10966" spans="1:16" ht="14.25" customHeight="1" x14ac:dyDescent="0.35">
      <c r="A10966" s="2" t="s">
        <v>10997</v>
      </c>
      <c r="B10966" s="2" t="s">
        <v>41</v>
      </c>
      <c r="C10966" s="2" t="s">
        <v>20</v>
      </c>
      <c r="D10966" s="2">
        <v>331.46</v>
      </c>
      <c r="E10966" s="2">
        <v>0.37</v>
      </c>
      <c r="F10966" s="2">
        <f t="shared" si="343"/>
        <v>122.64019999999999</v>
      </c>
      <c r="G10966" s="2">
        <v>2</v>
      </c>
      <c r="H10966" s="2" t="str">
        <f>TEXT(Table1[[#This Row],[order_date]],"mmmm")</f>
        <v>September</v>
      </c>
      <c r="I10966" s="3">
        <v>45172</v>
      </c>
      <c r="J10966" s="3">
        <v>45178</v>
      </c>
      <c r="K10966" s="3" t="str">
        <f>TEXT(Table1[[#This Row],[delivery_date]]-Table1[[#This Row],[order_date]],"D")</f>
        <v>6</v>
      </c>
      <c r="L10966" s="2" t="s">
        <v>31</v>
      </c>
      <c r="M10966" s="2" t="s">
        <v>27</v>
      </c>
      <c r="N10966" s="2">
        <v>71.39</v>
      </c>
      <c r="O10966" s="2" t="s">
        <v>39</v>
      </c>
      <c r="P10966" s="2">
        <f t="shared" si="342"/>
        <v>208.81979999999999</v>
      </c>
    </row>
    <row r="10967" spans="1:16" ht="14.25" customHeight="1" x14ac:dyDescent="0.35">
      <c r="A10967" s="2" t="s">
        <v>10998</v>
      </c>
      <c r="B10967" s="2" t="s">
        <v>19</v>
      </c>
      <c r="C10967" s="2" t="s">
        <v>26</v>
      </c>
      <c r="D10967" s="2">
        <v>3801.03</v>
      </c>
      <c r="E10967" s="2">
        <v>0.48</v>
      </c>
      <c r="F10967" s="2">
        <f t="shared" si="343"/>
        <v>1824.4944</v>
      </c>
      <c r="G10967" s="2">
        <v>9</v>
      </c>
      <c r="H10967" s="2" t="str">
        <f>TEXT(Table1[[#This Row],[order_date]],"mmmm")</f>
        <v>December</v>
      </c>
      <c r="I10967" s="3">
        <v>45268</v>
      </c>
      <c r="J10967" s="3">
        <v>45274</v>
      </c>
      <c r="K10967" s="3" t="str">
        <f>TEXT(Table1[[#This Row],[delivery_date]]-Table1[[#This Row],[order_date]],"D")</f>
        <v>6</v>
      </c>
      <c r="L10967" s="2" t="s">
        <v>21</v>
      </c>
      <c r="M10967" s="2" t="s">
        <v>27</v>
      </c>
      <c r="N10967" s="2">
        <v>1128.8699999999999</v>
      </c>
      <c r="O10967" s="2" t="s">
        <v>28</v>
      </c>
      <c r="P10967" s="2">
        <f t="shared" si="342"/>
        <v>1976.5356000000002</v>
      </c>
    </row>
    <row r="10968" spans="1:16" ht="14.25" customHeight="1" x14ac:dyDescent="0.35">
      <c r="A10968" s="2" t="s">
        <v>10999</v>
      </c>
      <c r="B10968" s="2" t="s">
        <v>19</v>
      </c>
      <c r="C10968" s="2" t="s">
        <v>36</v>
      </c>
      <c r="D10968" s="2">
        <v>1931.27</v>
      </c>
      <c r="E10968" s="2">
        <v>0.28999999999999998</v>
      </c>
      <c r="F10968" s="2">
        <f t="shared" si="343"/>
        <v>560.06829999999991</v>
      </c>
      <c r="G10968" s="2">
        <v>7</v>
      </c>
      <c r="H10968" s="2" t="str">
        <f>TEXT(Table1[[#This Row],[order_date]],"mmmm")</f>
        <v>February</v>
      </c>
      <c r="I10968" s="3">
        <v>44968</v>
      </c>
      <c r="J10968" s="3">
        <v>44974</v>
      </c>
      <c r="K10968" s="3" t="str">
        <f>TEXT(Table1[[#This Row],[delivery_date]]-Table1[[#This Row],[order_date]],"D")</f>
        <v>6</v>
      </c>
      <c r="L10968" s="2" t="s">
        <v>15</v>
      </c>
      <c r="M10968" s="2" t="s">
        <v>22</v>
      </c>
      <c r="N10968" s="2">
        <v>261.06</v>
      </c>
      <c r="O10968" s="2" t="s">
        <v>39</v>
      </c>
      <c r="P10968" s="2">
        <f t="shared" si="342"/>
        <v>1371.2017000000001</v>
      </c>
    </row>
    <row r="10969" spans="1:16" ht="14.25" customHeight="1" x14ac:dyDescent="0.35">
      <c r="A10969" s="2" t="s">
        <v>11000</v>
      </c>
      <c r="B10969" s="2" t="s">
        <v>25</v>
      </c>
      <c r="C10969" s="2" t="s">
        <v>33</v>
      </c>
      <c r="D10969" s="2">
        <v>350.71</v>
      </c>
      <c r="E10969" s="2">
        <v>0.19</v>
      </c>
      <c r="F10969" s="2">
        <f t="shared" si="343"/>
        <v>66.634900000000002</v>
      </c>
      <c r="G10969" s="2">
        <v>4</v>
      </c>
      <c r="H10969" s="2" t="str">
        <f>TEXT(Table1[[#This Row],[order_date]],"mmmm")</f>
        <v>October</v>
      </c>
      <c r="I10969" s="3">
        <v>45583</v>
      </c>
      <c r="J10969" s="3">
        <v>45586</v>
      </c>
      <c r="K10969" s="3" t="str">
        <f>TEXT(Table1[[#This Row],[delivery_date]]-Table1[[#This Row],[order_date]],"D")</f>
        <v>3</v>
      </c>
      <c r="L10969" s="2" t="s">
        <v>15</v>
      </c>
      <c r="M10969" s="2" t="s">
        <v>16</v>
      </c>
      <c r="N10969" s="2">
        <v>101.71</v>
      </c>
      <c r="O10969" s="2" t="s">
        <v>17</v>
      </c>
      <c r="P10969" s="2">
        <f t="shared" si="342"/>
        <v>284.07509999999996</v>
      </c>
    </row>
    <row r="10970" spans="1:16" ht="14.25" customHeight="1" x14ac:dyDescent="0.35">
      <c r="A10970" s="2" t="s">
        <v>11001</v>
      </c>
      <c r="B10970" s="2" t="s">
        <v>19</v>
      </c>
      <c r="C10970" s="2" t="s">
        <v>14</v>
      </c>
      <c r="D10970" s="2">
        <v>4230.3500000000004</v>
      </c>
      <c r="E10970" s="2">
        <v>0.34</v>
      </c>
      <c r="F10970" s="2">
        <f t="shared" si="343"/>
        <v>1438.3190000000002</v>
      </c>
      <c r="G10970" s="2">
        <v>2</v>
      </c>
      <c r="H10970" s="2" t="str">
        <f>TEXT(Table1[[#This Row],[order_date]],"mmmm")</f>
        <v>January</v>
      </c>
      <c r="I10970" s="3">
        <v>45309</v>
      </c>
      <c r="J10970" s="3">
        <v>45313</v>
      </c>
      <c r="K10970" s="3" t="str">
        <f>TEXT(Table1[[#This Row],[delivery_date]]-Table1[[#This Row],[order_date]],"D")</f>
        <v>4</v>
      </c>
      <c r="L10970" s="2" t="s">
        <v>21</v>
      </c>
      <c r="M10970" s="2" t="s">
        <v>16</v>
      </c>
      <c r="N10970" s="2">
        <v>1011.55</v>
      </c>
      <c r="O10970" s="2" t="s">
        <v>34</v>
      </c>
      <c r="P10970" s="2">
        <f t="shared" si="342"/>
        <v>2792.0309999999999</v>
      </c>
    </row>
    <row r="10971" spans="1:16" ht="14.25" customHeight="1" x14ac:dyDescent="0.35">
      <c r="A10971" s="2" t="s">
        <v>11002</v>
      </c>
      <c r="B10971" s="2" t="s">
        <v>13</v>
      </c>
      <c r="C10971" s="2" t="s">
        <v>20</v>
      </c>
      <c r="D10971" s="2">
        <v>3238.26</v>
      </c>
      <c r="E10971" s="2">
        <v>0.03</v>
      </c>
      <c r="F10971" s="2">
        <f t="shared" si="343"/>
        <v>97.147800000000004</v>
      </c>
      <c r="G10971" s="2">
        <v>2</v>
      </c>
      <c r="H10971" s="2" t="str">
        <f>TEXT(Table1[[#This Row],[order_date]],"mmmm")</f>
        <v>January</v>
      </c>
      <c r="I10971" s="3">
        <v>44949</v>
      </c>
      <c r="J10971" s="3">
        <v>44953</v>
      </c>
      <c r="K10971" s="3" t="str">
        <f>TEXT(Table1[[#This Row],[delivery_date]]-Table1[[#This Row],[order_date]],"D")</f>
        <v>4</v>
      </c>
      <c r="L10971" s="2" t="s">
        <v>21</v>
      </c>
      <c r="M10971" s="2" t="s">
        <v>27</v>
      </c>
      <c r="N10971" s="2">
        <v>427.62</v>
      </c>
      <c r="O10971" s="2" t="s">
        <v>39</v>
      </c>
      <c r="P10971" s="2">
        <f t="shared" si="342"/>
        <v>3141.1122</v>
      </c>
    </row>
    <row r="10972" spans="1:16" ht="14.25" customHeight="1" x14ac:dyDescent="0.35">
      <c r="A10972" s="2" t="s">
        <v>11003</v>
      </c>
      <c r="B10972" s="2" t="s">
        <v>13</v>
      </c>
      <c r="C10972" s="2" t="s">
        <v>33</v>
      </c>
      <c r="D10972" s="2">
        <v>143.41</v>
      </c>
      <c r="E10972" s="2">
        <v>0.25</v>
      </c>
      <c r="F10972" s="2">
        <f t="shared" si="343"/>
        <v>35.852499999999999</v>
      </c>
      <c r="G10972" s="2">
        <v>3</v>
      </c>
      <c r="H10972" s="2" t="str">
        <f>TEXT(Table1[[#This Row],[order_date]],"mmmm")</f>
        <v>October</v>
      </c>
      <c r="I10972" s="3">
        <v>45581</v>
      </c>
      <c r="J10972" s="3">
        <v>45587</v>
      </c>
      <c r="K10972" s="3" t="str">
        <f>TEXT(Table1[[#This Row],[delivery_date]]-Table1[[#This Row],[order_date]],"D")</f>
        <v>6</v>
      </c>
      <c r="L10972" s="2" t="s">
        <v>15</v>
      </c>
      <c r="M10972" s="2" t="s">
        <v>27</v>
      </c>
      <c r="N10972" s="2">
        <v>22.22</v>
      </c>
      <c r="O10972" s="2" t="s">
        <v>39</v>
      </c>
      <c r="P10972" s="2">
        <f t="shared" si="342"/>
        <v>107.5575</v>
      </c>
    </row>
    <row r="10973" spans="1:16" ht="14.25" customHeight="1" x14ac:dyDescent="0.35">
      <c r="A10973" s="2" t="s">
        <v>11004</v>
      </c>
      <c r="B10973" s="2" t="s">
        <v>25</v>
      </c>
      <c r="C10973" s="2" t="s">
        <v>14</v>
      </c>
      <c r="D10973" s="2">
        <v>1410.91</v>
      </c>
      <c r="E10973" s="2">
        <v>0.39</v>
      </c>
      <c r="F10973" s="2">
        <f t="shared" si="343"/>
        <v>550.25490000000002</v>
      </c>
      <c r="G10973" s="2">
        <v>6</v>
      </c>
      <c r="H10973" s="2" t="str">
        <f>TEXT(Table1[[#This Row],[order_date]],"mmmm")</f>
        <v>July</v>
      </c>
      <c r="I10973" s="3">
        <v>45494</v>
      </c>
      <c r="J10973" s="3">
        <v>45495</v>
      </c>
      <c r="K10973" s="3" t="str">
        <f>TEXT(Table1[[#This Row],[delivery_date]]-Table1[[#This Row],[order_date]],"D")</f>
        <v>1</v>
      </c>
      <c r="L10973" s="2" t="s">
        <v>15</v>
      </c>
      <c r="M10973" s="2" t="s">
        <v>22</v>
      </c>
      <c r="N10973" s="2">
        <v>291.72000000000003</v>
      </c>
      <c r="O10973" s="2" t="s">
        <v>39</v>
      </c>
      <c r="P10973" s="2">
        <f t="shared" si="342"/>
        <v>860.65510000000006</v>
      </c>
    </row>
    <row r="10974" spans="1:16" ht="14.25" customHeight="1" x14ac:dyDescent="0.35">
      <c r="A10974" s="2" t="s">
        <v>11005</v>
      </c>
      <c r="B10974" s="2" t="s">
        <v>25</v>
      </c>
      <c r="C10974" s="2" t="s">
        <v>20</v>
      </c>
      <c r="D10974" s="2">
        <v>1825.02</v>
      </c>
      <c r="E10974" s="2">
        <v>0.08</v>
      </c>
      <c r="F10974" s="2">
        <f t="shared" si="343"/>
        <v>146.0016</v>
      </c>
      <c r="G10974" s="2">
        <v>1</v>
      </c>
      <c r="H10974" s="2" t="str">
        <f>TEXT(Table1[[#This Row],[order_date]],"mmmm")</f>
        <v>February</v>
      </c>
      <c r="I10974" s="3">
        <v>45344</v>
      </c>
      <c r="J10974" s="3">
        <v>45348</v>
      </c>
      <c r="K10974" s="3" t="str">
        <f>TEXT(Table1[[#This Row],[delivery_date]]-Table1[[#This Row],[order_date]],"D")</f>
        <v>4</v>
      </c>
      <c r="L10974" s="2" t="s">
        <v>31</v>
      </c>
      <c r="M10974" s="2" t="s">
        <v>16</v>
      </c>
      <c r="N10974" s="2">
        <v>432.43</v>
      </c>
      <c r="O10974" s="2" t="s">
        <v>39</v>
      </c>
      <c r="P10974" s="2">
        <f t="shared" si="342"/>
        <v>1679.0183999999999</v>
      </c>
    </row>
    <row r="10975" spans="1:16" ht="14.25" customHeight="1" x14ac:dyDescent="0.35">
      <c r="A10975" s="2" t="s">
        <v>11006</v>
      </c>
      <c r="B10975" s="2" t="s">
        <v>25</v>
      </c>
      <c r="C10975" s="2" t="s">
        <v>26</v>
      </c>
      <c r="D10975" s="2">
        <v>1680.63</v>
      </c>
      <c r="E10975" s="2">
        <v>0.2</v>
      </c>
      <c r="F10975" s="2">
        <f t="shared" si="343"/>
        <v>336.12600000000003</v>
      </c>
      <c r="G10975" s="2">
        <v>5</v>
      </c>
      <c r="H10975" s="2" t="str">
        <f>TEXT(Table1[[#This Row],[order_date]],"mmmm")</f>
        <v>July</v>
      </c>
      <c r="I10975" s="3">
        <v>45503</v>
      </c>
      <c r="J10975" s="3">
        <v>45506</v>
      </c>
      <c r="K10975" s="3" t="str">
        <f>TEXT(Table1[[#This Row],[delivery_date]]-Table1[[#This Row],[order_date]],"D")</f>
        <v>3</v>
      </c>
      <c r="L10975" s="2" t="s">
        <v>15</v>
      </c>
      <c r="M10975" s="2" t="s">
        <v>16</v>
      </c>
      <c r="N10975" s="2">
        <v>397.84</v>
      </c>
      <c r="O10975" s="2" t="s">
        <v>17</v>
      </c>
      <c r="P10975" s="2">
        <f t="shared" si="342"/>
        <v>1344.5040000000001</v>
      </c>
    </row>
    <row r="10976" spans="1:16" ht="14.25" customHeight="1" x14ac:dyDescent="0.35">
      <c r="A10976" s="2" t="s">
        <v>11007</v>
      </c>
      <c r="B10976" s="2" t="s">
        <v>25</v>
      </c>
      <c r="C10976" s="2" t="s">
        <v>20</v>
      </c>
      <c r="D10976" s="2">
        <v>2541.88</v>
      </c>
      <c r="E10976" s="2">
        <v>0.18</v>
      </c>
      <c r="F10976" s="2">
        <f t="shared" si="343"/>
        <v>457.53840000000002</v>
      </c>
      <c r="G10976" s="2">
        <v>3</v>
      </c>
      <c r="H10976" s="2" t="str">
        <f>TEXT(Table1[[#This Row],[order_date]],"mmmm")</f>
        <v>December</v>
      </c>
      <c r="I10976" s="3">
        <v>45287</v>
      </c>
      <c r="J10976" s="3">
        <v>45294</v>
      </c>
      <c r="K10976" s="3" t="str">
        <f>TEXT(Table1[[#This Row],[delivery_date]]-Table1[[#This Row],[order_date]],"D")</f>
        <v>7</v>
      </c>
      <c r="L10976" s="2" t="s">
        <v>31</v>
      </c>
      <c r="M10976" s="2" t="s">
        <v>27</v>
      </c>
      <c r="N10976" s="2">
        <v>534.51</v>
      </c>
      <c r="O10976" s="2" t="s">
        <v>34</v>
      </c>
      <c r="P10976" s="2">
        <f t="shared" si="342"/>
        <v>2084.3416000000002</v>
      </c>
    </row>
    <row r="10977" spans="1:16" ht="14.25" customHeight="1" x14ac:dyDescent="0.35">
      <c r="A10977" s="2" t="s">
        <v>11008</v>
      </c>
      <c r="B10977" s="2" t="s">
        <v>25</v>
      </c>
      <c r="C10977" s="2" t="s">
        <v>14</v>
      </c>
      <c r="D10977" s="2">
        <v>2681.33</v>
      </c>
      <c r="E10977" s="2">
        <v>0.17</v>
      </c>
      <c r="F10977" s="2">
        <f t="shared" si="343"/>
        <v>455.8261</v>
      </c>
      <c r="G10977" s="2">
        <v>7</v>
      </c>
      <c r="H10977" s="2" t="str">
        <f>TEXT(Table1[[#This Row],[order_date]],"mmmm")</f>
        <v>August</v>
      </c>
      <c r="I10977" s="3">
        <v>45143</v>
      </c>
      <c r="J10977" s="3">
        <v>45144</v>
      </c>
      <c r="K10977" s="3" t="str">
        <f>TEXT(Table1[[#This Row],[delivery_date]]-Table1[[#This Row],[order_date]],"D")</f>
        <v>1</v>
      </c>
      <c r="L10977" s="2" t="s">
        <v>21</v>
      </c>
      <c r="M10977" s="2" t="s">
        <v>22</v>
      </c>
      <c r="N10977" s="2">
        <v>209.44</v>
      </c>
      <c r="O10977" s="2" t="s">
        <v>48</v>
      </c>
      <c r="P10977" s="2">
        <f t="shared" si="342"/>
        <v>2225.5038999999997</v>
      </c>
    </row>
    <row r="10978" spans="1:16" ht="14.25" customHeight="1" x14ac:dyDescent="0.35">
      <c r="A10978" s="2" t="s">
        <v>11009</v>
      </c>
      <c r="B10978" s="2" t="s">
        <v>19</v>
      </c>
      <c r="C10978" s="2" t="s">
        <v>26</v>
      </c>
      <c r="D10978" s="2">
        <v>2044.09</v>
      </c>
      <c r="E10978" s="2">
        <v>0.33</v>
      </c>
      <c r="F10978" s="2">
        <f t="shared" si="343"/>
        <v>674.54970000000003</v>
      </c>
      <c r="G10978" s="2">
        <v>7</v>
      </c>
      <c r="H10978" s="2" t="str">
        <f>TEXT(Table1[[#This Row],[order_date]],"mmmm")</f>
        <v>September</v>
      </c>
      <c r="I10978" s="3">
        <v>45550</v>
      </c>
      <c r="J10978" s="3">
        <v>45551</v>
      </c>
      <c r="K10978" s="3" t="str">
        <f>TEXT(Table1[[#This Row],[delivery_date]]-Table1[[#This Row],[order_date]],"D")</f>
        <v>1</v>
      </c>
      <c r="L10978" s="2" t="s">
        <v>15</v>
      </c>
      <c r="M10978" s="2" t="s">
        <v>22</v>
      </c>
      <c r="N10978" s="2">
        <v>538.70000000000005</v>
      </c>
      <c r="O10978" s="2" t="s">
        <v>23</v>
      </c>
      <c r="P10978" s="2">
        <f t="shared" si="342"/>
        <v>1369.5402999999999</v>
      </c>
    </row>
    <row r="10979" spans="1:16" ht="14.25" customHeight="1" x14ac:dyDescent="0.35">
      <c r="A10979" s="2" t="s">
        <v>11010</v>
      </c>
      <c r="B10979" s="2" t="s">
        <v>25</v>
      </c>
      <c r="C10979" s="2" t="s">
        <v>36</v>
      </c>
      <c r="D10979" s="2">
        <v>1725.67</v>
      </c>
      <c r="E10979" s="2">
        <v>0.25</v>
      </c>
      <c r="F10979" s="2">
        <f t="shared" si="343"/>
        <v>431.41750000000002</v>
      </c>
      <c r="G10979" s="2">
        <v>5</v>
      </c>
      <c r="H10979" s="2" t="str">
        <f>TEXT(Table1[[#This Row],[order_date]],"mmmm")</f>
        <v>March</v>
      </c>
      <c r="I10979" s="3">
        <v>45013</v>
      </c>
      <c r="J10979" s="3">
        <v>45019</v>
      </c>
      <c r="K10979" s="3" t="str">
        <f>TEXT(Table1[[#This Row],[delivery_date]]-Table1[[#This Row],[order_date]],"D")</f>
        <v>6</v>
      </c>
      <c r="L10979" s="2" t="s">
        <v>31</v>
      </c>
      <c r="M10979" s="2" t="s">
        <v>16</v>
      </c>
      <c r="N10979" s="2">
        <v>201.58</v>
      </c>
      <c r="O10979" s="2" t="s">
        <v>23</v>
      </c>
      <c r="P10979" s="2">
        <f t="shared" si="342"/>
        <v>1294.2525000000001</v>
      </c>
    </row>
    <row r="10980" spans="1:16" ht="14.25" customHeight="1" x14ac:dyDescent="0.35">
      <c r="A10980" s="2" t="s">
        <v>11011</v>
      </c>
      <c r="B10980" s="2" t="s">
        <v>19</v>
      </c>
      <c r="C10980" s="2" t="s">
        <v>20</v>
      </c>
      <c r="D10980" s="2">
        <v>2571.61</v>
      </c>
      <c r="E10980" s="2">
        <v>0.4</v>
      </c>
      <c r="F10980" s="2">
        <f t="shared" si="343"/>
        <v>1028.644</v>
      </c>
      <c r="G10980" s="2">
        <v>9</v>
      </c>
      <c r="H10980" s="2" t="str">
        <f>TEXT(Table1[[#This Row],[order_date]],"mmmm")</f>
        <v>October</v>
      </c>
      <c r="I10980" s="3">
        <v>45216</v>
      </c>
      <c r="J10980" s="3">
        <v>45217</v>
      </c>
      <c r="K10980" s="3" t="str">
        <f>TEXT(Table1[[#This Row],[delivery_date]]-Table1[[#This Row],[order_date]],"D")</f>
        <v>1</v>
      </c>
      <c r="L10980" s="2" t="s">
        <v>15</v>
      </c>
      <c r="M10980" s="2" t="s">
        <v>22</v>
      </c>
      <c r="N10980" s="2">
        <v>241.28</v>
      </c>
      <c r="O10980" s="2" t="s">
        <v>48</v>
      </c>
      <c r="P10980" s="2">
        <f t="shared" si="342"/>
        <v>1542.9660000000001</v>
      </c>
    </row>
    <row r="10981" spans="1:16" ht="14.25" customHeight="1" x14ac:dyDescent="0.35">
      <c r="A10981" s="2" t="s">
        <v>11012</v>
      </c>
      <c r="B10981" s="2" t="s">
        <v>41</v>
      </c>
      <c r="C10981" s="2" t="s">
        <v>33</v>
      </c>
      <c r="D10981" s="2">
        <v>264.72000000000003</v>
      </c>
      <c r="E10981" s="2">
        <v>0.03</v>
      </c>
      <c r="F10981" s="2">
        <f t="shared" si="343"/>
        <v>7.9416000000000002</v>
      </c>
      <c r="G10981" s="2">
        <v>8</v>
      </c>
      <c r="H10981" s="2" t="str">
        <f>TEXT(Table1[[#This Row],[order_date]],"mmmm")</f>
        <v>April</v>
      </c>
      <c r="I10981" s="3">
        <v>45383</v>
      </c>
      <c r="J10981" s="3">
        <v>45385</v>
      </c>
      <c r="K10981" s="3" t="str">
        <f>TEXT(Table1[[#This Row],[delivery_date]]-Table1[[#This Row],[order_date]],"D")</f>
        <v>2</v>
      </c>
      <c r="L10981" s="2" t="s">
        <v>15</v>
      </c>
      <c r="M10981" s="2" t="s">
        <v>27</v>
      </c>
      <c r="N10981" s="2">
        <v>27.27</v>
      </c>
      <c r="O10981" s="2" t="s">
        <v>48</v>
      </c>
      <c r="P10981" s="2">
        <f t="shared" si="342"/>
        <v>256.77840000000003</v>
      </c>
    </row>
    <row r="10982" spans="1:16" ht="14.25" customHeight="1" x14ac:dyDescent="0.35">
      <c r="A10982" s="2" t="s">
        <v>11013</v>
      </c>
      <c r="B10982" s="2" t="s">
        <v>25</v>
      </c>
      <c r="C10982" s="2" t="s">
        <v>26</v>
      </c>
      <c r="D10982" s="2">
        <v>3261.49</v>
      </c>
      <c r="E10982" s="2">
        <v>0.23</v>
      </c>
      <c r="F10982" s="2">
        <f t="shared" si="343"/>
        <v>750.14269999999999</v>
      </c>
      <c r="G10982" s="2">
        <v>9</v>
      </c>
      <c r="H10982" s="2" t="str">
        <f>TEXT(Table1[[#This Row],[order_date]],"mmmm")</f>
        <v>December</v>
      </c>
      <c r="I10982" s="3">
        <v>45283</v>
      </c>
      <c r="J10982" s="3">
        <v>45286</v>
      </c>
      <c r="K10982" s="3" t="str">
        <f>TEXT(Table1[[#This Row],[delivery_date]]-Table1[[#This Row],[order_date]],"D")</f>
        <v>3</v>
      </c>
      <c r="L10982" s="2" t="s">
        <v>21</v>
      </c>
      <c r="M10982" s="2" t="s">
        <v>22</v>
      </c>
      <c r="N10982" s="2">
        <v>196.04</v>
      </c>
      <c r="O10982" s="2" t="s">
        <v>23</v>
      </c>
      <c r="P10982" s="2">
        <f t="shared" si="342"/>
        <v>2511.3472999999999</v>
      </c>
    </row>
    <row r="10983" spans="1:16" ht="14.25" customHeight="1" x14ac:dyDescent="0.35">
      <c r="A10983" s="2" t="s">
        <v>11014</v>
      </c>
      <c r="B10983" s="2" t="s">
        <v>25</v>
      </c>
      <c r="C10983" s="2" t="s">
        <v>26</v>
      </c>
      <c r="D10983" s="2">
        <v>3069.31</v>
      </c>
      <c r="E10983" s="2">
        <v>0.01</v>
      </c>
      <c r="F10983" s="2">
        <f t="shared" si="343"/>
        <v>30.693100000000001</v>
      </c>
      <c r="G10983" s="2">
        <v>6</v>
      </c>
      <c r="H10983" s="2" t="str">
        <f>TEXT(Table1[[#This Row],[order_date]],"mmmm")</f>
        <v>September</v>
      </c>
      <c r="I10983" s="3">
        <v>45550</v>
      </c>
      <c r="J10983" s="3">
        <v>45556</v>
      </c>
      <c r="K10983" s="3" t="str">
        <f>TEXT(Table1[[#This Row],[delivery_date]]-Table1[[#This Row],[order_date]],"D")</f>
        <v>6</v>
      </c>
      <c r="L10983" s="2" t="s">
        <v>21</v>
      </c>
      <c r="M10983" s="2" t="s">
        <v>16</v>
      </c>
      <c r="N10983" s="2">
        <v>718.05</v>
      </c>
      <c r="O10983" s="2" t="s">
        <v>17</v>
      </c>
      <c r="P10983" s="2">
        <f t="shared" si="342"/>
        <v>3038.6169</v>
      </c>
    </row>
    <row r="10984" spans="1:16" ht="14.25" customHeight="1" x14ac:dyDescent="0.35">
      <c r="A10984" s="2" t="s">
        <v>11015</v>
      </c>
      <c r="B10984" s="2" t="s">
        <v>19</v>
      </c>
      <c r="C10984" s="2" t="s">
        <v>36</v>
      </c>
      <c r="D10984" s="2">
        <v>1468.18</v>
      </c>
      <c r="E10984" s="2">
        <v>0.11</v>
      </c>
      <c r="F10984" s="2">
        <f t="shared" si="343"/>
        <v>161.49980000000002</v>
      </c>
      <c r="G10984" s="2">
        <v>8</v>
      </c>
      <c r="H10984" s="2" t="str">
        <f>TEXT(Table1[[#This Row],[order_date]],"mmmm")</f>
        <v>March</v>
      </c>
      <c r="I10984" s="3">
        <v>45372</v>
      </c>
      <c r="J10984" s="3">
        <v>45375</v>
      </c>
      <c r="K10984" s="3" t="str">
        <f>TEXT(Table1[[#This Row],[delivery_date]]-Table1[[#This Row],[order_date]],"D")</f>
        <v>3</v>
      </c>
      <c r="L10984" s="2" t="s">
        <v>21</v>
      </c>
      <c r="M10984" s="2" t="s">
        <v>27</v>
      </c>
      <c r="N10984" s="2">
        <v>92.46</v>
      </c>
      <c r="O10984" s="2" t="s">
        <v>17</v>
      </c>
      <c r="P10984" s="2">
        <f t="shared" si="342"/>
        <v>1306.6802</v>
      </c>
    </row>
    <row r="10985" spans="1:16" ht="14.25" customHeight="1" x14ac:dyDescent="0.35">
      <c r="A10985" s="2" t="s">
        <v>11016</v>
      </c>
      <c r="B10985" s="2" t="s">
        <v>41</v>
      </c>
      <c r="C10985" s="2" t="s">
        <v>20</v>
      </c>
      <c r="D10985" s="2">
        <v>979.63</v>
      </c>
      <c r="E10985" s="2">
        <v>0.39</v>
      </c>
      <c r="F10985" s="2">
        <f t="shared" si="343"/>
        <v>382.0557</v>
      </c>
      <c r="G10985" s="2">
        <v>2</v>
      </c>
      <c r="H10985" s="2" t="str">
        <f>TEXT(Table1[[#This Row],[order_date]],"mmmm")</f>
        <v>September</v>
      </c>
      <c r="I10985" s="3">
        <v>45194</v>
      </c>
      <c r="J10985" s="3">
        <v>45198</v>
      </c>
      <c r="K10985" s="3" t="str">
        <f>TEXT(Table1[[#This Row],[delivery_date]]-Table1[[#This Row],[order_date]],"D")</f>
        <v>4</v>
      </c>
      <c r="L10985" s="2" t="s">
        <v>21</v>
      </c>
      <c r="M10985" s="2" t="s">
        <v>22</v>
      </c>
      <c r="N10985" s="2">
        <v>59.22</v>
      </c>
      <c r="O10985" s="2" t="s">
        <v>34</v>
      </c>
      <c r="P10985" s="2">
        <f t="shared" si="342"/>
        <v>597.57429999999999</v>
      </c>
    </row>
    <row r="10986" spans="1:16" ht="14.25" customHeight="1" x14ac:dyDescent="0.35">
      <c r="A10986" s="2" t="s">
        <v>11017</v>
      </c>
      <c r="B10986" s="2" t="s">
        <v>19</v>
      </c>
      <c r="C10986" s="2" t="s">
        <v>33</v>
      </c>
      <c r="D10986" s="2">
        <v>457.63</v>
      </c>
      <c r="E10986" s="2">
        <v>0.05</v>
      </c>
      <c r="F10986" s="2">
        <f t="shared" si="343"/>
        <v>22.881500000000003</v>
      </c>
      <c r="G10986" s="2">
        <v>5</v>
      </c>
      <c r="H10986" s="2" t="str">
        <f>TEXT(Table1[[#This Row],[order_date]],"mmmm")</f>
        <v>August</v>
      </c>
      <c r="I10986" s="3">
        <v>45525</v>
      </c>
      <c r="J10986" s="3">
        <v>45529</v>
      </c>
      <c r="K10986" s="3" t="str">
        <f>TEXT(Table1[[#This Row],[delivery_date]]-Table1[[#This Row],[order_date]],"D")</f>
        <v>4</v>
      </c>
      <c r="L10986" s="2" t="s">
        <v>15</v>
      </c>
      <c r="M10986" s="2" t="s">
        <v>16</v>
      </c>
      <c r="N10986" s="2">
        <v>23.06</v>
      </c>
      <c r="O10986" s="2" t="s">
        <v>48</v>
      </c>
      <c r="P10986" s="2">
        <f t="shared" si="342"/>
        <v>434.74849999999998</v>
      </c>
    </row>
    <row r="10987" spans="1:16" ht="14.25" customHeight="1" x14ac:dyDescent="0.35">
      <c r="A10987" s="2" t="s">
        <v>11018</v>
      </c>
      <c r="B10987" s="2" t="s">
        <v>19</v>
      </c>
      <c r="C10987" s="2" t="s">
        <v>36</v>
      </c>
      <c r="D10987" s="2">
        <v>2977.98</v>
      </c>
      <c r="E10987" s="2">
        <v>0.05</v>
      </c>
      <c r="F10987" s="2">
        <f t="shared" si="343"/>
        <v>148.899</v>
      </c>
      <c r="G10987" s="2">
        <v>8</v>
      </c>
      <c r="H10987" s="2" t="str">
        <f>TEXT(Table1[[#This Row],[order_date]],"mmmm")</f>
        <v>August</v>
      </c>
      <c r="I10987" s="3">
        <v>45510</v>
      </c>
      <c r="J10987" s="3">
        <v>45513</v>
      </c>
      <c r="K10987" s="3" t="str">
        <f>TEXT(Table1[[#This Row],[delivery_date]]-Table1[[#This Row],[order_date]],"D")</f>
        <v>3</v>
      </c>
      <c r="L10987" s="2" t="s">
        <v>31</v>
      </c>
      <c r="M10987" s="2" t="s">
        <v>16</v>
      </c>
      <c r="N10987" s="2">
        <v>152.43</v>
      </c>
      <c r="O10987" s="2" t="s">
        <v>48</v>
      </c>
      <c r="P10987" s="2">
        <f t="shared" si="342"/>
        <v>2829.0810000000001</v>
      </c>
    </row>
    <row r="10988" spans="1:16" ht="14.25" customHeight="1" x14ac:dyDescent="0.35">
      <c r="A10988" s="2" t="s">
        <v>11019</v>
      </c>
      <c r="B10988" s="2" t="s">
        <v>25</v>
      </c>
      <c r="C10988" s="2" t="s">
        <v>20</v>
      </c>
      <c r="D10988" s="2">
        <v>2887.61</v>
      </c>
      <c r="E10988" s="2">
        <v>0.2</v>
      </c>
      <c r="F10988" s="2">
        <f t="shared" si="343"/>
        <v>577.52200000000005</v>
      </c>
      <c r="G10988" s="2">
        <v>2</v>
      </c>
      <c r="H10988" s="2" t="str">
        <f>TEXT(Table1[[#This Row],[order_date]],"mmmm")</f>
        <v>May</v>
      </c>
      <c r="I10988" s="3">
        <v>45054</v>
      </c>
      <c r="J10988" s="3">
        <v>45056</v>
      </c>
      <c r="K10988" s="3" t="str">
        <f>TEXT(Table1[[#This Row],[delivery_date]]-Table1[[#This Row],[order_date]],"D")</f>
        <v>2</v>
      </c>
      <c r="L10988" s="2" t="s">
        <v>21</v>
      </c>
      <c r="M10988" s="2" t="s">
        <v>27</v>
      </c>
      <c r="N10988" s="2">
        <v>635.25</v>
      </c>
      <c r="O10988" s="2" t="s">
        <v>48</v>
      </c>
      <c r="P10988" s="2">
        <f t="shared" si="342"/>
        <v>2310.0880000000002</v>
      </c>
    </row>
    <row r="10989" spans="1:16" ht="14.25" customHeight="1" x14ac:dyDescent="0.35">
      <c r="A10989" s="2" t="s">
        <v>11020</v>
      </c>
      <c r="B10989" s="2" t="s">
        <v>13</v>
      </c>
      <c r="C10989" s="2" t="s">
        <v>33</v>
      </c>
      <c r="D10989" s="2">
        <v>2713.26</v>
      </c>
      <c r="E10989" s="2">
        <v>0.39</v>
      </c>
      <c r="F10989" s="2">
        <f t="shared" si="343"/>
        <v>1058.1714000000002</v>
      </c>
      <c r="G10989" s="2">
        <v>2</v>
      </c>
      <c r="H10989" s="2" t="str">
        <f>TEXT(Table1[[#This Row],[order_date]],"mmmm")</f>
        <v>March</v>
      </c>
      <c r="I10989" s="3">
        <v>45006</v>
      </c>
      <c r="J10989" s="3">
        <v>45013</v>
      </c>
      <c r="K10989" s="3" t="str">
        <f>TEXT(Table1[[#This Row],[delivery_date]]-Table1[[#This Row],[order_date]],"D")</f>
        <v>7</v>
      </c>
      <c r="L10989" s="2" t="s">
        <v>15</v>
      </c>
      <c r="M10989" s="2" t="s">
        <v>22</v>
      </c>
      <c r="N10989" s="2">
        <v>471.68</v>
      </c>
      <c r="O10989" s="2" t="s">
        <v>28</v>
      </c>
      <c r="P10989" s="2">
        <f t="shared" si="342"/>
        <v>1655.0886</v>
      </c>
    </row>
    <row r="10990" spans="1:16" ht="14.25" customHeight="1" x14ac:dyDescent="0.35">
      <c r="A10990" s="2" t="s">
        <v>11021</v>
      </c>
      <c r="B10990" s="2" t="s">
        <v>13</v>
      </c>
      <c r="C10990" s="2" t="s">
        <v>33</v>
      </c>
      <c r="D10990" s="2">
        <v>4929.53</v>
      </c>
      <c r="E10990" s="2">
        <v>0.32</v>
      </c>
      <c r="F10990" s="2">
        <f t="shared" si="343"/>
        <v>1577.4495999999999</v>
      </c>
      <c r="G10990" s="2">
        <v>3</v>
      </c>
      <c r="H10990" s="2" t="str">
        <f>TEXT(Table1[[#This Row],[order_date]],"mmmm")</f>
        <v>March</v>
      </c>
      <c r="I10990" s="3">
        <v>45010</v>
      </c>
      <c r="J10990" s="3">
        <v>45015</v>
      </c>
      <c r="K10990" s="3" t="str">
        <f>TEXT(Table1[[#This Row],[delivery_date]]-Table1[[#This Row],[order_date]],"D")</f>
        <v>5</v>
      </c>
      <c r="L10990" s="2" t="s">
        <v>15</v>
      </c>
      <c r="M10990" s="2" t="s">
        <v>27</v>
      </c>
      <c r="N10990" s="2">
        <v>1075.03</v>
      </c>
      <c r="O10990" s="2" t="s">
        <v>48</v>
      </c>
      <c r="P10990" s="2">
        <f t="shared" si="342"/>
        <v>3352.0803999999998</v>
      </c>
    </row>
    <row r="10991" spans="1:16" ht="14.25" customHeight="1" x14ac:dyDescent="0.35">
      <c r="A10991" s="2" t="s">
        <v>11022</v>
      </c>
      <c r="B10991" s="2" t="s">
        <v>19</v>
      </c>
      <c r="C10991" s="2" t="s">
        <v>14</v>
      </c>
      <c r="D10991" s="2">
        <v>2704.57</v>
      </c>
      <c r="E10991" s="2">
        <v>0.39</v>
      </c>
      <c r="F10991" s="2">
        <f t="shared" si="343"/>
        <v>1054.7823000000001</v>
      </c>
      <c r="G10991" s="2">
        <v>2</v>
      </c>
      <c r="H10991" s="2" t="str">
        <f>TEXT(Table1[[#This Row],[order_date]],"mmmm")</f>
        <v>June</v>
      </c>
      <c r="I10991" s="3">
        <v>45466</v>
      </c>
      <c r="J10991" s="3">
        <v>45473</v>
      </c>
      <c r="K10991" s="3" t="str">
        <f>TEXT(Table1[[#This Row],[delivery_date]]-Table1[[#This Row],[order_date]],"D")</f>
        <v>7</v>
      </c>
      <c r="L10991" s="2" t="s">
        <v>21</v>
      </c>
      <c r="M10991" s="2" t="s">
        <v>22</v>
      </c>
      <c r="N10991" s="2">
        <v>291.93</v>
      </c>
      <c r="O10991" s="2" t="s">
        <v>28</v>
      </c>
      <c r="P10991" s="2">
        <f t="shared" si="342"/>
        <v>1649.7877000000001</v>
      </c>
    </row>
    <row r="10992" spans="1:16" ht="14.25" customHeight="1" x14ac:dyDescent="0.35">
      <c r="A10992" s="2" t="s">
        <v>11023</v>
      </c>
      <c r="B10992" s="2" t="s">
        <v>25</v>
      </c>
      <c r="C10992" s="2" t="s">
        <v>33</v>
      </c>
      <c r="D10992" s="2">
        <v>3636.77</v>
      </c>
      <c r="E10992" s="2">
        <v>0.02</v>
      </c>
      <c r="F10992" s="2">
        <f t="shared" si="343"/>
        <v>72.735399999999998</v>
      </c>
      <c r="G10992" s="2">
        <v>4</v>
      </c>
      <c r="H10992" s="2" t="str">
        <f>TEXT(Table1[[#This Row],[order_date]],"mmmm")</f>
        <v>February</v>
      </c>
      <c r="I10992" s="3">
        <v>45340</v>
      </c>
      <c r="J10992" s="3">
        <v>45342</v>
      </c>
      <c r="K10992" s="3" t="str">
        <f>TEXT(Table1[[#This Row],[delivery_date]]-Table1[[#This Row],[order_date]],"D")</f>
        <v>2</v>
      </c>
      <c r="L10992" s="2" t="s">
        <v>21</v>
      </c>
      <c r="M10992" s="2" t="s">
        <v>27</v>
      </c>
      <c r="N10992" s="2">
        <v>835.97</v>
      </c>
      <c r="O10992" s="2" t="s">
        <v>23</v>
      </c>
      <c r="P10992" s="2">
        <f t="shared" si="342"/>
        <v>3564.0346</v>
      </c>
    </row>
    <row r="10993" spans="1:16" ht="14.25" customHeight="1" x14ac:dyDescent="0.35">
      <c r="A10993" s="2" t="s">
        <v>11024</v>
      </c>
      <c r="B10993" s="2" t="s">
        <v>41</v>
      </c>
      <c r="C10993" s="2" t="s">
        <v>20</v>
      </c>
      <c r="D10993" s="2">
        <v>653.29999999999995</v>
      </c>
      <c r="E10993" s="2">
        <v>0.28000000000000003</v>
      </c>
      <c r="F10993" s="2">
        <f t="shared" si="343"/>
        <v>182.92400000000001</v>
      </c>
      <c r="G10993" s="2">
        <v>4</v>
      </c>
      <c r="H10993" s="2" t="str">
        <f>TEXT(Table1[[#This Row],[order_date]],"mmmm")</f>
        <v>April</v>
      </c>
      <c r="I10993" s="3">
        <v>45385</v>
      </c>
      <c r="J10993" s="3">
        <v>45392</v>
      </c>
      <c r="K10993" s="3" t="str">
        <f>TEXT(Table1[[#This Row],[delivery_date]]-Table1[[#This Row],[order_date]],"D")</f>
        <v>7</v>
      </c>
      <c r="L10993" s="2" t="s">
        <v>15</v>
      </c>
      <c r="M10993" s="2" t="s">
        <v>27</v>
      </c>
      <c r="N10993" s="2">
        <v>83.55</v>
      </c>
      <c r="O10993" s="2" t="s">
        <v>28</v>
      </c>
      <c r="P10993" s="2">
        <f t="shared" si="342"/>
        <v>470.37599999999998</v>
      </c>
    </row>
    <row r="10994" spans="1:16" ht="14.25" customHeight="1" x14ac:dyDescent="0.35">
      <c r="A10994" s="2" t="s">
        <v>11025</v>
      </c>
      <c r="B10994" s="2" t="s">
        <v>13</v>
      </c>
      <c r="C10994" s="2" t="s">
        <v>36</v>
      </c>
      <c r="D10994" s="2">
        <v>1564.96</v>
      </c>
      <c r="E10994" s="2">
        <v>0.23</v>
      </c>
      <c r="F10994" s="2">
        <f t="shared" si="343"/>
        <v>359.94080000000002</v>
      </c>
      <c r="G10994" s="2">
        <v>1</v>
      </c>
      <c r="H10994" s="2" t="str">
        <f>TEXT(Table1[[#This Row],[order_date]],"mmmm")</f>
        <v>February</v>
      </c>
      <c r="I10994" s="3">
        <v>45327</v>
      </c>
      <c r="J10994" s="3">
        <v>45329</v>
      </c>
      <c r="K10994" s="3" t="str">
        <f>TEXT(Table1[[#This Row],[delivery_date]]-Table1[[#This Row],[order_date]],"D")</f>
        <v>2</v>
      </c>
      <c r="L10994" s="2" t="s">
        <v>21</v>
      </c>
      <c r="M10994" s="2" t="s">
        <v>27</v>
      </c>
      <c r="N10994" s="2">
        <v>272.73</v>
      </c>
      <c r="O10994" s="2" t="s">
        <v>17</v>
      </c>
      <c r="P10994" s="2">
        <f t="shared" si="342"/>
        <v>1205.0192</v>
      </c>
    </row>
    <row r="10995" spans="1:16" ht="14.25" customHeight="1" x14ac:dyDescent="0.35">
      <c r="A10995" s="2" t="s">
        <v>11026</v>
      </c>
      <c r="B10995" s="2" t="s">
        <v>41</v>
      </c>
      <c r="C10995" s="2" t="s">
        <v>36</v>
      </c>
      <c r="D10995" s="2">
        <v>1449.69</v>
      </c>
      <c r="E10995" s="2">
        <v>0.45</v>
      </c>
      <c r="F10995" s="2">
        <f t="shared" si="343"/>
        <v>652.3605</v>
      </c>
      <c r="G10995" s="2">
        <v>6</v>
      </c>
      <c r="H10995" s="2" t="str">
        <f>TEXT(Table1[[#This Row],[order_date]],"mmmm")</f>
        <v>October</v>
      </c>
      <c r="I10995" s="3">
        <v>45576</v>
      </c>
      <c r="J10995" s="3">
        <v>45580</v>
      </c>
      <c r="K10995" s="3" t="str">
        <f>TEXT(Table1[[#This Row],[delivery_date]]-Table1[[#This Row],[order_date]],"D")</f>
        <v>4</v>
      </c>
      <c r="L10995" s="2" t="s">
        <v>15</v>
      </c>
      <c r="M10995" s="2" t="s">
        <v>22</v>
      </c>
      <c r="N10995" s="2">
        <v>385.06</v>
      </c>
      <c r="O10995" s="2" t="s">
        <v>34</v>
      </c>
      <c r="P10995" s="2">
        <f t="shared" si="342"/>
        <v>797.32950000000005</v>
      </c>
    </row>
    <row r="10996" spans="1:16" ht="14.25" customHeight="1" x14ac:dyDescent="0.35">
      <c r="A10996" s="2" t="s">
        <v>11027</v>
      </c>
      <c r="B10996" s="2" t="s">
        <v>13</v>
      </c>
      <c r="C10996" s="2" t="s">
        <v>14</v>
      </c>
      <c r="D10996" s="2">
        <v>2922.28</v>
      </c>
      <c r="E10996" s="2">
        <v>0.37</v>
      </c>
      <c r="F10996" s="2">
        <f t="shared" si="343"/>
        <v>1081.2436</v>
      </c>
      <c r="G10996" s="2">
        <v>7</v>
      </c>
      <c r="H10996" s="2" t="str">
        <f>TEXT(Table1[[#This Row],[order_date]],"mmmm")</f>
        <v>May</v>
      </c>
      <c r="I10996" s="3">
        <v>45429</v>
      </c>
      <c r="J10996" s="3">
        <v>45431</v>
      </c>
      <c r="K10996" s="3" t="str">
        <f>TEXT(Table1[[#This Row],[delivery_date]]-Table1[[#This Row],[order_date]],"D")</f>
        <v>2</v>
      </c>
      <c r="L10996" s="2" t="s">
        <v>15</v>
      </c>
      <c r="M10996" s="2" t="s">
        <v>16</v>
      </c>
      <c r="N10996" s="2">
        <v>193.39</v>
      </c>
      <c r="O10996" s="2" t="s">
        <v>48</v>
      </c>
      <c r="P10996" s="2">
        <f t="shared" si="342"/>
        <v>1841.0364000000002</v>
      </c>
    </row>
    <row r="10997" spans="1:16" ht="14.25" customHeight="1" x14ac:dyDescent="0.35">
      <c r="A10997" s="2" t="s">
        <v>11028</v>
      </c>
      <c r="B10997" s="2" t="s">
        <v>25</v>
      </c>
      <c r="C10997" s="2" t="s">
        <v>20</v>
      </c>
      <c r="D10997" s="2">
        <v>1720.98</v>
      </c>
      <c r="E10997" s="2">
        <v>0.21</v>
      </c>
      <c r="F10997" s="2">
        <f t="shared" si="343"/>
        <v>361.4058</v>
      </c>
      <c r="G10997" s="2">
        <v>7</v>
      </c>
      <c r="H10997" s="2" t="str">
        <f>TEXT(Table1[[#This Row],[order_date]],"mmmm")</f>
        <v>December</v>
      </c>
      <c r="I10997" s="3">
        <v>45277</v>
      </c>
      <c r="J10997" s="3">
        <v>45281</v>
      </c>
      <c r="K10997" s="3" t="str">
        <f>TEXT(Table1[[#This Row],[delivery_date]]-Table1[[#This Row],[order_date]],"D")</f>
        <v>4</v>
      </c>
      <c r="L10997" s="2" t="s">
        <v>21</v>
      </c>
      <c r="M10997" s="2" t="s">
        <v>22</v>
      </c>
      <c r="N10997" s="2">
        <v>454.01</v>
      </c>
      <c r="O10997" s="2" t="s">
        <v>28</v>
      </c>
      <c r="P10997" s="2">
        <f t="shared" si="342"/>
        <v>1359.5742</v>
      </c>
    </row>
    <row r="10998" spans="1:16" ht="14.25" customHeight="1" x14ac:dyDescent="0.35">
      <c r="A10998" s="2" t="s">
        <v>11029</v>
      </c>
      <c r="B10998" s="2" t="s">
        <v>19</v>
      </c>
      <c r="C10998" s="2" t="s">
        <v>33</v>
      </c>
      <c r="D10998" s="2">
        <v>3241.23</v>
      </c>
      <c r="E10998" s="2">
        <v>0.28000000000000003</v>
      </c>
      <c r="F10998" s="2">
        <f t="shared" si="343"/>
        <v>907.54440000000011</v>
      </c>
      <c r="G10998" s="2">
        <v>5</v>
      </c>
      <c r="H10998" s="2" t="str">
        <f>TEXT(Table1[[#This Row],[order_date]],"mmmm")</f>
        <v>June</v>
      </c>
      <c r="I10998" s="3">
        <v>45449</v>
      </c>
      <c r="J10998" s="3">
        <v>45453</v>
      </c>
      <c r="K10998" s="3" t="str">
        <f>TEXT(Table1[[#This Row],[delivery_date]]-Table1[[#This Row],[order_date]],"D")</f>
        <v>4</v>
      </c>
      <c r="L10998" s="2" t="s">
        <v>15</v>
      </c>
      <c r="M10998" s="2" t="s">
        <v>22</v>
      </c>
      <c r="N10998" s="2">
        <v>430.68</v>
      </c>
      <c r="O10998" s="2" t="s">
        <v>17</v>
      </c>
      <c r="P10998" s="2">
        <f t="shared" si="342"/>
        <v>2333.6855999999998</v>
      </c>
    </row>
    <row r="10999" spans="1:16" ht="14.25" customHeight="1" x14ac:dyDescent="0.35">
      <c r="A10999" s="2" t="s">
        <v>11030</v>
      </c>
      <c r="B10999" s="2" t="s">
        <v>41</v>
      </c>
      <c r="C10999" s="2" t="s">
        <v>14</v>
      </c>
      <c r="D10999" s="2">
        <v>3481.44</v>
      </c>
      <c r="E10999" s="2">
        <v>0.21</v>
      </c>
      <c r="F10999" s="2">
        <f t="shared" si="343"/>
        <v>731.10239999999999</v>
      </c>
      <c r="G10999" s="2">
        <v>4</v>
      </c>
      <c r="H10999" s="2" t="str">
        <f>TEXT(Table1[[#This Row],[order_date]],"mmmm")</f>
        <v>November</v>
      </c>
      <c r="I10999" s="3">
        <v>45613</v>
      </c>
      <c r="J10999" s="3">
        <v>45619</v>
      </c>
      <c r="K10999" s="3" t="str">
        <f>TEXT(Table1[[#This Row],[delivery_date]]-Table1[[#This Row],[order_date]],"D")</f>
        <v>6</v>
      </c>
      <c r="L10999" s="2" t="s">
        <v>21</v>
      </c>
      <c r="M10999" s="2" t="s">
        <v>27</v>
      </c>
      <c r="N10999" s="2">
        <v>387.86</v>
      </c>
      <c r="O10999" s="2" t="s">
        <v>48</v>
      </c>
      <c r="P10999" s="2">
        <f t="shared" si="342"/>
        <v>2750.3375999999998</v>
      </c>
    </row>
    <row r="11000" spans="1:16" ht="14.25" customHeight="1" x14ac:dyDescent="0.35">
      <c r="A11000" s="2" t="s">
        <v>11031</v>
      </c>
      <c r="B11000" s="2" t="s">
        <v>41</v>
      </c>
      <c r="C11000" s="2" t="s">
        <v>26</v>
      </c>
      <c r="D11000" s="2">
        <v>265.08</v>
      </c>
      <c r="E11000" s="2">
        <v>0.22</v>
      </c>
      <c r="F11000" s="2">
        <f t="shared" si="343"/>
        <v>58.317599999999999</v>
      </c>
      <c r="G11000" s="2">
        <v>2</v>
      </c>
      <c r="H11000" s="2" t="str">
        <f>TEXT(Table1[[#This Row],[order_date]],"mmmm")</f>
        <v>October</v>
      </c>
      <c r="I11000" s="3">
        <v>45574</v>
      </c>
      <c r="J11000" s="3">
        <v>45581</v>
      </c>
      <c r="K11000" s="3" t="str">
        <f>TEXT(Table1[[#This Row],[delivery_date]]-Table1[[#This Row],[order_date]],"D")</f>
        <v>7</v>
      </c>
      <c r="L11000" s="2" t="s">
        <v>31</v>
      </c>
      <c r="M11000" s="2" t="s">
        <v>22</v>
      </c>
      <c r="N11000" s="2">
        <v>69.5</v>
      </c>
      <c r="O11000" s="2" t="s">
        <v>28</v>
      </c>
      <c r="P11000" s="2">
        <f t="shared" si="342"/>
        <v>206.76239999999999</v>
      </c>
    </row>
    <row r="11001" spans="1:16" ht="14.25" customHeight="1" x14ac:dyDescent="0.35">
      <c r="A11001" s="2" t="s">
        <v>11032</v>
      </c>
      <c r="B11001" s="2" t="s">
        <v>19</v>
      </c>
      <c r="C11001" s="2" t="s">
        <v>20</v>
      </c>
      <c r="D11001" s="2">
        <v>3234.81</v>
      </c>
      <c r="E11001" s="2">
        <v>0.32</v>
      </c>
      <c r="F11001" s="2">
        <f t="shared" si="343"/>
        <v>1035.1392000000001</v>
      </c>
      <c r="G11001" s="2">
        <v>5</v>
      </c>
      <c r="H11001" s="2" t="str">
        <f>TEXT(Table1[[#This Row],[order_date]],"mmmm")</f>
        <v>January</v>
      </c>
      <c r="I11001" s="3">
        <v>44957</v>
      </c>
      <c r="J11001" s="3">
        <v>44958</v>
      </c>
      <c r="K11001" s="3" t="str">
        <f>TEXT(Table1[[#This Row],[delivery_date]]-Table1[[#This Row],[order_date]],"D")</f>
        <v>1</v>
      </c>
      <c r="L11001" s="2" t="s">
        <v>31</v>
      </c>
      <c r="M11001" s="2" t="s">
        <v>16</v>
      </c>
      <c r="N11001" s="2">
        <v>723.79</v>
      </c>
      <c r="O11001" s="2" t="s">
        <v>39</v>
      </c>
      <c r="P11001" s="2">
        <f t="shared" si="342"/>
        <v>2199.6707999999999</v>
      </c>
    </row>
    <row r="11002" spans="1:16" ht="14.25" customHeight="1" x14ac:dyDescent="0.35">
      <c r="A11002" s="2" t="s">
        <v>11033</v>
      </c>
      <c r="B11002" s="2" t="s">
        <v>41</v>
      </c>
      <c r="C11002" s="2" t="s">
        <v>14</v>
      </c>
      <c r="D11002" s="2">
        <v>672.26</v>
      </c>
      <c r="E11002" s="2">
        <v>0.11</v>
      </c>
      <c r="F11002" s="2">
        <f t="shared" si="343"/>
        <v>73.948599999999999</v>
      </c>
      <c r="G11002" s="2">
        <v>4</v>
      </c>
      <c r="H11002" s="2" t="str">
        <f>TEXT(Table1[[#This Row],[order_date]],"mmmm")</f>
        <v>December</v>
      </c>
      <c r="I11002" s="3">
        <v>45283</v>
      </c>
      <c r="J11002" s="3">
        <v>45290</v>
      </c>
      <c r="K11002" s="3" t="str">
        <f>TEXT(Table1[[#This Row],[delivery_date]]-Table1[[#This Row],[order_date]],"D")</f>
        <v>7</v>
      </c>
      <c r="L11002" s="2" t="s">
        <v>15</v>
      </c>
      <c r="M11002" s="2" t="s">
        <v>22</v>
      </c>
      <c r="N11002" s="2">
        <v>83.36</v>
      </c>
      <c r="O11002" s="2" t="s">
        <v>34</v>
      </c>
      <c r="P11002" s="2">
        <f t="shared" si="342"/>
        <v>598.31140000000005</v>
      </c>
    </row>
    <row r="11003" spans="1:16" ht="14.25" customHeight="1" x14ac:dyDescent="0.35">
      <c r="A11003" s="2" t="s">
        <v>11034</v>
      </c>
      <c r="B11003" s="2" t="s">
        <v>13</v>
      </c>
      <c r="C11003" s="2" t="s">
        <v>36</v>
      </c>
      <c r="D11003" s="2">
        <v>2379.16</v>
      </c>
      <c r="E11003" s="2">
        <v>0.17</v>
      </c>
      <c r="F11003" s="2">
        <f t="shared" si="343"/>
        <v>404.4572</v>
      </c>
      <c r="G11003" s="2">
        <v>8</v>
      </c>
      <c r="H11003" s="2" t="str">
        <f>TEXT(Table1[[#This Row],[order_date]],"mmmm")</f>
        <v>November</v>
      </c>
      <c r="I11003" s="3">
        <v>45603</v>
      </c>
      <c r="J11003" s="3">
        <v>45609</v>
      </c>
      <c r="K11003" s="3" t="str">
        <f>TEXT(Table1[[#This Row],[delivery_date]]-Table1[[#This Row],[order_date]],"D")</f>
        <v>6</v>
      </c>
      <c r="L11003" s="2" t="s">
        <v>15</v>
      </c>
      <c r="M11003" s="2" t="s">
        <v>27</v>
      </c>
      <c r="N11003" s="2">
        <v>533.44000000000005</v>
      </c>
      <c r="O11003" s="2" t="s">
        <v>23</v>
      </c>
      <c r="P11003" s="2">
        <f t="shared" si="342"/>
        <v>1974.7027999999998</v>
      </c>
    </row>
    <row r="11004" spans="1:16" ht="14.25" customHeight="1" x14ac:dyDescent="0.35">
      <c r="A11004" s="2" t="s">
        <v>11035</v>
      </c>
      <c r="B11004" s="2" t="s">
        <v>19</v>
      </c>
      <c r="C11004" s="2" t="s">
        <v>14</v>
      </c>
      <c r="D11004" s="2">
        <v>3660.23</v>
      </c>
      <c r="E11004" s="2">
        <v>0.14000000000000001</v>
      </c>
      <c r="F11004" s="2">
        <f t="shared" si="343"/>
        <v>512.43220000000008</v>
      </c>
      <c r="G11004" s="2">
        <v>1</v>
      </c>
      <c r="H11004" s="2" t="str">
        <f>TEXT(Table1[[#This Row],[order_date]],"mmmm")</f>
        <v>June</v>
      </c>
      <c r="I11004" s="3">
        <v>45087</v>
      </c>
      <c r="J11004" s="3">
        <v>45089</v>
      </c>
      <c r="K11004" s="3" t="str">
        <f>TEXT(Table1[[#This Row],[delivery_date]]-Table1[[#This Row],[order_date]],"D")</f>
        <v>2</v>
      </c>
      <c r="L11004" s="2" t="s">
        <v>21</v>
      </c>
      <c r="M11004" s="2" t="s">
        <v>27</v>
      </c>
      <c r="N11004" s="2">
        <v>1009.75</v>
      </c>
      <c r="O11004" s="2" t="s">
        <v>39</v>
      </c>
      <c r="P11004" s="2">
        <f t="shared" si="342"/>
        <v>3147.7977999999998</v>
      </c>
    </row>
    <row r="11005" spans="1:16" ht="14.25" customHeight="1" x14ac:dyDescent="0.35">
      <c r="A11005" s="2" t="s">
        <v>11036</v>
      </c>
      <c r="B11005" s="2" t="s">
        <v>13</v>
      </c>
      <c r="C11005" s="2" t="s">
        <v>26</v>
      </c>
      <c r="D11005" s="2">
        <v>3546.39</v>
      </c>
      <c r="E11005" s="2">
        <v>0.4</v>
      </c>
      <c r="F11005" s="2">
        <f t="shared" si="343"/>
        <v>1418.556</v>
      </c>
      <c r="G11005" s="2">
        <v>7</v>
      </c>
      <c r="H11005" s="2" t="str">
        <f>TEXT(Table1[[#This Row],[order_date]],"mmmm")</f>
        <v>October</v>
      </c>
      <c r="I11005" s="3">
        <v>45575</v>
      </c>
      <c r="J11005" s="3">
        <v>45582</v>
      </c>
      <c r="K11005" s="3" t="str">
        <f>TEXT(Table1[[#This Row],[delivery_date]]-Table1[[#This Row],[order_date]],"D")</f>
        <v>7</v>
      </c>
      <c r="L11005" s="2" t="s">
        <v>21</v>
      </c>
      <c r="M11005" s="2" t="s">
        <v>27</v>
      </c>
      <c r="N11005" s="2">
        <v>949.09</v>
      </c>
      <c r="O11005" s="2" t="s">
        <v>17</v>
      </c>
      <c r="P11005" s="2">
        <f t="shared" si="342"/>
        <v>2127.8339999999998</v>
      </c>
    </row>
    <row r="11006" spans="1:16" ht="14.25" customHeight="1" x14ac:dyDescent="0.35">
      <c r="A11006" s="2" t="s">
        <v>11037</v>
      </c>
      <c r="B11006" s="2" t="s">
        <v>13</v>
      </c>
      <c r="C11006" s="2" t="s">
        <v>20</v>
      </c>
      <c r="D11006" s="2">
        <v>1569.13</v>
      </c>
      <c r="E11006" s="2">
        <v>0.47</v>
      </c>
      <c r="F11006" s="2">
        <f t="shared" si="343"/>
        <v>737.49109999999996</v>
      </c>
      <c r="G11006" s="2">
        <v>5</v>
      </c>
      <c r="H11006" s="2" t="str">
        <f>TEXT(Table1[[#This Row],[order_date]],"mmmm")</f>
        <v>November</v>
      </c>
      <c r="I11006" s="3">
        <v>45612</v>
      </c>
      <c r="J11006" s="3">
        <v>45614</v>
      </c>
      <c r="K11006" s="3" t="str">
        <f>TEXT(Table1[[#This Row],[delivery_date]]-Table1[[#This Row],[order_date]],"D")</f>
        <v>2</v>
      </c>
      <c r="L11006" s="2" t="s">
        <v>21</v>
      </c>
      <c r="M11006" s="2" t="s">
        <v>27</v>
      </c>
      <c r="N11006" s="2">
        <v>394.73</v>
      </c>
      <c r="O11006" s="2" t="s">
        <v>39</v>
      </c>
      <c r="P11006" s="2">
        <f t="shared" si="342"/>
        <v>831.63890000000015</v>
      </c>
    </row>
    <row r="11007" spans="1:16" ht="14.25" customHeight="1" x14ac:dyDescent="0.35">
      <c r="A11007" s="2" t="s">
        <v>11038</v>
      </c>
      <c r="B11007" s="2" t="s">
        <v>25</v>
      </c>
      <c r="C11007" s="2" t="s">
        <v>14</v>
      </c>
      <c r="D11007" s="2">
        <v>1434.59</v>
      </c>
      <c r="E11007" s="2">
        <v>0.21</v>
      </c>
      <c r="F11007" s="2">
        <f t="shared" si="343"/>
        <v>301.26389999999998</v>
      </c>
      <c r="G11007" s="2">
        <v>5</v>
      </c>
      <c r="H11007" s="2" t="str">
        <f>TEXT(Table1[[#This Row],[order_date]],"mmmm")</f>
        <v>May</v>
      </c>
      <c r="I11007" s="3">
        <v>45423</v>
      </c>
      <c r="J11007" s="3">
        <v>45425</v>
      </c>
      <c r="K11007" s="3" t="str">
        <f>TEXT(Table1[[#This Row],[delivery_date]]-Table1[[#This Row],[order_date]],"D")</f>
        <v>2</v>
      </c>
      <c r="L11007" s="2" t="s">
        <v>15</v>
      </c>
      <c r="M11007" s="2" t="s">
        <v>22</v>
      </c>
      <c r="N11007" s="2">
        <v>429.21</v>
      </c>
      <c r="O11007" s="2" t="s">
        <v>34</v>
      </c>
      <c r="P11007" s="2">
        <f t="shared" si="342"/>
        <v>1133.3261</v>
      </c>
    </row>
    <row r="11008" spans="1:16" ht="14.25" customHeight="1" x14ac:dyDescent="0.35">
      <c r="A11008" s="2" t="s">
        <v>11039</v>
      </c>
      <c r="B11008" s="2" t="s">
        <v>13</v>
      </c>
      <c r="C11008" s="2" t="s">
        <v>33</v>
      </c>
      <c r="D11008" s="2">
        <v>2257.11</v>
      </c>
      <c r="E11008" s="2">
        <v>0.04</v>
      </c>
      <c r="F11008" s="2">
        <f t="shared" si="343"/>
        <v>90.284400000000005</v>
      </c>
      <c r="G11008" s="2">
        <v>1</v>
      </c>
      <c r="H11008" s="2" t="str">
        <f>TEXT(Table1[[#This Row],[order_date]],"mmmm")</f>
        <v>September</v>
      </c>
      <c r="I11008" s="3">
        <v>45195</v>
      </c>
      <c r="J11008" s="3">
        <v>45201</v>
      </c>
      <c r="K11008" s="3" t="str">
        <f>TEXT(Table1[[#This Row],[delivery_date]]-Table1[[#This Row],[order_date]],"D")</f>
        <v>6</v>
      </c>
      <c r="L11008" s="2" t="s">
        <v>15</v>
      </c>
      <c r="M11008" s="2" t="s">
        <v>22</v>
      </c>
      <c r="N11008" s="2">
        <v>208.14</v>
      </c>
      <c r="O11008" s="2" t="s">
        <v>48</v>
      </c>
      <c r="P11008" s="2">
        <f t="shared" si="342"/>
        <v>2166.8256000000001</v>
      </c>
    </row>
    <row r="11009" spans="1:16" ht="14.25" customHeight="1" x14ac:dyDescent="0.35">
      <c r="A11009" s="2" t="s">
        <v>11040</v>
      </c>
      <c r="B11009" s="2" t="s">
        <v>25</v>
      </c>
      <c r="C11009" s="2" t="s">
        <v>20</v>
      </c>
      <c r="D11009" s="2">
        <v>1024.47</v>
      </c>
      <c r="E11009" s="2">
        <v>0.05</v>
      </c>
      <c r="F11009" s="2">
        <f t="shared" si="343"/>
        <v>51.223500000000001</v>
      </c>
      <c r="G11009" s="2">
        <v>9</v>
      </c>
      <c r="H11009" s="2" t="str">
        <f>TEXT(Table1[[#This Row],[order_date]],"mmmm")</f>
        <v>September</v>
      </c>
      <c r="I11009" s="3">
        <v>45170</v>
      </c>
      <c r="J11009" s="3">
        <v>45177</v>
      </c>
      <c r="K11009" s="3" t="str">
        <f>TEXT(Table1[[#This Row],[delivery_date]]-Table1[[#This Row],[order_date]],"D")</f>
        <v>7</v>
      </c>
      <c r="L11009" s="2" t="s">
        <v>21</v>
      </c>
      <c r="M11009" s="2" t="s">
        <v>22</v>
      </c>
      <c r="N11009" s="2">
        <v>243.16</v>
      </c>
      <c r="O11009" s="2" t="s">
        <v>39</v>
      </c>
      <c r="P11009" s="2">
        <f t="shared" si="342"/>
        <v>973.24649999999997</v>
      </c>
    </row>
    <row r="11010" spans="1:16" ht="14.25" customHeight="1" x14ac:dyDescent="0.35">
      <c r="A11010" s="2" t="s">
        <v>11041</v>
      </c>
      <c r="B11010" s="2" t="s">
        <v>41</v>
      </c>
      <c r="C11010" s="2" t="s">
        <v>14</v>
      </c>
      <c r="D11010" s="2">
        <v>4876.03</v>
      </c>
      <c r="E11010" s="2">
        <v>0.2</v>
      </c>
      <c r="F11010" s="2">
        <f t="shared" si="343"/>
        <v>975.20600000000002</v>
      </c>
      <c r="G11010" s="2">
        <v>7</v>
      </c>
      <c r="H11010" s="2" t="str">
        <f>TEXT(Table1[[#This Row],[order_date]],"mmmm")</f>
        <v>February</v>
      </c>
      <c r="I11010" s="3">
        <v>45338</v>
      </c>
      <c r="J11010" s="3">
        <v>45341</v>
      </c>
      <c r="K11010" s="3" t="str">
        <f>TEXT(Table1[[#This Row],[delivery_date]]-Table1[[#This Row],[order_date]],"D")</f>
        <v>3</v>
      </c>
      <c r="L11010" s="2" t="s">
        <v>21</v>
      </c>
      <c r="M11010" s="2" t="s">
        <v>22</v>
      </c>
      <c r="N11010" s="2">
        <v>602.71</v>
      </c>
      <c r="O11010" s="2" t="s">
        <v>28</v>
      </c>
      <c r="P11010" s="2">
        <f t="shared" ref="P11010:P11073" si="344">D11010-F11010</f>
        <v>3900.8239999999996</v>
      </c>
    </row>
    <row r="11011" spans="1:16" ht="14.25" customHeight="1" x14ac:dyDescent="0.35">
      <c r="A11011" s="2" t="s">
        <v>11042</v>
      </c>
      <c r="B11011" s="2" t="s">
        <v>41</v>
      </c>
      <c r="C11011" s="2" t="s">
        <v>14</v>
      </c>
      <c r="D11011" s="2">
        <v>1790.09</v>
      </c>
      <c r="E11011" s="2">
        <v>0.2</v>
      </c>
      <c r="F11011" s="2">
        <f t="shared" ref="F11011:F11074" si="345">D11011*E11011</f>
        <v>358.01800000000003</v>
      </c>
      <c r="G11011" s="2">
        <v>2</v>
      </c>
      <c r="H11011" s="2" t="str">
        <f>TEXT(Table1[[#This Row],[order_date]],"mmmm")</f>
        <v>July</v>
      </c>
      <c r="I11011" s="3">
        <v>45490</v>
      </c>
      <c r="J11011" s="3">
        <v>45495</v>
      </c>
      <c r="K11011" s="3" t="str">
        <f>TEXT(Table1[[#This Row],[delivery_date]]-Table1[[#This Row],[order_date]],"D")</f>
        <v>5</v>
      </c>
      <c r="L11011" s="2" t="s">
        <v>15</v>
      </c>
      <c r="M11011" s="2" t="s">
        <v>22</v>
      </c>
      <c r="N11011" s="2">
        <v>506.54</v>
      </c>
      <c r="O11011" s="2" t="s">
        <v>48</v>
      </c>
      <c r="P11011" s="2">
        <f t="shared" si="344"/>
        <v>1432.0719999999999</v>
      </c>
    </row>
    <row r="11012" spans="1:16" ht="14.25" customHeight="1" x14ac:dyDescent="0.35">
      <c r="A11012" s="2" t="s">
        <v>11043</v>
      </c>
      <c r="B11012" s="2" t="s">
        <v>25</v>
      </c>
      <c r="C11012" s="2" t="s">
        <v>20</v>
      </c>
      <c r="D11012" s="2">
        <v>4622.67</v>
      </c>
      <c r="E11012" s="2">
        <v>7.0000000000000007E-2</v>
      </c>
      <c r="F11012" s="2">
        <f t="shared" si="345"/>
        <v>323.58690000000001</v>
      </c>
      <c r="G11012" s="2">
        <v>5</v>
      </c>
      <c r="H11012" s="2" t="str">
        <f>TEXT(Table1[[#This Row],[order_date]],"mmmm")</f>
        <v>July</v>
      </c>
      <c r="I11012" s="3">
        <v>45115</v>
      </c>
      <c r="J11012" s="3">
        <v>45120</v>
      </c>
      <c r="K11012" s="3" t="str">
        <f>TEXT(Table1[[#This Row],[delivery_date]]-Table1[[#This Row],[order_date]],"D")</f>
        <v>5</v>
      </c>
      <c r="L11012" s="2" t="s">
        <v>31</v>
      </c>
      <c r="M11012" s="2" t="s">
        <v>16</v>
      </c>
      <c r="N11012" s="2">
        <v>324.13</v>
      </c>
      <c r="O11012" s="2" t="s">
        <v>17</v>
      </c>
      <c r="P11012" s="2">
        <f t="shared" si="344"/>
        <v>4299.0830999999998</v>
      </c>
    </row>
    <row r="11013" spans="1:16" ht="14.25" customHeight="1" x14ac:dyDescent="0.35">
      <c r="A11013" s="2" t="s">
        <v>11044</v>
      </c>
      <c r="B11013" s="2" t="s">
        <v>13</v>
      </c>
      <c r="C11013" s="2" t="s">
        <v>36</v>
      </c>
      <c r="D11013" s="2">
        <v>4550.5</v>
      </c>
      <c r="E11013" s="2">
        <v>0.4</v>
      </c>
      <c r="F11013" s="2">
        <f t="shared" si="345"/>
        <v>1820.2</v>
      </c>
      <c r="G11013" s="2">
        <v>8</v>
      </c>
      <c r="H11013" s="2" t="str">
        <f>TEXT(Table1[[#This Row],[order_date]],"mmmm")</f>
        <v>January</v>
      </c>
      <c r="I11013" s="3">
        <v>44936</v>
      </c>
      <c r="J11013" s="3">
        <v>44939</v>
      </c>
      <c r="K11013" s="3" t="str">
        <f>TEXT(Table1[[#This Row],[delivery_date]]-Table1[[#This Row],[order_date]],"D")</f>
        <v>3</v>
      </c>
      <c r="L11013" s="2" t="s">
        <v>15</v>
      </c>
      <c r="M11013" s="2" t="s">
        <v>27</v>
      </c>
      <c r="N11013" s="2">
        <v>987.07</v>
      </c>
      <c r="O11013" s="2" t="s">
        <v>48</v>
      </c>
      <c r="P11013" s="2">
        <f t="shared" si="344"/>
        <v>2730.3</v>
      </c>
    </row>
    <row r="11014" spans="1:16" ht="14.25" customHeight="1" x14ac:dyDescent="0.35">
      <c r="A11014" s="2" t="s">
        <v>11045</v>
      </c>
      <c r="B11014" s="2" t="s">
        <v>19</v>
      </c>
      <c r="C11014" s="2" t="s">
        <v>33</v>
      </c>
      <c r="D11014" s="2">
        <v>1887.76</v>
      </c>
      <c r="E11014" s="2">
        <v>0.25</v>
      </c>
      <c r="F11014" s="2">
        <f t="shared" si="345"/>
        <v>471.94</v>
      </c>
      <c r="G11014" s="2">
        <v>7</v>
      </c>
      <c r="H11014" s="2" t="str">
        <f>TEXT(Table1[[#This Row],[order_date]],"mmmm")</f>
        <v>November</v>
      </c>
      <c r="I11014" s="3">
        <v>45608</v>
      </c>
      <c r="J11014" s="3">
        <v>45614</v>
      </c>
      <c r="K11014" s="3" t="str">
        <f>TEXT(Table1[[#This Row],[delivery_date]]-Table1[[#This Row],[order_date]],"D")</f>
        <v>6</v>
      </c>
      <c r="L11014" s="2" t="s">
        <v>31</v>
      </c>
      <c r="M11014" s="2" t="s">
        <v>22</v>
      </c>
      <c r="N11014" s="2">
        <v>189.71</v>
      </c>
      <c r="O11014" s="2" t="s">
        <v>17</v>
      </c>
      <c r="P11014" s="2">
        <f t="shared" si="344"/>
        <v>1415.82</v>
      </c>
    </row>
    <row r="11015" spans="1:16" ht="14.25" customHeight="1" x14ac:dyDescent="0.35">
      <c r="A11015" s="2" t="s">
        <v>11046</v>
      </c>
      <c r="B11015" s="2" t="s">
        <v>19</v>
      </c>
      <c r="C11015" s="2" t="s">
        <v>20</v>
      </c>
      <c r="D11015" s="2">
        <v>1345.01</v>
      </c>
      <c r="E11015" s="2">
        <v>0.05</v>
      </c>
      <c r="F11015" s="2">
        <f t="shared" si="345"/>
        <v>67.250500000000002</v>
      </c>
      <c r="G11015" s="2">
        <v>2</v>
      </c>
      <c r="H11015" s="2" t="str">
        <f>TEXT(Table1[[#This Row],[order_date]],"mmmm")</f>
        <v>June</v>
      </c>
      <c r="I11015" s="3">
        <v>45091</v>
      </c>
      <c r="J11015" s="3">
        <v>45097</v>
      </c>
      <c r="K11015" s="3" t="str">
        <f>TEXT(Table1[[#This Row],[delivery_date]]-Table1[[#This Row],[order_date]],"D")</f>
        <v>6</v>
      </c>
      <c r="L11015" s="2" t="s">
        <v>15</v>
      </c>
      <c r="M11015" s="2" t="s">
        <v>22</v>
      </c>
      <c r="N11015" s="2">
        <v>400.31</v>
      </c>
      <c r="O11015" s="2" t="s">
        <v>23</v>
      </c>
      <c r="P11015" s="2">
        <f t="shared" si="344"/>
        <v>1277.7594999999999</v>
      </c>
    </row>
    <row r="11016" spans="1:16" ht="14.25" customHeight="1" x14ac:dyDescent="0.35">
      <c r="A11016" s="2" t="s">
        <v>11047</v>
      </c>
      <c r="B11016" s="2" t="s">
        <v>25</v>
      </c>
      <c r="C11016" s="2" t="s">
        <v>33</v>
      </c>
      <c r="D11016" s="2">
        <v>3877.09</v>
      </c>
      <c r="E11016" s="2">
        <v>0.05</v>
      </c>
      <c r="F11016" s="2">
        <f t="shared" si="345"/>
        <v>193.85450000000003</v>
      </c>
      <c r="G11016" s="2">
        <v>7</v>
      </c>
      <c r="H11016" s="2" t="str">
        <f>TEXT(Table1[[#This Row],[order_date]],"mmmm")</f>
        <v>June</v>
      </c>
      <c r="I11016" s="3">
        <v>45453</v>
      </c>
      <c r="J11016" s="3">
        <v>45455</v>
      </c>
      <c r="K11016" s="3" t="str">
        <f>TEXT(Table1[[#This Row],[delivery_date]]-Table1[[#This Row],[order_date]],"D")</f>
        <v>2</v>
      </c>
      <c r="L11016" s="2" t="s">
        <v>31</v>
      </c>
      <c r="M11016" s="2" t="s">
        <v>16</v>
      </c>
      <c r="N11016" s="2">
        <v>697.53</v>
      </c>
      <c r="O11016" s="2" t="s">
        <v>48</v>
      </c>
      <c r="P11016" s="2">
        <f t="shared" si="344"/>
        <v>3683.2355000000002</v>
      </c>
    </row>
    <row r="11017" spans="1:16" ht="14.25" customHeight="1" x14ac:dyDescent="0.35">
      <c r="A11017" s="2" t="s">
        <v>11048</v>
      </c>
      <c r="B11017" s="2" t="s">
        <v>41</v>
      </c>
      <c r="C11017" s="2" t="s">
        <v>33</v>
      </c>
      <c r="D11017" s="2">
        <v>1223.95</v>
      </c>
      <c r="E11017" s="2">
        <v>0.22</v>
      </c>
      <c r="F11017" s="2">
        <f t="shared" si="345"/>
        <v>269.26900000000001</v>
      </c>
      <c r="G11017" s="2">
        <v>6</v>
      </c>
      <c r="H11017" s="2" t="str">
        <f>TEXT(Table1[[#This Row],[order_date]],"mmmm")</f>
        <v>December</v>
      </c>
      <c r="I11017" s="3">
        <v>45288</v>
      </c>
      <c r="J11017" s="3">
        <v>45292</v>
      </c>
      <c r="K11017" s="3" t="str">
        <f>TEXT(Table1[[#This Row],[delivery_date]]-Table1[[#This Row],[order_date]],"D")</f>
        <v>4</v>
      </c>
      <c r="L11017" s="2" t="s">
        <v>15</v>
      </c>
      <c r="M11017" s="2" t="s">
        <v>16</v>
      </c>
      <c r="N11017" s="2">
        <v>224.32</v>
      </c>
      <c r="O11017" s="2" t="s">
        <v>39</v>
      </c>
      <c r="P11017" s="2">
        <f t="shared" si="344"/>
        <v>954.68100000000004</v>
      </c>
    </row>
    <row r="11018" spans="1:16" ht="14.25" customHeight="1" x14ac:dyDescent="0.35">
      <c r="A11018" s="2" t="s">
        <v>11049</v>
      </c>
      <c r="B11018" s="2" t="s">
        <v>41</v>
      </c>
      <c r="C11018" s="2" t="s">
        <v>20</v>
      </c>
      <c r="D11018" s="2">
        <v>2654.11</v>
      </c>
      <c r="E11018" s="2">
        <v>0.06</v>
      </c>
      <c r="F11018" s="2">
        <f t="shared" si="345"/>
        <v>159.2466</v>
      </c>
      <c r="G11018" s="2">
        <v>8</v>
      </c>
      <c r="H11018" s="2" t="str">
        <f>TEXT(Table1[[#This Row],[order_date]],"mmmm")</f>
        <v>October</v>
      </c>
      <c r="I11018" s="3">
        <v>45594</v>
      </c>
      <c r="J11018" s="3">
        <v>45601</v>
      </c>
      <c r="K11018" s="3" t="str">
        <f>TEXT(Table1[[#This Row],[delivery_date]]-Table1[[#This Row],[order_date]],"D")</f>
        <v>7</v>
      </c>
      <c r="L11018" s="2" t="s">
        <v>21</v>
      </c>
      <c r="M11018" s="2" t="s">
        <v>27</v>
      </c>
      <c r="N11018" s="2">
        <v>482.6</v>
      </c>
      <c r="O11018" s="2" t="s">
        <v>34</v>
      </c>
      <c r="P11018" s="2">
        <f t="shared" si="344"/>
        <v>2494.8634000000002</v>
      </c>
    </row>
    <row r="11019" spans="1:16" ht="14.25" customHeight="1" x14ac:dyDescent="0.35">
      <c r="A11019" s="2" t="s">
        <v>11050</v>
      </c>
      <c r="B11019" s="2" t="s">
        <v>19</v>
      </c>
      <c r="C11019" s="2" t="s">
        <v>14</v>
      </c>
      <c r="D11019" s="2">
        <v>642.38</v>
      </c>
      <c r="E11019" s="2">
        <v>0.28000000000000003</v>
      </c>
      <c r="F11019" s="2">
        <f t="shared" si="345"/>
        <v>179.86640000000003</v>
      </c>
      <c r="G11019" s="2">
        <v>9</v>
      </c>
      <c r="H11019" s="2" t="str">
        <f>TEXT(Table1[[#This Row],[order_date]],"mmmm")</f>
        <v>November</v>
      </c>
      <c r="I11019" s="3">
        <v>45603</v>
      </c>
      <c r="J11019" s="3">
        <v>45606</v>
      </c>
      <c r="K11019" s="3" t="str">
        <f>TEXT(Table1[[#This Row],[delivery_date]]-Table1[[#This Row],[order_date]],"D")</f>
        <v>3</v>
      </c>
      <c r="L11019" s="2" t="s">
        <v>31</v>
      </c>
      <c r="M11019" s="2" t="s">
        <v>16</v>
      </c>
      <c r="N11019" s="2">
        <v>153.97999999999999</v>
      </c>
      <c r="O11019" s="2" t="s">
        <v>23</v>
      </c>
      <c r="P11019" s="2">
        <f t="shared" si="344"/>
        <v>462.5136</v>
      </c>
    </row>
    <row r="11020" spans="1:16" ht="14.25" customHeight="1" x14ac:dyDescent="0.35">
      <c r="A11020" s="2" t="s">
        <v>11051</v>
      </c>
      <c r="B11020" s="2" t="s">
        <v>25</v>
      </c>
      <c r="C11020" s="2" t="s">
        <v>36</v>
      </c>
      <c r="D11020" s="2">
        <v>1991.07</v>
      </c>
      <c r="E11020" s="2">
        <v>0.19</v>
      </c>
      <c r="F11020" s="2">
        <f t="shared" si="345"/>
        <v>378.30329999999998</v>
      </c>
      <c r="G11020" s="2">
        <v>7</v>
      </c>
      <c r="H11020" s="2" t="str">
        <f>TEXT(Table1[[#This Row],[order_date]],"mmmm")</f>
        <v>July</v>
      </c>
      <c r="I11020" s="3">
        <v>45119</v>
      </c>
      <c r="J11020" s="3">
        <v>45123</v>
      </c>
      <c r="K11020" s="3" t="str">
        <f>TEXT(Table1[[#This Row],[delivery_date]]-Table1[[#This Row],[order_date]],"D")</f>
        <v>4</v>
      </c>
      <c r="L11020" s="2" t="s">
        <v>31</v>
      </c>
      <c r="M11020" s="2" t="s">
        <v>27</v>
      </c>
      <c r="N11020" s="2">
        <v>583.08000000000004</v>
      </c>
      <c r="O11020" s="2" t="s">
        <v>28</v>
      </c>
      <c r="P11020" s="2">
        <f t="shared" si="344"/>
        <v>1612.7666999999999</v>
      </c>
    </row>
    <row r="11021" spans="1:16" ht="14.25" customHeight="1" x14ac:dyDescent="0.35">
      <c r="A11021" s="2" t="s">
        <v>11052</v>
      </c>
      <c r="B11021" s="2" t="s">
        <v>19</v>
      </c>
      <c r="C11021" s="2" t="s">
        <v>33</v>
      </c>
      <c r="D11021" s="2">
        <v>482.96</v>
      </c>
      <c r="E11021" s="2">
        <v>0.46</v>
      </c>
      <c r="F11021" s="2">
        <f t="shared" si="345"/>
        <v>222.16159999999999</v>
      </c>
      <c r="G11021" s="2">
        <v>8</v>
      </c>
      <c r="H11021" s="2" t="str">
        <f>TEXT(Table1[[#This Row],[order_date]],"mmmm")</f>
        <v>February</v>
      </c>
      <c r="I11021" s="3">
        <v>45323</v>
      </c>
      <c r="J11021" s="3">
        <v>45326</v>
      </c>
      <c r="K11021" s="3" t="str">
        <f>TEXT(Table1[[#This Row],[delivery_date]]-Table1[[#This Row],[order_date]],"D")</f>
        <v>3</v>
      </c>
      <c r="L11021" s="2" t="s">
        <v>31</v>
      </c>
      <c r="M11021" s="2" t="s">
        <v>16</v>
      </c>
      <c r="N11021" s="2">
        <v>140.13</v>
      </c>
      <c r="O11021" s="2" t="s">
        <v>48</v>
      </c>
      <c r="P11021" s="2">
        <f t="shared" si="344"/>
        <v>260.79840000000002</v>
      </c>
    </row>
    <row r="11022" spans="1:16" ht="14.25" customHeight="1" x14ac:dyDescent="0.35">
      <c r="A11022" s="2" t="s">
        <v>11053</v>
      </c>
      <c r="B11022" s="2" t="s">
        <v>13</v>
      </c>
      <c r="C11022" s="2" t="s">
        <v>33</v>
      </c>
      <c r="D11022" s="2">
        <v>1488.85</v>
      </c>
      <c r="E11022" s="2">
        <v>0.21</v>
      </c>
      <c r="F11022" s="2">
        <f t="shared" si="345"/>
        <v>312.65849999999995</v>
      </c>
      <c r="G11022" s="2">
        <v>7</v>
      </c>
      <c r="H11022" s="2" t="str">
        <f>TEXT(Table1[[#This Row],[order_date]],"mmmm")</f>
        <v>February</v>
      </c>
      <c r="I11022" s="3">
        <v>44982</v>
      </c>
      <c r="J11022" s="3">
        <v>44984</v>
      </c>
      <c r="K11022" s="3" t="str">
        <f>TEXT(Table1[[#This Row],[delivery_date]]-Table1[[#This Row],[order_date]],"D")</f>
        <v>2</v>
      </c>
      <c r="L11022" s="2" t="s">
        <v>15</v>
      </c>
      <c r="M11022" s="2" t="s">
        <v>16</v>
      </c>
      <c r="N11022" s="2">
        <v>161.28</v>
      </c>
      <c r="O11022" s="2" t="s">
        <v>48</v>
      </c>
      <c r="P11022" s="2">
        <f t="shared" si="344"/>
        <v>1176.1914999999999</v>
      </c>
    </row>
    <row r="11023" spans="1:16" ht="14.25" customHeight="1" x14ac:dyDescent="0.35">
      <c r="A11023" s="2" t="s">
        <v>11054</v>
      </c>
      <c r="B11023" s="2" t="s">
        <v>13</v>
      </c>
      <c r="C11023" s="2" t="s">
        <v>14</v>
      </c>
      <c r="D11023" s="2">
        <v>3359.94</v>
      </c>
      <c r="E11023" s="2">
        <v>0.31</v>
      </c>
      <c r="F11023" s="2">
        <f t="shared" si="345"/>
        <v>1041.5814</v>
      </c>
      <c r="G11023" s="2">
        <v>7</v>
      </c>
      <c r="H11023" s="2" t="str">
        <f>TEXT(Table1[[#This Row],[order_date]],"mmmm")</f>
        <v>May</v>
      </c>
      <c r="I11023" s="3">
        <v>45414</v>
      </c>
      <c r="J11023" s="3">
        <v>45420</v>
      </c>
      <c r="K11023" s="3" t="str">
        <f>TEXT(Table1[[#This Row],[delivery_date]]-Table1[[#This Row],[order_date]],"D")</f>
        <v>6</v>
      </c>
      <c r="L11023" s="2" t="s">
        <v>15</v>
      </c>
      <c r="M11023" s="2" t="s">
        <v>16</v>
      </c>
      <c r="N11023" s="2">
        <v>637.34</v>
      </c>
      <c r="O11023" s="2" t="s">
        <v>28</v>
      </c>
      <c r="P11023" s="2">
        <f t="shared" si="344"/>
        <v>2318.3586</v>
      </c>
    </row>
    <row r="11024" spans="1:16" ht="14.25" customHeight="1" x14ac:dyDescent="0.35">
      <c r="A11024" s="2" t="s">
        <v>11055</v>
      </c>
      <c r="B11024" s="2" t="s">
        <v>25</v>
      </c>
      <c r="C11024" s="2" t="s">
        <v>20</v>
      </c>
      <c r="D11024" s="2">
        <v>4957.41</v>
      </c>
      <c r="E11024" s="2">
        <v>0.41</v>
      </c>
      <c r="F11024" s="2">
        <f t="shared" si="345"/>
        <v>2032.5380999999998</v>
      </c>
      <c r="G11024" s="2">
        <v>1</v>
      </c>
      <c r="H11024" s="2" t="str">
        <f>TEXT(Table1[[#This Row],[order_date]],"mmmm")</f>
        <v>October</v>
      </c>
      <c r="I11024" s="3">
        <v>45212</v>
      </c>
      <c r="J11024" s="3">
        <v>45218</v>
      </c>
      <c r="K11024" s="3" t="str">
        <f>TEXT(Table1[[#This Row],[delivery_date]]-Table1[[#This Row],[order_date]],"D")</f>
        <v>6</v>
      </c>
      <c r="L11024" s="2" t="s">
        <v>15</v>
      </c>
      <c r="M11024" s="2" t="s">
        <v>22</v>
      </c>
      <c r="N11024" s="2">
        <v>924.4</v>
      </c>
      <c r="O11024" s="2" t="s">
        <v>39</v>
      </c>
      <c r="P11024" s="2">
        <f t="shared" si="344"/>
        <v>2924.8719000000001</v>
      </c>
    </row>
    <row r="11025" spans="1:16" ht="14.25" customHeight="1" x14ac:dyDescent="0.35">
      <c r="A11025" s="2" t="s">
        <v>11056</v>
      </c>
      <c r="B11025" s="2" t="s">
        <v>25</v>
      </c>
      <c r="C11025" s="2" t="s">
        <v>36</v>
      </c>
      <c r="D11025" s="2">
        <v>1348.56</v>
      </c>
      <c r="E11025" s="2">
        <v>0.15</v>
      </c>
      <c r="F11025" s="2">
        <f t="shared" si="345"/>
        <v>202.28399999999999</v>
      </c>
      <c r="G11025" s="2">
        <v>5</v>
      </c>
      <c r="H11025" s="2" t="str">
        <f>TEXT(Table1[[#This Row],[order_date]],"mmmm")</f>
        <v>September</v>
      </c>
      <c r="I11025" s="3">
        <v>45170</v>
      </c>
      <c r="J11025" s="3">
        <v>45177</v>
      </c>
      <c r="K11025" s="3" t="str">
        <f>TEXT(Table1[[#This Row],[delivery_date]]-Table1[[#This Row],[order_date]],"D")</f>
        <v>7</v>
      </c>
      <c r="L11025" s="2" t="s">
        <v>31</v>
      </c>
      <c r="M11025" s="2" t="s">
        <v>16</v>
      </c>
      <c r="N11025" s="2">
        <v>109.41</v>
      </c>
      <c r="O11025" s="2" t="s">
        <v>17</v>
      </c>
      <c r="P11025" s="2">
        <f t="shared" si="344"/>
        <v>1146.2759999999998</v>
      </c>
    </row>
    <row r="11026" spans="1:16" ht="14.25" customHeight="1" x14ac:dyDescent="0.35">
      <c r="A11026" s="2" t="s">
        <v>11057</v>
      </c>
      <c r="B11026" s="2" t="s">
        <v>13</v>
      </c>
      <c r="C11026" s="2" t="s">
        <v>33</v>
      </c>
      <c r="D11026" s="2">
        <v>2419.27</v>
      </c>
      <c r="E11026" s="2">
        <v>0.26</v>
      </c>
      <c r="F11026" s="2">
        <f t="shared" si="345"/>
        <v>629.01020000000005</v>
      </c>
      <c r="G11026" s="2">
        <v>5</v>
      </c>
      <c r="H11026" s="2" t="str">
        <f>TEXT(Table1[[#This Row],[order_date]],"mmmm")</f>
        <v>March</v>
      </c>
      <c r="I11026" s="3">
        <v>44990</v>
      </c>
      <c r="J11026" s="3">
        <v>44992</v>
      </c>
      <c r="K11026" s="3" t="str">
        <f>TEXT(Table1[[#This Row],[delivery_date]]-Table1[[#This Row],[order_date]],"D")</f>
        <v>2</v>
      </c>
      <c r="L11026" s="2" t="s">
        <v>21</v>
      </c>
      <c r="M11026" s="2" t="s">
        <v>22</v>
      </c>
      <c r="N11026" s="2">
        <v>542.59</v>
      </c>
      <c r="O11026" s="2" t="s">
        <v>39</v>
      </c>
      <c r="P11026" s="2">
        <f t="shared" si="344"/>
        <v>1790.2597999999998</v>
      </c>
    </row>
    <row r="11027" spans="1:16" ht="14.25" customHeight="1" x14ac:dyDescent="0.35">
      <c r="A11027" s="2" t="s">
        <v>11058</v>
      </c>
      <c r="B11027" s="2" t="s">
        <v>41</v>
      </c>
      <c r="C11027" s="2" t="s">
        <v>33</v>
      </c>
      <c r="D11027" s="2">
        <v>2295.4299999999998</v>
      </c>
      <c r="E11027" s="2">
        <v>0.06</v>
      </c>
      <c r="F11027" s="2">
        <f t="shared" si="345"/>
        <v>137.72579999999999</v>
      </c>
      <c r="G11027" s="2">
        <v>4</v>
      </c>
      <c r="H11027" s="2" t="str">
        <f>TEXT(Table1[[#This Row],[order_date]],"mmmm")</f>
        <v>October</v>
      </c>
      <c r="I11027" s="3">
        <v>45202</v>
      </c>
      <c r="J11027" s="3">
        <v>45205</v>
      </c>
      <c r="K11027" s="3" t="str">
        <f>TEXT(Table1[[#This Row],[delivery_date]]-Table1[[#This Row],[order_date]],"D")</f>
        <v>3</v>
      </c>
      <c r="L11027" s="2" t="s">
        <v>15</v>
      </c>
      <c r="M11027" s="2" t="s">
        <v>27</v>
      </c>
      <c r="N11027" s="2">
        <v>550.39</v>
      </c>
      <c r="O11027" s="2" t="s">
        <v>23</v>
      </c>
      <c r="P11027" s="2">
        <f t="shared" si="344"/>
        <v>2157.7041999999997</v>
      </c>
    </row>
    <row r="11028" spans="1:16" ht="14.25" customHeight="1" x14ac:dyDescent="0.35">
      <c r="A11028" s="2" t="s">
        <v>11059</v>
      </c>
      <c r="B11028" s="2" t="s">
        <v>25</v>
      </c>
      <c r="C11028" s="2" t="s">
        <v>20</v>
      </c>
      <c r="D11028" s="2">
        <v>1002.35</v>
      </c>
      <c r="E11028" s="2">
        <v>0.22</v>
      </c>
      <c r="F11028" s="2">
        <f t="shared" si="345"/>
        <v>220.517</v>
      </c>
      <c r="G11028" s="2">
        <v>1</v>
      </c>
      <c r="H11028" s="2" t="str">
        <f>TEXT(Table1[[#This Row],[order_date]],"mmmm")</f>
        <v>September</v>
      </c>
      <c r="I11028" s="3">
        <v>45172</v>
      </c>
      <c r="J11028" s="3">
        <v>45179</v>
      </c>
      <c r="K11028" s="3" t="str">
        <f>TEXT(Table1[[#This Row],[delivery_date]]-Table1[[#This Row],[order_date]],"D")</f>
        <v>7</v>
      </c>
      <c r="L11028" s="2" t="s">
        <v>31</v>
      </c>
      <c r="M11028" s="2" t="s">
        <v>16</v>
      </c>
      <c r="N11028" s="2">
        <v>267.95999999999998</v>
      </c>
      <c r="O11028" s="2" t="s">
        <v>39</v>
      </c>
      <c r="P11028" s="2">
        <f t="shared" si="344"/>
        <v>781.83300000000008</v>
      </c>
    </row>
    <row r="11029" spans="1:16" ht="14.25" customHeight="1" x14ac:dyDescent="0.35">
      <c r="A11029" s="2" t="s">
        <v>11060</v>
      </c>
      <c r="B11029" s="2" t="s">
        <v>13</v>
      </c>
      <c r="C11029" s="2" t="s">
        <v>14</v>
      </c>
      <c r="D11029" s="2">
        <v>3089.34</v>
      </c>
      <c r="E11029" s="2">
        <v>0.19</v>
      </c>
      <c r="F11029" s="2">
        <f t="shared" si="345"/>
        <v>586.97460000000001</v>
      </c>
      <c r="G11029" s="2">
        <v>7</v>
      </c>
      <c r="H11029" s="2" t="str">
        <f>TEXT(Table1[[#This Row],[order_date]],"mmmm")</f>
        <v>April</v>
      </c>
      <c r="I11029" s="3">
        <v>45025</v>
      </c>
      <c r="J11029" s="3">
        <v>45027</v>
      </c>
      <c r="K11029" s="3" t="str">
        <f>TEXT(Table1[[#This Row],[delivery_date]]-Table1[[#This Row],[order_date]],"D")</f>
        <v>2</v>
      </c>
      <c r="L11029" s="2" t="s">
        <v>21</v>
      </c>
      <c r="M11029" s="2" t="s">
        <v>22</v>
      </c>
      <c r="N11029" s="2">
        <v>722.54</v>
      </c>
      <c r="O11029" s="2" t="s">
        <v>48</v>
      </c>
      <c r="P11029" s="2">
        <f t="shared" si="344"/>
        <v>2502.3654000000001</v>
      </c>
    </row>
    <row r="11030" spans="1:16" ht="14.25" customHeight="1" x14ac:dyDescent="0.35">
      <c r="A11030" s="2" t="s">
        <v>11061</v>
      </c>
      <c r="B11030" s="2" t="s">
        <v>13</v>
      </c>
      <c r="C11030" s="2" t="s">
        <v>26</v>
      </c>
      <c r="D11030" s="2">
        <v>3651.05</v>
      </c>
      <c r="E11030" s="2">
        <v>0.21</v>
      </c>
      <c r="F11030" s="2">
        <f t="shared" si="345"/>
        <v>766.72050000000002</v>
      </c>
      <c r="G11030" s="2">
        <v>8</v>
      </c>
      <c r="H11030" s="2" t="str">
        <f>TEXT(Table1[[#This Row],[order_date]],"mmmm")</f>
        <v>May</v>
      </c>
      <c r="I11030" s="3">
        <v>45436</v>
      </c>
      <c r="J11030" s="3">
        <v>45437</v>
      </c>
      <c r="K11030" s="3" t="str">
        <f>TEXT(Table1[[#This Row],[delivery_date]]-Table1[[#This Row],[order_date]],"D")</f>
        <v>1</v>
      </c>
      <c r="L11030" s="2" t="s">
        <v>15</v>
      </c>
      <c r="M11030" s="2" t="s">
        <v>27</v>
      </c>
      <c r="N11030" s="2">
        <v>290.87</v>
      </c>
      <c r="O11030" s="2" t="s">
        <v>17</v>
      </c>
      <c r="P11030" s="2">
        <f t="shared" si="344"/>
        <v>2884.3295000000003</v>
      </c>
    </row>
    <row r="11031" spans="1:16" ht="14.25" customHeight="1" x14ac:dyDescent="0.35">
      <c r="A11031" s="2" t="s">
        <v>11062</v>
      </c>
      <c r="B11031" s="2" t="s">
        <v>41</v>
      </c>
      <c r="C11031" s="2" t="s">
        <v>14</v>
      </c>
      <c r="D11031" s="2">
        <v>821.38</v>
      </c>
      <c r="E11031" s="2">
        <v>0.05</v>
      </c>
      <c r="F11031" s="2">
        <f t="shared" si="345"/>
        <v>41.069000000000003</v>
      </c>
      <c r="G11031" s="2">
        <v>5</v>
      </c>
      <c r="H11031" s="2" t="str">
        <f>TEXT(Table1[[#This Row],[order_date]],"mmmm")</f>
        <v>October</v>
      </c>
      <c r="I11031" s="3">
        <v>45209</v>
      </c>
      <c r="J11031" s="3">
        <v>45212</v>
      </c>
      <c r="K11031" s="3" t="str">
        <f>TEXT(Table1[[#This Row],[delivery_date]]-Table1[[#This Row],[order_date]],"D")</f>
        <v>3</v>
      </c>
      <c r="L11031" s="2" t="s">
        <v>31</v>
      </c>
      <c r="M11031" s="2" t="s">
        <v>27</v>
      </c>
      <c r="N11031" s="2">
        <v>229.77</v>
      </c>
      <c r="O11031" s="2" t="s">
        <v>34</v>
      </c>
      <c r="P11031" s="2">
        <f t="shared" si="344"/>
        <v>780.31100000000004</v>
      </c>
    </row>
    <row r="11032" spans="1:16" ht="14.25" customHeight="1" x14ac:dyDescent="0.35">
      <c r="A11032" s="2" t="s">
        <v>11063</v>
      </c>
      <c r="B11032" s="2" t="s">
        <v>41</v>
      </c>
      <c r="C11032" s="2" t="s">
        <v>33</v>
      </c>
      <c r="D11032" s="2">
        <v>3809.91</v>
      </c>
      <c r="E11032" s="2">
        <v>0.2</v>
      </c>
      <c r="F11032" s="2">
        <f t="shared" si="345"/>
        <v>761.98199999999997</v>
      </c>
      <c r="G11032" s="2">
        <v>4</v>
      </c>
      <c r="H11032" s="2" t="str">
        <f>TEXT(Table1[[#This Row],[order_date]],"mmmm")</f>
        <v>May</v>
      </c>
      <c r="I11032" s="3">
        <v>45066</v>
      </c>
      <c r="J11032" s="3">
        <v>45073</v>
      </c>
      <c r="K11032" s="3" t="str">
        <f>TEXT(Table1[[#This Row],[delivery_date]]-Table1[[#This Row],[order_date]],"D")</f>
        <v>7</v>
      </c>
      <c r="L11032" s="2" t="s">
        <v>31</v>
      </c>
      <c r="M11032" s="2" t="s">
        <v>22</v>
      </c>
      <c r="N11032" s="2">
        <v>391.37</v>
      </c>
      <c r="O11032" s="2" t="s">
        <v>17</v>
      </c>
      <c r="P11032" s="2">
        <f t="shared" si="344"/>
        <v>3047.9279999999999</v>
      </c>
    </row>
    <row r="11033" spans="1:16" ht="14.25" customHeight="1" x14ac:dyDescent="0.35">
      <c r="A11033" s="2" t="s">
        <v>11064</v>
      </c>
      <c r="B11033" s="2" t="s">
        <v>41</v>
      </c>
      <c r="C11033" s="2" t="s">
        <v>33</v>
      </c>
      <c r="D11033" s="2">
        <v>3530.79</v>
      </c>
      <c r="E11033" s="2">
        <v>0.44</v>
      </c>
      <c r="F11033" s="2">
        <f t="shared" si="345"/>
        <v>1553.5476000000001</v>
      </c>
      <c r="G11033" s="2">
        <v>9</v>
      </c>
      <c r="H11033" s="2" t="str">
        <f>TEXT(Table1[[#This Row],[order_date]],"mmmm")</f>
        <v>April</v>
      </c>
      <c r="I11033" s="3">
        <v>45035</v>
      </c>
      <c r="J11033" s="3">
        <v>45037</v>
      </c>
      <c r="K11033" s="3" t="str">
        <f>TEXT(Table1[[#This Row],[delivery_date]]-Table1[[#This Row],[order_date]],"D")</f>
        <v>2</v>
      </c>
      <c r="L11033" s="2" t="s">
        <v>15</v>
      </c>
      <c r="M11033" s="2" t="s">
        <v>27</v>
      </c>
      <c r="N11033" s="2">
        <v>714.62</v>
      </c>
      <c r="O11033" s="2" t="s">
        <v>28</v>
      </c>
      <c r="P11033" s="2">
        <f t="shared" si="344"/>
        <v>1977.2423999999999</v>
      </c>
    </row>
    <row r="11034" spans="1:16" ht="14.25" customHeight="1" x14ac:dyDescent="0.35">
      <c r="A11034" s="2" t="s">
        <v>11065</v>
      </c>
      <c r="B11034" s="2" t="s">
        <v>41</v>
      </c>
      <c r="C11034" s="2" t="s">
        <v>36</v>
      </c>
      <c r="D11034" s="2">
        <v>1066.98</v>
      </c>
      <c r="E11034" s="2">
        <v>0.47</v>
      </c>
      <c r="F11034" s="2">
        <f t="shared" si="345"/>
        <v>501.48059999999998</v>
      </c>
      <c r="G11034" s="2">
        <v>3</v>
      </c>
      <c r="H11034" s="2" t="str">
        <f>TEXT(Table1[[#This Row],[order_date]],"mmmm")</f>
        <v>August</v>
      </c>
      <c r="I11034" s="3">
        <v>45169</v>
      </c>
      <c r="J11034" s="3">
        <v>45173</v>
      </c>
      <c r="K11034" s="3" t="str">
        <f>TEXT(Table1[[#This Row],[delivery_date]]-Table1[[#This Row],[order_date]],"D")</f>
        <v>4</v>
      </c>
      <c r="L11034" s="2" t="s">
        <v>31</v>
      </c>
      <c r="M11034" s="2" t="s">
        <v>22</v>
      </c>
      <c r="N11034" s="2">
        <v>225.37</v>
      </c>
      <c r="O11034" s="2" t="s">
        <v>23</v>
      </c>
      <c r="P11034" s="2">
        <f t="shared" si="344"/>
        <v>565.49940000000004</v>
      </c>
    </row>
    <row r="11035" spans="1:16" ht="14.25" customHeight="1" x14ac:dyDescent="0.35">
      <c r="A11035" s="2" t="s">
        <v>11066</v>
      </c>
      <c r="B11035" s="2" t="s">
        <v>19</v>
      </c>
      <c r="C11035" s="2" t="s">
        <v>14</v>
      </c>
      <c r="D11035" s="2">
        <v>3279.84</v>
      </c>
      <c r="E11035" s="2">
        <v>0.12</v>
      </c>
      <c r="F11035" s="2">
        <f t="shared" si="345"/>
        <v>393.58080000000001</v>
      </c>
      <c r="G11035" s="2">
        <v>3</v>
      </c>
      <c r="H11035" s="2" t="str">
        <f>TEXT(Table1[[#This Row],[order_date]],"mmmm")</f>
        <v>February</v>
      </c>
      <c r="I11035" s="3">
        <v>44967</v>
      </c>
      <c r="J11035" s="3">
        <v>44972</v>
      </c>
      <c r="K11035" s="3" t="str">
        <f>TEXT(Table1[[#This Row],[delivery_date]]-Table1[[#This Row],[order_date]],"D")</f>
        <v>5</v>
      </c>
      <c r="L11035" s="2" t="s">
        <v>21</v>
      </c>
      <c r="M11035" s="2" t="s">
        <v>16</v>
      </c>
      <c r="N11035" s="2">
        <v>288.63</v>
      </c>
      <c r="O11035" s="2" t="s">
        <v>17</v>
      </c>
      <c r="P11035" s="2">
        <f t="shared" si="344"/>
        <v>2886.2592</v>
      </c>
    </row>
    <row r="11036" spans="1:16" ht="14.25" customHeight="1" x14ac:dyDescent="0.35">
      <c r="A11036" s="2" t="s">
        <v>11067</v>
      </c>
      <c r="B11036" s="2" t="s">
        <v>41</v>
      </c>
      <c r="C11036" s="2" t="s">
        <v>26</v>
      </c>
      <c r="D11036" s="2">
        <v>2028.99</v>
      </c>
      <c r="E11036" s="2">
        <v>0.15</v>
      </c>
      <c r="F11036" s="2">
        <f t="shared" si="345"/>
        <v>304.3485</v>
      </c>
      <c r="G11036" s="2">
        <v>4</v>
      </c>
      <c r="H11036" s="2" t="str">
        <f>TEXT(Table1[[#This Row],[order_date]],"mmmm")</f>
        <v>December</v>
      </c>
      <c r="I11036" s="3">
        <v>45646</v>
      </c>
      <c r="J11036" s="3">
        <v>45651</v>
      </c>
      <c r="K11036" s="3" t="str">
        <f>TEXT(Table1[[#This Row],[delivery_date]]-Table1[[#This Row],[order_date]],"D")</f>
        <v>5</v>
      </c>
      <c r="L11036" s="2" t="s">
        <v>21</v>
      </c>
      <c r="M11036" s="2" t="s">
        <v>27</v>
      </c>
      <c r="N11036" s="2">
        <v>275.58999999999997</v>
      </c>
      <c r="O11036" s="2" t="s">
        <v>28</v>
      </c>
      <c r="P11036" s="2">
        <f t="shared" si="344"/>
        <v>1724.6415</v>
      </c>
    </row>
    <row r="11037" spans="1:16" ht="14.25" customHeight="1" x14ac:dyDescent="0.35">
      <c r="A11037" s="2" t="s">
        <v>11068</v>
      </c>
      <c r="B11037" s="2" t="s">
        <v>19</v>
      </c>
      <c r="C11037" s="2" t="s">
        <v>36</v>
      </c>
      <c r="D11037" s="2">
        <v>3437.57</v>
      </c>
      <c r="E11037" s="2">
        <v>0</v>
      </c>
      <c r="F11037" s="2">
        <f t="shared" si="345"/>
        <v>0</v>
      </c>
      <c r="G11037" s="2">
        <v>7</v>
      </c>
      <c r="H11037" s="2" t="str">
        <f>TEXT(Table1[[#This Row],[order_date]],"mmmm")</f>
        <v>August</v>
      </c>
      <c r="I11037" s="3">
        <v>45150</v>
      </c>
      <c r="J11037" s="3">
        <v>45152</v>
      </c>
      <c r="K11037" s="3" t="str">
        <f>TEXT(Table1[[#This Row],[delivery_date]]-Table1[[#This Row],[order_date]],"D")</f>
        <v>2</v>
      </c>
      <c r="L11037" s="2" t="s">
        <v>21</v>
      </c>
      <c r="M11037" s="2" t="s">
        <v>22</v>
      </c>
      <c r="N11037" s="2">
        <v>429.55</v>
      </c>
      <c r="O11037" s="2" t="s">
        <v>48</v>
      </c>
      <c r="P11037" s="2">
        <f t="shared" si="344"/>
        <v>3437.57</v>
      </c>
    </row>
    <row r="11038" spans="1:16" ht="14.25" customHeight="1" x14ac:dyDescent="0.35">
      <c r="A11038" s="2" t="s">
        <v>11069</v>
      </c>
      <c r="B11038" s="2" t="s">
        <v>25</v>
      </c>
      <c r="C11038" s="2" t="s">
        <v>26</v>
      </c>
      <c r="D11038" s="2">
        <v>2530.87</v>
      </c>
      <c r="E11038" s="2">
        <v>0.06</v>
      </c>
      <c r="F11038" s="2">
        <f t="shared" si="345"/>
        <v>151.85219999999998</v>
      </c>
      <c r="G11038" s="2">
        <v>2</v>
      </c>
      <c r="H11038" s="2" t="str">
        <f>TEXT(Table1[[#This Row],[order_date]],"mmmm")</f>
        <v>February</v>
      </c>
      <c r="I11038" s="3">
        <v>44977</v>
      </c>
      <c r="J11038" s="3">
        <v>44981</v>
      </c>
      <c r="K11038" s="3" t="str">
        <f>TEXT(Table1[[#This Row],[delivery_date]]-Table1[[#This Row],[order_date]],"D")</f>
        <v>4</v>
      </c>
      <c r="L11038" s="2" t="s">
        <v>21</v>
      </c>
      <c r="M11038" s="2" t="s">
        <v>22</v>
      </c>
      <c r="N11038" s="2">
        <v>575.64</v>
      </c>
      <c r="O11038" s="2" t="s">
        <v>28</v>
      </c>
      <c r="P11038" s="2">
        <f t="shared" si="344"/>
        <v>2379.0178000000001</v>
      </c>
    </row>
    <row r="11039" spans="1:16" ht="14.25" customHeight="1" x14ac:dyDescent="0.35">
      <c r="A11039" s="2" t="s">
        <v>11070</v>
      </c>
      <c r="B11039" s="2" t="s">
        <v>13</v>
      </c>
      <c r="C11039" s="2" t="s">
        <v>36</v>
      </c>
      <c r="D11039" s="2">
        <v>335.87</v>
      </c>
      <c r="E11039" s="2">
        <v>0.17</v>
      </c>
      <c r="F11039" s="2">
        <f t="shared" si="345"/>
        <v>57.097900000000003</v>
      </c>
      <c r="G11039" s="2">
        <v>8</v>
      </c>
      <c r="H11039" s="2" t="str">
        <f>TEXT(Table1[[#This Row],[order_date]],"mmmm")</f>
        <v>December</v>
      </c>
      <c r="I11039" s="3">
        <v>45279</v>
      </c>
      <c r="J11039" s="3">
        <v>45283</v>
      </c>
      <c r="K11039" s="3" t="str">
        <f>TEXT(Table1[[#This Row],[delivery_date]]-Table1[[#This Row],[order_date]],"D")</f>
        <v>4</v>
      </c>
      <c r="L11039" s="2" t="s">
        <v>15</v>
      </c>
      <c r="M11039" s="2" t="s">
        <v>27</v>
      </c>
      <c r="N11039" s="2">
        <v>69.27</v>
      </c>
      <c r="O11039" s="2" t="s">
        <v>23</v>
      </c>
      <c r="P11039" s="2">
        <f t="shared" si="344"/>
        <v>278.77210000000002</v>
      </c>
    </row>
    <row r="11040" spans="1:16" ht="14.25" customHeight="1" x14ac:dyDescent="0.35">
      <c r="A11040" s="2" t="s">
        <v>11071</v>
      </c>
      <c r="B11040" s="2" t="s">
        <v>19</v>
      </c>
      <c r="C11040" s="2" t="s">
        <v>14</v>
      </c>
      <c r="D11040" s="2">
        <v>3956.14</v>
      </c>
      <c r="E11040" s="2">
        <v>0.34</v>
      </c>
      <c r="F11040" s="2">
        <f t="shared" si="345"/>
        <v>1345.0876000000001</v>
      </c>
      <c r="G11040" s="2">
        <v>2</v>
      </c>
      <c r="H11040" s="2" t="str">
        <f>TEXT(Table1[[#This Row],[order_date]],"mmmm")</f>
        <v>March</v>
      </c>
      <c r="I11040" s="3">
        <v>45006</v>
      </c>
      <c r="J11040" s="3">
        <v>45011</v>
      </c>
      <c r="K11040" s="3" t="str">
        <f>TEXT(Table1[[#This Row],[delivery_date]]-Table1[[#This Row],[order_date]],"D")</f>
        <v>5</v>
      </c>
      <c r="L11040" s="2" t="s">
        <v>31</v>
      </c>
      <c r="M11040" s="2" t="s">
        <v>22</v>
      </c>
      <c r="N11040" s="2">
        <v>615.61</v>
      </c>
      <c r="O11040" s="2" t="s">
        <v>48</v>
      </c>
      <c r="P11040" s="2">
        <f t="shared" si="344"/>
        <v>2611.0523999999996</v>
      </c>
    </row>
    <row r="11041" spans="1:16" ht="14.25" customHeight="1" x14ac:dyDescent="0.35">
      <c r="A11041" s="2" t="s">
        <v>11072</v>
      </c>
      <c r="B11041" s="2" t="s">
        <v>25</v>
      </c>
      <c r="C11041" s="2" t="s">
        <v>33</v>
      </c>
      <c r="D11041" s="2">
        <v>2822.44</v>
      </c>
      <c r="E11041" s="2">
        <v>0.15</v>
      </c>
      <c r="F11041" s="2">
        <f t="shared" si="345"/>
        <v>423.36599999999999</v>
      </c>
      <c r="G11041" s="2">
        <v>4</v>
      </c>
      <c r="H11041" s="2" t="str">
        <f>TEXT(Table1[[#This Row],[order_date]],"mmmm")</f>
        <v>June</v>
      </c>
      <c r="I11041" s="3">
        <v>45467</v>
      </c>
      <c r="J11041" s="3">
        <v>45473</v>
      </c>
      <c r="K11041" s="3" t="str">
        <f>TEXT(Table1[[#This Row],[delivery_date]]-Table1[[#This Row],[order_date]],"D")</f>
        <v>6</v>
      </c>
      <c r="L11041" s="2" t="s">
        <v>15</v>
      </c>
      <c r="M11041" s="2" t="s">
        <v>16</v>
      </c>
      <c r="N11041" s="2">
        <v>257.81</v>
      </c>
      <c r="O11041" s="2" t="s">
        <v>23</v>
      </c>
      <c r="P11041" s="2">
        <f t="shared" si="344"/>
        <v>2399.0740000000001</v>
      </c>
    </row>
    <row r="11042" spans="1:16" ht="14.25" customHeight="1" x14ac:dyDescent="0.35">
      <c r="A11042" s="2" t="s">
        <v>11073</v>
      </c>
      <c r="B11042" s="2" t="s">
        <v>25</v>
      </c>
      <c r="C11042" s="2" t="s">
        <v>26</v>
      </c>
      <c r="D11042" s="2">
        <v>3651.49</v>
      </c>
      <c r="E11042" s="2">
        <v>0.04</v>
      </c>
      <c r="F11042" s="2">
        <f t="shared" si="345"/>
        <v>146.05959999999999</v>
      </c>
      <c r="G11042" s="2">
        <v>2</v>
      </c>
      <c r="H11042" s="2" t="str">
        <f>TEXT(Table1[[#This Row],[order_date]],"mmmm")</f>
        <v>December</v>
      </c>
      <c r="I11042" s="3">
        <v>45273</v>
      </c>
      <c r="J11042" s="3">
        <v>45279</v>
      </c>
      <c r="K11042" s="3" t="str">
        <f>TEXT(Table1[[#This Row],[delivery_date]]-Table1[[#This Row],[order_date]],"D")</f>
        <v>6</v>
      </c>
      <c r="L11042" s="2" t="s">
        <v>31</v>
      </c>
      <c r="M11042" s="2" t="s">
        <v>16</v>
      </c>
      <c r="N11042" s="2">
        <v>857.2</v>
      </c>
      <c r="O11042" s="2" t="s">
        <v>34</v>
      </c>
      <c r="P11042" s="2">
        <f t="shared" si="344"/>
        <v>3505.4303999999997</v>
      </c>
    </row>
    <row r="11043" spans="1:16" ht="14.25" customHeight="1" x14ac:dyDescent="0.35">
      <c r="A11043" s="2" t="s">
        <v>11074</v>
      </c>
      <c r="B11043" s="2" t="s">
        <v>19</v>
      </c>
      <c r="C11043" s="2" t="s">
        <v>14</v>
      </c>
      <c r="D11043" s="2">
        <v>717.75</v>
      </c>
      <c r="E11043" s="2">
        <v>0.37</v>
      </c>
      <c r="F11043" s="2">
        <f t="shared" si="345"/>
        <v>265.5675</v>
      </c>
      <c r="G11043" s="2">
        <v>9</v>
      </c>
      <c r="H11043" s="2" t="str">
        <f>TEXT(Table1[[#This Row],[order_date]],"mmmm")</f>
        <v>February</v>
      </c>
      <c r="I11043" s="3">
        <v>44977</v>
      </c>
      <c r="J11043" s="3">
        <v>44978</v>
      </c>
      <c r="K11043" s="3" t="str">
        <f>TEXT(Table1[[#This Row],[delivery_date]]-Table1[[#This Row],[order_date]],"D")</f>
        <v>1</v>
      </c>
      <c r="L11043" s="2" t="s">
        <v>31</v>
      </c>
      <c r="M11043" s="2" t="s">
        <v>22</v>
      </c>
      <c r="N11043" s="2">
        <v>204.37</v>
      </c>
      <c r="O11043" s="2" t="s">
        <v>17</v>
      </c>
      <c r="P11043" s="2">
        <f t="shared" si="344"/>
        <v>452.1825</v>
      </c>
    </row>
    <row r="11044" spans="1:16" ht="14.25" customHeight="1" x14ac:dyDescent="0.35">
      <c r="A11044" s="2" t="s">
        <v>11075</v>
      </c>
      <c r="B11044" s="2" t="s">
        <v>25</v>
      </c>
      <c r="C11044" s="2" t="s">
        <v>26</v>
      </c>
      <c r="D11044" s="2">
        <v>3634.24</v>
      </c>
      <c r="E11044" s="2">
        <v>0.23</v>
      </c>
      <c r="F11044" s="2">
        <f t="shared" si="345"/>
        <v>835.87519999999995</v>
      </c>
      <c r="G11044" s="2">
        <v>4</v>
      </c>
      <c r="H11044" s="2" t="str">
        <f>TEXT(Table1[[#This Row],[order_date]],"mmmm")</f>
        <v>November</v>
      </c>
      <c r="I11044" s="3">
        <v>45241</v>
      </c>
      <c r="J11044" s="3">
        <v>45248</v>
      </c>
      <c r="K11044" s="3" t="str">
        <f>TEXT(Table1[[#This Row],[delivery_date]]-Table1[[#This Row],[order_date]],"D")</f>
        <v>7</v>
      </c>
      <c r="L11044" s="2" t="s">
        <v>21</v>
      </c>
      <c r="M11044" s="2" t="s">
        <v>22</v>
      </c>
      <c r="N11044" s="2">
        <v>706</v>
      </c>
      <c r="O11044" s="2" t="s">
        <v>34</v>
      </c>
      <c r="P11044" s="2">
        <f t="shared" si="344"/>
        <v>2798.3647999999998</v>
      </c>
    </row>
    <row r="11045" spans="1:16" ht="14.25" customHeight="1" x14ac:dyDescent="0.35">
      <c r="A11045" s="2" t="s">
        <v>11076</v>
      </c>
      <c r="B11045" s="2" t="s">
        <v>25</v>
      </c>
      <c r="C11045" s="2" t="s">
        <v>14</v>
      </c>
      <c r="D11045" s="2">
        <v>2126.96</v>
      </c>
      <c r="E11045" s="2">
        <v>0.26</v>
      </c>
      <c r="F11045" s="2">
        <f t="shared" si="345"/>
        <v>553.00959999999998</v>
      </c>
      <c r="G11045" s="2">
        <v>5</v>
      </c>
      <c r="H11045" s="2" t="str">
        <f>TEXT(Table1[[#This Row],[order_date]],"mmmm")</f>
        <v>August</v>
      </c>
      <c r="I11045" s="3">
        <v>45526</v>
      </c>
      <c r="J11045" s="3">
        <v>45527</v>
      </c>
      <c r="K11045" s="3" t="str">
        <f>TEXT(Table1[[#This Row],[delivery_date]]-Table1[[#This Row],[order_date]],"D")</f>
        <v>1</v>
      </c>
      <c r="L11045" s="2" t="s">
        <v>21</v>
      </c>
      <c r="M11045" s="2" t="s">
        <v>27</v>
      </c>
      <c r="N11045" s="2">
        <v>591.32000000000005</v>
      </c>
      <c r="O11045" s="2" t="s">
        <v>34</v>
      </c>
      <c r="P11045" s="2">
        <f t="shared" si="344"/>
        <v>1573.9504000000002</v>
      </c>
    </row>
    <row r="11046" spans="1:16" ht="14.25" customHeight="1" x14ac:dyDescent="0.35">
      <c r="A11046" s="2" t="s">
        <v>11077</v>
      </c>
      <c r="B11046" s="2" t="s">
        <v>19</v>
      </c>
      <c r="C11046" s="2" t="s">
        <v>36</v>
      </c>
      <c r="D11046" s="2">
        <v>4016.41</v>
      </c>
      <c r="E11046" s="2">
        <v>0.16</v>
      </c>
      <c r="F11046" s="2">
        <f t="shared" si="345"/>
        <v>642.62559999999996</v>
      </c>
      <c r="G11046" s="2">
        <v>9</v>
      </c>
      <c r="H11046" s="2" t="str">
        <f>TEXT(Table1[[#This Row],[order_date]],"mmmm")</f>
        <v>June</v>
      </c>
      <c r="I11046" s="3">
        <v>45085</v>
      </c>
      <c r="J11046" s="3">
        <v>45088</v>
      </c>
      <c r="K11046" s="3" t="str">
        <f>TEXT(Table1[[#This Row],[delivery_date]]-Table1[[#This Row],[order_date]],"D")</f>
        <v>3</v>
      </c>
      <c r="L11046" s="2" t="s">
        <v>31</v>
      </c>
      <c r="M11046" s="2" t="s">
        <v>16</v>
      </c>
      <c r="N11046" s="2">
        <v>1015.16</v>
      </c>
      <c r="O11046" s="2" t="s">
        <v>39</v>
      </c>
      <c r="P11046" s="2">
        <f t="shared" si="344"/>
        <v>3373.7844</v>
      </c>
    </row>
    <row r="11047" spans="1:16" ht="14.25" customHeight="1" x14ac:dyDescent="0.35">
      <c r="A11047" s="2" t="s">
        <v>11078</v>
      </c>
      <c r="B11047" s="2" t="s">
        <v>25</v>
      </c>
      <c r="C11047" s="2" t="s">
        <v>14</v>
      </c>
      <c r="D11047" s="2">
        <v>3035.91</v>
      </c>
      <c r="E11047" s="2">
        <v>0.31</v>
      </c>
      <c r="F11047" s="2">
        <f t="shared" si="345"/>
        <v>941.13209999999992</v>
      </c>
      <c r="G11047" s="2">
        <v>2</v>
      </c>
      <c r="H11047" s="2" t="str">
        <f>TEXT(Table1[[#This Row],[order_date]],"mmmm")</f>
        <v>October</v>
      </c>
      <c r="I11047" s="3">
        <v>45575</v>
      </c>
      <c r="J11047" s="3">
        <v>45582</v>
      </c>
      <c r="K11047" s="3" t="str">
        <f>TEXT(Table1[[#This Row],[delivery_date]]-Table1[[#This Row],[order_date]],"D")</f>
        <v>7</v>
      </c>
      <c r="L11047" s="2" t="s">
        <v>15</v>
      </c>
      <c r="M11047" s="2" t="s">
        <v>16</v>
      </c>
      <c r="N11047" s="2">
        <v>872.94</v>
      </c>
      <c r="O11047" s="2" t="s">
        <v>17</v>
      </c>
      <c r="P11047" s="2">
        <f t="shared" si="344"/>
        <v>2094.7779</v>
      </c>
    </row>
    <row r="11048" spans="1:16" ht="14.25" customHeight="1" x14ac:dyDescent="0.35">
      <c r="A11048" s="2" t="s">
        <v>11079</v>
      </c>
      <c r="B11048" s="2" t="s">
        <v>41</v>
      </c>
      <c r="C11048" s="2" t="s">
        <v>36</v>
      </c>
      <c r="D11048" s="2">
        <v>1839.02</v>
      </c>
      <c r="E11048" s="2">
        <v>0.45</v>
      </c>
      <c r="F11048" s="2">
        <f t="shared" si="345"/>
        <v>827.55899999999997</v>
      </c>
      <c r="G11048" s="2">
        <v>4</v>
      </c>
      <c r="H11048" s="2" t="str">
        <f>TEXT(Table1[[#This Row],[order_date]],"mmmm")</f>
        <v>April</v>
      </c>
      <c r="I11048" s="3">
        <v>45035</v>
      </c>
      <c r="J11048" s="3">
        <v>45038</v>
      </c>
      <c r="K11048" s="3" t="str">
        <f>TEXT(Table1[[#This Row],[delivery_date]]-Table1[[#This Row],[order_date]],"D")</f>
        <v>3</v>
      </c>
      <c r="L11048" s="2" t="s">
        <v>21</v>
      </c>
      <c r="M11048" s="2" t="s">
        <v>22</v>
      </c>
      <c r="N11048" s="2">
        <v>247.94</v>
      </c>
      <c r="O11048" s="2" t="s">
        <v>39</v>
      </c>
      <c r="P11048" s="2">
        <f t="shared" si="344"/>
        <v>1011.461</v>
      </c>
    </row>
    <row r="11049" spans="1:16" ht="14.25" customHeight="1" x14ac:dyDescent="0.35">
      <c r="A11049" s="2" t="s">
        <v>11080</v>
      </c>
      <c r="B11049" s="2" t="s">
        <v>41</v>
      </c>
      <c r="C11049" s="2" t="s">
        <v>33</v>
      </c>
      <c r="D11049" s="2">
        <v>1089.3900000000001</v>
      </c>
      <c r="E11049" s="2">
        <v>0.28000000000000003</v>
      </c>
      <c r="F11049" s="2">
        <f t="shared" si="345"/>
        <v>305.02920000000006</v>
      </c>
      <c r="G11049" s="2">
        <v>6</v>
      </c>
      <c r="H11049" s="2" t="str">
        <f>TEXT(Table1[[#This Row],[order_date]],"mmmm")</f>
        <v>March</v>
      </c>
      <c r="I11049" s="3">
        <v>45380</v>
      </c>
      <c r="J11049" s="3">
        <v>45384</v>
      </c>
      <c r="K11049" s="3" t="str">
        <f>TEXT(Table1[[#This Row],[delivery_date]]-Table1[[#This Row],[order_date]],"D")</f>
        <v>4</v>
      </c>
      <c r="L11049" s="2" t="s">
        <v>21</v>
      </c>
      <c r="M11049" s="2" t="s">
        <v>22</v>
      </c>
      <c r="N11049" s="2">
        <v>226.63</v>
      </c>
      <c r="O11049" s="2" t="s">
        <v>28</v>
      </c>
      <c r="P11049" s="2">
        <f t="shared" si="344"/>
        <v>784.36080000000004</v>
      </c>
    </row>
    <row r="11050" spans="1:16" ht="14.25" customHeight="1" x14ac:dyDescent="0.35">
      <c r="A11050" s="2" t="s">
        <v>11081</v>
      </c>
      <c r="B11050" s="2" t="s">
        <v>13</v>
      </c>
      <c r="C11050" s="2" t="s">
        <v>36</v>
      </c>
      <c r="D11050" s="2">
        <v>4098.03</v>
      </c>
      <c r="E11050" s="2">
        <v>0.28999999999999998</v>
      </c>
      <c r="F11050" s="2">
        <f t="shared" si="345"/>
        <v>1188.4286999999999</v>
      </c>
      <c r="G11050" s="2">
        <v>1</v>
      </c>
      <c r="H11050" s="2" t="str">
        <f>TEXT(Table1[[#This Row],[order_date]],"mmmm")</f>
        <v>October</v>
      </c>
      <c r="I11050" s="3">
        <v>45212</v>
      </c>
      <c r="J11050" s="3">
        <v>45217</v>
      </c>
      <c r="K11050" s="3" t="str">
        <f>TEXT(Table1[[#This Row],[delivery_date]]-Table1[[#This Row],[order_date]],"D")</f>
        <v>5</v>
      </c>
      <c r="L11050" s="2" t="s">
        <v>15</v>
      </c>
      <c r="M11050" s="2" t="s">
        <v>22</v>
      </c>
      <c r="N11050" s="2">
        <v>438.95</v>
      </c>
      <c r="O11050" s="2" t="s">
        <v>48</v>
      </c>
      <c r="P11050" s="2">
        <f t="shared" si="344"/>
        <v>2909.6012999999998</v>
      </c>
    </row>
    <row r="11051" spans="1:16" ht="14.25" customHeight="1" x14ac:dyDescent="0.35">
      <c r="A11051" s="2" t="s">
        <v>11082</v>
      </c>
      <c r="B11051" s="2" t="s">
        <v>25</v>
      </c>
      <c r="C11051" s="2" t="s">
        <v>20</v>
      </c>
      <c r="D11051" s="2">
        <v>2844.94</v>
      </c>
      <c r="E11051" s="2">
        <v>0.19</v>
      </c>
      <c r="F11051" s="2">
        <f t="shared" si="345"/>
        <v>540.53859999999997</v>
      </c>
      <c r="G11051" s="2">
        <v>1</v>
      </c>
      <c r="H11051" s="2" t="str">
        <f>TEXT(Table1[[#This Row],[order_date]],"mmmm")</f>
        <v>March</v>
      </c>
      <c r="I11051" s="3">
        <v>45016</v>
      </c>
      <c r="J11051" s="3">
        <v>45023</v>
      </c>
      <c r="K11051" s="3" t="str">
        <f>TEXT(Table1[[#This Row],[delivery_date]]-Table1[[#This Row],[order_date]],"D")</f>
        <v>7</v>
      </c>
      <c r="L11051" s="2" t="s">
        <v>31</v>
      </c>
      <c r="M11051" s="2" t="s">
        <v>22</v>
      </c>
      <c r="N11051" s="2">
        <v>667.09</v>
      </c>
      <c r="O11051" s="2" t="s">
        <v>28</v>
      </c>
      <c r="P11051" s="2">
        <f t="shared" si="344"/>
        <v>2304.4014000000002</v>
      </c>
    </row>
    <row r="11052" spans="1:16" ht="14.25" customHeight="1" x14ac:dyDescent="0.35">
      <c r="A11052" s="2" t="s">
        <v>11083</v>
      </c>
      <c r="B11052" s="2" t="s">
        <v>13</v>
      </c>
      <c r="C11052" s="2" t="s">
        <v>33</v>
      </c>
      <c r="D11052" s="2">
        <v>4938.59</v>
      </c>
      <c r="E11052" s="2">
        <v>0.04</v>
      </c>
      <c r="F11052" s="2">
        <f t="shared" si="345"/>
        <v>197.5436</v>
      </c>
      <c r="G11052" s="2">
        <v>7</v>
      </c>
      <c r="H11052" s="2" t="str">
        <f>TEXT(Table1[[#This Row],[order_date]],"mmmm")</f>
        <v>October</v>
      </c>
      <c r="I11052" s="3">
        <v>45222</v>
      </c>
      <c r="J11052" s="3">
        <v>45228</v>
      </c>
      <c r="K11052" s="3" t="str">
        <f>TEXT(Table1[[#This Row],[delivery_date]]-Table1[[#This Row],[order_date]],"D")</f>
        <v>6</v>
      </c>
      <c r="L11052" s="2" t="s">
        <v>15</v>
      </c>
      <c r="M11052" s="2" t="s">
        <v>27</v>
      </c>
      <c r="N11052" s="2">
        <v>1462.02</v>
      </c>
      <c r="O11052" s="2" t="s">
        <v>39</v>
      </c>
      <c r="P11052" s="2">
        <f t="shared" si="344"/>
        <v>4741.0464000000002</v>
      </c>
    </row>
    <row r="11053" spans="1:16" ht="14.25" customHeight="1" x14ac:dyDescent="0.35">
      <c r="A11053" s="2" t="s">
        <v>11084</v>
      </c>
      <c r="B11053" s="2" t="s">
        <v>41</v>
      </c>
      <c r="C11053" s="2" t="s">
        <v>14</v>
      </c>
      <c r="D11053" s="2">
        <v>1930.09</v>
      </c>
      <c r="E11053" s="2">
        <v>0.21</v>
      </c>
      <c r="F11053" s="2">
        <f t="shared" si="345"/>
        <v>405.31889999999999</v>
      </c>
      <c r="G11053" s="2">
        <v>6</v>
      </c>
      <c r="H11053" s="2" t="str">
        <f>TEXT(Table1[[#This Row],[order_date]],"mmmm")</f>
        <v>June</v>
      </c>
      <c r="I11053" s="3">
        <v>45445</v>
      </c>
      <c r="J11053" s="3">
        <v>45447</v>
      </c>
      <c r="K11053" s="3" t="str">
        <f>TEXT(Table1[[#This Row],[delivery_date]]-Table1[[#This Row],[order_date]],"D")</f>
        <v>2</v>
      </c>
      <c r="L11053" s="2" t="s">
        <v>21</v>
      </c>
      <c r="M11053" s="2" t="s">
        <v>22</v>
      </c>
      <c r="N11053" s="2">
        <v>251.68</v>
      </c>
      <c r="O11053" s="2" t="s">
        <v>28</v>
      </c>
      <c r="P11053" s="2">
        <f t="shared" si="344"/>
        <v>1524.7710999999999</v>
      </c>
    </row>
    <row r="11054" spans="1:16" ht="14.25" customHeight="1" x14ac:dyDescent="0.35">
      <c r="A11054" s="2" t="s">
        <v>11085</v>
      </c>
      <c r="B11054" s="2" t="s">
        <v>41</v>
      </c>
      <c r="C11054" s="2" t="s">
        <v>14</v>
      </c>
      <c r="D11054" s="2">
        <v>3460.02</v>
      </c>
      <c r="E11054" s="2">
        <v>0.46</v>
      </c>
      <c r="F11054" s="2">
        <f t="shared" si="345"/>
        <v>1591.6092000000001</v>
      </c>
      <c r="G11054" s="2">
        <v>4</v>
      </c>
      <c r="H11054" s="2" t="str">
        <f>TEXT(Table1[[#This Row],[order_date]],"mmmm")</f>
        <v>March</v>
      </c>
      <c r="I11054" s="3">
        <v>45382</v>
      </c>
      <c r="J11054" s="3">
        <v>45385</v>
      </c>
      <c r="K11054" s="3" t="str">
        <f>TEXT(Table1[[#This Row],[delivery_date]]-Table1[[#This Row],[order_date]],"D")</f>
        <v>3</v>
      </c>
      <c r="L11054" s="2" t="s">
        <v>31</v>
      </c>
      <c r="M11054" s="2" t="s">
        <v>22</v>
      </c>
      <c r="N11054" s="2">
        <v>229.7</v>
      </c>
      <c r="O11054" s="2" t="s">
        <v>48</v>
      </c>
      <c r="P11054" s="2">
        <f t="shared" si="344"/>
        <v>1868.4107999999999</v>
      </c>
    </row>
    <row r="11055" spans="1:16" ht="14.25" customHeight="1" x14ac:dyDescent="0.35">
      <c r="A11055" s="2" t="s">
        <v>11086</v>
      </c>
      <c r="B11055" s="2" t="s">
        <v>41</v>
      </c>
      <c r="C11055" s="2" t="s">
        <v>20</v>
      </c>
      <c r="D11055" s="2">
        <v>3151.82</v>
      </c>
      <c r="E11055" s="2">
        <v>0.34</v>
      </c>
      <c r="F11055" s="2">
        <f t="shared" si="345"/>
        <v>1071.6188000000002</v>
      </c>
      <c r="G11055" s="2">
        <v>5</v>
      </c>
      <c r="H11055" s="2" t="str">
        <f>TEXT(Table1[[#This Row],[order_date]],"mmmm")</f>
        <v>May</v>
      </c>
      <c r="I11055" s="3">
        <v>45065</v>
      </c>
      <c r="J11055" s="3">
        <v>45066</v>
      </c>
      <c r="K11055" s="3" t="str">
        <f>TEXT(Table1[[#This Row],[delivery_date]]-Table1[[#This Row],[order_date]],"D")</f>
        <v>1</v>
      </c>
      <c r="L11055" s="2" t="s">
        <v>31</v>
      </c>
      <c r="M11055" s="2" t="s">
        <v>16</v>
      </c>
      <c r="N11055" s="2">
        <v>924.55</v>
      </c>
      <c r="O11055" s="2" t="s">
        <v>48</v>
      </c>
      <c r="P11055" s="2">
        <f t="shared" si="344"/>
        <v>2080.2012</v>
      </c>
    </row>
    <row r="11056" spans="1:16" ht="14.25" customHeight="1" x14ac:dyDescent="0.35">
      <c r="A11056" s="2" t="s">
        <v>11087</v>
      </c>
      <c r="B11056" s="2" t="s">
        <v>25</v>
      </c>
      <c r="C11056" s="2" t="s">
        <v>14</v>
      </c>
      <c r="D11056" s="2">
        <v>3224.15</v>
      </c>
      <c r="E11056" s="2">
        <v>0.25</v>
      </c>
      <c r="F11056" s="2">
        <f t="shared" si="345"/>
        <v>806.03750000000002</v>
      </c>
      <c r="G11056" s="2">
        <v>5</v>
      </c>
      <c r="H11056" s="2" t="str">
        <f>TEXT(Table1[[#This Row],[order_date]],"mmmm")</f>
        <v>May</v>
      </c>
      <c r="I11056" s="3">
        <v>45441</v>
      </c>
      <c r="J11056" s="3">
        <v>45445</v>
      </c>
      <c r="K11056" s="3" t="str">
        <f>TEXT(Table1[[#This Row],[delivery_date]]-Table1[[#This Row],[order_date]],"D")</f>
        <v>4</v>
      </c>
      <c r="L11056" s="2" t="s">
        <v>31</v>
      </c>
      <c r="M11056" s="2" t="s">
        <v>22</v>
      </c>
      <c r="N11056" s="2">
        <v>186.35</v>
      </c>
      <c r="O11056" s="2" t="s">
        <v>28</v>
      </c>
      <c r="P11056" s="2">
        <f t="shared" si="344"/>
        <v>2418.1125000000002</v>
      </c>
    </row>
    <row r="11057" spans="1:16" ht="14.25" customHeight="1" x14ac:dyDescent="0.35">
      <c r="A11057" s="2" t="s">
        <v>11088</v>
      </c>
      <c r="B11057" s="2" t="s">
        <v>25</v>
      </c>
      <c r="C11057" s="2" t="s">
        <v>33</v>
      </c>
      <c r="D11057" s="2">
        <v>3711.2</v>
      </c>
      <c r="E11057" s="2">
        <v>0.31</v>
      </c>
      <c r="F11057" s="2">
        <f t="shared" si="345"/>
        <v>1150.472</v>
      </c>
      <c r="G11057" s="2">
        <v>9</v>
      </c>
      <c r="H11057" s="2" t="str">
        <f>TEXT(Table1[[#This Row],[order_date]],"mmmm")</f>
        <v>August</v>
      </c>
      <c r="I11057" s="3">
        <v>45151</v>
      </c>
      <c r="J11057" s="3">
        <v>45154</v>
      </c>
      <c r="K11057" s="3" t="str">
        <f>TEXT(Table1[[#This Row],[delivery_date]]-Table1[[#This Row],[order_date]],"D")</f>
        <v>3</v>
      </c>
      <c r="L11057" s="2" t="s">
        <v>21</v>
      </c>
      <c r="M11057" s="2" t="s">
        <v>16</v>
      </c>
      <c r="N11057" s="2">
        <v>523.47</v>
      </c>
      <c r="O11057" s="2" t="s">
        <v>17</v>
      </c>
      <c r="P11057" s="2">
        <f t="shared" si="344"/>
        <v>2560.7280000000001</v>
      </c>
    </row>
    <row r="11058" spans="1:16" ht="14.25" customHeight="1" x14ac:dyDescent="0.35">
      <c r="A11058" s="2" t="s">
        <v>11089</v>
      </c>
      <c r="B11058" s="2" t="s">
        <v>41</v>
      </c>
      <c r="C11058" s="2" t="s">
        <v>33</v>
      </c>
      <c r="D11058" s="2">
        <v>781.63</v>
      </c>
      <c r="E11058" s="2">
        <v>0.28000000000000003</v>
      </c>
      <c r="F11058" s="2">
        <f t="shared" si="345"/>
        <v>218.85640000000001</v>
      </c>
      <c r="G11058" s="2">
        <v>5</v>
      </c>
      <c r="H11058" s="2" t="str">
        <f>TEXT(Table1[[#This Row],[order_date]],"mmmm")</f>
        <v>January</v>
      </c>
      <c r="I11058" s="3">
        <v>44946</v>
      </c>
      <c r="J11058" s="3">
        <v>44950</v>
      </c>
      <c r="K11058" s="3" t="str">
        <f>TEXT(Table1[[#This Row],[delivery_date]]-Table1[[#This Row],[order_date]],"D")</f>
        <v>4</v>
      </c>
      <c r="L11058" s="2" t="s">
        <v>21</v>
      </c>
      <c r="M11058" s="2" t="s">
        <v>22</v>
      </c>
      <c r="N11058" s="2">
        <v>148.46</v>
      </c>
      <c r="O11058" s="2" t="s">
        <v>34</v>
      </c>
      <c r="P11058" s="2">
        <f t="shared" si="344"/>
        <v>562.77359999999999</v>
      </c>
    </row>
    <row r="11059" spans="1:16" ht="14.25" customHeight="1" x14ac:dyDescent="0.35">
      <c r="A11059" s="2" t="s">
        <v>11090</v>
      </c>
      <c r="B11059" s="2" t="s">
        <v>13</v>
      </c>
      <c r="C11059" s="2" t="s">
        <v>36</v>
      </c>
      <c r="D11059" s="2">
        <v>2793.26</v>
      </c>
      <c r="E11059" s="2">
        <v>0.46</v>
      </c>
      <c r="F11059" s="2">
        <f t="shared" si="345"/>
        <v>1284.8996000000002</v>
      </c>
      <c r="G11059" s="2">
        <v>2</v>
      </c>
      <c r="H11059" s="2" t="str">
        <f>TEXT(Table1[[#This Row],[order_date]],"mmmm")</f>
        <v>November</v>
      </c>
      <c r="I11059" s="3">
        <v>45600</v>
      </c>
      <c r="J11059" s="3">
        <v>45606</v>
      </c>
      <c r="K11059" s="3" t="str">
        <f>TEXT(Table1[[#This Row],[delivery_date]]-Table1[[#This Row],[order_date]],"D")</f>
        <v>6</v>
      </c>
      <c r="L11059" s="2" t="s">
        <v>15</v>
      </c>
      <c r="M11059" s="2" t="s">
        <v>27</v>
      </c>
      <c r="N11059" s="2">
        <v>685.7</v>
      </c>
      <c r="O11059" s="2" t="s">
        <v>48</v>
      </c>
      <c r="P11059" s="2">
        <f t="shared" si="344"/>
        <v>1508.3604</v>
      </c>
    </row>
    <row r="11060" spans="1:16" ht="14.25" customHeight="1" x14ac:dyDescent="0.35">
      <c r="A11060" s="2" t="s">
        <v>11091</v>
      </c>
      <c r="B11060" s="2" t="s">
        <v>13</v>
      </c>
      <c r="C11060" s="2" t="s">
        <v>26</v>
      </c>
      <c r="D11060" s="2">
        <v>2594.7399999999998</v>
      </c>
      <c r="E11060" s="2">
        <v>0.11</v>
      </c>
      <c r="F11060" s="2">
        <f t="shared" si="345"/>
        <v>285.42140000000001</v>
      </c>
      <c r="G11060" s="2">
        <v>7</v>
      </c>
      <c r="H11060" s="2" t="str">
        <f>TEXT(Table1[[#This Row],[order_date]],"mmmm")</f>
        <v>October</v>
      </c>
      <c r="I11060" s="3">
        <v>45580</v>
      </c>
      <c r="J11060" s="3">
        <v>45582</v>
      </c>
      <c r="K11060" s="3" t="str">
        <f>TEXT(Table1[[#This Row],[delivery_date]]-Table1[[#This Row],[order_date]],"D")</f>
        <v>2</v>
      </c>
      <c r="L11060" s="2" t="s">
        <v>31</v>
      </c>
      <c r="M11060" s="2" t="s">
        <v>16</v>
      </c>
      <c r="N11060" s="2">
        <v>270.20999999999998</v>
      </c>
      <c r="O11060" s="2" t="s">
        <v>17</v>
      </c>
      <c r="P11060" s="2">
        <f t="shared" si="344"/>
        <v>2309.3185999999996</v>
      </c>
    </row>
    <row r="11061" spans="1:16" ht="14.25" customHeight="1" x14ac:dyDescent="0.35">
      <c r="A11061" s="2" t="s">
        <v>11092</v>
      </c>
      <c r="B11061" s="2" t="s">
        <v>19</v>
      </c>
      <c r="C11061" s="2" t="s">
        <v>14</v>
      </c>
      <c r="D11061" s="2">
        <v>1778.4</v>
      </c>
      <c r="E11061" s="2">
        <v>0.44</v>
      </c>
      <c r="F11061" s="2">
        <f t="shared" si="345"/>
        <v>782.49600000000009</v>
      </c>
      <c r="G11061" s="2">
        <v>9</v>
      </c>
      <c r="H11061" s="2" t="str">
        <f>TEXT(Table1[[#This Row],[order_date]],"mmmm")</f>
        <v>February</v>
      </c>
      <c r="I11061" s="3">
        <v>45323</v>
      </c>
      <c r="J11061" s="3">
        <v>45326</v>
      </c>
      <c r="K11061" s="3" t="str">
        <f>TEXT(Table1[[#This Row],[delivery_date]]-Table1[[#This Row],[order_date]],"D")</f>
        <v>3</v>
      </c>
      <c r="L11061" s="2" t="s">
        <v>21</v>
      </c>
      <c r="M11061" s="2" t="s">
        <v>22</v>
      </c>
      <c r="N11061" s="2">
        <v>112.96</v>
      </c>
      <c r="O11061" s="2" t="s">
        <v>28</v>
      </c>
      <c r="P11061" s="2">
        <f t="shared" si="344"/>
        <v>995.904</v>
      </c>
    </row>
    <row r="11062" spans="1:16" ht="14.25" customHeight="1" x14ac:dyDescent="0.35">
      <c r="A11062" s="2" t="s">
        <v>11093</v>
      </c>
      <c r="B11062" s="2" t="s">
        <v>41</v>
      </c>
      <c r="C11062" s="2" t="s">
        <v>20</v>
      </c>
      <c r="D11062" s="2">
        <v>2237.14</v>
      </c>
      <c r="E11062" s="2">
        <v>0.34</v>
      </c>
      <c r="F11062" s="2">
        <f t="shared" si="345"/>
        <v>760.62760000000003</v>
      </c>
      <c r="G11062" s="2">
        <v>7</v>
      </c>
      <c r="H11062" s="2" t="str">
        <f>TEXT(Table1[[#This Row],[order_date]],"mmmm")</f>
        <v>March</v>
      </c>
      <c r="I11062" s="3">
        <v>45371</v>
      </c>
      <c r="J11062" s="3">
        <v>45376</v>
      </c>
      <c r="K11062" s="3" t="str">
        <f>TEXT(Table1[[#This Row],[delivery_date]]-Table1[[#This Row],[order_date]],"D")</f>
        <v>5</v>
      </c>
      <c r="L11062" s="2" t="s">
        <v>21</v>
      </c>
      <c r="M11062" s="2" t="s">
        <v>22</v>
      </c>
      <c r="N11062" s="2">
        <v>501.63</v>
      </c>
      <c r="O11062" s="2" t="s">
        <v>34</v>
      </c>
      <c r="P11062" s="2">
        <f t="shared" si="344"/>
        <v>1476.5123999999998</v>
      </c>
    </row>
    <row r="11063" spans="1:16" ht="14.25" customHeight="1" x14ac:dyDescent="0.35">
      <c r="A11063" s="2" t="s">
        <v>11094</v>
      </c>
      <c r="B11063" s="2" t="s">
        <v>13</v>
      </c>
      <c r="C11063" s="2" t="s">
        <v>33</v>
      </c>
      <c r="D11063" s="2">
        <v>2642.18</v>
      </c>
      <c r="E11063" s="2">
        <v>0.06</v>
      </c>
      <c r="F11063" s="2">
        <f t="shared" si="345"/>
        <v>158.53079999999997</v>
      </c>
      <c r="G11063" s="2">
        <v>8</v>
      </c>
      <c r="H11063" s="2" t="str">
        <f>TEXT(Table1[[#This Row],[order_date]],"mmmm")</f>
        <v>March</v>
      </c>
      <c r="I11063" s="3">
        <v>45359</v>
      </c>
      <c r="J11063" s="3">
        <v>45361</v>
      </c>
      <c r="K11063" s="3" t="str">
        <f>TEXT(Table1[[#This Row],[delivery_date]]-Table1[[#This Row],[order_date]],"D")</f>
        <v>2</v>
      </c>
      <c r="L11063" s="2" t="s">
        <v>31</v>
      </c>
      <c r="M11063" s="2" t="s">
        <v>22</v>
      </c>
      <c r="N11063" s="2">
        <v>196.25</v>
      </c>
      <c r="O11063" s="2" t="s">
        <v>48</v>
      </c>
      <c r="P11063" s="2">
        <f t="shared" si="344"/>
        <v>2483.6491999999998</v>
      </c>
    </row>
    <row r="11064" spans="1:16" ht="14.25" customHeight="1" x14ac:dyDescent="0.35">
      <c r="A11064" s="2" t="s">
        <v>11095</v>
      </c>
      <c r="B11064" s="2" t="s">
        <v>41</v>
      </c>
      <c r="C11064" s="2" t="s">
        <v>33</v>
      </c>
      <c r="D11064" s="2">
        <v>1672.52</v>
      </c>
      <c r="E11064" s="2">
        <v>0.19</v>
      </c>
      <c r="F11064" s="2">
        <f t="shared" si="345"/>
        <v>317.77879999999999</v>
      </c>
      <c r="G11064" s="2">
        <v>3</v>
      </c>
      <c r="H11064" s="2" t="str">
        <f>TEXT(Table1[[#This Row],[order_date]],"mmmm")</f>
        <v>February</v>
      </c>
      <c r="I11064" s="3">
        <v>44971</v>
      </c>
      <c r="J11064" s="3">
        <v>44972</v>
      </c>
      <c r="K11064" s="3" t="str">
        <f>TEXT(Table1[[#This Row],[delivery_date]]-Table1[[#This Row],[order_date]],"D")</f>
        <v>1</v>
      </c>
      <c r="L11064" s="2" t="s">
        <v>15</v>
      </c>
      <c r="M11064" s="2" t="s">
        <v>22</v>
      </c>
      <c r="N11064" s="2">
        <v>185.59</v>
      </c>
      <c r="O11064" s="2" t="s">
        <v>23</v>
      </c>
      <c r="P11064" s="2">
        <f t="shared" si="344"/>
        <v>1354.7411999999999</v>
      </c>
    </row>
    <row r="11065" spans="1:16" ht="14.25" customHeight="1" x14ac:dyDescent="0.35">
      <c r="A11065" s="2" t="s">
        <v>11096</v>
      </c>
      <c r="B11065" s="2" t="s">
        <v>13</v>
      </c>
      <c r="C11065" s="2" t="s">
        <v>33</v>
      </c>
      <c r="D11065" s="2">
        <v>1536.48</v>
      </c>
      <c r="E11065" s="2">
        <v>0.22</v>
      </c>
      <c r="F11065" s="2">
        <f t="shared" si="345"/>
        <v>338.0256</v>
      </c>
      <c r="G11065" s="2">
        <v>9</v>
      </c>
      <c r="H11065" s="2" t="str">
        <f>TEXT(Table1[[#This Row],[order_date]],"mmmm")</f>
        <v>October</v>
      </c>
      <c r="I11065" s="3">
        <v>45206</v>
      </c>
      <c r="J11065" s="3">
        <v>45210</v>
      </c>
      <c r="K11065" s="3" t="str">
        <f>TEXT(Table1[[#This Row],[delivery_date]]-Table1[[#This Row],[order_date]],"D")</f>
        <v>4</v>
      </c>
      <c r="L11065" s="2" t="s">
        <v>15</v>
      </c>
      <c r="M11065" s="2" t="s">
        <v>16</v>
      </c>
      <c r="N11065" s="2">
        <v>179.68</v>
      </c>
      <c r="O11065" s="2" t="s">
        <v>23</v>
      </c>
      <c r="P11065" s="2">
        <f t="shared" si="344"/>
        <v>1198.4544000000001</v>
      </c>
    </row>
    <row r="11066" spans="1:16" ht="14.25" customHeight="1" x14ac:dyDescent="0.35">
      <c r="A11066" s="2" t="s">
        <v>11097</v>
      </c>
      <c r="B11066" s="2" t="s">
        <v>19</v>
      </c>
      <c r="C11066" s="2" t="s">
        <v>26</v>
      </c>
      <c r="D11066" s="2">
        <v>3717.54</v>
      </c>
      <c r="E11066" s="2">
        <v>0.04</v>
      </c>
      <c r="F11066" s="2">
        <f t="shared" si="345"/>
        <v>148.70160000000001</v>
      </c>
      <c r="G11066" s="2">
        <v>7</v>
      </c>
      <c r="H11066" s="2" t="str">
        <f>TEXT(Table1[[#This Row],[order_date]],"mmmm")</f>
        <v>August</v>
      </c>
      <c r="I11066" s="3">
        <v>45148</v>
      </c>
      <c r="J11066" s="3">
        <v>45150</v>
      </c>
      <c r="K11066" s="3" t="str">
        <f>TEXT(Table1[[#This Row],[delivery_date]]-Table1[[#This Row],[order_date]],"D")</f>
        <v>2</v>
      </c>
      <c r="L11066" s="2" t="s">
        <v>31</v>
      </c>
      <c r="M11066" s="2" t="s">
        <v>22</v>
      </c>
      <c r="N11066" s="2">
        <v>964.5</v>
      </c>
      <c r="O11066" s="2" t="s">
        <v>23</v>
      </c>
      <c r="P11066" s="2">
        <f t="shared" si="344"/>
        <v>3568.8384000000001</v>
      </c>
    </row>
    <row r="11067" spans="1:16" ht="14.25" customHeight="1" x14ac:dyDescent="0.35">
      <c r="A11067" s="2" t="s">
        <v>11098</v>
      </c>
      <c r="B11067" s="2" t="s">
        <v>19</v>
      </c>
      <c r="C11067" s="2" t="s">
        <v>26</v>
      </c>
      <c r="D11067" s="2">
        <v>427.9</v>
      </c>
      <c r="E11067" s="2">
        <v>0.28000000000000003</v>
      </c>
      <c r="F11067" s="2">
        <f t="shared" si="345"/>
        <v>119.81200000000001</v>
      </c>
      <c r="G11067" s="2">
        <v>4</v>
      </c>
      <c r="H11067" s="2" t="str">
        <f>TEXT(Table1[[#This Row],[order_date]],"mmmm")</f>
        <v>July</v>
      </c>
      <c r="I11067" s="3">
        <v>45117</v>
      </c>
      <c r="J11067" s="3">
        <v>45119</v>
      </c>
      <c r="K11067" s="3" t="str">
        <f>TEXT(Table1[[#This Row],[delivery_date]]-Table1[[#This Row],[order_date]],"D")</f>
        <v>2</v>
      </c>
      <c r="L11067" s="2" t="s">
        <v>15</v>
      </c>
      <c r="M11067" s="2" t="s">
        <v>22</v>
      </c>
      <c r="N11067" s="2">
        <v>83.38</v>
      </c>
      <c r="O11067" s="2" t="s">
        <v>34</v>
      </c>
      <c r="P11067" s="2">
        <f t="shared" si="344"/>
        <v>308.08799999999997</v>
      </c>
    </row>
    <row r="11068" spans="1:16" ht="14.25" customHeight="1" x14ac:dyDescent="0.35">
      <c r="A11068" s="2" t="s">
        <v>11099</v>
      </c>
      <c r="B11068" s="2" t="s">
        <v>41</v>
      </c>
      <c r="C11068" s="2" t="s">
        <v>14</v>
      </c>
      <c r="D11068" s="2">
        <v>1633.52</v>
      </c>
      <c r="E11068" s="2">
        <v>0.13</v>
      </c>
      <c r="F11068" s="2">
        <f t="shared" si="345"/>
        <v>212.35759999999999</v>
      </c>
      <c r="G11068" s="2">
        <v>7</v>
      </c>
      <c r="H11068" s="2" t="str">
        <f>TEXT(Table1[[#This Row],[order_date]],"mmmm")</f>
        <v>June</v>
      </c>
      <c r="I11068" s="3">
        <v>45447</v>
      </c>
      <c r="J11068" s="3">
        <v>45454</v>
      </c>
      <c r="K11068" s="3" t="str">
        <f>TEXT(Table1[[#This Row],[delivery_date]]-Table1[[#This Row],[order_date]],"D")</f>
        <v>7</v>
      </c>
      <c r="L11068" s="2" t="s">
        <v>31</v>
      </c>
      <c r="M11068" s="2" t="s">
        <v>22</v>
      </c>
      <c r="N11068" s="2">
        <v>266.14</v>
      </c>
      <c r="O11068" s="2" t="s">
        <v>17</v>
      </c>
      <c r="P11068" s="2">
        <f t="shared" si="344"/>
        <v>1421.1623999999999</v>
      </c>
    </row>
    <row r="11069" spans="1:16" ht="14.25" customHeight="1" x14ac:dyDescent="0.35">
      <c r="A11069" s="2" t="s">
        <v>11100</v>
      </c>
      <c r="B11069" s="2" t="s">
        <v>13</v>
      </c>
      <c r="C11069" s="2" t="s">
        <v>20</v>
      </c>
      <c r="D11069" s="2">
        <v>3303.18</v>
      </c>
      <c r="E11069" s="2">
        <v>0.23</v>
      </c>
      <c r="F11069" s="2">
        <f t="shared" si="345"/>
        <v>759.73140000000001</v>
      </c>
      <c r="G11069" s="2">
        <v>3</v>
      </c>
      <c r="H11069" s="2" t="str">
        <f>TEXT(Table1[[#This Row],[order_date]],"mmmm")</f>
        <v>December</v>
      </c>
      <c r="I11069" s="3">
        <v>45629</v>
      </c>
      <c r="J11069" s="3">
        <v>45631</v>
      </c>
      <c r="K11069" s="3" t="str">
        <f>TEXT(Table1[[#This Row],[delivery_date]]-Table1[[#This Row],[order_date]],"D")</f>
        <v>2</v>
      </c>
      <c r="L11069" s="2" t="s">
        <v>21</v>
      </c>
      <c r="M11069" s="2" t="s">
        <v>16</v>
      </c>
      <c r="N11069" s="2">
        <v>186.34</v>
      </c>
      <c r="O11069" s="2" t="s">
        <v>17</v>
      </c>
      <c r="P11069" s="2">
        <f t="shared" si="344"/>
        <v>2543.4485999999997</v>
      </c>
    </row>
    <row r="11070" spans="1:16" ht="14.25" customHeight="1" x14ac:dyDescent="0.35">
      <c r="A11070" s="2" t="s">
        <v>11101</v>
      </c>
      <c r="B11070" s="2" t="s">
        <v>25</v>
      </c>
      <c r="C11070" s="2" t="s">
        <v>26</v>
      </c>
      <c r="D11070" s="2">
        <v>1122.99</v>
      </c>
      <c r="E11070" s="2">
        <v>0.22</v>
      </c>
      <c r="F11070" s="2">
        <f t="shared" si="345"/>
        <v>247.05780000000001</v>
      </c>
      <c r="G11070" s="2">
        <v>7</v>
      </c>
      <c r="H11070" s="2" t="str">
        <f>TEXT(Table1[[#This Row],[order_date]],"mmmm")</f>
        <v>November</v>
      </c>
      <c r="I11070" s="3">
        <v>45238</v>
      </c>
      <c r="J11070" s="3">
        <v>45242</v>
      </c>
      <c r="K11070" s="3" t="str">
        <f>TEXT(Table1[[#This Row],[delivery_date]]-Table1[[#This Row],[order_date]],"D")</f>
        <v>4</v>
      </c>
      <c r="L11070" s="2" t="s">
        <v>21</v>
      </c>
      <c r="M11070" s="2" t="s">
        <v>27</v>
      </c>
      <c r="N11070" s="2">
        <v>198.8</v>
      </c>
      <c r="O11070" s="2" t="s">
        <v>17</v>
      </c>
      <c r="P11070" s="2">
        <f t="shared" si="344"/>
        <v>875.93219999999997</v>
      </c>
    </row>
    <row r="11071" spans="1:16" ht="14.25" customHeight="1" x14ac:dyDescent="0.35">
      <c r="A11071" s="2" t="s">
        <v>11102</v>
      </c>
      <c r="B11071" s="2" t="s">
        <v>19</v>
      </c>
      <c r="C11071" s="2" t="s">
        <v>36</v>
      </c>
      <c r="D11071" s="2">
        <v>2904.14</v>
      </c>
      <c r="E11071" s="2">
        <v>0.26</v>
      </c>
      <c r="F11071" s="2">
        <f t="shared" si="345"/>
        <v>755.07640000000004</v>
      </c>
      <c r="G11071" s="2">
        <v>3</v>
      </c>
      <c r="H11071" s="2" t="str">
        <f>TEXT(Table1[[#This Row],[order_date]],"mmmm")</f>
        <v>November</v>
      </c>
      <c r="I11071" s="3">
        <v>45259</v>
      </c>
      <c r="J11071" s="3">
        <v>45266</v>
      </c>
      <c r="K11071" s="3" t="str">
        <f>TEXT(Table1[[#This Row],[delivery_date]]-Table1[[#This Row],[order_date]],"D")</f>
        <v>7</v>
      </c>
      <c r="L11071" s="2" t="s">
        <v>21</v>
      </c>
      <c r="M11071" s="2" t="s">
        <v>27</v>
      </c>
      <c r="N11071" s="2">
        <v>662.63</v>
      </c>
      <c r="O11071" s="2" t="s">
        <v>39</v>
      </c>
      <c r="P11071" s="2">
        <f t="shared" si="344"/>
        <v>2149.0636</v>
      </c>
    </row>
    <row r="11072" spans="1:16" ht="14.25" customHeight="1" x14ac:dyDescent="0.35">
      <c r="A11072" s="2" t="s">
        <v>11103</v>
      </c>
      <c r="B11072" s="2" t="s">
        <v>41</v>
      </c>
      <c r="C11072" s="2" t="s">
        <v>26</v>
      </c>
      <c r="D11072" s="2">
        <v>1580.6</v>
      </c>
      <c r="E11072" s="2">
        <v>0.42</v>
      </c>
      <c r="F11072" s="2">
        <f t="shared" si="345"/>
        <v>663.85199999999998</v>
      </c>
      <c r="G11072" s="2">
        <v>2</v>
      </c>
      <c r="H11072" s="2" t="str">
        <f>TEXT(Table1[[#This Row],[order_date]],"mmmm")</f>
        <v>November</v>
      </c>
      <c r="I11072" s="3">
        <v>45259</v>
      </c>
      <c r="J11072" s="3">
        <v>45265</v>
      </c>
      <c r="K11072" s="3" t="str">
        <f>TEXT(Table1[[#This Row],[delivery_date]]-Table1[[#This Row],[order_date]],"D")</f>
        <v>6</v>
      </c>
      <c r="L11072" s="2" t="s">
        <v>15</v>
      </c>
      <c r="M11072" s="2" t="s">
        <v>22</v>
      </c>
      <c r="N11072" s="2">
        <v>464.96</v>
      </c>
      <c r="O11072" s="2" t="s">
        <v>48</v>
      </c>
      <c r="P11072" s="2">
        <f t="shared" si="344"/>
        <v>916.74799999999993</v>
      </c>
    </row>
    <row r="11073" spans="1:16" ht="14.25" customHeight="1" x14ac:dyDescent="0.35">
      <c r="A11073" s="2" t="s">
        <v>11104</v>
      </c>
      <c r="B11073" s="2" t="s">
        <v>41</v>
      </c>
      <c r="C11073" s="2" t="s">
        <v>33</v>
      </c>
      <c r="D11073" s="2">
        <v>4232.18</v>
      </c>
      <c r="E11073" s="2">
        <v>0.39</v>
      </c>
      <c r="F11073" s="2">
        <f t="shared" si="345"/>
        <v>1650.5502000000001</v>
      </c>
      <c r="G11073" s="2">
        <v>1</v>
      </c>
      <c r="H11073" s="2" t="str">
        <f>TEXT(Table1[[#This Row],[order_date]],"mmmm")</f>
        <v>July</v>
      </c>
      <c r="I11073" s="3">
        <v>45125</v>
      </c>
      <c r="J11073" s="3">
        <v>45131</v>
      </c>
      <c r="K11073" s="3" t="str">
        <f>TEXT(Table1[[#This Row],[delivery_date]]-Table1[[#This Row],[order_date]],"D")</f>
        <v>6</v>
      </c>
      <c r="L11073" s="2" t="s">
        <v>15</v>
      </c>
      <c r="M11073" s="2" t="s">
        <v>22</v>
      </c>
      <c r="N11073" s="2">
        <v>722.38</v>
      </c>
      <c r="O11073" s="2" t="s">
        <v>28</v>
      </c>
      <c r="P11073" s="2">
        <f t="shared" si="344"/>
        <v>2581.6298000000002</v>
      </c>
    </row>
    <row r="11074" spans="1:16" ht="14.25" customHeight="1" x14ac:dyDescent="0.35">
      <c r="A11074" s="2" t="s">
        <v>11105</v>
      </c>
      <c r="B11074" s="2" t="s">
        <v>13</v>
      </c>
      <c r="C11074" s="2" t="s">
        <v>20</v>
      </c>
      <c r="D11074" s="2">
        <v>1814.95</v>
      </c>
      <c r="E11074" s="2">
        <v>0.44</v>
      </c>
      <c r="F11074" s="2">
        <f t="shared" si="345"/>
        <v>798.57799999999997</v>
      </c>
      <c r="G11074" s="2">
        <v>6</v>
      </c>
      <c r="H11074" s="2" t="str">
        <f>TEXT(Table1[[#This Row],[order_date]],"mmmm")</f>
        <v>January</v>
      </c>
      <c r="I11074" s="3">
        <v>45310</v>
      </c>
      <c r="J11074" s="3">
        <v>45315</v>
      </c>
      <c r="K11074" s="3" t="str">
        <f>TEXT(Table1[[#This Row],[delivery_date]]-Table1[[#This Row],[order_date]],"D")</f>
        <v>5</v>
      </c>
      <c r="L11074" s="2" t="s">
        <v>15</v>
      </c>
      <c r="M11074" s="2" t="s">
        <v>27</v>
      </c>
      <c r="N11074" s="2">
        <v>343.46</v>
      </c>
      <c r="O11074" s="2" t="s">
        <v>28</v>
      </c>
      <c r="P11074" s="2">
        <f t="shared" ref="P11074:P11137" si="346">D11074-F11074</f>
        <v>1016.3720000000001</v>
      </c>
    </row>
    <row r="11075" spans="1:16" ht="14.25" customHeight="1" x14ac:dyDescent="0.35">
      <c r="A11075" s="2" t="s">
        <v>11106</v>
      </c>
      <c r="B11075" s="2" t="s">
        <v>41</v>
      </c>
      <c r="C11075" s="2" t="s">
        <v>14</v>
      </c>
      <c r="D11075" s="2">
        <v>1224.6300000000001</v>
      </c>
      <c r="E11075" s="2">
        <v>0.28999999999999998</v>
      </c>
      <c r="F11075" s="2">
        <f t="shared" ref="F11075:F11138" si="347">D11075*E11075</f>
        <v>355.14269999999999</v>
      </c>
      <c r="G11075" s="2">
        <v>3</v>
      </c>
      <c r="H11075" s="2" t="str">
        <f>TEXT(Table1[[#This Row],[order_date]],"mmmm")</f>
        <v>December</v>
      </c>
      <c r="I11075" s="3">
        <v>45641</v>
      </c>
      <c r="J11075" s="3">
        <v>45648</v>
      </c>
      <c r="K11075" s="3" t="str">
        <f>TEXT(Table1[[#This Row],[delivery_date]]-Table1[[#This Row],[order_date]],"D")</f>
        <v>7</v>
      </c>
      <c r="L11075" s="2" t="s">
        <v>15</v>
      </c>
      <c r="M11075" s="2" t="s">
        <v>27</v>
      </c>
      <c r="N11075" s="2">
        <v>159.63999999999999</v>
      </c>
      <c r="O11075" s="2" t="s">
        <v>48</v>
      </c>
      <c r="P11075" s="2">
        <f t="shared" si="346"/>
        <v>869.48730000000012</v>
      </c>
    </row>
    <row r="11076" spans="1:16" ht="14.25" customHeight="1" x14ac:dyDescent="0.35">
      <c r="A11076" s="2" t="s">
        <v>11107</v>
      </c>
      <c r="B11076" s="2" t="s">
        <v>19</v>
      </c>
      <c r="C11076" s="2" t="s">
        <v>26</v>
      </c>
      <c r="D11076" s="2">
        <v>2697.51</v>
      </c>
      <c r="E11076" s="2">
        <v>0.31</v>
      </c>
      <c r="F11076" s="2">
        <f t="shared" si="347"/>
        <v>836.22810000000004</v>
      </c>
      <c r="G11076" s="2">
        <v>2</v>
      </c>
      <c r="H11076" s="2" t="str">
        <f>TEXT(Table1[[#This Row],[order_date]],"mmmm")</f>
        <v>May</v>
      </c>
      <c r="I11076" s="3">
        <v>45437</v>
      </c>
      <c r="J11076" s="3">
        <v>45441</v>
      </c>
      <c r="K11076" s="3" t="str">
        <f>TEXT(Table1[[#This Row],[delivery_date]]-Table1[[#This Row],[order_date]],"D")</f>
        <v>4</v>
      </c>
      <c r="L11076" s="2" t="s">
        <v>31</v>
      </c>
      <c r="M11076" s="2" t="s">
        <v>27</v>
      </c>
      <c r="N11076" s="2">
        <v>685</v>
      </c>
      <c r="O11076" s="2" t="s">
        <v>23</v>
      </c>
      <c r="P11076" s="2">
        <f t="shared" si="346"/>
        <v>1861.2819000000002</v>
      </c>
    </row>
    <row r="11077" spans="1:16" ht="14.25" customHeight="1" x14ac:dyDescent="0.35">
      <c r="A11077" s="2" t="s">
        <v>11108</v>
      </c>
      <c r="B11077" s="2" t="s">
        <v>41</v>
      </c>
      <c r="C11077" s="2" t="s">
        <v>33</v>
      </c>
      <c r="D11077" s="2">
        <v>764.74</v>
      </c>
      <c r="E11077" s="2">
        <v>0.22</v>
      </c>
      <c r="F11077" s="2">
        <f t="shared" si="347"/>
        <v>168.24280000000002</v>
      </c>
      <c r="G11077" s="2">
        <v>3</v>
      </c>
      <c r="H11077" s="2" t="str">
        <f>TEXT(Table1[[#This Row],[order_date]],"mmmm")</f>
        <v>May</v>
      </c>
      <c r="I11077" s="3">
        <v>45054</v>
      </c>
      <c r="J11077" s="3">
        <v>45058</v>
      </c>
      <c r="K11077" s="3" t="str">
        <f>TEXT(Table1[[#This Row],[delivery_date]]-Table1[[#This Row],[order_date]],"D")</f>
        <v>4</v>
      </c>
      <c r="L11077" s="2" t="s">
        <v>15</v>
      </c>
      <c r="M11077" s="2" t="s">
        <v>27</v>
      </c>
      <c r="N11077" s="2">
        <v>141.54</v>
      </c>
      <c r="O11077" s="2" t="s">
        <v>17</v>
      </c>
      <c r="P11077" s="2">
        <f t="shared" si="346"/>
        <v>596.49720000000002</v>
      </c>
    </row>
    <row r="11078" spans="1:16" ht="14.25" customHeight="1" x14ac:dyDescent="0.35">
      <c r="A11078" s="2" t="s">
        <v>11109</v>
      </c>
      <c r="B11078" s="2" t="s">
        <v>41</v>
      </c>
      <c r="C11078" s="2" t="s">
        <v>36</v>
      </c>
      <c r="D11078" s="2">
        <v>4007.67</v>
      </c>
      <c r="E11078" s="2">
        <v>0.36</v>
      </c>
      <c r="F11078" s="2">
        <f t="shared" si="347"/>
        <v>1442.7611999999999</v>
      </c>
      <c r="G11078" s="2">
        <v>8</v>
      </c>
      <c r="H11078" s="2" t="str">
        <f>TEXT(Table1[[#This Row],[order_date]],"mmmm")</f>
        <v>April</v>
      </c>
      <c r="I11078" s="3">
        <v>45039</v>
      </c>
      <c r="J11078" s="3">
        <v>45040</v>
      </c>
      <c r="K11078" s="3" t="str">
        <f>TEXT(Table1[[#This Row],[delivery_date]]-Table1[[#This Row],[order_date]],"D")</f>
        <v>1</v>
      </c>
      <c r="L11078" s="2" t="s">
        <v>15</v>
      </c>
      <c r="M11078" s="2" t="s">
        <v>16</v>
      </c>
      <c r="N11078" s="2">
        <v>577.24</v>
      </c>
      <c r="O11078" s="2" t="s">
        <v>17</v>
      </c>
      <c r="P11078" s="2">
        <f t="shared" si="346"/>
        <v>2564.9088000000002</v>
      </c>
    </row>
    <row r="11079" spans="1:16" ht="14.25" customHeight="1" x14ac:dyDescent="0.35">
      <c r="A11079" s="2" t="s">
        <v>11110</v>
      </c>
      <c r="B11079" s="2" t="s">
        <v>25</v>
      </c>
      <c r="C11079" s="2" t="s">
        <v>36</v>
      </c>
      <c r="D11079" s="2">
        <v>3432.14</v>
      </c>
      <c r="E11079" s="2">
        <v>0.1</v>
      </c>
      <c r="F11079" s="2">
        <f t="shared" si="347"/>
        <v>343.214</v>
      </c>
      <c r="G11079" s="2">
        <v>3</v>
      </c>
      <c r="H11079" s="2" t="str">
        <f>TEXT(Table1[[#This Row],[order_date]],"mmmm")</f>
        <v>February</v>
      </c>
      <c r="I11079" s="3">
        <v>44968</v>
      </c>
      <c r="J11079" s="3">
        <v>44975</v>
      </c>
      <c r="K11079" s="3" t="str">
        <f>TEXT(Table1[[#This Row],[delivery_date]]-Table1[[#This Row],[order_date]],"D")</f>
        <v>7</v>
      </c>
      <c r="L11079" s="2" t="s">
        <v>15</v>
      </c>
      <c r="M11079" s="2" t="s">
        <v>22</v>
      </c>
      <c r="N11079" s="2">
        <v>271.55</v>
      </c>
      <c r="O11079" s="2" t="s">
        <v>39</v>
      </c>
      <c r="P11079" s="2">
        <f t="shared" si="346"/>
        <v>3088.9259999999999</v>
      </c>
    </row>
    <row r="11080" spans="1:16" ht="14.25" customHeight="1" x14ac:dyDescent="0.35">
      <c r="A11080" s="2" t="s">
        <v>11111</v>
      </c>
      <c r="B11080" s="2" t="s">
        <v>25</v>
      </c>
      <c r="C11080" s="2" t="s">
        <v>14</v>
      </c>
      <c r="D11080" s="2">
        <v>3875.49</v>
      </c>
      <c r="E11080" s="2">
        <v>0.24</v>
      </c>
      <c r="F11080" s="2">
        <f t="shared" si="347"/>
        <v>930.11759999999992</v>
      </c>
      <c r="G11080" s="2">
        <v>4</v>
      </c>
      <c r="H11080" s="2" t="str">
        <f>TEXT(Table1[[#This Row],[order_date]],"mmmm")</f>
        <v>May</v>
      </c>
      <c r="I11080" s="3">
        <v>45439</v>
      </c>
      <c r="J11080" s="3">
        <v>45443</v>
      </c>
      <c r="K11080" s="3" t="str">
        <f>TEXT(Table1[[#This Row],[delivery_date]]-Table1[[#This Row],[order_date]],"D")</f>
        <v>4</v>
      </c>
      <c r="L11080" s="2" t="s">
        <v>15</v>
      </c>
      <c r="M11080" s="2" t="s">
        <v>27</v>
      </c>
      <c r="N11080" s="2">
        <v>1057.8900000000001</v>
      </c>
      <c r="O11080" s="2" t="s">
        <v>17</v>
      </c>
      <c r="P11080" s="2">
        <f t="shared" si="346"/>
        <v>2945.3723999999997</v>
      </c>
    </row>
    <row r="11081" spans="1:16" ht="14.25" customHeight="1" x14ac:dyDescent="0.35">
      <c r="A11081" s="2" t="s">
        <v>11112</v>
      </c>
      <c r="B11081" s="2" t="s">
        <v>19</v>
      </c>
      <c r="C11081" s="2" t="s">
        <v>14</v>
      </c>
      <c r="D11081" s="2">
        <v>2054.5</v>
      </c>
      <c r="E11081" s="2">
        <v>0.36</v>
      </c>
      <c r="F11081" s="2">
        <f t="shared" si="347"/>
        <v>739.62</v>
      </c>
      <c r="G11081" s="2">
        <v>2</v>
      </c>
      <c r="H11081" s="2" t="str">
        <f>TEXT(Table1[[#This Row],[order_date]],"mmmm")</f>
        <v>March</v>
      </c>
      <c r="I11081" s="3">
        <v>44990</v>
      </c>
      <c r="J11081" s="3">
        <v>44994</v>
      </c>
      <c r="K11081" s="3" t="str">
        <f>TEXT(Table1[[#This Row],[delivery_date]]-Table1[[#This Row],[order_date]],"D")</f>
        <v>4</v>
      </c>
      <c r="L11081" s="2" t="s">
        <v>15</v>
      </c>
      <c r="M11081" s="2" t="s">
        <v>16</v>
      </c>
      <c r="N11081" s="2">
        <v>514.36</v>
      </c>
      <c r="O11081" s="2" t="s">
        <v>34</v>
      </c>
      <c r="P11081" s="2">
        <f t="shared" si="346"/>
        <v>1314.88</v>
      </c>
    </row>
    <row r="11082" spans="1:16" ht="14.25" customHeight="1" x14ac:dyDescent="0.35">
      <c r="A11082" s="2" t="s">
        <v>11113</v>
      </c>
      <c r="B11082" s="2" t="s">
        <v>13</v>
      </c>
      <c r="C11082" s="2" t="s">
        <v>26</v>
      </c>
      <c r="D11082" s="2">
        <v>4191.5200000000004</v>
      </c>
      <c r="E11082" s="2">
        <v>0.39</v>
      </c>
      <c r="F11082" s="2">
        <f t="shared" si="347"/>
        <v>1634.6928000000003</v>
      </c>
      <c r="G11082" s="2">
        <v>8</v>
      </c>
      <c r="H11082" s="2" t="str">
        <f>TEXT(Table1[[#This Row],[order_date]],"mmmm")</f>
        <v>August</v>
      </c>
      <c r="I11082" s="3">
        <v>45146</v>
      </c>
      <c r="J11082" s="3">
        <v>45151</v>
      </c>
      <c r="K11082" s="3" t="str">
        <f>TEXT(Table1[[#This Row],[delivery_date]]-Table1[[#This Row],[order_date]],"D")</f>
        <v>5</v>
      </c>
      <c r="L11082" s="2" t="s">
        <v>31</v>
      </c>
      <c r="M11082" s="2" t="s">
        <v>16</v>
      </c>
      <c r="N11082" s="2">
        <v>426.77</v>
      </c>
      <c r="O11082" s="2" t="s">
        <v>39</v>
      </c>
      <c r="P11082" s="2">
        <f t="shared" si="346"/>
        <v>2556.8272000000002</v>
      </c>
    </row>
    <row r="11083" spans="1:16" ht="14.25" customHeight="1" x14ac:dyDescent="0.35">
      <c r="A11083" s="2" t="s">
        <v>11114</v>
      </c>
      <c r="B11083" s="2" t="s">
        <v>25</v>
      </c>
      <c r="C11083" s="2" t="s">
        <v>14</v>
      </c>
      <c r="D11083" s="2">
        <v>2518.39</v>
      </c>
      <c r="E11083" s="2">
        <v>0.12</v>
      </c>
      <c r="F11083" s="2">
        <f t="shared" si="347"/>
        <v>302.20679999999999</v>
      </c>
      <c r="G11083" s="2">
        <v>6</v>
      </c>
      <c r="H11083" s="2" t="str">
        <f>TEXT(Table1[[#This Row],[order_date]],"mmmm")</f>
        <v>August</v>
      </c>
      <c r="I11083" s="3">
        <v>45510</v>
      </c>
      <c r="J11083" s="3">
        <v>45516</v>
      </c>
      <c r="K11083" s="3" t="str">
        <f>TEXT(Table1[[#This Row],[delivery_date]]-Table1[[#This Row],[order_date]],"D")</f>
        <v>6</v>
      </c>
      <c r="L11083" s="2" t="s">
        <v>21</v>
      </c>
      <c r="M11083" s="2" t="s">
        <v>16</v>
      </c>
      <c r="N11083" s="2">
        <v>676.88</v>
      </c>
      <c r="O11083" s="2" t="s">
        <v>17</v>
      </c>
      <c r="P11083" s="2">
        <f t="shared" si="346"/>
        <v>2216.1831999999999</v>
      </c>
    </row>
    <row r="11084" spans="1:16" ht="14.25" customHeight="1" x14ac:dyDescent="0.35">
      <c r="A11084" s="2" t="s">
        <v>11115</v>
      </c>
      <c r="B11084" s="2" t="s">
        <v>13</v>
      </c>
      <c r="C11084" s="2" t="s">
        <v>33</v>
      </c>
      <c r="D11084" s="2">
        <v>564.03</v>
      </c>
      <c r="E11084" s="2">
        <v>0.09</v>
      </c>
      <c r="F11084" s="2">
        <f t="shared" si="347"/>
        <v>50.762699999999995</v>
      </c>
      <c r="G11084" s="2">
        <v>9</v>
      </c>
      <c r="H11084" s="2" t="str">
        <f>TEXT(Table1[[#This Row],[order_date]],"mmmm")</f>
        <v>June</v>
      </c>
      <c r="I11084" s="3">
        <v>45453</v>
      </c>
      <c r="J11084" s="3">
        <v>45457</v>
      </c>
      <c r="K11084" s="3" t="str">
        <f>TEXT(Table1[[#This Row],[delivery_date]]-Table1[[#This Row],[order_date]],"D")</f>
        <v>4</v>
      </c>
      <c r="L11084" s="2" t="s">
        <v>15</v>
      </c>
      <c r="M11084" s="2" t="s">
        <v>27</v>
      </c>
      <c r="N11084" s="2">
        <v>106.78</v>
      </c>
      <c r="O11084" s="2" t="s">
        <v>48</v>
      </c>
      <c r="P11084" s="2">
        <f t="shared" si="346"/>
        <v>513.26729999999998</v>
      </c>
    </row>
    <row r="11085" spans="1:16" ht="14.25" customHeight="1" x14ac:dyDescent="0.35">
      <c r="A11085" s="2" t="s">
        <v>11116</v>
      </c>
      <c r="B11085" s="2" t="s">
        <v>19</v>
      </c>
      <c r="C11085" s="2" t="s">
        <v>33</v>
      </c>
      <c r="D11085" s="2">
        <v>1197.74</v>
      </c>
      <c r="E11085" s="2">
        <v>0.14000000000000001</v>
      </c>
      <c r="F11085" s="2">
        <f t="shared" si="347"/>
        <v>167.68360000000001</v>
      </c>
      <c r="G11085" s="2">
        <v>8</v>
      </c>
      <c r="H11085" s="2" t="str">
        <f>TEXT(Table1[[#This Row],[order_date]],"mmmm")</f>
        <v>February</v>
      </c>
      <c r="I11085" s="3">
        <v>45332</v>
      </c>
      <c r="J11085" s="3">
        <v>45339</v>
      </c>
      <c r="K11085" s="3" t="str">
        <f>TEXT(Table1[[#This Row],[delivery_date]]-Table1[[#This Row],[order_date]],"D")</f>
        <v>7</v>
      </c>
      <c r="L11085" s="2" t="s">
        <v>21</v>
      </c>
      <c r="M11085" s="2" t="s">
        <v>16</v>
      </c>
      <c r="N11085" s="2">
        <v>290.61</v>
      </c>
      <c r="O11085" s="2" t="s">
        <v>28</v>
      </c>
      <c r="P11085" s="2">
        <f t="shared" si="346"/>
        <v>1030.0563999999999</v>
      </c>
    </row>
    <row r="11086" spans="1:16" ht="14.25" customHeight="1" x14ac:dyDescent="0.35">
      <c r="A11086" s="2" t="s">
        <v>11117</v>
      </c>
      <c r="B11086" s="2" t="s">
        <v>25</v>
      </c>
      <c r="C11086" s="2" t="s">
        <v>33</v>
      </c>
      <c r="D11086" s="2">
        <v>3584.16</v>
      </c>
      <c r="E11086" s="2">
        <v>0.46</v>
      </c>
      <c r="F11086" s="2">
        <f t="shared" si="347"/>
        <v>1648.7136</v>
      </c>
      <c r="G11086" s="2">
        <v>4</v>
      </c>
      <c r="H11086" s="2" t="str">
        <f>TEXT(Table1[[#This Row],[order_date]],"mmmm")</f>
        <v>February</v>
      </c>
      <c r="I11086" s="3">
        <v>45330</v>
      </c>
      <c r="J11086" s="3">
        <v>45334</v>
      </c>
      <c r="K11086" s="3" t="str">
        <f>TEXT(Table1[[#This Row],[delivery_date]]-Table1[[#This Row],[order_date]],"D")</f>
        <v>4</v>
      </c>
      <c r="L11086" s="2" t="s">
        <v>15</v>
      </c>
      <c r="M11086" s="2" t="s">
        <v>22</v>
      </c>
      <c r="N11086" s="2">
        <v>762.78</v>
      </c>
      <c r="O11086" s="2" t="s">
        <v>28</v>
      </c>
      <c r="P11086" s="2">
        <f t="shared" si="346"/>
        <v>1935.4463999999998</v>
      </c>
    </row>
    <row r="11087" spans="1:16" ht="14.25" customHeight="1" x14ac:dyDescent="0.35">
      <c r="A11087" s="2" t="s">
        <v>11118</v>
      </c>
      <c r="B11087" s="2" t="s">
        <v>13</v>
      </c>
      <c r="C11087" s="2" t="s">
        <v>26</v>
      </c>
      <c r="D11087" s="2">
        <v>4492.47</v>
      </c>
      <c r="E11087" s="2">
        <v>0.06</v>
      </c>
      <c r="F11087" s="2">
        <f t="shared" si="347"/>
        <v>269.54820000000001</v>
      </c>
      <c r="G11087" s="2">
        <v>8</v>
      </c>
      <c r="H11087" s="2" t="str">
        <f>TEXT(Table1[[#This Row],[order_date]],"mmmm")</f>
        <v>May</v>
      </c>
      <c r="I11087" s="3">
        <v>45432</v>
      </c>
      <c r="J11087" s="3">
        <v>45436</v>
      </c>
      <c r="K11087" s="3" t="str">
        <f>TEXT(Table1[[#This Row],[delivery_date]]-Table1[[#This Row],[order_date]],"D")</f>
        <v>4</v>
      </c>
      <c r="L11087" s="2" t="s">
        <v>15</v>
      </c>
      <c r="M11087" s="2" t="s">
        <v>22</v>
      </c>
      <c r="N11087" s="2">
        <v>303.43</v>
      </c>
      <c r="O11087" s="2" t="s">
        <v>17</v>
      </c>
      <c r="P11087" s="2">
        <f t="shared" si="346"/>
        <v>4222.9218000000001</v>
      </c>
    </row>
    <row r="11088" spans="1:16" ht="14.25" customHeight="1" x14ac:dyDescent="0.35">
      <c r="A11088" s="2" t="s">
        <v>11119</v>
      </c>
      <c r="B11088" s="2" t="s">
        <v>25</v>
      </c>
      <c r="C11088" s="2" t="s">
        <v>26</v>
      </c>
      <c r="D11088" s="2">
        <v>566.41</v>
      </c>
      <c r="E11088" s="2">
        <v>0.48</v>
      </c>
      <c r="F11088" s="2">
        <f t="shared" si="347"/>
        <v>271.8768</v>
      </c>
      <c r="G11088" s="2">
        <v>1</v>
      </c>
      <c r="H11088" s="2" t="str">
        <f>TEXT(Table1[[#This Row],[order_date]],"mmmm")</f>
        <v>March</v>
      </c>
      <c r="I11088" s="3">
        <v>45015</v>
      </c>
      <c r="J11088" s="3">
        <v>45022</v>
      </c>
      <c r="K11088" s="3" t="str">
        <f>TEXT(Table1[[#This Row],[delivery_date]]-Table1[[#This Row],[order_date]],"D")</f>
        <v>7</v>
      </c>
      <c r="L11088" s="2" t="s">
        <v>31</v>
      </c>
      <c r="M11088" s="2" t="s">
        <v>16</v>
      </c>
      <c r="N11088" s="2">
        <v>63.54</v>
      </c>
      <c r="O11088" s="2" t="s">
        <v>17</v>
      </c>
      <c r="P11088" s="2">
        <f t="shared" si="346"/>
        <v>294.53319999999997</v>
      </c>
    </row>
    <row r="11089" spans="1:16" ht="14.25" customHeight="1" x14ac:dyDescent="0.35">
      <c r="A11089" s="2" t="s">
        <v>11120</v>
      </c>
      <c r="B11089" s="2" t="s">
        <v>19</v>
      </c>
      <c r="C11089" s="2" t="s">
        <v>14</v>
      </c>
      <c r="D11089" s="2">
        <v>4334.6499999999996</v>
      </c>
      <c r="E11089" s="2">
        <v>0.5</v>
      </c>
      <c r="F11089" s="2">
        <f t="shared" si="347"/>
        <v>2167.3249999999998</v>
      </c>
      <c r="G11089" s="2">
        <v>9</v>
      </c>
      <c r="H11089" s="2" t="str">
        <f>TEXT(Table1[[#This Row],[order_date]],"mmmm")</f>
        <v>August</v>
      </c>
      <c r="I11089" s="3">
        <v>45518</v>
      </c>
      <c r="J11089" s="3">
        <v>45525</v>
      </c>
      <c r="K11089" s="3" t="str">
        <f>TEXT(Table1[[#This Row],[delivery_date]]-Table1[[#This Row],[order_date]],"D")</f>
        <v>7</v>
      </c>
      <c r="L11089" s="2" t="s">
        <v>21</v>
      </c>
      <c r="M11089" s="2" t="s">
        <v>27</v>
      </c>
      <c r="N11089" s="2">
        <v>674.84</v>
      </c>
      <c r="O11089" s="2" t="s">
        <v>28</v>
      </c>
      <c r="P11089" s="2">
        <f t="shared" si="346"/>
        <v>2167.3249999999998</v>
      </c>
    </row>
    <row r="11090" spans="1:16" ht="14.25" customHeight="1" x14ac:dyDescent="0.35">
      <c r="A11090" s="2" t="s">
        <v>11121</v>
      </c>
      <c r="B11090" s="2" t="s">
        <v>19</v>
      </c>
      <c r="C11090" s="2" t="s">
        <v>26</v>
      </c>
      <c r="D11090" s="2">
        <v>4015.44</v>
      </c>
      <c r="E11090" s="2">
        <v>0.39</v>
      </c>
      <c r="F11090" s="2">
        <f t="shared" si="347"/>
        <v>1566.0216</v>
      </c>
      <c r="G11090" s="2">
        <v>5</v>
      </c>
      <c r="H11090" s="2" t="str">
        <f>TEXT(Table1[[#This Row],[order_date]],"mmmm")</f>
        <v>June</v>
      </c>
      <c r="I11090" s="3">
        <v>45094</v>
      </c>
      <c r="J11090" s="3">
        <v>45100</v>
      </c>
      <c r="K11090" s="3" t="str">
        <f>TEXT(Table1[[#This Row],[delivery_date]]-Table1[[#This Row],[order_date]],"D")</f>
        <v>6</v>
      </c>
      <c r="L11090" s="2" t="s">
        <v>31</v>
      </c>
      <c r="M11090" s="2" t="s">
        <v>27</v>
      </c>
      <c r="N11090" s="2">
        <v>312.88</v>
      </c>
      <c r="O11090" s="2" t="s">
        <v>23</v>
      </c>
      <c r="P11090" s="2">
        <f t="shared" si="346"/>
        <v>2449.4184</v>
      </c>
    </row>
    <row r="11091" spans="1:16" ht="14.25" customHeight="1" x14ac:dyDescent="0.35">
      <c r="A11091" s="2" t="s">
        <v>11122</v>
      </c>
      <c r="B11091" s="2" t="s">
        <v>25</v>
      </c>
      <c r="C11091" s="2" t="s">
        <v>33</v>
      </c>
      <c r="D11091" s="2">
        <v>1847.15</v>
      </c>
      <c r="E11091" s="2">
        <v>0.38</v>
      </c>
      <c r="F11091" s="2">
        <f t="shared" si="347"/>
        <v>701.91700000000003</v>
      </c>
      <c r="G11091" s="2">
        <v>4</v>
      </c>
      <c r="H11091" s="2" t="str">
        <f>TEXT(Table1[[#This Row],[order_date]],"mmmm")</f>
        <v>March</v>
      </c>
      <c r="I11091" s="3">
        <v>45356</v>
      </c>
      <c r="J11091" s="3">
        <v>45360</v>
      </c>
      <c r="K11091" s="3" t="str">
        <f>TEXT(Table1[[#This Row],[delivery_date]]-Table1[[#This Row],[order_date]],"D")</f>
        <v>4</v>
      </c>
      <c r="L11091" s="2" t="s">
        <v>21</v>
      </c>
      <c r="M11091" s="2" t="s">
        <v>27</v>
      </c>
      <c r="N11091" s="2">
        <v>264.45999999999998</v>
      </c>
      <c r="O11091" s="2" t="s">
        <v>39</v>
      </c>
      <c r="P11091" s="2">
        <f t="shared" si="346"/>
        <v>1145.2330000000002</v>
      </c>
    </row>
    <row r="11092" spans="1:16" ht="14.25" customHeight="1" x14ac:dyDescent="0.35">
      <c r="A11092" s="2" t="s">
        <v>11123</v>
      </c>
      <c r="B11092" s="2" t="s">
        <v>13</v>
      </c>
      <c r="C11092" s="2" t="s">
        <v>20</v>
      </c>
      <c r="D11092" s="2">
        <v>3477.46</v>
      </c>
      <c r="E11092" s="2">
        <v>0.48</v>
      </c>
      <c r="F11092" s="2">
        <f t="shared" si="347"/>
        <v>1669.1807999999999</v>
      </c>
      <c r="G11092" s="2">
        <v>5</v>
      </c>
      <c r="H11092" s="2" t="str">
        <f>TEXT(Table1[[#This Row],[order_date]],"mmmm")</f>
        <v>August</v>
      </c>
      <c r="I11092" s="3">
        <v>45529</v>
      </c>
      <c r="J11092" s="3">
        <v>45535</v>
      </c>
      <c r="K11092" s="3" t="str">
        <f>TEXT(Table1[[#This Row],[delivery_date]]-Table1[[#This Row],[order_date]],"D")</f>
        <v>6</v>
      </c>
      <c r="L11092" s="2" t="s">
        <v>31</v>
      </c>
      <c r="M11092" s="2" t="s">
        <v>22</v>
      </c>
      <c r="N11092" s="2">
        <v>205.22</v>
      </c>
      <c r="O11092" s="2" t="s">
        <v>28</v>
      </c>
      <c r="P11092" s="2">
        <f t="shared" si="346"/>
        <v>1808.2792000000002</v>
      </c>
    </row>
    <row r="11093" spans="1:16" ht="14.25" customHeight="1" x14ac:dyDescent="0.35">
      <c r="A11093" s="2" t="s">
        <v>11124</v>
      </c>
      <c r="B11093" s="2" t="s">
        <v>41</v>
      </c>
      <c r="C11093" s="2" t="s">
        <v>33</v>
      </c>
      <c r="D11093" s="2">
        <v>1016.06</v>
      </c>
      <c r="E11093" s="2">
        <v>0.15</v>
      </c>
      <c r="F11093" s="2">
        <f t="shared" si="347"/>
        <v>152.40899999999999</v>
      </c>
      <c r="G11093" s="2">
        <v>1</v>
      </c>
      <c r="H11093" s="2" t="str">
        <f>TEXT(Table1[[#This Row],[order_date]],"mmmm")</f>
        <v>July</v>
      </c>
      <c r="I11093" s="3">
        <v>45501</v>
      </c>
      <c r="J11093" s="3">
        <v>45508</v>
      </c>
      <c r="K11093" s="3" t="str">
        <f>TEXT(Table1[[#This Row],[delivery_date]]-Table1[[#This Row],[order_date]],"D")</f>
        <v>7</v>
      </c>
      <c r="L11093" s="2" t="s">
        <v>31</v>
      </c>
      <c r="M11093" s="2" t="s">
        <v>16</v>
      </c>
      <c r="N11093" s="2">
        <v>275.24</v>
      </c>
      <c r="O11093" s="2" t="s">
        <v>34</v>
      </c>
      <c r="P11093" s="2">
        <f t="shared" si="346"/>
        <v>863.65099999999995</v>
      </c>
    </row>
    <row r="11094" spans="1:16" ht="14.25" customHeight="1" x14ac:dyDescent="0.35">
      <c r="A11094" s="2" t="s">
        <v>11125</v>
      </c>
      <c r="B11094" s="2" t="s">
        <v>41</v>
      </c>
      <c r="C11094" s="2" t="s">
        <v>20</v>
      </c>
      <c r="D11094" s="2">
        <v>4085.63</v>
      </c>
      <c r="E11094" s="2">
        <v>0.06</v>
      </c>
      <c r="F11094" s="2">
        <f t="shared" si="347"/>
        <v>245.1378</v>
      </c>
      <c r="G11094" s="2">
        <v>2</v>
      </c>
      <c r="H11094" s="2" t="str">
        <f>TEXT(Table1[[#This Row],[order_date]],"mmmm")</f>
        <v>November</v>
      </c>
      <c r="I11094" s="3">
        <v>45618</v>
      </c>
      <c r="J11094" s="3">
        <v>45619</v>
      </c>
      <c r="K11094" s="3" t="str">
        <f>TEXT(Table1[[#This Row],[delivery_date]]-Table1[[#This Row],[order_date]],"D")</f>
        <v>1</v>
      </c>
      <c r="L11094" s="2" t="s">
        <v>21</v>
      </c>
      <c r="M11094" s="2" t="s">
        <v>22</v>
      </c>
      <c r="N11094" s="2">
        <v>248.41</v>
      </c>
      <c r="O11094" s="2" t="s">
        <v>39</v>
      </c>
      <c r="P11094" s="2">
        <f t="shared" si="346"/>
        <v>3840.4922000000001</v>
      </c>
    </row>
    <row r="11095" spans="1:16" ht="14.25" customHeight="1" x14ac:dyDescent="0.35">
      <c r="A11095" s="2" t="s">
        <v>11126</v>
      </c>
      <c r="B11095" s="2" t="s">
        <v>25</v>
      </c>
      <c r="C11095" s="2" t="s">
        <v>14</v>
      </c>
      <c r="D11095" s="2">
        <v>3320.96</v>
      </c>
      <c r="E11095" s="2">
        <v>0.41</v>
      </c>
      <c r="F11095" s="2">
        <f t="shared" si="347"/>
        <v>1361.5935999999999</v>
      </c>
      <c r="G11095" s="2">
        <v>2</v>
      </c>
      <c r="H11095" s="2" t="str">
        <f>TEXT(Table1[[#This Row],[order_date]],"mmmm")</f>
        <v>August</v>
      </c>
      <c r="I11095" s="3">
        <v>45142</v>
      </c>
      <c r="J11095" s="3">
        <v>45143</v>
      </c>
      <c r="K11095" s="3" t="str">
        <f>TEXT(Table1[[#This Row],[delivery_date]]-Table1[[#This Row],[order_date]],"D")</f>
        <v>1</v>
      </c>
      <c r="L11095" s="2" t="s">
        <v>31</v>
      </c>
      <c r="M11095" s="2" t="s">
        <v>22</v>
      </c>
      <c r="N11095" s="2">
        <v>621.32000000000005</v>
      </c>
      <c r="O11095" s="2" t="s">
        <v>28</v>
      </c>
      <c r="P11095" s="2">
        <f t="shared" si="346"/>
        <v>1959.3664000000001</v>
      </c>
    </row>
    <row r="11096" spans="1:16" ht="14.25" customHeight="1" x14ac:dyDescent="0.35">
      <c r="A11096" s="2" t="s">
        <v>11127</v>
      </c>
      <c r="B11096" s="2" t="s">
        <v>13</v>
      </c>
      <c r="C11096" s="2" t="s">
        <v>36</v>
      </c>
      <c r="D11096" s="2">
        <v>2250.2600000000002</v>
      </c>
      <c r="E11096" s="2">
        <v>0.09</v>
      </c>
      <c r="F11096" s="2">
        <f t="shared" si="347"/>
        <v>202.52340000000001</v>
      </c>
      <c r="G11096" s="2">
        <v>9</v>
      </c>
      <c r="H11096" s="2" t="str">
        <f>TEXT(Table1[[#This Row],[order_date]],"mmmm")</f>
        <v>November</v>
      </c>
      <c r="I11096" s="3">
        <v>45237</v>
      </c>
      <c r="J11096" s="3">
        <v>45243</v>
      </c>
      <c r="K11096" s="3" t="str">
        <f>TEXT(Table1[[#This Row],[delivery_date]]-Table1[[#This Row],[order_date]],"D")</f>
        <v>6</v>
      </c>
      <c r="L11096" s="2" t="s">
        <v>31</v>
      </c>
      <c r="M11096" s="2" t="s">
        <v>16</v>
      </c>
      <c r="N11096" s="2">
        <v>500.45</v>
      </c>
      <c r="O11096" s="2" t="s">
        <v>48</v>
      </c>
      <c r="P11096" s="2">
        <f t="shared" si="346"/>
        <v>2047.7366000000002</v>
      </c>
    </row>
    <row r="11097" spans="1:16" ht="14.25" customHeight="1" x14ac:dyDescent="0.35">
      <c r="A11097" s="2" t="s">
        <v>11128</v>
      </c>
      <c r="B11097" s="2" t="s">
        <v>41</v>
      </c>
      <c r="C11097" s="2" t="s">
        <v>26</v>
      </c>
      <c r="D11097" s="2">
        <v>4336.13</v>
      </c>
      <c r="E11097" s="2">
        <v>0.02</v>
      </c>
      <c r="F11097" s="2">
        <f t="shared" si="347"/>
        <v>86.7226</v>
      </c>
      <c r="G11097" s="2">
        <v>6</v>
      </c>
      <c r="H11097" s="2" t="str">
        <f>TEXT(Table1[[#This Row],[order_date]],"mmmm")</f>
        <v>January</v>
      </c>
      <c r="I11097" s="3">
        <v>45315</v>
      </c>
      <c r="J11097" s="3">
        <v>45319</v>
      </c>
      <c r="K11097" s="3" t="str">
        <f>TEXT(Table1[[#This Row],[delivery_date]]-Table1[[#This Row],[order_date]],"D")</f>
        <v>4</v>
      </c>
      <c r="L11097" s="2" t="s">
        <v>15</v>
      </c>
      <c r="M11097" s="2" t="s">
        <v>27</v>
      </c>
      <c r="N11097" s="2">
        <v>534.23</v>
      </c>
      <c r="O11097" s="2" t="s">
        <v>39</v>
      </c>
      <c r="P11097" s="2">
        <f t="shared" si="346"/>
        <v>4249.4074000000001</v>
      </c>
    </row>
    <row r="11098" spans="1:16" ht="14.25" customHeight="1" x14ac:dyDescent="0.35">
      <c r="A11098" s="2" t="s">
        <v>11129</v>
      </c>
      <c r="B11098" s="2" t="s">
        <v>19</v>
      </c>
      <c r="C11098" s="2" t="s">
        <v>26</v>
      </c>
      <c r="D11098" s="2">
        <v>782.25</v>
      </c>
      <c r="E11098" s="2">
        <v>0.1</v>
      </c>
      <c r="F11098" s="2">
        <f t="shared" si="347"/>
        <v>78.225000000000009</v>
      </c>
      <c r="G11098" s="2">
        <v>3</v>
      </c>
      <c r="H11098" s="2" t="str">
        <f>TEXT(Table1[[#This Row],[order_date]],"mmmm")</f>
        <v>July</v>
      </c>
      <c r="I11098" s="3">
        <v>45485</v>
      </c>
      <c r="J11098" s="3">
        <v>45491</v>
      </c>
      <c r="K11098" s="3" t="str">
        <f>TEXT(Table1[[#This Row],[delivery_date]]-Table1[[#This Row],[order_date]],"D")</f>
        <v>6</v>
      </c>
      <c r="L11098" s="2" t="s">
        <v>21</v>
      </c>
      <c r="M11098" s="2" t="s">
        <v>27</v>
      </c>
      <c r="N11098" s="2">
        <v>39.53</v>
      </c>
      <c r="O11098" s="2" t="s">
        <v>17</v>
      </c>
      <c r="P11098" s="2">
        <f t="shared" si="346"/>
        <v>704.02499999999998</v>
      </c>
    </row>
    <row r="11099" spans="1:16" ht="14.25" customHeight="1" x14ac:dyDescent="0.35">
      <c r="A11099" s="2" t="s">
        <v>11130</v>
      </c>
      <c r="B11099" s="2" t="s">
        <v>13</v>
      </c>
      <c r="C11099" s="2" t="s">
        <v>33</v>
      </c>
      <c r="D11099" s="2">
        <v>4244.3500000000004</v>
      </c>
      <c r="E11099" s="2">
        <v>0.22</v>
      </c>
      <c r="F11099" s="2">
        <f t="shared" si="347"/>
        <v>933.75700000000006</v>
      </c>
      <c r="G11099" s="2">
        <v>4</v>
      </c>
      <c r="H11099" s="2" t="str">
        <f>TEXT(Table1[[#This Row],[order_date]],"mmmm")</f>
        <v>May</v>
      </c>
      <c r="I11099" s="3">
        <v>45416</v>
      </c>
      <c r="J11099" s="3">
        <v>45420</v>
      </c>
      <c r="K11099" s="3" t="str">
        <f>TEXT(Table1[[#This Row],[delivery_date]]-Table1[[#This Row],[order_date]],"D")</f>
        <v>4</v>
      </c>
      <c r="L11099" s="2" t="s">
        <v>31</v>
      </c>
      <c r="M11099" s="2" t="s">
        <v>22</v>
      </c>
      <c r="N11099" s="2">
        <v>800.01</v>
      </c>
      <c r="O11099" s="2" t="s">
        <v>48</v>
      </c>
      <c r="P11099" s="2">
        <f t="shared" si="346"/>
        <v>3310.5930000000003</v>
      </c>
    </row>
    <row r="11100" spans="1:16" ht="14.25" customHeight="1" x14ac:dyDescent="0.35">
      <c r="A11100" s="2" t="s">
        <v>11131</v>
      </c>
      <c r="B11100" s="2" t="s">
        <v>41</v>
      </c>
      <c r="C11100" s="2" t="s">
        <v>33</v>
      </c>
      <c r="D11100" s="2">
        <v>217.04</v>
      </c>
      <c r="E11100" s="2">
        <v>0.25</v>
      </c>
      <c r="F11100" s="2">
        <f t="shared" si="347"/>
        <v>54.26</v>
      </c>
      <c r="G11100" s="2">
        <v>1</v>
      </c>
      <c r="H11100" s="2" t="str">
        <f>TEXT(Table1[[#This Row],[order_date]],"mmmm")</f>
        <v>June</v>
      </c>
      <c r="I11100" s="3">
        <v>45092</v>
      </c>
      <c r="J11100" s="3">
        <v>45093</v>
      </c>
      <c r="K11100" s="3" t="str">
        <f>TEXT(Table1[[#This Row],[delivery_date]]-Table1[[#This Row],[order_date]],"D")</f>
        <v>1</v>
      </c>
      <c r="L11100" s="2" t="s">
        <v>21</v>
      </c>
      <c r="M11100" s="2" t="s">
        <v>27</v>
      </c>
      <c r="N11100" s="2">
        <v>36.08</v>
      </c>
      <c r="O11100" s="2" t="s">
        <v>39</v>
      </c>
      <c r="P11100" s="2">
        <f t="shared" si="346"/>
        <v>162.78</v>
      </c>
    </row>
    <row r="11101" spans="1:16" ht="14.25" customHeight="1" x14ac:dyDescent="0.35">
      <c r="A11101" s="2" t="s">
        <v>11132</v>
      </c>
      <c r="B11101" s="2" t="s">
        <v>13</v>
      </c>
      <c r="C11101" s="2" t="s">
        <v>20</v>
      </c>
      <c r="D11101" s="2">
        <v>3790.68</v>
      </c>
      <c r="E11101" s="2">
        <v>0.03</v>
      </c>
      <c r="F11101" s="2">
        <f t="shared" si="347"/>
        <v>113.7204</v>
      </c>
      <c r="G11101" s="2">
        <v>7</v>
      </c>
      <c r="H11101" s="2" t="str">
        <f>TEXT(Table1[[#This Row],[order_date]],"mmmm")</f>
        <v>December</v>
      </c>
      <c r="I11101" s="3">
        <v>45636</v>
      </c>
      <c r="J11101" s="3">
        <v>45637</v>
      </c>
      <c r="K11101" s="3" t="str">
        <f>TEXT(Table1[[#This Row],[delivery_date]]-Table1[[#This Row],[order_date]],"D")</f>
        <v>1</v>
      </c>
      <c r="L11101" s="2" t="s">
        <v>31</v>
      </c>
      <c r="M11101" s="2" t="s">
        <v>27</v>
      </c>
      <c r="N11101" s="2">
        <v>366.66</v>
      </c>
      <c r="O11101" s="2" t="s">
        <v>23</v>
      </c>
      <c r="P11101" s="2">
        <f t="shared" si="346"/>
        <v>3676.9595999999997</v>
      </c>
    </row>
    <row r="11102" spans="1:16" ht="14.25" customHeight="1" x14ac:dyDescent="0.35">
      <c r="A11102" s="2" t="s">
        <v>11133</v>
      </c>
      <c r="B11102" s="2" t="s">
        <v>25</v>
      </c>
      <c r="C11102" s="2" t="s">
        <v>26</v>
      </c>
      <c r="D11102" s="2">
        <v>2909.48</v>
      </c>
      <c r="E11102" s="2">
        <v>0.22</v>
      </c>
      <c r="F11102" s="2">
        <f t="shared" si="347"/>
        <v>640.0856</v>
      </c>
      <c r="G11102" s="2">
        <v>7</v>
      </c>
      <c r="H11102" s="2" t="str">
        <f>TEXT(Table1[[#This Row],[order_date]],"mmmm")</f>
        <v>May</v>
      </c>
      <c r="I11102" s="3">
        <v>45062</v>
      </c>
      <c r="J11102" s="3">
        <v>45068</v>
      </c>
      <c r="K11102" s="3" t="str">
        <f>TEXT(Table1[[#This Row],[delivery_date]]-Table1[[#This Row],[order_date]],"D")</f>
        <v>6</v>
      </c>
      <c r="L11102" s="2" t="s">
        <v>31</v>
      </c>
      <c r="M11102" s="2" t="s">
        <v>22</v>
      </c>
      <c r="N11102" s="2">
        <v>212.49</v>
      </c>
      <c r="O11102" s="2" t="s">
        <v>23</v>
      </c>
      <c r="P11102" s="2">
        <f t="shared" si="346"/>
        <v>2269.3944000000001</v>
      </c>
    </row>
    <row r="11103" spans="1:16" ht="14.25" customHeight="1" x14ac:dyDescent="0.35">
      <c r="A11103" s="2" t="s">
        <v>11134</v>
      </c>
      <c r="B11103" s="2" t="s">
        <v>13</v>
      </c>
      <c r="C11103" s="2" t="s">
        <v>14</v>
      </c>
      <c r="D11103" s="2">
        <v>3513.94</v>
      </c>
      <c r="E11103" s="2">
        <v>0.3</v>
      </c>
      <c r="F11103" s="2">
        <f t="shared" si="347"/>
        <v>1054.182</v>
      </c>
      <c r="G11103" s="2">
        <v>8</v>
      </c>
      <c r="H11103" s="2" t="str">
        <f>TEXT(Table1[[#This Row],[order_date]],"mmmm")</f>
        <v>November</v>
      </c>
      <c r="I11103" s="3">
        <v>45616</v>
      </c>
      <c r="J11103" s="3">
        <v>45620</v>
      </c>
      <c r="K11103" s="3" t="str">
        <f>TEXT(Table1[[#This Row],[delivery_date]]-Table1[[#This Row],[order_date]],"D")</f>
        <v>4</v>
      </c>
      <c r="L11103" s="2" t="s">
        <v>15</v>
      </c>
      <c r="M11103" s="2" t="s">
        <v>16</v>
      </c>
      <c r="N11103" s="2">
        <v>876.52</v>
      </c>
      <c r="O11103" s="2" t="s">
        <v>39</v>
      </c>
      <c r="P11103" s="2">
        <f t="shared" si="346"/>
        <v>2459.7579999999998</v>
      </c>
    </row>
    <row r="11104" spans="1:16" ht="14.25" customHeight="1" x14ac:dyDescent="0.35">
      <c r="A11104" s="2" t="s">
        <v>11135</v>
      </c>
      <c r="B11104" s="2" t="s">
        <v>41</v>
      </c>
      <c r="C11104" s="2" t="s">
        <v>33</v>
      </c>
      <c r="D11104" s="2">
        <v>2120.4899999999998</v>
      </c>
      <c r="E11104" s="2">
        <v>0.47</v>
      </c>
      <c r="F11104" s="2">
        <f t="shared" si="347"/>
        <v>996.63029999999981</v>
      </c>
      <c r="G11104" s="2">
        <v>1</v>
      </c>
      <c r="H11104" s="2" t="str">
        <f>TEXT(Table1[[#This Row],[order_date]],"mmmm")</f>
        <v>August</v>
      </c>
      <c r="I11104" s="3">
        <v>45516</v>
      </c>
      <c r="J11104" s="3">
        <v>45520</v>
      </c>
      <c r="K11104" s="3" t="str">
        <f>TEXT(Table1[[#This Row],[delivery_date]]-Table1[[#This Row],[order_date]],"D")</f>
        <v>4</v>
      </c>
      <c r="L11104" s="2" t="s">
        <v>15</v>
      </c>
      <c r="M11104" s="2" t="s">
        <v>27</v>
      </c>
      <c r="N11104" s="2">
        <v>209.41</v>
      </c>
      <c r="O11104" s="2" t="s">
        <v>39</v>
      </c>
      <c r="P11104" s="2">
        <f t="shared" si="346"/>
        <v>1123.8597</v>
      </c>
    </row>
    <row r="11105" spans="1:16" ht="14.25" customHeight="1" x14ac:dyDescent="0.35">
      <c r="A11105" s="2" t="s">
        <v>11136</v>
      </c>
      <c r="B11105" s="2" t="s">
        <v>25</v>
      </c>
      <c r="C11105" s="2" t="s">
        <v>26</v>
      </c>
      <c r="D11105" s="2">
        <v>4335.76</v>
      </c>
      <c r="E11105" s="2">
        <v>0.11</v>
      </c>
      <c r="F11105" s="2">
        <f t="shared" si="347"/>
        <v>476.93360000000001</v>
      </c>
      <c r="G11105" s="2">
        <v>9</v>
      </c>
      <c r="H11105" s="2" t="str">
        <f>TEXT(Table1[[#This Row],[order_date]],"mmmm")</f>
        <v>May</v>
      </c>
      <c r="I11105" s="3">
        <v>45067</v>
      </c>
      <c r="J11105" s="3">
        <v>45072</v>
      </c>
      <c r="K11105" s="3" t="str">
        <f>TEXT(Table1[[#This Row],[delivery_date]]-Table1[[#This Row],[order_date]],"D")</f>
        <v>5</v>
      </c>
      <c r="L11105" s="2" t="s">
        <v>15</v>
      </c>
      <c r="M11105" s="2" t="s">
        <v>22</v>
      </c>
      <c r="N11105" s="2">
        <v>677.45</v>
      </c>
      <c r="O11105" s="2" t="s">
        <v>39</v>
      </c>
      <c r="P11105" s="2">
        <f t="shared" si="346"/>
        <v>3858.8264000000004</v>
      </c>
    </row>
    <row r="11106" spans="1:16" ht="14.25" customHeight="1" x14ac:dyDescent="0.35">
      <c r="A11106" s="2" t="s">
        <v>11137</v>
      </c>
      <c r="B11106" s="2" t="s">
        <v>13</v>
      </c>
      <c r="C11106" s="2" t="s">
        <v>36</v>
      </c>
      <c r="D11106" s="2">
        <v>1634.43</v>
      </c>
      <c r="E11106" s="2">
        <v>0.11</v>
      </c>
      <c r="F11106" s="2">
        <f t="shared" si="347"/>
        <v>179.78730000000002</v>
      </c>
      <c r="G11106" s="2">
        <v>2</v>
      </c>
      <c r="H11106" s="2" t="str">
        <f>TEXT(Table1[[#This Row],[order_date]],"mmmm")</f>
        <v>April</v>
      </c>
      <c r="I11106" s="3">
        <v>45022</v>
      </c>
      <c r="J11106" s="3">
        <v>45023</v>
      </c>
      <c r="K11106" s="3" t="str">
        <f>TEXT(Table1[[#This Row],[delivery_date]]-Table1[[#This Row],[order_date]],"D")</f>
        <v>1</v>
      </c>
      <c r="L11106" s="2" t="s">
        <v>15</v>
      </c>
      <c r="M11106" s="2" t="s">
        <v>16</v>
      </c>
      <c r="N11106" s="2">
        <v>403.65</v>
      </c>
      <c r="O11106" s="2" t="s">
        <v>17</v>
      </c>
      <c r="P11106" s="2">
        <f t="shared" si="346"/>
        <v>1454.6427000000001</v>
      </c>
    </row>
    <row r="11107" spans="1:16" ht="14.25" customHeight="1" x14ac:dyDescent="0.35">
      <c r="A11107" s="2" t="s">
        <v>11138</v>
      </c>
      <c r="B11107" s="2" t="s">
        <v>19</v>
      </c>
      <c r="C11107" s="2" t="s">
        <v>20</v>
      </c>
      <c r="D11107" s="2">
        <v>1447.28</v>
      </c>
      <c r="E11107" s="2">
        <v>0.19</v>
      </c>
      <c r="F11107" s="2">
        <f t="shared" si="347"/>
        <v>274.98320000000001</v>
      </c>
      <c r="G11107" s="2">
        <v>1</v>
      </c>
      <c r="H11107" s="2" t="str">
        <f>TEXT(Table1[[#This Row],[order_date]],"mmmm")</f>
        <v>June</v>
      </c>
      <c r="I11107" s="3">
        <v>45089</v>
      </c>
      <c r="J11107" s="3">
        <v>45090</v>
      </c>
      <c r="K11107" s="3" t="str">
        <f>TEXT(Table1[[#This Row],[delivery_date]]-Table1[[#This Row],[order_date]],"D")</f>
        <v>1</v>
      </c>
      <c r="L11107" s="2" t="s">
        <v>31</v>
      </c>
      <c r="M11107" s="2" t="s">
        <v>27</v>
      </c>
      <c r="N11107" s="2">
        <v>403.58</v>
      </c>
      <c r="O11107" s="2" t="s">
        <v>34</v>
      </c>
      <c r="P11107" s="2">
        <f t="shared" si="346"/>
        <v>1172.2968000000001</v>
      </c>
    </row>
    <row r="11108" spans="1:16" ht="14.25" customHeight="1" x14ac:dyDescent="0.35">
      <c r="A11108" s="2" t="s">
        <v>11139</v>
      </c>
      <c r="B11108" s="2" t="s">
        <v>41</v>
      </c>
      <c r="C11108" s="2" t="s">
        <v>33</v>
      </c>
      <c r="D11108" s="2">
        <v>1578.58</v>
      </c>
      <c r="E11108" s="2">
        <v>0.49</v>
      </c>
      <c r="F11108" s="2">
        <f t="shared" si="347"/>
        <v>773.50419999999997</v>
      </c>
      <c r="G11108" s="2">
        <v>1</v>
      </c>
      <c r="H11108" s="2" t="str">
        <f>TEXT(Table1[[#This Row],[order_date]],"mmmm")</f>
        <v>January</v>
      </c>
      <c r="I11108" s="3">
        <v>44951</v>
      </c>
      <c r="J11108" s="3">
        <v>44957</v>
      </c>
      <c r="K11108" s="3" t="str">
        <f>TEXT(Table1[[#This Row],[delivery_date]]-Table1[[#This Row],[order_date]],"D")</f>
        <v>6</v>
      </c>
      <c r="L11108" s="2" t="s">
        <v>21</v>
      </c>
      <c r="M11108" s="2" t="s">
        <v>27</v>
      </c>
      <c r="N11108" s="2">
        <v>236.2</v>
      </c>
      <c r="O11108" s="2" t="s">
        <v>17</v>
      </c>
      <c r="P11108" s="2">
        <f t="shared" si="346"/>
        <v>805.07579999999996</v>
      </c>
    </row>
    <row r="11109" spans="1:16" ht="14.25" customHeight="1" x14ac:dyDescent="0.35">
      <c r="A11109" s="2" t="s">
        <v>11140</v>
      </c>
      <c r="B11109" s="2" t="s">
        <v>25</v>
      </c>
      <c r="C11109" s="2" t="s">
        <v>33</v>
      </c>
      <c r="D11109" s="2">
        <v>3894.38</v>
      </c>
      <c r="E11109" s="2">
        <v>0.17</v>
      </c>
      <c r="F11109" s="2">
        <f t="shared" si="347"/>
        <v>662.04460000000006</v>
      </c>
      <c r="G11109" s="2">
        <v>8</v>
      </c>
      <c r="H11109" s="2" t="str">
        <f>TEXT(Table1[[#This Row],[order_date]],"mmmm")</f>
        <v>March</v>
      </c>
      <c r="I11109" s="3">
        <v>45371</v>
      </c>
      <c r="J11109" s="3">
        <v>45372</v>
      </c>
      <c r="K11109" s="3" t="str">
        <f>TEXT(Table1[[#This Row],[delivery_date]]-Table1[[#This Row],[order_date]],"D")</f>
        <v>1</v>
      </c>
      <c r="L11109" s="2" t="s">
        <v>15</v>
      </c>
      <c r="M11109" s="2" t="s">
        <v>16</v>
      </c>
      <c r="N11109" s="2">
        <v>648.27</v>
      </c>
      <c r="O11109" s="2" t="s">
        <v>48</v>
      </c>
      <c r="P11109" s="2">
        <f t="shared" si="346"/>
        <v>3232.3353999999999</v>
      </c>
    </row>
    <row r="11110" spans="1:16" ht="14.25" customHeight="1" x14ac:dyDescent="0.35">
      <c r="A11110" s="2" t="s">
        <v>11141</v>
      </c>
      <c r="B11110" s="2" t="s">
        <v>13</v>
      </c>
      <c r="C11110" s="2" t="s">
        <v>14</v>
      </c>
      <c r="D11110" s="2">
        <v>2526.9299999999998</v>
      </c>
      <c r="E11110" s="2">
        <v>0.02</v>
      </c>
      <c r="F11110" s="2">
        <f t="shared" si="347"/>
        <v>50.538599999999995</v>
      </c>
      <c r="G11110" s="2">
        <v>3</v>
      </c>
      <c r="H11110" s="2" t="str">
        <f>TEXT(Table1[[#This Row],[order_date]],"mmmm")</f>
        <v>January</v>
      </c>
      <c r="I11110" s="3">
        <v>44957</v>
      </c>
      <c r="J11110" s="3">
        <v>44960</v>
      </c>
      <c r="K11110" s="3" t="str">
        <f>TEXT(Table1[[#This Row],[delivery_date]]-Table1[[#This Row],[order_date]],"D")</f>
        <v>3</v>
      </c>
      <c r="L11110" s="2" t="s">
        <v>31</v>
      </c>
      <c r="M11110" s="2" t="s">
        <v>27</v>
      </c>
      <c r="N11110" s="2">
        <v>575.25</v>
      </c>
      <c r="O11110" s="2" t="s">
        <v>34</v>
      </c>
      <c r="P11110" s="2">
        <f t="shared" si="346"/>
        <v>2476.3914</v>
      </c>
    </row>
    <row r="11111" spans="1:16" ht="14.25" customHeight="1" x14ac:dyDescent="0.35">
      <c r="A11111" s="2" t="s">
        <v>11142</v>
      </c>
      <c r="B11111" s="2" t="s">
        <v>19</v>
      </c>
      <c r="C11111" s="2" t="s">
        <v>33</v>
      </c>
      <c r="D11111" s="2">
        <v>2731.72</v>
      </c>
      <c r="E11111" s="2">
        <v>0.13</v>
      </c>
      <c r="F11111" s="2">
        <f t="shared" si="347"/>
        <v>355.12360000000001</v>
      </c>
      <c r="G11111" s="2">
        <v>6</v>
      </c>
      <c r="H11111" s="2" t="str">
        <f>TEXT(Table1[[#This Row],[order_date]],"mmmm")</f>
        <v>July</v>
      </c>
      <c r="I11111" s="3">
        <v>45487</v>
      </c>
      <c r="J11111" s="3">
        <v>45489</v>
      </c>
      <c r="K11111" s="3" t="str">
        <f>TEXT(Table1[[#This Row],[delivery_date]]-Table1[[#This Row],[order_date]],"D")</f>
        <v>2</v>
      </c>
      <c r="L11111" s="2" t="s">
        <v>15</v>
      </c>
      <c r="M11111" s="2" t="s">
        <v>16</v>
      </c>
      <c r="N11111" s="2">
        <v>241.17</v>
      </c>
      <c r="O11111" s="2" t="s">
        <v>48</v>
      </c>
      <c r="P11111" s="2">
        <f t="shared" si="346"/>
        <v>2376.5963999999999</v>
      </c>
    </row>
    <row r="11112" spans="1:16" ht="14.25" customHeight="1" x14ac:dyDescent="0.35">
      <c r="A11112" s="2" t="s">
        <v>11143</v>
      </c>
      <c r="B11112" s="2" t="s">
        <v>41</v>
      </c>
      <c r="C11112" s="2" t="s">
        <v>26</v>
      </c>
      <c r="D11112" s="2">
        <v>4175.1099999999997</v>
      </c>
      <c r="E11112" s="2">
        <v>0.28000000000000003</v>
      </c>
      <c r="F11112" s="2">
        <f t="shared" si="347"/>
        <v>1169.0308</v>
      </c>
      <c r="G11112" s="2">
        <v>6</v>
      </c>
      <c r="H11112" s="2" t="str">
        <f>TEXT(Table1[[#This Row],[order_date]],"mmmm")</f>
        <v>November</v>
      </c>
      <c r="I11112" s="3">
        <v>45609</v>
      </c>
      <c r="J11112" s="3">
        <v>45616</v>
      </c>
      <c r="K11112" s="3" t="str">
        <f>TEXT(Table1[[#This Row],[delivery_date]]-Table1[[#This Row],[order_date]],"D")</f>
        <v>7</v>
      </c>
      <c r="L11112" s="2" t="s">
        <v>31</v>
      </c>
      <c r="M11112" s="2" t="s">
        <v>16</v>
      </c>
      <c r="N11112" s="2">
        <v>1085.25</v>
      </c>
      <c r="O11112" s="2" t="s">
        <v>34</v>
      </c>
      <c r="P11112" s="2">
        <f t="shared" si="346"/>
        <v>3006.0791999999997</v>
      </c>
    </row>
    <row r="11113" spans="1:16" ht="14.25" customHeight="1" x14ac:dyDescent="0.35">
      <c r="A11113" s="2" t="s">
        <v>11144</v>
      </c>
      <c r="B11113" s="2" t="s">
        <v>19</v>
      </c>
      <c r="C11113" s="2" t="s">
        <v>26</v>
      </c>
      <c r="D11113" s="2">
        <v>4183.49</v>
      </c>
      <c r="E11113" s="2">
        <v>0.21</v>
      </c>
      <c r="F11113" s="2">
        <f t="shared" si="347"/>
        <v>878.53289999999993</v>
      </c>
      <c r="G11113" s="2">
        <v>2</v>
      </c>
      <c r="H11113" s="2" t="str">
        <f>TEXT(Table1[[#This Row],[order_date]],"mmmm")</f>
        <v>October</v>
      </c>
      <c r="I11113" s="3">
        <v>45227</v>
      </c>
      <c r="J11113" s="3">
        <v>45234</v>
      </c>
      <c r="K11113" s="3" t="str">
        <f>TEXT(Table1[[#This Row],[delivery_date]]-Table1[[#This Row],[order_date]],"D")</f>
        <v>7</v>
      </c>
      <c r="L11113" s="2" t="s">
        <v>21</v>
      </c>
      <c r="M11113" s="2" t="s">
        <v>16</v>
      </c>
      <c r="N11113" s="2">
        <v>493.72</v>
      </c>
      <c r="O11113" s="2" t="s">
        <v>34</v>
      </c>
      <c r="P11113" s="2">
        <f t="shared" si="346"/>
        <v>3304.9570999999996</v>
      </c>
    </row>
    <row r="11114" spans="1:16" ht="14.25" customHeight="1" x14ac:dyDescent="0.35">
      <c r="A11114" s="2" t="s">
        <v>11145</v>
      </c>
      <c r="B11114" s="2" t="s">
        <v>13</v>
      </c>
      <c r="C11114" s="2" t="s">
        <v>26</v>
      </c>
      <c r="D11114" s="2">
        <v>892.52</v>
      </c>
      <c r="E11114" s="2">
        <v>0.39</v>
      </c>
      <c r="F11114" s="2">
        <f t="shared" si="347"/>
        <v>348.08280000000002</v>
      </c>
      <c r="G11114" s="2">
        <v>2</v>
      </c>
      <c r="H11114" s="2" t="str">
        <f>TEXT(Table1[[#This Row],[order_date]],"mmmm")</f>
        <v>September</v>
      </c>
      <c r="I11114" s="3">
        <v>45554</v>
      </c>
      <c r="J11114" s="3">
        <v>45555</v>
      </c>
      <c r="K11114" s="3" t="str">
        <f>TEXT(Table1[[#This Row],[delivery_date]]-Table1[[#This Row],[order_date]],"D")</f>
        <v>1</v>
      </c>
      <c r="L11114" s="2" t="s">
        <v>31</v>
      </c>
      <c r="M11114" s="2" t="s">
        <v>22</v>
      </c>
      <c r="N11114" s="2">
        <v>137.49</v>
      </c>
      <c r="O11114" s="2" t="s">
        <v>23</v>
      </c>
      <c r="P11114" s="2">
        <f t="shared" si="346"/>
        <v>544.43719999999996</v>
      </c>
    </row>
    <row r="11115" spans="1:16" ht="14.25" customHeight="1" x14ac:dyDescent="0.35">
      <c r="A11115" s="2" t="s">
        <v>11146</v>
      </c>
      <c r="B11115" s="2" t="s">
        <v>13</v>
      </c>
      <c r="C11115" s="2" t="s">
        <v>36</v>
      </c>
      <c r="D11115" s="2">
        <v>2793.86</v>
      </c>
      <c r="E11115" s="2">
        <v>0.3</v>
      </c>
      <c r="F11115" s="2">
        <f t="shared" si="347"/>
        <v>838.15800000000002</v>
      </c>
      <c r="G11115" s="2">
        <v>1</v>
      </c>
      <c r="H11115" s="2" t="str">
        <f>TEXT(Table1[[#This Row],[order_date]],"mmmm")</f>
        <v>July</v>
      </c>
      <c r="I11115" s="3">
        <v>45138</v>
      </c>
      <c r="J11115" s="3">
        <v>45141</v>
      </c>
      <c r="K11115" s="3" t="str">
        <f>TEXT(Table1[[#This Row],[delivery_date]]-Table1[[#This Row],[order_date]],"D")</f>
        <v>3</v>
      </c>
      <c r="L11115" s="2" t="s">
        <v>15</v>
      </c>
      <c r="M11115" s="2" t="s">
        <v>22</v>
      </c>
      <c r="N11115" s="2">
        <v>795.13</v>
      </c>
      <c r="O11115" s="2" t="s">
        <v>34</v>
      </c>
      <c r="P11115" s="2">
        <f t="shared" si="346"/>
        <v>1955.7020000000002</v>
      </c>
    </row>
    <row r="11116" spans="1:16" ht="14.25" customHeight="1" x14ac:dyDescent="0.35">
      <c r="A11116" s="2" t="s">
        <v>11147</v>
      </c>
      <c r="B11116" s="2" t="s">
        <v>25</v>
      </c>
      <c r="C11116" s="2" t="s">
        <v>36</v>
      </c>
      <c r="D11116" s="2">
        <v>717.49</v>
      </c>
      <c r="E11116" s="2">
        <v>0.28000000000000003</v>
      </c>
      <c r="F11116" s="2">
        <f t="shared" si="347"/>
        <v>200.89720000000003</v>
      </c>
      <c r="G11116" s="2">
        <v>9</v>
      </c>
      <c r="H11116" s="2" t="str">
        <f>TEXT(Table1[[#This Row],[order_date]],"mmmm")</f>
        <v>May</v>
      </c>
      <c r="I11116" s="3">
        <v>45416</v>
      </c>
      <c r="J11116" s="3">
        <v>45422</v>
      </c>
      <c r="K11116" s="3" t="str">
        <f>TEXT(Table1[[#This Row],[delivery_date]]-Table1[[#This Row],[order_date]],"D")</f>
        <v>6</v>
      </c>
      <c r="L11116" s="2" t="s">
        <v>21</v>
      </c>
      <c r="M11116" s="2" t="s">
        <v>22</v>
      </c>
      <c r="N11116" s="2">
        <v>209.9</v>
      </c>
      <c r="O11116" s="2" t="s">
        <v>39</v>
      </c>
      <c r="P11116" s="2">
        <f t="shared" si="346"/>
        <v>516.59280000000001</v>
      </c>
    </row>
    <row r="11117" spans="1:16" ht="14.25" customHeight="1" x14ac:dyDescent="0.35">
      <c r="A11117" s="2" t="s">
        <v>11148</v>
      </c>
      <c r="B11117" s="2" t="s">
        <v>19</v>
      </c>
      <c r="C11117" s="2" t="s">
        <v>33</v>
      </c>
      <c r="D11117" s="2">
        <v>4355.79</v>
      </c>
      <c r="E11117" s="2">
        <v>0.16</v>
      </c>
      <c r="F11117" s="2">
        <f t="shared" si="347"/>
        <v>696.92640000000006</v>
      </c>
      <c r="G11117" s="2">
        <v>1</v>
      </c>
      <c r="H11117" s="2" t="str">
        <f>TEXT(Table1[[#This Row],[order_date]],"mmmm")</f>
        <v>December</v>
      </c>
      <c r="I11117" s="3">
        <v>45283</v>
      </c>
      <c r="J11117" s="3">
        <v>45289</v>
      </c>
      <c r="K11117" s="3" t="str">
        <f>TEXT(Table1[[#This Row],[delivery_date]]-Table1[[#This Row],[order_date]],"D")</f>
        <v>6</v>
      </c>
      <c r="L11117" s="2" t="s">
        <v>31</v>
      </c>
      <c r="M11117" s="2" t="s">
        <v>16</v>
      </c>
      <c r="N11117" s="2">
        <v>689.82</v>
      </c>
      <c r="O11117" s="2" t="s">
        <v>28</v>
      </c>
      <c r="P11117" s="2">
        <f t="shared" si="346"/>
        <v>3658.8635999999997</v>
      </c>
    </row>
    <row r="11118" spans="1:16" ht="14.25" customHeight="1" x14ac:dyDescent="0.35">
      <c r="A11118" s="2" t="s">
        <v>11149</v>
      </c>
      <c r="B11118" s="2" t="s">
        <v>25</v>
      </c>
      <c r="C11118" s="2" t="s">
        <v>36</v>
      </c>
      <c r="D11118" s="2">
        <v>4201.33</v>
      </c>
      <c r="E11118" s="2">
        <v>0.28000000000000003</v>
      </c>
      <c r="F11118" s="2">
        <f t="shared" si="347"/>
        <v>1176.3724000000002</v>
      </c>
      <c r="G11118" s="2">
        <v>6</v>
      </c>
      <c r="H11118" s="2" t="str">
        <f>TEXT(Table1[[#This Row],[order_date]],"mmmm")</f>
        <v>January</v>
      </c>
      <c r="I11118" s="3">
        <v>44933</v>
      </c>
      <c r="J11118" s="3">
        <v>44935</v>
      </c>
      <c r="K11118" s="3" t="str">
        <f>TEXT(Table1[[#This Row],[delivery_date]]-Table1[[#This Row],[order_date]],"D")</f>
        <v>2</v>
      </c>
      <c r="L11118" s="2" t="s">
        <v>31</v>
      </c>
      <c r="M11118" s="2" t="s">
        <v>27</v>
      </c>
      <c r="N11118" s="2">
        <v>492.42</v>
      </c>
      <c r="O11118" s="2" t="s">
        <v>34</v>
      </c>
      <c r="P11118" s="2">
        <f t="shared" si="346"/>
        <v>3024.9575999999997</v>
      </c>
    </row>
    <row r="11119" spans="1:16" ht="14.25" customHeight="1" x14ac:dyDescent="0.35">
      <c r="A11119" s="2" t="s">
        <v>11150</v>
      </c>
      <c r="B11119" s="2" t="s">
        <v>41</v>
      </c>
      <c r="C11119" s="2" t="s">
        <v>36</v>
      </c>
      <c r="D11119" s="2">
        <v>4261.8100000000004</v>
      </c>
      <c r="E11119" s="2">
        <v>0.31</v>
      </c>
      <c r="F11119" s="2">
        <f t="shared" si="347"/>
        <v>1321.1611</v>
      </c>
      <c r="G11119" s="2">
        <v>9</v>
      </c>
      <c r="H11119" s="2" t="str">
        <f>TEXT(Table1[[#This Row],[order_date]],"mmmm")</f>
        <v>May</v>
      </c>
      <c r="I11119" s="3">
        <v>45427</v>
      </c>
      <c r="J11119" s="3">
        <v>45429</v>
      </c>
      <c r="K11119" s="3" t="str">
        <f>TEXT(Table1[[#This Row],[delivery_date]]-Table1[[#This Row],[order_date]],"D")</f>
        <v>2</v>
      </c>
      <c r="L11119" s="2" t="s">
        <v>31</v>
      </c>
      <c r="M11119" s="2" t="s">
        <v>16</v>
      </c>
      <c r="N11119" s="2">
        <v>359.15</v>
      </c>
      <c r="O11119" s="2" t="s">
        <v>39</v>
      </c>
      <c r="P11119" s="2">
        <f t="shared" si="346"/>
        <v>2940.6489000000001</v>
      </c>
    </row>
    <row r="11120" spans="1:16" ht="14.25" customHeight="1" x14ac:dyDescent="0.35">
      <c r="A11120" s="2" t="s">
        <v>11151</v>
      </c>
      <c r="B11120" s="2" t="s">
        <v>25</v>
      </c>
      <c r="C11120" s="2" t="s">
        <v>14</v>
      </c>
      <c r="D11120" s="2">
        <v>3553.81</v>
      </c>
      <c r="E11120" s="2">
        <v>0.09</v>
      </c>
      <c r="F11120" s="2">
        <f t="shared" si="347"/>
        <v>319.84289999999999</v>
      </c>
      <c r="G11120" s="2">
        <v>6</v>
      </c>
      <c r="H11120" s="2" t="str">
        <f>TEXT(Table1[[#This Row],[order_date]],"mmmm")</f>
        <v>July</v>
      </c>
      <c r="I11120" s="3">
        <v>45128</v>
      </c>
      <c r="J11120" s="3">
        <v>45129</v>
      </c>
      <c r="K11120" s="3" t="str">
        <f>TEXT(Table1[[#This Row],[delivery_date]]-Table1[[#This Row],[order_date]],"D")</f>
        <v>1</v>
      </c>
      <c r="L11120" s="2" t="s">
        <v>21</v>
      </c>
      <c r="M11120" s="2" t="s">
        <v>22</v>
      </c>
      <c r="N11120" s="2">
        <v>315.89</v>
      </c>
      <c r="O11120" s="2" t="s">
        <v>23</v>
      </c>
      <c r="P11120" s="2">
        <f t="shared" si="346"/>
        <v>3233.9670999999998</v>
      </c>
    </row>
    <row r="11121" spans="1:16" ht="14.25" customHeight="1" x14ac:dyDescent="0.35">
      <c r="A11121" s="2" t="s">
        <v>11152</v>
      </c>
      <c r="B11121" s="2" t="s">
        <v>41</v>
      </c>
      <c r="C11121" s="2" t="s">
        <v>36</v>
      </c>
      <c r="D11121" s="2">
        <v>2387.6999999999998</v>
      </c>
      <c r="E11121" s="2">
        <v>0.37</v>
      </c>
      <c r="F11121" s="2">
        <f t="shared" si="347"/>
        <v>883.44899999999996</v>
      </c>
      <c r="G11121" s="2">
        <v>6</v>
      </c>
      <c r="H11121" s="2" t="str">
        <f>TEXT(Table1[[#This Row],[order_date]],"mmmm")</f>
        <v>October</v>
      </c>
      <c r="I11121" s="3">
        <v>45572</v>
      </c>
      <c r="J11121" s="3">
        <v>45574</v>
      </c>
      <c r="K11121" s="3" t="str">
        <f>TEXT(Table1[[#This Row],[delivery_date]]-Table1[[#This Row],[order_date]],"D")</f>
        <v>2</v>
      </c>
      <c r="L11121" s="2" t="s">
        <v>31</v>
      </c>
      <c r="M11121" s="2" t="s">
        <v>16</v>
      </c>
      <c r="N11121" s="2">
        <v>423.94</v>
      </c>
      <c r="O11121" s="2" t="s">
        <v>39</v>
      </c>
      <c r="P11121" s="2">
        <f t="shared" si="346"/>
        <v>1504.2509999999997</v>
      </c>
    </row>
    <row r="11122" spans="1:16" ht="14.25" customHeight="1" x14ac:dyDescent="0.35">
      <c r="A11122" s="2" t="s">
        <v>11153</v>
      </c>
      <c r="B11122" s="2" t="s">
        <v>13</v>
      </c>
      <c r="C11122" s="2" t="s">
        <v>20</v>
      </c>
      <c r="D11122" s="2">
        <v>2083.13</v>
      </c>
      <c r="E11122" s="2">
        <v>0.2</v>
      </c>
      <c r="F11122" s="2">
        <f t="shared" si="347"/>
        <v>416.62600000000003</v>
      </c>
      <c r="G11122" s="2">
        <v>4</v>
      </c>
      <c r="H11122" s="2" t="str">
        <f>TEXT(Table1[[#This Row],[order_date]],"mmmm")</f>
        <v>August</v>
      </c>
      <c r="I11122" s="3">
        <v>45143</v>
      </c>
      <c r="J11122" s="3">
        <v>45146</v>
      </c>
      <c r="K11122" s="3" t="str">
        <f>TEXT(Table1[[#This Row],[delivery_date]]-Table1[[#This Row],[order_date]],"D")</f>
        <v>3</v>
      </c>
      <c r="L11122" s="2" t="s">
        <v>31</v>
      </c>
      <c r="M11122" s="2" t="s">
        <v>16</v>
      </c>
      <c r="N11122" s="2">
        <v>461.3</v>
      </c>
      <c r="O11122" s="2" t="s">
        <v>34</v>
      </c>
      <c r="P11122" s="2">
        <f t="shared" si="346"/>
        <v>1666.5040000000001</v>
      </c>
    </row>
    <row r="11123" spans="1:16" ht="14.25" customHeight="1" x14ac:dyDescent="0.35">
      <c r="A11123" s="2" t="s">
        <v>11154</v>
      </c>
      <c r="B11123" s="2" t="s">
        <v>13</v>
      </c>
      <c r="C11123" s="2" t="s">
        <v>20</v>
      </c>
      <c r="D11123" s="2">
        <v>2036.6</v>
      </c>
      <c r="E11123" s="2">
        <v>0.37</v>
      </c>
      <c r="F11123" s="2">
        <f t="shared" si="347"/>
        <v>753.54199999999992</v>
      </c>
      <c r="G11123" s="2">
        <v>5</v>
      </c>
      <c r="H11123" s="2" t="str">
        <f>TEXT(Table1[[#This Row],[order_date]],"mmmm")</f>
        <v>March</v>
      </c>
      <c r="I11123" s="3">
        <v>45380</v>
      </c>
      <c r="J11123" s="3">
        <v>45381</v>
      </c>
      <c r="K11123" s="3" t="str">
        <f>TEXT(Table1[[#This Row],[delivery_date]]-Table1[[#This Row],[order_date]],"D")</f>
        <v>1</v>
      </c>
      <c r="L11123" s="2" t="s">
        <v>21</v>
      </c>
      <c r="M11123" s="2" t="s">
        <v>16</v>
      </c>
      <c r="N11123" s="2">
        <v>286.58</v>
      </c>
      <c r="O11123" s="2" t="s">
        <v>28</v>
      </c>
      <c r="P11123" s="2">
        <f t="shared" si="346"/>
        <v>1283.058</v>
      </c>
    </row>
    <row r="11124" spans="1:16" ht="14.25" customHeight="1" x14ac:dyDescent="0.35">
      <c r="A11124" s="2" t="s">
        <v>11155</v>
      </c>
      <c r="B11124" s="2" t="s">
        <v>19</v>
      </c>
      <c r="C11124" s="2" t="s">
        <v>20</v>
      </c>
      <c r="D11124" s="2">
        <v>424.44</v>
      </c>
      <c r="E11124" s="2">
        <v>0.09</v>
      </c>
      <c r="F11124" s="2">
        <f t="shared" si="347"/>
        <v>38.199599999999997</v>
      </c>
      <c r="G11124" s="2">
        <v>1</v>
      </c>
      <c r="H11124" s="2" t="str">
        <f>TEXT(Table1[[#This Row],[order_date]],"mmmm")</f>
        <v>October</v>
      </c>
      <c r="I11124" s="3">
        <v>45227</v>
      </c>
      <c r="J11124" s="3">
        <v>45231</v>
      </c>
      <c r="K11124" s="3" t="str">
        <f>TEXT(Table1[[#This Row],[delivery_date]]-Table1[[#This Row],[order_date]],"D")</f>
        <v>4</v>
      </c>
      <c r="L11124" s="2" t="s">
        <v>31</v>
      </c>
      <c r="M11124" s="2" t="s">
        <v>16</v>
      </c>
      <c r="N11124" s="2">
        <v>46.58</v>
      </c>
      <c r="O11124" s="2" t="s">
        <v>39</v>
      </c>
      <c r="P11124" s="2">
        <f t="shared" si="346"/>
        <v>386.24040000000002</v>
      </c>
    </row>
    <row r="11125" spans="1:16" ht="14.25" customHeight="1" x14ac:dyDescent="0.35">
      <c r="A11125" s="2" t="s">
        <v>11156</v>
      </c>
      <c r="B11125" s="2" t="s">
        <v>41</v>
      </c>
      <c r="C11125" s="2" t="s">
        <v>33</v>
      </c>
      <c r="D11125" s="2">
        <v>4749.46</v>
      </c>
      <c r="E11125" s="2">
        <v>0.33</v>
      </c>
      <c r="F11125" s="2">
        <f t="shared" si="347"/>
        <v>1567.3218000000002</v>
      </c>
      <c r="G11125" s="2">
        <v>3</v>
      </c>
      <c r="H11125" s="2" t="str">
        <f>TEXT(Table1[[#This Row],[order_date]],"mmmm")</f>
        <v>November</v>
      </c>
      <c r="I11125" s="3">
        <v>45620</v>
      </c>
      <c r="J11125" s="3">
        <v>45624</v>
      </c>
      <c r="K11125" s="3" t="str">
        <f>TEXT(Table1[[#This Row],[delivery_date]]-Table1[[#This Row],[order_date]],"D")</f>
        <v>4</v>
      </c>
      <c r="L11125" s="2" t="s">
        <v>15</v>
      </c>
      <c r="M11125" s="2" t="s">
        <v>16</v>
      </c>
      <c r="N11125" s="2">
        <v>241.16</v>
      </c>
      <c r="O11125" s="2" t="s">
        <v>28</v>
      </c>
      <c r="P11125" s="2">
        <f t="shared" si="346"/>
        <v>3182.1381999999999</v>
      </c>
    </row>
    <row r="11126" spans="1:16" ht="14.25" customHeight="1" x14ac:dyDescent="0.35">
      <c r="A11126" s="2" t="s">
        <v>11157</v>
      </c>
      <c r="B11126" s="2" t="s">
        <v>13</v>
      </c>
      <c r="C11126" s="2" t="s">
        <v>26</v>
      </c>
      <c r="D11126" s="2">
        <v>2306.35</v>
      </c>
      <c r="E11126" s="2">
        <v>0.01</v>
      </c>
      <c r="F11126" s="2">
        <f t="shared" si="347"/>
        <v>23.063500000000001</v>
      </c>
      <c r="G11126" s="2">
        <v>6</v>
      </c>
      <c r="H11126" s="2" t="str">
        <f>TEXT(Table1[[#This Row],[order_date]],"mmmm")</f>
        <v>September</v>
      </c>
      <c r="I11126" s="3">
        <v>45562</v>
      </c>
      <c r="J11126" s="3">
        <v>45568</v>
      </c>
      <c r="K11126" s="3" t="str">
        <f>TEXT(Table1[[#This Row],[delivery_date]]-Table1[[#This Row],[order_date]],"D")</f>
        <v>6</v>
      </c>
      <c r="L11126" s="2" t="s">
        <v>21</v>
      </c>
      <c r="M11126" s="2" t="s">
        <v>16</v>
      </c>
      <c r="N11126" s="2">
        <v>282.79000000000002</v>
      </c>
      <c r="O11126" s="2" t="s">
        <v>48</v>
      </c>
      <c r="P11126" s="2">
        <f t="shared" si="346"/>
        <v>2283.2864999999997</v>
      </c>
    </row>
    <row r="11127" spans="1:16" ht="14.25" customHeight="1" x14ac:dyDescent="0.35">
      <c r="A11127" s="2" t="s">
        <v>11158</v>
      </c>
      <c r="B11127" s="2" t="s">
        <v>19</v>
      </c>
      <c r="C11127" s="2" t="s">
        <v>14</v>
      </c>
      <c r="D11127" s="2">
        <v>4657.5600000000004</v>
      </c>
      <c r="E11127" s="2">
        <v>0.08</v>
      </c>
      <c r="F11127" s="2">
        <f t="shared" si="347"/>
        <v>372.60480000000001</v>
      </c>
      <c r="G11127" s="2">
        <v>2</v>
      </c>
      <c r="H11127" s="2" t="str">
        <f>TEXT(Table1[[#This Row],[order_date]],"mmmm")</f>
        <v>May</v>
      </c>
      <c r="I11127" s="3">
        <v>45071</v>
      </c>
      <c r="J11127" s="3">
        <v>45075</v>
      </c>
      <c r="K11127" s="3" t="str">
        <f>TEXT(Table1[[#This Row],[delivery_date]]-Table1[[#This Row],[order_date]],"D")</f>
        <v>4</v>
      </c>
      <c r="L11127" s="2" t="s">
        <v>31</v>
      </c>
      <c r="M11127" s="2" t="s">
        <v>16</v>
      </c>
      <c r="N11127" s="2">
        <v>966.21</v>
      </c>
      <c r="O11127" s="2" t="s">
        <v>34</v>
      </c>
      <c r="P11127" s="2">
        <f t="shared" si="346"/>
        <v>4284.9552000000003</v>
      </c>
    </row>
    <row r="11128" spans="1:16" ht="14.25" customHeight="1" x14ac:dyDescent="0.35">
      <c r="A11128" s="2" t="s">
        <v>11159</v>
      </c>
      <c r="B11128" s="2" t="s">
        <v>19</v>
      </c>
      <c r="C11128" s="2" t="s">
        <v>33</v>
      </c>
      <c r="D11128" s="2">
        <v>4408.3599999999997</v>
      </c>
      <c r="E11128" s="2">
        <v>0.45</v>
      </c>
      <c r="F11128" s="2">
        <f t="shared" si="347"/>
        <v>1983.7619999999999</v>
      </c>
      <c r="G11128" s="2">
        <v>1</v>
      </c>
      <c r="H11128" s="2" t="str">
        <f>TEXT(Table1[[#This Row],[order_date]],"mmmm")</f>
        <v>December</v>
      </c>
      <c r="I11128" s="3">
        <v>45269</v>
      </c>
      <c r="J11128" s="3">
        <v>45272</v>
      </c>
      <c r="K11128" s="3" t="str">
        <f>TEXT(Table1[[#This Row],[delivery_date]]-Table1[[#This Row],[order_date]],"D")</f>
        <v>3</v>
      </c>
      <c r="L11128" s="2" t="s">
        <v>31</v>
      </c>
      <c r="M11128" s="2" t="s">
        <v>16</v>
      </c>
      <c r="N11128" s="2">
        <v>1037.07</v>
      </c>
      <c r="O11128" s="2" t="s">
        <v>23</v>
      </c>
      <c r="P11128" s="2">
        <f t="shared" si="346"/>
        <v>2424.598</v>
      </c>
    </row>
    <row r="11129" spans="1:16" ht="14.25" customHeight="1" x14ac:dyDescent="0.35">
      <c r="A11129" s="2" t="s">
        <v>11160</v>
      </c>
      <c r="B11129" s="2" t="s">
        <v>25</v>
      </c>
      <c r="C11129" s="2" t="s">
        <v>26</v>
      </c>
      <c r="D11129" s="2">
        <v>4160.1899999999996</v>
      </c>
      <c r="E11129" s="2">
        <v>0.23</v>
      </c>
      <c r="F11129" s="2">
        <f t="shared" si="347"/>
        <v>956.8436999999999</v>
      </c>
      <c r="G11129" s="2">
        <v>1</v>
      </c>
      <c r="H11129" s="2" t="str">
        <f>TEXT(Table1[[#This Row],[order_date]],"mmmm")</f>
        <v>February</v>
      </c>
      <c r="I11129" s="3">
        <v>45339</v>
      </c>
      <c r="J11129" s="3">
        <v>45342</v>
      </c>
      <c r="K11129" s="3" t="str">
        <f>TEXT(Table1[[#This Row],[delivery_date]]-Table1[[#This Row],[order_date]],"D")</f>
        <v>3</v>
      </c>
      <c r="L11129" s="2" t="s">
        <v>21</v>
      </c>
      <c r="M11129" s="2" t="s">
        <v>27</v>
      </c>
      <c r="N11129" s="2">
        <v>1055.3800000000001</v>
      </c>
      <c r="O11129" s="2" t="s">
        <v>28</v>
      </c>
      <c r="P11129" s="2">
        <f t="shared" si="346"/>
        <v>3203.3462999999997</v>
      </c>
    </row>
    <row r="11130" spans="1:16" ht="14.25" customHeight="1" x14ac:dyDescent="0.35">
      <c r="A11130" s="2" t="s">
        <v>11161</v>
      </c>
      <c r="B11130" s="2" t="s">
        <v>19</v>
      </c>
      <c r="C11130" s="2" t="s">
        <v>14</v>
      </c>
      <c r="D11130" s="2">
        <v>2982.71</v>
      </c>
      <c r="E11130" s="2">
        <v>0.25</v>
      </c>
      <c r="F11130" s="2">
        <f t="shared" si="347"/>
        <v>745.67750000000001</v>
      </c>
      <c r="G11130" s="2">
        <v>1</v>
      </c>
      <c r="H11130" s="2" t="str">
        <f>TEXT(Table1[[#This Row],[order_date]],"mmmm")</f>
        <v>December</v>
      </c>
      <c r="I11130" s="3">
        <v>45630</v>
      </c>
      <c r="J11130" s="3">
        <v>45636</v>
      </c>
      <c r="K11130" s="3" t="str">
        <f>TEXT(Table1[[#This Row],[delivery_date]]-Table1[[#This Row],[order_date]],"D")</f>
        <v>6</v>
      </c>
      <c r="L11130" s="2" t="s">
        <v>31</v>
      </c>
      <c r="M11130" s="2" t="s">
        <v>22</v>
      </c>
      <c r="N11130" s="2">
        <v>538.53</v>
      </c>
      <c r="O11130" s="2" t="s">
        <v>48</v>
      </c>
      <c r="P11130" s="2">
        <f t="shared" si="346"/>
        <v>2237.0325000000003</v>
      </c>
    </row>
    <row r="11131" spans="1:16" ht="14.25" customHeight="1" x14ac:dyDescent="0.35">
      <c r="A11131" s="2" t="s">
        <v>11162</v>
      </c>
      <c r="B11131" s="2" t="s">
        <v>13</v>
      </c>
      <c r="C11131" s="2" t="s">
        <v>14</v>
      </c>
      <c r="D11131" s="2">
        <v>597.62</v>
      </c>
      <c r="E11131" s="2">
        <v>0.45</v>
      </c>
      <c r="F11131" s="2">
        <f t="shared" si="347"/>
        <v>268.92900000000003</v>
      </c>
      <c r="G11131" s="2">
        <v>1</v>
      </c>
      <c r="H11131" s="2" t="str">
        <f>TEXT(Table1[[#This Row],[order_date]],"mmmm")</f>
        <v>March</v>
      </c>
      <c r="I11131" s="3">
        <v>45381</v>
      </c>
      <c r="J11131" s="3">
        <v>45383</v>
      </c>
      <c r="K11131" s="3" t="str">
        <f>TEXT(Table1[[#This Row],[delivery_date]]-Table1[[#This Row],[order_date]],"D")</f>
        <v>2</v>
      </c>
      <c r="L11131" s="2" t="s">
        <v>31</v>
      </c>
      <c r="M11131" s="2" t="s">
        <v>27</v>
      </c>
      <c r="N11131" s="2">
        <v>167.68</v>
      </c>
      <c r="O11131" s="2" t="s">
        <v>23</v>
      </c>
      <c r="P11131" s="2">
        <f t="shared" si="346"/>
        <v>328.69099999999997</v>
      </c>
    </row>
    <row r="11132" spans="1:16" ht="14.25" customHeight="1" x14ac:dyDescent="0.35">
      <c r="A11132" s="2" t="s">
        <v>11163</v>
      </c>
      <c r="B11132" s="2" t="s">
        <v>25</v>
      </c>
      <c r="C11132" s="2" t="s">
        <v>14</v>
      </c>
      <c r="D11132" s="2">
        <v>1687.17</v>
      </c>
      <c r="E11132" s="2">
        <v>0.24</v>
      </c>
      <c r="F11132" s="2">
        <f t="shared" si="347"/>
        <v>404.92079999999999</v>
      </c>
      <c r="G11132" s="2">
        <v>6</v>
      </c>
      <c r="H11132" s="2" t="str">
        <f>TEXT(Table1[[#This Row],[order_date]],"mmmm")</f>
        <v>September</v>
      </c>
      <c r="I11132" s="3">
        <v>45537</v>
      </c>
      <c r="J11132" s="3">
        <v>45544</v>
      </c>
      <c r="K11132" s="3" t="str">
        <f>TEXT(Table1[[#This Row],[delivery_date]]-Table1[[#This Row],[order_date]],"D")</f>
        <v>7</v>
      </c>
      <c r="L11132" s="2" t="s">
        <v>21</v>
      </c>
      <c r="M11132" s="2" t="s">
        <v>16</v>
      </c>
      <c r="N11132" s="2">
        <v>417.26</v>
      </c>
      <c r="O11132" s="2" t="s">
        <v>23</v>
      </c>
      <c r="P11132" s="2">
        <f t="shared" si="346"/>
        <v>1282.2492000000002</v>
      </c>
    </row>
    <row r="11133" spans="1:16" ht="14.25" customHeight="1" x14ac:dyDescent="0.35">
      <c r="A11133" s="2" t="s">
        <v>11164</v>
      </c>
      <c r="B11133" s="2" t="s">
        <v>41</v>
      </c>
      <c r="C11133" s="2" t="s">
        <v>20</v>
      </c>
      <c r="D11133" s="2">
        <v>3057.57</v>
      </c>
      <c r="E11133" s="2">
        <v>0.33</v>
      </c>
      <c r="F11133" s="2">
        <f t="shared" si="347"/>
        <v>1008.9981000000001</v>
      </c>
      <c r="G11133" s="2">
        <v>4</v>
      </c>
      <c r="H11133" s="2" t="str">
        <f>TEXT(Table1[[#This Row],[order_date]],"mmmm")</f>
        <v>September</v>
      </c>
      <c r="I11133" s="3">
        <v>45558</v>
      </c>
      <c r="J11133" s="3">
        <v>45565</v>
      </c>
      <c r="K11133" s="3" t="str">
        <f>TEXT(Table1[[#This Row],[delivery_date]]-Table1[[#This Row],[order_date]],"D")</f>
        <v>7</v>
      </c>
      <c r="L11133" s="2" t="s">
        <v>21</v>
      </c>
      <c r="M11133" s="2" t="s">
        <v>22</v>
      </c>
      <c r="N11133" s="2">
        <v>754.03</v>
      </c>
      <c r="O11133" s="2" t="s">
        <v>34</v>
      </c>
      <c r="P11133" s="2">
        <f t="shared" si="346"/>
        <v>2048.5718999999999</v>
      </c>
    </row>
    <row r="11134" spans="1:16" ht="14.25" customHeight="1" x14ac:dyDescent="0.35">
      <c r="A11134" s="2" t="s">
        <v>11165</v>
      </c>
      <c r="B11134" s="2" t="s">
        <v>41</v>
      </c>
      <c r="C11134" s="2" t="s">
        <v>20</v>
      </c>
      <c r="D11134" s="2">
        <v>165.93</v>
      </c>
      <c r="E11134" s="2">
        <v>0.11</v>
      </c>
      <c r="F11134" s="2">
        <f t="shared" si="347"/>
        <v>18.252300000000002</v>
      </c>
      <c r="G11134" s="2">
        <v>4</v>
      </c>
      <c r="H11134" s="2" t="str">
        <f>TEXT(Table1[[#This Row],[order_date]],"mmmm")</f>
        <v>April</v>
      </c>
      <c r="I11134" s="3">
        <v>45042</v>
      </c>
      <c r="J11134" s="3">
        <v>45048</v>
      </c>
      <c r="K11134" s="3" t="str">
        <f>TEXT(Table1[[#This Row],[delivery_date]]-Table1[[#This Row],[order_date]],"D")</f>
        <v>6</v>
      </c>
      <c r="L11134" s="2" t="s">
        <v>21</v>
      </c>
      <c r="M11134" s="2" t="s">
        <v>22</v>
      </c>
      <c r="N11134" s="2">
        <v>9.02</v>
      </c>
      <c r="O11134" s="2" t="s">
        <v>39</v>
      </c>
      <c r="P11134" s="2">
        <f t="shared" si="346"/>
        <v>147.67770000000002</v>
      </c>
    </row>
    <row r="11135" spans="1:16" ht="14.25" customHeight="1" x14ac:dyDescent="0.35">
      <c r="A11135" s="2" t="s">
        <v>11166</v>
      </c>
      <c r="B11135" s="2" t="s">
        <v>13</v>
      </c>
      <c r="C11135" s="2" t="s">
        <v>20</v>
      </c>
      <c r="D11135" s="2">
        <v>308.89</v>
      </c>
      <c r="E11135" s="2">
        <v>0.04</v>
      </c>
      <c r="F11135" s="2">
        <f t="shared" si="347"/>
        <v>12.355599999999999</v>
      </c>
      <c r="G11135" s="2">
        <v>4</v>
      </c>
      <c r="H11135" s="2" t="str">
        <f>TEXT(Table1[[#This Row],[order_date]],"mmmm")</f>
        <v>February</v>
      </c>
      <c r="I11135" s="3">
        <v>45330</v>
      </c>
      <c r="J11135" s="3">
        <v>45333</v>
      </c>
      <c r="K11135" s="3" t="str">
        <f>TEXT(Table1[[#This Row],[delivery_date]]-Table1[[#This Row],[order_date]],"D")</f>
        <v>3</v>
      </c>
      <c r="L11135" s="2" t="s">
        <v>31</v>
      </c>
      <c r="M11135" s="2" t="s">
        <v>27</v>
      </c>
      <c r="N11135" s="2">
        <v>19.22</v>
      </c>
      <c r="O11135" s="2" t="s">
        <v>34</v>
      </c>
      <c r="P11135" s="2">
        <f t="shared" si="346"/>
        <v>296.53440000000001</v>
      </c>
    </row>
    <row r="11136" spans="1:16" ht="14.25" customHeight="1" x14ac:dyDescent="0.35">
      <c r="A11136" s="2" t="s">
        <v>11167</v>
      </c>
      <c r="B11136" s="2" t="s">
        <v>13</v>
      </c>
      <c r="C11136" s="2" t="s">
        <v>14</v>
      </c>
      <c r="D11136" s="2">
        <v>3420.55</v>
      </c>
      <c r="E11136" s="2">
        <v>0.18</v>
      </c>
      <c r="F11136" s="2">
        <f t="shared" si="347"/>
        <v>615.69899999999996</v>
      </c>
      <c r="G11136" s="2">
        <v>8</v>
      </c>
      <c r="H11136" s="2" t="str">
        <f>TEXT(Table1[[#This Row],[order_date]],"mmmm")</f>
        <v>April</v>
      </c>
      <c r="I11136" s="3">
        <v>45403</v>
      </c>
      <c r="J11136" s="3">
        <v>45409</v>
      </c>
      <c r="K11136" s="3" t="str">
        <f>TEXT(Table1[[#This Row],[delivery_date]]-Table1[[#This Row],[order_date]],"D")</f>
        <v>6</v>
      </c>
      <c r="L11136" s="2" t="s">
        <v>31</v>
      </c>
      <c r="M11136" s="2" t="s">
        <v>22</v>
      </c>
      <c r="N11136" s="2">
        <v>825.5</v>
      </c>
      <c r="O11136" s="2" t="s">
        <v>48</v>
      </c>
      <c r="P11136" s="2">
        <f t="shared" si="346"/>
        <v>2804.8510000000001</v>
      </c>
    </row>
    <row r="11137" spans="1:16" ht="14.25" customHeight="1" x14ac:dyDescent="0.35">
      <c r="A11137" s="2" t="s">
        <v>11168</v>
      </c>
      <c r="B11137" s="2" t="s">
        <v>25</v>
      </c>
      <c r="C11137" s="2" t="s">
        <v>14</v>
      </c>
      <c r="D11137" s="2">
        <v>4452.1899999999996</v>
      </c>
      <c r="E11137" s="2">
        <v>0.4</v>
      </c>
      <c r="F11137" s="2">
        <f t="shared" si="347"/>
        <v>1780.876</v>
      </c>
      <c r="G11137" s="2">
        <v>7</v>
      </c>
      <c r="H11137" s="2" t="str">
        <f>TEXT(Table1[[#This Row],[order_date]],"mmmm")</f>
        <v>September</v>
      </c>
      <c r="I11137" s="3">
        <v>45189</v>
      </c>
      <c r="J11137" s="3">
        <v>45190</v>
      </c>
      <c r="K11137" s="3" t="str">
        <f>TEXT(Table1[[#This Row],[delivery_date]]-Table1[[#This Row],[order_date]],"D")</f>
        <v>1</v>
      </c>
      <c r="L11137" s="2" t="s">
        <v>15</v>
      </c>
      <c r="M11137" s="2" t="s">
        <v>16</v>
      </c>
      <c r="N11137" s="2">
        <v>560.4</v>
      </c>
      <c r="O11137" s="2" t="s">
        <v>17</v>
      </c>
      <c r="P11137" s="2">
        <f t="shared" si="346"/>
        <v>2671.3139999999994</v>
      </c>
    </row>
    <row r="11138" spans="1:16" ht="14.25" customHeight="1" x14ac:dyDescent="0.35">
      <c r="A11138" s="2" t="s">
        <v>11169</v>
      </c>
      <c r="B11138" s="2" t="s">
        <v>25</v>
      </c>
      <c r="C11138" s="2" t="s">
        <v>20</v>
      </c>
      <c r="D11138" s="2">
        <v>4290.3</v>
      </c>
      <c r="E11138" s="2">
        <v>0.22</v>
      </c>
      <c r="F11138" s="2">
        <f t="shared" si="347"/>
        <v>943.8660000000001</v>
      </c>
      <c r="G11138" s="2">
        <v>5</v>
      </c>
      <c r="H11138" s="2" t="str">
        <f>TEXT(Table1[[#This Row],[order_date]],"mmmm")</f>
        <v>January</v>
      </c>
      <c r="I11138" s="3">
        <v>45309</v>
      </c>
      <c r="J11138" s="3">
        <v>45314</v>
      </c>
      <c r="K11138" s="3" t="str">
        <f>TEXT(Table1[[#This Row],[delivery_date]]-Table1[[#This Row],[order_date]],"D")</f>
        <v>5</v>
      </c>
      <c r="L11138" s="2" t="s">
        <v>31</v>
      </c>
      <c r="M11138" s="2" t="s">
        <v>22</v>
      </c>
      <c r="N11138" s="2">
        <v>517.52</v>
      </c>
      <c r="O11138" s="2" t="s">
        <v>23</v>
      </c>
      <c r="P11138" s="2">
        <f t="shared" ref="P11138:P11201" si="348">D11138-F11138</f>
        <v>3346.4340000000002</v>
      </c>
    </row>
    <row r="11139" spans="1:16" ht="14.25" customHeight="1" x14ac:dyDescent="0.35">
      <c r="A11139" s="2" t="s">
        <v>11170</v>
      </c>
      <c r="B11139" s="2" t="s">
        <v>13</v>
      </c>
      <c r="C11139" s="2" t="s">
        <v>14</v>
      </c>
      <c r="D11139" s="2">
        <v>923.91</v>
      </c>
      <c r="E11139" s="2">
        <v>0.08</v>
      </c>
      <c r="F11139" s="2">
        <f t="shared" ref="F11139:F11202" si="349">D11139*E11139</f>
        <v>73.912800000000004</v>
      </c>
      <c r="G11139" s="2">
        <v>7</v>
      </c>
      <c r="H11139" s="2" t="str">
        <f>TEXT(Table1[[#This Row],[order_date]],"mmmm")</f>
        <v>June</v>
      </c>
      <c r="I11139" s="3">
        <v>45088</v>
      </c>
      <c r="J11139" s="3">
        <v>45092</v>
      </c>
      <c r="K11139" s="3" t="str">
        <f>TEXT(Table1[[#This Row],[delivery_date]]-Table1[[#This Row],[order_date]],"D")</f>
        <v>4</v>
      </c>
      <c r="L11139" s="2" t="s">
        <v>31</v>
      </c>
      <c r="M11139" s="2" t="s">
        <v>27</v>
      </c>
      <c r="N11139" s="2">
        <v>114.52</v>
      </c>
      <c r="O11139" s="2" t="s">
        <v>17</v>
      </c>
      <c r="P11139" s="2">
        <f t="shared" si="348"/>
        <v>849.99720000000002</v>
      </c>
    </row>
    <row r="11140" spans="1:16" ht="14.25" customHeight="1" x14ac:dyDescent="0.35">
      <c r="A11140" s="2" t="s">
        <v>11171</v>
      </c>
      <c r="B11140" s="2" t="s">
        <v>13</v>
      </c>
      <c r="C11140" s="2" t="s">
        <v>20</v>
      </c>
      <c r="D11140" s="2">
        <v>4565.04</v>
      </c>
      <c r="E11140" s="2">
        <v>0.27</v>
      </c>
      <c r="F11140" s="2">
        <f t="shared" si="349"/>
        <v>1232.5608</v>
      </c>
      <c r="G11140" s="2">
        <v>8</v>
      </c>
      <c r="H11140" s="2" t="str">
        <f>TEXT(Table1[[#This Row],[order_date]],"mmmm")</f>
        <v>May</v>
      </c>
      <c r="I11140" s="3">
        <v>45443</v>
      </c>
      <c r="J11140" s="3">
        <v>45449</v>
      </c>
      <c r="K11140" s="3" t="str">
        <f>TEXT(Table1[[#This Row],[delivery_date]]-Table1[[#This Row],[order_date]],"D")</f>
        <v>6</v>
      </c>
      <c r="L11140" s="2" t="s">
        <v>21</v>
      </c>
      <c r="M11140" s="2" t="s">
        <v>27</v>
      </c>
      <c r="N11140" s="2">
        <v>1086.44</v>
      </c>
      <c r="O11140" s="2" t="s">
        <v>34</v>
      </c>
      <c r="P11140" s="2">
        <f t="shared" si="348"/>
        <v>3332.4791999999998</v>
      </c>
    </row>
    <row r="11141" spans="1:16" ht="14.25" customHeight="1" x14ac:dyDescent="0.35">
      <c r="A11141" s="2" t="s">
        <v>11172</v>
      </c>
      <c r="B11141" s="2" t="s">
        <v>41</v>
      </c>
      <c r="C11141" s="2" t="s">
        <v>20</v>
      </c>
      <c r="D11141" s="2">
        <v>3511.88</v>
      </c>
      <c r="E11141" s="2">
        <v>0.13</v>
      </c>
      <c r="F11141" s="2">
        <f t="shared" si="349"/>
        <v>456.54440000000005</v>
      </c>
      <c r="G11141" s="2">
        <v>8</v>
      </c>
      <c r="H11141" s="2" t="str">
        <f>TEXT(Table1[[#This Row],[order_date]],"mmmm")</f>
        <v>July</v>
      </c>
      <c r="I11141" s="3">
        <v>45131</v>
      </c>
      <c r="J11141" s="3">
        <v>45133</v>
      </c>
      <c r="K11141" s="3" t="str">
        <f>TEXT(Table1[[#This Row],[delivery_date]]-Table1[[#This Row],[order_date]],"D")</f>
        <v>2</v>
      </c>
      <c r="L11141" s="2" t="s">
        <v>21</v>
      </c>
      <c r="M11141" s="2" t="s">
        <v>27</v>
      </c>
      <c r="N11141" s="2">
        <v>770.62</v>
      </c>
      <c r="O11141" s="2" t="s">
        <v>39</v>
      </c>
      <c r="P11141" s="2">
        <f t="shared" si="348"/>
        <v>3055.3355999999999</v>
      </c>
    </row>
    <row r="11142" spans="1:16" ht="14.25" customHeight="1" x14ac:dyDescent="0.35">
      <c r="A11142" s="2" t="s">
        <v>11173</v>
      </c>
      <c r="B11142" s="2" t="s">
        <v>41</v>
      </c>
      <c r="C11142" s="2" t="s">
        <v>20</v>
      </c>
      <c r="D11142" s="2">
        <v>3610</v>
      </c>
      <c r="E11142" s="2">
        <v>0.47</v>
      </c>
      <c r="F11142" s="2">
        <f t="shared" si="349"/>
        <v>1696.6999999999998</v>
      </c>
      <c r="G11142" s="2">
        <v>7</v>
      </c>
      <c r="H11142" s="2" t="str">
        <f>TEXT(Table1[[#This Row],[order_date]],"mmmm")</f>
        <v>January</v>
      </c>
      <c r="I11142" s="3">
        <v>45316</v>
      </c>
      <c r="J11142" s="3">
        <v>45318</v>
      </c>
      <c r="K11142" s="3" t="str">
        <f>TEXT(Table1[[#This Row],[delivery_date]]-Table1[[#This Row],[order_date]],"D")</f>
        <v>2</v>
      </c>
      <c r="L11142" s="2" t="s">
        <v>31</v>
      </c>
      <c r="M11142" s="2" t="s">
        <v>27</v>
      </c>
      <c r="N11142" s="2">
        <v>225.25</v>
      </c>
      <c r="O11142" s="2" t="s">
        <v>23</v>
      </c>
      <c r="P11142" s="2">
        <f t="shared" si="348"/>
        <v>1913.3000000000002</v>
      </c>
    </row>
    <row r="11143" spans="1:16" ht="14.25" customHeight="1" x14ac:dyDescent="0.35">
      <c r="A11143" s="2" t="s">
        <v>11174</v>
      </c>
      <c r="B11143" s="2" t="s">
        <v>41</v>
      </c>
      <c r="C11143" s="2" t="s">
        <v>26</v>
      </c>
      <c r="D11143" s="2">
        <v>1589.8</v>
      </c>
      <c r="E11143" s="2">
        <v>0.28999999999999998</v>
      </c>
      <c r="F11143" s="2">
        <f t="shared" si="349"/>
        <v>461.04199999999997</v>
      </c>
      <c r="G11143" s="2">
        <v>7</v>
      </c>
      <c r="H11143" s="2" t="str">
        <f>TEXT(Table1[[#This Row],[order_date]],"mmmm")</f>
        <v>April</v>
      </c>
      <c r="I11143" s="3">
        <v>45406</v>
      </c>
      <c r="J11143" s="3">
        <v>45410</v>
      </c>
      <c r="K11143" s="3" t="str">
        <f>TEXT(Table1[[#This Row],[delivery_date]]-Table1[[#This Row],[order_date]],"D")</f>
        <v>4</v>
      </c>
      <c r="L11143" s="2" t="s">
        <v>31</v>
      </c>
      <c r="M11143" s="2" t="s">
        <v>16</v>
      </c>
      <c r="N11143" s="2">
        <v>394.01</v>
      </c>
      <c r="O11143" s="2" t="s">
        <v>17</v>
      </c>
      <c r="P11143" s="2">
        <f t="shared" si="348"/>
        <v>1128.758</v>
      </c>
    </row>
    <row r="11144" spans="1:16" ht="14.25" customHeight="1" x14ac:dyDescent="0.35">
      <c r="A11144" s="2" t="s">
        <v>11175</v>
      </c>
      <c r="B11144" s="2" t="s">
        <v>13</v>
      </c>
      <c r="C11144" s="2" t="s">
        <v>14</v>
      </c>
      <c r="D11144" s="2">
        <v>3608.38</v>
      </c>
      <c r="E11144" s="2">
        <v>0.49</v>
      </c>
      <c r="F11144" s="2">
        <f t="shared" si="349"/>
        <v>1768.1061999999999</v>
      </c>
      <c r="G11144" s="2">
        <v>9</v>
      </c>
      <c r="H11144" s="2" t="str">
        <f>TEXT(Table1[[#This Row],[order_date]],"mmmm")</f>
        <v>October</v>
      </c>
      <c r="I11144" s="3">
        <v>45215</v>
      </c>
      <c r="J11144" s="3">
        <v>45222</v>
      </c>
      <c r="K11144" s="3" t="str">
        <f>TEXT(Table1[[#This Row],[delivery_date]]-Table1[[#This Row],[order_date]],"D")</f>
        <v>7</v>
      </c>
      <c r="L11144" s="2" t="s">
        <v>21</v>
      </c>
      <c r="M11144" s="2" t="s">
        <v>27</v>
      </c>
      <c r="N11144" s="2">
        <v>575.28</v>
      </c>
      <c r="O11144" s="2" t="s">
        <v>48</v>
      </c>
      <c r="P11144" s="2">
        <f t="shared" si="348"/>
        <v>1840.2738000000002</v>
      </c>
    </row>
    <row r="11145" spans="1:16" ht="14.25" customHeight="1" x14ac:dyDescent="0.35">
      <c r="A11145" s="2" t="s">
        <v>11176</v>
      </c>
      <c r="B11145" s="2" t="s">
        <v>19</v>
      </c>
      <c r="C11145" s="2" t="s">
        <v>33</v>
      </c>
      <c r="D11145" s="2">
        <v>3577.88</v>
      </c>
      <c r="E11145" s="2">
        <v>0.02</v>
      </c>
      <c r="F11145" s="2">
        <f t="shared" si="349"/>
        <v>71.557600000000008</v>
      </c>
      <c r="G11145" s="2">
        <v>5</v>
      </c>
      <c r="H11145" s="2" t="str">
        <f>TEXT(Table1[[#This Row],[order_date]],"mmmm")</f>
        <v>November</v>
      </c>
      <c r="I11145" s="3">
        <v>45609</v>
      </c>
      <c r="J11145" s="3">
        <v>45616</v>
      </c>
      <c r="K11145" s="3" t="str">
        <f>TEXT(Table1[[#This Row],[delivery_date]]-Table1[[#This Row],[order_date]],"D")</f>
        <v>7</v>
      </c>
      <c r="L11145" s="2" t="s">
        <v>21</v>
      </c>
      <c r="M11145" s="2" t="s">
        <v>16</v>
      </c>
      <c r="N11145" s="2">
        <v>841.15</v>
      </c>
      <c r="O11145" s="2" t="s">
        <v>39</v>
      </c>
      <c r="P11145" s="2">
        <f t="shared" si="348"/>
        <v>3506.3224</v>
      </c>
    </row>
    <row r="11146" spans="1:16" ht="14.25" customHeight="1" x14ac:dyDescent="0.35">
      <c r="A11146" s="2" t="s">
        <v>11177</v>
      </c>
      <c r="B11146" s="2" t="s">
        <v>13</v>
      </c>
      <c r="C11146" s="2" t="s">
        <v>20</v>
      </c>
      <c r="D11146" s="2">
        <v>3013.86</v>
      </c>
      <c r="E11146" s="2">
        <v>0.01</v>
      </c>
      <c r="F11146" s="2">
        <f t="shared" si="349"/>
        <v>30.1386</v>
      </c>
      <c r="G11146" s="2">
        <v>8</v>
      </c>
      <c r="H11146" s="2" t="str">
        <f>TEXT(Table1[[#This Row],[order_date]],"mmmm")</f>
        <v>July</v>
      </c>
      <c r="I11146" s="3">
        <v>45137</v>
      </c>
      <c r="J11146" s="3">
        <v>45141</v>
      </c>
      <c r="K11146" s="3" t="str">
        <f>TEXT(Table1[[#This Row],[delivery_date]]-Table1[[#This Row],[order_date]],"D")</f>
        <v>4</v>
      </c>
      <c r="L11146" s="2" t="s">
        <v>15</v>
      </c>
      <c r="M11146" s="2" t="s">
        <v>22</v>
      </c>
      <c r="N11146" s="2">
        <v>863.91</v>
      </c>
      <c r="O11146" s="2" t="s">
        <v>23</v>
      </c>
      <c r="P11146" s="2">
        <f t="shared" si="348"/>
        <v>2983.7213999999999</v>
      </c>
    </row>
    <row r="11147" spans="1:16" ht="14.25" customHeight="1" x14ac:dyDescent="0.35">
      <c r="A11147" s="2" t="s">
        <v>11178</v>
      </c>
      <c r="B11147" s="2" t="s">
        <v>13</v>
      </c>
      <c r="C11147" s="2" t="s">
        <v>33</v>
      </c>
      <c r="D11147" s="2">
        <v>1850.71</v>
      </c>
      <c r="E11147" s="2">
        <v>0.24</v>
      </c>
      <c r="F11147" s="2">
        <f t="shared" si="349"/>
        <v>444.17039999999997</v>
      </c>
      <c r="G11147" s="2">
        <v>2</v>
      </c>
      <c r="H11147" s="2" t="str">
        <f>TEXT(Table1[[#This Row],[order_date]],"mmmm")</f>
        <v>July</v>
      </c>
      <c r="I11147" s="3">
        <v>45115</v>
      </c>
      <c r="J11147" s="3">
        <v>45116</v>
      </c>
      <c r="K11147" s="3" t="str">
        <f>TEXT(Table1[[#This Row],[delivery_date]]-Table1[[#This Row],[order_date]],"D")</f>
        <v>1</v>
      </c>
      <c r="L11147" s="2" t="s">
        <v>21</v>
      </c>
      <c r="M11147" s="2" t="s">
        <v>27</v>
      </c>
      <c r="N11147" s="2">
        <v>387.05</v>
      </c>
      <c r="O11147" s="2" t="s">
        <v>39</v>
      </c>
      <c r="P11147" s="2">
        <f t="shared" si="348"/>
        <v>1406.5396000000001</v>
      </c>
    </row>
    <row r="11148" spans="1:16" ht="14.25" customHeight="1" x14ac:dyDescent="0.35">
      <c r="A11148" s="2" t="s">
        <v>11179</v>
      </c>
      <c r="B11148" s="2" t="s">
        <v>41</v>
      </c>
      <c r="C11148" s="2" t="s">
        <v>26</v>
      </c>
      <c r="D11148" s="2">
        <v>4073.97</v>
      </c>
      <c r="E11148" s="2">
        <v>0.43</v>
      </c>
      <c r="F11148" s="2">
        <f t="shared" si="349"/>
        <v>1751.8071</v>
      </c>
      <c r="G11148" s="2">
        <v>8</v>
      </c>
      <c r="H11148" s="2" t="str">
        <f>TEXT(Table1[[#This Row],[order_date]],"mmmm")</f>
        <v>May</v>
      </c>
      <c r="I11148" s="3">
        <v>45072</v>
      </c>
      <c r="J11148" s="3">
        <v>45074</v>
      </c>
      <c r="K11148" s="3" t="str">
        <f>TEXT(Table1[[#This Row],[delivery_date]]-Table1[[#This Row],[order_date]],"D")</f>
        <v>2</v>
      </c>
      <c r="L11148" s="2" t="s">
        <v>15</v>
      </c>
      <c r="M11148" s="2" t="s">
        <v>22</v>
      </c>
      <c r="N11148" s="2">
        <v>898.76</v>
      </c>
      <c r="O11148" s="2" t="s">
        <v>48</v>
      </c>
      <c r="P11148" s="2">
        <f t="shared" si="348"/>
        <v>2322.1628999999998</v>
      </c>
    </row>
    <row r="11149" spans="1:16" ht="14.25" customHeight="1" x14ac:dyDescent="0.35">
      <c r="A11149" s="2" t="s">
        <v>11180</v>
      </c>
      <c r="B11149" s="2" t="s">
        <v>13</v>
      </c>
      <c r="C11149" s="2" t="s">
        <v>14</v>
      </c>
      <c r="D11149" s="2">
        <v>4693.84</v>
      </c>
      <c r="E11149" s="2">
        <v>0.26</v>
      </c>
      <c r="F11149" s="2">
        <f t="shared" si="349"/>
        <v>1220.3984</v>
      </c>
      <c r="G11149" s="2">
        <v>1</v>
      </c>
      <c r="H11149" s="2" t="str">
        <f>TEXT(Table1[[#This Row],[order_date]],"mmmm")</f>
        <v>May</v>
      </c>
      <c r="I11149" s="3">
        <v>45068</v>
      </c>
      <c r="J11149" s="3">
        <v>45074</v>
      </c>
      <c r="K11149" s="3" t="str">
        <f>TEXT(Table1[[#This Row],[delivery_date]]-Table1[[#This Row],[order_date]],"D")</f>
        <v>6</v>
      </c>
      <c r="L11149" s="2" t="s">
        <v>31</v>
      </c>
      <c r="M11149" s="2" t="s">
        <v>16</v>
      </c>
      <c r="N11149" s="2">
        <v>633.19000000000005</v>
      </c>
      <c r="O11149" s="2" t="s">
        <v>28</v>
      </c>
      <c r="P11149" s="2">
        <f t="shared" si="348"/>
        <v>3473.4416000000001</v>
      </c>
    </row>
    <row r="11150" spans="1:16" ht="14.25" customHeight="1" x14ac:dyDescent="0.35">
      <c r="A11150" s="2" t="s">
        <v>11181</v>
      </c>
      <c r="B11150" s="2" t="s">
        <v>25</v>
      </c>
      <c r="C11150" s="2" t="s">
        <v>20</v>
      </c>
      <c r="D11150" s="2">
        <v>4362.45</v>
      </c>
      <c r="E11150" s="2">
        <v>0.44</v>
      </c>
      <c r="F11150" s="2">
        <f t="shared" si="349"/>
        <v>1919.4779999999998</v>
      </c>
      <c r="G11150" s="2">
        <v>9</v>
      </c>
      <c r="H11150" s="2" t="str">
        <f>TEXT(Table1[[#This Row],[order_date]],"mmmm")</f>
        <v>June</v>
      </c>
      <c r="I11150" s="3">
        <v>45085</v>
      </c>
      <c r="J11150" s="3">
        <v>45089</v>
      </c>
      <c r="K11150" s="3" t="str">
        <f>TEXT(Table1[[#This Row],[delivery_date]]-Table1[[#This Row],[order_date]],"D")</f>
        <v>4</v>
      </c>
      <c r="L11150" s="2" t="s">
        <v>15</v>
      </c>
      <c r="M11150" s="2" t="s">
        <v>27</v>
      </c>
      <c r="N11150" s="2">
        <v>896.54</v>
      </c>
      <c r="O11150" s="2" t="s">
        <v>23</v>
      </c>
      <c r="P11150" s="2">
        <f t="shared" si="348"/>
        <v>2442.9719999999998</v>
      </c>
    </row>
    <row r="11151" spans="1:16" ht="14.25" customHeight="1" x14ac:dyDescent="0.35">
      <c r="A11151" s="2" t="s">
        <v>11182</v>
      </c>
      <c r="B11151" s="2" t="s">
        <v>13</v>
      </c>
      <c r="C11151" s="2" t="s">
        <v>20</v>
      </c>
      <c r="D11151" s="2">
        <v>1290.5999999999999</v>
      </c>
      <c r="E11151" s="2">
        <v>7.0000000000000007E-2</v>
      </c>
      <c r="F11151" s="2">
        <f t="shared" si="349"/>
        <v>90.341999999999999</v>
      </c>
      <c r="G11151" s="2">
        <v>1</v>
      </c>
      <c r="H11151" s="2" t="str">
        <f>TEXT(Table1[[#This Row],[order_date]],"mmmm")</f>
        <v>March</v>
      </c>
      <c r="I11151" s="3">
        <v>45007</v>
      </c>
      <c r="J11151" s="3">
        <v>45013</v>
      </c>
      <c r="K11151" s="3" t="str">
        <f>TEXT(Table1[[#This Row],[delivery_date]]-Table1[[#This Row],[order_date]],"D")</f>
        <v>6</v>
      </c>
      <c r="L11151" s="2" t="s">
        <v>15</v>
      </c>
      <c r="M11151" s="2" t="s">
        <v>27</v>
      </c>
      <c r="N11151" s="2">
        <v>295.76</v>
      </c>
      <c r="O11151" s="2" t="s">
        <v>39</v>
      </c>
      <c r="P11151" s="2">
        <f t="shared" si="348"/>
        <v>1200.2579999999998</v>
      </c>
    </row>
    <row r="11152" spans="1:16" ht="14.25" customHeight="1" x14ac:dyDescent="0.35">
      <c r="A11152" s="2" t="s">
        <v>11183</v>
      </c>
      <c r="B11152" s="2" t="s">
        <v>13</v>
      </c>
      <c r="C11152" s="2" t="s">
        <v>20</v>
      </c>
      <c r="D11152" s="2">
        <v>2283.8000000000002</v>
      </c>
      <c r="E11152" s="2">
        <v>0.35</v>
      </c>
      <c r="F11152" s="2">
        <f t="shared" si="349"/>
        <v>799.33</v>
      </c>
      <c r="G11152" s="2">
        <v>8</v>
      </c>
      <c r="H11152" s="2" t="str">
        <f>TEXT(Table1[[#This Row],[order_date]],"mmmm")</f>
        <v>May</v>
      </c>
      <c r="I11152" s="3">
        <v>45061</v>
      </c>
      <c r="J11152" s="3">
        <v>45064</v>
      </c>
      <c r="K11152" s="3" t="str">
        <f>TEXT(Table1[[#This Row],[delivery_date]]-Table1[[#This Row],[order_date]],"D")</f>
        <v>3</v>
      </c>
      <c r="L11152" s="2" t="s">
        <v>21</v>
      </c>
      <c r="M11152" s="2" t="s">
        <v>27</v>
      </c>
      <c r="N11152" s="2">
        <v>263.12</v>
      </c>
      <c r="O11152" s="2" t="s">
        <v>17</v>
      </c>
      <c r="P11152" s="2">
        <f t="shared" si="348"/>
        <v>1484.4700000000003</v>
      </c>
    </row>
    <row r="11153" spans="1:16" ht="14.25" customHeight="1" x14ac:dyDescent="0.35">
      <c r="A11153" s="2" t="s">
        <v>11184</v>
      </c>
      <c r="B11153" s="2" t="s">
        <v>13</v>
      </c>
      <c r="C11153" s="2" t="s">
        <v>33</v>
      </c>
      <c r="D11153" s="2">
        <v>1777.83</v>
      </c>
      <c r="E11153" s="2">
        <v>0.33</v>
      </c>
      <c r="F11153" s="2">
        <f t="shared" si="349"/>
        <v>586.68389999999999</v>
      </c>
      <c r="G11153" s="2">
        <v>3</v>
      </c>
      <c r="H11153" s="2" t="str">
        <f>TEXT(Table1[[#This Row],[order_date]],"mmmm")</f>
        <v>December</v>
      </c>
      <c r="I11153" s="3">
        <v>45267</v>
      </c>
      <c r="J11153" s="3">
        <v>45269</v>
      </c>
      <c r="K11153" s="3" t="str">
        <f>TEXT(Table1[[#This Row],[delivery_date]]-Table1[[#This Row],[order_date]],"D")</f>
        <v>2</v>
      </c>
      <c r="L11153" s="2" t="s">
        <v>21</v>
      </c>
      <c r="M11153" s="2" t="s">
        <v>16</v>
      </c>
      <c r="N11153" s="2">
        <v>236.05</v>
      </c>
      <c r="O11153" s="2" t="s">
        <v>39</v>
      </c>
      <c r="P11153" s="2">
        <f t="shared" si="348"/>
        <v>1191.1460999999999</v>
      </c>
    </row>
    <row r="11154" spans="1:16" ht="14.25" customHeight="1" x14ac:dyDescent="0.35">
      <c r="A11154" s="2" t="s">
        <v>11185</v>
      </c>
      <c r="B11154" s="2" t="s">
        <v>13</v>
      </c>
      <c r="C11154" s="2" t="s">
        <v>26</v>
      </c>
      <c r="D11154" s="2">
        <v>3566.65</v>
      </c>
      <c r="E11154" s="2">
        <v>0.27</v>
      </c>
      <c r="F11154" s="2">
        <f t="shared" si="349"/>
        <v>962.99550000000011</v>
      </c>
      <c r="G11154" s="2">
        <v>4</v>
      </c>
      <c r="H11154" s="2" t="str">
        <f>TEXT(Table1[[#This Row],[order_date]],"mmmm")</f>
        <v>March</v>
      </c>
      <c r="I11154" s="3">
        <v>44997</v>
      </c>
      <c r="J11154" s="3">
        <v>45000</v>
      </c>
      <c r="K11154" s="3" t="str">
        <f>TEXT(Table1[[#This Row],[delivery_date]]-Table1[[#This Row],[order_date]],"D")</f>
        <v>3</v>
      </c>
      <c r="L11154" s="2" t="s">
        <v>21</v>
      </c>
      <c r="M11154" s="2" t="s">
        <v>27</v>
      </c>
      <c r="N11154" s="2">
        <v>258.36</v>
      </c>
      <c r="O11154" s="2" t="s">
        <v>34</v>
      </c>
      <c r="P11154" s="2">
        <f t="shared" si="348"/>
        <v>2603.6545000000001</v>
      </c>
    </row>
    <row r="11155" spans="1:16" ht="14.25" customHeight="1" x14ac:dyDescent="0.35">
      <c r="A11155" s="2" t="s">
        <v>11186</v>
      </c>
      <c r="B11155" s="2" t="s">
        <v>19</v>
      </c>
      <c r="C11155" s="2" t="s">
        <v>14</v>
      </c>
      <c r="D11155" s="2">
        <v>4174.3</v>
      </c>
      <c r="E11155" s="2">
        <v>0.2</v>
      </c>
      <c r="F11155" s="2">
        <f t="shared" si="349"/>
        <v>834.86000000000013</v>
      </c>
      <c r="G11155" s="2">
        <v>7</v>
      </c>
      <c r="H11155" s="2" t="str">
        <f>TEXT(Table1[[#This Row],[order_date]],"mmmm")</f>
        <v>October</v>
      </c>
      <c r="I11155" s="3">
        <v>45567</v>
      </c>
      <c r="J11155" s="3">
        <v>45571</v>
      </c>
      <c r="K11155" s="3" t="str">
        <f>TEXT(Table1[[#This Row],[delivery_date]]-Table1[[#This Row],[order_date]],"D")</f>
        <v>4</v>
      </c>
      <c r="L11155" s="2" t="s">
        <v>21</v>
      </c>
      <c r="M11155" s="2" t="s">
        <v>27</v>
      </c>
      <c r="N11155" s="2">
        <v>1008.28</v>
      </c>
      <c r="O11155" s="2" t="s">
        <v>48</v>
      </c>
      <c r="P11155" s="2">
        <f t="shared" si="348"/>
        <v>3339.44</v>
      </c>
    </row>
    <row r="11156" spans="1:16" ht="14.25" customHeight="1" x14ac:dyDescent="0.35">
      <c r="A11156" s="2" t="s">
        <v>11187</v>
      </c>
      <c r="B11156" s="2" t="s">
        <v>13</v>
      </c>
      <c r="C11156" s="2" t="s">
        <v>26</v>
      </c>
      <c r="D11156" s="2">
        <v>1157.4000000000001</v>
      </c>
      <c r="E11156" s="2">
        <v>0.32</v>
      </c>
      <c r="F11156" s="2">
        <f t="shared" si="349"/>
        <v>370.36800000000005</v>
      </c>
      <c r="G11156" s="2">
        <v>3</v>
      </c>
      <c r="H11156" s="2" t="str">
        <f>TEXT(Table1[[#This Row],[order_date]],"mmmm")</f>
        <v>December</v>
      </c>
      <c r="I11156" s="3">
        <v>45268</v>
      </c>
      <c r="J11156" s="3">
        <v>45269</v>
      </c>
      <c r="K11156" s="3" t="str">
        <f>TEXT(Table1[[#This Row],[delivery_date]]-Table1[[#This Row],[order_date]],"D")</f>
        <v>1</v>
      </c>
      <c r="L11156" s="2" t="s">
        <v>21</v>
      </c>
      <c r="M11156" s="2" t="s">
        <v>27</v>
      </c>
      <c r="N11156" s="2">
        <v>239.57</v>
      </c>
      <c r="O11156" s="2" t="s">
        <v>39</v>
      </c>
      <c r="P11156" s="2">
        <f t="shared" si="348"/>
        <v>787.03200000000004</v>
      </c>
    </row>
    <row r="11157" spans="1:16" ht="14.25" customHeight="1" x14ac:dyDescent="0.35">
      <c r="A11157" s="2" t="s">
        <v>11188</v>
      </c>
      <c r="B11157" s="2" t="s">
        <v>25</v>
      </c>
      <c r="C11157" s="2" t="s">
        <v>20</v>
      </c>
      <c r="D11157" s="2">
        <v>4741.6499999999996</v>
      </c>
      <c r="E11157" s="2">
        <v>0.28000000000000003</v>
      </c>
      <c r="F11157" s="2">
        <f t="shared" si="349"/>
        <v>1327.662</v>
      </c>
      <c r="G11157" s="2">
        <v>9</v>
      </c>
      <c r="H11157" s="2" t="str">
        <f>TEXT(Table1[[#This Row],[order_date]],"mmmm")</f>
        <v>October</v>
      </c>
      <c r="I11157" s="3">
        <v>45204</v>
      </c>
      <c r="J11157" s="3">
        <v>45206</v>
      </c>
      <c r="K11157" s="3" t="str">
        <f>TEXT(Table1[[#This Row],[delivery_date]]-Table1[[#This Row],[order_date]],"D")</f>
        <v>2</v>
      </c>
      <c r="L11157" s="2" t="s">
        <v>31</v>
      </c>
      <c r="M11157" s="2" t="s">
        <v>22</v>
      </c>
      <c r="N11157" s="2">
        <v>692.21</v>
      </c>
      <c r="O11157" s="2" t="s">
        <v>17</v>
      </c>
      <c r="P11157" s="2">
        <f t="shared" si="348"/>
        <v>3413.9879999999994</v>
      </c>
    </row>
    <row r="11158" spans="1:16" ht="14.25" customHeight="1" x14ac:dyDescent="0.35">
      <c r="A11158" s="2" t="s">
        <v>11189</v>
      </c>
      <c r="B11158" s="2" t="s">
        <v>25</v>
      </c>
      <c r="C11158" s="2" t="s">
        <v>26</v>
      </c>
      <c r="D11158" s="2">
        <v>3418.91</v>
      </c>
      <c r="E11158" s="2">
        <v>0.14000000000000001</v>
      </c>
      <c r="F11158" s="2">
        <f t="shared" si="349"/>
        <v>478.6474</v>
      </c>
      <c r="G11158" s="2">
        <v>3</v>
      </c>
      <c r="H11158" s="2" t="str">
        <f>TEXT(Table1[[#This Row],[order_date]],"mmmm")</f>
        <v>March</v>
      </c>
      <c r="I11158" s="3">
        <v>45013</v>
      </c>
      <c r="J11158" s="3">
        <v>45015</v>
      </c>
      <c r="K11158" s="3" t="str">
        <f>TEXT(Table1[[#This Row],[delivery_date]]-Table1[[#This Row],[order_date]],"D")</f>
        <v>2</v>
      </c>
      <c r="L11158" s="2" t="s">
        <v>31</v>
      </c>
      <c r="M11158" s="2" t="s">
        <v>16</v>
      </c>
      <c r="N11158" s="2">
        <v>626.64</v>
      </c>
      <c r="O11158" s="2" t="s">
        <v>48</v>
      </c>
      <c r="P11158" s="2">
        <f t="shared" si="348"/>
        <v>2940.2626</v>
      </c>
    </row>
    <row r="11159" spans="1:16" ht="14.25" customHeight="1" x14ac:dyDescent="0.35">
      <c r="A11159" s="2" t="s">
        <v>11190</v>
      </c>
      <c r="B11159" s="2" t="s">
        <v>13</v>
      </c>
      <c r="C11159" s="2" t="s">
        <v>33</v>
      </c>
      <c r="D11159" s="2">
        <v>1170.3900000000001</v>
      </c>
      <c r="E11159" s="2">
        <v>0.05</v>
      </c>
      <c r="F11159" s="2">
        <f t="shared" si="349"/>
        <v>58.519500000000008</v>
      </c>
      <c r="G11159" s="2">
        <v>8</v>
      </c>
      <c r="H11159" s="2" t="str">
        <f>TEXT(Table1[[#This Row],[order_date]],"mmmm")</f>
        <v>April</v>
      </c>
      <c r="I11159" s="3">
        <v>45018</v>
      </c>
      <c r="J11159" s="3">
        <v>45025</v>
      </c>
      <c r="K11159" s="3" t="str">
        <f>TEXT(Table1[[#This Row],[delivery_date]]-Table1[[#This Row],[order_date]],"D")</f>
        <v>7</v>
      </c>
      <c r="L11159" s="2" t="s">
        <v>31</v>
      </c>
      <c r="M11159" s="2" t="s">
        <v>27</v>
      </c>
      <c r="N11159" s="2">
        <v>256.72000000000003</v>
      </c>
      <c r="O11159" s="2" t="s">
        <v>48</v>
      </c>
      <c r="P11159" s="2">
        <f t="shared" si="348"/>
        <v>1111.8705</v>
      </c>
    </row>
    <row r="11160" spans="1:16" ht="14.25" customHeight="1" x14ac:dyDescent="0.35">
      <c r="A11160" s="2" t="s">
        <v>11191</v>
      </c>
      <c r="B11160" s="2" t="s">
        <v>41</v>
      </c>
      <c r="C11160" s="2" t="s">
        <v>36</v>
      </c>
      <c r="D11160" s="2">
        <v>1918.36</v>
      </c>
      <c r="E11160" s="2">
        <v>0.19</v>
      </c>
      <c r="F11160" s="2">
        <f t="shared" si="349"/>
        <v>364.48840000000001</v>
      </c>
      <c r="G11160" s="2">
        <v>8</v>
      </c>
      <c r="H11160" s="2" t="str">
        <f>TEXT(Table1[[#This Row],[order_date]],"mmmm")</f>
        <v>July</v>
      </c>
      <c r="I11160" s="3">
        <v>45117</v>
      </c>
      <c r="J11160" s="3">
        <v>45123</v>
      </c>
      <c r="K11160" s="3" t="str">
        <f>TEXT(Table1[[#This Row],[delivery_date]]-Table1[[#This Row],[order_date]],"D")</f>
        <v>6</v>
      </c>
      <c r="L11160" s="2" t="s">
        <v>21</v>
      </c>
      <c r="M11160" s="2" t="s">
        <v>16</v>
      </c>
      <c r="N11160" s="2">
        <v>183.8</v>
      </c>
      <c r="O11160" s="2" t="s">
        <v>28</v>
      </c>
      <c r="P11160" s="2">
        <f t="shared" si="348"/>
        <v>1553.8715999999999</v>
      </c>
    </row>
    <row r="11161" spans="1:16" ht="14.25" customHeight="1" x14ac:dyDescent="0.35">
      <c r="A11161" s="2" t="s">
        <v>11192</v>
      </c>
      <c r="B11161" s="2" t="s">
        <v>19</v>
      </c>
      <c r="C11161" s="2" t="s">
        <v>36</v>
      </c>
      <c r="D11161" s="2">
        <v>612.57000000000005</v>
      </c>
      <c r="E11161" s="2">
        <v>0.26</v>
      </c>
      <c r="F11161" s="2">
        <f t="shared" si="349"/>
        <v>159.26820000000001</v>
      </c>
      <c r="G11161" s="2">
        <v>3</v>
      </c>
      <c r="H11161" s="2" t="str">
        <f>TEXT(Table1[[#This Row],[order_date]],"mmmm")</f>
        <v>August</v>
      </c>
      <c r="I11161" s="3">
        <v>45158</v>
      </c>
      <c r="J11161" s="3">
        <v>45162</v>
      </c>
      <c r="K11161" s="3" t="str">
        <f>TEXT(Table1[[#This Row],[delivery_date]]-Table1[[#This Row],[order_date]],"D")</f>
        <v>4</v>
      </c>
      <c r="L11161" s="2" t="s">
        <v>15</v>
      </c>
      <c r="M11161" s="2" t="s">
        <v>16</v>
      </c>
      <c r="N11161" s="2">
        <v>134.33000000000001</v>
      </c>
      <c r="O11161" s="2" t="s">
        <v>39</v>
      </c>
      <c r="P11161" s="2">
        <f t="shared" si="348"/>
        <v>453.30180000000007</v>
      </c>
    </row>
    <row r="11162" spans="1:16" ht="14.25" customHeight="1" x14ac:dyDescent="0.35">
      <c r="A11162" s="2" t="s">
        <v>11193</v>
      </c>
      <c r="B11162" s="2" t="s">
        <v>13</v>
      </c>
      <c r="C11162" s="2" t="s">
        <v>14</v>
      </c>
      <c r="D11162" s="2">
        <v>3025.64</v>
      </c>
      <c r="E11162" s="2">
        <v>0.25</v>
      </c>
      <c r="F11162" s="2">
        <f t="shared" si="349"/>
        <v>756.41</v>
      </c>
      <c r="G11162" s="2">
        <v>3</v>
      </c>
      <c r="H11162" s="2" t="str">
        <f>TEXT(Table1[[#This Row],[order_date]],"mmmm")</f>
        <v>March</v>
      </c>
      <c r="I11162" s="3">
        <v>45372</v>
      </c>
      <c r="J11162" s="3">
        <v>45375</v>
      </c>
      <c r="K11162" s="3" t="str">
        <f>TEXT(Table1[[#This Row],[delivery_date]]-Table1[[#This Row],[order_date]],"D")</f>
        <v>3</v>
      </c>
      <c r="L11162" s="2" t="s">
        <v>15</v>
      </c>
      <c r="M11162" s="2" t="s">
        <v>27</v>
      </c>
      <c r="N11162" s="2">
        <v>626.67999999999995</v>
      </c>
      <c r="O11162" s="2" t="s">
        <v>17</v>
      </c>
      <c r="P11162" s="2">
        <f t="shared" si="348"/>
        <v>2269.23</v>
      </c>
    </row>
    <row r="11163" spans="1:16" ht="14.25" customHeight="1" x14ac:dyDescent="0.35">
      <c r="A11163" s="2" t="s">
        <v>11194</v>
      </c>
      <c r="B11163" s="2" t="s">
        <v>13</v>
      </c>
      <c r="C11163" s="2" t="s">
        <v>14</v>
      </c>
      <c r="D11163" s="2">
        <v>929.04</v>
      </c>
      <c r="E11163" s="2">
        <v>0.21</v>
      </c>
      <c r="F11163" s="2">
        <f t="shared" si="349"/>
        <v>195.0984</v>
      </c>
      <c r="G11163" s="2">
        <v>5</v>
      </c>
      <c r="H11163" s="2" t="str">
        <f>TEXT(Table1[[#This Row],[order_date]],"mmmm")</f>
        <v>September</v>
      </c>
      <c r="I11163" s="3">
        <v>45182</v>
      </c>
      <c r="J11163" s="3">
        <v>45188</v>
      </c>
      <c r="K11163" s="3" t="str">
        <f>TEXT(Table1[[#This Row],[delivery_date]]-Table1[[#This Row],[order_date]],"D")</f>
        <v>6</v>
      </c>
      <c r="L11163" s="2" t="s">
        <v>15</v>
      </c>
      <c r="M11163" s="2" t="s">
        <v>27</v>
      </c>
      <c r="N11163" s="2">
        <v>196.87</v>
      </c>
      <c r="O11163" s="2" t="s">
        <v>17</v>
      </c>
      <c r="P11163" s="2">
        <f t="shared" si="348"/>
        <v>733.94159999999999</v>
      </c>
    </row>
    <row r="11164" spans="1:16" ht="14.25" customHeight="1" x14ac:dyDescent="0.35">
      <c r="A11164" s="2" t="s">
        <v>11195</v>
      </c>
      <c r="B11164" s="2" t="s">
        <v>13</v>
      </c>
      <c r="C11164" s="2" t="s">
        <v>26</v>
      </c>
      <c r="D11164" s="2">
        <v>3496.14</v>
      </c>
      <c r="E11164" s="2">
        <v>0.16</v>
      </c>
      <c r="F11164" s="2">
        <f t="shared" si="349"/>
        <v>559.38239999999996</v>
      </c>
      <c r="G11164" s="2">
        <v>8</v>
      </c>
      <c r="H11164" s="2" t="str">
        <f>TEXT(Table1[[#This Row],[order_date]],"mmmm")</f>
        <v>July</v>
      </c>
      <c r="I11164" s="3">
        <v>45484</v>
      </c>
      <c r="J11164" s="3">
        <v>45489</v>
      </c>
      <c r="K11164" s="3" t="str">
        <f>TEXT(Table1[[#This Row],[delivery_date]]-Table1[[#This Row],[order_date]],"D")</f>
        <v>5</v>
      </c>
      <c r="L11164" s="2" t="s">
        <v>15</v>
      </c>
      <c r="M11164" s="2" t="s">
        <v>27</v>
      </c>
      <c r="N11164" s="2">
        <v>458.98</v>
      </c>
      <c r="O11164" s="2" t="s">
        <v>28</v>
      </c>
      <c r="P11164" s="2">
        <f t="shared" si="348"/>
        <v>2936.7575999999999</v>
      </c>
    </row>
    <row r="11165" spans="1:16" ht="14.25" customHeight="1" x14ac:dyDescent="0.35">
      <c r="A11165" s="2" t="s">
        <v>11196</v>
      </c>
      <c r="B11165" s="2" t="s">
        <v>41</v>
      </c>
      <c r="C11165" s="2" t="s">
        <v>14</v>
      </c>
      <c r="D11165" s="2">
        <v>3712.51</v>
      </c>
      <c r="E11165" s="2">
        <v>0.18</v>
      </c>
      <c r="F11165" s="2">
        <f t="shared" si="349"/>
        <v>668.2518</v>
      </c>
      <c r="G11165" s="2">
        <v>6</v>
      </c>
      <c r="H11165" s="2" t="str">
        <f>TEXT(Table1[[#This Row],[order_date]],"mmmm")</f>
        <v>July</v>
      </c>
      <c r="I11165" s="3">
        <v>45495</v>
      </c>
      <c r="J11165" s="3">
        <v>45501</v>
      </c>
      <c r="K11165" s="3" t="str">
        <f>TEXT(Table1[[#This Row],[delivery_date]]-Table1[[#This Row],[order_date]],"D")</f>
        <v>6</v>
      </c>
      <c r="L11165" s="2" t="s">
        <v>21</v>
      </c>
      <c r="M11165" s="2" t="s">
        <v>22</v>
      </c>
      <c r="N11165" s="2">
        <v>325.63</v>
      </c>
      <c r="O11165" s="2" t="s">
        <v>23</v>
      </c>
      <c r="P11165" s="2">
        <f t="shared" si="348"/>
        <v>3044.2582000000002</v>
      </c>
    </row>
    <row r="11166" spans="1:16" ht="14.25" customHeight="1" x14ac:dyDescent="0.35">
      <c r="A11166" s="2" t="s">
        <v>11197</v>
      </c>
      <c r="B11166" s="2" t="s">
        <v>41</v>
      </c>
      <c r="C11166" s="2" t="s">
        <v>33</v>
      </c>
      <c r="D11166" s="2">
        <v>2448.7399999999998</v>
      </c>
      <c r="E11166" s="2">
        <v>0.13</v>
      </c>
      <c r="F11166" s="2">
        <f t="shared" si="349"/>
        <v>318.33619999999996</v>
      </c>
      <c r="G11166" s="2">
        <v>5</v>
      </c>
      <c r="H11166" s="2" t="str">
        <f>TEXT(Table1[[#This Row],[order_date]],"mmmm")</f>
        <v>June</v>
      </c>
      <c r="I11166" s="3">
        <v>45099</v>
      </c>
      <c r="J11166" s="3">
        <v>45106</v>
      </c>
      <c r="K11166" s="3" t="str">
        <f>TEXT(Table1[[#This Row],[delivery_date]]-Table1[[#This Row],[order_date]],"D")</f>
        <v>7</v>
      </c>
      <c r="L11166" s="2" t="s">
        <v>15</v>
      </c>
      <c r="M11166" s="2" t="s">
        <v>16</v>
      </c>
      <c r="N11166" s="2">
        <v>361.91</v>
      </c>
      <c r="O11166" s="2" t="s">
        <v>23</v>
      </c>
      <c r="P11166" s="2">
        <f t="shared" si="348"/>
        <v>2130.4038</v>
      </c>
    </row>
    <row r="11167" spans="1:16" ht="14.25" customHeight="1" x14ac:dyDescent="0.35">
      <c r="A11167" s="2" t="s">
        <v>11198</v>
      </c>
      <c r="B11167" s="2" t="s">
        <v>41</v>
      </c>
      <c r="C11167" s="2" t="s">
        <v>20</v>
      </c>
      <c r="D11167" s="2">
        <v>559.70000000000005</v>
      </c>
      <c r="E11167" s="2">
        <v>0.28999999999999998</v>
      </c>
      <c r="F11167" s="2">
        <f t="shared" si="349"/>
        <v>162.31299999999999</v>
      </c>
      <c r="G11167" s="2">
        <v>5</v>
      </c>
      <c r="H11167" s="2" t="str">
        <f>TEXT(Table1[[#This Row],[order_date]],"mmmm")</f>
        <v>December</v>
      </c>
      <c r="I11167" s="3">
        <v>45640</v>
      </c>
      <c r="J11167" s="3">
        <v>45644</v>
      </c>
      <c r="K11167" s="3" t="str">
        <f>TEXT(Table1[[#This Row],[delivery_date]]-Table1[[#This Row],[order_date]],"D")</f>
        <v>4</v>
      </c>
      <c r="L11167" s="2" t="s">
        <v>15</v>
      </c>
      <c r="M11167" s="2" t="s">
        <v>16</v>
      </c>
      <c r="N11167" s="2">
        <v>41.14</v>
      </c>
      <c r="O11167" s="2" t="s">
        <v>39</v>
      </c>
      <c r="P11167" s="2">
        <f t="shared" si="348"/>
        <v>397.38700000000006</v>
      </c>
    </row>
    <row r="11168" spans="1:16" ht="14.25" customHeight="1" x14ac:dyDescent="0.35">
      <c r="A11168" s="2" t="s">
        <v>11199</v>
      </c>
      <c r="B11168" s="2" t="s">
        <v>19</v>
      </c>
      <c r="C11168" s="2" t="s">
        <v>20</v>
      </c>
      <c r="D11168" s="2">
        <v>3093.28</v>
      </c>
      <c r="E11168" s="2">
        <v>0.42</v>
      </c>
      <c r="F11168" s="2">
        <f t="shared" si="349"/>
        <v>1299.1776</v>
      </c>
      <c r="G11168" s="2">
        <v>6</v>
      </c>
      <c r="H11168" s="2" t="str">
        <f>TEXT(Table1[[#This Row],[order_date]],"mmmm")</f>
        <v>April</v>
      </c>
      <c r="I11168" s="3">
        <v>45390</v>
      </c>
      <c r="J11168" s="3">
        <v>45396</v>
      </c>
      <c r="K11168" s="3" t="str">
        <f>TEXT(Table1[[#This Row],[delivery_date]]-Table1[[#This Row],[order_date]],"D")</f>
        <v>6</v>
      </c>
      <c r="L11168" s="2" t="s">
        <v>21</v>
      </c>
      <c r="M11168" s="2" t="s">
        <v>27</v>
      </c>
      <c r="N11168" s="2">
        <v>281.07</v>
      </c>
      <c r="O11168" s="2" t="s">
        <v>48</v>
      </c>
      <c r="P11168" s="2">
        <f t="shared" si="348"/>
        <v>1794.1024000000002</v>
      </c>
    </row>
    <row r="11169" spans="1:16" ht="14.25" customHeight="1" x14ac:dyDescent="0.35">
      <c r="A11169" s="2" t="s">
        <v>11200</v>
      </c>
      <c r="B11169" s="2" t="s">
        <v>25</v>
      </c>
      <c r="C11169" s="2" t="s">
        <v>26</v>
      </c>
      <c r="D11169" s="2">
        <v>1923.81</v>
      </c>
      <c r="E11169" s="2">
        <v>0.44</v>
      </c>
      <c r="F11169" s="2">
        <f t="shared" si="349"/>
        <v>846.47640000000001</v>
      </c>
      <c r="G11169" s="2">
        <v>8</v>
      </c>
      <c r="H11169" s="2" t="str">
        <f>TEXT(Table1[[#This Row],[order_date]],"mmmm")</f>
        <v>April</v>
      </c>
      <c r="I11169" s="3">
        <v>45395</v>
      </c>
      <c r="J11169" s="3">
        <v>45398</v>
      </c>
      <c r="K11169" s="3" t="str">
        <f>TEXT(Table1[[#This Row],[delivery_date]]-Table1[[#This Row],[order_date]],"D")</f>
        <v>3</v>
      </c>
      <c r="L11169" s="2" t="s">
        <v>15</v>
      </c>
      <c r="M11169" s="2" t="s">
        <v>22</v>
      </c>
      <c r="N11169" s="2">
        <v>362.59</v>
      </c>
      <c r="O11169" s="2" t="s">
        <v>39</v>
      </c>
      <c r="P11169" s="2">
        <f t="shared" si="348"/>
        <v>1077.3335999999999</v>
      </c>
    </row>
    <row r="11170" spans="1:16" ht="14.25" customHeight="1" x14ac:dyDescent="0.35">
      <c r="A11170" s="2" t="s">
        <v>11201</v>
      </c>
      <c r="B11170" s="2" t="s">
        <v>19</v>
      </c>
      <c r="C11170" s="2" t="s">
        <v>20</v>
      </c>
      <c r="D11170" s="2">
        <v>4753.2700000000004</v>
      </c>
      <c r="E11170" s="2">
        <v>0.5</v>
      </c>
      <c r="F11170" s="2">
        <f t="shared" si="349"/>
        <v>2376.6350000000002</v>
      </c>
      <c r="G11170" s="2">
        <v>6</v>
      </c>
      <c r="H11170" s="2" t="str">
        <f>TEXT(Table1[[#This Row],[order_date]],"mmmm")</f>
        <v>June</v>
      </c>
      <c r="I11170" s="3">
        <v>45451</v>
      </c>
      <c r="J11170" s="3">
        <v>45457</v>
      </c>
      <c r="K11170" s="3" t="str">
        <f>TEXT(Table1[[#This Row],[delivery_date]]-Table1[[#This Row],[order_date]],"D")</f>
        <v>6</v>
      </c>
      <c r="L11170" s="2" t="s">
        <v>31</v>
      </c>
      <c r="M11170" s="2" t="s">
        <v>22</v>
      </c>
      <c r="N11170" s="2">
        <v>1337.34</v>
      </c>
      <c r="O11170" s="2" t="s">
        <v>28</v>
      </c>
      <c r="P11170" s="2">
        <f t="shared" si="348"/>
        <v>2376.6350000000002</v>
      </c>
    </row>
    <row r="11171" spans="1:16" ht="14.25" customHeight="1" x14ac:dyDescent="0.35">
      <c r="A11171" s="2" t="s">
        <v>11202</v>
      </c>
      <c r="B11171" s="2" t="s">
        <v>41</v>
      </c>
      <c r="C11171" s="2" t="s">
        <v>26</v>
      </c>
      <c r="D11171" s="2">
        <v>2614.71</v>
      </c>
      <c r="E11171" s="2">
        <v>0.04</v>
      </c>
      <c r="F11171" s="2">
        <f t="shared" si="349"/>
        <v>104.58840000000001</v>
      </c>
      <c r="G11171" s="2">
        <v>7</v>
      </c>
      <c r="H11171" s="2" t="str">
        <f>TEXT(Table1[[#This Row],[order_date]],"mmmm")</f>
        <v>May</v>
      </c>
      <c r="I11171" s="3">
        <v>45421</v>
      </c>
      <c r="J11171" s="3">
        <v>45424</v>
      </c>
      <c r="K11171" s="3" t="str">
        <f>TEXT(Table1[[#This Row],[delivery_date]]-Table1[[#This Row],[order_date]],"D")</f>
        <v>3</v>
      </c>
      <c r="L11171" s="2" t="s">
        <v>15</v>
      </c>
      <c r="M11171" s="2" t="s">
        <v>27</v>
      </c>
      <c r="N11171" s="2">
        <v>276.38</v>
      </c>
      <c r="O11171" s="2" t="s">
        <v>34</v>
      </c>
      <c r="P11171" s="2">
        <f t="shared" si="348"/>
        <v>2510.1215999999999</v>
      </c>
    </row>
    <row r="11172" spans="1:16" ht="14.25" customHeight="1" x14ac:dyDescent="0.35">
      <c r="A11172" s="2" t="s">
        <v>11203</v>
      </c>
      <c r="B11172" s="2" t="s">
        <v>25</v>
      </c>
      <c r="C11172" s="2" t="s">
        <v>14</v>
      </c>
      <c r="D11172" s="2">
        <v>454.1</v>
      </c>
      <c r="E11172" s="2">
        <v>0.11</v>
      </c>
      <c r="F11172" s="2">
        <f t="shared" si="349"/>
        <v>49.951000000000001</v>
      </c>
      <c r="G11172" s="2">
        <v>9</v>
      </c>
      <c r="H11172" s="2" t="str">
        <f>TEXT(Table1[[#This Row],[order_date]],"mmmm")</f>
        <v>August</v>
      </c>
      <c r="I11172" s="3">
        <v>45532</v>
      </c>
      <c r="J11172" s="3">
        <v>45538</v>
      </c>
      <c r="K11172" s="3" t="str">
        <f>TEXT(Table1[[#This Row],[delivery_date]]-Table1[[#This Row],[order_date]],"D")</f>
        <v>6</v>
      </c>
      <c r="L11172" s="2" t="s">
        <v>31</v>
      </c>
      <c r="M11172" s="2" t="s">
        <v>22</v>
      </c>
      <c r="N11172" s="2">
        <v>83.62</v>
      </c>
      <c r="O11172" s="2" t="s">
        <v>39</v>
      </c>
      <c r="P11172" s="2">
        <f t="shared" si="348"/>
        <v>404.149</v>
      </c>
    </row>
    <row r="11173" spans="1:16" ht="14.25" customHeight="1" x14ac:dyDescent="0.35">
      <c r="A11173" s="2" t="s">
        <v>11204</v>
      </c>
      <c r="B11173" s="2" t="s">
        <v>25</v>
      </c>
      <c r="C11173" s="2" t="s">
        <v>14</v>
      </c>
      <c r="D11173" s="2">
        <v>3216.64</v>
      </c>
      <c r="E11173" s="2">
        <v>0.37</v>
      </c>
      <c r="F11173" s="2">
        <f t="shared" si="349"/>
        <v>1190.1568</v>
      </c>
      <c r="G11173" s="2">
        <v>7</v>
      </c>
      <c r="H11173" s="2" t="str">
        <f>TEXT(Table1[[#This Row],[order_date]],"mmmm")</f>
        <v>May</v>
      </c>
      <c r="I11173" s="3">
        <v>45068</v>
      </c>
      <c r="J11173" s="3">
        <v>45073</v>
      </c>
      <c r="K11173" s="3" t="str">
        <f>TEXT(Table1[[#This Row],[delivery_date]]-Table1[[#This Row],[order_date]],"D")</f>
        <v>5</v>
      </c>
      <c r="L11173" s="2" t="s">
        <v>31</v>
      </c>
      <c r="M11173" s="2" t="s">
        <v>22</v>
      </c>
      <c r="N11173" s="2">
        <v>287.93</v>
      </c>
      <c r="O11173" s="2" t="s">
        <v>34</v>
      </c>
      <c r="P11173" s="2">
        <f t="shared" si="348"/>
        <v>2026.4831999999999</v>
      </c>
    </row>
    <row r="11174" spans="1:16" ht="14.25" customHeight="1" x14ac:dyDescent="0.35">
      <c r="A11174" s="2" t="s">
        <v>11205</v>
      </c>
      <c r="B11174" s="2" t="s">
        <v>41</v>
      </c>
      <c r="C11174" s="2" t="s">
        <v>33</v>
      </c>
      <c r="D11174" s="2">
        <v>3918.83</v>
      </c>
      <c r="E11174" s="2">
        <v>0.32</v>
      </c>
      <c r="F11174" s="2">
        <f t="shared" si="349"/>
        <v>1254.0255999999999</v>
      </c>
      <c r="G11174" s="2">
        <v>9</v>
      </c>
      <c r="H11174" s="2" t="str">
        <f>TEXT(Table1[[#This Row],[order_date]],"mmmm")</f>
        <v>October</v>
      </c>
      <c r="I11174" s="3">
        <v>45219</v>
      </c>
      <c r="J11174" s="3">
        <v>45221</v>
      </c>
      <c r="K11174" s="3" t="str">
        <f>TEXT(Table1[[#This Row],[delivery_date]]-Table1[[#This Row],[order_date]],"D")</f>
        <v>2</v>
      </c>
      <c r="L11174" s="2" t="s">
        <v>21</v>
      </c>
      <c r="M11174" s="2" t="s">
        <v>27</v>
      </c>
      <c r="N11174" s="2">
        <v>721.91</v>
      </c>
      <c r="O11174" s="2" t="s">
        <v>34</v>
      </c>
      <c r="P11174" s="2">
        <f t="shared" si="348"/>
        <v>2664.8044</v>
      </c>
    </row>
    <row r="11175" spans="1:16" ht="14.25" customHeight="1" x14ac:dyDescent="0.35">
      <c r="A11175" s="2" t="s">
        <v>11206</v>
      </c>
      <c r="B11175" s="2" t="s">
        <v>41</v>
      </c>
      <c r="C11175" s="2" t="s">
        <v>20</v>
      </c>
      <c r="D11175" s="2">
        <v>886.46</v>
      </c>
      <c r="E11175" s="2">
        <v>7.0000000000000007E-2</v>
      </c>
      <c r="F11175" s="2">
        <f t="shared" si="349"/>
        <v>62.052200000000006</v>
      </c>
      <c r="G11175" s="2">
        <v>1</v>
      </c>
      <c r="H11175" s="2" t="str">
        <f>TEXT(Table1[[#This Row],[order_date]],"mmmm")</f>
        <v>April</v>
      </c>
      <c r="I11175" s="3">
        <v>45399</v>
      </c>
      <c r="J11175" s="3">
        <v>45406</v>
      </c>
      <c r="K11175" s="3" t="str">
        <f>TEXT(Table1[[#This Row],[delivery_date]]-Table1[[#This Row],[order_date]],"D")</f>
        <v>7</v>
      </c>
      <c r="L11175" s="2" t="s">
        <v>31</v>
      </c>
      <c r="M11175" s="2" t="s">
        <v>22</v>
      </c>
      <c r="N11175" s="2">
        <v>211.53</v>
      </c>
      <c r="O11175" s="2" t="s">
        <v>34</v>
      </c>
      <c r="P11175" s="2">
        <f t="shared" si="348"/>
        <v>824.40780000000007</v>
      </c>
    </row>
    <row r="11176" spans="1:16" ht="14.25" customHeight="1" x14ac:dyDescent="0.35">
      <c r="A11176" s="2" t="s">
        <v>11207</v>
      </c>
      <c r="B11176" s="2" t="s">
        <v>19</v>
      </c>
      <c r="C11176" s="2" t="s">
        <v>33</v>
      </c>
      <c r="D11176" s="2">
        <v>2300.38</v>
      </c>
      <c r="E11176" s="2">
        <v>0.32</v>
      </c>
      <c r="F11176" s="2">
        <f t="shared" si="349"/>
        <v>736.12160000000006</v>
      </c>
      <c r="G11176" s="2">
        <v>3</v>
      </c>
      <c r="H11176" s="2" t="str">
        <f>TEXT(Table1[[#This Row],[order_date]],"mmmm")</f>
        <v>September</v>
      </c>
      <c r="I11176" s="3">
        <v>45541</v>
      </c>
      <c r="J11176" s="3">
        <v>45542</v>
      </c>
      <c r="K11176" s="3" t="str">
        <f>TEXT(Table1[[#This Row],[delivery_date]]-Table1[[#This Row],[order_date]],"D")</f>
        <v>1</v>
      </c>
      <c r="L11176" s="2" t="s">
        <v>15</v>
      </c>
      <c r="M11176" s="2" t="s">
        <v>16</v>
      </c>
      <c r="N11176" s="2">
        <v>582.47</v>
      </c>
      <c r="O11176" s="2" t="s">
        <v>39</v>
      </c>
      <c r="P11176" s="2">
        <f t="shared" si="348"/>
        <v>1564.2584000000002</v>
      </c>
    </row>
    <row r="11177" spans="1:16" ht="14.25" customHeight="1" x14ac:dyDescent="0.35">
      <c r="A11177" s="2" t="s">
        <v>11208</v>
      </c>
      <c r="B11177" s="2" t="s">
        <v>41</v>
      </c>
      <c r="C11177" s="2" t="s">
        <v>36</v>
      </c>
      <c r="D11177" s="2">
        <v>3741.67</v>
      </c>
      <c r="E11177" s="2">
        <v>0.2</v>
      </c>
      <c r="F11177" s="2">
        <f t="shared" si="349"/>
        <v>748.33400000000006</v>
      </c>
      <c r="G11177" s="2">
        <v>6</v>
      </c>
      <c r="H11177" s="2" t="str">
        <f>TEXT(Table1[[#This Row],[order_date]],"mmmm")</f>
        <v>December</v>
      </c>
      <c r="I11177" s="3">
        <v>45273</v>
      </c>
      <c r="J11177" s="3">
        <v>45278</v>
      </c>
      <c r="K11177" s="3" t="str">
        <f>TEXT(Table1[[#This Row],[delivery_date]]-Table1[[#This Row],[order_date]],"D")</f>
        <v>5</v>
      </c>
      <c r="L11177" s="2" t="s">
        <v>21</v>
      </c>
      <c r="M11177" s="2" t="s">
        <v>16</v>
      </c>
      <c r="N11177" s="2">
        <v>841.57</v>
      </c>
      <c r="O11177" s="2" t="s">
        <v>39</v>
      </c>
      <c r="P11177" s="2">
        <f t="shared" si="348"/>
        <v>2993.3360000000002</v>
      </c>
    </row>
    <row r="11178" spans="1:16" ht="14.25" customHeight="1" x14ac:dyDescent="0.35">
      <c r="A11178" s="2" t="s">
        <v>11209</v>
      </c>
      <c r="B11178" s="2" t="s">
        <v>25</v>
      </c>
      <c r="C11178" s="2" t="s">
        <v>33</v>
      </c>
      <c r="D11178" s="2">
        <v>200.42</v>
      </c>
      <c r="E11178" s="2">
        <v>0.48</v>
      </c>
      <c r="F11178" s="2">
        <f t="shared" si="349"/>
        <v>96.201599999999985</v>
      </c>
      <c r="G11178" s="2">
        <v>3</v>
      </c>
      <c r="H11178" s="2" t="str">
        <f>TEXT(Table1[[#This Row],[order_date]],"mmmm")</f>
        <v>September</v>
      </c>
      <c r="I11178" s="3">
        <v>45196</v>
      </c>
      <c r="J11178" s="3">
        <v>45200</v>
      </c>
      <c r="K11178" s="3" t="str">
        <f>TEXT(Table1[[#This Row],[delivery_date]]-Table1[[#This Row],[order_date]],"D")</f>
        <v>4</v>
      </c>
      <c r="L11178" s="2" t="s">
        <v>31</v>
      </c>
      <c r="M11178" s="2" t="s">
        <v>16</v>
      </c>
      <c r="N11178" s="2">
        <v>20.16</v>
      </c>
      <c r="O11178" s="2" t="s">
        <v>17</v>
      </c>
      <c r="P11178" s="2">
        <f t="shared" si="348"/>
        <v>104.2184</v>
      </c>
    </row>
    <row r="11179" spans="1:16" ht="14.25" customHeight="1" x14ac:dyDescent="0.35">
      <c r="A11179" s="2" t="s">
        <v>11210</v>
      </c>
      <c r="B11179" s="2" t="s">
        <v>13</v>
      </c>
      <c r="C11179" s="2" t="s">
        <v>26</v>
      </c>
      <c r="D11179" s="2">
        <v>241.95</v>
      </c>
      <c r="E11179" s="2">
        <v>0.43</v>
      </c>
      <c r="F11179" s="2">
        <f t="shared" si="349"/>
        <v>104.0385</v>
      </c>
      <c r="G11179" s="2">
        <v>2</v>
      </c>
      <c r="H11179" s="2" t="str">
        <f>TEXT(Table1[[#This Row],[order_date]],"mmmm")</f>
        <v>March</v>
      </c>
      <c r="I11179" s="3">
        <v>45376</v>
      </c>
      <c r="J11179" s="3">
        <v>45383</v>
      </c>
      <c r="K11179" s="3" t="str">
        <f>TEXT(Table1[[#This Row],[delivery_date]]-Table1[[#This Row],[order_date]],"D")</f>
        <v>7</v>
      </c>
      <c r="L11179" s="2" t="s">
        <v>31</v>
      </c>
      <c r="M11179" s="2" t="s">
        <v>22</v>
      </c>
      <c r="N11179" s="2">
        <v>39.299999999999997</v>
      </c>
      <c r="O11179" s="2" t="s">
        <v>23</v>
      </c>
      <c r="P11179" s="2">
        <f t="shared" si="348"/>
        <v>137.91149999999999</v>
      </c>
    </row>
    <row r="11180" spans="1:16" ht="14.25" customHeight="1" x14ac:dyDescent="0.35">
      <c r="A11180" s="2" t="s">
        <v>11211</v>
      </c>
      <c r="B11180" s="2" t="s">
        <v>41</v>
      </c>
      <c r="C11180" s="2" t="s">
        <v>26</v>
      </c>
      <c r="D11180" s="2">
        <v>3416.87</v>
      </c>
      <c r="E11180" s="2">
        <v>0.04</v>
      </c>
      <c r="F11180" s="2">
        <f t="shared" si="349"/>
        <v>136.6748</v>
      </c>
      <c r="G11180" s="2">
        <v>5</v>
      </c>
      <c r="H11180" s="2" t="str">
        <f>TEXT(Table1[[#This Row],[order_date]],"mmmm")</f>
        <v>December</v>
      </c>
      <c r="I11180" s="3">
        <v>45632</v>
      </c>
      <c r="J11180" s="3">
        <v>45635</v>
      </c>
      <c r="K11180" s="3" t="str">
        <f>TEXT(Table1[[#This Row],[delivery_date]]-Table1[[#This Row],[order_date]],"D")</f>
        <v>3</v>
      </c>
      <c r="L11180" s="2" t="s">
        <v>31</v>
      </c>
      <c r="M11180" s="2" t="s">
        <v>27</v>
      </c>
      <c r="N11180" s="2">
        <v>868.85</v>
      </c>
      <c r="O11180" s="2" t="s">
        <v>17</v>
      </c>
      <c r="P11180" s="2">
        <f t="shared" si="348"/>
        <v>3280.1952000000001</v>
      </c>
    </row>
    <row r="11181" spans="1:16" ht="14.25" customHeight="1" x14ac:dyDescent="0.35">
      <c r="A11181" s="2" t="s">
        <v>11212</v>
      </c>
      <c r="B11181" s="2" t="s">
        <v>41</v>
      </c>
      <c r="C11181" s="2" t="s">
        <v>33</v>
      </c>
      <c r="D11181" s="2">
        <v>3653.12</v>
      </c>
      <c r="E11181" s="2">
        <v>0.04</v>
      </c>
      <c r="F11181" s="2">
        <f t="shared" si="349"/>
        <v>146.12479999999999</v>
      </c>
      <c r="G11181" s="2">
        <v>1</v>
      </c>
      <c r="H11181" s="2" t="str">
        <f>TEXT(Table1[[#This Row],[order_date]],"mmmm")</f>
        <v>November</v>
      </c>
      <c r="I11181" s="3">
        <v>45599</v>
      </c>
      <c r="J11181" s="3">
        <v>45605</v>
      </c>
      <c r="K11181" s="3" t="str">
        <f>TEXT(Table1[[#This Row],[delivery_date]]-Table1[[#This Row],[order_date]],"D")</f>
        <v>6</v>
      </c>
      <c r="L11181" s="2" t="s">
        <v>31</v>
      </c>
      <c r="M11181" s="2" t="s">
        <v>27</v>
      </c>
      <c r="N11181" s="2">
        <v>854.33</v>
      </c>
      <c r="O11181" s="2" t="s">
        <v>23</v>
      </c>
      <c r="P11181" s="2">
        <f t="shared" si="348"/>
        <v>3506.9951999999998</v>
      </c>
    </row>
    <row r="11182" spans="1:16" ht="14.25" customHeight="1" x14ac:dyDescent="0.35">
      <c r="A11182" s="2" t="s">
        <v>11213</v>
      </c>
      <c r="B11182" s="2" t="s">
        <v>19</v>
      </c>
      <c r="C11182" s="2" t="s">
        <v>14</v>
      </c>
      <c r="D11182" s="2">
        <v>4244.76</v>
      </c>
      <c r="E11182" s="2">
        <v>0.21</v>
      </c>
      <c r="F11182" s="2">
        <f t="shared" si="349"/>
        <v>891.39959999999996</v>
      </c>
      <c r="G11182" s="2">
        <v>5</v>
      </c>
      <c r="H11182" s="2" t="str">
        <f>TEXT(Table1[[#This Row],[order_date]],"mmmm")</f>
        <v>September</v>
      </c>
      <c r="I11182" s="3">
        <v>45182</v>
      </c>
      <c r="J11182" s="3">
        <v>45187</v>
      </c>
      <c r="K11182" s="3" t="str">
        <f>TEXT(Table1[[#This Row],[delivery_date]]-Table1[[#This Row],[order_date]],"D")</f>
        <v>5</v>
      </c>
      <c r="L11182" s="2" t="s">
        <v>15</v>
      </c>
      <c r="M11182" s="2" t="s">
        <v>16</v>
      </c>
      <c r="N11182" s="2">
        <v>1064.26</v>
      </c>
      <c r="O11182" s="2" t="s">
        <v>48</v>
      </c>
      <c r="P11182" s="2">
        <f t="shared" si="348"/>
        <v>3353.3604000000005</v>
      </c>
    </row>
    <row r="11183" spans="1:16" ht="14.25" customHeight="1" x14ac:dyDescent="0.35">
      <c r="A11183" s="2" t="s">
        <v>11214</v>
      </c>
      <c r="B11183" s="2" t="s">
        <v>19</v>
      </c>
      <c r="C11183" s="2" t="s">
        <v>36</v>
      </c>
      <c r="D11183" s="2">
        <v>2058.04</v>
      </c>
      <c r="E11183" s="2">
        <v>0</v>
      </c>
      <c r="F11183" s="2">
        <f t="shared" si="349"/>
        <v>0</v>
      </c>
      <c r="G11183" s="2">
        <v>8</v>
      </c>
      <c r="H11183" s="2" t="str">
        <f>TEXT(Table1[[#This Row],[order_date]],"mmmm")</f>
        <v>November</v>
      </c>
      <c r="I11183" s="3">
        <v>45619</v>
      </c>
      <c r="J11183" s="3">
        <v>45622</v>
      </c>
      <c r="K11183" s="3" t="str">
        <f>TEXT(Table1[[#This Row],[delivery_date]]-Table1[[#This Row],[order_date]],"D")</f>
        <v>3</v>
      </c>
      <c r="L11183" s="2" t="s">
        <v>15</v>
      </c>
      <c r="M11183" s="2" t="s">
        <v>22</v>
      </c>
      <c r="N11183" s="2">
        <v>151.81</v>
      </c>
      <c r="O11183" s="2" t="s">
        <v>34</v>
      </c>
      <c r="P11183" s="2">
        <f t="shared" si="348"/>
        <v>2058.04</v>
      </c>
    </row>
    <row r="11184" spans="1:16" ht="14.25" customHeight="1" x14ac:dyDescent="0.35">
      <c r="A11184" s="2" t="s">
        <v>11215</v>
      </c>
      <c r="B11184" s="2" t="s">
        <v>41</v>
      </c>
      <c r="C11184" s="2" t="s">
        <v>33</v>
      </c>
      <c r="D11184" s="2">
        <v>2009.91</v>
      </c>
      <c r="E11184" s="2">
        <v>0.05</v>
      </c>
      <c r="F11184" s="2">
        <f t="shared" si="349"/>
        <v>100.49550000000001</v>
      </c>
      <c r="G11184" s="2">
        <v>9</v>
      </c>
      <c r="H11184" s="2" t="str">
        <f>TEXT(Table1[[#This Row],[order_date]],"mmmm")</f>
        <v>August</v>
      </c>
      <c r="I11184" s="3">
        <v>45527</v>
      </c>
      <c r="J11184" s="3">
        <v>45529</v>
      </c>
      <c r="K11184" s="3" t="str">
        <f>TEXT(Table1[[#This Row],[delivery_date]]-Table1[[#This Row],[order_date]],"D")</f>
        <v>2</v>
      </c>
      <c r="L11184" s="2" t="s">
        <v>21</v>
      </c>
      <c r="M11184" s="2" t="s">
        <v>22</v>
      </c>
      <c r="N11184" s="2">
        <v>466.13</v>
      </c>
      <c r="O11184" s="2" t="s">
        <v>17</v>
      </c>
      <c r="P11184" s="2">
        <f t="shared" si="348"/>
        <v>1909.4145000000001</v>
      </c>
    </row>
    <row r="11185" spans="1:16" ht="14.25" customHeight="1" x14ac:dyDescent="0.35">
      <c r="A11185" s="2" t="s">
        <v>11216</v>
      </c>
      <c r="B11185" s="2" t="s">
        <v>25</v>
      </c>
      <c r="C11185" s="2" t="s">
        <v>14</v>
      </c>
      <c r="D11185" s="2">
        <v>2806.6</v>
      </c>
      <c r="E11185" s="2">
        <v>0.47</v>
      </c>
      <c r="F11185" s="2">
        <f t="shared" si="349"/>
        <v>1319.1019999999999</v>
      </c>
      <c r="G11185" s="2">
        <v>6</v>
      </c>
      <c r="H11185" s="2" t="str">
        <f>TEXT(Table1[[#This Row],[order_date]],"mmmm")</f>
        <v>February</v>
      </c>
      <c r="I11185" s="3">
        <v>44981</v>
      </c>
      <c r="J11185" s="3">
        <v>44987</v>
      </c>
      <c r="K11185" s="3" t="str">
        <f>TEXT(Table1[[#This Row],[delivery_date]]-Table1[[#This Row],[order_date]],"D")</f>
        <v>6</v>
      </c>
      <c r="L11185" s="2" t="s">
        <v>21</v>
      </c>
      <c r="M11185" s="2" t="s">
        <v>16</v>
      </c>
      <c r="N11185" s="2">
        <v>451.2</v>
      </c>
      <c r="O11185" s="2" t="s">
        <v>28</v>
      </c>
      <c r="P11185" s="2">
        <f t="shared" si="348"/>
        <v>1487.498</v>
      </c>
    </row>
    <row r="11186" spans="1:16" ht="14.25" customHeight="1" x14ac:dyDescent="0.35">
      <c r="A11186" s="2" t="s">
        <v>11217</v>
      </c>
      <c r="B11186" s="2" t="s">
        <v>25</v>
      </c>
      <c r="C11186" s="2" t="s">
        <v>33</v>
      </c>
      <c r="D11186" s="2">
        <v>3810.9</v>
      </c>
      <c r="E11186" s="2">
        <v>0.4</v>
      </c>
      <c r="F11186" s="2">
        <f t="shared" si="349"/>
        <v>1524.3600000000001</v>
      </c>
      <c r="G11186" s="2">
        <v>4</v>
      </c>
      <c r="H11186" s="2" t="str">
        <f>TEXT(Table1[[#This Row],[order_date]],"mmmm")</f>
        <v>May</v>
      </c>
      <c r="I11186" s="3">
        <v>45433</v>
      </c>
      <c r="J11186" s="3">
        <v>45436</v>
      </c>
      <c r="K11186" s="3" t="str">
        <f>TEXT(Table1[[#This Row],[delivery_date]]-Table1[[#This Row],[order_date]],"D")</f>
        <v>3</v>
      </c>
      <c r="L11186" s="2" t="s">
        <v>31</v>
      </c>
      <c r="M11186" s="2" t="s">
        <v>27</v>
      </c>
      <c r="N11186" s="2">
        <v>530.58000000000004</v>
      </c>
      <c r="O11186" s="2" t="s">
        <v>17</v>
      </c>
      <c r="P11186" s="2">
        <f t="shared" si="348"/>
        <v>2286.54</v>
      </c>
    </row>
    <row r="11187" spans="1:16" ht="14.25" customHeight="1" x14ac:dyDescent="0.35">
      <c r="A11187" s="2" t="s">
        <v>11218</v>
      </c>
      <c r="B11187" s="2" t="s">
        <v>13</v>
      </c>
      <c r="C11187" s="2" t="s">
        <v>20</v>
      </c>
      <c r="D11187" s="2">
        <v>3240.86</v>
      </c>
      <c r="E11187" s="2">
        <v>0.34</v>
      </c>
      <c r="F11187" s="2">
        <f t="shared" si="349"/>
        <v>1101.8924000000002</v>
      </c>
      <c r="G11187" s="2">
        <v>3</v>
      </c>
      <c r="H11187" s="2" t="str">
        <f>TEXT(Table1[[#This Row],[order_date]],"mmmm")</f>
        <v>June</v>
      </c>
      <c r="I11187" s="3">
        <v>45099</v>
      </c>
      <c r="J11187" s="3">
        <v>45100</v>
      </c>
      <c r="K11187" s="3" t="str">
        <f>TEXT(Table1[[#This Row],[delivery_date]]-Table1[[#This Row],[order_date]],"D")</f>
        <v>1</v>
      </c>
      <c r="L11187" s="2" t="s">
        <v>15</v>
      </c>
      <c r="M11187" s="2" t="s">
        <v>22</v>
      </c>
      <c r="N11187" s="2">
        <v>293.06</v>
      </c>
      <c r="O11187" s="2" t="s">
        <v>48</v>
      </c>
      <c r="P11187" s="2">
        <f t="shared" si="348"/>
        <v>2138.9675999999999</v>
      </c>
    </row>
    <row r="11188" spans="1:16" ht="14.25" customHeight="1" x14ac:dyDescent="0.35">
      <c r="A11188" s="2" t="s">
        <v>11219</v>
      </c>
      <c r="B11188" s="2" t="s">
        <v>41</v>
      </c>
      <c r="C11188" s="2" t="s">
        <v>26</v>
      </c>
      <c r="D11188" s="2">
        <v>1703.88</v>
      </c>
      <c r="E11188" s="2">
        <v>0.42</v>
      </c>
      <c r="F11188" s="2">
        <f t="shared" si="349"/>
        <v>715.62959999999998</v>
      </c>
      <c r="G11188" s="2">
        <v>8</v>
      </c>
      <c r="H11188" s="2" t="str">
        <f>TEXT(Table1[[#This Row],[order_date]],"mmmm")</f>
        <v>June</v>
      </c>
      <c r="I11188" s="3">
        <v>45081</v>
      </c>
      <c r="J11188" s="3">
        <v>45088</v>
      </c>
      <c r="K11188" s="3" t="str">
        <f>TEXT(Table1[[#This Row],[delivery_date]]-Table1[[#This Row],[order_date]],"D")</f>
        <v>7</v>
      </c>
      <c r="L11188" s="2" t="s">
        <v>15</v>
      </c>
      <c r="M11188" s="2" t="s">
        <v>16</v>
      </c>
      <c r="N11188" s="2">
        <v>186.61</v>
      </c>
      <c r="O11188" s="2" t="s">
        <v>23</v>
      </c>
      <c r="P11188" s="2">
        <f t="shared" si="348"/>
        <v>988.25040000000013</v>
      </c>
    </row>
    <row r="11189" spans="1:16" ht="14.25" customHeight="1" x14ac:dyDescent="0.35">
      <c r="A11189" s="2" t="s">
        <v>11220</v>
      </c>
      <c r="B11189" s="2" t="s">
        <v>19</v>
      </c>
      <c r="C11189" s="2" t="s">
        <v>20</v>
      </c>
      <c r="D11189" s="2">
        <v>1798.08</v>
      </c>
      <c r="E11189" s="2">
        <v>0.13</v>
      </c>
      <c r="F11189" s="2">
        <f t="shared" si="349"/>
        <v>233.75039999999998</v>
      </c>
      <c r="G11189" s="2">
        <v>2</v>
      </c>
      <c r="H11189" s="2" t="str">
        <f>TEXT(Table1[[#This Row],[order_date]],"mmmm")</f>
        <v>December</v>
      </c>
      <c r="I11189" s="3">
        <v>45656</v>
      </c>
      <c r="J11189" s="3">
        <v>45662</v>
      </c>
      <c r="K11189" s="3" t="str">
        <f>TEXT(Table1[[#This Row],[delivery_date]]-Table1[[#This Row],[order_date]],"D")</f>
        <v>6</v>
      </c>
      <c r="L11189" s="2" t="s">
        <v>31</v>
      </c>
      <c r="M11189" s="2" t="s">
        <v>27</v>
      </c>
      <c r="N11189" s="2">
        <v>359.69</v>
      </c>
      <c r="O11189" s="2" t="s">
        <v>23</v>
      </c>
      <c r="P11189" s="2">
        <f t="shared" si="348"/>
        <v>1564.3296</v>
      </c>
    </row>
    <row r="11190" spans="1:16" ht="14.25" customHeight="1" x14ac:dyDescent="0.35">
      <c r="A11190" s="2" t="s">
        <v>11221</v>
      </c>
      <c r="B11190" s="2" t="s">
        <v>25</v>
      </c>
      <c r="C11190" s="2" t="s">
        <v>20</v>
      </c>
      <c r="D11190" s="2">
        <v>3838.72</v>
      </c>
      <c r="E11190" s="2">
        <v>0.36</v>
      </c>
      <c r="F11190" s="2">
        <f t="shared" si="349"/>
        <v>1381.9391999999998</v>
      </c>
      <c r="G11190" s="2">
        <v>8</v>
      </c>
      <c r="H11190" s="2" t="str">
        <f>TEXT(Table1[[#This Row],[order_date]],"mmmm")</f>
        <v>June</v>
      </c>
      <c r="I11190" s="3">
        <v>45106</v>
      </c>
      <c r="J11190" s="3">
        <v>45113</v>
      </c>
      <c r="K11190" s="3" t="str">
        <f>TEXT(Table1[[#This Row],[delivery_date]]-Table1[[#This Row],[order_date]],"D")</f>
        <v>7</v>
      </c>
      <c r="L11190" s="2" t="s">
        <v>21</v>
      </c>
      <c r="M11190" s="2" t="s">
        <v>22</v>
      </c>
      <c r="N11190" s="2">
        <v>865.77</v>
      </c>
      <c r="O11190" s="2" t="s">
        <v>23</v>
      </c>
      <c r="P11190" s="2">
        <f t="shared" si="348"/>
        <v>2456.7808</v>
      </c>
    </row>
    <row r="11191" spans="1:16" ht="14.25" customHeight="1" x14ac:dyDescent="0.35">
      <c r="A11191" s="2" t="s">
        <v>11222</v>
      </c>
      <c r="B11191" s="2" t="s">
        <v>13</v>
      </c>
      <c r="C11191" s="2" t="s">
        <v>36</v>
      </c>
      <c r="D11191" s="2">
        <v>2719.77</v>
      </c>
      <c r="E11191" s="2">
        <v>0.31</v>
      </c>
      <c r="F11191" s="2">
        <f t="shared" si="349"/>
        <v>843.12869999999998</v>
      </c>
      <c r="G11191" s="2">
        <v>7</v>
      </c>
      <c r="H11191" s="2" t="str">
        <f>TEXT(Table1[[#This Row],[order_date]],"mmmm")</f>
        <v>September</v>
      </c>
      <c r="I11191" s="3">
        <v>45565</v>
      </c>
      <c r="J11191" s="3">
        <v>45569</v>
      </c>
      <c r="K11191" s="3" t="str">
        <f>TEXT(Table1[[#This Row],[delivery_date]]-Table1[[#This Row],[order_date]],"D")</f>
        <v>4</v>
      </c>
      <c r="L11191" s="2" t="s">
        <v>31</v>
      </c>
      <c r="M11191" s="2" t="s">
        <v>16</v>
      </c>
      <c r="N11191" s="2">
        <v>506.31</v>
      </c>
      <c r="O11191" s="2" t="s">
        <v>28</v>
      </c>
      <c r="P11191" s="2">
        <f t="shared" si="348"/>
        <v>1876.6413</v>
      </c>
    </row>
    <row r="11192" spans="1:16" ht="14.25" customHeight="1" x14ac:dyDescent="0.35">
      <c r="A11192" s="2" t="s">
        <v>11223</v>
      </c>
      <c r="B11192" s="2" t="s">
        <v>41</v>
      </c>
      <c r="C11192" s="2" t="s">
        <v>14</v>
      </c>
      <c r="D11192" s="2">
        <v>580.08000000000004</v>
      </c>
      <c r="E11192" s="2">
        <v>0.42</v>
      </c>
      <c r="F11192" s="2">
        <f t="shared" si="349"/>
        <v>243.6336</v>
      </c>
      <c r="G11192" s="2">
        <v>2</v>
      </c>
      <c r="H11192" s="2" t="str">
        <f>TEXT(Table1[[#This Row],[order_date]],"mmmm")</f>
        <v>January</v>
      </c>
      <c r="I11192" s="3">
        <v>45298</v>
      </c>
      <c r="J11192" s="3">
        <v>45300</v>
      </c>
      <c r="K11192" s="3" t="str">
        <f>TEXT(Table1[[#This Row],[delivery_date]]-Table1[[#This Row],[order_date]],"D")</f>
        <v>2</v>
      </c>
      <c r="L11192" s="2" t="s">
        <v>21</v>
      </c>
      <c r="M11192" s="2" t="s">
        <v>22</v>
      </c>
      <c r="N11192" s="2">
        <v>168.97</v>
      </c>
      <c r="O11192" s="2" t="s">
        <v>23</v>
      </c>
      <c r="P11192" s="2">
        <f t="shared" si="348"/>
        <v>336.44640000000004</v>
      </c>
    </row>
    <row r="11193" spans="1:16" ht="14.25" customHeight="1" x14ac:dyDescent="0.35">
      <c r="A11193" s="2" t="s">
        <v>11224</v>
      </c>
      <c r="B11193" s="2" t="s">
        <v>25</v>
      </c>
      <c r="C11193" s="2" t="s">
        <v>26</v>
      </c>
      <c r="D11193" s="2">
        <v>849.68</v>
      </c>
      <c r="E11193" s="2">
        <v>0.14000000000000001</v>
      </c>
      <c r="F11193" s="2">
        <f t="shared" si="349"/>
        <v>118.9552</v>
      </c>
      <c r="G11193" s="2">
        <v>2</v>
      </c>
      <c r="H11193" s="2" t="str">
        <f>TEXT(Table1[[#This Row],[order_date]],"mmmm")</f>
        <v>November</v>
      </c>
      <c r="I11193" s="3">
        <v>45613</v>
      </c>
      <c r="J11193" s="3">
        <v>45616</v>
      </c>
      <c r="K11193" s="3" t="str">
        <f>TEXT(Table1[[#This Row],[delivery_date]]-Table1[[#This Row],[order_date]],"D")</f>
        <v>3</v>
      </c>
      <c r="L11193" s="2" t="s">
        <v>15</v>
      </c>
      <c r="M11193" s="2" t="s">
        <v>22</v>
      </c>
      <c r="N11193" s="2">
        <v>82.2</v>
      </c>
      <c r="O11193" s="2" t="s">
        <v>48</v>
      </c>
      <c r="P11193" s="2">
        <f t="shared" si="348"/>
        <v>730.72479999999996</v>
      </c>
    </row>
    <row r="11194" spans="1:16" ht="14.25" customHeight="1" x14ac:dyDescent="0.35">
      <c r="A11194" s="2" t="s">
        <v>11225</v>
      </c>
      <c r="B11194" s="2" t="s">
        <v>41</v>
      </c>
      <c r="C11194" s="2" t="s">
        <v>20</v>
      </c>
      <c r="D11194" s="2">
        <v>4270.83</v>
      </c>
      <c r="E11194" s="2">
        <v>0.38</v>
      </c>
      <c r="F11194" s="2">
        <f t="shared" si="349"/>
        <v>1622.9154000000001</v>
      </c>
      <c r="G11194" s="2">
        <v>2</v>
      </c>
      <c r="H11194" s="2" t="str">
        <f>TEXT(Table1[[#This Row],[order_date]],"mmmm")</f>
        <v>February</v>
      </c>
      <c r="I11194" s="3">
        <v>44984</v>
      </c>
      <c r="J11194" s="3">
        <v>44991</v>
      </c>
      <c r="K11194" s="3" t="str">
        <f>TEXT(Table1[[#This Row],[delivery_date]]-Table1[[#This Row],[order_date]],"D")</f>
        <v>7</v>
      </c>
      <c r="L11194" s="2" t="s">
        <v>31</v>
      </c>
      <c r="M11194" s="2" t="s">
        <v>27</v>
      </c>
      <c r="N11194" s="2">
        <v>826.96</v>
      </c>
      <c r="O11194" s="2" t="s">
        <v>28</v>
      </c>
      <c r="P11194" s="2">
        <f t="shared" si="348"/>
        <v>2647.9146000000001</v>
      </c>
    </row>
    <row r="11195" spans="1:16" ht="14.25" customHeight="1" x14ac:dyDescent="0.35">
      <c r="A11195" s="2" t="s">
        <v>11226</v>
      </c>
      <c r="B11195" s="2" t="s">
        <v>41</v>
      </c>
      <c r="C11195" s="2" t="s">
        <v>26</v>
      </c>
      <c r="D11195" s="2">
        <v>4994.1400000000003</v>
      </c>
      <c r="E11195" s="2">
        <v>0.43</v>
      </c>
      <c r="F11195" s="2">
        <f t="shared" si="349"/>
        <v>2147.4802</v>
      </c>
      <c r="G11195" s="2">
        <v>1</v>
      </c>
      <c r="H11195" s="2" t="str">
        <f>TEXT(Table1[[#This Row],[order_date]],"mmmm")</f>
        <v>October</v>
      </c>
      <c r="I11195" s="3">
        <v>45573</v>
      </c>
      <c r="J11195" s="3">
        <v>45574</v>
      </c>
      <c r="K11195" s="3" t="str">
        <f>TEXT(Table1[[#This Row],[delivery_date]]-Table1[[#This Row],[order_date]],"D")</f>
        <v>1</v>
      </c>
      <c r="L11195" s="2" t="s">
        <v>21</v>
      </c>
      <c r="M11195" s="2" t="s">
        <v>27</v>
      </c>
      <c r="N11195" s="2">
        <v>1177.17</v>
      </c>
      <c r="O11195" s="2" t="s">
        <v>28</v>
      </c>
      <c r="P11195" s="2">
        <f t="shared" si="348"/>
        <v>2846.6598000000004</v>
      </c>
    </row>
    <row r="11196" spans="1:16" ht="14.25" customHeight="1" x14ac:dyDescent="0.35">
      <c r="A11196" s="2" t="s">
        <v>11227</v>
      </c>
      <c r="B11196" s="2" t="s">
        <v>25</v>
      </c>
      <c r="C11196" s="2" t="s">
        <v>14</v>
      </c>
      <c r="D11196" s="2">
        <v>1744.85</v>
      </c>
      <c r="E11196" s="2">
        <v>0.27</v>
      </c>
      <c r="F11196" s="2">
        <f t="shared" si="349"/>
        <v>471.10950000000003</v>
      </c>
      <c r="G11196" s="2">
        <v>7</v>
      </c>
      <c r="H11196" s="2" t="str">
        <f>TEXT(Table1[[#This Row],[order_date]],"mmmm")</f>
        <v>May</v>
      </c>
      <c r="I11196" s="3">
        <v>45067</v>
      </c>
      <c r="J11196" s="3">
        <v>45068</v>
      </c>
      <c r="K11196" s="3" t="str">
        <f>TEXT(Table1[[#This Row],[delivery_date]]-Table1[[#This Row],[order_date]],"D")</f>
        <v>1</v>
      </c>
      <c r="L11196" s="2" t="s">
        <v>21</v>
      </c>
      <c r="M11196" s="2" t="s">
        <v>22</v>
      </c>
      <c r="N11196" s="2">
        <v>192.09</v>
      </c>
      <c r="O11196" s="2" t="s">
        <v>28</v>
      </c>
      <c r="P11196" s="2">
        <f t="shared" si="348"/>
        <v>1273.7404999999999</v>
      </c>
    </row>
    <row r="11197" spans="1:16" ht="14.25" customHeight="1" x14ac:dyDescent="0.35">
      <c r="A11197" s="2" t="s">
        <v>11228</v>
      </c>
      <c r="B11197" s="2" t="s">
        <v>25</v>
      </c>
      <c r="C11197" s="2" t="s">
        <v>33</v>
      </c>
      <c r="D11197" s="2">
        <v>1994.84</v>
      </c>
      <c r="E11197" s="2">
        <v>0.21</v>
      </c>
      <c r="F11197" s="2">
        <f t="shared" si="349"/>
        <v>418.91639999999995</v>
      </c>
      <c r="G11197" s="2">
        <v>8</v>
      </c>
      <c r="H11197" s="2" t="str">
        <f>TEXT(Table1[[#This Row],[order_date]],"mmmm")</f>
        <v>February</v>
      </c>
      <c r="I11197" s="3">
        <v>44974</v>
      </c>
      <c r="J11197" s="3">
        <v>44978</v>
      </c>
      <c r="K11197" s="3" t="str">
        <f>TEXT(Table1[[#This Row],[delivery_date]]-Table1[[#This Row],[order_date]],"D")</f>
        <v>4</v>
      </c>
      <c r="L11197" s="2" t="s">
        <v>21</v>
      </c>
      <c r="M11197" s="2" t="s">
        <v>27</v>
      </c>
      <c r="N11197" s="2">
        <v>121.36</v>
      </c>
      <c r="O11197" s="2" t="s">
        <v>48</v>
      </c>
      <c r="P11197" s="2">
        <f t="shared" si="348"/>
        <v>1575.9236000000001</v>
      </c>
    </row>
    <row r="11198" spans="1:16" ht="14.25" customHeight="1" x14ac:dyDescent="0.35">
      <c r="A11198" s="2" t="s">
        <v>11229</v>
      </c>
      <c r="B11198" s="2" t="s">
        <v>25</v>
      </c>
      <c r="C11198" s="2" t="s">
        <v>20</v>
      </c>
      <c r="D11198" s="2">
        <v>856.99</v>
      </c>
      <c r="E11198" s="2">
        <v>0.47</v>
      </c>
      <c r="F11198" s="2">
        <f t="shared" si="349"/>
        <v>402.78530000000001</v>
      </c>
      <c r="G11198" s="2">
        <v>7</v>
      </c>
      <c r="H11198" s="2" t="str">
        <f>TEXT(Table1[[#This Row],[order_date]],"mmmm")</f>
        <v>October</v>
      </c>
      <c r="I11198" s="3">
        <v>45594</v>
      </c>
      <c r="J11198" s="3">
        <v>45596</v>
      </c>
      <c r="K11198" s="3" t="str">
        <f>TEXT(Table1[[#This Row],[delivery_date]]-Table1[[#This Row],[order_date]],"D")</f>
        <v>2</v>
      </c>
      <c r="L11198" s="2" t="s">
        <v>31</v>
      </c>
      <c r="M11198" s="2" t="s">
        <v>16</v>
      </c>
      <c r="N11198" s="2">
        <v>93.97</v>
      </c>
      <c r="O11198" s="2" t="s">
        <v>17</v>
      </c>
      <c r="P11198" s="2">
        <f t="shared" si="348"/>
        <v>454.2047</v>
      </c>
    </row>
    <row r="11199" spans="1:16" ht="14.25" customHeight="1" x14ac:dyDescent="0.35">
      <c r="A11199" s="2" t="s">
        <v>11230</v>
      </c>
      <c r="B11199" s="2" t="s">
        <v>41</v>
      </c>
      <c r="C11199" s="2" t="s">
        <v>14</v>
      </c>
      <c r="D11199" s="2">
        <v>1254.99</v>
      </c>
      <c r="E11199" s="2">
        <v>0.08</v>
      </c>
      <c r="F11199" s="2">
        <f t="shared" si="349"/>
        <v>100.39920000000001</v>
      </c>
      <c r="G11199" s="2">
        <v>4</v>
      </c>
      <c r="H11199" s="2" t="str">
        <f>TEXT(Table1[[#This Row],[order_date]],"mmmm")</f>
        <v>March</v>
      </c>
      <c r="I11199" s="3">
        <v>45355</v>
      </c>
      <c r="J11199" s="3">
        <v>45359</v>
      </c>
      <c r="K11199" s="3" t="str">
        <f>TEXT(Table1[[#This Row],[delivery_date]]-Table1[[#This Row],[order_date]],"D")</f>
        <v>4</v>
      </c>
      <c r="L11199" s="2" t="s">
        <v>31</v>
      </c>
      <c r="M11199" s="2" t="s">
        <v>27</v>
      </c>
      <c r="N11199" s="2">
        <v>64.91</v>
      </c>
      <c r="O11199" s="2" t="s">
        <v>17</v>
      </c>
      <c r="P11199" s="2">
        <f t="shared" si="348"/>
        <v>1154.5907999999999</v>
      </c>
    </row>
    <row r="11200" spans="1:16" ht="14.25" customHeight="1" x14ac:dyDescent="0.35">
      <c r="A11200" s="2" t="s">
        <v>11231</v>
      </c>
      <c r="B11200" s="2" t="s">
        <v>41</v>
      </c>
      <c r="C11200" s="2" t="s">
        <v>26</v>
      </c>
      <c r="D11200" s="2">
        <v>2180.69</v>
      </c>
      <c r="E11200" s="2">
        <v>0.02</v>
      </c>
      <c r="F11200" s="2">
        <f t="shared" si="349"/>
        <v>43.613800000000005</v>
      </c>
      <c r="G11200" s="2">
        <v>9</v>
      </c>
      <c r="H11200" s="2" t="str">
        <f>TEXT(Table1[[#This Row],[order_date]],"mmmm")</f>
        <v>November</v>
      </c>
      <c r="I11200" s="3">
        <v>45622</v>
      </c>
      <c r="J11200" s="3">
        <v>45626</v>
      </c>
      <c r="K11200" s="3" t="str">
        <f>TEXT(Table1[[#This Row],[delivery_date]]-Table1[[#This Row],[order_date]],"D")</f>
        <v>4</v>
      </c>
      <c r="L11200" s="2" t="s">
        <v>15</v>
      </c>
      <c r="M11200" s="2" t="s">
        <v>16</v>
      </c>
      <c r="N11200" s="2">
        <v>358.85</v>
      </c>
      <c r="O11200" s="2" t="s">
        <v>17</v>
      </c>
      <c r="P11200" s="2">
        <f t="shared" si="348"/>
        <v>2137.0762</v>
      </c>
    </row>
    <row r="11201" spans="1:16" ht="14.25" customHeight="1" x14ac:dyDescent="0.35">
      <c r="A11201" s="2" t="s">
        <v>11232</v>
      </c>
      <c r="B11201" s="2" t="s">
        <v>13</v>
      </c>
      <c r="C11201" s="2" t="s">
        <v>14</v>
      </c>
      <c r="D11201" s="2">
        <v>1493.51</v>
      </c>
      <c r="E11201" s="2">
        <v>0.09</v>
      </c>
      <c r="F11201" s="2">
        <f t="shared" si="349"/>
        <v>134.41589999999999</v>
      </c>
      <c r="G11201" s="2">
        <v>2</v>
      </c>
      <c r="H11201" s="2" t="str">
        <f>TEXT(Table1[[#This Row],[order_date]],"mmmm")</f>
        <v>April</v>
      </c>
      <c r="I11201" s="3">
        <v>45402</v>
      </c>
      <c r="J11201" s="3">
        <v>45403</v>
      </c>
      <c r="K11201" s="3" t="str">
        <f>TEXT(Table1[[#This Row],[delivery_date]]-Table1[[#This Row],[order_date]],"D")</f>
        <v>1</v>
      </c>
      <c r="L11201" s="2" t="s">
        <v>21</v>
      </c>
      <c r="M11201" s="2" t="s">
        <v>16</v>
      </c>
      <c r="N11201" s="2">
        <v>91.02</v>
      </c>
      <c r="O11201" s="2" t="s">
        <v>34</v>
      </c>
      <c r="P11201" s="2">
        <f t="shared" si="348"/>
        <v>1359.0941</v>
      </c>
    </row>
    <row r="11202" spans="1:16" ht="14.25" customHeight="1" x14ac:dyDescent="0.35">
      <c r="A11202" s="2" t="s">
        <v>11233</v>
      </c>
      <c r="B11202" s="2" t="s">
        <v>19</v>
      </c>
      <c r="C11202" s="2" t="s">
        <v>33</v>
      </c>
      <c r="D11202" s="2">
        <v>3536.98</v>
      </c>
      <c r="E11202" s="2">
        <v>0.34</v>
      </c>
      <c r="F11202" s="2">
        <f t="shared" si="349"/>
        <v>1202.5732</v>
      </c>
      <c r="G11202" s="2">
        <v>5</v>
      </c>
      <c r="H11202" s="2" t="str">
        <f>TEXT(Table1[[#This Row],[order_date]],"mmmm")</f>
        <v>August</v>
      </c>
      <c r="I11202" s="3">
        <v>45142</v>
      </c>
      <c r="J11202" s="3">
        <v>45149</v>
      </c>
      <c r="K11202" s="3" t="str">
        <f>TEXT(Table1[[#This Row],[delivery_date]]-Table1[[#This Row],[order_date]],"D")</f>
        <v>7</v>
      </c>
      <c r="L11202" s="2" t="s">
        <v>31</v>
      </c>
      <c r="M11202" s="2" t="s">
        <v>22</v>
      </c>
      <c r="N11202" s="2">
        <v>841.35</v>
      </c>
      <c r="O11202" s="2" t="s">
        <v>23</v>
      </c>
      <c r="P11202" s="2">
        <f t="shared" ref="P11202:P11265" si="350">D11202-F11202</f>
        <v>2334.4067999999997</v>
      </c>
    </row>
    <row r="11203" spans="1:16" ht="14.25" customHeight="1" x14ac:dyDescent="0.35">
      <c r="A11203" s="2" t="s">
        <v>11234</v>
      </c>
      <c r="B11203" s="2" t="s">
        <v>41</v>
      </c>
      <c r="C11203" s="2" t="s">
        <v>14</v>
      </c>
      <c r="D11203" s="2">
        <v>2735.46</v>
      </c>
      <c r="E11203" s="2">
        <v>0.39</v>
      </c>
      <c r="F11203" s="2">
        <f t="shared" ref="F11203:F11266" si="351">D11203*E11203</f>
        <v>1066.8294000000001</v>
      </c>
      <c r="G11203" s="2">
        <v>2</v>
      </c>
      <c r="H11203" s="2" t="str">
        <f>TEXT(Table1[[#This Row],[order_date]],"mmmm")</f>
        <v>November</v>
      </c>
      <c r="I11203" s="3">
        <v>45601</v>
      </c>
      <c r="J11203" s="3">
        <v>45606</v>
      </c>
      <c r="K11203" s="3" t="str">
        <f>TEXT(Table1[[#This Row],[delivery_date]]-Table1[[#This Row],[order_date]],"D")</f>
        <v>5</v>
      </c>
      <c r="L11203" s="2" t="s">
        <v>31</v>
      </c>
      <c r="M11203" s="2" t="s">
        <v>27</v>
      </c>
      <c r="N11203" s="2">
        <v>752.61</v>
      </c>
      <c r="O11203" s="2" t="s">
        <v>23</v>
      </c>
      <c r="P11203" s="2">
        <f t="shared" si="350"/>
        <v>1668.6306</v>
      </c>
    </row>
    <row r="11204" spans="1:16" ht="14.25" customHeight="1" x14ac:dyDescent="0.35">
      <c r="A11204" s="2" t="s">
        <v>11235</v>
      </c>
      <c r="B11204" s="2" t="s">
        <v>19</v>
      </c>
      <c r="C11204" s="2" t="s">
        <v>26</v>
      </c>
      <c r="D11204" s="2">
        <v>4129.26</v>
      </c>
      <c r="E11204" s="2">
        <v>0.36</v>
      </c>
      <c r="F11204" s="2">
        <f t="shared" si="351"/>
        <v>1486.5336</v>
      </c>
      <c r="G11204" s="2">
        <v>3</v>
      </c>
      <c r="H11204" s="2" t="str">
        <f>TEXT(Table1[[#This Row],[order_date]],"mmmm")</f>
        <v>May</v>
      </c>
      <c r="I11204" s="3">
        <v>45051</v>
      </c>
      <c r="J11204" s="3">
        <v>45054</v>
      </c>
      <c r="K11204" s="3" t="str">
        <f>TEXT(Table1[[#This Row],[delivery_date]]-Table1[[#This Row],[order_date]],"D")</f>
        <v>3</v>
      </c>
      <c r="L11204" s="2" t="s">
        <v>15</v>
      </c>
      <c r="M11204" s="2" t="s">
        <v>27</v>
      </c>
      <c r="N11204" s="2">
        <v>537.64</v>
      </c>
      <c r="O11204" s="2" t="s">
        <v>48</v>
      </c>
      <c r="P11204" s="2">
        <f t="shared" si="350"/>
        <v>2642.7264000000005</v>
      </c>
    </row>
    <row r="11205" spans="1:16" ht="14.25" customHeight="1" x14ac:dyDescent="0.35">
      <c r="A11205" s="2" t="s">
        <v>11236</v>
      </c>
      <c r="B11205" s="2" t="s">
        <v>25</v>
      </c>
      <c r="C11205" s="2" t="s">
        <v>20</v>
      </c>
      <c r="D11205" s="2">
        <v>3650.17</v>
      </c>
      <c r="E11205" s="2">
        <v>0.21</v>
      </c>
      <c r="F11205" s="2">
        <f t="shared" si="351"/>
        <v>766.53570000000002</v>
      </c>
      <c r="G11205" s="2">
        <v>2</v>
      </c>
      <c r="H11205" s="2" t="str">
        <f>TEXT(Table1[[#This Row],[order_date]],"mmmm")</f>
        <v>November</v>
      </c>
      <c r="I11205" s="3">
        <v>45237</v>
      </c>
      <c r="J11205" s="3">
        <v>45244</v>
      </c>
      <c r="K11205" s="3" t="str">
        <f>TEXT(Table1[[#This Row],[delivery_date]]-Table1[[#This Row],[order_date]],"D")</f>
        <v>7</v>
      </c>
      <c r="L11205" s="2" t="s">
        <v>21</v>
      </c>
      <c r="M11205" s="2" t="s">
        <v>16</v>
      </c>
      <c r="N11205" s="2">
        <v>718.71</v>
      </c>
      <c r="O11205" s="2" t="s">
        <v>39</v>
      </c>
      <c r="P11205" s="2">
        <f t="shared" si="350"/>
        <v>2883.6343000000002</v>
      </c>
    </row>
    <row r="11206" spans="1:16" ht="14.25" customHeight="1" x14ac:dyDescent="0.35">
      <c r="A11206" s="2" t="s">
        <v>11237</v>
      </c>
      <c r="B11206" s="2" t="s">
        <v>41</v>
      </c>
      <c r="C11206" s="2" t="s">
        <v>20</v>
      </c>
      <c r="D11206" s="2">
        <v>727.69</v>
      </c>
      <c r="E11206" s="2">
        <v>0.48</v>
      </c>
      <c r="F11206" s="2">
        <f t="shared" si="351"/>
        <v>349.2912</v>
      </c>
      <c r="G11206" s="2">
        <v>8</v>
      </c>
      <c r="H11206" s="2" t="str">
        <f>TEXT(Table1[[#This Row],[order_date]],"mmmm")</f>
        <v>May</v>
      </c>
      <c r="I11206" s="3">
        <v>45437</v>
      </c>
      <c r="J11206" s="3">
        <v>45439</v>
      </c>
      <c r="K11206" s="3" t="str">
        <f>TEXT(Table1[[#This Row],[delivery_date]]-Table1[[#This Row],[order_date]],"D")</f>
        <v>2</v>
      </c>
      <c r="L11206" s="2" t="s">
        <v>31</v>
      </c>
      <c r="M11206" s="2" t="s">
        <v>27</v>
      </c>
      <c r="N11206" s="2">
        <v>186.63</v>
      </c>
      <c r="O11206" s="2" t="s">
        <v>23</v>
      </c>
      <c r="P11206" s="2">
        <f t="shared" si="350"/>
        <v>378.39880000000005</v>
      </c>
    </row>
    <row r="11207" spans="1:16" ht="14.25" customHeight="1" x14ac:dyDescent="0.35">
      <c r="A11207" s="2" t="s">
        <v>11238</v>
      </c>
      <c r="B11207" s="2" t="s">
        <v>13</v>
      </c>
      <c r="C11207" s="2" t="s">
        <v>36</v>
      </c>
      <c r="D11207" s="2">
        <v>704.61</v>
      </c>
      <c r="E11207" s="2">
        <v>0.22</v>
      </c>
      <c r="F11207" s="2">
        <f t="shared" si="351"/>
        <v>155.01420000000002</v>
      </c>
      <c r="G11207" s="2">
        <v>6</v>
      </c>
      <c r="H11207" s="2" t="str">
        <f>TEXT(Table1[[#This Row],[order_date]],"mmmm")</f>
        <v>May</v>
      </c>
      <c r="I11207" s="3">
        <v>45063</v>
      </c>
      <c r="J11207" s="3">
        <v>45068</v>
      </c>
      <c r="K11207" s="3" t="str">
        <f>TEXT(Table1[[#This Row],[delivery_date]]-Table1[[#This Row],[order_date]],"D")</f>
        <v>5</v>
      </c>
      <c r="L11207" s="2" t="s">
        <v>31</v>
      </c>
      <c r="M11207" s="2" t="s">
        <v>16</v>
      </c>
      <c r="N11207" s="2">
        <v>81.47</v>
      </c>
      <c r="O11207" s="2" t="s">
        <v>28</v>
      </c>
      <c r="P11207" s="2">
        <f t="shared" si="350"/>
        <v>549.59580000000005</v>
      </c>
    </row>
    <row r="11208" spans="1:16" ht="14.25" customHeight="1" x14ac:dyDescent="0.35">
      <c r="A11208" s="2" t="s">
        <v>11239</v>
      </c>
      <c r="B11208" s="2" t="s">
        <v>13</v>
      </c>
      <c r="C11208" s="2" t="s">
        <v>26</v>
      </c>
      <c r="D11208" s="2">
        <v>4488.68</v>
      </c>
      <c r="E11208" s="2">
        <v>0.49</v>
      </c>
      <c r="F11208" s="2">
        <f t="shared" si="351"/>
        <v>2199.4531999999999</v>
      </c>
      <c r="G11208" s="2">
        <v>5</v>
      </c>
      <c r="H11208" s="2" t="str">
        <f>TEXT(Table1[[#This Row],[order_date]],"mmmm")</f>
        <v>April</v>
      </c>
      <c r="I11208" s="3">
        <v>45042</v>
      </c>
      <c r="J11208" s="3">
        <v>45046</v>
      </c>
      <c r="K11208" s="3" t="str">
        <f>TEXT(Table1[[#This Row],[delivery_date]]-Table1[[#This Row],[order_date]],"D")</f>
        <v>4</v>
      </c>
      <c r="L11208" s="2" t="s">
        <v>31</v>
      </c>
      <c r="M11208" s="2" t="s">
        <v>22</v>
      </c>
      <c r="N11208" s="2">
        <v>1017.86</v>
      </c>
      <c r="O11208" s="2" t="s">
        <v>17</v>
      </c>
      <c r="P11208" s="2">
        <f t="shared" si="350"/>
        <v>2289.2268000000004</v>
      </c>
    </row>
    <row r="11209" spans="1:16" ht="14.25" customHeight="1" x14ac:dyDescent="0.35">
      <c r="A11209" s="2" t="s">
        <v>11240</v>
      </c>
      <c r="B11209" s="2" t="s">
        <v>19</v>
      </c>
      <c r="C11209" s="2" t="s">
        <v>36</v>
      </c>
      <c r="D11209" s="2">
        <v>4115.6099999999997</v>
      </c>
      <c r="E11209" s="2">
        <v>0.46</v>
      </c>
      <c r="F11209" s="2">
        <f t="shared" si="351"/>
        <v>1893.1805999999999</v>
      </c>
      <c r="G11209" s="2">
        <v>5</v>
      </c>
      <c r="H11209" s="2" t="str">
        <f>TEXT(Table1[[#This Row],[order_date]],"mmmm")</f>
        <v>May</v>
      </c>
      <c r="I11209" s="3">
        <v>45056</v>
      </c>
      <c r="J11209" s="3">
        <v>45058</v>
      </c>
      <c r="K11209" s="3" t="str">
        <f>TEXT(Table1[[#This Row],[delivery_date]]-Table1[[#This Row],[order_date]],"D")</f>
        <v>2</v>
      </c>
      <c r="L11209" s="2" t="s">
        <v>31</v>
      </c>
      <c r="M11209" s="2" t="s">
        <v>27</v>
      </c>
      <c r="N11209" s="2">
        <v>1126.54</v>
      </c>
      <c r="O11209" s="2" t="s">
        <v>39</v>
      </c>
      <c r="P11209" s="2">
        <f t="shared" si="350"/>
        <v>2222.4294</v>
      </c>
    </row>
    <row r="11210" spans="1:16" ht="14.25" customHeight="1" x14ac:dyDescent="0.35">
      <c r="A11210" s="2" t="s">
        <v>11241</v>
      </c>
      <c r="B11210" s="2" t="s">
        <v>25</v>
      </c>
      <c r="C11210" s="2" t="s">
        <v>36</v>
      </c>
      <c r="D11210" s="2">
        <v>2392.79</v>
      </c>
      <c r="E11210" s="2">
        <v>0.2</v>
      </c>
      <c r="F11210" s="2">
        <f t="shared" si="351"/>
        <v>478.55799999999999</v>
      </c>
      <c r="G11210" s="2">
        <v>9</v>
      </c>
      <c r="H11210" s="2" t="str">
        <f>TEXT(Table1[[#This Row],[order_date]],"mmmm")</f>
        <v>March</v>
      </c>
      <c r="I11210" s="3">
        <v>45368</v>
      </c>
      <c r="J11210" s="3">
        <v>45375</v>
      </c>
      <c r="K11210" s="3" t="str">
        <f>TEXT(Table1[[#This Row],[delivery_date]]-Table1[[#This Row],[order_date]],"D")</f>
        <v>7</v>
      </c>
      <c r="L11210" s="2" t="s">
        <v>15</v>
      </c>
      <c r="M11210" s="2" t="s">
        <v>22</v>
      </c>
      <c r="N11210" s="2">
        <v>530.38</v>
      </c>
      <c r="O11210" s="2" t="s">
        <v>23</v>
      </c>
      <c r="P11210" s="2">
        <f t="shared" si="350"/>
        <v>1914.232</v>
      </c>
    </row>
    <row r="11211" spans="1:16" ht="14.25" customHeight="1" x14ac:dyDescent="0.35">
      <c r="A11211" s="2" t="s">
        <v>11242</v>
      </c>
      <c r="B11211" s="2" t="s">
        <v>19</v>
      </c>
      <c r="C11211" s="2" t="s">
        <v>33</v>
      </c>
      <c r="D11211" s="2">
        <v>738.78</v>
      </c>
      <c r="E11211" s="2">
        <v>0.08</v>
      </c>
      <c r="F11211" s="2">
        <f t="shared" si="351"/>
        <v>59.102399999999996</v>
      </c>
      <c r="G11211" s="2">
        <v>2</v>
      </c>
      <c r="H11211" s="2" t="str">
        <f>TEXT(Table1[[#This Row],[order_date]],"mmmm")</f>
        <v>October</v>
      </c>
      <c r="I11211" s="3">
        <v>45204</v>
      </c>
      <c r="J11211" s="3">
        <v>45208</v>
      </c>
      <c r="K11211" s="3" t="str">
        <f>TEXT(Table1[[#This Row],[delivery_date]]-Table1[[#This Row],[order_date]],"D")</f>
        <v>4</v>
      </c>
      <c r="L11211" s="2" t="s">
        <v>15</v>
      </c>
      <c r="M11211" s="2" t="s">
        <v>22</v>
      </c>
      <c r="N11211" s="2">
        <v>162.57</v>
      </c>
      <c r="O11211" s="2" t="s">
        <v>17</v>
      </c>
      <c r="P11211" s="2">
        <f t="shared" si="350"/>
        <v>679.67759999999998</v>
      </c>
    </row>
    <row r="11212" spans="1:16" ht="14.25" customHeight="1" x14ac:dyDescent="0.35">
      <c r="A11212" s="2" t="s">
        <v>11243</v>
      </c>
      <c r="B11212" s="2" t="s">
        <v>25</v>
      </c>
      <c r="C11212" s="2" t="s">
        <v>26</v>
      </c>
      <c r="D11212" s="2">
        <v>4503.0200000000004</v>
      </c>
      <c r="E11212" s="2">
        <v>0.04</v>
      </c>
      <c r="F11212" s="2">
        <f t="shared" si="351"/>
        <v>180.12080000000003</v>
      </c>
      <c r="G11212" s="2">
        <v>1</v>
      </c>
      <c r="H11212" s="2" t="str">
        <f>TEXT(Table1[[#This Row],[order_date]],"mmmm")</f>
        <v>May</v>
      </c>
      <c r="I11212" s="3">
        <v>45436</v>
      </c>
      <c r="J11212" s="3">
        <v>45443</v>
      </c>
      <c r="K11212" s="3" t="str">
        <f>TEXT(Table1[[#This Row],[delivery_date]]-Table1[[#This Row],[order_date]],"D")</f>
        <v>7</v>
      </c>
      <c r="L11212" s="2" t="s">
        <v>21</v>
      </c>
      <c r="M11212" s="2" t="s">
        <v>16</v>
      </c>
      <c r="N11212" s="2">
        <v>345.53</v>
      </c>
      <c r="O11212" s="2" t="s">
        <v>23</v>
      </c>
      <c r="P11212" s="2">
        <f t="shared" si="350"/>
        <v>4322.8992000000007</v>
      </c>
    </row>
    <row r="11213" spans="1:16" ht="14.25" customHeight="1" x14ac:dyDescent="0.35">
      <c r="A11213" s="2" t="s">
        <v>11244</v>
      </c>
      <c r="B11213" s="2" t="s">
        <v>13</v>
      </c>
      <c r="C11213" s="2" t="s">
        <v>20</v>
      </c>
      <c r="D11213" s="2">
        <v>1230.43</v>
      </c>
      <c r="E11213" s="2">
        <v>0.27</v>
      </c>
      <c r="F11213" s="2">
        <f t="shared" si="351"/>
        <v>332.21610000000004</v>
      </c>
      <c r="G11213" s="2">
        <v>6</v>
      </c>
      <c r="H11213" s="2" t="str">
        <f>TEXT(Table1[[#This Row],[order_date]],"mmmm")</f>
        <v>August</v>
      </c>
      <c r="I11213" s="3">
        <v>45139</v>
      </c>
      <c r="J11213" s="3">
        <v>45145</v>
      </c>
      <c r="K11213" s="3" t="str">
        <f>TEXT(Table1[[#This Row],[delivery_date]]-Table1[[#This Row],[order_date]],"D")</f>
        <v>6</v>
      </c>
      <c r="L11213" s="2" t="s">
        <v>15</v>
      </c>
      <c r="M11213" s="2" t="s">
        <v>27</v>
      </c>
      <c r="N11213" s="2">
        <v>110.29</v>
      </c>
      <c r="O11213" s="2" t="s">
        <v>48</v>
      </c>
      <c r="P11213" s="2">
        <f t="shared" si="350"/>
        <v>898.21389999999997</v>
      </c>
    </row>
    <row r="11214" spans="1:16" ht="14.25" customHeight="1" x14ac:dyDescent="0.35">
      <c r="A11214" s="2" t="s">
        <v>11245</v>
      </c>
      <c r="B11214" s="2" t="s">
        <v>19</v>
      </c>
      <c r="C11214" s="2" t="s">
        <v>26</v>
      </c>
      <c r="D11214" s="2">
        <v>274.12</v>
      </c>
      <c r="E11214" s="2">
        <v>0.38</v>
      </c>
      <c r="F11214" s="2">
        <f t="shared" si="351"/>
        <v>104.1656</v>
      </c>
      <c r="G11214" s="2">
        <v>8</v>
      </c>
      <c r="H11214" s="2" t="str">
        <f>TEXT(Table1[[#This Row],[order_date]],"mmmm")</f>
        <v>April</v>
      </c>
      <c r="I11214" s="3">
        <v>45411</v>
      </c>
      <c r="J11214" s="3">
        <v>45413</v>
      </c>
      <c r="K11214" s="3" t="str">
        <f>TEXT(Table1[[#This Row],[delivery_date]]-Table1[[#This Row],[order_date]],"D")</f>
        <v>2</v>
      </c>
      <c r="L11214" s="2" t="s">
        <v>21</v>
      </c>
      <c r="M11214" s="2" t="s">
        <v>27</v>
      </c>
      <c r="N11214" s="2">
        <v>53.87</v>
      </c>
      <c r="O11214" s="2" t="s">
        <v>39</v>
      </c>
      <c r="P11214" s="2">
        <f t="shared" si="350"/>
        <v>169.95440000000002</v>
      </c>
    </row>
    <row r="11215" spans="1:16" ht="14.25" customHeight="1" x14ac:dyDescent="0.35">
      <c r="A11215" s="2" t="s">
        <v>11246</v>
      </c>
      <c r="B11215" s="2" t="s">
        <v>13</v>
      </c>
      <c r="C11215" s="2" t="s">
        <v>33</v>
      </c>
      <c r="D11215" s="2">
        <v>4628.7700000000004</v>
      </c>
      <c r="E11215" s="2">
        <v>0.09</v>
      </c>
      <c r="F11215" s="2">
        <f t="shared" si="351"/>
        <v>416.58930000000004</v>
      </c>
      <c r="G11215" s="2">
        <v>8</v>
      </c>
      <c r="H11215" s="2" t="str">
        <f>TEXT(Table1[[#This Row],[order_date]],"mmmm")</f>
        <v>October</v>
      </c>
      <c r="I11215" s="3">
        <v>45206</v>
      </c>
      <c r="J11215" s="3">
        <v>45208</v>
      </c>
      <c r="K11215" s="3" t="str">
        <f>TEXT(Table1[[#This Row],[delivery_date]]-Table1[[#This Row],[order_date]],"D")</f>
        <v>2</v>
      </c>
      <c r="L11215" s="2" t="s">
        <v>21</v>
      </c>
      <c r="M11215" s="2" t="s">
        <v>27</v>
      </c>
      <c r="N11215" s="2">
        <v>451.72</v>
      </c>
      <c r="O11215" s="2" t="s">
        <v>39</v>
      </c>
      <c r="P11215" s="2">
        <f t="shared" si="350"/>
        <v>4212.1807000000008</v>
      </c>
    </row>
    <row r="11216" spans="1:16" ht="14.25" customHeight="1" x14ac:dyDescent="0.35">
      <c r="A11216" s="2" t="s">
        <v>11247</v>
      </c>
      <c r="B11216" s="2" t="s">
        <v>13</v>
      </c>
      <c r="C11216" s="2" t="s">
        <v>26</v>
      </c>
      <c r="D11216" s="2">
        <v>4063.78</v>
      </c>
      <c r="E11216" s="2">
        <v>0.16</v>
      </c>
      <c r="F11216" s="2">
        <f t="shared" si="351"/>
        <v>650.20480000000009</v>
      </c>
      <c r="G11216" s="2">
        <v>6</v>
      </c>
      <c r="H11216" s="2" t="str">
        <f>TEXT(Table1[[#This Row],[order_date]],"mmmm")</f>
        <v>July</v>
      </c>
      <c r="I11216" s="3">
        <v>45132</v>
      </c>
      <c r="J11216" s="3">
        <v>45135</v>
      </c>
      <c r="K11216" s="3" t="str">
        <f>TEXT(Table1[[#This Row],[delivery_date]]-Table1[[#This Row],[order_date]],"D")</f>
        <v>3</v>
      </c>
      <c r="L11216" s="2" t="s">
        <v>31</v>
      </c>
      <c r="M11216" s="2" t="s">
        <v>16</v>
      </c>
      <c r="N11216" s="2">
        <v>677.81</v>
      </c>
      <c r="O11216" s="2" t="s">
        <v>39</v>
      </c>
      <c r="P11216" s="2">
        <f t="shared" si="350"/>
        <v>3413.5752000000002</v>
      </c>
    </row>
    <row r="11217" spans="1:16" ht="14.25" customHeight="1" x14ac:dyDescent="0.35">
      <c r="A11217" s="2" t="s">
        <v>11248</v>
      </c>
      <c r="B11217" s="2" t="s">
        <v>25</v>
      </c>
      <c r="C11217" s="2" t="s">
        <v>26</v>
      </c>
      <c r="D11217" s="2">
        <v>3498.06</v>
      </c>
      <c r="E11217" s="2">
        <v>0.32</v>
      </c>
      <c r="F11217" s="2">
        <f t="shared" si="351"/>
        <v>1119.3792000000001</v>
      </c>
      <c r="G11217" s="2">
        <v>3</v>
      </c>
      <c r="H11217" s="2" t="str">
        <f>TEXT(Table1[[#This Row],[order_date]],"mmmm")</f>
        <v>November</v>
      </c>
      <c r="I11217" s="3">
        <v>45624</v>
      </c>
      <c r="J11217" s="3">
        <v>45625</v>
      </c>
      <c r="K11217" s="3" t="str">
        <f>TEXT(Table1[[#This Row],[delivery_date]]-Table1[[#This Row],[order_date]],"D")</f>
        <v>1</v>
      </c>
      <c r="L11217" s="2" t="s">
        <v>31</v>
      </c>
      <c r="M11217" s="2" t="s">
        <v>22</v>
      </c>
      <c r="N11217" s="2">
        <v>935.85</v>
      </c>
      <c r="O11217" s="2" t="s">
        <v>28</v>
      </c>
      <c r="P11217" s="2">
        <f t="shared" si="350"/>
        <v>2378.6808000000001</v>
      </c>
    </row>
    <row r="11218" spans="1:16" ht="14.25" customHeight="1" x14ac:dyDescent="0.35">
      <c r="A11218" s="2" t="s">
        <v>11249</v>
      </c>
      <c r="B11218" s="2" t="s">
        <v>19</v>
      </c>
      <c r="C11218" s="2" t="s">
        <v>36</v>
      </c>
      <c r="D11218" s="2">
        <v>266.75</v>
      </c>
      <c r="E11218" s="2">
        <v>0.23</v>
      </c>
      <c r="F11218" s="2">
        <f t="shared" si="351"/>
        <v>61.352499999999999</v>
      </c>
      <c r="G11218" s="2">
        <v>3</v>
      </c>
      <c r="H11218" s="2" t="str">
        <f>TEXT(Table1[[#This Row],[order_date]],"mmmm")</f>
        <v>July</v>
      </c>
      <c r="I11218" s="3">
        <v>45112</v>
      </c>
      <c r="J11218" s="3">
        <v>45115</v>
      </c>
      <c r="K11218" s="3" t="str">
        <f>TEXT(Table1[[#This Row],[delivery_date]]-Table1[[#This Row],[order_date]],"D")</f>
        <v>3</v>
      </c>
      <c r="L11218" s="2" t="s">
        <v>31</v>
      </c>
      <c r="M11218" s="2" t="s">
        <v>16</v>
      </c>
      <c r="N11218" s="2">
        <v>76.75</v>
      </c>
      <c r="O11218" s="2" t="s">
        <v>23</v>
      </c>
      <c r="P11218" s="2">
        <f t="shared" si="350"/>
        <v>205.39750000000001</v>
      </c>
    </row>
    <row r="11219" spans="1:16" ht="14.25" customHeight="1" x14ac:dyDescent="0.35">
      <c r="A11219" s="2" t="s">
        <v>11250</v>
      </c>
      <c r="B11219" s="2" t="s">
        <v>19</v>
      </c>
      <c r="C11219" s="2" t="s">
        <v>26</v>
      </c>
      <c r="D11219" s="2">
        <v>2689.31</v>
      </c>
      <c r="E11219" s="2">
        <v>0.3</v>
      </c>
      <c r="F11219" s="2">
        <f t="shared" si="351"/>
        <v>806.79300000000001</v>
      </c>
      <c r="G11219" s="2">
        <v>2</v>
      </c>
      <c r="H11219" s="2" t="str">
        <f>TEXT(Table1[[#This Row],[order_date]],"mmmm")</f>
        <v>February</v>
      </c>
      <c r="I11219" s="3">
        <v>45331</v>
      </c>
      <c r="J11219" s="3">
        <v>45338</v>
      </c>
      <c r="K11219" s="3" t="str">
        <f>TEXT(Table1[[#This Row],[delivery_date]]-Table1[[#This Row],[order_date]],"D")</f>
        <v>7</v>
      </c>
      <c r="L11219" s="2" t="s">
        <v>21</v>
      </c>
      <c r="M11219" s="2" t="s">
        <v>22</v>
      </c>
      <c r="N11219" s="2">
        <v>412.03</v>
      </c>
      <c r="O11219" s="2" t="s">
        <v>17</v>
      </c>
      <c r="P11219" s="2">
        <f t="shared" si="350"/>
        <v>1882.5169999999998</v>
      </c>
    </row>
    <row r="11220" spans="1:16" ht="14.25" customHeight="1" x14ac:dyDescent="0.35">
      <c r="A11220" s="2" t="s">
        <v>11251</v>
      </c>
      <c r="B11220" s="2" t="s">
        <v>13</v>
      </c>
      <c r="C11220" s="2" t="s">
        <v>36</v>
      </c>
      <c r="D11220" s="2">
        <v>3302.82</v>
      </c>
      <c r="E11220" s="2">
        <v>0.34</v>
      </c>
      <c r="F11220" s="2">
        <f t="shared" si="351"/>
        <v>1122.9588000000001</v>
      </c>
      <c r="G11220" s="2">
        <v>2</v>
      </c>
      <c r="H11220" s="2" t="str">
        <f>TEXT(Table1[[#This Row],[order_date]],"mmmm")</f>
        <v>November</v>
      </c>
      <c r="I11220" s="3">
        <v>45259</v>
      </c>
      <c r="J11220" s="3">
        <v>45266</v>
      </c>
      <c r="K11220" s="3" t="str">
        <f>TEXT(Table1[[#This Row],[delivery_date]]-Table1[[#This Row],[order_date]],"D")</f>
        <v>7</v>
      </c>
      <c r="L11220" s="2" t="s">
        <v>31</v>
      </c>
      <c r="M11220" s="2" t="s">
        <v>16</v>
      </c>
      <c r="N11220" s="2">
        <v>289.67</v>
      </c>
      <c r="O11220" s="2" t="s">
        <v>17</v>
      </c>
      <c r="P11220" s="2">
        <f t="shared" si="350"/>
        <v>2179.8612000000003</v>
      </c>
    </row>
    <row r="11221" spans="1:16" ht="14.25" customHeight="1" x14ac:dyDescent="0.35">
      <c r="A11221" s="2" t="s">
        <v>11252</v>
      </c>
      <c r="B11221" s="2" t="s">
        <v>13</v>
      </c>
      <c r="C11221" s="2" t="s">
        <v>36</v>
      </c>
      <c r="D11221" s="2">
        <v>3820.8</v>
      </c>
      <c r="E11221" s="2">
        <v>0.19</v>
      </c>
      <c r="F11221" s="2">
        <f t="shared" si="351"/>
        <v>725.952</v>
      </c>
      <c r="G11221" s="2">
        <v>2</v>
      </c>
      <c r="H11221" s="2" t="str">
        <f>TEXT(Table1[[#This Row],[order_date]],"mmmm")</f>
        <v>March</v>
      </c>
      <c r="I11221" s="3">
        <v>44989</v>
      </c>
      <c r="J11221" s="3">
        <v>44992</v>
      </c>
      <c r="K11221" s="3" t="str">
        <f>TEXT(Table1[[#This Row],[delivery_date]]-Table1[[#This Row],[order_date]],"D")</f>
        <v>3</v>
      </c>
      <c r="L11221" s="2" t="s">
        <v>31</v>
      </c>
      <c r="M11221" s="2" t="s">
        <v>27</v>
      </c>
      <c r="N11221" s="2">
        <v>1063.27</v>
      </c>
      <c r="O11221" s="2" t="s">
        <v>34</v>
      </c>
      <c r="P11221" s="2">
        <f t="shared" si="350"/>
        <v>3094.848</v>
      </c>
    </row>
    <row r="11222" spans="1:16" ht="14.25" customHeight="1" x14ac:dyDescent="0.35">
      <c r="A11222" s="2" t="s">
        <v>11253</v>
      </c>
      <c r="B11222" s="2" t="s">
        <v>25</v>
      </c>
      <c r="C11222" s="2" t="s">
        <v>14</v>
      </c>
      <c r="D11222" s="2">
        <v>2408.2600000000002</v>
      </c>
      <c r="E11222" s="2">
        <v>0.39</v>
      </c>
      <c r="F11222" s="2">
        <f t="shared" si="351"/>
        <v>939.22140000000013</v>
      </c>
      <c r="G11222" s="2">
        <v>7</v>
      </c>
      <c r="H11222" s="2" t="str">
        <f>TEXT(Table1[[#This Row],[order_date]],"mmmm")</f>
        <v>July</v>
      </c>
      <c r="I11222" s="3">
        <v>45117</v>
      </c>
      <c r="J11222" s="3">
        <v>45122</v>
      </c>
      <c r="K11222" s="3" t="str">
        <f>TEXT(Table1[[#This Row],[delivery_date]]-Table1[[#This Row],[order_date]],"D")</f>
        <v>5</v>
      </c>
      <c r="L11222" s="2" t="s">
        <v>15</v>
      </c>
      <c r="M11222" s="2" t="s">
        <v>16</v>
      </c>
      <c r="N11222" s="2">
        <v>401.9</v>
      </c>
      <c r="O11222" s="2" t="s">
        <v>17</v>
      </c>
      <c r="P11222" s="2">
        <f t="shared" si="350"/>
        <v>1469.0386000000001</v>
      </c>
    </row>
    <row r="11223" spans="1:16" ht="14.25" customHeight="1" x14ac:dyDescent="0.35">
      <c r="A11223" s="2" t="s">
        <v>11254</v>
      </c>
      <c r="B11223" s="2" t="s">
        <v>41</v>
      </c>
      <c r="C11223" s="2" t="s">
        <v>33</v>
      </c>
      <c r="D11223" s="2">
        <v>4771.41</v>
      </c>
      <c r="E11223" s="2">
        <v>0.35</v>
      </c>
      <c r="F11223" s="2">
        <f t="shared" si="351"/>
        <v>1669.9934999999998</v>
      </c>
      <c r="G11223" s="2">
        <v>9</v>
      </c>
      <c r="H11223" s="2" t="str">
        <f>TEXT(Table1[[#This Row],[order_date]],"mmmm")</f>
        <v>December</v>
      </c>
      <c r="I11223" s="3">
        <v>45290</v>
      </c>
      <c r="J11223" s="3">
        <v>45293</v>
      </c>
      <c r="K11223" s="3" t="str">
        <f>TEXT(Table1[[#This Row],[delivery_date]]-Table1[[#This Row],[order_date]],"D")</f>
        <v>3</v>
      </c>
      <c r="L11223" s="2" t="s">
        <v>15</v>
      </c>
      <c r="M11223" s="2" t="s">
        <v>16</v>
      </c>
      <c r="N11223" s="2">
        <v>584.17999999999995</v>
      </c>
      <c r="O11223" s="2" t="s">
        <v>28</v>
      </c>
      <c r="P11223" s="2">
        <f t="shared" si="350"/>
        <v>3101.4165000000003</v>
      </c>
    </row>
    <row r="11224" spans="1:16" ht="14.25" customHeight="1" x14ac:dyDescent="0.35">
      <c r="A11224" s="2" t="s">
        <v>11255</v>
      </c>
      <c r="B11224" s="2" t="s">
        <v>41</v>
      </c>
      <c r="C11224" s="2" t="s">
        <v>36</v>
      </c>
      <c r="D11224" s="2">
        <v>1299.43</v>
      </c>
      <c r="E11224" s="2">
        <v>0.34</v>
      </c>
      <c r="F11224" s="2">
        <f t="shared" si="351"/>
        <v>441.80620000000005</v>
      </c>
      <c r="G11224" s="2">
        <v>7</v>
      </c>
      <c r="H11224" s="2" t="str">
        <f>TEXT(Table1[[#This Row],[order_date]],"mmmm")</f>
        <v>January</v>
      </c>
      <c r="I11224" s="3">
        <v>45297</v>
      </c>
      <c r="J11224" s="3">
        <v>45299</v>
      </c>
      <c r="K11224" s="3" t="str">
        <f>TEXT(Table1[[#This Row],[delivery_date]]-Table1[[#This Row],[order_date]],"D")</f>
        <v>2</v>
      </c>
      <c r="L11224" s="2" t="s">
        <v>15</v>
      </c>
      <c r="M11224" s="2" t="s">
        <v>22</v>
      </c>
      <c r="N11224" s="2">
        <v>387.77</v>
      </c>
      <c r="O11224" s="2" t="s">
        <v>23</v>
      </c>
      <c r="P11224" s="2">
        <f t="shared" si="350"/>
        <v>857.62380000000007</v>
      </c>
    </row>
    <row r="11225" spans="1:16" ht="14.25" customHeight="1" x14ac:dyDescent="0.35">
      <c r="A11225" s="2" t="s">
        <v>11256</v>
      </c>
      <c r="B11225" s="2" t="s">
        <v>13</v>
      </c>
      <c r="C11225" s="2" t="s">
        <v>26</v>
      </c>
      <c r="D11225" s="2">
        <v>441.7</v>
      </c>
      <c r="E11225" s="2">
        <v>7.0000000000000007E-2</v>
      </c>
      <c r="F11225" s="2">
        <f t="shared" si="351"/>
        <v>30.919</v>
      </c>
      <c r="G11225" s="2">
        <v>8</v>
      </c>
      <c r="H11225" s="2" t="str">
        <f>TEXT(Table1[[#This Row],[order_date]],"mmmm")</f>
        <v>February</v>
      </c>
      <c r="I11225" s="3">
        <v>45350</v>
      </c>
      <c r="J11225" s="3">
        <v>45354</v>
      </c>
      <c r="K11225" s="3" t="str">
        <f>TEXT(Table1[[#This Row],[delivery_date]]-Table1[[#This Row],[order_date]],"D")</f>
        <v>4</v>
      </c>
      <c r="L11225" s="2" t="s">
        <v>15</v>
      </c>
      <c r="M11225" s="2" t="s">
        <v>16</v>
      </c>
      <c r="N11225" s="2">
        <v>121.42</v>
      </c>
      <c r="O11225" s="2" t="s">
        <v>23</v>
      </c>
      <c r="P11225" s="2">
        <f t="shared" si="350"/>
        <v>410.78100000000001</v>
      </c>
    </row>
    <row r="11226" spans="1:16" ht="14.25" customHeight="1" x14ac:dyDescent="0.35">
      <c r="A11226" s="2" t="s">
        <v>11257</v>
      </c>
      <c r="B11226" s="2" t="s">
        <v>41</v>
      </c>
      <c r="C11226" s="2" t="s">
        <v>36</v>
      </c>
      <c r="D11226" s="2">
        <v>1730.55</v>
      </c>
      <c r="E11226" s="2">
        <v>0.24</v>
      </c>
      <c r="F11226" s="2">
        <f t="shared" si="351"/>
        <v>415.33199999999999</v>
      </c>
      <c r="G11226" s="2">
        <v>5</v>
      </c>
      <c r="H11226" s="2" t="str">
        <f>TEXT(Table1[[#This Row],[order_date]],"mmmm")</f>
        <v>March</v>
      </c>
      <c r="I11226" s="3">
        <v>45001</v>
      </c>
      <c r="J11226" s="3">
        <v>45006</v>
      </c>
      <c r="K11226" s="3" t="str">
        <f>TEXT(Table1[[#This Row],[delivery_date]]-Table1[[#This Row],[order_date]],"D")</f>
        <v>5</v>
      </c>
      <c r="L11226" s="2" t="s">
        <v>21</v>
      </c>
      <c r="M11226" s="2" t="s">
        <v>16</v>
      </c>
      <c r="N11226" s="2">
        <v>273.44</v>
      </c>
      <c r="O11226" s="2" t="s">
        <v>23</v>
      </c>
      <c r="P11226" s="2">
        <f t="shared" si="350"/>
        <v>1315.2179999999998</v>
      </c>
    </row>
    <row r="11227" spans="1:16" ht="14.25" customHeight="1" x14ac:dyDescent="0.35">
      <c r="A11227" s="2" t="s">
        <v>11258</v>
      </c>
      <c r="B11227" s="2" t="s">
        <v>41</v>
      </c>
      <c r="C11227" s="2" t="s">
        <v>36</v>
      </c>
      <c r="D11227" s="2">
        <v>3342.84</v>
      </c>
      <c r="E11227" s="2">
        <v>0.28999999999999998</v>
      </c>
      <c r="F11227" s="2">
        <f t="shared" si="351"/>
        <v>969.42359999999996</v>
      </c>
      <c r="G11227" s="2">
        <v>2</v>
      </c>
      <c r="H11227" s="2" t="str">
        <f>TEXT(Table1[[#This Row],[order_date]],"mmmm")</f>
        <v>December</v>
      </c>
      <c r="I11227" s="3">
        <v>45632</v>
      </c>
      <c r="J11227" s="3">
        <v>45634</v>
      </c>
      <c r="K11227" s="3" t="str">
        <f>TEXT(Table1[[#This Row],[delivery_date]]-Table1[[#This Row],[order_date]],"D")</f>
        <v>2</v>
      </c>
      <c r="L11227" s="2" t="s">
        <v>31</v>
      </c>
      <c r="M11227" s="2" t="s">
        <v>27</v>
      </c>
      <c r="N11227" s="2">
        <v>209.38</v>
      </c>
      <c r="O11227" s="2" t="s">
        <v>39</v>
      </c>
      <c r="P11227" s="2">
        <f t="shared" si="350"/>
        <v>2373.4164000000001</v>
      </c>
    </row>
    <row r="11228" spans="1:16" ht="14.25" customHeight="1" x14ac:dyDescent="0.35">
      <c r="A11228" s="2" t="s">
        <v>11259</v>
      </c>
      <c r="B11228" s="2" t="s">
        <v>41</v>
      </c>
      <c r="C11228" s="2" t="s">
        <v>36</v>
      </c>
      <c r="D11228" s="2">
        <v>3712.07</v>
      </c>
      <c r="E11228" s="2">
        <v>0.11</v>
      </c>
      <c r="F11228" s="2">
        <f t="shared" si="351"/>
        <v>408.32769999999999</v>
      </c>
      <c r="G11228" s="2">
        <v>8</v>
      </c>
      <c r="H11228" s="2" t="str">
        <f>TEXT(Table1[[#This Row],[order_date]],"mmmm")</f>
        <v>August</v>
      </c>
      <c r="I11228" s="3">
        <v>45155</v>
      </c>
      <c r="J11228" s="3">
        <v>45161</v>
      </c>
      <c r="K11228" s="3" t="str">
        <f>TEXT(Table1[[#This Row],[delivery_date]]-Table1[[#This Row],[order_date]],"D")</f>
        <v>6</v>
      </c>
      <c r="L11228" s="2" t="s">
        <v>15</v>
      </c>
      <c r="M11228" s="2" t="s">
        <v>27</v>
      </c>
      <c r="N11228" s="2">
        <v>727.88</v>
      </c>
      <c r="O11228" s="2" t="s">
        <v>48</v>
      </c>
      <c r="P11228" s="2">
        <f t="shared" si="350"/>
        <v>3303.7423000000003</v>
      </c>
    </row>
    <row r="11229" spans="1:16" ht="14.25" customHeight="1" x14ac:dyDescent="0.35">
      <c r="A11229" s="2" t="s">
        <v>11260</v>
      </c>
      <c r="B11229" s="2" t="s">
        <v>41</v>
      </c>
      <c r="C11229" s="2" t="s">
        <v>20</v>
      </c>
      <c r="D11229" s="2">
        <v>3718.63</v>
      </c>
      <c r="E11229" s="2">
        <v>0.38</v>
      </c>
      <c r="F11229" s="2">
        <f t="shared" si="351"/>
        <v>1413.0794000000001</v>
      </c>
      <c r="G11229" s="2">
        <v>5</v>
      </c>
      <c r="H11229" s="2" t="str">
        <f>TEXT(Table1[[#This Row],[order_date]],"mmmm")</f>
        <v>December</v>
      </c>
      <c r="I11229" s="3">
        <v>45274</v>
      </c>
      <c r="J11229" s="3">
        <v>45281</v>
      </c>
      <c r="K11229" s="3" t="str">
        <f>TEXT(Table1[[#This Row],[delivery_date]]-Table1[[#This Row],[order_date]],"D")</f>
        <v>7</v>
      </c>
      <c r="L11229" s="2" t="s">
        <v>21</v>
      </c>
      <c r="M11229" s="2" t="s">
        <v>22</v>
      </c>
      <c r="N11229" s="2">
        <v>852.07</v>
      </c>
      <c r="O11229" s="2" t="s">
        <v>23</v>
      </c>
      <c r="P11229" s="2">
        <f t="shared" si="350"/>
        <v>2305.5506</v>
      </c>
    </row>
    <row r="11230" spans="1:16" ht="14.25" customHeight="1" x14ac:dyDescent="0.35">
      <c r="A11230" s="2" t="s">
        <v>11261</v>
      </c>
      <c r="B11230" s="2" t="s">
        <v>13</v>
      </c>
      <c r="C11230" s="2" t="s">
        <v>20</v>
      </c>
      <c r="D11230" s="2">
        <v>642.29999999999995</v>
      </c>
      <c r="E11230" s="2">
        <v>0.06</v>
      </c>
      <c r="F11230" s="2">
        <f t="shared" si="351"/>
        <v>38.537999999999997</v>
      </c>
      <c r="G11230" s="2">
        <v>9</v>
      </c>
      <c r="H11230" s="2" t="str">
        <f>TEXT(Table1[[#This Row],[order_date]],"mmmm")</f>
        <v>September</v>
      </c>
      <c r="I11230" s="3">
        <v>45556</v>
      </c>
      <c r="J11230" s="3">
        <v>45560</v>
      </c>
      <c r="K11230" s="3" t="str">
        <f>TEXT(Table1[[#This Row],[delivery_date]]-Table1[[#This Row],[order_date]],"D")</f>
        <v>4</v>
      </c>
      <c r="L11230" s="2" t="s">
        <v>21</v>
      </c>
      <c r="M11230" s="2" t="s">
        <v>22</v>
      </c>
      <c r="N11230" s="2">
        <v>32.96</v>
      </c>
      <c r="O11230" s="2" t="s">
        <v>48</v>
      </c>
      <c r="P11230" s="2">
        <f t="shared" si="350"/>
        <v>603.76199999999994</v>
      </c>
    </row>
    <row r="11231" spans="1:16" ht="14.25" customHeight="1" x14ac:dyDescent="0.35">
      <c r="A11231" s="2" t="s">
        <v>11262</v>
      </c>
      <c r="B11231" s="2" t="s">
        <v>41</v>
      </c>
      <c r="C11231" s="2" t="s">
        <v>20</v>
      </c>
      <c r="D11231" s="2">
        <v>4436.9399999999996</v>
      </c>
      <c r="E11231" s="2">
        <v>7.0000000000000007E-2</v>
      </c>
      <c r="F11231" s="2">
        <f t="shared" si="351"/>
        <v>310.58580000000001</v>
      </c>
      <c r="G11231" s="2">
        <v>6</v>
      </c>
      <c r="H11231" s="2" t="str">
        <f>TEXT(Table1[[#This Row],[order_date]],"mmmm")</f>
        <v>July</v>
      </c>
      <c r="I11231" s="3">
        <v>45121</v>
      </c>
      <c r="J11231" s="3">
        <v>45125</v>
      </c>
      <c r="K11231" s="3" t="str">
        <f>TEXT(Table1[[#This Row],[delivery_date]]-Table1[[#This Row],[order_date]],"D")</f>
        <v>4</v>
      </c>
      <c r="L11231" s="2" t="s">
        <v>31</v>
      </c>
      <c r="M11231" s="2" t="s">
        <v>16</v>
      </c>
      <c r="N11231" s="2">
        <v>589.23</v>
      </c>
      <c r="O11231" s="2" t="s">
        <v>34</v>
      </c>
      <c r="P11231" s="2">
        <f t="shared" si="350"/>
        <v>4126.3541999999998</v>
      </c>
    </row>
    <row r="11232" spans="1:16" ht="14.25" customHeight="1" x14ac:dyDescent="0.35">
      <c r="A11232" s="2" t="s">
        <v>11263</v>
      </c>
      <c r="B11232" s="2" t="s">
        <v>41</v>
      </c>
      <c r="C11232" s="2" t="s">
        <v>20</v>
      </c>
      <c r="D11232" s="2">
        <v>1476.09</v>
      </c>
      <c r="E11232" s="2">
        <v>0.21</v>
      </c>
      <c r="F11232" s="2">
        <f t="shared" si="351"/>
        <v>309.97889999999995</v>
      </c>
      <c r="G11232" s="2">
        <v>7</v>
      </c>
      <c r="H11232" s="2" t="str">
        <f>TEXT(Table1[[#This Row],[order_date]],"mmmm")</f>
        <v>April</v>
      </c>
      <c r="I11232" s="3">
        <v>45389</v>
      </c>
      <c r="J11232" s="3">
        <v>45394</v>
      </c>
      <c r="K11232" s="3" t="str">
        <f>TEXT(Table1[[#This Row],[delivery_date]]-Table1[[#This Row],[order_date]],"D")</f>
        <v>5</v>
      </c>
      <c r="L11232" s="2" t="s">
        <v>21</v>
      </c>
      <c r="M11232" s="2" t="s">
        <v>27</v>
      </c>
      <c r="N11232" s="2">
        <v>108.65</v>
      </c>
      <c r="O11232" s="2" t="s">
        <v>34</v>
      </c>
      <c r="P11232" s="2">
        <f t="shared" si="350"/>
        <v>1166.1111000000001</v>
      </c>
    </row>
    <row r="11233" spans="1:16" ht="14.25" customHeight="1" x14ac:dyDescent="0.35">
      <c r="A11233" s="2" t="s">
        <v>11264</v>
      </c>
      <c r="B11233" s="2" t="s">
        <v>25</v>
      </c>
      <c r="C11233" s="2" t="s">
        <v>14</v>
      </c>
      <c r="D11233" s="2">
        <v>1128.56</v>
      </c>
      <c r="E11233" s="2">
        <v>7.0000000000000007E-2</v>
      </c>
      <c r="F11233" s="2">
        <f t="shared" si="351"/>
        <v>78.999200000000002</v>
      </c>
      <c r="G11233" s="2">
        <v>1</v>
      </c>
      <c r="H11233" s="2" t="str">
        <f>TEXT(Table1[[#This Row],[order_date]],"mmmm")</f>
        <v>June</v>
      </c>
      <c r="I11233" s="3">
        <v>45078</v>
      </c>
      <c r="J11233" s="3">
        <v>45081</v>
      </c>
      <c r="K11233" s="3" t="str">
        <f>TEXT(Table1[[#This Row],[delivery_date]]-Table1[[#This Row],[order_date]],"D")</f>
        <v>3</v>
      </c>
      <c r="L11233" s="2" t="s">
        <v>21</v>
      </c>
      <c r="M11233" s="2" t="s">
        <v>16</v>
      </c>
      <c r="N11233" s="2">
        <v>304.44</v>
      </c>
      <c r="O11233" s="2" t="s">
        <v>39</v>
      </c>
      <c r="P11233" s="2">
        <f t="shared" si="350"/>
        <v>1049.5608</v>
      </c>
    </row>
    <row r="11234" spans="1:16" ht="14.25" customHeight="1" x14ac:dyDescent="0.35">
      <c r="A11234" s="2" t="s">
        <v>11265</v>
      </c>
      <c r="B11234" s="2" t="s">
        <v>13</v>
      </c>
      <c r="C11234" s="2" t="s">
        <v>36</v>
      </c>
      <c r="D11234" s="2">
        <v>3110.84</v>
      </c>
      <c r="E11234" s="2">
        <v>0.01</v>
      </c>
      <c r="F11234" s="2">
        <f t="shared" si="351"/>
        <v>31.108400000000003</v>
      </c>
      <c r="G11234" s="2">
        <v>8</v>
      </c>
      <c r="H11234" s="2" t="str">
        <f>TEXT(Table1[[#This Row],[order_date]],"mmmm")</f>
        <v>December</v>
      </c>
      <c r="I11234" s="3">
        <v>45636</v>
      </c>
      <c r="J11234" s="3">
        <v>45641</v>
      </c>
      <c r="K11234" s="3" t="str">
        <f>TEXT(Table1[[#This Row],[delivery_date]]-Table1[[#This Row],[order_date]],"D")</f>
        <v>5</v>
      </c>
      <c r="L11234" s="2" t="s">
        <v>21</v>
      </c>
      <c r="M11234" s="2" t="s">
        <v>27</v>
      </c>
      <c r="N11234" s="2">
        <v>188.16</v>
      </c>
      <c r="O11234" s="2" t="s">
        <v>28</v>
      </c>
      <c r="P11234" s="2">
        <f t="shared" si="350"/>
        <v>3079.7316000000001</v>
      </c>
    </row>
    <row r="11235" spans="1:16" ht="14.25" customHeight="1" x14ac:dyDescent="0.35">
      <c r="A11235" s="2" t="s">
        <v>11266</v>
      </c>
      <c r="B11235" s="2" t="s">
        <v>19</v>
      </c>
      <c r="C11235" s="2" t="s">
        <v>14</v>
      </c>
      <c r="D11235" s="2">
        <v>1138.06</v>
      </c>
      <c r="E11235" s="2">
        <v>0.21</v>
      </c>
      <c r="F11235" s="2">
        <f t="shared" si="351"/>
        <v>238.99259999999998</v>
      </c>
      <c r="G11235" s="2">
        <v>7</v>
      </c>
      <c r="H11235" s="2" t="str">
        <f>TEXT(Table1[[#This Row],[order_date]],"mmmm")</f>
        <v>March</v>
      </c>
      <c r="I11235" s="3">
        <v>45361</v>
      </c>
      <c r="J11235" s="3">
        <v>45366</v>
      </c>
      <c r="K11235" s="3" t="str">
        <f>TEXT(Table1[[#This Row],[delivery_date]]-Table1[[#This Row],[order_date]],"D")</f>
        <v>5</v>
      </c>
      <c r="L11235" s="2" t="s">
        <v>15</v>
      </c>
      <c r="M11235" s="2" t="s">
        <v>22</v>
      </c>
      <c r="N11235" s="2">
        <v>327.3</v>
      </c>
      <c r="O11235" s="2" t="s">
        <v>39</v>
      </c>
      <c r="P11235" s="2">
        <f t="shared" si="350"/>
        <v>899.06739999999991</v>
      </c>
    </row>
    <row r="11236" spans="1:16" ht="14.25" customHeight="1" x14ac:dyDescent="0.35">
      <c r="A11236" s="2" t="s">
        <v>11267</v>
      </c>
      <c r="B11236" s="2" t="s">
        <v>19</v>
      </c>
      <c r="C11236" s="2" t="s">
        <v>26</v>
      </c>
      <c r="D11236" s="2">
        <v>2589.39</v>
      </c>
      <c r="E11236" s="2">
        <v>0.32</v>
      </c>
      <c r="F11236" s="2">
        <f t="shared" si="351"/>
        <v>828.60479999999995</v>
      </c>
      <c r="G11236" s="2">
        <v>7</v>
      </c>
      <c r="H11236" s="2" t="str">
        <f>TEXT(Table1[[#This Row],[order_date]],"mmmm")</f>
        <v>September</v>
      </c>
      <c r="I11236" s="3">
        <v>45537</v>
      </c>
      <c r="J11236" s="3">
        <v>45543</v>
      </c>
      <c r="K11236" s="3" t="str">
        <f>TEXT(Table1[[#This Row],[delivery_date]]-Table1[[#This Row],[order_date]],"D")</f>
        <v>6</v>
      </c>
      <c r="L11236" s="2" t="s">
        <v>15</v>
      </c>
      <c r="M11236" s="2" t="s">
        <v>22</v>
      </c>
      <c r="N11236" s="2">
        <v>152.18</v>
      </c>
      <c r="O11236" s="2" t="s">
        <v>28</v>
      </c>
      <c r="P11236" s="2">
        <f t="shared" si="350"/>
        <v>1760.7851999999998</v>
      </c>
    </row>
    <row r="11237" spans="1:16" ht="14.25" customHeight="1" x14ac:dyDescent="0.35">
      <c r="A11237" s="2" t="s">
        <v>11268</v>
      </c>
      <c r="B11237" s="2" t="s">
        <v>25</v>
      </c>
      <c r="C11237" s="2" t="s">
        <v>33</v>
      </c>
      <c r="D11237" s="2">
        <v>2094.4499999999998</v>
      </c>
      <c r="E11237" s="2">
        <v>0.25</v>
      </c>
      <c r="F11237" s="2">
        <f t="shared" si="351"/>
        <v>523.61249999999995</v>
      </c>
      <c r="G11237" s="2">
        <v>7</v>
      </c>
      <c r="H11237" s="2" t="str">
        <f>TEXT(Table1[[#This Row],[order_date]],"mmmm")</f>
        <v>April</v>
      </c>
      <c r="I11237" s="3">
        <v>45046</v>
      </c>
      <c r="J11237" s="3">
        <v>45051</v>
      </c>
      <c r="K11237" s="3" t="str">
        <f>TEXT(Table1[[#This Row],[delivery_date]]-Table1[[#This Row],[order_date]],"D")</f>
        <v>5</v>
      </c>
      <c r="L11237" s="2" t="s">
        <v>15</v>
      </c>
      <c r="M11237" s="2" t="s">
        <v>27</v>
      </c>
      <c r="N11237" s="2">
        <v>122.49</v>
      </c>
      <c r="O11237" s="2" t="s">
        <v>34</v>
      </c>
      <c r="P11237" s="2">
        <f t="shared" si="350"/>
        <v>1570.8374999999999</v>
      </c>
    </row>
    <row r="11238" spans="1:16" ht="14.25" customHeight="1" x14ac:dyDescent="0.35">
      <c r="A11238" s="2" t="s">
        <v>11269</v>
      </c>
      <c r="B11238" s="2" t="s">
        <v>25</v>
      </c>
      <c r="C11238" s="2" t="s">
        <v>14</v>
      </c>
      <c r="D11238" s="2">
        <v>1236.97</v>
      </c>
      <c r="E11238" s="2">
        <v>0.03</v>
      </c>
      <c r="F11238" s="2">
        <f t="shared" si="351"/>
        <v>37.109099999999998</v>
      </c>
      <c r="G11238" s="2">
        <v>7</v>
      </c>
      <c r="H11238" s="2" t="str">
        <f>TEXT(Table1[[#This Row],[order_date]],"mmmm")</f>
        <v>September</v>
      </c>
      <c r="I11238" s="3">
        <v>45180</v>
      </c>
      <c r="J11238" s="3">
        <v>45186</v>
      </c>
      <c r="K11238" s="3" t="str">
        <f>TEXT(Table1[[#This Row],[delivery_date]]-Table1[[#This Row],[order_date]],"D")</f>
        <v>6</v>
      </c>
      <c r="L11238" s="2" t="s">
        <v>31</v>
      </c>
      <c r="M11238" s="2" t="s">
        <v>16</v>
      </c>
      <c r="N11238" s="2">
        <v>196</v>
      </c>
      <c r="O11238" s="2" t="s">
        <v>28</v>
      </c>
      <c r="P11238" s="2">
        <f t="shared" si="350"/>
        <v>1199.8609000000001</v>
      </c>
    </row>
    <row r="11239" spans="1:16" ht="14.25" customHeight="1" x14ac:dyDescent="0.35">
      <c r="A11239" s="2" t="s">
        <v>11270</v>
      </c>
      <c r="B11239" s="2" t="s">
        <v>13</v>
      </c>
      <c r="C11239" s="2" t="s">
        <v>20</v>
      </c>
      <c r="D11239" s="2">
        <v>1531.09</v>
      </c>
      <c r="E11239" s="2">
        <v>0.12</v>
      </c>
      <c r="F11239" s="2">
        <f t="shared" si="351"/>
        <v>183.73079999999999</v>
      </c>
      <c r="G11239" s="2">
        <v>1</v>
      </c>
      <c r="H11239" s="2" t="str">
        <f>TEXT(Table1[[#This Row],[order_date]],"mmmm")</f>
        <v>July</v>
      </c>
      <c r="I11239" s="3">
        <v>45131</v>
      </c>
      <c r="J11239" s="3">
        <v>45135</v>
      </c>
      <c r="K11239" s="3" t="str">
        <f>TEXT(Table1[[#This Row],[delivery_date]]-Table1[[#This Row],[order_date]],"D")</f>
        <v>4</v>
      </c>
      <c r="L11239" s="2" t="s">
        <v>31</v>
      </c>
      <c r="M11239" s="2" t="s">
        <v>22</v>
      </c>
      <c r="N11239" s="2">
        <v>211.68</v>
      </c>
      <c r="O11239" s="2" t="s">
        <v>39</v>
      </c>
      <c r="P11239" s="2">
        <f t="shared" si="350"/>
        <v>1347.3591999999999</v>
      </c>
    </row>
    <row r="11240" spans="1:16" ht="14.25" customHeight="1" x14ac:dyDescent="0.35">
      <c r="A11240" s="2" t="s">
        <v>11271</v>
      </c>
      <c r="B11240" s="2" t="s">
        <v>19</v>
      </c>
      <c r="C11240" s="2" t="s">
        <v>20</v>
      </c>
      <c r="D11240" s="2">
        <v>2194.3000000000002</v>
      </c>
      <c r="E11240" s="2">
        <v>0.26</v>
      </c>
      <c r="F11240" s="2">
        <f t="shared" si="351"/>
        <v>570.51800000000003</v>
      </c>
      <c r="G11240" s="2">
        <v>9</v>
      </c>
      <c r="H11240" s="2" t="str">
        <f>TEXT(Table1[[#This Row],[order_date]],"mmmm")</f>
        <v>December</v>
      </c>
      <c r="I11240" s="3">
        <v>45288</v>
      </c>
      <c r="J11240" s="3">
        <v>45291</v>
      </c>
      <c r="K11240" s="3" t="str">
        <f>TEXT(Table1[[#This Row],[delivery_date]]-Table1[[#This Row],[order_date]],"D")</f>
        <v>3</v>
      </c>
      <c r="L11240" s="2" t="s">
        <v>31</v>
      </c>
      <c r="M11240" s="2" t="s">
        <v>22</v>
      </c>
      <c r="N11240" s="2">
        <v>136.56</v>
      </c>
      <c r="O11240" s="2" t="s">
        <v>39</v>
      </c>
      <c r="P11240" s="2">
        <f t="shared" si="350"/>
        <v>1623.7820000000002</v>
      </c>
    </row>
    <row r="11241" spans="1:16" ht="14.25" customHeight="1" x14ac:dyDescent="0.35">
      <c r="A11241" s="2" t="s">
        <v>11272</v>
      </c>
      <c r="B11241" s="2" t="s">
        <v>41</v>
      </c>
      <c r="C11241" s="2" t="s">
        <v>26</v>
      </c>
      <c r="D11241" s="2">
        <v>1796.19</v>
      </c>
      <c r="E11241" s="2">
        <v>0.37</v>
      </c>
      <c r="F11241" s="2">
        <f t="shared" si="351"/>
        <v>664.59029999999996</v>
      </c>
      <c r="G11241" s="2">
        <v>7</v>
      </c>
      <c r="H11241" s="2" t="str">
        <f>TEXT(Table1[[#This Row],[order_date]],"mmmm")</f>
        <v>September</v>
      </c>
      <c r="I11241" s="3">
        <v>45180</v>
      </c>
      <c r="J11241" s="3">
        <v>45186</v>
      </c>
      <c r="K11241" s="3" t="str">
        <f>TEXT(Table1[[#This Row],[delivery_date]]-Table1[[#This Row],[order_date]],"D")</f>
        <v>6</v>
      </c>
      <c r="L11241" s="2" t="s">
        <v>15</v>
      </c>
      <c r="M11241" s="2" t="s">
        <v>27</v>
      </c>
      <c r="N11241" s="2">
        <v>445.23</v>
      </c>
      <c r="O11241" s="2" t="s">
        <v>17</v>
      </c>
      <c r="P11241" s="2">
        <f t="shared" si="350"/>
        <v>1131.5997000000002</v>
      </c>
    </row>
    <row r="11242" spans="1:16" ht="14.25" customHeight="1" x14ac:dyDescent="0.35">
      <c r="A11242" s="2" t="s">
        <v>11273</v>
      </c>
      <c r="B11242" s="2" t="s">
        <v>25</v>
      </c>
      <c r="C11242" s="2" t="s">
        <v>36</v>
      </c>
      <c r="D11242" s="2">
        <v>1969.72</v>
      </c>
      <c r="E11242" s="2">
        <v>0.4</v>
      </c>
      <c r="F11242" s="2">
        <f t="shared" si="351"/>
        <v>787.88800000000003</v>
      </c>
      <c r="G11242" s="2">
        <v>7</v>
      </c>
      <c r="H11242" s="2" t="str">
        <f>TEXT(Table1[[#This Row],[order_date]],"mmmm")</f>
        <v>November</v>
      </c>
      <c r="I11242" s="3">
        <v>45597</v>
      </c>
      <c r="J11242" s="3">
        <v>45603</v>
      </c>
      <c r="K11242" s="3" t="str">
        <f>TEXT(Table1[[#This Row],[delivery_date]]-Table1[[#This Row],[order_date]],"D")</f>
        <v>6</v>
      </c>
      <c r="L11242" s="2" t="s">
        <v>21</v>
      </c>
      <c r="M11242" s="2" t="s">
        <v>16</v>
      </c>
      <c r="N11242" s="2">
        <v>130.84</v>
      </c>
      <c r="O11242" s="2" t="s">
        <v>28</v>
      </c>
      <c r="P11242" s="2">
        <f t="shared" si="350"/>
        <v>1181.8319999999999</v>
      </c>
    </row>
    <row r="11243" spans="1:16" ht="14.25" customHeight="1" x14ac:dyDescent="0.35">
      <c r="A11243" s="2" t="s">
        <v>11274</v>
      </c>
      <c r="B11243" s="2" t="s">
        <v>19</v>
      </c>
      <c r="C11243" s="2" t="s">
        <v>33</v>
      </c>
      <c r="D11243" s="2">
        <v>3703.63</v>
      </c>
      <c r="E11243" s="2">
        <v>0.26</v>
      </c>
      <c r="F11243" s="2">
        <f t="shared" si="351"/>
        <v>962.94380000000001</v>
      </c>
      <c r="G11243" s="2">
        <v>1</v>
      </c>
      <c r="H11243" s="2" t="str">
        <f>TEXT(Table1[[#This Row],[order_date]],"mmmm")</f>
        <v>October</v>
      </c>
      <c r="I11243" s="3">
        <v>45212</v>
      </c>
      <c r="J11243" s="3">
        <v>45213</v>
      </c>
      <c r="K11243" s="3" t="str">
        <f>TEXT(Table1[[#This Row],[delivery_date]]-Table1[[#This Row],[order_date]],"D")</f>
        <v>1</v>
      </c>
      <c r="L11243" s="2" t="s">
        <v>21</v>
      </c>
      <c r="M11243" s="2" t="s">
        <v>27</v>
      </c>
      <c r="N11243" s="2">
        <v>241.3</v>
      </c>
      <c r="O11243" s="2" t="s">
        <v>34</v>
      </c>
      <c r="P11243" s="2">
        <f t="shared" si="350"/>
        <v>2740.6862000000001</v>
      </c>
    </row>
    <row r="11244" spans="1:16" ht="14.25" customHeight="1" x14ac:dyDescent="0.35">
      <c r="A11244" s="2" t="s">
        <v>11275</v>
      </c>
      <c r="B11244" s="2" t="s">
        <v>13</v>
      </c>
      <c r="C11244" s="2" t="s">
        <v>14</v>
      </c>
      <c r="D11244" s="2">
        <v>925.06</v>
      </c>
      <c r="E11244" s="2">
        <v>0.32</v>
      </c>
      <c r="F11244" s="2">
        <f t="shared" si="351"/>
        <v>296.01920000000001</v>
      </c>
      <c r="G11244" s="2">
        <v>6</v>
      </c>
      <c r="H11244" s="2" t="str">
        <f>TEXT(Table1[[#This Row],[order_date]],"mmmm")</f>
        <v>July</v>
      </c>
      <c r="I11244" s="3">
        <v>45478</v>
      </c>
      <c r="J11244" s="3">
        <v>45482</v>
      </c>
      <c r="K11244" s="3" t="str">
        <f>TEXT(Table1[[#This Row],[delivery_date]]-Table1[[#This Row],[order_date]],"D")</f>
        <v>4</v>
      </c>
      <c r="L11244" s="2" t="s">
        <v>31</v>
      </c>
      <c r="M11244" s="2" t="s">
        <v>22</v>
      </c>
      <c r="N11244" s="2">
        <v>158.59</v>
      </c>
      <c r="O11244" s="2" t="s">
        <v>48</v>
      </c>
      <c r="P11244" s="2">
        <f t="shared" si="350"/>
        <v>629.04079999999999</v>
      </c>
    </row>
    <row r="11245" spans="1:16" ht="14.25" customHeight="1" x14ac:dyDescent="0.35">
      <c r="A11245" s="2" t="s">
        <v>11276</v>
      </c>
      <c r="B11245" s="2" t="s">
        <v>41</v>
      </c>
      <c r="C11245" s="2" t="s">
        <v>36</v>
      </c>
      <c r="D11245" s="2">
        <v>3175.33</v>
      </c>
      <c r="E11245" s="2">
        <v>0.45</v>
      </c>
      <c r="F11245" s="2">
        <f t="shared" si="351"/>
        <v>1428.8985</v>
      </c>
      <c r="G11245" s="2">
        <v>8</v>
      </c>
      <c r="H11245" s="2" t="str">
        <f>TEXT(Table1[[#This Row],[order_date]],"mmmm")</f>
        <v>August</v>
      </c>
      <c r="I11245" s="3">
        <v>45164</v>
      </c>
      <c r="J11245" s="3">
        <v>45169</v>
      </c>
      <c r="K11245" s="3" t="str">
        <f>TEXT(Table1[[#This Row],[delivery_date]]-Table1[[#This Row],[order_date]],"D")</f>
        <v>5</v>
      </c>
      <c r="L11245" s="2" t="s">
        <v>31</v>
      </c>
      <c r="M11245" s="2" t="s">
        <v>16</v>
      </c>
      <c r="N11245" s="2">
        <v>435.92</v>
      </c>
      <c r="O11245" s="2" t="s">
        <v>17</v>
      </c>
      <c r="P11245" s="2">
        <f t="shared" si="350"/>
        <v>1746.4314999999999</v>
      </c>
    </row>
    <row r="11246" spans="1:16" ht="14.25" customHeight="1" x14ac:dyDescent="0.35">
      <c r="A11246" s="2" t="s">
        <v>11277</v>
      </c>
      <c r="B11246" s="2" t="s">
        <v>13</v>
      </c>
      <c r="C11246" s="2" t="s">
        <v>36</v>
      </c>
      <c r="D11246" s="2">
        <v>3422.97</v>
      </c>
      <c r="E11246" s="2">
        <v>0.03</v>
      </c>
      <c r="F11246" s="2">
        <f t="shared" si="351"/>
        <v>102.6891</v>
      </c>
      <c r="G11246" s="2">
        <v>5</v>
      </c>
      <c r="H11246" s="2" t="str">
        <f>TEXT(Table1[[#This Row],[order_date]],"mmmm")</f>
        <v>September</v>
      </c>
      <c r="I11246" s="3">
        <v>45555</v>
      </c>
      <c r="J11246" s="3">
        <v>45561</v>
      </c>
      <c r="K11246" s="3" t="str">
        <f>TEXT(Table1[[#This Row],[delivery_date]]-Table1[[#This Row],[order_date]],"D")</f>
        <v>6</v>
      </c>
      <c r="L11246" s="2" t="s">
        <v>15</v>
      </c>
      <c r="M11246" s="2" t="s">
        <v>16</v>
      </c>
      <c r="N11246" s="2">
        <v>292.27999999999997</v>
      </c>
      <c r="O11246" s="2" t="s">
        <v>34</v>
      </c>
      <c r="P11246" s="2">
        <f t="shared" si="350"/>
        <v>3320.2808999999997</v>
      </c>
    </row>
    <row r="11247" spans="1:16" ht="14.25" customHeight="1" x14ac:dyDescent="0.35">
      <c r="A11247" s="2" t="s">
        <v>11278</v>
      </c>
      <c r="B11247" s="2" t="s">
        <v>25</v>
      </c>
      <c r="C11247" s="2" t="s">
        <v>14</v>
      </c>
      <c r="D11247" s="2">
        <v>4030.23</v>
      </c>
      <c r="E11247" s="2">
        <v>0.05</v>
      </c>
      <c r="F11247" s="2">
        <f t="shared" si="351"/>
        <v>201.51150000000001</v>
      </c>
      <c r="G11247" s="2">
        <v>1</v>
      </c>
      <c r="H11247" s="2" t="str">
        <f>TEXT(Table1[[#This Row],[order_date]],"mmmm")</f>
        <v>January</v>
      </c>
      <c r="I11247" s="3">
        <v>45305</v>
      </c>
      <c r="J11247" s="3">
        <v>45312</v>
      </c>
      <c r="K11247" s="3" t="str">
        <f>TEXT(Table1[[#This Row],[delivery_date]]-Table1[[#This Row],[order_date]],"D")</f>
        <v>7</v>
      </c>
      <c r="L11247" s="2" t="s">
        <v>31</v>
      </c>
      <c r="M11247" s="2" t="s">
        <v>27</v>
      </c>
      <c r="N11247" s="2">
        <v>325.08</v>
      </c>
      <c r="O11247" s="2" t="s">
        <v>23</v>
      </c>
      <c r="P11247" s="2">
        <f t="shared" si="350"/>
        <v>3828.7184999999999</v>
      </c>
    </row>
    <row r="11248" spans="1:16" ht="14.25" customHeight="1" x14ac:dyDescent="0.35">
      <c r="A11248" s="2" t="s">
        <v>11279</v>
      </c>
      <c r="B11248" s="2" t="s">
        <v>19</v>
      </c>
      <c r="C11248" s="2" t="s">
        <v>14</v>
      </c>
      <c r="D11248" s="2">
        <v>4251.8999999999996</v>
      </c>
      <c r="E11248" s="2">
        <v>0.23</v>
      </c>
      <c r="F11248" s="2">
        <f t="shared" si="351"/>
        <v>977.93700000000001</v>
      </c>
      <c r="G11248" s="2">
        <v>5</v>
      </c>
      <c r="H11248" s="2" t="str">
        <f>TEXT(Table1[[#This Row],[order_date]],"mmmm")</f>
        <v>June</v>
      </c>
      <c r="I11248" s="3">
        <v>45452</v>
      </c>
      <c r="J11248" s="3">
        <v>45456</v>
      </c>
      <c r="K11248" s="3" t="str">
        <f>TEXT(Table1[[#This Row],[delivery_date]]-Table1[[#This Row],[order_date]],"D")</f>
        <v>4</v>
      </c>
      <c r="L11248" s="2" t="s">
        <v>15</v>
      </c>
      <c r="M11248" s="2" t="s">
        <v>27</v>
      </c>
      <c r="N11248" s="2">
        <v>1243.53</v>
      </c>
      <c r="O11248" s="2" t="s">
        <v>34</v>
      </c>
      <c r="P11248" s="2">
        <f t="shared" si="350"/>
        <v>3273.9629999999997</v>
      </c>
    </row>
    <row r="11249" spans="1:16" ht="14.25" customHeight="1" x14ac:dyDescent="0.35">
      <c r="A11249" s="2" t="s">
        <v>11280</v>
      </c>
      <c r="B11249" s="2" t="s">
        <v>19</v>
      </c>
      <c r="C11249" s="2" t="s">
        <v>14</v>
      </c>
      <c r="D11249" s="2">
        <v>877.46</v>
      </c>
      <c r="E11249" s="2">
        <v>0.3</v>
      </c>
      <c r="F11249" s="2">
        <f t="shared" si="351"/>
        <v>263.238</v>
      </c>
      <c r="G11249" s="2">
        <v>2</v>
      </c>
      <c r="H11249" s="2" t="str">
        <f>TEXT(Table1[[#This Row],[order_date]],"mmmm")</f>
        <v>July</v>
      </c>
      <c r="I11249" s="3">
        <v>45482</v>
      </c>
      <c r="J11249" s="3">
        <v>45484</v>
      </c>
      <c r="K11249" s="3" t="str">
        <f>TEXT(Table1[[#This Row],[delivery_date]]-Table1[[#This Row],[order_date]],"D")</f>
        <v>2</v>
      </c>
      <c r="L11249" s="2" t="s">
        <v>31</v>
      </c>
      <c r="M11249" s="2" t="s">
        <v>22</v>
      </c>
      <c r="N11249" s="2">
        <v>185.03</v>
      </c>
      <c r="O11249" s="2" t="s">
        <v>23</v>
      </c>
      <c r="P11249" s="2">
        <f t="shared" si="350"/>
        <v>614.22199999999998</v>
      </c>
    </row>
    <row r="11250" spans="1:16" ht="14.25" customHeight="1" x14ac:dyDescent="0.35">
      <c r="A11250" s="2" t="s">
        <v>11281</v>
      </c>
      <c r="B11250" s="2" t="s">
        <v>19</v>
      </c>
      <c r="C11250" s="2" t="s">
        <v>14</v>
      </c>
      <c r="D11250" s="2">
        <v>777.48</v>
      </c>
      <c r="E11250" s="2">
        <v>0</v>
      </c>
      <c r="F11250" s="2">
        <f t="shared" si="351"/>
        <v>0</v>
      </c>
      <c r="G11250" s="2">
        <v>2</v>
      </c>
      <c r="H11250" s="2" t="str">
        <f>TEXT(Table1[[#This Row],[order_date]],"mmmm")</f>
        <v>November</v>
      </c>
      <c r="I11250" s="3">
        <v>45600</v>
      </c>
      <c r="J11250" s="3">
        <v>45603</v>
      </c>
      <c r="K11250" s="3" t="str">
        <f>TEXT(Table1[[#This Row],[delivery_date]]-Table1[[#This Row],[order_date]],"D")</f>
        <v>3</v>
      </c>
      <c r="L11250" s="2" t="s">
        <v>21</v>
      </c>
      <c r="M11250" s="2" t="s">
        <v>27</v>
      </c>
      <c r="N11250" s="2">
        <v>79.52</v>
      </c>
      <c r="O11250" s="2" t="s">
        <v>23</v>
      </c>
      <c r="P11250" s="2">
        <f t="shared" si="350"/>
        <v>777.48</v>
      </c>
    </row>
    <row r="11251" spans="1:16" ht="14.25" customHeight="1" x14ac:dyDescent="0.35">
      <c r="A11251" s="2" t="s">
        <v>11282</v>
      </c>
      <c r="B11251" s="2" t="s">
        <v>19</v>
      </c>
      <c r="C11251" s="2" t="s">
        <v>20</v>
      </c>
      <c r="D11251" s="2">
        <v>3112.38</v>
      </c>
      <c r="E11251" s="2">
        <v>0.23</v>
      </c>
      <c r="F11251" s="2">
        <f t="shared" si="351"/>
        <v>715.84740000000011</v>
      </c>
      <c r="G11251" s="2">
        <v>4</v>
      </c>
      <c r="H11251" s="2" t="str">
        <f>TEXT(Table1[[#This Row],[order_date]],"mmmm")</f>
        <v>June</v>
      </c>
      <c r="I11251" s="3">
        <v>45093</v>
      </c>
      <c r="J11251" s="3">
        <v>45100</v>
      </c>
      <c r="K11251" s="3" t="str">
        <f>TEXT(Table1[[#This Row],[delivery_date]]-Table1[[#This Row],[order_date]],"D")</f>
        <v>7</v>
      </c>
      <c r="L11251" s="2" t="s">
        <v>21</v>
      </c>
      <c r="M11251" s="2" t="s">
        <v>16</v>
      </c>
      <c r="N11251" s="2">
        <v>405.53</v>
      </c>
      <c r="O11251" s="2" t="s">
        <v>34</v>
      </c>
      <c r="P11251" s="2">
        <f t="shared" si="350"/>
        <v>2396.5326</v>
      </c>
    </row>
    <row r="11252" spans="1:16" ht="14.25" customHeight="1" x14ac:dyDescent="0.35">
      <c r="A11252" s="2" t="s">
        <v>11283</v>
      </c>
      <c r="B11252" s="2" t="s">
        <v>41</v>
      </c>
      <c r="C11252" s="2" t="s">
        <v>36</v>
      </c>
      <c r="D11252" s="2">
        <v>3808.89</v>
      </c>
      <c r="E11252" s="2">
        <v>0.09</v>
      </c>
      <c r="F11252" s="2">
        <f t="shared" si="351"/>
        <v>342.80009999999999</v>
      </c>
      <c r="G11252" s="2">
        <v>4</v>
      </c>
      <c r="H11252" s="2" t="str">
        <f>TEXT(Table1[[#This Row],[order_date]],"mmmm")</f>
        <v>October</v>
      </c>
      <c r="I11252" s="3">
        <v>45570</v>
      </c>
      <c r="J11252" s="3">
        <v>45571</v>
      </c>
      <c r="K11252" s="3" t="str">
        <f>TEXT(Table1[[#This Row],[delivery_date]]-Table1[[#This Row],[order_date]],"D")</f>
        <v>1</v>
      </c>
      <c r="L11252" s="2" t="s">
        <v>15</v>
      </c>
      <c r="M11252" s="2" t="s">
        <v>27</v>
      </c>
      <c r="N11252" s="2">
        <v>820.72</v>
      </c>
      <c r="O11252" s="2" t="s">
        <v>28</v>
      </c>
      <c r="P11252" s="2">
        <f t="shared" si="350"/>
        <v>3466.0898999999999</v>
      </c>
    </row>
    <row r="11253" spans="1:16" ht="14.25" customHeight="1" x14ac:dyDescent="0.35">
      <c r="A11253" s="2" t="s">
        <v>11284</v>
      </c>
      <c r="B11253" s="2" t="s">
        <v>41</v>
      </c>
      <c r="C11253" s="2" t="s">
        <v>36</v>
      </c>
      <c r="D11253" s="2">
        <v>1434.4</v>
      </c>
      <c r="E11253" s="2">
        <v>0.32</v>
      </c>
      <c r="F11253" s="2">
        <f t="shared" si="351"/>
        <v>459.00800000000004</v>
      </c>
      <c r="G11253" s="2">
        <v>7</v>
      </c>
      <c r="H11253" s="2" t="str">
        <f>TEXT(Table1[[#This Row],[order_date]],"mmmm")</f>
        <v>August</v>
      </c>
      <c r="I11253" s="3">
        <v>45142</v>
      </c>
      <c r="J11253" s="3">
        <v>45145</v>
      </c>
      <c r="K11253" s="3" t="str">
        <f>TEXT(Table1[[#This Row],[delivery_date]]-Table1[[#This Row],[order_date]],"D")</f>
        <v>3</v>
      </c>
      <c r="L11253" s="2" t="s">
        <v>21</v>
      </c>
      <c r="M11253" s="2" t="s">
        <v>27</v>
      </c>
      <c r="N11253" s="2">
        <v>103.04</v>
      </c>
      <c r="O11253" s="2" t="s">
        <v>34</v>
      </c>
      <c r="P11253" s="2">
        <f t="shared" si="350"/>
        <v>975.39200000000005</v>
      </c>
    </row>
    <row r="11254" spans="1:16" ht="14.25" customHeight="1" x14ac:dyDescent="0.35">
      <c r="A11254" s="2" t="s">
        <v>11285</v>
      </c>
      <c r="B11254" s="2" t="s">
        <v>13</v>
      </c>
      <c r="C11254" s="2" t="s">
        <v>20</v>
      </c>
      <c r="D11254" s="2">
        <v>2676.65</v>
      </c>
      <c r="E11254" s="2">
        <v>0.13</v>
      </c>
      <c r="F11254" s="2">
        <f t="shared" si="351"/>
        <v>347.96450000000004</v>
      </c>
      <c r="G11254" s="2">
        <v>9</v>
      </c>
      <c r="H11254" s="2" t="str">
        <f>TEXT(Table1[[#This Row],[order_date]],"mmmm")</f>
        <v>February</v>
      </c>
      <c r="I11254" s="3">
        <v>45337</v>
      </c>
      <c r="J11254" s="3">
        <v>45339</v>
      </c>
      <c r="K11254" s="3" t="str">
        <f>TEXT(Table1[[#This Row],[delivery_date]]-Table1[[#This Row],[order_date]],"D")</f>
        <v>2</v>
      </c>
      <c r="L11254" s="2" t="s">
        <v>21</v>
      </c>
      <c r="M11254" s="2" t="s">
        <v>27</v>
      </c>
      <c r="N11254" s="2">
        <v>372.99</v>
      </c>
      <c r="O11254" s="2" t="s">
        <v>48</v>
      </c>
      <c r="P11254" s="2">
        <f t="shared" si="350"/>
        <v>2328.6855</v>
      </c>
    </row>
    <row r="11255" spans="1:16" ht="14.25" customHeight="1" x14ac:dyDescent="0.35">
      <c r="A11255" s="2" t="s">
        <v>11286</v>
      </c>
      <c r="B11255" s="2" t="s">
        <v>41</v>
      </c>
      <c r="C11255" s="2" t="s">
        <v>36</v>
      </c>
      <c r="D11255" s="2">
        <v>3883.97</v>
      </c>
      <c r="E11255" s="2">
        <v>0.45</v>
      </c>
      <c r="F11255" s="2">
        <f t="shared" si="351"/>
        <v>1747.7864999999999</v>
      </c>
      <c r="G11255" s="2">
        <v>2</v>
      </c>
      <c r="H11255" s="2" t="str">
        <f>TEXT(Table1[[#This Row],[order_date]],"mmmm")</f>
        <v>October</v>
      </c>
      <c r="I11255" s="3">
        <v>45224</v>
      </c>
      <c r="J11255" s="3">
        <v>45225</v>
      </c>
      <c r="K11255" s="3" t="str">
        <f>TEXT(Table1[[#This Row],[delivery_date]]-Table1[[#This Row],[order_date]],"D")</f>
        <v>1</v>
      </c>
      <c r="L11255" s="2" t="s">
        <v>21</v>
      </c>
      <c r="M11255" s="2" t="s">
        <v>27</v>
      </c>
      <c r="N11255" s="2">
        <v>221.35</v>
      </c>
      <c r="O11255" s="2" t="s">
        <v>48</v>
      </c>
      <c r="P11255" s="2">
        <f t="shared" si="350"/>
        <v>2136.1835000000001</v>
      </c>
    </row>
    <row r="11256" spans="1:16" ht="14.25" customHeight="1" x14ac:dyDescent="0.35">
      <c r="A11256" s="2" t="s">
        <v>11287</v>
      </c>
      <c r="B11256" s="2" t="s">
        <v>25</v>
      </c>
      <c r="C11256" s="2" t="s">
        <v>14</v>
      </c>
      <c r="D11256" s="2">
        <v>3860.77</v>
      </c>
      <c r="E11256" s="2">
        <v>0.03</v>
      </c>
      <c r="F11256" s="2">
        <f t="shared" si="351"/>
        <v>115.8231</v>
      </c>
      <c r="G11256" s="2">
        <v>8</v>
      </c>
      <c r="H11256" s="2" t="str">
        <f>TEXT(Table1[[#This Row],[order_date]],"mmmm")</f>
        <v>May</v>
      </c>
      <c r="I11256" s="3">
        <v>45065</v>
      </c>
      <c r="J11256" s="3">
        <v>45069</v>
      </c>
      <c r="K11256" s="3" t="str">
        <f>TEXT(Table1[[#This Row],[delivery_date]]-Table1[[#This Row],[order_date]],"D")</f>
        <v>4</v>
      </c>
      <c r="L11256" s="2" t="s">
        <v>15</v>
      </c>
      <c r="M11256" s="2" t="s">
        <v>22</v>
      </c>
      <c r="N11256" s="2">
        <v>777.49</v>
      </c>
      <c r="O11256" s="2" t="s">
        <v>39</v>
      </c>
      <c r="P11256" s="2">
        <f t="shared" si="350"/>
        <v>3744.9468999999999</v>
      </c>
    </row>
    <row r="11257" spans="1:16" ht="14.25" customHeight="1" x14ac:dyDescent="0.35">
      <c r="A11257" s="2" t="s">
        <v>11288</v>
      </c>
      <c r="B11257" s="2" t="s">
        <v>25</v>
      </c>
      <c r="C11257" s="2" t="s">
        <v>33</v>
      </c>
      <c r="D11257" s="2">
        <v>3303.72</v>
      </c>
      <c r="E11257" s="2">
        <v>0.4</v>
      </c>
      <c r="F11257" s="2">
        <f t="shared" si="351"/>
        <v>1321.4880000000001</v>
      </c>
      <c r="G11257" s="2">
        <v>8</v>
      </c>
      <c r="H11257" s="2" t="str">
        <f>TEXT(Table1[[#This Row],[order_date]],"mmmm")</f>
        <v>September</v>
      </c>
      <c r="I11257" s="3">
        <v>45544</v>
      </c>
      <c r="J11257" s="3">
        <v>45545</v>
      </c>
      <c r="K11257" s="3" t="str">
        <f>TEXT(Table1[[#This Row],[delivery_date]]-Table1[[#This Row],[order_date]],"D")</f>
        <v>1</v>
      </c>
      <c r="L11257" s="2" t="s">
        <v>31</v>
      </c>
      <c r="M11257" s="2" t="s">
        <v>27</v>
      </c>
      <c r="N11257" s="2">
        <v>870.92</v>
      </c>
      <c r="O11257" s="2" t="s">
        <v>17</v>
      </c>
      <c r="P11257" s="2">
        <f t="shared" si="350"/>
        <v>1982.2319999999997</v>
      </c>
    </row>
    <row r="11258" spans="1:16" ht="14.25" customHeight="1" x14ac:dyDescent="0.35">
      <c r="A11258" s="2" t="s">
        <v>11289</v>
      </c>
      <c r="B11258" s="2" t="s">
        <v>19</v>
      </c>
      <c r="C11258" s="2" t="s">
        <v>36</v>
      </c>
      <c r="D11258" s="2">
        <v>486.06</v>
      </c>
      <c r="E11258" s="2">
        <v>0.2</v>
      </c>
      <c r="F11258" s="2">
        <f t="shared" si="351"/>
        <v>97.212000000000003</v>
      </c>
      <c r="G11258" s="2">
        <v>8</v>
      </c>
      <c r="H11258" s="2" t="str">
        <f>TEXT(Table1[[#This Row],[order_date]],"mmmm")</f>
        <v>May</v>
      </c>
      <c r="I11258" s="3">
        <v>45049</v>
      </c>
      <c r="J11258" s="3">
        <v>45054</v>
      </c>
      <c r="K11258" s="3" t="str">
        <f>TEXT(Table1[[#This Row],[delivery_date]]-Table1[[#This Row],[order_date]],"D")</f>
        <v>5</v>
      </c>
      <c r="L11258" s="2" t="s">
        <v>31</v>
      </c>
      <c r="M11258" s="2" t="s">
        <v>16</v>
      </c>
      <c r="N11258" s="2">
        <v>133.93</v>
      </c>
      <c r="O11258" s="2" t="s">
        <v>48</v>
      </c>
      <c r="P11258" s="2">
        <f t="shared" si="350"/>
        <v>388.84800000000001</v>
      </c>
    </row>
    <row r="11259" spans="1:16" ht="14.25" customHeight="1" x14ac:dyDescent="0.35">
      <c r="A11259" s="2" t="s">
        <v>11290</v>
      </c>
      <c r="B11259" s="2" t="s">
        <v>25</v>
      </c>
      <c r="C11259" s="2" t="s">
        <v>33</v>
      </c>
      <c r="D11259" s="2">
        <v>348.15</v>
      </c>
      <c r="E11259" s="2">
        <v>0.43</v>
      </c>
      <c r="F11259" s="2">
        <f t="shared" si="351"/>
        <v>149.7045</v>
      </c>
      <c r="G11259" s="2">
        <v>9</v>
      </c>
      <c r="H11259" s="2" t="str">
        <f>TEXT(Table1[[#This Row],[order_date]],"mmmm")</f>
        <v>November</v>
      </c>
      <c r="I11259" s="3">
        <v>45232</v>
      </c>
      <c r="J11259" s="3">
        <v>45239</v>
      </c>
      <c r="K11259" s="3" t="str">
        <f>TEXT(Table1[[#This Row],[delivery_date]]-Table1[[#This Row],[order_date]],"D")</f>
        <v>7</v>
      </c>
      <c r="L11259" s="2" t="s">
        <v>15</v>
      </c>
      <c r="M11259" s="2" t="s">
        <v>27</v>
      </c>
      <c r="N11259" s="2">
        <v>73.52</v>
      </c>
      <c r="O11259" s="2" t="s">
        <v>28</v>
      </c>
      <c r="P11259" s="2">
        <f t="shared" si="350"/>
        <v>198.44549999999998</v>
      </c>
    </row>
    <row r="11260" spans="1:16" ht="14.25" customHeight="1" x14ac:dyDescent="0.35">
      <c r="A11260" s="2" t="s">
        <v>11291</v>
      </c>
      <c r="B11260" s="2" t="s">
        <v>13</v>
      </c>
      <c r="C11260" s="2" t="s">
        <v>33</v>
      </c>
      <c r="D11260" s="2">
        <v>2003.38</v>
      </c>
      <c r="E11260" s="2">
        <v>0.41</v>
      </c>
      <c r="F11260" s="2">
        <f t="shared" si="351"/>
        <v>821.38580000000002</v>
      </c>
      <c r="G11260" s="2">
        <v>9</v>
      </c>
      <c r="H11260" s="2" t="str">
        <f>TEXT(Table1[[#This Row],[order_date]],"mmmm")</f>
        <v>July</v>
      </c>
      <c r="I11260" s="3">
        <v>45491</v>
      </c>
      <c r="J11260" s="3">
        <v>45493</v>
      </c>
      <c r="K11260" s="3" t="str">
        <f>TEXT(Table1[[#This Row],[delivery_date]]-Table1[[#This Row],[order_date]],"D")</f>
        <v>2</v>
      </c>
      <c r="L11260" s="2" t="s">
        <v>31</v>
      </c>
      <c r="M11260" s="2" t="s">
        <v>16</v>
      </c>
      <c r="N11260" s="2">
        <v>505.24</v>
      </c>
      <c r="O11260" s="2" t="s">
        <v>17</v>
      </c>
      <c r="P11260" s="2">
        <f t="shared" si="350"/>
        <v>1181.9942000000001</v>
      </c>
    </row>
    <row r="11261" spans="1:16" ht="14.25" customHeight="1" x14ac:dyDescent="0.35">
      <c r="A11261" s="2" t="s">
        <v>11292</v>
      </c>
      <c r="B11261" s="2" t="s">
        <v>41</v>
      </c>
      <c r="C11261" s="2" t="s">
        <v>20</v>
      </c>
      <c r="D11261" s="2">
        <v>230.77</v>
      </c>
      <c r="E11261" s="2">
        <v>0.12</v>
      </c>
      <c r="F11261" s="2">
        <f t="shared" si="351"/>
        <v>27.692399999999999</v>
      </c>
      <c r="G11261" s="2">
        <v>7</v>
      </c>
      <c r="H11261" s="2" t="str">
        <f>TEXT(Table1[[#This Row],[order_date]],"mmmm")</f>
        <v>October</v>
      </c>
      <c r="I11261" s="3">
        <v>45570</v>
      </c>
      <c r="J11261" s="3">
        <v>45576</v>
      </c>
      <c r="K11261" s="3" t="str">
        <f>TEXT(Table1[[#This Row],[delivery_date]]-Table1[[#This Row],[order_date]],"D")</f>
        <v>6</v>
      </c>
      <c r="L11261" s="2" t="s">
        <v>21</v>
      </c>
      <c r="M11261" s="2" t="s">
        <v>27</v>
      </c>
      <c r="N11261" s="2">
        <v>55.46</v>
      </c>
      <c r="O11261" s="2" t="s">
        <v>28</v>
      </c>
      <c r="P11261" s="2">
        <f t="shared" si="350"/>
        <v>203.07760000000002</v>
      </c>
    </row>
    <row r="11262" spans="1:16" ht="14.25" customHeight="1" x14ac:dyDescent="0.35">
      <c r="A11262" s="2" t="s">
        <v>11293</v>
      </c>
      <c r="B11262" s="2" t="s">
        <v>41</v>
      </c>
      <c r="C11262" s="2" t="s">
        <v>26</v>
      </c>
      <c r="D11262" s="2">
        <v>4530.3100000000004</v>
      </c>
      <c r="E11262" s="2">
        <v>0.03</v>
      </c>
      <c r="F11262" s="2">
        <f t="shared" si="351"/>
        <v>135.9093</v>
      </c>
      <c r="G11262" s="2">
        <v>5</v>
      </c>
      <c r="H11262" s="2" t="str">
        <f>TEXT(Table1[[#This Row],[order_date]],"mmmm")</f>
        <v>October</v>
      </c>
      <c r="I11262" s="3">
        <v>45585</v>
      </c>
      <c r="J11262" s="3">
        <v>45590</v>
      </c>
      <c r="K11262" s="3" t="str">
        <f>TEXT(Table1[[#This Row],[delivery_date]]-Table1[[#This Row],[order_date]],"D")</f>
        <v>5</v>
      </c>
      <c r="L11262" s="2" t="s">
        <v>21</v>
      </c>
      <c r="M11262" s="2" t="s">
        <v>27</v>
      </c>
      <c r="N11262" s="2">
        <v>249.78</v>
      </c>
      <c r="O11262" s="2" t="s">
        <v>48</v>
      </c>
      <c r="P11262" s="2">
        <f t="shared" si="350"/>
        <v>4394.4007000000001</v>
      </c>
    </row>
    <row r="11263" spans="1:16" ht="14.25" customHeight="1" x14ac:dyDescent="0.35">
      <c r="A11263" s="2" t="s">
        <v>11294</v>
      </c>
      <c r="B11263" s="2" t="s">
        <v>41</v>
      </c>
      <c r="C11263" s="2" t="s">
        <v>36</v>
      </c>
      <c r="D11263" s="2">
        <v>198.71</v>
      </c>
      <c r="E11263" s="2">
        <v>0.35</v>
      </c>
      <c r="F11263" s="2">
        <f t="shared" si="351"/>
        <v>69.548500000000004</v>
      </c>
      <c r="G11263" s="2">
        <v>7</v>
      </c>
      <c r="H11263" s="2" t="str">
        <f>TEXT(Table1[[#This Row],[order_date]],"mmmm")</f>
        <v>November</v>
      </c>
      <c r="I11263" s="3">
        <v>45253</v>
      </c>
      <c r="J11263" s="3">
        <v>45260</v>
      </c>
      <c r="K11263" s="3" t="str">
        <f>TEXT(Table1[[#This Row],[delivery_date]]-Table1[[#This Row],[order_date]],"D")</f>
        <v>7</v>
      </c>
      <c r="L11263" s="2" t="s">
        <v>21</v>
      </c>
      <c r="M11263" s="2" t="s">
        <v>22</v>
      </c>
      <c r="N11263" s="2">
        <v>18.43</v>
      </c>
      <c r="O11263" s="2" t="s">
        <v>17</v>
      </c>
      <c r="P11263" s="2">
        <f t="shared" si="350"/>
        <v>129.16149999999999</v>
      </c>
    </row>
    <row r="11264" spans="1:16" ht="14.25" customHeight="1" x14ac:dyDescent="0.35">
      <c r="A11264" s="2" t="s">
        <v>11295</v>
      </c>
      <c r="B11264" s="2" t="s">
        <v>25</v>
      </c>
      <c r="C11264" s="2" t="s">
        <v>20</v>
      </c>
      <c r="D11264" s="2">
        <v>245.1</v>
      </c>
      <c r="E11264" s="2">
        <v>0.1</v>
      </c>
      <c r="F11264" s="2">
        <f t="shared" si="351"/>
        <v>24.51</v>
      </c>
      <c r="G11264" s="2">
        <v>7</v>
      </c>
      <c r="H11264" s="2" t="str">
        <f>TEXT(Table1[[#This Row],[order_date]],"mmmm")</f>
        <v>February</v>
      </c>
      <c r="I11264" s="3">
        <v>44959</v>
      </c>
      <c r="J11264" s="3">
        <v>44961</v>
      </c>
      <c r="K11264" s="3" t="str">
        <f>TEXT(Table1[[#This Row],[delivery_date]]-Table1[[#This Row],[order_date]],"D")</f>
        <v>2</v>
      </c>
      <c r="L11264" s="2" t="s">
        <v>15</v>
      </c>
      <c r="M11264" s="2" t="s">
        <v>16</v>
      </c>
      <c r="N11264" s="2">
        <v>16.29</v>
      </c>
      <c r="O11264" s="2" t="s">
        <v>48</v>
      </c>
      <c r="P11264" s="2">
        <f t="shared" si="350"/>
        <v>220.59</v>
      </c>
    </row>
    <row r="11265" spans="1:16" ht="14.25" customHeight="1" x14ac:dyDescent="0.35">
      <c r="A11265" s="2" t="s">
        <v>11296</v>
      </c>
      <c r="B11265" s="2" t="s">
        <v>41</v>
      </c>
      <c r="C11265" s="2" t="s">
        <v>20</v>
      </c>
      <c r="D11265" s="2">
        <v>910.1</v>
      </c>
      <c r="E11265" s="2">
        <v>0.47</v>
      </c>
      <c r="F11265" s="2">
        <f t="shared" si="351"/>
        <v>427.74700000000001</v>
      </c>
      <c r="G11265" s="2">
        <v>7</v>
      </c>
      <c r="H11265" s="2" t="str">
        <f>TEXT(Table1[[#This Row],[order_date]],"mmmm")</f>
        <v>August</v>
      </c>
      <c r="I11265" s="3">
        <v>45516</v>
      </c>
      <c r="J11265" s="3">
        <v>45520</v>
      </c>
      <c r="K11265" s="3" t="str">
        <f>TEXT(Table1[[#This Row],[delivery_date]]-Table1[[#This Row],[order_date]],"D")</f>
        <v>4</v>
      </c>
      <c r="L11265" s="2" t="s">
        <v>15</v>
      </c>
      <c r="M11265" s="2" t="s">
        <v>27</v>
      </c>
      <c r="N11265" s="2">
        <v>109.23</v>
      </c>
      <c r="O11265" s="2" t="s">
        <v>34</v>
      </c>
      <c r="P11265" s="2">
        <f t="shared" si="350"/>
        <v>482.35300000000001</v>
      </c>
    </row>
    <row r="11266" spans="1:16" ht="14.25" customHeight="1" x14ac:dyDescent="0.35">
      <c r="A11266" s="2" t="s">
        <v>11297</v>
      </c>
      <c r="B11266" s="2" t="s">
        <v>19</v>
      </c>
      <c r="C11266" s="2" t="s">
        <v>33</v>
      </c>
      <c r="D11266" s="2">
        <v>3172.37</v>
      </c>
      <c r="E11266" s="2">
        <v>0.03</v>
      </c>
      <c r="F11266" s="2">
        <f t="shared" si="351"/>
        <v>95.171099999999996</v>
      </c>
      <c r="G11266" s="2">
        <v>8</v>
      </c>
      <c r="H11266" s="2" t="str">
        <f>TEXT(Table1[[#This Row],[order_date]],"mmmm")</f>
        <v>March</v>
      </c>
      <c r="I11266" s="3">
        <v>45380</v>
      </c>
      <c r="J11266" s="3">
        <v>45387</v>
      </c>
      <c r="K11266" s="3" t="str">
        <f>TEXT(Table1[[#This Row],[delivery_date]]-Table1[[#This Row],[order_date]],"D")</f>
        <v>7</v>
      </c>
      <c r="L11266" s="2" t="s">
        <v>21</v>
      </c>
      <c r="M11266" s="2" t="s">
        <v>27</v>
      </c>
      <c r="N11266" s="2">
        <v>225.38</v>
      </c>
      <c r="O11266" s="2" t="s">
        <v>23</v>
      </c>
      <c r="P11266" s="2">
        <f t="shared" ref="P11266:P11329" si="352">D11266-F11266</f>
        <v>3077.1988999999999</v>
      </c>
    </row>
    <row r="11267" spans="1:16" ht="14.25" customHeight="1" x14ac:dyDescent="0.35">
      <c r="A11267" s="2" t="s">
        <v>11298</v>
      </c>
      <c r="B11267" s="2" t="s">
        <v>19</v>
      </c>
      <c r="C11267" s="2" t="s">
        <v>36</v>
      </c>
      <c r="D11267" s="2">
        <v>2753.62</v>
      </c>
      <c r="E11267" s="2">
        <v>0.16</v>
      </c>
      <c r="F11267" s="2">
        <f t="shared" ref="F11267:F11330" si="353">D11267*E11267</f>
        <v>440.57920000000001</v>
      </c>
      <c r="G11267" s="2">
        <v>2</v>
      </c>
      <c r="H11267" s="2" t="str">
        <f>TEXT(Table1[[#This Row],[order_date]],"mmmm")</f>
        <v>September</v>
      </c>
      <c r="I11267" s="3">
        <v>45561</v>
      </c>
      <c r="J11267" s="3">
        <v>45565</v>
      </c>
      <c r="K11267" s="3" t="str">
        <f>TEXT(Table1[[#This Row],[delivery_date]]-Table1[[#This Row],[order_date]],"D")</f>
        <v>4</v>
      </c>
      <c r="L11267" s="2" t="s">
        <v>15</v>
      </c>
      <c r="M11267" s="2" t="s">
        <v>16</v>
      </c>
      <c r="N11267" s="2">
        <v>488.17</v>
      </c>
      <c r="O11267" s="2" t="s">
        <v>17</v>
      </c>
      <c r="P11267" s="2">
        <f t="shared" si="352"/>
        <v>2313.0407999999998</v>
      </c>
    </row>
    <row r="11268" spans="1:16" ht="14.25" customHeight="1" x14ac:dyDescent="0.35">
      <c r="A11268" s="2" t="s">
        <v>11299</v>
      </c>
      <c r="B11268" s="2" t="s">
        <v>19</v>
      </c>
      <c r="C11268" s="2" t="s">
        <v>20</v>
      </c>
      <c r="D11268" s="2">
        <v>3331.49</v>
      </c>
      <c r="E11268" s="2">
        <v>0.01</v>
      </c>
      <c r="F11268" s="2">
        <f t="shared" si="353"/>
        <v>33.314900000000002</v>
      </c>
      <c r="G11268" s="2">
        <v>4</v>
      </c>
      <c r="H11268" s="2" t="str">
        <f>TEXT(Table1[[#This Row],[order_date]],"mmmm")</f>
        <v>August</v>
      </c>
      <c r="I11268" s="3">
        <v>45521</v>
      </c>
      <c r="J11268" s="3">
        <v>45526</v>
      </c>
      <c r="K11268" s="3" t="str">
        <f>TEXT(Table1[[#This Row],[delivery_date]]-Table1[[#This Row],[order_date]],"D")</f>
        <v>5</v>
      </c>
      <c r="L11268" s="2" t="s">
        <v>15</v>
      </c>
      <c r="M11268" s="2" t="s">
        <v>16</v>
      </c>
      <c r="N11268" s="2">
        <v>326.25</v>
      </c>
      <c r="O11268" s="2" t="s">
        <v>23</v>
      </c>
      <c r="P11268" s="2">
        <f t="shared" si="352"/>
        <v>3298.1750999999999</v>
      </c>
    </row>
    <row r="11269" spans="1:16" ht="14.25" customHeight="1" x14ac:dyDescent="0.35">
      <c r="A11269" s="2" t="s">
        <v>11300</v>
      </c>
      <c r="B11269" s="2" t="s">
        <v>25</v>
      </c>
      <c r="C11269" s="2" t="s">
        <v>14</v>
      </c>
      <c r="D11269" s="2">
        <v>4478.42</v>
      </c>
      <c r="E11269" s="2">
        <v>0.16</v>
      </c>
      <c r="F11269" s="2">
        <f t="shared" si="353"/>
        <v>716.54719999999998</v>
      </c>
      <c r="G11269" s="2">
        <v>9</v>
      </c>
      <c r="H11269" s="2" t="str">
        <f>TEXT(Table1[[#This Row],[order_date]],"mmmm")</f>
        <v>July</v>
      </c>
      <c r="I11269" s="3">
        <v>45493</v>
      </c>
      <c r="J11269" s="3">
        <v>45495</v>
      </c>
      <c r="K11269" s="3" t="str">
        <f>TEXT(Table1[[#This Row],[delivery_date]]-Table1[[#This Row],[order_date]],"D")</f>
        <v>2</v>
      </c>
      <c r="L11269" s="2" t="s">
        <v>15</v>
      </c>
      <c r="M11269" s="2" t="s">
        <v>27</v>
      </c>
      <c r="N11269" s="2">
        <v>414.82</v>
      </c>
      <c r="O11269" s="2" t="s">
        <v>48</v>
      </c>
      <c r="P11269" s="2">
        <f t="shared" si="352"/>
        <v>3761.8728000000001</v>
      </c>
    </row>
    <row r="11270" spans="1:16" ht="14.25" customHeight="1" x14ac:dyDescent="0.35">
      <c r="A11270" s="2" t="s">
        <v>11301</v>
      </c>
      <c r="B11270" s="2" t="s">
        <v>41</v>
      </c>
      <c r="C11270" s="2" t="s">
        <v>20</v>
      </c>
      <c r="D11270" s="2">
        <v>2329.23</v>
      </c>
      <c r="E11270" s="2">
        <v>0.27</v>
      </c>
      <c r="F11270" s="2">
        <f t="shared" si="353"/>
        <v>628.89210000000003</v>
      </c>
      <c r="G11270" s="2">
        <v>4</v>
      </c>
      <c r="H11270" s="2" t="str">
        <f>TEXT(Table1[[#This Row],[order_date]],"mmmm")</f>
        <v>June</v>
      </c>
      <c r="I11270" s="3">
        <v>45447</v>
      </c>
      <c r="J11270" s="3">
        <v>45449</v>
      </c>
      <c r="K11270" s="3" t="str">
        <f>TEXT(Table1[[#This Row],[delivery_date]]-Table1[[#This Row],[order_date]],"D")</f>
        <v>2</v>
      </c>
      <c r="L11270" s="2" t="s">
        <v>21</v>
      </c>
      <c r="M11270" s="2" t="s">
        <v>22</v>
      </c>
      <c r="N11270" s="2">
        <v>689.64</v>
      </c>
      <c r="O11270" s="2" t="s">
        <v>23</v>
      </c>
      <c r="P11270" s="2">
        <f t="shared" si="352"/>
        <v>1700.3379</v>
      </c>
    </row>
    <row r="11271" spans="1:16" ht="14.25" customHeight="1" x14ac:dyDescent="0.35">
      <c r="A11271" s="2" t="s">
        <v>11302</v>
      </c>
      <c r="B11271" s="2" t="s">
        <v>25</v>
      </c>
      <c r="C11271" s="2" t="s">
        <v>14</v>
      </c>
      <c r="D11271" s="2">
        <v>314.99</v>
      </c>
      <c r="E11271" s="2">
        <v>0.33</v>
      </c>
      <c r="F11271" s="2">
        <f t="shared" si="353"/>
        <v>103.94670000000001</v>
      </c>
      <c r="G11271" s="2">
        <v>2</v>
      </c>
      <c r="H11271" s="2" t="str">
        <f>TEXT(Table1[[#This Row],[order_date]],"mmmm")</f>
        <v>July</v>
      </c>
      <c r="I11271" s="3">
        <v>45116</v>
      </c>
      <c r="J11271" s="3">
        <v>45120</v>
      </c>
      <c r="K11271" s="3" t="str">
        <f>TEXT(Table1[[#This Row],[delivery_date]]-Table1[[#This Row],[order_date]],"D")</f>
        <v>4</v>
      </c>
      <c r="L11271" s="2" t="s">
        <v>15</v>
      </c>
      <c r="M11271" s="2" t="s">
        <v>22</v>
      </c>
      <c r="N11271" s="2">
        <v>87.79</v>
      </c>
      <c r="O11271" s="2" t="s">
        <v>23</v>
      </c>
      <c r="P11271" s="2">
        <f t="shared" si="352"/>
        <v>211.04329999999999</v>
      </c>
    </row>
    <row r="11272" spans="1:16" ht="14.25" customHeight="1" x14ac:dyDescent="0.35">
      <c r="A11272" s="2" t="s">
        <v>11303</v>
      </c>
      <c r="B11272" s="2" t="s">
        <v>41</v>
      </c>
      <c r="C11272" s="2" t="s">
        <v>26</v>
      </c>
      <c r="D11272" s="2">
        <v>3841.13</v>
      </c>
      <c r="E11272" s="2">
        <v>0.36</v>
      </c>
      <c r="F11272" s="2">
        <f t="shared" si="353"/>
        <v>1382.8068000000001</v>
      </c>
      <c r="G11272" s="2">
        <v>7</v>
      </c>
      <c r="H11272" s="2" t="str">
        <f>TEXT(Table1[[#This Row],[order_date]],"mmmm")</f>
        <v>November</v>
      </c>
      <c r="I11272" s="3">
        <v>45244</v>
      </c>
      <c r="J11272" s="3">
        <v>45247</v>
      </c>
      <c r="K11272" s="3" t="str">
        <f>TEXT(Table1[[#This Row],[delivery_date]]-Table1[[#This Row],[order_date]],"D")</f>
        <v>3</v>
      </c>
      <c r="L11272" s="2" t="s">
        <v>15</v>
      </c>
      <c r="M11272" s="2" t="s">
        <v>16</v>
      </c>
      <c r="N11272" s="2">
        <v>383.46</v>
      </c>
      <c r="O11272" s="2" t="s">
        <v>28</v>
      </c>
      <c r="P11272" s="2">
        <f t="shared" si="352"/>
        <v>2458.3231999999998</v>
      </c>
    </row>
    <row r="11273" spans="1:16" ht="14.25" customHeight="1" x14ac:dyDescent="0.35">
      <c r="A11273" s="2" t="s">
        <v>11304</v>
      </c>
      <c r="B11273" s="2" t="s">
        <v>13</v>
      </c>
      <c r="C11273" s="2" t="s">
        <v>14</v>
      </c>
      <c r="D11273" s="2">
        <v>4078.63</v>
      </c>
      <c r="E11273" s="2">
        <v>0.42</v>
      </c>
      <c r="F11273" s="2">
        <f t="shared" si="353"/>
        <v>1713.0246</v>
      </c>
      <c r="G11273" s="2">
        <v>6</v>
      </c>
      <c r="H11273" s="2" t="str">
        <f>TEXT(Table1[[#This Row],[order_date]],"mmmm")</f>
        <v>July</v>
      </c>
      <c r="I11273" s="3">
        <v>45486</v>
      </c>
      <c r="J11273" s="3">
        <v>45493</v>
      </c>
      <c r="K11273" s="3" t="str">
        <f>TEXT(Table1[[#This Row],[delivery_date]]-Table1[[#This Row],[order_date]],"D")</f>
        <v>7</v>
      </c>
      <c r="L11273" s="2" t="s">
        <v>21</v>
      </c>
      <c r="M11273" s="2" t="s">
        <v>27</v>
      </c>
      <c r="N11273" s="2">
        <v>414.74</v>
      </c>
      <c r="O11273" s="2" t="s">
        <v>23</v>
      </c>
      <c r="P11273" s="2">
        <f t="shared" si="352"/>
        <v>2365.6054000000004</v>
      </c>
    </row>
    <row r="11274" spans="1:16" ht="14.25" customHeight="1" x14ac:dyDescent="0.35">
      <c r="A11274" s="2" t="s">
        <v>11305</v>
      </c>
      <c r="B11274" s="2" t="s">
        <v>13</v>
      </c>
      <c r="C11274" s="2" t="s">
        <v>14</v>
      </c>
      <c r="D11274" s="2">
        <v>344.45</v>
      </c>
      <c r="E11274" s="2">
        <v>0.06</v>
      </c>
      <c r="F11274" s="2">
        <f t="shared" si="353"/>
        <v>20.666999999999998</v>
      </c>
      <c r="G11274" s="2">
        <v>4</v>
      </c>
      <c r="H11274" s="2" t="str">
        <f>TEXT(Table1[[#This Row],[order_date]],"mmmm")</f>
        <v>December</v>
      </c>
      <c r="I11274" s="3">
        <v>45272</v>
      </c>
      <c r="J11274" s="3">
        <v>45277</v>
      </c>
      <c r="K11274" s="3" t="str">
        <f>TEXT(Table1[[#This Row],[delivery_date]]-Table1[[#This Row],[order_date]],"D")</f>
        <v>5</v>
      </c>
      <c r="L11274" s="2" t="s">
        <v>31</v>
      </c>
      <c r="M11274" s="2" t="s">
        <v>22</v>
      </c>
      <c r="N11274" s="2">
        <v>80.38</v>
      </c>
      <c r="O11274" s="2" t="s">
        <v>23</v>
      </c>
      <c r="P11274" s="2">
        <f t="shared" si="352"/>
        <v>323.78300000000002</v>
      </c>
    </row>
    <row r="11275" spans="1:16" ht="14.25" customHeight="1" x14ac:dyDescent="0.35">
      <c r="A11275" s="2" t="s">
        <v>11306</v>
      </c>
      <c r="B11275" s="2" t="s">
        <v>25</v>
      </c>
      <c r="C11275" s="2" t="s">
        <v>33</v>
      </c>
      <c r="D11275" s="2">
        <v>1289.96</v>
      </c>
      <c r="E11275" s="2">
        <v>0.38</v>
      </c>
      <c r="F11275" s="2">
        <f t="shared" si="353"/>
        <v>490.1848</v>
      </c>
      <c r="G11275" s="2">
        <v>8</v>
      </c>
      <c r="H11275" s="2" t="str">
        <f>TEXT(Table1[[#This Row],[order_date]],"mmmm")</f>
        <v>August</v>
      </c>
      <c r="I11275" s="3">
        <v>45506</v>
      </c>
      <c r="J11275" s="3">
        <v>45511</v>
      </c>
      <c r="K11275" s="3" t="str">
        <f>TEXT(Table1[[#This Row],[delivery_date]]-Table1[[#This Row],[order_date]],"D")</f>
        <v>5</v>
      </c>
      <c r="L11275" s="2" t="s">
        <v>21</v>
      </c>
      <c r="M11275" s="2" t="s">
        <v>22</v>
      </c>
      <c r="N11275" s="2">
        <v>276.08999999999997</v>
      </c>
      <c r="O11275" s="2" t="s">
        <v>17</v>
      </c>
      <c r="P11275" s="2">
        <f t="shared" si="352"/>
        <v>799.77520000000004</v>
      </c>
    </row>
    <row r="11276" spans="1:16" ht="14.25" customHeight="1" x14ac:dyDescent="0.35">
      <c r="A11276" s="2" t="s">
        <v>11307</v>
      </c>
      <c r="B11276" s="2" t="s">
        <v>19</v>
      </c>
      <c r="C11276" s="2" t="s">
        <v>20</v>
      </c>
      <c r="D11276" s="2">
        <v>3875.92</v>
      </c>
      <c r="E11276" s="2">
        <v>0.14000000000000001</v>
      </c>
      <c r="F11276" s="2">
        <f t="shared" si="353"/>
        <v>542.62880000000007</v>
      </c>
      <c r="G11276" s="2">
        <v>6</v>
      </c>
      <c r="H11276" s="2" t="str">
        <f>TEXT(Table1[[#This Row],[order_date]],"mmmm")</f>
        <v>February</v>
      </c>
      <c r="I11276" s="3">
        <v>45337</v>
      </c>
      <c r="J11276" s="3">
        <v>45339</v>
      </c>
      <c r="K11276" s="3" t="str">
        <f>TEXT(Table1[[#This Row],[delivery_date]]-Table1[[#This Row],[order_date]],"D")</f>
        <v>2</v>
      </c>
      <c r="L11276" s="2" t="s">
        <v>21</v>
      </c>
      <c r="M11276" s="2" t="s">
        <v>27</v>
      </c>
      <c r="N11276" s="2">
        <v>487.21</v>
      </c>
      <c r="O11276" s="2" t="s">
        <v>17</v>
      </c>
      <c r="P11276" s="2">
        <f t="shared" si="352"/>
        <v>3333.2912000000001</v>
      </c>
    </row>
    <row r="11277" spans="1:16" ht="14.25" customHeight="1" x14ac:dyDescent="0.35">
      <c r="A11277" s="2" t="s">
        <v>11308</v>
      </c>
      <c r="B11277" s="2" t="s">
        <v>25</v>
      </c>
      <c r="C11277" s="2" t="s">
        <v>26</v>
      </c>
      <c r="D11277" s="2">
        <v>1943.16</v>
      </c>
      <c r="E11277" s="2">
        <v>7.0000000000000007E-2</v>
      </c>
      <c r="F11277" s="2">
        <f t="shared" si="353"/>
        <v>136.02120000000002</v>
      </c>
      <c r="G11277" s="2">
        <v>8</v>
      </c>
      <c r="H11277" s="2" t="str">
        <f>TEXT(Table1[[#This Row],[order_date]],"mmmm")</f>
        <v>November</v>
      </c>
      <c r="I11277" s="3">
        <v>45237</v>
      </c>
      <c r="J11277" s="3">
        <v>45243</v>
      </c>
      <c r="K11277" s="3" t="str">
        <f>TEXT(Table1[[#This Row],[delivery_date]]-Table1[[#This Row],[order_date]],"D")</f>
        <v>6</v>
      </c>
      <c r="L11277" s="2" t="s">
        <v>15</v>
      </c>
      <c r="M11277" s="2" t="s">
        <v>22</v>
      </c>
      <c r="N11277" s="2">
        <v>517.80999999999995</v>
      </c>
      <c r="O11277" s="2" t="s">
        <v>17</v>
      </c>
      <c r="P11277" s="2">
        <f t="shared" si="352"/>
        <v>1807.1388000000002</v>
      </c>
    </row>
    <row r="11278" spans="1:16" ht="14.25" customHeight="1" x14ac:dyDescent="0.35">
      <c r="A11278" s="2" t="s">
        <v>11309</v>
      </c>
      <c r="B11278" s="2" t="s">
        <v>19</v>
      </c>
      <c r="C11278" s="2" t="s">
        <v>20</v>
      </c>
      <c r="D11278" s="2">
        <v>2415.9899999999998</v>
      </c>
      <c r="E11278" s="2">
        <v>0.13</v>
      </c>
      <c r="F11278" s="2">
        <f t="shared" si="353"/>
        <v>314.07869999999997</v>
      </c>
      <c r="G11278" s="2">
        <v>4</v>
      </c>
      <c r="H11278" s="2" t="str">
        <f>TEXT(Table1[[#This Row],[order_date]],"mmmm")</f>
        <v>June</v>
      </c>
      <c r="I11278" s="3">
        <v>45098</v>
      </c>
      <c r="J11278" s="3">
        <v>45099</v>
      </c>
      <c r="K11278" s="3" t="str">
        <f>TEXT(Table1[[#This Row],[delivery_date]]-Table1[[#This Row],[order_date]],"D")</f>
        <v>1</v>
      </c>
      <c r="L11278" s="2" t="s">
        <v>31</v>
      </c>
      <c r="M11278" s="2" t="s">
        <v>22</v>
      </c>
      <c r="N11278" s="2">
        <v>194.31</v>
      </c>
      <c r="O11278" s="2" t="s">
        <v>39</v>
      </c>
      <c r="P11278" s="2">
        <f t="shared" si="352"/>
        <v>2101.9112999999998</v>
      </c>
    </row>
    <row r="11279" spans="1:16" ht="14.25" customHeight="1" x14ac:dyDescent="0.35">
      <c r="A11279" s="2" t="s">
        <v>11310</v>
      </c>
      <c r="B11279" s="2" t="s">
        <v>41</v>
      </c>
      <c r="C11279" s="2" t="s">
        <v>14</v>
      </c>
      <c r="D11279" s="2">
        <v>4133.5600000000004</v>
      </c>
      <c r="E11279" s="2">
        <v>0.43</v>
      </c>
      <c r="F11279" s="2">
        <f t="shared" si="353"/>
        <v>1777.4308000000001</v>
      </c>
      <c r="G11279" s="2">
        <v>2</v>
      </c>
      <c r="H11279" s="2" t="str">
        <f>TEXT(Table1[[#This Row],[order_date]],"mmmm")</f>
        <v>November</v>
      </c>
      <c r="I11279" s="3">
        <v>45253</v>
      </c>
      <c r="J11279" s="3">
        <v>45259</v>
      </c>
      <c r="K11279" s="3" t="str">
        <f>TEXT(Table1[[#This Row],[delivery_date]]-Table1[[#This Row],[order_date]],"D")</f>
        <v>6</v>
      </c>
      <c r="L11279" s="2" t="s">
        <v>15</v>
      </c>
      <c r="M11279" s="2" t="s">
        <v>27</v>
      </c>
      <c r="N11279" s="2">
        <v>1007.77</v>
      </c>
      <c r="O11279" s="2" t="s">
        <v>34</v>
      </c>
      <c r="P11279" s="2">
        <f t="shared" si="352"/>
        <v>2356.1292000000003</v>
      </c>
    </row>
    <row r="11280" spans="1:16" ht="14.25" customHeight="1" x14ac:dyDescent="0.35">
      <c r="A11280" s="2" t="s">
        <v>11311</v>
      </c>
      <c r="B11280" s="2" t="s">
        <v>19</v>
      </c>
      <c r="C11280" s="2" t="s">
        <v>14</v>
      </c>
      <c r="D11280" s="2">
        <v>563.64</v>
      </c>
      <c r="E11280" s="2">
        <v>0.31</v>
      </c>
      <c r="F11280" s="2">
        <f t="shared" si="353"/>
        <v>174.72839999999999</v>
      </c>
      <c r="G11280" s="2">
        <v>6</v>
      </c>
      <c r="H11280" s="2" t="str">
        <f>TEXT(Table1[[#This Row],[order_date]],"mmmm")</f>
        <v>March</v>
      </c>
      <c r="I11280" s="3">
        <v>45362</v>
      </c>
      <c r="J11280" s="3">
        <v>45366</v>
      </c>
      <c r="K11280" s="3" t="str">
        <f>TEXT(Table1[[#This Row],[delivery_date]]-Table1[[#This Row],[order_date]],"D")</f>
        <v>4</v>
      </c>
      <c r="L11280" s="2" t="s">
        <v>15</v>
      </c>
      <c r="M11280" s="2" t="s">
        <v>27</v>
      </c>
      <c r="N11280" s="2">
        <v>155.97</v>
      </c>
      <c r="O11280" s="2" t="s">
        <v>17</v>
      </c>
      <c r="P11280" s="2">
        <f t="shared" si="352"/>
        <v>388.91160000000002</v>
      </c>
    </row>
    <row r="11281" spans="1:16" ht="14.25" customHeight="1" x14ac:dyDescent="0.35">
      <c r="A11281" s="2" t="s">
        <v>11312</v>
      </c>
      <c r="B11281" s="2" t="s">
        <v>19</v>
      </c>
      <c r="C11281" s="2" t="s">
        <v>20</v>
      </c>
      <c r="D11281" s="2">
        <v>3418.69</v>
      </c>
      <c r="E11281" s="2">
        <v>0.3</v>
      </c>
      <c r="F11281" s="2">
        <f t="shared" si="353"/>
        <v>1025.607</v>
      </c>
      <c r="G11281" s="2">
        <v>9</v>
      </c>
      <c r="H11281" s="2" t="str">
        <f>TEXT(Table1[[#This Row],[order_date]],"mmmm")</f>
        <v>November</v>
      </c>
      <c r="I11281" s="3">
        <v>45239</v>
      </c>
      <c r="J11281" s="3">
        <v>45245</v>
      </c>
      <c r="K11281" s="3" t="str">
        <f>TEXT(Table1[[#This Row],[delivery_date]]-Table1[[#This Row],[order_date]],"D")</f>
        <v>6</v>
      </c>
      <c r="L11281" s="2" t="s">
        <v>31</v>
      </c>
      <c r="M11281" s="2" t="s">
        <v>22</v>
      </c>
      <c r="N11281" s="2">
        <v>299.98</v>
      </c>
      <c r="O11281" s="2" t="s">
        <v>23</v>
      </c>
      <c r="P11281" s="2">
        <f t="shared" si="352"/>
        <v>2393.0830000000001</v>
      </c>
    </row>
    <row r="11282" spans="1:16" ht="14.25" customHeight="1" x14ac:dyDescent="0.35">
      <c r="A11282" s="2" t="s">
        <v>11313</v>
      </c>
      <c r="B11282" s="2" t="s">
        <v>41</v>
      </c>
      <c r="C11282" s="2" t="s">
        <v>26</v>
      </c>
      <c r="D11282" s="2">
        <v>1153.42</v>
      </c>
      <c r="E11282" s="2">
        <v>0.28999999999999998</v>
      </c>
      <c r="F11282" s="2">
        <f t="shared" si="353"/>
        <v>334.49180000000001</v>
      </c>
      <c r="G11282" s="2">
        <v>9</v>
      </c>
      <c r="H11282" s="2" t="str">
        <f>TEXT(Table1[[#This Row],[order_date]],"mmmm")</f>
        <v>January</v>
      </c>
      <c r="I11282" s="3">
        <v>45319</v>
      </c>
      <c r="J11282" s="3">
        <v>45323</v>
      </c>
      <c r="K11282" s="3" t="str">
        <f>TEXT(Table1[[#This Row],[delivery_date]]-Table1[[#This Row],[order_date]],"D")</f>
        <v>4</v>
      </c>
      <c r="L11282" s="2" t="s">
        <v>31</v>
      </c>
      <c r="M11282" s="2" t="s">
        <v>22</v>
      </c>
      <c r="N11282" s="2">
        <v>218.32</v>
      </c>
      <c r="O11282" s="2" t="s">
        <v>48</v>
      </c>
      <c r="P11282" s="2">
        <f t="shared" si="352"/>
        <v>818.92820000000006</v>
      </c>
    </row>
    <row r="11283" spans="1:16" ht="14.25" customHeight="1" x14ac:dyDescent="0.35">
      <c r="A11283" s="2" t="s">
        <v>11314</v>
      </c>
      <c r="B11283" s="2" t="s">
        <v>13</v>
      </c>
      <c r="C11283" s="2" t="s">
        <v>26</v>
      </c>
      <c r="D11283" s="2">
        <v>406.99</v>
      </c>
      <c r="E11283" s="2">
        <v>0.2</v>
      </c>
      <c r="F11283" s="2">
        <f t="shared" si="353"/>
        <v>81.39800000000001</v>
      </c>
      <c r="G11283" s="2">
        <v>9</v>
      </c>
      <c r="H11283" s="2" t="str">
        <f>TEXT(Table1[[#This Row],[order_date]],"mmmm")</f>
        <v>December</v>
      </c>
      <c r="I11283" s="3">
        <v>45280</v>
      </c>
      <c r="J11283" s="3">
        <v>45287</v>
      </c>
      <c r="K11283" s="3" t="str">
        <f>TEXT(Table1[[#This Row],[delivery_date]]-Table1[[#This Row],[order_date]],"D")</f>
        <v>7</v>
      </c>
      <c r="L11283" s="2" t="s">
        <v>21</v>
      </c>
      <c r="M11283" s="2" t="s">
        <v>16</v>
      </c>
      <c r="N11283" s="2">
        <v>26.15</v>
      </c>
      <c r="O11283" s="2" t="s">
        <v>28</v>
      </c>
      <c r="P11283" s="2">
        <f t="shared" si="352"/>
        <v>325.59199999999998</v>
      </c>
    </row>
    <row r="11284" spans="1:16" ht="14.25" customHeight="1" x14ac:dyDescent="0.35">
      <c r="A11284" s="2" t="s">
        <v>11315</v>
      </c>
      <c r="B11284" s="2" t="s">
        <v>41</v>
      </c>
      <c r="C11284" s="2" t="s">
        <v>33</v>
      </c>
      <c r="D11284" s="2">
        <v>3346.24</v>
      </c>
      <c r="E11284" s="2">
        <v>0.21</v>
      </c>
      <c r="F11284" s="2">
        <f t="shared" si="353"/>
        <v>702.71039999999994</v>
      </c>
      <c r="G11284" s="2">
        <v>3</v>
      </c>
      <c r="H11284" s="2" t="str">
        <f>TEXT(Table1[[#This Row],[order_date]],"mmmm")</f>
        <v>September</v>
      </c>
      <c r="I11284" s="3">
        <v>45190</v>
      </c>
      <c r="J11284" s="3">
        <v>45196</v>
      </c>
      <c r="K11284" s="3" t="str">
        <f>TEXT(Table1[[#This Row],[delivery_date]]-Table1[[#This Row],[order_date]],"D")</f>
        <v>6</v>
      </c>
      <c r="L11284" s="2" t="s">
        <v>21</v>
      </c>
      <c r="M11284" s="2" t="s">
        <v>22</v>
      </c>
      <c r="N11284" s="2">
        <v>844.73</v>
      </c>
      <c r="O11284" s="2" t="s">
        <v>48</v>
      </c>
      <c r="P11284" s="2">
        <f t="shared" si="352"/>
        <v>2643.5295999999998</v>
      </c>
    </row>
    <row r="11285" spans="1:16" ht="14.25" customHeight="1" x14ac:dyDescent="0.35">
      <c r="A11285" s="2" t="s">
        <v>11316</v>
      </c>
      <c r="B11285" s="2" t="s">
        <v>25</v>
      </c>
      <c r="C11285" s="2" t="s">
        <v>14</v>
      </c>
      <c r="D11285" s="2">
        <v>694.92</v>
      </c>
      <c r="E11285" s="2">
        <v>7.0000000000000007E-2</v>
      </c>
      <c r="F11285" s="2">
        <f t="shared" si="353"/>
        <v>48.644400000000005</v>
      </c>
      <c r="G11285" s="2">
        <v>3</v>
      </c>
      <c r="H11285" s="2" t="str">
        <f>TEXT(Table1[[#This Row],[order_date]],"mmmm")</f>
        <v>November</v>
      </c>
      <c r="I11285" s="3">
        <v>45622</v>
      </c>
      <c r="J11285" s="3">
        <v>45625</v>
      </c>
      <c r="K11285" s="3" t="str">
        <f>TEXT(Table1[[#This Row],[delivery_date]]-Table1[[#This Row],[order_date]],"D")</f>
        <v>3</v>
      </c>
      <c r="L11285" s="2" t="s">
        <v>21</v>
      </c>
      <c r="M11285" s="2" t="s">
        <v>22</v>
      </c>
      <c r="N11285" s="2">
        <v>161.19999999999999</v>
      </c>
      <c r="O11285" s="2" t="s">
        <v>39</v>
      </c>
      <c r="P11285" s="2">
        <f t="shared" si="352"/>
        <v>646.27559999999994</v>
      </c>
    </row>
    <row r="11286" spans="1:16" ht="14.25" customHeight="1" x14ac:dyDescent="0.35">
      <c r="A11286" s="2" t="s">
        <v>11317</v>
      </c>
      <c r="B11286" s="2" t="s">
        <v>25</v>
      </c>
      <c r="C11286" s="2" t="s">
        <v>14</v>
      </c>
      <c r="D11286" s="2">
        <v>3760.34</v>
      </c>
      <c r="E11286" s="2">
        <v>0.17</v>
      </c>
      <c r="F11286" s="2">
        <f t="shared" si="353"/>
        <v>639.25780000000009</v>
      </c>
      <c r="G11286" s="2">
        <v>3</v>
      </c>
      <c r="H11286" s="2" t="str">
        <f>TEXT(Table1[[#This Row],[order_date]],"mmmm")</f>
        <v>June</v>
      </c>
      <c r="I11286" s="3">
        <v>45448</v>
      </c>
      <c r="J11286" s="3">
        <v>45449</v>
      </c>
      <c r="K11286" s="3" t="str">
        <f>TEXT(Table1[[#This Row],[delivery_date]]-Table1[[#This Row],[order_date]],"D")</f>
        <v>1</v>
      </c>
      <c r="L11286" s="2" t="s">
        <v>15</v>
      </c>
      <c r="M11286" s="2" t="s">
        <v>27</v>
      </c>
      <c r="N11286" s="2">
        <v>628.92999999999995</v>
      </c>
      <c r="O11286" s="2" t="s">
        <v>23</v>
      </c>
      <c r="P11286" s="2">
        <f t="shared" si="352"/>
        <v>3121.0821999999998</v>
      </c>
    </row>
    <row r="11287" spans="1:16" ht="14.25" customHeight="1" x14ac:dyDescent="0.35">
      <c r="A11287" s="2" t="s">
        <v>11318</v>
      </c>
      <c r="B11287" s="2" t="s">
        <v>25</v>
      </c>
      <c r="C11287" s="2" t="s">
        <v>33</v>
      </c>
      <c r="D11287" s="2">
        <v>1093.26</v>
      </c>
      <c r="E11287" s="2">
        <v>0.26</v>
      </c>
      <c r="F11287" s="2">
        <f t="shared" si="353"/>
        <v>284.24760000000003</v>
      </c>
      <c r="G11287" s="2">
        <v>5</v>
      </c>
      <c r="H11287" s="2" t="str">
        <f>TEXT(Table1[[#This Row],[order_date]],"mmmm")</f>
        <v>December</v>
      </c>
      <c r="I11287" s="3">
        <v>45631</v>
      </c>
      <c r="J11287" s="3">
        <v>45632</v>
      </c>
      <c r="K11287" s="3" t="str">
        <f>TEXT(Table1[[#This Row],[delivery_date]]-Table1[[#This Row],[order_date]],"D")</f>
        <v>1</v>
      </c>
      <c r="L11287" s="2" t="s">
        <v>15</v>
      </c>
      <c r="M11287" s="2" t="s">
        <v>27</v>
      </c>
      <c r="N11287" s="2">
        <v>134.34</v>
      </c>
      <c r="O11287" s="2" t="s">
        <v>23</v>
      </c>
      <c r="P11287" s="2">
        <f t="shared" si="352"/>
        <v>809.01239999999996</v>
      </c>
    </row>
    <row r="11288" spans="1:16" ht="14.25" customHeight="1" x14ac:dyDescent="0.35">
      <c r="A11288" s="2" t="s">
        <v>11319</v>
      </c>
      <c r="B11288" s="2" t="s">
        <v>25</v>
      </c>
      <c r="C11288" s="2" t="s">
        <v>20</v>
      </c>
      <c r="D11288" s="2">
        <v>337.71</v>
      </c>
      <c r="E11288" s="2">
        <v>0.3</v>
      </c>
      <c r="F11288" s="2">
        <f t="shared" si="353"/>
        <v>101.31299999999999</v>
      </c>
      <c r="G11288" s="2">
        <v>5</v>
      </c>
      <c r="H11288" s="2" t="str">
        <f>TEXT(Table1[[#This Row],[order_date]],"mmmm")</f>
        <v>January</v>
      </c>
      <c r="I11288" s="3">
        <v>45296</v>
      </c>
      <c r="J11288" s="3">
        <v>45297</v>
      </c>
      <c r="K11288" s="3" t="str">
        <f>TEXT(Table1[[#This Row],[delivery_date]]-Table1[[#This Row],[order_date]],"D")</f>
        <v>1</v>
      </c>
      <c r="L11288" s="2" t="s">
        <v>31</v>
      </c>
      <c r="M11288" s="2" t="s">
        <v>22</v>
      </c>
      <c r="N11288" s="2">
        <v>32.04</v>
      </c>
      <c r="O11288" s="2" t="s">
        <v>17</v>
      </c>
      <c r="P11288" s="2">
        <f t="shared" si="352"/>
        <v>236.39699999999999</v>
      </c>
    </row>
    <row r="11289" spans="1:16" ht="14.25" customHeight="1" x14ac:dyDescent="0.35">
      <c r="A11289" s="2" t="s">
        <v>11320</v>
      </c>
      <c r="B11289" s="2" t="s">
        <v>25</v>
      </c>
      <c r="C11289" s="2" t="s">
        <v>14</v>
      </c>
      <c r="D11289" s="2">
        <v>586.55999999999995</v>
      </c>
      <c r="E11289" s="2">
        <v>0.04</v>
      </c>
      <c r="F11289" s="2">
        <f t="shared" si="353"/>
        <v>23.462399999999999</v>
      </c>
      <c r="G11289" s="2">
        <v>5</v>
      </c>
      <c r="H11289" s="2" t="str">
        <f>TEXT(Table1[[#This Row],[order_date]],"mmmm")</f>
        <v>September</v>
      </c>
      <c r="I11289" s="3">
        <v>45182</v>
      </c>
      <c r="J11289" s="3">
        <v>45185</v>
      </c>
      <c r="K11289" s="3" t="str">
        <f>TEXT(Table1[[#This Row],[delivery_date]]-Table1[[#This Row],[order_date]],"D")</f>
        <v>3</v>
      </c>
      <c r="L11289" s="2" t="s">
        <v>31</v>
      </c>
      <c r="M11289" s="2" t="s">
        <v>22</v>
      </c>
      <c r="N11289" s="2">
        <v>135.41</v>
      </c>
      <c r="O11289" s="2" t="s">
        <v>34</v>
      </c>
      <c r="P11289" s="2">
        <f t="shared" si="352"/>
        <v>563.09759999999994</v>
      </c>
    </row>
    <row r="11290" spans="1:16" ht="14.25" customHeight="1" x14ac:dyDescent="0.35">
      <c r="A11290" s="2" t="s">
        <v>11321</v>
      </c>
      <c r="B11290" s="2" t="s">
        <v>13</v>
      </c>
      <c r="C11290" s="2" t="s">
        <v>20</v>
      </c>
      <c r="D11290" s="2">
        <v>4222.22</v>
      </c>
      <c r="E11290" s="2">
        <v>0.17</v>
      </c>
      <c r="F11290" s="2">
        <f t="shared" si="353"/>
        <v>717.77740000000006</v>
      </c>
      <c r="G11290" s="2">
        <v>8</v>
      </c>
      <c r="H11290" s="2" t="str">
        <f>TEXT(Table1[[#This Row],[order_date]],"mmmm")</f>
        <v>February</v>
      </c>
      <c r="I11290" s="3">
        <v>44971</v>
      </c>
      <c r="J11290" s="3">
        <v>44975</v>
      </c>
      <c r="K11290" s="3" t="str">
        <f>TEXT(Table1[[#This Row],[delivery_date]]-Table1[[#This Row],[order_date]],"D")</f>
        <v>4</v>
      </c>
      <c r="L11290" s="2" t="s">
        <v>21</v>
      </c>
      <c r="M11290" s="2" t="s">
        <v>22</v>
      </c>
      <c r="N11290" s="2">
        <v>942.94</v>
      </c>
      <c r="O11290" s="2" t="s">
        <v>23</v>
      </c>
      <c r="P11290" s="2">
        <f t="shared" si="352"/>
        <v>3504.4426000000003</v>
      </c>
    </row>
    <row r="11291" spans="1:16" ht="14.25" customHeight="1" x14ac:dyDescent="0.35">
      <c r="A11291" s="2" t="s">
        <v>11322</v>
      </c>
      <c r="B11291" s="2" t="s">
        <v>13</v>
      </c>
      <c r="C11291" s="2" t="s">
        <v>26</v>
      </c>
      <c r="D11291" s="2">
        <v>1917.74</v>
      </c>
      <c r="E11291" s="2">
        <v>0.17</v>
      </c>
      <c r="F11291" s="2">
        <f t="shared" si="353"/>
        <v>326.01580000000001</v>
      </c>
      <c r="G11291" s="2">
        <v>8</v>
      </c>
      <c r="H11291" s="2" t="str">
        <f>TEXT(Table1[[#This Row],[order_date]],"mmmm")</f>
        <v>November</v>
      </c>
      <c r="I11291" s="3">
        <v>45605</v>
      </c>
      <c r="J11291" s="3">
        <v>45606</v>
      </c>
      <c r="K11291" s="3" t="str">
        <f>TEXT(Table1[[#This Row],[delivery_date]]-Table1[[#This Row],[order_date]],"D")</f>
        <v>1</v>
      </c>
      <c r="L11291" s="2" t="s">
        <v>15</v>
      </c>
      <c r="M11291" s="2" t="s">
        <v>22</v>
      </c>
      <c r="N11291" s="2">
        <v>345.66</v>
      </c>
      <c r="O11291" s="2" t="s">
        <v>28</v>
      </c>
      <c r="P11291" s="2">
        <f t="shared" si="352"/>
        <v>1591.7242000000001</v>
      </c>
    </row>
    <row r="11292" spans="1:16" ht="14.25" customHeight="1" x14ac:dyDescent="0.35">
      <c r="A11292" s="2" t="s">
        <v>11323</v>
      </c>
      <c r="B11292" s="2" t="s">
        <v>19</v>
      </c>
      <c r="C11292" s="2" t="s">
        <v>36</v>
      </c>
      <c r="D11292" s="2">
        <v>1581.11</v>
      </c>
      <c r="E11292" s="2">
        <v>0.26</v>
      </c>
      <c r="F11292" s="2">
        <f t="shared" si="353"/>
        <v>411.08859999999999</v>
      </c>
      <c r="G11292" s="2">
        <v>8</v>
      </c>
      <c r="H11292" s="2" t="str">
        <f>TEXT(Table1[[#This Row],[order_date]],"mmmm")</f>
        <v>October</v>
      </c>
      <c r="I11292" s="3">
        <v>45228</v>
      </c>
      <c r="J11292" s="3">
        <v>45232</v>
      </c>
      <c r="K11292" s="3" t="str">
        <f>TEXT(Table1[[#This Row],[delivery_date]]-Table1[[#This Row],[order_date]],"D")</f>
        <v>4</v>
      </c>
      <c r="L11292" s="2" t="s">
        <v>31</v>
      </c>
      <c r="M11292" s="2" t="s">
        <v>16</v>
      </c>
      <c r="N11292" s="2">
        <v>135.12</v>
      </c>
      <c r="O11292" s="2" t="s">
        <v>39</v>
      </c>
      <c r="P11292" s="2">
        <f t="shared" si="352"/>
        <v>1170.0213999999999</v>
      </c>
    </row>
    <row r="11293" spans="1:16" ht="14.25" customHeight="1" x14ac:dyDescent="0.35">
      <c r="A11293" s="2" t="s">
        <v>11324</v>
      </c>
      <c r="B11293" s="2" t="s">
        <v>25</v>
      </c>
      <c r="C11293" s="2" t="s">
        <v>33</v>
      </c>
      <c r="D11293" s="2">
        <v>2506.87</v>
      </c>
      <c r="E11293" s="2">
        <v>0.36</v>
      </c>
      <c r="F11293" s="2">
        <f t="shared" si="353"/>
        <v>902.47319999999991</v>
      </c>
      <c r="G11293" s="2">
        <v>9</v>
      </c>
      <c r="H11293" s="2" t="str">
        <f>TEXT(Table1[[#This Row],[order_date]],"mmmm")</f>
        <v>March</v>
      </c>
      <c r="I11293" s="3">
        <v>45008</v>
      </c>
      <c r="J11293" s="3">
        <v>45012</v>
      </c>
      <c r="K11293" s="3" t="str">
        <f>TEXT(Table1[[#This Row],[delivery_date]]-Table1[[#This Row],[order_date]],"D")</f>
        <v>4</v>
      </c>
      <c r="L11293" s="2" t="s">
        <v>21</v>
      </c>
      <c r="M11293" s="2" t="s">
        <v>16</v>
      </c>
      <c r="N11293" s="2">
        <v>157.71</v>
      </c>
      <c r="O11293" s="2" t="s">
        <v>23</v>
      </c>
      <c r="P11293" s="2">
        <f t="shared" si="352"/>
        <v>1604.3968</v>
      </c>
    </row>
    <row r="11294" spans="1:16" ht="14.25" customHeight="1" x14ac:dyDescent="0.35">
      <c r="A11294" s="2" t="s">
        <v>11325</v>
      </c>
      <c r="B11294" s="2" t="s">
        <v>41</v>
      </c>
      <c r="C11294" s="2" t="s">
        <v>14</v>
      </c>
      <c r="D11294" s="2">
        <v>3201.37</v>
      </c>
      <c r="E11294" s="2">
        <v>0.32</v>
      </c>
      <c r="F11294" s="2">
        <f t="shared" si="353"/>
        <v>1024.4384</v>
      </c>
      <c r="G11294" s="2">
        <v>6</v>
      </c>
      <c r="H11294" s="2" t="str">
        <f>TEXT(Table1[[#This Row],[order_date]],"mmmm")</f>
        <v>August</v>
      </c>
      <c r="I11294" s="3">
        <v>45152</v>
      </c>
      <c r="J11294" s="3">
        <v>45155</v>
      </c>
      <c r="K11294" s="3" t="str">
        <f>TEXT(Table1[[#This Row],[delivery_date]]-Table1[[#This Row],[order_date]],"D")</f>
        <v>3</v>
      </c>
      <c r="L11294" s="2" t="s">
        <v>15</v>
      </c>
      <c r="M11294" s="2" t="s">
        <v>16</v>
      </c>
      <c r="N11294" s="2">
        <v>186.66</v>
      </c>
      <c r="O11294" s="2" t="s">
        <v>17</v>
      </c>
      <c r="P11294" s="2">
        <f t="shared" si="352"/>
        <v>2176.9315999999999</v>
      </c>
    </row>
    <row r="11295" spans="1:16" ht="14.25" customHeight="1" x14ac:dyDescent="0.35">
      <c r="A11295" s="2" t="s">
        <v>11326</v>
      </c>
      <c r="B11295" s="2" t="s">
        <v>25</v>
      </c>
      <c r="C11295" s="2" t="s">
        <v>33</v>
      </c>
      <c r="D11295" s="2">
        <v>281.8</v>
      </c>
      <c r="E11295" s="2">
        <v>0.28999999999999998</v>
      </c>
      <c r="F11295" s="2">
        <f t="shared" si="353"/>
        <v>81.721999999999994</v>
      </c>
      <c r="G11295" s="2">
        <v>2</v>
      </c>
      <c r="H11295" s="2" t="str">
        <f>TEXT(Table1[[#This Row],[order_date]],"mmmm")</f>
        <v>May</v>
      </c>
      <c r="I11295" s="3">
        <v>45054</v>
      </c>
      <c r="J11295" s="3">
        <v>45058</v>
      </c>
      <c r="K11295" s="3" t="str">
        <f>TEXT(Table1[[#This Row],[delivery_date]]-Table1[[#This Row],[order_date]],"D")</f>
        <v>4</v>
      </c>
      <c r="L11295" s="2" t="s">
        <v>21</v>
      </c>
      <c r="M11295" s="2" t="s">
        <v>16</v>
      </c>
      <c r="N11295" s="2">
        <v>76.290000000000006</v>
      </c>
      <c r="O11295" s="2" t="s">
        <v>34</v>
      </c>
      <c r="P11295" s="2">
        <f t="shared" si="352"/>
        <v>200.07800000000003</v>
      </c>
    </row>
    <row r="11296" spans="1:16" ht="14.25" customHeight="1" x14ac:dyDescent="0.35">
      <c r="A11296" s="2" t="s">
        <v>11327</v>
      </c>
      <c r="B11296" s="2" t="s">
        <v>13</v>
      </c>
      <c r="C11296" s="2" t="s">
        <v>26</v>
      </c>
      <c r="D11296" s="2">
        <v>4501.12</v>
      </c>
      <c r="E11296" s="2">
        <v>0.15</v>
      </c>
      <c r="F11296" s="2">
        <f t="shared" si="353"/>
        <v>675.16800000000001</v>
      </c>
      <c r="G11296" s="2">
        <v>9</v>
      </c>
      <c r="H11296" s="2" t="str">
        <f>TEXT(Table1[[#This Row],[order_date]],"mmmm")</f>
        <v>January</v>
      </c>
      <c r="I11296" s="3">
        <v>45297</v>
      </c>
      <c r="J11296" s="3">
        <v>45299</v>
      </c>
      <c r="K11296" s="3" t="str">
        <f>TEXT(Table1[[#This Row],[delivery_date]]-Table1[[#This Row],[order_date]],"D")</f>
        <v>2</v>
      </c>
      <c r="L11296" s="2" t="s">
        <v>31</v>
      </c>
      <c r="M11296" s="2" t="s">
        <v>16</v>
      </c>
      <c r="N11296" s="2">
        <v>363.79</v>
      </c>
      <c r="O11296" s="2" t="s">
        <v>28</v>
      </c>
      <c r="P11296" s="2">
        <f t="shared" si="352"/>
        <v>3825.9519999999998</v>
      </c>
    </row>
    <row r="11297" spans="1:16" ht="14.25" customHeight="1" x14ac:dyDescent="0.35">
      <c r="A11297" s="2" t="s">
        <v>11328</v>
      </c>
      <c r="B11297" s="2" t="s">
        <v>25</v>
      </c>
      <c r="C11297" s="2" t="s">
        <v>26</v>
      </c>
      <c r="D11297" s="2">
        <v>4796.5600000000004</v>
      </c>
      <c r="E11297" s="2">
        <v>0.42</v>
      </c>
      <c r="F11297" s="2">
        <f t="shared" si="353"/>
        <v>2014.5552</v>
      </c>
      <c r="G11297" s="2">
        <v>6</v>
      </c>
      <c r="H11297" s="2" t="str">
        <f>TEXT(Table1[[#This Row],[order_date]],"mmmm")</f>
        <v>November</v>
      </c>
      <c r="I11297" s="3">
        <v>45249</v>
      </c>
      <c r="J11297" s="3">
        <v>45253</v>
      </c>
      <c r="K11297" s="3" t="str">
        <f>TEXT(Table1[[#This Row],[delivery_date]]-Table1[[#This Row],[order_date]],"D")</f>
        <v>4</v>
      </c>
      <c r="L11297" s="2" t="s">
        <v>15</v>
      </c>
      <c r="M11297" s="2" t="s">
        <v>16</v>
      </c>
      <c r="N11297" s="2">
        <v>822.93</v>
      </c>
      <c r="O11297" s="2" t="s">
        <v>28</v>
      </c>
      <c r="P11297" s="2">
        <f t="shared" si="352"/>
        <v>2782.0048000000006</v>
      </c>
    </row>
    <row r="11298" spans="1:16" ht="14.25" customHeight="1" x14ac:dyDescent="0.35">
      <c r="A11298" s="2" t="s">
        <v>11329</v>
      </c>
      <c r="B11298" s="2" t="s">
        <v>13</v>
      </c>
      <c r="C11298" s="2" t="s">
        <v>26</v>
      </c>
      <c r="D11298" s="2">
        <v>2144.8000000000002</v>
      </c>
      <c r="E11298" s="2">
        <v>0.39</v>
      </c>
      <c r="F11298" s="2">
        <f t="shared" si="353"/>
        <v>836.47200000000009</v>
      </c>
      <c r="G11298" s="2">
        <v>1</v>
      </c>
      <c r="H11298" s="2" t="str">
        <f>TEXT(Table1[[#This Row],[order_date]],"mmmm")</f>
        <v>July</v>
      </c>
      <c r="I11298" s="3">
        <v>45116</v>
      </c>
      <c r="J11298" s="3">
        <v>45123</v>
      </c>
      <c r="K11298" s="3" t="str">
        <f>TEXT(Table1[[#This Row],[delivery_date]]-Table1[[#This Row],[order_date]],"D")</f>
        <v>7</v>
      </c>
      <c r="L11298" s="2" t="s">
        <v>21</v>
      </c>
      <c r="M11298" s="2" t="s">
        <v>16</v>
      </c>
      <c r="N11298" s="2">
        <v>549.72</v>
      </c>
      <c r="O11298" s="2" t="s">
        <v>28</v>
      </c>
      <c r="P11298" s="2">
        <f t="shared" si="352"/>
        <v>1308.328</v>
      </c>
    </row>
    <row r="11299" spans="1:16" ht="14.25" customHeight="1" x14ac:dyDescent="0.35">
      <c r="A11299" s="2" t="s">
        <v>11330</v>
      </c>
      <c r="B11299" s="2" t="s">
        <v>19</v>
      </c>
      <c r="C11299" s="2" t="s">
        <v>26</v>
      </c>
      <c r="D11299" s="2">
        <v>2121.88</v>
      </c>
      <c r="E11299" s="2">
        <v>0.09</v>
      </c>
      <c r="F11299" s="2">
        <f t="shared" si="353"/>
        <v>190.9692</v>
      </c>
      <c r="G11299" s="2">
        <v>5</v>
      </c>
      <c r="H11299" s="2" t="str">
        <f>TEXT(Table1[[#This Row],[order_date]],"mmmm")</f>
        <v>August</v>
      </c>
      <c r="I11299" s="3">
        <v>45506</v>
      </c>
      <c r="J11299" s="3">
        <v>45508</v>
      </c>
      <c r="K11299" s="3" t="str">
        <f>TEXT(Table1[[#This Row],[delivery_date]]-Table1[[#This Row],[order_date]],"D")</f>
        <v>2</v>
      </c>
      <c r="L11299" s="2" t="s">
        <v>21</v>
      </c>
      <c r="M11299" s="2" t="s">
        <v>27</v>
      </c>
      <c r="N11299" s="2">
        <v>350.64</v>
      </c>
      <c r="O11299" s="2" t="s">
        <v>28</v>
      </c>
      <c r="P11299" s="2">
        <f t="shared" si="352"/>
        <v>1930.9108000000001</v>
      </c>
    </row>
    <row r="11300" spans="1:16" ht="14.25" customHeight="1" x14ac:dyDescent="0.35">
      <c r="A11300" s="2" t="s">
        <v>11331</v>
      </c>
      <c r="B11300" s="2" t="s">
        <v>19</v>
      </c>
      <c r="C11300" s="2" t="s">
        <v>36</v>
      </c>
      <c r="D11300" s="2">
        <v>4404.9399999999996</v>
      </c>
      <c r="E11300" s="2">
        <v>0.33</v>
      </c>
      <c r="F11300" s="2">
        <f t="shared" si="353"/>
        <v>1453.6301999999998</v>
      </c>
      <c r="G11300" s="2">
        <v>7</v>
      </c>
      <c r="H11300" s="2" t="str">
        <f>TEXT(Table1[[#This Row],[order_date]],"mmmm")</f>
        <v>November</v>
      </c>
      <c r="I11300" s="3">
        <v>45602</v>
      </c>
      <c r="J11300" s="3">
        <v>45603</v>
      </c>
      <c r="K11300" s="3" t="str">
        <f>TEXT(Table1[[#This Row],[delivery_date]]-Table1[[#This Row],[order_date]],"D")</f>
        <v>1</v>
      </c>
      <c r="L11300" s="2" t="s">
        <v>21</v>
      </c>
      <c r="M11300" s="2" t="s">
        <v>22</v>
      </c>
      <c r="N11300" s="2">
        <v>232.6</v>
      </c>
      <c r="O11300" s="2" t="s">
        <v>34</v>
      </c>
      <c r="P11300" s="2">
        <f t="shared" si="352"/>
        <v>2951.3098</v>
      </c>
    </row>
    <row r="11301" spans="1:16" ht="14.25" customHeight="1" x14ac:dyDescent="0.35">
      <c r="A11301" s="2" t="s">
        <v>11332</v>
      </c>
      <c r="B11301" s="2" t="s">
        <v>19</v>
      </c>
      <c r="C11301" s="2" t="s">
        <v>20</v>
      </c>
      <c r="D11301" s="2">
        <v>2203.63</v>
      </c>
      <c r="E11301" s="2">
        <v>0.45</v>
      </c>
      <c r="F11301" s="2">
        <f t="shared" si="353"/>
        <v>991.63350000000003</v>
      </c>
      <c r="G11301" s="2">
        <v>1</v>
      </c>
      <c r="H11301" s="2" t="str">
        <f>TEXT(Table1[[#This Row],[order_date]],"mmmm")</f>
        <v>January</v>
      </c>
      <c r="I11301" s="3">
        <v>44935</v>
      </c>
      <c r="J11301" s="3">
        <v>44941</v>
      </c>
      <c r="K11301" s="3" t="str">
        <f>TEXT(Table1[[#This Row],[delivery_date]]-Table1[[#This Row],[order_date]],"D")</f>
        <v>6</v>
      </c>
      <c r="L11301" s="2" t="s">
        <v>15</v>
      </c>
      <c r="M11301" s="2" t="s">
        <v>27</v>
      </c>
      <c r="N11301" s="2">
        <v>555.35</v>
      </c>
      <c r="O11301" s="2" t="s">
        <v>17</v>
      </c>
      <c r="P11301" s="2">
        <f t="shared" si="352"/>
        <v>1211.9965000000002</v>
      </c>
    </row>
    <row r="11302" spans="1:16" ht="14.25" customHeight="1" x14ac:dyDescent="0.35">
      <c r="A11302" s="2" t="s">
        <v>11333</v>
      </c>
      <c r="B11302" s="2" t="s">
        <v>13</v>
      </c>
      <c r="C11302" s="2" t="s">
        <v>20</v>
      </c>
      <c r="D11302" s="2">
        <v>4295.33</v>
      </c>
      <c r="E11302" s="2">
        <v>0.22</v>
      </c>
      <c r="F11302" s="2">
        <f t="shared" si="353"/>
        <v>944.97259999999994</v>
      </c>
      <c r="G11302" s="2">
        <v>7</v>
      </c>
      <c r="H11302" s="2" t="str">
        <f>TEXT(Table1[[#This Row],[order_date]],"mmmm")</f>
        <v>June</v>
      </c>
      <c r="I11302" s="3">
        <v>45089</v>
      </c>
      <c r="J11302" s="3">
        <v>45091</v>
      </c>
      <c r="K11302" s="3" t="str">
        <f>TEXT(Table1[[#This Row],[delivery_date]]-Table1[[#This Row],[order_date]],"D")</f>
        <v>2</v>
      </c>
      <c r="L11302" s="2" t="s">
        <v>21</v>
      </c>
      <c r="M11302" s="2" t="s">
        <v>16</v>
      </c>
      <c r="N11302" s="2">
        <v>316.27</v>
      </c>
      <c r="O11302" s="2" t="s">
        <v>17</v>
      </c>
      <c r="P11302" s="2">
        <f t="shared" si="352"/>
        <v>3350.3573999999999</v>
      </c>
    </row>
    <row r="11303" spans="1:16" ht="14.25" customHeight="1" x14ac:dyDescent="0.35">
      <c r="A11303" s="2" t="s">
        <v>11334</v>
      </c>
      <c r="B11303" s="2" t="s">
        <v>25</v>
      </c>
      <c r="C11303" s="2" t="s">
        <v>36</v>
      </c>
      <c r="D11303" s="2">
        <v>238.85</v>
      </c>
      <c r="E11303" s="2">
        <v>0.46</v>
      </c>
      <c r="F11303" s="2">
        <f t="shared" si="353"/>
        <v>109.871</v>
      </c>
      <c r="G11303" s="2">
        <v>5</v>
      </c>
      <c r="H11303" s="2" t="str">
        <f>TEXT(Table1[[#This Row],[order_date]],"mmmm")</f>
        <v>December</v>
      </c>
      <c r="I11303" s="3">
        <v>45655</v>
      </c>
      <c r="J11303" s="3">
        <v>45656</v>
      </c>
      <c r="K11303" s="3" t="str">
        <f>TEXT(Table1[[#This Row],[delivery_date]]-Table1[[#This Row],[order_date]],"D")</f>
        <v>1</v>
      </c>
      <c r="L11303" s="2" t="s">
        <v>31</v>
      </c>
      <c r="M11303" s="2" t="s">
        <v>22</v>
      </c>
      <c r="N11303" s="2">
        <v>42.33</v>
      </c>
      <c r="O11303" s="2" t="s">
        <v>34</v>
      </c>
      <c r="P11303" s="2">
        <f t="shared" si="352"/>
        <v>128.97899999999998</v>
      </c>
    </row>
    <row r="11304" spans="1:16" ht="14.25" customHeight="1" x14ac:dyDescent="0.35">
      <c r="A11304" s="2" t="s">
        <v>11335</v>
      </c>
      <c r="B11304" s="2" t="s">
        <v>25</v>
      </c>
      <c r="C11304" s="2" t="s">
        <v>20</v>
      </c>
      <c r="D11304" s="2">
        <v>2499.29</v>
      </c>
      <c r="E11304" s="2">
        <v>0.01</v>
      </c>
      <c r="F11304" s="2">
        <f t="shared" si="353"/>
        <v>24.992899999999999</v>
      </c>
      <c r="G11304" s="2">
        <v>5</v>
      </c>
      <c r="H11304" s="2" t="str">
        <f>TEXT(Table1[[#This Row],[order_date]],"mmmm")</f>
        <v>February</v>
      </c>
      <c r="I11304" s="3">
        <v>44978</v>
      </c>
      <c r="J11304" s="3">
        <v>44984</v>
      </c>
      <c r="K11304" s="3" t="str">
        <f>TEXT(Table1[[#This Row],[delivery_date]]-Table1[[#This Row],[order_date]],"D")</f>
        <v>6</v>
      </c>
      <c r="L11304" s="2" t="s">
        <v>15</v>
      </c>
      <c r="M11304" s="2" t="s">
        <v>16</v>
      </c>
      <c r="N11304" s="2">
        <v>636.82000000000005</v>
      </c>
      <c r="O11304" s="2" t="s">
        <v>28</v>
      </c>
      <c r="P11304" s="2">
        <f t="shared" si="352"/>
        <v>2474.2970999999998</v>
      </c>
    </row>
    <row r="11305" spans="1:16" ht="14.25" customHeight="1" x14ac:dyDescent="0.35">
      <c r="A11305" s="2" t="s">
        <v>11336</v>
      </c>
      <c r="B11305" s="2" t="s">
        <v>41</v>
      </c>
      <c r="C11305" s="2" t="s">
        <v>26</v>
      </c>
      <c r="D11305" s="2">
        <v>4766.8999999999996</v>
      </c>
      <c r="E11305" s="2">
        <v>0.26</v>
      </c>
      <c r="F11305" s="2">
        <f t="shared" si="353"/>
        <v>1239.394</v>
      </c>
      <c r="G11305" s="2">
        <v>2</v>
      </c>
      <c r="H11305" s="2" t="str">
        <f>TEXT(Table1[[#This Row],[order_date]],"mmmm")</f>
        <v>April</v>
      </c>
      <c r="I11305" s="3">
        <v>45044</v>
      </c>
      <c r="J11305" s="3">
        <v>45046</v>
      </c>
      <c r="K11305" s="3" t="str">
        <f>TEXT(Table1[[#This Row],[delivery_date]]-Table1[[#This Row],[order_date]],"D")</f>
        <v>2</v>
      </c>
      <c r="L11305" s="2" t="s">
        <v>31</v>
      </c>
      <c r="M11305" s="2" t="s">
        <v>22</v>
      </c>
      <c r="N11305" s="2">
        <v>917.86</v>
      </c>
      <c r="O11305" s="2" t="s">
        <v>48</v>
      </c>
      <c r="P11305" s="2">
        <f t="shared" si="352"/>
        <v>3527.5059999999994</v>
      </c>
    </row>
    <row r="11306" spans="1:16" ht="14.25" customHeight="1" x14ac:dyDescent="0.35">
      <c r="A11306" s="2" t="s">
        <v>11337</v>
      </c>
      <c r="B11306" s="2" t="s">
        <v>13</v>
      </c>
      <c r="C11306" s="2" t="s">
        <v>20</v>
      </c>
      <c r="D11306" s="2">
        <v>1338.74</v>
      </c>
      <c r="E11306" s="2">
        <v>0.13</v>
      </c>
      <c r="F11306" s="2">
        <f t="shared" si="353"/>
        <v>174.03620000000001</v>
      </c>
      <c r="G11306" s="2">
        <v>4</v>
      </c>
      <c r="H11306" s="2" t="str">
        <f>TEXT(Table1[[#This Row],[order_date]],"mmmm")</f>
        <v>April</v>
      </c>
      <c r="I11306" s="3">
        <v>45027</v>
      </c>
      <c r="J11306" s="3">
        <v>45034</v>
      </c>
      <c r="K11306" s="3" t="str">
        <f>TEXT(Table1[[#This Row],[delivery_date]]-Table1[[#This Row],[order_date]],"D")</f>
        <v>7</v>
      </c>
      <c r="L11306" s="2" t="s">
        <v>21</v>
      </c>
      <c r="M11306" s="2" t="s">
        <v>22</v>
      </c>
      <c r="N11306" s="2">
        <v>133.54</v>
      </c>
      <c r="O11306" s="2" t="s">
        <v>28</v>
      </c>
      <c r="P11306" s="2">
        <f t="shared" si="352"/>
        <v>1164.7038</v>
      </c>
    </row>
    <row r="11307" spans="1:16" ht="14.25" customHeight="1" x14ac:dyDescent="0.35">
      <c r="A11307" s="2" t="s">
        <v>11338</v>
      </c>
      <c r="B11307" s="2" t="s">
        <v>41</v>
      </c>
      <c r="C11307" s="2" t="s">
        <v>33</v>
      </c>
      <c r="D11307" s="2">
        <v>1404.16</v>
      </c>
      <c r="E11307" s="2">
        <v>0.13</v>
      </c>
      <c r="F11307" s="2">
        <f t="shared" si="353"/>
        <v>182.54080000000002</v>
      </c>
      <c r="G11307" s="2">
        <v>9</v>
      </c>
      <c r="H11307" s="2" t="str">
        <f>TEXT(Table1[[#This Row],[order_date]],"mmmm")</f>
        <v>September</v>
      </c>
      <c r="I11307" s="3">
        <v>45550</v>
      </c>
      <c r="J11307" s="3">
        <v>45552</v>
      </c>
      <c r="K11307" s="3" t="str">
        <f>TEXT(Table1[[#This Row],[delivery_date]]-Table1[[#This Row],[order_date]],"D")</f>
        <v>2</v>
      </c>
      <c r="L11307" s="2" t="s">
        <v>15</v>
      </c>
      <c r="M11307" s="2" t="s">
        <v>27</v>
      </c>
      <c r="N11307" s="2">
        <v>114.14</v>
      </c>
      <c r="O11307" s="2" t="s">
        <v>23</v>
      </c>
      <c r="P11307" s="2">
        <f t="shared" si="352"/>
        <v>1221.6192000000001</v>
      </c>
    </row>
    <row r="11308" spans="1:16" ht="14.25" customHeight="1" x14ac:dyDescent="0.35">
      <c r="A11308" s="2" t="s">
        <v>11339</v>
      </c>
      <c r="B11308" s="2" t="s">
        <v>19</v>
      </c>
      <c r="C11308" s="2" t="s">
        <v>20</v>
      </c>
      <c r="D11308" s="2">
        <v>3187.6</v>
      </c>
      <c r="E11308" s="2">
        <v>0.44</v>
      </c>
      <c r="F11308" s="2">
        <f t="shared" si="353"/>
        <v>1402.5439999999999</v>
      </c>
      <c r="G11308" s="2">
        <v>2</v>
      </c>
      <c r="H11308" s="2" t="str">
        <f>TEXT(Table1[[#This Row],[order_date]],"mmmm")</f>
        <v>February</v>
      </c>
      <c r="I11308" s="3">
        <v>45338</v>
      </c>
      <c r="J11308" s="3">
        <v>45339</v>
      </c>
      <c r="K11308" s="3" t="str">
        <f>TEXT(Table1[[#This Row],[delivery_date]]-Table1[[#This Row],[order_date]],"D")</f>
        <v>1</v>
      </c>
      <c r="L11308" s="2" t="s">
        <v>15</v>
      </c>
      <c r="M11308" s="2" t="s">
        <v>22</v>
      </c>
      <c r="N11308" s="2">
        <v>945.26</v>
      </c>
      <c r="O11308" s="2" t="s">
        <v>17</v>
      </c>
      <c r="P11308" s="2">
        <f t="shared" si="352"/>
        <v>1785.056</v>
      </c>
    </row>
    <row r="11309" spans="1:16" ht="14.25" customHeight="1" x14ac:dyDescent="0.35">
      <c r="A11309" s="2" t="s">
        <v>11340</v>
      </c>
      <c r="B11309" s="2" t="s">
        <v>25</v>
      </c>
      <c r="C11309" s="2" t="s">
        <v>33</v>
      </c>
      <c r="D11309" s="2">
        <v>4638.34</v>
      </c>
      <c r="E11309" s="2">
        <v>0.16</v>
      </c>
      <c r="F11309" s="2">
        <f t="shared" si="353"/>
        <v>742.13440000000003</v>
      </c>
      <c r="G11309" s="2">
        <v>9</v>
      </c>
      <c r="H11309" s="2" t="str">
        <f>TEXT(Table1[[#This Row],[order_date]],"mmmm")</f>
        <v>April</v>
      </c>
      <c r="I11309" s="3">
        <v>45393</v>
      </c>
      <c r="J11309" s="3">
        <v>45396</v>
      </c>
      <c r="K11309" s="3" t="str">
        <f>TEXT(Table1[[#This Row],[delivery_date]]-Table1[[#This Row],[order_date]],"D")</f>
        <v>3</v>
      </c>
      <c r="L11309" s="2" t="s">
        <v>31</v>
      </c>
      <c r="M11309" s="2" t="s">
        <v>27</v>
      </c>
      <c r="N11309" s="2">
        <v>519.73</v>
      </c>
      <c r="O11309" s="2" t="s">
        <v>34</v>
      </c>
      <c r="P11309" s="2">
        <f t="shared" si="352"/>
        <v>3896.2056000000002</v>
      </c>
    </row>
    <row r="11310" spans="1:16" ht="14.25" customHeight="1" x14ac:dyDescent="0.35">
      <c r="A11310" s="2" t="s">
        <v>11341</v>
      </c>
      <c r="B11310" s="2" t="s">
        <v>13</v>
      </c>
      <c r="C11310" s="2" t="s">
        <v>14</v>
      </c>
      <c r="D11310" s="2">
        <v>1073.8399999999999</v>
      </c>
      <c r="E11310" s="2">
        <v>0.01</v>
      </c>
      <c r="F11310" s="2">
        <f t="shared" si="353"/>
        <v>10.738399999999999</v>
      </c>
      <c r="G11310" s="2">
        <v>8</v>
      </c>
      <c r="H11310" s="2" t="str">
        <f>TEXT(Table1[[#This Row],[order_date]],"mmmm")</f>
        <v>October</v>
      </c>
      <c r="I11310" s="3">
        <v>45590</v>
      </c>
      <c r="J11310" s="3">
        <v>45594</v>
      </c>
      <c r="K11310" s="3" t="str">
        <f>TEXT(Table1[[#This Row],[delivery_date]]-Table1[[#This Row],[order_date]],"D")</f>
        <v>4</v>
      </c>
      <c r="L11310" s="2" t="s">
        <v>21</v>
      </c>
      <c r="M11310" s="2" t="s">
        <v>16</v>
      </c>
      <c r="N11310" s="2">
        <v>57.45</v>
      </c>
      <c r="O11310" s="2" t="s">
        <v>23</v>
      </c>
      <c r="P11310" s="2">
        <f t="shared" si="352"/>
        <v>1063.1016</v>
      </c>
    </row>
    <row r="11311" spans="1:16" ht="14.25" customHeight="1" x14ac:dyDescent="0.35">
      <c r="A11311" s="2" t="s">
        <v>11342</v>
      </c>
      <c r="B11311" s="2" t="s">
        <v>41</v>
      </c>
      <c r="C11311" s="2" t="s">
        <v>33</v>
      </c>
      <c r="D11311" s="2">
        <v>4616.09</v>
      </c>
      <c r="E11311" s="2">
        <v>0.27</v>
      </c>
      <c r="F11311" s="2">
        <f t="shared" si="353"/>
        <v>1246.3443000000002</v>
      </c>
      <c r="G11311" s="2">
        <v>4</v>
      </c>
      <c r="H11311" s="2" t="str">
        <f>TEXT(Table1[[#This Row],[order_date]],"mmmm")</f>
        <v>July</v>
      </c>
      <c r="I11311" s="3">
        <v>45497</v>
      </c>
      <c r="J11311" s="3">
        <v>45499</v>
      </c>
      <c r="K11311" s="3" t="str">
        <f>TEXT(Table1[[#This Row],[delivery_date]]-Table1[[#This Row],[order_date]],"D")</f>
        <v>2</v>
      </c>
      <c r="L11311" s="2" t="s">
        <v>15</v>
      </c>
      <c r="M11311" s="2" t="s">
        <v>27</v>
      </c>
      <c r="N11311" s="2">
        <v>660.47</v>
      </c>
      <c r="O11311" s="2" t="s">
        <v>23</v>
      </c>
      <c r="P11311" s="2">
        <f t="shared" si="352"/>
        <v>3369.7456999999999</v>
      </c>
    </row>
    <row r="11312" spans="1:16" ht="14.25" customHeight="1" x14ac:dyDescent="0.35">
      <c r="A11312" s="2" t="s">
        <v>11343</v>
      </c>
      <c r="B11312" s="2" t="s">
        <v>41</v>
      </c>
      <c r="C11312" s="2" t="s">
        <v>33</v>
      </c>
      <c r="D11312" s="2">
        <v>3348.72</v>
      </c>
      <c r="E11312" s="2">
        <v>0.49</v>
      </c>
      <c r="F11312" s="2">
        <f t="shared" si="353"/>
        <v>1640.8727999999999</v>
      </c>
      <c r="G11312" s="2">
        <v>2</v>
      </c>
      <c r="H11312" s="2" t="str">
        <f>TEXT(Table1[[#This Row],[order_date]],"mmmm")</f>
        <v>February</v>
      </c>
      <c r="I11312" s="3">
        <v>44963</v>
      </c>
      <c r="J11312" s="3">
        <v>44968</v>
      </c>
      <c r="K11312" s="3" t="str">
        <f>TEXT(Table1[[#This Row],[delivery_date]]-Table1[[#This Row],[order_date]],"D")</f>
        <v>5</v>
      </c>
      <c r="L11312" s="2" t="s">
        <v>21</v>
      </c>
      <c r="M11312" s="2" t="s">
        <v>16</v>
      </c>
      <c r="N11312" s="2">
        <v>781.95</v>
      </c>
      <c r="O11312" s="2" t="s">
        <v>28</v>
      </c>
      <c r="P11312" s="2">
        <f t="shared" si="352"/>
        <v>1707.8471999999999</v>
      </c>
    </row>
    <row r="11313" spans="1:16" ht="14.25" customHeight="1" x14ac:dyDescent="0.35">
      <c r="A11313" s="2" t="s">
        <v>11344</v>
      </c>
      <c r="B11313" s="2" t="s">
        <v>41</v>
      </c>
      <c r="C11313" s="2" t="s">
        <v>26</v>
      </c>
      <c r="D11313" s="2">
        <v>4965.93</v>
      </c>
      <c r="E11313" s="2">
        <v>0.04</v>
      </c>
      <c r="F11313" s="2">
        <f t="shared" si="353"/>
        <v>198.63720000000001</v>
      </c>
      <c r="G11313" s="2">
        <v>6</v>
      </c>
      <c r="H11313" s="2" t="str">
        <f>TEXT(Table1[[#This Row],[order_date]],"mmmm")</f>
        <v>April</v>
      </c>
      <c r="I11313" s="3">
        <v>45030</v>
      </c>
      <c r="J11313" s="3">
        <v>45033</v>
      </c>
      <c r="K11313" s="3" t="str">
        <f>TEXT(Table1[[#This Row],[delivery_date]]-Table1[[#This Row],[order_date]],"D")</f>
        <v>3</v>
      </c>
      <c r="L11313" s="2" t="s">
        <v>21</v>
      </c>
      <c r="M11313" s="2" t="s">
        <v>22</v>
      </c>
      <c r="N11313" s="2">
        <v>763.94</v>
      </c>
      <c r="O11313" s="2" t="s">
        <v>23</v>
      </c>
      <c r="P11313" s="2">
        <f t="shared" si="352"/>
        <v>4767.2928000000002</v>
      </c>
    </row>
    <row r="11314" spans="1:16" ht="14.25" customHeight="1" x14ac:dyDescent="0.35">
      <c r="A11314" s="2" t="s">
        <v>11345</v>
      </c>
      <c r="B11314" s="2" t="s">
        <v>25</v>
      </c>
      <c r="C11314" s="2" t="s">
        <v>26</v>
      </c>
      <c r="D11314" s="2">
        <v>3708.65</v>
      </c>
      <c r="E11314" s="2">
        <v>0.14000000000000001</v>
      </c>
      <c r="F11314" s="2">
        <f t="shared" si="353"/>
        <v>519.21100000000001</v>
      </c>
      <c r="G11314" s="2">
        <v>7</v>
      </c>
      <c r="H11314" s="2" t="str">
        <f>TEXT(Table1[[#This Row],[order_date]],"mmmm")</f>
        <v>July</v>
      </c>
      <c r="I11314" s="3">
        <v>45476</v>
      </c>
      <c r="J11314" s="3">
        <v>45483</v>
      </c>
      <c r="K11314" s="3" t="str">
        <f>TEXT(Table1[[#This Row],[delivery_date]]-Table1[[#This Row],[order_date]],"D")</f>
        <v>7</v>
      </c>
      <c r="L11314" s="2" t="s">
        <v>15</v>
      </c>
      <c r="M11314" s="2" t="s">
        <v>22</v>
      </c>
      <c r="N11314" s="2">
        <v>332.28</v>
      </c>
      <c r="O11314" s="2" t="s">
        <v>34</v>
      </c>
      <c r="P11314" s="2">
        <f t="shared" si="352"/>
        <v>3189.4390000000003</v>
      </c>
    </row>
    <row r="11315" spans="1:16" ht="14.25" customHeight="1" x14ac:dyDescent="0.35">
      <c r="A11315" s="2" t="s">
        <v>11346</v>
      </c>
      <c r="B11315" s="2" t="s">
        <v>25</v>
      </c>
      <c r="C11315" s="2" t="s">
        <v>26</v>
      </c>
      <c r="D11315" s="2">
        <v>3372.22</v>
      </c>
      <c r="E11315" s="2">
        <v>0.23</v>
      </c>
      <c r="F11315" s="2">
        <f t="shared" si="353"/>
        <v>775.61059999999998</v>
      </c>
      <c r="G11315" s="2">
        <v>2</v>
      </c>
      <c r="H11315" s="2" t="str">
        <f>TEXT(Table1[[#This Row],[order_date]],"mmmm")</f>
        <v>January</v>
      </c>
      <c r="I11315" s="3">
        <v>44941</v>
      </c>
      <c r="J11315" s="3">
        <v>44947</v>
      </c>
      <c r="K11315" s="3" t="str">
        <f>TEXT(Table1[[#This Row],[delivery_date]]-Table1[[#This Row],[order_date]],"D")</f>
        <v>6</v>
      </c>
      <c r="L11315" s="2" t="s">
        <v>21</v>
      </c>
      <c r="M11315" s="2" t="s">
        <v>22</v>
      </c>
      <c r="N11315" s="2">
        <v>332.15</v>
      </c>
      <c r="O11315" s="2" t="s">
        <v>28</v>
      </c>
      <c r="P11315" s="2">
        <f t="shared" si="352"/>
        <v>2596.6093999999998</v>
      </c>
    </row>
    <row r="11316" spans="1:16" ht="14.25" customHeight="1" x14ac:dyDescent="0.35">
      <c r="A11316" s="2" t="s">
        <v>11347</v>
      </c>
      <c r="B11316" s="2" t="s">
        <v>25</v>
      </c>
      <c r="C11316" s="2" t="s">
        <v>33</v>
      </c>
      <c r="D11316" s="2">
        <v>4093.03</v>
      </c>
      <c r="E11316" s="2">
        <v>0.42</v>
      </c>
      <c r="F11316" s="2">
        <f t="shared" si="353"/>
        <v>1719.0726</v>
      </c>
      <c r="G11316" s="2">
        <v>8</v>
      </c>
      <c r="H11316" s="2" t="str">
        <f>TEXT(Table1[[#This Row],[order_date]],"mmmm")</f>
        <v>May</v>
      </c>
      <c r="I11316" s="3">
        <v>45070</v>
      </c>
      <c r="J11316" s="3">
        <v>45074</v>
      </c>
      <c r="K11316" s="3" t="str">
        <f>TEXT(Table1[[#This Row],[delivery_date]]-Table1[[#This Row],[order_date]],"D")</f>
        <v>4</v>
      </c>
      <c r="L11316" s="2" t="s">
        <v>15</v>
      </c>
      <c r="M11316" s="2" t="s">
        <v>27</v>
      </c>
      <c r="N11316" s="2">
        <v>939.25</v>
      </c>
      <c r="O11316" s="2" t="s">
        <v>48</v>
      </c>
      <c r="P11316" s="2">
        <f t="shared" si="352"/>
        <v>2373.9574000000002</v>
      </c>
    </row>
    <row r="11317" spans="1:16" ht="14.25" customHeight="1" x14ac:dyDescent="0.35">
      <c r="A11317" s="2" t="s">
        <v>11348</v>
      </c>
      <c r="B11317" s="2" t="s">
        <v>13</v>
      </c>
      <c r="C11317" s="2" t="s">
        <v>36</v>
      </c>
      <c r="D11317" s="2">
        <v>958.19</v>
      </c>
      <c r="E11317" s="2">
        <v>0.13</v>
      </c>
      <c r="F11317" s="2">
        <f t="shared" si="353"/>
        <v>124.56470000000002</v>
      </c>
      <c r="G11317" s="2">
        <v>9</v>
      </c>
      <c r="H11317" s="2" t="str">
        <f>TEXT(Table1[[#This Row],[order_date]],"mmmm")</f>
        <v>September</v>
      </c>
      <c r="I11317" s="3">
        <v>45176</v>
      </c>
      <c r="J11317" s="3">
        <v>45179</v>
      </c>
      <c r="K11317" s="3" t="str">
        <f>TEXT(Table1[[#This Row],[delivery_date]]-Table1[[#This Row],[order_date]],"D")</f>
        <v>3</v>
      </c>
      <c r="L11317" s="2" t="s">
        <v>31</v>
      </c>
      <c r="M11317" s="2" t="s">
        <v>16</v>
      </c>
      <c r="N11317" s="2">
        <v>271.64999999999998</v>
      </c>
      <c r="O11317" s="2" t="s">
        <v>34</v>
      </c>
      <c r="P11317" s="2">
        <f t="shared" si="352"/>
        <v>833.62530000000004</v>
      </c>
    </row>
    <row r="11318" spans="1:16" ht="14.25" customHeight="1" x14ac:dyDescent="0.35">
      <c r="A11318" s="2" t="s">
        <v>11349</v>
      </c>
      <c r="B11318" s="2" t="s">
        <v>25</v>
      </c>
      <c r="C11318" s="2" t="s">
        <v>26</v>
      </c>
      <c r="D11318" s="2">
        <v>4735.33</v>
      </c>
      <c r="E11318" s="2">
        <v>0.17</v>
      </c>
      <c r="F11318" s="2">
        <f t="shared" si="353"/>
        <v>805.00610000000006</v>
      </c>
      <c r="G11318" s="2">
        <v>5</v>
      </c>
      <c r="H11318" s="2" t="str">
        <f>TEXT(Table1[[#This Row],[order_date]],"mmmm")</f>
        <v>January</v>
      </c>
      <c r="I11318" s="3">
        <v>45314</v>
      </c>
      <c r="J11318" s="3">
        <v>45317</v>
      </c>
      <c r="K11318" s="3" t="str">
        <f>TEXT(Table1[[#This Row],[delivery_date]]-Table1[[#This Row],[order_date]],"D")</f>
        <v>3</v>
      </c>
      <c r="L11318" s="2" t="s">
        <v>31</v>
      </c>
      <c r="M11318" s="2" t="s">
        <v>16</v>
      </c>
      <c r="N11318" s="2">
        <v>554.05999999999995</v>
      </c>
      <c r="O11318" s="2" t="s">
        <v>48</v>
      </c>
      <c r="P11318" s="2">
        <f t="shared" si="352"/>
        <v>3930.3238999999999</v>
      </c>
    </row>
    <row r="11319" spans="1:16" ht="14.25" customHeight="1" x14ac:dyDescent="0.35">
      <c r="A11319" s="2" t="s">
        <v>11350</v>
      </c>
      <c r="B11319" s="2" t="s">
        <v>13</v>
      </c>
      <c r="C11319" s="2" t="s">
        <v>26</v>
      </c>
      <c r="D11319" s="2">
        <v>911.42</v>
      </c>
      <c r="E11319" s="2">
        <v>0.19</v>
      </c>
      <c r="F11319" s="2">
        <f t="shared" si="353"/>
        <v>173.16979999999998</v>
      </c>
      <c r="G11319" s="2">
        <v>6</v>
      </c>
      <c r="H11319" s="2" t="str">
        <f>TEXT(Table1[[#This Row],[order_date]],"mmmm")</f>
        <v>October</v>
      </c>
      <c r="I11319" s="3">
        <v>45208</v>
      </c>
      <c r="J11319" s="3">
        <v>45209</v>
      </c>
      <c r="K11319" s="3" t="str">
        <f>TEXT(Table1[[#This Row],[delivery_date]]-Table1[[#This Row],[order_date]],"D")</f>
        <v>1</v>
      </c>
      <c r="L11319" s="2" t="s">
        <v>15</v>
      </c>
      <c r="M11319" s="2" t="s">
        <v>22</v>
      </c>
      <c r="N11319" s="2">
        <v>257.19</v>
      </c>
      <c r="O11319" s="2" t="s">
        <v>34</v>
      </c>
      <c r="P11319" s="2">
        <f t="shared" si="352"/>
        <v>738.25019999999995</v>
      </c>
    </row>
    <row r="11320" spans="1:16" ht="14.25" customHeight="1" x14ac:dyDescent="0.35">
      <c r="A11320" s="2" t="s">
        <v>11351</v>
      </c>
      <c r="B11320" s="2" t="s">
        <v>41</v>
      </c>
      <c r="C11320" s="2" t="s">
        <v>33</v>
      </c>
      <c r="D11320" s="2">
        <v>225.78</v>
      </c>
      <c r="E11320" s="2">
        <v>0.19</v>
      </c>
      <c r="F11320" s="2">
        <f t="shared" si="353"/>
        <v>42.898200000000003</v>
      </c>
      <c r="G11320" s="2">
        <v>6</v>
      </c>
      <c r="H11320" s="2" t="str">
        <f>TEXT(Table1[[#This Row],[order_date]],"mmmm")</f>
        <v>October</v>
      </c>
      <c r="I11320" s="3">
        <v>45221</v>
      </c>
      <c r="J11320" s="3">
        <v>45226</v>
      </c>
      <c r="K11320" s="3" t="str">
        <f>TEXT(Table1[[#This Row],[delivery_date]]-Table1[[#This Row],[order_date]],"D")</f>
        <v>5</v>
      </c>
      <c r="L11320" s="2" t="s">
        <v>15</v>
      </c>
      <c r="M11320" s="2" t="s">
        <v>16</v>
      </c>
      <c r="N11320" s="2">
        <v>18.54</v>
      </c>
      <c r="O11320" s="2" t="s">
        <v>28</v>
      </c>
      <c r="P11320" s="2">
        <f t="shared" si="352"/>
        <v>182.8818</v>
      </c>
    </row>
    <row r="11321" spans="1:16" ht="14.25" customHeight="1" x14ac:dyDescent="0.35">
      <c r="A11321" s="2" t="s">
        <v>11352</v>
      </c>
      <c r="B11321" s="2" t="s">
        <v>41</v>
      </c>
      <c r="C11321" s="2" t="s">
        <v>14</v>
      </c>
      <c r="D11321" s="2">
        <v>3519.5</v>
      </c>
      <c r="E11321" s="2">
        <v>0.1</v>
      </c>
      <c r="F11321" s="2">
        <f t="shared" si="353"/>
        <v>351.95000000000005</v>
      </c>
      <c r="G11321" s="2">
        <v>2</v>
      </c>
      <c r="H11321" s="2" t="str">
        <f>TEXT(Table1[[#This Row],[order_date]],"mmmm")</f>
        <v>March</v>
      </c>
      <c r="I11321" s="3">
        <v>45367</v>
      </c>
      <c r="J11321" s="3">
        <v>45374</v>
      </c>
      <c r="K11321" s="3" t="str">
        <f>TEXT(Table1[[#This Row],[delivery_date]]-Table1[[#This Row],[order_date]],"D")</f>
        <v>7</v>
      </c>
      <c r="L11321" s="2" t="s">
        <v>21</v>
      </c>
      <c r="M11321" s="2" t="s">
        <v>22</v>
      </c>
      <c r="N11321" s="2">
        <v>257.70999999999998</v>
      </c>
      <c r="O11321" s="2" t="s">
        <v>34</v>
      </c>
      <c r="P11321" s="2">
        <f t="shared" si="352"/>
        <v>3167.55</v>
      </c>
    </row>
    <row r="11322" spans="1:16" ht="14.25" customHeight="1" x14ac:dyDescent="0.35">
      <c r="A11322" s="2" t="s">
        <v>11353</v>
      </c>
      <c r="B11322" s="2" t="s">
        <v>19</v>
      </c>
      <c r="C11322" s="2" t="s">
        <v>14</v>
      </c>
      <c r="D11322" s="2">
        <v>1004.52</v>
      </c>
      <c r="E11322" s="2">
        <v>0.46</v>
      </c>
      <c r="F11322" s="2">
        <f t="shared" si="353"/>
        <v>462.07920000000001</v>
      </c>
      <c r="G11322" s="2">
        <v>1</v>
      </c>
      <c r="H11322" s="2" t="str">
        <f>TEXT(Table1[[#This Row],[order_date]],"mmmm")</f>
        <v>January</v>
      </c>
      <c r="I11322" s="3">
        <v>45310</v>
      </c>
      <c r="J11322" s="3">
        <v>45317</v>
      </c>
      <c r="K11322" s="3" t="str">
        <f>TEXT(Table1[[#This Row],[delivery_date]]-Table1[[#This Row],[order_date]],"D")</f>
        <v>7</v>
      </c>
      <c r="L11322" s="2" t="s">
        <v>15</v>
      </c>
      <c r="M11322" s="2" t="s">
        <v>27</v>
      </c>
      <c r="N11322" s="2">
        <v>92.96</v>
      </c>
      <c r="O11322" s="2" t="s">
        <v>48</v>
      </c>
      <c r="P11322" s="2">
        <f t="shared" si="352"/>
        <v>542.44079999999997</v>
      </c>
    </row>
    <row r="11323" spans="1:16" ht="14.25" customHeight="1" x14ac:dyDescent="0.35">
      <c r="A11323" s="2" t="s">
        <v>11354</v>
      </c>
      <c r="B11323" s="2" t="s">
        <v>25</v>
      </c>
      <c r="C11323" s="2" t="s">
        <v>20</v>
      </c>
      <c r="D11323" s="2">
        <v>3817.89</v>
      </c>
      <c r="E11323" s="2">
        <v>0.4</v>
      </c>
      <c r="F11323" s="2">
        <f t="shared" si="353"/>
        <v>1527.1559999999999</v>
      </c>
      <c r="G11323" s="2">
        <v>5</v>
      </c>
      <c r="H11323" s="2" t="str">
        <f>TEXT(Table1[[#This Row],[order_date]],"mmmm")</f>
        <v>February</v>
      </c>
      <c r="I11323" s="3">
        <v>44973</v>
      </c>
      <c r="J11323" s="3">
        <v>44977</v>
      </c>
      <c r="K11323" s="3" t="str">
        <f>TEXT(Table1[[#This Row],[delivery_date]]-Table1[[#This Row],[order_date]],"D")</f>
        <v>4</v>
      </c>
      <c r="L11323" s="2" t="s">
        <v>31</v>
      </c>
      <c r="M11323" s="2" t="s">
        <v>22</v>
      </c>
      <c r="N11323" s="2">
        <v>565.39</v>
      </c>
      <c r="O11323" s="2" t="s">
        <v>17</v>
      </c>
      <c r="P11323" s="2">
        <f t="shared" si="352"/>
        <v>2290.7339999999999</v>
      </c>
    </row>
    <row r="11324" spans="1:16" ht="14.25" customHeight="1" x14ac:dyDescent="0.35">
      <c r="A11324" s="2" t="s">
        <v>11355</v>
      </c>
      <c r="B11324" s="2" t="s">
        <v>41</v>
      </c>
      <c r="C11324" s="2" t="s">
        <v>14</v>
      </c>
      <c r="D11324" s="2">
        <v>3995.69</v>
      </c>
      <c r="E11324" s="2">
        <v>0.49</v>
      </c>
      <c r="F11324" s="2">
        <f t="shared" si="353"/>
        <v>1957.8880999999999</v>
      </c>
      <c r="G11324" s="2">
        <v>6</v>
      </c>
      <c r="H11324" s="2" t="str">
        <f>TEXT(Table1[[#This Row],[order_date]],"mmmm")</f>
        <v>April</v>
      </c>
      <c r="I11324" s="3">
        <v>45400</v>
      </c>
      <c r="J11324" s="3">
        <v>45407</v>
      </c>
      <c r="K11324" s="3" t="str">
        <f>TEXT(Table1[[#This Row],[delivery_date]]-Table1[[#This Row],[order_date]],"D")</f>
        <v>7</v>
      </c>
      <c r="L11324" s="2" t="s">
        <v>21</v>
      </c>
      <c r="M11324" s="2" t="s">
        <v>22</v>
      </c>
      <c r="N11324" s="2">
        <v>734.39</v>
      </c>
      <c r="O11324" s="2" t="s">
        <v>48</v>
      </c>
      <c r="P11324" s="2">
        <f t="shared" si="352"/>
        <v>2037.8019000000002</v>
      </c>
    </row>
    <row r="11325" spans="1:16" ht="14.25" customHeight="1" x14ac:dyDescent="0.35">
      <c r="A11325" s="2" t="s">
        <v>11356</v>
      </c>
      <c r="B11325" s="2" t="s">
        <v>25</v>
      </c>
      <c r="C11325" s="2" t="s">
        <v>26</v>
      </c>
      <c r="D11325" s="2">
        <v>1259.83</v>
      </c>
      <c r="E11325" s="2">
        <v>0.19</v>
      </c>
      <c r="F11325" s="2">
        <f t="shared" si="353"/>
        <v>239.36769999999999</v>
      </c>
      <c r="G11325" s="2">
        <v>1</v>
      </c>
      <c r="H11325" s="2" t="str">
        <f>TEXT(Table1[[#This Row],[order_date]],"mmmm")</f>
        <v>August</v>
      </c>
      <c r="I11325" s="3">
        <v>45530</v>
      </c>
      <c r="J11325" s="3">
        <v>45537</v>
      </c>
      <c r="K11325" s="3" t="str">
        <f>TEXT(Table1[[#This Row],[delivery_date]]-Table1[[#This Row],[order_date]],"D")</f>
        <v>7</v>
      </c>
      <c r="L11325" s="2" t="s">
        <v>31</v>
      </c>
      <c r="M11325" s="2" t="s">
        <v>16</v>
      </c>
      <c r="N11325" s="2">
        <v>135.33000000000001</v>
      </c>
      <c r="O11325" s="2" t="s">
        <v>28</v>
      </c>
      <c r="P11325" s="2">
        <f t="shared" si="352"/>
        <v>1020.4622999999999</v>
      </c>
    </row>
    <row r="11326" spans="1:16" ht="14.25" customHeight="1" x14ac:dyDescent="0.35">
      <c r="A11326" s="2" t="s">
        <v>11357</v>
      </c>
      <c r="B11326" s="2" t="s">
        <v>13</v>
      </c>
      <c r="C11326" s="2" t="s">
        <v>36</v>
      </c>
      <c r="D11326" s="2">
        <v>524.92999999999995</v>
      </c>
      <c r="E11326" s="2">
        <v>0.02</v>
      </c>
      <c r="F11326" s="2">
        <f t="shared" si="353"/>
        <v>10.4986</v>
      </c>
      <c r="G11326" s="2">
        <v>8</v>
      </c>
      <c r="H11326" s="2" t="str">
        <f>TEXT(Table1[[#This Row],[order_date]],"mmmm")</f>
        <v>November</v>
      </c>
      <c r="I11326" s="3">
        <v>45615</v>
      </c>
      <c r="J11326" s="3">
        <v>45618</v>
      </c>
      <c r="K11326" s="3" t="str">
        <f>TEXT(Table1[[#This Row],[delivery_date]]-Table1[[#This Row],[order_date]],"D")</f>
        <v>3</v>
      </c>
      <c r="L11326" s="2" t="s">
        <v>31</v>
      </c>
      <c r="M11326" s="2" t="s">
        <v>27</v>
      </c>
      <c r="N11326" s="2">
        <v>37</v>
      </c>
      <c r="O11326" s="2" t="s">
        <v>17</v>
      </c>
      <c r="P11326" s="2">
        <f t="shared" si="352"/>
        <v>514.43139999999994</v>
      </c>
    </row>
    <row r="11327" spans="1:16" ht="14.25" customHeight="1" x14ac:dyDescent="0.35">
      <c r="A11327" s="2" t="s">
        <v>11358</v>
      </c>
      <c r="B11327" s="2" t="s">
        <v>41</v>
      </c>
      <c r="C11327" s="2" t="s">
        <v>20</v>
      </c>
      <c r="D11327" s="2">
        <v>2554.02</v>
      </c>
      <c r="E11327" s="2">
        <v>0.06</v>
      </c>
      <c r="F11327" s="2">
        <f t="shared" si="353"/>
        <v>153.24119999999999</v>
      </c>
      <c r="G11327" s="2">
        <v>5</v>
      </c>
      <c r="H11327" s="2" t="str">
        <f>TEXT(Table1[[#This Row],[order_date]],"mmmm")</f>
        <v>June</v>
      </c>
      <c r="I11327" s="3">
        <v>45091</v>
      </c>
      <c r="J11327" s="3">
        <v>45092</v>
      </c>
      <c r="K11327" s="3" t="str">
        <f>TEXT(Table1[[#This Row],[delivery_date]]-Table1[[#This Row],[order_date]],"D")</f>
        <v>1</v>
      </c>
      <c r="L11327" s="2" t="s">
        <v>31</v>
      </c>
      <c r="M11327" s="2" t="s">
        <v>27</v>
      </c>
      <c r="N11327" s="2">
        <v>597.54999999999995</v>
      </c>
      <c r="O11327" s="2" t="s">
        <v>17</v>
      </c>
      <c r="P11327" s="2">
        <f t="shared" si="352"/>
        <v>2400.7788</v>
      </c>
    </row>
    <row r="11328" spans="1:16" ht="14.25" customHeight="1" x14ac:dyDescent="0.35">
      <c r="A11328" s="2" t="s">
        <v>11359</v>
      </c>
      <c r="B11328" s="2" t="s">
        <v>25</v>
      </c>
      <c r="C11328" s="2" t="s">
        <v>36</v>
      </c>
      <c r="D11328" s="2">
        <v>4462.07</v>
      </c>
      <c r="E11328" s="2">
        <v>0.18</v>
      </c>
      <c r="F11328" s="2">
        <f t="shared" si="353"/>
        <v>803.17259999999987</v>
      </c>
      <c r="G11328" s="2">
        <v>5</v>
      </c>
      <c r="H11328" s="2" t="str">
        <f>TEXT(Table1[[#This Row],[order_date]],"mmmm")</f>
        <v>February</v>
      </c>
      <c r="I11328" s="3">
        <v>44964</v>
      </c>
      <c r="J11328" s="3">
        <v>44968</v>
      </c>
      <c r="K11328" s="3" t="str">
        <f>TEXT(Table1[[#This Row],[delivery_date]]-Table1[[#This Row],[order_date]],"D")</f>
        <v>4</v>
      </c>
      <c r="L11328" s="2" t="s">
        <v>21</v>
      </c>
      <c r="M11328" s="2" t="s">
        <v>27</v>
      </c>
      <c r="N11328" s="2">
        <v>549.96</v>
      </c>
      <c r="O11328" s="2" t="s">
        <v>48</v>
      </c>
      <c r="P11328" s="2">
        <f t="shared" si="352"/>
        <v>3658.8973999999998</v>
      </c>
    </row>
    <row r="11329" spans="1:16" ht="14.25" customHeight="1" x14ac:dyDescent="0.35">
      <c r="A11329" s="2" t="s">
        <v>11360</v>
      </c>
      <c r="B11329" s="2" t="s">
        <v>41</v>
      </c>
      <c r="C11329" s="2" t="s">
        <v>36</v>
      </c>
      <c r="D11329" s="2">
        <v>4251.7299999999996</v>
      </c>
      <c r="E11329" s="2">
        <v>0.46</v>
      </c>
      <c r="F11329" s="2">
        <f t="shared" si="353"/>
        <v>1955.7957999999999</v>
      </c>
      <c r="G11329" s="2">
        <v>8</v>
      </c>
      <c r="H11329" s="2" t="str">
        <f>TEXT(Table1[[#This Row],[order_date]],"mmmm")</f>
        <v>September</v>
      </c>
      <c r="I11329" s="3">
        <v>45538</v>
      </c>
      <c r="J11329" s="3">
        <v>45539</v>
      </c>
      <c r="K11329" s="3" t="str">
        <f>TEXT(Table1[[#This Row],[delivery_date]]-Table1[[#This Row],[order_date]],"D")</f>
        <v>1</v>
      </c>
      <c r="L11329" s="2" t="s">
        <v>31</v>
      </c>
      <c r="M11329" s="2" t="s">
        <v>22</v>
      </c>
      <c r="N11329" s="2">
        <v>793.21</v>
      </c>
      <c r="O11329" s="2" t="s">
        <v>17</v>
      </c>
      <c r="P11329" s="2">
        <f t="shared" si="352"/>
        <v>2295.9341999999997</v>
      </c>
    </row>
    <row r="11330" spans="1:16" ht="14.25" customHeight="1" x14ac:dyDescent="0.35">
      <c r="A11330" s="2" t="s">
        <v>11361</v>
      </c>
      <c r="B11330" s="2" t="s">
        <v>41</v>
      </c>
      <c r="C11330" s="2" t="s">
        <v>26</v>
      </c>
      <c r="D11330" s="2">
        <v>673.7</v>
      </c>
      <c r="E11330" s="2">
        <v>0.49</v>
      </c>
      <c r="F11330" s="2">
        <f t="shared" si="353"/>
        <v>330.113</v>
      </c>
      <c r="G11330" s="2">
        <v>8</v>
      </c>
      <c r="H11330" s="2" t="str">
        <f>TEXT(Table1[[#This Row],[order_date]],"mmmm")</f>
        <v>March</v>
      </c>
      <c r="I11330" s="3">
        <v>44988</v>
      </c>
      <c r="J11330" s="3">
        <v>44992</v>
      </c>
      <c r="K11330" s="3" t="str">
        <f>TEXT(Table1[[#This Row],[delivery_date]]-Table1[[#This Row],[order_date]],"D")</f>
        <v>4</v>
      </c>
      <c r="L11330" s="2" t="s">
        <v>31</v>
      </c>
      <c r="M11330" s="2" t="s">
        <v>16</v>
      </c>
      <c r="N11330" s="2">
        <v>162.44999999999999</v>
      </c>
      <c r="O11330" s="2" t="s">
        <v>28</v>
      </c>
      <c r="P11330" s="2">
        <f t="shared" ref="P11330:P11393" si="354">D11330-F11330</f>
        <v>343.58700000000005</v>
      </c>
    </row>
    <row r="11331" spans="1:16" ht="14.25" customHeight="1" x14ac:dyDescent="0.35">
      <c r="A11331" s="2" t="s">
        <v>11362</v>
      </c>
      <c r="B11331" s="2" t="s">
        <v>25</v>
      </c>
      <c r="C11331" s="2" t="s">
        <v>33</v>
      </c>
      <c r="D11331" s="2">
        <v>4827.4399999999996</v>
      </c>
      <c r="E11331" s="2">
        <v>0.41</v>
      </c>
      <c r="F11331" s="2">
        <f t="shared" ref="F11331:F11394" si="355">D11331*E11331</f>
        <v>1979.2503999999997</v>
      </c>
      <c r="G11331" s="2">
        <v>9</v>
      </c>
      <c r="H11331" s="2" t="str">
        <f>TEXT(Table1[[#This Row],[order_date]],"mmmm")</f>
        <v>July</v>
      </c>
      <c r="I11331" s="3">
        <v>45499</v>
      </c>
      <c r="J11331" s="3">
        <v>45502</v>
      </c>
      <c r="K11331" s="3" t="str">
        <f>TEXT(Table1[[#This Row],[delivery_date]]-Table1[[#This Row],[order_date]],"D")</f>
        <v>3</v>
      </c>
      <c r="L11331" s="2" t="s">
        <v>31</v>
      </c>
      <c r="M11331" s="2" t="s">
        <v>27</v>
      </c>
      <c r="N11331" s="2">
        <v>368.56</v>
      </c>
      <c r="O11331" s="2" t="s">
        <v>34</v>
      </c>
      <c r="P11331" s="2">
        <f t="shared" si="354"/>
        <v>2848.1895999999997</v>
      </c>
    </row>
    <row r="11332" spans="1:16" ht="14.25" customHeight="1" x14ac:dyDescent="0.35">
      <c r="A11332" s="2" t="s">
        <v>11363</v>
      </c>
      <c r="B11332" s="2" t="s">
        <v>41</v>
      </c>
      <c r="C11332" s="2" t="s">
        <v>33</v>
      </c>
      <c r="D11332" s="2">
        <v>1393.35</v>
      </c>
      <c r="E11332" s="2">
        <v>0.12</v>
      </c>
      <c r="F11332" s="2">
        <f t="shared" si="355"/>
        <v>167.20199999999997</v>
      </c>
      <c r="G11332" s="2">
        <v>4</v>
      </c>
      <c r="H11332" s="2" t="str">
        <f>TEXT(Table1[[#This Row],[order_date]],"mmmm")</f>
        <v>December</v>
      </c>
      <c r="I11332" s="3">
        <v>45640</v>
      </c>
      <c r="J11332" s="3">
        <v>45642</v>
      </c>
      <c r="K11332" s="3" t="str">
        <f>TEXT(Table1[[#This Row],[delivery_date]]-Table1[[#This Row],[order_date]],"D")</f>
        <v>2</v>
      </c>
      <c r="L11332" s="2" t="s">
        <v>15</v>
      </c>
      <c r="M11332" s="2" t="s">
        <v>22</v>
      </c>
      <c r="N11332" s="2">
        <v>248.36</v>
      </c>
      <c r="O11332" s="2" t="s">
        <v>48</v>
      </c>
      <c r="P11332" s="2">
        <f t="shared" si="354"/>
        <v>1226.1479999999999</v>
      </c>
    </row>
    <row r="11333" spans="1:16" ht="14.25" customHeight="1" x14ac:dyDescent="0.35">
      <c r="A11333" s="2" t="s">
        <v>11364</v>
      </c>
      <c r="B11333" s="2" t="s">
        <v>41</v>
      </c>
      <c r="C11333" s="2" t="s">
        <v>33</v>
      </c>
      <c r="D11333" s="2">
        <v>1812.02</v>
      </c>
      <c r="E11333" s="2">
        <v>0.33</v>
      </c>
      <c r="F11333" s="2">
        <f t="shared" si="355"/>
        <v>597.96659999999997</v>
      </c>
      <c r="G11333" s="2">
        <v>3</v>
      </c>
      <c r="H11333" s="2" t="str">
        <f>TEXT(Table1[[#This Row],[order_date]],"mmmm")</f>
        <v>April</v>
      </c>
      <c r="I11333" s="3">
        <v>45044</v>
      </c>
      <c r="J11333" s="3">
        <v>45050</v>
      </c>
      <c r="K11333" s="3" t="str">
        <f>TEXT(Table1[[#This Row],[delivery_date]]-Table1[[#This Row],[order_date]],"D")</f>
        <v>6</v>
      </c>
      <c r="L11333" s="2" t="s">
        <v>31</v>
      </c>
      <c r="M11333" s="2" t="s">
        <v>22</v>
      </c>
      <c r="N11333" s="2">
        <v>468.68</v>
      </c>
      <c r="O11333" s="2" t="s">
        <v>28</v>
      </c>
      <c r="P11333" s="2">
        <f t="shared" si="354"/>
        <v>1214.0534</v>
      </c>
    </row>
    <row r="11334" spans="1:16" ht="14.25" customHeight="1" x14ac:dyDescent="0.35">
      <c r="A11334" s="2" t="s">
        <v>11365</v>
      </c>
      <c r="B11334" s="2" t="s">
        <v>41</v>
      </c>
      <c r="C11334" s="2" t="s">
        <v>14</v>
      </c>
      <c r="D11334" s="2">
        <v>830.35</v>
      </c>
      <c r="E11334" s="2">
        <v>0.3</v>
      </c>
      <c r="F11334" s="2">
        <f t="shared" si="355"/>
        <v>249.10499999999999</v>
      </c>
      <c r="G11334" s="2">
        <v>2</v>
      </c>
      <c r="H11334" s="2" t="str">
        <f>TEXT(Table1[[#This Row],[order_date]],"mmmm")</f>
        <v>April</v>
      </c>
      <c r="I11334" s="3">
        <v>45407</v>
      </c>
      <c r="J11334" s="3">
        <v>45413</v>
      </c>
      <c r="K11334" s="3" t="str">
        <f>TEXT(Table1[[#This Row],[delivery_date]]-Table1[[#This Row],[order_date]],"D")</f>
        <v>6</v>
      </c>
      <c r="L11334" s="2" t="s">
        <v>21</v>
      </c>
      <c r="M11334" s="2" t="s">
        <v>16</v>
      </c>
      <c r="N11334" s="2">
        <v>116.15</v>
      </c>
      <c r="O11334" s="2" t="s">
        <v>23</v>
      </c>
      <c r="P11334" s="2">
        <f t="shared" si="354"/>
        <v>581.245</v>
      </c>
    </row>
    <row r="11335" spans="1:16" ht="14.25" customHeight="1" x14ac:dyDescent="0.35">
      <c r="A11335" s="2" t="s">
        <v>11366</v>
      </c>
      <c r="B11335" s="2" t="s">
        <v>41</v>
      </c>
      <c r="C11335" s="2" t="s">
        <v>33</v>
      </c>
      <c r="D11335" s="2">
        <v>1951.23</v>
      </c>
      <c r="E11335" s="2">
        <v>0.41</v>
      </c>
      <c r="F11335" s="2">
        <f t="shared" si="355"/>
        <v>800.00429999999994</v>
      </c>
      <c r="G11335" s="2">
        <v>1</v>
      </c>
      <c r="H11335" s="2" t="str">
        <f>TEXT(Table1[[#This Row],[order_date]],"mmmm")</f>
        <v>January</v>
      </c>
      <c r="I11335" s="3">
        <v>44934</v>
      </c>
      <c r="J11335" s="3">
        <v>44939</v>
      </c>
      <c r="K11335" s="3" t="str">
        <f>TEXT(Table1[[#This Row],[delivery_date]]-Table1[[#This Row],[order_date]],"D")</f>
        <v>5</v>
      </c>
      <c r="L11335" s="2" t="s">
        <v>15</v>
      </c>
      <c r="M11335" s="2" t="s">
        <v>22</v>
      </c>
      <c r="N11335" s="2">
        <v>356.71</v>
      </c>
      <c r="O11335" s="2" t="s">
        <v>28</v>
      </c>
      <c r="P11335" s="2">
        <f t="shared" si="354"/>
        <v>1151.2257</v>
      </c>
    </row>
    <row r="11336" spans="1:16" ht="14.25" customHeight="1" x14ac:dyDescent="0.35">
      <c r="A11336" s="2" t="s">
        <v>11367</v>
      </c>
      <c r="B11336" s="2" t="s">
        <v>13</v>
      </c>
      <c r="C11336" s="2" t="s">
        <v>26</v>
      </c>
      <c r="D11336" s="2">
        <v>3214.64</v>
      </c>
      <c r="E11336" s="2">
        <v>0.25</v>
      </c>
      <c r="F11336" s="2">
        <f t="shared" si="355"/>
        <v>803.66</v>
      </c>
      <c r="G11336" s="2">
        <v>5</v>
      </c>
      <c r="H11336" s="2" t="str">
        <f>TEXT(Table1[[#This Row],[order_date]],"mmmm")</f>
        <v>April</v>
      </c>
      <c r="I11336" s="3">
        <v>45032</v>
      </c>
      <c r="J11336" s="3">
        <v>45039</v>
      </c>
      <c r="K11336" s="3" t="str">
        <f>TEXT(Table1[[#This Row],[delivery_date]]-Table1[[#This Row],[order_date]],"D")</f>
        <v>7</v>
      </c>
      <c r="L11336" s="2" t="s">
        <v>31</v>
      </c>
      <c r="M11336" s="2" t="s">
        <v>22</v>
      </c>
      <c r="N11336" s="2">
        <v>916.05</v>
      </c>
      <c r="O11336" s="2" t="s">
        <v>23</v>
      </c>
      <c r="P11336" s="2">
        <f t="shared" si="354"/>
        <v>2410.98</v>
      </c>
    </row>
    <row r="11337" spans="1:16" ht="14.25" customHeight="1" x14ac:dyDescent="0.35">
      <c r="A11337" s="2" t="s">
        <v>11368</v>
      </c>
      <c r="B11337" s="2" t="s">
        <v>41</v>
      </c>
      <c r="C11337" s="2" t="s">
        <v>14</v>
      </c>
      <c r="D11337" s="2">
        <v>2579.7800000000002</v>
      </c>
      <c r="E11337" s="2">
        <v>0.16</v>
      </c>
      <c r="F11337" s="2">
        <f t="shared" si="355"/>
        <v>412.76480000000004</v>
      </c>
      <c r="G11337" s="2">
        <v>6</v>
      </c>
      <c r="H11337" s="2" t="str">
        <f>TEXT(Table1[[#This Row],[order_date]],"mmmm")</f>
        <v>October</v>
      </c>
      <c r="I11337" s="3">
        <v>45218</v>
      </c>
      <c r="J11337" s="3">
        <v>45224</v>
      </c>
      <c r="K11337" s="3" t="str">
        <f>TEXT(Table1[[#This Row],[delivery_date]]-Table1[[#This Row],[order_date]],"D")</f>
        <v>6</v>
      </c>
      <c r="L11337" s="2" t="s">
        <v>15</v>
      </c>
      <c r="M11337" s="2" t="s">
        <v>16</v>
      </c>
      <c r="N11337" s="2">
        <v>609.07000000000005</v>
      </c>
      <c r="O11337" s="2" t="s">
        <v>34</v>
      </c>
      <c r="P11337" s="2">
        <f t="shared" si="354"/>
        <v>2167.0152000000003</v>
      </c>
    </row>
    <row r="11338" spans="1:16" ht="14.25" customHeight="1" x14ac:dyDescent="0.35">
      <c r="A11338" s="2" t="s">
        <v>11369</v>
      </c>
      <c r="B11338" s="2" t="s">
        <v>19</v>
      </c>
      <c r="C11338" s="2" t="s">
        <v>33</v>
      </c>
      <c r="D11338" s="2">
        <v>4154.9399999999996</v>
      </c>
      <c r="E11338" s="2">
        <v>0.01</v>
      </c>
      <c r="F11338" s="2">
        <f t="shared" si="355"/>
        <v>41.549399999999999</v>
      </c>
      <c r="G11338" s="2">
        <v>8</v>
      </c>
      <c r="H11338" s="2" t="str">
        <f>TEXT(Table1[[#This Row],[order_date]],"mmmm")</f>
        <v>July</v>
      </c>
      <c r="I11338" s="3">
        <v>45494</v>
      </c>
      <c r="J11338" s="3">
        <v>45496</v>
      </c>
      <c r="K11338" s="3" t="str">
        <f>TEXT(Table1[[#This Row],[delivery_date]]-Table1[[#This Row],[order_date]],"D")</f>
        <v>2</v>
      </c>
      <c r="L11338" s="2" t="s">
        <v>21</v>
      </c>
      <c r="M11338" s="2" t="s">
        <v>22</v>
      </c>
      <c r="N11338" s="2">
        <v>614.03</v>
      </c>
      <c r="O11338" s="2" t="s">
        <v>23</v>
      </c>
      <c r="P11338" s="2">
        <f t="shared" si="354"/>
        <v>4113.3905999999997</v>
      </c>
    </row>
    <row r="11339" spans="1:16" ht="14.25" customHeight="1" x14ac:dyDescent="0.35">
      <c r="A11339" s="2" t="s">
        <v>11370</v>
      </c>
      <c r="B11339" s="2" t="s">
        <v>41</v>
      </c>
      <c r="C11339" s="2" t="s">
        <v>36</v>
      </c>
      <c r="D11339" s="2">
        <v>3242.37</v>
      </c>
      <c r="E11339" s="2">
        <v>0.4</v>
      </c>
      <c r="F11339" s="2">
        <f t="shared" si="355"/>
        <v>1296.9480000000001</v>
      </c>
      <c r="G11339" s="2">
        <v>6</v>
      </c>
      <c r="H11339" s="2" t="str">
        <f>TEXT(Table1[[#This Row],[order_date]],"mmmm")</f>
        <v>July</v>
      </c>
      <c r="I11339" s="3">
        <v>45483</v>
      </c>
      <c r="J11339" s="3">
        <v>45485</v>
      </c>
      <c r="K11339" s="3" t="str">
        <f>TEXT(Table1[[#This Row],[delivery_date]]-Table1[[#This Row],[order_date]],"D")</f>
        <v>2</v>
      </c>
      <c r="L11339" s="2" t="s">
        <v>15</v>
      </c>
      <c r="M11339" s="2" t="s">
        <v>22</v>
      </c>
      <c r="N11339" s="2">
        <v>279.39999999999998</v>
      </c>
      <c r="O11339" s="2" t="s">
        <v>48</v>
      </c>
      <c r="P11339" s="2">
        <f t="shared" si="354"/>
        <v>1945.4219999999998</v>
      </c>
    </row>
    <row r="11340" spans="1:16" ht="14.25" customHeight="1" x14ac:dyDescent="0.35">
      <c r="A11340" s="2" t="s">
        <v>11371</v>
      </c>
      <c r="B11340" s="2" t="s">
        <v>25</v>
      </c>
      <c r="C11340" s="2" t="s">
        <v>26</v>
      </c>
      <c r="D11340" s="2">
        <v>1391.37</v>
      </c>
      <c r="E11340" s="2">
        <v>0.27</v>
      </c>
      <c r="F11340" s="2">
        <f t="shared" si="355"/>
        <v>375.66989999999998</v>
      </c>
      <c r="G11340" s="2">
        <v>2</v>
      </c>
      <c r="H11340" s="2" t="str">
        <f>TEXT(Table1[[#This Row],[order_date]],"mmmm")</f>
        <v>June</v>
      </c>
      <c r="I11340" s="3">
        <v>45458</v>
      </c>
      <c r="J11340" s="3">
        <v>45461</v>
      </c>
      <c r="K11340" s="3" t="str">
        <f>TEXT(Table1[[#This Row],[delivery_date]]-Table1[[#This Row],[order_date]],"D")</f>
        <v>3</v>
      </c>
      <c r="L11340" s="2" t="s">
        <v>21</v>
      </c>
      <c r="M11340" s="2" t="s">
        <v>22</v>
      </c>
      <c r="N11340" s="2">
        <v>164.29</v>
      </c>
      <c r="O11340" s="2" t="s">
        <v>34</v>
      </c>
      <c r="P11340" s="2">
        <f t="shared" si="354"/>
        <v>1015.7000999999999</v>
      </c>
    </row>
    <row r="11341" spans="1:16" ht="14.25" customHeight="1" x14ac:dyDescent="0.35">
      <c r="A11341" s="2" t="s">
        <v>11372</v>
      </c>
      <c r="B11341" s="2" t="s">
        <v>19</v>
      </c>
      <c r="C11341" s="2" t="s">
        <v>26</v>
      </c>
      <c r="D11341" s="2">
        <v>2831.45</v>
      </c>
      <c r="E11341" s="2">
        <v>0.27</v>
      </c>
      <c r="F11341" s="2">
        <f t="shared" si="355"/>
        <v>764.49149999999997</v>
      </c>
      <c r="G11341" s="2">
        <v>8</v>
      </c>
      <c r="H11341" s="2" t="str">
        <f>TEXT(Table1[[#This Row],[order_date]],"mmmm")</f>
        <v>July</v>
      </c>
      <c r="I11341" s="3">
        <v>45109</v>
      </c>
      <c r="J11341" s="3">
        <v>45116</v>
      </c>
      <c r="K11341" s="3" t="str">
        <f>TEXT(Table1[[#This Row],[delivery_date]]-Table1[[#This Row],[order_date]],"D")</f>
        <v>7</v>
      </c>
      <c r="L11341" s="2" t="s">
        <v>31</v>
      </c>
      <c r="M11341" s="2" t="s">
        <v>27</v>
      </c>
      <c r="N11341" s="2">
        <v>533.19000000000005</v>
      </c>
      <c r="O11341" s="2" t="s">
        <v>34</v>
      </c>
      <c r="P11341" s="2">
        <f t="shared" si="354"/>
        <v>2066.9584999999997</v>
      </c>
    </row>
    <row r="11342" spans="1:16" ht="14.25" customHeight="1" x14ac:dyDescent="0.35">
      <c r="A11342" s="2" t="s">
        <v>11373</v>
      </c>
      <c r="B11342" s="2" t="s">
        <v>13</v>
      </c>
      <c r="C11342" s="2" t="s">
        <v>20</v>
      </c>
      <c r="D11342" s="2">
        <v>414.54</v>
      </c>
      <c r="E11342" s="2">
        <v>0.48</v>
      </c>
      <c r="F11342" s="2">
        <f t="shared" si="355"/>
        <v>198.97919999999999</v>
      </c>
      <c r="G11342" s="2">
        <v>5</v>
      </c>
      <c r="H11342" s="2" t="str">
        <f>TEXT(Table1[[#This Row],[order_date]],"mmmm")</f>
        <v>September</v>
      </c>
      <c r="I11342" s="3">
        <v>45540</v>
      </c>
      <c r="J11342" s="3">
        <v>45541</v>
      </c>
      <c r="K11342" s="3" t="str">
        <f>TEXT(Table1[[#This Row],[delivery_date]]-Table1[[#This Row],[order_date]],"D")</f>
        <v>1</v>
      </c>
      <c r="L11342" s="2" t="s">
        <v>15</v>
      </c>
      <c r="M11342" s="2" t="s">
        <v>27</v>
      </c>
      <c r="N11342" s="2">
        <v>37.979999999999997</v>
      </c>
      <c r="O11342" s="2" t="s">
        <v>48</v>
      </c>
      <c r="P11342" s="2">
        <f t="shared" si="354"/>
        <v>215.56080000000003</v>
      </c>
    </row>
    <row r="11343" spans="1:16" ht="14.25" customHeight="1" x14ac:dyDescent="0.35">
      <c r="A11343" s="2" t="s">
        <v>11374</v>
      </c>
      <c r="B11343" s="2" t="s">
        <v>19</v>
      </c>
      <c r="C11343" s="2" t="s">
        <v>26</v>
      </c>
      <c r="D11343" s="2">
        <v>2945.87</v>
      </c>
      <c r="E11343" s="2">
        <v>0.24</v>
      </c>
      <c r="F11343" s="2">
        <f t="shared" si="355"/>
        <v>707.00879999999995</v>
      </c>
      <c r="G11343" s="2">
        <v>3</v>
      </c>
      <c r="H11343" s="2" t="str">
        <f>TEXT(Table1[[#This Row],[order_date]],"mmmm")</f>
        <v>December</v>
      </c>
      <c r="I11343" s="3">
        <v>45274</v>
      </c>
      <c r="J11343" s="3">
        <v>45281</v>
      </c>
      <c r="K11343" s="3" t="str">
        <f>TEXT(Table1[[#This Row],[delivery_date]]-Table1[[#This Row],[order_date]],"D")</f>
        <v>7</v>
      </c>
      <c r="L11343" s="2" t="s">
        <v>15</v>
      </c>
      <c r="M11343" s="2" t="s">
        <v>22</v>
      </c>
      <c r="N11343" s="2">
        <v>409.71</v>
      </c>
      <c r="O11343" s="2" t="s">
        <v>39</v>
      </c>
      <c r="P11343" s="2">
        <f t="shared" si="354"/>
        <v>2238.8611999999998</v>
      </c>
    </row>
    <row r="11344" spans="1:16" ht="14.25" customHeight="1" x14ac:dyDescent="0.35">
      <c r="A11344" s="2" t="s">
        <v>11375</v>
      </c>
      <c r="B11344" s="2" t="s">
        <v>19</v>
      </c>
      <c r="C11344" s="2" t="s">
        <v>36</v>
      </c>
      <c r="D11344" s="2">
        <v>2009.35</v>
      </c>
      <c r="E11344" s="2">
        <v>0.16</v>
      </c>
      <c r="F11344" s="2">
        <f t="shared" si="355"/>
        <v>321.49599999999998</v>
      </c>
      <c r="G11344" s="2">
        <v>6</v>
      </c>
      <c r="H11344" s="2" t="str">
        <f>TEXT(Table1[[#This Row],[order_date]],"mmmm")</f>
        <v>October</v>
      </c>
      <c r="I11344" s="3">
        <v>45214</v>
      </c>
      <c r="J11344" s="3">
        <v>45219</v>
      </c>
      <c r="K11344" s="3" t="str">
        <f>TEXT(Table1[[#This Row],[delivery_date]]-Table1[[#This Row],[order_date]],"D")</f>
        <v>5</v>
      </c>
      <c r="L11344" s="2" t="s">
        <v>21</v>
      </c>
      <c r="M11344" s="2" t="s">
        <v>22</v>
      </c>
      <c r="N11344" s="2">
        <v>428.56</v>
      </c>
      <c r="O11344" s="2" t="s">
        <v>17</v>
      </c>
      <c r="P11344" s="2">
        <f t="shared" si="354"/>
        <v>1687.8539999999998</v>
      </c>
    </row>
    <row r="11345" spans="1:16" ht="14.25" customHeight="1" x14ac:dyDescent="0.35">
      <c r="A11345" s="2" t="s">
        <v>11376</v>
      </c>
      <c r="B11345" s="2" t="s">
        <v>19</v>
      </c>
      <c r="C11345" s="2" t="s">
        <v>26</v>
      </c>
      <c r="D11345" s="2">
        <v>582.15</v>
      </c>
      <c r="E11345" s="2">
        <v>0.17</v>
      </c>
      <c r="F11345" s="2">
        <f t="shared" si="355"/>
        <v>98.965500000000006</v>
      </c>
      <c r="G11345" s="2">
        <v>6</v>
      </c>
      <c r="H11345" s="2" t="str">
        <f>TEXT(Table1[[#This Row],[order_date]],"mmmm")</f>
        <v>July</v>
      </c>
      <c r="I11345" s="3">
        <v>45130</v>
      </c>
      <c r="J11345" s="3">
        <v>45132</v>
      </c>
      <c r="K11345" s="3" t="str">
        <f>TEXT(Table1[[#This Row],[delivery_date]]-Table1[[#This Row],[order_date]],"D")</f>
        <v>2</v>
      </c>
      <c r="L11345" s="2" t="s">
        <v>31</v>
      </c>
      <c r="M11345" s="2" t="s">
        <v>22</v>
      </c>
      <c r="N11345" s="2">
        <v>164.68</v>
      </c>
      <c r="O11345" s="2" t="s">
        <v>39</v>
      </c>
      <c r="P11345" s="2">
        <f t="shared" si="354"/>
        <v>483.18449999999996</v>
      </c>
    </row>
    <row r="11346" spans="1:16" ht="14.25" customHeight="1" x14ac:dyDescent="0.35">
      <c r="A11346" s="2" t="s">
        <v>11377</v>
      </c>
      <c r="B11346" s="2" t="s">
        <v>25</v>
      </c>
      <c r="C11346" s="2" t="s">
        <v>20</v>
      </c>
      <c r="D11346" s="2">
        <v>1606.57</v>
      </c>
      <c r="E11346" s="2">
        <v>0.01</v>
      </c>
      <c r="F11346" s="2">
        <f t="shared" si="355"/>
        <v>16.0657</v>
      </c>
      <c r="G11346" s="2">
        <v>3</v>
      </c>
      <c r="H11346" s="2" t="str">
        <f>TEXT(Table1[[#This Row],[order_date]],"mmmm")</f>
        <v>December</v>
      </c>
      <c r="I11346" s="3">
        <v>45639</v>
      </c>
      <c r="J11346" s="3">
        <v>45640</v>
      </c>
      <c r="K11346" s="3" t="str">
        <f>TEXT(Table1[[#This Row],[delivery_date]]-Table1[[#This Row],[order_date]],"D")</f>
        <v>1</v>
      </c>
      <c r="L11346" s="2" t="s">
        <v>21</v>
      </c>
      <c r="M11346" s="2" t="s">
        <v>16</v>
      </c>
      <c r="N11346" s="2">
        <v>170.69</v>
      </c>
      <c r="O11346" s="2" t="s">
        <v>48</v>
      </c>
      <c r="P11346" s="2">
        <f t="shared" si="354"/>
        <v>1590.5042999999998</v>
      </c>
    </row>
    <row r="11347" spans="1:16" ht="14.25" customHeight="1" x14ac:dyDescent="0.35">
      <c r="A11347" s="2" t="s">
        <v>11378</v>
      </c>
      <c r="B11347" s="2" t="s">
        <v>25</v>
      </c>
      <c r="C11347" s="2" t="s">
        <v>26</v>
      </c>
      <c r="D11347" s="2">
        <v>4500.63</v>
      </c>
      <c r="E11347" s="2">
        <v>0.06</v>
      </c>
      <c r="F11347" s="2">
        <f t="shared" si="355"/>
        <v>270.0378</v>
      </c>
      <c r="G11347" s="2">
        <v>7</v>
      </c>
      <c r="H11347" s="2" t="str">
        <f>TEXT(Table1[[#This Row],[order_date]],"mmmm")</f>
        <v>February</v>
      </c>
      <c r="I11347" s="3">
        <v>44969</v>
      </c>
      <c r="J11347" s="3">
        <v>44974</v>
      </c>
      <c r="K11347" s="3" t="str">
        <f>TEXT(Table1[[#This Row],[delivery_date]]-Table1[[#This Row],[order_date]],"D")</f>
        <v>5</v>
      </c>
      <c r="L11347" s="2" t="s">
        <v>15</v>
      </c>
      <c r="M11347" s="2" t="s">
        <v>27</v>
      </c>
      <c r="N11347" s="2">
        <v>510.91</v>
      </c>
      <c r="O11347" s="2" t="s">
        <v>39</v>
      </c>
      <c r="P11347" s="2">
        <f t="shared" si="354"/>
        <v>4230.5922</v>
      </c>
    </row>
    <row r="11348" spans="1:16" ht="14.25" customHeight="1" x14ac:dyDescent="0.35">
      <c r="A11348" s="2" t="s">
        <v>11379</v>
      </c>
      <c r="B11348" s="2" t="s">
        <v>25</v>
      </c>
      <c r="C11348" s="2" t="s">
        <v>26</v>
      </c>
      <c r="D11348" s="2">
        <v>2971.59</v>
      </c>
      <c r="E11348" s="2">
        <v>0.02</v>
      </c>
      <c r="F11348" s="2">
        <f t="shared" si="355"/>
        <v>59.431800000000003</v>
      </c>
      <c r="G11348" s="2">
        <v>7</v>
      </c>
      <c r="H11348" s="2" t="str">
        <f>TEXT(Table1[[#This Row],[order_date]],"mmmm")</f>
        <v>December</v>
      </c>
      <c r="I11348" s="3">
        <v>45261</v>
      </c>
      <c r="J11348" s="3">
        <v>45264</v>
      </c>
      <c r="K11348" s="3" t="str">
        <f>TEXT(Table1[[#This Row],[delivery_date]]-Table1[[#This Row],[order_date]],"D")</f>
        <v>3</v>
      </c>
      <c r="L11348" s="2" t="s">
        <v>21</v>
      </c>
      <c r="M11348" s="2" t="s">
        <v>22</v>
      </c>
      <c r="N11348" s="2">
        <v>657.8</v>
      </c>
      <c r="O11348" s="2" t="s">
        <v>48</v>
      </c>
      <c r="P11348" s="2">
        <f t="shared" si="354"/>
        <v>2912.1582000000003</v>
      </c>
    </row>
    <row r="11349" spans="1:16" ht="14.25" customHeight="1" x14ac:dyDescent="0.35">
      <c r="A11349" s="2" t="s">
        <v>11380</v>
      </c>
      <c r="B11349" s="2" t="s">
        <v>13</v>
      </c>
      <c r="C11349" s="2" t="s">
        <v>20</v>
      </c>
      <c r="D11349" s="2">
        <v>4526</v>
      </c>
      <c r="E11349" s="2">
        <v>0.12</v>
      </c>
      <c r="F11349" s="2">
        <f t="shared" si="355"/>
        <v>543.12</v>
      </c>
      <c r="G11349" s="2">
        <v>7</v>
      </c>
      <c r="H11349" s="2" t="str">
        <f>TEXT(Table1[[#This Row],[order_date]],"mmmm")</f>
        <v>February</v>
      </c>
      <c r="I11349" s="3">
        <v>45323</v>
      </c>
      <c r="J11349" s="3">
        <v>45329</v>
      </c>
      <c r="K11349" s="3" t="str">
        <f>TEXT(Table1[[#This Row],[delivery_date]]-Table1[[#This Row],[order_date]],"D")</f>
        <v>6</v>
      </c>
      <c r="L11349" s="2" t="s">
        <v>21</v>
      </c>
      <c r="M11349" s="2" t="s">
        <v>16</v>
      </c>
      <c r="N11349" s="2">
        <v>362.55</v>
      </c>
      <c r="O11349" s="2" t="s">
        <v>39</v>
      </c>
      <c r="P11349" s="2">
        <f t="shared" si="354"/>
        <v>3982.88</v>
      </c>
    </row>
    <row r="11350" spans="1:16" ht="14.25" customHeight="1" x14ac:dyDescent="0.35">
      <c r="A11350" s="2" t="s">
        <v>11381</v>
      </c>
      <c r="B11350" s="2" t="s">
        <v>25</v>
      </c>
      <c r="C11350" s="2" t="s">
        <v>26</v>
      </c>
      <c r="D11350" s="2">
        <v>2112.94</v>
      </c>
      <c r="E11350" s="2">
        <v>0.03</v>
      </c>
      <c r="F11350" s="2">
        <f t="shared" si="355"/>
        <v>63.388199999999998</v>
      </c>
      <c r="G11350" s="2">
        <v>8</v>
      </c>
      <c r="H11350" s="2" t="str">
        <f>TEXT(Table1[[#This Row],[order_date]],"mmmm")</f>
        <v>January</v>
      </c>
      <c r="I11350" s="3">
        <v>44928</v>
      </c>
      <c r="J11350" s="3">
        <v>44933</v>
      </c>
      <c r="K11350" s="3" t="str">
        <f>TEXT(Table1[[#This Row],[delivery_date]]-Table1[[#This Row],[order_date]],"D")</f>
        <v>5</v>
      </c>
      <c r="L11350" s="2" t="s">
        <v>31</v>
      </c>
      <c r="M11350" s="2" t="s">
        <v>16</v>
      </c>
      <c r="N11350" s="2">
        <v>192.82</v>
      </c>
      <c r="O11350" s="2" t="s">
        <v>39</v>
      </c>
      <c r="P11350" s="2">
        <f t="shared" si="354"/>
        <v>2049.5518000000002</v>
      </c>
    </row>
    <row r="11351" spans="1:16" ht="14.25" customHeight="1" x14ac:dyDescent="0.35">
      <c r="A11351" s="2" t="s">
        <v>11382</v>
      </c>
      <c r="B11351" s="2" t="s">
        <v>25</v>
      </c>
      <c r="C11351" s="2" t="s">
        <v>14</v>
      </c>
      <c r="D11351" s="2">
        <v>4896.6499999999996</v>
      </c>
      <c r="E11351" s="2">
        <v>0.17</v>
      </c>
      <c r="F11351" s="2">
        <f t="shared" si="355"/>
        <v>832.43050000000005</v>
      </c>
      <c r="G11351" s="2">
        <v>7</v>
      </c>
      <c r="H11351" s="2" t="str">
        <f>TEXT(Table1[[#This Row],[order_date]],"mmmm")</f>
        <v>July</v>
      </c>
      <c r="I11351" s="3">
        <v>45138</v>
      </c>
      <c r="J11351" s="3">
        <v>45144</v>
      </c>
      <c r="K11351" s="3" t="str">
        <f>TEXT(Table1[[#This Row],[delivery_date]]-Table1[[#This Row],[order_date]],"D")</f>
        <v>6</v>
      </c>
      <c r="L11351" s="2" t="s">
        <v>15</v>
      </c>
      <c r="M11351" s="2" t="s">
        <v>22</v>
      </c>
      <c r="N11351" s="2">
        <v>458.66</v>
      </c>
      <c r="O11351" s="2" t="s">
        <v>28</v>
      </c>
      <c r="P11351" s="2">
        <f t="shared" si="354"/>
        <v>4064.2194999999997</v>
      </c>
    </row>
    <row r="11352" spans="1:16" ht="14.25" customHeight="1" x14ac:dyDescent="0.35">
      <c r="A11352" s="2" t="s">
        <v>11383</v>
      </c>
      <c r="B11352" s="2" t="s">
        <v>19</v>
      </c>
      <c r="C11352" s="2" t="s">
        <v>26</v>
      </c>
      <c r="D11352" s="2">
        <v>1864.09</v>
      </c>
      <c r="E11352" s="2">
        <v>0.06</v>
      </c>
      <c r="F11352" s="2">
        <f t="shared" si="355"/>
        <v>111.8454</v>
      </c>
      <c r="G11352" s="2">
        <v>4</v>
      </c>
      <c r="H11352" s="2" t="str">
        <f>TEXT(Table1[[#This Row],[order_date]],"mmmm")</f>
        <v>November</v>
      </c>
      <c r="I11352" s="3">
        <v>45608</v>
      </c>
      <c r="J11352" s="3">
        <v>45612</v>
      </c>
      <c r="K11352" s="3" t="str">
        <f>TEXT(Table1[[#This Row],[delivery_date]]-Table1[[#This Row],[order_date]],"D")</f>
        <v>4</v>
      </c>
      <c r="L11352" s="2" t="s">
        <v>21</v>
      </c>
      <c r="M11352" s="2" t="s">
        <v>27</v>
      </c>
      <c r="N11352" s="2">
        <v>396.44</v>
      </c>
      <c r="O11352" s="2" t="s">
        <v>17</v>
      </c>
      <c r="P11352" s="2">
        <f t="shared" si="354"/>
        <v>1752.2446</v>
      </c>
    </row>
    <row r="11353" spans="1:16" ht="14.25" customHeight="1" x14ac:dyDescent="0.35">
      <c r="A11353" s="2" t="s">
        <v>11384</v>
      </c>
      <c r="B11353" s="2" t="s">
        <v>25</v>
      </c>
      <c r="C11353" s="2" t="s">
        <v>33</v>
      </c>
      <c r="D11353" s="2">
        <v>3808.34</v>
      </c>
      <c r="E11353" s="2">
        <v>0.46</v>
      </c>
      <c r="F11353" s="2">
        <f t="shared" si="355"/>
        <v>1751.8364000000001</v>
      </c>
      <c r="G11353" s="2">
        <v>5</v>
      </c>
      <c r="H11353" s="2" t="str">
        <f>TEXT(Table1[[#This Row],[order_date]],"mmmm")</f>
        <v>May</v>
      </c>
      <c r="I11353" s="3">
        <v>45069</v>
      </c>
      <c r="J11353" s="3">
        <v>45075</v>
      </c>
      <c r="K11353" s="3" t="str">
        <f>TEXT(Table1[[#This Row],[delivery_date]]-Table1[[#This Row],[order_date]],"D")</f>
        <v>6</v>
      </c>
      <c r="L11353" s="2" t="s">
        <v>31</v>
      </c>
      <c r="M11353" s="2" t="s">
        <v>16</v>
      </c>
      <c r="N11353" s="2">
        <v>634.96</v>
      </c>
      <c r="O11353" s="2" t="s">
        <v>23</v>
      </c>
      <c r="P11353" s="2">
        <f t="shared" si="354"/>
        <v>2056.5036</v>
      </c>
    </row>
    <row r="11354" spans="1:16" ht="14.25" customHeight="1" x14ac:dyDescent="0.35">
      <c r="A11354" s="2" t="s">
        <v>11385</v>
      </c>
      <c r="B11354" s="2" t="s">
        <v>41</v>
      </c>
      <c r="C11354" s="2" t="s">
        <v>33</v>
      </c>
      <c r="D11354" s="2">
        <v>1596.48</v>
      </c>
      <c r="E11354" s="2">
        <v>0.47</v>
      </c>
      <c r="F11354" s="2">
        <f t="shared" si="355"/>
        <v>750.34559999999999</v>
      </c>
      <c r="G11354" s="2">
        <v>4</v>
      </c>
      <c r="H11354" s="2" t="str">
        <f>TEXT(Table1[[#This Row],[order_date]],"mmmm")</f>
        <v>April</v>
      </c>
      <c r="I11354" s="3">
        <v>45019</v>
      </c>
      <c r="J11354" s="3">
        <v>45022</v>
      </c>
      <c r="K11354" s="3" t="str">
        <f>TEXT(Table1[[#This Row],[delivery_date]]-Table1[[#This Row],[order_date]],"D")</f>
        <v>3</v>
      </c>
      <c r="L11354" s="2" t="s">
        <v>15</v>
      </c>
      <c r="M11354" s="2" t="s">
        <v>22</v>
      </c>
      <c r="N11354" s="2">
        <v>128.66999999999999</v>
      </c>
      <c r="O11354" s="2" t="s">
        <v>23</v>
      </c>
      <c r="P11354" s="2">
        <f t="shared" si="354"/>
        <v>846.13440000000003</v>
      </c>
    </row>
    <row r="11355" spans="1:16" ht="14.25" customHeight="1" x14ac:dyDescent="0.35">
      <c r="A11355" s="2" t="s">
        <v>11386</v>
      </c>
      <c r="B11355" s="2" t="s">
        <v>25</v>
      </c>
      <c r="C11355" s="2" t="s">
        <v>14</v>
      </c>
      <c r="D11355" s="2">
        <v>619.35</v>
      </c>
      <c r="E11355" s="2">
        <v>0.3</v>
      </c>
      <c r="F11355" s="2">
        <f t="shared" si="355"/>
        <v>185.80500000000001</v>
      </c>
      <c r="G11355" s="2">
        <v>2</v>
      </c>
      <c r="H11355" s="2" t="str">
        <f>TEXT(Table1[[#This Row],[order_date]],"mmmm")</f>
        <v>May</v>
      </c>
      <c r="I11355" s="3">
        <v>45048</v>
      </c>
      <c r="J11355" s="3">
        <v>45050</v>
      </c>
      <c r="K11355" s="3" t="str">
        <f>TEXT(Table1[[#This Row],[delivery_date]]-Table1[[#This Row],[order_date]],"D")</f>
        <v>2</v>
      </c>
      <c r="L11355" s="2" t="s">
        <v>31</v>
      </c>
      <c r="M11355" s="2" t="s">
        <v>22</v>
      </c>
      <c r="N11355" s="2">
        <v>73.239999999999995</v>
      </c>
      <c r="O11355" s="2" t="s">
        <v>34</v>
      </c>
      <c r="P11355" s="2">
        <f t="shared" si="354"/>
        <v>433.54500000000002</v>
      </c>
    </row>
    <row r="11356" spans="1:16" ht="14.25" customHeight="1" x14ac:dyDescent="0.35">
      <c r="A11356" s="2" t="s">
        <v>11387</v>
      </c>
      <c r="B11356" s="2" t="s">
        <v>13</v>
      </c>
      <c r="C11356" s="2" t="s">
        <v>26</v>
      </c>
      <c r="D11356" s="2">
        <v>4181.9799999999996</v>
      </c>
      <c r="E11356" s="2">
        <v>0.4</v>
      </c>
      <c r="F11356" s="2">
        <f t="shared" si="355"/>
        <v>1672.7919999999999</v>
      </c>
      <c r="G11356" s="2">
        <v>7</v>
      </c>
      <c r="H11356" s="2" t="str">
        <f>TEXT(Table1[[#This Row],[order_date]],"mmmm")</f>
        <v>December</v>
      </c>
      <c r="I11356" s="3">
        <v>45651</v>
      </c>
      <c r="J11356" s="3">
        <v>45655</v>
      </c>
      <c r="K11356" s="3" t="str">
        <f>TEXT(Table1[[#This Row],[delivery_date]]-Table1[[#This Row],[order_date]],"D")</f>
        <v>4</v>
      </c>
      <c r="L11356" s="2" t="s">
        <v>31</v>
      </c>
      <c r="M11356" s="2" t="s">
        <v>27</v>
      </c>
      <c r="N11356" s="2">
        <v>690.95</v>
      </c>
      <c r="O11356" s="2" t="s">
        <v>28</v>
      </c>
      <c r="P11356" s="2">
        <f t="shared" si="354"/>
        <v>2509.1879999999996</v>
      </c>
    </row>
    <row r="11357" spans="1:16" ht="14.25" customHeight="1" x14ac:dyDescent="0.35">
      <c r="A11357" s="2" t="s">
        <v>11388</v>
      </c>
      <c r="B11357" s="2" t="s">
        <v>13</v>
      </c>
      <c r="C11357" s="2" t="s">
        <v>36</v>
      </c>
      <c r="D11357" s="2">
        <v>3836.65</v>
      </c>
      <c r="E11357" s="2">
        <v>0.34</v>
      </c>
      <c r="F11357" s="2">
        <f t="shared" si="355"/>
        <v>1304.461</v>
      </c>
      <c r="G11357" s="2">
        <v>3</v>
      </c>
      <c r="H11357" s="2" t="str">
        <f>TEXT(Table1[[#This Row],[order_date]],"mmmm")</f>
        <v>January</v>
      </c>
      <c r="I11357" s="3">
        <v>45320</v>
      </c>
      <c r="J11357" s="3">
        <v>45321</v>
      </c>
      <c r="K11357" s="3" t="str">
        <f>TEXT(Table1[[#This Row],[delivery_date]]-Table1[[#This Row],[order_date]],"D")</f>
        <v>1</v>
      </c>
      <c r="L11357" s="2" t="s">
        <v>31</v>
      </c>
      <c r="M11357" s="2" t="s">
        <v>27</v>
      </c>
      <c r="N11357" s="2">
        <v>488.67</v>
      </c>
      <c r="O11357" s="2" t="s">
        <v>48</v>
      </c>
      <c r="P11357" s="2">
        <f t="shared" si="354"/>
        <v>2532.1890000000003</v>
      </c>
    </row>
    <row r="11358" spans="1:16" ht="14.25" customHeight="1" x14ac:dyDescent="0.35">
      <c r="A11358" s="2" t="s">
        <v>11389</v>
      </c>
      <c r="B11358" s="2" t="s">
        <v>41</v>
      </c>
      <c r="C11358" s="2" t="s">
        <v>26</v>
      </c>
      <c r="D11358" s="2">
        <v>4121.08</v>
      </c>
      <c r="E11358" s="2">
        <v>0.41</v>
      </c>
      <c r="F11358" s="2">
        <f t="shared" si="355"/>
        <v>1689.6427999999999</v>
      </c>
      <c r="G11358" s="2">
        <v>1</v>
      </c>
      <c r="H11358" s="2" t="str">
        <f>TEXT(Table1[[#This Row],[order_date]],"mmmm")</f>
        <v>March</v>
      </c>
      <c r="I11358" s="3">
        <v>45366</v>
      </c>
      <c r="J11358" s="3">
        <v>45368</v>
      </c>
      <c r="K11358" s="3" t="str">
        <f>TEXT(Table1[[#This Row],[delivery_date]]-Table1[[#This Row],[order_date]],"D")</f>
        <v>2</v>
      </c>
      <c r="L11358" s="2" t="s">
        <v>15</v>
      </c>
      <c r="M11358" s="2" t="s">
        <v>22</v>
      </c>
      <c r="N11358" s="2">
        <v>635.05999999999995</v>
      </c>
      <c r="O11358" s="2" t="s">
        <v>48</v>
      </c>
      <c r="P11358" s="2">
        <f t="shared" si="354"/>
        <v>2431.4372000000003</v>
      </c>
    </row>
    <row r="11359" spans="1:16" ht="14.25" customHeight="1" x14ac:dyDescent="0.35">
      <c r="A11359" s="2" t="s">
        <v>11390</v>
      </c>
      <c r="B11359" s="2" t="s">
        <v>13</v>
      </c>
      <c r="C11359" s="2" t="s">
        <v>33</v>
      </c>
      <c r="D11359" s="2">
        <v>1568.5</v>
      </c>
      <c r="E11359" s="2">
        <v>0.32</v>
      </c>
      <c r="F11359" s="2">
        <f t="shared" si="355"/>
        <v>501.92</v>
      </c>
      <c r="G11359" s="2">
        <v>1</v>
      </c>
      <c r="H11359" s="2" t="str">
        <f>TEXT(Table1[[#This Row],[order_date]],"mmmm")</f>
        <v>September</v>
      </c>
      <c r="I11359" s="3">
        <v>45182</v>
      </c>
      <c r="J11359" s="3">
        <v>45186</v>
      </c>
      <c r="K11359" s="3" t="str">
        <f>TEXT(Table1[[#This Row],[delivery_date]]-Table1[[#This Row],[order_date]],"D")</f>
        <v>4</v>
      </c>
      <c r="L11359" s="2" t="s">
        <v>15</v>
      </c>
      <c r="M11359" s="2" t="s">
        <v>16</v>
      </c>
      <c r="N11359" s="2">
        <v>438</v>
      </c>
      <c r="O11359" s="2" t="s">
        <v>34</v>
      </c>
      <c r="P11359" s="2">
        <f t="shared" si="354"/>
        <v>1066.58</v>
      </c>
    </row>
    <row r="11360" spans="1:16" ht="14.25" customHeight="1" x14ac:dyDescent="0.35">
      <c r="A11360" s="2" t="s">
        <v>11391</v>
      </c>
      <c r="B11360" s="2" t="s">
        <v>13</v>
      </c>
      <c r="C11360" s="2" t="s">
        <v>20</v>
      </c>
      <c r="D11360" s="2">
        <v>3547.94</v>
      </c>
      <c r="E11360" s="2">
        <v>0.22</v>
      </c>
      <c r="F11360" s="2">
        <f t="shared" si="355"/>
        <v>780.54679999999996</v>
      </c>
      <c r="G11360" s="2">
        <v>9</v>
      </c>
      <c r="H11360" s="2" t="str">
        <f>TEXT(Table1[[#This Row],[order_date]],"mmmm")</f>
        <v>September</v>
      </c>
      <c r="I11360" s="3">
        <v>45176</v>
      </c>
      <c r="J11360" s="3">
        <v>45182</v>
      </c>
      <c r="K11360" s="3" t="str">
        <f>TEXT(Table1[[#This Row],[delivery_date]]-Table1[[#This Row],[order_date]],"D")</f>
        <v>6</v>
      </c>
      <c r="L11360" s="2" t="s">
        <v>31</v>
      </c>
      <c r="M11360" s="2" t="s">
        <v>27</v>
      </c>
      <c r="N11360" s="2">
        <v>1033.73</v>
      </c>
      <c r="O11360" s="2" t="s">
        <v>28</v>
      </c>
      <c r="P11360" s="2">
        <f t="shared" si="354"/>
        <v>2767.3932</v>
      </c>
    </row>
    <row r="11361" spans="1:16" ht="14.25" customHeight="1" x14ac:dyDescent="0.35">
      <c r="A11361" s="2" t="s">
        <v>11392</v>
      </c>
      <c r="B11361" s="2" t="s">
        <v>19</v>
      </c>
      <c r="C11361" s="2" t="s">
        <v>14</v>
      </c>
      <c r="D11361" s="2">
        <v>1177.6199999999999</v>
      </c>
      <c r="E11361" s="2">
        <v>0.44</v>
      </c>
      <c r="F11361" s="2">
        <f t="shared" si="355"/>
        <v>518.15279999999996</v>
      </c>
      <c r="G11361" s="2">
        <v>3</v>
      </c>
      <c r="H11361" s="2" t="str">
        <f>TEXT(Table1[[#This Row],[order_date]],"mmmm")</f>
        <v>September</v>
      </c>
      <c r="I11361" s="3">
        <v>45543</v>
      </c>
      <c r="J11361" s="3">
        <v>45549</v>
      </c>
      <c r="K11361" s="3" t="str">
        <f>TEXT(Table1[[#This Row],[delivery_date]]-Table1[[#This Row],[order_date]],"D")</f>
        <v>6</v>
      </c>
      <c r="L11361" s="2" t="s">
        <v>15</v>
      </c>
      <c r="M11361" s="2" t="s">
        <v>22</v>
      </c>
      <c r="N11361" s="2">
        <v>350.96</v>
      </c>
      <c r="O11361" s="2" t="s">
        <v>28</v>
      </c>
      <c r="P11361" s="2">
        <f t="shared" si="354"/>
        <v>659.46719999999993</v>
      </c>
    </row>
    <row r="11362" spans="1:16" ht="14.25" customHeight="1" x14ac:dyDescent="0.35">
      <c r="A11362" s="2" t="s">
        <v>11393</v>
      </c>
      <c r="B11362" s="2" t="s">
        <v>41</v>
      </c>
      <c r="C11362" s="2" t="s">
        <v>20</v>
      </c>
      <c r="D11362" s="2">
        <v>155.43</v>
      </c>
      <c r="E11362" s="2">
        <v>0.22</v>
      </c>
      <c r="F11362" s="2">
        <f t="shared" si="355"/>
        <v>34.194600000000001</v>
      </c>
      <c r="G11362" s="2">
        <v>7</v>
      </c>
      <c r="H11362" s="2" t="str">
        <f>TEXT(Table1[[#This Row],[order_date]],"mmmm")</f>
        <v>August</v>
      </c>
      <c r="I11362" s="3">
        <v>45156</v>
      </c>
      <c r="J11362" s="3">
        <v>45159</v>
      </c>
      <c r="K11362" s="3" t="str">
        <f>TEXT(Table1[[#This Row],[delivery_date]]-Table1[[#This Row],[order_date]],"D")</f>
        <v>3</v>
      </c>
      <c r="L11362" s="2" t="s">
        <v>31</v>
      </c>
      <c r="M11362" s="2" t="s">
        <v>27</v>
      </c>
      <c r="N11362" s="2">
        <v>8.7899999999999991</v>
      </c>
      <c r="O11362" s="2" t="s">
        <v>17</v>
      </c>
      <c r="P11362" s="2">
        <f t="shared" si="354"/>
        <v>121.2354</v>
      </c>
    </row>
    <row r="11363" spans="1:16" ht="14.25" customHeight="1" x14ac:dyDescent="0.35">
      <c r="A11363" s="2" t="s">
        <v>11394</v>
      </c>
      <c r="B11363" s="2" t="s">
        <v>19</v>
      </c>
      <c r="C11363" s="2" t="s">
        <v>36</v>
      </c>
      <c r="D11363" s="2">
        <v>4345.8</v>
      </c>
      <c r="E11363" s="2">
        <v>0.2</v>
      </c>
      <c r="F11363" s="2">
        <f t="shared" si="355"/>
        <v>869.16000000000008</v>
      </c>
      <c r="G11363" s="2">
        <v>9</v>
      </c>
      <c r="H11363" s="2" t="str">
        <f>TEXT(Table1[[#This Row],[order_date]],"mmmm")</f>
        <v>April</v>
      </c>
      <c r="I11363" s="3">
        <v>45395</v>
      </c>
      <c r="J11363" s="3">
        <v>45399</v>
      </c>
      <c r="K11363" s="3" t="str">
        <f>TEXT(Table1[[#This Row],[delivery_date]]-Table1[[#This Row],[order_date]],"D")</f>
        <v>4</v>
      </c>
      <c r="L11363" s="2" t="s">
        <v>31</v>
      </c>
      <c r="M11363" s="2" t="s">
        <v>16</v>
      </c>
      <c r="N11363" s="2">
        <v>993.72</v>
      </c>
      <c r="O11363" s="2" t="s">
        <v>23</v>
      </c>
      <c r="P11363" s="2">
        <f t="shared" si="354"/>
        <v>3476.6400000000003</v>
      </c>
    </row>
    <row r="11364" spans="1:16" ht="14.25" customHeight="1" x14ac:dyDescent="0.35">
      <c r="A11364" s="2" t="s">
        <v>11395</v>
      </c>
      <c r="B11364" s="2" t="s">
        <v>19</v>
      </c>
      <c r="C11364" s="2" t="s">
        <v>26</v>
      </c>
      <c r="D11364" s="2">
        <v>2665.27</v>
      </c>
      <c r="E11364" s="2">
        <v>0.31</v>
      </c>
      <c r="F11364" s="2">
        <f t="shared" si="355"/>
        <v>826.2337</v>
      </c>
      <c r="G11364" s="2">
        <v>7</v>
      </c>
      <c r="H11364" s="2" t="str">
        <f>TEXT(Table1[[#This Row],[order_date]],"mmmm")</f>
        <v>May</v>
      </c>
      <c r="I11364" s="3">
        <v>45418</v>
      </c>
      <c r="J11364" s="3">
        <v>45425</v>
      </c>
      <c r="K11364" s="3" t="str">
        <f>TEXT(Table1[[#This Row],[delivery_date]]-Table1[[#This Row],[order_date]],"D")</f>
        <v>7</v>
      </c>
      <c r="L11364" s="2" t="s">
        <v>21</v>
      </c>
      <c r="M11364" s="2" t="s">
        <v>27</v>
      </c>
      <c r="N11364" s="2">
        <v>756.33</v>
      </c>
      <c r="O11364" s="2" t="s">
        <v>28</v>
      </c>
      <c r="P11364" s="2">
        <f t="shared" si="354"/>
        <v>1839.0363</v>
      </c>
    </row>
    <row r="11365" spans="1:16" ht="14.25" customHeight="1" x14ac:dyDescent="0.35">
      <c r="A11365" s="2" t="s">
        <v>11396</v>
      </c>
      <c r="B11365" s="2" t="s">
        <v>25</v>
      </c>
      <c r="C11365" s="2" t="s">
        <v>36</v>
      </c>
      <c r="D11365" s="2">
        <v>4919.8999999999996</v>
      </c>
      <c r="E11365" s="2">
        <v>0.47</v>
      </c>
      <c r="F11365" s="2">
        <f t="shared" si="355"/>
        <v>2312.3529999999996</v>
      </c>
      <c r="G11365" s="2">
        <v>8</v>
      </c>
      <c r="H11365" s="2" t="str">
        <f>TEXT(Table1[[#This Row],[order_date]],"mmmm")</f>
        <v>April</v>
      </c>
      <c r="I11365" s="3">
        <v>45391</v>
      </c>
      <c r="J11365" s="3">
        <v>45395</v>
      </c>
      <c r="K11365" s="3" t="str">
        <f>TEXT(Table1[[#This Row],[delivery_date]]-Table1[[#This Row],[order_date]],"D")</f>
        <v>4</v>
      </c>
      <c r="L11365" s="2" t="s">
        <v>15</v>
      </c>
      <c r="M11365" s="2" t="s">
        <v>16</v>
      </c>
      <c r="N11365" s="2">
        <v>1358.03</v>
      </c>
      <c r="O11365" s="2" t="s">
        <v>28</v>
      </c>
      <c r="P11365" s="2">
        <f t="shared" si="354"/>
        <v>2607.547</v>
      </c>
    </row>
    <row r="11366" spans="1:16" ht="14.25" customHeight="1" x14ac:dyDescent="0.35">
      <c r="A11366" s="2" t="s">
        <v>11397</v>
      </c>
      <c r="B11366" s="2" t="s">
        <v>41</v>
      </c>
      <c r="C11366" s="2" t="s">
        <v>20</v>
      </c>
      <c r="D11366" s="2">
        <v>1986.67</v>
      </c>
      <c r="E11366" s="2">
        <v>0.22</v>
      </c>
      <c r="F11366" s="2">
        <f t="shared" si="355"/>
        <v>437.06740000000002</v>
      </c>
      <c r="G11366" s="2">
        <v>6</v>
      </c>
      <c r="H11366" s="2" t="str">
        <f>TEXT(Table1[[#This Row],[order_date]],"mmmm")</f>
        <v>January</v>
      </c>
      <c r="I11366" s="3">
        <v>45300</v>
      </c>
      <c r="J11366" s="3">
        <v>45306</v>
      </c>
      <c r="K11366" s="3" t="str">
        <f>TEXT(Table1[[#This Row],[delivery_date]]-Table1[[#This Row],[order_date]],"D")</f>
        <v>6</v>
      </c>
      <c r="L11366" s="2" t="s">
        <v>31</v>
      </c>
      <c r="M11366" s="2" t="s">
        <v>16</v>
      </c>
      <c r="N11366" s="2">
        <v>111.65</v>
      </c>
      <c r="O11366" s="2" t="s">
        <v>48</v>
      </c>
      <c r="P11366" s="2">
        <f t="shared" si="354"/>
        <v>1549.6026000000002</v>
      </c>
    </row>
    <row r="11367" spans="1:16" ht="14.25" customHeight="1" x14ac:dyDescent="0.35">
      <c r="A11367" s="2" t="s">
        <v>11398</v>
      </c>
      <c r="B11367" s="2" t="s">
        <v>25</v>
      </c>
      <c r="C11367" s="2" t="s">
        <v>26</v>
      </c>
      <c r="D11367" s="2">
        <v>4788.68</v>
      </c>
      <c r="E11367" s="2">
        <v>0.28999999999999998</v>
      </c>
      <c r="F11367" s="2">
        <f t="shared" si="355"/>
        <v>1388.7172</v>
      </c>
      <c r="G11367" s="2">
        <v>3</v>
      </c>
      <c r="H11367" s="2" t="str">
        <f>TEXT(Table1[[#This Row],[order_date]],"mmmm")</f>
        <v>April</v>
      </c>
      <c r="I11367" s="3">
        <v>45034</v>
      </c>
      <c r="J11367" s="3">
        <v>45040</v>
      </c>
      <c r="K11367" s="3" t="str">
        <f>TEXT(Table1[[#This Row],[delivery_date]]-Table1[[#This Row],[order_date]],"D")</f>
        <v>6</v>
      </c>
      <c r="L11367" s="2" t="s">
        <v>31</v>
      </c>
      <c r="M11367" s="2" t="s">
        <v>22</v>
      </c>
      <c r="N11367" s="2">
        <v>1205.82</v>
      </c>
      <c r="O11367" s="2" t="s">
        <v>17</v>
      </c>
      <c r="P11367" s="2">
        <f t="shared" si="354"/>
        <v>3399.9628000000002</v>
      </c>
    </row>
    <row r="11368" spans="1:16" ht="14.25" customHeight="1" x14ac:dyDescent="0.35">
      <c r="A11368" s="2" t="s">
        <v>11399</v>
      </c>
      <c r="B11368" s="2" t="s">
        <v>25</v>
      </c>
      <c r="C11368" s="2" t="s">
        <v>36</v>
      </c>
      <c r="D11368" s="2">
        <v>3113.78</v>
      </c>
      <c r="E11368" s="2">
        <v>0.25</v>
      </c>
      <c r="F11368" s="2">
        <f t="shared" si="355"/>
        <v>778.44500000000005</v>
      </c>
      <c r="G11368" s="2">
        <v>1</v>
      </c>
      <c r="H11368" s="2" t="str">
        <f>TEXT(Table1[[#This Row],[order_date]],"mmmm")</f>
        <v>March</v>
      </c>
      <c r="I11368" s="3">
        <v>44988</v>
      </c>
      <c r="J11368" s="3">
        <v>44990</v>
      </c>
      <c r="K11368" s="3" t="str">
        <f>TEXT(Table1[[#This Row],[delivery_date]]-Table1[[#This Row],[order_date]],"D")</f>
        <v>2</v>
      </c>
      <c r="L11368" s="2" t="s">
        <v>21</v>
      </c>
      <c r="M11368" s="2" t="s">
        <v>22</v>
      </c>
      <c r="N11368" s="2">
        <v>512.9</v>
      </c>
      <c r="O11368" s="2" t="s">
        <v>17</v>
      </c>
      <c r="P11368" s="2">
        <f t="shared" si="354"/>
        <v>2335.335</v>
      </c>
    </row>
    <row r="11369" spans="1:16" ht="14.25" customHeight="1" x14ac:dyDescent="0.35">
      <c r="A11369" s="2" t="s">
        <v>11400</v>
      </c>
      <c r="B11369" s="2" t="s">
        <v>19</v>
      </c>
      <c r="C11369" s="2" t="s">
        <v>33</v>
      </c>
      <c r="D11369" s="2">
        <v>2609.8000000000002</v>
      </c>
      <c r="E11369" s="2">
        <v>0.45</v>
      </c>
      <c r="F11369" s="2">
        <f t="shared" si="355"/>
        <v>1174.4100000000001</v>
      </c>
      <c r="G11369" s="2">
        <v>8</v>
      </c>
      <c r="H11369" s="2" t="str">
        <f>TEXT(Table1[[#This Row],[order_date]],"mmmm")</f>
        <v>February</v>
      </c>
      <c r="I11369" s="3">
        <v>44983</v>
      </c>
      <c r="J11369" s="3">
        <v>44989</v>
      </c>
      <c r="K11369" s="3" t="str">
        <f>TEXT(Table1[[#This Row],[delivery_date]]-Table1[[#This Row],[order_date]],"D")</f>
        <v>6</v>
      </c>
      <c r="L11369" s="2" t="s">
        <v>21</v>
      </c>
      <c r="M11369" s="2" t="s">
        <v>16</v>
      </c>
      <c r="N11369" s="2">
        <v>685.19</v>
      </c>
      <c r="O11369" s="2" t="s">
        <v>28</v>
      </c>
      <c r="P11369" s="2">
        <f t="shared" si="354"/>
        <v>1435.39</v>
      </c>
    </row>
    <row r="11370" spans="1:16" ht="14.25" customHeight="1" x14ac:dyDescent="0.35">
      <c r="A11370" s="2" t="s">
        <v>11401</v>
      </c>
      <c r="B11370" s="2" t="s">
        <v>13</v>
      </c>
      <c r="C11370" s="2" t="s">
        <v>33</v>
      </c>
      <c r="D11370" s="2">
        <v>1583.77</v>
      </c>
      <c r="E11370" s="2">
        <v>0.34</v>
      </c>
      <c r="F11370" s="2">
        <f t="shared" si="355"/>
        <v>538.48180000000002</v>
      </c>
      <c r="G11370" s="2">
        <v>6</v>
      </c>
      <c r="H11370" s="2" t="str">
        <f>TEXT(Table1[[#This Row],[order_date]],"mmmm")</f>
        <v>May</v>
      </c>
      <c r="I11370" s="3">
        <v>45058</v>
      </c>
      <c r="J11370" s="3">
        <v>45062</v>
      </c>
      <c r="K11370" s="3" t="str">
        <f>TEXT(Table1[[#This Row],[delivery_date]]-Table1[[#This Row],[order_date]],"D")</f>
        <v>4</v>
      </c>
      <c r="L11370" s="2" t="s">
        <v>31</v>
      </c>
      <c r="M11370" s="2" t="s">
        <v>22</v>
      </c>
      <c r="N11370" s="2">
        <v>362.51</v>
      </c>
      <c r="O11370" s="2" t="s">
        <v>23</v>
      </c>
      <c r="P11370" s="2">
        <f t="shared" si="354"/>
        <v>1045.2882</v>
      </c>
    </row>
    <row r="11371" spans="1:16" ht="14.25" customHeight="1" x14ac:dyDescent="0.35">
      <c r="A11371" s="2" t="s">
        <v>11402</v>
      </c>
      <c r="B11371" s="2" t="s">
        <v>41</v>
      </c>
      <c r="C11371" s="2" t="s">
        <v>14</v>
      </c>
      <c r="D11371" s="2">
        <v>4143.8500000000004</v>
      </c>
      <c r="E11371" s="2">
        <v>0.21</v>
      </c>
      <c r="F11371" s="2">
        <f t="shared" si="355"/>
        <v>870.20850000000007</v>
      </c>
      <c r="G11371" s="2">
        <v>2</v>
      </c>
      <c r="H11371" s="2" t="str">
        <f>TEXT(Table1[[#This Row],[order_date]],"mmmm")</f>
        <v>March</v>
      </c>
      <c r="I11371" s="3">
        <v>45004</v>
      </c>
      <c r="J11371" s="3">
        <v>45009</v>
      </c>
      <c r="K11371" s="3" t="str">
        <f>TEXT(Table1[[#This Row],[delivery_date]]-Table1[[#This Row],[order_date]],"D")</f>
        <v>5</v>
      </c>
      <c r="L11371" s="2" t="s">
        <v>31</v>
      </c>
      <c r="M11371" s="2" t="s">
        <v>16</v>
      </c>
      <c r="N11371" s="2">
        <v>663.1</v>
      </c>
      <c r="O11371" s="2" t="s">
        <v>28</v>
      </c>
      <c r="P11371" s="2">
        <f t="shared" si="354"/>
        <v>3273.6415000000002</v>
      </c>
    </row>
    <row r="11372" spans="1:16" ht="14.25" customHeight="1" x14ac:dyDescent="0.35">
      <c r="A11372" s="2" t="s">
        <v>11403</v>
      </c>
      <c r="B11372" s="2" t="s">
        <v>13</v>
      </c>
      <c r="C11372" s="2" t="s">
        <v>33</v>
      </c>
      <c r="D11372" s="2">
        <v>4161.09</v>
      </c>
      <c r="E11372" s="2">
        <v>0.3</v>
      </c>
      <c r="F11372" s="2">
        <f t="shared" si="355"/>
        <v>1248.327</v>
      </c>
      <c r="G11372" s="2">
        <v>8</v>
      </c>
      <c r="H11372" s="2" t="str">
        <f>TEXT(Table1[[#This Row],[order_date]],"mmmm")</f>
        <v>February</v>
      </c>
      <c r="I11372" s="3">
        <v>45344</v>
      </c>
      <c r="J11372" s="3">
        <v>45350</v>
      </c>
      <c r="K11372" s="3" t="str">
        <f>TEXT(Table1[[#This Row],[delivery_date]]-Table1[[#This Row],[order_date]],"D")</f>
        <v>6</v>
      </c>
      <c r="L11372" s="2" t="s">
        <v>21</v>
      </c>
      <c r="M11372" s="2" t="s">
        <v>22</v>
      </c>
      <c r="N11372" s="2">
        <v>515.33000000000004</v>
      </c>
      <c r="O11372" s="2" t="s">
        <v>34</v>
      </c>
      <c r="P11372" s="2">
        <f t="shared" si="354"/>
        <v>2912.7629999999999</v>
      </c>
    </row>
    <row r="11373" spans="1:16" ht="14.25" customHeight="1" x14ac:dyDescent="0.35">
      <c r="A11373" s="2" t="s">
        <v>11404</v>
      </c>
      <c r="B11373" s="2" t="s">
        <v>19</v>
      </c>
      <c r="C11373" s="2" t="s">
        <v>33</v>
      </c>
      <c r="D11373" s="2">
        <v>2142.9499999999998</v>
      </c>
      <c r="E11373" s="2">
        <v>0.08</v>
      </c>
      <c r="F11373" s="2">
        <f t="shared" si="355"/>
        <v>171.43599999999998</v>
      </c>
      <c r="G11373" s="2">
        <v>4</v>
      </c>
      <c r="H11373" s="2" t="str">
        <f>TEXT(Table1[[#This Row],[order_date]],"mmmm")</f>
        <v>June</v>
      </c>
      <c r="I11373" s="3">
        <v>45088</v>
      </c>
      <c r="J11373" s="3">
        <v>45090</v>
      </c>
      <c r="K11373" s="3" t="str">
        <f>TEXT(Table1[[#This Row],[delivery_date]]-Table1[[#This Row],[order_date]],"D")</f>
        <v>2</v>
      </c>
      <c r="L11373" s="2" t="s">
        <v>21</v>
      </c>
      <c r="M11373" s="2" t="s">
        <v>16</v>
      </c>
      <c r="N11373" s="2">
        <v>107.6</v>
      </c>
      <c r="O11373" s="2" t="s">
        <v>28</v>
      </c>
      <c r="P11373" s="2">
        <f t="shared" si="354"/>
        <v>1971.5139999999999</v>
      </c>
    </row>
    <row r="11374" spans="1:16" ht="14.25" customHeight="1" x14ac:dyDescent="0.35">
      <c r="A11374" s="2" t="s">
        <v>11405</v>
      </c>
      <c r="B11374" s="2" t="s">
        <v>19</v>
      </c>
      <c r="C11374" s="2" t="s">
        <v>20</v>
      </c>
      <c r="D11374" s="2">
        <v>3663.74</v>
      </c>
      <c r="E11374" s="2">
        <v>0.17</v>
      </c>
      <c r="F11374" s="2">
        <f t="shared" si="355"/>
        <v>622.83580000000006</v>
      </c>
      <c r="G11374" s="2">
        <v>9</v>
      </c>
      <c r="H11374" s="2" t="str">
        <f>TEXT(Table1[[#This Row],[order_date]],"mmmm")</f>
        <v>June</v>
      </c>
      <c r="I11374" s="3">
        <v>45473</v>
      </c>
      <c r="J11374" s="3">
        <v>45478</v>
      </c>
      <c r="K11374" s="3" t="str">
        <f>TEXT(Table1[[#This Row],[delivery_date]]-Table1[[#This Row],[order_date]],"D")</f>
        <v>5</v>
      </c>
      <c r="L11374" s="2" t="s">
        <v>15</v>
      </c>
      <c r="M11374" s="2" t="s">
        <v>16</v>
      </c>
      <c r="N11374" s="2">
        <v>678.03</v>
      </c>
      <c r="O11374" s="2" t="s">
        <v>23</v>
      </c>
      <c r="P11374" s="2">
        <f t="shared" si="354"/>
        <v>3040.9041999999999</v>
      </c>
    </row>
    <row r="11375" spans="1:16" ht="14.25" customHeight="1" x14ac:dyDescent="0.35">
      <c r="A11375" s="2" t="s">
        <v>11406</v>
      </c>
      <c r="B11375" s="2" t="s">
        <v>19</v>
      </c>
      <c r="C11375" s="2" t="s">
        <v>33</v>
      </c>
      <c r="D11375" s="2">
        <v>2291.4699999999998</v>
      </c>
      <c r="E11375" s="2">
        <v>0.37</v>
      </c>
      <c r="F11375" s="2">
        <f t="shared" si="355"/>
        <v>847.84389999999996</v>
      </c>
      <c r="G11375" s="2">
        <v>9</v>
      </c>
      <c r="H11375" s="2" t="str">
        <f>TEXT(Table1[[#This Row],[order_date]],"mmmm")</f>
        <v>June</v>
      </c>
      <c r="I11375" s="3">
        <v>45453</v>
      </c>
      <c r="J11375" s="3">
        <v>45457</v>
      </c>
      <c r="K11375" s="3" t="str">
        <f>TEXT(Table1[[#This Row],[delivery_date]]-Table1[[#This Row],[order_date]],"D")</f>
        <v>4</v>
      </c>
      <c r="L11375" s="2" t="s">
        <v>21</v>
      </c>
      <c r="M11375" s="2" t="s">
        <v>22</v>
      </c>
      <c r="N11375" s="2">
        <v>343.19</v>
      </c>
      <c r="O11375" s="2" t="s">
        <v>39</v>
      </c>
      <c r="P11375" s="2">
        <f t="shared" si="354"/>
        <v>1443.6261</v>
      </c>
    </row>
    <row r="11376" spans="1:16" ht="14.25" customHeight="1" x14ac:dyDescent="0.35">
      <c r="A11376" s="2" t="s">
        <v>11407</v>
      </c>
      <c r="B11376" s="2" t="s">
        <v>19</v>
      </c>
      <c r="C11376" s="2" t="s">
        <v>33</v>
      </c>
      <c r="D11376" s="2">
        <v>3724.33</v>
      </c>
      <c r="E11376" s="2">
        <v>0.28000000000000003</v>
      </c>
      <c r="F11376" s="2">
        <f t="shared" si="355"/>
        <v>1042.8124</v>
      </c>
      <c r="G11376" s="2">
        <v>9</v>
      </c>
      <c r="H11376" s="2" t="str">
        <f>TEXT(Table1[[#This Row],[order_date]],"mmmm")</f>
        <v>January</v>
      </c>
      <c r="I11376" s="3">
        <v>44946</v>
      </c>
      <c r="J11376" s="3">
        <v>44952</v>
      </c>
      <c r="K11376" s="3" t="str">
        <f>TEXT(Table1[[#This Row],[delivery_date]]-Table1[[#This Row],[order_date]],"D")</f>
        <v>6</v>
      </c>
      <c r="L11376" s="2" t="s">
        <v>15</v>
      </c>
      <c r="M11376" s="2" t="s">
        <v>22</v>
      </c>
      <c r="N11376" s="2">
        <v>502.14</v>
      </c>
      <c r="O11376" s="2" t="s">
        <v>23</v>
      </c>
      <c r="P11376" s="2">
        <f t="shared" si="354"/>
        <v>2681.5176000000001</v>
      </c>
    </row>
    <row r="11377" spans="1:16" ht="14.25" customHeight="1" x14ac:dyDescent="0.35">
      <c r="A11377" s="2" t="s">
        <v>11408</v>
      </c>
      <c r="B11377" s="2" t="s">
        <v>19</v>
      </c>
      <c r="C11377" s="2" t="s">
        <v>20</v>
      </c>
      <c r="D11377" s="2">
        <v>4971.53</v>
      </c>
      <c r="E11377" s="2">
        <v>0.16</v>
      </c>
      <c r="F11377" s="2">
        <f t="shared" si="355"/>
        <v>795.44479999999999</v>
      </c>
      <c r="G11377" s="2">
        <v>4</v>
      </c>
      <c r="H11377" s="2" t="str">
        <f>TEXT(Table1[[#This Row],[order_date]],"mmmm")</f>
        <v>April</v>
      </c>
      <c r="I11377" s="3">
        <v>45402</v>
      </c>
      <c r="J11377" s="3">
        <v>45409</v>
      </c>
      <c r="K11377" s="3" t="str">
        <f>TEXT(Table1[[#This Row],[delivery_date]]-Table1[[#This Row],[order_date]],"D")</f>
        <v>7</v>
      </c>
      <c r="L11377" s="2" t="s">
        <v>21</v>
      </c>
      <c r="M11377" s="2" t="s">
        <v>22</v>
      </c>
      <c r="N11377" s="2">
        <v>830.62</v>
      </c>
      <c r="O11377" s="2" t="s">
        <v>48</v>
      </c>
      <c r="P11377" s="2">
        <f t="shared" si="354"/>
        <v>4176.0851999999995</v>
      </c>
    </row>
    <row r="11378" spans="1:16" ht="14.25" customHeight="1" x14ac:dyDescent="0.35">
      <c r="A11378" s="2" t="s">
        <v>11409</v>
      </c>
      <c r="B11378" s="2" t="s">
        <v>19</v>
      </c>
      <c r="C11378" s="2" t="s">
        <v>33</v>
      </c>
      <c r="D11378" s="2">
        <v>1386.23</v>
      </c>
      <c r="E11378" s="2">
        <v>0.18</v>
      </c>
      <c r="F11378" s="2">
        <f t="shared" si="355"/>
        <v>249.5214</v>
      </c>
      <c r="G11378" s="2">
        <v>6</v>
      </c>
      <c r="H11378" s="2" t="str">
        <f>TEXT(Table1[[#This Row],[order_date]],"mmmm")</f>
        <v>February</v>
      </c>
      <c r="I11378" s="3">
        <v>44964</v>
      </c>
      <c r="J11378" s="3">
        <v>44969</v>
      </c>
      <c r="K11378" s="3" t="str">
        <f>TEXT(Table1[[#This Row],[delivery_date]]-Table1[[#This Row],[order_date]],"D")</f>
        <v>5</v>
      </c>
      <c r="L11378" s="2" t="s">
        <v>31</v>
      </c>
      <c r="M11378" s="2" t="s">
        <v>27</v>
      </c>
      <c r="N11378" s="2">
        <v>234.36</v>
      </c>
      <c r="O11378" s="2" t="s">
        <v>39</v>
      </c>
      <c r="P11378" s="2">
        <f t="shared" si="354"/>
        <v>1136.7085999999999</v>
      </c>
    </row>
    <row r="11379" spans="1:16" ht="14.25" customHeight="1" x14ac:dyDescent="0.35">
      <c r="A11379" s="2" t="s">
        <v>11410</v>
      </c>
      <c r="B11379" s="2" t="s">
        <v>13</v>
      </c>
      <c r="C11379" s="2" t="s">
        <v>33</v>
      </c>
      <c r="D11379" s="2">
        <v>3206.86</v>
      </c>
      <c r="E11379" s="2">
        <v>0.4</v>
      </c>
      <c r="F11379" s="2">
        <f t="shared" si="355"/>
        <v>1282.7440000000001</v>
      </c>
      <c r="G11379" s="2">
        <v>4</v>
      </c>
      <c r="H11379" s="2" t="str">
        <f>TEXT(Table1[[#This Row],[order_date]],"mmmm")</f>
        <v>October</v>
      </c>
      <c r="I11379" s="3">
        <v>45587</v>
      </c>
      <c r="J11379" s="3">
        <v>45594</v>
      </c>
      <c r="K11379" s="3" t="str">
        <f>TEXT(Table1[[#This Row],[delivery_date]]-Table1[[#This Row],[order_date]],"D")</f>
        <v>7</v>
      </c>
      <c r="L11379" s="2" t="s">
        <v>15</v>
      </c>
      <c r="M11379" s="2" t="s">
        <v>22</v>
      </c>
      <c r="N11379" s="2">
        <v>622.45000000000005</v>
      </c>
      <c r="O11379" s="2" t="s">
        <v>23</v>
      </c>
      <c r="P11379" s="2">
        <f t="shared" si="354"/>
        <v>1924.116</v>
      </c>
    </row>
    <row r="11380" spans="1:16" ht="14.25" customHeight="1" x14ac:dyDescent="0.35">
      <c r="A11380" s="2" t="s">
        <v>11411</v>
      </c>
      <c r="B11380" s="2" t="s">
        <v>25</v>
      </c>
      <c r="C11380" s="2" t="s">
        <v>14</v>
      </c>
      <c r="D11380" s="2">
        <v>1961.4</v>
      </c>
      <c r="E11380" s="2">
        <v>0.27</v>
      </c>
      <c r="F11380" s="2">
        <f t="shared" si="355"/>
        <v>529.57800000000009</v>
      </c>
      <c r="G11380" s="2">
        <v>5</v>
      </c>
      <c r="H11380" s="2" t="str">
        <f>TEXT(Table1[[#This Row],[order_date]],"mmmm")</f>
        <v>August</v>
      </c>
      <c r="I11380" s="3">
        <v>45142</v>
      </c>
      <c r="J11380" s="3">
        <v>45145</v>
      </c>
      <c r="K11380" s="3" t="str">
        <f>TEXT(Table1[[#This Row],[delivery_date]]-Table1[[#This Row],[order_date]],"D")</f>
        <v>3</v>
      </c>
      <c r="L11380" s="2" t="s">
        <v>15</v>
      </c>
      <c r="M11380" s="2" t="s">
        <v>16</v>
      </c>
      <c r="N11380" s="2">
        <v>420.94</v>
      </c>
      <c r="O11380" s="2" t="s">
        <v>17</v>
      </c>
      <c r="P11380" s="2">
        <f t="shared" si="354"/>
        <v>1431.8220000000001</v>
      </c>
    </row>
    <row r="11381" spans="1:16" ht="14.25" customHeight="1" x14ac:dyDescent="0.35">
      <c r="A11381" s="2" t="s">
        <v>11412</v>
      </c>
      <c r="B11381" s="2" t="s">
        <v>13</v>
      </c>
      <c r="C11381" s="2" t="s">
        <v>33</v>
      </c>
      <c r="D11381" s="2">
        <v>2787.02</v>
      </c>
      <c r="E11381" s="2">
        <v>0.12</v>
      </c>
      <c r="F11381" s="2">
        <f t="shared" si="355"/>
        <v>334.44239999999996</v>
      </c>
      <c r="G11381" s="2">
        <v>7</v>
      </c>
      <c r="H11381" s="2" t="str">
        <f>TEXT(Table1[[#This Row],[order_date]],"mmmm")</f>
        <v>January</v>
      </c>
      <c r="I11381" s="3">
        <v>44936</v>
      </c>
      <c r="J11381" s="3">
        <v>44942</v>
      </c>
      <c r="K11381" s="3" t="str">
        <f>TEXT(Table1[[#This Row],[delivery_date]]-Table1[[#This Row],[order_date]],"D")</f>
        <v>6</v>
      </c>
      <c r="L11381" s="2" t="s">
        <v>31</v>
      </c>
      <c r="M11381" s="2" t="s">
        <v>22</v>
      </c>
      <c r="N11381" s="2">
        <v>253.34</v>
      </c>
      <c r="O11381" s="2" t="s">
        <v>48</v>
      </c>
      <c r="P11381" s="2">
        <f t="shared" si="354"/>
        <v>2452.5776000000001</v>
      </c>
    </row>
    <row r="11382" spans="1:16" ht="14.25" customHeight="1" x14ac:dyDescent="0.35">
      <c r="A11382" s="2" t="s">
        <v>11413</v>
      </c>
      <c r="B11382" s="2" t="s">
        <v>41</v>
      </c>
      <c r="C11382" s="2" t="s">
        <v>33</v>
      </c>
      <c r="D11382" s="2">
        <v>4383.32</v>
      </c>
      <c r="E11382" s="2">
        <v>0.15</v>
      </c>
      <c r="F11382" s="2">
        <f t="shared" si="355"/>
        <v>657.49799999999993</v>
      </c>
      <c r="G11382" s="2">
        <v>7</v>
      </c>
      <c r="H11382" s="2" t="str">
        <f>TEXT(Table1[[#This Row],[order_date]],"mmmm")</f>
        <v>April</v>
      </c>
      <c r="I11382" s="3">
        <v>45026</v>
      </c>
      <c r="J11382" s="3">
        <v>45029</v>
      </c>
      <c r="K11382" s="3" t="str">
        <f>TEXT(Table1[[#This Row],[delivery_date]]-Table1[[#This Row],[order_date]],"D")</f>
        <v>3</v>
      </c>
      <c r="L11382" s="2" t="s">
        <v>31</v>
      </c>
      <c r="M11382" s="2" t="s">
        <v>16</v>
      </c>
      <c r="N11382" s="2">
        <v>462.49</v>
      </c>
      <c r="O11382" s="2" t="s">
        <v>39</v>
      </c>
      <c r="P11382" s="2">
        <f t="shared" si="354"/>
        <v>3725.8219999999997</v>
      </c>
    </row>
    <row r="11383" spans="1:16" ht="14.25" customHeight="1" x14ac:dyDescent="0.35">
      <c r="A11383" s="2" t="s">
        <v>11414</v>
      </c>
      <c r="B11383" s="2" t="s">
        <v>13</v>
      </c>
      <c r="C11383" s="2" t="s">
        <v>14</v>
      </c>
      <c r="D11383" s="2">
        <v>1803.12</v>
      </c>
      <c r="E11383" s="2">
        <v>0.23</v>
      </c>
      <c r="F11383" s="2">
        <f t="shared" si="355"/>
        <v>414.7176</v>
      </c>
      <c r="G11383" s="2">
        <v>6</v>
      </c>
      <c r="H11383" s="2" t="str">
        <f>TEXT(Table1[[#This Row],[order_date]],"mmmm")</f>
        <v>March</v>
      </c>
      <c r="I11383" s="3">
        <v>45364</v>
      </c>
      <c r="J11383" s="3">
        <v>45368</v>
      </c>
      <c r="K11383" s="3" t="str">
        <f>TEXT(Table1[[#This Row],[delivery_date]]-Table1[[#This Row],[order_date]],"D")</f>
        <v>4</v>
      </c>
      <c r="L11383" s="2" t="s">
        <v>21</v>
      </c>
      <c r="M11383" s="2" t="s">
        <v>22</v>
      </c>
      <c r="N11383" s="2">
        <v>296.07</v>
      </c>
      <c r="O11383" s="2" t="s">
        <v>28</v>
      </c>
      <c r="P11383" s="2">
        <f t="shared" si="354"/>
        <v>1388.4023999999999</v>
      </c>
    </row>
    <row r="11384" spans="1:16" ht="14.25" customHeight="1" x14ac:dyDescent="0.35">
      <c r="A11384" s="2" t="s">
        <v>11415</v>
      </c>
      <c r="B11384" s="2" t="s">
        <v>19</v>
      </c>
      <c r="C11384" s="2" t="s">
        <v>20</v>
      </c>
      <c r="D11384" s="2">
        <v>454.7</v>
      </c>
      <c r="E11384" s="2">
        <v>0.38</v>
      </c>
      <c r="F11384" s="2">
        <f t="shared" si="355"/>
        <v>172.786</v>
      </c>
      <c r="G11384" s="2">
        <v>4</v>
      </c>
      <c r="H11384" s="2" t="str">
        <f>TEXT(Table1[[#This Row],[order_date]],"mmmm")</f>
        <v>January</v>
      </c>
      <c r="I11384" s="3">
        <v>45319</v>
      </c>
      <c r="J11384" s="3">
        <v>45324</v>
      </c>
      <c r="K11384" s="3" t="str">
        <f>TEXT(Table1[[#This Row],[delivery_date]]-Table1[[#This Row],[order_date]],"D")</f>
        <v>5</v>
      </c>
      <c r="L11384" s="2" t="s">
        <v>15</v>
      </c>
      <c r="M11384" s="2" t="s">
        <v>16</v>
      </c>
      <c r="N11384" s="2">
        <v>52.95</v>
      </c>
      <c r="O11384" s="2" t="s">
        <v>39</v>
      </c>
      <c r="P11384" s="2">
        <f t="shared" si="354"/>
        <v>281.91399999999999</v>
      </c>
    </row>
    <row r="11385" spans="1:16" ht="14.25" customHeight="1" x14ac:dyDescent="0.35">
      <c r="A11385" s="2" t="s">
        <v>11416</v>
      </c>
      <c r="B11385" s="2" t="s">
        <v>13</v>
      </c>
      <c r="C11385" s="2" t="s">
        <v>33</v>
      </c>
      <c r="D11385" s="2">
        <v>4014.79</v>
      </c>
      <c r="E11385" s="2">
        <v>0.5</v>
      </c>
      <c r="F11385" s="2">
        <f t="shared" si="355"/>
        <v>2007.395</v>
      </c>
      <c r="G11385" s="2">
        <v>5</v>
      </c>
      <c r="H11385" s="2" t="str">
        <f>TEXT(Table1[[#This Row],[order_date]],"mmmm")</f>
        <v>December</v>
      </c>
      <c r="I11385" s="3">
        <v>45652</v>
      </c>
      <c r="J11385" s="3">
        <v>45656</v>
      </c>
      <c r="K11385" s="3" t="str">
        <f>TEXT(Table1[[#This Row],[delivery_date]]-Table1[[#This Row],[order_date]],"D")</f>
        <v>4</v>
      </c>
      <c r="L11385" s="2" t="s">
        <v>31</v>
      </c>
      <c r="M11385" s="2" t="s">
        <v>16</v>
      </c>
      <c r="N11385" s="2">
        <v>998.41</v>
      </c>
      <c r="O11385" s="2" t="s">
        <v>39</v>
      </c>
      <c r="P11385" s="2">
        <f t="shared" si="354"/>
        <v>2007.395</v>
      </c>
    </row>
    <row r="11386" spans="1:16" ht="14.25" customHeight="1" x14ac:dyDescent="0.35">
      <c r="A11386" s="2" t="s">
        <v>11417</v>
      </c>
      <c r="B11386" s="2" t="s">
        <v>25</v>
      </c>
      <c r="C11386" s="2" t="s">
        <v>36</v>
      </c>
      <c r="D11386" s="2">
        <v>2819.62</v>
      </c>
      <c r="E11386" s="2">
        <v>0.09</v>
      </c>
      <c r="F11386" s="2">
        <f t="shared" si="355"/>
        <v>253.76579999999998</v>
      </c>
      <c r="G11386" s="2">
        <v>5</v>
      </c>
      <c r="H11386" s="2" t="str">
        <f>TEXT(Table1[[#This Row],[order_date]],"mmmm")</f>
        <v>April</v>
      </c>
      <c r="I11386" s="3">
        <v>45027</v>
      </c>
      <c r="J11386" s="3">
        <v>45030</v>
      </c>
      <c r="K11386" s="3" t="str">
        <f>TEXT(Table1[[#This Row],[delivery_date]]-Table1[[#This Row],[order_date]],"D")</f>
        <v>3</v>
      </c>
      <c r="L11386" s="2" t="s">
        <v>15</v>
      </c>
      <c r="M11386" s="2" t="s">
        <v>27</v>
      </c>
      <c r="N11386" s="2">
        <v>480.2</v>
      </c>
      <c r="O11386" s="2" t="s">
        <v>28</v>
      </c>
      <c r="P11386" s="2">
        <f t="shared" si="354"/>
        <v>2565.8541999999998</v>
      </c>
    </row>
    <row r="11387" spans="1:16" ht="14.25" customHeight="1" x14ac:dyDescent="0.35">
      <c r="A11387" s="2" t="s">
        <v>11418</v>
      </c>
      <c r="B11387" s="2" t="s">
        <v>41</v>
      </c>
      <c r="C11387" s="2" t="s">
        <v>20</v>
      </c>
      <c r="D11387" s="2">
        <v>2302.06</v>
      </c>
      <c r="E11387" s="2">
        <v>0.38</v>
      </c>
      <c r="F11387" s="2">
        <f t="shared" si="355"/>
        <v>874.78279999999995</v>
      </c>
      <c r="G11387" s="2">
        <v>9</v>
      </c>
      <c r="H11387" s="2" t="str">
        <f>TEXT(Table1[[#This Row],[order_date]],"mmmm")</f>
        <v>December</v>
      </c>
      <c r="I11387" s="3">
        <v>45289</v>
      </c>
      <c r="J11387" s="3">
        <v>45294</v>
      </c>
      <c r="K11387" s="3" t="str">
        <f>TEXT(Table1[[#This Row],[delivery_date]]-Table1[[#This Row],[order_date]],"D")</f>
        <v>5</v>
      </c>
      <c r="L11387" s="2" t="s">
        <v>15</v>
      </c>
      <c r="M11387" s="2" t="s">
        <v>27</v>
      </c>
      <c r="N11387" s="2">
        <v>423.21</v>
      </c>
      <c r="O11387" s="2" t="s">
        <v>23</v>
      </c>
      <c r="P11387" s="2">
        <f t="shared" si="354"/>
        <v>1427.2772</v>
      </c>
    </row>
    <row r="11388" spans="1:16" ht="14.25" customHeight="1" x14ac:dyDescent="0.35">
      <c r="A11388" s="2" t="s">
        <v>11419</v>
      </c>
      <c r="B11388" s="2" t="s">
        <v>13</v>
      </c>
      <c r="C11388" s="2" t="s">
        <v>20</v>
      </c>
      <c r="D11388" s="2">
        <v>998.33</v>
      </c>
      <c r="E11388" s="2">
        <v>0.31</v>
      </c>
      <c r="F11388" s="2">
        <f t="shared" si="355"/>
        <v>309.48230000000001</v>
      </c>
      <c r="G11388" s="2">
        <v>6</v>
      </c>
      <c r="H11388" s="2" t="str">
        <f>TEXT(Table1[[#This Row],[order_date]],"mmmm")</f>
        <v>October</v>
      </c>
      <c r="I11388" s="3">
        <v>45206</v>
      </c>
      <c r="J11388" s="3">
        <v>45209</v>
      </c>
      <c r="K11388" s="3" t="str">
        <f>TEXT(Table1[[#This Row],[delivery_date]]-Table1[[#This Row],[order_date]],"D")</f>
        <v>3</v>
      </c>
      <c r="L11388" s="2" t="s">
        <v>21</v>
      </c>
      <c r="M11388" s="2" t="s">
        <v>16</v>
      </c>
      <c r="N11388" s="2">
        <v>189.88</v>
      </c>
      <c r="O11388" s="2" t="s">
        <v>23</v>
      </c>
      <c r="P11388" s="2">
        <f t="shared" si="354"/>
        <v>688.84770000000003</v>
      </c>
    </row>
    <row r="11389" spans="1:16" ht="14.25" customHeight="1" x14ac:dyDescent="0.35">
      <c r="A11389" s="2" t="s">
        <v>11420</v>
      </c>
      <c r="B11389" s="2" t="s">
        <v>25</v>
      </c>
      <c r="C11389" s="2" t="s">
        <v>33</v>
      </c>
      <c r="D11389" s="2">
        <v>554.98</v>
      </c>
      <c r="E11389" s="2">
        <v>0.27</v>
      </c>
      <c r="F11389" s="2">
        <f t="shared" si="355"/>
        <v>149.84460000000001</v>
      </c>
      <c r="G11389" s="2">
        <v>4</v>
      </c>
      <c r="H11389" s="2" t="str">
        <f>TEXT(Table1[[#This Row],[order_date]],"mmmm")</f>
        <v>January</v>
      </c>
      <c r="I11389" s="3">
        <v>44930</v>
      </c>
      <c r="J11389" s="3">
        <v>44935</v>
      </c>
      <c r="K11389" s="3" t="str">
        <f>TEXT(Table1[[#This Row],[delivery_date]]-Table1[[#This Row],[order_date]],"D")</f>
        <v>5</v>
      </c>
      <c r="L11389" s="2" t="s">
        <v>15</v>
      </c>
      <c r="M11389" s="2" t="s">
        <v>16</v>
      </c>
      <c r="N11389" s="2">
        <v>128.5</v>
      </c>
      <c r="O11389" s="2" t="s">
        <v>48</v>
      </c>
      <c r="P11389" s="2">
        <f t="shared" si="354"/>
        <v>405.1354</v>
      </c>
    </row>
    <row r="11390" spans="1:16" ht="14.25" customHeight="1" x14ac:dyDescent="0.35">
      <c r="A11390" s="2" t="s">
        <v>11421</v>
      </c>
      <c r="B11390" s="2" t="s">
        <v>13</v>
      </c>
      <c r="C11390" s="2" t="s">
        <v>14</v>
      </c>
      <c r="D11390" s="2">
        <v>1465.8</v>
      </c>
      <c r="E11390" s="2">
        <v>0.48</v>
      </c>
      <c r="F11390" s="2">
        <f t="shared" si="355"/>
        <v>703.58399999999995</v>
      </c>
      <c r="G11390" s="2">
        <v>6</v>
      </c>
      <c r="H11390" s="2" t="str">
        <f>TEXT(Table1[[#This Row],[order_date]],"mmmm")</f>
        <v>September</v>
      </c>
      <c r="I11390" s="3">
        <v>45556</v>
      </c>
      <c r="J11390" s="3">
        <v>45562</v>
      </c>
      <c r="K11390" s="3" t="str">
        <f>TEXT(Table1[[#This Row],[delivery_date]]-Table1[[#This Row],[order_date]],"D")</f>
        <v>6</v>
      </c>
      <c r="L11390" s="2" t="s">
        <v>21</v>
      </c>
      <c r="M11390" s="2" t="s">
        <v>16</v>
      </c>
      <c r="N11390" s="2">
        <v>332.1</v>
      </c>
      <c r="O11390" s="2" t="s">
        <v>34</v>
      </c>
      <c r="P11390" s="2">
        <f t="shared" si="354"/>
        <v>762.21600000000001</v>
      </c>
    </row>
    <row r="11391" spans="1:16" ht="14.25" customHeight="1" x14ac:dyDescent="0.35">
      <c r="A11391" s="2" t="s">
        <v>11422</v>
      </c>
      <c r="B11391" s="2" t="s">
        <v>41</v>
      </c>
      <c r="C11391" s="2" t="s">
        <v>20</v>
      </c>
      <c r="D11391" s="2">
        <v>3622.63</v>
      </c>
      <c r="E11391" s="2">
        <v>0.16</v>
      </c>
      <c r="F11391" s="2">
        <f t="shared" si="355"/>
        <v>579.62080000000003</v>
      </c>
      <c r="G11391" s="2">
        <v>7</v>
      </c>
      <c r="H11391" s="2" t="str">
        <f>TEXT(Table1[[#This Row],[order_date]],"mmmm")</f>
        <v>May</v>
      </c>
      <c r="I11391" s="3">
        <v>45077</v>
      </c>
      <c r="J11391" s="3">
        <v>45079</v>
      </c>
      <c r="K11391" s="3" t="str">
        <f>TEXT(Table1[[#This Row],[delivery_date]]-Table1[[#This Row],[order_date]],"D")</f>
        <v>2</v>
      </c>
      <c r="L11391" s="2" t="s">
        <v>15</v>
      </c>
      <c r="M11391" s="2" t="s">
        <v>22</v>
      </c>
      <c r="N11391" s="2">
        <v>803.64</v>
      </c>
      <c r="O11391" s="2" t="s">
        <v>23</v>
      </c>
      <c r="P11391" s="2">
        <f t="shared" si="354"/>
        <v>3043.0092</v>
      </c>
    </row>
    <row r="11392" spans="1:16" ht="14.25" customHeight="1" x14ac:dyDescent="0.35">
      <c r="A11392" s="2" t="s">
        <v>11423</v>
      </c>
      <c r="B11392" s="2" t="s">
        <v>13</v>
      </c>
      <c r="C11392" s="2" t="s">
        <v>14</v>
      </c>
      <c r="D11392" s="2">
        <v>2117.6799999999998</v>
      </c>
      <c r="E11392" s="2">
        <v>0.09</v>
      </c>
      <c r="F11392" s="2">
        <f t="shared" si="355"/>
        <v>190.59119999999999</v>
      </c>
      <c r="G11392" s="2">
        <v>7</v>
      </c>
      <c r="H11392" s="2" t="str">
        <f>TEXT(Table1[[#This Row],[order_date]],"mmmm")</f>
        <v>February</v>
      </c>
      <c r="I11392" s="3">
        <v>44968</v>
      </c>
      <c r="J11392" s="3">
        <v>44972</v>
      </c>
      <c r="K11392" s="3" t="str">
        <f>TEXT(Table1[[#This Row],[delivery_date]]-Table1[[#This Row],[order_date]],"D")</f>
        <v>4</v>
      </c>
      <c r="L11392" s="2" t="s">
        <v>15</v>
      </c>
      <c r="M11392" s="2" t="s">
        <v>22</v>
      </c>
      <c r="N11392" s="2">
        <v>149.06</v>
      </c>
      <c r="O11392" s="2" t="s">
        <v>28</v>
      </c>
      <c r="P11392" s="2">
        <f t="shared" si="354"/>
        <v>1927.0887999999998</v>
      </c>
    </row>
    <row r="11393" spans="1:16" ht="14.25" customHeight="1" x14ac:dyDescent="0.35">
      <c r="A11393" s="2" t="s">
        <v>11424</v>
      </c>
      <c r="B11393" s="2" t="s">
        <v>19</v>
      </c>
      <c r="C11393" s="2" t="s">
        <v>36</v>
      </c>
      <c r="D11393" s="2">
        <v>2894.12</v>
      </c>
      <c r="E11393" s="2">
        <v>0.44</v>
      </c>
      <c r="F11393" s="2">
        <f t="shared" si="355"/>
        <v>1273.4128000000001</v>
      </c>
      <c r="G11393" s="2">
        <v>3</v>
      </c>
      <c r="H11393" s="2" t="str">
        <f>TEXT(Table1[[#This Row],[order_date]],"mmmm")</f>
        <v>January</v>
      </c>
      <c r="I11393" s="3">
        <v>45302</v>
      </c>
      <c r="J11393" s="3">
        <v>45309</v>
      </c>
      <c r="K11393" s="3" t="str">
        <f>TEXT(Table1[[#This Row],[delivery_date]]-Table1[[#This Row],[order_date]],"D")</f>
        <v>7</v>
      </c>
      <c r="L11393" s="2" t="s">
        <v>15</v>
      </c>
      <c r="M11393" s="2" t="s">
        <v>22</v>
      </c>
      <c r="N11393" s="2">
        <v>688.53</v>
      </c>
      <c r="O11393" s="2" t="s">
        <v>28</v>
      </c>
      <c r="P11393" s="2">
        <f t="shared" si="354"/>
        <v>1620.7071999999998</v>
      </c>
    </row>
    <row r="11394" spans="1:16" ht="14.25" customHeight="1" x14ac:dyDescent="0.35">
      <c r="A11394" s="2" t="s">
        <v>11425</v>
      </c>
      <c r="B11394" s="2" t="s">
        <v>13</v>
      </c>
      <c r="C11394" s="2" t="s">
        <v>14</v>
      </c>
      <c r="D11394" s="2">
        <v>502.02</v>
      </c>
      <c r="E11394" s="2">
        <v>0.03</v>
      </c>
      <c r="F11394" s="2">
        <f t="shared" si="355"/>
        <v>15.060599999999999</v>
      </c>
      <c r="G11394" s="2">
        <v>6</v>
      </c>
      <c r="H11394" s="2" t="str">
        <f>TEXT(Table1[[#This Row],[order_date]],"mmmm")</f>
        <v>September</v>
      </c>
      <c r="I11394" s="3">
        <v>45555</v>
      </c>
      <c r="J11394" s="3">
        <v>45562</v>
      </c>
      <c r="K11394" s="3" t="str">
        <f>TEXT(Table1[[#This Row],[delivery_date]]-Table1[[#This Row],[order_date]],"D")</f>
        <v>7</v>
      </c>
      <c r="L11394" s="2" t="s">
        <v>21</v>
      </c>
      <c r="M11394" s="2" t="s">
        <v>16</v>
      </c>
      <c r="N11394" s="2">
        <v>124.36</v>
      </c>
      <c r="O11394" s="2" t="s">
        <v>48</v>
      </c>
      <c r="P11394" s="2">
        <f t="shared" ref="P11394:P11457" si="356">D11394-F11394</f>
        <v>486.95939999999996</v>
      </c>
    </row>
    <row r="11395" spans="1:16" ht="14.25" customHeight="1" x14ac:dyDescent="0.35">
      <c r="A11395" s="2" t="s">
        <v>11426</v>
      </c>
      <c r="B11395" s="2" t="s">
        <v>25</v>
      </c>
      <c r="C11395" s="2" t="s">
        <v>26</v>
      </c>
      <c r="D11395" s="2">
        <v>703.89</v>
      </c>
      <c r="E11395" s="2">
        <v>0.41</v>
      </c>
      <c r="F11395" s="2">
        <f t="shared" ref="F11395:F11458" si="357">D11395*E11395</f>
        <v>288.5949</v>
      </c>
      <c r="G11395" s="2">
        <v>7</v>
      </c>
      <c r="H11395" s="2" t="str">
        <f>TEXT(Table1[[#This Row],[order_date]],"mmmm")</f>
        <v>January</v>
      </c>
      <c r="I11395" s="3">
        <v>44945</v>
      </c>
      <c r="J11395" s="3">
        <v>44951</v>
      </c>
      <c r="K11395" s="3" t="str">
        <f>TEXT(Table1[[#This Row],[delivery_date]]-Table1[[#This Row],[order_date]],"D")</f>
        <v>6</v>
      </c>
      <c r="L11395" s="2" t="s">
        <v>21</v>
      </c>
      <c r="M11395" s="2" t="s">
        <v>16</v>
      </c>
      <c r="N11395" s="2">
        <v>148.21</v>
      </c>
      <c r="O11395" s="2" t="s">
        <v>17</v>
      </c>
      <c r="P11395" s="2">
        <f t="shared" si="356"/>
        <v>415.29509999999999</v>
      </c>
    </row>
    <row r="11396" spans="1:16" ht="14.25" customHeight="1" x14ac:dyDescent="0.35">
      <c r="A11396" s="2" t="s">
        <v>11427</v>
      </c>
      <c r="B11396" s="2" t="s">
        <v>13</v>
      </c>
      <c r="C11396" s="2" t="s">
        <v>14</v>
      </c>
      <c r="D11396" s="2">
        <v>155.4</v>
      </c>
      <c r="E11396" s="2">
        <v>0.28999999999999998</v>
      </c>
      <c r="F11396" s="2">
        <f t="shared" si="357"/>
        <v>45.065999999999995</v>
      </c>
      <c r="G11396" s="2">
        <v>1</v>
      </c>
      <c r="H11396" s="2" t="str">
        <f>TEXT(Table1[[#This Row],[order_date]],"mmmm")</f>
        <v>February</v>
      </c>
      <c r="I11396" s="3">
        <v>45338</v>
      </c>
      <c r="J11396" s="3">
        <v>45344</v>
      </c>
      <c r="K11396" s="3" t="str">
        <f>TEXT(Table1[[#This Row],[delivery_date]]-Table1[[#This Row],[order_date]],"D")</f>
        <v>6</v>
      </c>
      <c r="L11396" s="2" t="s">
        <v>15</v>
      </c>
      <c r="M11396" s="2" t="s">
        <v>22</v>
      </c>
      <c r="N11396" s="2">
        <v>40.880000000000003</v>
      </c>
      <c r="O11396" s="2" t="s">
        <v>23</v>
      </c>
      <c r="P11396" s="2">
        <f t="shared" si="356"/>
        <v>110.334</v>
      </c>
    </row>
    <row r="11397" spans="1:16" ht="14.25" customHeight="1" x14ac:dyDescent="0.35">
      <c r="A11397" s="2" t="s">
        <v>11428</v>
      </c>
      <c r="B11397" s="2" t="s">
        <v>25</v>
      </c>
      <c r="C11397" s="2" t="s">
        <v>20</v>
      </c>
      <c r="D11397" s="2">
        <v>3399.09</v>
      </c>
      <c r="E11397" s="2">
        <v>0.08</v>
      </c>
      <c r="F11397" s="2">
        <f t="shared" si="357"/>
        <v>271.92720000000003</v>
      </c>
      <c r="G11397" s="2">
        <v>4</v>
      </c>
      <c r="H11397" s="2" t="str">
        <f>TEXT(Table1[[#This Row],[order_date]],"mmmm")</f>
        <v>June</v>
      </c>
      <c r="I11397" s="3">
        <v>45462</v>
      </c>
      <c r="J11397" s="3">
        <v>45467</v>
      </c>
      <c r="K11397" s="3" t="str">
        <f>TEXT(Table1[[#This Row],[delivery_date]]-Table1[[#This Row],[order_date]],"D")</f>
        <v>5</v>
      </c>
      <c r="L11397" s="2" t="s">
        <v>31</v>
      </c>
      <c r="M11397" s="2" t="s">
        <v>27</v>
      </c>
      <c r="N11397" s="2">
        <v>429.47</v>
      </c>
      <c r="O11397" s="2" t="s">
        <v>28</v>
      </c>
      <c r="P11397" s="2">
        <f t="shared" si="356"/>
        <v>3127.1628000000001</v>
      </c>
    </row>
    <row r="11398" spans="1:16" ht="14.25" customHeight="1" x14ac:dyDescent="0.35">
      <c r="A11398" s="2" t="s">
        <v>11429</v>
      </c>
      <c r="B11398" s="2" t="s">
        <v>41</v>
      </c>
      <c r="C11398" s="2" t="s">
        <v>14</v>
      </c>
      <c r="D11398" s="2">
        <v>1395.83</v>
      </c>
      <c r="E11398" s="2">
        <v>0.11</v>
      </c>
      <c r="F11398" s="2">
        <f t="shared" si="357"/>
        <v>153.54130000000001</v>
      </c>
      <c r="G11398" s="2">
        <v>7</v>
      </c>
      <c r="H11398" s="2" t="str">
        <f>TEXT(Table1[[#This Row],[order_date]],"mmmm")</f>
        <v>August</v>
      </c>
      <c r="I11398" s="3">
        <v>45162</v>
      </c>
      <c r="J11398" s="3">
        <v>45168</v>
      </c>
      <c r="K11398" s="3" t="str">
        <f>TEXT(Table1[[#This Row],[delivery_date]]-Table1[[#This Row],[order_date]],"D")</f>
        <v>6</v>
      </c>
      <c r="L11398" s="2" t="s">
        <v>31</v>
      </c>
      <c r="M11398" s="2" t="s">
        <v>27</v>
      </c>
      <c r="N11398" s="2">
        <v>97.14</v>
      </c>
      <c r="O11398" s="2" t="s">
        <v>34</v>
      </c>
      <c r="P11398" s="2">
        <f t="shared" si="356"/>
        <v>1242.2886999999998</v>
      </c>
    </row>
    <row r="11399" spans="1:16" ht="14.25" customHeight="1" x14ac:dyDescent="0.35">
      <c r="A11399" s="2" t="s">
        <v>11430</v>
      </c>
      <c r="B11399" s="2" t="s">
        <v>13</v>
      </c>
      <c r="C11399" s="2" t="s">
        <v>14</v>
      </c>
      <c r="D11399" s="2">
        <v>4837.9399999999996</v>
      </c>
      <c r="E11399" s="2">
        <v>0.08</v>
      </c>
      <c r="F11399" s="2">
        <f t="shared" si="357"/>
        <v>387.03519999999997</v>
      </c>
      <c r="G11399" s="2">
        <v>1</v>
      </c>
      <c r="H11399" s="2" t="str">
        <f>TEXT(Table1[[#This Row],[order_date]],"mmmm")</f>
        <v>May</v>
      </c>
      <c r="I11399" s="3">
        <v>45431</v>
      </c>
      <c r="J11399" s="3">
        <v>45437</v>
      </c>
      <c r="K11399" s="3" t="str">
        <f>TEXT(Table1[[#This Row],[delivery_date]]-Table1[[#This Row],[order_date]],"D")</f>
        <v>6</v>
      </c>
      <c r="L11399" s="2" t="s">
        <v>31</v>
      </c>
      <c r="M11399" s="2" t="s">
        <v>27</v>
      </c>
      <c r="N11399" s="2">
        <v>611.44000000000005</v>
      </c>
      <c r="O11399" s="2" t="s">
        <v>34</v>
      </c>
      <c r="P11399" s="2">
        <f t="shared" si="356"/>
        <v>4450.9047999999993</v>
      </c>
    </row>
    <row r="11400" spans="1:16" ht="14.25" customHeight="1" x14ac:dyDescent="0.35">
      <c r="A11400" s="2" t="s">
        <v>11431</v>
      </c>
      <c r="B11400" s="2" t="s">
        <v>41</v>
      </c>
      <c r="C11400" s="2" t="s">
        <v>26</v>
      </c>
      <c r="D11400" s="2">
        <v>1611.43</v>
      </c>
      <c r="E11400" s="2">
        <v>0.36</v>
      </c>
      <c r="F11400" s="2">
        <f t="shared" si="357"/>
        <v>580.11479999999995</v>
      </c>
      <c r="G11400" s="2">
        <v>8</v>
      </c>
      <c r="H11400" s="2" t="str">
        <f>TEXT(Table1[[#This Row],[order_date]],"mmmm")</f>
        <v>January</v>
      </c>
      <c r="I11400" s="3">
        <v>44933</v>
      </c>
      <c r="J11400" s="3">
        <v>44938</v>
      </c>
      <c r="K11400" s="3" t="str">
        <f>TEXT(Table1[[#This Row],[delivery_date]]-Table1[[#This Row],[order_date]],"D")</f>
        <v>5</v>
      </c>
      <c r="L11400" s="2" t="s">
        <v>31</v>
      </c>
      <c r="M11400" s="2" t="s">
        <v>27</v>
      </c>
      <c r="N11400" s="2">
        <v>370.73</v>
      </c>
      <c r="O11400" s="2" t="s">
        <v>28</v>
      </c>
      <c r="P11400" s="2">
        <f t="shared" si="356"/>
        <v>1031.3152</v>
      </c>
    </row>
    <row r="11401" spans="1:16" ht="14.25" customHeight="1" x14ac:dyDescent="0.35">
      <c r="A11401" s="2" t="s">
        <v>11432</v>
      </c>
      <c r="B11401" s="2" t="s">
        <v>41</v>
      </c>
      <c r="C11401" s="2" t="s">
        <v>26</v>
      </c>
      <c r="D11401" s="2">
        <v>1881.73</v>
      </c>
      <c r="E11401" s="2">
        <v>7.0000000000000007E-2</v>
      </c>
      <c r="F11401" s="2">
        <f t="shared" si="357"/>
        <v>131.72110000000001</v>
      </c>
      <c r="G11401" s="2">
        <v>6</v>
      </c>
      <c r="H11401" s="2" t="str">
        <f>TEXT(Table1[[#This Row],[order_date]],"mmmm")</f>
        <v>May</v>
      </c>
      <c r="I11401" s="3">
        <v>45050</v>
      </c>
      <c r="J11401" s="3">
        <v>45052</v>
      </c>
      <c r="K11401" s="3" t="str">
        <f>TEXT(Table1[[#This Row],[delivery_date]]-Table1[[#This Row],[order_date]],"D")</f>
        <v>2</v>
      </c>
      <c r="L11401" s="2" t="s">
        <v>31</v>
      </c>
      <c r="M11401" s="2" t="s">
        <v>27</v>
      </c>
      <c r="N11401" s="2">
        <v>457.77</v>
      </c>
      <c r="O11401" s="2" t="s">
        <v>28</v>
      </c>
      <c r="P11401" s="2">
        <f t="shared" si="356"/>
        <v>1750.0089</v>
      </c>
    </row>
    <row r="11402" spans="1:16" ht="14.25" customHeight="1" x14ac:dyDescent="0.35">
      <c r="A11402" s="2" t="s">
        <v>11433</v>
      </c>
      <c r="B11402" s="2" t="s">
        <v>13</v>
      </c>
      <c r="C11402" s="2" t="s">
        <v>33</v>
      </c>
      <c r="D11402" s="2">
        <v>2400.5</v>
      </c>
      <c r="E11402" s="2">
        <v>0.34</v>
      </c>
      <c r="F11402" s="2">
        <f t="shared" si="357"/>
        <v>816.17000000000007</v>
      </c>
      <c r="G11402" s="2">
        <v>6</v>
      </c>
      <c r="H11402" s="2" t="str">
        <f>TEXT(Table1[[#This Row],[order_date]],"mmmm")</f>
        <v>May</v>
      </c>
      <c r="I11402" s="3">
        <v>45439</v>
      </c>
      <c r="J11402" s="3">
        <v>45440</v>
      </c>
      <c r="K11402" s="3" t="str">
        <f>TEXT(Table1[[#This Row],[delivery_date]]-Table1[[#This Row],[order_date]],"D")</f>
        <v>1</v>
      </c>
      <c r="L11402" s="2" t="s">
        <v>15</v>
      </c>
      <c r="M11402" s="2" t="s">
        <v>27</v>
      </c>
      <c r="N11402" s="2">
        <v>491.51</v>
      </c>
      <c r="O11402" s="2" t="s">
        <v>28</v>
      </c>
      <c r="P11402" s="2">
        <f t="shared" si="356"/>
        <v>1584.33</v>
      </c>
    </row>
    <row r="11403" spans="1:16" ht="14.25" customHeight="1" x14ac:dyDescent="0.35">
      <c r="A11403" s="2" t="s">
        <v>11434</v>
      </c>
      <c r="B11403" s="2" t="s">
        <v>25</v>
      </c>
      <c r="C11403" s="2" t="s">
        <v>20</v>
      </c>
      <c r="D11403" s="2">
        <v>1663.79</v>
      </c>
      <c r="E11403" s="2">
        <v>0.06</v>
      </c>
      <c r="F11403" s="2">
        <f t="shared" si="357"/>
        <v>99.827399999999997</v>
      </c>
      <c r="G11403" s="2">
        <v>3</v>
      </c>
      <c r="H11403" s="2" t="str">
        <f>TEXT(Table1[[#This Row],[order_date]],"mmmm")</f>
        <v>January</v>
      </c>
      <c r="I11403" s="3">
        <v>45321</v>
      </c>
      <c r="J11403" s="3">
        <v>45323</v>
      </c>
      <c r="K11403" s="3" t="str">
        <f>TEXT(Table1[[#This Row],[delivery_date]]-Table1[[#This Row],[order_date]],"D")</f>
        <v>2</v>
      </c>
      <c r="L11403" s="2" t="s">
        <v>31</v>
      </c>
      <c r="M11403" s="2" t="s">
        <v>27</v>
      </c>
      <c r="N11403" s="2">
        <v>153.44</v>
      </c>
      <c r="O11403" s="2" t="s">
        <v>28</v>
      </c>
      <c r="P11403" s="2">
        <f t="shared" si="356"/>
        <v>1563.9626000000001</v>
      </c>
    </row>
    <row r="11404" spans="1:16" ht="14.25" customHeight="1" x14ac:dyDescent="0.35">
      <c r="A11404" s="2" t="s">
        <v>11435</v>
      </c>
      <c r="B11404" s="2" t="s">
        <v>41</v>
      </c>
      <c r="C11404" s="2" t="s">
        <v>33</v>
      </c>
      <c r="D11404" s="2">
        <v>4105.47</v>
      </c>
      <c r="E11404" s="2">
        <v>0.4</v>
      </c>
      <c r="F11404" s="2">
        <f t="shared" si="357"/>
        <v>1642.1880000000001</v>
      </c>
      <c r="G11404" s="2">
        <v>6</v>
      </c>
      <c r="H11404" s="2" t="str">
        <f>TEXT(Table1[[#This Row],[order_date]],"mmmm")</f>
        <v>November</v>
      </c>
      <c r="I11404" s="3">
        <v>45617</v>
      </c>
      <c r="J11404" s="3">
        <v>45622</v>
      </c>
      <c r="K11404" s="3" t="str">
        <f>TEXT(Table1[[#This Row],[delivery_date]]-Table1[[#This Row],[order_date]],"D")</f>
        <v>5</v>
      </c>
      <c r="L11404" s="2" t="s">
        <v>31</v>
      </c>
      <c r="M11404" s="2" t="s">
        <v>27</v>
      </c>
      <c r="N11404" s="2">
        <v>958.83</v>
      </c>
      <c r="O11404" s="2" t="s">
        <v>17</v>
      </c>
      <c r="P11404" s="2">
        <f t="shared" si="356"/>
        <v>2463.2820000000002</v>
      </c>
    </row>
    <row r="11405" spans="1:16" ht="14.25" customHeight="1" x14ac:dyDescent="0.35">
      <c r="A11405" s="2" t="s">
        <v>11436</v>
      </c>
      <c r="B11405" s="2" t="s">
        <v>41</v>
      </c>
      <c r="C11405" s="2" t="s">
        <v>26</v>
      </c>
      <c r="D11405" s="2">
        <v>4393.41</v>
      </c>
      <c r="E11405" s="2">
        <v>0.46</v>
      </c>
      <c r="F11405" s="2">
        <f t="shared" si="357"/>
        <v>2020.9685999999999</v>
      </c>
      <c r="G11405" s="2">
        <v>4</v>
      </c>
      <c r="H11405" s="2" t="str">
        <f>TEXT(Table1[[#This Row],[order_date]],"mmmm")</f>
        <v>November</v>
      </c>
      <c r="I11405" s="3">
        <v>45626</v>
      </c>
      <c r="J11405" s="3">
        <v>45632</v>
      </c>
      <c r="K11405" s="3" t="str">
        <f>TEXT(Table1[[#This Row],[delivery_date]]-Table1[[#This Row],[order_date]],"D")</f>
        <v>6</v>
      </c>
      <c r="L11405" s="2" t="s">
        <v>15</v>
      </c>
      <c r="M11405" s="2" t="s">
        <v>22</v>
      </c>
      <c r="N11405" s="2">
        <v>231.85</v>
      </c>
      <c r="O11405" s="2" t="s">
        <v>28</v>
      </c>
      <c r="P11405" s="2">
        <f t="shared" si="356"/>
        <v>2372.4413999999997</v>
      </c>
    </row>
    <row r="11406" spans="1:16" ht="14.25" customHeight="1" x14ac:dyDescent="0.35">
      <c r="A11406" s="2" t="s">
        <v>11437</v>
      </c>
      <c r="B11406" s="2" t="s">
        <v>13</v>
      </c>
      <c r="C11406" s="2" t="s">
        <v>14</v>
      </c>
      <c r="D11406" s="2">
        <v>154.08000000000001</v>
      </c>
      <c r="E11406" s="2">
        <v>0.28000000000000003</v>
      </c>
      <c r="F11406" s="2">
        <f t="shared" si="357"/>
        <v>43.142400000000009</v>
      </c>
      <c r="G11406" s="2">
        <v>9</v>
      </c>
      <c r="H11406" s="2" t="str">
        <f>TEXT(Table1[[#This Row],[order_date]],"mmmm")</f>
        <v>November</v>
      </c>
      <c r="I11406" s="3">
        <v>45597</v>
      </c>
      <c r="J11406" s="3">
        <v>45603</v>
      </c>
      <c r="K11406" s="3" t="str">
        <f>TEXT(Table1[[#This Row],[delivery_date]]-Table1[[#This Row],[order_date]],"D")</f>
        <v>6</v>
      </c>
      <c r="L11406" s="2" t="s">
        <v>31</v>
      </c>
      <c r="M11406" s="2" t="s">
        <v>16</v>
      </c>
      <c r="N11406" s="2">
        <v>9.9499999999999993</v>
      </c>
      <c r="O11406" s="2" t="s">
        <v>48</v>
      </c>
      <c r="P11406" s="2">
        <f t="shared" si="356"/>
        <v>110.9376</v>
      </c>
    </row>
    <row r="11407" spans="1:16" ht="14.25" customHeight="1" x14ac:dyDescent="0.35">
      <c r="A11407" s="2" t="s">
        <v>11438</v>
      </c>
      <c r="B11407" s="2" t="s">
        <v>13</v>
      </c>
      <c r="C11407" s="2" t="s">
        <v>26</v>
      </c>
      <c r="D11407" s="2">
        <v>3307.84</v>
      </c>
      <c r="E11407" s="2">
        <v>0.48</v>
      </c>
      <c r="F11407" s="2">
        <f t="shared" si="357"/>
        <v>1587.7632000000001</v>
      </c>
      <c r="G11407" s="2">
        <v>4</v>
      </c>
      <c r="H11407" s="2" t="str">
        <f>TEXT(Table1[[#This Row],[order_date]],"mmmm")</f>
        <v>January</v>
      </c>
      <c r="I11407" s="3">
        <v>44956</v>
      </c>
      <c r="J11407" s="3">
        <v>44963</v>
      </c>
      <c r="K11407" s="3" t="str">
        <f>TEXT(Table1[[#This Row],[delivery_date]]-Table1[[#This Row],[order_date]],"D")</f>
        <v>7</v>
      </c>
      <c r="L11407" s="2" t="s">
        <v>21</v>
      </c>
      <c r="M11407" s="2" t="s">
        <v>22</v>
      </c>
      <c r="N11407" s="2">
        <v>242.53</v>
      </c>
      <c r="O11407" s="2" t="s">
        <v>48</v>
      </c>
      <c r="P11407" s="2">
        <f t="shared" si="356"/>
        <v>1720.0768</v>
      </c>
    </row>
    <row r="11408" spans="1:16" ht="14.25" customHeight="1" x14ac:dyDescent="0.35">
      <c r="A11408" s="2" t="s">
        <v>11439</v>
      </c>
      <c r="B11408" s="2" t="s">
        <v>13</v>
      </c>
      <c r="C11408" s="2" t="s">
        <v>36</v>
      </c>
      <c r="D11408" s="2">
        <v>3461.83</v>
      </c>
      <c r="E11408" s="2">
        <v>0.2</v>
      </c>
      <c r="F11408" s="2">
        <f t="shared" si="357"/>
        <v>692.36599999999999</v>
      </c>
      <c r="G11408" s="2">
        <v>6</v>
      </c>
      <c r="H11408" s="2" t="str">
        <f>TEXT(Table1[[#This Row],[order_date]],"mmmm")</f>
        <v>March</v>
      </c>
      <c r="I11408" s="3">
        <v>45003</v>
      </c>
      <c r="J11408" s="3">
        <v>45004</v>
      </c>
      <c r="K11408" s="3" t="str">
        <f>TEXT(Table1[[#This Row],[delivery_date]]-Table1[[#This Row],[order_date]],"D")</f>
        <v>1</v>
      </c>
      <c r="L11408" s="2" t="s">
        <v>31</v>
      </c>
      <c r="M11408" s="2" t="s">
        <v>16</v>
      </c>
      <c r="N11408" s="2">
        <v>387.13</v>
      </c>
      <c r="O11408" s="2" t="s">
        <v>17</v>
      </c>
      <c r="P11408" s="2">
        <f t="shared" si="356"/>
        <v>2769.4639999999999</v>
      </c>
    </row>
    <row r="11409" spans="1:16" ht="14.25" customHeight="1" x14ac:dyDescent="0.35">
      <c r="A11409" s="2" t="s">
        <v>11440</v>
      </c>
      <c r="B11409" s="2" t="s">
        <v>13</v>
      </c>
      <c r="C11409" s="2" t="s">
        <v>14</v>
      </c>
      <c r="D11409" s="2">
        <v>4810.9799999999996</v>
      </c>
      <c r="E11409" s="2">
        <v>0.12</v>
      </c>
      <c r="F11409" s="2">
        <f t="shared" si="357"/>
        <v>577.31759999999997</v>
      </c>
      <c r="G11409" s="2">
        <v>6</v>
      </c>
      <c r="H11409" s="2" t="str">
        <f>TEXT(Table1[[#This Row],[order_date]],"mmmm")</f>
        <v>June</v>
      </c>
      <c r="I11409" s="3">
        <v>45456</v>
      </c>
      <c r="J11409" s="3">
        <v>45462</v>
      </c>
      <c r="K11409" s="3" t="str">
        <f>TEXT(Table1[[#This Row],[delivery_date]]-Table1[[#This Row],[order_date]],"D")</f>
        <v>6</v>
      </c>
      <c r="L11409" s="2" t="s">
        <v>31</v>
      </c>
      <c r="M11409" s="2" t="s">
        <v>16</v>
      </c>
      <c r="N11409" s="2">
        <v>775.61</v>
      </c>
      <c r="O11409" s="2" t="s">
        <v>39</v>
      </c>
      <c r="P11409" s="2">
        <f t="shared" si="356"/>
        <v>4233.6623999999993</v>
      </c>
    </row>
    <row r="11410" spans="1:16" ht="14.25" customHeight="1" x14ac:dyDescent="0.35">
      <c r="A11410" s="2" t="s">
        <v>11441</v>
      </c>
      <c r="B11410" s="2" t="s">
        <v>13</v>
      </c>
      <c r="C11410" s="2" t="s">
        <v>33</v>
      </c>
      <c r="D11410" s="2">
        <v>1914.96</v>
      </c>
      <c r="E11410" s="2">
        <v>0.09</v>
      </c>
      <c r="F11410" s="2">
        <f t="shared" si="357"/>
        <v>172.34639999999999</v>
      </c>
      <c r="G11410" s="2">
        <v>1</v>
      </c>
      <c r="H11410" s="2" t="str">
        <f>TEXT(Table1[[#This Row],[order_date]],"mmmm")</f>
        <v>July</v>
      </c>
      <c r="I11410" s="3">
        <v>45112</v>
      </c>
      <c r="J11410" s="3">
        <v>45115</v>
      </c>
      <c r="K11410" s="3" t="str">
        <f>TEXT(Table1[[#This Row],[delivery_date]]-Table1[[#This Row],[order_date]],"D")</f>
        <v>3</v>
      </c>
      <c r="L11410" s="2" t="s">
        <v>15</v>
      </c>
      <c r="M11410" s="2" t="s">
        <v>16</v>
      </c>
      <c r="N11410" s="2">
        <v>354.48</v>
      </c>
      <c r="O11410" s="2" t="s">
        <v>17</v>
      </c>
      <c r="P11410" s="2">
        <f t="shared" si="356"/>
        <v>1742.6136000000001</v>
      </c>
    </row>
    <row r="11411" spans="1:16" ht="14.25" customHeight="1" x14ac:dyDescent="0.35">
      <c r="A11411" s="2" t="s">
        <v>11442</v>
      </c>
      <c r="B11411" s="2" t="s">
        <v>19</v>
      </c>
      <c r="C11411" s="2" t="s">
        <v>14</v>
      </c>
      <c r="D11411" s="2">
        <v>1056.8699999999999</v>
      </c>
      <c r="E11411" s="2">
        <v>0.24</v>
      </c>
      <c r="F11411" s="2">
        <f t="shared" si="357"/>
        <v>253.64879999999997</v>
      </c>
      <c r="G11411" s="2">
        <v>4</v>
      </c>
      <c r="H11411" s="2" t="str">
        <f>TEXT(Table1[[#This Row],[order_date]],"mmmm")</f>
        <v>April</v>
      </c>
      <c r="I11411" s="3">
        <v>45387</v>
      </c>
      <c r="J11411" s="3">
        <v>45391</v>
      </c>
      <c r="K11411" s="3" t="str">
        <f>TEXT(Table1[[#This Row],[delivery_date]]-Table1[[#This Row],[order_date]],"D")</f>
        <v>4</v>
      </c>
      <c r="L11411" s="2" t="s">
        <v>21</v>
      </c>
      <c r="M11411" s="2" t="s">
        <v>27</v>
      </c>
      <c r="N11411" s="2">
        <v>188.78</v>
      </c>
      <c r="O11411" s="2" t="s">
        <v>28</v>
      </c>
      <c r="P11411" s="2">
        <f t="shared" si="356"/>
        <v>803.22119999999995</v>
      </c>
    </row>
    <row r="11412" spans="1:16" ht="14.25" customHeight="1" x14ac:dyDescent="0.35">
      <c r="A11412" s="2" t="s">
        <v>11443</v>
      </c>
      <c r="B11412" s="2" t="s">
        <v>13</v>
      </c>
      <c r="C11412" s="2" t="s">
        <v>36</v>
      </c>
      <c r="D11412" s="2">
        <v>2650.85</v>
      </c>
      <c r="E11412" s="2">
        <v>7.0000000000000007E-2</v>
      </c>
      <c r="F11412" s="2">
        <f t="shared" si="357"/>
        <v>185.55950000000001</v>
      </c>
      <c r="G11412" s="2">
        <v>9</v>
      </c>
      <c r="H11412" s="2" t="str">
        <f>TEXT(Table1[[#This Row],[order_date]],"mmmm")</f>
        <v>May</v>
      </c>
      <c r="I11412" s="3">
        <v>45429</v>
      </c>
      <c r="J11412" s="3">
        <v>45436</v>
      </c>
      <c r="K11412" s="3" t="str">
        <f>TEXT(Table1[[#This Row],[delivery_date]]-Table1[[#This Row],[order_date]],"D")</f>
        <v>7</v>
      </c>
      <c r="L11412" s="2" t="s">
        <v>15</v>
      </c>
      <c r="M11412" s="2" t="s">
        <v>16</v>
      </c>
      <c r="N11412" s="2">
        <v>614.32000000000005</v>
      </c>
      <c r="O11412" s="2" t="s">
        <v>39</v>
      </c>
      <c r="P11412" s="2">
        <f t="shared" si="356"/>
        <v>2465.2905000000001</v>
      </c>
    </row>
    <row r="11413" spans="1:16" ht="14.25" customHeight="1" x14ac:dyDescent="0.35">
      <c r="A11413" s="2" t="s">
        <v>11444</v>
      </c>
      <c r="B11413" s="2" t="s">
        <v>25</v>
      </c>
      <c r="C11413" s="2" t="s">
        <v>26</v>
      </c>
      <c r="D11413" s="2">
        <v>2293.02</v>
      </c>
      <c r="E11413" s="2">
        <v>0.44</v>
      </c>
      <c r="F11413" s="2">
        <f t="shared" si="357"/>
        <v>1008.9288</v>
      </c>
      <c r="G11413" s="2">
        <v>6</v>
      </c>
      <c r="H11413" s="2" t="str">
        <f>TEXT(Table1[[#This Row],[order_date]],"mmmm")</f>
        <v>October</v>
      </c>
      <c r="I11413" s="3">
        <v>45228</v>
      </c>
      <c r="J11413" s="3">
        <v>45229</v>
      </c>
      <c r="K11413" s="3" t="str">
        <f>TEXT(Table1[[#This Row],[delivery_date]]-Table1[[#This Row],[order_date]],"D")</f>
        <v>1</v>
      </c>
      <c r="L11413" s="2" t="s">
        <v>21</v>
      </c>
      <c r="M11413" s="2" t="s">
        <v>22</v>
      </c>
      <c r="N11413" s="2">
        <v>188.97</v>
      </c>
      <c r="O11413" s="2" t="s">
        <v>39</v>
      </c>
      <c r="P11413" s="2">
        <f t="shared" si="356"/>
        <v>1284.0911999999998</v>
      </c>
    </row>
    <row r="11414" spans="1:16" ht="14.25" customHeight="1" x14ac:dyDescent="0.35">
      <c r="A11414" s="2" t="s">
        <v>11445</v>
      </c>
      <c r="B11414" s="2" t="s">
        <v>41</v>
      </c>
      <c r="C11414" s="2" t="s">
        <v>20</v>
      </c>
      <c r="D11414" s="2">
        <v>3979.48</v>
      </c>
      <c r="E11414" s="2">
        <v>0.39</v>
      </c>
      <c r="F11414" s="2">
        <f t="shared" si="357"/>
        <v>1551.9972</v>
      </c>
      <c r="G11414" s="2">
        <v>4</v>
      </c>
      <c r="H11414" s="2" t="str">
        <f>TEXT(Table1[[#This Row],[order_date]],"mmmm")</f>
        <v>April</v>
      </c>
      <c r="I11414" s="3">
        <v>45038</v>
      </c>
      <c r="J11414" s="3">
        <v>45041</v>
      </c>
      <c r="K11414" s="3" t="str">
        <f>TEXT(Table1[[#This Row],[delivery_date]]-Table1[[#This Row],[order_date]],"D")</f>
        <v>3</v>
      </c>
      <c r="L11414" s="2" t="s">
        <v>15</v>
      </c>
      <c r="M11414" s="2" t="s">
        <v>16</v>
      </c>
      <c r="N11414" s="2">
        <v>799.15</v>
      </c>
      <c r="O11414" s="2" t="s">
        <v>34</v>
      </c>
      <c r="P11414" s="2">
        <f t="shared" si="356"/>
        <v>2427.4827999999998</v>
      </c>
    </row>
    <row r="11415" spans="1:16" ht="14.25" customHeight="1" x14ac:dyDescent="0.35">
      <c r="A11415" s="2" t="s">
        <v>11446</v>
      </c>
      <c r="B11415" s="2" t="s">
        <v>25</v>
      </c>
      <c r="C11415" s="2" t="s">
        <v>20</v>
      </c>
      <c r="D11415" s="2">
        <v>4529.4799999999996</v>
      </c>
      <c r="E11415" s="2">
        <v>0.28000000000000003</v>
      </c>
      <c r="F11415" s="2">
        <f t="shared" si="357"/>
        <v>1268.2544</v>
      </c>
      <c r="G11415" s="2">
        <v>7</v>
      </c>
      <c r="H11415" s="2" t="str">
        <f>TEXT(Table1[[#This Row],[order_date]],"mmmm")</f>
        <v>January</v>
      </c>
      <c r="I11415" s="3">
        <v>44945</v>
      </c>
      <c r="J11415" s="3">
        <v>44951</v>
      </c>
      <c r="K11415" s="3" t="str">
        <f>TEXT(Table1[[#This Row],[delivery_date]]-Table1[[#This Row],[order_date]],"D")</f>
        <v>6</v>
      </c>
      <c r="L11415" s="2" t="s">
        <v>15</v>
      </c>
      <c r="M11415" s="2" t="s">
        <v>22</v>
      </c>
      <c r="N11415" s="2">
        <v>761.11</v>
      </c>
      <c r="O11415" s="2" t="s">
        <v>48</v>
      </c>
      <c r="P11415" s="2">
        <f t="shared" si="356"/>
        <v>3261.2255999999998</v>
      </c>
    </row>
    <row r="11416" spans="1:16" ht="14.25" customHeight="1" x14ac:dyDescent="0.35">
      <c r="A11416" s="2" t="s">
        <v>11447</v>
      </c>
      <c r="B11416" s="2" t="s">
        <v>25</v>
      </c>
      <c r="C11416" s="2" t="s">
        <v>20</v>
      </c>
      <c r="D11416" s="2">
        <v>524.87</v>
      </c>
      <c r="E11416" s="2">
        <v>0.36</v>
      </c>
      <c r="F11416" s="2">
        <f t="shared" si="357"/>
        <v>188.95319999999998</v>
      </c>
      <c r="G11416" s="2">
        <v>7</v>
      </c>
      <c r="H11416" s="2" t="str">
        <f>TEXT(Table1[[#This Row],[order_date]],"mmmm")</f>
        <v>January</v>
      </c>
      <c r="I11416" s="3">
        <v>44938</v>
      </c>
      <c r="J11416" s="3">
        <v>44945</v>
      </c>
      <c r="K11416" s="3" t="str">
        <f>TEXT(Table1[[#This Row],[delivery_date]]-Table1[[#This Row],[order_date]],"D")</f>
        <v>7</v>
      </c>
      <c r="L11416" s="2" t="s">
        <v>21</v>
      </c>
      <c r="M11416" s="2" t="s">
        <v>22</v>
      </c>
      <c r="N11416" s="2">
        <v>115.24</v>
      </c>
      <c r="O11416" s="2" t="s">
        <v>23</v>
      </c>
      <c r="P11416" s="2">
        <f t="shared" si="356"/>
        <v>335.91680000000002</v>
      </c>
    </row>
    <row r="11417" spans="1:16" ht="14.25" customHeight="1" x14ac:dyDescent="0.35">
      <c r="A11417" s="2" t="s">
        <v>11448</v>
      </c>
      <c r="B11417" s="2" t="s">
        <v>19</v>
      </c>
      <c r="C11417" s="2" t="s">
        <v>26</v>
      </c>
      <c r="D11417" s="2">
        <v>4248.24</v>
      </c>
      <c r="E11417" s="2">
        <v>0.02</v>
      </c>
      <c r="F11417" s="2">
        <f t="shared" si="357"/>
        <v>84.964799999999997</v>
      </c>
      <c r="G11417" s="2">
        <v>5</v>
      </c>
      <c r="H11417" s="2" t="str">
        <f>TEXT(Table1[[#This Row],[order_date]],"mmmm")</f>
        <v>August</v>
      </c>
      <c r="I11417" s="3">
        <v>45144</v>
      </c>
      <c r="J11417" s="3">
        <v>45149</v>
      </c>
      <c r="K11417" s="3" t="str">
        <f>TEXT(Table1[[#This Row],[delivery_date]]-Table1[[#This Row],[order_date]],"D")</f>
        <v>5</v>
      </c>
      <c r="L11417" s="2" t="s">
        <v>21</v>
      </c>
      <c r="M11417" s="2" t="s">
        <v>22</v>
      </c>
      <c r="N11417" s="2">
        <v>1247.78</v>
      </c>
      <c r="O11417" s="2" t="s">
        <v>17</v>
      </c>
      <c r="P11417" s="2">
        <f t="shared" si="356"/>
        <v>4163.2752</v>
      </c>
    </row>
    <row r="11418" spans="1:16" ht="14.25" customHeight="1" x14ac:dyDescent="0.35">
      <c r="A11418" s="2" t="s">
        <v>11449</v>
      </c>
      <c r="B11418" s="2" t="s">
        <v>13</v>
      </c>
      <c r="C11418" s="2" t="s">
        <v>20</v>
      </c>
      <c r="D11418" s="2">
        <v>4553.96</v>
      </c>
      <c r="E11418" s="2">
        <v>0.1</v>
      </c>
      <c r="F11418" s="2">
        <f t="shared" si="357"/>
        <v>455.39600000000002</v>
      </c>
      <c r="G11418" s="2">
        <v>4</v>
      </c>
      <c r="H11418" s="2" t="str">
        <f>TEXT(Table1[[#This Row],[order_date]],"mmmm")</f>
        <v>December</v>
      </c>
      <c r="I11418" s="3">
        <v>45264</v>
      </c>
      <c r="J11418" s="3">
        <v>45265</v>
      </c>
      <c r="K11418" s="3" t="str">
        <f>TEXT(Table1[[#This Row],[delivery_date]]-Table1[[#This Row],[order_date]],"D")</f>
        <v>1</v>
      </c>
      <c r="L11418" s="2" t="s">
        <v>21</v>
      </c>
      <c r="M11418" s="2" t="s">
        <v>27</v>
      </c>
      <c r="N11418" s="2">
        <v>650.52</v>
      </c>
      <c r="O11418" s="2" t="s">
        <v>23</v>
      </c>
      <c r="P11418" s="2">
        <f t="shared" si="356"/>
        <v>4098.5640000000003</v>
      </c>
    </row>
    <row r="11419" spans="1:16" ht="14.25" customHeight="1" x14ac:dyDescent="0.35">
      <c r="A11419" s="2" t="s">
        <v>11450</v>
      </c>
      <c r="B11419" s="2" t="s">
        <v>41</v>
      </c>
      <c r="C11419" s="2" t="s">
        <v>36</v>
      </c>
      <c r="D11419" s="2">
        <v>4628.2700000000004</v>
      </c>
      <c r="E11419" s="2">
        <v>0.31</v>
      </c>
      <c r="F11419" s="2">
        <f t="shared" si="357"/>
        <v>1434.7637000000002</v>
      </c>
      <c r="G11419" s="2">
        <v>4</v>
      </c>
      <c r="H11419" s="2" t="str">
        <f>TEXT(Table1[[#This Row],[order_date]],"mmmm")</f>
        <v>November</v>
      </c>
      <c r="I11419" s="3">
        <v>45232</v>
      </c>
      <c r="J11419" s="3">
        <v>45234</v>
      </c>
      <c r="K11419" s="3" t="str">
        <f>TEXT(Table1[[#This Row],[delivery_date]]-Table1[[#This Row],[order_date]],"D")</f>
        <v>2</v>
      </c>
      <c r="L11419" s="2" t="s">
        <v>21</v>
      </c>
      <c r="M11419" s="2" t="s">
        <v>27</v>
      </c>
      <c r="N11419" s="2">
        <v>516.41999999999996</v>
      </c>
      <c r="O11419" s="2" t="s">
        <v>23</v>
      </c>
      <c r="P11419" s="2">
        <f t="shared" si="356"/>
        <v>3193.5063</v>
      </c>
    </row>
    <row r="11420" spans="1:16" ht="14.25" customHeight="1" x14ac:dyDescent="0.35">
      <c r="A11420" s="2" t="s">
        <v>11451</v>
      </c>
      <c r="B11420" s="2" t="s">
        <v>25</v>
      </c>
      <c r="C11420" s="2" t="s">
        <v>26</v>
      </c>
      <c r="D11420" s="2">
        <v>3845.12</v>
      </c>
      <c r="E11420" s="2">
        <v>0.24</v>
      </c>
      <c r="F11420" s="2">
        <f t="shared" si="357"/>
        <v>922.82879999999989</v>
      </c>
      <c r="G11420" s="2">
        <v>7</v>
      </c>
      <c r="H11420" s="2" t="str">
        <f>TEXT(Table1[[#This Row],[order_date]],"mmmm")</f>
        <v>February</v>
      </c>
      <c r="I11420" s="3">
        <v>45330</v>
      </c>
      <c r="J11420" s="3">
        <v>45336</v>
      </c>
      <c r="K11420" s="3" t="str">
        <f>TEXT(Table1[[#This Row],[delivery_date]]-Table1[[#This Row],[order_date]],"D")</f>
        <v>6</v>
      </c>
      <c r="L11420" s="2" t="s">
        <v>31</v>
      </c>
      <c r="M11420" s="2" t="s">
        <v>27</v>
      </c>
      <c r="N11420" s="2">
        <v>1017.28</v>
      </c>
      <c r="O11420" s="2" t="s">
        <v>17</v>
      </c>
      <c r="P11420" s="2">
        <f t="shared" si="356"/>
        <v>2922.2912000000001</v>
      </c>
    </row>
    <row r="11421" spans="1:16" ht="14.25" customHeight="1" x14ac:dyDescent="0.35">
      <c r="A11421" s="2" t="s">
        <v>11452</v>
      </c>
      <c r="B11421" s="2" t="s">
        <v>13</v>
      </c>
      <c r="C11421" s="2" t="s">
        <v>20</v>
      </c>
      <c r="D11421" s="2">
        <v>3736.2</v>
      </c>
      <c r="E11421" s="2">
        <v>0.3</v>
      </c>
      <c r="F11421" s="2">
        <f t="shared" si="357"/>
        <v>1120.8599999999999</v>
      </c>
      <c r="G11421" s="2">
        <v>6</v>
      </c>
      <c r="H11421" s="2" t="str">
        <f>TEXT(Table1[[#This Row],[order_date]],"mmmm")</f>
        <v>June</v>
      </c>
      <c r="I11421" s="3">
        <v>45444</v>
      </c>
      <c r="J11421" s="3">
        <v>45448</v>
      </c>
      <c r="K11421" s="3" t="str">
        <f>TEXT(Table1[[#This Row],[delivery_date]]-Table1[[#This Row],[order_date]],"D")</f>
        <v>4</v>
      </c>
      <c r="L11421" s="2" t="s">
        <v>31</v>
      </c>
      <c r="M11421" s="2" t="s">
        <v>22</v>
      </c>
      <c r="N11421" s="2">
        <v>459.32</v>
      </c>
      <c r="O11421" s="2" t="s">
        <v>17</v>
      </c>
      <c r="P11421" s="2">
        <f t="shared" si="356"/>
        <v>2615.34</v>
      </c>
    </row>
    <row r="11422" spans="1:16" ht="14.25" customHeight="1" x14ac:dyDescent="0.35">
      <c r="A11422" s="2" t="s">
        <v>11453</v>
      </c>
      <c r="B11422" s="2" t="s">
        <v>13</v>
      </c>
      <c r="C11422" s="2" t="s">
        <v>33</v>
      </c>
      <c r="D11422" s="2">
        <v>172.99</v>
      </c>
      <c r="E11422" s="2">
        <v>0.04</v>
      </c>
      <c r="F11422" s="2">
        <f t="shared" si="357"/>
        <v>6.9196000000000009</v>
      </c>
      <c r="G11422" s="2">
        <v>4</v>
      </c>
      <c r="H11422" s="2" t="str">
        <f>TEXT(Table1[[#This Row],[order_date]],"mmmm")</f>
        <v>January</v>
      </c>
      <c r="I11422" s="3">
        <v>45317</v>
      </c>
      <c r="J11422" s="3">
        <v>45323</v>
      </c>
      <c r="K11422" s="3" t="str">
        <f>TEXT(Table1[[#This Row],[delivery_date]]-Table1[[#This Row],[order_date]],"D")</f>
        <v>6</v>
      </c>
      <c r="L11422" s="2" t="s">
        <v>31</v>
      </c>
      <c r="M11422" s="2" t="s">
        <v>22</v>
      </c>
      <c r="N11422" s="2">
        <v>45.88</v>
      </c>
      <c r="O11422" s="2" t="s">
        <v>28</v>
      </c>
      <c r="P11422" s="2">
        <f t="shared" si="356"/>
        <v>166.07040000000001</v>
      </c>
    </row>
    <row r="11423" spans="1:16" ht="14.25" customHeight="1" x14ac:dyDescent="0.35">
      <c r="A11423" s="2" t="s">
        <v>11454</v>
      </c>
      <c r="B11423" s="2" t="s">
        <v>19</v>
      </c>
      <c r="C11423" s="2" t="s">
        <v>26</v>
      </c>
      <c r="D11423" s="2">
        <v>4608.9399999999996</v>
      </c>
      <c r="E11423" s="2">
        <v>0.33</v>
      </c>
      <c r="F11423" s="2">
        <f t="shared" si="357"/>
        <v>1520.9502</v>
      </c>
      <c r="G11423" s="2">
        <v>3</v>
      </c>
      <c r="H11423" s="2" t="str">
        <f>TEXT(Table1[[#This Row],[order_date]],"mmmm")</f>
        <v>December</v>
      </c>
      <c r="I11423" s="3">
        <v>45278</v>
      </c>
      <c r="J11423" s="3">
        <v>45285</v>
      </c>
      <c r="K11423" s="3" t="str">
        <f>TEXT(Table1[[#This Row],[delivery_date]]-Table1[[#This Row],[order_date]],"D")</f>
        <v>7</v>
      </c>
      <c r="L11423" s="2" t="s">
        <v>21</v>
      </c>
      <c r="M11423" s="2" t="s">
        <v>22</v>
      </c>
      <c r="N11423" s="2">
        <v>295.87</v>
      </c>
      <c r="O11423" s="2" t="s">
        <v>28</v>
      </c>
      <c r="P11423" s="2">
        <f t="shared" si="356"/>
        <v>3087.9897999999994</v>
      </c>
    </row>
    <row r="11424" spans="1:16" ht="14.25" customHeight="1" x14ac:dyDescent="0.35">
      <c r="A11424" s="2" t="s">
        <v>11455</v>
      </c>
      <c r="B11424" s="2" t="s">
        <v>19</v>
      </c>
      <c r="C11424" s="2" t="s">
        <v>26</v>
      </c>
      <c r="D11424" s="2">
        <v>1822.38</v>
      </c>
      <c r="E11424" s="2">
        <v>0.4</v>
      </c>
      <c r="F11424" s="2">
        <f t="shared" si="357"/>
        <v>728.95200000000011</v>
      </c>
      <c r="G11424" s="2">
        <v>2</v>
      </c>
      <c r="H11424" s="2" t="str">
        <f>TEXT(Table1[[#This Row],[order_date]],"mmmm")</f>
        <v>November</v>
      </c>
      <c r="I11424" s="3">
        <v>45237</v>
      </c>
      <c r="J11424" s="3">
        <v>45239</v>
      </c>
      <c r="K11424" s="3" t="str">
        <f>TEXT(Table1[[#This Row],[delivery_date]]-Table1[[#This Row],[order_date]],"D")</f>
        <v>2</v>
      </c>
      <c r="L11424" s="2" t="s">
        <v>31</v>
      </c>
      <c r="M11424" s="2" t="s">
        <v>22</v>
      </c>
      <c r="N11424" s="2">
        <v>119.85</v>
      </c>
      <c r="O11424" s="2" t="s">
        <v>34</v>
      </c>
      <c r="P11424" s="2">
        <f t="shared" si="356"/>
        <v>1093.4279999999999</v>
      </c>
    </row>
    <row r="11425" spans="1:16" ht="14.25" customHeight="1" x14ac:dyDescent="0.35">
      <c r="A11425" s="2" t="s">
        <v>11456</v>
      </c>
      <c r="B11425" s="2" t="s">
        <v>19</v>
      </c>
      <c r="C11425" s="2" t="s">
        <v>14</v>
      </c>
      <c r="D11425" s="2">
        <v>301.5</v>
      </c>
      <c r="E11425" s="2">
        <v>0.27</v>
      </c>
      <c r="F11425" s="2">
        <f t="shared" si="357"/>
        <v>81.405000000000001</v>
      </c>
      <c r="G11425" s="2">
        <v>4</v>
      </c>
      <c r="H11425" s="2" t="str">
        <f>TEXT(Table1[[#This Row],[order_date]],"mmmm")</f>
        <v>April</v>
      </c>
      <c r="I11425" s="3">
        <v>45407</v>
      </c>
      <c r="J11425" s="3">
        <v>45409</v>
      </c>
      <c r="K11425" s="3" t="str">
        <f>TEXT(Table1[[#This Row],[delivery_date]]-Table1[[#This Row],[order_date]],"D")</f>
        <v>2</v>
      </c>
      <c r="L11425" s="2" t="s">
        <v>31</v>
      </c>
      <c r="M11425" s="2" t="s">
        <v>22</v>
      </c>
      <c r="N11425" s="2">
        <v>62.33</v>
      </c>
      <c r="O11425" s="2" t="s">
        <v>23</v>
      </c>
      <c r="P11425" s="2">
        <f t="shared" si="356"/>
        <v>220.095</v>
      </c>
    </row>
    <row r="11426" spans="1:16" ht="14.25" customHeight="1" x14ac:dyDescent="0.35">
      <c r="A11426" s="2" t="s">
        <v>11457</v>
      </c>
      <c r="B11426" s="2" t="s">
        <v>41</v>
      </c>
      <c r="C11426" s="2" t="s">
        <v>20</v>
      </c>
      <c r="D11426" s="2">
        <v>2123.6</v>
      </c>
      <c r="E11426" s="2">
        <v>0.18</v>
      </c>
      <c r="F11426" s="2">
        <f t="shared" si="357"/>
        <v>382.24799999999999</v>
      </c>
      <c r="G11426" s="2">
        <v>7</v>
      </c>
      <c r="H11426" s="2" t="str">
        <f>TEXT(Table1[[#This Row],[order_date]],"mmmm")</f>
        <v>May</v>
      </c>
      <c r="I11426" s="3">
        <v>45050</v>
      </c>
      <c r="J11426" s="3">
        <v>45054</v>
      </c>
      <c r="K11426" s="3" t="str">
        <f>TEXT(Table1[[#This Row],[delivery_date]]-Table1[[#This Row],[order_date]],"D")</f>
        <v>4</v>
      </c>
      <c r="L11426" s="2" t="s">
        <v>31</v>
      </c>
      <c r="M11426" s="2" t="s">
        <v>22</v>
      </c>
      <c r="N11426" s="2">
        <v>256.54000000000002</v>
      </c>
      <c r="O11426" s="2" t="s">
        <v>17</v>
      </c>
      <c r="P11426" s="2">
        <f t="shared" si="356"/>
        <v>1741.3519999999999</v>
      </c>
    </row>
    <row r="11427" spans="1:16" ht="14.25" customHeight="1" x14ac:dyDescent="0.35">
      <c r="A11427" s="2" t="s">
        <v>11458</v>
      </c>
      <c r="B11427" s="2" t="s">
        <v>25</v>
      </c>
      <c r="C11427" s="2" t="s">
        <v>33</v>
      </c>
      <c r="D11427" s="2">
        <v>3690.98</v>
      </c>
      <c r="E11427" s="2">
        <v>0.09</v>
      </c>
      <c r="F11427" s="2">
        <f t="shared" si="357"/>
        <v>332.18819999999999</v>
      </c>
      <c r="G11427" s="2">
        <v>2</v>
      </c>
      <c r="H11427" s="2" t="str">
        <f>TEXT(Table1[[#This Row],[order_date]],"mmmm")</f>
        <v>June</v>
      </c>
      <c r="I11427" s="3">
        <v>45453</v>
      </c>
      <c r="J11427" s="3">
        <v>45455</v>
      </c>
      <c r="K11427" s="3" t="str">
        <f>TEXT(Table1[[#This Row],[delivery_date]]-Table1[[#This Row],[order_date]],"D")</f>
        <v>2</v>
      </c>
      <c r="L11427" s="2" t="s">
        <v>31</v>
      </c>
      <c r="M11427" s="2" t="s">
        <v>22</v>
      </c>
      <c r="N11427" s="2">
        <v>546.28</v>
      </c>
      <c r="O11427" s="2" t="s">
        <v>39</v>
      </c>
      <c r="P11427" s="2">
        <f t="shared" si="356"/>
        <v>3358.7918</v>
      </c>
    </row>
    <row r="11428" spans="1:16" ht="14.25" customHeight="1" x14ac:dyDescent="0.35">
      <c r="A11428" s="2" t="s">
        <v>11459</v>
      </c>
      <c r="B11428" s="2" t="s">
        <v>19</v>
      </c>
      <c r="C11428" s="2" t="s">
        <v>36</v>
      </c>
      <c r="D11428" s="2">
        <v>2265.58</v>
      </c>
      <c r="E11428" s="2">
        <v>0.13</v>
      </c>
      <c r="F11428" s="2">
        <f t="shared" si="357"/>
        <v>294.52539999999999</v>
      </c>
      <c r="G11428" s="2">
        <v>9</v>
      </c>
      <c r="H11428" s="2" t="str">
        <f>TEXT(Table1[[#This Row],[order_date]],"mmmm")</f>
        <v>February</v>
      </c>
      <c r="I11428" s="3">
        <v>45334</v>
      </c>
      <c r="J11428" s="3">
        <v>45339</v>
      </c>
      <c r="K11428" s="3" t="str">
        <f>TEXT(Table1[[#This Row],[delivery_date]]-Table1[[#This Row],[order_date]],"D")</f>
        <v>5</v>
      </c>
      <c r="L11428" s="2" t="s">
        <v>21</v>
      </c>
      <c r="M11428" s="2" t="s">
        <v>27</v>
      </c>
      <c r="N11428" s="2">
        <v>123.44</v>
      </c>
      <c r="O11428" s="2" t="s">
        <v>48</v>
      </c>
      <c r="P11428" s="2">
        <f t="shared" si="356"/>
        <v>1971.0545999999999</v>
      </c>
    </row>
    <row r="11429" spans="1:16" ht="14.25" customHeight="1" x14ac:dyDescent="0.35">
      <c r="A11429" s="2" t="s">
        <v>11460</v>
      </c>
      <c r="B11429" s="2" t="s">
        <v>19</v>
      </c>
      <c r="C11429" s="2" t="s">
        <v>26</v>
      </c>
      <c r="D11429" s="2">
        <v>3814.25</v>
      </c>
      <c r="E11429" s="2">
        <v>0.26</v>
      </c>
      <c r="F11429" s="2">
        <f t="shared" si="357"/>
        <v>991.70500000000004</v>
      </c>
      <c r="G11429" s="2">
        <v>9</v>
      </c>
      <c r="H11429" s="2" t="str">
        <f>TEXT(Table1[[#This Row],[order_date]],"mmmm")</f>
        <v>October</v>
      </c>
      <c r="I11429" s="3">
        <v>45211</v>
      </c>
      <c r="J11429" s="3">
        <v>45213</v>
      </c>
      <c r="K11429" s="3" t="str">
        <f>TEXT(Table1[[#This Row],[delivery_date]]-Table1[[#This Row],[order_date]],"D")</f>
        <v>2</v>
      </c>
      <c r="L11429" s="2" t="s">
        <v>15</v>
      </c>
      <c r="M11429" s="2" t="s">
        <v>16</v>
      </c>
      <c r="N11429" s="2">
        <v>686.7</v>
      </c>
      <c r="O11429" s="2" t="s">
        <v>28</v>
      </c>
      <c r="P11429" s="2">
        <f t="shared" si="356"/>
        <v>2822.5450000000001</v>
      </c>
    </row>
    <row r="11430" spans="1:16" ht="14.25" customHeight="1" x14ac:dyDescent="0.35">
      <c r="A11430" s="2" t="s">
        <v>11461</v>
      </c>
      <c r="B11430" s="2" t="s">
        <v>19</v>
      </c>
      <c r="C11430" s="2" t="s">
        <v>36</v>
      </c>
      <c r="D11430" s="2">
        <v>2596.11</v>
      </c>
      <c r="E11430" s="2">
        <v>0.13</v>
      </c>
      <c r="F11430" s="2">
        <f t="shared" si="357"/>
        <v>337.49430000000001</v>
      </c>
      <c r="G11430" s="2">
        <v>6</v>
      </c>
      <c r="H11430" s="2" t="str">
        <f>TEXT(Table1[[#This Row],[order_date]],"mmmm")</f>
        <v>July</v>
      </c>
      <c r="I11430" s="3">
        <v>45125</v>
      </c>
      <c r="J11430" s="3">
        <v>45132</v>
      </c>
      <c r="K11430" s="3" t="str">
        <f>TEXT(Table1[[#This Row],[delivery_date]]-Table1[[#This Row],[order_date]],"D")</f>
        <v>7</v>
      </c>
      <c r="L11430" s="2" t="s">
        <v>21</v>
      </c>
      <c r="M11430" s="2" t="s">
        <v>22</v>
      </c>
      <c r="N11430" s="2">
        <v>139</v>
      </c>
      <c r="O11430" s="2" t="s">
        <v>39</v>
      </c>
      <c r="P11430" s="2">
        <f t="shared" si="356"/>
        <v>2258.6157000000003</v>
      </c>
    </row>
    <row r="11431" spans="1:16" ht="14.25" customHeight="1" x14ac:dyDescent="0.35">
      <c r="A11431" s="2" t="s">
        <v>11462</v>
      </c>
      <c r="B11431" s="2" t="s">
        <v>25</v>
      </c>
      <c r="C11431" s="2" t="s">
        <v>36</v>
      </c>
      <c r="D11431" s="2">
        <v>1567.19</v>
      </c>
      <c r="E11431" s="2">
        <v>0.39</v>
      </c>
      <c r="F11431" s="2">
        <f t="shared" si="357"/>
        <v>611.20410000000004</v>
      </c>
      <c r="G11431" s="2">
        <v>9</v>
      </c>
      <c r="H11431" s="2" t="str">
        <f>TEXT(Table1[[#This Row],[order_date]],"mmmm")</f>
        <v>April</v>
      </c>
      <c r="I11431" s="3">
        <v>45388</v>
      </c>
      <c r="J11431" s="3">
        <v>45393</v>
      </c>
      <c r="K11431" s="3" t="str">
        <f>TEXT(Table1[[#This Row],[delivery_date]]-Table1[[#This Row],[order_date]],"D")</f>
        <v>5</v>
      </c>
      <c r="L11431" s="2" t="s">
        <v>15</v>
      </c>
      <c r="M11431" s="2" t="s">
        <v>27</v>
      </c>
      <c r="N11431" s="2">
        <v>413.69</v>
      </c>
      <c r="O11431" s="2" t="s">
        <v>34</v>
      </c>
      <c r="P11431" s="2">
        <f t="shared" si="356"/>
        <v>955.98590000000002</v>
      </c>
    </row>
    <row r="11432" spans="1:16" ht="14.25" customHeight="1" x14ac:dyDescent="0.35">
      <c r="A11432" s="2" t="s">
        <v>11463</v>
      </c>
      <c r="B11432" s="2" t="s">
        <v>25</v>
      </c>
      <c r="C11432" s="2" t="s">
        <v>36</v>
      </c>
      <c r="D11432" s="2">
        <v>1094.27</v>
      </c>
      <c r="E11432" s="2">
        <v>7.0000000000000007E-2</v>
      </c>
      <c r="F11432" s="2">
        <f t="shared" si="357"/>
        <v>76.5989</v>
      </c>
      <c r="G11432" s="2">
        <v>1</v>
      </c>
      <c r="H11432" s="2" t="str">
        <f>TEXT(Table1[[#This Row],[order_date]],"mmmm")</f>
        <v>April</v>
      </c>
      <c r="I11432" s="3">
        <v>45394</v>
      </c>
      <c r="J11432" s="3">
        <v>45396</v>
      </c>
      <c r="K11432" s="3" t="str">
        <f>TEXT(Table1[[#This Row],[delivery_date]]-Table1[[#This Row],[order_date]],"D")</f>
        <v>2</v>
      </c>
      <c r="L11432" s="2" t="s">
        <v>21</v>
      </c>
      <c r="M11432" s="2" t="s">
        <v>27</v>
      </c>
      <c r="N11432" s="2">
        <v>239.43</v>
      </c>
      <c r="O11432" s="2" t="s">
        <v>23</v>
      </c>
      <c r="P11432" s="2">
        <f t="shared" si="356"/>
        <v>1017.6711</v>
      </c>
    </row>
    <row r="11433" spans="1:16" ht="14.25" customHeight="1" x14ac:dyDescent="0.35">
      <c r="A11433" s="2" t="s">
        <v>11464</v>
      </c>
      <c r="B11433" s="2" t="s">
        <v>19</v>
      </c>
      <c r="C11433" s="2" t="s">
        <v>14</v>
      </c>
      <c r="D11433" s="2">
        <v>2163.41</v>
      </c>
      <c r="E11433" s="2">
        <v>0.26</v>
      </c>
      <c r="F11433" s="2">
        <f t="shared" si="357"/>
        <v>562.48659999999995</v>
      </c>
      <c r="G11433" s="2">
        <v>6</v>
      </c>
      <c r="H11433" s="2" t="str">
        <f>TEXT(Table1[[#This Row],[order_date]],"mmmm")</f>
        <v>April</v>
      </c>
      <c r="I11433" s="3">
        <v>45019</v>
      </c>
      <c r="J11433" s="3">
        <v>45025</v>
      </c>
      <c r="K11433" s="3" t="str">
        <f>TEXT(Table1[[#This Row],[delivery_date]]-Table1[[#This Row],[order_date]],"D")</f>
        <v>6</v>
      </c>
      <c r="L11433" s="2" t="s">
        <v>21</v>
      </c>
      <c r="M11433" s="2" t="s">
        <v>22</v>
      </c>
      <c r="N11433" s="2">
        <v>345.32</v>
      </c>
      <c r="O11433" s="2" t="s">
        <v>17</v>
      </c>
      <c r="P11433" s="2">
        <f t="shared" si="356"/>
        <v>1600.9233999999999</v>
      </c>
    </row>
    <row r="11434" spans="1:16" ht="14.25" customHeight="1" x14ac:dyDescent="0.35">
      <c r="A11434" s="2" t="s">
        <v>11465</v>
      </c>
      <c r="B11434" s="2" t="s">
        <v>19</v>
      </c>
      <c r="C11434" s="2" t="s">
        <v>36</v>
      </c>
      <c r="D11434" s="2">
        <v>275.44</v>
      </c>
      <c r="E11434" s="2">
        <v>0.25</v>
      </c>
      <c r="F11434" s="2">
        <f t="shared" si="357"/>
        <v>68.86</v>
      </c>
      <c r="G11434" s="2">
        <v>3</v>
      </c>
      <c r="H11434" s="2" t="str">
        <f>TEXT(Table1[[#This Row],[order_date]],"mmmm")</f>
        <v>July</v>
      </c>
      <c r="I11434" s="3">
        <v>45475</v>
      </c>
      <c r="J11434" s="3">
        <v>45480</v>
      </c>
      <c r="K11434" s="3" t="str">
        <f>TEXT(Table1[[#This Row],[delivery_date]]-Table1[[#This Row],[order_date]],"D")</f>
        <v>5</v>
      </c>
      <c r="L11434" s="2" t="s">
        <v>31</v>
      </c>
      <c r="M11434" s="2" t="s">
        <v>27</v>
      </c>
      <c r="N11434" s="2">
        <v>57.88</v>
      </c>
      <c r="O11434" s="2" t="s">
        <v>34</v>
      </c>
      <c r="P11434" s="2">
        <f t="shared" si="356"/>
        <v>206.57999999999998</v>
      </c>
    </row>
    <row r="11435" spans="1:16" ht="14.25" customHeight="1" x14ac:dyDescent="0.35">
      <c r="A11435" s="2" t="s">
        <v>11466</v>
      </c>
      <c r="B11435" s="2" t="s">
        <v>13</v>
      </c>
      <c r="C11435" s="2" t="s">
        <v>20</v>
      </c>
      <c r="D11435" s="2">
        <v>2170.4699999999998</v>
      </c>
      <c r="E11435" s="2">
        <v>7.0000000000000007E-2</v>
      </c>
      <c r="F11435" s="2">
        <f t="shared" si="357"/>
        <v>151.93289999999999</v>
      </c>
      <c r="G11435" s="2">
        <v>6</v>
      </c>
      <c r="H11435" s="2" t="str">
        <f>TEXT(Table1[[#This Row],[order_date]],"mmmm")</f>
        <v>December</v>
      </c>
      <c r="I11435" s="3">
        <v>45630</v>
      </c>
      <c r="J11435" s="3">
        <v>45631</v>
      </c>
      <c r="K11435" s="3" t="str">
        <f>TEXT(Table1[[#This Row],[delivery_date]]-Table1[[#This Row],[order_date]],"D")</f>
        <v>1</v>
      </c>
      <c r="L11435" s="2" t="s">
        <v>31</v>
      </c>
      <c r="M11435" s="2" t="s">
        <v>22</v>
      </c>
      <c r="N11435" s="2">
        <v>364.25</v>
      </c>
      <c r="O11435" s="2" t="s">
        <v>23</v>
      </c>
      <c r="P11435" s="2">
        <f t="shared" si="356"/>
        <v>2018.5370999999998</v>
      </c>
    </row>
    <row r="11436" spans="1:16" ht="14.25" customHeight="1" x14ac:dyDescent="0.35">
      <c r="A11436" s="2" t="s">
        <v>11467</v>
      </c>
      <c r="B11436" s="2" t="s">
        <v>19</v>
      </c>
      <c r="C11436" s="2" t="s">
        <v>20</v>
      </c>
      <c r="D11436" s="2">
        <v>436.24</v>
      </c>
      <c r="E11436" s="2">
        <v>0.5</v>
      </c>
      <c r="F11436" s="2">
        <f t="shared" si="357"/>
        <v>218.12</v>
      </c>
      <c r="G11436" s="2">
        <v>5</v>
      </c>
      <c r="H11436" s="2" t="str">
        <f>TEXT(Table1[[#This Row],[order_date]],"mmmm")</f>
        <v>April</v>
      </c>
      <c r="I11436" s="3">
        <v>45021</v>
      </c>
      <c r="J11436" s="3">
        <v>45026</v>
      </c>
      <c r="K11436" s="3" t="str">
        <f>TEXT(Table1[[#This Row],[delivery_date]]-Table1[[#This Row],[order_date]],"D")</f>
        <v>5</v>
      </c>
      <c r="L11436" s="2" t="s">
        <v>21</v>
      </c>
      <c r="M11436" s="2" t="s">
        <v>16</v>
      </c>
      <c r="N11436" s="2">
        <v>39.5</v>
      </c>
      <c r="O11436" s="2" t="s">
        <v>39</v>
      </c>
      <c r="P11436" s="2">
        <f t="shared" si="356"/>
        <v>218.12</v>
      </c>
    </row>
    <row r="11437" spans="1:16" ht="14.25" customHeight="1" x14ac:dyDescent="0.35">
      <c r="A11437" s="2" t="s">
        <v>11468</v>
      </c>
      <c r="B11437" s="2" t="s">
        <v>41</v>
      </c>
      <c r="C11437" s="2" t="s">
        <v>33</v>
      </c>
      <c r="D11437" s="2">
        <v>4397.32</v>
      </c>
      <c r="E11437" s="2">
        <v>0.41</v>
      </c>
      <c r="F11437" s="2">
        <f t="shared" si="357"/>
        <v>1802.9011999999998</v>
      </c>
      <c r="G11437" s="2">
        <v>5</v>
      </c>
      <c r="H11437" s="2" t="str">
        <f>TEXT(Table1[[#This Row],[order_date]],"mmmm")</f>
        <v>February</v>
      </c>
      <c r="I11437" s="3">
        <v>45329</v>
      </c>
      <c r="J11437" s="3">
        <v>45336</v>
      </c>
      <c r="K11437" s="3" t="str">
        <f>TEXT(Table1[[#This Row],[delivery_date]]-Table1[[#This Row],[order_date]],"D")</f>
        <v>7</v>
      </c>
      <c r="L11437" s="2" t="s">
        <v>31</v>
      </c>
      <c r="M11437" s="2" t="s">
        <v>27</v>
      </c>
      <c r="N11437" s="2">
        <v>808.88</v>
      </c>
      <c r="O11437" s="2" t="s">
        <v>34</v>
      </c>
      <c r="P11437" s="2">
        <f t="shared" si="356"/>
        <v>2594.4187999999999</v>
      </c>
    </row>
    <row r="11438" spans="1:16" ht="14.25" customHeight="1" x14ac:dyDescent="0.35">
      <c r="A11438" s="2" t="s">
        <v>11469</v>
      </c>
      <c r="B11438" s="2" t="s">
        <v>41</v>
      </c>
      <c r="C11438" s="2" t="s">
        <v>33</v>
      </c>
      <c r="D11438" s="2">
        <v>2919.86</v>
      </c>
      <c r="E11438" s="2">
        <v>0.19</v>
      </c>
      <c r="F11438" s="2">
        <f t="shared" si="357"/>
        <v>554.77340000000004</v>
      </c>
      <c r="G11438" s="2">
        <v>1</v>
      </c>
      <c r="H11438" s="2" t="str">
        <f>TEXT(Table1[[#This Row],[order_date]],"mmmm")</f>
        <v>March</v>
      </c>
      <c r="I11438" s="3">
        <v>44997</v>
      </c>
      <c r="J11438" s="3">
        <v>45003</v>
      </c>
      <c r="K11438" s="3" t="str">
        <f>TEXT(Table1[[#This Row],[delivery_date]]-Table1[[#This Row],[order_date]],"D")</f>
        <v>6</v>
      </c>
      <c r="L11438" s="2" t="s">
        <v>15</v>
      </c>
      <c r="M11438" s="2" t="s">
        <v>27</v>
      </c>
      <c r="N11438" s="2">
        <v>816.09</v>
      </c>
      <c r="O11438" s="2" t="s">
        <v>28</v>
      </c>
      <c r="P11438" s="2">
        <f t="shared" si="356"/>
        <v>2365.0866000000001</v>
      </c>
    </row>
    <row r="11439" spans="1:16" ht="14.25" customHeight="1" x14ac:dyDescent="0.35">
      <c r="A11439" s="2" t="s">
        <v>11470</v>
      </c>
      <c r="B11439" s="2" t="s">
        <v>19</v>
      </c>
      <c r="C11439" s="2" t="s">
        <v>36</v>
      </c>
      <c r="D11439" s="2">
        <v>3265.61</v>
      </c>
      <c r="E11439" s="2">
        <v>0.34</v>
      </c>
      <c r="F11439" s="2">
        <f t="shared" si="357"/>
        <v>1110.3074000000001</v>
      </c>
      <c r="G11439" s="2">
        <v>5</v>
      </c>
      <c r="H11439" s="2" t="str">
        <f>TEXT(Table1[[#This Row],[order_date]],"mmmm")</f>
        <v>June</v>
      </c>
      <c r="I11439" s="3">
        <v>45444</v>
      </c>
      <c r="J11439" s="3">
        <v>45448</v>
      </c>
      <c r="K11439" s="3" t="str">
        <f>TEXT(Table1[[#This Row],[delivery_date]]-Table1[[#This Row],[order_date]],"D")</f>
        <v>4</v>
      </c>
      <c r="L11439" s="2" t="s">
        <v>15</v>
      </c>
      <c r="M11439" s="2" t="s">
        <v>16</v>
      </c>
      <c r="N11439" s="2">
        <v>681.35</v>
      </c>
      <c r="O11439" s="2" t="s">
        <v>39</v>
      </c>
      <c r="P11439" s="2">
        <f t="shared" si="356"/>
        <v>2155.3026</v>
      </c>
    </row>
    <row r="11440" spans="1:16" ht="14.25" customHeight="1" x14ac:dyDescent="0.35">
      <c r="A11440" s="2" t="s">
        <v>11471</v>
      </c>
      <c r="B11440" s="2" t="s">
        <v>25</v>
      </c>
      <c r="C11440" s="2" t="s">
        <v>36</v>
      </c>
      <c r="D11440" s="2">
        <v>1515.43</v>
      </c>
      <c r="E11440" s="2">
        <v>0.36</v>
      </c>
      <c r="F11440" s="2">
        <f t="shared" si="357"/>
        <v>545.5548</v>
      </c>
      <c r="G11440" s="2">
        <v>6</v>
      </c>
      <c r="H11440" s="2" t="str">
        <f>TEXT(Table1[[#This Row],[order_date]],"mmmm")</f>
        <v>December</v>
      </c>
      <c r="I11440" s="3">
        <v>45281</v>
      </c>
      <c r="J11440" s="3">
        <v>45283</v>
      </c>
      <c r="K11440" s="3" t="str">
        <f>TEXT(Table1[[#This Row],[delivery_date]]-Table1[[#This Row],[order_date]],"D")</f>
        <v>2</v>
      </c>
      <c r="L11440" s="2" t="s">
        <v>31</v>
      </c>
      <c r="M11440" s="2" t="s">
        <v>16</v>
      </c>
      <c r="N11440" s="2">
        <v>386.25</v>
      </c>
      <c r="O11440" s="2" t="s">
        <v>39</v>
      </c>
      <c r="P11440" s="2">
        <f t="shared" si="356"/>
        <v>969.87520000000006</v>
      </c>
    </row>
    <row r="11441" spans="1:16" ht="14.25" customHeight="1" x14ac:dyDescent="0.35">
      <c r="A11441" s="2" t="s">
        <v>11472</v>
      </c>
      <c r="B11441" s="2" t="s">
        <v>13</v>
      </c>
      <c r="C11441" s="2" t="s">
        <v>14</v>
      </c>
      <c r="D11441" s="2">
        <v>1206.52</v>
      </c>
      <c r="E11441" s="2">
        <v>0.33</v>
      </c>
      <c r="F11441" s="2">
        <f t="shared" si="357"/>
        <v>398.15160000000003</v>
      </c>
      <c r="G11441" s="2">
        <v>1</v>
      </c>
      <c r="H11441" s="2" t="str">
        <f>TEXT(Table1[[#This Row],[order_date]],"mmmm")</f>
        <v>July</v>
      </c>
      <c r="I11441" s="3">
        <v>45493</v>
      </c>
      <c r="J11441" s="3">
        <v>45499</v>
      </c>
      <c r="K11441" s="3" t="str">
        <f>TEXT(Table1[[#This Row],[delivery_date]]-Table1[[#This Row],[order_date]],"D")</f>
        <v>6</v>
      </c>
      <c r="L11441" s="2" t="s">
        <v>31</v>
      </c>
      <c r="M11441" s="2" t="s">
        <v>16</v>
      </c>
      <c r="N11441" s="2">
        <v>135.96</v>
      </c>
      <c r="O11441" s="2" t="s">
        <v>48</v>
      </c>
      <c r="P11441" s="2">
        <f t="shared" si="356"/>
        <v>808.36839999999995</v>
      </c>
    </row>
    <row r="11442" spans="1:16" ht="14.25" customHeight="1" x14ac:dyDescent="0.35">
      <c r="A11442" s="2" t="s">
        <v>11473</v>
      </c>
      <c r="B11442" s="2" t="s">
        <v>25</v>
      </c>
      <c r="C11442" s="2" t="s">
        <v>36</v>
      </c>
      <c r="D11442" s="2">
        <v>3568.74</v>
      </c>
      <c r="E11442" s="2">
        <v>0.22</v>
      </c>
      <c r="F11442" s="2">
        <f t="shared" si="357"/>
        <v>785.12279999999998</v>
      </c>
      <c r="G11442" s="2">
        <v>7</v>
      </c>
      <c r="H11442" s="2" t="str">
        <f>TEXT(Table1[[#This Row],[order_date]],"mmmm")</f>
        <v>October</v>
      </c>
      <c r="I11442" s="3">
        <v>45207</v>
      </c>
      <c r="J11442" s="3">
        <v>45208</v>
      </c>
      <c r="K11442" s="3" t="str">
        <f>TEXT(Table1[[#This Row],[delivery_date]]-Table1[[#This Row],[order_date]],"D")</f>
        <v>1</v>
      </c>
      <c r="L11442" s="2" t="s">
        <v>21</v>
      </c>
      <c r="M11442" s="2" t="s">
        <v>27</v>
      </c>
      <c r="N11442" s="2">
        <v>548.23</v>
      </c>
      <c r="O11442" s="2" t="s">
        <v>48</v>
      </c>
      <c r="P11442" s="2">
        <f t="shared" si="356"/>
        <v>2783.6171999999997</v>
      </c>
    </row>
    <row r="11443" spans="1:16" ht="14.25" customHeight="1" x14ac:dyDescent="0.35">
      <c r="A11443" s="2" t="s">
        <v>11474</v>
      </c>
      <c r="B11443" s="2" t="s">
        <v>19</v>
      </c>
      <c r="C11443" s="2" t="s">
        <v>36</v>
      </c>
      <c r="D11443" s="2">
        <v>3390.67</v>
      </c>
      <c r="E11443" s="2">
        <v>0.44</v>
      </c>
      <c r="F11443" s="2">
        <f t="shared" si="357"/>
        <v>1491.8948</v>
      </c>
      <c r="G11443" s="2">
        <v>1</v>
      </c>
      <c r="H11443" s="2" t="str">
        <f>TEXT(Table1[[#This Row],[order_date]],"mmmm")</f>
        <v>April</v>
      </c>
      <c r="I11443" s="3">
        <v>45024</v>
      </c>
      <c r="J11443" s="3">
        <v>45026</v>
      </c>
      <c r="K11443" s="3" t="str">
        <f>TEXT(Table1[[#This Row],[delivery_date]]-Table1[[#This Row],[order_date]],"D")</f>
        <v>2</v>
      </c>
      <c r="L11443" s="2" t="s">
        <v>21</v>
      </c>
      <c r="M11443" s="2" t="s">
        <v>16</v>
      </c>
      <c r="N11443" s="2">
        <v>404.01</v>
      </c>
      <c r="O11443" s="2" t="s">
        <v>28</v>
      </c>
      <c r="P11443" s="2">
        <f t="shared" si="356"/>
        <v>1898.7752</v>
      </c>
    </row>
    <row r="11444" spans="1:16" ht="14.25" customHeight="1" x14ac:dyDescent="0.35">
      <c r="A11444" s="2" t="s">
        <v>11475</v>
      </c>
      <c r="B11444" s="2" t="s">
        <v>41</v>
      </c>
      <c r="C11444" s="2" t="s">
        <v>36</v>
      </c>
      <c r="D11444" s="2">
        <v>701.12</v>
      </c>
      <c r="E11444" s="2">
        <v>0.39</v>
      </c>
      <c r="F11444" s="2">
        <f t="shared" si="357"/>
        <v>273.43680000000001</v>
      </c>
      <c r="G11444" s="2">
        <v>7</v>
      </c>
      <c r="H11444" s="2" t="str">
        <f>TEXT(Table1[[#This Row],[order_date]],"mmmm")</f>
        <v>March</v>
      </c>
      <c r="I11444" s="3">
        <v>45009</v>
      </c>
      <c r="J11444" s="3">
        <v>45015</v>
      </c>
      <c r="K11444" s="3" t="str">
        <f>TEXT(Table1[[#This Row],[delivery_date]]-Table1[[#This Row],[order_date]],"D")</f>
        <v>6</v>
      </c>
      <c r="L11444" s="2" t="s">
        <v>21</v>
      </c>
      <c r="M11444" s="2" t="s">
        <v>22</v>
      </c>
      <c r="N11444" s="2">
        <v>167.06</v>
      </c>
      <c r="O11444" s="2" t="s">
        <v>28</v>
      </c>
      <c r="P11444" s="2">
        <f t="shared" si="356"/>
        <v>427.6832</v>
      </c>
    </row>
    <row r="11445" spans="1:16" ht="14.25" customHeight="1" x14ac:dyDescent="0.35">
      <c r="A11445" s="2" t="s">
        <v>11476</v>
      </c>
      <c r="B11445" s="2" t="s">
        <v>13</v>
      </c>
      <c r="C11445" s="2" t="s">
        <v>26</v>
      </c>
      <c r="D11445" s="2">
        <v>1269.3399999999999</v>
      </c>
      <c r="E11445" s="2">
        <v>0.27</v>
      </c>
      <c r="F11445" s="2">
        <f t="shared" si="357"/>
        <v>342.72179999999997</v>
      </c>
      <c r="G11445" s="2">
        <v>9</v>
      </c>
      <c r="H11445" s="2" t="str">
        <f>TEXT(Table1[[#This Row],[order_date]],"mmmm")</f>
        <v>September</v>
      </c>
      <c r="I11445" s="3">
        <v>45186</v>
      </c>
      <c r="J11445" s="3">
        <v>45191</v>
      </c>
      <c r="K11445" s="3" t="str">
        <f>TEXT(Table1[[#This Row],[delivery_date]]-Table1[[#This Row],[order_date]],"D")</f>
        <v>5</v>
      </c>
      <c r="L11445" s="2" t="s">
        <v>31</v>
      </c>
      <c r="M11445" s="2" t="s">
        <v>22</v>
      </c>
      <c r="N11445" s="2">
        <v>265.91000000000003</v>
      </c>
      <c r="O11445" s="2" t="s">
        <v>28</v>
      </c>
      <c r="P11445" s="2">
        <f t="shared" si="356"/>
        <v>926.61819999999989</v>
      </c>
    </row>
    <row r="11446" spans="1:16" ht="14.25" customHeight="1" x14ac:dyDescent="0.35">
      <c r="A11446" s="2" t="s">
        <v>11477</v>
      </c>
      <c r="B11446" s="2" t="s">
        <v>25</v>
      </c>
      <c r="C11446" s="2" t="s">
        <v>26</v>
      </c>
      <c r="D11446" s="2">
        <v>4738.22</v>
      </c>
      <c r="E11446" s="2">
        <v>0</v>
      </c>
      <c r="F11446" s="2">
        <f t="shared" si="357"/>
        <v>0</v>
      </c>
      <c r="G11446" s="2">
        <v>7</v>
      </c>
      <c r="H11446" s="2" t="str">
        <f>TEXT(Table1[[#This Row],[order_date]],"mmmm")</f>
        <v>August</v>
      </c>
      <c r="I11446" s="3">
        <v>45142</v>
      </c>
      <c r="J11446" s="3">
        <v>45144</v>
      </c>
      <c r="K11446" s="3" t="str">
        <f>TEXT(Table1[[#This Row],[delivery_date]]-Table1[[#This Row],[order_date]],"D")</f>
        <v>2</v>
      </c>
      <c r="L11446" s="2" t="s">
        <v>31</v>
      </c>
      <c r="M11446" s="2" t="s">
        <v>27</v>
      </c>
      <c r="N11446" s="2">
        <v>914.61</v>
      </c>
      <c r="O11446" s="2" t="s">
        <v>34</v>
      </c>
      <c r="P11446" s="2">
        <f t="shared" si="356"/>
        <v>4738.22</v>
      </c>
    </row>
    <row r="11447" spans="1:16" ht="14.25" customHeight="1" x14ac:dyDescent="0.35">
      <c r="A11447" s="2" t="s">
        <v>11478</v>
      </c>
      <c r="B11447" s="2" t="s">
        <v>25</v>
      </c>
      <c r="C11447" s="2" t="s">
        <v>14</v>
      </c>
      <c r="D11447" s="2">
        <v>1590.47</v>
      </c>
      <c r="E11447" s="2">
        <v>0.11</v>
      </c>
      <c r="F11447" s="2">
        <f t="shared" si="357"/>
        <v>174.95170000000002</v>
      </c>
      <c r="G11447" s="2">
        <v>5</v>
      </c>
      <c r="H11447" s="2" t="str">
        <f>TEXT(Table1[[#This Row],[order_date]],"mmmm")</f>
        <v>August</v>
      </c>
      <c r="I11447" s="3">
        <v>45161</v>
      </c>
      <c r="J11447" s="3">
        <v>45168</v>
      </c>
      <c r="K11447" s="3" t="str">
        <f>TEXT(Table1[[#This Row],[delivery_date]]-Table1[[#This Row],[order_date]],"D")</f>
        <v>7</v>
      </c>
      <c r="L11447" s="2" t="s">
        <v>21</v>
      </c>
      <c r="M11447" s="2" t="s">
        <v>22</v>
      </c>
      <c r="N11447" s="2">
        <v>82.49</v>
      </c>
      <c r="O11447" s="2" t="s">
        <v>48</v>
      </c>
      <c r="P11447" s="2">
        <f t="shared" si="356"/>
        <v>1415.5183</v>
      </c>
    </row>
    <row r="11448" spans="1:16" ht="14.25" customHeight="1" x14ac:dyDescent="0.35">
      <c r="A11448" s="2" t="s">
        <v>11479</v>
      </c>
      <c r="B11448" s="2" t="s">
        <v>19</v>
      </c>
      <c r="C11448" s="2" t="s">
        <v>14</v>
      </c>
      <c r="D11448" s="2">
        <v>226.57</v>
      </c>
      <c r="E11448" s="2">
        <v>0.25</v>
      </c>
      <c r="F11448" s="2">
        <f t="shared" si="357"/>
        <v>56.642499999999998</v>
      </c>
      <c r="G11448" s="2">
        <v>3</v>
      </c>
      <c r="H11448" s="2" t="str">
        <f>TEXT(Table1[[#This Row],[order_date]],"mmmm")</f>
        <v>November</v>
      </c>
      <c r="I11448" s="3">
        <v>45248</v>
      </c>
      <c r="J11448" s="3">
        <v>45254</v>
      </c>
      <c r="K11448" s="3" t="str">
        <f>TEXT(Table1[[#This Row],[delivery_date]]-Table1[[#This Row],[order_date]],"D")</f>
        <v>6</v>
      </c>
      <c r="L11448" s="2" t="s">
        <v>31</v>
      </c>
      <c r="M11448" s="2" t="s">
        <v>16</v>
      </c>
      <c r="N11448" s="2">
        <v>59.94</v>
      </c>
      <c r="O11448" s="2" t="s">
        <v>39</v>
      </c>
      <c r="P11448" s="2">
        <f t="shared" si="356"/>
        <v>169.92750000000001</v>
      </c>
    </row>
    <row r="11449" spans="1:16" ht="14.25" customHeight="1" x14ac:dyDescent="0.35">
      <c r="A11449" s="2" t="s">
        <v>11480</v>
      </c>
      <c r="B11449" s="2" t="s">
        <v>13</v>
      </c>
      <c r="C11449" s="2" t="s">
        <v>20</v>
      </c>
      <c r="D11449" s="2">
        <v>412.53</v>
      </c>
      <c r="E11449" s="2">
        <v>0.45</v>
      </c>
      <c r="F11449" s="2">
        <f t="shared" si="357"/>
        <v>185.63849999999999</v>
      </c>
      <c r="G11449" s="2">
        <v>7</v>
      </c>
      <c r="H11449" s="2" t="str">
        <f>TEXT(Table1[[#This Row],[order_date]],"mmmm")</f>
        <v>February</v>
      </c>
      <c r="I11449" s="3">
        <v>45324</v>
      </c>
      <c r="J11449" s="3">
        <v>45327</v>
      </c>
      <c r="K11449" s="3" t="str">
        <f>TEXT(Table1[[#This Row],[delivery_date]]-Table1[[#This Row],[order_date]],"D")</f>
        <v>3</v>
      </c>
      <c r="L11449" s="2" t="s">
        <v>15</v>
      </c>
      <c r="M11449" s="2" t="s">
        <v>22</v>
      </c>
      <c r="N11449" s="2">
        <v>114.76</v>
      </c>
      <c r="O11449" s="2" t="s">
        <v>17</v>
      </c>
      <c r="P11449" s="2">
        <f t="shared" si="356"/>
        <v>226.89149999999998</v>
      </c>
    </row>
    <row r="11450" spans="1:16" ht="14.25" customHeight="1" x14ac:dyDescent="0.35">
      <c r="A11450" s="2" t="s">
        <v>11481</v>
      </c>
      <c r="B11450" s="2" t="s">
        <v>41</v>
      </c>
      <c r="C11450" s="2" t="s">
        <v>14</v>
      </c>
      <c r="D11450" s="2">
        <v>3899.92</v>
      </c>
      <c r="E11450" s="2">
        <v>0.31</v>
      </c>
      <c r="F11450" s="2">
        <f t="shared" si="357"/>
        <v>1208.9752000000001</v>
      </c>
      <c r="G11450" s="2">
        <v>6</v>
      </c>
      <c r="H11450" s="2" t="str">
        <f>TEXT(Table1[[#This Row],[order_date]],"mmmm")</f>
        <v>November</v>
      </c>
      <c r="I11450" s="3">
        <v>45616</v>
      </c>
      <c r="J11450" s="3">
        <v>45617</v>
      </c>
      <c r="K11450" s="3" t="str">
        <f>TEXT(Table1[[#This Row],[delivery_date]]-Table1[[#This Row],[order_date]],"D")</f>
        <v>1</v>
      </c>
      <c r="L11450" s="2" t="s">
        <v>15</v>
      </c>
      <c r="M11450" s="2" t="s">
        <v>16</v>
      </c>
      <c r="N11450" s="2">
        <v>879.54</v>
      </c>
      <c r="O11450" s="2" t="s">
        <v>17</v>
      </c>
      <c r="P11450" s="2">
        <f t="shared" si="356"/>
        <v>2690.9448000000002</v>
      </c>
    </row>
    <row r="11451" spans="1:16" ht="14.25" customHeight="1" x14ac:dyDescent="0.35">
      <c r="A11451" s="2" t="s">
        <v>11482</v>
      </c>
      <c r="B11451" s="2" t="s">
        <v>19</v>
      </c>
      <c r="C11451" s="2" t="s">
        <v>20</v>
      </c>
      <c r="D11451" s="2">
        <v>3810.06</v>
      </c>
      <c r="E11451" s="2">
        <v>0.21</v>
      </c>
      <c r="F11451" s="2">
        <f t="shared" si="357"/>
        <v>800.11259999999993</v>
      </c>
      <c r="G11451" s="2">
        <v>8</v>
      </c>
      <c r="H11451" s="2" t="str">
        <f>TEXT(Table1[[#This Row],[order_date]],"mmmm")</f>
        <v>June</v>
      </c>
      <c r="I11451" s="3">
        <v>45472</v>
      </c>
      <c r="J11451" s="3">
        <v>45478</v>
      </c>
      <c r="K11451" s="3" t="str">
        <f>TEXT(Table1[[#This Row],[delivery_date]]-Table1[[#This Row],[order_date]],"D")</f>
        <v>6</v>
      </c>
      <c r="L11451" s="2" t="s">
        <v>15</v>
      </c>
      <c r="M11451" s="2" t="s">
        <v>27</v>
      </c>
      <c r="N11451" s="2">
        <v>1032.6099999999999</v>
      </c>
      <c r="O11451" s="2" t="s">
        <v>34</v>
      </c>
      <c r="P11451" s="2">
        <f t="shared" si="356"/>
        <v>3009.9474</v>
      </c>
    </row>
    <row r="11452" spans="1:16" ht="14.25" customHeight="1" x14ac:dyDescent="0.35">
      <c r="A11452" s="2" t="s">
        <v>11483</v>
      </c>
      <c r="B11452" s="2" t="s">
        <v>13</v>
      </c>
      <c r="C11452" s="2" t="s">
        <v>36</v>
      </c>
      <c r="D11452" s="2">
        <v>1970.95</v>
      </c>
      <c r="E11452" s="2">
        <v>0.02</v>
      </c>
      <c r="F11452" s="2">
        <f t="shared" si="357"/>
        <v>39.419000000000004</v>
      </c>
      <c r="G11452" s="2">
        <v>8</v>
      </c>
      <c r="H11452" s="2" t="str">
        <f>TEXT(Table1[[#This Row],[order_date]],"mmmm")</f>
        <v>September</v>
      </c>
      <c r="I11452" s="3">
        <v>45173</v>
      </c>
      <c r="J11452" s="3">
        <v>45176</v>
      </c>
      <c r="K11452" s="3" t="str">
        <f>TEXT(Table1[[#This Row],[delivery_date]]-Table1[[#This Row],[order_date]],"D")</f>
        <v>3</v>
      </c>
      <c r="L11452" s="2" t="s">
        <v>21</v>
      </c>
      <c r="M11452" s="2" t="s">
        <v>16</v>
      </c>
      <c r="N11452" s="2">
        <v>511.79</v>
      </c>
      <c r="O11452" s="2" t="s">
        <v>17</v>
      </c>
      <c r="P11452" s="2">
        <f t="shared" si="356"/>
        <v>1931.5309999999999</v>
      </c>
    </row>
    <row r="11453" spans="1:16" ht="14.25" customHeight="1" x14ac:dyDescent="0.35">
      <c r="A11453" s="2" t="s">
        <v>11484</v>
      </c>
      <c r="B11453" s="2" t="s">
        <v>25</v>
      </c>
      <c r="C11453" s="2" t="s">
        <v>14</v>
      </c>
      <c r="D11453" s="2">
        <v>850.68</v>
      </c>
      <c r="E11453" s="2">
        <v>0.3</v>
      </c>
      <c r="F11453" s="2">
        <f t="shared" si="357"/>
        <v>255.20399999999998</v>
      </c>
      <c r="G11453" s="2">
        <v>6</v>
      </c>
      <c r="H11453" s="2" t="str">
        <f>TEXT(Table1[[#This Row],[order_date]],"mmmm")</f>
        <v>August</v>
      </c>
      <c r="I11453" s="3">
        <v>45146</v>
      </c>
      <c r="J11453" s="3">
        <v>45148</v>
      </c>
      <c r="K11453" s="3" t="str">
        <f>TEXT(Table1[[#This Row],[delivery_date]]-Table1[[#This Row],[order_date]],"D")</f>
        <v>2</v>
      </c>
      <c r="L11453" s="2" t="s">
        <v>21</v>
      </c>
      <c r="M11453" s="2" t="s">
        <v>22</v>
      </c>
      <c r="N11453" s="2">
        <v>216.77</v>
      </c>
      <c r="O11453" s="2" t="s">
        <v>34</v>
      </c>
      <c r="P11453" s="2">
        <f t="shared" si="356"/>
        <v>595.476</v>
      </c>
    </row>
    <row r="11454" spans="1:16" ht="14.25" customHeight="1" x14ac:dyDescent="0.35">
      <c r="A11454" s="2" t="s">
        <v>11485</v>
      </c>
      <c r="B11454" s="2" t="s">
        <v>19</v>
      </c>
      <c r="C11454" s="2" t="s">
        <v>14</v>
      </c>
      <c r="D11454" s="2">
        <v>2540.7199999999998</v>
      </c>
      <c r="E11454" s="2">
        <v>0.18</v>
      </c>
      <c r="F11454" s="2">
        <f t="shared" si="357"/>
        <v>457.32959999999997</v>
      </c>
      <c r="G11454" s="2">
        <v>7</v>
      </c>
      <c r="H11454" s="2" t="str">
        <f>TEXT(Table1[[#This Row],[order_date]],"mmmm")</f>
        <v>October</v>
      </c>
      <c r="I11454" s="3">
        <v>45588</v>
      </c>
      <c r="J11454" s="3">
        <v>45593</v>
      </c>
      <c r="K11454" s="3" t="str">
        <f>TEXT(Table1[[#This Row],[delivery_date]]-Table1[[#This Row],[order_date]],"D")</f>
        <v>5</v>
      </c>
      <c r="L11454" s="2" t="s">
        <v>15</v>
      </c>
      <c r="M11454" s="2" t="s">
        <v>16</v>
      </c>
      <c r="N11454" s="2">
        <v>595.14</v>
      </c>
      <c r="O11454" s="2" t="s">
        <v>28</v>
      </c>
      <c r="P11454" s="2">
        <f t="shared" si="356"/>
        <v>2083.3903999999998</v>
      </c>
    </row>
    <row r="11455" spans="1:16" ht="14.25" customHeight="1" x14ac:dyDescent="0.35">
      <c r="A11455" s="2" t="s">
        <v>11486</v>
      </c>
      <c r="B11455" s="2" t="s">
        <v>25</v>
      </c>
      <c r="C11455" s="2" t="s">
        <v>14</v>
      </c>
      <c r="D11455" s="2">
        <v>1726.25</v>
      </c>
      <c r="E11455" s="2">
        <v>0.27</v>
      </c>
      <c r="F11455" s="2">
        <f t="shared" si="357"/>
        <v>466.08750000000003</v>
      </c>
      <c r="G11455" s="2">
        <v>3</v>
      </c>
      <c r="H11455" s="2" t="str">
        <f>TEXT(Table1[[#This Row],[order_date]],"mmmm")</f>
        <v>April</v>
      </c>
      <c r="I11455" s="3">
        <v>45407</v>
      </c>
      <c r="J11455" s="3">
        <v>45408</v>
      </c>
      <c r="K11455" s="3" t="str">
        <f>TEXT(Table1[[#This Row],[delivery_date]]-Table1[[#This Row],[order_date]],"D")</f>
        <v>1</v>
      </c>
      <c r="L11455" s="2" t="s">
        <v>15</v>
      </c>
      <c r="M11455" s="2" t="s">
        <v>27</v>
      </c>
      <c r="N11455" s="2">
        <v>113.84</v>
      </c>
      <c r="O11455" s="2" t="s">
        <v>23</v>
      </c>
      <c r="P11455" s="2">
        <f t="shared" si="356"/>
        <v>1260.1624999999999</v>
      </c>
    </row>
    <row r="11456" spans="1:16" ht="14.25" customHeight="1" x14ac:dyDescent="0.35">
      <c r="A11456" s="2" t="s">
        <v>11487</v>
      </c>
      <c r="B11456" s="2" t="s">
        <v>25</v>
      </c>
      <c r="C11456" s="2" t="s">
        <v>20</v>
      </c>
      <c r="D11456" s="2">
        <v>1932.44</v>
      </c>
      <c r="E11456" s="2">
        <v>0.38</v>
      </c>
      <c r="F11456" s="2">
        <f t="shared" si="357"/>
        <v>734.32720000000006</v>
      </c>
      <c r="G11456" s="2">
        <v>4</v>
      </c>
      <c r="H11456" s="2" t="str">
        <f>TEXT(Table1[[#This Row],[order_date]],"mmmm")</f>
        <v>September</v>
      </c>
      <c r="I11456" s="3">
        <v>45170</v>
      </c>
      <c r="J11456" s="3">
        <v>45176</v>
      </c>
      <c r="K11456" s="3" t="str">
        <f>TEXT(Table1[[#This Row],[delivery_date]]-Table1[[#This Row],[order_date]],"D")</f>
        <v>6</v>
      </c>
      <c r="L11456" s="2" t="s">
        <v>15</v>
      </c>
      <c r="M11456" s="2" t="s">
        <v>16</v>
      </c>
      <c r="N11456" s="2">
        <v>158.88999999999999</v>
      </c>
      <c r="O11456" s="2" t="s">
        <v>48</v>
      </c>
      <c r="P11456" s="2">
        <f t="shared" si="356"/>
        <v>1198.1127999999999</v>
      </c>
    </row>
    <row r="11457" spans="1:16" ht="14.25" customHeight="1" x14ac:dyDescent="0.35">
      <c r="A11457" s="2" t="s">
        <v>11488</v>
      </c>
      <c r="B11457" s="2" t="s">
        <v>19</v>
      </c>
      <c r="C11457" s="2" t="s">
        <v>20</v>
      </c>
      <c r="D11457" s="2">
        <v>1378.83</v>
      </c>
      <c r="E11457" s="2">
        <v>0.4</v>
      </c>
      <c r="F11457" s="2">
        <f t="shared" si="357"/>
        <v>551.53200000000004</v>
      </c>
      <c r="G11457" s="2">
        <v>7</v>
      </c>
      <c r="H11457" s="2" t="str">
        <f>TEXT(Table1[[#This Row],[order_date]],"mmmm")</f>
        <v>March</v>
      </c>
      <c r="I11457" s="3">
        <v>45367</v>
      </c>
      <c r="J11457" s="3">
        <v>45368</v>
      </c>
      <c r="K11457" s="3" t="str">
        <f>TEXT(Table1[[#This Row],[delivery_date]]-Table1[[#This Row],[order_date]],"D")</f>
        <v>1</v>
      </c>
      <c r="L11457" s="2" t="s">
        <v>31</v>
      </c>
      <c r="M11457" s="2" t="s">
        <v>22</v>
      </c>
      <c r="N11457" s="2">
        <v>359.51</v>
      </c>
      <c r="O11457" s="2" t="s">
        <v>28</v>
      </c>
      <c r="P11457" s="2">
        <f t="shared" si="356"/>
        <v>827.29799999999989</v>
      </c>
    </row>
    <row r="11458" spans="1:16" ht="14.25" customHeight="1" x14ac:dyDescent="0.35">
      <c r="A11458" s="2" t="s">
        <v>11489</v>
      </c>
      <c r="B11458" s="2" t="s">
        <v>19</v>
      </c>
      <c r="C11458" s="2" t="s">
        <v>33</v>
      </c>
      <c r="D11458" s="2">
        <v>408</v>
      </c>
      <c r="E11458" s="2">
        <v>0.43</v>
      </c>
      <c r="F11458" s="2">
        <f t="shared" si="357"/>
        <v>175.44</v>
      </c>
      <c r="G11458" s="2">
        <v>6</v>
      </c>
      <c r="H11458" s="2" t="str">
        <f>TEXT(Table1[[#This Row],[order_date]],"mmmm")</f>
        <v>December</v>
      </c>
      <c r="I11458" s="3">
        <v>45644</v>
      </c>
      <c r="J11458" s="3">
        <v>45651</v>
      </c>
      <c r="K11458" s="3" t="str">
        <f>TEXT(Table1[[#This Row],[delivery_date]]-Table1[[#This Row],[order_date]],"D")</f>
        <v>7</v>
      </c>
      <c r="L11458" s="2" t="s">
        <v>15</v>
      </c>
      <c r="M11458" s="2" t="s">
        <v>27</v>
      </c>
      <c r="N11458" s="2">
        <v>61.01</v>
      </c>
      <c r="O11458" s="2" t="s">
        <v>34</v>
      </c>
      <c r="P11458" s="2">
        <f t="shared" ref="P11458:P11521" si="358">D11458-F11458</f>
        <v>232.56</v>
      </c>
    </row>
    <row r="11459" spans="1:16" ht="14.25" customHeight="1" x14ac:dyDescent="0.35">
      <c r="A11459" s="2" t="s">
        <v>11490</v>
      </c>
      <c r="B11459" s="2" t="s">
        <v>19</v>
      </c>
      <c r="C11459" s="2" t="s">
        <v>20</v>
      </c>
      <c r="D11459" s="2">
        <v>3976.68</v>
      </c>
      <c r="E11459" s="2">
        <v>0.32</v>
      </c>
      <c r="F11459" s="2">
        <f t="shared" ref="F11459:F11522" si="359">D11459*E11459</f>
        <v>1272.5375999999999</v>
      </c>
      <c r="G11459" s="2">
        <v>3</v>
      </c>
      <c r="H11459" s="2" t="str">
        <f>TEXT(Table1[[#This Row],[order_date]],"mmmm")</f>
        <v>November</v>
      </c>
      <c r="I11459" s="3">
        <v>45604</v>
      </c>
      <c r="J11459" s="3">
        <v>45609</v>
      </c>
      <c r="K11459" s="3" t="str">
        <f>TEXT(Table1[[#This Row],[delivery_date]]-Table1[[#This Row],[order_date]],"D")</f>
        <v>5</v>
      </c>
      <c r="L11459" s="2" t="s">
        <v>15</v>
      </c>
      <c r="M11459" s="2" t="s">
        <v>22</v>
      </c>
      <c r="N11459" s="2">
        <v>949.93</v>
      </c>
      <c r="O11459" s="2" t="s">
        <v>39</v>
      </c>
      <c r="P11459" s="2">
        <f t="shared" si="358"/>
        <v>2704.1423999999997</v>
      </c>
    </row>
    <row r="11460" spans="1:16" ht="14.25" customHeight="1" x14ac:dyDescent="0.35">
      <c r="A11460" s="2" t="s">
        <v>11491</v>
      </c>
      <c r="B11460" s="2" t="s">
        <v>19</v>
      </c>
      <c r="C11460" s="2" t="s">
        <v>20</v>
      </c>
      <c r="D11460" s="2">
        <v>3129.28</v>
      </c>
      <c r="E11460" s="2">
        <v>0.45</v>
      </c>
      <c r="F11460" s="2">
        <f t="shared" si="359"/>
        <v>1408.1760000000002</v>
      </c>
      <c r="G11460" s="2">
        <v>7</v>
      </c>
      <c r="H11460" s="2" t="str">
        <f>TEXT(Table1[[#This Row],[order_date]],"mmmm")</f>
        <v>September</v>
      </c>
      <c r="I11460" s="3">
        <v>45191</v>
      </c>
      <c r="J11460" s="3">
        <v>45192</v>
      </c>
      <c r="K11460" s="3" t="str">
        <f>TEXT(Table1[[#This Row],[delivery_date]]-Table1[[#This Row],[order_date]],"D")</f>
        <v>1</v>
      </c>
      <c r="L11460" s="2" t="s">
        <v>21</v>
      </c>
      <c r="M11460" s="2" t="s">
        <v>22</v>
      </c>
      <c r="N11460" s="2">
        <v>312.06</v>
      </c>
      <c r="O11460" s="2" t="s">
        <v>39</v>
      </c>
      <c r="P11460" s="2">
        <f t="shared" si="358"/>
        <v>1721.104</v>
      </c>
    </row>
    <row r="11461" spans="1:16" ht="14.25" customHeight="1" x14ac:dyDescent="0.35">
      <c r="A11461" s="2" t="s">
        <v>11492</v>
      </c>
      <c r="B11461" s="2" t="s">
        <v>19</v>
      </c>
      <c r="C11461" s="2" t="s">
        <v>26</v>
      </c>
      <c r="D11461" s="2">
        <v>4189.71</v>
      </c>
      <c r="E11461" s="2">
        <v>0.35</v>
      </c>
      <c r="F11461" s="2">
        <f t="shared" si="359"/>
        <v>1466.3985</v>
      </c>
      <c r="G11461" s="2">
        <v>3</v>
      </c>
      <c r="H11461" s="2" t="str">
        <f>TEXT(Table1[[#This Row],[order_date]],"mmmm")</f>
        <v>January</v>
      </c>
      <c r="I11461" s="3">
        <v>44955</v>
      </c>
      <c r="J11461" s="3">
        <v>44962</v>
      </c>
      <c r="K11461" s="3" t="str">
        <f>TEXT(Table1[[#This Row],[delivery_date]]-Table1[[#This Row],[order_date]],"D")</f>
        <v>7</v>
      </c>
      <c r="L11461" s="2" t="s">
        <v>21</v>
      </c>
      <c r="M11461" s="2" t="s">
        <v>22</v>
      </c>
      <c r="N11461" s="2">
        <v>890.22</v>
      </c>
      <c r="O11461" s="2" t="s">
        <v>28</v>
      </c>
      <c r="P11461" s="2">
        <f t="shared" si="358"/>
        <v>2723.3114999999998</v>
      </c>
    </row>
    <row r="11462" spans="1:16" ht="14.25" customHeight="1" x14ac:dyDescent="0.35">
      <c r="A11462" s="2" t="s">
        <v>11493</v>
      </c>
      <c r="B11462" s="2" t="s">
        <v>25</v>
      </c>
      <c r="C11462" s="2" t="s">
        <v>14</v>
      </c>
      <c r="D11462" s="2">
        <v>2565.69</v>
      </c>
      <c r="E11462" s="2">
        <v>0.39</v>
      </c>
      <c r="F11462" s="2">
        <f t="shared" si="359"/>
        <v>1000.6191</v>
      </c>
      <c r="G11462" s="2">
        <v>8</v>
      </c>
      <c r="H11462" s="2" t="str">
        <f>TEXT(Table1[[#This Row],[order_date]],"mmmm")</f>
        <v>March</v>
      </c>
      <c r="I11462" s="3">
        <v>45352</v>
      </c>
      <c r="J11462" s="3">
        <v>45358</v>
      </c>
      <c r="K11462" s="3" t="str">
        <f>TEXT(Table1[[#This Row],[delivery_date]]-Table1[[#This Row],[order_date]],"D")</f>
        <v>6</v>
      </c>
      <c r="L11462" s="2" t="s">
        <v>31</v>
      </c>
      <c r="M11462" s="2" t="s">
        <v>16</v>
      </c>
      <c r="N11462" s="2">
        <v>283.3</v>
      </c>
      <c r="O11462" s="2" t="s">
        <v>17</v>
      </c>
      <c r="P11462" s="2">
        <f t="shared" si="358"/>
        <v>1565.0709000000002</v>
      </c>
    </row>
    <row r="11463" spans="1:16" ht="14.25" customHeight="1" x14ac:dyDescent="0.35">
      <c r="A11463" s="2" t="s">
        <v>11494</v>
      </c>
      <c r="B11463" s="2" t="s">
        <v>41</v>
      </c>
      <c r="C11463" s="2" t="s">
        <v>20</v>
      </c>
      <c r="D11463" s="2">
        <v>4926.43</v>
      </c>
      <c r="E11463" s="2">
        <v>0.34</v>
      </c>
      <c r="F11463" s="2">
        <f t="shared" si="359"/>
        <v>1674.9862000000003</v>
      </c>
      <c r="G11463" s="2">
        <v>7</v>
      </c>
      <c r="H11463" s="2" t="str">
        <f>TEXT(Table1[[#This Row],[order_date]],"mmmm")</f>
        <v>February</v>
      </c>
      <c r="I11463" s="3">
        <v>45349</v>
      </c>
      <c r="J11463" s="3">
        <v>45354</v>
      </c>
      <c r="K11463" s="3" t="str">
        <f>TEXT(Table1[[#This Row],[delivery_date]]-Table1[[#This Row],[order_date]],"D")</f>
        <v>5</v>
      </c>
      <c r="L11463" s="2" t="s">
        <v>15</v>
      </c>
      <c r="M11463" s="2" t="s">
        <v>22</v>
      </c>
      <c r="N11463" s="2">
        <v>782.54</v>
      </c>
      <c r="O11463" s="2" t="s">
        <v>23</v>
      </c>
      <c r="P11463" s="2">
        <f t="shared" si="358"/>
        <v>3251.4438</v>
      </c>
    </row>
    <row r="11464" spans="1:16" ht="14.25" customHeight="1" x14ac:dyDescent="0.35">
      <c r="A11464" s="2" t="s">
        <v>11495</v>
      </c>
      <c r="B11464" s="2" t="s">
        <v>41</v>
      </c>
      <c r="C11464" s="2" t="s">
        <v>14</v>
      </c>
      <c r="D11464" s="2">
        <v>4816.37</v>
      </c>
      <c r="E11464" s="2">
        <v>0.44</v>
      </c>
      <c r="F11464" s="2">
        <f t="shared" si="359"/>
        <v>2119.2028</v>
      </c>
      <c r="G11464" s="2">
        <v>4</v>
      </c>
      <c r="H11464" s="2" t="str">
        <f>TEXT(Table1[[#This Row],[order_date]],"mmmm")</f>
        <v>March</v>
      </c>
      <c r="I11464" s="3">
        <v>45382</v>
      </c>
      <c r="J11464" s="3">
        <v>45388</v>
      </c>
      <c r="K11464" s="3" t="str">
        <f>TEXT(Table1[[#This Row],[delivery_date]]-Table1[[#This Row],[order_date]],"D")</f>
        <v>6</v>
      </c>
      <c r="L11464" s="2" t="s">
        <v>21</v>
      </c>
      <c r="M11464" s="2" t="s">
        <v>27</v>
      </c>
      <c r="N11464" s="2">
        <v>586.44000000000005</v>
      </c>
      <c r="O11464" s="2" t="s">
        <v>39</v>
      </c>
      <c r="P11464" s="2">
        <f t="shared" si="358"/>
        <v>2697.1671999999999</v>
      </c>
    </row>
    <row r="11465" spans="1:16" ht="14.25" customHeight="1" x14ac:dyDescent="0.35">
      <c r="A11465" s="2" t="s">
        <v>11496</v>
      </c>
      <c r="B11465" s="2" t="s">
        <v>19</v>
      </c>
      <c r="C11465" s="2" t="s">
        <v>14</v>
      </c>
      <c r="D11465" s="2">
        <v>1431.74</v>
      </c>
      <c r="E11465" s="2">
        <v>0.11</v>
      </c>
      <c r="F11465" s="2">
        <f t="shared" si="359"/>
        <v>157.4914</v>
      </c>
      <c r="G11465" s="2">
        <v>1</v>
      </c>
      <c r="H11465" s="2" t="str">
        <f>TEXT(Table1[[#This Row],[order_date]],"mmmm")</f>
        <v>November</v>
      </c>
      <c r="I11465" s="3">
        <v>45242</v>
      </c>
      <c r="J11465" s="3">
        <v>45245</v>
      </c>
      <c r="K11465" s="3" t="str">
        <f>TEXT(Table1[[#This Row],[delivery_date]]-Table1[[#This Row],[order_date]],"D")</f>
        <v>3</v>
      </c>
      <c r="L11465" s="2" t="s">
        <v>31</v>
      </c>
      <c r="M11465" s="2" t="s">
        <v>27</v>
      </c>
      <c r="N11465" s="2">
        <v>231.9</v>
      </c>
      <c r="O11465" s="2" t="s">
        <v>34</v>
      </c>
      <c r="P11465" s="2">
        <f t="shared" si="358"/>
        <v>1274.2485999999999</v>
      </c>
    </row>
    <row r="11466" spans="1:16" ht="14.25" customHeight="1" x14ac:dyDescent="0.35">
      <c r="A11466" s="2" t="s">
        <v>11497</v>
      </c>
      <c r="B11466" s="2" t="s">
        <v>25</v>
      </c>
      <c r="C11466" s="2" t="s">
        <v>26</v>
      </c>
      <c r="D11466" s="2">
        <v>1996.19</v>
      </c>
      <c r="E11466" s="2">
        <v>0.38</v>
      </c>
      <c r="F11466" s="2">
        <f t="shared" si="359"/>
        <v>758.55220000000008</v>
      </c>
      <c r="G11466" s="2">
        <v>6</v>
      </c>
      <c r="H11466" s="2" t="str">
        <f>TEXT(Table1[[#This Row],[order_date]],"mmmm")</f>
        <v>September</v>
      </c>
      <c r="I11466" s="3">
        <v>45564</v>
      </c>
      <c r="J11466" s="3">
        <v>45566</v>
      </c>
      <c r="K11466" s="3" t="str">
        <f>TEXT(Table1[[#This Row],[delivery_date]]-Table1[[#This Row],[order_date]],"D")</f>
        <v>2</v>
      </c>
      <c r="L11466" s="2" t="s">
        <v>31</v>
      </c>
      <c r="M11466" s="2" t="s">
        <v>22</v>
      </c>
      <c r="N11466" s="2">
        <v>589.89</v>
      </c>
      <c r="O11466" s="2" t="s">
        <v>17</v>
      </c>
      <c r="P11466" s="2">
        <f t="shared" si="358"/>
        <v>1237.6378</v>
      </c>
    </row>
    <row r="11467" spans="1:16" ht="14.25" customHeight="1" x14ac:dyDescent="0.35">
      <c r="A11467" s="2" t="s">
        <v>11498</v>
      </c>
      <c r="B11467" s="2" t="s">
        <v>41</v>
      </c>
      <c r="C11467" s="2" t="s">
        <v>14</v>
      </c>
      <c r="D11467" s="2">
        <v>3788.28</v>
      </c>
      <c r="E11467" s="2">
        <v>0.06</v>
      </c>
      <c r="F11467" s="2">
        <f t="shared" si="359"/>
        <v>227.29679999999999</v>
      </c>
      <c r="G11467" s="2">
        <v>5</v>
      </c>
      <c r="H11467" s="2" t="str">
        <f>TEXT(Table1[[#This Row],[order_date]],"mmmm")</f>
        <v>October</v>
      </c>
      <c r="I11467" s="3">
        <v>45574</v>
      </c>
      <c r="J11467" s="3">
        <v>45575</v>
      </c>
      <c r="K11467" s="3" t="str">
        <f>TEXT(Table1[[#This Row],[delivery_date]]-Table1[[#This Row],[order_date]],"D")</f>
        <v>1</v>
      </c>
      <c r="L11467" s="2" t="s">
        <v>31</v>
      </c>
      <c r="M11467" s="2" t="s">
        <v>16</v>
      </c>
      <c r="N11467" s="2">
        <v>820.85</v>
      </c>
      <c r="O11467" s="2" t="s">
        <v>34</v>
      </c>
      <c r="P11467" s="2">
        <f t="shared" si="358"/>
        <v>3560.9832000000001</v>
      </c>
    </row>
    <row r="11468" spans="1:16" ht="14.25" customHeight="1" x14ac:dyDescent="0.35">
      <c r="A11468" s="2" t="s">
        <v>11499</v>
      </c>
      <c r="B11468" s="2" t="s">
        <v>41</v>
      </c>
      <c r="C11468" s="2" t="s">
        <v>20</v>
      </c>
      <c r="D11468" s="2">
        <v>3905.36</v>
      </c>
      <c r="E11468" s="2">
        <v>0.05</v>
      </c>
      <c r="F11468" s="2">
        <f t="shared" si="359"/>
        <v>195.26800000000003</v>
      </c>
      <c r="G11468" s="2">
        <v>9</v>
      </c>
      <c r="H11468" s="2" t="str">
        <f>TEXT(Table1[[#This Row],[order_date]],"mmmm")</f>
        <v>April</v>
      </c>
      <c r="I11468" s="3">
        <v>45032</v>
      </c>
      <c r="J11468" s="3">
        <v>45033</v>
      </c>
      <c r="K11468" s="3" t="str">
        <f>TEXT(Table1[[#This Row],[delivery_date]]-Table1[[#This Row],[order_date]],"D")</f>
        <v>1</v>
      </c>
      <c r="L11468" s="2" t="s">
        <v>21</v>
      </c>
      <c r="M11468" s="2" t="s">
        <v>16</v>
      </c>
      <c r="N11468" s="2">
        <v>1037.54</v>
      </c>
      <c r="O11468" s="2" t="s">
        <v>28</v>
      </c>
      <c r="P11468" s="2">
        <f t="shared" si="358"/>
        <v>3710.0920000000001</v>
      </c>
    </row>
    <row r="11469" spans="1:16" ht="14.25" customHeight="1" x14ac:dyDescent="0.35">
      <c r="A11469" s="2" t="s">
        <v>11500</v>
      </c>
      <c r="B11469" s="2" t="s">
        <v>41</v>
      </c>
      <c r="C11469" s="2" t="s">
        <v>14</v>
      </c>
      <c r="D11469" s="2">
        <v>4562.43</v>
      </c>
      <c r="E11469" s="2">
        <v>0.25</v>
      </c>
      <c r="F11469" s="2">
        <f t="shared" si="359"/>
        <v>1140.6075000000001</v>
      </c>
      <c r="G11469" s="2">
        <v>6</v>
      </c>
      <c r="H11469" s="2" t="str">
        <f>TEXT(Table1[[#This Row],[order_date]],"mmmm")</f>
        <v>September</v>
      </c>
      <c r="I11469" s="3">
        <v>45543</v>
      </c>
      <c r="J11469" s="3">
        <v>45544</v>
      </c>
      <c r="K11469" s="3" t="str">
        <f>TEXT(Table1[[#This Row],[delivery_date]]-Table1[[#This Row],[order_date]],"D")</f>
        <v>1</v>
      </c>
      <c r="L11469" s="2" t="s">
        <v>15</v>
      </c>
      <c r="M11469" s="2" t="s">
        <v>27</v>
      </c>
      <c r="N11469" s="2">
        <v>777.1</v>
      </c>
      <c r="O11469" s="2" t="s">
        <v>17</v>
      </c>
      <c r="P11469" s="2">
        <f t="shared" si="358"/>
        <v>3421.8225000000002</v>
      </c>
    </row>
    <row r="11470" spans="1:16" ht="14.25" customHeight="1" x14ac:dyDescent="0.35">
      <c r="A11470" s="2" t="s">
        <v>11501</v>
      </c>
      <c r="B11470" s="2" t="s">
        <v>25</v>
      </c>
      <c r="C11470" s="2" t="s">
        <v>33</v>
      </c>
      <c r="D11470" s="2">
        <v>3297.91</v>
      </c>
      <c r="E11470" s="2">
        <v>0.15</v>
      </c>
      <c r="F11470" s="2">
        <f t="shared" si="359"/>
        <v>494.68649999999997</v>
      </c>
      <c r="G11470" s="2">
        <v>1</v>
      </c>
      <c r="H11470" s="2" t="str">
        <f>TEXT(Table1[[#This Row],[order_date]],"mmmm")</f>
        <v>May</v>
      </c>
      <c r="I11470" s="3">
        <v>45075</v>
      </c>
      <c r="J11470" s="3">
        <v>45078</v>
      </c>
      <c r="K11470" s="3" t="str">
        <f>TEXT(Table1[[#This Row],[delivery_date]]-Table1[[#This Row],[order_date]],"D")</f>
        <v>3</v>
      </c>
      <c r="L11470" s="2" t="s">
        <v>15</v>
      </c>
      <c r="M11470" s="2" t="s">
        <v>16</v>
      </c>
      <c r="N11470" s="2">
        <v>178.41</v>
      </c>
      <c r="O11470" s="2" t="s">
        <v>39</v>
      </c>
      <c r="P11470" s="2">
        <f t="shared" si="358"/>
        <v>2803.2235000000001</v>
      </c>
    </row>
    <row r="11471" spans="1:16" ht="14.25" customHeight="1" x14ac:dyDescent="0.35">
      <c r="A11471" s="2" t="s">
        <v>11502</v>
      </c>
      <c r="B11471" s="2" t="s">
        <v>19</v>
      </c>
      <c r="C11471" s="2" t="s">
        <v>33</v>
      </c>
      <c r="D11471" s="2">
        <v>2428.09</v>
      </c>
      <c r="E11471" s="2">
        <v>0.28000000000000003</v>
      </c>
      <c r="F11471" s="2">
        <f t="shared" si="359"/>
        <v>679.86520000000007</v>
      </c>
      <c r="G11471" s="2">
        <v>3</v>
      </c>
      <c r="H11471" s="2" t="str">
        <f>TEXT(Table1[[#This Row],[order_date]],"mmmm")</f>
        <v>November</v>
      </c>
      <c r="I11471" s="3">
        <v>45622</v>
      </c>
      <c r="J11471" s="3">
        <v>45627</v>
      </c>
      <c r="K11471" s="3" t="str">
        <f>TEXT(Table1[[#This Row],[delivery_date]]-Table1[[#This Row],[order_date]],"D")</f>
        <v>5</v>
      </c>
      <c r="L11471" s="2" t="s">
        <v>15</v>
      </c>
      <c r="M11471" s="2" t="s">
        <v>27</v>
      </c>
      <c r="N11471" s="2">
        <v>555.26</v>
      </c>
      <c r="O11471" s="2" t="s">
        <v>23</v>
      </c>
      <c r="P11471" s="2">
        <f t="shared" si="358"/>
        <v>1748.2248</v>
      </c>
    </row>
    <row r="11472" spans="1:16" ht="14.25" customHeight="1" x14ac:dyDescent="0.35">
      <c r="A11472" s="2" t="s">
        <v>11503</v>
      </c>
      <c r="B11472" s="2" t="s">
        <v>19</v>
      </c>
      <c r="C11472" s="2" t="s">
        <v>26</v>
      </c>
      <c r="D11472" s="2">
        <v>1950.49</v>
      </c>
      <c r="E11472" s="2">
        <v>0.34</v>
      </c>
      <c r="F11472" s="2">
        <f t="shared" si="359"/>
        <v>663.16660000000002</v>
      </c>
      <c r="G11472" s="2">
        <v>2</v>
      </c>
      <c r="H11472" s="2" t="str">
        <f>TEXT(Table1[[#This Row],[order_date]],"mmmm")</f>
        <v>November</v>
      </c>
      <c r="I11472" s="3">
        <v>45614</v>
      </c>
      <c r="J11472" s="3">
        <v>45620</v>
      </c>
      <c r="K11472" s="3" t="str">
        <f>TEXT(Table1[[#This Row],[delivery_date]]-Table1[[#This Row],[order_date]],"D")</f>
        <v>6</v>
      </c>
      <c r="L11472" s="2" t="s">
        <v>31</v>
      </c>
      <c r="M11472" s="2" t="s">
        <v>22</v>
      </c>
      <c r="N11472" s="2">
        <v>569.28</v>
      </c>
      <c r="O11472" s="2" t="s">
        <v>39</v>
      </c>
      <c r="P11472" s="2">
        <f t="shared" si="358"/>
        <v>1287.3234</v>
      </c>
    </row>
    <row r="11473" spans="1:16" ht="14.25" customHeight="1" x14ac:dyDescent="0.35">
      <c r="A11473" s="2" t="s">
        <v>11504</v>
      </c>
      <c r="B11473" s="2" t="s">
        <v>19</v>
      </c>
      <c r="C11473" s="2" t="s">
        <v>20</v>
      </c>
      <c r="D11473" s="2">
        <v>2153.9699999999998</v>
      </c>
      <c r="E11473" s="2">
        <v>0.11</v>
      </c>
      <c r="F11473" s="2">
        <f t="shared" si="359"/>
        <v>236.93669999999997</v>
      </c>
      <c r="G11473" s="2">
        <v>3</v>
      </c>
      <c r="H11473" s="2" t="str">
        <f>TEXT(Table1[[#This Row],[order_date]],"mmmm")</f>
        <v>October</v>
      </c>
      <c r="I11473" s="3">
        <v>45229</v>
      </c>
      <c r="J11473" s="3">
        <v>45234</v>
      </c>
      <c r="K11473" s="3" t="str">
        <f>TEXT(Table1[[#This Row],[delivery_date]]-Table1[[#This Row],[order_date]],"D")</f>
        <v>5</v>
      </c>
      <c r="L11473" s="2" t="s">
        <v>21</v>
      </c>
      <c r="M11473" s="2" t="s">
        <v>22</v>
      </c>
      <c r="N11473" s="2">
        <v>261.89999999999998</v>
      </c>
      <c r="O11473" s="2" t="s">
        <v>48</v>
      </c>
      <c r="P11473" s="2">
        <f t="shared" si="358"/>
        <v>1917.0332999999998</v>
      </c>
    </row>
    <row r="11474" spans="1:16" ht="14.25" customHeight="1" x14ac:dyDescent="0.35">
      <c r="A11474" s="2" t="s">
        <v>11505</v>
      </c>
      <c r="B11474" s="2" t="s">
        <v>13</v>
      </c>
      <c r="C11474" s="2" t="s">
        <v>26</v>
      </c>
      <c r="D11474" s="2">
        <v>4266.99</v>
      </c>
      <c r="E11474" s="2">
        <v>0.35</v>
      </c>
      <c r="F11474" s="2">
        <f t="shared" si="359"/>
        <v>1493.4464999999998</v>
      </c>
      <c r="G11474" s="2">
        <v>1</v>
      </c>
      <c r="H11474" s="2" t="str">
        <f>TEXT(Table1[[#This Row],[order_date]],"mmmm")</f>
        <v>March</v>
      </c>
      <c r="I11474" s="3">
        <v>45004</v>
      </c>
      <c r="J11474" s="3">
        <v>45007</v>
      </c>
      <c r="K11474" s="3" t="str">
        <f>TEXT(Table1[[#This Row],[delivery_date]]-Table1[[#This Row],[order_date]],"D")</f>
        <v>3</v>
      </c>
      <c r="L11474" s="2" t="s">
        <v>21</v>
      </c>
      <c r="M11474" s="2" t="s">
        <v>16</v>
      </c>
      <c r="N11474" s="2">
        <v>915.94</v>
      </c>
      <c r="O11474" s="2" t="s">
        <v>28</v>
      </c>
      <c r="P11474" s="2">
        <f t="shared" si="358"/>
        <v>2773.5434999999998</v>
      </c>
    </row>
    <row r="11475" spans="1:16" ht="14.25" customHeight="1" x14ac:dyDescent="0.35">
      <c r="A11475" s="2" t="s">
        <v>11506</v>
      </c>
      <c r="B11475" s="2" t="s">
        <v>13</v>
      </c>
      <c r="C11475" s="2" t="s">
        <v>33</v>
      </c>
      <c r="D11475" s="2">
        <v>4902.04</v>
      </c>
      <c r="E11475" s="2">
        <v>0.5</v>
      </c>
      <c r="F11475" s="2">
        <f t="shared" si="359"/>
        <v>2451.02</v>
      </c>
      <c r="G11475" s="2">
        <v>2</v>
      </c>
      <c r="H11475" s="2" t="str">
        <f>TEXT(Table1[[#This Row],[order_date]],"mmmm")</f>
        <v>October</v>
      </c>
      <c r="I11475" s="3">
        <v>45213</v>
      </c>
      <c r="J11475" s="3">
        <v>45215</v>
      </c>
      <c r="K11475" s="3" t="str">
        <f>TEXT(Table1[[#This Row],[delivery_date]]-Table1[[#This Row],[order_date]],"D")</f>
        <v>2</v>
      </c>
      <c r="L11475" s="2" t="s">
        <v>15</v>
      </c>
      <c r="M11475" s="2" t="s">
        <v>27</v>
      </c>
      <c r="N11475" s="2">
        <v>778.24</v>
      </c>
      <c r="O11475" s="2" t="s">
        <v>17</v>
      </c>
      <c r="P11475" s="2">
        <f t="shared" si="358"/>
        <v>2451.02</v>
      </c>
    </row>
    <row r="11476" spans="1:16" ht="14.25" customHeight="1" x14ac:dyDescent="0.35">
      <c r="A11476" s="2" t="s">
        <v>11507</v>
      </c>
      <c r="B11476" s="2" t="s">
        <v>13</v>
      </c>
      <c r="C11476" s="2" t="s">
        <v>20</v>
      </c>
      <c r="D11476" s="2">
        <v>354.36</v>
      </c>
      <c r="E11476" s="2">
        <v>0.38</v>
      </c>
      <c r="F11476" s="2">
        <f t="shared" si="359"/>
        <v>134.6568</v>
      </c>
      <c r="G11476" s="2">
        <v>8</v>
      </c>
      <c r="H11476" s="2" t="str">
        <f>TEXT(Table1[[#This Row],[order_date]],"mmmm")</f>
        <v>April</v>
      </c>
      <c r="I11476" s="3">
        <v>45017</v>
      </c>
      <c r="J11476" s="3">
        <v>45023</v>
      </c>
      <c r="K11476" s="3" t="str">
        <f>TEXT(Table1[[#This Row],[delivery_date]]-Table1[[#This Row],[order_date]],"D")</f>
        <v>6</v>
      </c>
      <c r="L11476" s="2" t="s">
        <v>31</v>
      </c>
      <c r="M11476" s="2" t="s">
        <v>27</v>
      </c>
      <c r="N11476" s="2">
        <v>65.62</v>
      </c>
      <c r="O11476" s="2" t="s">
        <v>48</v>
      </c>
      <c r="P11476" s="2">
        <f t="shared" si="358"/>
        <v>219.70320000000001</v>
      </c>
    </row>
    <row r="11477" spans="1:16" ht="14.25" customHeight="1" x14ac:dyDescent="0.35">
      <c r="A11477" s="2" t="s">
        <v>11508</v>
      </c>
      <c r="B11477" s="2" t="s">
        <v>25</v>
      </c>
      <c r="C11477" s="2" t="s">
        <v>14</v>
      </c>
      <c r="D11477" s="2">
        <v>2943.2</v>
      </c>
      <c r="E11477" s="2">
        <v>0.09</v>
      </c>
      <c r="F11477" s="2">
        <f t="shared" si="359"/>
        <v>264.88799999999998</v>
      </c>
      <c r="G11477" s="2">
        <v>3</v>
      </c>
      <c r="H11477" s="2" t="str">
        <f>TEXT(Table1[[#This Row],[order_date]],"mmmm")</f>
        <v>January</v>
      </c>
      <c r="I11477" s="3">
        <v>45321</v>
      </c>
      <c r="J11477" s="3">
        <v>45324</v>
      </c>
      <c r="K11477" s="3" t="str">
        <f>TEXT(Table1[[#This Row],[delivery_date]]-Table1[[#This Row],[order_date]],"D")</f>
        <v>3</v>
      </c>
      <c r="L11477" s="2" t="s">
        <v>15</v>
      </c>
      <c r="M11477" s="2" t="s">
        <v>27</v>
      </c>
      <c r="N11477" s="2">
        <v>197.67</v>
      </c>
      <c r="O11477" s="2" t="s">
        <v>34</v>
      </c>
      <c r="P11477" s="2">
        <f t="shared" si="358"/>
        <v>2678.3119999999999</v>
      </c>
    </row>
    <row r="11478" spans="1:16" ht="14.25" customHeight="1" x14ac:dyDescent="0.35">
      <c r="A11478" s="2" t="s">
        <v>11509</v>
      </c>
      <c r="B11478" s="2" t="s">
        <v>41</v>
      </c>
      <c r="C11478" s="2" t="s">
        <v>20</v>
      </c>
      <c r="D11478" s="2">
        <v>2648.26</v>
      </c>
      <c r="E11478" s="2">
        <v>0.32</v>
      </c>
      <c r="F11478" s="2">
        <f t="shared" si="359"/>
        <v>847.44320000000005</v>
      </c>
      <c r="G11478" s="2">
        <v>9</v>
      </c>
      <c r="H11478" s="2" t="str">
        <f>TEXT(Table1[[#This Row],[order_date]],"mmmm")</f>
        <v>November</v>
      </c>
      <c r="I11478" s="3">
        <v>45248</v>
      </c>
      <c r="J11478" s="3">
        <v>45254</v>
      </c>
      <c r="K11478" s="3" t="str">
        <f>TEXT(Table1[[#This Row],[delivery_date]]-Table1[[#This Row],[order_date]],"D")</f>
        <v>6</v>
      </c>
      <c r="L11478" s="2" t="s">
        <v>15</v>
      </c>
      <c r="M11478" s="2" t="s">
        <v>27</v>
      </c>
      <c r="N11478" s="2">
        <v>631.48</v>
      </c>
      <c r="O11478" s="2" t="s">
        <v>28</v>
      </c>
      <c r="P11478" s="2">
        <f t="shared" si="358"/>
        <v>1800.8168000000001</v>
      </c>
    </row>
    <row r="11479" spans="1:16" ht="14.25" customHeight="1" x14ac:dyDescent="0.35">
      <c r="A11479" s="2" t="s">
        <v>11510</v>
      </c>
      <c r="B11479" s="2" t="s">
        <v>41</v>
      </c>
      <c r="C11479" s="2" t="s">
        <v>36</v>
      </c>
      <c r="D11479" s="2">
        <v>1943.1</v>
      </c>
      <c r="E11479" s="2">
        <v>0</v>
      </c>
      <c r="F11479" s="2">
        <f t="shared" si="359"/>
        <v>0</v>
      </c>
      <c r="G11479" s="2">
        <v>4</v>
      </c>
      <c r="H11479" s="2" t="str">
        <f>TEXT(Table1[[#This Row],[order_date]],"mmmm")</f>
        <v>March</v>
      </c>
      <c r="I11479" s="3">
        <v>45370</v>
      </c>
      <c r="J11479" s="3">
        <v>45371</v>
      </c>
      <c r="K11479" s="3" t="str">
        <f>TEXT(Table1[[#This Row],[delivery_date]]-Table1[[#This Row],[order_date]],"D")</f>
        <v>1</v>
      </c>
      <c r="L11479" s="2" t="s">
        <v>31</v>
      </c>
      <c r="M11479" s="2" t="s">
        <v>16</v>
      </c>
      <c r="N11479" s="2">
        <v>513.70000000000005</v>
      </c>
      <c r="O11479" s="2" t="s">
        <v>23</v>
      </c>
      <c r="P11479" s="2">
        <f t="shared" si="358"/>
        <v>1943.1</v>
      </c>
    </row>
    <row r="11480" spans="1:16" ht="14.25" customHeight="1" x14ac:dyDescent="0.35">
      <c r="A11480" s="2" t="s">
        <v>11511</v>
      </c>
      <c r="B11480" s="2" t="s">
        <v>25</v>
      </c>
      <c r="C11480" s="2" t="s">
        <v>20</v>
      </c>
      <c r="D11480" s="2">
        <v>4272.72</v>
      </c>
      <c r="E11480" s="2">
        <v>0.23</v>
      </c>
      <c r="F11480" s="2">
        <f t="shared" si="359"/>
        <v>982.7256000000001</v>
      </c>
      <c r="G11480" s="2">
        <v>2</v>
      </c>
      <c r="H11480" s="2" t="str">
        <f>TEXT(Table1[[#This Row],[order_date]],"mmmm")</f>
        <v>January</v>
      </c>
      <c r="I11480" s="3">
        <v>44957</v>
      </c>
      <c r="J11480" s="3">
        <v>44959</v>
      </c>
      <c r="K11480" s="3" t="str">
        <f>TEXT(Table1[[#This Row],[delivery_date]]-Table1[[#This Row],[order_date]],"D")</f>
        <v>2</v>
      </c>
      <c r="L11480" s="2" t="s">
        <v>15</v>
      </c>
      <c r="M11480" s="2" t="s">
        <v>27</v>
      </c>
      <c r="N11480" s="2">
        <v>288.91000000000003</v>
      </c>
      <c r="O11480" s="2" t="s">
        <v>39</v>
      </c>
      <c r="P11480" s="2">
        <f t="shared" si="358"/>
        <v>3289.9944</v>
      </c>
    </row>
    <row r="11481" spans="1:16" ht="14.25" customHeight="1" x14ac:dyDescent="0.35">
      <c r="A11481" s="2" t="s">
        <v>11512</v>
      </c>
      <c r="B11481" s="2" t="s">
        <v>25</v>
      </c>
      <c r="C11481" s="2" t="s">
        <v>14</v>
      </c>
      <c r="D11481" s="2">
        <v>2921.14</v>
      </c>
      <c r="E11481" s="2">
        <v>0.27</v>
      </c>
      <c r="F11481" s="2">
        <f t="shared" si="359"/>
        <v>788.70780000000002</v>
      </c>
      <c r="G11481" s="2">
        <v>7</v>
      </c>
      <c r="H11481" s="2" t="str">
        <f>TEXT(Table1[[#This Row],[order_date]],"mmmm")</f>
        <v>June</v>
      </c>
      <c r="I11481" s="3">
        <v>45104</v>
      </c>
      <c r="J11481" s="3">
        <v>45108</v>
      </c>
      <c r="K11481" s="3" t="str">
        <f>TEXT(Table1[[#This Row],[delivery_date]]-Table1[[#This Row],[order_date]],"D")</f>
        <v>4</v>
      </c>
      <c r="L11481" s="2" t="s">
        <v>31</v>
      </c>
      <c r="M11481" s="2" t="s">
        <v>27</v>
      </c>
      <c r="N11481" s="2">
        <v>546.09</v>
      </c>
      <c r="O11481" s="2" t="s">
        <v>34</v>
      </c>
      <c r="P11481" s="2">
        <f t="shared" si="358"/>
        <v>2132.4321999999997</v>
      </c>
    </row>
    <row r="11482" spans="1:16" ht="14.25" customHeight="1" x14ac:dyDescent="0.35">
      <c r="A11482" s="2" t="s">
        <v>11513</v>
      </c>
      <c r="B11482" s="2" t="s">
        <v>19</v>
      </c>
      <c r="C11482" s="2" t="s">
        <v>36</v>
      </c>
      <c r="D11482" s="2">
        <v>1634.27</v>
      </c>
      <c r="E11482" s="2">
        <v>0.49</v>
      </c>
      <c r="F11482" s="2">
        <f t="shared" si="359"/>
        <v>800.79229999999995</v>
      </c>
      <c r="G11482" s="2">
        <v>9</v>
      </c>
      <c r="H11482" s="2" t="str">
        <f>TEXT(Table1[[#This Row],[order_date]],"mmmm")</f>
        <v>November</v>
      </c>
      <c r="I11482" s="3">
        <v>45242</v>
      </c>
      <c r="J11482" s="3">
        <v>45249</v>
      </c>
      <c r="K11482" s="3" t="str">
        <f>TEXT(Table1[[#This Row],[delivery_date]]-Table1[[#This Row],[order_date]],"D")</f>
        <v>7</v>
      </c>
      <c r="L11482" s="2" t="s">
        <v>21</v>
      </c>
      <c r="M11482" s="2" t="s">
        <v>27</v>
      </c>
      <c r="N11482" s="2">
        <v>393.26</v>
      </c>
      <c r="O11482" s="2" t="s">
        <v>34</v>
      </c>
      <c r="P11482" s="2">
        <f t="shared" si="358"/>
        <v>833.47770000000003</v>
      </c>
    </row>
    <row r="11483" spans="1:16" ht="14.25" customHeight="1" x14ac:dyDescent="0.35">
      <c r="A11483" s="2" t="s">
        <v>11514</v>
      </c>
      <c r="B11483" s="2" t="s">
        <v>19</v>
      </c>
      <c r="C11483" s="2" t="s">
        <v>26</v>
      </c>
      <c r="D11483" s="2">
        <v>2276.11</v>
      </c>
      <c r="E11483" s="2">
        <v>0.37</v>
      </c>
      <c r="F11483" s="2">
        <f t="shared" si="359"/>
        <v>842.16070000000002</v>
      </c>
      <c r="G11483" s="2">
        <v>5</v>
      </c>
      <c r="H11483" s="2" t="str">
        <f>TEXT(Table1[[#This Row],[order_date]],"mmmm")</f>
        <v>November</v>
      </c>
      <c r="I11483" s="3">
        <v>45605</v>
      </c>
      <c r="J11483" s="3">
        <v>45607</v>
      </c>
      <c r="K11483" s="3" t="str">
        <f>TEXT(Table1[[#This Row],[delivery_date]]-Table1[[#This Row],[order_date]],"D")</f>
        <v>2</v>
      </c>
      <c r="L11483" s="2" t="s">
        <v>31</v>
      </c>
      <c r="M11483" s="2" t="s">
        <v>27</v>
      </c>
      <c r="N11483" s="2">
        <v>673.15</v>
      </c>
      <c r="O11483" s="2" t="s">
        <v>34</v>
      </c>
      <c r="P11483" s="2">
        <f t="shared" si="358"/>
        <v>1433.9493000000002</v>
      </c>
    </row>
    <row r="11484" spans="1:16" ht="14.25" customHeight="1" x14ac:dyDescent="0.35">
      <c r="A11484" s="2" t="s">
        <v>11515</v>
      </c>
      <c r="B11484" s="2" t="s">
        <v>13</v>
      </c>
      <c r="C11484" s="2" t="s">
        <v>20</v>
      </c>
      <c r="D11484" s="2">
        <v>1848.34</v>
      </c>
      <c r="E11484" s="2">
        <v>0.35</v>
      </c>
      <c r="F11484" s="2">
        <f t="shared" si="359"/>
        <v>646.91899999999998</v>
      </c>
      <c r="G11484" s="2">
        <v>1</v>
      </c>
      <c r="H11484" s="2" t="str">
        <f>TEXT(Table1[[#This Row],[order_date]],"mmmm")</f>
        <v>March</v>
      </c>
      <c r="I11484" s="3">
        <v>44994</v>
      </c>
      <c r="J11484" s="3">
        <v>45000</v>
      </c>
      <c r="K11484" s="3" t="str">
        <f>TEXT(Table1[[#This Row],[delivery_date]]-Table1[[#This Row],[order_date]],"D")</f>
        <v>6</v>
      </c>
      <c r="L11484" s="2" t="s">
        <v>21</v>
      </c>
      <c r="M11484" s="2" t="s">
        <v>22</v>
      </c>
      <c r="N11484" s="2">
        <v>243.09</v>
      </c>
      <c r="O11484" s="2" t="s">
        <v>34</v>
      </c>
      <c r="P11484" s="2">
        <f t="shared" si="358"/>
        <v>1201.4209999999998</v>
      </c>
    </row>
    <row r="11485" spans="1:16" ht="14.25" customHeight="1" x14ac:dyDescent="0.35">
      <c r="A11485" s="2" t="s">
        <v>11516</v>
      </c>
      <c r="B11485" s="2" t="s">
        <v>13</v>
      </c>
      <c r="C11485" s="2" t="s">
        <v>26</v>
      </c>
      <c r="D11485" s="2">
        <v>2207.42</v>
      </c>
      <c r="E11485" s="2">
        <v>0.27</v>
      </c>
      <c r="F11485" s="2">
        <f t="shared" si="359"/>
        <v>596.00340000000006</v>
      </c>
      <c r="G11485" s="2">
        <v>9</v>
      </c>
      <c r="H11485" s="2" t="str">
        <f>TEXT(Table1[[#This Row],[order_date]],"mmmm")</f>
        <v>June</v>
      </c>
      <c r="I11485" s="3">
        <v>45468</v>
      </c>
      <c r="J11485" s="3">
        <v>45471</v>
      </c>
      <c r="K11485" s="3" t="str">
        <f>TEXT(Table1[[#This Row],[delivery_date]]-Table1[[#This Row],[order_date]],"D")</f>
        <v>3</v>
      </c>
      <c r="L11485" s="2" t="s">
        <v>15</v>
      </c>
      <c r="M11485" s="2" t="s">
        <v>22</v>
      </c>
      <c r="N11485" s="2">
        <v>298.23</v>
      </c>
      <c r="O11485" s="2" t="s">
        <v>28</v>
      </c>
      <c r="P11485" s="2">
        <f t="shared" si="358"/>
        <v>1611.4166</v>
      </c>
    </row>
    <row r="11486" spans="1:16" ht="14.25" customHeight="1" x14ac:dyDescent="0.35">
      <c r="A11486" s="2" t="s">
        <v>11517</v>
      </c>
      <c r="B11486" s="2" t="s">
        <v>25</v>
      </c>
      <c r="C11486" s="2" t="s">
        <v>20</v>
      </c>
      <c r="D11486" s="2">
        <v>449.2</v>
      </c>
      <c r="E11486" s="2">
        <v>0.26</v>
      </c>
      <c r="F11486" s="2">
        <f t="shared" si="359"/>
        <v>116.792</v>
      </c>
      <c r="G11486" s="2">
        <v>9</v>
      </c>
      <c r="H11486" s="2" t="str">
        <f>TEXT(Table1[[#This Row],[order_date]],"mmmm")</f>
        <v>March</v>
      </c>
      <c r="I11486" s="3">
        <v>44993</v>
      </c>
      <c r="J11486" s="3">
        <v>44999</v>
      </c>
      <c r="K11486" s="3" t="str">
        <f>TEXT(Table1[[#This Row],[delivery_date]]-Table1[[#This Row],[order_date]],"D")</f>
        <v>6</v>
      </c>
      <c r="L11486" s="2" t="s">
        <v>15</v>
      </c>
      <c r="M11486" s="2" t="s">
        <v>27</v>
      </c>
      <c r="N11486" s="2">
        <v>120.89</v>
      </c>
      <c r="O11486" s="2" t="s">
        <v>48</v>
      </c>
      <c r="P11486" s="2">
        <f t="shared" si="358"/>
        <v>332.40800000000002</v>
      </c>
    </row>
    <row r="11487" spans="1:16" ht="14.25" customHeight="1" x14ac:dyDescent="0.35">
      <c r="A11487" s="2" t="s">
        <v>11518</v>
      </c>
      <c r="B11487" s="2" t="s">
        <v>13</v>
      </c>
      <c r="C11487" s="2" t="s">
        <v>33</v>
      </c>
      <c r="D11487" s="2">
        <v>648.39</v>
      </c>
      <c r="E11487" s="2">
        <v>0.5</v>
      </c>
      <c r="F11487" s="2">
        <f t="shared" si="359"/>
        <v>324.19499999999999</v>
      </c>
      <c r="G11487" s="2">
        <v>7</v>
      </c>
      <c r="H11487" s="2" t="str">
        <f>TEXT(Table1[[#This Row],[order_date]],"mmmm")</f>
        <v>August</v>
      </c>
      <c r="I11487" s="3">
        <v>45506</v>
      </c>
      <c r="J11487" s="3">
        <v>45513</v>
      </c>
      <c r="K11487" s="3" t="str">
        <f>TEXT(Table1[[#This Row],[delivery_date]]-Table1[[#This Row],[order_date]],"D")</f>
        <v>7</v>
      </c>
      <c r="L11487" s="2" t="s">
        <v>15</v>
      </c>
      <c r="M11487" s="2" t="s">
        <v>22</v>
      </c>
      <c r="N11487" s="2">
        <v>146.24</v>
      </c>
      <c r="O11487" s="2" t="s">
        <v>28</v>
      </c>
      <c r="P11487" s="2">
        <f t="shared" si="358"/>
        <v>324.19499999999999</v>
      </c>
    </row>
    <row r="11488" spans="1:16" ht="14.25" customHeight="1" x14ac:dyDescent="0.35">
      <c r="A11488" s="2" t="s">
        <v>11519</v>
      </c>
      <c r="B11488" s="2" t="s">
        <v>41</v>
      </c>
      <c r="C11488" s="2" t="s">
        <v>33</v>
      </c>
      <c r="D11488" s="2">
        <v>3156.09</v>
      </c>
      <c r="E11488" s="2">
        <v>0.01</v>
      </c>
      <c r="F11488" s="2">
        <f t="shared" si="359"/>
        <v>31.560900000000004</v>
      </c>
      <c r="G11488" s="2">
        <v>1</v>
      </c>
      <c r="H11488" s="2" t="str">
        <f>TEXT(Table1[[#This Row],[order_date]],"mmmm")</f>
        <v>July</v>
      </c>
      <c r="I11488" s="3">
        <v>45112</v>
      </c>
      <c r="J11488" s="3">
        <v>45113</v>
      </c>
      <c r="K11488" s="3" t="str">
        <f>TEXT(Table1[[#This Row],[delivery_date]]-Table1[[#This Row],[order_date]],"D")</f>
        <v>1</v>
      </c>
      <c r="L11488" s="2" t="s">
        <v>31</v>
      </c>
      <c r="M11488" s="2" t="s">
        <v>16</v>
      </c>
      <c r="N11488" s="2">
        <v>911.81</v>
      </c>
      <c r="O11488" s="2" t="s">
        <v>23</v>
      </c>
      <c r="P11488" s="2">
        <f t="shared" si="358"/>
        <v>3124.5291000000002</v>
      </c>
    </row>
    <row r="11489" spans="1:16" ht="14.25" customHeight="1" x14ac:dyDescent="0.35">
      <c r="A11489" s="2" t="s">
        <v>11520</v>
      </c>
      <c r="B11489" s="2" t="s">
        <v>25</v>
      </c>
      <c r="C11489" s="2" t="s">
        <v>14</v>
      </c>
      <c r="D11489" s="2">
        <v>3451.94</v>
      </c>
      <c r="E11489" s="2">
        <v>0.15</v>
      </c>
      <c r="F11489" s="2">
        <f t="shared" si="359"/>
        <v>517.79099999999994</v>
      </c>
      <c r="G11489" s="2">
        <v>4</v>
      </c>
      <c r="H11489" s="2" t="str">
        <f>TEXT(Table1[[#This Row],[order_date]],"mmmm")</f>
        <v>March</v>
      </c>
      <c r="I11489" s="3">
        <v>45003</v>
      </c>
      <c r="J11489" s="3">
        <v>45010</v>
      </c>
      <c r="K11489" s="3" t="str">
        <f>TEXT(Table1[[#This Row],[delivery_date]]-Table1[[#This Row],[order_date]],"D")</f>
        <v>7</v>
      </c>
      <c r="L11489" s="2" t="s">
        <v>31</v>
      </c>
      <c r="M11489" s="2" t="s">
        <v>27</v>
      </c>
      <c r="N11489" s="2">
        <v>588.63</v>
      </c>
      <c r="O11489" s="2" t="s">
        <v>23</v>
      </c>
      <c r="P11489" s="2">
        <f t="shared" si="358"/>
        <v>2934.1490000000003</v>
      </c>
    </row>
    <row r="11490" spans="1:16" ht="14.25" customHeight="1" x14ac:dyDescent="0.35">
      <c r="A11490" s="2" t="s">
        <v>11521</v>
      </c>
      <c r="B11490" s="2" t="s">
        <v>25</v>
      </c>
      <c r="C11490" s="2" t="s">
        <v>33</v>
      </c>
      <c r="D11490" s="2">
        <v>3219.44</v>
      </c>
      <c r="E11490" s="2">
        <v>7.0000000000000007E-2</v>
      </c>
      <c r="F11490" s="2">
        <f t="shared" si="359"/>
        <v>225.36080000000001</v>
      </c>
      <c r="G11490" s="2">
        <v>1</v>
      </c>
      <c r="H11490" s="2" t="str">
        <f>TEXT(Table1[[#This Row],[order_date]],"mmmm")</f>
        <v>June</v>
      </c>
      <c r="I11490" s="3">
        <v>45107</v>
      </c>
      <c r="J11490" s="3">
        <v>45113</v>
      </c>
      <c r="K11490" s="3" t="str">
        <f>TEXT(Table1[[#This Row],[delivery_date]]-Table1[[#This Row],[order_date]],"D")</f>
        <v>6</v>
      </c>
      <c r="L11490" s="2" t="s">
        <v>21</v>
      </c>
      <c r="M11490" s="2" t="s">
        <v>16</v>
      </c>
      <c r="N11490" s="2">
        <v>660.39</v>
      </c>
      <c r="O11490" s="2" t="s">
        <v>39</v>
      </c>
      <c r="P11490" s="2">
        <f t="shared" si="358"/>
        <v>2994.0792000000001</v>
      </c>
    </row>
    <row r="11491" spans="1:16" ht="14.25" customHeight="1" x14ac:dyDescent="0.35">
      <c r="A11491" s="2" t="s">
        <v>11522</v>
      </c>
      <c r="B11491" s="2" t="s">
        <v>41</v>
      </c>
      <c r="C11491" s="2" t="s">
        <v>36</v>
      </c>
      <c r="D11491" s="2">
        <v>3839.07</v>
      </c>
      <c r="E11491" s="2">
        <v>0.16</v>
      </c>
      <c r="F11491" s="2">
        <f t="shared" si="359"/>
        <v>614.25120000000004</v>
      </c>
      <c r="G11491" s="2">
        <v>3</v>
      </c>
      <c r="H11491" s="2" t="str">
        <f>TEXT(Table1[[#This Row],[order_date]],"mmmm")</f>
        <v>June</v>
      </c>
      <c r="I11491" s="3">
        <v>45452</v>
      </c>
      <c r="J11491" s="3">
        <v>45454</v>
      </c>
      <c r="K11491" s="3" t="str">
        <f>TEXT(Table1[[#This Row],[delivery_date]]-Table1[[#This Row],[order_date]],"D")</f>
        <v>2</v>
      </c>
      <c r="L11491" s="2" t="s">
        <v>15</v>
      </c>
      <c r="M11491" s="2" t="s">
        <v>16</v>
      </c>
      <c r="N11491" s="2">
        <v>266.10000000000002</v>
      </c>
      <c r="O11491" s="2" t="s">
        <v>23</v>
      </c>
      <c r="P11491" s="2">
        <f t="shared" si="358"/>
        <v>3224.8188</v>
      </c>
    </row>
    <row r="11492" spans="1:16" ht="14.25" customHeight="1" x14ac:dyDescent="0.35">
      <c r="A11492" s="2" t="s">
        <v>11523</v>
      </c>
      <c r="B11492" s="2" t="s">
        <v>19</v>
      </c>
      <c r="C11492" s="2" t="s">
        <v>36</v>
      </c>
      <c r="D11492" s="2">
        <v>4723.32</v>
      </c>
      <c r="E11492" s="2">
        <v>0.23</v>
      </c>
      <c r="F11492" s="2">
        <f t="shared" si="359"/>
        <v>1086.3635999999999</v>
      </c>
      <c r="G11492" s="2">
        <v>7</v>
      </c>
      <c r="H11492" s="2" t="str">
        <f>TEXT(Table1[[#This Row],[order_date]],"mmmm")</f>
        <v>May</v>
      </c>
      <c r="I11492" s="3">
        <v>45064</v>
      </c>
      <c r="J11492" s="3">
        <v>45069</v>
      </c>
      <c r="K11492" s="3" t="str">
        <f>TEXT(Table1[[#This Row],[delivery_date]]-Table1[[#This Row],[order_date]],"D")</f>
        <v>5</v>
      </c>
      <c r="L11492" s="2" t="s">
        <v>31</v>
      </c>
      <c r="M11492" s="2" t="s">
        <v>22</v>
      </c>
      <c r="N11492" s="2">
        <v>1380.33</v>
      </c>
      <c r="O11492" s="2" t="s">
        <v>17</v>
      </c>
      <c r="P11492" s="2">
        <f t="shared" si="358"/>
        <v>3636.9564</v>
      </c>
    </row>
    <row r="11493" spans="1:16" ht="14.25" customHeight="1" x14ac:dyDescent="0.35">
      <c r="A11493" s="2" t="s">
        <v>11524</v>
      </c>
      <c r="B11493" s="2" t="s">
        <v>19</v>
      </c>
      <c r="C11493" s="2" t="s">
        <v>20</v>
      </c>
      <c r="D11493" s="2">
        <v>4317.03</v>
      </c>
      <c r="E11493" s="2">
        <v>0.17</v>
      </c>
      <c r="F11493" s="2">
        <f t="shared" si="359"/>
        <v>733.89509999999996</v>
      </c>
      <c r="G11493" s="2">
        <v>1</v>
      </c>
      <c r="H11493" s="2" t="str">
        <f>TEXT(Table1[[#This Row],[order_date]],"mmmm")</f>
        <v>April</v>
      </c>
      <c r="I11493" s="3">
        <v>45388</v>
      </c>
      <c r="J11493" s="3">
        <v>45390</v>
      </c>
      <c r="K11493" s="3" t="str">
        <f>TEXT(Table1[[#This Row],[delivery_date]]-Table1[[#This Row],[order_date]],"D")</f>
        <v>2</v>
      </c>
      <c r="L11493" s="2" t="s">
        <v>15</v>
      </c>
      <c r="M11493" s="2" t="s">
        <v>22</v>
      </c>
      <c r="N11493" s="2">
        <v>609.79</v>
      </c>
      <c r="O11493" s="2" t="s">
        <v>39</v>
      </c>
      <c r="P11493" s="2">
        <f t="shared" si="358"/>
        <v>3583.1349</v>
      </c>
    </row>
    <row r="11494" spans="1:16" ht="14.25" customHeight="1" x14ac:dyDescent="0.35">
      <c r="A11494" s="2" t="s">
        <v>11525</v>
      </c>
      <c r="B11494" s="2" t="s">
        <v>41</v>
      </c>
      <c r="C11494" s="2" t="s">
        <v>26</v>
      </c>
      <c r="D11494" s="2">
        <v>2150.6999999999998</v>
      </c>
      <c r="E11494" s="2">
        <v>0.48</v>
      </c>
      <c r="F11494" s="2">
        <f t="shared" si="359"/>
        <v>1032.3359999999998</v>
      </c>
      <c r="G11494" s="2">
        <v>8</v>
      </c>
      <c r="H11494" s="2" t="str">
        <f>TEXT(Table1[[#This Row],[order_date]],"mmmm")</f>
        <v>December</v>
      </c>
      <c r="I11494" s="3">
        <v>45629</v>
      </c>
      <c r="J11494" s="3">
        <v>45633</v>
      </c>
      <c r="K11494" s="3" t="str">
        <f>TEXT(Table1[[#This Row],[delivery_date]]-Table1[[#This Row],[order_date]],"D")</f>
        <v>4</v>
      </c>
      <c r="L11494" s="2" t="s">
        <v>15</v>
      </c>
      <c r="M11494" s="2" t="s">
        <v>22</v>
      </c>
      <c r="N11494" s="2">
        <v>411.03</v>
      </c>
      <c r="O11494" s="2" t="s">
        <v>17</v>
      </c>
      <c r="P11494" s="2">
        <f t="shared" si="358"/>
        <v>1118.364</v>
      </c>
    </row>
    <row r="11495" spans="1:16" ht="14.25" customHeight="1" x14ac:dyDescent="0.35">
      <c r="A11495" s="2" t="s">
        <v>11526</v>
      </c>
      <c r="B11495" s="2" t="s">
        <v>41</v>
      </c>
      <c r="C11495" s="2" t="s">
        <v>36</v>
      </c>
      <c r="D11495" s="2">
        <v>1165.96</v>
      </c>
      <c r="E11495" s="2">
        <v>0.34</v>
      </c>
      <c r="F11495" s="2">
        <f t="shared" si="359"/>
        <v>396.42640000000006</v>
      </c>
      <c r="G11495" s="2">
        <v>4</v>
      </c>
      <c r="H11495" s="2" t="str">
        <f>TEXT(Table1[[#This Row],[order_date]],"mmmm")</f>
        <v>July</v>
      </c>
      <c r="I11495" s="3">
        <v>45499</v>
      </c>
      <c r="J11495" s="3">
        <v>45505</v>
      </c>
      <c r="K11495" s="3" t="str">
        <f>TEXT(Table1[[#This Row],[delivery_date]]-Table1[[#This Row],[order_date]],"D")</f>
        <v>6</v>
      </c>
      <c r="L11495" s="2" t="s">
        <v>15</v>
      </c>
      <c r="M11495" s="2" t="s">
        <v>27</v>
      </c>
      <c r="N11495" s="2">
        <v>227.77</v>
      </c>
      <c r="O11495" s="2" t="s">
        <v>39</v>
      </c>
      <c r="P11495" s="2">
        <f t="shared" si="358"/>
        <v>769.53359999999998</v>
      </c>
    </row>
    <row r="11496" spans="1:16" ht="14.25" customHeight="1" x14ac:dyDescent="0.35">
      <c r="A11496" s="2" t="s">
        <v>11527</v>
      </c>
      <c r="B11496" s="2" t="s">
        <v>13</v>
      </c>
      <c r="C11496" s="2" t="s">
        <v>20</v>
      </c>
      <c r="D11496" s="2">
        <v>1628.08</v>
      </c>
      <c r="E11496" s="2">
        <v>0.36</v>
      </c>
      <c r="F11496" s="2">
        <f t="shared" si="359"/>
        <v>586.10879999999997</v>
      </c>
      <c r="G11496" s="2">
        <v>4</v>
      </c>
      <c r="H11496" s="2" t="str">
        <f>TEXT(Table1[[#This Row],[order_date]],"mmmm")</f>
        <v>June</v>
      </c>
      <c r="I11496" s="3">
        <v>45100</v>
      </c>
      <c r="J11496" s="3">
        <v>45106</v>
      </c>
      <c r="K11496" s="3" t="str">
        <f>TEXT(Table1[[#This Row],[delivery_date]]-Table1[[#This Row],[order_date]],"D")</f>
        <v>6</v>
      </c>
      <c r="L11496" s="2" t="s">
        <v>15</v>
      </c>
      <c r="M11496" s="2" t="s">
        <v>16</v>
      </c>
      <c r="N11496" s="2">
        <v>265.94</v>
      </c>
      <c r="O11496" s="2" t="s">
        <v>48</v>
      </c>
      <c r="P11496" s="2">
        <f t="shared" si="358"/>
        <v>1041.9712</v>
      </c>
    </row>
    <row r="11497" spans="1:16" ht="14.25" customHeight="1" x14ac:dyDescent="0.35">
      <c r="A11497" s="2" t="s">
        <v>11528</v>
      </c>
      <c r="B11497" s="2" t="s">
        <v>25</v>
      </c>
      <c r="C11497" s="2" t="s">
        <v>26</v>
      </c>
      <c r="D11497" s="2">
        <v>2979.93</v>
      </c>
      <c r="E11497" s="2">
        <v>0.37</v>
      </c>
      <c r="F11497" s="2">
        <f t="shared" si="359"/>
        <v>1102.5740999999998</v>
      </c>
      <c r="G11497" s="2">
        <v>1</v>
      </c>
      <c r="H11497" s="2" t="str">
        <f>TEXT(Table1[[#This Row],[order_date]],"mmmm")</f>
        <v>October</v>
      </c>
      <c r="I11497" s="3">
        <v>45219</v>
      </c>
      <c r="J11497" s="3">
        <v>45225</v>
      </c>
      <c r="K11497" s="3" t="str">
        <f>TEXT(Table1[[#This Row],[delivery_date]]-Table1[[#This Row],[order_date]],"D")</f>
        <v>6</v>
      </c>
      <c r="L11497" s="2" t="s">
        <v>21</v>
      </c>
      <c r="M11497" s="2" t="s">
        <v>16</v>
      </c>
      <c r="N11497" s="2">
        <v>738.09</v>
      </c>
      <c r="O11497" s="2" t="s">
        <v>23</v>
      </c>
      <c r="P11497" s="2">
        <f t="shared" si="358"/>
        <v>1877.3559</v>
      </c>
    </row>
    <row r="11498" spans="1:16" ht="14.25" customHeight="1" x14ac:dyDescent="0.35">
      <c r="A11498" s="2" t="s">
        <v>11529</v>
      </c>
      <c r="B11498" s="2" t="s">
        <v>13</v>
      </c>
      <c r="C11498" s="2" t="s">
        <v>33</v>
      </c>
      <c r="D11498" s="2">
        <v>4295.42</v>
      </c>
      <c r="E11498" s="2">
        <v>0.45</v>
      </c>
      <c r="F11498" s="2">
        <f t="shared" si="359"/>
        <v>1932.9390000000001</v>
      </c>
      <c r="G11498" s="2">
        <v>5</v>
      </c>
      <c r="H11498" s="2" t="str">
        <f>TEXT(Table1[[#This Row],[order_date]],"mmmm")</f>
        <v>January</v>
      </c>
      <c r="I11498" s="3">
        <v>45313</v>
      </c>
      <c r="J11498" s="3">
        <v>45320</v>
      </c>
      <c r="K11498" s="3" t="str">
        <f>TEXT(Table1[[#This Row],[delivery_date]]-Table1[[#This Row],[order_date]],"D")</f>
        <v>7</v>
      </c>
      <c r="L11498" s="2" t="s">
        <v>21</v>
      </c>
      <c r="M11498" s="2" t="s">
        <v>22</v>
      </c>
      <c r="N11498" s="2">
        <v>839.12</v>
      </c>
      <c r="O11498" s="2" t="s">
        <v>23</v>
      </c>
      <c r="P11498" s="2">
        <f t="shared" si="358"/>
        <v>2362.4809999999998</v>
      </c>
    </row>
    <row r="11499" spans="1:16" ht="14.25" customHeight="1" x14ac:dyDescent="0.35">
      <c r="A11499" s="2" t="s">
        <v>11530</v>
      </c>
      <c r="B11499" s="2" t="s">
        <v>41</v>
      </c>
      <c r="C11499" s="2" t="s">
        <v>20</v>
      </c>
      <c r="D11499" s="2">
        <v>3538.45</v>
      </c>
      <c r="E11499" s="2">
        <v>0.38</v>
      </c>
      <c r="F11499" s="2">
        <f t="shared" si="359"/>
        <v>1344.6109999999999</v>
      </c>
      <c r="G11499" s="2">
        <v>8</v>
      </c>
      <c r="H11499" s="2" t="str">
        <f>TEXT(Table1[[#This Row],[order_date]],"mmmm")</f>
        <v>February</v>
      </c>
      <c r="I11499" s="3">
        <v>45329</v>
      </c>
      <c r="J11499" s="3">
        <v>45331</v>
      </c>
      <c r="K11499" s="3" t="str">
        <f>TEXT(Table1[[#This Row],[delivery_date]]-Table1[[#This Row],[order_date]],"D")</f>
        <v>2</v>
      </c>
      <c r="L11499" s="2" t="s">
        <v>31</v>
      </c>
      <c r="M11499" s="2" t="s">
        <v>22</v>
      </c>
      <c r="N11499" s="2">
        <v>379.62</v>
      </c>
      <c r="O11499" s="2" t="s">
        <v>39</v>
      </c>
      <c r="P11499" s="2">
        <f t="shared" si="358"/>
        <v>2193.8389999999999</v>
      </c>
    </row>
    <row r="11500" spans="1:16" ht="14.25" customHeight="1" x14ac:dyDescent="0.35">
      <c r="A11500" s="2" t="s">
        <v>11531</v>
      </c>
      <c r="B11500" s="2" t="s">
        <v>13</v>
      </c>
      <c r="C11500" s="2" t="s">
        <v>26</v>
      </c>
      <c r="D11500" s="2">
        <v>2760.76</v>
      </c>
      <c r="E11500" s="2">
        <v>0.01</v>
      </c>
      <c r="F11500" s="2">
        <f t="shared" si="359"/>
        <v>27.607600000000001</v>
      </c>
      <c r="G11500" s="2">
        <v>8</v>
      </c>
      <c r="H11500" s="2" t="str">
        <f>TEXT(Table1[[#This Row],[order_date]],"mmmm")</f>
        <v>July</v>
      </c>
      <c r="I11500" s="3">
        <v>45133</v>
      </c>
      <c r="J11500" s="3">
        <v>45140</v>
      </c>
      <c r="K11500" s="3" t="str">
        <f>TEXT(Table1[[#This Row],[delivery_date]]-Table1[[#This Row],[order_date]],"D")</f>
        <v>7</v>
      </c>
      <c r="L11500" s="2" t="s">
        <v>31</v>
      </c>
      <c r="M11500" s="2" t="s">
        <v>27</v>
      </c>
      <c r="N11500" s="2">
        <v>375.93</v>
      </c>
      <c r="O11500" s="2" t="s">
        <v>17</v>
      </c>
      <c r="P11500" s="2">
        <f t="shared" si="358"/>
        <v>2733.1524000000004</v>
      </c>
    </row>
    <row r="11501" spans="1:16" ht="14.25" customHeight="1" x14ac:dyDescent="0.35">
      <c r="A11501" s="2" t="s">
        <v>11532</v>
      </c>
      <c r="B11501" s="2" t="s">
        <v>41</v>
      </c>
      <c r="C11501" s="2" t="s">
        <v>14</v>
      </c>
      <c r="D11501" s="2">
        <v>3049.2</v>
      </c>
      <c r="E11501" s="2">
        <v>0.13</v>
      </c>
      <c r="F11501" s="2">
        <f t="shared" si="359"/>
        <v>396.39600000000002</v>
      </c>
      <c r="G11501" s="2">
        <v>7</v>
      </c>
      <c r="H11501" s="2" t="str">
        <f>TEXT(Table1[[#This Row],[order_date]],"mmmm")</f>
        <v>September</v>
      </c>
      <c r="I11501" s="3">
        <v>45180</v>
      </c>
      <c r="J11501" s="3">
        <v>45182</v>
      </c>
      <c r="K11501" s="3" t="str">
        <f>TEXT(Table1[[#This Row],[delivery_date]]-Table1[[#This Row],[order_date]],"D")</f>
        <v>2</v>
      </c>
      <c r="L11501" s="2" t="s">
        <v>31</v>
      </c>
      <c r="M11501" s="2" t="s">
        <v>27</v>
      </c>
      <c r="N11501" s="2">
        <v>879.88</v>
      </c>
      <c r="O11501" s="2" t="s">
        <v>28</v>
      </c>
      <c r="P11501" s="2">
        <f t="shared" si="358"/>
        <v>2652.8039999999996</v>
      </c>
    </row>
    <row r="11502" spans="1:16" ht="14.25" customHeight="1" x14ac:dyDescent="0.35">
      <c r="A11502" s="2" t="s">
        <v>11533</v>
      </c>
      <c r="B11502" s="2" t="s">
        <v>13</v>
      </c>
      <c r="C11502" s="2" t="s">
        <v>14</v>
      </c>
      <c r="D11502" s="2">
        <v>2688.48</v>
      </c>
      <c r="E11502" s="2">
        <v>0.49</v>
      </c>
      <c r="F11502" s="2">
        <f t="shared" si="359"/>
        <v>1317.3552</v>
      </c>
      <c r="G11502" s="2">
        <v>7</v>
      </c>
      <c r="H11502" s="2" t="str">
        <f>TEXT(Table1[[#This Row],[order_date]],"mmmm")</f>
        <v>November</v>
      </c>
      <c r="I11502" s="3">
        <v>45256</v>
      </c>
      <c r="J11502" s="3">
        <v>45262</v>
      </c>
      <c r="K11502" s="3" t="str">
        <f>TEXT(Table1[[#This Row],[delivery_date]]-Table1[[#This Row],[order_date]],"D")</f>
        <v>6</v>
      </c>
      <c r="L11502" s="2" t="s">
        <v>21</v>
      </c>
      <c r="M11502" s="2" t="s">
        <v>22</v>
      </c>
      <c r="N11502" s="2">
        <v>698.46</v>
      </c>
      <c r="O11502" s="2" t="s">
        <v>17</v>
      </c>
      <c r="P11502" s="2">
        <f t="shared" si="358"/>
        <v>1371.1248000000001</v>
      </c>
    </row>
    <row r="11503" spans="1:16" ht="14.25" customHeight="1" x14ac:dyDescent="0.35">
      <c r="A11503" s="2" t="s">
        <v>11534</v>
      </c>
      <c r="B11503" s="2" t="s">
        <v>13</v>
      </c>
      <c r="C11503" s="2" t="s">
        <v>36</v>
      </c>
      <c r="D11503" s="2">
        <v>4860.97</v>
      </c>
      <c r="E11503" s="2">
        <v>0.33</v>
      </c>
      <c r="F11503" s="2">
        <f t="shared" si="359"/>
        <v>1604.1201000000001</v>
      </c>
      <c r="G11503" s="2">
        <v>8</v>
      </c>
      <c r="H11503" s="2" t="str">
        <f>TEXT(Table1[[#This Row],[order_date]],"mmmm")</f>
        <v>December</v>
      </c>
      <c r="I11503" s="3">
        <v>45278</v>
      </c>
      <c r="J11503" s="3">
        <v>45280</v>
      </c>
      <c r="K11503" s="3" t="str">
        <f>TEXT(Table1[[#This Row],[delivery_date]]-Table1[[#This Row],[order_date]],"D")</f>
        <v>2</v>
      </c>
      <c r="L11503" s="2" t="s">
        <v>15</v>
      </c>
      <c r="M11503" s="2" t="s">
        <v>22</v>
      </c>
      <c r="N11503" s="2">
        <v>1418.09</v>
      </c>
      <c r="O11503" s="2" t="s">
        <v>23</v>
      </c>
      <c r="P11503" s="2">
        <f t="shared" si="358"/>
        <v>3256.8499000000002</v>
      </c>
    </row>
    <row r="11504" spans="1:16" ht="14.25" customHeight="1" x14ac:dyDescent="0.35">
      <c r="A11504" s="2" t="s">
        <v>11535</v>
      </c>
      <c r="B11504" s="2" t="s">
        <v>19</v>
      </c>
      <c r="C11504" s="2" t="s">
        <v>26</v>
      </c>
      <c r="D11504" s="2">
        <v>4098.8500000000004</v>
      </c>
      <c r="E11504" s="2">
        <v>0.03</v>
      </c>
      <c r="F11504" s="2">
        <f t="shared" si="359"/>
        <v>122.96550000000001</v>
      </c>
      <c r="G11504" s="2">
        <v>8</v>
      </c>
      <c r="H11504" s="2" t="str">
        <f>TEXT(Table1[[#This Row],[order_date]],"mmmm")</f>
        <v>February</v>
      </c>
      <c r="I11504" s="3">
        <v>45350</v>
      </c>
      <c r="J11504" s="3">
        <v>45351</v>
      </c>
      <c r="K11504" s="3" t="str">
        <f>TEXT(Table1[[#This Row],[delivery_date]]-Table1[[#This Row],[order_date]],"D")</f>
        <v>1</v>
      </c>
      <c r="L11504" s="2" t="s">
        <v>21</v>
      </c>
      <c r="M11504" s="2" t="s">
        <v>22</v>
      </c>
      <c r="N11504" s="2">
        <v>460.12</v>
      </c>
      <c r="O11504" s="2" t="s">
        <v>48</v>
      </c>
      <c r="P11504" s="2">
        <f t="shared" si="358"/>
        <v>3975.8845000000006</v>
      </c>
    </row>
    <row r="11505" spans="1:16" ht="14.25" customHeight="1" x14ac:dyDescent="0.35">
      <c r="A11505" s="2" t="s">
        <v>11536</v>
      </c>
      <c r="B11505" s="2" t="s">
        <v>41</v>
      </c>
      <c r="C11505" s="2" t="s">
        <v>14</v>
      </c>
      <c r="D11505" s="2">
        <v>3928.26</v>
      </c>
      <c r="E11505" s="2">
        <v>0.23</v>
      </c>
      <c r="F11505" s="2">
        <f t="shared" si="359"/>
        <v>903.49980000000005</v>
      </c>
      <c r="G11505" s="2">
        <v>1</v>
      </c>
      <c r="H11505" s="2" t="str">
        <f>TEXT(Table1[[#This Row],[order_date]],"mmmm")</f>
        <v>May</v>
      </c>
      <c r="I11505" s="3">
        <v>45061</v>
      </c>
      <c r="J11505" s="3">
        <v>45064</v>
      </c>
      <c r="K11505" s="3" t="str">
        <f>TEXT(Table1[[#This Row],[delivery_date]]-Table1[[#This Row],[order_date]],"D")</f>
        <v>3</v>
      </c>
      <c r="L11505" s="2" t="s">
        <v>31</v>
      </c>
      <c r="M11505" s="2" t="s">
        <v>16</v>
      </c>
      <c r="N11505" s="2">
        <v>630.41999999999996</v>
      </c>
      <c r="O11505" s="2" t="s">
        <v>17</v>
      </c>
      <c r="P11505" s="2">
        <f t="shared" si="358"/>
        <v>3024.7602000000002</v>
      </c>
    </row>
    <row r="11506" spans="1:16" ht="14.25" customHeight="1" x14ac:dyDescent="0.35">
      <c r="A11506" s="2" t="s">
        <v>11537</v>
      </c>
      <c r="B11506" s="2" t="s">
        <v>13</v>
      </c>
      <c r="C11506" s="2" t="s">
        <v>36</v>
      </c>
      <c r="D11506" s="2">
        <v>2634.91</v>
      </c>
      <c r="E11506" s="2">
        <v>0.49</v>
      </c>
      <c r="F11506" s="2">
        <f t="shared" si="359"/>
        <v>1291.1058999999998</v>
      </c>
      <c r="G11506" s="2">
        <v>2</v>
      </c>
      <c r="H11506" s="2" t="str">
        <f>TEXT(Table1[[#This Row],[order_date]],"mmmm")</f>
        <v>July</v>
      </c>
      <c r="I11506" s="3">
        <v>45484</v>
      </c>
      <c r="J11506" s="3">
        <v>45485</v>
      </c>
      <c r="K11506" s="3" t="str">
        <f>TEXT(Table1[[#This Row],[delivery_date]]-Table1[[#This Row],[order_date]],"D")</f>
        <v>1</v>
      </c>
      <c r="L11506" s="2" t="s">
        <v>21</v>
      </c>
      <c r="M11506" s="2" t="s">
        <v>27</v>
      </c>
      <c r="N11506" s="2">
        <v>179.29</v>
      </c>
      <c r="O11506" s="2" t="s">
        <v>34</v>
      </c>
      <c r="P11506" s="2">
        <f t="shared" si="358"/>
        <v>1343.8041000000001</v>
      </c>
    </row>
    <row r="11507" spans="1:16" ht="14.25" customHeight="1" x14ac:dyDescent="0.35">
      <c r="A11507" s="2" t="s">
        <v>11538</v>
      </c>
      <c r="B11507" s="2" t="s">
        <v>25</v>
      </c>
      <c r="C11507" s="2" t="s">
        <v>20</v>
      </c>
      <c r="D11507" s="2">
        <v>1725.87</v>
      </c>
      <c r="E11507" s="2">
        <v>0.5</v>
      </c>
      <c r="F11507" s="2">
        <f t="shared" si="359"/>
        <v>862.93499999999995</v>
      </c>
      <c r="G11507" s="2">
        <v>8</v>
      </c>
      <c r="H11507" s="2" t="str">
        <f>TEXT(Table1[[#This Row],[order_date]],"mmmm")</f>
        <v>January</v>
      </c>
      <c r="I11507" s="3">
        <v>45296</v>
      </c>
      <c r="J11507" s="3">
        <v>45298</v>
      </c>
      <c r="K11507" s="3" t="str">
        <f>TEXT(Table1[[#This Row],[delivery_date]]-Table1[[#This Row],[order_date]],"D")</f>
        <v>2</v>
      </c>
      <c r="L11507" s="2" t="s">
        <v>15</v>
      </c>
      <c r="M11507" s="2" t="s">
        <v>16</v>
      </c>
      <c r="N11507" s="2">
        <v>285.70999999999998</v>
      </c>
      <c r="O11507" s="2" t="s">
        <v>17</v>
      </c>
      <c r="P11507" s="2">
        <f t="shared" si="358"/>
        <v>862.93499999999995</v>
      </c>
    </row>
    <row r="11508" spans="1:16" ht="14.25" customHeight="1" x14ac:dyDescent="0.35">
      <c r="A11508" s="2" t="s">
        <v>11539</v>
      </c>
      <c r="B11508" s="2" t="s">
        <v>13</v>
      </c>
      <c r="C11508" s="2" t="s">
        <v>20</v>
      </c>
      <c r="D11508" s="2">
        <v>195.62</v>
      </c>
      <c r="E11508" s="2">
        <v>0.22</v>
      </c>
      <c r="F11508" s="2">
        <f t="shared" si="359"/>
        <v>43.0364</v>
      </c>
      <c r="G11508" s="2">
        <v>1</v>
      </c>
      <c r="H11508" s="2" t="str">
        <f>TEXT(Table1[[#This Row],[order_date]],"mmmm")</f>
        <v>May</v>
      </c>
      <c r="I11508" s="3">
        <v>45052</v>
      </c>
      <c r="J11508" s="3">
        <v>45057</v>
      </c>
      <c r="K11508" s="3" t="str">
        <f>TEXT(Table1[[#This Row],[delivery_date]]-Table1[[#This Row],[order_date]],"D")</f>
        <v>5</v>
      </c>
      <c r="L11508" s="2" t="s">
        <v>15</v>
      </c>
      <c r="M11508" s="2" t="s">
        <v>22</v>
      </c>
      <c r="N11508" s="2">
        <v>21.28</v>
      </c>
      <c r="O11508" s="2" t="s">
        <v>17</v>
      </c>
      <c r="P11508" s="2">
        <f t="shared" si="358"/>
        <v>152.58359999999999</v>
      </c>
    </row>
    <row r="11509" spans="1:16" ht="14.25" customHeight="1" x14ac:dyDescent="0.35">
      <c r="A11509" s="2" t="s">
        <v>11540</v>
      </c>
      <c r="B11509" s="2" t="s">
        <v>13</v>
      </c>
      <c r="C11509" s="2" t="s">
        <v>26</v>
      </c>
      <c r="D11509" s="2">
        <v>312.81</v>
      </c>
      <c r="E11509" s="2">
        <v>0.45</v>
      </c>
      <c r="F11509" s="2">
        <f t="shared" si="359"/>
        <v>140.7645</v>
      </c>
      <c r="G11509" s="2">
        <v>9</v>
      </c>
      <c r="H11509" s="2" t="str">
        <f>TEXT(Table1[[#This Row],[order_date]],"mmmm")</f>
        <v>February</v>
      </c>
      <c r="I11509" s="3">
        <v>45325</v>
      </c>
      <c r="J11509" s="3">
        <v>45330</v>
      </c>
      <c r="K11509" s="3" t="str">
        <f>TEXT(Table1[[#This Row],[delivery_date]]-Table1[[#This Row],[order_date]],"D")</f>
        <v>5</v>
      </c>
      <c r="L11509" s="2" t="s">
        <v>15</v>
      </c>
      <c r="M11509" s="2" t="s">
        <v>27</v>
      </c>
      <c r="N11509" s="2">
        <v>48.19</v>
      </c>
      <c r="O11509" s="2" t="s">
        <v>39</v>
      </c>
      <c r="P11509" s="2">
        <f t="shared" si="358"/>
        <v>172.0455</v>
      </c>
    </row>
    <row r="11510" spans="1:16" ht="14.25" customHeight="1" x14ac:dyDescent="0.35">
      <c r="A11510" s="2" t="s">
        <v>11541</v>
      </c>
      <c r="B11510" s="2" t="s">
        <v>25</v>
      </c>
      <c r="C11510" s="2" t="s">
        <v>26</v>
      </c>
      <c r="D11510" s="2">
        <v>248.17</v>
      </c>
      <c r="E11510" s="2">
        <v>0.3</v>
      </c>
      <c r="F11510" s="2">
        <f t="shared" si="359"/>
        <v>74.450999999999993</v>
      </c>
      <c r="G11510" s="2">
        <v>9</v>
      </c>
      <c r="H11510" s="2" t="str">
        <f>TEXT(Table1[[#This Row],[order_date]],"mmmm")</f>
        <v>May</v>
      </c>
      <c r="I11510" s="3">
        <v>45418</v>
      </c>
      <c r="J11510" s="3">
        <v>45423</v>
      </c>
      <c r="K11510" s="3" t="str">
        <f>TEXT(Table1[[#This Row],[delivery_date]]-Table1[[#This Row],[order_date]],"D")</f>
        <v>5</v>
      </c>
      <c r="L11510" s="2" t="s">
        <v>15</v>
      </c>
      <c r="M11510" s="2" t="s">
        <v>22</v>
      </c>
      <c r="N11510" s="2">
        <v>31.41</v>
      </c>
      <c r="O11510" s="2" t="s">
        <v>39</v>
      </c>
      <c r="P11510" s="2">
        <f t="shared" si="358"/>
        <v>173.71899999999999</v>
      </c>
    </row>
    <row r="11511" spans="1:16" ht="14.25" customHeight="1" x14ac:dyDescent="0.35">
      <c r="A11511" s="2" t="s">
        <v>11542</v>
      </c>
      <c r="B11511" s="2" t="s">
        <v>41</v>
      </c>
      <c r="C11511" s="2" t="s">
        <v>26</v>
      </c>
      <c r="D11511" s="2">
        <v>4904.34</v>
      </c>
      <c r="E11511" s="2">
        <v>0.25</v>
      </c>
      <c r="F11511" s="2">
        <f t="shared" si="359"/>
        <v>1226.085</v>
      </c>
      <c r="G11511" s="2">
        <v>2</v>
      </c>
      <c r="H11511" s="2" t="str">
        <f>TEXT(Table1[[#This Row],[order_date]],"mmmm")</f>
        <v>December</v>
      </c>
      <c r="I11511" s="3">
        <v>45651</v>
      </c>
      <c r="J11511" s="3">
        <v>45658</v>
      </c>
      <c r="K11511" s="3" t="str">
        <f>TEXT(Table1[[#This Row],[delivery_date]]-Table1[[#This Row],[order_date]],"D")</f>
        <v>7</v>
      </c>
      <c r="L11511" s="2" t="s">
        <v>21</v>
      </c>
      <c r="M11511" s="2" t="s">
        <v>16</v>
      </c>
      <c r="N11511" s="2">
        <v>301.72000000000003</v>
      </c>
      <c r="O11511" s="2" t="s">
        <v>28</v>
      </c>
      <c r="P11511" s="2">
        <f t="shared" si="358"/>
        <v>3678.2550000000001</v>
      </c>
    </row>
    <row r="11512" spans="1:16" ht="14.25" customHeight="1" x14ac:dyDescent="0.35">
      <c r="A11512" s="2" t="s">
        <v>11543</v>
      </c>
      <c r="B11512" s="2" t="s">
        <v>19</v>
      </c>
      <c r="C11512" s="2" t="s">
        <v>26</v>
      </c>
      <c r="D11512" s="2">
        <v>660.96</v>
      </c>
      <c r="E11512" s="2">
        <v>0.21</v>
      </c>
      <c r="F11512" s="2">
        <f t="shared" si="359"/>
        <v>138.80160000000001</v>
      </c>
      <c r="G11512" s="2">
        <v>6</v>
      </c>
      <c r="H11512" s="2" t="str">
        <f>TEXT(Table1[[#This Row],[order_date]],"mmmm")</f>
        <v>March</v>
      </c>
      <c r="I11512" s="3">
        <v>45000</v>
      </c>
      <c r="J11512" s="3">
        <v>45002</v>
      </c>
      <c r="K11512" s="3" t="str">
        <f>TEXT(Table1[[#This Row],[delivery_date]]-Table1[[#This Row],[order_date]],"D")</f>
        <v>2</v>
      </c>
      <c r="L11512" s="2" t="s">
        <v>15</v>
      </c>
      <c r="M11512" s="2" t="s">
        <v>27</v>
      </c>
      <c r="N11512" s="2">
        <v>77.27</v>
      </c>
      <c r="O11512" s="2" t="s">
        <v>34</v>
      </c>
      <c r="P11512" s="2">
        <f t="shared" si="358"/>
        <v>522.15840000000003</v>
      </c>
    </row>
    <row r="11513" spans="1:16" ht="14.25" customHeight="1" x14ac:dyDescent="0.35">
      <c r="A11513" s="2" t="s">
        <v>11544</v>
      </c>
      <c r="B11513" s="2" t="s">
        <v>19</v>
      </c>
      <c r="C11513" s="2" t="s">
        <v>14</v>
      </c>
      <c r="D11513" s="2">
        <v>796.38</v>
      </c>
      <c r="E11513" s="2">
        <v>0.45</v>
      </c>
      <c r="F11513" s="2">
        <f t="shared" si="359"/>
        <v>358.37099999999998</v>
      </c>
      <c r="G11513" s="2">
        <v>4</v>
      </c>
      <c r="H11513" s="2" t="str">
        <f>TEXT(Table1[[#This Row],[order_date]],"mmmm")</f>
        <v>March</v>
      </c>
      <c r="I11513" s="3">
        <v>45013</v>
      </c>
      <c r="J11513" s="3">
        <v>45015</v>
      </c>
      <c r="K11513" s="3" t="str">
        <f>TEXT(Table1[[#This Row],[delivery_date]]-Table1[[#This Row],[order_date]],"D")</f>
        <v>2</v>
      </c>
      <c r="L11513" s="2" t="s">
        <v>15</v>
      </c>
      <c r="M11513" s="2" t="s">
        <v>27</v>
      </c>
      <c r="N11513" s="2">
        <v>144.31</v>
      </c>
      <c r="O11513" s="2" t="s">
        <v>23</v>
      </c>
      <c r="P11513" s="2">
        <f t="shared" si="358"/>
        <v>438.00900000000001</v>
      </c>
    </row>
    <row r="11514" spans="1:16" ht="14.25" customHeight="1" x14ac:dyDescent="0.35">
      <c r="A11514" s="2" t="s">
        <v>11545</v>
      </c>
      <c r="B11514" s="2" t="s">
        <v>19</v>
      </c>
      <c r="C11514" s="2" t="s">
        <v>14</v>
      </c>
      <c r="D11514" s="2">
        <v>2472.33</v>
      </c>
      <c r="E11514" s="2">
        <v>0.31</v>
      </c>
      <c r="F11514" s="2">
        <f t="shared" si="359"/>
        <v>766.42229999999995</v>
      </c>
      <c r="G11514" s="2">
        <v>7</v>
      </c>
      <c r="H11514" s="2" t="str">
        <f>TEXT(Table1[[#This Row],[order_date]],"mmmm")</f>
        <v>May</v>
      </c>
      <c r="I11514" s="3">
        <v>45443</v>
      </c>
      <c r="J11514" s="3">
        <v>45447</v>
      </c>
      <c r="K11514" s="3" t="str">
        <f>TEXT(Table1[[#This Row],[delivery_date]]-Table1[[#This Row],[order_date]],"D")</f>
        <v>4</v>
      </c>
      <c r="L11514" s="2" t="s">
        <v>15</v>
      </c>
      <c r="M11514" s="2" t="s">
        <v>22</v>
      </c>
      <c r="N11514" s="2">
        <v>176.83</v>
      </c>
      <c r="O11514" s="2" t="s">
        <v>28</v>
      </c>
      <c r="P11514" s="2">
        <f t="shared" si="358"/>
        <v>1705.9077</v>
      </c>
    </row>
    <row r="11515" spans="1:16" ht="14.25" customHeight="1" x14ac:dyDescent="0.35">
      <c r="A11515" s="2" t="s">
        <v>11546</v>
      </c>
      <c r="B11515" s="2" t="s">
        <v>25</v>
      </c>
      <c r="C11515" s="2" t="s">
        <v>36</v>
      </c>
      <c r="D11515" s="2">
        <v>2458.87</v>
      </c>
      <c r="E11515" s="2">
        <v>0.17</v>
      </c>
      <c r="F11515" s="2">
        <f t="shared" si="359"/>
        <v>418.00790000000001</v>
      </c>
      <c r="G11515" s="2">
        <v>2</v>
      </c>
      <c r="H11515" s="2" t="str">
        <f>TEXT(Table1[[#This Row],[order_date]],"mmmm")</f>
        <v>August</v>
      </c>
      <c r="I11515" s="3">
        <v>45167</v>
      </c>
      <c r="J11515" s="3">
        <v>45171</v>
      </c>
      <c r="K11515" s="3" t="str">
        <f>TEXT(Table1[[#This Row],[delivery_date]]-Table1[[#This Row],[order_date]],"D")</f>
        <v>4</v>
      </c>
      <c r="L11515" s="2" t="s">
        <v>31</v>
      </c>
      <c r="M11515" s="2" t="s">
        <v>22</v>
      </c>
      <c r="N11515" s="2">
        <v>507.21</v>
      </c>
      <c r="O11515" s="2" t="s">
        <v>34</v>
      </c>
      <c r="P11515" s="2">
        <f t="shared" si="358"/>
        <v>2040.8620999999998</v>
      </c>
    </row>
    <row r="11516" spans="1:16" ht="14.25" customHeight="1" x14ac:dyDescent="0.35">
      <c r="A11516" s="2" t="s">
        <v>11547</v>
      </c>
      <c r="B11516" s="2" t="s">
        <v>13</v>
      </c>
      <c r="C11516" s="2" t="s">
        <v>14</v>
      </c>
      <c r="D11516" s="2">
        <v>4607.87</v>
      </c>
      <c r="E11516" s="2">
        <v>0.25</v>
      </c>
      <c r="F11516" s="2">
        <f t="shared" si="359"/>
        <v>1151.9675</v>
      </c>
      <c r="G11516" s="2">
        <v>1</v>
      </c>
      <c r="H11516" s="2" t="str">
        <f>TEXT(Table1[[#This Row],[order_date]],"mmmm")</f>
        <v>November</v>
      </c>
      <c r="I11516" s="3">
        <v>45625</v>
      </c>
      <c r="J11516" s="3">
        <v>45632</v>
      </c>
      <c r="K11516" s="3" t="str">
        <f>TEXT(Table1[[#This Row],[delivery_date]]-Table1[[#This Row],[order_date]],"D")</f>
        <v>7</v>
      </c>
      <c r="L11516" s="2" t="s">
        <v>31</v>
      </c>
      <c r="M11516" s="2" t="s">
        <v>16</v>
      </c>
      <c r="N11516" s="2">
        <v>1026.73</v>
      </c>
      <c r="O11516" s="2" t="s">
        <v>17</v>
      </c>
      <c r="P11516" s="2">
        <f t="shared" si="358"/>
        <v>3455.9025000000001</v>
      </c>
    </row>
    <row r="11517" spans="1:16" ht="14.25" customHeight="1" x14ac:dyDescent="0.35">
      <c r="A11517" s="2" t="s">
        <v>11548</v>
      </c>
      <c r="B11517" s="2" t="s">
        <v>41</v>
      </c>
      <c r="C11517" s="2" t="s">
        <v>20</v>
      </c>
      <c r="D11517" s="2">
        <v>460.31</v>
      </c>
      <c r="E11517" s="2">
        <v>0.22</v>
      </c>
      <c r="F11517" s="2">
        <f t="shared" si="359"/>
        <v>101.26820000000001</v>
      </c>
      <c r="G11517" s="2">
        <v>9</v>
      </c>
      <c r="H11517" s="2" t="str">
        <f>TEXT(Table1[[#This Row],[order_date]],"mmmm")</f>
        <v>September</v>
      </c>
      <c r="I11517" s="3">
        <v>45176</v>
      </c>
      <c r="J11517" s="3">
        <v>45179</v>
      </c>
      <c r="K11517" s="3" t="str">
        <f>TEXT(Table1[[#This Row],[delivery_date]]-Table1[[#This Row],[order_date]],"D")</f>
        <v>3</v>
      </c>
      <c r="L11517" s="2" t="s">
        <v>21</v>
      </c>
      <c r="M11517" s="2" t="s">
        <v>16</v>
      </c>
      <c r="N11517" s="2">
        <v>67.2</v>
      </c>
      <c r="O11517" s="2" t="s">
        <v>34</v>
      </c>
      <c r="P11517" s="2">
        <f t="shared" si="358"/>
        <v>359.04179999999997</v>
      </c>
    </row>
    <row r="11518" spans="1:16" ht="14.25" customHeight="1" x14ac:dyDescent="0.35">
      <c r="A11518" s="2" t="s">
        <v>11549</v>
      </c>
      <c r="B11518" s="2" t="s">
        <v>13</v>
      </c>
      <c r="C11518" s="2" t="s">
        <v>36</v>
      </c>
      <c r="D11518" s="2">
        <v>4790.47</v>
      </c>
      <c r="E11518" s="2">
        <v>0.23</v>
      </c>
      <c r="F11518" s="2">
        <f t="shared" si="359"/>
        <v>1101.8081000000002</v>
      </c>
      <c r="G11518" s="2">
        <v>9</v>
      </c>
      <c r="H11518" s="2" t="str">
        <f>TEXT(Table1[[#This Row],[order_date]],"mmmm")</f>
        <v>December</v>
      </c>
      <c r="I11518" s="3">
        <v>45636</v>
      </c>
      <c r="J11518" s="3">
        <v>45638</v>
      </c>
      <c r="K11518" s="3" t="str">
        <f>TEXT(Table1[[#This Row],[delivery_date]]-Table1[[#This Row],[order_date]],"D")</f>
        <v>2</v>
      </c>
      <c r="L11518" s="2" t="s">
        <v>15</v>
      </c>
      <c r="M11518" s="2" t="s">
        <v>16</v>
      </c>
      <c r="N11518" s="2">
        <v>1328.2</v>
      </c>
      <c r="O11518" s="2" t="s">
        <v>48</v>
      </c>
      <c r="P11518" s="2">
        <f t="shared" si="358"/>
        <v>3688.6619000000001</v>
      </c>
    </row>
    <row r="11519" spans="1:16" ht="14.25" customHeight="1" x14ac:dyDescent="0.35">
      <c r="A11519" s="2" t="s">
        <v>11550</v>
      </c>
      <c r="B11519" s="2" t="s">
        <v>19</v>
      </c>
      <c r="C11519" s="2" t="s">
        <v>14</v>
      </c>
      <c r="D11519" s="2">
        <v>1160.31</v>
      </c>
      <c r="E11519" s="2">
        <v>0.16</v>
      </c>
      <c r="F11519" s="2">
        <f t="shared" si="359"/>
        <v>185.64959999999999</v>
      </c>
      <c r="G11519" s="2">
        <v>9</v>
      </c>
      <c r="H11519" s="2" t="str">
        <f>TEXT(Table1[[#This Row],[order_date]],"mmmm")</f>
        <v>January</v>
      </c>
      <c r="I11519" s="3">
        <v>44948</v>
      </c>
      <c r="J11519" s="3">
        <v>44950</v>
      </c>
      <c r="K11519" s="3" t="str">
        <f>TEXT(Table1[[#This Row],[delivery_date]]-Table1[[#This Row],[order_date]],"D")</f>
        <v>2</v>
      </c>
      <c r="L11519" s="2" t="s">
        <v>31</v>
      </c>
      <c r="M11519" s="2" t="s">
        <v>27</v>
      </c>
      <c r="N11519" s="2">
        <v>82.62</v>
      </c>
      <c r="O11519" s="2" t="s">
        <v>17</v>
      </c>
      <c r="P11519" s="2">
        <f t="shared" si="358"/>
        <v>974.66039999999998</v>
      </c>
    </row>
    <row r="11520" spans="1:16" ht="14.25" customHeight="1" x14ac:dyDescent="0.35">
      <c r="A11520" s="2" t="s">
        <v>11551</v>
      </c>
      <c r="B11520" s="2" t="s">
        <v>13</v>
      </c>
      <c r="C11520" s="2" t="s">
        <v>26</v>
      </c>
      <c r="D11520" s="2">
        <v>4853.75</v>
      </c>
      <c r="E11520" s="2">
        <v>0.32</v>
      </c>
      <c r="F11520" s="2">
        <f t="shared" si="359"/>
        <v>1553.2</v>
      </c>
      <c r="G11520" s="2">
        <v>5</v>
      </c>
      <c r="H11520" s="2" t="str">
        <f>TEXT(Table1[[#This Row],[order_date]],"mmmm")</f>
        <v>January</v>
      </c>
      <c r="I11520" s="3">
        <v>44954</v>
      </c>
      <c r="J11520" s="3">
        <v>44959</v>
      </c>
      <c r="K11520" s="3" t="str">
        <f>TEXT(Table1[[#This Row],[delivery_date]]-Table1[[#This Row],[order_date]],"D")</f>
        <v>5</v>
      </c>
      <c r="L11520" s="2" t="s">
        <v>31</v>
      </c>
      <c r="M11520" s="2" t="s">
        <v>22</v>
      </c>
      <c r="N11520" s="2">
        <v>1002.34</v>
      </c>
      <c r="O11520" s="2" t="s">
        <v>34</v>
      </c>
      <c r="P11520" s="2">
        <f t="shared" si="358"/>
        <v>3300.55</v>
      </c>
    </row>
    <row r="11521" spans="1:16" ht="14.25" customHeight="1" x14ac:dyDescent="0.35">
      <c r="A11521" s="2" t="s">
        <v>11552</v>
      </c>
      <c r="B11521" s="2" t="s">
        <v>25</v>
      </c>
      <c r="C11521" s="2" t="s">
        <v>14</v>
      </c>
      <c r="D11521" s="2">
        <v>2752.49</v>
      </c>
      <c r="E11521" s="2">
        <v>0.03</v>
      </c>
      <c r="F11521" s="2">
        <f t="shared" si="359"/>
        <v>82.574699999999993</v>
      </c>
      <c r="G11521" s="2">
        <v>3</v>
      </c>
      <c r="H11521" s="2" t="str">
        <f>TEXT(Table1[[#This Row],[order_date]],"mmmm")</f>
        <v>March</v>
      </c>
      <c r="I11521" s="3">
        <v>45364</v>
      </c>
      <c r="J11521" s="3">
        <v>45371</v>
      </c>
      <c r="K11521" s="3" t="str">
        <f>TEXT(Table1[[#This Row],[delivery_date]]-Table1[[#This Row],[order_date]],"D")</f>
        <v>7</v>
      </c>
      <c r="L11521" s="2" t="s">
        <v>31</v>
      </c>
      <c r="M11521" s="2" t="s">
        <v>27</v>
      </c>
      <c r="N11521" s="2">
        <v>643.76</v>
      </c>
      <c r="O11521" s="2" t="s">
        <v>34</v>
      </c>
      <c r="P11521" s="2">
        <f t="shared" si="358"/>
        <v>2669.9152999999997</v>
      </c>
    </row>
    <row r="11522" spans="1:16" ht="14.25" customHeight="1" x14ac:dyDescent="0.35">
      <c r="A11522" s="2" t="s">
        <v>11553</v>
      </c>
      <c r="B11522" s="2" t="s">
        <v>25</v>
      </c>
      <c r="C11522" s="2" t="s">
        <v>33</v>
      </c>
      <c r="D11522" s="2">
        <v>3294.86</v>
      </c>
      <c r="E11522" s="2">
        <v>0.44</v>
      </c>
      <c r="F11522" s="2">
        <f t="shared" si="359"/>
        <v>1449.7384</v>
      </c>
      <c r="G11522" s="2">
        <v>6</v>
      </c>
      <c r="H11522" s="2" t="str">
        <f>TEXT(Table1[[#This Row],[order_date]],"mmmm")</f>
        <v>January</v>
      </c>
      <c r="I11522" s="3">
        <v>44945</v>
      </c>
      <c r="J11522" s="3">
        <v>44949</v>
      </c>
      <c r="K11522" s="3" t="str">
        <f>TEXT(Table1[[#This Row],[delivery_date]]-Table1[[#This Row],[order_date]],"D")</f>
        <v>4</v>
      </c>
      <c r="L11522" s="2" t="s">
        <v>15</v>
      </c>
      <c r="M11522" s="2" t="s">
        <v>27</v>
      </c>
      <c r="N11522" s="2">
        <v>811.87</v>
      </c>
      <c r="O11522" s="2" t="s">
        <v>23</v>
      </c>
      <c r="P11522" s="2">
        <f t="shared" ref="P11522:P11585" si="360">D11522-F11522</f>
        <v>1845.1216000000002</v>
      </c>
    </row>
    <row r="11523" spans="1:16" ht="14.25" customHeight="1" x14ac:dyDescent="0.35">
      <c r="A11523" s="2" t="s">
        <v>11554</v>
      </c>
      <c r="B11523" s="2" t="s">
        <v>41</v>
      </c>
      <c r="C11523" s="2" t="s">
        <v>36</v>
      </c>
      <c r="D11523" s="2">
        <v>1647.07</v>
      </c>
      <c r="E11523" s="2">
        <v>0.21</v>
      </c>
      <c r="F11523" s="2">
        <f t="shared" ref="F11523:F11586" si="361">D11523*E11523</f>
        <v>345.88469999999995</v>
      </c>
      <c r="G11523" s="2">
        <v>1</v>
      </c>
      <c r="H11523" s="2" t="str">
        <f>TEXT(Table1[[#This Row],[order_date]],"mmmm")</f>
        <v>April</v>
      </c>
      <c r="I11523" s="3">
        <v>45039</v>
      </c>
      <c r="J11523" s="3">
        <v>45045</v>
      </c>
      <c r="K11523" s="3" t="str">
        <f>TEXT(Table1[[#This Row],[delivery_date]]-Table1[[#This Row],[order_date]],"D")</f>
        <v>6</v>
      </c>
      <c r="L11523" s="2" t="s">
        <v>21</v>
      </c>
      <c r="M11523" s="2" t="s">
        <v>27</v>
      </c>
      <c r="N11523" s="2">
        <v>268.19</v>
      </c>
      <c r="O11523" s="2" t="s">
        <v>23</v>
      </c>
      <c r="P11523" s="2">
        <f t="shared" si="360"/>
        <v>1301.1853000000001</v>
      </c>
    </row>
    <row r="11524" spans="1:16" ht="14.25" customHeight="1" x14ac:dyDescent="0.35">
      <c r="A11524" s="2" t="s">
        <v>11555</v>
      </c>
      <c r="B11524" s="2" t="s">
        <v>41</v>
      </c>
      <c r="C11524" s="2" t="s">
        <v>14</v>
      </c>
      <c r="D11524" s="2">
        <v>3097.94</v>
      </c>
      <c r="E11524" s="2">
        <v>0.4</v>
      </c>
      <c r="F11524" s="2">
        <f t="shared" si="361"/>
        <v>1239.1760000000002</v>
      </c>
      <c r="G11524" s="2">
        <v>8</v>
      </c>
      <c r="H11524" s="2" t="str">
        <f>TEXT(Table1[[#This Row],[order_date]],"mmmm")</f>
        <v>June</v>
      </c>
      <c r="I11524" s="3">
        <v>45452</v>
      </c>
      <c r="J11524" s="3">
        <v>45458</v>
      </c>
      <c r="K11524" s="3" t="str">
        <f>TEXT(Table1[[#This Row],[delivery_date]]-Table1[[#This Row],[order_date]],"D")</f>
        <v>6</v>
      </c>
      <c r="L11524" s="2" t="s">
        <v>31</v>
      </c>
      <c r="M11524" s="2" t="s">
        <v>27</v>
      </c>
      <c r="N11524" s="2">
        <v>362.38</v>
      </c>
      <c r="O11524" s="2" t="s">
        <v>39</v>
      </c>
      <c r="P11524" s="2">
        <f t="shared" si="360"/>
        <v>1858.7639999999999</v>
      </c>
    </row>
    <row r="11525" spans="1:16" ht="14.25" customHeight="1" x14ac:dyDescent="0.35">
      <c r="A11525" s="2" t="s">
        <v>11556</v>
      </c>
      <c r="B11525" s="2" t="s">
        <v>19</v>
      </c>
      <c r="C11525" s="2" t="s">
        <v>14</v>
      </c>
      <c r="D11525" s="2">
        <v>3583.07</v>
      </c>
      <c r="E11525" s="2">
        <v>0.36</v>
      </c>
      <c r="F11525" s="2">
        <f t="shared" si="361"/>
        <v>1289.9051999999999</v>
      </c>
      <c r="G11525" s="2">
        <v>4</v>
      </c>
      <c r="H11525" s="2" t="str">
        <f>TEXT(Table1[[#This Row],[order_date]],"mmmm")</f>
        <v>June</v>
      </c>
      <c r="I11525" s="3">
        <v>45102</v>
      </c>
      <c r="J11525" s="3">
        <v>45103</v>
      </c>
      <c r="K11525" s="3" t="str">
        <f>TEXT(Table1[[#This Row],[delivery_date]]-Table1[[#This Row],[order_date]],"D")</f>
        <v>1</v>
      </c>
      <c r="L11525" s="2" t="s">
        <v>21</v>
      </c>
      <c r="M11525" s="2" t="s">
        <v>16</v>
      </c>
      <c r="N11525" s="2">
        <v>1041.46</v>
      </c>
      <c r="O11525" s="2" t="s">
        <v>34</v>
      </c>
      <c r="P11525" s="2">
        <f t="shared" si="360"/>
        <v>2293.1648000000005</v>
      </c>
    </row>
    <row r="11526" spans="1:16" ht="14.25" customHeight="1" x14ac:dyDescent="0.35">
      <c r="A11526" s="2" t="s">
        <v>11557</v>
      </c>
      <c r="B11526" s="2" t="s">
        <v>41</v>
      </c>
      <c r="C11526" s="2" t="s">
        <v>20</v>
      </c>
      <c r="D11526" s="2">
        <v>150.81</v>
      </c>
      <c r="E11526" s="2">
        <v>0.24</v>
      </c>
      <c r="F11526" s="2">
        <f t="shared" si="361"/>
        <v>36.194400000000002</v>
      </c>
      <c r="G11526" s="2">
        <v>2</v>
      </c>
      <c r="H11526" s="2" t="str">
        <f>TEXT(Table1[[#This Row],[order_date]],"mmmm")</f>
        <v>July</v>
      </c>
      <c r="I11526" s="3">
        <v>45133</v>
      </c>
      <c r="J11526" s="3">
        <v>45137</v>
      </c>
      <c r="K11526" s="3" t="str">
        <f>TEXT(Table1[[#This Row],[delivery_date]]-Table1[[#This Row],[order_date]],"D")</f>
        <v>4</v>
      </c>
      <c r="L11526" s="2" t="s">
        <v>15</v>
      </c>
      <c r="M11526" s="2" t="s">
        <v>16</v>
      </c>
      <c r="N11526" s="2">
        <v>42.5</v>
      </c>
      <c r="O11526" s="2" t="s">
        <v>28</v>
      </c>
      <c r="P11526" s="2">
        <f t="shared" si="360"/>
        <v>114.6156</v>
      </c>
    </row>
    <row r="11527" spans="1:16" ht="14.25" customHeight="1" x14ac:dyDescent="0.35">
      <c r="A11527" s="2" t="s">
        <v>11558</v>
      </c>
      <c r="B11527" s="2" t="s">
        <v>13</v>
      </c>
      <c r="C11527" s="2" t="s">
        <v>26</v>
      </c>
      <c r="D11527" s="2">
        <v>267.72000000000003</v>
      </c>
      <c r="E11527" s="2">
        <v>0.1</v>
      </c>
      <c r="F11527" s="2">
        <f t="shared" si="361"/>
        <v>26.772000000000006</v>
      </c>
      <c r="G11527" s="2">
        <v>4</v>
      </c>
      <c r="H11527" s="2" t="str">
        <f>TEXT(Table1[[#This Row],[order_date]],"mmmm")</f>
        <v>October</v>
      </c>
      <c r="I11527" s="3">
        <v>45588</v>
      </c>
      <c r="J11527" s="3">
        <v>45594</v>
      </c>
      <c r="K11527" s="3" t="str">
        <f>TEXT(Table1[[#This Row],[delivery_date]]-Table1[[#This Row],[order_date]],"D")</f>
        <v>6</v>
      </c>
      <c r="L11527" s="2" t="s">
        <v>31</v>
      </c>
      <c r="M11527" s="2" t="s">
        <v>22</v>
      </c>
      <c r="N11527" s="2">
        <v>79.34</v>
      </c>
      <c r="O11527" s="2" t="s">
        <v>48</v>
      </c>
      <c r="P11527" s="2">
        <f t="shared" si="360"/>
        <v>240.94800000000004</v>
      </c>
    </row>
    <row r="11528" spans="1:16" ht="14.25" customHeight="1" x14ac:dyDescent="0.35">
      <c r="A11528" s="2" t="s">
        <v>11559</v>
      </c>
      <c r="B11528" s="2" t="s">
        <v>25</v>
      </c>
      <c r="C11528" s="2" t="s">
        <v>26</v>
      </c>
      <c r="D11528" s="2">
        <v>4933.74</v>
      </c>
      <c r="E11528" s="2">
        <v>0.28000000000000003</v>
      </c>
      <c r="F11528" s="2">
        <f t="shared" si="361"/>
        <v>1381.4472000000001</v>
      </c>
      <c r="G11528" s="2">
        <v>1</v>
      </c>
      <c r="H11528" s="2" t="str">
        <f>TEXT(Table1[[#This Row],[order_date]],"mmmm")</f>
        <v>October</v>
      </c>
      <c r="I11528" s="3">
        <v>45228</v>
      </c>
      <c r="J11528" s="3">
        <v>45235</v>
      </c>
      <c r="K11528" s="3" t="str">
        <f>TEXT(Table1[[#This Row],[delivery_date]]-Table1[[#This Row],[order_date]],"D")</f>
        <v>7</v>
      </c>
      <c r="L11528" s="2" t="s">
        <v>21</v>
      </c>
      <c r="M11528" s="2" t="s">
        <v>22</v>
      </c>
      <c r="N11528" s="2">
        <v>1140.04</v>
      </c>
      <c r="O11528" s="2" t="s">
        <v>39</v>
      </c>
      <c r="P11528" s="2">
        <f t="shared" si="360"/>
        <v>3552.2927999999997</v>
      </c>
    </row>
    <row r="11529" spans="1:16" ht="14.25" customHeight="1" x14ac:dyDescent="0.35">
      <c r="A11529" s="2" t="s">
        <v>11560</v>
      </c>
      <c r="B11529" s="2" t="s">
        <v>25</v>
      </c>
      <c r="C11529" s="2" t="s">
        <v>20</v>
      </c>
      <c r="D11529" s="2">
        <v>2342.0300000000002</v>
      </c>
      <c r="E11529" s="2">
        <v>0.47</v>
      </c>
      <c r="F11529" s="2">
        <f t="shared" si="361"/>
        <v>1100.7541000000001</v>
      </c>
      <c r="G11529" s="2">
        <v>8</v>
      </c>
      <c r="H11529" s="2" t="str">
        <f>TEXT(Table1[[#This Row],[order_date]],"mmmm")</f>
        <v>December</v>
      </c>
      <c r="I11529" s="3">
        <v>45649</v>
      </c>
      <c r="J11529" s="3">
        <v>45652</v>
      </c>
      <c r="K11529" s="3" t="str">
        <f>TEXT(Table1[[#This Row],[delivery_date]]-Table1[[#This Row],[order_date]],"D")</f>
        <v>3</v>
      </c>
      <c r="L11529" s="2" t="s">
        <v>15</v>
      </c>
      <c r="M11529" s="2" t="s">
        <v>22</v>
      </c>
      <c r="N11529" s="2">
        <v>574.80999999999995</v>
      </c>
      <c r="O11529" s="2" t="s">
        <v>17</v>
      </c>
      <c r="P11529" s="2">
        <f t="shared" si="360"/>
        <v>1241.2759000000001</v>
      </c>
    </row>
    <row r="11530" spans="1:16" ht="14.25" customHeight="1" x14ac:dyDescent="0.35">
      <c r="A11530" s="2" t="s">
        <v>11561</v>
      </c>
      <c r="B11530" s="2" t="s">
        <v>25</v>
      </c>
      <c r="C11530" s="2" t="s">
        <v>20</v>
      </c>
      <c r="D11530" s="2">
        <v>4685.51</v>
      </c>
      <c r="E11530" s="2">
        <v>0.09</v>
      </c>
      <c r="F11530" s="2">
        <f t="shared" si="361"/>
        <v>421.69589999999999</v>
      </c>
      <c r="G11530" s="2">
        <v>6</v>
      </c>
      <c r="H11530" s="2" t="str">
        <f>TEXT(Table1[[#This Row],[order_date]],"mmmm")</f>
        <v>May</v>
      </c>
      <c r="I11530" s="3">
        <v>45437</v>
      </c>
      <c r="J11530" s="3">
        <v>45444</v>
      </c>
      <c r="K11530" s="3" t="str">
        <f>TEXT(Table1[[#This Row],[delivery_date]]-Table1[[#This Row],[order_date]],"D")</f>
        <v>7</v>
      </c>
      <c r="L11530" s="2" t="s">
        <v>31</v>
      </c>
      <c r="M11530" s="2" t="s">
        <v>16</v>
      </c>
      <c r="N11530" s="2">
        <v>1323.75</v>
      </c>
      <c r="O11530" s="2" t="s">
        <v>28</v>
      </c>
      <c r="P11530" s="2">
        <f t="shared" si="360"/>
        <v>4263.8141000000005</v>
      </c>
    </row>
    <row r="11531" spans="1:16" ht="14.25" customHeight="1" x14ac:dyDescent="0.35">
      <c r="A11531" s="2" t="s">
        <v>11562</v>
      </c>
      <c r="B11531" s="2" t="s">
        <v>41</v>
      </c>
      <c r="C11531" s="2" t="s">
        <v>33</v>
      </c>
      <c r="D11531" s="2">
        <v>3676.5</v>
      </c>
      <c r="E11531" s="2">
        <v>0.13</v>
      </c>
      <c r="F11531" s="2">
        <f t="shared" si="361"/>
        <v>477.94499999999999</v>
      </c>
      <c r="G11531" s="2">
        <v>1</v>
      </c>
      <c r="H11531" s="2" t="str">
        <f>TEXT(Table1[[#This Row],[order_date]],"mmmm")</f>
        <v>October</v>
      </c>
      <c r="I11531" s="3">
        <v>45579</v>
      </c>
      <c r="J11531" s="3">
        <v>45580</v>
      </c>
      <c r="K11531" s="3" t="str">
        <f>TEXT(Table1[[#This Row],[delivery_date]]-Table1[[#This Row],[order_date]],"D")</f>
        <v>1</v>
      </c>
      <c r="L11531" s="2" t="s">
        <v>21</v>
      </c>
      <c r="M11531" s="2" t="s">
        <v>27</v>
      </c>
      <c r="N11531" s="2">
        <v>591.15</v>
      </c>
      <c r="O11531" s="2" t="s">
        <v>17</v>
      </c>
      <c r="P11531" s="2">
        <f t="shared" si="360"/>
        <v>3198.5549999999998</v>
      </c>
    </row>
    <row r="11532" spans="1:16" ht="14.25" customHeight="1" x14ac:dyDescent="0.35">
      <c r="A11532" s="2" t="s">
        <v>11563</v>
      </c>
      <c r="B11532" s="2" t="s">
        <v>25</v>
      </c>
      <c r="C11532" s="2" t="s">
        <v>36</v>
      </c>
      <c r="D11532" s="2">
        <v>1927.54</v>
      </c>
      <c r="E11532" s="2">
        <v>0.5</v>
      </c>
      <c r="F11532" s="2">
        <f t="shared" si="361"/>
        <v>963.77</v>
      </c>
      <c r="G11532" s="2">
        <v>1</v>
      </c>
      <c r="H11532" s="2" t="str">
        <f>TEXT(Table1[[#This Row],[order_date]],"mmmm")</f>
        <v>October</v>
      </c>
      <c r="I11532" s="3">
        <v>45204</v>
      </c>
      <c r="J11532" s="3">
        <v>45209</v>
      </c>
      <c r="K11532" s="3" t="str">
        <f>TEXT(Table1[[#This Row],[delivery_date]]-Table1[[#This Row],[order_date]],"D")</f>
        <v>5</v>
      </c>
      <c r="L11532" s="2" t="s">
        <v>21</v>
      </c>
      <c r="M11532" s="2" t="s">
        <v>27</v>
      </c>
      <c r="N11532" s="2">
        <v>174.73</v>
      </c>
      <c r="O11532" s="2" t="s">
        <v>28</v>
      </c>
      <c r="P11532" s="2">
        <f t="shared" si="360"/>
        <v>963.77</v>
      </c>
    </row>
    <row r="11533" spans="1:16" ht="14.25" customHeight="1" x14ac:dyDescent="0.35">
      <c r="A11533" s="2" t="s">
        <v>11564</v>
      </c>
      <c r="B11533" s="2" t="s">
        <v>25</v>
      </c>
      <c r="C11533" s="2" t="s">
        <v>26</v>
      </c>
      <c r="D11533" s="2">
        <v>839.13</v>
      </c>
      <c r="E11533" s="2">
        <v>0.45</v>
      </c>
      <c r="F11533" s="2">
        <f t="shared" si="361"/>
        <v>377.60849999999999</v>
      </c>
      <c r="G11533" s="2">
        <v>2</v>
      </c>
      <c r="H11533" s="2" t="str">
        <f>TEXT(Table1[[#This Row],[order_date]],"mmmm")</f>
        <v>May</v>
      </c>
      <c r="I11533" s="3">
        <v>45064</v>
      </c>
      <c r="J11533" s="3">
        <v>45071</v>
      </c>
      <c r="K11533" s="3" t="str">
        <f>TEXT(Table1[[#This Row],[delivery_date]]-Table1[[#This Row],[order_date]],"D")</f>
        <v>7</v>
      </c>
      <c r="L11533" s="2" t="s">
        <v>15</v>
      </c>
      <c r="M11533" s="2" t="s">
        <v>27</v>
      </c>
      <c r="N11533" s="2">
        <v>159.37</v>
      </c>
      <c r="O11533" s="2" t="s">
        <v>39</v>
      </c>
      <c r="P11533" s="2">
        <f t="shared" si="360"/>
        <v>461.5215</v>
      </c>
    </row>
    <row r="11534" spans="1:16" ht="14.25" customHeight="1" x14ac:dyDescent="0.35">
      <c r="A11534" s="2" t="s">
        <v>11565</v>
      </c>
      <c r="B11534" s="2" t="s">
        <v>25</v>
      </c>
      <c r="C11534" s="2" t="s">
        <v>20</v>
      </c>
      <c r="D11534" s="2">
        <v>4892.9399999999996</v>
      </c>
      <c r="E11534" s="2">
        <v>0.27</v>
      </c>
      <c r="F11534" s="2">
        <f t="shared" si="361"/>
        <v>1321.0937999999999</v>
      </c>
      <c r="G11534" s="2">
        <v>7</v>
      </c>
      <c r="H11534" s="2" t="str">
        <f>TEXT(Table1[[#This Row],[order_date]],"mmmm")</f>
        <v>January</v>
      </c>
      <c r="I11534" s="3">
        <v>45292</v>
      </c>
      <c r="J11534" s="3">
        <v>45296</v>
      </c>
      <c r="K11534" s="3" t="str">
        <f>TEXT(Table1[[#This Row],[delivery_date]]-Table1[[#This Row],[order_date]],"D")</f>
        <v>4</v>
      </c>
      <c r="L11534" s="2" t="s">
        <v>31</v>
      </c>
      <c r="M11534" s="2" t="s">
        <v>22</v>
      </c>
      <c r="N11534" s="2">
        <v>828.2</v>
      </c>
      <c r="O11534" s="2" t="s">
        <v>17</v>
      </c>
      <c r="P11534" s="2">
        <f t="shared" si="360"/>
        <v>3571.8462</v>
      </c>
    </row>
    <row r="11535" spans="1:16" ht="14.25" customHeight="1" x14ac:dyDescent="0.35">
      <c r="A11535" s="2" t="s">
        <v>11566</v>
      </c>
      <c r="B11535" s="2" t="s">
        <v>19</v>
      </c>
      <c r="C11535" s="2" t="s">
        <v>20</v>
      </c>
      <c r="D11535" s="2">
        <v>2964.03</v>
      </c>
      <c r="E11535" s="2">
        <v>0.35</v>
      </c>
      <c r="F11535" s="2">
        <f t="shared" si="361"/>
        <v>1037.4105</v>
      </c>
      <c r="G11535" s="2">
        <v>2</v>
      </c>
      <c r="H11535" s="2" t="str">
        <f>TEXT(Table1[[#This Row],[order_date]],"mmmm")</f>
        <v>May</v>
      </c>
      <c r="I11535" s="3">
        <v>45431</v>
      </c>
      <c r="J11535" s="3">
        <v>45437</v>
      </c>
      <c r="K11535" s="3" t="str">
        <f>TEXT(Table1[[#This Row],[delivery_date]]-Table1[[#This Row],[order_date]],"D")</f>
        <v>6</v>
      </c>
      <c r="L11535" s="2" t="s">
        <v>21</v>
      </c>
      <c r="M11535" s="2" t="s">
        <v>22</v>
      </c>
      <c r="N11535" s="2">
        <v>726.29</v>
      </c>
      <c r="O11535" s="2" t="s">
        <v>28</v>
      </c>
      <c r="P11535" s="2">
        <f t="shared" si="360"/>
        <v>1926.6195000000002</v>
      </c>
    </row>
    <row r="11536" spans="1:16" ht="14.25" customHeight="1" x14ac:dyDescent="0.35">
      <c r="A11536" s="2" t="s">
        <v>11567</v>
      </c>
      <c r="B11536" s="2" t="s">
        <v>19</v>
      </c>
      <c r="C11536" s="2" t="s">
        <v>36</v>
      </c>
      <c r="D11536" s="2">
        <v>1042.55</v>
      </c>
      <c r="E11536" s="2">
        <v>0.22</v>
      </c>
      <c r="F11536" s="2">
        <f t="shared" si="361"/>
        <v>229.36099999999999</v>
      </c>
      <c r="G11536" s="2">
        <v>3</v>
      </c>
      <c r="H11536" s="2" t="str">
        <f>TEXT(Table1[[#This Row],[order_date]],"mmmm")</f>
        <v>February</v>
      </c>
      <c r="I11536" s="3">
        <v>44970</v>
      </c>
      <c r="J11536" s="3">
        <v>44972</v>
      </c>
      <c r="K11536" s="3" t="str">
        <f>TEXT(Table1[[#This Row],[delivery_date]]-Table1[[#This Row],[order_date]],"D")</f>
        <v>2</v>
      </c>
      <c r="L11536" s="2" t="s">
        <v>31</v>
      </c>
      <c r="M11536" s="2" t="s">
        <v>27</v>
      </c>
      <c r="N11536" s="2">
        <v>244.79</v>
      </c>
      <c r="O11536" s="2" t="s">
        <v>23</v>
      </c>
      <c r="P11536" s="2">
        <f t="shared" si="360"/>
        <v>813.18899999999996</v>
      </c>
    </row>
    <row r="11537" spans="1:16" ht="14.25" customHeight="1" x14ac:dyDescent="0.35">
      <c r="A11537" s="2" t="s">
        <v>11568</v>
      </c>
      <c r="B11537" s="2" t="s">
        <v>41</v>
      </c>
      <c r="C11537" s="2" t="s">
        <v>20</v>
      </c>
      <c r="D11537" s="2">
        <v>3440.1</v>
      </c>
      <c r="E11537" s="2">
        <v>0.2</v>
      </c>
      <c r="F11537" s="2">
        <f t="shared" si="361"/>
        <v>688.02</v>
      </c>
      <c r="G11537" s="2">
        <v>9</v>
      </c>
      <c r="H11537" s="2" t="str">
        <f>TEXT(Table1[[#This Row],[order_date]],"mmmm")</f>
        <v>October</v>
      </c>
      <c r="I11537" s="3">
        <v>45206</v>
      </c>
      <c r="J11537" s="3">
        <v>45212</v>
      </c>
      <c r="K11537" s="3" t="str">
        <f>TEXT(Table1[[#This Row],[delivery_date]]-Table1[[#This Row],[order_date]],"D")</f>
        <v>6</v>
      </c>
      <c r="L11537" s="2" t="s">
        <v>15</v>
      </c>
      <c r="M11537" s="2" t="s">
        <v>27</v>
      </c>
      <c r="N11537" s="2">
        <v>409.2</v>
      </c>
      <c r="O11537" s="2" t="s">
        <v>17</v>
      </c>
      <c r="P11537" s="2">
        <f t="shared" si="360"/>
        <v>2752.08</v>
      </c>
    </row>
    <row r="11538" spans="1:16" ht="14.25" customHeight="1" x14ac:dyDescent="0.35">
      <c r="A11538" s="2" t="s">
        <v>11569</v>
      </c>
      <c r="B11538" s="2" t="s">
        <v>25</v>
      </c>
      <c r="C11538" s="2" t="s">
        <v>33</v>
      </c>
      <c r="D11538" s="2">
        <v>551.04</v>
      </c>
      <c r="E11538" s="2">
        <v>0.22</v>
      </c>
      <c r="F11538" s="2">
        <f t="shared" si="361"/>
        <v>121.22879999999999</v>
      </c>
      <c r="G11538" s="2">
        <v>1</v>
      </c>
      <c r="H11538" s="2" t="str">
        <f>TEXT(Table1[[#This Row],[order_date]],"mmmm")</f>
        <v>March</v>
      </c>
      <c r="I11538" s="3">
        <v>45369</v>
      </c>
      <c r="J11538" s="3">
        <v>45376</v>
      </c>
      <c r="K11538" s="3" t="str">
        <f>TEXT(Table1[[#This Row],[delivery_date]]-Table1[[#This Row],[order_date]],"D")</f>
        <v>7</v>
      </c>
      <c r="L11538" s="2" t="s">
        <v>21</v>
      </c>
      <c r="M11538" s="2" t="s">
        <v>22</v>
      </c>
      <c r="N11538" s="2">
        <v>41.66</v>
      </c>
      <c r="O11538" s="2" t="s">
        <v>28</v>
      </c>
      <c r="P11538" s="2">
        <f t="shared" si="360"/>
        <v>429.81119999999999</v>
      </c>
    </row>
    <row r="11539" spans="1:16" ht="14.25" customHeight="1" x14ac:dyDescent="0.35">
      <c r="A11539" s="2" t="s">
        <v>11570</v>
      </c>
      <c r="B11539" s="2" t="s">
        <v>41</v>
      </c>
      <c r="C11539" s="2" t="s">
        <v>36</v>
      </c>
      <c r="D11539" s="2">
        <v>4353.38</v>
      </c>
      <c r="E11539" s="2">
        <v>0.21</v>
      </c>
      <c r="F11539" s="2">
        <f t="shared" si="361"/>
        <v>914.20979999999997</v>
      </c>
      <c r="G11539" s="2">
        <v>9</v>
      </c>
      <c r="H11539" s="2" t="str">
        <f>TEXT(Table1[[#This Row],[order_date]],"mmmm")</f>
        <v>March</v>
      </c>
      <c r="I11539" s="3">
        <v>45372</v>
      </c>
      <c r="J11539" s="3">
        <v>45375</v>
      </c>
      <c r="K11539" s="3" t="str">
        <f>TEXT(Table1[[#This Row],[delivery_date]]-Table1[[#This Row],[order_date]],"D")</f>
        <v>3</v>
      </c>
      <c r="L11539" s="2" t="s">
        <v>31</v>
      </c>
      <c r="M11539" s="2" t="s">
        <v>16</v>
      </c>
      <c r="N11539" s="2">
        <v>842.72</v>
      </c>
      <c r="O11539" s="2" t="s">
        <v>48</v>
      </c>
      <c r="P11539" s="2">
        <f t="shared" si="360"/>
        <v>3439.1702</v>
      </c>
    </row>
    <row r="11540" spans="1:16" ht="14.25" customHeight="1" x14ac:dyDescent="0.35">
      <c r="A11540" s="2" t="s">
        <v>11571</v>
      </c>
      <c r="B11540" s="2" t="s">
        <v>25</v>
      </c>
      <c r="C11540" s="2" t="s">
        <v>33</v>
      </c>
      <c r="D11540" s="2">
        <v>541.66999999999996</v>
      </c>
      <c r="E11540" s="2">
        <v>0.34</v>
      </c>
      <c r="F11540" s="2">
        <f t="shared" si="361"/>
        <v>184.1678</v>
      </c>
      <c r="G11540" s="2">
        <v>6</v>
      </c>
      <c r="H11540" s="2" t="str">
        <f>TEXT(Table1[[#This Row],[order_date]],"mmmm")</f>
        <v>March</v>
      </c>
      <c r="I11540" s="3">
        <v>44998</v>
      </c>
      <c r="J11540" s="3">
        <v>45001</v>
      </c>
      <c r="K11540" s="3" t="str">
        <f>TEXT(Table1[[#This Row],[delivery_date]]-Table1[[#This Row],[order_date]],"D")</f>
        <v>3</v>
      </c>
      <c r="L11540" s="2" t="s">
        <v>21</v>
      </c>
      <c r="M11540" s="2" t="s">
        <v>22</v>
      </c>
      <c r="N11540" s="2">
        <v>118.76</v>
      </c>
      <c r="O11540" s="2" t="s">
        <v>23</v>
      </c>
      <c r="P11540" s="2">
        <f t="shared" si="360"/>
        <v>357.50219999999996</v>
      </c>
    </row>
    <row r="11541" spans="1:16" ht="14.25" customHeight="1" x14ac:dyDescent="0.35">
      <c r="A11541" s="2" t="s">
        <v>11572</v>
      </c>
      <c r="B11541" s="2" t="s">
        <v>25</v>
      </c>
      <c r="C11541" s="2" t="s">
        <v>14</v>
      </c>
      <c r="D11541" s="2">
        <v>1257.3499999999999</v>
      </c>
      <c r="E11541" s="2">
        <v>0.17</v>
      </c>
      <c r="F11541" s="2">
        <f t="shared" si="361"/>
        <v>213.74950000000001</v>
      </c>
      <c r="G11541" s="2">
        <v>9</v>
      </c>
      <c r="H11541" s="2" t="str">
        <f>TEXT(Table1[[#This Row],[order_date]],"mmmm")</f>
        <v>March</v>
      </c>
      <c r="I11541" s="3">
        <v>45382</v>
      </c>
      <c r="J11541" s="3">
        <v>45383</v>
      </c>
      <c r="K11541" s="3" t="str">
        <f>TEXT(Table1[[#This Row],[delivery_date]]-Table1[[#This Row],[order_date]],"D")</f>
        <v>1</v>
      </c>
      <c r="L11541" s="2" t="s">
        <v>31</v>
      </c>
      <c r="M11541" s="2" t="s">
        <v>22</v>
      </c>
      <c r="N11541" s="2">
        <v>222.39</v>
      </c>
      <c r="O11541" s="2" t="s">
        <v>23</v>
      </c>
      <c r="P11541" s="2">
        <f t="shared" si="360"/>
        <v>1043.6005</v>
      </c>
    </row>
    <row r="11542" spans="1:16" ht="14.25" customHeight="1" x14ac:dyDescent="0.35">
      <c r="A11542" s="2" t="s">
        <v>11573</v>
      </c>
      <c r="B11542" s="2" t="s">
        <v>25</v>
      </c>
      <c r="C11542" s="2" t="s">
        <v>26</v>
      </c>
      <c r="D11542" s="2">
        <v>548.01</v>
      </c>
      <c r="E11542" s="2">
        <v>0.09</v>
      </c>
      <c r="F11542" s="2">
        <f t="shared" si="361"/>
        <v>49.320899999999995</v>
      </c>
      <c r="G11542" s="2">
        <v>8</v>
      </c>
      <c r="H11542" s="2" t="str">
        <f>TEXT(Table1[[#This Row],[order_date]],"mmmm")</f>
        <v>April</v>
      </c>
      <c r="I11542" s="3">
        <v>45039</v>
      </c>
      <c r="J11542" s="3">
        <v>45040</v>
      </c>
      <c r="K11542" s="3" t="str">
        <f>TEXT(Table1[[#This Row],[delivery_date]]-Table1[[#This Row],[order_date]],"D")</f>
        <v>1</v>
      </c>
      <c r="L11542" s="2" t="s">
        <v>21</v>
      </c>
      <c r="M11542" s="2" t="s">
        <v>27</v>
      </c>
      <c r="N11542" s="2">
        <v>118.83</v>
      </c>
      <c r="O11542" s="2" t="s">
        <v>39</v>
      </c>
      <c r="P11542" s="2">
        <f t="shared" si="360"/>
        <v>498.6891</v>
      </c>
    </row>
    <row r="11543" spans="1:16" ht="14.25" customHeight="1" x14ac:dyDescent="0.35">
      <c r="A11543" s="2" t="s">
        <v>11574</v>
      </c>
      <c r="B11543" s="2" t="s">
        <v>41</v>
      </c>
      <c r="C11543" s="2" t="s">
        <v>20</v>
      </c>
      <c r="D11543" s="2">
        <v>608.55999999999995</v>
      </c>
      <c r="E11543" s="2">
        <v>0.35</v>
      </c>
      <c r="F11543" s="2">
        <f t="shared" si="361"/>
        <v>212.99599999999998</v>
      </c>
      <c r="G11543" s="2">
        <v>7</v>
      </c>
      <c r="H11543" s="2" t="str">
        <f>TEXT(Table1[[#This Row],[order_date]],"mmmm")</f>
        <v>November</v>
      </c>
      <c r="I11543" s="3">
        <v>45621</v>
      </c>
      <c r="J11543" s="3">
        <v>45628</v>
      </c>
      <c r="K11543" s="3" t="str">
        <f>TEXT(Table1[[#This Row],[delivery_date]]-Table1[[#This Row],[order_date]],"D")</f>
        <v>7</v>
      </c>
      <c r="L11543" s="2" t="s">
        <v>15</v>
      </c>
      <c r="M11543" s="2" t="s">
        <v>27</v>
      </c>
      <c r="N11543" s="2">
        <v>144.82</v>
      </c>
      <c r="O11543" s="2" t="s">
        <v>48</v>
      </c>
      <c r="P11543" s="2">
        <f t="shared" si="360"/>
        <v>395.56399999999996</v>
      </c>
    </row>
    <row r="11544" spans="1:16" ht="14.25" customHeight="1" x14ac:dyDescent="0.35">
      <c r="A11544" s="2" t="s">
        <v>11575</v>
      </c>
      <c r="B11544" s="2" t="s">
        <v>41</v>
      </c>
      <c r="C11544" s="2" t="s">
        <v>36</v>
      </c>
      <c r="D11544" s="2">
        <v>2666.79</v>
      </c>
      <c r="E11544" s="2">
        <v>0.02</v>
      </c>
      <c r="F11544" s="2">
        <f t="shared" si="361"/>
        <v>53.335799999999999</v>
      </c>
      <c r="G11544" s="2">
        <v>7</v>
      </c>
      <c r="H11544" s="2" t="str">
        <f>TEXT(Table1[[#This Row],[order_date]],"mmmm")</f>
        <v>March</v>
      </c>
      <c r="I11544" s="3">
        <v>45359</v>
      </c>
      <c r="J11544" s="3">
        <v>45362</v>
      </c>
      <c r="K11544" s="3" t="str">
        <f>TEXT(Table1[[#This Row],[delivery_date]]-Table1[[#This Row],[order_date]],"D")</f>
        <v>3</v>
      </c>
      <c r="L11544" s="2" t="s">
        <v>31</v>
      </c>
      <c r="M11544" s="2" t="s">
        <v>27</v>
      </c>
      <c r="N11544" s="2">
        <v>429.32</v>
      </c>
      <c r="O11544" s="2" t="s">
        <v>23</v>
      </c>
      <c r="P11544" s="2">
        <f t="shared" si="360"/>
        <v>2613.4542000000001</v>
      </c>
    </row>
    <row r="11545" spans="1:16" ht="14.25" customHeight="1" x14ac:dyDescent="0.35">
      <c r="A11545" s="2" t="s">
        <v>11576</v>
      </c>
      <c r="B11545" s="2" t="s">
        <v>25</v>
      </c>
      <c r="C11545" s="2" t="s">
        <v>33</v>
      </c>
      <c r="D11545" s="2">
        <v>3466.25</v>
      </c>
      <c r="E11545" s="2">
        <v>0.36</v>
      </c>
      <c r="F11545" s="2">
        <f t="shared" si="361"/>
        <v>1247.8499999999999</v>
      </c>
      <c r="G11545" s="2">
        <v>6</v>
      </c>
      <c r="H11545" s="2" t="str">
        <f>TEXT(Table1[[#This Row],[order_date]],"mmmm")</f>
        <v>August</v>
      </c>
      <c r="I11545" s="3">
        <v>45157</v>
      </c>
      <c r="J11545" s="3">
        <v>45161</v>
      </c>
      <c r="K11545" s="3" t="str">
        <f>TEXT(Table1[[#This Row],[delivery_date]]-Table1[[#This Row],[order_date]],"D")</f>
        <v>4</v>
      </c>
      <c r="L11545" s="2" t="s">
        <v>31</v>
      </c>
      <c r="M11545" s="2" t="s">
        <v>22</v>
      </c>
      <c r="N11545" s="2">
        <v>608.78</v>
      </c>
      <c r="O11545" s="2" t="s">
        <v>48</v>
      </c>
      <c r="P11545" s="2">
        <f t="shared" si="360"/>
        <v>2218.4</v>
      </c>
    </row>
    <row r="11546" spans="1:16" ht="14.25" customHeight="1" x14ac:dyDescent="0.35">
      <c r="A11546" s="2" t="s">
        <v>11577</v>
      </c>
      <c r="B11546" s="2" t="s">
        <v>13</v>
      </c>
      <c r="C11546" s="2" t="s">
        <v>26</v>
      </c>
      <c r="D11546" s="2">
        <v>3963.56</v>
      </c>
      <c r="E11546" s="2">
        <v>0.13</v>
      </c>
      <c r="F11546" s="2">
        <f t="shared" si="361"/>
        <v>515.26279999999997</v>
      </c>
      <c r="G11546" s="2">
        <v>8</v>
      </c>
      <c r="H11546" s="2" t="str">
        <f>TEXT(Table1[[#This Row],[order_date]],"mmmm")</f>
        <v>July</v>
      </c>
      <c r="I11546" s="3">
        <v>45488</v>
      </c>
      <c r="J11546" s="3">
        <v>45490</v>
      </c>
      <c r="K11546" s="3" t="str">
        <f>TEXT(Table1[[#This Row],[delivery_date]]-Table1[[#This Row],[order_date]],"D")</f>
        <v>2</v>
      </c>
      <c r="L11546" s="2" t="s">
        <v>21</v>
      </c>
      <c r="M11546" s="2" t="s">
        <v>27</v>
      </c>
      <c r="N11546" s="2">
        <v>827.22</v>
      </c>
      <c r="O11546" s="2" t="s">
        <v>34</v>
      </c>
      <c r="P11546" s="2">
        <f t="shared" si="360"/>
        <v>3448.2972</v>
      </c>
    </row>
    <row r="11547" spans="1:16" ht="14.25" customHeight="1" x14ac:dyDescent="0.35">
      <c r="A11547" s="2" t="s">
        <v>11578</v>
      </c>
      <c r="B11547" s="2" t="s">
        <v>41</v>
      </c>
      <c r="C11547" s="2" t="s">
        <v>26</v>
      </c>
      <c r="D11547" s="2">
        <v>3505.77</v>
      </c>
      <c r="E11547" s="2">
        <v>0.1</v>
      </c>
      <c r="F11547" s="2">
        <f t="shared" si="361"/>
        <v>350.577</v>
      </c>
      <c r="G11547" s="2">
        <v>9</v>
      </c>
      <c r="H11547" s="2" t="str">
        <f>TEXT(Table1[[#This Row],[order_date]],"mmmm")</f>
        <v>August</v>
      </c>
      <c r="I11547" s="3">
        <v>45160</v>
      </c>
      <c r="J11547" s="3">
        <v>45165</v>
      </c>
      <c r="K11547" s="3" t="str">
        <f>TEXT(Table1[[#This Row],[delivery_date]]-Table1[[#This Row],[order_date]],"D")</f>
        <v>5</v>
      </c>
      <c r="L11547" s="2" t="s">
        <v>15</v>
      </c>
      <c r="M11547" s="2" t="s">
        <v>22</v>
      </c>
      <c r="N11547" s="2">
        <v>715.43</v>
      </c>
      <c r="O11547" s="2" t="s">
        <v>17</v>
      </c>
      <c r="P11547" s="2">
        <f t="shared" si="360"/>
        <v>3155.1930000000002</v>
      </c>
    </row>
    <row r="11548" spans="1:16" ht="14.25" customHeight="1" x14ac:dyDescent="0.35">
      <c r="A11548" s="2" t="s">
        <v>11579</v>
      </c>
      <c r="B11548" s="2" t="s">
        <v>19</v>
      </c>
      <c r="C11548" s="2" t="s">
        <v>20</v>
      </c>
      <c r="D11548" s="2">
        <v>1881.1</v>
      </c>
      <c r="E11548" s="2">
        <v>0.19</v>
      </c>
      <c r="F11548" s="2">
        <f t="shared" si="361"/>
        <v>357.40899999999999</v>
      </c>
      <c r="G11548" s="2">
        <v>8</v>
      </c>
      <c r="H11548" s="2" t="str">
        <f>TEXT(Table1[[#This Row],[order_date]],"mmmm")</f>
        <v>July</v>
      </c>
      <c r="I11548" s="3">
        <v>45496</v>
      </c>
      <c r="J11548" s="3">
        <v>45498</v>
      </c>
      <c r="K11548" s="3" t="str">
        <f>TEXT(Table1[[#This Row],[delivery_date]]-Table1[[#This Row],[order_date]],"D")</f>
        <v>2</v>
      </c>
      <c r="L11548" s="2" t="s">
        <v>15</v>
      </c>
      <c r="M11548" s="2" t="s">
        <v>16</v>
      </c>
      <c r="N11548" s="2">
        <v>322.27999999999997</v>
      </c>
      <c r="O11548" s="2" t="s">
        <v>48</v>
      </c>
      <c r="P11548" s="2">
        <f t="shared" si="360"/>
        <v>1523.6909999999998</v>
      </c>
    </row>
    <row r="11549" spans="1:16" ht="14.25" customHeight="1" x14ac:dyDescent="0.35">
      <c r="A11549" s="2" t="s">
        <v>11580</v>
      </c>
      <c r="B11549" s="2" t="s">
        <v>41</v>
      </c>
      <c r="C11549" s="2" t="s">
        <v>26</v>
      </c>
      <c r="D11549" s="2">
        <v>2830.71</v>
      </c>
      <c r="E11549" s="2">
        <v>0.06</v>
      </c>
      <c r="F11549" s="2">
        <f t="shared" si="361"/>
        <v>169.8426</v>
      </c>
      <c r="G11549" s="2">
        <v>9</v>
      </c>
      <c r="H11549" s="2" t="str">
        <f>TEXT(Table1[[#This Row],[order_date]],"mmmm")</f>
        <v>August</v>
      </c>
      <c r="I11549" s="3">
        <v>45535</v>
      </c>
      <c r="J11549" s="3">
        <v>45542</v>
      </c>
      <c r="K11549" s="3" t="str">
        <f>TEXT(Table1[[#This Row],[delivery_date]]-Table1[[#This Row],[order_date]],"D")</f>
        <v>7</v>
      </c>
      <c r="L11549" s="2" t="s">
        <v>31</v>
      </c>
      <c r="M11549" s="2" t="s">
        <v>22</v>
      </c>
      <c r="N11549" s="2">
        <v>320.89</v>
      </c>
      <c r="O11549" s="2" t="s">
        <v>28</v>
      </c>
      <c r="P11549" s="2">
        <f t="shared" si="360"/>
        <v>2660.8674000000001</v>
      </c>
    </row>
    <row r="11550" spans="1:16" ht="14.25" customHeight="1" x14ac:dyDescent="0.35">
      <c r="A11550" s="2" t="s">
        <v>11581</v>
      </c>
      <c r="B11550" s="2" t="s">
        <v>25</v>
      </c>
      <c r="C11550" s="2" t="s">
        <v>20</v>
      </c>
      <c r="D11550" s="2">
        <v>4645.55</v>
      </c>
      <c r="E11550" s="2">
        <v>0.19</v>
      </c>
      <c r="F11550" s="2">
        <f t="shared" si="361"/>
        <v>882.6545000000001</v>
      </c>
      <c r="G11550" s="2">
        <v>5</v>
      </c>
      <c r="H11550" s="2" t="str">
        <f>TEXT(Table1[[#This Row],[order_date]],"mmmm")</f>
        <v>November</v>
      </c>
      <c r="I11550" s="3">
        <v>45614</v>
      </c>
      <c r="J11550" s="3">
        <v>45621</v>
      </c>
      <c r="K11550" s="3" t="str">
        <f>TEXT(Table1[[#This Row],[delivery_date]]-Table1[[#This Row],[order_date]],"D")</f>
        <v>7</v>
      </c>
      <c r="L11550" s="2" t="s">
        <v>15</v>
      </c>
      <c r="M11550" s="2" t="s">
        <v>27</v>
      </c>
      <c r="N11550" s="2">
        <v>1023.81</v>
      </c>
      <c r="O11550" s="2" t="s">
        <v>39</v>
      </c>
      <c r="P11550" s="2">
        <f t="shared" si="360"/>
        <v>3762.8955000000001</v>
      </c>
    </row>
    <row r="11551" spans="1:16" ht="14.25" customHeight="1" x14ac:dyDescent="0.35">
      <c r="A11551" s="2" t="s">
        <v>11582</v>
      </c>
      <c r="B11551" s="2" t="s">
        <v>13</v>
      </c>
      <c r="C11551" s="2" t="s">
        <v>14</v>
      </c>
      <c r="D11551" s="2">
        <v>1999.13</v>
      </c>
      <c r="E11551" s="2">
        <v>0.05</v>
      </c>
      <c r="F11551" s="2">
        <f t="shared" si="361"/>
        <v>99.956500000000005</v>
      </c>
      <c r="G11551" s="2">
        <v>3</v>
      </c>
      <c r="H11551" s="2" t="str">
        <f>TEXT(Table1[[#This Row],[order_date]],"mmmm")</f>
        <v>March</v>
      </c>
      <c r="I11551" s="3">
        <v>44998</v>
      </c>
      <c r="J11551" s="3">
        <v>45002</v>
      </c>
      <c r="K11551" s="3" t="str">
        <f>TEXT(Table1[[#This Row],[delivery_date]]-Table1[[#This Row],[order_date]],"D")</f>
        <v>4</v>
      </c>
      <c r="L11551" s="2" t="s">
        <v>15</v>
      </c>
      <c r="M11551" s="2" t="s">
        <v>27</v>
      </c>
      <c r="N11551" s="2">
        <v>293.89999999999998</v>
      </c>
      <c r="O11551" s="2" t="s">
        <v>34</v>
      </c>
      <c r="P11551" s="2">
        <f t="shared" si="360"/>
        <v>1899.1735000000001</v>
      </c>
    </row>
    <row r="11552" spans="1:16" ht="14.25" customHeight="1" x14ac:dyDescent="0.35">
      <c r="A11552" s="2" t="s">
        <v>11583</v>
      </c>
      <c r="B11552" s="2" t="s">
        <v>25</v>
      </c>
      <c r="C11552" s="2" t="s">
        <v>20</v>
      </c>
      <c r="D11552" s="2">
        <v>1336.78</v>
      </c>
      <c r="E11552" s="2">
        <v>0.24</v>
      </c>
      <c r="F11552" s="2">
        <f t="shared" si="361"/>
        <v>320.8272</v>
      </c>
      <c r="G11552" s="2">
        <v>4</v>
      </c>
      <c r="H11552" s="2" t="str">
        <f>TEXT(Table1[[#This Row],[order_date]],"mmmm")</f>
        <v>March</v>
      </c>
      <c r="I11552" s="3">
        <v>45012</v>
      </c>
      <c r="J11552" s="3">
        <v>45013</v>
      </c>
      <c r="K11552" s="3" t="str">
        <f>TEXT(Table1[[#This Row],[delivery_date]]-Table1[[#This Row],[order_date]],"D")</f>
        <v>1</v>
      </c>
      <c r="L11552" s="2" t="s">
        <v>21</v>
      </c>
      <c r="M11552" s="2" t="s">
        <v>16</v>
      </c>
      <c r="N11552" s="2">
        <v>220</v>
      </c>
      <c r="O11552" s="2" t="s">
        <v>39</v>
      </c>
      <c r="P11552" s="2">
        <f t="shared" si="360"/>
        <v>1015.9528</v>
      </c>
    </row>
    <row r="11553" spans="1:16" ht="14.25" customHeight="1" x14ac:dyDescent="0.35">
      <c r="A11553" s="2" t="s">
        <v>11584</v>
      </c>
      <c r="B11553" s="2" t="s">
        <v>19</v>
      </c>
      <c r="C11553" s="2" t="s">
        <v>33</v>
      </c>
      <c r="D11553" s="2">
        <v>2644.66</v>
      </c>
      <c r="E11553" s="2">
        <v>0.09</v>
      </c>
      <c r="F11553" s="2">
        <f t="shared" si="361"/>
        <v>238.01939999999999</v>
      </c>
      <c r="G11553" s="2">
        <v>4</v>
      </c>
      <c r="H11553" s="2" t="str">
        <f>TEXT(Table1[[#This Row],[order_date]],"mmmm")</f>
        <v>June</v>
      </c>
      <c r="I11553" s="3">
        <v>45099</v>
      </c>
      <c r="J11553" s="3">
        <v>45104</v>
      </c>
      <c r="K11553" s="3" t="str">
        <f>TEXT(Table1[[#This Row],[delivery_date]]-Table1[[#This Row],[order_date]],"D")</f>
        <v>5</v>
      </c>
      <c r="L11553" s="2" t="s">
        <v>15</v>
      </c>
      <c r="M11553" s="2" t="s">
        <v>27</v>
      </c>
      <c r="N11553" s="2">
        <v>479.43</v>
      </c>
      <c r="O11553" s="2" t="s">
        <v>34</v>
      </c>
      <c r="P11553" s="2">
        <f t="shared" si="360"/>
        <v>2406.6405999999997</v>
      </c>
    </row>
    <row r="11554" spans="1:16" ht="14.25" customHeight="1" x14ac:dyDescent="0.35">
      <c r="A11554" s="2" t="s">
        <v>11585</v>
      </c>
      <c r="B11554" s="2" t="s">
        <v>41</v>
      </c>
      <c r="C11554" s="2" t="s">
        <v>26</v>
      </c>
      <c r="D11554" s="2">
        <v>1556.94</v>
      </c>
      <c r="E11554" s="2">
        <v>0.06</v>
      </c>
      <c r="F11554" s="2">
        <f t="shared" si="361"/>
        <v>93.416399999999996</v>
      </c>
      <c r="G11554" s="2">
        <v>9</v>
      </c>
      <c r="H11554" s="2" t="str">
        <f>TEXT(Table1[[#This Row],[order_date]],"mmmm")</f>
        <v>January</v>
      </c>
      <c r="I11554" s="3">
        <v>44952</v>
      </c>
      <c r="J11554" s="3">
        <v>44954</v>
      </c>
      <c r="K11554" s="3" t="str">
        <f>TEXT(Table1[[#This Row],[delivery_date]]-Table1[[#This Row],[order_date]],"D")</f>
        <v>2</v>
      </c>
      <c r="L11554" s="2" t="s">
        <v>15</v>
      </c>
      <c r="M11554" s="2" t="s">
        <v>27</v>
      </c>
      <c r="N11554" s="2">
        <v>259.97000000000003</v>
      </c>
      <c r="O11554" s="2" t="s">
        <v>28</v>
      </c>
      <c r="P11554" s="2">
        <f t="shared" si="360"/>
        <v>1463.5236</v>
      </c>
    </row>
    <row r="11555" spans="1:16" ht="14.25" customHeight="1" x14ac:dyDescent="0.35">
      <c r="A11555" s="2" t="s">
        <v>11586</v>
      </c>
      <c r="B11555" s="2" t="s">
        <v>41</v>
      </c>
      <c r="C11555" s="2" t="s">
        <v>26</v>
      </c>
      <c r="D11555" s="2">
        <v>1382.9</v>
      </c>
      <c r="E11555" s="2">
        <v>0.28999999999999998</v>
      </c>
      <c r="F11555" s="2">
        <f t="shared" si="361"/>
        <v>401.041</v>
      </c>
      <c r="G11555" s="2">
        <v>9</v>
      </c>
      <c r="H11555" s="2" t="str">
        <f>TEXT(Table1[[#This Row],[order_date]],"mmmm")</f>
        <v>August</v>
      </c>
      <c r="I11555" s="3">
        <v>45519</v>
      </c>
      <c r="J11555" s="3">
        <v>45521</v>
      </c>
      <c r="K11555" s="3" t="str">
        <f>TEXT(Table1[[#This Row],[delivery_date]]-Table1[[#This Row],[order_date]],"D")</f>
        <v>2</v>
      </c>
      <c r="L11555" s="2" t="s">
        <v>21</v>
      </c>
      <c r="M11555" s="2" t="s">
        <v>16</v>
      </c>
      <c r="N11555" s="2">
        <v>297.95999999999998</v>
      </c>
      <c r="O11555" s="2" t="s">
        <v>48</v>
      </c>
      <c r="P11555" s="2">
        <f t="shared" si="360"/>
        <v>981.85900000000015</v>
      </c>
    </row>
    <row r="11556" spans="1:16" ht="14.25" customHeight="1" x14ac:dyDescent="0.35">
      <c r="A11556" s="2" t="s">
        <v>11587</v>
      </c>
      <c r="B11556" s="2" t="s">
        <v>25</v>
      </c>
      <c r="C11556" s="2" t="s">
        <v>26</v>
      </c>
      <c r="D11556" s="2">
        <v>3916.14</v>
      </c>
      <c r="E11556" s="2">
        <v>0.31</v>
      </c>
      <c r="F11556" s="2">
        <f t="shared" si="361"/>
        <v>1214.0034000000001</v>
      </c>
      <c r="G11556" s="2">
        <v>1</v>
      </c>
      <c r="H11556" s="2" t="str">
        <f>TEXT(Table1[[#This Row],[order_date]],"mmmm")</f>
        <v>February</v>
      </c>
      <c r="I11556" s="3">
        <v>45341</v>
      </c>
      <c r="J11556" s="3">
        <v>45346</v>
      </c>
      <c r="K11556" s="3" t="str">
        <f>TEXT(Table1[[#This Row],[delivery_date]]-Table1[[#This Row],[order_date]],"D")</f>
        <v>5</v>
      </c>
      <c r="L11556" s="2" t="s">
        <v>31</v>
      </c>
      <c r="M11556" s="2" t="s">
        <v>16</v>
      </c>
      <c r="N11556" s="2">
        <v>699.28</v>
      </c>
      <c r="O11556" s="2" t="s">
        <v>48</v>
      </c>
      <c r="P11556" s="2">
        <f t="shared" si="360"/>
        <v>2702.1365999999998</v>
      </c>
    </row>
    <row r="11557" spans="1:16" ht="14.25" customHeight="1" x14ac:dyDescent="0.35">
      <c r="A11557" s="2" t="s">
        <v>11588</v>
      </c>
      <c r="B11557" s="2" t="s">
        <v>25</v>
      </c>
      <c r="C11557" s="2" t="s">
        <v>20</v>
      </c>
      <c r="D11557" s="2">
        <v>4465.1000000000004</v>
      </c>
      <c r="E11557" s="2">
        <v>0</v>
      </c>
      <c r="F11557" s="2">
        <f t="shared" si="361"/>
        <v>0</v>
      </c>
      <c r="G11557" s="2">
        <v>5</v>
      </c>
      <c r="H11557" s="2" t="str">
        <f>TEXT(Table1[[#This Row],[order_date]],"mmmm")</f>
        <v>March</v>
      </c>
      <c r="I11557" s="3">
        <v>45008</v>
      </c>
      <c r="J11557" s="3">
        <v>45011</v>
      </c>
      <c r="K11557" s="3" t="str">
        <f>TEXT(Table1[[#This Row],[delivery_date]]-Table1[[#This Row],[order_date]],"D")</f>
        <v>3</v>
      </c>
      <c r="L11557" s="2" t="s">
        <v>21</v>
      </c>
      <c r="M11557" s="2" t="s">
        <v>22</v>
      </c>
      <c r="N11557" s="2">
        <v>556.87</v>
      </c>
      <c r="O11557" s="2" t="s">
        <v>34</v>
      </c>
      <c r="P11557" s="2">
        <f t="shared" si="360"/>
        <v>4465.1000000000004</v>
      </c>
    </row>
    <row r="11558" spans="1:16" ht="14.25" customHeight="1" x14ac:dyDescent="0.35">
      <c r="A11558" s="2" t="s">
        <v>11589</v>
      </c>
      <c r="B11558" s="2" t="s">
        <v>19</v>
      </c>
      <c r="C11558" s="2" t="s">
        <v>36</v>
      </c>
      <c r="D11558" s="2">
        <v>2561.35</v>
      </c>
      <c r="E11558" s="2">
        <v>0.19</v>
      </c>
      <c r="F11558" s="2">
        <f t="shared" si="361"/>
        <v>486.65649999999999</v>
      </c>
      <c r="G11558" s="2">
        <v>2</v>
      </c>
      <c r="H11558" s="2" t="str">
        <f>TEXT(Table1[[#This Row],[order_date]],"mmmm")</f>
        <v>July</v>
      </c>
      <c r="I11558" s="3">
        <v>45497</v>
      </c>
      <c r="J11558" s="3">
        <v>45502</v>
      </c>
      <c r="K11558" s="3" t="str">
        <f>TEXT(Table1[[#This Row],[delivery_date]]-Table1[[#This Row],[order_date]],"D")</f>
        <v>5</v>
      </c>
      <c r="L11558" s="2" t="s">
        <v>31</v>
      </c>
      <c r="M11558" s="2" t="s">
        <v>27</v>
      </c>
      <c r="N11558" s="2">
        <v>741.25</v>
      </c>
      <c r="O11558" s="2" t="s">
        <v>48</v>
      </c>
      <c r="P11558" s="2">
        <f t="shared" si="360"/>
        <v>2074.6934999999999</v>
      </c>
    </row>
    <row r="11559" spans="1:16" ht="14.25" customHeight="1" x14ac:dyDescent="0.35">
      <c r="A11559" s="2" t="s">
        <v>11590</v>
      </c>
      <c r="B11559" s="2" t="s">
        <v>13</v>
      </c>
      <c r="C11559" s="2" t="s">
        <v>20</v>
      </c>
      <c r="D11559" s="2">
        <v>3920.94</v>
      </c>
      <c r="E11559" s="2">
        <v>0.04</v>
      </c>
      <c r="F11559" s="2">
        <f t="shared" si="361"/>
        <v>156.83760000000001</v>
      </c>
      <c r="G11559" s="2">
        <v>5</v>
      </c>
      <c r="H11559" s="2" t="str">
        <f>TEXT(Table1[[#This Row],[order_date]],"mmmm")</f>
        <v>October</v>
      </c>
      <c r="I11559" s="3">
        <v>45569</v>
      </c>
      <c r="J11559" s="3">
        <v>45571</v>
      </c>
      <c r="K11559" s="3" t="str">
        <f>TEXT(Table1[[#This Row],[delivery_date]]-Table1[[#This Row],[order_date]],"D")</f>
        <v>2</v>
      </c>
      <c r="L11559" s="2" t="s">
        <v>21</v>
      </c>
      <c r="M11559" s="2" t="s">
        <v>27</v>
      </c>
      <c r="N11559" s="2">
        <v>1163.26</v>
      </c>
      <c r="O11559" s="2" t="s">
        <v>28</v>
      </c>
      <c r="P11559" s="2">
        <f t="shared" si="360"/>
        <v>3764.1024000000002</v>
      </c>
    </row>
    <row r="11560" spans="1:16" ht="14.25" customHeight="1" x14ac:dyDescent="0.35">
      <c r="A11560" s="2" t="s">
        <v>11591</v>
      </c>
      <c r="B11560" s="2" t="s">
        <v>19</v>
      </c>
      <c r="C11560" s="2" t="s">
        <v>33</v>
      </c>
      <c r="D11560" s="2">
        <v>1016.74</v>
      </c>
      <c r="E11560" s="2">
        <v>0.37</v>
      </c>
      <c r="F11560" s="2">
        <f t="shared" si="361"/>
        <v>376.19380000000001</v>
      </c>
      <c r="G11560" s="2">
        <v>5</v>
      </c>
      <c r="H11560" s="2" t="str">
        <f>TEXT(Table1[[#This Row],[order_date]],"mmmm")</f>
        <v>January</v>
      </c>
      <c r="I11560" s="3">
        <v>45298</v>
      </c>
      <c r="J11560" s="3">
        <v>45303</v>
      </c>
      <c r="K11560" s="3" t="str">
        <f>TEXT(Table1[[#This Row],[delivery_date]]-Table1[[#This Row],[order_date]],"D")</f>
        <v>5</v>
      </c>
      <c r="L11560" s="2" t="s">
        <v>31</v>
      </c>
      <c r="M11560" s="2" t="s">
        <v>16</v>
      </c>
      <c r="N11560" s="2">
        <v>69.349999999999994</v>
      </c>
      <c r="O11560" s="2" t="s">
        <v>48</v>
      </c>
      <c r="P11560" s="2">
        <f t="shared" si="360"/>
        <v>640.5462</v>
      </c>
    </row>
    <row r="11561" spans="1:16" ht="14.25" customHeight="1" x14ac:dyDescent="0.35">
      <c r="A11561" s="2" t="s">
        <v>11592</v>
      </c>
      <c r="B11561" s="2" t="s">
        <v>13</v>
      </c>
      <c r="C11561" s="2" t="s">
        <v>20</v>
      </c>
      <c r="D11561" s="2">
        <v>2783.45</v>
      </c>
      <c r="E11561" s="2">
        <v>0.34</v>
      </c>
      <c r="F11561" s="2">
        <f t="shared" si="361"/>
        <v>946.37300000000005</v>
      </c>
      <c r="G11561" s="2">
        <v>3</v>
      </c>
      <c r="H11561" s="2" t="str">
        <f>TEXT(Table1[[#This Row],[order_date]],"mmmm")</f>
        <v>March</v>
      </c>
      <c r="I11561" s="3">
        <v>45367</v>
      </c>
      <c r="J11561" s="3">
        <v>45373</v>
      </c>
      <c r="K11561" s="3" t="str">
        <f>TEXT(Table1[[#This Row],[delivery_date]]-Table1[[#This Row],[order_date]],"D")</f>
        <v>6</v>
      </c>
      <c r="L11561" s="2" t="s">
        <v>31</v>
      </c>
      <c r="M11561" s="2" t="s">
        <v>27</v>
      </c>
      <c r="N11561" s="2">
        <v>608.77</v>
      </c>
      <c r="O11561" s="2" t="s">
        <v>17</v>
      </c>
      <c r="P11561" s="2">
        <f t="shared" si="360"/>
        <v>1837.0769999999998</v>
      </c>
    </row>
    <row r="11562" spans="1:16" ht="14.25" customHeight="1" x14ac:dyDescent="0.35">
      <c r="A11562" s="2" t="s">
        <v>11593</v>
      </c>
      <c r="B11562" s="2" t="s">
        <v>41</v>
      </c>
      <c r="C11562" s="2" t="s">
        <v>26</v>
      </c>
      <c r="D11562" s="2">
        <v>3217.38</v>
      </c>
      <c r="E11562" s="2">
        <v>0.02</v>
      </c>
      <c r="F11562" s="2">
        <f t="shared" si="361"/>
        <v>64.3476</v>
      </c>
      <c r="G11562" s="2">
        <v>4</v>
      </c>
      <c r="H11562" s="2" t="str">
        <f>TEXT(Table1[[#This Row],[order_date]],"mmmm")</f>
        <v>April</v>
      </c>
      <c r="I11562" s="3">
        <v>45409</v>
      </c>
      <c r="J11562" s="3">
        <v>45411</v>
      </c>
      <c r="K11562" s="3" t="str">
        <f>TEXT(Table1[[#This Row],[delivery_date]]-Table1[[#This Row],[order_date]],"D")</f>
        <v>2</v>
      </c>
      <c r="L11562" s="2" t="s">
        <v>31</v>
      </c>
      <c r="M11562" s="2" t="s">
        <v>27</v>
      </c>
      <c r="N11562" s="2">
        <v>874.09</v>
      </c>
      <c r="O11562" s="2" t="s">
        <v>48</v>
      </c>
      <c r="P11562" s="2">
        <f t="shared" si="360"/>
        <v>3153.0324000000001</v>
      </c>
    </row>
    <row r="11563" spans="1:16" ht="14.25" customHeight="1" x14ac:dyDescent="0.35">
      <c r="A11563" s="2" t="s">
        <v>11594</v>
      </c>
      <c r="B11563" s="2" t="s">
        <v>13</v>
      </c>
      <c r="C11563" s="2" t="s">
        <v>14</v>
      </c>
      <c r="D11563" s="2">
        <v>2504.25</v>
      </c>
      <c r="E11563" s="2">
        <v>0.47</v>
      </c>
      <c r="F11563" s="2">
        <f t="shared" si="361"/>
        <v>1176.9974999999999</v>
      </c>
      <c r="G11563" s="2">
        <v>7</v>
      </c>
      <c r="H11563" s="2" t="str">
        <f>TEXT(Table1[[#This Row],[order_date]],"mmmm")</f>
        <v>September</v>
      </c>
      <c r="I11563" s="3">
        <v>45172</v>
      </c>
      <c r="J11563" s="3">
        <v>45178</v>
      </c>
      <c r="K11563" s="3" t="str">
        <f>TEXT(Table1[[#This Row],[delivery_date]]-Table1[[#This Row],[order_date]],"D")</f>
        <v>6</v>
      </c>
      <c r="L11563" s="2" t="s">
        <v>21</v>
      </c>
      <c r="M11563" s="2" t="s">
        <v>27</v>
      </c>
      <c r="N11563" s="2">
        <v>720.81</v>
      </c>
      <c r="O11563" s="2" t="s">
        <v>34</v>
      </c>
      <c r="P11563" s="2">
        <f t="shared" si="360"/>
        <v>1327.2525000000001</v>
      </c>
    </row>
    <row r="11564" spans="1:16" ht="14.25" customHeight="1" x14ac:dyDescent="0.35">
      <c r="A11564" s="2" t="s">
        <v>11595</v>
      </c>
      <c r="B11564" s="2" t="s">
        <v>13</v>
      </c>
      <c r="C11564" s="2" t="s">
        <v>33</v>
      </c>
      <c r="D11564" s="2">
        <v>672.71</v>
      </c>
      <c r="E11564" s="2">
        <v>0.48</v>
      </c>
      <c r="F11564" s="2">
        <f t="shared" si="361"/>
        <v>322.9008</v>
      </c>
      <c r="G11564" s="2">
        <v>4</v>
      </c>
      <c r="H11564" s="2" t="str">
        <f>TEXT(Table1[[#This Row],[order_date]],"mmmm")</f>
        <v>July</v>
      </c>
      <c r="I11564" s="3">
        <v>45480</v>
      </c>
      <c r="J11564" s="3">
        <v>45484</v>
      </c>
      <c r="K11564" s="3" t="str">
        <f>TEXT(Table1[[#This Row],[delivery_date]]-Table1[[#This Row],[order_date]],"D")</f>
        <v>4</v>
      </c>
      <c r="L11564" s="2" t="s">
        <v>31</v>
      </c>
      <c r="M11564" s="2" t="s">
        <v>27</v>
      </c>
      <c r="N11564" s="2">
        <v>170.26</v>
      </c>
      <c r="O11564" s="2" t="s">
        <v>34</v>
      </c>
      <c r="P11564" s="2">
        <f t="shared" si="360"/>
        <v>349.80920000000003</v>
      </c>
    </row>
    <row r="11565" spans="1:16" ht="14.25" customHeight="1" x14ac:dyDescent="0.35">
      <c r="A11565" s="2" t="s">
        <v>11596</v>
      </c>
      <c r="B11565" s="2" t="s">
        <v>41</v>
      </c>
      <c r="C11565" s="2" t="s">
        <v>14</v>
      </c>
      <c r="D11565" s="2">
        <v>3697.09</v>
      </c>
      <c r="E11565" s="2">
        <v>0.17</v>
      </c>
      <c r="F11565" s="2">
        <f t="shared" si="361"/>
        <v>628.50530000000003</v>
      </c>
      <c r="G11565" s="2">
        <v>3</v>
      </c>
      <c r="H11565" s="2" t="str">
        <f>TEXT(Table1[[#This Row],[order_date]],"mmmm")</f>
        <v>November</v>
      </c>
      <c r="I11565" s="3">
        <v>45244</v>
      </c>
      <c r="J11565" s="3">
        <v>45251</v>
      </c>
      <c r="K11565" s="3" t="str">
        <f>TEXT(Table1[[#This Row],[delivery_date]]-Table1[[#This Row],[order_date]],"D")</f>
        <v>7</v>
      </c>
      <c r="L11565" s="2" t="s">
        <v>21</v>
      </c>
      <c r="M11565" s="2" t="s">
        <v>22</v>
      </c>
      <c r="N11565" s="2">
        <v>1009.75</v>
      </c>
      <c r="O11565" s="2" t="s">
        <v>48</v>
      </c>
      <c r="P11565" s="2">
        <f t="shared" si="360"/>
        <v>3068.5847000000003</v>
      </c>
    </row>
    <row r="11566" spans="1:16" ht="14.25" customHeight="1" x14ac:dyDescent="0.35">
      <c r="A11566" s="2" t="s">
        <v>11597</v>
      </c>
      <c r="B11566" s="2" t="s">
        <v>41</v>
      </c>
      <c r="C11566" s="2" t="s">
        <v>33</v>
      </c>
      <c r="D11566" s="2">
        <v>4211.4799999999996</v>
      </c>
      <c r="E11566" s="2">
        <v>7.0000000000000007E-2</v>
      </c>
      <c r="F11566" s="2">
        <f t="shared" si="361"/>
        <v>294.80360000000002</v>
      </c>
      <c r="G11566" s="2">
        <v>4</v>
      </c>
      <c r="H11566" s="2" t="str">
        <f>TEXT(Table1[[#This Row],[order_date]],"mmmm")</f>
        <v>January</v>
      </c>
      <c r="I11566" s="3">
        <v>44956</v>
      </c>
      <c r="J11566" s="3">
        <v>44962</v>
      </c>
      <c r="K11566" s="3" t="str">
        <f>TEXT(Table1[[#This Row],[delivery_date]]-Table1[[#This Row],[order_date]],"D")</f>
        <v>6</v>
      </c>
      <c r="L11566" s="2" t="s">
        <v>31</v>
      </c>
      <c r="M11566" s="2" t="s">
        <v>16</v>
      </c>
      <c r="N11566" s="2">
        <v>585.84</v>
      </c>
      <c r="O11566" s="2" t="s">
        <v>48</v>
      </c>
      <c r="P11566" s="2">
        <f t="shared" si="360"/>
        <v>3916.6763999999994</v>
      </c>
    </row>
    <row r="11567" spans="1:16" ht="14.25" customHeight="1" x14ac:dyDescent="0.35">
      <c r="A11567" s="2" t="s">
        <v>11598</v>
      </c>
      <c r="B11567" s="2" t="s">
        <v>41</v>
      </c>
      <c r="C11567" s="2" t="s">
        <v>33</v>
      </c>
      <c r="D11567" s="2">
        <v>3212.61</v>
      </c>
      <c r="E11567" s="2">
        <v>0.06</v>
      </c>
      <c r="F11567" s="2">
        <f t="shared" si="361"/>
        <v>192.75659999999999</v>
      </c>
      <c r="G11567" s="2">
        <v>2</v>
      </c>
      <c r="H11567" s="2" t="str">
        <f>TEXT(Table1[[#This Row],[order_date]],"mmmm")</f>
        <v>March</v>
      </c>
      <c r="I11567" s="3">
        <v>44987</v>
      </c>
      <c r="J11567" s="3">
        <v>44994</v>
      </c>
      <c r="K11567" s="3" t="str">
        <f>TEXT(Table1[[#This Row],[delivery_date]]-Table1[[#This Row],[order_date]],"D")</f>
        <v>7</v>
      </c>
      <c r="L11567" s="2" t="s">
        <v>15</v>
      </c>
      <c r="M11567" s="2" t="s">
        <v>27</v>
      </c>
      <c r="N11567" s="2">
        <v>827.99</v>
      </c>
      <c r="O11567" s="2" t="s">
        <v>28</v>
      </c>
      <c r="P11567" s="2">
        <f t="shared" si="360"/>
        <v>3019.8534</v>
      </c>
    </row>
    <row r="11568" spans="1:16" ht="14.25" customHeight="1" x14ac:dyDescent="0.35">
      <c r="A11568" s="2" t="s">
        <v>11599</v>
      </c>
      <c r="B11568" s="2" t="s">
        <v>19</v>
      </c>
      <c r="C11568" s="2" t="s">
        <v>26</v>
      </c>
      <c r="D11568" s="2">
        <v>928.89</v>
      </c>
      <c r="E11568" s="2">
        <v>0.42</v>
      </c>
      <c r="F11568" s="2">
        <f t="shared" si="361"/>
        <v>390.13380000000001</v>
      </c>
      <c r="G11568" s="2">
        <v>1</v>
      </c>
      <c r="H11568" s="2" t="str">
        <f>TEXT(Table1[[#This Row],[order_date]],"mmmm")</f>
        <v>July</v>
      </c>
      <c r="I11568" s="3">
        <v>45493</v>
      </c>
      <c r="J11568" s="3">
        <v>45496</v>
      </c>
      <c r="K11568" s="3" t="str">
        <f>TEXT(Table1[[#This Row],[delivery_date]]-Table1[[#This Row],[order_date]],"D")</f>
        <v>3</v>
      </c>
      <c r="L11568" s="2" t="s">
        <v>31</v>
      </c>
      <c r="M11568" s="2" t="s">
        <v>27</v>
      </c>
      <c r="N11568" s="2">
        <v>188.38</v>
      </c>
      <c r="O11568" s="2" t="s">
        <v>17</v>
      </c>
      <c r="P11568" s="2">
        <f t="shared" si="360"/>
        <v>538.75620000000004</v>
      </c>
    </row>
    <row r="11569" spans="1:16" ht="14.25" customHeight="1" x14ac:dyDescent="0.35">
      <c r="A11569" s="2" t="s">
        <v>11600</v>
      </c>
      <c r="B11569" s="2" t="s">
        <v>41</v>
      </c>
      <c r="C11569" s="2" t="s">
        <v>20</v>
      </c>
      <c r="D11569" s="2">
        <v>465.31</v>
      </c>
      <c r="E11569" s="2">
        <v>0.23</v>
      </c>
      <c r="F11569" s="2">
        <f t="shared" si="361"/>
        <v>107.02130000000001</v>
      </c>
      <c r="G11569" s="2">
        <v>5</v>
      </c>
      <c r="H11569" s="2" t="str">
        <f>TEXT(Table1[[#This Row],[order_date]],"mmmm")</f>
        <v>September</v>
      </c>
      <c r="I11569" s="3">
        <v>45186</v>
      </c>
      <c r="J11569" s="3">
        <v>45191</v>
      </c>
      <c r="K11569" s="3" t="str">
        <f>TEXT(Table1[[#This Row],[delivery_date]]-Table1[[#This Row],[order_date]],"D")</f>
        <v>5</v>
      </c>
      <c r="L11569" s="2" t="s">
        <v>31</v>
      </c>
      <c r="M11569" s="2" t="s">
        <v>27</v>
      </c>
      <c r="N11569" s="2">
        <v>72.78</v>
      </c>
      <c r="O11569" s="2" t="s">
        <v>23</v>
      </c>
      <c r="P11569" s="2">
        <f t="shared" si="360"/>
        <v>358.28870000000001</v>
      </c>
    </row>
    <row r="11570" spans="1:16" ht="14.25" customHeight="1" x14ac:dyDescent="0.35">
      <c r="A11570" s="2" t="s">
        <v>11601</v>
      </c>
      <c r="B11570" s="2" t="s">
        <v>25</v>
      </c>
      <c r="C11570" s="2" t="s">
        <v>26</v>
      </c>
      <c r="D11570" s="2">
        <v>1577.86</v>
      </c>
      <c r="E11570" s="2">
        <v>0</v>
      </c>
      <c r="F11570" s="2">
        <f t="shared" si="361"/>
        <v>0</v>
      </c>
      <c r="G11570" s="2">
        <v>9</v>
      </c>
      <c r="H11570" s="2" t="str">
        <f>TEXT(Table1[[#This Row],[order_date]],"mmmm")</f>
        <v>September</v>
      </c>
      <c r="I11570" s="3">
        <v>45550</v>
      </c>
      <c r="J11570" s="3">
        <v>45554</v>
      </c>
      <c r="K11570" s="3" t="str">
        <f>TEXT(Table1[[#This Row],[delivery_date]]-Table1[[#This Row],[order_date]],"D")</f>
        <v>4</v>
      </c>
      <c r="L11570" s="2" t="s">
        <v>21</v>
      </c>
      <c r="M11570" s="2" t="s">
        <v>16</v>
      </c>
      <c r="N11570" s="2">
        <v>397.78</v>
      </c>
      <c r="O11570" s="2" t="s">
        <v>48</v>
      </c>
      <c r="P11570" s="2">
        <f t="shared" si="360"/>
        <v>1577.86</v>
      </c>
    </row>
    <row r="11571" spans="1:16" ht="14.25" customHeight="1" x14ac:dyDescent="0.35">
      <c r="A11571" s="2" t="s">
        <v>11602</v>
      </c>
      <c r="B11571" s="2" t="s">
        <v>41</v>
      </c>
      <c r="C11571" s="2" t="s">
        <v>26</v>
      </c>
      <c r="D11571" s="2">
        <v>281.25</v>
      </c>
      <c r="E11571" s="2">
        <v>0.46</v>
      </c>
      <c r="F11571" s="2">
        <f t="shared" si="361"/>
        <v>129.375</v>
      </c>
      <c r="G11571" s="2">
        <v>9</v>
      </c>
      <c r="H11571" s="2" t="str">
        <f>TEXT(Table1[[#This Row],[order_date]],"mmmm")</f>
        <v>July</v>
      </c>
      <c r="I11571" s="3">
        <v>45125</v>
      </c>
      <c r="J11571" s="3">
        <v>45129</v>
      </c>
      <c r="K11571" s="3" t="str">
        <f>TEXT(Table1[[#This Row],[delivery_date]]-Table1[[#This Row],[order_date]],"D")</f>
        <v>4</v>
      </c>
      <c r="L11571" s="2" t="s">
        <v>31</v>
      </c>
      <c r="M11571" s="2" t="s">
        <v>16</v>
      </c>
      <c r="N11571" s="2">
        <v>29.57</v>
      </c>
      <c r="O11571" s="2" t="s">
        <v>17</v>
      </c>
      <c r="P11571" s="2">
        <f t="shared" si="360"/>
        <v>151.875</v>
      </c>
    </row>
    <row r="11572" spans="1:16" ht="14.25" customHeight="1" x14ac:dyDescent="0.35">
      <c r="A11572" s="2" t="s">
        <v>11603</v>
      </c>
      <c r="B11572" s="2" t="s">
        <v>41</v>
      </c>
      <c r="C11572" s="2" t="s">
        <v>26</v>
      </c>
      <c r="D11572" s="2">
        <v>4212.17</v>
      </c>
      <c r="E11572" s="2">
        <v>0.3</v>
      </c>
      <c r="F11572" s="2">
        <f t="shared" si="361"/>
        <v>1263.6510000000001</v>
      </c>
      <c r="G11572" s="2">
        <v>1</v>
      </c>
      <c r="H11572" s="2" t="str">
        <f>TEXT(Table1[[#This Row],[order_date]],"mmmm")</f>
        <v>April</v>
      </c>
      <c r="I11572" s="3">
        <v>45022</v>
      </c>
      <c r="J11572" s="3">
        <v>45029</v>
      </c>
      <c r="K11572" s="3" t="str">
        <f>TEXT(Table1[[#This Row],[delivery_date]]-Table1[[#This Row],[order_date]],"D")</f>
        <v>7</v>
      </c>
      <c r="L11572" s="2" t="s">
        <v>21</v>
      </c>
      <c r="M11572" s="2" t="s">
        <v>27</v>
      </c>
      <c r="N11572" s="2">
        <v>1208.68</v>
      </c>
      <c r="O11572" s="2" t="s">
        <v>34</v>
      </c>
      <c r="P11572" s="2">
        <f t="shared" si="360"/>
        <v>2948.5190000000002</v>
      </c>
    </row>
    <row r="11573" spans="1:16" ht="14.25" customHeight="1" x14ac:dyDescent="0.35">
      <c r="A11573" s="2" t="s">
        <v>11604</v>
      </c>
      <c r="B11573" s="2" t="s">
        <v>41</v>
      </c>
      <c r="C11573" s="2" t="s">
        <v>14</v>
      </c>
      <c r="D11573" s="2">
        <v>3545</v>
      </c>
      <c r="E11573" s="2">
        <v>0.35</v>
      </c>
      <c r="F11573" s="2">
        <f t="shared" si="361"/>
        <v>1240.75</v>
      </c>
      <c r="G11573" s="2">
        <v>1</v>
      </c>
      <c r="H11573" s="2" t="str">
        <f>TEXT(Table1[[#This Row],[order_date]],"mmmm")</f>
        <v>August</v>
      </c>
      <c r="I11573" s="3">
        <v>45535</v>
      </c>
      <c r="J11573" s="3">
        <v>45538</v>
      </c>
      <c r="K11573" s="3" t="str">
        <f>TEXT(Table1[[#This Row],[delivery_date]]-Table1[[#This Row],[order_date]],"D")</f>
        <v>3</v>
      </c>
      <c r="L11573" s="2" t="s">
        <v>31</v>
      </c>
      <c r="M11573" s="2" t="s">
        <v>22</v>
      </c>
      <c r="N11573" s="2">
        <v>586.79999999999995</v>
      </c>
      <c r="O11573" s="2" t="s">
        <v>28</v>
      </c>
      <c r="P11573" s="2">
        <f t="shared" si="360"/>
        <v>2304.25</v>
      </c>
    </row>
    <row r="11574" spans="1:16" ht="14.25" customHeight="1" x14ac:dyDescent="0.35">
      <c r="A11574" s="2" t="s">
        <v>11605</v>
      </c>
      <c r="B11574" s="2" t="s">
        <v>13</v>
      </c>
      <c r="C11574" s="2" t="s">
        <v>33</v>
      </c>
      <c r="D11574" s="2">
        <v>2862.07</v>
      </c>
      <c r="E11574" s="2">
        <v>0.41</v>
      </c>
      <c r="F11574" s="2">
        <f t="shared" si="361"/>
        <v>1173.4486999999999</v>
      </c>
      <c r="G11574" s="2">
        <v>8</v>
      </c>
      <c r="H11574" s="2" t="str">
        <f>TEXT(Table1[[#This Row],[order_date]],"mmmm")</f>
        <v>November</v>
      </c>
      <c r="I11574" s="3">
        <v>45245</v>
      </c>
      <c r="J11574" s="3">
        <v>45246</v>
      </c>
      <c r="K11574" s="3" t="str">
        <f>TEXT(Table1[[#This Row],[delivery_date]]-Table1[[#This Row],[order_date]],"D")</f>
        <v>1</v>
      </c>
      <c r="L11574" s="2" t="s">
        <v>21</v>
      </c>
      <c r="M11574" s="2" t="s">
        <v>22</v>
      </c>
      <c r="N11574" s="2">
        <v>750.53</v>
      </c>
      <c r="O11574" s="2" t="s">
        <v>48</v>
      </c>
      <c r="P11574" s="2">
        <f t="shared" si="360"/>
        <v>1688.6213000000002</v>
      </c>
    </row>
    <row r="11575" spans="1:16" ht="14.25" customHeight="1" x14ac:dyDescent="0.35">
      <c r="A11575" s="2" t="s">
        <v>11606</v>
      </c>
      <c r="B11575" s="2" t="s">
        <v>19</v>
      </c>
      <c r="C11575" s="2" t="s">
        <v>36</v>
      </c>
      <c r="D11575" s="2">
        <v>4459.2</v>
      </c>
      <c r="E11575" s="2">
        <v>0.41</v>
      </c>
      <c r="F11575" s="2">
        <f t="shared" si="361"/>
        <v>1828.2719999999997</v>
      </c>
      <c r="G11575" s="2">
        <v>7</v>
      </c>
      <c r="H11575" s="2" t="str">
        <f>TEXT(Table1[[#This Row],[order_date]],"mmmm")</f>
        <v>November</v>
      </c>
      <c r="I11575" s="3">
        <v>45246</v>
      </c>
      <c r="J11575" s="3">
        <v>45251</v>
      </c>
      <c r="K11575" s="3" t="str">
        <f>TEXT(Table1[[#This Row],[delivery_date]]-Table1[[#This Row],[order_date]],"D")</f>
        <v>5</v>
      </c>
      <c r="L11575" s="2" t="s">
        <v>15</v>
      </c>
      <c r="M11575" s="2" t="s">
        <v>22</v>
      </c>
      <c r="N11575" s="2">
        <v>496.75</v>
      </c>
      <c r="O11575" s="2" t="s">
        <v>39</v>
      </c>
      <c r="P11575" s="2">
        <f t="shared" si="360"/>
        <v>2630.9279999999999</v>
      </c>
    </row>
    <row r="11576" spans="1:16" ht="14.25" customHeight="1" x14ac:dyDescent="0.35">
      <c r="A11576" s="2" t="s">
        <v>11607</v>
      </c>
      <c r="B11576" s="2" t="s">
        <v>41</v>
      </c>
      <c r="C11576" s="2" t="s">
        <v>20</v>
      </c>
      <c r="D11576" s="2">
        <v>639.46</v>
      </c>
      <c r="E11576" s="2">
        <v>0.04</v>
      </c>
      <c r="F11576" s="2">
        <f t="shared" si="361"/>
        <v>25.578400000000002</v>
      </c>
      <c r="G11576" s="2">
        <v>7</v>
      </c>
      <c r="H11576" s="2" t="str">
        <f>TEXT(Table1[[#This Row],[order_date]],"mmmm")</f>
        <v>May</v>
      </c>
      <c r="I11576" s="3">
        <v>45071</v>
      </c>
      <c r="J11576" s="3">
        <v>45077</v>
      </c>
      <c r="K11576" s="3" t="str">
        <f>TEXT(Table1[[#This Row],[delivery_date]]-Table1[[#This Row],[order_date]],"D")</f>
        <v>6</v>
      </c>
      <c r="L11576" s="2" t="s">
        <v>21</v>
      </c>
      <c r="M11576" s="2" t="s">
        <v>22</v>
      </c>
      <c r="N11576" s="2">
        <v>174.83</v>
      </c>
      <c r="O11576" s="2" t="s">
        <v>39</v>
      </c>
      <c r="P11576" s="2">
        <f t="shared" si="360"/>
        <v>613.88160000000005</v>
      </c>
    </row>
    <row r="11577" spans="1:16" ht="14.25" customHeight="1" x14ac:dyDescent="0.35">
      <c r="A11577" s="2" t="s">
        <v>11608</v>
      </c>
      <c r="B11577" s="2" t="s">
        <v>19</v>
      </c>
      <c r="C11577" s="2" t="s">
        <v>26</v>
      </c>
      <c r="D11577" s="2">
        <v>3600.85</v>
      </c>
      <c r="E11577" s="2">
        <v>0.28999999999999998</v>
      </c>
      <c r="F11577" s="2">
        <f t="shared" si="361"/>
        <v>1044.2465</v>
      </c>
      <c r="G11577" s="2">
        <v>9</v>
      </c>
      <c r="H11577" s="2" t="str">
        <f>TEXT(Table1[[#This Row],[order_date]],"mmmm")</f>
        <v>May</v>
      </c>
      <c r="I11577" s="3">
        <v>45430</v>
      </c>
      <c r="J11577" s="3">
        <v>45433</v>
      </c>
      <c r="K11577" s="3" t="str">
        <f>TEXT(Table1[[#This Row],[delivery_date]]-Table1[[#This Row],[order_date]],"D")</f>
        <v>3</v>
      </c>
      <c r="L11577" s="2" t="s">
        <v>15</v>
      </c>
      <c r="M11577" s="2" t="s">
        <v>16</v>
      </c>
      <c r="N11577" s="2">
        <v>670.56</v>
      </c>
      <c r="O11577" s="2" t="s">
        <v>23</v>
      </c>
      <c r="P11577" s="2">
        <f t="shared" si="360"/>
        <v>2556.6035000000002</v>
      </c>
    </row>
    <row r="11578" spans="1:16" ht="14.25" customHeight="1" x14ac:dyDescent="0.35">
      <c r="A11578" s="2" t="s">
        <v>11609</v>
      </c>
      <c r="B11578" s="2" t="s">
        <v>25</v>
      </c>
      <c r="C11578" s="2" t="s">
        <v>33</v>
      </c>
      <c r="D11578" s="2">
        <v>818.5</v>
      </c>
      <c r="E11578" s="2">
        <v>0.35</v>
      </c>
      <c r="F11578" s="2">
        <f t="shared" si="361"/>
        <v>286.47499999999997</v>
      </c>
      <c r="G11578" s="2">
        <v>5</v>
      </c>
      <c r="H11578" s="2" t="str">
        <f>TEXT(Table1[[#This Row],[order_date]],"mmmm")</f>
        <v>June</v>
      </c>
      <c r="I11578" s="3">
        <v>45094</v>
      </c>
      <c r="J11578" s="3">
        <v>45100</v>
      </c>
      <c r="K11578" s="3" t="str">
        <f>TEXT(Table1[[#This Row],[delivery_date]]-Table1[[#This Row],[order_date]],"D")</f>
        <v>6</v>
      </c>
      <c r="L11578" s="2" t="s">
        <v>15</v>
      </c>
      <c r="M11578" s="2" t="s">
        <v>16</v>
      </c>
      <c r="N11578" s="2">
        <v>96.76</v>
      </c>
      <c r="O11578" s="2" t="s">
        <v>34</v>
      </c>
      <c r="P11578" s="2">
        <f t="shared" si="360"/>
        <v>532.02500000000009</v>
      </c>
    </row>
    <row r="11579" spans="1:16" ht="14.25" customHeight="1" x14ac:dyDescent="0.35">
      <c r="A11579" s="2" t="s">
        <v>11610</v>
      </c>
      <c r="B11579" s="2" t="s">
        <v>25</v>
      </c>
      <c r="C11579" s="2" t="s">
        <v>20</v>
      </c>
      <c r="D11579" s="2">
        <v>398.53</v>
      </c>
      <c r="E11579" s="2">
        <v>0.04</v>
      </c>
      <c r="F11579" s="2">
        <f t="shared" si="361"/>
        <v>15.941199999999998</v>
      </c>
      <c r="G11579" s="2">
        <v>8</v>
      </c>
      <c r="H11579" s="2" t="str">
        <f>TEXT(Table1[[#This Row],[order_date]],"mmmm")</f>
        <v>March</v>
      </c>
      <c r="I11579" s="3">
        <v>44996</v>
      </c>
      <c r="J11579" s="3">
        <v>45003</v>
      </c>
      <c r="K11579" s="3" t="str">
        <f>TEXT(Table1[[#This Row],[delivery_date]]-Table1[[#This Row],[order_date]],"D")</f>
        <v>7</v>
      </c>
      <c r="L11579" s="2" t="s">
        <v>21</v>
      </c>
      <c r="M11579" s="2" t="s">
        <v>27</v>
      </c>
      <c r="N11579" s="2">
        <v>79.849999999999994</v>
      </c>
      <c r="O11579" s="2" t="s">
        <v>34</v>
      </c>
      <c r="P11579" s="2">
        <f t="shared" si="360"/>
        <v>382.58879999999999</v>
      </c>
    </row>
    <row r="11580" spans="1:16" ht="14.25" customHeight="1" x14ac:dyDescent="0.35">
      <c r="A11580" s="2" t="s">
        <v>11611</v>
      </c>
      <c r="B11580" s="2" t="s">
        <v>41</v>
      </c>
      <c r="C11580" s="2" t="s">
        <v>36</v>
      </c>
      <c r="D11580" s="2">
        <v>751.23</v>
      </c>
      <c r="E11580" s="2">
        <v>0.11</v>
      </c>
      <c r="F11580" s="2">
        <f t="shared" si="361"/>
        <v>82.635300000000001</v>
      </c>
      <c r="G11580" s="2">
        <v>7</v>
      </c>
      <c r="H11580" s="2" t="str">
        <f>TEXT(Table1[[#This Row],[order_date]],"mmmm")</f>
        <v>May</v>
      </c>
      <c r="I11580" s="3">
        <v>45053</v>
      </c>
      <c r="J11580" s="3">
        <v>45056</v>
      </c>
      <c r="K11580" s="3" t="str">
        <f>TEXT(Table1[[#This Row],[delivery_date]]-Table1[[#This Row],[order_date]],"D")</f>
        <v>3</v>
      </c>
      <c r="L11580" s="2" t="s">
        <v>15</v>
      </c>
      <c r="M11580" s="2" t="s">
        <v>16</v>
      </c>
      <c r="N11580" s="2">
        <v>51.45</v>
      </c>
      <c r="O11580" s="2" t="s">
        <v>39</v>
      </c>
      <c r="P11580" s="2">
        <f t="shared" si="360"/>
        <v>668.59469999999999</v>
      </c>
    </row>
    <row r="11581" spans="1:16" ht="14.25" customHeight="1" x14ac:dyDescent="0.35">
      <c r="A11581" s="2" t="s">
        <v>11612</v>
      </c>
      <c r="B11581" s="2" t="s">
        <v>25</v>
      </c>
      <c r="C11581" s="2" t="s">
        <v>36</v>
      </c>
      <c r="D11581" s="2">
        <v>4759.6099999999997</v>
      </c>
      <c r="E11581" s="2">
        <v>0.2</v>
      </c>
      <c r="F11581" s="2">
        <f t="shared" si="361"/>
        <v>951.92200000000003</v>
      </c>
      <c r="G11581" s="2">
        <v>2</v>
      </c>
      <c r="H11581" s="2" t="str">
        <f>TEXT(Table1[[#This Row],[order_date]],"mmmm")</f>
        <v>May</v>
      </c>
      <c r="I11581" s="3">
        <v>45433</v>
      </c>
      <c r="J11581" s="3">
        <v>45435</v>
      </c>
      <c r="K11581" s="3" t="str">
        <f>TEXT(Table1[[#This Row],[delivery_date]]-Table1[[#This Row],[order_date]],"D")</f>
        <v>2</v>
      </c>
      <c r="L11581" s="2" t="s">
        <v>31</v>
      </c>
      <c r="M11581" s="2" t="s">
        <v>22</v>
      </c>
      <c r="N11581" s="2">
        <v>666.26</v>
      </c>
      <c r="O11581" s="2" t="s">
        <v>39</v>
      </c>
      <c r="P11581" s="2">
        <f t="shared" si="360"/>
        <v>3807.6879999999996</v>
      </c>
    </row>
    <row r="11582" spans="1:16" ht="14.25" customHeight="1" x14ac:dyDescent="0.35">
      <c r="A11582" s="2" t="s">
        <v>11613</v>
      </c>
      <c r="B11582" s="2" t="s">
        <v>19</v>
      </c>
      <c r="C11582" s="2" t="s">
        <v>26</v>
      </c>
      <c r="D11582" s="2">
        <v>2258.12</v>
      </c>
      <c r="E11582" s="2">
        <v>0.44</v>
      </c>
      <c r="F11582" s="2">
        <f t="shared" si="361"/>
        <v>993.57279999999992</v>
      </c>
      <c r="G11582" s="2">
        <v>2</v>
      </c>
      <c r="H11582" s="2" t="str">
        <f>TEXT(Table1[[#This Row],[order_date]],"mmmm")</f>
        <v>February</v>
      </c>
      <c r="I11582" s="3">
        <v>44976</v>
      </c>
      <c r="J11582" s="3">
        <v>44979</v>
      </c>
      <c r="K11582" s="3" t="str">
        <f>TEXT(Table1[[#This Row],[delivery_date]]-Table1[[#This Row],[order_date]],"D")</f>
        <v>3</v>
      </c>
      <c r="L11582" s="2" t="s">
        <v>15</v>
      </c>
      <c r="M11582" s="2" t="s">
        <v>27</v>
      </c>
      <c r="N11582" s="2">
        <v>411.86</v>
      </c>
      <c r="O11582" s="2" t="s">
        <v>17</v>
      </c>
      <c r="P11582" s="2">
        <f t="shared" si="360"/>
        <v>1264.5472</v>
      </c>
    </row>
    <row r="11583" spans="1:16" ht="14.25" customHeight="1" x14ac:dyDescent="0.35">
      <c r="A11583" s="2" t="s">
        <v>11614</v>
      </c>
      <c r="B11583" s="2" t="s">
        <v>13</v>
      </c>
      <c r="C11583" s="2" t="s">
        <v>36</v>
      </c>
      <c r="D11583" s="2">
        <v>340.08</v>
      </c>
      <c r="E11583" s="2">
        <v>0.43</v>
      </c>
      <c r="F11583" s="2">
        <f t="shared" si="361"/>
        <v>146.23439999999999</v>
      </c>
      <c r="G11583" s="2">
        <v>4</v>
      </c>
      <c r="H11583" s="2" t="str">
        <f>TEXT(Table1[[#This Row],[order_date]],"mmmm")</f>
        <v>September</v>
      </c>
      <c r="I11583" s="3">
        <v>45197</v>
      </c>
      <c r="J11583" s="3">
        <v>45200</v>
      </c>
      <c r="K11583" s="3" t="str">
        <f>TEXT(Table1[[#This Row],[delivery_date]]-Table1[[#This Row],[order_date]],"D")</f>
        <v>3</v>
      </c>
      <c r="L11583" s="2" t="s">
        <v>31</v>
      </c>
      <c r="M11583" s="2" t="s">
        <v>16</v>
      </c>
      <c r="N11583" s="2">
        <v>61.76</v>
      </c>
      <c r="O11583" s="2" t="s">
        <v>34</v>
      </c>
      <c r="P11583" s="2">
        <f t="shared" si="360"/>
        <v>193.84559999999999</v>
      </c>
    </row>
    <row r="11584" spans="1:16" ht="14.25" customHeight="1" x14ac:dyDescent="0.35">
      <c r="A11584" s="2" t="s">
        <v>11615</v>
      </c>
      <c r="B11584" s="2" t="s">
        <v>41</v>
      </c>
      <c r="C11584" s="2" t="s">
        <v>36</v>
      </c>
      <c r="D11584" s="2">
        <v>2959.81</v>
      </c>
      <c r="E11584" s="2">
        <v>0.39</v>
      </c>
      <c r="F11584" s="2">
        <f t="shared" si="361"/>
        <v>1154.3259</v>
      </c>
      <c r="G11584" s="2">
        <v>1</v>
      </c>
      <c r="H11584" s="2" t="str">
        <f>TEXT(Table1[[#This Row],[order_date]],"mmmm")</f>
        <v>March</v>
      </c>
      <c r="I11584" s="3">
        <v>44998</v>
      </c>
      <c r="J11584" s="3">
        <v>45003</v>
      </c>
      <c r="K11584" s="3" t="str">
        <f>TEXT(Table1[[#This Row],[delivery_date]]-Table1[[#This Row],[order_date]],"D")</f>
        <v>5</v>
      </c>
      <c r="L11584" s="2" t="s">
        <v>31</v>
      </c>
      <c r="M11584" s="2" t="s">
        <v>27</v>
      </c>
      <c r="N11584" s="2">
        <v>602.39</v>
      </c>
      <c r="O11584" s="2" t="s">
        <v>39</v>
      </c>
      <c r="P11584" s="2">
        <f t="shared" si="360"/>
        <v>1805.4840999999999</v>
      </c>
    </row>
    <row r="11585" spans="1:16" ht="14.25" customHeight="1" x14ac:dyDescent="0.35">
      <c r="A11585" s="2" t="s">
        <v>11616</v>
      </c>
      <c r="B11585" s="2" t="s">
        <v>25</v>
      </c>
      <c r="C11585" s="2" t="s">
        <v>20</v>
      </c>
      <c r="D11585" s="2">
        <v>1078.5999999999999</v>
      </c>
      <c r="E11585" s="2">
        <v>0.5</v>
      </c>
      <c r="F11585" s="2">
        <f t="shared" si="361"/>
        <v>539.29999999999995</v>
      </c>
      <c r="G11585" s="2">
        <v>5</v>
      </c>
      <c r="H11585" s="2" t="str">
        <f>TEXT(Table1[[#This Row],[order_date]],"mmmm")</f>
        <v>February</v>
      </c>
      <c r="I11585" s="3">
        <v>45344</v>
      </c>
      <c r="J11585" s="3">
        <v>45347</v>
      </c>
      <c r="K11585" s="3" t="str">
        <f>TEXT(Table1[[#This Row],[delivery_date]]-Table1[[#This Row],[order_date]],"D")</f>
        <v>3</v>
      </c>
      <c r="L11585" s="2" t="s">
        <v>31</v>
      </c>
      <c r="M11585" s="2" t="s">
        <v>16</v>
      </c>
      <c r="N11585" s="2">
        <v>65.59</v>
      </c>
      <c r="O11585" s="2" t="s">
        <v>39</v>
      </c>
      <c r="P11585" s="2">
        <f t="shared" si="360"/>
        <v>539.29999999999995</v>
      </c>
    </row>
    <row r="11586" spans="1:16" ht="14.25" customHeight="1" x14ac:dyDescent="0.35">
      <c r="A11586" s="2" t="s">
        <v>11617</v>
      </c>
      <c r="B11586" s="2" t="s">
        <v>19</v>
      </c>
      <c r="C11586" s="2" t="s">
        <v>20</v>
      </c>
      <c r="D11586" s="2">
        <v>133.5</v>
      </c>
      <c r="E11586" s="2">
        <v>0.12</v>
      </c>
      <c r="F11586" s="2">
        <f t="shared" si="361"/>
        <v>16.02</v>
      </c>
      <c r="G11586" s="2">
        <v>5</v>
      </c>
      <c r="H11586" s="2" t="str">
        <f>TEXT(Table1[[#This Row],[order_date]],"mmmm")</f>
        <v>August</v>
      </c>
      <c r="I11586" s="3">
        <v>45169</v>
      </c>
      <c r="J11586" s="3">
        <v>45175</v>
      </c>
      <c r="K11586" s="3" t="str">
        <f>TEXT(Table1[[#This Row],[delivery_date]]-Table1[[#This Row],[order_date]],"D")</f>
        <v>6</v>
      </c>
      <c r="L11586" s="2" t="s">
        <v>15</v>
      </c>
      <c r="M11586" s="2" t="s">
        <v>27</v>
      </c>
      <c r="N11586" s="2">
        <v>32.26</v>
      </c>
      <c r="O11586" s="2" t="s">
        <v>28</v>
      </c>
      <c r="P11586" s="2">
        <f t="shared" ref="P11586:P11649" si="362">D11586-F11586</f>
        <v>117.48</v>
      </c>
    </row>
    <row r="11587" spans="1:16" ht="14.25" customHeight="1" x14ac:dyDescent="0.35">
      <c r="A11587" s="2" t="s">
        <v>11618</v>
      </c>
      <c r="B11587" s="2" t="s">
        <v>19</v>
      </c>
      <c r="C11587" s="2" t="s">
        <v>26</v>
      </c>
      <c r="D11587" s="2">
        <v>3816.09</v>
      </c>
      <c r="E11587" s="2">
        <v>0.23</v>
      </c>
      <c r="F11587" s="2">
        <f t="shared" ref="F11587:F11650" si="363">D11587*E11587</f>
        <v>877.7007000000001</v>
      </c>
      <c r="G11587" s="2">
        <v>1</v>
      </c>
      <c r="H11587" s="2" t="str">
        <f>TEXT(Table1[[#This Row],[order_date]],"mmmm")</f>
        <v>April</v>
      </c>
      <c r="I11587" s="3">
        <v>45397</v>
      </c>
      <c r="J11587" s="3">
        <v>45400</v>
      </c>
      <c r="K11587" s="3" t="str">
        <f>TEXT(Table1[[#This Row],[delivery_date]]-Table1[[#This Row],[order_date]],"D")</f>
        <v>3</v>
      </c>
      <c r="L11587" s="2" t="s">
        <v>15</v>
      </c>
      <c r="M11587" s="2" t="s">
        <v>22</v>
      </c>
      <c r="N11587" s="2">
        <v>279.77999999999997</v>
      </c>
      <c r="O11587" s="2" t="s">
        <v>23</v>
      </c>
      <c r="P11587" s="2">
        <f t="shared" si="362"/>
        <v>2938.3892999999998</v>
      </c>
    </row>
    <row r="11588" spans="1:16" ht="14.25" customHeight="1" x14ac:dyDescent="0.35">
      <c r="A11588" s="2" t="s">
        <v>11619</v>
      </c>
      <c r="B11588" s="2" t="s">
        <v>25</v>
      </c>
      <c r="C11588" s="2" t="s">
        <v>33</v>
      </c>
      <c r="D11588" s="2">
        <v>858.83</v>
      </c>
      <c r="E11588" s="2">
        <v>0.22</v>
      </c>
      <c r="F11588" s="2">
        <f t="shared" si="363"/>
        <v>188.9426</v>
      </c>
      <c r="G11588" s="2">
        <v>5</v>
      </c>
      <c r="H11588" s="2" t="str">
        <f>TEXT(Table1[[#This Row],[order_date]],"mmmm")</f>
        <v>February</v>
      </c>
      <c r="I11588" s="3">
        <v>45334</v>
      </c>
      <c r="J11588" s="3">
        <v>45335</v>
      </c>
      <c r="K11588" s="3" t="str">
        <f>TEXT(Table1[[#This Row],[delivery_date]]-Table1[[#This Row],[order_date]],"D")</f>
        <v>1</v>
      </c>
      <c r="L11588" s="2" t="s">
        <v>21</v>
      </c>
      <c r="M11588" s="2" t="s">
        <v>22</v>
      </c>
      <c r="N11588" s="2">
        <v>244.96</v>
      </c>
      <c r="O11588" s="2" t="s">
        <v>39</v>
      </c>
      <c r="P11588" s="2">
        <f t="shared" si="362"/>
        <v>669.88740000000007</v>
      </c>
    </row>
    <row r="11589" spans="1:16" ht="14.25" customHeight="1" x14ac:dyDescent="0.35">
      <c r="A11589" s="2" t="s">
        <v>11620</v>
      </c>
      <c r="B11589" s="2" t="s">
        <v>19</v>
      </c>
      <c r="C11589" s="2" t="s">
        <v>26</v>
      </c>
      <c r="D11589" s="2">
        <v>4718.18</v>
      </c>
      <c r="E11589" s="2">
        <v>0.34</v>
      </c>
      <c r="F11589" s="2">
        <f t="shared" si="363"/>
        <v>1604.1812000000002</v>
      </c>
      <c r="G11589" s="2">
        <v>4</v>
      </c>
      <c r="H11589" s="2" t="str">
        <f>TEXT(Table1[[#This Row],[order_date]],"mmmm")</f>
        <v>April</v>
      </c>
      <c r="I11589" s="3">
        <v>45034</v>
      </c>
      <c r="J11589" s="3">
        <v>45038</v>
      </c>
      <c r="K11589" s="3" t="str">
        <f>TEXT(Table1[[#This Row],[delivery_date]]-Table1[[#This Row],[order_date]],"D")</f>
        <v>4</v>
      </c>
      <c r="L11589" s="2" t="s">
        <v>21</v>
      </c>
      <c r="M11589" s="2" t="s">
        <v>22</v>
      </c>
      <c r="N11589" s="2">
        <v>882.22</v>
      </c>
      <c r="O11589" s="2" t="s">
        <v>39</v>
      </c>
      <c r="P11589" s="2">
        <f t="shared" si="362"/>
        <v>3113.9988000000003</v>
      </c>
    </row>
    <row r="11590" spans="1:16" ht="14.25" customHeight="1" x14ac:dyDescent="0.35">
      <c r="A11590" s="2" t="s">
        <v>11621</v>
      </c>
      <c r="B11590" s="2" t="s">
        <v>19</v>
      </c>
      <c r="C11590" s="2" t="s">
        <v>14</v>
      </c>
      <c r="D11590" s="2">
        <v>3004.72</v>
      </c>
      <c r="E11590" s="2">
        <v>0.43</v>
      </c>
      <c r="F11590" s="2">
        <f t="shared" si="363"/>
        <v>1292.0295999999998</v>
      </c>
      <c r="G11590" s="2">
        <v>5</v>
      </c>
      <c r="H11590" s="2" t="str">
        <f>TEXT(Table1[[#This Row],[order_date]],"mmmm")</f>
        <v>June</v>
      </c>
      <c r="I11590" s="3">
        <v>45446</v>
      </c>
      <c r="J11590" s="3">
        <v>45451</v>
      </c>
      <c r="K11590" s="3" t="str">
        <f>TEXT(Table1[[#This Row],[delivery_date]]-Table1[[#This Row],[order_date]],"D")</f>
        <v>5</v>
      </c>
      <c r="L11590" s="2" t="s">
        <v>31</v>
      </c>
      <c r="M11590" s="2" t="s">
        <v>16</v>
      </c>
      <c r="N11590" s="2">
        <v>886.67</v>
      </c>
      <c r="O11590" s="2" t="s">
        <v>39</v>
      </c>
      <c r="P11590" s="2">
        <f t="shared" si="362"/>
        <v>1712.6904</v>
      </c>
    </row>
    <row r="11591" spans="1:16" ht="14.25" customHeight="1" x14ac:dyDescent="0.35">
      <c r="A11591" s="2" t="s">
        <v>11622</v>
      </c>
      <c r="B11591" s="2" t="s">
        <v>41</v>
      </c>
      <c r="C11591" s="2" t="s">
        <v>36</v>
      </c>
      <c r="D11591" s="2">
        <v>526.28</v>
      </c>
      <c r="E11591" s="2">
        <v>0.25</v>
      </c>
      <c r="F11591" s="2">
        <f t="shared" si="363"/>
        <v>131.57</v>
      </c>
      <c r="G11591" s="2">
        <v>4</v>
      </c>
      <c r="H11591" s="2" t="str">
        <f>TEXT(Table1[[#This Row],[order_date]],"mmmm")</f>
        <v>March</v>
      </c>
      <c r="I11591" s="3">
        <v>45367</v>
      </c>
      <c r="J11591" s="3">
        <v>45368</v>
      </c>
      <c r="K11591" s="3" t="str">
        <f>TEXT(Table1[[#This Row],[delivery_date]]-Table1[[#This Row],[order_date]],"D")</f>
        <v>1</v>
      </c>
      <c r="L11591" s="2" t="s">
        <v>21</v>
      </c>
      <c r="M11591" s="2" t="s">
        <v>27</v>
      </c>
      <c r="N11591" s="2">
        <v>50.23</v>
      </c>
      <c r="O11591" s="2" t="s">
        <v>48</v>
      </c>
      <c r="P11591" s="2">
        <f t="shared" si="362"/>
        <v>394.71</v>
      </c>
    </row>
    <row r="11592" spans="1:16" ht="14.25" customHeight="1" x14ac:dyDescent="0.35">
      <c r="A11592" s="2" t="s">
        <v>11623</v>
      </c>
      <c r="B11592" s="2" t="s">
        <v>19</v>
      </c>
      <c r="C11592" s="2" t="s">
        <v>33</v>
      </c>
      <c r="D11592" s="2">
        <v>1167.3399999999999</v>
      </c>
      <c r="E11592" s="2">
        <v>0.25</v>
      </c>
      <c r="F11592" s="2">
        <f t="shared" si="363"/>
        <v>291.83499999999998</v>
      </c>
      <c r="G11592" s="2">
        <v>9</v>
      </c>
      <c r="H11592" s="2" t="str">
        <f>TEXT(Table1[[#This Row],[order_date]],"mmmm")</f>
        <v>January</v>
      </c>
      <c r="I11592" s="3">
        <v>45296</v>
      </c>
      <c r="J11592" s="3">
        <v>45302</v>
      </c>
      <c r="K11592" s="3" t="str">
        <f>TEXT(Table1[[#This Row],[delivery_date]]-Table1[[#This Row],[order_date]],"D")</f>
        <v>6</v>
      </c>
      <c r="L11592" s="2" t="s">
        <v>15</v>
      </c>
      <c r="M11592" s="2" t="s">
        <v>22</v>
      </c>
      <c r="N11592" s="2">
        <v>284.82</v>
      </c>
      <c r="O11592" s="2" t="s">
        <v>39</v>
      </c>
      <c r="P11592" s="2">
        <f t="shared" si="362"/>
        <v>875.50499999999988</v>
      </c>
    </row>
    <row r="11593" spans="1:16" ht="14.25" customHeight="1" x14ac:dyDescent="0.35">
      <c r="A11593" s="2" t="s">
        <v>11624</v>
      </c>
      <c r="B11593" s="2" t="s">
        <v>25</v>
      </c>
      <c r="C11593" s="2" t="s">
        <v>20</v>
      </c>
      <c r="D11593" s="2">
        <v>3093.14</v>
      </c>
      <c r="E11593" s="2">
        <v>0.3</v>
      </c>
      <c r="F11593" s="2">
        <f t="shared" si="363"/>
        <v>927.94199999999989</v>
      </c>
      <c r="G11593" s="2">
        <v>9</v>
      </c>
      <c r="H11593" s="2" t="str">
        <f>TEXT(Table1[[#This Row],[order_date]],"mmmm")</f>
        <v>July</v>
      </c>
      <c r="I11593" s="3">
        <v>45131</v>
      </c>
      <c r="J11593" s="3">
        <v>45136</v>
      </c>
      <c r="K11593" s="3" t="str">
        <f>TEXT(Table1[[#This Row],[delivery_date]]-Table1[[#This Row],[order_date]],"D")</f>
        <v>5</v>
      </c>
      <c r="L11593" s="2" t="s">
        <v>31</v>
      </c>
      <c r="M11593" s="2" t="s">
        <v>22</v>
      </c>
      <c r="N11593" s="2">
        <v>605.42999999999995</v>
      </c>
      <c r="O11593" s="2" t="s">
        <v>23</v>
      </c>
      <c r="P11593" s="2">
        <f t="shared" si="362"/>
        <v>2165.1979999999999</v>
      </c>
    </row>
    <row r="11594" spans="1:16" ht="14.25" customHeight="1" x14ac:dyDescent="0.35">
      <c r="A11594" s="2" t="s">
        <v>11625</v>
      </c>
      <c r="B11594" s="2" t="s">
        <v>41</v>
      </c>
      <c r="C11594" s="2" t="s">
        <v>14</v>
      </c>
      <c r="D11594" s="2">
        <v>1756.75</v>
      </c>
      <c r="E11594" s="2">
        <v>0.37</v>
      </c>
      <c r="F11594" s="2">
        <f t="shared" si="363"/>
        <v>649.99749999999995</v>
      </c>
      <c r="G11594" s="2">
        <v>3</v>
      </c>
      <c r="H11594" s="2" t="str">
        <f>TEXT(Table1[[#This Row],[order_date]],"mmmm")</f>
        <v>October</v>
      </c>
      <c r="I11594" s="3">
        <v>45207</v>
      </c>
      <c r="J11594" s="3">
        <v>45214</v>
      </c>
      <c r="K11594" s="3" t="str">
        <f>TEXT(Table1[[#This Row],[delivery_date]]-Table1[[#This Row],[order_date]],"D")</f>
        <v>7</v>
      </c>
      <c r="L11594" s="2" t="s">
        <v>31</v>
      </c>
      <c r="M11594" s="2" t="s">
        <v>27</v>
      </c>
      <c r="N11594" s="2">
        <v>454.89</v>
      </c>
      <c r="O11594" s="2" t="s">
        <v>34</v>
      </c>
      <c r="P11594" s="2">
        <f t="shared" si="362"/>
        <v>1106.7525000000001</v>
      </c>
    </row>
    <row r="11595" spans="1:16" ht="14.25" customHeight="1" x14ac:dyDescent="0.35">
      <c r="A11595" s="2" t="s">
        <v>11626</v>
      </c>
      <c r="B11595" s="2" t="s">
        <v>25</v>
      </c>
      <c r="C11595" s="2" t="s">
        <v>14</v>
      </c>
      <c r="D11595" s="2">
        <v>2707.5</v>
      </c>
      <c r="E11595" s="2">
        <v>0.1</v>
      </c>
      <c r="F11595" s="2">
        <f t="shared" si="363"/>
        <v>270.75</v>
      </c>
      <c r="G11595" s="2">
        <v>3</v>
      </c>
      <c r="H11595" s="2" t="str">
        <f>TEXT(Table1[[#This Row],[order_date]],"mmmm")</f>
        <v>January</v>
      </c>
      <c r="I11595" s="3">
        <v>44944</v>
      </c>
      <c r="J11595" s="3">
        <v>44948</v>
      </c>
      <c r="K11595" s="3" t="str">
        <f>TEXT(Table1[[#This Row],[delivery_date]]-Table1[[#This Row],[order_date]],"D")</f>
        <v>4</v>
      </c>
      <c r="L11595" s="2" t="s">
        <v>15</v>
      </c>
      <c r="M11595" s="2" t="s">
        <v>22</v>
      </c>
      <c r="N11595" s="2">
        <v>170.28</v>
      </c>
      <c r="O11595" s="2" t="s">
        <v>48</v>
      </c>
      <c r="P11595" s="2">
        <f t="shared" si="362"/>
        <v>2436.75</v>
      </c>
    </row>
    <row r="11596" spans="1:16" ht="14.25" customHeight="1" x14ac:dyDescent="0.35">
      <c r="A11596" s="2" t="s">
        <v>11627</v>
      </c>
      <c r="B11596" s="2" t="s">
        <v>13</v>
      </c>
      <c r="C11596" s="2" t="s">
        <v>36</v>
      </c>
      <c r="D11596" s="2">
        <v>4017.61</v>
      </c>
      <c r="E11596" s="2">
        <v>0.48</v>
      </c>
      <c r="F11596" s="2">
        <f t="shared" si="363"/>
        <v>1928.4528</v>
      </c>
      <c r="G11596" s="2">
        <v>3</v>
      </c>
      <c r="H11596" s="2" t="str">
        <f>TEXT(Table1[[#This Row],[order_date]],"mmmm")</f>
        <v>March</v>
      </c>
      <c r="I11596" s="3">
        <v>44999</v>
      </c>
      <c r="J11596" s="3">
        <v>45006</v>
      </c>
      <c r="K11596" s="3" t="str">
        <f>TEXT(Table1[[#This Row],[delivery_date]]-Table1[[#This Row],[order_date]],"D")</f>
        <v>7</v>
      </c>
      <c r="L11596" s="2" t="s">
        <v>31</v>
      </c>
      <c r="M11596" s="2" t="s">
        <v>27</v>
      </c>
      <c r="N11596" s="2">
        <v>567.72</v>
      </c>
      <c r="O11596" s="2" t="s">
        <v>48</v>
      </c>
      <c r="P11596" s="2">
        <f t="shared" si="362"/>
        <v>2089.1572000000001</v>
      </c>
    </row>
    <row r="11597" spans="1:16" ht="14.25" customHeight="1" x14ac:dyDescent="0.35">
      <c r="A11597" s="2" t="s">
        <v>11628</v>
      </c>
      <c r="B11597" s="2" t="s">
        <v>25</v>
      </c>
      <c r="C11597" s="2" t="s">
        <v>20</v>
      </c>
      <c r="D11597" s="2">
        <v>3983.75</v>
      </c>
      <c r="E11597" s="2">
        <v>0.05</v>
      </c>
      <c r="F11597" s="2">
        <f t="shared" si="363"/>
        <v>199.1875</v>
      </c>
      <c r="G11597" s="2">
        <v>7</v>
      </c>
      <c r="H11597" s="2" t="str">
        <f>TEXT(Table1[[#This Row],[order_date]],"mmmm")</f>
        <v>July</v>
      </c>
      <c r="I11597" s="3">
        <v>45124</v>
      </c>
      <c r="J11597" s="3">
        <v>45127</v>
      </c>
      <c r="K11597" s="3" t="str">
        <f>TEXT(Table1[[#This Row],[delivery_date]]-Table1[[#This Row],[order_date]],"D")</f>
        <v>3</v>
      </c>
      <c r="L11597" s="2" t="s">
        <v>21</v>
      </c>
      <c r="M11597" s="2" t="s">
        <v>16</v>
      </c>
      <c r="N11597" s="2">
        <v>855.79</v>
      </c>
      <c r="O11597" s="2" t="s">
        <v>28</v>
      </c>
      <c r="P11597" s="2">
        <f t="shared" si="362"/>
        <v>3784.5625</v>
      </c>
    </row>
    <row r="11598" spans="1:16" ht="14.25" customHeight="1" x14ac:dyDescent="0.35">
      <c r="A11598" s="2" t="s">
        <v>11629</v>
      </c>
      <c r="B11598" s="2" t="s">
        <v>25</v>
      </c>
      <c r="C11598" s="2" t="s">
        <v>33</v>
      </c>
      <c r="D11598" s="2">
        <v>3520.14</v>
      </c>
      <c r="E11598" s="2">
        <v>0.01</v>
      </c>
      <c r="F11598" s="2">
        <f t="shared" si="363"/>
        <v>35.2014</v>
      </c>
      <c r="G11598" s="2">
        <v>1</v>
      </c>
      <c r="H11598" s="2" t="str">
        <f>TEXT(Table1[[#This Row],[order_date]],"mmmm")</f>
        <v>June</v>
      </c>
      <c r="I11598" s="3">
        <v>45452</v>
      </c>
      <c r="J11598" s="3">
        <v>45455</v>
      </c>
      <c r="K11598" s="3" t="str">
        <f>TEXT(Table1[[#This Row],[delivery_date]]-Table1[[#This Row],[order_date]],"D")</f>
        <v>3</v>
      </c>
      <c r="L11598" s="2" t="s">
        <v>15</v>
      </c>
      <c r="M11598" s="2" t="s">
        <v>22</v>
      </c>
      <c r="N11598" s="2">
        <v>429.25</v>
      </c>
      <c r="O11598" s="2" t="s">
        <v>48</v>
      </c>
      <c r="P11598" s="2">
        <f t="shared" si="362"/>
        <v>3484.9386</v>
      </c>
    </row>
    <row r="11599" spans="1:16" ht="14.25" customHeight="1" x14ac:dyDescent="0.35">
      <c r="A11599" s="2" t="s">
        <v>11630</v>
      </c>
      <c r="B11599" s="2" t="s">
        <v>41</v>
      </c>
      <c r="C11599" s="2" t="s">
        <v>20</v>
      </c>
      <c r="D11599" s="2">
        <v>4441.67</v>
      </c>
      <c r="E11599" s="2">
        <v>0.18</v>
      </c>
      <c r="F11599" s="2">
        <f t="shared" si="363"/>
        <v>799.50059999999996</v>
      </c>
      <c r="G11599" s="2">
        <v>4</v>
      </c>
      <c r="H11599" s="2" t="str">
        <f>TEXT(Table1[[#This Row],[order_date]],"mmmm")</f>
        <v>January</v>
      </c>
      <c r="I11599" s="3">
        <v>45316</v>
      </c>
      <c r="J11599" s="3">
        <v>45322</v>
      </c>
      <c r="K11599" s="3" t="str">
        <f>TEXT(Table1[[#This Row],[delivery_date]]-Table1[[#This Row],[order_date]],"D")</f>
        <v>6</v>
      </c>
      <c r="L11599" s="2" t="s">
        <v>21</v>
      </c>
      <c r="M11599" s="2" t="s">
        <v>27</v>
      </c>
      <c r="N11599" s="2">
        <v>1231.3699999999999</v>
      </c>
      <c r="O11599" s="2" t="s">
        <v>23</v>
      </c>
      <c r="P11599" s="2">
        <f t="shared" si="362"/>
        <v>3642.1694000000002</v>
      </c>
    </row>
    <row r="11600" spans="1:16" ht="14.25" customHeight="1" x14ac:dyDescent="0.35">
      <c r="A11600" s="2" t="s">
        <v>11631</v>
      </c>
      <c r="B11600" s="2" t="s">
        <v>19</v>
      </c>
      <c r="C11600" s="2" t="s">
        <v>36</v>
      </c>
      <c r="D11600" s="2">
        <v>1076.8699999999999</v>
      </c>
      <c r="E11600" s="2">
        <v>0.35</v>
      </c>
      <c r="F11600" s="2">
        <f t="shared" si="363"/>
        <v>376.90449999999993</v>
      </c>
      <c r="G11600" s="2">
        <v>9</v>
      </c>
      <c r="H11600" s="2" t="str">
        <f>TEXT(Table1[[#This Row],[order_date]],"mmmm")</f>
        <v>April</v>
      </c>
      <c r="I11600" s="3">
        <v>45392</v>
      </c>
      <c r="J11600" s="3">
        <v>45394</v>
      </c>
      <c r="K11600" s="3" t="str">
        <f>TEXT(Table1[[#This Row],[delivery_date]]-Table1[[#This Row],[order_date]],"D")</f>
        <v>2</v>
      </c>
      <c r="L11600" s="2" t="s">
        <v>31</v>
      </c>
      <c r="M11600" s="2" t="s">
        <v>27</v>
      </c>
      <c r="N11600" s="2">
        <v>261.75</v>
      </c>
      <c r="O11600" s="2" t="s">
        <v>39</v>
      </c>
      <c r="P11600" s="2">
        <f t="shared" si="362"/>
        <v>699.96550000000002</v>
      </c>
    </row>
    <row r="11601" spans="1:16" ht="14.25" customHeight="1" x14ac:dyDescent="0.35">
      <c r="A11601" s="2" t="s">
        <v>11632</v>
      </c>
      <c r="B11601" s="2" t="s">
        <v>25</v>
      </c>
      <c r="C11601" s="2" t="s">
        <v>14</v>
      </c>
      <c r="D11601" s="2">
        <v>968.48</v>
      </c>
      <c r="E11601" s="2">
        <v>0.49</v>
      </c>
      <c r="F11601" s="2">
        <f t="shared" si="363"/>
        <v>474.55520000000001</v>
      </c>
      <c r="G11601" s="2">
        <v>8</v>
      </c>
      <c r="H11601" s="2" t="str">
        <f>TEXT(Table1[[#This Row],[order_date]],"mmmm")</f>
        <v>April</v>
      </c>
      <c r="I11601" s="3">
        <v>45029</v>
      </c>
      <c r="J11601" s="3">
        <v>45036</v>
      </c>
      <c r="K11601" s="3" t="str">
        <f>TEXT(Table1[[#This Row],[delivery_date]]-Table1[[#This Row],[order_date]],"D")</f>
        <v>7</v>
      </c>
      <c r="L11601" s="2" t="s">
        <v>21</v>
      </c>
      <c r="M11601" s="2" t="s">
        <v>27</v>
      </c>
      <c r="N11601" s="2">
        <v>138.44999999999999</v>
      </c>
      <c r="O11601" s="2" t="s">
        <v>28</v>
      </c>
      <c r="P11601" s="2">
        <f t="shared" si="362"/>
        <v>493.9248</v>
      </c>
    </row>
    <row r="11602" spans="1:16" ht="14.25" customHeight="1" x14ac:dyDescent="0.35">
      <c r="A11602" s="2" t="s">
        <v>11633</v>
      </c>
      <c r="B11602" s="2" t="s">
        <v>41</v>
      </c>
      <c r="C11602" s="2" t="s">
        <v>36</v>
      </c>
      <c r="D11602" s="2">
        <v>4016.81</v>
      </c>
      <c r="E11602" s="2">
        <v>0.47</v>
      </c>
      <c r="F11602" s="2">
        <f t="shared" si="363"/>
        <v>1887.9006999999999</v>
      </c>
      <c r="G11602" s="2">
        <v>3</v>
      </c>
      <c r="H11602" s="2" t="str">
        <f>TEXT(Table1[[#This Row],[order_date]],"mmmm")</f>
        <v>August</v>
      </c>
      <c r="I11602" s="3">
        <v>45144</v>
      </c>
      <c r="J11602" s="3">
        <v>45148</v>
      </c>
      <c r="K11602" s="3" t="str">
        <f>TEXT(Table1[[#This Row],[delivery_date]]-Table1[[#This Row],[order_date]],"D")</f>
        <v>4</v>
      </c>
      <c r="L11602" s="2" t="s">
        <v>21</v>
      </c>
      <c r="M11602" s="2" t="s">
        <v>22</v>
      </c>
      <c r="N11602" s="2">
        <v>351.44</v>
      </c>
      <c r="O11602" s="2" t="s">
        <v>28</v>
      </c>
      <c r="P11602" s="2">
        <f t="shared" si="362"/>
        <v>2128.9093000000003</v>
      </c>
    </row>
    <row r="11603" spans="1:16" ht="14.25" customHeight="1" x14ac:dyDescent="0.35">
      <c r="A11603" s="2" t="s">
        <v>11634</v>
      </c>
      <c r="B11603" s="2" t="s">
        <v>13</v>
      </c>
      <c r="C11603" s="2" t="s">
        <v>26</v>
      </c>
      <c r="D11603" s="2">
        <v>1672.36</v>
      </c>
      <c r="E11603" s="2">
        <v>0.34</v>
      </c>
      <c r="F11603" s="2">
        <f t="shared" si="363"/>
        <v>568.60239999999999</v>
      </c>
      <c r="G11603" s="2">
        <v>8</v>
      </c>
      <c r="H11603" s="2" t="str">
        <f>TEXT(Table1[[#This Row],[order_date]],"mmmm")</f>
        <v>February</v>
      </c>
      <c r="I11603" s="3">
        <v>44962</v>
      </c>
      <c r="J11603" s="3">
        <v>44965</v>
      </c>
      <c r="K11603" s="3" t="str">
        <f>TEXT(Table1[[#This Row],[delivery_date]]-Table1[[#This Row],[order_date]],"D")</f>
        <v>3</v>
      </c>
      <c r="L11603" s="2" t="s">
        <v>15</v>
      </c>
      <c r="M11603" s="2" t="s">
        <v>16</v>
      </c>
      <c r="N11603" s="2">
        <v>363.9</v>
      </c>
      <c r="O11603" s="2" t="s">
        <v>17</v>
      </c>
      <c r="P11603" s="2">
        <f t="shared" si="362"/>
        <v>1103.7575999999999</v>
      </c>
    </row>
    <row r="11604" spans="1:16" ht="14.25" customHeight="1" x14ac:dyDescent="0.35">
      <c r="A11604" s="2" t="s">
        <v>11635</v>
      </c>
      <c r="B11604" s="2" t="s">
        <v>41</v>
      </c>
      <c r="C11604" s="2" t="s">
        <v>14</v>
      </c>
      <c r="D11604" s="2">
        <v>2609.69</v>
      </c>
      <c r="E11604" s="2">
        <v>0.22</v>
      </c>
      <c r="F11604" s="2">
        <f t="shared" si="363"/>
        <v>574.1318</v>
      </c>
      <c r="G11604" s="2">
        <v>6</v>
      </c>
      <c r="H11604" s="2" t="str">
        <f>TEXT(Table1[[#This Row],[order_date]],"mmmm")</f>
        <v>July</v>
      </c>
      <c r="I11604" s="3">
        <v>45129</v>
      </c>
      <c r="J11604" s="3">
        <v>45134</v>
      </c>
      <c r="K11604" s="3" t="str">
        <f>TEXT(Table1[[#This Row],[delivery_date]]-Table1[[#This Row],[order_date]],"D")</f>
        <v>5</v>
      </c>
      <c r="L11604" s="2" t="s">
        <v>31</v>
      </c>
      <c r="M11604" s="2" t="s">
        <v>27</v>
      </c>
      <c r="N11604" s="2">
        <v>599.89</v>
      </c>
      <c r="O11604" s="2" t="s">
        <v>48</v>
      </c>
      <c r="P11604" s="2">
        <f t="shared" si="362"/>
        <v>2035.5581999999999</v>
      </c>
    </row>
    <row r="11605" spans="1:16" ht="14.25" customHeight="1" x14ac:dyDescent="0.35">
      <c r="A11605" s="2" t="s">
        <v>11636</v>
      </c>
      <c r="B11605" s="2" t="s">
        <v>41</v>
      </c>
      <c r="C11605" s="2" t="s">
        <v>36</v>
      </c>
      <c r="D11605" s="2">
        <v>3745.37</v>
      </c>
      <c r="E11605" s="2">
        <v>0.3</v>
      </c>
      <c r="F11605" s="2">
        <f t="shared" si="363"/>
        <v>1123.6109999999999</v>
      </c>
      <c r="G11605" s="2">
        <v>3</v>
      </c>
      <c r="H11605" s="2" t="str">
        <f>TEXT(Table1[[#This Row],[order_date]],"mmmm")</f>
        <v>October</v>
      </c>
      <c r="I11605" s="3">
        <v>45584</v>
      </c>
      <c r="J11605" s="3">
        <v>45590</v>
      </c>
      <c r="K11605" s="3" t="str">
        <f>TEXT(Table1[[#This Row],[delivery_date]]-Table1[[#This Row],[order_date]],"D")</f>
        <v>6</v>
      </c>
      <c r="L11605" s="2" t="s">
        <v>15</v>
      </c>
      <c r="M11605" s="2" t="s">
        <v>16</v>
      </c>
      <c r="N11605" s="2">
        <v>443.26</v>
      </c>
      <c r="O11605" s="2" t="s">
        <v>28</v>
      </c>
      <c r="P11605" s="2">
        <f t="shared" si="362"/>
        <v>2621.759</v>
      </c>
    </row>
    <row r="11606" spans="1:16" ht="14.25" customHeight="1" x14ac:dyDescent="0.35">
      <c r="A11606" s="2" t="s">
        <v>11637</v>
      </c>
      <c r="B11606" s="2" t="s">
        <v>19</v>
      </c>
      <c r="C11606" s="2" t="s">
        <v>33</v>
      </c>
      <c r="D11606" s="2">
        <v>2040.07</v>
      </c>
      <c r="E11606" s="2">
        <v>0.48</v>
      </c>
      <c r="F11606" s="2">
        <f t="shared" si="363"/>
        <v>979.23359999999991</v>
      </c>
      <c r="G11606" s="2">
        <v>9</v>
      </c>
      <c r="H11606" s="2" t="str">
        <f>TEXT(Table1[[#This Row],[order_date]],"mmmm")</f>
        <v>January</v>
      </c>
      <c r="I11606" s="3">
        <v>44941</v>
      </c>
      <c r="J11606" s="3">
        <v>44948</v>
      </c>
      <c r="K11606" s="3" t="str">
        <f>TEXT(Table1[[#This Row],[delivery_date]]-Table1[[#This Row],[order_date]],"D")</f>
        <v>7</v>
      </c>
      <c r="L11606" s="2" t="s">
        <v>21</v>
      </c>
      <c r="M11606" s="2" t="s">
        <v>16</v>
      </c>
      <c r="N11606" s="2">
        <v>147.32</v>
      </c>
      <c r="O11606" s="2" t="s">
        <v>17</v>
      </c>
      <c r="P11606" s="2">
        <f t="shared" si="362"/>
        <v>1060.8364000000001</v>
      </c>
    </row>
    <row r="11607" spans="1:16" ht="14.25" customHeight="1" x14ac:dyDescent="0.35">
      <c r="A11607" s="2" t="s">
        <v>11638</v>
      </c>
      <c r="B11607" s="2" t="s">
        <v>25</v>
      </c>
      <c r="C11607" s="2" t="s">
        <v>33</v>
      </c>
      <c r="D11607" s="2">
        <v>737.8</v>
      </c>
      <c r="E11607" s="2">
        <v>0.13</v>
      </c>
      <c r="F11607" s="2">
        <f t="shared" si="363"/>
        <v>95.914000000000001</v>
      </c>
      <c r="G11607" s="2">
        <v>7</v>
      </c>
      <c r="H11607" s="2" t="str">
        <f>TEXT(Table1[[#This Row],[order_date]],"mmmm")</f>
        <v>December</v>
      </c>
      <c r="I11607" s="3">
        <v>45271</v>
      </c>
      <c r="J11607" s="3">
        <v>45276</v>
      </c>
      <c r="K11607" s="3" t="str">
        <f>TEXT(Table1[[#This Row],[delivery_date]]-Table1[[#This Row],[order_date]],"D")</f>
        <v>5</v>
      </c>
      <c r="L11607" s="2" t="s">
        <v>31</v>
      </c>
      <c r="M11607" s="2" t="s">
        <v>22</v>
      </c>
      <c r="N11607" s="2">
        <v>61.45</v>
      </c>
      <c r="O11607" s="2" t="s">
        <v>28</v>
      </c>
      <c r="P11607" s="2">
        <f t="shared" si="362"/>
        <v>641.88599999999997</v>
      </c>
    </row>
    <row r="11608" spans="1:16" ht="14.25" customHeight="1" x14ac:dyDescent="0.35">
      <c r="A11608" s="2" t="s">
        <v>11639</v>
      </c>
      <c r="B11608" s="2" t="s">
        <v>13</v>
      </c>
      <c r="C11608" s="2" t="s">
        <v>33</v>
      </c>
      <c r="D11608" s="2">
        <v>3429.34</v>
      </c>
      <c r="E11608" s="2">
        <v>0.24</v>
      </c>
      <c r="F11608" s="2">
        <f t="shared" si="363"/>
        <v>823.04160000000002</v>
      </c>
      <c r="G11608" s="2">
        <v>8</v>
      </c>
      <c r="H11608" s="2" t="str">
        <f>TEXT(Table1[[#This Row],[order_date]],"mmmm")</f>
        <v>September</v>
      </c>
      <c r="I11608" s="3">
        <v>45198</v>
      </c>
      <c r="J11608" s="3">
        <v>45200</v>
      </c>
      <c r="K11608" s="3" t="str">
        <f>TEXT(Table1[[#This Row],[delivery_date]]-Table1[[#This Row],[order_date]],"D")</f>
        <v>2</v>
      </c>
      <c r="L11608" s="2" t="s">
        <v>31</v>
      </c>
      <c r="M11608" s="2" t="s">
        <v>16</v>
      </c>
      <c r="N11608" s="2">
        <v>924.07</v>
      </c>
      <c r="O11608" s="2" t="s">
        <v>48</v>
      </c>
      <c r="P11608" s="2">
        <f t="shared" si="362"/>
        <v>2606.2984000000001</v>
      </c>
    </row>
    <row r="11609" spans="1:16" ht="14.25" customHeight="1" x14ac:dyDescent="0.35">
      <c r="A11609" s="2" t="s">
        <v>11640</v>
      </c>
      <c r="B11609" s="2" t="s">
        <v>41</v>
      </c>
      <c r="C11609" s="2" t="s">
        <v>26</v>
      </c>
      <c r="D11609" s="2">
        <v>4104.08</v>
      </c>
      <c r="E11609" s="2">
        <v>0.35</v>
      </c>
      <c r="F11609" s="2">
        <f t="shared" si="363"/>
        <v>1436.4279999999999</v>
      </c>
      <c r="G11609" s="2">
        <v>2</v>
      </c>
      <c r="H11609" s="2" t="str">
        <f>TEXT(Table1[[#This Row],[order_date]],"mmmm")</f>
        <v>March</v>
      </c>
      <c r="I11609" s="3">
        <v>45002</v>
      </c>
      <c r="J11609" s="3">
        <v>45005</v>
      </c>
      <c r="K11609" s="3" t="str">
        <f>TEXT(Table1[[#This Row],[delivery_date]]-Table1[[#This Row],[order_date]],"D")</f>
        <v>3</v>
      </c>
      <c r="L11609" s="2" t="s">
        <v>31</v>
      </c>
      <c r="M11609" s="2" t="s">
        <v>27</v>
      </c>
      <c r="N11609" s="2">
        <v>593.16999999999996</v>
      </c>
      <c r="O11609" s="2" t="s">
        <v>48</v>
      </c>
      <c r="P11609" s="2">
        <f t="shared" si="362"/>
        <v>2667.652</v>
      </c>
    </row>
    <row r="11610" spans="1:16" ht="14.25" customHeight="1" x14ac:dyDescent="0.35">
      <c r="A11610" s="2" t="s">
        <v>11641</v>
      </c>
      <c r="B11610" s="2" t="s">
        <v>25</v>
      </c>
      <c r="C11610" s="2" t="s">
        <v>20</v>
      </c>
      <c r="D11610" s="2">
        <v>162.71</v>
      </c>
      <c r="E11610" s="2">
        <v>0.01</v>
      </c>
      <c r="F11610" s="2">
        <f t="shared" si="363"/>
        <v>1.6271000000000002</v>
      </c>
      <c r="G11610" s="2">
        <v>3</v>
      </c>
      <c r="H11610" s="2" t="str">
        <f>TEXT(Table1[[#This Row],[order_date]],"mmmm")</f>
        <v>January</v>
      </c>
      <c r="I11610" s="3">
        <v>44940</v>
      </c>
      <c r="J11610" s="3">
        <v>44945</v>
      </c>
      <c r="K11610" s="3" t="str">
        <f>TEXT(Table1[[#This Row],[delivery_date]]-Table1[[#This Row],[order_date]],"D")</f>
        <v>5</v>
      </c>
      <c r="L11610" s="2" t="s">
        <v>31</v>
      </c>
      <c r="M11610" s="2" t="s">
        <v>16</v>
      </c>
      <c r="N11610" s="2">
        <v>40.65</v>
      </c>
      <c r="O11610" s="2" t="s">
        <v>23</v>
      </c>
      <c r="P11610" s="2">
        <f t="shared" si="362"/>
        <v>161.0829</v>
      </c>
    </row>
    <row r="11611" spans="1:16" ht="14.25" customHeight="1" x14ac:dyDescent="0.35">
      <c r="A11611" s="2" t="s">
        <v>11642</v>
      </c>
      <c r="B11611" s="2" t="s">
        <v>25</v>
      </c>
      <c r="C11611" s="2" t="s">
        <v>33</v>
      </c>
      <c r="D11611" s="2">
        <v>2856.51</v>
      </c>
      <c r="E11611" s="2">
        <v>0.19</v>
      </c>
      <c r="F11611" s="2">
        <f t="shared" si="363"/>
        <v>542.73689999999999</v>
      </c>
      <c r="G11611" s="2">
        <v>7</v>
      </c>
      <c r="H11611" s="2" t="str">
        <f>TEXT(Table1[[#This Row],[order_date]],"mmmm")</f>
        <v>July</v>
      </c>
      <c r="I11611" s="3">
        <v>45485</v>
      </c>
      <c r="J11611" s="3">
        <v>45491</v>
      </c>
      <c r="K11611" s="3" t="str">
        <f>TEXT(Table1[[#This Row],[delivery_date]]-Table1[[#This Row],[order_date]],"D")</f>
        <v>6</v>
      </c>
      <c r="L11611" s="2" t="s">
        <v>21</v>
      </c>
      <c r="M11611" s="2" t="s">
        <v>16</v>
      </c>
      <c r="N11611" s="2">
        <v>427.93</v>
      </c>
      <c r="O11611" s="2" t="s">
        <v>34</v>
      </c>
      <c r="P11611" s="2">
        <f t="shared" si="362"/>
        <v>2313.7731000000003</v>
      </c>
    </row>
    <row r="11612" spans="1:16" ht="14.25" customHeight="1" x14ac:dyDescent="0.35">
      <c r="A11612" s="2" t="s">
        <v>11643</v>
      </c>
      <c r="B11612" s="2" t="s">
        <v>41</v>
      </c>
      <c r="C11612" s="2" t="s">
        <v>26</v>
      </c>
      <c r="D11612" s="2">
        <v>2400.08</v>
      </c>
      <c r="E11612" s="2">
        <v>0.28000000000000003</v>
      </c>
      <c r="F11612" s="2">
        <f t="shared" si="363"/>
        <v>672.02240000000006</v>
      </c>
      <c r="G11612" s="2">
        <v>2</v>
      </c>
      <c r="H11612" s="2" t="str">
        <f>TEXT(Table1[[#This Row],[order_date]],"mmmm")</f>
        <v>November</v>
      </c>
      <c r="I11612" s="3">
        <v>45620</v>
      </c>
      <c r="J11612" s="3">
        <v>45624</v>
      </c>
      <c r="K11612" s="3" t="str">
        <f>TEXT(Table1[[#This Row],[delivery_date]]-Table1[[#This Row],[order_date]],"D")</f>
        <v>4</v>
      </c>
      <c r="L11612" s="2" t="s">
        <v>15</v>
      </c>
      <c r="M11612" s="2" t="s">
        <v>22</v>
      </c>
      <c r="N11612" s="2">
        <v>578.98</v>
      </c>
      <c r="O11612" s="2" t="s">
        <v>39</v>
      </c>
      <c r="P11612" s="2">
        <f t="shared" si="362"/>
        <v>1728.0575999999999</v>
      </c>
    </row>
    <row r="11613" spans="1:16" ht="14.25" customHeight="1" x14ac:dyDescent="0.35">
      <c r="A11613" s="2" t="s">
        <v>11644</v>
      </c>
      <c r="B11613" s="2" t="s">
        <v>25</v>
      </c>
      <c r="C11613" s="2" t="s">
        <v>33</v>
      </c>
      <c r="D11613" s="2">
        <v>1372.02</v>
      </c>
      <c r="E11613" s="2">
        <v>0.45</v>
      </c>
      <c r="F11613" s="2">
        <f t="shared" si="363"/>
        <v>617.40899999999999</v>
      </c>
      <c r="G11613" s="2">
        <v>6</v>
      </c>
      <c r="H11613" s="2" t="str">
        <f>TEXT(Table1[[#This Row],[order_date]],"mmmm")</f>
        <v>February</v>
      </c>
      <c r="I11613" s="3">
        <v>44984</v>
      </c>
      <c r="J11613" s="3">
        <v>44990</v>
      </c>
      <c r="K11613" s="3" t="str">
        <f>TEXT(Table1[[#This Row],[delivery_date]]-Table1[[#This Row],[order_date]],"D")</f>
        <v>6</v>
      </c>
      <c r="L11613" s="2" t="s">
        <v>21</v>
      </c>
      <c r="M11613" s="2" t="s">
        <v>16</v>
      </c>
      <c r="N11613" s="2">
        <v>356.78</v>
      </c>
      <c r="O11613" s="2" t="s">
        <v>39</v>
      </c>
      <c r="P11613" s="2">
        <f t="shared" si="362"/>
        <v>754.61099999999999</v>
      </c>
    </row>
    <row r="11614" spans="1:16" ht="14.25" customHeight="1" x14ac:dyDescent="0.35">
      <c r="A11614" s="2" t="s">
        <v>11645</v>
      </c>
      <c r="B11614" s="2" t="s">
        <v>41</v>
      </c>
      <c r="C11614" s="2" t="s">
        <v>26</v>
      </c>
      <c r="D11614" s="2">
        <v>889.04</v>
      </c>
      <c r="E11614" s="2">
        <v>0.5</v>
      </c>
      <c r="F11614" s="2">
        <f t="shared" si="363"/>
        <v>444.52</v>
      </c>
      <c r="G11614" s="2">
        <v>7</v>
      </c>
      <c r="H11614" s="2" t="str">
        <f>TEXT(Table1[[#This Row],[order_date]],"mmmm")</f>
        <v>December</v>
      </c>
      <c r="I11614" s="3">
        <v>45643</v>
      </c>
      <c r="J11614" s="3">
        <v>45645</v>
      </c>
      <c r="K11614" s="3" t="str">
        <f>TEXT(Table1[[#This Row],[delivery_date]]-Table1[[#This Row],[order_date]],"D")</f>
        <v>2</v>
      </c>
      <c r="L11614" s="2" t="s">
        <v>21</v>
      </c>
      <c r="M11614" s="2" t="s">
        <v>27</v>
      </c>
      <c r="N11614" s="2">
        <v>117.43</v>
      </c>
      <c r="O11614" s="2" t="s">
        <v>39</v>
      </c>
      <c r="P11614" s="2">
        <f t="shared" si="362"/>
        <v>444.52</v>
      </c>
    </row>
    <row r="11615" spans="1:16" ht="14.25" customHeight="1" x14ac:dyDescent="0.35">
      <c r="A11615" s="2" t="s">
        <v>11646</v>
      </c>
      <c r="B11615" s="2" t="s">
        <v>41</v>
      </c>
      <c r="C11615" s="2" t="s">
        <v>33</v>
      </c>
      <c r="D11615" s="2">
        <v>1021.38</v>
      </c>
      <c r="E11615" s="2">
        <v>0.28000000000000003</v>
      </c>
      <c r="F11615" s="2">
        <f t="shared" si="363"/>
        <v>285.9864</v>
      </c>
      <c r="G11615" s="2">
        <v>6</v>
      </c>
      <c r="H11615" s="2" t="str">
        <f>TEXT(Table1[[#This Row],[order_date]],"mmmm")</f>
        <v>August</v>
      </c>
      <c r="I11615" s="3">
        <v>45157</v>
      </c>
      <c r="J11615" s="3">
        <v>45160</v>
      </c>
      <c r="K11615" s="3" t="str">
        <f>TEXT(Table1[[#This Row],[delivery_date]]-Table1[[#This Row],[order_date]],"D")</f>
        <v>3</v>
      </c>
      <c r="L11615" s="2" t="s">
        <v>31</v>
      </c>
      <c r="M11615" s="2" t="s">
        <v>27</v>
      </c>
      <c r="N11615" s="2">
        <v>305.3</v>
      </c>
      <c r="O11615" s="2" t="s">
        <v>34</v>
      </c>
      <c r="P11615" s="2">
        <f t="shared" si="362"/>
        <v>735.39359999999999</v>
      </c>
    </row>
    <row r="11616" spans="1:16" ht="14.25" customHeight="1" x14ac:dyDescent="0.35">
      <c r="A11616" s="2" t="s">
        <v>11647</v>
      </c>
      <c r="B11616" s="2" t="s">
        <v>41</v>
      </c>
      <c r="C11616" s="2" t="s">
        <v>20</v>
      </c>
      <c r="D11616" s="2">
        <v>3652.37</v>
      </c>
      <c r="E11616" s="2">
        <v>0.47</v>
      </c>
      <c r="F11616" s="2">
        <f t="shared" si="363"/>
        <v>1716.6138999999998</v>
      </c>
      <c r="G11616" s="2">
        <v>5</v>
      </c>
      <c r="H11616" s="2" t="str">
        <f>TEXT(Table1[[#This Row],[order_date]],"mmmm")</f>
        <v>October</v>
      </c>
      <c r="I11616" s="3">
        <v>45596</v>
      </c>
      <c r="J11616" s="3">
        <v>45602</v>
      </c>
      <c r="K11616" s="3" t="str">
        <f>TEXT(Table1[[#This Row],[delivery_date]]-Table1[[#This Row],[order_date]],"D")</f>
        <v>6</v>
      </c>
      <c r="L11616" s="2" t="s">
        <v>15</v>
      </c>
      <c r="M11616" s="2" t="s">
        <v>27</v>
      </c>
      <c r="N11616" s="2">
        <v>343.26</v>
      </c>
      <c r="O11616" s="2" t="s">
        <v>34</v>
      </c>
      <c r="P11616" s="2">
        <f t="shared" si="362"/>
        <v>1935.7561000000001</v>
      </c>
    </row>
    <row r="11617" spans="1:16" ht="14.25" customHeight="1" x14ac:dyDescent="0.35">
      <c r="A11617" s="2" t="s">
        <v>11648</v>
      </c>
      <c r="B11617" s="2" t="s">
        <v>13</v>
      </c>
      <c r="C11617" s="2" t="s">
        <v>36</v>
      </c>
      <c r="D11617" s="2">
        <v>2727.36</v>
      </c>
      <c r="E11617" s="2">
        <v>0.05</v>
      </c>
      <c r="F11617" s="2">
        <f t="shared" si="363"/>
        <v>136.36800000000002</v>
      </c>
      <c r="G11617" s="2">
        <v>9</v>
      </c>
      <c r="H11617" s="2" t="str">
        <f>TEXT(Table1[[#This Row],[order_date]],"mmmm")</f>
        <v>April</v>
      </c>
      <c r="I11617" s="3">
        <v>45410</v>
      </c>
      <c r="J11617" s="3">
        <v>45417</v>
      </c>
      <c r="K11617" s="3" t="str">
        <f>TEXT(Table1[[#This Row],[delivery_date]]-Table1[[#This Row],[order_date]],"D")</f>
        <v>7</v>
      </c>
      <c r="L11617" s="2" t="s">
        <v>31</v>
      </c>
      <c r="M11617" s="2" t="s">
        <v>22</v>
      </c>
      <c r="N11617" s="2">
        <v>520.07000000000005</v>
      </c>
      <c r="O11617" s="2" t="s">
        <v>17</v>
      </c>
      <c r="P11617" s="2">
        <f t="shared" si="362"/>
        <v>2590.9920000000002</v>
      </c>
    </row>
    <row r="11618" spans="1:16" ht="14.25" customHeight="1" x14ac:dyDescent="0.35">
      <c r="A11618" s="2" t="s">
        <v>11649</v>
      </c>
      <c r="B11618" s="2" t="s">
        <v>41</v>
      </c>
      <c r="C11618" s="2" t="s">
        <v>33</v>
      </c>
      <c r="D11618" s="2">
        <v>4907.66</v>
      </c>
      <c r="E11618" s="2">
        <v>0.35</v>
      </c>
      <c r="F11618" s="2">
        <f t="shared" si="363"/>
        <v>1717.6809999999998</v>
      </c>
      <c r="G11618" s="2">
        <v>3</v>
      </c>
      <c r="H11618" s="2" t="str">
        <f>TEXT(Table1[[#This Row],[order_date]],"mmmm")</f>
        <v>October</v>
      </c>
      <c r="I11618" s="3">
        <v>45228</v>
      </c>
      <c r="J11618" s="3">
        <v>45231</v>
      </c>
      <c r="K11618" s="3" t="str">
        <f>TEXT(Table1[[#This Row],[delivery_date]]-Table1[[#This Row],[order_date]],"D")</f>
        <v>3</v>
      </c>
      <c r="L11618" s="2" t="s">
        <v>21</v>
      </c>
      <c r="M11618" s="2" t="s">
        <v>22</v>
      </c>
      <c r="N11618" s="2">
        <v>1061.8699999999999</v>
      </c>
      <c r="O11618" s="2" t="s">
        <v>39</v>
      </c>
      <c r="P11618" s="2">
        <f t="shared" si="362"/>
        <v>3189.9790000000003</v>
      </c>
    </row>
    <row r="11619" spans="1:16" ht="14.25" customHeight="1" x14ac:dyDescent="0.35">
      <c r="A11619" s="2" t="s">
        <v>11650</v>
      </c>
      <c r="B11619" s="2" t="s">
        <v>19</v>
      </c>
      <c r="C11619" s="2" t="s">
        <v>36</v>
      </c>
      <c r="D11619" s="2">
        <v>1291.83</v>
      </c>
      <c r="E11619" s="2">
        <v>0.2</v>
      </c>
      <c r="F11619" s="2">
        <f t="shared" si="363"/>
        <v>258.36599999999999</v>
      </c>
      <c r="G11619" s="2">
        <v>5</v>
      </c>
      <c r="H11619" s="2" t="str">
        <f>TEXT(Table1[[#This Row],[order_date]],"mmmm")</f>
        <v>June</v>
      </c>
      <c r="I11619" s="3">
        <v>45454</v>
      </c>
      <c r="J11619" s="3">
        <v>45456</v>
      </c>
      <c r="K11619" s="3" t="str">
        <f>TEXT(Table1[[#This Row],[delivery_date]]-Table1[[#This Row],[order_date]],"D")</f>
        <v>2</v>
      </c>
      <c r="L11619" s="2" t="s">
        <v>21</v>
      </c>
      <c r="M11619" s="2" t="s">
        <v>27</v>
      </c>
      <c r="N11619" s="2">
        <v>114.29</v>
      </c>
      <c r="O11619" s="2" t="s">
        <v>17</v>
      </c>
      <c r="P11619" s="2">
        <f t="shared" si="362"/>
        <v>1033.4639999999999</v>
      </c>
    </row>
    <row r="11620" spans="1:16" ht="14.25" customHeight="1" x14ac:dyDescent="0.35">
      <c r="A11620" s="2" t="s">
        <v>11651</v>
      </c>
      <c r="B11620" s="2" t="s">
        <v>25</v>
      </c>
      <c r="C11620" s="2" t="s">
        <v>33</v>
      </c>
      <c r="D11620" s="2">
        <v>4788.83</v>
      </c>
      <c r="E11620" s="2">
        <v>0.38</v>
      </c>
      <c r="F11620" s="2">
        <f t="shared" si="363"/>
        <v>1819.7554</v>
      </c>
      <c r="G11620" s="2">
        <v>5</v>
      </c>
      <c r="H11620" s="2" t="str">
        <f>TEXT(Table1[[#This Row],[order_date]],"mmmm")</f>
        <v>May</v>
      </c>
      <c r="I11620" s="3">
        <v>45055</v>
      </c>
      <c r="J11620" s="3">
        <v>45062</v>
      </c>
      <c r="K11620" s="3" t="str">
        <f>TEXT(Table1[[#This Row],[delivery_date]]-Table1[[#This Row],[order_date]],"D")</f>
        <v>7</v>
      </c>
      <c r="L11620" s="2" t="s">
        <v>15</v>
      </c>
      <c r="M11620" s="2" t="s">
        <v>16</v>
      </c>
      <c r="N11620" s="2">
        <v>279.57</v>
      </c>
      <c r="O11620" s="2" t="s">
        <v>17</v>
      </c>
      <c r="P11620" s="2">
        <f t="shared" si="362"/>
        <v>2969.0745999999999</v>
      </c>
    </row>
    <row r="11621" spans="1:16" ht="14.25" customHeight="1" x14ac:dyDescent="0.35">
      <c r="A11621" s="2" t="s">
        <v>11652</v>
      </c>
      <c r="B11621" s="2" t="s">
        <v>13</v>
      </c>
      <c r="C11621" s="2" t="s">
        <v>20</v>
      </c>
      <c r="D11621" s="2">
        <v>2624.04</v>
      </c>
      <c r="E11621" s="2">
        <v>0.43</v>
      </c>
      <c r="F11621" s="2">
        <f t="shared" si="363"/>
        <v>1128.3371999999999</v>
      </c>
      <c r="G11621" s="2">
        <v>8</v>
      </c>
      <c r="H11621" s="2" t="str">
        <f>TEXT(Table1[[#This Row],[order_date]],"mmmm")</f>
        <v>November</v>
      </c>
      <c r="I11621" s="3">
        <v>45607</v>
      </c>
      <c r="J11621" s="3">
        <v>45614</v>
      </c>
      <c r="K11621" s="3" t="str">
        <f>TEXT(Table1[[#This Row],[delivery_date]]-Table1[[#This Row],[order_date]],"D")</f>
        <v>7</v>
      </c>
      <c r="L11621" s="2" t="s">
        <v>15</v>
      </c>
      <c r="M11621" s="2" t="s">
        <v>22</v>
      </c>
      <c r="N11621" s="2">
        <v>209.25</v>
      </c>
      <c r="O11621" s="2" t="s">
        <v>28</v>
      </c>
      <c r="P11621" s="2">
        <f t="shared" si="362"/>
        <v>1495.7028</v>
      </c>
    </row>
    <row r="11622" spans="1:16" ht="14.25" customHeight="1" x14ac:dyDescent="0.35">
      <c r="A11622" s="2" t="s">
        <v>11653</v>
      </c>
      <c r="B11622" s="2" t="s">
        <v>25</v>
      </c>
      <c r="C11622" s="2" t="s">
        <v>36</v>
      </c>
      <c r="D11622" s="2">
        <v>815.53</v>
      </c>
      <c r="E11622" s="2">
        <v>0.03</v>
      </c>
      <c r="F11622" s="2">
        <f t="shared" si="363"/>
        <v>24.465899999999998</v>
      </c>
      <c r="G11622" s="2">
        <v>8</v>
      </c>
      <c r="H11622" s="2" t="str">
        <f>TEXT(Table1[[#This Row],[order_date]],"mmmm")</f>
        <v>July</v>
      </c>
      <c r="I11622" s="3">
        <v>45131</v>
      </c>
      <c r="J11622" s="3">
        <v>45132</v>
      </c>
      <c r="K11622" s="3" t="str">
        <f>TEXT(Table1[[#This Row],[delivery_date]]-Table1[[#This Row],[order_date]],"D")</f>
        <v>1</v>
      </c>
      <c r="L11622" s="2" t="s">
        <v>21</v>
      </c>
      <c r="M11622" s="2" t="s">
        <v>16</v>
      </c>
      <c r="N11622" s="2">
        <v>70.400000000000006</v>
      </c>
      <c r="O11622" s="2" t="s">
        <v>39</v>
      </c>
      <c r="P11622" s="2">
        <f t="shared" si="362"/>
        <v>791.06409999999994</v>
      </c>
    </row>
    <row r="11623" spans="1:16" ht="14.25" customHeight="1" x14ac:dyDescent="0.35">
      <c r="A11623" s="2" t="s">
        <v>11654</v>
      </c>
      <c r="B11623" s="2" t="s">
        <v>13</v>
      </c>
      <c r="C11623" s="2" t="s">
        <v>26</v>
      </c>
      <c r="D11623" s="2">
        <v>826.08</v>
      </c>
      <c r="E11623" s="2">
        <v>0.47</v>
      </c>
      <c r="F11623" s="2">
        <f t="shared" si="363"/>
        <v>388.25760000000002</v>
      </c>
      <c r="G11623" s="2">
        <v>1</v>
      </c>
      <c r="H11623" s="2" t="str">
        <f>TEXT(Table1[[#This Row],[order_date]],"mmmm")</f>
        <v>March</v>
      </c>
      <c r="I11623" s="3">
        <v>44988</v>
      </c>
      <c r="J11623" s="3">
        <v>44994</v>
      </c>
      <c r="K11623" s="3" t="str">
        <f>TEXT(Table1[[#This Row],[delivery_date]]-Table1[[#This Row],[order_date]],"D")</f>
        <v>6</v>
      </c>
      <c r="L11623" s="2" t="s">
        <v>31</v>
      </c>
      <c r="M11623" s="2" t="s">
        <v>16</v>
      </c>
      <c r="N11623" s="2">
        <v>172.96</v>
      </c>
      <c r="O11623" s="2" t="s">
        <v>34</v>
      </c>
      <c r="P11623" s="2">
        <f t="shared" si="362"/>
        <v>437.82240000000002</v>
      </c>
    </row>
    <row r="11624" spans="1:16" ht="14.25" customHeight="1" x14ac:dyDescent="0.35">
      <c r="A11624" s="2" t="s">
        <v>11655</v>
      </c>
      <c r="B11624" s="2" t="s">
        <v>19</v>
      </c>
      <c r="C11624" s="2" t="s">
        <v>33</v>
      </c>
      <c r="D11624" s="2">
        <v>3081.98</v>
      </c>
      <c r="E11624" s="2">
        <v>0.03</v>
      </c>
      <c r="F11624" s="2">
        <f t="shared" si="363"/>
        <v>92.459400000000002</v>
      </c>
      <c r="G11624" s="2">
        <v>6</v>
      </c>
      <c r="H11624" s="2" t="str">
        <f>TEXT(Table1[[#This Row],[order_date]],"mmmm")</f>
        <v>February</v>
      </c>
      <c r="I11624" s="3">
        <v>45330</v>
      </c>
      <c r="J11624" s="3">
        <v>45335</v>
      </c>
      <c r="K11624" s="3" t="str">
        <f>TEXT(Table1[[#This Row],[delivery_date]]-Table1[[#This Row],[order_date]],"D")</f>
        <v>5</v>
      </c>
      <c r="L11624" s="2" t="s">
        <v>15</v>
      </c>
      <c r="M11624" s="2" t="s">
        <v>22</v>
      </c>
      <c r="N11624" s="2">
        <v>902.22</v>
      </c>
      <c r="O11624" s="2" t="s">
        <v>17</v>
      </c>
      <c r="P11624" s="2">
        <f t="shared" si="362"/>
        <v>2989.5205999999998</v>
      </c>
    </row>
    <row r="11625" spans="1:16" ht="14.25" customHeight="1" x14ac:dyDescent="0.35">
      <c r="A11625" s="2" t="s">
        <v>11656</v>
      </c>
      <c r="B11625" s="2" t="s">
        <v>13</v>
      </c>
      <c r="C11625" s="2" t="s">
        <v>33</v>
      </c>
      <c r="D11625" s="2">
        <v>4173.97</v>
      </c>
      <c r="E11625" s="2">
        <v>0.38</v>
      </c>
      <c r="F11625" s="2">
        <f t="shared" si="363"/>
        <v>1586.1086</v>
      </c>
      <c r="G11625" s="2">
        <v>6</v>
      </c>
      <c r="H11625" s="2" t="str">
        <f>TEXT(Table1[[#This Row],[order_date]],"mmmm")</f>
        <v>February</v>
      </c>
      <c r="I11625" s="3">
        <v>44981</v>
      </c>
      <c r="J11625" s="3">
        <v>44986</v>
      </c>
      <c r="K11625" s="3" t="str">
        <f>TEXT(Table1[[#This Row],[delivery_date]]-Table1[[#This Row],[order_date]],"D")</f>
        <v>5</v>
      </c>
      <c r="L11625" s="2" t="s">
        <v>31</v>
      </c>
      <c r="M11625" s="2" t="s">
        <v>16</v>
      </c>
      <c r="N11625" s="2">
        <v>725.52</v>
      </c>
      <c r="O11625" s="2" t="s">
        <v>39</v>
      </c>
      <c r="P11625" s="2">
        <f t="shared" si="362"/>
        <v>2587.8614000000002</v>
      </c>
    </row>
    <row r="11626" spans="1:16" ht="14.25" customHeight="1" x14ac:dyDescent="0.35">
      <c r="A11626" s="2" t="s">
        <v>11657</v>
      </c>
      <c r="B11626" s="2" t="s">
        <v>13</v>
      </c>
      <c r="C11626" s="2" t="s">
        <v>26</v>
      </c>
      <c r="D11626" s="2">
        <v>3763.79</v>
      </c>
      <c r="E11626" s="2">
        <v>0.03</v>
      </c>
      <c r="F11626" s="2">
        <f t="shared" si="363"/>
        <v>112.91369999999999</v>
      </c>
      <c r="G11626" s="2">
        <v>2</v>
      </c>
      <c r="H11626" s="2" t="str">
        <f>TEXT(Table1[[#This Row],[order_date]],"mmmm")</f>
        <v>November</v>
      </c>
      <c r="I11626" s="3">
        <v>45233</v>
      </c>
      <c r="J11626" s="3">
        <v>45235</v>
      </c>
      <c r="K11626" s="3" t="str">
        <f>TEXT(Table1[[#This Row],[delivery_date]]-Table1[[#This Row],[order_date]],"D")</f>
        <v>2</v>
      </c>
      <c r="L11626" s="2" t="s">
        <v>21</v>
      </c>
      <c r="M11626" s="2" t="s">
        <v>16</v>
      </c>
      <c r="N11626" s="2">
        <v>935.36</v>
      </c>
      <c r="O11626" s="2" t="s">
        <v>23</v>
      </c>
      <c r="P11626" s="2">
        <f t="shared" si="362"/>
        <v>3650.8762999999999</v>
      </c>
    </row>
    <row r="11627" spans="1:16" ht="14.25" customHeight="1" x14ac:dyDescent="0.35">
      <c r="A11627" s="2" t="s">
        <v>11658</v>
      </c>
      <c r="B11627" s="2" t="s">
        <v>13</v>
      </c>
      <c r="C11627" s="2" t="s">
        <v>20</v>
      </c>
      <c r="D11627" s="2">
        <v>3312.57</v>
      </c>
      <c r="E11627" s="2">
        <v>0.43</v>
      </c>
      <c r="F11627" s="2">
        <f t="shared" si="363"/>
        <v>1424.4050999999999</v>
      </c>
      <c r="G11627" s="2">
        <v>5</v>
      </c>
      <c r="H11627" s="2" t="str">
        <f>TEXT(Table1[[#This Row],[order_date]],"mmmm")</f>
        <v>September</v>
      </c>
      <c r="I11627" s="3">
        <v>45555</v>
      </c>
      <c r="J11627" s="3">
        <v>45558</v>
      </c>
      <c r="K11627" s="3" t="str">
        <f>TEXT(Table1[[#This Row],[delivery_date]]-Table1[[#This Row],[order_date]],"D")</f>
        <v>3</v>
      </c>
      <c r="L11627" s="2" t="s">
        <v>21</v>
      </c>
      <c r="M11627" s="2" t="s">
        <v>27</v>
      </c>
      <c r="N11627" s="2">
        <v>252.8</v>
      </c>
      <c r="O11627" s="2" t="s">
        <v>23</v>
      </c>
      <c r="P11627" s="2">
        <f t="shared" si="362"/>
        <v>1888.1649000000002</v>
      </c>
    </row>
    <row r="11628" spans="1:16" ht="14.25" customHeight="1" x14ac:dyDescent="0.35">
      <c r="A11628" s="2" t="s">
        <v>11659</v>
      </c>
      <c r="B11628" s="2" t="s">
        <v>25</v>
      </c>
      <c r="C11628" s="2" t="s">
        <v>14</v>
      </c>
      <c r="D11628" s="2">
        <v>943.33</v>
      </c>
      <c r="E11628" s="2">
        <v>0.1</v>
      </c>
      <c r="F11628" s="2">
        <f t="shared" si="363"/>
        <v>94.333000000000013</v>
      </c>
      <c r="G11628" s="2">
        <v>6</v>
      </c>
      <c r="H11628" s="2" t="str">
        <f>TEXT(Table1[[#This Row],[order_date]],"mmmm")</f>
        <v>March</v>
      </c>
      <c r="I11628" s="3">
        <v>44995</v>
      </c>
      <c r="J11628" s="3">
        <v>44996</v>
      </c>
      <c r="K11628" s="3" t="str">
        <f>TEXT(Table1[[#This Row],[delivery_date]]-Table1[[#This Row],[order_date]],"D")</f>
        <v>1</v>
      </c>
      <c r="L11628" s="2" t="s">
        <v>15</v>
      </c>
      <c r="M11628" s="2" t="s">
        <v>16</v>
      </c>
      <c r="N11628" s="2">
        <v>130.29</v>
      </c>
      <c r="O11628" s="2" t="s">
        <v>23</v>
      </c>
      <c r="P11628" s="2">
        <f t="shared" si="362"/>
        <v>848.99700000000007</v>
      </c>
    </row>
    <row r="11629" spans="1:16" ht="14.25" customHeight="1" x14ac:dyDescent="0.35">
      <c r="A11629" s="2" t="s">
        <v>11660</v>
      </c>
      <c r="B11629" s="2" t="s">
        <v>41</v>
      </c>
      <c r="C11629" s="2" t="s">
        <v>33</v>
      </c>
      <c r="D11629" s="2">
        <v>630.87</v>
      </c>
      <c r="E11629" s="2">
        <v>0.22</v>
      </c>
      <c r="F11629" s="2">
        <f t="shared" si="363"/>
        <v>138.79140000000001</v>
      </c>
      <c r="G11629" s="2">
        <v>3</v>
      </c>
      <c r="H11629" s="2" t="str">
        <f>TEXT(Table1[[#This Row],[order_date]],"mmmm")</f>
        <v>July</v>
      </c>
      <c r="I11629" s="3">
        <v>45127</v>
      </c>
      <c r="J11629" s="3">
        <v>45131</v>
      </c>
      <c r="K11629" s="3" t="str">
        <f>TEXT(Table1[[#This Row],[delivery_date]]-Table1[[#This Row],[order_date]],"D")</f>
        <v>4</v>
      </c>
      <c r="L11629" s="2" t="s">
        <v>15</v>
      </c>
      <c r="M11629" s="2" t="s">
        <v>16</v>
      </c>
      <c r="N11629" s="2">
        <v>56.31</v>
      </c>
      <c r="O11629" s="2" t="s">
        <v>48</v>
      </c>
      <c r="P11629" s="2">
        <f t="shared" si="362"/>
        <v>492.07859999999999</v>
      </c>
    </row>
    <row r="11630" spans="1:16" ht="14.25" customHeight="1" x14ac:dyDescent="0.35">
      <c r="A11630" s="2" t="s">
        <v>11661</v>
      </c>
      <c r="B11630" s="2" t="s">
        <v>25</v>
      </c>
      <c r="C11630" s="2" t="s">
        <v>26</v>
      </c>
      <c r="D11630" s="2">
        <v>101.22</v>
      </c>
      <c r="E11630" s="2">
        <v>0.47</v>
      </c>
      <c r="F11630" s="2">
        <f t="shared" si="363"/>
        <v>47.573399999999999</v>
      </c>
      <c r="G11630" s="2">
        <v>1</v>
      </c>
      <c r="H11630" s="2" t="str">
        <f>TEXT(Table1[[#This Row],[order_date]],"mmmm")</f>
        <v>April</v>
      </c>
      <c r="I11630" s="3">
        <v>45023</v>
      </c>
      <c r="J11630" s="3">
        <v>45030</v>
      </c>
      <c r="K11630" s="3" t="str">
        <f>TEXT(Table1[[#This Row],[delivery_date]]-Table1[[#This Row],[order_date]],"D")</f>
        <v>7</v>
      </c>
      <c r="L11630" s="2" t="s">
        <v>31</v>
      </c>
      <c r="M11630" s="2" t="s">
        <v>22</v>
      </c>
      <c r="N11630" s="2">
        <v>22.44</v>
      </c>
      <c r="O11630" s="2" t="s">
        <v>39</v>
      </c>
      <c r="P11630" s="2">
        <f t="shared" si="362"/>
        <v>53.646599999999999</v>
      </c>
    </row>
    <row r="11631" spans="1:16" ht="14.25" customHeight="1" x14ac:dyDescent="0.35">
      <c r="A11631" s="2" t="s">
        <v>11662</v>
      </c>
      <c r="B11631" s="2" t="s">
        <v>41</v>
      </c>
      <c r="C11631" s="2" t="s">
        <v>14</v>
      </c>
      <c r="D11631" s="2">
        <v>598.79</v>
      </c>
      <c r="E11631" s="2">
        <v>0.4</v>
      </c>
      <c r="F11631" s="2">
        <f t="shared" si="363"/>
        <v>239.51599999999999</v>
      </c>
      <c r="G11631" s="2">
        <v>9</v>
      </c>
      <c r="H11631" s="2" t="str">
        <f>TEXT(Table1[[#This Row],[order_date]],"mmmm")</f>
        <v>February</v>
      </c>
      <c r="I11631" s="3">
        <v>45344</v>
      </c>
      <c r="J11631" s="3">
        <v>45347</v>
      </c>
      <c r="K11631" s="3" t="str">
        <f>TEXT(Table1[[#This Row],[delivery_date]]-Table1[[#This Row],[order_date]],"D")</f>
        <v>3</v>
      </c>
      <c r="L11631" s="2" t="s">
        <v>21</v>
      </c>
      <c r="M11631" s="2" t="s">
        <v>22</v>
      </c>
      <c r="N11631" s="2">
        <v>173.48</v>
      </c>
      <c r="O11631" s="2" t="s">
        <v>17</v>
      </c>
      <c r="P11631" s="2">
        <f t="shared" si="362"/>
        <v>359.274</v>
      </c>
    </row>
    <row r="11632" spans="1:16" ht="14.25" customHeight="1" x14ac:dyDescent="0.35">
      <c r="A11632" s="2" t="s">
        <v>11663</v>
      </c>
      <c r="B11632" s="2" t="s">
        <v>25</v>
      </c>
      <c r="C11632" s="2" t="s">
        <v>33</v>
      </c>
      <c r="D11632" s="2">
        <v>3855.2</v>
      </c>
      <c r="E11632" s="2">
        <v>0.39</v>
      </c>
      <c r="F11632" s="2">
        <f t="shared" si="363"/>
        <v>1503.528</v>
      </c>
      <c r="G11632" s="2">
        <v>2</v>
      </c>
      <c r="H11632" s="2" t="str">
        <f>TEXT(Table1[[#This Row],[order_date]],"mmmm")</f>
        <v>February</v>
      </c>
      <c r="I11632" s="3">
        <v>45337</v>
      </c>
      <c r="J11632" s="3">
        <v>45342</v>
      </c>
      <c r="K11632" s="3" t="str">
        <f>TEXT(Table1[[#This Row],[delivery_date]]-Table1[[#This Row],[order_date]],"D")</f>
        <v>5</v>
      </c>
      <c r="L11632" s="2" t="s">
        <v>31</v>
      </c>
      <c r="M11632" s="2" t="s">
        <v>16</v>
      </c>
      <c r="N11632" s="2">
        <v>508.59</v>
      </c>
      <c r="O11632" s="2" t="s">
        <v>23</v>
      </c>
      <c r="P11632" s="2">
        <f t="shared" si="362"/>
        <v>2351.6719999999996</v>
      </c>
    </row>
    <row r="11633" spans="1:16" ht="14.25" customHeight="1" x14ac:dyDescent="0.35">
      <c r="A11633" s="2" t="s">
        <v>11664</v>
      </c>
      <c r="B11633" s="2" t="s">
        <v>19</v>
      </c>
      <c r="C11633" s="2" t="s">
        <v>36</v>
      </c>
      <c r="D11633" s="2">
        <v>4486.72</v>
      </c>
      <c r="E11633" s="2">
        <v>0.38</v>
      </c>
      <c r="F11633" s="2">
        <f t="shared" si="363"/>
        <v>1704.9536000000001</v>
      </c>
      <c r="G11633" s="2">
        <v>4</v>
      </c>
      <c r="H11633" s="2" t="str">
        <f>TEXT(Table1[[#This Row],[order_date]],"mmmm")</f>
        <v>September</v>
      </c>
      <c r="I11633" s="3">
        <v>45539</v>
      </c>
      <c r="J11633" s="3">
        <v>45546</v>
      </c>
      <c r="K11633" s="3" t="str">
        <f>TEXT(Table1[[#This Row],[delivery_date]]-Table1[[#This Row],[order_date]],"D")</f>
        <v>7</v>
      </c>
      <c r="L11633" s="2" t="s">
        <v>15</v>
      </c>
      <c r="M11633" s="2" t="s">
        <v>16</v>
      </c>
      <c r="N11633" s="2">
        <v>569.54999999999995</v>
      </c>
      <c r="O11633" s="2" t="s">
        <v>48</v>
      </c>
      <c r="P11633" s="2">
        <f t="shared" si="362"/>
        <v>2781.7664000000004</v>
      </c>
    </row>
    <row r="11634" spans="1:16" ht="14.25" customHeight="1" x14ac:dyDescent="0.35">
      <c r="A11634" s="2" t="s">
        <v>11665</v>
      </c>
      <c r="B11634" s="2" t="s">
        <v>19</v>
      </c>
      <c r="C11634" s="2" t="s">
        <v>26</v>
      </c>
      <c r="D11634" s="2">
        <v>1277.72</v>
      </c>
      <c r="E11634" s="2">
        <v>0.28000000000000003</v>
      </c>
      <c r="F11634" s="2">
        <f t="shared" si="363"/>
        <v>357.76160000000004</v>
      </c>
      <c r="G11634" s="2">
        <v>9</v>
      </c>
      <c r="H11634" s="2" t="str">
        <f>TEXT(Table1[[#This Row],[order_date]],"mmmm")</f>
        <v>August</v>
      </c>
      <c r="I11634" s="3">
        <v>45535</v>
      </c>
      <c r="J11634" s="3">
        <v>45537</v>
      </c>
      <c r="K11634" s="3" t="str">
        <f>TEXT(Table1[[#This Row],[delivery_date]]-Table1[[#This Row],[order_date]],"D")</f>
        <v>2</v>
      </c>
      <c r="L11634" s="2" t="s">
        <v>21</v>
      </c>
      <c r="M11634" s="2" t="s">
        <v>22</v>
      </c>
      <c r="N11634" s="2">
        <v>203.52</v>
      </c>
      <c r="O11634" s="2" t="s">
        <v>39</v>
      </c>
      <c r="P11634" s="2">
        <f t="shared" si="362"/>
        <v>919.95839999999998</v>
      </c>
    </row>
    <row r="11635" spans="1:16" ht="14.25" customHeight="1" x14ac:dyDescent="0.35">
      <c r="A11635" s="2" t="s">
        <v>11666</v>
      </c>
      <c r="B11635" s="2" t="s">
        <v>13</v>
      </c>
      <c r="C11635" s="2" t="s">
        <v>36</v>
      </c>
      <c r="D11635" s="2">
        <v>3994.98</v>
      </c>
      <c r="E11635" s="2">
        <v>0.48</v>
      </c>
      <c r="F11635" s="2">
        <f t="shared" si="363"/>
        <v>1917.5904</v>
      </c>
      <c r="G11635" s="2">
        <v>9</v>
      </c>
      <c r="H11635" s="2" t="str">
        <f>TEXT(Table1[[#This Row],[order_date]],"mmmm")</f>
        <v>January</v>
      </c>
      <c r="I11635" s="3">
        <v>45294</v>
      </c>
      <c r="J11635" s="3">
        <v>45295</v>
      </c>
      <c r="K11635" s="3" t="str">
        <f>TEXT(Table1[[#This Row],[delivery_date]]-Table1[[#This Row],[order_date]],"D")</f>
        <v>1</v>
      </c>
      <c r="L11635" s="2" t="s">
        <v>15</v>
      </c>
      <c r="M11635" s="2" t="s">
        <v>16</v>
      </c>
      <c r="N11635" s="2">
        <v>304.60000000000002</v>
      </c>
      <c r="O11635" s="2" t="s">
        <v>48</v>
      </c>
      <c r="P11635" s="2">
        <f t="shared" si="362"/>
        <v>2077.3896</v>
      </c>
    </row>
    <row r="11636" spans="1:16" ht="14.25" customHeight="1" x14ac:dyDescent="0.35">
      <c r="A11636" s="2" t="s">
        <v>11667</v>
      </c>
      <c r="B11636" s="2" t="s">
        <v>19</v>
      </c>
      <c r="C11636" s="2" t="s">
        <v>20</v>
      </c>
      <c r="D11636" s="2">
        <v>1074.3599999999999</v>
      </c>
      <c r="E11636" s="2">
        <v>0.42</v>
      </c>
      <c r="F11636" s="2">
        <f t="shared" si="363"/>
        <v>451.23119999999994</v>
      </c>
      <c r="G11636" s="2">
        <v>8</v>
      </c>
      <c r="H11636" s="2" t="str">
        <f>TEXT(Table1[[#This Row],[order_date]],"mmmm")</f>
        <v>October</v>
      </c>
      <c r="I11636" s="3">
        <v>45220</v>
      </c>
      <c r="J11636" s="3">
        <v>45227</v>
      </c>
      <c r="K11636" s="3" t="str">
        <f>TEXT(Table1[[#This Row],[delivery_date]]-Table1[[#This Row],[order_date]],"D")</f>
        <v>7</v>
      </c>
      <c r="L11636" s="2" t="s">
        <v>21</v>
      </c>
      <c r="M11636" s="2" t="s">
        <v>27</v>
      </c>
      <c r="N11636" s="2">
        <v>258</v>
      </c>
      <c r="O11636" s="2" t="s">
        <v>17</v>
      </c>
      <c r="P11636" s="2">
        <f t="shared" si="362"/>
        <v>623.12879999999996</v>
      </c>
    </row>
    <row r="11637" spans="1:16" ht="14.25" customHeight="1" x14ac:dyDescent="0.35">
      <c r="A11637" s="2" t="s">
        <v>11668</v>
      </c>
      <c r="B11637" s="2" t="s">
        <v>13</v>
      </c>
      <c r="C11637" s="2" t="s">
        <v>14</v>
      </c>
      <c r="D11637" s="2">
        <v>1321.43</v>
      </c>
      <c r="E11637" s="2">
        <v>0.22</v>
      </c>
      <c r="F11637" s="2">
        <f t="shared" si="363"/>
        <v>290.71460000000002</v>
      </c>
      <c r="G11637" s="2">
        <v>4</v>
      </c>
      <c r="H11637" s="2" t="str">
        <f>TEXT(Table1[[#This Row],[order_date]],"mmmm")</f>
        <v>October</v>
      </c>
      <c r="I11637" s="3">
        <v>45211</v>
      </c>
      <c r="J11637" s="3">
        <v>45216</v>
      </c>
      <c r="K11637" s="3" t="str">
        <f>TEXT(Table1[[#This Row],[delivery_date]]-Table1[[#This Row],[order_date]],"D")</f>
        <v>5</v>
      </c>
      <c r="L11637" s="2" t="s">
        <v>31</v>
      </c>
      <c r="M11637" s="2" t="s">
        <v>16</v>
      </c>
      <c r="N11637" s="2">
        <v>368.23</v>
      </c>
      <c r="O11637" s="2" t="s">
        <v>23</v>
      </c>
      <c r="P11637" s="2">
        <f t="shared" si="362"/>
        <v>1030.7154</v>
      </c>
    </row>
    <row r="11638" spans="1:16" ht="14.25" customHeight="1" x14ac:dyDescent="0.35">
      <c r="A11638" s="2" t="s">
        <v>11669</v>
      </c>
      <c r="B11638" s="2" t="s">
        <v>41</v>
      </c>
      <c r="C11638" s="2" t="s">
        <v>26</v>
      </c>
      <c r="D11638" s="2">
        <v>1198.3699999999999</v>
      </c>
      <c r="E11638" s="2">
        <v>0.37</v>
      </c>
      <c r="F11638" s="2">
        <f t="shared" si="363"/>
        <v>443.39689999999996</v>
      </c>
      <c r="G11638" s="2">
        <v>1</v>
      </c>
      <c r="H11638" s="2" t="str">
        <f>TEXT(Table1[[#This Row],[order_date]],"mmmm")</f>
        <v>October</v>
      </c>
      <c r="I11638" s="3">
        <v>45202</v>
      </c>
      <c r="J11638" s="3">
        <v>45207</v>
      </c>
      <c r="K11638" s="3" t="str">
        <f>TEXT(Table1[[#This Row],[delivery_date]]-Table1[[#This Row],[order_date]],"D")</f>
        <v>5</v>
      </c>
      <c r="L11638" s="2" t="s">
        <v>21</v>
      </c>
      <c r="M11638" s="2" t="s">
        <v>16</v>
      </c>
      <c r="N11638" s="2">
        <v>86.88</v>
      </c>
      <c r="O11638" s="2" t="s">
        <v>23</v>
      </c>
      <c r="P11638" s="2">
        <f t="shared" si="362"/>
        <v>754.97309999999993</v>
      </c>
    </row>
    <row r="11639" spans="1:16" ht="14.25" customHeight="1" x14ac:dyDescent="0.35">
      <c r="A11639" s="2" t="s">
        <v>11670</v>
      </c>
      <c r="B11639" s="2" t="s">
        <v>19</v>
      </c>
      <c r="C11639" s="2" t="s">
        <v>33</v>
      </c>
      <c r="D11639" s="2">
        <v>353.48</v>
      </c>
      <c r="E11639" s="2">
        <v>0.5</v>
      </c>
      <c r="F11639" s="2">
        <f t="shared" si="363"/>
        <v>176.74</v>
      </c>
      <c r="G11639" s="2">
        <v>7</v>
      </c>
      <c r="H11639" s="2" t="str">
        <f>TEXT(Table1[[#This Row],[order_date]],"mmmm")</f>
        <v>October</v>
      </c>
      <c r="I11639" s="3">
        <v>45585</v>
      </c>
      <c r="J11639" s="3">
        <v>45591</v>
      </c>
      <c r="K11639" s="3" t="str">
        <f>TEXT(Table1[[#This Row],[delivery_date]]-Table1[[#This Row],[order_date]],"D")</f>
        <v>6</v>
      </c>
      <c r="L11639" s="2" t="s">
        <v>31</v>
      </c>
      <c r="M11639" s="2" t="s">
        <v>16</v>
      </c>
      <c r="N11639" s="2">
        <v>49.46</v>
      </c>
      <c r="O11639" s="2" t="s">
        <v>28</v>
      </c>
      <c r="P11639" s="2">
        <f t="shared" si="362"/>
        <v>176.74</v>
      </c>
    </row>
    <row r="11640" spans="1:16" ht="14.25" customHeight="1" x14ac:dyDescent="0.35">
      <c r="A11640" s="2" t="s">
        <v>11671</v>
      </c>
      <c r="B11640" s="2" t="s">
        <v>41</v>
      </c>
      <c r="C11640" s="2" t="s">
        <v>33</v>
      </c>
      <c r="D11640" s="2">
        <v>1050.9000000000001</v>
      </c>
      <c r="E11640" s="2">
        <v>0.44</v>
      </c>
      <c r="F11640" s="2">
        <f t="shared" si="363"/>
        <v>462.39600000000002</v>
      </c>
      <c r="G11640" s="2">
        <v>2</v>
      </c>
      <c r="H11640" s="2" t="str">
        <f>TEXT(Table1[[#This Row],[order_date]],"mmmm")</f>
        <v>January</v>
      </c>
      <c r="I11640" s="3">
        <v>45315</v>
      </c>
      <c r="J11640" s="3">
        <v>45318</v>
      </c>
      <c r="K11640" s="3" t="str">
        <f>TEXT(Table1[[#This Row],[delivery_date]]-Table1[[#This Row],[order_date]],"D")</f>
        <v>3</v>
      </c>
      <c r="L11640" s="2" t="s">
        <v>15</v>
      </c>
      <c r="M11640" s="2" t="s">
        <v>16</v>
      </c>
      <c r="N11640" s="2">
        <v>281.57</v>
      </c>
      <c r="O11640" s="2" t="s">
        <v>23</v>
      </c>
      <c r="P11640" s="2">
        <f t="shared" si="362"/>
        <v>588.50400000000013</v>
      </c>
    </row>
    <row r="11641" spans="1:16" ht="14.25" customHeight="1" x14ac:dyDescent="0.35">
      <c r="A11641" s="2" t="s">
        <v>11672</v>
      </c>
      <c r="B11641" s="2" t="s">
        <v>25</v>
      </c>
      <c r="C11641" s="2" t="s">
        <v>14</v>
      </c>
      <c r="D11641" s="2">
        <v>1930.36</v>
      </c>
      <c r="E11641" s="2">
        <v>0</v>
      </c>
      <c r="F11641" s="2">
        <f t="shared" si="363"/>
        <v>0</v>
      </c>
      <c r="G11641" s="2">
        <v>8</v>
      </c>
      <c r="H11641" s="2" t="str">
        <f>TEXT(Table1[[#This Row],[order_date]],"mmmm")</f>
        <v>October</v>
      </c>
      <c r="I11641" s="3">
        <v>45207</v>
      </c>
      <c r="J11641" s="3">
        <v>45209</v>
      </c>
      <c r="K11641" s="3" t="str">
        <f>TEXT(Table1[[#This Row],[delivery_date]]-Table1[[#This Row],[order_date]],"D")</f>
        <v>2</v>
      </c>
      <c r="L11641" s="2" t="s">
        <v>21</v>
      </c>
      <c r="M11641" s="2" t="s">
        <v>22</v>
      </c>
      <c r="N11641" s="2">
        <v>170.93</v>
      </c>
      <c r="O11641" s="2" t="s">
        <v>39</v>
      </c>
      <c r="P11641" s="2">
        <f t="shared" si="362"/>
        <v>1930.36</v>
      </c>
    </row>
    <row r="11642" spans="1:16" ht="14.25" customHeight="1" x14ac:dyDescent="0.35">
      <c r="A11642" s="2" t="s">
        <v>11673</v>
      </c>
      <c r="B11642" s="2" t="s">
        <v>41</v>
      </c>
      <c r="C11642" s="2" t="s">
        <v>36</v>
      </c>
      <c r="D11642" s="2">
        <v>2086.8000000000002</v>
      </c>
      <c r="E11642" s="2">
        <v>0.37</v>
      </c>
      <c r="F11642" s="2">
        <f t="shared" si="363"/>
        <v>772.1160000000001</v>
      </c>
      <c r="G11642" s="2">
        <v>2</v>
      </c>
      <c r="H11642" s="2" t="str">
        <f>TEXT(Table1[[#This Row],[order_date]],"mmmm")</f>
        <v>August</v>
      </c>
      <c r="I11642" s="3">
        <v>45531</v>
      </c>
      <c r="J11642" s="3">
        <v>45532</v>
      </c>
      <c r="K11642" s="3" t="str">
        <f>TEXT(Table1[[#This Row],[delivery_date]]-Table1[[#This Row],[order_date]],"D")</f>
        <v>1</v>
      </c>
      <c r="L11642" s="2" t="s">
        <v>15</v>
      </c>
      <c r="M11642" s="2" t="s">
        <v>16</v>
      </c>
      <c r="N11642" s="2">
        <v>462.98</v>
      </c>
      <c r="O11642" s="2" t="s">
        <v>28</v>
      </c>
      <c r="P11642" s="2">
        <f t="shared" si="362"/>
        <v>1314.6840000000002</v>
      </c>
    </row>
    <row r="11643" spans="1:16" ht="14.25" customHeight="1" x14ac:dyDescent="0.35">
      <c r="A11643" s="2" t="s">
        <v>11674</v>
      </c>
      <c r="B11643" s="2" t="s">
        <v>25</v>
      </c>
      <c r="C11643" s="2" t="s">
        <v>36</v>
      </c>
      <c r="D11643" s="2">
        <v>1616.39</v>
      </c>
      <c r="E11643" s="2">
        <v>0.45</v>
      </c>
      <c r="F11643" s="2">
        <f t="shared" si="363"/>
        <v>727.3755000000001</v>
      </c>
      <c r="G11643" s="2">
        <v>3</v>
      </c>
      <c r="H11643" s="2" t="str">
        <f>TEXT(Table1[[#This Row],[order_date]],"mmmm")</f>
        <v>October</v>
      </c>
      <c r="I11643" s="3">
        <v>45208</v>
      </c>
      <c r="J11643" s="3">
        <v>45211</v>
      </c>
      <c r="K11643" s="3" t="str">
        <f>TEXT(Table1[[#This Row],[delivery_date]]-Table1[[#This Row],[order_date]],"D")</f>
        <v>3</v>
      </c>
      <c r="L11643" s="2" t="s">
        <v>31</v>
      </c>
      <c r="M11643" s="2" t="s">
        <v>27</v>
      </c>
      <c r="N11643" s="2">
        <v>159.31</v>
      </c>
      <c r="O11643" s="2" t="s">
        <v>48</v>
      </c>
      <c r="P11643" s="2">
        <f t="shared" si="362"/>
        <v>889.0145</v>
      </c>
    </row>
    <row r="11644" spans="1:16" ht="14.25" customHeight="1" x14ac:dyDescent="0.35">
      <c r="A11644" s="2" t="s">
        <v>11675</v>
      </c>
      <c r="B11644" s="2" t="s">
        <v>41</v>
      </c>
      <c r="C11644" s="2" t="s">
        <v>26</v>
      </c>
      <c r="D11644" s="2">
        <v>2622.15</v>
      </c>
      <c r="E11644" s="2">
        <v>0.16</v>
      </c>
      <c r="F11644" s="2">
        <f t="shared" si="363"/>
        <v>419.54400000000004</v>
      </c>
      <c r="G11644" s="2">
        <v>6</v>
      </c>
      <c r="H11644" s="2" t="str">
        <f>TEXT(Table1[[#This Row],[order_date]],"mmmm")</f>
        <v>July</v>
      </c>
      <c r="I11644" s="3">
        <v>45120</v>
      </c>
      <c r="J11644" s="3">
        <v>45124</v>
      </c>
      <c r="K11644" s="3" t="str">
        <f>TEXT(Table1[[#This Row],[delivery_date]]-Table1[[#This Row],[order_date]],"D")</f>
        <v>4</v>
      </c>
      <c r="L11644" s="2" t="s">
        <v>21</v>
      </c>
      <c r="M11644" s="2" t="s">
        <v>16</v>
      </c>
      <c r="N11644" s="2">
        <v>608.69000000000005</v>
      </c>
      <c r="O11644" s="2" t="s">
        <v>39</v>
      </c>
      <c r="P11644" s="2">
        <f t="shared" si="362"/>
        <v>2202.6060000000002</v>
      </c>
    </row>
    <row r="11645" spans="1:16" ht="14.25" customHeight="1" x14ac:dyDescent="0.35">
      <c r="A11645" s="2" t="s">
        <v>11676</v>
      </c>
      <c r="B11645" s="2" t="s">
        <v>41</v>
      </c>
      <c r="C11645" s="2" t="s">
        <v>26</v>
      </c>
      <c r="D11645" s="2">
        <v>1952.19</v>
      </c>
      <c r="E11645" s="2">
        <v>0.49</v>
      </c>
      <c r="F11645" s="2">
        <f t="shared" si="363"/>
        <v>956.57309999999995</v>
      </c>
      <c r="G11645" s="2">
        <v>4</v>
      </c>
      <c r="H11645" s="2" t="str">
        <f>TEXT(Table1[[#This Row],[order_date]],"mmmm")</f>
        <v>December</v>
      </c>
      <c r="I11645" s="3">
        <v>45627</v>
      </c>
      <c r="J11645" s="3">
        <v>45632</v>
      </c>
      <c r="K11645" s="3" t="str">
        <f>TEXT(Table1[[#This Row],[delivery_date]]-Table1[[#This Row],[order_date]],"D")</f>
        <v>5</v>
      </c>
      <c r="L11645" s="2" t="s">
        <v>15</v>
      </c>
      <c r="M11645" s="2" t="s">
        <v>27</v>
      </c>
      <c r="N11645" s="2">
        <v>416.84</v>
      </c>
      <c r="O11645" s="2" t="s">
        <v>34</v>
      </c>
      <c r="P11645" s="2">
        <f t="shared" si="362"/>
        <v>995.6169000000001</v>
      </c>
    </row>
    <row r="11646" spans="1:16" ht="14.25" customHeight="1" x14ac:dyDescent="0.35">
      <c r="A11646" s="2" t="s">
        <v>11677</v>
      </c>
      <c r="B11646" s="2" t="s">
        <v>19</v>
      </c>
      <c r="C11646" s="2" t="s">
        <v>36</v>
      </c>
      <c r="D11646" s="2">
        <v>4854.79</v>
      </c>
      <c r="E11646" s="2">
        <v>0.2</v>
      </c>
      <c r="F11646" s="2">
        <f t="shared" si="363"/>
        <v>970.95800000000008</v>
      </c>
      <c r="G11646" s="2">
        <v>2</v>
      </c>
      <c r="H11646" s="2" t="str">
        <f>TEXT(Table1[[#This Row],[order_date]],"mmmm")</f>
        <v>May</v>
      </c>
      <c r="I11646" s="3">
        <v>45054</v>
      </c>
      <c r="J11646" s="3">
        <v>45057</v>
      </c>
      <c r="K11646" s="3" t="str">
        <f>TEXT(Table1[[#This Row],[delivery_date]]-Table1[[#This Row],[order_date]],"D")</f>
        <v>3</v>
      </c>
      <c r="L11646" s="2" t="s">
        <v>31</v>
      </c>
      <c r="M11646" s="2" t="s">
        <v>22</v>
      </c>
      <c r="N11646" s="2">
        <v>1400.07</v>
      </c>
      <c r="O11646" s="2" t="s">
        <v>28</v>
      </c>
      <c r="P11646" s="2">
        <f t="shared" si="362"/>
        <v>3883.8319999999999</v>
      </c>
    </row>
    <row r="11647" spans="1:16" ht="14.25" customHeight="1" x14ac:dyDescent="0.35">
      <c r="A11647" s="2" t="s">
        <v>11678</v>
      </c>
      <c r="B11647" s="2" t="s">
        <v>41</v>
      </c>
      <c r="C11647" s="2" t="s">
        <v>26</v>
      </c>
      <c r="D11647" s="2">
        <v>4056.02</v>
      </c>
      <c r="E11647" s="2">
        <v>0.21</v>
      </c>
      <c r="F11647" s="2">
        <f t="shared" si="363"/>
        <v>851.76419999999996</v>
      </c>
      <c r="G11647" s="2">
        <v>1</v>
      </c>
      <c r="H11647" s="2" t="str">
        <f>TEXT(Table1[[#This Row],[order_date]],"mmmm")</f>
        <v>July</v>
      </c>
      <c r="I11647" s="3">
        <v>45483</v>
      </c>
      <c r="J11647" s="3">
        <v>45489</v>
      </c>
      <c r="K11647" s="3" t="str">
        <f>TEXT(Table1[[#This Row],[delivery_date]]-Table1[[#This Row],[order_date]],"D")</f>
        <v>6</v>
      </c>
      <c r="L11647" s="2" t="s">
        <v>21</v>
      </c>
      <c r="M11647" s="2" t="s">
        <v>27</v>
      </c>
      <c r="N11647" s="2">
        <v>766.53</v>
      </c>
      <c r="O11647" s="2" t="s">
        <v>28</v>
      </c>
      <c r="P11647" s="2">
        <f t="shared" si="362"/>
        <v>3204.2557999999999</v>
      </c>
    </row>
    <row r="11648" spans="1:16" ht="14.25" customHeight="1" x14ac:dyDescent="0.35">
      <c r="A11648" s="2" t="s">
        <v>11679</v>
      </c>
      <c r="B11648" s="2" t="s">
        <v>19</v>
      </c>
      <c r="C11648" s="2" t="s">
        <v>36</v>
      </c>
      <c r="D11648" s="2">
        <v>4661.79</v>
      </c>
      <c r="E11648" s="2">
        <v>0.08</v>
      </c>
      <c r="F11648" s="2">
        <f t="shared" si="363"/>
        <v>372.94319999999999</v>
      </c>
      <c r="G11648" s="2">
        <v>3</v>
      </c>
      <c r="H11648" s="2" t="str">
        <f>TEXT(Table1[[#This Row],[order_date]],"mmmm")</f>
        <v>November</v>
      </c>
      <c r="I11648" s="3">
        <v>45624</v>
      </c>
      <c r="J11648" s="3">
        <v>45629</v>
      </c>
      <c r="K11648" s="3" t="str">
        <f>TEXT(Table1[[#This Row],[delivery_date]]-Table1[[#This Row],[order_date]],"D")</f>
        <v>5</v>
      </c>
      <c r="L11648" s="2" t="s">
        <v>21</v>
      </c>
      <c r="M11648" s="2" t="s">
        <v>22</v>
      </c>
      <c r="N11648" s="2">
        <v>764.78</v>
      </c>
      <c r="O11648" s="2" t="s">
        <v>48</v>
      </c>
      <c r="P11648" s="2">
        <f t="shared" si="362"/>
        <v>4288.8468000000003</v>
      </c>
    </row>
    <row r="11649" spans="1:16" ht="14.25" customHeight="1" x14ac:dyDescent="0.35">
      <c r="A11649" s="2" t="s">
        <v>11680</v>
      </c>
      <c r="B11649" s="2" t="s">
        <v>19</v>
      </c>
      <c r="C11649" s="2" t="s">
        <v>14</v>
      </c>
      <c r="D11649" s="2">
        <v>2831.39</v>
      </c>
      <c r="E11649" s="2">
        <v>0.05</v>
      </c>
      <c r="F11649" s="2">
        <f t="shared" si="363"/>
        <v>141.56950000000001</v>
      </c>
      <c r="G11649" s="2">
        <v>4</v>
      </c>
      <c r="H11649" s="2" t="str">
        <f>TEXT(Table1[[#This Row],[order_date]],"mmmm")</f>
        <v>February</v>
      </c>
      <c r="I11649" s="3">
        <v>44969</v>
      </c>
      <c r="J11649" s="3">
        <v>44972</v>
      </c>
      <c r="K11649" s="3" t="str">
        <f>TEXT(Table1[[#This Row],[delivery_date]]-Table1[[#This Row],[order_date]],"D")</f>
        <v>3</v>
      </c>
      <c r="L11649" s="2" t="s">
        <v>21</v>
      </c>
      <c r="M11649" s="2" t="s">
        <v>22</v>
      </c>
      <c r="N11649" s="2">
        <v>507.72</v>
      </c>
      <c r="O11649" s="2" t="s">
        <v>17</v>
      </c>
      <c r="P11649" s="2">
        <f t="shared" si="362"/>
        <v>2689.8204999999998</v>
      </c>
    </row>
    <row r="11650" spans="1:16" ht="14.25" customHeight="1" x14ac:dyDescent="0.35">
      <c r="A11650" s="2" t="s">
        <v>11681</v>
      </c>
      <c r="B11650" s="2" t="s">
        <v>13</v>
      </c>
      <c r="C11650" s="2" t="s">
        <v>26</v>
      </c>
      <c r="D11650" s="2">
        <v>3423.86</v>
      </c>
      <c r="E11650" s="2">
        <v>0.27</v>
      </c>
      <c r="F11650" s="2">
        <f t="shared" si="363"/>
        <v>924.44220000000007</v>
      </c>
      <c r="G11650" s="2">
        <v>9</v>
      </c>
      <c r="H11650" s="2" t="str">
        <f>TEXT(Table1[[#This Row],[order_date]],"mmmm")</f>
        <v>January</v>
      </c>
      <c r="I11650" s="3">
        <v>44940</v>
      </c>
      <c r="J11650" s="3">
        <v>44942</v>
      </c>
      <c r="K11650" s="3" t="str">
        <f>TEXT(Table1[[#This Row],[delivery_date]]-Table1[[#This Row],[order_date]],"D")</f>
        <v>2</v>
      </c>
      <c r="L11650" s="2" t="s">
        <v>15</v>
      </c>
      <c r="M11650" s="2" t="s">
        <v>22</v>
      </c>
      <c r="N11650" s="2">
        <v>684.6</v>
      </c>
      <c r="O11650" s="2" t="s">
        <v>34</v>
      </c>
      <c r="P11650" s="2">
        <f t="shared" ref="P11650:P11713" si="364">D11650-F11650</f>
        <v>2499.4178000000002</v>
      </c>
    </row>
    <row r="11651" spans="1:16" ht="14.25" customHeight="1" x14ac:dyDescent="0.35">
      <c r="A11651" s="2" t="s">
        <v>11682</v>
      </c>
      <c r="B11651" s="2" t="s">
        <v>13</v>
      </c>
      <c r="C11651" s="2" t="s">
        <v>36</v>
      </c>
      <c r="D11651" s="2">
        <v>916.71</v>
      </c>
      <c r="E11651" s="2">
        <v>0.3</v>
      </c>
      <c r="F11651" s="2">
        <f t="shared" ref="F11651:F11714" si="365">D11651*E11651</f>
        <v>275.01299999999998</v>
      </c>
      <c r="G11651" s="2">
        <v>9</v>
      </c>
      <c r="H11651" s="2" t="str">
        <f>TEXT(Table1[[#This Row],[order_date]],"mmmm")</f>
        <v>March</v>
      </c>
      <c r="I11651" s="3">
        <v>45000</v>
      </c>
      <c r="J11651" s="3">
        <v>45006</v>
      </c>
      <c r="K11651" s="3" t="str">
        <f>TEXT(Table1[[#This Row],[delivery_date]]-Table1[[#This Row],[order_date]],"D")</f>
        <v>6</v>
      </c>
      <c r="L11651" s="2" t="s">
        <v>21</v>
      </c>
      <c r="M11651" s="2" t="s">
        <v>27</v>
      </c>
      <c r="N11651" s="2">
        <v>266.75</v>
      </c>
      <c r="O11651" s="2" t="s">
        <v>17</v>
      </c>
      <c r="P11651" s="2">
        <f t="shared" si="364"/>
        <v>641.69700000000012</v>
      </c>
    </row>
    <row r="11652" spans="1:16" ht="14.25" customHeight="1" x14ac:dyDescent="0.35">
      <c r="A11652" s="2" t="s">
        <v>11683</v>
      </c>
      <c r="B11652" s="2" t="s">
        <v>25</v>
      </c>
      <c r="C11652" s="2" t="s">
        <v>26</v>
      </c>
      <c r="D11652" s="2">
        <v>3788.65</v>
      </c>
      <c r="E11652" s="2">
        <v>0.18</v>
      </c>
      <c r="F11652" s="2">
        <f t="shared" si="365"/>
        <v>681.95699999999999</v>
      </c>
      <c r="G11652" s="2">
        <v>5</v>
      </c>
      <c r="H11652" s="2" t="str">
        <f>TEXT(Table1[[#This Row],[order_date]],"mmmm")</f>
        <v>January</v>
      </c>
      <c r="I11652" s="3">
        <v>44945</v>
      </c>
      <c r="J11652" s="3">
        <v>44946</v>
      </c>
      <c r="K11652" s="3" t="str">
        <f>TEXT(Table1[[#This Row],[delivery_date]]-Table1[[#This Row],[order_date]],"D")</f>
        <v>1</v>
      </c>
      <c r="L11652" s="2" t="s">
        <v>31</v>
      </c>
      <c r="M11652" s="2" t="s">
        <v>27</v>
      </c>
      <c r="N11652" s="2">
        <v>245.27</v>
      </c>
      <c r="O11652" s="2" t="s">
        <v>39</v>
      </c>
      <c r="P11652" s="2">
        <f t="shared" si="364"/>
        <v>3106.6930000000002</v>
      </c>
    </row>
    <row r="11653" spans="1:16" ht="14.25" customHeight="1" x14ac:dyDescent="0.35">
      <c r="A11653" s="2" t="s">
        <v>11684</v>
      </c>
      <c r="B11653" s="2" t="s">
        <v>41</v>
      </c>
      <c r="C11653" s="2" t="s">
        <v>33</v>
      </c>
      <c r="D11653" s="2">
        <v>1256.26</v>
      </c>
      <c r="E11653" s="2">
        <v>0.3</v>
      </c>
      <c r="F11653" s="2">
        <f t="shared" si="365"/>
        <v>376.87799999999999</v>
      </c>
      <c r="G11653" s="2">
        <v>5</v>
      </c>
      <c r="H11653" s="2" t="str">
        <f>TEXT(Table1[[#This Row],[order_date]],"mmmm")</f>
        <v>February</v>
      </c>
      <c r="I11653" s="3">
        <v>44977</v>
      </c>
      <c r="J11653" s="3">
        <v>44979</v>
      </c>
      <c r="K11653" s="3" t="str">
        <f>TEXT(Table1[[#This Row],[delivery_date]]-Table1[[#This Row],[order_date]],"D")</f>
        <v>2</v>
      </c>
      <c r="L11653" s="2" t="s">
        <v>31</v>
      </c>
      <c r="M11653" s="2" t="s">
        <v>27</v>
      </c>
      <c r="N11653" s="2">
        <v>246.61</v>
      </c>
      <c r="O11653" s="2" t="s">
        <v>17</v>
      </c>
      <c r="P11653" s="2">
        <f t="shared" si="364"/>
        <v>879.38200000000006</v>
      </c>
    </row>
    <row r="11654" spans="1:16" ht="14.25" customHeight="1" x14ac:dyDescent="0.35">
      <c r="A11654" s="2" t="s">
        <v>11685</v>
      </c>
      <c r="B11654" s="2" t="s">
        <v>25</v>
      </c>
      <c r="C11654" s="2" t="s">
        <v>33</v>
      </c>
      <c r="D11654" s="2">
        <v>814.58</v>
      </c>
      <c r="E11654" s="2">
        <v>0.2</v>
      </c>
      <c r="F11654" s="2">
        <f t="shared" si="365"/>
        <v>162.91600000000003</v>
      </c>
      <c r="G11654" s="2">
        <v>7</v>
      </c>
      <c r="H11654" s="2" t="str">
        <f>TEXT(Table1[[#This Row],[order_date]],"mmmm")</f>
        <v>January</v>
      </c>
      <c r="I11654" s="3">
        <v>45318</v>
      </c>
      <c r="J11654" s="3">
        <v>45325</v>
      </c>
      <c r="K11654" s="3" t="str">
        <f>TEXT(Table1[[#This Row],[delivery_date]]-Table1[[#This Row],[order_date]],"D")</f>
        <v>7</v>
      </c>
      <c r="L11654" s="2" t="s">
        <v>15</v>
      </c>
      <c r="M11654" s="2" t="s">
        <v>22</v>
      </c>
      <c r="N11654" s="2">
        <v>144.25</v>
      </c>
      <c r="O11654" s="2" t="s">
        <v>28</v>
      </c>
      <c r="P11654" s="2">
        <f t="shared" si="364"/>
        <v>651.66399999999999</v>
      </c>
    </row>
    <row r="11655" spans="1:16" ht="14.25" customHeight="1" x14ac:dyDescent="0.35">
      <c r="A11655" s="2" t="s">
        <v>11686</v>
      </c>
      <c r="B11655" s="2" t="s">
        <v>41</v>
      </c>
      <c r="C11655" s="2" t="s">
        <v>20</v>
      </c>
      <c r="D11655" s="2">
        <v>305.11</v>
      </c>
      <c r="E11655" s="2">
        <v>0.43</v>
      </c>
      <c r="F11655" s="2">
        <f t="shared" si="365"/>
        <v>131.19730000000001</v>
      </c>
      <c r="G11655" s="2">
        <v>8</v>
      </c>
      <c r="H11655" s="2" t="str">
        <f>TEXT(Table1[[#This Row],[order_date]],"mmmm")</f>
        <v>October</v>
      </c>
      <c r="I11655" s="3">
        <v>45230</v>
      </c>
      <c r="J11655" s="3">
        <v>45235</v>
      </c>
      <c r="K11655" s="3" t="str">
        <f>TEXT(Table1[[#This Row],[delivery_date]]-Table1[[#This Row],[order_date]],"D")</f>
        <v>5</v>
      </c>
      <c r="L11655" s="2" t="s">
        <v>21</v>
      </c>
      <c r="M11655" s="2" t="s">
        <v>16</v>
      </c>
      <c r="N11655" s="2">
        <v>89.12</v>
      </c>
      <c r="O11655" s="2" t="s">
        <v>34</v>
      </c>
      <c r="P11655" s="2">
        <f t="shared" si="364"/>
        <v>173.9127</v>
      </c>
    </row>
    <row r="11656" spans="1:16" ht="14.25" customHeight="1" x14ac:dyDescent="0.35">
      <c r="A11656" s="2" t="s">
        <v>11687</v>
      </c>
      <c r="B11656" s="2" t="s">
        <v>13</v>
      </c>
      <c r="C11656" s="2" t="s">
        <v>36</v>
      </c>
      <c r="D11656" s="2">
        <v>2413.9299999999998</v>
      </c>
      <c r="E11656" s="2">
        <v>0.48</v>
      </c>
      <c r="F11656" s="2">
        <f t="shared" si="365"/>
        <v>1158.6863999999998</v>
      </c>
      <c r="G11656" s="2">
        <v>3</v>
      </c>
      <c r="H11656" s="2" t="str">
        <f>TEXT(Table1[[#This Row],[order_date]],"mmmm")</f>
        <v>October</v>
      </c>
      <c r="I11656" s="3">
        <v>45578</v>
      </c>
      <c r="J11656" s="3">
        <v>45583</v>
      </c>
      <c r="K11656" s="3" t="str">
        <f>TEXT(Table1[[#This Row],[delivery_date]]-Table1[[#This Row],[order_date]],"D")</f>
        <v>5</v>
      </c>
      <c r="L11656" s="2" t="s">
        <v>31</v>
      </c>
      <c r="M11656" s="2" t="s">
        <v>27</v>
      </c>
      <c r="N11656" s="2">
        <v>594.12</v>
      </c>
      <c r="O11656" s="2" t="s">
        <v>39</v>
      </c>
      <c r="P11656" s="2">
        <f t="shared" si="364"/>
        <v>1255.2436</v>
      </c>
    </row>
    <row r="11657" spans="1:16" ht="14.25" customHeight="1" x14ac:dyDescent="0.35">
      <c r="A11657" s="2" t="s">
        <v>11688</v>
      </c>
      <c r="B11657" s="2" t="s">
        <v>13</v>
      </c>
      <c r="C11657" s="2" t="s">
        <v>20</v>
      </c>
      <c r="D11657" s="2">
        <v>1505.27</v>
      </c>
      <c r="E11657" s="2">
        <v>0.3</v>
      </c>
      <c r="F11657" s="2">
        <f t="shared" si="365"/>
        <v>451.58099999999996</v>
      </c>
      <c r="G11657" s="2">
        <v>5</v>
      </c>
      <c r="H11657" s="2" t="str">
        <f>TEXT(Table1[[#This Row],[order_date]],"mmmm")</f>
        <v>December</v>
      </c>
      <c r="I11657" s="3">
        <v>45636</v>
      </c>
      <c r="J11657" s="3">
        <v>45639</v>
      </c>
      <c r="K11657" s="3" t="str">
        <f>TEXT(Table1[[#This Row],[delivery_date]]-Table1[[#This Row],[order_date]],"D")</f>
        <v>3</v>
      </c>
      <c r="L11657" s="2" t="s">
        <v>31</v>
      </c>
      <c r="M11657" s="2" t="s">
        <v>27</v>
      </c>
      <c r="N11657" s="2">
        <v>404.06</v>
      </c>
      <c r="O11657" s="2" t="s">
        <v>39</v>
      </c>
      <c r="P11657" s="2">
        <f t="shared" si="364"/>
        <v>1053.6890000000001</v>
      </c>
    </row>
    <row r="11658" spans="1:16" ht="14.25" customHeight="1" x14ac:dyDescent="0.35">
      <c r="A11658" s="2" t="s">
        <v>11689</v>
      </c>
      <c r="B11658" s="2" t="s">
        <v>41</v>
      </c>
      <c r="C11658" s="2" t="s">
        <v>36</v>
      </c>
      <c r="D11658" s="2">
        <v>4934.96</v>
      </c>
      <c r="E11658" s="2">
        <v>0.42</v>
      </c>
      <c r="F11658" s="2">
        <f t="shared" si="365"/>
        <v>2072.6831999999999</v>
      </c>
      <c r="G11658" s="2">
        <v>7</v>
      </c>
      <c r="H11658" s="2" t="str">
        <f>TEXT(Table1[[#This Row],[order_date]],"mmmm")</f>
        <v>October</v>
      </c>
      <c r="I11658" s="3">
        <v>45217</v>
      </c>
      <c r="J11658" s="3">
        <v>45223</v>
      </c>
      <c r="K11658" s="3" t="str">
        <f>TEXT(Table1[[#This Row],[delivery_date]]-Table1[[#This Row],[order_date]],"D")</f>
        <v>6</v>
      </c>
      <c r="L11658" s="2" t="s">
        <v>21</v>
      </c>
      <c r="M11658" s="2" t="s">
        <v>27</v>
      </c>
      <c r="N11658" s="2">
        <v>340.46</v>
      </c>
      <c r="O11658" s="2" t="s">
        <v>28</v>
      </c>
      <c r="P11658" s="2">
        <f t="shared" si="364"/>
        <v>2862.2768000000001</v>
      </c>
    </row>
    <row r="11659" spans="1:16" ht="14.25" customHeight="1" x14ac:dyDescent="0.35">
      <c r="A11659" s="2" t="s">
        <v>11690</v>
      </c>
      <c r="B11659" s="2" t="s">
        <v>41</v>
      </c>
      <c r="C11659" s="2" t="s">
        <v>26</v>
      </c>
      <c r="D11659" s="2">
        <v>1324.19</v>
      </c>
      <c r="E11659" s="2">
        <v>0.43</v>
      </c>
      <c r="F11659" s="2">
        <f t="shared" si="365"/>
        <v>569.40170000000001</v>
      </c>
      <c r="G11659" s="2">
        <v>2</v>
      </c>
      <c r="H11659" s="2" t="str">
        <f>TEXT(Table1[[#This Row],[order_date]],"mmmm")</f>
        <v>July</v>
      </c>
      <c r="I11659" s="3">
        <v>45124</v>
      </c>
      <c r="J11659" s="3">
        <v>45127</v>
      </c>
      <c r="K11659" s="3" t="str">
        <f>TEXT(Table1[[#This Row],[delivery_date]]-Table1[[#This Row],[order_date]],"D")</f>
        <v>3</v>
      </c>
      <c r="L11659" s="2" t="s">
        <v>31</v>
      </c>
      <c r="M11659" s="2" t="s">
        <v>16</v>
      </c>
      <c r="N11659" s="2">
        <v>349.51</v>
      </c>
      <c r="O11659" s="2" t="s">
        <v>17</v>
      </c>
      <c r="P11659" s="2">
        <f t="shared" si="364"/>
        <v>754.78830000000005</v>
      </c>
    </row>
    <row r="11660" spans="1:16" ht="14.25" customHeight="1" x14ac:dyDescent="0.35">
      <c r="A11660" s="2" t="s">
        <v>11691</v>
      </c>
      <c r="B11660" s="2" t="s">
        <v>13</v>
      </c>
      <c r="C11660" s="2" t="s">
        <v>36</v>
      </c>
      <c r="D11660" s="2">
        <v>4346.0600000000004</v>
      </c>
      <c r="E11660" s="2">
        <v>0.36</v>
      </c>
      <c r="F11660" s="2">
        <f t="shared" si="365"/>
        <v>1564.5816</v>
      </c>
      <c r="G11660" s="2">
        <v>9</v>
      </c>
      <c r="H11660" s="2" t="str">
        <f>TEXT(Table1[[#This Row],[order_date]],"mmmm")</f>
        <v>June</v>
      </c>
      <c r="I11660" s="3">
        <v>45444</v>
      </c>
      <c r="J11660" s="3">
        <v>45447</v>
      </c>
      <c r="K11660" s="3" t="str">
        <f>TEXT(Table1[[#This Row],[delivery_date]]-Table1[[#This Row],[order_date]],"D")</f>
        <v>3</v>
      </c>
      <c r="L11660" s="2" t="s">
        <v>21</v>
      </c>
      <c r="M11660" s="2" t="s">
        <v>22</v>
      </c>
      <c r="N11660" s="2">
        <v>1037.9100000000001</v>
      </c>
      <c r="O11660" s="2" t="s">
        <v>39</v>
      </c>
      <c r="P11660" s="2">
        <f t="shared" si="364"/>
        <v>2781.4784000000004</v>
      </c>
    </row>
    <row r="11661" spans="1:16" ht="14.25" customHeight="1" x14ac:dyDescent="0.35">
      <c r="A11661" s="2" t="s">
        <v>11692</v>
      </c>
      <c r="B11661" s="2" t="s">
        <v>13</v>
      </c>
      <c r="C11661" s="2" t="s">
        <v>33</v>
      </c>
      <c r="D11661" s="2">
        <v>1650.55</v>
      </c>
      <c r="E11661" s="2">
        <v>0.1</v>
      </c>
      <c r="F11661" s="2">
        <f t="shared" si="365"/>
        <v>165.05500000000001</v>
      </c>
      <c r="G11661" s="2">
        <v>3</v>
      </c>
      <c r="H11661" s="2" t="str">
        <f>TEXT(Table1[[#This Row],[order_date]],"mmmm")</f>
        <v>December</v>
      </c>
      <c r="I11661" s="3">
        <v>45281</v>
      </c>
      <c r="J11661" s="3">
        <v>45286</v>
      </c>
      <c r="K11661" s="3" t="str">
        <f>TEXT(Table1[[#This Row],[delivery_date]]-Table1[[#This Row],[order_date]],"D")</f>
        <v>5</v>
      </c>
      <c r="L11661" s="2" t="s">
        <v>31</v>
      </c>
      <c r="M11661" s="2" t="s">
        <v>16</v>
      </c>
      <c r="N11661" s="2">
        <v>289.07</v>
      </c>
      <c r="O11661" s="2" t="s">
        <v>39</v>
      </c>
      <c r="P11661" s="2">
        <f t="shared" si="364"/>
        <v>1485.4949999999999</v>
      </c>
    </row>
    <row r="11662" spans="1:16" ht="14.25" customHeight="1" x14ac:dyDescent="0.35">
      <c r="A11662" s="2" t="s">
        <v>11693</v>
      </c>
      <c r="B11662" s="2" t="s">
        <v>25</v>
      </c>
      <c r="C11662" s="2" t="s">
        <v>26</v>
      </c>
      <c r="D11662" s="2">
        <v>3770.72</v>
      </c>
      <c r="E11662" s="2">
        <v>0.08</v>
      </c>
      <c r="F11662" s="2">
        <f t="shared" si="365"/>
        <v>301.6576</v>
      </c>
      <c r="G11662" s="2">
        <v>7</v>
      </c>
      <c r="H11662" s="2" t="str">
        <f>TEXT(Table1[[#This Row],[order_date]],"mmmm")</f>
        <v>August</v>
      </c>
      <c r="I11662" s="3">
        <v>45162</v>
      </c>
      <c r="J11662" s="3">
        <v>45163</v>
      </c>
      <c r="K11662" s="3" t="str">
        <f>TEXT(Table1[[#This Row],[delivery_date]]-Table1[[#This Row],[order_date]],"D")</f>
        <v>1</v>
      </c>
      <c r="L11662" s="2" t="s">
        <v>15</v>
      </c>
      <c r="M11662" s="2" t="s">
        <v>16</v>
      </c>
      <c r="N11662" s="2">
        <v>488.89</v>
      </c>
      <c r="O11662" s="2" t="s">
        <v>39</v>
      </c>
      <c r="P11662" s="2">
        <f t="shared" si="364"/>
        <v>3469.0623999999998</v>
      </c>
    </row>
    <row r="11663" spans="1:16" ht="14.25" customHeight="1" x14ac:dyDescent="0.35">
      <c r="A11663" s="2" t="s">
        <v>11694</v>
      </c>
      <c r="B11663" s="2" t="s">
        <v>13</v>
      </c>
      <c r="C11663" s="2" t="s">
        <v>33</v>
      </c>
      <c r="D11663" s="2">
        <v>3333.22</v>
      </c>
      <c r="E11663" s="2">
        <v>0.46</v>
      </c>
      <c r="F11663" s="2">
        <f t="shared" si="365"/>
        <v>1533.2811999999999</v>
      </c>
      <c r="G11663" s="2">
        <v>9</v>
      </c>
      <c r="H11663" s="2" t="str">
        <f>TEXT(Table1[[#This Row],[order_date]],"mmmm")</f>
        <v>September</v>
      </c>
      <c r="I11663" s="3">
        <v>45193</v>
      </c>
      <c r="J11663" s="3">
        <v>45200</v>
      </c>
      <c r="K11663" s="3" t="str">
        <f>TEXT(Table1[[#This Row],[delivery_date]]-Table1[[#This Row],[order_date]],"D")</f>
        <v>7</v>
      </c>
      <c r="L11663" s="2" t="s">
        <v>15</v>
      </c>
      <c r="M11663" s="2" t="s">
        <v>16</v>
      </c>
      <c r="N11663" s="2">
        <v>461.24</v>
      </c>
      <c r="O11663" s="2" t="s">
        <v>23</v>
      </c>
      <c r="P11663" s="2">
        <f t="shared" si="364"/>
        <v>1799.9387999999999</v>
      </c>
    </row>
    <row r="11664" spans="1:16" ht="14.25" customHeight="1" x14ac:dyDescent="0.35">
      <c r="A11664" s="2" t="s">
        <v>11695</v>
      </c>
      <c r="B11664" s="2" t="s">
        <v>41</v>
      </c>
      <c r="C11664" s="2" t="s">
        <v>26</v>
      </c>
      <c r="D11664" s="2">
        <v>2852.74</v>
      </c>
      <c r="E11664" s="2">
        <v>0.13</v>
      </c>
      <c r="F11664" s="2">
        <f t="shared" si="365"/>
        <v>370.8562</v>
      </c>
      <c r="G11664" s="2">
        <v>9</v>
      </c>
      <c r="H11664" s="2" t="str">
        <f>TEXT(Table1[[#This Row],[order_date]],"mmmm")</f>
        <v>September</v>
      </c>
      <c r="I11664" s="3">
        <v>45177</v>
      </c>
      <c r="J11664" s="3">
        <v>45181</v>
      </c>
      <c r="K11664" s="3" t="str">
        <f>TEXT(Table1[[#This Row],[delivery_date]]-Table1[[#This Row],[order_date]],"D")</f>
        <v>4</v>
      </c>
      <c r="L11664" s="2" t="s">
        <v>15</v>
      </c>
      <c r="M11664" s="2" t="s">
        <v>22</v>
      </c>
      <c r="N11664" s="2">
        <v>606.85</v>
      </c>
      <c r="O11664" s="2" t="s">
        <v>34</v>
      </c>
      <c r="P11664" s="2">
        <f t="shared" si="364"/>
        <v>2481.8837999999996</v>
      </c>
    </row>
    <row r="11665" spans="1:16" ht="14.25" customHeight="1" x14ac:dyDescent="0.35">
      <c r="A11665" s="2" t="s">
        <v>11696</v>
      </c>
      <c r="B11665" s="2" t="s">
        <v>25</v>
      </c>
      <c r="C11665" s="2" t="s">
        <v>36</v>
      </c>
      <c r="D11665" s="2">
        <v>2142.44</v>
      </c>
      <c r="E11665" s="2">
        <v>0.12</v>
      </c>
      <c r="F11665" s="2">
        <f t="shared" si="365"/>
        <v>257.09280000000001</v>
      </c>
      <c r="G11665" s="2">
        <v>3</v>
      </c>
      <c r="H11665" s="2" t="str">
        <f>TEXT(Table1[[#This Row],[order_date]],"mmmm")</f>
        <v>June</v>
      </c>
      <c r="I11665" s="3">
        <v>45464</v>
      </c>
      <c r="J11665" s="3">
        <v>45468</v>
      </c>
      <c r="K11665" s="3" t="str">
        <f>TEXT(Table1[[#This Row],[delivery_date]]-Table1[[#This Row],[order_date]],"D")</f>
        <v>4</v>
      </c>
      <c r="L11665" s="2" t="s">
        <v>15</v>
      </c>
      <c r="M11665" s="2" t="s">
        <v>27</v>
      </c>
      <c r="N11665" s="2">
        <v>159.11000000000001</v>
      </c>
      <c r="O11665" s="2" t="s">
        <v>28</v>
      </c>
      <c r="P11665" s="2">
        <f t="shared" si="364"/>
        <v>1885.3472000000002</v>
      </c>
    </row>
    <row r="11666" spans="1:16" ht="14.25" customHeight="1" x14ac:dyDescent="0.35">
      <c r="A11666" s="2" t="s">
        <v>11697</v>
      </c>
      <c r="B11666" s="2" t="s">
        <v>41</v>
      </c>
      <c r="C11666" s="2" t="s">
        <v>36</v>
      </c>
      <c r="D11666" s="2">
        <v>3388.41</v>
      </c>
      <c r="E11666" s="2">
        <v>0.08</v>
      </c>
      <c r="F11666" s="2">
        <f t="shared" si="365"/>
        <v>271.07279999999997</v>
      </c>
      <c r="G11666" s="2">
        <v>2</v>
      </c>
      <c r="H11666" s="2" t="str">
        <f>TEXT(Table1[[#This Row],[order_date]],"mmmm")</f>
        <v>August</v>
      </c>
      <c r="I11666" s="3">
        <v>45510</v>
      </c>
      <c r="J11666" s="3">
        <v>45514</v>
      </c>
      <c r="K11666" s="3" t="str">
        <f>TEXT(Table1[[#This Row],[delivery_date]]-Table1[[#This Row],[order_date]],"D")</f>
        <v>4</v>
      </c>
      <c r="L11666" s="2" t="s">
        <v>31</v>
      </c>
      <c r="M11666" s="2" t="s">
        <v>27</v>
      </c>
      <c r="N11666" s="2">
        <v>375.21</v>
      </c>
      <c r="O11666" s="2" t="s">
        <v>39</v>
      </c>
      <c r="P11666" s="2">
        <f t="shared" si="364"/>
        <v>3117.3371999999999</v>
      </c>
    </row>
    <row r="11667" spans="1:16" ht="14.25" customHeight="1" x14ac:dyDescent="0.35">
      <c r="A11667" s="2" t="s">
        <v>11698</v>
      </c>
      <c r="B11667" s="2" t="s">
        <v>19</v>
      </c>
      <c r="C11667" s="2" t="s">
        <v>33</v>
      </c>
      <c r="D11667" s="2">
        <v>2095.66</v>
      </c>
      <c r="E11667" s="2">
        <v>0.26</v>
      </c>
      <c r="F11667" s="2">
        <f t="shared" si="365"/>
        <v>544.87159999999994</v>
      </c>
      <c r="G11667" s="2">
        <v>5</v>
      </c>
      <c r="H11667" s="2" t="str">
        <f>TEXT(Table1[[#This Row],[order_date]],"mmmm")</f>
        <v>March</v>
      </c>
      <c r="I11667" s="3">
        <v>45015</v>
      </c>
      <c r="J11667" s="3">
        <v>45019</v>
      </c>
      <c r="K11667" s="3" t="str">
        <f>TEXT(Table1[[#This Row],[delivery_date]]-Table1[[#This Row],[order_date]],"D")</f>
        <v>4</v>
      </c>
      <c r="L11667" s="2" t="s">
        <v>31</v>
      </c>
      <c r="M11667" s="2" t="s">
        <v>27</v>
      </c>
      <c r="N11667" s="2">
        <v>451.63</v>
      </c>
      <c r="O11667" s="2" t="s">
        <v>34</v>
      </c>
      <c r="P11667" s="2">
        <f t="shared" si="364"/>
        <v>1550.7883999999999</v>
      </c>
    </row>
    <row r="11668" spans="1:16" ht="14.25" customHeight="1" x14ac:dyDescent="0.35">
      <c r="A11668" s="2" t="s">
        <v>11699</v>
      </c>
      <c r="B11668" s="2" t="s">
        <v>25</v>
      </c>
      <c r="C11668" s="2" t="s">
        <v>14</v>
      </c>
      <c r="D11668" s="2">
        <v>2785.69</v>
      </c>
      <c r="E11668" s="2">
        <v>0.34</v>
      </c>
      <c r="F11668" s="2">
        <f t="shared" si="365"/>
        <v>947.13460000000009</v>
      </c>
      <c r="G11668" s="2">
        <v>5</v>
      </c>
      <c r="H11668" s="2" t="str">
        <f>TEXT(Table1[[#This Row],[order_date]],"mmmm")</f>
        <v>March</v>
      </c>
      <c r="I11668" s="3">
        <v>45009</v>
      </c>
      <c r="J11668" s="3">
        <v>45011</v>
      </c>
      <c r="K11668" s="3" t="str">
        <f>TEXT(Table1[[#This Row],[delivery_date]]-Table1[[#This Row],[order_date]],"D")</f>
        <v>2</v>
      </c>
      <c r="L11668" s="2" t="s">
        <v>21</v>
      </c>
      <c r="M11668" s="2" t="s">
        <v>22</v>
      </c>
      <c r="N11668" s="2">
        <v>345.55</v>
      </c>
      <c r="O11668" s="2" t="s">
        <v>23</v>
      </c>
      <c r="P11668" s="2">
        <f t="shared" si="364"/>
        <v>1838.5554</v>
      </c>
    </row>
    <row r="11669" spans="1:16" ht="14.25" customHeight="1" x14ac:dyDescent="0.35">
      <c r="A11669" s="2" t="s">
        <v>11700</v>
      </c>
      <c r="B11669" s="2" t="s">
        <v>41</v>
      </c>
      <c r="C11669" s="2" t="s">
        <v>36</v>
      </c>
      <c r="D11669" s="2">
        <v>2990.03</v>
      </c>
      <c r="E11669" s="2">
        <v>0.34</v>
      </c>
      <c r="F11669" s="2">
        <f t="shared" si="365"/>
        <v>1016.6102000000002</v>
      </c>
      <c r="G11669" s="2">
        <v>8</v>
      </c>
      <c r="H11669" s="2" t="str">
        <f>TEXT(Table1[[#This Row],[order_date]],"mmmm")</f>
        <v>June</v>
      </c>
      <c r="I11669" s="3">
        <v>45464</v>
      </c>
      <c r="J11669" s="3">
        <v>45465</v>
      </c>
      <c r="K11669" s="3" t="str">
        <f>TEXT(Table1[[#This Row],[delivery_date]]-Table1[[#This Row],[order_date]],"D")</f>
        <v>1</v>
      </c>
      <c r="L11669" s="2" t="s">
        <v>31</v>
      </c>
      <c r="M11669" s="2" t="s">
        <v>16</v>
      </c>
      <c r="N11669" s="2">
        <v>739.89</v>
      </c>
      <c r="O11669" s="2" t="s">
        <v>34</v>
      </c>
      <c r="P11669" s="2">
        <f t="shared" si="364"/>
        <v>1973.4198000000001</v>
      </c>
    </row>
    <row r="11670" spans="1:16" ht="14.25" customHeight="1" x14ac:dyDescent="0.35">
      <c r="A11670" s="2" t="s">
        <v>11701</v>
      </c>
      <c r="B11670" s="2" t="s">
        <v>13</v>
      </c>
      <c r="C11670" s="2" t="s">
        <v>14</v>
      </c>
      <c r="D11670" s="2">
        <v>1410.04</v>
      </c>
      <c r="E11670" s="2">
        <v>0.13</v>
      </c>
      <c r="F11670" s="2">
        <f t="shared" si="365"/>
        <v>183.30520000000001</v>
      </c>
      <c r="G11670" s="2">
        <v>6</v>
      </c>
      <c r="H11670" s="2" t="str">
        <f>TEXT(Table1[[#This Row],[order_date]],"mmmm")</f>
        <v>May</v>
      </c>
      <c r="I11670" s="3">
        <v>45413</v>
      </c>
      <c r="J11670" s="3">
        <v>45417</v>
      </c>
      <c r="K11670" s="3" t="str">
        <f>TEXT(Table1[[#This Row],[delivery_date]]-Table1[[#This Row],[order_date]],"D")</f>
        <v>4</v>
      </c>
      <c r="L11670" s="2" t="s">
        <v>15</v>
      </c>
      <c r="M11670" s="2" t="s">
        <v>22</v>
      </c>
      <c r="N11670" s="2">
        <v>330.02</v>
      </c>
      <c r="O11670" s="2" t="s">
        <v>48</v>
      </c>
      <c r="P11670" s="2">
        <f t="shared" si="364"/>
        <v>1226.7348</v>
      </c>
    </row>
    <row r="11671" spans="1:16" ht="14.25" customHeight="1" x14ac:dyDescent="0.35">
      <c r="A11671" s="2" t="s">
        <v>11702</v>
      </c>
      <c r="B11671" s="2" t="s">
        <v>19</v>
      </c>
      <c r="C11671" s="2" t="s">
        <v>26</v>
      </c>
      <c r="D11671" s="2">
        <v>1764.71</v>
      </c>
      <c r="E11671" s="2">
        <v>0.05</v>
      </c>
      <c r="F11671" s="2">
        <f t="shared" si="365"/>
        <v>88.235500000000002</v>
      </c>
      <c r="G11671" s="2">
        <v>7</v>
      </c>
      <c r="H11671" s="2" t="str">
        <f>TEXT(Table1[[#This Row],[order_date]],"mmmm")</f>
        <v>April</v>
      </c>
      <c r="I11671" s="3">
        <v>45386</v>
      </c>
      <c r="J11671" s="3">
        <v>45393</v>
      </c>
      <c r="K11671" s="3" t="str">
        <f>TEXT(Table1[[#This Row],[delivery_date]]-Table1[[#This Row],[order_date]],"D")</f>
        <v>7</v>
      </c>
      <c r="L11671" s="2" t="s">
        <v>15</v>
      </c>
      <c r="M11671" s="2" t="s">
        <v>22</v>
      </c>
      <c r="N11671" s="2">
        <v>310.44</v>
      </c>
      <c r="O11671" s="2" t="s">
        <v>39</v>
      </c>
      <c r="P11671" s="2">
        <f t="shared" si="364"/>
        <v>1676.4745</v>
      </c>
    </row>
    <row r="11672" spans="1:16" ht="14.25" customHeight="1" x14ac:dyDescent="0.35">
      <c r="A11672" s="2" t="s">
        <v>11703</v>
      </c>
      <c r="B11672" s="2" t="s">
        <v>41</v>
      </c>
      <c r="C11672" s="2" t="s">
        <v>14</v>
      </c>
      <c r="D11672" s="2">
        <v>188.45</v>
      </c>
      <c r="E11672" s="2">
        <v>0.16</v>
      </c>
      <c r="F11672" s="2">
        <f t="shared" si="365"/>
        <v>30.151999999999997</v>
      </c>
      <c r="G11672" s="2">
        <v>8</v>
      </c>
      <c r="H11672" s="2" t="str">
        <f>TEXT(Table1[[#This Row],[order_date]],"mmmm")</f>
        <v>October</v>
      </c>
      <c r="I11672" s="3">
        <v>45206</v>
      </c>
      <c r="J11672" s="3">
        <v>45207</v>
      </c>
      <c r="K11672" s="3" t="str">
        <f>TEXT(Table1[[#This Row],[delivery_date]]-Table1[[#This Row],[order_date]],"D")</f>
        <v>1</v>
      </c>
      <c r="L11672" s="2" t="s">
        <v>21</v>
      </c>
      <c r="M11672" s="2" t="s">
        <v>16</v>
      </c>
      <c r="N11672" s="2">
        <v>46.61</v>
      </c>
      <c r="O11672" s="2" t="s">
        <v>48</v>
      </c>
      <c r="P11672" s="2">
        <f t="shared" si="364"/>
        <v>158.298</v>
      </c>
    </row>
    <row r="11673" spans="1:16" ht="14.25" customHeight="1" x14ac:dyDescent="0.35">
      <c r="A11673" s="2" t="s">
        <v>11704</v>
      </c>
      <c r="B11673" s="2" t="s">
        <v>25</v>
      </c>
      <c r="C11673" s="2" t="s">
        <v>33</v>
      </c>
      <c r="D11673" s="2">
        <v>4275.58</v>
      </c>
      <c r="E11673" s="2">
        <v>0.25</v>
      </c>
      <c r="F11673" s="2">
        <f t="shared" si="365"/>
        <v>1068.895</v>
      </c>
      <c r="G11673" s="2">
        <v>9</v>
      </c>
      <c r="H11673" s="2" t="str">
        <f>TEXT(Table1[[#This Row],[order_date]],"mmmm")</f>
        <v>July</v>
      </c>
      <c r="I11673" s="3">
        <v>45113</v>
      </c>
      <c r="J11673" s="3">
        <v>45119</v>
      </c>
      <c r="K11673" s="3" t="str">
        <f>TEXT(Table1[[#This Row],[delivery_date]]-Table1[[#This Row],[order_date]],"D")</f>
        <v>6</v>
      </c>
      <c r="L11673" s="2" t="s">
        <v>21</v>
      </c>
      <c r="M11673" s="2" t="s">
        <v>22</v>
      </c>
      <c r="N11673" s="2">
        <v>385.38</v>
      </c>
      <c r="O11673" s="2" t="s">
        <v>23</v>
      </c>
      <c r="P11673" s="2">
        <f t="shared" si="364"/>
        <v>3206.6849999999999</v>
      </c>
    </row>
    <row r="11674" spans="1:16" ht="14.25" customHeight="1" x14ac:dyDescent="0.35">
      <c r="A11674" s="2" t="s">
        <v>11705</v>
      </c>
      <c r="B11674" s="2" t="s">
        <v>41</v>
      </c>
      <c r="C11674" s="2" t="s">
        <v>20</v>
      </c>
      <c r="D11674" s="2">
        <v>3804.32</v>
      </c>
      <c r="E11674" s="2">
        <v>0.31</v>
      </c>
      <c r="F11674" s="2">
        <f t="shared" si="365"/>
        <v>1179.3392000000001</v>
      </c>
      <c r="G11674" s="2">
        <v>4</v>
      </c>
      <c r="H11674" s="2" t="str">
        <f>TEXT(Table1[[#This Row],[order_date]],"mmmm")</f>
        <v>February</v>
      </c>
      <c r="I11674" s="3">
        <v>45327</v>
      </c>
      <c r="J11674" s="3">
        <v>45328</v>
      </c>
      <c r="K11674" s="3" t="str">
        <f>TEXT(Table1[[#This Row],[delivery_date]]-Table1[[#This Row],[order_date]],"D")</f>
        <v>1</v>
      </c>
      <c r="L11674" s="2" t="s">
        <v>21</v>
      </c>
      <c r="M11674" s="2" t="s">
        <v>16</v>
      </c>
      <c r="N11674" s="2">
        <v>964.6</v>
      </c>
      <c r="O11674" s="2" t="s">
        <v>48</v>
      </c>
      <c r="P11674" s="2">
        <f t="shared" si="364"/>
        <v>2624.9808000000003</v>
      </c>
    </row>
    <row r="11675" spans="1:16" ht="14.25" customHeight="1" x14ac:dyDescent="0.35">
      <c r="A11675" s="2" t="s">
        <v>11706</v>
      </c>
      <c r="B11675" s="2" t="s">
        <v>19</v>
      </c>
      <c r="C11675" s="2" t="s">
        <v>20</v>
      </c>
      <c r="D11675" s="2">
        <v>999.3</v>
      </c>
      <c r="E11675" s="2">
        <v>0.14000000000000001</v>
      </c>
      <c r="F11675" s="2">
        <f t="shared" si="365"/>
        <v>139.90200000000002</v>
      </c>
      <c r="G11675" s="2">
        <v>5</v>
      </c>
      <c r="H11675" s="2" t="str">
        <f>TEXT(Table1[[#This Row],[order_date]],"mmmm")</f>
        <v>August</v>
      </c>
      <c r="I11675" s="3">
        <v>45519</v>
      </c>
      <c r="J11675" s="3">
        <v>45523</v>
      </c>
      <c r="K11675" s="3" t="str">
        <f>TEXT(Table1[[#This Row],[delivery_date]]-Table1[[#This Row],[order_date]],"D")</f>
        <v>4</v>
      </c>
      <c r="L11675" s="2" t="s">
        <v>21</v>
      </c>
      <c r="M11675" s="2" t="s">
        <v>22</v>
      </c>
      <c r="N11675" s="2">
        <v>100.56</v>
      </c>
      <c r="O11675" s="2" t="s">
        <v>23</v>
      </c>
      <c r="P11675" s="2">
        <f t="shared" si="364"/>
        <v>859.39799999999991</v>
      </c>
    </row>
    <row r="11676" spans="1:16" ht="14.25" customHeight="1" x14ac:dyDescent="0.35">
      <c r="A11676" s="2" t="s">
        <v>11707</v>
      </c>
      <c r="B11676" s="2" t="s">
        <v>25</v>
      </c>
      <c r="C11676" s="2" t="s">
        <v>33</v>
      </c>
      <c r="D11676" s="2">
        <v>1874.04</v>
      </c>
      <c r="E11676" s="2">
        <v>0.09</v>
      </c>
      <c r="F11676" s="2">
        <f t="shared" si="365"/>
        <v>168.6636</v>
      </c>
      <c r="G11676" s="2">
        <v>4</v>
      </c>
      <c r="H11676" s="2" t="str">
        <f>TEXT(Table1[[#This Row],[order_date]],"mmmm")</f>
        <v>May</v>
      </c>
      <c r="I11676" s="3">
        <v>45417</v>
      </c>
      <c r="J11676" s="3">
        <v>45423</v>
      </c>
      <c r="K11676" s="3" t="str">
        <f>TEXT(Table1[[#This Row],[delivery_date]]-Table1[[#This Row],[order_date]],"D")</f>
        <v>6</v>
      </c>
      <c r="L11676" s="2" t="s">
        <v>15</v>
      </c>
      <c r="M11676" s="2" t="s">
        <v>22</v>
      </c>
      <c r="N11676" s="2">
        <v>415.98</v>
      </c>
      <c r="O11676" s="2" t="s">
        <v>34</v>
      </c>
      <c r="P11676" s="2">
        <f t="shared" si="364"/>
        <v>1705.3763999999999</v>
      </c>
    </row>
    <row r="11677" spans="1:16" ht="14.25" customHeight="1" x14ac:dyDescent="0.35">
      <c r="A11677" s="2" t="s">
        <v>11708</v>
      </c>
      <c r="B11677" s="2" t="s">
        <v>19</v>
      </c>
      <c r="C11677" s="2" t="s">
        <v>20</v>
      </c>
      <c r="D11677" s="2">
        <v>2163.2399999999998</v>
      </c>
      <c r="E11677" s="2">
        <v>0.42</v>
      </c>
      <c r="F11677" s="2">
        <f t="shared" si="365"/>
        <v>908.56079999999986</v>
      </c>
      <c r="G11677" s="2">
        <v>9</v>
      </c>
      <c r="H11677" s="2" t="str">
        <f>TEXT(Table1[[#This Row],[order_date]],"mmmm")</f>
        <v>October</v>
      </c>
      <c r="I11677" s="3">
        <v>45567</v>
      </c>
      <c r="J11677" s="3">
        <v>45569</v>
      </c>
      <c r="K11677" s="3" t="str">
        <f>TEXT(Table1[[#This Row],[delivery_date]]-Table1[[#This Row],[order_date]],"D")</f>
        <v>2</v>
      </c>
      <c r="L11677" s="2" t="s">
        <v>31</v>
      </c>
      <c r="M11677" s="2" t="s">
        <v>22</v>
      </c>
      <c r="N11677" s="2">
        <v>484.16</v>
      </c>
      <c r="O11677" s="2" t="s">
        <v>39</v>
      </c>
      <c r="P11677" s="2">
        <f t="shared" si="364"/>
        <v>1254.6792</v>
      </c>
    </row>
    <row r="11678" spans="1:16" ht="14.25" customHeight="1" x14ac:dyDescent="0.35">
      <c r="A11678" s="2" t="s">
        <v>11709</v>
      </c>
      <c r="B11678" s="2" t="s">
        <v>41</v>
      </c>
      <c r="C11678" s="2" t="s">
        <v>33</v>
      </c>
      <c r="D11678" s="2">
        <v>1738.46</v>
      </c>
      <c r="E11678" s="2">
        <v>0.43</v>
      </c>
      <c r="F11678" s="2">
        <f t="shared" si="365"/>
        <v>747.53779999999995</v>
      </c>
      <c r="G11678" s="2">
        <v>2</v>
      </c>
      <c r="H11678" s="2" t="str">
        <f>TEXT(Table1[[#This Row],[order_date]],"mmmm")</f>
        <v>May</v>
      </c>
      <c r="I11678" s="3">
        <v>45065</v>
      </c>
      <c r="J11678" s="3">
        <v>45068</v>
      </c>
      <c r="K11678" s="3" t="str">
        <f>TEXT(Table1[[#This Row],[delivery_date]]-Table1[[#This Row],[order_date]],"D")</f>
        <v>3</v>
      </c>
      <c r="L11678" s="2" t="s">
        <v>31</v>
      </c>
      <c r="M11678" s="2" t="s">
        <v>16</v>
      </c>
      <c r="N11678" s="2">
        <v>351.91</v>
      </c>
      <c r="O11678" s="2" t="s">
        <v>23</v>
      </c>
      <c r="P11678" s="2">
        <f t="shared" si="364"/>
        <v>990.92220000000009</v>
      </c>
    </row>
    <row r="11679" spans="1:16" ht="14.25" customHeight="1" x14ac:dyDescent="0.35">
      <c r="A11679" s="2" t="s">
        <v>11710</v>
      </c>
      <c r="B11679" s="2" t="s">
        <v>13</v>
      </c>
      <c r="C11679" s="2" t="s">
        <v>36</v>
      </c>
      <c r="D11679" s="2">
        <v>4011.39</v>
      </c>
      <c r="E11679" s="2">
        <v>0.14000000000000001</v>
      </c>
      <c r="F11679" s="2">
        <f t="shared" si="365"/>
        <v>561.59460000000001</v>
      </c>
      <c r="G11679" s="2">
        <v>8</v>
      </c>
      <c r="H11679" s="2" t="str">
        <f>TEXT(Table1[[#This Row],[order_date]],"mmmm")</f>
        <v>October</v>
      </c>
      <c r="I11679" s="3">
        <v>45202</v>
      </c>
      <c r="J11679" s="3">
        <v>45205</v>
      </c>
      <c r="K11679" s="3" t="str">
        <f>TEXT(Table1[[#This Row],[delivery_date]]-Table1[[#This Row],[order_date]],"D")</f>
        <v>3</v>
      </c>
      <c r="L11679" s="2" t="s">
        <v>31</v>
      </c>
      <c r="M11679" s="2" t="s">
        <v>22</v>
      </c>
      <c r="N11679" s="2">
        <v>746.72</v>
      </c>
      <c r="O11679" s="2" t="s">
        <v>34</v>
      </c>
      <c r="P11679" s="2">
        <f t="shared" si="364"/>
        <v>3449.7954</v>
      </c>
    </row>
    <row r="11680" spans="1:16" ht="14.25" customHeight="1" x14ac:dyDescent="0.35">
      <c r="A11680" s="2" t="s">
        <v>11711</v>
      </c>
      <c r="B11680" s="2" t="s">
        <v>13</v>
      </c>
      <c r="C11680" s="2" t="s">
        <v>14</v>
      </c>
      <c r="D11680" s="2">
        <v>3654.56</v>
      </c>
      <c r="E11680" s="2">
        <v>0.28000000000000003</v>
      </c>
      <c r="F11680" s="2">
        <f t="shared" si="365"/>
        <v>1023.2768000000001</v>
      </c>
      <c r="G11680" s="2">
        <v>7</v>
      </c>
      <c r="H11680" s="2" t="str">
        <f>TEXT(Table1[[#This Row],[order_date]],"mmmm")</f>
        <v>June</v>
      </c>
      <c r="I11680" s="3">
        <v>45469</v>
      </c>
      <c r="J11680" s="3">
        <v>45471</v>
      </c>
      <c r="K11680" s="3" t="str">
        <f>TEXT(Table1[[#This Row],[delivery_date]]-Table1[[#This Row],[order_date]],"D")</f>
        <v>2</v>
      </c>
      <c r="L11680" s="2" t="s">
        <v>31</v>
      </c>
      <c r="M11680" s="2" t="s">
        <v>27</v>
      </c>
      <c r="N11680" s="2">
        <v>988.32</v>
      </c>
      <c r="O11680" s="2" t="s">
        <v>17</v>
      </c>
      <c r="P11680" s="2">
        <f t="shared" si="364"/>
        <v>2631.2831999999999</v>
      </c>
    </row>
    <row r="11681" spans="1:16" ht="14.25" customHeight="1" x14ac:dyDescent="0.35">
      <c r="A11681" s="2" t="s">
        <v>11712</v>
      </c>
      <c r="B11681" s="2" t="s">
        <v>41</v>
      </c>
      <c r="C11681" s="2" t="s">
        <v>20</v>
      </c>
      <c r="D11681" s="2">
        <v>3859.08</v>
      </c>
      <c r="E11681" s="2">
        <v>0.22</v>
      </c>
      <c r="F11681" s="2">
        <f t="shared" si="365"/>
        <v>848.99760000000003</v>
      </c>
      <c r="G11681" s="2">
        <v>7</v>
      </c>
      <c r="H11681" s="2" t="str">
        <f>TEXT(Table1[[#This Row],[order_date]],"mmmm")</f>
        <v>September</v>
      </c>
      <c r="I11681" s="3">
        <v>45537</v>
      </c>
      <c r="J11681" s="3">
        <v>45542</v>
      </c>
      <c r="K11681" s="3" t="str">
        <f>TEXT(Table1[[#This Row],[delivery_date]]-Table1[[#This Row],[order_date]],"D")</f>
        <v>5</v>
      </c>
      <c r="L11681" s="2" t="s">
        <v>21</v>
      </c>
      <c r="M11681" s="2" t="s">
        <v>27</v>
      </c>
      <c r="N11681" s="2">
        <v>837.11</v>
      </c>
      <c r="O11681" s="2" t="s">
        <v>39</v>
      </c>
      <c r="P11681" s="2">
        <f t="shared" si="364"/>
        <v>3010.0823999999998</v>
      </c>
    </row>
    <row r="11682" spans="1:16" ht="14.25" customHeight="1" x14ac:dyDescent="0.35">
      <c r="A11682" s="2" t="s">
        <v>11713</v>
      </c>
      <c r="B11682" s="2" t="s">
        <v>41</v>
      </c>
      <c r="C11682" s="2" t="s">
        <v>36</v>
      </c>
      <c r="D11682" s="2">
        <v>4530.24</v>
      </c>
      <c r="E11682" s="2">
        <v>7.0000000000000007E-2</v>
      </c>
      <c r="F11682" s="2">
        <f t="shared" si="365"/>
        <v>317.11680000000001</v>
      </c>
      <c r="G11682" s="2">
        <v>8</v>
      </c>
      <c r="H11682" s="2" t="str">
        <f>TEXT(Table1[[#This Row],[order_date]],"mmmm")</f>
        <v>June</v>
      </c>
      <c r="I11682" s="3">
        <v>45093</v>
      </c>
      <c r="J11682" s="3">
        <v>45100</v>
      </c>
      <c r="K11682" s="3" t="str">
        <f>TEXT(Table1[[#This Row],[delivery_date]]-Table1[[#This Row],[order_date]],"D")</f>
        <v>7</v>
      </c>
      <c r="L11682" s="2" t="s">
        <v>31</v>
      </c>
      <c r="M11682" s="2" t="s">
        <v>16</v>
      </c>
      <c r="N11682" s="2">
        <v>626.39</v>
      </c>
      <c r="O11682" s="2" t="s">
        <v>17</v>
      </c>
      <c r="P11682" s="2">
        <f t="shared" si="364"/>
        <v>4213.1232</v>
      </c>
    </row>
    <row r="11683" spans="1:16" ht="14.25" customHeight="1" x14ac:dyDescent="0.35">
      <c r="A11683" s="2" t="s">
        <v>11714</v>
      </c>
      <c r="B11683" s="2" t="s">
        <v>41</v>
      </c>
      <c r="C11683" s="2" t="s">
        <v>20</v>
      </c>
      <c r="D11683" s="2">
        <v>3016.24</v>
      </c>
      <c r="E11683" s="2">
        <v>0.47</v>
      </c>
      <c r="F11683" s="2">
        <f t="shared" si="365"/>
        <v>1417.6327999999999</v>
      </c>
      <c r="G11683" s="2">
        <v>1</v>
      </c>
      <c r="H11683" s="2" t="str">
        <f>TEXT(Table1[[#This Row],[order_date]],"mmmm")</f>
        <v>March</v>
      </c>
      <c r="I11683" s="3">
        <v>45373</v>
      </c>
      <c r="J11683" s="3">
        <v>45377</v>
      </c>
      <c r="K11683" s="3" t="str">
        <f>TEXT(Table1[[#This Row],[delivery_date]]-Table1[[#This Row],[order_date]],"D")</f>
        <v>4</v>
      </c>
      <c r="L11683" s="2" t="s">
        <v>21</v>
      </c>
      <c r="M11683" s="2" t="s">
        <v>16</v>
      </c>
      <c r="N11683" s="2">
        <v>743.16</v>
      </c>
      <c r="O11683" s="2" t="s">
        <v>23</v>
      </c>
      <c r="P11683" s="2">
        <f t="shared" si="364"/>
        <v>1598.6071999999999</v>
      </c>
    </row>
    <row r="11684" spans="1:16" ht="14.25" customHeight="1" x14ac:dyDescent="0.35">
      <c r="A11684" s="2" t="s">
        <v>11715</v>
      </c>
      <c r="B11684" s="2" t="s">
        <v>25</v>
      </c>
      <c r="C11684" s="2" t="s">
        <v>26</v>
      </c>
      <c r="D11684" s="2">
        <v>3111.22</v>
      </c>
      <c r="E11684" s="2">
        <v>0</v>
      </c>
      <c r="F11684" s="2">
        <f t="shared" si="365"/>
        <v>0</v>
      </c>
      <c r="G11684" s="2">
        <v>1</v>
      </c>
      <c r="H11684" s="2" t="str">
        <f>TEXT(Table1[[#This Row],[order_date]],"mmmm")</f>
        <v>January</v>
      </c>
      <c r="I11684" s="3">
        <v>44932</v>
      </c>
      <c r="J11684" s="3">
        <v>44938</v>
      </c>
      <c r="K11684" s="3" t="str">
        <f>TEXT(Table1[[#This Row],[delivery_date]]-Table1[[#This Row],[order_date]],"D")</f>
        <v>6</v>
      </c>
      <c r="L11684" s="2" t="s">
        <v>21</v>
      </c>
      <c r="M11684" s="2" t="s">
        <v>22</v>
      </c>
      <c r="N11684" s="2">
        <v>322.45</v>
      </c>
      <c r="O11684" s="2" t="s">
        <v>17</v>
      </c>
      <c r="P11684" s="2">
        <f t="shared" si="364"/>
        <v>3111.22</v>
      </c>
    </row>
    <row r="11685" spans="1:16" ht="14.25" customHeight="1" x14ac:dyDescent="0.35">
      <c r="A11685" s="2" t="s">
        <v>11716</v>
      </c>
      <c r="B11685" s="2" t="s">
        <v>19</v>
      </c>
      <c r="C11685" s="2" t="s">
        <v>33</v>
      </c>
      <c r="D11685" s="2">
        <v>3637.48</v>
      </c>
      <c r="E11685" s="2">
        <v>0.09</v>
      </c>
      <c r="F11685" s="2">
        <f t="shared" si="365"/>
        <v>327.3732</v>
      </c>
      <c r="G11685" s="2">
        <v>7</v>
      </c>
      <c r="H11685" s="2" t="str">
        <f>TEXT(Table1[[#This Row],[order_date]],"mmmm")</f>
        <v>December</v>
      </c>
      <c r="I11685" s="3">
        <v>45281</v>
      </c>
      <c r="J11685" s="3">
        <v>45286</v>
      </c>
      <c r="K11685" s="3" t="str">
        <f>TEXT(Table1[[#This Row],[delivery_date]]-Table1[[#This Row],[order_date]],"D")</f>
        <v>5</v>
      </c>
      <c r="L11685" s="2" t="s">
        <v>31</v>
      </c>
      <c r="M11685" s="2" t="s">
        <v>27</v>
      </c>
      <c r="N11685" s="2">
        <v>495.07</v>
      </c>
      <c r="O11685" s="2" t="s">
        <v>23</v>
      </c>
      <c r="P11685" s="2">
        <f t="shared" si="364"/>
        <v>3310.1068</v>
      </c>
    </row>
    <row r="11686" spans="1:16" ht="14.25" customHeight="1" x14ac:dyDescent="0.35">
      <c r="A11686" s="2" t="s">
        <v>11717</v>
      </c>
      <c r="B11686" s="2" t="s">
        <v>19</v>
      </c>
      <c r="C11686" s="2" t="s">
        <v>33</v>
      </c>
      <c r="D11686" s="2">
        <v>3438.04</v>
      </c>
      <c r="E11686" s="2">
        <v>0.17</v>
      </c>
      <c r="F11686" s="2">
        <f t="shared" si="365"/>
        <v>584.46680000000003</v>
      </c>
      <c r="G11686" s="2">
        <v>2</v>
      </c>
      <c r="H11686" s="2" t="str">
        <f>TEXT(Table1[[#This Row],[order_date]],"mmmm")</f>
        <v>February</v>
      </c>
      <c r="I11686" s="3">
        <v>44979</v>
      </c>
      <c r="J11686" s="3">
        <v>44980</v>
      </c>
      <c r="K11686" s="3" t="str">
        <f>TEXT(Table1[[#This Row],[delivery_date]]-Table1[[#This Row],[order_date]],"D")</f>
        <v>1</v>
      </c>
      <c r="L11686" s="2" t="s">
        <v>31</v>
      </c>
      <c r="M11686" s="2" t="s">
        <v>27</v>
      </c>
      <c r="N11686" s="2">
        <v>841.86</v>
      </c>
      <c r="O11686" s="2" t="s">
        <v>28</v>
      </c>
      <c r="P11686" s="2">
        <f t="shared" si="364"/>
        <v>2853.5731999999998</v>
      </c>
    </row>
    <row r="11687" spans="1:16" ht="14.25" customHeight="1" x14ac:dyDescent="0.35">
      <c r="A11687" s="2" t="s">
        <v>11718</v>
      </c>
      <c r="B11687" s="2" t="s">
        <v>19</v>
      </c>
      <c r="C11687" s="2" t="s">
        <v>36</v>
      </c>
      <c r="D11687" s="2">
        <v>4362.08</v>
      </c>
      <c r="E11687" s="2">
        <v>0.43</v>
      </c>
      <c r="F11687" s="2">
        <f t="shared" si="365"/>
        <v>1875.6943999999999</v>
      </c>
      <c r="G11687" s="2">
        <v>4</v>
      </c>
      <c r="H11687" s="2" t="str">
        <f>TEXT(Table1[[#This Row],[order_date]],"mmmm")</f>
        <v>April</v>
      </c>
      <c r="I11687" s="3">
        <v>45042</v>
      </c>
      <c r="J11687" s="3">
        <v>45045</v>
      </c>
      <c r="K11687" s="3" t="str">
        <f>TEXT(Table1[[#This Row],[delivery_date]]-Table1[[#This Row],[order_date]],"D")</f>
        <v>3</v>
      </c>
      <c r="L11687" s="2" t="s">
        <v>31</v>
      </c>
      <c r="M11687" s="2" t="s">
        <v>27</v>
      </c>
      <c r="N11687" s="2">
        <v>1275.1199999999999</v>
      </c>
      <c r="O11687" s="2" t="s">
        <v>17</v>
      </c>
      <c r="P11687" s="2">
        <f t="shared" si="364"/>
        <v>2486.3856000000001</v>
      </c>
    </row>
    <row r="11688" spans="1:16" ht="14.25" customHeight="1" x14ac:dyDescent="0.35">
      <c r="A11688" s="2" t="s">
        <v>11719</v>
      </c>
      <c r="B11688" s="2" t="s">
        <v>41</v>
      </c>
      <c r="C11688" s="2" t="s">
        <v>26</v>
      </c>
      <c r="D11688" s="2">
        <v>3873.97</v>
      </c>
      <c r="E11688" s="2">
        <v>0.39</v>
      </c>
      <c r="F11688" s="2">
        <f t="shared" si="365"/>
        <v>1510.8482999999999</v>
      </c>
      <c r="G11688" s="2">
        <v>6</v>
      </c>
      <c r="H11688" s="2" t="str">
        <f>TEXT(Table1[[#This Row],[order_date]],"mmmm")</f>
        <v>October</v>
      </c>
      <c r="I11688" s="3">
        <v>45226</v>
      </c>
      <c r="J11688" s="3">
        <v>45231</v>
      </c>
      <c r="K11688" s="3" t="str">
        <f>TEXT(Table1[[#This Row],[delivery_date]]-Table1[[#This Row],[order_date]],"D")</f>
        <v>5</v>
      </c>
      <c r="L11688" s="2" t="s">
        <v>21</v>
      </c>
      <c r="M11688" s="2" t="s">
        <v>22</v>
      </c>
      <c r="N11688" s="2">
        <v>1075.6400000000001</v>
      </c>
      <c r="O11688" s="2" t="s">
        <v>17</v>
      </c>
      <c r="P11688" s="2">
        <f t="shared" si="364"/>
        <v>2363.1216999999997</v>
      </c>
    </row>
    <row r="11689" spans="1:16" ht="14.25" customHeight="1" x14ac:dyDescent="0.35">
      <c r="A11689" s="2" t="s">
        <v>11720</v>
      </c>
      <c r="B11689" s="2" t="s">
        <v>19</v>
      </c>
      <c r="C11689" s="2" t="s">
        <v>14</v>
      </c>
      <c r="D11689" s="2">
        <v>690.25</v>
      </c>
      <c r="E11689" s="2">
        <v>0.28999999999999998</v>
      </c>
      <c r="F11689" s="2">
        <f t="shared" si="365"/>
        <v>200.17249999999999</v>
      </c>
      <c r="G11689" s="2">
        <v>5</v>
      </c>
      <c r="H11689" s="2" t="str">
        <f>TEXT(Table1[[#This Row],[order_date]],"mmmm")</f>
        <v>March</v>
      </c>
      <c r="I11689" s="3">
        <v>44991</v>
      </c>
      <c r="J11689" s="3">
        <v>44998</v>
      </c>
      <c r="K11689" s="3" t="str">
        <f>TEXT(Table1[[#This Row],[delivery_date]]-Table1[[#This Row],[order_date]],"D")</f>
        <v>7</v>
      </c>
      <c r="L11689" s="2" t="s">
        <v>21</v>
      </c>
      <c r="M11689" s="2" t="s">
        <v>27</v>
      </c>
      <c r="N11689" s="2">
        <v>87.42</v>
      </c>
      <c r="O11689" s="2" t="s">
        <v>48</v>
      </c>
      <c r="P11689" s="2">
        <f t="shared" si="364"/>
        <v>490.07749999999999</v>
      </c>
    </row>
    <row r="11690" spans="1:16" ht="14.25" customHeight="1" x14ac:dyDescent="0.35">
      <c r="A11690" s="2" t="s">
        <v>11721</v>
      </c>
      <c r="B11690" s="2" t="s">
        <v>41</v>
      </c>
      <c r="C11690" s="2" t="s">
        <v>26</v>
      </c>
      <c r="D11690" s="2">
        <v>4648.96</v>
      </c>
      <c r="E11690" s="2">
        <v>0.35</v>
      </c>
      <c r="F11690" s="2">
        <f t="shared" si="365"/>
        <v>1627.136</v>
      </c>
      <c r="G11690" s="2">
        <v>5</v>
      </c>
      <c r="H11690" s="2" t="str">
        <f>TEXT(Table1[[#This Row],[order_date]],"mmmm")</f>
        <v>July</v>
      </c>
      <c r="I11690" s="3">
        <v>45134</v>
      </c>
      <c r="J11690" s="3">
        <v>45135</v>
      </c>
      <c r="K11690" s="3" t="str">
        <f>TEXT(Table1[[#This Row],[delivery_date]]-Table1[[#This Row],[order_date]],"D")</f>
        <v>1</v>
      </c>
      <c r="L11690" s="2" t="s">
        <v>15</v>
      </c>
      <c r="M11690" s="2" t="s">
        <v>27</v>
      </c>
      <c r="N11690" s="2">
        <v>1218.1199999999999</v>
      </c>
      <c r="O11690" s="2" t="s">
        <v>39</v>
      </c>
      <c r="P11690" s="2">
        <f t="shared" si="364"/>
        <v>3021.8240000000001</v>
      </c>
    </row>
    <row r="11691" spans="1:16" ht="14.25" customHeight="1" x14ac:dyDescent="0.35">
      <c r="A11691" s="2" t="s">
        <v>11722</v>
      </c>
      <c r="B11691" s="2" t="s">
        <v>25</v>
      </c>
      <c r="C11691" s="2" t="s">
        <v>26</v>
      </c>
      <c r="D11691" s="2">
        <v>3447.19</v>
      </c>
      <c r="E11691" s="2">
        <v>0.17</v>
      </c>
      <c r="F11691" s="2">
        <f t="shared" si="365"/>
        <v>586.02230000000009</v>
      </c>
      <c r="G11691" s="2">
        <v>6</v>
      </c>
      <c r="H11691" s="2" t="str">
        <f>TEXT(Table1[[#This Row],[order_date]],"mmmm")</f>
        <v>April</v>
      </c>
      <c r="I11691" s="3">
        <v>45035</v>
      </c>
      <c r="J11691" s="3">
        <v>45036</v>
      </c>
      <c r="K11691" s="3" t="str">
        <f>TEXT(Table1[[#This Row],[delivery_date]]-Table1[[#This Row],[order_date]],"D")</f>
        <v>1</v>
      </c>
      <c r="L11691" s="2" t="s">
        <v>15</v>
      </c>
      <c r="M11691" s="2" t="s">
        <v>27</v>
      </c>
      <c r="N11691" s="2">
        <v>641.66</v>
      </c>
      <c r="O11691" s="2" t="s">
        <v>17</v>
      </c>
      <c r="P11691" s="2">
        <f t="shared" si="364"/>
        <v>2861.1677</v>
      </c>
    </row>
    <row r="11692" spans="1:16" ht="14.25" customHeight="1" x14ac:dyDescent="0.35">
      <c r="A11692" s="2" t="s">
        <v>11723</v>
      </c>
      <c r="B11692" s="2" t="s">
        <v>13</v>
      </c>
      <c r="C11692" s="2" t="s">
        <v>14</v>
      </c>
      <c r="D11692" s="2">
        <v>723.02</v>
      </c>
      <c r="E11692" s="2">
        <v>0.47</v>
      </c>
      <c r="F11692" s="2">
        <f t="shared" si="365"/>
        <v>339.81939999999997</v>
      </c>
      <c r="G11692" s="2">
        <v>7</v>
      </c>
      <c r="H11692" s="2" t="str">
        <f>TEXT(Table1[[#This Row],[order_date]],"mmmm")</f>
        <v>June</v>
      </c>
      <c r="I11692" s="3">
        <v>45082</v>
      </c>
      <c r="J11692" s="3">
        <v>45084</v>
      </c>
      <c r="K11692" s="3" t="str">
        <f>TEXT(Table1[[#This Row],[delivery_date]]-Table1[[#This Row],[order_date]],"D")</f>
        <v>2</v>
      </c>
      <c r="L11692" s="2" t="s">
        <v>15</v>
      </c>
      <c r="M11692" s="2" t="s">
        <v>27</v>
      </c>
      <c r="N11692" s="2">
        <v>115.7</v>
      </c>
      <c r="O11692" s="2" t="s">
        <v>48</v>
      </c>
      <c r="P11692" s="2">
        <f t="shared" si="364"/>
        <v>383.20060000000001</v>
      </c>
    </row>
    <row r="11693" spans="1:16" ht="14.25" customHeight="1" x14ac:dyDescent="0.35">
      <c r="A11693" s="2" t="s">
        <v>11724</v>
      </c>
      <c r="B11693" s="2" t="s">
        <v>41</v>
      </c>
      <c r="C11693" s="2" t="s">
        <v>14</v>
      </c>
      <c r="D11693" s="2">
        <v>3882.67</v>
      </c>
      <c r="E11693" s="2">
        <v>0.01</v>
      </c>
      <c r="F11693" s="2">
        <f t="shared" si="365"/>
        <v>38.826700000000002</v>
      </c>
      <c r="G11693" s="2">
        <v>2</v>
      </c>
      <c r="H11693" s="2" t="str">
        <f>TEXT(Table1[[#This Row],[order_date]],"mmmm")</f>
        <v>August</v>
      </c>
      <c r="I11693" s="3">
        <v>45510</v>
      </c>
      <c r="J11693" s="3">
        <v>45511</v>
      </c>
      <c r="K11693" s="3" t="str">
        <f>TEXT(Table1[[#This Row],[delivery_date]]-Table1[[#This Row],[order_date]],"D")</f>
        <v>1</v>
      </c>
      <c r="L11693" s="2" t="s">
        <v>21</v>
      </c>
      <c r="M11693" s="2" t="s">
        <v>22</v>
      </c>
      <c r="N11693" s="2">
        <v>691.25</v>
      </c>
      <c r="O11693" s="2" t="s">
        <v>23</v>
      </c>
      <c r="P11693" s="2">
        <f t="shared" si="364"/>
        <v>3843.8433</v>
      </c>
    </row>
    <row r="11694" spans="1:16" ht="14.25" customHeight="1" x14ac:dyDescent="0.35">
      <c r="A11694" s="2" t="s">
        <v>11725</v>
      </c>
      <c r="B11694" s="2" t="s">
        <v>41</v>
      </c>
      <c r="C11694" s="2" t="s">
        <v>26</v>
      </c>
      <c r="D11694" s="2">
        <v>1856.22</v>
      </c>
      <c r="E11694" s="2">
        <v>0.05</v>
      </c>
      <c r="F11694" s="2">
        <f t="shared" si="365"/>
        <v>92.811000000000007</v>
      </c>
      <c r="G11694" s="2">
        <v>4</v>
      </c>
      <c r="H11694" s="2" t="str">
        <f>TEXT(Table1[[#This Row],[order_date]],"mmmm")</f>
        <v>April</v>
      </c>
      <c r="I11694" s="3">
        <v>45036</v>
      </c>
      <c r="J11694" s="3">
        <v>45041</v>
      </c>
      <c r="K11694" s="3" t="str">
        <f>TEXT(Table1[[#This Row],[delivery_date]]-Table1[[#This Row],[order_date]],"D")</f>
        <v>5</v>
      </c>
      <c r="L11694" s="2" t="s">
        <v>21</v>
      </c>
      <c r="M11694" s="2" t="s">
        <v>22</v>
      </c>
      <c r="N11694" s="2">
        <v>418.66</v>
      </c>
      <c r="O11694" s="2" t="s">
        <v>34</v>
      </c>
      <c r="P11694" s="2">
        <f t="shared" si="364"/>
        <v>1763.4090000000001</v>
      </c>
    </row>
    <row r="11695" spans="1:16" ht="14.25" customHeight="1" x14ac:dyDescent="0.35">
      <c r="A11695" s="2" t="s">
        <v>11726</v>
      </c>
      <c r="B11695" s="2" t="s">
        <v>13</v>
      </c>
      <c r="C11695" s="2" t="s">
        <v>20</v>
      </c>
      <c r="D11695" s="2">
        <v>4049.29</v>
      </c>
      <c r="E11695" s="2">
        <v>0.46</v>
      </c>
      <c r="F11695" s="2">
        <f t="shared" si="365"/>
        <v>1862.6734000000001</v>
      </c>
      <c r="G11695" s="2">
        <v>7</v>
      </c>
      <c r="H11695" s="2" t="str">
        <f>TEXT(Table1[[#This Row],[order_date]],"mmmm")</f>
        <v>January</v>
      </c>
      <c r="I11695" s="3">
        <v>44956</v>
      </c>
      <c r="J11695" s="3">
        <v>44957</v>
      </c>
      <c r="K11695" s="3" t="str">
        <f>TEXT(Table1[[#This Row],[delivery_date]]-Table1[[#This Row],[order_date]],"D")</f>
        <v>1</v>
      </c>
      <c r="L11695" s="2" t="s">
        <v>31</v>
      </c>
      <c r="M11695" s="2" t="s">
        <v>16</v>
      </c>
      <c r="N11695" s="2">
        <v>679.68</v>
      </c>
      <c r="O11695" s="2" t="s">
        <v>34</v>
      </c>
      <c r="P11695" s="2">
        <f t="shared" si="364"/>
        <v>2186.6165999999998</v>
      </c>
    </row>
    <row r="11696" spans="1:16" ht="14.25" customHeight="1" x14ac:dyDescent="0.35">
      <c r="A11696" s="2" t="s">
        <v>11727</v>
      </c>
      <c r="B11696" s="2" t="s">
        <v>13</v>
      </c>
      <c r="C11696" s="2" t="s">
        <v>20</v>
      </c>
      <c r="D11696" s="2">
        <v>4781.49</v>
      </c>
      <c r="E11696" s="2">
        <v>0.47</v>
      </c>
      <c r="F11696" s="2">
        <f t="shared" si="365"/>
        <v>2247.3002999999999</v>
      </c>
      <c r="G11696" s="2">
        <v>5</v>
      </c>
      <c r="H11696" s="2" t="str">
        <f>TEXT(Table1[[#This Row],[order_date]],"mmmm")</f>
        <v>February</v>
      </c>
      <c r="I11696" s="3">
        <v>45345</v>
      </c>
      <c r="J11696" s="3">
        <v>45352</v>
      </c>
      <c r="K11696" s="3" t="str">
        <f>TEXT(Table1[[#This Row],[delivery_date]]-Table1[[#This Row],[order_date]],"D")</f>
        <v>7</v>
      </c>
      <c r="L11696" s="2" t="s">
        <v>15</v>
      </c>
      <c r="M11696" s="2" t="s">
        <v>22</v>
      </c>
      <c r="N11696" s="2">
        <v>314.36</v>
      </c>
      <c r="O11696" s="2" t="s">
        <v>39</v>
      </c>
      <c r="P11696" s="2">
        <f t="shared" si="364"/>
        <v>2534.1896999999999</v>
      </c>
    </row>
    <row r="11697" spans="1:16" ht="14.25" customHeight="1" x14ac:dyDescent="0.35">
      <c r="A11697" s="2" t="s">
        <v>11728</v>
      </c>
      <c r="B11697" s="2" t="s">
        <v>25</v>
      </c>
      <c r="C11697" s="2" t="s">
        <v>26</v>
      </c>
      <c r="D11697" s="2">
        <v>1350.69</v>
      </c>
      <c r="E11697" s="2">
        <v>0.25</v>
      </c>
      <c r="F11697" s="2">
        <f t="shared" si="365"/>
        <v>337.67250000000001</v>
      </c>
      <c r="G11697" s="2">
        <v>9</v>
      </c>
      <c r="H11697" s="2" t="str">
        <f>TEXT(Table1[[#This Row],[order_date]],"mmmm")</f>
        <v>January</v>
      </c>
      <c r="I11697" s="3">
        <v>45316</v>
      </c>
      <c r="J11697" s="3">
        <v>45320</v>
      </c>
      <c r="K11697" s="3" t="str">
        <f>TEXT(Table1[[#This Row],[delivery_date]]-Table1[[#This Row],[order_date]],"D")</f>
        <v>4</v>
      </c>
      <c r="L11697" s="2" t="s">
        <v>15</v>
      </c>
      <c r="M11697" s="2" t="s">
        <v>22</v>
      </c>
      <c r="N11697" s="2">
        <v>82.76</v>
      </c>
      <c r="O11697" s="2" t="s">
        <v>17</v>
      </c>
      <c r="P11697" s="2">
        <f t="shared" si="364"/>
        <v>1013.0175</v>
      </c>
    </row>
    <row r="11698" spans="1:16" ht="14.25" customHeight="1" x14ac:dyDescent="0.35">
      <c r="A11698" s="2" t="s">
        <v>11729</v>
      </c>
      <c r="B11698" s="2" t="s">
        <v>19</v>
      </c>
      <c r="C11698" s="2" t="s">
        <v>20</v>
      </c>
      <c r="D11698" s="2">
        <v>4301.3100000000004</v>
      </c>
      <c r="E11698" s="2">
        <v>0.28999999999999998</v>
      </c>
      <c r="F11698" s="2">
        <f t="shared" si="365"/>
        <v>1247.3799000000001</v>
      </c>
      <c r="G11698" s="2">
        <v>6</v>
      </c>
      <c r="H11698" s="2" t="str">
        <f>TEXT(Table1[[#This Row],[order_date]],"mmmm")</f>
        <v>December</v>
      </c>
      <c r="I11698" s="3">
        <v>45284</v>
      </c>
      <c r="J11698" s="3">
        <v>45290</v>
      </c>
      <c r="K11698" s="3" t="str">
        <f>TEXT(Table1[[#This Row],[delivery_date]]-Table1[[#This Row],[order_date]],"D")</f>
        <v>6</v>
      </c>
      <c r="L11698" s="2" t="s">
        <v>21</v>
      </c>
      <c r="M11698" s="2" t="s">
        <v>27</v>
      </c>
      <c r="N11698" s="2">
        <v>727.7</v>
      </c>
      <c r="O11698" s="2" t="s">
        <v>28</v>
      </c>
      <c r="P11698" s="2">
        <f t="shared" si="364"/>
        <v>3053.9301000000005</v>
      </c>
    </row>
    <row r="11699" spans="1:16" ht="14.25" customHeight="1" x14ac:dyDescent="0.35">
      <c r="A11699" s="2" t="s">
        <v>11730</v>
      </c>
      <c r="B11699" s="2" t="s">
        <v>41</v>
      </c>
      <c r="C11699" s="2" t="s">
        <v>14</v>
      </c>
      <c r="D11699" s="2">
        <v>3890.45</v>
      </c>
      <c r="E11699" s="2">
        <v>0.45</v>
      </c>
      <c r="F11699" s="2">
        <f t="shared" si="365"/>
        <v>1750.7024999999999</v>
      </c>
      <c r="G11699" s="2">
        <v>4</v>
      </c>
      <c r="H11699" s="2" t="str">
        <f>TEXT(Table1[[#This Row],[order_date]],"mmmm")</f>
        <v>August</v>
      </c>
      <c r="I11699" s="3">
        <v>45523</v>
      </c>
      <c r="J11699" s="3">
        <v>45525</v>
      </c>
      <c r="K11699" s="3" t="str">
        <f>TEXT(Table1[[#This Row],[delivery_date]]-Table1[[#This Row],[order_date]],"D")</f>
        <v>2</v>
      </c>
      <c r="L11699" s="2" t="s">
        <v>31</v>
      </c>
      <c r="M11699" s="2" t="s">
        <v>16</v>
      </c>
      <c r="N11699" s="2">
        <v>624.85</v>
      </c>
      <c r="O11699" s="2" t="s">
        <v>28</v>
      </c>
      <c r="P11699" s="2">
        <f t="shared" si="364"/>
        <v>2139.7474999999999</v>
      </c>
    </row>
    <row r="11700" spans="1:16" ht="14.25" customHeight="1" x14ac:dyDescent="0.35">
      <c r="A11700" s="2" t="s">
        <v>11731</v>
      </c>
      <c r="B11700" s="2" t="s">
        <v>19</v>
      </c>
      <c r="C11700" s="2" t="s">
        <v>14</v>
      </c>
      <c r="D11700" s="2">
        <v>3388.81</v>
      </c>
      <c r="E11700" s="2">
        <v>0.43</v>
      </c>
      <c r="F11700" s="2">
        <f t="shared" si="365"/>
        <v>1457.1883</v>
      </c>
      <c r="G11700" s="2">
        <v>4</v>
      </c>
      <c r="H11700" s="2" t="str">
        <f>TEXT(Table1[[#This Row],[order_date]],"mmmm")</f>
        <v>June</v>
      </c>
      <c r="I11700" s="3">
        <v>45468</v>
      </c>
      <c r="J11700" s="3">
        <v>45472</v>
      </c>
      <c r="K11700" s="3" t="str">
        <f>TEXT(Table1[[#This Row],[delivery_date]]-Table1[[#This Row],[order_date]],"D")</f>
        <v>4</v>
      </c>
      <c r="L11700" s="2" t="s">
        <v>15</v>
      </c>
      <c r="M11700" s="2" t="s">
        <v>22</v>
      </c>
      <c r="N11700" s="2">
        <v>850.9</v>
      </c>
      <c r="O11700" s="2" t="s">
        <v>17</v>
      </c>
      <c r="P11700" s="2">
        <f t="shared" si="364"/>
        <v>1931.6216999999999</v>
      </c>
    </row>
    <row r="11701" spans="1:16" ht="14.25" customHeight="1" x14ac:dyDescent="0.35">
      <c r="A11701" s="2" t="s">
        <v>11732</v>
      </c>
      <c r="B11701" s="2" t="s">
        <v>41</v>
      </c>
      <c r="C11701" s="2" t="s">
        <v>20</v>
      </c>
      <c r="D11701" s="2">
        <v>1986.11</v>
      </c>
      <c r="E11701" s="2">
        <v>0.43</v>
      </c>
      <c r="F11701" s="2">
        <f t="shared" si="365"/>
        <v>854.02729999999997</v>
      </c>
      <c r="G11701" s="2">
        <v>3</v>
      </c>
      <c r="H11701" s="2" t="str">
        <f>TEXT(Table1[[#This Row],[order_date]],"mmmm")</f>
        <v>January</v>
      </c>
      <c r="I11701" s="3">
        <v>45307</v>
      </c>
      <c r="J11701" s="3">
        <v>45312</v>
      </c>
      <c r="K11701" s="3" t="str">
        <f>TEXT(Table1[[#This Row],[delivery_date]]-Table1[[#This Row],[order_date]],"D")</f>
        <v>5</v>
      </c>
      <c r="L11701" s="2" t="s">
        <v>15</v>
      </c>
      <c r="M11701" s="2" t="s">
        <v>16</v>
      </c>
      <c r="N11701" s="2">
        <v>209.96</v>
      </c>
      <c r="O11701" s="2" t="s">
        <v>34</v>
      </c>
      <c r="P11701" s="2">
        <f t="shared" si="364"/>
        <v>1132.0826999999999</v>
      </c>
    </row>
    <row r="11702" spans="1:16" ht="14.25" customHeight="1" x14ac:dyDescent="0.35">
      <c r="A11702" s="2" t="s">
        <v>11733</v>
      </c>
      <c r="B11702" s="2" t="s">
        <v>25</v>
      </c>
      <c r="C11702" s="2" t="s">
        <v>14</v>
      </c>
      <c r="D11702" s="2">
        <v>638.32000000000005</v>
      </c>
      <c r="E11702" s="2">
        <v>0.19</v>
      </c>
      <c r="F11702" s="2">
        <f t="shared" si="365"/>
        <v>121.28080000000001</v>
      </c>
      <c r="G11702" s="2">
        <v>6</v>
      </c>
      <c r="H11702" s="2" t="str">
        <f>TEXT(Table1[[#This Row],[order_date]],"mmmm")</f>
        <v>December</v>
      </c>
      <c r="I11702" s="3">
        <v>45657</v>
      </c>
      <c r="J11702" s="3">
        <v>45663</v>
      </c>
      <c r="K11702" s="3" t="str">
        <f>TEXT(Table1[[#This Row],[delivery_date]]-Table1[[#This Row],[order_date]],"D")</f>
        <v>6</v>
      </c>
      <c r="L11702" s="2" t="s">
        <v>15</v>
      </c>
      <c r="M11702" s="2" t="s">
        <v>22</v>
      </c>
      <c r="N11702" s="2">
        <v>125.13</v>
      </c>
      <c r="O11702" s="2" t="s">
        <v>34</v>
      </c>
      <c r="P11702" s="2">
        <f t="shared" si="364"/>
        <v>517.03920000000005</v>
      </c>
    </row>
    <row r="11703" spans="1:16" ht="14.25" customHeight="1" x14ac:dyDescent="0.35">
      <c r="A11703" s="2" t="s">
        <v>11734</v>
      </c>
      <c r="B11703" s="2" t="s">
        <v>13</v>
      </c>
      <c r="C11703" s="2" t="s">
        <v>33</v>
      </c>
      <c r="D11703" s="2">
        <v>2471.09</v>
      </c>
      <c r="E11703" s="2">
        <v>0.42</v>
      </c>
      <c r="F11703" s="2">
        <f t="shared" si="365"/>
        <v>1037.8578</v>
      </c>
      <c r="G11703" s="2">
        <v>8</v>
      </c>
      <c r="H11703" s="2" t="str">
        <f>TEXT(Table1[[#This Row],[order_date]],"mmmm")</f>
        <v>May</v>
      </c>
      <c r="I11703" s="3">
        <v>45054</v>
      </c>
      <c r="J11703" s="3">
        <v>45055</v>
      </c>
      <c r="K11703" s="3" t="str">
        <f>TEXT(Table1[[#This Row],[delivery_date]]-Table1[[#This Row],[order_date]],"D")</f>
        <v>1</v>
      </c>
      <c r="L11703" s="2" t="s">
        <v>15</v>
      </c>
      <c r="M11703" s="2" t="s">
        <v>22</v>
      </c>
      <c r="N11703" s="2">
        <v>508.7</v>
      </c>
      <c r="O11703" s="2" t="s">
        <v>48</v>
      </c>
      <c r="P11703" s="2">
        <f t="shared" si="364"/>
        <v>1433.2322000000001</v>
      </c>
    </row>
    <row r="11704" spans="1:16" ht="14.25" customHeight="1" x14ac:dyDescent="0.35">
      <c r="A11704" s="2" t="s">
        <v>11735</v>
      </c>
      <c r="B11704" s="2" t="s">
        <v>25</v>
      </c>
      <c r="C11704" s="2" t="s">
        <v>14</v>
      </c>
      <c r="D11704" s="2">
        <v>617.77</v>
      </c>
      <c r="E11704" s="2">
        <v>0.03</v>
      </c>
      <c r="F11704" s="2">
        <f t="shared" si="365"/>
        <v>18.533099999999997</v>
      </c>
      <c r="G11704" s="2">
        <v>1</v>
      </c>
      <c r="H11704" s="2" t="str">
        <f>TEXT(Table1[[#This Row],[order_date]],"mmmm")</f>
        <v>October</v>
      </c>
      <c r="I11704" s="3">
        <v>45215</v>
      </c>
      <c r="J11704" s="3">
        <v>45222</v>
      </c>
      <c r="K11704" s="3" t="str">
        <f>TEXT(Table1[[#This Row],[delivery_date]]-Table1[[#This Row],[order_date]],"D")</f>
        <v>7</v>
      </c>
      <c r="L11704" s="2" t="s">
        <v>31</v>
      </c>
      <c r="M11704" s="2" t="s">
        <v>22</v>
      </c>
      <c r="N11704" s="2">
        <v>58.44</v>
      </c>
      <c r="O11704" s="2" t="s">
        <v>23</v>
      </c>
      <c r="P11704" s="2">
        <f t="shared" si="364"/>
        <v>599.23689999999999</v>
      </c>
    </row>
    <row r="11705" spans="1:16" ht="14.25" customHeight="1" x14ac:dyDescent="0.35">
      <c r="A11705" s="2" t="s">
        <v>11736</v>
      </c>
      <c r="B11705" s="2" t="s">
        <v>13</v>
      </c>
      <c r="C11705" s="2" t="s">
        <v>26</v>
      </c>
      <c r="D11705" s="2">
        <v>2550.7199999999998</v>
      </c>
      <c r="E11705" s="2">
        <v>0.24</v>
      </c>
      <c r="F11705" s="2">
        <f t="shared" si="365"/>
        <v>612.17279999999994</v>
      </c>
      <c r="G11705" s="2">
        <v>2</v>
      </c>
      <c r="H11705" s="2" t="str">
        <f>TEXT(Table1[[#This Row],[order_date]],"mmmm")</f>
        <v>March</v>
      </c>
      <c r="I11705" s="3">
        <v>45002</v>
      </c>
      <c r="J11705" s="3">
        <v>45007</v>
      </c>
      <c r="K11705" s="3" t="str">
        <f>TEXT(Table1[[#This Row],[delivery_date]]-Table1[[#This Row],[order_date]],"D")</f>
        <v>5</v>
      </c>
      <c r="L11705" s="2" t="s">
        <v>21</v>
      </c>
      <c r="M11705" s="2" t="s">
        <v>27</v>
      </c>
      <c r="N11705" s="2">
        <v>242.41</v>
      </c>
      <c r="O11705" s="2" t="s">
        <v>48</v>
      </c>
      <c r="P11705" s="2">
        <f t="shared" si="364"/>
        <v>1938.5472</v>
      </c>
    </row>
    <row r="11706" spans="1:16" ht="14.25" customHeight="1" x14ac:dyDescent="0.35">
      <c r="A11706" s="2" t="s">
        <v>11737</v>
      </c>
      <c r="B11706" s="2" t="s">
        <v>19</v>
      </c>
      <c r="C11706" s="2" t="s">
        <v>36</v>
      </c>
      <c r="D11706" s="2">
        <v>4119.4399999999996</v>
      </c>
      <c r="E11706" s="2">
        <v>0.12</v>
      </c>
      <c r="F11706" s="2">
        <f t="shared" si="365"/>
        <v>494.33279999999991</v>
      </c>
      <c r="G11706" s="2">
        <v>4</v>
      </c>
      <c r="H11706" s="2" t="str">
        <f>TEXT(Table1[[#This Row],[order_date]],"mmmm")</f>
        <v>October</v>
      </c>
      <c r="I11706" s="3">
        <v>45225</v>
      </c>
      <c r="J11706" s="3">
        <v>45226</v>
      </c>
      <c r="K11706" s="3" t="str">
        <f>TEXT(Table1[[#This Row],[delivery_date]]-Table1[[#This Row],[order_date]],"D")</f>
        <v>1</v>
      </c>
      <c r="L11706" s="2" t="s">
        <v>21</v>
      </c>
      <c r="M11706" s="2" t="s">
        <v>22</v>
      </c>
      <c r="N11706" s="2">
        <v>956.66</v>
      </c>
      <c r="O11706" s="2" t="s">
        <v>28</v>
      </c>
      <c r="P11706" s="2">
        <f t="shared" si="364"/>
        <v>3625.1071999999995</v>
      </c>
    </row>
    <row r="11707" spans="1:16" ht="14.25" customHeight="1" x14ac:dyDescent="0.35">
      <c r="A11707" s="2" t="s">
        <v>11738</v>
      </c>
      <c r="B11707" s="2" t="s">
        <v>19</v>
      </c>
      <c r="C11707" s="2" t="s">
        <v>20</v>
      </c>
      <c r="D11707" s="2">
        <v>4988.43</v>
      </c>
      <c r="E11707" s="2">
        <v>0.02</v>
      </c>
      <c r="F11707" s="2">
        <f t="shared" si="365"/>
        <v>99.768600000000006</v>
      </c>
      <c r="G11707" s="2">
        <v>7</v>
      </c>
      <c r="H11707" s="2" t="str">
        <f>TEXT(Table1[[#This Row],[order_date]],"mmmm")</f>
        <v>July</v>
      </c>
      <c r="I11707" s="3">
        <v>45483</v>
      </c>
      <c r="J11707" s="3">
        <v>45484</v>
      </c>
      <c r="K11707" s="3" t="str">
        <f>TEXT(Table1[[#This Row],[delivery_date]]-Table1[[#This Row],[order_date]],"D")</f>
        <v>1</v>
      </c>
      <c r="L11707" s="2" t="s">
        <v>31</v>
      </c>
      <c r="M11707" s="2" t="s">
        <v>27</v>
      </c>
      <c r="N11707" s="2">
        <v>533.61</v>
      </c>
      <c r="O11707" s="2" t="s">
        <v>48</v>
      </c>
      <c r="P11707" s="2">
        <f t="shared" si="364"/>
        <v>4888.6614</v>
      </c>
    </row>
    <row r="11708" spans="1:16" ht="14.25" customHeight="1" x14ac:dyDescent="0.35">
      <c r="A11708" s="2" t="s">
        <v>11739</v>
      </c>
      <c r="B11708" s="2" t="s">
        <v>25</v>
      </c>
      <c r="C11708" s="2" t="s">
        <v>20</v>
      </c>
      <c r="D11708" s="2">
        <v>1070.24</v>
      </c>
      <c r="E11708" s="2">
        <v>0.31</v>
      </c>
      <c r="F11708" s="2">
        <f t="shared" si="365"/>
        <v>331.77440000000001</v>
      </c>
      <c r="G11708" s="2">
        <v>2</v>
      </c>
      <c r="H11708" s="2" t="str">
        <f>TEXT(Table1[[#This Row],[order_date]],"mmmm")</f>
        <v>April</v>
      </c>
      <c r="I11708" s="3">
        <v>45397</v>
      </c>
      <c r="J11708" s="3">
        <v>45398</v>
      </c>
      <c r="K11708" s="3" t="str">
        <f>TEXT(Table1[[#This Row],[delivery_date]]-Table1[[#This Row],[order_date]],"D")</f>
        <v>1</v>
      </c>
      <c r="L11708" s="2" t="s">
        <v>15</v>
      </c>
      <c r="M11708" s="2" t="s">
        <v>22</v>
      </c>
      <c r="N11708" s="2">
        <v>119.17</v>
      </c>
      <c r="O11708" s="2" t="s">
        <v>23</v>
      </c>
      <c r="P11708" s="2">
        <f t="shared" si="364"/>
        <v>738.46559999999999</v>
      </c>
    </row>
    <row r="11709" spans="1:16" ht="14.25" customHeight="1" x14ac:dyDescent="0.35">
      <c r="A11709" s="2" t="s">
        <v>11740</v>
      </c>
      <c r="B11709" s="2" t="s">
        <v>13</v>
      </c>
      <c r="C11709" s="2" t="s">
        <v>14</v>
      </c>
      <c r="D11709" s="2">
        <v>1118.5</v>
      </c>
      <c r="E11709" s="2">
        <v>0.04</v>
      </c>
      <c r="F11709" s="2">
        <f t="shared" si="365"/>
        <v>44.74</v>
      </c>
      <c r="G11709" s="2">
        <v>8</v>
      </c>
      <c r="H11709" s="2" t="str">
        <f>TEXT(Table1[[#This Row],[order_date]],"mmmm")</f>
        <v>May</v>
      </c>
      <c r="I11709" s="3">
        <v>45413</v>
      </c>
      <c r="J11709" s="3">
        <v>45420</v>
      </c>
      <c r="K11709" s="3" t="str">
        <f>TEXT(Table1[[#This Row],[delivery_date]]-Table1[[#This Row],[order_date]],"D")</f>
        <v>7</v>
      </c>
      <c r="L11709" s="2" t="s">
        <v>15</v>
      </c>
      <c r="M11709" s="2" t="s">
        <v>16</v>
      </c>
      <c r="N11709" s="2">
        <v>125.77</v>
      </c>
      <c r="O11709" s="2" t="s">
        <v>17</v>
      </c>
      <c r="P11709" s="2">
        <f t="shared" si="364"/>
        <v>1073.76</v>
      </c>
    </row>
    <row r="11710" spans="1:16" ht="14.25" customHeight="1" x14ac:dyDescent="0.35">
      <c r="A11710" s="2" t="s">
        <v>11741</v>
      </c>
      <c r="B11710" s="2" t="s">
        <v>25</v>
      </c>
      <c r="C11710" s="2" t="s">
        <v>14</v>
      </c>
      <c r="D11710" s="2">
        <v>4073.33</v>
      </c>
      <c r="E11710" s="2">
        <v>0.06</v>
      </c>
      <c r="F11710" s="2">
        <f t="shared" si="365"/>
        <v>244.3998</v>
      </c>
      <c r="G11710" s="2">
        <v>3</v>
      </c>
      <c r="H11710" s="2" t="str">
        <f>TEXT(Table1[[#This Row],[order_date]],"mmmm")</f>
        <v>May</v>
      </c>
      <c r="I11710" s="3">
        <v>45420</v>
      </c>
      <c r="J11710" s="3">
        <v>45422</v>
      </c>
      <c r="K11710" s="3" t="str">
        <f>TEXT(Table1[[#This Row],[delivery_date]]-Table1[[#This Row],[order_date]],"D")</f>
        <v>2</v>
      </c>
      <c r="L11710" s="2" t="s">
        <v>15</v>
      </c>
      <c r="M11710" s="2" t="s">
        <v>27</v>
      </c>
      <c r="N11710" s="2">
        <v>897.84</v>
      </c>
      <c r="O11710" s="2" t="s">
        <v>23</v>
      </c>
      <c r="P11710" s="2">
        <f t="shared" si="364"/>
        <v>3828.9301999999998</v>
      </c>
    </row>
    <row r="11711" spans="1:16" ht="14.25" customHeight="1" x14ac:dyDescent="0.35">
      <c r="A11711" s="2" t="s">
        <v>11742</v>
      </c>
      <c r="B11711" s="2" t="s">
        <v>13</v>
      </c>
      <c r="C11711" s="2" t="s">
        <v>36</v>
      </c>
      <c r="D11711" s="2">
        <v>2398.39</v>
      </c>
      <c r="E11711" s="2">
        <v>0.04</v>
      </c>
      <c r="F11711" s="2">
        <f t="shared" si="365"/>
        <v>95.935599999999994</v>
      </c>
      <c r="G11711" s="2">
        <v>2</v>
      </c>
      <c r="H11711" s="2" t="str">
        <f>TEXT(Table1[[#This Row],[order_date]],"mmmm")</f>
        <v>April</v>
      </c>
      <c r="I11711" s="3">
        <v>45041</v>
      </c>
      <c r="J11711" s="3">
        <v>45046</v>
      </c>
      <c r="K11711" s="3" t="str">
        <f>TEXT(Table1[[#This Row],[delivery_date]]-Table1[[#This Row],[order_date]],"D")</f>
        <v>5</v>
      </c>
      <c r="L11711" s="2" t="s">
        <v>31</v>
      </c>
      <c r="M11711" s="2" t="s">
        <v>22</v>
      </c>
      <c r="N11711" s="2">
        <v>516.83000000000004</v>
      </c>
      <c r="O11711" s="2" t="s">
        <v>48</v>
      </c>
      <c r="P11711" s="2">
        <f t="shared" si="364"/>
        <v>2302.4544000000001</v>
      </c>
    </row>
    <row r="11712" spans="1:16" ht="14.25" customHeight="1" x14ac:dyDescent="0.35">
      <c r="A11712" s="2" t="s">
        <v>11743</v>
      </c>
      <c r="B11712" s="2" t="s">
        <v>13</v>
      </c>
      <c r="C11712" s="2" t="s">
        <v>36</v>
      </c>
      <c r="D11712" s="2">
        <v>4587.4399999999996</v>
      </c>
      <c r="E11712" s="2">
        <v>0.49</v>
      </c>
      <c r="F11712" s="2">
        <f t="shared" si="365"/>
        <v>2247.8455999999996</v>
      </c>
      <c r="G11712" s="2">
        <v>7</v>
      </c>
      <c r="H11712" s="2" t="str">
        <f>TEXT(Table1[[#This Row],[order_date]],"mmmm")</f>
        <v>January</v>
      </c>
      <c r="I11712" s="3">
        <v>45297</v>
      </c>
      <c r="J11712" s="3">
        <v>45299</v>
      </c>
      <c r="K11712" s="3" t="str">
        <f>TEXT(Table1[[#This Row],[delivery_date]]-Table1[[#This Row],[order_date]],"D")</f>
        <v>2</v>
      </c>
      <c r="L11712" s="2" t="s">
        <v>21</v>
      </c>
      <c r="M11712" s="2" t="s">
        <v>22</v>
      </c>
      <c r="N11712" s="2">
        <v>1326.28</v>
      </c>
      <c r="O11712" s="2" t="s">
        <v>23</v>
      </c>
      <c r="P11712" s="2">
        <f t="shared" si="364"/>
        <v>2339.5944</v>
      </c>
    </row>
    <row r="11713" spans="1:16" ht="14.25" customHeight="1" x14ac:dyDescent="0.35">
      <c r="A11713" s="2" t="s">
        <v>11744</v>
      </c>
      <c r="B11713" s="2" t="s">
        <v>19</v>
      </c>
      <c r="C11713" s="2" t="s">
        <v>26</v>
      </c>
      <c r="D11713" s="2">
        <v>3868.08</v>
      </c>
      <c r="E11713" s="2">
        <v>0.02</v>
      </c>
      <c r="F11713" s="2">
        <f t="shared" si="365"/>
        <v>77.361599999999996</v>
      </c>
      <c r="G11713" s="2">
        <v>9</v>
      </c>
      <c r="H11713" s="2" t="str">
        <f>TEXT(Table1[[#This Row],[order_date]],"mmmm")</f>
        <v>March</v>
      </c>
      <c r="I11713" s="3">
        <v>45375</v>
      </c>
      <c r="J11713" s="3">
        <v>45376</v>
      </c>
      <c r="K11713" s="3" t="str">
        <f>TEXT(Table1[[#This Row],[delivery_date]]-Table1[[#This Row],[order_date]],"D")</f>
        <v>1</v>
      </c>
      <c r="L11713" s="2" t="s">
        <v>21</v>
      </c>
      <c r="M11713" s="2" t="s">
        <v>22</v>
      </c>
      <c r="N11713" s="2">
        <v>647.13</v>
      </c>
      <c r="O11713" s="2" t="s">
        <v>39</v>
      </c>
      <c r="P11713" s="2">
        <f t="shared" si="364"/>
        <v>3790.7183999999997</v>
      </c>
    </row>
    <row r="11714" spans="1:16" ht="14.25" customHeight="1" x14ac:dyDescent="0.35">
      <c r="A11714" s="2" t="s">
        <v>11745</v>
      </c>
      <c r="B11714" s="2" t="s">
        <v>19</v>
      </c>
      <c r="C11714" s="2" t="s">
        <v>33</v>
      </c>
      <c r="D11714" s="2">
        <v>3708.5</v>
      </c>
      <c r="E11714" s="2">
        <v>0.13</v>
      </c>
      <c r="F11714" s="2">
        <f t="shared" si="365"/>
        <v>482.10500000000002</v>
      </c>
      <c r="G11714" s="2">
        <v>4</v>
      </c>
      <c r="H11714" s="2" t="str">
        <f>TEXT(Table1[[#This Row],[order_date]],"mmmm")</f>
        <v>June</v>
      </c>
      <c r="I11714" s="3">
        <v>45090</v>
      </c>
      <c r="J11714" s="3">
        <v>45096</v>
      </c>
      <c r="K11714" s="3" t="str">
        <f>TEXT(Table1[[#This Row],[delivery_date]]-Table1[[#This Row],[order_date]],"D")</f>
        <v>6</v>
      </c>
      <c r="L11714" s="2" t="s">
        <v>15</v>
      </c>
      <c r="M11714" s="2" t="s">
        <v>16</v>
      </c>
      <c r="N11714" s="2">
        <v>384.71</v>
      </c>
      <c r="O11714" s="2" t="s">
        <v>28</v>
      </c>
      <c r="P11714" s="2">
        <f t="shared" ref="P11714:P11777" si="366">D11714-F11714</f>
        <v>3226.395</v>
      </c>
    </row>
    <row r="11715" spans="1:16" ht="14.25" customHeight="1" x14ac:dyDescent="0.35">
      <c r="A11715" s="2" t="s">
        <v>11746</v>
      </c>
      <c r="B11715" s="2" t="s">
        <v>13</v>
      </c>
      <c r="C11715" s="2" t="s">
        <v>26</v>
      </c>
      <c r="D11715" s="2">
        <v>599.57000000000005</v>
      </c>
      <c r="E11715" s="2">
        <v>0.33</v>
      </c>
      <c r="F11715" s="2">
        <f t="shared" ref="F11715:F11778" si="367">D11715*E11715</f>
        <v>197.85810000000004</v>
      </c>
      <c r="G11715" s="2">
        <v>2</v>
      </c>
      <c r="H11715" s="2" t="str">
        <f>TEXT(Table1[[#This Row],[order_date]],"mmmm")</f>
        <v>August</v>
      </c>
      <c r="I11715" s="3">
        <v>45139</v>
      </c>
      <c r="J11715" s="3">
        <v>45146</v>
      </c>
      <c r="K11715" s="3" t="str">
        <f>TEXT(Table1[[#This Row],[delivery_date]]-Table1[[#This Row],[order_date]],"D")</f>
        <v>7</v>
      </c>
      <c r="L11715" s="2" t="s">
        <v>21</v>
      </c>
      <c r="M11715" s="2" t="s">
        <v>22</v>
      </c>
      <c r="N11715" s="2">
        <v>93.71</v>
      </c>
      <c r="O11715" s="2" t="s">
        <v>34</v>
      </c>
      <c r="P11715" s="2">
        <f t="shared" si="366"/>
        <v>401.71190000000001</v>
      </c>
    </row>
    <row r="11716" spans="1:16" ht="14.25" customHeight="1" x14ac:dyDescent="0.35">
      <c r="A11716" s="2" t="s">
        <v>11747</v>
      </c>
      <c r="B11716" s="2" t="s">
        <v>13</v>
      </c>
      <c r="C11716" s="2" t="s">
        <v>20</v>
      </c>
      <c r="D11716" s="2">
        <v>275.79000000000002</v>
      </c>
      <c r="E11716" s="2">
        <v>0.41</v>
      </c>
      <c r="F11716" s="2">
        <f t="shared" si="367"/>
        <v>113.07389999999999</v>
      </c>
      <c r="G11716" s="2">
        <v>9</v>
      </c>
      <c r="H11716" s="2" t="str">
        <f>TEXT(Table1[[#This Row],[order_date]],"mmmm")</f>
        <v>October</v>
      </c>
      <c r="I11716" s="3">
        <v>45219</v>
      </c>
      <c r="J11716" s="3">
        <v>45221</v>
      </c>
      <c r="K11716" s="3" t="str">
        <f>TEXT(Table1[[#This Row],[delivery_date]]-Table1[[#This Row],[order_date]],"D")</f>
        <v>2</v>
      </c>
      <c r="L11716" s="2" t="s">
        <v>31</v>
      </c>
      <c r="M11716" s="2" t="s">
        <v>16</v>
      </c>
      <c r="N11716" s="2">
        <v>49.83</v>
      </c>
      <c r="O11716" s="2" t="s">
        <v>48</v>
      </c>
      <c r="P11716" s="2">
        <f t="shared" si="366"/>
        <v>162.71610000000004</v>
      </c>
    </row>
    <row r="11717" spans="1:16" ht="14.25" customHeight="1" x14ac:dyDescent="0.35">
      <c r="A11717" s="2" t="s">
        <v>11748</v>
      </c>
      <c r="B11717" s="2" t="s">
        <v>13</v>
      </c>
      <c r="C11717" s="2" t="s">
        <v>14</v>
      </c>
      <c r="D11717" s="2">
        <v>1652.14</v>
      </c>
      <c r="E11717" s="2">
        <v>0.3</v>
      </c>
      <c r="F11717" s="2">
        <f t="shared" si="367"/>
        <v>495.642</v>
      </c>
      <c r="G11717" s="2">
        <v>5</v>
      </c>
      <c r="H11717" s="2" t="str">
        <f>TEXT(Table1[[#This Row],[order_date]],"mmmm")</f>
        <v>May</v>
      </c>
      <c r="I11717" s="3">
        <v>45047</v>
      </c>
      <c r="J11717" s="3">
        <v>45049</v>
      </c>
      <c r="K11717" s="3" t="str">
        <f>TEXT(Table1[[#This Row],[delivery_date]]-Table1[[#This Row],[order_date]],"D")</f>
        <v>2</v>
      </c>
      <c r="L11717" s="2" t="s">
        <v>31</v>
      </c>
      <c r="M11717" s="2" t="s">
        <v>22</v>
      </c>
      <c r="N11717" s="2">
        <v>163.30000000000001</v>
      </c>
      <c r="O11717" s="2" t="s">
        <v>23</v>
      </c>
      <c r="P11717" s="2">
        <f t="shared" si="366"/>
        <v>1156.498</v>
      </c>
    </row>
    <row r="11718" spans="1:16" ht="14.25" customHeight="1" x14ac:dyDescent="0.35">
      <c r="A11718" s="2" t="s">
        <v>11749</v>
      </c>
      <c r="B11718" s="2" t="s">
        <v>19</v>
      </c>
      <c r="C11718" s="2" t="s">
        <v>26</v>
      </c>
      <c r="D11718" s="2">
        <v>1164.76</v>
      </c>
      <c r="E11718" s="2">
        <v>0.49</v>
      </c>
      <c r="F11718" s="2">
        <f t="shared" si="367"/>
        <v>570.73239999999998</v>
      </c>
      <c r="G11718" s="2">
        <v>7</v>
      </c>
      <c r="H11718" s="2" t="str">
        <f>TEXT(Table1[[#This Row],[order_date]],"mmmm")</f>
        <v>January</v>
      </c>
      <c r="I11718" s="3">
        <v>45322</v>
      </c>
      <c r="J11718" s="3">
        <v>45325</v>
      </c>
      <c r="K11718" s="3" t="str">
        <f>TEXT(Table1[[#This Row],[delivery_date]]-Table1[[#This Row],[order_date]],"D")</f>
        <v>3</v>
      </c>
      <c r="L11718" s="2" t="s">
        <v>31</v>
      </c>
      <c r="M11718" s="2" t="s">
        <v>16</v>
      </c>
      <c r="N11718" s="2">
        <v>281.94</v>
      </c>
      <c r="O11718" s="2" t="s">
        <v>39</v>
      </c>
      <c r="P11718" s="2">
        <f t="shared" si="366"/>
        <v>594.02760000000001</v>
      </c>
    </row>
    <row r="11719" spans="1:16" ht="14.25" customHeight="1" x14ac:dyDescent="0.35">
      <c r="A11719" s="2" t="s">
        <v>11750</v>
      </c>
      <c r="B11719" s="2" t="s">
        <v>19</v>
      </c>
      <c r="C11719" s="2" t="s">
        <v>14</v>
      </c>
      <c r="D11719" s="2">
        <v>3590.31</v>
      </c>
      <c r="E11719" s="2">
        <v>0.17</v>
      </c>
      <c r="F11719" s="2">
        <f t="shared" si="367"/>
        <v>610.35270000000003</v>
      </c>
      <c r="G11719" s="2">
        <v>5</v>
      </c>
      <c r="H11719" s="2" t="str">
        <f>TEXT(Table1[[#This Row],[order_date]],"mmmm")</f>
        <v>February</v>
      </c>
      <c r="I11719" s="3">
        <v>45348</v>
      </c>
      <c r="J11719" s="3">
        <v>45350</v>
      </c>
      <c r="K11719" s="3" t="str">
        <f>TEXT(Table1[[#This Row],[delivery_date]]-Table1[[#This Row],[order_date]],"D")</f>
        <v>2</v>
      </c>
      <c r="L11719" s="2" t="s">
        <v>31</v>
      </c>
      <c r="M11719" s="2" t="s">
        <v>27</v>
      </c>
      <c r="N11719" s="2">
        <v>266.08</v>
      </c>
      <c r="O11719" s="2" t="s">
        <v>34</v>
      </c>
      <c r="P11719" s="2">
        <f t="shared" si="366"/>
        <v>2979.9573</v>
      </c>
    </row>
    <row r="11720" spans="1:16" ht="14.25" customHeight="1" x14ac:dyDescent="0.35">
      <c r="A11720" s="2" t="s">
        <v>11751</v>
      </c>
      <c r="B11720" s="2" t="s">
        <v>41</v>
      </c>
      <c r="C11720" s="2" t="s">
        <v>14</v>
      </c>
      <c r="D11720" s="2">
        <v>2308.6</v>
      </c>
      <c r="E11720" s="2">
        <v>0.24</v>
      </c>
      <c r="F11720" s="2">
        <f t="shared" si="367"/>
        <v>554.06399999999996</v>
      </c>
      <c r="G11720" s="2">
        <v>5</v>
      </c>
      <c r="H11720" s="2" t="str">
        <f>TEXT(Table1[[#This Row],[order_date]],"mmmm")</f>
        <v>July</v>
      </c>
      <c r="I11720" s="3">
        <v>45494</v>
      </c>
      <c r="J11720" s="3">
        <v>45499</v>
      </c>
      <c r="K11720" s="3" t="str">
        <f>TEXT(Table1[[#This Row],[delivery_date]]-Table1[[#This Row],[order_date]],"D")</f>
        <v>5</v>
      </c>
      <c r="L11720" s="2" t="s">
        <v>15</v>
      </c>
      <c r="M11720" s="2" t="s">
        <v>16</v>
      </c>
      <c r="N11720" s="2">
        <v>130.43</v>
      </c>
      <c r="O11720" s="2" t="s">
        <v>48</v>
      </c>
      <c r="P11720" s="2">
        <f t="shared" si="366"/>
        <v>1754.5360000000001</v>
      </c>
    </row>
    <row r="11721" spans="1:16" ht="14.25" customHeight="1" x14ac:dyDescent="0.35">
      <c r="A11721" s="2" t="s">
        <v>11752</v>
      </c>
      <c r="B11721" s="2" t="s">
        <v>13</v>
      </c>
      <c r="C11721" s="2" t="s">
        <v>26</v>
      </c>
      <c r="D11721" s="2">
        <v>2663.42</v>
      </c>
      <c r="E11721" s="2">
        <v>0.41</v>
      </c>
      <c r="F11721" s="2">
        <f t="shared" si="367"/>
        <v>1092.0021999999999</v>
      </c>
      <c r="G11721" s="2">
        <v>6</v>
      </c>
      <c r="H11721" s="2" t="str">
        <f>TEXT(Table1[[#This Row],[order_date]],"mmmm")</f>
        <v>March</v>
      </c>
      <c r="I11721" s="3">
        <v>45006</v>
      </c>
      <c r="J11721" s="3">
        <v>45010</v>
      </c>
      <c r="K11721" s="3" t="str">
        <f>TEXT(Table1[[#This Row],[delivery_date]]-Table1[[#This Row],[order_date]],"D")</f>
        <v>4</v>
      </c>
      <c r="L11721" s="2" t="s">
        <v>15</v>
      </c>
      <c r="M11721" s="2" t="s">
        <v>22</v>
      </c>
      <c r="N11721" s="2">
        <v>244.02</v>
      </c>
      <c r="O11721" s="2" t="s">
        <v>17</v>
      </c>
      <c r="P11721" s="2">
        <f t="shared" si="366"/>
        <v>1571.4178000000002</v>
      </c>
    </row>
    <row r="11722" spans="1:16" ht="14.25" customHeight="1" x14ac:dyDescent="0.35">
      <c r="A11722" s="2" t="s">
        <v>11753</v>
      </c>
      <c r="B11722" s="2" t="s">
        <v>41</v>
      </c>
      <c r="C11722" s="2" t="s">
        <v>26</v>
      </c>
      <c r="D11722" s="2">
        <v>4087.33</v>
      </c>
      <c r="E11722" s="2">
        <v>0.34</v>
      </c>
      <c r="F11722" s="2">
        <f t="shared" si="367"/>
        <v>1389.6922000000002</v>
      </c>
      <c r="G11722" s="2">
        <v>5</v>
      </c>
      <c r="H11722" s="2" t="str">
        <f>TEXT(Table1[[#This Row],[order_date]],"mmmm")</f>
        <v>January</v>
      </c>
      <c r="I11722" s="3">
        <v>45307</v>
      </c>
      <c r="J11722" s="3">
        <v>45312</v>
      </c>
      <c r="K11722" s="3" t="str">
        <f>TEXT(Table1[[#This Row],[delivery_date]]-Table1[[#This Row],[order_date]],"D")</f>
        <v>5</v>
      </c>
      <c r="L11722" s="2" t="s">
        <v>21</v>
      </c>
      <c r="M11722" s="2" t="s">
        <v>27</v>
      </c>
      <c r="N11722" s="2">
        <v>239.38</v>
      </c>
      <c r="O11722" s="2" t="s">
        <v>28</v>
      </c>
      <c r="P11722" s="2">
        <f t="shared" si="366"/>
        <v>2697.6377999999995</v>
      </c>
    </row>
    <row r="11723" spans="1:16" ht="14.25" customHeight="1" x14ac:dyDescent="0.35">
      <c r="A11723" s="2" t="s">
        <v>11754</v>
      </c>
      <c r="B11723" s="2" t="s">
        <v>13</v>
      </c>
      <c r="C11723" s="2" t="s">
        <v>36</v>
      </c>
      <c r="D11723" s="2">
        <v>2444.67</v>
      </c>
      <c r="E11723" s="2">
        <v>0.11</v>
      </c>
      <c r="F11723" s="2">
        <f t="shared" si="367"/>
        <v>268.91370000000001</v>
      </c>
      <c r="G11723" s="2">
        <v>8</v>
      </c>
      <c r="H11723" s="2" t="str">
        <f>TEXT(Table1[[#This Row],[order_date]],"mmmm")</f>
        <v>October</v>
      </c>
      <c r="I11723" s="3">
        <v>45208</v>
      </c>
      <c r="J11723" s="3">
        <v>45215</v>
      </c>
      <c r="K11723" s="3" t="str">
        <f>TEXT(Table1[[#This Row],[delivery_date]]-Table1[[#This Row],[order_date]],"D")</f>
        <v>7</v>
      </c>
      <c r="L11723" s="2" t="s">
        <v>31</v>
      </c>
      <c r="M11723" s="2" t="s">
        <v>22</v>
      </c>
      <c r="N11723" s="2">
        <v>192.63</v>
      </c>
      <c r="O11723" s="2" t="s">
        <v>34</v>
      </c>
      <c r="P11723" s="2">
        <f t="shared" si="366"/>
        <v>2175.7563</v>
      </c>
    </row>
    <row r="11724" spans="1:16" ht="14.25" customHeight="1" x14ac:dyDescent="0.35">
      <c r="A11724" s="2" t="s">
        <v>11755</v>
      </c>
      <c r="B11724" s="2" t="s">
        <v>19</v>
      </c>
      <c r="C11724" s="2" t="s">
        <v>33</v>
      </c>
      <c r="D11724" s="2">
        <v>2770.14</v>
      </c>
      <c r="E11724" s="2">
        <v>0.25</v>
      </c>
      <c r="F11724" s="2">
        <f t="shared" si="367"/>
        <v>692.53499999999997</v>
      </c>
      <c r="G11724" s="2">
        <v>4</v>
      </c>
      <c r="H11724" s="2" t="str">
        <f>TEXT(Table1[[#This Row],[order_date]],"mmmm")</f>
        <v>July</v>
      </c>
      <c r="I11724" s="3">
        <v>45495</v>
      </c>
      <c r="J11724" s="3">
        <v>45502</v>
      </c>
      <c r="K11724" s="3" t="str">
        <f>TEXT(Table1[[#This Row],[delivery_date]]-Table1[[#This Row],[order_date]],"D")</f>
        <v>7</v>
      </c>
      <c r="L11724" s="2" t="s">
        <v>21</v>
      </c>
      <c r="M11724" s="2" t="s">
        <v>16</v>
      </c>
      <c r="N11724" s="2">
        <v>193.67</v>
      </c>
      <c r="O11724" s="2" t="s">
        <v>34</v>
      </c>
      <c r="P11724" s="2">
        <f t="shared" si="366"/>
        <v>2077.605</v>
      </c>
    </row>
    <row r="11725" spans="1:16" ht="14.25" customHeight="1" x14ac:dyDescent="0.35">
      <c r="A11725" s="2" t="s">
        <v>11756</v>
      </c>
      <c r="B11725" s="2" t="s">
        <v>41</v>
      </c>
      <c r="C11725" s="2" t="s">
        <v>36</v>
      </c>
      <c r="D11725" s="2">
        <v>4227.37</v>
      </c>
      <c r="E11725" s="2">
        <v>0.49</v>
      </c>
      <c r="F11725" s="2">
        <f t="shared" si="367"/>
        <v>2071.4112999999998</v>
      </c>
      <c r="G11725" s="2">
        <v>3</v>
      </c>
      <c r="H11725" s="2" t="str">
        <f>TEXT(Table1[[#This Row],[order_date]],"mmmm")</f>
        <v>March</v>
      </c>
      <c r="I11725" s="3">
        <v>45366</v>
      </c>
      <c r="J11725" s="3">
        <v>45373</v>
      </c>
      <c r="K11725" s="3" t="str">
        <f>TEXT(Table1[[#This Row],[delivery_date]]-Table1[[#This Row],[order_date]],"D")</f>
        <v>7</v>
      </c>
      <c r="L11725" s="2" t="s">
        <v>31</v>
      </c>
      <c r="M11725" s="2" t="s">
        <v>27</v>
      </c>
      <c r="N11725" s="2">
        <v>941.83</v>
      </c>
      <c r="O11725" s="2" t="s">
        <v>39</v>
      </c>
      <c r="P11725" s="2">
        <f t="shared" si="366"/>
        <v>2155.9587000000001</v>
      </c>
    </row>
    <row r="11726" spans="1:16" ht="14.25" customHeight="1" x14ac:dyDescent="0.35">
      <c r="A11726" s="2" t="s">
        <v>11757</v>
      </c>
      <c r="B11726" s="2" t="s">
        <v>41</v>
      </c>
      <c r="C11726" s="2" t="s">
        <v>33</v>
      </c>
      <c r="D11726" s="2">
        <v>2213.5500000000002</v>
      </c>
      <c r="E11726" s="2">
        <v>0.43</v>
      </c>
      <c r="F11726" s="2">
        <f t="shared" si="367"/>
        <v>951.82650000000001</v>
      </c>
      <c r="G11726" s="2">
        <v>3</v>
      </c>
      <c r="H11726" s="2" t="str">
        <f>TEXT(Table1[[#This Row],[order_date]],"mmmm")</f>
        <v>November</v>
      </c>
      <c r="I11726" s="3">
        <v>45252</v>
      </c>
      <c r="J11726" s="3">
        <v>45257</v>
      </c>
      <c r="K11726" s="3" t="str">
        <f>TEXT(Table1[[#This Row],[delivery_date]]-Table1[[#This Row],[order_date]],"D")</f>
        <v>5</v>
      </c>
      <c r="L11726" s="2" t="s">
        <v>21</v>
      </c>
      <c r="M11726" s="2" t="s">
        <v>22</v>
      </c>
      <c r="N11726" s="2">
        <v>512.5</v>
      </c>
      <c r="O11726" s="2" t="s">
        <v>28</v>
      </c>
      <c r="P11726" s="2">
        <f t="shared" si="366"/>
        <v>1261.7235000000001</v>
      </c>
    </row>
    <row r="11727" spans="1:16" ht="14.25" customHeight="1" x14ac:dyDescent="0.35">
      <c r="A11727" s="2" t="s">
        <v>11758</v>
      </c>
      <c r="B11727" s="2" t="s">
        <v>25</v>
      </c>
      <c r="C11727" s="2" t="s">
        <v>26</v>
      </c>
      <c r="D11727" s="2">
        <v>507.32</v>
      </c>
      <c r="E11727" s="2">
        <v>0.1</v>
      </c>
      <c r="F11727" s="2">
        <f t="shared" si="367"/>
        <v>50.731999999999999</v>
      </c>
      <c r="G11727" s="2">
        <v>2</v>
      </c>
      <c r="H11727" s="2" t="str">
        <f>TEXT(Table1[[#This Row],[order_date]],"mmmm")</f>
        <v>October</v>
      </c>
      <c r="I11727" s="3">
        <v>45223</v>
      </c>
      <c r="J11727" s="3">
        <v>45227</v>
      </c>
      <c r="K11727" s="3" t="str">
        <f>TEXT(Table1[[#This Row],[delivery_date]]-Table1[[#This Row],[order_date]],"D")</f>
        <v>4</v>
      </c>
      <c r="L11727" s="2" t="s">
        <v>21</v>
      </c>
      <c r="M11727" s="2" t="s">
        <v>16</v>
      </c>
      <c r="N11727" s="2">
        <v>66.83</v>
      </c>
      <c r="O11727" s="2" t="s">
        <v>28</v>
      </c>
      <c r="P11727" s="2">
        <f t="shared" si="366"/>
        <v>456.58799999999997</v>
      </c>
    </row>
    <row r="11728" spans="1:16" ht="14.25" customHeight="1" x14ac:dyDescent="0.35">
      <c r="A11728" s="2" t="s">
        <v>11759</v>
      </c>
      <c r="B11728" s="2" t="s">
        <v>13</v>
      </c>
      <c r="C11728" s="2" t="s">
        <v>33</v>
      </c>
      <c r="D11728" s="2">
        <v>2656.36</v>
      </c>
      <c r="E11728" s="2">
        <v>0.09</v>
      </c>
      <c r="F11728" s="2">
        <f t="shared" si="367"/>
        <v>239.07240000000002</v>
      </c>
      <c r="G11728" s="2">
        <v>8</v>
      </c>
      <c r="H11728" s="2" t="str">
        <f>TEXT(Table1[[#This Row],[order_date]],"mmmm")</f>
        <v>February</v>
      </c>
      <c r="I11728" s="3">
        <v>44977</v>
      </c>
      <c r="J11728" s="3">
        <v>44979</v>
      </c>
      <c r="K11728" s="3" t="str">
        <f>TEXT(Table1[[#This Row],[delivery_date]]-Table1[[#This Row],[order_date]],"D")</f>
        <v>2</v>
      </c>
      <c r="L11728" s="2" t="s">
        <v>31</v>
      </c>
      <c r="M11728" s="2" t="s">
        <v>16</v>
      </c>
      <c r="N11728" s="2">
        <v>264.45999999999998</v>
      </c>
      <c r="O11728" s="2" t="s">
        <v>39</v>
      </c>
      <c r="P11728" s="2">
        <f t="shared" si="366"/>
        <v>2417.2876000000001</v>
      </c>
    </row>
    <row r="11729" spans="1:16" ht="14.25" customHeight="1" x14ac:dyDescent="0.35">
      <c r="A11729" s="2" t="s">
        <v>11760</v>
      </c>
      <c r="B11729" s="2" t="s">
        <v>19</v>
      </c>
      <c r="C11729" s="2" t="s">
        <v>20</v>
      </c>
      <c r="D11729" s="2">
        <v>2938.87</v>
      </c>
      <c r="E11729" s="2">
        <v>0.41</v>
      </c>
      <c r="F11729" s="2">
        <f t="shared" si="367"/>
        <v>1204.9367</v>
      </c>
      <c r="G11729" s="2">
        <v>7</v>
      </c>
      <c r="H11729" s="2" t="str">
        <f>TEXT(Table1[[#This Row],[order_date]],"mmmm")</f>
        <v>April</v>
      </c>
      <c r="I11729" s="3">
        <v>45394</v>
      </c>
      <c r="J11729" s="3">
        <v>45398</v>
      </c>
      <c r="K11729" s="3" t="str">
        <f>TEXT(Table1[[#This Row],[delivery_date]]-Table1[[#This Row],[order_date]],"D")</f>
        <v>4</v>
      </c>
      <c r="L11729" s="2" t="s">
        <v>21</v>
      </c>
      <c r="M11729" s="2" t="s">
        <v>16</v>
      </c>
      <c r="N11729" s="2">
        <v>711.16</v>
      </c>
      <c r="O11729" s="2" t="s">
        <v>48</v>
      </c>
      <c r="P11729" s="2">
        <f t="shared" si="366"/>
        <v>1733.9332999999999</v>
      </c>
    </row>
    <row r="11730" spans="1:16" ht="14.25" customHeight="1" x14ac:dyDescent="0.35">
      <c r="A11730" s="2" t="s">
        <v>11761</v>
      </c>
      <c r="B11730" s="2" t="s">
        <v>25</v>
      </c>
      <c r="C11730" s="2" t="s">
        <v>36</v>
      </c>
      <c r="D11730" s="2">
        <v>2607.8000000000002</v>
      </c>
      <c r="E11730" s="2">
        <v>0.1</v>
      </c>
      <c r="F11730" s="2">
        <f t="shared" si="367"/>
        <v>260.78000000000003</v>
      </c>
      <c r="G11730" s="2">
        <v>6</v>
      </c>
      <c r="H11730" s="2" t="str">
        <f>TEXT(Table1[[#This Row],[order_date]],"mmmm")</f>
        <v>March</v>
      </c>
      <c r="I11730" s="3">
        <v>45377</v>
      </c>
      <c r="J11730" s="3">
        <v>45384</v>
      </c>
      <c r="K11730" s="3" t="str">
        <f>TEXT(Table1[[#This Row],[delivery_date]]-Table1[[#This Row],[order_date]],"D")</f>
        <v>7</v>
      </c>
      <c r="L11730" s="2" t="s">
        <v>21</v>
      </c>
      <c r="M11730" s="2" t="s">
        <v>27</v>
      </c>
      <c r="N11730" s="2">
        <v>233.65</v>
      </c>
      <c r="O11730" s="2" t="s">
        <v>39</v>
      </c>
      <c r="P11730" s="2">
        <f t="shared" si="366"/>
        <v>2347.02</v>
      </c>
    </row>
    <row r="11731" spans="1:16" ht="14.25" customHeight="1" x14ac:dyDescent="0.35">
      <c r="A11731" s="2" t="s">
        <v>11762</v>
      </c>
      <c r="B11731" s="2" t="s">
        <v>25</v>
      </c>
      <c r="C11731" s="2" t="s">
        <v>36</v>
      </c>
      <c r="D11731" s="2">
        <v>1364.44</v>
      </c>
      <c r="E11731" s="2">
        <v>0.23</v>
      </c>
      <c r="F11731" s="2">
        <f t="shared" si="367"/>
        <v>313.82120000000003</v>
      </c>
      <c r="G11731" s="2">
        <v>2</v>
      </c>
      <c r="H11731" s="2" t="str">
        <f>TEXT(Table1[[#This Row],[order_date]],"mmmm")</f>
        <v>May</v>
      </c>
      <c r="I11731" s="3">
        <v>45427</v>
      </c>
      <c r="J11731" s="3">
        <v>45431</v>
      </c>
      <c r="K11731" s="3" t="str">
        <f>TEXT(Table1[[#This Row],[delivery_date]]-Table1[[#This Row],[order_date]],"D")</f>
        <v>4</v>
      </c>
      <c r="L11731" s="2" t="s">
        <v>21</v>
      </c>
      <c r="M11731" s="2" t="s">
        <v>22</v>
      </c>
      <c r="N11731" s="2">
        <v>201.35</v>
      </c>
      <c r="O11731" s="2" t="s">
        <v>34</v>
      </c>
      <c r="P11731" s="2">
        <f t="shared" si="366"/>
        <v>1050.6188</v>
      </c>
    </row>
    <row r="11732" spans="1:16" ht="14.25" customHeight="1" x14ac:dyDescent="0.35">
      <c r="A11732" s="2" t="s">
        <v>11763</v>
      </c>
      <c r="B11732" s="2" t="s">
        <v>13</v>
      </c>
      <c r="C11732" s="2" t="s">
        <v>36</v>
      </c>
      <c r="D11732" s="2">
        <v>1196.08</v>
      </c>
      <c r="E11732" s="2">
        <v>0.09</v>
      </c>
      <c r="F11732" s="2">
        <f t="shared" si="367"/>
        <v>107.64719999999998</v>
      </c>
      <c r="G11732" s="2">
        <v>2</v>
      </c>
      <c r="H11732" s="2" t="str">
        <f>TEXT(Table1[[#This Row],[order_date]],"mmmm")</f>
        <v>June</v>
      </c>
      <c r="I11732" s="3">
        <v>45450</v>
      </c>
      <c r="J11732" s="3">
        <v>45455</v>
      </c>
      <c r="K11732" s="3" t="str">
        <f>TEXT(Table1[[#This Row],[delivery_date]]-Table1[[#This Row],[order_date]],"D")</f>
        <v>5</v>
      </c>
      <c r="L11732" s="2" t="s">
        <v>31</v>
      </c>
      <c r="M11732" s="2" t="s">
        <v>22</v>
      </c>
      <c r="N11732" s="2">
        <v>230.31</v>
      </c>
      <c r="O11732" s="2" t="s">
        <v>34</v>
      </c>
      <c r="P11732" s="2">
        <f t="shared" si="366"/>
        <v>1088.4328</v>
      </c>
    </row>
    <row r="11733" spans="1:16" ht="14.25" customHeight="1" x14ac:dyDescent="0.35">
      <c r="A11733" s="2" t="s">
        <v>11764</v>
      </c>
      <c r="B11733" s="2" t="s">
        <v>25</v>
      </c>
      <c r="C11733" s="2" t="s">
        <v>14</v>
      </c>
      <c r="D11733" s="2">
        <v>1911.81</v>
      </c>
      <c r="E11733" s="2">
        <v>0.01</v>
      </c>
      <c r="F11733" s="2">
        <f t="shared" si="367"/>
        <v>19.118099999999998</v>
      </c>
      <c r="G11733" s="2">
        <v>1</v>
      </c>
      <c r="H11733" s="2" t="str">
        <f>TEXT(Table1[[#This Row],[order_date]],"mmmm")</f>
        <v>April</v>
      </c>
      <c r="I11733" s="3">
        <v>45023</v>
      </c>
      <c r="J11733" s="3">
        <v>45029</v>
      </c>
      <c r="K11733" s="3" t="str">
        <f>TEXT(Table1[[#This Row],[delivery_date]]-Table1[[#This Row],[order_date]],"D")</f>
        <v>6</v>
      </c>
      <c r="L11733" s="2" t="s">
        <v>15</v>
      </c>
      <c r="M11733" s="2" t="s">
        <v>22</v>
      </c>
      <c r="N11733" s="2">
        <v>359.28</v>
      </c>
      <c r="O11733" s="2" t="s">
        <v>17</v>
      </c>
      <c r="P11733" s="2">
        <f t="shared" si="366"/>
        <v>1892.6919</v>
      </c>
    </row>
    <row r="11734" spans="1:16" ht="14.25" customHeight="1" x14ac:dyDescent="0.35">
      <c r="A11734" s="2" t="s">
        <v>11765</v>
      </c>
      <c r="B11734" s="2" t="s">
        <v>13</v>
      </c>
      <c r="C11734" s="2" t="s">
        <v>14</v>
      </c>
      <c r="D11734" s="2">
        <v>914.52</v>
      </c>
      <c r="E11734" s="2">
        <v>0.44</v>
      </c>
      <c r="F11734" s="2">
        <f t="shared" si="367"/>
        <v>402.3888</v>
      </c>
      <c r="G11734" s="2">
        <v>2</v>
      </c>
      <c r="H11734" s="2" t="str">
        <f>TEXT(Table1[[#This Row],[order_date]],"mmmm")</f>
        <v>September</v>
      </c>
      <c r="I11734" s="3">
        <v>45547</v>
      </c>
      <c r="J11734" s="3">
        <v>45552</v>
      </c>
      <c r="K11734" s="3" t="str">
        <f>TEXT(Table1[[#This Row],[delivery_date]]-Table1[[#This Row],[order_date]],"D")</f>
        <v>5</v>
      </c>
      <c r="L11734" s="2" t="s">
        <v>21</v>
      </c>
      <c r="M11734" s="2" t="s">
        <v>27</v>
      </c>
      <c r="N11734" s="2">
        <v>143.74</v>
      </c>
      <c r="O11734" s="2" t="s">
        <v>28</v>
      </c>
      <c r="P11734" s="2">
        <f t="shared" si="366"/>
        <v>512.13120000000004</v>
      </c>
    </row>
    <row r="11735" spans="1:16" ht="14.25" customHeight="1" x14ac:dyDescent="0.35">
      <c r="A11735" s="2" t="s">
        <v>11766</v>
      </c>
      <c r="B11735" s="2" t="s">
        <v>25</v>
      </c>
      <c r="C11735" s="2" t="s">
        <v>26</v>
      </c>
      <c r="D11735" s="2">
        <v>3363.52</v>
      </c>
      <c r="E11735" s="2">
        <v>0.39</v>
      </c>
      <c r="F11735" s="2">
        <f t="shared" si="367"/>
        <v>1311.7728</v>
      </c>
      <c r="G11735" s="2">
        <v>9</v>
      </c>
      <c r="H11735" s="2" t="str">
        <f>TEXT(Table1[[#This Row],[order_date]],"mmmm")</f>
        <v>October</v>
      </c>
      <c r="I11735" s="3">
        <v>45585</v>
      </c>
      <c r="J11735" s="3">
        <v>45591</v>
      </c>
      <c r="K11735" s="3" t="str">
        <f>TEXT(Table1[[#This Row],[delivery_date]]-Table1[[#This Row],[order_date]],"D")</f>
        <v>6</v>
      </c>
      <c r="L11735" s="2" t="s">
        <v>21</v>
      </c>
      <c r="M11735" s="2" t="s">
        <v>22</v>
      </c>
      <c r="N11735" s="2">
        <v>633.54</v>
      </c>
      <c r="O11735" s="2" t="s">
        <v>23</v>
      </c>
      <c r="P11735" s="2">
        <f t="shared" si="366"/>
        <v>2051.7471999999998</v>
      </c>
    </row>
    <row r="11736" spans="1:16" ht="14.25" customHeight="1" x14ac:dyDescent="0.35">
      <c r="A11736" s="2" t="s">
        <v>11767</v>
      </c>
      <c r="B11736" s="2" t="s">
        <v>13</v>
      </c>
      <c r="C11736" s="2" t="s">
        <v>26</v>
      </c>
      <c r="D11736" s="2">
        <v>3111.91</v>
      </c>
      <c r="E11736" s="2">
        <v>0.24</v>
      </c>
      <c r="F11736" s="2">
        <f t="shared" si="367"/>
        <v>746.85839999999996</v>
      </c>
      <c r="G11736" s="2">
        <v>1</v>
      </c>
      <c r="H11736" s="2" t="str">
        <f>TEXT(Table1[[#This Row],[order_date]],"mmmm")</f>
        <v>December</v>
      </c>
      <c r="I11736" s="3">
        <v>45632</v>
      </c>
      <c r="J11736" s="3">
        <v>45635</v>
      </c>
      <c r="K11736" s="3" t="str">
        <f>TEXT(Table1[[#This Row],[delivery_date]]-Table1[[#This Row],[order_date]],"D")</f>
        <v>3</v>
      </c>
      <c r="L11736" s="2" t="s">
        <v>21</v>
      </c>
      <c r="M11736" s="2" t="s">
        <v>22</v>
      </c>
      <c r="N11736" s="2">
        <v>674.21</v>
      </c>
      <c r="O11736" s="2" t="s">
        <v>34</v>
      </c>
      <c r="P11736" s="2">
        <f t="shared" si="366"/>
        <v>2365.0515999999998</v>
      </c>
    </row>
    <row r="11737" spans="1:16" ht="14.25" customHeight="1" x14ac:dyDescent="0.35">
      <c r="A11737" s="2" t="s">
        <v>11768</v>
      </c>
      <c r="B11737" s="2" t="s">
        <v>19</v>
      </c>
      <c r="C11737" s="2" t="s">
        <v>14</v>
      </c>
      <c r="D11737" s="2">
        <v>3198.74</v>
      </c>
      <c r="E11737" s="2">
        <v>0.08</v>
      </c>
      <c r="F11737" s="2">
        <f t="shared" si="367"/>
        <v>255.89919999999998</v>
      </c>
      <c r="G11737" s="2">
        <v>4</v>
      </c>
      <c r="H11737" s="2" t="str">
        <f>TEXT(Table1[[#This Row],[order_date]],"mmmm")</f>
        <v>March</v>
      </c>
      <c r="I11737" s="3">
        <v>45368</v>
      </c>
      <c r="J11737" s="3">
        <v>45375</v>
      </c>
      <c r="K11737" s="3" t="str">
        <f>TEXT(Table1[[#This Row],[delivery_date]]-Table1[[#This Row],[order_date]],"D")</f>
        <v>7</v>
      </c>
      <c r="L11737" s="2" t="s">
        <v>31</v>
      </c>
      <c r="M11737" s="2" t="s">
        <v>22</v>
      </c>
      <c r="N11737" s="2">
        <v>355.53</v>
      </c>
      <c r="O11737" s="2" t="s">
        <v>34</v>
      </c>
      <c r="P11737" s="2">
        <f t="shared" si="366"/>
        <v>2942.8407999999999</v>
      </c>
    </row>
    <row r="11738" spans="1:16" ht="14.25" customHeight="1" x14ac:dyDescent="0.35">
      <c r="A11738" s="2" t="s">
        <v>11769</v>
      </c>
      <c r="B11738" s="2" t="s">
        <v>13</v>
      </c>
      <c r="C11738" s="2" t="s">
        <v>36</v>
      </c>
      <c r="D11738" s="2">
        <v>1201.51</v>
      </c>
      <c r="E11738" s="2">
        <v>0.4</v>
      </c>
      <c r="F11738" s="2">
        <f t="shared" si="367"/>
        <v>480.60400000000004</v>
      </c>
      <c r="G11738" s="2">
        <v>2</v>
      </c>
      <c r="H11738" s="2" t="str">
        <f>TEXT(Table1[[#This Row],[order_date]],"mmmm")</f>
        <v>December</v>
      </c>
      <c r="I11738" s="3">
        <v>45269</v>
      </c>
      <c r="J11738" s="3">
        <v>45270</v>
      </c>
      <c r="K11738" s="3" t="str">
        <f>TEXT(Table1[[#This Row],[delivery_date]]-Table1[[#This Row],[order_date]],"D")</f>
        <v>1</v>
      </c>
      <c r="L11738" s="2" t="s">
        <v>15</v>
      </c>
      <c r="M11738" s="2" t="s">
        <v>16</v>
      </c>
      <c r="N11738" s="2">
        <v>177.56</v>
      </c>
      <c r="O11738" s="2" t="s">
        <v>28</v>
      </c>
      <c r="P11738" s="2">
        <f t="shared" si="366"/>
        <v>720.90599999999995</v>
      </c>
    </row>
    <row r="11739" spans="1:16" ht="14.25" customHeight="1" x14ac:dyDescent="0.35">
      <c r="A11739" s="2" t="s">
        <v>11770</v>
      </c>
      <c r="B11739" s="2" t="s">
        <v>13</v>
      </c>
      <c r="C11739" s="2" t="s">
        <v>14</v>
      </c>
      <c r="D11739" s="2">
        <v>1307.99</v>
      </c>
      <c r="E11739" s="2">
        <v>0.18</v>
      </c>
      <c r="F11739" s="2">
        <f t="shared" si="367"/>
        <v>235.43819999999999</v>
      </c>
      <c r="G11739" s="2">
        <v>5</v>
      </c>
      <c r="H11739" s="2" t="str">
        <f>TEXT(Table1[[#This Row],[order_date]],"mmmm")</f>
        <v>August</v>
      </c>
      <c r="I11739" s="3">
        <v>45163</v>
      </c>
      <c r="J11739" s="3">
        <v>45165</v>
      </c>
      <c r="K11739" s="3" t="str">
        <f>TEXT(Table1[[#This Row],[delivery_date]]-Table1[[#This Row],[order_date]],"D")</f>
        <v>2</v>
      </c>
      <c r="L11739" s="2" t="s">
        <v>31</v>
      </c>
      <c r="M11739" s="2" t="s">
        <v>22</v>
      </c>
      <c r="N11739" s="2">
        <v>290.10000000000002</v>
      </c>
      <c r="O11739" s="2" t="s">
        <v>48</v>
      </c>
      <c r="P11739" s="2">
        <f t="shared" si="366"/>
        <v>1072.5518</v>
      </c>
    </row>
    <row r="11740" spans="1:16" ht="14.25" customHeight="1" x14ac:dyDescent="0.35">
      <c r="A11740" s="2" t="s">
        <v>11771</v>
      </c>
      <c r="B11740" s="2" t="s">
        <v>41</v>
      </c>
      <c r="C11740" s="2" t="s">
        <v>33</v>
      </c>
      <c r="D11740" s="2">
        <v>3958.21</v>
      </c>
      <c r="E11740" s="2">
        <v>0.33</v>
      </c>
      <c r="F11740" s="2">
        <f t="shared" si="367"/>
        <v>1306.2093</v>
      </c>
      <c r="G11740" s="2">
        <v>8</v>
      </c>
      <c r="H11740" s="2" t="str">
        <f>TEXT(Table1[[#This Row],[order_date]],"mmmm")</f>
        <v>August</v>
      </c>
      <c r="I11740" s="3">
        <v>45510</v>
      </c>
      <c r="J11740" s="3">
        <v>45514</v>
      </c>
      <c r="K11740" s="3" t="str">
        <f>TEXT(Table1[[#This Row],[delivery_date]]-Table1[[#This Row],[order_date]],"D")</f>
        <v>4</v>
      </c>
      <c r="L11740" s="2" t="s">
        <v>31</v>
      </c>
      <c r="M11740" s="2" t="s">
        <v>16</v>
      </c>
      <c r="N11740" s="2">
        <v>323.20999999999998</v>
      </c>
      <c r="O11740" s="2" t="s">
        <v>28</v>
      </c>
      <c r="P11740" s="2">
        <f t="shared" si="366"/>
        <v>2652.0007000000001</v>
      </c>
    </row>
    <row r="11741" spans="1:16" ht="14.25" customHeight="1" x14ac:dyDescent="0.35">
      <c r="A11741" s="2" t="s">
        <v>11772</v>
      </c>
      <c r="B11741" s="2" t="s">
        <v>19</v>
      </c>
      <c r="C11741" s="2" t="s">
        <v>36</v>
      </c>
      <c r="D11741" s="2">
        <v>3481.55</v>
      </c>
      <c r="E11741" s="2">
        <v>0.16</v>
      </c>
      <c r="F11741" s="2">
        <f t="shared" si="367"/>
        <v>557.048</v>
      </c>
      <c r="G11741" s="2">
        <v>1</v>
      </c>
      <c r="H11741" s="2" t="str">
        <f>TEXT(Table1[[#This Row],[order_date]],"mmmm")</f>
        <v>August</v>
      </c>
      <c r="I11741" s="3">
        <v>45152</v>
      </c>
      <c r="J11741" s="3">
        <v>45157</v>
      </c>
      <c r="K11741" s="3" t="str">
        <f>TEXT(Table1[[#This Row],[delivery_date]]-Table1[[#This Row],[order_date]],"D")</f>
        <v>5</v>
      </c>
      <c r="L11741" s="2" t="s">
        <v>31</v>
      </c>
      <c r="M11741" s="2" t="s">
        <v>16</v>
      </c>
      <c r="N11741" s="2">
        <v>473.55</v>
      </c>
      <c r="O11741" s="2" t="s">
        <v>34</v>
      </c>
      <c r="P11741" s="2">
        <f t="shared" si="366"/>
        <v>2924.5020000000004</v>
      </c>
    </row>
    <row r="11742" spans="1:16" ht="14.25" customHeight="1" x14ac:dyDescent="0.35">
      <c r="A11742" s="2" t="s">
        <v>11773</v>
      </c>
      <c r="B11742" s="2" t="s">
        <v>19</v>
      </c>
      <c r="C11742" s="2" t="s">
        <v>14</v>
      </c>
      <c r="D11742" s="2">
        <v>4388.38</v>
      </c>
      <c r="E11742" s="2">
        <v>0.22</v>
      </c>
      <c r="F11742" s="2">
        <f t="shared" si="367"/>
        <v>965.44360000000006</v>
      </c>
      <c r="G11742" s="2">
        <v>9</v>
      </c>
      <c r="H11742" s="2" t="str">
        <f>TEXT(Table1[[#This Row],[order_date]],"mmmm")</f>
        <v>May</v>
      </c>
      <c r="I11742" s="3">
        <v>45052</v>
      </c>
      <c r="J11742" s="3">
        <v>45058</v>
      </c>
      <c r="K11742" s="3" t="str">
        <f>TEXT(Table1[[#This Row],[delivery_date]]-Table1[[#This Row],[order_date]],"D")</f>
        <v>6</v>
      </c>
      <c r="L11742" s="2" t="s">
        <v>31</v>
      </c>
      <c r="M11742" s="2" t="s">
        <v>16</v>
      </c>
      <c r="N11742" s="2">
        <v>254.25</v>
      </c>
      <c r="O11742" s="2" t="s">
        <v>28</v>
      </c>
      <c r="P11742" s="2">
        <f t="shared" si="366"/>
        <v>3422.9364</v>
      </c>
    </row>
    <row r="11743" spans="1:16" ht="14.25" customHeight="1" x14ac:dyDescent="0.35">
      <c r="A11743" s="2" t="s">
        <v>11774</v>
      </c>
      <c r="B11743" s="2" t="s">
        <v>19</v>
      </c>
      <c r="C11743" s="2" t="s">
        <v>26</v>
      </c>
      <c r="D11743" s="2">
        <v>2077.1799999999998</v>
      </c>
      <c r="E11743" s="2">
        <v>0.27</v>
      </c>
      <c r="F11743" s="2">
        <f t="shared" si="367"/>
        <v>560.83860000000004</v>
      </c>
      <c r="G11743" s="2">
        <v>7</v>
      </c>
      <c r="H11743" s="2" t="str">
        <f>TEXT(Table1[[#This Row],[order_date]],"mmmm")</f>
        <v>September</v>
      </c>
      <c r="I11743" s="3">
        <v>45186</v>
      </c>
      <c r="J11743" s="3">
        <v>45191</v>
      </c>
      <c r="K11743" s="3" t="str">
        <f>TEXT(Table1[[#This Row],[delivery_date]]-Table1[[#This Row],[order_date]],"D")</f>
        <v>5</v>
      </c>
      <c r="L11743" s="2" t="s">
        <v>31</v>
      </c>
      <c r="M11743" s="2" t="s">
        <v>16</v>
      </c>
      <c r="N11743" s="2">
        <v>212.95</v>
      </c>
      <c r="O11743" s="2" t="s">
        <v>48</v>
      </c>
      <c r="P11743" s="2">
        <f t="shared" si="366"/>
        <v>1516.3413999999998</v>
      </c>
    </row>
    <row r="11744" spans="1:16" ht="14.25" customHeight="1" x14ac:dyDescent="0.35">
      <c r="A11744" s="2" t="s">
        <v>11775</v>
      </c>
      <c r="B11744" s="2" t="s">
        <v>25</v>
      </c>
      <c r="C11744" s="2" t="s">
        <v>14</v>
      </c>
      <c r="D11744" s="2">
        <v>2781.91</v>
      </c>
      <c r="E11744" s="2">
        <v>0.38</v>
      </c>
      <c r="F11744" s="2">
        <f t="shared" si="367"/>
        <v>1057.1258</v>
      </c>
      <c r="G11744" s="2">
        <v>5</v>
      </c>
      <c r="H11744" s="2" t="str">
        <f>TEXT(Table1[[#This Row],[order_date]],"mmmm")</f>
        <v>June</v>
      </c>
      <c r="I11744" s="3">
        <v>45465</v>
      </c>
      <c r="J11744" s="3">
        <v>45467</v>
      </c>
      <c r="K11744" s="3" t="str">
        <f>TEXT(Table1[[#This Row],[delivery_date]]-Table1[[#This Row],[order_date]],"D")</f>
        <v>2</v>
      </c>
      <c r="L11744" s="2" t="s">
        <v>31</v>
      </c>
      <c r="M11744" s="2" t="s">
        <v>22</v>
      </c>
      <c r="N11744" s="2">
        <v>423.58</v>
      </c>
      <c r="O11744" s="2" t="s">
        <v>23</v>
      </c>
      <c r="P11744" s="2">
        <f t="shared" si="366"/>
        <v>1724.7841999999998</v>
      </c>
    </row>
    <row r="11745" spans="1:16" ht="14.25" customHeight="1" x14ac:dyDescent="0.35">
      <c r="A11745" s="2" t="s">
        <v>11776</v>
      </c>
      <c r="B11745" s="2" t="s">
        <v>41</v>
      </c>
      <c r="C11745" s="2" t="s">
        <v>20</v>
      </c>
      <c r="D11745" s="2">
        <v>3720.01</v>
      </c>
      <c r="E11745" s="2">
        <v>0.42</v>
      </c>
      <c r="F11745" s="2">
        <f t="shared" si="367"/>
        <v>1562.4041999999999</v>
      </c>
      <c r="G11745" s="2">
        <v>5</v>
      </c>
      <c r="H11745" s="2" t="str">
        <f>TEXT(Table1[[#This Row],[order_date]],"mmmm")</f>
        <v>June</v>
      </c>
      <c r="I11745" s="3">
        <v>45464</v>
      </c>
      <c r="J11745" s="3">
        <v>45467</v>
      </c>
      <c r="K11745" s="3" t="str">
        <f>TEXT(Table1[[#This Row],[delivery_date]]-Table1[[#This Row],[order_date]],"D")</f>
        <v>3</v>
      </c>
      <c r="L11745" s="2" t="s">
        <v>15</v>
      </c>
      <c r="M11745" s="2" t="s">
        <v>22</v>
      </c>
      <c r="N11745" s="2">
        <v>434.79</v>
      </c>
      <c r="O11745" s="2" t="s">
        <v>34</v>
      </c>
      <c r="P11745" s="2">
        <f t="shared" si="366"/>
        <v>2157.6058000000003</v>
      </c>
    </row>
    <row r="11746" spans="1:16" ht="14.25" customHeight="1" x14ac:dyDescent="0.35">
      <c r="A11746" s="2" t="s">
        <v>11777</v>
      </c>
      <c r="B11746" s="2" t="s">
        <v>19</v>
      </c>
      <c r="C11746" s="2" t="s">
        <v>14</v>
      </c>
      <c r="D11746" s="2">
        <v>4873.3599999999997</v>
      </c>
      <c r="E11746" s="2">
        <v>0.22</v>
      </c>
      <c r="F11746" s="2">
        <f t="shared" si="367"/>
        <v>1072.1391999999998</v>
      </c>
      <c r="G11746" s="2">
        <v>9</v>
      </c>
      <c r="H11746" s="2" t="str">
        <f>TEXT(Table1[[#This Row],[order_date]],"mmmm")</f>
        <v>December</v>
      </c>
      <c r="I11746" s="3">
        <v>45279</v>
      </c>
      <c r="J11746" s="3">
        <v>45284</v>
      </c>
      <c r="K11746" s="3" t="str">
        <f>TEXT(Table1[[#This Row],[delivery_date]]-Table1[[#This Row],[order_date]],"D")</f>
        <v>5</v>
      </c>
      <c r="L11746" s="2" t="s">
        <v>31</v>
      </c>
      <c r="M11746" s="2" t="s">
        <v>16</v>
      </c>
      <c r="N11746" s="2">
        <v>1201.0999999999999</v>
      </c>
      <c r="O11746" s="2" t="s">
        <v>48</v>
      </c>
      <c r="P11746" s="2">
        <f t="shared" si="366"/>
        <v>3801.2208000000001</v>
      </c>
    </row>
    <row r="11747" spans="1:16" ht="14.25" customHeight="1" x14ac:dyDescent="0.35">
      <c r="A11747" s="2" t="s">
        <v>11778</v>
      </c>
      <c r="B11747" s="2" t="s">
        <v>25</v>
      </c>
      <c r="C11747" s="2" t="s">
        <v>36</v>
      </c>
      <c r="D11747" s="2">
        <v>4949.2</v>
      </c>
      <c r="E11747" s="2">
        <v>0.12</v>
      </c>
      <c r="F11747" s="2">
        <f t="shared" si="367"/>
        <v>593.904</v>
      </c>
      <c r="G11747" s="2">
        <v>9</v>
      </c>
      <c r="H11747" s="2" t="str">
        <f>TEXT(Table1[[#This Row],[order_date]],"mmmm")</f>
        <v>September</v>
      </c>
      <c r="I11747" s="3">
        <v>45542</v>
      </c>
      <c r="J11747" s="3">
        <v>45546</v>
      </c>
      <c r="K11747" s="3" t="str">
        <f>TEXT(Table1[[#This Row],[delivery_date]]-Table1[[#This Row],[order_date]],"D")</f>
        <v>4</v>
      </c>
      <c r="L11747" s="2" t="s">
        <v>31</v>
      </c>
      <c r="M11747" s="2" t="s">
        <v>22</v>
      </c>
      <c r="N11747" s="2">
        <v>755.07</v>
      </c>
      <c r="O11747" s="2" t="s">
        <v>17</v>
      </c>
      <c r="P11747" s="2">
        <f t="shared" si="366"/>
        <v>4355.2960000000003</v>
      </c>
    </row>
    <row r="11748" spans="1:16" ht="14.25" customHeight="1" x14ac:dyDescent="0.35">
      <c r="A11748" s="2" t="s">
        <v>11779</v>
      </c>
      <c r="B11748" s="2" t="s">
        <v>25</v>
      </c>
      <c r="C11748" s="2" t="s">
        <v>14</v>
      </c>
      <c r="D11748" s="2">
        <v>4995.96</v>
      </c>
      <c r="E11748" s="2">
        <v>0.08</v>
      </c>
      <c r="F11748" s="2">
        <f t="shared" si="367"/>
        <v>399.67680000000001</v>
      </c>
      <c r="G11748" s="2">
        <v>2</v>
      </c>
      <c r="H11748" s="2" t="str">
        <f>TEXT(Table1[[#This Row],[order_date]],"mmmm")</f>
        <v>February</v>
      </c>
      <c r="I11748" s="3">
        <v>44966</v>
      </c>
      <c r="J11748" s="3">
        <v>44968</v>
      </c>
      <c r="K11748" s="3" t="str">
        <f>TEXT(Table1[[#This Row],[delivery_date]]-Table1[[#This Row],[order_date]],"D")</f>
        <v>2</v>
      </c>
      <c r="L11748" s="2" t="s">
        <v>15</v>
      </c>
      <c r="M11748" s="2" t="s">
        <v>16</v>
      </c>
      <c r="N11748" s="2">
        <v>649.04999999999995</v>
      </c>
      <c r="O11748" s="2" t="s">
        <v>48</v>
      </c>
      <c r="P11748" s="2">
        <f t="shared" si="366"/>
        <v>4596.2831999999999</v>
      </c>
    </row>
    <row r="11749" spans="1:16" ht="14.25" customHeight="1" x14ac:dyDescent="0.35">
      <c r="A11749" s="2" t="s">
        <v>11780</v>
      </c>
      <c r="B11749" s="2" t="s">
        <v>25</v>
      </c>
      <c r="C11749" s="2" t="s">
        <v>26</v>
      </c>
      <c r="D11749" s="2">
        <v>4463.58</v>
      </c>
      <c r="E11749" s="2">
        <v>0.17</v>
      </c>
      <c r="F11749" s="2">
        <f t="shared" si="367"/>
        <v>758.80860000000007</v>
      </c>
      <c r="G11749" s="2">
        <v>8</v>
      </c>
      <c r="H11749" s="2" t="str">
        <f>TEXT(Table1[[#This Row],[order_date]],"mmmm")</f>
        <v>November</v>
      </c>
      <c r="I11749" s="3">
        <v>45616</v>
      </c>
      <c r="J11749" s="3">
        <v>45620</v>
      </c>
      <c r="K11749" s="3" t="str">
        <f>TEXT(Table1[[#This Row],[delivery_date]]-Table1[[#This Row],[order_date]],"D")</f>
        <v>4</v>
      </c>
      <c r="L11749" s="2" t="s">
        <v>15</v>
      </c>
      <c r="M11749" s="2" t="s">
        <v>27</v>
      </c>
      <c r="N11749" s="2">
        <v>1276.6600000000001</v>
      </c>
      <c r="O11749" s="2" t="s">
        <v>34</v>
      </c>
      <c r="P11749" s="2">
        <f t="shared" si="366"/>
        <v>3704.7713999999996</v>
      </c>
    </row>
    <row r="11750" spans="1:16" ht="14.25" customHeight="1" x14ac:dyDescent="0.35">
      <c r="A11750" s="2" t="s">
        <v>11781</v>
      </c>
      <c r="B11750" s="2" t="s">
        <v>41</v>
      </c>
      <c r="C11750" s="2" t="s">
        <v>33</v>
      </c>
      <c r="D11750" s="2">
        <v>3234.29</v>
      </c>
      <c r="E11750" s="2">
        <v>0.4</v>
      </c>
      <c r="F11750" s="2">
        <f t="shared" si="367"/>
        <v>1293.7160000000001</v>
      </c>
      <c r="G11750" s="2">
        <v>5</v>
      </c>
      <c r="H11750" s="2" t="str">
        <f>TEXT(Table1[[#This Row],[order_date]],"mmmm")</f>
        <v>March</v>
      </c>
      <c r="I11750" s="3">
        <v>45377</v>
      </c>
      <c r="J11750" s="3">
        <v>45378</v>
      </c>
      <c r="K11750" s="3" t="str">
        <f>TEXT(Table1[[#This Row],[delivery_date]]-Table1[[#This Row],[order_date]],"D")</f>
        <v>1</v>
      </c>
      <c r="L11750" s="2" t="s">
        <v>15</v>
      </c>
      <c r="M11750" s="2" t="s">
        <v>22</v>
      </c>
      <c r="N11750" s="2">
        <v>675.3</v>
      </c>
      <c r="O11750" s="2" t="s">
        <v>28</v>
      </c>
      <c r="P11750" s="2">
        <f t="shared" si="366"/>
        <v>1940.5739999999998</v>
      </c>
    </row>
    <row r="11751" spans="1:16" ht="14.25" customHeight="1" x14ac:dyDescent="0.35">
      <c r="A11751" s="2" t="s">
        <v>11782</v>
      </c>
      <c r="B11751" s="2" t="s">
        <v>25</v>
      </c>
      <c r="C11751" s="2" t="s">
        <v>20</v>
      </c>
      <c r="D11751" s="2">
        <v>134.16</v>
      </c>
      <c r="E11751" s="2">
        <v>0.14000000000000001</v>
      </c>
      <c r="F11751" s="2">
        <f t="shared" si="367"/>
        <v>18.782400000000003</v>
      </c>
      <c r="G11751" s="2">
        <v>2</v>
      </c>
      <c r="H11751" s="2" t="str">
        <f>TEXT(Table1[[#This Row],[order_date]],"mmmm")</f>
        <v>December</v>
      </c>
      <c r="I11751" s="3">
        <v>45639</v>
      </c>
      <c r="J11751" s="3">
        <v>45644</v>
      </c>
      <c r="K11751" s="3" t="str">
        <f>TEXT(Table1[[#This Row],[delivery_date]]-Table1[[#This Row],[order_date]],"D")</f>
        <v>5</v>
      </c>
      <c r="L11751" s="2" t="s">
        <v>31</v>
      </c>
      <c r="M11751" s="2" t="s">
        <v>16</v>
      </c>
      <c r="N11751" s="2">
        <v>30.51</v>
      </c>
      <c r="O11751" s="2" t="s">
        <v>48</v>
      </c>
      <c r="P11751" s="2">
        <f t="shared" si="366"/>
        <v>115.3776</v>
      </c>
    </row>
    <row r="11752" spans="1:16" ht="14.25" customHeight="1" x14ac:dyDescent="0.35">
      <c r="A11752" s="2" t="s">
        <v>11783</v>
      </c>
      <c r="B11752" s="2" t="s">
        <v>41</v>
      </c>
      <c r="C11752" s="2" t="s">
        <v>36</v>
      </c>
      <c r="D11752" s="2">
        <v>3527.76</v>
      </c>
      <c r="E11752" s="2">
        <v>0.02</v>
      </c>
      <c r="F11752" s="2">
        <f t="shared" si="367"/>
        <v>70.555199999999999</v>
      </c>
      <c r="G11752" s="2">
        <v>9</v>
      </c>
      <c r="H11752" s="2" t="str">
        <f>TEXT(Table1[[#This Row],[order_date]],"mmmm")</f>
        <v>July</v>
      </c>
      <c r="I11752" s="3">
        <v>45128</v>
      </c>
      <c r="J11752" s="3">
        <v>45134</v>
      </c>
      <c r="K11752" s="3" t="str">
        <f>TEXT(Table1[[#This Row],[delivery_date]]-Table1[[#This Row],[order_date]],"D")</f>
        <v>6</v>
      </c>
      <c r="L11752" s="2" t="s">
        <v>15</v>
      </c>
      <c r="M11752" s="2" t="s">
        <v>27</v>
      </c>
      <c r="N11752" s="2">
        <v>941.18</v>
      </c>
      <c r="O11752" s="2" t="s">
        <v>28</v>
      </c>
      <c r="P11752" s="2">
        <f t="shared" si="366"/>
        <v>3457.2048000000004</v>
      </c>
    </row>
    <row r="11753" spans="1:16" ht="14.25" customHeight="1" x14ac:dyDescent="0.35">
      <c r="A11753" s="2" t="s">
        <v>11784</v>
      </c>
      <c r="B11753" s="2" t="s">
        <v>13</v>
      </c>
      <c r="C11753" s="2" t="s">
        <v>26</v>
      </c>
      <c r="D11753" s="2">
        <v>1269.1400000000001</v>
      </c>
      <c r="E11753" s="2">
        <v>0.28000000000000003</v>
      </c>
      <c r="F11753" s="2">
        <f t="shared" si="367"/>
        <v>355.35920000000004</v>
      </c>
      <c r="G11753" s="2">
        <v>4</v>
      </c>
      <c r="H11753" s="2" t="str">
        <f>TEXT(Table1[[#This Row],[order_date]],"mmmm")</f>
        <v>June</v>
      </c>
      <c r="I11753" s="3">
        <v>45467</v>
      </c>
      <c r="J11753" s="3">
        <v>45469</v>
      </c>
      <c r="K11753" s="3" t="str">
        <f>TEXT(Table1[[#This Row],[delivery_date]]-Table1[[#This Row],[order_date]],"D")</f>
        <v>2</v>
      </c>
      <c r="L11753" s="2" t="s">
        <v>31</v>
      </c>
      <c r="M11753" s="2" t="s">
        <v>22</v>
      </c>
      <c r="N11753" s="2">
        <v>160.41</v>
      </c>
      <c r="O11753" s="2" t="s">
        <v>34</v>
      </c>
      <c r="P11753" s="2">
        <f t="shared" si="366"/>
        <v>913.7808</v>
      </c>
    </row>
    <row r="11754" spans="1:16" ht="14.25" customHeight="1" x14ac:dyDescent="0.35">
      <c r="A11754" s="2" t="s">
        <v>11785</v>
      </c>
      <c r="B11754" s="2" t="s">
        <v>25</v>
      </c>
      <c r="C11754" s="2" t="s">
        <v>20</v>
      </c>
      <c r="D11754" s="2">
        <v>380.12</v>
      </c>
      <c r="E11754" s="2">
        <v>0.02</v>
      </c>
      <c r="F11754" s="2">
        <f t="shared" si="367"/>
        <v>7.6024000000000003</v>
      </c>
      <c r="G11754" s="2">
        <v>5</v>
      </c>
      <c r="H11754" s="2" t="str">
        <f>TEXT(Table1[[#This Row],[order_date]],"mmmm")</f>
        <v>December</v>
      </c>
      <c r="I11754" s="3">
        <v>45267</v>
      </c>
      <c r="J11754" s="3">
        <v>45272</v>
      </c>
      <c r="K11754" s="3" t="str">
        <f>TEXT(Table1[[#This Row],[delivery_date]]-Table1[[#This Row],[order_date]],"D")</f>
        <v>5</v>
      </c>
      <c r="L11754" s="2" t="s">
        <v>31</v>
      </c>
      <c r="M11754" s="2" t="s">
        <v>22</v>
      </c>
      <c r="N11754" s="2">
        <v>71.48</v>
      </c>
      <c r="O11754" s="2" t="s">
        <v>28</v>
      </c>
      <c r="P11754" s="2">
        <f t="shared" si="366"/>
        <v>372.51760000000002</v>
      </c>
    </row>
    <row r="11755" spans="1:16" ht="14.25" customHeight="1" x14ac:dyDescent="0.35">
      <c r="A11755" s="2" t="s">
        <v>11786</v>
      </c>
      <c r="B11755" s="2" t="s">
        <v>19</v>
      </c>
      <c r="C11755" s="2" t="s">
        <v>14</v>
      </c>
      <c r="D11755" s="2">
        <v>3516.2</v>
      </c>
      <c r="E11755" s="2">
        <v>0.44</v>
      </c>
      <c r="F11755" s="2">
        <f t="shared" si="367"/>
        <v>1547.1279999999999</v>
      </c>
      <c r="G11755" s="2">
        <v>7</v>
      </c>
      <c r="H11755" s="2" t="str">
        <f>TEXT(Table1[[#This Row],[order_date]],"mmmm")</f>
        <v>September</v>
      </c>
      <c r="I11755" s="3">
        <v>45173</v>
      </c>
      <c r="J11755" s="3">
        <v>45174</v>
      </c>
      <c r="K11755" s="3" t="str">
        <f>TEXT(Table1[[#This Row],[delivery_date]]-Table1[[#This Row],[order_date]],"D")</f>
        <v>1</v>
      </c>
      <c r="L11755" s="2" t="s">
        <v>21</v>
      </c>
      <c r="M11755" s="2" t="s">
        <v>27</v>
      </c>
      <c r="N11755" s="2">
        <v>538.1</v>
      </c>
      <c r="O11755" s="2" t="s">
        <v>34</v>
      </c>
      <c r="P11755" s="2">
        <f t="shared" si="366"/>
        <v>1969.0719999999999</v>
      </c>
    </row>
    <row r="11756" spans="1:16" ht="14.25" customHeight="1" x14ac:dyDescent="0.35">
      <c r="A11756" s="2" t="s">
        <v>11787</v>
      </c>
      <c r="B11756" s="2" t="s">
        <v>25</v>
      </c>
      <c r="C11756" s="2" t="s">
        <v>20</v>
      </c>
      <c r="D11756" s="2">
        <v>3804.45</v>
      </c>
      <c r="E11756" s="2">
        <v>0.34</v>
      </c>
      <c r="F11756" s="2">
        <f t="shared" si="367"/>
        <v>1293.5129999999999</v>
      </c>
      <c r="G11756" s="2">
        <v>2</v>
      </c>
      <c r="H11756" s="2" t="str">
        <f>TEXT(Table1[[#This Row],[order_date]],"mmmm")</f>
        <v>April</v>
      </c>
      <c r="I11756" s="3">
        <v>45043</v>
      </c>
      <c r="J11756" s="3">
        <v>45045</v>
      </c>
      <c r="K11756" s="3" t="str">
        <f>TEXT(Table1[[#This Row],[delivery_date]]-Table1[[#This Row],[order_date]],"D")</f>
        <v>2</v>
      </c>
      <c r="L11756" s="2" t="s">
        <v>31</v>
      </c>
      <c r="M11756" s="2" t="s">
        <v>22</v>
      </c>
      <c r="N11756" s="2">
        <v>462.76</v>
      </c>
      <c r="O11756" s="2" t="s">
        <v>34</v>
      </c>
      <c r="P11756" s="2">
        <f t="shared" si="366"/>
        <v>2510.9369999999999</v>
      </c>
    </row>
    <row r="11757" spans="1:16" ht="14.25" customHeight="1" x14ac:dyDescent="0.35">
      <c r="A11757" s="2" t="s">
        <v>11788</v>
      </c>
      <c r="B11757" s="2" t="s">
        <v>13</v>
      </c>
      <c r="C11757" s="2" t="s">
        <v>33</v>
      </c>
      <c r="D11757" s="2">
        <v>3331.22</v>
      </c>
      <c r="E11757" s="2">
        <v>0.13</v>
      </c>
      <c r="F11757" s="2">
        <f t="shared" si="367"/>
        <v>433.05860000000001</v>
      </c>
      <c r="G11757" s="2">
        <v>5</v>
      </c>
      <c r="H11757" s="2" t="str">
        <f>TEXT(Table1[[#This Row],[order_date]],"mmmm")</f>
        <v>January</v>
      </c>
      <c r="I11757" s="3">
        <v>45308</v>
      </c>
      <c r="J11757" s="3">
        <v>45315</v>
      </c>
      <c r="K11757" s="3" t="str">
        <f>TEXT(Table1[[#This Row],[delivery_date]]-Table1[[#This Row],[order_date]],"D")</f>
        <v>7</v>
      </c>
      <c r="L11757" s="2" t="s">
        <v>21</v>
      </c>
      <c r="M11757" s="2" t="s">
        <v>27</v>
      </c>
      <c r="N11757" s="2">
        <v>175.13</v>
      </c>
      <c r="O11757" s="2" t="s">
        <v>48</v>
      </c>
      <c r="P11757" s="2">
        <f t="shared" si="366"/>
        <v>2898.1614</v>
      </c>
    </row>
    <row r="11758" spans="1:16" ht="14.25" customHeight="1" x14ac:dyDescent="0.35">
      <c r="A11758" s="2" t="s">
        <v>11789</v>
      </c>
      <c r="B11758" s="2" t="s">
        <v>13</v>
      </c>
      <c r="C11758" s="2" t="s">
        <v>20</v>
      </c>
      <c r="D11758" s="2">
        <v>1889.33</v>
      </c>
      <c r="E11758" s="2">
        <v>0.23</v>
      </c>
      <c r="F11758" s="2">
        <f t="shared" si="367"/>
        <v>434.54590000000002</v>
      </c>
      <c r="G11758" s="2">
        <v>8</v>
      </c>
      <c r="H11758" s="2" t="str">
        <f>TEXT(Table1[[#This Row],[order_date]],"mmmm")</f>
        <v>August</v>
      </c>
      <c r="I11758" s="3">
        <v>45168</v>
      </c>
      <c r="J11758" s="3">
        <v>45172</v>
      </c>
      <c r="K11758" s="3" t="str">
        <f>TEXT(Table1[[#This Row],[delivery_date]]-Table1[[#This Row],[order_date]],"D")</f>
        <v>4</v>
      </c>
      <c r="L11758" s="2" t="s">
        <v>21</v>
      </c>
      <c r="M11758" s="2" t="s">
        <v>22</v>
      </c>
      <c r="N11758" s="2">
        <v>160.12</v>
      </c>
      <c r="O11758" s="2" t="s">
        <v>23</v>
      </c>
      <c r="P11758" s="2">
        <f t="shared" si="366"/>
        <v>1454.7840999999999</v>
      </c>
    </row>
    <row r="11759" spans="1:16" ht="14.25" customHeight="1" x14ac:dyDescent="0.35">
      <c r="A11759" s="2" t="s">
        <v>11790</v>
      </c>
      <c r="B11759" s="2" t="s">
        <v>25</v>
      </c>
      <c r="C11759" s="2" t="s">
        <v>20</v>
      </c>
      <c r="D11759" s="2">
        <v>2603.92</v>
      </c>
      <c r="E11759" s="2">
        <v>0.37</v>
      </c>
      <c r="F11759" s="2">
        <f t="shared" si="367"/>
        <v>963.45040000000006</v>
      </c>
      <c r="G11759" s="2">
        <v>1</v>
      </c>
      <c r="H11759" s="2" t="str">
        <f>TEXT(Table1[[#This Row],[order_date]],"mmmm")</f>
        <v>December</v>
      </c>
      <c r="I11759" s="3">
        <v>45263</v>
      </c>
      <c r="J11759" s="3">
        <v>45267</v>
      </c>
      <c r="K11759" s="3" t="str">
        <f>TEXT(Table1[[#This Row],[delivery_date]]-Table1[[#This Row],[order_date]],"D")</f>
        <v>4</v>
      </c>
      <c r="L11759" s="2" t="s">
        <v>15</v>
      </c>
      <c r="M11759" s="2" t="s">
        <v>27</v>
      </c>
      <c r="N11759" s="2">
        <v>658.21</v>
      </c>
      <c r="O11759" s="2" t="s">
        <v>17</v>
      </c>
      <c r="P11759" s="2">
        <f t="shared" si="366"/>
        <v>1640.4695999999999</v>
      </c>
    </row>
    <row r="11760" spans="1:16" ht="14.25" customHeight="1" x14ac:dyDescent="0.35">
      <c r="A11760" s="2" t="s">
        <v>11791</v>
      </c>
      <c r="B11760" s="2" t="s">
        <v>13</v>
      </c>
      <c r="C11760" s="2" t="s">
        <v>14</v>
      </c>
      <c r="D11760" s="2">
        <v>4681.24</v>
      </c>
      <c r="E11760" s="2">
        <v>0.46</v>
      </c>
      <c r="F11760" s="2">
        <f t="shared" si="367"/>
        <v>2153.3703999999998</v>
      </c>
      <c r="G11760" s="2">
        <v>8</v>
      </c>
      <c r="H11760" s="2" t="str">
        <f>TEXT(Table1[[#This Row],[order_date]],"mmmm")</f>
        <v>September</v>
      </c>
      <c r="I11760" s="3">
        <v>45173</v>
      </c>
      <c r="J11760" s="3">
        <v>45174</v>
      </c>
      <c r="K11760" s="3" t="str">
        <f>TEXT(Table1[[#This Row],[delivery_date]]-Table1[[#This Row],[order_date]],"D")</f>
        <v>1</v>
      </c>
      <c r="L11760" s="2" t="s">
        <v>21</v>
      </c>
      <c r="M11760" s="2" t="s">
        <v>22</v>
      </c>
      <c r="N11760" s="2">
        <v>395.59</v>
      </c>
      <c r="O11760" s="2" t="s">
        <v>39</v>
      </c>
      <c r="P11760" s="2">
        <f t="shared" si="366"/>
        <v>2527.8696</v>
      </c>
    </row>
    <row r="11761" spans="1:16" ht="14.25" customHeight="1" x14ac:dyDescent="0.35">
      <c r="A11761" s="2" t="s">
        <v>11792</v>
      </c>
      <c r="B11761" s="2" t="s">
        <v>41</v>
      </c>
      <c r="C11761" s="2" t="s">
        <v>14</v>
      </c>
      <c r="D11761" s="2">
        <v>3675.09</v>
      </c>
      <c r="E11761" s="2">
        <v>0.44</v>
      </c>
      <c r="F11761" s="2">
        <f t="shared" si="367"/>
        <v>1617.0396000000001</v>
      </c>
      <c r="G11761" s="2">
        <v>2</v>
      </c>
      <c r="H11761" s="2" t="str">
        <f>TEXT(Table1[[#This Row],[order_date]],"mmmm")</f>
        <v>October</v>
      </c>
      <c r="I11761" s="3">
        <v>45587</v>
      </c>
      <c r="J11761" s="3">
        <v>45592</v>
      </c>
      <c r="K11761" s="3" t="str">
        <f>TEXT(Table1[[#This Row],[delivery_date]]-Table1[[#This Row],[order_date]],"D")</f>
        <v>5</v>
      </c>
      <c r="L11761" s="2" t="s">
        <v>21</v>
      </c>
      <c r="M11761" s="2" t="s">
        <v>16</v>
      </c>
      <c r="N11761" s="2">
        <v>1015.87</v>
      </c>
      <c r="O11761" s="2" t="s">
        <v>48</v>
      </c>
      <c r="P11761" s="2">
        <f t="shared" si="366"/>
        <v>2058.0504000000001</v>
      </c>
    </row>
    <row r="11762" spans="1:16" ht="14.25" customHeight="1" x14ac:dyDescent="0.35">
      <c r="A11762" s="2" t="s">
        <v>11793</v>
      </c>
      <c r="B11762" s="2" t="s">
        <v>41</v>
      </c>
      <c r="C11762" s="2" t="s">
        <v>36</v>
      </c>
      <c r="D11762" s="2">
        <v>2572.9499999999998</v>
      </c>
      <c r="E11762" s="2">
        <v>0.03</v>
      </c>
      <c r="F11762" s="2">
        <f t="shared" si="367"/>
        <v>77.188499999999991</v>
      </c>
      <c r="G11762" s="2">
        <v>4</v>
      </c>
      <c r="H11762" s="2" t="str">
        <f>TEXT(Table1[[#This Row],[order_date]],"mmmm")</f>
        <v>February</v>
      </c>
      <c r="I11762" s="3">
        <v>45337</v>
      </c>
      <c r="J11762" s="3">
        <v>45339</v>
      </c>
      <c r="K11762" s="3" t="str">
        <f>TEXT(Table1[[#This Row],[delivery_date]]-Table1[[#This Row],[order_date]],"D")</f>
        <v>2</v>
      </c>
      <c r="L11762" s="2" t="s">
        <v>21</v>
      </c>
      <c r="M11762" s="2" t="s">
        <v>22</v>
      </c>
      <c r="N11762" s="2">
        <v>303.52</v>
      </c>
      <c r="O11762" s="2" t="s">
        <v>17</v>
      </c>
      <c r="P11762" s="2">
        <f t="shared" si="366"/>
        <v>2495.7614999999996</v>
      </c>
    </row>
    <row r="11763" spans="1:16" ht="14.25" customHeight="1" x14ac:dyDescent="0.35">
      <c r="A11763" s="2" t="s">
        <v>11794</v>
      </c>
      <c r="B11763" s="2" t="s">
        <v>25</v>
      </c>
      <c r="C11763" s="2" t="s">
        <v>14</v>
      </c>
      <c r="D11763" s="2">
        <v>3007.9</v>
      </c>
      <c r="E11763" s="2">
        <v>0.04</v>
      </c>
      <c r="F11763" s="2">
        <f t="shared" si="367"/>
        <v>120.316</v>
      </c>
      <c r="G11763" s="2">
        <v>3</v>
      </c>
      <c r="H11763" s="2" t="str">
        <f>TEXT(Table1[[#This Row],[order_date]],"mmmm")</f>
        <v>April</v>
      </c>
      <c r="I11763" s="3">
        <v>45022</v>
      </c>
      <c r="J11763" s="3">
        <v>45026</v>
      </c>
      <c r="K11763" s="3" t="str">
        <f>TEXT(Table1[[#This Row],[delivery_date]]-Table1[[#This Row],[order_date]],"D")</f>
        <v>4</v>
      </c>
      <c r="L11763" s="2" t="s">
        <v>31</v>
      </c>
      <c r="M11763" s="2" t="s">
        <v>27</v>
      </c>
      <c r="N11763" s="2">
        <v>498.63</v>
      </c>
      <c r="O11763" s="2" t="s">
        <v>48</v>
      </c>
      <c r="P11763" s="2">
        <f t="shared" si="366"/>
        <v>2887.5840000000003</v>
      </c>
    </row>
    <row r="11764" spans="1:16" ht="14.25" customHeight="1" x14ac:dyDescent="0.35">
      <c r="A11764" s="2" t="s">
        <v>11795</v>
      </c>
      <c r="B11764" s="2" t="s">
        <v>41</v>
      </c>
      <c r="C11764" s="2" t="s">
        <v>20</v>
      </c>
      <c r="D11764" s="2">
        <v>4645.6499999999996</v>
      </c>
      <c r="E11764" s="2">
        <v>0.3</v>
      </c>
      <c r="F11764" s="2">
        <f t="shared" si="367"/>
        <v>1393.6949999999999</v>
      </c>
      <c r="G11764" s="2">
        <v>2</v>
      </c>
      <c r="H11764" s="2" t="str">
        <f>TEXT(Table1[[#This Row],[order_date]],"mmmm")</f>
        <v>April</v>
      </c>
      <c r="I11764" s="3">
        <v>45032</v>
      </c>
      <c r="J11764" s="3">
        <v>45036</v>
      </c>
      <c r="K11764" s="3" t="str">
        <f>TEXT(Table1[[#This Row],[delivery_date]]-Table1[[#This Row],[order_date]],"D")</f>
        <v>4</v>
      </c>
      <c r="L11764" s="2" t="s">
        <v>15</v>
      </c>
      <c r="M11764" s="2" t="s">
        <v>27</v>
      </c>
      <c r="N11764" s="2">
        <v>1237.52</v>
      </c>
      <c r="O11764" s="2" t="s">
        <v>48</v>
      </c>
      <c r="P11764" s="2">
        <f t="shared" si="366"/>
        <v>3251.9549999999999</v>
      </c>
    </row>
    <row r="11765" spans="1:16" ht="14.25" customHeight="1" x14ac:dyDescent="0.35">
      <c r="A11765" s="2" t="s">
        <v>11796</v>
      </c>
      <c r="B11765" s="2" t="s">
        <v>41</v>
      </c>
      <c r="C11765" s="2" t="s">
        <v>33</v>
      </c>
      <c r="D11765" s="2">
        <v>2029.53</v>
      </c>
      <c r="E11765" s="2">
        <v>0.25</v>
      </c>
      <c r="F11765" s="2">
        <f t="shared" si="367"/>
        <v>507.38249999999999</v>
      </c>
      <c r="G11765" s="2">
        <v>2</v>
      </c>
      <c r="H11765" s="2" t="str">
        <f>TEXT(Table1[[#This Row],[order_date]],"mmmm")</f>
        <v>August</v>
      </c>
      <c r="I11765" s="3">
        <v>45147</v>
      </c>
      <c r="J11765" s="3">
        <v>45152</v>
      </c>
      <c r="K11765" s="3" t="str">
        <f>TEXT(Table1[[#This Row],[delivery_date]]-Table1[[#This Row],[order_date]],"D")</f>
        <v>5</v>
      </c>
      <c r="L11765" s="2" t="s">
        <v>15</v>
      </c>
      <c r="M11765" s="2" t="s">
        <v>16</v>
      </c>
      <c r="N11765" s="2">
        <v>277.52</v>
      </c>
      <c r="O11765" s="2" t="s">
        <v>34</v>
      </c>
      <c r="P11765" s="2">
        <f t="shared" si="366"/>
        <v>1522.1475</v>
      </c>
    </row>
    <row r="11766" spans="1:16" ht="14.25" customHeight="1" x14ac:dyDescent="0.35">
      <c r="A11766" s="2" t="s">
        <v>11797</v>
      </c>
      <c r="B11766" s="2" t="s">
        <v>19</v>
      </c>
      <c r="C11766" s="2" t="s">
        <v>14</v>
      </c>
      <c r="D11766" s="2">
        <v>599.03</v>
      </c>
      <c r="E11766" s="2">
        <v>0.15</v>
      </c>
      <c r="F11766" s="2">
        <f t="shared" si="367"/>
        <v>89.854499999999987</v>
      </c>
      <c r="G11766" s="2">
        <v>6</v>
      </c>
      <c r="H11766" s="2" t="str">
        <f>TEXT(Table1[[#This Row],[order_date]],"mmmm")</f>
        <v>June</v>
      </c>
      <c r="I11766" s="3">
        <v>45101</v>
      </c>
      <c r="J11766" s="3">
        <v>45108</v>
      </c>
      <c r="K11766" s="3" t="str">
        <f>TEXT(Table1[[#This Row],[delivery_date]]-Table1[[#This Row],[order_date]],"D")</f>
        <v>7</v>
      </c>
      <c r="L11766" s="2" t="s">
        <v>15</v>
      </c>
      <c r="M11766" s="2" t="s">
        <v>27</v>
      </c>
      <c r="N11766" s="2">
        <v>64.39</v>
      </c>
      <c r="O11766" s="2" t="s">
        <v>17</v>
      </c>
      <c r="P11766" s="2">
        <f t="shared" si="366"/>
        <v>509.1755</v>
      </c>
    </row>
    <row r="11767" spans="1:16" ht="14.25" customHeight="1" x14ac:dyDescent="0.35">
      <c r="A11767" s="2" t="s">
        <v>11798</v>
      </c>
      <c r="B11767" s="2" t="s">
        <v>25</v>
      </c>
      <c r="C11767" s="2" t="s">
        <v>36</v>
      </c>
      <c r="D11767" s="2">
        <v>1696.55</v>
      </c>
      <c r="E11767" s="2">
        <v>0.49</v>
      </c>
      <c r="F11767" s="2">
        <f t="shared" si="367"/>
        <v>831.30949999999996</v>
      </c>
      <c r="G11767" s="2">
        <v>3</v>
      </c>
      <c r="H11767" s="2" t="str">
        <f>TEXT(Table1[[#This Row],[order_date]],"mmmm")</f>
        <v>April</v>
      </c>
      <c r="I11767" s="3">
        <v>45403</v>
      </c>
      <c r="J11767" s="3">
        <v>45404</v>
      </c>
      <c r="K11767" s="3" t="str">
        <f>TEXT(Table1[[#This Row],[delivery_date]]-Table1[[#This Row],[order_date]],"D")</f>
        <v>1</v>
      </c>
      <c r="L11767" s="2" t="s">
        <v>31</v>
      </c>
      <c r="M11767" s="2" t="s">
        <v>16</v>
      </c>
      <c r="N11767" s="2">
        <v>98.15</v>
      </c>
      <c r="O11767" s="2" t="s">
        <v>39</v>
      </c>
      <c r="P11767" s="2">
        <f t="shared" si="366"/>
        <v>865.2405</v>
      </c>
    </row>
    <row r="11768" spans="1:16" ht="14.25" customHeight="1" x14ac:dyDescent="0.35">
      <c r="A11768" s="2" t="s">
        <v>11799</v>
      </c>
      <c r="B11768" s="2" t="s">
        <v>13</v>
      </c>
      <c r="C11768" s="2" t="s">
        <v>36</v>
      </c>
      <c r="D11768" s="2">
        <v>2134.48</v>
      </c>
      <c r="E11768" s="2">
        <v>0.37</v>
      </c>
      <c r="F11768" s="2">
        <f t="shared" si="367"/>
        <v>789.75760000000002</v>
      </c>
      <c r="G11768" s="2">
        <v>4</v>
      </c>
      <c r="H11768" s="2" t="str">
        <f>TEXT(Table1[[#This Row],[order_date]],"mmmm")</f>
        <v>June</v>
      </c>
      <c r="I11768" s="3">
        <v>45464</v>
      </c>
      <c r="J11768" s="3">
        <v>45465</v>
      </c>
      <c r="K11768" s="3" t="str">
        <f>TEXT(Table1[[#This Row],[delivery_date]]-Table1[[#This Row],[order_date]],"D")</f>
        <v>1</v>
      </c>
      <c r="L11768" s="2" t="s">
        <v>15</v>
      </c>
      <c r="M11768" s="2" t="s">
        <v>27</v>
      </c>
      <c r="N11768" s="2">
        <v>614.27</v>
      </c>
      <c r="O11768" s="2" t="s">
        <v>28</v>
      </c>
      <c r="P11768" s="2">
        <f t="shared" si="366"/>
        <v>1344.7224000000001</v>
      </c>
    </row>
    <row r="11769" spans="1:16" ht="14.25" customHeight="1" x14ac:dyDescent="0.35">
      <c r="A11769" s="2" t="s">
        <v>11800</v>
      </c>
      <c r="B11769" s="2" t="s">
        <v>25</v>
      </c>
      <c r="C11769" s="2" t="s">
        <v>20</v>
      </c>
      <c r="D11769" s="2">
        <v>1437.52</v>
      </c>
      <c r="E11769" s="2">
        <v>0.34</v>
      </c>
      <c r="F11769" s="2">
        <f t="shared" si="367"/>
        <v>488.75680000000006</v>
      </c>
      <c r="G11769" s="2">
        <v>4</v>
      </c>
      <c r="H11769" s="2" t="str">
        <f>TEXT(Table1[[#This Row],[order_date]],"mmmm")</f>
        <v>August</v>
      </c>
      <c r="I11769" s="3">
        <v>45529</v>
      </c>
      <c r="J11769" s="3">
        <v>45530</v>
      </c>
      <c r="K11769" s="3" t="str">
        <f>TEXT(Table1[[#This Row],[delivery_date]]-Table1[[#This Row],[order_date]],"D")</f>
        <v>1</v>
      </c>
      <c r="L11769" s="2" t="s">
        <v>31</v>
      </c>
      <c r="M11769" s="2" t="s">
        <v>22</v>
      </c>
      <c r="N11769" s="2">
        <v>217.29</v>
      </c>
      <c r="O11769" s="2" t="s">
        <v>34</v>
      </c>
      <c r="P11769" s="2">
        <f t="shared" si="366"/>
        <v>948.76319999999987</v>
      </c>
    </row>
    <row r="11770" spans="1:16" ht="14.25" customHeight="1" x14ac:dyDescent="0.35">
      <c r="A11770" s="2" t="s">
        <v>11801</v>
      </c>
      <c r="B11770" s="2" t="s">
        <v>41</v>
      </c>
      <c r="C11770" s="2" t="s">
        <v>14</v>
      </c>
      <c r="D11770" s="2">
        <v>2691.96</v>
      </c>
      <c r="E11770" s="2">
        <v>0.09</v>
      </c>
      <c r="F11770" s="2">
        <f t="shared" si="367"/>
        <v>242.2764</v>
      </c>
      <c r="G11770" s="2">
        <v>2</v>
      </c>
      <c r="H11770" s="2" t="str">
        <f>TEXT(Table1[[#This Row],[order_date]],"mmmm")</f>
        <v>January</v>
      </c>
      <c r="I11770" s="3">
        <v>45305</v>
      </c>
      <c r="J11770" s="3">
        <v>45309</v>
      </c>
      <c r="K11770" s="3" t="str">
        <f>TEXT(Table1[[#This Row],[delivery_date]]-Table1[[#This Row],[order_date]],"D")</f>
        <v>4</v>
      </c>
      <c r="L11770" s="2" t="s">
        <v>15</v>
      </c>
      <c r="M11770" s="2" t="s">
        <v>22</v>
      </c>
      <c r="N11770" s="2">
        <v>733.36</v>
      </c>
      <c r="O11770" s="2" t="s">
        <v>48</v>
      </c>
      <c r="P11770" s="2">
        <f t="shared" si="366"/>
        <v>2449.6835999999998</v>
      </c>
    </row>
    <row r="11771" spans="1:16" ht="14.25" customHeight="1" x14ac:dyDescent="0.35">
      <c r="A11771" s="2" t="s">
        <v>11802</v>
      </c>
      <c r="B11771" s="2" t="s">
        <v>19</v>
      </c>
      <c r="C11771" s="2" t="s">
        <v>14</v>
      </c>
      <c r="D11771" s="2">
        <v>1593.8</v>
      </c>
      <c r="E11771" s="2">
        <v>0.14000000000000001</v>
      </c>
      <c r="F11771" s="2">
        <f t="shared" si="367"/>
        <v>223.13200000000001</v>
      </c>
      <c r="G11771" s="2">
        <v>4</v>
      </c>
      <c r="H11771" s="2" t="str">
        <f>TEXT(Table1[[#This Row],[order_date]],"mmmm")</f>
        <v>January</v>
      </c>
      <c r="I11771" s="3">
        <v>45322</v>
      </c>
      <c r="J11771" s="3">
        <v>45329</v>
      </c>
      <c r="K11771" s="3" t="str">
        <f>TEXT(Table1[[#This Row],[delivery_date]]-Table1[[#This Row],[order_date]],"D")</f>
        <v>7</v>
      </c>
      <c r="L11771" s="2" t="s">
        <v>15</v>
      </c>
      <c r="M11771" s="2" t="s">
        <v>27</v>
      </c>
      <c r="N11771" s="2">
        <v>253.27</v>
      </c>
      <c r="O11771" s="2" t="s">
        <v>23</v>
      </c>
      <c r="P11771" s="2">
        <f t="shared" si="366"/>
        <v>1370.6679999999999</v>
      </c>
    </row>
    <row r="11772" spans="1:16" ht="14.25" customHeight="1" x14ac:dyDescent="0.35">
      <c r="A11772" s="2" t="s">
        <v>11803</v>
      </c>
      <c r="B11772" s="2" t="s">
        <v>25</v>
      </c>
      <c r="C11772" s="2" t="s">
        <v>36</v>
      </c>
      <c r="D11772" s="2">
        <v>605.58000000000004</v>
      </c>
      <c r="E11772" s="2">
        <v>0.3</v>
      </c>
      <c r="F11772" s="2">
        <f t="shared" si="367"/>
        <v>181.67400000000001</v>
      </c>
      <c r="G11772" s="2">
        <v>2</v>
      </c>
      <c r="H11772" s="2" t="str">
        <f>TEXT(Table1[[#This Row],[order_date]],"mmmm")</f>
        <v>June</v>
      </c>
      <c r="I11772" s="3">
        <v>45454</v>
      </c>
      <c r="J11772" s="3">
        <v>45461</v>
      </c>
      <c r="K11772" s="3" t="str">
        <f>TEXT(Table1[[#This Row],[delivery_date]]-Table1[[#This Row],[order_date]],"D")</f>
        <v>7</v>
      </c>
      <c r="L11772" s="2" t="s">
        <v>15</v>
      </c>
      <c r="M11772" s="2" t="s">
        <v>16</v>
      </c>
      <c r="N11772" s="2">
        <v>163.88</v>
      </c>
      <c r="O11772" s="2" t="s">
        <v>28</v>
      </c>
      <c r="P11772" s="2">
        <f t="shared" si="366"/>
        <v>423.90600000000006</v>
      </c>
    </row>
    <row r="11773" spans="1:16" ht="14.25" customHeight="1" x14ac:dyDescent="0.35">
      <c r="A11773" s="2" t="s">
        <v>11804</v>
      </c>
      <c r="B11773" s="2" t="s">
        <v>25</v>
      </c>
      <c r="C11773" s="2" t="s">
        <v>14</v>
      </c>
      <c r="D11773" s="2">
        <v>1021.54</v>
      </c>
      <c r="E11773" s="2">
        <v>0.4</v>
      </c>
      <c r="F11773" s="2">
        <f t="shared" si="367"/>
        <v>408.61599999999999</v>
      </c>
      <c r="G11773" s="2">
        <v>4</v>
      </c>
      <c r="H11773" s="2" t="str">
        <f>TEXT(Table1[[#This Row],[order_date]],"mmmm")</f>
        <v>February</v>
      </c>
      <c r="I11773" s="3">
        <v>44982</v>
      </c>
      <c r="J11773" s="3">
        <v>44986</v>
      </c>
      <c r="K11773" s="3" t="str">
        <f>TEXT(Table1[[#This Row],[delivery_date]]-Table1[[#This Row],[order_date]],"D")</f>
        <v>4</v>
      </c>
      <c r="L11773" s="2" t="s">
        <v>21</v>
      </c>
      <c r="M11773" s="2" t="s">
        <v>27</v>
      </c>
      <c r="N11773" s="2">
        <v>77.59</v>
      </c>
      <c r="O11773" s="2" t="s">
        <v>48</v>
      </c>
      <c r="P11773" s="2">
        <f t="shared" si="366"/>
        <v>612.92399999999998</v>
      </c>
    </row>
    <row r="11774" spans="1:16" ht="14.25" customHeight="1" x14ac:dyDescent="0.35">
      <c r="A11774" s="2" t="s">
        <v>11805</v>
      </c>
      <c r="B11774" s="2" t="s">
        <v>41</v>
      </c>
      <c r="C11774" s="2" t="s">
        <v>20</v>
      </c>
      <c r="D11774" s="2">
        <v>4598.96</v>
      </c>
      <c r="E11774" s="2">
        <v>0.47</v>
      </c>
      <c r="F11774" s="2">
        <f t="shared" si="367"/>
        <v>2161.5111999999999</v>
      </c>
      <c r="G11774" s="2">
        <v>8</v>
      </c>
      <c r="H11774" s="2" t="str">
        <f>TEXT(Table1[[#This Row],[order_date]],"mmmm")</f>
        <v>July</v>
      </c>
      <c r="I11774" s="3">
        <v>45489</v>
      </c>
      <c r="J11774" s="3">
        <v>45496</v>
      </c>
      <c r="K11774" s="3" t="str">
        <f>TEXT(Table1[[#This Row],[delivery_date]]-Table1[[#This Row],[order_date]],"D")</f>
        <v>7</v>
      </c>
      <c r="L11774" s="2" t="s">
        <v>21</v>
      </c>
      <c r="M11774" s="2" t="s">
        <v>22</v>
      </c>
      <c r="N11774" s="2">
        <v>736.93</v>
      </c>
      <c r="O11774" s="2" t="s">
        <v>34</v>
      </c>
      <c r="P11774" s="2">
        <f t="shared" si="366"/>
        <v>2437.4488000000001</v>
      </c>
    </row>
    <row r="11775" spans="1:16" ht="14.25" customHeight="1" x14ac:dyDescent="0.35">
      <c r="A11775" s="2" t="s">
        <v>11806</v>
      </c>
      <c r="B11775" s="2" t="s">
        <v>41</v>
      </c>
      <c r="C11775" s="2" t="s">
        <v>33</v>
      </c>
      <c r="D11775" s="2">
        <v>3185.02</v>
      </c>
      <c r="E11775" s="2">
        <v>0.35</v>
      </c>
      <c r="F11775" s="2">
        <f t="shared" si="367"/>
        <v>1114.7569999999998</v>
      </c>
      <c r="G11775" s="2">
        <v>9</v>
      </c>
      <c r="H11775" s="2" t="str">
        <f>TEXT(Table1[[#This Row],[order_date]],"mmmm")</f>
        <v>May</v>
      </c>
      <c r="I11775" s="3">
        <v>45413</v>
      </c>
      <c r="J11775" s="3">
        <v>45417</v>
      </c>
      <c r="K11775" s="3" t="str">
        <f>TEXT(Table1[[#This Row],[delivery_date]]-Table1[[#This Row],[order_date]],"D")</f>
        <v>4</v>
      </c>
      <c r="L11775" s="2" t="s">
        <v>31</v>
      </c>
      <c r="M11775" s="2" t="s">
        <v>27</v>
      </c>
      <c r="N11775" s="2">
        <v>511.99</v>
      </c>
      <c r="O11775" s="2" t="s">
        <v>48</v>
      </c>
      <c r="P11775" s="2">
        <f t="shared" si="366"/>
        <v>2070.2629999999999</v>
      </c>
    </row>
    <row r="11776" spans="1:16" ht="14.25" customHeight="1" x14ac:dyDescent="0.35">
      <c r="A11776" s="2" t="s">
        <v>11807</v>
      </c>
      <c r="B11776" s="2" t="s">
        <v>25</v>
      </c>
      <c r="C11776" s="2" t="s">
        <v>20</v>
      </c>
      <c r="D11776" s="2">
        <v>1640.11</v>
      </c>
      <c r="E11776" s="2">
        <v>0.21</v>
      </c>
      <c r="F11776" s="2">
        <f t="shared" si="367"/>
        <v>344.42309999999998</v>
      </c>
      <c r="G11776" s="2">
        <v>4</v>
      </c>
      <c r="H11776" s="2" t="str">
        <f>TEXT(Table1[[#This Row],[order_date]],"mmmm")</f>
        <v>October</v>
      </c>
      <c r="I11776" s="3">
        <v>45209</v>
      </c>
      <c r="J11776" s="3">
        <v>45215</v>
      </c>
      <c r="K11776" s="3" t="str">
        <f>TEXT(Table1[[#This Row],[delivery_date]]-Table1[[#This Row],[order_date]],"D")</f>
        <v>6</v>
      </c>
      <c r="L11776" s="2" t="s">
        <v>21</v>
      </c>
      <c r="M11776" s="2" t="s">
        <v>22</v>
      </c>
      <c r="N11776" s="2">
        <v>481.19</v>
      </c>
      <c r="O11776" s="2" t="s">
        <v>34</v>
      </c>
      <c r="P11776" s="2">
        <f t="shared" si="366"/>
        <v>1295.6868999999999</v>
      </c>
    </row>
    <row r="11777" spans="1:16" ht="14.25" customHeight="1" x14ac:dyDescent="0.35">
      <c r="A11777" s="2" t="s">
        <v>11808</v>
      </c>
      <c r="B11777" s="2" t="s">
        <v>41</v>
      </c>
      <c r="C11777" s="2" t="s">
        <v>14</v>
      </c>
      <c r="D11777" s="2">
        <v>1897.9</v>
      </c>
      <c r="E11777" s="2">
        <v>0.35</v>
      </c>
      <c r="F11777" s="2">
        <f t="shared" si="367"/>
        <v>664.26499999999999</v>
      </c>
      <c r="G11777" s="2">
        <v>4</v>
      </c>
      <c r="H11777" s="2" t="str">
        <f>TEXT(Table1[[#This Row],[order_date]],"mmmm")</f>
        <v>April</v>
      </c>
      <c r="I11777" s="3">
        <v>45383</v>
      </c>
      <c r="J11777" s="3">
        <v>45389</v>
      </c>
      <c r="K11777" s="3" t="str">
        <f>TEXT(Table1[[#This Row],[delivery_date]]-Table1[[#This Row],[order_date]],"D")</f>
        <v>6</v>
      </c>
      <c r="L11777" s="2" t="s">
        <v>31</v>
      </c>
      <c r="M11777" s="2" t="s">
        <v>22</v>
      </c>
      <c r="N11777" s="2">
        <v>328.86</v>
      </c>
      <c r="O11777" s="2" t="s">
        <v>48</v>
      </c>
      <c r="P11777" s="2">
        <f t="shared" si="366"/>
        <v>1233.6350000000002</v>
      </c>
    </row>
    <row r="11778" spans="1:16" ht="14.25" customHeight="1" x14ac:dyDescent="0.35">
      <c r="A11778" s="2" t="s">
        <v>11809</v>
      </c>
      <c r="B11778" s="2" t="s">
        <v>41</v>
      </c>
      <c r="C11778" s="2" t="s">
        <v>20</v>
      </c>
      <c r="D11778" s="2">
        <v>2517.58</v>
      </c>
      <c r="E11778" s="2">
        <v>0.03</v>
      </c>
      <c r="F11778" s="2">
        <f t="shared" si="367"/>
        <v>75.5274</v>
      </c>
      <c r="G11778" s="2">
        <v>7</v>
      </c>
      <c r="H11778" s="2" t="str">
        <f>TEXT(Table1[[#This Row],[order_date]],"mmmm")</f>
        <v>September</v>
      </c>
      <c r="I11778" s="3">
        <v>45548</v>
      </c>
      <c r="J11778" s="3">
        <v>45552</v>
      </c>
      <c r="K11778" s="3" t="str">
        <f>TEXT(Table1[[#This Row],[delivery_date]]-Table1[[#This Row],[order_date]],"D")</f>
        <v>4</v>
      </c>
      <c r="L11778" s="2" t="s">
        <v>31</v>
      </c>
      <c r="M11778" s="2" t="s">
        <v>22</v>
      </c>
      <c r="N11778" s="2">
        <v>191.78</v>
      </c>
      <c r="O11778" s="2" t="s">
        <v>28</v>
      </c>
      <c r="P11778" s="2">
        <f t="shared" ref="P11778:P11841" si="368">D11778-F11778</f>
        <v>2442.0526</v>
      </c>
    </row>
    <row r="11779" spans="1:16" ht="14.25" customHeight="1" x14ac:dyDescent="0.35">
      <c r="A11779" s="2" t="s">
        <v>11810</v>
      </c>
      <c r="B11779" s="2" t="s">
        <v>41</v>
      </c>
      <c r="C11779" s="2" t="s">
        <v>26</v>
      </c>
      <c r="D11779" s="2">
        <v>3398.34</v>
      </c>
      <c r="E11779" s="2">
        <v>0.3</v>
      </c>
      <c r="F11779" s="2">
        <f t="shared" ref="F11779:F11842" si="369">D11779*E11779</f>
        <v>1019.502</v>
      </c>
      <c r="G11779" s="2">
        <v>1</v>
      </c>
      <c r="H11779" s="2" t="str">
        <f>TEXT(Table1[[#This Row],[order_date]],"mmmm")</f>
        <v>March</v>
      </c>
      <c r="I11779" s="3">
        <v>44992</v>
      </c>
      <c r="J11779" s="3">
        <v>44996</v>
      </c>
      <c r="K11779" s="3" t="str">
        <f>TEXT(Table1[[#This Row],[delivery_date]]-Table1[[#This Row],[order_date]],"D")</f>
        <v>4</v>
      </c>
      <c r="L11779" s="2" t="s">
        <v>21</v>
      </c>
      <c r="M11779" s="2" t="s">
        <v>27</v>
      </c>
      <c r="N11779" s="2">
        <v>941.34</v>
      </c>
      <c r="O11779" s="2" t="s">
        <v>23</v>
      </c>
      <c r="P11779" s="2">
        <f t="shared" si="368"/>
        <v>2378.8380000000002</v>
      </c>
    </row>
    <row r="11780" spans="1:16" ht="14.25" customHeight="1" x14ac:dyDescent="0.35">
      <c r="A11780" s="2" t="s">
        <v>11811</v>
      </c>
      <c r="B11780" s="2" t="s">
        <v>41</v>
      </c>
      <c r="C11780" s="2" t="s">
        <v>26</v>
      </c>
      <c r="D11780" s="2">
        <v>2952.68</v>
      </c>
      <c r="E11780" s="2">
        <v>0.45</v>
      </c>
      <c r="F11780" s="2">
        <f t="shared" si="369"/>
        <v>1328.7059999999999</v>
      </c>
      <c r="G11780" s="2">
        <v>7</v>
      </c>
      <c r="H11780" s="2" t="str">
        <f>TEXT(Table1[[#This Row],[order_date]],"mmmm")</f>
        <v>July</v>
      </c>
      <c r="I11780" s="3">
        <v>45500</v>
      </c>
      <c r="J11780" s="3">
        <v>45504</v>
      </c>
      <c r="K11780" s="3" t="str">
        <f>TEXT(Table1[[#This Row],[delivery_date]]-Table1[[#This Row],[order_date]],"D")</f>
        <v>4</v>
      </c>
      <c r="L11780" s="2" t="s">
        <v>21</v>
      </c>
      <c r="M11780" s="2" t="s">
        <v>27</v>
      </c>
      <c r="N11780" s="2">
        <v>848.66</v>
      </c>
      <c r="O11780" s="2" t="s">
        <v>23</v>
      </c>
      <c r="P11780" s="2">
        <f t="shared" si="368"/>
        <v>1623.9739999999999</v>
      </c>
    </row>
    <row r="11781" spans="1:16" ht="14.25" customHeight="1" x14ac:dyDescent="0.35">
      <c r="A11781" s="2" t="s">
        <v>11812</v>
      </c>
      <c r="B11781" s="2" t="s">
        <v>41</v>
      </c>
      <c r="C11781" s="2" t="s">
        <v>14</v>
      </c>
      <c r="D11781" s="2">
        <v>4670.22</v>
      </c>
      <c r="E11781" s="2">
        <v>0.32</v>
      </c>
      <c r="F11781" s="2">
        <f t="shared" si="369"/>
        <v>1494.4704000000002</v>
      </c>
      <c r="G11781" s="2">
        <v>9</v>
      </c>
      <c r="H11781" s="2" t="str">
        <f>TEXT(Table1[[#This Row],[order_date]],"mmmm")</f>
        <v>March</v>
      </c>
      <c r="I11781" s="3">
        <v>44997</v>
      </c>
      <c r="J11781" s="3">
        <v>45000</v>
      </c>
      <c r="K11781" s="3" t="str">
        <f>TEXT(Table1[[#This Row],[delivery_date]]-Table1[[#This Row],[order_date]],"D")</f>
        <v>3</v>
      </c>
      <c r="L11781" s="2" t="s">
        <v>15</v>
      </c>
      <c r="M11781" s="2" t="s">
        <v>22</v>
      </c>
      <c r="N11781" s="2">
        <v>710</v>
      </c>
      <c r="O11781" s="2" t="s">
        <v>34</v>
      </c>
      <c r="P11781" s="2">
        <f t="shared" si="368"/>
        <v>3175.7496000000001</v>
      </c>
    </row>
    <row r="11782" spans="1:16" ht="14.25" customHeight="1" x14ac:dyDescent="0.35">
      <c r="A11782" s="2" t="s">
        <v>11813</v>
      </c>
      <c r="B11782" s="2" t="s">
        <v>19</v>
      </c>
      <c r="C11782" s="2" t="s">
        <v>14</v>
      </c>
      <c r="D11782" s="2">
        <v>3166.17</v>
      </c>
      <c r="E11782" s="2">
        <v>0</v>
      </c>
      <c r="F11782" s="2">
        <f t="shared" si="369"/>
        <v>0</v>
      </c>
      <c r="G11782" s="2">
        <v>4</v>
      </c>
      <c r="H11782" s="2" t="str">
        <f>TEXT(Table1[[#This Row],[order_date]],"mmmm")</f>
        <v>November</v>
      </c>
      <c r="I11782" s="3">
        <v>45604</v>
      </c>
      <c r="J11782" s="3">
        <v>45610</v>
      </c>
      <c r="K11782" s="3" t="str">
        <f>TEXT(Table1[[#This Row],[delivery_date]]-Table1[[#This Row],[order_date]],"D")</f>
        <v>6</v>
      </c>
      <c r="L11782" s="2" t="s">
        <v>15</v>
      </c>
      <c r="M11782" s="2" t="s">
        <v>22</v>
      </c>
      <c r="N11782" s="2">
        <v>788.89</v>
      </c>
      <c r="O11782" s="2" t="s">
        <v>17</v>
      </c>
      <c r="P11782" s="2">
        <f t="shared" si="368"/>
        <v>3166.17</v>
      </c>
    </row>
    <row r="11783" spans="1:16" ht="14.25" customHeight="1" x14ac:dyDescent="0.35">
      <c r="A11783" s="2" t="s">
        <v>11814</v>
      </c>
      <c r="B11783" s="2" t="s">
        <v>41</v>
      </c>
      <c r="C11783" s="2" t="s">
        <v>33</v>
      </c>
      <c r="D11783" s="2">
        <v>4562.88</v>
      </c>
      <c r="E11783" s="2">
        <v>0.35</v>
      </c>
      <c r="F11783" s="2">
        <f t="shared" si="369"/>
        <v>1597.008</v>
      </c>
      <c r="G11783" s="2">
        <v>2</v>
      </c>
      <c r="H11783" s="2" t="str">
        <f>TEXT(Table1[[#This Row],[order_date]],"mmmm")</f>
        <v>June</v>
      </c>
      <c r="I11783" s="3">
        <v>45444</v>
      </c>
      <c r="J11783" s="3">
        <v>45446</v>
      </c>
      <c r="K11783" s="3" t="str">
        <f>TEXT(Table1[[#This Row],[delivery_date]]-Table1[[#This Row],[order_date]],"D")</f>
        <v>2</v>
      </c>
      <c r="L11783" s="2" t="s">
        <v>31</v>
      </c>
      <c r="M11783" s="2" t="s">
        <v>27</v>
      </c>
      <c r="N11783" s="2">
        <v>307.52</v>
      </c>
      <c r="O11783" s="2" t="s">
        <v>28</v>
      </c>
      <c r="P11783" s="2">
        <f t="shared" si="368"/>
        <v>2965.8720000000003</v>
      </c>
    </row>
    <row r="11784" spans="1:16" ht="14.25" customHeight="1" x14ac:dyDescent="0.35">
      <c r="A11784" s="2" t="s">
        <v>11815</v>
      </c>
      <c r="B11784" s="2" t="s">
        <v>13</v>
      </c>
      <c r="C11784" s="2" t="s">
        <v>20</v>
      </c>
      <c r="D11784" s="2">
        <v>126.61</v>
      </c>
      <c r="E11784" s="2">
        <v>0.36</v>
      </c>
      <c r="F11784" s="2">
        <f t="shared" si="369"/>
        <v>45.579599999999999</v>
      </c>
      <c r="G11784" s="2">
        <v>4</v>
      </c>
      <c r="H11784" s="2" t="str">
        <f>TEXT(Table1[[#This Row],[order_date]],"mmmm")</f>
        <v>September</v>
      </c>
      <c r="I11784" s="3">
        <v>45558</v>
      </c>
      <c r="J11784" s="3">
        <v>45559</v>
      </c>
      <c r="K11784" s="3" t="str">
        <f>TEXT(Table1[[#This Row],[delivery_date]]-Table1[[#This Row],[order_date]],"D")</f>
        <v>1</v>
      </c>
      <c r="L11784" s="2" t="s">
        <v>15</v>
      </c>
      <c r="M11784" s="2" t="s">
        <v>27</v>
      </c>
      <c r="N11784" s="2">
        <v>19.170000000000002</v>
      </c>
      <c r="O11784" s="2" t="s">
        <v>34</v>
      </c>
      <c r="P11784" s="2">
        <f t="shared" si="368"/>
        <v>81.0304</v>
      </c>
    </row>
    <row r="11785" spans="1:16" ht="14.25" customHeight="1" x14ac:dyDescent="0.35">
      <c r="A11785" s="2" t="s">
        <v>11816</v>
      </c>
      <c r="B11785" s="2" t="s">
        <v>25</v>
      </c>
      <c r="C11785" s="2" t="s">
        <v>33</v>
      </c>
      <c r="D11785" s="2">
        <v>4463.74</v>
      </c>
      <c r="E11785" s="2">
        <v>0.27</v>
      </c>
      <c r="F11785" s="2">
        <f t="shared" si="369"/>
        <v>1205.2098000000001</v>
      </c>
      <c r="G11785" s="2">
        <v>2</v>
      </c>
      <c r="H11785" s="2" t="str">
        <f>TEXT(Table1[[#This Row],[order_date]],"mmmm")</f>
        <v>July</v>
      </c>
      <c r="I11785" s="3">
        <v>45497</v>
      </c>
      <c r="J11785" s="3">
        <v>45499</v>
      </c>
      <c r="K11785" s="3" t="str">
        <f>TEXT(Table1[[#This Row],[delivery_date]]-Table1[[#This Row],[order_date]],"D")</f>
        <v>2</v>
      </c>
      <c r="L11785" s="2" t="s">
        <v>15</v>
      </c>
      <c r="M11785" s="2" t="s">
        <v>16</v>
      </c>
      <c r="N11785" s="2">
        <v>793.44</v>
      </c>
      <c r="O11785" s="2" t="s">
        <v>34</v>
      </c>
      <c r="P11785" s="2">
        <f t="shared" si="368"/>
        <v>3258.5301999999997</v>
      </c>
    </row>
    <row r="11786" spans="1:16" ht="14.25" customHeight="1" x14ac:dyDescent="0.35">
      <c r="A11786" s="2" t="s">
        <v>11817</v>
      </c>
      <c r="B11786" s="2" t="s">
        <v>19</v>
      </c>
      <c r="C11786" s="2" t="s">
        <v>14</v>
      </c>
      <c r="D11786" s="2">
        <v>3635.15</v>
      </c>
      <c r="E11786" s="2">
        <v>0.41</v>
      </c>
      <c r="F11786" s="2">
        <f t="shared" si="369"/>
        <v>1490.4114999999999</v>
      </c>
      <c r="G11786" s="2">
        <v>7</v>
      </c>
      <c r="H11786" s="2" t="str">
        <f>TEXT(Table1[[#This Row],[order_date]],"mmmm")</f>
        <v>August</v>
      </c>
      <c r="I11786" s="3">
        <v>45517</v>
      </c>
      <c r="J11786" s="3">
        <v>45523</v>
      </c>
      <c r="K11786" s="3" t="str">
        <f>TEXT(Table1[[#This Row],[delivery_date]]-Table1[[#This Row],[order_date]],"D")</f>
        <v>6</v>
      </c>
      <c r="L11786" s="2" t="s">
        <v>31</v>
      </c>
      <c r="M11786" s="2" t="s">
        <v>27</v>
      </c>
      <c r="N11786" s="2">
        <v>973.57</v>
      </c>
      <c r="O11786" s="2" t="s">
        <v>17</v>
      </c>
      <c r="P11786" s="2">
        <f t="shared" si="368"/>
        <v>2144.7385000000004</v>
      </c>
    </row>
    <row r="11787" spans="1:16" ht="14.25" customHeight="1" x14ac:dyDescent="0.35">
      <c r="A11787" s="2" t="s">
        <v>11818</v>
      </c>
      <c r="B11787" s="2" t="s">
        <v>19</v>
      </c>
      <c r="C11787" s="2" t="s">
        <v>14</v>
      </c>
      <c r="D11787" s="2">
        <v>943.75</v>
      </c>
      <c r="E11787" s="2">
        <v>0.1</v>
      </c>
      <c r="F11787" s="2">
        <f t="shared" si="369"/>
        <v>94.375</v>
      </c>
      <c r="G11787" s="2">
        <v>6</v>
      </c>
      <c r="H11787" s="2" t="str">
        <f>TEXT(Table1[[#This Row],[order_date]],"mmmm")</f>
        <v>August</v>
      </c>
      <c r="I11787" s="3">
        <v>45163</v>
      </c>
      <c r="J11787" s="3">
        <v>45168</v>
      </c>
      <c r="K11787" s="3" t="str">
        <f>TEXT(Table1[[#This Row],[delivery_date]]-Table1[[#This Row],[order_date]],"D")</f>
        <v>5</v>
      </c>
      <c r="L11787" s="2" t="s">
        <v>31</v>
      </c>
      <c r="M11787" s="2" t="s">
        <v>16</v>
      </c>
      <c r="N11787" s="2">
        <v>71.010000000000005</v>
      </c>
      <c r="O11787" s="2" t="s">
        <v>48</v>
      </c>
      <c r="P11787" s="2">
        <f t="shared" si="368"/>
        <v>849.375</v>
      </c>
    </row>
    <row r="11788" spans="1:16" ht="14.25" customHeight="1" x14ac:dyDescent="0.35">
      <c r="A11788" s="2" t="s">
        <v>11819</v>
      </c>
      <c r="B11788" s="2" t="s">
        <v>41</v>
      </c>
      <c r="C11788" s="2" t="s">
        <v>36</v>
      </c>
      <c r="D11788" s="2">
        <v>1388.89</v>
      </c>
      <c r="E11788" s="2">
        <v>0.2</v>
      </c>
      <c r="F11788" s="2">
        <f t="shared" si="369"/>
        <v>277.77800000000002</v>
      </c>
      <c r="G11788" s="2">
        <v>2</v>
      </c>
      <c r="H11788" s="2" t="str">
        <f>TEXT(Table1[[#This Row],[order_date]],"mmmm")</f>
        <v>June</v>
      </c>
      <c r="I11788" s="3">
        <v>45082</v>
      </c>
      <c r="J11788" s="3">
        <v>45083</v>
      </c>
      <c r="K11788" s="3" t="str">
        <f>TEXT(Table1[[#This Row],[delivery_date]]-Table1[[#This Row],[order_date]],"D")</f>
        <v>1</v>
      </c>
      <c r="L11788" s="2" t="s">
        <v>21</v>
      </c>
      <c r="M11788" s="2" t="s">
        <v>16</v>
      </c>
      <c r="N11788" s="2">
        <v>210.66</v>
      </c>
      <c r="O11788" s="2" t="s">
        <v>23</v>
      </c>
      <c r="P11788" s="2">
        <f t="shared" si="368"/>
        <v>1111.1120000000001</v>
      </c>
    </row>
    <row r="11789" spans="1:16" ht="14.25" customHeight="1" x14ac:dyDescent="0.35">
      <c r="A11789" s="2" t="s">
        <v>11820</v>
      </c>
      <c r="B11789" s="2" t="s">
        <v>25</v>
      </c>
      <c r="C11789" s="2" t="s">
        <v>33</v>
      </c>
      <c r="D11789" s="2">
        <v>2759.77</v>
      </c>
      <c r="E11789" s="2">
        <v>0.4</v>
      </c>
      <c r="F11789" s="2">
        <f t="shared" si="369"/>
        <v>1103.9080000000001</v>
      </c>
      <c r="G11789" s="2">
        <v>6</v>
      </c>
      <c r="H11789" s="2" t="str">
        <f>TEXT(Table1[[#This Row],[order_date]],"mmmm")</f>
        <v>May</v>
      </c>
      <c r="I11789" s="3">
        <v>45064</v>
      </c>
      <c r="J11789" s="3">
        <v>45070</v>
      </c>
      <c r="K11789" s="3" t="str">
        <f>TEXT(Table1[[#This Row],[delivery_date]]-Table1[[#This Row],[order_date]],"D")</f>
        <v>6</v>
      </c>
      <c r="L11789" s="2" t="s">
        <v>31</v>
      </c>
      <c r="M11789" s="2" t="s">
        <v>27</v>
      </c>
      <c r="N11789" s="2">
        <v>491.85</v>
      </c>
      <c r="O11789" s="2" t="s">
        <v>39</v>
      </c>
      <c r="P11789" s="2">
        <f t="shared" si="368"/>
        <v>1655.8619999999999</v>
      </c>
    </row>
    <row r="11790" spans="1:16" ht="14.25" customHeight="1" x14ac:dyDescent="0.35">
      <c r="A11790" s="2" t="s">
        <v>11821</v>
      </c>
      <c r="B11790" s="2" t="s">
        <v>13</v>
      </c>
      <c r="C11790" s="2" t="s">
        <v>14</v>
      </c>
      <c r="D11790" s="2">
        <v>712.2</v>
      </c>
      <c r="E11790" s="2">
        <v>0.3</v>
      </c>
      <c r="F11790" s="2">
        <f t="shared" si="369"/>
        <v>213.66</v>
      </c>
      <c r="G11790" s="2">
        <v>9</v>
      </c>
      <c r="H11790" s="2" t="str">
        <f>TEXT(Table1[[#This Row],[order_date]],"mmmm")</f>
        <v>June</v>
      </c>
      <c r="I11790" s="3">
        <v>45099</v>
      </c>
      <c r="J11790" s="3">
        <v>45100</v>
      </c>
      <c r="K11790" s="3" t="str">
        <f>TEXT(Table1[[#This Row],[delivery_date]]-Table1[[#This Row],[order_date]],"D")</f>
        <v>1</v>
      </c>
      <c r="L11790" s="2" t="s">
        <v>31</v>
      </c>
      <c r="M11790" s="2" t="s">
        <v>22</v>
      </c>
      <c r="N11790" s="2">
        <v>154.26</v>
      </c>
      <c r="O11790" s="2" t="s">
        <v>34</v>
      </c>
      <c r="P11790" s="2">
        <f t="shared" si="368"/>
        <v>498.54000000000008</v>
      </c>
    </row>
    <row r="11791" spans="1:16" ht="14.25" customHeight="1" x14ac:dyDescent="0.35">
      <c r="A11791" s="2" t="s">
        <v>11822</v>
      </c>
      <c r="B11791" s="2" t="s">
        <v>41</v>
      </c>
      <c r="C11791" s="2" t="s">
        <v>26</v>
      </c>
      <c r="D11791" s="2">
        <v>3948.3</v>
      </c>
      <c r="E11791" s="2">
        <v>0.5</v>
      </c>
      <c r="F11791" s="2">
        <f t="shared" si="369"/>
        <v>1974.15</v>
      </c>
      <c r="G11791" s="2">
        <v>8</v>
      </c>
      <c r="H11791" s="2" t="str">
        <f>TEXT(Table1[[#This Row],[order_date]],"mmmm")</f>
        <v>December</v>
      </c>
      <c r="I11791" s="3">
        <v>45631</v>
      </c>
      <c r="J11791" s="3">
        <v>45635</v>
      </c>
      <c r="K11791" s="3" t="str">
        <f>TEXT(Table1[[#This Row],[delivery_date]]-Table1[[#This Row],[order_date]],"D")</f>
        <v>4</v>
      </c>
      <c r="L11791" s="2" t="s">
        <v>31</v>
      </c>
      <c r="M11791" s="2" t="s">
        <v>27</v>
      </c>
      <c r="N11791" s="2">
        <v>299.29000000000002</v>
      </c>
      <c r="O11791" s="2" t="s">
        <v>28</v>
      </c>
      <c r="P11791" s="2">
        <f t="shared" si="368"/>
        <v>1974.15</v>
      </c>
    </row>
    <row r="11792" spans="1:16" ht="14.25" customHeight="1" x14ac:dyDescent="0.35">
      <c r="A11792" s="2" t="s">
        <v>11823</v>
      </c>
      <c r="B11792" s="2" t="s">
        <v>25</v>
      </c>
      <c r="C11792" s="2" t="s">
        <v>36</v>
      </c>
      <c r="D11792" s="2">
        <v>3976.75</v>
      </c>
      <c r="E11792" s="2">
        <v>0.03</v>
      </c>
      <c r="F11792" s="2">
        <f t="shared" si="369"/>
        <v>119.30249999999999</v>
      </c>
      <c r="G11792" s="2">
        <v>9</v>
      </c>
      <c r="H11792" s="2" t="str">
        <f>TEXT(Table1[[#This Row],[order_date]],"mmmm")</f>
        <v>June</v>
      </c>
      <c r="I11792" s="3">
        <v>45104</v>
      </c>
      <c r="J11792" s="3">
        <v>45111</v>
      </c>
      <c r="K11792" s="3" t="str">
        <f>TEXT(Table1[[#This Row],[delivery_date]]-Table1[[#This Row],[order_date]],"D")</f>
        <v>7</v>
      </c>
      <c r="L11792" s="2" t="s">
        <v>21</v>
      </c>
      <c r="M11792" s="2" t="s">
        <v>16</v>
      </c>
      <c r="N11792" s="2">
        <v>478.55</v>
      </c>
      <c r="O11792" s="2" t="s">
        <v>48</v>
      </c>
      <c r="P11792" s="2">
        <f t="shared" si="368"/>
        <v>3857.4475000000002</v>
      </c>
    </row>
    <row r="11793" spans="1:16" ht="14.25" customHeight="1" x14ac:dyDescent="0.35">
      <c r="A11793" s="2" t="s">
        <v>11824</v>
      </c>
      <c r="B11793" s="2" t="s">
        <v>41</v>
      </c>
      <c r="C11793" s="2" t="s">
        <v>20</v>
      </c>
      <c r="D11793" s="2">
        <v>1574.65</v>
      </c>
      <c r="E11793" s="2">
        <v>0.12</v>
      </c>
      <c r="F11793" s="2">
        <f t="shared" si="369"/>
        <v>188.958</v>
      </c>
      <c r="G11793" s="2">
        <v>5</v>
      </c>
      <c r="H11793" s="2" t="str">
        <f>TEXT(Table1[[#This Row],[order_date]],"mmmm")</f>
        <v>February</v>
      </c>
      <c r="I11793" s="3">
        <v>45342</v>
      </c>
      <c r="J11793" s="3">
        <v>45346</v>
      </c>
      <c r="K11793" s="3" t="str">
        <f>TEXT(Table1[[#This Row],[delivery_date]]-Table1[[#This Row],[order_date]],"D")</f>
        <v>4</v>
      </c>
      <c r="L11793" s="2" t="s">
        <v>21</v>
      </c>
      <c r="M11793" s="2" t="s">
        <v>16</v>
      </c>
      <c r="N11793" s="2">
        <v>96.42</v>
      </c>
      <c r="O11793" s="2" t="s">
        <v>23</v>
      </c>
      <c r="P11793" s="2">
        <f t="shared" si="368"/>
        <v>1385.692</v>
      </c>
    </row>
    <row r="11794" spans="1:16" ht="14.25" customHeight="1" x14ac:dyDescent="0.35">
      <c r="A11794" s="2" t="s">
        <v>11825</v>
      </c>
      <c r="B11794" s="2" t="s">
        <v>41</v>
      </c>
      <c r="C11794" s="2" t="s">
        <v>36</v>
      </c>
      <c r="D11794" s="2">
        <v>442.1</v>
      </c>
      <c r="E11794" s="2">
        <v>0.1</v>
      </c>
      <c r="F11794" s="2">
        <f t="shared" si="369"/>
        <v>44.210000000000008</v>
      </c>
      <c r="G11794" s="2">
        <v>2</v>
      </c>
      <c r="H11794" s="2" t="str">
        <f>TEXT(Table1[[#This Row],[order_date]],"mmmm")</f>
        <v>May</v>
      </c>
      <c r="I11794" s="3">
        <v>45070</v>
      </c>
      <c r="J11794" s="3">
        <v>45075</v>
      </c>
      <c r="K11794" s="3" t="str">
        <f>TEXT(Table1[[#This Row],[delivery_date]]-Table1[[#This Row],[order_date]],"D")</f>
        <v>5</v>
      </c>
      <c r="L11794" s="2" t="s">
        <v>15</v>
      </c>
      <c r="M11794" s="2" t="s">
        <v>16</v>
      </c>
      <c r="N11794" s="2">
        <v>38.47</v>
      </c>
      <c r="O11794" s="2" t="s">
        <v>28</v>
      </c>
      <c r="P11794" s="2">
        <f t="shared" si="368"/>
        <v>397.89</v>
      </c>
    </row>
    <row r="11795" spans="1:16" ht="14.25" customHeight="1" x14ac:dyDescent="0.35">
      <c r="A11795" s="2" t="s">
        <v>11826</v>
      </c>
      <c r="B11795" s="2" t="s">
        <v>41</v>
      </c>
      <c r="C11795" s="2" t="s">
        <v>20</v>
      </c>
      <c r="D11795" s="2">
        <v>4945.3500000000004</v>
      </c>
      <c r="E11795" s="2">
        <v>0.49</v>
      </c>
      <c r="F11795" s="2">
        <f t="shared" si="369"/>
        <v>2423.2215000000001</v>
      </c>
      <c r="G11795" s="2">
        <v>5</v>
      </c>
      <c r="H11795" s="2" t="str">
        <f>TEXT(Table1[[#This Row],[order_date]],"mmmm")</f>
        <v>March</v>
      </c>
      <c r="I11795" s="3">
        <v>45376</v>
      </c>
      <c r="J11795" s="3">
        <v>45378</v>
      </c>
      <c r="K11795" s="3" t="str">
        <f>TEXT(Table1[[#This Row],[delivery_date]]-Table1[[#This Row],[order_date]],"D")</f>
        <v>2</v>
      </c>
      <c r="L11795" s="2" t="s">
        <v>15</v>
      </c>
      <c r="M11795" s="2" t="s">
        <v>22</v>
      </c>
      <c r="N11795" s="2">
        <v>859.34</v>
      </c>
      <c r="O11795" s="2" t="s">
        <v>34</v>
      </c>
      <c r="P11795" s="2">
        <f t="shared" si="368"/>
        <v>2522.1285000000003</v>
      </c>
    </row>
    <row r="11796" spans="1:16" ht="14.25" customHeight="1" x14ac:dyDescent="0.35">
      <c r="A11796" s="2" t="s">
        <v>11827</v>
      </c>
      <c r="B11796" s="2" t="s">
        <v>41</v>
      </c>
      <c r="C11796" s="2" t="s">
        <v>26</v>
      </c>
      <c r="D11796" s="2">
        <v>1328.57</v>
      </c>
      <c r="E11796" s="2">
        <v>0.43</v>
      </c>
      <c r="F11796" s="2">
        <f t="shared" si="369"/>
        <v>571.28509999999994</v>
      </c>
      <c r="G11796" s="2">
        <v>3</v>
      </c>
      <c r="H11796" s="2" t="str">
        <f>TEXT(Table1[[#This Row],[order_date]],"mmmm")</f>
        <v>November</v>
      </c>
      <c r="I11796" s="3">
        <v>45248</v>
      </c>
      <c r="J11796" s="3">
        <v>45250</v>
      </c>
      <c r="K11796" s="3" t="str">
        <f>TEXT(Table1[[#This Row],[delivery_date]]-Table1[[#This Row],[order_date]],"D")</f>
        <v>2</v>
      </c>
      <c r="L11796" s="2" t="s">
        <v>15</v>
      </c>
      <c r="M11796" s="2" t="s">
        <v>27</v>
      </c>
      <c r="N11796" s="2">
        <v>144.47999999999999</v>
      </c>
      <c r="O11796" s="2" t="s">
        <v>17</v>
      </c>
      <c r="P11796" s="2">
        <f t="shared" si="368"/>
        <v>757.28489999999999</v>
      </c>
    </row>
    <row r="11797" spans="1:16" ht="14.25" customHeight="1" x14ac:dyDescent="0.35">
      <c r="A11797" s="2" t="s">
        <v>11828</v>
      </c>
      <c r="B11797" s="2" t="s">
        <v>41</v>
      </c>
      <c r="C11797" s="2" t="s">
        <v>20</v>
      </c>
      <c r="D11797" s="2">
        <v>431.04</v>
      </c>
      <c r="E11797" s="2">
        <v>7.0000000000000007E-2</v>
      </c>
      <c r="F11797" s="2">
        <f t="shared" si="369"/>
        <v>30.172800000000006</v>
      </c>
      <c r="G11797" s="2">
        <v>4</v>
      </c>
      <c r="H11797" s="2" t="str">
        <f>TEXT(Table1[[#This Row],[order_date]],"mmmm")</f>
        <v>October</v>
      </c>
      <c r="I11797" s="3">
        <v>45585</v>
      </c>
      <c r="J11797" s="3">
        <v>45592</v>
      </c>
      <c r="K11797" s="3" t="str">
        <f>TEXT(Table1[[#This Row],[delivery_date]]-Table1[[#This Row],[order_date]],"D")</f>
        <v>7</v>
      </c>
      <c r="L11797" s="2" t="s">
        <v>21</v>
      </c>
      <c r="M11797" s="2" t="s">
        <v>27</v>
      </c>
      <c r="N11797" s="2">
        <v>73.22</v>
      </c>
      <c r="O11797" s="2" t="s">
        <v>17</v>
      </c>
      <c r="P11797" s="2">
        <f t="shared" si="368"/>
        <v>400.86720000000003</v>
      </c>
    </row>
    <row r="11798" spans="1:16" ht="14.25" customHeight="1" x14ac:dyDescent="0.35">
      <c r="A11798" s="2" t="s">
        <v>11829</v>
      </c>
      <c r="B11798" s="2" t="s">
        <v>41</v>
      </c>
      <c r="C11798" s="2" t="s">
        <v>33</v>
      </c>
      <c r="D11798" s="2">
        <v>1716.83</v>
      </c>
      <c r="E11798" s="2">
        <v>0.18</v>
      </c>
      <c r="F11798" s="2">
        <f t="shared" si="369"/>
        <v>309.02939999999995</v>
      </c>
      <c r="G11798" s="2">
        <v>7</v>
      </c>
      <c r="H11798" s="2" t="str">
        <f>TEXT(Table1[[#This Row],[order_date]],"mmmm")</f>
        <v>January</v>
      </c>
      <c r="I11798" s="3">
        <v>45303</v>
      </c>
      <c r="J11798" s="3">
        <v>45305</v>
      </c>
      <c r="K11798" s="3" t="str">
        <f>TEXT(Table1[[#This Row],[delivery_date]]-Table1[[#This Row],[order_date]],"D")</f>
        <v>2</v>
      </c>
      <c r="L11798" s="2" t="s">
        <v>21</v>
      </c>
      <c r="M11798" s="2" t="s">
        <v>22</v>
      </c>
      <c r="N11798" s="2">
        <v>424.66</v>
      </c>
      <c r="O11798" s="2" t="s">
        <v>17</v>
      </c>
      <c r="P11798" s="2">
        <f t="shared" si="368"/>
        <v>1407.8006</v>
      </c>
    </row>
    <row r="11799" spans="1:16" ht="14.25" customHeight="1" x14ac:dyDescent="0.35">
      <c r="A11799" s="2" t="s">
        <v>11830</v>
      </c>
      <c r="B11799" s="2" t="s">
        <v>41</v>
      </c>
      <c r="C11799" s="2" t="s">
        <v>20</v>
      </c>
      <c r="D11799" s="2">
        <v>4848.12</v>
      </c>
      <c r="E11799" s="2">
        <v>0.03</v>
      </c>
      <c r="F11799" s="2">
        <f t="shared" si="369"/>
        <v>145.4436</v>
      </c>
      <c r="G11799" s="2">
        <v>2</v>
      </c>
      <c r="H11799" s="2" t="str">
        <f>TEXT(Table1[[#This Row],[order_date]],"mmmm")</f>
        <v>July</v>
      </c>
      <c r="I11799" s="3">
        <v>45481</v>
      </c>
      <c r="J11799" s="3">
        <v>45486</v>
      </c>
      <c r="K11799" s="3" t="str">
        <f>TEXT(Table1[[#This Row],[delivery_date]]-Table1[[#This Row],[order_date]],"D")</f>
        <v>5</v>
      </c>
      <c r="L11799" s="2" t="s">
        <v>31</v>
      </c>
      <c r="M11799" s="2" t="s">
        <v>22</v>
      </c>
      <c r="N11799" s="2">
        <v>701.25</v>
      </c>
      <c r="O11799" s="2" t="s">
        <v>23</v>
      </c>
      <c r="P11799" s="2">
        <f t="shared" si="368"/>
        <v>4702.6764000000003</v>
      </c>
    </row>
    <row r="11800" spans="1:16" ht="14.25" customHeight="1" x14ac:dyDescent="0.35">
      <c r="A11800" s="2" t="s">
        <v>11831</v>
      </c>
      <c r="B11800" s="2" t="s">
        <v>13</v>
      </c>
      <c r="C11800" s="2" t="s">
        <v>20</v>
      </c>
      <c r="D11800" s="2">
        <v>3985.35</v>
      </c>
      <c r="E11800" s="2">
        <v>0.32</v>
      </c>
      <c r="F11800" s="2">
        <f t="shared" si="369"/>
        <v>1275.3119999999999</v>
      </c>
      <c r="G11800" s="2">
        <v>6</v>
      </c>
      <c r="H11800" s="2" t="str">
        <f>TEXT(Table1[[#This Row],[order_date]],"mmmm")</f>
        <v>May</v>
      </c>
      <c r="I11800" s="3">
        <v>45072</v>
      </c>
      <c r="J11800" s="3">
        <v>45075</v>
      </c>
      <c r="K11800" s="3" t="str">
        <f>TEXT(Table1[[#This Row],[delivery_date]]-Table1[[#This Row],[order_date]],"D")</f>
        <v>3</v>
      </c>
      <c r="L11800" s="2" t="s">
        <v>31</v>
      </c>
      <c r="M11800" s="2" t="s">
        <v>22</v>
      </c>
      <c r="N11800" s="2">
        <v>919.76</v>
      </c>
      <c r="O11800" s="2" t="s">
        <v>23</v>
      </c>
      <c r="P11800" s="2">
        <f t="shared" si="368"/>
        <v>2710.038</v>
      </c>
    </row>
    <row r="11801" spans="1:16" ht="14.25" customHeight="1" x14ac:dyDescent="0.35">
      <c r="A11801" s="2" t="s">
        <v>11832</v>
      </c>
      <c r="B11801" s="2" t="s">
        <v>19</v>
      </c>
      <c r="C11801" s="2" t="s">
        <v>36</v>
      </c>
      <c r="D11801" s="2">
        <v>2453.63</v>
      </c>
      <c r="E11801" s="2">
        <v>0.17</v>
      </c>
      <c r="F11801" s="2">
        <f t="shared" si="369"/>
        <v>417.11710000000005</v>
      </c>
      <c r="G11801" s="2">
        <v>1</v>
      </c>
      <c r="H11801" s="2" t="str">
        <f>TEXT(Table1[[#This Row],[order_date]],"mmmm")</f>
        <v>September</v>
      </c>
      <c r="I11801" s="3">
        <v>45549</v>
      </c>
      <c r="J11801" s="3">
        <v>45551</v>
      </c>
      <c r="K11801" s="3" t="str">
        <f>TEXT(Table1[[#This Row],[delivery_date]]-Table1[[#This Row],[order_date]],"D")</f>
        <v>2</v>
      </c>
      <c r="L11801" s="2" t="s">
        <v>21</v>
      </c>
      <c r="M11801" s="2" t="s">
        <v>22</v>
      </c>
      <c r="N11801" s="2">
        <v>592.86</v>
      </c>
      <c r="O11801" s="2" t="s">
        <v>48</v>
      </c>
      <c r="P11801" s="2">
        <f t="shared" si="368"/>
        <v>2036.5129000000002</v>
      </c>
    </row>
    <row r="11802" spans="1:16" ht="14.25" customHeight="1" x14ac:dyDescent="0.35">
      <c r="A11802" s="2" t="s">
        <v>11833</v>
      </c>
      <c r="B11802" s="2" t="s">
        <v>13</v>
      </c>
      <c r="C11802" s="2" t="s">
        <v>26</v>
      </c>
      <c r="D11802" s="2">
        <v>1596.12</v>
      </c>
      <c r="E11802" s="2">
        <v>0.13</v>
      </c>
      <c r="F11802" s="2">
        <f t="shared" si="369"/>
        <v>207.4956</v>
      </c>
      <c r="G11802" s="2">
        <v>3</v>
      </c>
      <c r="H11802" s="2" t="str">
        <f>TEXT(Table1[[#This Row],[order_date]],"mmmm")</f>
        <v>June</v>
      </c>
      <c r="I11802" s="3">
        <v>45100</v>
      </c>
      <c r="J11802" s="3">
        <v>45101</v>
      </c>
      <c r="K11802" s="3" t="str">
        <f>TEXT(Table1[[#This Row],[delivery_date]]-Table1[[#This Row],[order_date]],"D")</f>
        <v>1</v>
      </c>
      <c r="L11802" s="2" t="s">
        <v>31</v>
      </c>
      <c r="M11802" s="2" t="s">
        <v>27</v>
      </c>
      <c r="N11802" s="2">
        <v>294.52999999999997</v>
      </c>
      <c r="O11802" s="2" t="s">
        <v>17</v>
      </c>
      <c r="P11802" s="2">
        <f t="shared" si="368"/>
        <v>1388.6243999999999</v>
      </c>
    </row>
    <row r="11803" spans="1:16" ht="14.25" customHeight="1" x14ac:dyDescent="0.35">
      <c r="A11803" s="2" t="s">
        <v>11834</v>
      </c>
      <c r="B11803" s="2" t="s">
        <v>41</v>
      </c>
      <c r="C11803" s="2" t="s">
        <v>20</v>
      </c>
      <c r="D11803" s="2">
        <v>2174.1999999999998</v>
      </c>
      <c r="E11803" s="2">
        <v>0.26</v>
      </c>
      <c r="F11803" s="2">
        <f t="shared" si="369"/>
        <v>565.29199999999992</v>
      </c>
      <c r="G11803" s="2">
        <v>7</v>
      </c>
      <c r="H11803" s="2" t="str">
        <f>TEXT(Table1[[#This Row],[order_date]],"mmmm")</f>
        <v>December</v>
      </c>
      <c r="I11803" s="3">
        <v>45651</v>
      </c>
      <c r="J11803" s="3">
        <v>45652</v>
      </c>
      <c r="K11803" s="3" t="str">
        <f>TEXT(Table1[[#This Row],[delivery_date]]-Table1[[#This Row],[order_date]],"D")</f>
        <v>1</v>
      </c>
      <c r="L11803" s="2" t="s">
        <v>21</v>
      </c>
      <c r="M11803" s="2" t="s">
        <v>22</v>
      </c>
      <c r="N11803" s="2">
        <v>257.64999999999998</v>
      </c>
      <c r="O11803" s="2" t="s">
        <v>48</v>
      </c>
      <c r="P11803" s="2">
        <f t="shared" si="368"/>
        <v>1608.9079999999999</v>
      </c>
    </row>
    <row r="11804" spans="1:16" ht="14.25" customHeight="1" x14ac:dyDescent="0.35">
      <c r="A11804" s="2" t="s">
        <v>11835</v>
      </c>
      <c r="B11804" s="2" t="s">
        <v>41</v>
      </c>
      <c r="C11804" s="2" t="s">
        <v>33</v>
      </c>
      <c r="D11804" s="2">
        <v>185.09</v>
      </c>
      <c r="E11804" s="2">
        <v>0.4</v>
      </c>
      <c r="F11804" s="2">
        <f t="shared" si="369"/>
        <v>74.036000000000001</v>
      </c>
      <c r="G11804" s="2">
        <v>5</v>
      </c>
      <c r="H11804" s="2" t="str">
        <f>TEXT(Table1[[#This Row],[order_date]],"mmmm")</f>
        <v>September</v>
      </c>
      <c r="I11804" s="3">
        <v>45541</v>
      </c>
      <c r="J11804" s="3">
        <v>45545</v>
      </c>
      <c r="K11804" s="3" t="str">
        <f>TEXT(Table1[[#This Row],[delivery_date]]-Table1[[#This Row],[order_date]],"D")</f>
        <v>4</v>
      </c>
      <c r="L11804" s="2" t="s">
        <v>15</v>
      </c>
      <c r="M11804" s="2" t="s">
        <v>27</v>
      </c>
      <c r="N11804" s="2">
        <v>46.16</v>
      </c>
      <c r="O11804" s="2" t="s">
        <v>34</v>
      </c>
      <c r="P11804" s="2">
        <f t="shared" si="368"/>
        <v>111.054</v>
      </c>
    </row>
    <row r="11805" spans="1:16" ht="14.25" customHeight="1" x14ac:dyDescent="0.35">
      <c r="A11805" s="2" t="s">
        <v>11836</v>
      </c>
      <c r="B11805" s="2" t="s">
        <v>13</v>
      </c>
      <c r="C11805" s="2" t="s">
        <v>36</v>
      </c>
      <c r="D11805" s="2">
        <v>3620.02</v>
      </c>
      <c r="E11805" s="2">
        <v>0.2</v>
      </c>
      <c r="F11805" s="2">
        <f t="shared" si="369"/>
        <v>724.00400000000002</v>
      </c>
      <c r="G11805" s="2">
        <v>8</v>
      </c>
      <c r="H11805" s="2" t="str">
        <f>TEXT(Table1[[#This Row],[order_date]],"mmmm")</f>
        <v>June</v>
      </c>
      <c r="I11805" s="3">
        <v>45084</v>
      </c>
      <c r="J11805" s="3">
        <v>45090</v>
      </c>
      <c r="K11805" s="3" t="str">
        <f>TEXT(Table1[[#This Row],[delivery_date]]-Table1[[#This Row],[order_date]],"D")</f>
        <v>6</v>
      </c>
      <c r="L11805" s="2" t="s">
        <v>15</v>
      </c>
      <c r="M11805" s="2" t="s">
        <v>22</v>
      </c>
      <c r="N11805" s="2">
        <v>523.46</v>
      </c>
      <c r="O11805" s="2" t="s">
        <v>23</v>
      </c>
      <c r="P11805" s="2">
        <f t="shared" si="368"/>
        <v>2896.0160000000001</v>
      </c>
    </row>
    <row r="11806" spans="1:16" ht="14.25" customHeight="1" x14ac:dyDescent="0.35">
      <c r="A11806" s="2" t="s">
        <v>11837</v>
      </c>
      <c r="B11806" s="2" t="s">
        <v>13</v>
      </c>
      <c r="C11806" s="2" t="s">
        <v>26</v>
      </c>
      <c r="D11806" s="2">
        <v>588.26</v>
      </c>
      <c r="E11806" s="2">
        <v>0.38</v>
      </c>
      <c r="F11806" s="2">
        <f t="shared" si="369"/>
        <v>223.53880000000001</v>
      </c>
      <c r="G11806" s="2">
        <v>7</v>
      </c>
      <c r="H11806" s="2" t="str">
        <f>TEXT(Table1[[#This Row],[order_date]],"mmmm")</f>
        <v>December</v>
      </c>
      <c r="I11806" s="3">
        <v>45630</v>
      </c>
      <c r="J11806" s="3">
        <v>45634</v>
      </c>
      <c r="K11806" s="3" t="str">
        <f>TEXT(Table1[[#This Row],[delivery_date]]-Table1[[#This Row],[order_date]],"D")</f>
        <v>4</v>
      </c>
      <c r="L11806" s="2" t="s">
        <v>15</v>
      </c>
      <c r="M11806" s="2" t="s">
        <v>22</v>
      </c>
      <c r="N11806" s="2">
        <v>116.16</v>
      </c>
      <c r="O11806" s="2" t="s">
        <v>23</v>
      </c>
      <c r="P11806" s="2">
        <f t="shared" si="368"/>
        <v>364.72119999999995</v>
      </c>
    </row>
    <row r="11807" spans="1:16" ht="14.25" customHeight="1" x14ac:dyDescent="0.35">
      <c r="A11807" s="2" t="s">
        <v>11838</v>
      </c>
      <c r="B11807" s="2" t="s">
        <v>19</v>
      </c>
      <c r="C11807" s="2" t="s">
        <v>26</v>
      </c>
      <c r="D11807" s="2">
        <v>2643.28</v>
      </c>
      <c r="E11807" s="2">
        <v>0.22</v>
      </c>
      <c r="F11807" s="2">
        <f t="shared" si="369"/>
        <v>581.52160000000003</v>
      </c>
      <c r="G11807" s="2">
        <v>7</v>
      </c>
      <c r="H11807" s="2" t="str">
        <f>TEXT(Table1[[#This Row],[order_date]],"mmmm")</f>
        <v>July</v>
      </c>
      <c r="I11807" s="3">
        <v>45479</v>
      </c>
      <c r="J11807" s="3">
        <v>45481</v>
      </c>
      <c r="K11807" s="3" t="str">
        <f>TEXT(Table1[[#This Row],[delivery_date]]-Table1[[#This Row],[order_date]],"D")</f>
        <v>2</v>
      </c>
      <c r="L11807" s="2" t="s">
        <v>15</v>
      </c>
      <c r="M11807" s="2" t="s">
        <v>22</v>
      </c>
      <c r="N11807" s="2">
        <v>457.74</v>
      </c>
      <c r="O11807" s="2" t="s">
        <v>34</v>
      </c>
      <c r="P11807" s="2">
        <f t="shared" si="368"/>
        <v>2061.7584000000002</v>
      </c>
    </row>
    <row r="11808" spans="1:16" ht="14.25" customHeight="1" x14ac:dyDescent="0.35">
      <c r="A11808" s="2" t="s">
        <v>11839</v>
      </c>
      <c r="B11808" s="2" t="s">
        <v>13</v>
      </c>
      <c r="C11808" s="2" t="s">
        <v>14</v>
      </c>
      <c r="D11808" s="2">
        <v>2872.64</v>
      </c>
      <c r="E11808" s="2">
        <v>0.11</v>
      </c>
      <c r="F11808" s="2">
        <f t="shared" si="369"/>
        <v>315.99039999999997</v>
      </c>
      <c r="G11808" s="2">
        <v>1</v>
      </c>
      <c r="H11808" s="2" t="str">
        <f>TEXT(Table1[[#This Row],[order_date]],"mmmm")</f>
        <v>February</v>
      </c>
      <c r="I11808" s="3">
        <v>45327</v>
      </c>
      <c r="J11808" s="3">
        <v>45329</v>
      </c>
      <c r="K11808" s="3" t="str">
        <f>TEXT(Table1[[#This Row],[delivery_date]]-Table1[[#This Row],[order_date]],"D")</f>
        <v>2</v>
      </c>
      <c r="L11808" s="2" t="s">
        <v>21</v>
      </c>
      <c r="M11808" s="2" t="s">
        <v>27</v>
      </c>
      <c r="N11808" s="2">
        <v>593.23</v>
      </c>
      <c r="O11808" s="2" t="s">
        <v>39</v>
      </c>
      <c r="P11808" s="2">
        <f t="shared" si="368"/>
        <v>2556.6495999999997</v>
      </c>
    </row>
    <row r="11809" spans="1:16" ht="14.25" customHeight="1" x14ac:dyDescent="0.35">
      <c r="A11809" s="2" t="s">
        <v>11840</v>
      </c>
      <c r="B11809" s="2" t="s">
        <v>19</v>
      </c>
      <c r="C11809" s="2" t="s">
        <v>33</v>
      </c>
      <c r="D11809" s="2">
        <v>108.28</v>
      </c>
      <c r="E11809" s="2">
        <v>0.22</v>
      </c>
      <c r="F11809" s="2">
        <f t="shared" si="369"/>
        <v>23.8216</v>
      </c>
      <c r="G11809" s="2">
        <v>1</v>
      </c>
      <c r="H11809" s="2" t="str">
        <f>TEXT(Table1[[#This Row],[order_date]],"mmmm")</f>
        <v>May</v>
      </c>
      <c r="I11809" s="3">
        <v>45059</v>
      </c>
      <c r="J11809" s="3">
        <v>45063</v>
      </c>
      <c r="K11809" s="3" t="str">
        <f>TEXT(Table1[[#This Row],[delivery_date]]-Table1[[#This Row],[order_date]],"D")</f>
        <v>4</v>
      </c>
      <c r="L11809" s="2" t="s">
        <v>21</v>
      </c>
      <c r="M11809" s="2" t="s">
        <v>16</v>
      </c>
      <c r="N11809" s="2">
        <v>28.48</v>
      </c>
      <c r="O11809" s="2" t="s">
        <v>28</v>
      </c>
      <c r="P11809" s="2">
        <f t="shared" si="368"/>
        <v>84.458399999999997</v>
      </c>
    </row>
    <row r="11810" spans="1:16" ht="14.25" customHeight="1" x14ac:dyDescent="0.35">
      <c r="A11810" s="2" t="s">
        <v>11841</v>
      </c>
      <c r="B11810" s="2" t="s">
        <v>41</v>
      </c>
      <c r="C11810" s="2" t="s">
        <v>36</v>
      </c>
      <c r="D11810" s="2">
        <v>4901.41</v>
      </c>
      <c r="E11810" s="2">
        <v>0.27</v>
      </c>
      <c r="F11810" s="2">
        <f t="shared" si="369"/>
        <v>1323.3807000000002</v>
      </c>
      <c r="G11810" s="2">
        <v>6</v>
      </c>
      <c r="H11810" s="2" t="str">
        <f>TEXT(Table1[[#This Row],[order_date]],"mmmm")</f>
        <v>January</v>
      </c>
      <c r="I11810" s="3">
        <v>44931</v>
      </c>
      <c r="J11810" s="3">
        <v>44937</v>
      </c>
      <c r="K11810" s="3" t="str">
        <f>TEXT(Table1[[#This Row],[delivery_date]]-Table1[[#This Row],[order_date]],"D")</f>
        <v>6</v>
      </c>
      <c r="L11810" s="2" t="s">
        <v>31</v>
      </c>
      <c r="M11810" s="2" t="s">
        <v>22</v>
      </c>
      <c r="N11810" s="2">
        <v>679.52</v>
      </c>
      <c r="O11810" s="2" t="s">
        <v>34</v>
      </c>
      <c r="P11810" s="2">
        <f t="shared" si="368"/>
        <v>3578.0292999999997</v>
      </c>
    </row>
    <row r="11811" spans="1:16" ht="14.25" customHeight="1" x14ac:dyDescent="0.35">
      <c r="A11811" s="2" t="s">
        <v>11842</v>
      </c>
      <c r="B11811" s="2" t="s">
        <v>25</v>
      </c>
      <c r="C11811" s="2" t="s">
        <v>36</v>
      </c>
      <c r="D11811" s="2">
        <v>1580.48</v>
      </c>
      <c r="E11811" s="2">
        <v>0.23</v>
      </c>
      <c r="F11811" s="2">
        <f t="shared" si="369"/>
        <v>363.5104</v>
      </c>
      <c r="G11811" s="2">
        <v>8</v>
      </c>
      <c r="H11811" s="2" t="str">
        <f>TEXT(Table1[[#This Row],[order_date]],"mmmm")</f>
        <v>December</v>
      </c>
      <c r="I11811" s="3">
        <v>45639</v>
      </c>
      <c r="J11811" s="3">
        <v>45640</v>
      </c>
      <c r="K11811" s="3" t="str">
        <f>TEXT(Table1[[#This Row],[delivery_date]]-Table1[[#This Row],[order_date]],"D")</f>
        <v>1</v>
      </c>
      <c r="L11811" s="2" t="s">
        <v>21</v>
      </c>
      <c r="M11811" s="2" t="s">
        <v>27</v>
      </c>
      <c r="N11811" s="2">
        <v>441.05</v>
      </c>
      <c r="O11811" s="2" t="s">
        <v>48</v>
      </c>
      <c r="P11811" s="2">
        <f t="shared" si="368"/>
        <v>1216.9695999999999</v>
      </c>
    </row>
    <row r="11812" spans="1:16" ht="14.25" customHeight="1" x14ac:dyDescent="0.35">
      <c r="A11812" s="2" t="s">
        <v>11843</v>
      </c>
      <c r="B11812" s="2" t="s">
        <v>25</v>
      </c>
      <c r="C11812" s="2" t="s">
        <v>33</v>
      </c>
      <c r="D11812" s="2">
        <v>478.4</v>
      </c>
      <c r="E11812" s="2">
        <v>0.14000000000000001</v>
      </c>
      <c r="F11812" s="2">
        <f t="shared" si="369"/>
        <v>66.975999999999999</v>
      </c>
      <c r="G11812" s="2">
        <v>3</v>
      </c>
      <c r="H11812" s="2" t="str">
        <f>TEXT(Table1[[#This Row],[order_date]],"mmmm")</f>
        <v>March</v>
      </c>
      <c r="I11812" s="3">
        <v>45001</v>
      </c>
      <c r="J11812" s="3">
        <v>45007</v>
      </c>
      <c r="K11812" s="3" t="str">
        <f>TEXT(Table1[[#This Row],[delivery_date]]-Table1[[#This Row],[order_date]],"D")</f>
        <v>6</v>
      </c>
      <c r="L11812" s="2" t="s">
        <v>21</v>
      </c>
      <c r="M11812" s="2" t="s">
        <v>27</v>
      </c>
      <c r="N11812" s="2">
        <v>36.93</v>
      </c>
      <c r="O11812" s="2" t="s">
        <v>48</v>
      </c>
      <c r="P11812" s="2">
        <f t="shared" si="368"/>
        <v>411.42399999999998</v>
      </c>
    </row>
    <row r="11813" spans="1:16" ht="14.25" customHeight="1" x14ac:dyDescent="0.35">
      <c r="A11813" s="2" t="s">
        <v>11844</v>
      </c>
      <c r="B11813" s="2" t="s">
        <v>25</v>
      </c>
      <c r="C11813" s="2" t="s">
        <v>26</v>
      </c>
      <c r="D11813" s="2">
        <v>4286.5</v>
      </c>
      <c r="E11813" s="2">
        <v>0.09</v>
      </c>
      <c r="F11813" s="2">
        <f t="shared" si="369"/>
        <v>385.78499999999997</v>
      </c>
      <c r="G11813" s="2">
        <v>8</v>
      </c>
      <c r="H11813" s="2" t="str">
        <f>TEXT(Table1[[#This Row],[order_date]],"mmmm")</f>
        <v>December</v>
      </c>
      <c r="I11813" s="3">
        <v>45286</v>
      </c>
      <c r="J11813" s="3">
        <v>45291</v>
      </c>
      <c r="K11813" s="3" t="str">
        <f>TEXT(Table1[[#This Row],[delivery_date]]-Table1[[#This Row],[order_date]],"D")</f>
        <v>5</v>
      </c>
      <c r="L11813" s="2" t="s">
        <v>21</v>
      </c>
      <c r="M11813" s="2" t="s">
        <v>16</v>
      </c>
      <c r="N11813" s="2">
        <v>493.94</v>
      </c>
      <c r="O11813" s="2" t="s">
        <v>48</v>
      </c>
      <c r="P11813" s="2">
        <f t="shared" si="368"/>
        <v>3900.7150000000001</v>
      </c>
    </row>
    <row r="11814" spans="1:16" ht="14.25" customHeight="1" x14ac:dyDescent="0.35">
      <c r="A11814" s="2" t="s">
        <v>11845</v>
      </c>
      <c r="B11814" s="2" t="s">
        <v>25</v>
      </c>
      <c r="C11814" s="2" t="s">
        <v>20</v>
      </c>
      <c r="D11814" s="2">
        <v>844.57</v>
      </c>
      <c r="E11814" s="2">
        <v>0.47</v>
      </c>
      <c r="F11814" s="2">
        <f t="shared" si="369"/>
        <v>396.9479</v>
      </c>
      <c r="G11814" s="2">
        <v>8</v>
      </c>
      <c r="H11814" s="2" t="str">
        <f>TEXT(Table1[[#This Row],[order_date]],"mmmm")</f>
        <v>April</v>
      </c>
      <c r="I11814" s="3">
        <v>45388</v>
      </c>
      <c r="J11814" s="3">
        <v>45393</v>
      </c>
      <c r="K11814" s="3" t="str">
        <f>TEXT(Table1[[#This Row],[delivery_date]]-Table1[[#This Row],[order_date]],"D")</f>
        <v>5</v>
      </c>
      <c r="L11814" s="2" t="s">
        <v>21</v>
      </c>
      <c r="M11814" s="2" t="s">
        <v>16</v>
      </c>
      <c r="N11814" s="2">
        <v>236.39</v>
      </c>
      <c r="O11814" s="2" t="s">
        <v>17</v>
      </c>
      <c r="P11814" s="2">
        <f t="shared" si="368"/>
        <v>447.62210000000005</v>
      </c>
    </row>
    <row r="11815" spans="1:16" ht="14.25" customHeight="1" x14ac:dyDescent="0.35">
      <c r="A11815" s="2" t="s">
        <v>11846</v>
      </c>
      <c r="B11815" s="2" t="s">
        <v>41</v>
      </c>
      <c r="C11815" s="2" t="s">
        <v>33</v>
      </c>
      <c r="D11815" s="2">
        <v>222.28</v>
      </c>
      <c r="E11815" s="2">
        <v>0.15</v>
      </c>
      <c r="F11815" s="2">
        <f t="shared" si="369"/>
        <v>33.341999999999999</v>
      </c>
      <c r="G11815" s="2">
        <v>1</v>
      </c>
      <c r="H11815" s="2" t="str">
        <f>TEXT(Table1[[#This Row],[order_date]],"mmmm")</f>
        <v>September</v>
      </c>
      <c r="I11815" s="3">
        <v>45558</v>
      </c>
      <c r="J11815" s="3">
        <v>45563</v>
      </c>
      <c r="K11815" s="3" t="str">
        <f>TEXT(Table1[[#This Row],[delivery_date]]-Table1[[#This Row],[order_date]],"D")</f>
        <v>5</v>
      </c>
      <c r="L11815" s="2" t="s">
        <v>15</v>
      </c>
      <c r="M11815" s="2" t="s">
        <v>22</v>
      </c>
      <c r="N11815" s="2">
        <v>14.67</v>
      </c>
      <c r="O11815" s="2" t="s">
        <v>28</v>
      </c>
      <c r="P11815" s="2">
        <f t="shared" si="368"/>
        <v>188.93799999999999</v>
      </c>
    </row>
    <row r="11816" spans="1:16" ht="14.25" customHeight="1" x14ac:dyDescent="0.35">
      <c r="A11816" s="2" t="s">
        <v>11847</v>
      </c>
      <c r="B11816" s="2" t="s">
        <v>25</v>
      </c>
      <c r="C11816" s="2" t="s">
        <v>36</v>
      </c>
      <c r="D11816" s="2">
        <v>2523.98</v>
      </c>
      <c r="E11816" s="2">
        <v>0.35</v>
      </c>
      <c r="F11816" s="2">
        <f t="shared" si="369"/>
        <v>883.39299999999992</v>
      </c>
      <c r="G11816" s="2">
        <v>5</v>
      </c>
      <c r="H11816" s="2" t="str">
        <f>TEXT(Table1[[#This Row],[order_date]],"mmmm")</f>
        <v>July</v>
      </c>
      <c r="I11816" s="3">
        <v>45476</v>
      </c>
      <c r="J11816" s="3">
        <v>45478</v>
      </c>
      <c r="K11816" s="3" t="str">
        <f>TEXT(Table1[[#This Row],[delivery_date]]-Table1[[#This Row],[order_date]],"D")</f>
        <v>2</v>
      </c>
      <c r="L11816" s="2" t="s">
        <v>15</v>
      </c>
      <c r="M11816" s="2" t="s">
        <v>16</v>
      </c>
      <c r="N11816" s="2">
        <v>418.05</v>
      </c>
      <c r="O11816" s="2" t="s">
        <v>23</v>
      </c>
      <c r="P11816" s="2">
        <f t="shared" si="368"/>
        <v>1640.587</v>
      </c>
    </row>
    <row r="11817" spans="1:16" ht="14.25" customHeight="1" x14ac:dyDescent="0.35">
      <c r="A11817" s="2" t="s">
        <v>11848</v>
      </c>
      <c r="B11817" s="2" t="s">
        <v>13</v>
      </c>
      <c r="C11817" s="2" t="s">
        <v>33</v>
      </c>
      <c r="D11817" s="2">
        <v>736.59</v>
      </c>
      <c r="E11817" s="2">
        <v>0.17</v>
      </c>
      <c r="F11817" s="2">
        <f t="shared" si="369"/>
        <v>125.22030000000001</v>
      </c>
      <c r="G11817" s="2">
        <v>9</v>
      </c>
      <c r="H11817" s="2" t="str">
        <f>TEXT(Table1[[#This Row],[order_date]],"mmmm")</f>
        <v>November</v>
      </c>
      <c r="I11817" s="3">
        <v>45624</v>
      </c>
      <c r="J11817" s="3">
        <v>45629</v>
      </c>
      <c r="K11817" s="3" t="str">
        <f>TEXT(Table1[[#This Row],[delivery_date]]-Table1[[#This Row],[order_date]],"D")</f>
        <v>5</v>
      </c>
      <c r="L11817" s="2" t="s">
        <v>15</v>
      </c>
      <c r="M11817" s="2" t="s">
        <v>16</v>
      </c>
      <c r="N11817" s="2">
        <v>84.68</v>
      </c>
      <c r="O11817" s="2" t="s">
        <v>39</v>
      </c>
      <c r="P11817" s="2">
        <f t="shared" si="368"/>
        <v>611.36969999999997</v>
      </c>
    </row>
    <row r="11818" spans="1:16" ht="14.25" customHeight="1" x14ac:dyDescent="0.35">
      <c r="A11818" s="2" t="s">
        <v>11849</v>
      </c>
      <c r="B11818" s="2" t="s">
        <v>13</v>
      </c>
      <c r="C11818" s="2" t="s">
        <v>26</v>
      </c>
      <c r="D11818" s="2">
        <v>4913.87</v>
      </c>
      <c r="E11818" s="2">
        <v>0.48</v>
      </c>
      <c r="F11818" s="2">
        <f t="shared" si="369"/>
        <v>2358.6576</v>
      </c>
      <c r="G11818" s="2">
        <v>3</v>
      </c>
      <c r="H11818" s="2" t="str">
        <f>TEXT(Table1[[#This Row],[order_date]],"mmmm")</f>
        <v>March</v>
      </c>
      <c r="I11818" s="3">
        <v>45375</v>
      </c>
      <c r="J11818" s="3">
        <v>45378</v>
      </c>
      <c r="K11818" s="3" t="str">
        <f>TEXT(Table1[[#This Row],[delivery_date]]-Table1[[#This Row],[order_date]],"D")</f>
        <v>3</v>
      </c>
      <c r="L11818" s="2" t="s">
        <v>31</v>
      </c>
      <c r="M11818" s="2" t="s">
        <v>22</v>
      </c>
      <c r="N11818" s="2">
        <v>1214.25</v>
      </c>
      <c r="O11818" s="2" t="s">
        <v>28</v>
      </c>
      <c r="P11818" s="2">
        <f t="shared" si="368"/>
        <v>2555.2123999999999</v>
      </c>
    </row>
    <row r="11819" spans="1:16" ht="14.25" customHeight="1" x14ac:dyDescent="0.35">
      <c r="A11819" s="2" t="s">
        <v>11850</v>
      </c>
      <c r="B11819" s="2" t="s">
        <v>25</v>
      </c>
      <c r="C11819" s="2" t="s">
        <v>14</v>
      </c>
      <c r="D11819" s="2">
        <v>151.01</v>
      </c>
      <c r="E11819" s="2">
        <v>0.49</v>
      </c>
      <c r="F11819" s="2">
        <f t="shared" si="369"/>
        <v>73.994900000000001</v>
      </c>
      <c r="G11819" s="2">
        <v>9</v>
      </c>
      <c r="H11819" s="2" t="str">
        <f>TEXT(Table1[[#This Row],[order_date]],"mmmm")</f>
        <v>December</v>
      </c>
      <c r="I11819" s="3">
        <v>45271</v>
      </c>
      <c r="J11819" s="3">
        <v>45277</v>
      </c>
      <c r="K11819" s="3" t="str">
        <f>TEXT(Table1[[#This Row],[delivery_date]]-Table1[[#This Row],[order_date]],"D")</f>
        <v>6</v>
      </c>
      <c r="L11819" s="2" t="s">
        <v>15</v>
      </c>
      <c r="M11819" s="2" t="s">
        <v>27</v>
      </c>
      <c r="N11819" s="2">
        <v>10.84</v>
      </c>
      <c r="O11819" s="2" t="s">
        <v>23</v>
      </c>
      <c r="P11819" s="2">
        <f t="shared" si="368"/>
        <v>77.01509999999999</v>
      </c>
    </row>
    <row r="11820" spans="1:16" ht="14.25" customHeight="1" x14ac:dyDescent="0.35">
      <c r="A11820" s="2" t="s">
        <v>11851</v>
      </c>
      <c r="B11820" s="2" t="s">
        <v>13</v>
      </c>
      <c r="C11820" s="2" t="s">
        <v>14</v>
      </c>
      <c r="D11820" s="2">
        <v>350.87</v>
      </c>
      <c r="E11820" s="2">
        <v>0.41</v>
      </c>
      <c r="F11820" s="2">
        <f t="shared" si="369"/>
        <v>143.85669999999999</v>
      </c>
      <c r="G11820" s="2">
        <v>9</v>
      </c>
      <c r="H11820" s="2" t="str">
        <f>TEXT(Table1[[#This Row],[order_date]],"mmmm")</f>
        <v>June</v>
      </c>
      <c r="I11820" s="3">
        <v>45451</v>
      </c>
      <c r="J11820" s="3">
        <v>45458</v>
      </c>
      <c r="K11820" s="3" t="str">
        <f>TEXT(Table1[[#This Row],[delivery_date]]-Table1[[#This Row],[order_date]],"D")</f>
        <v>7</v>
      </c>
      <c r="L11820" s="2" t="s">
        <v>15</v>
      </c>
      <c r="M11820" s="2" t="s">
        <v>27</v>
      </c>
      <c r="N11820" s="2">
        <v>28.67</v>
      </c>
      <c r="O11820" s="2" t="s">
        <v>28</v>
      </c>
      <c r="P11820" s="2">
        <f t="shared" si="368"/>
        <v>207.01330000000002</v>
      </c>
    </row>
    <row r="11821" spans="1:16" ht="14.25" customHeight="1" x14ac:dyDescent="0.35">
      <c r="A11821" s="2" t="s">
        <v>11852</v>
      </c>
      <c r="B11821" s="2" t="s">
        <v>19</v>
      </c>
      <c r="C11821" s="2" t="s">
        <v>20</v>
      </c>
      <c r="D11821" s="2">
        <v>4183.09</v>
      </c>
      <c r="E11821" s="2">
        <v>0.28999999999999998</v>
      </c>
      <c r="F11821" s="2">
        <f t="shared" si="369"/>
        <v>1213.0961</v>
      </c>
      <c r="G11821" s="2">
        <v>1</v>
      </c>
      <c r="H11821" s="2" t="str">
        <f>TEXT(Table1[[#This Row],[order_date]],"mmmm")</f>
        <v>October</v>
      </c>
      <c r="I11821" s="3">
        <v>45593</v>
      </c>
      <c r="J11821" s="3">
        <v>45595</v>
      </c>
      <c r="K11821" s="3" t="str">
        <f>TEXT(Table1[[#This Row],[delivery_date]]-Table1[[#This Row],[order_date]],"D")</f>
        <v>2</v>
      </c>
      <c r="L11821" s="2" t="s">
        <v>21</v>
      </c>
      <c r="M11821" s="2" t="s">
        <v>16</v>
      </c>
      <c r="N11821" s="2">
        <v>373.93</v>
      </c>
      <c r="O11821" s="2" t="s">
        <v>34</v>
      </c>
      <c r="P11821" s="2">
        <f t="shared" si="368"/>
        <v>2969.9939000000004</v>
      </c>
    </row>
    <row r="11822" spans="1:16" ht="14.25" customHeight="1" x14ac:dyDescent="0.35">
      <c r="A11822" s="2" t="s">
        <v>11853</v>
      </c>
      <c r="B11822" s="2" t="s">
        <v>41</v>
      </c>
      <c r="C11822" s="2" t="s">
        <v>20</v>
      </c>
      <c r="D11822" s="2">
        <v>1274.78</v>
      </c>
      <c r="E11822" s="2">
        <v>0.27</v>
      </c>
      <c r="F11822" s="2">
        <f t="shared" si="369"/>
        <v>344.19060000000002</v>
      </c>
      <c r="G11822" s="2">
        <v>2</v>
      </c>
      <c r="H11822" s="2" t="str">
        <f>TEXT(Table1[[#This Row],[order_date]],"mmmm")</f>
        <v>November</v>
      </c>
      <c r="I11822" s="3">
        <v>45622</v>
      </c>
      <c r="J11822" s="3">
        <v>45628</v>
      </c>
      <c r="K11822" s="3" t="str">
        <f>TEXT(Table1[[#This Row],[delivery_date]]-Table1[[#This Row],[order_date]],"D")</f>
        <v>6</v>
      </c>
      <c r="L11822" s="2" t="s">
        <v>21</v>
      </c>
      <c r="M11822" s="2" t="s">
        <v>16</v>
      </c>
      <c r="N11822" s="2">
        <v>164.33</v>
      </c>
      <c r="O11822" s="2" t="s">
        <v>17</v>
      </c>
      <c r="P11822" s="2">
        <f t="shared" si="368"/>
        <v>930.58939999999996</v>
      </c>
    </row>
    <row r="11823" spans="1:16" ht="14.25" customHeight="1" x14ac:dyDescent="0.35">
      <c r="A11823" s="2" t="s">
        <v>11854</v>
      </c>
      <c r="B11823" s="2" t="s">
        <v>25</v>
      </c>
      <c r="C11823" s="2" t="s">
        <v>26</v>
      </c>
      <c r="D11823" s="2">
        <v>4566.82</v>
      </c>
      <c r="E11823" s="2">
        <v>0.16</v>
      </c>
      <c r="F11823" s="2">
        <f t="shared" si="369"/>
        <v>730.69119999999998</v>
      </c>
      <c r="G11823" s="2">
        <v>3</v>
      </c>
      <c r="H11823" s="2" t="str">
        <f>TEXT(Table1[[#This Row],[order_date]],"mmmm")</f>
        <v>March</v>
      </c>
      <c r="I11823" s="3">
        <v>44994</v>
      </c>
      <c r="J11823" s="3">
        <v>44997</v>
      </c>
      <c r="K11823" s="3" t="str">
        <f>TEXT(Table1[[#This Row],[delivery_date]]-Table1[[#This Row],[order_date]],"D")</f>
        <v>3</v>
      </c>
      <c r="L11823" s="2" t="s">
        <v>15</v>
      </c>
      <c r="M11823" s="2" t="s">
        <v>16</v>
      </c>
      <c r="N11823" s="2">
        <v>1207.3699999999999</v>
      </c>
      <c r="O11823" s="2" t="s">
        <v>34</v>
      </c>
      <c r="P11823" s="2">
        <f t="shared" si="368"/>
        <v>3836.1287999999995</v>
      </c>
    </row>
    <row r="11824" spans="1:16" ht="14.25" customHeight="1" x14ac:dyDescent="0.35">
      <c r="A11824" s="2" t="s">
        <v>11855</v>
      </c>
      <c r="B11824" s="2" t="s">
        <v>25</v>
      </c>
      <c r="C11824" s="2" t="s">
        <v>20</v>
      </c>
      <c r="D11824" s="2">
        <v>1624.57</v>
      </c>
      <c r="E11824" s="2">
        <v>0.06</v>
      </c>
      <c r="F11824" s="2">
        <f t="shared" si="369"/>
        <v>97.474199999999996</v>
      </c>
      <c r="G11824" s="2">
        <v>4</v>
      </c>
      <c r="H11824" s="2" t="str">
        <f>TEXT(Table1[[#This Row],[order_date]],"mmmm")</f>
        <v>November</v>
      </c>
      <c r="I11824" s="3">
        <v>45625</v>
      </c>
      <c r="J11824" s="3">
        <v>45627</v>
      </c>
      <c r="K11824" s="3" t="str">
        <f>TEXT(Table1[[#This Row],[delivery_date]]-Table1[[#This Row],[order_date]],"D")</f>
        <v>2</v>
      </c>
      <c r="L11824" s="2" t="s">
        <v>31</v>
      </c>
      <c r="M11824" s="2" t="s">
        <v>22</v>
      </c>
      <c r="N11824" s="2">
        <v>436.73</v>
      </c>
      <c r="O11824" s="2" t="s">
        <v>17</v>
      </c>
      <c r="P11824" s="2">
        <f t="shared" si="368"/>
        <v>1527.0958000000001</v>
      </c>
    </row>
    <row r="11825" spans="1:16" ht="14.25" customHeight="1" x14ac:dyDescent="0.35">
      <c r="A11825" s="2" t="s">
        <v>11856</v>
      </c>
      <c r="B11825" s="2" t="s">
        <v>41</v>
      </c>
      <c r="C11825" s="2" t="s">
        <v>14</v>
      </c>
      <c r="D11825" s="2">
        <v>441.93</v>
      </c>
      <c r="E11825" s="2">
        <v>0.04</v>
      </c>
      <c r="F11825" s="2">
        <f t="shared" si="369"/>
        <v>17.677199999999999</v>
      </c>
      <c r="G11825" s="2">
        <v>5</v>
      </c>
      <c r="H11825" s="2" t="str">
        <f>TEXT(Table1[[#This Row],[order_date]],"mmmm")</f>
        <v>August</v>
      </c>
      <c r="I11825" s="3">
        <v>45165</v>
      </c>
      <c r="J11825" s="3">
        <v>45167</v>
      </c>
      <c r="K11825" s="3" t="str">
        <f>TEXT(Table1[[#This Row],[delivery_date]]-Table1[[#This Row],[order_date]],"D")</f>
        <v>2</v>
      </c>
      <c r="L11825" s="2" t="s">
        <v>15</v>
      </c>
      <c r="M11825" s="2" t="s">
        <v>27</v>
      </c>
      <c r="N11825" s="2">
        <v>44.36</v>
      </c>
      <c r="O11825" s="2" t="s">
        <v>39</v>
      </c>
      <c r="P11825" s="2">
        <f t="shared" si="368"/>
        <v>424.25279999999998</v>
      </c>
    </row>
    <row r="11826" spans="1:16" ht="14.25" customHeight="1" x14ac:dyDescent="0.35">
      <c r="A11826" s="2" t="s">
        <v>11857</v>
      </c>
      <c r="B11826" s="2" t="s">
        <v>13</v>
      </c>
      <c r="C11826" s="2" t="s">
        <v>26</v>
      </c>
      <c r="D11826" s="2">
        <v>151.9</v>
      </c>
      <c r="E11826" s="2">
        <v>0.23</v>
      </c>
      <c r="F11826" s="2">
        <f t="shared" si="369"/>
        <v>34.937000000000005</v>
      </c>
      <c r="G11826" s="2">
        <v>5</v>
      </c>
      <c r="H11826" s="2" t="str">
        <f>TEXT(Table1[[#This Row],[order_date]],"mmmm")</f>
        <v>April</v>
      </c>
      <c r="I11826" s="3">
        <v>45021</v>
      </c>
      <c r="J11826" s="3">
        <v>45026</v>
      </c>
      <c r="K11826" s="3" t="str">
        <f>TEXT(Table1[[#This Row],[delivery_date]]-Table1[[#This Row],[order_date]],"D")</f>
        <v>5</v>
      </c>
      <c r="L11826" s="2" t="s">
        <v>15</v>
      </c>
      <c r="M11826" s="2" t="s">
        <v>27</v>
      </c>
      <c r="N11826" s="2">
        <v>27.33</v>
      </c>
      <c r="O11826" s="2" t="s">
        <v>34</v>
      </c>
      <c r="P11826" s="2">
        <f t="shared" si="368"/>
        <v>116.96299999999999</v>
      </c>
    </row>
    <row r="11827" spans="1:16" ht="14.25" customHeight="1" x14ac:dyDescent="0.35">
      <c r="A11827" s="2" t="s">
        <v>11858</v>
      </c>
      <c r="B11827" s="2" t="s">
        <v>41</v>
      </c>
      <c r="C11827" s="2" t="s">
        <v>26</v>
      </c>
      <c r="D11827" s="2">
        <v>1484.58</v>
      </c>
      <c r="E11827" s="2">
        <v>0.49</v>
      </c>
      <c r="F11827" s="2">
        <f t="shared" si="369"/>
        <v>727.44419999999991</v>
      </c>
      <c r="G11827" s="2">
        <v>5</v>
      </c>
      <c r="H11827" s="2" t="str">
        <f>TEXT(Table1[[#This Row],[order_date]],"mmmm")</f>
        <v>November</v>
      </c>
      <c r="I11827" s="3">
        <v>45615</v>
      </c>
      <c r="J11827" s="3">
        <v>45617</v>
      </c>
      <c r="K11827" s="3" t="str">
        <f>TEXT(Table1[[#This Row],[delivery_date]]-Table1[[#This Row],[order_date]],"D")</f>
        <v>2</v>
      </c>
      <c r="L11827" s="2" t="s">
        <v>15</v>
      </c>
      <c r="M11827" s="2" t="s">
        <v>27</v>
      </c>
      <c r="N11827" s="2">
        <v>321.08999999999997</v>
      </c>
      <c r="O11827" s="2" t="s">
        <v>17</v>
      </c>
      <c r="P11827" s="2">
        <f t="shared" si="368"/>
        <v>757.13580000000002</v>
      </c>
    </row>
    <row r="11828" spans="1:16" ht="14.25" customHeight="1" x14ac:dyDescent="0.35">
      <c r="A11828" s="2" t="s">
        <v>11859</v>
      </c>
      <c r="B11828" s="2" t="s">
        <v>41</v>
      </c>
      <c r="C11828" s="2" t="s">
        <v>26</v>
      </c>
      <c r="D11828" s="2">
        <v>2421.2800000000002</v>
      </c>
      <c r="E11828" s="2">
        <v>0.12</v>
      </c>
      <c r="F11828" s="2">
        <f t="shared" si="369"/>
        <v>290.55360000000002</v>
      </c>
      <c r="G11828" s="2">
        <v>3</v>
      </c>
      <c r="H11828" s="2" t="str">
        <f>TEXT(Table1[[#This Row],[order_date]],"mmmm")</f>
        <v>June</v>
      </c>
      <c r="I11828" s="3">
        <v>45456</v>
      </c>
      <c r="J11828" s="3">
        <v>45459</v>
      </c>
      <c r="K11828" s="3" t="str">
        <f>TEXT(Table1[[#This Row],[delivery_date]]-Table1[[#This Row],[order_date]],"D")</f>
        <v>3</v>
      </c>
      <c r="L11828" s="2" t="s">
        <v>21</v>
      </c>
      <c r="M11828" s="2" t="s">
        <v>22</v>
      </c>
      <c r="N11828" s="2">
        <v>370.66</v>
      </c>
      <c r="O11828" s="2" t="s">
        <v>17</v>
      </c>
      <c r="P11828" s="2">
        <f t="shared" si="368"/>
        <v>2130.7264</v>
      </c>
    </row>
    <row r="11829" spans="1:16" ht="14.25" customHeight="1" x14ac:dyDescent="0.35">
      <c r="A11829" s="2" t="s">
        <v>11860</v>
      </c>
      <c r="B11829" s="2" t="s">
        <v>13</v>
      </c>
      <c r="C11829" s="2" t="s">
        <v>33</v>
      </c>
      <c r="D11829" s="2">
        <v>104.98</v>
      </c>
      <c r="E11829" s="2">
        <v>0.21</v>
      </c>
      <c r="F11829" s="2">
        <f t="shared" si="369"/>
        <v>22.0458</v>
      </c>
      <c r="G11829" s="2">
        <v>6</v>
      </c>
      <c r="H11829" s="2" t="str">
        <f>TEXT(Table1[[#This Row],[order_date]],"mmmm")</f>
        <v>July</v>
      </c>
      <c r="I11829" s="3">
        <v>45129</v>
      </c>
      <c r="J11829" s="3">
        <v>45136</v>
      </c>
      <c r="K11829" s="3" t="str">
        <f>TEXT(Table1[[#This Row],[delivery_date]]-Table1[[#This Row],[order_date]],"D")</f>
        <v>7</v>
      </c>
      <c r="L11829" s="2" t="s">
        <v>31</v>
      </c>
      <c r="M11829" s="2" t="s">
        <v>16</v>
      </c>
      <c r="N11829" s="2">
        <v>30.16</v>
      </c>
      <c r="O11829" s="2" t="s">
        <v>48</v>
      </c>
      <c r="P11829" s="2">
        <f t="shared" si="368"/>
        <v>82.934200000000004</v>
      </c>
    </row>
    <row r="11830" spans="1:16" ht="14.25" customHeight="1" x14ac:dyDescent="0.35">
      <c r="A11830" s="2" t="s">
        <v>11861</v>
      </c>
      <c r="B11830" s="2" t="s">
        <v>41</v>
      </c>
      <c r="C11830" s="2" t="s">
        <v>20</v>
      </c>
      <c r="D11830" s="2">
        <v>2947.43</v>
      </c>
      <c r="E11830" s="2">
        <v>0.32</v>
      </c>
      <c r="F11830" s="2">
        <f t="shared" si="369"/>
        <v>943.17759999999998</v>
      </c>
      <c r="G11830" s="2">
        <v>4</v>
      </c>
      <c r="H11830" s="2" t="str">
        <f>TEXT(Table1[[#This Row],[order_date]],"mmmm")</f>
        <v>January</v>
      </c>
      <c r="I11830" s="3">
        <v>44929</v>
      </c>
      <c r="J11830" s="3">
        <v>44935</v>
      </c>
      <c r="K11830" s="3" t="str">
        <f>TEXT(Table1[[#This Row],[delivery_date]]-Table1[[#This Row],[order_date]],"D")</f>
        <v>6</v>
      </c>
      <c r="L11830" s="2" t="s">
        <v>31</v>
      </c>
      <c r="M11830" s="2" t="s">
        <v>27</v>
      </c>
      <c r="N11830" s="2">
        <v>550.97</v>
      </c>
      <c r="O11830" s="2" t="s">
        <v>34</v>
      </c>
      <c r="P11830" s="2">
        <f t="shared" si="368"/>
        <v>2004.2523999999999</v>
      </c>
    </row>
    <row r="11831" spans="1:16" ht="14.25" customHeight="1" x14ac:dyDescent="0.35">
      <c r="A11831" s="2" t="s">
        <v>11862</v>
      </c>
      <c r="B11831" s="2" t="s">
        <v>13</v>
      </c>
      <c r="C11831" s="2" t="s">
        <v>36</v>
      </c>
      <c r="D11831" s="2">
        <v>1734.94</v>
      </c>
      <c r="E11831" s="2">
        <v>0.18</v>
      </c>
      <c r="F11831" s="2">
        <f t="shared" si="369"/>
        <v>312.28919999999999</v>
      </c>
      <c r="G11831" s="2">
        <v>9</v>
      </c>
      <c r="H11831" s="2" t="str">
        <f>TEXT(Table1[[#This Row],[order_date]],"mmmm")</f>
        <v>July</v>
      </c>
      <c r="I11831" s="3">
        <v>45133</v>
      </c>
      <c r="J11831" s="3">
        <v>45134</v>
      </c>
      <c r="K11831" s="3" t="str">
        <f>TEXT(Table1[[#This Row],[delivery_date]]-Table1[[#This Row],[order_date]],"D")</f>
        <v>1</v>
      </c>
      <c r="L11831" s="2" t="s">
        <v>21</v>
      </c>
      <c r="M11831" s="2" t="s">
        <v>16</v>
      </c>
      <c r="N11831" s="2">
        <v>275.42</v>
      </c>
      <c r="O11831" s="2" t="s">
        <v>17</v>
      </c>
      <c r="P11831" s="2">
        <f t="shared" si="368"/>
        <v>1422.6508000000001</v>
      </c>
    </row>
    <row r="11832" spans="1:16" ht="14.25" customHeight="1" x14ac:dyDescent="0.35">
      <c r="A11832" s="2" t="s">
        <v>11863</v>
      </c>
      <c r="B11832" s="2" t="s">
        <v>13</v>
      </c>
      <c r="C11832" s="2" t="s">
        <v>14</v>
      </c>
      <c r="D11832" s="2">
        <v>2011.75</v>
      </c>
      <c r="E11832" s="2">
        <v>0</v>
      </c>
      <c r="F11832" s="2">
        <f t="shared" si="369"/>
        <v>0</v>
      </c>
      <c r="G11832" s="2">
        <v>2</v>
      </c>
      <c r="H11832" s="2" t="str">
        <f>TEXT(Table1[[#This Row],[order_date]],"mmmm")</f>
        <v>July</v>
      </c>
      <c r="I11832" s="3">
        <v>45495</v>
      </c>
      <c r="J11832" s="3">
        <v>45498</v>
      </c>
      <c r="K11832" s="3" t="str">
        <f>TEXT(Table1[[#This Row],[delivery_date]]-Table1[[#This Row],[order_date]],"D")</f>
        <v>3</v>
      </c>
      <c r="L11832" s="2" t="s">
        <v>15</v>
      </c>
      <c r="M11832" s="2" t="s">
        <v>22</v>
      </c>
      <c r="N11832" s="2">
        <v>414.9</v>
      </c>
      <c r="O11832" s="2" t="s">
        <v>48</v>
      </c>
      <c r="P11832" s="2">
        <f t="shared" si="368"/>
        <v>2011.75</v>
      </c>
    </row>
    <row r="11833" spans="1:16" ht="14.25" customHeight="1" x14ac:dyDescent="0.35">
      <c r="A11833" s="2" t="s">
        <v>11864</v>
      </c>
      <c r="B11833" s="2" t="s">
        <v>41</v>
      </c>
      <c r="C11833" s="2" t="s">
        <v>20</v>
      </c>
      <c r="D11833" s="2">
        <v>1380.91</v>
      </c>
      <c r="E11833" s="2">
        <v>0.2</v>
      </c>
      <c r="F11833" s="2">
        <f t="shared" si="369"/>
        <v>276.18200000000002</v>
      </c>
      <c r="G11833" s="2">
        <v>1</v>
      </c>
      <c r="H11833" s="2" t="str">
        <f>TEXT(Table1[[#This Row],[order_date]],"mmmm")</f>
        <v>November</v>
      </c>
      <c r="I11833" s="3">
        <v>45251</v>
      </c>
      <c r="J11833" s="3">
        <v>45255</v>
      </c>
      <c r="K11833" s="3" t="str">
        <f>TEXT(Table1[[#This Row],[delivery_date]]-Table1[[#This Row],[order_date]],"D")</f>
        <v>4</v>
      </c>
      <c r="L11833" s="2" t="s">
        <v>31</v>
      </c>
      <c r="M11833" s="2" t="s">
        <v>16</v>
      </c>
      <c r="N11833" s="2">
        <v>352.65</v>
      </c>
      <c r="O11833" s="2" t="s">
        <v>48</v>
      </c>
      <c r="P11833" s="2">
        <f t="shared" si="368"/>
        <v>1104.7280000000001</v>
      </c>
    </row>
    <row r="11834" spans="1:16" ht="14.25" customHeight="1" x14ac:dyDescent="0.35">
      <c r="A11834" s="2" t="s">
        <v>11865</v>
      </c>
      <c r="B11834" s="2" t="s">
        <v>19</v>
      </c>
      <c r="C11834" s="2" t="s">
        <v>14</v>
      </c>
      <c r="D11834" s="2">
        <v>2692.32</v>
      </c>
      <c r="E11834" s="2">
        <v>0.4</v>
      </c>
      <c r="F11834" s="2">
        <f t="shared" si="369"/>
        <v>1076.9280000000001</v>
      </c>
      <c r="G11834" s="2">
        <v>7</v>
      </c>
      <c r="H11834" s="2" t="str">
        <f>TEXT(Table1[[#This Row],[order_date]],"mmmm")</f>
        <v>June</v>
      </c>
      <c r="I11834" s="3">
        <v>45448</v>
      </c>
      <c r="J11834" s="3">
        <v>45454</v>
      </c>
      <c r="K11834" s="3" t="str">
        <f>TEXT(Table1[[#This Row],[delivery_date]]-Table1[[#This Row],[order_date]],"D")</f>
        <v>6</v>
      </c>
      <c r="L11834" s="2" t="s">
        <v>31</v>
      </c>
      <c r="M11834" s="2" t="s">
        <v>22</v>
      </c>
      <c r="N11834" s="2">
        <v>309.56</v>
      </c>
      <c r="O11834" s="2" t="s">
        <v>48</v>
      </c>
      <c r="P11834" s="2">
        <f t="shared" si="368"/>
        <v>1615.3920000000001</v>
      </c>
    </row>
    <row r="11835" spans="1:16" ht="14.25" customHeight="1" x14ac:dyDescent="0.35">
      <c r="A11835" s="2" t="s">
        <v>11866</v>
      </c>
      <c r="B11835" s="2" t="s">
        <v>13</v>
      </c>
      <c r="C11835" s="2" t="s">
        <v>20</v>
      </c>
      <c r="D11835" s="2">
        <v>1227.5999999999999</v>
      </c>
      <c r="E11835" s="2">
        <v>0.47</v>
      </c>
      <c r="F11835" s="2">
        <f t="shared" si="369"/>
        <v>576.97199999999998</v>
      </c>
      <c r="G11835" s="2">
        <v>9</v>
      </c>
      <c r="H11835" s="2" t="str">
        <f>TEXT(Table1[[#This Row],[order_date]],"mmmm")</f>
        <v>January</v>
      </c>
      <c r="I11835" s="3">
        <v>44929</v>
      </c>
      <c r="J11835" s="3">
        <v>44931</v>
      </c>
      <c r="K11835" s="3" t="str">
        <f>TEXT(Table1[[#This Row],[delivery_date]]-Table1[[#This Row],[order_date]],"D")</f>
        <v>2</v>
      </c>
      <c r="L11835" s="2" t="s">
        <v>31</v>
      </c>
      <c r="M11835" s="2" t="s">
        <v>16</v>
      </c>
      <c r="N11835" s="2">
        <v>344.19</v>
      </c>
      <c r="O11835" s="2" t="s">
        <v>34</v>
      </c>
      <c r="P11835" s="2">
        <f t="shared" si="368"/>
        <v>650.62799999999993</v>
      </c>
    </row>
    <row r="11836" spans="1:16" ht="14.25" customHeight="1" x14ac:dyDescent="0.35">
      <c r="A11836" s="2" t="s">
        <v>11867</v>
      </c>
      <c r="B11836" s="2" t="s">
        <v>41</v>
      </c>
      <c r="C11836" s="2" t="s">
        <v>36</v>
      </c>
      <c r="D11836" s="2">
        <v>760.63</v>
      </c>
      <c r="E11836" s="2">
        <v>0.14000000000000001</v>
      </c>
      <c r="F11836" s="2">
        <f t="shared" si="369"/>
        <v>106.48820000000001</v>
      </c>
      <c r="G11836" s="2">
        <v>9</v>
      </c>
      <c r="H11836" s="2" t="str">
        <f>TEXT(Table1[[#This Row],[order_date]],"mmmm")</f>
        <v>January</v>
      </c>
      <c r="I11836" s="3">
        <v>44938</v>
      </c>
      <c r="J11836" s="3">
        <v>44941</v>
      </c>
      <c r="K11836" s="3" t="str">
        <f>TEXT(Table1[[#This Row],[delivery_date]]-Table1[[#This Row],[order_date]],"D")</f>
        <v>3</v>
      </c>
      <c r="L11836" s="2" t="s">
        <v>21</v>
      </c>
      <c r="M11836" s="2" t="s">
        <v>22</v>
      </c>
      <c r="N11836" s="2">
        <v>98.56</v>
      </c>
      <c r="O11836" s="2" t="s">
        <v>23</v>
      </c>
      <c r="P11836" s="2">
        <f t="shared" si="368"/>
        <v>654.14179999999999</v>
      </c>
    </row>
    <row r="11837" spans="1:16" ht="14.25" customHeight="1" x14ac:dyDescent="0.35">
      <c r="A11837" s="2" t="s">
        <v>11868</v>
      </c>
      <c r="B11837" s="2" t="s">
        <v>13</v>
      </c>
      <c r="C11837" s="2" t="s">
        <v>14</v>
      </c>
      <c r="D11837" s="2">
        <v>4464.17</v>
      </c>
      <c r="E11837" s="2">
        <v>0.46</v>
      </c>
      <c r="F11837" s="2">
        <f t="shared" si="369"/>
        <v>2053.5182</v>
      </c>
      <c r="G11837" s="2">
        <v>3</v>
      </c>
      <c r="H11837" s="2" t="str">
        <f>TEXT(Table1[[#This Row],[order_date]],"mmmm")</f>
        <v>April</v>
      </c>
      <c r="I11837" s="3">
        <v>45386</v>
      </c>
      <c r="J11837" s="3">
        <v>45391</v>
      </c>
      <c r="K11837" s="3" t="str">
        <f>TEXT(Table1[[#This Row],[delivery_date]]-Table1[[#This Row],[order_date]],"D")</f>
        <v>5</v>
      </c>
      <c r="L11837" s="2" t="s">
        <v>21</v>
      </c>
      <c r="M11837" s="2" t="s">
        <v>16</v>
      </c>
      <c r="N11837" s="2">
        <v>930.99</v>
      </c>
      <c r="O11837" s="2" t="s">
        <v>23</v>
      </c>
      <c r="P11837" s="2">
        <f t="shared" si="368"/>
        <v>2410.6518000000001</v>
      </c>
    </row>
    <row r="11838" spans="1:16" ht="14.25" customHeight="1" x14ac:dyDescent="0.35">
      <c r="A11838" s="2" t="s">
        <v>11869</v>
      </c>
      <c r="B11838" s="2" t="s">
        <v>19</v>
      </c>
      <c r="C11838" s="2" t="s">
        <v>36</v>
      </c>
      <c r="D11838" s="2">
        <v>2013.72</v>
      </c>
      <c r="E11838" s="2">
        <v>0.43</v>
      </c>
      <c r="F11838" s="2">
        <f t="shared" si="369"/>
        <v>865.89959999999996</v>
      </c>
      <c r="G11838" s="2">
        <v>1</v>
      </c>
      <c r="H11838" s="2" t="str">
        <f>TEXT(Table1[[#This Row],[order_date]],"mmmm")</f>
        <v>September</v>
      </c>
      <c r="I11838" s="3">
        <v>45544</v>
      </c>
      <c r="J11838" s="3">
        <v>45548</v>
      </c>
      <c r="K11838" s="3" t="str">
        <f>TEXT(Table1[[#This Row],[delivery_date]]-Table1[[#This Row],[order_date]],"D")</f>
        <v>4</v>
      </c>
      <c r="L11838" s="2" t="s">
        <v>15</v>
      </c>
      <c r="M11838" s="2" t="s">
        <v>27</v>
      </c>
      <c r="N11838" s="2">
        <v>462.04</v>
      </c>
      <c r="O11838" s="2" t="s">
        <v>39</v>
      </c>
      <c r="P11838" s="2">
        <f t="shared" si="368"/>
        <v>1147.8204000000001</v>
      </c>
    </row>
    <row r="11839" spans="1:16" ht="14.25" customHeight="1" x14ac:dyDescent="0.35">
      <c r="A11839" s="2" t="s">
        <v>11870</v>
      </c>
      <c r="B11839" s="2" t="s">
        <v>19</v>
      </c>
      <c r="C11839" s="2" t="s">
        <v>14</v>
      </c>
      <c r="D11839" s="2">
        <v>476.96</v>
      </c>
      <c r="E11839" s="2">
        <v>0.2</v>
      </c>
      <c r="F11839" s="2">
        <f t="shared" si="369"/>
        <v>95.391999999999996</v>
      </c>
      <c r="G11839" s="2">
        <v>9</v>
      </c>
      <c r="H11839" s="2" t="str">
        <f>TEXT(Table1[[#This Row],[order_date]],"mmmm")</f>
        <v>December</v>
      </c>
      <c r="I11839" s="3">
        <v>45276</v>
      </c>
      <c r="J11839" s="3">
        <v>45277</v>
      </c>
      <c r="K11839" s="3" t="str">
        <f>TEXT(Table1[[#This Row],[delivery_date]]-Table1[[#This Row],[order_date]],"D")</f>
        <v>1</v>
      </c>
      <c r="L11839" s="2" t="s">
        <v>21</v>
      </c>
      <c r="M11839" s="2" t="s">
        <v>27</v>
      </c>
      <c r="N11839" s="2">
        <v>131.46</v>
      </c>
      <c r="O11839" s="2" t="s">
        <v>28</v>
      </c>
      <c r="P11839" s="2">
        <f t="shared" si="368"/>
        <v>381.56799999999998</v>
      </c>
    </row>
    <row r="11840" spans="1:16" ht="14.25" customHeight="1" x14ac:dyDescent="0.35">
      <c r="A11840" s="2" t="s">
        <v>11871</v>
      </c>
      <c r="B11840" s="2" t="s">
        <v>25</v>
      </c>
      <c r="C11840" s="2" t="s">
        <v>33</v>
      </c>
      <c r="D11840" s="2">
        <v>1228.58</v>
      </c>
      <c r="E11840" s="2">
        <v>0</v>
      </c>
      <c r="F11840" s="2">
        <f t="shared" si="369"/>
        <v>0</v>
      </c>
      <c r="G11840" s="2">
        <v>7</v>
      </c>
      <c r="H11840" s="2" t="str">
        <f>TEXT(Table1[[#This Row],[order_date]],"mmmm")</f>
        <v>July</v>
      </c>
      <c r="I11840" s="3">
        <v>45135</v>
      </c>
      <c r="J11840" s="3">
        <v>45138</v>
      </c>
      <c r="K11840" s="3" t="str">
        <f>TEXT(Table1[[#This Row],[delivery_date]]-Table1[[#This Row],[order_date]],"D")</f>
        <v>3</v>
      </c>
      <c r="L11840" s="2" t="s">
        <v>15</v>
      </c>
      <c r="M11840" s="2" t="s">
        <v>22</v>
      </c>
      <c r="N11840" s="2">
        <v>253.94</v>
      </c>
      <c r="O11840" s="2" t="s">
        <v>48</v>
      </c>
      <c r="P11840" s="2">
        <f t="shared" si="368"/>
        <v>1228.58</v>
      </c>
    </row>
    <row r="11841" spans="1:16" ht="14.25" customHeight="1" x14ac:dyDescent="0.35">
      <c r="A11841" s="2" t="s">
        <v>11872</v>
      </c>
      <c r="B11841" s="2" t="s">
        <v>13</v>
      </c>
      <c r="C11841" s="2" t="s">
        <v>33</v>
      </c>
      <c r="D11841" s="2">
        <v>1618.72</v>
      </c>
      <c r="E11841" s="2">
        <v>0.42</v>
      </c>
      <c r="F11841" s="2">
        <f t="shared" si="369"/>
        <v>679.86239999999998</v>
      </c>
      <c r="G11841" s="2">
        <v>8</v>
      </c>
      <c r="H11841" s="2" t="str">
        <f>TEXT(Table1[[#This Row],[order_date]],"mmmm")</f>
        <v>January</v>
      </c>
      <c r="I11841" s="3">
        <v>44940</v>
      </c>
      <c r="J11841" s="3">
        <v>44947</v>
      </c>
      <c r="K11841" s="3" t="str">
        <f>TEXT(Table1[[#This Row],[delivery_date]]-Table1[[#This Row],[order_date]],"D")</f>
        <v>7</v>
      </c>
      <c r="L11841" s="2" t="s">
        <v>15</v>
      </c>
      <c r="M11841" s="2" t="s">
        <v>16</v>
      </c>
      <c r="N11841" s="2">
        <v>461.26</v>
      </c>
      <c r="O11841" s="2" t="s">
        <v>34</v>
      </c>
      <c r="P11841" s="2">
        <f t="shared" si="368"/>
        <v>938.85760000000005</v>
      </c>
    </row>
    <row r="11842" spans="1:16" ht="14.25" customHeight="1" x14ac:dyDescent="0.35">
      <c r="A11842" s="2" t="s">
        <v>11873</v>
      </c>
      <c r="B11842" s="2" t="s">
        <v>13</v>
      </c>
      <c r="C11842" s="2" t="s">
        <v>14</v>
      </c>
      <c r="D11842" s="2">
        <v>3871.27</v>
      </c>
      <c r="E11842" s="2">
        <v>0.14000000000000001</v>
      </c>
      <c r="F11842" s="2">
        <f t="shared" si="369"/>
        <v>541.9778</v>
      </c>
      <c r="G11842" s="2">
        <v>6</v>
      </c>
      <c r="H11842" s="2" t="str">
        <f>TEXT(Table1[[#This Row],[order_date]],"mmmm")</f>
        <v>April</v>
      </c>
      <c r="I11842" s="3">
        <v>45029</v>
      </c>
      <c r="J11842" s="3">
        <v>45032</v>
      </c>
      <c r="K11842" s="3" t="str">
        <f>TEXT(Table1[[#This Row],[delivery_date]]-Table1[[#This Row],[order_date]],"D")</f>
        <v>3</v>
      </c>
      <c r="L11842" s="2" t="s">
        <v>15</v>
      </c>
      <c r="M11842" s="2" t="s">
        <v>22</v>
      </c>
      <c r="N11842" s="2">
        <v>883.57</v>
      </c>
      <c r="O11842" s="2" t="s">
        <v>17</v>
      </c>
      <c r="P11842" s="2">
        <f t="shared" ref="P11842:P11905" si="370">D11842-F11842</f>
        <v>3329.2921999999999</v>
      </c>
    </row>
    <row r="11843" spans="1:16" ht="14.25" customHeight="1" x14ac:dyDescent="0.35">
      <c r="A11843" s="2" t="s">
        <v>11874</v>
      </c>
      <c r="B11843" s="2" t="s">
        <v>41</v>
      </c>
      <c r="C11843" s="2" t="s">
        <v>14</v>
      </c>
      <c r="D11843" s="2">
        <v>209.05</v>
      </c>
      <c r="E11843" s="2">
        <v>0.38</v>
      </c>
      <c r="F11843" s="2">
        <f t="shared" ref="F11843:F11906" si="371">D11843*E11843</f>
        <v>79.439000000000007</v>
      </c>
      <c r="G11843" s="2">
        <v>6</v>
      </c>
      <c r="H11843" s="2" t="str">
        <f>TEXT(Table1[[#This Row],[order_date]],"mmmm")</f>
        <v>November</v>
      </c>
      <c r="I11843" s="3">
        <v>45257</v>
      </c>
      <c r="J11843" s="3">
        <v>45260</v>
      </c>
      <c r="K11843" s="3" t="str">
        <f>TEXT(Table1[[#This Row],[delivery_date]]-Table1[[#This Row],[order_date]],"D")</f>
        <v>3</v>
      </c>
      <c r="L11843" s="2" t="s">
        <v>21</v>
      </c>
      <c r="M11843" s="2" t="s">
        <v>27</v>
      </c>
      <c r="N11843" s="2">
        <v>51.89</v>
      </c>
      <c r="O11843" s="2" t="s">
        <v>17</v>
      </c>
      <c r="P11843" s="2">
        <f t="shared" si="370"/>
        <v>129.61099999999999</v>
      </c>
    </row>
    <row r="11844" spans="1:16" ht="14.25" customHeight="1" x14ac:dyDescent="0.35">
      <c r="A11844" s="2" t="s">
        <v>11875</v>
      </c>
      <c r="B11844" s="2" t="s">
        <v>13</v>
      </c>
      <c r="C11844" s="2" t="s">
        <v>36</v>
      </c>
      <c r="D11844" s="2">
        <v>2443.42</v>
      </c>
      <c r="E11844" s="2">
        <v>0.28999999999999998</v>
      </c>
      <c r="F11844" s="2">
        <f t="shared" si="371"/>
        <v>708.59179999999992</v>
      </c>
      <c r="G11844" s="2">
        <v>4</v>
      </c>
      <c r="H11844" s="2" t="str">
        <f>TEXT(Table1[[#This Row],[order_date]],"mmmm")</f>
        <v>June</v>
      </c>
      <c r="I11844" s="3">
        <v>45467</v>
      </c>
      <c r="J11844" s="3">
        <v>45471</v>
      </c>
      <c r="K11844" s="3" t="str">
        <f>TEXT(Table1[[#This Row],[delivery_date]]-Table1[[#This Row],[order_date]],"D")</f>
        <v>4</v>
      </c>
      <c r="L11844" s="2" t="s">
        <v>15</v>
      </c>
      <c r="M11844" s="2" t="s">
        <v>16</v>
      </c>
      <c r="N11844" s="2">
        <v>597.75</v>
      </c>
      <c r="O11844" s="2" t="s">
        <v>28</v>
      </c>
      <c r="P11844" s="2">
        <f t="shared" si="370"/>
        <v>1734.8282000000002</v>
      </c>
    </row>
    <row r="11845" spans="1:16" ht="14.25" customHeight="1" x14ac:dyDescent="0.35">
      <c r="A11845" s="2" t="s">
        <v>11876</v>
      </c>
      <c r="B11845" s="2" t="s">
        <v>25</v>
      </c>
      <c r="C11845" s="2" t="s">
        <v>26</v>
      </c>
      <c r="D11845" s="2">
        <v>2097.69</v>
      </c>
      <c r="E11845" s="2">
        <v>0.11</v>
      </c>
      <c r="F11845" s="2">
        <f t="shared" si="371"/>
        <v>230.74590000000001</v>
      </c>
      <c r="G11845" s="2">
        <v>2</v>
      </c>
      <c r="H11845" s="2" t="str">
        <f>TEXT(Table1[[#This Row],[order_date]],"mmmm")</f>
        <v>September</v>
      </c>
      <c r="I11845" s="3">
        <v>45189</v>
      </c>
      <c r="J11845" s="3">
        <v>45194</v>
      </c>
      <c r="K11845" s="3" t="str">
        <f>TEXT(Table1[[#This Row],[delivery_date]]-Table1[[#This Row],[order_date]],"D")</f>
        <v>5</v>
      </c>
      <c r="L11845" s="2" t="s">
        <v>15</v>
      </c>
      <c r="M11845" s="2" t="s">
        <v>22</v>
      </c>
      <c r="N11845" s="2">
        <v>420.43</v>
      </c>
      <c r="O11845" s="2" t="s">
        <v>34</v>
      </c>
      <c r="P11845" s="2">
        <f t="shared" si="370"/>
        <v>1866.9441000000002</v>
      </c>
    </row>
    <row r="11846" spans="1:16" ht="14.25" customHeight="1" x14ac:dyDescent="0.35">
      <c r="A11846" s="2" t="s">
        <v>11877</v>
      </c>
      <c r="B11846" s="2" t="s">
        <v>19</v>
      </c>
      <c r="C11846" s="2" t="s">
        <v>14</v>
      </c>
      <c r="D11846" s="2">
        <v>4845.16</v>
      </c>
      <c r="E11846" s="2">
        <v>0.32</v>
      </c>
      <c r="F11846" s="2">
        <f t="shared" si="371"/>
        <v>1550.4512</v>
      </c>
      <c r="G11846" s="2">
        <v>1</v>
      </c>
      <c r="H11846" s="2" t="str">
        <f>TEXT(Table1[[#This Row],[order_date]],"mmmm")</f>
        <v>February</v>
      </c>
      <c r="I11846" s="3">
        <v>44975</v>
      </c>
      <c r="J11846" s="3">
        <v>44982</v>
      </c>
      <c r="K11846" s="3" t="str">
        <f>TEXT(Table1[[#This Row],[delivery_date]]-Table1[[#This Row],[order_date]],"D")</f>
        <v>7</v>
      </c>
      <c r="L11846" s="2" t="s">
        <v>31</v>
      </c>
      <c r="M11846" s="2" t="s">
        <v>27</v>
      </c>
      <c r="N11846" s="2">
        <v>1322.26</v>
      </c>
      <c r="O11846" s="2" t="s">
        <v>17</v>
      </c>
      <c r="P11846" s="2">
        <f t="shared" si="370"/>
        <v>3294.7087999999999</v>
      </c>
    </row>
    <row r="11847" spans="1:16" ht="14.25" customHeight="1" x14ac:dyDescent="0.35">
      <c r="A11847" s="2" t="s">
        <v>11878</v>
      </c>
      <c r="B11847" s="2" t="s">
        <v>19</v>
      </c>
      <c r="C11847" s="2" t="s">
        <v>20</v>
      </c>
      <c r="D11847" s="2">
        <v>982.37</v>
      </c>
      <c r="E11847" s="2">
        <v>0.38</v>
      </c>
      <c r="F11847" s="2">
        <f t="shared" si="371"/>
        <v>373.30060000000003</v>
      </c>
      <c r="G11847" s="2">
        <v>6</v>
      </c>
      <c r="H11847" s="2" t="str">
        <f>TEXT(Table1[[#This Row],[order_date]],"mmmm")</f>
        <v>December</v>
      </c>
      <c r="I11847" s="3">
        <v>45631</v>
      </c>
      <c r="J11847" s="3">
        <v>45635</v>
      </c>
      <c r="K11847" s="3" t="str">
        <f>TEXT(Table1[[#This Row],[delivery_date]]-Table1[[#This Row],[order_date]],"D")</f>
        <v>4</v>
      </c>
      <c r="L11847" s="2" t="s">
        <v>15</v>
      </c>
      <c r="M11847" s="2" t="s">
        <v>27</v>
      </c>
      <c r="N11847" s="2">
        <v>131.69999999999999</v>
      </c>
      <c r="O11847" s="2" t="s">
        <v>28</v>
      </c>
      <c r="P11847" s="2">
        <f t="shared" si="370"/>
        <v>609.06939999999997</v>
      </c>
    </row>
    <row r="11848" spans="1:16" ht="14.25" customHeight="1" x14ac:dyDescent="0.35">
      <c r="A11848" s="2" t="s">
        <v>11879</v>
      </c>
      <c r="B11848" s="2" t="s">
        <v>25</v>
      </c>
      <c r="C11848" s="2" t="s">
        <v>20</v>
      </c>
      <c r="D11848" s="2">
        <v>3176.57</v>
      </c>
      <c r="E11848" s="2">
        <v>0.24</v>
      </c>
      <c r="F11848" s="2">
        <f t="shared" si="371"/>
        <v>762.3768</v>
      </c>
      <c r="G11848" s="2">
        <v>9</v>
      </c>
      <c r="H11848" s="2" t="str">
        <f>TEXT(Table1[[#This Row],[order_date]],"mmmm")</f>
        <v>May</v>
      </c>
      <c r="I11848" s="3">
        <v>45415</v>
      </c>
      <c r="J11848" s="3">
        <v>45420</v>
      </c>
      <c r="K11848" s="3" t="str">
        <f>TEXT(Table1[[#This Row],[delivery_date]]-Table1[[#This Row],[order_date]],"D")</f>
        <v>5</v>
      </c>
      <c r="L11848" s="2" t="s">
        <v>21</v>
      </c>
      <c r="M11848" s="2" t="s">
        <v>27</v>
      </c>
      <c r="N11848" s="2">
        <v>327.10000000000002</v>
      </c>
      <c r="O11848" s="2" t="s">
        <v>23</v>
      </c>
      <c r="P11848" s="2">
        <f t="shared" si="370"/>
        <v>2414.1932000000002</v>
      </c>
    </row>
    <row r="11849" spans="1:16" ht="14.25" customHeight="1" x14ac:dyDescent="0.35">
      <c r="A11849" s="2" t="s">
        <v>11880</v>
      </c>
      <c r="B11849" s="2" t="s">
        <v>13</v>
      </c>
      <c r="C11849" s="2" t="s">
        <v>20</v>
      </c>
      <c r="D11849" s="2">
        <v>1090.76</v>
      </c>
      <c r="E11849" s="2">
        <v>0.37</v>
      </c>
      <c r="F11849" s="2">
        <f t="shared" si="371"/>
        <v>403.58119999999997</v>
      </c>
      <c r="G11849" s="2">
        <v>2</v>
      </c>
      <c r="H11849" s="2" t="str">
        <f>TEXT(Table1[[#This Row],[order_date]],"mmmm")</f>
        <v>September</v>
      </c>
      <c r="I11849" s="3">
        <v>45189</v>
      </c>
      <c r="J11849" s="3">
        <v>45194</v>
      </c>
      <c r="K11849" s="3" t="str">
        <f>TEXT(Table1[[#This Row],[delivery_date]]-Table1[[#This Row],[order_date]],"D")</f>
        <v>5</v>
      </c>
      <c r="L11849" s="2" t="s">
        <v>15</v>
      </c>
      <c r="M11849" s="2" t="s">
        <v>22</v>
      </c>
      <c r="N11849" s="2">
        <v>100.3</v>
      </c>
      <c r="O11849" s="2" t="s">
        <v>48</v>
      </c>
      <c r="P11849" s="2">
        <f t="shared" si="370"/>
        <v>687.17880000000002</v>
      </c>
    </row>
    <row r="11850" spans="1:16" ht="14.25" customHeight="1" x14ac:dyDescent="0.35">
      <c r="A11850" s="2" t="s">
        <v>11881</v>
      </c>
      <c r="B11850" s="2" t="s">
        <v>13</v>
      </c>
      <c r="C11850" s="2" t="s">
        <v>33</v>
      </c>
      <c r="D11850" s="2">
        <v>2787.27</v>
      </c>
      <c r="E11850" s="2">
        <v>0.2</v>
      </c>
      <c r="F11850" s="2">
        <f t="shared" si="371"/>
        <v>557.45400000000006</v>
      </c>
      <c r="G11850" s="2">
        <v>1</v>
      </c>
      <c r="H11850" s="2" t="str">
        <f>TEXT(Table1[[#This Row],[order_date]],"mmmm")</f>
        <v>February</v>
      </c>
      <c r="I11850" s="3">
        <v>45324</v>
      </c>
      <c r="J11850" s="3">
        <v>45325</v>
      </c>
      <c r="K11850" s="3" t="str">
        <f>TEXT(Table1[[#This Row],[delivery_date]]-Table1[[#This Row],[order_date]],"D")</f>
        <v>1</v>
      </c>
      <c r="L11850" s="2" t="s">
        <v>15</v>
      </c>
      <c r="M11850" s="2" t="s">
        <v>16</v>
      </c>
      <c r="N11850" s="2">
        <v>506.72</v>
      </c>
      <c r="O11850" s="2" t="s">
        <v>23</v>
      </c>
      <c r="P11850" s="2">
        <f t="shared" si="370"/>
        <v>2229.8159999999998</v>
      </c>
    </row>
    <row r="11851" spans="1:16" ht="14.25" customHeight="1" x14ac:dyDescent="0.35">
      <c r="A11851" s="2" t="s">
        <v>11882</v>
      </c>
      <c r="B11851" s="2" t="s">
        <v>25</v>
      </c>
      <c r="C11851" s="2" t="s">
        <v>36</v>
      </c>
      <c r="D11851" s="2">
        <v>2819.81</v>
      </c>
      <c r="E11851" s="2">
        <v>0.49</v>
      </c>
      <c r="F11851" s="2">
        <f t="shared" si="371"/>
        <v>1381.7068999999999</v>
      </c>
      <c r="G11851" s="2">
        <v>1</v>
      </c>
      <c r="H11851" s="2" t="str">
        <f>TEXT(Table1[[#This Row],[order_date]],"mmmm")</f>
        <v>September</v>
      </c>
      <c r="I11851" s="3">
        <v>45537</v>
      </c>
      <c r="J11851" s="3">
        <v>45539</v>
      </c>
      <c r="K11851" s="3" t="str">
        <f>TEXT(Table1[[#This Row],[delivery_date]]-Table1[[#This Row],[order_date]],"D")</f>
        <v>2</v>
      </c>
      <c r="L11851" s="2" t="s">
        <v>21</v>
      </c>
      <c r="M11851" s="2" t="s">
        <v>22</v>
      </c>
      <c r="N11851" s="2">
        <v>792.47</v>
      </c>
      <c r="O11851" s="2" t="s">
        <v>28</v>
      </c>
      <c r="P11851" s="2">
        <f t="shared" si="370"/>
        <v>1438.1031</v>
      </c>
    </row>
    <row r="11852" spans="1:16" ht="14.25" customHeight="1" x14ac:dyDescent="0.35">
      <c r="A11852" s="2" t="s">
        <v>11883</v>
      </c>
      <c r="B11852" s="2" t="s">
        <v>41</v>
      </c>
      <c r="C11852" s="2" t="s">
        <v>33</v>
      </c>
      <c r="D11852" s="2">
        <v>469.2</v>
      </c>
      <c r="E11852" s="2">
        <v>0.12</v>
      </c>
      <c r="F11852" s="2">
        <f t="shared" si="371"/>
        <v>56.303999999999995</v>
      </c>
      <c r="G11852" s="2">
        <v>7</v>
      </c>
      <c r="H11852" s="2" t="str">
        <f>TEXT(Table1[[#This Row],[order_date]],"mmmm")</f>
        <v>October</v>
      </c>
      <c r="I11852" s="3">
        <v>45582</v>
      </c>
      <c r="J11852" s="3">
        <v>45588</v>
      </c>
      <c r="K11852" s="3" t="str">
        <f>TEXT(Table1[[#This Row],[delivery_date]]-Table1[[#This Row],[order_date]],"D")</f>
        <v>6</v>
      </c>
      <c r="L11852" s="2" t="s">
        <v>15</v>
      </c>
      <c r="M11852" s="2" t="s">
        <v>16</v>
      </c>
      <c r="N11852" s="2">
        <v>91</v>
      </c>
      <c r="O11852" s="2" t="s">
        <v>39</v>
      </c>
      <c r="P11852" s="2">
        <f t="shared" si="370"/>
        <v>412.89600000000002</v>
      </c>
    </row>
    <row r="11853" spans="1:16" ht="14.25" customHeight="1" x14ac:dyDescent="0.35">
      <c r="A11853" s="2" t="s">
        <v>11884</v>
      </c>
      <c r="B11853" s="2" t="s">
        <v>19</v>
      </c>
      <c r="C11853" s="2" t="s">
        <v>20</v>
      </c>
      <c r="D11853" s="2">
        <v>2336.61</v>
      </c>
      <c r="E11853" s="2">
        <v>0.39</v>
      </c>
      <c r="F11853" s="2">
        <f t="shared" si="371"/>
        <v>911.27790000000005</v>
      </c>
      <c r="G11853" s="2">
        <v>1</v>
      </c>
      <c r="H11853" s="2" t="str">
        <f>TEXT(Table1[[#This Row],[order_date]],"mmmm")</f>
        <v>December</v>
      </c>
      <c r="I11853" s="3">
        <v>45264</v>
      </c>
      <c r="J11853" s="3">
        <v>45266</v>
      </c>
      <c r="K11853" s="3" t="str">
        <f>TEXT(Table1[[#This Row],[delivery_date]]-Table1[[#This Row],[order_date]],"D")</f>
        <v>2</v>
      </c>
      <c r="L11853" s="2" t="s">
        <v>31</v>
      </c>
      <c r="M11853" s="2" t="s">
        <v>22</v>
      </c>
      <c r="N11853" s="2">
        <v>628.79</v>
      </c>
      <c r="O11853" s="2" t="s">
        <v>48</v>
      </c>
      <c r="P11853" s="2">
        <f t="shared" si="370"/>
        <v>1425.3321000000001</v>
      </c>
    </row>
    <row r="11854" spans="1:16" ht="14.25" customHeight="1" x14ac:dyDescent="0.35">
      <c r="A11854" s="2" t="s">
        <v>11885</v>
      </c>
      <c r="B11854" s="2" t="s">
        <v>25</v>
      </c>
      <c r="C11854" s="2" t="s">
        <v>14</v>
      </c>
      <c r="D11854" s="2">
        <v>2359.66</v>
      </c>
      <c r="E11854" s="2">
        <v>0.37</v>
      </c>
      <c r="F11854" s="2">
        <f t="shared" si="371"/>
        <v>873.07419999999991</v>
      </c>
      <c r="G11854" s="2">
        <v>9</v>
      </c>
      <c r="H11854" s="2" t="str">
        <f>TEXT(Table1[[#This Row],[order_date]],"mmmm")</f>
        <v>February</v>
      </c>
      <c r="I11854" s="3">
        <v>45339</v>
      </c>
      <c r="J11854" s="3">
        <v>45342</v>
      </c>
      <c r="K11854" s="3" t="str">
        <f>TEXT(Table1[[#This Row],[delivery_date]]-Table1[[#This Row],[order_date]],"D")</f>
        <v>3</v>
      </c>
      <c r="L11854" s="2" t="s">
        <v>15</v>
      </c>
      <c r="M11854" s="2" t="s">
        <v>22</v>
      </c>
      <c r="N11854" s="2">
        <v>202.43</v>
      </c>
      <c r="O11854" s="2" t="s">
        <v>17</v>
      </c>
      <c r="P11854" s="2">
        <f t="shared" si="370"/>
        <v>1486.5857999999998</v>
      </c>
    </row>
    <row r="11855" spans="1:16" ht="14.25" customHeight="1" x14ac:dyDescent="0.35">
      <c r="A11855" s="2" t="s">
        <v>11886</v>
      </c>
      <c r="B11855" s="2" t="s">
        <v>25</v>
      </c>
      <c r="C11855" s="2" t="s">
        <v>20</v>
      </c>
      <c r="D11855" s="2">
        <v>1663.77</v>
      </c>
      <c r="E11855" s="2">
        <v>0.26</v>
      </c>
      <c r="F11855" s="2">
        <f t="shared" si="371"/>
        <v>432.58019999999999</v>
      </c>
      <c r="G11855" s="2">
        <v>9</v>
      </c>
      <c r="H11855" s="2" t="str">
        <f>TEXT(Table1[[#This Row],[order_date]],"mmmm")</f>
        <v>April</v>
      </c>
      <c r="I11855" s="3">
        <v>45395</v>
      </c>
      <c r="J11855" s="3">
        <v>45397</v>
      </c>
      <c r="K11855" s="3" t="str">
        <f>TEXT(Table1[[#This Row],[delivery_date]]-Table1[[#This Row],[order_date]],"D")</f>
        <v>2</v>
      </c>
      <c r="L11855" s="2" t="s">
        <v>21</v>
      </c>
      <c r="M11855" s="2" t="s">
        <v>22</v>
      </c>
      <c r="N11855" s="2">
        <v>383.32</v>
      </c>
      <c r="O11855" s="2" t="s">
        <v>23</v>
      </c>
      <c r="P11855" s="2">
        <f t="shared" si="370"/>
        <v>1231.1898000000001</v>
      </c>
    </row>
    <row r="11856" spans="1:16" ht="14.25" customHeight="1" x14ac:dyDescent="0.35">
      <c r="A11856" s="2" t="s">
        <v>11887</v>
      </c>
      <c r="B11856" s="2" t="s">
        <v>13</v>
      </c>
      <c r="C11856" s="2" t="s">
        <v>14</v>
      </c>
      <c r="D11856" s="2">
        <v>1458.08</v>
      </c>
      <c r="E11856" s="2">
        <v>0.18</v>
      </c>
      <c r="F11856" s="2">
        <f t="shared" si="371"/>
        <v>262.45439999999996</v>
      </c>
      <c r="G11856" s="2">
        <v>3</v>
      </c>
      <c r="H11856" s="2" t="str">
        <f>TEXT(Table1[[#This Row],[order_date]],"mmmm")</f>
        <v>January</v>
      </c>
      <c r="I11856" s="3">
        <v>45304</v>
      </c>
      <c r="J11856" s="3">
        <v>45310</v>
      </c>
      <c r="K11856" s="3" t="str">
        <f>TEXT(Table1[[#This Row],[delivery_date]]-Table1[[#This Row],[order_date]],"D")</f>
        <v>6</v>
      </c>
      <c r="L11856" s="2" t="s">
        <v>21</v>
      </c>
      <c r="M11856" s="2" t="s">
        <v>16</v>
      </c>
      <c r="N11856" s="2">
        <v>431.38</v>
      </c>
      <c r="O11856" s="2" t="s">
        <v>28</v>
      </c>
      <c r="P11856" s="2">
        <f t="shared" si="370"/>
        <v>1195.6255999999998</v>
      </c>
    </row>
    <row r="11857" spans="1:16" ht="14.25" customHeight="1" x14ac:dyDescent="0.35">
      <c r="A11857" s="2" t="s">
        <v>11888</v>
      </c>
      <c r="B11857" s="2" t="s">
        <v>19</v>
      </c>
      <c r="C11857" s="2" t="s">
        <v>36</v>
      </c>
      <c r="D11857" s="2">
        <v>1199.06</v>
      </c>
      <c r="E11857" s="2">
        <v>0.22</v>
      </c>
      <c r="F11857" s="2">
        <f t="shared" si="371"/>
        <v>263.79320000000001</v>
      </c>
      <c r="G11857" s="2">
        <v>2</v>
      </c>
      <c r="H11857" s="2" t="str">
        <f>TEXT(Table1[[#This Row],[order_date]],"mmmm")</f>
        <v>January</v>
      </c>
      <c r="I11857" s="3">
        <v>45307</v>
      </c>
      <c r="J11857" s="3">
        <v>45310</v>
      </c>
      <c r="K11857" s="3" t="str">
        <f>TEXT(Table1[[#This Row],[delivery_date]]-Table1[[#This Row],[order_date]],"D")</f>
        <v>3</v>
      </c>
      <c r="L11857" s="2" t="s">
        <v>15</v>
      </c>
      <c r="M11857" s="2" t="s">
        <v>22</v>
      </c>
      <c r="N11857" s="2">
        <v>223.51</v>
      </c>
      <c r="O11857" s="2" t="s">
        <v>34</v>
      </c>
      <c r="P11857" s="2">
        <f t="shared" si="370"/>
        <v>935.26679999999988</v>
      </c>
    </row>
    <row r="11858" spans="1:16" ht="14.25" customHeight="1" x14ac:dyDescent="0.35">
      <c r="A11858" s="2" t="s">
        <v>11889</v>
      </c>
      <c r="B11858" s="2" t="s">
        <v>13</v>
      </c>
      <c r="C11858" s="2" t="s">
        <v>26</v>
      </c>
      <c r="D11858" s="2">
        <v>129.11000000000001</v>
      </c>
      <c r="E11858" s="2">
        <v>0.31</v>
      </c>
      <c r="F11858" s="2">
        <f t="shared" si="371"/>
        <v>40.024100000000004</v>
      </c>
      <c r="G11858" s="2">
        <v>9</v>
      </c>
      <c r="H11858" s="2" t="str">
        <f>TEXT(Table1[[#This Row],[order_date]],"mmmm")</f>
        <v>March</v>
      </c>
      <c r="I11858" s="3">
        <v>44987</v>
      </c>
      <c r="J11858" s="3">
        <v>44991</v>
      </c>
      <c r="K11858" s="3" t="str">
        <f>TEXT(Table1[[#This Row],[delivery_date]]-Table1[[#This Row],[order_date]],"D")</f>
        <v>4</v>
      </c>
      <c r="L11858" s="2" t="s">
        <v>21</v>
      </c>
      <c r="M11858" s="2" t="s">
        <v>16</v>
      </c>
      <c r="N11858" s="2">
        <v>32.14</v>
      </c>
      <c r="O11858" s="2" t="s">
        <v>34</v>
      </c>
      <c r="P11858" s="2">
        <f t="shared" si="370"/>
        <v>89.085900000000009</v>
      </c>
    </row>
    <row r="11859" spans="1:16" ht="14.25" customHeight="1" x14ac:dyDescent="0.35">
      <c r="A11859" s="2" t="s">
        <v>11890</v>
      </c>
      <c r="B11859" s="2" t="s">
        <v>25</v>
      </c>
      <c r="C11859" s="2" t="s">
        <v>14</v>
      </c>
      <c r="D11859" s="2">
        <v>108.9</v>
      </c>
      <c r="E11859" s="2">
        <v>0.27</v>
      </c>
      <c r="F11859" s="2">
        <f t="shared" si="371"/>
        <v>29.403000000000002</v>
      </c>
      <c r="G11859" s="2">
        <v>3</v>
      </c>
      <c r="H11859" s="2" t="str">
        <f>TEXT(Table1[[#This Row],[order_date]],"mmmm")</f>
        <v>December</v>
      </c>
      <c r="I11859" s="3">
        <v>45291</v>
      </c>
      <c r="J11859" s="3">
        <v>45293</v>
      </c>
      <c r="K11859" s="3" t="str">
        <f>TEXT(Table1[[#This Row],[delivery_date]]-Table1[[#This Row],[order_date]],"D")</f>
        <v>2</v>
      </c>
      <c r="L11859" s="2" t="s">
        <v>31</v>
      </c>
      <c r="M11859" s="2" t="s">
        <v>16</v>
      </c>
      <c r="N11859" s="2">
        <v>19.77</v>
      </c>
      <c r="O11859" s="2" t="s">
        <v>17</v>
      </c>
      <c r="P11859" s="2">
        <f t="shared" si="370"/>
        <v>79.497</v>
      </c>
    </row>
    <row r="11860" spans="1:16" ht="14.25" customHeight="1" x14ac:dyDescent="0.35">
      <c r="A11860" s="2" t="s">
        <v>11891</v>
      </c>
      <c r="B11860" s="2" t="s">
        <v>41</v>
      </c>
      <c r="C11860" s="2" t="s">
        <v>33</v>
      </c>
      <c r="D11860" s="2">
        <v>2989.96</v>
      </c>
      <c r="E11860" s="2">
        <v>0.38</v>
      </c>
      <c r="F11860" s="2">
        <f t="shared" si="371"/>
        <v>1136.1848</v>
      </c>
      <c r="G11860" s="2">
        <v>2</v>
      </c>
      <c r="H11860" s="2" t="str">
        <f>TEXT(Table1[[#This Row],[order_date]],"mmmm")</f>
        <v>October</v>
      </c>
      <c r="I11860" s="3">
        <v>45213</v>
      </c>
      <c r="J11860" s="3">
        <v>45214</v>
      </c>
      <c r="K11860" s="3" t="str">
        <f>TEXT(Table1[[#This Row],[delivery_date]]-Table1[[#This Row],[order_date]],"D")</f>
        <v>1</v>
      </c>
      <c r="L11860" s="2" t="s">
        <v>31</v>
      </c>
      <c r="M11860" s="2" t="s">
        <v>27</v>
      </c>
      <c r="N11860" s="2">
        <v>797.72</v>
      </c>
      <c r="O11860" s="2" t="s">
        <v>48</v>
      </c>
      <c r="P11860" s="2">
        <f t="shared" si="370"/>
        <v>1853.7752</v>
      </c>
    </row>
    <row r="11861" spans="1:16" ht="14.25" customHeight="1" x14ac:dyDescent="0.35">
      <c r="A11861" s="2" t="s">
        <v>11892</v>
      </c>
      <c r="B11861" s="2" t="s">
        <v>19</v>
      </c>
      <c r="C11861" s="2" t="s">
        <v>20</v>
      </c>
      <c r="D11861" s="2">
        <v>1528.17</v>
      </c>
      <c r="E11861" s="2">
        <v>0.18</v>
      </c>
      <c r="F11861" s="2">
        <f t="shared" si="371"/>
        <v>275.07060000000001</v>
      </c>
      <c r="G11861" s="2">
        <v>4</v>
      </c>
      <c r="H11861" s="2" t="str">
        <f>TEXT(Table1[[#This Row],[order_date]],"mmmm")</f>
        <v>July</v>
      </c>
      <c r="I11861" s="3">
        <v>45497</v>
      </c>
      <c r="J11861" s="3">
        <v>45498</v>
      </c>
      <c r="K11861" s="3" t="str">
        <f>TEXT(Table1[[#This Row],[delivery_date]]-Table1[[#This Row],[order_date]],"D")</f>
        <v>1</v>
      </c>
      <c r="L11861" s="2" t="s">
        <v>31</v>
      </c>
      <c r="M11861" s="2" t="s">
        <v>16</v>
      </c>
      <c r="N11861" s="2">
        <v>301.76</v>
      </c>
      <c r="O11861" s="2" t="s">
        <v>23</v>
      </c>
      <c r="P11861" s="2">
        <f t="shared" si="370"/>
        <v>1253.0994000000001</v>
      </c>
    </row>
    <row r="11862" spans="1:16" ht="14.25" customHeight="1" x14ac:dyDescent="0.35">
      <c r="A11862" s="2" t="s">
        <v>11893</v>
      </c>
      <c r="B11862" s="2" t="s">
        <v>25</v>
      </c>
      <c r="C11862" s="2" t="s">
        <v>20</v>
      </c>
      <c r="D11862" s="2">
        <v>922.65</v>
      </c>
      <c r="E11862" s="2">
        <v>0.05</v>
      </c>
      <c r="F11862" s="2">
        <f t="shared" si="371"/>
        <v>46.1325</v>
      </c>
      <c r="G11862" s="2">
        <v>7</v>
      </c>
      <c r="H11862" s="2" t="str">
        <f>TEXT(Table1[[#This Row],[order_date]],"mmmm")</f>
        <v>August</v>
      </c>
      <c r="I11862" s="3">
        <v>45526</v>
      </c>
      <c r="J11862" s="3">
        <v>45533</v>
      </c>
      <c r="K11862" s="3" t="str">
        <f>TEXT(Table1[[#This Row],[delivery_date]]-Table1[[#This Row],[order_date]],"D")</f>
        <v>7</v>
      </c>
      <c r="L11862" s="2" t="s">
        <v>21</v>
      </c>
      <c r="M11862" s="2" t="s">
        <v>27</v>
      </c>
      <c r="N11862" s="2">
        <v>91.6</v>
      </c>
      <c r="O11862" s="2" t="s">
        <v>28</v>
      </c>
      <c r="P11862" s="2">
        <f t="shared" si="370"/>
        <v>876.51749999999993</v>
      </c>
    </row>
    <row r="11863" spans="1:16" ht="14.25" customHeight="1" x14ac:dyDescent="0.35">
      <c r="A11863" s="2" t="s">
        <v>11894</v>
      </c>
      <c r="B11863" s="2" t="s">
        <v>25</v>
      </c>
      <c r="C11863" s="2" t="s">
        <v>20</v>
      </c>
      <c r="D11863" s="2">
        <v>3455.2</v>
      </c>
      <c r="E11863" s="2">
        <v>0.25</v>
      </c>
      <c r="F11863" s="2">
        <f t="shared" si="371"/>
        <v>863.8</v>
      </c>
      <c r="G11863" s="2">
        <v>4</v>
      </c>
      <c r="H11863" s="2" t="str">
        <f>TEXT(Table1[[#This Row],[order_date]],"mmmm")</f>
        <v>March</v>
      </c>
      <c r="I11863" s="3">
        <v>45357</v>
      </c>
      <c r="J11863" s="3">
        <v>45364</v>
      </c>
      <c r="K11863" s="3" t="str">
        <f>TEXT(Table1[[#This Row],[delivery_date]]-Table1[[#This Row],[order_date]],"D")</f>
        <v>7</v>
      </c>
      <c r="L11863" s="2" t="s">
        <v>15</v>
      </c>
      <c r="M11863" s="2" t="s">
        <v>27</v>
      </c>
      <c r="N11863" s="2">
        <v>373.6</v>
      </c>
      <c r="O11863" s="2" t="s">
        <v>39</v>
      </c>
      <c r="P11863" s="2">
        <f t="shared" si="370"/>
        <v>2591.3999999999996</v>
      </c>
    </row>
    <row r="11864" spans="1:16" ht="14.25" customHeight="1" x14ac:dyDescent="0.35">
      <c r="A11864" s="2" t="s">
        <v>11895</v>
      </c>
      <c r="B11864" s="2" t="s">
        <v>41</v>
      </c>
      <c r="C11864" s="2" t="s">
        <v>14</v>
      </c>
      <c r="D11864" s="2">
        <v>2691.63</v>
      </c>
      <c r="E11864" s="2">
        <v>0.13</v>
      </c>
      <c r="F11864" s="2">
        <f t="shared" si="371"/>
        <v>349.9119</v>
      </c>
      <c r="G11864" s="2">
        <v>8</v>
      </c>
      <c r="H11864" s="2" t="str">
        <f>TEXT(Table1[[#This Row],[order_date]],"mmmm")</f>
        <v>October</v>
      </c>
      <c r="I11864" s="3">
        <v>45213</v>
      </c>
      <c r="J11864" s="3">
        <v>45214</v>
      </c>
      <c r="K11864" s="3" t="str">
        <f>TEXT(Table1[[#This Row],[delivery_date]]-Table1[[#This Row],[order_date]],"D")</f>
        <v>1</v>
      </c>
      <c r="L11864" s="2" t="s">
        <v>21</v>
      </c>
      <c r="M11864" s="2" t="s">
        <v>27</v>
      </c>
      <c r="N11864" s="2">
        <v>374.57</v>
      </c>
      <c r="O11864" s="2" t="s">
        <v>23</v>
      </c>
      <c r="P11864" s="2">
        <f t="shared" si="370"/>
        <v>2341.7181</v>
      </c>
    </row>
    <row r="11865" spans="1:16" ht="14.25" customHeight="1" x14ac:dyDescent="0.35">
      <c r="A11865" s="2" t="s">
        <v>11896</v>
      </c>
      <c r="B11865" s="2" t="s">
        <v>25</v>
      </c>
      <c r="C11865" s="2" t="s">
        <v>36</v>
      </c>
      <c r="D11865" s="2">
        <v>4583.3</v>
      </c>
      <c r="E11865" s="2">
        <v>0.31</v>
      </c>
      <c r="F11865" s="2">
        <f t="shared" si="371"/>
        <v>1420.8230000000001</v>
      </c>
      <c r="G11865" s="2">
        <v>5</v>
      </c>
      <c r="H11865" s="2" t="str">
        <f>TEXT(Table1[[#This Row],[order_date]],"mmmm")</f>
        <v>February</v>
      </c>
      <c r="I11865" s="3">
        <v>45328</v>
      </c>
      <c r="J11865" s="3">
        <v>45332</v>
      </c>
      <c r="K11865" s="3" t="str">
        <f>TEXT(Table1[[#This Row],[delivery_date]]-Table1[[#This Row],[order_date]],"D")</f>
        <v>4</v>
      </c>
      <c r="L11865" s="2" t="s">
        <v>31</v>
      </c>
      <c r="M11865" s="2" t="s">
        <v>22</v>
      </c>
      <c r="N11865" s="2">
        <v>1339.51</v>
      </c>
      <c r="O11865" s="2" t="s">
        <v>48</v>
      </c>
      <c r="P11865" s="2">
        <f t="shared" si="370"/>
        <v>3162.4769999999999</v>
      </c>
    </row>
    <row r="11866" spans="1:16" ht="14.25" customHeight="1" x14ac:dyDescent="0.35">
      <c r="A11866" s="2" t="s">
        <v>11897</v>
      </c>
      <c r="B11866" s="2" t="s">
        <v>25</v>
      </c>
      <c r="C11866" s="2" t="s">
        <v>14</v>
      </c>
      <c r="D11866" s="2">
        <v>4171.9799999999996</v>
      </c>
      <c r="E11866" s="2">
        <v>0.26</v>
      </c>
      <c r="F11866" s="2">
        <f t="shared" si="371"/>
        <v>1084.7148</v>
      </c>
      <c r="G11866" s="2">
        <v>2</v>
      </c>
      <c r="H11866" s="2" t="str">
        <f>TEXT(Table1[[#This Row],[order_date]],"mmmm")</f>
        <v>August</v>
      </c>
      <c r="I11866" s="3">
        <v>45166</v>
      </c>
      <c r="J11866" s="3">
        <v>45169</v>
      </c>
      <c r="K11866" s="3" t="str">
        <f>TEXT(Table1[[#This Row],[delivery_date]]-Table1[[#This Row],[order_date]],"D")</f>
        <v>3</v>
      </c>
      <c r="L11866" s="2" t="s">
        <v>21</v>
      </c>
      <c r="M11866" s="2" t="s">
        <v>16</v>
      </c>
      <c r="N11866" s="2">
        <v>861.49</v>
      </c>
      <c r="O11866" s="2" t="s">
        <v>39</v>
      </c>
      <c r="P11866" s="2">
        <f t="shared" si="370"/>
        <v>3087.2651999999998</v>
      </c>
    </row>
    <row r="11867" spans="1:16" ht="14.25" customHeight="1" x14ac:dyDescent="0.35">
      <c r="A11867" s="2" t="s">
        <v>11898</v>
      </c>
      <c r="B11867" s="2" t="s">
        <v>19</v>
      </c>
      <c r="C11867" s="2" t="s">
        <v>33</v>
      </c>
      <c r="D11867" s="2">
        <v>3660.97</v>
      </c>
      <c r="E11867" s="2">
        <v>0.39</v>
      </c>
      <c r="F11867" s="2">
        <f t="shared" si="371"/>
        <v>1427.7782999999999</v>
      </c>
      <c r="G11867" s="2">
        <v>4</v>
      </c>
      <c r="H11867" s="2" t="str">
        <f>TEXT(Table1[[#This Row],[order_date]],"mmmm")</f>
        <v>January</v>
      </c>
      <c r="I11867" s="3">
        <v>44935</v>
      </c>
      <c r="J11867" s="3">
        <v>44939</v>
      </c>
      <c r="K11867" s="3" t="str">
        <f>TEXT(Table1[[#This Row],[delivery_date]]-Table1[[#This Row],[order_date]],"D")</f>
        <v>4</v>
      </c>
      <c r="L11867" s="2" t="s">
        <v>31</v>
      </c>
      <c r="M11867" s="2" t="s">
        <v>27</v>
      </c>
      <c r="N11867" s="2">
        <v>625.77</v>
      </c>
      <c r="O11867" s="2" t="s">
        <v>28</v>
      </c>
      <c r="P11867" s="2">
        <f t="shared" si="370"/>
        <v>2233.1916999999999</v>
      </c>
    </row>
    <row r="11868" spans="1:16" ht="14.25" customHeight="1" x14ac:dyDescent="0.35">
      <c r="A11868" s="2" t="s">
        <v>11899</v>
      </c>
      <c r="B11868" s="2" t="s">
        <v>19</v>
      </c>
      <c r="C11868" s="2" t="s">
        <v>20</v>
      </c>
      <c r="D11868" s="2">
        <v>720.25</v>
      </c>
      <c r="E11868" s="2">
        <v>0.28999999999999998</v>
      </c>
      <c r="F11868" s="2">
        <f t="shared" si="371"/>
        <v>208.87249999999997</v>
      </c>
      <c r="G11868" s="2">
        <v>7</v>
      </c>
      <c r="H11868" s="2" t="str">
        <f>TEXT(Table1[[#This Row],[order_date]],"mmmm")</f>
        <v>May</v>
      </c>
      <c r="I11868" s="3">
        <v>45441</v>
      </c>
      <c r="J11868" s="3">
        <v>45445</v>
      </c>
      <c r="K11868" s="3" t="str">
        <f>TEXT(Table1[[#This Row],[delivery_date]]-Table1[[#This Row],[order_date]],"D")</f>
        <v>4</v>
      </c>
      <c r="L11868" s="2" t="s">
        <v>21</v>
      </c>
      <c r="M11868" s="2" t="s">
        <v>16</v>
      </c>
      <c r="N11868" s="2">
        <v>102.13</v>
      </c>
      <c r="O11868" s="2" t="s">
        <v>34</v>
      </c>
      <c r="P11868" s="2">
        <f t="shared" si="370"/>
        <v>511.37750000000005</v>
      </c>
    </row>
    <row r="11869" spans="1:16" ht="14.25" customHeight="1" x14ac:dyDescent="0.35">
      <c r="A11869" s="2" t="s">
        <v>11900</v>
      </c>
      <c r="B11869" s="2" t="s">
        <v>19</v>
      </c>
      <c r="C11869" s="2" t="s">
        <v>14</v>
      </c>
      <c r="D11869" s="2">
        <v>3363.83</v>
      </c>
      <c r="E11869" s="2">
        <v>0.22</v>
      </c>
      <c r="F11869" s="2">
        <f t="shared" si="371"/>
        <v>740.04259999999999</v>
      </c>
      <c r="G11869" s="2">
        <v>1</v>
      </c>
      <c r="H11869" s="2" t="str">
        <f>TEXT(Table1[[#This Row],[order_date]],"mmmm")</f>
        <v>September</v>
      </c>
      <c r="I11869" s="3">
        <v>45564</v>
      </c>
      <c r="J11869" s="3">
        <v>45571</v>
      </c>
      <c r="K11869" s="3" t="str">
        <f>TEXT(Table1[[#This Row],[delivery_date]]-Table1[[#This Row],[order_date]],"D")</f>
        <v>7</v>
      </c>
      <c r="L11869" s="2" t="s">
        <v>15</v>
      </c>
      <c r="M11869" s="2" t="s">
        <v>22</v>
      </c>
      <c r="N11869" s="2">
        <v>907.53</v>
      </c>
      <c r="O11869" s="2" t="s">
        <v>34</v>
      </c>
      <c r="P11869" s="2">
        <f t="shared" si="370"/>
        <v>2623.7874000000002</v>
      </c>
    </row>
    <row r="11870" spans="1:16" ht="14.25" customHeight="1" x14ac:dyDescent="0.35">
      <c r="A11870" s="2" t="s">
        <v>11901</v>
      </c>
      <c r="B11870" s="2" t="s">
        <v>13</v>
      </c>
      <c r="C11870" s="2" t="s">
        <v>20</v>
      </c>
      <c r="D11870" s="2">
        <v>3500.24</v>
      </c>
      <c r="E11870" s="2">
        <v>0.06</v>
      </c>
      <c r="F11870" s="2">
        <f t="shared" si="371"/>
        <v>210.01439999999997</v>
      </c>
      <c r="G11870" s="2">
        <v>7</v>
      </c>
      <c r="H11870" s="2" t="str">
        <f>TEXT(Table1[[#This Row],[order_date]],"mmmm")</f>
        <v>August</v>
      </c>
      <c r="I11870" s="3">
        <v>45509</v>
      </c>
      <c r="J11870" s="3">
        <v>45516</v>
      </c>
      <c r="K11870" s="3" t="str">
        <f>TEXT(Table1[[#This Row],[delivery_date]]-Table1[[#This Row],[order_date]],"D")</f>
        <v>7</v>
      </c>
      <c r="L11870" s="2" t="s">
        <v>15</v>
      </c>
      <c r="M11870" s="2" t="s">
        <v>27</v>
      </c>
      <c r="N11870" s="2">
        <v>440.06</v>
      </c>
      <c r="O11870" s="2" t="s">
        <v>34</v>
      </c>
      <c r="P11870" s="2">
        <f t="shared" si="370"/>
        <v>3290.2255999999998</v>
      </c>
    </row>
    <row r="11871" spans="1:16" ht="14.25" customHeight="1" x14ac:dyDescent="0.35">
      <c r="A11871" s="2" t="s">
        <v>11902</v>
      </c>
      <c r="B11871" s="2" t="s">
        <v>41</v>
      </c>
      <c r="C11871" s="2" t="s">
        <v>33</v>
      </c>
      <c r="D11871" s="2">
        <v>3840.33</v>
      </c>
      <c r="E11871" s="2">
        <v>0.06</v>
      </c>
      <c r="F11871" s="2">
        <f t="shared" si="371"/>
        <v>230.41979999999998</v>
      </c>
      <c r="G11871" s="2">
        <v>3</v>
      </c>
      <c r="H11871" s="2" t="str">
        <f>TEXT(Table1[[#This Row],[order_date]],"mmmm")</f>
        <v>February</v>
      </c>
      <c r="I11871" s="3">
        <v>45336</v>
      </c>
      <c r="J11871" s="3">
        <v>45340</v>
      </c>
      <c r="K11871" s="3" t="str">
        <f>TEXT(Table1[[#This Row],[delivery_date]]-Table1[[#This Row],[order_date]],"D")</f>
        <v>4</v>
      </c>
      <c r="L11871" s="2" t="s">
        <v>15</v>
      </c>
      <c r="M11871" s="2" t="s">
        <v>27</v>
      </c>
      <c r="N11871" s="2">
        <v>645.16</v>
      </c>
      <c r="O11871" s="2" t="s">
        <v>34</v>
      </c>
      <c r="P11871" s="2">
        <f t="shared" si="370"/>
        <v>3609.9101999999998</v>
      </c>
    </row>
    <row r="11872" spans="1:16" ht="14.25" customHeight="1" x14ac:dyDescent="0.35">
      <c r="A11872" s="2" t="s">
        <v>11903</v>
      </c>
      <c r="B11872" s="2" t="s">
        <v>19</v>
      </c>
      <c r="C11872" s="2" t="s">
        <v>26</v>
      </c>
      <c r="D11872" s="2">
        <v>1389.35</v>
      </c>
      <c r="E11872" s="2">
        <v>0.32</v>
      </c>
      <c r="F11872" s="2">
        <f t="shared" si="371"/>
        <v>444.59199999999998</v>
      </c>
      <c r="G11872" s="2">
        <v>7</v>
      </c>
      <c r="H11872" s="2" t="str">
        <f>TEXT(Table1[[#This Row],[order_date]],"mmmm")</f>
        <v>November</v>
      </c>
      <c r="I11872" s="3">
        <v>45600</v>
      </c>
      <c r="J11872" s="3">
        <v>45607</v>
      </c>
      <c r="K11872" s="3" t="str">
        <f>TEXT(Table1[[#This Row],[delivery_date]]-Table1[[#This Row],[order_date]],"D")</f>
        <v>7</v>
      </c>
      <c r="L11872" s="2" t="s">
        <v>15</v>
      </c>
      <c r="M11872" s="2" t="s">
        <v>27</v>
      </c>
      <c r="N11872" s="2">
        <v>116.81</v>
      </c>
      <c r="O11872" s="2" t="s">
        <v>17</v>
      </c>
      <c r="P11872" s="2">
        <f t="shared" si="370"/>
        <v>944.75799999999992</v>
      </c>
    </row>
    <row r="11873" spans="1:16" ht="14.25" customHeight="1" x14ac:dyDescent="0.35">
      <c r="A11873" s="2" t="s">
        <v>11904</v>
      </c>
      <c r="B11873" s="2" t="s">
        <v>13</v>
      </c>
      <c r="C11873" s="2" t="s">
        <v>26</v>
      </c>
      <c r="D11873" s="2">
        <v>3237.46</v>
      </c>
      <c r="E11873" s="2">
        <v>0.44</v>
      </c>
      <c r="F11873" s="2">
        <f t="shared" si="371"/>
        <v>1424.4824000000001</v>
      </c>
      <c r="G11873" s="2">
        <v>3</v>
      </c>
      <c r="H11873" s="2" t="str">
        <f>TEXT(Table1[[#This Row],[order_date]],"mmmm")</f>
        <v>October</v>
      </c>
      <c r="I11873" s="3">
        <v>45225</v>
      </c>
      <c r="J11873" s="3">
        <v>45230</v>
      </c>
      <c r="K11873" s="3" t="str">
        <f>TEXT(Table1[[#This Row],[delivery_date]]-Table1[[#This Row],[order_date]],"D")</f>
        <v>5</v>
      </c>
      <c r="L11873" s="2" t="s">
        <v>31</v>
      </c>
      <c r="M11873" s="2" t="s">
        <v>27</v>
      </c>
      <c r="N11873" s="2">
        <v>469.47</v>
      </c>
      <c r="O11873" s="2" t="s">
        <v>48</v>
      </c>
      <c r="P11873" s="2">
        <f t="shared" si="370"/>
        <v>1812.9775999999999</v>
      </c>
    </row>
    <row r="11874" spans="1:16" ht="14.25" customHeight="1" x14ac:dyDescent="0.35">
      <c r="A11874" s="2" t="s">
        <v>11905</v>
      </c>
      <c r="B11874" s="2" t="s">
        <v>13</v>
      </c>
      <c r="C11874" s="2" t="s">
        <v>26</v>
      </c>
      <c r="D11874" s="2">
        <v>3129.56</v>
      </c>
      <c r="E11874" s="2">
        <v>0.21</v>
      </c>
      <c r="F11874" s="2">
        <f t="shared" si="371"/>
        <v>657.20759999999996</v>
      </c>
      <c r="G11874" s="2">
        <v>8</v>
      </c>
      <c r="H11874" s="2" t="str">
        <f>TEXT(Table1[[#This Row],[order_date]],"mmmm")</f>
        <v>November</v>
      </c>
      <c r="I11874" s="3">
        <v>45599</v>
      </c>
      <c r="J11874" s="3">
        <v>45603</v>
      </c>
      <c r="K11874" s="3" t="str">
        <f>TEXT(Table1[[#This Row],[delivery_date]]-Table1[[#This Row],[order_date]],"D")</f>
        <v>4</v>
      </c>
      <c r="L11874" s="2" t="s">
        <v>31</v>
      </c>
      <c r="M11874" s="2" t="s">
        <v>27</v>
      </c>
      <c r="N11874" s="2">
        <v>842.72</v>
      </c>
      <c r="O11874" s="2" t="s">
        <v>28</v>
      </c>
      <c r="P11874" s="2">
        <f t="shared" si="370"/>
        <v>2472.3523999999998</v>
      </c>
    </row>
    <row r="11875" spans="1:16" ht="14.25" customHeight="1" x14ac:dyDescent="0.35">
      <c r="A11875" s="2" t="s">
        <v>11906</v>
      </c>
      <c r="B11875" s="2" t="s">
        <v>41</v>
      </c>
      <c r="C11875" s="2" t="s">
        <v>20</v>
      </c>
      <c r="D11875" s="2">
        <v>1988.02</v>
      </c>
      <c r="E11875" s="2">
        <v>0.27</v>
      </c>
      <c r="F11875" s="2">
        <f t="shared" si="371"/>
        <v>536.7654</v>
      </c>
      <c r="G11875" s="2">
        <v>4</v>
      </c>
      <c r="H11875" s="2" t="str">
        <f>TEXT(Table1[[#This Row],[order_date]],"mmmm")</f>
        <v>November</v>
      </c>
      <c r="I11875" s="3">
        <v>45251</v>
      </c>
      <c r="J11875" s="3">
        <v>45258</v>
      </c>
      <c r="K11875" s="3" t="str">
        <f>TEXT(Table1[[#This Row],[delivery_date]]-Table1[[#This Row],[order_date]],"D")</f>
        <v>7</v>
      </c>
      <c r="L11875" s="2" t="s">
        <v>31</v>
      </c>
      <c r="M11875" s="2" t="s">
        <v>22</v>
      </c>
      <c r="N11875" s="2">
        <v>135.44999999999999</v>
      </c>
      <c r="O11875" s="2" t="s">
        <v>48</v>
      </c>
      <c r="P11875" s="2">
        <f t="shared" si="370"/>
        <v>1451.2546</v>
      </c>
    </row>
    <row r="11876" spans="1:16" ht="14.25" customHeight="1" x14ac:dyDescent="0.35">
      <c r="A11876" s="2" t="s">
        <v>11907</v>
      </c>
      <c r="B11876" s="2" t="s">
        <v>41</v>
      </c>
      <c r="C11876" s="2" t="s">
        <v>14</v>
      </c>
      <c r="D11876" s="2">
        <v>3351.18</v>
      </c>
      <c r="E11876" s="2">
        <v>0.3</v>
      </c>
      <c r="F11876" s="2">
        <f t="shared" si="371"/>
        <v>1005.3539999999999</v>
      </c>
      <c r="G11876" s="2">
        <v>1</v>
      </c>
      <c r="H11876" s="2" t="str">
        <f>TEXT(Table1[[#This Row],[order_date]],"mmmm")</f>
        <v>November</v>
      </c>
      <c r="I11876" s="3">
        <v>45602</v>
      </c>
      <c r="J11876" s="3">
        <v>45604</v>
      </c>
      <c r="K11876" s="3" t="str">
        <f>TEXT(Table1[[#This Row],[delivery_date]]-Table1[[#This Row],[order_date]],"D")</f>
        <v>2</v>
      </c>
      <c r="L11876" s="2" t="s">
        <v>21</v>
      </c>
      <c r="M11876" s="2" t="s">
        <v>27</v>
      </c>
      <c r="N11876" s="2">
        <v>201.47</v>
      </c>
      <c r="O11876" s="2" t="s">
        <v>17</v>
      </c>
      <c r="P11876" s="2">
        <f t="shared" si="370"/>
        <v>2345.826</v>
      </c>
    </row>
    <row r="11877" spans="1:16" ht="14.25" customHeight="1" x14ac:dyDescent="0.35">
      <c r="A11877" s="2" t="s">
        <v>11908</v>
      </c>
      <c r="B11877" s="2" t="s">
        <v>25</v>
      </c>
      <c r="C11877" s="2" t="s">
        <v>20</v>
      </c>
      <c r="D11877" s="2">
        <v>524.80999999999995</v>
      </c>
      <c r="E11877" s="2">
        <v>0.24</v>
      </c>
      <c r="F11877" s="2">
        <f t="shared" si="371"/>
        <v>125.95439999999998</v>
      </c>
      <c r="G11877" s="2">
        <v>1</v>
      </c>
      <c r="H11877" s="2" t="str">
        <f>TEXT(Table1[[#This Row],[order_date]],"mmmm")</f>
        <v>August</v>
      </c>
      <c r="I11877" s="3">
        <v>45517</v>
      </c>
      <c r="J11877" s="3">
        <v>45524</v>
      </c>
      <c r="K11877" s="3" t="str">
        <f>TEXT(Table1[[#This Row],[delivery_date]]-Table1[[#This Row],[order_date]],"D")</f>
        <v>7</v>
      </c>
      <c r="L11877" s="2" t="s">
        <v>21</v>
      </c>
      <c r="M11877" s="2" t="s">
        <v>27</v>
      </c>
      <c r="N11877" s="2">
        <v>83.07</v>
      </c>
      <c r="O11877" s="2" t="s">
        <v>34</v>
      </c>
      <c r="P11877" s="2">
        <f t="shared" si="370"/>
        <v>398.85559999999998</v>
      </c>
    </row>
    <row r="11878" spans="1:16" ht="14.25" customHeight="1" x14ac:dyDescent="0.35">
      <c r="A11878" s="2" t="s">
        <v>11909</v>
      </c>
      <c r="B11878" s="2" t="s">
        <v>13</v>
      </c>
      <c r="C11878" s="2" t="s">
        <v>36</v>
      </c>
      <c r="D11878" s="2">
        <v>3253.17</v>
      </c>
      <c r="E11878" s="2">
        <v>0.03</v>
      </c>
      <c r="F11878" s="2">
        <f t="shared" si="371"/>
        <v>97.595100000000002</v>
      </c>
      <c r="G11878" s="2">
        <v>4</v>
      </c>
      <c r="H11878" s="2" t="str">
        <f>TEXT(Table1[[#This Row],[order_date]],"mmmm")</f>
        <v>September</v>
      </c>
      <c r="I11878" s="3">
        <v>45559</v>
      </c>
      <c r="J11878" s="3">
        <v>45562</v>
      </c>
      <c r="K11878" s="3" t="str">
        <f>TEXT(Table1[[#This Row],[delivery_date]]-Table1[[#This Row],[order_date]],"D")</f>
        <v>3</v>
      </c>
      <c r="L11878" s="2" t="s">
        <v>15</v>
      </c>
      <c r="M11878" s="2" t="s">
        <v>27</v>
      </c>
      <c r="N11878" s="2">
        <v>706.18</v>
      </c>
      <c r="O11878" s="2" t="s">
        <v>48</v>
      </c>
      <c r="P11878" s="2">
        <f t="shared" si="370"/>
        <v>3155.5749000000001</v>
      </c>
    </row>
    <row r="11879" spans="1:16" ht="14.25" customHeight="1" x14ac:dyDescent="0.35">
      <c r="A11879" s="2" t="s">
        <v>11910</v>
      </c>
      <c r="B11879" s="2" t="s">
        <v>19</v>
      </c>
      <c r="C11879" s="2" t="s">
        <v>14</v>
      </c>
      <c r="D11879" s="2">
        <v>3069.48</v>
      </c>
      <c r="E11879" s="2">
        <v>0.28999999999999998</v>
      </c>
      <c r="F11879" s="2">
        <f t="shared" si="371"/>
        <v>890.14919999999995</v>
      </c>
      <c r="G11879" s="2">
        <v>9</v>
      </c>
      <c r="H11879" s="2" t="str">
        <f>TEXT(Table1[[#This Row],[order_date]],"mmmm")</f>
        <v>July</v>
      </c>
      <c r="I11879" s="3">
        <v>45128</v>
      </c>
      <c r="J11879" s="3">
        <v>45129</v>
      </c>
      <c r="K11879" s="3" t="str">
        <f>TEXT(Table1[[#This Row],[delivery_date]]-Table1[[#This Row],[order_date]],"D")</f>
        <v>1</v>
      </c>
      <c r="L11879" s="2" t="s">
        <v>31</v>
      </c>
      <c r="M11879" s="2" t="s">
        <v>27</v>
      </c>
      <c r="N11879" s="2">
        <v>181.4</v>
      </c>
      <c r="O11879" s="2" t="s">
        <v>23</v>
      </c>
      <c r="P11879" s="2">
        <f t="shared" si="370"/>
        <v>2179.3308000000002</v>
      </c>
    </row>
    <row r="11880" spans="1:16" ht="14.25" customHeight="1" x14ac:dyDescent="0.35">
      <c r="A11880" s="2" t="s">
        <v>11911</v>
      </c>
      <c r="B11880" s="2" t="s">
        <v>41</v>
      </c>
      <c r="C11880" s="2" t="s">
        <v>33</v>
      </c>
      <c r="D11880" s="2">
        <v>1132.06</v>
      </c>
      <c r="E11880" s="2">
        <v>7.0000000000000007E-2</v>
      </c>
      <c r="F11880" s="2">
        <f t="shared" si="371"/>
        <v>79.244200000000006</v>
      </c>
      <c r="G11880" s="2">
        <v>5</v>
      </c>
      <c r="H11880" s="2" t="str">
        <f>TEXT(Table1[[#This Row],[order_date]],"mmmm")</f>
        <v>January</v>
      </c>
      <c r="I11880" s="3">
        <v>45309</v>
      </c>
      <c r="J11880" s="3">
        <v>45315</v>
      </c>
      <c r="K11880" s="3" t="str">
        <f>TEXT(Table1[[#This Row],[delivery_date]]-Table1[[#This Row],[order_date]],"D")</f>
        <v>6</v>
      </c>
      <c r="L11880" s="2" t="s">
        <v>15</v>
      </c>
      <c r="M11880" s="2" t="s">
        <v>22</v>
      </c>
      <c r="N11880" s="2">
        <v>190.66</v>
      </c>
      <c r="O11880" s="2" t="s">
        <v>17</v>
      </c>
      <c r="P11880" s="2">
        <f t="shared" si="370"/>
        <v>1052.8157999999999</v>
      </c>
    </row>
    <row r="11881" spans="1:16" ht="14.25" customHeight="1" x14ac:dyDescent="0.35">
      <c r="A11881" s="2" t="s">
        <v>11912</v>
      </c>
      <c r="B11881" s="2" t="s">
        <v>13</v>
      </c>
      <c r="C11881" s="2" t="s">
        <v>26</v>
      </c>
      <c r="D11881" s="2">
        <v>4109.25</v>
      </c>
      <c r="E11881" s="2">
        <v>0.28000000000000003</v>
      </c>
      <c r="F11881" s="2">
        <f t="shared" si="371"/>
        <v>1150.5900000000001</v>
      </c>
      <c r="G11881" s="2">
        <v>5</v>
      </c>
      <c r="H11881" s="2" t="str">
        <f>TEXT(Table1[[#This Row],[order_date]],"mmmm")</f>
        <v>February</v>
      </c>
      <c r="I11881" s="3">
        <v>44973</v>
      </c>
      <c r="J11881" s="3">
        <v>44980</v>
      </c>
      <c r="K11881" s="3" t="str">
        <f>TEXT(Table1[[#This Row],[delivery_date]]-Table1[[#This Row],[order_date]],"D")</f>
        <v>7</v>
      </c>
      <c r="L11881" s="2" t="s">
        <v>15</v>
      </c>
      <c r="M11881" s="2" t="s">
        <v>16</v>
      </c>
      <c r="N11881" s="2">
        <v>245.64</v>
      </c>
      <c r="O11881" s="2" t="s">
        <v>28</v>
      </c>
      <c r="P11881" s="2">
        <f t="shared" si="370"/>
        <v>2958.66</v>
      </c>
    </row>
    <row r="11882" spans="1:16" ht="14.25" customHeight="1" x14ac:dyDescent="0.35">
      <c r="A11882" s="2" t="s">
        <v>11913</v>
      </c>
      <c r="B11882" s="2" t="s">
        <v>19</v>
      </c>
      <c r="C11882" s="2" t="s">
        <v>14</v>
      </c>
      <c r="D11882" s="2">
        <v>4384.63</v>
      </c>
      <c r="E11882" s="2">
        <v>0.39</v>
      </c>
      <c r="F11882" s="2">
        <f t="shared" si="371"/>
        <v>1710.0057000000002</v>
      </c>
      <c r="G11882" s="2">
        <v>3</v>
      </c>
      <c r="H11882" s="2" t="str">
        <f>TEXT(Table1[[#This Row],[order_date]],"mmmm")</f>
        <v>August</v>
      </c>
      <c r="I11882" s="3">
        <v>45155</v>
      </c>
      <c r="J11882" s="3">
        <v>45162</v>
      </c>
      <c r="K11882" s="3" t="str">
        <f>TEXT(Table1[[#This Row],[delivery_date]]-Table1[[#This Row],[order_date]],"D")</f>
        <v>7</v>
      </c>
      <c r="L11882" s="2" t="s">
        <v>21</v>
      </c>
      <c r="M11882" s="2" t="s">
        <v>22</v>
      </c>
      <c r="N11882" s="2">
        <v>948.87</v>
      </c>
      <c r="O11882" s="2" t="s">
        <v>48</v>
      </c>
      <c r="P11882" s="2">
        <f t="shared" si="370"/>
        <v>2674.6242999999999</v>
      </c>
    </row>
    <row r="11883" spans="1:16" ht="14.25" customHeight="1" x14ac:dyDescent="0.35">
      <c r="A11883" s="2" t="s">
        <v>11914</v>
      </c>
      <c r="B11883" s="2" t="s">
        <v>13</v>
      </c>
      <c r="C11883" s="2" t="s">
        <v>14</v>
      </c>
      <c r="D11883" s="2">
        <v>1131.3699999999999</v>
      </c>
      <c r="E11883" s="2">
        <v>0</v>
      </c>
      <c r="F11883" s="2">
        <f t="shared" si="371"/>
        <v>0</v>
      </c>
      <c r="G11883" s="2">
        <v>5</v>
      </c>
      <c r="H11883" s="2" t="str">
        <f>TEXT(Table1[[#This Row],[order_date]],"mmmm")</f>
        <v>December</v>
      </c>
      <c r="I11883" s="3">
        <v>45284</v>
      </c>
      <c r="J11883" s="3">
        <v>45289</v>
      </c>
      <c r="K11883" s="3" t="str">
        <f>TEXT(Table1[[#This Row],[delivery_date]]-Table1[[#This Row],[order_date]],"D")</f>
        <v>5</v>
      </c>
      <c r="L11883" s="2" t="s">
        <v>31</v>
      </c>
      <c r="M11883" s="2" t="s">
        <v>22</v>
      </c>
      <c r="N11883" s="2">
        <v>256.57</v>
      </c>
      <c r="O11883" s="2" t="s">
        <v>23</v>
      </c>
      <c r="P11883" s="2">
        <f t="shared" si="370"/>
        <v>1131.3699999999999</v>
      </c>
    </row>
    <row r="11884" spans="1:16" ht="14.25" customHeight="1" x14ac:dyDescent="0.35">
      <c r="A11884" s="2" t="s">
        <v>11915</v>
      </c>
      <c r="B11884" s="2" t="s">
        <v>41</v>
      </c>
      <c r="C11884" s="2" t="s">
        <v>26</v>
      </c>
      <c r="D11884" s="2">
        <v>472.21</v>
      </c>
      <c r="E11884" s="2">
        <v>0.22</v>
      </c>
      <c r="F11884" s="2">
        <f t="shared" si="371"/>
        <v>103.8862</v>
      </c>
      <c r="G11884" s="2">
        <v>7</v>
      </c>
      <c r="H11884" s="2" t="str">
        <f>TEXT(Table1[[#This Row],[order_date]],"mmmm")</f>
        <v>August</v>
      </c>
      <c r="I11884" s="3">
        <v>45534</v>
      </c>
      <c r="J11884" s="3">
        <v>45537</v>
      </c>
      <c r="K11884" s="3" t="str">
        <f>TEXT(Table1[[#This Row],[delivery_date]]-Table1[[#This Row],[order_date]],"D")</f>
        <v>3</v>
      </c>
      <c r="L11884" s="2" t="s">
        <v>31</v>
      </c>
      <c r="M11884" s="2" t="s">
        <v>22</v>
      </c>
      <c r="N11884" s="2">
        <v>129.83000000000001</v>
      </c>
      <c r="O11884" s="2" t="s">
        <v>39</v>
      </c>
      <c r="P11884" s="2">
        <f t="shared" si="370"/>
        <v>368.32380000000001</v>
      </c>
    </row>
    <row r="11885" spans="1:16" ht="14.25" customHeight="1" x14ac:dyDescent="0.35">
      <c r="A11885" s="2" t="s">
        <v>11916</v>
      </c>
      <c r="B11885" s="2" t="s">
        <v>25</v>
      </c>
      <c r="C11885" s="2" t="s">
        <v>33</v>
      </c>
      <c r="D11885" s="2">
        <v>3057.52</v>
      </c>
      <c r="E11885" s="2">
        <v>0.37</v>
      </c>
      <c r="F11885" s="2">
        <f t="shared" si="371"/>
        <v>1131.2824000000001</v>
      </c>
      <c r="G11885" s="2">
        <v>3</v>
      </c>
      <c r="H11885" s="2" t="str">
        <f>TEXT(Table1[[#This Row],[order_date]],"mmmm")</f>
        <v>December</v>
      </c>
      <c r="I11885" s="3">
        <v>45654</v>
      </c>
      <c r="J11885" s="3">
        <v>45657</v>
      </c>
      <c r="K11885" s="3" t="str">
        <f>TEXT(Table1[[#This Row],[delivery_date]]-Table1[[#This Row],[order_date]],"D")</f>
        <v>3</v>
      </c>
      <c r="L11885" s="2" t="s">
        <v>15</v>
      </c>
      <c r="M11885" s="2" t="s">
        <v>27</v>
      </c>
      <c r="N11885" s="2">
        <v>874.58</v>
      </c>
      <c r="O11885" s="2" t="s">
        <v>48</v>
      </c>
      <c r="P11885" s="2">
        <f t="shared" si="370"/>
        <v>1926.2375999999999</v>
      </c>
    </row>
    <row r="11886" spans="1:16" ht="14.25" customHeight="1" x14ac:dyDescent="0.35">
      <c r="A11886" s="2" t="s">
        <v>11917</v>
      </c>
      <c r="B11886" s="2" t="s">
        <v>13</v>
      </c>
      <c r="C11886" s="2" t="s">
        <v>20</v>
      </c>
      <c r="D11886" s="2">
        <v>2451.6</v>
      </c>
      <c r="E11886" s="2">
        <v>0.26</v>
      </c>
      <c r="F11886" s="2">
        <f t="shared" si="371"/>
        <v>637.41600000000005</v>
      </c>
      <c r="G11886" s="2">
        <v>5</v>
      </c>
      <c r="H11886" s="2" t="str">
        <f>TEXT(Table1[[#This Row],[order_date]],"mmmm")</f>
        <v>December</v>
      </c>
      <c r="I11886" s="3">
        <v>45266</v>
      </c>
      <c r="J11886" s="3">
        <v>45270</v>
      </c>
      <c r="K11886" s="3" t="str">
        <f>TEXT(Table1[[#This Row],[delivery_date]]-Table1[[#This Row],[order_date]],"D")</f>
        <v>4</v>
      </c>
      <c r="L11886" s="2" t="s">
        <v>21</v>
      </c>
      <c r="M11886" s="2" t="s">
        <v>16</v>
      </c>
      <c r="N11886" s="2">
        <v>605.91999999999996</v>
      </c>
      <c r="O11886" s="2" t="s">
        <v>17</v>
      </c>
      <c r="P11886" s="2">
        <f t="shared" si="370"/>
        <v>1814.1839999999997</v>
      </c>
    </row>
    <row r="11887" spans="1:16" ht="14.25" customHeight="1" x14ac:dyDescent="0.35">
      <c r="A11887" s="2" t="s">
        <v>11918</v>
      </c>
      <c r="B11887" s="2" t="s">
        <v>19</v>
      </c>
      <c r="C11887" s="2" t="s">
        <v>20</v>
      </c>
      <c r="D11887" s="2">
        <v>2195.21</v>
      </c>
      <c r="E11887" s="2">
        <v>0.12</v>
      </c>
      <c r="F11887" s="2">
        <f t="shared" si="371"/>
        <v>263.42520000000002</v>
      </c>
      <c r="G11887" s="2">
        <v>3</v>
      </c>
      <c r="H11887" s="2" t="str">
        <f>TEXT(Table1[[#This Row],[order_date]],"mmmm")</f>
        <v>February</v>
      </c>
      <c r="I11887" s="3">
        <v>44967</v>
      </c>
      <c r="J11887" s="3">
        <v>44974</v>
      </c>
      <c r="K11887" s="3" t="str">
        <f>TEXT(Table1[[#This Row],[delivery_date]]-Table1[[#This Row],[order_date]],"D")</f>
        <v>7</v>
      </c>
      <c r="L11887" s="2" t="s">
        <v>21</v>
      </c>
      <c r="M11887" s="2" t="s">
        <v>27</v>
      </c>
      <c r="N11887" s="2">
        <v>393.51</v>
      </c>
      <c r="O11887" s="2" t="s">
        <v>39</v>
      </c>
      <c r="P11887" s="2">
        <f t="shared" si="370"/>
        <v>1931.7847999999999</v>
      </c>
    </row>
    <row r="11888" spans="1:16" ht="14.25" customHeight="1" x14ac:dyDescent="0.35">
      <c r="A11888" s="2" t="s">
        <v>11919</v>
      </c>
      <c r="B11888" s="2" t="s">
        <v>41</v>
      </c>
      <c r="C11888" s="2" t="s">
        <v>14</v>
      </c>
      <c r="D11888" s="2">
        <v>3828.94</v>
      </c>
      <c r="E11888" s="2">
        <v>0.35</v>
      </c>
      <c r="F11888" s="2">
        <f t="shared" si="371"/>
        <v>1340.1289999999999</v>
      </c>
      <c r="G11888" s="2">
        <v>1</v>
      </c>
      <c r="H11888" s="2" t="str">
        <f>TEXT(Table1[[#This Row],[order_date]],"mmmm")</f>
        <v>December</v>
      </c>
      <c r="I11888" s="3">
        <v>45286</v>
      </c>
      <c r="J11888" s="3">
        <v>45287</v>
      </c>
      <c r="K11888" s="3" t="str">
        <f>TEXT(Table1[[#This Row],[delivery_date]]-Table1[[#This Row],[order_date]],"D")</f>
        <v>1</v>
      </c>
      <c r="L11888" s="2" t="s">
        <v>21</v>
      </c>
      <c r="M11888" s="2" t="s">
        <v>27</v>
      </c>
      <c r="N11888" s="2">
        <v>393.88</v>
      </c>
      <c r="O11888" s="2" t="s">
        <v>34</v>
      </c>
      <c r="P11888" s="2">
        <f t="shared" si="370"/>
        <v>2488.8110000000001</v>
      </c>
    </row>
    <row r="11889" spans="1:16" ht="14.25" customHeight="1" x14ac:dyDescent="0.35">
      <c r="A11889" s="2" t="s">
        <v>11920</v>
      </c>
      <c r="B11889" s="2" t="s">
        <v>25</v>
      </c>
      <c r="C11889" s="2" t="s">
        <v>26</v>
      </c>
      <c r="D11889" s="2">
        <v>4851.3500000000004</v>
      </c>
      <c r="E11889" s="2">
        <v>0.39</v>
      </c>
      <c r="F11889" s="2">
        <f t="shared" si="371"/>
        <v>1892.0265000000002</v>
      </c>
      <c r="G11889" s="2">
        <v>6</v>
      </c>
      <c r="H11889" s="2" t="str">
        <f>TEXT(Table1[[#This Row],[order_date]],"mmmm")</f>
        <v>November</v>
      </c>
      <c r="I11889" s="3">
        <v>45250</v>
      </c>
      <c r="J11889" s="3">
        <v>45253</v>
      </c>
      <c r="K11889" s="3" t="str">
        <f>TEXT(Table1[[#This Row],[delivery_date]]-Table1[[#This Row],[order_date]],"D")</f>
        <v>3</v>
      </c>
      <c r="L11889" s="2" t="s">
        <v>21</v>
      </c>
      <c r="M11889" s="2" t="s">
        <v>22</v>
      </c>
      <c r="N11889" s="2">
        <v>1076.7</v>
      </c>
      <c r="O11889" s="2" t="s">
        <v>39</v>
      </c>
      <c r="P11889" s="2">
        <f t="shared" si="370"/>
        <v>2959.3235000000004</v>
      </c>
    </row>
    <row r="11890" spans="1:16" ht="14.25" customHeight="1" x14ac:dyDescent="0.35">
      <c r="A11890" s="2" t="s">
        <v>11921</v>
      </c>
      <c r="B11890" s="2" t="s">
        <v>19</v>
      </c>
      <c r="C11890" s="2" t="s">
        <v>36</v>
      </c>
      <c r="D11890" s="2">
        <v>2440.5500000000002</v>
      </c>
      <c r="E11890" s="2">
        <v>0.18</v>
      </c>
      <c r="F11890" s="2">
        <f t="shared" si="371"/>
        <v>439.29900000000004</v>
      </c>
      <c r="G11890" s="2">
        <v>3</v>
      </c>
      <c r="H11890" s="2" t="str">
        <f>TEXT(Table1[[#This Row],[order_date]],"mmmm")</f>
        <v>July</v>
      </c>
      <c r="I11890" s="3">
        <v>45129</v>
      </c>
      <c r="J11890" s="3">
        <v>45131</v>
      </c>
      <c r="K11890" s="3" t="str">
        <f>TEXT(Table1[[#This Row],[delivery_date]]-Table1[[#This Row],[order_date]],"D")</f>
        <v>2</v>
      </c>
      <c r="L11890" s="2" t="s">
        <v>31</v>
      </c>
      <c r="M11890" s="2" t="s">
        <v>27</v>
      </c>
      <c r="N11890" s="2">
        <v>718.41</v>
      </c>
      <c r="O11890" s="2" t="s">
        <v>34</v>
      </c>
      <c r="P11890" s="2">
        <f t="shared" si="370"/>
        <v>2001.2510000000002</v>
      </c>
    </row>
    <row r="11891" spans="1:16" ht="14.25" customHeight="1" x14ac:dyDescent="0.35">
      <c r="A11891" s="2" t="s">
        <v>11922</v>
      </c>
      <c r="B11891" s="2" t="s">
        <v>19</v>
      </c>
      <c r="C11891" s="2" t="s">
        <v>33</v>
      </c>
      <c r="D11891" s="2">
        <v>130.16</v>
      </c>
      <c r="E11891" s="2">
        <v>0.15</v>
      </c>
      <c r="F11891" s="2">
        <f t="shared" si="371"/>
        <v>19.523999999999997</v>
      </c>
      <c r="G11891" s="2">
        <v>2</v>
      </c>
      <c r="H11891" s="2" t="str">
        <f>TEXT(Table1[[#This Row],[order_date]],"mmmm")</f>
        <v>September</v>
      </c>
      <c r="I11891" s="3">
        <v>45193</v>
      </c>
      <c r="J11891" s="3">
        <v>45200</v>
      </c>
      <c r="K11891" s="3" t="str">
        <f>TEXT(Table1[[#This Row],[delivery_date]]-Table1[[#This Row],[order_date]],"D")</f>
        <v>7</v>
      </c>
      <c r="L11891" s="2" t="s">
        <v>21</v>
      </c>
      <c r="M11891" s="2" t="s">
        <v>22</v>
      </c>
      <c r="N11891" s="2">
        <v>34.78</v>
      </c>
      <c r="O11891" s="2" t="s">
        <v>34</v>
      </c>
      <c r="P11891" s="2">
        <f t="shared" si="370"/>
        <v>110.636</v>
      </c>
    </row>
    <row r="11892" spans="1:16" ht="14.25" customHeight="1" x14ac:dyDescent="0.35">
      <c r="A11892" s="2" t="s">
        <v>11923</v>
      </c>
      <c r="B11892" s="2" t="s">
        <v>19</v>
      </c>
      <c r="C11892" s="2" t="s">
        <v>20</v>
      </c>
      <c r="D11892" s="2">
        <v>3021.71</v>
      </c>
      <c r="E11892" s="2">
        <v>0.27</v>
      </c>
      <c r="F11892" s="2">
        <f t="shared" si="371"/>
        <v>815.86170000000004</v>
      </c>
      <c r="G11892" s="2">
        <v>3</v>
      </c>
      <c r="H11892" s="2" t="str">
        <f>TEXT(Table1[[#This Row],[order_date]],"mmmm")</f>
        <v>September</v>
      </c>
      <c r="I11892" s="3">
        <v>45543</v>
      </c>
      <c r="J11892" s="3">
        <v>45544</v>
      </c>
      <c r="K11892" s="3" t="str">
        <f>TEXT(Table1[[#This Row],[delivery_date]]-Table1[[#This Row],[order_date]],"D")</f>
        <v>1</v>
      </c>
      <c r="L11892" s="2" t="s">
        <v>21</v>
      </c>
      <c r="M11892" s="2" t="s">
        <v>16</v>
      </c>
      <c r="N11892" s="2">
        <v>596.65</v>
      </c>
      <c r="O11892" s="2" t="s">
        <v>34</v>
      </c>
      <c r="P11892" s="2">
        <f t="shared" si="370"/>
        <v>2205.8483000000001</v>
      </c>
    </row>
    <row r="11893" spans="1:16" ht="14.25" customHeight="1" x14ac:dyDescent="0.35">
      <c r="A11893" s="2" t="s">
        <v>11924</v>
      </c>
      <c r="B11893" s="2" t="s">
        <v>13</v>
      </c>
      <c r="C11893" s="2" t="s">
        <v>33</v>
      </c>
      <c r="D11893" s="2">
        <v>3304.43</v>
      </c>
      <c r="E11893" s="2">
        <v>0.18</v>
      </c>
      <c r="F11893" s="2">
        <f t="shared" si="371"/>
        <v>594.79739999999993</v>
      </c>
      <c r="G11893" s="2">
        <v>5</v>
      </c>
      <c r="H11893" s="2" t="str">
        <f>TEXT(Table1[[#This Row],[order_date]],"mmmm")</f>
        <v>March</v>
      </c>
      <c r="I11893" s="3">
        <v>44991</v>
      </c>
      <c r="J11893" s="3">
        <v>44993</v>
      </c>
      <c r="K11893" s="3" t="str">
        <f>TEXT(Table1[[#This Row],[delivery_date]]-Table1[[#This Row],[order_date]],"D")</f>
        <v>2</v>
      </c>
      <c r="L11893" s="2" t="s">
        <v>15</v>
      </c>
      <c r="M11893" s="2" t="s">
        <v>16</v>
      </c>
      <c r="N11893" s="2">
        <v>920.92</v>
      </c>
      <c r="O11893" s="2" t="s">
        <v>23</v>
      </c>
      <c r="P11893" s="2">
        <f t="shared" si="370"/>
        <v>2709.6325999999999</v>
      </c>
    </row>
    <row r="11894" spans="1:16" ht="14.25" customHeight="1" x14ac:dyDescent="0.35">
      <c r="A11894" s="2" t="s">
        <v>11925</v>
      </c>
      <c r="B11894" s="2" t="s">
        <v>41</v>
      </c>
      <c r="C11894" s="2" t="s">
        <v>33</v>
      </c>
      <c r="D11894" s="2">
        <v>4157.29</v>
      </c>
      <c r="E11894" s="2">
        <v>0.42</v>
      </c>
      <c r="F11894" s="2">
        <f t="shared" si="371"/>
        <v>1746.0617999999999</v>
      </c>
      <c r="G11894" s="2">
        <v>5</v>
      </c>
      <c r="H11894" s="2" t="str">
        <f>TEXT(Table1[[#This Row],[order_date]],"mmmm")</f>
        <v>April</v>
      </c>
      <c r="I11894" s="3">
        <v>45407</v>
      </c>
      <c r="J11894" s="3">
        <v>45412</v>
      </c>
      <c r="K11894" s="3" t="str">
        <f>TEXT(Table1[[#This Row],[delivery_date]]-Table1[[#This Row],[order_date]],"D")</f>
        <v>5</v>
      </c>
      <c r="L11894" s="2" t="s">
        <v>15</v>
      </c>
      <c r="M11894" s="2" t="s">
        <v>16</v>
      </c>
      <c r="N11894" s="2">
        <v>594.58000000000004</v>
      </c>
      <c r="O11894" s="2" t="s">
        <v>17</v>
      </c>
      <c r="P11894" s="2">
        <f t="shared" si="370"/>
        <v>2411.2282</v>
      </c>
    </row>
    <row r="11895" spans="1:16" ht="14.25" customHeight="1" x14ac:dyDescent="0.35">
      <c r="A11895" s="2" t="s">
        <v>11926</v>
      </c>
      <c r="B11895" s="2" t="s">
        <v>19</v>
      </c>
      <c r="C11895" s="2" t="s">
        <v>33</v>
      </c>
      <c r="D11895" s="2">
        <v>1077.0899999999999</v>
      </c>
      <c r="E11895" s="2">
        <v>0.39</v>
      </c>
      <c r="F11895" s="2">
        <f t="shared" si="371"/>
        <v>420.06509999999997</v>
      </c>
      <c r="G11895" s="2">
        <v>9</v>
      </c>
      <c r="H11895" s="2" t="str">
        <f>TEXT(Table1[[#This Row],[order_date]],"mmmm")</f>
        <v>December</v>
      </c>
      <c r="I11895" s="3">
        <v>45637</v>
      </c>
      <c r="J11895" s="3">
        <v>45644</v>
      </c>
      <c r="K11895" s="3" t="str">
        <f>TEXT(Table1[[#This Row],[delivery_date]]-Table1[[#This Row],[order_date]],"D")</f>
        <v>7</v>
      </c>
      <c r="L11895" s="2" t="s">
        <v>15</v>
      </c>
      <c r="M11895" s="2" t="s">
        <v>16</v>
      </c>
      <c r="N11895" s="2">
        <v>208.2</v>
      </c>
      <c r="O11895" s="2" t="s">
        <v>48</v>
      </c>
      <c r="P11895" s="2">
        <f t="shared" si="370"/>
        <v>657.02489999999989</v>
      </c>
    </row>
    <row r="11896" spans="1:16" ht="14.25" customHeight="1" x14ac:dyDescent="0.35">
      <c r="A11896" s="2" t="s">
        <v>11927</v>
      </c>
      <c r="B11896" s="2" t="s">
        <v>13</v>
      </c>
      <c r="C11896" s="2" t="s">
        <v>26</v>
      </c>
      <c r="D11896" s="2">
        <v>2669.21</v>
      </c>
      <c r="E11896" s="2">
        <v>0.16</v>
      </c>
      <c r="F11896" s="2">
        <f t="shared" si="371"/>
        <v>427.0736</v>
      </c>
      <c r="G11896" s="2">
        <v>9</v>
      </c>
      <c r="H11896" s="2" t="str">
        <f>TEXT(Table1[[#This Row],[order_date]],"mmmm")</f>
        <v>March</v>
      </c>
      <c r="I11896" s="3">
        <v>45377</v>
      </c>
      <c r="J11896" s="3">
        <v>45380</v>
      </c>
      <c r="K11896" s="3" t="str">
        <f>TEXT(Table1[[#This Row],[delivery_date]]-Table1[[#This Row],[order_date]],"D")</f>
        <v>3</v>
      </c>
      <c r="L11896" s="2" t="s">
        <v>15</v>
      </c>
      <c r="M11896" s="2" t="s">
        <v>16</v>
      </c>
      <c r="N11896" s="2">
        <v>463.92</v>
      </c>
      <c r="O11896" s="2" t="s">
        <v>34</v>
      </c>
      <c r="P11896" s="2">
        <f t="shared" si="370"/>
        <v>2242.1363999999999</v>
      </c>
    </row>
    <row r="11897" spans="1:16" ht="14.25" customHeight="1" x14ac:dyDescent="0.35">
      <c r="A11897" s="2" t="s">
        <v>11928</v>
      </c>
      <c r="B11897" s="2" t="s">
        <v>41</v>
      </c>
      <c r="C11897" s="2" t="s">
        <v>26</v>
      </c>
      <c r="D11897" s="2">
        <v>2290.94</v>
      </c>
      <c r="E11897" s="2">
        <v>0.23</v>
      </c>
      <c r="F11897" s="2">
        <f t="shared" si="371"/>
        <v>526.9162</v>
      </c>
      <c r="G11897" s="2">
        <v>2</v>
      </c>
      <c r="H11897" s="2" t="str">
        <f>TEXT(Table1[[#This Row],[order_date]],"mmmm")</f>
        <v>May</v>
      </c>
      <c r="I11897" s="3">
        <v>45439</v>
      </c>
      <c r="J11897" s="3">
        <v>45444</v>
      </c>
      <c r="K11897" s="3" t="str">
        <f>TEXT(Table1[[#This Row],[delivery_date]]-Table1[[#This Row],[order_date]],"D")</f>
        <v>5</v>
      </c>
      <c r="L11897" s="2" t="s">
        <v>21</v>
      </c>
      <c r="M11897" s="2" t="s">
        <v>22</v>
      </c>
      <c r="N11897" s="2">
        <v>410.65</v>
      </c>
      <c r="O11897" s="2" t="s">
        <v>17</v>
      </c>
      <c r="P11897" s="2">
        <f t="shared" si="370"/>
        <v>1764.0237999999999</v>
      </c>
    </row>
    <row r="11898" spans="1:16" ht="14.25" customHeight="1" x14ac:dyDescent="0.35">
      <c r="A11898" s="2" t="s">
        <v>11929</v>
      </c>
      <c r="B11898" s="2" t="s">
        <v>41</v>
      </c>
      <c r="C11898" s="2" t="s">
        <v>26</v>
      </c>
      <c r="D11898" s="2">
        <v>3355.76</v>
      </c>
      <c r="E11898" s="2">
        <v>0.44</v>
      </c>
      <c r="F11898" s="2">
        <f t="shared" si="371"/>
        <v>1476.5344</v>
      </c>
      <c r="G11898" s="2">
        <v>6</v>
      </c>
      <c r="H11898" s="2" t="str">
        <f>TEXT(Table1[[#This Row],[order_date]],"mmmm")</f>
        <v>August</v>
      </c>
      <c r="I11898" s="3">
        <v>45151</v>
      </c>
      <c r="J11898" s="3">
        <v>45158</v>
      </c>
      <c r="K11898" s="3" t="str">
        <f>TEXT(Table1[[#This Row],[delivery_date]]-Table1[[#This Row],[order_date]],"D")</f>
        <v>7</v>
      </c>
      <c r="L11898" s="2" t="s">
        <v>15</v>
      </c>
      <c r="M11898" s="2" t="s">
        <v>16</v>
      </c>
      <c r="N11898" s="2">
        <v>985.18</v>
      </c>
      <c r="O11898" s="2" t="s">
        <v>48</v>
      </c>
      <c r="P11898" s="2">
        <f t="shared" si="370"/>
        <v>1879.2256000000002</v>
      </c>
    </row>
    <row r="11899" spans="1:16" ht="14.25" customHeight="1" x14ac:dyDescent="0.35">
      <c r="A11899" s="2" t="s">
        <v>11930</v>
      </c>
      <c r="B11899" s="2" t="s">
        <v>13</v>
      </c>
      <c r="C11899" s="2" t="s">
        <v>14</v>
      </c>
      <c r="D11899" s="2">
        <v>413.32</v>
      </c>
      <c r="E11899" s="2">
        <v>7.0000000000000007E-2</v>
      </c>
      <c r="F11899" s="2">
        <f t="shared" si="371"/>
        <v>28.932400000000001</v>
      </c>
      <c r="G11899" s="2">
        <v>9</v>
      </c>
      <c r="H11899" s="2" t="str">
        <f>TEXT(Table1[[#This Row],[order_date]],"mmmm")</f>
        <v>March</v>
      </c>
      <c r="I11899" s="3">
        <v>45381</v>
      </c>
      <c r="J11899" s="3">
        <v>45383</v>
      </c>
      <c r="K11899" s="3" t="str">
        <f>TEXT(Table1[[#This Row],[delivery_date]]-Table1[[#This Row],[order_date]],"D")</f>
        <v>2</v>
      </c>
      <c r="L11899" s="2" t="s">
        <v>31</v>
      </c>
      <c r="M11899" s="2" t="s">
        <v>27</v>
      </c>
      <c r="N11899" s="2">
        <v>45.53</v>
      </c>
      <c r="O11899" s="2" t="s">
        <v>34</v>
      </c>
      <c r="P11899" s="2">
        <f t="shared" si="370"/>
        <v>384.38760000000002</v>
      </c>
    </row>
    <row r="11900" spans="1:16" ht="14.25" customHeight="1" x14ac:dyDescent="0.35">
      <c r="A11900" s="2" t="s">
        <v>11931</v>
      </c>
      <c r="B11900" s="2" t="s">
        <v>13</v>
      </c>
      <c r="C11900" s="2" t="s">
        <v>26</v>
      </c>
      <c r="D11900" s="2">
        <v>4431.66</v>
      </c>
      <c r="E11900" s="2">
        <v>0.38</v>
      </c>
      <c r="F11900" s="2">
        <f t="shared" si="371"/>
        <v>1684.0308</v>
      </c>
      <c r="G11900" s="2">
        <v>9</v>
      </c>
      <c r="H11900" s="2" t="str">
        <f>TEXT(Table1[[#This Row],[order_date]],"mmmm")</f>
        <v>January</v>
      </c>
      <c r="I11900" s="3">
        <v>44930</v>
      </c>
      <c r="J11900" s="3">
        <v>44935</v>
      </c>
      <c r="K11900" s="3" t="str">
        <f>TEXT(Table1[[#This Row],[delivery_date]]-Table1[[#This Row],[order_date]],"D")</f>
        <v>5</v>
      </c>
      <c r="L11900" s="2" t="s">
        <v>21</v>
      </c>
      <c r="M11900" s="2" t="s">
        <v>16</v>
      </c>
      <c r="N11900" s="2">
        <v>270.18</v>
      </c>
      <c r="O11900" s="2" t="s">
        <v>34</v>
      </c>
      <c r="P11900" s="2">
        <f t="shared" si="370"/>
        <v>2747.6291999999999</v>
      </c>
    </row>
    <row r="11901" spans="1:16" ht="14.25" customHeight="1" x14ac:dyDescent="0.35">
      <c r="A11901" s="2" t="s">
        <v>11932</v>
      </c>
      <c r="B11901" s="2" t="s">
        <v>19</v>
      </c>
      <c r="C11901" s="2" t="s">
        <v>14</v>
      </c>
      <c r="D11901" s="2">
        <v>2604.67</v>
      </c>
      <c r="E11901" s="2">
        <v>0.16</v>
      </c>
      <c r="F11901" s="2">
        <f t="shared" si="371"/>
        <v>416.74720000000002</v>
      </c>
      <c r="G11901" s="2">
        <v>6</v>
      </c>
      <c r="H11901" s="2" t="str">
        <f>TEXT(Table1[[#This Row],[order_date]],"mmmm")</f>
        <v>August</v>
      </c>
      <c r="I11901" s="3">
        <v>45520</v>
      </c>
      <c r="J11901" s="3">
        <v>45527</v>
      </c>
      <c r="K11901" s="3" t="str">
        <f>TEXT(Table1[[#This Row],[delivery_date]]-Table1[[#This Row],[order_date]],"D")</f>
        <v>7</v>
      </c>
      <c r="L11901" s="2" t="s">
        <v>21</v>
      </c>
      <c r="M11901" s="2" t="s">
        <v>22</v>
      </c>
      <c r="N11901" s="2">
        <v>135.47999999999999</v>
      </c>
      <c r="O11901" s="2" t="s">
        <v>34</v>
      </c>
      <c r="P11901" s="2">
        <f t="shared" si="370"/>
        <v>2187.9228000000003</v>
      </c>
    </row>
    <row r="11902" spans="1:16" ht="14.25" customHeight="1" x14ac:dyDescent="0.35">
      <c r="A11902" s="2" t="s">
        <v>11933</v>
      </c>
      <c r="B11902" s="2" t="s">
        <v>41</v>
      </c>
      <c r="C11902" s="2" t="s">
        <v>20</v>
      </c>
      <c r="D11902" s="2">
        <v>4397.5200000000004</v>
      </c>
      <c r="E11902" s="2">
        <v>0.06</v>
      </c>
      <c r="F11902" s="2">
        <f t="shared" si="371"/>
        <v>263.85120000000001</v>
      </c>
      <c r="G11902" s="2">
        <v>1</v>
      </c>
      <c r="H11902" s="2" t="str">
        <f>TEXT(Table1[[#This Row],[order_date]],"mmmm")</f>
        <v>September</v>
      </c>
      <c r="I11902" s="3">
        <v>45171</v>
      </c>
      <c r="J11902" s="3">
        <v>45173</v>
      </c>
      <c r="K11902" s="3" t="str">
        <f>TEXT(Table1[[#This Row],[delivery_date]]-Table1[[#This Row],[order_date]],"D")</f>
        <v>2</v>
      </c>
      <c r="L11902" s="2" t="s">
        <v>21</v>
      </c>
      <c r="M11902" s="2" t="s">
        <v>16</v>
      </c>
      <c r="N11902" s="2">
        <v>446.95</v>
      </c>
      <c r="O11902" s="2" t="s">
        <v>23</v>
      </c>
      <c r="P11902" s="2">
        <f t="shared" si="370"/>
        <v>4133.6688000000004</v>
      </c>
    </row>
    <row r="11903" spans="1:16" ht="14.25" customHeight="1" x14ac:dyDescent="0.35">
      <c r="A11903" s="2" t="s">
        <v>11934</v>
      </c>
      <c r="B11903" s="2" t="s">
        <v>25</v>
      </c>
      <c r="C11903" s="2" t="s">
        <v>20</v>
      </c>
      <c r="D11903" s="2">
        <v>1767.16</v>
      </c>
      <c r="E11903" s="2">
        <v>0.06</v>
      </c>
      <c r="F11903" s="2">
        <f t="shared" si="371"/>
        <v>106.0296</v>
      </c>
      <c r="G11903" s="2">
        <v>1</v>
      </c>
      <c r="H11903" s="2" t="str">
        <f>TEXT(Table1[[#This Row],[order_date]],"mmmm")</f>
        <v>July</v>
      </c>
      <c r="I11903" s="3">
        <v>45475</v>
      </c>
      <c r="J11903" s="3">
        <v>45482</v>
      </c>
      <c r="K11903" s="3" t="str">
        <f>TEXT(Table1[[#This Row],[delivery_date]]-Table1[[#This Row],[order_date]],"D")</f>
        <v>7</v>
      </c>
      <c r="L11903" s="2" t="s">
        <v>15</v>
      </c>
      <c r="M11903" s="2" t="s">
        <v>16</v>
      </c>
      <c r="N11903" s="2">
        <v>339.06</v>
      </c>
      <c r="O11903" s="2" t="s">
        <v>23</v>
      </c>
      <c r="P11903" s="2">
        <f t="shared" si="370"/>
        <v>1661.1304</v>
      </c>
    </row>
    <row r="11904" spans="1:16" ht="14.25" customHeight="1" x14ac:dyDescent="0.35">
      <c r="A11904" s="2" t="s">
        <v>11935</v>
      </c>
      <c r="B11904" s="2" t="s">
        <v>13</v>
      </c>
      <c r="C11904" s="2" t="s">
        <v>20</v>
      </c>
      <c r="D11904" s="2">
        <v>3302.26</v>
      </c>
      <c r="E11904" s="2">
        <v>0.14000000000000001</v>
      </c>
      <c r="F11904" s="2">
        <f t="shared" si="371"/>
        <v>462.3164000000001</v>
      </c>
      <c r="G11904" s="2">
        <v>9</v>
      </c>
      <c r="H11904" s="2" t="str">
        <f>TEXT(Table1[[#This Row],[order_date]],"mmmm")</f>
        <v>February</v>
      </c>
      <c r="I11904" s="3">
        <v>45324</v>
      </c>
      <c r="J11904" s="3">
        <v>45331</v>
      </c>
      <c r="K11904" s="3" t="str">
        <f>TEXT(Table1[[#This Row],[delivery_date]]-Table1[[#This Row],[order_date]],"D")</f>
        <v>7</v>
      </c>
      <c r="L11904" s="2" t="s">
        <v>31</v>
      </c>
      <c r="M11904" s="2" t="s">
        <v>27</v>
      </c>
      <c r="N11904" s="2">
        <v>810.31</v>
      </c>
      <c r="O11904" s="2" t="s">
        <v>23</v>
      </c>
      <c r="P11904" s="2">
        <f t="shared" si="370"/>
        <v>2839.9436000000001</v>
      </c>
    </row>
    <row r="11905" spans="1:16" ht="14.25" customHeight="1" x14ac:dyDescent="0.35">
      <c r="A11905" s="2" t="s">
        <v>11936</v>
      </c>
      <c r="B11905" s="2" t="s">
        <v>41</v>
      </c>
      <c r="C11905" s="2" t="s">
        <v>20</v>
      </c>
      <c r="D11905" s="2">
        <v>4787.95</v>
      </c>
      <c r="E11905" s="2">
        <v>0.27</v>
      </c>
      <c r="F11905" s="2">
        <f t="shared" si="371"/>
        <v>1292.7465</v>
      </c>
      <c r="G11905" s="2">
        <v>3</v>
      </c>
      <c r="H11905" s="2" t="str">
        <f>TEXT(Table1[[#This Row],[order_date]],"mmmm")</f>
        <v>September</v>
      </c>
      <c r="I11905" s="3">
        <v>45170</v>
      </c>
      <c r="J11905" s="3">
        <v>45174</v>
      </c>
      <c r="K11905" s="3" t="str">
        <f>TEXT(Table1[[#This Row],[delivery_date]]-Table1[[#This Row],[order_date]],"D")</f>
        <v>4</v>
      </c>
      <c r="L11905" s="2" t="s">
        <v>21</v>
      </c>
      <c r="M11905" s="2" t="s">
        <v>22</v>
      </c>
      <c r="N11905" s="2">
        <v>533.79999999999995</v>
      </c>
      <c r="O11905" s="2" t="s">
        <v>39</v>
      </c>
      <c r="P11905" s="2">
        <f t="shared" si="370"/>
        <v>3495.2034999999996</v>
      </c>
    </row>
    <row r="11906" spans="1:16" ht="14.25" customHeight="1" x14ac:dyDescent="0.35">
      <c r="A11906" s="2" t="s">
        <v>11937</v>
      </c>
      <c r="B11906" s="2" t="s">
        <v>41</v>
      </c>
      <c r="C11906" s="2" t="s">
        <v>20</v>
      </c>
      <c r="D11906" s="2">
        <v>4722.5600000000004</v>
      </c>
      <c r="E11906" s="2">
        <v>0.45</v>
      </c>
      <c r="F11906" s="2">
        <f t="shared" si="371"/>
        <v>2125.152</v>
      </c>
      <c r="G11906" s="2">
        <v>5</v>
      </c>
      <c r="H11906" s="2" t="str">
        <f>TEXT(Table1[[#This Row],[order_date]],"mmmm")</f>
        <v>October</v>
      </c>
      <c r="I11906" s="3">
        <v>45570</v>
      </c>
      <c r="J11906" s="3">
        <v>45574</v>
      </c>
      <c r="K11906" s="3" t="str">
        <f>TEXT(Table1[[#This Row],[delivery_date]]-Table1[[#This Row],[order_date]],"D")</f>
        <v>4</v>
      </c>
      <c r="L11906" s="2" t="s">
        <v>31</v>
      </c>
      <c r="M11906" s="2" t="s">
        <v>16</v>
      </c>
      <c r="N11906" s="2">
        <v>450.69</v>
      </c>
      <c r="O11906" s="2" t="s">
        <v>17</v>
      </c>
      <c r="P11906" s="2">
        <f t="shared" ref="P11906:P11969" si="372">D11906-F11906</f>
        <v>2597.4080000000004</v>
      </c>
    </row>
    <row r="11907" spans="1:16" ht="14.25" customHeight="1" x14ac:dyDescent="0.35">
      <c r="A11907" s="2" t="s">
        <v>11938</v>
      </c>
      <c r="B11907" s="2" t="s">
        <v>19</v>
      </c>
      <c r="C11907" s="2" t="s">
        <v>26</v>
      </c>
      <c r="D11907" s="2">
        <v>4726.1000000000004</v>
      </c>
      <c r="E11907" s="2">
        <v>0.15</v>
      </c>
      <c r="F11907" s="2">
        <f t="shared" ref="F11907:F11970" si="373">D11907*E11907</f>
        <v>708.91500000000008</v>
      </c>
      <c r="G11907" s="2">
        <v>6</v>
      </c>
      <c r="H11907" s="2" t="str">
        <f>TEXT(Table1[[#This Row],[order_date]],"mmmm")</f>
        <v>June</v>
      </c>
      <c r="I11907" s="3">
        <v>45097</v>
      </c>
      <c r="J11907" s="3">
        <v>45102</v>
      </c>
      <c r="K11907" s="3" t="str">
        <f>TEXT(Table1[[#This Row],[delivery_date]]-Table1[[#This Row],[order_date]],"D")</f>
        <v>5</v>
      </c>
      <c r="L11907" s="2" t="s">
        <v>31</v>
      </c>
      <c r="M11907" s="2" t="s">
        <v>22</v>
      </c>
      <c r="N11907" s="2">
        <v>703.51</v>
      </c>
      <c r="O11907" s="2" t="s">
        <v>23</v>
      </c>
      <c r="P11907" s="2">
        <f t="shared" si="372"/>
        <v>4017.1850000000004</v>
      </c>
    </row>
    <row r="11908" spans="1:16" ht="14.25" customHeight="1" x14ac:dyDescent="0.35">
      <c r="A11908" s="2" t="s">
        <v>11939</v>
      </c>
      <c r="B11908" s="2" t="s">
        <v>25</v>
      </c>
      <c r="C11908" s="2" t="s">
        <v>36</v>
      </c>
      <c r="D11908" s="2">
        <v>310.44</v>
      </c>
      <c r="E11908" s="2">
        <v>0.1</v>
      </c>
      <c r="F11908" s="2">
        <f t="shared" si="373"/>
        <v>31.044</v>
      </c>
      <c r="G11908" s="2">
        <v>1</v>
      </c>
      <c r="H11908" s="2" t="str">
        <f>TEXT(Table1[[#This Row],[order_date]],"mmmm")</f>
        <v>January</v>
      </c>
      <c r="I11908" s="3">
        <v>44952</v>
      </c>
      <c r="J11908" s="3">
        <v>44958</v>
      </c>
      <c r="K11908" s="3" t="str">
        <f>TEXT(Table1[[#This Row],[delivery_date]]-Table1[[#This Row],[order_date]],"D")</f>
        <v>6</v>
      </c>
      <c r="L11908" s="2" t="s">
        <v>31</v>
      </c>
      <c r="M11908" s="2" t="s">
        <v>27</v>
      </c>
      <c r="N11908" s="2">
        <v>70.290000000000006</v>
      </c>
      <c r="O11908" s="2" t="s">
        <v>34</v>
      </c>
      <c r="P11908" s="2">
        <f t="shared" si="372"/>
        <v>279.39600000000002</v>
      </c>
    </row>
    <row r="11909" spans="1:16" ht="14.25" customHeight="1" x14ac:dyDescent="0.35">
      <c r="A11909" s="2" t="s">
        <v>11940</v>
      </c>
      <c r="B11909" s="2" t="s">
        <v>19</v>
      </c>
      <c r="C11909" s="2" t="s">
        <v>26</v>
      </c>
      <c r="D11909" s="2">
        <v>2074.7800000000002</v>
      </c>
      <c r="E11909" s="2">
        <v>0.24</v>
      </c>
      <c r="F11909" s="2">
        <f t="shared" si="373"/>
        <v>497.94720000000001</v>
      </c>
      <c r="G11909" s="2">
        <v>1</v>
      </c>
      <c r="H11909" s="2" t="str">
        <f>TEXT(Table1[[#This Row],[order_date]],"mmmm")</f>
        <v>July</v>
      </c>
      <c r="I11909" s="3">
        <v>45138</v>
      </c>
      <c r="J11909" s="3">
        <v>45144</v>
      </c>
      <c r="K11909" s="3" t="str">
        <f>TEXT(Table1[[#This Row],[delivery_date]]-Table1[[#This Row],[order_date]],"D")</f>
        <v>6</v>
      </c>
      <c r="L11909" s="2" t="s">
        <v>15</v>
      </c>
      <c r="M11909" s="2" t="s">
        <v>22</v>
      </c>
      <c r="N11909" s="2">
        <v>216.81</v>
      </c>
      <c r="O11909" s="2" t="s">
        <v>28</v>
      </c>
      <c r="P11909" s="2">
        <f t="shared" si="372"/>
        <v>1576.8328000000001</v>
      </c>
    </row>
    <row r="11910" spans="1:16" ht="14.25" customHeight="1" x14ac:dyDescent="0.35">
      <c r="A11910" s="2" t="s">
        <v>11941</v>
      </c>
      <c r="B11910" s="2" t="s">
        <v>25</v>
      </c>
      <c r="C11910" s="2" t="s">
        <v>36</v>
      </c>
      <c r="D11910" s="2">
        <v>397.83</v>
      </c>
      <c r="E11910" s="2">
        <v>0.08</v>
      </c>
      <c r="F11910" s="2">
        <f t="shared" si="373"/>
        <v>31.8264</v>
      </c>
      <c r="G11910" s="2">
        <v>4</v>
      </c>
      <c r="H11910" s="2" t="str">
        <f>TEXT(Table1[[#This Row],[order_date]],"mmmm")</f>
        <v>October</v>
      </c>
      <c r="I11910" s="3">
        <v>45581</v>
      </c>
      <c r="J11910" s="3">
        <v>45583</v>
      </c>
      <c r="K11910" s="3" t="str">
        <f>TEXT(Table1[[#This Row],[delivery_date]]-Table1[[#This Row],[order_date]],"D")</f>
        <v>2</v>
      </c>
      <c r="L11910" s="2" t="s">
        <v>31</v>
      </c>
      <c r="M11910" s="2" t="s">
        <v>27</v>
      </c>
      <c r="N11910" s="2">
        <v>83.29</v>
      </c>
      <c r="O11910" s="2" t="s">
        <v>48</v>
      </c>
      <c r="P11910" s="2">
        <f t="shared" si="372"/>
        <v>366.00360000000001</v>
      </c>
    </row>
    <row r="11911" spans="1:16" ht="14.25" customHeight="1" x14ac:dyDescent="0.35">
      <c r="A11911" s="2" t="s">
        <v>11942</v>
      </c>
      <c r="B11911" s="2" t="s">
        <v>25</v>
      </c>
      <c r="C11911" s="2" t="s">
        <v>26</v>
      </c>
      <c r="D11911" s="2">
        <v>1616.44</v>
      </c>
      <c r="E11911" s="2">
        <v>0.14000000000000001</v>
      </c>
      <c r="F11911" s="2">
        <f t="shared" si="373"/>
        <v>226.30160000000004</v>
      </c>
      <c r="G11911" s="2">
        <v>6</v>
      </c>
      <c r="H11911" s="2" t="str">
        <f>TEXT(Table1[[#This Row],[order_date]],"mmmm")</f>
        <v>June</v>
      </c>
      <c r="I11911" s="3">
        <v>45091</v>
      </c>
      <c r="J11911" s="3">
        <v>45094</v>
      </c>
      <c r="K11911" s="3" t="str">
        <f>TEXT(Table1[[#This Row],[delivery_date]]-Table1[[#This Row],[order_date]],"D")</f>
        <v>3</v>
      </c>
      <c r="L11911" s="2" t="s">
        <v>31</v>
      </c>
      <c r="M11911" s="2" t="s">
        <v>16</v>
      </c>
      <c r="N11911" s="2">
        <v>274.60000000000002</v>
      </c>
      <c r="O11911" s="2" t="s">
        <v>34</v>
      </c>
      <c r="P11911" s="2">
        <f t="shared" si="372"/>
        <v>1390.1384</v>
      </c>
    </row>
    <row r="11912" spans="1:16" ht="14.25" customHeight="1" x14ac:dyDescent="0.35">
      <c r="A11912" s="2" t="s">
        <v>11943</v>
      </c>
      <c r="B11912" s="2" t="s">
        <v>13</v>
      </c>
      <c r="C11912" s="2" t="s">
        <v>20</v>
      </c>
      <c r="D11912" s="2">
        <v>955.43</v>
      </c>
      <c r="E11912" s="2">
        <v>0.49</v>
      </c>
      <c r="F11912" s="2">
        <f t="shared" si="373"/>
        <v>468.16069999999996</v>
      </c>
      <c r="G11912" s="2">
        <v>8</v>
      </c>
      <c r="H11912" s="2" t="str">
        <f>TEXT(Table1[[#This Row],[order_date]],"mmmm")</f>
        <v>September</v>
      </c>
      <c r="I11912" s="3">
        <v>45565</v>
      </c>
      <c r="J11912" s="3">
        <v>45572</v>
      </c>
      <c r="K11912" s="3" t="str">
        <f>TEXT(Table1[[#This Row],[delivery_date]]-Table1[[#This Row],[order_date]],"D")</f>
        <v>7</v>
      </c>
      <c r="L11912" s="2" t="s">
        <v>15</v>
      </c>
      <c r="M11912" s="2" t="s">
        <v>16</v>
      </c>
      <c r="N11912" s="2">
        <v>76.06</v>
      </c>
      <c r="O11912" s="2" t="s">
        <v>28</v>
      </c>
      <c r="P11912" s="2">
        <f t="shared" si="372"/>
        <v>487.26929999999999</v>
      </c>
    </row>
    <row r="11913" spans="1:16" ht="14.25" customHeight="1" x14ac:dyDescent="0.35">
      <c r="A11913" s="2" t="s">
        <v>11944</v>
      </c>
      <c r="B11913" s="2" t="s">
        <v>41</v>
      </c>
      <c r="C11913" s="2" t="s">
        <v>33</v>
      </c>
      <c r="D11913" s="2">
        <v>3138.67</v>
      </c>
      <c r="E11913" s="2">
        <v>0.28000000000000003</v>
      </c>
      <c r="F11913" s="2">
        <f t="shared" si="373"/>
        <v>878.82760000000007</v>
      </c>
      <c r="G11913" s="2">
        <v>7</v>
      </c>
      <c r="H11913" s="2" t="str">
        <f>TEXT(Table1[[#This Row],[order_date]],"mmmm")</f>
        <v>February</v>
      </c>
      <c r="I11913" s="3">
        <v>44968</v>
      </c>
      <c r="J11913" s="3">
        <v>44969</v>
      </c>
      <c r="K11913" s="3" t="str">
        <f>TEXT(Table1[[#This Row],[delivery_date]]-Table1[[#This Row],[order_date]],"D")</f>
        <v>1</v>
      </c>
      <c r="L11913" s="2" t="s">
        <v>15</v>
      </c>
      <c r="M11913" s="2" t="s">
        <v>27</v>
      </c>
      <c r="N11913" s="2">
        <v>493.4</v>
      </c>
      <c r="O11913" s="2" t="s">
        <v>48</v>
      </c>
      <c r="P11913" s="2">
        <f t="shared" si="372"/>
        <v>2259.8424</v>
      </c>
    </row>
    <row r="11914" spans="1:16" ht="14.25" customHeight="1" x14ac:dyDescent="0.35">
      <c r="A11914" s="2" t="s">
        <v>11945</v>
      </c>
      <c r="B11914" s="2" t="s">
        <v>41</v>
      </c>
      <c r="C11914" s="2" t="s">
        <v>36</v>
      </c>
      <c r="D11914" s="2">
        <v>3925.66</v>
      </c>
      <c r="E11914" s="2">
        <v>0.39</v>
      </c>
      <c r="F11914" s="2">
        <f t="shared" si="373"/>
        <v>1531.0074</v>
      </c>
      <c r="G11914" s="2">
        <v>2</v>
      </c>
      <c r="H11914" s="2" t="str">
        <f>TEXT(Table1[[#This Row],[order_date]],"mmmm")</f>
        <v>October</v>
      </c>
      <c r="I11914" s="3">
        <v>45582</v>
      </c>
      <c r="J11914" s="3">
        <v>45587</v>
      </c>
      <c r="K11914" s="3" t="str">
        <f>TEXT(Table1[[#This Row],[delivery_date]]-Table1[[#This Row],[order_date]],"D")</f>
        <v>5</v>
      </c>
      <c r="L11914" s="2" t="s">
        <v>21</v>
      </c>
      <c r="M11914" s="2" t="s">
        <v>22</v>
      </c>
      <c r="N11914" s="2">
        <v>475.83</v>
      </c>
      <c r="O11914" s="2" t="s">
        <v>23</v>
      </c>
      <c r="P11914" s="2">
        <f t="shared" si="372"/>
        <v>2394.6525999999999</v>
      </c>
    </row>
    <row r="11915" spans="1:16" ht="14.25" customHeight="1" x14ac:dyDescent="0.35">
      <c r="A11915" s="2" t="s">
        <v>11946</v>
      </c>
      <c r="B11915" s="2" t="s">
        <v>41</v>
      </c>
      <c r="C11915" s="2" t="s">
        <v>33</v>
      </c>
      <c r="D11915" s="2">
        <v>2615.4</v>
      </c>
      <c r="E11915" s="2">
        <v>0.11</v>
      </c>
      <c r="F11915" s="2">
        <f t="shared" si="373"/>
        <v>287.69400000000002</v>
      </c>
      <c r="G11915" s="2">
        <v>4</v>
      </c>
      <c r="H11915" s="2" t="str">
        <f>TEXT(Table1[[#This Row],[order_date]],"mmmm")</f>
        <v>July</v>
      </c>
      <c r="I11915" s="3">
        <v>45480</v>
      </c>
      <c r="J11915" s="3">
        <v>45483</v>
      </c>
      <c r="K11915" s="3" t="str">
        <f>TEXT(Table1[[#This Row],[delivery_date]]-Table1[[#This Row],[order_date]],"D")</f>
        <v>3</v>
      </c>
      <c r="L11915" s="2" t="s">
        <v>31</v>
      </c>
      <c r="M11915" s="2" t="s">
        <v>22</v>
      </c>
      <c r="N11915" s="2">
        <v>496.4</v>
      </c>
      <c r="O11915" s="2" t="s">
        <v>34</v>
      </c>
      <c r="P11915" s="2">
        <f t="shared" si="372"/>
        <v>2327.7060000000001</v>
      </c>
    </row>
    <row r="11916" spans="1:16" ht="14.25" customHeight="1" x14ac:dyDescent="0.35">
      <c r="A11916" s="2" t="s">
        <v>11947</v>
      </c>
      <c r="B11916" s="2" t="s">
        <v>25</v>
      </c>
      <c r="C11916" s="2" t="s">
        <v>20</v>
      </c>
      <c r="D11916" s="2">
        <v>3997.82</v>
      </c>
      <c r="E11916" s="2">
        <v>0.26</v>
      </c>
      <c r="F11916" s="2">
        <f t="shared" si="373"/>
        <v>1039.4332000000002</v>
      </c>
      <c r="G11916" s="2">
        <v>5</v>
      </c>
      <c r="H11916" s="2" t="str">
        <f>TEXT(Table1[[#This Row],[order_date]],"mmmm")</f>
        <v>February</v>
      </c>
      <c r="I11916" s="3">
        <v>44964</v>
      </c>
      <c r="J11916" s="3">
        <v>44971</v>
      </c>
      <c r="K11916" s="3" t="str">
        <f>TEXT(Table1[[#This Row],[delivery_date]]-Table1[[#This Row],[order_date]],"D")</f>
        <v>7</v>
      </c>
      <c r="L11916" s="2" t="s">
        <v>21</v>
      </c>
      <c r="M11916" s="2" t="s">
        <v>16</v>
      </c>
      <c r="N11916" s="2">
        <v>886.34</v>
      </c>
      <c r="O11916" s="2" t="s">
        <v>23</v>
      </c>
      <c r="P11916" s="2">
        <f t="shared" si="372"/>
        <v>2958.3868000000002</v>
      </c>
    </row>
    <row r="11917" spans="1:16" ht="14.25" customHeight="1" x14ac:dyDescent="0.35">
      <c r="A11917" s="2" t="s">
        <v>11948</v>
      </c>
      <c r="B11917" s="2" t="s">
        <v>41</v>
      </c>
      <c r="C11917" s="2" t="s">
        <v>36</v>
      </c>
      <c r="D11917" s="2">
        <v>162.79</v>
      </c>
      <c r="E11917" s="2">
        <v>0.26</v>
      </c>
      <c r="F11917" s="2">
        <f t="shared" si="373"/>
        <v>42.325400000000002</v>
      </c>
      <c r="G11917" s="2">
        <v>8</v>
      </c>
      <c r="H11917" s="2" t="str">
        <f>TEXT(Table1[[#This Row],[order_date]],"mmmm")</f>
        <v>December</v>
      </c>
      <c r="I11917" s="3">
        <v>45631</v>
      </c>
      <c r="J11917" s="3">
        <v>45633</v>
      </c>
      <c r="K11917" s="3" t="str">
        <f>TEXT(Table1[[#This Row],[delivery_date]]-Table1[[#This Row],[order_date]],"D")</f>
        <v>2</v>
      </c>
      <c r="L11917" s="2" t="s">
        <v>21</v>
      </c>
      <c r="M11917" s="2" t="s">
        <v>16</v>
      </c>
      <c r="N11917" s="2">
        <v>46.8</v>
      </c>
      <c r="O11917" s="2" t="s">
        <v>34</v>
      </c>
      <c r="P11917" s="2">
        <f t="shared" si="372"/>
        <v>120.46459999999999</v>
      </c>
    </row>
    <row r="11918" spans="1:16" ht="14.25" customHeight="1" x14ac:dyDescent="0.35">
      <c r="A11918" s="2" t="s">
        <v>11949</v>
      </c>
      <c r="B11918" s="2" t="s">
        <v>13</v>
      </c>
      <c r="C11918" s="2" t="s">
        <v>33</v>
      </c>
      <c r="D11918" s="2">
        <v>4120.33</v>
      </c>
      <c r="E11918" s="2">
        <v>0.41</v>
      </c>
      <c r="F11918" s="2">
        <f t="shared" si="373"/>
        <v>1689.3353</v>
      </c>
      <c r="G11918" s="2">
        <v>7</v>
      </c>
      <c r="H11918" s="2" t="str">
        <f>TEXT(Table1[[#This Row],[order_date]],"mmmm")</f>
        <v>October</v>
      </c>
      <c r="I11918" s="3">
        <v>45571</v>
      </c>
      <c r="J11918" s="3">
        <v>45578</v>
      </c>
      <c r="K11918" s="3" t="str">
        <f>TEXT(Table1[[#This Row],[delivery_date]]-Table1[[#This Row],[order_date]],"D")</f>
        <v>7</v>
      </c>
      <c r="L11918" s="2" t="s">
        <v>31</v>
      </c>
      <c r="M11918" s="2" t="s">
        <v>22</v>
      </c>
      <c r="N11918" s="2">
        <v>885.82</v>
      </c>
      <c r="O11918" s="2" t="s">
        <v>48</v>
      </c>
      <c r="P11918" s="2">
        <f t="shared" si="372"/>
        <v>2430.9947000000002</v>
      </c>
    </row>
    <row r="11919" spans="1:16" ht="14.25" customHeight="1" x14ac:dyDescent="0.35">
      <c r="A11919" s="2" t="s">
        <v>11950</v>
      </c>
      <c r="B11919" s="2" t="s">
        <v>25</v>
      </c>
      <c r="C11919" s="2" t="s">
        <v>26</v>
      </c>
      <c r="D11919" s="2">
        <v>973.97</v>
      </c>
      <c r="E11919" s="2">
        <v>0.01</v>
      </c>
      <c r="F11919" s="2">
        <f t="shared" si="373"/>
        <v>9.7397000000000009</v>
      </c>
      <c r="G11919" s="2">
        <v>4</v>
      </c>
      <c r="H11919" s="2" t="str">
        <f>TEXT(Table1[[#This Row],[order_date]],"mmmm")</f>
        <v>June</v>
      </c>
      <c r="I11919" s="3">
        <v>45468</v>
      </c>
      <c r="J11919" s="3">
        <v>45470</v>
      </c>
      <c r="K11919" s="3" t="str">
        <f>TEXT(Table1[[#This Row],[delivery_date]]-Table1[[#This Row],[order_date]],"D")</f>
        <v>2</v>
      </c>
      <c r="L11919" s="2" t="s">
        <v>15</v>
      </c>
      <c r="M11919" s="2" t="s">
        <v>16</v>
      </c>
      <c r="N11919" s="2">
        <v>73.14</v>
      </c>
      <c r="O11919" s="2" t="s">
        <v>34</v>
      </c>
      <c r="P11919" s="2">
        <f t="shared" si="372"/>
        <v>964.23030000000006</v>
      </c>
    </row>
    <row r="11920" spans="1:16" ht="14.25" customHeight="1" x14ac:dyDescent="0.35">
      <c r="A11920" s="2" t="s">
        <v>11951</v>
      </c>
      <c r="B11920" s="2" t="s">
        <v>25</v>
      </c>
      <c r="C11920" s="2" t="s">
        <v>20</v>
      </c>
      <c r="D11920" s="2">
        <v>2358.59</v>
      </c>
      <c r="E11920" s="2">
        <v>0.43</v>
      </c>
      <c r="F11920" s="2">
        <f t="shared" si="373"/>
        <v>1014.1937</v>
      </c>
      <c r="G11920" s="2">
        <v>8</v>
      </c>
      <c r="H11920" s="2" t="str">
        <f>TEXT(Table1[[#This Row],[order_date]],"mmmm")</f>
        <v>August</v>
      </c>
      <c r="I11920" s="3">
        <v>45533</v>
      </c>
      <c r="J11920" s="3">
        <v>45538</v>
      </c>
      <c r="K11920" s="3" t="str">
        <f>TEXT(Table1[[#This Row],[delivery_date]]-Table1[[#This Row],[order_date]],"D")</f>
        <v>5</v>
      </c>
      <c r="L11920" s="2" t="s">
        <v>21</v>
      </c>
      <c r="M11920" s="2" t="s">
        <v>22</v>
      </c>
      <c r="N11920" s="2">
        <v>469.7</v>
      </c>
      <c r="O11920" s="2" t="s">
        <v>23</v>
      </c>
      <c r="P11920" s="2">
        <f t="shared" si="372"/>
        <v>1344.3963000000001</v>
      </c>
    </row>
    <row r="11921" spans="1:16" ht="14.25" customHeight="1" x14ac:dyDescent="0.35">
      <c r="A11921" s="2" t="s">
        <v>11952</v>
      </c>
      <c r="B11921" s="2" t="s">
        <v>25</v>
      </c>
      <c r="C11921" s="2" t="s">
        <v>26</v>
      </c>
      <c r="D11921" s="2">
        <v>2268.67</v>
      </c>
      <c r="E11921" s="2">
        <v>0.04</v>
      </c>
      <c r="F11921" s="2">
        <f t="shared" si="373"/>
        <v>90.746800000000007</v>
      </c>
      <c r="G11921" s="2">
        <v>8</v>
      </c>
      <c r="H11921" s="2" t="str">
        <f>TEXT(Table1[[#This Row],[order_date]],"mmmm")</f>
        <v>March</v>
      </c>
      <c r="I11921" s="3">
        <v>45353</v>
      </c>
      <c r="J11921" s="3">
        <v>45360</v>
      </c>
      <c r="K11921" s="3" t="str">
        <f>TEXT(Table1[[#This Row],[delivery_date]]-Table1[[#This Row],[order_date]],"D")</f>
        <v>7</v>
      </c>
      <c r="L11921" s="2" t="s">
        <v>15</v>
      </c>
      <c r="M11921" s="2" t="s">
        <v>16</v>
      </c>
      <c r="N11921" s="2">
        <v>541.71</v>
      </c>
      <c r="O11921" s="2" t="s">
        <v>28</v>
      </c>
      <c r="P11921" s="2">
        <f t="shared" si="372"/>
        <v>2177.9232000000002</v>
      </c>
    </row>
    <row r="11922" spans="1:16" ht="14.25" customHeight="1" x14ac:dyDescent="0.35">
      <c r="A11922" s="2" t="s">
        <v>11953</v>
      </c>
      <c r="B11922" s="2" t="s">
        <v>25</v>
      </c>
      <c r="C11922" s="2" t="s">
        <v>26</v>
      </c>
      <c r="D11922" s="2">
        <v>4378.46</v>
      </c>
      <c r="E11922" s="2">
        <v>0.46</v>
      </c>
      <c r="F11922" s="2">
        <f t="shared" si="373"/>
        <v>2014.0916000000002</v>
      </c>
      <c r="G11922" s="2">
        <v>4</v>
      </c>
      <c r="H11922" s="2" t="str">
        <f>TEXT(Table1[[#This Row],[order_date]],"mmmm")</f>
        <v>February</v>
      </c>
      <c r="I11922" s="3">
        <v>44958</v>
      </c>
      <c r="J11922" s="3">
        <v>44961</v>
      </c>
      <c r="K11922" s="3" t="str">
        <f>TEXT(Table1[[#This Row],[delivery_date]]-Table1[[#This Row],[order_date]],"D")</f>
        <v>3</v>
      </c>
      <c r="L11922" s="2" t="s">
        <v>21</v>
      </c>
      <c r="M11922" s="2" t="s">
        <v>27</v>
      </c>
      <c r="N11922" s="2">
        <v>717.77</v>
      </c>
      <c r="O11922" s="2" t="s">
        <v>48</v>
      </c>
      <c r="P11922" s="2">
        <f t="shared" si="372"/>
        <v>2364.3683999999998</v>
      </c>
    </row>
    <row r="11923" spans="1:16" ht="14.25" customHeight="1" x14ac:dyDescent="0.35">
      <c r="A11923" s="2" t="s">
        <v>11954</v>
      </c>
      <c r="B11923" s="2" t="s">
        <v>13</v>
      </c>
      <c r="C11923" s="2" t="s">
        <v>20</v>
      </c>
      <c r="D11923" s="2">
        <v>4833.3</v>
      </c>
      <c r="E11923" s="2">
        <v>7.0000000000000007E-2</v>
      </c>
      <c r="F11923" s="2">
        <f t="shared" si="373"/>
        <v>338.33100000000002</v>
      </c>
      <c r="G11923" s="2">
        <v>2</v>
      </c>
      <c r="H11923" s="2" t="str">
        <f>TEXT(Table1[[#This Row],[order_date]],"mmmm")</f>
        <v>March</v>
      </c>
      <c r="I11923" s="3">
        <v>45377</v>
      </c>
      <c r="J11923" s="3">
        <v>45383</v>
      </c>
      <c r="K11923" s="3" t="str">
        <f>TEXT(Table1[[#This Row],[delivery_date]]-Table1[[#This Row],[order_date]],"D")</f>
        <v>6</v>
      </c>
      <c r="L11923" s="2" t="s">
        <v>31</v>
      </c>
      <c r="M11923" s="2" t="s">
        <v>22</v>
      </c>
      <c r="N11923" s="2">
        <v>965.77</v>
      </c>
      <c r="O11923" s="2" t="s">
        <v>17</v>
      </c>
      <c r="P11923" s="2">
        <f t="shared" si="372"/>
        <v>4494.9690000000001</v>
      </c>
    </row>
    <row r="11924" spans="1:16" ht="14.25" customHeight="1" x14ac:dyDescent="0.35">
      <c r="A11924" s="2" t="s">
        <v>11955</v>
      </c>
      <c r="B11924" s="2" t="s">
        <v>41</v>
      </c>
      <c r="C11924" s="2" t="s">
        <v>36</v>
      </c>
      <c r="D11924" s="2">
        <v>1350.09</v>
      </c>
      <c r="E11924" s="2">
        <v>0.27</v>
      </c>
      <c r="F11924" s="2">
        <f t="shared" si="373"/>
        <v>364.52429999999998</v>
      </c>
      <c r="G11924" s="2">
        <v>3</v>
      </c>
      <c r="H11924" s="2" t="str">
        <f>TEXT(Table1[[#This Row],[order_date]],"mmmm")</f>
        <v>July</v>
      </c>
      <c r="I11924" s="3">
        <v>45121</v>
      </c>
      <c r="J11924" s="3">
        <v>45126</v>
      </c>
      <c r="K11924" s="3" t="str">
        <f>TEXT(Table1[[#This Row],[delivery_date]]-Table1[[#This Row],[order_date]],"D")</f>
        <v>5</v>
      </c>
      <c r="L11924" s="2" t="s">
        <v>21</v>
      </c>
      <c r="M11924" s="2" t="s">
        <v>27</v>
      </c>
      <c r="N11924" s="2">
        <v>206</v>
      </c>
      <c r="O11924" s="2" t="s">
        <v>34</v>
      </c>
      <c r="P11924" s="2">
        <f t="shared" si="372"/>
        <v>985.56569999999988</v>
      </c>
    </row>
    <row r="11925" spans="1:16" ht="14.25" customHeight="1" x14ac:dyDescent="0.35">
      <c r="A11925" s="2" t="s">
        <v>11956</v>
      </c>
      <c r="B11925" s="2" t="s">
        <v>13</v>
      </c>
      <c r="C11925" s="2" t="s">
        <v>14</v>
      </c>
      <c r="D11925" s="2">
        <v>430.32</v>
      </c>
      <c r="E11925" s="2">
        <v>0.05</v>
      </c>
      <c r="F11925" s="2">
        <f t="shared" si="373"/>
        <v>21.516000000000002</v>
      </c>
      <c r="G11925" s="2">
        <v>5</v>
      </c>
      <c r="H11925" s="2" t="str">
        <f>TEXT(Table1[[#This Row],[order_date]],"mmmm")</f>
        <v>October</v>
      </c>
      <c r="I11925" s="3">
        <v>45224</v>
      </c>
      <c r="J11925" s="3">
        <v>45228</v>
      </c>
      <c r="K11925" s="3" t="str">
        <f>TEXT(Table1[[#This Row],[delivery_date]]-Table1[[#This Row],[order_date]],"D")</f>
        <v>4</v>
      </c>
      <c r="L11925" s="2" t="s">
        <v>21</v>
      </c>
      <c r="M11925" s="2" t="s">
        <v>22</v>
      </c>
      <c r="N11925" s="2">
        <v>37.1</v>
      </c>
      <c r="O11925" s="2" t="s">
        <v>28</v>
      </c>
      <c r="P11925" s="2">
        <f t="shared" si="372"/>
        <v>408.80399999999997</v>
      </c>
    </row>
    <row r="11926" spans="1:16" ht="14.25" customHeight="1" x14ac:dyDescent="0.35">
      <c r="A11926" s="2" t="s">
        <v>11957</v>
      </c>
      <c r="B11926" s="2" t="s">
        <v>41</v>
      </c>
      <c r="C11926" s="2" t="s">
        <v>14</v>
      </c>
      <c r="D11926" s="2">
        <v>3287.56</v>
      </c>
      <c r="E11926" s="2">
        <v>0.22</v>
      </c>
      <c r="F11926" s="2">
        <f t="shared" si="373"/>
        <v>723.26319999999998</v>
      </c>
      <c r="G11926" s="2">
        <v>1</v>
      </c>
      <c r="H11926" s="2" t="str">
        <f>TEXT(Table1[[#This Row],[order_date]],"mmmm")</f>
        <v>January</v>
      </c>
      <c r="I11926" s="3">
        <v>45308</v>
      </c>
      <c r="J11926" s="3">
        <v>45315</v>
      </c>
      <c r="K11926" s="3" t="str">
        <f>TEXT(Table1[[#This Row],[delivery_date]]-Table1[[#This Row],[order_date]],"D")</f>
        <v>7</v>
      </c>
      <c r="L11926" s="2" t="s">
        <v>21</v>
      </c>
      <c r="M11926" s="2" t="s">
        <v>27</v>
      </c>
      <c r="N11926" s="2">
        <v>359.77</v>
      </c>
      <c r="O11926" s="2" t="s">
        <v>23</v>
      </c>
      <c r="P11926" s="2">
        <f t="shared" si="372"/>
        <v>2564.2968000000001</v>
      </c>
    </row>
    <row r="11927" spans="1:16" ht="14.25" customHeight="1" x14ac:dyDescent="0.35">
      <c r="A11927" s="2" t="s">
        <v>11958</v>
      </c>
      <c r="B11927" s="2" t="s">
        <v>13</v>
      </c>
      <c r="C11927" s="2" t="s">
        <v>20</v>
      </c>
      <c r="D11927" s="2">
        <v>2563.92</v>
      </c>
      <c r="E11927" s="2">
        <v>0.15</v>
      </c>
      <c r="F11927" s="2">
        <f t="shared" si="373"/>
        <v>384.58800000000002</v>
      </c>
      <c r="G11927" s="2">
        <v>5</v>
      </c>
      <c r="H11927" s="2" t="str">
        <f>TEXT(Table1[[#This Row],[order_date]],"mmmm")</f>
        <v>May</v>
      </c>
      <c r="I11927" s="3">
        <v>45443</v>
      </c>
      <c r="J11927" s="3">
        <v>45445</v>
      </c>
      <c r="K11927" s="3" t="str">
        <f>TEXT(Table1[[#This Row],[delivery_date]]-Table1[[#This Row],[order_date]],"D")</f>
        <v>2</v>
      </c>
      <c r="L11927" s="2" t="s">
        <v>15</v>
      </c>
      <c r="M11927" s="2" t="s">
        <v>27</v>
      </c>
      <c r="N11927" s="2">
        <v>457.36</v>
      </c>
      <c r="O11927" s="2" t="s">
        <v>48</v>
      </c>
      <c r="P11927" s="2">
        <f t="shared" si="372"/>
        <v>2179.3319999999999</v>
      </c>
    </row>
    <row r="11928" spans="1:16" ht="14.25" customHeight="1" x14ac:dyDescent="0.35">
      <c r="A11928" s="2" t="s">
        <v>11959</v>
      </c>
      <c r="B11928" s="2" t="s">
        <v>19</v>
      </c>
      <c r="C11928" s="2" t="s">
        <v>14</v>
      </c>
      <c r="D11928" s="2">
        <v>2871.96</v>
      </c>
      <c r="E11928" s="2">
        <v>0.21</v>
      </c>
      <c r="F11928" s="2">
        <f t="shared" si="373"/>
        <v>603.11159999999995</v>
      </c>
      <c r="G11928" s="2">
        <v>4</v>
      </c>
      <c r="H11928" s="2" t="str">
        <f>TEXT(Table1[[#This Row],[order_date]],"mmmm")</f>
        <v>April</v>
      </c>
      <c r="I11928" s="3">
        <v>45409</v>
      </c>
      <c r="J11928" s="3">
        <v>45416</v>
      </c>
      <c r="K11928" s="3" t="str">
        <f>TEXT(Table1[[#This Row],[delivery_date]]-Table1[[#This Row],[order_date]],"D")</f>
        <v>7</v>
      </c>
      <c r="L11928" s="2" t="s">
        <v>31</v>
      </c>
      <c r="M11928" s="2" t="s">
        <v>16</v>
      </c>
      <c r="N11928" s="2">
        <v>662.48</v>
      </c>
      <c r="O11928" s="2" t="s">
        <v>17</v>
      </c>
      <c r="P11928" s="2">
        <f t="shared" si="372"/>
        <v>2268.8483999999999</v>
      </c>
    </row>
    <row r="11929" spans="1:16" ht="14.25" customHeight="1" x14ac:dyDescent="0.35">
      <c r="A11929" s="2" t="s">
        <v>11960</v>
      </c>
      <c r="B11929" s="2" t="s">
        <v>19</v>
      </c>
      <c r="C11929" s="2" t="s">
        <v>33</v>
      </c>
      <c r="D11929" s="2">
        <v>326.72000000000003</v>
      </c>
      <c r="E11929" s="2">
        <v>0.27</v>
      </c>
      <c r="F11929" s="2">
        <f t="shared" si="373"/>
        <v>88.214400000000012</v>
      </c>
      <c r="G11929" s="2">
        <v>5</v>
      </c>
      <c r="H11929" s="2" t="str">
        <f>TEXT(Table1[[#This Row],[order_date]],"mmmm")</f>
        <v>August</v>
      </c>
      <c r="I11929" s="3">
        <v>45534</v>
      </c>
      <c r="J11929" s="3">
        <v>45538</v>
      </c>
      <c r="K11929" s="3" t="str">
        <f>TEXT(Table1[[#This Row],[delivery_date]]-Table1[[#This Row],[order_date]],"D")</f>
        <v>4</v>
      </c>
      <c r="L11929" s="2" t="s">
        <v>15</v>
      </c>
      <c r="M11929" s="2" t="s">
        <v>22</v>
      </c>
      <c r="N11929" s="2">
        <v>60.5</v>
      </c>
      <c r="O11929" s="2" t="s">
        <v>28</v>
      </c>
      <c r="P11929" s="2">
        <f t="shared" si="372"/>
        <v>238.50560000000002</v>
      </c>
    </row>
    <row r="11930" spans="1:16" ht="14.25" customHeight="1" x14ac:dyDescent="0.35">
      <c r="A11930" s="2" t="s">
        <v>11961</v>
      </c>
      <c r="B11930" s="2" t="s">
        <v>19</v>
      </c>
      <c r="C11930" s="2" t="s">
        <v>36</v>
      </c>
      <c r="D11930" s="2">
        <v>3899.02</v>
      </c>
      <c r="E11930" s="2">
        <v>0.23</v>
      </c>
      <c r="F11930" s="2">
        <f t="shared" si="373"/>
        <v>896.77460000000008</v>
      </c>
      <c r="G11930" s="2">
        <v>1</v>
      </c>
      <c r="H11930" s="2" t="str">
        <f>TEXT(Table1[[#This Row],[order_date]],"mmmm")</f>
        <v>November</v>
      </c>
      <c r="I11930" s="3">
        <v>45625</v>
      </c>
      <c r="J11930" s="3">
        <v>45630</v>
      </c>
      <c r="K11930" s="3" t="str">
        <f>TEXT(Table1[[#This Row],[delivery_date]]-Table1[[#This Row],[order_date]],"D")</f>
        <v>5</v>
      </c>
      <c r="L11930" s="2" t="s">
        <v>31</v>
      </c>
      <c r="M11930" s="2" t="s">
        <v>16</v>
      </c>
      <c r="N11930" s="2">
        <v>737.7</v>
      </c>
      <c r="O11930" s="2" t="s">
        <v>28</v>
      </c>
      <c r="P11930" s="2">
        <f t="shared" si="372"/>
        <v>3002.2453999999998</v>
      </c>
    </row>
    <row r="11931" spans="1:16" ht="14.25" customHeight="1" x14ac:dyDescent="0.35">
      <c r="A11931" s="2" t="s">
        <v>11962</v>
      </c>
      <c r="B11931" s="2" t="s">
        <v>19</v>
      </c>
      <c r="C11931" s="2" t="s">
        <v>26</v>
      </c>
      <c r="D11931" s="2">
        <v>1238.53</v>
      </c>
      <c r="E11931" s="2">
        <v>0.01</v>
      </c>
      <c r="F11931" s="2">
        <f t="shared" si="373"/>
        <v>12.385300000000001</v>
      </c>
      <c r="G11931" s="2">
        <v>7</v>
      </c>
      <c r="H11931" s="2" t="str">
        <f>TEXT(Table1[[#This Row],[order_date]],"mmmm")</f>
        <v>October</v>
      </c>
      <c r="I11931" s="3">
        <v>45205</v>
      </c>
      <c r="J11931" s="3">
        <v>45207</v>
      </c>
      <c r="K11931" s="3" t="str">
        <f>TEXT(Table1[[#This Row],[delivery_date]]-Table1[[#This Row],[order_date]],"D")</f>
        <v>2</v>
      </c>
      <c r="L11931" s="2" t="s">
        <v>31</v>
      </c>
      <c r="M11931" s="2" t="s">
        <v>22</v>
      </c>
      <c r="N11931" s="2">
        <v>191.34</v>
      </c>
      <c r="O11931" s="2" t="s">
        <v>39</v>
      </c>
      <c r="P11931" s="2">
        <f t="shared" si="372"/>
        <v>1226.1447000000001</v>
      </c>
    </row>
    <row r="11932" spans="1:16" ht="14.25" customHeight="1" x14ac:dyDescent="0.35">
      <c r="A11932" s="2" t="s">
        <v>11963</v>
      </c>
      <c r="B11932" s="2" t="s">
        <v>25</v>
      </c>
      <c r="C11932" s="2" t="s">
        <v>26</v>
      </c>
      <c r="D11932" s="2">
        <v>1741.19</v>
      </c>
      <c r="E11932" s="2">
        <v>0.43</v>
      </c>
      <c r="F11932" s="2">
        <f t="shared" si="373"/>
        <v>748.71170000000006</v>
      </c>
      <c r="G11932" s="2">
        <v>9</v>
      </c>
      <c r="H11932" s="2" t="str">
        <f>TEXT(Table1[[#This Row],[order_date]],"mmmm")</f>
        <v>August</v>
      </c>
      <c r="I11932" s="3">
        <v>45156</v>
      </c>
      <c r="J11932" s="3">
        <v>45162</v>
      </c>
      <c r="K11932" s="3" t="str">
        <f>TEXT(Table1[[#This Row],[delivery_date]]-Table1[[#This Row],[order_date]],"D")</f>
        <v>6</v>
      </c>
      <c r="L11932" s="2" t="s">
        <v>21</v>
      </c>
      <c r="M11932" s="2" t="s">
        <v>27</v>
      </c>
      <c r="N11932" s="2">
        <v>180.3</v>
      </c>
      <c r="O11932" s="2" t="s">
        <v>17</v>
      </c>
      <c r="P11932" s="2">
        <f t="shared" si="372"/>
        <v>992.47829999999999</v>
      </c>
    </row>
    <row r="11933" spans="1:16" ht="14.25" customHeight="1" x14ac:dyDescent="0.35">
      <c r="A11933" s="2" t="s">
        <v>11964</v>
      </c>
      <c r="B11933" s="2" t="s">
        <v>25</v>
      </c>
      <c r="C11933" s="2" t="s">
        <v>20</v>
      </c>
      <c r="D11933" s="2">
        <v>1218.93</v>
      </c>
      <c r="E11933" s="2">
        <v>0.05</v>
      </c>
      <c r="F11933" s="2">
        <f t="shared" si="373"/>
        <v>60.946500000000007</v>
      </c>
      <c r="G11933" s="2">
        <v>5</v>
      </c>
      <c r="H11933" s="2" t="str">
        <f>TEXT(Table1[[#This Row],[order_date]],"mmmm")</f>
        <v>May</v>
      </c>
      <c r="I11933" s="3">
        <v>45438</v>
      </c>
      <c r="J11933" s="3">
        <v>45444</v>
      </c>
      <c r="K11933" s="3" t="str">
        <f>TEXT(Table1[[#This Row],[delivery_date]]-Table1[[#This Row],[order_date]],"D")</f>
        <v>6</v>
      </c>
      <c r="L11933" s="2" t="s">
        <v>15</v>
      </c>
      <c r="M11933" s="2" t="s">
        <v>22</v>
      </c>
      <c r="N11933" s="2">
        <v>168.51</v>
      </c>
      <c r="O11933" s="2" t="s">
        <v>48</v>
      </c>
      <c r="P11933" s="2">
        <f t="shared" si="372"/>
        <v>1157.9835</v>
      </c>
    </row>
    <row r="11934" spans="1:16" ht="14.25" customHeight="1" x14ac:dyDescent="0.35">
      <c r="A11934" s="2" t="s">
        <v>11965</v>
      </c>
      <c r="B11934" s="2" t="s">
        <v>13</v>
      </c>
      <c r="C11934" s="2" t="s">
        <v>26</v>
      </c>
      <c r="D11934" s="2">
        <v>4735.13</v>
      </c>
      <c r="E11934" s="2">
        <v>0.49</v>
      </c>
      <c r="F11934" s="2">
        <f t="shared" si="373"/>
        <v>2320.2136999999998</v>
      </c>
      <c r="G11934" s="2">
        <v>3</v>
      </c>
      <c r="H11934" s="2" t="str">
        <f>TEXT(Table1[[#This Row],[order_date]],"mmmm")</f>
        <v>December</v>
      </c>
      <c r="I11934" s="3">
        <v>45288</v>
      </c>
      <c r="J11934" s="3">
        <v>45293</v>
      </c>
      <c r="K11934" s="3" t="str">
        <f>TEXT(Table1[[#This Row],[delivery_date]]-Table1[[#This Row],[order_date]],"D")</f>
        <v>5</v>
      </c>
      <c r="L11934" s="2" t="s">
        <v>15</v>
      </c>
      <c r="M11934" s="2" t="s">
        <v>16</v>
      </c>
      <c r="N11934" s="2">
        <v>446.94</v>
      </c>
      <c r="O11934" s="2" t="s">
        <v>23</v>
      </c>
      <c r="P11934" s="2">
        <f t="shared" si="372"/>
        <v>2414.9163000000003</v>
      </c>
    </row>
    <row r="11935" spans="1:16" ht="14.25" customHeight="1" x14ac:dyDescent="0.35">
      <c r="A11935" s="2" t="s">
        <v>11966</v>
      </c>
      <c r="B11935" s="2" t="s">
        <v>13</v>
      </c>
      <c r="C11935" s="2" t="s">
        <v>33</v>
      </c>
      <c r="D11935" s="2">
        <v>926.74</v>
      </c>
      <c r="E11935" s="2">
        <v>0.43</v>
      </c>
      <c r="F11935" s="2">
        <f t="shared" si="373"/>
        <v>398.4982</v>
      </c>
      <c r="G11935" s="2">
        <v>9</v>
      </c>
      <c r="H11935" s="2" t="str">
        <f>TEXT(Table1[[#This Row],[order_date]],"mmmm")</f>
        <v>January</v>
      </c>
      <c r="I11935" s="3">
        <v>45318</v>
      </c>
      <c r="J11935" s="3">
        <v>45324</v>
      </c>
      <c r="K11935" s="3" t="str">
        <f>TEXT(Table1[[#This Row],[delivery_date]]-Table1[[#This Row],[order_date]],"D")</f>
        <v>6</v>
      </c>
      <c r="L11935" s="2" t="s">
        <v>31</v>
      </c>
      <c r="M11935" s="2" t="s">
        <v>16</v>
      </c>
      <c r="N11935" s="2">
        <v>202.68</v>
      </c>
      <c r="O11935" s="2" t="s">
        <v>48</v>
      </c>
      <c r="P11935" s="2">
        <f t="shared" si="372"/>
        <v>528.24180000000001</v>
      </c>
    </row>
    <row r="11936" spans="1:16" ht="14.25" customHeight="1" x14ac:dyDescent="0.35">
      <c r="A11936" s="2" t="s">
        <v>11967</v>
      </c>
      <c r="B11936" s="2" t="s">
        <v>19</v>
      </c>
      <c r="C11936" s="2" t="s">
        <v>33</v>
      </c>
      <c r="D11936" s="2">
        <v>3688.36</v>
      </c>
      <c r="E11936" s="2">
        <v>0.28000000000000003</v>
      </c>
      <c r="F11936" s="2">
        <f t="shared" si="373"/>
        <v>1032.7408</v>
      </c>
      <c r="G11936" s="2">
        <v>6</v>
      </c>
      <c r="H11936" s="2" t="str">
        <f>TEXT(Table1[[#This Row],[order_date]],"mmmm")</f>
        <v>November</v>
      </c>
      <c r="I11936" s="3">
        <v>45252</v>
      </c>
      <c r="J11936" s="3">
        <v>45253</v>
      </c>
      <c r="K11936" s="3" t="str">
        <f>TEXT(Table1[[#This Row],[delivery_date]]-Table1[[#This Row],[order_date]],"D")</f>
        <v>1</v>
      </c>
      <c r="L11936" s="2" t="s">
        <v>21</v>
      </c>
      <c r="M11936" s="2" t="s">
        <v>22</v>
      </c>
      <c r="N11936" s="2">
        <v>790.63</v>
      </c>
      <c r="O11936" s="2" t="s">
        <v>23</v>
      </c>
      <c r="P11936" s="2">
        <f t="shared" si="372"/>
        <v>2655.6192000000001</v>
      </c>
    </row>
    <row r="11937" spans="1:16" ht="14.25" customHeight="1" x14ac:dyDescent="0.35">
      <c r="A11937" s="2" t="s">
        <v>11968</v>
      </c>
      <c r="B11937" s="2" t="s">
        <v>41</v>
      </c>
      <c r="C11937" s="2" t="s">
        <v>20</v>
      </c>
      <c r="D11937" s="2">
        <v>1304.1600000000001</v>
      </c>
      <c r="E11937" s="2">
        <v>0.12</v>
      </c>
      <c r="F11937" s="2">
        <f t="shared" si="373"/>
        <v>156.4992</v>
      </c>
      <c r="G11937" s="2">
        <v>6</v>
      </c>
      <c r="H11937" s="2" t="str">
        <f>TEXT(Table1[[#This Row],[order_date]],"mmmm")</f>
        <v>December</v>
      </c>
      <c r="I11937" s="3">
        <v>45657</v>
      </c>
      <c r="J11937" s="3">
        <v>45660</v>
      </c>
      <c r="K11937" s="3" t="str">
        <f>TEXT(Table1[[#This Row],[delivery_date]]-Table1[[#This Row],[order_date]],"D")</f>
        <v>3</v>
      </c>
      <c r="L11937" s="2" t="s">
        <v>21</v>
      </c>
      <c r="M11937" s="2" t="s">
        <v>27</v>
      </c>
      <c r="N11937" s="2">
        <v>297.36</v>
      </c>
      <c r="O11937" s="2" t="s">
        <v>34</v>
      </c>
      <c r="P11937" s="2">
        <f t="shared" si="372"/>
        <v>1147.6608000000001</v>
      </c>
    </row>
    <row r="11938" spans="1:16" ht="14.25" customHeight="1" x14ac:dyDescent="0.35">
      <c r="A11938" s="2" t="s">
        <v>11969</v>
      </c>
      <c r="B11938" s="2" t="s">
        <v>19</v>
      </c>
      <c r="C11938" s="2" t="s">
        <v>26</v>
      </c>
      <c r="D11938" s="2">
        <v>2182.11</v>
      </c>
      <c r="E11938" s="2">
        <v>0.04</v>
      </c>
      <c r="F11938" s="2">
        <f t="shared" si="373"/>
        <v>87.284400000000005</v>
      </c>
      <c r="G11938" s="2">
        <v>3</v>
      </c>
      <c r="H11938" s="2" t="str">
        <f>TEXT(Table1[[#This Row],[order_date]],"mmmm")</f>
        <v>October</v>
      </c>
      <c r="I11938" s="3">
        <v>45201</v>
      </c>
      <c r="J11938" s="3">
        <v>45208</v>
      </c>
      <c r="K11938" s="3" t="str">
        <f>TEXT(Table1[[#This Row],[delivery_date]]-Table1[[#This Row],[order_date]],"D")</f>
        <v>7</v>
      </c>
      <c r="L11938" s="2" t="s">
        <v>31</v>
      </c>
      <c r="M11938" s="2" t="s">
        <v>16</v>
      </c>
      <c r="N11938" s="2">
        <v>168.89</v>
      </c>
      <c r="O11938" s="2" t="s">
        <v>34</v>
      </c>
      <c r="P11938" s="2">
        <f t="shared" si="372"/>
        <v>2094.8256000000001</v>
      </c>
    </row>
    <row r="11939" spans="1:16" ht="14.25" customHeight="1" x14ac:dyDescent="0.35">
      <c r="A11939" s="2" t="s">
        <v>11970</v>
      </c>
      <c r="B11939" s="2" t="s">
        <v>13</v>
      </c>
      <c r="C11939" s="2" t="s">
        <v>14</v>
      </c>
      <c r="D11939" s="2">
        <v>4980.7</v>
      </c>
      <c r="E11939" s="2">
        <v>0.34</v>
      </c>
      <c r="F11939" s="2">
        <f t="shared" si="373"/>
        <v>1693.4380000000001</v>
      </c>
      <c r="G11939" s="2">
        <v>1</v>
      </c>
      <c r="H11939" s="2" t="str">
        <f>TEXT(Table1[[#This Row],[order_date]],"mmmm")</f>
        <v>April</v>
      </c>
      <c r="I11939" s="3">
        <v>45032</v>
      </c>
      <c r="J11939" s="3">
        <v>45034</v>
      </c>
      <c r="K11939" s="3" t="str">
        <f>TEXT(Table1[[#This Row],[delivery_date]]-Table1[[#This Row],[order_date]],"D")</f>
        <v>2</v>
      </c>
      <c r="L11939" s="2" t="s">
        <v>21</v>
      </c>
      <c r="M11939" s="2" t="s">
        <v>22</v>
      </c>
      <c r="N11939" s="2">
        <v>706.06</v>
      </c>
      <c r="O11939" s="2" t="s">
        <v>48</v>
      </c>
      <c r="P11939" s="2">
        <f t="shared" si="372"/>
        <v>3287.2619999999997</v>
      </c>
    </row>
    <row r="11940" spans="1:16" ht="14.25" customHeight="1" x14ac:dyDescent="0.35">
      <c r="A11940" s="2" t="s">
        <v>11971</v>
      </c>
      <c r="B11940" s="2" t="s">
        <v>19</v>
      </c>
      <c r="C11940" s="2" t="s">
        <v>14</v>
      </c>
      <c r="D11940" s="2">
        <v>592.83000000000004</v>
      </c>
      <c r="E11940" s="2">
        <v>0.1</v>
      </c>
      <c r="F11940" s="2">
        <f t="shared" si="373"/>
        <v>59.283000000000008</v>
      </c>
      <c r="G11940" s="2">
        <v>4</v>
      </c>
      <c r="H11940" s="2" t="str">
        <f>TEXT(Table1[[#This Row],[order_date]],"mmmm")</f>
        <v>March</v>
      </c>
      <c r="I11940" s="3">
        <v>45354</v>
      </c>
      <c r="J11940" s="3">
        <v>45361</v>
      </c>
      <c r="K11940" s="3" t="str">
        <f>TEXT(Table1[[#This Row],[delivery_date]]-Table1[[#This Row],[order_date]],"D")</f>
        <v>7</v>
      </c>
      <c r="L11940" s="2" t="s">
        <v>15</v>
      </c>
      <c r="M11940" s="2" t="s">
        <v>27</v>
      </c>
      <c r="N11940" s="2">
        <v>136.49</v>
      </c>
      <c r="O11940" s="2" t="s">
        <v>48</v>
      </c>
      <c r="P11940" s="2">
        <f t="shared" si="372"/>
        <v>533.54700000000003</v>
      </c>
    </row>
    <row r="11941" spans="1:16" ht="14.25" customHeight="1" x14ac:dyDescent="0.35">
      <c r="A11941" s="2" t="s">
        <v>11972</v>
      </c>
      <c r="B11941" s="2" t="s">
        <v>13</v>
      </c>
      <c r="C11941" s="2" t="s">
        <v>36</v>
      </c>
      <c r="D11941" s="2">
        <v>4418.66</v>
      </c>
      <c r="E11941" s="2">
        <v>0.37</v>
      </c>
      <c r="F11941" s="2">
        <f t="shared" si="373"/>
        <v>1634.9041999999999</v>
      </c>
      <c r="G11941" s="2">
        <v>4</v>
      </c>
      <c r="H11941" s="2" t="str">
        <f>TEXT(Table1[[#This Row],[order_date]],"mmmm")</f>
        <v>May</v>
      </c>
      <c r="I11941" s="3">
        <v>45429</v>
      </c>
      <c r="J11941" s="3">
        <v>45436</v>
      </c>
      <c r="K11941" s="3" t="str">
        <f>TEXT(Table1[[#This Row],[delivery_date]]-Table1[[#This Row],[order_date]],"D")</f>
        <v>7</v>
      </c>
      <c r="L11941" s="2" t="s">
        <v>21</v>
      </c>
      <c r="M11941" s="2" t="s">
        <v>16</v>
      </c>
      <c r="N11941" s="2">
        <v>1125.6400000000001</v>
      </c>
      <c r="O11941" s="2" t="s">
        <v>17</v>
      </c>
      <c r="P11941" s="2">
        <f t="shared" si="372"/>
        <v>2783.7557999999999</v>
      </c>
    </row>
    <row r="11942" spans="1:16" ht="14.25" customHeight="1" x14ac:dyDescent="0.35">
      <c r="A11942" s="2" t="s">
        <v>11973</v>
      </c>
      <c r="B11942" s="2" t="s">
        <v>19</v>
      </c>
      <c r="C11942" s="2" t="s">
        <v>20</v>
      </c>
      <c r="D11942" s="2">
        <v>4735.6400000000003</v>
      </c>
      <c r="E11942" s="2">
        <v>0.42</v>
      </c>
      <c r="F11942" s="2">
        <f t="shared" si="373"/>
        <v>1988.9688000000001</v>
      </c>
      <c r="G11942" s="2">
        <v>3</v>
      </c>
      <c r="H11942" s="2" t="str">
        <f>TEXT(Table1[[#This Row],[order_date]],"mmmm")</f>
        <v>January</v>
      </c>
      <c r="I11942" s="3">
        <v>45316</v>
      </c>
      <c r="J11942" s="3">
        <v>45323</v>
      </c>
      <c r="K11942" s="3" t="str">
        <f>TEXT(Table1[[#This Row],[delivery_date]]-Table1[[#This Row],[order_date]],"D")</f>
        <v>7</v>
      </c>
      <c r="L11942" s="2" t="s">
        <v>31</v>
      </c>
      <c r="M11942" s="2" t="s">
        <v>16</v>
      </c>
      <c r="N11942" s="2">
        <v>1408.22</v>
      </c>
      <c r="O11942" s="2" t="s">
        <v>48</v>
      </c>
      <c r="P11942" s="2">
        <f t="shared" si="372"/>
        <v>2746.6712000000002</v>
      </c>
    </row>
    <row r="11943" spans="1:16" ht="14.25" customHeight="1" x14ac:dyDescent="0.35">
      <c r="A11943" s="2" t="s">
        <v>11974</v>
      </c>
      <c r="B11943" s="2" t="s">
        <v>41</v>
      </c>
      <c r="C11943" s="2" t="s">
        <v>36</v>
      </c>
      <c r="D11943" s="2">
        <v>3521.31</v>
      </c>
      <c r="E11943" s="2">
        <v>0.49</v>
      </c>
      <c r="F11943" s="2">
        <f t="shared" si="373"/>
        <v>1725.4419</v>
      </c>
      <c r="G11943" s="2">
        <v>5</v>
      </c>
      <c r="H11943" s="2" t="str">
        <f>TEXT(Table1[[#This Row],[order_date]],"mmmm")</f>
        <v>September</v>
      </c>
      <c r="I11943" s="3">
        <v>45185</v>
      </c>
      <c r="J11943" s="3">
        <v>45191</v>
      </c>
      <c r="K11943" s="3" t="str">
        <f>TEXT(Table1[[#This Row],[delivery_date]]-Table1[[#This Row],[order_date]],"D")</f>
        <v>6</v>
      </c>
      <c r="L11943" s="2" t="s">
        <v>31</v>
      </c>
      <c r="M11943" s="2" t="s">
        <v>27</v>
      </c>
      <c r="N11943" s="2">
        <v>1007.81</v>
      </c>
      <c r="O11943" s="2" t="s">
        <v>28</v>
      </c>
      <c r="P11943" s="2">
        <f t="shared" si="372"/>
        <v>1795.8680999999999</v>
      </c>
    </row>
    <row r="11944" spans="1:16" ht="14.25" customHeight="1" x14ac:dyDescent="0.35">
      <c r="A11944" s="2" t="s">
        <v>11975</v>
      </c>
      <c r="B11944" s="2" t="s">
        <v>19</v>
      </c>
      <c r="C11944" s="2" t="s">
        <v>14</v>
      </c>
      <c r="D11944" s="2">
        <v>148.81</v>
      </c>
      <c r="E11944" s="2">
        <v>0.25</v>
      </c>
      <c r="F11944" s="2">
        <f t="shared" si="373"/>
        <v>37.202500000000001</v>
      </c>
      <c r="G11944" s="2">
        <v>9</v>
      </c>
      <c r="H11944" s="2" t="str">
        <f>TEXT(Table1[[#This Row],[order_date]],"mmmm")</f>
        <v>May</v>
      </c>
      <c r="I11944" s="3">
        <v>45422</v>
      </c>
      <c r="J11944" s="3">
        <v>45424</v>
      </c>
      <c r="K11944" s="3" t="str">
        <f>TEXT(Table1[[#This Row],[delivery_date]]-Table1[[#This Row],[order_date]],"D")</f>
        <v>2</v>
      </c>
      <c r="L11944" s="2" t="s">
        <v>15</v>
      </c>
      <c r="M11944" s="2" t="s">
        <v>22</v>
      </c>
      <c r="N11944" s="2">
        <v>12.14</v>
      </c>
      <c r="O11944" s="2" t="s">
        <v>23</v>
      </c>
      <c r="P11944" s="2">
        <f t="shared" si="372"/>
        <v>111.6075</v>
      </c>
    </row>
    <row r="11945" spans="1:16" ht="14.25" customHeight="1" x14ac:dyDescent="0.35">
      <c r="A11945" s="2" t="s">
        <v>11976</v>
      </c>
      <c r="B11945" s="2" t="s">
        <v>41</v>
      </c>
      <c r="C11945" s="2" t="s">
        <v>14</v>
      </c>
      <c r="D11945" s="2">
        <v>4121.91</v>
      </c>
      <c r="E11945" s="2">
        <v>0.49</v>
      </c>
      <c r="F11945" s="2">
        <f t="shared" si="373"/>
        <v>2019.7358999999999</v>
      </c>
      <c r="G11945" s="2">
        <v>9</v>
      </c>
      <c r="H11945" s="2" t="str">
        <f>TEXT(Table1[[#This Row],[order_date]],"mmmm")</f>
        <v>August</v>
      </c>
      <c r="I11945" s="3">
        <v>45518</v>
      </c>
      <c r="J11945" s="3">
        <v>45522</v>
      </c>
      <c r="K11945" s="3" t="str">
        <f>TEXT(Table1[[#This Row],[delivery_date]]-Table1[[#This Row],[order_date]],"D")</f>
        <v>4</v>
      </c>
      <c r="L11945" s="2" t="s">
        <v>21</v>
      </c>
      <c r="M11945" s="2" t="s">
        <v>27</v>
      </c>
      <c r="N11945" s="2">
        <v>1015.82</v>
      </c>
      <c r="O11945" s="2" t="s">
        <v>28</v>
      </c>
      <c r="P11945" s="2">
        <f t="shared" si="372"/>
        <v>2102.1741000000002</v>
      </c>
    </row>
    <row r="11946" spans="1:16" ht="14.25" customHeight="1" x14ac:dyDescent="0.35">
      <c r="A11946" s="2" t="s">
        <v>11977</v>
      </c>
      <c r="B11946" s="2" t="s">
        <v>41</v>
      </c>
      <c r="C11946" s="2" t="s">
        <v>14</v>
      </c>
      <c r="D11946" s="2">
        <v>4423.13</v>
      </c>
      <c r="E11946" s="2">
        <v>7.0000000000000007E-2</v>
      </c>
      <c r="F11946" s="2">
        <f t="shared" si="373"/>
        <v>309.61910000000006</v>
      </c>
      <c r="G11946" s="2">
        <v>8</v>
      </c>
      <c r="H11946" s="2" t="str">
        <f>TEXT(Table1[[#This Row],[order_date]],"mmmm")</f>
        <v>February</v>
      </c>
      <c r="I11946" s="3">
        <v>45343</v>
      </c>
      <c r="J11946" s="3">
        <v>45344</v>
      </c>
      <c r="K11946" s="3" t="str">
        <f>TEXT(Table1[[#This Row],[delivery_date]]-Table1[[#This Row],[order_date]],"D")</f>
        <v>1</v>
      </c>
      <c r="L11946" s="2" t="s">
        <v>31</v>
      </c>
      <c r="M11946" s="2" t="s">
        <v>27</v>
      </c>
      <c r="N11946" s="2">
        <v>953.35</v>
      </c>
      <c r="O11946" s="2" t="s">
        <v>28</v>
      </c>
      <c r="P11946" s="2">
        <f t="shared" si="372"/>
        <v>4113.5109000000002</v>
      </c>
    </row>
    <row r="11947" spans="1:16" ht="14.25" customHeight="1" x14ac:dyDescent="0.35">
      <c r="A11947" s="2" t="s">
        <v>11978</v>
      </c>
      <c r="B11947" s="2" t="s">
        <v>13</v>
      </c>
      <c r="C11947" s="2" t="s">
        <v>36</v>
      </c>
      <c r="D11947" s="2">
        <v>4906.58</v>
      </c>
      <c r="E11947" s="2">
        <v>0.42</v>
      </c>
      <c r="F11947" s="2">
        <f t="shared" si="373"/>
        <v>2060.7635999999998</v>
      </c>
      <c r="G11947" s="2">
        <v>6</v>
      </c>
      <c r="H11947" s="2" t="str">
        <f>TEXT(Table1[[#This Row],[order_date]],"mmmm")</f>
        <v>July</v>
      </c>
      <c r="I11947" s="3">
        <v>45504</v>
      </c>
      <c r="J11947" s="3">
        <v>45508</v>
      </c>
      <c r="K11947" s="3" t="str">
        <f>TEXT(Table1[[#This Row],[delivery_date]]-Table1[[#This Row],[order_date]],"D")</f>
        <v>4</v>
      </c>
      <c r="L11947" s="2" t="s">
        <v>15</v>
      </c>
      <c r="M11947" s="2" t="s">
        <v>27</v>
      </c>
      <c r="N11947" s="2">
        <v>274.12</v>
      </c>
      <c r="O11947" s="2" t="s">
        <v>23</v>
      </c>
      <c r="P11947" s="2">
        <f t="shared" si="372"/>
        <v>2845.8164000000002</v>
      </c>
    </row>
    <row r="11948" spans="1:16" ht="14.25" customHeight="1" x14ac:dyDescent="0.35">
      <c r="A11948" s="2" t="s">
        <v>11979</v>
      </c>
      <c r="B11948" s="2" t="s">
        <v>41</v>
      </c>
      <c r="C11948" s="2" t="s">
        <v>20</v>
      </c>
      <c r="D11948" s="2">
        <v>4212.6499999999996</v>
      </c>
      <c r="E11948" s="2">
        <v>0.18</v>
      </c>
      <c r="F11948" s="2">
        <f t="shared" si="373"/>
        <v>758.27699999999993</v>
      </c>
      <c r="G11948" s="2">
        <v>4</v>
      </c>
      <c r="H11948" s="2" t="str">
        <f>TEXT(Table1[[#This Row],[order_date]],"mmmm")</f>
        <v>January</v>
      </c>
      <c r="I11948" s="3">
        <v>45308</v>
      </c>
      <c r="J11948" s="3">
        <v>45311</v>
      </c>
      <c r="K11948" s="3" t="str">
        <f>TEXT(Table1[[#This Row],[delivery_date]]-Table1[[#This Row],[order_date]],"D")</f>
        <v>3</v>
      </c>
      <c r="L11948" s="2" t="s">
        <v>15</v>
      </c>
      <c r="M11948" s="2" t="s">
        <v>22</v>
      </c>
      <c r="N11948" s="2">
        <v>1163.5</v>
      </c>
      <c r="O11948" s="2" t="s">
        <v>23</v>
      </c>
      <c r="P11948" s="2">
        <f t="shared" si="372"/>
        <v>3454.3729999999996</v>
      </c>
    </row>
    <row r="11949" spans="1:16" ht="14.25" customHeight="1" x14ac:dyDescent="0.35">
      <c r="A11949" s="2" t="s">
        <v>11980</v>
      </c>
      <c r="B11949" s="2" t="s">
        <v>25</v>
      </c>
      <c r="C11949" s="2" t="s">
        <v>33</v>
      </c>
      <c r="D11949" s="2">
        <v>2283.38</v>
      </c>
      <c r="E11949" s="2">
        <v>0.18</v>
      </c>
      <c r="F11949" s="2">
        <f t="shared" si="373"/>
        <v>411.00839999999999</v>
      </c>
      <c r="G11949" s="2">
        <v>2</v>
      </c>
      <c r="H11949" s="2" t="str">
        <f>TEXT(Table1[[#This Row],[order_date]],"mmmm")</f>
        <v>February</v>
      </c>
      <c r="I11949" s="3">
        <v>45336</v>
      </c>
      <c r="J11949" s="3">
        <v>45341</v>
      </c>
      <c r="K11949" s="3" t="str">
        <f>TEXT(Table1[[#This Row],[delivery_date]]-Table1[[#This Row],[order_date]],"D")</f>
        <v>5</v>
      </c>
      <c r="L11949" s="2" t="s">
        <v>31</v>
      </c>
      <c r="M11949" s="2" t="s">
        <v>22</v>
      </c>
      <c r="N11949" s="2">
        <v>396.83</v>
      </c>
      <c r="O11949" s="2" t="s">
        <v>39</v>
      </c>
      <c r="P11949" s="2">
        <f t="shared" si="372"/>
        <v>1872.3716000000002</v>
      </c>
    </row>
    <row r="11950" spans="1:16" ht="14.25" customHeight="1" x14ac:dyDescent="0.35">
      <c r="A11950" s="2" t="s">
        <v>11981</v>
      </c>
      <c r="B11950" s="2" t="s">
        <v>25</v>
      </c>
      <c r="C11950" s="2" t="s">
        <v>33</v>
      </c>
      <c r="D11950" s="2">
        <v>3474.38</v>
      </c>
      <c r="E11950" s="2">
        <v>0.13</v>
      </c>
      <c r="F11950" s="2">
        <f t="shared" si="373"/>
        <v>451.66940000000005</v>
      </c>
      <c r="G11950" s="2">
        <v>3</v>
      </c>
      <c r="H11950" s="2" t="str">
        <f>TEXT(Table1[[#This Row],[order_date]],"mmmm")</f>
        <v>September</v>
      </c>
      <c r="I11950" s="3">
        <v>45537</v>
      </c>
      <c r="J11950" s="3">
        <v>45538</v>
      </c>
      <c r="K11950" s="3" t="str">
        <f>TEXT(Table1[[#This Row],[delivery_date]]-Table1[[#This Row],[order_date]],"D")</f>
        <v>1</v>
      </c>
      <c r="L11950" s="2" t="s">
        <v>15</v>
      </c>
      <c r="M11950" s="2" t="s">
        <v>22</v>
      </c>
      <c r="N11950" s="2">
        <v>844.65</v>
      </c>
      <c r="O11950" s="2" t="s">
        <v>17</v>
      </c>
      <c r="P11950" s="2">
        <f t="shared" si="372"/>
        <v>3022.7105999999999</v>
      </c>
    </row>
    <row r="11951" spans="1:16" ht="14.25" customHeight="1" x14ac:dyDescent="0.35">
      <c r="A11951" s="2" t="s">
        <v>11982</v>
      </c>
      <c r="B11951" s="2" t="s">
        <v>25</v>
      </c>
      <c r="C11951" s="2" t="s">
        <v>14</v>
      </c>
      <c r="D11951" s="2">
        <v>2477.13</v>
      </c>
      <c r="E11951" s="2">
        <v>0.09</v>
      </c>
      <c r="F11951" s="2">
        <f t="shared" si="373"/>
        <v>222.9417</v>
      </c>
      <c r="G11951" s="2">
        <v>9</v>
      </c>
      <c r="H11951" s="2" t="str">
        <f>TEXT(Table1[[#This Row],[order_date]],"mmmm")</f>
        <v>October</v>
      </c>
      <c r="I11951" s="3">
        <v>45210</v>
      </c>
      <c r="J11951" s="3">
        <v>45214</v>
      </c>
      <c r="K11951" s="3" t="str">
        <f>TEXT(Table1[[#This Row],[delivery_date]]-Table1[[#This Row],[order_date]],"D")</f>
        <v>4</v>
      </c>
      <c r="L11951" s="2" t="s">
        <v>15</v>
      </c>
      <c r="M11951" s="2" t="s">
        <v>27</v>
      </c>
      <c r="N11951" s="2">
        <v>465.18</v>
      </c>
      <c r="O11951" s="2" t="s">
        <v>48</v>
      </c>
      <c r="P11951" s="2">
        <f t="shared" si="372"/>
        <v>2254.1883000000003</v>
      </c>
    </row>
    <row r="11952" spans="1:16" ht="14.25" customHeight="1" x14ac:dyDescent="0.35">
      <c r="A11952" s="2" t="s">
        <v>11983</v>
      </c>
      <c r="B11952" s="2" t="s">
        <v>13</v>
      </c>
      <c r="C11952" s="2" t="s">
        <v>20</v>
      </c>
      <c r="D11952" s="2">
        <v>1829.79</v>
      </c>
      <c r="E11952" s="2">
        <v>0.22</v>
      </c>
      <c r="F11952" s="2">
        <f t="shared" si="373"/>
        <v>402.55379999999997</v>
      </c>
      <c r="G11952" s="2">
        <v>1</v>
      </c>
      <c r="H11952" s="2" t="str">
        <f>TEXT(Table1[[#This Row],[order_date]],"mmmm")</f>
        <v>June</v>
      </c>
      <c r="I11952" s="3">
        <v>45097</v>
      </c>
      <c r="J11952" s="3">
        <v>45104</v>
      </c>
      <c r="K11952" s="3" t="str">
        <f>TEXT(Table1[[#This Row],[delivery_date]]-Table1[[#This Row],[order_date]],"D")</f>
        <v>7</v>
      </c>
      <c r="L11952" s="2" t="s">
        <v>21</v>
      </c>
      <c r="M11952" s="2" t="s">
        <v>16</v>
      </c>
      <c r="N11952" s="2">
        <v>241.59</v>
      </c>
      <c r="O11952" s="2" t="s">
        <v>34</v>
      </c>
      <c r="P11952" s="2">
        <f t="shared" si="372"/>
        <v>1427.2362000000001</v>
      </c>
    </row>
    <row r="11953" spans="1:16" ht="14.25" customHeight="1" x14ac:dyDescent="0.35">
      <c r="A11953" s="2" t="s">
        <v>11984</v>
      </c>
      <c r="B11953" s="2" t="s">
        <v>25</v>
      </c>
      <c r="C11953" s="2" t="s">
        <v>20</v>
      </c>
      <c r="D11953" s="2">
        <v>3169.49</v>
      </c>
      <c r="E11953" s="2">
        <v>0.49</v>
      </c>
      <c r="F11953" s="2">
        <f t="shared" si="373"/>
        <v>1553.0500999999999</v>
      </c>
      <c r="G11953" s="2">
        <v>7</v>
      </c>
      <c r="H11953" s="2" t="str">
        <f>TEXT(Table1[[#This Row],[order_date]],"mmmm")</f>
        <v>August</v>
      </c>
      <c r="I11953" s="3">
        <v>45513</v>
      </c>
      <c r="J11953" s="3">
        <v>45518</v>
      </c>
      <c r="K11953" s="3" t="str">
        <f>TEXT(Table1[[#This Row],[delivery_date]]-Table1[[#This Row],[order_date]],"D")</f>
        <v>5</v>
      </c>
      <c r="L11953" s="2" t="s">
        <v>31</v>
      </c>
      <c r="M11953" s="2" t="s">
        <v>16</v>
      </c>
      <c r="N11953" s="2">
        <v>544.99</v>
      </c>
      <c r="O11953" s="2" t="s">
        <v>23</v>
      </c>
      <c r="P11953" s="2">
        <f t="shared" si="372"/>
        <v>1616.4398999999999</v>
      </c>
    </row>
    <row r="11954" spans="1:16" ht="14.25" customHeight="1" x14ac:dyDescent="0.35">
      <c r="A11954" s="2" t="s">
        <v>11985</v>
      </c>
      <c r="B11954" s="2" t="s">
        <v>13</v>
      </c>
      <c r="C11954" s="2" t="s">
        <v>26</v>
      </c>
      <c r="D11954" s="2">
        <v>3872.18</v>
      </c>
      <c r="E11954" s="2">
        <v>0.16</v>
      </c>
      <c r="F11954" s="2">
        <f t="shared" si="373"/>
        <v>619.54880000000003</v>
      </c>
      <c r="G11954" s="2">
        <v>6</v>
      </c>
      <c r="H11954" s="2" t="str">
        <f>TEXT(Table1[[#This Row],[order_date]],"mmmm")</f>
        <v>September</v>
      </c>
      <c r="I11954" s="3">
        <v>45548</v>
      </c>
      <c r="J11954" s="3">
        <v>45554</v>
      </c>
      <c r="K11954" s="3" t="str">
        <f>TEXT(Table1[[#This Row],[delivery_date]]-Table1[[#This Row],[order_date]],"D")</f>
        <v>6</v>
      </c>
      <c r="L11954" s="2" t="s">
        <v>31</v>
      </c>
      <c r="M11954" s="2" t="s">
        <v>22</v>
      </c>
      <c r="N11954" s="2">
        <v>997.89</v>
      </c>
      <c r="O11954" s="2" t="s">
        <v>39</v>
      </c>
      <c r="P11954" s="2">
        <f t="shared" si="372"/>
        <v>3252.6311999999998</v>
      </c>
    </row>
    <row r="11955" spans="1:16" ht="14.25" customHeight="1" x14ac:dyDescent="0.35">
      <c r="A11955" s="2" t="s">
        <v>11986</v>
      </c>
      <c r="B11955" s="2" t="s">
        <v>13</v>
      </c>
      <c r="C11955" s="2" t="s">
        <v>26</v>
      </c>
      <c r="D11955" s="2">
        <v>3215.91</v>
      </c>
      <c r="E11955" s="2">
        <v>0.23</v>
      </c>
      <c r="F11955" s="2">
        <f t="shared" si="373"/>
        <v>739.65930000000003</v>
      </c>
      <c r="G11955" s="2">
        <v>2</v>
      </c>
      <c r="H11955" s="2" t="str">
        <f>TEXT(Table1[[#This Row],[order_date]],"mmmm")</f>
        <v>December</v>
      </c>
      <c r="I11955" s="3">
        <v>45654</v>
      </c>
      <c r="J11955" s="3">
        <v>45661</v>
      </c>
      <c r="K11955" s="3" t="str">
        <f>TEXT(Table1[[#This Row],[delivery_date]]-Table1[[#This Row],[order_date]],"D")</f>
        <v>7</v>
      </c>
      <c r="L11955" s="2" t="s">
        <v>21</v>
      </c>
      <c r="M11955" s="2" t="s">
        <v>16</v>
      </c>
      <c r="N11955" s="2">
        <v>328.33</v>
      </c>
      <c r="O11955" s="2" t="s">
        <v>17</v>
      </c>
      <c r="P11955" s="2">
        <f t="shared" si="372"/>
        <v>2476.2506999999996</v>
      </c>
    </row>
    <row r="11956" spans="1:16" ht="14.25" customHeight="1" x14ac:dyDescent="0.35">
      <c r="A11956" s="2" t="s">
        <v>11987</v>
      </c>
      <c r="B11956" s="2" t="s">
        <v>25</v>
      </c>
      <c r="C11956" s="2" t="s">
        <v>36</v>
      </c>
      <c r="D11956" s="2">
        <v>4150.2299999999996</v>
      </c>
      <c r="E11956" s="2">
        <v>0.11</v>
      </c>
      <c r="F11956" s="2">
        <f t="shared" si="373"/>
        <v>456.52529999999996</v>
      </c>
      <c r="G11956" s="2">
        <v>5</v>
      </c>
      <c r="H11956" s="2" t="str">
        <f>TEXT(Table1[[#This Row],[order_date]],"mmmm")</f>
        <v>June</v>
      </c>
      <c r="I11956" s="3">
        <v>45454</v>
      </c>
      <c r="J11956" s="3">
        <v>45457</v>
      </c>
      <c r="K11956" s="3" t="str">
        <f>TEXT(Table1[[#This Row],[delivery_date]]-Table1[[#This Row],[order_date]],"D")</f>
        <v>3</v>
      </c>
      <c r="L11956" s="2" t="s">
        <v>15</v>
      </c>
      <c r="M11956" s="2" t="s">
        <v>16</v>
      </c>
      <c r="N11956" s="2">
        <v>780.06</v>
      </c>
      <c r="O11956" s="2" t="s">
        <v>34</v>
      </c>
      <c r="P11956" s="2">
        <f t="shared" si="372"/>
        <v>3693.7046999999998</v>
      </c>
    </row>
    <row r="11957" spans="1:16" ht="14.25" customHeight="1" x14ac:dyDescent="0.35">
      <c r="A11957" s="2" t="s">
        <v>11988</v>
      </c>
      <c r="B11957" s="2" t="s">
        <v>41</v>
      </c>
      <c r="C11957" s="2" t="s">
        <v>26</v>
      </c>
      <c r="D11957" s="2">
        <v>964.24</v>
      </c>
      <c r="E11957" s="2">
        <v>0.17</v>
      </c>
      <c r="F11957" s="2">
        <f t="shared" si="373"/>
        <v>163.92080000000001</v>
      </c>
      <c r="G11957" s="2">
        <v>2</v>
      </c>
      <c r="H11957" s="2" t="str">
        <f>TEXT(Table1[[#This Row],[order_date]],"mmmm")</f>
        <v>March</v>
      </c>
      <c r="I11957" s="3">
        <v>45015</v>
      </c>
      <c r="J11957" s="3">
        <v>45018</v>
      </c>
      <c r="K11957" s="3" t="str">
        <f>TEXT(Table1[[#This Row],[delivery_date]]-Table1[[#This Row],[order_date]],"D")</f>
        <v>3</v>
      </c>
      <c r="L11957" s="2" t="s">
        <v>31</v>
      </c>
      <c r="M11957" s="2" t="s">
        <v>22</v>
      </c>
      <c r="N11957" s="2">
        <v>199.07</v>
      </c>
      <c r="O11957" s="2" t="s">
        <v>28</v>
      </c>
      <c r="P11957" s="2">
        <f t="shared" si="372"/>
        <v>800.31920000000002</v>
      </c>
    </row>
    <row r="11958" spans="1:16" ht="14.25" customHeight="1" x14ac:dyDescent="0.35">
      <c r="A11958" s="2" t="s">
        <v>11989</v>
      </c>
      <c r="B11958" s="2" t="s">
        <v>19</v>
      </c>
      <c r="C11958" s="2" t="s">
        <v>36</v>
      </c>
      <c r="D11958" s="2">
        <v>1931.1</v>
      </c>
      <c r="E11958" s="2">
        <v>0.03</v>
      </c>
      <c r="F11958" s="2">
        <f t="shared" si="373"/>
        <v>57.932999999999993</v>
      </c>
      <c r="G11958" s="2">
        <v>9</v>
      </c>
      <c r="H11958" s="2" t="str">
        <f>TEXT(Table1[[#This Row],[order_date]],"mmmm")</f>
        <v>July</v>
      </c>
      <c r="I11958" s="3">
        <v>45113</v>
      </c>
      <c r="J11958" s="3">
        <v>45119</v>
      </c>
      <c r="K11958" s="3" t="str">
        <f>TEXT(Table1[[#This Row],[delivery_date]]-Table1[[#This Row],[order_date]],"D")</f>
        <v>6</v>
      </c>
      <c r="L11958" s="2" t="s">
        <v>31</v>
      </c>
      <c r="M11958" s="2" t="s">
        <v>22</v>
      </c>
      <c r="N11958" s="2">
        <v>379.43</v>
      </c>
      <c r="O11958" s="2" t="s">
        <v>39</v>
      </c>
      <c r="P11958" s="2">
        <f t="shared" si="372"/>
        <v>1873.1669999999999</v>
      </c>
    </row>
    <row r="11959" spans="1:16" ht="14.25" customHeight="1" x14ac:dyDescent="0.35">
      <c r="A11959" s="2" t="s">
        <v>11990</v>
      </c>
      <c r="B11959" s="2" t="s">
        <v>13</v>
      </c>
      <c r="C11959" s="2" t="s">
        <v>33</v>
      </c>
      <c r="D11959" s="2">
        <v>1631.67</v>
      </c>
      <c r="E11959" s="2">
        <v>0.48</v>
      </c>
      <c r="F11959" s="2">
        <f t="shared" si="373"/>
        <v>783.20159999999998</v>
      </c>
      <c r="G11959" s="2">
        <v>5</v>
      </c>
      <c r="H11959" s="2" t="str">
        <f>TEXT(Table1[[#This Row],[order_date]],"mmmm")</f>
        <v>December</v>
      </c>
      <c r="I11959" s="3">
        <v>45285</v>
      </c>
      <c r="J11959" s="3">
        <v>45286</v>
      </c>
      <c r="K11959" s="3" t="str">
        <f>TEXT(Table1[[#This Row],[delivery_date]]-Table1[[#This Row],[order_date]],"D")</f>
        <v>1</v>
      </c>
      <c r="L11959" s="2" t="s">
        <v>31</v>
      </c>
      <c r="M11959" s="2" t="s">
        <v>27</v>
      </c>
      <c r="N11959" s="2">
        <v>242.54</v>
      </c>
      <c r="O11959" s="2" t="s">
        <v>23</v>
      </c>
      <c r="P11959" s="2">
        <f t="shared" si="372"/>
        <v>848.46840000000009</v>
      </c>
    </row>
    <row r="11960" spans="1:16" ht="14.25" customHeight="1" x14ac:dyDescent="0.35">
      <c r="A11960" s="2" t="s">
        <v>11991</v>
      </c>
      <c r="B11960" s="2" t="s">
        <v>25</v>
      </c>
      <c r="C11960" s="2" t="s">
        <v>14</v>
      </c>
      <c r="D11960" s="2">
        <v>1051.22</v>
      </c>
      <c r="E11960" s="2">
        <v>0.25</v>
      </c>
      <c r="F11960" s="2">
        <f t="shared" si="373"/>
        <v>262.80500000000001</v>
      </c>
      <c r="G11960" s="2">
        <v>6</v>
      </c>
      <c r="H11960" s="2" t="str">
        <f>TEXT(Table1[[#This Row],[order_date]],"mmmm")</f>
        <v>October</v>
      </c>
      <c r="I11960" s="3">
        <v>45217</v>
      </c>
      <c r="J11960" s="3">
        <v>45223</v>
      </c>
      <c r="K11960" s="3" t="str">
        <f>TEXT(Table1[[#This Row],[delivery_date]]-Table1[[#This Row],[order_date]],"D")</f>
        <v>6</v>
      </c>
      <c r="L11960" s="2" t="s">
        <v>31</v>
      </c>
      <c r="M11960" s="2" t="s">
        <v>27</v>
      </c>
      <c r="N11960" s="2">
        <v>95.86</v>
      </c>
      <c r="O11960" s="2" t="s">
        <v>17</v>
      </c>
      <c r="P11960" s="2">
        <f t="shared" si="372"/>
        <v>788.41499999999996</v>
      </c>
    </row>
    <row r="11961" spans="1:16" ht="14.25" customHeight="1" x14ac:dyDescent="0.35">
      <c r="A11961" s="2" t="s">
        <v>11992</v>
      </c>
      <c r="B11961" s="2" t="s">
        <v>13</v>
      </c>
      <c r="C11961" s="2" t="s">
        <v>20</v>
      </c>
      <c r="D11961" s="2">
        <v>2271.5500000000002</v>
      </c>
      <c r="E11961" s="2">
        <v>0.37</v>
      </c>
      <c r="F11961" s="2">
        <f t="shared" si="373"/>
        <v>840.47350000000006</v>
      </c>
      <c r="G11961" s="2">
        <v>4</v>
      </c>
      <c r="H11961" s="2" t="str">
        <f>TEXT(Table1[[#This Row],[order_date]],"mmmm")</f>
        <v>August</v>
      </c>
      <c r="I11961" s="3">
        <v>45143</v>
      </c>
      <c r="J11961" s="3">
        <v>45144</v>
      </c>
      <c r="K11961" s="3" t="str">
        <f>TEXT(Table1[[#This Row],[delivery_date]]-Table1[[#This Row],[order_date]],"D")</f>
        <v>1</v>
      </c>
      <c r="L11961" s="2" t="s">
        <v>15</v>
      </c>
      <c r="M11961" s="2" t="s">
        <v>22</v>
      </c>
      <c r="N11961" s="2">
        <v>262.08999999999997</v>
      </c>
      <c r="O11961" s="2" t="s">
        <v>28</v>
      </c>
      <c r="P11961" s="2">
        <f t="shared" si="372"/>
        <v>1431.0765000000001</v>
      </c>
    </row>
    <row r="11962" spans="1:16" ht="14.25" customHeight="1" x14ac:dyDescent="0.35">
      <c r="A11962" s="2" t="s">
        <v>11993</v>
      </c>
      <c r="B11962" s="2" t="s">
        <v>41</v>
      </c>
      <c r="C11962" s="2" t="s">
        <v>33</v>
      </c>
      <c r="D11962" s="2">
        <v>4744.58</v>
      </c>
      <c r="E11962" s="2">
        <v>0.26</v>
      </c>
      <c r="F11962" s="2">
        <f t="shared" si="373"/>
        <v>1233.5907999999999</v>
      </c>
      <c r="G11962" s="2">
        <v>1</v>
      </c>
      <c r="H11962" s="2" t="str">
        <f>TEXT(Table1[[#This Row],[order_date]],"mmmm")</f>
        <v>September</v>
      </c>
      <c r="I11962" s="3">
        <v>45563</v>
      </c>
      <c r="J11962" s="3">
        <v>45569</v>
      </c>
      <c r="K11962" s="3" t="str">
        <f>TEXT(Table1[[#This Row],[delivery_date]]-Table1[[#This Row],[order_date]],"D")</f>
        <v>6</v>
      </c>
      <c r="L11962" s="2" t="s">
        <v>21</v>
      </c>
      <c r="M11962" s="2" t="s">
        <v>16</v>
      </c>
      <c r="N11962" s="2">
        <v>779.58</v>
      </c>
      <c r="O11962" s="2" t="s">
        <v>17</v>
      </c>
      <c r="P11962" s="2">
        <f t="shared" si="372"/>
        <v>3510.9892</v>
      </c>
    </row>
    <row r="11963" spans="1:16" ht="14.25" customHeight="1" x14ac:dyDescent="0.35">
      <c r="A11963" s="2" t="s">
        <v>11994</v>
      </c>
      <c r="B11963" s="2" t="s">
        <v>41</v>
      </c>
      <c r="C11963" s="2" t="s">
        <v>33</v>
      </c>
      <c r="D11963" s="2">
        <v>2736.24</v>
      </c>
      <c r="E11963" s="2">
        <v>0.39</v>
      </c>
      <c r="F11963" s="2">
        <f t="shared" si="373"/>
        <v>1067.1335999999999</v>
      </c>
      <c r="G11963" s="2">
        <v>3</v>
      </c>
      <c r="H11963" s="2" t="str">
        <f>TEXT(Table1[[#This Row],[order_date]],"mmmm")</f>
        <v>June</v>
      </c>
      <c r="I11963" s="3">
        <v>45095</v>
      </c>
      <c r="J11963" s="3">
        <v>45097</v>
      </c>
      <c r="K11963" s="3" t="str">
        <f>TEXT(Table1[[#This Row],[delivery_date]]-Table1[[#This Row],[order_date]],"D")</f>
        <v>2</v>
      </c>
      <c r="L11963" s="2" t="s">
        <v>21</v>
      </c>
      <c r="M11963" s="2" t="s">
        <v>16</v>
      </c>
      <c r="N11963" s="2">
        <v>278.10000000000002</v>
      </c>
      <c r="O11963" s="2" t="s">
        <v>23</v>
      </c>
      <c r="P11963" s="2">
        <f t="shared" si="372"/>
        <v>1669.1063999999999</v>
      </c>
    </row>
    <row r="11964" spans="1:16" ht="14.25" customHeight="1" x14ac:dyDescent="0.35">
      <c r="A11964" s="2" t="s">
        <v>11995</v>
      </c>
      <c r="B11964" s="2" t="s">
        <v>25</v>
      </c>
      <c r="C11964" s="2" t="s">
        <v>36</v>
      </c>
      <c r="D11964" s="2">
        <v>1503.38</v>
      </c>
      <c r="E11964" s="2">
        <v>0.27</v>
      </c>
      <c r="F11964" s="2">
        <f t="shared" si="373"/>
        <v>405.91260000000005</v>
      </c>
      <c r="G11964" s="2">
        <v>5</v>
      </c>
      <c r="H11964" s="2" t="str">
        <f>TEXT(Table1[[#This Row],[order_date]],"mmmm")</f>
        <v>January</v>
      </c>
      <c r="I11964" s="3">
        <v>45299</v>
      </c>
      <c r="J11964" s="3">
        <v>45302</v>
      </c>
      <c r="K11964" s="3" t="str">
        <f>TEXT(Table1[[#This Row],[delivery_date]]-Table1[[#This Row],[order_date]],"D")</f>
        <v>3</v>
      </c>
      <c r="L11964" s="2" t="s">
        <v>21</v>
      </c>
      <c r="M11964" s="2" t="s">
        <v>16</v>
      </c>
      <c r="N11964" s="2">
        <v>349.26</v>
      </c>
      <c r="O11964" s="2" t="s">
        <v>23</v>
      </c>
      <c r="P11964" s="2">
        <f t="shared" si="372"/>
        <v>1097.4674</v>
      </c>
    </row>
    <row r="11965" spans="1:16" ht="14.25" customHeight="1" x14ac:dyDescent="0.35">
      <c r="A11965" s="2" t="s">
        <v>11996</v>
      </c>
      <c r="B11965" s="2" t="s">
        <v>13</v>
      </c>
      <c r="C11965" s="2" t="s">
        <v>14</v>
      </c>
      <c r="D11965" s="2">
        <v>1834.9</v>
      </c>
      <c r="E11965" s="2">
        <v>0.35</v>
      </c>
      <c r="F11965" s="2">
        <f t="shared" si="373"/>
        <v>642.21500000000003</v>
      </c>
      <c r="G11965" s="2">
        <v>3</v>
      </c>
      <c r="H11965" s="2" t="str">
        <f>TEXT(Table1[[#This Row],[order_date]],"mmmm")</f>
        <v>May</v>
      </c>
      <c r="I11965" s="3">
        <v>45413</v>
      </c>
      <c r="J11965" s="3">
        <v>45419</v>
      </c>
      <c r="K11965" s="3" t="str">
        <f>TEXT(Table1[[#This Row],[delivery_date]]-Table1[[#This Row],[order_date]],"D")</f>
        <v>6</v>
      </c>
      <c r="L11965" s="2" t="s">
        <v>15</v>
      </c>
      <c r="M11965" s="2" t="s">
        <v>22</v>
      </c>
      <c r="N11965" s="2">
        <v>219.36</v>
      </c>
      <c r="O11965" s="2" t="s">
        <v>23</v>
      </c>
      <c r="P11965" s="2">
        <f t="shared" si="372"/>
        <v>1192.6849999999999</v>
      </c>
    </row>
    <row r="11966" spans="1:16" ht="14.25" customHeight="1" x14ac:dyDescent="0.35">
      <c r="A11966" s="2" t="s">
        <v>11997</v>
      </c>
      <c r="B11966" s="2" t="s">
        <v>19</v>
      </c>
      <c r="C11966" s="2" t="s">
        <v>36</v>
      </c>
      <c r="D11966" s="2">
        <v>3104.07</v>
      </c>
      <c r="E11966" s="2">
        <v>0.34</v>
      </c>
      <c r="F11966" s="2">
        <f t="shared" si="373"/>
        <v>1055.3838000000001</v>
      </c>
      <c r="G11966" s="2">
        <v>8</v>
      </c>
      <c r="H11966" s="2" t="str">
        <f>TEXT(Table1[[#This Row],[order_date]],"mmmm")</f>
        <v>December</v>
      </c>
      <c r="I11966" s="3">
        <v>45291</v>
      </c>
      <c r="J11966" s="3">
        <v>45293</v>
      </c>
      <c r="K11966" s="3" t="str">
        <f>TEXT(Table1[[#This Row],[delivery_date]]-Table1[[#This Row],[order_date]],"D")</f>
        <v>2</v>
      </c>
      <c r="L11966" s="2" t="s">
        <v>15</v>
      </c>
      <c r="M11966" s="2" t="s">
        <v>27</v>
      </c>
      <c r="N11966" s="2">
        <v>308.55</v>
      </c>
      <c r="O11966" s="2" t="s">
        <v>34</v>
      </c>
      <c r="P11966" s="2">
        <f t="shared" si="372"/>
        <v>2048.6862000000001</v>
      </c>
    </row>
    <row r="11967" spans="1:16" ht="14.25" customHeight="1" x14ac:dyDescent="0.35">
      <c r="A11967" s="2" t="s">
        <v>11998</v>
      </c>
      <c r="B11967" s="2" t="s">
        <v>19</v>
      </c>
      <c r="C11967" s="2" t="s">
        <v>33</v>
      </c>
      <c r="D11967" s="2">
        <v>1828.46</v>
      </c>
      <c r="E11967" s="2">
        <v>0.27</v>
      </c>
      <c r="F11967" s="2">
        <f t="shared" si="373"/>
        <v>493.68420000000003</v>
      </c>
      <c r="G11967" s="2">
        <v>2</v>
      </c>
      <c r="H11967" s="2" t="str">
        <f>TEXT(Table1[[#This Row],[order_date]],"mmmm")</f>
        <v>December</v>
      </c>
      <c r="I11967" s="3">
        <v>45279</v>
      </c>
      <c r="J11967" s="3">
        <v>45284</v>
      </c>
      <c r="K11967" s="3" t="str">
        <f>TEXT(Table1[[#This Row],[delivery_date]]-Table1[[#This Row],[order_date]],"D")</f>
        <v>5</v>
      </c>
      <c r="L11967" s="2" t="s">
        <v>31</v>
      </c>
      <c r="M11967" s="2" t="s">
        <v>16</v>
      </c>
      <c r="N11967" s="2">
        <v>254.01</v>
      </c>
      <c r="O11967" s="2" t="s">
        <v>28</v>
      </c>
      <c r="P11967" s="2">
        <f t="shared" si="372"/>
        <v>1334.7757999999999</v>
      </c>
    </row>
    <row r="11968" spans="1:16" ht="14.25" customHeight="1" x14ac:dyDescent="0.35">
      <c r="A11968" s="2" t="s">
        <v>11999</v>
      </c>
      <c r="B11968" s="2" t="s">
        <v>13</v>
      </c>
      <c r="C11968" s="2" t="s">
        <v>20</v>
      </c>
      <c r="D11968" s="2">
        <v>2737.9</v>
      </c>
      <c r="E11968" s="2">
        <v>0.12</v>
      </c>
      <c r="F11968" s="2">
        <f t="shared" si="373"/>
        <v>328.548</v>
      </c>
      <c r="G11968" s="2">
        <v>2</v>
      </c>
      <c r="H11968" s="2" t="str">
        <f>TEXT(Table1[[#This Row],[order_date]],"mmmm")</f>
        <v>February</v>
      </c>
      <c r="I11968" s="3">
        <v>45332</v>
      </c>
      <c r="J11968" s="3">
        <v>45333</v>
      </c>
      <c r="K11968" s="3" t="str">
        <f>TEXT(Table1[[#This Row],[delivery_date]]-Table1[[#This Row],[order_date]],"D")</f>
        <v>1</v>
      </c>
      <c r="L11968" s="2" t="s">
        <v>15</v>
      </c>
      <c r="M11968" s="2" t="s">
        <v>27</v>
      </c>
      <c r="N11968" s="2">
        <v>291.41000000000003</v>
      </c>
      <c r="O11968" s="2" t="s">
        <v>48</v>
      </c>
      <c r="P11968" s="2">
        <f t="shared" si="372"/>
        <v>2409.3519999999999</v>
      </c>
    </row>
    <row r="11969" spans="1:16" ht="14.25" customHeight="1" x14ac:dyDescent="0.35">
      <c r="A11969" s="2" t="s">
        <v>12000</v>
      </c>
      <c r="B11969" s="2" t="s">
        <v>13</v>
      </c>
      <c r="C11969" s="2" t="s">
        <v>26</v>
      </c>
      <c r="D11969" s="2">
        <v>1443.38</v>
      </c>
      <c r="E11969" s="2">
        <v>0.11</v>
      </c>
      <c r="F11969" s="2">
        <f t="shared" si="373"/>
        <v>158.77180000000001</v>
      </c>
      <c r="G11969" s="2">
        <v>1</v>
      </c>
      <c r="H11969" s="2" t="str">
        <f>TEXT(Table1[[#This Row],[order_date]],"mmmm")</f>
        <v>August</v>
      </c>
      <c r="I11969" s="3">
        <v>45512</v>
      </c>
      <c r="J11969" s="3">
        <v>45514</v>
      </c>
      <c r="K11969" s="3" t="str">
        <f>TEXT(Table1[[#This Row],[delivery_date]]-Table1[[#This Row],[order_date]],"D")</f>
        <v>2</v>
      </c>
      <c r="L11969" s="2" t="s">
        <v>21</v>
      </c>
      <c r="M11969" s="2" t="s">
        <v>27</v>
      </c>
      <c r="N11969" s="2">
        <v>326.64</v>
      </c>
      <c r="O11969" s="2" t="s">
        <v>23</v>
      </c>
      <c r="P11969" s="2">
        <f t="shared" si="372"/>
        <v>1284.6082000000001</v>
      </c>
    </row>
    <row r="11970" spans="1:16" ht="14.25" customHeight="1" x14ac:dyDescent="0.35">
      <c r="A11970" s="2" t="s">
        <v>12001</v>
      </c>
      <c r="B11970" s="2" t="s">
        <v>13</v>
      </c>
      <c r="C11970" s="2" t="s">
        <v>36</v>
      </c>
      <c r="D11970" s="2">
        <v>1795.06</v>
      </c>
      <c r="E11970" s="2">
        <v>0.44</v>
      </c>
      <c r="F11970" s="2">
        <f t="shared" si="373"/>
        <v>789.82640000000004</v>
      </c>
      <c r="G11970" s="2">
        <v>1</v>
      </c>
      <c r="H11970" s="2" t="str">
        <f>TEXT(Table1[[#This Row],[order_date]],"mmmm")</f>
        <v>January</v>
      </c>
      <c r="I11970" s="3">
        <v>45311</v>
      </c>
      <c r="J11970" s="3">
        <v>45314</v>
      </c>
      <c r="K11970" s="3" t="str">
        <f>TEXT(Table1[[#This Row],[delivery_date]]-Table1[[#This Row],[order_date]],"D")</f>
        <v>3</v>
      </c>
      <c r="L11970" s="2" t="s">
        <v>21</v>
      </c>
      <c r="M11970" s="2" t="s">
        <v>16</v>
      </c>
      <c r="N11970" s="2">
        <v>448.17</v>
      </c>
      <c r="O11970" s="2" t="s">
        <v>48</v>
      </c>
      <c r="P11970" s="2">
        <f t="shared" ref="P11970:P12033" si="374">D11970-F11970</f>
        <v>1005.2335999999999</v>
      </c>
    </row>
    <row r="11971" spans="1:16" ht="14.25" customHeight="1" x14ac:dyDescent="0.35">
      <c r="A11971" s="2" t="s">
        <v>12002</v>
      </c>
      <c r="B11971" s="2" t="s">
        <v>25</v>
      </c>
      <c r="C11971" s="2" t="s">
        <v>33</v>
      </c>
      <c r="D11971" s="2">
        <v>3558.07</v>
      </c>
      <c r="E11971" s="2">
        <v>0.06</v>
      </c>
      <c r="F11971" s="2">
        <f t="shared" ref="F11971:F12034" si="375">D11971*E11971</f>
        <v>213.48420000000002</v>
      </c>
      <c r="G11971" s="2">
        <v>4</v>
      </c>
      <c r="H11971" s="2" t="str">
        <f>TEXT(Table1[[#This Row],[order_date]],"mmmm")</f>
        <v>February</v>
      </c>
      <c r="I11971" s="3">
        <v>44972</v>
      </c>
      <c r="J11971" s="3">
        <v>44979</v>
      </c>
      <c r="K11971" s="3" t="str">
        <f>TEXT(Table1[[#This Row],[delivery_date]]-Table1[[#This Row],[order_date]],"D")</f>
        <v>7</v>
      </c>
      <c r="L11971" s="2" t="s">
        <v>15</v>
      </c>
      <c r="M11971" s="2" t="s">
        <v>27</v>
      </c>
      <c r="N11971" s="2">
        <v>551.1</v>
      </c>
      <c r="O11971" s="2" t="s">
        <v>48</v>
      </c>
      <c r="P11971" s="2">
        <f t="shared" si="374"/>
        <v>3344.5858000000003</v>
      </c>
    </row>
    <row r="11972" spans="1:16" ht="14.25" customHeight="1" x14ac:dyDescent="0.35">
      <c r="A11972" s="2" t="s">
        <v>12003</v>
      </c>
      <c r="B11972" s="2" t="s">
        <v>41</v>
      </c>
      <c r="C11972" s="2" t="s">
        <v>26</v>
      </c>
      <c r="D11972" s="2">
        <v>2964.63</v>
      </c>
      <c r="E11972" s="2">
        <v>0.28000000000000003</v>
      </c>
      <c r="F11972" s="2">
        <f t="shared" si="375"/>
        <v>830.09640000000013</v>
      </c>
      <c r="G11972" s="2">
        <v>8</v>
      </c>
      <c r="H11972" s="2" t="str">
        <f>TEXT(Table1[[#This Row],[order_date]],"mmmm")</f>
        <v>October</v>
      </c>
      <c r="I11972" s="3">
        <v>45204</v>
      </c>
      <c r="J11972" s="3">
        <v>45209</v>
      </c>
      <c r="K11972" s="3" t="str">
        <f>TEXT(Table1[[#This Row],[delivery_date]]-Table1[[#This Row],[order_date]],"D")</f>
        <v>5</v>
      </c>
      <c r="L11972" s="2" t="s">
        <v>31</v>
      </c>
      <c r="M11972" s="2" t="s">
        <v>27</v>
      </c>
      <c r="N11972" s="2">
        <v>639.41999999999996</v>
      </c>
      <c r="O11972" s="2" t="s">
        <v>28</v>
      </c>
      <c r="P11972" s="2">
        <f t="shared" si="374"/>
        <v>2134.5335999999998</v>
      </c>
    </row>
    <row r="11973" spans="1:16" ht="14.25" customHeight="1" x14ac:dyDescent="0.35">
      <c r="A11973" s="2" t="s">
        <v>12004</v>
      </c>
      <c r="B11973" s="2" t="s">
        <v>19</v>
      </c>
      <c r="C11973" s="2" t="s">
        <v>26</v>
      </c>
      <c r="D11973" s="2">
        <v>558.09</v>
      </c>
      <c r="E11973" s="2">
        <v>0.25</v>
      </c>
      <c r="F11973" s="2">
        <f t="shared" si="375"/>
        <v>139.52250000000001</v>
      </c>
      <c r="G11973" s="2">
        <v>8</v>
      </c>
      <c r="H11973" s="2" t="str">
        <f>TEXT(Table1[[#This Row],[order_date]],"mmmm")</f>
        <v>October</v>
      </c>
      <c r="I11973" s="3">
        <v>45214</v>
      </c>
      <c r="J11973" s="3">
        <v>45215</v>
      </c>
      <c r="K11973" s="3" t="str">
        <f>TEXT(Table1[[#This Row],[delivery_date]]-Table1[[#This Row],[order_date]],"D")</f>
        <v>1</v>
      </c>
      <c r="L11973" s="2" t="s">
        <v>21</v>
      </c>
      <c r="M11973" s="2" t="s">
        <v>27</v>
      </c>
      <c r="N11973" s="2">
        <v>55.43</v>
      </c>
      <c r="O11973" s="2" t="s">
        <v>23</v>
      </c>
      <c r="P11973" s="2">
        <f t="shared" si="374"/>
        <v>418.5675</v>
      </c>
    </row>
    <row r="11974" spans="1:16" ht="14.25" customHeight="1" x14ac:dyDescent="0.35">
      <c r="A11974" s="2" t="s">
        <v>12005</v>
      </c>
      <c r="B11974" s="2" t="s">
        <v>25</v>
      </c>
      <c r="C11974" s="2" t="s">
        <v>33</v>
      </c>
      <c r="D11974" s="2">
        <v>4868.59</v>
      </c>
      <c r="E11974" s="2">
        <v>0.4</v>
      </c>
      <c r="F11974" s="2">
        <f t="shared" si="375"/>
        <v>1947.4360000000001</v>
      </c>
      <c r="G11974" s="2">
        <v>8</v>
      </c>
      <c r="H11974" s="2" t="str">
        <f>TEXT(Table1[[#This Row],[order_date]],"mmmm")</f>
        <v>December</v>
      </c>
      <c r="I11974" s="3">
        <v>45653</v>
      </c>
      <c r="J11974" s="3">
        <v>45656</v>
      </c>
      <c r="K11974" s="3" t="str">
        <f>TEXT(Table1[[#This Row],[delivery_date]]-Table1[[#This Row],[order_date]],"D")</f>
        <v>3</v>
      </c>
      <c r="L11974" s="2" t="s">
        <v>15</v>
      </c>
      <c r="M11974" s="2" t="s">
        <v>27</v>
      </c>
      <c r="N11974" s="2">
        <v>652.32000000000005</v>
      </c>
      <c r="O11974" s="2" t="s">
        <v>17</v>
      </c>
      <c r="P11974" s="2">
        <f t="shared" si="374"/>
        <v>2921.154</v>
      </c>
    </row>
    <row r="11975" spans="1:16" ht="14.25" customHeight="1" x14ac:dyDescent="0.35">
      <c r="A11975" s="2" t="s">
        <v>12006</v>
      </c>
      <c r="B11975" s="2" t="s">
        <v>13</v>
      </c>
      <c r="C11975" s="2" t="s">
        <v>14</v>
      </c>
      <c r="D11975" s="2">
        <v>341.75</v>
      </c>
      <c r="E11975" s="2">
        <v>7.0000000000000007E-2</v>
      </c>
      <c r="F11975" s="2">
        <f t="shared" si="375"/>
        <v>23.922500000000003</v>
      </c>
      <c r="G11975" s="2">
        <v>1</v>
      </c>
      <c r="H11975" s="2" t="str">
        <f>TEXT(Table1[[#This Row],[order_date]],"mmmm")</f>
        <v>October</v>
      </c>
      <c r="I11975" s="3">
        <v>45596</v>
      </c>
      <c r="J11975" s="3">
        <v>45600</v>
      </c>
      <c r="K11975" s="3" t="str">
        <f>TEXT(Table1[[#This Row],[delivery_date]]-Table1[[#This Row],[order_date]],"D")</f>
        <v>4</v>
      </c>
      <c r="L11975" s="2" t="s">
        <v>21</v>
      </c>
      <c r="M11975" s="2" t="s">
        <v>22</v>
      </c>
      <c r="N11975" s="2">
        <v>30.2</v>
      </c>
      <c r="O11975" s="2" t="s">
        <v>48</v>
      </c>
      <c r="P11975" s="2">
        <f t="shared" si="374"/>
        <v>317.82749999999999</v>
      </c>
    </row>
    <row r="11976" spans="1:16" ht="14.25" customHeight="1" x14ac:dyDescent="0.35">
      <c r="A11976" s="2" t="s">
        <v>12007</v>
      </c>
      <c r="B11976" s="2" t="s">
        <v>13</v>
      </c>
      <c r="C11976" s="2" t="s">
        <v>33</v>
      </c>
      <c r="D11976" s="2">
        <v>506.4</v>
      </c>
      <c r="E11976" s="2">
        <v>0.34</v>
      </c>
      <c r="F11976" s="2">
        <f t="shared" si="375"/>
        <v>172.17600000000002</v>
      </c>
      <c r="G11976" s="2">
        <v>1</v>
      </c>
      <c r="H11976" s="2" t="str">
        <f>TEXT(Table1[[#This Row],[order_date]],"mmmm")</f>
        <v>March</v>
      </c>
      <c r="I11976" s="3">
        <v>45013</v>
      </c>
      <c r="J11976" s="3">
        <v>45018</v>
      </c>
      <c r="K11976" s="3" t="str">
        <f>TEXT(Table1[[#This Row],[delivery_date]]-Table1[[#This Row],[order_date]],"D")</f>
        <v>5</v>
      </c>
      <c r="L11976" s="2" t="s">
        <v>31</v>
      </c>
      <c r="M11976" s="2" t="s">
        <v>27</v>
      </c>
      <c r="N11976" s="2">
        <v>52.06</v>
      </c>
      <c r="O11976" s="2" t="s">
        <v>48</v>
      </c>
      <c r="P11976" s="2">
        <f t="shared" si="374"/>
        <v>334.22399999999993</v>
      </c>
    </row>
    <row r="11977" spans="1:16" ht="14.25" customHeight="1" x14ac:dyDescent="0.35">
      <c r="A11977" s="2" t="s">
        <v>12008</v>
      </c>
      <c r="B11977" s="2" t="s">
        <v>41</v>
      </c>
      <c r="C11977" s="2" t="s">
        <v>20</v>
      </c>
      <c r="D11977" s="2">
        <v>3536.79</v>
      </c>
      <c r="E11977" s="2">
        <v>0.3</v>
      </c>
      <c r="F11977" s="2">
        <f t="shared" si="375"/>
        <v>1061.037</v>
      </c>
      <c r="G11977" s="2">
        <v>7</v>
      </c>
      <c r="H11977" s="2" t="str">
        <f>TEXT(Table1[[#This Row],[order_date]],"mmmm")</f>
        <v>September</v>
      </c>
      <c r="I11977" s="3">
        <v>45549</v>
      </c>
      <c r="J11977" s="3">
        <v>45554</v>
      </c>
      <c r="K11977" s="3" t="str">
        <f>TEXT(Table1[[#This Row],[delivery_date]]-Table1[[#This Row],[order_date]],"D")</f>
        <v>5</v>
      </c>
      <c r="L11977" s="2" t="s">
        <v>21</v>
      </c>
      <c r="M11977" s="2" t="s">
        <v>16</v>
      </c>
      <c r="N11977" s="2">
        <v>595.24</v>
      </c>
      <c r="O11977" s="2" t="s">
        <v>39</v>
      </c>
      <c r="P11977" s="2">
        <f t="shared" si="374"/>
        <v>2475.7529999999997</v>
      </c>
    </row>
    <row r="11978" spans="1:16" ht="14.25" customHeight="1" x14ac:dyDescent="0.35">
      <c r="A11978" s="2" t="s">
        <v>12009</v>
      </c>
      <c r="B11978" s="2" t="s">
        <v>13</v>
      </c>
      <c r="C11978" s="2" t="s">
        <v>26</v>
      </c>
      <c r="D11978" s="2">
        <v>3569.29</v>
      </c>
      <c r="E11978" s="2">
        <v>0.35</v>
      </c>
      <c r="F11978" s="2">
        <f t="shared" si="375"/>
        <v>1249.2514999999999</v>
      </c>
      <c r="G11978" s="2">
        <v>7</v>
      </c>
      <c r="H11978" s="2" t="str">
        <f>TEXT(Table1[[#This Row],[order_date]],"mmmm")</f>
        <v>January</v>
      </c>
      <c r="I11978" s="3">
        <v>44938</v>
      </c>
      <c r="J11978" s="3">
        <v>44942</v>
      </c>
      <c r="K11978" s="3" t="str">
        <f>TEXT(Table1[[#This Row],[delivery_date]]-Table1[[#This Row],[order_date]],"D")</f>
        <v>4</v>
      </c>
      <c r="L11978" s="2" t="s">
        <v>21</v>
      </c>
      <c r="M11978" s="2" t="s">
        <v>27</v>
      </c>
      <c r="N11978" s="2">
        <v>755.93</v>
      </c>
      <c r="O11978" s="2" t="s">
        <v>28</v>
      </c>
      <c r="P11978" s="2">
        <f t="shared" si="374"/>
        <v>2320.0385000000001</v>
      </c>
    </row>
    <row r="11979" spans="1:16" ht="14.25" customHeight="1" x14ac:dyDescent="0.35">
      <c r="A11979" s="2" t="s">
        <v>12010</v>
      </c>
      <c r="B11979" s="2" t="s">
        <v>25</v>
      </c>
      <c r="C11979" s="2" t="s">
        <v>20</v>
      </c>
      <c r="D11979" s="2">
        <v>192.78</v>
      </c>
      <c r="E11979" s="2">
        <v>0.31</v>
      </c>
      <c r="F11979" s="2">
        <f t="shared" si="375"/>
        <v>59.761800000000001</v>
      </c>
      <c r="G11979" s="2">
        <v>5</v>
      </c>
      <c r="H11979" s="2" t="str">
        <f>TEXT(Table1[[#This Row],[order_date]],"mmmm")</f>
        <v>December</v>
      </c>
      <c r="I11979" s="3">
        <v>45265</v>
      </c>
      <c r="J11979" s="3">
        <v>45266</v>
      </c>
      <c r="K11979" s="3" t="str">
        <f>TEXT(Table1[[#This Row],[delivery_date]]-Table1[[#This Row],[order_date]],"D")</f>
        <v>1</v>
      </c>
      <c r="L11979" s="2" t="s">
        <v>15</v>
      </c>
      <c r="M11979" s="2" t="s">
        <v>22</v>
      </c>
      <c r="N11979" s="2">
        <v>16.55</v>
      </c>
      <c r="O11979" s="2" t="s">
        <v>39</v>
      </c>
      <c r="P11979" s="2">
        <f t="shared" si="374"/>
        <v>133.01820000000001</v>
      </c>
    </row>
    <row r="11980" spans="1:16" ht="14.25" customHeight="1" x14ac:dyDescent="0.35">
      <c r="A11980" s="2" t="s">
        <v>12011</v>
      </c>
      <c r="B11980" s="2" t="s">
        <v>25</v>
      </c>
      <c r="C11980" s="2" t="s">
        <v>36</v>
      </c>
      <c r="D11980" s="2">
        <v>3249.49</v>
      </c>
      <c r="E11980" s="2">
        <v>0.28000000000000003</v>
      </c>
      <c r="F11980" s="2">
        <f t="shared" si="375"/>
        <v>909.85720000000003</v>
      </c>
      <c r="G11980" s="2">
        <v>8</v>
      </c>
      <c r="H11980" s="2" t="str">
        <f>TEXT(Table1[[#This Row],[order_date]],"mmmm")</f>
        <v>March</v>
      </c>
      <c r="I11980" s="3">
        <v>45381</v>
      </c>
      <c r="J11980" s="3">
        <v>45388</v>
      </c>
      <c r="K11980" s="3" t="str">
        <f>TEXT(Table1[[#This Row],[delivery_date]]-Table1[[#This Row],[order_date]],"D")</f>
        <v>7</v>
      </c>
      <c r="L11980" s="2" t="s">
        <v>21</v>
      </c>
      <c r="M11980" s="2" t="s">
        <v>16</v>
      </c>
      <c r="N11980" s="2">
        <v>592.23</v>
      </c>
      <c r="O11980" s="2" t="s">
        <v>34</v>
      </c>
      <c r="P11980" s="2">
        <f t="shared" si="374"/>
        <v>2339.6327999999999</v>
      </c>
    </row>
    <row r="11981" spans="1:16" ht="14.25" customHeight="1" x14ac:dyDescent="0.35">
      <c r="A11981" s="2" t="s">
        <v>12012</v>
      </c>
      <c r="B11981" s="2" t="s">
        <v>41</v>
      </c>
      <c r="C11981" s="2" t="s">
        <v>26</v>
      </c>
      <c r="D11981" s="2">
        <v>262.97000000000003</v>
      </c>
      <c r="E11981" s="2">
        <v>0.46</v>
      </c>
      <c r="F11981" s="2">
        <f t="shared" si="375"/>
        <v>120.96620000000001</v>
      </c>
      <c r="G11981" s="2">
        <v>6</v>
      </c>
      <c r="H11981" s="2" t="str">
        <f>TEXT(Table1[[#This Row],[order_date]],"mmmm")</f>
        <v>February</v>
      </c>
      <c r="I11981" s="3">
        <v>45337</v>
      </c>
      <c r="J11981" s="3">
        <v>45340</v>
      </c>
      <c r="K11981" s="3" t="str">
        <f>TEXT(Table1[[#This Row],[delivery_date]]-Table1[[#This Row],[order_date]],"D")</f>
        <v>3</v>
      </c>
      <c r="L11981" s="2" t="s">
        <v>21</v>
      </c>
      <c r="M11981" s="2" t="s">
        <v>27</v>
      </c>
      <c r="N11981" s="2">
        <v>43.47</v>
      </c>
      <c r="O11981" s="2" t="s">
        <v>39</v>
      </c>
      <c r="P11981" s="2">
        <f t="shared" si="374"/>
        <v>142.00380000000001</v>
      </c>
    </row>
    <row r="11982" spans="1:16" ht="14.25" customHeight="1" x14ac:dyDescent="0.35">
      <c r="A11982" s="2" t="s">
        <v>12013</v>
      </c>
      <c r="B11982" s="2" t="s">
        <v>25</v>
      </c>
      <c r="C11982" s="2" t="s">
        <v>14</v>
      </c>
      <c r="D11982" s="2">
        <v>4807.7700000000004</v>
      </c>
      <c r="E11982" s="2">
        <v>0.17</v>
      </c>
      <c r="F11982" s="2">
        <f t="shared" si="375"/>
        <v>817.32090000000017</v>
      </c>
      <c r="G11982" s="2">
        <v>1</v>
      </c>
      <c r="H11982" s="2" t="str">
        <f>TEXT(Table1[[#This Row],[order_date]],"mmmm")</f>
        <v>May</v>
      </c>
      <c r="I11982" s="3">
        <v>45072</v>
      </c>
      <c r="J11982" s="3">
        <v>45078</v>
      </c>
      <c r="K11982" s="3" t="str">
        <f>TEXT(Table1[[#This Row],[delivery_date]]-Table1[[#This Row],[order_date]],"D")</f>
        <v>6</v>
      </c>
      <c r="L11982" s="2" t="s">
        <v>15</v>
      </c>
      <c r="M11982" s="2" t="s">
        <v>22</v>
      </c>
      <c r="N11982" s="2">
        <v>254.63</v>
      </c>
      <c r="O11982" s="2" t="s">
        <v>28</v>
      </c>
      <c r="P11982" s="2">
        <f t="shared" si="374"/>
        <v>3990.4491000000003</v>
      </c>
    </row>
    <row r="11983" spans="1:16" ht="14.25" customHeight="1" x14ac:dyDescent="0.35">
      <c r="A11983" s="2" t="s">
        <v>12014</v>
      </c>
      <c r="B11983" s="2" t="s">
        <v>19</v>
      </c>
      <c r="C11983" s="2" t="s">
        <v>33</v>
      </c>
      <c r="D11983" s="2">
        <v>3511.1</v>
      </c>
      <c r="E11983" s="2">
        <v>0.09</v>
      </c>
      <c r="F11983" s="2">
        <f t="shared" si="375"/>
        <v>315.99899999999997</v>
      </c>
      <c r="G11983" s="2">
        <v>7</v>
      </c>
      <c r="H11983" s="2" t="str">
        <f>TEXT(Table1[[#This Row],[order_date]],"mmmm")</f>
        <v>April</v>
      </c>
      <c r="I11983" s="3">
        <v>45018</v>
      </c>
      <c r="J11983" s="3">
        <v>45023</v>
      </c>
      <c r="K11983" s="3" t="str">
        <f>TEXT(Table1[[#This Row],[delivery_date]]-Table1[[#This Row],[order_date]],"D")</f>
        <v>5</v>
      </c>
      <c r="L11983" s="2" t="s">
        <v>21</v>
      </c>
      <c r="M11983" s="2" t="s">
        <v>22</v>
      </c>
      <c r="N11983" s="2">
        <v>943.25</v>
      </c>
      <c r="O11983" s="2" t="s">
        <v>23</v>
      </c>
      <c r="P11983" s="2">
        <f t="shared" si="374"/>
        <v>3195.1010000000001</v>
      </c>
    </row>
    <row r="11984" spans="1:16" ht="14.25" customHeight="1" x14ac:dyDescent="0.35">
      <c r="A11984" s="2" t="s">
        <v>12015</v>
      </c>
      <c r="B11984" s="2" t="s">
        <v>25</v>
      </c>
      <c r="C11984" s="2" t="s">
        <v>36</v>
      </c>
      <c r="D11984" s="2">
        <v>1014.23</v>
      </c>
      <c r="E11984" s="2">
        <v>0.4</v>
      </c>
      <c r="F11984" s="2">
        <f t="shared" si="375"/>
        <v>405.69200000000001</v>
      </c>
      <c r="G11984" s="2">
        <v>8</v>
      </c>
      <c r="H11984" s="2" t="str">
        <f>TEXT(Table1[[#This Row],[order_date]],"mmmm")</f>
        <v>August</v>
      </c>
      <c r="I11984" s="3">
        <v>45519</v>
      </c>
      <c r="J11984" s="3">
        <v>45521</v>
      </c>
      <c r="K11984" s="3" t="str">
        <f>TEXT(Table1[[#This Row],[delivery_date]]-Table1[[#This Row],[order_date]],"D")</f>
        <v>2</v>
      </c>
      <c r="L11984" s="2" t="s">
        <v>15</v>
      </c>
      <c r="M11984" s="2" t="s">
        <v>22</v>
      </c>
      <c r="N11984" s="2">
        <v>197.41</v>
      </c>
      <c r="O11984" s="2" t="s">
        <v>39</v>
      </c>
      <c r="P11984" s="2">
        <f t="shared" si="374"/>
        <v>608.53800000000001</v>
      </c>
    </row>
    <row r="11985" spans="1:16" ht="14.25" customHeight="1" x14ac:dyDescent="0.35">
      <c r="A11985" s="2" t="s">
        <v>12016</v>
      </c>
      <c r="B11985" s="2" t="s">
        <v>25</v>
      </c>
      <c r="C11985" s="2" t="s">
        <v>20</v>
      </c>
      <c r="D11985" s="2">
        <v>874.71</v>
      </c>
      <c r="E11985" s="2">
        <v>0.06</v>
      </c>
      <c r="F11985" s="2">
        <f t="shared" si="375"/>
        <v>52.482599999999998</v>
      </c>
      <c r="G11985" s="2">
        <v>8</v>
      </c>
      <c r="H11985" s="2" t="str">
        <f>TEXT(Table1[[#This Row],[order_date]],"mmmm")</f>
        <v>December</v>
      </c>
      <c r="I11985" s="3">
        <v>45627</v>
      </c>
      <c r="J11985" s="3">
        <v>45633</v>
      </c>
      <c r="K11985" s="3" t="str">
        <f>TEXT(Table1[[#This Row],[delivery_date]]-Table1[[#This Row],[order_date]],"D")</f>
        <v>6</v>
      </c>
      <c r="L11985" s="2" t="s">
        <v>31</v>
      </c>
      <c r="M11985" s="2" t="s">
        <v>22</v>
      </c>
      <c r="N11985" s="2">
        <v>100.6</v>
      </c>
      <c r="O11985" s="2" t="s">
        <v>48</v>
      </c>
      <c r="P11985" s="2">
        <f t="shared" si="374"/>
        <v>822.22739999999999</v>
      </c>
    </row>
    <row r="11986" spans="1:16" ht="14.25" customHeight="1" x14ac:dyDescent="0.35">
      <c r="A11986" s="2" t="s">
        <v>12017</v>
      </c>
      <c r="B11986" s="2" t="s">
        <v>25</v>
      </c>
      <c r="C11986" s="2" t="s">
        <v>36</v>
      </c>
      <c r="D11986" s="2">
        <v>2891.35</v>
      </c>
      <c r="E11986" s="2">
        <v>0.34</v>
      </c>
      <c r="F11986" s="2">
        <f t="shared" si="375"/>
        <v>983.05900000000008</v>
      </c>
      <c r="G11986" s="2">
        <v>9</v>
      </c>
      <c r="H11986" s="2" t="str">
        <f>TEXT(Table1[[#This Row],[order_date]],"mmmm")</f>
        <v>November</v>
      </c>
      <c r="I11986" s="3">
        <v>45612</v>
      </c>
      <c r="J11986" s="3">
        <v>45618</v>
      </c>
      <c r="K11986" s="3" t="str">
        <f>TEXT(Table1[[#This Row],[delivery_date]]-Table1[[#This Row],[order_date]],"D")</f>
        <v>6</v>
      </c>
      <c r="L11986" s="2" t="s">
        <v>31</v>
      </c>
      <c r="M11986" s="2" t="s">
        <v>16</v>
      </c>
      <c r="N11986" s="2">
        <v>576.19000000000005</v>
      </c>
      <c r="O11986" s="2" t="s">
        <v>23</v>
      </c>
      <c r="P11986" s="2">
        <f t="shared" si="374"/>
        <v>1908.2909999999997</v>
      </c>
    </row>
    <row r="11987" spans="1:16" ht="14.25" customHeight="1" x14ac:dyDescent="0.35">
      <c r="A11987" s="2" t="s">
        <v>12018</v>
      </c>
      <c r="B11987" s="2" t="s">
        <v>19</v>
      </c>
      <c r="C11987" s="2" t="s">
        <v>14</v>
      </c>
      <c r="D11987" s="2">
        <v>3204.24</v>
      </c>
      <c r="E11987" s="2">
        <v>0.27</v>
      </c>
      <c r="F11987" s="2">
        <f t="shared" si="375"/>
        <v>865.14480000000003</v>
      </c>
      <c r="G11987" s="2">
        <v>3</v>
      </c>
      <c r="H11987" s="2" t="str">
        <f>TEXT(Table1[[#This Row],[order_date]],"mmmm")</f>
        <v>June</v>
      </c>
      <c r="I11987" s="3">
        <v>45467</v>
      </c>
      <c r="J11987" s="3">
        <v>45468</v>
      </c>
      <c r="K11987" s="3" t="str">
        <f>TEXT(Table1[[#This Row],[delivery_date]]-Table1[[#This Row],[order_date]],"D")</f>
        <v>1</v>
      </c>
      <c r="L11987" s="2" t="s">
        <v>31</v>
      </c>
      <c r="M11987" s="2" t="s">
        <v>16</v>
      </c>
      <c r="N11987" s="2">
        <v>904.49</v>
      </c>
      <c r="O11987" s="2" t="s">
        <v>39</v>
      </c>
      <c r="P11987" s="2">
        <f t="shared" si="374"/>
        <v>2339.0951999999997</v>
      </c>
    </row>
    <row r="11988" spans="1:16" ht="14.25" customHeight="1" x14ac:dyDescent="0.35">
      <c r="A11988" s="2" t="s">
        <v>12019</v>
      </c>
      <c r="B11988" s="2" t="s">
        <v>13</v>
      </c>
      <c r="C11988" s="2" t="s">
        <v>33</v>
      </c>
      <c r="D11988" s="2">
        <v>4173.0600000000004</v>
      </c>
      <c r="E11988" s="2">
        <v>0</v>
      </c>
      <c r="F11988" s="2">
        <f t="shared" si="375"/>
        <v>0</v>
      </c>
      <c r="G11988" s="2">
        <v>2</v>
      </c>
      <c r="H11988" s="2" t="str">
        <f>TEXT(Table1[[#This Row],[order_date]],"mmmm")</f>
        <v>November</v>
      </c>
      <c r="I11988" s="3">
        <v>45598</v>
      </c>
      <c r="J11988" s="3">
        <v>45605</v>
      </c>
      <c r="K11988" s="3" t="str">
        <f>TEXT(Table1[[#This Row],[delivery_date]]-Table1[[#This Row],[order_date]],"D")</f>
        <v>7</v>
      </c>
      <c r="L11988" s="2" t="s">
        <v>31</v>
      </c>
      <c r="M11988" s="2" t="s">
        <v>22</v>
      </c>
      <c r="N11988" s="2">
        <v>229.2</v>
      </c>
      <c r="O11988" s="2" t="s">
        <v>48</v>
      </c>
      <c r="P11988" s="2">
        <f t="shared" si="374"/>
        <v>4173.0600000000004</v>
      </c>
    </row>
    <row r="11989" spans="1:16" ht="14.25" customHeight="1" x14ac:dyDescent="0.35">
      <c r="A11989" s="2" t="s">
        <v>12020</v>
      </c>
      <c r="B11989" s="2" t="s">
        <v>25</v>
      </c>
      <c r="C11989" s="2" t="s">
        <v>36</v>
      </c>
      <c r="D11989" s="2">
        <v>4526.2700000000004</v>
      </c>
      <c r="E11989" s="2">
        <v>0.12</v>
      </c>
      <c r="F11989" s="2">
        <f t="shared" si="375"/>
        <v>543.15240000000006</v>
      </c>
      <c r="G11989" s="2">
        <v>8</v>
      </c>
      <c r="H11989" s="2" t="str">
        <f>TEXT(Table1[[#This Row],[order_date]],"mmmm")</f>
        <v>October</v>
      </c>
      <c r="I11989" s="3">
        <v>45581</v>
      </c>
      <c r="J11989" s="3">
        <v>45582</v>
      </c>
      <c r="K11989" s="3" t="str">
        <f>TEXT(Table1[[#This Row],[delivery_date]]-Table1[[#This Row],[order_date]],"D")</f>
        <v>1</v>
      </c>
      <c r="L11989" s="2" t="s">
        <v>31</v>
      </c>
      <c r="M11989" s="2" t="s">
        <v>16</v>
      </c>
      <c r="N11989" s="2">
        <v>1303.69</v>
      </c>
      <c r="O11989" s="2" t="s">
        <v>34</v>
      </c>
      <c r="P11989" s="2">
        <f t="shared" si="374"/>
        <v>3983.1176000000005</v>
      </c>
    </row>
    <row r="11990" spans="1:16" ht="14.25" customHeight="1" x14ac:dyDescent="0.35">
      <c r="A11990" s="2" t="s">
        <v>12021</v>
      </c>
      <c r="B11990" s="2" t="s">
        <v>41</v>
      </c>
      <c r="C11990" s="2" t="s">
        <v>20</v>
      </c>
      <c r="D11990" s="2">
        <v>2023.41</v>
      </c>
      <c r="E11990" s="2">
        <v>0.25</v>
      </c>
      <c r="F11990" s="2">
        <f t="shared" si="375"/>
        <v>505.85250000000002</v>
      </c>
      <c r="G11990" s="2">
        <v>4</v>
      </c>
      <c r="H11990" s="2" t="str">
        <f>TEXT(Table1[[#This Row],[order_date]],"mmmm")</f>
        <v>November</v>
      </c>
      <c r="I11990" s="3">
        <v>45626</v>
      </c>
      <c r="J11990" s="3">
        <v>45629</v>
      </c>
      <c r="K11990" s="3" t="str">
        <f>TEXT(Table1[[#This Row],[delivery_date]]-Table1[[#This Row],[order_date]],"D")</f>
        <v>3</v>
      </c>
      <c r="L11990" s="2" t="s">
        <v>15</v>
      </c>
      <c r="M11990" s="2" t="s">
        <v>16</v>
      </c>
      <c r="N11990" s="2">
        <v>433</v>
      </c>
      <c r="O11990" s="2" t="s">
        <v>23</v>
      </c>
      <c r="P11990" s="2">
        <f t="shared" si="374"/>
        <v>1517.5575000000001</v>
      </c>
    </row>
    <row r="11991" spans="1:16" ht="14.25" customHeight="1" x14ac:dyDescent="0.35">
      <c r="A11991" s="2" t="s">
        <v>12022</v>
      </c>
      <c r="B11991" s="2" t="s">
        <v>19</v>
      </c>
      <c r="C11991" s="2" t="s">
        <v>36</v>
      </c>
      <c r="D11991" s="2">
        <v>4236.0200000000004</v>
      </c>
      <c r="E11991" s="2">
        <v>0.16</v>
      </c>
      <c r="F11991" s="2">
        <f t="shared" si="375"/>
        <v>677.7632000000001</v>
      </c>
      <c r="G11991" s="2">
        <v>2</v>
      </c>
      <c r="H11991" s="2" t="str">
        <f>TEXT(Table1[[#This Row],[order_date]],"mmmm")</f>
        <v>July</v>
      </c>
      <c r="I11991" s="3">
        <v>45136</v>
      </c>
      <c r="J11991" s="3">
        <v>45140</v>
      </c>
      <c r="K11991" s="3" t="str">
        <f>TEXT(Table1[[#This Row],[delivery_date]]-Table1[[#This Row],[order_date]],"D")</f>
        <v>4</v>
      </c>
      <c r="L11991" s="2" t="s">
        <v>15</v>
      </c>
      <c r="M11991" s="2" t="s">
        <v>22</v>
      </c>
      <c r="N11991" s="2">
        <v>782.35</v>
      </c>
      <c r="O11991" s="2" t="s">
        <v>39</v>
      </c>
      <c r="P11991" s="2">
        <f t="shared" si="374"/>
        <v>3558.2568000000001</v>
      </c>
    </row>
    <row r="11992" spans="1:16" ht="14.25" customHeight="1" x14ac:dyDescent="0.35">
      <c r="A11992" s="2" t="s">
        <v>12023</v>
      </c>
      <c r="B11992" s="2" t="s">
        <v>41</v>
      </c>
      <c r="C11992" s="2" t="s">
        <v>33</v>
      </c>
      <c r="D11992" s="2">
        <v>2757.66</v>
      </c>
      <c r="E11992" s="2">
        <v>0.21</v>
      </c>
      <c r="F11992" s="2">
        <f t="shared" si="375"/>
        <v>579.10859999999991</v>
      </c>
      <c r="G11992" s="2">
        <v>2</v>
      </c>
      <c r="H11992" s="2" t="str">
        <f>TEXT(Table1[[#This Row],[order_date]],"mmmm")</f>
        <v>June</v>
      </c>
      <c r="I11992" s="3">
        <v>45082</v>
      </c>
      <c r="J11992" s="3">
        <v>45087</v>
      </c>
      <c r="K11992" s="3" t="str">
        <f>TEXT(Table1[[#This Row],[delivery_date]]-Table1[[#This Row],[order_date]],"D")</f>
        <v>5</v>
      </c>
      <c r="L11992" s="2" t="s">
        <v>21</v>
      </c>
      <c r="M11992" s="2" t="s">
        <v>16</v>
      </c>
      <c r="N11992" s="2">
        <v>411.57</v>
      </c>
      <c r="O11992" s="2" t="s">
        <v>28</v>
      </c>
      <c r="P11992" s="2">
        <f t="shared" si="374"/>
        <v>2178.5513999999998</v>
      </c>
    </row>
    <row r="11993" spans="1:16" ht="14.25" customHeight="1" x14ac:dyDescent="0.35">
      <c r="A11993" s="2" t="s">
        <v>12024</v>
      </c>
      <c r="B11993" s="2" t="s">
        <v>25</v>
      </c>
      <c r="C11993" s="2" t="s">
        <v>36</v>
      </c>
      <c r="D11993" s="2">
        <v>2405.85</v>
      </c>
      <c r="E11993" s="2">
        <v>0.3</v>
      </c>
      <c r="F11993" s="2">
        <f t="shared" si="375"/>
        <v>721.755</v>
      </c>
      <c r="G11993" s="2">
        <v>2</v>
      </c>
      <c r="H11993" s="2" t="str">
        <f>TEXT(Table1[[#This Row],[order_date]],"mmmm")</f>
        <v>February</v>
      </c>
      <c r="I11993" s="3">
        <v>45337</v>
      </c>
      <c r="J11993" s="3">
        <v>45344</v>
      </c>
      <c r="K11993" s="3" t="str">
        <f>TEXT(Table1[[#This Row],[delivery_date]]-Table1[[#This Row],[order_date]],"D")</f>
        <v>7</v>
      </c>
      <c r="L11993" s="2" t="s">
        <v>21</v>
      </c>
      <c r="M11993" s="2" t="s">
        <v>22</v>
      </c>
      <c r="N11993" s="2">
        <v>199.74</v>
      </c>
      <c r="O11993" s="2" t="s">
        <v>39</v>
      </c>
      <c r="P11993" s="2">
        <f t="shared" si="374"/>
        <v>1684.0949999999998</v>
      </c>
    </row>
    <row r="11994" spans="1:16" ht="14.25" customHeight="1" x14ac:dyDescent="0.35">
      <c r="A11994" s="2" t="s">
        <v>12025</v>
      </c>
      <c r="B11994" s="2" t="s">
        <v>41</v>
      </c>
      <c r="C11994" s="2" t="s">
        <v>20</v>
      </c>
      <c r="D11994" s="2">
        <v>3524.96</v>
      </c>
      <c r="E11994" s="2">
        <v>0.37</v>
      </c>
      <c r="F11994" s="2">
        <f t="shared" si="375"/>
        <v>1304.2352000000001</v>
      </c>
      <c r="G11994" s="2">
        <v>5</v>
      </c>
      <c r="H11994" s="2" t="str">
        <f>TEXT(Table1[[#This Row],[order_date]],"mmmm")</f>
        <v>June</v>
      </c>
      <c r="I11994" s="3">
        <v>45095</v>
      </c>
      <c r="J11994" s="3">
        <v>45101</v>
      </c>
      <c r="K11994" s="3" t="str">
        <f>TEXT(Table1[[#This Row],[delivery_date]]-Table1[[#This Row],[order_date]],"D")</f>
        <v>6</v>
      </c>
      <c r="L11994" s="2" t="s">
        <v>31</v>
      </c>
      <c r="M11994" s="2" t="s">
        <v>16</v>
      </c>
      <c r="N11994" s="2">
        <v>192.19</v>
      </c>
      <c r="O11994" s="2" t="s">
        <v>34</v>
      </c>
      <c r="P11994" s="2">
        <f t="shared" si="374"/>
        <v>2220.7248</v>
      </c>
    </row>
    <row r="11995" spans="1:16" ht="14.25" customHeight="1" x14ac:dyDescent="0.35">
      <c r="A11995" s="2" t="s">
        <v>12026</v>
      </c>
      <c r="B11995" s="2" t="s">
        <v>25</v>
      </c>
      <c r="C11995" s="2" t="s">
        <v>33</v>
      </c>
      <c r="D11995" s="2">
        <v>605.66</v>
      </c>
      <c r="E11995" s="2">
        <v>0.08</v>
      </c>
      <c r="F11995" s="2">
        <f t="shared" si="375"/>
        <v>48.452799999999996</v>
      </c>
      <c r="G11995" s="2">
        <v>8</v>
      </c>
      <c r="H11995" s="2" t="str">
        <f>TEXT(Table1[[#This Row],[order_date]],"mmmm")</f>
        <v>September</v>
      </c>
      <c r="I11995" s="3">
        <v>45553</v>
      </c>
      <c r="J11995" s="3">
        <v>45558</v>
      </c>
      <c r="K11995" s="3" t="str">
        <f>TEXT(Table1[[#This Row],[delivery_date]]-Table1[[#This Row],[order_date]],"D")</f>
        <v>5</v>
      </c>
      <c r="L11995" s="2" t="s">
        <v>31</v>
      </c>
      <c r="M11995" s="2" t="s">
        <v>27</v>
      </c>
      <c r="N11995" s="2">
        <v>96.09</v>
      </c>
      <c r="O11995" s="2" t="s">
        <v>39</v>
      </c>
      <c r="P11995" s="2">
        <f t="shared" si="374"/>
        <v>557.20719999999994</v>
      </c>
    </row>
    <row r="11996" spans="1:16" ht="14.25" customHeight="1" x14ac:dyDescent="0.35">
      <c r="A11996" s="2" t="s">
        <v>12027</v>
      </c>
      <c r="B11996" s="2" t="s">
        <v>19</v>
      </c>
      <c r="C11996" s="2" t="s">
        <v>14</v>
      </c>
      <c r="D11996" s="2">
        <v>1400.39</v>
      </c>
      <c r="E11996" s="2">
        <v>0.14000000000000001</v>
      </c>
      <c r="F11996" s="2">
        <f t="shared" si="375"/>
        <v>196.05460000000002</v>
      </c>
      <c r="G11996" s="2">
        <v>9</v>
      </c>
      <c r="H11996" s="2" t="str">
        <f>TEXT(Table1[[#This Row],[order_date]],"mmmm")</f>
        <v>October</v>
      </c>
      <c r="I11996" s="3">
        <v>45215</v>
      </c>
      <c r="J11996" s="3">
        <v>45222</v>
      </c>
      <c r="K11996" s="3" t="str">
        <f>TEXT(Table1[[#This Row],[delivery_date]]-Table1[[#This Row],[order_date]],"D")</f>
        <v>7</v>
      </c>
      <c r="L11996" s="2" t="s">
        <v>21</v>
      </c>
      <c r="M11996" s="2" t="s">
        <v>27</v>
      </c>
      <c r="N11996" s="2">
        <v>263.05</v>
      </c>
      <c r="O11996" s="2" t="s">
        <v>48</v>
      </c>
      <c r="P11996" s="2">
        <f t="shared" si="374"/>
        <v>1204.3354000000002</v>
      </c>
    </row>
    <row r="11997" spans="1:16" ht="14.25" customHeight="1" x14ac:dyDescent="0.35">
      <c r="A11997" s="2" t="s">
        <v>12028</v>
      </c>
      <c r="B11997" s="2" t="s">
        <v>41</v>
      </c>
      <c r="C11997" s="2" t="s">
        <v>14</v>
      </c>
      <c r="D11997" s="2">
        <v>4102.1400000000003</v>
      </c>
      <c r="E11997" s="2">
        <v>0.32</v>
      </c>
      <c r="F11997" s="2">
        <f t="shared" si="375"/>
        <v>1312.6848000000002</v>
      </c>
      <c r="G11997" s="2">
        <v>6</v>
      </c>
      <c r="H11997" s="2" t="str">
        <f>TEXT(Table1[[#This Row],[order_date]],"mmmm")</f>
        <v>October</v>
      </c>
      <c r="I11997" s="3">
        <v>45226</v>
      </c>
      <c r="J11997" s="3">
        <v>45228</v>
      </c>
      <c r="K11997" s="3" t="str">
        <f>TEXT(Table1[[#This Row],[delivery_date]]-Table1[[#This Row],[order_date]],"D")</f>
        <v>2</v>
      </c>
      <c r="L11997" s="2" t="s">
        <v>31</v>
      </c>
      <c r="M11997" s="2" t="s">
        <v>27</v>
      </c>
      <c r="N11997" s="2">
        <v>1219.98</v>
      </c>
      <c r="O11997" s="2" t="s">
        <v>17</v>
      </c>
      <c r="P11997" s="2">
        <f t="shared" si="374"/>
        <v>2789.4552000000003</v>
      </c>
    </row>
    <row r="11998" spans="1:16" ht="14.25" customHeight="1" x14ac:dyDescent="0.35">
      <c r="A11998" s="2" t="s">
        <v>12029</v>
      </c>
      <c r="B11998" s="2" t="s">
        <v>41</v>
      </c>
      <c r="C11998" s="2" t="s">
        <v>26</v>
      </c>
      <c r="D11998" s="2">
        <v>2569.9899999999998</v>
      </c>
      <c r="E11998" s="2">
        <v>0.28999999999999998</v>
      </c>
      <c r="F11998" s="2">
        <f t="shared" si="375"/>
        <v>745.29709999999989</v>
      </c>
      <c r="G11998" s="2">
        <v>8</v>
      </c>
      <c r="H11998" s="2" t="str">
        <f>TEXT(Table1[[#This Row],[order_date]],"mmmm")</f>
        <v>July</v>
      </c>
      <c r="I11998" s="3">
        <v>45488</v>
      </c>
      <c r="J11998" s="3">
        <v>45490</v>
      </c>
      <c r="K11998" s="3" t="str">
        <f>TEXT(Table1[[#This Row],[delivery_date]]-Table1[[#This Row],[order_date]],"D")</f>
        <v>2</v>
      </c>
      <c r="L11998" s="2" t="s">
        <v>15</v>
      </c>
      <c r="M11998" s="2" t="s">
        <v>16</v>
      </c>
      <c r="N11998" s="2">
        <v>466.08</v>
      </c>
      <c r="O11998" s="2" t="s">
        <v>28</v>
      </c>
      <c r="P11998" s="2">
        <f t="shared" si="374"/>
        <v>1824.6929</v>
      </c>
    </row>
    <row r="11999" spans="1:16" ht="14.25" customHeight="1" x14ac:dyDescent="0.35">
      <c r="A11999" s="2" t="s">
        <v>12030</v>
      </c>
      <c r="B11999" s="2" t="s">
        <v>25</v>
      </c>
      <c r="C11999" s="2" t="s">
        <v>36</v>
      </c>
      <c r="D11999" s="2">
        <v>4549.41</v>
      </c>
      <c r="E11999" s="2">
        <v>0.37</v>
      </c>
      <c r="F11999" s="2">
        <f t="shared" si="375"/>
        <v>1683.2817</v>
      </c>
      <c r="G11999" s="2">
        <v>6</v>
      </c>
      <c r="H11999" s="2" t="str">
        <f>TEXT(Table1[[#This Row],[order_date]],"mmmm")</f>
        <v>September</v>
      </c>
      <c r="I11999" s="3">
        <v>45192</v>
      </c>
      <c r="J11999" s="3">
        <v>45194</v>
      </c>
      <c r="K11999" s="3" t="str">
        <f>TEXT(Table1[[#This Row],[delivery_date]]-Table1[[#This Row],[order_date]],"D")</f>
        <v>2</v>
      </c>
      <c r="L11999" s="2" t="s">
        <v>15</v>
      </c>
      <c r="M11999" s="2" t="s">
        <v>27</v>
      </c>
      <c r="N11999" s="2">
        <v>1029.46</v>
      </c>
      <c r="O11999" s="2" t="s">
        <v>34</v>
      </c>
      <c r="P11999" s="2">
        <f t="shared" si="374"/>
        <v>2866.1282999999999</v>
      </c>
    </row>
    <row r="12000" spans="1:16" ht="14.25" customHeight="1" x14ac:dyDescent="0.35">
      <c r="A12000" s="2" t="s">
        <v>12031</v>
      </c>
      <c r="B12000" s="2" t="s">
        <v>25</v>
      </c>
      <c r="C12000" s="2" t="s">
        <v>20</v>
      </c>
      <c r="D12000" s="2">
        <v>534.65</v>
      </c>
      <c r="E12000" s="2">
        <v>0.32</v>
      </c>
      <c r="F12000" s="2">
        <f t="shared" si="375"/>
        <v>171.08799999999999</v>
      </c>
      <c r="G12000" s="2">
        <v>1</v>
      </c>
      <c r="H12000" s="2" t="str">
        <f>TEXT(Table1[[#This Row],[order_date]],"mmmm")</f>
        <v>February</v>
      </c>
      <c r="I12000" s="3">
        <v>45334</v>
      </c>
      <c r="J12000" s="3">
        <v>45336</v>
      </c>
      <c r="K12000" s="3" t="str">
        <f>TEXT(Table1[[#This Row],[delivery_date]]-Table1[[#This Row],[order_date]],"D")</f>
        <v>2</v>
      </c>
      <c r="L12000" s="2" t="s">
        <v>31</v>
      </c>
      <c r="M12000" s="2" t="s">
        <v>16</v>
      </c>
      <c r="N12000" s="2">
        <v>111.18</v>
      </c>
      <c r="O12000" s="2" t="s">
        <v>28</v>
      </c>
      <c r="P12000" s="2">
        <f t="shared" si="374"/>
        <v>363.56200000000001</v>
      </c>
    </row>
    <row r="12001" spans="1:16" ht="14.25" customHeight="1" x14ac:dyDescent="0.35">
      <c r="A12001" s="2" t="s">
        <v>12032</v>
      </c>
      <c r="B12001" s="2" t="s">
        <v>13</v>
      </c>
      <c r="C12001" s="2" t="s">
        <v>36</v>
      </c>
      <c r="D12001" s="2">
        <v>1635.72</v>
      </c>
      <c r="E12001" s="2">
        <v>0.17</v>
      </c>
      <c r="F12001" s="2">
        <f t="shared" si="375"/>
        <v>278.07240000000002</v>
      </c>
      <c r="G12001" s="2">
        <v>9</v>
      </c>
      <c r="H12001" s="2" t="str">
        <f>TEXT(Table1[[#This Row],[order_date]],"mmmm")</f>
        <v>September</v>
      </c>
      <c r="I12001" s="3">
        <v>45560</v>
      </c>
      <c r="J12001" s="3">
        <v>45563</v>
      </c>
      <c r="K12001" s="3" t="str">
        <f>TEXT(Table1[[#This Row],[delivery_date]]-Table1[[#This Row],[order_date]],"D")</f>
        <v>3</v>
      </c>
      <c r="L12001" s="2" t="s">
        <v>15</v>
      </c>
      <c r="M12001" s="2" t="s">
        <v>27</v>
      </c>
      <c r="N12001" s="2">
        <v>441.32</v>
      </c>
      <c r="O12001" s="2" t="s">
        <v>39</v>
      </c>
      <c r="P12001" s="2">
        <f t="shared" si="374"/>
        <v>1357.6476</v>
      </c>
    </row>
    <row r="12002" spans="1:16" ht="14.25" customHeight="1" x14ac:dyDescent="0.35">
      <c r="A12002" s="2" t="s">
        <v>12033</v>
      </c>
      <c r="B12002" s="2" t="s">
        <v>25</v>
      </c>
      <c r="C12002" s="2" t="s">
        <v>33</v>
      </c>
      <c r="D12002" s="2">
        <v>1842.19</v>
      </c>
      <c r="E12002" s="2">
        <v>0.25</v>
      </c>
      <c r="F12002" s="2">
        <f t="shared" si="375"/>
        <v>460.54750000000001</v>
      </c>
      <c r="G12002" s="2">
        <v>7</v>
      </c>
      <c r="H12002" s="2" t="str">
        <f>TEXT(Table1[[#This Row],[order_date]],"mmmm")</f>
        <v>January</v>
      </c>
      <c r="I12002" s="3">
        <v>44946</v>
      </c>
      <c r="J12002" s="3">
        <v>44949</v>
      </c>
      <c r="K12002" s="3" t="str">
        <f>TEXT(Table1[[#This Row],[delivery_date]]-Table1[[#This Row],[order_date]],"D")</f>
        <v>3</v>
      </c>
      <c r="L12002" s="2" t="s">
        <v>21</v>
      </c>
      <c r="M12002" s="2" t="s">
        <v>27</v>
      </c>
      <c r="N12002" s="2">
        <v>316.47000000000003</v>
      </c>
      <c r="O12002" s="2" t="s">
        <v>48</v>
      </c>
      <c r="P12002" s="2">
        <f t="shared" si="374"/>
        <v>1381.6424999999999</v>
      </c>
    </row>
    <row r="12003" spans="1:16" ht="14.25" customHeight="1" x14ac:dyDescent="0.35">
      <c r="A12003" s="2" t="s">
        <v>12034</v>
      </c>
      <c r="B12003" s="2" t="s">
        <v>25</v>
      </c>
      <c r="C12003" s="2" t="s">
        <v>26</v>
      </c>
      <c r="D12003" s="2">
        <v>2171.33</v>
      </c>
      <c r="E12003" s="2">
        <v>0.44</v>
      </c>
      <c r="F12003" s="2">
        <f t="shared" si="375"/>
        <v>955.38519999999994</v>
      </c>
      <c r="G12003" s="2">
        <v>2</v>
      </c>
      <c r="H12003" s="2" t="str">
        <f>TEXT(Table1[[#This Row],[order_date]],"mmmm")</f>
        <v>August</v>
      </c>
      <c r="I12003" s="3">
        <v>45159</v>
      </c>
      <c r="J12003" s="3">
        <v>45165</v>
      </c>
      <c r="K12003" s="3" t="str">
        <f>TEXT(Table1[[#This Row],[delivery_date]]-Table1[[#This Row],[order_date]],"D")</f>
        <v>6</v>
      </c>
      <c r="L12003" s="2" t="s">
        <v>15</v>
      </c>
      <c r="M12003" s="2" t="s">
        <v>22</v>
      </c>
      <c r="N12003" s="2">
        <v>204.36</v>
      </c>
      <c r="O12003" s="2" t="s">
        <v>17</v>
      </c>
      <c r="P12003" s="2">
        <f t="shared" si="374"/>
        <v>1215.9448</v>
      </c>
    </row>
    <row r="12004" spans="1:16" ht="14.25" customHeight="1" x14ac:dyDescent="0.35">
      <c r="A12004" s="2" t="s">
        <v>12035</v>
      </c>
      <c r="B12004" s="2" t="s">
        <v>13</v>
      </c>
      <c r="C12004" s="2" t="s">
        <v>20</v>
      </c>
      <c r="D12004" s="2">
        <v>4935.42</v>
      </c>
      <c r="E12004" s="2">
        <v>0.09</v>
      </c>
      <c r="F12004" s="2">
        <f t="shared" si="375"/>
        <v>444.18779999999998</v>
      </c>
      <c r="G12004" s="2">
        <v>3</v>
      </c>
      <c r="H12004" s="2" t="str">
        <f>TEXT(Table1[[#This Row],[order_date]],"mmmm")</f>
        <v>February</v>
      </c>
      <c r="I12004" s="3">
        <v>44981</v>
      </c>
      <c r="J12004" s="3">
        <v>44983</v>
      </c>
      <c r="K12004" s="3" t="str">
        <f>TEXT(Table1[[#This Row],[delivery_date]]-Table1[[#This Row],[order_date]],"D")</f>
        <v>2</v>
      </c>
      <c r="L12004" s="2" t="s">
        <v>31</v>
      </c>
      <c r="M12004" s="2" t="s">
        <v>27</v>
      </c>
      <c r="N12004" s="2">
        <v>538.44000000000005</v>
      </c>
      <c r="O12004" s="2" t="s">
        <v>17</v>
      </c>
      <c r="P12004" s="2">
        <f t="shared" si="374"/>
        <v>4491.2322000000004</v>
      </c>
    </row>
    <row r="12005" spans="1:16" ht="14.25" customHeight="1" x14ac:dyDescent="0.35">
      <c r="A12005" s="2" t="s">
        <v>12036</v>
      </c>
      <c r="B12005" s="2" t="s">
        <v>25</v>
      </c>
      <c r="C12005" s="2" t="s">
        <v>36</v>
      </c>
      <c r="D12005" s="2">
        <v>1622.25</v>
      </c>
      <c r="E12005" s="2">
        <v>0.19</v>
      </c>
      <c r="F12005" s="2">
        <f t="shared" si="375"/>
        <v>308.22750000000002</v>
      </c>
      <c r="G12005" s="2">
        <v>2</v>
      </c>
      <c r="H12005" s="2" t="str">
        <f>TEXT(Table1[[#This Row],[order_date]],"mmmm")</f>
        <v>August</v>
      </c>
      <c r="I12005" s="3">
        <v>45167</v>
      </c>
      <c r="J12005" s="3">
        <v>45169</v>
      </c>
      <c r="K12005" s="3" t="str">
        <f>TEXT(Table1[[#This Row],[delivery_date]]-Table1[[#This Row],[order_date]],"D")</f>
        <v>2</v>
      </c>
      <c r="L12005" s="2" t="s">
        <v>15</v>
      </c>
      <c r="M12005" s="2" t="s">
        <v>16</v>
      </c>
      <c r="N12005" s="2">
        <v>226.6</v>
      </c>
      <c r="O12005" s="2" t="s">
        <v>48</v>
      </c>
      <c r="P12005" s="2">
        <f t="shared" si="374"/>
        <v>1314.0225</v>
      </c>
    </row>
    <row r="12006" spans="1:16" ht="14.25" customHeight="1" x14ac:dyDescent="0.35">
      <c r="A12006" s="2" t="s">
        <v>12037</v>
      </c>
      <c r="B12006" s="2" t="s">
        <v>25</v>
      </c>
      <c r="C12006" s="2" t="s">
        <v>20</v>
      </c>
      <c r="D12006" s="2">
        <v>2641.54</v>
      </c>
      <c r="E12006" s="2">
        <v>0.42</v>
      </c>
      <c r="F12006" s="2">
        <f t="shared" si="375"/>
        <v>1109.4467999999999</v>
      </c>
      <c r="G12006" s="2">
        <v>9</v>
      </c>
      <c r="H12006" s="2" t="str">
        <f>TEXT(Table1[[#This Row],[order_date]],"mmmm")</f>
        <v>August</v>
      </c>
      <c r="I12006" s="3">
        <v>45144</v>
      </c>
      <c r="J12006" s="3">
        <v>45146</v>
      </c>
      <c r="K12006" s="3" t="str">
        <f>TEXT(Table1[[#This Row],[delivery_date]]-Table1[[#This Row],[order_date]],"D")</f>
        <v>2</v>
      </c>
      <c r="L12006" s="2" t="s">
        <v>31</v>
      </c>
      <c r="M12006" s="2" t="s">
        <v>27</v>
      </c>
      <c r="N12006" s="2">
        <v>257.36</v>
      </c>
      <c r="O12006" s="2" t="s">
        <v>39</v>
      </c>
      <c r="P12006" s="2">
        <f t="shared" si="374"/>
        <v>1532.0932</v>
      </c>
    </row>
    <row r="12007" spans="1:16" ht="14.25" customHeight="1" x14ac:dyDescent="0.35">
      <c r="A12007" s="2" t="s">
        <v>12038</v>
      </c>
      <c r="B12007" s="2" t="s">
        <v>13</v>
      </c>
      <c r="C12007" s="2" t="s">
        <v>33</v>
      </c>
      <c r="D12007" s="2">
        <v>2726.75</v>
      </c>
      <c r="E12007" s="2">
        <v>0.18</v>
      </c>
      <c r="F12007" s="2">
        <f t="shared" si="375"/>
        <v>490.815</v>
      </c>
      <c r="G12007" s="2">
        <v>8</v>
      </c>
      <c r="H12007" s="2" t="str">
        <f>TEXT(Table1[[#This Row],[order_date]],"mmmm")</f>
        <v>March</v>
      </c>
      <c r="I12007" s="3">
        <v>45353</v>
      </c>
      <c r="J12007" s="3">
        <v>45359</v>
      </c>
      <c r="K12007" s="3" t="str">
        <f>TEXT(Table1[[#This Row],[delivery_date]]-Table1[[#This Row],[order_date]],"D")</f>
        <v>6</v>
      </c>
      <c r="L12007" s="2" t="s">
        <v>31</v>
      </c>
      <c r="M12007" s="2" t="s">
        <v>16</v>
      </c>
      <c r="N12007" s="2">
        <v>676.24</v>
      </c>
      <c r="O12007" s="2" t="s">
        <v>48</v>
      </c>
      <c r="P12007" s="2">
        <f t="shared" si="374"/>
        <v>2235.9349999999999</v>
      </c>
    </row>
    <row r="12008" spans="1:16" ht="14.25" customHeight="1" x14ac:dyDescent="0.35">
      <c r="A12008" s="2" t="s">
        <v>12039</v>
      </c>
      <c r="B12008" s="2" t="s">
        <v>19</v>
      </c>
      <c r="C12008" s="2" t="s">
        <v>26</v>
      </c>
      <c r="D12008" s="2">
        <v>3876.91</v>
      </c>
      <c r="E12008" s="2">
        <v>0.21</v>
      </c>
      <c r="F12008" s="2">
        <f t="shared" si="375"/>
        <v>814.15109999999993</v>
      </c>
      <c r="G12008" s="2">
        <v>5</v>
      </c>
      <c r="H12008" s="2" t="str">
        <f>TEXT(Table1[[#This Row],[order_date]],"mmmm")</f>
        <v>December</v>
      </c>
      <c r="I12008" s="3">
        <v>45651</v>
      </c>
      <c r="J12008" s="3">
        <v>45656</v>
      </c>
      <c r="K12008" s="3" t="str">
        <f>TEXT(Table1[[#This Row],[delivery_date]]-Table1[[#This Row],[order_date]],"D")</f>
        <v>5</v>
      </c>
      <c r="L12008" s="2" t="s">
        <v>15</v>
      </c>
      <c r="M12008" s="2" t="s">
        <v>22</v>
      </c>
      <c r="N12008" s="2">
        <v>552.08000000000004</v>
      </c>
      <c r="O12008" s="2" t="s">
        <v>28</v>
      </c>
      <c r="P12008" s="2">
        <f t="shared" si="374"/>
        <v>3062.7588999999998</v>
      </c>
    </row>
    <row r="12009" spans="1:16" ht="14.25" customHeight="1" x14ac:dyDescent="0.35">
      <c r="A12009" s="2" t="s">
        <v>12040</v>
      </c>
      <c r="B12009" s="2" t="s">
        <v>19</v>
      </c>
      <c r="C12009" s="2" t="s">
        <v>20</v>
      </c>
      <c r="D12009" s="2">
        <v>2637.56</v>
      </c>
      <c r="E12009" s="2">
        <v>0.16</v>
      </c>
      <c r="F12009" s="2">
        <f t="shared" si="375"/>
        <v>422.00959999999998</v>
      </c>
      <c r="G12009" s="2">
        <v>4</v>
      </c>
      <c r="H12009" s="2" t="str">
        <f>TEXT(Table1[[#This Row],[order_date]],"mmmm")</f>
        <v>November</v>
      </c>
      <c r="I12009" s="3">
        <v>45616</v>
      </c>
      <c r="J12009" s="3">
        <v>45623</v>
      </c>
      <c r="K12009" s="3" t="str">
        <f>TEXT(Table1[[#This Row],[delivery_date]]-Table1[[#This Row],[order_date]],"D")</f>
        <v>7</v>
      </c>
      <c r="L12009" s="2" t="s">
        <v>31</v>
      </c>
      <c r="M12009" s="2" t="s">
        <v>16</v>
      </c>
      <c r="N12009" s="2">
        <v>382.95</v>
      </c>
      <c r="O12009" s="2" t="s">
        <v>28</v>
      </c>
      <c r="P12009" s="2">
        <f t="shared" si="374"/>
        <v>2215.5504000000001</v>
      </c>
    </row>
    <row r="12010" spans="1:16" ht="14.25" customHeight="1" x14ac:dyDescent="0.35">
      <c r="A12010" s="2" t="s">
        <v>12041</v>
      </c>
      <c r="B12010" s="2" t="s">
        <v>25</v>
      </c>
      <c r="C12010" s="2" t="s">
        <v>33</v>
      </c>
      <c r="D12010" s="2">
        <v>3068.11</v>
      </c>
      <c r="E12010" s="2">
        <v>0.45</v>
      </c>
      <c r="F12010" s="2">
        <f t="shared" si="375"/>
        <v>1380.6495</v>
      </c>
      <c r="G12010" s="2">
        <v>7</v>
      </c>
      <c r="H12010" s="2" t="str">
        <f>TEXT(Table1[[#This Row],[order_date]],"mmmm")</f>
        <v>February</v>
      </c>
      <c r="I12010" s="3">
        <v>44981</v>
      </c>
      <c r="J12010" s="3">
        <v>44984</v>
      </c>
      <c r="K12010" s="3" t="str">
        <f>TEXT(Table1[[#This Row],[delivery_date]]-Table1[[#This Row],[order_date]],"D")</f>
        <v>3</v>
      </c>
      <c r="L12010" s="2" t="s">
        <v>15</v>
      </c>
      <c r="M12010" s="2" t="s">
        <v>22</v>
      </c>
      <c r="N12010" s="2">
        <v>537.29</v>
      </c>
      <c r="O12010" s="2" t="s">
        <v>39</v>
      </c>
      <c r="P12010" s="2">
        <f t="shared" si="374"/>
        <v>1687.4605000000001</v>
      </c>
    </row>
    <row r="12011" spans="1:16" ht="14.25" customHeight="1" x14ac:dyDescent="0.35">
      <c r="A12011" s="2" t="s">
        <v>12042</v>
      </c>
      <c r="B12011" s="2" t="s">
        <v>25</v>
      </c>
      <c r="C12011" s="2" t="s">
        <v>14</v>
      </c>
      <c r="D12011" s="2">
        <v>3791.31</v>
      </c>
      <c r="E12011" s="2">
        <v>0.33</v>
      </c>
      <c r="F12011" s="2">
        <f t="shared" si="375"/>
        <v>1251.1323</v>
      </c>
      <c r="G12011" s="2">
        <v>9</v>
      </c>
      <c r="H12011" s="2" t="str">
        <f>TEXT(Table1[[#This Row],[order_date]],"mmmm")</f>
        <v>June</v>
      </c>
      <c r="I12011" s="3">
        <v>45103</v>
      </c>
      <c r="J12011" s="3">
        <v>45104</v>
      </c>
      <c r="K12011" s="3" t="str">
        <f>TEXT(Table1[[#This Row],[delivery_date]]-Table1[[#This Row],[order_date]],"D")</f>
        <v>1</v>
      </c>
      <c r="L12011" s="2" t="s">
        <v>21</v>
      </c>
      <c r="M12011" s="2" t="s">
        <v>22</v>
      </c>
      <c r="N12011" s="2">
        <v>461.97</v>
      </c>
      <c r="O12011" s="2" t="s">
        <v>48</v>
      </c>
      <c r="P12011" s="2">
        <f t="shared" si="374"/>
        <v>2540.1777000000002</v>
      </c>
    </row>
    <row r="12012" spans="1:16" ht="14.25" customHeight="1" x14ac:dyDescent="0.35">
      <c r="A12012" s="2" t="s">
        <v>12043</v>
      </c>
      <c r="B12012" s="2" t="s">
        <v>13</v>
      </c>
      <c r="C12012" s="2" t="s">
        <v>20</v>
      </c>
      <c r="D12012" s="2">
        <v>595.54999999999995</v>
      </c>
      <c r="E12012" s="2">
        <v>0.1</v>
      </c>
      <c r="F12012" s="2">
        <f t="shared" si="375"/>
        <v>59.555</v>
      </c>
      <c r="G12012" s="2">
        <v>8</v>
      </c>
      <c r="H12012" s="2" t="str">
        <f>TEXT(Table1[[#This Row],[order_date]],"mmmm")</f>
        <v>April</v>
      </c>
      <c r="I12012" s="3">
        <v>45407</v>
      </c>
      <c r="J12012" s="3">
        <v>45410</v>
      </c>
      <c r="K12012" s="3" t="str">
        <f>TEXT(Table1[[#This Row],[delivery_date]]-Table1[[#This Row],[order_date]],"D")</f>
        <v>3</v>
      </c>
      <c r="L12012" s="2" t="s">
        <v>31</v>
      </c>
      <c r="M12012" s="2" t="s">
        <v>22</v>
      </c>
      <c r="N12012" s="2">
        <v>48.42</v>
      </c>
      <c r="O12012" s="2" t="s">
        <v>48</v>
      </c>
      <c r="P12012" s="2">
        <f t="shared" si="374"/>
        <v>535.995</v>
      </c>
    </row>
    <row r="12013" spans="1:16" ht="14.25" customHeight="1" x14ac:dyDescent="0.35">
      <c r="A12013" s="2" t="s">
        <v>12044</v>
      </c>
      <c r="B12013" s="2" t="s">
        <v>13</v>
      </c>
      <c r="C12013" s="2" t="s">
        <v>26</v>
      </c>
      <c r="D12013" s="2">
        <v>4821.01</v>
      </c>
      <c r="E12013" s="2">
        <v>0.37</v>
      </c>
      <c r="F12013" s="2">
        <f t="shared" si="375"/>
        <v>1783.7737</v>
      </c>
      <c r="G12013" s="2">
        <v>8</v>
      </c>
      <c r="H12013" s="2" t="str">
        <f>TEXT(Table1[[#This Row],[order_date]],"mmmm")</f>
        <v>May</v>
      </c>
      <c r="I12013" s="3">
        <v>45050</v>
      </c>
      <c r="J12013" s="3">
        <v>45056</v>
      </c>
      <c r="K12013" s="3" t="str">
        <f>TEXT(Table1[[#This Row],[delivery_date]]-Table1[[#This Row],[order_date]],"D")</f>
        <v>6</v>
      </c>
      <c r="L12013" s="2" t="s">
        <v>31</v>
      </c>
      <c r="M12013" s="2" t="s">
        <v>22</v>
      </c>
      <c r="N12013" s="2">
        <v>1126.67</v>
      </c>
      <c r="O12013" s="2" t="s">
        <v>23</v>
      </c>
      <c r="P12013" s="2">
        <f t="shared" si="374"/>
        <v>3037.2363000000005</v>
      </c>
    </row>
    <row r="12014" spans="1:16" ht="14.25" customHeight="1" x14ac:dyDescent="0.35">
      <c r="A12014" s="2" t="s">
        <v>12045</v>
      </c>
      <c r="B12014" s="2" t="s">
        <v>19</v>
      </c>
      <c r="C12014" s="2" t="s">
        <v>20</v>
      </c>
      <c r="D12014" s="2">
        <v>4246.8900000000003</v>
      </c>
      <c r="E12014" s="2">
        <v>0.02</v>
      </c>
      <c r="F12014" s="2">
        <f t="shared" si="375"/>
        <v>84.93780000000001</v>
      </c>
      <c r="G12014" s="2">
        <v>2</v>
      </c>
      <c r="H12014" s="2" t="str">
        <f>TEXT(Table1[[#This Row],[order_date]],"mmmm")</f>
        <v>October</v>
      </c>
      <c r="I12014" s="3">
        <v>45576</v>
      </c>
      <c r="J12014" s="3">
        <v>45579</v>
      </c>
      <c r="K12014" s="3" t="str">
        <f>TEXT(Table1[[#This Row],[delivery_date]]-Table1[[#This Row],[order_date]],"D")</f>
        <v>3</v>
      </c>
      <c r="L12014" s="2" t="s">
        <v>31</v>
      </c>
      <c r="M12014" s="2" t="s">
        <v>27</v>
      </c>
      <c r="N12014" s="2">
        <v>839.92</v>
      </c>
      <c r="O12014" s="2" t="s">
        <v>34</v>
      </c>
      <c r="P12014" s="2">
        <f t="shared" si="374"/>
        <v>4161.9522000000006</v>
      </c>
    </row>
    <row r="12015" spans="1:16" ht="14.25" customHeight="1" x14ac:dyDescent="0.35">
      <c r="A12015" s="2" t="s">
        <v>12046</v>
      </c>
      <c r="B12015" s="2" t="s">
        <v>41</v>
      </c>
      <c r="C12015" s="2" t="s">
        <v>20</v>
      </c>
      <c r="D12015" s="2">
        <v>2004.99</v>
      </c>
      <c r="E12015" s="2">
        <v>0.2</v>
      </c>
      <c r="F12015" s="2">
        <f t="shared" si="375"/>
        <v>400.99800000000005</v>
      </c>
      <c r="G12015" s="2">
        <v>9</v>
      </c>
      <c r="H12015" s="2" t="str">
        <f>TEXT(Table1[[#This Row],[order_date]],"mmmm")</f>
        <v>September</v>
      </c>
      <c r="I12015" s="3">
        <v>45193</v>
      </c>
      <c r="J12015" s="3">
        <v>45199</v>
      </c>
      <c r="K12015" s="3" t="str">
        <f>TEXT(Table1[[#This Row],[delivery_date]]-Table1[[#This Row],[order_date]],"D")</f>
        <v>6</v>
      </c>
      <c r="L12015" s="2" t="s">
        <v>21</v>
      </c>
      <c r="M12015" s="2" t="s">
        <v>16</v>
      </c>
      <c r="N12015" s="2">
        <v>195.97</v>
      </c>
      <c r="O12015" s="2" t="s">
        <v>17</v>
      </c>
      <c r="P12015" s="2">
        <f t="shared" si="374"/>
        <v>1603.992</v>
      </c>
    </row>
    <row r="12016" spans="1:16" ht="14.25" customHeight="1" x14ac:dyDescent="0.35">
      <c r="A12016" s="2" t="s">
        <v>12047</v>
      </c>
      <c r="B12016" s="2" t="s">
        <v>25</v>
      </c>
      <c r="C12016" s="2" t="s">
        <v>33</v>
      </c>
      <c r="D12016" s="2">
        <v>3669.25</v>
      </c>
      <c r="E12016" s="2">
        <v>0.45</v>
      </c>
      <c r="F12016" s="2">
        <f t="shared" si="375"/>
        <v>1651.1625000000001</v>
      </c>
      <c r="G12016" s="2">
        <v>2</v>
      </c>
      <c r="H12016" s="2" t="str">
        <f>TEXT(Table1[[#This Row],[order_date]],"mmmm")</f>
        <v>January</v>
      </c>
      <c r="I12016" s="3">
        <v>45304</v>
      </c>
      <c r="J12016" s="3">
        <v>45311</v>
      </c>
      <c r="K12016" s="3" t="str">
        <f>TEXT(Table1[[#This Row],[delivery_date]]-Table1[[#This Row],[order_date]],"D")</f>
        <v>7</v>
      </c>
      <c r="L12016" s="2" t="s">
        <v>15</v>
      </c>
      <c r="M12016" s="2" t="s">
        <v>27</v>
      </c>
      <c r="N12016" s="2">
        <v>240.19</v>
      </c>
      <c r="O12016" s="2" t="s">
        <v>34</v>
      </c>
      <c r="P12016" s="2">
        <f t="shared" si="374"/>
        <v>2018.0874999999999</v>
      </c>
    </row>
    <row r="12017" spans="1:16" ht="14.25" customHeight="1" x14ac:dyDescent="0.35">
      <c r="A12017" s="2" t="s">
        <v>12048</v>
      </c>
      <c r="B12017" s="2" t="s">
        <v>41</v>
      </c>
      <c r="C12017" s="2" t="s">
        <v>36</v>
      </c>
      <c r="D12017" s="2">
        <v>3835.39</v>
      </c>
      <c r="E12017" s="2">
        <v>0.34</v>
      </c>
      <c r="F12017" s="2">
        <f t="shared" si="375"/>
        <v>1304.0326</v>
      </c>
      <c r="G12017" s="2">
        <v>8</v>
      </c>
      <c r="H12017" s="2" t="str">
        <f>TEXT(Table1[[#This Row],[order_date]],"mmmm")</f>
        <v>September</v>
      </c>
      <c r="I12017" s="3">
        <v>45557</v>
      </c>
      <c r="J12017" s="3">
        <v>45562</v>
      </c>
      <c r="K12017" s="3" t="str">
        <f>TEXT(Table1[[#This Row],[delivery_date]]-Table1[[#This Row],[order_date]],"D")</f>
        <v>5</v>
      </c>
      <c r="L12017" s="2" t="s">
        <v>15</v>
      </c>
      <c r="M12017" s="2" t="s">
        <v>22</v>
      </c>
      <c r="N12017" s="2">
        <v>707.61</v>
      </c>
      <c r="O12017" s="2" t="s">
        <v>39</v>
      </c>
      <c r="P12017" s="2">
        <f t="shared" si="374"/>
        <v>2531.3573999999999</v>
      </c>
    </row>
    <row r="12018" spans="1:16" ht="14.25" customHeight="1" x14ac:dyDescent="0.35">
      <c r="A12018" s="2" t="s">
        <v>12049</v>
      </c>
      <c r="B12018" s="2" t="s">
        <v>41</v>
      </c>
      <c r="C12018" s="2" t="s">
        <v>36</v>
      </c>
      <c r="D12018" s="2">
        <v>4266.21</v>
      </c>
      <c r="E12018" s="2">
        <v>0.4</v>
      </c>
      <c r="F12018" s="2">
        <f t="shared" si="375"/>
        <v>1706.4840000000002</v>
      </c>
      <c r="G12018" s="2">
        <v>5</v>
      </c>
      <c r="H12018" s="2" t="str">
        <f>TEXT(Table1[[#This Row],[order_date]],"mmmm")</f>
        <v>July</v>
      </c>
      <c r="I12018" s="3">
        <v>45132</v>
      </c>
      <c r="J12018" s="3">
        <v>45139</v>
      </c>
      <c r="K12018" s="3" t="str">
        <f>TEXT(Table1[[#This Row],[delivery_date]]-Table1[[#This Row],[order_date]],"D")</f>
        <v>7</v>
      </c>
      <c r="L12018" s="2" t="s">
        <v>21</v>
      </c>
      <c r="M12018" s="2" t="s">
        <v>27</v>
      </c>
      <c r="N12018" s="2">
        <v>924.14</v>
      </c>
      <c r="O12018" s="2" t="s">
        <v>17</v>
      </c>
      <c r="P12018" s="2">
        <f t="shared" si="374"/>
        <v>2559.7259999999997</v>
      </c>
    </row>
    <row r="12019" spans="1:16" ht="14.25" customHeight="1" x14ac:dyDescent="0.35">
      <c r="A12019" s="2" t="s">
        <v>12050</v>
      </c>
      <c r="B12019" s="2" t="s">
        <v>13</v>
      </c>
      <c r="C12019" s="2" t="s">
        <v>20</v>
      </c>
      <c r="D12019" s="2">
        <v>1022.75</v>
      </c>
      <c r="E12019" s="2">
        <v>0.47</v>
      </c>
      <c r="F12019" s="2">
        <f t="shared" si="375"/>
        <v>480.6925</v>
      </c>
      <c r="G12019" s="2">
        <v>6</v>
      </c>
      <c r="H12019" s="2" t="str">
        <f>TEXT(Table1[[#This Row],[order_date]],"mmmm")</f>
        <v>August</v>
      </c>
      <c r="I12019" s="3">
        <v>45522</v>
      </c>
      <c r="J12019" s="3">
        <v>45528</v>
      </c>
      <c r="K12019" s="3" t="str">
        <f>TEXT(Table1[[#This Row],[delivery_date]]-Table1[[#This Row],[order_date]],"D")</f>
        <v>6</v>
      </c>
      <c r="L12019" s="2" t="s">
        <v>31</v>
      </c>
      <c r="M12019" s="2" t="s">
        <v>22</v>
      </c>
      <c r="N12019" s="2">
        <v>110.85</v>
      </c>
      <c r="O12019" s="2" t="s">
        <v>39</v>
      </c>
      <c r="P12019" s="2">
        <f t="shared" si="374"/>
        <v>542.0575</v>
      </c>
    </row>
    <row r="12020" spans="1:16" ht="14.25" customHeight="1" x14ac:dyDescent="0.35">
      <c r="A12020" s="2" t="s">
        <v>12051</v>
      </c>
      <c r="B12020" s="2" t="s">
        <v>25</v>
      </c>
      <c r="C12020" s="2" t="s">
        <v>26</v>
      </c>
      <c r="D12020" s="2">
        <v>3548.14</v>
      </c>
      <c r="E12020" s="2">
        <v>0.39</v>
      </c>
      <c r="F12020" s="2">
        <f t="shared" si="375"/>
        <v>1383.7746</v>
      </c>
      <c r="G12020" s="2">
        <v>9</v>
      </c>
      <c r="H12020" s="2" t="str">
        <f>TEXT(Table1[[#This Row],[order_date]],"mmmm")</f>
        <v>January</v>
      </c>
      <c r="I12020" s="3">
        <v>44946</v>
      </c>
      <c r="J12020" s="3">
        <v>44951</v>
      </c>
      <c r="K12020" s="3" t="str">
        <f>TEXT(Table1[[#This Row],[delivery_date]]-Table1[[#This Row],[order_date]],"D")</f>
        <v>5</v>
      </c>
      <c r="L12020" s="2" t="s">
        <v>21</v>
      </c>
      <c r="M12020" s="2" t="s">
        <v>22</v>
      </c>
      <c r="N12020" s="2">
        <v>524.62</v>
      </c>
      <c r="O12020" s="2" t="s">
        <v>48</v>
      </c>
      <c r="P12020" s="2">
        <f t="shared" si="374"/>
        <v>2164.3653999999997</v>
      </c>
    </row>
    <row r="12021" spans="1:16" ht="14.25" customHeight="1" x14ac:dyDescent="0.35">
      <c r="A12021" s="2" t="s">
        <v>12052</v>
      </c>
      <c r="B12021" s="2" t="s">
        <v>25</v>
      </c>
      <c r="C12021" s="2" t="s">
        <v>26</v>
      </c>
      <c r="D12021" s="2">
        <v>263.37</v>
      </c>
      <c r="E12021" s="2">
        <v>0.04</v>
      </c>
      <c r="F12021" s="2">
        <f t="shared" si="375"/>
        <v>10.534800000000001</v>
      </c>
      <c r="G12021" s="2">
        <v>8</v>
      </c>
      <c r="H12021" s="2" t="str">
        <f>TEXT(Table1[[#This Row],[order_date]],"mmmm")</f>
        <v>March</v>
      </c>
      <c r="I12021" s="3">
        <v>44998</v>
      </c>
      <c r="J12021" s="3">
        <v>45000</v>
      </c>
      <c r="K12021" s="3" t="str">
        <f>TEXT(Table1[[#This Row],[delivery_date]]-Table1[[#This Row],[order_date]],"D")</f>
        <v>2</v>
      </c>
      <c r="L12021" s="2" t="s">
        <v>15</v>
      </c>
      <c r="M12021" s="2" t="s">
        <v>16</v>
      </c>
      <c r="N12021" s="2">
        <v>71.099999999999994</v>
      </c>
      <c r="O12021" s="2" t="s">
        <v>34</v>
      </c>
      <c r="P12021" s="2">
        <f t="shared" si="374"/>
        <v>252.83520000000001</v>
      </c>
    </row>
    <row r="12022" spans="1:16" ht="14.25" customHeight="1" x14ac:dyDescent="0.35">
      <c r="A12022" s="2" t="s">
        <v>12053</v>
      </c>
      <c r="B12022" s="2" t="s">
        <v>13</v>
      </c>
      <c r="C12022" s="2" t="s">
        <v>33</v>
      </c>
      <c r="D12022" s="2">
        <v>666.34</v>
      </c>
      <c r="E12022" s="2">
        <v>0.12</v>
      </c>
      <c r="F12022" s="2">
        <f t="shared" si="375"/>
        <v>79.960800000000006</v>
      </c>
      <c r="G12022" s="2">
        <v>5</v>
      </c>
      <c r="H12022" s="2" t="str">
        <f>TEXT(Table1[[#This Row],[order_date]],"mmmm")</f>
        <v>August</v>
      </c>
      <c r="I12022" s="3">
        <v>45521</v>
      </c>
      <c r="J12022" s="3">
        <v>45525</v>
      </c>
      <c r="K12022" s="3" t="str">
        <f>TEXT(Table1[[#This Row],[delivery_date]]-Table1[[#This Row],[order_date]],"D")</f>
        <v>4</v>
      </c>
      <c r="L12022" s="2" t="s">
        <v>31</v>
      </c>
      <c r="M12022" s="2" t="s">
        <v>27</v>
      </c>
      <c r="N12022" s="2">
        <v>117.53</v>
      </c>
      <c r="O12022" s="2" t="s">
        <v>39</v>
      </c>
      <c r="P12022" s="2">
        <f t="shared" si="374"/>
        <v>586.37920000000008</v>
      </c>
    </row>
    <row r="12023" spans="1:16" ht="14.25" customHeight="1" x14ac:dyDescent="0.35">
      <c r="A12023" s="2" t="s">
        <v>12054</v>
      </c>
      <c r="B12023" s="2" t="s">
        <v>41</v>
      </c>
      <c r="C12023" s="2" t="s">
        <v>20</v>
      </c>
      <c r="D12023" s="2">
        <v>3902.73</v>
      </c>
      <c r="E12023" s="2">
        <v>0.25</v>
      </c>
      <c r="F12023" s="2">
        <f t="shared" si="375"/>
        <v>975.6825</v>
      </c>
      <c r="G12023" s="2">
        <v>6</v>
      </c>
      <c r="H12023" s="2" t="str">
        <f>TEXT(Table1[[#This Row],[order_date]],"mmmm")</f>
        <v>March</v>
      </c>
      <c r="I12023" s="3">
        <v>45002</v>
      </c>
      <c r="J12023" s="3">
        <v>45005</v>
      </c>
      <c r="K12023" s="3" t="str">
        <f>TEXT(Table1[[#This Row],[delivery_date]]-Table1[[#This Row],[order_date]],"D")</f>
        <v>3</v>
      </c>
      <c r="L12023" s="2" t="s">
        <v>15</v>
      </c>
      <c r="M12023" s="2" t="s">
        <v>22</v>
      </c>
      <c r="N12023" s="2">
        <v>1032.95</v>
      </c>
      <c r="O12023" s="2" t="s">
        <v>23</v>
      </c>
      <c r="P12023" s="2">
        <f t="shared" si="374"/>
        <v>2927.0475000000001</v>
      </c>
    </row>
    <row r="12024" spans="1:16" ht="14.25" customHeight="1" x14ac:dyDescent="0.35">
      <c r="A12024" s="2" t="s">
        <v>12055</v>
      </c>
      <c r="B12024" s="2" t="s">
        <v>13</v>
      </c>
      <c r="C12024" s="2" t="s">
        <v>20</v>
      </c>
      <c r="D12024" s="2">
        <v>4083.71</v>
      </c>
      <c r="E12024" s="2">
        <v>0.01</v>
      </c>
      <c r="F12024" s="2">
        <f t="shared" si="375"/>
        <v>40.8371</v>
      </c>
      <c r="G12024" s="2">
        <v>5</v>
      </c>
      <c r="H12024" s="2" t="str">
        <f>TEXT(Table1[[#This Row],[order_date]],"mmmm")</f>
        <v>October</v>
      </c>
      <c r="I12024" s="3">
        <v>45215</v>
      </c>
      <c r="J12024" s="3">
        <v>45219</v>
      </c>
      <c r="K12024" s="3" t="str">
        <f>TEXT(Table1[[#This Row],[delivery_date]]-Table1[[#This Row],[order_date]],"D")</f>
        <v>4</v>
      </c>
      <c r="L12024" s="2" t="s">
        <v>21</v>
      </c>
      <c r="M12024" s="2" t="s">
        <v>16</v>
      </c>
      <c r="N12024" s="2">
        <v>761.99</v>
      </c>
      <c r="O12024" s="2" t="s">
        <v>23</v>
      </c>
      <c r="P12024" s="2">
        <f t="shared" si="374"/>
        <v>4042.8728999999998</v>
      </c>
    </row>
    <row r="12025" spans="1:16" ht="14.25" customHeight="1" x14ac:dyDescent="0.35">
      <c r="A12025" s="2" t="s">
        <v>12056</v>
      </c>
      <c r="B12025" s="2" t="s">
        <v>19</v>
      </c>
      <c r="C12025" s="2" t="s">
        <v>36</v>
      </c>
      <c r="D12025" s="2">
        <v>3002.94</v>
      </c>
      <c r="E12025" s="2">
        <v>0.31</v>
      </c>
      <c r="F12025" s="2">
        <f t="shared" si="375"/>
        <v>930.91139999999996</v>
      </c>
      <c r="G12025" s="2">
        <v>9</v>
      </c>
      <c r="H12025" s="2" t="str">
        <f>TEXT(Table1[[#This Row],[order_date]],"mmmm")</f>
        <v>August</v>
      </c>
      <c r="I12025" s="3">
        <v>45169</v>
      </c>
      <c r="J12025" s="3">
        <v>45170</v>
      </c>
      <c r="K12025" s="3" t="str">
        <f>TEXT(Table1[[#This Row],[delivery_date]]-Table1[[#This Row],[order_date]],"D")</f>
        <v>1</v>
      </c>
      <c r="L12025" s="2" t="s">
        <v>21</v>
      </c>
      <c r="M12025" s="2" t="s">
        <v>16</v>
      </c>
      <c r="N12025" s="2">
        <v>608.6</v>
      </c>
      <c r="O12025" s="2" t="s">
        <v>34</v>
      </c>
      <c r="P12025" s="2">
        <f t="shared" si="374"/>
        <v>2072.0286000000001</v>
      </c>
    </row>
    <row r="12026" spans="1:16" ht="14.25" customHeight="1" x14ac:dyDescent="0.35">
      <c r="A12026" s="2" t="s">
        <v>12057</v>
      </c>
      <c r="B12026" s="2" t="s">
        <v>25</v>
      </c>
      <c r="C12026" s="2" t="s">
        <v>33</v>
      </c>
      <c r="D12026" s="2">
        <v>2950.26</v>
      </c>
      <c r="E12026" s="2">
        <v>0.33</v>
      </c>
      <c r="F12026" s="2">
        <f t="shared" si="375"/>
        <v>973.58580000000006</v>
      </c>
      <c r="G12026" s="2">
        <v>5</v>
      </c>
      <c r="H12026" s="2" t="str">
        <f>TEXT(Table1[[#This Row],[order_date]],"mmmm")</f>
        <v>October</v>
      </c>
      <c r="I12026" s="3">
        <v>45202</v>
      </c>
      <c r="J12026" s="3">
        <v>45204</v>
      </c>
      <c r="K12026" s="3" t="str">
        <f>TEXT(Table1[[#This Row],[delivery_date]]-Table1[[#This Row],[order_date]],"D")</f>
        <v>2</v>
      </c>
      <c r="L12026" s="2" t="s">
        <v>31</v>
      </c>
      <c r="M12026" s="2" t="s">
        <v>22</v>
      </c>
      <c r="N12026" s="2">
        <v>576.67999999999995</v>
      </c>
      <c r="O12026" s="2" t="s">
        <v>23</v>
      </c>
      <c r="P12026" s="2">
        <f t="shared" si="374"/>
        <v>1976.6742000000002</v>
      </c>
    </row>
    <row r="12027" spans="1:16" ht="14.25" customHeight="1" x14ac:dyDescent="0.35">
      <c r="A12027" s="2" t="s">
        <v>12058</v>
      </c>
      <c r="B12027" s="2" t="s">
        <v>19</v>
      </c>
      <c r="C12027" s="2" t="s">
        <v>14</v>
      </c>
      <c r="D12027" s="2">
        <v>3772.61</v>
      </c>
      <c r="E12027" s="2">
        <v>0.35</v>
      </c>
      <c r="F12027" s="2">
        <f t="shared" si="375"/>
        <v>1320.4134999999999</v>
      </c>
      <c r="G12027" s="2">
        <v>6</v>
      </c>
      <c r="H12027" s="2" t="str">
        <f>TEXT(Table1[[#This Row],[order_date]],"mmmm")</f>
        <v>March</v>
      </c>
      <c r="I12027" s="3">
        <v>45356</v>
      </c>
      <c r="J12027" s="3">
        <v>45359</v>
      </c>
      <c r="K12027" s="3" t="str">
        <f>TEXT(Table1[[#This Row],[delivery_date]]-Table1[[#This Row],[order_date]],"D")</f>
        <v>3</v>
      </c>
      <c r="L12027" s="2" t="s">
        <v>21</v>
      </c>
      <c r="M12027" s="2" t="s">
        <v>16</v>
      </c>
      <c r="N12027" s="2">
        <v>317.14</v>
      </c>
      <c r="O12027" s="2" t="s">
        <v>48</v>
      </c>
      <c r="P12027" s="2">
        <f t="shared" si="374"/>
        <v>2452.1965</v>
      </c>
    </row>
    <row r="12028" spans="1:16" ht="14.25" customHeight="1" x14ac:dyDescent="0.35">
      <c r="A12028" s="2" t="s">
        <v>12059</v>
      </c>
      <c r="B12028" s="2" t="s">
        <v>13</v>
      </c>
      <c r="C12028" s="2" t="s">
        <v>26</v>
      </c>
      <c r="D12028" s="2">
        <v>4539.82</v>
      </c>
      <c r="E12028" s="2">
        <v>0.28000000000000003</v>
      </c>
      <c r="F12028" s="2">
        <f t="shared" si="375"/>
        <v>1271.1496</v>
      </c>
      <c r="G12028" s="2">
        <v>1</v>
      </c>
      <c r="H12028" s="2" t="str">
        <f>TEXT(Table1[[#This Row],[order_date]],"mmmm")</f>
        <v>October</v>
      </c>
      <c r="I12028" s="3">
        <v>45213</v>
      </c>
      <c r="J12028" s="3">
        <v>45218</v>
      </c>
      <c r="K12028" s="3" t="str">
        <f>TEXT(Table1[[#This Row],[delivery_date]]-Table1[[#This Row],[order_date]],"D")</f>
        <v>5</v>
      </c>
      <c r="L12028" s="2" t="s">
        <v>21</v>
      </c>
      <c r="M12028" s="2" t="s">
        <v>16</v>
      </c>
      <c r="N12028" s="2">
        <v>283.16000000000003</v>
      </c>
      <c r="O12028" s="2" t="s">
        <v>39</v>
      </c>
      <c r="P12028" s="2">
        <f t="shared" si="374"/>
        <v>3268.6704</v>
      </c>
    </row>
    <row r="12029" spans="1:16" ht="14.25" customHeight="1" x14ac:dyDescent="0.35">
      <c r="A12029" s="2" t="s">
        <v>12060</v>
      </c>
      <c r="B12029" s="2" t="s">
        <v>25</v>
      </c>
      <c r="C12029" s="2" t="s">
        <v>26</v>
      </c>
      <c r="D12029" s="2">
        <v>2163.46</v>
      </c>
      <c r="E12029" s="2">
        <v>0.23</v>
      </c>
      <c r="F12029" s="2">
        <f t="shared" si="375"/>
        <v>497.59580000000005</v>
      </c>
      <c r="G12029" s="2">
        <v>8</v>
      </c>
      <c r="H12029" s="2" t="str">
        <f>TEXT(Table1[[#This Row],[order_date]],"mmmm")</f>
        <v>September</v>
      </c>
      <c r="I12029" s="3">
        <v>45540</v>
      </c>
      <c r="J12029" s="3">
        <v>45547</v>
      </c>
      <c r="K12029" s="3" t="str">
        <f>TEXT(Table1[[#This Row],[delivery_date]]-Table1[[#This Row],[order_date]],"D")</f>
        <v>7</v>
      </c>
      <c r="L12029" s="2" t="s">
        <v>31</v>
      </c>
      <c r="M12029" s="2" t="s">
        <v>27</v>
      </c>
      <c r="N12029" s="2">
        <v>496.61</v>
      </c>
      <c r="O12029" s="2" t="s">
        <v>23</v>
      </c>
      <c r="P12029" s="2">
        <f t="shared" si="374"/>
        <v>1665.8642</v>
      </c>
    </row>
    <row r="12030" spans="1:16" ht="14.25" customHeight="1" x14ac:dyDescent="0.35">
      <c r="A12030" s="2" t="s">
        <v>12061</v>
      </c>
      <c r="B12030" s="2" t="s">
        <v>19</v>
      </c>
      <c r="C12030" s="2" t="s">
        <v>20</v>
      </c>
      <c r="D12030" s="2">
        <v>662.62</v>
      </c>
      <c r="E12030" s="2">
        <v>0.43</v>
      </c>
      <c r="F12030" s="2">
        <f t="shared" si="375"/>
        <v>284.92660000000001</v>
      </c>
      <c r="G12030" s="2">
        <v>8</v>
      </c>
      <c r="H12030" s="2" t="str">
        <f>TEXT(Table1[[#This Row],[order_date]],"mmmm")</f>
        <v>April</v>
      </c>
      <c r="I12030" s="3">
        <v>45046</v>
      </c>
      <c r="J12030" s="3">
        <v>45051</v>
      </c>
      <c r="K12030" s="3" t="str">
        <f>TEXT(Table1[[#This Row],[delivery_date]]-Table1[[#This Row],[order_date]],"D")</f>
        <v>5</v>
      </c>
      <c r="L12030" s="2" t="s">
        <v>21</v>
      </c>
      <c r="M12030" s="2" t="s">
        <v>16</v>
      </c>
      <c r="N12030" s="2">
        <v>133.51</v>
      </c>
      <c r="O12030" s="2" t="s">
        <v>48</v>
      </c>
      <c r="P12030" s="2">
        <f t="shared" si="374"/>
        <v>377.6934</v>
      </c>
    </row>
    <row r="12031" spans="1:16" ht="14.25" customHeight="1" x14ac:dyDescent="0.35">
      <c r="A12031" s="2" t="s">
        <v>12062</v>
      </c>
      <c r="B12031" s="2" t="s">
        <v>19</v>
      </c>
      <c r="C12031" s="2" t="s">
        <v>33</v>
      </c>
      <c r="D12031" s="2">
        <v>4211.1000000000004</v>
      </c>
      <c r="E12031" s="2">
        <v>0.38</v>
      </c>
      <c r="F12031" s="2">
        <f t="shared" si="375"/>
        <v>1600.2180000000001</v>
      </c>
      <c r="G12031" s="2">
        <v>8</v>
      </c>
      <c r="H12031" s="2" t="str">
        <f>TEXT(Table1[[#This Row],[order_date]],"mmmm")</f>
        <v>September</v>
      </c>
      <c r="I12031" s="3">
        <v>45174</v>
      </c>
      <c r="J12031" s="3">
        <v>45181</v>
      </c>
      <c r="K12031" s="3" t="str">
        <f>TEXT(Table1[[#This Row],[delivery_date]]-Table1[[#This Row],[order_date]],"D")</f>
        <v>7</v>
      </c>
      <c r="L12031" s="2" t="s">
        <v>31</v>
      </c>
      <c r="M12031" s="2" t="s">
        <v>27</v>
      </c>
      <c r="N12031" s="2">
        <v>577.49</v>
      </c>
      <c r="O12031" s="2" t="s">
        <v>23</v>
      </c>
      <c r="P12031" s="2">
        <f t="shared" si="374"/>
        <v>2610.8820000000005</v>
      </c>
    </row>
    <row r="12032" spans="1:16" ht="14.25" customHeight="1" x14ac:dyDescent="0.35">
      <c r="A12032" s="2" t="s">
        <v>12063</v>
      </c>
      <c r="B12032" s="2" t="s">
        <v>41</v>
      </c>
      <c r="C12032" s="2" t="s">
        <v>14</v>
      </c>
      <c r="D12032" s="2">
        <v>1774.06</v>
      </c>
      <c r="E12032" s="2">
        <v>0.31</v>
      </c>
      <c r="F12032" s="2">
        <f t="shared" si="375"/>
        <v>549.95859999999993</v>
      </c>
      <c r="G12032" s="2">
        <v>7</v>
      </c>
      <c r="H12032" s="2" t="str">
        <f>TEXT(Table1[[#This Row],[order_date]],"mmmm")</f>
        <v>December</v>
      </c>
      <c r="I12032" s="3">
        <v>45265</v>
      </c>
      <c r="J12032" s="3">
        <v>45269</v>
      </c>
      <c r="K12032" s="3" t="str">
        <f>TEXT(Table1[[#This Row],[delivery_date]]-Table1[[#This Row],[order_date]],"D")</f>
        <v>4</v>
      </c>
      <c r="L12032" s="2" t="s">
        <v>21</v>
      </c>
      <c r="M12032" s="2" t="s">
        <v>27</v>
      </c>
      <c r="N12032" s="2">
        <v>349.46</v>
      </c>
      <c r="O12032" s="2" t="s">
        <v>39</v>
      </c>
      <c r="P12032" s="2">
        <f t="shared" si="374"/>
        <v>1224.1014</v>
      </c>
    </row>
    <row r="12033" spans="1:16" ht="14.25" customHeight="1" x14ac:dyDescent="0.35">
      <c r="A12033" s="2" t="s">
        <v>12064</v>
      </c>
      <c r="B12033" s="2" t="s">
        <v>25</v>
      </c>
      <c r="C12033" s="2" t="s">
        <v>26</v>
      </c>
      <c r="D12033" s="2">
        <v>755.55</v>
      </c>
      <c r="E12033" s="2">
        <v>0.02</v>
      </c>
      <c r="F12033" s="2">
        <f t="shared" si="375"/>
        <v>15.110999999999999</v>
      </c>
      <c r="G12033" s="2">
        <v>7</v>
      </c>
      <c r="H12033" s="2" t="str">
        <f>TEXT(Table1[[#This Row],[order_date]],"mmmm")</f>
        <v>November</v>
      </c>
      <c r="I12033" s="3">
        <v>45244</v>
      </c>
      <c r="J12033" s="3">
        <v>45249</v>
      </c>
      <c r="K12033" s="3" t="str">
        <f>TEXT(Table1[[#This Row],[delivery_date]]-Table1[[#This Row],[order_date]],"D")</f>
        <v>5</v>
      </c>
      <c r="L12033" s="2" t="s">
        <v>21</v>
      </c>
      <c r="M12033" s="2" t="s">
        <v>22</v>
      </c>
      <c r="N12033" s="2">
        <v>140.86000000000001</v>
      </c>
      <c r="O12033" s="2" t="s">
        <v>48</v>
      </c>
      <c r="P12033" s="2">
        <f t="shared" si="374"/>
        <v>740.43899999999996</v>
      </c>
    </row>
    <row r="12034" spans="1:16" ht="14.25" customHeight="1" x14ac:dyDescent="0.35">
      <c r="A12034" s="2" t="s">
        <v>12065</v>
      </c>
      <c r="B12034" s="2" t="s">
        <v>19</v>
      </c>
      <c r="C12034" s="2" t="s">
        <v>33</v>
      </c>
      <c r="D12034" s="2">
        <v>3111.62</v>
      </c>
      <c r="E12034" s="2">
        <v>0.35</v>
      </c>
      <c r="F12034" s="2">
        <f t="shared" si="375"/>
        <v>1089.0669999999998</v>
      </c>
      <c r="G12034" s="2">
        <v>6</v>
      </c>
      <c r="H12034" s="2" t="str">
        <f>TEXT(Table1[[#This Row],[order_date]],"mmmm")</f>
        <v>December</v>
      </c>
      <c r="I12034" s="3">
        <v>45643</v>
      </c>
      <c r="J12034" s="3">
        <v>45647</v>
      </c>
      <c r="K12034" s="3" t="str">
        <f>TEXT(Table1[[#This Row],[delivery_date]]-Table1[[#This Row],[order_date]],"D")</f>
        <v>4</v>
      </c>
      <c r="L12034" s="2" t="s">
        <v>21</v>
      </c>
      <c r="M12034" s="2" t="s">
        <v>22</v>
      </c>
      <c r="N12034" s="2">
        <v>728.08</v>
      </c>
      <c r="O12034" s="2" t="s">
        <v>23</v>
      </c>
      <c r="P12034" s="2">
        <f t="shared" ref="P12034:P12097" si="376">D12034-F12034</f>
        <v>2022.5530000000001</v>
      </c>
    </row>
    <row r="12035" spans="1:16" ht="14.25" customHeight="1" x14ac:dyDescent="0.35">
      <c r="A12035" s="2" t="s">
        <v>12066</v>
      </c>
      <c r="B12035" s="2" t="s">
        <v>19</v>
      </c>
      <c r="C12035" s="2" t="s">
        <v>14</v>
      </c>
      <c r="D12035" s="2">
        <v>2932.61</v>
      </c>
      <c r="E12035" s="2">
        <v>0.28000000000000003</v>
      </c>
      <c r="F12035" s="2">
        <f t="shared" ref="F12035:F12098" si="377">D12035*E12035</f>
        <v>821.13080000000014</v>
      </c>
      <c r="G12035" s="2">
        <v>7</v>
      </c>
      <c r="H12035" s="2" t="str">
        <f>TEXT(Table1[[#This Row],[order_date]],"mmmm")</f>
        <v>November</v>
      </c>
      <c r="I12035" s="3">
        <v>45604</v>
      </c>
      <c r="J12035" s="3">
        <v>45606</v>
      </c>
      <c r="K12035" s="3" t="str">
        <f>TEXT(Table1[[#This Row],[delivery_date]]-Table1[[#This Row],[order_date]],"D")</f>
        <v>2</v>
      </c>
      <c r="L12035" s="2" t="s">
        <v>21</v>
      </c>
      <c r="M12035" s="2" t="s">
        <v>16</v>
      </c>
      <c r="N12035" s="2">
        <v>571.46</v>
      </c>
      <c r="O12035" s="2" t="s">
        <v>17</v>
      </c>
      <c r="P12035" s="2">
        <f t="shared" si="376"/>
        <v>2111.4791999999998</v>
      </c>
    </row>
    <row r="12036" spans="1:16" ht="14.25" customHeight="1" x14ac:dyDescent="0.35">
      <c r="A12036" s="2" t="s">
        <v>12067</v>
      </c>
      <c r="B12036" s="2" t="s">
        <v>41</v>
      </c>
      <c r="C12036" s="2" t="s">
        <v>20</v>
      </c>
      <c r="D12036" s="2">
        <v>2423.81</v>
      </c>
      <c r="E12036" s="2">
        <v>0.35</v>
      </c>
      <c r="F12036" s="2">
        <f t="shared" si="377"/>
        <v>848.33349999999996</v>
      </c>
      <c r="G12036" s="2">
        <v>9</v>
      </c>
      <c r="H12036" s="2" t="str">
        <f>TEXT(Table1[[#This Row],[order_date]],"mmmm")</f>
        <v>November</v>
      </c>
      <c r="I12036" s="3">
        <v>45247</v>
      </c>
      <c r="J12036" s="3">
        <v>45254</v>
      </c>
      <c r="K12036" s="3" t="str">
        <f>TEXT(Table1[[#This Row],[delivery_date]]-Table1[[#This Row],[order_date]],"D")</f>
        <v>7</v>
      </c>
      <c r="L12036" s="2" t="s">
        <v>15</v>
      </c>
      <c r="M12036" s="2" t="s">
        <v>16</v>
      </c>
      <c r="N12036" s="2">
        <v>520.57000000000005</v>
      </c>
      <c r="O12036" s="2" t="s">
        <v>23</v>
      </c>
      <c r="P12036" s="2">
        <f t="shared" si="376"/>
        <v>1575.4765</v>
      </c>
    </row>
    <row r="12037" spans="1:16" ht="14.25" customHeight="1" x14ac:dyDescent="0.35">
      <c r="A12037" s="2" t="s">
        <v>12068</v>
      </c>
      <c r="B12037" s="2" t="s">
        <v>19</v>
      </c>
      <c r="C12037" s="2" t="s">
        <v>36</v>
      </c>
      <c r="D12037" s="2">
        <v>4313.01</v>
      </c>
      <c r="E12037" s="2">
        <v>0.16</v>
      </c>
      <c r="F12037" s="2">
        <f t="shared" si="377"/>
        <v>690.08160000000009</v>
      </c>
      <c r="G12037" s="2">
        <v>5</v>
      </c>
      <c r="H12037" s="2" t="str">
        <f>TEXT(Table1[[#This Row],[order_date]],"mmmm")</f>
        <v>September</v>
      </c>
      <c r="I12037" s="3">
        <v>45193</v>
      </c>
      <c r="J12037" s="3">
        <v>45200</v>
      </c>
      <c r="K12037" s="3" t="str">
        <f>TEXT(Table1[[#This Row],[delivery_date]]-Table1[[#This Row],[order_date]],"D")</f>
        <v>7</v>
      </c>
      <c r="L12037" s="2" t="s">
        <v>31</v>
      </c>
      <c r="M12037" s="2" t="s">
        <v>27</v>
      </c>
      <c r="N12037" s="2">
        <v>805.49</v>
      </c>
      <c r="O12037" s="2" t="s">
        <v>17</v>
      </c>
      <c r="P12037" s="2">
        <f t="shared" si="376"/>
        <v>3622.9284000000002</v>
      </c>
    </row>
    <row r="12038" spans="1:16" ht="14.25" customHeight="1" x14ac:dyDescent="0.35">
      <c r="A12038" s="2" t="s">
        <v>12069</v>
      </c>
      <c r="B12038" s="2" t="s">
        <v>19</v>
      </c>
      <c r="C12038" s="2" t="s">
        <v>26</v>
      </c>
      <c r="D12038" s="2">
        <v>1433.91</v>
      </c>
      <c r="E12038" s="2">
        <v>0.39</v>
      </c>
      <c r="F12038" s="2">
        <f t="shared" si="377"/>
        <v>559.22490000000005</v>
      </c>
      <c r="G12038" s="2">
        <v>9</v>
      </c>
      <c r="H12038" s="2" t="str">
        <f>TEXT(Table1[[#This Row],[order_date]],"mmmm")</f>
        <v>October</v>
      </c>
      <c r="I12038" s="3">
        <v>45209</v>
      </c>
      <c r="J12038" s="3">
        <v>45213</v>
      </c>
      <c r="K12038" s="3" t="str">
        <f>TEXT(Table1[[#This Row],[delivery_date]]-Table1[[#This Row],[order_date]],"D")</f>
        <v>4</v>
      </c>
      <c r="L12038" s="2" t="s">
        <v>21</v>
      </c>
      <c r="M12038" s="2" t="s">
        <v>22</v>
      </c>
      <c r="N12038" s="2">
        <v>128.57</v>
      </c>
      <c r="O12038" s="2" t="s">
        <v>23</v>
      </c>
      <c r="P12038" s="2">
        <f t="shared" si="376"/>
        <v>874.68510000000003</v>
      </c>
    </row>
    <row r="12039" spans="1:16" ht="14.25" customHeight="1" x14ac:dyDescent="0.35">
      <c r="A12039" s="2" t="s">
        <v>12070</v>
      </c>
      <c r="B12039" s="2" t="s">
        <v>19</v>
      </c>
      <c r="C12039" s="2" t="s">
        <v>26</v>
      </c>
      <c r="D12039" s="2">
        <v>164.85</v>
      </c>
      <c r="E12039" s="2">
        <v>0.21</v>
      </c>
      <c r="F12039" s="2">
        <f t="shared" si="377"/>
        <v>34.618499999999997</v>
      </c>
      <c r="G12039" s="2">
        <v>9</v>
      </c>
      <c r="H12039" s="2" t="str">
        <f>TEXT(Table1[[#This Row],[order_date]],"mmmm")</f>
        <v>April</v>
      </c>
      <c r="I12039" s="3">
        <v>45411</v>
      </c>
      <c r="J12039" s="3">
        <v>45414</v>
      </c>
      <c r="K12039" s="3" t="str">
        <f>TEXT(Table1[[#This Row],[delivery_date]]-Table1[[#This Row],[order_date]],"D")</f>
        <v>3</v>
      </c>
      <c r="L12039" s="2" t="s">
        <v>31</v>
      </c>
      <c r="M12039" s="2" t="s">
        <v>27</v>
      </c>
      <c r="N12039" s="2">
        <v>43.54</v>
      </c>
      <c r="O12039" s="2" t="s">
        <v>23</v>
      </c>
      <c r="P12039" s="2">
        <f t="shared" si="376"/>
        <v>130.23149999999998</v>
      </c>
    </row>
    <row r="12040" spans="1:16" ht="14.25" customHeight="1" x14ac:dyDescent="0.35">
      <c r="A12040" s="2" t="s">
        <v>12071</v>
      </c>
      <c r="B12040" s="2" t="s">
        <v>41</v>
      </c>
      <c r="C12040" s="2" t="s">
        <v>14</v>
      </c>
      <c r="D12040" s="2">
        <v>1685</v>
      </c>
      <c r="E12040" s="2">
        <v>0.45</v>
      </c>
      <c r="F12040" s="2">
        <f t="shared" si="377"/>
        <v>758.25</v>
      </c>
      <c r="G12040" s="2">
        <v>4</v>
      </c>
      <c r="H12040" s="2" t="str">
        <f>TEXT(Table1[[#This Row],[order_date]],"mmmm")</f>
        <v>July</v>
      </c>
      <c r="I12040" s="3">
        <v>45496</v>
      </c>
      <c r="J12040" s="3">
        <v>45501</v>
      </c>
      <c r="K12040" s="3" t="str">
        <f>TEXT(Table1[[#This Row],[delivery_date]]-Table1[[#This Row],[order_date]],"D")</f>
        <v>5</v>
      </c>
      <c r="L12040" s="2" t="s">
        <v>31</v>
      </c>
      <c r="M12040" s="2" t="s">
        <v>22</v>
      </c>
      <c r="N12040" s="2">
        <v>253.44</v>
      </c>
      <c r="O12040" s="2" t="s">
        <v>39</v>
      </c>
      <c r="P12040" s="2">
        <f t="shared" si="376"/>
        <v>926.75</v>
      </c>
    </row>
    <row r="12041" spans="1:16" ht="14.25" customHeight="1" x14ac:dyDescent="0.35">
      <c r="A12041" s="2" t="s">
        <v>12072</v>
      </c>
      <c r="B12041" s="2" t="s">
        <v>19</v>
      </c>
      <c r="C12041" s="2" t="s">
        <v>36</v>
      </c>
      <c r="D12041" s="2">
        <v>147.56</v>
      </c>
      <c r="E12041" s="2">
        <v>0.05</v>
      </c>
      <c r="F12041" s="2">
        <f t="shared" si="377"/>
        <v>7.3780000000000001</v>
      </c>
      <c r="G12041" s="2">
        <v>9</v>
      </c>
      <c r="H12041" s="2" t="str">
        <f>TEXT(Table1[[#This Row],[order_date]],"mmmm")</f>
        <v>August</v>
      </c>
      <c r="I12041" s="3">
        <v>45157</v>
      </c>
      <c r="J12041" s="3">
        <v>45162</v>
      </c>
      <c r="K12041" s="3" t="str">
        <f>TEXT(Table1[[#This Row],[delivery_date]]-Table1[[#This Row],[order_date]],"D")</f>
        <v>5</v>
      </c>
      <c r="L12041" s="2" t="s">
        <v>15</v>
      </c>
      <c r="M12041" s="2" t="s">
        <v>22</v>
      </c>
      <c r="N12041" s="2">
        <v>15.01</v>
      </c>
      <c r="O12041" s="2" t="s">
        <v>39</v>
      </c>
      <c r="P12041" s="2">
        <f t="shared" si="376"/>
        <v>140.18200000000002</v>
      </c>
    </row>
    <row r="12042" spans="1:16" ht="14.25" customHeight="1" x14ac:dyDescent="0.35">
      <c r="A12042" s="2" t="s">
        <v>12073</v>
      </c>
      <c r="B12042" s="2" t="s">
        <v>19</v>
      </c>
      <c r="C12042" s="2" t="s">
        <v>33</v>
      </c>
      <c r="D12042" s="2">
        <v>2763.6</v>
      </c>
      <c r="E12042" s="2">
        <v>0.24</v>
      </c>
      <c r="F12042" s="2">
        <f t="shared" si="377"/>
        <v>663.26400000000001</v>
      </c>
      <c r="G12042" s="2">
        <v>8</v>
      </c>
      <c r="H12042" s="2" t="str">
        <f>TEXT(Table1[[#This Row],[order_date]],"mmmm")</f>
        <v>July</v>
      </c>
      <c r="I12042" s="3">
        <v>45119</v>
      </c>
      <c r="J12042" s="3">
        <v>45122</v>
      </c>
      <c r="K12042" s="3" t="str">
        <f>TEXT(Table1[[#This Row],[delivery_date]]-Table1[[#This Row],[order_date]],"D")</f>
        <v>3</v>
      </c>
      <c r="L12042" s="2" t="s">
        <v>21</v>
      </c>
      <c r="M12042" s="2" t="s">
        <v>27</v>
      </c>
      <c r="N12042" s="2">
        <v>806</v>
      </c>
      <c r="O12042" s="2" t="s">
        <v>17</v>
      </c>
      <c r="P12042" s="2">
        <f t="shared" si="376"/>
        <v>2100.3359999999998</v>
      </c>
    </row>
    <row r="12043" spans="1:16" ht="14.25" customHeight="1" x14ac:dyDescent="0.35">
      <c r="A12043" s="2" t="s">
        <v>12074</v>
      </c>
      <c r="B12043" s="2" t="s">
        <v>25</v>
      </c>
      <c r="C12043" s="2" t="s">
        <v>20</v>
      </c>
      <c r="D12043" s="2">
        <v>1953.42</v>
      </c>
      <c r="E12043" s="2">
        <v>0.1</v>
      </c>
      <c r="F12043" s="2">
        <f t="shared" si="377"/>
        <v>195.34200000000001</v>
      </c>
      <c r="G12043" s="2">
        <v>5</v>
      </c>
      <c r="H12043" s="2" t="str">
        <f>TEXT(Table1[[#This Row],[order_date]],"mmmm")</f>
        <v>June</v>
      </c>
      <c r="I12043" s="3">
        <v>45453</v>
      </c>
      <c r="J12043" s="3">
        <v>45454</v>
      </c>
      <c r="K12043" s="3" t="str">
        <f>TEXT(Table1[[#This Row],[delivery_date]]-Table1[[#This Row],[order_date]],"D")</f>
        <v>1</v>
      </c>
      <c r="L12043" s="2" t="s">
        <v>21</v>
      </c>
      <c r="M12043" s="2" t="s">
        <v>22</v>
      </c>
      <c r="N12043" s="2">
        <v>416.56</v>
      </c>
      <c r="O12043" s="2" t="s">
        <v>39</v>
      </c>
      <c r="P12043" s="2">
        <f t="shared" si="376"/>
        <v>1758.078</v>
      </c>
    </row>
    <row r="12044" spans="1:16" ht="14.25" customHeight="1" x14ac:dyDescent="0.35">
      <c r="A12044" s="2" t="s">
        <v>12075</v>
      </c>
      <c r="B12044" s="2" t="s">
        <v>25</v>
      </c>
      <c r="C12044" s="2" t="s">
        <v>33</v>
      </c>
      <c r="D12044" s="2">
        <v>4088.32</v>
      </c>
      <c r="E12044" s="2">
        <v>0.23</v>
      </c>
      <c r="F12044" s="2">
        <f t="shared" si="377"/>
        <v>940.31360000000006</v>
      </c>
      <c r="G12044" s="2">
        <v>3</v>
      </c>
      <c r="H12044" s="2" t="str">
        <f>TEXT(Table1[[#This Row],[order_date]],"mmmm")</f>
        <v>December</v>
      </c>
      <c r="I12044" s="3">
        <v>45271</v>
      </c>
      <c r="J12044" s="3">
        <v>45273</v>
      </c>
      <c r="K12044" s="3" t="str">
        <f>TEXT(Table1[[#This Row],[delivery_date]]-Table1[[#This Row],[order_date]],"D")</f>
        <v>2</v>
      </c>
      <c r="L12044" s="2" t="s">
        <v>15</v>
      </c>
      <c r="M12044" s="2" t="s">
        <v>22</v>
      </c>
      <c r="N12044" s="2">
        <v>1145.52</v>
      </c>
      <c r="O12044" s="2" t="s">
        <v>34</v>
      </c>
      <c r="P12044" s="2">
        <f t="shared" si="376"/>
        <v>3148.0064000000002</v>
      </c>
    </row>
    <row r="12045" spans="1:16" ht="14.25" customHeight="1" x14ac:dyDescent="0.35">
      <c r="A12045" s="2" t="s">
        <v>12076</v>
      </c>
      <c r="B12045" s="2" t="s">
        <v>41</v>
      </c>
      <c r="C12045" s="2" t="s">
        <v>14</v>
      </c>
      <c r="D12045" s="2">
        <v>4008.17</v>
      </c>
      <c r="E12045" s="2">
        <v>0.18</v>
      </c>
      <c r="F12045" s="2">
        <f t="shared" si="377"/>
        <v>721.47059999999999</v>
      </c>
      <c r="G12045" s="2">
        <v>9</v>
      </c>
      <c r="H12045" s="2" t="str">
        <f>TEXT(Table1[[#This Row],[order_date]],"mmmm")</f>
        <v>September</v>
      </c>
      <c r="I12045" s="3">
        <v>45183</v>
      </c>
      <c r="J12045" s="3">
        <v>45187</v>
      </c>
      <c r="K12045" s="3" t="str">
        <f>TEXT(Table1[[#This Row],[delivery_date]]-Table1[[#This Row],[order_date]],"D")</f>
        <v>4</v>
      </c>
      <c r="L12045" s="2" t="s">
        <v>21</v>
      </c>
      <c r="M12045" s="2" t="s">
        <v>16</v>
      </c>
      <c r="N12045" s="2">
        <v>446.35</v>
      </c>
      <c r="O12045" s="2" t="s">
        <v>23</v>
      </c>
      <c r="P12045" s="2">
        <f t="shared" si="376"/>
        <v>3286.6994</v>
      </c>
    </row>
    <row r="12046" spans="1:16" ht="14.25" customHeight="1" x14ac:dyDescent="0.35">
      <c r="A12046" s="2" t="s">
        <v>12077</v>
      </c>
      <c r="B12046" s="2" t="s">
        <v>13</v>
      </c>
      <c r="C12046" s="2" t="s">
        <v>26</v>
      </c>
      <c r="D12046" s="2">
        <v>2229.73</v>
      </c>
      <c r="E12046" s="2">
        <v>0.4</v>
      </c>
      <c r="F12046" s="2">
        <f t="shared" si="377"/>
        <v>891.89200000000005</v>
      </c>
      <c r="G12046" s="2">
        <v>3</v>
      </c>
      <c r="H12046" s="2" t="str">
        <f>TEXT(Table1[[#This Row],[order_date]],"mmmm")</f>
        <v>June</v>
      </c>
      <c r="I12046" s="3">
        <v>45457</v>
      </c>
      <c r="J12046" s="3">
        <v>45464</v>
      </c>
      <c r="K12046" s="3" t="str">
        <f>TEXT(Table1[[#This Row],[delivery_date]]-Table1[[#This Row],[order_date]],"D")</f>
        <v>7</v>
      </c>
      <c r="L12046" s="2" t="s">
        <v>15</v>
      </c>
      <c r="M12046" s="2" t="s">
        <v>16</v>
      </c>
      <c r="N12046" s="2">
        <v>473.42</v>
      </c>
      <c r="O12046" s="2" t="s">
        <v>23</v>
      </c>
      <c r="P12046" s="2">
        <f t="shared" si="376"/>
        <v>1337.838</v>
      </c>
    </row>
    <row r="12047" spans="1:16" ht="14.25" customHeight="1" x14ac:dyDescent="0.35">
      <c r="A12047" s="2" t="s">
        <v>12078</v>
      </c>
      <c r="B12047" s="2" t="s">
        <v>25</v>
      </c>
      <c r="C12047" s="2" t="s">
        <v>26</v>
      </c>
      <c r="D12047" s="2">
        <v>1160.78</v>
      </c>
      <c r="E12047" s="2">
        <v>0.08</v>
      </c>
      <c r="F12047" s="2">
        <f t="shared" si="377"/>
        <v>92.862399999999994</v>
      </c>
      <c r="G12047" s="2">
        <v>3</v>
      </c>
      <c r="H12047" s="2" t="str">
        <f>TEXT(Table1[[#This Row],[order_date]],"mmmm")</f>
        <v>July</v>
      </c>
      <c r="I12047" s="3">
        <v>45110</v>
      </c>
      <c r="J12047" s="3">
        <v>45112</v>
      </c>
      <c r="K12047" s="3" t="str">
        <f>TEXT(Table1[[#This Row],[delivery_date]]-Table1[[#This Row],[order_date]],"D")</f>
        <v>2</v>
      </c>
      <c r="L12047" s="2" t="s">
        <v>21</v>
      </c>
      <c r="M12047" s="2" t="s">
        <v>16</v>
      </c>
      <c r="N12047" s="2">
        <v>183.51</v>
      </c>
      <c r="O12047" s="2" t="s">
        <v>28</v>
      </c>
      <c r="P12047" s="2">
        <f t="shared" si="376"/>
        <v>1067.9176</v>
      </c>
    </row>
    <row r="12048" spans="1:16" ht="14.25" customHeight="1" x14ac:dyDescent="0.35">
      <c r="A12048" s="2" t="s">
        <v>12079</v>
      </c>
      <c r="B12048" s="2" t="s">
        <v>41</v>
      </c>
      <c r="C12048" s="2" t="s">
        <v>33</v>
      </c>
      <c r="D12048" s="2">
        <v>2169.91</v>
      </c>
      <c r="E12048" s="2">
        <v>0.3</v>
      </c>
      <c r="F12048" s="2">
        <f t="shared" si="377"/>
        <v>650.97299999999996</v>
      </c>
      <c r="G12048" s="2">
        <v>3</v>
      </c>
      <c r="H12048" s="2" t="str">
        <f>TEXT(Table1[[#This Row],[order_date]],"mmmm")</f>
        <v>December</v>
      </c>
      <c r="I12048" s="3">
        <v>45630</v>
      </c>
      <c r="J12048" s="3">
        <v>45637</v>
      </c>
      <c r="K12048" s="3" t="str">
        <f>TEXT(Table1[[#This Row],[delivery_date]]-Table1[[#This Row],[order_date]],"D")</f>
        <v>7</v>
      </c>
      <c r="L12048" s="2" t="s">
        <v>15</v>
      </c>
      <c r="M12048" s="2" t="s">
        <v>22</v>
      </c>
      <c r="N12048" s="2">
        <v>131.66999999999999</v>
      </c>
      <c r="O12048" s="2" t="s">
        <v>28</v>
      </c>
      <c r="P12048" s="2">
        <f t="shared" si="376"/>
        <v>1518.9369999999999</v>
      </c>
    </row>
    <row r="12049" spans="1:16" ht="14.25" customHeight="1" x14ac:dyDescent="0.35">
      <c r="A12049" s="2" t="s">
        <v>12080</v>
      </c>
      <c r="B12049" s="2" t="s">
        <v>19</v>
      </c>
      <c r="C12049" s="2" t="s">
        <v>20</v>
      </c>
      <c r="D12049" s="2">
        <v>3242.46</v>
      </c>
      <c r="E12049" s="2">
        <v>0.2</v>
      </c>
      <c r="F12049" s="2">
        <f t="shared" si="377"/>
        <v>648.49200000000008</v>
      </c>
      <c r="G12049" s="2">
        <v>1</v>
      </c>
      <c r="H12049" s="2" t="str">
        <f>TEXT(Table1[[#This Row],[order_date]],"mmmm")</f>
        <v>July</v>
      </c>
      <c r="I12049" s="3">
        <v>45502</v>
      </c>
      <c r="J12049" s="3">
        <v>45509</v>
      </c>
      <c r="K12049" s="3" t="str">
        <f>TEXT(Table1[[#This Row],[delivery_date]]-Table1[[#This Row],[order_date]],"D")</f>
        <v>7</v>
      </c>
      <c r="L12049" s="2" t="s">
        <v>15</v>
      </c>
      <c r="M12049" s="2" t="s">
        <v>27</v>
      </c>
      <c r="N12049" s="2">
        <v>546.73</v>
      </c>
      <c r="O12049" s="2" t="s">
        <v>17</v>
      </c>
      <c r="P12049" s="2">
        <f t="shared" si="376"/>
        <v>2593.9679999999998</v>
      </c>
    </row>
    <row r="12050" spans="1:16" ht="14.25" customHeight="1" x14ac:dyDescent="0.35">
      <c r="A12050" s="2" t="s">
        <v>12081</v>
      </c>
      <c r="B12050" s="2" t="s">
        <v>19</v>
      </c>
      <c r="C12050" s="2" t="s">
        <v>14</v>
      </c>
      <c r="D12050" s="2">
        <v>1032.01</v>
      </c>
      <c r="E12050" s="2">
        <v>0.26</v>
      </c>
      <c r="F12050" s="2">
        <f t="shared" si="377"/>
        <v>268.32260000000002</v>
      </c>
      <c r="G12050" s="2">
        <v>6</v>
      </c>
      <c r="H12050" s="2" t="str">
        <f>TEXT(Table1[[#This Row],[order_date]],"mmmm")</f>
        <v>July</v>
      </c>
      <c r="I12050" s="3">
        <v>45114</v>
      </c>
      <c r="J12050" s="3">
        <v>45117</v>
      </c>
      <c r="K12050" s="3" t="str">
        <f>TEXT(Table1[[#This Row],[delivery_date]]-Table1[[#This Row],[order_date]],"D")</f>
        <v>3</v>
      </c>
      <c r="L12050" s="2" t="s">
        <v>31</v>
      </c>
      <c r="M12050" s="2" t="s">
        <v>27</v>
      </c>
      <c r="N12050" s="2">
        <v>140.47999999999999</v>
      </c>
      <c r="O12050" s="2" t="s">
        <v>34</v>
      </c>
      <c r="P12050" s="2">
        <f t="shared" si="376"/>
        <v>763.68740000000003</v>
      </c>
    </row>
    <row r="12051" spans="1:16" ht="14.25" customHeight="1" x14ac:dyDescent="0.35">
      <c r="A12051" s="2" t="s">
        <v>12082</v>
      </c>
      <c r="B12051" s="2" t="s">
        <v>41</v>
      </c>
      <c r="C12051" s="2" t="s">
        <v>20</v>
      </c>
      <c r="D12051" s="2">
        <v>3887.93</v>
      </c>
      <c r="E12051" s="2">
        <v>0.36</v>
      </c>
      <c r="F12051" s="2">
        <f t="shared" si="377"/>
        <v>1399.6547999999998</v>
      </c>
      <c r="G12051" s="2">
        <v>3</v>
      </c>
      <c r="H12051" s="2" t="str">
        <f>TEXT(Table1[[#This Row],[order_date]],"mmmm")</f>
        <v>November</v>
      </c>
      <c r="I12051" s="3">
        <v>45605</v>
      </c>
      <c r="J12051" s="3">
        <v>45607</v>
      </c>
      <c r="K12051" s="3" t="str">
        <f>TEXT(Table1[[#This Row],[delivery_date]]-Table1[[#This Row],[order_date]],"D")</f>
        <v>2</v>
      </c>
      <c r="L12051" s="2" t="s">
        <v>15</v>
      </c>
      <c r="M12051" s="2" t="s">
        <v>27</v>
      </c>
      <c r="N12051" s="2">
        <v>279.58999999999997</v>
      </c>
      <c r="O12051" s="2" t="s">
        <v>28</v>
      </c>
      <c r="P12051" s="2">
        <f t="shared" si="376"/>
        <v>2488.2752</v>
      </c>
    </row>
    <row r="12052" spans="1:16" ht="14.25" customHeight="1" x14ac:dyDescent="0.35">
      <c r="A12052" s="2" t="s">
        <v>12083</v>
      </c>
      <c r="B12052" s="2" t="s">
        <v>19</v>
      </c>
      <c r="C12052" s="2" t="s">
        <v>14</v>
      </c>
      <c r="D12052" s="2">
        <v>1719.75</v>
      </c>
      <c r="E12052" s="2">
        <v>0.18</v>
      </c>
      <c r="F12052" s="2">
        <f t="shared" si="377"/>
        <v>309.55500000000001</v>
      </c>
      <c r="G12052" s="2">
        <v>3</v>
      </c>
      <c r="H12052" s="2" t="str">
        <f>TEXT(Table1[[#This Row],[order_date]],"mmmm")</f>
        <v>March</v>
      </c>
      <c r="I12052" s="3">
        <v>44992</v>
      </c>
      <c r="J12052" s="3">
        <v>44993</v>
      </c>
      <c r="K12052" s="3" t="str">
        <f>TEXT(Table1[[#This Row],[delivery_date]]-Table1[[#This Row],[order_date]],"D")</f>
        <v>1</v>
      </c>
      <c r="L12052" s="2" t="s">
        <v>21</v>
      </c>
      <c r="M12052" s="2" t="s">
        <v>27</v>
      </c>
      <c r="N12052" s="2">
        <v>408.31</v>
      </c>
      <c r="O12052" s="2" t="s">
        <v>48</v>
      </c>
      <c r="P12052" s="2">
        <f t="shared" si="376"/>
        <v>1410.1949999999999</v>
      </c>
    </row>
    <row r="12053" spans="1:16" ht="14.25" customHeight="1" x14ac:dyDescent="0.35">
      <c r="A12053" s="2" t="s">
        <v>12084</v>
      </c>
      <c r="B12053" s="2" t="s">
        <v>19</v>
      </c>
      <c r="C12053" s="2" t="s">
        <v>20</v>
      </c>
      <c r="D12053" s="2">
        <v>4667.67</v>
      </c>
      <c r="E12053" s="2">
        <v>0.18</v>
      </c>
      <c r="F12053" s="2">
        <f t="shared" si="377"/>
        <v>840.18060000000003</v>
      </c>
      <c r="G12053" s="2">
        <v>9</v>
      </c>
      <c r="H12053" s="2" t="str">
        <f>TEXT(Table1[[#This Row],[order_date]],"mmmm")</f>
        <v>October</v>
      </c>
      <c r="I12053" s="3">
        <v>45214</v>
      </c>
      <c r="J12053" s="3">
        <v>45220</v>
      </c>
      <c r="K12053" s="3" t="str">
        <f>TEXT(Table1[[#This Row],[delivery_date]]-Table1[[#This Row],[order_date]],"D")</f>
        <v>6</v>
      </c>
      <c r="L12053" s="2" t="s">
        <v>21</v>
      </c>
      <c r="M12053" s="2" t="s">
        <v>16</v>
      </c>
      <c r="N12053" s="2">
        <v>874.22</v>
      </c>
      <c r="O12053" s="2" t="s">
        <v>34</v>
      </c>
      <c r="P12053" s="2">
        <f t="shared" si="376"/>
        <v>3827.4893999999999</v>
      </c>
    </row>
    <row r="12054" spans="1:16" ht="14.25" customHeight="1" x14ac:dyDescent="0.35">
      <c r="A12054" s="2" t="s">
        <v>12085</v>
      </c>
      <c r="B12054" s="2" t="s">
        <v>13</v>
      </c>
      <c r="C12054" s="2" t="s">
        <v>33</v>
      </c>
      <c r="D12054" s="2">
        <v>2608.17</v>
      </c>
      <c r="E12054" s="2">
        <v>0.04</v>
      </c>
      <c r="F12054" s="2">
        <f t="shared" si="377"/>
        <v>104.32680000000001</v>
      </c>
      <c r="G12054" s="2">
        <v>7</v>
      </c>
      <c r="H12054" s="2" t="str">
        <f>TEXT(Table1[[#This Row],[order_date]],"mmmm")</f>
        <v>February</v>
      </c>
      <c r="I12054" s="3">
        <v>44977</v>
      </c>
      <c r="J12054" s="3">
        <v>44983</v>
      </c>
      <c r="K12054" s="3" t="str">
        <f>TEXT(Table1[[#This Row],[delivery_date]]-Table1[[#This Row],[order_date]],"D")</f>
        <v>6</v>
      </c>
      <c r="L12054" s="2" t="s">
        <v>21</v>
      </c>
      <c r="M12054" s="2" t="s">
        <v>22</v>
      </c>
      <c r="N12054" s="2">
        <v>152.16999999999999</v>
      </c>
      <c r="O12054" s="2" t="s">
        <v>34</v>
      </c>
      <c r="P12054" s="2">
        <f t="shared" si="376"/>
        <v>2503.8432000000003</v>
      </c>
    </row>
    <row r="12055" spans="1:16" ht="14.25" customHeight="1" x14ac:dyDescent="0.35">
      <c r="A12055" s="2" t="s">
        <v>12086</v>
      </c>
      <c r="B12055" s="2" t="s">
        <v>19</v>
      </c>
      <c r="C12055" s="2" t="s">
        <v>36</v>
      </c>
      <c r="D12055" s="2">
        <v>4250.92</v>
      </c>
      <c r="E12055" s="2">
        <v>0.28000000000000003</v>
      </c>
      <c r="F12055" s="2">
        <f t="shared" si="377"/>
        <v>1190.2576000000001</v>
      </c>
      <c r="G12055" s="2">
        <v>8</v>
      </c>
      <c r="H12055" s="2" t="str">
        <f>TEXT(Table1[[#This Row],[order_date]],"mmmm")</f>
        <v>July</v>
      </c>
      <c r="I12055" s="3">
        <v>45495</v>
      </c>
      <c r="J12055" s="3">
        <v>45497</v>
      </c>
      <c r="K12055" s="3" t="str">
        <f>TEXT(Table1[[#This Row],[delivery_date]]-Table1[[#This Row],[order_date]],"D")</f>
        <v>2</v>
      </c>
      <c r="L12055" s="2" t="s">
        <v>15</v>
      </c>
      <c r="M12055" s="2" t="s">
        <v>16</v>
      </c>
      <c r="N12055" s="2">
        <v>470.91</v>
      </c>
      <c r="O12055" s="2" t="s">
        <v>17</v>
      </c>
      <c r="P12055" s="2">
        <f t="shared" si="376"/>
        <v>3060.6624000000002</v>
      </c>
    </row>
    <row r="12056" spans="1:16" ht="14.25" customHeight="1" x14ac:dyDescent="0.35">
      <c r="A12056" s="2" t="s">
        <v>12087</v>
      </c>
      <c r="B12056" s="2" t="s">
        <v>25</v>
      </c>
      <c r="C12056" s="2" t="s">
        <v>14</v>
      </c>
      <c r="D12056" s="2">
        <v>3117.87</v>
      </c>
      <c r="E12056" s="2">
        <v>0.21</v>
      </c>
      <c r="F12056" s="2">
        <f t="shared" si="377"/>
        <v>654.7527</v>
      </c>
      <c r="G12056" s="2">
        <v>1</v>
      </c>
      <c r="H12056" s="2" t="str">
        <f>TEXT(Table1[[#This Row],[order_date]],"mmmm")</f>
        <v>March</v>
      </c>
      <c r="I12056" s="3">
        <v>45010</v>
      </c>
      <c r="J12056" s="3">
        <v>45014</v>
      </c>
      <c r="K12056" s="3" t="str">
        <f>TEXT(Table1[[#This Row],[delivery_date]]-Table1[[#This Row],[order_date]],"D")</f>
        <v>4</v>
      </c>
      <c r="L12056" s="2" t="s">
        <v>21</v>
      </c>
      <c r="M12056" s="2" t="s">
        <v>27</v>
      </c>
      <c r="N12056" s="2">
        <v>910.13</v>
      </c>
      <c r="O12056" s="2" t="s">
        <v>28</v>
      </c>
      <c r="P12056" s="2">
        <f t="shared" si="376"/>
        <v>2463.1172999999999</v>
      </c>
    </row>
    <row r="12057" spans="1:16" ht="14.25" customHeight="1" x14ac:dyDescent="0.35">
      <c r="A12057" s="2" t="s">
        <v>12088</v>
      </c>
      <c r="B12057" s="2" t="s">
        <v>19</v>
      </c>
      <c r="C12057" s="2" t="s">
        <v>33</v>
      </c>
      <c r="D12057" s="2">
        <v>2817.55</v>
      </c>
      <c r="E12057" s="2">
        <v>0.41</v>
      </c>
      <c r="F12057" s="2">
        <f t="shared" si="377"/>
        <v>1155.1955</v>
      </c>
      <c r="G12057" s="2">
        <v>8</v>
      </c>
      <c r="H12057" s="2" t="str">
        <f>TEXT(Table1[[#This Row],[order_date]],"mmmm")</f>
        <v>July</v>
      </c>
      <c r="I12057" s="3">
        <v>45114</v>
      </c>
      <c r="J12057" s="3">
        <v>45117</v>
      </c>
      <c r="K12057" s="3" t="str">
        <f>TEXT(Table1[[#This Row],[delivery_date]]-Table1[[#This Row],[order_date]],"D")</f>
        <v>3</v>
      </c>
      <c r="L12057" s="2" t="s">
        <v>15</v>
      </c>
      <c r="M12057" s="2" t="s">
        <v>27</v>
      </c>
      <c r="N12057" s="2">
        <v>647.94000000000005</v>
      </c>
      <c r="O12057" s="2" t="s">
        <v>48</v>
      </c>
      <c r="P12057" s="2">
        <f t="shared" si="376"/>
        <v>1662.3545000000001</v>
      </c>
    </row>
    <row r="12058" spans="1:16" ht="14.25" customHeight="1" x14ac:dyDescent="0.35">
      <c r="A12058" s="2" t="s">
        <v>12089</v>
      </c>
      <c r="B12058" s="2" t="s">
        <v>41</v>
      </c>
      <c r="C12058" s="2" t="s">
        <v>26</v>
      </c>
      <c r="D12058" s="2">
        <v>3442.44</v>
      </c>
      <c r="E12058" s="2">
        <v>0.22</v>
      </c>
      <c r="F12058" s="2">
        <f t="shared" si="377"/>
        <v>757.33680000000004</v>
      </c>
      <c r="G12058" s="2">
        <v>8</v>
      </c>
      <c r="H12058" s="2" t="str">
        <f>TEXT(Table1[[#This Row],[order_date]],"mmmm")</f>
        <v>July</v>
      </c>
      <c r="I12058" s="3">
        <v>45109</v>
      </c>
      <c r="J12058" s="3">
        <v>45110</v>
      </c>
      <c r="K12058" s="3" t="str">
        <f>TEXT(Table1[[#This Row],[delivery_date]]-Table1[[#This Row],[order_date]],"D")</f>
        <v>1</v>
      </c>
      <c r="L12058" s="2" t="s">
        <v>15</v>
      </c>
      <c r="M12058" s="2" t="s">
        <v>27</v>
      </c>
      <c r="N12058" s="2">
        <v>967.34</v>
      </c>
      <c r="O12058" s="2" t="s">
        <v>39</v>
      </c>
      <c r="P12058" s="2">
        <f t="shared" si="376"/>
        <v>2685.1032</v>
      </c>
    </row>
    <row r="12059" spans="1:16" ht="14.25" customHeight="1" x14ac:dyDescent="0.35">
      <c r="A12059" s="2" t="s">
        <v>12090</v>
      </c>
      <c r="B12059" s="2" t="s">
        <v>13</v>
      </c>
      <c r="C12059" s="2" t="s">
        <v>26</v>
      </c>
      <c r="D12059" s="2">
        <v>4076.31</v>
      </c>
      <c r="E12059" s="2">
        <v>0.49</v>
      </c>
      <c r="F12059" s="2">
        <f t="shared" si="377"/>
        <v>1997.3918999999999</v>
      </c>
      <c r="G12059" s="2">
        <v>8</v>
      </c>
      <c r="H12059" s="2" t="str">
        <f>TEXT(Table1[[#This Row],[order_date]],"mmmm")</f>
        <v>May</v>
      </c>
      <c r="I12059" s="3">
        <v>45429</v>
      </c>
      <c r="J12059" s="3">
        <v>45430</v>
      </c>
      <c r="K12059" s="3" t="str">
        <f>TEXT(Table1[[#This Row],[delivery_date]]-Table1[[#This Row],[order_date]],"D")</f>
        <v>1</v>
      </c>
      <c r="L12059" s="2" t="s">
        <v>15</v>
      </c>
      <c r="M12059" s="2" t="s">
        <v>16</v>
      </c>
      <c r="N12059" s="2">
        <v>772.23</v>
      </c>
      <c r="O12059" s="2" t="s">
        <v>39</v>
      </c>
      <c r="P12059" s="2">
        <f t="shared" si="376"/>
        <v>2078.9180999999999</v>
      </c>
    </row>
    <row r="12060" spans="1:16" ht="14.25" customHeight="1" x14ac:dyDescent="0.35">
      <c r="A12060" s="2" t="s">
        <v>12091</v>
      </c>
      <c r="B12060" s="2" t="s">
        <v>19</v>
      </c>
      <c r="C12060" s="2" t="s">
        <v>20</v>
      </c>
      <c r="D12060" s="2">
        <v>3258.09</v>
      </c>
      <c r="E12060" s="2">
        <v>0.09</v>
      </c>
      <c r="F12060" s="2">
        <f t="shared" si="377"/>
        <v>293.22809999999998</v>
      </c>
      <c r="G12060" s="2">
        <v>6</v>
      </c>
      <c r="H12060" s="2" t="str">
        <f>TEXT(Table1[[#This Row],[order_date]],"mmmm")</f>
        <v>June</v>
      </c>
      <c r="I12060" s="3">
        <v>45445</v>
      </c>
      <c r="J12060" s="3">
        <v>45446</v>
      </c>
      <c r="K12060" s="3" t="str">
        <f>TEXT(Table1[[#This Row],[delivery_date]]-Table1[[#This Row],[order_date]],"D")</f>
        <v>1</v>
      </c>
      <c r="L12060" s="2" t="s">
        <v>21</v>
      </c>
      <c r="M12060" s="2" t="s">
        <v>22</v>
      </c>
      <c r="N12060" s="2">
        <v>837.85</v>
      </c>
      <c r="O12060" s="2" t="s">
        <v>23</v>
      </c>
      <c r="P12060" s="2">
        <f t="shared" si="376"/>
        <v>2964.8619000000003</v>
      </c>
    </row>
    <row r="12061" spans="1:16" ht="14.25" customHeight="1" x14ac:dyDescent="0.35">
      <c r="A12061" s="2" t="s">
        <v>12092</v>
      </c>
      <c r="B12061" s="2" t="s">
        <v>41</v>
      </c>
      <c r="C12061" s="2" t="s">
        <v>26</v>
      </c>
      <c r="D12061" s="2">
        <v>4006.48</v>
      </c>
      <c r="E12061" s="2">
        <v>0.13</v>
      </c>
      <c r="F12061" s="2">
        <f t="shared" si="377"/>
        <v>520.8424</v>
      </c>
      <c r="G12061" s="2">
        <v>5</v>
      </c>
      <c r="H12061" s="2" t="str">
        <f>TEXT(Table1[[#This Row],[order_date]],"mmmm")</f>
        <v>December</v>
      </c>
      <c r="I12061" s="3">
        <v>45263</v>
      </c>
      <c r="J12061" s="3">
        <v>45268</v>
      </c>
      <c r="K12061" s="3" t="str">
        <f>TEXT(Table1[[#This Row],[delivery_date]]-Table1[[#This Row],[order_date]],"D")</f>
        <v>5</v>
      </c>
      <c r="L12061" s="2" t="s">
        <v>15</v>
      </c>
      <c r="M12061" s="2" t="s">
        <v>27</v>
      </c>
      <c r="N12061" s="2">
        <v>710.31</v>
      </c>
      <c r="O12061" s="2" t="s">
        <v>17</v>
      </c>
      <c r="P12061" s="2">
        <f t="shared" si="376"/>
        <v>3485.6376</v>
      </c>
    </row>
    <row r="12062" spans="1:16" ht="14.25" customHeight="1" x14ac:dyDescent="0.35">
      <c r="A12062" s="2" t="s">
        <v>12093</v>
      </c>
      <c r="B12062" s="2" t="s">
        <v>25</v>
      </c>
      <c r="C12062" s="2" t="s">
        <v>36</v>
      </c>
      <c r="D12062" s="2">
        <v>1033.28</v>
      </c>
      <c r="E12062" s="2">
        <v>0.2</v>
      </c>
      <c r="F12062" s="2">
        <f t="shared" si="377"/>
        <v>206.65600000000001</v>
      </c>
      <c r="G12062" s="2">
        <v>4</v>
      </c>
      <c r="H12062" s="2" t="str">
        <f>TEXT(Table1[[#This Row],[order_date]],"mmmm")</f>
        <v>June</v>
      </c>
      <c r="I12062" s="3">
        <v>45080</v>
      </c>
      <c r="J12062" s="3">
        <v>45082</v>
      </c>
      <c r="K12062" s="3" t="str">
        <f>TEXT(Table1[[#This Row],[delivery_date]]-Table1[[#This Row],[order_date]],"D")</f>
        <v>2</v>
      </c>
      <c r="L12062" s="2" t="s">
        <v>21</v>
      </c>
      <c r="M12062" s="2" t="s">
        <v>22</v>
      </c>
      <c r="N12062" s="2">
        <v>177.29</v>
      </c>
      <c r="O12062" s="2" t="s">
        <v>34</v>
      </c>
      <c r="P12062" s="2">
        <f t="shared" si="376"/>
        <v>826.62400000000002</v>
      </c>
    </row>
    <row r="12063" spans="1:16" ht="14.25" customHeight="1" x14ac:dyDescent="0.35">
      <c r="A12063" s="2" t="s">
        <v>12094</v>
      </c>
      <c r="B12063" s="2" t="s">
        <v>19</v>
      </c>
      <c r="C12063" s="2" t="s">
        <v>14</v>
      </c>
      <c r="D12063" s="2">
        <v>1459.83</v>
      </c>
      <c r="E12063" s="2">
        <v>0.09</v>
      </c>
      <c r="F12063" s="2">
        <f t="shared" si="377"/>
        <v>131.38469999999998</v>
      </c>
      <c r="G12063" s="2">
        <v>9</v>
      </c>
      <c r="H12063" s="2" t="str">
        <f>TEXT(Table1[[#This Row],[order_date]],"mmmm")</f>
        <v>April</v>
      </c>
      <c r="I12063" s="3">
        <v>45044</v>
      </c>
      <c r="J12063" s="3">
        <v>45048</v>
      </c>
      <c r="K12063" s="3" t="str">
        <f>TEXT(Table1[[#This Row],[delivery_date]]-Table1[[#This Row],[order_date]],"D")</f>
        <v>4</v>
      </c>
      <c r="L12063" s="2" t="s">
        <v>21</v>
      </c>
      <c r="M12063" s="2" t="s">
        <v>22</v>
      </c>
      <c r="N12063" s="2">
        <v>145.47</v>
      </c>
      <c r="O12063" s="2" t="s">
        <v>48</v>
      </c>
      <c r="P12063" s="2">
        <f t="shared" si="376"/>
        <v>1328.4452999999999</v>
      </c>
    </row>
    <row r="12064" spans="1:16" ht="14.25" customHeight="1" x14ac:dyDescent="0.35">
      <c r="A12064" s="2" t="s">
        <v>12095</v>
      </c>
      <c r="B12064" s="2" t="s">
        <v>13</v>
      </c>
      <c r="C12064" s="2" t="s">
        <v>20</v>
      </c>
      <c r="D12064" s="2">
        <v>1225.6400000000001</v>
      </c>
      <c r="E12064" s="2">
        <v>0.49</v>
      </c>
      <c r="F12064" s="2">
        <f t="shared" si="377"/>
        <v>600.56360000000006</v>
      </c>
      <c r="G12064" s="2">
        <v>7</v>
      </c>
      <c r="H12064" s="2" t="str">
        <f>TEXT(Table1[[#This Row],[order_date]],"mmmm")</f>
        <v>December</v>
      </c>
      <c r="I12064" s="3">
        <v>45277</v>
      </c>
      <c r="J12064" s="3">
        <v>45282</v>
      </c>
      <c r="K12064" s="3" t="str">
        <f>TEXT(Table1[[#This Row],[delivery_date]]-Table1[[#This Row],[order_date]],"D")</f>
        <v>5</v>
      </c>
      <c r="L12064" s="2" t="s">
        <v>31</v>
      </c>
      <c r="M12064" s="2" t="s">
        <v>16</v>
      </c>
      <c r="N12064" s="2">
        <v>302.81</v>
      </c>
      <c r="O12064" s="2" t="s">
        <v>39</v>
      </c>
      <c r="P12064" s="2">
        <f t="shared" si="376"/>
        <v>625.07640000000004</v>
      </c>
    </row>
    <row r="12065" spans="1:16" ht="14.25" customHeight="1" x14ac:dyDescent="0.35">
      <c r="A12065" s="2" t="s">
        <v>12096</v>
      </c>
      <c r="B12065" s="2" t="s">
        <v>19</v>
      </c>
      <c r="C12065" s="2" t="s">
        <v>14</v>
      </c>
      <c r="D12065" s="2">
        <v>4011.69</v>
      </c>
      <c r="E12065" s="2">
        <v>0.32</v>
      </c>
      <c r="F12065" s="2">
        <f t="shared" si="377"/>
        <v>1283.7408</v>
      </c>
      <c r="G12065" s="2">
        <v>1</v>
      </c>
      <c r="H12065" s="2" t="str">
        <f>TEXT(Table1[[#This Row],[order_date]],"mmmm")</f>
        <v>September</v>
      </c>
      <c r="I12065" s="3">
        <v>45557</v>
      </c>
      <c r="J12065" s="3">
        <v>45561</v>
      </c>
      <c r="K12065" s="3" t="str">
        <f>TEXT(Table1[[#This Row],[delivery_date]]-Table1[[#This Row],[order_date]],"D")</f>
        <v>4</v>
      </c>
      <c r="L12065" s="2" t="s">
        <v>15</v>
      </c>
      <c r="M12065" s="2" t="s">
        <v>16</v>
      </c>
      <c r="N12065" s="2">
        <v>713.15</v>
      </c>
      <c r="O12065" s="2" t="s">
        <v>39</v>
      </c>
      <c r="P12065" s="2">
        <f t="shared" si="376"/>
        <v>2727.9492</v>
      </c>
    </row>
    <row r="12066" spans="1:16" ht="14.25" customHeight="1" x14ac:dyDescent="0.35">
      <c r="A12066" s="2" t="s">
        <v>12097</v>
      </c>
      <c r="B12066" s="2" t="s">
        <v>41</v>
      </c>
      <c r="C12066" s="2" t="s">
        <v>14</v>
      </c>
      <c r="D12066" s="2">
        <v>522.03</v>
      </c>
      <c r="E12066" s="2">
        <v>0.01</v>
      </c>
      <c r="F12066" s="2">
        <f t="shared" si="377"/>
        <v>5.2202999999999999</v>
      </c>
      <c r="G12066" s="2">
        <v>1</v>
      </c>
      <c r="H12066" s="2" t="str">
        <f>TEXT(Table1[[#This Row],[order_date]],"mmmm")</f>
        <v>December</v>
      </c>
      <c r="I12066" s="3">
        <v>45280</v>
      </c>
      <c r="J12066" s="3">
        <v>45284</v>
      </c>
      <c r="K12066" s="3" t="str">
        <f>TEXT(Table1[[#This Row],[delivery_date]]-Table1[[#This Row],[order_date]],"D")</f>
        <v>4</v>
      </c>
      <c r="L12066" s="2" t="s">
        <v>21</v>
      </c>
      <c r="M12066" s="2" t="s">
        <v>22</v>
      </c>
      <c r="N12066" s="2">
        <v>50.11</v>
      </c>
      <c r="O12066" s="2" t="s">
        <v>17</v>
      </c>
      <c r="P12066" s="2">
        <f t="shared" si="376"/>
        <v>516.80970000000002</v>
      </c>
    </row>
    <row r="12067" spans="1:16" ht="14.25" customHeight="1" x14ac:dyDescent="0.35">
      <c r="A12067" s="2" t="s">
        <v>12098</v>
      </c>
      <c r="B12067" s="2" t="s">
        <v>13</v>
      </c>
      <c r="C12067" s="2" t="s">
        <v>33</v>
      </c>
      <c r="D12067" s="2">
        <v>3999.73</v>
      </c>
      <c r="E12067" s="2">
        <v>0.28999999999999998</v>
      </c>
      <c r="F12067" s="2">
        <f t="shared" si="377"/>
        <v>1159.9216999999999</v>
      </c>
      <c r="G12067" s="2">
        <v>1</v>
      </c>
      <c r="H12067" s="2" t="str">
        <f>TEXT(Table1[[#This Row],[order_date]],"mmmm")</f>
        <v>July</v>
      </c>
      <c r="I12067" s="3">
        <v>45136</v>
      </c>
      <c r="J12067" s="3">
        <v>45140</v>
      </c>
      <c r="K12067" s="3" t="str">
        <f>TEXT(Table1[[#This Row],[delivery_date]]-Table1[[#This Row],[order_date]],"D")</f>
        <v>4</v>
      </c>
      <c r="L12067" s="2" t="s">
        <v>21</v>
      </c>
      <c r="M12067" s="2" t="s">
        <v>22</v>
      </c>
      <c r="N12067" s="2">
        <v>641.64</v>
      </c>
      <c r="O12067" s="2" t="s">
        <v>23</v>
      </c>
      <c r="P12067" s="2">
        <f t="shared" si="376"/>
        <v>2839.8083000000001</v>
      </c>
    </row>
    <row r="12068" spans="1:16" ht="14.25" customHeight="1" x14ac:dyDescent="0.35">
      <c r="A12068" s="2" t="s">
        <v>12099</v>
      </c>
      <c r="B12068" s="2" t="s">
        <v>19</v>
      </c>
      <c r="C12068" s="2" t="s">
        <v>26</v>
      </c>
      <c r="D12068" s="2">
        <v>2006.31</v>
      </c>
      <c r="E12068" s="2">
        <v>0.39</v>
      </c>
      <c r="F12068" s="2">
        <f t="shared" si="377"/>
        <v>782.46090000000004</v>
      </c>
      <c r="G12068" s="2">
        <v>4</v>
      </c>
      <c r="H12068" s="2" t="str">
        <f>TEXT(Table1[[#This Row],[order_date]],"mmmm")</f>
        <v>August</v>
      </c>
      <c r="I12068" s="3">
        <v>45159</v>
      </c>
      <c r="J12068" s="3">
        <v>45163</v>
      </c>
      <c r="K12068" s="3" t="str">
        <f>TEXT(Table1[[#This Row],[delivery_date]]-Table1[[#This Row],[order_date]],"D")</f>
        <v>4</v>
      </c>
      <c r="L12068" s="2" t="s">
        <v>15</v>
      </c>
      <c r="M12068" s="2" t="s">
        <v>16</v>
      </c>
      <c r="N12068" s="2">
        <v>336.86</v>
      </c>
      <c r="O12068" s="2" t="s">
        <v>34</v>
      </c>
      <c r="P12068" s="2">
        <f t="shared" si="376"/>
        <v>1223.8490999999999</v>
      </c>
    </row>
    <row r="12069" spans="1:16" ht="14.25" customHeight="1" x14ac:dyDescent="0.35">
      <c r="A12069" s="2" t="s">
        <v>12100</v>
      </c>
      <c r="B12069" s="2" t="s">
        <v>25</v>
      </c>
      <c r="C12069" s="2" t="s">
        <v>14</v>
      </c>
      <c r="D12069" s="2">
        <v>489.59</v>
      </c>
      <c r="E12069" s="2">
        <v>0.03</v>
      </c>
      <c r="F12069" s="2">
        <f t="shared" si="377"/>
        <v>14.6877</v>
      </c>
      <c r="G12069" s="2">
        <v>9</v>
      </c>
      <c r="H12069" s="2" t="str">
        <f>TEXT(Table1[[#This Row],[order_date]],"mmmm")</f>
        <v>May</v>
      </c>
      <c r="I12069" s="3">
        <v>45050</v>
      </c>
      <c r="J12069" s="3">
        <v>45052</v>
      </c>
      <c r="K12069" s="3" t="str">
        <f>TEXT(Table1[[#This Row],[delivery_date]]-Table1[[#This Row],[order_date]],"D")</f>
        <v>2</v>
      </c>
      <c r="L12069" s="2" t="s">
        <v>15</v>
      </c>
      <c r="M12069" s="2" t="s">
        <v>22</v>
      </c>
      <c r="N12069" s="2">
        <v>28.9</v>
      </c>
      <c r="O12069" s="2" t="s">
        <v>39</v>
      </c>
      <c r="P12069" s="2">
        <f t="shared" si="376"/>
        <v>474.90229999999997</v>
      </c>
    </row>
    <row r="12070" spans="1:16" ht="14.25" customHeight="1" x14ac:dyDescent="0.35">
      <c r="A12070" s="2" t="s">
        <v>12101</v>
      </c>
      <c r="B12070" s="2" t="s">
        <v>13</v>
      </c>
      <c r="C12070" s="2" t="s">
        <v>36</v>
      </c>
      <c r="D12070" s="2">
        <v>2179.69</v>
      </c>
      <c r="E12070" s="2">
        <v>0.28999999999999998</v>
      </c>
      <c r="F12070" s="2">
        <f t="shared" si="377"/>
        <v>632.11009999999999</v>
      </c>
      <c r="G12070" s="2">
        <v>3</v>
      </c>
      <c r="H12070" s="2" t="str">
        <f>TEXT(Table1[[#This Row],[order_date]],"mmmm")</f>
        <v>August</v>
      </c>
      <c r="I12070" s="3">
        <v>45516</v>
      </c>
      <c r="J12070" s="3">
        <v>45518</v>
      </c>
      <c r="K12070" s="3" t="str">
        <f>TEXT(Table1[[#This Row],[delivery_date]]-Table1[[#This Row],[order_date]],"D")</f>
        <v>2</v>
      </c>
      <c r="L12070" s="2" t="s">
        <v>31</v>
      </c>
      <c r="M12070" s="2" t="s">
        <v>22</v>
      </c>
      <c r="N12070" s="2">
        <v>510.21</v>
      </c>
      <c r="O12070" s="2" t="s">
        <v>48</v>
      </c>
      <c r="P12070" s="2">
        <f t="shared" si="376"/>
        <v>1547.5799000000002</v>
      </c>
    </row>
    <row r="12071" spans="1:16" ht="14.25" customHeight="1" x14ac:dyDescent="0.35">
      <c r="A12071" s="2" t="s">
        <v>12102</v>
      </c>
      <c r="B12071" s="2" t="s">
        <v>25</v>
      </c>
      <c r="C12071" s="2" t="s">
        <v>36</v>
      </c>
      <c r="D12071" s="2">
        <v>1572.46</v>
      </c>
      <c r="E12071" s="2">
        <v>0.19</v>
      </c>
      <c r="F12071" s="2">
        <f t="shared" si="377"/>
        <v>298.76740000000001</v>
      </c>
      <c r="G12071" s="2">
        <v>1</v>
      </c>
      <c r="H12071" s="2" t="str">
        <f>TEXT(Table1[[#This Row],[order_date]],"mmmm")</f>
        <v>May</v>
      </c>
      <c r="I12071" s="3">
        <v>45059</v>
      </c>
      <c r="J12071" s="3">
        <v>45063</v>
      </c>
      <c r="K12071" s="3" t="str">
        <f>TEXT(Table1[[#This Row],[delivery_date]]-Table1[[#This Row],[order_date]],"D")</f>
        <v>4</v>
      </c>
      <c r="L12071" s="2" t="s">
        <v>21</v>
      </c>
      <c r="M12071" s="2" t="s">
        <v>22</v>
      </c>
      <c r="N12071" s="2">
        <v>86.53</v>
      </c>
      <c r="O12071" s="2" t="s">
        <v>39</v>
      </c>
      <c r="P12071" s="2">
        <f t="shared" si="376"/>
        <v>1273.6926000000001</v>
      </c>
    </row>
    <row r="12072" spans="1:16" ht="14.25" customHeight="1" x14ac:dyDescent="0.35">
      <c r="A12072" s="2" t="s">
        <v>12103</v>
      </c>
      <c r="B12072" s="2" t="s">
        <v>41</v>
      </c>
      <c r="C12072" s="2" t="s">
        <v>26</v>
      </c>
      <c r="D12072" s="2">
        <v>3000.57</v>
      </c>
      <c r="E12072" s="2">
        <v>0.28999999999999998</v>
      </c>
      <c r="F12072" s="2">
        <f t="shared" si="377"/>
        <v>870.1653</v>
      </c>
      <c r="G12072" s="2">
        <v>1</v>
      </c>
      <c r="H12072" s="2" t="str">
        <f>TEXT(Table1[[#This Row],[order_date]],"mmmm")</f>
        <v>August</v>
      </c>
      <c r="I12072" s="3">
        <v>45141</v>
      </c>
      <c r="J12072" s="3">
        <v>45145</v>
      </c>
      <c r="K12072" s="3" t="str">
        <f>TEXT(Table1[[#This Row],[delivery_date]]-Table1[[#This Row],[order_date]],"D")</f>
        <v>4</v>
      </c>
      <c r="L12072" s="2" t="s">
        <v>31</v>
      </c>
      <c r="M12072" s="2" t="s">
        <v>27</v>
      </c>
      <c r="N12072" s="2">
        <v>567.83000000000004</v>
      </c>
      <c r="O12072" s="2" t="s">
        <v>17</v>
      </c>
      <c r="P12072" s="2">
        <f t="shared" si="376"/>
        <v>2130.4047</v>
      </c>
    </row>
    <row r="12073" spans="1:16" ht="14.25" customHeight="1" x14ac:dyDescent="0.35">
      <c r="A12073" s="2" t="s">
        <v>12104</v>
      </c>
      <c r="B12073" s="2" t="s">
        <v>19</v>
      </c>
      <c r="C12073" s="2" t="s">
        <v>26</v>
      </c>
      <c r="D12073" s="2">
        <v>2415.38</v>
      </c>
      <c r="E12073" s="2">
        <v>0.13</v>
      </c>
      <c r="F12073" s="2">
        <f t="shared" si="377"/>
        <v>313.99940000000004</v>
      </c>
      <c r="G12073" s="2">
        <v>3</v>
      </c>
      <c r="H12073" s="2" t="str">
        <f>TEXT(Table1[[#This Row],[order_date]],"mmmm")</f>
        <v>January</v>
      </c>
      <c r="I12073" s="3">
        <v>44927</v>
      </c>
      <c r="J12073" s="3">
        <v>44928</v>
      </c>
      <c r="K12073" s="3" t="str">
        <f>TEXT(Table1[[#This Row],[delivery_date]]-Table1[[#This Row],[order_date]],"D")</f>
        <v>1</v>
      </c>
      <c r="L12073" s="2" t="s">
        <v>15</v>
      </c>
      <c r="M12073" s="2" t="s">
        <v>27</v>
      </c>
      <c r="N12073" s="2">
        <v>510.53</v>
      </c>
      <c r="O12073" s="2" t="s">
        <v>28</v>
      </c>
      <c r="P12073" s="2">
        <f t="shared" si="376"/>
        <v>2101.3806</v>
      </c>
    </row>
    <row r="12074" spans="1:16" ht="14.25" customHeight="1" x14ac:dyDescent="0.35">
      <c r="A12074" s="2" t="s">
        <v>12105</v>
      </c>
      <c r="B12074" s="2" t="s">
        <v>25</v>
      </c>
      <c r="C12074" s="2" t="s">
        <v>20</v>
      </c>
      <c r="D12074" s="2">
        <v>1554.21</v>
      </c>
      <c r="E12074" s="2">
        <v>0.33</v>
      </c>
      <c r="F12074" s="2">
        <f t="shared" si="377"/>
        <v>512.88930000000005</v>
      </c>
      <c r="G12074" s="2">
        <v>7</v>
      </c>
      <c r="H12074" s="2" t="str">
        <f>TEXT(Table1[[#This Row],[order_date]],"mmmm")</f>
        <v>December</v>
      </c>
      <c r="I12074" s="3">
        <v>45266</v>
      </c>
      <c r="J12074" s="3">
        <v>45271</v>
      </c>
      <c r="K12074" s="3" t="str">
        <f>TEXT(Table1[[#This Row],[delivery_date]]-Table1[[#This Row],[order_date]],"D")</f>
        <v>5</v>
      </c>
      <c r="L12074" s="2" t="s">
        <v>15</v>
      </c>
      <c r="M12074" s="2" t="s">
        <v>16</v>
      </c>
      <c r="N12074" s="2">
        <v>94.73</v>
      </c>
      <c r="O12074" s="2" t="s">
        <v>39</v>
      </c>
      <c r="P12074" s="2">
        <f t="shared" si="376"/>
        <v>1041.3207</v>
      </c>
    </row>
    <row r="12075" spans="1:16" ht="14.25" customHeight="1" x14ac:dyDescent="0.35">
      <c r="A12075" s="2" t="s">
        <v>12106</v>
      </c>
      <c r="B12075" s="2" t="s">
        <v>41</v>
      </c>
      <c r="C12075" s="2" t="s">
        <v>20</v>
      </c>
      <c r="D12075" s="2">
        <v>4325.1000000000004</v>
      </c>
      <c r="E12075" s="2">
        <v>0.34</v>
      </c>
      <c r="F12075" s="2">
        <f t="shared" si="377"/>
        <v>1470.5340000000003</v>
      </c>
      <c r="G12075" s="2">
        <v>8</v>
      </c>
      <c r="H12075" s="2" t="str">
        <f>TEXT(Table1[[#This Row],[order_date]],"mmmm")</f>
        <v>January</v>
      </c>
      <c r="I12075" s="3">
        <v>45312</v>
      </c>
      <c r="J12075" s="3">
        <v>45314</v>
      </c>
      <c r="K12075" s="3" t="str">
        <f>TEXT(Table1[[#This Row],[delivery_date]]-Table1[[#This Row],[order_date]],"D")</f>
        <v>2</v>
      </c>
      <c r="L12075" s="2" t="s">
        <v>21</v>
      </c>
      <c r="M12075" s="2" t="s">
        <v>27</v>
      </c>
      <c r="N12075" s="2">
        <v>567.62</v>
      </c>
      <c r="O12075" s="2" t="s">
        <v>23</v>
      </c>
      <c r="P12075" s="2">
        <f t="shared" si="376"/>
        <v>2854.5659999999998</v>
      </c>
    </row>
    <row r="12076" spans="1:16" ht="14.25" customHeight="1" x14ac:dyDescent="0.35">
      <c r="A12076" s="2" t="s">
        <v>12107</v>
      </c>
      <c r="B12076" s="2" t="s">
        <v>19</v>
      </c>
      <c r="C12076" s="2" t="s">
        <v>20</v>
      </c>
      <c r="D12076" s="2">
        <v>2093.42</v>
      </c>
      <c r="E12076" s="2">
        <v>0.27</v>
      </c>
      <c r="F12076" s="2">
        <f t="shared" si="377"/>
        <v>565.22340000000008</v>
      </c>
      <c r="G12076" s="2">
        <v>4</v>
      </c>
      <c r="H12076" s="2" t="str">
        <f>TEXT(Table1[[#This Row],[order_date]],"mmmm")</f>
        <v>August</v>
      </c>
      <c r="I12076" s="3">
        <v>45161</v>
      </c>
      <c r="J12076" s="3">
        <v>45162</v>
      </c>
      <c r="K12076" s="3" t="str">
        <f>TEXT(Table1[[#This Row],[delivery_date]]-Table1[[#This Row],[order_date]],"D")</f>
        <v>1</v>
      </c>
      <c r="L12076" s="2" t="s">
        <v>31</v>
      </c>
      <c r="M12076" s="2" t="s">
        <v>16</v>
      </c>
      <c r="N12076" s="2">
        <v>507.72</v>
      </c>
      <c r="O12076" s="2" t="s">
        <v>23</v>
      </c>
      <c r="P12076" s="2">
        <f t="shared" si="376"/>
        <v>1528.1966</v>
      </c>
    </row>
    <row r="12077" spans="1:16" ht="14.25" customHeight="1" x14ac:dyDescent="0.35">
      <c r="A12077" s="2" t="s">
        <v>12108</v>
      </c>
      <c r="B12077" s="2" t="s">
        <v>41</v>
      </c>
      <c r="C12077" s="2" t="s">
        <v>26</v>
      </c>
      <c r="D12077" s="2">
        <v>2406.38</v>
      </c>
      <c r="E12077" s="2">
        <v>0.46</v>
      </c>
      <c r="F12077" s="2">
        <f t="shared" si="377"/>
        <v>1106.9348</v>
      </c>
      <c r="G12077" s="2">
        <v>2</v>
      </c>
      <c r="H12077" s="2" t="str">
        <f>TEXT(Table1[[#This Row],[order_date]],"mmmm")</f>
        <v>September</v>
      </c>
      <c r="I12077" s="3">
        <v>45563</v>
      </c>
      <c r="J12077" s="3">
        <v>45566</v>
      </c>
      <c r="K12077" s="3" t="str">
        <f>TEXT(Table1[[#This Row],[delivery_date]]-Table1[[#This Row],[order_date]],"D")</f>
        <v>3</v>
      </c>
      <c r="L12077" s="2" t="s">
        <v>31</v>
      </c>
      <c r="M12077" s="2" t="s">
        <v>16</v>
      </c>
      <c r="N12077" s="2">
        <v>206.75</v>
      </c>
      <c r="O12077" s="2" t="s">
        <v>17</v>
      </c>
      <c r="P12077" s="2">
        <f t="shared" si="376"/>
        <v>1299.4452000000001</v>
      </c>
    </row>
    <row r="12078" spans="1:16" ht="14.25" customHeight="1" x14ac:dyDescent="0.35">
      <c r="A12078" s="2" t="s">
        <v>12109</v>
      </c>
      <c r="B12078" s="2" t="s">
        <v>25</v>
      </c>
      <c r="C12078" s="2" t="s">
        <v>14</v>
      </c>
      <c r="D12078" s="2">
        <v>4248.4799999999996</v>
      </c>
      <c r="E12078" s="2">
        <v>0.45</v>
      </c>
      <c r="F12078" s="2">
        <f t="shared" si="377"/>
        <v>1911.8159999999998</v>
      </c>
      <c r="G12078" s="2">
        <v>7</v>
      </c>
      <c r="H12078" s="2" t="str">
        <f>TEXT(Table1[[#This Row],[order_date]],"mmmm")</f>
        <v>September</v>
      </c>
      <c r="I12078" s="3">
        <v>45539</v>
      </c>
      <c r="J12078" s="3">
        <v>45540</v>
      </c>
      <c r="K12078" s="3" t="str">
        <f>TEXT(Table1[[#This Row],[delivery_date]]-Table1[[#This Row],[order_date]],"D")</f>
        <v>1</v>
      </c>
      <c r="L12078" s="2" t="s">
        <v>31</v>
      </c>
      <c r="M12078" s="2" t="s">
        <v>22</v>
      </c>
      <c r="N12078" s="2">
        <v>737.25</v>
      </c>
      <c r="O12078" s="2" t="s">
        <v>23</v>
      </c>
      <c r="P12078" s="2">
        <f t="shared" si="376"/>
        <v>2336.6639999999998</v>
      </c>
    </row>
    <row r="12079" spans="1:16" ht="14.25" customHeight="1" x14ac:dyDescent="0.35">
      <c r="A12079" s="2" t="s">
        <v>12110</v>
      </c>
      <c r="B12079" s="2" t="s">
        <v>41</v>
      </c>
      <c r="C12079" s="2" t="s">
        <v>33</v>
      </c>
      <c r="D12079" s="2">
        <v>536.38</v>
      </c>
      <c r="E12079" s="2">
        <v>0.02</v>
      </c>
      <c r="F12079" s="2">
        <f t="shared" si="377"/>
        <v>10.727600000000001</v>
      </c>
      <c r="G12079" s="2">
        <v>9</v>
      </c>
      <c r="H12079" s="2" t="str">
        <f>TEXT(Table1[[#This Row],[order_date]],"mmmm")</f>
        <v>July</v>
      </c>
      <c r="I12079" s="3">
        <v>45503</v>
      </c>
      <c r="J12079" s="3">
        <v>45508</v>
      </c>
      <c r="K12079" s="3" t="str">
        <f>TEXT(Table1[[#This Row],[delivery_date]]-Table1[[#This Row],[order_date]],"D")</f>
        <v>5</v>
      </c>
      <c r="L12079" s="2" t="s">
        <v>31</v>
      </c>
      <c r="M12079" s="2" t="s">
        <v>16</v>
      </c>
      <c r="N12079" s="2">
        <v>42.08</v>
      </c>
      <c r="O12079" s="2" t="s">
        <v>39</v>
      </c>
      <c r="P12079" s="2">
        <f t="shared" si="376"/>
        <v>525.65239999999994</v>
      </c>
    </row>
    <row r="12080" spans="1:16" ht="14.25" customHeight="1" x14ac:dyDescent="0.35">
      <c r="A12080" s="2" t="s">
        <v>12111</v>
      </c>
      <c r="B12080" s="2" t="s">
        <v>13</v>
      </c>
      <c r="C12080" s="2" t="s">
        <v>20</v>
      </c>
      <c r="D12080" s="2">
        <v>2010.48</v>
      </c>
      <c r="E12080" s="2">
        <v>0.14000000000000001</v>
      </c>
      <c r="F12080" s="2">
        <f t="shared" si="377"/>
        <v>281.46720000000005</v>
      </c>
      <c r="G12080" s="2">
        <v>6</v>
      </c>
      <c r="H12080" s="2" t="str">
        <f>TEXT(Table1[[#This Row],[order_date]],"mmmm")</f>
        <v>September</v>
      </c>
      <c r="I12080" s="3">
        <v>45173</v>
      </c>
      <c r="J12080" s="3">
        <v>45176</v>
      </c>
      <c r="K12080" s="3" t="str">
        <f>TEXT(Table1[[#This Row],[delivery_date]]-Table1[[#This Row],[order_date]],"D")</f>
        <v>3</v>
      </c>
      <c r="L12080" s="2" t="s">
        <v>15</v>
      </c>
      <c r="M12080" s="2" t="s">
        <v>27</v>
      </c>
      <c r="N12080" s="2">
        <v>583.20000000000005</v>
      </c>
      <c r="O12080" s="2" t="s">
        <v>34</v>
      </c>
      <c r="P12080" s="2">
        <f t="shared" si="376"/>
        <v>1729.0128</v>
      </c>
    </row>
    <row r="12081" spans="1:16" ht="14.25" customHeight="1" x14ac:dyDescent="0.35">
      <c r="A12081" s="2" t="s">
        <v>12112</v>
      </c>
      <c r="B12081" s="2" t="s">
        <v>19</v>
      </c>
      <c r="C12081" s="2" t="s">
        <v>33</v>
      </c>
      <c r="D12081" s="2">
        <v>2074</v>
      </c>
      <c r="E12081" s="2">
        <v>0.18</v>
      </c>
      <c r="F12081" s="2">
        <f t="shared" si="377"/>
        <v>373.32</v>
      </c>
      <c r="G12081" s="2">
        <v>2</v>
      </c>
      <c r="H12081" s="2" t="str">
        <f>TEXT(Table1[[#This Row],[order_date]],"mmmm")</f>
        <v>June</v>
      </c>
      <c r="I12081" s="3">
        <v>45104</v>
      </c>
      <c r="J12081" s="3">
        <v>45108</v>
      </c>
      <c r="K12081" s="3" t="str">
        <f>TEXT(Table1[[#This Row],[delivery_date]]-Table1[[#This Row],[order_date]],"D")</f>
        <v>4</v>
      </c>
      <c r="L12081" s="2" t="s">
        <v>15</v>
      </c>
      <c r="M12081" s="2" t="s">
        <v>27</v>
      </c>
      <c r="N12081" s="2">
        <v>223.75</v>
      </c>
      <c r="O12081" s="2" t="s">
        <v>17</v>
      </c>
      <c r="P12081" s="2">
        <f t="shared" si="376"/>
        <v>1700.68</v>
      </c>
    </row>
    <row r="12082" spans="1:16" ht="14.25" customHeight="1" x14ac:dyDescent="0.35">
      <c r="A12082" s="2" t="s">
        <v>12113</v>
      </c>
      <c r="B12082" s="2" t="s">
        <v>41</v>
      </c>
      <c r="C12082" s="2" t="s">
        <v>36</v>
      </c>
      <c r="D12082" s="2">
        <v>2529.5500000000002</v>
      </c>
      <c r="E12082" s="2">
        <v>0.03</v>
      </c>
      <c r="F12082" s="2">
        <f t="shared" si="377"/>
        <v>75.886499999999998</v>
      </c>
      <c r="G12082" s="2">
        <v>9</v>
      </c>
      <c r="H12082" s="2" t="str">
        <f>TEXT(Table1[[#This Row],[order_date]],"mmmm")</f>
        <v>November</v>
      </c>
      <c r="I12082" s="3">
        <v>45233</v>
      </c>
      <c r="J12082" s="3">
        <v>45234</v>
      </c>
      <c r="K12082" s="3" t="str">
        <f>TEXT(Table1[[#This Row],[delivery_date]]-Table1[[#This Row],[order_date]],"D")</f>
        <v>1</v>
      </c>
      <c r="L12082" s="2" t="s">
        <v>21</v>
      </c>
      <c r="M12082" s="2" t="s">
        <v>16</v>
      </c>
      <c r="N12082" s="2">
        <v>404.76</v>
      </c>
      <c r="O12082" s="2" t="s">
        <v>28</v>
      </c>
      <c r="P12082" s="2">
        <f t="shared" si="376"/>
        <v>2453.6635000000001</v>
      </c>
    </row>
    <row r="12083" spans="1:16" ht="14.25" customHeight="1" x14ac:dyDescent="0.35">
      <c r="A12083" s="2" t="s">
        <v>12114</v>
      </c>
      <c r="B12083" s="2" t="s">
        <v>25</v>
      </c>
      <c r="C12083" s="2" t="s">
        <v>26</v>
      </c>
      <c r="D12083" s="2">
        <v>619.99</v>
      </c>
      <c r="E12083" s="2">
        <v>0.26</v>
      </c>
      <c r="F12083" s="2">
        <f t="shared" si="377"/>
        <v>161.19740000000002</v>
      </c>
      <c r="G12083" s="2">
        <v>7</v>
      </c>
      <c r="H12083" s="2" t="str">
        <f>TEXT(Table1[[#This Row],[order_date]],"mmmm")</f>
        <v>October</v>
      </c>
      <c r="I12083" s="3">
        <v>45223</v>
      </c>
      <c r="J12083" s="3">
        <v>45228</v>
      </c>
      <c r="K12083" s="3" t="str">
        <f>TEXT(Table1[[#This Row],[delivery_date]]-Table1[[#This Row],[order_date]],"D")</f>
        <v>5</v>
      </c>
      <c r="L12083" s="2" t="s">
        <v>15</v>
      </c>
      <c r="M12083" s="2" t="s">
        <v>27</v>
      </c>
      <c r="N12083" s="2">
        <v>96.46</v>
      </c>
      <c r="O12083" s="2" t="s">
        <v>39</v>
      </c>
      <c r="P12083" s="2">
        <f t="shared" si="376"/>
        <v>458.79259999999999</v>
      </c>
    </row>
    <row r="12084" spans="1:16" ht="14.25" customHeight="1" x14ac:dyDescent="0.35">
      <c r="A12084" s="2" t="s">
        <v>12115</v>
      </c>
      <c r="B12084" s="2" t="s">
        <v>19</v>
      </c>
      <c r="C12084" s="2" t="s">
        <v>36</v>
      </c>
      <c r="D12084" s="2">
        <v>603.03</v>
      </c>
      <c r="E12084" s="2">
        <v>0.01</v>
      </c>
      <c r="F12084" s="2">
        <f t="shared" si="377"/>
        <v>6.0302999999999995</v>
      </c>
      <c r="G12084" s="2">
        <v>9</v>
      </c>
      <c r="H12084" s="2" t="str">
        <f>TEXT(Table1[[#This Row],[order_date]],"mmmm")</f>
        <v>March</v>
      </c>
      <c r="I12084" s="3">
        <v>45368</v>
      </c>
      <c r="J12084" s="3">
        <v>45369</v>
      </c>
      <c r="K12084" s="3" t="str">
        <f>TEXT(Table1[[#This Row],[delivery_date]]-Table1[[#This Row],[order_date]],"D")</f>
        <v>1</v>
      </c>
      <c r="L12084" s="2" t="s">
        <v>15</v>
      </c>
      <c r="M12084" s="2" t="s">
        <v>22</v>
      </c>
      <c r="N12084" s="2">
        <v>120.52</v>
      </c>
      <c r="O12084" s="2" t="s">
        <v>39</v>
      </c>
      <c r="P12084" s="2">
        <f t="shared" si="376"/>
        <v>596.99969999999996</v>
      </c>
    </row>
    <row r="12085" spans="1:16" ht="14.25" customHeight="1" x14ac:dyDescent="0.35">
      <c r="A12085" s="2" t="s">
        <v>12116</v>
      </c>
      <c r="B12085" s="2" t="s">
        <v>13</v>
      </c>
      <c r="C12085" s="2" t="s">
        <v>20</v>
      </c>
      <c r="D12085" s="2">
        <v>2140.44</v>
      </c>
      <c r="E12085" s="2">
        <v>0.34</v>
      </c>
      <c r="F12085" s="2">
        <f t="shared" si="377"/>
        <v>727.7496000000001</v>
      </c>
      <c r="G12085" s="2">
        <v>2</v>
      </c>
      <c r="H12085" s="2" t="str">
        <f>TEXT(Table1[[#This Row],[order_date]],"mmmm")</f>
        <v>March</v>
      </c>
      <c r="I12085" s="3">
        <v>45003</v>
      </c>
      <c r="J12085" s="3">
        <v>45008</v>
      </c>
      <c r="K12085" s="3" t="str">
        <f>TEXT(Table1[[#This Row],[delivery_date]]-Table1[[#This Row],[order_date]],"D")</f>
        <v>5</v>
      </c>
      <c r="L12085" s="2" t="s">
        <v>21</v>
      </c>
      <c r="M12085" s="2" t="s">
        <v>22</v>
      </c>
      <c r="N12085" s="2">
        <v>282.57</v>
      </c>
      <c r="O12085" s="2" t="s">
        <v>34</v>
      </c>
      <c r="P12085" s="2">
        <f t="shared" si="376"/>
        <v>1412.6904</v>
      </c>
    </row>
    <row r="12086" spans="1:16" ht="14.25" customHeight="1" x14ac:dyDescent="0.35">
      <c r="A12086" s="2" t="s">
        <v>12117</v>
      </c>
      <c r="B12086" s="2" t="s">
        <v>19</v>
      </c>
      <c r="C12086" s="2" t="s">
        <v>14</v>
      </c>
      <c r="D12086" s="2">
        <v>261.83999999999997</v>
      </c>
      <c r="E12086" s="2">
        <v>0</v>
      </c>
      <c r="F12086" s="2">
        <f t="shared" si="377"/>
        <v>0</v>
      </c>
      <c r="G12086" s="2">
        <v>4</v>
      </c>
      <c r="H12086" s="2" t="str">
        <f>TEXT(Table1[[#This Row],[order_date]],"mmmm")</f>
        <v>August</v>
      </c>
      <c r="I12086" s="3">
        <v>45506</v>
      </c>
      <c r="J12086" s="3">
        <v>45507</v>
      </c>
      <c r="K12086" s="3" t="str">
        <f>TEXT(Table1[[#This Row],[delivery_date]]-Table1[[#This Row],[order_date]],"D")</f>
        <v>1</v>
      </c>
      <c r="L12086" s="2" t="s">
        <v>15</v>
      </c>
      <c r="M12086" s="2" t="s">
        <v>22</v>
      </c>
      <c r="N12086" s="2">
        <v>44.52</v>
      </c>
      <c r="O12086" s="2" t="s">
        <v>23</v>
      </c>
      <c r="P12086" s="2">
        <f t="shared" si="376"/>
        <v>261.83999999999997</v>
      </c>
    </row>
    <row r="12087" spans="1:16" ht="14.25" customHeight="1" x14ac:dyDescent="0.35">
      <c r="A12087" s="2" t="s">
        <v>12118</v>
      </c>
      <c r="B12087" s="2" t="s">
        <v>13</v>
      </c>
      <c r="C12087" s="2" t="s">
        <v>20</v>
      </c>
      <c r="D12087" s="2">
        <v>1349.42</v>
      </c>
      <c r="E12087" s="2">
        <v>0.02</v>
      </c>
      <c r="F12087" s="2">
        <f t="shared" si="377"/>
        <v>26.988400000000002</v>
      </c>
      <c r="G12087" s="2">
        <v>6</v>
      </c>
      <c r="H12087" s="2" t="str">
        <f>TEXT(Table1[[#This Row],[order_date]],"mmmm")</f>
        <v>September</v>
      </c>
      <c r="I12087" s="3">
        <v>45550</v>
      </c>
      <c r="J12087" s="3">
        <v>45555</v>
      </c>
      <c r="K12087" s="3" t="str">
        <f>TEXT(Table1[[#This Row],[delivery_date]]-Table1[[#This Row],[order_date]],"D")</f>
        <v>5</v>
      </c>
      <c r="L12087" s="2" t="s">
        <v>21</v>
      </c>
      <c r="M12087" s="2" t="s">
        <v>16</v>
      </c>
      <c r="N12087" s="2">
        <v>378.55</v>
      </c>
      <c r="O12087" s="2" t="s">
        <v>17</v>
      </c>
      <c r="P12087" s="2">
        <f t="shared" si="376"/>
        <v>1322.4316000000001</v>
      </c>
    </row>
    <row r="12088" spans="1:16" ht="14.25" customHeight="1" x14ac:dyDescent="0.35">
      <c r="A12088" s="2" t="s">
        <v>12119</v>
      </c>
      <c r="B12088" s="2" t="s">
        <v>19</v>
      </c>
      <c r="C12088" s="2" t="s">
        <v>33</v>
      </c>
      <c r="D12088" s="2">
        <v>1085.77</v>
      </c>
      <c r="E12088" s="2">
        <v>0.42</v>
      </c>
      <c r="F12088" s="2">
        <f t="shared" si="377"/>
        <v>456.02339999999998</v>
      </c>
      <c r="G12088" s="2">
        <v>7</v>
      </c>
      <c r="H12088" s="2" t="str">
        <f>TEXT(Table1[[#This Row],[order_date]],"mmmm")</f>
        <v>April</v>
      </c>
      <c r="I12088" s="3">
        <v>45401</v>
      </c>
      <c r="J12088" s="3">
        <v>45405</v>
      </c>
      <c r="K12088" s="3" t="str">
        <f>TEXT(Table1[[#This Row],[delivery_date]]-Table1[[#This Row],[order_date]],"D")</f>
        <v>4</v>
      </c>
      <c r="L12088" s="2" t="s">
        <v>15</v>
      </c>
      <c r="M12088" s="2" t="s">
        <v>27</v>
      </c>
      <c r="N12088" s="2">
        <v>69.95</v>
      </c>
      <c r="O12088" s="2" t="s">
        <v>17</v>
      </c>
      <c r="P12088" s="2">
        <f t="shared" si="376"/>
        <v>629.74659999999994</v>
      </c>
    </row>
    <row r="12089" spans="1:16" ht="14.25" customHeight="1" x14ac:dyDescent="0.35">
      <c r="A12089" s="2" t="s">
        <v>12120</v>
      </c>
      <c r="B12089" s="2" t="s">
        <v>41</v>
      </c>
      <c r="C12089" s="2" t="s">
        <v>20</v>
      </c>
      <c r="D12089" s="2">
        <v>2497.9899999999998</v>
      </c>
      <c r="E12089" s="2">
        <v>0.13</v>
      </c>
      <c r="F12089" s="2">
        <f t="shared" si="377"/>
        <v>324.73869999999999</v>
      </c>
      <c r="G12089" s="2">
        <v>3</v>
      </c>
      <c r="H12089" s="2" t="str">
        <f>TEXT(Table1[[#This Row],[order_date]],"mmmm")</f>
        <v>November</v>
      </c>
      <c r="I12089" s="3">
        <v>45238</v>
      </c>
      <c r="J12089" s="3">
        <v>45245</v>
      </c>
      <c r="K12089" s="3" t="str">
        <f>TEXT(Table1[[#This Row],[delivery_date]]-Table1[[#This Row],[order_date]],"D")</f>
        <v>7</v>
      </c>
      <c r="L12089" s="2" t="s">
        <v>15</v>
      </c>
      <c r="M12089" s="2" t="s">
        <v>16</v>
      </c>
      <c r="N12089" s="2">
        <v>134.13999999999999</v>
      </c>
      <c r="O12089" s="2" t="s">
        <v>39</v>
      </c>
      <c r="P12089" s="2">
        <f t="shared" si="376"/>
        <v>2173.2512999999999</v>
      </c>
    </row>
    <row r="12090" spans="1:16" ht="14.25" customHeight="1" x14ac:dyDescent="0.35">
      <c r="A12090" s="2" t="s">
        <v>12121</v>
      </c>
      <c r="B12090" s="2" t="s">
        <v>41</v>
      </c>
      <c r="C12090" s="2" t="s">
        <v>14</v>
      </c>
      <c r="D12090" s="2">
        <v>154.68</v>
      </c>
      <c r="E12090" s="2">
        <v>0.04</v>
      </c>
      <c r="F12090" s="2">
        <f t="shared" si="377"/>
        <v>6.1872000000000007</v>
      </c>
      <c r="G12090" s="2">
        <v>5</v>
      </c>
      <c r="H12090" s="2" t="str">
        <f>TEXT(Table1[[#This Row],[order_date]],"mmmm")</f>
        <v>January</v>
      </c>
      <c r="I12090" s="3">
        <v>45304</v>
      </c>
      <c r="J12090" s="3">
        <v>45309</v>
      </c>
      <c r="K12090" s="3" t="str">
        <f>TEXT(Table1[[#This Row],[delivery_date]]-Table1[[#This Row],[order_date]],"D")</f>
        <v>5</v>
      </c>
      <c r="L12090" s="2" t="s">
        <v>31</v>
      </c>
      <c r="M12090" s="2" t="s">
        <v>27</v>
      </c>
      <c r="N12090" s="2">
        <v>46.3</v>
      </c>
      <c r="O12090" s="2" t="s">
        <v>23</v>
      </c>
      <c r="P12090" s="2">
        <f t="shared" si="376"/>
        <v>148.49280000000002</v>
      </c>
    </row>
    <row r="12091" spans="1:16" ht="14.25" customHeight="1" x14ac:dyDescent="0.35">
      <c r="A12091" s="2" t="s">
        <v>12122</v>
      </c>
      <c r="B12091" s="2" t="s">
        <v>25</v>
      </c>
      <c r="C12091" s="2" t="s">
        <v>14</v>
      </c>
      <c r="D12091" s="2">
        <v>3411.09</v>
      </c>
      <c r="E12091" s="2">
        <v>0.2</v>
      </c>
      <c r="F12091" s="2">
        <f t="shared" si="377"/>
        <v>682.21800000000007</v>
      </c>
      <c r="G12091" s="2">
        <v>4</v>
      </c>
      <c r="H12091" s="2" t="str">
        <f>TEXT(Table1[[#This Row],[order_date]],"mmmm")</f>
        <v>August</v>
      </c>
      <c r="I12091" s="3">
        <v>45154</v>
      </c>
      <c r="J12091" s="3">
        <v>45161</v>
      </c>
      <c r="K12091" s="3" t="str">
        <f>TEXT(Table1[[#This Row],[delivery_date]]-Table1[[#This Row],[order_date]],"D")</f>
        <v>7</v>
      </c>
      <c r="L12091" s="2" t="s">
        <v>21</v>
      </c>
      <c r="M12091" s="2" t="s">
        <v>16</v>
      </c>
      <c r="N12091" s="2">
        <v>569.34</v>
      </c>
      <c r="O12091" s="2" t="s">
        <v>23</v>
      </c>
      <c r="P12091" s="2">
        <f t="shared" si="376"/>
        <v>2728.8720000000003</v>
      </c>
    </row>
    <row r="12092" spans="1:16" ht="14.25" customHeight="1" x14ac:dyDescent="0.35">
      <c r="A12092" s="2" t="s">
        <v>12123</v>
      </c>
      <c r="B12092" s="2" t="s">
        <v>13</v>
      </c>
      <c r="C12092" s="2" t="s">
        <v>26</v>
      </c>
      <c r="D12092" s="2">
        <v>4292.38</v>
      </c>
      <c r="E12092" s="2">
        <v>0.03</v>
      </c>
      <c r="F12092" s="2">
        <f t="shared" si="377"/>
        <v>128.7714</v>
      </c>
      <c r="G12092" s="2">
        <v>5</v>
      </c>
      <c r="H12092" s="2" t="str">
        <f>TEXT(Table1[[#This Row],[order_date]],"mmmm")</f>
        <v>April</v>
      </c>
      <c r="I12092" s="3">
        <v>45406</v>
      </c>
      <c r="J12092" s="3">
        <v>45412</v>
      </c>
      <c r="K12092" s="3" t="str">
        <f>TEXT(Table1[[#This Row],[delivery_date]]-Table1[[#This Row],[order_date]],"D")</f>
        <v>6</v>
      </c>
      <c r="L12092" s="2" t="s">
        <v>31</v>
      </c>
      <c r="M12092" s="2" t="s">
        <v>27</v>
      </c>
      <c r="N12092" s="2">
        <v>571.23</v>
      </c>
      <c r="O12092" s="2" t="s">
        <v>39</v>
      </c>
      <c r="P12092" s="2">
        <f t="shared" si="376"/>
        <v>4163.6086000000005</v>
      </c>
    </row>
    <row r="12093" spans="1:16" ht="14.25" customHeight="1" x14ac:dyDescent="0.35">
      <c r="A12093" s="2" t="s">
        <v>12124</v>
      </c>
      <c r="B12093" s="2" t="s">
        <v>25</v>
      </c>
      <c r="C12093" s="2" t="s">
        <v>26</v>
      </c>
      <c r="D12093" s="2">
        <v>3563.03</v>
      </c>
      <c r="E12093" s="2">
        <v>0.38</v>
      </c>
      <c r="F12093" s="2">
        <f t="shared" si="377"/>
        <v>1353.9514000000001</v>
      </c>
      <c r="G12093" s="2">
        <v>6</v>
      </c>
      <c r="H12093" s="2" t="str">
        <f>TEXT(Table1[[#This Row],[order_date]],"mmmm")</f>
        <v>July</v>
      </c>
      <c r="I12093" s="3">
        <v>45494</v>
      </c>
      <c r="J12093" s="3">
        <v>45496</v>
      </c>
      <c r="K12093" s="3" t="str">
        <f>TEXT(Table1[[#This Row],[delivery_date]]-Table1[[#This Row],[order_date]],"D")</f>
        <v>2</v>
      </c>
      <c r="L12093" s="2" t="s">
        <v>31</v>
      </c>
      <c r="M12093" s="2" t="s">
        <v>16</v>
      </c>
      <c r="N12093" s="2">
        <v>370.56</v>
      </c>
      <c r="O12093" s="2" t="s">
        <v>28</v>
      </c>
      <c r="P12093" s="2">
        <f t="shared" si="376"/>
        <v>2209.0785999999998</v>
      </c>
    </row>
    <row r="12094" spans="1:16" ht="14.25" customHeight="1" x14ac:dyDescent="0.35">
      <c r="A12094" s="2" t="s">
        <v>12125</v>
      </c>
      <c r="B12094" s="2" t="s">
        <v>41</v>
      </c>
      <c r="C12094" s="2" t="s">
        <v>14</v>
      </c>
      <c r="D12094" s="2">
        <v>4108.58</v>
      </c>
      <c r="E12094" s="2">
        <v>0.25</v>
      </c>
      <c r="F12094" s="2">
        <f t="shared" si="377"/>
        <v>1027.145</v>
      </c>
      <c r="G12094" s="2">
        <v>6</v>
      </c>
      <c r="H12094" s="2" t="str">
        <f>TEXT(Table1[[#This Row],[order_date]],"mmmm")</f>
        <v>January</v>
      </c>
      <c r="I12094" s="3">
        <v>45322</v>
      </c>
      <c r="J12094" s="3">
        <v>45329</v>
      </c>
      <c r="K12094" s="3" t="str">
        <f>TEXT(Table1[[#This Row],[delivery_date]]-Table1[[#This Row],[order_date]],"D")</f>
        <v>7</v>
      </c>
      <c r="L12094" s="2" t="s">
        <v>31</v>
      </c>
      <c r="M12094" s="2" t="s">
        <v>22</v>
      </c>
      <c r="N12094" s="2">
        <v>903.68</v>
      </c>
      <c r="O12094" s="2" t="s">
        <v>39</v>
      </c>
      <c r="P12094" s="2">
        <f t="shared" si="376"/>
        <v>3081.4349999999999</v>
      </c>
    </row>
    <row r="12095" spans="1:16" ht="14.25" customHeight="1" x14ac:dyDescent="0.35">
      <c r="A12095" s="2" t="s">
        <v>12126</v>
      </c>
      <c r="B12095" s="2" t="s">
        <v>13</v>
      </c>
      <c r="C12095" s="2" t="s">
        <v>14</v>
      </c>
      <c r="D12095" s="2">
        <v>3252.25</v>
      </c>
      <c r="E12095" s="2">
        <v>0.28000000000000003</v>
      </c>
      <c r="F12095" s="2">
        <f t="shared" si="377"/>
        <v>910.63000000000011</v>
      </c>
      <c r="G12095" s="2">
        <v>7</v>
      </c>
      <c r="H12095" s="2" t="str">
        <f>TEXT(Table1[[#This Row],[order_date]],"mmmm")</f>
        <v>December</v>
      </c>
      <c r="I12095" s="3">
        <v>45267</v>
      </c>
      <c r="J12095" s="3">
        <v>45268</v>
      </c>
      <c r="K12095" s="3" t="str">
        <f>TEXT(Table1[[#This Row],[delivery_date]]-Table1[[#This Row],[order_date]],"D")</f>
        <v>1</v>
      </c>
      <c r="L12095" s="2" t="s">
        <v>31</v>
      </c>
      <c r="M12095" s="2" t="s">
        <v>16</v>
      </c>
      <c r="N12095" s="2">
        <v>671.76</v>
      </c>
      <c r="O12095" s="2" t="s">
        <v>17</v>
      </c>
      <c r="P12095" s="2">
        <f t="shared" si="376"/>
        <v>2341.62</v>
      </c>
    </row>
    <row r="12096" spans="1:16" ht="14.25" customHeight="1" x14ac:dyDescent="0.35">
      <c r="A12096" s="2" t="s">
        <v>12127</v>
      </c>
      <c r="B12096" s="2" t="s">
        <v>25</v>
      </c>
      <c r="C12096" s="2" t="s">
        <v>33</v>
      </c>
      <c r="D12096" s="2">
        <v>2586.1</v>
      </c>
      <c r="E12096" s="2">
        <v>0.38</v>
      </c>
      <c r="F12096" s="2">
        <f t="shared" si="377"/>
        <v>982.71799999999996</v>
      </c>
      <c r="G12096" s="2">
        <v>6</v>
      </c>
      <c r="H12096" s="2" t="str">
        <f>TEXT(Table1[[#This Row],[order_date]],"mmmm")</f>
        <v>March</v>
      </c>
      <c r="I12096" s="3">
        <v>44998</v>
      </c>
      <c r="J12096" s="3">
        <v>45005</v>
      </c>
      <c r="K12096" s="3" t="str">
        <f>TEXT(Table1[[#This Row],[delivery_date]]-Table1[[#This Row],[order_date]],"D")</f>
        <v>7</v>
      </c>
      <c r="L12096" s="2" t="s">
        <v>31</v>
      </c>
      <c r="M12096" s="2" t="s">
        <v>27</v>
      </c>
      <c r="N12096" s="2">
        <v>298.8</v>
      </c>
      <c r="O12096" s="2" t="s">
        <v>17</v>
      </c>
      <c r="P12096" s="2">
        <f t="shared" si="376"/>
        <v>1603.3820000000001</v>
      </c>
    </row>
    <row r="12097" spans="1:16" ht="14.25" customHeight="1" x14ac:dyDescent="0.35">
      <c r="A12097" s="2" t="s">
        <v>12128</v>
      </c>
      <c r="B12097" s="2" t="s">
        <v>25</v>
      </c>
      <c r="C12097" s="2" t="s">
        <v>20</v>
      </c>
      <c r="D12097" s="2">
        <v>1173.21</v>
      </c>
      <c r="E12097" s="2">
        <v>0.39</v>
      </c>
      <c r="F12097" s="2">
        <f t="shared" si="377"/>
        <v>457.55190000000005</v>
      </c>
      <c r="G12097" s="2">
        <v>6</v>
      </c>
      <c r="H12097" s="2" t="str">
        <f>TEXT(Table1[[#This Row],[order_date]],"mmmm")</f>
        <v>February</v>
      </c>
      <c r="I12097" s="3">
        <v>45332</v>
      </c>
      <c r="J12097" s="3">
        <v>45339</v>
      </c>
      <c r="K12097" s="3" t="str">
        <f>TEXT(Table1[[#This Row],[delivery_date]]-Table1[[#This Row],[order_date]],"D")</f>
        <v>7</v>
      </c>
      <c r="L12097" s="2" t="s">
        <v>21</v>
      </c>
      <c r="M12097" s="2" t="s">
        <v>27</v>
      </c>
      <c r="N12097" s="2">
        <v>129.97</v>
      </c>
      <c r="O12097" s="2" t="s">
        <v>28</v>
      </c>
      <c r="P12097" s="2">
        <f t="shared" si="376"/>
        <v>715.65809999999999</v>
      </c>
    </row>
    <row r="12098" spans="1:16" ht="14.25" customHeight="1" x14ac:dyDescent="0.35">
      <c r="A12098" s="2" t="s">
        <v>12129</v>
      </c>
      <c r="B12098" s="2" t="s">
        <v>25</v>
      </c>
      <c r="C12098" s="2" t="s">
        <v>26</v>
      </c>
      <c r="D12098" s="2">
        <v>1470.17</v>
      </c>
      <c r="E12098" s="2">
        <v>7.0000000000000007E-2</v>
      </c>
      <c r="F12098" s="2">
        <f t="shared" si="377"/>
        <v>102.91190000000002</v>
      </c>
      <c r="G12098" s="2">
        <v>4</v>
      </c>
      <c r="H12098" s="2" t="str">
        <f>TEXT(Table1[[#This Row],[order_date]],"mmmm")</f>
        <v>April</v>
      </c>
      <c r="I12098" s="3">
        <v>45384</v>
      </c>
      <c r="J12098" s="3">
        <v>45387</v>
      </c>
      <c r="K12098" s="3" t="str">
        <f>TEXT(Table1[[#This Row],[delivery_date]]-Table1[[#This Row],[order_date]],"D")</f>
        <v>3</v>
      </c>
      <c r="L12098" s="2" t="s">
        <v>31</v>
      </c>
      <c r="M12098" s="2" t="s">
        <v>16</v>
      </c>
      <c r="N12098" s="2">
        <v>379.59</v>
      </c>
      <c r="O12098" s="2" t="s">
        <v>39</v>
      </c>
      <c r="P12098" s="2">
        <f t="shared" ref="P12098:P12161" si="378">D12098-F12098</f>
        <v>1367.2581</v>
      </c>
    </row>
    <row r="12099" spans="1:16" ht="14.25" customHeight="1" x14ac:dyDescent="0.35">
      <c r="A12099" s="2" t="s">
        <v>12130</v>
      </c>
      <c r="B12099" s="2" t="s">
        <v>25</v>
      </c>
      <c r="C12099" s="2" t="s">
        <v>33</v>
      </c>
      <c r="D12099" s="2">
        <v>1656.77</v>
      </c>
      <c r="E12099" s="2">
        <v>0.14000000000000001</v>
      </c>
      <c r="F12099" s="2">
        <f t="shared" ref="F12099:F12162" si="379">D12099*E12099</f>
        <v>231.94780000000003</v>
      </c>
      <c r="G12099" s="2">
        <v>2</v>
      </c>
      <c r="H12099" s="2" t="str">
        <f>TEXT(Table1[[#This Row],[order_date]],"mmmm")</f>
        <v>December</v>
      </c>
      <c r="I12099" s="3">
        <v>45650</v>
      </c>
      <c r="J12099" s="3">
        <v>45653</v>
      </c>
      <c r="K12099" s="3" t="str">
        <f>TEXT(Table1[[#This Row],[delivery_date]]-Table1[[#This Row],[order_date]],"D")</f>
        <v>3</v>
      </c>
      <c r="L12099" s="2" t="s">
        <v>21</v>
      </c>
      <c r="M12099" s="2" t="s">
        <v>16</v>
      </c>
      <c r="N12099" s="2">
        <v>388.94</v>
      </c>
      <c r="O12099" s="2" t="s">
        <v>48</v>
      </c>
      <c r="P12099" s="2">
        <f t="shared" si="378"/>
        <v>1424.8222000000001</v>
      </c>
    </row>
    <row r="12100" spans="1:16" ht="14.25" customHeight="1" x14ac:dyDescent="0.35">
      <c r="A12100" s="2" t="s">
        <v>12131</v>
      </c>
      <c r="B12100" s="2" t="s">
        <v>25</v>
      </c>
      <c r="C12100" s="2" t="s">
        <v>20</v>
      </c>
      <c r="D12100" s="2">
        <v>286.29000000000002</v>
      </c>
      <c r="E12100" s="2">
        <v>0.09</v>
      </c>
      <c r="F12100" s="2">
        <f t="shared" si="379"/>
        <v>25.766100000000002</v>
      </c>
      <c r="G12100" s="2">
        <v>7</v>
      </c>
      <c r="H12100" s="2" t="str">
        <f>TEXT(Table1[[#This Row],[order_date]],"mmmm")</f>
        <v>March</v>
      </c>
      <c r="I12100" s="3">
        <v>44988</v>
      </c>
      <c r="J12100" s="3">
        <v>44991</v>
      </c>
      <c r="K12100" s="3" t="str">
        <f>TEXT(Table1[[#This Row],[delivery_date]]-Table1[[#This Row],[order_date]],"D")</f>
        <v>3</v>
      </c>
      <c r="L12100" s="2" t="s">
        <v>31</v>
      </c>
      <c r="M12100" s="2" t="s">
        <v>27</v>
      </c>
      <c r="N12100" s="2">
        <v>68.989999999999995</v>
      </c>
      <c r="O12100" s="2" t="s">
        <v>23</v>
      </c>
      <c r="P12100" s="2">
        <f t="shared" si="378"/>
        <v>260.52390000000003</v>
      </c>
    </row>
    <row r="12101" spans="1:16" ht="14.25" customHeight="1" x14ac:dyDescent="0.35">
      <c r="A12101" s="2" t="s">
        <v>12132</v>
      </c>
      <c r="B12101" s="2" t="s">
        <v>13</v>
      </c>
      <c r="C12101" s="2" t="s">
        <v>26</v>
      </c>
      <c r="D12101" s="2">
        <v>4574.13</v>
      </c>
      <c r="E12101" s="2">
        <v>0.03</v>
      </c>
      <c r="F12101" s="2">
        <f t="shared" si="379"/>
        <v>137.22389999999999</v>
      </c>
      <c r="G12101" s="2">
        <v>7</v>
      </c>
      <c r="H12101" s="2" t="str">
        <f>TEXT(Table1[[#This Row],[order_date]],"mmmm")</f>
        <v>May</v>
      </c>
      <c r="I12101" s="3">
        <v>45431</v>
      </c>
      <c r="J12101" s="3">
        <v>45436</v>
      </c>
      <c r="K12101" s="3" t="str">
        <f>TEXT(Table1[[#This Row],[delivery_date]]-Table1[[#This Row],[order_date]],"D")</f>
        <v>5</v>
      </c>
      <c r="L12101" s="2" t="s">
        <v>15</v>
      </c>
      <c r="M12101" s="2" t="s">
        <v>22</v>
      </c>
      <c r="N12101" s="2">
        <v>749.84</v>
      </c>
      <c r="O12101" s="2" t="s">
        <v>23</v>
      </c>
      <c r="P12101" s="2">
        <f t="shared" si="378"/>
        <v>4436.9061000000002</v>
      </c>
    </row>
    <row r="12102" spans="1:16" ht="14.25" customHeight="1" x14ac:dyDescent="0.35">
      <c r="A12102" s="2" t="s">
        <v>12133</v>
      </c>
      <c r="B12102" s="2" t="s">
        <v>25</v>
      </c>
      <c r="C12102" s="2" t="s">
        <v>33</v>
      </c>
      <c r="D12102" s="2">
        <v>4511.4799999999996</v>
      </c>
      <c r="E12102" s="2">
        <v>0.27</v>
      </c>
      <c r="F12102" s="2">
        <f t="shared" si="379"/>
        <v>1218.0996</v>
      </c>
      <c r="G12102" s="2">
        <v>3</v>
      </c>
      <c r="H12102" s="2" t="str">
        <f>TEXT(Table1[[#This Row],[order_date]],"mmmm")</f>
        <v>March</v>
      </c>
      <c r="I12102" s="3">
        <v>45374</v>
      </c>
      <c r="J12102" s="3">
        <v>45380</v>
      </c>
      <c r="K12102" s="3" t="str">
        <f>TEXT(Table1[[#This Row],[delivery_date]]-Table1[[#This Row],[order_date]],"D")</f>
        <v>6</v>
      </c>
      <c r="L12102" s="2" t="s">
        <v>15</v>
      </c>
      <c r="M12102" s="2" t="s">
        <v>16</v>
      </c>
      <c r="N12102" s="2">
        <v>575.37</v>
      </c>
      <c r="O12102" s="2" t="s">
        <v>34</v>
      </c>
      <c r="P12102" s="2">
        <f t="shared" si="378"/>
        <v>3293.3803999999996</v>
      </c>
    </row>
    <row r="12103" spans="1:16" ht="14.25" customHeight="1" x14ac:dyDescent="0.35">
      <c r="A12103" s="2" t="s">
        <v>12134</v>
      </c>
      <c r="B12103" s="2" t="s">
        <v>13</v>
      </c>
      <c r="C12103" s="2" t="s">
        <v>36</v>
      </c>
      <c r="D12103" s="2">
        <v>628.11</v>
      </c>
      <c r="E12103" s="2">
        <v>0.12</v>
      </c>
      <c r="F12103" s="2">
        <f t="shared" si="379"/>
        <v>75.373199999999997</v>
      </c>
      <c r="G12103" s="2">
        <v>5</v>
      </c>
      <c r="H12103" s="2" t="str">
        <f>TEXT(Table1[[#This Row],[order_date]],"mmmm")</f>
        <v>January</v>
      </c>
      <c r="I12103" s="3">
        <v>44954</v>
      </c>
      <c r="J12103" s="3">
        <v>44957</v>
      </c>
      <c r="K12103" s="3" t="str">
        <f>TEXT(Table1[[#This Row],[delivery_date]]-Table1[[#This Row],[order_date]],"D")</f>
        <v>3</v>
      </c>
      <c r="L12103" s="2" t="s">
        <v>15</v>
      </c>
      <c r="M12103" s="2" t="s">
        <v>27</v>
      </c>
      <c r="N12103" s="2">
        <v>109.58</v>
      </c>
      <c r="O12103" s="2" t="s">
        <v>23</v>
      </c>
      <c r="P12103" s="2">
        <f t="shared" si="378"/>
        <v>552.73680000000002</v>
      </c>
    </row>
    <row r="12104" spans="1:16" ht="14.25" customHeight="1" x14ac:dyDescent="0.35">
      <c r="A12104" s="2" t="s">
        <v>12135</v>
      </c>
      <c r="B12104" s="2" t="s">
        <v>25</v>
      </c>
      <c r="C12104" s="2" t="s">
        <v>36</v>
      </c>
      <c r="D12104" s="2">
        <v>2827.8</v>
      </c>
      <c r="E12104" s="2">
        <v>0.08</v>
      </c>
      <c r="F12104" s="2">
        <f t="shared" si="379"/>
        <v>226.22400000000002</v>
      </c>
      <c r="G12104" s="2">
        <v>6</v>
      </c>
      <c r="H12104" s="2" t="str">
        <f>TEXT(Table1[[#This Row],[order_date]],"mmmm")</f>
        <v>May</v>
      </c>
      <c r="I12104" s="3">
        <v>45423</v>
      </c>
      <c r="J12104" s="3">
        <v>45428</v>
      </c>
      <c r="K12104" s="3" t="str">
        <f>TEXT(Table1[[#This Row],[delivery_date]]-Table1[[#This Row],[order_date]],"D")</f>
        <v>5</v>
      </c>
      <c r="L12104" s="2" t="s">
        <v>15</v>
      </c>
      <c r="M12104" s="2" t="s">
        <v>16</v>
      </c>
      <c r="N12104" s="2">
        <v>561.16</v>
      </c>
      <c r="O12104" s="2" t="s">
        <v>48</v>
      </c>
      <c r="P12104" s="2">
        <f t="shared" si="378"/>
        <v>2601.576</v>
      </c>
    </row>
    <row r="12105" spans="1:16" ht="14.25" customHeight="1" x14ac:dyDescent="0.35">
      <c r="A12105" s="2" t="s">
        <v>12136</v>
      </c>
      <c r="B12105" s="2" t="s">
        <v>41</v>
      </c>
      <c r="C12105" s="2" t="s">
        <v>26</v>
      </c>
      <c r="D12105" s="2">
        <v>2391.44</v>
      </c>
      <c r="E12105" s="2">
        <v>0.26</v>
      </c>
      <c r="F12105" s="2">
        <f t="shared" si="379"/>
        <v>621.77440000000001</v>
      </c>
      <c r="G12105" s="2">
        <v>9</v>
      </c>
      <c r="H12105" s="2" t="str">
        <f>TEXT(Table1[[#This Row],[order_date]],"mmmm")</f>
        <v>October</v>
      </c>
      <c r="I12105" s="3">
        <v>45594</v>
      </c>
      <c r="J12105" s="3">
        <v>45601</v>
      </c>
      <c r="K12105" s="3" t="str">
        <f>TEXT(Table1[[#This Row],[delivery_date]]-Table1[[#This Row],[order_date]],"D")</f>
        <v>7</v>
      </c>
      <c r="L12105" s="2" t="s">
        <v>21</v>
      </c>
      <c r="M12105" s="2" t="s">
        <v>22</v>
      </c>
      <c r="N12105" s="2">
        <v>551.59</v>
      </c>
      <c r="O12105" s="2" t="s">
        <v>17</v>
      </c>
      <c r="P12105" s="2">
        <f t="shared" si="378"/>
        <v>1769.6656</v>
      </c>
    </row>
    <row r="12106" spans="1:16" ht="14.25" customHeight="1" x14ac:dyDescent="0.35">
      <c r="A12106" s="2" t="s">
        <v>12137</v>
      </c>
      <c r="B12106" s="2" t="s">
        <v>41</v>
      </c>
      <c r="C12106" s="2" t="s">
        <v>33</v>
      </c>
      <c r="D12106" s="2">
        <v>3448.73</v>
      </c>
      <c r="E12106" s="2">
        <v>0.32</v>
      </c>
      <c r="F12106" s="2">
        <f t="shared" si="379"/>
        <v>1103.5935999999999</v>
      </c>
      <c r="G12106" s="2">
        <v>3</v>
      </c>
      <c r="H12106" s="2" t="str">
        <f>TEXT(Table1[[#This Row],[order_date]],"mmmm")</f>
        <v>May</v>
      </c>
      <c r="I12106" s="3">
        <v>45442</v>
      </c>
      <c r="J12106" s="3">
        <v>45445</v>
      </c>
      <c r="K12106" s="3" t="str">
        <f>TEXT(Table1[[#This Row],[delivery_date]]-Table1[[#This Row],[order_date]],"D")</f>
        <v>3</v>
      </c>
      <c r="L12106" s="2" t="s">
        <v>31</v>
      </c>
      <c r="M12106" s="2" t="s">
        <v>27</v>
      </c>
      <c r="N12106" s="2">
        <v>568.5</v>
      </c>
      <c r="O12106" s="2" t="s">
        <v>39</v>
      </c>
      <c r="P12106" s="2">
        <f t="shared" si="378"/>
        <v>2345.1364000000003</v>
      </c>
    </row>
    <row r="12107" spans="1:16" ht="14.25" customHeight="1" x14ac:dyDescent="0.35">
      <c r="A12107" s="2" t="s">
        <v>12138</v>
      </c>
      <c r="B12107" s="2" t="s">
        <v>25</v>
      </c>
      <c r="C12107" s="2" t="s">
        <v>20</v>
      </c>
      <c r="D12107" s="2">
        <v>3054.79</v>
      </c>
      <c r="E12107" s="2">
        <v>0.39</v>
      </c>
      <c r="F12107" s="2">
        <f t="shared" si="379"/>
        <v>1191.3680999999999</v>
      </c>
      <c r="G12107" s="2">
        <v>3</v>
      </c>
      <c r="H12107" s="2" t="str">
        <f>TEXT(Table1[[#This Row],[order_date]],"mmmm")</f>
        <v>March</v>
      </c>
      <c r="I12107" s="3">
        <v>45355</v>
      </c>
      <c r="J12107" s="3">
        <v>45358</v>
      </c>
      <c r="K12107" s="3" t="str">
        <f>TEXT(Table1[[#This Row],[delivery_date]]-Table1[[#This Row],[order_date]],"D")</f>
        <v>3</v>
      </c>
      <c r="L12107" s="2" t="s">
        <v>21</v>
      </c>
      <c r="M12107" s="2" t="s">
        <v>27</v>
      </c>
      <c r="N12107" s="2">
        <v>683.57</v>
      </c>
      <c r="O12107" s="2" t="s">
        <v>23</v>
      </c>
      <c r="P12107" s="2">
        <f t="shared" si="378"/>
        <v>1863.4219000000001</v>
      </c>
    </row>
    <row r="12108" spans="1:16" ht="14.25" customHeight="1" x14ac:dyDescent="0.35">
      <c r="A12108" s="2" t="s">
        <v>12139</v>
      </c>
      <c r="B12108" s="2" t="s">
        <v>19</v>
      </c>
      <c r="C12108" s="2" t="s">
        <v>20</v>
      </c>
      <c r="D12108" s="2">
        <v>709.18</v>
      </c>
      <c r="E12108" s="2">
        <v>0.01</v>
      </c>
      <c r="F12108" s="2">
        <f t="shared" si="379"/>
        <v>7.0917999999999992</v>
      </c>
      <c r="G12108" s="2">
        <v>5</v>
      </c>
      <c r="H12108" s="2" t="str">
        <f>TEXT(Table1[[#This Row],[order_date]],"mmmm")</f>
        <v>February</v>
      </c>
      <c r="I12108" s="3">
        <v>45323</v>
      </c>
      <c r="J12108" s="3">
        <v>45329</v>
      </c>
      <c r="K12108" s="3" t="str">
        <f>TEXT(Table1[[#This Row],[delivery_date]]-Table1[[#This Row],[order_date]],"D")</f>
        <v>6</v>
      </c>
      <c r="L12108" s="2" t="s">
        <v>21</v>
      </c>
      <c r="M12108" s="2" t="s">
        <v>27</v>
      </c>
      <c r="N12108" s="2">
        <v>127.8</v>
      </c>
      <c r="O12108" s="2" t="s">
        <v>28</v>
      </c>
      <c r="P12108" s="2">
        <f t="shared" si="378"/>
        <v>702.08819999999992</v>
      </c>
    </row>
    <row r="12109" spans="1:16" ht="14.25" customHeight="1" x14ac:dyDescent="0.35">
      <c r="A12109" s="2" t="s">
        <v>12140</v>
      </c>
      <c r="B12109" s="2" t="s">
        <v>41</v>
      </c>
      <c r="C12109" s="2" t="s">
        <v>33</v>
      </c>
      <c r="D12109" s="2">
        <v>3334.38</v>
      </c>
      <c r="E12109" s="2">
        <v>0.26</v>
      </c>
      <c r="F12109" s="2">
        <f t="shared" si="379"/>
        <v>866.93880000000001</v>
      </c>
      <c r="G12109" s="2">
        <v>2</v>
      </c>
      <c r="H12109" s="2" t="str">
        <f>TEXT(Table1[[#This Row],[order_date]],"mmmm")</f>
        <v>August</v>
      </c>
      <c r="I12109" s="3">
        <v>45521</v>
      </c>
      <c r="J12109" s="3">
        <v>45525</v>
      </c>
      <c r="K12109" s="3" t="str">
        <f>TEXT(Table1[[#This Row],[delivery_date]]-Table1[[#This Row],[order_date]],"D")</f>
        <v>4</v>
      </c>
      <c r="L12109" s="2" t="s">
        <v>21</v>
      </c>
      <c r="M12109" s="2" t="s">
        <v>16</v>
      </c>
      <c r="N12109" s="2">
        <v>301.29000000000002</v>
      </c>
      <c r="O12109" s="2" t="s">
        <v>39</v>
      </c>
      <c r="P12109" s="2">
        <f t="shared" si="378"/>
        <v>2467.4412000000002</v>
      </c>
    </row>
    <row r="12110" spans="1:16" ht="14.25" customHeight="1" x14ac:dyDescent="0.35">
      <c r="A12110" s="2" t="s">
        <v>12141</v>
      </c>
      <c r="B12110" s="2" t="s">
        <v>13</v>
      </c>
      <c r="C12110" s="2" t="s">
        <v>36</v>
      </c>
      <c r="D12110" s="2">
        <v>3083.47</v>
      </c>
      <c r="E12110" s="2">
        <v>0.13</v>
      </c>
      <c r="F12110" s="2">
        <f t="shared" si="379"/>
        <v>400.85109999999997</v>
      </c>
      <c r="G12110" s="2">
        <v>3</v>
      </c>
      <c r="H12110" s="2" t="str">
        <f>TEXT(Table1[[#This Row],[order_date]],"mmmm")</f>
        <v>April</v>
      </c>
      <c r="I12110" s="3">
        <v>45024</v>
      </c>
      <c r="J12110" s="3">
        <v>45028</v>
      </c>
      <c r="K12110" s="3" t="str">
        <f>TEXT(Table1[[#This Row],[delivery_date]]-Table1[[#This Row],[order_date]],"D")</f>
        <v>4</v>
      </c>
      <c r="L12110" s="2" t="s">
        <v>31</v>
      </c>
      <c r="M12110" s="2" t="s">
        <v>27</v>
      </c>
      <c r="N12110" s="2">
        <v>212.88</v>
      </c>
      <c r="O12110" s="2" t="s">
        <v>28</v>
      </c>
      <c r="P12110" s="2">
        <f t="shared" si="378"/>
        <v>2682.6188999999999</v>
      </c>
    </row>
    <row r="12111" spans="1:16" ht="14.25" customHeight="1" x14ac:dyDescent="0.35">
      <c r="A12111" s="2" t="s">
        <v>12142</v>
      </c>
      <c r="B12111" s="2" t="s">
        <v>25</v>
      </c>
      <c r="C12111" s="2" t="s">
        <v>33</v>
      </c>
      <c r="D12111" s="2">
        <v>2703</v>
      </c>
      <c r="E12111" s="2">
        <v>0.5</v>
      </c>
      <c r="F12111" s="2">
        <f t="shared" si="379"/>
        <v>1351.5</v>
      </c>
      <c r="G12111" s="2">
        <v>6</v>
      </c>
      <c r="H12111" s="2" t="str">
        <f>TEXT(Table1[[#This Row],[order_date]],"mmmm")</f>
        <v>May</v>
      </c>
      <c r="I12111" s="3">
        <v>45419</v>
      </c>
      <c r="J12111" s="3">
        <v>45423</v>
      </c>
      <c r="K12111" s="3" t="str">
        <f>TEXT(Table1[[#This Row],[delivery_date]]-Table1[[#This Row],[order_date]],"D")</f>
        <v>4</v>
      </c>
      <c r="L12111" s="2" t="s">
        <v>15</v>
      </c>
      <c r="M12111" s="2" t="s">
        <v>27</v>
      </c>
      <c r="N12111" s="2">
        <v>514.16</v>
      </c>
      <c r="O12111" s="2" t="s">
        <v>23</v>
      </c>
      <c r="P12111" s="2">
        <f t="shared" si="378"/>
        <v>1351.5</v>
      </c>
    </row>
    <row r="12112" spans="1:16" ht="14.25" customHeight="1" x14ac:dyDescent="0.35">
      <c r="A12112" s="2" t="s">
        <v>12143</v>
      </c>
      <c r="B12112" s="2" t="s">
        <v>13</v>
      </c>
      <c r="C12112" s="2" t="s">
        <v>36</v>
      </c>
      <c r="D12112" s="2">
        <v>2071.79</v>
      </c>
      <c r="E12112" s="2">
        <v>0.08</v>
      </c>
      <c r="F12112" s="2">
        <f t="shared" si="379"/>
        <v>165.7432</v>
      </c>
      <c r="G12112" s="2">
        <v>3</v>
      </c>
      <c r="H12112" s="2" t="str">
        <f>TEXT(Table1[[#This Row],[order_date]],"mmmm")</f>
        <v>April</v>
      </c>
      <c r="I12112" s="3">
        <v>45390</v>
      </c>
      <c r="J12112" s="3">
        <v>45391</v>
      </c>
      <c r="K12112" s="3" t="str">
        <f>TEXT(Table1[[#This Row],[delivery_date]]-Table1[[#This Row],[order_date]],"D")</f>
        <v>1</v>
      </c>
      <c r="L12112" s="2" t="s">
        <v>15</v>
      </c>
      <c r="M12112" s="2" t="s">
        <v>27</v>
      </c>
      <c r="N12112" s="2">
        <v>343.65</v>
      </c>
      <c r="O12112" s="2" t="s">
        <v>28</v>
      </c>
      <c r="P12112" s="2">
        <f t="shared" si="378"/>
        <v>1906.0468000000001</v>
      </c>
    </row>
    <row r="12113" spans="1:16" ht="14.25" customHeight="1" x14ac:dyDescent="0.35">
      <c r="A12113" s="2" t="s">
        <v>12144</v>
      </c>
      <c r="B12113" s="2" t="s">
        <v>19</v>
      </c>
      <c r="C12113" s="2" t="s">
        <v>36</v>
      </c>
      <c r="D12113" s="2">
        <v>4779.1099999999997</v>
      </c>
      <c r="E12113" s="2">
        <v>0.22</v>
      </c>
      <c r="F12113" s="2">
        <f t="shared" si="379"/>
        <v>1051.4041999999999</v>
      </c>
      <c r="G12113" s="2">
        <v>1</v>
      </c>
      <c r="H12113" s="2" t="str">
        <f>TEXT(Table1[[#This Row],[order_date]],"mmmm")</f>
        <v>September</v>
      </c>
      <c r="I12113" s="3">
        <v>45186</v>
      </c>
      <c r="J12113" s="3">
        <v>45191</v>
      </c>
      <c r="K12113" s="3" t="str">
        <f>TEXT(Table1[[#This Row],[delivery_date]]-Table1[[#This Row],[order_date]],"D")</f>
        <v>5</v>
      </c>
      <c r="L12113" s="2" t="s">
        <v>21</v>
      </c>
      <c r="M12113" s="2" t="s">
        <v>27</v>
      </c>
      <c r="N12113" s="2">
        <v>693.81</v>
      </c>
      <c r="O12113" s="2" t="s">
        <v>28</v>
      </c>
      <c r="P12113" s="2">
        <f t="shared" si="378"/>
        <v>3727.7057999999997</v>
      </c>
    </row>
    <row r="12114" spans="1:16" ht="14.25" customHeight="1" x14ac:dyDescent="0.35">
      <c r="A12114" s="2" t="s">
        <v>12145</v>
      </c>
      <c r="B12114" s="2" t="s">
        <v>25</v>
      </c>
      <c r="C12114" s="2" t="s">
        <v>20</v>
      </c>
      <c r="D12114" s="2">
        <v>4262.25</v>
      </c>
      <c r="E12114" s="2">
        <v>0.49</v>
      </c>
      <c r="F12114" s="2">
        <f t="shared" si="379"/>
        <v>2088.5025000000001</v>
      </c>
      <c r="G12114" s="2">
        <v>7</v>
      </c>
      <c r="H12114" s="2" t="str">
        <f>TEXT(Table1[[#This Row],[order_date]],"mmmm")</f>
        <v>March</v>
      </c>
      <c r="I12114" s="3">
        <v>45010</v>
      </c>
      <c r="J12114" s="3">
        <v>45017</v>
      </c>
      <c r="K12114" s="3" t="str">
        <f>TEXT(Table1[[#This Row],[delivery_date]]-Table1[[#This Row],[order_date]],"D")</f>
        <v>7</v>
      </c>
      <c r="L12114" s="2" t="s">
        <v>15</v>
      </c>
      <c r="M12114" s="2" t="s">
        <v>27</v>
      </c>
      <c r="N12114" s="2">
        <v>820.59</v>
      </c>
      <c r="O12114" s="2" t="s">
        <v>23</v>
      </c>
      <c r="P12114" s="2">
        <f t="shared" si="378"/>
        <v>2173.7474999999999</v>
      </c>
    </row>
    <row r="12115" spans="1:16" ht="14.25" customHeight="1" x14ac:dyDescent="0.35">
      <c r="A12115" s="2" t="s">
        <v>12146</v>
      </c>
      <c r="B12115" s="2" t="s">
        <v>41</v>
      </c>
      <c r="C12115" s="2" t="s">
        <v>26</v>
      </c>
      <c r="D12115" s="2">
        <v>2966.92</v>
      </c>
      <c r="E12115" s="2">
        <v>0.11</v>
      </c>
      <c r="F12115" s="2">
        <f t="shared" si="379"/>
        <v>326.3612</v>
      </c>
      <c r="G12115" s="2">
        <v>7</v>
      </c>
      <c r="H12115" s="2" t="str">
        <f>TEXT(Table1[[#This Row],[order_date]],"mmmm")</f>
        <v>April</v>
      </c>
      <c r="I12115" s="3">
        <v>45034</v>
      </c>
      <c r="J12115" s="3">
        <v>45039</v>
      </c>
      <c r="K12115" s="3" t="str">
        <f>TEXT(Table1[[#This Row],[delivery_date]]-Table1[[#This Row],[order_date]],"D")</f>
        <v>5</v>
      </c>
      <c r="L12115" s="2" t="s">
        <v>15</v>
      </c>
      <c r="M12115" s="2" t="s">
        <v>16</v>
      </c>
      <c r="N12115" s="2">
        <v>668.27</v>
      </c>
      <c r="O12115" s="2" t="s">
        <v>17</v>
      </c>
      <c r="P12115" s="2">
        <f t="shared" si="378"/>
        <v>2640.5588000000002</v>
      </c>
    </row>
    <row r="12116" spans="1:16" ht="14.25" customHeight="1" x14ac:dyDescent="0.35">
      <c r="A12116" s="2" t="s">
        <v>12147</v>
      </c>
      <c r="B12116" s="2" t="s">
        <v>13</v>
      </c>
      <c r="C12116" s="2" t="s">
        <v>14</v>
      </c>
      <c r="D12116" s="2">
        <v>131.25</v>
      </c>
      <c r="E12116" s="2">
        <v>0.4</v>
      </c>
      <c r="F12116" s="2">
        <f t="shared" si="379"/>
        <v>52.5</v>
      </c>
      <c r="G12116" s="2">
        <v>2</v>
      </c>
      <c r="H12116" s="2" t="str">
        <f>TEXT(Table1[[#This Row],[order_date]],"mmmm")</f>
        <v>December</v>
      </c>
      <c r="I12116" s="3">
        <v>45284</v>
      </c>
      <c r="J12116" s="3">
        <v>45288</v>
      </c>
      <c r="K12116" s="3" t="str">
        <f>TEXT(Table1[[#This Row],[delivery_date]]-Table1[[#This Row],[order_date]],"D")</f>
        <v>4</v>
      </c>
      <c r="L12116" s="2" t="s">
        <v>31</v>
      </c>
      <c r="M12116" s="2" t="s">
        <v>22</v>
      </c>
      <c r="N12116" s="2">
        <v>14.16</v>
      </c>
      <c r="O12116" s="2" t="s">
        <v>39</v>
      </c>
      <c r="P12116" s="2">
        <f t="shared" si="378"/>
        <v>78.75</v>
      </c>
    </row>
    <row r="12117" spans="1:16" ht="14.25" customHeight="1" x14ac:dyDescent="0.35">
      <c r="A12117" s="2" t="s">
        <v>12148</v>
      </c>
      <c r="B12117" s="2" t="s">
        <v>41</v>
      </c>
      <c r="C12117" s="2" t="s">
        <v>33</v>
      </c>
      <c r="D12117" s="2">
        <v>2217.4</v>
      </c>
      <c r="E12117" s="2">
        <v>0.12</v>
      </c>
      <c r="F12117" s="2">
        <f t="shared" si="379"/>
        <v>266.08800000000002</v>
      </c>
      <c r="G12117" s="2">
        <v>5</v>
      </c>
      <c r="H12117" s="2" t="str">
        <f>TEXT(Table1[[#This Row],[order_date]],"mmmm")</f>
        <v>December</v>
      </c>
      <c r="I12117" s="3">
        <v>45276</v>
      </c>
      <c r="J12117" s="3">
        <v>45282</v>
      </c>
      <c r="K12117" s="3" t="str">
        <f>TEXT(Table1[[#This Row],[delivery_date]]-Table1[[#This Row],[order_date]],"D")</f>
        <v>6</v>
      </c>
      <c r="L12117" s="2" t="s">
        <v>21</v>
      </c>
      <c r="M12117" s="2" t="s">
        <v>22</v>
      </c>
      <c r="N12117" s="2">
        <v>413.11</v>
      </c>
      <c r="O12117" s="2" t="s">
        <v>28</v>
      </c>
      <c r="P12117" s="2">
        <f t="shared" si="378"/>
        <v>1951.3120000000001</v>
      </c>
    </row>
    <row r="12118" spans="1:16" ht="14.25" customHeight="1" x14ac:dyDescent="0.35">
      <c r="A12118" s="2" t="s">
        <v>12149</v>
      </c>
      <c r="B12118" s="2" t="s">
        <v>41</v>
      </c>
      <c r="C12118" s="2" t="s">
        <v>36</v>
      </c>
      <c r="D12118" s="2">
        <v>3531.66</v>
      </c>
      <c r="E12118" s="2">
        <v>0.04</v>
      </c>
      <c r="F12118" s="2">
        <f t="shared" si="379"/>
        <v>141.2664</v>
      </c>
      <c r="G12118" s="2">
        <v>9</v>
      </c>
      <c r="H12118" s="2" t="str">
        <f>TEXT(Table1[[#This Row],[order_date]],"mmmm")</f>
        <v>October</v>
      </c>
      <c r="I12118" s="3">
        <v>45572</v>
      </c>
      <c r="J12118" s="3">
        <v>45576</v>
      </c>
      <c r="K12118" s="3" t="str">
        <f>TEXT(Table1[[#This Row],[delivery_date]]-Table1[[#This Row],[order_date]],"D")</f>
        <v>4</v>
      </c>
      <c r="L12118" s="2" t="s">
        <v>21</v>
      </c>
      <c r="M12118" s="2" t="s">
        <v>22</v>
      </c>
      <c r="N12118" s="2">
        <v>370.24</v>
      </c>
      <c r="O12118" s="2" t="s">
        <v>17</v>
      </c>
      <c r="P12118" s="2">
        <f t="shared" si="378"/>
        <v>3390.3935999999999</v>
      </c>
    </row>
    <row r="12119" spans="1:16" ht="14.25" customHeight="1" x14ac:dyDescent="0.35">
      <c r="A12119" s="2" t="s">
        <v>12150</v>
      </c>
      <c r="B12119" s="2" t="s">
        <v>25</v>
      </c>
      <c r="C12119" s="2" t="s">
        <v>33</v>
      </c>
      <c r="D12119" s="2">
        <v>674.74</v>
      </c>
      <c r="E12119" s="2">
        <v>0.02</v>
      </c>
      <c r="F12119" s="2">
        <f t="shared" si="379"/>
        <v>13.4948</v>
      </c>
      <c r="G12119" s="2">
        <v>3</v>
      </c>
      <c r="H12119" s="2" t="str">
        <f>TEXT(Table1[[#This Row],[order_date]],"mmmm")</f>
        <v>September</v>
      </c>
      <c r="I12119" s="3">
        <v>45556</v>
      </c>
      <c r="J12119" s="3">
        <v>45563</v>
      </c>
      <c r="K12119" s="3" t="str">
        <f>TEXT(Table1[[#This Row],[delivery_date]]-Table1[[#This Row],[order_date]],"D")</f>
        <v>7</v>
      </c>
      <c r="L12119" s="2" t="s">
        <v>21</v>
      </c>
      <c r="M12119" s="2" t="s">
        <v>27</v>
      </c>
      <c r="N12119" s="2">
        <v>141.74</v>
      </c>
      <c r="O12119" s="2" t="s">
        <v>23</v>
      </c>
      <c r="P12119" s="2">
        <f t="shared" si="378"/>
        <v>661.24519999999995</v>
      </c>
    </row>
    <row r="12120" spans="1:16" ht="14.25" customHeight="1" x14ac:dyDescent="0.35">
      <c r="A12120" s="2" t="s">
        <v>12151</v>
      </c>
      <c r="B12120" s="2" t="s">
        <v>13</v>
      </c>
      <c r="C12120" s="2" t="s">
        <v>26</v>
      </c>
      <c r="D12120" s="2">
        <v>2092.09</v>
      </c>
      <c r="E12120" s="2">
        <v>0.47</v>
      </c>
      <c r="F12120" s="2">
        <f t="shared" si="379"/>
        <v>983.28229999999996</v>
      </c>
      <c r="G12120" s="2">
        <v>8</v>
      </c>
      <c r="H12120" s="2" t="str">
        <f>TEXT(Table1[[#This Row],[order_date]],"mmmm")</f>
        <v>March</v>
      </c>
      <c r="I12120" s="3">
        <v>45366</v>
      </c>
      <c r="J12120" s="3">
        <v>45373</v>
      </c>
      <c r="K12120" s="3" t="str">
        <f>TEXT(Table1[[#This Row],[delivery_date]]-Table1[[#This Row],[order_date]],"D")</f>
        <v>7</v>
      </c>
      <c r="L12120" s="2" t="s">
        <v>21</v>
      </c>
      <c r="M12120" s="2" t="s">
        <v>16</v>
      </c>
      <c r="N12120" s="2">
        <v>395.3</v>
      </c>
      <c r="O12120" s="2" t="s">
        <v>39</v>
      </c>
      <c r="P12120" s="2">
        <f t="shared" si="378"/>
        <v>1108.8077000000003</v>
      </c>
    </row>
    <row r="12121" spans="1:16" ht="14.25" customHeight="1" x14ac:dyDescent="0.35">
      <c r="A12121" s="2" t="s">
        <v>12152</v>
      </c>
      <c r="B12121" s="2" t="s">
        <v>19</v>
      </c>
      <c r="C12121" s="2" t="s">
        <v>26</v>
      </c>
      <c r="D12121" s="2">
        <v>1039.45</v>
      </c>
      <c r="E12121" s="2">
        <v>0.11</v>
      </c>
      <c r="F12121" s="2">
        <f t="shared" si="379"/>
        <v>114.3395</v>
      </c>
      <c r="G12121" s="2">
        <v>4</v>
      </c>
      <c r="H12121" s="2" t="str">
        <f>TEXT(Table1[[#This Row],[order_date]],"mmmm")</f>
        <v>August</v>
      </c>
      <c r="I12121" s="3">
        <v>45519</v>
      </c>
      <c r="J12121" s="3">
        <v>45522</v>
      </c>
      <c r="K12121" s="3" t="str">
        <f>TEXT(Table1[[#This Row],[delivery_date]]-Table1[[#This Row],[order_date]],"D")</f>
        <v>3</v>
      </c>
      <c r="L12121" s="2" t="s">
        <v>15</v>
      </c>
      <c r="M12121" s="2" t="s">
        <v>22</v>
      </c>
      <c r="N12121" s="2">
        <v>233.92</v>
      </c>
      <c r="O12121" s="2" t="s">
        <v>39</v>
      </c>
      <c r="P12121" s="2">
        <f t="shared" si="378"/>
        <v>925.1105</v>
      </c>
    </row>
    <row r="12122" spans="1:16" ht="14.25" customHeight="1" x14ac:dyDescent="0.35">
      <c r="A12122" s="2" t="s">
        <v>12153</v>
      </c>
      <c r="B12122" s="2" t="s">
        <v>41</v>
      </c>
      <c r="C12122" s="2" t="s">
        <v>14</v>
      </c>
      <c r="D12122" s="2">
        <v>1756.9</v>
      </c>
      <c r="E12122" s="2">
        <v>0.15</v>
      </c>
      <c r="F12122" s="2">
        <f t="shared" si="379"/>
        <v>263.53500000000003</v>
      </c>
      <c r="G12122" s="2">
        <v>3</v>
      </c>
      <c r="H12122" s="2" t="str">
        <f>TEXT(Table1[[#This Row],[order_date]],"mmmm")</f>
        <v>October</v>
      </c>
      <c r="I12122" s="3">
        <v>45593</v>
      </c>
      <c r="J12122" s="3">
        <v>45596</v>
      </c>
      <c r="K12122" s="3" t="str">
        <f>TEXT(Table1[[#This Row],[delivery_date]]-Table1[[#This Row],[order_date]],"D")</f>
        <v>3</v>
      </c>
      <c r="L12122" s="2" t="s">
        <v>15</v>
      </c>
      <c r="M12122" s="2" t="s">
        <v>16</v>
      </c>
      <c r="N12122" s="2">
        <v>454.83</v>
      </c>
      <c r="O12122" s="2" t="s">
        <v>23</v>
      </c>
      <c r="P12122" s="2">
        <f t="shared" si="378"/>
        <v>1493.365</v>
      </c>
    </row>
    <row r="12123" spans="1:16" ht="14.25" customHeight="1" x14ac:dyDescent="0.35">
      <c r="A12123" s="2" t="s">
        <v>12154</v>
      </c>
      <c r="B12123" s="2" t="s">
        <v>25</v>
      </c>
      <c r="C12123" s="2" t="s">
        <v>14</v>
      </c>
      <c r="D12123" s="2">
        <v>230.68</v>
      </c>
      <c r="E12123" s="2">
        <v>0.48</v>
      </c>
      <c r="F12123" s="2">
        <f t="shared" si="379"/>
        <v>110.7264</v>
      </c>
      <c r="G12123" s="2">
        <v>2</v>
      </c>
      <c r="H12123" s="2" t="str">
        <f>TEXT(Table1[[#This Row],[order_date]],"mmmm")</f>
        <v>October</v>
      </c>
      <c r="I12123" s="3">
        <v>45217</v>
      </c>
      <c r="J12123" s="3">
        <v>45220</v>
      </c>
      <c r="K12123" s="3" t="str">
        <f>TEXT(Table1[[#This Row],[delivery_date]]-Table1[[#This Row],[order_date]],"D")</f>
        <v>3</v>
      </c>
      <c r="L12123" s="2" t="s">
        <v>15</v>
      </c>
      <c r="M12123" s="2" t="s">
        <v>27</v>
      </c>
      <c r="N12123" s="2">
        <v>30.36</v>
      </c>
      <c r="O12123" s="2" t="s">
        <v>17</v>
      </c>
      <c r="P12123" s="2">
        <f t="shared" si="378"/>
        <v>119.95360000000001</v>
      </c>
    </row>
    <row r="12124" spans="1:16" ht="14.25" customHeight="1" x14ac:dyDescent="0.35">
      <c r="A12124" s="2" t="s">
        <v>12155</v>
      </c>
      <c r="B12124" s="2" t="s">
        <v>25</v>
      </c>
      <c r="C12124" s="2" t="s">
        <v>36</v>
      </c>
      <c r="D12124" s="2">
        <v>720.99</v>
      </c>
      <c r="E12124" s="2">
        <v>0.33</v>
      </c>
      <c r="F12124" s="2">
        <f t="shared" si="379"/>
        <v>237.92670000000001</v>
      </c>
      <c r="G12124" s="2">
        <v>9</v>
      </c>
      <c r="H12124" s="2" t="str">
        <f>TEXT(Table1[[#This Row],[order_date]],"mmmm")</f>
        <v>April</v>
      </c>
      <c r="I12124" s="3">
        <v>45407</v>
      </c>
      <c r="J12124" s="3">
        <v>45408</v>
      </c>
      <c r="K12124" s="3" t="str">
        <f>TEXT(Table1[[#This Row],[delivery_date]]-Table1[[#This Row],[order_date]],"D")</f>
        <v>1</v>
      </c>
      <c r="L12124" s="2" t="s">
        <v>21</v>
      </c>
      <c r="M12124" s="2" t="s">
        <v>27</v>
      </c>
      <c r="N12124" s="2">
        <v>196.97</v>
      </c>
      <c r="O12124" s="2" t="s">
        <v>34</v>
      </c>
      <c r="P12124" s="2">
        <f t="shared" si="378"/>
        <v>483.06330000000003</v>
      </c>
    </row>
    <row r="12125" spans="1:16" ht="14.25" customHeight="1" x14ac:dyDescent="0.35">
      <c r="A12125" s="2" t="s">
        <v>12156</v>
      </c>
      <c r="B12125" s="2" t="s">
        <v>19</v>
      </c>
      <c r="C12125" s="2" t="s">
        <v>14</v>
      </c>
      <c r="D12125" s="2">
        <v>2328.31</v>
      </c>
      <c r="E12125" s="2">
        <v>0.24</v>
      </c>
      <c r="F12125" s="2">
        <f t="shared" si="379"/>
        <v>558.7944</v>
      </c>
      <c r="G12125" s="2">
        <v>5</v>
      </c>
      <c r="H12125" s="2" t="str">
        <f>TEXT(Table1[[#This Row],[order_date]],"mmmm")</f>
        <v>July</v>
      </c>
      <c r="I12125" s="3">
        <v>45136</v>
      </c>
      <c r="J12125" s="3">
        <v>45140</v>
      </c>
      <c r="K12125" s="3" t="str">
        <f>TEXT(Table1[[#This Row],[delivery_date]]-Table1[[#This Row],[order_date]],"D")</f>
        <v>4</v>
      </c>
      <c r="L12125" s="2" t="s">
        <v>31</v>
      </c>
      <c r="M12125" s="2" t="s">
        <v>16</v>
      </c>
      <c r="N12125" s="2">
        <v>161.02000000000001</v>
      </c>
      <c r="O12125" s="2" t="s">
        <v>17</v>
      </c>
      <c r="P12125" s="2">
        <f t="shared" si="378"/>
        <v>1769.5155999999999</v>
      </c>
    </row>
    <row r="12126" spans="1:16" ht="14.25" customHeight="1" x14ac:dyDescent="0.35">
      <c r="A12126" s="2" t="s">
        <v>12157</v>
      </c>
      <c r="B12126" s="2" t="s">
        <v>25</v>
      </c>
      <c r="C12126" s="2" t="s">
        <v>36</v>
      </c>
      <c r="D12126" s="2">
        <v>4501.13</v>
      </c>
      <c r="E12126" s="2">
        <v>0.22</v>
      </c>
      <c r="F12126" s="2">
        <f t="shared" si="379"/>
        <v>990.24860000000001</v>
      </c>
      <c r="G12126" s="2">
        <v>9</v>
      </c>
      <c r="H12126" s="2" t="str">
        <f>TEXT(Table1[[#This Row],[order_date]],"mmmm")</f>
        <v>November</v>
      </c>
      <c r="I12126" s="3">
        <v>45624</v>
      </c>
      <c r="J12126" s="3">
        <v>45628</v>
      </c>
      <c r="K12126" s="3" t="str">
        <f>TEXT(Table1[[#This Row],[delivery_date]]-Table1[[#This Row],[order_date]],"D")</f>
        <v>4</v>
      </c>
      <c r="L12126" s="2" t="s">
        <v>15</v>
      </c>
      <c r="M12126" s="2" t="s">
        <v>27</v>
      </c>
      <c r="N12126" s="2">
        <v>940.28</v>
      </c>
      <c r="O12126" s="2" t="s">
        <v>17</v>
      </c>
      <c r="P12126" s="2">
        <f t="shared" si="378"/>
        <v>3510.8814000000002</v>
      </c>
    </row>
    <row r="12127" spans="1:16" ht="14.25" customHeight="1" x14ac:dyDescent="0.35">
      <c r="A12127" s="2" t="s">
        <v>12158</v>
      </c>
      <c r="B12127" s="2" t="s">
        <v>41</v>
      </c>
      <c r="C12127" s="2" t="s">
        <v>20</v>
      </c>
      <c r="D12127" s="2">
        <v>2503.85</v>
      </c>
      <c r="E12127" s="2">
        <v>0.02</v>
      </c>
      <c r="F12127" s="2">
        <f t="shared" si="379"/>
        <v>50.076999999999998</v>
      </c>
      <c r="G12127" s="2">
        <v>8</v>
      </c>
      <c r="H12127" s="2" t="str">
        <f>TEXT(Table1[[#This Row],[order_date]],"mmmm")</f>
        <v>December</v>
      </c>
      <c r="I12127" s="3">
        <v>45629</v>
      </c>
      <c r="J12127" s="3">
        <v>45635</v>
      </c>
      <c r="K12127" s="3" t="str">
        <f>TEXT(Table1[[#This Row],[delivery_date]]-Table1[[#This Row],[order_date]],"D")</f>
        <v>6</v>
      </c>
      <c r="L12127" s="2" t="s">
        <v>21</v>
      </c>
      <c r="M12127" s="2" t="s">
        <v>22</v>
      </c>
      <c r="N12127" s="2">
        <v>316.91000000000003</v>
      </c>
      <c r="O12127" s="2" t="s">
        <v>48</v>
      </c>
      <c r="P12127" s="2">
        <f t="shared" si="378"/>
        <v>2453.7730000000001</v>
      </c>
    </row>
    <row r="12128" spans="1:16" ht="14.25" customHeight="1" x14ac:dyDescent="0.35">
      <c r="A12128" s="2" t="s">
        <v>12159</v>
      </c>
      <c r="B12128" s="2" t="s">
        <v>25</v>
      </c>
      <c r="C12128" s="2" t="s">
        <v>36</v>
      </c>
      <c r="D12128" s="2">
        <v>2320.08</v>
      </c>
      <c r="E12128" s="2">
        <v>0.42</v>
      </c>
      <c r="F12128" s="2">
        <f t="shared" si="379"/>
        <v>974.43359999999996</v>
      </c>
      <c r="G12128" s="2">
        <v>3</v>
      </c>
      <c r="H12128" s="2" t="str">
        <f>TEXT(Table1[[#This Row],[order_date]],"mmmm")</f>
        <v>April</v>
      </c>
      <c r="I12128" s="3">
        <v>45041</v>
      </c>
      <c r="J12128" s="3">
        <v>45048</v>
      </c>
      <c r="K12128" s="3" t="str">
        <f>TEXT(Table1[[#This Row],[delivery_date]]-Table1[[#This Row],[order_date]],"D")</f>
        <v>7</v>
      </c>
      <c r="L12128" s="2" t="s">
        <v>21</v>
      </c>
      <c r="M12128" s="2" t="s">
        <v>16</v>
      </c>
      <c r="N12128" s="2">
        <v>549.53</v>
      </c>
      <c r="O12128" s="2" t="s">
        <v>28</v>
      </c>
      <c r="P12128" s="2">
        <f t="shared" si="378"/>
        <v>1345.6464000000001</v>
      </c>
    </row>
    <row r="12129" spans="1:16" ht="14.25" customHeight="1" x14ac:dyDescent="0.35">
      <c r="A12129" s="2" t="s">
        <v>12160</v>
      </c>
      <c r="B12129" s="2" t="s">
        <v>13</v>
      </c>
      <c r="C12129" s="2" t="s">
        <v>14</v>
      </c>
      <c r="D12129" s="2">
        <v>3959.09</v>
      </c>
      <c r="E12129" s="2">
        <v>0.38</v>
      </c>
      <c r="F12129" s="2">
        <f t="shared" si="379"/>
        <v>1504.4542000000001</v>
      </c>
      <c r="G12129" s="2">
        <v>4</v>
      </c>
      <c r="H12129" s="2" t="str">
        <f>TEXT(Table1[[#This Row],[order_date]],"mmmm")</f>
        <v>February</v>
      </c>
      <c r="I12129" s="3">
        <v>45343</v>
      </c>
      <c r="J12129" s="3">
        <v>45349</v>
      </c>
      <c r="K12129" s="3" t="str">
        <f>TEXT(Table1[[#This Row],[delivery_date]]-Table1[[#This Row],[order_date]],"D")</f>
        <v>6</v>
      </c>
      <c r="L12129" s="2" t="s">
        <v>21</v>
      </c>
      <c r="M12129" s="2" t="s">
        <v>22</v>
      </c>
      <c r="N12129" s="2">
        <v>205.57</v>
      </c>
      <c r="O12129" s="2" t="s">
        <v>28</v>
      </c>
      <c r="P12129" s="2">
        <f t="shared" si="378"/>
        <v>2454.6358</v>
      </c>
    </row>
    <row r="12130" spans="1:16" ht="14.25" customHeight="1" x14ac:dyDescent="0.35">
      <c r="A12130" s="2" t="s">
        <v>12161</v>
      </c>
      <c r="B12130" s="2" t="s">
        <v>13</v>
      </c>
      <c r="C12130" s="2" t="s">
        <v>33</v>
      </c>
      <c r="D12130" s="2">
        <v>1412.37</v>
      </c>
      <c r="E12130" s="2">
        <v>0.05</v>
      </c>
      <c r="F12130" s="2">
        <f t="shared" si="379"/>
        <v>70.618499999999997</v>
      </c>
      <c r="G12130" s="2">
        <v>6</v>
      </c>
      <c r="H12130" s="2" t="str">
        <f>TEXT(Table1[[#This Row],[order_date]],"mmmm")</f>
        <v>April</v>
      </c>
      <c r="I12130" s="3">
        <v>45027</v>
      </c>
      <c r="J12130" s="3">
        <v>45031</v>
      </c>
      <c r="K12130" s="3" t="str">
        <f>TEXT(Table1[[#This Row],[delivery_date]]-Table1[[#This Row],[order_date]],"D")</f>
        <v>4</v>
      </c>
      <c r="L12130" s="2" t="s">
        <v>15</v>
      </c>
      <c r="M12130" s="2" t="s">
        <v>22</v>
      </c>
      <c r="N12130" s="2">
        <v>363.86</v>
      </c>
      <c r="O12130" s="2" t="s">
        <v>17</v>
      </c>
      <c r="P12130" s="2">
        <f t="shared" si="378"/>
        <v>1341.7514999999999</v>
      </c>
    </row>
    <row r="12131" spans="1:16" ht="14.25" customHeight="1" x14ac:dyDescent="0.35">
      <c r="A12131" s="2" t="s">
        <v>12162</v>
      </c>
      <c r="B12131" s="2" t="s">
        <v>41</v>
      </c>
      <c r="C12131" s="2" t="s">
        <v>14</v>
      </c>
      <c r="D12131" s="2">
        <v>565.84</v>
      </c>
      <c r="E12131" s="2">
        <v>0.18</v>
      </c>
      <c r="F12131" s="2">
        <f t="shared" si="379"/>
        <v>101.85120000000001</v>
      </c>
      <c r="G12131" s="2">
        <v>5</v>
      </c>
      <c r="H12131" s="2" t="str">
        <f>TEXT(Table1[[#This Row],[order_date]],"mmmm")</f>
        <v>January</v>
      </c>
      <c r="I12131" s="3">
        <v>45303</v>
      </c>
      <c r="J12131" s="3">
        <v>45306</v>
      </c>
      <c r="K12131" s="3" t="str">
        <f>TEXT(Table1[[#This Row],[delivery_date]]-Table1[[#This Row],[order_date]],"D")</f>
        <v>3</v>
      </c>
      <c r="L12131" s="2" t="s">
        <v>21</v>
      </c>
      <c r="M12131" s="2" t="s">
        <v>27</v>
      </c>
      <c r="N12131" s="2">
        <v>146.11000000000001</v>
      </c>
      <c r="O12131" s="2" t="s">
        <v>28</v>
      </c>
      <c r="P12131" s="2">
        <f t="shared" si="378"/>
        <v>463.98880000000003</v>
      </c>
    </row>
    <row r="12132" spans="1:16" ht="14.25" customHeight="1" x14ac:dyDescent="0.35">
      <c r="A12132" s="2" t="s">
        <v>12163</v>
      </c>
      <c r="B12132" s="2" t="s">
        <v>13</v>
      </c>
      <c r="C12132" s="2" t="s">
        <v>26</v>
      </c>
      <c r="D12132" s="2">
        <v>1126.9100000000001</v>
      </c>
      <c r="E12132" s="2">
        <v>0.44</v>
      </c>
      <c r="F12132" s="2">
        <f t="shared" si="379"/>
        <v>495.84040000000005</v>
      </c>
      <c r="G12132" s="2">
        <v>3</v>
      </c>
      <c r="H12132" s="2" t="str">
        <f>TEXT(Table1[[#This Row],[order_date]],"mmmm")</f>
        <v>December</v>
      </c>
      <c r="I12132" s="3">
        <v>45279</v>
      </c>
      <c r="J12132" s="3">
        <v>45280</v>
      </c>
      <c r="K12132" s="3" t="str">
        <f>TEXT(Table1[[#This Row],[delivery_date]]-Table1[[#This Row],[order_date]],"D")</f>
        <v>1</v>
      </c>
      <c r="L12132" s="2" t="s">
        <v>31</v>
      </c>
      <c r="M12132" s="2" t="s">
        <v>22</v>
      </c>
      <c r="N12132" s="2">
        <v>192.55</v>
      </c>
      <c r="O12132" s="2" t="s">
        <v>17</v>
      </c>
      <c r="P12132" s="2">
        <f t="shared" si="378"/>
        <v>631.06960000000004</v>
      </c>
    </row>
    <row r="12133" spans="1:16" ht="14.25" customHeight="1" x14ac:dyDescent="0.35">
      <c r="A12133" s="2" t="s">
        <v>12164</v>
      </c>
      <c r="B12133" s="2" t="s">
        <v>19</v>
      </c>
      <c r="C12133" s="2" t="s">
        <v>14</v>
      </c>
      <c r="D12133" s="2">
        <v>3977.37</v>
      </c>
      <c r="E12133" s="2">
        <v>0.12</v>
      </c>
      <c r="F12133" s="2">
        <f t="shared" si="379"/>
        <v>477.28439999999995</v>
      </c>
      <c r="G12133" s="2">
        <v>5</v>
      </c>
      <c r="H12133" s="2" t="str">
        <f>TEXT(Table1[[#This Row],[order_date]],"mmmm")</f>
        <v>August</v>
      </c>
      <c r="I12133" s="3">
        <v>45519</v>
      </c>
      <c r="J12133" s="3">
        <v>45521</v>
      </c>
      <c r="K12133" s="3" t="str">
        <f>TEXT(Table1[[#This Row],[delivery_date]]-Table1[[#This Row],[order_date]],"D")</f>
        <v>2</v>
      </c>
      <c r="L12133" s="2" t="s">
        <v>15</v>
      </c>
      <c r="M12133" s="2" t="s">
        <v>22</v>
      </c>
      <c r="N12133" s="2">
        <v>1123.05</v>
      </c>
      <c r="O12133" s="2" t="s">
        <v>23</v>
      </c>
      <c r="P12133" s="2">
        <f t="shared" si="378"/>
        <v>3500.0855999999999</v>
      </c>
    </row>
    <row r="12134" spans="1:16" ht="14.25" customHeight="1" x14ac:dyDescent="0.35">
      <c r="A12134" s="2" t="s">
        <v>12165</v>
      </c>
      <c r="B12134" s="2" t="s">
        <v>25</v>
      </c>
      <c r="C12134" s="2" t="s">
        <v>20</v>
      </c>
      <c r="D12134" s="2">
        <v>3417.53</v>
      </c>
      <c r="E12134" s="2">
        <v>0.31</v>
      </c>
      <c r="F12134" s="2">
        <f t="shared" si="379"/>
        <v>1059.4343000000001</v>
      </c>
      <c r="G12134" s="2">
        <v>5</v>
      </c>
      <c r="H12134" s="2" t="str">
        <f>TEXT(Table1[[#This Row],[order_date]],"mmmm")</f>
        <v>February</v>
      </c>
      <c r="I12134" s="3">
        <v>44959</v>
      </c>
      <c r="J12134" s="3">
        <v>44961</v>
      </c>
      <c r="K12134" s="3" t="str">
        <f>TEXT(Table1[[#This Row],[delivery_date]]-Table1[[#This Row],[order_date]],"D")</f>
        <v>2</v>
      </c>
      <c r="L12134" s="2" t="s">
        <v>15</v>
      </c>
      <c r="M12134" s="2" t="s">
        <v>27</v>
      </c>
      <c r="N12134" s="2">
        <v>526.80999999999995</v>
      </c>
      <c r="O12134" s="2" t="s">
        <v>17</v>
      </c>
      <c r="P12134" s="2">
        <f t="shared" si="378"/>
        <v>2358.0956999999999</v>
      </c>
    </row>
    <row r="12135" spans="1:16" ht="14.25" customHeight="1" x14ac:dyDescent="0.35">
      <c r="A12135" s="2" t="s">
        <v>12166</v>
      </c>
      <c r="B12135" s="2" t="s">
        <v>41</v>
      </c>
      <c r="C12135" s="2" t="s">
        <v>36</v>
      </c>
      <c r="D12135" s="2">
        <v>548.51</v>
      </c>
      <c r="E12135" s="2">
        <v>0.24</v>
      </c>
      <c r="F12135" s="2">
        <f t="shared" si="379"/>
        <v>131.64239999999998</v>
      </c>
      <c r="G12135" s="2">
        <v>9</v>
      </c>
      <c r="H12135" s="2" t="str">
        <f>TEXT(Table1[[#This Row],[order_date]],"mmmm")</f>
        <v>September</v>
      </c>
      <c r="I12135" s="3">
        <v>45538</v>
      </c>
      <c r="J12135" s="3">
        <v>45541</v>
      </c>
      <c r="K12135" s="3" t="str">
        <f>TEXT(Table1[[#This Row],[delivery_date]]-Table1[[#This Row],[order_date]],"D")</f>
        <v>3</v>
      </c>
      <c r="L12135" s="2" t="s">
        <v>21</v>
      </c>
      <c r="M12135" s="2" t="s">
        <v>16</v>
      </c>
      <c r="N12135" s="2">
        <v>151.52000000000001</v>
      </c>
      <c r="O12135" s="2" t="s">
        <v>39</v>
      </c>
      <c r="P12135" s="2">
        <f t="shared" si="378"/>
        <v>416.86760000000004</v>
      </c>
    </row>
    <row r="12136" spans="1:16" ht="14.25" customHeight="1" x14ac:dyDescent="0.35">
      <c r="A12136" s="2" t="s">
        <v>12167</v>
      </c>
      <c r="B12136" s="2" t="s">
        <v>19</v>
      </c>
      <c r="C12136" s="2" t="s">
        <v>26</v>
      </c>
      <c r="D12136" s="2">
        <v>3368.76</v>
      </c>
      <c r="E12136" s="2">
        <v>0.41</v>
      </c>
      <c r="F12136" s="2">
        <f t="shared" si="379"/>
        <v>1381.1916000000001</v>
      </c>
      <c r="G12136" s="2">
        <v>4</v>
      </c>
      <c r="H12136" s="2" t="str">
        <f>TEXT(Table1[[#This Row],[order_date]],"mmmm")</f>
        <v>November</v>
      </c>
      <c r="I12136" s="3">
        <v>45251</v>
      </c>
      <c r="J12136" s="3">
        <v>45254</v>
      </c>
      <c r="K12136" s="3" t="str">
        <f>TEXT(Table1[[#This Row],[delivery_date]]-Table1[[#This Row],[order_date]],"D")</f>
        <v>3</v>
      </c>
      <c r="L12136" s="2" t="s">
        <v>15</v>
      </c>
      <c r="M12136" s="2" t="s">
        <v>27</v>
      </c>
      <c r="N12136" s="2">
        <v>168.93</v>
      </c>
      <c r="O12136" s="2" t="s">
        <v>34</v>
      </c>
      <c r="P12136" s="2">
        <f t="shared" si="378"/>
        <v>1987.5684000000001</v>
      </c>
    </row>
    <row r="12137" spans="1:16" ht="14.25" customHeight="1" x14ac:dyDescent="0.35">
      <c r="A12137" s="2" t="s">
        <v>12168</v>
      </c>
      <c r="B12137" s="2" t="s">
        <v>25</v>
      </c>
      <c r="C12137" s="2" t="s">
        <v>36</v>
      </c>
      <c r="D12137" s="2">
        <v>4664.6000000000004</v>
      </c>
      <c r="E12137" s="2">
        <v>0.02</v>
      </c>
      <c r="F12137" s="2">
        <f t="shared" si="379"/>
        <v>93.292000000000016</v>
      </c>
      <c r="G12137" s="2">
        <v>8</v>
      </c>
      <c r="H12137" s="2" t="str">
        <f>TEXT(Table1[[#This Row],[order_date]],"mmmm")</f>
        <v>July</v>
      </c>
      <c r="I12137" s="3">
        <v>45478</v>
      </c>
      <c r="J12137" s="3">
        <v>45484</v>
      </c>
      <c r="K12137" s="3" t="str">
        <f>TEXT(Table1[[#This Row],[delivery_date]]-Table1[[#This Row],[order_date]],"D")</f>
        <v>6</v>
      </c>
      <c r="L12137" s="2" t="s">
        <v>21</v>
      </c>
      <c r="M12137" s="2" t="s">
        <v>22</v>
      </c>
      <c r="N12137" s="2">
        <v>708.1</v>
      </c>
      <c r="O12137" s="2" t="s">
        <v>39</v>
      </c>
      <c r="P12137" s="2">
        <f t="shared" si="378"/>
        <v>4571.308</v>
      </c>
    </row>
    <row r="12138" spans="1:16" ht="14.25" customHeight="1" x14ac:dyDescent="0.35">
      <c r="A12138" s="2" t="s">
        <v>12169</v>
      </c>
      <c r="B12138" s="2" t="s">
        <v>19</v>
      </c>
      <c r="C12138" s="2" t="s">
        <v>36</v>
      </c>
      <c r="D12138" s="2">
        <v>320.27999999999997</v>
      </c>
      <c r="E12138" s="2">
        <v>0.41</v>
      </c>
      <c r="F12138" s="2">
        <f t="shared" si="379"/>
        <v>131.31479999999999</v>
      </c>
      <c r="G12138" s="2">
        <v>4</v>
      </c>
      <c r="H12138" s="2" t="str">
        <f>TEXT(Table1[[#This Row],[order_date]],"mmmm")</f>
        <v>September</v>
      </c>
      <c r="I12138" s="3">
        <v>45176</v>
      </c>
      <c r="J12138" s="3">
        <v>45180</v>
      </c>
      <c r="K12138" s="3" t="str">
        <f>TEXT(Table1[[#This Row],[delivery_date]]-Table1[[#This Row],[order_date]],"D")</f>
        <v>4</v>
      </c>
      <c r="L12138" s="2" t="s">
        <v>21</v>
      </c>
      <c r="M12138" s="2" t="s">
        <v>27</v>
      </c>
      <c r="N12138" s="2">
        <v>20.73</v>
      </c>
      <c r="O12138" s="2" t="s">
        <v>23</v>
      </c>
      <c r="P12138" s="2">
        <f t="shared" si="378"/>
        <v>188.96519999999998</v>
      </c>
    </row>
    <row r="12139" spans="1:16" ht="14.25" customHeight="1" x14ac:dyDescent="0.35">
      <c r="A12139" s="2" t="s">
        <v>12170</v>
      </c>
      <c r="B12139" s="2" t="s">
        <v>41</v>
      </c>
      <c r="C12139" s="2" t="s">
        <v>14</v>
      </c>
      <c r="D12139" s="2">
        <v>3120.45</v>
      </c>
      <c r="E12139" s="2">
        <v>7.0000000000000007E-2</v>
      </c>
      <c r="F12139" s="2">
        <f t="shared" si="379"/>
        <v>218.4315</v>
      </c>
      <c r="G12139" s="2">
        <v>2</v>
      </c>
      <c r="H12139" s="2" t="str">
        <f>TEXT(Table1[[#This Row],[order_date]],"mmmm")</f>
        <v>July</v>
      </c>
      <c r="I12139" s="3">
        <v>45485</v>
      </c>
      <c r="J12139" s="3">
        <v>45490</v>
      </c>
      <c r="K12139" s="3" t="str">
        <f>TEXT(Table1[[#This Row],[delivery_date]]-Table1[[#This Row],[order_date]],"D")</f>
        <v>5</v>
      </c>
      <c r="L12139" s="2" t="s">
        <v>21</v>
      </c>
      <c r="M12139" s="2" t="s">
        <v>16</v>
      </c>
      <c r="N12139" s="2">
        <v>304.87</v>
      </c>
      <c r="O12139" s="2" t="s">
        <v>34</v>
      </c>
      <c r="P12139" s="2">
        <f t="shared" si="378"/>
        <v>2902.0184999999997</v>
      </c>
    </row>
    <row r="12140" spans="1:16" ht="14.25" customHeight="1" x14ac:dyDescent="0.35">
      <c r="A12140" s="2" t="s">
        <v>12171</v>
      </c>
      <c r="B12140" s="2" t="s">
        <v>41</v>
      </c>
      <c r="C12140" s="2" t="s">
        <v>33</v>
      </c>
      <c r="D12140" s="2">
        <v>1957.91</v>
      </c>
      <c r="E12140" s="2">
        <v>0.01</v>
      </c>
      <c r="F12140" s="2">
        <f t="shared" si="379"/>
        <v>19.5791</v>
      </c>
      <c r="G12140" s="2">
        <v>3</v>
      </c>
      <c r="H12140" s="2" t="str">
        <f>TEXT(Table1[[#This Row],[order_date]],"mmmm")</f>
        <v>November</v>
      </c>
      <c r="I12140" s="3">
        <v>45611</v>
      </c>
      <c r="J12140" s="3">
        <v>45618</v>
      </c>
      <c r="K12140" s="3" t="str">
        <f>TEXT(Table1[[#This Row],[delivery_date]]-Table1[[#This Row],[order_date]],"D")</f>
        <v>7</v>
      </c>
      <c r="L12140" s="2" t="s">
        <v>15</v>
      </c>
      <c r="M12140" s="2" t="s">
        <v>22</v>
      </c>
      <c r="N12140" s="2">
        <v>312.57</v>
      </c>
      <c r="O12140" s="2" t="s">
        <v>17</v>
      </c>
      <c r="P12140" s="2">
        <f t="shared" si="378"/>
        <v>1938.3309000000002</v>
      </c>
    </row>
    <row r="12141" spans="1:16" ht="14.25" customHeight="1" x14ac:dyDescent="0.35">
      <c r="A12141" s="2" t="s">
        <v>12172</v>
      </c>
      <c r="B12141" s="2" t="s">
        <v>19</v>
      </c>
      <c r="C12141" s="2" t="s">
        <v>26</v>
      </c>
      <c r="D12141" s="2">
        <v>2555.0500000000002</v>
      </c>
      <c r="E12141" s="2">
        <v>0.3</v>
      </c>
      <c r="F12141" s="2">
        <f t="shared" si="379"/>
        <v>766.51499999999999</v>
      </c>
      <c r="G12141" s="2">
        <v>4</v>
      </c>
      <c r="H12141" s="2" t="str">
        <f>TEXT(Table1[[#This Row],[order_date]],"mmmm")</f>
        <v>October</v>
      </c>
      <c r="I12141" s="3">
        <v>45209</v>
      </c>
      <c r="J12141" s="3">
        <v>45216</v>
      </c>
      <c r="K12141" s="3" t="str">
        <f>TEXT(Table1[[#This Row],[delivery_date]]-Table1[[#This Row],[order_date]],"D")</f>
        <v>7</v>
      </c>
      <c r="L12141" s="2" t="s">
        <v>21</v>
      </c>
      <c r="M12141" s="2" t="s">
        <v>27</v>
      </c>
      <c r="N12141" s="2">
        <v>563.41</v>
      </c>
      <c r="O12141" s="2" t="s">
        <v>17</v>
      </c>
      <c r="P12141" s="2">
        <f t="shared" si="378"/>
        <v>1788.5350000000003</v>
      </c>
    </row>
    <row r="12142" spans="1:16" ht="14.25" customHeight="1" x14ac:dyDescent="0.35">
      <c r="A12142" s="2" t="s">
        <v>12173</v>
      </c>
      <c r="B12142" s="2" t="s">
        <v>25</v>
      </c>
      <c r="C12142" s="2" t="s">
        <v>20</v>
      </c>
      <c r="D12142" s="2">
        <v>2688.08</v>
      </c>
      <c r="E12142" s="2">
        <v>0.13</v>
      </c>
      <c r="F12142" s="2">
        <f t="shared" si="379"/>
        <v>349.4504</v>
      </c>
      <c r="G12142" s="2">
        <v>8</v>
      </c>
      <c r="H12142" s="2" t="str">
        <f>TEXT(Table1[[#This Row],[order_date]],"mmmm")</f>
        <v>May</v>
      </c>
      <c r="I12142" s="3">
        <v>45061</v>
      </c>
      <c r="J12142" s="3">
        <v>45064</v>
      </c>
      <c r="K12142" s="3" t="str">
        <f>TEXT(Table1[[#This Row],[delivery_date]]-Table1[[#This Row],[order_date]],"D")</f>
        <v>3</v>
      </c>
      <c r="L12142" s="2" t="s">
        <v>31</v>
      </c>
      <c r="M12142" s="2" t="s">
        <v>27</v>
      </c>
      <c r="N12142" s="2">
        <v>342.9</v>
      </c>
      <c r="O12142" s="2" t="s">
        <v>28</v>
      </c>
      <c r="P12142" s="2">
        <f t="shared" si="378"/>
        <v>2338.6295999999998</v>
      </c>
    </row>
    <row r="12143" spans="1:16" ht="14.25" customHeight="1" x14ac:dyDescent="0.35">
      <c r="A12143" s="2" t="s">
        <v>12174</v>
      </c>
      <c r="B12143" s="2" t="s">
        <v>13</v>
      </c>
      <c r="C12143" s="2" t="s">
        <v>20</v>
      </c>
      <c r="D12143" s="2">
        <v>3878.13</v>
      </c>
      <c r="E12143" s="2">
        <v>0.35</v>
      </c>
      <c r="F12143" s="2">
        <f t="shared" si="379"/>
        <v>1357.3454999999999</v>
      </c>
      <c r="G12143" s="2">
        <v>9</v>
      </c>
      <c r="H12143" s="2" t="str">
        <f>TEXT(Table1[[#This Row],[order_date]],"mmmm")</f>
        <v>March</v>
      </c>
      <c r="I12143" s="3">
        <v>45368</v>
      </c>
      <c r="J12143" s="3">
        <v>45371</v>
      </c>
      <c r="K12143" s="3" t="str">
        <f>TEXT(Table1[[#This Row],[delivery_date]]-Table1[[#This Row],[order_date]],"D")</f>
        <v>3</v>
      </c>
      <c r="L12143" s="2" t="s">
        <v>21</v>
      </c>
      <c r="M12143" s="2" t="s">
        <v>27</v>
      </c>
      <c r="N12143" s="2">
        <v>418.81</v>
      </c>
      <c r="O12143" s="2" t="s">
        <v>28</v>
      </c>
      <c r="P12143" s="2">
        <f t="shared" si="378"/>
        <v>2520.7845000000002</v>
      </c>
    </row>
    <row r="12144" spans="1:16" ht="14.25" customHeight="1" x14ac:dyDescent="0.35">
      <c r="A12144" s="2" t="s">
        <v>12175</v>
      </c>
      <c r="B12144" s="2" t="s">
        <v>13</v>
      </c>
      <c r="C12144" s="2" t="s">
        <v>33</v>
      </c>
      <c r="D12144" s="2">
        <v>2829.36</v>
      </c>
      <c r="E12144" s="2">
        <v>0.23</v>
      </c>
      <c r="F12144" s="2">
        <f t="shared" si="379"/>
        <v>650.75280000000009</v>
      </c>
      <c r="G12144" s="2">
        <v>6</v>
      </c>
      <c r="H12144" s="2" t="str">
        <f>TEXT(Table1[[#This Row],[order_date]],"mmmm")</f>
        <v>June</v>
      </c>
      <c r="I12144" s="3">
        <v>45452</v>
      </c>
      <c r="J12144" s="3">
        <v>45454</v>
      </c>
      <c r="K12144" s="3" t="str">
        <f>TEXT(Table1[[#This Row],[delivery_date]]-Table1[[#This Row],[order_date]],"D")</f>
        <v>2</v>
      </c>
      <c r="L12144" s="2" t="s">
        <v>21</v>
      </c>
      <c r="M12144" s="2" t="s">
        <v>27</v>
      </c>
      <c r="N12144" s="2">
        <v>743.13</v>
      </c>
      <c r="O12144" s="2" t="s">
        <v>39</v>
      </c>
      <c r="P12144" s="2">
        <f t="shared" si="378"/>
        <v>2178.6071999999999</v>
      </c>
    </row>
    <row r="12145" spans="1:16" ht="14.25" customHeight="1" x14ac:dyDescent="0.35">
      <c r="A12145" s="2" t="s">
        <v>12176</v>
      </c>
      <c r="B12145" s="2" t="s">
        <v>19</v>
      </c>
      <c r="C12145" s="2" t="s">
        <v>33</v>
      </c>
      <c r="D12145" s="2">
        <v>3006.12</v>
      </c>
      <c r="E12145" s="2">
        <v>0.3</v>
      </c>
      <c r="F12145" s="2">
        <f t="shared" si="379"/>
        <v>901.8359999999999</v>
      </c>
      <c r="G12145" s="2">
        <v>8</v>
      </c>
      <c r="H12145" s="2" t="str">
        <f>TEXT(Table1[[#This Row],[order_date]],"mmmm")</f>
        <v>September</v>
      </c>
      <c r="I12145" s="3">
        <v>45552</v>
      </c>
      <c r="J12145" s="3">
        <v>45558</v>
      </c>
      <c r="K12145" s="3" t="str">
        <f>TEXT(Table1[[#This Row],[delivery_date]]-Table1[[#This Row],[order_date]],"D")</f>
        <v>6</v>
      </c>
      <c r="L12145" s="2" t="s">
        <v>15</v>
      </c>
      <c r="M12145" s="2" t="s">
        <v>27</v>
      </c>
      <c r="N12145" s="2">
        <v>191.32</v>
      </c>
      <c r="O12145" s="2" t="s">
        <v>17</v>
      </c>
      <c r="P12145" s="2">
        <f t="shared" si="378"/>
        <v>2104.2840000000001</v>
      </c>
    </row>
    <row r="12146" spans="1:16" ht="14.25" customHeight="1" x14ac:dyDescent="0.35">
      <c r="A12146" s="2" t="s">
        <v>12177</v>
      </c>
      <c r="B12146" s="2" t="s">
        <v>41</v>
      </c>
      <c r="C12146" s="2" t="s">
        <v>14</v>
      </c>
      <c r="D12146" s="2">
        <v>1731.27</v>
      </c>
      <c r="E12146" s="2">
        <v>0.34</v>
      </c>
      <c r="F12146" s="2">
        <f t="shared" si="379"/>
        <v>588.6318</v>
      </c>
      <c r="G12146" s="2">
        <v>5</v>
      </c>
      <c r="H12146" s="2" t="str">
        <f>TEXT(Table1[[#This Row],[order_date]],"mmmm")</f>
        <v>December</v>
      </c>
      <c r="I12146" s="3">
        <v>45648</v>
      </c>
      <c r="J12146" s="3">
        <v>45651</v>
      </c>
      <c r="K12146" s="3" t="str">
        <f>TEXT(Table1[[#This Row],[delivery_date]]-Table1[[#This Row],[order_date]],"D")</f>
        <v>3</v>
      </c>
      <c r="L12146" s="2" t="s">
        <v>21</v>
      </c>
      <c r="M12146" s="2" t="s">
        <v>16</v>
      </c>
      <c r="N12146" s="2">
        <v>452.48</v>
      </c>
      <c r="O12146" s="2" t="s">
        <v>39</v>
      </c>
      <c r="P12146" s="2">
        <f t="shared" si="378"/>
        <v>1142.6381999999999</v>
      </c>
    </row>
    <row r="12147" spans="1:16" ht="14.25" customHeight="1" x14ac:dyDescent="0.35">
      <c r="A12147" s="2" t="s">
        <v>12178</v>
      </c>
      <c r="B12147" s="2" t="s">
        <v>25</v>
      </c>
      <c r="C12147" s="2" t="s">
        <v>20</v>
      </c>
      <c r="D12147" s="2">
        <v>717.13</v>
      </c>
      <c r="E12147" s="2">
        <v>0.46</v>
      </c>
      <c r="F12147" s="2">
        <f t="shared" si="379"/>
        <v>329.87979999999999</v>
      </c>
      <c r="G12147" s="2">
        <v>5</v>
      </c>
      <c r="H12147" s="2" t="str">
        <f>TEXT(Table1[[#This Row],[order_date]],"mmmm")</f>
        <v>November</v>
      </c>
      <c r="I12147" s="3">
        <v>45600</v>
      </c>
      <c r="J12147" s="3">
        <v>45607</v>
      </c>
      <c r="K12147" s="3" t="str">
        <f>TEXT(Table1[[#This Row],[delivery_date]]-Table1[[#This Row],[order_date]],"D")</f>
        <v>7</v>
      </c>
      <c r="L12147" s="2" t="s">
        <v>15</v>
      </c>
      <c r="M12147" s="2" t="s">
        <v>27</v>
      </c>
      <c r="N12147" s="2">
        <v>40.590000000000003</v>
      </c>
      <c r="O12147" s="2" t="s">
        <v>23</v>
      </c>
      <c r="P12147" s="2">
        <f t="shared" si="378"/>
        <v>387.25020000000001</v>
      </c>
    </row>
    <row r="12148" spans="1:16" ht="14.25" customHeight="1" x14ac:dyDescent="0.35">
      <c r="A12148" s="2" t="s">
        <v>12179</v>
      </c>
      <c r="B12148" s="2" t="s">
        <v>25</v>
      </c>
      <c r="C12148" s="2" t="s">
        <v>26</v>
      </c>
      <c r="D12148" s="2">
        <v>3445.39</v>
      </c>
      <c r="E12148" s="2">
        <v>0.41</v>
      </c>
      <c r="F12148" s="2">
        <f t="shared" si="379"/>
        <v>1412.6098999999999</v>
      </c>
      <c r="G12148" s="2">
        <v>8</v>
      </c>
      <c r="H12148" s="2" t="str">
        <f>TEXT(Table1[[#This Row],[order_date]],"mmmm")</f>
        <v>January</v>
      </c>
      <c r="I12148" s="3">
        <v>45295</v>
      </c>
      <c r="J12148" s="3">
        <v>45300</v>
      </c>
      <c r="K12148" s="3" t="str">
        <f>TEXT(Table1[[#This Row],[delivery_date]]-Table1[[#This Row],[order_date]],"D")</f>
        <v>5</v>
      </c>
      <c r="L12148" s="2" t="s">
        <v>15</v>
      </c>
      <c r="M12148" s="2" t="s">
        <v>27</v>
      </c>
      <c r="N12148" s="2">
        <v>180.54</v>
      </c>
      <c r="O12148" s="2" t="s">
        <v>34</v>
      </c>
      <c r="P12148" s="2">
        <f t="shared" si="378"/>
        <v>2032.7800999999999</v>
      </c>
    </row>
    <row r="12149" spans="1:16" ht="14.25" customHeight="1" x14ac:dyDescent="0.35">
      <c r="A12149" s="2" t="s">
        <v>12180</v>
      </c>
      <c r="B12149" s="2" t="s">
        <v>41</v>
      </c>
      <c r="C12149" s="2" t="s">
        <v>33</v>
      </c>
      <c r="D12149" s="2">
        <v>102.36</v>
      </c>
      <c r="E12149" s="2">
        <v>0.25</v>
      </c>
      <c r="F12149" s="2">
        <f t="shared" si="379"/>
        <v>25.59</v>
      </c>
      <c r="G12149" s="2">
        <v>4</v>
      </c>
      <c r="H12149" s="2" t="str">
        <f>TEXT(Table1[[#This Row],[order_date]],"mmmm")</f>
        <v>December</v>
      </c>
      <c r="I12149" s="3">
        <v>45273</v>
      </c>
      <c r="J12149" s="3">
        <v>45280</v>
      </c>
      <c r="K12149" s="3" t="str">
        <f>TEXT(Table1[[#This Row],[delivery_date]]-Table1[[#This Row],[order_date]],"D")</f>
        <v>7</v>
      </c>
      <c r="L12149" s="2" t="s">
        <v>15</v>
      </c>
      <c r="M12149" s="2" t="s">
        <v>27</v>
      </c>
      <c r="N12149" s="2">
        <v>29.08</v>
      </c>
      <c r="O12149" s="2" t="s">
        <v>17</v>
      </c>
      <c r="P12149" s="2">
        <f t="shared" si="378"/>
        <v>76.77</v>
      </c>
    </row>
    <row r="12150" spans="1:16" ht="14.25" customHeight="1" x14ac:dyDescent="0.35">
      <c r="A12150" s="2" t="s">
        <v>12181</v>
      </c>
      <c r="B12150" s="2" t="s">
        <v>13</v>
      </c>
      <c r="C12150" s="2" t="s">
        <v>33</v>
      </c>
      <c r="D12150" s="2">
        <v>1710.71</v>
      </c>
      <c r="E12150" s="2">
        <v>0.22</v>
      </c>
      <c r="F12150" s="2">
        <f t="shared" si="379"/>
        <v>376.3562</v>
      </c>
      <c r="G12150" s="2">
        <v>3</v>
      </c>
      <c r="H12150" s="2" t="str">
        <f>TEXT(Table1[[#This Row],[order_date]],"mmmm")</f>
        <v>February</v>
      </c>
      <c r="I12150" s="3">
        <v>45348</v>
      </c>
      <c r="J12150" s="3">
        <v>45352</v>
      </c>
      <c r="K12150" s="3" t="str">
        <f>TEXT(Table1[[#This Row],[delivery_date]]-Table1[[#This Row],[order_date]],"D")</f>
        <v>4</v>
      </c>
      <c r="L12150" s="2" t="s">
        <v>31</v>
      </c>
      <c r="M12150" s="2" t="s">
        <v>16</v>
      </c>
      <c r="N12150" s="2">
        <v>231.17</v>
      </c>
      <c r="O12150" s="2" t="s">
        <v>28</v>
      </c>
      <c r="P12150" s="2">
        <f t="shared" si="378"/>
        <v>1334.3538000000001</v>
      </c>
    </row>
    <row r="12151" spans="1:16" ht="14.25" customHeight="1" x14ac:dyDescent="0.35">
      <c r="A12151" s="2" t="s">
        <v>12182</v>
      </c>
      <c r="B12151" s="2" t="s">
        <v>25</v>
      </c>
      <c r="C12151" s="2" t="s">
        <v>33</v>
      </c>
      <c r="D12151" s="2">
        <v>1168.42</v>
      </c>
      <c r="E12151" s="2">
        <v>0.33</v>
      </c>
      <c r="F12151" s="2">
        <f t="shared" si="379"/>
        <v>385.57860000000005</v>
      </c>
      <c r="G12151" s="2">
        <v>2</v>
      </c>
      <c r="H12151" s="2" t="str">
        <f>TEXT(Table1[[#This Row],[order_date]],"mmmm")</f>
        <v>July</v>
      </c>
      <c r="I12151" s="3">
        <v>45484</v>
      </c>
      <c r="J12151" s="3">
        <v>45489</v>
      </c>
      <c r="K12151" s="3" t="str">
        <f>TEXT(Table1[[#This Row],[delivery_date]]-Table1[[#This Row],[order_date]],"D")</f>
        <v>5</v>
      </c>
      <c r="L12151" s="2" t="s">
        <v>31</v>
      </c>
      <c r="M12151" s="2" t="s">
        <v>22</v>
      </c>
      <c r="N12151" s="2">
        <v>106.56</v>
      </c>
      <c r="O12151" s="2" t="s">
        <v>48</v>
      </c>
      <c r="P12151" s="2">
        <f t="shared" si="378"/>
        <v>782.84140000000002</v>
      </c>
    </row>
    <row r="12152" spans="1:16" ht="14.25" customHeight="1" x14ac:dyDescent="0.35">
      <c r="A12152" s="2" t="s">
        <v>12183</v>
      </c>
      <c r="B12152" s="2" t="s">
        <v>19</v>
      </c>
      <c r="C12152" s="2" t="s">
        <v>26</v>
      </c>
      <c r="D12152" s="2">
        <v>2003.81</v>
      </c>
      <c r="E12152" s="2">
        <v>0.37</v>
      </c>
      <c r="F12152" s="2">
        <f t="shared" si="379"/>
        <v>741.40969999999993</v>
      </c>
      <c r="G12152" s="2">
        <v>8</v>
      </c>
      <c r="H12152" s="2" t="str">
        <f>TEXT(Table1[[#This Row],[order_date]],"mmmm")</f>
        <v>May</v>
      </c>
      <c r="I12152" s="3">
        <v>45073</v>
      </c>
      <c r="J12152" s="3">
        <v>45074</v>
      </c>
      <c r="K12152" s="3" t="str">
        <f>TEXT(Table1[[#This Row],[delivery_date]]-Table1[[#This Row],[order_date]],"D")</f>
        <v>1</v>
      </c>
      <c r="L12152" s="2" t="s">
        <v>31</v>
      </c>
      <c r="M12152" s="2" t="s">
        <v>16</v>
      </c>
      <c r="N12152" s="2">
        <v>192.91</v>
      </c>
      <c r="O12152" s="2" t="s">
        <v>17</v>
      </c>
      <c r="P12152" s="2">
        <f t="shared" si="378"/>
        <v>1262.4003</v>
      </c>
    </row>
    <row r="12153" spans="1:16" ht="14.25" customHeight="1" x14ac:dyDescent="0.35">
      <c r="A12153" s="2" t="s">
        <v>12184</v>
      </c>
      <c r="B12153" s="2" t="s">
        <v>13</v>
      </c>
      <c r="C12153" s="2" t="s">
        <v>20</v>
      </c>
      <c r="D12153" s="2">
        <v>1625.21</v>
      </c>
      <c r="E12153" s="2">
        <v>0.09</v>
      </c>
      <c r="F12153" s="2">
        <f t="shared" si="379"/>
        <v>146.2689</v>
      </c>
      <c r="G12153" s="2">
        <v>5</v>
      </c>
      <c r="H12153" s="2" t="str">
        <f>TEXT(Table1[[#This Row],[order_date]],"mmmm")</f>
        <v>October</v>
      </c>
      <c r="I12153" s="3">
        <v>45567</v>
      </c>
      <c r="J12153" s="3">
        <v>45574</v>
      </c>
      <c r="K12153" s="3" t="str">
        <f>TEXT(Table1[[#This Row],[delivery_date]]-Table1[[#This Row],[order_date]],"D")</f>
        <v>7</v>
      </c>
      <c r="L12153" s="2" t="s">
        <v>31</v>
      </c>
      <c r="M12153" s="2" t="s">
        <v>22</v>
      </c>
      <c r="N12153" s="2">
        <v>344.08</v>
      </c>
      <c r="O12153" s="2" t="s">
        <v>39</v>
      </c>
      <c r="P12153" s="2">
        <f t="shared" si="378"/>
        <v>1478.9411</v>
      </c>
    </row>
    <row r="12154" spans="1:16" ht="14.25" customHeight="1" x14ac:dyDescent="0.35">
      <c r="A12154" s="2" t="s">
        <v>12185</v>
      </c>
      <c r="B12154" s="2" t="s">
        <v>19</v>
      </c>
      <c r="C12154" s="2" t="s">
        <v>26</v>
      </c>
      <c r="D12154" s="2">
        <v>3550.66</v>
      </c>
      <c r="E12154" s="2">
        <v>0.02</v>
      </c>
      <c r="F12154" s="2">
        <f t="shared" si="379"/>
        <v>71.013199999999998</v>
      </c>
      <c r="G12154" s="2">
        <v>6</v>
      </c>
      <c r="H12154" s="2" t="str">
        <f>TEXT(Table1[[#This Row],[order_date]],"mmmm")</f>
        <v>August</v>
      </c>
      <c r="I12154" s="3">
        <v>45162</v>
      </c>
      <c r="J12154" s="3">
        <v>45165</v>
      </c>
      <c r="K12154" s="3" t="str">
        <f>TEXT(Table1[[#This Row],[delivery_date]]-Table1[[#This Row],[order_date]],"D")</f>
        <v>3</v>
      </c>
      <c r="L12154" s="2" t="s">
        <v>15</v>
      </c>
      <c r="M12154" s="2" t="s">
        <v>22</v>
      </c>
      <c r="N12154" s="2">
        <v>911.11</v>
      </c>
      <c r="O12154" s="2" t="s">
        <v>23</v>
      </c>
      <c r="P12154" s="2">
        <f t="shared" si="378"/>
        <v>3479.6468</v>
      </c>
    </row>
    <row r="12155" spans="1:16" ht="14.25" customHeight="1" x14ac:dyDescent="0.35">
      <c r="A12155" s="2" t="s">
        <v>12186</v>
      </c>
      <c r="B12155" s="2" t="s">
        <v>13</v>
      </c>
      <c r="C12155" s="2" t="s">
        <v>26</v>
      </c>
      <c r="D12155" s="2">
        <v>1375.01</v>
      </c>
      <c r="E12155" s="2">
        <v>0.23</v>
      </c>
      <c r="F12155" s="2">
        <f t="shared" si="379"/>
        <v>316.25229999999999</v>
      </c>
      <c r="G12155" s="2">
        <v>9</v>
      </c>
      <c r="H12155" s="2" t="str">
        <f>TEXT(Table1[[#This Row],[order_date]],"mmmm")</f>
        <v>October</v>
      </c>
      <c r="I12155" s="3">
        <v>45589</v>
      </c>
      <c r="J12155" s="3">
        <v>45592</v>
      </c>
      <c r="K12155" s="3" t="str">
        <f>TEXT(Table1[[#This Row],[delivery_date]]-Table1[[#This Row],[order_date]],"D")</f>
        <v>3</v>
      </c>
      <c r="L12155" s="2" t="s">
        <v>31</v>
      </c>
      <c r="M12155" s="2" t="s">
        <v>16</v>
      </c>
      <c r="N12155" s="2">
        <v>223.4</v>
      </c>
      <c r="O12155" s="2" t="s">
        <v>28</v>
      </c>
      <c r="P12155" s="2">
        <f t="shared" si="378"/>
        <v>1058.7577000000001</v>
      </c>
    </row>
    <row r="12156" spans="1:16" ht="14.25" customHeight="1" x14ac:dyDescent="0.35">
      <c r="A12156" s="2" t="s">
        <v>12187</v>
      </c>
      <c r="B12156" s="2" t="s">
        <v>41</v>
      </c>
      <c r="C12156" s="2" t="s">
        <v>14</v>
      </c>
      <c r="D12156" s="2">
        <v>2847.68</v>
      </c>
      <c r="E12156" s="2">
        <v>0.05</v>
      </c>
      <c r="F12156" s="2">
        <f t="shared" si="379"/>
        <v>142.38399999999999</v>
      </c>
      <c r="G12156" s="2">
        <v>3</v>
      </c>
      <c r="H12156" s="2" t="str">
        <f>TEXT(Table1[[#This Row],[order_date]],"mmmm")</f>
        <v>March</v>
      </c>
      <c r="I12156" s="3">
        <v>45372</v>
      </c>
      <c r="J12156" s="3">
        <v>45377</v>
      </c>
      <c r="K12156" s="3" t="str">
        <f>TEXT(Table1[[#This Row],[delivery_date]]-Table1[[#This Row],[order_date]],"D")</f>
        <v>5</v>
      </c>
      <c r="L12156" s="2" t="s">
        <v>15</v>
      </c>
      <c r="M12156" s="2" t="s">
        <v>27</v>
      </c>
      <c r="N12156" s="2">
        <v>302.99</v>
      </c>
      <c r="O12156" s="2" t="s">
        <v>34</v>
      </c>
      <c r="P12156" s="2">
        <f t="shared" si="378"/>
        <v>2705.2959999999998</v>
      </c>
    </row>
    <row r="12157" spans="1:16" ht="14.25" customHeight="1" x14ac:dyDescent="0.35">
      <c r="A12157" s="2" t="s">
        <v>12188</v>
      </c>
      <c r="B12157" s="2" t="s">
        <v>19</v>
      </c>
      <c r="C12157" s="2" t="s">
        <v>33</v>
      </c>
      <c r="D12157" s="2">
        <v>2333.2800000000002</v>
      </c>
      <c r="E12157" s="2">
        <v>0.14000000000000001</v>
      </c>
      <c r="F12157" s="2">
        <f t="shared" si="379"/>
        <v>326.65920000000006</v>
      </c>
      <c r="G12157" s="2">
        <v>4</v>
      </c>
      <c r="H12157" s="2" t="str">
        <f>TEXT(Table1[[#This Row],[order_date]],"mmmm")</f>
        <v>September</v>
      </c>
      <c r="I12157" s="3">
        <v>45550</v>
      </c>
      <c r="J12157" s="3">
        <v>45556</v>
      </c>
      <c r="K12157" s="3" t="str">
        <f>TEXT(Table1[[#This Row],[delivery_date]]-Table1[[#This Row],[order_date]],"D")</f>
        <v>6</v>
      </c>
      <c r="L12157" s="2" t="s">
        <v>31</v>
      </c>
      <c r="M12157" s="2" t="s">
        <v>16</v>
      </c>
      <c r="N12157" s="2">
        <v>299.04000000000002</v>
      </c>
      <c r="O12157" s="2" t="s">
        <v>34</v>
      </c>
      <c r="P12157" s="2">
        <f t="shared" si="378"/>
        <v>2006.6208000000001</v>
      </c>
    </row>
    <row r="12158" spans="1:16" ht="14.25" customHeight="1" x14ac:dyDescent="0.35">
      <c r="A12158" s="2" t="s">
        <v>12189</v>
      </c>
      <c r="B12158" s="2" t="s">
        <v>19</v>
      </c>
      <c r="C12158" s="2" t="s">
        <v>20</v>
      </c>
      <c r="D12158" s="2">
        <v>4025.18</v>
      </c>
      <c r="E12158" s="2">
        <v>0.28999999999999998</v>
      </c>
      <c r="F12158" s="2">
        <f t="shared" si="379"/>
        <v>1167.3021999999999</v>
      </c>
      <c r="G12158" s="2">
        <v>2</v>
      </c>
      <c r="H12158" s="2" t="str">
        <f>TEXT(Table1[[#This Row],[order_date]],"mmmm")</f>
        <v>December</v>
      </c>
      <c r="I12158" s="3">
        <v>45639</v>
      </c>
      <c r="J12158" s="3">
        <v>45640</v>
      </c>
      <c r="K12158" s="3" t="str">
        <f>TEXT(Table1[[#This Row],[delivery_date]]-Table1[[#This Row],[order_date]],"D")</f>
        <v>1</v>
      </c>
      <c r="L12158" s="2" t="s">
        <v>31</v>
      </c>
      <c r="M12158" s="2" t="s">
        <v>27</v>
      </c>
      <c r="N12158" s="2">
        <v>401.8</v>
      </c>
      <c r="O12158" s="2" t="s">
        <v>34</v>
      </c>
      <c r="P12158" s="2">
        <f t="shared" si="378"/>
        <v>2857.8778000000002</v>
      </c>
    </row>
    <row r="12159" spans="1:16" ht="14.25" customHeight="1" x14ac:dyDescent="0.35">
      <c r="A12159" s="2" t="s">
        <v>12190</v>
      </c>
      <c r="B12159" s="2" t="s">
        <v>41</v>
      </c>
      <c r="C12159" s="2" t="s">
        <v>14</v>
      </c>
      <c r="D12159" s="2">
        <v>2197.65</v>
      </c>
      <c r="E12159" s="2">
        <v>0.08</v>
      </c>
      <c r="F12159" s="2">
        <f t="shared" si="379"/>
        <v>175.81200000000001</v>
      </c>
      <c r="G12159" s="2">
        <v>6</v>
      </c>
      <c r="H12159" s="2" t="str">
        <f>TEXT(Table1[[#This Row],[order_date]],"mmmm")</f>
        <v>October</v>
      </c>
      <c r="I12159" s="3">
        <v>45210</v>
      </c>
      <c r="J12159" s="3">
        <v>45217</v>
      </c>
      <c r="K12159" s="3" t="str">
        <f>TEXT(Table1[[#This Row],[delivery_date]]-Table1[[#This Row],[order_date]],"D")</f>
        <v>7</v>
      </c>
      <c r="L12159" s="2" t="s">
        <v>31</v>
      </c>
      <c r="M12159" s="2" t="s">
        <v>22</v>
      </c>
      <c r="N12159" s="2">
        <v>214.59</v>
      </c>
      <c r="O12159" s="2" t="s">
        <v>28</v>
      </c>
      <c r="P12159" s="2">
        <f t="shared" si="378"/>
        <v>2021.8380000000002</v>
      </c>
    </row>
    <row r="12160" spans="1:16" ht="14.25" customHeight="1" x14ac:dyDescent="0.35">
      <c r="A12160" s="2" t="s">
        <v>12191</v>
      </c>
      <c r="B12160" s="2" t="s">
        <v>19</v>
      </c>
      <c r="C12160" s="2" t="s">
        <v>14</v>
      </c>
      <c r="D12160" s="2">
        <v>4332.99</v>
      </c>
      <c r="E12160" s="2">
        <v>0.01</v>
      </c>
      <c r="F12160" s="2">
        <f t="shared" si="379"/>
        <v>43.329900000000002</v>
      </c>
      <c r="G12160" s="2">
        <v>9</v>
      </c>
      <c r="H12160" s="2" t="str">
        <f>TEXT(Table1[[#This Row],[order_date]],"mmmm")</f>
        <v>November</v>
      </c>
      <c r="I12160" s="3">
        <v>45259</v>
      </c>
      <c r="J12160" s="3">
        <v>45263</v>
      </c>
      <c r="K12160" s="3" t="str">
        <f>TEXT(Table1[[#This Row],[delivery_date]]-Table1[[#This Row],[order_date]],"D")</f>
        <v>4</v>
      </c>
      <c r="L12160" s="2" t="s">
        <v>21</v>
      </c>
      <c r="M12160" s="2" t="s">
        <v>22</v>
      </c>
      <c r="N12160" s="2">
        <v>821.7</v>
      </c>
      <c r="O12160" s="2" t="s">
        <v>23</v>
      </c>
      <c r="P12160" s="2">
        <f t="shared" si="378"/>
        <v>4289.6601000000001</v>
      </c>
    </row>
    <row r="12161" spans="1:16" ht="14.25" customHeight="1" x14ac:dyDescent="0.35">
      <c r="A12161" s="2" t="s">
        <v>12192</v>
      </c>
      <c r="B12161" s="2" t="s">
        <v>13</v>
      </c>
      <c r="C12161" s="2" t="s">
        <v>36</v>
      </c>
      <c r="D12161" s="2">
        <v>100.71</v>
      </c>
      <c r="E12161" s="2">
        <v>0.28000000000000003</v>
      </c>
      <c r="F12161" s="2">
        <f t="shared" si="379"/>
        <v>28.198800000000002</v>
      </c>
      <c r="G12161" s="2">
        <v>2</v>
      </c>
      <c r="H12161" s="2" t="str">
        <f>TEXT(Table1[[#This Row],[order_date]],"mmmm")</f>
        <v>February</v>
      </c>
      <c r="I12161" s="3">
        <v>45343</v>
      </c>
      <c r="J12161" s="3">
        <v>45348</v>
      </c>
      <c r="K12161" s="3" t="str">
        <f>TEXT(Table1[[#This Row],[delivery_date]]-Table1[[#This Row],[order_date]],"D")</f>
        <v>5</v>
      </c>
      <c r="L12161" s="2" t="s">
        <v>21</v>
      </c>
      <c r="M12161" s="2" t="s">
        <v>22</v>
      </c>
      <c r="N12161" s="2">
        <v>18.29</v>
      </c>
      <c r="O12161" s="2" t="s">
        <v>39</v>
      </c>
      <c r="P12161" s="2">
        <f t="shared" si="378"/>
        <v>72.511199999999988</v>
      </c>
    </row>
    <row r="12162" spans="1:16" ht="14.25" customHeight="1" x14ac:dyDescent="0.35">
      <c r="A12162" s="2" t="s">
        <v>12193</v>
      </c>
      <c r="B12162" s="2" t="s">
        <v>25</v>
      </c>
      <c r="C12162" s="2" t="s">
        <v>33</v>
      </c>
      <c r="D12162" s="2">
        <v>3063.7</v>
      </c>
      <c r="E12162" s="2">
        <v>0.23</v>
      </c>
      <c r="F12162" s="2">
        <f t="shared" si="379"/>
        <v>704.65099999999995</v>
      </c>
      <c r="G12162" s="2">
        <v>5</v>
      </c>
      <c r="H12162" s="2" t="str">
        <f>TEXT(Table1[[#This Row],[order_date]],"mmmm")</f>
        <v>January</v>
      </c>
      <c r="I12162" s="3">
        <v>45313</v>
      </c>
      <c r="J12162" s="3">
        <v>45319</v>
      </c>
      <c r="K12162" s="3" t="str">
        <f>TEXT(Table1[[#This Row],[delivery_date]]-Table1[[#This Row],[order_date]],"D")</f>
        <v>6</v>
      </c>
      <c r="L12162" s="2" t="s">
        <v>21</v>
      </c>
      <c r="M12162" s="2" t="s">
        <v>27</v>
      </c>
      <c r="N12162" s="2">
        <v>669.68</v>
      </c>
      <c r="O12162" s="2" t="s">
        <v>23</v>
      </c>
      <c r="P12162" s="2">
        <f t="shared" ref="P12162:P12225" si="380">D12162-F12162</f>
        <v>2359.049</v>
      </c>
    </row>
    <row r="12163" spans="1:16" ht="14.25" customHeight="1" x14ac:dyDescent="0.35">
      <c r="A12163" s="2" t="s">
        <v>12194</v>
      </c>
      <c r="B12163" s="2" t="s">
        <v>25</v>
      </c>
      <c r="C12163" s="2" t="s">
        <v>20</v>
      </c>
      <c r="D12163" s="2">
        <v>148.05000000000001</v>
      </c>
      <c r="E12163" s="2">
        <v>0.15</v>
      </c>
      <c r="F12163" s="2">
        <f t="shared" ref="F12163:F12226" si="381">D12163*E12163</f>
        <v>22.2075</v>
      </c>
      <c r="G12163" s="2">
        <v>1</v>
      </c>
      <c r="H12163" s="2" t="str">
        <f>TEXT(Table1[[#This Row],[order_date]],"mmmm")</f>
        <v>December</v>
      </c>
      <c r="I12163" s="3">
        <v>45645</v>
      </c>
      <c r="J12163" s="3">
        <v>45647</v>
      </c>
      <c r="K12163" s="3" t="str">
        <f>TEXT(Table1[[#This Row],[delivery_date]]-Table1[[#This Row],[order_date]],"D")</f>
        <v>2</v>
      </c>
      <c r="L12163" s="2" t="s">
        <v>15</v>
      </c>
      <c r="M12163" s="2" t="s">
        <v>22</v>
      </c>
      <c r="N12163" s="2">
        <v>13.88</v>
      </c>
      <c r="O12163" s="2" t="s">
        <v>17</v>
      </c>
      <c r="P12163" s="2">
        <f t="shared" si="380"/>
        <v>125.84250000000002</v>
      </c>
    </row>
    <row r="12164" spans="1:16" ht="14.25" customHeight="1" x14ac:dyDescent="0.35">
      <c r="A12164" s="2" t="s">
        <v>12195</v>
      </c>
      <c r="B12164" s="2" t="s">
        <v>41</v>
      </c>
      <c r="C12164" s="2" t="s">
        <v>20</v>
      </c>
      <c r="D12164" s="2">
        <v>3598.28</v>
      </c>
      <c r="E12164" s="2">
        <v>0.23</v>
      </c>
      <c r="F12164" s="2">
        <f t="shared" si="381"/>
        <v>827.60440000000006</v>
      </c>
      <c r="G12164" s="2">
        <v>4</v>
      </c>
      <c r="H12164" s="2" t="str">
        <f>TEXT(Table1[[#This Row],[order_date]],"mmmm")</f>
        <v>June</v>
      </c>
      <c r="I12164" s="3">
        <v>45454</v>
      </c>
      <c r="J12164" s="3">
        <v>45455</v>
      </c>
      <c r="K12164" s="3" t="str">
        <f>TEXT(Table1[[#This Row],[delivery_date]]-Table1[[#This Row],[order_date]],"D")</f>
        <v>1</v>
      </c>
      <c r="L12164" s="2" t="s">
        <v>31</v>
      </c>
      <c r="M12164" s="2" t="s">
        <v>22</v>
      </c>
      <c r="N12164" s="2">
        <v>216.22</v>
      </c>
      <c r="O12164" s="2" t="s">
        <v>28</v>
      </c>
      <c r="P12164" s="2">
        <f t="shared" si="380"/>
        <v>2770.6756</v>
      </c>
    </row>
    <row r="12165" spans="1:16" ht="14.25" customHeight="1" x14ac:dyDescent="0.35">
      <c r="A12165" s="2" t="s">
        <v>12196</v>
      </c>
      <c r="B12165" s="2" t="s">
        <v>13</v>
      </c>
      <c r="C12165" s="2" t="s">
        <v>20</v>
      </c>
      <c r="D12165" s="2">
        <v>1251.1199999999999</v>
      </c>
      <c r="E12165" s="2">
        <v>0.34</v>
      </c>
      <c r="F12165" s="2">
        <f t="shared" si="381"/>
        <v>425.38079999999997</v>
      </c>
      <c r="G12165" s="2">
        <v>8</v>
      </c>
      <c r="H12165" s="2" t="str">
        <f>TEXT(Table1[[#This Row],[order_date]],"mmmm")</f>
        <v>May</v>
      </c>
      <c r="I12165" s="3">
        <v>45053</v>
      </c>
      <c r="J12165" s="3">
        <v>45057</v>
      </c>
      <c r="K12165" s="3" t="str">
        <f>TEXT(Table1[[#This Row],[delivery_date]]-Table1[[#This Row],[order_date]],"D")</f>
        <v>4</v>
      </c>
      <c r="L12165" s="2" t="s">
        <v>21</v>
      </c>
      <c r="M12165" s="2" t="s">
        <v>22</v>
      </c>
      <c r="N12165" s="2">
        <v>239.93</v>
      </c>
      <c r="O12165" s="2" t="s">
        <v>48</v>
      </c>
      <c r="P12165" s="2">
        <f t="shared" si="380"/>
        <v>825.73919999999998</v>
      </c>
    </row>
    <row r="12166" spans="1:16" ht="14.25" customHeight="1" x14ac:dyDescent="0.35">
      <c r="A12166" s="2" t="s">
        <v>12197</v>
      </c>
      <c r="B12166" s="2" t="s">
        <v>19</v>
      </c>
      <c r="C12166" s="2" t="s">
        <v>33</v>
      </c>
      <c r="D12166" s="2">
        <v>1961.91</v>
      </c>
      <c r="E12166" s="2">
        <v>0.05</v>
      </c>
      <c r="F12166" s="2">
        <f t="shared" si="381"/>
        <v>98.095500000000015</v>
      </c>
      <c r="G12166" s="2">
        <v>3</v>
      </c>
      <c r="H12166" s="2" t="str">
        <f>TEXT(Table1[[#This Row],[order_date]],"mmmm")</f>
        <v>October</v>
      </c>
      <c r="I12166" s="3">
        <v>45212</v>
      </c>
      <c r="J12166" s="3">
        <v>45213</v>
      </c>
      <c r="K12166" s="3" t="str">
        <f>TEXT(Table1[[#This Row],[delivery_date]]-Table1[[#This Row],[order_date]],"D")</f>
        <v>1</v>
      </c>
      <c r="L12166" s="2" t="s">
        <v>15</v>
      </c>
      <c r="M12166" s="2" t="s">
        <v>22</v>
      </c>
      <c r="N12166" s="2">
        <v>529.28</v>
      </c>
      <c r="O12166" s="2" t="s">
        <v>17</v>
      </c>
      <c r="P12166" s="2">
        <f t="shared" si="380"/>
        <v>1863.8145</v>
      </c>
    </row>
    <row r="12167" spans="1:16" ht="14.25" customHeight="1" x14ac:dyDescent="0.35">
      <c r="A12167" s="2" t="s">
        <v>12198</v>
      </c>
      <c r="B12167" s="2" t="s">
        <v>19</v>
      </c>
      <c r="C12167" s="2" t="s">
        <v>20</v>
      </c>
      <c r="D12167" s="2">
        <v>1964.14</v>
      </c>
      <c r="E12167" s="2">
        <v>0.13</v>
      </c>
      <c r="F12167" s="2">
        <f t="shared" si="381"/>
        <v>255.33820000000003</v>
      </c>
      <c r="G12167" s="2">
        <v>4</v>
      </c>
      <c r="H12167" s="2" t="str">
        <f>TEXT(Table1[[#This Row],[order_date]],"mmmm")</f>
        <v>March</v>
      </c>
      <c r="I12167" s="3">
        <v>45004</v>
      </c>
      <c r="J12167" s="3">
        <v>45011</v>
      </c>
      <c r="K12167" s="3" t="str">
        <f>TEXT(Table1[[#This Row],[delivery_date]]-Table1[[#This Row],[order_date]],"D")</f>
        <v>7</v>
      </c>
      <c r="L12167" s="2" t="s">
        <v>21</v>
      </c>
      <c r="M12167" s="2" t="s">
        <v>27</v>
      </c>
      <c r="N12167" s="2">
        <v>447.85</v>
      </c>
      <c r="O12167" s="2" t="s">
        <v>28</v>
      </c>
      <c r="P12167" s="2">
        <f t="shared" si="380"/>
        <v>1708.8018000000002</v>
      </c>
    </row>
    <row r="12168" spans="1:16" ht="14.25" customHeight="1" x14ac:dyDescent="0.35">
      <c r="A12168" s="2" t="s">
        <v>12199</v>
      </c>
      <c r="B12168" s="2" t="s">
        <v>25</v>
      </c>
      <c r="C12168" s="2" t="s">
        <v>26</v>
      </c>
      <c r="D12168" s="2">
        <v>4247.47</v>
      </c>
      <c r="E12168" s="2">
        <v>0.4</v>
      </c>
      <c r="F12168" s="2">
        <f t="shared" si="381"/>
        <v>1698.9880000000003</v>
      </c>
      <c r="G12168" s="2">
        <v>2</v>
      </c>
      <c r="H12168" s="2" t="str">
        <f>TEXT(Table1[[#This Row],[order_date]],"mmmm")</f>
        <v>January</v>
      </c>
      <c r="I12168" s="3">
        <v>45311</v>
      </c>
      <c r="J12168" s="3">
        <v>45313</v>
      </c>
      <c r="K12168" s="3" t="str">
        <f>TEXT(Table1[[#This Row],[delivery_date]]-Table1[[#This Row],[order_date]],"D")</f>
        <v>2</v>
      </c>
      <c r="L12168" s="2" t="s">
        <v>15</v>
      </c>
      <c r="M12168" s="2" t="s">
        <v>22</v>
      </c>
      <c r="N12168" s="2">
        <v>446.49</v>
      </c>
      <c r="O12168" s="2" t="s">
        <v>23</v>
      </c>
      <c r="P12168" s="2">
        <f t="shared" si="380"/>
        <v>2548.482</v>
      </c>
    </row>
    <row r="12169" spans="1:16" ht="14.25" customHeight="1" x14ac:dyDescent="0.35">
      <c r="A12169" s="2" t="s">
        <v>12200</v>
      </c>
      <c r="B12169" s="2" t="s">
        <v>19</v>
      </c>
      <c r="C12169" s="2" t="s">
        <v>26</v>
      </c>
      <c r="D12169" s="2">
        <v>600.25</v>
      </c>
      <c r="E12169" s="2">
        <v>0.34</v>
      </c>
      <c r="F12169" s="2">
        <f t="shared" si="381"/>
        <v>204.08500000000001</v>
      </c>
      <c r="G12169" s="2">
        <v>9</v>
      </c>
      <c r="H12169" s="2" t="str">
        <f>TEXT(Table1[[#This Row],[order_date]],"mmmm")</f>
        <v>June</v>
      </c>
      <c r="I12169" s="3">
        <v>45471</v>
      </c>
      <c r="J12169" s="3">
        <v>45472</v>
      </c>
      <c r="K12169" s="3" t="str">
        <f>TEXT(Table1[[#This Row],[delivery_date]]-Table1[[#This Row],[order_date]],"D")</f>
        <v>1</v>
      </c>
      <c r="L12169" s="2" t="s">
        <v>15</v>
      </c>
      <c r="M12169" s="2" t="s">
        <v>27</v>
      </c>
      <c r="N12169" s="2">
        <v>93.61</v>
      </c>
      <c r="O12169" s="2" t="s">
        <v>17</v>
      </c>
      <c r="P12169" s="2">
        <f t="shared" si="380"/>
        <v>396.16499999999996</v>
      </c>
    </row>
    <row r="12170" spans="1:16" ht="14.25" customHeight="1" x14ac:dyDescent="0.35">
      <c r="A12170" s="2" t="s">
        <v>12201</v>
      </c>
      <c r="B12170" s="2" t="s">
        <v>25</v>
      </c>
      <c r="C12170" s="2" t="s">
        <v>33</v>
      </c>
      <c r="D12170" s="2">
        <v>3367.8</v>
      </c>
      <c r="E12170" s="2">
        <v>0.13</v>
      </c>
      <c r="F12170" s="2">
        <f t="shared" si="381"/>
        <v>437.81400000000002</v>
      </c>
      <c r="G12170" s="2">
        <v>5</v>
      </c>
      <c r="H12170" s="2" t="str">
        <f>TEXT(Table1[[#This Row],[order_date]],"mmmm")</f>
        <v>July</v>
      </c>
      <c r="I12170" s="3">
        <v>45475</v>
      </c>
      <c r="J12170" s="3">
        <v>45480</v>
      </c>
      <c r="K12170" s="3" t="str">
        <f>TEXT(Table1[[#This Row],[delivery_date]]-Table1[[#This Row],[order_date]],"D")</f>
        <v>5</v>
      </c>
      <c r="L12170" s="2" t="s">
        <v>21</v>
      </c>
      <c r="M12170" s="2" t="s">
        <v>27</v>
      </c>
      <c r="N12170" s="2">
        <v>349.91</v>
      </c>
      <c r="O12170" s="2" t="s">
        <v>39</v>
      </c>
      <c r="P12170" s="2">
        <f t="shared" si="380"/>
        <v>2929.9860000000003</v>
      </c>
    </row>
    <row r="12171" spans="1:16" ht="14.25" customHeight="1" x14ac:dyDescent="0.35">
      <c r="A12171" s="2" t="s">
        <v>12202</v>
      </c>
      <c r="B12171" s="2" t="s">
        <v>41</v>
      </c>
      <c r="C12171" s="2" t="s">
        <v>20</v>
      </c>
      <c r="D12171" s="2">
        <v>4908.16</v>
      </c>
      <c r="E12171" s="2">
        <v>0.2</v>
      </c>
      <c r="F12171" s="2">
        <f t="shared" si="381"/>
        <v>981.63200000000006</v>
      </c>
      <c r="G12171" s="2">
        <v>3</v>
      </c>
      <c r="H12171" s="2" t="str">
        <f>TEXT(Table1[[#This Row],[order_date]],"mmmm")</f>
        <v>June</v>
      </c>
      <c r="I12171" s="3">
        <v>45083</v>
      </c>
      <c r="J12171" s="3">
        <v>45088</v>
      </c>
      <c r="K12171" s="3" t="str">
        <f>TEXT(Table1[[#This Row],[delivery_date]]-Table1[[#This Row],[order_date]],"D")</f>
        <v>5</v>
      </c>
      <c r="L12171" s="2" t="s">
        <v>15</v>
      </c>
      <c r="M12171" s="2" t="s">
        <v>27</v>
      </c>
      <c r="N12171" s="2">
        <v>452.96</v>
      </c>
      <c r="O12171" s="2" t="s">
        <v>23</v>
      </c>
      <c r="P12171" s="2">
        <f t="shared" si="380"/>
        <v>3926.5279999999998</v>
      </c>
    </row>
    <row r="12172" spans="1:16" ht="14.25" customHeight="1" x14ac:dyDescent="0.35">
      <c r="A12172" s="2" t="s">
        <v>12203</v>
      </c>
      <c r="B12172" s="2" t="s">
        <v>19</v>
      </c>
      <c r="C12172" s="2" t="s">
        <v>36</v>
      </c>
      <c r="D12172" s="2">
        <v>209.68</v>
      </c>
      <c r="E12172" s="2">
        <v>0.06</v>
      </c>
      <c r="F12172" s="2">
        <f t="shared" si="381"/>
        <v>12.5808</v>
      </c>
      <c r="G12172" s="2">
        <v>7</v>
      </c>
      <c r="H12172" s="2" t="str">
        <f>TEXT(Table1[[#This Row],[order_date]],"mmmm")</f>
        <v>June</v>
      </c>
      <c r="I12172" s="3">
        <v>45091</v>
      </c>
      <c r="J12172" s="3">
        <v>45092</v>
      </c>
      <c r="K12172" s="3" t="str">
        <f>TEXT(Table1[[#This Row],[delivery_date]]-Table1[[#This Row],[order_date]],"D")</f>
        <v>1</v>
      </c>
      <c r="L12172" s="2" t="s">
        <v>21</v>
      </c>
      <c r="M12172" s="2" t="s">
        <v>16</v>
      </c>
      <c r="N12172" s="2">
        <v>56.45</v>
      </c>
      <c r="O12172" s="2" t="s">
        <v>48</v>
      </c>
      <c r="P12172" s="2">
        <f t="shared" si="380"/>
        <v>197.0992</v>
      </c>
    </row>
    <row r="12173" spans="1:16" ht="14.25" customHeight="1" x14ac:dyDescent="0.35">
      <c r="A12173" s="2" t="s">
        <v>12204</v>
      </c>
      <c r="B12173" s="2" t="s">
        <v>13</v>
      </c>
      <c r="C12173" s="2" t="s">
        <v>36</v>
      </c>
      <c r="D12173" s="2">
        <v>4832.88</v>
      </c>
      <c r="E12173" s="2">
        <v>0.13</v>
      </c>
      <c r="F12173" s="2">
        <f t="shared" si="381"/>
        <v>628.27440000000001</v>
      </c>
      <c r="G12173" s="2">
        <v>1</v>
      </c>
      <c r="H12173" s="2" t="str">
        <f>TEXT(Table1[[#This Row],[order_date]],"mmmm")</f>
        <v>July</v>
      </c>
      <c r="I12173" s="3">
        <v>45115</v>
      </c>
      <c r="J12173" s="3">
        <v>45118</v>
      </c>
      <c r="K12173" s="3" t="str">
        <f>TEXT(Table1[[#This Row],[delivery_date]]-Table1[[#This Row],[order_date]],"D")</f>
        <v>3</v>
      </c>
      <c r="L12173" s="2" t="s">
        <v>31</v>
      </c>
      <c r="M12173" s="2" t="s">
        <v>16</v>
      </c>
      <c r="N12173" s="2">
        <v>425.75</v>
      </c>
      <c r="O12173" s="2" t="s">
        <v>23</v>
      </c>
      <c r="P12173" s="2">
        <f t="shared" si="380"/>
        <v>4204.6055999999999</v>
      </c>
    </row>
    <row r="12174" spans="1:16" ht="14.25" customHeight="1" x14ac:dyDescent="0.35">
      <c r="A12174" s="2" t="s">
        <v>12205</v>
      </c>
      <c r="B12174" s="2" t="s">
        <v>19</v>
      </c>
      <c r="C12174" s="2" t="s">
        <v>36</v>
      </c>
      <c r="D12174" s="2">
        <v>190.18</v>
      </c>
      <c r="E12174" s="2">
        <v>0.42</v>
      </c>
      <c r="F12174" s="2">
        <f t="shared" si="381"/>
        <v>79.875600000000006</v>
      </c>
      <c r="G12174" s="2">
        <v>9</v>
      </c>
      <c r="H12174" s="2" t="str">
        <f>TEXT(Table1[[#This Row],[order_date]],"mmmm")</f>
        <v>January</v>
      </c>
      <c r="I12174" s="3">
        <v>44934</v>
      </c>
      <c r="J12174" s="3">
        <v>44941</v>
      </c>
      <c r="K12174" s="3" t="str">
        <f>TEXT(Table1[[#This Row],[delivery_date]]-Table1[[#This Row],[order_date]],"D")</f>
        <v>7</v>
      </c>
      <c r="L12174" s="2" t="s">
        <v>31</v>
      </c>
      <c r="M12174" s="2" t="s">
        <v>22</v>
      </c>
      <c r="N12174" s="2">
        <v>42.64</v>
      </c>
      <c r="O12174" s="2" t="s">
        <v>17</v>
      </c>
      <c r="P12174" s="2">
        <f t="shared" si="380"/>
        <v>110.3044</v>
      </c>
    </row>
    <row r="12175" spans="1:16" ht="14.25" customHeight="1" x14ac:dyDescent="0.35">
      <c r="A12175" s="2" t="s">
        <v>12206</v>
      </c>
      <c r="B12175" s="2" t="s">
        <v>25</v>
      </c>
      <c r="C12175" s="2" t="s">
        <v>26</v>
      </c>
      <c r="D12175" s="2">
        <v>4221.63</v>
      </c>
      <c r="E12175" s="2">
        <v>0.22</v>
      </c>
      <c r="F12175" s="2">
        <f t="shared" si="381"/>
        <v>928.7586</v>
      </c>
      <c r="G12175" s="2">
        <v>7</v>
      </c>
      <c r="H12175" s="2" t="str">
        <f>TEXT(Table1[[#This Row],[order_date]],"mmmm")</f>
        <v>November</v>
      </c>
      <c r="I12175" s="3">
        <v>45245</v>
      </c>
      <c r="J12175" s="3">
        <v>45246</v>
      </c>
      <c r="K12175" s="3" t="str">
        <f>TEXT(Table1[[#This Row],[delivery_date]]-Table1[[#This Row],[order_date]],"D")</f>
        <v>1</v>
      </c>
      <c r="L12175" s="2" t="s">
        <v>15</v>
      </c>
      <c r="M12175" s="2" t="s">
        <v>22</v>
      </c>
      <c r="N12175" s="2">
        <v>582.02</v>
      </c>
      <c r="O12175" s="2" t="s">
        <v>48</v>
      </c>
      <c r="P12175" s="2">
        <f t="shared" si="380"/>
        <v>3292.8714</v>
      </c>
    </row>
    <row r="12176" spans="1:16" ht="14.25" customHeight="1" x14ac:dyDescent="0.35">
      <c r="A12176" s="2" t="s">
        <v>12207</v>
      </c>
      <c r="B12176" s="2" t="s">
        <v>41</v>
      </c>
      <c r="C12176" s="2" t="s">
        <v>36</v>
      </c>
      <c r="D12176" s="2">
        <v>4810.1000000000004</v>
      </c>
      <c r="E12176" s="2">
        <v>0.32</v>
      </c>
      <c r="F12176" s="2">
        <f t="shared" si="381"/>
        <v>1539.2320000000002</v>
      </c>
      <c r="G12176" s="2">
        <v>1</v>
      </c>
      <c r="H12176" s="2" t="str">
        <f>TEXT(Table1[[#This Row],[order_date]],"mmmm")</f>
        <v>December</v>
      </c>
      <c r="I12176" s="3">
        <v>45654</v>
      </c>
      <c r="J12176" s="3">
        <v>45661</v>
      </c>
      <c r="K12176" s="3" t="str">
        <f>TEXT(Table1[[#This Row],[delivery_date]]-Table1[[#This Row],[order_date]],"D")</f>
        <v>7</v>
      </c>
      <c r="L12176" s="2" t="s">
        <v>21</v>
      </c>
      <c r="M12176" s="2" t="s">
        <v>16</v>
      </c>
      <c r="N12176" s="2">
        <v>551.52</v>
      </c>
      <c r="O12176" s="2" t="s">
        <v>39</v>
      </c>
      <c r="P12176" s="2">
        <f t="shared" si="380"/>
        <v>3270.8680000000004</v>
      </c>
    </row>
    <row r="12177" spans="1:16" ht="14.25" customHeight="1" x14ac:dyDescent="0.35">
      <c r="A12177" s="2" t="s">
        <v>12208</v>
      </c>
      <c r="B12177" s="2" t="s">
        <v>25</v>
      </c>
      <c r="C12177" s="2" t="s">
        <v>20</v>
      </c>
      <c r="D12177" s="2">
        <v>4965.83</v>
      </c>
      <c r="E12177" s="2">
        <v>0.08</v>
      </c>
      <c r="F12177" s="2">
        <f t="shared" si="381"/>
        <v>397.26639999999998</v>
      </c>
      <c r="G12177" s="2">
        <v>4</v>
      </c>
      <c r="H12177" s="2" t="str">
        <f>TEXT(Table1[[#This Row],[order_date]],"mmmm")</f>
        <v>May</v>
      </c>
      <c r="I12177" s="3">
        <v>45433</v>
      </c>
      <c r="J12177" s="3">
        <v>45438</v>
      </c>
      <c r="K12177" s="3" t="str">
        <f>TEXT(Table1[[#This Row],[delivery_date]]-Table1[[#This Row],[order_date]],"D")</f>
        <v>5</v>
      </c>
      <c r="L12177" s="2" t="s">
        <v>31</v>
      </c>
      <c r="M12177" s="2" t="s">
        <v>27</v>
      </c>
      <c r="N12177" s="2">
        <v>1406.43</v>
      </c>
      <c r="O12177" s="2" t="s">
        <v>17</v>
      </c>
      <c r="P12177" s="2">
        <f t="shared" si="380"/>
        <v>4568.5635999999995</v>
      </c>
    </row>
    <row r="12178" spans="1:16" ht="14.25" customHeight="1" x14ac:dyDescent="0.35">
      <c r="A12178" s="2" t="s">
        <v>12209</v>
      </c>
      <c r="B12178" s="2" t="s">
        <v>19</v>
      </c>
      <c r="C12178" s="2" t="s">
        <v>20</v>
      </c>
      <c r="D12178" s="2">
        <v>2349.69</v>
      </c>
      <c r="E12178" s="2">
        <v>0.09</v>
      </c>
      <c r="F12178" s="2">
        <f t="shared" si="381"/>
        <v>211.47209999999998</v>
      </c>
      <c r="G12178" s="2">
        <v>7</v>
      </c>
      <c r="H12178" s="2" t="str">
        <f>TEXT(Table1[[#This Row],[order_date]],"mmmm")</f>
        <v>September</v>
      </c>
      <c r="I12178" s="3">
        <v>45552</v>
      </c>
      <c r="J12178" s="3">
        <v>45556</v>
      </c>
      <c r="K12178" s="3" t="str">
        <f>TEXT(Table1[[#This Row],[delivery_date]]-Table1[[#This Row],[order_date]],"D")</f>
        <v>4</v>
      </c>
      <c r="L12178" s="2" t="s">
        <v>15</v>
      </c>
      <c r="M12178" s="2" t="s">
        <v>27</v>
      </c>
      <c r="N12178" s="2">
        <v>636.53</v>
      </c>
      <c r="O12178" s="2" t="s">
        <v>48</v>
      </c>
      <c r="P12178" s="2">
        <f t="shared" si="380"/>
        <v>2138.2179000000001</v>
      </c>
    </row>
    <row r="12179" spans="1:16" ht="14.25" customHeight="1" x14ac:dyDescent="0.35">
      <c r="A12179" s="2" t="s">
        <v>12210</v>
      </c>
      <c r="B12179" s="2" t="s">
        <v>25</v>
      </c>
      <c r="C12179" s="2" t="s">
        <v>36</v>
      </c>
      <c r="D12179" s="2">
        <v>4348.09</v>
      </c>
      <c r="E12179" s="2">
        <v>0.47</v>
      </c>
      <c r="F12179" s="2">
        <f t="shared" si="381"/>
        <v>2043.6023</v>
      </c>
      <c r="G12179" s="2">
        <v>4</v>
      </c>
      <c r="H12179" s="2" t="str">
        <f>TEXT(Table1[[#This Row],[order_date]],"mmmm")</f>
        <v>December</v>
      </c>
      <c r="I12179" s="3">
        <v>45631</v>
      </c>
      <c r="J12179" s="3">
        <v>45632</v>
      </c>
      <c r="K12179" s="3" t="str">
        <f>TEXT(Table1[[#This Row],[delivery_date]]-Table1[[#This Row],[order_date]],"D")</f>
        <v>1</v>
      </c>
      <c r="L12179" s="2" t="s">
        <v>31</v>
      </c>
      <c r="M12179" s="2" t="s">
        <v>22</v>
      </c>
      <c r="N12179" s="2">
        <v>463.36</v>
      </c>
      <c r="O12179" s="2" t="s">
        <v>23</v>
      </c>
      <c r="P12179" s="2">
        <f t="shared" si="380"/>
        <v>2304.4877000000001</v>
      </c>
    </row>
    <row r="12180" spans="1:16" ht="14.25" customHeight="1" x14ac:dyDescent="0.35">
      <c r="A12180" s="2" t="s">
        <v>12211</v>
      </c>
      <c r="B12180" s="2" t="s">
        <v>25</v>
      </c>
      <c r="C12180" s="2" t="s">
        <v>14</v>
      </c>
      <c r="D12180" s="2">
        <v>699.46</v>
      </c>
      <c r="E12180" s="2">
        <v>0.42</v>
      </c>
      <c r="F12180" s="2">
        <f t="shared" si="381"/>
        <v>293.77320000000003</v>
      </c>
      <c r="G12180" s="2">
        <v>7</v>
      </c>
      <c r="H12180" s="2" t="str">
        <f>TEXT(Table1[[#This Row],[order_date]],"mmmm")</f>
        <v>November</v>
      </c>
      <c r="I12180" s="3">
        <v>45612</v>
      </c>
      <c r="J12180" s="3">
        <v>45614</v>
      </c>
      <c r="K12180" s="3" t="str">
        <f>TEXT(Table1[[#This Row],[delivery_date]]-Table1[[#This Row],[order_date]],"D")</f>
        <v>2</v>
      </c>
      <c r="L12180" s="2" t="s">
        <v>21</v>
      </c>
      <c r="M12180" s="2" t="s">
        <v>27</v>
      </c>
      <c r="N12180" s="2">
        <v>106.99</v>
      </c>
      <c r="O12180" s="2" t="s">
        <v>34</v>
      </c>
      <c r="P12180" s="2">
        <f t="shared" si="380"/>
        <v>405.68680000000001</v>
      </c>
    </row>
    <row r="12181" spans="1:16" ht="14.25" customHeight="1" x14ac:dyDescent="0.35">
      <c r="A12181" s="2" t="s">
        <v>12212</v>
      </c>
      <c r="B12181" s="2" t="s">
        <v>41</v>
      </c>
      <c r="C12181" s="2" t="s">
        <v>36</v>
      </c>
      <c r="D12181" s="2">
        <v>2184.38</v>
      </c>
      <c r="E12181" s="2">
        <v>0.4</v>
      </c>
      <c r="F12181" s="2">
        <f t="shared" si="381"/>
        <v>873.75200000000007</v>
      </c>
      <c r="G12181" s="2">
        <v>3</v>
      </c>
      <c r="H12181" s="2" t="str">
        <f>TEXT(Table1[[#This Row],[order_date]],"mmmm")</f>
        <v>September</v>
      </c>
      <c r="I12181" s="3">
        <v>45558</v>
      </c>
      <c r="J12181" s="3">
        <v>45560</v>
      </c>
      <c r="K12181" s="3" t="str">
        <f>TEXT(Table1[[#This Row],[delivery_date]]-Table1[[#This Row],[order_date]],"D")</f>
        <v>2</v>
      </c>
      <c r="L12181" s="2" t="s">
        <v>15</v>
      </c>
      <c r="M12181" s="2" t="s">
        <v>27</v>
      </c>
      <c r="N12181" s="2">
        <v>494.39</v>
      </c>
      <c r="O12181" s="2" t="s">
        <v>17</v>
      </c>
      <c r="P12181" s="2">
        <f t="shared" si="380"/>
        <v>1310.6280000000002</v>
      </c>
    </row>
    <row r="12182" spans="1:16" ht="14.25" customHeight="1" x14ac:dyDescent="0.35">
      <c r="A12182" s="2" t="s">
        <v>12213</v>
      </c>
      <c r="B12182" s="2" t="s">
        <v>13</v>
      </c>
      <c r="C12182" s="2" t="s">
        <v>14</v>
      </c>
      <c r="D12182" s="2">
        <v>1609.08</v>
      </c>
      <c r="E12182" s="2">
        <v>0.16</v>
      </c>
      <c r="F12182" s="2">
        <f t="shared" si="381"/>
        <v>257.45279999999997</v>
      </c>
      <c r="G12182" s="2">
        <v>4</v>
      </c>
      <c r="H12182" s="2" t="str">
        <f>TEXT(Table1[[#This Row],[order_date]],"mmmm")</f>
        <v>June</v>
      </c>
      <c r="I12182" s="3">
        <v>45448</v>
      </c>
      <c r="J12182" s="3">
        <v>45452</v>
      </c>
      <c r="K12182" s="3" t="str">
        <f>TEXT(Table1[[#This Row],[delivery_date]]-Table1[[#This Row],[order_date]],"D")</f>
        <v>4</v>
      </c>
      <c r="L12182" s="2" t="s">
        <v>15</v>
      </c>
      <c r="M12182" s="2" t="s">
        <v>22</v>
      </c>
      <c r="N12182" s="2">
        <v>407.38</v>
      </c>
      <c r="O12182" s="2" t="s">
        <v>48</v>
      </c>
      <c r="P12182" s="2">
        <f t="shared" si="380"/>
        <v>1351.6271999999999</v>
      </c>
    </row>
    <row r="12183" spans="1:16" ht="14.25" customHeight="1" x14ac:dyDescent="0.35">
      <c r="A12183" s="2" t="s">
        <v>12214</v>
      </c>
      <c r="B12183" s="2" t="s">
        <v>19</v>
      </c>
      <c r="C12183" s="2" t="s">
        <v>33</v>
      </c>
      <c r="D12183" s="2">
        <v>2036.37</v>
      </c>
      <c r="E12183" s="2">
        <v>0.28000000000000003</v>
      </c>
      <c r="F12183" s="2">
        <f t="shared" si="381"/>
        <v>570.18360000000007</v>
      </c>
      <c r="G12183" s="2">
        <v>3</v>
      </c>
      <c r="H12183" s="2" t="str">
        <f>TEXT(Table1[[#This Row],[order_date]],"mmmm")</f>
        <v>December</v>
      </c>
      <c r="I12183" s="3">
        <v>45648</v>
      </c>
      <c r="J12183" s="3">
        <v>45652</v>
      </c>
      <c r="K12183" s="3" t="str">
        <f>TEXT(Table1[[#This Row],[delivery_date]]-Table1[[#This Row],[order_date]],"D")</f>
        <v>4</v>
      </c>
      <c r="L12183" s="2" t="s">
        <v>15</v>
      </c>
      <c r="M12183" s="2" t="s">
        <v>22</v>
      </c>
      <c r="N12183" s="2">
        <v>325.02</v>
      </c>
      <c r="O12183" s="2" t="s">
        <v>23</v>
      </c>
      <c r="P12183" s="2">
        <f t="shared" si="380"/>
        <v>1466.1863999999998</v>
      </c>
    </row>
    <row r="12184" spans="1:16" ht="14.25" customHeight="1" x14ac:dyDescent="0.35">
      <c r="A12184" s="2" t="s">
        <v>12215</v>
      </c>
      <c r="B12184" s="2" t="s">
        <v>41</v>
      </c>
      <c r="C12184" s="2" t="s">
        <v>33</v>
      </c>
      <c r="D12184" s="2">
        <v>3539.71</v>
      </c>
      <c r="E12184" s="2">
        <v>0.25</v>
      </c>
      <c r="F12184" s="2">
        <f t="shared" si="381"/>
        <v>884.92750000000001</v>
      </c>
      <c r="G12184" s="2">
        <v>4</v>
      </c>
      <c r="H12184" s="2" t="str">
        <f>TEXT(Table1[[#This Row],[order_date]],"mmmm")</f>
        <v>December</v>
      </c>
      <c r="I12184" s="3">
        <v>45651</v>
      </c>
      <c r="J12184" s="3">
        <v>45655</v>
      </c>
      <c r="K12184" s="3" t="str">
        <f>TEXT(Table1[[#This Row],[delivery_date]]-Table1[[#This Row],[order_date]],"D")</f>
        <v>4</v>
      </c>
      <c r="L12184" s="2" t="s">
        <v>15</v>
      </c>
      <c r="M12184" s="2" t="s">
        <v>22</v>
      </c>
      <c r="N12184" s="2">
        <v>985.82</v>
      </c>
      <c r="O12184" s="2" t="s">
        <v>39</v>
      </c>
      <c r="P12184" s="2">
        <f t="shared" si="380"/>
        <v>2654.7825000000003</v>
      </c>
    </row>
    <row r="12185" spans="1:16" ht="14.25" customHeight="1" x14ac:dyDescent="0.35">
      <c r="A12185" s="2" t="s">
        <v>12216</v>
      </c>
      <c r="B12185" s="2" t="s">
        <v>13</v>
      </c>
      <c r="C12185" s="2" t="s">
        <v>20</v>
      </c>
      <c r="D12185" s="2">
        <v>528.65</v>
      </c>
      <c r="E12185" s="2">
        <v>0.48</v>
      </c>
      <c r="F12185" s="2">
        <f t="shared" si="381"/>
        <v>253.75199999999998</v>
      </c>
      <c r="G12185" s="2">
        <v>3</v>
      </c>
      <c r="H12185" s="2" t="str">
        <f>TEXT(Table1[[#This Row],[order_date]],"mmmm")</f>
        <v>September</v>
      </c>
      <c r="I12185" s="3">
        <v>45192</v>
      </c>
      <c r="J12185" s="3">
        <v>45199</v>
      </c>
      <c r="K12185" s="3" t="str">
        <f>TEXT(Table1[[#This Row],[delivery_date]]-Table1[[#This Row],[order_date]],"D")</f>
        <v>7</v>
      </c>
      <c r="L12185" s="2" t="s">
        <v>15</v>
      </c>
      <c r="M12185" s="2" t="s">
        <v>22</v>
      </c>
      <c r="N12185" s="2">
        <v>81.56</v>
      </c>
      <c r="O12185" s="2" t="s">
        <v>34</v>
      </c>
      <c r="P12185" s="2">
        <f t="shared" si="380"/>
        <v>274.89800000000002</v>
      </c>
    </row>
    <row r="12186" spans="1:16" ht="14.25" customHeight="1" x14ac:dyDescent="0.35">
      <c r="A12186" s="2" t="s">
        <v>12217</v>
      </c>
      <c r="B12186" s="2" t="s">
        <v>25</v>
      </c>
      <c r="C12186" s="2" t="s">
        <v>26</v>
      </c>
      <c r="D12186" s="2">
        <v>4991</v>
      </c>
      <c r="E12186" s="2">
        <v>0.12</v>
      </c>
      <c r="F12186" s="2">
        <f t="shared" si="381"/>
        <v>598.91999999999996</v>
      </c>
      <c r="G12186" s="2">
        <v>5</v>
      </c>
      <c r="H12186" s="2" t="str">
        <f>TEXT(Table1[[#This Row],[order_date]],"mmmm")</f>
        <v>March</v>
      </c>
      <c r="I12186" s="3">
        <v>44988</v>
      </c>
      <c r="J12186" s="3">
        <v>44992</v>
      </c>
      <c r="K12186" s="3" t="str">
        <f>TEXT(Table1[[#This Row],[delivery_date]]-Table1[[#This Row],[order_date]],"D")</f>
        <v>4</v>
      </c>
      <c r="L12186" s="2" t="s">
        <v>31</v>
      </c>
      <c r="M12186" s="2" t="s">
        <v>22</v>
      </c>
      <c r="N12186" s="2">
        <v>383.02</v>
      </c>
      <c r="O12186" s="2" t="s">
        <v>39</v>
      </c>
      <c r="P12186" s="2">
        <f t="shared" si="380"/>
        <v>4392.08</v>
      </c>
    </row>
    <row r="12187" spans="1:16" ht="14.25" customHeight="1" x14ac:dyDescent="0.35">
      <c r="A12187" s="2" t="s">
        <v>12218</v>
      </c>
      <c r="B12187" s="2" t="s">
        <v>13</v>
      </c>
      <c r="C12187" s="2" t="s">
        <v>20</v>
      </c>
      <c r="D12187" s="2">
        <v>3211.83</v>
      </c>
      <c r="E12187" s="2">
        <v>0.47</v>
      </c>
      <c r="F12187" s="2">
        <f t="shared" si="381"/>
        <v>1509.5600999999999</v>
      </c>
      <c r="G12187" s="2">
        <v>4</v>
      </c>
      <c r="H12187" s="2" t="str">
        <f>TEXT(Table1[[#This Row],[order_date]],"mmmm")</f>
        <v>March</v>
      </c>
      <c r="I12187" s="3">
        <v>45012</v>
      </c>
      <c r="J12187" s="3">
        <v>45013</v>
      </c>
      <c r="K12187" s="3" t="str">
        <f>TEXT(Table1[[#This Row],[delivery_date]]-Table1[[#This Row],[order_date]],"D")</f>
        <v>1</v>
      </c>
      <c r="L12187" s="2" t="s">
        <v>15</v>
      </c>
      <c r="M12187" s="2" t="s">
        <v>16</v>
      </c>
      <c r="N12187" s="2">
        <v>949.5</v>
      </c>
      <c r="O12187" s="2" t="s">
        <v>28</v>
      </c>
      <c r="P12187" s="2">
        <f t="shared" si="380"/>
        <v>1702.2699</v>
      </c>
    </row>
    <row r="12188" spans="1:16" ht="14.25" customHeight="1" x14ac:dyDescent="0.35">
      <c r="A12188" s="2" t="s">
        <v>12219</v>
      </c>
      <c r="B12188" s="2" t="s">
        <v>25</v>
      </c>
      <c r="C12188" s="2" t="s">
        <v>20</v>
      </c>
      <c r="D12188" s="2">
        <v>4380.24</v>
      </c>
      <c r="E12188" s="2">
        <v>0.35</v>
      </c>
      <c r="F12188" s="2">
        <f t="shared" si="381"/>
        <v>1533.0839999999998</v>
      </c>
      <c r="G12188" s="2">
        <v>3</v>
      </c>
      <c r="H12188" s="2" t="str">
        <f>TEXT(Table1[[#This Row],[order_date]],"mmmm")</f>
        <v>July</v>
      </c>
      <c r="I12188" s="3">
        <v>45483</v>
      </c>
      <c r="J12188" s="3">
        <v>45487</v>
      </c>
      <c r="K12188" s="3" t="str">
        <f>TEXT(Table1[[#This Row],[delivery_date]]-Table1[[#This Row],[order_date]],"D")</f>
        <v>4</v>
      </c>
      <c r="L12188" s="2" t="s">
        <v>31</v>
      </c>
      <c r="M12188" s="2" t="s">
        <v>22</v>
      </c>
      <c r="N12188" s="2">
        <v>1237.5</v>
      </c>
      <c r="O12188" s="2" t="s">
        <v>23</v>
      </c>
      <c r="P12188" s="2">
        <f t="shared" si="380"/>
        <v>2847.1559999999999</v>
      </c>
    </row>
    <row r="12189" spans="1:16" ht="14.25" customHeight="1" x14ac:dyDescent="0.35">
      <c r="A12189" s="2" t="s">
        <v>12220</v>
      </c>
      <c r="B12189" s="2" t="s">
        <v>25</v>
      </c>
      <c r="C12189" s="2" t="s">
        <v>26</v>
      </c>
      <c r="D12189" s="2">
        <v>4165.51</v>
      </c>
      <c r="E12189" s="2">
        <v>0.21</v>
      </c>
      <c r="F12189" s="2">
        <f t="shared" si="381"/>
        <v>874.75710000000004</v>
      </c>
      <c r="G12189" s="2">
        <v>5</v>
      </c>
      <c r="H12189" s="2" t="str">
        <f>TEXT(Table1[[#This Row],[order_date]],"mmmm")</f>
        <v>July</v>
      </c>
      <c r="I12189" s="3">
        <v>45127</v>
      </c>
      <c r="J12189" s="3">
        <v>45131</v>
      </c>
      <c r="K12189" s="3" t="str">
        <f>TEXT(Table1[[#This Row],[delivery_date]]-Table1[[#This Row],[order_date]],"D")</f>
        <v>4</v>
      </c>
      <c r="L12189" s="2" t="s">
        <v>31</v>
      </c>
      <c r="M12189" s="2" t="s">
        <v>22</v>
      </c>
      <c r="N12189" s="2">
        <v>1013.28</v>
      </c>
      <c r="O12189" s="2" t="s">
        <v>28</v>
      </c>
      <c r="P12189" s="2">
        <f t="shared" si="380"/>
        <v>3290.7529000000004</v>
      </c>
    </row>
    <row r="12190" spans="1:16" ht="14.25" customHeight="1" x14ac:dyDescent="0.35">
      <c r="A12190" s="2" t="s">
        <v>12221</v>
      </c>
      <c r="B12190" s="2" t="s">
        <v>41</v>
      </c>
      <c r="C12190" s="2" t="s">
        <v>20</v>
      </c>
      <c r="D12190" s="2">
        <v>3853.39</v>
      </c>
      <c r="E12190" s="2">
        <v>0.13</v>
      </c>
      <c r="F12190" s="2">
        <f t="shared" si="381"/>
        <v>500.94069999999999</v>
      </c>
      <c r="G12190" s="2">
        <v>9</v>
      </c>
      <c r="H12190" s="2" t="str">
        <f>TEXT(Table1[[#This Row],[order_date]],"mmmm")</f>
        <v>December</v>
      </c>
      <c r="I12190" s="3">
        <v>45639</v>
      </c>
      <c r="J12190" s="3">
        <v>45642</v>
      </c>
      <c r="K12190" s="3" t="str">
        <f>TEXT(Table1[[#This Row],[delivery_date]]-Table1[[#This Row],[order_date]],"D")</f>
        <v>3</v>
      </c>
      <c r="L12190" s="2" t="s">
        <v>15</v>
      </c>
      <c r="M12190" s="2" t="s">
        <v>22</v>
      </c>
      <c r="N12190" s="2">
        <v>1052.33</v>
      </c>
      <c r="O12190" s="2" t="s">
        <v>39</v>
      </c>
      <c r="P12190" s="2">
        <f t="shared" si="380"/>
        <v>3352.4492999999998</v>
      </c>
    </row>
    <row r="12191" spans="1:16" ht="14.25" customHeight="1" x14ac:dyDescent="0.35">
      <c r="A12191" s="2" t="s">
        <v>12222</v>
      </c>
      <c r="B12191" s="2" t="s">
        <v>25</v>
      </c>
      <c r="C12191" s="2" t="s">
        <v>26</v>
      </c>
      <c r="D12191" s="2">
        <v>292.2</v>
      </c>
      <c r="E12191" s="2">
        <v>0.38</v>
      </c>
      <c r="F12191" s="2">
        <f t="shared" si="381"/>
        <v>111.036</v>
      </c>
      <c r="G12191" s="2">
        <v>1</v>
      </c>
      <c r="H12191" s="2" t="str">
        <f>TEXT(Table1[[#This Row],[order_date]],"mmmm")</f>
        <v>September</v>
      </c>
      <c r="I12191" s="3">
        <v>45542</v>
      </c>
      <c r="J12191" s="3">
        <v>45544</v>
      </c>
      <c r="K12191" s="3" t="str">
        <f>TEXT(Table1[[#This Row],[delivery_date]]-Table1[[#This Row],[order_date]],"D")</f>
        <v>2</v>
      </c>
      <c r="L12191" s="2" t="s">
        <v>15</v>
      </c>
      <c r="M12191" s="2" t="s">
        <v>22</v>
      </c>
      <c r="N12191" s="2">
        <v>61.88</v>
      </c>
      <c r="O12191" s="2" t="s">
        <v>48</v>
      </c>
      <c r="P12191" s="2">
        <f t="shared" si="380"/>
        <v>181.16399999999999</v>
      </c>
    </row>
    <row r="12192" spans="1:16" ht="14.25" customHeight="1" x14ac:dyDescent="0.35">
      <c r="A12192" s="2" t="s">
        <v>12223</v>
      </c>
      <c r="B12192" s="2" t="s">
        <v>41</v>
      </c>
      <c r="C12192" s="2" t="s">
        <v>20</v>
      </c>
      <c r="D12192" s="2">
        <v>2630.69</v>
      </c>
      <c r="E12192" s="2">
        <v>0.41</v>
      </c>
      <c r="F12192" s="2">
        <f t="shared" si="381"/>
        <v>1078.5828999999999</v>
      </c>
      <c r="G12192" s="2">
        <v>4</v>
      </c>
      <c r="H12192" s="2" t="str">
        <f>TEXT(Table1[[#This Row],[order_date]],"mmmm")</f>
        <v>May</v>
      </c>
      <c r="I12192" s="3">
        <v>45413</v>
      </c>
      <c r="J12192" s="3">
        <v>45420</v>
      </c>
      <c r="K12192" s="3" t="str">
        <f>TEXT(Table1[[#This Row],[delivery_date]]-Table1[[#This Row],[order_date]],"D")</f>
        <v>7</v>
      </c>
      <c r="L12192" s="2" t="s">
        <v>21</v>
      </c>
      <c r="M12192" s="2" t="s">
        <v>27</v>
      </c>
      <c r="N12192" s="2">
        <v>395.94</v>
      </c>
      <c r="O12192" s="2" t="s">
        <v>28</v>
      </c>
      <c r="P12192" s="2">
        <f t="shared" si="380"/>
        <v>1552.1071000000002</v>
      </c>
    </row>
    <row r="12193" spans="1:16" ht="14.25" customHeight="1" x14ac:dyDescent="0.35">
      <c r="A12193" s="2" t="s">
        <v>12224</v>
      </c>
      <c r="B12193" s="2" t="s">
        <v>13</v>
      </c>
      <c r="C12193" s="2" t="s">
        <v>33</v>
      </c>
      <c r="D12193" s="2">
        <v>1707.93</v>
      </c>
      <c r="E12193" s="2">
        <v>0.18</v>
      </c>
      <c r="F12193" s="2">
        <f t="shared" si="381"/>
        <v>307.42739999999998</v>
      </c>
      <c r="G12193" s="2">
        <v>7</v>
      </c>
      <c r="H12193" s="2" t="str">
        <f>TEXT(Table1[[#This Row],[order_date]],"mmmm")</f>
        <v>August</v>
      </c>
      <c r="I12193" s="3">
        <v>45523</v>
      </c>
      <c r="J12193" s="3">
        <v>45524</v>
      </c>
      <c r="K12193" s="3" t="str">
        <f>TEXT(Table1[[#This Row],[delivery_date]]-Table1[[#This Row],[order_date]],"D")</f>
        <v>1</v>
      </c>
      <c r="L12193" s="2" t="s">
        <v>21</v>
      </c>
      <c r="M12193" s="2" t="s">
        <v>16</v>
      </c>
      <c r="N12193" s="2">
        <v>245.4</v>
      </c>
      <c r="O12193" s="2" t="s">
        <v>39</v>
      </c>
      <c r="P12193" s="2">
        <f t="shared" si="380"/>
        <v>1400.5026</v>
      </c>
    </row>
    <row r="12194" spans="1:16" ht="14.25" customHeight="1" x14ac:dyDescent="0.35">
      <c r="A12194" s="2" t="s">
        <v>12225</v>
      </c>
      <c r="B12194" s="2" t="s">
        <v>13</v>
      </c>
      <c r="C12194" s="2" t="s">
        <v>14</v>
      </c>
      <c r="D12194" s="2">
        <v>653.4</v>
      </c>
      <c r="E12194" s="2">
        <v>0.09</v>
      </c>
      <c r="F12194" s="2">
        <f t="shared" si="381"/>
        <v>58.805999999999997</v>
      </c>
      <c r="G12194" s="2">
        <v>4</v>
      </c>
      <c r="H12194" s="2" t="str">
        <f>TEXT(Table1[[#This Row],[order_date]],"mmmm")</f>
        <v>November</v>
      </c>
      <c r="I12194" s="3">
        <v>45624</v>
      </c>
      <c r="J12194" s="3">
        <v>45631</v>
      </c>
      <c r="K12194" s="3" t="str">
        <f>TEXT(Table1[[#This Row],[delivery_date]]-Table1[[#This Row],[order_date]],"D")</f>
        <v>7</v>
      </c>
      <c r="L12194" s="2" t="s">
        <v>21</v>
      </c>
      <c r="M12194" s="2" t="s">
        <v>27</v>
      </c>
      <c r="N12194" s="2">
        <v>82.68</v>
      </c>
      <c r="O12194" s="2" t="s">
        <v>17</v>
      </c>
      <c r="P12194" s="2">
        <f t="shared" si="380"/>
        <v>594.59399999999994</v>
      </c>
    </row>
    <row r="12195" spans="1:16" ht="14.25" customHeight="1" x14ac:dyDescent="0.35">
      <c r="A12195" s="2" t="s">
        <v>12226</v>
      </c>
      <c r="B12195" s="2" t="s">
        <v>25</v>
      </c>
      <c r="C12195" s="2" t="s">
        <v>20</v>
      </c>
      <c r="D12195" s="2">
        <v>1780.65</v>
      </c>
      <c r="E12195" s="2">
        <v>0.25</v>
      </c>
      <c r="F12195" s="2">
        <f t="shared" si="381"/>
        <v>445.16250000000002</v>
      </c>
      <c r="G12195" s="2">
        <v>8</v>
      </c>
      <c r="H12195" s="2" t="str">
        <f>TEXT(Table1[[#This Row],[order_date]],"mmmm")</f>
        <v>April</v>
      </c>
      <c r="I12195" s="3">
        <v>45021</v>
      </c>
      <c r="J12195" s="3">
        <v>45026</v>
      </c>
      <c r="K12195" s="3" t="str">
        <f>TEXT(Table1[[#This Row],[delivery_date]]-Table1[[#This Row],[order_date]],"D")</f>
        <v>5</v>
      </c>
      <c r="L12195" s="2" t="s">
        <v>31</v>
      </c>
      <c r="M12195" s="2" t="s">
        <v>16</v>
      </c>
      <c r="N12195" s="2">
        <v>393.97</v>
      </c>
      <c r="O12195" s="2" t="s">
        <v>34</v>
      </c>
      <c r="P12195" s="2">
        <f t="shared" si="380"/>
        <v>1335.4875000000002</v>
      </c>
    </row>
    <row r="12196" spans="1:16" ht="14.25" customHeight="1" x14ac:dyDescent="0.35">
      <c r="A12196" s="2" t="s">
        <v>12227</v>
      </c>
      <c r="B12196" s="2" t="s">
        <v>41</v>
      </c>
      <c r="C12196" s="2" t="s">
        <v>14</v>
      </c>
      <c r="D12196" s="2">
        <v>3259.53</v>
      </c>
      <c r="E12196" s="2">
        <v>0.23</v>
      </c>
      <c r="F12196" s="2">
        <f t="shared" si="381"/>
        <v>749.69190000000003</v>
      </c>
      <c r="G12196" s="2">
        <v>7</v>
      </c>
      <c r="H12196" s="2" t="str">
        <f>TEXT(Table1[[#This Row],[order_date]],"mmmm")</f>
        <v>December</v>
      </c>
      <c r="I12196" s="3">
        <v>45632</v>
      </c>
      <c r="J12196" s="3">
        <v>45638</v>
      </c>
      <c r="K12196" s="3" t="str">
        <f>TEXT(Table1[[#This Row],[delivery_date]]-Table1[[#This Row],[order_date]],"D")</f>
        <v>6</v>
      </c>
      <c r="L12196" s="2" t="s">
        <v>21</v>
      </c>
      <c r="M12196" s="2" t="s">
        <v>22</v>
      </c>
      <c r="N12196" s="2">
        <v>404.96</v>
      </c>
      <c r="O12196" s="2" t="s">
        <v>28</v>
      </c>
      <c r="P12196" s="2">
        <f t="shared" si="380"/>
        <v>2509.8380999999999</v>
      </c>
    </row>
    <row r="12197" spans="1:16" ht="14.25" customHeight="1" x14ac:dyDescent="0.35">
      <c r="A12197" s="2" t="s">
        <v>12228</v>
      </c>
      <c r="B12197" s="2" t="s">
        <v>25</v>
      </c>
      <c r="C12197" s="2" t="s">
        <v>36</v>
      </c>
      <c r="D12197" s="2">
        <v>1230.07</v>
      </c>
      <c r="E12197" s="2">
        <v>0.36</v>
      </c>
      <c r="F12197" s="2">
        <f t="shared" si="381"/>
        <v>442.82519999999994</v>
      </c>
      <c r="G12197" s="2">
        <v>5</v>
      </c>
      <c r="H12197" s="2" t="str">
        <f>TEXT(Table1[[#This Row],[order_date]],"mmmm")</f>
        <v>August</v>
      </c>
      <c r="I12197" s="3">
        <v>45169</v>
      </c>
      <c r="J12197" s="3">
        <v>45175</v>
      </c>
      <c r="K12197" s="3" t="str">
        <f>TEXT(Table1[[#This Row],[delivery_date]]-Table1[[#This Row],[order_date]],"D")</f>
        <v>6</v>
      </c>
      <c r="L12197" s="2" t="s">
        <v>31</v>
      </c>
      <c r="M12197" s="2" t="s">
        <v>27</v>
      </c>
      <c r="N12197" s="2">
        <v>166.67</v>
      </c>
      <c r="O12197" s="2" t="s">
        <v>17</v>
      </c>
      <c r="P12197" s="2">
        <f t="shared" si="380"/>
        <v>787.24479999999994</v>
      </c>
    </row>
    <row r="12198" spans="1:16" ht="14.25" customHeight="1" x14ac:dyDescent="0.35">
      <c r="A12198" s="2" t="s">
        <v>12229</v>
      </c>
      <c r="B12198" s="2" t="s">
        <v>41</v>
      </c>
      <c r="C12198" s="2" t="s">
        <v>20</v>
      </c>
      <c r="D12198" s="2">
        <v>2278.52</v>
      </c>
      <c r="E12198" s="2">
        <v>0.49</v>
      </c>
      <c r="F12198" s="2">
        <f t="shared" si="381"/>
        <v>1116.4748</v>
      </c>
      <c r="G12198" s="2">
        <v>4</v>
      </c>
      <c r="H12198" s="2" t="str">
        <f>TEXT(Table1[[#This Row],[order_date]],"mmmm")</f>
        <v>September</v>
      </c>
      <c r="I12198" s="3">
        <v>45171</v>
      </c>
      <c r="J12198" s="3">
        <v>45174</v>
      </c>
      <c r="K12198" s="3" t="str">
        <f>TEXT(Table1[[#This Row],[delivery_date]]-Table1[[#This Row],[order_date]],"D")</f>
        <v>3</v>
      </c>
      <c r="L12198" s="2" t="s">
        <v>31</v>
      </c>
      <c r="M12198" s="2" t="s">
        <v>16</v>
      </c>
      <c r="N12198" s="2">
        <v>398.33</v>
      </c>
      <c r="O12198" s="2" t="s">
        <v>28</v>
      </c>
      <c r="P12198" s="2">
        <f t="shared" si="380"/>
        <v>1162.0452</v>
      </c>
    </row>
    <row r="12199" spans="1:16" ht="14.25" customHeight="1" x14ac:dyDescent="0.35">
      <c r="A12199" s="2" t="s">
        <v>12230</v>
      </c>
      <c r="B12199" s="2" t="s">
        <v>41</v>
      </c>
      <c r="C12199" s="2" t="s">
        <v>33</v>
      </c>
      <c r="D12199" s="2">
        <v>2082.02</v>
      </c>
      <c r="E12199" s="2">
        <v>0.27</v>
      </c>
      <c r="F12199" s="2">
        <f t="shared" si="381"/>
        <v>562.1454</v>
      </c>
      <c r="G12199" s="2">
        <v>8</v>
      </c>
      <c r="H12199" s="2" t="str">
        <f>TEXT(Table1[[#This Row],[order_date]],"mmmm")</f>
        <v>June</v>
      </c>
      <c r="I12199" s="3">
        <v>45462</v>
      </c>
      <c r="J12199" s="3">
        <v>45465</v>
      </c>
      <c r="K12199" s="3" t="str">
        <f>TEXT(Table1[[#This Row],[delivery_date]]-Table1[[#This Row],[order_date]],"D")</f>
        <v>3</v>
      </c>
      <c r="L12199" s="2" t="s">
        <v>31</v>
      </c>
      <c r="M12199" s="2" t="s">
        <v>27</v>
      </c>
      <c r="N12199" s="2">
        <v>336.22</v>
      </c>
      <c r="O12199" s="2" t="s">
        <v>34</v>
      </c>
      <c r="P12199" s="2">
        <f t="shared" si="380"/>
        <v>1519.8746000000001</v>
      </c>
    </row>
    <row r="12200" spans="1:16" ht="14.25" customHeight="1" x14ac:dyDescent="0.35">
      <c r="A12200" s="2" t="s">
        <v>12231</v>
      </c>
      <c r="B12200" s="2" t="s">
        <v>41</v>
      </c>
      <c r="C12200" s="2" t="s">
        <v>26</v>
      </c>
      <c r="D12200" s="2">
        <v>357.07</v>
      </c>
      <c r="E12200" s="2">
        <v>0.37</v>
      </c>
      <c r="F12200" s="2">
        <f t="shared" si="381"/>
        <v>132.11589999999998</v>
      </c>
      <c r="G12200" s="2">
        <v>1</v>
      </c>
      <c r="H12200" s="2" t="str">
        <f>TEXT(Table1[[#This Row],[order_date]],"mmmm")</f>
        <v>August</v>
      </c>
      <c r="I12200" s="3">
        <v>45151</v>
      </c>
      <c r="J12200" s="3">
        <v>45156</v>
      </c>
      <c r="K12200" s="3" t="str">
        <f>TEXT(Table1[[#This Row],[delivery_date]]-Table1[[#This Row],[order_date]],"D")</f>
        <v>5</v>
      </c>
      <c r="L12200" s="2" t="s">
        <v>15</v>
      </c>
      <c r="M12200" s="2" t="s">
        <v>16</v>
      </c>
      <c r="N12200" s="2">
        <v>22.2</v>
      </c>
      <c r="O12200" s="2" t="s">
        <v>23</v>
      </c>
      <c r="P12200" s="2">
        <f t="shared" si="380"/>
        <v>224.95410000000001</v>
      </c>
    </row>
    <row r="12201" spans="1:16" ht="14.25" customHeight="1" x14ac:dyDescent="0.35">
      <c r="A12201" s="2" t="s">
        <v>12232</v>
      </c>
      <c r="B12201" s="2" t="s">
        <v>13</v>
      </c>
      <c r="C12201" s="2" t="s">
        <v>33</v>
      </c>
      <c r="D12201" s="2">
        <v>3177.6</v>
      </c>
      <c r="E12201" s="2">
        <v>0.18</v>
      </c>
      <c r="F12201" s="2">
        <f t="shared" si="381"/>
        <v>571.96799999999996</v>
      </c>
      <c r="G12201" s="2">
        <v>2</v>
      </c>
      <c r="H12201" s="2" t="str">
        <f>TEXT(Table1[[#This Row],[order_date]],"mmmm")</f>
        <v>November</v>
      </c>
      <c r="I12201" s="3">
        <v>45621</v>
      </c>
      <c r="J12201" s="3">
        <v>45628</v>
      </c>
      <c r="K12201" s="3" t="str">
        <f>TEXT(Table1[[#This Row],[delivery_date]]-Table1[[#This Row],[order_date]],"D")</f>
        <v>7</v>
      </c>
      <c r="L12201" s="2" t="s">
        <v>31</v>
      </c>
      <c r="M12201" s="2" t="s">
        <v>16</v>
      </c>
      <c r="N12201" s="2">
        <v>500.5</v>
      </c>
      <c r="O12201" s="2" t="s">
        <v>17</v>
      </c>
      <c r="P12201" s="2">
        <f t="shared" si="380"/>
        <v>2605.6320000000001</v>
      </c>
    </row>
    <row r="12202" spans="1:16" ht="14.25" customHeight="1" x14ac:dyDescent="0.35">
      <c r="A12202" s="2" t="s">
        <v>12233</v>
      </c>
      <c r="B12202" s="2" t="s">
        <v>41</v>
      </c>
      <c r="C12202" s="2" t="s">
        <v>14</v>
      </c>
      <c r="D12202" s="2">
        <v>3132.35</v>
      </c>
      <c r="E12202" s="2">
        <v>0.3</v>
      </c>
      <c r="F12202" s="2">
        <f t="shared" si="381"/>
        <v>939.70499999999993</v>
      </c>
      <c r="G12202" s="2">
        <v>5</v>
      </c>
      <c r="H12202" s="2" t="str">
        <f>TEXT(Table1[[#This Row],[order_date]],"mmmm")</f>
        <v>April</v>
      </c>
      <c r="I12202" s="3">
        <v>45039</v>
      </c>
      <c r="J12202" s="3">
        <v>45042</v>
      </c>
      <c r="K12202" s="3" t="str">
        <f>TEXT(Table1[[#This Row],[delivery_date]]-Table1[[#This Row],[order_date]],"D")</f>
        <v>3</v>
      </c>
      <c r="L12202" s="2" t="s">
        <v>21</v>
      </c>
      <c r="M12202" s="2" t="s">
        <v>16</v>
      </c>
      <c r="N12202" s="2">
        <v>539.63</v>
      </c>
      <c r="O12202" s="2" t="s">
        <v>28</v>
      </c>
      <c r="P12202" s="2">
        <f t="shared" si="380"/>
        <v>2192.645</v>
      </c>
    </row>
    <row r="12203" spans="1:16" ht="14.25" customHeight="1" x14ac:dyDescent="0.35">
      <c r="A12203" s="2" t="s">
        <v>12234</v>
      </c>
      <c r="B12203" s="2" t="s">
        <v>13</v>
      </c>
      <c r="C12203" s="2" t="s">
        <v>26</v>
      </c>
      <c r="D12203" s="2">
        <v>4835.43</v>
      </c>
      <c r="E12203" s="2">
        <v>0.06</v>
      </c>
      <c r="F12203" s="2">
        <f t="shared" si="381"/>
        <v>290.12580000000003</v>
      </c>
      <c r="G12203" s="2">
        <v>7</v>
      </c>
      <c r="H12203" s="2" t="str">
        <f>TEXT(Table1[[#This Row],[order_date]],"mmmm")</f>
        <v>November</v>
      </c>
      <c r="I12203" s="3">
        <v>45617</v>
      </c>
      <c r="J12203" s="3">
        <v>45618</v>
      </c>
      <c r="K12203" s="3" t="str">
        <f>TEXT(Table1[[#This Row],[delivery_date]]-Table1[[#This Row],[order_date]],"D")</f>
        <v>1</v>
      </c>
      <c r="L12203" s="2" t="s">
        <v>21</v>
      </c>
      <c r="M12203" s="2" t="s">
        <v>27</v>
      </c>
      <c r="N12203" s="2">
        <v>915.49</v>
      </c>
      <c r="O12203" s="2" t="s">
        <v>34</v>
      </c>
      <c r="P12203" s="2">
        <f t="shared" si="380"/>
        <v>4545.3042000000005</v>
      </c>
    </row>
    <row r="12204" spans="1:16" ht="14.25" customHeight="1" x14ac:dyDescent="0.35">
      <c r="A12204" s="2" t="s">
        <v>12235</v>
      </c>
      <c r="B12204" s="2" t="s">
        <v>41</v>
      </c>
      <c r="C12204" s="2" t="s">
        <v>33</v>
      </c>
      <c r="D12204" s="2">
        <v>1560.23</v>
      </c>
      <c r="E12204" s="2">
        <v>0.41</v>
      </c>
      <c r="F12204" s="2">
        <f t="shared" si="381"/>
        <v>639.6943</v>
      </c>
      <c r="G12204" s="2">
        <v>9</v>
      </c>
      <c r="H12204" s="2" t="str">
        <f>TEXT(Table1[[#This Row],[order_date]],"mmmm")</f>
        <v>July</v>
      </c>
      <c r="I12204" s="3">
        <v>45126</v>
      </c>
      <c r="J12204" s="3">
        <v>45128</v>
      </c>
      <c r="K12204" s="3" t="str">
        <f>TEXT(Table1[[#This Row],[delivery_date]]-Table1[[#This Row],[order_date]],"D")</f>
        <v>2</v>
      </c>
      <c r="L12204" s="2" t="s">
        <v>21</v>
      </c>
      <c r="M12204" s="2" t="s">
        <v>27</v>
      </c>
      <c r="N12204" s="2">
        <v>417.11</v>
      </c>
      <c r="O12204" s="2" t="s">
        <v>39</v>
      </c>
      <c r="P12204" s="2">
        <f t="shared" si="380"/>
        <v>920.53570000000002</v>
      </c>
    </row>
    <row r="12205" spans="1:16" ht="14.25" customHeight="1" x14ac:dyDescent="0.35">
      <c r="A12205" s="2" t="s">
        <v>12236</v>
      </c>
      <c r="B12205" s="2" t="s">
        <v>13</v>
      </c>
      <c r="C12205" s="2" t="s">
        <v>33</v>
      </c>
      <c r="D12205" s="2">
        <v>2152.86</v>
      </c>
      <c r="E12205" s="2">
        <v>0.17</v>
      </c>
      <c r="F12205" s="2">
        <f t="shared" si="381"/>
        <v>365.98620000000005</v>
      </c>
      <c r="G12205" s="2">
        <v>3</v>
      </c>
      <c r="H12205" s="2" t="str">
        <f>TEXT(Table1[[#This Row],[order_date]],"mmmm")</f>
        <v>November</v>
      </c>
      <c r="I12205" s="3">
        <v>45255</v>
      </c>
      <c r="J12205" s="3">
        <v>45262</v>
      </c>
      <c r="K12205" s="3" t="str">
        <f>TEXT(Table1[[#This Row],[delivery_date]]-Table1[[#This Row],[order_date]],"D")</f>
        <v>7</v>
      </c>
      <c r="L12205" s="2" t="s">
        <v>21</v>
      </c>
      <c r="M12205" s="2" t="s">
        <v>27</v>
      </c>
      <c r="N12205" s="2">
        <v>294.92</v>
      </c>
      <c r="O12205" s="2" t="s">
        <v>23</v>
      </c>
      <c r="P12205" s="2">
        <f t="shared" si="380"/>
        <v>1786.8738000000001</v>
      </c>
    </row>
    <row r="12206" spans="1:16" ht="14.25" customHeight="1" x14ac:dyDescent="0.35">
      <c r="A12206" s="2" t="s">
        <v>12237</v>
      </c>
      <c r="B12206" s="2" t="s">
        <v>19</v>
      </c>
      <c r="C12206" s="2" t="s">
        <v>33</v>
      </c>
      <c r="D12206" s="2">
        <v>2077.8200000000002</v>
      </c>
      <c r="E12206" s="2">
        <v>0.04</v>
      </c>
      <c r="F12206" s="2">
        <f t="shared" si="381"/>
        <v>83.112800000000007</v>
      </c>
      <c r="G12206" s="2">
        <v>5</v>
      </c>
      <c r="H12206" s="2" t="str">
        <f>TEXT(Table1[[#This Row],[order_date]],"mmmm")</f>
        <v>October</v>
      </c>
      <c r="I12206" s="3">
        <v>45222</v>
      </c>
      <c r="J12206" s="3">
        <v>45226</v>
      </c>
      <c r="K12206" s="3" t="str">
        <f>TEXT(Table1[[#This Row],[delivery_date]]-Table1[[#This Row],[order_date]],"D")</f>
        <v>4</v>
      </c>
      <c r="L12206" s="2" t="s">
        <v>31</v>
      </c>
      <c r="M12206" s="2" t="s">
        <v>27</v>
      </c>
      <c r="N12206" s="2">
        <v>467.79</v>
      </c>
      <c r="O12206" s="2" t="s">
        <v>48</v>
      </c>
      <c r="P12206" s="2">
        <f t="shared" si="380"/>
        <v>1994.7072000000001</v>
      </c>
    </row>
    <row r="12207" spans="1:16" ht="14.25" customHeight="1" x14ac:dyDescent="0.35">
      <c r="A12207" s="2" t="s">
        <v>12238</v>
      </c>
      <c r="B12207" s="2" t="s">
        <v>13</v>
      </c>
      <c r="C12207" s="2" t="s">
        <v>26</v>
      </c>
      <c r="D12207" s="2">
        <v>4606.75</v>
      </c>
      <c r="E12207" s="2">
        <v>0.5</v>
      </c>
      <c r="F12207" s="2">
        <f t="shared" si="381"/>
        <v>2303.375</v>
      </c>
      <c r="G12207" s="2">
        <v>2</v>
      </c>
      <c r="H12207" s="2" t="str">
        <f>TEXT(Table1[[#This Row],[order_date]],"mmmm")</f>
        <v>October</v>
      </c>
      <c r="I12207" s="3">
        <v>45569</v>
      </c>
      <c r="J12207" s="3">
        <v>45572</v>
      </c>
      <c r="K12207" s="3" t="str">
        <f>TEXT(Table1[[#This Row],[delivery_date]]-Table1[[#This Row],[order_date]],"D")</f>
        <v>3</v>
      </c>
      <c r="L12207" s="2" t="s">
        <v>21</v>
      </c>
      <c r="M12207" s="2" t="s">
        <v>22</v>
      </c>
      <c r="N12207" s="2">
        <v>1286.42</v>
      </c>
      <c r="O12207" s="2" t="s">
        <v>23</v>
      </c>
      <c r="P12207" s="2">
        <f t="shared" si="380"/>
        <v>2303.375</v>
      </c>
    </row>
    <row r="12208" spans="1:16" ht="14.25" customHeight="1" x14ac:dyDescent="0.35">
      <c r="A12208" s="2" t="s">
        <v>12239</v>
      </c>
      <c r="B12208" s="2" t="s">
        <v>13</v>
      </c>
      <c r="C12208" s="2" t="s">
        <v>33</v>
      </c>
      <c r="D12208" s="2">
        <v>2102.38</v>
      </c>
      <c r="E12208" s="2">
        <v>0.45</v>
      </c>
      <c r="F12208" s="2">
        <f t="shared" si="381"/>
        <v>946.07100000000003</v>
      </c>
      <c r="G12208" s="2">
        <v>6</v>
      </c>
      <c r="H12208" s="2" t="str">
        <f>TEXT(Table1[[#This Row],[order_date]],"mmmm")</f>
        <v>March</v>
      </c>
      <c r="I12208" s="3">
        <v>45359</v>
      </c>
      <c r="J12208" s="3">
        <v>45365</v>
      </c>
      <c r="K12208" s="3" t="str">
        <f>TEXT(Table1[[#This Row],[delivery_date]]-Table1[[#This Row],[order_date]],"D")</f>
        <v>6</v>
      </c>
      <c r="L12208" s="2" t="s">
        <v>31</v>
      </c>
      <c r="M12208" s="2" t="s">
        <v>22</v>
      </c>
      <c r="N12208" s="2">
        <v>594.57000000000005</v>
      </c>
      <c r="O12208" s="2" t="s">
        <v>23</v>
      </c>
      <c r="P12208" s="2">
        <f t="shared" si="380"/>
        <v>1156.3090000000002</v>
      </c>
    </row>
    <row r="12209" spans="1:16" ht="14.25" customHeight="1" x14ac:dyDescent="0.35">
      <c r="A12209" s="2" t="s">
        <v>12240</v>
      </c>
      <c r="B12209" s="2" t="s">
        <v>25</v>
      </c>
      <c r="C12209" s="2" t="s">
        <v>33</v>
      </c>
      <c r="D12209" s="2">
        <v>2269.54</v>
      </c>
      <c r="E12209" s="2">
        <v>0.1</v>
      </c>
      <c r="F12209" s="2">
        <f t="shared" si="381"/>
        <v>226.95400000000001</v>
      </c>
      <c r="G12209" s="2">
        <v>6</v>
      </c>
      <c r="H12209" s="2" t="str">
        <f>TEXT(Table1[[#This Row],[order_date]],"mmmm")</f>
        <v>October</v>
      </c>
      <c r="I12209" s="3">
        <v>45207</v>
      </c>
      <c r="J12209" s="3">
        <v>45208</v>
      </c>
      <c r="K12209" s="3" t="str">
        <f>TEXT(Table1[[#This Row],[delivery_date]]-Table1[[#This Row],[order_date]],"D")</f>
        <v>1</v>
      </c>
      <c r="L12209" s="2" t="s">
        <v>15</v>
      </c>
      <c r="M12209" s="2" t="s">
        <v>22</v>
      </c>
      <c r="N12209" s="2">
        <v>646.25</v>
      </c>
      <c r="O12209" s="2" t="s">
        <v>23</v>
      </c>
      <c r="P12209" s="2">
        <f t="shared" si="380"/>
        <v>2042.586</v>
      </c>
    </row>
    <row r="12210" spans="1:16" ht="14.25" customHeight="1" x14ac:dyDescent="0.35">
      <c r="A12210" s="2" t="s">
        <v>12241</v>
      </c>
      <c r="B12210" s="2" t="s">
        <v>41</v>
      </c>
      <c r="C12210" s="2" t="s">
        <v>14</v>
      </c>
      <c r="D12210" s="2">
        <v>1336.49</v>
      </c>
      <c r="E12210" s="2">
        <v>0.18</v>
      </c>
      <c r="F12210" s="2">
        <f t="shared" si="381"/>
        <v>240.56819999999999</v>
      </c>
      <c r="G12210" s="2">
        <v>4</v>
      </c>
      <c r="H12210" s="2" t="str">
        <f>TEXT(Table1[[#This Row],[order_date]],"mmmm")</f>
        <v>December</v>
      </c>
      <c r="I12210" s="3">
        <v>45648</v>
      </c>
      <c r="J12210" s="3">
        <v>45651</v>
      </c>
      <c r="K12210" s="3" t="str">
        <f>TEXT(Table1[[#This Row],[delivery_date]]-Table1[[#This Row],[order_date]],"D")</f>
        <v>3</v>
      </c>
      <c r="L12210" s="2" t="s">
        <v>21</v>
      </c>
      <c r="M12210" s="2" t="s">
        <v>27</v>
      </c>
      <c r="N12210" s="2">
        <v>347.36</v>
      </c>
      <c r="O12210" s="2" t="s">
        <v>48</v>
      </c>
      <c r="P12210" s="2">
        <f t="shared" si="380"/>
        <v>1095.9218000000001</v>
      </c>
    </row>
    <row r="12211" spans="1:16" ht="14.25" customHeight="1" x14ac:dyDescent="0.35">
      <c r="A12211" s="2" t="s">
        <v>12242</v>
      </c>
      <c r="B12211" s="2" t="s">
        <v>19</v>
      </c>
      <c r="C12211" s="2" t="s">
        <v>33</v>
      </c>
      <c r="D12211" s="2">
        <v>105.72</v>
      </c>
      <c r="E12211" s="2">
        <v>0.47</v>
      </c>
      <c r="F12211" s="2">
        <f t="shared" si="381"/>
        <v>49.688399999999994</v>
      </c>
      <c r="G12211" s="2">
        <v>2</v>
      </c>
      <c r="H12211" s="2" t="str">
        <f>TEXT(Table1[[#This Row],[order_date]],"mmmm")</f>
        <v>May</v>
      </c>
      <c r="I12211" s="3">
        <v>45050</v>
      </c>
      <c r="J12211" s="3">
        <v>45051</v>
      </c>
      <c r="K12211" s="3" t="str">
        <f>TEXT(Table1[[#This Row],[delivery_date]]-Table1[[#This Row],[order_date]],"D")</f>
        <v>1</v>
      </c>
      <c r="L12211" s="2" t="s">
        <v>31</v>
      </c>
      <c r="M12211" s="2" t="s">
        <v>22</v>
      </c>
      <c r="N12211" s="2">
        <v>19.98</v>
      </c>
      <c r="O12211" s="2" t="s">
        <v>39</v>
      </c>
      <c r="P12211" s="2">
        <f t="shared" si="380"/>
        <v>56.031600000000005</v>
      </c>
    </row>
    <row r="12212" spans="1:16" ht="14.25" customHeight="1" x14ac:dyDescent="0.35">
      <c r="A12212" s="2" t="s">
        <v>12243</v>
      </c>
      <c r="B12212" s="2" t="s">
        <v>25</v>
      </c>
      <c r="C12212" s="2" t="s">
        <v>33</v>
      </c>
      <c r="D12212" s="2">
        <v>641.21</v>
      </c>
      <c r="E12212" s="2">
        <v>0.4</v>
      </c>
      <c r="F12212" s="2">
        <f t="shared" si="381"/>
        <v>256.48400000000004</v>
      </c>
      <c r="G12212" s="2">
        <v>8</v>
      </c>
      <c r="H12212" s="2" t="str">
        <f>TEXT(Table1[[#This Row],[order_date]],"mmmm")</f>
        <v>April</v>
      </c>
      <c r="I12212" s="3">
        <v>45020</v>
      </c>
      <c r="J12212" s="3">
        <v>45023</v>
      </c>
      <c r="K12212" s="3" t="str">
        <f>TEXT(Table1[[#This Row],[delivery_date]]-Table1[[#This Row],[order_date]],"D")</f>
        <v>3</v>
      </c>
      <c r="L12212" s="2" t="s">
        <v>31</v>
      </c>
      <c r="M12212" s="2" t="s">
        <v>22</v>
      </c>
      <c r="N12212" s="2">
        <v>145.37</v>
      </c>
      <c r="O12212" s="2" t="s">
        <v>28</v>
      </c>
      <c r="P12212" s="2">
        <f t="shared" si="380"/>
        <v>384.726</v>
      </c>
    </row>
    <row r="12213" spans="1:16" ht="14.25" customHeight="1" x14ac:dyDescent="0.35">
      <c r="A12213" s="2" t="s">
        <v>12244</v>
      </c>
      <c r="B12213" s="2" t="s">
        <v>41</v>
      </c>
      <c r="C12213" s="2" t="s">
        <v>36</v>
      </c>
      <c r="D12213" s="2">
        <v>3549.06</v>
      </c>
      <c r="E12213" s="2">
        <v>0.45</v>
      </c>
      <c r="F12213" s="2">
        <f t="shared" si="381"/>
        <v>1597.077</v>
      </c>
      <c r="G12213" s="2">
        <v>8</v>
      </c>
      <c r="H12213" s="2" t="str">
        <f>TEXT(Table1[[#This Row],[order_date]],"mmmm")</f>
        <v>March</v>
      </c>
      <c r="I12213" s="3">
        <v>45015</v>
      </c>
      <c r="J12213" s="3">
        <v>45016</v>
      </c>
      <c r="K12213" s="3" t="str">
        <f>TEXT(Table1[[#This Row],[delivery_date]]-Table1[[#This Row],[order_date]],"D")</f>
        <v>1</v>
      </c>
      <c r="L12213" s="2" t="s">
        <v>31</v>
      </c>
      <c r="M12213" s="2" t="s">
        <v>22</v>
      </c>
      <c r="N12213" s="2">
        <v>238.52</v>
      </c>
      <c r="O12213" s="2" t="s">
        <v>23</v>
      </c>
      <c r="P12213" s="2">
        <f t="shared" si="380"/>
        <v>1951.9829999999999</v>
      </c>
    </row>
    <row r="12214" spans="1:16" ht="14.25" customHeight="1" x14ac:dyDescent="0.35">
      <c r="A12214" s="2" t="s">
        <v>12245</v>
      </c>
      <c r="B12214" s="2" t="s">
        <v>19</v>
      </c>
      <c r="C12214" s="2" t="s">
        <v>26</v>
      </c>
      <c r="D12214" s="2">
        <v>3444.23</v>
      </c>
      <c r="E12214" s="2">
        <v>0.28000000000000003</v>
      </c>
      <c r="F12214" s="2">
        <f t="shared" si="381"/>
        <v>964.38440000000014</v>
      </c>
      <c r="G12214" s="2">
        <v>1</v>
      </c>
      <c r="H12214" s="2" t="str">
        <f>TEXT(Table1[[#This Row],[order_date]],"mmmm")</f>
        <v>July</v>
      </c>
      <c r="I12214" s="3">
        <v>45129</v>
      </c>
      <c r="J12214" s="3">
        <v>45133</v>
      </c>
      <c r="K12214" s="3" t="str">
        <f>TEXT(Table1[[#This Row],[delivery_date]]-Table1[[#This Row],[order_date]],"D")</f>
        <v>4</v>
      </c>
      <c r="L12214" s="2" t="s">
        <v>21</v>
      </c>
      <c r="M12214" s="2" t="s">
        <v>27</v>
      </c>
      <c r="N12214" s="2">
        <v>332.87</v>
      </c>
      <c r="O12214" s="2" t="s">
        <v>48</v>
      </c>
      <c r="P12214" s="2">
        <f t="shared" si="380"/>
        <v>2479.8455999999996</v>
      </c>
    </row>
    <row r="12215" spans="1:16" ht="14.25" customHeight="1" x14ac:dyDescent="0.35">
      <c r="A12215" s="2" t="s">
        <v>12246</v>
      </c>
      <c r="B12215" s="2" t="s">
        <v>19</v>
      </c>
      <c r="C12215" s="2" t="s">
        <v>36</v>
      </c>
      <c r="D12215" s="2">
        <v>1680.4</v>
      </c>
      <c r="E12215" s="2">
        <v>0.12</v>
      </c>
      <c r="F12215" s="2">
        <f t="shared" si="381"/>
        <v>201.648</v>
      </c>
      <c r="G12215" s="2">
        <v>2</v>
      </c>
      <c r="H12215" s="2" t="str">
        <f>TEXT(Table1[[#This Row],[order_date]],"mmmm")</f>
        <v>March</v>
      </c>
      <c r="I12215" s="3">
        <v>45014</v>
      </c>
      <c r="J12215" s="3">
        <v>45021</v>
      </c>
      <c r="K12215" s="3" t="str">
        <f>TEXT(Table1[[#This Row],[delivery_date]]-Table1[[#This Row],[order_date]],"D")</f>
        <v>7</v>
      </c>
      <c r="L12215" s="2" t="s">
        <v>21</v>
      </c>
      <c r="M12215" s="2" t="s">
        <v>22</v>
      </c>
      <c r="N12215" s="2">
        <v>499.95</v>
      </c>
      <c r="O12215" s="2" t="s">
        <v>28</v>
      </c>
      <c r="P12215" s="2">
        <f t="shared" si="380"/>
        <v>1478.7520000000002</v>
      </c>
    </row>
    <row r="12216" spans="1:16" ht="14.25" customHeight="1" x14ac:dyDescent="0.35">
      <c r="A12216" s="2" t="s">
        <v>12247</v>
      </c>
      <c r="B12216" s="2" t="s">
        <v>19</v>
      </c>
      <c r="C12216" s="2" t="s">
        <v>14</v>
      </c>
      <c r="D12216" s="2">
        <v>2417.73</v>
      </c>
      <c r="E12216" s="2">
        <v>0.11</v>
      </c>
      <c r="F12216" s="2">
        <f t="shared" si="381"/>
        <v>265.95030000000003</v>
      </c>
      <c r="G12216" s="2">
        <v>4</v>
      </c>
      <c r="H12216" s="2" t="str">
        <f>TEXT(Table1[[#This Row],[order_date]],"mmmm")</f>
        <v>June</v>
      </c>
      <c r="I12216" s="3">
        <v>45086</v>
      </c>
      <c r="J12216" s="3">
        <v>45087</v>
      </c>
      <c r="K12216" s="3" t="str">
        <f>TEXT(Table1[[#This Row],[delivery_date]]-Table1[[#This Row],[order_date]],"D")</f>
        <v>1</v>
      </c>
      <c r="L12216" s="2" t="s">
        <v>21</v>
      </c>
      <c r="M12216" s="2" t="s">
        <v>22</v>
      </c>
      <c r="N12216" s="2">
        <v>136.09</v>
      </c>
      <c r="O12216" s="2" t="s">
        <v>39</v>
      </c>
      <c r="P12216" s="2">
        <f t="shared" si="380"/>
        <v>2151.7797</v>
      </c>
    </row>
    <row r="12217" spans="1:16" ht="14.25" customHeight="1" x14ac:dyDescent="0.35">
      <c r="A12217" s="2" t="s">
        <v>12248</v>
      </c>
      <c r="B12217" s="2" t="s">
        <v>41</v>
      </c>
      <c r="C12217" s="2" t="s">
        <v>36</v>
      </c>
      <c r="D12217" s="2">
        <v>1557.15</v>
      </c>
      <c r="E12217" s="2">
        <v>0.26</v>
      </c>
      <c r="F12217" s="2">
        <f t="shared" si="381"/>
        <v>404.85900000000004</v>
      </c>
      <c r="G12217" s="2">
        <v>1</v>
      </c>
      <c r="H12217" s="2" t="str">
        <f>TEXT(Table1[[#This Row],[order_date]],"mmmm")</f>
        <v>August</v>
      </c>
      <c r="I12217" s="3">
        <v>45527</v>
      </c>
      <c r="J12217" s="3">
        <v>45532</v>
      </c>
      <c r="K12217" s="3" t="str">
        <f>TEXT(Table1[[#This Row],[delivery_date]]-Table1[[#This Row],[order_date]],"D")</f>
        <v>5</v>
      </c>
      <c r="L12217" s="2" t="s">
        <v>31</v>
      </c>
      <c r="M12217" s="2" t="s">
        <v>22</v>
      </c>
      <c r="N12217" s="2">
        <v>89.53</v>
      </c>
      <c r="O12217" s="2" t="s">
        <v>23</v>
      </c>
      <c r="P12217" s="2">
        <f t="shared" si="380"/>
        <v>1152.2910000000002</v>
      </c>
    </row>
    <row r="12218" spans="1:16" ht="14.25" customHeight="1" x14ac:dyDescent="0.35">
      <c r="A12218" s="2" t="s">
        <v>12249</v>
      </c>
      <c r="B12218" s="2" t="s">
        <v>19</v>
      </c>
      <c r="C12218" s="2" t="s">
        <v>20</v>
      </c>
      <c r="D12218" s="2">
        <v>3681.49</v>
      </c>
      <c r="E12218" s="2">
        <v>0.46</v>
      </c>
      <c r="F12218" s="2">
        <f t="shared" si="381"/>
        <v>1693.4854</v>
      </c>
      <c r="G12218" s="2">
        <v>6</v>
      </c>
      <c r="H12218" s="2" t="str">
        <f>TEXT(Table1[[#This Row],[order_date]],"mmmm")</f>
        <v>May</v>
      </c>
      <c r="I12218" s="3">
        <v>45048</v>
      </c>
      <c r="J12218" s="3">
        <v>45055</v>
      </c>
      <c r="K12218" s="3" t="str">
        <f>TEXT(Table1[[#This Row],[delivery_date]]-Table1[[#This Row],[order_date]],"D")</f>
        <v>7</v>
      </c>
      <c r="L12218" s="2" t="s">
        <v>31</v>
      </c>
      <c r="M12218" s="2" t="s">
        <v>16</v>
      </c>
      <c r="N12218" s="2">
        <v>403.46</v>
      </c>
      <c r="O12218" s="2" t="s">
        <v>28</v>
      </c>
      <c r="P12218" s="2">
        <f t="shared" si="380"/>
        <v>1988.0045999999998</v>
      </c>
    </row>
    <row r="12219" spans="1:16" ht="14.25" customHeight="1" x14ac:dyDescent="0.35">
      <c r="A12219" s="2" t="s">
        <v>12250</v>
      </c>
      <c r="B12219" s="2" t="s">
        <v>19</v>
      </c>
      <c r="C12219" s="2" t="s">
        <v>26</v>
      </c>
      <c r="D12219" s="2">
        <v>4228.25</v>
      </c>
      <c r="E12219" s="2">
        <v>0.32</v>
      </c>
      <c r="F12219" s="2">
        <f t="shared" si="381"/>
        <v>1353.04</v>
      </c>
      <c r="G12219" s="2">
        <v>2</v>
      </c>
      <c r="H12219" s="2" t="str">
        <f>TEXT(Table1[[#This Row],[order_date]],"mmmm")</f>
        <v>September</v>
      </c>
      <c r="I12219" s="3">
        <v>45547</v>
      </c>
      <c r="J12219" s="3">
        <v>45550</v>
      </c>
      <c r="K12219" s="3" t="str">
        <f>TEXT(Table1[[#This Row],[delivery_date]]-Table1[[#This Row],[order_date]],"D")</f>
        <v>3</v>
      </c>
      <c r="L12219" s="2" t="s">
        <v>15</v>
      </c>
      <c r="M12219" s="2" t="s">
        <v>27</v>
      </c>
      <c r="N12219" s="2">
        <v>807.59</v>
      </c>
      <c r="O12219" s="2" t="s">
        <v>39</v>
      </c>
      <c r="P12219" s="2">
        <f t="shared" si="380"/>
        <v>2875.21</v>
      </c>
    </row>
    <row r="12220" spans="1:16" ht="14.25" customHeight="1" x14ac:dyDescent="0.35">
      <c r="A12220" s="2" t="s">
        <v>12251</v>
      </c>
      <c r="B12220" s="2" t="s">
        <v>25</v>
      </c>
      <c r="C12220" s="2" t="s">
        <v>33</v>
      </c>
      <c r="D12220" s="2">
        <v>4505.62</v>
      </c>
      <c r="E12220" s="2">
        <v>0.02</v>
      </c>
      <c r="F12220" s="2">
        <f t="shared" si="381"/>
        <v>90.112399999999994</v>
      </c>
      <c r="G12220" s="2">
        <v>3</v>
      </c>
      <c r="H12220" s="2" t="str">
        <f>TEXT(Table1[[#This Row],[order_date]],"mmmm")</f>
        <v>October</v>
      </c>
      <c r="I12220" s="3">
        <v>45202</v>
      </c>
      <c r="J12220" s="3">
        <v>45206</v>
      </c>
      <c r="K12220" s="3" t="str">
        <f>TEXT(Table1[[#This Row],[delivery_date]]-Table1[[#This Row],[order_date]],"D")</f>
        <v>4</v>
      </c>
      <c r="L12220" s="2" t="s">
        <v>31</v>
      </c>
      <c r="M12220" s="2" t="s">
        <v>16</v>
      </c>
      <c r="N12220" s="2">
        <v>449.21</v>
      </c>
      <c r="O12220" s="2" t="s">
        <v>17</v>
      </c>
      <c r="P12220" s="2">
        <f t="shared" si="380"/>
        <v>4415.5075999999999</v>
      </c>
    </row>
    <row r="12221" spans="1:16" ht="14.25" customHeight="1" x14ac:dyDescent="0.35">
      <c r="A12221" s="2" t="s">
        <v>12252</v>
      </c>
      <c r="B12221" s="2" t="s">
        <v>13</v>
      </c>
      <c r="C12221" s="2" t="s">
        <v>36</v>
      </c>
      <c r="D12221" s="2">
        <v>951.97</v>
      </c>
      <c r="E12221" s="2">
        <v>0.28000000000000003</v>
      </c>
      <c r="F12221" s="2">
        <f t="shared" si="381"/>
        <v>266.55160000000001</v>
      </c>
      <c r="G12221" s="2">
        <v>9</v>
      </c>
      <c r="H12221" s="2" t="str">
        <f>TEXT(Table1[[#This Row],[order_date]],"mmmm")</f>
        <v>September</v>
      </c>
      <c r="I12221" s="3">
        <v>45174</v>
      </c>
      <c r="J12221" s="3">
        <v>45181</v>
      </c>
      <c r="K12221" s="3" t="str">
        <f>TEXT(Table1[[#This Row],[delivery_date]]-Table1[[#This Row],[order_date]],"D")</f>
        <v>7</v>
      </c>
      <c r="L12221" s="2" t="s">
        <v>31</v>
      </c>
      <c r="M12221" s="2" t="s">
        <v>16</v>
      </c>
      <c r="N12221" s="2">
        <v>71.97</v>
      </c>
      <c r="O12221" s="2" t="s">
        <v>48</v>
      </c>
      <c r="P12221" s="2">
        <f t="shared" si="380"/>
        <v>685.41840000000002</v>
      </c>
    </row>
    <row r="12222" spans="1:16" ht="14.25" customHeight="1" x14ac:dyDescent="0.35">
      <c r="A12222" s="2" t="s">
        <v>12253</v>
      </c>
      <c r="B12222" s="2" t="s">
        <v>41</v>
      </c>
      <c r="C12222" s="2" t="s">
        <v>36</v>
      </c>
      <c r="D12222" s="2">
        <v>3505.58</v>
      </c>
      <c r="E12222" s="2">
        <v>0.3</v>
      </c>
      <c r="F12222" s="2">
        <f t="shared" si="381"/>
        <v>1051.674</v>
      </c>
      <c r="G12222" s="2">
        <v>7</v>
      </c>
      <c r="H12222" s="2" t="str">
        <f>TEXT(Table1[[#This Row],[order_date]],"mmmm")</f>
        <v>February</v>
      </c>
      <c r="I12222" s="3">
        <v>45330</v>
      </c>
      <c r="J12222" s="3">
        <v>45337</v>
      </c>
      <c r="K12222" s="3" t="str">
        <f>TEXT(Table1[[#This Row],[delivery_date]]-Table1[[#This Row],[order_date]],"D")</f>
        <v>7</v>
      </c>
      <c r="L12222" s="2" t="s">
        <v>15</v>
      </c>
      <c r="M12222" s="2" t="s">
        <v>27</v>
      </c>
      <c r="N12222" s="2">
        <v>303.26</v>
      </c>
      <c r="O12222" s="2" t="s">
        <v>48</v>
      </c>
      <c r="P12222" s="2">
        <f t="shared" si="380"/>
        <v>2453.9059999999999</v>
      </c>
    </row>
    <row r="12223" spans="1:16" ht="14.25" customHeight="1" x14ac:dyDescent="0.35">
      <c r="A12223" s="2" t="s">
        <v>12254</v>
      </c>
      <c r="B12223" s="2" t="s">
        <v>13</v>
      </c>
      <c r="C12223" s="2" t="s">
        <v>33</v>
      </c>
      <c r="D12223" s="2">
        <v>4818.72</v>
      </c>
      <c r="E12223" s="2">
        <v>0.28999999999999998</v>
      </c>
      <c r="F12223" s="2">
        <f t="shared" si="381"/>
        <v>1397.4287999999999</v>
      </c>
      <c r="G12223" s="2">
        <v>4</v>
      </c>
      <c r="H12223" s="2" t="str">
        <f>TEXT(Table1[[#This Row],[order_date]],"mmmm")</f>
        <v>March</v>
      </c>
      <c r="I12223" s="3">
        <v>45007</v>
      </c>
      <c r="J12223" s="3">
        <v>45013</v>
      </c>
      <c r="K12223" s="3" t="str">
        <f>TEXT(Table1[[#This Row],[delivery_date]]-Table1[[#This Row],[order_date]],"D")</f>
        <v>6</v>
      </c>
      <c r="L12223" s="2" t="s">
        <v>21</v>
      </c>
      <c r="M12223" s="2" t="s">
        <v>16</v>
      </c>
      <c r="N12223" s="2">
        <v>798.39</v>
      </c>
      <c r="O12223" s="2" t="s">
        <v>48</v>
      </c>
      <c r="P12223" s="2">
        <f t="shared" si="380"/>
        <v>3421.2912000000006</v>
      </c>
    </row>
    <row r="12224" spans="1:16" ht="14.25" customHeight="1" x14ac:dyDescent="0.35">
      <c r="A12224" s="2" t="s">
        <v>12255</v>
      </c>
      <c r="B12224" s="2" t="s">
        <v>25</v>
      </c>
      <c r="C12224" s="2" t="s">
        <v>33</v>
      </c>
      <c r="D12224" s="2">
        <v>3288</v>
      </c>
      <c r="E12224" s="2">
        <v>0.35</v>
      </c>
      <c r="F12224" s="2">
        <f t="shared" si="381"/>
        <v>1150.8</v>
      </c>
      <c r="G12224" s="2">
        <v>1</v>
      </c>
      <c r="H12224" s="2" t="str">
        <f>TEXT(Table1[[#This Row],[order_date]],"mmmm")</f>
        <v>January</v>
      </c>
      <c r="I12224" s="3">
        <v>44946</v>
      </c>
      <c r="J12224" s="3">
        <v>44949</v>
      </c>
      <c r="K12224" s="3" t="str">
        <f>TEXT(Table1[[#This Row],[delivery_date]]-Table1[[#This Row],[order_date]],"D")</f>
        <v>3</v>
      </c>
      <c r="L12224" s="2" t="s">
        <v>31</v>
      </c>
      <c r="M12224" s="2" t="s">
        <v>16</v>
      </c>
      <c r="N12224" s="2">
        <v>599.5</v>
      </c>
      <c r="O12224" s="2" t="s">
        <v>17</v>
      </c>
      <c r="P12224" s="2">
        <f t="shared" si="380"/>
        <v>2137.1999999999998</v>
      </c>
    </row>
    <row r="12225" spans="1:16" ht="14.25" customHeight="1" x14ac:dyDescent="0.35">
      <c r="A12225" s="2" t="s">
        <v>12256</v>
      </c>
      <c r="B12225" s="2" t="s">
        <v>13</v>
      </c>
      <c r="C12225" s="2" t="s">
        <v>14</v>
      </c>
      <c r="D12225" s="2">
        <v>1819.77</v>
      </c>
      <c r="E12225" s="2">
        <v>0.15</v>
      </c>
      <c r="F12225" s="2">
        <f t="shared" si="381"/>
        <v>272.96549999999996</v>
      </c>
      <c r="G12225" s="2">
        <v>4</v>
      </c>
      <c r="H12225" s="2" t="str">
        <f>TEXT(Table1[[#This Row],[order_date]],"mmmm")</f>
        <v>April</v>
      </c>
      <c r="I12225" s="3">
        <v>45392</v>
      </c>
      <c r="J12225" s="3">
        <v>45393</v>
      </c>
      <c r="K12225" s="3" t="str">
        <f>TEXT(Table1[[#This Row],[delivery_date]]-Table1[[#This Row],[order_date]],"D")</f>
        <v>1</v>
      </c>
      <c r="L12225" s="2" t="s">
        <v>15</v>
      </c>
      <c r="M12225" s="2" t="s">
        <v>22</v>
      </c>
      <c r="N12225" s="2">
        <v>205.28</v>
      </c>
      <c r="O12225" s="2" t="s">
        <v>34</v>
      </c>
      <c r="P12225" s="2">
        <f t="shared" si="380"/>
        <v>1546.8045</v>
      </c>
    </row>
    <row r="12226" spans="1:16" ht="14.25" customHeight="1" x14ac:dyDescent="0.35">
      <c r="A12226" s="2" t="s">
        <v>12257</v>
      </c>
      <c r="B12226" s="2" t="s">
        <v>19</v>
      </c>
      <c r="C12226" s="2" t="s">
        <v>36</v>
      </c>
      <c r="D12226" s="2">
        <v>3216.14</v>
      </c>
      <c r="E12226" s="2">
        <v>7.0000000000000007E-2</v>
      </c>
      <c r="F12226" s="2">
        <f t="shared" si="381"/>
        <v>225.12980000000002</v>
      </c>
      <c r="G12226" s="2">
        <v>6</v>
      </c>
      <c r="H12226" s="2" t="str">
        <f>TEXT(Table1[[#This Row],[order_date]],"mmmm")</f>
        <v>June</v>
      </c>
      <c r="I12226" s="3">
        <v>45452</v>
      </c>
      <c r="J12226" s="3">
        <v>45455</v>
      </c>
      <c r="K12226" s="3" t="str">
        <f>TEXT(Table1[[#This Row],[delivery_date]]-Table1[[#This Row],[order_date]],"D")</f>
        <v>3</v>
      </c>
      <c r="L12226" s="2" t="s">
        <v>31</v>
      </c>
      <c r="M12226" s="2" t="s">
        <v>22</v>
      </c>
      <c r="N12226" s="2">
        <v>927.74</v>
      </c>
      <c r="O12226" s="2" t="s">
        <v>23</v>
      </c>
      <c r="P12226" s="2">
        <f t="shared" ref="P12226:P12289" si="382">D12226-F12226</f>
        <v>2991.0101999999997</v>
      </c>
    </row>
    <row r="12227" spans="1:16" ht="14.25" customHeight="1" x14ac:dyDescent="0.35">
      <c r="A12227" s="2" t="s">
        <v>12258</v>
      </c>
      <c r="B12227" s="2" t="s">
        <v>19</v>
      </c>
      <c r="C12227" s="2" t="s">
        <v>36</v>
      </c>
      <c r="D12227" s="2">
        <v>3473.29</v>
      </c>
      <c r="E12227" s="2">
        <v>0.38</v>
      </c>
      <c r="F12227" s="2">
        <f t="shared" ref="F12227:F12290" si="383">D12227*E12227</f>
        <v>1319.8502000000001</v>
      </c>
      <c r="G12227" s="2">
        <v>8</v>
      </c>
      <c r="H12227" s="2" t="str">
        <f>TEXT(Table1[[#This Row],[order_date]],"mmmm")</f>
        <v>August</v>
      </c>
      <c r="I12227" s="3">
        <v>45152</v>
      </c>
      <c r="J12227" s="3">
        <v>45159</v>
      </c>
      <c r="K12227" s="3" t="str">
        <f>TEXT(Table1[[#This Row],[delivery_date]]-Table1[[#This Row],[order_date]],"D")</f>
        <v>7</v>
      </c>
      <c r="L12227" s="2" t="s">
        <v>15</v>
      </c>
      <c r="M12227" s="2" t="s">
        <v>22</v>
      </c>
      <c r="N12227" s="2">
        <v>876.94</v>
      </c>
      <c r="O12227" s="2" t="s">
        <v>48</v>
      </c>
      <c r="P12227" s="2">
        <f t="shared" si="382"/>
        <v>2153.4398000000001</v>
      </c>
    </row>
    <row r="12228" spans="1:16" ht="14.25" customHeight="1" x14ac:dyDescent="0.35">
      <c r="A12228" s="2" t="s">
        <v>12259</v>
      </c>
      <c r="B12228" s="2" t="s">
        <v>41</v>
      </c>
      <c r="C12228" s="2" t="s">
        <v>20</v>
      </c>
      <c r="D12228" s="2">
        <v>2045.53</v>
      </c>
      <c r="E12228" s="2">
        <v>0.1</v>
      </c>
      <c r="F12228" s="2">
        <f t="shared" si="383"/>
        <v>204.553</v>
      </c>
      <c r="G12228" s="2">
        <v>9</v>
      </c>
      <c r="H12228" s="2" t="str">
        <f>TEXT(Table1[[#This Row],[order_date]],"mmmm")</f>
        <v>February</v>
      </c>
      <c r="I12228" s="3">
        <v>44958</v>
      </c>
      <c r="J12228" s="3">
        <v>44964</v>
      </c>
      <c r="K12228" s="3" t="str">
        <f>TEXT(Table1[[#This Row],[delivery_date]]-Table1[[#This Row],[order_date]],"D")</f>
        <v>6</v>
      </c>
      <c r="L12228" s="2" t="s">
        <v>21</v>
      </c>
      <c r="M12228" s="2" t="s">
        <v>27</v>
      </c>
      <c r="N12228" s="2">
        <v>342.75</v>
      </c>
      <c r="O12228" s="2" t="s">
        <v>28</v>
      </c>
      <c r="P12228" s="2">
        <f t="shared" si="382"/>
        <v>1840.9769999999999</v>
      </c>
    </row>
    <row r="12229" spans="1:16" ht="14.25" customHeight="1" x14ac:dyDescent="0.35">
      <c r="A12229" s="2" t="s">
        <v>12260</v>
      </c>
      <c r="B12229" s="2" t="s">
        <v>41</v>
      </c>
      <c r="C12229" s="2" t="s">
        <v>20</v>
      </c>
      <c r="D12229" s="2">
        <v>609.55999999999995</v>
      </c>
      <c r="E12229" s="2">
        <v>0.06</v>
      </c>
      <c r="F12229" s="2">
        <f t="shared" si="383"/>
        <v>36.573599999999992</v>
      </c>
      <c r="G12229" s="2">
        <v>4</v>
      </c>
      <c r="H12229" s="2" t="str">
        <f>TEXT(Table1[[#This Row],[order_date]],"mmmm")</f>
        <v>December</v>
      </c>
      <c r="I12229" s="3">
        <v>45638</v>
      </c>
      <c r="J12229" s="3">
        <v>45640</v>
      </c>
      <c r="K12229" s="3" t="str">
        <f>TEXT(Table1[[#This Row],[delivery_date]]-Table1[[#This Row],[order_date]],"D")</f>
        <v>2</v>
      </c>
      <c r="L12229" s="2" t="s">
        <v>31</v>
      </c>
      <c r="M12229" s="2" t="s">
        <v>16</v>
      </c>
      <c r="N12229" s="2">
        <v>55.82</v>
      </c>
      <c r="O12229" s="2" t="s">
        <v>48</v>
      </c>
      <c r="P12229" s="2">
        <f t="shared" si="382"/>
        <v>572.9864</v>
      </c>
    </row>
    <row r="12230" spans="1:16" ht="14.25" customHeight="1" x14ac:dyDescent="0.35">
      <c r="A12230" s="2" t="s">
        <v>12261</v>
      </c>
      <c r="B12230" s="2" t="s">
        <v>41</v>
      </c>
      <c r="C12230" s="2" t="s">
        <v>36</v>
      </c>
      <c r="D12230" s="2">
        <v>3072.63</v>
      </c>
      <c r="E12230" s="2">
        <v>0.18</v>
      </c>
      <c r="F12230" s="2">
        <f t="shared" si="383"/>
        <v>553.07339999999999</v>
      </c>
      <c r="G12230" s="2">
        <v>6</v>
      </c>
      <c r="H12230" s="2" t="str">
        <f>TEXT(Table1[[#This Row],[order_date]],"mmmm")</f>
        <v>June</v>
      </c>
      <c r="I12230" s="3">
        <v>45096</v>
      </c>
      <c r="J12230" s="3">
        <v>45102</v>
      </c>
      <c r="K12230" s="3" t="str">
        <f>TEXT(Table1[[#This Row],[delivery_date]]-Table1[[#This Row],[order_date]],"D")</f>
        <v>6</v>
      </c>
      <c r="L12230" s="2" t="s">
        <v>15</v>
      </c>
      <c r="M12230" s="2" t="s">
        <v>27</v>
      </c>
      <c r="N12230" s="2">
        <v>838.26</v>
      </c>
      <c r="O12230" s="2" t="s">
        <v>39</v>
      </c>
      <c r="P12230" s="2">
        <f t="shared" si="382"/>
        <v>2519.5565999999999</v>
      </c>
    </row>
    <row r="12231" spans="1:16" ht="14.25" customHeight="1" x14ac:dyDescent="0.35">
      <c r="A12231" s="2" t="s">
        <v>12262</v>
      </c>
      <c r="B12231" s="2" t="s">
        <v>25</v>
      </c>
      <c r="C12231" s="2" t="s">
        <v>20</v>
      </c>
      <c r="D12231" s="2">
        <v>4030.49</v>
      </c>
      <c r="E12231" s="2">
        <v>0.42</v>
      </c>
      <c r="F12231" s="2">
        <f t="shared" si="383"/>
        <v>1692.8057999999999</v>
      </c>
      <c r="G12231" s="2">
        <v>2</v>
      </c>
      <c r="H12231" s="2" t="str">
        <f>TEXT(Table1[[#This Row],[order_date]],"mmmm")</f>
        <v>September</v>
      </c>
      <c r="I12231" s="3">
        <v>45560</v>
      </c>
      <c r="J12231" s="3">
        <v>45561</v>
      </c>
      <c r="K12231" s="3" t="str">
        <f>TEXT(Table1[[#This Row],[delivery_date]]-Table1[[#This Row],[order_date]],"D")</f>
        <v>1</v>
      </c>
      <c r="L12231" s="2" t="s">
        <v>21</v>
      </c>
      <c r="M12231" s="2" t="s">
        <v>16</v>
      </c>
      <c r="N12231" s="2">
        <v>357.17</v>
      </c>
      <c r="O12231" s="2" t="s">
        <v>17</v>
      </c>
      <c r="P12231" s="2">
        <f t="shared" si="382"/>
        <v>2337.6841999999997</v>
      </c>
    </row>
    <row r="12232" spans="1:16" ht="14.25" customHeight="1" x14ac:dyDescent="0.35">
      <c r="A12232" s="2" t="s">
        <v>12263</v>
      </c>
      <c r="B12232" s="2" t="s">
        <v>41</v>
      </c>
      <c r="C12232" s="2" t="s">
        <v>36</v>
      </c>
      <c r="D12232" s="2">
        <v>4988.12</v>
      </c>
      <c r="E12232" s="2">
        <v>0.04</v>
      </c>
      <c r="F12232" s="2">
        <f t="shared" si="383"/>
        <v>199.5248</v>
      </c>
      <c r="G12232" s="2">
        <v>2</v>
      </c>
      <c r="H12232" s="2" t="str">
        <f>TEXT(Table1[[#This Row],[order_date]],"mmmm")</f>
        <v>December</v>
      </c>
      <c r="I12232" s="3">
        <v>45630</v>
      </c>
      <c r="J12232" s="3">
        <v>45636</v>
      </c>
      <c r="K12232" s="3" t="str">
        <f>TEXT(Table1[[#This Row],[delivery_date]]-Table1[[#This Row],[order_date]],"D")</f>
        <v>6</v>
      </c>
      <c r="L12232" s="2" t="s">
        <v>15</v>
      </c>
      <c r="M12232" s="2" t="s">
        <v>27</v>
      </c>
      <c r="N12232" s="2">
        <v>1101.93</v>
      </c>
      <c r="O12232" s="2" t="s">
        <v>23</v>
      </c>
      <c r="P12232" s="2">
        <f t="shared" si="382"/>
        <v>4788.5951999999997</v>
      </c>
    </row>
    <row r="12233" spans="1:16" ht="14.25" customHeight="1" x14ac:dyDescent="0.35">
      <c r="A12233" s="2" t="s">
        <v>12264</v>
      </c>
      <c r="B12233" s="2" t="s">
        <v>25</v>
      </c>
      <c r="C12233" s="2" t="s">
        <v>26</v>
      </c>
      <c r="D12233" s="2">
        <v>1192.99</v>
      </c>
      <c r="E12233" s="2">
        <v>0.1</v>
      </c>
      <c r="F12233" s="2">
        <f t="shared" si="383"/>
        <v>119.29900000000001</v>
      </c>
      <c r="G12233" s="2">
        <v>6</v>
      </c>
      <c r="H12233" s="2" t="str">
        <f>TEXT(Table1[[#This Row],[order_date]],"mmmm")</f>
        <v>January</v>
      </c>
      <c r="I12233" s="3">
        <v>44930</v>
      </c>
      <c r="J12233" s="3">
        <v>44936</v>
      </c>
      <c r="K12233" s="3" t="str">
        <f>TEXT(Table1[[#This Row],[delivery_date]]-Table1[[#This Row],[order_date]],"D")</f>
        <v>6</v>
      </c>
      <c r="L12233" s="2" t="s">
        <v>15</v>
      </c>
      <c r="M12233" s="2" t="s">
        <v>16</v>
      </c>
      <c r="N12233" s="2">
        <v>246.15</v>
      </c>
      <c r="O12233" s="2" t="s">
        <v>34</v>
      </c>
      <c r="P12233" s="2">
        <f t="shared" si="382"/>
        <v>1073.691</v>
      </c>
    </row>
    <row r="12234" spans="1:16" ht="14.25" customHeight="1" x14ac:dyDescent="0.35">
      <c r="A12234" s="2" t="s">
        <v>12265</v>
      </c>
      <c r="B12234" s="2" t="s">
        <v>19</v>
      </c>
      <c r="C12234" s="2" t="s">
        <v>14</v>
      </c>
      <c r="D12234" s="2">
        <v>3531.91</v>
      </c>
      <c r="E12234" s="2">
        <v>0.24</v>
      </c>
      <c r="F12234" s="2">
        <f t="shared" si="383"/>
        <v>847.65839999999992</v>
      </c>
      <c r="G12234" s="2">
        <v>9</v>
      </c>
      <c r="H12234" s="2" t="str">
        <f>TEXT(Table1[[#This Row],[order_date]],"mmmm")</f>
        <v>August</v>
      </c>
      <c r="I12234" s="3">
        <v>45153</v>
      </c>
      <c r="J12234" s="3">
        <v>45160</v>
      </c>
      <c r="K12234" s="3" t="str">
        <f>TEXT(Table1[[#This Row],[delivery_date]]-Table1[[#This Row],[order_date]],"D")</f>
        <v>7</v>
      </c>
      <c r="L12234" s="2" t="s">
        <v>31</v>
      </c>
      <c r="M12234" s="2" t="s">
        <v>16</v>
      </c>
      <c r="N12234" s="2">
        <v>954.89</v>
      </c>
      <c r="O12234" s="2" t="s">
        <v>48</v>
      </c>
      <c r="P12234" s="2">
        <f t="shared" si="382"/>
        <v>2684.2516000000001</v>
      </c>
    </row>
    <row r="12235" spans="1:16" ht="14.25" customHeight="1" x14ac:dyDescent="0.35">
      <c r="A12235" s="2" t="s">
        <v>12266</v>
      </c>
      <c r="B12235" s="2" t="s">
        <v>13</v>
      </c>
      <c r="C12235" s="2" t="s">
        <v>20</v>
      </c>
      <c r="D12235" s="2">
        <v>237.41</v>
      </c>
      <c r="E12235" s="2">
        <v>0.14000000000000001</v>
      </c>
      <c r="F12235" s="2">
        <f t="shared" si="383"/>
        <v>33.237400000000001</v>
      </c>
      <c r="G12235" s="2">
        <v>3</v>
      </c>
      <c r="H12235" s="2" t="str">
        <f>TEXT(Table1[[#This Row],[order_date]],"mmmm")</f>
        <v>May</v>
      </c>
      <c r="I12235" s="3">
        <v>45050</v>
      </c>
      <c r="J12235" s="3">
        <v>45051</v>
      </c>
      <c r="K12235" s="3" t="str">
        <f>TEXT(Table1[[#This Row],[delivery_date]]-Table1[[#This Row],[order_date]],"D")</f>
        <v>1</v>
      </c>
      <c r="L12235" s="2" t="s">
        <v>21</v>
      </c>
      <c r="M12235" s="2" t="s">
        <v>16</v>
      </c>
      <c r="N12235" s="2">
        <v>30.75</v>
      </c>
      <c r="O12235" s="2" t="s">
        <v>17</v>
      </c>
      <c r="P12235" s="2">
        <f t="shared" si="382"/>
        <v>204.17259999999999</v>
      </c>
    </row>
    <row r="12236" spans="1:16" ht="14.25" customHeight="1" x14ac:dyDescent="0.35">
      <c r="A12236" s="2" t="s">
        <v>12267</v>
      </c>
      <c r="B12236" s="2" t="s">
        <v>19</v>
      </c>
      <c r="C12236" s="2" t="s">
        <v>36</v>
      </c>
      <c r="D12236" s="2">
        <v>4852.1400000000003</v>
      </c>
      <c r="E12236" s="2">
        <v>0.36</v>
      </c>
      <c r="F12236" s="2">
        <f t="shared" si="383"/>
        <v>1746.7704000000001</v>
      </c>
      <c r="G12236" s="2">
        <v>4</v>
      </c>
      <c r="H12236" s="2" t="str">
        <f>TEXT(Table1[[#This Row],[order_date]],"mmmm")</f>
        <v>August</v>
      </c>
      <c r="I12236" s="3">
        <v>45146</v>
      </c>
      <c r="J12236" s="3">
        <v>45149</v>
      </c>
      <c r="K12236" s="3" t="str">
        <f>TEXT(Table1[[#This Row],[delivery_date]]-Table1[[#This Row],[order_date]],"D")</f>
        <v>3</v>
      </c>
      <c r="L12236" s="2" t="s">
        <v>31</v>
      </c>
      <c r="M12236" s="2" t="s">
        <v>22</v>
      </c>
      <c r="N12236" s="2">
        <v>543.08000000000004</v>
      </c>
      <c r="O12236" s="2" t="s">
        <v>23</v>
      </c>
      <c r="P12236" s="2">
        <f t="shared" si="382"/>
        <v>3105.3696</v>
      </c>
    </row>
    <row r="12237" spans="1:16" ht="14.25" customHeight="1" x14ac:dyDescent="0.35">
      <c r="A12237" s="2" t="s">
        <v>12268</v>
      </c>
      <c r="B12237" s="2" t="s">
        <v>19</v>
      </c>
      <c r="C12237" s="2" t="s">
        <v>20</v>
      </c>
      <c r="D12237" s="2">
        <v>161.57</v>
      </c>
      <c r="E12237" s="2">
        <v>0.34</v>
      </c>
      <c r="F12237" s="2">
        <f t="shared" si="383"/>
        <v>54.933800000000005</v>
      </c>
      <c r="G12237" s="2">
        <v>9</v>
      </c>
      <c r="H12237" s="2" t="str">
        <f>TEXT(Table1[[#This Row],[order_date]],"mmmm")</f>
        <v>December</v>
      </c>
      <c r="I12237" s="3">
        <v>45629</v>
      </c>
      <c r="J12237" s="3">
        <v>45633</v>
      </c>
      <c r="K12237" s="3" t="str">
        <f>TEXT(Table1[[#This Row],[delivery_date]]-Table1[[#This Row],[order_date]],"D")</f>
        <v>4</v>
      </c>
      <c r="L12237" s="2" t="s">
        <v>21</v>
      </c>
      <c r="M12237" s="2" t="s">
        <v>22</v>
      </c>
      <c r="N12237" s="2">
        <v>25.22</v>
      </c>
      <c r="O12237" s="2" t="s">
        <v>48</v>
      </c>
      <c r="P12237" s="2">
        <f t="shared" si="382"/>
        <v>106.63619999999999</v>
      </c>
    </row>
    <row r="12238" spans="1:16" ht="14.25" customHeight="1" x14ac:dyDescent="0.35">
      <c r="A12238" s="2" t="s">
        <v>12269</v>
      </c>
      <c r="B12238" s="2" t="s">
        <v>19</v>
      </c>
      <c r="C12238" s="2" t="s">
        <v>14</v>
      </c>
      <c r="D12238" s="2">
        <v>1858.1</v>
      </c>
      <c r="E12238" s="2">
        <v>0.42</v>
      </c>
      <c r="F12238" s="2">
        <f t="shared" si="383"/>
        <v>780.40199999999993</v>
      </c>
      <c r="G12238" s="2">
        <v>9</v>
      </c>
      <c r="H12238" s="2" t="str">
        <f>TEXT(Table1[[#This Row],[order_date]],"mmmm")</f>
        <v>August</v>
      </c>
      <c r="I12238" s="3">
        <v>45161</v>
      </c>
      <c r="J12238" s="3">
        <v>45166</v>
      </c>
      <c r="K12238" s="3" t="str">
        <f>TEXT(Table1[[#This Row],[delivery_date]]-Table1[[#This Row],[order_date]],"D")</f>
        <v>5</v>
      </c>
      <c r="L12238" s="2" t="s">
        <v>31</v>
      </c>
      <c r="M12238" s="2" t="s">
        <v>16</v>
      </c>
      <c r="N12238" s="2">
        <v>502.71</v>
      </c>
      <c r="O12238" s="2" t="s">
        <v>28</v>
      </c>
      <c r="P12238" s="2">
        <f t="shared" si="382"/>
        <v>1077.6979999999999</v>
      </c>
    </row>
    <row r="12239" spans="1:16" ht="14.25" customHeight="1" x14ac:dyDescent="0.35">
      <c r="A12239" s="2" t="s">
        <v>12270</v>
      </c>
      <c r="B12239" s="2" t="s">
        <v>41</v>
      </c>
      <c r="C12239" s="2" t="s">
        <v>26</v>
      </c>
      <c r="D12239" s="2">
        <v>474.37</v>
      </c>
      <c r="E12239" s="2">
        <v>0.1</v>
      </c>
      <c r="F12239" s="2">
        <f t="shared" si="383"/>
        <v>47.437000000000005</v>
      </c>
      <c r="G12239" s="2">
        <v>5</v>
      </c>
      <c r="H12239" s="2" t="str">
        <f>TEXT(Table1[[#This Row],[order_date]],"mmmm")</f>
        <v>May</v>
      </c>
      <c r="I12239" s="3">
        <v>45416</v>
      </c>
      <c r="J12239" s="3">
        <v>45420</v>
      </c>
      <c r="K12239" s="3" t="str">
        <f>TEXT(Table1[[#This Row],[delivery_date]]-Table1[[#This Row],[order_date]],"D")</f>
        <v>4</v>
      </c>
      <c r="L12239" s="2" t="s">
        <v>21</v>
      </c>
      <c r="M12239" s="2" t="s">
        <v>16</v>
      </c>
      <c r="N12239" s="2">
        <v>39.86</v>
      </c>
      <c r="O12239" s="2" t="s">
        <v>23</v>
      </c>
      <c r="P12239" s="2">
        <f t="shared" si="382"/>
        <v>426.93299999999999</v>
      </c>
    </row>
    <row r="12240" spans="1:16" ht="14.25" customHeight="1" x14ac:dyDescent="0.35">
      <c r="A12240" s="2" t="s">
        <v>12271</v>
      </c>
      <c r="B12240" s="2" t="s">
        <v>41</v>
      </c>
      <c r="C12240" s="2" t="s">
        <v>33</v>
      </c>
      <c r="D12240" s="2">
        <v>3142.74</v>
      </c>
      <c r="E12240" s="2">
        <v>0.32</v>
      </c>
      <c r="F12240" s="2">
        <f t="shared" si="383"/>
        <v>1005.6768</v>
      </c>
      <c r="G12240" s="2">
        <v>9</v>
      </c>
      <c r="H12240" s="2" t="str">
        <f>TEXT(Table1[[#This Row],[order_date]],"mmmm")</f>
        <v>July</v>
      </c>
      <c r="I12240" s="3">
        <v>45120</v>
      </c>
      <c r="J12240" s="3">
        <v>45125</v>
      </c>
      <c r="K12240" s="3" t="str">
        <f>TEXT(Table1[[#This Row],[delivery_date]]-Table1[[#This Row],[order_date]],"D")</f>
        <v>5</v>
      </c>
      <c r="L12240" s="2" t="s">
        <v>15</v>
      </c>
      <c r="M12240" s="2" t="s">
        <v>16</v>
      </c>
      <c r="N12240" s="2">
        <v>901.4</v>
      </c>
      <c r="O12240" s="2" t="s">
        <v>48</v>
      </c>
      <c r="P12240" s="2">
        <f t="shared" si="382"/>
        <v>2137.0631999999996</v>
      </c>
    </row>
    <row r="12241" spans="1:16" ht="14.25" customHeight="1" x14ac:dyDescent="0.35">
      <c r="A12241" s="2" t="s">
        <v>12272</v>
      </c>
      <c r="B12241" s="2" t="s">
        <v>41</v>
      </c>
      <c r="C12241" s="2" t="s">
        <v>33</v>
      </c>
      <c r="D12241" s="2">
        <v>1763.55</v>
      </c>
      <c r="E12241" s="2">
        <v>0.39</v>
      </c>
      <c r="F12241" s="2">
        <f t="shared" si="383"/>
        <v>687.78449999999998</v>
      </c>
      <c r="G12241" s="2">
        <v>5</v>
      </c>
      <c r="H12241" s="2" t="str">
        <f>TEXT(Table1[[#This Row],[order_date]],"mmmm")</f>
        <v>July</v>
      </c>
      <c r="I12241" s="3">
        <v>45483</v>
      </c>
      <c r="J12241" s="3">
        <v>45489</v>
      </c>
      <c r="K12241" s="3" t="str">
        <f>TEXT(Table1[[#This Row],[delivery_date]]-Table1[[#This Row],[order_date]],"D")</f>
        <v>6</v>
      </c>
      <c r="L12241" s="2" t="s">
        <v>21</v>
      </c>
      <c r="M12241" s="2" t="s">
        <v>22</v>
      </c>
      <c r="N12241" s="2">
        <v>379.83</v>
      </c>
      <c r="O12241" s="2" t="s">
        <v>48</v>
      </c>
      <c r="P12241" s="2">
        <f t="shared" si="382"/>
        <v>1075.7655</v>
      </c>
    </row>
    <row r="12242" spans="1:16" ht="14.25" customHeight="1" x14ac:dyDescent="0.35">
      <c r="A12242" s="2" t="s">
        <v>12273</v>
      </c>
      <c r="B12242" s="2" t="s">
        <v>13</v>
      </c>
      <c r="C12242" s="2" t="s">
        <v>20</v>
      </c>
      <c r="D12242" s="2">
        <v>3691.43</v>
      </c>
      <c r="E12242" s="2">
        <v>0.03</v>
      </c>
      <c r="F12242" s="2">
        <f t="shared" si="383"/>
        <v>110.74289999999999</v>
      </c>
      <c r="G12242" s="2">
        <v>5</v>
      </c>
      <c r="H12242" s="2" t="str">
        <f>TEXT(Table1[[#This Row],[order_date]],"mmmm")</f>
        <v>November</v>
      </c>
      <c r="I12242" s="3">
        <v>45232</v>
      </c>
      <c r="J12242" s="3">
        <v>45239</v>
      </c>
      <c r="K12242" s="3" t="str">
        <f>TEXT(Table1[[#This Row],[delivery_date]]-Table1[[#This Row],[order_date]],"D")</f>
        <v>7</v>
      </c>
      <c r="L12242" s="2" t="s">
        <v>15</v>
      </c>
      <c r="M12242" s="2" t="s">
        <v>16</v>
      </c>
      <c r="N12242" s="2">
        <v>253.75</v>
      </c>
      <c r="O12242" s="2" t="s">
        <v>17</v>
      </c>
      <c r="P12242" s="2">
        <f t="shared" si="382"/>
        <v>3580.6870999999996</v>
      </c>
    </row>
    <row r="12243" spans="1:16" ht="14.25" customHeight="1" x14ac:dyDescent="0.35">
      <c r="A12243" s="2" t="s">
        <v>12274</v>
      </c>
      <c r="B12243" s="2" t="s">
        <v>41</v>
      </c>
      <c r="C12243" s="2" t="s">
        <v>36</v>
      </c>
      <c r="D12243" s="2">
        <v>2483.25</v>
      </c>
      <c r="E12243" s="2">
        <v>0.02</v>
      </c>
      <c r="F12243" s="2">
        <f t="shared" si="383"/>
        <v>49.664999999999999</v>
      </c>
      <c r="G12243" s="2">
        <v>7</v>
      </c>
      <c r="H12243" s="2" t="str">
        <f>TEXT(Table1[[#This Row],[order_date]],"mmmm")</f>
        <v>March</v>
      </c>
      <c r="I12243" s="3">
        <v>45014</v>
      </c>
      <c r="J12243" s="3">
        <v>45016</v>
      </c>
      <c r="K12243" s="3" t="str">
        <f>TEXT(Table1[[#This Row],[delivery_date]]-Table1[[#This Row],[order_date]],"D")</f>
        <v>2</v>
      </c>
      <c r="L12243" s="2" t="s">
        <v>15</v>
      </c>
      <c r="M12243" s="2" t="s">
        <v>27</v>
      </c>
      <c r="N12243" s="2">
        <v>499.65</v>
      </c>
      <c r="O12243" s="2" t="s">
        <v>28</v>
      </c>
      <c r="P12243" s="2">
        <f t="shared" si="382"/>
        <v>2433.585</v>
      </c>
    </row>
    <row r="12244" spans="1:16" ht="14.25" customHeight="1" x14ac:dyDescent="0.35">
      <c r="A12244" s="2" t="s">
        <v>12275</v>
      </c>
      <c r="B12244" s="2" t="s">
        <v>25</v>
      </c>
      <c r="C12244" s="2" t="s">
        <v>14</v>
      </c>
      <c r="D12244" s="2">
        <v>2155.08</v>
      </c>
      <c r="E12244" s="2">
        <v>0.28000000000000003</v>
      </c>
      <c r="F12244" s="2">
        <f t="shared" si="383"/>
        <v>603.42240000000004</v>
      </c>
      <c r="G12244" s="2">
        <v>6</v>
      </c>
      <c r="H12244" s="2" t="str">
        <f>TEXT(Table1[[#This Row],[order_date]],"mmmm")</f>
        <v>May</v>
      </c>
      <c r="I12244" s="3">
        <v>45057</v>
      </c>
      <c r="J12244" s="3">
        <v>45062</v>
      </c>
      <c r="K12244" s="3" t="str">
        <f>TEXT(Table1[[#This Row],[delivery_date]]-Table1[[#This Row],[order_date]],"D")</f>
        <v>5</v>
      </c>
      <c r="L12244" s="2" t="s">
        <v>31</v>
      </c>
      <c r="M12244" s="2" t="s">
        <v>16</v>
      </c>
      <c r="N12244" s="2">
        <v>393.5</v>
      </c>
      <c r="O12244" s="2" t="s">
        <v>39</v>
      </c>
      <c r="P12244" s="2">
        <f t="shared" si="382"/>
        <v>1551.6576</v>
      </c>
    </row>
    <row r="12245" spans="1:16" ht="14.25" customHeight="1" x14ac:dyDescent="0.35">
      <c r="A12245" s="2" t="s">
        <v>12276</v>
      </c>
      <c r="B12245" s="2" t="s">
        <v>19</v>
      </c>
      <c r="C12245" s="2" t="s">
        <v>26</v>
      </c>
      <c r="D12245" s="2">
        <v>1807.73</v>
      </c>
      <c r="E12245" s="2">
        <v>0.28999999999999998</v>
      </c>
      <c r="F12245" s="2">
        <f t="shared" si="383"/>
        <v>524.24169999999992</v>
      </c>
      <c r="G12245" s="2">
        <v>7</v>
      </c>
      <c r="H12245" s="2" t="str">
        <f>TEXT(Table1[[#This Row],[order_date]],"mmmm")</f>
        <v>January</v>
      </c>
      <c r="I12245" s="3">
        <v>44949</v>
      </c>
      <c r="J12245" s="3">
        <v>44953</v>
      </c>
      <c r="K12245" s="3" t="str">
        <f>TEXT(Table1[[#This Row],[delivery_date]]-Table1[[#This Row],[order_date]],"D")</f>
        <v>4</v>
      </c>
      <c r="L12245" s="2" t="s">
        <v>21</v>
      </c>
      <c r="M12245" s="2" t="s">
        <v>22</v>
      </c>
      <c r="N12245" s="2">
        <v>374.8</v>
      </c>
      <c r="O12245" s="2" t="s">
        <v>39</v>
      </c>
      <c r="P12245" s="2">
        <f t="shared" si="382"/>
        <v>1283.4883</v>
      </c>
    </row>
    <row r="12246" spans="1:16" ht="14.25" customHeight="1" x14ac:dyDescent="0.35">
      <c r="A12246" s="2" t="s">
        <v>12277</v>
      </c>
      <c r="B12246" s="2" t="s">
        <v>13</v>
      </c>
      <c r="C12246" s="2" t="s">
        <v>26</v>
      </c>
      <c r="D12246" s="2">
        <v>522.03</v>
      </c>
      <c r="E12246" s="2">
        <v>0.2</v>
      </c>
      <c r="F12246" s="2">
        <f t="shared" si="383"/>
        <v>104.40600000000001</v>
      </c>
      <c r="G12246" s="2">
        <v>2</v>
      </c>
      <c r="H12246" s="2" t="str">
        <f>TEXT(Table1[[#This Row],[order_date]],"mmmm")</f>
        <v>January</v>
      </c>
      <c r="I12246" s="3">
        <v>45321</v>
      </c>
      <c r="J12246" s="3">
        <v>45326</v>
      </c>
      <c r="K12246" s="3" t="str">
        <f>TEXT(Table1[[#This Row],[delivery_date]]-Table1[[#This Row],[order_date]],"D")</f>
        <v>5</v>
      </c>
      <c r="L12246" s="2" t="s">
        <v>31</v>
      </c>
      <c r="M12246" s="2" t="s">
        <v>22</v>
      </c>
      <c r="N12246" s="2">
        <v>90.64</v>
      </c>
      <c r="O12246" s="2" t="s">
        <v>48</v>
      </c>
      <c r="P12246" s="2">
        <f t="shared" si="382"/>
        <v>417.62399999999997</v>
      </c>
    </row>
    <row r="12247" spans="1:16" ht="14.25" customHeight="1" x14ac:dyDescent="0.35">
      <c r="A12247" s="2" t="s">
        <v>12278</v>
      </c>
      <c r="B12247" s="2" t="s">
        <v>13</v>
      </c>
      <c r="C12247" s="2" t="s">
        <v>26</v>
      </c>
      <c r="D12247" s="2">
        <v>1103.6400000000001</v>
      </c>
      <c r="E12247" s="2">
        <v>0.02</v>
      </c>
      <c r="F12247" s="2">
        <f t="shared" si="383"/>
        <v>22.072800000000001</v>
      </c>
      <c r="G12247" s="2">
        <v>9</v>
      </c>
      <c r="H12247" s="2" t="str">
        <f>TEXT(Table1[[#This Row],[order_date]],"mmmm")</f>
        <v>March</v>
      </c>
      <c r="I12247" s="3">
        <v>45366</v>
      </c>
      <c r="J12247" s="3">
        <v>45371</v>
      </c>
      <c r="K12247" s="3" t="str">
        <f>TEXT(Table1[[#This Row],[delivery_date]]-Table1[[#This Row],[order_date]],"D")</f>
        <v>5</v>
      </c>
      <c r="L12247" s="2" t="s">
        <v>21</v>
      </c>
      <c r="M12247" s="2" t="s">
        <v>27</v>
      </c>
      <c r="N12247" s="2">
        <v>275.27</v>
      </c>
      <c r="O12247" s="2" t="s">
        <v>23</v>
      </c>
      <c r="P12247" s="2">
        <f t="shared" si="382"/>
        <v>1081.5672000000002</v>
      </c>
    </row>
    <row r="12248" spans="1:16" ht="14.25" customHeight="1" x14ac:dyDescent="0.35">
      <c r="A12248" s="2" t="s">
        <v>12279</v>
      </c>
      <c r="B12248" s="2" t="s">
        <v>13</v>
      </c>
      <c r="C12248" s="2" t="s">
        <v>33</v>
      </c>
      <c r="D12248" s="2">
        <v>3231.6</v>
      </c>
      <c r="E12248" s="2">
        <v>0.2</v>
      </c>
      <c r="F12248" s="2">
        <f t="shared" si="383"/>
        <v>646.32000000000005</v>
      </c>
      <c r="G12248" s="2">
        <v>6</v>
      </c>
      <c r="H12248" s="2" t="str">
        <f>TEXT(Table1[[#This Row],[order_date]],"mmmm")</f>
        <v>September</v>
      </c>
      <c r="I12248" s="3">
        <v>45188</v>
      </c>
      <c r="J12248" s="3">
        <v>45190</v>
      </c>
      <c r="K12248" s="3" t="str">
        <f>TEXT(Table1[[#This Row],[delivery_date]]-Table1[[#This Row],[order_date]],"D")</f>
        <v>2</v>
      </c>
      <c r="L12248" s="2" t="s">
        <v>21</v>
      </c>
      <c r="M12248" s="2" t="s">
        <v>27</v>
      </c>
      <c r="N12248" s="2">
        <v>838.83</v>
      </c>
      <c r="O12248" s="2" t="s">
        <v>23</v>
      </c>
      <c r="P12248" s="2">
        <f t="shared" si="382"/>
        <v>2585.2799999999997</v>
      </c>
    </row>
    <row r="12249" spans="1:16" ht="14.25" customHeight="1" x14ac:dyDescent="0.35">
      <c r="A12249" s="2" t="s">
        <v>12280</v>
      </c>
      <c r="B12249" s="2" t="s">
        <v>13</v>
      </c>
      <c r="C12249" s="2" t="s">
        <v>14</v>
      </c>
      <c r="D12249" s="2">
        <v>2534.08</v>
      </c>
      <c r="E12249" s="2">
        <v>0.32</v>
      </c>
      <c r="F12249" s="2">
        <f t="shared" si="383"/>
        <v>810.90560000000005</v>
      </c>
      <c r="G12249" s="2">
        <v>9</v>
      </c>
      <c r="H12249" s="2" t="str">
        <f>TEXT(Table1[[#This Row],[order_date]],"mmmm")</f>
        <v>November</v>
      </c>
      <c r="I12249" s="3">
        <v>45252</v>
      </c>
      <c r="J12249" s="3">
        <v>45257</v>
      </c>
      <c r="K12249" s="3" t="str">
        <f>TEXT(Table1[[#This Row],[delivery_date]]-Table1[[#This Row],[order_date]],"D")</f>
        <v>5</v>
      </c>
      <c r="L12249" s="2" t="s">
        <v>31</v>
      </c>
      <c r="M12249" s="2" t="s">
        <v>27</v>
      </c>
      <c r="N12249" s="2">
        <v>480.48</v>
      </c>
      <c r="O12249" s="2" t="s">
        <v>23</v>
      </c>
      <c r="P12249" s="2">
        <f t="shared" si="382"/>
        <v>1723.1743999999999</v>
      </c>
    </row>
    <row r="12250" spans="1:16" ht="14.25" customHeight="1" x14ac:dyDescent="0.35">
      <c r="A12250" s="2" t="s">
        <v>12281</v>
      </c>
      <c r="B12250" s="2" t="s">
        <v>13</v>
      </c>
      <c r="C12250" s="2" t="s">
        <v>33</v>
      </c>
      <c r="D12250" s="2">
        <v>443.44</v>
      </c>
      <c r="E12250" s="2">
        <v>0.35</v>
      </c>
      <c r="F12250" s="2">
        <f t="shared" si="383"/>
        <v>155.20399999999998</v>
      </c>
      <c r="G12250" s="2">
        <v>1</v>
      </c>
      <c r="H12250" s="2" t="str">
        <f>TEXT(Table1[[#This Row],[order_date]],"mmmm")</f>
        <v>November</v>
      </c>
      <c r="I12250" s="3">
        <v>45606</v>
      </c>
      <c r="J12250" s="3">
        <v>45609</v>
      </c>
      <c r="K12250" s="3" t="str">
        <f>TEXT(Table1[[#This Row],[delivery_date]]-Table1[[#This Row],[order_date]],"D")</f>
        <v>3</v>
      </c>
      <c r="L12250" s="2" t="s">
        <v>21</v>
      </c>
      <c r="M12250" s="2" t="s">
        <v>22</v>
      </c>
      <c r="N12250" s="2">
        <v>32.520000000000003</v>
      </c>
      <c r="O12250" s="2" t="s">
        <v>17</v>
      </c>
      <c r="P12250" s="2">
        <f t="shared" si="382"/>
        <v>288.23599999999999</v>
      </c>
    </row>
    <row r="12251" spans="1:16" ht="14.25" customHeight="1" x14ac:dyDescent="0.35">
      <c r="A12251" s="2" t="s">
        <v>12282</v>
      </c>
      <c r="B12251" s="2" t="s">
        <v>25</v>
      </c>
      <c r="C12251" s="2" t="s">
        <v>20</v>
      </c>
      <c r="D12251" s="2">
        <v>2765.36</v>
      </c>
      <c r="E12251" s="2">
        <v>0.25</v>
      </c>
      <c r="F12251" s="2">
        <f t="shared" si="383"/>
        <v>691.34</v>
      </c>
      <c r="G12251" s="2">
        <v>2</v>
      </c>
      <c r="H12251" s="2" t="str">
        <f>TEXT(Table1[[#This Row],[order_date]],"mmmm")</f>
        <v>February</v>
      </c>
      <c r="I12251" s="3">
        <v>44961</v>
      </c>
      <c r="J12251" s="3">
        <v>44968</v>
      </c>
      <c r="K12251" s="3" t="str">
        <f>TEXT(Table1[[#This Row],[delivery_date]]-Table1[[#This Row],[order_date]],"D")</f>
        <v>7</v>
      </c>
      <c r="L12251" s="2" t="s">
        <v>31</v>
      </c>
      <c r="M12251" s="2" t="s">
        <v>16</v>
      </c>
      <c r="N12251" s="2">
        <v>485.07</v>
      </c>
      <c r="O12251" s="2" t="s">
        <v>23</v>
      </c>
      <c r="P12251" s="2">
        <f t="shared" si="382"/>
        <v>2074.02</v>
      </c>
    </row>
    <row r="12252" spans="1:16" ht="14.25" customHeight="1" x14ac:dyDescent="0.35">
      <c r="A12252" s="2" t="s">
        <v>12283</v>
      </c>
      <c r="B12252" s="2" t="s">
        <v>19</v>
      </c>
      <c r="C12252" s="2" t="s">
        <v>26</v>
      </c>
      <c r="D12252" s="2">
        <v>365.3</v>
      </c>
      <c r="E12252" s="2">
        <v>0.26</v>
      </c>
      <c r="F12252" s="2">
        <f t="shared" si="383"/>
        <v>94.978000000000009</v>
      </c>
      <c r="G12252" s="2">
        <v>7</v>
      </c>
      <c r="H12252" s="2" t="str">
        <f>TEXT(Table1[[#This Row],[order_date]],"mmmm")</f>
        <v>February</v>
      </c>
      <c r="I12252" s="3">
        <v>45323</v>
      </c>
      <c r="J12252" s="3">
        <v>45329</v>
      </c>
      <c r="K12252" s="3" t="str">
        <f>TEXT(Table1[[#This Row],[delivery_date]]-Table1[[#This Row],[order_date]],"D")</f>
        <v>6</v>
      </c>
      <c r="L12252" s="2" t="s">
        <v>15</v>
      </c>
      <c r="M12252" s="2" t="s">
        <v>16</v>
      </c>
      <c r="N12252" s="2">
        <v>26.94</v>
      </c>
      <c r="O12252" s="2" t="s">
        <v>17</v>
      </c>
      <c r="P12252" s="2">
        <f t="shared" si="382"/>
        <v>270.322</v>
      </c>
    </row>
    <row r="12253" spans="1:16" ht="14.25" customHeight="1" x14ac:dyDescent="0.35">
      <c r="A12253" s="2" t="s">
        <v>12284</v>
      </c>
      <c r="B12253" s="2" t="s">
        <v>13</v>
      </c>
      <c r="C12253" s="2" t="s">
        <v>14</v>
      </c>
      <c r="D12253" s="2">
        <v>2607.46</v>
      </c>
      <c r="E12253" s="2">
        <v>0.34</v>
      </c>
      <c r="F12253" s="2">
        <f t="shared" si="383"/>
        <v>886.53640000000007</v>
      </c>
      <c r="G12253" s="2">
        <v>2</v>
      </c>
      <c r="H12253" s="2" t="str">
        <f>TEXT(Table1[[#This Row],[order_date]],"mmmm")</f>
        <v>June</v>
      </c>
      <c r="I12253" s="3">
        <v>45463</v>
      </c>
      <c r="J12253" s="3">
        <v>45465</v>
      </c>
      <c r="K12253" s="3" t="str">
        <f>TEXT(Table1[[#This Row],[delivery_date]]-Table1[[#This Row],[order_date]],"D")</f>
        <v>2</v>
      </c>
      <c r="L12253" s="2" t="s">
        <v>15</v>
      </c>
      <c r="M12253" s="2" t="s">
        <v>27</v>
      </c>
      <c r="N12253" s="2">
        <v>145.08000000000001</v>
      </c>
      <c r="O12253" s="2" t="s">
        <v>17</v>
      </c>
      <c r="P12253" s="2">
        <f t="shared" si="382"/>
        <v>1720.9236000000001</v>
      </c>
    </row>
    <row r="12254" spans="1:16" ht="14.25" customHeight="1" x14ac:dyDescent="0.35">
      <c r="A12254" s="2" t="s">
        <v>12285</v>
      </c>
      <c r="B12254" s="2" t="s">
        <v>19</v>
      </c>
      <c r="C12254" s="2" t="s">
        <v>26</v>
      </c>
      <c r="D12254" s="2">
        <v>4828.3100000000004</v>
      </c>
      <c r="E12254" s="2">
        <v>0.22</v>
      </c>
      <c r="F12254" s="2">
        <f t="shared" si="383"/>
        <v>1062.2282</v>
      </c>
      <c r="G12254" s="2">
        <v>6</v>
      </c>
      <c r="H12254" s="2" t="str">
        <f>TEXT(Table1[[#This Row],[order_date]],"mmmm")</f>
        <v>December</v>
      </c>
      <c r="I12254" s="3">
        <v>45652</v>
      </c>
      <c r="J12254" s="3">
        <v>45659</v>
      </c>
      <c r="K12254" s="3" t="str">
        <f>TEXT(Table1[[#This Row],[delivery_date]]-Table1[[#This Row],[order_date]],"D")</f>
        <v>7</v>
      </c>
      <c r="L12254" s="2" t="s">
        <v>21</v>
      </c>
      <c r="M12254" s="2" t="s">
        <v>27</v>
      </c>
      <c r="N12254" s="2">
        <v>761.38</v>
      </c>
      <c r="O12254" s="2" t="s">
        <v>48</v>
      </c>
      <c r="P12254" s="2">
        <f t="shared" si="382"/>
        <v>3766.0818000000004</v>
      </c>
    </row>
    <row r="12255" spans="1:16" ht="14.25" customHeight="1" x14ac:dyDescent="0.35">
      <c r="A12255" s="2" t="s">
        <v>12286</v>
      </c>
      <c r="B12255" s="2" t="s">
        <v>41</v>
      </c>
      <c r="C12255" s="2" t="s">
        <v>33</v>
      </c>
      <c r="D12255" s="2">
        <v>1605.99</v>
      </c>
      <c r="E12255" s="2">
        <v>0.13</v>
      </c>
      <c r="F12255" s="2">
        <f t="shared" si="383"/>
        <v>208.77870000000001</v>
      </c>
      <c r="G12255" s="2">
        <v>2</v>
      </c>
      <c r="H12255" s="2" t="str">
        <f>TEXT(Table1[[#This Row],[order_date]],"mmmm")</f>
        <v>August</v>
      </c>
      <c r="I12255" s="3">
        <v>45519</v>
      </c>
      <c r="J12255" s="3">
        <v>45521</v>
      </c>
      <c r="K12255" s="3" t="str">
        <f>TEXT(Table1[[#This Row],[delivery_date]]-Table1[[#This Row],[order_date]],"D")</f>
        <v>2</v>
      </c>
      <c r="L12255" s="2" t="s">
        <v>31</v>
      </c>
      <c r="M12255" s="2" t="s">
        <v>22</v>
      </c>
      <c r="N12255" s="2">
        <v>469.69</v>
      </c>
      <c r="O12255" s="2" t="s">
        <v>28</v>
      </c>
      <c r="P12255" s="2">
        <f t="shared" si="382"/>
        <v>1397.2112999999999</v>
      </c>
    </row>
    <row r="12256" spans="1:16" ht="14.25" customHeight="1" x14ac:dyDescent="0.35">
      <c r="A12256" s="2" t="s">
        <v>12287</v>
      </c>
      <c r="B12256" s="2" t="s">
        <v>13</v>
      </c>
      <c r="C12256" s="2" t="s">
        <v>33</v>
      </c>
      <c r="D12256" s="2">
        <v>3645.17</v>
      </c>
      <c r="E12256" s="2">
        <v>0.11</v>
      </c>
      <c r="F12256" s="2">
        <f t="shared" si="383"/>
        <v>400.96870000000001</v>
      </c>
      <c r="G12256" s="2">
        <v>5</v>
      </c>
      <c r="H12256" s="2" t="str">
        <f>TEXT(Table1[[#This Row],[order_date]],"mmmm")</f>
        <v>November</v>
      </c>
      <c r="I12256" s="3">
        <v>45249</v>
      </c>
      <c r="J12256" s="3">
        <v>45252</v>
      </c>
      <c r="K12256" s="3" t="str">
        <f>TEXT(Table1[[#This Row],[delivery_date]]-Table1[[#This Row],[order_date]],"D")</f>
        <v>3</v>
      </c>
      <c r="L12256" s="2" t="s">
        <v>21</v>
      </c>
      <c r="M12256" s="2" t="s">
        <v>27</v>
      </c>
      <c r="N12256" s="2">
        <v>337.68</v>
      </c>
      <c r="O12256" s="2" t="s">
        <v>28</v>
      </c>
      <c r="P12256" s="2">
        <f t="shared" si="382"/>
        <v>3244.2013000000002</v>
      </c>
    </row>
    <row r="12257" spans="1:16" ht="14.25" customHeight="1" x14ac:dyDescent="0.35">
      <c r="A12257" s="2" t="s">
        <v>12288</v>
      </c>
      <c r="B12257" s="2" t="s">
        <v>13</v>
      </c>
      <c r="C12257" s="2" t="s">
        <v>33</v>
      </c>
      <c r="D12257" s="2">
        <v>3753.2</v>
      </c>
      <c r="E12257" s="2">
        <v>0.38</v>
      </c>
      <c r="F12257" s="2">
        <f t="shared" si="383"/>
        <v>1426.2159999999999</v>
      </c>
      <c r="G12257" s="2">
        <v>6</v>
      </c>
      <c r="H12257" s="2" t="str">
        <f>TEXT(Table1[[#This Row],[order_date]],"mmmm")</f>
        <v>August</v>
      </c>
      <c r="I12257" s="3">
        <v>45506</v>
      </c>
      <c r="J12257" s="3">
        <v>45513</v>
      </c>
      <c r="K12257" s="3" t="str">
        <f>TEXT(Table1[[#This Row],[delivery_date]]-Table1[[#This Row],[order_date]],"D")</f>
        <v>7</v>
      </c>
      <c r="L12257" s="2" t="s">
        <v>15</v>
      </c>
      <c r="M12257" s="2" t="s">
        <v>27</v>
      </c>
      <c r="N12257" s="2">
        <v>941.9</v>
      </c>
      <c r="O12257" s="2" t="s">
        <v>23</v>
      </c>
      <c r="P12257" s="2">
        <f t="shared" si="382"/>
        <v>2326.9839999999999</v>
      </c>
    </row>
    <row r="12258" spans="1:16" ht="14.25" customHeight="1" x14ac:dyDescent="0.35">
      <c r="A12258" s="2" t="s">
        <v>12289</v>
      </c>
      <c r="B12258" s="2" t="s">
        <v>19</v>
      </c>
      <c r="C12258" s="2" t="s">
        <v>26</v>
      </c>
      <c r="D12258" s="2">
        <v>2083.81</v>
      </c>
      <c r="E12258" s="2">
        <v>0.24</v>
      </c>
      <c r="F12258" s="2">
        <f t="shared" si="383"/>
        <v>500.11439999999999</v>
      </c>
      <c r="G12258" s="2">
        <v>7</v>
      </c>
      <c r="H12258" s="2" t="str">
        <f>TEXT(Table1[[#This Row],[order_date]],"mmmm")</f>
        <v>November</v>
      </c>
      <c r="I12258" s="3">
        <v>45609</v>
      </c>
      <c r="J12258" s="3">
        <v>45611</v>
      </c>
      <c r="K12258" s="3" t="str">
        <f>TEXT(Table1[[#This Row],[delivery_date]]-Table1[[#This Row],[order_date]],"D")</f>
        <v>2</v>
      </c>
      <c r="L12258" s="2" t="s">
        <v>21</v>
      </c>
      <c r="M12258" s="2" t="s">
        <v>22</v>
      </c>
      <c r="N12258" s="2">
        <v>109.4</v>
      </c>
      <c r="O12258" s="2" t="s">
        <v>48</v>
      </c>
      <c r="P12258" s="2">
        <f t="shared" si="382"/>
        <v>1583.6956</v>
      </c>
    </row>
    <row r="12259" spans="1:16" ht="14.25" customHeight="1" x14ac:dyDescent="0.35">
      <c r="A12259" s="2" t="s">
        <v>12290</v>
      </c>
      <c r="B12259" s="2" t="s">
        <v>13</v>
      </c>
      <c r="C12259" s="2" t="s">
        <v>14</v>
      </c>
      <c r="D12259" s="2">
        <v>3007.13</v>
      </c>
      <c r="E12259" s="2">
        <v>0.31</v>
      </c>
      <c r="F12259" s="2">
        <f t="shared" si="383"/>
        <v>932.21030000000007</v>
      </c>
      <c r="G12259" s="2">
        <v>1</v>
      </c>
      <c r="H12259" s="2" t="str">
        <f>TEXT(Table1[[#This Row],[order_date]],"mmmm")</f>
        <v>May</v>
      </c>
      <c r="I12259" s="3">
        <v>45440</v>
      </c>
      <c r="J12259" s="3">
        <v>45442</v>
      </c>
      <c r="K12259" s="3" t="str">
        <f>TEXT(Table1[[#This Row],[delivery_date]]-Table1[[#This Row],[order_date]],"D")</f>
        <v>2</v>
      </c>
      <c r="L12259" s="2" t="s">
        <v>15</v>
      </c>
      <c r="M12259" s="2" t="s">
        <v>16</v>
      </c>
      <c r="N12259" s="2">
        <v>219.42</v>
      </c>
      <c r="O12259" s="2" t="s">
        <v>17</v>
      </c>
      <c r="P12259" s="2">
        <f t="shared" si="382"/>
        <v>2074.9196999999999</v>
      </c>
    </row>
    <row r="12260" spans="1:16" ht="14.25" customHeight="1" x14ac:dyDescent="0.35">
      <c r="A12260" s="2" t="s">
        <v>12291</v>
      </c>
      <c r="B12260" s="2" t="s">
        <v>13</v>
      </c>
      <c r="C12260" s="2" t="s">
        <v>14</v>
      </c>
      <c r="D12260" s="2">
        <v>2413.0300000000002</v>
      </c>
      <c r="E12260" s="2">
        <v>0.24</v>
      </c>
      <c r="F12260" s="2">
        <f t="shared" si="383"/>
        <v>579.12720000000002</v>
      </c>
      <c r="G12260" s="2">
        <v>2</v>
      </c>
      <c r="H12260" s="2" t="str">
        <f>TEXT(Table1[[#This Row],[order_date]],"mmmm")</f>
        <v>February</v>
      </c>
      <c r="I12260" s="3">
        <v>44971</v>
      </c>
      <c r="J12260" s="3">
        <v>44975</v>
      </c>
      <c r="K12260" s="3" t="str">
        <f>TEXT(Table1[[#This Row],[delivery_date]]-Table1[[#This Row],[order_date]],"D")</f>
        <v>4</v>
      </c>
      <c r="L12260" s="2" t="s">
        <v>15</v>
      </c>
      <c r="M12260" s="2" t="s">
        <v>16</v>
      </c>
      <c r="N12260" s="2">
        <v>626.38</v>
      </c>
      <c r="O12260" s="2" t="s">
        <v>39</v>
      </c>
      <c r="P12260" s="2">
        <f t="shared" si="382"/>
        <v>1833.9028000000003</v>
      </c>
    </row>
    <row r="12261" spans="1:16" ht="14.25" customHeight="1" x14ac:dyDescent="0.35">
      <c r="A12261" s="2" t="s">
        <v>12292</v>
      </c>
      <c r="B12261" s="2" t="s">
        <v>13</v>
      </c>
      <c r="C12261" s="2" t="s">
        <v>20</v>
      </c>
      <c r="D12261" s="2">
        <v>1488.48</v>
      </c>
      <c r="E12261" s="2">
        <v>0.41</v>
      </c>
      <c r="F12261" s="2">
        <f t="shared" si="383"/>
        <v>610.27679999999998</v>
      </c>
      <c r="G12261" s="2">
        <v>2</v>
      </c>
      <c r="H12261" s="2" t="str">
        <f>TEXT(Table1[[#This Row],[order_date]],"mmmm")</f>
        <v>November</v>
      </c>
      <c r="I12261" s="3">
        <v>45614</v>
      </c>
      <c r="J12261" s="3">
        <v>45620</v>
      </c>
      <c r="K12261" s="3" t="str">
        <f>TEXT(Table1[[#This Row],[delivery_date]]-Table1[[#This Row],[order_date]],"D")</f>
        <v>6</v>
      </c>
      <c r="L12261" s="2" t="s">
        <v>15</v>
      </c>
      <c r="M12261" s="2" t="s">
        <v>16</v>
      </c>
      <c r="N12261" s="2">
        <v>216.06</v>
      </c>
      <c r="O12261" s="2" t="s">
        <v>28</v>
      </c>
      <c r="P12261" s="2">
        <f t="shared" si="382"/>
        <v>878.20320000000004</v>
      </c>
    </row>
    <row r="12262" spans="1:16" ht="14.25" customHeight="1" x14ac:dyDescent="0.35">
      <c r="A12262" s="2" t="s">
        <v>12293</v>
      </c>
      <c r="B12262" s="2" t="s">
        <v>25</v>
      </c>
      <c r="C12262" s="2" t="s">
        <v>26</v>
      </c>
      <c r="D12262" s="2">
        <v>3798.24</v>
      </c>
      <c r="E12262" s="2">
        <v>0.25</v>
      </c>
      <c r="F12262" s="2">
        <f t="shared" si="383"/>
        <v>949.56</v>
      </c>
      <c r="G12262" s="2">
        <v>1</v>
      </c>
      <c r="H12262" s="2" t="str">
        <f>TEXT(Table1[[#This Row],[order_date]],"mmmm")</f>
        <v>March</v>
      </c>
      <c r="I12262" s="3">
        <v>44988</v>
      </c>
      <c r="J12262" s="3">
        <v>44995</v>
      </c>
      <c r="K12262" s="3" t="str">
        <f>TEXT(Table1[[#This Row],[delivery_date]]-Table1[[#This Row],[order_date]],"D")</f>
        <v>7</v>
      </c>
      <c r="L12262" s="2" t="s">
        <v>31</v>
      </c>
      <c r="M12262" s="2" t="s">
        <v>27</v>
      </c>
      <c r="N12262" s="2">
        <v>1109.5999999999999</v>
      </c>
      <c r="O12262" s="2" t="s">
        <v>23</v>
      </c>
      <c r="P12262" s="2">
        <f t="shared" si="382"/>
        <v>2848.68</v>
      </c>
    </row>
    <row r="12263" spans="1:16" ht="14.25" customHeight="1" x14ac:dyDescent="0.35">
      <c r="A12263" s="2" t="s">
        <v>12294</v>
      </c>
      <c r="B12263" s="2" t="s">
        <v>25</v>
      </c>
      <c r="C12263" s="2" t="s">
        <v>20</v>
      </c>
      <c r="D12263" s="2">
        <v>3543.85</v>
      </c>
      <c r="E12263" s="2">
        <v>0.49</v>
      </c>
      <c r="F12263" s="2">
        <f t="shared" si="383"/>
        <v>1736.4865</v>
      </c>
      <c r="G12263" s="2">
        <v>3</v>
      </c>
      <c r="H12263" s="2" t="str">
        <f>TEXT(Table1[[#This Row],[order_date]],"mmmm")</f>
        <v>July</v>
      </c>
      <c r="I12263" s="3">
        <v>45485</v>
      </c>
      <c r="J12263" s="3">
        <v>45489</v>
      </c>
      <c r="K12263" s="3" t="str">
        <f>TEXT(Table1[[#This Row],[delivery_date]]-Table1[[#This Row],[order_date]],"D")</f>
        <v>4</v>
      </c>
      <c r="L12263" s="2" t="s">
        <v>31</v>
      </c>
      <c r="M12263" s="2" t="s">
        <v>22</v>
      </c>
      <c r="N12263" s="2">
        <v>231.93</v>
      </c>
      <c r="O12263" s="2" t="s">
        <v>48</v>
      </c>
      <c r="P12263" s="2">
        <f t="shared" si="382"/>
        <v>1807.3634999999999</v>
      </c>
    </row>
    <row r="12264" spans="1:16" ht="14.25" customHeight="1" x14ac:dyDescent="0.35">
      <c r="A12264" s="2" t="s">
        <v>12295</v>
      </c>
      <c r="B12264" s="2" t="s">
        <v>13</v>
      </c>
      <c r="C12264" s="2" t="s">
        <v>20</v>
      </c>
      <c r="D12264" s="2">
        <v>4512.6899999999996</v>
      </c>
      <c r="E12264" s="2">
        <v>0.12</v>
      </c>
      <c r="F12264" s="2">
        <f t="shared" si="383"/>
        <v>541.52279999999996</v>
      </c>
      <c r="G12264" s="2">
        <v>6</v>
      </c>
      <c r="H12264" s="2" t="str">
        <f>TEXT(Table1[[#This Row],[order_date]],"mmmm")</f>
        <v>May</v>
      </c>
      <c r="I12264" s="3">
        <v>45442</v>
      </c>
      <c r="J12264" s="3">
        <v>45448</v>
      </c>
      <c r="K12264" s="3" t="str">
        <f>TEXT(Table1[[#This Row],[delivery_date]]-Table1[[#This Row],[order_date]],"D")</f>
        <v>6</v>
      </c>
      <c r="L12264" s="2" t="s">
        <v>15</v>
      </c>
      <c r="M12264" s="2" t="s">
        <v>27</v>
      </c>
      <c r="N12264" s="2">
        <v>603.54</v>
      </c>
      <c r="O12264" s="2" t="s">
        <v>28</v>
      </c>
      <c r="P12264" s="2">
        <f t="shared" si="382"/>
        <v>3971.1671999999999</v>
      </c>
    </row>
    <row r="12265" spans="1:16" ht="14.25" customHeight="1" x14ac:dyDescent="0.35">
      <c r="A12265" s="2" t="s">
        <v>12296</v>
      </c>
      <c r="B12265" s="2" t="s">
        <v>25</v>
      </c>
      <c r="C12265" s="2" t="s">
        <v>20</v>
      </c>
      <c r="D12265" s="2">
        <v>3128.82</v>
      </c>
      <c r="E12265" s="2">
        <v>7.0000000000000007E-2</v>
      </c>
      <c r="F12265" s="2">
        <f t="shared" si="383"/>
        <v>219.01740000000004</v>
      </c>
      <c r="G12265" s="2">
        <v>9</v>
      </c>
      <c r="H12265" s="2" t="str">
        <f>TEXT(Table1[[#This Row],[order_date]],"mmmm")</f>
        <v>November</v>
      </c>
      <c r="I12265" s="3">
        <v>45626</v>
      </c>
      <c r="J12265" s="3">
        <v>45632</v>
      </c>
      <c r="K12265" s="3" t="str">
        <f>TEXT(Table1[[#This Row],[delivery_date]]-Table1[[#This Row],[order_date]],"D")</f>
        <v>6</v>
      </c>
      <c r="L12265" s="2" t="s">
        <v>15</v>
      </c>
      <c r="M12265" s="2" t="s">
        <v>22</v>
      </c>
      <c r="N12265" s="2">
        <v>612.46</v>
      </c>
      <c r="O12265" s="2" t="s">
        <v>17</v>
      </c>
      <c r="P12265" s="2">
        <f t="shared" si="382"/>
        <v>2909.8026</v>
      </c>
    </row>
    <row r="12266" spans="1:16" ht="14.25" customHeight="1" x14ac:dyDescent="0.35">
      <c r="A12266" s="2" t="s">
        <v>12297</v>
      </c>
      <c r="B12266" s="2" t="s">
        <v>41</v>
      </c>
      <c r="C12266" s="2" t="s">
        <v>20</v>
      </c>
      <c r="D12266" s="2">
        <v>2004.73</v>
      </c>
      <c r="E12266" s="2">
        <v>0.19</v>
      </c>
      <c r="F12266" s="2">
        <f t="shared" si="383"/>
        <v>380.89870000000002</v>
      </c>
      <c r="G12266" s="2">
        <v>3</v>
      </c>
      <c r="H12266" s="2" t="str">
        <f>TEXT(Table1[[#This Row],[order_date]],"mmmm")</f>
        <v>February</v>
      </c>
      <c r="I12266" s="3">
        <v>44975</v>
      </c>
      <c r="J12266" s="3">
        <v>44982</v>
      </c>
      <c r="K12266" s="3" t="str">
        <f>TEXT(Table1[[#This Row],[delivery_date]]-Table1[[#This Row],[order_date]],"D")</f>
        <v>7</v>
      </c>
      <c r="L12266" s="2" t="s">
        <v>15</v>
      </c>
      <c r="M12266" s="2" t="s">
        <v>22</v>
      </c>
      <c r="N12266" s="2">
        <v>444.03</v>
      </c>
      <c r="O12266" s="2" t="s">
        <v>48</v>
      </c>
      <c r="P12266" s="2">
        <f t="shared" si="382"/>
        <v>1623.8313000000001</v>
      </c>
    </row>
    <row r="12267" spans="1:16" ht="14.25" customHeight="1" x14ac:dyDescent="0.35">
      <c r="A12267" s="2" t="s">
        <v>12298</v>
      </c>
      <c r="B12267" s="2" t="s">
        <v>13</v>
      </c>
      <c r="C12267" s="2" t="s">
        <v>33</v>
      </c>
      <c r="D12267" s="2">
        <v>3598.64</v>
      </c>
      <c r="E12267" s="2">
        <v>0.46</v>
      </c>
      <c r="F12267" s="2">
        <f t="shared" si="383"/>
        <v>1655.3743999999999</v>
      </c>
      <c r="G12267" s="2">
        <v>3</v>
      </c>
      <c r="H12267" s="2" t="str">
        <f>TEXT(Table1[[#This Row],[order_date]],"mmmm")</f>
        <v>March</v>
      </c>
      <c r="I12267" s="3">
        <v>45002</v>
      </c>
      <c r="J12267" s="3">
        <v>45008</v>
      </c>
      <c r="K12267" s="3" t="str">
        <f>TEXT(Table1[[#This Row],[delivery_date]]-Table1[[#This Row],[order_date]],"D")</f>
        <v>6</v>
      </c>
      <c r="L12267" s="2" t="s">
        <v>15</v>
      </c>
      <c r="M12267" s="2" t="s">
        <v>16</v>
      </c>
      <c r="N12267" s="2">
        <v>635.5</v>
      </c>
      <c r="O12267" s="2" t="s">
        <v>34</v>
      </c>
      <c r="P12267" s="2">
        <f t="shared" si="382"/>
        <v>1943.2655999999999</v>
      </c>
    </row>
    <row r="12268" spans="1:16" ht="14.25" customHeight="1" x14ac:dyDescent="0.35">
      <c r="A12268" s="2" t="s">
        <v>12299</v>
      </c>
      <c r="B12268" s="2" t="s">
        <v>41</v>
      </c>
      <c r="C12268" s="2" t="s">
        <v>20</v>
      </c>
      <c r="D12268" s="2">
        <v>3133.28</v>
      </c>
      <c r="E12268" s="2">
        <v>0.43</v>
      </c>
      <c r="F12268" s="2">
        <f t="shared" si="383"/>
        <v>1347.3104000000001</v>
      </c>
      <c r="G12268" s="2">
        <v>2</v>
      </c>
      <c r="H12268" s="2" t="str">
        <f>TEXT(Table1[[#This Row],[order_date]],"mmmm")</f>
        <v>June</v>
      </c>
      <c r="I12268" s="3">
        <v>45472</v>
      </c>
      <c r="J12268" s="3">
        <v>45473</v>
      </c>
      <c r="K12268" s="3" t="str">
        <f>TEXT(Table1[[#This Row],[delivery_date]]-Table1[[#This Row],[order_date]],"D")</f>
        <v>1</v>
      </c>
      <c r="L12268" s="2" t="s">
        <v>31</v>
      </c>
      <c r="M12268" s="2" t="s">
        <v>16</v>
      </c>
      <c r="N12268" s="2">
        <v>816.98</v>
      </c>
      <c r="O12268" s="2" t="s">
        <v>39</v>
      </c>
      <c r="P12268" s="2">
        <f t="shared" si="382"/>
        <v>1785.9696000000001</v>
      </c>
    </row>
    <row r="12269" spans="1:16" ht="14.25" customHeight="1" x14ac:dyDescent="0.35">
      <c r="A12269" s="2" t="s">
        <v>12300</v>
      </c>
      <c r="B12269" s="2" t="s">
        <v>19</v>
      </c>
      <c r="C12269" s="2" t="s">
        <v>14</v>
      </c>
      <c r="D12269" s="2">
        <v>3121.41</v>
      </c>
      <c r="E12269" s="2">
        <v>0.12</v>
      </c>
      <c r="F12269" s="2">
        <f t="shared" si="383"/>
        <v>374.56919999999997</v>
      </c>
      <c r="G12269" s="2">
        <v>2</v>
      </c>
      <c r="H12269" s="2" t="str">
        <f>TEXT(Table1[[#This Row],[order_date]],"mmmm")</f>
        <v>February</v>
      </c>
      <c r="I12269" s="3">
        <v>44982</v>
      </c>
      <c r="J12269" s="3">
        <v>44983</v>
      </c>
      <c r="K12269" s="3" t="str">
        <f>TEXT(Table1[[#This Row],[delivery_date]]-Table1[[#This Row],[order_date]],"D")</f>
        <v>1</v>
      </c>
      <c r="L12269" s="2" t="s">
        <v>31</v>
      </c>
      <c r="M12269" s="2" t="s">
        <v>22</v>
      </c>
      <c r="N12269" s="2">
        <v>673.39</v>
      </c>
      <c r="O12269" s="2" t="s">
        <v>39</v>
      </c>
      <c r="P12269" s="2">
        <f t="shared" si="382"/>
        <v>2746.8407999999999</v>
      </c>
    </row>
    <row r="12270" spans="1:16" ht="14.25" customHeight="1" x14ac:dyDescent="0.35">
      <c r="A12270" s="2" t="s">
        <v>12301</v>
      </c>
      <c r="B12270" s="2" t="s">
        <v>41</v>
      </c>
      <c r="C12270" s="2" t="s">
        <v>20</v>
      </c>
      <c r="D12270" s="2">
        <v>4264.21</v>
      </c>
      <c r="E12270" s="2">
        <v>0.3</v>
      </c>
      <c r="F12270" s="2">
        <f t="shared" si="383"/>
        <v>1279.2629999999999</v>
      </c>
      <c r="G12270" s="2">
        <v>7</v>
      </c>
      <c r="H12270" s="2" t="str">
        <f>TEXT(Table1[[#This Row],[order_date]],"mmmm")</f>
        <v>October</v>
      </c>
      <c r="I12270" s="3">
        <v>45224</v>
      </c>
      <c r="J12270" s="3">
        <v>45226</v>
      </c>
      <c r="K12270" s="3" t="str">
        <f>TEXT(Table1[[#This Row],[delivery_date]]-Table1[[#This Row],[order_date]],"D")</f>
        <v>2</v>
      </c>
      <c r="L12270" s="2" t="s">
        <v>31</v>
      </c>
      <c r="M12270" s="2" t="s">
        <v>27</v>
      </c>
      <c r="N12270" s="2">
        <v>1212.52</v>
      </c>
      <c r="O12270" s="2" t="s">
        <v>39</v>
      </c>
      <c r="P12270" s="2">
        <f t="shared" si="382"/>
        <v>2984.9470000000001</v>
      </c>
    </row>
    <row r="12271" spans="1:16" ht="14.25" customHeight="1" x14ac:dyDescent="0.35">
      <c r="A12271" s="2" t="s">
        <v>12302</v>
      </c>
      <c r="B12271" s="2" t="s">
        <v>19</v>
      </c>
      <c r="C12271" s="2" t="s">
        <v>33</v>
      </c>
      <c r="D12271" s="2">
        <v>4561.3</v>
      </c>
      <c r="E12271" s="2">
        <v>0.28999999999999998</v>
      </c>
      <c r="F12271" s="2">
        <f t="shared" si="383"/>
        <v>1322.777</v>
      </c>
      <c r="G12271" s="2">
        <v>4</v>
      </c>
      <c r="H12271" s="2" t="str">
        <f>TEXT(Table1[[#This Row],[order_date]],"mmmm")</f>
        <v>July</v>
      </c>
      <c r="I12271" s="3">
        <v>45123</v>
      </c>
      <c r="J12271" s="3">
        <v>45130</v>
      </c>
      <c r="K12271" s="3" t="str">
        <f>TEXT(Table1[[#This Row],[delivery_date]]-Table1[[#This Row],[order_date]],"D")</f>
        <v>7</v>
      </c>
      <c r="L12271" s="2" t="s">
        <v>31</v>
      </c>
      <c r="M12271" s="2" t="s">
        <v>22</v>
      </c>
      <c r="N12271" s="2">
        <v>1118.7</v>
      </c>
      <c r="O12271" s="2" t="s">
        <v>48</v>
      </c>
      <c r="P12271" s="2">
        <f t="shared" si="382"/>
        <v>3238.5230000000001</v>
      </c>
    </row>
    <row r="12272" spans="1:16" ht="14.25" customHeight="1" x14ac:dyDescent="0.35">
      <c r="A12272" s="2" t="s">
        <v>12303</v>
      </c>
      <c r="B12272" s="2" t="s">
        <v>13</v>
      </c>
      <c r="C12272" s="2" t="s">
        <v>36</v>
      </c>
      <c r="D12272" s="2">
        <v>983.18</v>
      </c>
      <c r="E12272" s="2">
        <v>0.15</v>
      </c>
      <c r="F12272" s="2">
        <f t="shared" si="383"/>
        <v>147.47699999999998</v>
      </c>
      <c r="G12272" s="2">
        <v>6</v>
      </c>
      <c r="H12272" s="2" t="str">
        <f>TEXT(Table1[[#This Row],[order_date]],"mmmm")</f>
        <v>October</v>
      </c>
      <c r="I12272" s="3">
        <v>45215</v>
      </c>
      <c r="J12272" s="3">
        <v>45222</v>
      </c>
      <c r="K12272" s="3" t="str">
        <f>TEXT(Table1[[#This Row],[delivery_date]]-Table1[[#This Row],[order_date]],"D")</f>
        <v>7</v>
      </c>
      <c r="L12272" s="2" t="s">
        <v>21</v>
      </c>
      <c r="M12272" s="2" t="s">
        <v>22</v>
      </c>
      <c r="N12272" s="2">
        <v>286.56</v>
      </c>
      <c r="O12272" s="2" t="s">
        <v>34</v>
      </c>
      <c r="P12272" s="2">
        <f t="shared" si="382"/>
        <v>835.70299999999997</v>
      </c>
    </row>
    <row r="12273" spans="1:16" ht="14.25" customHeight="1" x14ac:dyDescent="0.35">
      <c r="A12273" s="2" t="s">
        <v>12304</v>
      </c>
      <c r="B12273" s="2" t="s">
        <v>19</v>
      </c>
      <c r="C12273" s="2" t="s">
        <v>36</v>
      </c>
      <c r="D12273" s="2">
        <v>1638.85</v>
      </c>
      <c r="E12273" s="2">
        <v>0.12</v>
      </c>
      <c r="F12273" s="2">
        <f t="shared" si="383"/>
        <v>196.66199999999998</v>
      </c>
      <c r="G12273" s="2">
        <v>8</v>
      </c>
      <c r="H12273" s="2" t="str">
        <f>TEXT(Table1[[#This Row],[order_date]],"mmmm")</f>
        <v>August</v>
      </c>
      <c r="I12273" s="3">
        <v>45152</v>
      </c>
      <c r="J12273" s="3">
        <v>45154</v>
      </c>
      <c r="K12273" s="3" t="str">
        <f>TEXT(Table1[[#This Row],[delivery_date]]-Table1[[#This Row],[order_date]],"D")</f>
        <v>2</v>
      </c>
      <c r="L12273" s="2" t="s">
        <v>21</v>
      </c>
      <c r="M12273" s="2" t="s">
        <v>16</v>
      </c>
      <c r="N12273" s="2">
        <v>383.89</v>
      </c>
      <c r="O12273" s="2" t="s">
        <v>34</v>
      </c>
      <c r="P12273" s="2">
        <f t="shared" si="382"/>
        <v>1442.1879999999999</v>
      </c>
    </row>
    <row r="12274" spans="1:16" ht="14.25" customHeight="1" x14ac:dyDescent="0.35">
      <c r="A12274" s="2" t="s">
        <v>12305</v>
      </c>
      <c r="B12274" s="2" t="s">
        <v>19</v>
      </c>
      <c r="C12274" s="2" t="s">
        <v>36</v>
      </c>
      <c r="D12274" s="2">
        <v>3286.5</v>
      </c>
      <c r="E12274" s="2">
        <v>0.2</v>
      </c>
      <c r="F12274" s="2">
        <f t="shared" si="383"/>
        <v>657.30000000000007</v>
      </c>
      <c r="G12274" s="2">
        <v>5</v>
      </c>
      <c r="H12274" s="2" t="str">
        <f>TEXT(Table1[[#This Row],[order_date]],"mmmm")</f>
        <v>August</v>
      </c>
      <c r="I12274" s="3">
        <v>45150</v>
      </c>
      <c r="J12274" s="3">
        <v>45156</v>
      </c>
      <c r="K12274" s="3" t="str">
        <f>TEXT(Table1[[#This Row],[delivery_date]]-Table1[[#This Row],[order_date]],"D")</f>
        <v>6</v>
      </c>
      <c r="L12274" s="2" t="s">
        <v>31</v>
      </c>
      <c r="M12274" s="2" t="s">
        <v>16</v>
      </c>
      <c r="N12274" s="2">
        <v>361.16</v>
      </c>
      <c r="O12274" s="2" t="s">
        <v>17</v>
      </c>
      <c r="P12274" s="2">
        <f t="shared" si="382"/>
        <v>2629.2</v>
      </c>
    </row>
    <row r="12275" spans="1:16" ht="14.25" customHeight="1" x14ac:dyDescent="0.35">
      <c r="A12275" s="2" t="s">
        <v>12306</v>
      </c>
      <c r="B12275" s="2" t="s">
        <v>41</v>
      </c>
      <c r="C12275" s="2" t="s">
        <v>26</v>
      </c>
      <c r="D12275" s="2">
        <v>2830.38</v>
      </c>
      <c r="E12275" s="2">
        <v>0.39</v>
      </c>
      <c r="F12275" s="2">
        <f t="shared" si="383"/>
        <v>1103.8482000000001</v>
      </c>
      <c r="G12275" s="2">
        <v>3</v>
      </c>
      <c r="H12275" s="2" t="str">
        <f>TEXT(Table1[[#This Row],[order_date]],"mmmm")</f>
        <v>August</v>
      </c>
      <c r="I12275" s="3">
        <v>45505</v>
      </c>
      <c r="J12275" s="3">
        <v>45512</v>
      </c>
      <c r="K12275" s="3" t="str">
        <f>TEXT(Table1[[#This Row],[delivery_date]]-Table1[[#This Row],[order_date]],"D")</f>
        <v>7</v>
      </c>
      <c r="L12275" s="2" t="s">
        <v>21</v>
      </c>
      <c r="M12275" s="2" t="s">
        <v>27</v>
      </c>
      <c r="N12275" s="2">
        <v>508.34</v>
      </c>
      <c r="O12275" s="2" t="s">
        <v>34</v>
      </c>
      <c r="P12275" s="2">
        <f t="shared" si="382"/>
        <v>1726.5318</v>
      </c>
    </row>
    <row r="12276" spans="1:16" ht="14.25" customHeight="1" x14ac:dyDescent="0.35">
      <c r="A12276" s="2" t="s">
        <v>12307</v>
      </c>
      <c r="B12276" s="2" t="s">
        <v>41</v>
      </c>
      <c r="C12276" s="2" t="s">
        <v>14</v>
      </c>
      <c r="D12276" s="2">
        <v>3296.4</v>
      </c>
      <c r="E12276" s="2">
        <v>0.1</v>
      </c>
      <c r="F12276" s="2">
        <f t="shared" si="383"/>
        <v>329.64000000000004</v>
      </c>
      <c r="G12276" s="2">
        <v>2</v>
      </c>
      <c r="H12276" s="2" t="str">
        <f>TEXT(Table1[[#This Row],[order_date]],"mmmm")</f>
        <v>December</v>
      </c>
      <c r="I12276" s="3">
        <v>45286</v>
      </c>
      <c r="J12276" s="3">
        <v>45289</v>
      </c>
      <c r="K12276" s="3" t="str">
        <f>TEXT(Table1[[#This Row],[delivery_date]]-Table1[[#This Row],[order_date]],"D")</f>
        <v>3</v>
      </c>
      <c r="L12276" s="2" t="s">
        <v>15</v>
      </c>
      <c r="M12276" s="2" t="s">
        <v>16</v>
      </c>
      <c r="N12276" s="2">
        <v>450.73</v>
      </c>
      <c r="O12276" s="2" t="s">
        <v>34</v>
      </c>
      <c r="P12276" s="2">
        <f t="shared" si="382"/>
        <v>2966.76</v>
      </c>
    </row>
    <row r="12277" spans="1:16" ht="14.25" customHeight="1" x14ac:dyDescent="0.35">
      <c r="A12277" s="2" t="s">
        <v>12308</v>
      </c>
      <c r="B12277" s="2" t="s">
        <v>41</v>
      </c>
      <c r="C12277" s="2" t="s">
        <v>33</v>
      </c>
      <c r="D12277" s="2">
        <v>2221.77</v>
      </c>
      <c r="E12277" s="2">
        <v>0.22</v>
      </c>
      <c r="F12277" s="2">
        <f t="shared" si="383"/>
        <v>488.7894</v>
      </c>
      <c r="G12277" s="2">
        <v>6</v>
      </c>
      <c r="H12277" s="2" t="str">
        <f>TEXT(Table1[[#This Row],[order_date]],"mmmm")</f>
        <v>July</v>
      </c>
      <c r="I12277" s="3">
        <v>45480</v>
      </c>
      <c r="J12277" s="3">
        <v>45487</v>
      </c>
      <c r="K12277" s="3" t="str">
        <f>TEXT(Table1[[#This Row],[delivery_date]]-Table1[[#This Row],[order_date]],"D")</f>
        <v>7</v>
      </c>
      <c r="L12277" s="2" t="s">
        <v>21</v>
      </c>
      <c r="M12277" s="2" t="s">
        <v>22</v>
      </c>
      <c r="N12277" s="2">
        <v>368.86</v>
      </c>
      <c r="O12277" s="2" t="s">
        <v>34</v>
      </c>
      <c r="P12277" s="2">
        <f t="shared" si="382"/>
        <v>1732.9805999999999</v>
      </c>
    </row>
    <row r="12278" spans="1:16" ht="14.25" customHeight="1" x14ac:dyDescent="0.35">
      <c r="A12278" s="2" t="s">
        <v>12309</v>
      </c>
      <c r="B12278" s="2" t="s">
        <v>13</v>
      </c>
      <c r="C12278" s="2" t="s">
        <v>36</v>
      </c>
      <c r="D12278" s="2">
        <v>2120.9499999999998</v>
      </c>
      <c r="E12278" s="2">
        <v>0.24</v>
      </c>
      <c r="F12278" s="2">
        <f t="shared" si="383"/>
        <v>509.02799999999996</v>
      </c>
      <c r="G12278" s="2">
        <v>8</v>
      </c>
      <c r="H12278" s="2" t="str">
        <f>TEXT(Table1[[#This Row],[order_date]],"mmmm")</f>
        <v>February</v>
      </c>
      <c r="I12278" s="3">
        <v>44970</v>
      </c>
      <c r="J12278" s="3">
        <v>44976</v>
      </c>
      <c r="K12278" s="3" t="str">
        <f>TEXT(Table1[[#This Row],[delivery_date]]-Table1[[#This Row],[order_date]],"D")</f>
        <v>6</v>
      </c>
      <c r="L12278" s="2" t="s">
        <v>31</v>
      </c>
      <c r="M12278" s="2" t="s">
        <v>27</v>
      </c>
      <c r="N12278" s="2">
        <v>363.58</v>
      </c>
      <c r="O12278" s="2" t="s">
        <v>17</v>
      </c>
      <c r="P12278" s="2">
        <f t="shared" si="382"/>
        <v>1611.9219999999998</v>
      </c>
    </row>
    <row r="12279" spans="1:16" ht="14.25" customHeight="1" x14ac:dyDescent="0.35">
      <c r="A12279" s="2" t="s">
        <v>12310</v>
      </c>
      <c r="B12279" s="2" t="s">
        <v>13</v>
      </c>
      <c r="C12279" s="2" t="s">
        <v>33</v>
      </c>
      <c r="D12279" s="2">
        <v>676.5</v>
      </c>
      <c r="E12279" s="2">
        <v>0.47</v>
      </c>
      <c r="F12279" s="2">
        <f t="shared" si="383"/>
        <v>317.95499999999998</v>
      </c>
      <c r="G12279" s="2">
        <v>4</v>
      </c>
      <c r="H12279" s="2" t="str">
        <f>TEXT(Table1[[#This Row],[order_date]],"mmmm")</f>
        <v>September</v>
      </c>
      <c r="I12279" s="3">
        <v>45538</v>
      </c>
      <c r="J12279" s="3">
        <v>45541</v>
      </c>
      <c r="K12279" s="3" t="str">
        <f>TEXT(Table1[[#This Row],[delivery_date]]-Table1[[#This Row],[order_date]],"D")</f>
        <v>3</v>
      </c>
      <c r="L12279" s="2" t="s">
        <v>31</v>
      </c>
      <c r="M12279" s="2" t="s">
        <v>27</v>
      </c>
      <c r="N12279" s="2">
        <v>194.66</v>
      </c>
      <c r="O12279" s="2" t="s">
        <v>48</v>
      </c>
      <c r="P12279" s="2">
        <f t="shared" si="382"/>
        <v>358.54500000000002</v>
      </c>
    </row>
    <row r="12280" spans="1:16" ht="14.25" customHeight="1" x14ac:dyDescent="0.35">
      <c r="A12280" s="2" t="s">
        <v>12311</v>
      </c>
      <c r="B12280" s="2" t="s">
        <v>41</v>
      </c>
      <c r="C12280" s="2" t="s">
        <v>33</v>
      </c>
      <c r="D12280" s="2">
        <v>3155.88</v>
      </c>
      <c r="E12280" s="2">
        <v>0.15</v>
      </c>
      <c r="F12280" s="2">
        <f t="shared" si="383"/>
        <v>473.38200000000001</v>
      </c>
      <c r="G12280" s="2">
        <v>2</v>
      </c>
      <c r="H12280" s="2" t="str">
        <f>TEXT(Table1[[#This Row],[order_date]],"mmmm")</f>
        <v>March</v>
      </c>
      <c r="I12280" s="3">
        <v>45367</v>
      </c>
      <c r="J12280" s="3">
        <v>45369</v>
      </c>
      <c r="K12280" s="3" t="str">
        <f>TEXT(Table1[[#This Row],[delivery_date]]-Table1[[#This Row],[order_date]],"D")</f>
        <v>2</v>
      </c>
      <c r="L12280" s="2" t="s">
        <v>15</v>
      </c>
      <c r="M12280" s="2" t="s">
        <v>27</v>
      </c>
      <c r="N12280" s="2">
        <v>742.17</v>
      </c>
      <c r="O12280" s="2" t="s">
        <v>23</v>
      </c>
      <c r="P12280" s="2">
        <f t="shared" si="382"/>
        <v>2682.498</v>
      </c>
    </row>
    <row r="12281" spans="1:16" ht="14.25" customHeight="1" x14ac:dyDescent="0.35">
      <c r="A12281" s="2" t="s">
        <v>12312</v>
      </c>
      <c r="B12281" s="2" t="s">
        <v>13</v>
      </c>
      <c r="C12281" s="2" t="s">
        <v>26</v>
      </c>
      <c r="D12281" s="2">
        <v>961.35</v>
      </c>
      <c r="E12281" s="2">
        <v>0.01</v>
      </c>
      <c r="F12281" s="2">
        <f t="shared" si="383"/>
        <v>9.6135000000000002</v>
      </c>
      <c r="G12281" s="2">
        <v>3</v>
      </c>
      <c r="H12281" s="2" t="str">
        <f>TEXT(Table1[[#This Row],[order_date]],"mmmm")</f>
        <v>February</v>
      </c>
      <c r="I12281" s="3">
        <v>44962</v>
      </c>
      <c r="J12281" s="3">
        <v>44967</v>
      </c>
      <c r="K12281" s="3" t="str">
        <f>TEXT(Table1[[#This Row],[delivery_date]]-Table1[[#This Row],[order_date]],"D")</f>
        <v>5</v>
      </c>
      <c r="L12281" s="2" t="s">
        <v>31</v>
      </c>
      <c r="M12281" s="2" t="s">
        <v>27</v>
      </c>
      <c r="N12281" s="2">
        <v>231.47</v>
      </c>
      <c r="O12281" s="2" t="s">
        <v>48</v>
      </c>
      <c r="P12281" s="2">
        <f t="shared" si="382"/>
        <v>951.73649999999998</v>
      </c>
    </row>
    <row r="12282" spans="1:16" ht="14.25" customHeight="1" x14ac:dyDescent="0.35">
      <c r="A12282" s="2" t="s">
        <v>12313</v>
      </c>
      <c r="B12282" s="2" t="s">
        <v>13</v>
      </c>
      <c r="C12282" s="2" t="s">
        <v>36</v>
      </c>
      <c r="D12282" s="2">
        <v>3388.01</v>
      </c>
      <c r="E12282" s="2">
        <v>0.35</v>
      </c>
      <c r="F12282" s="2">
        <f t="shared" si="383"/>
        <v>1185.8035</v>
      </c>
      <c r="G12282" s="2">
        <v>3</v>
      </c>
      <c r="H12282" s="2" t="str">
        <f>TEXT(Table1[[#This Row],[order_date]],"mmmm")</f>
        <v>February</v>
      </c>
      <c r="I12282" s="3">
        <v>45351</v>
      </c>
      <c r="J12282" s="3">
        <v>45355</v>
      </c>
      <c r="K12282" s="3" t="str">
        <f>TEXT(Table1[[#This Row],[delivery_date]]-Table1[[#This Row],[order_date]],"D")</f>
        <v>4</v>
      </c>
      <c r="L12282" s="2" t="s">
        <v>31</v>
      </c>
      <c r="M12282" s="2" t="s">
        <v>16</v>
      </c>
      <c r="N12282" s="2">
        <v>934.55</v>
      </c>
      <c r="O12282" s="2" t="s">
        <v>48</v>
      </c>
      <c r="P12282" s="2">
        <f t="shared" si="382"/>
        <v>2202.2065000000002</v>
      </c>
    </row>
    <row r="12283" spans="1:16" ht="14.25" customHeight="1" x14ac:dyDescent="0.35">
      <c r="A12283" s="2" t="s">
        <v>12314</v>
      </c>
      <c r="B12283" s="2" t="s">
        <v>19</v>
      </c>
      <c r="C12283" s="2" t="s">
        <v>20</v>
      </c>
      <c r="D12283" s="2">
        <v>4838.6499999999996</v>
      </c>
      <c r="E12283" s="2">
        <v>0.38</v>
      </c>
      <c r="F12283" s="2">
        <f t="shared" si="383"/>
        <v>1838.6869999999999</v>
      </c>
      <c r="G12283" s="2">
        <v>9</v>
      </c>
      <c r="H12283" s="2" t="str">
        <f>TEXT(Table1[[#This Row],[order_date]],"mmmm")</f>
        <v>September</v>
      </c>
      <c r="I12283" s="3">
        <v>45561</v>
      </c>
      <c r="J12283" s="3">
        <v>45566</v>
      </c>
      <c r="K12283" s="3" t="str">
        <f>TEXT(Table1[[#This Row],[delivery_date]]-Table1[[#This Row],[order_date]],"D")</f>
        <v>5</v>
      </c>
      <c r="L12283" s="2" t="s">
        <v>31</v>
      </c>
      <c r="M12283" s="2" t="s">
        <v>16</v>
      </c>
      <c r="N12283" s="2">
        <v>252.47</v>
      </c>
      <c r="O12283" s="2" t="s">
        <v>28</v>
      </c>
      <c r="P12283" s="2">
        <f t="shared" si="382"/>
        <v>2999.9629999999997</v>
      </c>
    </row>
    <row r="12284" spans="1:16" ht="14.25" customHeight="1" x14ac:dyDescent="0.35">
      <c r="A12284" s="2" t="s">
        <v>12315</v>
      </c>
      <c r="B12284" s="2" t="s">
        <v>19</v>
      </c>
      <c r="C12284" s="2" t="s">
        <v>33</v>
      </c>
      <c r="D12284" s="2">
        <v>1356.42</v>
      </c>
      <c r="E12284" s="2">
        <v>0.35</v>
      </c>
      <c r="F12284" s="2">
        <f t="shared" si="383"/>
        <v>474.74700000000001</v>
      </c>
      <c r="G12284" s="2">
        <v>4</v>
      </c>
      <c r="H12284" s="2" t="str">
        <f>TEXT(Table1[[#This Row],[order_date]],"mmmm")</f>
        <v>November</v>
      </c>
      <c r="I12284" s="3">
        <v>45622</v>
      </c>
      <c r="J12284" s="3">
        <v>45628</v>
      </c>
      <c r="K12284" s="3" t="str">
        <f>TEXT(Table1[[#This Row],[delivery_date]]-Table1[[#This Row],[order_date]],"D")</f>
        <v>6</v>
      </c>
      <c r="L12284" s="2" t="s">
        <v>31</v>
      </c>
      <c r="M12284" s="2" t="s">
        <v>27</v>
      </c>
      <c r="N12284" s="2">
        <v>318.52999999999997</v>
      </c>
      <c r="O12284" s="2" t="s">
        <v>17</v>
      </c>
      <c r="P12284" s="2">
        <f t="shared" si="382"/>
        <v>881.673</v>
      </c>
    </row>
    <row r="12285" spans="1:16" ht="14.25" customHeight="1" x14ac:dyDescent="0.35">
      <c r="A12285" s="2" t="s">
        <v>12316</v>
      </c>
      <c r="B12285" s="2" t="s">
        <v>41</v>
      </c>
      <c r="C12285" s="2" t="s">
        <v>36</v>
      </c>
      <c r="D12285" s="2">
        <v>796.55</v>
      </c>
      <c r="E12285" s="2">
        <v>0.35</v>
      </c>
      <c r="F12285" s="2">
        <f t="shared" si="383"/>
        <v>278.79249999999996</v>
      </c>
      <c r="G12285" s="2">
        <v>6</v>
      </c>
      <c r="H12285" s="2" t="str">
        <f>TEXT(Table1[[#This Row],[order_date]],"mmmm")</f>
        <v>January</v>
      </c>
      <c r="I12285" s="3">
        <v>45298</v>
      </c>
      <c r="J12285" s="3">
        <v>45304</v>
      </c>
      <c r="K12285" s="3" t="str">
        <f>TEXT(Table1[[#This Row],[delivery_date]]-Table1[[#This Row],[order_date]],"D")</f>
        <v>6</v>
      </c>
      <c r="L12285" s="2" t="s">
        <v>31</v>
      </c>
      <c r="M12285" s="2" t="s">
        <v>16</v>
      </c>
      <c r="N12285" s="2">
        <v>188.05</v>
      </c>
      <c r="O12285" s="2" t="s">
        <v>48</v>
      </c>
      <c r="P12285" s="2">
        <f t="shared" si="382"/>
        <v>517.75749999999994</v>
      </c>
    </row>
    <row r="12286" spans="1:16" ht="14.25" customHeight="1" x14ac:dyDescent="0.35">
      <c r="A12286" s="2" t="s">
        <v>12317</v>
      </c>
      <c r="B12286" s="2" t="s">
        <v>13</v>
      </c>
      <c r="C12286" s="2" t="s">
        <v>33</v>
      </c>
      <c r="D12286" s="2">
        <v>218.46</v>
      </c>
      <c r="E12286" s="2">
        <v>0.24</v>
      </c>
      <c r="F12286" s="2">
        <f t="shared" si="383"/>
        <v>52.430399999999999</v>
      </c>
      <c r="G12286" s="2">
        <v>9</v>
      </c>
      <c r="H12286" s="2" t="str">
        <f>TEXT(Table1[[#This Row],[order_date]],"mmmm")</f>
        <v>May</v>
      </c>
      <c r="I12286" s="3">
        <v>45441</v>
      </c>
      <c r="J12286" s="3">
        <v>45445</v>
      </c>
      <c r="K12286" s="3" t="str">
        <f>TEXT(Table1[[#This Row],[delivery_date]]-Table1[[#This Row],[order_date]],"D")</f>
        <v>4</v>
      </c>
      <c r="L12286" s="2" t="s">
        <v>31</v>
      </c>
      <c r="M12286" s="2" t="s">
        <v>16</v>
      </c>
      <c r="N12286" s="2">
        <v>37.57</v>
      </c>
      <c r="O12286" s="2" t="s">
        <v>23</v>
      </c>
      <c r="P12286" s="2">
        <f t="shared" si="382"/>
        <v>166.02960000000002</v>
      </c>
    </row>
    <row r="12287" spans="1:16" ht="14.25" customHeight="1" x14ac:dyDescent="0.35">
      <c r="A12287" s="2" t="s">
        <v>12318</v>
      </c>
      <c r="B12287" s="2" t="s">
        <v>19</v>
      </c>
      <c r="C12287" s="2" t="s">
        <v>26</v>
      </c>
      <c r="D12287" s="2">
        <v>1956.25</v>
      </c>
      <c r="E12287" s="2">
        <v>0.01</v>
      </c>
      <c r="F12287" s="2">
        <f t="shared" si="383"/>
        <v>19.5625</v>
      </c>
      <c r="G12287" s="2">
        <v>8</v>
      </c>
      <c r="H12287" s="2" t="str">
        <f>TEXT(Table1[[#This Row],[order_date]],"mmmm")</f>
        <v>January</v>
      </c>
      <c r="I12287" s="3">
        <v>45296</v>
      </c>
      <c r="J12287" s="3">
        <v>45302</v>
      </c>
      <c r="K12287" s="3" t="str">
        <f>TEXT(Table1[[#This Row],[delivery_date]]-Table1[[#This Row],[order_date]],"D")</f>
        <v>6</v>
      </c>
      <c r="L12287" s="2" t="s">
        <v>21</v>
      </c>
      <c r="M12287" s="2" t="s">
        <v>16</v>
      </c>
      <c r="N12287" s="2">
        <v>246.36</v>
      </c>
      <c r="O12287" s="2" t="s">
        <v>48</v>
      </c>
      <c r="P12287" s="2">
        <f t="shared" si="382"/>
        <v>1936.6875</v>
      </c>
    </row>
    <row r="12288" spans="1:16" ht="14.25" customHeight="1" x14ac:dyDescent="0.35">
      <c r="A12288" s="2" t="s">
        <v>12319</v>
      </c>
      <c r="B12288" s="2" t="s">
        <v>25</v>
      </c>
      <c r="C12288" s="2" t="s">
        <v>26</v>
      </c>
      <c r="D12288" s="2">
        <v>1151.5899999999999</v>
      </c>
      <c r="E12288" s="2">
        <v>0.36</v>
      </c>
      <c r="F12288" s="2">
        <f t="shared" si="383"/>
        <v>414.57239999999996</v>
      </c>
      <c r="G12288" s="2">
        <v>9</v>
      </c>
      <c r="H12288" s="2" t="str">
        <f>TEXT(Table1[[#This Row],[order_date]],"mmmm")</f>
        <v>July</v>
      </c>
      <c r="I12288" s="3">
        <v>45494</v>
      </c>
      <c r="J12288" s="3">
        <v>45496</v>
      </c>
      <c r="K12288" s="3" t="str">
        <f>TEXT(Table1[[#This Row],[delivery_date]]-Table1[[#This Row],[order_date]],"D")</f>
        <v>2</v>
      </c>
      <c r="L12288" s="2" t="s">
        <v>31</v>
      </c>
      <c r="M12288" s="2" t="s">
        <v>22</v>
      </c>
      <c r="N12288" s="2">
        <v>72.27</v>
      </c>
      <c r="O12288" s="2" t="s">
        <v>48</v>
      </c>
      <c r="P12288" s="2">
        <f t="shared" si="382"/>
        <v>737.0175999999999</v>
      </c>
    </row>
    <row r="12289" spans="1:16" ht="14.25" customHeight="1" x14ac:dyDescent="0.35">
      <c r="A12289" s="2" t="s">
        <v>12320</v>
      </c>
      <c r="B12289" s="2" t="s">
        <v>13</v>
      </c>
      <c r="C12289" s="2" t="s">
        <v>20</v>
      </c>
      <c r="D12289" s="2">
        <v>2510.11</v>
      </c>
      <c r="E12289" s="2">
        <v>0.47</v>
      </c>
      <c r="F12289" s="2">
        <f t="shared" si="383"/>
        <v>1179.7517</v>
      </c>
      <c r="G12289" s="2">
        <v>6</v>
      </c>
      <c r="H12289" s="2" t="str">
        <f>TEXT(Table1[[#This Row],[order_date]],"mmmm")</f>
        <v>March</v>
      </c>
      <c r="I12289" s="3">
        <v>45366</v>
      </c>
      <c r="J12289" s="3">
        <v>45373</v>
      </c>
      <c r="K12289" s="3" t="str">
        <f>TEXT(Table1[[#This Row],[delivery_date]]-Table1[[#This Row],[order_date]],"D")</f>
        <v>7</v>
      </c>
      <c r="L12289" s="2" t="s">
        <v>15</v>
      </c>
      <c r="M12289" s="2" t="s">
        <v>22</v>
      </c>
      <c r="N12289" s="2">
        <v>733.35</v>
      </c>
      <c r="O12289" s="2" t="s">
        <v>34</v>
      </c>
      <c r="P12289" s="2">
        <f t="shared" si="382"/>
        <v>1330.3583000000001</v>
      </c>
    </row>
    <row r="12290" spans="1:16" ht="14.25" customHeight="1" x14ac:dyDescent="0.35">
      <c r="A12290" s="2" t="s">
        <v>12321</v>
      </c>
      <c r="B12290" s="2" t="s">
        <v>25</v>
      </c>
      <c r="C12290" s="2" t="s">
        <v>26</v>
      </c>
      <c r="D12290" s="2">
        <v>2669.1</v>
      </c>
      <c r="E12290" s="2">
        <v>0.08</v>
      </c>
      <c r="F12290" s="2">
        <f t="shared" si="383"/>
        <v>213.52799999999999</v>
      </c>
      <c r="G12290" s="2">
        <v>2</v>
      </c>
      <c r="H12290" s="2" t="str">
        <f>TEXT(Table1[[#This Row],[order_date]],"mmmm")</f>
        <v>November</v>
      </c>
      <c r="I12290" s="3">
        <v>45606</v>
      </c>
      <c r="J12290" s="3">
        <v>45610</v>
      </c>
      <c r="K12290" s="3" t="str">
        <f>TEXT(Table1[[#This Row],[delivery_date]]-Table1[[#This Row],[order_date]],"D")</f>
        <v>4</v>
      </c>
      <c r="L12290" s="2" t="s">
        <v>21</v>
      </c>
      <c r="M12290" s="2" t="s">
        <v>27</v>
      </c>
      <c r="N12290" s="2">
        <v>462.37</v>
      </c>
      <c r="O12290" s="2" t="s">
        <v>39</v>
      </c>
      <c r="P12290" s="2">
        <f t="shared" ref="P12290:P12353" si="384">D12290-F12290</f>
        <v>2455.5720000000001</v>
      </c>
    </row>
    <row r="12291" spans="1:16" ht="14.25" customHeight="1" x14ac:dyDescent="0.35">
      <c r="A12291" s="2" t="s">
        <v>12322</v>
      </c>
      <c r="B12291" s="2" t="s">
        <v>41</v>
      </c>
      <c r="C12291" s="2" t="s">
        <v>36</v>
      </c>
      <c r="D12291" s="2">
        <v>1811.71</v>
      </c>
      <c r="E12291" s="2">
        <v>0.03</v>
      </c>
      <c r="F12291" s="2">
        <f t="shared" ref="F12291:F12354" si="385">D12291*E12291</f>
        <v>54.351300000000002</v>
      </c>
      <c r="G12291" s="2">
        <v>5</v>
      </c>
      <c r="H12291" s="2" t="str">
        <f>TEXT(Table1[[#This Row],[order_date]],"mmmm")</f>
        <v>October</v>
      </c>
      <c r="I12291" s="3">
        <v>45221</v>
      </c>
      <c r="J12291" s="3">
        <v>45222</v>
      </c>
      <c r="K12291" s="3" t="str">
        <f>TEXT(Table1[[#This Row],[delivery_date]]-Table1[[#This Row],[order_date]],"D")</f>
        <v>1</v>
      </c>
      <c r="L12291" s="2" t="s">
        <v>31</v>
      </c>
      <c r="M12291" s="2" t="s">
        <v>16</v>
      </c>
      <c r="N12291" s="2">
        <v>143.52000000000001</v>
      </c>
      <c r="O12291" s="2" t="s">
        <v>39</v>
      </c>
      <c r="P12291" s="2">
        <f t="shared" si="384"/>
        <v>1757.3587</v>
      </c>
    </row>
    <row r="12292" spans="1:16" ht="14.25" customHeight="1" x14ac:dyDescent="0.35">
      <c r="A12292" s="2" t="s">
        <v>12323</v>
      </c>
      <c r="B12292" s="2" t="s">
        <v>13</v>
      </c>
      <c r="C12292" s="2" t="s">
        <v>26</v>
      </c>
      <c r="D12292" s="2">
        <v>3774.54</v>
      </c>
      <c r="E12292" s="2">
        <v>0.13</v>
      </c>
      <c r="F12292" s="2">
        <f t="shared" si="385"/>
        <v>490.6902</v>
      </c>
      <c r="G12292" s="2">
        <v>3</v>
      </c>
      <c r="H12292" s="2" t="str">
        <f>TEXT(Table1[[#This Row],[order_date]],"mmmm")</f>
        <v>September</v>
      </c>
      <c r="I12292" s="3">
        <v>45546</v>
      </c>
      <c r="J12292" s="3">
        <v>45552</v>
      </c>
      <c r="K12292" s="3" t="str">
        <f>TEXT(Table1[[#This Row],[delivery_date]]-Table1[[#This Row],[order_date]],"D")</f>
        <v>6</v>
      </c>
      <c r="L12292" s="2" t="s">
        <v>21</v>
      </c>
      <c r="M12292" s="2" t="s">
        <v>27</v>
      </c>
      <c r="N12292" s="2">
        <v>819.16</v>
      </c>
      <c r="O12292" s="2" t="s">
        <v>39</v>
      </c>
      <c r="P12292" s="2">
        <f t="shared" si="384"/>
        <v>3283.8498</v>
      </c>
    </row>
    <row r="12293" spans="1:16" ht="14.25" customHeight="1" x14ac:dyDescent="0.35">
      <c r="A12293" s="2" t="s">
        <v>12324</v>
      </c>
      <c r="B12293" s="2" t="s">
        <v>41</v>
      </c>
      <c r="C12293" s="2" t="s">
        <v>20</v>
      </c>
      <c r="D12293" s="2">
        <v>4533.55</v>
      </c>
      <c r="E12293" s="2">
        <v>0.42</v>
      </c>
      <c r="F12293" s="2">
        <f t="shared" si="385"/>
        <v>1904.0909999999999</v>
      </c>
      <c r="G12293" s="2">
        <v>3</v>
      </c>
      <c r="H12293" s="2" t="str">
        <f>TEXT(Table1[[#This Row],[order_date]],"mmmm")</f>
        <v>March</v>
      </c>
      <c r="I12293" s="3">
        <v>44993</v>
      </c>
      <c r="J12293" s="3">
        <v>44995</v>
      </c>
      <c r="K12293" s="3" t="str">
        <f>TEXT(Table1[[#This Row],[delivery_date]]-Table1[[#This Row],[order_date]],"D")</f>
        <v>2</v>
      </c>
      <c r="L12293" s="2" t="s">
        <v>31</v>
      </c>
      <c r="M12293" s="2" t="s">
        <v>27</v>
      </c>
      <c r="N12293" s="2">
        <v>1112.23</v>
      </c>
      <c r="O12293" s="2" t="s">
        <v>48</v>
      </c>
      <c r="P12293" s="2">
        <f t="shared" si="384"/>
        <v>2629.4590000000003</v>
      </c>
    </row>
    <row r="12294" spans="1:16" ht="14.25" customHeight="1" x14ac:dyDescent="0.35">
      <c r="A12294" s="2" t="s">
        <v>12325</v>
      </c>
      <c r="B12294" s="2" t="s">
        <v>41</v>
      </c>
      <c r="C12294" s="2" t="s">
        <v>14</v>
      </c>
      <c r="D12294" s="2">
        <v>1136.46</v>
      </c>
      <c r="E12294" s="2">
        <v>0.05</v>
      </c>
      <c r="F12294" s="2">
        <f t="shared" si="385"/>
        <v>56.823000000000008</v>
      </c>
      <c r="G12294" s="2">
        <v>1</v>
      </c>
      <c r="H12294" s="2" t="str">
        <f>TEXT(Table1[[#This Row],[order_date]],"mmmm")</f>
        <v>August</v>
      </c>
      <c r="I12294" s="3">
        <v>45532</v>
      </c>
      <c r="J12294" s="3">
        <v>45534</v>
      </c>
      <c r="K12294" s="3" t="str">
        <f>TEXT(Table1[[#This Row],[delivery_date]]-Table1[[#This Row],[order_date]],"D")</f>
        <v>2</v>
      </c>
      <c r="L12294" s="2" t="s">
        <v>31</v>
      </c>
      <c r="M12294" s="2" t="s">
        <v>22</v>
      </c>
      <c r="N12294" s="2">
        <v>318.33</v>
      </c>
      <c r="O12294" s="2" t="s">
        <v>34</v>
      </c>
      <c r="P12294" s="2">
        <f t="shared" si="384"/>
        <v>1079.6369999999999</v>
      </c>
    </row>
    <row r="12295" spans="1:16" ht="14.25" customHeight="1" x14ac:dyDescent="0.35">
      <c r="A12295" s="2" t="s">
        <v>12326</v>
      </c>
      <c r="B12295" s="2" t="s">
        <v>41</v>
      </c>
      <c r="C12295" s="2" t="s">
        <v>33</v>
      </c>
      <c r="D12295" s="2">
        <v>4197.8599999999997</v>
      </c>
      <c r="E12295" s="2">
        <v>0.36</v>
      </c>
      <c r="F12295" s="2">
        <f t="shared" si="385"/>
        <v>1511.2295999999999</v>
      </c>
      <c r="G12295" s="2">
        <v>4</v>
      </c>
      <c r="H12295" s="2" t="str">
        <f>TEXT(Table1[[#This Row],[order_date]],"mmmm")</f>
        <v>November</v>
      </c>
      <c r="I12295" s="3">
        <v>45247</v>
      </c>
      <c r="J12295" s="3">
        <v>45249</v>
      </c>
      <c r="K12295" s="3" t="str">
        <f>TEXT(Table1[[#This Row],[delivery_date]]-Table1[[#This Row],[order_date]],"D")</f>
        <v>2</v>
      </c>
      <c r="L12295" s="2" t="s">
        <v>21</v>
      </c>
      <c r="M12295" s="2" t="s">
        <v>16</v>
      </c>
      <c r="N12295" s="2">
        <v>720.67</v>
      </c>
      <c r="O12295" s="2" t="s">
        <v>17</v>
      </c>
      <c r="P12295" s="2">
        <f t="shared" si="384"/>
        <v>2686.6304</v>
      </c>
    </row>
    <row r="12296" spans="1:16" ht="14.25" customHeight="1" x14ac:dyDescent="0.35">
      <c r="A12296" s="2" t="s">
        <v>12327</v>
      </c>
      <c r="B12296" s="2" t="s">
        <v>41</v>
      </c>
      <c r="C12296" s="2" t="s">
        <v>33</v>
      </c>
      <c r="D12296" s="2">
        <v>742.82</v>
      </c>
      <c r="E12296" s="2">
        <v>0.03</v>
      </c>
      <c r="F12296" s="2">
        <f t="shared" si="385"/>
        <v>22.284600000000001</v>
      </c>
      <c r="G12296" s="2">
        <v>7</v>
      </c>
      <c r="H12296" s="2" t="str">
        <f>TEXT(Table1[[#This Row],[order_date]],"mmmm")</f>
        <v>May</v>
      </c>
      <c r="I12296" s="3">
        <v>45441</v>
      </c>
      <c r="J12296" s="3">
        <v>45447</v>
      </c>
      <c r="K12296" s="3" t="str">
        <f>TEXT(Table1[[#This Row],[delivery_date]]-Table1[[#This Row],[order_date]],"D")</f>
        <v>6</v>
      </c>
      <c r="L12296" s="2" t="s">
        <v>21</v>
      </c>
      <c r="M12296" s="2" t="s">
        <v>16</v>
      </c>
      <c r="N12296" s="2">
        <v>187.41</v>
      </c>
      <c r="O12296" s="2" t="s">
        <v>17</v>
      </c>
      <c r="P12296" s="2">
        <f t="shared" si="384"/>
        <v>720.5354000000001</v>
      </c>
    </row>
    <row r="12297" spans="1:16" ht="14.25" customHeight="1" x14ac:dyDescent="0.35">
      <c r="A12297" s="2" t="s">
        <v>12328</v>
      </c>
      <c r="B12297" s="2" t="s">
        <v>41</v>
      </c>
      <c r="C12297" s="2" t="s">
        <v>36</v>
      </c>
      <c r="D12297" s="2">
        <v>1220.6400000000001</v>
      </c>
      <c r="E12297" s="2">
        <v>0.02</v>
      </c>
      <c r="F12297" s="2">
        <f t="shared" si="385"/>
        <v>24.412800000000004</v>
      </c>
      <c r="G12297" s="2">
        <v>3</v>
      </c>
      <c r="H12297" s="2" t="str">
        <f>TEXT(Table1[[#This Row],[order_date]],"mmmm")</f>
        <v>January</v>
      </c>
      <c r="I12297" s="3">
        <v>45309</v>
      </c>
      <c r="J12297" s="3">
        <v>45312</v>
      </c>
      <c r="K12297" s="3" t="str">
        <f>TEXT(Table1[[#This Row],[delivery_date]]-Table1[[#This Row],[order_date]],"D")</f>
        <v>3</v>
      </c>
      <c r="L12297" s="2" t="s">
        <v>15</v>
      </c>
      <c r="M12297" s="2" t="s">
        <v>22</v>
      </c>
      <c r="N12297" s="2">
        <v>322.18</v>
      </c>
      <c r="O12297" s="2" t="s">
        <v>39</v>
      </c>
      <c r="P12297" s="2">
        <f t="shared" si="384"/>
        <v>1196.2272</v>
      </c>
    </row>
    <row r="12298" spans="1:16" ht="14.25" customHeight="1" x14ac:dyDescent="0.35">
      <c r="A12298" s="2" t="s">
        <v>12329</v>
      </c>
      <c r="B12298" s="2" t="s">
        <v>13</v>
      </c>
      <c r="C12298" s="2" t="s">
        <v>20</v>
      </c>
      <c r="D12298" s="2">
        <v>2850.94</v>
      </c>
      <c r="E12298" s="2">
        <v>0.45</v>
      </c>
      <c r="F12298" s="2">
        <f t="shared" si="385"/>
        <v>1282.923</v>
      </c>
      <c r="G12298" s="2">
        <v>7</v>
      </c>
      <c r="H12298" s="2" t="str">
        <f>TEXT(Table1[[#This Row],[order_date]],"mmmm")</f>
        <v>May</v>
      </c>
      <c r="I12298" s="3">
        <v>45057</v>
      </c>
      <c r="J12298" s="3">
        <v>45063</v>
      </c>
      <c r="K12298" s="3" t="str">
        <f>TEXT(Table1[[#This Row],[delivery_date]]-Table1[[#This Row],[order_date]],"D")</f>
        <v>6</v>
      </c>
      <c r="L12298" s="2" t="s">
        <v>21</v>
      </c>
      <c r="M12298" s="2" t="s">
        <v>22</v>
      </c>
      <c r="N12298" s="2">
        <v>294.63</v>
      </c>
      <c r="O12298" s="2" t="s">
        <v>48</v>
      </c>
      <c r="P12298" s="2">
        <f t="shared" si="384"/>
        <v>1568.0170000000001</v>
      </c>
    </row>
    <row r="12299" spans="1:16" ht="14.25" customHeight="1" x14ac:dyDescent="0.35">
      <c r="A12299" s="2" t="s">
        <v>12330</v>
      </c>
      <c r="B12299" s="2" t="s">
        <v>25</v>
      </c>
      <c r="C12299" s="2" t="s">
        <v>20</v>
      </c>
      <c r="D12299" s="2">
        <v>1602.25</v>
      </c>
      <c r="E12299" s="2">
        <v>0.39</v>
      </c>
      <c r="F12299" s="2">
        <f t="shared" si="385"/>
        <v>624.87750000000005</v>
      </c>
      <c r="G12299" s="2">
        <v>6</v>
      </c>
      <c r="H12299" s="2" t="str">
        <f>TEXT(Table1[[#This Row],[order_date]],"mmmm")</f>
        <v>February</v>
      </c>
      <c r="I12299" s="3">
        <v>44963</v>
      </c>
      <c r="J12299" s="3">
        <v>44965</v>
      </c>
      <c r="K12299" s="3" t="str">
        <f>TEXT(Table1[[#This Row],[delivery_date]]-Table1[[#This Row],[order_date]],"D")</f>
        <v>2</v>
      </c>
      <c r="L12299" s="2" t="s">
        <v>31</v>
      </c>
      <c r="M12299" s="2" t="s">
        <v>27</v>
      </c>
      <c r="N12299" s="2">
        <v>248.33</v>
      </c>
      <c r="O12299" s="2" t="s">
        <v>23</v>
      </c>
      <c r="P12299" s="2">
        <f t="shared" si="384"/>
        <v>977.37249999999995</v>
      </c>
    </row>
    <row r="12300" spans="1:16" ht="14.25" customHeight="1" x14ac:dyDescent="0.35">
      <c r="A12300" s="2" t="s">
        <v>12331</v>
      </c>
      <c r="B12300" s="2" t="s">
        <v>13</v>
      </c>
      <c r="C12300" s="2" t="s">
        <v>20</v>
      </c>
      <c r="D12300" s="2">
        <v>304.38</v>
      </c>
      <c r="E12300" s="2">
        <v>0.3</v>
      </c>
      <c r="F12300" s="2">
        <f t="shared" si="385"/>
        <v>91.313999999999993</v>
      </c>
      <c r="G12300" s="2">
        <v>1</v>
      </c>
      <c r="H12300" s="2" t="str">
        <f>TEXT(Table1[[#This Row],[order_date]],"mmmm")</f>
        <v>February</v>
      </c>
      <c r="I12300" s="3">
        <v>45330</v>
      </c>
      <c r="J12300" s="3">
        <v>45332</v>
      </c>
      <c r="K12300" s="3" t="str">
        <f>TEXT(Table1[[#This Row],[delivery_date]]-Table1[[#This Row],[order_date]],"D")</f>
        <v>2</v>
      </c>
      <c r="L12300" s="2" t="s">
        <v>31</v>
      </c>
      <c r="M12300" s="2" t="s">
        <v>16</v>
      </c>
      <c r="N12300" s="2">
        <v>61.18</v>
      </c>
      <c r="O12300" s="2" t="s">
        <v>17</v>
      </c>
      <c r="P12300" s="2">
        <f t="shared" si="384"/>
        <v>213.066</v>
      </c>
    </row>
    <row r="12301" spans="1:16" ht="14.25" customHeight="1" x14ac:dyDescent="0.35">
      <c r="A12301" s="2" t="s">
        <v>12332</v>
      </c>
      <c r="B12301" s="2" t="s">
        <v>13</v>
      </c>
      <c r="C12301" s="2" t="s">
        <v>33</v>
      </c>
      <c r="D12301" s="2">
        <v>1544.87</v>
      </c>
      <c r="E12301" s="2">
        <v>0.09</v>
      </c>
      <c r="F12301" s="2">
        <f t="shared" si="385"/>
        <v>139.03829999999999</v>
      </c>
      <c r="G12301" s="2">
        <v>5</v>
      </c>
      <c r="H12301" s="2" t="str">
        <f>TEXT(Table1[[#This Row],[order_date]],"mmmm")</f>
        <v>January</v>
      </c>
      <c r="I12301" s="3">
        <v>45321</v>
      </c>
      <c r="J12301" s="3">
        <v>45327</v>
      </c>
      <c r="K12301" s="3" t="str">
        <f>TEXT(Table1[[#This Row],[delivery_date]]-Table1[[#This Row],[order_date]],"D")</f>
        <v>6</v>
      </c>
      <c r="L12301" s="2" t="s">
        <v>15</v>
      </c>
      <c r="M12301" s="2" t="s">
        <v>16</v>
      </c>
      <c r="N12301" s="2">
        <v>285.02999999999997</v>
      </c>
      <c r="O12301" s="2" t="s">
        <v>28</v>
      </c>
      <c r="P12301" s="2">
        <f t="shared" si="384"/>
        <v>1405.8317</v>
      </c>
    </row>
    <row r="12302" spans="1:16" ht="14.25" customHeight="1" x14ac:dyDescent="0.35">
      <c r="A12302" s="2" t="s">
        <v>12333</v>
      </c>
      <c r="B12302" s="2" t="s">
        <v>13</v>
      </c>
      <c r="C12302" s="2" t="s">
        <v>26</v>
      </c>
      <c r="D12302" s="2">
        <v>4533.8599999999997</v>
      </c>
      <c r="E12302" s="2">
        <v>0.14000000000000001</v>
      </c>
      <c r="F12302" s="2">
        <f t="shared" si="385"/>
        <v>634.74040000000002</v>
      </c>
      <c r="G12302" s="2">
        <v>6</v>
      </c>
      <c r="H12302" s="2" t="str">
        <f>TEXT(Table1[[#This Row],[order_date]],"mmmm")</f>
        <v>December</v>
      </c>
      <c r="I12302" s="3">
        <v>45657</v>
      </c>
      <c r="J12302" s="3">
        <v>45659</v>
      </c>
      <c r="K12302" s="3" t="str">
        <f>TEXT(Table1[[#This Row],[delivery_date]]-Table1[[#This Row],[order_date]],"D")</f>
        <v>2</v>
      </c>
      <c r="L12302" s="2" t="s">
        <v>21</v>
      </c>
      <c r="M12302" s="2" t="s">
        <v>16</v>
      </c>
      <c r="N12302" s="2">
        <v>1354.27</v>
      </c>
      <c r="O12302" s="2" t="s">
        <v>23</v>
      </c>
      <c r="P12302" s="2">
        <f t="shared" si="384"/>
        <v>3899.1195999999995</v>
      </c>
    </row>
    <row r="12303" spans="1:16" ht="14.25" customHeight="1" x14ac:dyDescent="0.35">
      <c r="A12303" s="2" t="s">
        <v>12334</v>
      </c>
      <c r="B12303" s="2" t="s">
        <v>19</v>
      </c>
      <c r="C12303" s="2" t="s">
        <v>33</v>
      </c>
      <c r="D12303" s="2">
        <v>953.69</v>
      </c>
      <c r="E12303" s="2">
        <v>0.02</v>
      </c>
      <c r="F12303" s="2">
        <f t="shared" si="385"/>
        <v>19.073800000000002</v>
      </c>
      <c r="G12303" s="2">
        <v>9</v>
      </c>
      <c r="H12303" s="2" t="str">
        <f>TEXT(Table1[[#This Row],[order_date]],"mmmm")</f>
        <v>October</v>
      </c>
      <c r="I12303" s="3">
        <v>45590</v>
      </c>
      <c r="J12303" s="3">
        <v>45596</v>
      </c>
      <c r="K12303" s="3" t="str">
        <f>TEXT(Table1[[#This Row],[delivery_date]]-Table1[[#This Row],[order_date]],"D")</f>
        <v>6</v>
      </c>
      <c r="L12303" s="2" t="s">
        <v>21</v>
      </c>
      <c r="M12303" s="2" t="s">
        <v>16</v>
      </c>
      <c r="N12303" s="2">
        <v>136.56</v>
      </c>
      <c r="O12303" s="2" t="s">
        <v>17</v>
      </c>
      <c r="P12303" s="2">
        <f t="shared" si="384"/>
        <v>934.61620000000005</v>
      </c>
    </row>
    <row r="12304" spans="1:16" ht="14.25" customHeight="1" x14ac:dyDescent="0.35">
      <c r="A12304" s="2" t="s">
        <v>12335</v>
      </c>
      <c r="B12304" s="2" t="s">
        <v>19</v>
      </c>
      <c r="C12304" s="2" t="s">
        <v>33</v>
      </c>
      <c r="D12304" s="2">
        <v>3842.38</v>
      </c>
      <c r="E12304" s="2">
        <v>0.32</v>
      </c>
      <c r="F12304" s="2">
        <f t="shared" si="385"/>
        <v>1229.5616</v>
      </c>
      <c r="G12304" s="2">
        <v>6</v>
      </c>
      <c r="H12304" s="2" t="str">
        <f>TEXT(Table1[[#This Row],[order_date]],"mmmm")</f>
        <v>July</v>
      </c>
      <c r="I12304" s="3">
        <v>45124</v>
      </c>
      <c r="J12304" s="3">
        <v>45130</v>
      </c>
      <c r="K12304" s="3" t="str">
        <f>TEXT(Table1[[#This Row],[delivery_date]]-Table1[[#This Row],[order_date]],"D")</f>
        <v>6</v>
      </c>
      <c r="L12304" s="2" t="s">
        <v>15</v>
      </c>
      <c r="M12304" s="2" t="s">
        <v>22</v>
      </c>
      <c r="N12304" s="2">
        <v>1025.1600000000001</v>
      </c>
      <c r="O12304" s="2" t="s">
        <v>23</v>
      </c>
      <c r="P12304" s="2">
        <f t="shared" si="384"/>
        <v>2612.8184000000001</v>
      </c>
    </row>
    <row r="12305" spans="1:16" ht="14.25" customHeight="1" x14ac:dyDescent="0.35">
      <c r="A12305" s="2" t="s">
        <v>12336</v>
      </c>
      <c r="B12305" s="2" t="s">
        <v>13</v>
      </c>
      <c r="C12305" s="2" t="s">
        <v>33</v>
      </c>
      <c r="D12305" s="2">
        <v>3639.18</v>
      </c>
      <c r="E12305" s="2">
        <v>0.34</v>
      </c>
      <c r="F12305" s="2">
        <f t="shared" si="385"/>
        <v>1237.3212000000001</v>
      </c>
      <c r="G12305" s="2">
        <v>8</v>
      </c>
      <c r="H12305" s="2" t="str">
        <f>TEXT(Table1[[#This Row],[order_date]],"mmmm")</f>
        <v>March</v>
      </c>
      <c r="I12305" s="3">
        <v>44991</v>
      </c>
      <c r="J12305" s="3">
        <v>44996</v>
      </c>
      <c r="K12305" s="3" t="str">
        <f>TEXT(Table1[[#This Row],[delivery_date]]-Table1[[#This Row],[order_date]],"D")</f>
        <v>5</v>
      </c>
      <c r="L12305" s="2" t="s">
        <v>21</v>
      </c>
      <c r="M12305" s="2" t="s">
        <v>16</v>
      </c>
      <c r="N12305" s="2">
        <v>358.93</v>
      </c>
      <c r="O12305" s="2" t="s">
        <v>48</v>
      </c>
      <c r="P12305" s="2">
        <f t="shared" si="384"/>
        <v>2401.8588</v>
      </c>
    </row>
    <row r="12306" spans="1:16" ht="14.25" customHeight="1" x14ac:dyDescent="0.35">
      <c r="A12306" s="2" t="s">
        <v>12337</v>
      </c>
      <c r="B12306" s="2" t="s">
        <v>25</v>
      </c>
      <c r="C12306" s="2" t="s">
        <v>26</v>
      </c>
      <c r="D12306" s="2">
        <v>620.5</v>
      </c>
      <c r="E12306" s="2">
        <v>0.16</v>
      </c>
      <c r="F12306" s="2">
        <f t="shared" si="385"/>
        <v>99.28</v>
      </c>
      <c r="G12306" s="2">
        <v>2</v>
      </c>
      <c r="H12306" s="2" t="str">
        <f>TEXT(Table1[[#This Row],[order_date]],"mmmm")</f>
        <v>May</v>
      </c>
      <c r="I12306" s="3">
        <v>45047</v>
      </c>
      <c r="J12306" s="3">
        <v>45051</v>
      </c>
      <c r="K12306" s="3" t="str">
        <f>TEXT(Table1[[#This Row],[delivery_date]]-Table1[[#This Row],[order_date]],"D")</f>
        <v>4</v>
      </c>
      <c r="L12306" s="2" t="s">
        <v>21</v>
      </c>
      <c r="M12306" s="2" t="s">
        <v>27</v>
      </c>
      <c r="N12306" s="2">
        <v>171.92</v>
      </c>
      <c r="O12306" s="2" t="s">
        <v>17</v>
      </c>
      <c r="P12306" s="2">
        <f t="shared" si="384"/>
        <v>521.22</v>
      </c>
    </row>
    <row r="12307" spans="1:16" ht="14.25" customHeight="1" x14ac:dyDescent="0.35">
      <c r="A12307" s="2" t="s">
        <v>12338</v>
      </c>
      <c r="B12307" s="2" t="s">
        <v>13</v>
      </c>
      <c r="C12307" s="2" t="s">
        <v>14</v>
      </c>
      <c r="D12307" s="2">
        <v>1714.27</v>
      </c>
      <c r="E12307" s="2">
        <v>0.17</v>
      </c>
      <c r="F12307" s="2">
        <f t="shared" si="385"/>
        <v>291.42590000000001</v>
      </c>
      <c r="G12307" s="2">
        <v>1</v>
      </c>
      <c r="H12307" s="2" t="str">
        <f>TEXT(Table1[[#This Row],[order_date]],"mmmm")</f>
        <v>December</v>
      </c>
      <c r="I12307" s="3">
        <v>45265</v>
      </c>
      <c r="J12307" s="3">
        <v>45266</v>
      </c>
      <c r="K12307" s="3" t="str">
        <f>TEXT(Table1[[#This Row],[delivery_date]]-Table1[[#This Row],[order_date]],"D")</f>
        <v>1</v>
      </c>
      <c r="L12307" s="2" t="s">
        <v>21</v>
      </c>
      <c r="M12307" s="2" t="s">
        <v>16</v>
      </c>
      <c r="N12307" s="2">
        <v>91.45</v>
      </c>
      <c r="O12307" s="2" t="s">
        <v>48</v>
      </c>
      <c r="P12307" s="2">
        <f t="shared" si="384"/>
        <v>1422.8441</v>
      </c>
    </row>
    <row r="12308" spans="1:16" ht="14.25" customHeight="1" x14ac:dyDescent="0.35">
      <c r="A12308" s="2" t="s">
        <v>12339</v>
      </c>
      <c r="B12308" s="2" t="s">
        <v>41</v>
      </c>
      <c r="C12308" s="2" t="s">
        <v>36</v>
      </c>
      <c r="D12308" s="2">
        <v>1027.8499999999999</v>
      </c>
      <c r="E12308" s="2">
        <v>0.31</v>
      </c>
      <c r="F12308" s="2">
        <f t="shared" si="385"/>
        <v>318.63349999999997</v>
      </c>
      <c r="G12308" s="2">
        <v>1</v>
      </c>
      <c r="H12308" s="2" t="str">
        <f>TEXT(Table1[[#This Row],[order_date]],"mmmm")</f>
        <v>January</v>
      </c>
      <c r="I12308" s="3">
        <v>45298</v>
      </c>
      <c r="J12308" s="3">
        <v>45300</v>
      </c>
      <c r="K12308" s="3" t="str">
        <f>TEXT(Table1[[#This Row],[delivery_date]]-Table1[[#This Row],[order_date]],"D")</f>
        <v>2</v>
      </c>
      <c r="L12308" s="2" t="s">
        <v>21</v>
      </c>
      <c r="M12308" s="2" t="s">
        <v>16</v>
      </c>
      <c r="N12308" s="2">
        <v>238.97</v>
      </c>
      <c r="O12308" s="2" t="s">
        <v>34</v>
      </c>
      <c r="P12308" s="2">
        <f t="shared" si="384"/>
        <v>709.2165</v>
      </c>
    </row>
    <row r="12309" spans="1:16" ht="14.25" customHeight="1" x14ac:dyDescent="0.35">
      <c r="A12309" s="2" t="s">
        <v>12340</v>
      </c>
      <c r="B12309" s="2" t="s">
        <v>19</v>
      </c>
      <c r="C12309" s="2" t="s">
        <v>14</v>
      </c>
      <c r="D12309" s="2">
        <v>213.44</v>
      </c>
      <c r="E12309" s="2">
        <v>0.47</v>
      </c>
      <c r="F12309" s="2">
        <f t="shared" si="385"/>
        <v>100.31679999999999</v>
      </c>
      <c r="G12309" s="2">
        <v>7</v>
      </c>
      <c r="H12309" s="2" t="str">
        <f>TEXT(Table1[[#This Row],[order_date]],"mmmm")</f>
        <v>September</v>
      </c>
      <c r="I12309" s="3">
        <v>45560</v>
      </c>
      <c r="J12309" s="3">
        <v>45564</v>
      </c>
      <c r="K12309" s="3" t="str">
        <f>TEXT(Table1[[#This Row],[delivery_date]]-Table1[[#This Row],[order_date]],"D")</f>
        <v>4</v>
      </c>
      <c r="L12309" s="2" t="s">
        <v>31</v>
      </c>
      <c r="M12309" s="2" t="s">
        <v>27</v>
      </c>
      <c r="N12309" s="2">
        <v>35.590000000000003</v>
      </c>
      <c r="O12309" s="2" t="s">
        <v>17</v>
      </c>
      <c r="P12309" s="2">
        <f t="shared" si="384"/>
        <v>113.12320000000001</v>
      </c>
    </row>
    <row r="12310" spans="1:16" ht="14.25" customHeight="1" x14ac:dyDescent="0.35">
      <c r="A12310" s="2" t="s">
        <v>12341</v>
      </c>
      <c r="B12310" s="2" t="s">
        <v>19</v>
      </c>
      <c r="C12310" s="2" t="s">
        <v>14</v>
      </c>
      <c r="D12310" s="2">
        <v>947.9</v>
      </c>
      <c r="E12310" s="2">
        <v>0.2</v>
      </c>
      <c r="F12310" s="2">
        <f t="shared" si="385"/>
        <v>189.58</v>
      </c>
      <c r="G12310" s="2">
        <v>8</v>
      </c>
      <c r="H12310" s="2" t="str">
        <f>TEXT(Table1[[#This Row],[order_date]],"mmmm")</f>
        <v>November</v>
      </c>
      <c r="I12310" s="3">
        <v>45256</v>
      </c>
      <c r="J12310" s="3">
        <v>45257</v>
      </c>
      <c r="K12310" s="3" t="str">
        <f>TEXT(Table1[[#This Row],[delivery_date]]-Table1[[#This Row],[order_date]],"D")</f>
        <v>1</v>
      </c>
      <c r="L12310" s="2" t="s">
        <v>21</v>
      </c>
      <c r="M12310" s="2" t="s">
        <v>16</v>
      </c>
      <c r="N12310" s="2">
        <v>49.34</v>
      </c>
      <c r="O12310" s="2" t="s">
        <v>17</v>
      </c>
      <c r="P12310" s="2">
        <f t="shared" si="384"/>
        <v>758.31999999999994</v>
      </c>
    </row>
    <row r="12311" spans="1:16" ht="14.25" customHeight="1" x14ac:dyDescent="0.35">
      <c r="A12311" s="2" t="s">
        <v>12342</v>
      </c>
      <c r="B12311" s="2" t="s">
        <v>13</v>
      </c>
      <c r="C12311" s="2" t="s">
        <v>33</v>
      </c>
      <c r="D12311" s="2">
        <v>1087.73</v>
      </c>
      <c r="E12311" s="2">
        <v>0.25</v>
      </c>
      <c r="F12311" s="2">
        <f t="shared" si="385"/>
        <v>271.9325</v>
      </c>
      <c r="G12311" s="2">
        <v>8</v>
      </c>
      <c r="H12311" s="2" t="str">
        <f>TEXT(Table1[[#This Row],[order_date]],"mmmm")</f>
        <v>June</v>
      </c>
      <c r="I12311" s="3">
        <v>45086</v>
      </c>
      <c r="J12311" s="3">
        <v>45090</v>
      </c>
      <c r="K12311" s="3" t="str">
        <f>TEXT(Table1[[#This Row],[delivery_date]]-Table1[[#This Row],[order_date]],"D")</f>
        <v>4</v>
      </c>
      <c r="L12311" s="2" t="s">
        <v>15</v>
      </c>
      <c r="M12311" s="2" t="s">
        <v>22</v>
      </c>
      <c r="N12311" s="2">
        <v>297.60000000000002</v>
      </c>
      <c r="O12311" s="2" t="s">
        <v>23</v>
      </c>
      <c r="P12311" s="2">
        <f t="shared" si="384"/>
        <v>815.79750000000001</v>
      </c>
    </row>
    <row r="12312" spans="1:16" ht="14.25" customHeight="1" x14ac:dyDescent="0.35">
      <c r="A12312" s="2" t="s">
        <v>12343</v>
      </c>
      <c r="B12312" s="2" t="s">
        <v>13</v>
      </c>
      <c r="C12312" s="2" t="s">
        <v>14</v>
      </c>
      <c r="D12312" s="2">
        <v>913.3</v>
      </c>
      <c r="E12312" s="2">
        <v>0.35</v>
      </c>
      <c r="F12312" s="2">
        <f t="shared" si="385"/>
        <v>319.65499999999997</v>
      </c>
      <c r="G12312" s="2">
        <v>3</v>
      </c>
      <c r="H12312" s="2" t="str">
        <f>TEXT(Table1[[#This Row],[order_date]],"mmmm")</f>
        <v>December</v>
      </c>
      <c r="I12312" s="3">
        <v>45628</v>
      </c>
      <c r="J12312" s="3">
        <v>45630</v>
      </c>
      <c r="K12312" s="3" t="str">
        <f>TEXT(Table1[[#This Row],[delivery_date]]-Table1[[#This Row],[order_date]],"D")</f>
        <v>2</v>
      </c>
      <c r="L12312" s="2" t="s">
        <v>15</v>
      </c>
      <c r="M12312" s="2" t="s">
        <v>27</v>
      </c>
      <c r="N12312" s="2">
        <v>197.56</v>
      </c>
      <c r="O12312" s="2" t="s">
        <v>39</v>
      </c>
      <c r="P12312" s="2">
        <f t="shared" si="384"/>
        <v>593.64499999999998</v>
      </c>
    </row>
    <row r="12313" spans="1:16" ht="14.25" customHeight="1" x14ac:dyDescent="0.35">
      <c r="A12313" s="2" t="s">
        <v>12344</v>
      </c>
      <c r="B12313" s="2" t="s">
        <v>25</v>
      </c>
      <c r="C12313" s="2" t="s">
        <v>33</v>
      </c>
      <c r="D12313" s="2">
        <v>546.38</v>
      </c>
      <c r="E12313" s="2">
        <v>0.17</v>
      </c>
      <c r="F12313" s="2">
        <f t="shared" si="385"/>
        <v>92.884600000000006</v>
      </c>
      <c r="G12313" s="2">
        <v>5</v>
      </c>
      <c r="H12313" s="2" t="str">
        <f>TEXT(Table1[[#This Row],[order_date]],"mmmm")</f>
        <v>May</v>
      </c>
      <c r="I12313" s="3">
        <v>45422</v>
      </c>
      <c r="J12313" s="3">
        <v>45426</v>
      </c>
      <c r="K12313" s="3" t="str">
        <f>TEXT(Table1[[#This Row],[delivery_date]]-Table1[[#This Row],[order_date]],"D")</f>
        <v>4</v>
      </c>
      <c r="L12313" s="2" t="s">
        <v>15</v>
      </c>
      <c r="M12313" s="2" t="s">
        <v>22</v>
      </c>
      <c r="N12313" s="2">
        <v>126.5</v>
      </c>
      <c r="O12313" s="2" t="s">
        <v>23</v>
      </c>
      <c r="P12313" s="2">
        <f t="shared" si="384"/>
        <v>453.49540000000002</v>
      </c>
    </row>
    <row r="12314" spans="1:16" ht="14.25" customHeight="1" x14ac:dyDescent="0.35">
      <c r="A12314" s="2" t="s">
        <v>12345</v>
      </c>
      <c r="B12314" s="2" t="s">
        <v>25</v>
      </c>
      <c r="C12314" s="2" t="s">
        <v>33</v>
      </c>
      <c r="D12314" s="2">
        <v>2678.9</v>
      </c>
      <c r="E12314" s="2">
        <v>0.43</v>
      </c>
      <c r="F12314" s="2">
        <f t="shared" si="385"/>
        <v>1151.9270000000001</v>
      </c>
      <c r="G12314" s="2">
        <v>7</v>
      </c>
      <c r="H12314" s="2" t="str">
        <f>TEXT(Table1[[#This Row],[order_date]],"mmmm")</f>
        <v>September</v>
      </c>
      <c r="I12314" s="3">
        <v>45539</v>
      </c>
      <c r="J12314" s="3">
        <v>45543</v>
      </c>
      <c r="K12314" s="3" t="str">
        <f>TEXT(Table1[[#This Row],[delivery_date]]-Table1[[#This Row],[order_date]],"D")</f>
        <v>4</v>
      </c>
      <c r="L12314" s="2" t="s">
        <v>21</v>
      </c>
      <c r="M12314" s="2" t="s">
        <v>16</v>
      </c>
      <c r="N12314" s="2">
        <v>543.79999999999995</v>
      </c>
      <c r="O12314" s="2" t="s">
        <v>23</v>
      </c>
      <c r="P12314" s="2">
        <f t="shared" si="384"/>
        <v>1526.973</v>
      </c>
    </row>
    <row r="12315" spans="1:16" ht="14.25" customHeight="1" x14ac:dyDescent="0.35">
      <c r="A12315" s="2" t="s">
        <v>12346</v>
      </c>
      <c r="B12315" s="2" t="s">
        <v>41</v>
      </c>
      <c r="C12315" s="2" t="s">
        <v>36</v>
      </c>
      <c r="D12315" s="2">
        <v>1680.93</v>
      </c>
      <c r="E12315" s="2">
        <v>0.42</v>
      </c>
      <c r="F12315" s="2">
        <f t="shared" si="385"/>
        <v>705.99059999999997</v>
      </c>
      <c r="G12315" s="2">
        <v>9</v>
      </c>
      <c r="H12315" s="2" t="str">
        <f>TEXT(Table1[[#This Row],[order_date]],"mmmm")</f>
        <v>July</v>
      </c>
      <c r="I12315" s="3">
        <v>45504</v>
      </c>
      <c r="J12315" s="3">
        <v>45508</v>
      </c>
      <c r="K12315" s="3" t="str">
        <f>TEXT(Table1[[#This Row],[delivery_date]]-Table1[[#This Row],[order_date]],"D")</f>
        <v>4</v>
      </c>
      <c r="L12315" s="2" t="s">
        <v>31</v>
      </c>
      <c r="M12315" s="2" t="s">
        <v>16</v>
      </c>
      <c r="N12315" s="2">
        <v>469.52</v>
      </c>
      <c r="O12315" s="2" t="s">
        <v>48</v>
      </c>
      <c r="P12315" s="2">
        <f t="shared" si="384"/>
        <v>974.93940000000009</v>
      </c>
    </row>
    <row r="12316" spans="1:16" ht="14.25" customHeight="1" x14ac:dyDescent="0.35">
      <c r="A12316" s="2" t="s">
        <v>12347</v>
      </c>
      <c r="B12316" s="2" t="s">
        <v>13</v>
      </c>
      <c r="C12316" s="2" t="s">
        <v>20</v>
      </c>
      <c r="D12316" s="2">
        <v>4550.42</v>
      </c>
      <c r="E12316" s="2">
        <v>0.34</v>
      </c>
      <c r="F12316" s="2">
        <f t="shared" si="385"/>
        <v>1547.1428000000001</v>
      </c>
      <c r="G12316" s="2">
        <v>5</v>
      </c>
      <c r="H12316" s="2" t="str">
        <f>TEXT(Table1[[#This Row],[order_date]],"mmmm")</f>
        <v>February</v>
      </c>
      <c r="I12316" s="3">
        <v>45347</v>
      </c>
      <c r="J12316" s="3">
        <v>45349</v>
      </c>
      <c r="K12316" s="3" t="str">
        <f>TEXT(Table1[[#This Row],[delivery_date]]-Table1[[#This Row],[order_date]],"D")</f>
        <v>2</v>
      </c>
      <c r="L12316" s="2" t="s">
        <v>15</v>
      </c>
      <c r="M12316" s="2" t="s">
        <v>22</v>
      </c>
      <c r="N12316" s="2">
        <v>1156.8800000000001</v>
      </c>
      <c r="O12316" s="2" t="s">
        <v>34</v>
      </c>
      <c r="P12316" s="2">
        <f t="shared" si="384"/>
        <v>3003.2772</v>
      </c>
    </row>
    <row r="12317" spans="1:16" ht="14.25" customHeight="1" x14ac:dyDescent="0.35">
      <c r="A12317" s="2" t="s">
        <v>12348</v>
      </c>
      <c r="B12317" s="2" t="s">
        <v>13</v>
      </c>
      <c r="C12317" s="2" t="s">
        <v>33</v>
      </c>
      <c r="D12317" s="2">
        <v>1017.35</v>
      </c>
      <c r="E12317" s="2">
        <v>0.27</v>
      </c>
      <c r="F12317" s="2">
        <f t="shared" si="385"/>
        <v>274.68450000000001</v>
      </c>
      <c r="G12317" s="2">
        <v>4</v>
      </c>
      <c r="H12317" s="2" t="str">
        <f>TEXT(Table1[[#This Row],[order_date]],"mmmm")</f>
        <v>February</v>
      </c>
      <c r="I12317" s="3">
        <v>44972</v>
      </c>
      <c r="J12317" s="3">
        <v>44975</v>
      </c>
      <c r="K12317" s="3" t="str">
        <f>TEXT(Table1[[#This Row],[delivery_date]]-Table1[[#This Row],[order_date]],"D")</f>
        <v>3</v>
      </c>
      <c r="L12317" s="2" t="s">
        <v>15</v>
      </c>
      <c r="M12317" s="2" t="s">
        <v>16</v>
      </c>
      <c r="N12317" s="2">
        <v>126.17</v>
      </c>
      <c r="O12317" s="2" t="s">
        <v>34</v>
      </c>
      <c r="P12317" s="2">
        <f t="shared" si="384"/>
        <v>742.66550000000007</v>
      </c>
    </row>
    <row r="12318" spans="1:16" ht="14.25" customHeight="1" x14ac:dyDescent="0.35">
      <c r="A12318" s="2" t="s">
        <v>12349</v>
      </c>
      <c r="B12318" s="2" t="s">
        <v>13</v>
      </c>
      <c r="C12318" s="2" t="s">
        <v>14</v>
      </c>
      <c r="D12318" s="2">
        <v>3054.03</v>
      </c>
      <c r="E12318" s="2">
        <v>0.49</v>
      </c>
      <c r="F12318" s="2">
        <f t="shared" si="385"/>
        <v>1496.4747</v>
      </c>
      <c r="G12318" s="2">
        <v>4</v>
      </c>
      <c r="H12318" s="2" t="str">
        <f>TEXT(Table1[[#This Row],[order_date]],"mmmm")</f>
        <v>December</v>
      </c>
      <c r="I12318" s="3">
        <v>45643</v>
      </c>
      <c r="J12318" s="3">
        <v>45646</v>
      </c>
      <c r="K12318" s="3" t="str">
        <f>TEXT(Table1[[#This Row],[delivery_date]]-Table1[[#This Row],[order_date]],"D")</f>
        <v>3</v>
      </c>
      <c r="L12318" s="2" t="s">
        <v>31</v>
      </c>
      <c r="M12318" s="2" t="s">
        <v>27</v>
      </c>
      <c r="N12318" s="2">
        <v>412.55</v>
      </c>
      <c r="O12318" s="2" t="s">
        <v>39</v>
      </c>
      <c r="P12318" s="2">
        <f t="shared" si="384"/>
        <v>1557.5553000000002</v>
      </c>
    </row>
    <row r="12319" spans="1:16" ht="14.25" customHeight="1" x14ac:dyDescent="0.35">
      <c r="A12319" s="2" t="s">
        <v>12350</v>
      </c>
      <c r="B12319" s="2" t="s">
        <v>19</v>
      </c>
      <c r="C12319" s="2" t="s">
        <v>36</v>
      </c>
      <c r="D12319" s="2">
        <v>4513.04</v>
      </c>
      <c r="E12319" s="2">
        <v>0.35</v>
      </c>
      <c r="F12319" s="2">
        <f t="shared" si="385"/>
        <v>1579.5639999999999</v>
      </c>
      <c r="G12319" s="2">
        <v>6</v>
      </c>
      <c r="H12319" s="2" t="str">
        <f>TEXT(Table1[[#This Row],[order_date]],"mmmm")</f>
        <v>March</v>
      </c>
      <c r="I12319" s="3">
        <v>45366</v>
      </c>
      <c r="J12319" s="3">
        <v>45370</v>
      </c>
      <c r="K12319" s="3" t="str">
        <f>TEXT(Table1[[#This Row],[delivery_date]]-Table1[[#This Row],[order_date]],"D")</f>
        <v>4</v>
      </c>
      <c r="L12319" s="2" t="s">
        <v>15</v>
      </c>
      <c r="M12319" s="2" t="s">
        <v>22</v>
      </c>
      <c r="N12319" s="2">
        <v>369.23</v>
      </c>
      <c r="O12319" s="2" t="s">
        <v>48</v>
      </c>
      <c r="P12319" s="2">
        <f t="shared" si="384"/>
        <v>2933.4760000000001</v>
      </c>
    </row>
    <row r="12320" spans="1:16" ht="14.25" customHeight="1" x14ac:dyDescent="0.35">
      <c r="A12320" s="2" t="s">
        <v>12351</v>
      </c>
      <c r="B12320" s="2" t="s">
        <v>41</v>
      </c>
      <c r="C12320" s="2" t="s">
        <v>14</v>
      </c>
      <c r="D12320" s="2">
        <v>331.23</v>
      </c>
      <c r="E12320" s="2">
        <v>0.32</v>
      </c>
      <c r="F12320" s="2">
        <f t="shared" si="385"/>
        <v>105.99360000000001</v>
      </c>
      <c r="G12320" s="2">
        <v>9</v>
      </c>
      <c r="H12320" s="2" t="str">
        <f>TEXT(Table1[[#This Row],[order_date]],"mmmm")</f>
        <v>November</v>
      </c>
      <c r="I12320" s="3">
        <v>45232</v>
      </c>
      <c r="J12320" s="3">
        <v>45238</v>
      </c>
      <c r="K12320" s="3" t="str">
        <f>TEXT(Table1[[#This Row],[delivery_date]]-Table1[[#This Row],[order_date]],"D")</f>
        <v>6</v>
      </c>
      <c r="L12320" s="2" t="s">
        <v>21</v>
      </c>
      <c r="M12320" s="2" t="s">
        <v>22</v>
      </c>
      <c r="N12320" s="2">
        <v>20.52</v>
      </c>
      <c r="O12320" s="2" t="s">
        <v>39</v>
      </c>
      <c r="P12320" s="2">
        <f t="shared" si="384"/>
        <v>225.2364</v>
      </c>
    </row>
    <row r="12321" spans="1:16" ht="14.25" customHeight="1" x14ac:dyDescent="0.35">
      <c r="A12321" s="2" t="s">
        <v>12352</v>
      </c>
      <c r="B12321" s="2" t="s">
        <v>25</v>
      </c>
      <c r="C12321" s="2" t="s">
        <v>20</v>
      </c>
      <c r="D12321" s="2">
        <v>2629.76</v>
      </c>
      <c r="E12321" s="2">
        <v>0.44</v>
      </c>
      <c r="F12321" s="2">
        <f t="shared" si="385"/>
        <v>1157.0944000000002</v>
      </c>
      <c r="G12321" s="2">
        <v>1</v>
      </c>
      <c r="H12321" s="2" t="str">
        <f>TEXT(Table1[[#This Row],[order_date]],"mmmm")</f>
        <v>January</v>
      </c>
      <c r="I12321" s="3">
        <v>45308</v>
      </c>
      <c r="J12321" s="3">
        <v>45314</v>
      </c>
      <c r="K12321" s="3" t="str">
        <f>TEXT(Table1[[#This Row],[delivery_date]]-Table1[[#This Row],[order_date]],"D")</f>
        <v>6</v>
      </c>
      <c r="L12321" s="2" t="s">
        <v>15</v>
      </c>
      <c r="M12321" s="2" t="s">
        <v>27</v>
      </c>
      <c r="N12321" s="2">
        <v>644.17999999999995</v>
      </c>
      <c r="O12321" s="2" t="s">
        <v>39</v>
      </c>
      <c r="P12321" s="2">
        <f t="shared" si="384"/>
        <v>1472.6656</v>
      </c>
    </row>
    <row r="12322" spans="1:16" ht="14.25" customHeight="1" x14ac:dyDescent="0.35">
      <c r="A12322" s="2" t="s">
        <v>12353</v>
      </c>
      <c r="B12322" s="2" t="s">
        <v>19</v>
      </c>
      <c r="C12322" s="2" t="s">
        <v>26</v>
      </c>
      <c r="D12322" s="2">
        <v>2308.2800000000002</v>
      </c>
      <c r="E12322" s="2">
        <v>0.28000000000000003</v>
      </c>
      <c r="F12322" s="2">
        <f t="shared" si="385"/>
        <v>646.31840000000011</v>
      </c>
      <c r="G12322" s="2">
        <v>1</v>
      </c>
      <c r="H12322" s="2" t="str">
        <f>TEXT(Table1[[#This Row],[order_date]],"mmmm")</f>
        <v>February</v>
      </c>
      <c r="I12322" s="3">
        <v>45327</v>
      </c>
      <c r="J12322" s="3">
        <v>45334</v>
      </c>
      <c r="K12322" s="3" t="str">
        <f>TEXT(Table1[[#This Row],[delivery_date]]-Table1[[#This Row],[order_date]],"D")</f>
        <v>7</v>
      </c>
      <c r="L12322" s="2" t="s">
        <v>21</v>
      </c>
      <c r="M12322" s="2" t="s">
        <v>22</v>
      </c>
      <c r="N12322" s="2">
        <v>305.88</v>
      </c>
      <c r="O12322" s="2" t="s">
        <v>48</v>
      </c>
      <c r="P12322" s="2">
        <f t="shared" si="384"/>
        <v>1661.9616000000001</v>
      </c>
    </row>
    <row r="12323" spans="1:16" ht="14.25" customHeight="1" x14ac:dyDescent="0.35">
      <c r="A12323" s="2" t="s">
        <v>12354</v>
      </c>
      <c r="B12323" s="2" t="s">
        <v>19</v>
      </c>
      <c r="C12323" s="2" t="s">
        <v>20</v>
      </c>
      <c r="D12323" s="2">
        <v>4651.0200000000004</v>
      </c>
      <c r="E12323" s="2">
        <v>0.12</v>
      </c>
      <c r="F12323" s="2">
        <f t="shared" si="385"/>
        <v>558.12240000000008</v>
      </c>
      <c r="G12323" s="2">
        <v>1</v>
      </c>
      <c r="H12323" s="2" t="str">
        <f>TEXT(Table1[[#This Row],[order_date]],"mmmm")</f>
        <v>June</v>
      </c>
      <c r="I12323" s="3">
        <v>45465</v>
      </c>
      <c r="J12323" s="3">
        <v>45467</v>
      </c>
      <c r="K12323" s="3" t="str">
        <f>TEXT(Table1[[#This Row],[delivery_date]]-Table1[[#This Row],[order_date]],"D")</f>
        <v>2</v>
      </c>
      <c r="L12323" s="2" t="s">
        <v>31</v>
      </c>
      <c r="M12323" s="2" t="s">
        <v>22</v>
      </c>
      <c r="N12323" s="2">
        <v>861.19</v>
      </c>
      <c r="O12323" s="2" t="s">
        <v>39</v>
      </c>
      <c r="P12323" s="2">
        <f t="shared" si="384"/>
        <v>4092.8976000000002</v>
      </c>
    </row>
    <row r="12324" spans="1:16" ht="14.25" customHeight="1" x14ac:dyDescent="0.35">
      <c r="A12324" s="2" t="s">
        <v>12355</v>
      </c>
      <c r="B12324" s="2" t="s">
        <v>19</v>
      </c>
      <c r="C12324" s="2" t="s">
        <v>36</v>
      </c>
      <c r="D12324" s="2">
        <v>3352.45</v>
      </c>
      <c r="E12324" s="2">
        <v>7.0000000000000007E-2</v>
      </c>
      <c r="F12324" s="2">
        <f t="shared" si="385"/>
        <v>234.67150000000001</v>
      </c>
      <c r="G12324" s="2">
        <v>4</v>
      </c>
      <c r="H12324" s="2" t="str">
        <f>TEXT(Table1[[#This Row],[order_date]],"mmmm")</f>
        <v>November</v>
      </c>
      <c r="I12324" s="3">
        <v>45236</v>
      </c>
      <c r="J12324" s="3">
        <v>45243</v>
      </c>
      <c r="K12324" s="3" t="str">
        <f>TEXT(Table1[[#This Row],[delivery_date]]-Table1[[#This Row],[order_date]],"D")</f>
        <v>7</v>
      </c>
      <c r="L12324" s="2" t="s">
        <v>31</v>
      </c>
      <c r="M12324" s="2" t="s">
        <v>22</v>
      </c>
      <c r="N12324" s="2">
        <v>758.84</v>
      </c>
      <c r="O12324" s="2" t="s">
        <v>23</v>
      </c>
      <c r="P12324" s="2">
        <f t="shared" si="384"/>
        <v>3117.7784999999999</v>
      </c>
    </row>
    <row r="12325" spans="1:16" ht="14.25" customHeight="1" x14ac:dyDescent="0.35">
      <c r="A12325" s="2" t="s">
        <v>12356</v>
      </c>
      <c r="B12325" s="2" t="s">
        <v>19</v>
      </c>
      <c r="C12325" s="2" t="s">
        <v>20</v>
      </c>
      <c r="D12325" s="2">
        <v>1810.89</v>
      </c>
      <c r="E12325" s="2">
        <v>0.24</v>
      </c>
      <c r="F12325" s="2">
        <f t="shared" si="385"/>
        <v>434.61360000000002</v>
      </c>
      <c r="G12325" s="2">
        <v>4</v>
      </c>
      <c r="H12325" s="2" t="str">
        <f>TEXT(Table1[[#This Row],[order_date]],"mmmm")</f>
        <v>June</v>
      </c>
      <c r="I12325" s="3">
        <v>45467</v>
      </c>
      <c r="J12325" s="3">
        <v>45473</v>
      </c>
      <c r="K12325" s="3" t="str">
        <f>TEXT(Table1[[#This Row],[delivery_date]]-Table1[[#This Row],[order_date]],"D")</f>
        <v>6</v>
      </c>
      <c r="L12325" s="2" t="s">
        <v>15</v>
      </c>
      <c r="M12325" s="2" t="s">
        <v>16</v>
      </c>
      <c r="N12325" s="2">
        <v>414.96</v>
      </c>
      <c r="O12325" s="2" t="s">
        <v>17</v>
      </c>
      <c r="P12325" s="2">
        <f t="shared" si="384"/>
        <v>1376.2764000000002</v>
      </c>
    </row>
    <row r="12326" spans="1:16" ht="14.25" customHeight="1" x14ac:dyDescent="0.35">
      <c r="A12326" s="2" t="s">
        <v>12357</v>
      </c>
      <c r="B12326" s="2" t="s">
        <v>41</v>
      </c>
      <c r="C12326" s="2" t="s">
        <v>20</v>
      </c>
      <c r="D12326" s="2">
        <v>3586.45</v>
      </c>
      <c r="E12326" s="2">
        <v>0.26</v>
      </c>
      <c r="F12326" s="2">
        <f t="shared" si="385"/>
        <v>932.47699999999998</v>
      </c>
      <c r="G12326" s="2">
        <v>8</v>
      </c>
      <c r="H12326" s="2" t="str">
        <f>TEXT(Table1[[#This Row],[order_date]],"mmmm")</f>
        <v>September</v>
      </c>
      <c r="I12326" s="3">
        <v>45195</v>
      </c>
      <c r="J12326" s="3">
        <v>45199</v>
      </c>
      <c r="K12326" s="3" t="str">
        <f>TEXT(Table1[[#This Row],[delivery_date]]-Table1[[#This Row],[order_date]],"D")</f>
        <v>4</v>
      </c>
      <c r="L12326" s="2" t="s">
        <v>21</v>
      </c>
      <c r="M12326" s="2" t="s">
        <v>16</v>
      </c>
      <c r="N12326" s="2">
        <v>955.79</v>
      </c>
      <c r="O12326" s="2" t="s">
        <v>48</v>
      </c>
      <c r="P12326" s="2">
        <f t="shared" si="384"/>
        <v>2653.973</v>
      </c>
    </row>
    <row r="12327" spans="1:16" ht="14.25" customHeight="1" x14ac:dyDescent="0.35">
      <c r="A12327" s="2" t="s">
        <v>12358</v>
      </c>
      <c r="B12327" s="2" t="s">
        <v>13</v>
      </c>
      <c r="C12327" s="2" t="s">
        <v>36</v>
      </c>
      <c r="D12327" s="2">
        <v>2955</v>
      </c>
      <c r="E12327" s="2">
        <v>0.41</v>
      </c>
      <c r="F12327" s="2">
        <f t="shared" si="385"/>
        <v>1211.55</v>
      </c>
      <c r="G12327" s="2">
        <v>5</v>
      </c>
      <c r="H12327" s="2" t="str">
        <f>TEXT(Table1[[#This Row],[order_date]],"mmmm")</f>
        <v>March</v>
      </c>
      <c r="I12327" s="3">
        <v>45359</v>
      </c>
      <c r="J12327" s="3">
        <v>45362</v>
      </c>
      <c r="K12327" s="3" t="str">
        <f>TEXT(Table1[[#This Row],[delivery_date]]-Table1[[#This Row],[order_date]],"D")</f>
        <v>3</v>
      </c>
      <c r="L12327" s="2" t="s">
        <v>31</v>
      </c>
      <c r="M12327" s="2" t="s">
        <v>22</v>
      </c>
      <c r="N12327" s="2">
        <v>747.8</v>
      </c>
      <c r="O12327" s="2" t="s">
        <v>28</v>
      </c>
      <c r="P12327" s="2">
        <f t="shared" si="384"/>
        <v>1743.45</v>
      </c>
    </row>
    <row r="12328" spans="1:16" ht="14.25" customHeight="1" x14ac:dyDescent="0.35">
      <c r="A12328" s="2" t="s">
        <v>12359</v>
      </c>
      <c r="B12328" s="2" t="s">
        <v>25</v>
      </c>
      <c r="C12328" s="2" t="s">
        <v>36</v>
      </c>
      <c r="D12328" s="2">
        <v>1801.13</v>
      </c>
      <c r="E12328" s="2">
        <v>7.0000000000000007E-2</v>
      </c>
      <c r="F12328" s="2">
        <f t="shared" si="385"/>
        <v>126.07910000000003</v>
      </c>
      <c r="G12328" s="2">
        <v>4</v>
      </c>
      <c r="H12328" s="2" t="str">
        <f>TEXT(Table1[[#This Row],[order_date]],"mmmm")</f>
        <v>January</v>
      </c>
      <c r="I12328" s="3">
        <v>44951</v>
      </c>
      <c r="J12328" s="3">
        <v>44956</v>
      </c>
      <c r="K12328" s="3" t="str">
        <f>TEXT(Table1[[#This Row],[delivery_date]]-Table1[[#This Row],[order_date]],"D")</f>
        <v>5</v>
      </c>
      <c r="L12328" s="2" t="s">
        <v>15</v>
      </c>
      <c r="M12328" s="2" t="s">
        <v>16</v>
      </c>
      <c r="N12328" s="2">
        <v>401.72</v>
      </c>
      <c r="O12328" s="2" t="s">
        <v>48</v>
      </c>
      <c r="P12328" s="2">
        <f t="shared" si="384"/>
        <v>1675.0509000000002</v>
      </c>
    </row>
    <row r="12329" spans="1:16" ht="14.25" customHeight="1" x14ac:dyDescent="0.35">
      <c r="A12329" s="2" t="s">
        <v>12360</v>
      </c>
      <c r="B12329" s="2" t="s">
        <v>25</v>
      </c>
      <c r="C12329" s="2" t="s">
        <v>14</v>
      </c>
      <c r="D12329" s="2">
        <v>3947.72</v>
      </c>
      <c r="E12329" s="2">
        <v>0.34</v>
      </c>
      <c r="F12329" s="2">
        <f t="shared" si="385"/>
        <v>1342.2248</v>
      </c>
      <c r="G12329" s="2">
        <v>8</v>
      </c>
      <c r="H12329" s="2" t="str">
        <f>TEXT(Table1[[#This Row],[order_date]],"mmmm")</f>
        <v>December</v>
      </c>
      <c r="I12329" s="3">
        <v>45270</v>
      </c>
      <c r="J12329" s="3">
        <v>45277</v>
      </c>
      <c r="K12329" s="3" t="str">
        <f>TEXT(Table1[[#This Row],[delivery_date]]-Table1[[#This Row],[order_date]],"D")</f>
        <v>7</v>
      </c>
      <c r="L12329" s="2" t="s">
        <v>15</v>
      </c>
      <c r="M12329" s="2" t="s">
        <v>27</v>
      </c>
      <c r="N12329" s="2">
        <v>399.36</v>
      </c>
      <c r="O12329" s="2" t="s">
        <v>34</v>
      </c>
      <c r="P12329" s="2">
        <f t="shared" si="384"/>
        <v>2605.4951999999998</v>
      </c>
    </row>
    <row r="12330" spans="1:16" ht="14.25" customHeight="1" x14ac:dyDescent="0.35">
      <c r="A12330" s="2" t="s">
        <v>12361</v>
      </c>
      <c r="B12330" s="2" t="s">
        <v>19</v>
      </c>
      <c r="C12330" s="2" t="s">
        <v>33</v>
      </c>
      <c r="D12330" s="2">
        <v>3374.03</v>
      </c>
      <c r="E12330" s="2">
        <v>0.15</v>
      </c>
      <c r="F12330" s="2">
        <f t="shared" si="385"/>
        <v>506.10450000000003</v>
      </c>
      <c r="G12330" s="2">
        <v>7</v>
      </c>
      <c r="H12330" s="2" t="str">
        <f>TEXT(Table1[[#This Row],[order_date]],"mmmm")</f>
        <v>April</v>
      </c>
      <c r="I12330" s="3">
        <v>45026</v>
      </c>
      <c r="J12330" s="3">
        <v>45032</v>
      </c>
      <c r="K12330" s="3" t="str">
        <f>TEXT(Table1[[#This Row],[delivery_date]]-Table1[[#This Row],[order_date]],"D")</f>
        <v>6</v>
      </c>
      <c r="L12330" s="2" t="s">
        <v>15</v>
      </c>
      <c r="M12330" s="2" t="s">
        <v>22</v>
      </c>
      <c r="N12330" s="2">
        <v>872.13</v>
      </c>
      <c r="O12330" s="2" t="s">
        <v>17</v>
      </c>
      <c r="P12330" s="2">
        <f t="shared" si="384"/>
        <v>2867.9255000000003</v>
      </c>
    </row>
    <row r="12331" spans="1:16" ht="14.25" customHeight="1" x14ac:dyDescent="0.35">
      <c r="A12331" s="2" t="s">
        <v>12362</v>
      </c>
      <c r="B12331" s="2" t="s">
        <v>19</v>
      </c>
      <c r="C12331" s="2" t="s">
        <v>26</v>
      </c>
      <c r="D12331" s="2">
        <v>126.54</v>
      </c>
      <c r="E12331" s="2">
        <v>0.47</v>
      </c>
      <c r="F12331" s="2">
        <f t="shared" si="385"/>
        <v>59.473799999999997</v>
      </c>
      <c r="G12331" s="2">
        <v>6</v>
      </c>
      <c r="H12331" s="2" t="str">
        <f>TEXT(Table1[[#This Row],[order_date]],"mmmm")</f>
        <v>February</v>
      </c>
      <c r="I12331" s="3">
        <v>45333</v>
      </c>
      <c r="J12331" s="3">
        <v>45338</v>
      </c>
      <c r="K12331" s="3" t="str">
        <f>TEXT(Table1[[#This Row],[delivery_date]]-Table1[[#This Row],[order_date]],"D")</f>
        <v>5</v>
      </c>
      <c r="L12331" s="2" t="s">
        <v>31</v>
      </c>
      <c r="M12331" s="2" t="s">
        <v>27</v>
      </c>
      <c r="N12331" s="2">
        <v>9.8000000000000007</v>
      </c>
      <c r="O12331" s="2" t="s">
        <v>23</v>
      </c>
      <c r="P12331" s="2">
        <f t="shared" si="384"/>
        <v>67.066200000000009</v>
      </c>
    </row>
    <row r="12332" spans="1:16" ht="14.25" customHeight="1" x14ac:dyDescent="0.35">
      <c r="A12332" s="2" t="s">
        <v>12363</v>
      </c>
      <c r="B12332" s="2" t="s">
        <v>41</v>
      </c>
      <c r="C12332" s="2" t="s">
        <v>26</v>
      </c>
      <c r="D12332" s="2">
        <v>4339.16</v>
      </c>
      <c r="E12332" s="2">
        <v>0.24</v>
      </c>
      <c r="F12332" s="2">
        <f t="shared" si="385"/>
        <v>1041.3984</v>
      </c>
      <c r="G12332" s="2">
        <v>2</v>
      </c>
      <c r="H12332" s="2" t="str">
        <f>TEXT(Table1[[#This Row],[order_date]],"mmmm")</f>
        <v>October</v>
      </c>
      <c r="I12332" s="3">
        <v>45208</v>
      </c>
      <c r="J12332" s="3">
        <v>45214</v>
      </c>
      <c r="K12332" s="3" t="str">
        <f>TEXT(Table1[[#This Row],[delivery_date]]-Table1[[#This Row],[order_date]],"D")</f>
        <v>6</v>
      </c>
      <c r="L12332" s="2" t="s">
        <v>21</v>
      </c>
      <c r="M12332" s="2" t="s">
        <v>22</v>
      </c>
      <c r="N12332" s="2">
        <v>468.61</v>
      </c>
      <c r="O12332" s="2" t="s">
        <v>23</v>
      </c>
      <c r="P12332" s="2">
        <f t="shared" si="384"/>
        <v>3297.7615999999998</v>
      </c>
    </row>
    <row r="12333" spans="1:16" ht="14.25" customHeight="1" x14ac:dyDescent="0.35">
      <c r="A12333" s="2" t="s">
        <v>12364</v>
      </c>
      <c r="B12333" s="2" t="s">
        <v>19</v>
      </c>
      <c r="C12333" s="2" t="s">
        <v>26</v>
      </c>
      <c r="D12333" s="2">
        <v>2045.75</v>
      </c>
      <c r="E12333" s="2">
        <v>0.31</v>
      </c>
      <c r="F12333" s="2">
        <f t="shared" si="385"/>
        <v>634.1825</v>
      </c>
      <c r="G12333" s="2">
        <v>5</v>
      </c>
      <c r="H12333" s="2" t="str">
        <f>TEXT(Table1[[#This Row],[order_date]],"mmmm")</f>
        <v>July</v>
      </c>
      <c r="I12333" s="3">
        <v>45486</v>
      </c>
      <c r="J12333" s="3">
        <v>45490</v>
      </c>
      <c r="K12333" s="3" t="str">
        <f>TEXT(Table1[[#This Row],[delivery_date]]-Table1[[#This Row],[order_date]],"D")</f>
        <v>4</v>
      </c>
      <c r="L12333" s="2" t="s">
        <v>21</v>
      </c>
      <c r="M12333" s="2" t="s">
        <v>27</v>
      </c>
      <c r="N12333" s="2">
        <v>273.14</v>
      </c>
      <c r="O12333" s="2" t="s">
        <v>17</v>
      </c>
      <c r="P12333" s="2">
        <f t="shared" si="384"/>
        <v>1411.5675000000001</v>
      </c>
    </row>
    <row r="12334" spans="1:16" ht="14.25" customHeight="1" x14ac:dyDescent="0.35">
      <c r="A12334" s="2" t="s">
        <v>12365</v>
      </c>
      <c r="B12334" s="2" t="s">
        <v>25</v>
      </c>
      <c r="C12334" s="2" t="s">
        <v>20</v>
      </c>
      <c r="D12334" s="2">
        <v>3262.69</v>
      </c>
      <c r="E12334" s="2">
        <v>0.33</v>
      </c>
      <c r="F12334" s="2">
        <f t="shared" si="385"/>
        <v>1076.6877000000002</v>
      </c>
      <c r="G12334" s="2">
        <v>2</v>
      </c>
      <c r="H12334" s="2" t="str">
        <f>TEXT(Table1[[#This Row],[order_date]],"mmmm")</f>
        <v>November</v>
      </c>
      <c r="I12334" s="3">
        <v>45602</v>
      </c>
      <c r="J12334" s="3">
        <v>45605</v>
      </c>
      <c r="K12334" s="3" t="str">
        <f>TEXT(Table1[[#This Row],[delivery_date]]-Table1[[#This Row],[order_date]],"D")</f>
        <v>3</v>
      </c>
      <c r="L12334" s="2" t="s">
        <v>21</v>
      </c>
      <c r="M12334" s="2" t="s">
        <v>22</v>
      </c>
      <c r="N12334" s="2">
        <v>624.1</v>
      </c>
      <c r="O12334" s="2" t="s">
        <v>28</v>
      </c>
      <c r="P12334" s="2">
        <f t="shared" si="384"/>
        <v>2186.0023000000001</v>
      </c>
    </row>
    <row r="12335" spans="1:16" ht="14.25" customHeight="1" x14ac:dyDescent="0.35">
      <c r="A12335" s="2" t="s">
        <v>12366</v>
      </c>
      <c r="B12335" s="2" t="s">
        <v>25</v>
      </c>
      <c r="C12335" s="2" t="s">
        <v>36</v>
      </c>
      <c r="D12335" s="2">
        <v>2044.16</v>
      </c>
      <c r="E12335" s="2">
        <v>0.05</v>
      </c>
      <c r="F12335" s="2">
        <f t="shared" si="385"/>
        <v>102.20800000000001</v>
      </c>
      <c r="G12335" s="2">
        <v>6</v>
      </c>
      <c r="H12335" s="2" t="str">
        <f>TEXT(Table1[[#This Row],[order_date]],"mmmm")</f>
        <v>January</v>
      </c>
      <c r="I12335" s="3">
        <v>45316</v>
      </c>
      <c r="J12335" s="3">
        <v>45322</v>
      </c>
      <c r="K12335" s="3" t="str">
        <f>TEXT(Table1[[#This Row],[delivery_date]]-Table1[[#This Row],[order_date]],"D")</f>
        <v>6</v>
      </c>
      <c r="L12335" s="2" t="s">
        <v>15</v>
      </c>
      <c r="M12335" s="2" t="s">
        <v>27</v>
      </c>
      <c r="N12335" s="2">
        <v>584.62</v>
      </c>
      <c r="O12335" s="2" t="s">
        <v>17</v>
      </c>
      <c r="P12335" s="2">
        <f t="shared" si="384"/>
        <v>1941.952</v>
      </c>
    </row>
    <row r="12336" spans="1:16" ht="14.25" customHeight="1" x14ac:dyDescent="0.35">
      <c r="A12336" s="2" t="s">
        <v>12367</v>
      </c>
      <c r="B12336" s="2" t="s">
        <v>13</v>
      </c>
      <c r="C12336" s="2" t="s">
        <v>36</v>
      </c>
      <c r="D12336" s="2">
        <v>4418.67</v>
      </c>
      <c r="E12336" s="2">
        <v>0.43</v>
      </c>
      <c r="F12336" s="2">
        <f t="shared" si="385"/>
        <v>1900.0281</v>
      </c>
      <c r="G12336" s="2">
        <v>9</v>
      </c>
      <c r="H12336" s="2" t="str">
        <f>TEXT(Table1[[#This Row],[order_date]],"mmmm")</f>
        <v>December</v>
      </c>
      <c r="I12336" s="3">
        <v>45646</v>
      </c>
      <c r="J12336" s="3">
        <v>45651</v>
      </c>
      <c r="K12336" s="3" t="str">
        <f>TEXT(Table1[[#This Row],[delivery_date]]-Table1[[#This Row],[order_date]],"D")</f>
        <v>5</v>
      </c>
      <c r="L12336" s="2" t="s">
        <v>21</v>
      </c>
      <c r="M12336" s="2" t="s">
        <v>16</v>
      </c>
      <c r="N12336" s="2">
        <v>855.21</v>
      </c>
      <c r="O12336" s="2" t="s">
        <v>17</v>
      </c>
      <c r="P12336" s="2">
        <f t="shared" si="384"/>
        <v>2518.6419000000001</v>
      </c>
    </row>
    <row r="12337" spans="1:16" ht="14.25" customHeight="1" x14ac:dyDescent="0.35">
      <c r="A12337" s="2" t="s">
        <v>12368</v>
      </c>
      <c r="B12337" s="2" t="s">
        <v>13</v>
      </c>
      <c r="C12337" s="2" t="s">
        <v>36</v>
      </c>
      <c r="D12337" s="2">
        <v>3289.09</v>
      </c>
      <c r="E12337" s="2">
        <v>0.08</v>
      </c>
      <c r="F12337" s="2">
        <f t="shared" si="385"/>
        <v>263.12720000000002</v>
      </c>
      <c r="G12337" s="2">
        <v>9</v>
      </c>
      <c r="H12337" s="2" t="str">
        <f>TEXT(Table1[[#This Row],[order_date]],"mmmm")</f>
        <v>March</v>
      </c>
      <c r="I12337" s="3">
        <v>45000</v>
      </c>
      <c r="J12337" s="3">
        <v>45005</v>
      </c>
      <c r="K12337" s="3" t="str">
        <f>TEXT(Table1[[#This Row],[delivery_date]]-Table1[[#This Row],[order_date]],"D")</f>
        <v>5</v>
      </c>
      <c r="L12337" s="2" t="s">
        <v>31</v>
      </c>
      <c r="M12337" s="2" t="s">
        <v>22</v>
      </c>
      <c r="N12337" s="2">
        <v>702.07</v>
      </c>
      <c r="O12337" s="2" t="s">
        <v>17</v>
      </c>
      <c r="P12337" s="2">
        <f t="shared" si="384"/>
        <v>3025.9628000000002</v>
      </c>
    </row>
    <row r="12338" spans="1:16" ht="14.25" customHeight="1" x14ac:dyDescent="0.35">
      <c r="A12338" s="2" t="s">
        <v>12369</v>
      </c>
      <c r="B12338" s="2" t="s">
        <v>25</v>
      </c>
      <c r="C12338" s="2" t="s">
        <v>33</v>
      </c>
      <c r="D12338" s="2">
        <v>2938.99</v>
      </c>
      <c r="E12338" s="2">
        <v>0.2</v>
      </c>
      <c r="F12338" s="2">
        <f t="shared" si="385"/>
        <v>587.798</v>
      </c>
      <c r="G12338" s="2">
        <v>6</v>
      </c>
      <c r="H12338" s="2" t="str">
        <f>TEXT(Table1[[#This Row],[order_date]],"mmmm")</f>
        <v>February</v>
      </c>
      <c r="I12338" s="3">
        <v>45349</v>
      </c>
      <c r="J12338" s="3">
        <v>45353</v>
      </c>
      <c r="K12338" s="3" t="str">
        <f>TEXT(Table1[[#This Row],[delivery_date]]-Table1[[#This Row],[order_date]],"D")</f>
        <v>4</v>
      </c>
      <c r="L12338" s="2" t="s">
        <v>15</v>
      </c>
      <c r="M12338" s="2" t="s">
        <v>22</v>
      </c>
      <c r="N12338" s="2">
        <v>578.46</v>
      </c>
      <c r="O12338" s="2" t="s">
        <v>28</v>
      </c>
      <c r="P12338" s="2">
        <f t="shared" si="384"/>
        <v>2351.192</v>
      </c>
    </row>
    <row r="12339" spans="1:16" ht="14.25" customHeight="1" x14ac:dyDescent="0.35">
      <c r="A12339" s="2" t="s">
        <v>12370</v>
      </c>
      <c r="B12339" s="2" t="s">
        <v>25</v>
      </c>
      <c r="C12339" s="2" t="s">
        <v>36</v>
      </c>
      <c r="D12339" s="2">
        <v>4903.3</v>
      </c>
      <c r="E12339" s="2">
        <v>0.34</v>
      </c>
      <c r="F12339" s="2">
        <f t="shared" si="385"/>
        <v>1667.1220000000001</v>
      </c>
      <c r="G12339" s="2">
        <v>4</v>
      </c>
      <c r="H12339" s="2" t="str">
        <f>TEXT(Table1[[#This Row],[order_date]],"mmmm")</f>
        <v>February</v>
      </c>
      <c r="I12339" s="3">
        <v>44983</v>
      </c>
      <c r="J12339" s="3">
        <v>44987</v>
      </c>
      <c r="K12339" s="3" t="str">
        <f>TEXT(Table1[[#This Row],[delivery_date]]-Table1[[#This Row],[order_date]],"D")</f>
        <v>4</v>
      </c>
      <c r="L12339" s="2" t="s">
        <v>31</v>
      </c>
      <c r="M12339" s="2" t="s">
        <v>22</v>
      </c>
      <c r="N12339" s="2">
        <v>349.42</v>
      </c>
      <c r="O12339" s="2" t="s">
        <v>28</v>
      </c>
      <c r="P12339" s="2">
        <f t="shared" si="384"/>
        <v>3236.1779999999999</v>
      </c>
    </row>
    <row r="12340" spans="1:16" ht="14.25" customHeight="1" x14ac:dyDescent="0.35">
      <c r="A12340" s="2" t="s">
        <v>12371</v>
      </c>
      <c r="B12340" s="2" t="s">
        <v>41</v>
      </c>
      <c r="C12340" s="2" t="s">
        <v>36</v>
      </c>
      <c r="D12340" s="2">
        <v>1475.14</v>
      </c>
      <c r="E12340" s="2">
        <v>0.03</v>
      </c>
      <c r="F12340" s="2">
        <f t="shared" si="385"/>
        <v>44.254200000000004</v>
      </c>
      <c r="G12340" s="2">
        <v>9</v>
      </c>
      <c r="H12340" s="2" t="str">
        <f>TEXT(Table1[[#This Row],[order_date]],"mmmm")</f>
        <v>April</v>
      </c>
      <c r="I12340" s="3">
        <v>45017</v>
      </c>
      <c r="J12340" s="3">
        <v>45020</v>
      </c>
      <c r="K12340" s="3" t="str">
        <f>TEXT(Table1[[#This Row],[delivery_date]]-Table1[[#This Row],[order_date]],"D")</f>
        <v>3</v>
      </c>
      <c r="L12340" s="2" t="s">
        <v>31</v>
      </c>
      <c r="M12340" s="2" t="s">
        <v>16</v>
      </c>
      <c r="N12340" s="2">
        <v>184.83</v>
      </c>
      <c r="O12340" s="2" t="s">
        <v>28</v>
      </c>
      <c r="P12340" s="2">
        <f t="shared" si="384"/>
        <v>1430.8858</v>
      </c>
    </row>
    <row r="12341" spans="1:16" ht="14.25" customHeight="1" x14ac:dyDescent="0.35">
      <c r="A12341" s="2" t="s">
        <v>12372</v>
      </c>
      <c r="B12341" s="2" t="s">
        <v>41</v>
      </c>
      <c r="C12341" s="2" t="s">
        <v>20</v>
      </c>
      <c r="D12341" s="2">
        <v>419.75</v>
      </c>
      <c r="E12341" s="2">
        <v>0.28999999999999998</v>
      </c>
      <c r="F12341" s="2">
        <f t="shared" si="385"/>
        <v>121.72749999999999</v>
      </c>
      <c r="G12341" s="2">
        <v>5</v>
      </c>
      <c r="H12341" s="2" t="str">
        <f>TEXT(Table1[[#This Row],[order_date]],"mmmm")</f>
        <v>July</v>
      </c>
      <c r="I12341" s="3">
        <v>45120</v>
      </c>
      <c r="J12341" s="3">
        <v>45126</v>
      </c>
      <c r="K12341" s="3" t="str">
        <f>TEXT(Table1[[#This Row],[delivery_date]]-Table1[[#This Row],[order_date]],"D")</f>
        <v>6</v>
      </c>
      <c r="L12341" s="2" t="s">
        <v>31</v>
      </c>
      <c r="M12341" s="2" t="s">
        <v>27</v>
      </c>
      <c r="N12341" s="2">
        <v>118.09</v>
      </c>
      <c r="O12341" s="2" t="s">
        <v>23</v>
      </c>
      <c r="P12341" s="2">
        <f t="shared" si="384"/>
        <v>298.02250000000004</v>
      </c>
    </row>
    <row r="12342" spans="1:16" ht="14.25" customHeight="1" x14ac:dyDescent="0.35">
      <c r="A12342" s="2" t="s">
        <v>12373</v>
      </c>
      <c r="B12342" s="2" t="s">
        <v>25</v>
      </c>
      <c r="C12342" s="2" t="s">
        <v>14</v>
      </c>
      <c r="D12342" s="2">
        <v>2628.45</v>
      </c>
      <c r="E12342" s="2">
        <v>0.2</v>
      </c>
      <c r="F12342" s="2">
        <f t="shared" si="385"/>
        <v>525.68999999999994</v>
      </c>
      <c r="G12342" s="2">
        <v>8</v>
      </c>
      <c r="H12342" s="2" t="str">
        <f>TEXT(Table1[[#This Row],[order_date]],"mmmm")</f>
        <v>January</v>
      </c>
      <c r="I12342" s="3">
        <v>45320</v>
      </c>
      <c r="J12342" s="3">
        <v>45321</v>
      </c>
      <c r="K12342" s="3" t="str">
        <f>TEXT(Table1[[#This Row],[delivery_date]]-Table1[[#This Row],[order_date]],"D")</f>
        <v>1</v>
      </c>
      <c r="L12342" s="2" t="s">
        <v>21</v>
      </c>
      <c r="M12342" s="2" t="s">
        <v>22</v>
      </c>
      <c r="N12342" s="2">
        <v>287.14</v>
      </c>
      <c r="O12342" s="2" t="s">
        <v>17</v>
      </c>
      <c r="P12342" s="2">
        <f t="shared" si="384"/>
        <v>2102.7599999999998</v>
      </c>
    </row>
    <row r="12343" spans="1:16" ht="14.25" customHeight="1" x14ac:dyDescent="0.35">
      <c r="A12343" s="2" t="s">
        <v>12374</v>
      </c>
      <c r="B12343" s="2" t="s">
        <v>19</v>
      </c>
      <c r="C12343" s="2" t="s">
        <v>26</v>
      </c>
      <c r="D12343" s="2">
        <v>2177.69</v>
      </c>
      <c r="E12343" s="2">
        <v>0.03</v>
      </c>
      <c r="F12343" s="2">
        <f t="shared" si="385"/>
        <v>65.330699999999993</v>
      </c>
      <c r="G12343" s="2">
        <v>9</v>
      </c>
      <c r="H12343" s="2" t="str">
        <f>TEXT(Table1[[#This Row],[order_date]],"mmmm")</f>
        <v>May</v>
      </c>
      <c r="I12343" s="3">
        <v>45422</v>
      </c>
      <c r="J12343" s="3">
        <v>45428</v>
      </c>
      <c r="K12343" s="3" t="str">
        <f>TEXT(Table1[[#This Row],[delivery_date]]-Table1[[#This Row],[order_date]],"D")</f>
        <v>6</v>
      </c>
      <c r="L12343" s="2" t="s">
        <v>15</v>
      </c>
      <c r="M12343" s="2" t="s">
        <v>27</v>
      </c>
      <c r="N12343" s="2">
        <v>333.9</v>
      </c>
      <c r="O12343" s="2" t="s">
        <v>48</v>
      </c>
      <c r="P12343" s="2">
        <f t="shared" si="384"/>
        <v>2112.3593000000001</v>
      </c>
    </row>
    <row r="12344" spans="1:16" ht="14.25" customHeight="1" x14ac:dyDescent="0.35">
      <c r="A12344" s="2" t="s">
        <v>12375</v>
      </c>
      <c r="B12344" s="2" t="s">
        <v>13</v>
      </c>
      <c r="C12344" s="2" t="s">
        <v>20</v>
      </c>
      <c r="D12344" s="2">
        <v>2326.02</v>
      </c>
      <c r="E12344" s="2">
        <v>0.36</v>
      </c>
      <c r="F12344" s="2">
        <f t="shared" si="385"/>
        <v>837.36719999999991</v>
      </c>
      <c r="G12344" s="2">
        <v>5</v>
      </c>
      <c r="H12344" s="2" t="str">
        <f>TEXT(Table1[[#This Row],[order_date]],"mmmm")</f>
        <v>July</v>
      </c>
      <c r="I12344" s="3">
        <v>45126</v>
      </c>
      <c r="J12344" s="3">
        <v>45133</v>
      </c>
      <c r="K12344" s="3" t="str">
        <f>TEXT(Table1[[#This Row],[delivery_date]]-Table1[[#This Row],[order_date]],"D")</f>
        <v>7</v>
      </c>
      <c r="L12344" s="2" t="s">
        <v>15</v>
      </c>
      <c r="M12344" s="2" t="s">
        <v>22</v>
      </c>
      <c r="N12344" s="2">
        <v>454.68</v>
      </c>
      <c r="O12344" s="2" t="s">
        <v>48</v>
      </c>
      <c r="P12344" s="2">
        <f t="shared" si="384"/>
        <v>1488.6528000000001</v>
      </c>
    </row>
    <row r="12345" spans="1:16" ht="14.25" customHeight="1" x14ac:dyDescent="0.35">
      <c r="A12345" s="2" t="s">
        <v>12376</v>
      </c>
      <c r="B12345" s="2" t="s">
        <v>25</v>
      </c>
      <c r="C12345" s="2" t="s">
        <v>20</v>
      </c>
      <c r="D12345" s="2">
        <v>3138.51</v>
      </c>
      <c r="E12345" s="2">
        <v>0.25</v>
      </c>
      <c r="F12345" s="2">
        <f t="shared" si="385"/>
        <v>784.62750000000005</v>
      </c>
      <c r="G12345" s="2">
        <v>6</v>
      </c>
      <c r="H12345" s="2" t="str">
        <f>TEXT(Table1[[#This Row],[order_date]],"mmmm")</f>
        <v>January</v>
      </c>
      <c r="I12345" s="3">
        <v>44935</v>
      </c>
      <c r="J12345" s="3">
        <v>44940</v>
      </c>
      <c r="K12345" s="3" t="str">
        <f>TEXT(Table1[[#This Row],[delivery_date]]-Table1[[#This Row],[order_date]],"D")</f>
        <v>5</v>
      </c>
      <c r="L12345" s="2" t="s">
        <v>31</v>
      </c>
      <c r="M12345" s="2" t="s">
        <v>27</v>
      </c>
      <c r="N12345" s="2">
        <v>748.74</v>
      </c>
      <c r="O12345" s="2" t="s">
        <v>34</v>
      </c>
      <c r="P12345" s="2">
        <f t="shared" si="384"/>
        <v>2353.8825000000002</v>
      </c>
    </row>
    <row r="12346" spans="1:16" ht="14.25" customHeight="1" x14ac:dyDescent="0.35">
      <c r="A12346" s="2" t="s">
        <v>12377</v>
      </c>
      <c r="B12346" s="2" t="s">
        <v>19</v>
      </c>
      <c r="C12346" s="2" t="s">
        <v>20</v>
      </c>
      <c r="D12346" s="2">
        <v>3114.1</v>
      </c>
      <c r="E12346" s="2">
        <v>0.15</v>
      </c>
      <c r="F12346" s="2">
        <f t="shared" si="385"/>
        <v>467.11499999999995</v>
      </c>
      <c r="G12346" s="2">
        <v>4</v>
      </c>
      <c r="H12346" s="2" t="str">
        <f>TEXT(Table1[[#This Row],[order_date]],"mmmm")</f>
        <v>September</v>
      </c>
      <c r="I12346" s="3">
        <v>45170</v>
      </c>
      <c r="J12346" s="3">
        <v>45171</v>
      </c>
      <c r="K12346" s="3" t="str">
        <f>TEXT(Table1[[#This Row],[delivery_date]]-Table1[[#This Row],[order_date]],"D")</f>
        <v>1</v>
      </c>
      <c r="L12346" s="2" t="s">
        <v>15</v>
      </c>
      <c r="M12346" s="2" t="s">
        <v>22</v>
      </c>
      <c r="N12346" s="2">
        <v>595.59</v>
      </c>
      <c r="O12346" s="2" t="s">
        <v>48</v>
      </c>
      <c r="P12346" s="2">
        <f t="shared" si="384"/>
        <v>2646.9850000000001</v>
      </c>
    </row>
    <row r="12347" spans="1:16" ht="14.25" customHeight="1" x14ac:dyDescent="0.35">
      <c r="A12347" s="2" t="s">
        <v>12378</v>
      </c>
      <c r="B12347" s="2" t="s">
        <v>25</v>
      </c>
      <c r="C12347" s="2" t="s">
        <v>26</v>
      </c>
      <c r="D12347" s="2">
        <v>2022.1</v>
      </c>
      <c r="E12347" s="2">
        <v>0.04</v>
      </c>
      <c r="F12347" s="2">
        <f t="shared" si="385"/>
        <v>80.884</v>
      </c>
      <c r="G12347" s="2">
        <v>1</v>
      </c>
      <c r="H12347" s="2" t="str">
        <f>TEXT(Table1[[#This Row],[order_date]],"mmmm")</f>
        <v>August</v>
      </c>
      <c r="I12347" s="3">
        <v>45510</v>
      </c>
      <c r="J12347" s="3">
        <v>45517</v>
      </c>
      <c r="K12347" s="3" t="str">
        <f>TEXT(Table1[[#This Row],[delivery_date]]-Table1[[#This Row],[order_date]],"D")</f>
        <v>7</v>
      </c>
      <c r="L12347" s="2" t="s">
        <v>15</v>
      </c>
      <c r="M12347" s="2" t="s">
        <v>16</v>
      </c>
      <c r="N12347" s="2">
        <v>325.68</v>
      </c>
      <c r="O12347" s="2" t="s">
        <v>39</v>
      </c>
      <c r="P12347" s="2">
        <f t="shared" si="384"/>
        <v>1941.2159999999999</v>
      </c>
    </row>
    <row r="12348" spans="1:16" ht="14.25" customHeight="1" x14ac:dyDescent="0.35">
      <c r="A12348" s="2" t="s">
        <v>12379</v>
      </c>
      <c r="B12348" s="2" t="s">
        <v>13</v>
      </c>
      <c r="C12348" s="2" t="s">
        <v>20</v>
      </c>
      <c r="D12348" s="2">
        <v>4328.1000000000004</v>
      </c>
      <c r="E12348" s="2">
        <v>0.27</v>
      </c>
      <c r="F12348" s="2">
        <f t="shared" si="385"/>
        <v>1168.5870000000002</v>
      </c>
      <c r="G12348" s="2">
        <v>1</v>
      </c>
      <c r="H12348" s="2" t="str">
        <f>TEXT(Table1[[#This Row],[order_date]],"mmmm")</f>
        <v>February</v>
      </c>
      <c r="I12348" s="3">
        <v>44972</v>
      </c>
      <c r="J12348" s="3">
        <v>44977</v>
      </c>
      <c r="K12348" s="3" t="str">
        <f>TEXT(Table1[[#This Row],[delivery_date]]-Table1[[#This Row],[order_date]],"D")</f>
        <v>5</v>
      </c>
      <c r="L12348" s="2" t="s">
        <v>21</v>
      </c>
      <c r="M12348" s="2" t="s">
        <v>16</v>
      </c>
      <c r="N12348" s="2">
        <v>972.55</v>
      </c>
      <c r="O12348" s="2" t="s">
        <v>48</v>
      </c>
      <c r="P12348" s="2">
        <f t="shared" si="384"/>
        <v>3159.5129999999999</v>
      </c>
    </row>
    <row r="12349" spans="1:16" ht="14.25" customHeight="1" x14ac:dyDescent="0.35">
      <c r="A12349" s="2" t="s">
        <v>12380</v>
      </c>
      <c r="B12349" s="2" t="s">
        <v>13</v>
      </c>
      <c r="C12349" s="2" t="s">
        <v>14</v>
      </c>
      <c r="D12349" s="2">
        <v>3292.15</v>
      </c>
      <c r="E12349" s="2">
        <v>0.15</v>
      </c>
      <c r="F12349" s="2">
        <f t="shared" si="385"/>
        <v>493.82249999999999</v>
      </c>
      <c r="G12349" s="2">
        <v>5</v>
      </c>
      <c r="H12349" s="2" t="str">
        <f>TEXT(Table1[[#This Row],[order_date]],"mmmm")</f>
        <v>August</v>
      </c>
      <c r="I12349" s="3">
        <v>45139</v>
      </c>
      <c r="J12349" s="3">
        <v>45144</v>
      </c>
      <c r="K12349" s="3" t="str">
        <f>TEXT(Table1[[#This Row],[delivery_date]]-Table1[[#This Row],[order_date]],"D")</f>
        <v>5</v>
      </c>
      <c r="L12349" s="2" t="s">
        <v>15</v>
      </c>
      <c r="M12349" s="2" t="s">
        <v>27</v>
      </c>
      <c r="N12349" s="2">
        <v>666.75</v>
      </c>
      <c r="O12349" s="2" t="s">
        <v>28</v>
      </c>
      <c r="P12349" s="2">
        <f t="shared" si="384"/>
        <v>2798.3275000000003</v>
      </c>
    </row>
    <row r="12350" spans="1:16" ht="14.25" customHeight="1" x14ac:dyDescent="0.35">
      <c r="A12350" s="2" t="s">
        <v>12381</v>
      </c>
      <c r="B12350" s="2" t="s">
        <v>41</v>
      </c>
      <c r="C12350" s="2" t="s">
        <v>36</v>
      </c>
      <c r="D12350" s="2">
        <v>4460.57</v>
      </c>
      <c r="E12350" s="2">
        <v>0.47</v>
      </c>
      <c r="F12350" s="2">
        <f t="shared" si="385"/>
        <v>2096.4678999999996</v>
      </c>
      <c r="G12350" s="2">
        <v>3</v>
      </c>
      <c r="H12350" s="2" t="str">
        <f>TEXT(Table1[[#This Row],[order_date]],"mmmm")</f>
        <v>October</v>
      </c>
      <c r="I12350" s="3">
        <v>45223</v>
      </c>
      <c r="J12350" s="3">
        <v>45228</v>
      </c>
      <c r="K12350" s="3" t="str">
        <f>TEXT(Table1[[#This Row],[delivery_date]]-Table1[[#This Row],[order_date]],"D")</f>
        <v>5</v>
      </c>
      <c r="L12350" s="2" t="s">
        <v>31</v>
      </c>
      <c r="M12350" s="2" t="s">
        <v>27</v>
      </c>
      <c r="N12350" s="2">
        <v>790.9</v>
      </c>
      <c r="O12350" s="2" t="s">
        <v>23</v>
      </c>
      <c r="P12350" s="2">
        <f t="shared" si="384"/>
        <v>2364.1021000000001</v>
      </c>
    </row>
    <row r="12351" spans="1:16" ht="14.25" customHeight="1" x14ac:dyDescent="0.35">
      <c r="A12351" s="2" t="s">
        <v>12382</v>
      </c>
      <c r="B12351" s="2" t="s">
        <v>41</v>
      </c>
      <c r="C12351" s="2" t="s">
        <v>14</v>
      </c>
      <c r="D12351" s="2">
        <v>4574.45</v>
      </c>
      <c r="E12351" s="2">
        <v>0.3</v>
      </c>
      <c r="F12351" s="2">
        <f t="shared" si="385"/>
        <v>1372.3349999999998</v>
      </c>
      <c r="G12351" s="2">
        <v>7</v>
      </c>
      <c r="H12351" s="2" t="str">
        <f>TEXT(Table1[[#This Row],[order_date]],"mmmm")</f>
        <v>February</v>
      </c>
      <c r="I12351" s="3">
        <v>45344</v>
      </c>
      <c r="J12351" s="3">
        <v>45348</v>
      </c>
      <c r="K12351" s="3" t="str">
        <f>TEXT(Table1[[#This Row],[delivery_date]]-Table1[[#This Row],[order_date]],"D")</f>
        <v>4</v>
      </c>
      <c r="L12351" s="2" t="s">
        <v>15</v>
      </c>
      <c r="M12351" s="2" t="s">
        <v>27</v>
      </c>
      <c r="N12351" s="2">
        <v>902.58</v>
      </c>
      <c r="O12351" s="2" t="s">
        <v>39</v>
      </c>
      <c r="P12351" s="2">
        <f t="shared" si="384"/>
        <v>3202.1149999999998</v>
      </c>
    </row>
    <row r="12352" spans="1:16" ht="14.25" customHeight="1" x14ac:dyDescent="0.35">
      <c r="A12352" s="2" t="s">
        <v>12383</v>
      </c>
      <c r="B12352" s="2" t="s">
        <v>41</v>
      </c>
      <c r="C12352" s="2" t="s">
        <v>36</v>
      </c>
      <c r="D12352" s="2">
        <v>919.83</v>
      </c>
      <c r="E12352" s="2">
        <v>0.14000000000000001</v>
      </c>
      <c r="F12352" s="2">
        <f t="shared" si="385"/>
        <v>128.77620000000002</v>
      </c>
      <c r="G12352" s="2">
        <v>4</v>
      </c>
      <c r="H12352" s="2" t="str">
        <f>TEXT(Table1[[#This Row],[order_date]],"mmmm")</f>
        <v>June</v>
      </c>
      <c r="I12352" s="3">
        <v>45084</v>
      </c>
      <c r="J12352" s="3">
        <v>45091</v>
      </c>
      <c r="K12352" s="3" t="str">
        <f>TEXT(Table1[[#This Row],[delivery_date]]-Table1[[#This Row],[order_date]],"D")</f>
        <v>7</v>
      </c>
      <c r="L12352" s="2" t="s">
        <v>31</v>
      </c>
      <c r="M12352" s="2" t="s">
        <v>16</v>
      </c>
      <c r="N12352" s="2">
        <v>139.54</v>
      </c>
      <c r="O12352" s="2" t="s">
        <v>17</v>
      </c>
      <c r="P12352" s="2">
        <f t="shared" si="384"/>
        <v>791.05380000000002</v>
      </c>
    </row>
    <row r="12353" spans="1:16" ht="14.25" customHeight="1" x14ac:dyDescent="0.35">
      <c r="A12353" s="2" t="s">
        <v>12384</v>
      </c>
      <c r="B12353" s="2" t="s">
        <v>41</v>
      </c>
      <c r="C12353" s="2" t="s">
        <v>36</v>
      </c>
      <c r="D12353" s="2">
        <v>3434.75</v>
      </c>
      <c r="E12353" s="2">
        <v>0.26</v>
      </c>
      <c r="F12353" s="2">
        <f t="shared" si="385"/>
        <v>893.03500000000008</v>
      </c>
      <c r="G12353" s="2">
        <v>4</v>
      </c>
      <c r="H12353" s="2" t="str">
        <f>TEXT(Table1[[#This Row],[order_date]],"mmmm")</f>
        <v>November</v>
      </c>
      <c r="I12353" s="3">
        <v>45610</v>
      </c>
      <c r="J12353" s="3">
        <v>45611</v>
      </c>
      <c r="K12353" s="3" t="str">
        <f>TEXT(Table1[[#This Row],[delivery_date]]-Table1[[#This Row],[order_date]],"D")</f>
        <v>1</v>
      </c>
      <c r="L12353" s="2" t="s">
        <v>15</v>
      </c>
      <c r="M12353" s="2" t="s">
        <v>16</v>
      </c>
      <c r="N12353" s="2">
        <v>611.76</v>
      </c>
      <c r="O12353" s="2" t="s">
        <v>28</v>
      </c>
      <c r="P12353" s="2">
        <f t="shared" si="384"/>
        <v>2541.7150000000001</v>
      </c>
    </row>
    <row r="12354" spans="1:16" ht="14.25" customHeight="1" x14ac:dyDescent="0.35">
      <c r="A12354" s="2" t="s">
        <v>12385</v>
      </c>
      <c r="B12354" s="2" t="s">
        <v>13</v>
      </c>
      <c r="C12354" s="2" t="s">
        <v>20</v>
      </c>
      <c r="D12354" s="2">
        <v>1655.81</v>
      </c>
      <c r="E12354" s="2">
        <v>0.27</v>
      </c>
      <c r="F12354" s="2">
        <f t="shared" si="385"/>
        <v>447.06870000000004</v>
      </c>
      <c r="G12354" s="2">
        <v>4</v>
      </c>
      <c r="H12354" s="2" t="str">
        <f>TEXT(Table1[[#This Row],[order_date]],"mmmm")</f>
        <v>April</v>
      </c>
      <c r="I12354" s="3">
        <v>45390</v>
      </c>
      <c r="J12354" s="3">
        <v>45392</v>
      </c>
      <c r="K12354" s="3" t="str">
        <f>TEXT(Table1[[#This Row],[delivery_date]]-Table1[[#This Row],[order_date]],"D")</f>
        <v>2</v>
      </c>
      <c r="L12354" s="2" t="s">
        <v>31</v>
      </c>
      <c r="M12354" s="2" t="s">
        <v>22</v>
      </c>
      <c r="N12354" s="2">
        <v>268.63</v>
      </c>
      <c r="O12354" s="2" t="s">
        <v>48</v>
      </c>
      <c r="P12354" s="2">
        <f t="shared" ref="P12354:P12417" si="386">D12354-F12354</f>
        <v>1208.7412999999999</v>
      </c>
    </row>
    <row r="12355" spans="1:16" ht="14.25" customHeight="1" x14ac:dyDescent="0.35">
      <c r="A12355" s="2" t="s">
        <v>12386</v>
      </c>
      <c r="B12355" s="2" t="s">
        <v>19</v>
      </c>
      <c r="C12355" s="2" t="s">
        <v>20</v>
      </c>
      <c r="D12355" s="2">
        <v>4198.5</v>
      </c>
      <c r="E12355" s="2">
        <v>0.36</v>
      </c>
      <c r="F12355" s="2">
        <f t="shared" ref="F12355:F12418" si="387">D12355*E12355</f>
        <v>1511.46</v>
      </c>
      <c r="G12355" s="2">
        <v>6</v>
      </c>
      <c r="H12355" s="2" t="str">
        <f>TEXT(Table1[[#This Row],[order_date]],"mmmm")</f>
        <v>September</v>
      </c>
      <c r="I12355" s="3">
        <v>45183</v>
      </c>
      <c r="J12355" s="3">
        <v>45187</v>
      </c>
      <c r="K12355" s="3" t="str">
        <f>TEXT(Table1[[#This Row],[delivery_date]]-Table1[[#This Row],[order_date]],"D")</f>
        <v>4</v>
      </c>
      <c r="L12355" s="2" t="s">
        <v>31</v>
      </c>
      <c r="M12355" s="2" t="s">
        <v>16</v>
      </c>
      <c r="N12355" s="2">
        <v>1257.49</v>
      </c>
      <c r="O12355" s="2" t="s">
        <v>23</v>
      </c>
      <c r="P12355" s="2">
        <f t="shared" si="386"/>
        <v>2687.04</v>
      </c>
    </row>
    <row r="12356" spans="1:16" ht="14.25" customHeight="1" x14ac:dyDescent="0.35">
      <c r="A12356" s="2" t="s">
        <v>12387</v>
      </c>
      <c r="B12356" s="2" t="s">
        <v>19</v>
      </c>
      <c r="C12356" s="2" t="s">
        <v>26</v>
      </c>
      <c r="D12356" s="2">
        <v>3690.97</v>
      </c>
      <c r="E12356" s="2">
        <v>0.45</v>
      </c>
      <c r="F12356" s="2">
        <f t="shared" si="387"/>
        <v>1660.9365</v>
      </c>
      <c r="G12356" s="2">
        <v>9</v>
      </c>
      <c r="H12356" s="2" t="str">
        <f>TEXT(Table1[[#This Row],[order_date]],"mmmm")</f>
        <v>July</v>
      </c>
      <c r="I12356" s="3">
        <v>45485</v>
      </c>
      <c r="J12356" s="3">
        <v>45490</v>
      </c>
      <c r="K12356" s="3" t="str">
        <f>TEXT(Table1[[#This Row],[delivery_date]]-Table1[[#This Row],[order_date]],"D")</f>
        <v>5</v>
      </c>
      <c r="L12356" s="2" t="s">
        <v>15</v>
      </c>
      <c r="M12356" s="2" t="s">
        <v>27</v>
      </c>
      <c r="N12356" s="2">
        <v>235.93</v>
      </c>
      <c r="O12356" s="2" t="s">
        <v>17</v>
      </c>
      <c r="P12356" s="2">
        <f t="shared" si="386"/>
        <v>2030.0334999999998</v>
      </c>
    </row>
    <row r="12357" spans="1:16" ht="14.25" customHeight="1" x14ac:dyDescent="0.35">
      <c r="A12357" s="2" t="s">
        <v>12388</v>
      </c>
      <c r="B12357" s="2" t="s">
        <v>19</v>
      </c>
      <c r="C12357" s="2" t="s">
        <v>33</v>
      </c>
      <c r="D12357" s="2">
        <v>1073.8599999999999</v>
      </c>
      <c r="E12357" s="2">
        <v>0.48</v>
      </c>
      <c r="F12357" s="2">
        <f t="shared" si="387"/>
        <v>515.45279999999991</v>
      </c>
      <c r="G12357" s="2">
        <v>9</v>
      </c>
      <c r="H12357" s="2" t="str">
        <f>TEXT(Table1[[#This Row],[order_date]],"mmmm")</f>
        <v>August</v>
      </c>
      <c r="I12357" s="3">
        <v>45160</v>
      </c>
      <c r="J12357" s="3">
        <v>45161</v>
      </c>
      <c r="K12357" s="3" t="str">
        <f>TEXT(Table1[[#This Row],[delivery_date]]-Table1[[#This Row],[order_date]],"D")</f>
        <v>1</v>
      </c>
      <c r="L12357" s="2" t="s">
        <v>31</v>
      </c>
      <c r="M12357" s="2" t="s">
        <v>16</v>
      </c>
      <c r="N12357" s="2">
        <v>230.47</v>
      </c>
      <c r="O12357" s="2" t="s">
        <v>34</v>
      </c>
      <c r="P12357" s="2">
        <f t="shared" si="386"/>
        <v>558.40719999999999</v>
      </c>
    </row>
    <row r="12358" spans="1:16" ht="14.25" customHeight="1" x14ac:dyDescent="0.35">
      <c r="A12358" s="2" t="s">
        <v>12389</v>
      </c>
      <c r="B12358" s="2" t="s">
        <v>25</v>
      </c>
      <c r="C12358" s="2" t="s">
        <v>14</v>
      </c>
      <c r="D12358" s="2">
        <v>4699.78</v>
      </c>
      <c r="E12358" s="2">
        <v>0.36</v>
      </c>
      <c r="F12358" s="2">
        <f t="shared" si="387"/>
        <v>1691.9207999999999</v>
      </c>
      <c r="G12358" s="2">
        <v>5</v>
      </c>
      <c r="H12358" s="2" t="str">
        <f>TEXT(Table1[[#This Row],[order_date]],"mmmm")</f>
        <v>June</v>
      </c>
      <c r="I12358" s="3">
        <v>45084</v>
      </c>
      <c r="J12358" s="3">
        <v>45085</v>
      </c>
      <c r="K12358" s="3" t="str">
        <f>TEXT(Table1[[#This Row],[delivery_date]]-Table1[[#This Row],[order_date]],"D")</f>
        <v>1</v>
      </c>
      <c r="L12358" s="2" t="s">
        <v>21</v>
      </c>
      <c r="M12358" s="2" t="s">
        <v>22</v>
      </c>
      <c r="N12358" s="2">
        <v>519.70000000000005</v>
      </c>
      <c r="O12358" s="2" t="s">
        <v>28</v>
      </c>
      <c r="P12358" s="2">
        <f t="shared" si="386"/>
        <v>3007.8591999999999</v>
      </c>
    </row>
    <row r="12359" spans="1:16" ht="14.25" customHeight="1" x14ac:dyDescent="0.35">
      <c r="A12359" s="2" t="s">
        <v>12390</v>
      </c>
      <c r="B12359" s="2" t="s">
        <v>41</v>
      </c>
      <c r="C12359" s="2" t="s">
        <v>26</v>
      </c>
      <c r="D12359" s="2">
        <v>3449.05</v>
      </c>
      <c r="E12359" s="2">
        <v>0.27</v>
      </c>
      <c r="F12359" s="2">
        <f t="shared" si="387"/>
        <v>931.24350000000015</v>
      </c>
      <c r="G12359" s="2">
        <v>8</v>
      </c>
      <c r="H12359" s="2" t="str">
        <f>TEXT(Table1[[#This Row],[order_date]],"mmmm")</f>
        <v>February</v>
      </c>
      <c r="I12359" s="3">
        <v>45332</v>
      </c>
      <c r="J12359" s="3">
        <v>45335</v>
      </c>
      <c r="K12359" s="3" t="str">
        <f>TEXT(Table1[[#This Row],[delivery_date]]-Table1[[#This Row],[order_date]],"D")</f>
        <v>3</v>
      </c>
      <c r="L12359" s="2" t="s">
        <v>21</v>
      </c>
      <c r="M12359" s="2" t="s">
        <v>22</v>
      </c>
      <c r="N12359" s="2">
        <v>493.92</v>
      </c>
      <c r="O12359" s="2" t="s">
        <v>39</v>
      </c>
      <c r="P12359" s="2">
        <f t="shared" si="386"/>
        <v>2517.8065000000001</v>
      </c>
    </row>
    <row r="12360" spans="1:16" ht="14.25" customHeight="1" x14ac:dyDescent="0.35">
      <c r="A12360" s="2" t="s">
        <v>12391</v>
      </c>
      <c r="B12360" s="2" t="s">
        <v>41</v>
      </c>
      <c r="C12360" s="2" t="s">
        <v>26</v>
      </c>
      <c r="D12360" s="2">
        <v>4748.3</v>
      </c>
      <c r="E12360" s="2">
        <v>0.11</v>
      </c>
      <c r="F12360" s="2">
        <f t="shared" si="387"/>
        <v>522.31299999999999</v>
      </c>
      <c r="G12360" s="2">
        <v>4</v>
      </c>
      <c r="H12360" s="2" t="str">
        <f>TEXT(Table1[[#This Row],[order_date]],"mmmm")</f>
        <v>January</v>
      </c>
      <c r="I12360" s="3">
        <v>44941</v>
      </c>
      <c r="J12360" s="3">
        <v>44945</v>
      </c>
      <c r="K12360" s="3" t="str">
        <f>TEXT(Table1[[#This Row],[delivery_date]]-Table1[[#This Row],[order_date]],"D")</f>
        <v>4</v>
      </c>
      <c r="L12360" s="2" t="s">
        <v>31</v>
      </c>
      <c r="M12360" s="2" t="s">
        <v>27</v>
      </c>
      <c r="N12360" s="2">
        <v>462.56</v>
      </c>
      <c r="O12360" s="2" t="s">
        <v>28</v>
      </c>
      <c r="P12360" s="2">
        <f t="shared" si="386"/>
        <v>4225.9870000000001</v>
      </c>
    </row>
    <row r="12361" spans="1:16" ht="14.25" customHeight="1" x14ac:dyDescent="0.35">
      <c r="A12361" s="2" t="s">
        <v>12392</v>
      </c>
      <c r="B12361" s="2" t="s">
        <v>13</v>
      </c>
      <c r="C12361" s="2" t="s">
        <v>14</v>
      </c>
      <c r="D12361" s="2">
        <v>1089.3599999999999</v>
      </c>
      <c r="E12361" s="2">
        <v>0.2</v>
      </c>
      <c r="F12361" s="2">
        <f t="shared" si="387"/>
        <v>217.87199999999999</v>
      </c>
      <c r="G12361" s="2">
        <v>8</v>
      </c>
      <c r="H12361" s="2" t="str">
        <f>TEXT(Table1[[#This Row],[order_date]],"mmmm")</f>
        <v>August</v>
      </c>
      <c r="I12361" s="3">
        <v>45522</v>
      </c>
      <c r="J12361" s="3">
        <v>45524</v>
      </c>
      <c r="K12361" s="3" t="str">
        <f>TEXT(Table1[[#This Row],[delivery_date]]-Table1[[#This Row],[order_date]],"D")</f>
        <v>2</v>
      </c>
      <c r="L12361" s="2" t="s">
        <v>31</v>
      </c>
      <c r="M12361" s="2" t="s">
        <v>27</v>
      </c>
      <c r="N12361" s="2">
        <v>259.27999999999997</v>
      </c>
      <c r="O12361" s="2" t="s">
        <v>39</v>
      </c>
      <c r="P12361" s="2">
        <f t="shared" si="386"/>
        <v>871.48799999999994</v>
      </c>
    </row>
    <row r="12362" spans="1:16" ht="14.25" customHeight="1" x14ac:dyDescent="0.35">
      <c r="A12362" s="2" t="s">
        <v>12393</v>
      </c>
      <c r="B12362" s="2" t="s">
        <v>13</v>
      </c>
      <c r="C12362" s="2" t="s">
        <v>14</v>
      </c>
      <c r="D12362" s="2">
        <v>4361.55</v>
      </c>
      <c r="E12362" s="2">
        <v>0.24</v>
      </c>
      <c r="F12362" s="2">
        <f t="shared" si="387"/>
        <v>1046.7719999999999</v>
      </c>
      <c r="G12362" s="2">
        <v>9</v>
      </c>
      <c r="H12362" s="2" t="str">
        <f>TEXT(Table1[[#This Row],[order_date]],"mmmm")</f>
        <v>November</v>
      </c>
      <c r="I12362" s="3">
        <v>45604</v>
      </c>
      <c r="J12362" s="3">
        <v>45611</v>
      </c>
      <c r="K12362" s="3" t="str">
        <f>TEXT(Table1[[#This Row],[delivery_date]]-Table1[[#This Row],[order_date]],"D")</f>
        <v>7</v>
      </c>
      <c r="L12362" s="2" t="s">
        <v>31</v>
      </c>
      <c r="M12362" s="2" t="s">
        <v>16</v>
      </c>
      <c r="N12362" s="2">
        <v>531.29</v>
      </c>
      <c r="O12362" s="2" t="s">
        <v>39</v>
      </c>
      <c r="P12362" s="2">
        <f t="shared" si="386"/>
        <v>3314.7780000000002</v>
      </c>
    </row>
    <row r="12363" spans="1:16" ht="14.25" customHeight="1" x14ac:dyDescent="0.35">
      <c r="A12363" s="2" t="s">
        <v>12394</v>
      </c>
      <c r="B12363" s="2" t="s">
        <v>25</v>
      </c>
      <c r="C12363" s="2" t="s">
        <v>36</v>
      </c>
      <c r="D12363" s="2">
        <v>3373.56</v>
      </c>
      <c r="E12363" s="2">
        <v>0.06</v>
      </c>
      <c r="F12363" s="2">
        <f t="shared" si="387"/>
        <v>202.4136</v>
      </c>
      <c r="G12363" s="2">
        <v>8</v>
      </c>
      <c r="H12363" s="2" t="str">
        <f>TEXT(Table1[[#This Row],[order_date]],"mmmm")</f>
        <v>January</v>
      </c>
      <c r="I12363" s="3">
        <v>44949</v>
      </c>
      <c r="J12363" s="3">
        <v>44952</v>
      </c>
      <c r="K12363" s="3" t="str">
        <f>TEXT(Table1[[#This Row],[delivery_date]]-Table1[[#This Row],[order_date]],"D")</f>
        <v>3</v>
      </c>
      <c r="L12363" s="2" t="s">
        <v>15</v>
      </c>
      <c r="M12363" s="2" t="s">
        <v>27</v>
      </c>
      <c r="N12363" s="2">
        <v>720.42</v>
      </c>
      <c r="O12363" s="2" t="s">
        <v>34</v>
      </c>
      <c r="P12363" s="2">
        <f t="shared" si="386"/>
        <v>3171.1464000000001</v>
      </c>
    </row>
    <row r="12364" spans="1:16" ht="14.25" customHeight="1" x14ac:dyDescent="0.35">
      <c r="A12364" s="2" t="s">
        <v>12395</v>
      </c>
      <c r="B12364" s="2" t="s">
        <v>25</v>
      </c>
      <c r="C12364" s="2" t="s">
        <v>33</v>
      </c>
      <c r="D12364" s="2">
        <v>2806.2</v>
      </c>
      <c r="E12364" s="2">
        <v>0.13</v>
      </c>
      <c r="F12364" s="2">
        <f t="shared" si="387"/>
        <v>364.80599999999998</v>
      </c>
      <c r="G12364" s="2">
        <v>8</v>
      </c>
      <c r="H12364" s="2" t="str">
        <f>TEXT(Table1[[#This Row],[order_date]],"mmmm")</f>
        <v>November</v>
      </c>
      <c r="I12364" s="3">
        <v>45623</v>
      </c>
      <c r="J12364" s="3">
        <v>45624</v>
      </c>
      <c r="K12364" s="3" t="str">
        <f>TEXT(Table1[[#This Row],[delivery_date]]-Table1[[#This Row],[order_date]],"D")</f>
        <v>1</v>
      </c>
      <c r="L12364" s="2" t="s">
        <v>21</v>
      </c>
      <c r="M12364" s="2" t="s">
        <v>16</v>
      </c>
      <c r="N12364" s="2">
        <v>539.12</v>
      </c>
      <c r="O12364" s="2" t="s">
        <v>39</v>
      </c>
      <c r="P12364" s="2">
        <f t="shared" si="386"/>
        <v>2441.3939999999998</v>
      </c>
    </row>
    <row r="12365" spans="1:16" ht="14.25" customHeight="1" x14ac:dyDescent="0.35">
      <c r="A12365" s="2" t="s">
        <v>12396</v>
      </c>
      <c r="B12365" s="2" t="s">
        <v>19</v>
      </c>
      <c r="C12365" s="2" t="s">
        <v>20</v>
      </c>
      <c r="D12365" s="2">
        <v>4120.51</v>
      </c>
      <c r="E12365" s="2">
        <v>0.49</v>
      </c>
      <c r="F12365" s="2">
        <f t="shared" si="387"/>
        <v>2019.0499</v>
      </c>
      <c r="G12365" s="2">
        <v>9</v>
      </c>
      <c r="H12365" s="2" t="str">
        <f>TEXT(Table1[[#This Row],[order_date]],"mmmm")</f>
        <v>July</v>
      </c>
      <c r="I12365" s="3">
        <v>45135</v>
      </c>
      <c r="J12365" s="3">
        <v>45138</v>
      </c>
      <c r="K12365" s="3" t="str">
        <f>TEXT(Table1[[#This Row],[delivery_date]]-Table1[[#This Row],[order_date]],"D")</f>
        <v>3</v>
      </c>
      <c r="L12365" s="2" t="s">
        <v>15</v>
      </c>
      <c r="M12365" s="2" t="s">
        <v>27</v>
      </c>
      <c r="N12365" s="2">
        <v>647.51</v>
      </c>
      <c r="O12365" s="2" t="s">
        <v>17</v>
      </c>
      <c r="P12365" s="2">
        <f t="shared" si="386"/>
        <v>2101.4601000000002</v>
      </c>
    </row>
    <row r="12366" spans="1:16" ht="14.25" customHeight="1" x14ac:dyDescent="0.35">
      <c r="A12366" s="2" t="s">
        <v>12397</v>
      </c>
      <c r="B12366" s="2" t="s">
        <v>13</v>
      </c>
      <c r="C12366" s="2" t="s">
        <v>33</v>
      </c>
      <c r="D12366" s="2">
        <v>3201.03</v>
      </c>
      <c r="E12366" s="2">
        <v>0.38</v>
      </c>
      <c r="F12366" s="2">
        <f t="shared" si="387"/>
        <v>1216.3914000000002</v>
      </c>
      <c r="G12366" s="2">
        <v>8</v>
      </c>
      <c r="H12366" s="2" t="str">
        <f>TEXT(Table1[[#This Row],[order_date]],"mmmm")</f>
        <v>February</v>
      </c>
      <c r="I12366" s="3">
        <v>44961</v>
      </c>
      <c r="J12366" s="3">
        <v>44966</v>
      </c>
      <c r="K12366" s="3" t="str">
        <f>TEXT(Table1[[#This Row],[delivery_date]]-Table1[[#This Row],[order_date]],"D")</f>
        <v>5</v>
      </c>
      <c r="L12366" s="2" t="s">
        <v>15</v>
      </c>
      <c r="M12366" s="2" t="s">
        <v>27</v>
      </c>
      <c r="N12366" s="2">
        <v>432.86</v>
      </c>
      <c r="O12366" s="2" t="s">
        <v>39</v>
      </c>
      <c r="P12366" s="2">
        <f t="shared" si="386"/>
        <v>1984.6386</v>
      </c>
    </row>
    <row r="12367" spans="1:16" ht="14.25" customHeight="1" x14ac:dyDescent="0.35">
      <c r="A12367" s="2" t="s">
        <v>12398</v>
      </c>
      <c r="B12367" s="2" t="s">
        <v>41</v>
      </c>
      <c r="C12367" s="2" t="s">
        <v>33</v>
      </c>
      <c r="D12367" s="2">
        <v>3381.04</v>
      </c>
      <c r="E12367" s="2">
        <v>0.24</v>
      </c>
      <c r="F12367" s="2">
        <f t="shared" si="387"/>
        <v>811.44959999999992</v>
      </c>
      <c r="G12367" s="2">
        <v>4</v>
      </c>
      <c r="H12367" s="2" t="str">
        <f>TEXT(Table1[[#This Row],[order_date]],"mmmm")</f>
        <v>December</v>
      </c>
      <c r="I12367" s="3">
        <v>45632</v>
      </c>
      <c r="J12367" s="3">
        <v>45636</v>
      </c>
      <c r="K12367" s="3" t="str">
        <f>TEXT(Table1[[#This Row],[delivery_date]]-Table1[[#This Row],[order_date]],"D")</f>
        <v>4</v>
      </c>
      <c r="L12367" s="2" t="s">
        <v>21</v>
      </c>
      <c r="M12367" s="2" t="s">
        <v>27</v>
      </c>
      <c r="N12367" s="2">
        <v>760.32</v>
      </c>
      <c r="O12367" s="2" t="s">
        <v>23</v>
      </c>
      <c r="P12367" s="2">
        <f t="shared" si="386"/>
        <v>2569.5904</v>
      </c>
    </row>
    <row r="12368" spans="1:16" ht="14.25" customHeight="1" x14ac:dyDescent="0.35">
      <c r="A12368" s="2" t="s">
        <v>12399</v>
      </c>
      <c r="B12368" s="2" t="s">
        <v>19</v>
      </c>
      <c r="C12368" s="2" t="s">
        <v>20</v>
      </c>
      <c r="D12368" s="2">
        <v>1342.99</v>
      </c>
      <c r="E12368" s="2">
        <v>0.11</v>
      </c>
      <c r="F12368" s="2">
        <f t="shared" si="387"/>
        <v>147.72890000000001</v>
      </c>
      <c r="G12368" s="2">
        <v>5</v>
      </c>
      <c r="H12368" s="2" t="str">
        <f>TEXT(Table1[[#This Row],[order_date]],"mmmm")</f>
        <v>August</v>
      </c>
      <c r="I12368" s="3">
        <v>45165</v>
      </c>
      <c r="J12368" s="3">
        <v>45167</v>
      </c>
      <c r="K12368" s="3" t="str">
        <f>TEXT(Table1[[#This Row],[delivery_date]]-Table1[[#This Row],[order_date]],"D")</f>
        <v>2</v>
      </c>
      <c r="L12368" s="2" t="s">
        <v>15</v>
      </c>
      <c r="M12368" s="2" t="s">
        <v>22</v>
      </c>
      <c r="N12368" s="2">
        <v>247.59</v>
      </c>
      <c r="O12368" s="2" t="s">
        <v>39</v>
      </c>
      <c r="P12368" s="2">
        <f t="shared" si="386"/>
        <v>1195.2610999999999</v>
      </c>
    </row>
    <row r="12369" spans="1:16" ht="14.25" customHeight="1" x14ac:dyDescent="0.35">
      <c r="A12369" s="2" t="s">
        <v>12400</v>
      </c>
      <c r="B12369" s="2" t="s">
        <v>41</v>
      </c>
      <c r="C12369" s="2" t="s">
        <v>33</v>
      </c>
      <c r="D12369" s="2">
        <v>4103.5600000000004</v>
      </c>
      <c r="E12369" s="2">
        <v>0.28999999999999998</v>
      </c>
      <c r="F12369" s="2">
        <f t="shared" si="387"/>
        <v>1190.0324000000001</v>
      </c>
      <c r="G12369" s="2">
        <v>6</v>
      </c>
      <c r="H12369" s="2" t="str">
        <f>TEXT(Table1[[#This Row],[order_date]],"mmmm")</f>
        <v>June</v>
      </c>
      <c r="I12369" s="3">
        <v>45107</v>
      </c>
      <c r="J12369" s="3">
        <v>45113</v>
      </c>
      <c r="K12369" s="3" t="str">
        <f>TEXT(Table1[[#This Row],[delivery_date]]-Table1[[#This Row],[order_date]],"D")</f>
        <v>6</v>
      </c>
      <c r="L12369" s="2" t="s">
        <v>15</v>
      </c>
      <c r="M12369" s="2" t="s">
        <v>27</v>
      </c>
      <c r="N12369" s="2">
        <v>253.48</v>
      </c>
      <c r="O12369" s="2" t="s">
        <v>23</v>
      </c>
      <c r="P12369" s="2">
        <f t="shared" si="386"/>
        <v>2913.5276000000003</v>
      </c>
    </row>
    <row r="12370" spans="1:16" ht="14.25" customHeight="1" x14ac:dyDescent="0.35">
      <c r="A12370" s="2" t="s">
        <v>12401</v>
      </c>
      <c r="B12370" s="2" t="s">
        <v>19</v>
      </c>
      <c r="C12370" s="2" t="s">
        <v>26</v>
      </c>
      <c r="D12370" s="2">
        <v>3286.48</v>
      </c>
      <c r="E12370" s="2">
        <v>0.12</v>
      </c>
      <c r="F12370" s="2">
        <f t="shared" si="387"/>
        <v>394.37759999999997</v>
      </c>
      <c r="G12370" s="2">
        <v>5</v>
      </c>
      <c r="H12370" s="2" t="str">
        <f>TEXT(Table1[[#This Row],[order_date]],"mmmm")</f>
        <v>January</v>
      </c>
      <c r="I12370" s="3">
        <v>44957</v>
      </c>
      <c r="J12370" s="3">
        <v>44959</v>
      </c>
      <c r="K12370" s="3" t="str">
        <f>TEXT(Table1[[#This Row],[delivery_date]]-Table1[[#This Row],[order_date]],"D")</f>
        <v>2</v>
      </c>
      <c r="L12370" s="2" t="s">
        <v>21</v>
      </c>
      <c r="M12370" s="2" t="s">
        <v>27</v>
      </c>
      <c r="N12370" s="2">
        <v>771.61</v>
      </c>
      <c r="O12370" s="2" t="s">
        <v>39</v>
      </c>
      <c r="P12370" s="2">
        <f t="shared" si="386"/>
        <v>2892.1024000000002</v>
      </c>
    </row>
    <row r="12371" spans="1:16" ht="14.25" customHeight="1" x14ac:dyDescent="0.35">
      <c r="A12371" s="2" t="s">
        <v>12402</v>
      </c>
      <c r="B12371" s="2" t="s">
        <v>41</v>
      </c>
      <c r="C12371" s="2" t="s">
        <v>26</v>
      </c>
      <c r="D12371" s="2">
        <v>4237.51</v>
      </c>
      <c r="E12371" s="2">
        <v>0.1</v>
      </c>
      <c r="F12371" s="2">
        <f t="shared" si="387"/>
        <v>423.75100000000003</v>
      </c>
      <c r="G12371" s="2">
        <v>9</v>
      </c>
      <c r="H12371" s="2" t="str">
        <f>TEXT(Table1[[#This Row],[order_date]],"mmmm")</f>
        <v>February</v>
      </c>
      <c r="I12371" s="3">
        <v>45336</v>
      </c>
      <c r="J12371" s="3">
        <v>45337</v>
      </c>
      <c r="K12371" s="3" t="str">
        <f>TEXT(Table1[[#This Row],[delivery_date]]-Table1[[#This Row],[order_date]],"D")</f>
        <v>1</v>
      </c>
      <c r="L12371" s="2" t="s">
        <v>31</v>
      </c>
      <c r="M12371" s="2" t="s">
        <v>27</v>
      </c>
      <c r="N12371" s="2">
        <v>1013.55</v>
      </c>
      <c r="O12371" s="2" t="s">
        <v>28</v>
      </c>
      <c r="P12371" s="2">
        <f t="shared" si="386"/>
        <v>3813.759</v>
      </c>
    </row>
    <row r="12372" spans="1:16" ht="14.25" customHeight="1" x14ac:dyDescent="0.35">
      <c r="A12372" s="2" t="s">
        <v>12403</v>
      </c>
      <c r="B12372" s="2" t="s">
        <v>25</v>
      </c>
      <c r="C12372" s="2" t="s">
        <v>20</v>
      </c>
      <c r="D12372" s="2">
        <v>1822.48</v>
      </c>
      <c r="E12372" s="2">
        <v>0.05</v>
      </c>
      <c r="F12372" s="2">
        <f t="shared" si="387"/>
        <v>91.124000000000009</v>
      </c>
      <c r="G12372" s="2">
        <v>2</v>
      </c>
      <c r="H12372" s="2" t="str">
        <f>TEXT(Table1[[#This Row],[order_date]],"mmmm")</f>
        <v>July</v>
      </c>
      <c r="I12372" s="3">
        <v>45126</v>
      </c>
      <c r="J12372" s="3">
        <v>45129</v>
      </c>
      <c r="K12372" s="3" t="str">
        <f>TEXT(Table1[[#This Row],[delivery_date]]-Table1[[#This Row],[order_date]],"D")</f>
        <v>3</v>
      </c>
      <c r="L12372" s="2" t="s">
        <v>15</v>
      </c>
      <c r="M12372" s="2" t="s">
        <v>27</v>
      </c>
      <c r="N12372" s="2">
        <v>281.83</v>
      </c>
      <c r="O12372" s="2" t="s">
        <v>39</v>
      </c>
      <c r="P12372" s="2">
        <f t="shared" si="386"/>
        <v>1731.356</v>
      </c>
    </row>
    <row r="12373" spans="1:16" ht="14.25" customHeight="1" x14ac:dyDescent="0.35">
      <c r="A12373" s="2" t="s">
        <v>12404</v>
      </c>
      <c r="B12373" s="2" t="s">
        <v>19</v>
      </c>
      <c r="C12373" s="2" t="s">
        <v>20</v>
      </c>
      <c r="D12373" s="2">
        <v>1725.38</v>
      </c>
      <c r="E12373" s="2">
        <v>0.17</v>
      </c>
      <c r="F12373" s="2">
        <f t="shared" si="387"/>
        <v>293.31460000000004</v>
      </c>
      <c r="G12373" s="2">
        <v>6</v>
      </c>
      <c r="H12373" s="2" t="str">
        <f>TEXT(Table1[[#This Row],[order_date]],"mmmm")</f>
        <v>June</v>
      </c>
      <c r="I12373" s="3">
        <v>45107</v>
      </c>
      <c r="J12373" s="3">
        <v>45109</v>
      </c>
      <c r="K12373" s="3" t="str">
        <f>TEXT(Table1[[#This Row],[delivery_date]]-Table1[[#This Row],[order_date]],"D")</f>
        <v>2</v>
      </c>
      <c r="L12373" s="2" t="s">
        <v>15</v>
      </c>
      <c r="M12373" s="2" t="s">
        <v>27</v>
      </c>
      <c r="N12373" s="2">
        <v>94.72</v>
      </c>
      <c r="O12373" s="2" t="s">
        <v>28</v>
      </c>
      <c r="P12373" s="2">
        <f t="shared" si="386"/>
        <v>1432.0654</v>
      </c>
    </row>
    <row r="12374" spans="1:16" ht="14.25" customHeight="1" x14ac:dyDescent="0.35">
      <c r="A12374" s="2" t="s">
        <v>12405</v>
      </c>
      <c r="B12374" s="2" t="s">
        <v>41</v>
      </c>
      <c r="C12374" s="2" t="s">
        <v>14</v>
      </c>
      <c r="D12374" s="2">
        <v>217.12</v>
      </c>
      <c r="E12374" s="2">
        <v>0.27</v>
      </c>
      <c r="F12374" s="2">
        <f t="shared" si="387"/>
        <v>58.622400000000006</v>
      </c>
      <c r="G12374" s="2">
        <v>2</v>
      </c>
      <c r="H12374" s="2" t="str">
        <f>TEXT(Table1[[#This Row],[order_date]],"mmmm")</f>
        <v>November</v>
      </c>
      <c r="I12374" s="3">
        <v>45622</v>
      </c>
      <c r="J12374" s="3">
        <v>45629</v>
      </c>
      <c r="K12374" s="3" t="str">
        <f>TEXT(Table1[[#This Row],[delivery_date]]-Table1[[#This Row],[order_date]],"D")</f>
        <v>7</v>
      </c>
      <c r="L12374" s="2" t="s">
        <v>15</v>
      </c>
      <c r="M12374" s="2" t="s">
        <v>16</v>
      </c>
      <c r="N12374" s="2">
        <v>21.22</v>
      </c>
      <c r="O12374" s="2" t="s">
        <v>23</v>
      </c>
      <c r="P12374" s="2">
        <f t="shared" si="386"/>
        <v>158.49760000000001</v>
      </c>
    </row>
    <row r="12375" spans="1:16" ht="14.25" customHeight="1" x14ac:dyDescent="0.35">
      <c r="A12375" s="2" t="s">
        <v>12406</v>
      </c>
      <c r="B12375" s="2" t="s">
        <v>41</v>
      </c>
      <c r="C12375" s="2" t="s">
        <v>14</v>
      </c>
      <c r="D12375" s="2">
        <v>3866.17</v>
      </c>
      <c r="E12375" s="2">
        <v>0.08</v>
      </c>
      <c r="F12375" s="2">
        <f t="shared" si="387"/>
        <v>309.29360000000003</v>
      </c>
      <c r="G12375" s="2">
        <v>8</v>
      </c>
      <c r="H12375" s="2" t="str">
        <f>TEXT(Table1[[#This Row],[order_date]],"mmmm")</f>
        <v>August</v>
      </c>
      <c r="I12375" s="3">
        <v>45521</v>
      </c>
      <c r="J12375" s="3">
        <v>45523</v>
      </c>
      <c r="K12375" s="3" t="str">
        <f>TEXT(Table1[[#This Row],[delivery_date]]-Table1[[#This Row],[order_date]],"D")</f>
        <v>2</v>
      </c>
      <c r="L12375" s="2" t="s">
        <v>21</v>
      </c>
      <c r="M12375" s="2" t="s">
        <v>22</v>
      </c>
      <c r="N12375" s="2">
        <v>748.19</v>
      </c>
      <c r="O12375" s="2" t="s">
        <v>28</v>
      </c>
      <c r="P12375" s="2">
        <f t="shared" si="386"/>
        <v>3556.8764000000001</v>
      </c>
    </row>
    <row r="12376" spans="1:16" ht="14.25" customHeight="1" x14ac:dyDescent="0.35">
      <c r="A12376" s="2" t="s">
        <v>12407</v>
      </c>
      <c r="B12376" s="2" t="s">
        <v>13</v>
      </c>
      <c r="C12376" s="2" t="s">
        <v>33</v>
      </c>
      <c r="D12376" s="2">
        <v>1718.54</v>
      </c>
      <c r="E12376" s="2">
        <v>0.1</v>
      </c>
      <c r="F12376" s="2">
        <f t="shared" si="387"/>
        <v>171.85400000000001</v>
      </c>
      <c r="G12376" s="2">
        <v>8</v>
      </c>
      <c r="H12376" s="2" t="str">
        <f>TEXT(Table1[[#This Row],[order_date]],"mmmm")</f>
        <v>March</v>
      </c>
      <c r="I12376" s="3">
        <v>45372</v>
      </c>
      <c r="J12376" s="3">
        <v>45377</v>
      </c>
      <c r="K12376" s="3" t="str">
        <f>TEXT(Table1[[#This Row],[delivery_date]]-Table1[[#This Row],[order_date]],"D")</f>
        <v>5</v>
      </c>
      <c r="L12376" s="2" t="s">
        <v>31</v>
      </c>
      <c r="M12376" s="2" t="s">
        <v>16</v>
      </c>
      <c r="N12376" s="2">
        <v>410.85</v>
      </c>
      <c r="O12376" s="2" t="s">
        <v>48</v>
      </c>
      <c r="P12376" s="2">
        <f t="shared" si="386"/>
        <v>1546.6859999999999</v>
      </c>
    </row>
    <row r="12377" spans="1:16" ht="14.25" customHeight="1" x14ac:dyDescent="0.35">
      <c r="A12377" s="2" t="s">
        <v>12408</v>
      </c>
      <c r="B12377" s="2" t="s">
        <v>19</v>
      </c>
      <c r="C12377" s="2" t="s">
        <v>33</v>
      </c>
      <c r="D12377" s="2">
        <v>1703.34</v>
      </c>
      <c r="E12377" s="2">
        <v>0.2</v>
      </c>
      <c r="F12377" s="2">
        <f t="shared" si="387"/>
        <v>340.66800000000001</v>
      </c>
      <c r="G12377" s="2">
        <v>5</v>
      </c>
      <c r="H12377" s="2" t="str">
        <f>TEXT(Table1[[#This Row],[order_date]],"mmmm")</f>
        <v>July</v>
      </c>
      <c r="I12377" s="3">
        <v>45482</v>
      </c>
      <c r="J12377" s="3">
        <v>45487</v>
      </c>
      <c r="K12377" s="3" t="str">
        <f>TEXT(Table1[[#This Row],[delivery_date]]-Table1[[#This Row],[order_date]],"D")</f>
        <v>5</v>
      </c>
      <c r="L12377" s="2" t="s">
        <v>31</v>
      </c>
      <c r="M12377" s="2" t="s">
        <v>16</v>
      </c>
      <c r="N12377" s="2">
        <v>121.41</v>
      </c>
      <c r="O12377" s="2" t="s">
        <v>34</v>
      </c>
      <c r="P12377" s="2">
        <f t="shared" si="386"/>
        <v>1362.672</v>
      </c>
    </row>
    <row r="12378" spans="1:16" ht="14.25" customHeight="1" x14ac:dyDescent="0.35">
      <c r="A12378" s="2" t="s">
        <v>12409</v>
      </c>
      <c r="B12378" s="2" t="s">
        <v>41</v>
      </c>
      <c r="C12378" s="2" t="s">
        <v>20</v>
      </c>
      <c r="D12378" s="2">
        <v>3474.55</v>
      </c>
      <c r="E12378" s="2">
        <v>0.24</v>
      </c>
      <c r="F12378" s="2">
        <f t="shared" si="387"/>
        <v>833.89200000000005</v>
      </c>
      <c r="G12378" s="2">
        <v>8</v>
      </c>
      <c r="H12378" s="2" t="str">
        <f>TEXT(Table1[[#This Row],[order_date]],"mmmm")</f>
        <v>February</v>
      </c>
      <c r="I12378" s="3">
        <v>44984</v>
      </c>
      <c r="J12378" s="3">
        <v>44985</v>
      </c>
      <c r="K12378" s="3" t="str">
        <f>TEXT(Table1[[#This Row],[delivery_date]]-Table1[[#This Row],[order_date]],"D")</f>
        <v>1</v>
      </c>
      <c r="L12378" s="2" t="s">
        <v>15</v>
      </c>
      <c r="M12378" s="2" t="s">
        <v>27</v>
      </c>
      <c r="N12378" s="2">
        <v>758.22</v>
      </c>
      <c r="O12378" s="2" t="s">
        <v>34</v>
      </c>
      <c r="P12378" s="2">
        <f t="shared" si="386"/>
        <v>2640.6580000000004</v>
      </c>
    </row>
    <row r="12379" spans="1:16" ht="14.25" customHeight="1" x14ac:dyDescent="0.35">
      <c r="A12379" s="2" t="s">
        <v>12410</v>
      </c>
      <c r="B12379" s="2" t="s">
        <v>13</v>
      </c>
      <c r="C12379" s="2" t="s">
        <v>33</v>
      </c>
      <c r="D12379" s="2">
        <v>1339.06</v>
      </c>
      <c r="E12379" s="2">
        <v>0.38</v>
      </c>
      <c r="F12379" s="2">
        <f t="shared" si="387"/>
        <v>508.84280000000001</v>
      </c>
      <c r="G12379" s="2">
        <v>5</v>
      </c>
      <c r="H12379" s="2" t="str">
        <f>TEXT(Table1[[#This Row],[order_date]],"mmmm")</f>
        <v>April</v>
      </c>
      <c r="I12379" s="3">
        <v>45387</v>
      </c>
      <c r="J12379" s="3">
        <v>45393</v>
      </c>
      <c r="K12379" s="3" t="str">
        <f>TEXT(Table1[[#This Row],[delivery_date]]-Table1[[#This Row],[order_date]],"D")</f>
        <v>6</v>
      </c>
      <c r="L12379" s="2" t="s">
        <v>15</v>
      </c>
      <c r="M12379" s="2" t="s">
        <v>16</v>
      </c>
      <c r="N12379" s="2">
        <v>234.77</v>
      </c>
      <c r="O12379" s="2" t="s">
        <v>23</v>
      </c>
      <c r="P12379" s="2">
        <f t="shared" si="386"/>
        <v>830.21719999999993</v>
      </c>
    </row>
    <row r="12380" spans="1:16" ht="14.25" customHeight="1" x14ac:dyDescent="0.35">
      <c r="A12380" s="2" t="s">
        <v>12411</v>
      </c>
      <c r="B12380" s="2" t="s">
        <v>41</v>
      </c>
      <c r="C12380" s="2" t="s">
        <v>36</v>
      </c>
      <c r="D12380" s="2">
        <v>4554.2</v>
      </c>
      <c r="E12380" s="2">
        <v>0.28000000000000003</v>
      </c>
      <c r="F12380" s="2">
        <f t="shared" si="387"/>
        <v>1275.1760000000002</v>
      </c>
      <c r="G12380" s="2">
        <v>4</v>
      </c>
      <c r="H12380" s="2" t="str">
        <f>TEXT(Table1[[#This Row],[order_date]],"mmmm")</f>
        <v>October</v>
      </c>
      <c r="I12380" s="3">
        <v>45579</v>
      </c>
      <c r="J12380" s="3">
        <v>45582</v>
      </c>
      <c r="K12380" s="3" t="str">
        <f>TEXT(Table1[[#This Row],[delivery_date]]-Table1[[#This Row],[order_date]],"D")</f>
        <v>3</v>
      </c>
      <c r="L12380" s="2" t="s">
        <v>15</v>
      </c>
      <c r="M12380" s="2" t="s">
        <v>27</v>
      </c>
      <c r="N12380" s="2">
        <v>494.76</v>
      </c>
      <c r="O12380" s="2" t="s">
        <v>23</v>
      </c>
      <c r="P12380" s="2">
        <f t="shared" si="386"/>
        <v>3279.0239999999994</v>
      </c>
    </row>
    <row r="12381" spans="1:16" ht="14.25" customHeight="1" x14ac:dyDescent="0.35">
      <c r="A12381" s="2" t="s">
        <v>12412</v>
      </c>
      <c r="B12381" s="2" t="s">
        <v>19</v>
      </c>
      <c r="C12381" s="2" t="s">
        <v>26</v>
      </c>
      <c r="D12381" s="2">
        <v>2736.52</v>
      </c>
      <c r="E12381" s="2">
        <v>0.31</v>
      </c>
      <c r="F12381" s="2">
        <f t="shared" si="387"/>
        <v>848.32119999999998</v>
      </c>
      <c r="G12381" s="2">
        <v>9</v>
      </c>
      <c r="H12381" s="2" t="str">
        <f>TEXT(Table1[[#This Row],[order_date]],"mmmm")</f>
        <v>November</v>
      </c>
      <c r="I12381" s="3">
        <v>45243</v>
      </c>
      <c r="J12381" s="3">
        <v>45248</v>
      </c>
      <c r="K12381" s="3" t="str">
        <f>TEXT(Table1[[#This Row],[delivery_date]]-Table1[[#This Row],[order_date]],"D")</f>
        <v>5</v>
      </c>
      <c r="L12381" s="2" t="s">
        <v>21</v>
      </c>
      <c r="M12381" s="2" t="s">
        <v>16</v>
      </c>
      <c r="N12381" s="2">
        <v>469.34</v>
      </c>
      <c r="O12381" s="2" t="s">
        <v>34</v>
      </c>
      <c r="P12381" s="2">
        <f t="shared" si="386"/>
        <v>1888.1988000000001</v>
      </c>
    </row>
    <row r="12382" spans="1:16" ht="14.25" customHeight="1" x14ac:dyDescent="0.35">
      <c r="A12382" s="2" t="s">
        <v>12413</v>
      </c>
      <c r="B12382" s="2" t="s">
        <v>25</v>
      </c>
      <c r="C12382" s="2" t="s">
        <v>33</v>
      </c>
      <c r="D12382" s="2">
        <v>4850.4399999999996</v>
      </c>
      <c r="E12382" s="2">
        <v>0.35</v>
      </c>
      <c r="F12382" s="2">
        <f t="shared" si="387"/>
        <v>1697.6539999999998</v>
      </c>
      <c r="G12382" s="2">
        <v>8</v>
      </c>
      <c r="H12382" s="2" t="str">
        <f>TEXT(Table1[[#This Row],[order_date]],"mmmm")</f>
        <v>August</v>
      </c>
      <c r="I12382" s="3">
        <v>45506</v>
      </c>
      <c r="J12382" s="3">
        <v>45509</v>
      </c>
      <c r="K12382" s="3" t="str">
        <f>TEXT(Table1[[#This Row],[delivery_date]]-Table1[[#This Row],[order_date]],"D")</f>
        <v>3</v>
      </c>
      <c r="L12382" s="2" t="s">
        <v>15</v>
      </c>
      <c r="M12382" s="2" t="s">
        <v>16</v>
      </c>
      <c r="N12382" s="2">
        <v>319.64</v>
      </c>
      <c r="O12382" s="2" t="s">
        <v>39</v>
      </c>
      <c r="P12382" s="2">
        <f t="shared" si="386"/>
        <v>3152.7860000000001</v>
      </c>
    </row>
    <row r="12383" spans="1:16" ht="14.25" customHeight="1" x14ac:dyDescent="0.35">
      <c r="A12383" s="2" t="s">
        <v>12414</v>
      </c>
      <c r="B12383" s="2" t="s">
        <v>19</v>
      </c>
      <c r="C12383" s="2" t="s">
        <v>33</v>
      </c>
      <c r="D12383" s="2">
        <v>475.68</v>
      </c>
      <c r="E12383" s="2">
        <v>0.23</v>
      </c>
      <c r="F12383" s="2">
        <f t="shared" si="387"/>
        <v>109.4064</v>
      </c>
      <c r="G12383" s="2">
        <v>4</v>
      </c>
      <c r="H12383" s="2" t="str">
        <f>TEXT(Table1[[#This Row],[order_date]],"mmmm")</f>
        <v>June</v>
      </c>
      <c r="I12383" s="3">
        <v>45105</v>
      </c>
      <c r="J12383" s="3">
        <v>45112</v>
      </c>
      <c r="K12383" s="3" t="str">
        <f>TEXT(Table1[[#This Row],[delivery_date]]-Table1[[#This Row],[order_date]],"D")</f>
        <v>7</v>
      </c>
      <c r="L12383" s="2" t="s">
        <v>15</v>
      </c>
      <c r="M12383" s="2" t="s">
        <v>16</v>
      </c>
      <c r="N12383" s="2">
        <v>102.17</v>
      </c>
      <c r="O12383" s="2" t="s">
        <v>48</v>
      </c>
      <c r="P12383" s="2">
        <f t="shared" si="386"/>
        <v>366.27359999999999</v>
      </c>
    </row>
    <row r="12384" spans="1:16" ht="14.25" customHeight="1" x14ac:dyDescent="0.35">
      <c r="A12384" s="2" t="s">
        <v>12415</v>
      </c>
      <c r="B12384" s="2" t="s">
        <v>19</v>
      </c>
      <c r="C12384" s="2" t="s">
        <v>14</v>
      </c>
      <c r="D12384" s="2">
        <v>1750.44</v>
      </c>
      <c r="E12384" s="2">
        <v>0.17</v>
      </c>
      <c r="F12384" s="2">
        <f t="shared" si="387"/>
        <v>297.57480000000004</v>
      </c>
      <c r="G12384" s="2">
        <v>2</v>
      </c>
      <c r="H12384" s="2" t="str">
        <f>TEXT(Table1[[#This Row],[order_date]],"mmmm")</f>
        <v>May</v>
      </c>
      <c r="I12384" s="3">
        <v>45051</v>
      </c>
      <c r="J12384" s="3">
        <v>45057</v>
      </c>
      <c r="K12384" s="3" t="str">
        <f>TEXT(Table1[[#This Row],[delivery_date]]-Table1[[#This Row],[order_date]],"D")</f>
        <v>6</v>
      </c>
      <c r="L12384" s="2" t="s">
        <v>21</v>
      </c>
      <c r="M12384" s="2" t="s">
        <v>27</v>
      </c>
      <c r="N12384" s="2">
        <v>142.55000000000001</v>
      </c>
      <c r="O12384" s="2" t="s">
        <v>23</v>
      </c>
      <c r="P12384" s="2">
        <f t="shared" si="386"/>
        <v>1452.8652</v>
      </c>
    </row>
    <row r="12385" spans="1:16" ht="14.25" customHeight="1" x14ac:dyDescent="0.35">
      <c r="A12385" s="2" t="s">
        <v>12416</v>
      </c>
      <c r="B12385" s="2" t="s">
        <v>41</v>
      </c>
      <c r="C12385" s="2" t="s">
        <v>36</v>
      </c>
      <c r="D12385" s="2">
        <v>1969.2</v>
      </c>
      <c r="E12385" s="2">
        <v>0.4</v>
      </c>
      <c r="F12385" s="2">
        <f t="shared" si="387"/>
        <v>787.68000000000006</v>
      </c>
      <c r="G12385" s="2">
        <v>2</v>
      </c>
      <c r="H12385" s="2" t="str">
        <f>TEXT(Table1[[#This Row],[order_date]],"mmmm")</f>
        <v>December</v>
      </c>
      <c r="I12385" s="3">
        <v>45628</v>
      </c>
      <c r="J12385" s="3">
        <v>45635</v>
      </c>
      <c r="K12385" s="3" t="str">
        <f>TEXT(Table1[[#This Row],[delivery_date]]-Table1[[#This Row],[order_date]],"D")</f>
        <v>7</v>
      </c>
      <c r="L12385" s="2" t="s">
        <v>31</v>
      </c>
      <c r="M12385" s="2" t="s">
        <v>22</v>
      </c>
      <c r="N12385" s="2">
        <v>109.8</v>
      </c>
      <c r="O12385" s="2" t="s">
        <v>48</v>
      </c>
      <c r="P12385" s="2">
        <f t="shared" si="386"/>
        <v>1181.52</v>
      </c>
    </row>
    <row r="12386" spans="1:16" ht="14.25" customHeight="1" x14ac:dyDescent="0.35">
      <c r="A12386" s="2" t="s">
        <v>12417</v>
      </c>
      <c r="B12386" s="2" t="s">
        <v>41</v>
      </c>
      <c r="C12386" s="2" t="s">
        <v>33</v>
      </c>
      <c r="D12386" s="2">
        <v>3679.06</v>
      </c>
      <c r="E12386" s="2">
        <v>0.41</v>
      </c>
      <c r="F12386" s="2">
        <f t="shared" si="387"/>
        <v>1508.4145999999998</v>
      </c>
      <c r="G12386" s="2">
        <v>2</v>
      </c>
      <c r="H12386" s="2" t="str">
        <f>TEXT(Table1[[#This Row],[order_date]],"mmmm")</f>
        <v>December</v>
      </c>
      <c r="I12386" s="3">
        <v>45277</v>
      </c>
      <c r="J12386" s="3">
        <v>45278</v>
      </c>
      <c r="K12386" s="3" t="str">
        <f>TEXT(Table1[[#This Row],[delivery_date]]-Table1[[#This Row],[order_date]],"D")</f>
        <v>1</v>
      </c>
      <c r="L12386" s="2" t="s">
        <v>31</v>
      </c>
      <c r="M12386" s="2" t="s">
        <v>22</v>
      </c>
      <c r="N12386" s="2">
        <v>208.44</v>
      </c>
      <c r="O12386" s="2" t="s">
        <v>34</v>
      </c>
      <c r="P12386" s="2">
        <f t="shared" si="386"/>
        <v>2170.6454000000003</v>
      </c>
    </row>
    <row r="12387" spans="1:16" ht="14.25" customHeight="1" x14ac:dyDescent="0.35">
      <c r="A12387" s="2" t="s">
        <v>12418</v>
      </c>
      <c r="B12387" s="2" t="s">
        <v>19</v>
      </c>
      <c r="C12387" s="2" t="s">
        <v>26</v>
      </c>
      <c r="D12387" s="2">
        <v>1143.52</v>
      </c>
      <c r="E12387" s="2">
        <v>0.08</v>
      </c>
      <c r="F12387" s="2">
        <f t="shared" si="387"/>
        <v>91.4816</v>
      </c>
      <c r="G12387" s="2">
        <v>8</v>
      </c>
      <c r="H12387" s="2" t="str">
        <f>TEXT(Table1[[#This Row],[order_date]],"mmmm")</f>
        <v>July</v>
      </c>
      <c r="I12387" s="3">
        <v>45117</v>
      </c>
      <c r="J12387" s="3">
        <v>45121</v>
      </c>
      <c r="K12387" s="3" t="str">
        <f>TEXT(Table1[[#This Row],[delivery_date]]-Table1[[#This Row],[order_date]],"D")</f>
        <v>4</v>
      </c>
      <c r="L12387" s="2" t="s">
        <v>15</v>
      </c>
      <c r="M12387" s="2" t="s">
        <v>22</v>
      </c>
      <c r="N12387" s="2">
        <v>260.47000000000003</v>
      </c>
      <c r="O12387" s="2" t="s">
        <v>34</v>
      </c>
      <c r="P12387" s="2">
        <f t="shared" si="386"/>
        <v>1052.0383999999999</v>
      </c>
    </row>
    <row r="12388" spans="1:16" ht="14.25" customHeight="1" x14ac:dyDescent="0.35">
      <c r="A12388" s="2" t="s">
        <v>12419</v>
      </c>
      <c r="B12388" s="2" t="s">
        <v>13</v>
      </c>
      <c r="C12388" s="2" t="s">
        <v>33</v>
      </c>
      <c r="D12388" s="2">
        <v>1939.19</v>
      </c>
      <c r="E12388" s="2">
        <v>0.48</v>
      </c>
      <c r="F12388" s="2">
        <f t="shared" si="387"/>
        <v>930.81119999999999</v>
      </c>
      <c r="G12388" s="2">
        <v>6</v>
      </c>
      <c r="H12388" s="2" t="str">
        <f>TEXT(Table1[[#This Row],[order_date]],"mmmm")</f>
        <v>March</v>
      </c>
      <c r="I12388" s="3">
        <v>44998</v>
      </c>
      <c r="J12388" s="3">
        <v>44999</v>
      </c>
      <c r="K12388" s="3" t="str">
        <f>TEXT(Table1[[#This Row],[delivery_date]]-Table1[[#This Row],[order_date]],"D")</f>
        <v>1</v>
      </c>
      <c r="L12388" s="2" t="s">
        <v>31</v>
      </c>
      <c r="M12388" s="2" t="s">
        <v>22</v>
      </c>
      <c r="N12388" s="2">
        <v>215.21</v>
      </c>
      <c r="O12388" s="2" t="s">
        <v>34</v>
      </c>
      <c r="P12388" s="2">
        <f t="shared" si="386"/>
        <v>1008.3788000000001</v>
      </c>
    </row>
    <row r="12389" spans="1:16" ht="14.25" customHeight="1" x14ac:dyDescent="0.35">
      <c r="A12389" s="2" t="s">
        <v>12420</v>
      </c>
      <c r="B12389" s="2" t="s">
        <v>13</v>
      </c>
      <c r="C12389" s="2" t="s">
        <v>20</v>
      </c>
      <c r="D12389" s="2">
        <v>4562.1499999999996</v>
      </c>
      <c r="E12389" s="2">
        <v>0.46</v>
      </c>
      <c r="F12389" s="2">
        <f t="shared" si="387"/>
        <v>2098.5889999999999</v>
      </c>
      <c r="G12389" s="2">
        <v>1</v>
      </c>
      <c r="H12389" s="2" t="str">
        <f>TEXT(Table1[[#This Row],[order_date]],"mmmm")</f>
        <v>April</v>
      </c>
      <c r="I12389" s="3">
        <v>45401</v>
      </c>
      <c r="J12389" s="3">
        <v>45408</v>
      </c>
      <c r="K12389" s="3" t="str">
        <f>TEXT(Table1[[#This Row],[delivery_date]]-Table1[[#This Row],[order_date]],"D")</f>
        <v>7</v>
      </c>
      <c r="L12389" s="2" t="s">
        <v>21</v>
      </c>
      <c r="M12389" s="2" t="s">
        <v>27</v>
      </c>
      <c r="N12389" s="2">
        <v>832.92</v>
      </c>
      <c r="O12389" s="2" t="s">
        <v>28</v>
      </c>
      <c r="P12389" s="2">
        <f t="shared" si="386"/>
        <v>2463.5609999999997</v>
      </c>
    </row>
    <row r="12390" spans="1:16" ht="14.25" customHeight="1" x14ac:dyDescent="0.35">
      <c r="A12390" s="2" t="s">
        <v>12421</v>
      </c>
      <c r="B12390" s="2" t="s">
        <v>13</v>
      </c>
      <c r="C12390" s="2" t="s">
        <v>36</v>
      </c>
      <c r="D12390" s="2">
        <v>661.3</v>
      </c>
      <c r="E12390" s="2">
        <v>0.44</v>
      </c>
      <c r="F12390" s="2">
        <f t="shared" si="387"/>
        <v>290.97199999999998</v>
      </c>
      <c r="G12390" s="2">
        <v>4</v>
      </c>
      <c r="H12390" s="2" t="str">
        <f>TEXT(Table1[[#This Row],[order_date]],"mmmm")</f>
        <v>November</v>
      </c>
      <c r="I12390" s="3">
        <v>45254</v>
      </c>
      <c r="J12390" s="3">
        <v>45258</v>
      </c>
      <c r="K12390" s="3" t="str">
        <f>TEXT(Table1[[#This Row],[delivery_date]]-Table1[[#This Row],[order_date]],"D")</f>
        <v>4</v>
      </c>
      <c r="L12390" s="2" t="s">
        <v>21</v>
      </c>
      <c r="M12390" s="2" t="s">
        <v>16</v>
      </c>
      <c r="N12390" s="2">
        <v>40.65</v>
      </c>
      <c r="O12390" s="2" t="s">
        <v>23</v>
      </c>
      <c r="P12390" s="2">
        <f t="shared" si="386"/>
        <v>370.32799999999997</v>
      </c>
    </row>
    <row r="12391" spans="1:16" ht="14.25" customHeight="1" x14ac:dyDescent="0.35">
      <c r="A12391" s="2" t="s">
        <v>12422</v>
      </c>
      <c r="B12391" s="2" t="s">
        <v>41</v>
      </c>
      <c r="C12391" s="2" t="s">
        <v>33</v>
      </c>
      <c r="D12391" s="2">
        <v>3752.09</v>
      </c>
      <c r="E12391" s="2">
        <v>0.21</v>
      </c>
      <c r="F12391" s="2">
        <f t="shared" si="387"/>
        <v>787.93889999999999</v>
      </c>
      <c r="G12391" s="2">
        <v>3</v>
      </c>
      <c r="H12391" s="2" t="str">
        <f>TEXT(Table1[[#This Row],[order_date]],"mmmm")</f>
        <v>March</v>
      </c>
      <c r="I12391" s="3">
        <v>45012</v>
      </c>
      <c r="J12391" s="3">
        <v>45017</v>
      </c>
      <c r="K12391" s="3" t="str">
        <f>TEXT(Table1[[#This Row],[delivery_date]]-Table1[[#This Row],[order_date]],"D")</f>
        <v>5</v>
      </c>
      <c r="L12391" s="2" t="s">
        <v>21</v>
      </c>
      <c r="M12391" s="2" t="s">
        <v>27</v>
      </c>
      <c r="N12391" s="2">
        <v>229.42</v>
      </c>
      <c r="O12391" s="2" t="s">
        <v>28</v>
      </c>
      <c r="P12391" s="2">
        <f t="shared" si="386"/>
        <v>2964.1511</v>
      </c>
    </row>
    <row r="12392" spans="1:16" ht="14.25" customHeight="1" x14ac:dyDescent="0.35">
      <c r="A12392" s="2" t="s">
        <v>12423</v>
      </c>
      <c r="B12392" s="2" t="s">
        <v>41</v>
      </c>
      <c r="C12392" s="2" t="s">
        <v>36</v>
      </c>
      <c r="D12392" s="2">
        <v>3542.18</v>
      </c>
      <c r="E12392" s="2">
        <v>0.42</v>
      </c>
      <c r="F12392" s="2">
        <f t="shared" si="387"/>
        <v>1487.7155999999998</v>
      </c>
      <c r="G12392" s="2">
        <v>7</v>
      </c>
      <c r="H12392" s="2" t="str">
        <f>TEXT(Table1[[#This Row],[order_date]],"mmmm")</f>
        <v>June</v>
      </c>
      <c r="I12392" s="3">
        <v>45094</v>
      </c>
      <c r="J12392" s="3">
        <v>45096</v>
      </c>
      <c r="K12392" s="3" t="str">
        <f>TEXT(Table1[[#This Row],[delivery_date]]-Table1[[#This Row],[order_date]],"D")</f>
        <v>2</v>
      </c>
      <c r="L12392" s="2" t="s">
        <v>21</v>
      </c>
      <c r="M12392" s="2" t="s">
        <v>22</v>
      </c>
      <c r="N12392" s="2">
        <v>928.27</v>
      </c>
      <c r="O12392" s="2" t="s">
        <v>39</v>
      </c>
      <c r="P12392" s="2">
        <f t="shared" si="386"/>
        <v>2054.4643999999998</v>
      </c>
    </row>
    <row r="12393" spans="1:16" ht="14.25" customHeight="1" x14ac:dyDescent="0.35">
      <c r="A12393" s="2" t="s">
        <v>12424</v>
      </c>
      <c r="B12393" s="2" t="s">
        <v>19</v>
      </c>
      <c r="C12393" s="2" t="s">
        <v>33</v>
      </c>
      <c r="D12393" s="2">
        <v>739.47</v>
      </c>
      <c r="E12393" s="2">
        <v>0.31</v>
      </c>
      <c r="F12393" s="2">
        <f t="shared" si="387"/>
        <v>229.23570000000001</v>
      </c>
      <c r="G12393" s="2">
        <v>5</v>
      </c>
      <c r="H12393" s="2" t="str">
        <f>TEXT(Table1[[#This Row],[order_date]],"mmmm")</f>
        <v>October</v>
      </c>
      <c r="I12393" s="3">
        <v>45595</v>
      </c>
      <c r="J12393" s="3">
        <v>45596</v>
      </c>
      <c r="K12393" s="3" t="str">
        <f>TEXT(Table1[[#This Row],[delivery_date]]-Table1[[#This Row],[order_date]],"D")</f>
        <v>1</v>
      </c>
      <c r="L12393" s="2" t="s">
        <v>21</v>
      </c>
      <c r="M12393" s="2" t="s">
        <v>27</v>
      </c>
      <c r="N12393" s="2">
        <v>167.76</v>
      </c>
      <c r="O12393" s="2" t="s">
        <v>17</v>
      </c>
      <c r="P12393" s="2">
        <f t="shared" si="386"/>
        <v>510.23430000000002</v>
      </c>
    </row>
    <row r="12394" spans="1:16" ht="14.25" customHeight="1" x14ac:dyDescent="0.35">
      <c r="A12394" s="2" t="s">
        <v>12425</v>
      </c>
      <c r="B12394" s="2" t="s">
        <v>25</v>
      </c>
      <c r="C12394" s="2" t="s">
        <v>26</v>
      </c>
      <c r="D12394" s="2">
        <v>3473.6</v>
      </c>
      <c r="E12394" s="2">
        <v>0.1</v>
      </c>
      <c r="F12394" s="2">
        <f t="shared" si="387"/>
        <v>347.36</v>
      </c>
      <c r="G12394" s="2">
        <v>1</v>
      </c>
      <c r="H12394" s="2" t="str">
        <f>TEXT(Table1[[#This Row],[order_date]],"mmmm")</f>
        <v>November</v>
      </c>
      <c r="I12394" s="3">
        <v>45255</v>
      </c>
      <c r="J12394" s="3">
        <v>45258</v>
      </c>
      <c r="K12394" s="3" t="str">
        <f>TEXT(Table1[[#This Row],[delivery_date]]-Table1[[#This Row],[order_date]],"D")</f>
        <v>3</v>
      </c>
      <c r="L12394" s="2" t="s">
        <v>31</v>
      </c>
      <c r="M12394" s="2" t="s">
        <v>27</v>
      </c>
      <c r="N12394" s="2">
        <v>269.60000000000002</v>
      </c>
      <c r="O12394" s="2" t="s">
        <v>28</v>
      </c>
      <c r="P12394" s="2">
        <f t="shared" si="386"/>
        <v>3126.24</v>
      </c>
    </row>
    <row r="12395" spans="1:16" ht="14.25" customHeight="1" x14ac:dyDescent="0.35">
      <c r="A12395" s="2" t="s">
        <v>12426</v>
      </c>
      <c r="B12395" s="2" t="s">
        <v>41</v>
      </c>
      <c r="C12395" s="2" t="s">
        <v>26</v>
      </c>
      <c r="D12395" s="2">
        <v>2891.94</v>
      </c>
      <c r="E12395" s="2">
        <v>0.39</v>
      </c>
      <c r="F12395" s="2">
        <f t="shared" si="387"/>
        <v>1127.8566000000001</v>
      </c>
      <c r="G12395" s="2">
        <v>6</v>
      </c>
      <c r="H12395" s="2" t="str">
        <f>TEXT(Table1[[#This Row],[order_date]],"mmmm")</f>
        <v>October</v>
      </c>
      <c r="I12395" s="3">
        <v>45583</v>
      </c>
      <c r="J12395" s="3">
        <v>45590</v>
      </c>
      <c r="K12395" s="3" t="str">
        <f>TEXT(Table1[[#This Row],[delivery_date]]-Table1[[#This Row],[order_date]],"D")</f>
        <v>7</v>
      </c>
      <c r="L12395" s="2" t="s">
        <v>31</v>
      </c>
      <c r="M12395" s="2" t="s">
        <v>27</v>
      </c>
      <c r="N12395" s="2">
        <v>540.73</v>
      </c>
      <c r="O12395" s="2" t="s">
        <v>48</v>
      </c>
      <c r="P12395" s="2">
        <f t="shared" si="386"/>
        <v>1764.0834</v>
      </c>
    </row>
    <row r="12396" spans="1:16" ht="14.25" customHeight="1" x14ac:dyDescent="0.35">
      <c r="A12396" s="2" t="s">
        <v>12427</v>
      </c>
      <c r="B12396" s="2" t="s">
        <v>19</v>
      </c>
      <c r="C12396" s="2" t="s">
        <v>36</v>
      </c>
      <c r="D12396" s="2">
        <v>1508.86</v>
      </c>
      <c r="E12396" s="2">
        <v>0.2</v>
      </c>
      <c r="F12396" s="2">
        <f t="shared" si="387"/>
        <v>301.77199999999999</v>
      </c>
      <c r="G12396" s="2">
        <v>4</v>
      </c>
      <c r="H12396" s="2" t="str">
        <f>TEXT(Table1[[#This Row],[order_date]],"mmmm")</f>
        <v>January</v>
      </c>
      <c r="I12396" s="3">
        <v>44927</v>
      </c>
      <c r="J12396" s="3">
        <v>44930</v>
      </c>
      <c r="K12396" s="3" t="str">
        <f>TEXT(Table1[[#This Row],[delivery_date]]-Table1[[#This Row],[order_date]],"D")</f>
        <v>3</v>
      </c>
      <c r="L12396" s="2" t="s">
        <v>31</v>
      </c>
      <c r="M12396" s="2" t="s">
        <v>22</v>
      </c>
      <c r="N12396" s="2">
        <v>133.11000000000001</v>
      </c>
      <c r="O12396" s="2" t="s">
        <v>28</v>
      </c>
      <c r="P12396" s="2">
        <f t="shared" si="386"/>
        <v>1207.088</v>
      </c>
    </row>
    <row r="12397" spans="1:16" ht="14.25" customHeight="1" x14ac:dyDescent="0.35">
      <c r="A12397" s="2" t="s">
        <v>12428</v>
      </c>
      <c r="B12397" s="2" t="s">
        <v>19</v>
      </c>
      <c r="C12397" s="2" t="s">
        <v>14</v>
      </c>
      <c r="D12397" s="2">
        <v>1624.59</v>
      </c>
      <c r="E12397" s="2">
        <v>0.15</v>
      </c>
      <c r="F12397" s="2">
        <f t="shared" si="387"/>
        <v>243.68849999999998</v>
      </c>
      <c r="G12397" s="2">
        <v>6</v>
      </c>
      <c r="H12397" s="2" t="str">
        <f>TEXT(Table1[[#This Row],[order_date]],"mmmm")</f>
        <v>April</v>
      </c>
      <c r="I12397" s="3">
        <v>45022</v>
      </c>
      <c r="J12397" s="3">
        <v>45029</v>
      </c>
      <c r="K12397" s="3" t="str">
        <f>TEXT(Table1[[#This Row],[delivery_date]]-Table1[[#This Row],[order_date]],"D")</f>
        <v>7</v>
      </c>
      <c r="L12397" s="2" t="s">
        <v>31</v>
      </c>
      <c r="M12397" s="2" t="s">
        <v>16</v>
      </c>
      <c r="N12397" s="2">
        <v>397.63</v>
      </c>
      <c r="O12397" s="2" t="s">
        <v>48</v>
      </c>
      <c r="P12397" s="2">
        <f t="shared" si="386"/>
        <v>1380.9014999999999</v>
      </c>
    </row>
    <row r="12398" spans="1:16" ht="14.25" customHeight="1" x14ac:dyDescent="0.35">
      <c r="A12398" s="2" t="s">
        <v>12429</v>
      </c>
      <c r="B12398" s="2" t="s">
        <v>25</v>
      </c>
      <c r="C12398" s="2" t="s">
        <v>14</v>
      </c>
      <c r="D12398" s="2">
        <v>4181.66</v>
      </c>
      <c r="E12398" s="2">
        <v>0.44</v>
      </c>
      <c r="F12398" s="2">
        <f t="shared" si="387"/>
        <v>1839.9304</v>
      </c>
      <c r="G12398" s="2">
        <v>7</v>
      </c>
      <c r="H12398" s="2" t="str">
        <f>TEXT(Table1[[#This Row],[order_date]],"mmmm")</f>
        <v>July</v>
      </c>
      <c r="I12398" s="3">
        <v>45138</v>
      </c>
      <c r="J12398" s="3">
        <v>45144</v>
      </c>
      <c r="K12398" s="3" t="str">
        <f>TEXT(Table1[[#This Row],[delivery_date]]-Table1[[#This Row],[order_date]],"D")</f>
        <v>6</v>
      </c>
      <c r="L12398" s="2" t="s">
        <v>15</v>
      </c>
      <c r="M12398" s="2" t="s">
        <v>16</v>
      </c>
      <c r="N12398" s="2">
        <v>907.72</v>
      </c>
      <c r="O12398" s="2" t="s">
        <v>48</v>
      </c>
      <c r="P12398" s="2">
        <f t="shared" si="386"/>
        <v>2341.7295999999997</v>
      </c>
    </row>
    <row r="12399" spans="1:16" ht="14.25" customHeight="1" x14ac:dyDescent="0.35">
      <c r="A12399" s="2" t="s">
        <v>12430</v>
      </c>
      <c r="B12399" s="2" t="s">
        <v>13</v>
      </c>
      <c r="C12399" s="2" t="s">
        <v>20</v>
      </c>
      <c r="D12399" s="2">
        <v>1231.97</v>
      </c>
      <c r="E12399" s="2">
        <v>0.43</v>
      </c>
      <c r="F12399" s="2">
        <f t="shared" si="387"/>
        <v>529.74710000000005</v>
      </c>
      <c r="G12399" s="2">
        <v>9</v>
      </c>
      <c r="H12399" s="2" t="str">
        <f>TEXT(Table1[[#This Row],[order_date]],"mmmm")</f>
        <v>January</v>
      </c>
      <c r="I12399" s="3">
        <v>44927</v>
      </c>
      <c r="J12399" s="3">
        <v>44931</v>
      </c>
      <c r="K12399" s="3" t="str">
        <f>TEXT(Table1[[#This Row],[delivery_date]]-Table1[[#This Row],[order_date]],"D")</f>
        <v>4</v>
      </c>
      <c r="L12399" s="2" t="s">
        <v>15</v>
      </c>
      <c r="M12399" s="2" t="s">
        <v>16</v>
      </c>
      <c r="N12399" s="2">
        <v>353.07</v>
      </c>
      <c r="O12399" s="2" t="s">
        <v>28</v>
      </c>
      <c r="P12399" s="2">
        <f t="shared" si="386"/>
        <v>702.22289999999998</v>
      </c>
    </row>
    <row r="12400" spans="1:16" ht="14.25" customHeight="1" x14ac:dyDescent="0.35">
      <c r="A12400" s="2" t="s">
        <v>12431</v>
      </c>
      <c r="B12400" s="2" t="s">
        <v>19</v>
      </c>
      <c r="C12400" s="2" t="s">
        <v>14</v>
      </c>
      <c r="D12400" s="2">
        <v>2612.62</v>
      </c>
      <c r="E12400" s="2">
        <v>0.43</v>
      </c>
      <c r="F12400" s="2">
        <f t="shared" si="387"/>
        <v>1123.4266</v>
      </c>
      <c r="G12400" s="2">
        <v>1</v>
      </c>
      <c r="H12400" s="2" t="str">
        <f>TEXT(Table1[[#This Row],[order_date]],"mmmm")</f>
        <v>November</v>
      </c>
      <c r="I12400" s="3">
        <v>45607</v>
      </c>
      <c r="J12400" s="3">
        <v>45610</v>
      </c>
      <c r="K12400" s="3" t="str">
        <f>TEXT(Table1[[#This Row],[delivery_date]]-Table1[[#This Row],[order_date]],"D")</f>
        <v>3</v>
      </c>
      <c r="L12400" s="2" t="s">
        <v>21</v>
      </c>
      <c r="M12400" s="2" t="s">
        <v>27</v>
      </c>
      <c r="N12400" s="2">
        <v>499.29</v>
      </c>
      <c r="O12400" s="2" t="s">
        <v>23</v>
      </c>
      <c r="P12400" s="2">
        <f t="shared" si="386"/>
        <v>1489.1933999999999</v>
      </c>
    </row>
    <row r="12401" spans="1:16" ht="14.25" customHeight="1" x14ac:dyDescent="0.35">
      <c r="A12401" s="2" t="s">
        <v>12432</v>
      </c>
      <c r="B12401" s="2" t="s">
        <v>19</v>
      </c>
      <c r="C12401" s="2" t="s">
        <v>36</v>
      </c>
      <c r="D12401" s="2">
        <v>3437.63</v>
      </c>
      <c r="E12401" s="2">
        <v>0.43</v>
      </c>
      <c r="F12401" s="2">
        <f t="shared" si="387"/>
        <v>1478.1809000000001</v>
      </c>
      <c r="G12401" s="2">
        <v>6</v>
      </c>
      <c r="H12401" s="2" t="str">
        <f>TEXT(Table1[[#This Row],[order_date]],"mmmm")</f>
        <v>December</v>
      </c>
      <c r="I12401" s="3">
        <v>45657</v>
      </c>
      <c r="J12401" s="3">
        <v>45662</v>
      </c>
      <c r="K12401" s="3" t="str">
        <f>TEXT(Table1[[#This Row],[delivery_date]]-Table1[[#This Row],[order_date]],"D")</f>
        <v>5</v>
      </c>
      <c r="L12401" s="2" t="s">
        <v>15</v>
      </c>
      <c r="M12401" s="2" t="s">
        <v>16</v>
      </c>
      <c r="N12401" s="2">
        <v>509.09</v>
      </c>
      <c r="O12401" s="2" t="s">
        <v>28</v>
      </c>
      <c r="P12401" s="2">
        <f t="shared" si="386"/>
        <v>1959.4491</v>
      </c>
    </row>
    <row r="12402" spans="1:16" ht="14.25" customHeight="1" x14ac:dyDescent="0.35">
      <c r="A12402" s="2" t="s">
        <v>12433</v>
      </c>
      <c r="B12402" s="2" t="s">
        <v>19</v>
      </c>
      <c r="C12402" s="2" t="s">
        <v>14</v>
      </c>
      <c r="D12402" s="2">
        <v>736.52</v>
      </c>
      <c r="E12402" s="2">
        <v>0.28000000000000003</v>
      </c>
      <c r="F12402" s="2">
        <f t="shared" si="387"/>
        <v>206.22560000000001</v>
      </c>
      <c r="G12402" s="2">
        <v>8</v>
      </c>
      <c r="H12402" s="2" t="str">
        <f>TEXT(Table1[[#This Row],[order_date]],"mmmm")</f>
        <v>October</v>
      </c>
      <c r="I12402" s="3">
        <v>45589</v>
      </c>
      <c r="J12402" s="3">
        <v>45593</v>
      </c>
      <c r="K12402" s="3" t="str">
        <f>TEXT(Table1[[#This Row],[delivery_date]]-Table1[[#This Row],[order_date]],"D")</f>
        <v>4</v>
      </c>
      <c r="L12402" s="2" t="s">
        <v>15</v>
      </c>
      <c r="M12402" s="2" t="s">
        <v>16</v>
      </c>
      <c r="N12402" s="2">
        <v>164.93</v>
      </c>
      <c r="O12402" s="2" t="s">
        <v>34</v>
      </c>
      <c r="P12402" s="2">
        <f t="shared" si="386"/>
        <v>530.2944</v>
      </c>
    </row>
    <row r="12403" spans="1:16" ht="14.25" customHeight="1" x14ac:dyDescent="0.35">
      <c r="A12403" s="2" t="s">
        <v>12434</v>
      </c>
      <c r="B12403" s="2" t="s">
        <v>13</v>
      </c>
      <c r="C12403" s="2" t="s">
        <v>20</v>
      </c>
      <c r="D12403" s="2">
        <v>4668.53</v>
      </c>
      <c r="E12403" s="2">
        <v>0.31</v>
      </c>
      <c r="F12403" s="2">
        <f t="shared" si="387"/>
        <v>1447.2442999999998</v>
      </c>
      <c r="G12403" s="2">
        <v>4</v>
      </c>
      <c r="H12403" s="2" t="str">
        <f>TEXT(Table1[[#This Row],[order_date]],"mmmm")</f>
        <v>October</v>
      </c>
      <c r="I12403" s="3">
        <v>45200</v>
      </c>
      <c r="J12403" s="3">
        <v>45202</v>
      </c>
      <c r="K12403" s="3" t="str">
        <f>TEXT(Table1[[#This Row],[delivery_date]]-Table1[[#This Row],[order_date]],"D")</f>
        <v>2</v>
      </c>
      <c r="L12403" s="2" t="s">
        <v>31</v>
      </c>
      <c r="M12403" s="2" t="s">
        <v>22</v>
      </c>
      <c r="N12403" s="2">
        <v>927.31</v>
      </c>
      <c r="O12403" s="2" t="s">
        <v>48</v>
      </c>
      <c r="P12403" s="2">
        <f t="shared" si="386"/>
        <v>3221.2856999999999</v>
      </c>
    </row>
    <row r="12404" spans="1:16" ht="14.25" customHeight="1" x14ac:dyDescent="0.35">
      <c r="A12404" s="2" t="s">
        <v>12435</v>
      </c>
      <c r="B12404" s="2" t="s">
        <v>13</v>
      </c>
      <c r="C12404" s="2" t="s">
        <v>33</v>
      </c>
      <c r="D12404" s="2">
        <v>1377.11</v>
      </c>
      <c r="E12404" s="2">
        <v>0.47</v>
      </c>
      <c r="F12404" s="2">
        <f t="shared" si="387"/>
        <v>647.24169999999992</v>
      </c>
      <c r="G12404" s="2">
        <v>9</v>
      </c>
      <c r="H12404" s="2" t="str">
        <f>TEXT(Table1[[#This Row],[order_date]],"mmmm")</f>
        <v>April</v>
      </c>
      <c r="I12404" s="3">
        <v>45021</v>
      </c>
      <c r="J12404" s="3">
        <v>45022</v>
      </c>
      <c r="K12404" s="3" t="str">
        <f>TEXT(Table1[[#This Row],[delivery_date]]-Table1[[#This Row],[order_date]],"D")</f>
        <v>1</v>
      </c>
      <c r="L12404" s="2" t="s">
        <v>15</v>
      </c>
      <c r="M12404" s="2" t="s">
        <v>27</v>
      </c>
      <c r="N12404" s="2">
        <v>209.73</v>
      </c>
      <c r="O12404" s="2" t="s">
        <v>39</v>
      </c>
      <c r="P12404" s="2">
        <f t="shared" si="386"/>
        <v>729.86829999999998</v>
      </c>
    </row>
    <row r="12405" spans="1:16" ht="14.25" customHeight="1" x14ac:dyDescent="0.35">
      <c r="A12405" s="2" t="s">
        <v>12436</v>
      </c>
      <c r="B12405" s="2" t="s">
        <v>25</v>
      </c>
      <c r="C12405" s="2" t="s">
        <v>14</v>
      </c>
      <c r="D12405" s="2">
        <v>1662.29</v>
      </c>
      <c r="E12405" s="2">
        <v>0.06</v>
      </c>
      <c r="F12405" s="2">
        <f t="shared" si="387"/>
        <v>99.737399999999994</v>
      </c>
      <c r="G12405" s="2">
        <v>4</v>
      </c>
      <c r="H12405" s="2" t="str">
        <f>TEXT(Table1[[#This Row],[order_date]],"mmmm")</f>
        <v>October</v>
      </c>
      <c r="I12405" s="3">
        <v>45594</v>
      </c>
      <c r="J12405" s="3">
        <v>45598</v>
      </c>
      <c r="K12405" s="3" t="str">
        <f>TEXT(Table1[[#This Row],[delivery_date]]-Table1[[#This Row],[order_date]],"D")</f>
        <v>4</v>
      </c>
      <c r="L12405" s="2" t="s">
        <v>21</v>
      </c>
      <c r="M12405" s="2" t="s">
        <v>27</v>
      </c>
      <c r="N12405" s="2">
        <v>257.66000000000003</v>
      </c>
      <c r="O12405" s="2" t="s">
        <v>17</v>
      </c>
      <c r="P12405" s="2">
        <f t="shared" si="386"/>
        <v>1562.5526</v>
      </c>
    </row>
    <row r="12406" spans="1:16" ht="14.25" customHeight="1" x14ac:dyDescent="0.35">
      <c r="A12406" s="2" t="s">
        <v>12437</v>
      </c>
      <c r="B12406" s="2" t="s">
        <v>41</v>
      </c>
      <c r="C12406" s="2" t="s">
        <v>36</v>
      </c>
      <c r="D12406" s="2">
        <v>3363.97</v>
      </c>
      <c r="E12406" s="2">
        <v>0.4</v>
      </c>
      <c r="F12406" s="2">
        <f t="shared" si="387"/>
        <v>1345.588</v>
      </c>
      <c r="G12406" s="2">
        <v>4</v>
      </c>
      <c r="H12406" s="2" t="str">
        <f>TEXT(Table1[[#This Row],[order_date]],"mmmm")</f>
        <v>January</v>
      </c>
      <c r="I12406" s="3">
        <v>45298</v>
      </c>
      <c r="J12406" s="3">
        <v>45305</v>
      </c>
      <c r="K12406" s="3" t="str">
        <f>TEXT(Table1[[#This Row],[delivery_date]]-Table1[[#This Row],[order_date]],"D")</f>
        <v>7</v>
      </c>
      <c r="L12406" s="2" t="s">
        <v>15</v>
      </c>
      <c r="M12406" s="2" t="s">
        <v>22</v>
      </c>
      <c r="N12406" s="2">
        <v>294.07</v>
      </c>
      <c r="O12406" s="2" t="s">
        <v>28</v>
      </c>
      <c r="P12406" s="2">
        <f t="shared" si="386"/>
        <v>2018.3819999999998</v>
      </c>
    </row>
    <row r="12407" spans="1:16" ht="14.25" customHeight="1" x14ac:dyDescent="0.35">
      <c r="A12407" s="2" t="s">
        <v>12438</v>
      </c>
      <c r="B12407" s="2" t="s">
        <v>13</v>
      </c>
      <c r="C12407" s="2" t="s">
        <v>36</v>
      </c>
      <c r="D12407" s="2">
        <v>483.14</v>
      </c>
      <c r="E12407" s="2">
        <v>0.26</v>
      </c>
      <c r="F12407" s="2">
        <f t="shared" si="387"/>
        <v>125.6164</v>
      </c>
      <c r="G12407" s="2">
        <v>9</v>
      </c>
      <c r="H12407" s="2" t="str">
        <f>TEXT(Table1[[#This Row],[order_date]],"mmmm")</f>
        <v>May</v>
      </c>
      <c r="I12407" s="3">
        <v>45416</v>
      </c>
      <c r="J12407" s="3">
        <v>45422</v>
      </c>
      <c r="K12407" s="3" t="str">
        <f>TEXT(Table1[[#This Row],[delivery_date]]-Table1[[#This Row],[order_date]],"D")</f>
        <v>6</v>
      </c>
      <c r="L12407" s="2" t="s">
        <v>31</v>
      </c>
      <c r="M12407" s="2" t="s">
        <v>16</v>
      </c>
      <c r="N12407" s="2">
        <v>81.81</v>
      </c>
      <c r="O12407" s="2" t="s">
        <v>34</v>
      </c>
      <c r="P12407" s="2">
        <f t="shared" si="386"/>
        <v>357.52359999999999</v>
      </c>
    </row>
    <row r="12408" spans="1:16" ht="14.25" customHeight="1" x14ac:dyDescent="0.35">
      <c r="A12408" s="2" t="s">
        <v>12439</v>
      </c>
      <c r="B12408" s="2" t="s">
        <v>41</v>
      </c>
      <c r="C12408" s="2" t="s">
        <v>20</v>
      </c>
      <c r="D12408" s="2">
        <v>3175.3</v>
      </c>
      <c r="E12408" s="2">
        <v>0.49</v>
      </c>
      <c r="F12408" s="2">
        <f t="shared" si="387"/>
        <v>1555.8970000000002</v>
      </c>
      <c r="G12408" s="2">
        <v>4</v>
      </c>
      <c r="H12408" s="2" t="str">
        <f>TEXT(Table1[[#This Row],[order_date]],"mmmm")</f>
        <v>March</v>
      </c>
      <c r="I12408" s="3">
        <v>45011</v>
      </c>
      <c r="J12408" s="3">
        <v>45017</v>
      </c>
      <c r="K12408" s="3" t="str">
        <f>TEXT(Table1[[#This Row],[delivery_date]]-Table1[[#This Row],[order_date]],"D")</f>
        <v>6</v>
      </c>
      <c r="L12408" s="2" t="s">
        <v>15</v>
      </c>
      <c r="M12408" s="2" t="s">
        <v>22</v>
      </c>
      <c r="N12408" s="2">
        <v>281.36</v>
      </c>
      <c r="O12408" s="2" t="s">
        <v>17</v>
      </c>
      <c r="P12408" s="2">
        <f t="shared" si="386"/>
        <v>1619.403</v>
      </c>
    </row>
    <row r="12409" spans="1:16" ht="14.25" customHeight="1" x14ac:dyDescent="0.35">
      <c r="A12409" s="2" t="s">
        <v>12440</v>
      </c>
      <c r="B12409" s="2" t="s">
        <v>41</v>
      </c>
      <c r="C12409" s="2" t="s">
        <v>20</v>
      </c>
      <c r="D12409" s="2">
        <v>4588.55</v>
      </c>
      <c r="E12409" s="2">
        <v>0.32</v>
      </c>
      <c r="F12409" s="2">
        <f t="shared" si="387"/>
        <v>1468.336</v>
      </c>
      <c r="G12409" s="2">
        <v>9</v>
      </c>
      <c r="H12409" s="2" t="str">
        <f>TEXT(Table1[[#This Row],[order_date]],"mmmm")</f>
        <v>October</v>
      </c>
      <c r="I12409" s="3">
        <v>45578</v>
      </c>
      <c r="J12409" s="3">
        <v>45583</v>
      </c>
      <c r="K12409" s="3" t="str">
        <f>TEXT(Table1[[#This Row],[delivery_date]]-Table1[[#This Row],[order_date]],"D")</f>
        <v>5</v>
      </c>
      <c r="L12409" s="2" t="s">
        <v>15</v>
      </c>
      <c r="M12409" s="2" t="s">
        <v>22</v>
      </c>
      <c r="N12409" s="2">
        <v>427.44</v>
      </c>
      <c r="O12409" s="2" t="s">
        <v>39</v>
      </c>
      <c r="P12409" s="2">
        <f t="shared" si="386"/>
        <v>3120.2139999999999</v>
      </c>
    </row>
    <row r="12410" spans="1:16" ht="14.25" customHeight="1" x14ac:dyDescent="0.35">
      <c r="A12410" s="2" t="s">
        <v>12441</v>
      </c>
      <c r="B12410" s="2" t="s">
        <v>13</v>
      </c>
      <c r="C12410" s="2" t="s">
        <v>26</v>
      </c>
      <c r="D12410" s="2">
        <v>1320.54</v>
      </c>
      <c r="E12410" s="2">
        <v>0.08</v>
      </c>
      <c r="F12410" s="2">
        <f t="shared" si="387"/>
        <v>105.64319999999999</v>
      </c>
      <c r="G12410" s="2">
        <v>1</v>
      </c>
      <c r="H12410" s="2" t="str">
        <f>TEXT(Table1[[#This Row],[order_date]],"mmmm")</f>
        <v>August</v>
      </c>
      <c r="I12410" s="3">
        <v>45526</v>
      </c>
      <c r="J12410" s="3">
        <v>45530</v>
      </c>
      <c r="K12410" s="3" t="str">
        <f>TEXT(Table1[[#This Row],[delivery_date]]-Table1[[#This Row],[order_date]],"D")</f>
        <v>4</v>
      </c>
      <c r="L12410" s="2" t="s">
        <v>15</v>
      </c>
      <c r="M12410" s="2" t="s">
        <v>27</v>
      </c>
      <c r="N12410" s="2">
        <v>117.44</v>
      </c>
      <c r="O12410" s="2" t="s">
        <v>28</v>
      </c>
      <c r="P12410" s="2">
        <f t="shared" si="386"/>
        <v>1214.8968</v>
      </c>
    </row>
    <row r="12411" spans="1:16" ht="14.25" customHeight="1" x14ac:dyDescent="0.35">
      <c r="A12411" s="2" t="s">
        <v>12442</v>
      </c>
      <c r="B12411" s="2" t="s">
        <v>19</v>
      </c>
      <c r="C12411" s="2" t="s">
        <v>26</v>
      </c>
      <c r="D12411" s="2">
        <v>1873.35</v>
      </c>
      <c r="E12411" s="2">
        <v>0.41</v>
      </c>
      <c r="F12411" s="2">
        <f t="shared" si="387"/>
        <v>768.07349999999997</v>
      </c>
      <c r="G12411" s="2">
        <v>8</v>
      </c>
      <c r="H12411" s="2" t="str">
        <f>TEXT(Table1[[#This Row],[order_date]],"mmmm")</f>
        <v>May</v>
      </c>
      <c r="I12411" s="3">
        <v>45425</v>
      </c>
      <c r="J12411" s="3">
        <v>45430</v>
      </c>
      <c r="K12411" s="3" t="str">
        <f>TEXT(Table1[[#This Row],[delivery_date]]-Table1[[#This Row],[order_date]],"D")</f>
        <v>5</v>
      </c>
      <c r="L12411" s="2" t="s">
        <v>15</v>
      </c>
      <c r="M12411" s="2" t="s">
        <v>27</v>
      </c>
      <c r="N12411" s="2">
        <v>318.79000000000002</v>
      </c>
      <c r="O12411" s="2" t="s">
        <v>34</v>
      </c>
      <c r="P12411" s="2">
        <f t="shared" si="386"/>
        <v>1105.2764999999999</v>
      </c>
    </row>
    <row r="12412" spans="1:16" ht="14.25" customHeight="1" x14ac:dyDescent="0.35">
      <c r="A12412" s="2" t="s">
        <v>12443</v>
      </c>
      <c r="B12412" s="2" t="s">
        <v>25</v>
      </c>
      <c r="C12412" s="2" t="s">
        <v>26</v>
      </c>
      <c r="D12412" s="2">
        <v>1238.44</v>
      </c>
      <c r="E12412" s="2">
        <v>0.34</v>
      </c>
      <c r="F12412" s="2">
        <f t="shared" si="387"/>
        <v>421.06960000000004</v>
      </c>
      <c r="G12412" s="2">
        <v>2</v>
      </c>
      <c r="H12412" s="2" t="str">
        <f>TEXT(Table1[[#This Row],[order_date]],"mmmm")</f>
        <v>July</v>
      </c>
      <c r="I12412" s="3">
        <v>45487</v>
      </c>
      <c r="J12412" s="3">
        <v>45494</v>
      </c>
      <c r="K12412" s="3" t="str">
        <f>TEXT(Table1[[#This Row],[delivery_date]]-Table1[[#This Row],[order_date]],"D")</f>
        <v>7</v>
      </c>
      <c r="L12412" s="2" t="s">
        <v>31</v>
      </c>
      <c r="M12412" s="2" t="s">
        <v>16</v>
      </c>
      <c r="N12412" s="2">
        <v>212.95</v>
      </c>
      <c r="O12412" s="2" t="s">
        <v>34</v>
      </c>
      <c r="P12412" s="2">
        <f t="shared" si="386"/>
        <v>817.37040000000002</v>
      </c>
    </row>
    <row r="12413" spans="1:16" ht="14.25" customHeight="1" x14ac:dyDescent="0.35">
      <c r="A12413" s="2" t="s">
        <v>12444</v>
      </c>
      <c r="B12413" s="2" t="s">
        <v>41</v>
      </c>
      <c r="C12413" s="2" t="s">
        <v>33</v>
      </c>
      <c r="D12413" s="2">
        <v>4111.97</v>
      </c>
      <c r="E12413" s="2">
        <v>7.0000000000000007E-2</v>
      </c>
      <c r="F12413" s="2">
        <f t="shared" si="387"/>
        <v>287.83790000000005</v>
      </c>
      <c r="G12413" s="2">
        <v>8</v>
      </c>
      <c r="H12413" s="2" t="str">
        <f>TEXT(Table1[[#This Row],[order_date]],"mmmm")</f>
        <v>April</v>
      </c>
      <c r="I12413" s="3">
        <v>45407</v>
      </c>
      <c r="J12413" s="3">
        <v>45413</v>
      </c>
      <c r="K12413" s="3" t="str">
        <f>TEXT(Table1[[#This Row],[delivery_date]]-Table1[[#This Row],[order_date]],"D")</f>
        <v>6</v>
      </c>
      <c r="L12413" s="2" t="s">
        <v>31</v>
      </c>
      <c r="M12413" s="2" t="s">
        <v>22</v>
      </c>
      <c r="N12413" s="2">
        <v>271.07</v>
      </c>
      <c r="O12413" s="2" t="s">
        <v>28</v>
      </c>
      <c r="P12413" s="2">
        <f t="shared" si="386"/>
        <v>3824.1321000000003</v>
      </c>
    </row>
    <row r="12414" spans="1:16" ht="14.25" customHeight="1" x14ac:dyDescent="0.35">
      <c r="A12414" s="2" t="s">
        <v>12445</v>
      </c>
      <c r="B12414" s="2" t="s">
        <v>19</v>
      </c>
      <c r="C12414" s="2" t="s">
        <v>36</v>
      </c>
      <c r="D12414" s="2">
        <v>921.28</v>
      </c>
      <c r="E12414" s="2">
        <v>0</v>
      </c>
      <c r="F12414" s="2">
        <f t="shared" si="387"/>
        <v>0</v>
      </c>
      <c r="G12414" s="2">
        <v>5</v>
      </c>
      <c r="H12414" s="2" t="str">
        <f>TEXT(Table1[[#This Row],[order_date]],"mmmm")</f>
        <v>August</v>
      </c>
      <c r="I12414" s="3">
        <v>45169</v>
      </c>
      <c r="J12414" s="3">
        <v>45173</v>
      </c>
      <c r="K12414" s="3" t="str">
        <f>TEXT(Table1[[#This Row],[delivery_date]]-Table1[[#This Row],[order_date]],"D")</f>
        <v>4</v>
      </c>
      <c r="L12414" s="2" t="s">
        <v>21</v>
      </c>
      <c r="M12414" s="2" t="s">
        <v>16</v>
      </c>
      <c r="N12414" s="2">
        <v>195.81</v>
      </c>
      <c r="O12414" s="2" t="s">
        <v>48</v>
      </c>
      <c r="P12414" s="2">
        <f t="shared" si="386"/>
        <v>921.28</v>
      </c>
    </row>
    <row r="12415" spans="1:16" ht="14.25" customHeight="1" x14ac:dyDescent="0.35">
      <c r="A12415" s="2" t="s">
        <v>12446</v>
      </c>
      <c r="B12415" s="2" t="s">
        <v>13</v>
      </c>
      <c r="C12415" s="2" t="s">
        <v>26</v>
      </c>
      <c r="D12415" s="2">
        <v>1798.48</v>
      </c>
      <c r="E12415" s="2">
        <v>0.27</v>
      </c>
      <c r="F12415" s="2">
        <f t="shared" si="387"/>
        <v>485.58960000000002</v>
      </c>
      <c r="G12415" s="2">
        <v>1</v>
      </c>
      <c r="H12415" s="2" t="str">
        <f>TEXT(Table1[[#This Row],[order_date]],"mmmm")</f>
        <v>May</v>
      </c>
      <c r="I12415" s="3">
        <v>45433</v>
      </c>
      <c r="J12415" s="3">
        <v>45437</v>
      </c>
      <c r="K12415" s="3" t="str">
        <f>TEXT(Table1[[#This Row],[delivery_date]]-Table1[[#This Row],[order_date]],"D")</f>
        <v>4</v>
      </c>
      <c r="L12415" s="2" t="s">
        <v>21</v>
      </c>
      <c r="M12415" s="2" t="s">
        <v>16</v>
      </c>
      <c r="N12415" s="2">
        <v>163.18</v>
      </c>
      <c r="O12415" s="2" t="s">
        <v>28</v>
      </c>
      <c r="P12415" s="2">
        <f t="shared" si="386"/>
        <v>1312.8904</v>
      </c>
    </row>
    <row r="12416" spans="1:16" ht="14.25" customHeight="1" x14ac:dyDescent="0.35">
      <c r="A12416" s="2" t="s">
        <v>12447</v>
      </c>
      <c r="B12416" s="2" t="s">
        <v>41</v>
      </c>
      <c r="C12416" s="2" t="s">
        <v>36</v>
      </c>
      <c r="D12416" s="2">
        <v>3045.01</v>
      </c>
      <c r="E12416" s="2">
        <v>0.12</v>
      </c>
      <c r="F12416" s="2">
        <f t="shared" si="387"/>
        <v>365.40120000000002</v>
      </c>
      <c r="G12416" s="2">
        <v>1</v>
      </c>
      <c r="H12416" s="2" t="str">
        <f>TEXT(Table1[[#This Row],[order_date]],"mmmm")</f>
        <v>August</v>
      </c>
      <c r="I12416" s="3">
        <v>45535</v>
      </c>
      <c r="J12416" s="3">
        <v>45542</v>
      </c>
      <c r="K12416" s="3" t="str">
        <f>TEXT(Table1[[#This Row],[delivery_date]]-Table1[[#This Row],[order_date]],"D")</f>
        <v>7</v>
      </c>
      <c r="L12416" s="2" t="s">
        <v>31</v>
      </c>
      <c r="M12416" s="2" t="s">
        <v>22</v>
      </c>
      <c r="N12416" s="2">
        <v>504.35</v>
      </c>
      <c r="O12416" s="2" t="s">
        <v>34</v>
      </c>
      <c r="P12416" s="2">
        <f t="shared" si="386"/>
        <v>2679.6088</v>
      </c>
    </row>
    <row r="12417" spans="1:16" ht="14.25" customHeight="1" x14ac:dyDescent="0.35">
      <c r="A12417" s="2" t="s">
        <v>12448</v>
      </c>
      <c r="B12417" s="2" t="s">
        <v>41</v>
      </c>
      <c r="C12417" s="2" t="s">
        <v>20</v>
      </c>
      <c r="D12417" s="2">
        <v>2082.3200000000002</v>
      </c>
      <c r="E12417" s="2">
        <v>0.43</v>
      </c>
      <c r="F12417" s="2">
        <f t="shared" si="387"/>
        <v>895.39760000000001</v>
      </c>
      <c r="G12417" s="2">
        <v>6</v>
      </c>
      <c r="H12417" s="2" t="str">
        <f>TEXT(Table1[[#This Row],[order_date]],"mmmm")</f>
        <v>January</v>
      </c>
      <c r="I12417" s="3">
        <v>44942</v>
      </c>
      <c r="J12417" s="3">
        <v>44944</v>
      </c>
      <c r="K12417" s="3" t="str">
        <f>TEXT(Table1[[#This Row],[delivery_date]]-Table1[[#This Row],[order_date]],"D")</f>
        <v>2</v>
      </c>
      <c r="L12417" s="2" t="s">
        <v>21</v>
      </c>
      <c r="M12417" s="2" t="s">
        <v>22</v>
      </c>
      <c r="N12417" s="2">
        <v>420.83</v>
      </c>
      <c r="O12417" s="2" t="s">
        <v>23</v>
      </c>
      <c r="P12417" s="2">
        <f t="shared" si="386"/>
        <v>1186.9224000000002</v>
      </c>
    </row>
    <row r="12418" spans="1:16" ht="14.25" customHeight="1" x14ac:dyDescent="0.35">
      <c r="A12418" s="2" t="s">
        <v>12449</v>
      </c>
      <c r="B12418" s="2" t="s">
        <v>41</v>
      </c>
      <c r="C12418" s="2" t="s">
        <v>33</v>
      </c>
      <c r="D12418" s="2">
        <v>420.8</v>
      </c>
      <c r="E12418" s="2">
        <v>0.13</v>
      </c>
      <c r="F12418" s="2">
        <f t="shared" si="387"/>
        <v>54.704000000000001</v>
      </c>
      <c r="G12418" s="2">
        <v>1</v>
      </c>
      <c r="H12418" s="2" t="str">
        <f>TEXT(Table1[[#This Row],[order_date]],"mmmm")</f>
        <v>June</v>
      </c>
      <c r="I12418" s="3">
        <v>45081</v>
      </c>
      <c r="J12418" s="3">
        <v>45085</v>
      </c>
      <c r="K12418" s="3" t="str">
        <f>TEXT(Table1[[#This Row],[delivery_date]]-Table1[[#This Row],[order_date]],"D")</f>
        <v>4</v>
      </c>
      <c r="L12418" s="2" t="s">
        <v>31</v>
      </c>
      <c r="M12418" s="2" t="s">
        <v>22</v>
      </c>
      <c r="N12418" s="2">
        <v>26.79</v>
      </c>
      <c r="O12418" s="2" t="s">
        <v>39</v>
      </c>
      <c r="P12418" s="2">
        <f t="shared" ref="P12418:P12481" si="388">D12418-F12418</f>
        <v>366.096</v>
      </c>
    </row>
    <row r="12419" spans="1:16" ht="14.25" customHeight="1" x14ac:dyDescent="0.35">
      <c r="A12419" s="2" t="s">
        <v>12450</v>
      </c>
      <c r="B12419" s="2" t="s">
        <v>19</v>
      </c>
      <c r="C12419" s="2" t="s">
        <v>20</v>
      </c>
      <c r="D12419" s="2">
        <v>4743.83</v>
      </c>
      <c r="E12419" s="2">
        <v>0.33</v>
      </c>
      <c r="F12419" s="2">
        <f t="shared" ref="F12419:F12482" si="389">D12419*E12419</f>
        <v>1565.4639</v>
      </c>
      <c r="G12419" s="2">
        <v>2</v>
      </c>
      <c r="H12419" s="2" t="str">
        <f>TEXT(Table1[[#This Row],[order_date]],"mmmm")</f>
        <v>May</v>
      </c>
      <c r="I12419" s="3">
        <v>45415</v>
      </c>
      <c r="J12419" s="3">
        <v>45420</v>
      </c>
      <c r="K12419" s="3" t="str">
        <f>TEXT(Table1[[#This Row],[delivery_date]]-Table1[[#This Row],[order_date]],"D")</f>
        <v>5</v>
      </c>
      <c r="L12419" s="2" t="s">
        <v>21</v>
      </c>
      <c r="M12419" s="2" t="s">
        <v>22</v>
      </c>
      <c r="N12419" s="2">
        <v>896.84</v>
      </c>
      <c r="O12419" s="2" t="s">
        <v>39</v>
      </c>
      <c r="P12419" s="2">
        <f t="shared" si="388"/>
        <v>3178.3661000000002</v>
      </c>
    </row>
    <row r="12420" spans="1:16" ht="14.25" customHeight="1" x14ac:dyDescent="0.35">
      <c r="A12420" s="2" t="s">
        <v>12451</v>
      </c>
      <c r="B12420" s="2" t="s">
        <v>19</v>
      </c>
      <c r="C12420" s="2" t="s">
        <v>36</v>
      </c>
      <c r="D12420" s="2">
        <v>1755.71</v>
      </c>
      <c r="E12420" s="2">
        <v>0.17</v>
      </c>
      <c r="F12420" s="2">
        <f t="shared" si="389"/>
        <v>298.47070000000002</v>
      </c>
      <c r="G12420" s="2">
        <v>3</v>
      </c>
      <c r="H12420" s="2" t="str">
        <f>TEXT(Table1[[#This Row],[order_date]],"mmmm")</f>
        <v>June</v>
      </c>
      <c r="I12420" s="3">
        <v>45107</v>
      </c>
      <c r="J12420" s="3">
        <v>45111</v>
      </c>
      <c r="K12420" s="3" t="str">
        <f>TEXT(Table1[[#This Row],[delivery_date]]-Table1[[#This Row],[order_date]],"D")</f>
        <v>4</v>
      </c>
      <c r="L12420" s="2" t="s">
        <v>21</v>
      </c>
      <c r="M12420" s="2" t="s">
        <v>22</v>
      </c>
      <c r="N12420" s="2">
        <v>490.28</v>
      </c>
      <c r="O12420" s="2" t="s">
        <v>39</v>
      </c>
      <c r="P12420" s="2">
        <f t="shared" si="388"/>
        <v>1457.2393</v>
      </c>
    </row>
    <row r="12421" spans="1:16" ht="14.25" customHeight="1" x14ac:dyDescent="0.35">
      <c r="A12421" s="2" t="s">
        <v>12452</v>
      </c>
      <c r="B12421" s="2" t="s">
        <v>19</v>
      </c>
      <c r="C12421" s="2" t="s">
        <v>26</v>
      </c>
      <c r="D12421" s="2">
        <v>2283.69</v>
      </c>
      <c r="E12421" s="2">
        <v>0.18</v>
      </c>
      <c r="F12421" s="2">
        <f t="shared" si="389"/>
        <v>411.06419999999997</v>
      </c>
      <c r="G12421" s="2">
        <v>2</v>
      </c>
      <c r="H12421" s="2" t="str">
        <f>TEXT(Table1[[#This Row],[order_date]],"mmmm")</f>
        <v>June</v>
      </c>
      <c r="I12421" s="3">
        <v>45090</v>
      </c>
      <c r="J12421" s="3">
        <v>45093</v>
      </c>
      <c r="K12421" s="3" t="str">
        <f>TEXT(Table1[[#This Row],[delivery_date]]-Table1[[#This Row],[order_date]],"D")</f>
        <v>3</v>
      </c>
      <c r="L12421" s="2" t="s">
        <v>15</v>
      </c>
      <c r="M12421" s="2" t="s">
        <v>16</v>
      </c>
      <c r="N12421" s="2">
        <v>191.47</v>
      </c>
      <c r="O12421" s="2" t="s">
        <v>34</v>
      </c>
      <c r="P12421" s="2">
        <f t="shared" si="388"/>
        <v>1872.6258</v>
      </c>
    </row>
    <row r="12422" spans="1:16" ht="14.25" customHeight="1" x14ac:dyDescent="0.35">
      <c r="A12422" s="2" t="s">
        <v>12453</v>
      </c>
      <c r="B12422" s="2" t="s">
        <v>41</v>
      </c>
      <c r="C12422" s="2" t="s">
        <v>20</v>
      </c>
      <c r="D12422" s="2">
        <v>920.97</v>
      </c>
      <c r="E12422" s="2">
        <v>0.09</v>
      </c>
      <c r="F12422" s="2">
        <f t="shared" si="389"/>
        <v>82.887299999999996</v>
      </c>
      <c r="G12422" s="2">
        <v>9</v>
      </c>
      <c r="H12422" s="2" t="str">
        <f>TEXT(Table1[[#This Row],[order_date]],"mmmm")</f>
        <v>January</v>
      </c>
      <c r="I12422" s="3">
        <v>45317</v>
      </c>
      <c r="J12422" s="3">
        <v>45319</v>
      </c>
      <c r="K12422" s="3" t="str">
        <f>TEXT(Table1[[#This Row],[delivery_date]]-Table1[[#This Row],[order_date]],"D")</f>
        <v>2</v>
      </c>
      <c r="L12422" s="2" t="s">
        <v>31</v>
      </c>
      <c r="M12422" s="2" t="s">
        <v>27</v>
      </c>
      <c r="N12422" s="2">
        <v>257.33</v>
      </c>
      <c r="O12422" s="2" t="s">
        <v>28</v>
      </c>
      <c r="P12422" s="2">
        <f t="shared" si="388"/>
        <v>838.08270000000005</v>
      </c>
    </row>
    <row r="12423" spans="1:16" ht="14.25" customHeight="1" x14ac:dyDescent="0.35">
      <c r="A12423" s="2" t="s">
        <v>12454</v>
      </c>
      <c r="B12423" s="2" t="s">
        <v>41</v>
      </c>
      <c r="C12423" s="2" t="s">
        <v>14</v>
      </c>
      <c r="D12423" s="2">
        <v>4340.22</v>
      </c>
      <c r="E12423" s="2">
        <v>0.25</v>
      </c>
      <c r="F12423" s="2">
        <f t="shared" si="389"/>
        <v>1085.0550000000001</v>
      </c>
      <c r="G12423" s="2">
        <v>6</v>
      </c>
      <c r="H12423" s="2" t="str">
        <f>TEXT(Table1[[#This Row],[order_date]],"mmmm")</f>
        <v>October</v>
      </c>
      <c r="I12423" s="3">
        <v>45216</v>
      </c>
      <c r="J12423" s="3">
        <v>45221</v>
      </c>
      <c r="K12423" s="3" t="str">
        <f>TEXT(Table1[[#This Row],[delivery_date]]-Table1[[#This Row],[order_date]],"D")</f>
        <v>5</v>
      </c>
      <c r="L12423" s="2" t="s">
        <v>21</v>
      </c>
      <c r="M12423" s="2" t="s">
        <v>16</v>
      </c>
      <c r="N12423" s="2">
        <v>1103.6400000000001</v>
      </c>
      <c r="O12423" s="2" t="s">
        <v>28</v>
      </c>
      <c r="P12423" s="2">
        <f t="shared" si="388"/>
        <v>3255.165</v>
      </c>
    </row>
    <row r="12424" spans="1:16" ht="14.25" customHeight="1" x14ac:dyDescent="0.35">
      <c r="A12424" s="2" t="s">
        <v>12455</v>
      </c>
      <c r="B12424" s="2" t="s">
        <v>25</v>
      </c>
      <c r="C12424" s="2" t="s">
        <v>33</v>
      </c>
      <c r="D12424" s="2">
        <v>1528</v>
      </c>
      <c r="E12424" s="2">
        <v>0.28999999999999998</v>
      </c>
      <c r="F12424" s="2">
        <f t="shared" si="389"/>
        <v>443.11999999999995</v>
      </c>
      <c r="G12424" s="2">
        <v>9</v>
      </c>
      <c r="H12424" s="2" t="str">
        <f>TEXT(Table1[[#This Row],[order_date]],"mmmm")</f>
        <v>January</v>
      </c>
      <c r="I12424" s="3">
        <v>45304</v>
      </c>
      <c r="J12424" s="3">
        <v>45305</v>
      </c>
      <c r="K12424" s="3" t="str">
        <f>TEXT(Table1[[#This Row],[delivery_date]]-Table1[[#This Row],[order_date]],"D")</f>
        <v>1</v>
      </c>
      <c r="L12424" s="2" t="s">
        <v>21</v>
      </c>
      <c r="M12424" s="2" t="s">
        <v>22</v>
      </c>
      <c r="N12424" s="2">
        <v>281.33</v>
      </c>
      <c r="O12424" s="2" t="s">
        <v>28</v>
      </c>
      <c r="P12424" s="2">
        <f t="shared" si="388"/>
        <v>1084.8800000000001</v>
      </c>
    </row>
    <row r="12425" spans="1:16" ht="14.25" customHeight="1" x14ac:dyDescent="0.35">
      <c r="A12425" s="2" t="s">
        <v>12456</v>
      </c>
      <c r="B12425" s="2" t="s">
        <v>25</v>
      </c>
      <c r="C12425" s="2" t="s">
        <v>36</v>
      </c>
      <c r="D12425" s="2">
        <v>197.13</v>
      </c>
      <c r="E12425" s="2">
        <v>0.28999999999999998</v>
      </c>
      <c r="F12425" s="2">
        <f t="shared" si="389"/>
        <v>57.167699999999996</v>
      </c>
      <c r="G12425" s="2">
        <v>5</v>
      </c>
      <c r="H12425" s="2" t="str">
        <f>TEXT(Table1[[#This Row],[order_date]],"mmmm")</f>
        <v>May</v>
      </c>
      <c r="I12425" s="3">
        <v>45442</v>
      </c>
      <c r="J12425" s="3">
        <v>45449</v>
      </c>
      <c r="K12425" s="3" t="str">
        <f>TEXT(Table1[[#This Row],[delivery_date]]-Table1[[#This Row],[order_date]],"D")</f>
        <v>7</v>
      </c>
      <c r="L12425" s="2" t="s">
        <v>15</v>
      </c>
      <c r="M12425" s="2" t="s">
        <v>27</v>
      </c>
      <c r="N12425" s="2">
        <v>16.03</v>
      </c>
      <c r="O12425" s="2" t="s">
        <v>48</v>
      </c>
      <c r="P12425" s="2">
        <f t="shared" si="388"/>
        <v>139.9623</v>
      </c>
    </row>
    <row r="12426" spans="1:16" ht="14.25" customHeight="1" x14ac:dyDescent="0.35">
      <c r="A12426" s="2" t="s">
        <v>12457</v>
      </c>
      <c r="B12426" s="2" t="s">
        <v>19</v>
      </c>
      <c r="C12426" s="2" t="s">
        <v>26</v>
      </c>
      <c r="D12426" s="2">
        <v>1650.37</v>
      </c>
      <c r="E12426" s="2">
        <v>0.43</v>
      </c>
      <c r="F12426" s="2">
        <f t="shared" si="389"/>
        <v>709.65909999999997</v>
      </c>
      <c r="G12426" s="2">
        <v>4</v>
      </c>
      <c r="H12426" s="2" t="str">
        <f>TEXT(Table1[[#This Row],[order_date]],"mmmm")</f>
        <v>April</v>
      </c>
      <c r="I12426" s="3">
        <v>45044</v>
      </c>
      <c r="J12426" s="3">
        <v>45051</v>
      </c>
      <c r="K12426" s="3" t="str">
        <f>TEXT(Table1[[#This Row],[delivery_date]]-Table1[[#This Row],[order_date]],"D")</f>
        <v>7</v>
      </c>
      <c r="L12426" s="2" t="s">
        <v>21</v>
      </c>
      <c r="M12426" s="2" t="s">
        <v>27</v>
      </c>
      <c r="N12426" s="2">
        <v>381.02</v>
      </c>
      <c r="O12426" s="2" t="s">
        <v>48</v>
      </c>
      <c r="P12426" s="2">
        <f t="shared" si="388"/>
        <v>940.71089999999992</v>
      </c>
    </row>
    <row r="12427" spans="1:16" ht="14.25" customHeight="1" x14ac:dyDescent="0.35">
      <c r="A12427" s="2" t="s">
        <v>12458</v>
      </c>
      <c r="B12427" s="2" t="s">
        <v>19</v>
      </c>
      <c r="C12427" s="2" t="s">
        <v>20</v>
      </c>
      <c r="D12427" s="2">
        <v>4921.8900000000003</v>
      </c>
      <c r="E12427" s="2">
        <v>0.33</v>
      </c>
      <c r="F12427" s="2">
        <f t="shared" si="389"/>
        <v>1624.2237000000002</v>
      </c>
      <c r="G12427" s="2">
        <v>2</v>
      </c>
      <c r="H12427" s="2" t="str">
        <f>TEXT(Table1[[#This Row],[order_date]],"mmmm")</f>
        <v>January</v>
      </c>
      <c r="I12427" s="3">
        <v>44952</v>
      </c>
      <c r="J12427" s="3">
        <v>44958</v>
      </c>
      <c r="K12427" s="3" t="str">
        <f>TEXT(Table1[[#This Row],[delivery_date]]-Table1[[#This Row],[order_date]],"D")</f>
        <v>6</v>
      </c>
      <c r="L12427" s="2" t="s">
        <v>21</v>
      </c>
      <c r="M12427" s="2" t="s">
        <v>27</v>
      </c>
      <c r="N12427" s="2">
        <v>1042.79</v>
      </c>
      <c r="O12427" s="2" t="s">
        <v>28</v>
      </c>
      <c r="P12427" s="2">
        <f t="shared" si="388"/>
        <v>3297.6662999999999</v>
      </c>
    </row>
    <row r="12428" spans="1:16" ht="14.25" customHeight="1" x14ac:dyDescent="0.35">
      <c r="A12428" s="2" t="s">
        <v>12459</v>
      </c>
      <c r="B12428" s="2" t="s">
        <v>13</v>
      </c>
      <c r="C12428" s="2" t="s">
        <v>33</v>
      </c>
      <c r="D12428" s="2">
        <v>819.53</v>
      </c>
      <c r="E12428" s="2">
        <v>0.37</v>
      </c>
      <c r="F12428" s="2">
        <f t="shared" si="389"/>
        <v>303.22609999999997</v>
      </c>
      <c r="G12428" s="2">
        <v>4</v>
      </c>
      <c r="H12428" s="2" t="str">
        <f>TEXT(Table1[[#This Row],[order_date]],"mmmm")</f>
        <v>May</v>
      </c>
      <c r="I12428" s="3">
        <v>45074</v>
      </c>
      <c r="J12428" s="3">
        <v>45078</v>
      </c>
      <c r="K12428" s="3" t="str">
        <f>TEXT(Table1[[#This Row],[delivery_date]]-Table1[[#This Row],[order_date]],"D")</f>
        <v>4</v>
      </c>
      <c r="L12428" s="2" t="s">
        <v>21</v>
      </c>
      <c r="M12428" s="2" t="s">
        <v>16</v>
      </c>
      <c r="N12428" s="2">
        <v>177.46</v>
      </c>
      <c r="O12428" s="2" t="s">
        <v>48</v>
      </c>
      <c r="P12428" s="2">
        <f t="shared" si="388"/>
        <v>516.3039</v>
      </c>
    </row>
    <row r="12429" spans="1:16" ht="14.25" customHeight="1" x14ac:dyDescent="0.35">
      <c r="A12429" s="2" t="s">
        <v>12460</v>
      </c>
      <c r="B12429" s="2" t="s">
        <v>19</v>
      </c>
      <c r="C12429" s="2" t="s">
        <v>26</v>
      </c>
      <c r="D12429" s="2">
        <v>252.89</v>
      </c>
      <c r="E12429" s="2">
        <v>0.16</v>
      </c>
      <c r="F12429" s="2">
        <f t="shared" si="389"/>
        <v>40.462399999999995</v>
      </c>
      <c r="G12429" s="2">
        <v>8</v>
      </c>
      <c r="H12429" s="2" t="str">
        <f>TEXT(Table1[[#This Row],[order_date]],"mmmm")</f>
        <v>March</v>
      </c>
      <c r="I12429" s="3">
        <v>45361</v>
      </c>
      <c r="J12429" s="3">
        <v>45368</v>
      </c>
      <c r="K12429" s="3" t="str">
        <f>TEXT(Table1[[#This Row],[delivery_date]]-Table1[[#This Row],[order_date]],"D")</f>
        <v>7</v>
      </c>
      <c r="L12429" s="2" t="s">
        <v>21</v>
      </c>
      <c r="M12429" s="2" t="s">
        <v>27</v>
      </c>
      <c r="N12429" s="2">
        <v>20.83</v>
      </c>
      <c r="O12429" s="2" t="s">
        <v>48</v>
      </c>
      <c r="P12429" s="2">
        <f t="shared" si="388"/>
        <v>212.42759999999998</v>
      </c>
    </row>
    <row r="12430" spans="1:16" ht="14.25" customHeight="1" x14ac:dyDescent="0.35">
      <c r="A12430" s="2" t="s">
        <v>12461</v>
      </c>
      <c r="B12430" s="2" t="s">
        <v>25</v>
      </c>
      <c r="C12430" s="2" t="s">
        <v>20</v>
      </c>
      <c r="D12430" s="2">
        <v>2933.06</v>
      </c>
      <c r="E12430" s="2">
        <v>0.21</v>
      </c>
      <c r="F12430" s="2">
        <f t="shared" si="389"/>
        <v>615.94259999999997</v>
      </c>
      <c r="G12430" s="2">
        <v>2</v>
      </c>
      <c r="H12430" s="2" t="str">
        <f>TEXT(Table1[[#This Row],[order_date]],"mmmm")</f>
        <v>December</v>
      </c>
      <c r="I12430" s="3">
        <v>45643</v>
      </c>
      <c r="J12430" s="3">
        <v>45648</v>
      </c>
      <c r="K12430" s="3" t="str">
        <f>TEXT(Table1[[#This Row],[delivery_date]]-Table1[[#This Row],[order_date]],"D")</f>
        <v>5</v>
      </c>
      <c r="L12430" s="2" t="s">
        <v>21</v>
      </c>
      <c r="M12430" s="2" t="s">
        <v>27</v>
      </c>
      <c r="N12430" s="2">
        <v>505.64</v>
      </c>
      <c r="O12430" s="2" t="s">
        <v>28</v>
      </c>
      <c r="P12430" s="2">
        <f t="shared" si="388"/>
        <v>2317.1174000000001</v>
      </c>
    </row>
    <row r="12431" spans="1:16" ht="14.25" customHeight="1" x14ac:dyDescent="0.35">
      <c r="A12431" s="2" t="s">
        <v>12462</v>
      </c>
      <c r="B12431" s="2" t="s">
        <v>25</v>
      </c>
      <c r="C12431" s="2" t="s">
        <v>36</v>
      </c>
      <c r="D12431" s="2">
        <v>1921.17</v>
      </c>
      <c r="E12431" s="2">
        <v>0.01</v>
      </c>
      <c r="F12431" s="2">
        <f t="shared" si="389"/>
        <v>19.2117</v>
      </c>
      <c r="G12431" s="2">
        <v>8</v>
      </c>
      <c r="H12431" s="2" t="str">
        <f>TEXT(Table1[[#This Row],[order_date]],"mmmm")</f>
        <v>April</v>
      </c>
      <c r="I12431" s="3">
        <v>45025</v>
      </c>
      <c r="J12431" s="3">
        <v>45028</v>
      </c>
      <c r="K12431" s="3" t="str">
        <f>TEXT(Table1[[#This Row],[delivery_date]]-Table1[[#This Row],[order_date]],"D")</f>
        <v>3</v>
      </c>
      <c r="L12431" s="2" t="s">
        <v>15</v>
      </c>
      <c r="M12431" s="2" t="s">
        <v>22</v>
      </c>
      <c r="N12431" s="2">
        <v>409.94</v>
      </c>
      <c r="O12431" s="2" t="s">
        <v>28</v>
      </c>
      <c r="P12431" s="2">
        <f t="shared" si="388"/>
        <v>1901.9583</v>
      </c>
    </row>
    <row r="12432" spans="1:16" ht="14.25" customHeight="1" x14ac:dyDescent="0.35">
      <c r="A12432" s="2" t="s">
        <v>12463</v>
      </c>
      <c r="B12432" s="2" t="s">
        <v>25</v>
      </c>
      <c r="C12432" s="2" t="s">
        <v>14</v>
      </c>
      <c r="D12432" s="2">
        <v>3995.38</v>
      </c>
      <c r="E12432" s="2">
        <v>0.04</v>
      </c>
      <c r="F12432" s="2">
        <f t="shared" si="389"/>
        <v>159.8152</v>
      </c>
      <c r="G12432" s="2">
        <v>2</v>
      </c>
      <c r="H12432" s="2" t="str">
        <f>TEXT(Table1[[#This Row],[order_date]],"mmmm")</f>
        <v>October</v>
      </c>
      <c r="I12432" s="3">
        <v>45576</v>
      </c>
      <c r="J12432" s="3">
        <v>45580</v>
      </c>
      <c r="K12432" s="3" t="str">
        <f>TEXT(Table1[[#This Row],[delivery_date]]-Table1[[#This Row],[order_date]],"D")</f>
        <v>4</v>
      </c>
      <c r="L12432" s="2" t="s">
        <v>21</v>
      </c>
      <c r="M12432" s="2" t="s">
        <v>16</v>
      </c>
      <c r="N12432" s="2">
        <v>665.07</v>
      </c>
      <c r="O12432" s="2" t="s">
        <v>34</v>
      </c>
      <c r="P12432" s="2">
        <f t="shared" si="388"/>
        <v>3835.5648000000001</v>
      </c>
    </row>
    <row r="12433" spans="1:16" ht="14.25" customHeight="1" x14ac:dyDescent="0.35">
      <c r="A12433" s="2" t="s">
        <v>12464</v>
      </c>
      <c r="B12433" s="2" t="s">
        <v>41</v>
      </c>
      <c r="C12433" s="2" t="s">
        <v>14</v>
      </c>
      <c r="D12433" s="2">
        <v>3686.25</v>
      </c>
      <c r="E12433" s="2">
        <v>0.19</v>
      </c>
      <c r="F12433" s="2">
        <f t="shared" si="389"/>
        <v>700.38750000000005</v>
      </c>
      <c r="G12433" s="2">
        <v>1</v>
      </c>
      <c r="H12433" s="2" t="str">
        <f>TEXT(Table1[[#This Row],[order_date]],"mmmm")</f>
        <v>May</v>
      </c>
      <c r="I12433" s="3">
        <v>45071</v>
      </c>
      <c r="J12433" s="3">
        <v>45074</v>
      </c>
      <c r="K12433" s="3" t="str">
        <f>TEXT(Table1[[#This Row],[delivery_date]]-Table1[[#This Row],[order_date]],"D")</f>
        <v>3</v>
      </c>
      <c r="L12433" s="2" t="s">
        <v>21</v>
      </c>
      <c r="M12433" s="2" t="s">
        <v>16</v>
      </c>
      <c r="N12433" s="2">
        <v>728.22</v>
      </c>
      <c r="O12433" s="2" t="s">
        <v>28</v>
      </c>
      <c r="P12433" s="2">
        <f t="shared" si="388"/>
        <v>2985.8625000000002</v>
      </c>
    </row>
    <row r="12434" spans="1:16" ht="14.25" customHeight="1" x14ac:dyDescent="0.35">
      <c r="A12434" s="2" t="s">
        <v>12465</v>
      </c>
      <c r="B12434" s="2" t="s">
        <v>41</v>
      </c>
      <c r="C12434" s="2" t="s">
        <v>36</v>
      </c>
      <c r="D12434" s="2">
        <v>1008.55</v>
      </c>
      <c r="E12434" s="2">
        <v>0.1</v>
      </c>
      <c r="F12434" s="2">
        <f t="shared" si="389"/>
        <v>100.855</v>
      </c>
      <c r="G12434" s="2">
        <v>4</v>
      </c>
      <c r="H12434" s="2" t="str">
        <f>TEXT(Table1[[#This Row],[order_date]],"mmmm")</f>
        <v>March</v>
      </c>
      <c r="I12434" s="3">
        <v>44995</v>
      </c>
      <c r="J12434" s="3">
        <v>44999</v>
      </c>
      <c r="K12434" s="3" t="str">
        <f>TEXT(Table1[[#This Row],[delivery_date]]-Table1[[#This Row],[order_date]],"D")</f>
        <v>4</v>
      </c>
      <c r="L12434" s="2" t="s">
        <v>21</v>
      </c>
      <c r="M12434" s="2" t="s">
        <v>27</v>
      </c>
      <c r="N12434" s="2">
        <v>192.72</v>
      </c>
      <c r="O12434" s="2" t="s">
        <v>23</v>
      </c>
      <c r="P12434" s="2">
        <f t="shared" si="388"/>
        <v>907.69499999999994</v>
      </c>
    </row>
    <row r="12435" spans="1:16" ht="14.25" customHeight="1" x14ac:dyDescent="0.35">
      <c r="A12435" s="2" t="s">
        <v>12466</v>
      </c>
      <c r="B12435" s="2" t="s">
        <v>19</v>
      </c>
      <c r="C12435" s="2" t="s">
        <v>33</v>
      </c>
      <c r="D12435" s="2">
        <v>2866.7</v>
      </c>
      <c r="E12435" s="2">
        <v>0.41</v>
      </c>
      <c r="F12435" s="2">
        <f t="shared" si="389"/>
        <v>1175.3469999999998</v>
      </c>
      <c r="G12435" s="2">
        <v>7</v>
      </c>
      <c r="H12435" s="2" t="str">
        <f>TEXT(Table1[[#This Row],[order_date]],"mmmm")</f>
        <v>October</v>
      </c>
      <c r="I12435" s="3">
        <v>45212</v>
      </c>
      <c r="J12435" s="3">
        <v>45216</v>
      </c>
      <c r="K12435" s="3" t="str">
        <f>TEXT(Table1[[#This Row],[delivery_date]]-Table1[[#This Row],[order_date]],"D")</f>
        <v>4</v>
      </c>
      <c r="L12435" s="2" t="s">
        <v>31</v>
      </c>
      <c r="M12435" s="2" t="s">
        <v>27</v>
      </c>
      <c r="N12435" s="2">
        <v>449.26</v>
      </c>
      <c r="O12435" s="2" t="s">
        <v>28</v>
      </c>
      <c r="P12435" s="2">
        <f t="shared" si="388"/>
        <v>1691.3530000000001</v>
      </c>
    </row>
    <row r="12436" spans="1:16" ht="14.25" customHeight="1" x14ac:dyDescent="0.35">
      <c r="A12436" s="2" t="s">
        <v>12467</v>
      </c>
      <c r="B12436" s="2" t="s">
        <v>13</v>
      </c>
      <c r="C12436" s="2" t="s">
        <v>36</v>
      </c>
      <c r="D12436" s="2">
        <v>258.94</v>
      </c>
      <c r="E12436" s="2">
        <v>0.34</v>
      </c>
      <c r="F12436" s="2">
        <f t="shared" si="389"/>
        <v>88.039600000000007</v>
      </c>
      <c r="G12436" s="2">
        <v>2</v>
      </c>
      <c r="H12436" s="2" t="str">
        <f>TEXT(Table1[[#This Row],[order_date]],"mmmm")</f>
        <v>August</v>
      </c>
      <c r="I12436" s="3">
        <v>45533</v>
      </c>
      <c r="J12436" s="3">
        <v>45539</v>
      </c>
      <c r="K12436" s="3" t="str">
        <f>TEXT(Table1[[#This Row],[delivery_date]]-Table1[[#This Row],[order_date]],"D")</f>
        <v>6</v>
      </c>
      <c r="L12436" s="2" t="s">
        <v>31</v>
      </c>
      <c r="M12436" s="2" t="s">
        <v>16</v>
      </c>
      <c r="N12436" s="2">
        <v>22.73</v>
      </c>
      <c r="O12436" s="2" t="s">
        <v>28</v>
      </c>
      <c r="P12436" s="2">
        <f t="shared" si="388"/>
        <v>170.90039999999999</v>
      </c>
    </row>
    <row r="12437" spans="1:16" ht="14.25" customHeight="1" x14ac:dyDescent="0.35">
      <c r="A12437" s="2" t="s">
        <v>12468</v>
      </c>
      <c r="B12437" s="2" t="s">
        <v>13</v>
      </c>
      <c r="C12437" s="2" t="s">
        <v>20</v>
      </c>
      <c r="D12437" s="2">
        <v>2253.44</v>
      </c>
      <c r="E12437" s="2">
        <v>0.49</v>
      </c>
      <c r="F12437" s="2">
        <f t="shared" si="389"/>
        <v>1104.1856</v>
      </c>
      <c r="G12437" s="2">
        <v>3</v>
      </c>
      <c r="H12437" s="2" t="str">
        <f>TEXT(Table1[[#This Row],[order_date]],"mmmm")</f>
        <v>March</v>
      </c>
      <c r="I12437" s="3">
        <v>44987</v>
      </c>
      <c r="J12437" s="3">
        <v>44993</v>
      </c>
      <c r="K12437" s="3" t="str">
        <f>TEXT(Table1[[#This Row],[delivery_date]]-Table1[[#This Row],[order_date]],"D")</f>
        <v>6</v>
      </c>
      <c r="L12437" s="2" t="s">
        <v>21</v>
      </c>
      <c r="M12437" s="2" t="s">
        <v>27</v>
      </c>
      <c r="N12437" s="2">
        <v>570.48</v>
      </c>
      <c r="O12437" s="2" t="s">
        <v>23</v>
      </c>
      <c r="P12437" s="2">
        <f t="shared" si="388"/>
        <v>1149.2544</v>
      </c>
    </row>
    <row r="12438" spans="1:16" ht="14.25" customHeight="1" x14ac:dyDescent="0.35">
      <c r="A12438" s="2" t="s">
        <v>12469</v>
      </c>
      <c r="B12438" s="2" t="s">
        <v>13</v>
      </c>
      <c r="C12438" s="2" t="s">
        <v>33</v>
      </c>
      <c r="D12438" s="2">
        <v>3598.86</v>
      </c>
      <c r="E12438" s="2">
        <v>0.44</v>
      </c>
      <c r="F12438" s="2">
        <f t="shared" si="389"/>
        <v>1583.4984000000002</v>
      </c>
      <c r="G12438" s="2">
        <v>6</v>
      </c>
      <c r="H12438" s="2" t="str">
        <f>TEXT(Table1[[#This Row],[order_date]],"mmmm")</f>
        <v>January</v>
      </c>
      <c r="I12438" s="3">
        <v>45298</v>
      </c>
      <c r="J12438" s="3">
        <v>45299</v>
      </c>
      <c r="K12438" s="3" t="str">
        <f>TEXT(Table1[[#This Row],[delivery_date]]-Table1[[#This Row],[order_date]],"D")</f>
        <v>1</v>
      </c>
      <c r="L12438" s="2" t="s">
        <v>15</v>
      </c>
      <c r="M12438" s="2" t="s">
        <v>16</v>
      </c>
      <c r="N12438" s="2">
        <v>757.25</v>
      </c>
      <c r="O12438" s="2" t="s">
        <v>28</v>
      </c>
      <c r="P12438" s="2">
        <f t="shared" si="388"/>
        <v>2015.3616</v>
      </c>
    </row>
    <row r="12439" spans="1:16" ht="14.25" customHeight="1" x14ac:dyDescent="0.35">
      <c r="A12439" s="2" t="s">
        <v>12470</v>
      </c>
      <c r="B12439" s="2" t="s">
        <v>41</v>
      </c>
      <c r="C12439" s="2" t="s">
        <v>14</v>
      </c>
      <c r="D12439" s="2">
        <v>2133.3000000000002</v>
      </c>
      <c r="E12439" s="2">
        <v>0.49</v>
      </c>
      <c r="F12439" s="2">
        <f t="shared" si="389"/>
        <v>1045.317</v>
      </c>
      <c r="G12439" s="2">
        <v>2</v>
      </c>
      <c r="H12439" s="2" t="str">
        <f>TEXT(Table1[[#This Row],[order_date]],"mmmm")</f>
        <v>January</v>
      </c>
      <c r="I12439" s="3">
        <v>44950</v>
      </c>
      <c r="J12439" s="3">
        <v>44951</v>
      </c>
      <c r="K12439" s="3" t="str">
        <f>TEXT(Table1[[#This Row],[delivery_date]]-Table1[[#This Row],[order_date]],"D")</f>
        <v>1</v>
      </c>
      <c r="L12439" s="2" t="s">
        <v>21</v>
      </c>
      <c r="M12439" s="2" t="s">
        <v>16</v>
      </c>
      <c r="N12439" s="2">
        <v>448.65</v>
      </c>
      <c r="O12439" s="2" t="s">
        <v>23</v>
      </c>
      <c r="P12439" s="2">
        <f t="shared" si="388"/>
        <v>1087.9830000000002</v>
      </c>
    </row>
    <row r="12440" spans="1:16" ht="14.25" customHeight="1" x14ac:dyDescent="0.35">
      <c r="A12440" s="2" t="s">
        <v>12471</v>
      </c>
      <c r="B12440" s="2" t="s">
        <v>25</v>
      </c>
      <c r="C12440" s="2" t="s">
        <v>20</v>
      </c>
      <c r="D12440" s="2">
        <v>677.98</v>
      </c>
      <c r="E12440" s="2">
        <v>0.18</v>
      </c>
      <c r="F12440" s="2">
        <f t="shared" si="389"/>
        <v>122.0364</v>
      </c>
      <c r="G12440" s="2">
        <v>9</v>
      </c>
      <c r="H12440" s="2" t="str">
        <f>TEXT(Table1[[#This Row],[order_date]],"mmmm")</f>
        <v>August</v>
      </c>
      <c r="I12440" s="3">
        <v>45519</v>
      </c>
      <c r="J12440" s="3">
        <v>45522</v>
      </c>
      <c r="K12440" s="3" t="str">
        <f>TEXT(Table1[[#This Row],[delivery_date]]-Table1[[#This Row],[order_date]],"D")</f>
        <v>3</v>
      </c>
      <c r="L12440" s="2" t="s">
        <v>31</v>
      </c>
      <c r="M12440" s="2" t="s">
        <v>27</v>
      </c>
      <c r="N12440" s="2">
        <v>42.96</v>
      </c>
      <c r="O12440" s="2" t="s">
        <v>17</v>
      </c>
      <c r="P12440" s="2">
        <f t="shared" si="388"/>
        <v>555.94360000000006</v>
      </c>
    </row>
    <row r="12441" spans="1:16" ht="14.25" customHeight="1" x14ac:dyDescent="0.35">
      <c r="A12441" s="2" t="s">
        <v>12472</v>
      </c>
      <c r="B12441" s="2" t="s">
        <v>25</v>
      </c>
      <c r="C12441" s="2" t="s">
        <v>26</v>
      </c>
      <c r="D12441" s="2">
        <v>401.51</v>
      </c>
      <c r="E12441" s="2">
        <v>0.24</v>
      </c>
      <c r="F12441" s="2">
        <f t="shared" si="389"/>
        <v>96.362399999999994</v>
      </c>
      <c r="G12441" s="2">
        <v>6</v>
      </c>
      <c r="H12441" s="2" t="str">
        <f>TEXT(Table1[[#This Row],[order_date]],"mmmm")</f>
        <v>September</v>
      </c>
      <c r="I12441" s="3">
        <v>45171</v>
      </c>
      <c r="J12441" s="3">
        <v>45173</v>
      </c>
      <c r="K12441" s="3" t="str">
        <f>TEXT(Table1[[#This Row],[delivery_date]]-Table1[[#This Row],[order_date]],"D")</f>
        <v>2</v>
      </c>
      <c r="L12441" s="2" t="s">
        <v>31</v>
      </c>
      <c r="M12441" s="2" t="s">
        <v>22</v>
      </c>
      <c r="N12441" s="2">
        <v>95.78</v>
      </c>
      <c r="O12441" s="2" t="s">
        <v>17</v>
      </c>
      <c r="P12441" s="2">
        <f t="shared" si="388"/>
        <v>305.14760000000001</v>
      </c>
    </row>
    <row r="12442" spans="1:16" ht="14.25" customHeight="1" x14ac:dyDescent="0.35">
      <c r="A12442" s="2" t="s">
        <v>12473</v>
      </c>
      <c r="B12442" s="2" t="s">
        <v>41</v>
      </c>
      <c r="C12442" s="2" t="s">
        <v>26</v>
      </c>
      <c r="D12442" s="2">
        <v>4282.93</v>
      </c>
      <c r="E12442" s="2">
        <v>0.19</v>
      </c>
      <c r="F12442" s="2">
        <f t="shared" si="389"/>
        <v>813.75670000000002</v>
      </c>
      <c r="G12442" s="2">
        <v>6</v>
      </c>
      <c r="H12442" s="2" t="str">
        <f>TEXT(Table1[[#This Row],[order_date]],"mmmm")</f>
        <v>August</v>
      </c>
      <c r="I12442" s="3">
        <v>45152</v>
      </c>
      <c r="J12442" s="3">
        <v>45158</v>
      </c>
      <c r="K12442" s="3" t="str">
        <f>TEXT(Table1[[#This Row],[delivery_date]]-Table1[[#This Row],[order_date]],"D")</f>
        <v>6</v>
      </c>
      <c r="L12442" s="2" t="s">
        <v>15</v>
      </c>
      <c r="M12442" s="2" t="s">
        <v>22</v>
      </c>
      <c r="N12442" s="2">
        <v>445.89</v>
      </c>
      <c r="O12442" s="2" t="s">
        <v>39</v>
      </c>
      <c r="P12442" s="2">
        <f t="shared" si="388"/>
        <v>3469.1733000000004</v>
      </c>
    </row>
    <row r="12443" spans="1:16" ht="14.25" customHeight="1" x14ac:dyDescent="0.35">
      <c r="A12443" s="2" t="s">
        <v>12474</v>
      </c>
      <c r="B12443" s="2" t="s">
        <v>13</v>
      </c>
      <c r="C12443" s="2" t="s">
        <v>26</v>
      </c>
      <c r="D12443" s="2">
        <v>4467.5</v>
      </c>
      <c r="E12443" s="2">
        <v>0.48</v>
      </c>
      <c r="F12443" s="2">
        <f t="shared" si="389"/>
        <v>2144.4</v>
      </c>
      <c r="G12443" s="2">
        <v>8</v>
      </c>
      <c r="H12443" s="2" t="str">
        <f>TEXT(Table1[[#This Row],[order_date]],"mmmm")</f>
        <v>September</v>
      </c>
      <c r="I12443" s="3">
        <v>45545</v>
      </c>
      <c r="J12443" s="3">
        <v>45549</v>
      </c>
      <c r="K12443" s="3" t="str">
        <f>TEXT(Table1[[#This Row],[delivery_date]]-Table1[[#This Row],[order_date]],"D")</f>
        <v>4</v>
      </c>
      <c r="L12443" s="2" t="s">
        <v>21</v>
      </c>
      <c r="M12443" s="2" t="s">
        <v>22</v>
      </c>
      <c r="N12443" s="2">
        <v>987.93</v>
      </c>
      <c r="O12443" s="2" t="s">
        <v>28</v>
      </c>
      <c r="P12443" s="2">
        <f t="shared" si="388"/>
        <v>2323.1</v>
      </c>
    </row>
    <row r="12444" spans="1:16" ht="14.25" customHeight="1" x14ac:dyDescent="0.35">
      <c r="A12444" s="2" t="s">
        <v>12475</v>
      </c>
      <c r="B12444" s="2" t="s">
        <v>13</v>
      </c>
      <c r="C12444" s="2" t="s">
        <v>14</v>
      </c>
      <c r="D12444" s="2">
        <v>1781.15</v>
      </c>
      <c r="E12444" s="2">
        <v>0.2</v>
      </c>
      <c r="F12444" s="2">
        <f t="shared" si="389"/>
        <v>356.23</v>
      </c>
      <c r="G12444" s="2">
        <v>1</v>
      </c>
      <c r="H12444" s="2" t="str">
        <f>TEXT(Table1[[#This Row],[order_date]],"mmmm")</f>
        <v>February</v>
      </c>
      <c r="I12444" s="3">
        <v>44961</v>
      </c>
      <c r="J12444" s="3">
        <v>44962</v>
      </c>
      <c r="K12444" s="3" t="str">
        <f>TEXT(Table1[[#This Row],[delivery_date]]-Table1[[#This Row],[order_date]],"D")</f>
        <v>1</v>
      </c>
      <c r="L12444" s="2" t="s">
        <v>31</v>
      </c>
      <c r="M12444" s="2" t="s">
        <v>22</v>
      </c>
      <c r="N12444" s="2">
        <v>392.9</v>
      </c>
      <c r="O12444" s="2" t="s">
        <v>48</v>
      </c>
      <c r="P12444" s="2">
        <f t="shared" si="388"/>
        <v>1424.92</v>
      </c>
    </row>
    <row r="12445" spans="1:16" ht="14.25" customHeight="1" x14ac:dyDescent="0.35">
      <c r="A12445" s="2" t="s">
        <v>12476</v>
      </c>
      <c r="B12445" s="2" t="s">
        <v>19</v>
      </c>
      <c r="C12445" s="2" t="s">
        <v>36</v>
      </c>
      <c r="D12445" s="2">
        <v>904.44</v>
      </c>
      <c r="E12445" s="2">
        <v>0.06</v>
      </c>
      <c r="F12445" s="2">
        <f t="shared" si="389"/>
        <v>54.266400000000004</v>
      </c>
      <c r="G12445" s="2">
        <v>3</v>
      </c>
      <c r="H12445" s="2" t="str">
        <f>TEXT(Table1[[#This Row],[order_date]],"mmmm")</f>
        <v>April</v>
      </c>
      <c r="I12445" s="3">
        <v>45044</v>
      </c>
      <c r="J12445" s="3">
        <v>45046</v>
      </c>
      <c r="K12445" s="3" t="str">
        <f>TEXT(Table1[[#This Row],[delivery_date]]-Table1[[#This Row],[order_date]],"D")</f>
        <v>2</v>
      </c>
      <c r="L12445" s="2" t="s">
        <v>31</v>
      </c>
      <c r="M12445" s="2" t="s">
        <v>16</v>
      </c>
      <c r="N12445" s="2">
        <v>65.73</v>
      </c>
      <c r="O12445" s="2" t="s">
        <v>23</v>
      </c>
      <c r="P12445" s="2">
        <f t="shared" si="388"/>
        <v>850.17360000000008</v>
      </c>
    </row>
    <row r="12446" spans="1:16" ht="14.25" customHeight="1" x14ac:dyDescent="0.35">
      <c r="A12446" s="2" t="s">
        <v>12477</v>
      </c>
      <c r="B12446" s="2" t="s">
        <v>19</v>
      </c>
      <c r="C12446" s="2" t="s">
        <v>33</v>
      </c>
      <c r="D12446" s="2">
        <v>4895.22</v>
      </c>
      <c r="E12446" s="2">
        <v>0.13</v>
      </c>
      <c r="F12446" s="2">
        <f t="shared" si="389"/>
        <v>636.37860000000001</v>
      </c>
      <c r="G12446" s="2">
        <v>2</v>
      </c>
      <c r="H12446" s="2" t="str">
        <f>TEXT(Table1[[#This Row],[order_date]],"mmmm")</f>
        <v>July</v>
      </c>
      <c r="I12446" s="3">
        <v>45115</v>
      </c>
      <c r="J12446" s="3">
        <v>45118</v>
      </c>
      <c r="K12446" s="3" t="str">
        <f>TEXT(Table1[[#This Row],[delivery_date]]-Table1[[#This Row],[order_date]],"D")</f>
        <v>3</v>
      </c>
      <c r="L12446" s="2" t="s">
        <v>15</v>
      </c>
      <c r="M12446" s="2" t="s">
        <v>22</v>
      </c>
      <c r="N12446" s="2">
        <v>896.45</v>
      </c>
      <c r="O12446" s="2" t="s">
        <v>23</v>
      </c>
      <c r="P12446" s="2">
        <f t="shared" si="388"/>
        <v>4258.8414000000002</v>
      </c>
    </row>
    <row r="12447" spans="1:16" ht="14.25" customHeight="1" x14ac:dyDescent="0.35">
      <c r="A12447" s="2" t="s">
        <v>12478</v>
      </c>
      <c r="B12447" s="2" t="s">
        <v>13</v>
      </c>
      <c r="C12447" s="2" t="s">
        <v>14</v>
      </c>
      <c r="D12447" s="2">
        <v>2774.73</v>
      </c>
      <c r="E12447" s="2">
        <v>0.21</v>
      </c>
      <c r="F12447" s="2">
        <f t="shared" si="389"/>
        <v>582.69330000000002</v>
      </c>
      <c r="G12447" s="2">
        <v>1</v>
      </c>
      <c r="H12447" s="2" t="str">
        <f>TEXT(Table1[[#This Row],[order_date]],"mmmm")</f>
        <v>April</v>
      </c>
      <c r="I12447" s="3">
        <v>45385</v>
      </c>
      <c r="J12447" s="3">
        <v>45391</v>
      </c>
      <c r="K12447" s="3" t="str">
        <f>TEXT(Table1[[#This Row],[delivery_date]]-Table1[[#This Row],[order_date]],"D")</f>
        <v>6</v>
      </c>
      <c r="L12447" s="2" t="s">
        <v>31</v>
      </c>
      <c r="M12447" s="2" t="s">
        <v>22</v>
      </c>
      <c r="N12447" s="2">
        <v>631.77</v>
      </c>
      <c r="O12447" s="2" t="s">
        <v>17</v>
      </c>
      <c r="P12447" s="2">
        <f t="shared" si="388"/>
        <v>2192.0367000000001</v>
      </c>
    </row>
    <row r="12448" spans="1:16" ht="14.25" customHeight="1" x14ac:dyDescent="0.35">
      <c r="A12448" s="2" t="s">
        <v>12479</v>
      </c>
      <c r="B12448" s="2" t="s">
        <v>41</v>
      </c>
      <c r="C12448" s="2" t="s">
        <v>20</v>
      </c>
      <c r="D12448" s="2">
        <v>2435.61</v>
      </c>
      <c r="E12448" s="2">
        <v>0.3</v>
      </c>
      <c r="F12448" s="2">
        <f t="shared" si="389"/>
        <v>730.68299999999999</v>
      </c>
      <c r="G12448" s="2">
        <v>6</v>
      </c>
      <c r="H12448" s="2" t="str">
        <f>TEXT(Table1[[#This Row],[order_date]],"mmmm")</f>
        <v>October</v>
      </c>
      <c r="I12448" s="3">
        <v>45218</v>
      </c>
      <c r="J12448" s="3">
        <v>45223</v>
      </c>
      <c r="K12448" s="3" t="str">
        <f>TEXT(Table1[[#This Row],[delivery_date]]-Table1[[#This Row],[order_date]],"D")</f>
        <v>5</v>
      </c>
      <c r="L12448" s="2" t="s">
        <v>31</v>
      </c>
      <c r="M12448" s="2" t="s">
        <v>16</v>
      </c>
      <c r="N12448" s="2">
        <v>596.20000000000005</v>
      </c>
      <c r="O12448" s="2" t="s">
        <v>23</v>
      </c>
      <c r="P12448" s="2">
        <f t="shared" si="388"/>
        <v>1704.9270000000001</v>
      </c>
    </row>
    <row r="12449" spans="1:16" ht="14.25" customHeight="1" x14ac:dyDescent="0.35">
      <c r="A12449" s="2" t="s">
        <v>12480</v>
      </c>
      <c r="B12449" s="2" t="s">
        <v>13</v>
      </c>
      <c r="C12449" s="2" t="s">
        <v>20</v>
      </c>
      <c r="D12449" s="2">
        <v>3733.88</v>
      </c>
      <c r="E12449" s="2">
        <v>0.31</v>
      </c>
      <c r="F12449" s="2">
        <f t="shared" si="389"/>
        <v>1157.5028</v>
      </c>
      <c r="G12449" s="2">
        <v>4</v>
      </c>
      <c r="H12449" s="2" t="str">
        <f>TEXT(Table1[[#This Row],[order_date]],"mmmm")</f>
        <v>May</v>
      </c>
      <c r="I12449" s="3">
        <v>45048</v>
      </c>
      <c r="J12449" s="3">
        <v>45054</v>
      </c>
      <c r="K12449" s="3" t="str">
        <f>TEXT(Table1[[#This Row],[delivery_date]]-Table1[[#This Row],[order_date]],"D")</f>
        <v>6</v>
      </c>
      <c r="L12449" s="2" t="s">
        <v>15</v>
      </c>
      <c r="M12449" s="2" t="s">
        <v>22</v>
      </c>
      <c r="N12449" s="2">
        <v>571.82000000000005</v>
      </c>
      <c r="O12449" s="2" t="s">
        <v>17</v>
      </c>
      <c r="P12449" s="2">
        <f t="shared" si="388"/>
        <v>2576.3771999999999</v>
      </c>
    </row>
    <row r="12450" spans="1:16" ht="14.25" customHeight="1" x14ac:dyDescent="0.35">
      <c r="A12450" s="2" t="s">
        <v>12481</v>
      </c>
      <c r="B12450" s="2" t="s">
        <v>19</v>
      </c>
      <c r="C12450" s="2" t="s">
        <v>26</v>
      </c>
      <c r="D12450" s="2">
        <v>927.46</v>
      </c>
      <c r="E12450" s="2">
        <v>0.38</v>
      </c>
      <c r="F12450" s="2">
        <f t="shared" si="389"/>
        <v>352.4348</v>
      </c>
      <c r="G12450" s="2">
        <v>6</v>
      </c>
      <c r="H12450" s="2" t="str">
        <f>TEXT(Table1[[#This Row],[order_date]],"mmmm")</f>
        <v>November</v>
      </c>
      <c r="I12450" s="3">
        <v>45237</v>
      </c>
      <c r="J12450" s="3">
        <v>45243</v>
      </c>
      <c r="K12450" s="3" t="str">
        <f>TEXT(Table1[[#This Row],[delivery_date]]-Table1[[#This Row],[order_date]],"D")</f>
        <v>6</v>
      </c>
      <c r="L12450" s="2" t="s">
        <v>15</v>
      </c>
      <c r="M12450" s="2" t="s">
        <v>27</v>
      </c>
      <c r="N12450" s="2">
        <v>52.15</v>
      </c>
      <c r="O12450" s="2" t="s">
        <v>34</v>
      </c>
      <c r="P12450" s="2">
        <f t="shared" si="388"/>
        <v>575.02520000000004</v>
      </c>
    </row>
    <row r="12451" spans="1:16" ht="14.25" customHeight="1" x14ac:dyDescent="0.35">
      <c r="A12451" s="2" t="s">
        <v>12482</v>
      </c>
      <c r="B12451" s="2" t="s">
        <v>13</v>
      </c>
      <c r="C12451" s="2" t="s">
        <v>33</v>
      </c>
      <c r="D12451" s="2">
        <v>2941.95</v>
      </c>
      <c r="E12451" s="2">
        <v>0.32</v>
      </c>
      <c r="F12451" s="2">
        <f t="shared" si="389"/>
        <v>941.42399999999998</v>
      </c>
      <c r="G12451" s="2">
        <v>8</v>
      </c>
      <c r="H12451" s="2" t="str">
        <f>TEXT(Table1[[#This Row],[order_date]],"mmmm")</f>
        <v>November</v>
      </c>
      <c r="I12451" s="3">
        <v>45603</v>
      </c>
      <c r="J12451" s="3">
        <v>45604</v>
      </c>
      <c r="K12451" s="3" t="str">
        <f>TEXT(Table1[[#This Row],[delivery_date]]-Table1[[#This Row],[order_date]],"D")</f>
        <v>1</v>
      </c>
      <c r="L12451" s="2" t="s">
        <v>15</v>
      </c>
      <c r="M12451" s="2" t="s">
        <v>22</v>
      </c>
      <c r="N12451" s="2">
        <v>663.35</v>
      </c>
      <c r="O12451" s="2" t="s">
        <v>48</v>
      </c>
      <c r="P12451" s="2">
        <f t="shared" si="388"/>
        <v>2000.5259999999998</v>
      </c>
    </row>
    <row r="12452" spans="1:16" ht="14.25" customHeight="1" x14ac:dyDescent="0.35">
      <c r="A12452" s="2" t="s">
        <v>12483</v>
      </c>
      <c r="B12452" s="2" t="s">
        <v>41</v>
      </c>
      <c r="C12452" s="2" t="s">
        <v>26</v>
      </c>
      <c r="D12452" s="2">
        <v>4461.8</v>
      </c>
      <c r="E12452" s="2">
        <v>0.25</v>
      </c>
      <c r="F12452" s="2">
        <f t="shared" si="389"/>
        <v>1115.45</v>
      </c>
      <c r="G12452" s="2">
        <v>7</v>
      </c>
      <c r="H12452" s="2" t="str">
        <f>TEXT(Table1[[#This Row],[order_date]],"mmmm")</f>
        <v>July</v>
      </c>
      <c r="I12452" s="3">
        <v>45500</v>
      </c>
      <c r="J12452" s="3">
        <v>45507</v>
      </c>
      <c r="K12452" s="3" t="str">
        <f>TEXT(Table1[[#This Row],[delivery_date]]-Table1[[#This Row],[order_date]],"D")</f>
        <v>7</v>
      </c>
      <c r="L12452" s="2" t="s">
        <v>31</v>
      </c>
      <c r="M12452" s="2" t="s">
        <v>22</v>
      </c>
      <c r="N12452" s="2">
        <v>572.32000000000005</v>
      </c>
      <c r="O12452" s="2" t="s">
        <v>23</v>
      </c>
      <c r="P12452" s="2">
        <f t="shared" si="388"/>
        <v>3346.3500000000004</v>
      </c>
    </row>
    <row r="12453" spans="1:16" ht="14.25" customHeight="1" x14ac:dyDescent="0.35">
      <c r="A12453" s="2" t="s">
        <v>12484</v>
      </c>
      <c r="B12453" s="2" t="s">
        <v>25</v>
      </c>
      <c r="C12453" s="2" t="s">
        <v>20</v>
      </c>
      <c r="D12453" s="2">
        <v>213.04</v>
      </c>
      <c r="E12453" s="2">
        <v>0.02</v>
      </c>
      <c r="F12453" s="2">
        <f t="shared" si="389"/>
        <v>4.2607999999999997</v>
      </c>
      <c r="G12453" s="2">
        <v>3</v>
      </c>
      <c r="H12453" s="2" t="str">
        <f>TEXT(Table1[[#This Row],[order_date]],"mmmm")</f>
        <v>August</v>
      </c>
      <c r="I12453" s="3">
        <v>45144</v>
      </c>
      <c r="J12453" s="3">
        <v>45148</v>
      </c>
      <c r="K12453" s="3" t="str">
        <f>TEXT(Table1[[#This Row],[delivery_date]]-Table1[[#This Row],[order_date]],"D")</f>
        <v>4</v>
      </c>
      <c r="L12453" s="2" t="s">
        <v>31</v>
      </c>
      <c r="M12453" s="2" t="s">
        <v>22</v>
      </c>
      <c r="N12453" s="2">
        <v>23.32</v>
      </c>
      <c r="O12453" s="2" t="s">
        <v>48</v>
      </c>
      <c r="P12453" s="2">
        <f t="shared" si="388"/>
        <v>208.7792</v>
      </c>
    </row>
    <row r="12454" spans="1:16" ht="14.25" customHeight="1" x14ac:dyDescent="0.35">
      <c r="A12454" s="2" t="s">
        <v>12485</v>
      </c>
      <c r="B12454" s="2" t="s">
        <v>41</v>
      </c>
      <c r="C12454" s="2" t="s">
        <v>20</v>
      </c>
      <c r="D12454" s="2">
        <v>3397.4</v>
      </c>
      <c r="E12454" s="2">
        <v>0.35</v>
      </c>
      <c r="F12454" s="2">
        <f t="shared" si="389"/>
        <v>1189.0899999999999</v>
      </c>
      <c r="G12454" s="2">
        <v>3</v>
      </c>
      <c r="H12454" s="2" t="str">
        <f>TEXT(Table1[[#This Row],[order_date]],"mmmm")</f>
        <v>December</v>
      </c>
      <c r="I12454" s="3">
        <v>45280</v>
      </c>
      <c r="J12454" s="3">
        <v>45287</v>
      </c>
      <c r="K12454" s="3" t="str">
        <f>TEXT(Table1[[#This Row],[delivery_date]]-Table1[[#This Row],[order_date]],"D")</f>
        <v>7</v>
      </c>
      <c r="L12454" s="2" t="s">
        <v>21</v>
      </c>
      <c r="M12454" s="2" t="s">
        <v>27</v>
      </c>
      <c r="N12454" s="2">
        <v>846.44</v>
      </c>
      <c r="O12454" s="2" t="s">
        <v>17</v>
      </c>
      <c r="P12454" s="2">
        <f t="shared" si="388"/>
        <v>2208.3100000000004</v>
      </c>
    </row>
    <row r="12455" spans="1:16" ht="14.25" customHeight="1" x14ac:dyDescent="0.35">
      <c r="A12455" s="2" t="s">
        <v>12486</v>
      </c>
      <c r="B12455" s="2" t="s">
        <v>41</v>
      </c>
      <c r="C12455" s="2" t="s">
        <v>36</v>
      </c>
      <c r="D12455" s="2">
        <v>2801.98</v>
      </c>
      <c r="E12455" s="2">
        <v>0.04</v>
      </c>
      <c r="F12455" s="2">
        <f t="shared" si="389"/>
        <v>112.0792</v>
      </c>
      <c r="G12455" s="2">
        <v>6</v>
      </c>
      <c r="H12455" s="2" t="str">
        <f>TEXT(Table1[[#This Row],[order_date]],"mmmm")</f>
        <v>December</v>
      </c>
      <c r="I12455" s="3">
        <v>45641</v>
      </c>
      <c r="J12455" s="3">
        <v>45642</v>
      </c>
      <c r="K12455" s="3" t="str">
        <f>TEXT(Table1[[#This Row],[delivery_date]]-Table1[[#This Row],[order_date]],"D")</f>
        <v>1</v>
      </c>
      <c r="L12455" s="2" t="s">
        <v>21</v>
      </c>
      <c r="M12455" s="2" t="s">
        <v>27</v>
      </c>
      <c r="N12455" s="2">
        <v>404.47</v>
      </c>
      <c r="O12455" s="2" t="s">
        <v>23</v>
      </c>
      <c r="P12455" s="2">
        <f t="shared" si="388"/>
        <v>2689.9007999999999</v>
      </c>
    </row>
    <row r="12456" spans="1:16" ht="14.25" customHeight="1" x14ac:dyDescent="0.35">
      <c r="A12456" s="2" t="s">
        <v>12487</v>
      </c>
      <c r="B12456" s="2" t="s">
        <v>19</v>
      </c>
      <c r="C12456" s="2" t="s">
        <v>36</v>
      </c>
      <c r="D12456" s="2">
        <v>4758.92</v>
      </c>
      <c r="E12456" s="2">
        <v>0.23</v>
      </c>
      <c r="F12456" s="2">
        <f t="shared" si="389"/>
        <v>1094.5516</v>
      </c>
      <c r="G12456" s="2">
        <v>1</v>
      </c>
      <c r="H12456" s="2" t="str">
        <f>TEXT(Table1[[#This Row],[order_date]],"mmmm")</f>
        <v>November</v>
      </c>
      <c r="I12456" s="3">
        <v>45254</v>
      </c>
      <c r="J12456" s="3">
        <v>45258</v>
      </c>
      <c r="K12456" s="3" t="str">
        <f>TEXT(Table1[[#This Row],[delivery_date]]-Table1[[#This Row],[order_date]],"D")</f>
        <v>4</v>
      </c>
      <c r="L12456" s="2" t="s">
        <v>21</v>
      </c>
      <c r="M12456" s="2" t="s">
        <v>27</v>
      </c>
      <c r="N12456" s="2">
        <v>822.86</v>
      </c>
      <c r="O12456" s="2" t="s">
        <v>34</v>
      </c>
      <c r="P12456" s="2">
        <f t="shared" si="388"/>
        <v>3664.3684000000003</v>
      </c>
    </row>
    <row r="12457" spans="1:16" ht="14.25" customHeight="1" x14ac:dyDescent="0.35">
      <c r="A12457" s="2" t="s">
        <v>12488</v>
      </c>
      <c r="B12457" s="2" t="s">
        <v>41</v>
      </c>
      <c r="C12457" s="2" t="s">
        <v>36</v>
      </c>
      <c r="D12457" s="2">
        <v>1367.62</v>
      </c>
      <c r="E12457" s="2">
        <v>0.45</v>
      </c>
      <c r="F12457" s="2">
        <f t="shared" si="389"/>
        <v>615.42899999999997</v>
      </c>
      <c r="G12457" s="2">
        <v>3</v>
      </c>
      <c r="H12457" s="2" t="str">
        <f>TEXT(Table1[[#This Row],[order_date]],"mmmm")</f>
        <v>May</v>
      </c>
      <c r="I12457" s="3">
        <v>45062</v>
      </c>
      <c r="J12457" s="3">
        <v>45068</v>
      </c>
      <c r="K12457" s="3" t="str">
        <f>TEXT(Table1[[#This Row],[delivery_date]]-Table1[[#This Row],[order_date]],"D")</f>
        <v>6</v>
      </c>
      <c r="L12457" s="2" t="s">
        <v>15</v>
      </c>
      <c r="M12457" s="2" t="s">
        <v>27</v>
      </c>
      <c r="N12457" s="2">
        <v>199.95</v>
      </c>
      <c r="O12457" s="2" t="s">
        <v>39</v>
      </c>
      <c r="P12457" s="2">
        <f t="shared" si="388"/>
        <v>752.19099999999992</v>
      </c>
    </row>
    <row r="12458" spans="1:16" ht="14.25" customHeight="1" x14ac:dyDescent="0.35">
      <c r="A12458" s="2" t="s">
        <v>12489</v>
      </c>
      <c r="B12458" s="2" t="s">
        <v>41</v>
      </c>
      <c r="C12458" s="2" t="s">
        <v>26</v>
      </c>
      <c r="D12458" s="2">
        <v>4308.57</v>
      </c>
      <c r="E12458" s="2">
        <v>0.3</v>
      </c>
      <c r="F12458" s="2">
        <f t="shared" si="389"/>
        <v>1292.5709999999999</v>
      </c>
      <c r="G12458" s="2">
        <v>8</v>
      </c>
      <c r="H12458" s="2" t="str">
        <f>TEXT(Table1[[#This Row],[order_date]],"mmmm")</f>
        <v>March</v>
      </c>
      <c r="I12458" s="3">
        <v>44995</v>
      </c>
      <c r="J12458" s="3">
        <v>45001</v>
      </c>
      <c r="K12458" s="3" t="str">
        <f>TEXT(Table1[[#This Row],[delivery_date]]-Table1[[#This Row],[order_date]],"D")</f>
        <v>6</v>
      </c>
      <c r="L12458" s="2" t="s">
        <v>31</v>
      </c>
      <c r="M12458" s="2" t="s">
        <v>16</v>
      </c>
      <c r="N12458" s="2">
        <v>1193.31</v>
      </c>
      <c r="O12458" s="2" t="s">
        <v>28</v>
      </c>
      <c r="P12458" s="2">
        <f t="shared" si="388"/>
        <v>3015.9989999999998</v>
      </c>
    </row>
    <row r="12459" spans="1:16" ht="14.25" customHeight="1" x14ac:dyDescent="0.35">
      <c r="A12459" s="2" t="s">
        <v>12490</v>
      </c>
      <c r="B12459" s="2" t="s">
        <v>19</v>
      </c>
      <c r="C12459" s="2" t="s">
        <v>33</v>
      </c>
      <c r="D12459" s="2">
        <v>1614.03</v>
      </c>
      <c r="E12459" s="2">
        <v>0.1</v>
      </c>
      <c r="F12459" s="2">
        <f t="shared" si="389"/>
        <v>161.40300000000002</v>
      </c>
      <c r="G12459" s="2">
        <v>3</v>
      </c>
      <c r="H12459" s="2" t="str">
        <f>TEXT(Table1[[#This Row],[order_date]],"mmmm")</f>
        <v>April</v>
      </c>
      <c r="I12459" s="3">
        <v>45035</v>
      </c>
      <c r="J12459" s="3">
        <v>45036</v>
      </c>
      <c r="K12459" s="3" t="str">
        <f>TEXT(Table1[[#This Row],[delivery_date]]-Table1[[#This Row],[order_date]],"D")</f>
        <v>1</v>
      </c>
      <c r="L12459" s="2" t="s">
        <v>31</v>
      </c>
      <c r="M12459" s="2" t="s">
        <v>22</v>
      </c>
      <c r="N12459" s="2">
        <v>252</v>
      </c>
      <c r="O12459" s="2" t="s">
        <v>48</v>
      </c>
      <c r="P12459" s="2">
        <f t="shared" si="388"/>
        <v>1452.627</v>
      </c>
    </row>
    <row r="12460" spans="1:16" ht="14.25" customHeight="1" x14ac:dyDescent="0.35">
      <c r="A12460" s="2" t="s">
        <v>12491</v>
      </c>
      <c r="B12460" s="2" t="s">
        <v>19</v>
      </c>
      <c r="C12460" s="2" t="s">
        <v>36</v>
      </c>
      <c r="D12460" s="2">
        <v>2206.33</v>
      </c>
      <c r="E12460" s="2">
        <v>0.4</v>
      </c>
      <c r="F12460" s="2">
        <f t="shared" si="389"/>
        <v>882.53200000000004</v>
      </c>
      <c r="G12460" s="2">
        <v>1</v>
      </c>
      <c r="H12460" s="2" t="str">
        <f>TEXT(Table1[[#This Row],[order_date]],"mmmm")</f>
        <v>July</v>
      </c>
      <c r="I12460" s="3">
        <v>45481</v>
      </c>
      <c r="J12460" s="3">
        <v>45484</v>
      </c>
      <c r="K12460" s="3" t="str">
        <f>TEXT(Table1[[#This Row],[delivery_date]]-Table1[[#This Row],[order_date]],"D")</f>
        <v>3</v>
      </c>
      <c r="L12460" s="2" t="s">
        <v>21</v>
      </c>
      <c r="M12460" s="2" t="s">
        <v>22</v>
      </c>
      <c r="N12460" s="2">
        <v>315.54000000000002</v>
      </c>
      <c r="O12460" s="2" t="s">
        <v>28</v>
      </c>
      <c r="P12460" s="2">
        <f t="shared" si="388"/>
        <v>1323.7979999999998</v>
      </c>
    </row>
    <row r="12461" spans="1:16" ht="14.25" customHeight="1" x14ac:dyDescent="0.35">
      <c r="A12461" s="2" t="s">
        <v>12492</v>
      </c>
      <c r="B12461" s="2" t="s">
        <v>25</v>
      </c>
      <c r="C12461" s="2" t="s">
        <v>14</v>
      </c>
      <c r="D12461" s="2">
        <v>1145.1099999999999</v>
      </c>
      <c r="E12461" s="2">
        <v>0.15</v>
      </c>
      <c r="F12461" s="2">
        <f t="shared" si="389"/>
        <v>171.76649999999998</v>
      </c>
      <c r="G12461" s="2">
        <v>9</v>
      </c>
      <c r="H12461" s="2" t="str">
        <f>TEXT(Table1[[#This Row],[order_date]],"mmmm")</f>
        <v>February</v>
      </c>
      <c r="I12461" s="3">
        <v>45347</v>
      </c>
      <c r="J12461" s="3">
        <v>45350</v>
      </c>
      <c r="K12461" s="3" t="str">
        <f>TEXT(Table1[[#This Row],[delivery_date]]-Table1[[#This Row],[order_date]],"D")</f>
        <v>3</v>
      </c>
      <c r="L12461" s="2" t="s">
        <v>15</v>
      </c>
      <c r="M12461" s="2" t="s">
        <v>27</v>
      </c>
      <c r="N12461" s="2">
        <v>118.56</v>
      </c>
      <c r="O12461" s="2" t="s">
        <v>28</v>
      </c>
      <c r="P12461" s="2">
        <f t="shared" si="388"/>
        <v>973.34349999999995</v>
      </c>
    </row>
    <row r="12462" spans="1:16" ht="14.25" customHeight="1" x14ac:dyDescent="0.35">
      <c r="A12462" s="2" t="s">
        <v>12493</v>
      </c>
      <c r="B12462" s="2" t="s">
        <v>13</v>
      </c>
      <c r="C12462" s="2" t="s">
        <v>36</v>
      </c>
      <c r="D12462" s="2">
        <v>4331.6000000000004</v>
      </c>
      <c r="E12462" s="2">
        <v>0.28999999999999998</v>
      </c>
      <c r="F12462" s="2">
        <f t="shared" si="389"/>
        <v>1256.164</v>
      </c>
      <c r="G12462" s="2">
        <v>2</v>
      </c>
      <c r="H12462" s="2" t="str">
        <f>TEXT(Table1[[#This Row],[order_date]],"mmmm")</f>
        <v>August</v>
      </c>
      <c r="I12462" s="3">
        <v>45524</v>
      </c>
      <c r="J12462" s="3">
        <v>45531</v>
      </c>
      <c r="K12462" s="3" t="str">
        <f>TEXT(Table1[[#This Row],[delivery_date]]-Table1[[#This Row],[order_date]],"D")</f>
        <v>7</v>
      </c>
      <c r="L12462" s="2" t="s">
        <v>31</v>
      </c>
      <c r="M12462" s="2" t="s">
        <v>27</v>
      </c>
      <c r="N12462" s="2">
        <v>696.56</v>
      </c>
      <c r="O12462" s="2" t="s">
        <v>28</v>
      </c>
      <c r="P12462" s="2">
        <f t="shared" si="388"/>
        <v>3075.4360000000006</v>
      </c>
    </row>
    <row r="12463" spans="1:16" ht="14.25" customHeight="1" x14ac:dyDescent="0.35">
      <c r="A12463" s="2" t="s">
        <v>12494</v>
      </c>
      <c r="B12463" s="2" t="s">
        <v>41</v>
      </c>
      <c r="C12463" s="2" t="s">
        <v>26</v>
      </c>
      <c r="D12463" s="2">
        <v>1057.51</v>
      </c>
      <c r="E12463" s="2">
        <v>0.32</v>
      </c>
      <c r="F12463" s="2">
        <f t="shared" si="389"/>
        <v>338.40320000000003</v>
      </c>
      <c r="G12463" s="2">
        <v>7</v>
      </c>
      <c r="H12463" s="2" t="str">
        <f>TEXT(Table1[[#This Row],[order_date]],"mmmm")</f>
        <v>March</v>
      </c>
      <c r="I12463" s="3">
        <v>45367</v>
      </c>
      <c r="J12463" s="3">
        <v>45370</v>
      </c>
      <c r="K12463" s="3" t="str">
        <f>TEXT(Table1[[#This Row],[delivery_date]]-Table1[[#This Row],[order_date]],"D")</f>
        <v>3</v>
      </c>
      <c r="L12463" s="2" t="s">
        <v>21</v>
      </c>
      <c r="M12463" s="2" t="s">
        <v>22</v>
      </c>
      <c r="N12463" s="2">
        <v>184.13</v>
      </c>
      <c r="O12463" s="2" t="s">
        <v>39</v>
      </c>
      <c r="P12463" s="2">
        <f t="shared" si="388"/>
        <v>719.10680000000002</v>
      </c>
    </row>
    <row r="12464" spans="1:16" ht="14.25" customHeight="1" x14ac:dyDescent="0.35">
      <c r="A12464" s="2" t="s">
        <v>12495</v>
      </c>
      <c r="B12464" s="2" t="s">
        <v>19</v>
      </c>
      <c r="C12464" s="2" t="s">
        <v>33</v>
      </c>
      <c r="D12464" s="2">
        <v>4309.16</v>
      </c>
      <c r="E12464" s="2">
        <v>0.37</v>
      </c>
      <c r="F12464" s="2">
        <f t="shared" si="389"/>
        <v>1594.3891999999998</v>
      </c>
      <c r="G12464" s="2">
        <v>8</v>
      </c>
      <c r="H12464" s="2" t="str">
        <f>TEXT(Table1[[#This Row],[order_date]],"mmmm")</f>
        <v>October</v>
      </c>
      <c r="I12464" s="3">
        <v>45207</v>
      </c>
      <c r="J12464" s="3">
        <v>45210</v>
      </c>
      <c r="K12464" s="3" t="str">
        <f>TEXT(Table1[[#This Row],[delivery_date]]-Table1[[#This Row],[order_date]],"D")</f>
        <v>3</v>
      </c>
      <c r="L12464" s="2" t="s">
        <v>15</v>
      </c>
      <c r="M12464" s="2" t="s">
        <v>22</v>
      </c>
      <c r="N12464" s="2">
        <v>930.25</v>
      </c>
      <c r="O12464" s="2" t="s">
        <v>28</v>
      </c>
      <c r="P12464" s="2">
        <f t="shared" si="388"/>
        <v>2714.7708000000002</v>
      </c>
    </row>
    <row r="12465" spans="1:16" ht="14.25" customHeight="1" x14ac:dyDescent="0.35">
      <c r="A12465" s="2" t="s">
        <v>12496</v>
      </c>
      <c r="B12465" s="2" t="s">
        <v>25</v>
      </c>
      <c r="C12465" s="2" t="s">
        <v>36</v>
      </c>
      <c r="D12465" s="2">
        <v>2332.5100000000002</v>
      </c>
      <c r="E12465" s="2">
        <v>0.03</v>
      </c>
      <c r="F12465" s="2">
        <f t="shared" si="389"/>
        <v>69.975300000000004</v>
      </c>
      <c r="G12465" s="2">
        <v>3</v>
      </c>
      <c r="H12465" s="2" t="str">
        <f>TEXT(Table1[[#This Row],[order_date]],"mmmm")</f>
        <v>May</v>
      </c>
      <c r="I12465" s="3">
        <v>45442</v>
      </c>
      <c r="J12465" s="3">
        <v>45445</v>
      </c>
      <c r="K12465" s="3" t="str">
        <f>TEXT(Table1[[#This Row],[delivery_date]]-Table1[[#This Row],[order_date]],"D")</f>
        <v>3</v>
      </c>
      <c r="L12465" s="2" t="s">
        <v>31</v>
      </c>
      <c r="M12465" s="2" t="s">
        <v>22</v>
      </c>
      <c r="N12465" s="2">
        <v>542.25</v>
      </c>
      <c r="O12465" s="2" t="s">
        <v>39</v>
      </c>
      <c r="P12465" s="2">
        <f t="shared" si="388"/>
        <v>2262.5347000000002</v>
      </c>
    </row>
    <row r="12466" spans="1:16" ht="14.25" customHeight="1" x14ac:dyDescent="0.35">
      <c r="A12466" s="2" t="s">
        <v>12497</v>
      </c>
      <c r="B12466" s="2" t="s">
        <v>13</v>
      </c>
      <c r="C12466" s="2" t="s">
        <v>33</v>
      </c>
      <c r="D12466" s="2">
        <v>4191.92</v>
      </c>
      <c r="E12466" s="2">
        <v>0.43</v>
      </c>
      <c r="F12466" s="2">
        <f t="shared" si="389"/>
        <v>1802.5255999999999</v>
      </c>
      <c r="G12466" s="2">
        <v>7</v>
      </c>
      <c r="H12466" s="2" t="str">
        <f>TEXT(Table1[[#This Row],[order_date]],"mmmm")</f>
        <v>July</v>
      </c>
      <c r="I12466" s="3">
        <v>45475</v>
      </c>
      <c r="J12466" s="3">
        <v>45479</v>
      </c>
      <c r="K12466" s="3" t="str">
        <f>TEXT(Table1[[#This Row],[delivery_date]]-Table1[[#This Row],[order_date]],"D")</f>
        <v>4</v>
      </c>
      <c r="L12466" s="2" t="s">
        <v>21</v>
      </c>
      <c r="M12466" s="2" t="s">
        <v>27</v>
      </c>
      <c r="N12466" s="2">
        <v>456.4</v>
      </c>
      <c r="O12466" s="2" t="s">
        <v>17</v>
      </c>
      <c r="P12466" s="2">
        <f t="shared" si="388"/>
        <v>2389.3944000000001</v>
      </c>
    </row>
    <row r="12467" spans="1:16" ht="14.25" customHeight="1" x14ac:dyDescent="0.35">
      <c r="A12467" s="2" t="s">
        <v>12498</v>
      </c>
      <c r="B12467" s="2" t="s">
        <v>19</v>
      </c>
      <c r="C12467" s="2" t="s">
        <v>14</v>
      </c>
      <c r="D12467" s="2">
        <v>1395.99</v>
      </c>
      <c r="E12467" s="2">
        <v>0.06</v>
      </c>
      <c r="F12467" s="2">
        <f t="shared" si="389"/>
        <v>83.759399999999999</v>
      </c>
      <c r="G12467" s="2">
        <v>4</v>
      </c>
      <c r="H12467" s="2" t="str">
        <f>TEXT(Table1[[#This Row],[order_date]],"mmmm")</f>
        <v>May</v>
      </c>
      <c r="I12467" s="3">
        <v>45062</v>
      </c>
      <c r="J12467" s="3">
        <v>45069</v>
      </c>
      <c r="K12467" s="3" t="str">
        <f>TEXT(Table1[[#This Row],[delivery_date]]-Table1[[#This Row],[order_date]],"D")</f>
        <v>7</v>
      </c>
      <c r="L12467" s="2" t="s">
        <v>15</v>
      </c>
      <c r="M12467" s="2" t="s">
        <v>27</v>
      </c>
      <c r="N12467" s="2">
        <v>399.21</v>
      </c>
      <c r="O12467" s="2" t="s">
        <v>17</v>
      </c>
      <c r="P12467" s="2">
        <f t="shared" si="388"/>
        <v>1312.2306000000001</v>
      </c>
    </row>
    <row r="12468" spans="1:16" ht="14.25" customHeight="1" x14ac:dyDescent="0.35">
      <c r="A12468" s="2" t="s">
        <v>12499</v>
      </c>
      <c r="B12468" s="2" t="s">
        <v>13</v>
      </c>
      <c r="C12468" s="2" t="s">
        <v>20</v>
      </c>
      <c r="D12468" s="2">
        <v>750.38</v>
      </c>
      <c r="E12468" s="2">
        <v>0.05</v>
      </c>
      <c r="F12468" s="2">
        <f t="shared" si="389"/>
        <v>37.518999999999998</v>
      </c>
      <c r="G12468" s="2">
        <v>2</v>
      </c>
      <c r="H12468" s="2" t="str">
        <f>TEXT(Table1[[#This Row],[order_date]],"mmmm")</f>
        <v>April</v>
      </c>
      <c r="I12468" s="3">
        <v>45404</v>
      </c>
      <c r="J12468" s="3">
        <v>45408</v>
      </c>
      <c r="K12468" s="3" t="str">
        <f>TEXT(Table1[[#This Row],[delivery_date]]-Table1[[#This Row],[order_date]],"D")</f>
        <v>4</v>
      </c>
      <c r="L12468" s="2" t="s">
        <v>21</v>
      </c>
      <c r="M12468" s="2" t="s">
        <v>16</v>
      </c>
      <c r="N12468" s="2">
        <v>156.06</v>
      </c>
      <c r="O12468" s="2" t="s">
        <v>34</v>
      </c>
      <c r="P12468" s="2">
        <f t="shared" si="388"/>
        <v>712.86099999999999</v>
      </c>
    </row>
    <row r="12469" spans="1:16" ht="14.25" customHeight="1" x14ac:dyDescent="0.35">
      <c r="A12469" s="2" t="s">
        <v>12500</v>
      </c>
      <c r="B12469" s="2" t="s">
        <v>13</v>
      </c>
      <c r="C12469" s="2" t="s">
        <v>33</v>
      </c>
      <c r="D12469" s="2">
        <v>2819.31</v>
      </c>
      <c r="E12469" s="2">
        <v>0.23</v>
      </c>
      <c r="F12469" s="2">
        <f t="shared" si="389"/>
        <v>648.44130000000007</v>
      </c>
      <c r="G12469" s="2">
        <v>4</v>
      </c>
      <c r="H12469" s="2" t="str">
        <f>TEXT(Table1[[#This Row],[order_date]],"mmmm")</f>
        <v>January</v>
      </c>
      <c r="I12469" s="3">
        <v>44935</v>
      </c>
      <c r="J12469" s="3">
        <v>44940</v>
      </c>
      <c r="K12469" s="3" t="str">
        <f>TEXT(Table1[[#This Row],[delivery_date]]-Table1[[#This Row],[order_date]],"D")</f>
        <v>5</v>
      </c>
      <c r="L12469" s="2" t="s">
        <v>21</v>
      </c>
      <c r="M12469" s="2" t="s">
        <v>16</v>
      </c>
      <c r="N12469" s="2">
        <v>213.09</v>
      </c>
      <c r="O12469" s="2" t="s">
        <v>23</v>
      </c>
      <c r="P12469" s="2">
        <f t="shared" si="388"/>
        <v>2170.8687</v>
      </c>
    </row>
    <row r="12470" spans="1:16" ht="14.25" customHeight="1" x14ac:dyDescent="0.35">
      <c r="A12470" s="2" t="s">
        <v>12501</v>
      </c>
      <c r="B12470" s="2" t="s">
        <v>41</v>
      </c>
      <c r="C12470" s="2" t="s">
        <v>36</v>
      </c>
      <c r="D12470" s="2">
        <v>2596.2399999999998</v>
      </c>
      <c r="E12470" s="2">
        <v>0.19</v>
      </c>
      <c r="F12470" s="2">
        <f t="shared" si="389"/>
        <v>493.28559999999999</v>
      </c>
      <c r="G12470" s="2">
        <v>8</v>
      </c>
      <c r="H12470" s="2" t="str">
        <f>TEXT(Table1[[#This Row],[order_date]],"mmmm")</f>
        <v>August</v>
      </c>
      <c r="I12470" s="3">
        <v>45517</v>
      </c>
      <c r="J12470" s="3">
        <v>45523</v>
      </c>
      <c r="K12470" s="3" t="str">
        <f>TEXT(Table1[[#This Row],[delivery_date]]-Table1[[#This Row],[order_date]],"D")</f>
        <v>6</v>
      </c>
      <c r="L12470" s="2" t="s">
        <v>31</v>
      </c>
      <c r="M12470" s="2" t="s">
        <v>16</v>
      </c>
      <c r="N12470" s="2">
        <v>626.14</v>
      </c>
      <c r="O12470" s="2" t="s">
        <v>48</v>
      </c>
      <c r="P12470" s="2">
        <f t="shared" si="388"/>
        <v>2102.9543999999996</v>
      </c>
    </row>
    <row r="12471" spans="1:16" ht="14.25" customHeight="1" x14ac:dyDescent="0.35">
      <c r="A12471" s="2" t="s">
        <v>12502</v>
      </c>
      <c r="B12471" s="2" t="s">
        <v>41</v>
      </c>
      <c r="C12471" s="2" t="s">
        <v>26</v>
      </c>
      <c r="D12471" s="2">
        <v>1847.38</v>
      </c>
      <c r="E12471" s="2">
        <v>0.03</v>
      </c>
      <c r="F12471" s="2">
        <f t="shared" si="389"/>
        <v>55.421399999999998</v>
      </c>
      <c r="G12471" s="2">
        <v>2</v>
      </c>
      <c r="H12471" s="2" t="str">
        <f>TEXT(Table1[[#This Row],[order_date]],"mmmm")</f>
        <v>August</v>
      </c>
      <c r="I12471" s="3">
        <v>45169</v>
      </c>
      <c r="J12471" s="3">
        <v>45172</v>
      </c>
      <c r="K12471" s="3" t="str">
        <f>TEXT(Table1[[#This Row],[delivery_date]]-Table1[[#This Row],[order_date]],"D")</f>
        <v>3</v>
      </c>
      <c r="L12471" s="2" t="s">
        <v>21</v>
      </c>
      <c r="M12471" s="2" t="s">
        <v>16</v>
      </c>
      <c r="N12471" s="2">
        <v>416.12</v>
      </c>
      <c r="O12471" s="2" t="s">
        <v>34</v>
      </c>
      <c r="P12471" s="2">
        <f t="shared" si="388"/>
        <v>1791.9586000000002</v>
      </c>
    </row>
    <row r="12472" spans="1:16" ht="14.25" customHeight="1" x14ac:dyDescent="0.35">
      <c r="A12472" s="2" t="s">
        <v>12503</v>
      </c>
      <c r="B12472" s="2" t="s">
        <v>19</v>
      </c>
      <c r="C12472" s="2" t="s">
        <v>26</v>
      </c>
      <c r="D12472" s="2">
        <v>3347.82</v>
      </c>
      <c r="E12472" s="2">
        <v>0.08</v>
      </c>
      <c r="F12472" s="2">
        <f t="shared" si="389"/>
        <v>267.82560000000001</v>
      </c>
      <c r="G12472" s="2">
        <v>6</v>
      </c>
      <c r="H12472" s="2" t="str">
        <f>TEXT(Table1[[#This Row],[order_date]],"mmmm")</f>
        <v>December</v>
      </c>
      <c r="I12472" s="3">
        <v>45290</v>
      </c>
      <c r="J12472" s="3">
        <v>45292</v>
      </c>
      <c r="K12472" s="3" t="str">
        <f>TEXT(Table1[[#This Row],[delivery_date]]-Table1[[#This Row],[order_date]],"D")</f>
        <v>2</v>
      </c>
      <c r="L12472" s="2" t="s">
        <v>31</v>
      </c>
      <c r="M12472" s="2" t="s">
        <v>22</v>
      </c>
      <c r="N12472" s="2">
        <v>747.08</v>
      </c>
      <c r="O12472" s="2" t="s">
        <v>48</v>
      </c>
      <c r="P12472" s="2">
        <f t="shared" si="388"/>
        <v>3079.9944</v>
      </c>
    </row>
    <row r="12473" spans="1:16" ht="14.25" customHeight="1" x14ac:dyDescent="0.35">
      <c r="A12473" s="2" t="s">
        <v>12504</v>
      </c>
      <c r="B12473" s="2" t="s">
        <v>13</v>
      </c>
      <c r="C12473" s="2" t="s">
        <v>26</v>
      </c>
      <c r="D12473" s="2">
        <v>566.20000000000005</v>
      </c>
      <c r="E12473" s="2">
        <v>0.22</v>
      </c>
      <c r="F12473" s="2">
        <f t="shared" si="389"/>
        <v>124.56400000000001</v>
      </c>
      <c r="G12473" s="2">
        <v>3</v>
      </c>
      <c r="H12473" s="2" t="str">
        <f>TEXT(Table1[[#This Row],[order_date]],"mmmm")</f>
        <v>March</v>
      </c>
      <c r="I12473" s="3">
        <v>45378</v>
      </c>
      <c r="J12473" s="3">
        <v>45382</v>
      </c>
      <c r="K12473" s="3" t="str">
        <f>TEXT(Table1[[#This Row],[delivery_date]]-Table1[[#This Row],[order_date]],"D")</f>
        <v>4</v>
      </c>
      <c r="L12473" s="2" t="s">
        <v>31</v>
      </c>
      <c r="M12473" s="2" t="s">
        <v>16</v>
      </c>
      <c r="N12473" s="2">
        <v>139.08000000000001</v>
      </c>
      <c r="O12473" s="2" t="s">
        <v>48</v>
      </c>
      <c r="P12473" s="2">
        <f t="shared" si="388"/>
        <v>441.63600000000002</v>
      </c>
    </row>
    <row r="12474" spans="1:16" ht="14.25" customHeight="1" x14ac:dyDescent="0.35">
      <c r="A12474" s="2" t="s">
        <v>12505</v>
      </c>
      <c r="B12474" s="2" t="s">
        <v>19</v>
      </c>
      <c r="C12474" s="2" t="s">
        <v>26</v>
      </c>
      <c r="D12474" s="2">
        <v>3147.81</v>
      </c>
      <c r="E12474" s="2">
        <v>0.41</v>
      </c>
      <c r="F12474" s="2">
        <f t="shared" si="389"/>
        <v>1290.6020999999998</v>
      </c>
      <c r="G12474" s="2">
        <v>3</v>
      </c>
      <c r="H12474" s="2" t="str">
        <f>TEXT(Table1[[#This Row],[order_date]],"mmmm")</f>
        <v>May</v>
      </c>
      <c r="I12474" s="3">
        <v>45431</v>
      </c>
      <c r="J12474" s="3">
        <v>45435</v>
      </c>
      <c r="K12474" s="3" t="str">
        <f>TEXT(Table1[[#This Row],[delivery_date]]-Table1[[#This Row],[order_date]],"D")</f>
        <v>4</v>
      </c>
      <c r="L12474" s="2" t="s">
        <v>15</v>
      </c>
      <c r="M12474" s="2" t="s">
        <v>16</v>
      </c>
      <c r="N12474" s="2">
        <v>660.66</v>
      </c>
      <c r="O12474" s="2" t="s">
        <v>17</v>
      </c>
      <c r="P12474" s="2">
        <f t="shared" si="388"/>
        <v>1857.2079000000001</v>
      </c>
    </row>
    <row r="12475" spans="1:16" ht="14.25" customHeight="1" x14ac:dyDescent="0.35">
      <c r="A12475" s="2" t="s">
        <v>12506</v>
      </c>
      <c r="B12475" s="2" t="s">
        <v>19</v>
      </c>
      <c r="C12475" s="2" t="s">
        <v>33</v>
      </c>
      <c r="D12475" s="2">
        <v>1137.5999999999999</v>
      </c>
      <c r="E12475" s="2">
        <v>0.06</v>
      </c>
      <c r="F12475" s="2">
        <f t="shared" si="389"/>
        <v>68.255999999999986</v>
      </c>
      <c r="G12475" s="2">
        <v>6</v>
      </c>
      <c r="H12475" s="2" t="str">
        <f>TEXT(Table1[[#This Row],[order_date]],"mmmm")</f>
        <v>November</v>
      </c>
      <c r="I12475" s="3">
        <v>45610</v>
      </c>
      <c r="J12475" s="3">
        <v>45615</v>
      </c>
      <c r="K12475" s="3" t="str">
        <f>TEXT(Table1[[#This Row],[delivery_date]]-Table1[[#This Row],[order_date]],"D")</f>
        <v>5</v>
      </c>
      <c r="L12475" s="2" t="s">
        <v>15</v>
      </c>
      <c r="M12475" s="2" t="s">
        <v>16</v>
      </c>
      <c r="N12475" s="2">
        <v>61.68</v>
      </c>
      <c r="O12475" s="2" t="s">
        <v>34</v>
      </c>
      <c r="P12475" s="2">
        <f t="shared" si="388"/>
        <v>1069.3439999999998</v>
      </c>
    </row>
    <row r="12476" spans="1:16" ht="14.25" customHeight="1" x14ac:dyDescent="0.35">
      <c r="A12476" s="2" t="s">
        <v>12507</v>
      </c>
      <c r="B12476" s="2" t="s">
        <v>13</v>
      </c>
      <c r="C12476" s="2" t="s">
        <v>26</v>
      </c>
      <c r="D12476" s="2">
        <v>731.88</v>
      </c>
      <c r="E12476" s="2">
        <v>0.05</v>
      </c>
      <c r="F12476" s="2">
        <f t="shared" si="389"/>
        <v>36.594000000000001</v>
      </c>
      <c r="G12476" s="2">
        <v>3</v>
      </c>
      <c r="H12476" s="2" t="str">
        <f>TEXT(Table1[[#This Row],[order_date]],"mmmm")</f>
        <v>March</v>
      </c>
      <c r="I12476" s="3">
        <v>44991</v>
      </c>
      <c r="J12476" s="3">
        <v>44995</v>
      </c>
      <c r="K12476" s="3" t="str">
        <f>TEXT(Table1[[#This Row],[delivery_date]]-Table1[[#This Row],[order_date]],"D")</f>
        <v>4</v>
      </c>
      <c r="L12476" s="2" t="s">
        <v>15</v>
      </c>
      <c r="M12476" s="2" t="s">
        <v>16</v>
      </c>
      <c r="N12476" s="2">
        <v>157.22</v>
      </c>
      <c r="O12476" s="2" t="s">
        <v>39</v>
      </c>
      <c r="P12476" s="2">
        <f t="shared" si="388"/>
        <v>695.28599999999994</v>
      </c>
    </row>
    <row r="12477" spans="1:16" ht="14.25" customHeight="1" x14ac:dyDescent="0.35">
      <c r="A12477" s="2" t="s">
        <v>12508</v>
      </c>
      <c r="B12477" s="2" t="s">
        <v>19</v>
      </c>
      <c r="C12477" s="2" t="s">
        <v>20</v>
      </c>
      <c r="D12477" s="2">
        <v>4557.08</v>
      </c>
      <c r="E12477" s="2">
        <v>0.4</v>
      </c>
      <c r="F12477" s="2">
        <f t="shared" si="389"/>
        <v>1822.8320000000001</v>
      </c>
      <c r="G12477" s="2">
        <v>2</v>
      </c>
      <c r="H12477" s="2" t="str">
        <f>TEXT(Table1[[#This Row],[order_date]],"mmmm")</f>
        <v>January</v>
      </c>
      <c r="I12477" s="3">
        <v>44940</v>
      </c>
      <c r="J12477" s="3">
        <v>44941</v>
      </c>
      <c r="K12477" s="3" t="str">
        <f>TEXT(Table1[[#This Row],[delivery_date]]-Table1[[#This Row],[order_date]],"D")</f>
        <v>1</v>
      </c>
      <c r="L12477" s="2" t="s">
        <v>21</v>
      </c>
      <c r="M12477" s="2" t="s">
        <v>27</v>
      </c>
      <c r="N12477" s="2">
        <v>1140.28</v>
      </c>
      <c r="O12477" s="2" t="s">
        <v>39</v>
      </c>
      <c r="P12477" s="2">
        <f t="shared" si="388"/>
        <v>2734.2479999999996</v>
      </c>
    </row>
    <row r="12478" spans="1:16" ht="14.25" customHeight="1" x14ac:dyDescent="0.35">
      <c r="A12478" s="2" t="s">
        <v>12509</v>
      </c>
      <c r="B12478" s="2" t="s">
        <v>13</v>
      </c>
      <c r="C12478" s="2" t="s">
        <v>14</v>
      </c>
      <c r="D12478" s="2">
        <v>2353</v>
      </c>
      <c r="E12478" s="2">
        <v>0.25</v>
      </c>
      <c r="F12478" s="2">
        <f t="shared" si="389"/>
        <v>588.25</v>
      </c>
      <c r="G12478" s="2">
        <v>2</v>
      </c>
      <c r="H12478" s="2" t="str">
        <f>TEXT(Table1[[#This Row],[order_date]],"mmmm")</f>
        <v>December</v>
      </c>
      <c r="I12478" s="3">
        <v>45657</v>
      </c>
      <c r="J12478" s="3">
        <v>45663</v>
      </c>
      <c r="K12478" s="3" t="str">
        <f>TEXT(Table1[[#This Row],[delivery_date]]-Table1[[#This Row],[order_date]],"D")</f>
        <v>6</v>
      </c>
      <c r="L12478" s="2" t="s">
        <v>31</v>
      </c>
      <c r="M12478" s="2" t="s">
        <v>27</v>
      </c>
      <c r="N12478" s="2">
        <v>439.74</v>
      </c>
      <c r="O12478" s="2" t="s">
        <v>23</v>
      </c>
      <c r="P12478" s="2">
        <f t="shared" si="388"/>
        <v>1764.75</v>
      </c>
    </row>
    <row r="12479" spans="1:16" ht="14.25" customHeight="1" x14ac:dyDescent="0.35">
      <c r="A12479" s="2" t="s">
        <v>12510</v>
      </c>
      <c r="B12479" s="2" t="s">
        <v>13</v>
      </c>
      <c r="C12479" s="2" t="s">
        <v>33</v>
      </c>
      <c r="D12479" s="2">
        <v>3840.74</v>
      </c>
      <c r="E12479" s="2">
        <v>0.18</v>
      </c>
      <c r="F12479" s="2">
        <f t="shared" si="389"/>
        <v>691.33319999999992</v>
      </c>
      <c r="G12479" s="2">
        <v>3</v>
      </c>
      <c r="H12479" s="2" t="str">
        <f>TEXT(Table1[[#This Row],[order_date]],"mmmm")</f>
        <v>May</v>
      </c>
      <c r="I12479" s="3">
        <v>45052</v>
      </c>
      <c r="J12479" s="3">
        <v>45056</v>
      </c>
      <c r="K12479" s="3" t="str">
        <f>TEXT(Table1[[#This Row],[delivery_date]]-Table1[[#This Row],[order_date]],"D")</f>
        <v>4</v>
      </c>
      <c r="L12479" s="2" t="s">
        <v>31</v>
      </c>
      <c r="M12479" s="2" t="s">
        <v>22</v>
      </c>
      <c r="N12479" s="2">
        <v>368.12</v>
      </c>
      <c r="O12479" s="2" t="s">
        <v>48</v>
      </c>
      <c r="P12479" s="2">
        <f t="shared" si="388"/>
        <v>3149.4067999999997</v>
      </c>
    </row>
    <row r="12480" spans="1:16" ht="14.25" customHeight="1" x14ac:dyDescent="0.35">
      <c r="A12480" s="2" t="s">
        <v>12511</v>
      </c>
      <c r="B12480" s="2" t="s">
        <v>13</v>
      </c>
      <c r="C12480" s="2" t="s">
        <v>33</v>
      </c>
      <c r="D12480" s="2">
        <v>536.66999999999996</v>
      </c>
      <c r="E12480" s="2">
        <v>0.23</v>
      </c>
      <c r="F12480" s="2">
        <f t="shared" si="389"/>
        <v>123.4341</v>
      </c>
      <c r="G12480" s="2">
        <v>2</v>
      </c>
      <c r="H12480" s="2" t="str">
        <f>TEXT(Table1[[#This Row],[order_date]],"mmmm")</f>
        <v>June</v>
      </c>
      <c r="I12480" s="3">
        <v>45464</v>
      </c>
      <c r="J12480" s="3">
        <v>45465</v>
      </c>
      <c r="K12480" s="3" t="str">
        <f>TEXT(Table1[[#This Row],[delivery_date]]-Table1[[#This Row],[order_date]],"D")</f>
        <v>1</v>
      </c>
      <c r="L12480" s="2" t="s">
        <v>15</v>
      </c>
      <c r="M12480" s="2" t="s">
        <v>27</v>
      </c>
      <c r="N12480" s="2">
        <v>117.08</v>
      </c>
      <c r="O12480" s="2" t="s">
        <v>39</v>
      </c>
      <c r="P12480" s="2">
        <f t="shared" si="388"/>
        <v>413.23589999999996</v>
      </c>
    </row>
    <row r="12481" spans="1:16" ht="14.25" customHeight="1" x14ac:dyDescent="0.35">
      <c r="A12481" s="2" t="s">
        <v>12512</v>
      </c>
      <c r="B12481" s="2" t="s">
        <v>13</v>
      </c>
      <c r="C12481" s="2" t="s">
        <v>26</v>
      </c>
      <c r="D12481" s="2">
        <v>381.58</v>
      </c>
      <c r="E12481" s="2">
        <v>0.21</v>
      </c>
      <c r="F12481" s="2">
        <f t="shared" si="389"/>
        <v>80.131799999999998</v>
      </c>
      <c r="G12481" s="2">
        <v>6</v>
      </c>
      <c r="H12481" s="2" t="str">
        <f>TEXT(Table1[[#This Row],[order_date]],"mmmm")</f>
        <v>February</v>
      </c>
      <c r="I12481" s="3">
        <v>45342</v>
      </c>
      <c r="J12481" s="3">
        <v>45347</v>
      </c>
      <c r="K12481" s="3" t="str">
        <f>TEXT(Table1[[#This Row],[delivery_date]]-Table1[[#This Row],[order_date]],"D")</f>
        <v>5</v>
      </c>
      <c r="L12481" s="2" t="s">
        <v>31</v>
      </c>
      <c r="M12481" s="2" t="s">
        <v>22</v>
      </c>
      <c r="N12481" s="2">
        <v>23.57</v>
      </c>
      <c r="O12481" s="2" t="s">
        <v>17</v>
      </c>
      <c r="P12481" s="2">
        <f t="shared" si="388"/>
        <v>301.44819999999999</v>
      </c>
    </row>
    <row r="12482" spans="1:16" ht="14.25" customHeight="1" x14ac:dyDescent="0.35">
      <c r="A12482" s="2" t="s">
        <v>12513</v>
      </c>
      <c r="B12482" s="2" t="s">
        <v>25</v>
      </c>
      <c r="C12482" s="2" t="s">
        <v>26</v>
      </c>
      <c r="D12482" s="2">
        <v>2524.7800000000002</v>
      </c>
      <c r="E12482" s="2">
        <v>0.39</v>
      </c>
      <c r="F12482" s="2">
        <f t="shared" si="389"/>
        <v>984.66420000000016</v>
      </c>
      <c r="G12482" s="2">
        <v>4</v>
      </c>
      <c r="H12482" s="2" t="str">
        <f>TEXT(Table1[[#This Row],[order_date]],"mmmm")</f>
        <v>September</v>
      </c>
      <c r="I12482" s="3">
        <v>45179</v>
      </c>
      <c r="J12482" s="3">
        <v>45180</v>
      </c>
      <c r="K12482" s="3" t="str">
        <f>TEXT(Table1[[#This Row],[delivery_date]]-Table1[[#This Row],[order_date]],"D")</f>
        <v>1</v>
      </c>
      <c r="L12482" s="2" t="s">
        <v>31</v>
      </c>
      <c r="M12482" s="2" t="s">
        <v>16</v>
      </c>
      <c r="N12482" s="2">
        <v>416.52</v>
      </c>
      <c r="O12482" s="2" t="s">
        <v>23</v>
      </c>
      <c r="P12482" s="2">
        <f t="shared" ref="P12482:P12545" si="390">D12482-F12482</f>
        <v>1540.1158</v>
      </c>
    </row>
    <row r="12483" spans="1:16" ht="14.25" customHeight="1" x14ac:dyDescent="0.35">
      <c r="A12483" s="2" t="s">
        <v>12514</v>
      </c>
      <c r="B12483" s="2" t="s">
        <v>13</v>
      </c>
      <c r="C12483" s="2" t="s">
        <v>33</v>
      </c>
      <c r="D12483" s="2">
        <v>1646.2</v>
      </c>
      <c r="E12483" s="2">
        <v>0</v>
      </c>
      <c r="F12483" s="2">
        <f t="shared" ref="F12483:F12546" si="391">D12483*E12483</f>
        <v>0</v>
      </c>
      <c r="G12483" s="2">
        <v>1</v>
      </c>
      <c r="H12483" s="2" t="str">
        <f>TEXT(Table1[[#This Row],[order_date]],"mmmm")</f>
        <v>January</v>
      </c>
      <c r="I12483" s="3">
        <v>45312</v>
      </c>
      <c r="J12483" s="3">
        <v>45318</v>
      </c>
      <c r="K12483" s="3" t="str">
        <f>TEXT(Table1[[#This Row],[delivery_date]]-Table1[[#This Row],[order_date]],"D")</f>
        <v>6</v>
      </c>
      <c r="L12483" s="2" t="s">
        <v>31</v>
      </c>
      <c r="M12483" s="2" t="s">
        <v>16</v>
      </c>
      <c r="N12483" s="2">
        <v>279.31</v>
      </c>
      <c r="O12483" s="2" t="s">
        <v>34</v>
      </c>
      <c r="P12483" s="2">
        <f t="shared" si="390"/>
        <v>1646.2</v>
      </c>
    </row>
    <row r="12484" spans="1:16" ht="14.25" customHeight="1" x14ac:dyDescent="0.35">
      <c r="A12484" s="2" t="s">
        <v>12515</v>
      </c>
      <c r="B12484" s="2" t="s">
        <v>41</v>
      </c>
      <c r="C12484" s="2" t="s">
        <v>26</v>
      </c>
      <c r="D12484" s="2">
        <v>124.05</v>
      </c>
      <c r="E12484" s="2">
        <v>0.22</v>
      </c>
      <c r="F12484" s="2">
        <f t="shared" si="391"/>
        <v>27.291</v>
      </c>
      <c r="G12484" s="2">
        <v>3</v>
      </c>
      <c r="H12484" s="2" t="str">
        <f>TEXT(Table1[[#This Row],[order_date]],"mmmm")</f>
        <v>August</v>
      </c>
      <c r="I12484" s="3">
        <v>45146</v>
      </c>
      <c r="J12484" s="3">
        <v>45153</v>
      </c>
      <c r="K12484" s="3" t="str">
        <f>TEXT(Table1[[#This Row],[delivery_date]]-Table1[[#This Row],[order_date]],"D")</f>
        <v>7</v>
      </c>
      <c r="L12484" s="2" t="s">
        <v>15</v>
      </c>
      <c r="M12484" s="2" t="s">
        <v>16</v>
      </c>
      <c r="N12484" s="2">
        <v>36.659999999999997</v>
      </c>
      <c r="O12484" s="2" t="s">
        <v>39</v>
      </c>
      <c r="P12484" s="2">
        <f t="shared" si="390"/>
        <v>96.759</v>
      </c>
    </row>
    <row r="12485" spans="1:16" ht="14.25" customHeight="1" x14ac:dyDescent="0.35">
      <c r="A12485" s="2" t="s">
        <v>12516</v>
      </c>
      <c r="B12485" s="2" t="s">
        <v>41</v>
      </c>
      <c r="C12485" s="2" t="s">
        <v>26</v>
      </c>
      <c r="D12485" s="2">
        <v>998.14</v>
      </c>
      <c r="E12485" s="2">
        <v>0.08</v>
      </c>
      <c r="F12485" s="2">
        <f t="shared" si="391"/>
        <v>79.851200000000006</v>
      </c>
      <c r="G12485" s="2">
        <v>3</v>
      </c>
      <c r="H12485" s="2" t="str">
        <f>TEXT(Table1[[#This Row],[order_date]],"mmmm")</f>
        <v>March</v>
      </c>
      <c r="I12485" s="3">
        <v>45359</v>
      </c>
      <c r="J12485" s="3">
        <v>45361</v>
      </c>
      <c r="K12485" s="3" t="str">
        <f>TEXT(Table1[[#This Row],[delivery_date]]-Table1[[#This Row],[order_date]],"D")</f>
        <v>2</v>
      </c>
      <c r="L12485" s="2" t="s">
        <v>15</v>
      </c>
      <c r="M12485" s="2" t="s">
        <v>16</v>
      </c>
      <c r="N12485" s="2">
        <v>95.02</v>
      </c>
      <c r="O12485" s="2" t="s">
        <v>48</v>
      </c>
      <c r="P12485" s="2">
        <f t="shared" si="390"/>
        <v>918.28880000000004</v>
      </c>
    </row>
    <row r="12486" spans="1:16" ht="14.25" customHeight="1" x14ac:dyDescent="0.35">
      <c r="A12486" s="2" t="s">
        <v>12517</v>
      </c>
      <c r="B12486" s="2" t="s">
        <v>41</v>
      </c>
      <c r="C12486" s="2" t="s">
        <v>26</v>
      </c>
      <c r="D12486" s="2">
        <v>1172</v>
      </c>
      <c r="E12486" s="2">
        <v>0.15</v>
      </c>
      <c r="F12486" s="2">
        <f t="shared" si="391"/>
        <v>175.79999999999998</v>
      </c>
      <c r="G12486" s="2">
        <v>4</v>
      </c>
      <c r="H12486" s="2" t="str">
        <f>TEXT(Table1[[#This Row],[order_date]],"mmmm")</f>
        <v>July</v>
      </c>
      <c r="I12486" s="3">
        <v>45129</v>
      </c>
      <c r="J12486" s="3">
        <v>45136</v>
      </c>
      <c r="K12486" s="3" t="str">
        <f>TEXT(Table1[[#This Row],[delivery_date]]-Table1[[#This Row],[order_date]],"D")</f>
        <v>7</v>
      </c>
      <c r="L12486" s="2" t="s">
        <v>21</v>
      </c>
      <c r="M12486" s="2" t="s">
        <v>27</v>
      </c>
      <c r="N12486" s="2">
        <v>216.69</v>
      </c>
      <c r="O12486" s="2" t="s">
        <v>34</v>
      </c>
      <c r="P12486" s="2">
        <f t="shared" si="390"/>
        <v>996.2</v>
      </c>
    </row>
    <row r="12487" spans="1:16" ht="14.25" customHeight="1" x14ac:dyDescent="0.35">
      <c r="A12487" s="2" t="s">
        <v>12518</v>
      </c>
      <c r="B12487" s="2" t="s">
        <v>13</v>
      </c>
      <c r="C12487" s="2" t="s">
        <v>26</v>
      </c>
      <c r="D12487" s="2">
        <v>1513.68</v>
      </c>
      <c r="E12487" s="2">
        <v>0.06</v>
      </c>
      <c r="F12487" s="2">
        <f t="shared" si="391"/>
        <v>90.820800000000006</v>
      </c>
      <c r="G12487" s="2">
        <v>6</v>
      </c>
      <c r="H12487" s="2" t="str">
        <f>TEXT(Table1[[#This Row],[order_date]],"mmmm")</f>
        <v>June</v>
      </c>
      <c r="I12487" s="3">
        <v>45461</v>
      </c>
      <c r="J12487" s="3">
        <v>45465</v>
      </c>
      <c r="K12487" s="3" t="str">
        <f>TEXT(Table1[[#This Row],[delivery_date]]-Table1[[#This Row],[order_date]],"D")</f>
        <v>4</v>
      </c>
      <c r="L12487" s="2" t="s">
        <v>21</v>
      </c>
      <c r="M12487" s="2" t="s">
        <v>27</v>
      </c>
      <c r="N12487" s="2">
        <v>338.22</v>
      </c>
      <c r="O12487" s="2" t="s">
        <v>23</v>
      </c>
      <c r="P12487" s="2">
        <f t="shared" si="390"/>
        <v>1422.8592000000001</v>
      </c>
    </row>
    <row r="12488" spans="1:16" ht="14.25" customHeight="1" x14ac:dyDescent="0.35">
      <c r="A12488" s="2" t="s">
        <v>12519</v>
      </c>
      <c r="B12488" s="2" t="s">
        <v>41</v>
      </c>
      <c r="C12488" s="2" t="s">
        <v>26</v>
      </c>
      <c r="D12488" s="2">
        <v>4399.92</v>
      </c>
      <c r="E12488" s="2">
        <v>0.21</v>
      </c>
      <c r="F12488" s="2">
        <f t="shared" si="391"/>
        <v>923.98320000000001</v>
      </c>
      <c r="G12488" s="2">
        <v>1</v>
      </c>
      <c r="H12488" s="2" t="str">
        <f>TEXT(Table1[[#This Row],[order_date]],"mmmm")</f>
        <v>August</v>
      </c>
      <c r="I12488" s="3">
        <v>45532</v>
      </c>
      <c r="J12488" s="3">
        <v>45534</v>
      </c>
      <c r="K12488" s="3" t="str">
        <f>TEXT(Table1[[#This Row],[delivery_date]]-Table1[[#This Row],[order_date]],"D")</f>
        <v>2</v>
      </c>
      <c r="L12488" s="2" t="s">
        <v>21</v>
      </c>
      <c r="M12488" s="2" t="s">
        <v>27</v>
      </c>
      <c r="N12488" s="2">
        <v>236.13</v>
      </c>
      <c r="O12488" s="2" t="s">
        <v>23</v>
      </c>
      <c r="P12488" s="2">
        <f t="shared" si="390"/>
        <v>3475.9367999999999</v>
      </c>
    </row>
    <row r="12489" spans="1:16" ht="14.25" customHeight="1" x14ac:dyDescent="0.35">
      <c r="A12489" s="2" t="s">
        <v>12520</v>
      </c>
      <c r="B12489" s="2" t="s">
        <v>25</v>
      </c>
      <c r="C12489" s="2" t="s">
        <v>36</v>
      </c>
      <c r="D12489" s="2">
        <v>2160.9499999999998</v>
      </c>
      <c r="E12489" s="2">
        <v>0.32</v>
      </c>
      <c r="F12489" s="2">
        <f t="shared" si="391"/>
        <v>691.50399999999991</v>
      </c>
      <c r="G12489" s="2">
        <v>2</v>
      </c>
      <c r="H12489" s="2" t="str">
        <f>TEXT(Table1[[#This Row],[order_date]],"mmmm")</f>
        <v>May</v>
      </c>
      <c r="I12489" s="3">
        <v>45426</v>
      </c>
      <c r="J12489" s="3">
        <v>45429</v>
      </c>
      <c r="K12489" s="3" t="str">
        <f>TEXT(Table1[[#This Row],[delivery_date]]-Table1[[#This Row],[order_date]],"D")</f>
        <v>3</v>
      </c>
      <c r="L12489" s="2" t="s">
        <v>15</v>
      </c>
      <c r="M12489" s="2" t="s">
        <v>22</v>
      </c>
      <c r="N12489" s="2">
        <v>596.1</v>
      </c>
      <c r="O12489" s="2" t="s">
        <v>39</v>
      </c>
      <c r="P12489" s="2">
        <f t="shared" si="390"/>
        <v>1469.4459999999999</v>
      </c>
    </row>
    <row r="12490" spans="1:16" ht="14.25" customHeight="1" x14ac:dyDescent="0.35">
      <c r="A12490" s="2" t="s">
        <v>12521</v>
      </c>
      <c r="B12490" s="2" t="s">
        <v>19</v>
      </c>
      <c r="C12490" s="2" t="s">
        <v>36</v>
      </c>
      <c r="D12490" s="2">
        <v>3429.22</v>
      </c>
      <c r="E12490" s="2">
        <v>0.33</v>
      </c>
      <c r="F12490" s="2">
        <f t="shared" si="391"/>
        <v>1131.6425999999999</v>
      </c>
      <c r="G12490" s="2">
        <v>3</v>
      </c>
      <c r="H12490" s="2" t="str">
        <f>TEXT(Table1[[#This Row],[order_date]],"mmmm")</f>
        <v>November</v>
      </c>
      <c r="I12490" s="3">
        <v>45242</v>
      </c>
      <c r="J12490" s="3">
        <v>45247</v>
      </c>
      <c r="K12490" s="3" t="str">
        <f>TEXT(Table1[[#This Row],[delivery_date]]-Table1[[#This Row],[order_date]],"D")</f>
        <v>5</v>
      </c>
      <c r="L12490" s="2" t="s">
        <v>15</v>
      </c>
      <c r="M12490" s="2" t="s">
        <v>22</v>
      </c>
      <c r="N12490" s="2">
        <v>769.46</v>
      </c>
      <c r="O12490" s="2" t="s">
        <v>39</v>
      </c>
      <c r="P12490" s="2">
        <f t="shared" si="390"/>
        <v>2297.5774000000001</v>
      </c>
    </row>
    <row r="12491" spans="1:16" ht="14.25" customHeight="1" x14ac:dyDescent="0.35">
      <c r="A12491" s="2" t="s">
        <v>12522</v>
      </c>
      <c r="B12491" s="2" t="s">
        <v>13</v>
      </c>
      <c r="C12491" s="2" t="s">
        <v>36</v>
      </c>
      <c r="D12491" s="2">
        <v>190.14</v>
      </c>
      <c r="E12491" s="2">
        <v>0.4</v>
      </c>
      <c r="F12491" s="2">
        <f t="shared" si="391"/>
        <v>76.055999999999997</v>
      </c>
      <c r="G12491" s="2">
        <v>5</v>
      </c>
      <c r="H12491" s="2" t="str">
        <f>TEXT(Table1[[#This Row],[order_date]],"mmmm")</f>
        <v>August</v>
      </c>
      <c r="I12491" s="3">
        <v>45149</v>
      </c>
      <c r="J12491" s="3">
        <v>45154</v>
      </c>
      <c r="K12491" s="3" t="str">
        <f>TEXT(Table1[[#This Row],[delivery_date]]-Table1[[#This Row],[order_date]],"D")</f>
        <v>5</v>
      </c>
      <c r="L12491" s="2" t="s">
        <v>31</v>
      </c>
      <c r="M12491" s="2" t="s">
        <v>22</v>
      </c>
      <c r="N12491" s="2">
        <v>39.21</v>
      </c>
      <c r="O12491" s="2" t="s">
        <v>23</v>
      </c>
      <c r="P12491" s="2">
        <f t="shared" si="390"/>
        <v>114.08399999999999</v>
      </c>
    </row>
    <row r="12492" spans="1:16" ht="14.25" customHeight="1" x14ac:dyDescent="0.35">
      <c r="A12492" s="2" t="s">
        <v>12523</v>
      </c>
      <c r="B12492" s="2" t="s">
        <v>41</v>
      </c>
      <c r="C12492" s="2" t="s">
        <v>33</v>
      </c>
      <c r="D12492" s="2">
        <v>4088.24</v>
      </c>
      <c r="E12492" s="2">
        <v>0.41</v>
      </c>
      <c r="F12492" s="2">
        <f t="shared" si="391"/>
        <v>1676.1783999999998</v>
      </c>
      <c r="G12492" s="2">
        <v>7</v>
      </c>
      <c r="H12492" s="2" t="str">
        <f>TEXT(Table1[[#This Row],[order_date]],"mmmm")</f>
        <v>October</v>
      </c>
      <c r="I12492" s="3">
        <v>45586</v>
      </c>
      <c r="J12492" s="3">
        <v>45590</v>
      </c>
      <c r="K12492" s="3" t="str">
        <f>TEXT(Table1[[#This Row],[delivery_date]]-Table1[[#This Row],[order_date]],"D")</f>
        <v>4</v>
      </c>
      <c r="L12492" s="2" t="s">
        <v>21</v>
      </c>
      <c r="M12492" s="2" t="s">
        <v>22</v>
      </c>
      <c r="N12492" s="2">
        <v>860.77</v>
      </c>
      <c r="O12492" s="2" t="s">
        <v>28</v>
      </c>
      <c r="P12492" s="2">
        <f t="shared" si="390"/>
        <v>2412.0616</v>
      </c>
    </row>
    <row r="12493" spans="1:16" ht="14.25" customHeight="1" x14ac:dyDescent="0.35">
      <c r="A12493" s="2" t="s">
        <v>12524</v>
      </c>
      <c r="B12493" s="2" t="s">
        <v>25</v>
      </c>
      <c r="C12493" s="2" t="s">
        <v>14</v>
      </c>
      <c r="D12493" s="2">
        <v>1277.6099999999999</v>
      </c>
      <c r="E12493" s="2">
        <v>0.3</v>
      </c>
      <c r="F12493" s="2">
        <f t="shared" si="391"/>
        <v>383.28299999999996</v>
      </c>
      <c r="G12493" s="2">
        <v>1</v>
      </c>
      <c r="H12493" s="2" t="str">
        <f>TEXT(Table1[[#This Row],[order_date]],"mmmm")</f>
        <v>April</v>
      </c>
      <c r="I12493" s="3">
        <v>45403</v>
      </c>
      <c r="J12493" s="3">
        <v>45409</v>
      </c>
      <c r="K12493" s="3" t="str">
        <f>TEXT(Table1[[#This Row],[delivery_date]]-Table1[[#This Row],[order_date]],"D")</f>
        <v>6</v>
      </c>
      <c r="L12493" s="2" t="s">
        <v>15</v>
      </c>
      <c r="M12493" s="2" t="s">
        <v>16</v>
      </c>
      <c r="N12493" s="2">
        <v>100.67</v>
      </c>
      <c r="O12493" s="2" t="s">
        <v>34</v>
      </c>
      <c r="P12493" s="2">
        <f t="shared" si="390"/>
        <v>894.327</v>
      </c>
    </row>
    <row r="12494" spans="1:16" ht="14.25" customHeight="1" x14ac:dyDescent="0.35">
      <c r="A12494" s="2" t="s">
        <v>12525</v>
      </c>
      <c r="B12494" s="2" t="s">
        <v>19</v>
      </c>
      <c r="C12494" s="2" t="s">
        <v>33</v>
      </c>
      <c r="D12494" s="2">
        <v>1614.29</v>
      </c>
      <c r="E12494" s="2">
        <v>0.18</v>
      </c>
      <c r="F12494" s="2">
        <f t="shared" si="391"/>
        <v>290.57220000000001</v>
      </c>
      <c r="G12494" s="2">
        <v>2</v>
      </c>
      <c r="H12494" s="2" t="str">
        <f>TEXT(Table1[[#This Row],[order_date]],"mmmm")</f>
        <v>November</v>
      </c>
      <c r="I12494" s="3">
        <v>45256</v>
      </c>
      <c r="J12494" s="3">
        <v>45263</v>
      </c>
      <c r="K12494" s="3" t="str">
        <f>TEXT(Table1[[#This Row],[delivery_date]]-Table1[[#This Row],[order_date]],"D")</f>
        <v>7</v>
      </c>
      <c r="L12494" s="2" t="s">
        <v>31</v>
      </c>
      <c r="M12494" s="2" t="s">
        <v>16</v>
      </c>
      <c r="N12494" s="2">
        <v>467.34</v>
      </c>
      <c r="O12494" s="2" t="s">
        <v>48</v>
      </c>
      <c r="P12494" s="2">
        <f t="shared" si="390"/>
        <v>1323.7177999999999</v>
      </c>
    </row>
    <row r="12495" spans="1:16" ht="14.25" customHeight="1" x14ac:dyDescent="0.35">
      <c r="A12495" s="2" t="s">
        <v>12526</v>
      </c>
      <c r="B12495" s="2" t="s">
        <v>25</v>
      </c>
      <c r="C12495" s="2" t="s">
        <v>36</v>
      </c>
      <c r="D12495" s="2">
        <v>321.76</v>
      </c>
      <c r="E12495" s="2">
        <v>0.03</v>
      </c>
      <c r="F12495" s="2">
        <f t="shared" si="391"/>
        <v>9.6527999999999992</v>
      </c>
      <c r="G12495" s="2">
        <v>4</v>
      </c>
      <c r="H12495" s="2" t="str">
        <f>TEXT(Table1[[#This Row],[order_date]],"mmmm")</f>
        <v>February</v>
      </c>
      <c r="I12495" s="3">
        <v>44985</v>
      </c>
      <c r="J12495" s="3">
        <v>44989</v>
      </c>
      <c r="K12495" s="3" t="str">
        <f>TEXT(Table1[[#This Row],[delivery_date]]-Table1[[#This Row],[order_date]],"D")</f>
        <v>4</v>
      </c>
      <c r="L12495" s="2" t="s">
        <v>21</v>
      </c>
      <c r="M12495" s="2" t="s">
        <v>27</v>
      </c>
      <c r="N12495" s="2">
        <v>51.62</v>
      </c>
      <c r="O12495" s="2" t="s">
        <v>34</v>
      </c>
      <c r="P12495" s="2">
        <f t="shared" si="390"/>
        <v>312.10719999999998</v>
      </c>
    </row>
    <row r="12496" spans="1:16" ht="14.25" customHeight="1" x14ac:dyDescent="0.35">
      <c r="A12496" s="2" t="s">
        <v>12527</v>
      </c>
      <c r="B12496" s="2" t="s">
        <v>41</v>
      </c>
      <c r="C12496" s="2" t="s">
        <v>33</v>
      </c>
      <c r="D12496" s="2">
        <v>2107.5</v>
      </c>
      <c r="E12496" s="2">
        <v>0.02</v>
      </c>
      <c r="F12496" s="2">
        <f t="shared" si="391"/>
        <v>42.15</v>
      </c>
      <c r="G12496" s="2">
        <v>1</v>
      </c>
      <c r="H12496" s="2" t="str">
        <f>TEXT(Table1[[#This Row],[order_date]],"mmmm")</f>
        <v>June</v>
      </c>
      <c r="I12496" s="3">
        <v>45085</v>
      </c>
      <c r="J12496" s="3">
        <v>45090</v>
      </c>
      <c r="K12496" s="3" t="str">
        <f>TEXT(Table1[[#This Row],[delivery_date]]-Table1[[#This Row],[order_date]],"D")</f>
        <v>5</v>
      </c>
      <c r="L12496" s="2" t="s">
        <v>31</v>
      </c>
      <c r="M12496" s="2" t="s">
        <v>16</v>
      </c>
      <c r="N12496" s="2">
        <v>406.87</v>
      </c>
      <c r="O12496" s="2" t="s">
        <v>48</v>
      </c>
      <c r="P12496" s="2">
        <f t="shared" si="390"/>
        <v>2065.35</v>
      </c>
    </row>
    <row r="12497" spans="1:16" ht="14.25" customHeight="1" x14ac:dyDescent="0.35">
      <c r="A12497" s="2" t="s">
        <v>12528</v>
      </c>
      <c r="B12497" s="2" t="s">
        <v>25</v>
      </c>
      <c r="C12497" s="2" t="s">
        <v>14</v>
      </c>
      <c r="D12497" s="2">
        <v>4277.63</v>
      </c>
      <c r="E12497" s="2">
        <v>0.06</v>
      </c>
      <c r="F12497" s="2">
        <f t="shared" si="391"/>
        <v>256.65780000000001</v>
      </c>
      <c r="G12497" s="2">
        <v>1</v>
      </c>
      <c r="H12497" s="2" t="str">
        <f>TEXT(Table1[[#This Row],[order_date]],"mmmm")</f>
        <v>October</v>
      </c>
      <c r="I12497" s="3">
        <v>45570</v>
      </c>
      <c r="J12497" s="3">
        <v>45574</v>
      </c>
      <c r="K12497" s="3" t="str">
        <f>TEXT(Table1[[#This Row],[delivery_date]]-Table1[[#This Row],[order_date]],"D")</f>
        <v>4</v>
      </c>
      <c r="L12497" s="2" t="s">
        <v>15</v>
      </c>
      <c r="M12497" s="2" t="s">
        <v>27</v>
      </c>
      <c r="N12497" s="2">
        <v>485.27</v>
      </c>
      <c r="O12497" s="2" t="s">
        <v>23</v>
      </c>
      <c r="P12497" s="2">
        <f t="shared" si="390"/>
        <v>4020.9722000000002</v>
      </c>
    </row>
    <row r="12498" spans="1:16" ht="14.25" customHeight="1" x14ac:dyDescent="0.35">
      <c r="A12498" s="2" t="s">
        <v>12529</v>
      </c>
      <c r="B12498" s="2" t="s">
        <v>19</v>
      </c>
      <c r="C12498" s="2" t="s">
        <v>26</v>
      </c>
      <c r="D12498" s="2">
        <v>1955.8</v>
      </c>
      <c r="E12498" s="2">
        <v>0.49</v>
      </c>
      <c r="F12498" s="2">
        <f t="shared" si="391"/>
        <v>958.34199999999998</v>
      </c>
      <c r="G12498" s="2">
        <v>9</v>
      </c>
      <c r="H12498" s="2" t="str">
        <f>TEXT(Table1[[#This Row],[order_date]],"mmmm")</f>
        <v>September</v>
      </c>
      <c r="I12498" s="3">
        <v>45182</v>
      </c>
      <c r="J12498" s="3">
        <v>45183</v>
      </c>
      <c r="K12498" s="3" t="str">
        <f>TEXT(Table1[[#This Row],[delivery_date]]-Table1[[#This Row],[order_date]],"D")</f>
        <v>1</v>
      </c>
      <c r="L12498" s="2" t="s">
        <v>21</v>
      </c>
      <c r="M12498" s="2" t="s">
        <v>22</v>
      </c>
      <c r="N12498" s="2">
        <v>152.27000000000001</v>
      </c>
      <c r="O12498" s="2" t="s">
        <v>48</v>
      </c>
      <c r="P12498" s="2">
        <f t="shared" si="390"/>
        <v>997.45799999999997</v>
      </c>
    </row>
    <row r="12499" spans="1:16" ht="14.25" customHeight="1" x14ac:dyDescent="0.35">
      <c r="A12499" s="2" t="s">
        <v>12530</v>
      </c>
      <c r="B12499" s="2" t="s">
        <v>41</v>
      </c>
      <c r="C12499" s="2" t="s">
        <v>20</v>
      </c>
      <c r="D12499" s="2">
        <v>4552.17</v>
      </c>
      <c r="E12499" s="2">
        <v>0.39</v>
      </c>
      <c r="F12499" s="2">
        <f t="shared" si="391"/>
        <v>1775.3463000000002</v>
      </c>
      <c r="G12499" s="2">
        <v>6</v>
      </c>
      <c r="H12499" s="2" t="str">
        <f>TEXT(Table1[[#This Row],[order_date]],"mmmm")</f>
        <v>January</v>
      </c>
      <c r="I12499" s="3">
        <v>45306</v>
      </c>
      <c r="J12499" s="3">
        <v>45312</v>
      </c>
      <c r="K12499" s="3" t="str">
        <f>TEXT(Table1[[#This Row],[delivery_date]]-Table1[[#This Row],[order_date]],"D")</f>
        <v>6</v>
      </c>
      <c r="L12499" s="2" t="s">
        <v>15</v>
      </c>
      <c r="M12499" s="2" t="s">
        <v>16</v>
      </c>
      <c r="N12499" s="2">
        <v>1124.22</v>
      </c>
      <c r="O12499" s="2" t="s">
        <v>48</v>
      </c>
      <c r="P12499" s="2">
        <f t="shared" si="390"/>
        <v>2776.8236999999999</v>
      </c>
    </row>
    <row r="12500" spans="1:16" ht="14.25" customHeight="1" x14ac:dyDescent="0.35">
      <c r="A12500" s="2" t="s">
        <v>12531</v>
      </c>
      <c r="B12500" s="2" t="s">
        <v>19</v>
      </c>
      <c r="C12500" s="2" t="s">
        <v>36</v>
      </c>
      <c r="D12500" s="2">
        <v>4350.49</v>
      </c>
      <c r="E12500" s="2">
        <v>0.2</v>
      </c>
      <c r="F12500" s="2">
        <f t="shared" si="391"/>
        <v>870.09799999999996</v>
      </c>
      <c r="G12500" s="2">
        <v>2</v>
      </c>
      <c r="H12500" s="2" t="str">
        <f>TEXT(Table1[[#This Row],[order_date]],"mmmm")</f>
        <v>June</v>
      </c>
      <c r="I12500" s="3">
        <v>45456</v>
      </c>
      <c r="J12500" s="3">
        <v>45462</v>
      </c>
      <c r="K12500" s="3" t="str">
        <f>TEXT(Table1[[#This Row],[delivery_date]]-Table1[[#This Row],[order_date]],"D")</f>
        <v>6</v>
      </c>
      <c r="L12500" s="2" t="s">
        <v>31</v>
      </c>
      <c r="M12500" s="2" t="s">
        <v>16</v>
      </c>
      <c r="N12500" s="2">
        <v>856.12</v>
      </c>
      <c r="O12500" s="2" t="s">
        <v>17</v>
      </c>
      <c r="P12500" s="2">
        <f t="shared" si="390"/>
        <v>3480.3919999999998</v>
      </c>
    </row>
    <row r="12501" spans="1:16" ht="14.25" customHeight="1" x14ac:dyDescent="0.35">
      <c r="A12501" s="2" t="s">
        <v>12532</v>
      </c>
      <c r="B12501" s="2" t="s">
        <v>25</v>
      </c>
      <c r="C12501" s="2" t="s">
        <v>36</v>
      </c>
      <c r="D12501" s="2">
        <v>403.61</v>
      </c>
      <c r="E12501" s="2">
        <v>0.23</v>
      </c>
      <c r="F12501" s="2">
        <f t="shared" si="391"/>
        <v>92.830300000000008</v>
      </c>
      <c r="G12501" s="2">
        <v>7</v>
      </c>
      <c r="H12501" s="2" t="str">
        <f>TEXT(Table1[[#This Row],[order_date]],"mmmm")</f>
        <v>December</v>
      </c>
      <c r="I12501" s="3">
        <v>45629</v>
      </c>
      <c r="J12501" s="3">
        <v>45630</v>
      </c>
      <c r="K12501" s="3" t="str">
        <f>TEXT(Table1[[#This Row],[delivery_date]]-Table1[[#This Row],[order_date]],"D")</f>
        <v>1</v>
      </c>
      <c r="L12501" s="2" t="s">
        <v>21</v>
      </c>
      <c r="M12501" s="2" t="s">
        <v>16</v>
      </c>
      <c r="N12501" s="2">
        <v>59.54</v>
      </c>
      <c r="O12501" s="2" t="s">
        <v>23</v>
      </c>
      <c r="P12501" s="2">
        <f t="shared" si="390"/>
        <v>310.77969999999999</v>
      </c>
    </row>
    <row r="12502" spans="1:16" ht="14.25" customHeight="1" x14ac:dyDescent="0.35">
      <c r="A12502" s="2" t="s">
        <v>12533</v>
      </c>
      <c r="B12502" s="2" t="s">
        <v>13</v>
      </c>
      <c r="C12502" s="2" t="s">
        <v>14</v>
      </c>
      <c r="D12502" s="2">
        <v>1595.83</v>
      </c>
      <c r="E12502" s="2">
        <v>0.37</v>
      </c>
      <c r="F12502" s="2">
        <f t="shared" si="391"/>
        <v>590.45709999999997</v>
      </c>
      <c r="G12502" s="2">
        <v>6</v>
      </c>
      <c r="H12502" s="2" t="str">
        <f>TEXT(Table1[[#This Row],[order_date]],"mmmm")</f>
        <v>December</v>
      </c>
      <c r="I12502" s="3">
        <v>45290</v>
      </c>
      <c r="J12502" s="3">
        <v>45296</v>
      </c>
      <c r="K12502" s="3" t="str">
        <f>TEXT(Table1[[#This Row],[delivery_date]]-Table1[[#This Row],[order_date]],"D")</f>
        <v>6</v>
      </c>
      <c r="L12502" s="2" t="s">
        <v>21</v>
      </c>
      <c r="M12502" s="2" t="s">
        <v>16</v>
      </c>
      <c r="N12502" s="2">
        <v>142.99</v>
      </c>
      <c r="O12502" s="2" t="s">
        <v>39</v>
      </c>
      <c r="P12502" s="2">
        <f t="shared" si="390"/>
        <v>1005.3729</v>
      </c>
    </row>
    <row r="12503" spans="1:16" ht="14.25" customHeight="1" x14ac:dyDescent="0.35">
      <c r="A12503" s="2" t="s">
        <v>12534</v>
      </c>
      <c r="B12503" s="2" t="s">
        <v>13</v>
      </c>
      <c r="C12503" s="2" t="s">
        <v>26</v>
      </c>
      <c r="D12503" s="2">
        <v>4561.04</v>
      </c>
      <c r="E12503" s="2">
        <v>0.26</v>
      </c>
      <c r="F12503" s="2">
        <f t="shared" si="391"/>
        <v>1185.8704</v>
      </c>
      <c r="G12503" s="2">
        <v>6</v>
      </c>
      <c r="H12503" s="2" t="str">
        <f>TEXT(Table1[[#This Row],[order_date]],"mmmm")</f>
        <v>August</v>
      </c>
      <c r="I12503" s="3">
        <v>45149</v>
      </c>
      <c r="J12503" s="3">
        <v>45150</v>
      </c>
      <c r="K12503" s="3" t="str">
        <f>TEXT(Table1[[#This Row],[delivery_date]]-Table1[[#This Row],[order_date]],"D")</f>
        <v>1</v>
      </c>
      <c r="L12503" s="2" t="s">
        <v>21</v>
      </c>
      <c r="M12503" s="2" t="s">
        <v>27</v>
      </c>
      <c r="N12503" s="2">
        <v>692.01</v>
      </c>
      <c r="O12503" s="2" t="s">
        <v>39</v>
      </c>
      <c r="P12503" s="2">
        <f t="shared" si="390"/>
        <v>3375.1696000000002</v>
      </c>
    </row>
    <row r="12504" spans="1:16" ht="14.25" customHeight="1" x14ac:dyDescent="0.35">
      <c r="A12504" s="2" t="s">
        <v>12535</v>
      </c>
      <c r="B12504" s="2" t="s">
        <v>13</v>
      </c>
      <c r="C12504" s="2" t="s">
        <v>26</v>
      </c>
      <c r="D12504" s="2">
        <v>246.06</v>
      </c>
      <c r="E12504" s="2">
        <v>0.18</v>
      </c>
      <c r="F12504" s="2">
        <f t="shared" si="391"/>
        <v>44.290799999999997</v>
      </c>
      <c r="G12504" s="2">
        <v>8</v>
      </c>
      <c r="H12504" s="2" t="str">
        <f>TEXT(Table1[[#This Row],[order_date]],"mmmm")</f>
        <v>March</v>
      </c>
      <c r="I12504" s="3">
        <v>45381</v>
      </c>
      <c r="J12504" s="3">
        <v>45386</v>
      </c>
      <c r="K12504" s="3" t="str">
        <f>TEXT(Table1[[#This Row],[delivery_date]]-Table1[[#This Row],[order_date]],"D")</f>
        <v>5</v>
      </c>
      <c r="L12504" s="2" t="s">
        <v>31</v>
      </c>
      <c r="M12504" s="2" t="s">
        <v>22</v>
      </c>
      <c r="N12504" s="2">
        <v>12.48</v>
      </c>
      <c r="O12504" s="2" t="s">
        <v>39</v>
      </c>
      <c r="P12504" s="2">
        <f t="shared" si="390"/>
        <v>201.76920000000001</v>
      </c>
    </row>
    <row r="12505" spans="1:16" ht="14.25" customHeight="1" x14ac:dyDescent="0.35">
      <c r="A12505" s="2" t="s">
        <v>12536</v>
      </c>
      <c r="B12505" s="2" t="s">
        <v>13</v>
      </c>
      <c r="C12505" s="2" t="s">
        <v>20</v>
      </c>
      <c r="D12505" s="2">
        <v>3852.46</v>
      </c>
      <c r="E12505" s="2">
        <v>0.17</v>
      </c>
      <c r="F12505" s="2">
        <f t="shared" si="391"/>
        <v>654.91820000000007</v>
      </c>
      <c r="G12505" s="2">
        <v>3</v>
      </c>
      <c r="H12505" s="2" t="str">
        <f>TEXT(Table1[[#This Row],[order_date]],"mmmm")</f>
        <v>June</v>
      </c>
      <c r="I12505" s="3">
        <v>45457</v>
      </c>
      <c r="J12505" s="3">
        <v>45462</v>
      </c>
      <c r="K12505" s="3" t="str">
        <f>TEXT(Table1[[#This Row],[delivery_date]]-Table1[[#This Row],[order_date]],"D")</f>
        <v>5</v>
      </c>
      <c r="L12505" s="2" t="s">
        <v>31</v>
      </c>
      <c r="M12505" s="2" t="s">
        <v>22</v>
      </c>
      <c r="N12505" s="2">
        <v>1130.8800000000001</v>
      </c>
      <c r="O12505" s="2" t="s">
        <v>17</v>
      </c>
      <c r="P12505" s="2">
        <f t="shared" si="390"/>
        <v>3197.5418</v>
      </c>
    </row>
    <row r="12506" spans="1:16" ht="14.25" customHeight="1" x14ac:dyDescent="0.35">
      <c r="A12506" s="2" t="s">
        <v>12537</v>
      </c>
      <c r="B12506" s="2" t="s">
        <v>19</v>
      </c>
      <c r="C12506" s="2" t="s">
        <v>26</v>
      </c>
      <c r="D12506" s="2">
        <v>4541.5</v>
      </c>
      <c r="E12506" s="2">
        <v>0.1</v>
      </c>
      <c r="F12506" s="2">
        <f t="shared" si="391"/>
        <v>454.15000000000003</v>
      </c>
      <c r="G12506" s="2">
        <v>2</v>
      </c>
      <c r="H12506" s="2" t="str">
        <f>TEXT(Table1[[#This Row],[order_date]],"mmmm")</f>
        <v>November</v>
      </c>
      <c r="I12506" s="3">
        <v>45248</v>
      </c>
      <c r="J12506" s="3">
        <v>45254</v>
      </c>
      <c r="K12506" s="3" t="str">
        <f>TEXT(Table1[[#This Row],[delivery_date]]-Table1[[#This Row],[order_date]],"D")</f>
        <v>6</v>
      </c>
      <c r="L12506" s="2" t="s">
        <v>15</v>
      </c>
      <c r="M12506" s="2" t="s">
        <v>27</v>
      </c>
      <c r="N12506" s="2">
        <v>945.74</v>
      </c>
      <c r="O12506" s="2" t="s">
        <v>39</v>
      </c>
      <c r="P12506" s="2">
        <f t="shared" si="390"/>
        <v>4087.35</v>
      </c>
    </row>
    <row r="12507" spans="1:16" ht="14.25" customHeight="1" x14ac:dyDescent="0.35">
      <c r="A12507" s="2" t="s">
        <v>12538</v>
      </c>
      <c r="B12507" s="2" t="s">
        <v>13</v>
      </c>
      <c r="C12507" s="2" t="s">
        <v>14</v>
      </c>
      <c r="D12507" s="2">
        <v>3875.41</v>
      </c>
      <c r="E12507" s="2">
        <v>0.44</v>
      </c>
      <c r="F12507" s="2">
        <f t="shared" si="391"/>
        <v>1705.1804</v>
      </c>
      <c r="G12507" s="2">
        <v>9</v>
      </c>
      <c r="H12507" s="2" t="str">
        <f>TEXT(Table1[[#This Row],[order_date]],"mmmm")</f>
        <v>September</v>
      </c>
      <c r="I12507" s="3">
        <v>45557</v>
      </c>
      <c r="J12507" s="3">
        <v>45559</v>
      </c>
      <c r="K12507" s="3" t="str">
        <f>TEXT(Table1[[#This Row],[delivery_date]]-Table1[[#This Row],[order_date]],"D")</f>
        <v>2</v>
      </c>
      <c r="L12507" s="2" t="s">
        <v>31</v>
      </c>
      <c r="M12507" s="2" t="s">
        <v>27</v>
      </c>
      <c r="N12507" s="2">
        <v>472.99</v>
      </c>
      <c r="O12507" s="2" t="s">
        <v>23</v>
      </c>
      <c r="P12507" s="2">
        <f t="shared" si="390"/>
        <v>2170.2295999999997</v>
      </c>
    </row>
    <row r="12508" spans="1:16" ht="14.25" customHeight="1" x14ac:dyDescent="0.35">
      <c r="A12508" s="2" t="s">
        <v>12539</v>
      </c>
      <c r="B12508" s="2" t="s">
        <v>19</v>
      </c>
      <c r="C12508" s="2" t="s">
        <v>26</v>
      </c>
      <c r="D12508" s="2">
        <v>3744.69</v>
      </c>
      <c r="E12508" s="2">
        <v>0.21</v>
      </c>
      <c r="F12508" s="2">
        <f t="shared" si="391"/>
        <v>786.38490000000002</v>
      </c>
      <c r="G12508" s="2">
        <v>5</v>
      </c>
      <c r="H12508" s="2" t="str">
        <f>TEXT(Table1[[#This Row],[order_date]],"mmmm")</f>
        <v>October</v>
      </c>
      <c r="I12508" s="3">
        <v>45228</v>
      </c>
      <c r="J12508" s="3">
        <v>45231</v>
      </c>
      <c r="K12508" s="3" t="str">
        <f>TEXT(Table1[[#This Row],[delivery_date]]-Table1[[#This Row],[order_date]],"D")</f>
        <v>3</v>
      </c>
      <c r="L12508" s="2" t="s">
        <v>31</v>
      </c>
      <c r="M12508" s="2" t="s">
        <v>16</v>
      </c>
      <c r="N12508" s="2">
        <v>996.11</v>
      </c>
      <c r="O12508" s="2" t="s">
        <v>28</v>
      </c>
      <c r="P12508" s="2">
        <f t="shared" si="390"/>
        <v>2958.3051</v>
      </c>
    </row>
    <row r="12509" spans="1:16" ht="14.25" customHeight="1" x14ac:dyDescent="0.35">
      <c r="A12509" s="2" t="s">
        <v>12540</v>
      </c>
      <c r="B12509" s="2" t="s">
        <v>41</v>
      </c>
      <c r="C12509" s="2" t="s">
        <v>14</v>
      </c>
      <c r="D12509" s="2">
        <v>4232.4399999999996</v>
      </c>
      <c r="E12509" s="2">
        <v>0.38</v>
      </c>
      <c r="F12509" s="2">
        <f t="shared" si="391"/>
        <v>1608.3271999999999</v>
      </c>
      <c r="G12509" s="2">
        <v>6</v>
      </c>
      <c r="H12509" s="2" t="str">
        <f>TEXT(Table1[[#This Row],[order_date]],"mmmm")</f>
        <v>August</v>
      </c>
      <c r="I12509" s="3">
        <v>45146</v>
      </c>
      <c r="J12509" s="3">
        <v>45150</v>
      </c>
      <c r="K12509" s="3" t="str">
        <f>TEXT(Table1[[#This Row],[delivery_date]]-Table1[[#This Row],[order_date]],"D")</f>
        <v>4</v>
      </c>
      <c r="L12509" s="2" t="s">
        <v>21</v>
      </c>
      <c r="M12509" s="2" t="s">
        <v>22</v>
      </c>
      <c r="N12509" s="2">
        <v>311.19</v>
      </c>
      <c r="O12509" s="2" t="s">
        <v>17</v>
      </c>
      <c r="P12509" s="2">
        <f t="shared" si="390"/>
        <v>2624.1127999999999</v>
      </c>
    </row>
    <row r="12510" spans="1:16" ht="14.25" customHeight="1" x14ac:dyDescent="0.35">
      <c r="A12510" s="2" t="s">
        <v>12541</v>
      </c>
      <c r="B12510" s="2" t="s">
        <v>13</v>
      </c>
      <c r="C12510" s="2" t="s">
        <v>36</v>
      </c>
      <c r="D12510" s="2">
        <v>3362.37</v>
      </c>
      <c r="E12510" s="2">
        <v>0.28999999999999998</v>
      </c>
      <c r="F12510" s="2">
        <f t="shared" si="391"/>
        <v>975.08729999999991</v>
      </c>
      <c r="G12510" s="2">
        <v>7</v>
      </c>
      <c r="H12510" s="2" t="str">
        <f>TEXT(Table1[[#This Row],[order_date]],"mmmm")</f>
        <v>June</v>
      </c>
      <c r="I12510" s="3">
        <v>45092</v>
      </c>
      <c r="J12510" s="3">
        <v>45099</v>
      </c>
      <c r="K12510" s="3" t="str">
        <f>TEXT(Table1[[#This Row],[delivery_date]]-Table1[[#This Row],[order_date]],"D")</f>
        <v>7</v>
      </c>
      <c r="L12510" s="2" t="s">
        <v>31</v>
      </c>
      <c r="M12510" s="2" t="s">
        <v>16</v>
      </c>
      <c r="N12510" s="2">
        <v>354.52</v>
      </c>
      <c r="O12510" s="2" t="s">
        <v>17</v>
      </c>
      <c r="P12510" s="2">
        <f t="shared" si="390"/>
        <v>2387.2826999999997</v>
      </c>
    </row>
    <row r="12511" spans="1:16" ht="14.25" customHeight="1" x14ac:dyDescent="0.35">
      <c r="A12511" s="2" t="s">
        <v>12542</v>
      </c>
      <c r="B12511" s="2" t="s">
        <v>19</v>
      </c>
      <c r="C12511" s="2" t="s">
        <v>36</v>
      </c>
      <c r="D12511" s="2">
        <v>2173.17</v>
      </c>
      <c r="E12511" s="2">
        <v>0.38</v>
      </c>
      <c r="F12511" s="2">
        <f t="shared" si="391"/>
        <v>825.80460000000005</v>
      </c>
      <c r="G12511" s="2">
        <v>2</v>
      </c>
      <c r="H12511" s="2" t="str">
        <f>TEXT(Table1[[#This Row],[order_date]],"mmmm")</f>
        <v>June</v>
      </c>
      <c r="I12511" s="3">
        <v>45083</v>
      </c>
      <c r="J12511" s="3">
        <v>45088</v>
      </c>
      <c r="K12511" s="3" t="str">
        <f>TEXT(Table1[[#This Row],[delivery_date]]-Table1[[#This Row],[order_date]],"D")</f>
        <v>5</v>
      </c>
      <c r="L12511" s="2" t="s">
        <v>21</v>
      </c>
      <c r="M12511" s="2" t="s">
        <v>16</v>
      </c>
      <c r="N12511" s="2">
        <v>283.75</v>
      </c>
      <c r="O12511" s="2" t="s">
        <v>39</v>
      </c>
      <c r="P12511" s="2">
        <f t="shared" si="390"/>
        <v>1347.3654000000001</v>
      </c>
    </row>
    <row r="12512" spans="1:16" ht="14.25" customHeight="1" x14ac:dyDescent="0.35">
      <c r="A12512" s="2" t="s">
        <v>12543</v>
      </c>
      <c r="B12512" s="2" t="s">
        <v>13</v>
      </c>
      <c r="C12512" s="2" t="s">
        <v>36</v>
      </c>
      <c r="D12512" s="2">
        <v>407.5</v>
      </c>
      <c r="E12512" s="2">
        <v>0.16</v>
      </c>
      <c r="F12512" s="2">
        <f t="shared" si="391"/>
        <v>65.2</v>
      </c>
      <c r="G12512" s="2">
        <v>6</v>
      </c>
      <c r="H12512" s="2" t="str">
        <f>TEXT(Table1[[#This Row],[order_date]],"mmmm")</f>
        <v>December</v>
      </c>
      <c r="I12512" s="3">
        <v>45273</v>
      </c>
      <c r="J12512" s="3">
        <v>45275</v>
      </c>
      <c r="K12512" s="3" t="str">
        <f>TEXT(Table1[[#This Row],[delivery_date]]-Table1[[#This Row],[order_date]],"D")</f>
        <v>2</v>
      </c>
      <c r="L12512" s="2" t="s">
        <v>31</v>
      </c>
      <c r="M12512" s="2" t="s">
        <v>16</v>
      </c>
      <c r="N12512" s="2">
        <v>112.38</v>
      </c>
      <c r="O12512" s="2" t="s">
        <v>28</v>
      </c>
      <c r="P12512" s="2">
        <f t="shared" si="390"/>
        <v>342.3</v>
      </c>
    </row>
    <row r="12513" spans="1:16" ht="14.25" customHeight="1" x14ac:dyDescent="0.35">
      <c r="A12513" s="2" t="s">
        <v>12544</v>
      </c>
      <c r="B12513" s="2" t="s">
        <v>13</v>
      </c>
      <c r="C12513" s="2" t="s">
        <v>33</v>
      </c>
      <c r="D12513" s="2">
        <v>3961.04</v>
      </c>
      <c r="E12513" s="2">
        <v>0.38</v>
      </c>
      <c r="F12513" s="2">
        <f t="shared" si="391"/>
        <v>1505.1952000000001</v>
      </c>
      <c r="G12513" s="2">
        <v>1</v>
      </c>
      <c r="H12513" s="2" t="str">
        <f>TEXT(Table1[[#This Row],[order_date]],"mmmm")</f>
        <v>September</v>
      </c>
      <c r="I12513" s="3">
        <v>45181</v>
      </c>
      <c r="J12513" s="3">
        <v>45188</v>
      </c>
      <c r="K12513" s="3" t="str">
        <f>TEXT(Table1[[#This Row],[delivery_date]]-Table1[[#This Row],[order_date]],"D")</f>
        <v>7</v>
      </c>
      <c r="L12513" s="2" t="s">
        <v>15</v>
      </c>
      <c r="M12513" s="2" t="s">
        <v>22</v>
      </c>
      <c r="N12513" s="2">
        <v>449.99</v>
      </c>
      <c r="O12513" s="2" t="s">
        <v>48</v>
      </c>
      <c r="P12513" s="2">
        <f t="shared" si="390"/>
        <v>2455.8447999999999</v>
      </c>
    </row>
    <row r="12514" spans="1:16" ht="14.25" customHeight="1" x14ac:dyDescent="0.35">
      <c r="A12514" s="2" t="s">
        <v>12545</v>
      </c>
      <c r="B12514" s="2" t="s">
        <v>13</v>
      </c>
      <c r="C12514" s="2" t="s">
        <v>36</v>
      </c>
      <c r="D12514" s="2">
        <v>4535.74</v>
      </c>
      <c r="E12514" s="2">
        <v>0.39</v>
      </c>
      <c r="F12514" s="2">
        <f t="shared" si="391"/>
        <v>1768.9386</v>
      </c>
      <c r="G12514" s="2">
        <v>9</v>
      </c>
      <c r="H12514" s="2" t="str">
        <f>TEXT(Table1[[#This Row],[order_date]],"mmmm")</f>
        <v>November</v>
      </c>
      <c r="I12514" s="3">
        <v>45614</v>
      </c>
      <c r="J12514" s="3">
        <v>45617</v>
      </c>
      <c r="K12514" s="3" t="str">
        <f>TEXT(Table1[[#This Row],[delivery_date]]-Table1[[#This Row],[order_date]],"D")</f>
        <v>3</v>
      </c>
      <c r="L12514" s="2" t="s">
        <v>21</v>
      </c>
      <c r="M12514" s="2" t="s">
        <v>16</v>
      </c>
      <c r="N12514" s="2">
        <v>701.33</v>
      </c>
      <c r="O12514" s="2" t="s">
        <v>48</v>
      </c>
      <c r="P12514" s="2">
        <f t="shared" si="390"/>
        <v>2766.8013999999998</v>
      </c>
    </row>
    <row r="12515" spans="1:16" ht="14.25" customHeight="1" x14ac:dyDescent="0.35">
      <c r="A12515" s="2" t="s">
        <v>12546</v>
      </c>
      <c r="B12515" s="2" t="s">
        <v>19</v>
      </c>
      <c r="C12515" s="2" t="s">
        <v>14</v>
      </c>
      <c r="D12515" s="2">
        <v>2606.77</v>
      </c>
      <c r="E12515" s="2">
        <v>0.05</v>
      </c>
      <c r="F12515" s="2">
        <f t="shared" si="391"/>
        <v>130.33850000000001</v>
      </c>
      <c r="G12515" s="2">
        <v>6</v>
      </c>
      <c r="H12515" s="2" t="str">
        <f>TEXT(Table1[[#This Row],[order_date]],"mmmm")</f>
        <v>November</v>
      </c>
      <c r="I12515" s="3">
        <v>45614</v>
      </c>
      <c r="J12515" s="3">
        <v>45615</v>
      </c>
      <c r="K12515" s="3" t="str">
        <f>TEXT(Table1[[#This Row],[delivery_date]]-Table1[[#This Row],[order_date]],"D")</f>
        <v>1</v>
      </c>
      <c r="L12515" s="2" t="s">
        <v>31</v>
      </c>
      <c r="M12515" s="2" t="s">
        <v>16</v>
      </c>
      <c r="N12515" s="2">
        <v>532.29</v>
      </c>
      <c r="O12515" s="2" t="s">
        <v>39</v>
      </c>
      <c r="P12515" s="2">
        <f t="shared" si="390"/>
        <v>2476.4315000000001</v>
      </c>
    </row>
    <row r="12516" spans="1:16" ht="14.25" customHeight="1" x14ac:dyDescent="0.35">
      <c r="A12516" s="2" t="s">
        <v>12547</v>
      </c>
      <c r="B12516" s="2" t="s">
        <v>25</v>
      </c>
      <c r="C12516" s="2" t="s">
        <v>20</v>
      </c>
      <c r="D12516" s="2">
        <v>2709.3</v>
      </c>
      <c r="E12516" s="2">
        <v>0.05</v>
      </c>
      <c r="F12516" s="2">
        <f t="shared" si="391"/>
        <v>135.465</v>
      </c>
      <c r="G12516" s="2">
        <v>7</v>
      </c>
      <c r="H12516" s="2" t="str">
        <f>TEXT(Table1[[#This Row],[order_date]],"mmmm")</f>
        <v>July</v>
      </c>
      <c r="I12516" s="3">
        <v>45115</v>
      </c>
      <c r="J12516" s="3">
        <v>45119</v>
      </c>
      <c r="K12516" s="3" t="str">
        <f>TEXT(Table1[[#This Row],[delivery_date]]-Table1[[#This Row],[order_date]],"D")</f>
        <v>4</v>
      </c>
      <c r="L12516" s="2" t="s">
        <v>31</v>
      </c>
      <c r="M12516" s="2" t="s">
        <v>16</v>
      </c>
      <c r="N12516" s="2">
        <v>659.37</v>
      </c>
      <c r="O12516" s="2" t="s">
        <v>34</v>
      </c>
      <c r="P12516" s="2">
        <f t="shared" si="390"/>
        <v>2573.835</v>
      </c>
    </row>
    <row r="12517" spans="1:16" ht="14.25" customHeight="1" x14ac:dyDescent="0.35">
      <c r="A12517" s="2" t="s">
        <v>12548</v>
      </c>
      <c r="B12517" s="2" t="s">
        <v>13</v>
      </c>
      <c r="C12517" s="2" t="s">
        <v>26</v>
      </c>
      <c r="D12517" s="2">
        <v>2076.11</v>
      </c>
      <c r="E12517" s="2">
        <v>0.49</v>
      </c>
      <c r="F12517" s="2">
        <f t="shared" si="391"/>
        <v>1017.2939</v>
      </c>
      <c r="G12517" s="2">
        <v>5</v>
      </c>
      <c r="H12517" s="2" t="str">
        <f>TEXT(Table1[[#This Row],[order_date]],"mmmm")</f>
        <v>March</v>
      </c>
      <c r="I12517" s="3">
        <v>45377</v>
      </c>
      <c r="J12517" s="3">
        <v>45382</v>
      </c>
      <c r="K12517" s="3" t="str">
        <f>TEXT(Table1[[#This Row],[delivery_date]]-Table1[[#This Row],[order_date]],"D")</f>
        <v>5</v>
      </c>
      <c r="L12517" s="2" t="s">
        <v>15</v>
      </c>
      <c r="M12517" s="2" t="s">
        <v>16</v>
      </c>
      <c r="N12517" s="2">
        <v>448.16</v>
      </c>
      <c r="O12517" s="2" t="s">
        <v>39</v>
      </c>
      <c r="P12517" s="2">
        <f t="shared" si="390"/>
        <v>1058.8161</v>
      </c>
    </row>
    <row r="12518" spans="1:16" ht="14.25" customHeight="1" x14ac:dyDescent="0.35">
      <c r="A12518" s="2" t="s">
        <v>12549</v>
      </c>
      <c r="B12518" s="2" t="s">
        <v>13</v>
      </c>
      <c r="C12518" s="2" t="s">
        <v>36</v>
      </c>
      <c r="D12518" s="2">
        <v>4298.72</v>
      </c>
      <c r="E12518" s="2">
        <v>0.06</v>
      </c>
      <c r="F12518" s="2">
        <f t="shared" si="391"/>
        <v>257.92320000000001</v>
      </c>
      <c r="G12518" s="2">
        <v>2</v>
      </c>
      <c r="H12518" s="2" t="str">
        <f>TEXT(Table1[[#This Row],[order_date]],"mmmm")</f>
        <v>June</v>
      </c>
      <c r="I12518" s="3">
        <v>45102</v>
      </c>
      <c r="J12518" s="3">
        <v>45104</v>
      </c>
      <c r="K12518" s="3" t="str">
        <f>TEXT(Table1[[#This Row],[delivery_date]]-Table1[[#This Row],[order_date]],"D")</f>
        <v>2</v>
      </c>
      <c r="L12518" s="2" t="s">
        <v>21</v>
      </c>
      <c r="M12518" s="2" t="s">
        <v>27</v>
      </c>
      <c r="N12518" s="2">
        <v>948.26</v>
      </c>
      <c r="O12518" s="2" t="s">
        <v>39</v>
      </c>
      <c r="P12518" s="2">
        <f t="shared" si="390"/>
        <v>4040.7968000000001</v>
      </c>
    </row>
    <row r="12519" spans="1:16" ht="14.25" customHeight="1" x14ac:dyDescent="0.35">
      <c r="A12519" s="2" t="s">
        <v>12550</v>
      </c>
      <c r="B12519" s="2" t="s">
        <v>41</v>
      </c>
      <c r="C12519" s="2" t="s">
        <v>33</v>
      </c>
      <c r="D12519" s="2">
        <v>172.54</v>
      </c>
      <c r="E12519" s="2">
        <v>0.34</v>
      </c>
      <c r="F12519" s="2">
        <f t="shared" si="391"/>
        <v>58.663600000000002</v>
      </c>
      <c r="G12519" s="2">
        <v>4</v>
      </c>
      <c r="H12519" s="2" t="str">
        <f>TEXT(Table1[[#This Row],[order_date]],"mmmm")</f>
        <v>March</v>
      </c>
      <c r="I12519" s="3">
        <v>45008</v>
      </c>
      <c r="J12519" s="3">
        <v>45015</v>
      </c>
      <c r="K12519" s="3" t="str">
        <f>TEXT(Table1[[#This Row],[delivery_date]]-Table1[[#This Row],[order_date]],"D")</f>
        <v>7</v>
      </c>
      <c r="L12519" s="2" t="s">
        <v>15</v>
      </c>
      <c r="M12519" s="2" t="s">
        <v>27</v>
      </c>
      <c r="N12519" s="2">
        <v>40.659999999999997</v>
      </c>
      <c r="O12519" s="2" t="s">
        <v>39</v>
      </c>
      <c r="P12519" s="2">
        <f t="shared" si="390"/>
        <v>113.87639999999999</v>
      </c>
    </row>
    <row r="12520" spans="1:16" ht="14.25" customHeight="1" x14ac:dyDescent="0.35">
      <c r="A12520" s="2" t="s">
        <v>12551</v>
      </c>
      <c r="B12520" s="2" t="s">
        <v>25</v>
      </c>
      <c r="C12520" s="2" t="s">
        <v>33</v>
      </c>
      <c r="D12520" s="2">
        <v>3160.29</v>
      </c>
      <c r="E12520" s="2">
        <v>0.37</v>
      </c>
      <c r="F12520" s="2">
        <f t="shared" si="391"/>
        <v>1169.3072999999999</v>
      </c>
      <c r="G12520" s="2">
        <v>5</v>
      </c>
      <c r="H12520" s="2" t="str">
        <f>TEXT(Table1[[#This Row],[order_date]],"mmmm")</f>
        <v>December</v>
      </c>
      <c r="I12520" s="3">
        <v>45652</v>
      </c>
      <c r="J12520" s="3">
        <v>45653</v>
      </c>
      <c r="K12520" s="3" t="str">
        <f>TEXT(Table1[[#This Row],[delivery_date]]-Table1[[#This Row],[order_date]],"D")</f>
        <v>1</v>
      </c>
      <c r="L12520" s="2" t="s">
        <v>15</v>
      </c>
      <c r="M12520" s="2" t="s">
        <v>16</v>
      </c>
      <c r="N12520" s="2">
        <v>621.91999999999996</v>
      </c>
      <c r="O12520" s="2" t="s">
        <v>23</v>
      </c>
      <c r="P12520" s="2">
        <f t="shared" si="390"/>
        <v>1990.9827</v>
      </c>
    </row>
    <row r="12521" spans="1:16" ht="14.25" customHeight="1" x14ac:dyDescent="0.35">
      <c r="A12521" s="2" t="s">
        <v>12552</v>
      </c>
      <c r="B12521" s="2" t="s">
        <v>19</v>
      </c>
      <c r="C12521" s="2" t="s">
        <v>14</v>
      </c>
      <c r="D12521" s="2">
        <v>4546.32</v>
      </c>
      <c r="E12521" s="2">
        <v>0.03</v>
      </c>
      <c r="F12521" s="2">
        <f t="shared" si="391"/>
        <v>136.38959999999997</v>
      </c>
      <c r="G12521" s="2">
        <v>2</v>
      </c>
      <c r="H12521" s="2" t="str">
        <f>TEXT(Table1[[#This Row],[order_date]],"mmmm")</f>
        <v>March</v>
      </c>
      <c r="I12521" s="3">
        <v>45014</v>
      </c>
      <c r="J12521" s="3">
        <v>45017</v>
      </c>
      <c r="K12521" s="3" t="str">
        <f>TEXT(Table1[[#This Row],[delivery_date]]-Table1[[#This Row],[order_date]],"D")</f>
        <v>3</v>
      </c>
      <c r="L12521" s="2" t="s">
        <v>15</v>
      </c>
      <c r="M12521" s="2" t="s">
        <v>16</v>
      </c>
      <c r="N12521" s="2">
        <v>804.5</v>
      </c>
      <c r="O12521" s="2" t="s">
        <v>48</v>
      </c>
      <c r="P12521" s="2">
        <f t="shared" si="390"/>
        <v>4409.9303999999993</v>
      </c>
    </row>
    <row r="12522" spans="1:16" ht="14.25" customHeight="1" x14ac:dyDescent="0.35">
      <c r="A12522" s="2" t="s">
        <v>12553</v>
      </c>
      <c r="B12522" s="2" t="s">
        <v>41</v>
      </c>
      <c r="C12522" s="2" t="s">
        <v>20</v>
      </c>
      <c r="D12522" s="2">
        <v>605.79</v>
      </c>
      <c r="E12522" s="2">
        <v>0.37</v>
      </c>
      <c r="F12522" s="2">
        <f t="shared" si="391"/>
        <v>224.14229999999998</v>
      </c>
      <c r="G12522" s="2">
        <v>9</v>
      </c>
      <c r="H12522" s="2" t="str">
        <f>TEXT(Table1[[#This Row],[order_date]],"mmmm")</f>
        <v>November</v>
      </c>
      <c r="I12522" s="3">
        <v>45249</v>
      </c>
      <c r="J12522" s="3">
        <v>45255</v>
      </c>
      <c r="K12522" s="3" t="str">
        <f>TEXT(Table1[[#This Row],[delivery_date]]-Table1[[#This Row],[order_date]],"D")</f>
        <v>6</v>
      </c>
      <c r="L12522" s="2" t="s">
        <v>15</v>
      </c>
      <c r="M12522" s="2" t="s">
        <v>16</v>
      </c>
      <c r="N12522" s="2">
        <v>156</v>
      </c>
      <c r="O12522" s="2" t="s">
        <v>39</v>
      </c>
      <c r="P12522" s="2">
        <f t="shared" si="390"/>
        <v>381.64769999999999</v>
      </c>
    </row>
    <row r="12523" spans="1:16" ht="14.25" customHeight="1" x14ac:dyDescent="0.35">
      <c r="A12523" s="2" t="s">
        <v>12554</v>
      </c>
      <c r="B12523" s="2" t="s">
        <v>13</v>
      </c>
      <c r="C12523" s="2" t="s">
        <v>36</v>
      </c>
      <c r="D12523" s="2">
        <v>4799.91</v>
      </c>
      <c r="E12523" s="2">
        <v>0.21</v>
      </c>
      <c r="F12523" s="2">
        <f t="shared" si="391"/>
        <v>1007.9811</v>
      </c>
      <c r="G12523" s="2">
        <v>2</v>
      </c>
      <c r="H12523" s="2" t="str">
        <f>TEXT(Table1[[#This Row],[order_date]],"mmmm")</f>
        <v>January</v>
      </c>
      <c r="I12523" s="3">
        <v>45307</v>
      </c>
      <c r="J12523" s="3">
        <v>45309</v>
      </c>
      <c r="K12523" s="3" t="str">
        <f>TEXT(Table1[[#This Row],[delivery_date]]-Table1[[#This Row],[order_date]],"D")</f>
        <v>2</v>
      </c>
      <c r="L12523" s="2" t="s">
        <v>31</v>
      </c>
      <c r="M12523" s="2" t="s">
        <v>16</v>
      </c>
      <c r="N12523" s="2">
        <v>1096</v>
      </c>
      <c r="O12523" s="2" t="s">
        <v>28</v>
      </c>
      <c r="P12523" s="2">
        <f t="shared" si="390"/>
        <v>3791.9288999999999</v>
      </c>
    </row>
    <row r="12524" spans="1:16" ht="14.25" customHeight="1" x14ac:dyDescent="0.35">
      <c r="A12524" s="2" t="s">
        <v>12555</v>
      </c>
      <c r="B12524" s="2" t="s">
        <v>41</v>
      </c>
      <c r="C12524" s="2" t="s">
        <v>36</v>
      </c>
      <c r="D12524" s="2">
        <v>4841.62</v>
      </c>
      <c r="E12524" s="2">
        <v>0.14000000000000001</v>
      </c>
      <c r="F12524" s="2">
        <f t="shared" si="391"/>
        <v>677.82680000000005</v>
      </c>
      <c r="G12524" s="2">
        <v>2</v>
      </c>
      <c r="H12524" s="2" t="str">
        <f>TEXT(Table1[[#This Row],[order_date]],"mmmm")</f>
        <v>July</v>
      </c>
      <c r="I12524" s="3">
        <v>45485</v>
      </c>
      <c r="J12524" s="3">
        <v>45488</v>
      </c>
      <c r="K12524" s="3" t="str">
        <f>TEXT(Table1[[#This Row],[delivery_date]]-Table1[[#This Row],[order_date]],"D")</f>
        <v>3</v>
      </c>
      <c r="L12524" s="2" t="s">
        <v>31</v>
      </c>
      <c r="M12524" s="2" t="s">
        <v>16</v>
      </c>
      <c r="N12524" s="2">
        <v>820.39</v>
      </c>
      <c r="O12524" s="2" t="s">
        <v>34</v>
      </c>
      <c r="P12524" s="2">
        <f t="shared" si="390"/>
        <v>4163.7932000000001</v>
      </c>
    </row>
    <row r="12525" spans="1:16" ht="14.25" customHeight="1" x14ac:dyDescent="0.35">
      <c r="A12525" s="2" t="s">
        <v>12556</v>
      </c>
      <c r="B12525" s="2" t="s">
        <v>41</v>
      </c>
      <c r="C12525" s="2" t="s">
        <v>33</v>
      </c>
      <c r="D12525" s="2">
        <v>4655.97</v>
      </c>
      <c r="E12525" s="2">
        <v>0.33</v>
      </c>
      <c r="F12525" s="2">
        <f t="shared" si="391"/>
        <v>1536.4701000000002</v>
      </c>
      <c r="G12525" s="2">
        <v>2</v>
      </c>
      <c r="H12525" s="2" t="str">
        <f>TEXT(Table1[[#This Row],[order_date]],"mmmm")</f>
        <v>January</v>
      </c>
      <c r="I12525" s="3">
        <v>44950</v>
      </c>
      <c r="J12525" s="3">
        <v>44956</v>
      </c>
      <c r="K12525" s="3" t="str">
        <f>TEXT(Table1[[#This Row],[delivery_date]]-Table1[[#This Row],[order_date]],"D")</f>
        <v>6</v>
      </c>
      <c r="L12525" s="2" t="s">
        <v>15</v>
      </c>
      <c r="M12525" s="2" t="s">
        <v>16</v>
      </c>
      <c r="N12525" s="2">
        <v>1220.46</v>
      </c>
      <c r="O12525" s="2" t="s">
        <v>23</v>
      </c>
      <c r="P12525" s="2">
        <f t="shared" si="390"/>
        <v>3119.4998999999998</v>
      </c>
    </row>
    <row r="12526" spans="1:16" ht="14.25" customHeight="1" x14ac:dyDescent="0.35">
      <c r="A12526" s="2" t="s">
        <v>12557</v>
      </c>
      <c r="B12526" s="2" t="s">
        <v>13</v>
      </c>
      <c r="C12526" s="2" t="s">
        <v>14</v>
      </c>
      <c r="D12526" s="2">
        <v>2366.48</v>
      </c>
      <c r="E12526" s="2">
        <v>0.42</v>
      </c>
      <c r="F12526" s="2">
        <f t="shared" si="391"/>
        <v>993.92160000000001</v>
      </c>
      <c r="G12526" s="2">
        <v>2</v>
      </c>
      <c r="H12526" s="2" t="str">
        <f>TEXT(Table1[[#This Row],[order_date]],"mmmm")</f>
        <v>December</v>
      </c>
      <c r="I12526" s="3">
        <v>45273</v>
      </c>
      <c r="J12526" s="3">
        <v>45278</v>
      </c>
      <c r="K12526" s="3" t="str">
        <f>TEXT(Table1[[#This Row],[delivery_date]]-Table1[[#This Row],[order_date]],"D")</f>
        <v>5</v>
      </c>
      <c r="L12526" s="2" t="s">
        <v>15</v>
      </c>
      <c r="M12526" s="2" t="s">
        <v>16</v>
      </c>
      <c r="N12526" s="2">
        <v>222.4</v>
      </c>
      <c r="O12526" s="2" t="s">
        <v>39</v>
      </c>
      <c r="P12526" s="2">
        <f t="shared" si="390"/>
        <v>1372.5583999999999</v>
      </c>
    </row>
    <row r="12527" spans="1:16" ht="14.25" customHeight="1" x14ac:dyDescent="0.35">
      <c r="A12527" s="2" t="s">
        <v>12558</v>
      </c>
      <c r="B12527" s="2" t="s">
        <v>25</v>
      </c>
      <c r="C12527" s="2" t="s">
        <v>33</v>
      </c>
      <c r="D12527" s="2">
        <v>1976.55</v>
      </c>
      <c r="E12527" s="2">
        <v>0.28999999999999998</v>
      </c>
      <c r="F12527" s="2">
        <f t="shared" si="391"/>
        <v>573.19949999999994</v>
      </c>
      <c r="G12527" s="2">
        <v>5</v>
      </c>
      <c r="H12527" s="2" t="str">
        <f>TEXT(Table1[[#This Row],[order_date]],"mmmm")</f>
        <v>March</v>
      </c>
      <c r="I12527" s="3">
        <v>45372</v>
      </c>
      <c r="J12527" s="3">
        <v>45378</v>
      </c>
      <c r="K12527" s="3" t="str">
        <f>TEXT(Table1[[#This Row],[delivery_date]]-Table1[[#This Row],[order_date]],"D")</f>
        <v>6</v>
      </c>
      <c r="L12527" s="2" t="s">
        <v>31</v>
      </c>
      <c r="M12527" s="2" t="s">
        <v>22</v>
      </c>
      <c r="N12527" s="2">
        <v>535.29999999999995</v>
      </c>
      <c r="O12527" s="2" t="s">
        <v>34</v>
      </c>
      <c r="P12527" s="2">
        <f t="shared" si="390"/>
        <v>1403.3505</v>
      </c>
    </row>
    <row r="12528" spans="1:16" ht="14.25" customHeight="1" x14ac:dyDescent="0.35">
      <c r="A12528" s="2" t="s">
        <v>12559</v>
      </c>
      <c r="B12528" s="2" t="s">
        <v>25</v>
      </c>
      <c r="C12528" s="2" t="s">
        <v>33</v>
      </c>
      <c r="D12528" s="2">
        <v>3559.14</v>
      </c>
      <c r="E12528" s="2">
        <v>0.44</v>
      </c>
      <c r="F12528" s="2">
        <f t="shared" si="391"/>
        <v>1566.0216</v>
      </c>
      <c r="G12528" s="2">
        <v>7</v>
      </c>
      <c r="H12528" s="2" t="str">
        <f>TEXT(Table1[[#This Row],[order_date]],"mmmm")</f>
        <v>March</v>
      </c>
      <c r="I12528" s="3">
        <v>45368</v>
      </c>
      <c r="J12528" s="3">
        <v>45370</v>
      </c>
      <c r="K12528" s="3" t="str">
        <f>TEXT(Table1[[#This Row],[delivery_date]]-Table1[[#This Row],[order_date]],"D")</f>
        <v>2</v>
      </c>
      <c r="L12528" s="2" t="s">
        <v>21</v>
      </c>
      <c r="M12528" s="2" t="s">
        <v>22</v>
      </c>
      <c r="N12528" s="2">
        <v>328.79</v>
      </c>
      <c r="O12528" s="2" t="s">
        <v>23</v>
      </c>
      <c r="P12528" s="2">
        <f t="shared" si="390"/>
        <v>1993.1183999999998</v>
      </c>
    </row>
    <row r="12529" spans="1:16" ht="14.25" customHeight="1" x14ac:dyDescent="0.35">
      <c r="A12529" s="2" t="s">
        <v>12560</v>
      </c>
      <c r="B12529" s="2" t="s">
        <v>41</v>
      </c>
      <c r="C12529" s="2" t="s">
        <v>20</v>
      </c>
      <c r="D12529" s="2">
        <v>1661.58</v>
      </c>
      <c r="E12529" s="2">
        <v>0.01</v>
      </c>
      <c r="F12529" s="2">
        <f t="shared" si="391"/>
        <v>16.6158</v>
      </c>
      <c r="G12529" s="2">
        <v>1</v>
      </c>
      <c r="H12529" s="2" t="str">
        <f>TEXT(Table1[[#This Row],[order_date]],"mmmm")</f>
        <v>February</v>
      </c>
      <c r="I12529" s="3">
        <v>45344</v>
      </c>
      <c r="J12529" s="3">
        <v>45348</v>
      </c>
      <c r="K12529" s="3" t="str">
        <f>TEXT(Table1[[#This Row],[delivery_date]]-Table1[[#This Row],[order_date]],"D")</f>
        <v>4</v>
      </c>
      <c r="L12529" s="2" t="s">
        <v>31</v>
      </c>
      <c r="M12529" s="2" t="s">
        <v>27</v>
      </c>
      <c r="N12529" s="2">
        <v>185.86</v>
      </c>
      <c r="O12529" s="2" t="s">
        <v>17</v>
      </c>
      <c r="P12529" s="2">
        <f t="shared" si="390"/>
        <v>1644.9641999999999</v>
      </c>
    </row>
    <row r="12530" spans="1:16" ht="14.25" customHeight="1" x14ac:dyDescent="0.35">
      <c r="A12530" s="2" t="s">
        <v>12561</v>
      </c>
      <c r="B12530" s="2" t="s">
        <v>13</v>
      </c>
      <c r="C12530" s="2" t="s">
        <v>14</v>
      </c>
      <c r="D12530" s="2">
        <v>434.89</v>
      </c>
      <c r="E12530" s="2">
        <v>0.37</v>
      </c>
      <c r="F12530" s="2">
        <f t="shared" si="391"/>
        <v>160.9093</v>
      </c>
      <c r="G12530" s="2">
        <v>9</v>
      </c>
      <c r="H12530" s="2" t="str">
        <f>TEXT(Table1[[#This Row],[order_date]],"mmmm")</f>
        <v>July</v>
      </c>
      <c r="I12530" s="3">
        <v>45486</v>
      </c>
      <c r="J12530" s="3">
        <v>45487</v>
      </c>
      <c r="K12530" s="3" t="str">
        <f>TEXT(Table1[[#This Row],[delivery_date]]-Table1[[#This Row],[order_date]],"D")</f>
        <v>1</v>
      </c>
      <c r="L12530" s="2" t="s">
        <v>31</v>
      </c>
      <c r="M12530" s="2" t="s">
        <v>27</v>
      </c>
      <c r="N12530" s="2">
        <v>50.52</v>
      </c>
      <c r="O12530" s="2" t="s">
        <v>34</v>
      </c>
      <c r="P12530" s="2">
        <f t="shared" si="390"/>
        <v>273.98069999999996</v>
      </c>
    </row>
    <row r="12531" spans="1:16" ht="14.25" customHeight="1" x14ac:dyDescent="0.35">
      <c r="A12531" s="2" t="s">
        <v>12562</v>
      </c>
      <c r="B12531" s="2" t="s">
        <v>19</v>
      </c>
      <c r="C12531" s="2" t="s">
        <v>20</v>
      </c>
      <c r="D12531" s="2">
        <v>4516.97</v>
      </c>
      <c r="E12531" s="2">
        <v>0.08</v>
      </c>
      <c r="F12531" s="2">
        <f t="shared" si="391"/>
        <v>361.35760000000005</v>
      </c>
      <c r="G12531" s="2">
        <v>6</v>
      </c>
      <c r="H12531" s="2" t="str">
        <f>TEXT(Table1[[#This Row],[order_date]],"mmmm")</f>
        <v>April</v>
      </c>
      <c r="I12531" s="3">
        <v>45401</v>
      </c>
      <c r="J12531" s="3">
        <v>45403</v>
      </c>
      <c r="K12531" s="3" t="str">
        <f>TEXT(Table1[[#This Row],[delivery_date]]-Table1[[#This Row],[order_date]],"D")</f>
        <v>2</v>
      </c>
      <c r="L12531" s="2" t="s">
        <v>31</v>
      </c>
      <c r="M12531" s="2" t="s">
        <v>16</v>
      </c>
      <c r="N12531" s="2">
        <v>298.16000000000003</v>
      </c>
      <c r="O12531" s="2" t="s">
        <v>48</v>
      </c>
      <c r="P12531" s="2">
        <f t="shared" si="390"/>
        <v>4155.6124</v>
      </c>
    </row>
    <row r="12532" spans="1:16" ht="14.25" customHeight="1" x14ac:dyDescent="0.35">
      <c r="A12532" s="2" t="s">
        <v>12563</v>
      </c>
      <c r="B12532" s="2" t="s">
        <v>41</v>
      </c>
      <c r="C12532" s="2" t="s">
        <v>14</v>
      </c>
      <c r="D12532" s="2">
        <v>3210.79</v>
      </c>
      <c r="E12532" s="2">
        <v>0.14000000000000001</v>
      </c>
      <c r="F12532" s="2">
        <f t="shared" si="391"/>
        <v>449.51060000000001</v>
      </c>
      <c r="G12532" s="2">
        <v>1</v>
      </c>
      <c r="H12532" s="2" t="str">
        <f>TEXT(Table1[[#This Row],[order_date]],"mmmm")</f>
        <v>February</v>
      </c>
      <c r="I12532" s="3">
        <v>44971</v>
      </c>
      <c r="J12532" s="3">
        <v>44978</v>
      </c>
      <c r="K12532" s="3" t="str">
        <f>TEXT(Table1[[#This Row],[delivery_date]]-Table1[[#This Row],[order_date]],"D")</f>
        <v>7</v>
      </c>
      <c r="L12532" s="2" t="s">
        <v>15</v>
      </c>
      <c r="M12532" s="2" t="s">
        <v>22</v>
      </c>
      <c r="N12532" s="2">
        <v>400.18</v>
      </c>
      <c r="O12532" s="2" t="s">
        <v>48</v>
      </c>
      <c r="P12532" s="2">
        <f t="shared" si="390"/>
        <v>2761.2793999999999</v>
      </c>
    </row>
    <row r="12533" spans="1:16" ht="14.25" customHeight="1" x14ac:dyDescent="0.35">
      <c r="A12533" s="2" t="s">
        <v>12564</v>
      </c>
      <c r="B12533" s="2" t="s">
        <v>19</v>
      </c>
      <c r="C12533" s="2" t="s">
        <v>36</v>
      </c>
      <c r="D12533" s="2">
        <v>1115.06</v>
      </c>
      <c r="E12533" s="2">
        <v>0.28999999999999998</v>
      </c>
      <c r="F12533" s="2">
        <f t="shared" si="391"/>
        <v>323.36739999999998</v>
      </c>
      <c r="G12533" s="2">
        <v>1</v>
      </c>
      <c r="H12533" s="2" t="str">
        <f>TEXT(Table1[[#This Row],[order_date]],"mmmm")</f>
        <v>June</v>
      </c>
      <c r="I12533" s="3">
        <v>45083</v>
      </c>
      <c r="J12533" s="3">
        <v>45088</v>
      </c>
      <c r="K12533" s="3" t="str">
        <f>TEXT(Table1[[#This Row],[delivery_date]]-Table1[[#This Row],[order_date]],"D")</f>
        <v>5</v>
      </c>
      <c r="L12533" s="2" t="s">
        <v>15</v>
      </c>
      <c r="M12533" s="2" t="s">
        <v>16</v>
      </c>
      <c r="N12533" s="2">
        <v>132.94</v>
      </c>
      <c r="O12533" s="2" t="s">
        <v>48</v>
      </c>
      <c r="P12533" s="2">
        <f t="shared" si="390"/>
        <v>791.69259999999997</v>
      </c>
    </row>
    <row r="12534" spans="1:16" ht="14.25" customHeight="1" x14ac:dyDescent="0.35">
      <c r="A12534" s="2" t="s">
        <v>12565</v>
      </c>
      <c r="B12534" s="2" t="s">
        <v>41</v>
      </c>
      <c r="C12534" s="2" t="s">
        <v>26</v>
      </c>
      <c r="D12534" s="2">
        <v>190.2</v>
      </c>
      <c r="E12534" s="2">
        <v>0.14000000000000001</v>
      </c>
      <c r="F12534" s="2">
        <f t="shared" si="391"/>
        <v>26.628</v>
      </c>
      <c r="G12534" s="2">
        <v>9</v>
      </c>
      <c r="H12534" s="2" t="str">
        <f>TEXT(Table1[[#This Row],[order_date]],"mmmm")</f>
        <v>April</v>
      </c>
      <c r="I12534" s="3">
        <v>45045</v>
      </c>
      <c r="J12534" s="3">
        <v>45050</v>
      </c>
      <c r="K12534" s="3" t="str">
        <f>TEXT(Table1[[#This Row],[delivery_date]]-Table1[[#This Row],[order_date]],"D")</f>
        <v>5</v>
      </c>
      <c r="L12534" s="2" t="s">
        <v>15</v>
      </c>
      <c r="M12534" s="2" t="s">
        <v>22</v>
      </c>
      <c r="N12534" s="2">
        <v>37.549999999999997</v>
      </c>
      <c r="O12534" s="2" t="s">
        <v>34</v>
      </c>
      <c r="P12534" s="2">
        <f t="shared" si="390"/>
        <v>163.572</v>
      </c>
    </row>
    <row r="12535" spans="1:16" ht="14.25" customHeight="1" x14ac:dyDescent="0.35">
      <c r="A12535" s="2" t="s">
        <v>12566</v>
      </c>
      <c r="B12535" s="2" t="s">
        <v>41</v>
      </c>
      <c r="C12535" s="2" t="s">
        <v>26</v>
      </c>
      <c r="D12535" s="2">
        <v>3645.23</v>
      </c>
      <c r="E12535" s="2">
        <v>0.08</v>
      </c>
      <c r="F12535" s="2">
        <f t="shared" si="391"/>
        <v>291.61840000000001</v>
      </c>
      <c r="G12535" s="2">
        <v>9</v>
      </c>
      <c r="H12535" s="2" t="str">
        <f>TEXT(Table1[[#This Row],[order_date]],"mmmm")</f>
        <v>May</v>
      </c>
      <c r="I12535" s="3">
        <v>45421</v>
      </c>
      <c r="J12535" s="3">
        <v>45424</v>
      </c>
      <c r="K12535" s="3" t="str">
        <f>TEXT(Table1[[#This Row],[delivery_date]]-Table1[[#This Row],[order_date]],"D")</f>
        <v>3</v>
      </c>
      <c r="L12535" s="2" t="s">
        <v>15</v>
      </c>
      <c r="M12535" s="2" t="s">
        <v>22</v>
      </c>
      <c r="N12535" s="2">
        <v>727.36</v>
      </c>
      <c r="O12535" s="2" t="s">
        <v>23</v>
      </c>
      <c r="P12535" s="2">
        <f t="shared" si="390"/>
        <v>3353.6116000000002</v>
      </c>
    </row>
    <row r="12536" spans="1:16" ht="14.25" customHeight="1" x14ac:dyDescent="0.35">
      <c r="A12536" s="2" t="s">
        <v>12567</v>
      </c>
      <c r="B12536" s="2" t="s">
        <v>13</v>
      </c>
      <c r="C12536" s="2" t="s">
        <v>14</v>
      </c>
      <c r="D12536" s="2">
        <v>4278.72</v>
      </c>
      <c r="E12536" s="2">
        <v>0.44</v>
      </c>
      <c r="F12536" s="2">
        <f t="shared" si="391"/>
        <v>1882.6368000000002</v>
      </c>
      <c r="G12536" s="2">
        <v>1</v>
      </c>
      <c r="H12536" s="2" t="str">
        <f>TEXT(Table1[[#This Row],[order_date]],"mmmm")</f>
        <v>September</v>
      </c>
      <c r="I12536" s="3">
        <v>45548</v>
      </c>
      <c r="J12536" s="3">
        <v>45551</v>
      </c>
      <c r="K12536" s="3" t="str">
        <f>TEXT(Table1[[#This Row],[delivery_date]]-Table1[[#This Row],[order_date]],"D")</f>
        <v>3</v>
      </c>
      <c r="L12536" s="2" t="s">
        <v>21</v>
      </c>
      <c r="M12536" s="2" t="s">
        <v>16</v>
      </c>
      <c r="N12536" s="2">
        <v>801.04</v>
      </c>
      <c r="O12536" s="2" t="s">
        <v>39</v>
      </c>
      <c r="P12536" s="2">
        <f t="shared" si="390"/>
        <v>2396.0832</v>
      </c>
    </row>
    <row r="12537" spans="1:16" ht="14.25" customHeight="1" x14ac:dyDescent="0.35">
      <c r="A12537" s="2" t="s">
        <v>12568</v>
      </c>
      <c r="B12537" s="2" t="s">
        <v>13</v>
      </c>
      <c r="C12537" s="2" t="s">
        <v>26</v>
      </c>
      <c r="D12537" s="2">
        <v>2087.67</v>
      </c>
      <c r="E12537" s="2">
        <v>0.45</v>
      </c>
      <c r="F12537" s="2">
        <f t="shared" si="391"/>
        <v>939.45150000000001</v>
      </c>
      <c r="G12537" s="2">
        <v>1</v>
      </c>
      <c r="H12537" s="2" t="str">
        <f>TEXT(Table1[[#This Row],[order_date]],"mmmm")</f>
        <v>July</v>
      </c>
      <c r="I12537" s="3">
        <v>45117</v>
      </c>
      <c r="J12537" s="3">
        <v>45121</v>
      </c>
      <c r="K12537" s="3" t="str">
        <f>TEXT(Table1[[#This Row],[delivery_date]]-Table1[[#This Row],[order_date]],"D")</f>
        <v>4</v>
      </c>
      <c r="L12537" s="2" t="s">
        <v>31</v>
      </c>
      <c r="M12537" s="2" t="s">
        <v>22</v>
      </c>
      <c r="N12537" s="2">
        <v>433.06</v>
      </c>
      <c r="O12537" s="2" t="s">
        <v>39</v>
      </c>
      <c r="P12537" s="2">
        <f t="shared" si="390"/>
        <v>1148.2184999999999</v>
      </c>
    </row>
    <row r="12538" spans="1:16" ht="14.25" customHeight="1" x14ac:dyDescent="0.35">
      <c r="A12538" s="2" t="s">
        <v>12569</v>
      </c>
      <c r="B12538" s="2" t="s">
        <v>19</v>
      </c>
      <c r="C12538" s="2" t="s">
        <v>33</v>
      </c>
      <c r="D12538" s="2">
        <v>496.4</v>
      </c>
      <c r="E12538" s="2">
        <v>0.02</v>
      </c>
      <c r="F12538" s="2">
        <f t="shared" si="391"/>
        <v>9.927999999999999</v>
      </c>
      <c r="G12538" s="2">
        <v>5</v>
      </c>
      <c r="H12538" s="2" t="str">
        <f>TEXT(Table1[[#This Row],[order_date]],"mmmm")</f>
        <v>July</v>
      </c>
      <c r="I12538" s="3">
        <v>45486</v>
      </c>
      <c r="J12538" s="3">
        <v>45491</v>
      </c>
      <c r="K12538" s="3" t="str">
        <f>TEXT(Table1[[#This Row],[delivery_date]]-Table1[[#This Row],[order_date]],"D")</f>
        <v>5</v>
      </c>
      <c r="L12538" s="2" t="s">
        <v>21</v>
      </c>
      <c r="M12538" s="2" t="s">
        <v>27</v>
      </c>
      <c r="N12538" s="2">
        <v>29.81</v>
      </c>
      <c r="O12538" s="2" t="s">
        <v>28</v>
      </c>
      <c r="P12538" s="2">
        <f t="shared" si="390"/>
        <v>486.47199999999998</v>
      </c>
    </row>
    <row r="12539" spans="1:16" ht="14.25" customHeight="1" x14ac:dyDescent="0.35">
      <c r="A12539" s="2" t="s">
        <v>12570</v>
      </c>
      <c r="B12539" s="2" t="s">
        <v>19</v>
      </c>
      <c r="C12539" s="2" t="s">
        <v>36</v>
      </c>
      <c r="D12539" s="2">
        <v>3278.24</v>
      </c>
      <c r="E12539" s="2">
        <v>0.25</v>
      </c>
      <c r="F12539" s="2">
        <f t="shared" si="391"/>
        <v>819.56</v>
      </c>
      <c r="G12539" s="2">
        <v>5</v>
      </c>
      <c r="H12539" s="2" t="str">
        <f>TEXT(Table1[[#This Row],[order_date]],"mmmm")</f>
        <v>January</v>
      </c>
      <c r="I12539" s="3">
        <v>45322</v>
      </c>
      <c r="J12539" s="3">
        <v>45329</v>
      </c>
      <c r="K12539" s="3" t="str">
        <f>TEXT(Table1[[#This Row],[delivery_date]]-Table1[[#This Row],[order_date]],"D")</f>
        <v>7</v>
      </c>
      <c r="L12539" s="2" t="s">
        <v>15</v>
      </c>
      <c r="M12539" s="2" t="s">
        <v>16</v>
      </c>
      <c r="N12539" s="2">
        <v>736.61</v>
      </c>
      <c r="O12539" s="2" t="s">
        <v>39</v>
      </c>
      <c r="P12539" s="2">
        <f t="shared" si="390"/>
        <v>2458.6799999999998</v>
      </c>
    </row>
    <row r="12540" spans="1:16" ht="14.25" customHeight="1" x14ac:dyDescent="0.35">
      <c r="A12540" s="2" t="s">
        <v>12571</v>
      </c>
      <c r="B12540" s="2" t="s">
        <v>25</v>
      </c>
      <c r="C12540" s="2" t="s">
        <v>36</v>
      </c>
      <c r="D12540" s="2">
        <v>1554.95</v>
      </c>
      <c r="E12540" s="2">
        <v>0.1</v>
      </c>
      <c r="F12540" s="2">
        <f t="shared" si="391"/>
        <v>155.495</v>
      </c>
      <c r="G12540" s="2">
        <v>7</v>
      </c>
      <c r="H12540" s="2" t="str">
        <f>TEXT(Table1[[#This Row],[order_date]],"mmmm")</f>
        <v>April</v>
      </c>
      <c r="I12540" s="3">
        <v>45388</v>
      </c>
      <c r="J12540" s="3">
        <v>45393</v>
      </c>
      <c r="K12540" s="3" t="str">
        <f>TEXT(Table1[[#This Row],[delivery_date]]-Table1[[#This Row],[order_date]],"D")</f>
        <v>5</v>
      </c>
      <c r="L12540" s="2" t="s">
        <v>31</v>
      </c>
      <c r="M12540" s="2" t="s">
        <v>22</v>
      </c>
      <c r="N12540" s="2">
        <v>446.57</v>
      </c>
      <c r="O12540" s="2" t="s">
        <v>48</v>
      </c>
      <c r="P12540" s="2">
        <f t="shared" si="390"/>
        <v>1399.4549999999999</v>
      </c>
    </row>
    <row r="12541" spans="1:16" ht="14.25" customHeight="1" x14ac:dyDescent="0.35">
      <c r="A12541" s="2" t="s">
        <v>12572</v>
      </c>
      <c r="B12541" s="2" t="s">
        <v>13</v>
      </c>
      <c r="C12541" s="2" t="s">
        <v>26</v>
      </c>
      <c r="D12541" s="2">
        <v>805.34</v>
      </c>
      <c r="E12541" s="2">
        <v>0.43</v>
      </c>
      <c r="F12541" s="2">
        <f t="shared" si="391"/>
        <v>346.2962</v>
      </c>
      <c r="G12541" s="2">
        <v>4</v>
      </c>
      <c r="H12541" s="2" t="str">
        <f>TEXT(Table1[[#This Row],[order_date]],"mmmm")</f>
        <v>February</v>
      </c>
      <c r="I12541" s="3">
        <v>45337</v>
      </c>
      <c r="J12541" s="3">
        <v>45342</v>
      </c>
      <c r="K12541" s="3" t="str">
        <f>TEXT(Table1[[#This Row],[delivery_date]]-Table1[[#This Row],[order_date]],"D")</f>
        <v>5</v>
      </c>
      <c r="L12541" s="2" t="s">
        <v>15</v>
      </c>
      <c r="M12541" s="2" t="s">
        <v>16</v>
      </c>
      <c r="N12541" s="2">
        <v>167.52</v>
      </c>
      <c r="O12541" s="2" t="s">
        <v>23</v>
      </c>
      <c r="P12541" s="2">
        <f t="shared" si="390"/>
        <v>459.04380000000003</v>
      </c>
    </row>
    <row r="12542" spans="1:16" ht="14.25" customHeight="1" x14ac:dyDescent="0.35">
      <c r="A12542" s="2" t="s">
        <v>12573</v>
      </c>
      <c r="B12542" s="2" t="s">
        <v>41</v>
      </c>
      <c r="C12542" s="2" t="s">
        <v>14</v>
      </c>
      <c r="D12542" s="2">
        <v>2600.94</v>
      </c>
      <c r="E12542" s="2">
        <v>0.23</v>
      </c>
      <c r="F12542" s="2">
        <f t="shared" si="391"/>
        <v>598.21620000000007</v>
      </c>
      <c r="G12542" s="2">
        <v>1</v>
      </c>
      <c r="H12542" s="2" t="str">
        <f>TEXT(Table1[[#This Row],[order_date]],"mmmm")</f>
        <v>July</v>
      </c>
      <c r="I12542" s="3">
        <v>45120</v>
      </c>
      <c r="J12542" s="3">
        <v>45121</v>
      </c>
      <c r="K12542" s="3" t="str">
        <f>TEXT(Table1[[#This Row],[delivery_date]]-Table1[[#This Row],[order_date]],"D")</f>
        <v>1</v>
      </c>
      <c r="L12542" s="2" t="s">
        <v>21</v>
      </c>
      <c r="M12542" s="2" t="s">
        <v>22</v>
      </c>
      <c r="N12542" s="2">
        <v>310.79000000000002</v>
      </c>
      <c r="O12542" s="2" t="s">
        <v>39</v>
      </c>
      <c r="P12542" s="2">
        <f t="shared" si="390"/>
        <v>2002.7238</v>
      </c>
    </row>
    <row r="12543" spans="1:16" ht="14.25" customHeight="1" x14ac:dyDescent="0.35">
      <c r="A12543" s="2" t="s">
        <v>12574</v>
      </c>
      <c r="B12543" s="2" t="s">
        <v>41</v>
      </c>
      <c r="C12543" s="2" t="s">
        <v>33</v>
      </c>
      <c r="D12543" s="2">
        <v>2461.0300000000002</v>
      </c>
      <c r="E12543" s="2">
        <v>0.24</v>
      </c>
      <c r="F12543" s="2">
        <f t="shared" si="391"/>
        <v>590.6472</v>
      </c>
      <c r="G12543" s="2">
        <v>6</v>
      </c>
      <c r="H12543" s="2" t="str">
        <f>TEXT(Table1[[#This Row],[order_date]],"mmmm")</f>
        <v>February</v>
      </c>
      <c r="I12543" s="3">
        <v>44963</v>
      </c>
      <c r="J12543" s="3">
        <v>44964</v>
      </c>
      <c r="K12543" s="3" t="str">
        <f>TEXT(Table1[[#This Row],[delivery_date]]-Table1[[#This Row],[order_date]],"D")</f>
        <v>1</v>
      </c>
      <c r="L12543" s="2" t="s">
        <v>21</v>
      </c>
      <c r="M12543" s="2" t="s">
        <v>16</v>
      </c>
      <c r="N12543" s="2">
        <v>313.43</v>
      </c>
      <c r="O12543" s="2" t="s">
        <v>17</v>
      </c>
      <c r="P12543" s="2">
        <f t="shared" si="390"/>
        <v>1870.3828000000003</v>
      </c>
    </row>
    <row r="12544" spans="1:16" ht="14.25" customHeight="1" x14ac:dyDescent="0.35">
      <c r="A12544" s="2" t="s">
        <v>12575</v>
      </c>
      <c r="B12544" s="2" t="s">
        <v>25</v>
      </c>
      <c r="C12544" s="2" t="s">
        <v>14</v>
      </c>
      <c r="D12544" s="2">
        <v>2632.18</v>
      </c>
      <c r="E12544" s="2">
        <v>0.31</v>
      </c>
      <c r="F12544" s="2">
        <f t="shared" si="391"/>
        <v>815.97579999999994</v>
      </c>
      <c r="G12544" s="2">
        <v>3</v>
      </c>
      <c r="H12544" s="2" t="str">
        <f>TEXT(Table1[[#This Row],[order_date]],"mmmm")</f>
        <v>May</v>
      </c>
      <c r="I12544" s="3">
        <v>45052</v>
      </c>
      <c r="J12544" s="3">
        <v>45057</v>
      </c>
      <c r="K12544" s="3" t="str">
        <f>TEXT(Table1[[#This Row],[delivery_date]]-Table1[[#This Row],[order_date]],"D")</f>
        <v>5</v>
      </c>
      <c r="L12544" s="2" t="s">
        <v>15</v>
      </c>
      <c r="M12544" s="2" t="s">
        <v>27</v>
      </c>
      <c r="N12544" s="2">
        <v>635.65</v>
      </c>
      <c r="O12544" s="2" t="s">
        <v>17</v>
      </c>
      <c r="P12544" s="2">
        <f t="shared" si="390"/>
        <v>1816.2041999999999</v>
      </c>
    </row>
    <row r="12545" spans="1:16" ht="14.25" customHeight="1" x14ac:dyDescent="0.35">
      <c r="A12545" s="2" t="s">
        <v>12576</v>
      </c>
      <c r="B12545" s="2" t="s">
        <v>13</v>
      </c>
      <c r="C12545" s="2" t="s">
        <v>26</v>
      </c>
      <c r="D12545" s="2">
        <v>4137.2700000000004</v>
      </c>
      <c r="E12545" s="2">
        <v>0.03</v>
      </c>
      <c r="F12545" s="2">
        <f t="shared" si="391"/>
        <v>124.11810000000001</v>
      </c>
      <c r="G12545" s="2">
        <v>7</v>
      </c>
      <c r="H12545" s="2" t="str">
        <f>TEXT(Table1[[#This Row],[order_date]],"mmmm")</f>
        <v>February</v>
      </c>
      <c r="I12545" s="3">
        <v>44971</v>
      </c>
      <c r="J12545" s="3">
        <v>44972</v>
      </c>
      <c r="K12545" s="3" t="str">
        <f>TEXT(Table1[[#This Row],[delivery_date]]-Table1[[#This Row],[order_date]],"D")</f>
        <v>1</v>
      </c>
      <c r="L12545" s="2" t="s">
        <v>21</v>
      </c>
      <c r="M12545" s="2" t="s">
        <v>22</v>
      </c>
      <c r="N12545" s="2">
        <v>322.18</v>
      </c>
      <c r="O12545" s="2" t="s">
        <v>28</v>
      </c>
      <c r="P12545" s="2">
        <f t="shared" si="390"/>
        <v>4013.1519000000003</v>
      </c>
    </row>
    <row r="12546" spans="1:16" ht="14.25" customHeight="1" x14ac:dyDescent="0.35">
      <c r="A12546" s="2" t="s">
        <v>12577</v>
      </c>
      <c r="B12546" s="2" t="s">
        <v>41</v>
      </c>
      <c r="C12546" s="2" t="s">
        <v>36</v>
      </c>
      <c r="D12546" s="2">
        <v>2474.27</v>
      </c>
      <c r="E12546" s="2">
        <v>0.06</v>
      </c>
      <c r="F12546" s="2">
        <f t="shared" si="391"/>
        <v>148.4562</v>
      </c>
      <c r="G12546" s="2">
        <v>1</v>
      </c>
      <c r="H12546" s="2" t="str">
        <f>TEXT(Table1[[#This Row],[order_date]],"mmmm")</f>
        <v>July</v>
      </c>
      <c r="I12546" s="3">
        <v>45111</v>
      </c>
      <c r="J12546" s="3">
        <v>45116</v>
      </c>
      <c r="K12546" s="3" t="str">
        <f>TEXT(Table1[[#This Row],[delivery_date]]-Table1[[#This Row],[order_date]],"D")</f>
        <v>5</v>
      </c>
      <c r="L12546" s="2" t="s">
        <v>15</v>
      </c>
      <c r="M12546" s="2" t="s">
        <v>27</v>
      </c>
      <c r="N12546" s="2">
        <v>354.23</v>
      </c>
      <c r="O12546" s="2" t="s">
        <v>17</v>
      </c>
      <c r="P12546" s="2">
        <f t="shared" ref="P12546:P12609" si="392">D12546-F12546</f>
        <v>2325.8137999999999</v>
      </c>
    </row>
    <row r="12547" spans="1:16" ht="14.25" customHeight="1" x14ac:dyDescent="0.35">
      <c r="A12547" s="2" t="s">
        <v>12578</v>
      </c>
      <c r="B12547" s="2" t="s">
        <v>25</v>
      </c>
      <c r="C12547" s="2" t="s">
        <v>36</v>
      </c>
      <c r="D12547" s="2">
        <v>4512.6499999999996</v>
      </c>
      <c r="E12547" s="2">
        <v>0.25</v>
      </c>
      <c r="F12547" s="2">
        <f t="shared" ref="F12547:F12610" si="393">D12547*E12547</f>
        <v>1128.1624999999999</v>
      </c>
      <c r="G12547" s="2">
        <v>4</v>
      </c>
      <c r="H12547" s="2" t="str">
        <f>TEXT(Table1[[#This Row],[order_date]],"mmmm")</f>
        <v>January</v>
      </c>
      <c r="I12547" s="3">
        <v>44944</v>
      </c>
      <c r="J12547" s="3">
        <v>44947</v>
      </c>
      <c r="K12547" s="3" t="str">
        <f>TEXT(Table1[[#This Row],[delivery_date]]-Table1[[#This Row],[order_date]],"D")</f>
        <v>3</v>
      </c>
      <c r="L12547" s="2" t="s">
        <v>15</v>
      </c>
      <c r="M12547" s="2" t="s">
        <v>22</v>
      </c>
      <c r="N12547" s="2">
        <v>440.4</v>
      </c>
      <c r="O12547" s="2" t="s">
        <v>17</v>
      </c>
      <c r="P12547" s="2">
        <f t="shared" si="392"/>
        <v>3384.4874999999997</v>
      </c>
    </row>
    <row r="12548" spans="1:16" ht="14.25" customHeight="1" x14ac:dyDescent="0.35">
      <c r="A12548" s="2" t="s">
        <v>12579</v>
      </c>
      <c r="B12548" s="2" t="s">
        <v>25</v>
      </c>
      <c r="C12548" s="2" t="s">
        <v>14</v>
      </c>
      <c r="D12548" s="2">
        <v>4224.87</v>
      </c>
      <c r="E12548" s="2">
        <v>0.48</v>
      </c>
      <c r="F12548" s="2">
        <f t="shared" si="393"/>
        <v>2027.9376</v>
      </c>
      <c r="G12548" s="2">
        <v>9</v>
      </c>
      <c r="H12548" s="2" t="str">
        <f>TEXT(Table1[[#This Row],[order_date]],"mmmm")</f>
        <v>May</v>
      </c>
      <c r="I12548" s="3">
        <v>45437</v>
      </c>
      <c r="J12548" s="3">
        <v>45440</v>
      </c>
      <c r="K12548" s="3" t="str">
        <f>TEXT(Table1[[#This Row],[delivery_date]]-Table1[[#This Row],[order_date]],"D")</f>
        <v>3</v>
      </c>
      <c r="L12548" s="2" t="s">
        <v>21</v>
      </c>
      <c r="M12548" s="2" t="s">
        <v>16</v>
      </c>
      <c r="N12548" s="2">
        <v>422.62</v>
      </c>
      <c r="O12548" s="2" t="s">
        <v>48</v>
      </c>
      <c r="P12548" s="2">
        <f t="shared" si="392"/>
        <v>2196.9323999999997</v>
      </c>
    </row>
    <row r="12549" spans="1:16" ht="14.25" customHeight="1" x14ac:dyDescent="0.35">
      <c r="A12549" s="2" t="s">
        <v>12580</v>
      </c>
      <c r="B12549" s="2" t="s">
        <v>41</v>
      </c>
      <c r="C12549" s="2" t="s">
        <v>20</v>
      </c>
      <c r="D12549" s="2">
        <v>3290.47</v>
      </c>
      <c r="E12549" s="2">
        <v>0.42</v>
      </c>
      <c r="F12549" s="2">
        <f t="shared" si="393"/>
        <v>1381.9974</v>
      </c>
      <c r="G12549" s="2">
        <v>6</v>
      </c>
      <c r="H12549" s="2" t="str">
        <f>TEXT(Table1[[#This Row],[order_date]],"mmmm")</f>
        <v>June</v>
      </c>
      <c r="I12549" s="3">
        <v>45451</v>
      </c>
      <c r="J12549" s="3">
        <v>45458</v>
      </c>
      <c r="K12549" s="3" t="str">
        <f>TEXT(Table1[[#This Row],[delivery_date]]-Table1[[#This Row],[order_date]],"D")</f>
        <v>7</v>
      </c>
      <c r="L12549" s="2" t="s">
        <v>21</v>
      </c>
      <c r="M12549" s="2" t="s">
        <v>22</v>
      </c>
      <c r="N12549" s="2">
        <v>167.43</v>
      </c>
      <c r="O12549" s="2" t="s">
        <v>28</v>
      </c>
      <c r="P12549" s="2">
        <f t="shared" si="392"/>
        <v>1908.4725999999998</v>
      </c>
    </row>
    <row r="12550" spans="1:16" ht="14.25" customHeight="1" x14ac:dyDescent="0.35">
      <c r="A12550" s="2" t="s">
        <v>12581</v>
      </c>
      <c r="B12550" s="2" t="s">
        <v>41</v>
      </c>
      <c r="C12550" s="2" t="s">
        <v>14</v>
      </c>
      <c r="D12550" s="2">
        <v>378.57</v>
      </c>
      <c r="E12550" s="2">
        <v>0.44</v>
      </c>
      <c r="F12550" s="2">
        <f t="shared" si="393"/>
        <v>166.57079999999999</v>
      </c>
      <c r="G12550" s="2">
        <v>2</v>
      </c>
      <c r="H12550" s="2" t="str">
        <f>TEXT(Table1[[#This Row],[order_date]],"mmmm")</f>
        <v>November</v>
      </c>
      <c r="I12550" s="3">
        <v>45255</v>
      </c>
      <c r="J12550" s="3">
        <v>45256</v>
      </c>
      <c r="K12550" s="3" t="str">
        <f>TEXT(Table1[[#This Row],[delivery_date]]-Table1[[#This Row],[order_date]],"D")</f>
        <v>1</v>
      </c>
      <c r="L12550" s="2" t="s">
        <v>15</v>
      </c>
      <c r="M12550" s="2" t="s">
        <v>22</v>
      </c>
      <c r="N12550" s="2">
        <v>102.94</v>
      </c>
      <c r="O12550" s="2" t="s">
        <v>28</v>
      </c>
      <c r="P12550" s="2">
        <f t="shared" si="392"/>
        <v>211.9992</v>
      </c>
    </row>
    <row r="12551" spans="1:16" ht="14.25" customHeight="1" x14ac:dyDescent="0.35">
      <c r="A12551" s="2" t="s">
        <v>12582</v>
      </c>
      <c r="B12551" s="2" t="s">
        <v>19</v>
      </c>
      <c r="C12551" s="2" t="s">
        <v>20</v>
      </c>
      <c r="D12551" s="2">
        <v>4338.2299999999996</v>
      </c>
      <c r="E12551" s="2">
        <v>7.0000000000000007E-2</v>
      </c>
      <c r="F12551" s="2">
        <f t="shared" si="393"/>
        <v>303.67610000000002</v>
      </c>
      <c r="G12551" s="2">
        <v>6</v>
      </c>
      <c r="H12551" s="2" t="str">
        <f>TEXT(Table1[[#This Row],[order_date]],"mmmm")</f>
        <v>November</v>
      </c>
      <c r="I12551" s="3">
        <v>45238</v>
      </c>
      <c r="J12551" s="3">
        <v>45241</v>
      </c>
      <c r="K12551" s="3" t="str">
        <f>TEXT(Table1[[#This Row],[delivery_date]]-Table1[[#This Row],[order_date]],"D")</f>
        <v>3</v>
      </c>
      <c r="L12551" s="2" t="s">
        <v>15</v>
      </c>
      <c r="M12551" s="2" t="s">
        <v>22</v>
      </c>
      <c r="N12551" s="2">
        <v>560.86</v>
      </c>
      <c r="O12551" s="2" t="s">
        <v>34</v>
      </c>
      <c r="P12551" s="2">
        <f t="shared" si="392"/>
        <v>4034.5538999999994</v>
      </c>
    </row>
    <row r="12552" spans="1:16" ht="14.25" customHeight="1" x14ac:dyDescent="0.35">
      <c r="A12552" s="2" t="s">
        <v>12583</v>
      </c>
      <c r="B12552" s="2" t="s">
        <v>13</v>
      </c>
      <c r="C12552" s="2" t="s">
        <v>14</v>
      </c>
      <c r="D12552" s="2">
        <v>4537.3</v>
      </c>
      <c r="E12552" s="2">
        <v>0.48</v>
      </c>
      <c r="F12552" s="2">
        <f t="shared" si="393"/>
        <v>2177.904</v>
      </c>
      <c r="G12552" s="2">
        <v>9</v>
      </c>
      <c r="H12552" s="2" t="str">
        <f>TEXT(Table1[[#This Row],[order_date]],"mmmm")</f>
        <v>July</v>
      </c>
      <c r="I12552" s="3">
        <v>45128</v>
      </c>
      <c r="J12552" s="3">
        <v>45134</v>
      </c>
      <c r="K12552" s="3" t="str">
        <f>TEXT(Table1[[#This Row],[delivery_date]]-Table1[[#This Row],[order_date]],"D")</f>
        <v>6</v>
      </c>
      <c r="L12552" s="2" t="s">
        <v>15</v>
      </c>
      <c r="M12552" s="2" t="s">
        <v>16</v>
      </c>
      <c r="N12552" s="2">
        <v>665.91</v>
      </c>
      <c r="O12552" s="2" t="s">
        <v>34</v>
      </c>
      <c r="P12552" s="2">
        <f t="shared" si="392"/>
        <v>2359.3960000000002</v>
      </c>
    </row>
    <row r="12553" spans="1:16" ht="14.25" customHeight="1" x14ac:dyDescent="0.35">
      <c r="A12553" s="2" t="s">
        <v>12584</v>
      </c>
      <c r="B12553" s="2" t="s">
        <v>19</v>
      </c>
      <c r="C12553" s="2" t="s">
        <v>20</v>
      </c>
      <c r="D12553" s="2">
        <v>1937.73</v>
      </c>
      <c r="E12553" s="2">
        <v>0.36</v>
      </c>
      <c r="F12553" s="2">
        <f t="shared" si="393"/>
        <v>697.58280000000002</v>
      </c>
      <c r="G12553" s="2">
        <v>1</v>
      </c>
      <c r="H12553" s="2" t="str">
        <f>TEXT(Table1[[#This Row],[order_date]],"mmmm")</f>
        <v>January</v>
      </c>
      <c r="I12553" s="3">
        <v>44946</v>
      </c>
      <c r="J12553" s="3">
        <v>44949</v>
      </c>
      <c r="K12553" s="3" t="str">
        <f>TEXT(Table1[[#This Row],[delivery_date]]-Table1[[#This Row],[order_date]],"D")</f>
        <v>3</v>
      </c>
      <c r="L12553" s="2" t="s">
        <v>31</v>
      </c>
      <c r="M12553" s="2" t="s">
        <v>22</v>
      </c>
      <c r="N12553" s="2">
        <v>109.29</v>
      </c>
      <c r="O12553" s="2" t="s">
        <v>28</v>
      </c>
      <c r="P12553" s="2">
        <f t="shared" si="392"/>
        <v>1240.1471999999999</v>
      </c>
    </row>
    <row r="12554" spans="1:16" ht="14.25" customHeight="1" x14ac:dyDescent="0.35">
      <c r="A12554" s="2" t="s">
        <v>12585</v>
      </c>
      <c r="B12554" s="2" t="s">
        <v>25</v>
      </c>
      <c r="C12554" s="2" t="s">
        <v>20</v>
      </c>
      <c r="D12554" s="2">
        <v>2678.14</v>
      </c>
      <c r="E12554" s="2">
        <v>0.16</v>
      </c>
      <c r="F12554" s="2">
        <f t="shared" si="393"/>
        <v>428.50239999999997</v>
      </c>
      <c r="G12554" s="2">
        <v>5</v>
      </c>
      <c r="H12554" s="2" t="str">
        <f>TEXT(Table1[[#This Row],[order_date]],"mmmm")</f>
        <v>January</v>
      </c>
      <c r="I12554" s="3">
        <v>45316</v>
      </c>
      <c r="J12554" s="3">
        <v>45323</v>
      </c>
      <c r="K12554" s="3" t="str">
        <f>TEXT(Table1[[#This Row],[delivery_date]]-Table1[[#This Row],[order_date]],"D")</f>
        <v>7</v>
      </c>
      <c r="L12554" s="2" t="s">
        <v>21</v>
      </c>
      <c r="M12554" s="2" t="s">
        <v>27</v>
      </c>
      <c r="N12554" s="2">
        <v>197.53</v>
      </c>
      <c r="O12554" s="2" t="s">
        <v>34</v>
      </c>
      <c r="P12554" s="2">
        <f t="shared" si="392"/>
        <v>2249.6376</v>
      </c>
    </row>
    <row r="12555" spans="1:16" ht="14.25" customHeight="1" x14ac:dyDescent="0.35">
      <c r="A12555" s="2" t="s">
        <v>12586</v>
      </c>
      <c r="B12555" s="2" t="s">
        <v>41</v>
      </c>
      <c r="C12555" s="2" t="s">
        <v>20</v>
      </c>
      <c r="D12555" s="2">
        <v>1477</v>
      </c>
      <c r="E12555" s="2">
        <v>0.43</v>
      </c>
      <c r="F12555" s="2">
        <f t="shared" si="393"/>
        <v>635.11</v>
      </c>
      <c r="G12555" s="2">
        <v>8</v>
      </c>
      <c r="H12555" s="2" t="str">
        <f>TEXT(Table1[[#This Row],[order_date]],"mmmm")</f>
        <v>February</v>
      </c>
      <c r="I12555" s="3">
        <v>45336</v>
      </c>
      <c r="J12555" s="3">
        <v>45343</v>
      </c>
      <c r="K12555" s="3" t="str">
        <f>TEXT(Table1[[#This Row],[delivery_date]]-Table1[[#This Row],[order_date]],"D")</f>
        <v>7</v>
      </c>
      <c r="L12555" s="2" t="s">
        <v>21</v>
      </c>
      <c r="M12555" s="2" t="s">
        <v>27</v>
      </c>
      <c r="N12555" s="2">
        <v>155.97999999999999</v>
      </c>
      <c r="O12555" s="2" t="s">
        <v>39</v>
      </c>
      <c r="P12555" s="2">
        <f t="shared" si="392"/>
        <v>841.89</v>
      </c>
    </row>
    <row r="12556" spans="1:16" ht="14.25" customHeight="1" x14ac:dyDescent="0.35">
      <c r="A12556" s="2" t="s">
        <v>12587</v>
      </c>
      <c r="B12556" s="2" t="s">
        <v>19</v>
      </c>
      <c r="C12556" s="2" t="s">
        <v>20</v>
      </c>
      <c r="D12556" s="2">
        <v>172.11</v>
      </c>
      <c r="E12556" s="2">
        <v>0.37</v>
      </c>
      <c r="F12556" s="2">
        <f t="shared" si="393"/>
        <v>63.680700000000002</v>
      </c>
      <c r="G12556" s="2">
        <v>7</v>
      </c>
      <c r="H12556" s="2" t="str">
        <f>TEXT(Table1[[#This Row],[order_date]],"mmmm")</f>
        <v>July</v>
      </c>
      <c r="I12556" s="3">
        <v>45115</v>
      </c>
      <c r="J12556" s="3">
        <v>45119</v>
      </c>
      <c r="K12556" s="3" t="str">
        <f>TEXT(Table1[[#This Row],[delivery_date]]-Table1[[#This Row],[order_date]],"D")</f>
        <v>4</v>
      </c>
      <c r="L12556" s="2" t="s">
        <v>21</v>
      </c>
      <c r="M12556" s="2" t="s">
        <v>22</v>
      </c>
      <c r="N12556" s="2">
        <v>15.98</v>
      </c>
      <c r="O12556" s="2" t="s">
        <v>23</v>
      </c>
      <c r="P12556" s="2">
        <f t="shared" si="392"/>
        <v>108.42930000000001</v>
      </c>
    </row>
    <row r="12557" spans="1:16" ht="14.25" customHeight="1" x14ac:dyDescent="0.35">
      <c r="A12557" s="2" t="s">
        <v>12588</v>
      </c>
      <c r="B12557" s="2" t="s">
        <v>25</v>
      </c>
      <c r="C12557" s="2" t="s">
        <v>33</v>
      </c>
      <c r="D12557" s="2">
        <v>2449.31</v>
      </c>
      <c r="E12557" s="2">
        <v>0.37</v>
      </c>
      <c r="F12557" s="2">
        <f t="shared" si="393"/>
        <v>906.24469999999997</v>
      </c>
      <c r="G12557" s="2">
        <v>2</v>
      </c>
      <c r="H12557" s="2" t="str">
        <f>TEXT(Table1[[#This Row],[order_date]],"mmmm")</f>
        <v>March</v>
      </c>
      <c r="I12557" s="3">
        <v>45012</v>
      </c>
      <c r="J12557" s="3">
        <v>45016</v>
      </c>
      <c r="K12557" s="3" t="str">
        <f>TEXT(Table1[[#This Row],[delivery_date]]-Table1[[#This Row],[order_date]],"D")</f>
        <v>4</v>
      </c>
      <c r="L12557" s="2" t="s">
        <v>21</v>
      </c>
      <c r="M12557" s="2" t="s">
        <v>16</v>
      </c>
      <c r="N12557" s="2">
        <v>636.47</v>
      </c>
      <c r="O12557" s="2" t="s">
        <v>39</v>
      </c>
      <c r="P12557" s="2">
        <f t="shared" si="392"/>
        <v>1543.0653</v>
      </c>
    </row>
    <row r="12558" spans="1:16" ht="14.25" customHeight="1" x14ac:dyDescent="0.35">
      <c r="A12558" s="2" t="s">
        <v>12589</v>
      </c>
      <c r="B12558" s="2" t="s">
        <v>13</v>
      </c>
      <c r="C12558" s="2" t="s">
        <v>20</v>
      </c>
      <c r="D12558" s="2">
        <v>733.86</v>
      </c>
      <c r="E12558" s="2">
        <v>0.37</v>
      </c>
      <c r="F12558" s="2">
        <f t="shared" si="393"/>
        <v>271.52820000000003</v>
      </c>
      <c r="G12558" s="2">
        <v>8</v>
      </c>
      <c r="H12558" s="2" t="str">
        <f>TEXT(Table1[[#This Row],[order_date]],"mmmm")</f>
        <v>September</v>
      </c>
      <c r="I12558" s="3">
        <v>45556</v>
      </c>
      <c r="J12558" s="3">
        <v>45561</v>
      </c>
      <c r="K12558" s="3" t="str">
        <f>TEXT(Table1[[#This Row],[delivery_date]]-Table1[[#This Row],[order_date]],"D")</f>
        <v>5</v>
      </c>
      <c r="L12558" s="2" t="s">
        <v>21</v>
      </c>
      <c r="M12558" s="2" t="s">
        <v>22</v>
      </c>
      <c r="N12558" s="2">
        <v>211.28</v>
      </c>
      <c r="O12558" s="2" t="s">
        <v>23</v>
      </c>
      <c r="P12558" s="2">
        <f t="shared" si="392"/>
        <v>462.33179999999999</v>
      </c>
    </row>
    <row r="12559" spans="1:16" ht="14.25" customHeight="1" x14ac:dyDescent="0.35">
      <c r="A12559" s="2" t="s">
        <v>12590</v>
      </c>
      <c r="B12559" s="2" t="s">
        <v>41</v>
      </c>
      <c r="C12559" s="2" t="s">
        <v>20</v>
      </c>
      <c r="D12559" s="2">
        <v>998.29</v>
      </c>
      <c r="E12559" s="2">
        <v>0.4</v>
      </c>
      <c r="F12559" s="2">
        <f t="shared" si="393"/>
        <v>399.31600000000003</v>
      </c>
      <c r="G12559" s="2">
        <v>9</v>
      </c>
      <c r="H12559" s="2" t="str">
        <f>TEXT(Table1[[#This Row],[order_date]],"mmmm")</f>
        <v>June</v>
      </c>
      <c r="I12559" s="3">
        <v>45097</v>
      </c>
      <c r="J12559" s="3">
        <v>45099</v>
      </c>
      <c r="K12559" s="3" t="str">
        <f>TEXT(Table1[[#This Row],[delivery_date]]-Table1[[#This Row],[order_date]],"D")</f>
        <v>2</v>
      </c>
      <c r="L12559" s="2" t="s">
        <v>15</v>
      </c>
      <c r="M12559" s="2" t="s">
        <v>16</v>
      </c>
      <c r="N12559" s="2">
        <v>283.33999999999997</v>
      </c>
      <c r="O12559" s="2" t="s">
        <v>17</v>
      </c>
      <c r="P12559" s="2">
        <f t="shared" si="392"/>
        <v>598.97399999999993</v>
      </c>
    </row>
    <row r="12560" spans="1:16" ht="14.25" customHeight="1" x14ac:dyDescent="0.35">
      <c r="A12560" s="2" t="s">
        <v>12591</v>
      </c>
      <c r="B12560" s="2" t="s">
        <v>19</v>
      </c>
      <c r="C12560" s="2" t="s">
        <v>36</v>
      </c>
      <c r="D12560" s="2">
        <v>2455.48</v>
      </c>
      <c r="E12560" s="2">
        <v>0.47</v>
      </c>
      <c r="F12560" s="2">
        <f t="shared" si="393"/>
        <v>1154.0755999999999</v>
      </c>
      <c r="G12560" s="2">
        <v>8</v>
      </c>
      <c r="H12560" s="2" t="str">
        <f>TEXT(Table1[[#This Row],[order_date]],"mmmm")</f>
        <v>November</v>
      </c>
      <c r="I12560" s="3">
        <v>45613</v>
      </c>
      <c r="J12560" s="3">
        <v>45615</v>
      </c>
      <c r="K12560" s="3" t="str">
        <f>TEXT(Table1[[#This Row],[delivery_date]]-Table1[[#This Row],[order_date]],"D")</f>
        <v>2</v>
      </c>
      <c r="L12560" s="2" t="s">
        <v>15</v>
      </c>
      <c r="M12560" s="2" t="s">
        <v>27</v>
      </c>
      <c r="N12560" s="2">
        <v>253.92</v>
      </c>
      <c r="O12560" s="2" t="s">
        <v>39</v>
      </c>
      <c r="P12560" s="2">
        <f t="shared" si="392"/>
        <v>1301.4044000000001</v>
      </c>
    </row>
    <row r="12561" spans="1:16" ht="14.25" customHeight="1" x14ac:dyDescent="0.35">
      <c r="A12561" s="2" t="s">
        <v>12592</v>
      </c>
      <c r="B12561" s="2" t="s">
        <v>13</v>
      </c>
      <c r="C12561" s="2" t="s">
        <v>33</v>
      </c>
      <c r="D12561" s="2">
        <v>4348.49</v>
      </c>
      <c r="E12561" s="2">
        <v>7.0000000000000007E-2</v>
      </c>
      <c r="F12561" s="2">
        <f t="shared" si="393"/>
        <v>304.39429999999999</v>
      </c>
      <c r="G12561" s="2">
        <v>6</v>
      </c>
      <c r="H12561" s="2" t="str">
        <f>TEXT(Table1[[#This Row],[order_date]],"mmmm")</f>
        <v>April</v>
      </c>
      <c r="I12561" s="3">
        <v>45412</v>
      </c>
      <c r="J12561" s="3">
        <v>45416</v>
      </c>
      <c r="K12561" s="3" t="str">
        <f>TEXT(Table1[[#This Row],[delivery_date]]-Table1[[#This Row],[order_date]],"D")</f>
        <v>4</v>
      </c>
      <c r="L12561" s="2" t="s">
        <v>31</v>
      </c>
      <c r="M12561" s="2" t="s">
        <v>22</v>
      </c>
      <c r="N12561" s="2">
        <v>355.12</v>
      </c>
      <c r="O12561" s="2" t="s">
        <v>48</v>
      </c>
      <c r="P12561" s="2">
        <f t="shared" si="392"/>
        <v>4044.0956999999999</v>
      </c>
    </row>
    <row r="12562" spans="1:16" ht="14.25" customHeight="1" x14ac:dyDescent="0.35">
      <c r="A12562" s="2" t="s">
        <v>12593</v>
      </c>
      <c r="B12562" s="2" t="s">
        <v>19</v>
      </c>
      <c r="C12562" s="2" t="s">
        <v>20</v>
      </c>
      <c r="D12562" s="2">
        <v>4238.7</v>
      </c>
      <c r="E12562" s="2">
        <v>0.5</v>
      </c>
      <c r="F12562" s="2">
        <f t="shared" si="393"/>
        <v>2119.35</v>
      </c>
      <c r="G12562" s="2">
        <v>9</v>
      </c>
      <c r="H12562" s="2" t="str">
        <f>TEXT(Table1[[#This Row],[order_date]],"mmmm")</f>
        <v>April</v>
      </c>
      <c r="I12562" s="3">
        <v>45391</v>
      </c>
      <c r="J12562" s="3">
        <v>45397</v>
      </c>
      <c r="K12562" s="3" t="str">
        <f>TEXT(Table1[[#This Row],[delivery_date]]-Table1[[#This Row],[order_date]],"D")</f>
        <v>6</v>
      </c>
      <c r="L12562" s="2" t="s">
        <v>21</v>
      </c>
      <c r="M12562" s="2" t="s">
        <v>22</v>
      </c>
      <c r="N12562" s="2">
        <v>911.36</v>
      </c>
      <c r="O12562" s="2" t="s">
        <v>23</v>
      </c>
      <c r="P12562" s="2">
        <f t="shared" si="392"/>
        <v>2119.35</v>
      </c>
    </row>
    <row r="12563" spans="1:16" ht="14.25" customHeight="1" x14ac:dyDescent="0.35">
      <c r="A12563" s="2" t="s">
        <v>12594</v>
      </c>
      <c r="B12563" s="2" t="s">
        <v>25</v>
      </c>
      <c r="C12563" s="2" t="s">
        <v>26</v>
      </c>
      <c r="D12563" s="2">
        <v>4828.84</v>
      </c>
      <c r="E12563" s="2">
        <v>0.44</v>
      </c>
      <c r="F12563" s="2">
        <f t="shared" si="393"/>
        <v>2124.6896000000002</v>
      </c>
      <c r="G12563" s="2">
        <v>8</v>
      </c>
      <c r="H12563" s="2" t="str">
        <f>TEXT(Table1[[#This Row],[order_date]],"mmmm")</f>
        <v>May</v>
      </c>
      <c r="I12563" s="3">
        <v>45055</v>
      </c>
      <c r="J12563" s="3">
        <v>45060</v>
      </c>
      <c r="K12563" s="3" t="str">
        <f>TEXT(Table1[[#This Row],[delivery_date]]-Table1[[#This Row],[order_date]],"D")</f>
        <v>5</v>
      </c>
      <c r="L12563" s="2" t="s">
        <v>15</v>
      </c>
      <c r="M12563" s="2" t="s">
        <v>22</v>
      </c>
      <c r="N12563" s="2">
        <v>578.61</v>
      </c>
      <c r="O12563" s="2" t="s">
        <v>34</v>
      </c>
      <c r="P12563" s="2">
        <f t="shared" si="392"/>
        <v>2704.1504</v>
      </c>
    </row>
    <row r="12564" spans="1:16" ht="14.25" customHeight="1" x14ac:dyDescent="0.35">
      <c r="A12564" s="2" t="s">
        <v>12595</v>
      </c>
      <c r="B12564" s="2" t="s">
        <v>13</v>
      </c>
      <c r="C12564" s="2" t="s">
        <v>33</v>
      </c>
      <c r="D12564" s="2">
        <v>2465.14</v>
      </c>
      <c r="E12564" s="2">
        <v>0.22</v>
      </c>
      <c r="F12564" s="2">
        <f t="shared" si="393"/>
        <v>542.33079999999995</v>
      </c>
      <c r="G12564" s="2">
        <v>4</v>
      </c>
      <c r="H12564" s="2" t="str">
        <f>TEXT(Table1[[#This Row],[order_date]],"mmmm")</f>
        <v>July</v>
      </c>
      <c r="I12564" s="3">
        <v>45127</v>
      </c>
      <c r="J12564" s="3">
        <v>45131</v>
      </c>
      <c r="K12564" s="3" t="str">
        <f>TEXT(Table1[[#This Row],[delivery_date]]-Table1[[#This Row],[order_date]],"D")</f>
        <v>4</v>
      </c>
      <c r="L12564" s="2" t="s">
        <v>21</v>
      </c>
      <c r="M12564" s="2" t="s">
        <v>27</v>
      </c>
      <c r="N12564" s="2">
        <v>158.01</v>
      </c>
      <c r="O12564" s="2" t="s">
        <v>48</v>
      </c>
      <c r="P12564" s="2">
        <f t="shared" si="392"/>
        <v>1922.8091999999999</v>
      </c>
    </row>
    <row r="12565" spans="1:16" ht="14.25" customHeight="1" x14ac:dyDescent="0.35">
      <c r="A12565" s="2" t="s">
        <v>12596</v>
      </c>
      <c r="B12565" s="2" t="s">
        <v>19</v>
      </c>
      <c r="C12565" s="2" t="s">
        <v>36</v>
      </c>
      <c r="D12565" s="2">
        <v>2804.84</v>
      </c>
      <c r="E12565" s="2">
        <v>0.08</v>
      </c>
      <c r="F12565" s="2">
        <f t="shared" si="393"/>
        <v>224.38720000000001</v>
      </c>
      <c r="G12565" s="2">
        <v>6</v>
      </c>
      <c r="H12565" s="2" t="str">
        <f>TEXT(Table1[[#This Row],[order_date]],"mmmm")</f>
        <v>June</v>
      </c>
      <c r="I12565" s="3">
        <v>45464</v>
      </c>
      <c r="J12565" s="3">
        <v>45467</v>
      </c>
      <c r="K12565" s="3" t="str">
        <f>TEXT(Table1[[#This Row],[delivery_date]]-Table1[[#This Row],[order_date]],"D")</f>
        <v>3</v>
      </c>
      <c r="L12565" s="2" t="s">
        <v>31</v>
      </c>
      <c r="M12565" s="2" t="s">
        <v>27</v>
      </c>
      <c r="N12565" s="2">
        <v>534.65</v>
      </c>
      <c r="O12565" s="2" t="s">
        <v>48</v>
      </c>
      <c r="P12565" s="2">
        <f t="shared" si="392"/>
        <v>2580.4528</v>
      </c>
    </row>
    <row r="12566" spans="1:16" ht="14.25" customHeight="1" x14ac:dyDescent="0.35">
      <c r="A12566" s="2" t="s">
        <v>12597</v>
      </c>
      <c r="B12566" s="2" t="s">
        <v>13</v>
      </c>
      <c r="C12566" s="2" t="s">
        <v>14</v>
      </c>
      <c r="D12566" s="2">
        <v>4128.37</v>
      </c>
      <c r="E12566" s="2">
        <v>0.23</v>
      </c>
      <c r="F12566" s="2">
        <f t="shared" si="393"/>
        <v>949.52510000000007</v>
      </c>
      <c r="G12566" s="2">
        <v>5</v>
      </c>
      <c r="H12566" s="2" t="str">
        <f>TEXT(Table1[[#This Row],[order_date]],"mmmm")</f>
        <v>July</v>
      </c>
      <c r="I12566" s="3">
        <v>45502</v>
      </c>
      <c r="J12566" s="3">
        <v>45507</v>
      </c>
      <c r="K12566" s="3" t="str">
        <f>TEXT(Table1[[#This Row],[delivery_date]]-Table1[[#This Row],[order_date]],"D")</f>
        <v>5</v>
      </c>
      <c r="L12566" s="2" t="s">
        <v>31</v>
      </c>
      <c r="M12566" s="2" t="s">
        <v>27</v>
      </c>
      <c r="N12566" s="2">
        <v>481.39</v>
      </c>
      <c r="O12566" s="2" t="s">
        <v>28</v>
      </c>
      <c r="P12566" s="2">
        <f t="shared" si="392"/>
        <v>3178.8449000000001</v>
      </c>
    </row>
    <row r="12567" spans="1:16" ht="14.25" customHeight="1" x14ac:dyDescent="0.35">
      <c r="A12567" s="2" t="s">
        <v>12598</v>
      </c>
      <c r="B12567" s="2" t="s">
        <v>25</v>
      </c>
      <c r="C12567" s="2" t="s">
        <v>36</v>
      </c>
      <c r="D12567" s="2">
        <v>3528.4</v>
      </c>
      <c r="E12567" s="2">
        <v>0.39</v>
      </c>
      <c r="F12567" s="2">
        <f t="shared" si="393"/>
        <v>1376.076</v>
      </c>
      <c r="G12567" s="2">
        <v>9</v>
      </c>
      <c r="H12567" s="2" t="str">
        <f>TEXT(Table1[[#This Row],[order_date]],"mmmm")</f>
        <v>December</v>
      </c>
      <c r="I12567" s="3">
        <v>45628</v>
      </c>
      <c r="J12567" s="3">
        <v>45634</v>
      </c>
      <c r="K12567" s="3" t="str">
        <f>TEXT(Table1[[#This Row],[delivery_date]]-Table1[[#This Row],[order_date]],"D")</f>
        <v>6</v>
      </c>
      <c r="L12567" s="2" t="s">
        <v>31</v>
      </c>
      <c r="M12567" s="2" t="s">
        <v>16</v>
      </c>
      <c r="N12567" s="2">
        <v>457.67</v>
      </c>
      <c r="O12567" s="2" t="s">
        <v>17</v>
      </c>
      <c r="P12567" s="2">
        <f t="shared" si="392"/>
        <v>2152.3240000000001</v>
      </c>
    </row>
    <row r="12568" spans="1:16" ht="14.25" customHeight="1" x14ac:dyDescent="0.35">
      <c r="A12568" s="2" t="s">
        <v>12599</v>
      </c>
      <c r="B12568" s="2" t="s">
        <v>13</v>
      </c>
      <c r="C12568" s="2" t="s">
        <v>36</v>
      </c>
      <c r="D12568" s="2">
        <v>995.83</v>
      </c>
      <c r="E12568" s="2">
        <v>0.3</v>
      </c>
      <c r="F12568" s="2">
        <f t="shared" si="393"/>
        <v>298.74900000000002</v>
      </c>
      <c r="G12568" s="2">
        <v>4</v>
      </c>
      <c r="H12568" s="2" t="str">
        <f>TEXT(Table1[[#This Row],[order_date]],"mmmm")</f>
        <v>May</v>
      </c>
      <c r="I12568" s="3">
        <v>45424</v>
      </c>
      <c r="J12568" s="3">
        <v>45429</v>
      </c>
      <c r="K12568" s="3" t="str">
        <f>TEXT(Table1[[#This Row],[delivery_date]]-Table1[[#This Row],[order_date]],"D")</f>
        <v>5</v>
      </c>
      <c r="L12568" s="2" t="s">
        <v>15</v>
      </c>
      <c r="M12568" s="2" t="s">
        <v>22</v>
      </c>
      <c r="N12568" s="2">
        <v>197.87</v>
      </c>
      <c r="O12568" s="2" t="s">
        <v>17</v>
      </c>
      <c r="P12568" s="2">
        <f t="shared" si="392"/>
        <v>697.08100000000002</v>
      </c>
    </row>
    <row r="12569" spans="1:16" ht="14.25" customHeight="1" x14ac:dyDescent="0.35">
      <c r="A12569" s="2" t="s">
        <v>12600</v>
      </c>
      <c r="B12569" s="2" t="s">
        <v>19</v>
      </c>
      <c r="C12569" s="2" t="s">
        <v>33</v>
      </c>
      <c r="D12569" s="2">
        <v>2051.06</v>
      </c>
      <c r="E12569" s="2">
        <v>0.14000000000000001</v>
      </c>
      <c r="F12569" s="2">
        <f t="shared" si="393"/>
        <v>287.14840000000004</v>
      </c>
      <c r="G12569" s="2">
        <v>1</v>
      </c>
      <c r="H12569" s="2" t="str">
        <f>TEXT(Table1[[#This Row],[order_date]],"mmmm")</f>
        <v>January</v>
      </c>
      <c r="I12569" s="3">
        <v>45303</v>
      </c>
      <c r="J12569" s="3">
        <v>45305</v>
      </c>
      <c r="K12569" s="3" t="str">
        <f>TEXT(Table1[[#This Row],[delivery_date]]-Table1[[#This Row],[order_date]],"D")</f>
        <v>2</v>
      </c>
      <c r="L12569" s="2" t="s">
        <v>31</v>
      </c>
      <c r="M12569" s="2" t="s">
        <v>16</v>
      </c>
      <c r="N12569" s="2">
        <v>460.1</v>
      </c>
      <c r="O12569" s="2" t="s">
        <v>48</v>
      </c>
      <c r="P12569" s="2">
        <f t="shared" si="392"/>
        <v>1763.9115999999999</v>
      </c>
    </row>
    <row r="12570" spans="1:16" ht="14.25" customHeight="1" x14ac:dyDescent="0.35">
      <c r="A12570" s="2" t="s">
        <v>12601</v>
      </c>
      <c r="B12570" s="2" t="s">
        <v>25</v>
      </c>
      <c r="C12570" s="2" t="s">
        <v>33</v>
      </c>
      <c r="D12570" s="2">
        <v>4652.88</v>
      </c>
      <c r="E12570" s="2">
        <v>0.2</v>
      </c>
      <c r="F12570" s="2">
        <f t="shared" si="393"/>
        <v>930.57600000000002</v>
      </c>
      <c r="G12570" s="2">
        <v>9</v>
      </c>
      <c r="H12570" s="2" t="str">
        <f>TEXT(Table1[[#This Row],[order_date]],"mmmm")</f>
        <v>September</v>
      </c>
      <c r="I12570" s="3">
        <v>45188</v>
      </c>
      <c r="J12570" s="3">
        <v>45190</v>
      </c>
      <c r="K12570" s="3" t="str">
        <f>TEXT(Table1[[#This Row],[delivery_date]]-Table1[[#This Row],[order_date]],"D")</f>
        <v>2</v>
      </c>
      <c r="L12570" s="2" t="s">
        <v>21</v>
      </c>
      <c r="M12570" s="2" t="s">
        <v>22</v>
      </c>
      <c r="N12570" s="2">
        <v>360.6</v>
      </c>
      <c r="O12570" s="2" t="s">
        <v>17</v>
      </c>
      <c r="P12570" s="2">
        <f t="shared" si="392"/>
        <v>3722.3040000000001</v>
      </c>
    </row>
    <row r="12571" spans="1:16" ht="14.25" customHeight="1" x14ac:dyDescent="0.35">
      <c r="A12571" s="2" t="s">
        <v>12602</v>
      </c>
      <c r="B12571" s="2" t="s">
        <v>41</v>
      </c>
      <c r="C12571" s="2" t="s">
        <v>26</v>
      </c>
      <c r="D12571" s="2">
        <v>816.02</v>
      </c>
      <c r="E12571" s="2">
        <v>0.48</v>
      </c>
      <c r="F12571" s="2">
        <f t="shared" si="393"/>
        <v>391.68959999999998</v>
      </c>
      <c r="G12571" s="2">
        <v>9</v>
      </c>
      <c r="H12571" s="2" t="str">
        <f>TEXT(Table1[[#This Row],[order_date]],"mmmm")</f>
        <v>April</v>
      </c>
      <c r="I12571" s="3">
        <v>45036</v>
      </c>
      <c r="J12571" s="3">
        <v>45038</v>
      </c>
      <c r="K12571" s="3" t="str">
        <f>TEXT(Table1[[#This Row],[delivery_date]]-Table1[[#This Row],[order_date]],"D")</f>
        <v>2</v>
      </c>
      <c r="L12571" s="2" t="s">
        <v>31</v>
      </c>
      <c r="M12571" s="2" t="s">
        <v>16</v>
      </c>
      <c r="N12571" s="2">
        <v>51.13</v>
      </c>
      <c r="O12571" s="2" t="s">
        <v>39</v>
      </c>
      <c r="P12571" s="2">
        <f t="shared" si="392"/>
        <v>424.3304</v>
      </c>
    </row>
    <row r="12572" spans="1:16" ht="14.25" customHeight="1" x14ac:dyDescent="0.35">
      <c r="A12572" s="2" t="s">
        <v>12603</v>
      </c>
      <c r="B12572" s="2" t="s">
        <v>19</v>
      </c>
      <c r="C12572" s="2" t="s">
        <v>26</v>
      </c>
      <c r="D12572" s="2">
        <v>1125.8499999999999</v>
      </c>
      <c r="E12572" s="2">
        <v>0.4</v>
      </c>
      <c r="F12572" s="2">
        <f t="shared" si="393"/>
        <v>450.34</v>
      </c>
      <c r="G12572" s="2">
        <v>7</v>
      </c>
      <c r="H12572" s="2" t="str">
        <f>TEXT(Table1[[#This Row],[order_date]],"mmmm")</f>
        <v>November</v>
      </c>
      <c r="I12572" s="3">
        <v>45244</v>
      </c>
      <c r="J12572" s="3">
        <v>45245</v>
      </c>
      <c r="K12572" s="3" t="str">
        <f>TEXT(Table1[[#This Row],[delivery_date]]-Table1[[#This Row],[order_date]],"D")</f>
        <v>1</v>
      </c>
      <c r="L12572" s="2" t="s">
        <v>31</v>
      </c>
      <c r="M12572" s="2" t="s">
        <v>16</v>
      </c>
      <c r="N12572" s="2">
        <v>288.43</v>
      </c>
      <c r="O12572" s="2" t="s">
        <v>48</v>
      </c>
      <c r="P12572" s="2">
        <f t="shared" si="392"/>
        <v>675.51</v>
      </c>
    </row>
    <row r="12573" spans="1:16" ht="14.25" customHeight="1" x14ac:dyDescent="0.35">
      <c r="A12573" s="2" t="s">
        <v>12604</v>
      </c>
      <c r="B12573" s="2" t="s">
        <v>19</v>
      </c>
      <c r="C12573" s="2" t="s">
        <v>33</v>
      </c>
      <c r="D12573" s="2">
        <v>2063.23</v>
      </c>
      <c r="E12573" s="2">
        <v>0.06</v>
      </c>
      <c r="F12573" s="2">
        <f t="shared" si="393"/>
        <v>123.79379999999999</v>
      </c>
      <c r="G12573" s="2">
        <v>5</v>
      </c>
      <c r="H12573" s="2" t="str">
        <f>TEXT(Table1[[#This Row],[order_date]],"mmmm")</f>
        <v>July</v>
      </c>
      <c r="I12573" s="3">
        <v>45504</v>
      </c>
      <c r="J12573" s="3">
        <v>45507</v>
      </c>
      <c r="K12573" s="3" t="str">
        <f>TEXT(Table1[[#This Row],[delivery_date]]-Table1[[#This Row],[order_date]],"D")</f>
        <v>3</v>
      </c>
      <c r="L12573" s="2" t="s">
        <v>31</v>
      </c>
      <c r="M12573" s="2" t="s">
        <v>27</v>
      </c>
      <c r="N12573" s="2">
        <v>241.45</v>
      </c>
      <c r="O12573" s="2" t="s">
        <v>34</v>
      </c>
      <c r="P12573" s="2">
        <f t="shared" si="392"/>
        <v>1939.4362000000001</v>
      </c>
    </row>
    <row r="12574" spans="1:16" ht="14.25" customHeight="1" x14ac:dyDescent="0.35">
      <c r="A12574" s="2" t="s">
        <v>12605</v>
      </c>
      <c r="B12574" s="2" t="s">
        <v>25</v>
      </c>
      <c r="C12574" s="2" t="s">
        <v>33</v>
      </c>
      <c r="D12574" s="2">
        <v>4705.38</v>
      </c>
      <c r="E12574" s="2">
        <v>0.27</v>
      </c>
      <c r="F12574" s="2">
        <f t="shared" si="393"/>
        <v>1270.4526000000001</v>
      </c>
      <c r="G12574" s="2">
        <v>7</v>
      </c>
      <c r="H12574" s="2" t="str">
        <f>TEXT(Table1[[#This Row],[order_date]],"mmmm")</f>
        <v>November</v>
      </c>
      <c r="I12574" s="3">
        <v>45608</v>
      </c>
      <c r="J12574" s="3">
        <v>45615</v>
      </c>
      <c r="K12574" s="3" t="str">
        <f>TEXT(Table1[[#This Row],[delivery_date]]-Table1[[#This Row],[order_date]],"D")</f>
        <v>7</v>
      </c>
      <c r="L12574" s="2" t="s">
        <v>21</v>
      </c>
      <c r="M12574" s="2" t="s">
        <v>16</v>
      </c>
      <c r="N12574" s="2">
        <v>853.67</v>
      </c>
      <c r="O12574" s="2" t="s">
        <v>17</v>
      </c>
      <c r="P12574" s="2">
        <f t="shared" si="392"/>
        <v>3434.9274</v>
      </c>
    </row>
    <row r="12575" spans="1:16" ht="14.25" customHeight="1" x14ac:dyDescent="0.35">
      <c r="A12575" s="2" t="s">
        <v>12606</v>
      </c>
      <c r="B12575" s="2" t="s">
        <v>25</v>
      </c>
      <c r="C12575" s="2" t="s">
        <v>33</v>
      </c>
      <c r="D12575" s="2">
        <v>657.71</v>
      </c>
      <c r="E12575" s="2">
        <v>0.47</v>
      </c>
      <c r="F12575" s="2">
        <f t="shared" si="393"/>
        <v>309.12369999999999</v>
      </c>
      <c r="G12575" s="2">
        <v>9</v>
      </c>
      <c r="H12575" s="2" t="str">
        <f>TEXT(Table1[[#This Row],[order_date]],"mmmm")</f>
        <v>June</v>
      </c>
      <c r="I12575" s="3">
        <v>45465</v>
      </c>
      <c r="J12575" s="3">
        <v>45468</v>
      </c>
      <c r="K12575" s="3" t="str">
        <f>TEXT(Table1[[#This Row],[delivery_date]]-Table1[[#This Row],[order_date]],"D")</f>
        <v>3</v>
      </c>
      <c r="L12575" s="2" t="s">
        <v>21</v>
      </c>
      <c r="M12575" s="2" t="s">
        <v>16</v>
      </c>
      <c r="N12575" s="2">
        <v>161.97</v>
      </c>
      <c r="O12575" s="2" t="s">
        <v>34</v>
      </c>
      <c r="P12575" s="2">
        <f t="shared" si="392"/>
        <v>348.58630000000005</v>
      </c>
    </row>
    <row r="12576" spans="1:16" ht="14.25" customHeight="1" x14ac:dyDescent="0.35">
      <c r="A12576" s="2" t="s">
        <v>12607</v>
      </c>
      <c r="B12576" s="2" t="s">
        <v>41</v>
      </c>
      <c r="C12576" s="2" t="s">
        <v>14</v>
      </c>
      <c r="D12576" s="2">
        <v>3397.42</v>
      </c>
      <c r="E12576" s="2">
        <v>0.02</v>
      </c>
      <c r="F12576" s="2">
        <f t="shared" si="393"/>
        <v>67.948400000000007</v>
      </c>
      <c r="G12576" s="2">
        <v>3</v>
      </c>
      <c r="H12576" s="2" t="str">
        <f>TEXT(Table1[[#This Row],[order_date]],"mmmm")</f>
        <v>March</v>
      </c>
      <c r="I12576" s="3">
        <v>45008</v>
      </c>
      <c r="J12576" s="3">
        <v>45011</v>
      </c>
      <c r="K12576" s="3" t="str">
        <f>TEXT(Table1[[#This Row],[delivery_date]]-Table1[[#This Row],[order_date]],"D")</f>
        <v>3</v>
      </c>
      <c r="L12576" s="2" t="s">
        <v>31</v>
      </c>
      <c r="M12576" s="2" t="s">
        <v>16</v>
      </c>
      <c r="N12576" s="2">
        <v>216.59</v>
      </c>
      <c r="O12576" s="2" t="s">
        <v>39</v>
      </c>
      <c r="P12576" s="2">
        <f t="shared" si="392"/>
        <v>3329.4715999999999</v>
      </c>
    </row>
    <row r="12577" spans="1:16" ht="14.25" customHeight="1" x14ac:dyDescent="0.35">
      <c r="A12577" s="2" t="s">
        <v>12608</v>
      </c>
      <c r="B12577" s="2" t="s">
        <v>19</v>
      </c>
      <c r="C12577" s="2" t="s">
        <v>36</v>
      </c>
      <c r="D12577" s="2">
        <v>747.4</v>
      </c>
      <c r="E12577" s="2">
        <v>0.02</v>
      </c>
      <c r="F12577" s="2">
        <f t="shared" si="393"/>
        <v>14.948</v>
      </c>
      <c r="G12577" s="2">
        <v>5</v>
      </c>
      <c r="H12577" s="2" t="str">
        <f>TEXT(Table1[[#This Row],[order_date]],"mmmm")</f>
        <v>September</v>
      </c>
      <c r="I12577" s="3">
        <v>45536</v>
      </c>
      <c r="J12577" s="3">
        <v>45539</v>
      </c>
      <c r="K12577" s="3" t="str">
        <f>TEXT(Table1[[#This Row],[delivery_date]]-Table1[[#This Row],[order_date]],"D")</f>
        <v>3</v>
      </c>
      <c r="L12577" s="2" t="s">
        <v>15</v>
      </c>
      <c r="M12577" s="2" t="s">
        <v>16</v>
      </c>
      <c r="N12577" s="2">
        <v>181.87</v>
      </c>
      <c r="O12577" s="2" t="s">
        <v>17</v>
      </c>
      <c r="P12577" s="2">
        <f t="shared" si="392"/>
        <v>732.452</v>
      </c>
    </row>
    <row r="12578" spans="1:16" ht="14.25" customHeight="1" x14ac:dyDescent="0.35">
      <c r="A12578" s="2" t="s">
        <v>12609</v>
      </c>
      <c r="B12578" s="2" t="s">
        <v>25</v>
      </c>
      <c r="C12578" s="2" t="s">
        <v>26</v>
      </c>
      <c r="D12578" s="2">
        <v>2670.06</v>
      </c>
      <c r="E12578" s="2">
        <v>0.36</v>
      </c>
      <c r="F12578" s="2">
        <f t="shared" si="393"/>
        <v>961.22159999999997</v>
      </c>
      <c r="G12578" s="2">
        <v>3</v>
      </c>
      <c r="H12578" s="2" t="str">
        <f>TEXT(Table1[[#This Row],[order_date]],"mmmm")</f>
        <v>December</v>
      </c>
      <c r="I12578" s="3">
        <v>45651</v>
      </c>
      <c r="J12578" s="3">
        <v>45657</v>
      </c>
      <c r="K12578" s="3" t="str">
        <f>TEXT(Table1[[#This Row],[delivery_date]]-Table1[[#This Row],[order_date]],"D")</f>
        <v>6</v>
      </c>
      <c r="L12578" s="2" t="s">
        <v>15</v>
      </c>
      <c r="M12578" s="2" t="s">
        <v>16</v>
      </c>
      <c r="N12578" s="2">
        <v>506.22</v>
      </c>
      <c r="O12578" s="2" t="s">
        <v>28</v>
      </c>
      <c r="P12578" s="2">
        <f t="shared" si="392"/>
        <v>1708.8384000000001</v>
      </c>
    </row>
    <row r="12579" spans="1:16" ht="14.25" customHeight="1" x14ac:dyDescent="0.35">
      <c r="A12579" s="2" t="s">
        <v>12610</v>
      </c>
      <c r="B12579" s="2" t="s">
        <v>41</v>
      </c>
      <c r="C12579" s="2" t="s">
        <v>26</v>
      </c>
      <c r="D12579" s="2">
        <v>2729.16</v>
      </c>
      <c r="E12579" s="2">
        <v>0.28999999999999998</v>
      </c>
      <c r="F12579" s="2">
        <f t="shared" si="393"/>
        <v>791.45639999999992</v>
      </c>
      <c r="G12579" s="2">
        <v>8</v>
      </c>
      <c r="H12579" s="2" t="str">
        <f>TEXT(Table1[[#This Row],[order_date]],"mmmm")</f>
        <v>July</v>
      </c>
      <c r="I12579" s="3">
        <v>45503</v>
      </c>
      <c r="J12579" s="3">
        <v>45506</v>
      </c>
      <c r="K12579" s="3" t="str">
        <f>TEXT(Table1[[#This Row],[delivery_date]]-Table1[[#This Row],[order_date]],"D")</f>
        <v>3</v>
      </c>
      <c r="L12579" s="2" t="s">
        <v>15</v>
      </c>
      <c r="M12579" s="2" t="s">
        <v>22</v>
      </c>
      <c r="N12579" s="2">
        <v>208.45</v>
      </c>
      <c r="O12579" s="2" t="s">
        <v>39</v>
      </c>
      <c r="P12579" s="2">
        <f t="shared" si="392"/>
        <v>1937.7035999999998</v>
      </c>
    </row>
    <row r="12580" spans="1:16" ht="14.25" customHeight="1" x14ac:dyDescent="0.35">
      <c r="A12580" s="2" t="s">
        <v>12611</v>
      </c>
      <c r="B12580" s="2" t="s">
        <v>41</v>
      </c>
      <c r="C12580" s="2" t="s">
        <v>20</v>
      </c>
      <c r="D12580" s="2">
        <v>308.87</v>
      </c>
      <c r="E12580" s="2">
        <v>0.02</v>
      </c>
      <c r="F12580" s="2">
        <f t="shared" si="393"/>
        <v>6.1774000000000004</v>
      </c>
      <c r="G12580" s="2">
        <v>1</v>
      </c>
      <c r="H12580" s="2" t="str">
        <f>TEXT(Table1[[#This Row],[order_date]],"mmmm")</f>
        <v>June</v>
      </c>
      <c r="I12580" s="3">
        <v>45101</v>
      </c>
      <c r="J12580" s="3">
        <v>45107</v>
      </c>
      <c r="K12580" s="3" t="str">
        <f>TEXT(Table1[[#This Row],[delivery_date]]-Table1[[#This Row],[order_date]],"D")</f>
        <v>6</v>
      </c>
      <c r="L12580" s="2" t="s">
        <v>31</v>
      </c>
      <c r="M12580" s="2" t="s">
        <v>16</v>
      </c>
      <c r="N12580" s="2">
        <v>67.66</v>
      </c>
      <c r="O12580" s="2" t="s">
        <v>39</v>
      </c>
      <c r="P12580" s="2">
        <f t="shared" si="392"/>
        <v>302.69260000000003</v>
      </c>
    </row>
    <row r="12581" spans="1:16" ht="14.25" customHeight="1" x14ac:dyDescent="0.35">
      <c r="A12581" s="2" t="s">
        <v>12612</v>
      </c>
      <c r="B12581" s="2" t="s">
        <v>25</v>
      </c>
      <c r="C12581" s="2" t="s">
        <v>14</v>
      </c>
      <c r="D12581" s="2">
        <v>4775.18</v>
      </c>
      <c r="E12581" s="2">
        <v>0.5</v>
      </c>
      <c r="F12581" s="2">
        <f t="shared" si="393"/>
        <v>2387.59</v>
      </c>
      <c r="G12581" s="2">
        <v>4</v>
      </c>
      <c r="H12581" s="2" t="str">
        <f>TEXT(Table1[[#This Row],[order_date]],"mmmm")</f>
        <v>November</v>
      </c>
      <c r="I12581" s="3">
        <v>45598</v>
      </c>
      <c r="J12581" s="3">
        <v>45601</v>
      </c>
      <c r="K12581" s="3" t="str">
        <f>TEXT(Table1[[#This Row],[delivery_date]]-Table1[[#This Row],[order_date]],"D")</f>
        <v>3</v>
      </c>
      <c r="L12581" s="2" t="s">
        <v>31</v>
      </c>
      <c r="M12581" s="2" t="s">
        <v>16</v>
      </c>
      <c r="N12581" s="2">
        <v>325.88</v>
      </c>
      <c r="O12581" s="2" t="s">
        <v>23</v>
      </c>
      <c r="P12581" s="2">
        <f t="shared" si="392"/>
        <v>2387.59</v>
      </c>
    </row>
    <row r="12582" spans="1:16" ht="14.25" customHeight="1" x14ac:dyDescent="0.35">
      <c r="A12582" s="2" t="s">
        <v>12613</v>
      </c>
      <c r="B12582" s="2" t="s">
        <v>19</v>
      </c>
      <c r="C12582" s="2" t="s">
        <v>33</v>
      </c>
      <c r="D12582" s="2">
        <v>4052.45</v>
      </c>
      <c r="E12582" s="2">
        <v>0.28999999999999998</v>
      </c>
      <c r="F12582" s="2">
        <f t="shared" si="393"/>
        <v>1175.2104999999999</v>
      </c>
      <c r="G12582" s="2">
        <v>7</v>
      </c>
      <c r="H12582" s="2" t="str">
        <f>TEXT(Table1[[#This Row],[order_date]],"mmmm")</f>
        <v>December</v>
      </c>
      <c r="I12582" s="3">
        <v>45289</v>
      </c>
      <c r="J12582" s="3">
        <v>45290</v>
      </c>
      <c r="K12582" s="3" t="str">
        <f>TEXT(Table1[[#This Row],[delivery_date]]-Table1[[#This Row],[order_date]],"D")</f>
        <v>1</v>
      </c>
      <c r="L12582" s="2" t="s">
        <v>15</v>
      </c>
      <c r="M12582" s="2" t="s">
        <v>22</v>
      </c>
      <c r="N12582" s="2">
        <v>517.91</v>
      </c>
      <c r="O12582" s="2" t="s">
        <v>28</v>
      </c>
      <c r="P12582" s="2">
        <f t="shared" si="392"/>
        <v>2877.2394999999997</v>
      </c>
    </row>
    <row r="12583" spans="1:16" ht="14.25" customHeight="1" x14ac:dyDescent="0.35">
      <c r="A12583" s="2" t="s">
        <v>12614</v>
      </c>
      <c r="B12583" s="2" t="s">
        <v>13</v>
      </c>
      <c r="C12583" s="2" t="s">
        <v>33</v>
      </c>
      <c r="D12583" s="2">
        <v>1583.99</v>
      </c>
      <c r="E12583" s="2">
        <v>0.25</v>
      </c>
      <c r="F12583" s="2">
        <f t="shared" si="393"/>
        <v>395.9975</v>
      </c>
      <c r="G12583" s="2">
        <v>9</v>
      </c>
      <c r="H12583" s="2" t="str">
        <f>TEXT(Table1[[#This Row],[order_date]],"mmmm")</f>
        <v>June</v>
      </c>
      <c r="I12583" s="3">
        <v>45088</v>
      </c>
      <c r="J12583" s="3">
        <v>45093</v>
      </c>
      <c r="K12583" s="3" t="str">
        <f>TEXT(Table1[[#This Row],[delivery_date]]-Table1[[#This Row],[order_date]],"D")</f>
        <v>5</v>
      </c>
      <c r="L12583" s="2" t="s">
        <v>15</v>
      </c>
      <c r="M12583" s="2" t="s">
        <v>27</v>
      </c>
      <c r="N12583" s="2">
        <v>291.42</v>
      </c>
      <c r="O12583" s="2" t="s">
        <v>34</v>
      </c>
      <c r="P12583" s="2">
        <f t="shared" si="392"/>
        <v>1187.9925000000001</v>
      </c>
    </row>
    <row r="12584" spans="1:16" ht="14.25" customHeight="1" x14ac:dyDescent="0.35">
      <c r="A12584" s="2" t="s">
        <v>12615</v>
      </c>
      <c r="B12584" s="2" t="s">
        <v>13</v>
      </c>
      <c r="C12584" s="2" t="s">
        <v>14</v>
      </c>
      <c r="D12584" s="2">
        <v>740.06</v>
      </c>
      <c r="E12584" s="2">
        <v>0.22</v>
      </c>
      <c r="F12584" s="2">
        <f t="shared" si="393"/>
        <v>162.81319999999999</v>
      </c>
      <c r="G12584" s="2">
        <v>2</v>
      </c>
      <c r="H12584" s="2" t="str">
        <f>TEXT(Table1[[#This Row],[order_date]],"mmmm")</f>
        <v>March</v>
      </c>
      <c r="I12584" s="3">
        <v>45357</v>
      </c>
      <c r="J12584" s="3">
        <v>45359</v>
      </c>
      <c r="K12584" s="3" t="str">
        <f>TEXT(Table1[[#This Row],[delivery_date]]-Table1[[#This Row],[order_date]],"D")</f>
        <v>2</v>
      </c>
      <c r="L12584" s="2" t="s">
        <v>15</v>
      </c>
      <c r="M12584" s="2" t="s">
        <v>27</v>
      </c>
      <c r="N12584" s="2">
        <v>161.72999999999999</v>
      </c>
      <c r="O12584" s="2" t="s">
        <v>34</v>
      </c>
      <c r="P12584" s="2">
        <f t="shared" si="392"/>
        <v>577.24679999999989</v>
      </c>
    </row>
    <row r="12585" spans="1:16" ht="14.25" customHeight="1" x14ac:dyDescent="0.35">
      <c r="A12585" s="2" t="s">
        <v>12616</v>
      </c>
      <c r="B12585" s="2" t="s">
        <v>41</v>
      </c>
      <c r="C12585" s="2" t="s">
        <v>26</v>
      </c>
      <c r="D12585" s="2">
        <v>1793.57</v>
      </c>
      <c r="E12585" s="2">
        <v>0.35</v>
      </c>
      <c r="F12585" s="2">
        <f t="shared" si="393"/>
        <v>627.7494999999999</v>
      </c>
      <c r="G12585" s="2">
        <v>9</v>
      </c>
      <c r="H12585" s="2" t="str">
        <f>TEXT(Table1[[#This Row],[order_date]],"mmmm")</f>
        <v>April</v>
      </c>
      <c r="I12585" s="3">
        <v>45043</v>
      </c>
      <c r="J12585" s="3">
        <v>45045</v>
      </c>
      <c r="K12585" s="3" t="str">
        <f>TEXT(Table1[[#This Row],[delivery_date]]-Table1[[#This Row],[order_date]],"D")</f>
        <v>2</v>
      </c>
      <c r="L12585" s="2" t="s">
        <v>21</v>
      </c>
      <c r="M12585" s="2" t="s">
        <v>27</v>
      </c>
      <c r="N12585" s="2">
        <v>207.33</v>
      </c>
      <c r="O12585" s="2" t="s">
        <v>23</v>
      </c>
      <c r="P12585" s="2">
        <f t="shared" si="392"/>
        <v>1165.8205</v>
      </c>
    </row>
    <row r="12586" spans="1:16" ht="14.25" customHeight="1" x14ac:dyDescent="0.35">
      <c r="A12586" s="2" t="s">
        <v>12617</v>
      </c>
      <c r="B12586" s="2" t="s">
        <v>13</v>
      </c>
      <c r="C12586" s="2" t="s">
        <v>33</v>
      </c>
      <c r="D12586" s="2">
        <v>4481.96</v>
      </c>
      <c r="E12586" s="2">
        <v>0.23</v>
      </c>
      <c r="F12586" s="2">
        <f t="shared" si="393"/>
        <v>1030.8508000000002</v>
      </c>
      <c r="G12586" s="2">
        <v>6</v>
      </c>
      <c r="H12586" s="2" t="str">
        <f>TEXT(Table1[[#This Row],[order_date]],"mmmm")</f>
        <v>May</v>
      </c>
      <c r="I12586" s="3">
        <v>45443</v>
      </c>
      <c r="J12586" s="3">
        <v>45445</v>
      </c>
      <c r="K12586" s="3" t="str">
        <f>TEXT(Table1[[#This Row],[delivery_date]]-Table1[[#This Row],[order_date]],"D")</f>
        <v>2</v>
      </c>
      <c r="L12586" s="2" t="s">
        <v>21</v>
      </c>
      <c r="M12586" s="2" t="s">
        <v>22</v>
      </c>
      <c r="N12586" s="2">
        <v>426.19</v>
      </c>
      <c r="O12586" s="2" t="s">
        <v>39</v>
      </c>
      <c r="P12586" s="2">
        <f t="shared" si="392"/>
        <v>3451.1091999999999</v>
      </c>
    </row>
    <row r="12587" spans="1:16" ht="14.25" customHeight="1" x14ac:dyDescent="0.35">
      <c r="A12587" s="2" t="s">
        <v>12618</v>
      </c>
      <c r="B12587" s="2" t="s">
        <v>13</v>
      </c>
      <c r="C12587" s="2" t="s">
        <v>20</v>
      </c>
      <c r="D12587" s="2">
        <v>750.15</v>
      </c>
      <c r="E12587" s="2">
        <v>0.33</v>
      </c>
      <c r="F12587" s="2">
        <f t="shared" si="393"/>
        <v>247.54949999999999</v>
      </c>
      <c r="G12587" s="2">
        <v>7</v>
      </c>
      <c r="H12587" s="2" t="str">
        <f>TEXT(Table1[[#This Row],[order_date]],"mmmm")</f>
        <v>July</v>
      </c>
      <c r="I12587" s="3">
        <v>45474</v>
      </c>
      <c r="J12587" s="3">
        <v>45480</v>
      </c>
      <c r="K12587" s="3" t="str">
        <f>TEXT(Table1[[#This Row],[delivery_date]]-Table1[[#This Row],[order_date]],"D")</f>
        <v>6</v>
      </c>
      <c r="L12587" s="2" t="s">
        <v>15</v>
      </c>
      <c r="M12587" s="2" t="s">
        <v>16</v>
      </c>
      <c r="N12587" s="2">
        <v>176.33</v>
      </c>
      <c r="O12587" s="2" t="s">
        <v>39</v>
      </c>
      <c r="P12587" s="2">
        <f t="shared" si="392"/>
        <v>502.60050000000001</v>
      </c>
    </row>
    <row r="12588" spans="1:16" ht="14.25" customHeight="1" x14ac:dyDescent="0.35">
      <c r="A12588" s="2" t="s">
        <v>12619</v>
      </c>
      <c r="B12588" s="2" t="s">
        <v>25</v>
      </c>
      <c r="C12588" s="2" t="s">
        <v>26</v>
      </c>
      <c r="D12588" s="2">
        <v>1811.65</v>
      </c>
      <c r="E12588" s="2">
        <v>0.24</v>
      </c>
      <c r="F12588" s="2">
        <f t="shared" si="393"/>
        <v>434.79599999999999</v>
      </c>
      <c r="G12588" s="2">
        <v>4</v>
      </c>
      <c r="H12588" s="2" t="str">
        <f>TEXT(Table1[[#This Row],[order_date]],"mmmm")</f>
        <v>September</v>
      </c>
      <c r="I12588" s="3">
        <v>45564</v>
      </c>
      <c r="J12588" s="3">
        <v>45567</v>
      </c>
      <c r="K12588" s="3" t="str">
        <f>TEXT(Table1[[#This Row],[delivery_date]]-Table1[[#This Row],[order_date]],"D")</f>
        <v>3</v>
      </c>
      <c r="L12588" s="2" t="s">
        <v>21</v>
      </c>
      <c r="M12588" s="2" t="s">
        <v>16</v>
      </c>
      <c r="N12588" s="2">
        <v>275.63</v>
      </c>
      <c r="O12588" s="2" t="s">
        <v>17</v>
      </c>
      <c r="P12588" s="2">
        <f t="shared" si="392"/>
        <v>1376.854</v>
      </c>
    </row>
    <row r="12589" spans="1:16" ht="14.25" customHeight="1" x14ac:dyDescent="0.35">
      <c r="A12589" s="2" t="s">
        <v>12620</v>
      </c>
      <c r="B12589" s="2" t="s">
        <v>41</v>
      </c>
      <c r="C12589" s="2" t="s">
        <v>36</v>
      </c>
      <c r="D12589" s="2">
        <v>2522.09</v>
      </c>
      <c r="E12589" s="2">
        <v>0.31</v>
      </c>
      <c r="F12589" s="2">
        <f t="shared" si="393"/>
        <v>781.8479000000001</v>
      </c>
      <c r="G12589" s="2">
        <v>5</v>
      </c>
      <c r="H12589" s="2" t="str">
        <f>TEXT(Table1[[#This Row],[order_date]],"mmmm")</f>
        <v>September</v>
      </c>
      <c r="I12589" s="3">
        <v>45172</v>
      </c>
      <c r="J12589" s="3">
        <v>45174</v>
      </c>
      <c r="K12589" s="3" t="str">
        <f>TEXT(Table1[[#This Row],[delivery_date]]-Table1[[#This Row],[order_date]],"D")</f>
        <v>2</v>
      </c>
      <c r="L12589" s="2" t="s">
        <v>21</v>
      </c>
      <c r="M12589" s="2" t="s">
        <v>22</v>
      </c>
      <c r="N12589" s="2">
        <v>254.32</v>
      </c>
      <c r="O12589" s="2" t="s">
        <v>17</v>
      </c>
      <c r="P12589" s="2">
        <f t="shared" si="392"/>
        <v>1740.2420999999999</v>
      </c>
    </row>
    <row r="12590" spans="1:16" ht="14.25" customHeight="1" x14ac:dyDescent="0.35">
      <c r="A12590" s="2" t="s">
        <v>12621</v>
      </c>
      <c r="B12590" s="2" t="s">
        <v>19</v>
      </c>
      <c r="C12590" s="2" t="s">
        <v>14</v>
      </c>
      <c r="D12590" s="2">
        <v>261.13</v>
      </c>
      <c r="E12590" s="2">
        <v>0.4</v>
      </c>
      <c r="F12590" s="2">
        <f t="shared" si="393"/>
        <v>104.452</v>
      </c>
      <c r="G12590" s="2">
        <v>1</v>
      </c>
      <c r="H12590" s="2" t="str">
        <f>TEXT(Table1[[#This Row],[order_date]],"mmmm")</f>
        <v>September</v>
      </c>
      <c r="I12590" s="3">
        <v>45191</v>
      </c>
      <c r="J12590" s="3">
        <v>45197</v>
      </c>
      <c r="K12590" s="3" t="str">
        <f>TEXT(Table1[[#This Row],[delivery_date]]-Table1[[#This Row],[order_date]],"D")</f>
        <v>6</v>
      </c>
      <c r="L12590" s="2" t="s">
        <v>31</v>
      </c>
      <c r="M12590" s="2" t="s">
        <v>22</v>
      </c>
      <c r="N12590" s="2">
        <v>51.86</v>
      </c>
      <c r="O12590" s="2" t="s">
        <v>39</v>
      </c>
      <c r="P12590" s="2">
        <f t="shared" si="392"/>
        <v>156.678</v>
      </c>
    </row>
    <row r="12591" spans="1:16" ht="14.25" customHeight="1" x14ac:dyDescent="0.35">
      <c r="A12591" s="2" t="s">
        <v>12622</v>
      </c>
      <c r="B12591" s="2" t="s">
        <v>41</v>
      </c>
      <c r="C12591" s="2" t="s">
        <v>26</v>
      </c>
      <c r="D12591" s="2">
        <v>1413.37</v>
      </c>
      <c r="E12591" s="2">
        <v>0.41</v>
      </c>
      <c r="F12591" s="2">
        <f t="shared" si="393"/>
        <v>579.48169999999993</v>
      </c>
      <c r="G12591" s="2">
        <v>4</v>
      </c>
      <c r="H12591" s="2" t="str">
        <f>TEXT(Table1[[#This Row],[order_date]],"mmmm")</f>
        <v>April</v>
      </c>
      <c r="I12591" s="3">
        <v>45035</v>
      </c>
      <c r="J12591" s="3">
        <v>45036</v>
      </c>
      <c r="K12591" s="3" t="str">
        <f>TEXT(Table1[[#This Row],[delivery_date]]-Table1[[#This Row],[order_date]],"D")</f>
        <v>1</v>
      </c>
      <c r="L12591" s="2" t="s">
        <v>21</v>
      </c>
      <c r="M12591" s="2" t="s">
        <v>22</v>
      </c>
      <c r="N12591" s="2">
        <v>209.99</v>
      </c>
      <c r="O12591" s="2" t="s">
        <v>17</v>
      </c>
      <c r="P12591" s="2">
        <f t="shared" si="392"/>
        <v>833.88829999999996</v>
      </c>
    </row>
    <row r="12592" spans="1:16" ht="14.25" customHeight="1" x14ac:dyDescent="0.35">
      <c r="A12592" s="2" t="s">
        <v>12623</v>
      </c>
      <c r="B12592" s="2" t="s">
        <v>25</v>
      </c>
      <c r="C12592" s="2" t="s">
        <v>36</v>
      </c>
      <c r="D12592" s="2">
        <v>3018.61</v>
      </c>
      <c r="E12592" s="2">
        <v>0.42</v>
      </c>
      <c r="F12592" s="2">
        <f t="shared" si="393"/>
        <v>1267.8162</v>
      </c>
      <c r="G12592" s="2">
        <v>8</v>
      </c>
      <c r="H12592" s="2" t="str">
        <f>TEXT(Table1[[#This Row],[order_date]],"mmmm")</f>
        <v>June</v>
      </c>
      <c r="I12592" s="3">
        <v>45089</v>
      </c>
      <c r="J12592" s="3">
        <v>45096</v>
      </c>
      <c r="K12592" s="3" t="str">
        <f>TEXT(Table1[[#This Row],[delivery_date]]-Table1[[#This Row],[order_date]],"D")</f>
        <v>7</v>
      </c>
      <c r="L12592" s="2" t="s">
        <v>31</v>
      </c>
      <c r="M12592" s="2" t="s">
        <v>27</v>
      </c>
      <c r="N12592" s="2">
        <v>618.6</v>
      </c>
      <c r="O12592" s="2" t="s">
        <v>28</v>
      </c>
      <c r="P12592" s="2">
        <f t="shared" si="392"/>
        <v>1750.7938000000001</v>
      </c>
    </row>
    <row r="12593" spans="1:16" ht="14.25" customHeight="1" x14ac:dyDescent="0.35">
      <c r="A12593" s="2" t="s">
        <v>12624</v>
      </c>
      <c r="B12593" s="2" t="s">
        <v>13</v>
      </c>
      <c r="C12593" s="2" t="s">
        <v>20</v>
      </c>
      <c r="D12593" s="2">
        <v>1687.43</v>
      </c>
      <c r="E12593" s="2">
        <v>0.1</v>
      </c>
      <c r="F12593" s="2">
        <f t="shared" si="393"/>
        <v>168.74300000000002</v>
      </c>
      <c r="G12593" s="2">
        <v>6</v>
      </c>
      <c r="H12593" s="2" t="str">
        <f>TEXT(Table1[[#This Row],[order_date]],"mmmm")</f>
        <v>November</v>
      </c>
      <c r="I12593" s="3">
        <v>45257</v>
      </c>
      <c r="J12593" s="3">
        <v>45260</v>
      </c>
      <c r="K12593" s="3" t="str">
        <f>TEXT(Table1[[#This Row],[delivery_date]]-Table1[[#This Row],[order_date]],"D")</f>
        <v>3</v>
      </c>
      <c r="L12593" s="2" t="s">
        <v>31</v>
      </c>
      <c r="M12593" s="2" t="s">
        <v>27</v>
      </c>
      <c r="N12593" s="2">
        <v>414.32</v>
      </c>
      <c r="O12593" s="2" t="s">
        <v>17</v>
      </c>
      <c r="P12593" s="2">
        <f t="shared" si="392"/>
        <v>1518.6870000000001</v>
      </c>
    </row>
    <row r="12594" spans="1:16" ht="14.25" customHeight="1" x14ac:dyDescent="0.35">
      <c r="A12594" s="2" t="s">
        <v>12625</v>
      </c>
      <c r="B12594" s="2" t="s">
        <v>19</v>
      </c>
      <c r="C12594" s="2" t="s">
        <v>14</v>
      </c>
      <c r="D12594" s="2">
        <v>4365.57</v>
      </c>
      <c r="E12594" s="2">
        <v>0.03</v>
      </c>
      <c r="F12594" s="2">
        <f t="shared" si="393"/>
        <v>130.96709999999999</v>
      </c>
      <c r="G12594" s="2">
        <v>7</v>
      </c>
      <c r="H12594" s="2" t="str">
        <f>TEXT(Table1[[#This Row],[order_date]],"mmmm")</f>
        <v>July</v>
      </c>
      <c r="I12594" s="3">
        <v>45484</v>
      </c>
      <c r="J12594" s="3">
        <v>45491</v>
      </c>
      <c r="K12594" s="3" t="str">
        <f>TEXT(Table1[[#This Row],[delivery_date]]-Table1[[#This Row],[order_date]],"D")</f>
        <v>7</v>
      </c>
      <c r="L12594" s="2" t="s">
        <v>15</v>
      </c>
      <c r="M12594" s="2" t="s">
        <v>27</v>
      </c>
      <c r="N12594" s="2">
        <v>240.23</v>
      </c>
      <c r="O12594" s="2" t="s">
        <v>39</v>
      </c>
      <c r="P12594" s="2">
        <f t="shared" si="392"/>
        <v>4234.6028999999999</v>
      </c>
    </row>
    <row r="12595" spans="1:16" ht="14.25" customHeight="1" x14ac:dyDescent="0.35">
      <c r="A12595" s="2" t="s">
        <v>12626</v>
      </c>
      <c r="B12595" s="2" t="s">
        <v>41</v>
      </c>
      <c r="C12595" s="2" t="s">
        <v>33</v>
      </c>
      <c r="D12595" s="2">
        <v>4690.1499999999996</v>
      </c>
      <c r="E12595" s="2">
        <v>0.42</v>
      </c>
      <c r="F12595" s="2">
        <f t="shared" si="393"/>
        <v>1969.8629999999998</v>
      </c>
      <c r="G12595" s="2">
        <v>1</v>
      </c>
      <c r="H12595" s="2" t="str">
        <f>TEXT(Table1[[#This Row],[order_date]],"mmmm")</f>
        <v>April</v>
      </c>
      <c r="I12595" s="3">
        <v>45031</v>
      </c>
      <c r="J12595" s="3">
        <v>45034</v>
      </c>
      <c r="K12595" s="3" t="str">
        <f>TEXT(Table1[[#This Row],[delivery_date]]-Table1[[#This Row],[order_date]],"D")</f>
        <v>3</v>
      </c>
      <c r="L12595" s="2" t="s">
        <v>21</v>
      </c>
      <c r="M12595" s="2" t="s">
        <v>22</v>
      </c>
      <c r="N12595" s="2">
        <v>651.48</v>
      </c>
      <c r="O12595" s="2" t="s">
        <v>34</v>
      </c>
      <c r="P12595" s="2">
        <f t="shared" si="392"/>
        <v>2720.2869999999998</v>
      </c>
    </row>
    <row r="12596" spans="1:16" ht="14.25" customHeight="1" x14ac:dyDescent="0.35">
      <c r="A12596" s="2" t="s">
        <v>12627</v>
      </c>
      <c r="B12596" s="2" t="s">
        <v>13</v>
      </c>
      <c r="C12596" s="2" t="s">
        <v>33</v>
      </c>
      <c r="D12596" s="2">
        <v>2263.56</v>
      </c>
      <c r="E12596" s="2">
        <v>0.02</v>
      </c>
      <c r="F12596" s="2">
        <f t="shared" si="393"/>
        <v>45.2712</v>
      </c>
      <c r="G12596" s="2">
        <v>7</v>
      </c>
      <c r="H12596" s="2" t="str">
        <f>TEXT(Table1[[#This Row],[order_date]],"mmmm")</f>
        <v>September</v>
      </c>
      <c r="I12596" s="3">
        <v>45195</v>
      </c>
      <c r="J12596" s="3">
        <v>45196</v>
      </c>
      <c r="K12596" s="3" t="str">
        <f>TEXT(Table1[[#This Row],[delivery_date]]-Table1[[#This Row],[order_date]],"D")</f>
        <v>1</v>
      </c>
      <c r="L12596" s="2" t="s">
        <v>15</v>
      </c>
      <c r="M12596" s="2" t="s">
        <v>27</v>
      </c>
      <c r="N12596" s="2">
        <v>311.83</v>
      </c>
      <c r="O12596" s="2" t="s">
        <v>23</v>
      </c>
      <c r="P12596" s="2">
        <f t="shared" si="392"/>
        <v>2218.2887999999998</v>
      </c>
    </row>
    <row r="12597" spans="1:16" ht="14.25" customHeight="1" x14ac:dyDescent="0.35">
      <c r="A12597" s="2" t="s">
        <v>12628</v>
      </c>
      <c r="B12597" s="2" t="s">
        <v>41</v>
      </c>
      <c r="C12597" s="2" t="s">
        <v>36</v>
      </c>
      <c r="D12597" s="2">
        <v>2706.9</v>
      </c>
      <c r="E12597" s="2">
        <v>0.11</v>
      </c>
      <c r="F12597" s="2">
        <f t="shared" si="393"/>
        <v>297.75900000000001</v>
      </c>
      <c r="G12597" s="2">
        <v>6</v>
      </c>
      <c r="H12597" s="2" t="str">
        <f>TEXT(Table1[[#This Row],[order_date]],"mmmm")</f>
        <v>March</v>
      </c>
      <c r="I12597" s="3">
        <v>44987</v>
      </c>
      <c r="J12597" s="3">
        <v>44992</v>
      </c>
      <c r="K12597" s="3" t="str">
        <f>TEXT(Table1[[#This Row],[delivery_date]]-Table1[[#This Row],[order_date]],"D")</f>
        <v>5</v>
      </c>
      <c r="L12597" s="2" t="s">
        <v>31</v>
      </c>
      <c r="M12597" s="2" t="s">
        <v>22</v>
      </c>
      <c r="N12597" s="2">
        <v>744.13</v>
      </c>
      <c r="O12597" s="2" t="s">
        <v>34</v>
      </c>
      <c r="P12597" s="2">
        <f t="shared" si="392"/>
        <v>2409.1410000000001</v>
      </c>
    </row>
    <row r="12598" spans="1:16" ht="14.25" customHeight="1" x14ac:dyDescent="0.35">
      <c r="A12598" s="2" t="s">
        <v>12629</v>
      </c>
      <c r="B12598" s="2" t="s">
        <v>19</v>
      </c>
      <c r="C12598" s="2" t="s">
        <v>26</v>
      </c>
      <c r="D12598" s="2">
        <v>3190.96</v>
      </c>
      <c r="E12598" s="2">
        <v>0.26</v>
      </c>
      <c r="F12598" s="2">
        <f t="shared" si="393"/>
        <v>829.64960000000008</v>
      </c>
      <c r="G12598" s="2">
        <v>4</v>
      </c>
      <c r="H12598" s="2" t="str">
        <f>TEXT(Table1[[#This Row],[order_date]],"mmmm")</f>
        <v>June</v>
      </c>
      <c r="I12598" s="3">
        <v>45468</v>
      </c>
      <c r="J12598" s="3">
        <v>45469</v>
      </c>
      <c r="K12598" s="3" t="str">
        <f>TEXT(Table1[[#This Row],[delivery_date]]-Table1[[#This Row],[order_date]],"D")</f>
        <v>1</v>
      </c>
      <c r="L12598" s="2" t="s">
        <v>21</v>
      </c>
      <c r="M12598" s="2" t="s">
        <v>27</v>
      </c>
      <c r="N12598" s="2">
        <v>954.91</v>
      </c>
      <c r="O12598" s="2" t="s">
        <v>28</v>
      </c>
      <c r="P12598" s="2">
        <f t="shared" si="392"/>
        <v>2361.3103999999998</v>
      </c>
    </row>
    <row r="12599" spans="1:16" ht="14.25" customHeight="1" x14ac:dyDescent="0.35">
      <c r="A12599" s="2" t="s">
        <v>12630</v>
      </c>
      <c r="B12599" s="2" t="s">
        <v>41</v>
      </c>
      <c r="C12599" s="2" t="s">
        <v>20</v>
      </c>
      <c r="D12599" s="2">
        <v>3356.22</v>
      </c>
      <c r="E12599" s="2">
        <v>0.43</v>
      </c>
      <c r="F12599" s="2">
        <f t="shared" si="393"/>
        <v>1443.1745999999998</v>
      </c>
      <c r="G12599" s="2">
        <v>2</v>
      </c>
      <c r="H12599" s="2" t="str">
        <f>TEXT(Table1[[#This Row],[order_date]],"mmmm")</f>
        <v>September</v>
      </c>
      <c r="I12599" s="3">
        <v>45536</v>
      </c>
      <c r="J12599" s="3">
        <v>45537</v>
      </c>
      <c r="K12599" s="3" t="str">
        <f>TEXT(Table1[[#This Row],[delivery_date]]-Table1[[#This Row],[order_date]],"D")</f>
        <v>1</v>
      </c>
      <c r="L12599" s="2" t="s">
        <v>15</v>
      </c>
      <c r="M12599" s="2" t="s">
        <v>16</v>
      </c>
      <c r="N12599" s="2">
        <v>715.63</v>
      </c>
      <c r="O12599" s="2" t="s">
        <v>34</v>
      </c>
      <c r="P12599" s="2">
        <f t="shared" si="392"/>
        <v>1913.0454</v>
      </c>
    </row>
    <row r="12600" spans="1:16" ht="14.25" customHeight="1" x14ac:dyDescent="0.35">
      <c r="A12600" s="2" t="s">
        <v>12631</v>
      </c>
      <c r="B12600" s="2" t="s">
        <v>41</v>
      </c>
      <c r="C12600" s="2" t="s">
        <v>36</v>
      </c>
      <c r="D12600" s="2">
        <v>409.96</v>
      </c>
      <c r="E12600" s="2">
        <v>0.45</v>
      </c>
      <c r="F12600" s="2">
        <f t="shared" si="393"/>
        <v>184.482</v>
      </c>
      <c r="G12600" s="2">
        <v>2</v>
      </c>
      <c r="H12600" s="2" t="str">
        <f>TEXT(Table1[[#This Row],[order_date]],"mmmm")</f>
        <v>June</v>
      </c>
      <c r="I12600" s="3">
        <v>45470</v>
      </c>
      <c r="J12600" s="3">
        <v>45477</v>
      </c>
      <c r="K12600" s="3" t="str">
        <f>TEXT(Table1[[#This Row],[delivery_date]]-Table1[[#This Row],[order_date]],"D")</f>
        <v>7</v>
      </c>
      <c r="L12600" s="2" t="s">
        <v>15</v>
      </c>
      <c r="M12600" s="2" t="s">
        <v>22</v>
      </c>
      <c r="N12600" s="2">
        <v>62.3</v>
      </c>
      <c r="O12600" s="2" t="s">
        <v>34</v>
      </c>
      <c r="P12600" s="2">
        <f t="shared" si="392"/>
        <v>225.47799999999998</v>
      </c>
    </row>
    <row r="12601" spans="1:16" ht="14.25" customHeight="1" x14ac:dyDescent="0.35">
      <c r="A12601" s="2" t="s">
        <v>12632</v>
      </c>
      <c r="B12601" s="2" t="s">
        <v>41</v>
      </c>
      <c r="C12601" s="2" t="s">
        <v>20</v>
      </c>
      <c r="D12601" s="2">
        <v>363.03</v>
      </c>
      <c r="E12601" s="2">
        <v>0.31</v>
      </c>
      <c r="F12601" s="2">
        <f t="shared" si="393"/>
        <v>112.5393</v>
      </c>
      <c r="G12601" s="2">
        <v>7</v>
      </c>
      <c r="H12601" s="2" t="str">
        <f>TEXT(Table1[[#This Row],[order_date]],"mmmm")</f>
        <v>July</v>
      </c>
      <c r="I12601" s="3">
        <v>45121</v>
      </c>
      <c r="J12601" s="3">
        <v>45128</v>
      </c>
      <c r="K12601" s="3" t="str">
        <f>TEXT(Table1[[#This Row],[delivery_date]]-Table1[[#This Row],[order_date]],"D")</f>
        <v>7</v>
      </c>
      <c r="L12601" s="2" t="s">
        <v>15</v>
      </c>
      <c r="M12601" s="2" t="s">
        <v>16</v>
      </c>
      <c r="N12601" s="2">
        <v>58.1</v>
      </c>
      <c r="O12601" s="2" t="s">
        <v>39</v>
      </c>
      <c r="P12601" s="2">
        <f t="shared" si="392"/>
        <v>250.49069999999998</v>
      </c>
    </row>
    <row r="12602" spans="1:16" ht="14.25" customHeight="1" x14ac:dyDescent="0.35">
      <c r="A12602" s="2" t="s">
        <v>12633</v>
      </c>
      <c r="B12602" s="2" t="s">
        <v>13</v>
      </c>
      <c r="C12602" s="2" t="s">
        <v>20</v>
      </c>
      <c r="D12602" s="2">
        <v>4341.38</v>
      </c>
      <c r="E12602" s="2">
        <v>0.48</v>
      </c>
      <c r="F12602" s="2">
        <f t="shared" si="393"/>
        <v>2083.8624</v>
      </c>
      <c r="G12602" s="2">
        <v>3</v>
      </c>
      <c r="H12602" s="2" t="str">
        <f>TEXT(Table1[[#This Row],[order_date]],"mmmm")</f>
        <v>March</v>
      </c>
      <c r="I12602" s="3">
        <v>45381</v>
      </c>
      <c r="J12602" s="3">
        <v>45382</v>
      </c>
      <c r="K12602" s="3" t="str">
        <f>TEXT(Table1[[#This Row],[delivery_date]]-Table1[[#This Row],[order_date]],"D")</f>
        <v>1</v>
      </c>
      <c r="L12602" s="2" t="s">
        <v>31</v>
      </c>
      <c r="M12602" s="2" t="s">
        <v>22</v>
      </c>
      <c r="N12602" s="2">
        <v>937.21</v>
      </c>
      <c r="O12602" s="2" t="s">
        <v>39</v>
      </c>
      <c r="P12602" s="2">
        <f t="shared" si="392"/>
        <v>2257.5176000000001</v>
      </c>
    </row>
    <row r="12603" spans="1:16" ht="14.25" customHeight="1" x14ac:dyDescent="0.35">
      <c r="A12603" s="2" t="s">
        <v>12634</v>
      </c>
      <c r="B12603" s="2" t="s">
        <v>19</v>
      </c>
      <c r="C12603" s="2" t="s">
        <v>20</v>
      </c>
      <c r="D12603" s="2">
        <v>1177.3699999999999</v>
      </c>
      <c r="E12603" s="2">
        <v>0.36</v>
      </c>
      <c r="F12603" s="2">
        <f t="shared" si="393"/>
        <v>423.85319999999996</v>
      </c>
      <c r="G12603" s="2">
        <v>2</v>
      </c>
      <c r="H12603" s="2" t="str">
        <f>TEXT(Table1[[#This Row],[order_date]],"mmmm")</f>
        <v>September</v>
      </c>
      <c r="I12603" s="3">
        <v>45536</v>
      </c>
      <c r="J12603" s="3">
        <v>45543</v>
      </c>
      <c r="K12603" s="3" t="str">
        <f>TEXT(Table1[[#This Row],[delivery_date]]-Table1[[#This Row],[order_date]],"D")</f>
        <v>7</v>
      </c>
      <c r="L12603" s="2" t="s">
        <v>15</v>
      </c>
      <c r="M12603" s="2" t="s">
        <v>27</v>
      </c>
      <c r="N12603" s="2">
        <v>233.79</v>
      </c>
      <c r="O12603" s="2" t="s">
        <v>39</v>
      </c>
      <c r="P12603" s="2">
        <f t="shared" si="392"/>
        <v>753.51679999999988</v>
      </c>
    </row>
    <row r="12604" spans="1:16" ht="14.25" customHeight="1" x14ac:dyDescent="0.35">
      <c r="A12604" s="2" t="s">
        <v>12635</v>
      </c>
      <c r="B12604" s="2" t="s">
        <v>19</v>
      </c>
      <c r="C12604" s="2" t="s">
        <v>14</v>
      </c>
      <c r="D12604" s="2">
        <v>2962.12</v>
      </c>
      <c r="E12604" s="2">
        <v>0.26</v>
      </c>
      <c r="F12604" s="2">
        <f t="shared" si="393"/>
        <v>770.15120000000002</v>
      </c>
      <c r="G12604" s="2">
        <v>3</v>
      </c>
      <c r="H12604" s="2" t="str">
        <f>TEXT(Table1[[#This Row],[order_date]],"mmmm")</f>
        <v>October</v>
      </c>
      <c r="I12604" s="3">
        <v>45574</v>
      </c>
      <c r="J12604" s="3">
        <v>45579</v>
      </c>
      <c r="K12604" s="3" t="str">
        <f>TEXT(Table1[[#This Row],[delivery_date]]-Table1[[#This Row],[order_date]],"D")</f>
        <v>5</v>
      </c>
      <c r="L12604" s="2" t="s">
        <v>15</v>
      </c>
      <c r="M12604" s="2" t="s">
        <v>16</v>
      </c>
      <c r="N12604" s="2">
        <v>784.53</v>
      </c>
      <c r="O12604" s="2" t="s">
        <v>39</v>
      </c>
      <c r="P12604" s="2">
        <f t="shared" si="392"/>
        <v>2191.9687999999996</v>
      </c>
    </row>
    <row r="12605" spans="1:16" ht="14.25" customHeight="1" x14ac:dyDescent="0.35">
      <c r="A12605" s="2" t="s">
        <v>12636</v>
      </c>
      <c r="B12605" s="2" t="s">
        <v>13</v>
      </c>
      <c r="C12605" s="2" t="s">
        <v>36</v>
      </c>
      <c r="D12605" s="2">
        <v>3160.89</v>
      </c>
      <c r="E12605" s="2">
        <v>7.0000000000000007E-2</v>
      </c>
      <c r="F12605" s="2">
        <f t="shared" si="393"/>
        <v>221.26230000000001</v>
      </c>
      <c r="G12605" s="2">
        <v>2</v>
      </c>
      <c r="H12605" s="2" t="str">
        <f>TEXT(Table1[[#This Row],[order_date]],"mmmm")</f>
        <v>March</v>
      </c>
      <c r="I12605" s="3">
        <v>45353</v>
      </c>
      <c r="J12605" s="3">
        <v>45359</v>
      </c>
      <c r="K12605" s="3" t="str">
        <f>TEXT(Table1[[#This Row],[delivery_date]]-Table1[[#This Row],[order_date]],"D")</f>
        <v>6</v>
      </c>
      <c r="L12605" s="2" t="s">
        <v>21</v>
      </c>
      <c r="M12605" s="2" t="s">
        <v>27</v>
      </c>
      <c r="N12605" s="2">
        <v>722.12</v>
      </c>
      <c r="O12605" s="2" t="s">
        <v>39</v>
      </c>
      <c r="P12605" s="2">
        <f t="shared" si="392"/>
        <v>2939.6277</v>
      </c>
    </row>
    <row r="12606" spans="1:16" ht="14.25" customHeight="1" x14ac:dyDescent="0.35">
      <c r="A12606" s="2" t="s">
        <v>12637</v>
      </c>
      <c r="B12606" s="2" t="s">
        <v>13</v>
      </c>
      <c r="C12606" s="2" t="s">
        <v>14</v>
      </c>
      <c r="D12606" s="2">
        <v>905.87</v>
      </c>
      <c r="E12606" s="2">
        <v>0.21</v>
      </c>
      <c r="F12606" s="2">
        <f t="shared" si="393"/>
        <v>190.23269999999999</v>
      </c>
      <c r="G12606" s="2">
        <v>3</v>
      </c>
      <c r="H12606" s="2" t="str">
        <f>TEXT(Table1[[#This Row],[order_date]],"mmmm")</f>
        <v>March</v>
      </c>
      <c r="I12606" s="3">
        <v>45358</v>
      </c>
      <c r="J12606" s="3">
        <v>45360</v>
      </c>
      <c r="K12606" s="3" t="str">
        <f>TEXT(Table1[[#This Row],[delivery_date]]-Table1[[#This Row],[order_date]],"D")</f>
        <v>2</v>
      </c>
      <c r="L12606" s="2" t="s">
        <v>31</v>
      </c>
      <c r="M12606" s="2" t="s">
        <v>22</v>
      </c>
      <c r="N12606" s="2">
        <v>75.66</v>
      </c>
      <c r="O12606" s="2" t="s">
        <v>23</v>
      </c>
      <c r="P12606" s="2">
        <f t="shared" si="392"/>
        <v>715.63729999999998</v>
      </c>
    </row>
    <row r="12607" spans="1:16" ht="14.25" customHeight="1" x14ac:dyDescent="0.35">
      <c r="A12607" s="2" t="s">
        <v>12638</v>
      </c>
      <c r="B12607" s="2" t="s">
        <v>13</v>
      </c>
      <c r="C12607" s="2" t="s">
        <v>26</v>
      </c>
      <c r="D12607" s="2">
        <v>3831.82</v>
      </c>
      <c r="E12607" s="2">
        <v>0.41</v>
      </c>
      <c r="F12607" s="2">
        <f t="shared" si="393"/>
        <v>1571.0462</v>
      </c>
      <c r="G12607" s="2">
        <v>5</v>
      </c>
      <c r="H12607" s="2" t="str">
        <f>TEXT(Table1[[#This Row],[order_date]],"mmmm")</f>
        <v>June</v>
      </c>
      <c r="I12607" s="3">
        <v>45470</v>
      </c>
      <c r="J12607" s="3">
        <v>45471</v>
      </c>
      <c r="K12607" s="3" t="str">
        <f>TEXT(Table1[[#This Row],[delivery_date]]-Table1[[#This Row],[order_date]],"D")</f>
        <v>1</v>
      </c>
      <c r="L12607" s="2" t="s">
        <v>31</v>
      </c>
      <c r="M12607" s="2" t="s">
        <v>16</v>
      </c>
      <c r="N12607" s="2">
        <v>995.04</v>
      </c>
      <c r="O12607" s="2" t="s">
        <v>23</v>
      </c>
      <c r="P12607" s="2">
        <f t="shared" si="392"/>
        <v>2260.7737999999999</v>
      </c>
    </row>
    <row r="12608" spans="1:16" ht="14.25" customHeight="1" x14ac:dyDescent="0.35">
      <c r="A12608" s="2" t="s">
        <v>12639</v>
      </c>
      <c r="B12608" s="2" t="s">
        <v>25</v>
      </c>
      <c r="C12608" s="2" t="s">
        <v>26</v>
      </c>
      <c r="D12608" s="2">
        <v>4343.13</v>
      </c>
      <c r="E12608" s="2">
        <v>0.14000000000000001</v>
      </c>
      <c r="F12608" s="2">
        <f t="shared" si="393"/>
        <v>608.03820000000007</v>
      </c>
      <c r="G12608" s="2">
        <v>5</v>
      </c>
      <c r="H12608" s="2" t="str">
        <f>TEXT(Table1[[#This Row],[order_date]],"mmmm")</f>
        <v>December</v>
      </c>
      <c r="I12608" s="3">
        <v>45286</v>
      </c>
      <c r="J12608" s="3">
        <v>45289</v>
      </c>
      <c r="K12608" s="3" t="str">
        <f>TEXT(Table1[[#This Row],[delivery_date]]-Table1[[#This Row],[order_date]],"D")</f>
        <v>3</v>
      </c>
      <c r="L12608" s="2" t="s">
        <v>21</v>
      </c>
      <c r="M12608" s="2" t="s">
        <v>22</v>
      </c>
      <c r="N12608" s="2">
        <v>533.15</v>
      </c>
      <c r="O12608" s="2" t="s">
        <v>23</v>
      </c>
      <c r="P12608" s="2">
        <f t="shared" si="392"/>
        <v>3735.0918000000001</v>
      </c>
    </row>
    <row r="12609" spans="1:16" ht="14.25" customHeight="1" x14ac:dyDescent="0.35">
      <c r="A12609" s="2" t="s">
        <v>12640</v>
      </c>
      <c r="B12609" s="2" t="s">
        <v>41</v>
      </c>
      <c r="C12609" s="2" t="s">
        <v>33</v>
      </c>
      <c r="D12609" s="2">
        <v>1498.35</v>
      </c>
      <c r="E12609" s="2">
        <v>0.28999999999999998</v>
      </c>
      <c r="F12609" s="2">
        <f t="shared" si="393"/>
        <v>434.52149999999995</v>
      </c>
      <c r="G12609" s="2">
        <v>7</v>
      </c>
      <c r="H12609" s="2" t="str">
        <f>TEXT(Table1[[#This Row],[order_date]],"mmmm")</f>
        <v>November</v>
      </c>
      <c r="I12609" s="3">
        <v>45260</v>
      </c>
      <c r="J12609" s="3">
        <v>45262</v>
      </c>
      <c r="K12609" s="3" t="str">
        <f>TEXT(Table1[[#This Row],[delivery_date]]-Table1[[#This Row],[order_date]],"D")</f>
        <v>2</v>
      </c>
      <c r="L12609" s="2" t="s">
        <v>15</v>
      </c>
      <c r="M12609" s="2" t="s">
        <v>27</v>
      </c>
      <c r="N12609" s="2">
        <v>360.28</v>
      </c>
      <c r="O12609" s="2" t="s">
        <v>23</v>
      </c>
      <c r="P12609" s="2">
        <f t="shared" si="392"/>
        <v>1063.8285000000001</v>
      </c>
    </row>
    <row r="12610" spans="1:16" ht="14.25" customHeight="1" x14ac:dyDescent="0.35">
      <c r="A12610" s="2" t="s">
        <v>12641</v>
      </c>
      <c r="B12610" s="2" t="s">
        <v>41</v>
      </c>
      <c r="C12610" s="2" t="s">
        <v>33</v>
      </c>
      <c r="D12610" s="2">
        <v>4401.42</v>
      </c>
      <c r="E12610" s="2">
        <v>0.49</v>
      </c>
      <c r="F12610" s="2">
        <f t="shared" si="393"/>
        <v>2156.6958</v>
      </c>
      <c r="G12610" s="2">
        <v>3</v>
      </c>
      <c r="H12610" s="2" t="str">
        <f>TEXT(Table1[[#This Row],[order_date]],"mmmm")</f>
        <v>November</v>
      </c>
      <c r="I12610" s="3">
        <v>45251</v>
      </c>
      <c r="J12610" s="3">
        <v>45253</v>
      </c>
      <c r="K12610" s="3" t="str">
        <f>TEXT(Table1[[#This Row],[delivery_date]]-Table1[[#This Row],[order_date]],"D")</f>
        <v>2</v>
      </c>
      <c r="L12610" s="2" t="s">
        <v>15</v>
      </c>
      <c r="M12610" s="2" t="s">
        <v>22</v>
      </c>
      <c r="N12610" s="2">
        <v>281.01</v>
      </c>
      <c r="O12610" s="2" t="s">
        <v>17</v>
      </c>
      <c r="P12610" s="2">
        <f t="shared" ref="P12610:P12673" si="394">D12610-F12610</f>
        <v>2244.7242000000001</v>
      </c>
    </row>
    <row r="12611" spans="1:16" ht="14.25" customHeight="1" x14ac:dyDescent="0.35">
      <c r="A12611" s="2" t="s">
        <v>12642</v>
      </c>
      <c r="B12611" s="2" t="s">
        <v>19</v>
      </c>
      <c r="C12611" s="2" t="s">
        <v>33</v>
      </c>
      <c r="D12611" s="2">
        <v>497.08</v>
      </c>
      <c r="E12611" s="2">
        <v>0.09</v>
      </c>
      <c r="F12611" s="2">
        <f t="shared" ref="F12611:F12674" si="395">D12611*E12611</f>
        <v>44.737199999999994</v>
      </c>
      <c r="G12611" s="2">
        <v>3</v>
      </c>
      <c r="H12611" s="2" t="str">
        <f>TEXT(Table1[[#This Row],[order_date]],"mmmm")</f>
        <v>September</v>
      </c>
      <c r="I12611" s="3">
        <v>45189</v>
      </c>
      <c r="J12611" s="3">
        <v>45195</v>
      </c>
      <c r="K12611" s="3" t="str">
        <f>TEXT(Table1[[#This Row],[delivery_date]]-Table1[[#This Row],[order_date]],"D")</f>
        <v>6</v>
      </c>
      <c r="L12611" s="2" t="s">
        <v>21</v>
      </c>
      <c r="M12611" s="2" t="s">
        <v>27</v>
      </c>
      <c r="N12611" s="2">
        <v>63.78</v>
      </c>
      <c r="O12611" s="2" t="s">
        <v>23</v>
      </c>
      <c r="P12611" s="2">
        <f t="shared" si="394"/>
        <v>452.34280000000001</v>
      </c>
    </row>
    <row r="12612" spans="1:16" ht="14.25" customHeight="1" x14ac:dyDescent="0.35">
      <c r="A12612" s="2" t="s">
        <v>12643</v>
      </c>
      <c r="B12612" s="2" t="s">
        <v>41</v>
      </c>
      <c r="C12612" s="2" t="s">
        <v>26</v>
      </c>
      <c r="D12612" s="2">
        <v>4022.27</v>
      </c>
      <c r="E12612" s="2">
        <v>0.05</v>
      </c>
      <c r="F12612" s="2">
        <f t="shared" si="395"/>
        <v>201.11350000000002</v>
      </c>
      <c r="G12612" s="2">
        <v>7</v>
      </c>
      <c r="H12612" s="2" t="str">
        <f>TEXT(Table1[[#This Row],[order_date]],"mmmm")</f>
        <v>October</v>
      </c>
      <c r="I12612" s="3">
        <v>45587</v>
      </c>
      <c r="J12612" s="3">
        <v>45591</v>
      </c>
      <c r="K12612" s="3" t="str">
        <f>TEXT(Table1[[#This Row],[delivery_date]]-Table1[[#This Row],[order_date]],"D")</f>
        <v>4</v>
      </c>
      <c r="L12612" s="2" t="s">
        <v>21</v>
      </c>
      <c r="M12612" s="2" t="s">
        <v>22</v>
      </c>
      <c r="N12612" s="2">
        <v>928.96</v>
      </c>
      <c r="O12612" s="2" t="s">
        <v>28</v>
      </c>
      <c r="P12612" s="2">
        <f t="shared" si="394"/>
        <v>3821.1565000000001</v>
      </c>
    </row>
    <row r="12613" spans="1:16" ht="14.25" customHeight="1" x14ac:dyDescent="0.35">
      <c r="A12613" s="2" t="s">
        <v>12644</v>
      </c>
      <c r="B12613" s="2" t="s">
        <v>25</v>
      </c>
      <c r="C12613" s="2" t="s">
        <v>20</v>
      </c>
      <c r="D12613" s="2">
        <v>3236.54</v>
      </c>
      <c r="E12613" s="2">
        <v>0.4</v>
      </c>
      <c r="F12613" s="2">
        <f t="shared" si="395"/>
        <v>1294.616</v>
      </c>
      <c r="G12613" s="2">
        <v>6</v>
      </c>
      <c r="H12613" s="2" t="str">
        <f>TEXT(Table1[[#This Row],[order_date]],"mmmm")</f>
        <v>August</v>
      </c>
      <c r="I12613" s="3">
        <v>45530</v>
      </c>
      <c r="J12613" s="3">
        <v>45531</v>
      </c>
      <c r="K12613" s="3" t="str">
        <f>TEXT(Table1[[#This Row],[delivery_date]]-Table1[[#This Row],[order_date]],"D")</f>
        <v>1</v>
      </c>
      <c r="L12613" s="2" t="s">
        <v>31</v>
      </c>
      <c r="M12613" s="2" t="s">
        <v>22</v>
      </c>
      <c r="N12613" s="2">
        <v>952.21</v>
      </c>
      <c r="O12613" s="2" t="s">
        <v>39</v>
      </c>
      <c r="P12613" s="2">
        <f t="shared" si="394"/>
        <v>1941.924</v>
      </c>
    </row>
    <row r="12614" spans="1:16" ht="14.25" customHeight="1" x14ac:dyDescent="0.35">
      <c r="A12614" s="2" t="s">
        <v>12645</v>
      </c>
      <c r="B12614" s="2" t="s">
        <v>13</v>
      </c>
      <c r="C12614" s="2" t="s">
        <v>20</v>
      </c>
      <c r="D12614" s="2">
        <v>2957.24</v>
      </c>
      <c r="E12614" s="2">
        <v>0.01</v>
      </c>
      <c r="F12614" s="2">
        <f t="shared" si="395"/>
        <v>29.572399999999998</v>
      </c>
      <c r="G12614" s="2">
        <v>6</v>
      </c>
      <c r="H12614" s="2" t="str">
        <f>TEXT(Table1[[#This Row],[order_date]],"mmmm")</f>
        <v>March</v>
      </c>
      <c r="I12614" s="3">
        <v>45380</v>
      </c>
      <c r="J12614" s="3">
        <v>45382</v>
      </c>
      <c r="K12614" s="3" t="str">
        <f>TEXT(Table1[[#This Row],[delivery_date]]-Table1[[#This Row],[order_date]],"D")</f>
        <v>2</v>
      </c>
      <c r="L12614" s="2" t="s">
        <v>21</v>
      </c>
      <c r="M12614" s="2" t="s">
        <v>22</v>
      </c>
      <c r="N12614" s="2">
        <v>444.98</v>
      </c>
      <c r="O12614" s="2" t="s">
        <v>17</v>
      </c>
      <c r="P12614" s="2">
        <f t="shared" si="394"/>
        <v>2927.6675999999998</v>
      </c>
    </row>
    <row r="12615" spans="1:16" ht="14.25" customHeight="1" x14ac:dyDescent="0.35">
      <c r="A12615" s="2" t="s">
        <v>12646</v>
      </c>
      <c r="B12615" s="2" t="s">
        <v>19</v>
      </c>
      <c r="C12615" s="2" t="s">
        <v>36</v>
      </c>
      <c r="D12615" s="2">
        <v>1227.6500000000001</v>
      </c>
      <c r="E12615" s="2">
        <v>0.32</v>
      </c>
      <c r="F12615" s="2">
        <f t="shared" si="395"/>
        <v>392.84800000000001</v>
      </c>
      <c r="G12615" s="2">
        <v>4</v>
      </c>
      <c r="H12615" s="2" t="str">
        <f>TEXT(Table1[[#This Row],[order_date]],"mmmm")</f>
        <v>July</v>
      </c>
      <c r="I12615" s="3">
        <v>45476</v>
      </c>
      <c r="J12615" s="3">
        <v>45479</v>
      </c>
      <c r="K12615" s="3" t="str">
        <f>TEXT(Table1[[#This Row],[delivery_date]]-Table1[[#This Row],[order_date]],"D")</f>
        <v>3</v>
      </c>
      <c r="L12615" s="2" t="s">
        <v>15</v>
      </c>
      <c r="M12615" s="2" t="s">
        <v>27</v>
      </c>
      <c r="N12615" s="2">
        <v>136.04</v>
      </c>
      <c r="O12615" s="2" t="s">
        <v>48</v>
      </c>
      <c r="P12615" s="2">
        <f t="shared" si="394"/>
        <v>834.80200000000013</v>
      </c>
    </row>
    <row r="12616" spans="1:16" ht="14.25" customHeight="1" x14ac:dyDescent="0.35">
      <c r="A12616" s="2" t="s">
        <v>12647</v>
      </c>
      <c r="B12616" s="2" t="s">
        <v>19</v>
      </c>
      <c r="C12616" s="2" t="s">
        <v>26</v>
      </c>
      <c r="D12616" s="2">
        <v>1873.02</v>
      </c>
      <c r="E12616" s="2">
        <v>0.17</v>
      </c>
      <c r="F12616" s="2">
        <f t="shared" si="395"/>
        <v>318.41340000000002</v>
      </c>
      <c r="G12616" s="2">
        <v>4</v>
      </c>
      <c r="H12616" s="2" t="str">
        <f>TEXT(Table1[[#This Row],[order_date]],"mmmm")</f>
        <v>March</v>
      </c>
      <c r="I12616" s="3">
        <v>45352</v>
      </c>
      <c r="J12616" s="3">
        <v>45357</v>
      </c>
      <c r="K12616" s="3" t="str">
        <f>TEXT(Table1[[#This Row],[delivery_date]]-Table1[[#This Row],[order_date]],"D")</f>
        <v>5</v>
      </c>
      <c r="L12616" s="2" t="s">
        <v>15</v>
      </c>
      <c r="M12616" s="2" t="s">
        <v>22</v>
      </c>
      <c r="N12616" s="2">
        <v>501.55</v>
      </c>
      <c r="O12616" s="2" t="s">
        <v>23</v>
      </c>
      <c r="P12616" s="2">
        <f t="shared" si="394"/>
        <v>1554.6066000000001</v>
      </c>
    </row>
    <row r="12617" spans="1:16" ht="14.25" customHeight="1" x14ac:dyDescent="0.35">
      <c r="A12617" s="2" t="s">
        <v>12648</v>
      </c>
      <c r="B12617" s="2" t="s">
        <v>41</v>
      </c>
      <c r="C12617" s="2" t="s">
        <v>33</v>
      </c>
      <c r="D12617" s="2">
        <v>4560.49</v>
      </c>
      <c r="E12617" s="2">
        <v>0.36</v>
      </c>
      <c r="F12617" s="2">
        <f t="shared" si="395"/>
        <v>1641.7764</v>
      </c>
      <c r="G12617" s="2">
        <v>2</v>
      </c>
      <c r="H12617" s="2" t="str">
        <f>TEXT(Table1[[#This Row],[order_date]],"mmmm")</f>
        <v>September</v>
      </c>
      <c r="I12617" s="3">
        <v>45543</v>
      </c>
      <c r="J12617" s="3">
        <v>45548</v>
      </c>
      <c r="K12617" s="3" t="str">
        <f>TEXT(Table1[[#This Row],[delivery_date]]-Table1[[#This Row],[order_date]],"D")</f>
        <v>5</v>
      </c>
      <c r="L12617" s="2" t="s">
        <v>15</v>
      </c>
      <c r="M12617" s="2" t="s">
        <v>22</v>
      </c>
      <c r="N12617" s="2">
        <v>1187.25</v>
      </c>
      <c r="O12617" s="2" t="s">
        <v>39</v>
      </c>
      <c r="P12617" s="2">
        <f t="shared" si="394"/>
        <v>2918.7136</v>
      </c>
    </row>
    <row r="12618" spans="1:16" ht="14.25" customHeight="1" x14ac:dyDescent="0.35">
      <c r="A12618" s="2" t="s">
        <v>12649</v>
      </c>
      <c r="B12618" s="2" t="s">
        <v>19</v>
      </c>
      <c r="C12618" s="2" t="s">
        <v>26</v>
      </c>
      <c r="D12618" s="2">
        <v>2382.13</v>
      </c>
      <c r="E12618" s="2">
        <v>0.06</v>
      </c>
      <c r="F12618" s="2">
        <f t="shared" si="395"/>
        <v>142.92779999999999</v>
      </c>
      <c r="G12618" s="2">
        <v>6</v>
      </c>
      <c r="H12618" s="2" t="str">
        <f>TEXT(Table1[[#This Row],[order_date]],"mmmm")</f>
        <v>January</v>
      </c>
      <c r="I12618" s="3">
        <v>45313</v>
      </c>
      <c r="J12618" s="3">
        <v>45319</v>
      </c>
      <c r="K12618" s="3" t="str">
        <f>TEXT(Table1[[#This Row],[delivery_date]]-Table1[[#This Row],[order_date]],"D")</f>
        <v>6</v>
      </c>
      <c r="L12618" s="2" t="s">
        <v>31</v>
      </c>
      <c r="M12618" s="2" t="s">
        <v>16</v>
      </c>
      <c r="N12618" s="2">
        <v>443.32</v>
      </c>
      <c r="O12618" s="2" t="s">
        <v>28</v>
      </c>
      <c r="P12618" s="2">
        <f t="shared" si="394"/>
        <v>2239.2022000000002</v>
      </c>
    </row>
    <row r="12619" spans="1:16" ht="14.25" customHeight="1" x14ac:dyDescent="0.35">
      <c r="A12619" s="2" t="s">
        <v>12650</v>
      </c>
      <c r="B12619" s="2" t="s">
        <v>13</v>
      </c>
      <c r="C12619" s="2" t="s">
        <v>20</v>
      </c>
      <c r="D12619" s="2">
        <v>3012.46</v>
      </c>
      <c r="E12619" s="2">
        <v>0.17</v>
      </c>
      <c r="F12619" s="2">
        <f t="shared" si="395"/>
        <v>512.1182</v>
      </c>
      <c r="G12619" s="2">
        <v>3</v>
      </c>
      <c r="H12619" s="2" t="str">
        <f>TEXT(Table1[[#This Row],[order_date]],"mmmm")</f>
        <v>June</v>
      </c>
      <c r="I12619" s="3">
        <v>45091</v>
      </c>
      <c r="J12619" s="3">
        <v>45093</v>
      </c>
      <c r="K12619" s="3" t="str">
        <f>TEXT(Table1[[#This Row],[delivery_date]]-Table1[[#This Row],[order_date]],"D")</f>
        <v>2</v>
      </c>
      <c r="L12619" s="2" t="s">
        <v>15</v>
      </c>
      <c r="M12619" s="2" t="s">
        <v>22</v>
      </c>
      <c r="N12619" s="2">
        <v>351.38</v>
      </c>
      <c r="O12619" s="2" t="s">
        <v>28</v>
      </c>
      <c r="P12619" s="2">
        <f t="shared" si="394"/>
        <v>2500.3418000000001</v>
      </c>
    </row>
    <row r="12620" spans="1:16" ht="14.25" customHeight="1" x14ac:dyDescent="0.35">
      <c r="A12620" s="2" t="s">
        <v>12651</v>
      </c>
      <c r="B12620" s="2" t="s">
        <v>19</v>
      </c>
      <c r="C12620" s="2" t="s">
        <v>20</v>
      </c>
      <c r="D12620" s="2">
        <v>4685.67</v>
      </c>
      <c r="E12620" s="2">
        <v>0.01</v>
      </c>
      <c r="F12620" s="2">
        <f t="shared" si="395"/>
        <v>46.856700000000004</v>
      </c>
      <c r="G12620" s="2">
        <v>6</v>
      </c>
      <c r="H12620" s="2" t="str">
        <f>TEXT(Table1[[#This Row],[order_date]],"mmmm")</f>
        <v>June</v>
      </c>
      <c r="I12620" s="3">
        <v>45455</v>
      </c>
      <c r="J12620" s="3">
        <v>45460</v>
      </c>
      <c r="K12620" s="3" t="str">
        <f>TEXT(Table1[[#This Row],[delivery_date]]-Table1[[#This Row],[order_date]],"D")</f>
        <v>5</v>
      </c>
      <c r="L12620" s="2" t="s">
        <v>21</v>
      </c>
      <c r="M12620" s="2" t="s">
        <v>16</v>
      </c>
      <c r="N12620" s="2">
        <v>595.74</v>
      </c>
      <c r="O12620" s="2" t="s">
        <v>23</v>
      </c>
      <c r="P12620" s="2">
        <f t="shared" si="394"/>
        <v>4638.8132999999998</v>
      </c>
    </row>
    <row r="12621" spans="1:16" ht="14.25" customHeight="1" x14ac:dyDescent="0.35">
      <c r="A12621" s="2" t="s">
        <v>12652</v>
      </c>
      <c r="B12621" s="2" t="s">
        <v>13</v>
      </c>
      <c r="C12621" s="2" t="s">
        <v>14</v>
      </c>
      <c r="D12621" s="2">
        <v>2385.79</v>
      </c>
      <c r="E12621" s="2">
        <v>0.12</v>
      </c>
      <c r="F12621" s="2">
        <f t="shared" si="395"/>
        <v>286.29480000000001</v>
      </c>
      <c r="G12621" s="2">
        <v>3</v>
      </c>
      <c r="H12621" s="2" t="str">
        <f>TEXT(Table1[[#This Row],[order_date]],"mmmm")</f>
        <v>November</v>
      </c>
      <c r="I12621" s="3">
        <v>45599</v>
      </c>
      <c r="J12621" s="3">
        <v>45606</v>
      </c>
      <c r="K12621" s="3" t="str">
        <f>TEXT(Table1[[#This Row],[delivery_date]]-Table1[[#This Row],[order_date]],"D")</f>
        <v>7</v>
      </c>
      <c r="L12621" s="2" t="s">
        <v>31</v>
      </c>
      <c r="M12621" s="2" t="s">
        <v>22</v>
      </c>
      <c r="N12621" s="2">
        <v>410.84</v>
      </c>
      <c r="O12621" s="2" t="s">
        <v>28</v>
      </c>
      <c r="P12621" s="2">
        <f t="shared" si="394"/>
        <v>2099.4951999999998</v>
      </c>
    </row>
    <row r="12622" spans="1:16" ht="14.25" customHeight="1" x14ac:dyDescent="0.35">
      <c r="A12622" s="2" t="s">
        <v>12653</v>
      </c>
      <c r="B12622" s="2" t="s">
        <v>25</v>
      </c>
      <c r="C12622" s="2" t="s">
        <v>14</v>
      </c>
      <c r="D12622" s="2">
        <v>2002.52</v>
      </c>
      <c r="E12622" s="2">
        <v>0.24</v>
      </c>
      <c r="F12622" s="2">
        <f t="shared" si="395"/>
        <v>480.60479999999995</v>
      </c>
      <c r="G12622" s="2">
        <v>3</v>
      </c>
      <c r="H12622" s="2" t="str">
        <f>TEXT(Table1[[#This Row],[order_date]],"mmmm")</f>
        <v>June</v>
      </c>
      <c r="I12622" s="3">
        <v>45448</v>
      </c>
      <c r="J12622" s="3">
        <v>45452</v>
      </c>
      <c r="K12622" s="3" t="str">
        <f>TEXT(Table1[[#This Row],[delivery_date]]-Table1[[#This Row],[order_date]],"D")</f>
        <v>4</v>
      </c>
      <c r="L12622" s="2" t="s">
        <v>31</v>
      </c>
      <c r="M12622" s="2" t="s">
        <v>16</v>
      </c>
      <c r="N12622" s="2">
        <v>591.85</v>
      </c>
      <c r="O12622" s="2" t="s">
        <v>39</v>
      </c>
      <c r="P12622" s="2">
        <f t="shared" si="394"/>
        <v>1521.9151999999999</v>
      </c>
    </row>
    <row r="12623" spans="1:16" ht="14.25" customHeight="1" x14ac:dyDescent="0.35">
      <c r="A12623" s="2" t="s">
        <v>12654</v>
      </c>
      <c r="B12623" s="2" t="s">
        <v>25</v>
      </c>
      <c r="C12623" s="2" t="s">
        <v>36</v>
      </c>
      <c r="D12623" s="2">
        <v>4476.6899999999996</v>
      </c>
      <c r="E12623" s="2">
        <v>0.09</v>
      </c>
      <c r="F12623" s="2">
        <f t="shared" si="395"/>
        <v>402.90209999999996</v>
      </c>
      <c r="G12623" s="2">
        <v>1</v>
      </c>
      <c r="H12623" s="2" t="str">
        <f>TEXT(Table1[[#This Row],[order_date]],"mmmm")</f>
        <v>July</v>
      </c>
      <c r="I12623" s="3">
        <v>45475</v>
      </c>
      <c r="J12623" s="3">
        <v>45480</v>
      </c>
      <c r="K12623" s="3" t="str">
        <f>TEXT(Table1[[#This Row],[delivery_date]]-Table1[[#This Row],[order_date]],"D")</f>
        <v>5</v>
      </c>
      <c r="L12623" s="2" t="s">
        <v>31</v>
      </c>
      <c r="M12623" s="2" t="s">
        <v>22</v>
      </c>
      <c r="N12623" s="2">
        <v>348.08</v>
      </c>
      <c r="O12623" s="2" t="s">
        <v>23</v>
      </c>
      <c r="P12623" s="2">
        <f t="shared" si="394"/>
        <v>4073.7878999999998</v>
      </c>
    </row>
    <row r="12624" spans="1:16" ht="14.25" customHeight="1" x14ac:dyDescent="0.35">
      <c r="A12624" s="2" t="s">
        <v>12655</v>
      </c>
      <c r="B12624" s="2" t="s">
        <v>13</v>
      </c>
      <c r="C12624" s="2" t="s">
        <v>26</v>
      </c>
      <c r="D12624" s="2">
        <v>4563.3500000000004</v>
      </c>
      <c r="E12624" s="2">
        <v>0.3</v>
      </c>
      <c r="F12624" s="2">
        <f t="shared" si="395"/>
        <v>1369.0050000000001</v>
      </c>
      <c r="G12624" s="2">
        <v>5</v>
      </c>
      <c r="H12624" s="2" t="str">
        <f>TEXT(Table1[[#This Row],[order_date]],"mmmm")</f>
        <v>May</v>
      </c>
      <c r="I12624" s="3">
        <v>45053</v>
      </c>
      <c r="J12624" s="3">
        <v>45058</v>
      </c>
      <c r="K12624" s="3" t="str">
        <f>TEXT(Table1[[#This Row],[delivery_date]]-Table1[[#This Row],[order_date]],"D")</f>
        <v>5</v>
      </c>
      <c r="L12624" s="2" t="s">
        <v>15</v>
      </c>
      <c r="M12624" s="2" t="s">
        <v>27</v>
      </c>
      <c r="N12624" s="2">
        <v>643.34</v>
      </c>
      <c r="O12624" s="2" t="s">
        <v>34</v>
      </c>
      <c r="P12624" s="2">
        <f t="shared" si="394"/>
        <v>3194.3450000000003</v>
      </c>
    </row>
    <row r="12625" spans="1:16" ht="14.25" customHeight="1" x14ac:dyDescent="0.35">
      <c r="A12625" s="2" t="s">
        <v>12656</v>
      </c>
      <c r="B12625" s="2" t="s">
        <v>41</v>
      </c>
      <c r="C12625" s="2" t="s">
        <v>14</v>
      </c>
      <c r="D12625" s="2">
        <v>1837.73</v>
      </c>
      <c r="E12625" s="2">
        <v>0.06</v>
      </c>
      <c r="F12625" s="2">
        <f t="shared" si="395"/>
        <v>110.2638</v>
      </c>
      <c r="G12625" s="2">
        <v>2</v>
      </c>
      <c r="H12625" s="2" t="str">
        <f>TEXT(Table1[[#This Row],[order_date]],"mmmm")</f>
        <v>February</v>
      </c>
      <c r="I12625" s="3">
        <v>45343</v>
      </c>
      <c r="J12625" s="3">
        <v>45348</v>
      </c>
      <c r="K12625" s="3" t="str">
        <f>TEXT(Table1[[#This Row],[delivery_date]]-Table1[[#This Row],[order_date]],"D")</f>
        <v>5</v>
      </c>
      <c r="L12625" s="2" t="s">
        <v>21</v>
      </c>
      <c r="M12625" s="2" t="s">
        <v>22</v>
      </c>
      <c r="N12625" s="2">
        <v>487.43</v>
      </c>
      <c r="O12625" s="2" t="s">
        <v>23</v>
      </c>
      <c r="P12625" s="2">
        <f t="shared" si="394"/>
        <v>1727.4662000000001</v>
      </c>
    </row>
    <row r="12626" spans="1:16" ht="14.25" customHeight="1" x14ac:dyDescent="0.35">
      <c r="A12626" s="2" t="s">
        <v>12657</v>
      </c>
      <c r="B12626" s="2" t="s">
        <v>19</v>
      </c>
      <c r="C12626" s="2" t="s">
        <v>14</v>
      </c>
      <c r="D12626" s="2">
        <v>3000.75</v>
      </c>
      <c r="E12626" s="2">
        <v>0.37</v>
      </c>
      <c r="F12626" s="2">
        <f t="shared" si="395"/>
        <v>1110.2774999999999</v>
      </c>
      <c r="G12626" s="2">
        <v>2</v>
      </c>
      <c r="H12626" s="2" t="str">
        <f>TEXT(Table1[[#This Row],[order_date]],"mmmm")</f>
        <v>October</v>
      </c>
      <c r="I12626" s="3">
        <v>45210</v>
      </c>
      <c r="J12626" s="3">
        <v>45213</v>
      </c>
      <c r="K12626" s="3" t="str">
        <f>TEXT(Table1[[#This Row],[delivery_date]]-Table1[[#This Row],[order_date]],"D")</f>
        <v>3</v>
      </c>
      <c r="L12626" s="2" t="s">
        <v>31</v>
      </c>
      <c r="M12626" s="2" t="s">
        <v>27</v>
      </c>
      <c r="N12626" s="2">
        <v>871.53</v>
      </c>
      <c r="O12626" s="2" t="s">
        <v>34</v>
      </c>
      <c r="P12626" s="2">
        <f t="shared" si="394"/>
        <v>1890.4725000000001</v>
      </c>
    </row>
    <row r="12627" spans="1:16" ht="14.25" customHeight="1" x14ac:dyDescent="0.35">
      <c r="A12627" s="2" t="s">
        <v>12658</v>
      </c>
      <c r="B12627" s="2" t="s">
        <v>41</v>
      </c>
      <c r="C12627" s="2" t="s">
        <v>26</v>
      </c>
      <c r="D12627" s="2">
        <v>4822.2700000000004</v>
      </c>
      <c r="E12627" s="2">
        <v>0.46</v>
      </c>
      <c r="F12627" s="2">
        <f t="shared" si="395"/>
        <v>2218.2442000000001</v>
      </c>
      <c r="G12627" s="2">
        <v>9</v>
      </c>
      <c r="H12627" s="2" t="str">
        <f>TEXT(Table1[[#This Row],[order_date]],"mmmm")</f>
        <v>December</v>
      </c>
      <c r="I12627" s="3">
        <v>45653</v>
      </c>
      <c r="J12627" s="3">
        <v>45657</v>
      </c>
      <c r="K12627" s="3" t="str">
        <f>TEXT(Table1[[#This Row],[delivery_date]]-Table1[[#This Row],[order_date]],"D")</f>
        <v>4</v>
      </c>
      <c r="L12627" s="2" t="s">
        <v>31</v>
      </c>
      <c r="M12627" s="2" t="s">
        <v>16</v>
      </c>
      <c r="N12627" s="2">
        <v>302.16000000000003</v>
      </c>
      <c r="O12627" s="2" t="s">
        <v>48</v>
      </c>
      <c r="P12627" s="2">
        <f t="shared" si="394"/>
        <v>2604.0258000000003</v>
      </c>
    </row>
    <row r="12628" spans="1:16" ht="14.25" customHeight="1" x14ac:dyDescent="0.35">
      <c r="A12628" s="2" t="s">
        <v>12659</v>
      </c>
      <c r="B12628" s="2" t="s">
        <v>19</v>
      </c>
      <c r="C12628" s="2" t="s">
        <v>20</v>
      </c>
      <c r="D12628" s="2">
        <v>371.81</v>
      </c>
      <c r="E12628" s="2">
        <v>0.19</v>
      </c>
      <c r="F12628" s="2">
        <f t="shared" si="395"/>
        <v>70.643900000000002</v>
      </c>
      <c r="G12628" s="2">
        <v>2</v>
      </c>
      <c r="H12628" s="2" t="str">
        <f>TEXT(Table1[[#This Row],[order_date]],"mmmm")</f>
        <v>June</v>
      </c>
      <c r="I12628" s="3">
        <v>45096</v>
      </c>
      <c r="J12628" s="3">
        <v>45100</v>
      </c>
      <c r="K12628" s="3" t="str">
        <f>TEXT(Table1[[#This Row],[delivery_date]]-Table1[[#This Row],[order_date]],"D")</f>
        <v>4</v>
      </c>
      <c r="L12628" s="2" t="s">
        <v>31</v>
      </c>
      <c r="M12628" s="2" t="s">
        <v>16</v>
      </c>
      <c r="N12628" s="2">
        <v>73.37</v>
      </c>
      <c r="O12628" s="2" t="s">
        <v>48</v>
      </c>
      <c r="P12628" s="2">
        <f t="shared" si="394"/>
        <v>301.16610000000003</v>
      </c>
    </row>
    <row r="12629" spans="1:16" ht="14.25" customHeight="1" x14ac:dyDescent="0.35">
      <c r="A12629" s="2" t="s">
        <v>12660</v>
      </c>
      <c r="B12629" s="2" t="s">
        <v>25</v>
      </c>
      <c r="C12629" s="2" t="s">
        <v>36</v>
      </c>
      <c r="D12629" s="2">
        <v>295.02999999999997</v>
      </c>
      <c r="E12629" s="2">
        <v>0.26</v>
      </c>
      <c r="F12629" s="2">
        <f t="shared" si="395"/>
        <v>76.707799999999992</v>
      </c>
      <c r="G12629" s="2">
        <v>2</v>
      </c>
      <c r="H12629" s="2" t="str">
        <f>TEXT(Table1[[#This Row],[order_date]],"mmmm")</f>
        <v>September</v>
      </c>
      <c r="I12629" s="3">
        <v>45558</v>
      </c>
      <c r="J12629" s="3">
        <v>45563</v>
      </c>
      <c r="K12629" s="3" t="str">
        <f>TEXT(Table1[[#This Row],[delivery_date]]-Table1[[#This Row],[order_date]],"D")</f>
        <v>5</v>
      </c>
      <c r="L12629" s="2" t="s">
        <v>21</v>
      </c>
      <c r="M12629" s="2" t="s">
        <v>22</v>
      </c>
      <c r="N12629" s="2">
        <v>59.33</v>
      </c>
      <c r="O12629" s="2" t="s">
        <v>48</v>
      </c>
      <c r="P12629" s="2">
        <f t="shared" si="394"/>
        <v>218.32219999999998</v>
      </c>
    </row>
    <row r="12630" spans="1:16" ht="14.25" customHeight="1" x14ac:dyDescent="0.35">
      <c r="A12630" s="2" t="s">
        <v>12661</v>
      </c>
      <c r="B12630" s="2" t="s">
        <v>25</v>
      </c>
      <c r="C12630" s="2" t="s">
        <v>36</v>
      </c>
      <c r="D12630" s="2">
        <v>2631.24</v>
      </c>
      <c r="E12630" s="2">
        <v>0.24</v>
      </c>
      <c r="F12630" s="2">
        <f t="shared" si="395"/>
        <v>631.49759999999992</v>
      </c>
      <c r="G12630" s="2">
        <v>6</v>
      </c>
      <c r="H12630" s="2" t="str">
        <f>TEXT(Table1[[#This Row],[order_date]],"mmmm")</f>
        <v>January</v>
      </c>
      <c r="I12630" s="3">
        <v>45292</v>
      </c>
      <c r="J12630" s="3">
        <v>45294</v>
      </c>
      <c r="K12630" s="3" t="str">
        <f>TEXT(Table1[[#This Row],[delivery_date]]-Table1[[#This Row],[order_date]],"D")</f>
        <v>2</v>
      </c>
      <c r="L12630" s="2" t="s">
        <v>21</v>
      </c>
      <c r="M12630" s="2" t="s">
        <v>16</v>
      </c>
      <c r="N12630" s="2">
        <v>463.48</v>
      </c>
      <c r="O12630" s="2" t="s">
        <v>39</v>
      </c>
      <c r="P12630" s="2">
        <f t="shared" si="394"/>
        <v>1999.7423999999999</v>
      </c>
    </row>
    <row r="12631" spans="1:16" ht="14.25" customHeight="1" x14ac:dyDescent="0.35">
      <c r="A12631" s="2" t="s">
        <v>12662</v>
      </c>
      <c r="B12631" s="2" t="s">
        <v>25</v>
      </c>
      <c r="C12631" s="2" t="s">
        <v>36</v>
      </c>
      <c r="D12631" s="2">
        <v>1527.08</v>
      </c>
      <c r="E12631" s="2">
        <v>0.39</v>
      </c>
      <c r="F12631" s="2">
        <f t="shared" si="395"/>
        <v>595.56119999999999</v>
      </c>
      <c r="G12631" s="2">
        <v>1</v>
      </c>
      <c r="H12631" s="2" t="str">
        <f>TEXT(Table1[[#This Row],[order_date]],"mmmm")</f>
        <v>February</v>
      </c>
      <c r="I12631" s="3">
        <v>44984</v>
      </c>
      <c r="J12631" s="3">
        <v>44990</v>
      </c>
      <c r="K12631" s="3" t="str">
        <f>TEXT(Table1[[#This Row],[delivery_date]]-Table1[[#This Row],[order_date]],"D")</f>
        <v>6</v>
      </c>
      <c r="L12631" s="2" t="s">
        <v>15</v>
      </c>
      <c r="M12631" s="2" t="s">
        <v>22</v>
      </c>
      <c r="N12631" s="2">
        <v>92.82</v>
      </c>
      <c r="O12631" s="2" t="s">
        <v>17</v>
      </c>
      <c r="P12631" s="2">
        <f t="shared" si="394"/>
        <v>931.51879999999994</v>
      </c>
    </row>
    <row r="12632" spans="1:16" ht="14.25" customHeight="1" x14ac:dyDescent="0.35">
      <c r="A12632" s="2" t="s">
        <v>12663</v>
      </c>
      <c r="B12632" s="2" t="s">
        <v>19</v>
      </c>
      <c r="C12632" s="2" t="s">
        <v>14</v>
      </c>
      <c r="D12632" s="2">
        <v>2951.06</v>
      </c>
      <c r="E12632" s="2">
        <v>0.5</v>
      </c>
      <c r="F12632" s="2">
        <f t="shared" si="395"/>
        <v>1475.53</v>
      </c>
      <c r="G12632" s="2">
        <v>8</v>
      </c>
      <c r="H12632" s="2" t="str">
        <f>TEXT(Table1[[#This Row],[order_date]],"mmmm")</f>
        <v>November</v>
      </c>
      <c r="I12632" s="3">
        <v>45614</v>
      </c>
      <c r="J12632" s="3">
        <v>45621</v>
      </c>
      <c r="K12632" s="3" t="str">
        <f>TEXT(Table1[[#This Row],[delivery_date]]-Table1[[#This Row],[order_date]],"D")</f>
        <v>7</v>
      </c>
      <c r="L12632" s="2" t="s">
        <v>21</v>
      </c>
      <c r="M12632" s="2" t="s">
        <v>16</v>
      </c>
      <c r="N12632" s="2">
        <v>381.88</v>
      </c>
      <c r="O12632" s="2" t="s">
        <v>48</v>
      </c>
      <c r="P12632" s="2">
        <f t="shared" si="394"/>
        <v>1475.53</v>
      </c>
    </row>
    <row r="12633" spans="1:16" ht="14.25" customHeight="1" x14ac:dyDescent="0.35">
      <c r="A12633" s="2" t="s">
        <v>12664</v>
      </c>
      <c r="B12633" s="2" t="s">
        <v>25</v>
      </c>
      <c r="C12633" s="2" t="s">
        <v>20</v>
      </c>
      <c r="D12633" s="2">
        <v>3649.05</v>
      </c>
      <c r="E12633" s="2">
        <v>0.37</v>
      </c>
      <c r="F12633" s="2">
        <f t="shared" si="395"/>
        <v>1350.1485</v>
      </c>
      <c r="G12633" s="2">
        <v>1</v>
      </c>
      <c r="H12633" s="2" t="str">
        <f>TEXT(Table1[[#This Row],[order_date]],"mmmm")</f>
        <v>May</v>
      </c>
      <c r="I12633" s="3">
        <v>45424</v>
      </c>
      <c r="J12633" s="3">
        <v>45430</v>
      </c>
      <c r="K12633" s="3" t="str">
        <f>TEXT(Table1[[#This Row],[delivery_date]]-Table1[[#This Row],[order_date]],"D")</f>
        <v>6</v>
      </c>
      <c r="L12633" s="2" t="s">
        <v>15</v>
      </c>
      <c r="M12633" s="2" t="s">
        <v>16</v>
      </c>
      <c r="N12633" s="2">
        <v>584.08000000000004</v>
      </c>
      <c r="O12633" s="2" t="s">
        <v>23</v>
      </c>
      <c r="P12633" s="2">
        <f t="shared" si="394"/>
        <v>2298.9014999999999</v>
      </c>
    </row>
    <row r="12634" spans="1:16" ht="14.25" customHeight="1" x14ac:dyDescent="0.35">
      <c r="A12634" s="2" t="s">
        <v>12665</v>
      </c>
      <c r="B12634" s="2" t="s">
        <v>25</v>
      </c>
      <c r="C12634" s="2" t="s">
        <v>36</v>
      </c>
      <c r="D12634" s="2">
        <v>438.46</v>
      </c>
      <c r="E12634" s="2">
        <v>0.11</v>
      </c>
      <c r="F12634" s="2">
        <f t="shared" si="395"/>
        <v>48.230599999999995</v>
      </c>
      <c r="G12634" s="2">
        <v>9</v>
      </c>
      <c r="H12634" s="2" t="str">
        <f>TEXT(Table1[[#This Row],[order_date]],"mmmm")</f>
        <v>March</v>
      </c>
      <c r="I12634" s="3">
        <v>45361</v>
      </c>
      <c r="J12634" s="3">
        <v>45364</v>
      </c>
      <c r="K12634" s="3" t="str">
        <f>TEXT(Table1[[#This Row],[delivery_date]]-Table1[[#This Row],[order_date]],"D")</f>
        <v>3</v>
      </c>
      <c r="L12634" s="2" t="s">
        <v>21</v>
      </c>
      <c r="M12634" s="2" t="s">
        <v>27</v>
      </c>
      <c r="N12634" s="2">
        <v>75.38</v>
      </c>
      <c r="O12634" s="2" t="s">
        <v>48</v>
      </c>
      <c r="P12634" s="2">
        <f t="shared" si="394"/>
        <v>390.2294</v>
      </c>
    </row>
    <row r="12635" spans="1:16" ht="14.25" customHeight="1" x14ac:dyDescent="0.35">
      <c r="A12635" s="2" t="s">
        <v>12666</v>
      </c>
      <c r="B12635" s="2" t="s">
        <v>25</v>
      </c>
      <c r="C12635" s="2" t="s">
        <v>26</v>
      </c>
      <c r="D12635" s="2">
        <v>4423.6000000000004</v>
      </c>
      <c r="E12635" s="2">
        <v>0.35</v>
      </c>
      <c r="F12635" s="2">
        <f t="shared" si="395"/>
        <v>1548.26</v>
      </c>
      <c r="G12635" s="2">
        <v>4</v>
      </c>
      <c r="H12635" s="2" t="str">
        <f>TEXT(Table1[[#This Row],[order_date]],"mmmm")</f>
        <v>January</v>
      </c>
      <c r="I12635" s="3">
        <v>45292</v>
      </c>
      <c r="J12635" s="3">
        <v>45294</v>
      </c>
      <c r="K12635" s="3" t="str">
        <f>TEXT(Table1[[#This Row],[delivery_date]]-Table1[[#This Row],[order_date]],"D")</f>
        <v>2</v>
      </c>
      <c r="L12635" s="2" t="s">
        <v>15</v>
      </c>
      <c r="M12635" s="2" t="s">
        <v>22</v>
      </c>
      <c r="N12635" s="2">
        <v>1289.04</v>
      </c>
      <c r="O12635" s="2" t="s">
        <v>17</v>
      </c>
      <c r="P12635" s="2">
        <f t="shared" si="394"/>
        <v>2875.34</v>
      </c>
    </row>
    <row r="12636" spans="1:16" ht="14.25" customHeight="1" x14ac:dyDescent="0.35">
      <c r="A12636" s="2" t="s">
        <v>12667</v>
      </c>
      <c r="B12636" s="2" t="s">
        <v>25</v>
      </c>
      <c r="C12636" s="2" t="s">
        <v>36</v>
      </c>
      <c r="D12636" s="2">
        <v>1456.75</v>
      </c>
      <c r="E12636" s="2">
        <v>0.31</v>
      </c>
      <c r="F12636" s="2">
        <f t="shared" si="395"/>
        <v>451.59249999999997</v>
      </c>
      <c r="G12636" s="2">
        <v>3</v>
      </c>
      <c r="H12636" s="2" t="str">
        <f>TEXT(Table1[[#This Row],[order_date]],"mmmm")</f>
        <v>June</v>
      </c>
      <c r="I12636" s="3">
        <v>45454</v>
      </c>
      <c r="J12636" s="3">
        <v>45455</v>
      </c>
      <c r="K12636" s="3" t="str">
        <f>TEXT(Table1[[#This Row],[delivery_date]]-Table1[[#This Row],[order_date]],"D")</f>
        <v>1</v>
      </c>
      <c r="L12636" s="2" t="s">
        <v>15</v>
      </c>
      <c r="M12636" s="2" t="s">
        <v>22</v>
      </c>
      <c r="N12636" s="2">
        <v>183.84</v>
      </c>
      <c r="O12636" s="2" t="s">
        <v>48</v>
      </c>
      <c r="P12636" s="2">
        <f t="shared" si="394"/>
        <v>1005.1575</v>
      </c>
    </row>
    <row r="12637" spans="1:16" ht="14.25" customHeight="1" x14ac:dyDescent="0.35">
      <c r="A12637" s="2" t="s">
        <v>12668</v>
      </c>
      <c r="B12637" s="2" t="s">
        <v>41</v>
      </c>
      <c r="C12637" s="2" t="s">
        <v>33</v>
      </c>
      <c r="D12637" s="2">
        <v>1968.6</v>
      </c>
      <c r="E12637" s="2">
        <v>0.11</v>
      </c>
      <c r="F12637" s="2">
        <f t="shared" si="395"/>
        <v>216.54599999999999</v>
      </c>
      <c r="G12637" s="2">
        <v>7</v>
      </c>
      <c r="H12637" s="2" t="str">
        <f>TEXT(Table1[[#This Row],[order_date]],"mmmm")</f>
        <v>August</v>
      </c>
      <c r="I12637" s="3">
        <v>45150</v>
      </c>
      <c r="J12637" s="3">
        <v>45153</v>
      </c>
      <c r="K12637" s="3" t="str">
        <f>TEXT(Table1[[#This Row],[delivery_date]]-Table1[[#This Row],[order_date]],"D")</f>
        <v>3</v>
      </c>
      <c r="L12637" s="2" t="s">
        <v>15</v>
      </c>
      <c r="M12637" s="2" t="s">
        <v>22</v>
      </c>
      <c r="N12637" s="2">
        <v>127.54</v>
      </c>
      <c r="O12637" s="2" t="s">
        <v>48</v>
      </c>
      <c r="P12637" s="2">
        <f t="shared" si="394"/>
        <v>1752.0539999999999</v>
      </c>
    </row>
    <row r="12638" spans="1:16" ht="14.25" customHeight="1" x14ac:dyDescent="0.35">
      <c r="A12638" s="2" t="s">
        <v>12669</v>
      </c>
      <c r="B12638" s="2" t="s">
        <v>25</v>
      </c>
      <c r="C12638" s="2" t="s">
        <v>20</v>
      </c>
      <c r="D12638" s="2">
        <v>1751.48</v>
      </c>
      <c r="E12638" s="2">
        <v>0.12</v>
      </c>
      <c r="F12638" s="2">
        <f t="shared" si="395"/>
        <v>210.17759999999998</v>
      </c>
      <c r="G12638" s="2">
        <v>8</v>
      </c>
      <c r="H12638" s="2" t="str">
        <f>TEXT(Table1[[#This Row],[order_date]],"mmmm")</f>
        <v>March</v>
      </c>
      <c r="I12638" s="3">
        <v>44988</v>
      </c>
      <c r="J12638" s="3">
        <v>44994</v>
      </c>
      <c r="K12638" s="3" t="str">
        <f>TEXT(Table1[[#This Row],[delivery_date]]-Table1[[#This Row],[order_date]],"D")</f>
        <v>6</v>
      </c>
      <c r="L12638" s="2" t="s">
        <v>31</v>
      </c>
      <c r="M12638" s="2" t="s">
        <v>22</v>
      </c>
      <c r="N12638" s="2">
        <v>140.15</v>
      </c>
      <c r="O12638" s="2" t="s">
        <v>17</v>
      </c>
      <c r="P12638" s="2">
        <f t="shared" si="394"/>
        <v>1541.3024</v>
      </c>
    </row>
    <row r="12639" spans="1:16" ht="14.25" customHeight="1" x14ac:dyDescent="0.35">
      <c r="A12639" s="2" t="s">
        <v>12670</v>
      </c>
      <c r="B12639" s="2" t="s">
        <v>25</v>
      </c>
      <c r="C12639" s="2" t="s">
        <v>33</v>
      </c>
      <c r="D12639" s="2">
        <v>4215.1899999999996</v>
      </c>
      <c r="E12639" s="2">
        <v>0.33</v>
      </c>
      <c r="F12639" s="2">
        <f t="shared" si="395"/>
        <v>1391.0127</v>
      </c>
      <c r="G12639" s="2">
        <v>5</v>
      </c>
      <c r="H12639" s="2" t="str">
        <f>TEXT(Table1[[#This Row],[order_date]],"mmmm")</f>
        <v>March</v>
      </c>
      <c r="I12639" s="3">
        <v>45359</v>
      </c>
      <c r="J12639" s="3">
        <v>45364</v>
      </c>
      <c r="K12639" s="3" t="str">
        <f>TEXT(Table1[[#This Row],[delivery_date]]-Table1[[#This Row],[order_date]],"D")</f>
        <v>5</v>
      </c>
      <c r="L12639" s="2" t="s">
        <v>15</v>
      </c>
      <c r="M12639" s="2" t="s">
        <v>22</v>
      </c>
      <c r="N12639" s="2">
        <v>582.33000000000004</v>
      </c>
      <c r="O12639" s="2" t="s">
        <v>28</v>
      </c>
      <c r="P12639" s="2">
        <f t="shared" si="394"/>
        <v>2824.1772999999994</v>
      </c>
    </row>
    <row r="12640" spans="1:16" ht="14.25" customHeight="1" x14ac:dyDescent="0.35">
      <c r="A12640" s="2" t="s">
        <v>12671</v>
      </c>
      <c r="B12640" s="2" t="s">
        <v>41</v>
      </c>
      <c r="C12640" s="2" t="s">
        <v>20</v>
      </c>
      <c r="D12640" s="2">
        <v>936.2</v>
      </c>
      <c r="E12640" s="2">
        <v>0.4</v>
      </c>
      <c r="F12640" s="2">
        <f t="shared" si="395"/>
        <v>374.48</v>
      </c>
      <c r="G12640" s="2">
        <v>3</v>
      </c>
      <c r="H12640" s="2" t="str">
        <f>TEXT(Table1[[#This Row],[order_date]],"mmmm")</f>
        <v>August</v>
      </c>
      <c r="I12640" s="3">
        <v>45527</v>
      </c>
      <c r="J12640" s="3">
        <v>45530</v>
      </c>
      <c r="K12640" s="3" t="str">
        <f>TEXT(Table1[[#This Row],[delivery_date]]-Table1[[#This Row],[order_date]],"D")</f>
        <v>3</v>
      </c>
      <c r="L12640" s="2" t="s">
        <v>31</v>
      </c>
      <c r="M12640" s="2" t="s">
        <v>22</v>
      </c>
      <c r="N12640" s="2">
        <v>229.02</v>
      </c>
      <c r="O12640" s="2" t="s">
        <v>39</v>
      </c>
      <c r="P12640" s="2">
        <f t="shared" si="394"/>
        <v>561.72</v>
      </c>
    </row>
    <row r="12641" spans="1:16" ht="14.25" customHeight="1" x14ac:dyDescent="0.35">
      <c r="A12641" s="2" t="s">
        <v>12672</v>
      </c>
      <c r="B12641" s="2" t="s">
        <v>41</v>
      </c>
      <c r="C12641" s="2" t="s">
        <v>26</v>
      </c>
      <c r="D12641" s="2">
        <v>240.5</v>
      </c>
      <c r="E12641" s="2">
        <v>0.38</v>
      </c>
      <c r="F12641" s="2">
        <f t="shared" si="395"/>
        <v>91.39</v>
      </c>
      <c r="G12641" s="2">
        <v>4</v>
      </c>
      <c r="H12641" s="2" t="str">
        <f>TEXT(Table1[[#This Row],[order_date]],"mmmm")</f>
        <v>October</v>
      </c>
      <c r="I12641" s="3">
        <v>45581</v>
      </c>
      <c r="J12641" s="3">
        <v>45584</v>
      </c>
      <c r="K12641" s="3" t="str">
        <f>TEXT(Table1[[#This Row],[delivery_date]]-Table1[[#This Row],[order_date]],"D")</f>
        <v>3</v>
      </c>
      <c r="L12641" s="2" t="s">
        <v>21</v>
      </c>
      <c r="M12641" s="2" t="s">
        <v>22</v>
      </c>
      <c r="N12641" s="2">
        <v>48.53</v>
      </c>
      <c r="O12641" s="2" t="s">
        <v>39</v>
      </c>
      <c r="P12641" s="2">
        <f t="shared" si="394"/>
        <v>149.11000000000001</v>
      </c>
    </row>
    <row r="12642" spans="1:16" ht="14.25" customHeight="1" x14ac:dyDescent="0.35">
      <c r="A12642" s="2" t="s">
        <v>12673</v>
      </c>
      <c r="B12642" s="2" t="s">
        <v>19</v>
      </c>
      <c r="C12642" s="2" t="s">
        <v>14</v>
      </c>
      <c r="D12642" s="2">
        <v>4861.83</v>
      </c>
      <c r="E12642" s="2">
        <v>0.3</v>
      </c>
      <c r="F12642" s="2">
        <f t="shared" si="395"/>
        <v>1458.549</v>
      </c>
      <c r="G12642" s="2">
        <v>6</v>
      </c>
      <c r="H12642" s="2" t="str">
        <f>TEXT(Table1[[#This Row],[order_date]],"mmmm")</f>
        <v>June</v>
      </c>
      <c r="I12642" s="3">
        <v>45454</v>
      </c>
      <c r="J12642" s="3">
        <v>45456</v>
      </c>
      <c r="K12642" s="3" t="str">
        <f>TEXT(Table1[[#This Row],[delivery_date]]-Table1[[#This Row],[order_date]],"D")</f>
        <v>2</v>
      </c>
      <c r="L12642" s="2" t="s">
        <v>31</v>
      </c>
      <c r="M12642" s="2" t="s">
        <v>27</v>
      </c>
      <c r="N12642" s="2">
        <v>1193.52</v>
      </c>
      <c r="O12642" s="2" t="s">
        <v>17</v>
      </c>
      <c r="P12642" s="2">
        <f t="shared" si="394"/>
        <v>3403.2809999999999</v>
      </c>
    </row>
    <row r="12643" spans="1:16" ht="14.25" customHeight="1" x14ac:dyDescent="0.35">
      <c r="A12643" s="2" t="s">
        <v>12674</v>
      </c>
      <c r="B12643" s="2" t="s">
        <v>13</v>
      </c>
      <c r="C12643" s="2" t="s">
        <v>14</v>
      </c>
      <c r="D12643" s="2">
        <v>4905.1000000000004</v>
      </c>
      <c r="E12643" s="2">
        <v>0.47</v>
      </c>
      <c r="F12643" s="2">
        <f t="shared" si="395"/>
        <v>2305.3969999999999</v>
      </c>
      <c r="G12643" s="2">
        <v>5</v>
      </c>
      <c r="H12643" s="2" t="str">
        <f>TEXT(Table1[[#This Row],[order_date]],"mmmm")</f>
        <v>July</v>
      </c>
      <c r="I12643" s="3">
        <v>45135</v>
      </c>
      <c r="J12643" s="3">
        <v>45141</v>
      </c>
      <c r="K12643" s="3" t="str">
        <f>TEXT(Table1[[#This Row],[delivery_date]]-Table1[[#This Row],[order_date]],"D")</f>
        <v>6</v>
      </c>
      <c r="L12643" s="2" t="s">
        <v>15</v>
      </c>
      <c r="M12643" s="2" t="s">
        <v>27</v>
      </c>
      <c r="N12643" s="2">
        <v>1371.54</v>
      </c>
      <c r="O12643" s="2" t="s">
        <v>23</v>
      </c>
      <c r="P12643" s="2">
        <f t="shared" si="394"/>
        <v>2599.7030000000004</v>
      </c>
    </row>
    <row r="12644" spans="1:16" ht="14.25" customHeight="1" x14ac:dyDescent="0.35">
      <c r="A12644" s="2" t="s">
        <v>12675</v>
      </c>
      <c r="B12644" s="2" t="s">
        <v>25</v>
      </c>
      <c r="C12644" s="2" t="s">
        <v>20</v>
      </c>
      <c r="D12644" s="2">
        <v>1362.69</v>
      </c>
      <c r="E12644" s="2">
        <v>0.37</v>
      </c>
      <c r="F12644" s="2">
        <f t="shared" si="395"/>
        <v>504.19530000000003</v>
      </c>
      <c r="G12644" s="2">
        <v>4</v>
      </c>
      <c r="H12644" s="2" t="str">
        <f>TEXT(Table1[[#This Row],[order_date]],"mmmm")</f>
        <v>January</v>
      </c>
      <c r="I12644" s="3">
        <v>44953</v>
      </c>
      <c r="J12644" s="3">
        <v>44954</v>
      </c>
      <c r="K12644" s="3" t="str">
        <f>TEXT(Table1[[#This Row],[delivery_date]]-Table1[[#This Row],[order_date]],"D")</f>
        <v>1</v>
      </c>
      <c r="L12644" s="2" t="s">
        <v>31</v>
      </c>
      <c r="M12644" s="2" t="s">
        <v>16</v>
      </c>
      <c r="N12644" s="2">
        <v>109.3</v>
      </c>
      <c r="O12644" s="2" t="s">
        <v>48</v>
      </c>
      <c r="P12644" s="2">
        <f t="shared" si="394"/>
        <v>858.49469999999997</v>
      </c>
    </row>
    <row r="12645" spans="1:16" ht="14.25" customHeight="1" x14ac:dyDescent="0.35">
      <c r="A12645" s="2" t="s">
        <v>12676</v>
      </c>
      <c r="B12645" s="2" t="s">
        <v>25</v>
      </c>
      <c r="C12645" s="2" t="s">
        <v>36</v>
      </c>
      <c r="D12645" s="2">
        <v>145.83000000000001</v>
      </c>
      <c r="E12645" s="2">
        <v>0.27</v>
      </c>
      <c r="F12645" s="2">
        <f t="shared" si="395"/>
        <v>39.374100000000006</v>
      </c>
      <c r="G12645" s="2">
        <v>3</v>
      </c>
      <c r="H12645" s="2" t="str">
        <f>TEXT(Table1[[#This Row],[order_date]],"mmmm")</f>
        <v>July</v>
      </c>
      <c r="I12645" s="3">
        <v>45485</v>
      </c>
      <c r="J12645" s="3">
        <v>45488</v>
      </c>
      <c r="K12645" s="3" t="str">
        <f>TEXT(Table1[[#This Row],[delivery_date]]-Table1[[#This Row],[order_date]],"D")</f>
        <v>3</v>
      </c>
      <c r="L12645" s="2" t="s">
        <v>15</v>
      </c>
      <c r="M12645" s="2" t="s">
        <v>22</v>
      </c>
      <c r="N12645" s="2">
        <v>26.52</v>
      </c>
      <c r="O12645" s="2" t="s">
        <v>28</v>
      </c>
      <c r="P12645" s="2">
        <f t="shared" si="394"/>
        <v>106.45590000000001</v>
      </c>
    </row>
    <row r="12646" spans="1:16" ht="14.25" customHeight="1" x14ac:dyDescent="0.35">
      <c r="A12646" s="2" t="s">
        <v>12677</v>
      </c>
      <c r="B12646" s="2" t="s">
        <v>25</v>
      </c>
      <c r="C12646" s="2" t="s">
        <v>33</v>
      </c>
      <c r="D12646" s="2">
        <v>3264.99</v>
      </c>
      <c r="E12646" s="2">
        <v>0.41</v>
      </c>
      <c r="F12646" s="2">
        <f t="shared" si="395"/>
        <v>1338.6458999999998</v>
      </c>
      <c r="G12646" s="2">
        <v>6</v>
      </c>
      <c r="H12646" s="2" t="str">
        <f>TEXT(Table1[[#This Row],[order_date]],"mmmm")</f>
        <v>June</v>
      </c>
      <c r="I12646" s="3">
        <v>45080</v>
      </c>
      <c r="J12646" s="3">
        <v>45081</v>
      </c>
      <c r="K12646" s="3" t="str">
        <f>TEXT(Table1[[#This Row],[delivery_date]]-Table1[[#This Row],[order_date]],"D")</f>
        <v>1</v>
      </c>
      <c r="L12646" s="2" t="s">
        <v>31</v>
      </c>
      <c r="M12646" s="2" t="s">
        <v>27</v>
      </c>
      <c r="N12646" s="2">
        <v>673.15</v>
      </c>
      <c r="O12646" s="2" t="s">
        <v>17</v>
      </c>
      <c r="P12646" s="2">
        <f t="shared" si="394"/>
        <v>1926.3441</v>
      </c>
    </row>
    <row r="12647" spans="1:16" ht="14.25" customHeight="1" x14ac:dyDescent="0.35">
      <c r="A12647" s="2" t="s">
        <v>12678</v>
      </c>
      <c r="B12647" s="2" t="s">
        <v>19</v>
      </c>
      <c r="C12647" s="2" t="s">
        <v>26</v>
      </c>
      <c r="D12647" s="2">
        <v>3277.47</v>
      </c>
      <c r="E12647" s="2">
        <v>0.15</v>
      </c>
      <c r="F12647" s="2">
        <f t="shared" si="395"/>
        <v>491.62049999999994</v>
      </c>
      <c r="G12647" s="2">
        <v>7</v>
      </c>
      <c r="H12647" s="2" t="str">
        <f>TEXT(Table1[[#This Row],[order_date]],"mmmm")</f>
        <v>March</v>
      </c>
      <c r="I12647" s="3">
        <v>45382</v>
      </c>
      <c r="J12647" s="3">
        <v>45383</v>
      </c>
      <c r="K12647" s="3" t="str">
        <f>TEXT(Table1[[#This Row],[delivery_date]]-Table1[[#This Row],[order_date]],"D")</f>
        <v>1</v>
      </c>
      <c r="L12647" s="2" t="s">
        <v>21</v>
      </c>
      <c r="M12647" s="2" t="s">
        <v>22</v>
      </c>
      <c r="N12647" s="2">
        <v>505.41</v>
      </c>
      <c r="O12647" s="2" t="s">
        <v>34</v>
      </c>
      <c r="P12647" s="2">
        <f t="shared" si="394"/>
        <v>2785.8494999999998</v>
      </c>
    </row>
    <row r="12648" spans="1:16" ht="14.25" customHeight="1" x14ac:dyDescent="0.35">
      <c r="A12648" s="2" t="s">
        <v>12679</v>
      </c>
      <c r="B12648" s="2" t="s">
        <v>25</v>
      </c>
      <c r="C12648" s="2" t="s">
        <v>36</v>
      </c>
      <c r="D12648" s="2">
        <v>4707.75</v>
      </c>
      <c r="E12648" s="2">
        <v>0.13</v>
      </c>
      <c r="F12648" s="2">
        <f t="shared" si="395"/>
        <v>612.00750000000005</v>
      </c>
      <c r="G12648" s="2">
        <v>2</v>
      </c>
      <c r="H12648" s="2" t="str">
        <f>TEXT(Table1[[#This Row],[order_date]],"mmmm")</f>
        <v>February</v>
      </c>
      <c r="I12648" s="3">
        <v>45351</v>
      </c>
      <c r="J12648" s="3">
        <v>45353</v>
      </c>
      <c r="K12648" s="3" t="str">
        <f>TEXT(Table1[[#This Row],[delivery_date]]-Table1[[#This Row],[order_date]],"D")</f>
        <v>2</v>
      </c>
      <c r="L12648" s="2" t="s">
        <v>31</v>
      </c>
      <c r="M12648" s="2" t="s">
        <v>16</v>
      </c>
      <c r="N12648" s="2">
        <v>768.34</v>
      </c>
      <c r="O12648" s="2" t="s">
        <v>48</v>
      </c>
      <c r="P12648" s="2">
        <f t="shared" si="394"/>
        <v>4095.7424999999998</v>
      </c>
    </row>
    <row r="12649" spans="1:16" ht="14.25" customHeight="1" x14ac:dyDescent="0.35">
      <c r="A12649" s="2" t="s">
        <v>12680</v>
      </c>
      <c r="B12649" s="2" t="s">
        <v>13</v>
      </c>
      <c r="C12649" s="2" t="s">
        <v>14</v>
      </c>
      <c r="D12649" s="2">
        <v>1562.51</v>
      </c>
      <c r="E12649" s="2">
        <v>0.49</v>
      </c>
      <c r="F12649" s="2">
        <f t="shared" si="395"/>
        <v>765.62990000000002</v>
      </c>
      <c r="G12649" s="2">
        <v>6</v>
      </c>
      <c r="H12649" s="2" t="str">
        <f>TEXT(Table1[[#This Row],[order_date]],"mmmm")</f>
        <v>December</v>
      </c>
      <c r="I12649" s="3">
        <v>45287</v>
      </c>
      <c r="J12649" s="3">
        <v>45293</v>
      </c>
      <c r="K12649" s="3" t="str">
        <f>TEXT(Table1[[#This Row],[delivery_date]]-Table1[[#This Row],[order_date]],"D")</f>
        <v>6</v>
      </c>
      <c r="L12649" s="2" t="s">
        <v>15</v>
      </c>
      <c r="M12649" s="2" t="s">
        <v>22</v>
      </c>
      <c r="N12649" s="2">
        <v>111.06</v>
      </c>
      <c r="O12649" s="2" t="s">
        <v>34</v>
      </c>
      <c r="P12649" s="2">
        <f t="shared" si="394"/>
        <v>796.88009999999997</v>
      </c>
    </row>
    <row r="12650" spans="1:16" ht="14.25" customHeight="1" x14ac:dyDescent="0.35">
      <c r="A12650" s="2" t="s">
        <v>12681</v>
      </c>
      <c r="B12650" s="2" t="s">
        <v>41</v>
      </c>
      <c r="C12650" s="2" t="s">
        <v>36</v>
      </c>
      <c r="D12650" s="2">
        <v>1028.57</v>
      </c>
      <c r="E12650" s="2">
        <v>0.47</v>
      </c>
      <c r="F12650" s="2">
        <f t="shared" si="395"/>
        <v>483.42789999999997</v>
      </c>
      <c r="G12650" s="2">
        <v>3</v>
      </c>
      <c r="H12650" s="2" t="str">
        <f>TEXT(Table1[[#This Row],[order_date]],"mmmm")</f>
        <v>October</v>
      </c>
      <c r="I12650" s="3">
        <v>45577</v>
      </c>
      <c r="J12650" s="3">
        <v>45583</v>
      </c>
      <c r="K12650" s="3" t="str">
        <f>TEXT(Table1[[#This Row],[delivery_date]]-Table1[[#This Row],[order_date]],"D")</f>
        <v>6</v>
      </c>
      <c r="L12650" s="2" t="s">
        <v>31</v>
      </c>
      <c r="M12650" s="2" t="s">
        <v>22</v>
      </c>
      <c r="N12650" s="2">
        <v>66.510000000000005</v>
      </c>
      <c r="O12650" s="2" t="s">
        <v>28</v>
      </c>
      <c r="P12650" s="2">
        <f t="shared" si="394"/>
        <v>545.14210000000003</v>
      </c>
    </row>
    <row r="12651" spans="1:16" ht="14.25" customHeight="1" x14ac:dyDescent="0.35">
      <c r="A12651" s="2" t="s">
        <v>12682</v>
      </c>
      <c r="B12651" s="2" t="s">
        <v>19</v>
      </c>
      <c r="C12651" s="2" t="s">
        <v>33</v>
      </c>
      <c r="D12651" s="2">
        <v>3120.27</v>
      </c>
      <c r="E12651" s="2">
        <v>0.44</v>
      </c>
      <c r="F12651" s="2">
        <f t="shared" si="395"/>
        <v>1372.9187999999999</v>
      </c>
      <c r="G12651" s="2">
        <v>8</v>
      </c>
      <c r="H12651" s="2" t="str">
        <f>TEXT(Table1[[#This Row],[order_date]],"mmmm")</f>
        <v>April</v>
      </c>
      <c r="I12651" s="3">
        <v>45017</v>
      </c>
      <c r="J12651" s="3">
        <v>45019</v>
      </c>
      <c r="K12651" s="3" t="str">
        <f>TEXT(Table1[[#This Row],[delivery_date]]-Table1[[#This Row],[order_date]],"D")</f>
        <v>2</v>
      </c>
      <c r="L12651" s="2" t="s">
        <v>15</v>
      </c>
      <c r="M12651" s="2" t="s">
        <v>22</v>
      </c>
      <c r="N12651" s="2">
        <v>189.53</v>
      </c>
      <c r="O12651" s="2" t="s">
        <v>28</v>
      </c>
      <c r="P12651" s="2">
        <f t="shared" si="394"/>
        <v>1747.3512000000001</v>
      </c>
    </row>
    <row r="12652" spans="1:16" ht="14.25" customHeight="1" x14ac:dyDescent="0.35">
      <c r="A12652" s="2" t="s">
        <v>12683</v>
      </c>
      <c r="B12652" s="2" t="s">
        <v>41</v>
      </c>
      <c r="C12652" s="2" t="s">
        <v>14</v>
      </c>
      <c r="D12652" s="2">
        <v>2861.99</v>
      </c>
      <c r="E12652" s="2">
        <v>0.11</v>
      </c>
      <c r="F12652" s="2">
        <f t="shared" si="395"/>
        <v>314.81889999999999</v>
      </c>
      <c r="G12652" s="2">
        <v>2</v>
      </c>
      <c r="H12652" s="2" t="str">
        <f>TEXT(Table1[[#This Row],[order_date]],"mmmm")</f>
        <v>June</v>
      </c>
      <c r="I12652" s="3">
        <v>45447</v>
      </c>
      <c r="J12652" s="3">
        <v>45454</v>
      </c>
      <c r="K12652" s="3" t="str">
        <f>TEXT(Table1[[#This Row],[delivery_date]]-Table1[[#This Row],[order_date]],"D")</f>
        <v>7</v>
      </c>
      <c r="L12652" s="2" t="s">
        <v>15</v>
      </c>
      <c r="M12652" s="2" t="s">
        <v>22</v>
      </c>
      <c r="N12652" s="2">
        <v>612.22</v>
      </c>
      <c r="O12652" s="2" t="s">
        <v>34</v>
      </c>
      <c r="P12652" s="2">
        <f t="shared" si="394"/>
        <v>2547.1710999999996</v>
      </c>
    </row>
    <row r="12653" spans="1:16" ht="14.25" customHeight="1" x14ac:dyDescent="0.35">
      <c r="A12653" s="2" t="s">
        <v>12684</v>
      </c>
      <c r="B12653" s="2" t="s">
        <v>25</v>
      </c>
      <c r="C12653" s="2" t="s">
        <v>20</v>
      </c>
      <c r="D12653" s="2">
        <v>3616.91</v>
      </c>
      <c r="E12653" s="2">
        <v>0.28999999999999998</v>
      </c>
      <c r="F12653" s="2">
        <f t="shared" si="395"/>
        <v>1048.9038999999998</v>
      </c>
      <c r="G12653" s="2">
        <v>5</v>
      </c>
      <c r="H12653" s="2" t="str">
        <f>TEXT(Table1[[#This Row],[order_date]],"mmmm")</f>
        <v>July</v>
      </c>
      <c r="I12653" s="3">
        <v>45108</v>
      </c>
      <c r="J12653" s="3">
        <v>45113</v>
      </c>
      <c r="K12653" s="3" t="str">
        <f>TEXT(Table1[[#This Row],[delivery_date]]-Table1[[#This Row],[order_date]],"D")</f>
        <v>5</v>
      </c>
      <c r="L12653" s="2" t="s">
        <v>21</v>
      </c>
      <c r="M12653" s="2" t="s">
        <v>27</v>
      </c>
      <c r="N12653" s="2">
        <v>272.02999999999997</v>
      </c>
      <c r="O12653" s="2" t="s">
        <v>48</v>
      </c>
      <c r="P12653" s="2">
        <f t="shared" si="394"/>
        <v>2568.0061000000001</v>
      </c>
    </row>
    <row r="12654" spans="1:16" ht="14.25" customHeight="1" x14ac:dyDescent="0.35">
      <c r="A12654" s="2" t="s">
        <v>12685</v>
      </c>
      <c r="B12654" s="2" t="s">
        <v>25</v>
      </c>
      <c r="C12654" s="2" t="s">
        <v>26</v>
      </c>
      <c r="D12654" s="2">
        <v>4437.12</v>
      </c>
      <c r="E12654" s="2">
        <v>0.27</v>
      </c>
      <c r="F12654" s="2">
        <f t="shared" si="395"/>
        <v>1198.0224000000001</v>
      </c>
      <c r="G12654" s="2">
        <v>8</v>
      </c>
      <c r="H12654" s="2" t="str">
        <f>TEXT(Table1[[#This Row],[order_date]],"mmmm")</f>
        <v>June</v>
      </c>
      <c r="I12654" s="3">
        <v>45449</v>
      </c>
      <c r="J12654" s="3">
        <v>45456</v>
      </c>
      <c r="K12654" s="3" t="str">
        <f>TEXT(Table1[[#This Row],[delivery_date]]-Table1[[#This Row],[order_date]],"D")</f>
        <v>7</v>
      </c>
      <c r="L12654" s="2" t="s">
        <v>15</v>
      </c>
      <c r="M12654" s="2" t="s">
        <v>27</v>
      </c>
      <c r="N12654" s="2">
        <v>630.62</v>
      </c>
      <c r="O12654" s="2" t="s">
        <v>34</v>
      </c>
      <c r="P12654" s="2">
        <f t="shared" si="394"/>
        <v>3239.0976000000001</v>
      </c>
    </row>
    <row r="12655" spans="1:16" ht="14.25" customHeight="1" x14ac:dyDescent="0.35">
      <c r="A12655" s="2" t="s">
        <v>12686</v>
      </c>
      <c r="B12655" s="2" t="s">
        <v>25</v>
      </c>
      <c r="C12655" s="2" t="s">
        <v>26</v>
      </c>
      <c r="D12655" s="2">
        <v>2842.75</v>
      </c>
      <c r="E12655" s="2">
        <v>0.1</v>
      </c>
      <c r="F12655" s="2">
        <f t="shared" si="395"/>
        <v>284.27500000000003</v>
      </c>
      <c r="G12655" s="2">
        <v>9</v>
      </c>
      <c r="H12655" s="2" t="str">
        <f>TEXT(Table1[[#This Row],[order_date]],"mmmm")</f>
        <v>June</v>
      </c>
      <c r="I12655" s="3">
        <v>45445</v>
      </c>
      <c r="J12655" s="3">
        <v>45450</v>
      </c>
      <c r="K12655" s="3" t="str">
        <f>TEXT(Table1[[#This Row],[delivery_date]]-Table1[[#This Row],[order_date]],"D")</f>
        <v>5</v>
      </c>
      <c r="L12655" s="2" t="s">
        <v>15</v>
      </c>
      <c r="M12655" s="2" t="s">
        <v>22</v>
      </c>
      <c r="N12655" s="2">
        <v>793.89</v>
      </c>
      <c r="O12655" s="2" t="s">
        <v>17</v>
      </c>
      <c r="P12655" s="2">
        <f t="shared" si="394"/>
        <v>2558.4749999999999</v>
      </c>
    </row>
    <row r="12656" spans="1:16" ht="14.25" customHeight="1" x14ac:dyDescent="0.35">
      <c r="A12656" s="2" t="s">
        <v>12687</v>
      </c>
      <c r="B12656" s="2" t="s">
        <v>13</v>
      </c>
      <c r="C12656" s="2" t="s">
        <v>14</v>
      </c>
      <c r="D12656" s="2">
        <v>835.37</v>
      </c>
      <c r="E12656" s="2">
        <v>0.22</v>
      </c>
      <c r="F12656" s="2">
        <f t="shared" si="395"/>
        <v>183.78139999999999</v>
      </c>
      <c r="G12656" s="2">
        <v>7</v>
      </c>
      <c r="H12656" s="2" t="str">
        <f>TEXT(Table1[[#This Row],[order_date]],"mmmm")</f>
        <v>June</v>
      </c>
      <c r="I12656" s="3">
        <v>45466</v>
      </c>
      <c r="J12656" s="3">
        <v>45469</v>
      </c>
      <c r="K12656" s="3" t="str">
        <f>TEXT(Table1[[#This Row],[delivery_date]]-Table1[[#This Row],[order_date]],"D")</f>
        <v>3</v>
      </c>
      <c r="L12656" s="2" t="s">
        <v>21</v>
      </c>
      <c r="M12656" s="2" t="s">
        <v>22</v>
      </c>
      <c r="N12656" s="2">
        <v>76.8</v>
      </c>
      <c r="O12656" s="2" t="s">
        <v>48</v>
      </c>
      <c r="P12656" s="2">
        <f t="shared" si="394"/>
        <v>651.58860000000004</v>
      </c>
    </row>
    <row r="12657" spans="1:16" ht="14.25" customHeight="1" x14ac:dyDescent="0.35">
      <c r="A12657" s="2" t="s">
        <v>12688</v>
      </c>
      <c r="B12657" s="2" t="s">
        <v>13</v>
      </c>
      <c r="C12657" s="2" t="s">
        <v>20</v>
      </c>
      <c r="D12657" s="2">
        <v>3030.83</v>
      </c>
      <c r="E12657" s="2">
        <v>0.23</v>
      </c>
      <c r="F12657" s="2">
        <f t="shared" si="395"/>
        <v>697.09090000000003</v>
      </c>
      <c r="G12657" s="2">
        <v>9</v>
      </c>
      <c r="H12657" s="2" t="str">
        <f>TEXT(Table1[[#This Row],[order_date]],"mmmm")</f>
        <v>March</v>
      </c>
      <c r="I12657" s="3">
        <v>44988</v>
      </c>
      <c r="J12657" s="3">
        <v>44993</v>
      </c>
      <c r="K12657" s="3" t="str">
        <f>TEXT(Table1[[#This Row],[delivery_date]]-Table1[[#This Row],[order_date]],"D")</f>
        <v>5</v>
      </c>
      <c r="L12657" s="2" t="s">
        <v>15</v>
      </c>
      <c r="M12657" s="2" t="s">
        <v>22</v>
      </c>
      <c r="N12657" s="2">
        <v>509.82</v>
      </c>
      <c r="O12657" s="2" t="s">
        <v>23</v>
      </c>
      <c r="P12657" s="2">
        <f t="shared" si="394"/>
        <v>2333.7390999999998</v>
      </c>
    </row>
    <row r="12658" spans="1:16" ht="14.25" customHeight="1" x14ac:dyDescent="0.35">
      <c r="A12658" s="2" t="s">
        <v>12689</v>
      </c>
      <c r="B12658" s="2" t="s">
        <v>19</v>
      </c>
      <c r="C12658" s="2" t="s">
        <v>33</v>
      </c>
      <c r="D12658" s="2">
        <v>1933.1</v>
      </c>
      <c r="E12658" s="2">
        <v>0.12</v>
      </c>
      <c r="F12658" s="2">
        <f t="shared" si="395"/>
        <v>231.97199999999998</v>
      </c>
      <c r="G12658" s="2">
        <v>9</v>
      </c>
      <c r="H12658" s="2" t="str">
        <f>TEXT(Table1[[#This Row],[order_date]],"mmmm")</f>
        <v>November</v>
      </c>
      <c r="I12658" s="3">
        <v>45602</v>
      </c>
      <c r="J12658" s="3">
        <v>45609</v>
      </c>
      <c r="K12658" s="3" t="str">
        <f>TEXT(Table1[[#This Row],[delivery_date]]-Table1[[#This Row],[order_date]],"D")</f>
        <v>7</v>
      </c>
      <c r="L12658" s="2" t="s">
        <v>31</v>
      </c>
      <c r="M12658" s="2" t="s">
        <v>22</v>
      </c>
      <c r="N12658" s="2">
        <v>449.18</v>
      </c>
      <c r="O12658" s="2" t="s">
        <v>39</v>
      </c>
      <c r="P12658" s="2">
        <f t="shared" si="394"/>
        <v>1701.1279999999999</v>
      </c>
    </row>
    <row r="12659" spans="1:16" ht="14.25" customHeight="1" x14ac:dyDescent="0.35">
      <c r="A12659" s="2" t="s">
        <v>12690</v>
      </c>
      <c r="B12659" s="2" t="s">
        <v>41</v>
      </c>
      <c r="C12659" s="2" t="s">
        <v>26</v>
      </c>
      <c r="D12659" s="2">
        <v>2318.4</v>
      </c>
      <c r="E12659" s="2">
        <v>0.48</v>
      </c>
      <c r="F12659" s="2">
        <f t="shared" si="395"/>
        <v>1112.8320000000001</v>
      </c>
      <c r="G12659" s="2">
        <v>8</v>
      </c>
      <c r="H12659" s="2" t="str">
        <f>TEXT(Table1[[#This Row],[order_date]],"mmmm")</f>
        <v>September</v>
      </c>
      <c r="I12659" s="3">
        <v>45553</v>
      </c>
      <c r="J12659" s="3">
        <v>45559</v>
      </c>
      <c r="K12659" s="3" t="str">
        <f>TEXT(Table1[[#This Row],[delivery_date]]-Table1[[#This Row],[order_date]],"D")</f>
        <v>6</v>
      </c>
      <c r="L12659" s="2" t="s">
        <v>21</v>
      </c>
      <c r="M12659" s="2" t="s">
        <v>16</v>
      </c>
      <c r="N12659" s="2">
        <v>259.45</v>
      </c>
      <c r="O12659" s="2" t="s">
        <v>23</v>
      </c>
      <c r="P12659" s="2">
        <f t="shared" si="394"/>
        <v>1205.568</v>
      </c>
    </row>
    <row r="12660" spans="1:16" ht="14.25" customHeight="1" x14ac:dyDescent="0.35">
      <c r="A12660" s="2" t="s">
        <v>12691</v>
      </c>
      <c r="B12660" s="2" t="s">
        <v>25</v>
      </c>
      <c r="C12660" s="2" t="s">
        <v>14</v>
      </c>
      <c r="D12660" s="2">
        <v>4801.47</v>
      </c>
      <c r="E12660" s="2">
        <v>0.25</v>
      </c>
      <c r="F12660" s="2">
        <f t="shared" si="395"/>
        <v>1200.3675000000001</v>
      </c>
      <c r="G12660" s="2">
        <v>7</v>
      </c>
      <c r="H12660" s="2" t="str">
        <f>TEXT(Table1[[#This Row],[order_date]],"mmmm")</f>
        <v>March</v>
      </c>
      <c r="I12660" s="3">
        <v>44999</v>
      </c>
      <c r="J12660" s="3">
        <v>45001</v>
      </c>
      <c r="K12660" s="3" t="str">
        <f>TEXT(Table1[[#This Row],[delivery_date]]-Table1[[#This Row],[order_date]],"D")</f>
        <v>2</v>
      </c>
      <c r="L12660" s="2" t="s">
        <v>21</v>
      </c>
      <c r="M12660" s="2" t="s">
        <v>22</v>
      </c>
      <c r="N12660" s="2">
        <v>266.29000000000002</v>
      </c>
      <c r="O12660" s="2" t="s">
        <v>34</v>
      </c>
      <c r="P12660" s="2">
        <f t="shared" si="394"/>
        <v>3601.1025</v>
      </c>
    </row>
    <row r="12661" spans="1:16" ht="14.25" customHeight="1" x14ac:dyDescent="0.35">
      <c r="A12661" s="2" t="s">
        <v>12692</v>
      </c>
      <c r="B12661" s="2" t="s">
        <v>25</v>
      </c>
      <c r="C12661" s="2" t="s">
        <v>26</v>
      </c>
      <c r="D12661" s="2">
        <v>2819.24</v>
      </c>
      <c r="E12661" s="2">
        <v>0.26</v>
      </c>
      <c r="F12661" s="2">
        <f t="shared" si="395"/>
        <v>733.00239999999997</v>
      </c>
      <c r="G12661" s="2">
        <v>6</v>
      </c>
      <c r="H12661" s="2" t="str">
        <f>TEXT(Table1[[#This Row],[order_date]],"mmmm")</f>
        <v>April</v>
      </c>
      <c r="I12661" s="3">
        <v>45025</v>
      </c>
      <c r="J12661" s="3">
        <v>45030</v>
      </c>
      <c r="K12661" s="3" t="str">
        <f>TEXT(Table1[[#This Row],[delivery_date]]-Table1[[#This Row],[order_date]],"D")</f>
        <v>5</v>
      </c>
      <c r="L12661" s="2" t="s">
        <v>15</v>
      </c>
      <c r="M12661" s="2" t="s">
        <v>27</v>
      </c>
      <c r="N12661" s="2">
        <v>689.22</v>
      </c>
      <c r="O12661" s="2" t="s">
        <v>39</v>
      </c>
      <c r="P12661" s="2">
        <f t="shared" si="394"/>
        <v>2086.2375999999999</v>
      </c>
    </row>
    <row r="12662" spans="1:16" ht="14.25" customHeight="1" x14ac:dyDescent="0.35">
      <c r="A12662" s="2" t="s">
        <v>12693</v>
      </c>
      <c r="B12662" s="2" t="s">
        <v>25</v>
      </c>
      <c r="C12662" s="2" t="s">
        <v>20</v>
      </c>
      <c r="D12662" s="2">
        <v>833.27</v>
      </c>
      <c r="E12662" s="2">
        <v>0.3</v>
      </c>
      <c r="F12662" s="2">
        <f t="shared" si="395"/>
        <v>249.98099999999999</v>
      </c>
      <c r="G12662" s="2">
        <v>3</v>
      </c>
      <c r="H12662" s="2" t="str">
        <f>TEXT(Table1[[#This Row],[order_date]],"mmmm")</f>
        <v>December</v>
      </c>
      <c r="I12662" s="3">
        <v>45629</v>
      </c>
      <c r="J12662" s="3">
        <v>45634</v>
      </c>
      <c r="K12662" s="3" t="str">
        <f>TEXT(Table1[[#This Row],[delivery_date]]-Table1[[#This Row],[order_date]],"D")</f>
        <v>5</v>
      </c>
      <c r="L12662" s="2" t="s">
        <v>15</v>
      </c>
      <c r="M12662" s="2" t="s">
        <v>22</v>
      </c>
      <c r="N12662" s="2">
        <v>193.47</v>
      </c>
      <c r="O12662" s="2" t="s">
        <v>34</v>
      </c>
      <c r="P12662" s="2">
        <f t="shared" si="394"/>
        <v>583.28899999999999</v>
      </c>
    </row>
    <row r="12663" spans="1:16" ht="14.25" customHeight="1" x14ac:dyDescent="0.35">
      <c r="A12663" s="2" t="s">
        <v>12694</v>
      </c>
      <c r="B12663" s="2" t="s">
        <v>25</v>
      </c>
      <c r="C12663" s="2" t="s">
        <v>33</v>
      </c>
      <c r="D12663" s="2">
        <v>2271.48</v>
      </c>
      <c r="E12663" s="2">
        <v>0.44</v>
      </c>
      <c r="F12663" s="2">
        <f t="shared" si="395"/>
        <v>999.45119999999997</v>
      </c>
      <c r="G12663" s="2">
        <v>8</v>
      </c>
      <c r="H12663" s="2" t="str">
        <f>TEXT(Table1[[#This Row],[order_date]],"mmmm")</f>
        <v>November</v>
      </c>
      <c r="I12663" s="3">
        <v>45233</v>
      </c>
      <c r="J12663" s="3">
        <v>45238</v>
      </c>
      <c r="K12663" s="3" t="str">
        <f>TEXT(Table1[[#This Row],[delivery_date]]-Table1[[#This Row],[order_date]],"D")</f>
        <v>5</v>
      </c>
      <c r="L12663" s="2" t="s">
        <v>21</v>
      </c>
      <c r="M12663" s="2" t="s">
        <v>22</v>
      </c>
      <c r="N12663" s="2">
        <v>670.08</v>
      </c>
      <c r="O12663" s="2" t="s">
        <v>23</v>
      </c>
      <c r="P12663" s="2">
        <f t="shared" si="394"/>
        <v>1272.0288</v>
      </c>
    </row>
    <row r="12664" spans="1:16" ht="14.25" customHeight="1" x14ac:dyDescent="0.35">
      <c r="A12664" s="2" t="s">
        <v>12695</v>
      </c>
      <c r="B12664" s="2" t="s">
        <v>13</v>
      </c>
      <c r="C12664" s="2" t="s">
        <v>20</v>
      </c>
      <c r="D12664" s="2">
        <v>1219.31</v>
      </c>
      <c r="E12664" s="2">
        <v>0.27</v>
      </c>
      <c r="F12664" s="2">
        <f t="shared" si="395"/>
        <v>329.21370000000002</v>
      </c>
      <c r="G12664" s="2">
        <v>3</v>
      </c>
      <c r="H12664" s="2" t="str">
        <f>TEXT(Table1[[#This Row],[order_date]],"mmmm")</f>
        <v>July</v>
      </c>
      <c r="I12664" s="3">
        <v>45131</v>
      </c>
      <c r="J12664" s="3">
        <v>45137</v>
      </c>
      <c r="K12664" s="3" t="str">
        <f>TEXT(Table1[[#This Row],[delivery_date]]-Table1[[#This Row],[order_date]],"D")</f>
        <v>6</v>
      </c>
      <c r="L12664" s="2" t="s">
        <v>31</v>
      </c>
      <c r="M12664" s="2" t="s">
        <v>16</v>
      </c>
      <c r="N12664" s="2">
        <v>245.84</v>
      </c>
      <c r="O12664" s="2" t="s">
        <v>34</v>
      </c>
      <c r="P12664" s="2">
        <f t="shared" si="394"/>
        <v>890.09629999999993</v>
      </c>
    </row>
    <row r="12665" spans="1:16" ht="14.25" customHeight="1" x14ac:dyDescent="0.35">
      <c r="A12665" s="2" t="s">
        <v>12696</v>
      </c>
      <c r="B12665" s="2" t="s">
        <v>41</v>
      </c>
      <c r="C12665" s="2" t="s">
        <v>36</v>
      </c>
      <c r="D12665" s="2">
        <v>763.86</v>
      </c>
      <c r="E12665" s="2">
        <v>0.27</v>
      </c>
      <c r="F12665" s="2">
        <f t="shared" si="395"/>
        <v>206.24220000000003</v>
      </c>
      <c r="G12665" s="2">
        <v>9</v>
      </c>
      <c r="H12665" s="2" t="str">
        <f>TEXT(Table1[[#This Row],[order_date]],"mmmm")</f>
        <v>August</v>
      </c>
      <c r="I12665" s="3">
        <v>45506</v>
      </c>
      <c r="J12665" s="3">
        <v>45507</v>
      </c>
      <c r="K12665" s="3" t="str">
        <f>TEXT(Table1[[#This Row],[delivery_date]]-Table1[[#This Row],[order_date]],"D")</f>
        <v>1</v>
      </c>
      <c r="L12665" s="2" t="s">
        <v>15</v>
      </c>
      <c r="M12665" s="2" t="s">
        <v>22</v>
      </c>
      <c r="N12665" s="2">
        <v>97.23</v>
      </c>
      <c r="O12665" s="2" t="s">
        <v>48</v>
      </c>
      <c r="P12665" s="2">
        <f t="shared" si="394"/>
        <v>557.61779999999999</v>
      </c>
    </row>
    <row r="12666" spans="1:16" ht="14.25" customHeight="1" x14ac:dyDescent="0.35">
      <c r="A12666" s="2" t="s">
        <v>12697</v>
      </c>
      <c r="B12666" s="2" t="s">
        <v>41</v>
      </c>
      <c r="C12666" s="2" t="s">
        <v>20</v>
      </c>
      <c r="D12666" s="2">
        <v>3589.95</v>
      </c>
      <c r="E12666" s="2">
        <v>0.12</v>
      </c>
      <c r="F12666" s="2">
        <f t="shared" si="395"/>
        <v>430.79399999999998</v>
      </c>
      <c r="G12666" s="2">
        <v>9</v>
      </c>
      <c r="H12666" s="2" t="str">
        <f>TEXT(Table1[[#This Row],[order_date]],"mmmm")</f>
        <v>September</v>
      </c>
      <c r="I12666" s="3">
        <v>45192</v>
      </c>
      <c r="J12666" s="3">
        <v>45197</v>
      </c>
      <c r="K12666" s="3" t="str">
        <f>TEXT(Table1[[#This Row],[delivery_date]]-Table1[[#This Row],[order_date]],"D")</f>
        <v>5</v>
      </c>
      <c r="L12666" s="2" t="s">
        <v>31</v>
      </c>
      <c r="M12666" s="2" t="s">
        <v>16</v>
      </c>
      <c r="N12666" s="2">
        <v>295.91000000000003</v>
      </c>
      <c r="O12666" s="2" t="s">
        <v>39</v>
      </c>
      <c r="P12666" s="2">
        <f t="shared" si="394"/>
        <v>3159.1559999999999</v>
      </c>
    </row>
    <row r="12667" spans="1:16" ht="14.25" customHeight="1" x14ac:dyDescent="0.35">
      <c r="A12667" s="2" t="s">
        <v>12698</v>
      </c>
      <c r="B12667" s="2" t="s">
        <v>19</v>
      </c>
      <c r="C12667" s="2" t="s">
        <v>20</v>
      </c>
      <c r="D12667" s="2">
        <v>3179.99</v>
      </c>
      <c r="E12667" s="2">
        <v>0.3</v>
      </c>
      <c r="F12667" s="2">
        <f t="shared" si="395"/>
        <v>953.99699999999984</v>
      </c>
      <c r="G12667" s="2">
        <v>9</v>
      </c>
      <c r="H12667" s="2" t="str">
        <f>TEXT(Table1[[#This Row],[order_date]],"mmmm")</f>
        <v>January</v>
      </c>
      <c r="I12667" s="3">
        <v>45304</v>
      </c>
      <c r="J12667" s="3">
        <v>45306</v>
      </c>
      <c r="K12667" s="3" t="str">
        <f>TEXT(Table1[[#This Row],[delivery_date]]-Table1[[#This Row],[order_date]],"D")</f>
        <v>2</v>
      </c>
      <c r="L12667" s="2" t="s">
        <v>15</v>
      </c>
      <c r="M12667" s="2" t="s">
        <v>22</v>
      </c>
      <c r="N12667" s="2">
        <v>237.63</v>
      </c>
      <c r="O12667" s="2" t="s">
        <v>17</v>
      </c>
      <c r="P12667" s="2">
        <f t="shared" si="394"/>
        <v>2225.9929999999999</v>
      </c>
    </row>
    <row r="12668" spans="1:16" ht="14.25" customHeight="1" x14ac:dyDescent="0.35">
      <c r="A12668" s="2" t="s">
        <v>12699</v>
      </c>
      <c r="B12668" s="2" t="s">
        <v>13</v>
      </c>
      <c r="C12668" s="2" t="s">
        <v>26</v>
      </c>
      <c r="D12668" s="2">
        <v>2539.17</v>
      </c>
      <c r="E12668" s="2">
        <v>0.19</v>
      </c>
      <c r="F12668" s="2">
        <f t="shared" si="395"/>
        <v>482.44230000000005</v>
      </c>
      <c r="G12668" s="2">
        <v>4</v>
      </c>
      <c r="H12668" s="2" t="str">
        <f>TEXT(Table1[[#This Row],[order_date]],"mmmm")</f>
        <v>June</v>
      </c>
      <c r="I12668" s="3">
        <v>45464</v>
      </c>
      <c r="J12668" s="3">
        <v>45471</v>
      </c>
      <c r="K12668" s="3" t="str">
        <f>TEXT(Table1[[#This Row],[delivery_date]]-Table1[[#This Row],[order_date]],"D")</f>
        <v>7</v>
      </c>
      <c r="L12668" s="2" t="s">
        <v>15</v>
      </c>
      <c r="M12668" s="2" t="s">
        <v>27</v>
      </c>
      <c r="N12668" s="2">
        <v>531.89</v>
      </c>
      <c r="O12668" s="2" t="s">
        <v>23</v>
      </c>
      <c r="P12668" s="2">
        <f t="shared" si="394"/>
        <v>2056.7276999999999</v>
      </c>
    </row>
    <row r="12669" spans="1:16" ht="14.25" customHeight="1" x14ac:dyDescent="0.35">
      <c r="A12669" s="2" t="s">
        <v>12700</v>
      </c>
      <c r="B12669" s="2" t="s">
        <v>25</v>
      </c>
      <c r="C12669" s="2" t="s">
        <v>20</v>
      </c>
      <c r="D12669" s="2">
        <v>2173.87</v>
      </c>
      <c r="E12669" s="2">
        <v>0.32</v>
      </c>
      <c r="F12669" s="2">
        <f t="shared" si="395"/>
        <v>695.63839999999993</v>
      </c>
      <c r="G12669" s="2">
        <v>9</v>
      </c>
      <c r="H12669" s="2" t="str">
        <f>TEXT(Table1[[#This Row],[order_date]],"mmmm")</f>
        <v>March</v>
      </c>
      <c r="I12669" s="3">
        <v>45377</v>
      </c>
      <c r="J12669" s="3">
        <v>45378</v>
      </c>
      <c r="K12669" s="3" t="str">
        <f>TEXT(Table1[[#This Row],[delivery_date]]-Table1[[#This Row],[order_date]],"D")</f>
        <v>1</v>
      </c>
      <c r="L12669" s="2" t="s">
        <v>21</v>
      </c>
      <c r="M12669" s="2" t="s">
        <v>16</v>
      </c>
      <c r="N12669" s="2">
        <v>298.54000000000002</v>
      </c>
      <c r="O12669" s="2" t="s">
        <v>28</v>
      </c>
      <c r="P12669" s="2">
        <f t="shared" si="394"/>
        <v>1478.2316000000001</v>
      </c>
    </row>
    <row r="12670" spans="1:16" ht="14.25" customHeight="1" x14ac:dyDescent="0.35">
      <c r="A12670" s="2" t="s">
        <v>12701</v>
      </c>
      <c r="B12670" s="2" t="s">
        <v>41</v>
      </c>
      <c r="C12670" s="2" t="s">
        <v>14</v>
      </c>
      <c r="D12670" s="2">
        <v>1678.87</v>
      </c>
      <c r="E12670" s="2">
        <v>0.15</v>
      </c>
      <c r="F12670" s="2">
        <f t="shared" si="395"/>
        <v>251.83049999999997</v>
      </c>
      <c r="G12670" s="2">
        <v>2</v>
      </c>
      <c r="H12670" s="2" t="str">
        <f>TEXT(Table1[[#This Row],[order_date]],"mmmm")</f>
        <v>October</v>
      </c>
      <c r="I12670" s="3">
        <v>45583</v>
      </c>
      <c r="J12670" s="3">
        <v>45588</v>
      </c>
      <c r="K12670" s="3" t="str">
        <f>TEXT(Table1[[#This Row],[delivery_date]]-Table1[[#This Row],[order_date]],"D")</f>
        <v>5</v>
      </c>
      <c r="L12670" s="2" t="s">
        <v>21</v>
      </c>
      <c r="M12670" s="2" t="s">
        <v>22</v>
      </c>
      <c r="N12670" s="2">
        <v>433.11</v>
      </c>
      <c r="O12670" s="2" t="s">
        <v>17</v>
      </c>
      <c r="P12670" s="2">
        <f t="shared" si="394"/>
        <v>1427.0394999999999</v>
      </c>
    </row>
    <row r="12671" spans="1:16" ht="14.25" customHeight="1" x14ac:dyDescent="0.35">
      <c r="A12671" s="2" t="s">
        <v>12702</v>
      </c>
      <c r="B12671" s="2" t="s">
        <v>41</v>
      </c>
      <c r="C12671" s="2" t="s">
        <v>26</v>
      </c>
      <c r="D12671" s="2">
        <v>531.24</v>
      </c>
      <c r="E12671" s="2">
        <v>0.36</v>
      </c>
      <c r="F12671" s="2">
        <f t="shared" si="395"/>
        <v>191.24639999999999</v>
      </c>
      <c r="G12671" s="2">
        <v>1</v>
      </c>
      <c r="H12671" s="2" t="str">
        <f>TEXT(Table1[[#This Row],[order_date]],"mmmm")</f>
        <v>October</v>
      </c>
      <c r="I12671" s="3">
        <v>45593</v>
      </c>
      <c r="J12671" s="3">
        <v>45598</v>
      </c>
      <c r="K12671" s="3" t="str">
        <f>TEXT(Table1[[#This Row],[delivery_date]]-Table1[[#This Row],[order_date]],"D")</f>
        <v>5</v>
      </c>
      <c r="L12671" s="2" t="s">
        <v>31</v>
      </c>
      <c r="M12671" s="2" t="s">
        <v>22</v>
      </c>
      <c r="N12671" s="2">
        <v>43.1</v>
      </c>
      <c r="O12671" s="2" t="s">
        <v>39</v>
      </c>
      <c r="P12671" s="2">
        <f t="shared" si="394"/>
        <v>339.99360000000001</v>
      </c>
    </row>
    <row r="12672" spans="1:16" ht="14.25" customHeight="1" x14ac:dyDescent="0.35">
      <c r="A12672" s="2" t="s">
        <v>12703</v>
      </c>
      <c r="B12672" s="2" t="s">
        <v>13</v>
      </c>
      <c r="C12672" s="2" t="s">
        <v>26</v>
      </c>
      <c r="D12672" s="2">
        <v>1566.42</v>
      </c>
      <c r="E12672" s="2">
        <v>0.31</v>
      </c>
      <c r="F12672" s="2">
        <f t="shared" si="395"/>
        <v>485.59020000000004</v>
      </c>
      <c r="G12672" s="2">
        <v>8</v>
      </c>
      <c r="H12672" s="2" t="str">
        <f>TEXT(Table1[[#This Row],[order_date]],"mmmm")</f>
        <v>October</v>
      </c>
      <c r="I12672" s="3">
        <v>45204</v>
      </c>
      <c r="J12672" s="3">
        <v>45206</v>
      </c>
      <c r="K12672" s="3" t="str">
        <f>TEXT(Table1[[#This Row],[delivery_date]]-Table1[[#This Row],[order_date]],"D")</f>
        <v>2</v>
      </c>
      <c r="L12672" s="2" t="s">
        <v>21</v>
      </c>
      <c r="M12672" s="2" t="s">
        <v>27</v>
      </c>
      <c r="N12672" s="2">
        <v>455.83</v>
      </c>
      <c r="O12672" s="2" t="s">
        <v>28</v>
      </c>
      <c r="P12672" s="2">
        <f t="shared" si="394"/>
        <v>1080.8298</v>
      </c>
    </row>
    <row r="12673" spans="1:16" ht="14.25" customHeight="1" x14ac:dyDescent="0.35">
      <c r="A12673" s="2" t="s">
        <v>12704</v>
      </c>
      <c r="B12673" s="2" t="s">
        <v>19</v>
      </c>
      <c r="C12673" s="2" t="s">
        <v>36</v>
      </c>
      <c r="D12673" s="2">
        <v>4208.13</v>
      </c>
      <c r="E12673" s="2">
        <v>0.24</v>
      </c>
      <c r="F12673" s="2">
        <f t="shared" si="395"/>
        <v>1009.9512</v>
      </c>
      <c r="G12673" s="2">
        <v>6</v>
      </c>
      <c r="H12673" s="2" t="str">
        <f>TEXT(Table1[[#This Row],[order_date]],"mmmm")</f>
        <v>September</v>
      </c>
      <c r="I12673" s="3">
        <v>45546</v>
      </c>
      <c r="J12673" s="3">
        <v>45549</v>
      </c>
      <c r="K12673" s="3" t="str">
        <f>TEXT(Table1[[#This Row],[delivery_date]]-Table1[[#This Row],[order_date]],"D")</f>
        <v>3</v>
      </c>
      <c r="L12673" s="2" t="s">
        <v>31</v>
      </c>
      <c r="M12673" s="2" t="s">
        <v>27</v>
      </c>
      <c r="N12673" s="2">
        <v>273.33</v>
      </c>
      <c r="O12673" s="2" t="s">
        <v>39</v>
      </c>
      <c r="P12673" s="2">
        <f t="shared" si="394"/>
        <v>3198.1788000000001</v>
      </c>
    </row>
    <row r="12674" spans="1:16" ht="14.25" customHeight="1" x14ac:dyDescent="0.35">
      <c r="A12674" s="2" t="s">
        <v>12705</v>
      </c>
      <c r="B12674" s="2" t="s">
        <v>19</v>
      </c>
      <c r="C12674" s="2" t="s">
        <v>14</v>
      </c>
      <c r="D12674" s="2">
        <v>3940.01</v>
      </c>
      <c r="E12674" s="2">
        <v>0.05</v>
      </c>
      <c r="F12674" s="2">
        <f t="shared" si="395"/>
        <v>197.00050000000002</v>
      </c>
      <c r="G12674" s="2">
        <v>9</v>
      </c>
      <c r="H12674" s="2" t="str">
        <f>TEXT(Table1[[#This Row],[order_date]],"mmmm")</f>
        <v>July</v>
      </c>
      <c r="I12674" s="3">
        <v>45474</v>
      </c>
      <c r="J12674" s="3">
        <v>45476</v>
      </c>
      <c r="K12674" s="3" t="str">
        <f>TEXT(Table1[[#This Row],[delivery_date]]-Table1[[#This Row],[order_date]],"D")</f>
        <v>2</v>
      </c>
      <c r="L12674" s="2" t="s">
        <v>31</v>
      </c>
      <c r="M12674" s="2" t="s">
        <v>27</v>
      </c>
      <c r="N12674" s="2">
        <v>967.11</v>
      </c>
      <c r="O12674" s="2" t="s">
        <v>23</v>
      </c>
      <c r="P12674" s="2">
        <f t="shared" ref="P12674:P12737" si="396">D12674-F12674</f>
        <v>3743.0095000000001</v>
      </c>
    </row>
    <row r="12675" spans="1:16" ht="14.25" customHeight="1" x14ac:dyDescent="0.35">
      <c r="A12675" s="2" t="s">
        <v>12706</v>
      </c>
      <c r="B12675" s="2" t="s">
        <v>25</v>
      </c>
      <c r="C12675" s="2" t="s">
        <v>20</v>
      </c>
      <c r="D12675" s="2">
        <v>4864.3599999999997</v>
      </c>
      <c r="E12675" s="2">
        <v>0.31</v>
      </c>
      <c r="F12675" s="2">
        <f t="shared" ref="F12675:F12738" si="397">D12675*E12675</f>
        <v>1507.9515999999999</v>
      </c>
      <c r="G12675" s="2">
        <v>9</v>
      </c>
      <c r="H12675" s="2" t="str">
        <f>TEXT(Table1[[#This Row],[order_date]],"mmmm")</f>
        <v>March</v>
      </c>
      <c r="I12675" s="3">
        <v>45382</v>
      </c>
      <c r="J12675" s="3">
        <v>45386</v>
      </c>
      <c r="K12675" s="3" t="str">
        <f>TEXT(Table1[[#This Row],[delivery_date]]-Table1[[#This Row],[order_date]],"D")</f>
        <v>4</v>
      </c>
      <c r="L12675" s="2" t="s">
        <v>21</v>
      </c>
      <c r="M12675" s="2" t="s">
        <v>22</v>
      </c>
      <c r="N12675" s="2">
        <v>1189.22</v>
      </c>
      <c r="O12675" s="2" t="s">
        <v>28</v>
      </c>
      <c r="P12675" s="2">
        <f t="shared" si="396"/>
        <v>3356.4083999999998</v>
      </c>
    </row>
    <row r="12676" spans="1:16" ht="14.25" customHeight="1" x14ac:dyDescent="0.35">
      <c r="A12676" s="2" t="s">
        <v>12707</v>
      </c>
      <c r="B12676" s="2" t="s">
        <v>19</v>
      </c>
      <c r="C12676" s="2" t="s">
        <v>36</v>
      </c>
      <c r="D12676" s="2">
        <v>3314.73</v>
      </c>
      <c r="E12676" s="2">
        <v>0.43</v>
      </c>
      <c r="F12676" s="2">
        <f t="shared" si="397"/>
        <v>1425.3339000000001</v>
      </c>
      <c r="G12676" s="2">
        <v>3</v>
      </c>
      <c r="H12676" s="2" t="str">
        <f>TEXT(Table1[[#This Row],[order_date]],"mmmm")</f>
        <v>April</v>
      </c>
      <c r="I12676" s="3">
        <v>45400</v>
      </c>
      <c r="J12676" s="3">
        <v>45402</v>
      </c>
      <c r="K12676" s="3" t="str">
        <f>TEXT(Table1[[#This Row],[delivery_date]]-Table1[[#This Row],[order_date]],"D")</f>
        <v>2</v>
      </c>
      <c r="L12676" s="2" t="s">
        <v>31</v>
      </c>
      <c r="M12676" s="2" t="s">
        <v>27</v>
      </c>
      <c r="N12676" s="2">
        <v>673.87</v>
      </c>
      <c r="O12676" s="2" t="s">
        <v>39</v>
      </c>
      <c r="P12676" s="2">
        <f t="shared" si="396"/>
        <v>1889.3960999999999</v>
      </c>
    </row>
    <row r="12677" spans="1:16" ht="14.25" customHeight="1" x14ac:dyDescent="0.35">
      <c r="A12677" s="2" t="s">
        <v>12708</v>
      </c>
      <c r="B12677" s="2" t="s">
        <v>41</v>
      </c>
      <c r="C12677" s="2" t="s">
        <v>14</v>
      </c>
      <c r="D12677" s="2">
        <v>2812.83</v>
      </c>
      <c r="E12677" s="2">
        <v>0.09</v>
      </c>
      <c r="F12677" s="2">
        <f t="shared" si="397"/>
        <v>253.15469999999999</v>
      </c>
      <c r="G12677" s="2">
        <v>2</v>
      </c>
      <c r="H12677" s="2" t="str">
        <f>TEXT(Table1[[#This Row],[order_date]],"mmmm")</f>
        <v>June</v>
      </c>
      <c r="I12677" s="3">
        <v>45107</v>
      </c>
      <c r="J12677" s="3">
        <v>45110</v>
      </c>
      <c r="K12677" s="3" t="str">
        <f>TEXT(Table1[[#This Row],[delivery_date]]-Table1[[#This Row],[order_date]],"D")</f>
        <v>3</v>
      </c>
      <c r="L12677" s="2" t="s">
        <v>21</v>
      </c>
      <c r="M12677" s="2" t="s">
        <v>27</v>
      </c>
      <c r="N12677" s="2">
        <v>838.62</v>
      </c>
      <c r="O12677" s="2" t="s">
        <v>23</v>
      </c>
      <c r="P12677" s="2">
        <f t="shared" si="396"/>
        <v>2559.6752999999999</v>
      </c>
    </row>
    <row r="12678" spans="1:16" ht="14.25" customHeight="1" x14ac:dyDescent="0.35">
      <c r="A12678" s="2" t="s">
        <v>12709</v>
      </c>
      <c r="B12678" s="2" t="s">
        <v>19</v>
      </c>
      <c r="C12678" s="2" t="s">
        <v>36</v>
      </c>
      <c r="D12678" s="2">
        <v>1550.62</v>
      </c>
      <c r="E12678" s="2">
        <v>0.04</v>
      </c>
      <c r="F12678" s="2">
        <f t="shared" si="397"/>
        <v>62.024799999999999</v>
      </c>
      <c r="G12678" s="2">
        <v>7</v>
      </c>
      <c r="H12678" s="2" t="str">
        <f>TEXT(Table1[[#This Row],[order_date]],"mmmm")</f>
        <v>September</v>
      </c>
      <c r="I12678" s="3">
        <v>45181</v>
      </c>
      <c r="J12678" s="3">
        <v>45183</v>
      </c>
      <c r="K12678" s="3" t="str">
        <f>TEXT(Table1[[#This Row],[delivery_date]]-Table1[[#This Row],[order_date]],"D")</f>
        <v>2</v>
      </c>
      <c r="L12678" s="2" t="s">
        <v>31</v>
      </c>
      <c r="M12678" s="2" t="s">
        <v>16</v>
      </c>
      <c r="N12678" s="2">
        <v>79.28</v>
      </c>
      <c r="O12678" s="2" t="s">
        <v>39</v>
      </c>
      <c r="P12678" s="2">
        <f t="shared" si="396"/>
        <v>1488.5952</v>
      </c>
    </row>
    <row r="12679" spans="1:16" ht="14.25" customHeight="1" x14ac:dyDescent="0.35">
      <c r="A12679" s="2" t="s">
        <v>12710</v>
      </c>
      <c r="B12679" s="2" t="s">
        <v>25</v>
      </c>
      <c r="C12679" s="2" t="s">
        <v>33</v>
      </c>
      <c r="D12679" s="2">
        <v>476.62</v>
      </c>
      <c r="E12679" s="2">
        <v>0.02</v>
      </c>
      <c r="F12679" s="2">
        <f t="shared" si="397"/>
        <v>9.5324000000000009</v>
      </c>
      <c r="G12679" s="2">
        <v>5</v>
      </c>
      <c r="H12679" s="2" t="str">
        <f>TEXT(Table1[[#This Row],[order_date]],"mmmm")</f>
        <v>December</v>
      </c>
      <c r="I12679" s="3">
        <v>45275</v>
      </c>
      <c r="J12679" s="3">
        <v>45276</v>
      </c>
      <c r="K12679" s="3" t="str">
        <f>TEXT(Table1[[#This Row],[delivery_date]]-Table1[[#This Row],[order_date]],"D")</f>
        <v>1</v>
      </c>
      <c r="L12679" s="2" t="s">
        <v>31</v>
      </c>
      <c r="M12679" s="2" t="s">
        <v>16</v>
      </c>
      <c r="N12679" s="2">
        <v>79.260000000000005</v>
      </c>
      <c r="O12679" s="2" t="s">
        <v>28</v>
      </c>
      <c r="P12679" s="2">
        <f t="shared" si="396"/>
        <v>467.08760000000001</v>
      </c>
    </row>
    <row r="12680" spans="1:16" ht="14.25" customHeight="1" x14ac:dyDescent="0.35">
      <c r="A12680" s="2" t="s">
        <v>12711</v>
      </c>
      <c r="B12680" s="2" t="s">
        <v>41</v>
      </c>
      <c r="C12680" s="2" t="s">
        <v>20</v>
      </c>
      <c r="D12680" s="2">
        <v>3128.29</v>
      </c>
      <c r="E12680" s="2">
        <v>0.02</v>
      </c>
      <c r="F12680" s="2">
        <f t="shared" si="397"/>
        <v>62.565800000000003</v>
      </c>
      <c r="G12680" s="2">
        <v>6</v>
      </c>
      <c r="H12680" s="2" t="str">
        <f>TEXT(Table1[[#This Row],[order_date]],"mmmm")</f>
        <v>October</v>
      </c>
      <c r="I12680" s="3">
        <v>45595</v>
      </c>
      <c r="J12680" s="3">
        <v>45596</v>
      </c>
      <c r="K12680" s="3" t="str">
        <f>TEXT(Table1[[#This Row],[delivery_date]]-Table1[[#This Row],[order_date]],"D")</f>
        <v>1</v>
      </c>
      <c r="L12680" s="2" t="s">
        <v>15</v>
      </c>
      <c r="M12680" s="2" t="s">
        <v>22</v>
      </c>
      <c r="N12680" s="2">
        <v>239.14</v>
      </c>
      <c r="O12680" s="2" t="s">
        <v>39</v>
      </c>
      <c r="P12680" s="2">
        <f t="shared" si="396"/>
        <v>3065.7242000000001</v>
      </c>
    </row>
    <row r="12681" spans="1:16" ht="14.25" customHeight="1" x14ac:dyDescent="0.35">
      <c r="A12681" s="2" t="s">
        <v>12712</v>
      </c>
      <c r="B12681" s="2" t="s">
        <v>19</v>
      </c>
      <c r="C12681" s="2" t="s">
        <v>36</v>
      </c>
      <c r="D12681" s="2">
        <v>2491.9899999999998</v>
      </c>
      <c r="E12681" s="2">
        <v>0.42</v>
      </c>
      <c r="F12681" s="2">
        <f t="shared" si="397"/>
        <v>1046.6357999999998</v>
      </c>
      <c r="G12681" s="2">
        <v>5</v>
      </c>
      <c r="H12681" s="2" t="str">
        <f>TEXT(Table1[[#This Row],[order_date]],"mmmm")</f>
        <v>December</v>
      </c>
      <c r="I12681" s="3">
        <v>45283</v>
      </c>
      <c r="J12681" s="3">
        <v>45285</v>
      </c>
      <c r="K12681" s="3" t="str">
        <f>TEXT(Table1[[#This Row],[delivery_date]]-Table1[[#This Row],[order_date]],"D")</f>
        <v>2</v>
      </c>
      <c r="L12681" s="2" t="s">
        <v>21</v>
      </c>
      <c r="M12681" s="2" t="s">
        <v>27</v>
      </c>
      <c r="N12681" s="2">
        <v>445.35</v>
      </c>
      <c r="O12681" s="2" t="s">
        <v>28</v>
      </c>
      <c r="P12681" s="2">
        <f t="shared" si="396"/>
        <v>1445.3542</v>
      </c>
    </row>
    <row r="12682" spans="1:16" ht="14.25" customHeight="1" x14ac:dyDescent="0.35">
      <c r="A12682" s="2" t="s">
        <v>12713</v>
      </c>
      <c r="B12682" s="2" t="s">
        <v>19</v>
      </c>
      <c r="C12682" s="2" t="s">
        <v>33</v>
      </c>
      <c r="D12682" s="2">
        <v>3819.47</v>
      </c>
      <c r="E12682" s="2">
        <v>0.36</v>
      </c>
      <c r="F12682" s="2">
        <f t="shared" si="397"/>
        <v>1375.0092</v>
      </c>
      <c r="G12682" s="2">
        <v>4</v>
      </c>
      <c r="H12682" s="2" t="str">
        <f>TEXT(Table1[[#This Row],[order_date]],"mmmm")</f>
        <v>May</v>
      </c>
      <c r="I12682" s="3">
        <v>45049</v>
      </c>
      <c r="J12682" s="3">
        <v>45056</v>
      </c>
      <c r="K12682" s="3" t="str">
        <f>TEXT(Table1[[#This Row],[delivery_date]]-Table1[[#This Row],[order_date]],"D")</f>
        <v>7</v>
      </c>
      <c r="L12682" s="2" t="s">
        <v>21</v>
      </c>
      <c r="M12682" s="2" t="s">
        <v>27</v>
      </c>
      <c r="N12682" s="2">
        <v>377.77</v>
      </c>
      <c r="O12682" s="2" t="s">
        <v>39</v>
      </c>
      <c r="P12682" s="2">
        <f t="shared" si="396"/>
        <v>2444.4607999999998</v>
      </c>
    </row>
    <row r="12683" spans="1:16" ht="14.25" customHeight="1" x14ac:dyDescent="0.35">
      <c r="A12683" s="2" t="s">
        <v>12714</v>
      </c>
      <c r="B12683" s="2" t="s">
        <v>13</v>
      </c>
      <c r="C12683" s="2" t="s">
        <v>20</v>
      </c>
      <c r="D12683" s="2">
        <v>2118.1</v>
      </c>
      <c r="E12683" s="2">
        <v>0.1</v>
      </c>
      <c r="F12683" s="2">
        <f t="shared" si="397"/>
        <v>211.81</v>
      </c>
      <c r="G12683" s="2">
        <v>1</v>
      </c>
      <c r="H12683" s="2" t="str">
        <f>TEXT(Table1[[#This Row],[order_date]],"mmmm")</f>
        <v>November</v>
      </c>
      <c r="I12683" s="3">
        <v>45240</v>
      </c>
      <c r="J12683" s="3">
        <v>45241</v>
      </c>
      <c r="K12683" s="3" t="str">
        <f>TEXT(Table1[[#This Row],[delivery_date]]-Table1[[#This Row],[order_date]],"D")</f>
        <v>1</v>
      </c>
      <c r="L12683" s="2" t="s">
        <v>21</v>
      </c>
      <c r="M12683" s="2" t="s">
        <v>22</v>
      </c>
      <c r="N12683" s="2">
        <v>342.29</v>
      </c>
      <c r="O12683" s="2" t="s">
        <v>39</v>
      </c>
      <c r="P12683" s="2">
        <f t="shared" si="396"/>
        <v>1906.29</v>
      </c>
    </row>
    <row r="12684" spans="1:16" ht="14.25" customHeight="1" x14ac:dyDescent="0.35">
      <c r="A12684" s="2" t="s">
        <v>12715</v>
      </c>
      <c r="B12684" s="2" t="s">
        <v>25</v>
      </c>
      <c r="C12684" s="2" t="s">
        <v>36</v>
      </c>
      <c r="D12684" s="2">
        <v>4929.2</v>
      </c>
      <c r="E12684" s="2">
        <v>0.46</v>
      </c>
      <c r="F12684" s="2">
        <f t="shared" si="397"/>
        <v>2267.4319999999998</v>
      </c>
      <c r="G12684" s="2">
        <v>4</v>
      </c>
      <c r="H12684" s="2" t="str">
        <f>TEXT(Table1[[#This Row],[order_date]],"mmmm")</f>
        <v>September</v>
      </c>
      <c r="I12684" s="3">
        <v>45197</v>
      </c>
      <c r="J12684" s="3">
        <v>45200</v>
      </c>
      <c r="K12684" s="3" t="str">
        <f>TEXT(Table1[[#This Row],[delivery_date]]-Table1[[#This Row],[order_date]],"D")</f>
        <v>3</v>
      </c>
      <c r="L12684" s="2" t="s">
        <v>21</v>
      </c>
      <c r="M12684" s="2" t="s">
        <v>27</v>
      </c>
      <c r="N12684" s="2">
        <v>293.32</v>
      </c>
      <c r="O12684" s="2" t="s">
        <v>39</v>
      </c>
      <c r="P12684" s="2">
        <f t="shared" si="396"/>
        <v>2661.768</v>
      </c>
    </row>
    <row r="12685" spans="1:16" ht="14.25" customHeight="1" x14ac:dyDescent="0.35">
      <c r="A12685" s="2" t="s">
        <v>12716</v>
      </c>
      <c r="B12685" s="2" t="s">
        <v>19</v>
      </c>
      <c r="C12685" s="2" t="s">
        <v>36</v>
      </c>
      <c r="D12685" s="2">
        <v>2048.3000000000002</v>
      </c>
      <c r="E12685" s="2">
        <v>7.0000000000000007E-2</v>
      </c>
      <c r="F12685" s="2">
        <f t="shared" si="397"/>
        <v>143.38100000000003</v>
      </c>
      <c r="G12685" s="2">
        <v>3</v>
      </c>
      <c r="H12685" s="2" t="str">
        <f>TEXT(Table1[[#This Row],[order_date]],"mmmm")</f>
        <v>July</v>
      </c>
      <c r="I12685" s="3">
        <v>45108</v>
      </c>
      <c r="J12685" s="3">
        <v>45112</v>
      </c>
      <c r="K12685" s="3" t="str">
        <f>TEXT(Table1[[#This Row],[delivery_date]]-Table1[[#This Row],[order_date]],"D")</f>
        <v>4</v>
      </c>
      <c r="L12685" s="2" t="s">
        <v>15</v>
      </c>
      <c r="M12685" s="2" t="s">
        <v>27</v>
      </c>
      <c r="N12685" s="2">
        <v>334.52</v>
      </c>
      <c r="O12685" s="2" t="s">
        <v>48</v>
      </c>
      <c r="P12685" s="2">
        <f t="shared" si="396"/>
        <v>1904.9190000000001</v>
      </c>
    </row>
    <row r="12686" spans="1:16" ht="14.25" customHeight="1" x14ac:dyDescent="0.35">
      <c r="A12686" s="2" t="s">
        <v>12717</v>
      </c>
      <c r="B12686" s="2" t="s">
        <v>13</v>
      </c>
      <c r="C12686" s="2" t="s">
        <v>36</v>
      </c>
      <c r="D12686" s="2">
        <v>1732.05</v>
      </c>
      <c r="E12686" s="2">
        <v>0.19</v>
      </c>
      <c r="F12686" s="2">
        <f t="shared" si="397"/>
        <v>329.08949999999999</v>
      </c>
      <c r="G12686" s="2">
        <v>3</v>
      </c>
      <c r="H12686" s="2" t="str">
        <f>TEXT(Table1[[#This Row],[order_date]],"mmmm")</f>
        <v>December</v>
      </c>
      <c r="I12686" s="3">
        <v>45628</v>
      </c>
      <c r="J12686" s="3">
        <v>45632</v>
      </c>
      <c r="K12686" s="3" t="str">
        <f>TEXT(Table1[[#This Row],[delivery_date]]-Table1[[#This Row],[order_date]],"D")</f>
        <v>4</v>
      </c>
      <c r="L12686" s="2" t="s">
        <v>15</v>
      </c>
      <c r="M12686" s="2" t="s">
        <v>16</v>
      </c>
      <c r="N12686" s="2">
        <v>375.33</v>
      </c>
      <c r="O12686" s="2" t="s">
        <v>48</v>
      </c>
      <c r="P12686" s="2">
        <f t="shared" si="396"/>
        <v>1402.9604999999999</v>
      </c>
    </row>
    <row r="12687" spans="1:16" ht="14.25" customHeight="1" x14ac:dyDescent="0.35">
      <c r="A12687" s="2" t="s">
        <v>12718</v>
      </c>
      <c r="B12687" s="2" t="s">
        <v>41</v>
      </c>
      <c r="C12687" s="2" t="s">
        <v>36</v>
      </c>
      <c r="D12687" s="2">
        <v>4367.83</v>
      </c>
      <c r="E12687" s="2">
        <v>0.23</v>
      </c>
      <c r="F12687" s="2">
        <f t="shared" si="397"/>
        <v>1004.6009</v>
      </c>
      <c r="G12687" s="2">
        <v>5</v>
      </c>
      <c r="H12687" s="2" t="str">
        <f>TEXT(Table1[[#This Row],[order_date]],"mmmm")</f>
        <v>February</v>
      </c>
      <c r="I12687" s="3">
        <v>44983</v>
      </c>
      <c r="J12687" s="3">
        <v>44986</v>
      </c>
      <c r="K12687" s="3" t="str">
        <f>TEXT(Table1[[#This Row],[delivery_date]]-Table1[[#This Row],[order_date]],"D")</f>
        <v>3</v>
      </c>
      <c r="L12687" s="2" t="s">
        <v>15</v>
      </c>
      <c r="M12687" s="2" t="s">
        <v>27</v>
      </c>
      <c r="N12687" s="2">
        <v>1178.21</v>
      </c>
      <c r="O12687" s="2" t="s">
        <v>28</v>
      </c>
      <c r="P12687" s="2">
        <f t="shared" si="396"/>
        <v>3363.2291</v>
      </c>
    </row>
    <row r="12688" spans="1:16" ht="14.25" customHeight="1" x14ac:dyDescent="0.35">
      <c r="A12688" s="2" t="s">
        <v>12719</v>
      </c>
      <c r="B12688" s="2" t="s">
        <v>13</v>
      </c>
      <c r="C12688" s="2" t="s">
        <v>26</v>
      </c>
      <c r="D12688" s="2">
        <v>2037.98</v>
      </c>
      <c r="E12688" s="2">
        <v>0.04</v>
      </c>
      <c r="F12688" s="2">
        <f t="shared" si="397"/>
        <v>81.519199999999998</v>
      </c>
      <c r="G12688" s="2">
        <v>1</v>
      </c>
      <c r="H12688" s="2" t="str">
        <f>TEXT(Table1[[#This Row],[order_date]],"mmmm")</f>
        <v>October</v>
      </c>
      <c r="I12688" s="3">
        <v>45566</v>
      </c>
      <c r="J12688" s="3">
        <v>45571</v>
      </c>
      <c r="K12688" s="3" t="str">
        <f>TEXT(Table1[[#This Row],[delivery_date]]-Table1[[#This Row],[order_date]],"D")</f>
        <v>5</v>
      </c>
      <c r="L12688" s="2" t="s">
        <v>15</v>
      </c>
      <c r="M12688" s="2" t="s">
        <v>27</v>
      </c>
      <c r="N12688" s="2">
        <v>574.39</v>
      </c>
      <c r="O12688" s="2" t="s">
        <v>34</v>
      </c>
      <c r="P12688" s="2">
        <f t="shared" si="396"/>
        <v>1956.4608000000001</v>
      </c>
    </row>
    <row r="12689" spans="1:16" ht="14.25" customHeight="1" x14ac:dyDescent="0.35">
      <c r="A12689" s="2" t="s">
        <v>12720</v>
      </c>
      <c r="B12689" s="2" t="s">
        <v>13</v>
      </c>
      <c r="C12689" s="2" t="s">
        <v>36</v>
      </c>
      <c r="D12689" s="2">
        <v>4367.3999999999996</v>
      </c>
      <c r="E12689" s="2">
        <v>0.17</v>
      </c>
      <c r="F12689" s="2">
        <f t="shared" si="397"/>
        <v>742.45799999999997</v>
      </c>
      <c r="G12689" s="2">
        <v>6</v>
      </c>
      <c r="H12689" s="2" t="str">
        <f>TEXT(Table1[[#This Row],[order_date]],"mmmm")</f>
        <v>March</v>
      </c>
      <c r="I12689" s="3">
        <v>45005</v>
      </c>
      <c r="J12689" s="3">
        <v>45010</v>
      </c>
      <c r="K12689" s="3" t="str">
        <f>TEXT(Table1[[#This Row],[delivery_date]]-Table1[[#This Row],[order_date]],"D")</f>
        <v>5</v>
      </c>
      <c r="L12689" s="2" t="s">
        <v>21</v>
      </c>
      <c r="M12689" s="2" t="s">
        <v>22</v>
      </c>
      <c r="N12689" s="2">
        <v>604.19000000000005</v>
      </c>
      <c r="O12689" s="2" t="s">
        <v>34</v>
      </c>
      <c r="P12689" s="2">
        <f t="shared" si="396"/>
        <v>3624.9419999999996</v>
      </c>
    </row>
    <row r="12690" spans="1:16" ht="14.25" customHeight="1" x14ac:dyDescent="0.35">
      <c r="A12690" s="2" t="s">
        <v>12721</v>
      </c>
      <c r="B12690" s="2" t="s">
        <v>19</v>
      </c>
      <c r="C12690" s="2" t="s">
        <v>26</v>
      </c>
      <c r="D12690" s="2">
        <v>234.04</v>
      </c>
      <c r="E12690" s="2">
        <v>0.05</v>
      </c>
      <c r="F12690" s="2">
        <f t="shared" si="397"/>
        <v>11.702</v>
      </c>
      <c r="G12690" s="2">
        <v>2</v>
      </c>
      <c r="H12690" s="2" t="str">
        <f>TEXT(Table1[[#This Row],[order_date]],"mmmm")</f>
        <v>August</v>
      </c>
      <c r="I12690" s="3">
        <v>45509</v>
      </c>
      <c r="J12690" s="3">
        <v>45513</v>
      </c>
      <c r="K12690" s="3" t="str">
        <f>TEXT(Table1[[#This Row],[delivery_date]]-Table1[[#This Row],[order_date]],"D")</f>
        <v>4</v>
      </c>
      <c r="L12690" s="2" t="s">
        <v>31</v>
      </c>
      <c r="M12690" s="2" t="s">
        <v>27</v>
      </c>
      <c r="N12690" s="2">
        <v>58.96</v>
      </c>
      <c r="O12690" s="2" t="s">
        <v>48</v>
      </c>
      <c r="P12690" s="2">
        <f t="shared" si="396"/>
        <v>222.33799999999999</v>
      </c>
    </row>
    <row r="12691" spans="1:16" ht="14.25" customHeight="1" x14ac:dyDescent="0.35">
      <c r="A12691" s="2" t="s">
        <v>12722</v>
      </c>
      <c r="B12691" s="2" t="s">
        <v>19</v>
      </c>
      <c r="C12691" s="2" t="s">
        <v>26</v>
      </c>
      <c r="D12691" s="2">
        <v>3493.71</v>
      </c>
      <c r="E12691" s="2">
        <v>0.39</v>
      </c>
      <c r="F12691" s="2">
        <f t="shared" si="397"/>
        <v>1362.5469000000001</v>
      </c>
      <c r="G12691" s="2">
        <v>1</v>
      </c>
      <c r="H12691" s="2" t="str">
        <f>TEXT(Table1[[#This Row],[order_date]],"mmmm")</f>
        <v>February</v>
      </c>
      <c r="I12691" s="3">
        <v>44984</v>
      </c>
      <c r="J12691" s="3">
        <v>44985</v>
      </c>
      <c r="K12691" s="3" t="str">
        <f>TEXT(Table1[[#This Row],[delivery_date]]-Table1[[#This Row],[order_date]],"D")</f>
        <v>1</v>
      </c>
      <c r="L12691" s="2" t="s">
        <v>21</v>
      </c>
      <c r="M12691" s="2" t="s">
        <v>22</v>
      </c>
      <c r="N12691" s="2">
        <v>942.63</v>
      </c>
      <c r="O12691" s="2" t="s">
        <v>34</v>
      </c>
      <c r="P12691" s="2">
        <f t="shared" si="396"/>
        <v>2131.1630999999998</v>
      </c>
    </row>
    <row r="12692" spans="1:16" ht="14.25" customHeight="1" x14ac:dyDescent="0.35">
      <c r="A12692" s="2" t="s">
        <v>12723</v>
      </c>
      <c r="B12692" s="2" t="s">
        <v>19</v>
      </c>
      <c r="C12692" s="2" t="s">
        <v>33</v>
      </c>
      <c r="D12692" s="2">
        <v>452.08</v>
      </c>
      <c r="E12692" s="2">
        <v>0.02</v>
      </c>
      <c r="F12692" s="2">
        <f t="shared" si="397"/>
        <v>9.0416000000000007</v>
      </c>
      <c r="G12692" s="2">
        <v>8</v>
      </c>
      <c r="H12692" s="2" t="str">
        <f>TEXT(Table1[[#This Row],[order_date]],"mmmm")</f>
        <v>March</v>
      </c>
      <c r="I12692" s="3">
        <v>45359</v>
      </c>
      <c r="J12692" s="3">
        <v>45360</v>
      </c>
      <c r="K12692" s="3" t="str">
        <f>TEXT(Table1[[#This Row],[delivery_date]]-Table1[[#This Row],[order_date]],"D")</f>
        <v>1</v>
      </c>
      <c r="L12692" s="2" t="s">
        <v>21</v>
      </c>
      <c r="M12692" s="2" t="s">
        <v>22</v>
      </c>
      <c r="N12692" s="2">
        <v>132.18</v>
      </c>
      <c r="O12692" s="2" t="s">
        <v>48</v>
      </c>
      <c r="P12692" s="2">
        <f t="shared" si="396"/>
        <v>443.03839999999997</v>
      </c>
    </row>
    <row r="12693" spans="1:16" ht="14.25" customHeight="1" x14ac:dyDescent="0.35">
      <c r="A12693" s="2" t="s">
        <v>12724</v>
      </c>
      <c r="B12693" s="2" t="s">
        <v>13</v>
      </c>
      <c r="C12693" s="2" t="s">
        <v>20</v>
      </c>
      <c r="D12693" s="2">
        <v>826.34</v>
      </c>
      <c r="E12693" s="2">
        <v>0.01</v>
      </c>
      <c r="F12693" s="2">
        <f t="shared" si="397"/>
        <v>8.2634000000000007</v>
      </c>
      <c r="G12693" s="2">
        <v>3</v>
      </c>
      <c r="H12693" s="2" t="str">
        <f>TEXT(Table1[[#This Row],[order_date]],"mmmm")</f>
        <v>May</v>
      </c>
      <c r="I12693" s="3">
        <v>45432</v>
      </c>
      <c r="J12693" s="3">
        <v>45437</v>
      </c>
      <c r="K12693" s="3" t="str">
        <f>TEXT(Table1[[#This Row],[delivery_date]]-Table1[[#This Row],[order_date]],"D")</f>
        <v>5</v>
      </c>
      <c r="L12693" s="2" t="s">
        <v>15</v>
      </c>
      <c r="M12693" s="2" t="s">
        <v>22</v>
      </c>
      <c r="N12693" s="2">
        <v>132.13</v>
      </c>
      <c r="O12693" s="2" t="s">
        <v>17</v>
      </c>
      <c r="P12693" s="2">
        <f t="shared" si="396"/>
        <v>818.07659999999998</v>
      </c>
    </row>
    <row r="12694" spans="1:16" ht="14.25" customHeight="1" x14ac:dyDescent="0.35">
      <c r="A12694" s="2" t="s">
        <v>12725</v>
      </c>
      <c r="B12694" s="2" t="s">
        <v>41</v>
      </c>
      <c r="C12694" s="2" t="s">
        <v>26</v>
      </c>
      <c r="D12694" s="2">
        <v>3530.37</v>
      </c>
      <c r="E12694" s="2">
        <v>0.37</v>
      </c>
      <c r="F12694" s="2">
        <f t="shared" si="397"/>
        <v>1306.2368999999999</v>
      </c>
      <c r="G12694" s="2">
        <v>6</v>
      </c>
      <c r="H12694" s="2" t="str">
        <f>TEXT(Table1[[#This Row],[order_date]],"mmmm")</f>
        <v>February</v>
      </c>
      <c r="I12694" s="3">
        <v>45343</v>
      </c>
      <c r="J12694" s="3">
        <v>45347</v>
      </c>
      <c r="K12694" s="3" t="str">
        <f>TEXT(Table1[[#This Row],[delivery_date]]-Table1[[#This Row],[order_date]],"D")</f>
        <v>4</v>
      </c>
      <c r="L12694" s="2" t="s">
        <v>15</v>
      </c>
      <c r="M12694" s="2" t="s">
        <v>27</v>
      </c>
      <c r="N12694" s="2">
        <v>899.86</v>
      </c>
      <c r="O12694" s="2" t="s">
        <v>28</v>
      </c>
      <c r="P12694" s="2">
        <f t="shared" si="396"/>
        <v>2224.1331</v>
      </c>
    </row>
    <row r="12695" spans="1:16" ht="14.25" customHeight="1" x14ac:dyDescent="0.35">
      <c r="A12695" s="2" t="s">
        <v>12726</v>
      </c>
      <c r="B12695" s="2" t="s">
        <v>25</v>
      </c>
      <c r="C12695" s="2" t="s">
        <v>14</v>
      </c>
      <c r="D12695" s="2">
        <v>1519.64</v>
      </c>
      <c r="E12695" s="2">
        <v>0.39</v>
      </c>
      <c r="F12695" s="2">
        <f t="shared" si="397"/>
        <v>592.65960000000007</v>
      </c>
      <c r="G12695" s="2">
        <v>2</v>
      </c>
      <c r="H12695" s="2" t="str">
        <f>TEXT(Table1[[#This Row],[order_date]],"mmmm")</f>
        <v>July</v>
      </c>
      <c r="I12695" s="3">
        <v>45484</v>
      </c>
      <c r="J12695" s="3">
        <v>45486</v>
      </c>
      <c r="K12695" s="3" t="str">
        <f>TEXT(Table1[[#This Row],[delivery_date]]-Table1[[#This Row],[order_date]],"D")</f>
        <v>2</v>
      </c>
      <c r="L12695" s="2" t="s">
        <v>21</v>
      </c>
      <c r="M12695" s="2" t="s">
        <v>27</v>
      </c>
      <c r="N12695" s="2">
        <v>174.9</v>
      </c>
      <c r="O12695" s="2" t="s">
        <v>28</v>
      </c>
      <c r="P12695" s="2">
        <f t="shared" si="396"/>
        <v>926.98040000000003</v>
      </c>
    </row>
    <row r="12696" spans="1:16" ht="14.25" customHeight="1" x14ac:dyDescent="0.35">
      <c r="A12696" s="2" t="s">
        <v>12727</v>
      </c>
      <c r="B12696" s="2" t="s">
        <v>13</v>
      </c>
      <c r="C12696" s="2" t="s">
        <v>26</v>
      </c>
      <c r="D12696" s="2">
        <v>1131.1199999999999</v>
      </c>
      <c r="E12696" s="2">
        <v>0.25</v>
      </c>
      <c r="F12696" s="2">
        <f t="shared" si="397"/>
        <v>282.77999999999997</v>
      </c>
      <c r="G12696" s="2">
        <v>5</v>
      </c>
      <c r="H12696" s="2" t="str">
        <f>TEXT(Table1[[#This Row],[order_date]],"mmmm")</f>
        <v>July</v>
      </c>
      <c r="I12696" s="3">
        <v>45492</v>
      </c>
      <c r="J12696" s="3">
        <v>45498</v>
      </c>
      <c r="K12696" s="3" t="str">
        <f>TEXT(Table1[[#This Row],[delivery_date]]-Table1[[#This Row],[order_date]],"D")</f>
        <v>6</v>
      </c>
      <c r="L12696" s="2" t="s">
        <v>21</v>
      </c>
      <c r="M12696" s="2" t="s">
        <v>22</v>
      </c>
      <c r="N12696" s="2">
        <v>273.55</v>
      </c>
      <c r="O12696" s="2" t="s">
        <v>23</v>
      </c>
      <c r="P12696" s="2">
        <f t="shared" si="396"/>
        <v>848.33999999999992</v>
      </c>
    </row>
    <row r="12697" spans="1:16" ht="14.25" customHeight="1" x14ac:dyDescent="0.35">
      <c r="A12697" s="2" t="s">
        <v>12728</v>
      </c>
      <c r="B12697" s="2" t="s">
        <v>19</v>
      </c>
      <c r="C12697" s="2" t="s">
        <v>14</v>
      </c>
      <c r="D12697" s="2">
        <v>4027.48</v>
      </c>
      <c r="E12697" s="2">
        <v>0.16</v>
      </c>
      <c r="F12697" s="2">
        <f t="shared" si="397"/>
        <v>644.39679999999998</v>
      </c>
      <c r="G12697" s="2">
        <v>9</v>
      </c>
      <c r="H12697" s="2" t="str">
        <f>TEXT(Table1[[#This Row],[order_date]],"mmmm")</f>
        <v>December</v>
      </c>
      <c r="I12697" s="3">
        <v>45646</v>
      </c>
      <c r="J12697" s="3">
        <v>45648</v>
      </c>
      <c r="K12697" s="3" t="str">
        <f>TEXT(Table1[[#This Row],[delivery_date]]-Table1[[#This Row],[order_date]],"D")</f>
        <v>2</v>
      </c>
      <c r="L12697" s="2" t="s">
        <v>31</v>
      </c>
      <c r="M12697" s="2" t="s">
        <v>16</v>
      </c>
      <c r="N12697" s="2">
        <v>1006.46</v>
      </c>
      <c r="O12697" s="2" t="s">
        <v>48</v>
      </c>
      <c r="P12697" s="2">
        <f t="shared" si="396"/>
        <v>3383.0832</v>
      </c>
    </row>
    <row r="12698" spans="1:16" ht="14.25" customHeight="1" x14ac:dyDescent="0.35">
      <c r="A12698" s="2" t="s">
        <v>12729</v>
      </c>
      <c r="B12698" s="2" t="s">
        <v>25</v>
      </c>
      <c r="C12698" s="2" t="s">
        <v>33</v>
      </c>
      <c r="D12698" s="2">
        <v>4736.6099999999997</v>
      </c>
      <c r="E12698" s="2">
        <v>0.12</v>
      </c>
      <c r="F12698" s="2">
        <f t="shared" si="397"/>
        <v>568.39319999999998</v>
      </c>
      <c r="G12698" s="2">
        <v>7</v>
      </c>
      <c r="H12698" s="2" t="str">
        <f>TEXT(Table1[[#This Row],[order_date]],"mmmm")</f>
        <v>March</v>
      </c>
      <c r="I12698" s="3">
        <v>45011</v>
      </c>
      <c r="J12698" s="3">
        <v>45012</v>
      </c>
      <c r="K12698" s="3" t="str">
        <f>TEXT(Table1[[#This Row],[delivery_date]]-Table1[[#This Row],[order_date]],"D")</f>
        <v>1</v>
      </c>
      <c r="L12698" s="2" t="s">
        <v>15</v>
      </c>
      <c r="M12698" s="2" t="s">
        <v>27</v>
      </c>
      <c r="N12698" s="2">
        <v>1247.73</v>
      </c>
      <c r="O12698" s="2" t="s">
        <v>39</v>
      </c>
      <c r="P12698" s="2">
        <f t="shared" si="396"/>
        <v>4168.2168000000001</v>
      </c>
    </row>
    <row r="12699" spans="1:16" ht="14.25" customHeight="1" x14ac:dyDescent="0.35">
      <c r="A12699" s="2" t="s">
        <v>12730</v>
      </c>
      <c r="B12699" s="2" t="s">
        <v>41</v>
      </c>
      <c r="C12699" s="2" t="s">
        <v>14</v>
      </c>
      <c r="D12699" s="2">
        <v>1238.67</v>
      </c>
      <c r="E12699" s="2">
        <v>0.06</v>
      </c>
      <c r="F12699" s="2">
        <f t="shared" si="397"/>
        <v>74.3202</v>
      </c>
      <c r="G12699" s="2">
        <v>4</v>
      </c>
      <c r="H12699" s="2" t="str">
        <f>TEXT(Table1[[#This Row],[order_date]],"mmmm")</f>
        <v>June</v>
      </c>
      <c r="I12699" s="3">
        <v>45445</v>
      </c>
      <c r="J12699" s="3">
        <v>45448</v>
      </c>
      <c r="K12699" s="3" t="str">
        <f>TEXT(Table1[[#This Row],[delivery_date]]-Table1[[#This Row],[order_date]],"D")</f>
        <v>3</v>
      </c>
      <c r="L12699" s="2" t="s">
        <v>31</v>
      </c>
      <c r="M12699" s="2" t="s">
        <v>16</v>
      </c>
      <c r="N12699" s="2">
        <v>313.74</v>
      </c>
      <c r="O12699" s="2" t="s">
        <v>48</v>
      </c>
      <c r="P12699" s="2">
        <f t="shared" si="396"/>
        <v>1164.3498</v>
      </c>
    </row>
    <row r="12700" spans="1:16" ht="14.25" customHeight="1" x14ac:dyDescent="0.35">
      <c r="A12700" s="2" t="s">
        <v>12731</v>
      </c>
      <c r="B12700" s="2" t="s">
        <v>25</v>
      </c>
      <c r="C12700" s="2" t="s">
        <v>33</v>
      </c>
      <c r="D12700" s="2">
        <v>1654.26</v>
      </c>
      <c r="E12700" s="2">
        <v>0.24</v>
      </c>
      <c r="F12700" s="2">
        <f t="shared" si="397"/>
        <v>397.0224</v>
      </c>
      <c r="G12700" s="2">
        <v>3</v>
      </c>
      <c r="H12700" s="2" t="str">
        <f>TEXT(Table1[[#This Row],[order_date]],"mmmm")</f>
        <v>May</v>
      </c>
      <c r="I12700" s="3">
        <v>45418</v>
      </c>
      <c r="J12700" s="3">
        <v>45424</v>
      </c>
      <c r="K12700" s="3" t="str">
        <f>TEXT(Table1[[#This Row],[delivery_date]]-Table1[[#This Row],[order_date]],"D")</f>
        <v>6</v>
      </c>
      <c r="L12700" s="2" t="s">
        <v>21</v>
      </c>
      <c r="M12700" s="2" t="s">
        <v>22</v>
      </c>
      <c r="N12700" s="2">
        <v>407.86</v>
      </c>
      <c r="O12700" s="2" t="s">
        <v>39</v>
      </c>
      <c r="P12700" s="2">
        <f t="shared" si="396"/>
        <v>1257.2375999999999</v>
      </c>
    </row>
    <row r="12701" spans="1:16" ht="14.25" customHeight="1" x14ac:dyDescent="0.35">
      <c r="A12701" s="2" t="s">
        <v>12732</v>
      </c>
      <c r="B12701" s="2" t="s">
        <v>19</v>
      </c>
      <c r="C12701" s="2" t="s">
        <v>33</v>
      </c>
      <c r="D12701" s="2">
        <v>3598.96</v>
      </c>
      <c r="E12701" s="2">
        <v>0.25</v>
      </c>
      <c r="F12701" s="2">
        <f t="shared" si="397"/>
        <v>899.74</v>
      </c>
      <c r="G12701" s="2">
        <v>9</v>
      </c>
      <c r="H12701" s="2" t="str">
        <f>TEXT(Table1[[#This Row],[order_date]],"mmmm")</f>
        <v>October</v>
      </c>
      <c r="I12701" s="3">
        <v>45211</v>
      </c>
      <c r="J12701" s="3">
        <v>45218</v>
      </c>
      <c r="K12701" s="3" t="str">
        <f>TEXT(Table1[[#This Row],[delivery_date]]-Table1[[#This Row],[order_date]],"D")</f>
        <v>7</v>
      </c>
      <c r="L12701" s="2" t="s">
        <v>15</v>
      </c>
      <c r="M12701" s="2" t="s">
        <v>16</v>
      </c>
      <c r="N12701" s="2">
        <v>794.36</v>
      </c>
      <c r="O12701" s="2" t="s">
        <v>28</v>
      </c>
      <c r="P12701" s="2">
        <f t="shared" si="396"/>
        <v>2699.2200000000003</v>
      </c>
    </row>
    <row r="12702" spans="1:16" ht="14.25" customHeight="1" x14ac:dyDescent="0.35">
      <c r="A12702" s="2" t="s">
        <v>12733</v>
      </c>
      <c r="B12702" s="2" t="s">
        <v>13</v>
      </c>
      <c r="C12702" s="2" t="s">
        <v>33</v>
      </c>
      <c r="D12702" s="2">
        <v>4094.94</v>
      </c>
      <c r="E12702" s="2">
        <v>0.23</v>
      </c>
      <c r="F12702" s="2">
        <f t="shared" si="397"/>
        <v>941.83620000000008</v>
      </c>
      <c r="G12702" s="2">
        <v>4</v>
      </c>
      <c r="H12702" s="2" t="str">
        <f>TEXT(Table1[[#This Row],[order_date]],"mmmm")</f>
        <v>October</v>
      </c>
      <c r="I12702" s="3">
        <v>45575</v>
      </c>
      <c r="J12702" s="3">
        <v>45580</v>
      </c>
      <c r="K12702" s="3" t="str">
        <f>TEXT(Table1[[#This Row],[delivery_date]]-Table1[[#This Row],[order_date]],"D")</f>
        <v>5</v>
      </c>
      <c r="L12702" s="2" t="s">
        <v>21</v>
      </c>
      <c r="M12702" s="2" t="s">
        <v>22</v>
      </c>
      <c r="N12702" s="2">
        <v>318.36</v>
      </c>
      <c r="O12702" s="2" t="s">
        <v>48</v>
      </c>
      <c r="P12702" s="2">
        <f t="shared" si="396"/>
        <v>3153.1037999999999</v>
      </c>
    </row>
    <row r="12703" spans="1:16" ht="14.25" customHeight="1" x14ac:dyDescent="0.35">
      <c r="A12703" s="2" t="s">
        <v>12734</v>
      </c>
      <c r="B12703" s="2" t="s">
        <v>13</v>
      </c>
      <c r="C12703" s="2" t="s">
        <v>14</v>
      </c>
      <c r="D12703" s="2">
        <v>4995.8999999999996</v>
      </c>
      <c r="E12703" s="2">
        <v>0.39</v>
      </c>
      <c r="F12703" s="2">
        <f t="shared" si="397"/>
        <v>1948.4009999999998</v>
      </c>
      <c r="G12703" s="2">
        <v>5</v>
      </c>
      <c r="H12703" s="2" t="str">
        <f>TEXT(Table1[[#This Row],[order_date]],"mmmm")</f>
        <v>February</v>
      </c>
      <c r="I12703" s="3">
        <v>44975</v>
      </c>
      <c r="J12703" s="3">
        <v>44976</v>
      </c>
      <c r="K12703" s="3" t="str">
        <f>TEXT(Table1[[#This Row],[delivery_date]]-Table1[[#This Row],[order_date]],"D")</f>
        <v>1</v>
      </c>
      <c r="L12703" s="2" t="s">
        <v>15</v>
      </c>
      <c r="M12703" s="2" t="s">
        <v>27</v>
      </c>
      <c r="N12703" s="2">
        <v>714.47</v>
      </c>
      <c r="O12703" s="2" t="s">
        <v>28</v>
      </c>
      <c r="P12703" s="2">
        <f t="shared" si="396"/>
        <v>3047.4989999999998</v>
      </c>
    </row>
    <row r="12704" spans="1:16" ht="14.25" customHeight="1" x14ac:dyDescent="0.35">
      <c r="A12704" s="2" t="s">
        <v>12735</v>
      </c>
      <c r="B12704" s="2" t="s">
        <v>19</v>
      </c>
      <c r="C12704" s="2" t="s">
        <v>14</v>
      </c>
      <c r="D12704" s="2">
        <v>1439.52</v>
      </c>
      <c r="E12704" s="2">
        <v>0.05</v>
      </c>
      <c r="F12704" s="2">
        <f t="shared" si="397"/>
        <v>71.975999999999999</v>
      </c>
      <c r="G12704" s="2">
        <v>6</v>
      </c>
      <c r="H12704" s="2" t="str">
        <f>TEXT(Table1[[#This Row],[order_date]],"mmmm")</f>
        <v>December</v>
      </c>
      <c r="I12704" s="3">
        <v>45276</v>
      </c>
      <c r="J12704" s="3">
        <v>45282</v>
      </c>
      <c r="K12704" s="3" t="str">
        <f>TEXT(Table1[[#This Row],[delivery_date]]-Table1[[#This Row],[order_date]],"D")</f>
        <v>6</v>
      </c>
      <c r="L12704" s="2" t="s">
        <v>31</v>
      </c>
      <c r="M12704" s="2" t="s">
        <v>22</v>
      </c>
      <c r="N12704" s="2">
        <v>160.83000000000001</v>
      </c>
      <c r="O12704" s="2" t="s">
        <v>23</v>
      </c>
      <c r="P12704" s="2">
        <f t="shared" si="396"/>
        <v>1367.5439999999999</v>
      </c>
    </row>
    <row r="12705" spans="1:16" ht="14.25" customHeight="1" x14ac:dyDescent="0.35">
      <c r="A12705" s="2" t="s">
        <v>12736</v>
      </c>
      <c r="B12705" s="2" t="s">
        <v>13</v>
      </c>
      <c r="C12705" s="2" t="s">
        <v>33</v>
      </c>
      <c r="D12705" s="2">
        <v>2827.43</v>
      </c>
      <c r="E12705" s="2">
        <v>0.34</v>
      </c>
      <c r="F12705" s="2">
        <f t="shared" si="397"/>
        <v>961.32619999999997</v>
      </c>
      <c r="G12705" s="2">
        <v>5</v>
      </c>
      <c r="H12705" s="2" t="str">
        <f>TEXT(Table1[[#This Row],[order_date]],"mmmm")</f>
        <v>March</v>
      </c>
      <c r="I12705" s="3">
        <v>45361</v>
      </c>
      <c r="J12705" s="3">
        <v>45364</v>
      </c>
      <c r="K12705" s="3" t="str">
        <f>TEXT(Table1[[#This Row],[delivery_date]]-Table1[[#This Row],[order_date]],"D")</f>
        <v>3</v>
      </c>
      <c r="L12705" s="2" t="s">
        <v>31</v>
      </c>
      <c r="M12705" s="2" t="s">
        <v>16</v>
      </c>
      <c r="N12705" s="2">
        <v>447.45</v>
      </c>
      <c r="O12705" s="2" t="s">
        <v>39</v>
      </c>
      <c r="P12705" s="2">
        <f t="shared" si="396"/>
        <v>1866.1037999999999</v>
      </c>
    </row>
    <row r="12706" spans="1:16" ht="14.25" customHeight="1" x14ac:dyDescent="0.35">
      <c r="A12706" s="2" t="s">
        <v>12737</v>
      </c>
      <c r="B12706" s="2" t="s">
        <v>19</v>
      </c>
      <c r="C12706" s="2" t="s">
        <v>33</v>
      </c>
      <c r="D12706" s="2">
        <v>756.69</v>
      </c>
      <c r="E12706" s="2">
        <v>0.2</v>
      </c>
      <c r="F12706" s="2">
        <f t="shared" si="397"/>
        <v>151.33800000000002</v>
      </c>
      <c r="G12706" s="2">
        <v>9</v>
      </c>
      <c r="H12706" s="2" t="str">
        <f>TEXT(Table1[[#This Row],[order_date]],"mmmm")</f>
        <v>April</v>
      </c>
      <c r="I12706" s="3">
        <v>45408</v>
      </c>
      <c r="J12706" s="3">
        <v>45411</v>
      </c>
      <c r="K12706" s="3" t="str">
        <f>TEXT(Table1[[#This Row],[delivery_date]]-Table1[[#This Row],[order_date]],"D")</f>
        <v>3</v>
      </c>
      <c r="L12706" s="2" t="s">
        <v>15</v>
      </c>
      <c r="M12706" s="2" t="s">
        <v>16</v>
      </c>
      <c r="N12706" s="2">
        <v>211.23</v>
      </c>
      <c r="O12706" s="2" t="s">
        <v>48</v>
      </c>
      <c r="P12706" s="2">
        <f t="shared" si="396"/>
        <v>605.35200000000009</v>
      </c>
    </row>
    <row r="12707" spans="1:16" ht="14.25" customHeight="1" x14ac:dyDescent="0.35">
      <c r="A12707" s="2" t="s">
        <v>12738</v>
      </c>
      <c r="B12707" s="2" t="s">
        <v>13</v>
      </c>
      <c r="C12707" s="2" t="s">
        <v>20</v>
      </c>
      <c r="D12707" s="2">
        <v>1721.12</v>
      </c>
      <c r="E12707" s="2">
        <v>0.12</v>
      </c>
      <c r="F12707" s="2">
        <f t="shared" si="397"/>
        <v>206.53439999999998</v>
      </c>
      <c r="G12707" s="2">
        <v>1</v>
      </c>
      <c r="H12707" s="2" t="str">
        <f>TEXT(Table1[[#This Row],[order_date]],"mmmm")</f>
        <v>November</v>
      </c>
      <c r="I12707" s="3">
        <v>45237</v>
      </c>
      <c r="J12707" s="3">
        <v>45244</v>
      </c>
      <c r="K12707" s="3" t="str">
        <f>TEXT(Table1[[#This Row],[delivery_date]]-Table1[[#This Row],[order_date]],"D")</f>
        <v>7</v>
      </c>
      <c r="L12707" s="2" t="s">
        <v>31</v>
      </c>
      <c r="M12707" s="2" t="s">
        <v>27</v>
      </c>
      <c r="N12707" s="2">
        <v>350.26</v>
      </c>
      <c r="O12707" s="2" t="s">
        <v>17</v>
      </c>
      <c r="P12707" s="2">
        <f t="shared" si="396"/>
        <v>1514.5855999999999</v>
      </c>
    </row>
    <row r="12708" spans="1:16" ht="14.25" customHeight="1" x14ac:dyDescent="0.35">
      <c r="A12708" s="2" t="s">
        <v>12739</v>
      </c>
      <c r="B12708" s="2" t="s">
        <v>13</v>
      </c>
      <c r="C12708" s="2" t="s">
        <v>33</v>
      </c>
      <c r="D12708" s="2">
        <v>320.35000000000002</v>
      </c>
      <c r="E12708" s="2">
        <v>0.34</v>
      </c>
      <c r="F12708" s="2">
        <f t="shared" si="397"/>
        <v>108.91900000000001</v>
      </c>
      <c r="G12708" s="2">
        <v>6</v>
      </c>
      <c r="H12708" s="2" t="str">
        <f>TEXT(Table1[[#This Row],[order_date]],"mmmm")</f>
        <v>January</v>
      </c>
      <c r="I12708" s="3">
        <v>45306</v>
      </c>
      <c r="J12708" s="3">
        <v>45313</v>
      </c>
      <c r="K12708" s="3" t="str">
        <f>TEXT(Table1[[#This Row],[delivery_date]]-Table1[[#This Row],[order_date]],"D")</f>
        <v>7</v>
      </c>
      <c r="L12708" s="2" t="s">
        <v>31</v>
      </c>
      <c r="M12708" s="2" t="s">
        <v>22</v>
      </c>
      <c r="N12708" s="2">
        <v>22.74</v>
      </c>
      <c r="O12708" s="2" t="s">
        <v>28</v>
      </c>
      <c r="P12708" s="2">
        <f t="shared" si="396"/>
        <v>211.43100000000001</v>
      </c>
    </row>
    <row r="12709" spans="1:16" ht="14.25" customHeight="1" x14ac:dyDescent="0.35">
      <c r="A12709" s="2" t="s">
        <v>12740</v>
      </c>
      <c r="B12709" s="2" t="s">
        <v>13</v>
      </c>
      <c r="C12709" s="2" t="s">
        <v>36</v>
      </c>
      <c r="D12709" s="2">
        <v>1133.1099999999999</v>
      </c>
      <c r="E12709" s="2">
        <v>0.1</v>
      </c>
      <c r="F12709" s="2">
        <f t="shared" si="397"/>
        <v>113.31099999999999</v>
      </c>
      <c r="G12709" s="2">
        <v>4</v>
      </c>
      <c r="H12709" s="2" t="str">
        <f>TEXT(Table1[[#This Row],[order_date]],"mmmm")</f>
        <v>December</v>
      </c>
      <c r="I12709" s="3">
        <v>45631</v>
      </c>
      <c r="J12709" s="3">
        <v>45638</v>
      </c>
      <c r="K12709" s="3" t="str">
        <f>TEXT(Table1[[#This Row],[delivery_date]]-Table1[[#This Row],[order_date]],"D")</f>
        <v>7</v>
      </c>
      <c r="L12709" s="2" t="s">
        <v>21</v>
      </c>
      <c r="M12709" s="2" t="s">
        <v>22</v>
      </c>
      <c r="N12709" s="2">
        <v>141.25</v>
      </c>
      <c r="O12709" s="2" t="s">
        <v>17</v>
      </c>
      <c r="P12709" s="2">
        <f t="shared" si="396"/>
        <v>1019.7989999999999</v>
      </c>
    </row>
    <row r="12710" spans="1:16" ht="14.25" customHeight="1" x14ac:dyDescent="0.35">
      <c r="A12710" s="2" t="s">
        <v>12741</v>
      </c>
      <c r="B12710" s="2" t="s">
        <v>41</v>
      </c>
      <c r="C12710" s="2" t="s">
        <v>20</v>
      </c>
      <c r="D12710" s="2">
        <v>2582.0700000000002</v>
      </c>
      <c r="E12710" s="2">
        <v>0.12</v>
      </c>
      <c r="F12710" s="2">
        <f t="shared" si="397"/>
        <v>309.84840000000003</v>
      </c>
      <c r="G12710" s="2">
        <v>4</v>
      </c>
      <c r="H12710" s="2" t="str">
        <f>TEXT(Table1[[#This Row],[order_date]],"mmmm")</f>
        <v>April</v>
      </c>
      <c r="I12710" s="3">
        <v>45408</v>
      </c>
      <c r="J12710" s="3">
        <v>45413</v>
      </c>
      <c r="K12710" s="3" t="str">
        <f>TEXT(Table1[[#This Row],[delivery_date]]-Table1[[#This Row],[order_date]],"D")</f>
        <v>5</v>
      </c>
      <c r="L12710" s="2" t="s">
        <v>15</v>
      </c>
      <c r="M12710" s="2" t="s">
        <v>27</v>
      </c>
      <c r="N12710" s="2">
        <v>678.99</v>
      </c>
      <c r="O12710" s="2" t="s">
        <v>28</v>
      </c>
      <c r="P12710" s="2">
        <f t="shared" si="396"/>
        <v>2272.2216000000003</v>
      </c>
    </row>
    <row r="12711" spans="1:16" ht="14.25" customHeight="1" x14ac:dyDescent="0.35">
      <c r="A12711" s="2" t="s">
        <v>12742</v>
      </c>
      <c r="B12711" s="2" t="s">
        <v>41</v>
      </c>
      <c r="C12711" s="2" t="s">
        <v>20</v>
      </c>
      <c r="D12711" s="2">
        <v>902.42</v>
      </c>
      <c r="E12711" s="2">
        <v>0.5</v>
      </c>
      <c r="F12711" s="2">
        <f t="shared" si="397"/>
        <v>451.21</v>
      </c>
      <c r="G12711" s="2">
        <v>3</v>
      </c>
      <c r="H12711" s="2" t="str">
        <f>TEXT(Table1[[#This Row],[order_date]],"mmmm")</f>
        <v>August</v>
      </c>
      <c r="I12711" s="3">
        <v>45522</v>
      </c>
      <c r="J12711" s="3">
        <v>45525</v>
      </c>
      <c r="K12711" s="3" t="str">
        <f>TEXT(Table1[[#This Row],[delivery_date]]-Table1[[#This Row],[order_date]],"D")</f>
        <v>3</v>
      </c>
      <c r="L12711" s="2" t="s">
        <v>21</v>
      </c>
      <c r="M12711" s="2" t="s">
        <v>22</v>
      </c>
      <c r="N12711" s="2">
        <v>129.79</v>
      </c>
      <c r="O12711" s="2" t="s">
        <v>48</v>
      </c>
      <c r="P12711" s="2">
        <f t="shared" si="396"/>
        <v>451.21</v>
      </c>
    </row>
    <row r="12712" spans="1:16" ht="14.25" customHeight="1" x14ac:dyDescent="0.35">
      <c r="A12712" s="2" t="s">
        <v>12743</v>
      </c>
      <c r="B12712" s="2" t="s">
        <v>19</v>
      </c>
      <c r="C12712" s="2" t="s">
        <v>20</v>
      </c>
      <c r="D12712" s="2">
        <v>4457.9799999999996</v>
      </c>
      <c r="E12712" s="2">
        <v>0.44</v>
      </c>
      <c r="F12712" s="2">
        <f t="shared" si="397"/>
        <v>1961.5111999999999</v>
      </c>
      <c r="G12712" s="2">
        <v>5</v>
      </c>
      <c r="H12712" s="2" t="str">
        <f>TEXT(Table1[[#This Row],[order_date]],"mmmm")</f>
        <v>April</v>
      </c>
      <c r="I12712" s="3">
        <v>45021</v>
      </c>
      <c r="J12712" s="3">
        <v>45028</v>
      </c>
      <c r="K12712" s="3" t="str">
        <f>TEXT(Table1[[#This Row],[delivery_date]]-Table1[[#This Row],[order_date]],"D")</f>
        <v>7</v>
      </c>
      <c r="L12712" s="2" t="s">
        <v>31</v>
      </c>
      <c r="M12712" s="2" t="s">
        <v>22</v>
      </c>
      <c r="N12712" s="2">
        <v>230.92</v>
      </c>
      <c r="O12712" s="2" t="s">
        <v>48</v>
      </c>
      <c r="P12712" s="2">
        <f t="shared" si="396"/>
        <v>2496.4687999999996</v>
      </c>
    </row>
    <row r="12713" spans="1:16" ht="14.25" customHeight="1" x14ac:dyDescent="0.35">
      <c r="A12713" s="2" t="s">
        <v>12744</v>
      </c>
      <c r="B12713" s="2" t="s">
        <v>41</v>
      </c>
      <c r="C12713" s="2" t="s">
        <v>36</v>
      </c>
      <c r="D12713" s="2">
        <v>3580.51</v>
      </c>
      <c r="E12713" s="2">
        <v>0.35</v>
      </c>
      <c r="F12713" s="2">
        <f t="shared" si="397"/>
        <v>1253.1785</v>
      </c>
      <c r="G12713" s="2">
        <v>8</v>
      </c>
      <c r="H12713" s="2" t="str">
        <f>TEXT(Table1[[#This Row],[order_date]],"mmmm")</f>
        <v>June</v>
      </c>
      <c r="I12713" s="3">
        <v>45453</v>
      </c>
      <c r="J12713" s="3">
        <v>45456</v>
      </c>
      <c r="K12713" s="3" t="str">
        <f>TEXT(Table1[[#This Row],[delivery_date]]-Table1[[#This Row],[order_date]],"D")</f>
        <v>3</v>
      </c>
      <c r="L12713" s="2" t="s">
        <v>21</v>
      </c>
      <c r="M12713" s="2" t="s">
        <v>27</v>
      </c>
      <c r="N12713" s="2">
        <v>873.14</v>
      </c>
      <c r="O12713" s="2" t="s">
        <v>39</v>
      </c>
      <c r="P12713" s="2">
        <f t="shared" si="396"/>
        <v>2327.3315000000002</v>
      </c>
    </row>
    <row r="12714" spans="1:16" ht="14.25" customHeight="1" x14ac:dyDescent="0.35">
      <c r="A12714" s="2" t="s">
        <v>12745</v>
      </c>
      <c r="B12714" s="2" t="s">
        <v>19</v>
      </c>
      <c r="C12714" s="2" t="s">
        <v>20</v>
      </c>
      <c r="D12714" s="2">
        <v>235.91</v>
      </c>
      <c r="E12714" s="2">
        <v>0.16</v>
      </c>
      <c r="F12714" s="2">
        <f t="shared" si="397"/>
        <v>37.745600000000003</v>
      </c>
      <c r="G12714" s="2">
        <v>4</v>
      </c>
      <c r="H12714" s="2" t="str">
        <f>TEXT(Table1[[#This Row],[order_date]],"mmmm")</f>
        <v>November</v>
      </c>
      <c r="I12714" s="3">
        <v>45617</v>
      </c>
      <c r="J12714" s="3">
        <v>45623</v>
      </c>
      <c r="K12714" s="3" t="str">
        <f>TEXT(Table1[[#This Row],[delivery_date]]-Table1[[#This Row],[order_date]],"D")</f>
        <v>6</v>
      </c>
      <c r="L12714" s="2" t="s">
        <v>31</v>
      </c>
      <c r="M12714" s="2" t="s">
        <v>16</v>
      </c>
      <c r="N12714" s="2">
        <v>20.09</v>
      </c>
      <c r="O12714" s="2" t="s">
        <v>17</v>
      </c>
      <c r="P12714" s="2">
        <f t="shared" si="396"/>
        <v>198.1644</v>
      </c>
    </row>
    <row r="12715" spans="1:16" ht="14.25" customHeight="1" x14ac:dyDescent="0.35">
      <c r="A12715" s="2" t="s">
        <v>12746</v>
      </c>
      <c r="B12715" s="2" t="s">
        <v>25</v>
      </c>
      <c r="C12715" s="2" t="s">
        <v>20</v>
      </c>
      <c r="D12715" s="2">
        <v>4395.84</v>
      </c>
      <c r="E12715" s="2">
        <v>0.27</v>
      </c>
      <c r="F12715" s="2">
        <f t="shared" si="397"/>
        <v>1186.8768000000002</v>
      </c>
      <c r="G12715" s="2">
        <v>7</v>
      </c>
      <c r="H12715" s="2" t="str">
        <f>TEXT(Table1[[#This Row],[order_date]],"mmmm")</f>
        <v>February</v>
      </c>
      <c r="I12715" s="3">
        <v>44960</v>
      </c>
      <c r="J12715" s="3">
        <v>44965</v>
      </c>
      <c r="K12715" s="3" t="str">
        <f>TEXT(Table1[[#This Row],[delivery_date]]-Table1[[#This Row],[order_date]],"D")</f>
        <v>5</v>
      </c>
      <c r="L12715" s="2" t="s">
        <v>31</v>
      </c>
      <c r="M12715" s="2" t="s">
        <v>22</v>
      </c>
      <c r="N12715" s="2">
        <v>353.82</v>
      </c>
      <c r="O12715" s="2" t="s">
        <v>17</v>
      </c>
      <c r="P12715" s="2">
        <f t="shared" si="396"/>
        <v>3208.9632000000001</v>
      </c>
    </row>
    <row r="12716" spans="1:16" ht="14.25" customHeight="1" x14ac:dyDescent="0.35">
      <c r="A12716" s="2" t="s">
        <v>12747</v>
      </c>
      <c r="B12716" s="2" t="s">
        <v>25</v>
      </c>
      <c r="C12716" s="2" t="s">
        <v>14</v>
      </c>
      <c r="D12716" s="2">
        <v>4888.87</v>
      </c>
      <c r="E12716" s="2">
        <v>0.06</v>
      </c>
      <c r="F12716" s="2">
        <f t="shared" si="397"/>
        <v>293.3322</v>
      </c>
      <c r="G12716" s="2">
        <v>8</v>
      </c>
      <c r="H12716" s="2" t="str">
        <f>TEXT(Table1[[#This Row],[order_date]],"mmmm")</f>
        <v>August</v>
      </c>
      <c r="I12716" s="3">
        <v>45507</v>
      </c>
      <c r="J12716" s="3">
        <v>45513</v>
      </c>
      <c r="K12716" s="3" t="str">
        <f>TEXT(Table1[[#This Row],[delivery_date]]-Table1[[#This Row],[order_date]],"D")</f>
        <v>6</v>
      </c>
      <c r="L12716" s="2" t="s">
        <v>21</v>
      </c>
      <c r="M12716" s="2" t="s">
        <v>22</v>
      </c>
      <c r="N12716" s="2">
        <v>998.35</v>
      </c>
      <c r="O12716" s="2" t="s">
        <v>34</v>
      </c>
      <c r="P12716" s="2">
        <f t="shared" si="396"/>
        <v>4595.5378000000001</v>
      </c>
    </row>
    <row r="12717" spans="1:16" ht="14.25" customHeight="1" x14ac:dyDescent="0.35">
      <c r="A12717" s="2" t="s">
        <v>12748</v>
      </c>
      <c r="B12717" s="2" t="s">
        <v>41</v>
      </c>
      <c r="C12717" s="2" t="s">
        <v>14</v>
      </c>
      <c r="D12717" s="2">
        <v>2559.12</v>
      </c>
      <c r="E12717" s="2">
        <v>0.17</v>
      </c>
      <c r="F12717" s="2">
        <f t="shared" si="397"/>
        <v>435.05040000000002</v>
      </c>
      <c r="G12717" s="2">
        <v>5</v>
      </c>
      <c r="H12717" s="2" t="str">
        <f>TEXT(Table1[[#This Row],[order_date]],"mmmm")</f>
        <v>August</v>
      </c>
      <c r="I12717" s="3">
        <v>45140</v>
      </c>
      <c r="J12717" s="3">
        <v>45144</v>
      </c>
      <c r="K12717" s="3" t="str">
        <f>TEXT(Table1[[#This Row],[delivery_date]]-Table1[[#This Row],[order_date]],"D")</f>
        <v>4</v>
      </c>
      <c r="L12717" s="2" t="s">
        <v>21</v>
      </c>
      <c r="M12717" s="2" t="s">
        <v>27</v>
      </c>
      <c r="N12717" s="2">
        <v>491.97</v>
      </c>
      <c r="O12717" s="2" t="s">
        <v>39</v>
      </c>
      <c r="P12717" s="2">
        <f t="shared" si="396"/>
        <v>2124.0695999999998</v>
      </c>
    </row>
    <row r="12718" spans="1:16" ht="14.25" customHeight="1" x14ac:dyDescent="0.35">
      <c r="A12718" s="2" t="s">
        <v>12749</v>
      </c>
      <c r="B12718" s="2" t="s">
        <v>25</v>
      </c>
      <c r="C12718" s="2" t="s">
        <v>33</v>
      </c>
      <c r="D12718" s="2">
        <v>1641.59</v>
      </c>
      <c r="E12718" s="2">
        <v>0.03</v>
      </c>
      <c r="F12718" s="2">
        <f t="shared" si="397"/>
        <v>49.247699999999995</v>
      </c>
      <c r="G12718" s="2">
        <v>1</v>
      </c>
      <c r="H12718" s="2" t="str">
        <f>TEXT(Table1[[#This Row],[order_date]],"mmmm")</f>
        <v>January</v>
      </c>
      <c r="I12718" s="3">
        <v>44938</v>
      </c>
      <c r="J12718" s="3">
        <v>44944</v>
      </c>
      <c r="K12718" s="3" t="str">
        <f>TEXT(Table1[[#This Row],[delivery_date]]-Table1[[#This Row],[order_date]],"D")</f>
        <v>6</v>
      </c>
      <c r="L12718" s="2" t="s">
        <v>15</v>
      </c>
      <c r="M12718" s="2" t="s">
        <v>22</v>
      </c>
      <c r="N12718" s="2">
        <v>230.24</v>
      </c>
      <c r="O12718" s="2" t="s">
        <v>48</v>
      </c>
      <c r="P12718" s="2">
        <f t="shared" si="396"/>
        <v>1592.3423</v>
      </c>
    </row>
    <row r="12719" spans="1:16" ht="14.25" customHeight="1" x14ac:dyDescent="0.35">
      <c r="A12719" s="2" t="s">
        <v>12750</v>
      </c>
      <c r="B12719" s="2" t="s">
        <v>25</v>
      </c>
      <c r="C12719" s="2" t="s">
        <v>33</v>
      </c>
      <c r="D12719" s="2">
        <v>1390.98</v>
      </c>
      <c r="E12719" s="2">
        <v>0.31</v>
      </c>
      <c r="F12719" s="2">
        <f t="shared" si="397"/>
        <v>431.2038</v>
      </c>
      <c r="G12719" s="2">
        <v>8</v>
      </c>
      <c r="H12719" s="2" t="str">
        <f>TEXT(Table1[[#This Row],[order_date]],"mmmm")</f>
        <v>November</v>
      </c>
      <c r="I12719" s="3">
        <v>45611</v>
      </c>
      <c r="J12719" s="3">
        <v>45613</v>
      </c>
      <c r="K12719" s="3" t="str">
        <f>TEXT(Table1[[#This Row],[delivery_date]]-Table1[[#This Row],[order_date]],"D")</f>
        <v>2</v>
      </c>
      <c r="L12719" s="2" t="s">
        <v>15</v>
      </c>
      <c r="M12719" s="2" t="s">
        <v>16</v>
      </c>
      <c r="N12719" s="2">
        <v>141.76</v>
      </c>
      <c r="O12719" s="2" t="s">
        <v>34</v>
      </c>
      <c r="P12719" s="2">
        <f t="shared" si="396"/>
        <v>959.77620000000002</v>
      </c>
    </row>
    <row r="12720" spans="1:16" ht="14.25" customHeight="1" x14ac:dyDescent="0.35">
      <c r="A12720" s="2" t="s">
        <v>12751</v>
      </c>
      <c r="B12720" s="2" t="s">
        <v>13</v>
      </c>
      <c r="C12720" s="2" t="s">
        <v>26</v>
      </c>
      <c r="D12720" s="2">
        <v>528.36</v>
      </c>
      <c r="E12720" s="2">
        <v>0.43</v>
      </c>
      <c r="F12720" s="2">
        <f t="shared" si="397"/>
        <v>227.19480000000001</v>
      </c>
      <c r="G12720" s="2">
        <v>3</v>
      </c>
      <c r="H12720" s="2" t="str">
        <f>TEXT(Table1[[#This Row],[order_date]],"mmmm")</f>
        <v>November</v>
      </c>
      <c r="I12720" s="3">
        <v>45597</v>
      </c>
      <c r="J12720" s="3">
        <v>45601</v>
      </c>
      <c r="K12720" s="3" t="str">
        <f>TEXT(Table1[[#This Row],[delivery_date]]-Table1[[#This Row],[order_date]],"D")</f>
        <v>4</v>
      </c>
      <c r="L12720" s="2" t="s">
        <v>21</v>
      </c>
      <c r="M12720" s="2" t="s">
        <v>16</v>
      </c>
      <c r="N12720" s="2">
        <v>40.1</v>
      </c>
      <c r="O12720" s="2" t="s">
        <v>17</v>
      </c>
      <c r="P12720" s="2">
        <f t="shared" si="396"/>
        <v>301.16520000000003</v>
      </c>
    </row>
    <row r="12721" spans="1:16" ht="14.25" customHeight="1" x14ac:dyDescent="0.35">
      <c r="A12721" s="2" t="s">
        <v>12752</v>
      </c>
      <c r="B12721" s="2" t="s">
        <v>13</v>
      </c>
      <c r="C12721" s="2" t="s">
        <v>36</v>
      </c>
      <c r="D12721" s="2">
        <v>2508.89</v>
      </c>
      <c r="E12721" s="2">
        <v>0.4</v>
      </c>
      <c r="F12721" s="2">
        <f t="shared" si="397"/>
        <v>1003.556</v>
      </c>
      <c r="G12721" s="2">
        <v>4</v>
      </c>
      <c r="H12721" s="2" t="str">
        <f>TEXT(Table1[[#This Row],[order_date]],"mmmm")</f>
        <v>May</v>
      </c>
      <c r="I12721" s="3">
        <v>45076</v>
      </c>
      <c r="J12721" s="3">
        <v>45078</v>
      </c>
      <c r="K12721" s="3" t="str">
        <f>TEXT(Table1[[#This Row],[delivery_date]]-Table1[[#This Row],[order_date]],"D")</f>
        <v>2</v>
      </c>
      <c r="L12721" s="2" t="s">
        <v>31</v>
      </c>
      <c r="M12721" s="2" t="s">
        <v>27</v>
      </c>
      <c r="N12721" s="2">
        <v>201.72</v>
      </c>
      <c r="O12721" s="2" t="s">
        <v>23</v>
      </c>
      <c r="P12721" s="2">
        <f t="shared" si="396"/>
        <v>1505.3339999999998</v>
      </c>
    </row>
    <row r="12722" spans="1:16" ht="14.25" customHeight="1" x14ac:dyDescent="0.35">
      <c r="A12722" s="2" t="s">
        <v>12753</v>
      </c>
      <c r="B12722" s="2" t="s">
        <v>19</v>
      </c>
      <c r="C12722" s="2" t="s">
        <v>14</v>
      </c>
      <c r="D12722" s="2">
        <v>345.69</v>
      </c>
      <c r="E12722" s="2">
        <v>0.43</v>
      </c>
      <c r="F12722" s="2">
        <f t="shared" si="397"/>
        <v>148.64670000000001</v>
      </c>
      <c r="G12722" s="2">
        <v>7</v>
      </c>
      <c r="H12722" s="2" t="str">
        <f>TEXT(Table1[[#This Row],[order_date]],"mmmm")</f>
        <v>August</v>
      </c>
      <c r="I12722" s="3">
        <v>45166</v>
      </c>
      <c r="J12722" s="3">
        <v>45168</v>
      </c>
      <c r="K12722" s="3" t="str">
        <f>TEXT(Table1[[#This Row],[delivery_date]]-Table1[[#This Row],[order_date]],"D")</f>
        <v>2</v>
      </c>
      <c r="L12722" s="2" t="s">
        <v>31</v>
      </c>
      <c r="M12722" s="2" t="s">
        <v>27</v>
      </c>
      <c r="N12722" s="2">
        <v>80.87</v>
      </c>
      <c r="O12722" s="2" t="s">
        <v>48</v>
      </c>
      <c r="P12722" s="2">
        <f t="shared" si="396"/>
        <v>197.04329999999999</v>
      </c>
    </row>
    <row r="12723" spans="1:16" ht="14.25" customHeight="1" x14ac:dyDescent="0.35">
      <c r="A12723" s="2" t="s">
        <v>12754</v>
      </c>
      <c r="B12723" s="2" t="s">
        <v>25</v>
      </c>
      <c r="C12723" s="2" t="s">
        <v>33</v>
      </c>
      <c r="D12723" s="2">
        <v>2568.8000000000002</v>
      </c>
      <c r="E12723" s="2">
        <v>0.09</v>
      </c>
      <c r="F12723" s="2">
        <f t="shared" si="397"/>
        <v>231.19200000000001</v>
      </c>
      <c r="G12723" s="2">
        <v>9</v>
      </c>
      <c r="H12723" s="2" t="str">
        <f>TEXT(Table1[[#This Row],[order_date]],"mmmm")</f>
        <v>March</v>
      </c>
      <c r="I12723" s="3">
        <v>44998</v>
      </c>
      <c r="J12723" s="3">
        <v>45003</v>
      </c>
      <c r="K12723" s="3" t="str">
        <f>TEXT(Table1[[#This Row],[delivery_date]]-Table1[[#This Row],[order_date]],"D")</f>
        <v>5</v>
      </c>
      <c r="L12723" s="2" t="s">
        <v>15</v>
      </c>
      <c r="M12723" s="2" t="s">
        <v>22</v>
      </c>
      <c r="N12723" s="2">
        <v>706.6</v>
      </c>
      <c r="O12723" s="2" t="s">
        <v>48</v>
      </c>
      <c r="P12723" s="2">
        <f t="shared" si="396"/>
        <v>2337.6080000000002</v>
      </c>
    </row>
    <row r="12724" spans="1:16" ht="14.25" customHeight="1" x14ac:dyDescent="0.35">
      <c r="A12724" s="2" t="s">
        <v>12755</v>
      </c>
      <c r="B12724" s="2" t="s">
        <v>19</v>
      </c>
      <c r="C12724" s="2" t="s">
        <v>36</v>
      </c>
      <c r="D12724" s="2">
        <v>1337.49</v>
      </c>
      <c r="E12724" s="2">
        <v>0.33</v>
      </c>
      <c r="F12724" s="2">
        <f t="shared" si="397"/>
        <v>441.37170000000003</v>
      </c>
      <c r="G12724" s="2">
        <v>4</v>
      </c>
      <c r="H12724" s="2" t="str">
        <f>TEXT(Table1[[#This Row],[order_date]],"mmmm")</f>
        <v>July</v>
      </c>
      <c r="I12724" s="3">
        <v>45118</v>
      </c>
      <c r="J12724" s="3">
        <v>45122</v>
      </c>
      <c r="K12724" s="3" t="str">
        <f>TEXT(Table1[[#This Row],[delivery_date]]-Table1[[#This Row],[order_date]],"D")</f>
        <v>4</v>
      </c>
      <c r="L12724" s="2" t="s">
        <v>21</v>
      </c>
      <c r="M12724" s="2" t="s">
        <v>22</v>
      </c>
      <c r="N12724" s="2">
        <v>254.78</v>
      </c>
      <c r="O12724" s="2" t="s">
        <v>28</v>
      </c>
      <c r="P12724" s="2">
        <f t="shared" si="396"/>
        <v>896.11829999999998</v>
      </c>
    </row>
    <row r="12725" spans="1:16" ht="14.25" customHeight="1" x14ac:dyDescent="0.35">
      <c r="A12725" s="2" t="s">
        <v>12756</v>
      </c>
      <c r="B12725" s="2" t="s">
        <v>19</v>
      </c>
      <c r="C12725" s="2" t="s">
        <v>20</v>
      </c>
      <c r="D12725" s="2">
        <v>2434.52</v>
      </c>
      <c r="E12725" s="2">
        <v>0.48</v>
      </c>
      <c r="F12725" s="2">
        <f t="shared" si="397"/>
        <v>1168.5696</v>
      </c>
      <c r="G12725" s="2">
        <v>4</v>
      </c>
      <c r="H12725" s="2" t="str">
        <f>TEXT(Table1[[#This Row],[order_date]],"mmmm")</f>
        <v>August</v>
      </c>
      <c r="I12725" s="3">
        <v>45155</v>
      </c>
      <c r="J12725" s="3">
        <v>45162</v>
      </c>
      <c r="K12725" s="3" t="str">
        <f>TEXT(Table1[[#This Row],[delivery_date]]-Table1[[#This Row],[order_date]],"D")</f>
        <v>7</v>
      </c>
      <c r="L12725" s="2" t="s">
        <v>15</v>
      </c>
      <c r="M12725" s="2" t="s">
        <v>27</v>
      </c>
      <c r="N12725" s="2">
        <v>514.77</v>
      </c>
      <c r="O12725" s="2" t="s">
        <v>23</v>
      </c>
      <c r="P12725" s="2">
        <f t="shared" si="396"/>
        <v>1265.9503999999999</v>
      </c>
    </row>
    <row r="12726" spans="1:16" ht="14.25" customHeight="1" x14ac:dyDescent="0.35">
      <c r="A12726" s="2" t="s">
        <v>12757</v>
      </c>
      <c r="B12726" s="2" t="s">
        <v>25</v>
      </c>
      <c r="C12726" s="2" t="s">
        <v>36</v>
      </c>
      <c r="D12726" s="2">
        <v>2150.08</v>
      </c>
      <c r="E12726" s="2">
        <v>0.39</v>
      </c>
      <c r="F12726" s="2">
        <f t="shared" si="397"/>
        <v>838.53120000000001</v>
      </c>
      <c r="G12726" s="2">
        <v>6</v>
      </c>
      <c r="H12726" s="2" t="str">
        <f>TEXT(Table1[[#This Row],[order_date]],"mmmm")</f>
        <v>October</v>
      </c>
      <c r="I12726" s="3">
        <v>45210</v>
      </c>
      <c r="J12726" s="3">
        <v>45216</v>
      </c>
      <c r="K12726" s="3" t="str">
        <f>TEXT(Table1[[#This Row],[delivery_date]]-Table1[[#This Row],[order_date]],"D")</f>
        <v>6</v>
      </c>
      <c r="L12726" s="2" t="s">
        <v>15</v>
      </c>
      <c r="M12726" s="2" t="s">
        <v>22</v>
      </c>
      <c r="N12726" s="2">
        <v>630.6</v>
      </c>
      <c r="O12726" s="2" t="s">
        <v>23</v>
      </c>
      <c r="P12726" s="2">
        <f t="shared" si="396"/>
        <v>1311.5488</v>
      </c>
    </row>
    <row r="12727" spans="1:16" ht="14.25" customHeight="1" x14ac:dyDescent="0.35">
      <c r="A12727" s="2" t="s">
        <v>12758</v>
      </c>
      <c r="B12727" s="2" t="s">
        <v>41</v>
      </c>
      <c r="C12727" s="2" t="s">
        <v>14</v>
      </c>
      <c r="D12727" s="2">
        <v>1595.06</v>
      </c>
      <c r="E12727" s="2">
        <v>0</v>
      </c>
      <c r="F12727" s="2">
        <f t="shared" si="397"/>
        <v>0</v>
      </c>
      <c r="G12727" s="2">
        <v>9</v>
      </c>
      <c r="H12727" s="2" t="str">
        <f>TEXT(Table1[[#This Row],[order_date]],"mmmm")</f>
        <v>April</v>
      </c>
      <c r="I12727" s="3">
        <v>45385</v>
      </c>
      <c r="J12727" s="3">
        <v>45390</v>
      </c>
      <c r="K12727" s="3" t="str">
        <f>TEXT(Table1[[#This Row],[delivery_date]]-Table1[[#This Row],[order_date]],"D")</f>
        <v>5</v>
      </c>
      <c r="L12727" s="2" t="s">
        <v>21</v>
      </c>
      <c r="M12727" s="2" t="s">
        <v>27</v>
      </c>
      <c r="N12727" s="2">
        <v>85.99</v>
      </c>
      <c r="O12727" s="2" t="s">
        <v>39</v>
      </c>
      <c r="P12727" s="2">
        <f t="shared" si="396"/>
        <v>1595.06</v>
      </c>
    </row>
    <row r="12728" spans="1:16" ht="14.25" customHeight="1" x14ac:dyDescent="0.35">
      <c r="A12728" s="2" t="s">
        <v>12759</v>
      </c>
      <c r="B12728" s="2" t="s">
        <v>25</v>
      </c>
      <c r="C12728" s="2" t="s">
        <v>26</v>
      </c>
      <c r="D12728" s="2">
        <v>2298.33</v>
      </c>
      <c r="E12728" s="2">
        <v>0.44</v>
      </c>
      <c r="F12728" s="2">
        <f t="shared" si="397"/>
        <v>1011.2651999999999</v>
      </c>
      <c r="G12728" s="2">
        <v>4</v>
      </c>
      <c r="H12728" s="2" t="str">
        <f>TEXT(Table1[[#This Row],[order_date]],"mmmm")</f>
        <v>November</v>
      </c>
      <c r="I12728" s="3">
        <v>45257</v>
      </c>
      <c r="J12728" s="3">
        <v>45263</v>
      </c>
      <c r="K12728" s="3" t="str">
        <f>TEXT(Table1[[#This Row],[delivery_date]]-Table1[[#This Row],[order_date]],"D")</f>
        <v>6</v>
      </c>
      <c r="L12728" s="2" t="s">
        <v>31</v>
      </c>
      <c r="M12728" s="2" t="s">
        <v>16</v>
      </c>
      <c r="N12728" s="2">
        <v>204.51</v>
      </c>
      <c r="O12728" s="2" t="s">
        <v>34</v>
      </c>
      <c r="P12728" s="2">
        <f t="shared" si="396"/>
        <v>1287.0648000000001</v>
      </c>
    </row>
    <row r="12729" spans="1:16" ht="14.25" customHeight="1" x14ac:dyDescent="0.35">
      <c r="A12729" s="2" t="s">
        <v>12760</v>
      </c>
      <c r="B12729" s="2" t="s">
        <v>13</v>
      </c>
      <c r="C12729" s="2" t="s">
        <v>14</v>
      </c>
      <c r="D12729" s="2">
        <v>2422.77</v>
      </c>
      <c r="E12729" s="2">
        <v>0.35</v>
      </c>
      <c r="F12729" s="2">
        <f t="shared" si="397"/>
        <v>847.96949999999993</v>
      </c>
      <c r="G12729" s="2">
        <v>8</v>
      </c>
      <c r="H12729" s="2" t="str">
        <f>TEXT(Table1[[#This Row],[order_date]],"mmmm")</f>
        <v>April</v>
      </c>
      <c r="I12729" s="3">
        <v>45397</v>
      </c>
      <c r="J12729" s="3">
        <v>45401</v>
      </c>
      <c r="K12729" s="3" t="str">
        <f>TEXT(Table1[[#This Row],[delivery_date]]-Table1[[#This Row],[order_date]],"D")</f>
        <v>4</v>
      </c>
      <c r="L12729" s="2" t="s">
        <v>15</v>
      </c>
      <c r="M12729" s="2" t="s">
        <v>16</v>
      </c>
      <c r="N12729" s="2">
        <v>405.92</v>
      </c>
      <c r="O12729" s="2" t="s">
        <v>39</v>
      </c>
      <c r="P12729" s="2">
        <f t="shared" si="396"/>
        <v>1574.8005000000001</v>
      </c>
    </row>
    <row r="12730" spans="1:16" ht="14.25" customHeight="1" x14ac:dyDescent="0.35">
      <c r="A12730" s="2" t="s">
        <v>12761</v>
      </c>
      <c r="B12730" s="2" t="s">
        <v>25</v>
      </c>
      <c r="C12730" s="2" t="s">
        <v>33</v>
      </c>
      <c r="D12730" s="2">
        <v>4185.09</v>
      </c>
      <c r="E12730" s="2">
        <v>0.06</v>
      </c>
      <c r="F12730" s="2">
        <f t="shared" si="397"/>
        <v>251.1054</v>
      </c>
      <c r="G12730" s="2">
        <v>3</v>
      </c>
      <c r="H12730" s="2" t="str">
        <f>TEXT(Table1[[#This Row],[order_date]],"mmmm")</f>
        <v>August</v>
      </c>
      <c r="I12730" s="3">
        <v>45160</v>
      </c>
      <c r="J12730" s="3">
        <v>45163</v>
      </c>
      <c r="K12730" s="3" t="str">
        <f>TEXT(Table1[[#This Row],[delivery_date]]-Table1[[#This Row],[order_date]],"D")</f>
        <v>3</v>
      </c>
      <c r="L12730" s="2" t="s">
        <v>21</v>
      </c>
      <c r="M12730" s="2" t="s">
        <v>16</v>
      </c>
      <c r="N12730" s="2">
        <v>301.33</v>
      </c>
      <c r="O12730" s="2" t="s">
        <v>17</v>
      </c>
      <c r="P12730" s="2">
        <f t="shared" si="396"/>
        <v>3933.9846000000002</v>
      </c>
    </row>
    <row r="12731" spans="1:16" ht="14.25" customHeight="1" x14ac:dyDescent="0.35">
      <c r="A12731" s="2" t="s">
        <v>12762</v>
      </c>
      <c r="B12731" s="2" t="s">
        <v>41</v>
      </c>
      <c r="C12731" s="2" t="s">
        <v>33</v>
      </c>
      <c r="D12731" s="2">
        <v>3362.34</v>
      </c>
      <c r="E12731" s="2">
        <v>0.16</v>
      </c>
      <c r="F12731" s="2">
        <f t="shared" si="397"/>
        <v>537.97440000000006</v>
      </c>
      <c r="G12731" s="2">
        <v>2</v>
      </c>
      <c r="H12731" s="2" t="str">
        <f>TEXT(Table1[[#This Row],[order_date]],"mmmm")</f>
        <v>November</v>
      </c>
      <c r="I12731" s="3">
        <v>45259</v>
      </c>
      <c r="J12731" s="3">
        <v>45265</v>
      </c>
      <c r="K12731" s="3" t="str">
        <f>TEXT(Table1[[#This Row],[delivery_date]]-Table1[[#This Row],[order_date]],"D")</f>
        <v>6</v>
      </c>
      <c r="L12731" s="2" t="s">
        <v>21</v>
      </c>
      <c r="M12731" s="2" t="s">
        <v>22</v>
      </c>
      <c r="N12731" s="2">
        <v>388.24</v>
      </c>
      <c r="O12731" s="2" t="s">
        <v>28</v>
      </c>
      <c r="P12731" s="2">
        <f t="shared" si="396"/>
        <v>2824.3656000000001</v>
      </c>
    </row>
    <row r="12732" spans="1:16" ht="14.25" customHeight="1" x14ac:dyDescent="0.35">
      <c r="A12732" s="2" t="s">
        <v>12763</v>
      </c>
      <c r="B12732" s="2" t="s">
        <v>19</v>
      </c>
      <c r="C12732" s="2" t="s">
        <v>36</v>
      </c>
      <c r="D12732" s="2">
        <v>2222.4699999999998</v>
      </c>
      <c r="E12732" s="2">
        <v>0.06</v>
      </c>
      <c r="F12732" s="2">
        <f t="shared" si="397"/>
        <v>133.34819999999999</v>
      </c>
      <c r="G12732" s="2">
        <v>4</v>
      </c>
      <c r="H12732" s="2" t="str">
        <f>TEXT(Table1[[#This Row],[order_date]],"mmmm")</f>
        <v>February</v>
      </c>
      <c r="I12732" s="3">
        <v>44969</v>
      </c>
      <c r="J12732" s="3">
        <v>44970</v>
      </c>
      <c r="K12732" s="3" t="str">
        <f>TEXT(Table1[[#This Row],[delivery_date]]-Table1[[#This Row],[order_date]],"D")</f>
        <v>1</v>
      </c>
      <c r="L12732" s="2" t="s">
        <v>21</v>
      </c>
      <c r="M12732" s="2" t="s">
        <v>27</v>
      </c>
      <c r="N12732" s="2">
        <v>326.55</v>
      </c>
      <c r="O12732" s="2" t="s">
        <v>23</v>
      </c>
      <c r="P12732" s="2">
        <f t="shared" si="396"/>
        <v>2089.1217999999999</v>
      </c>
    </row>
    <row r="12733" spans="1:16" ht="14.25" customHeight="1" x14ac:dyDescent="0.35">
      <c r="A12733" s="2" t="s">
        <v>12764</v>
      </c>
      <c r="B12733" s="2" t="s">
        <v>19</v>
      </c>
      <c r="C12733" s="2" t="s">
        <v>14</v>
      </c>
      <c r="D12733" s="2">
        <v>4535.6899999999996</v>
      </c>
      <c r="E12733" s="2">
        <v>0.36</v>
      </c>
      <c r="F12733" s="2">
        <f t="shared" si="397"/>
        <v>1632.8483999999999</v>
      </c>
      <c r="G12733" s="2">
        <v>4</v>
      </c>
      <c r="H12733" s="2" t="str">
        <f>TEXT(Table1[[#This Row],[order_date]],"mmmm")</f>
        <v>February</v>
      </c>
      <c r="I12733" s="3">
        <v>45337</v>
      </c>
      <c r="J12733" s="3">
        <v>45341</v>
      </c>
      <c r="K12733" s="3" t="str">
        <f>TEXT(Table1[[#This Row],[delivery_date]]-Table1[[#This Row],[order_date]],"D")</f>
        <v>4</v>
      </c>
      <c r="L12733" s="2" t="s">
        <v>31</v>
      </c>
      <c r="M12733" s="2" t="s">
        <v>16</v>
      </c>
      <c r="N12733" s="2">
        <v>1027.4100000000001</v>
      </c>
      <c r="O12733" s="2" t="s">
        <v>28</v>
      </c>
      <c r="P12733" s="2">
        <f t="shared" si="396"/>
        <v>2902.8415999999997</v>
      </c>
    </row>
    <row r="12734" spans="1:16" ht="14.25" customHeight="1" x14ac:dyDescent="0.35">
      <c r="A12734" s="2" t="s">
        <v>12765</v>
      </c>
      <c r="B12734" s="2" t="s">
        <v>13</v>
      </c>
      <c r="C12734" s="2" t="s">
        <v>33</v>
      </c>
      <c r="D12734" s="2">
        <v>3803.13</v>
      </c>
      <c r="E12734" s="2">
        <v>0</v>
      </c>
      <c r="F12734" s="2">
        <f t="shared" si="397"/>
        <v>0</v>
      </c>
      <c r="G12734" s="2">
        <v>7</v>
      </c>
      <c r="H12734" s="2" t="str">
        <f>TEXT(Table1[[#This Row],[order_date]],"mmmm")</f>
        <v>April</v>
      </c>
      <c r="I12734" s="3">
        <v>45023</v>
      </c>
      <c r="J12734" s="3">
        <v>45027</v>
      </c>
      <c r="K12734" s="3" t="str">
        <f>TEXT(Table1[[#This Row],[delivery_date]]-Table1[[#This Row],[order_date]],"D")</f>
        <v>4</v>
      </c>
      <c r="L12734" s="2" t="s">
        <v>21</v>
      </c>
      <c r="M12734" s="2" t="s">
        <v>22</v>
      </c>
      <c r="N12734" s="2">
        <v>315.77</v>
      </c>
      <c r="O12734" s="2" t="s">
        <v>28</v>
      </c>
      <c r="P12734" s="2">
        <f t="shared" si="396"/>
        <v>3803.13</v>
      </c>
    </row>
    <row r="12735" spans="1:16" ht="14.25" customHeight="1" x14ac:dyDescent="0.35">
      <c r="A12735" s="2" t="s">
        <v>12766</v>
      </c>
      <c r="B12735" s="2" t="s">
        <v>13</v>
      </c>
      <c r="C12735" s="2" t="s">
        <v>20</v>
      </c>
      <c r="D12735" s="2">
        <v>471.01</v>
      </c>
      <c r="E12735" s="2">
        <v>0.23</v>
      </c>
      <c r="F12735" s="2">
        <f t="shared" si="397"/>
        <v>108.3323</v>
      </c>
      <c r="G12735" s="2">
        <v>7</v>
      </c>
      <c r="H12735" s="2" t="str">
        <f>TEXT(Table1[[#This Row],[order_date]],"mmmm")</f>
        <v>January</v>
      </c>
      <c r="I12735" s="3">
        <v>45299</v>
      </c>
      <c r="J12735" s="3">
        <v>45306</v>
      </c>
      <c r="K12735" s="3" t="str">
        <f>TEXT(Table1[[#This Row],[delivery_date]]-Table1[[#This Row],[order_date]],"D")</f>
        <v>7</v>
      </c>
      <c r="L12735" s="2" t="s">
        <v>15</v>
      </c>
      <c r="M12735" s="2" t="s">
        <v>27</v>
      </c>
      <c r="N12735" s="2">
        <v>94.4</v>
      </c>
      <c r="O12735" s="2" t="s">
        <v>34</v>
      </c>
      <c r="P12735" s="2">
        <f t="shared" si="396"/>
        <v>362.67769999999996</v>
      </c>
    </row>
    <row r="12736" spans="1:16" ht="14.25" customHeight="1" x14ac:dyDescent="0.35">
      <c r="A12736" s="2" t="s">
        <v>12767</v>
      </c>
      <c r="B12736" s="2" t="s">
        <v>13</v>
      </c>
      <c r="C12736" s="2" t="s">
        <v>20</v>
      </c>
      <c r="D12736" s="2">
        <v>853.35</v>
      </c>
      <c r="E12736" s="2">
        <v>0.5</v>
      </c>
      <c r="F12736" s="2">
        <f t="shared" si="397"/>
        <v>426.67500000000001</v>
      </c>
      <c r="G12736" s="2">
        <v>9</v>
      </c>
      <c r="H12736" s="2" t="str">
        <f>TEXT(Table1[[#This Row],[order_date]],"mmmm")</f>
        <v>August</v>
      </c>
      <c r="I12736" s="3">
        <v>45528</v>
      </c>
      <c r="J12736" s="3">
        <v>45531</v>
      </c>
      <c r="K12736" s="3" t="str">
        <f>TEXT(Table1[[#This Row],[delivery_date]]-Table1[[#This Row],[order_date]],"D")</f>
        <v>3</v>
      </c>
      <c r="L12736" s="2" t="s">
        <v>15</v>
      </c>
      <c r="M12736" s="2" t="s">
        <v>22</v>
      </c>
      <c r="N12736" s="2">
        <v>53.72</v>
      </c>
      <c r="O12736" s="2" t="s">
        <v>39</v>
      </c>
      <c r="P12736" s="2">
        <f t="shared" si="396"/>
        <v>426.67500000000001</v>
      </c>
    </row>
    <row r="12737" spans="1:16" ht="14.25" customHeight="1" x14ac:dyDescent="0.35">
      <c r="A12737" s="2" t="s">
        <v>12768</v>
      </c>
      <c r="B12737" s="2" t="s">
        <v>19</v>
      </c>
      <c r="C12737" s="2" t="s">
        <v>26</v>
      </c>
      <c r="D12737" s="2">
        <v>500.17</v>
      </c>
      <c r="E12737" s="2">
        <v>0.43</v>
      </c>
      <c r="F12737" s="2">
        <f t="shared" si="397"/>
        <v>215.07310000000001</v>
      </c>
      <c r="G12737" s="2">
        <v>2</v>
      </c>
      <c r="H12737" s="2" t="str">
        <f>TEXT(Table1[[#This Row],[order_date]],"mmmm")</f>
        <v>August</v>
      </c>
      <c r="I12737" s="3">
        <v>45161</v>
      </c>
      <c r="J12737" s="3">
        <v>45168</v>
      </c>
      <c r="K12737" s="3" t="str">
        <f>TEXT(Table1[[#This Row],[delivery_date]]-Table1[[#This Row],[order_date]],"D")</f>
        <v>7</v>
      </c>
      <c r="L12737" s="2" t="s">
        <v>21</v>
      </c>
      <c r="M12737" s="2" t="s">
        <v>16</v>
      </c>
      <c r="N12737" s="2">
        <v>80.930000000000007</v>
      </c>
      <c r="O12737" s="2" t="s">
        <v>17</v>
      </c>
      <c r="P12737" s="2">
        <f t="shared" si="396"/>
        <v>285.09690000000001</v>
      </c>
    </row>
    <row r="12738" spans="1:16" ht="14.25" customHeight="1" x14ac:dyDescent="0.35">
      <c r="A12738" s="2" t="s">
        <v>12769</v>
      </c>
      <c r="B12738" s="2" t="s">
        <v>13</v>
      </c>
      <c r="C12738" s="2" t="s">
        <v>36</v>
      </c>
      <c r="D12738" s="2">
        <v>1662.43</v>
      </c>
      <c r="E12738" s="2">
        <v>0.28999999999999998</v>
      </c>
      <c r="F12738" s="2">
        <f t="shared" si="397"/>
        <v>482.10469999999998</v>
      </c>
      <c r="G12738" s="2">
        <v>4</v>
      </c>
      <c r="H12738" s="2" t="str">
        <f>TEXT(Table1[[#This Row],[order_date]],"mmmm")</f>
        <v>February</v>
      </c>
      <c r="I12738" s="3">
        <v>45346</v>
      </c>
      <c r="J12738" s="3">
        <v>45349</v>
      </c>
      <c r="K12738" s="3" t="str">
        <f>TEXT(Table1[[#This Row],[delivery_date]]-Table1[[#This Row],[order_date]],"D")</f>
        <v>3</v>
      </c>
      <c r="L12738" s="2" t="s">
        <v>31</v>
      </c>
      <c r="M12738" s="2" t="s">
        <v>27</v>
      </c>
      <c r="N12738" s="2">
        <v>124.14</v>
      </c>
      <c r="O12738" s="2" t="s">
        <v>28</v>
      </c>
      <c r="P12738" s="2">
        <f t="shared" ref="P12738:P12801" si="398">D12738-F12738</f>
        <v>1180.3253</v>
      </c>
    </row>
    <row r="12739" spans="1:16" ht="14.25" customHeight="1" x14ac:dyDescent="0.35">
      <c r="A12739" s="2" t="s">
        <v>12770</v>
      </c>
      <c r="B12739" s="2" t="s">
        <v>25</v>
      </c>
      <c r="C12739" s="2" t="s">
        <v>33</v>
      </c>
      <c r="D12739" s="2">
        <v>2234.67</v>
      </c>
      <c r="E12739" s="2">
        <v>0.35</v>
      </c>
      <c r="F12739" s="2">
        <f t="shared" ref="F12739:F12802" si="399">D12739*E12739</f>
        <v>782.1345</v>
      </c>
      <c r="G12739" s="2">
        <v>3</v>
      </c>
      <c r="H12739" s="2" t="str">
        <f>TEXT(Table1[[#This Row],[order_date]],"mmmm")</f>
        <v>April</v>
      </c>
      <c r="I12739" s="3">
        <v>45023</v>
      </c>
      <c r="J12739" s="3">
        <v>45030</v>
      </c>
      <c r="K12739" s="3" t="str">
        <f>TEXT(Table1[[#This Row],[delivery_date]]-Table1[[#This Row],[order_date]],"D")</f>
        <v>7</v>
      </c>
      <c r="L12739" s="2" t="s">
        <v>31</v>
      </c>
      <c r="M12739" s="2" t="s">
        <v>27</v>
      </c>
      <c r="N12739" s="2">
        <v>390.09</v>
      </c>
      <c r="O12739" s="2" t="s">
        <v>34</v>
      </c>
      <c r="P12739" s="2">
        <f t="shared" si="398"/>
        <v>1452.5355</v>
      </c>
    </row>
    <row r="12740" spans="1:16" ht="14.25" customHeight="1" x14ac:dyDescent="0.35">
      <c r="A12740" s="2" t="s">
        <v>12771</v>
      </c>
      <c r="B12740" s="2" t="s">
        <v>19</v>
      </c>
      <c r="C12740" s="2" t="s">
        <v>26</v>
      </c>
      <c r="D12740" s="2">
        <v>2570.81</v>
      </c>
      <c r="E12740" s="2">
        <v>0.3</v>
      </c>
      <c r="F12740" s="2">
        <f t="shared" si="399"/>
        <v>771.24299999999994</v>
      </c>
      <c r="G12740" s="2">
        <v>3</v>
      </c>
      <c r="H12740" s="2" t="str">
        <f>TEXT(Table1[[#This Row],[order_date]],"mmmm")</f>
        <v>October</v>
      </c>
      <c r="I12740" s="3">
        <v>45220</v>
      </c>
      <c r="J12740" s="3">
        <v>45222</v>
      </c>
      <c r="K12740" s="3" t="str">
        <f>TEXT(Table1[[#This Row],[delivery_date]]-Table1[[#This Row],[order_date]],"D")</f>
        <v>2</v>
      </c>
      <c r="L12740" s="2" t="s">
        <v>21</v>
      </c>
      <c r="M12740" s="2" t="s">
        <v>22</v>
      </c>
      <c r="N12740" s="2">
        <v>395.59</v>
      </c>
      <c r="O12740" s="2" t="s">
        <v>17</v>
      </c>
      <c r="P12740" s="2">
        <f t="shared" si="398"/>
        <v>1799.567</v>
      </c>
    </row>
    <row r="12741" spans="1:16" ht="14.25" customHeight="1" x14ac:dyDescent="0.35">
      <c r="A12741" s="2" t="s">
        <v>12772</v>
      </c>
      <c r="B12741" s="2" t="s">
        <v>41</v>
      </c>
      <c r="C12741" s="2" t="s">
        <v>20</v>
      </c>
      <c r="D12741" s="2">
        <v>4271.92</v>
      </c>
      <c r="E12741" s="2">
        <v>0.41</v>
      </c>
      <c r="F12741" s="2">
        <f t="shared" si="399"/>
        <v>1751.4872</v>
      </c>
      <c r="G12741" s="2">
        <v>7</v>
      </c>
      <c r="H12741" s="2" t="str">
        <f>TEXT(Table1[[#This Row],[order_date]],"mmmm")</f>
        <v>August</v>
      </c>
      <c r="I12741" s="3">
        <v>45512</v>
      </c>
      <c r="J12741" s="3">
        <v>45513</v>
      </c>
      <c r="K12741" s="3" t="str">
        <f>TEXT(Table1[[#This Row],[delivery_date]]-Table1[[#This Row],[order_date]],"D")</f>
        <v>1</v>
      </c>
      <c r="L12741" s="2" t="s">
        <v>31</v>
      </c>
      <c r="M12741" s="2" t="s">
        <v>27</v>
      </c>
      <c r="N12741" s="2">
        <v>618.98</v>
      </c>
      <c r="O12741" s="2" t="s">
        <v>48</v>
      </c>
      <c r="P12741" s="2">
        <f t="shared" si="398"/>
        <v>2520.4328</v>
      </c>
    </row>
    <row r="12742" spans="1:16" ht="14.25" customHeight="1" x14ac:dyDescent="0.35">
      <c r="A12742" s="2" t="s">
        <v>12773</v>
      </c>
      <c r="B12742" s="2" t="s">
        <v>19</v>
      </c>
      <c r="C12742" s="2" t="s">
        <v>26</v>
      </c>
      <c r="D12742" s="2">
        <v>187.99</v>
      </c>
      <c r="E12742" s="2">
        <v>0.44</v>
      </c>
      <c r="F12742" s="2">
        <f t="shared" si="399"/>
        <v>82.715600000000009</v>
      </c>
      <c r="G12742" s="2">
        <v>6</v>
      </c>
      <c r="H12742" s="2" t="str">
        <f>TEXT(Table1[[#This Row],[order_date]],"mmmm")</f>
        <v>September</v>
      </c>
      <c r="I12742" s="3">
        <v>45178</v>
      </c>
      <c r="J12742" s="3">
        <v>45179</v>
      </c>
      <c r="K12742" s="3" t="str">
        <f>TEXT(Table1[[#This Row],[delivery_date]]-Table1[[#This Row],[order_date]],"D")</f>
        <v>1</v>
      </c>
      <c r="L12742" s="2" t="s">
        <v>21</v>
      </c>
      <c r="M12742" s="2" t="s">
        <v>27</v>
      </c>
      <c r="N12742" s="2">
        <v>47.58</v>
      </c>
      <c r="O12742" s="2" t="s">
        <v>48</v>
      </c>
      <c r="P12742" s="2">
        <f t="shared" si="398"/>
        <v>105.2744</v>
      </c>
    </row>
    <row r="12743" spans="1:16" ht="14.25" customHeight="1" x14ac:dyDescent="0.35">
      <c r="A12743" s="2" t="s">
        <v>12774</v>
      </c>
      <c r="B12743" s="2" t="s">
        <v>25</v>
      </c>
      <c r="C12743" s="2" t="s">
        <v>26</v>
      </c>
      <c r="D12743" s="2">
        <v>2198.61</v>
      </c>
      <c r="E12743" s="2">
        <v>0.38</v>
      </c>
      <c r="F12743" s="2">
        <f t="shared" si="399"/>
        <v>835.47180000000003</v>
      </c>
      <c r="G12743" s="2">
        <v>3</v>
      </c>
      <c r="H12743" s="2" t="str">
        <f>TEXT(Table1[[#This Row],[order_date]],"mmmm")</f>
        <v>January</v>
      </c>
      <c r="I12743" s="3">
        <v>45294</v>
      </c>
      <c r="J12743" s="3">
        <v>45295</v>
      </c>
      <c r="K12743" s="3" t="str">
        <f>TEXT(Table1[[#This Row],[delivery_date]]-Table1[[#This Row],[order_date]],"D")</f>
        <v>1</v>
      </c>
      <c r="L12743" s="2" t="s">
        <v>31</v>
      </c>
      <c r="M12743" s="2" t="s">
        <v>22</v>
      </c>
      <c r="N12743" s="2">
        <v>393.69</v>
      </c>
      <c r="O12743" s="2" t="s">
        <v>23</v>
      </c>
      <c r="P12743" s="2">
        <f t="shared" si="398"/>
        <v>1363.1382000000001</v>
      </c>
    </row>
    <row r="12744" spans="1:16" ht="14.25" customHeight="1" x14ac:dyDescent="0.35">
      <c r="A12744" s="2" t="s">
        <v>12775</v>
      </c>
      <c r="B12744" s="2" t="s">
        <v>25</v>
      </c>
      <c r="C12744" s="2" t="s">
        <v>33</v>
      </c>
      <c r="D12744" s="2">
        <v>2113.89</v>
      </c>
      <c r="E12744" s="2">
        <v>0.09</v>
      </c>
      <c r="F12744" s="2">
        <f t="shared" si="399"/>
        <v>190.25009999999997</v>
      </c>
      <c r="G12744" s="2">
        <v>8</v>
      </c>
      <c r="H12744" s="2" t="str">
        <f>TEXT(Table1[[#This Row],[order_date]],"mmmm")</f>
        <v>February</v>
      </c>
      <c r="I12744" s="3">
        <v>44967</v>
      </c>
      <c r="J12744" s="3">
        <v>44973</v>
      </c>
      <c r="K12744" s="3" t="str">
        <f>TEXT(Table1[[#This Row],[delivery_date]]-Table1[[#This Row],[order_date]],"D")</f>
        <v>6</v>
      </c>
      <c r="L12744" s="2" t="s">
        <v>31</v>
      </c>
      <c r="M12744" s="2" t="s">
        <v>27</v>
      </c>
      <c r="N12744" s="2">
        <v>249.31</v>
      </c>
      <c r="O12744" s="2" t="s">
        <v>28</v>
      </c>
      <c r="P12744" s="2">
        <f t="shared" si="398"/>
        <v>1923.6398999999999</v>
      </c>
    </row>
    <row r="12745" spans="1:16" ht="14.25" customHeight="1" x14ac:dyDescent="0.35">
      <c r="A12745" s="2" t="s">
        <v>12776</v>
      </c>
      <c r="B12745" s="2" t="s">
        <v>13</v>
      </c>
      <c r="C12745" s="2" t="s">
        <v>33</v>
      </c>
      <c r="D12745" s="2">
        <v>4742.63</v>
      </c>
      <c r="E12745" s="2">
        <v>0.19</v>
      </c>
      <c r="F12745" s="2">
        <f t="shared" si="399"/>
        <v>901.09969999999998</v>
      </c>
      <c r="G12745" s="2">
        <v>8</v>
      </c>
      <c r="H12745" s="2" t="str">
        <f>TEXT(Table1[[#This Row],[order_date]],"mmmm")</f>
        <v>October</v>
      </c>
      <c r="I12745" s="3">
        <v>45226</v>
      </c>
      <c r="J12745" s="3">
        <v>45230</v>
      </c>
      <c r="K12745" s="3" t="str">
        <f>TEXT(Table1[[#This Row],[delivery_date]]-Table1[[#This Row],[order_date]],"D")</f>
        <v>4</v>
      </c>
      <c r="L12745" s="2" t="s">
        <v>21</v>
      </c>
      <c r="M12745" s="2" t="s">
        <v>16</v>
      </c>
      <c r="N12745" s="2">
        <v>1200.92</v>
      </c>
      <c r="O12745" s="2" t="s">
        <v>23</v>
      </c>
      <c r="P12745" s="2">
        <f t="shared" si="398"/>
        <v>3841.5303000000004</v>
      </c>
    </row>
    <row r="12746" spans="1:16" ht="14.25" customHeight="1" x14ac:dyDescent="0.35">
      <c r="A12746" s="2" t="s">
        <v>12777</v>
      </c>
      <c r="B12746" s="2" t="s">
        <v>19</v>
      </c>
      <c r="C12746" s="2" t="s">
        <v>33</v>
      </c>
      <c r="D12746" s="2">
        <v>1281.08</v>
      </c>
      <c r="E12746" s="2">
        <v>0.39</v>
      </c>
      <c r="F12746" s="2">
        <f t="shared" si="399"/>
        <v>499.62119999999999</v>
      </c>
      <c r="G12746" s="2">
        <v>7</v>
      </c>
      <c r="H12746" s="2" t="str">
        <f>TEXT(Table1[[#This Row],[order_date]],"mmmm")</f>
        <v>November</v>
      </c>
      <c r="I12746" s="3">
        <v>45234</v>
      </c>
      <c r="J12746" s="3">
        <v>45238</v>
      </c>
      <c r="K12746" s="3" t="str">
        <f>TEXT(Table1[[#This Row],[delivery_date]]-Table1[[#This Row],[order_date]],"D")</f>
        <v>4</v>
      </c>
      <c r="L12746" s="2" t="s">
        <v>15</v>
      </c>
      <c r="M12746" s="2" t="s">
        <v>16</v>
      </c>
      <c r="N12746" s="2">
        <v>230.83</v>
      </c>
      <c r="O12746" s="2" t="s">
        <v>34</v>
      </c>
      <c r="P12746" s="2">
        <f t="shared" si="398"/>
        <v>781.45879999999988</v>
      </c>
    </row>
    <row r="12747" spans="1:16" ht="14.25" customHeight="1" x14ac:dyDescent="0.35">
      <c r="A12747" s="2" t="s">
        <v>12778</v>
      </c>
      <c r="B12747" s="2" t="s">
        <v>19</v>
      </c>
      <c r="C12747" s="2" t="s">
        <v>36</v>
      </c>
      <c r="D12747" s="2">
        <v>699.79</v>
      </c>
      <c r="E12747" s="2">
        <v>0.41</v>
      </c>
      <c r="F12747" s="2">
        <f t="shared" si="399"/>
        <v>286.91389999999996</v>
      </c>
      <c r="G12747" s="2">
        <v>9</v>
      </c>
      <c r="H12747" s="2" t="str">
        <f>TEXT(Table1[[#This Row],[order_date]],"mmmm")</f>
        <v>October</v>
      </c>
      <c r="I12747" s="3">
        <v>45225</v>
      </c>
      <c r="J12747" s="3">
        <v>45230</v>
      </c>
      <c r="K12747" s="3" t="str">
        <f>TEXT(Table1[[#This Row],[delivery_date]]-Table1[[#This Row],[order_date]],"D")</f>
        <v>5</v>
      </c>
      <c r="L12747" s="2" t="s">
        <v>15</v>
      </c>
      <c r="M12747" s="2" t="s">
        <v>22</v>
      </c>
      <c r="N12747" s="2">
        <v>205.66</v>
      </c>
      <c r="O12747" s="2" t="s">
        <v>17</v>
      </c>
      <c r="P12747" s="2">
        <f t="shared" si="398"/>
        <v>412.87610000000001</v>
      </c>
    </row>
    <row r="12748" spans="1:16" ht="14.25" customHeight="1" x14ac:dyDescent="0.35">
      <c r="A12748" s="2" t="s">
        <v>12779</v>
      </c>
      <c r="B12748" s="2" t="s">
        <v>19</v>
      </c>
      <c r="C12748" s="2" t="s">
        <v>26</v>
      </c>
      <c r="D12748" s="2">
        <v>797.08</v>
      </c>
      <c r="E12748" s="2">
        <v>0.31</v>
      </c>
      <c r="F12748" s="2">
        <f t="shared" si="399"/>
        <v>247.09480000000002</v>
      </c>
      <c r="G12748" s="2">
        <v>3</v>
      </c>
      <c r="H12748" s="2" t="str">
        <f>TEXT(Table1[[#This Row],[order_date]],"mmmm")</f>
        <v>January</v>
      </c>
      <c r="I12748" s="3">
        <v>44927</v>
      </c>
      <c r="J12748" s="3">
        <v>44929</v>
      </c>
      <c r="K12748" s="3" t="str">
        <f>TEXT(Table1[[#This Row],[delivery_date]]-Table1[[#This Row],[order_date]],"D")</f>
        <v>2</v>
      </c>
      <c r="L12748" s="2" t="s">
        <v>15</v>
      </c>
      <c r="M12748" s="2" t="s">
        <v>16</v>
      </c>
      <c r="N12748" s="2">
        <v>138.51</v>
      </c>
      <c r="O12748" s="2" t="s">
        <v>23</v>
      </c>
      <c r="P12748" s="2">
        <f t="shared" si="398"/>
        <v>549.98520000000008</v>
      </c>
    </row>
    <row r="12749" spans="1:16" ht="14.25" customHeight="1" x14ac:dyDescent="0.35">
      <c r="A12749" s="2" t="s">
        <v>12780</v>
      </c>
      <c r="B12749" s="2" t="s">
        <v>41</v>
      </c>
      <c r="C12749" s="2" t="s">
        <v>26</v>
      </c>
      <c r="D12749" s="2">
        <v>2648.7</v>
      </c>
      <c r="E12749" s="2">
        <v>0.36</v>
      </c>
      <c r="F12749" s="2">
        <f t="shared" si="399"/>
        <v>953.53199999999993</v>
      </c>
      <c r="G12749" s="2">
        <v>5</v>
      </c>
      <c r="H12749" s="2" t="str">
        <f>TEXT(Table1[[#This Row],[order_date]],"mmmm")</f>
        <v>April</v>
      </c>
      <c r="I12749" s="3">
        <v>45019</v>
      </c>
      <c r="J12749" s="3">
        <v>45022</v>
      </c>
      <c r="K12749" s="3" t="str">
        <f>TEXT(Table1[[#This Row],[delivery_date]]-Table1[[#This Row],[order_date]],"D")</f>
        <v>3</v>
      </c>
      <c r="L12749" s="2" t="s">
        <v>15</v>
      </c>
      <c r="M12749" s="2" t="s">
        <v>16</v>
      </c>
      <c r="N12749" s="2">
        <v>678.87</v>
      </c>
      <c r="O12749" s="2" t="s">
        <v>39</v>
      </c>
      <c r="P12749" s="2">
        <f t="shared" si="398"/>
        <v>1695.1679999999999</v>
      </c>
    </row>
    <row r="12750" spans="1:16" ht="14.25" customHeight="1" x14ac:dyDescent="0.35">
      <c r="A12750" s="2" t="s">
        <v>12781</v>
      </c>
      <c r="B12750" s="2" t="s">
        <v>13</v>
      </c>
      <c r="C12750" s="2" t="s">
        <v>36</v>
      </c>
      <c r="D12750" s="2">
        <v>2015.43</v>
      </c>
      <c r="E12750" s="2">
        <v>0.09</v>
      </c>
      <c r="F12750" s="2">
        <f t="shared" si="399"/>
        <v>181.3887</v>
      </c>
      <c r="G12750" s="2">
        <v>6</v>
      </c>
      <c r="H12750" s="2" t="str">
        <f>TEXT(Table1[[#This Row],[order_date]],"mmmm")</f>
        <v>October</v>
      </c>
      <c r="I12750" s="3">
        <v>45207</v>
      </c>
      <c r="J12750" s="3">
        <v>45210</v>
      </c>
      <c r="K12750" s="3" t="str">
        <f>TEXT(Table1[[#This Row],[delivery_date]]-Table1[[#This Row],[order_date]],"D")</f>
        <v>3</v>
      </c>
      <c r="L12750" s="2" t="s">
        <v>15</v>
      </c>
      <c r="M12750" s="2" t="s">
        <v>16</v>
      </c>
      <c r="N12750" s="2">
        <v>101.46</v>
      </c>
      <c r="O12750" s="2" t="s">
        <v>39</v>
      </c>
      <c r="P12750" s="2">
        <f t="shared" si="398"/>
        <v>1834.0413000000001</v>
      </c>
    </row>
    <row r="12751" spans="1:16" ht="14.25" customHeight="1" x14ac:dyDescent="0.35">
      <c r="A12751" s="2" t="s">
        <v>12782</v>
      </c>
      <c r="B12751" s="2" t="s">
        <v>25</v>
      </c>
      <c r="C12751" s="2" t="s">
        <v>20</v>
      </c>
      <c r="D12751" s="2">
        <v>3795.3</v>
      </c>
      <c r="E12751" s="2">
        <v>0.19</v>
      </c>
      <c r="F12751" s="2">
        <f t="shared" si="399"/>
        <v>721.10700000000008</v>
      </c>
      <c r="G12751" s="2">
        <v>9</v>
      </c>
      <c r="H12751" s="2" t="str">
        <f>TEXT(Table1[[#This Row],[order_date]],"mmmm")</f>
        <v>June</v>
      </c>
      <c r="I12751" s="3">
        <v>45444</v>
      </c>
      <c r="J12751" s="3">
        <v>45447</v>
      </c>
      <c r="K12751" s="3" t="str">
        <f>TEXT(Table1[[#This Row],[delivery_date]]-Table1[[#This Row],[order_date]],"D")</f>
        <v>3</v>
      </c>
      <c r="L12751" s="2" t="s">
        <v>15</v>
      </c>
      <c r="M12751" s="2" t="s">
        <v>27</v>
      </c>
      <c r="N12751" s="2">
        <v>428.15</v>
      </c>
      <c r="O12751" s="2" t="s">
        <v>17</v>
      </c>
      <c r="P12751" s="2">
        <f t="shared" si="398"/>
        <v>3074.1930000000002</v>
      </c>
    </row>
    <row r="12752" spans="1:16" ht="14.25" customHeight="1" x14ac:dyDescent="0.35">
      <c r="A12752" s="2" t="s">
        <v>12783</v>
      </c>
      <c r="B12752" s="2" t="s">
        <v>25</v>
      </c>
      <c r="C12752" s="2" t="s">
        <v>14</v>
      </c>
      <c r="D12752" s="2">
        <v>1683.59</v>
      </c>
      <c r="E12752" s="2">
        <v>0.27</v>
      </c>
      <c r="F12752" s="2">
        <f t="shared" si="399"/>
        <v>454.5693</v>
      </c>
      <c r="G12752" s="2">
        <v>4</v>
      </c>
      <c r="H12752" s="2" t="str">
        <f>TEXT(Table1[[#This Row],[order_date]],"mmmm")</f>
        <v>April</v>
      </c>
      <c r="I12752" s="3">
        <v>45384</v>
      </c>
      <c r="J12752" s="3">
        <v>45389</v>
      </c>
      <c r="K12752" s="3" t="str">
        <f>TEXT(Table1[[#This Row],[delivery_date]]-Table1[[#This Row],[order_date]],"D")</f>
        <v>5</v>
      </c>
      <c r="L12752" s="2" t="s">
        <v>21</v>
      </c>
      <c r="M12752" s="2" t="s">
        <v>16</v>
      </c>
      <c r="N12752" s="2">
        <v>96.61</v>
      </c>
      <c r="O12752" s="2" t="s">
        <v>48</v>
      </c>
      <c r="P12752" s="2">
        <f t="shared" si="398"/>
        <v>1229.0207</v>
      </c>
    </row>
    <row r="12753" spans="1:16" ht="14.25" customHeight="1" x14ac:dyDescent="0.35">
      <c r="A12753" s="2" t="s">
        <v>12784</v>
      </c>
      <c r="B12753" s="2" t="s">
        <v>13</v>
      </c>
      <c r="C12753" s="2" t="s">
        <v>20</v>
      </c>
      <c r="D12753" s="2">
        <v>727.01</v>
      </c>
      <c r="E12753" s="2">
        <v>0.49</v>
      </c>
      <c r="F12753" s="2">
        <f t="shared" si="399"/>
        <v>356.23489999999998</v>
      </c>
      <c r="G12753" s="2">
        <v>5</v>
      </c>
      <c r="H12753" s="2" t="str">
        <f>TEXT(Table1[[#This Row],[order_date]],"mmmm")</f>
        <v>May</v>
      </c>
      <c r="I12753" s="3">
        <v>45414</v>
      </c>
      <c r="J12753" s="3">
        <v>45419</v>
      </c>
      <c r="K12753" s="3" t="str">
        <f>TEXT(Table1[[#This Row],[delivery_date]]-Table1[[#This Row],[order_date]],"D")</f>
        <v>5</v>
      </c>
      <c r="L12753" s="2" t="s">
        <v>31</v>
      </c>
      <c r="M12753" s="2" t="s">
        <v>16</v>
      </c>
      <c r="N12753" s="2">
        <v>135.97</v>
      </c>
      <c r="O12753" s="2" t="s">
        <v>28</v>
      </c>
      <c r="P12753" s="2">
        <f t="shared" si="398"/>
        <v>370.77510000000001</v>
      </c>
    </row>
    <row r="12754" spans="1:16" ht="14.25" customHeight="1" x14ac:dyDescent="0.35">
      <c r="A12754" s="2" t="s">
        <v>12785</v>
      </c>
      <c r="B12754" s="2" t="s">
        <v>25</v>
      </c>
      <c r="C12754" s="2" t="s">
        <v>36</v>
      </c>
      <c r="D12754" s="2">
        <v>1995.69</v>
      </c>
      <c r="E12754" s="2">
        <v>0.4</v>
      </c>
      <c r="F12754" s="2">
        <f t="shared" si="399"/>
        <v>798.27600000000007</v>
      </c>
      <c r="G12754" s="2">
        <v>9</v>
      </c>
      <c r="H12754" s="2" t="str">
        <f>TEXT(Table1[[#This Row],[order_date]],"mmmm")</f>
        <v>February</v>
      </c>
      <c r="I12754" s="3">
        <v>45333</v>
      </c>
      <c r="J12754" s="3">
        <v>45337</v>
      </c>
      <c r="K12754" s="3" t="str">
        <f>TEXT(Table1[[#This Row],[delivery_date]]-Table1[[#This Row],[order_date]],"D")</f>
        <v>4</v>
      </c>
      <c r="L12754" s="2" t="s">
        <v>15</v>
      </c>
      <c r="M12754" s="2" t="s">
        <v>27</v>
      </c>
      <c r="N12754" s="2">
        <v>335.78</v>
      </c>
      <c r="O12754" s="2" t="s">
        <v>39</v>
      </c>
      <c r="P12754" s="2">
        <f t="shared" si="398"/>
        <v>1197.414</v>
      </c>
    </row>
    <row r="12755" spans="1:16" ht="14.25" customHeight="1" x14ac:dyDescent="0.35">
      <c r="A12755" s="2" t="s">
        <v>12786</v>
      </c>
      <c r="B12755" s="2" t="s">
        <v>25</v>
      </c>
      <c r="C12755" s="2" t="s">
        <v>26</v>
      </c>
      <c r="D12755" s="2">
        <v>4426.87</v>
      </c>
      <c r="E12755" s="2">
        <v>0.1</v>
      </c>
      <c r="F12755" s="2">
        <f t="shared" si="399"/>
        <v>442.68700000000001</v>
      </c>
      <c r="G12755" s="2">
        <v>4</v>
      </c>
      <c r="H12755" s="2" t="str">
        <f>TEXT(Table1[[#This Row],[order_date]],"mmmm")</f>
        <v>October</v>
      </c>
      <c r="I12755" s="3">
        <v>45201</v>
      </c>
      <c r="J12755" s="3">
        <v>45206</v>
      </c>
      <c r="K12755" s="3" t="str">
        <f>TEXT(Table1[[#This Row],[delivery_date]]-Table1[[#This Row],[order_date]],"D")</f>
        <v>5</v>
      </c>
      <c r="L12755" s="2" t="s">
        <v>15</v>
      </c>
      <c r="M12755" s="2" t="s">
        <v>16</v>
      </c>
      <c r="N12755" s="2">
        <v>1060.68</v>
      </c>
      <c r="O12755" s="2" t="s">
        <v>34</v>
      </c>
      <c r="P12755" s="2">
        <f t="shared" si="398"/>
        <v>3984.183</v>
      </c>
    </row>
    <row r="12756" spans="1:16" ht="14.25" customHeight="1" x14ac:dyDescent="0.35">
      <c r="A12756" s="2" t="s">
        <v>12787</v>
      </c>
      <c r="B12756" s="2" t="s">
        <v>13</v>
      </c>
      <c r="C12756" s="2" t="s">
        <v>26</v>
      </c>
      <c r="D12756" s="2">
        <v>2087.08</v>
      </c>
      <c r="E12756" s="2">
        <v>0.18</v>
      </c>
      <c r="F12756" s="2">
        <f t="shared" si="399"/>
        <v>375.67439999999999</v>
      </c>
      <c r="G12756" s="2">
        <v>2</v>
      </c>
      <c r="H12756" s="2" t="str">
        <f>TEXT(Table1[[#This Row],[order_date]],"mmmm")</f>
        <v>May</v>
      </c>
      <c r="I12756" s="3">
        <v>45413</v>
      </c>
      <c r="J12756" s="3">
        <v>45418</v>
      </c>
      <c r="K12756" s="3" t="str">
        <f>TEXT(Table1[[#This Row],[delivery_date]]-Table1[[#This Row],[order_date]],"D")</f>
        <v>5</v>
      </c>
      <c r="L12756" s="2" t="s">
        <v>31</v>
      </c>
      <c r="M12756" s="2" t="s">
        <v>27</v>
      </c>
      <c r="N12756" s="2">
        <v>163.21</v>
      </c>
      <c r="O12756" s="2" t="s">
        <v>34</v>
      </c>
      <c r="P12756" s="2">
        <f t="shared" si="398"/>
        <v>1711.4056</v>
      </c>
    </row>
    <row r="12757" spans="1:16" ht="14.25" customHeight="1" x14ac:dyDescent="0.35">
      <c r="A12757" s="2" t="s">
        <v>12788</v>
      </c>
      <c r="B12757" s="2" t="s">
        <v>25</v>
      </c>
      <c r="C12757" s="2" t="s">
        <v>33</v>
      </c>
      <c r="D12757" s="2">
        <v>4184.78</v>
      </c>
      <c r="E12757" s="2">
        <v>0.11</v>
      </c>
      <c r="F12757" s="2">
        <f t="shared" si="399"/>
        <v>460.32579999999996</v>
      </c>
      <c r="G12757" s="2">
        <v>9</v>
      </c>
      <c r="H12757" s="2" t="str">
        <f>TEXT(Table1[[#This Row],[order_date]],"mmmm")</f>
        <v>April</v>
      </c>
      <c r="I12757" s="3">
        <v>45029</v>
      </c>
      <c r="J12757" s="3">
        <v>45032</v>
      </c>
      <c r="K12757" s="3" t="str">
        <f>TEXT(Table1[[#This Row],[delivery_date]]-Table1[[#This Row],[order_date]],"D")</f>
        <v>3</v>
      </c>
      <c r="L12757" s="2" t="s">
        <v>21</v>
      </c>
      <c r="M12757" s="2" t="s">
        <v>27</v>
      </c>
      <c r="N12757" s="2">
        <v>1078</v>
      </c>
      <c r="O12757" s="2" t="s">
        <v>23</v>
      </c>
      <c r="P12757" s="2">
        <f t="shared" si="398"/>
        <v>3724.4541999999997</v>
      </c>
    </row>
    <row r="12758" spans="1:16" ht="14.25" customHeight="1" x14ac:dyDescent="0.35">
      <c r="A12758" s="2" t="s">
        <v>12789</v>
      </c>
      <c r="B12758" s="2" t="s">
        <v>19</v>
      </c>
      <c r="C12758" s="2" t="s">
        <v>33</v>
      </c>
      <c r="D12758" s="2">
        <v>1920.5</v>
      </c>
      <c r="E12758" s="2">
        <v>0.08</v>
      </c>
      <c r="F12758" s="2">
        <f t="shared" si="399"/>
        <v>153.64000000000001</v>
      </c>
      <c r="G12758" s="2">
        <v>3</v>
      </c>
      <c r="H12758" s="2" t="str">
        <f>TEXT(Table1[[#This Row],[order_date]],"mmmm")</f>
        <v>February</v>
      </c>
      <c r="I12758" s="3">
        <v>45329</v>
      </c>
      <c r="J12758" s="3">
        <v>45335</v>
      </c>
      <c r="K12758" s="3" t="str">
        <f>TEXT(Table1[[#This Row],[delivery_date]]-Table1[[#This Row],[order_date]],"D")</f>
        <v>6</v>
      </c>
      <c r="L12758" s="2" t="s">
        <v>21</v>
      </c>
      <c r="M12758" s="2" t="s">
        <v>16</v>
      </c>
      <c r="N12758" s="2">
        <v>130.68</v>
      </c>
      <c r="O12758" s="2" t="s">
        <v>34</v>
      </c>
      <c r="P12758" s="2">
        <f t="shared" si="398"/>
        <v>1766.86</v>
      </c>
    </row>
    <row r="12759" spans="1:16" ht="14.25" customHeight="1" x14ac:dyDescent="0.35">
      <c r="A12759" s="2" t="s">
        <v>12790</v>
      </c>
      <c r="B12759" s="2" t="s">
        <v>41</v>
      </c>
      <c r="C12759" s="2" t="s">
        <v>26</v>
      </c>
      <c r="D12759" s="2">
        <v>1478.79</v>
      </c>
      <c r="E12759" s="2">
        <v>0.06</v>
      </c>
      <c r="F12759" s="2">
        <f t="shared" si="399"/>
        <v>88.727399999999989</v>
      </c>
      <c r="G12759" s="2">
        <v>6</v>
      </c>
      <c r="H12759" s="2" t="str">
        <f>TEXT(Table1[[#This Row],[order_date]],"mmmm")</f>
        <v>April</v>
      </c>
      <c r="I12759" s="3">
        <v>45033</v>
      </c>
      <c r="J12759" s="3">
        <v>45039</v>
      </c>
      <c r="K12759" s="3" t="str">
        <f>TEXT(Table1[[#This Row],[delivery_date]]-Table1[[#This Row],[order_date]],"D")</f>
        <v>6</v>
      </c>
      <c r="L12759" s="2" t="s">
        <v>21</v>
      </c>
      <c r="M12759" s="2" t="s">
        <v>16</v>
      </c>
      <c r="N12759" s="2">
        <v>386.24</v>
      </c>
      <c r="O12759" s="2" t="s">
        <v>34</v>
      </c>
      <c r="P12759" s="2">
        <f t="shared" si="398"/>
        <v>1390.0626</v>
      </c>
    </row>
    <row r="12760" spans="1:16" ht="14.25" customHeight="1" x14ac:dyDescent="0.35">
      <c r="A12760" s="2" t="s">
        <v>12791</v>
      </c>
      <c r="B12760" s="2" t="s">
        <v>13</v>
      </c>
      <c r="C12760" s="2" t="s">
        <v>26</v>
      </c>
      <c r="D12760" s="2">
        <v>3896.83</v>
      </c>
      <c r="E12760" s="2">
        <v>0.48</v>
      </c>
      <c r="F12760" s="2">
        <f t="shared" si="399"/>
        <v>1870.4784</v>
      </c>
      <c r="G12760" s="2">
        <v>9</v>
      </c>
      <c r="H12760" s="2" t="str">
        <f>TEXT(Table1[[#This Row],[order_date]],"mmmm")</f>
        <v>January</v>
      </c>
      <c r="I12760" s="3">
        <v>45311</v>
      </c>
      <c r="J12760" s="3">
        <v>45316</v>
      </c>
      <c r="K12760" s="3" t="str">
        <f>TEXT(Table1[[#This Row],[delivery_date]]-Table1[[#This Row],[order_date]],"D")</f>
        <v>5</v>
      </c>
      <c r="L12760" s="2" t="s">
        <v>31</v>
      </c>
      <c r="M12760" s="2" t="s">
        <v>27</v>
      </c>
      <c r="N12760" s="2">
        <v>731.92</v>
      </c>
      <c r="O12760" s="2" t="s">
        <v>17</v>
      </c>
      <c r="P12760" s="2">
        <f t="shared" si="398"/>
        <v>2026.3516</v>
      </c>
    </row>
    <row r="12761" spans="1:16" ht="14.25" customHeight="1" x14ac:dyDescent="0.35">
      <c r="A12761" s="2" t="s">
        <v>12792</v>
      </c>
      <c r="B12761" s="2" t="s">
        <v>41</v>
      </c>
      <c r="C12761" s="2" t="s">
        <v>33</v>
      </c>
      <c r="D12761" s="2">
        <v>1125.25</v>
      </c>
      <c r="E12761" s="2">
        <v>0.45</v>
      </c>
      <c r="F12761" s="2">
        <f t="shared" si="399"/>
        <v>506.36250000000001</v>
      </c>
      <c r="G12761" s="2">
        <v>3</v>
      </c>
      <c r="H12761" s="2" t="str">
        <f>TEXT(Table1[[#This Row],[order_date]],"mmmm")</f>
        <v>August</v>
      </c>
      <c r="I12761" s="3">
        <v>45156</v>
      </c>
      <c r="J12761" s="3">
        <v>45163</v>
      </c>
      <c r="K12761" s="3" t="str">
        <f>TEXT(Table1[[#This Row],[delivery_date]]-Table1[[#This Row],[order_date]],"D")</f>
        <v>7</v>
      </c>
      <c r="L12761" s="2" t="s">
        <v>21</v>
      </c>
      <c r="M12761" s="2" t="s">
        <v>16</v>
      </c>
      <c r="N12761" s="2">
        <v>81.94</v>
      </c>
      <c r="O12761" s="2" t="s">
        <v>17</v>
      </c>
      <c r="P12761" s="2">
        <f t="shared" si="398"/>
        <v>618.88750000000005</v>
      </c>
    </row>
    <row r="12762" spans="1:16" ht="14.25" customHeight="1" x14ac:dyDescent="0.35">
      <c r="A12762" s="2" t="s">
        <v>12793</v>
      </c>
      <c r="B12762" s="2" t="s">
        <v>25</v>
      </c>
      <c r="C12762" s="2" t="s">
        <v>33</v>
      </c>
      <c r="D12762" s="2">
        <v>1235.97</v>
      </c>
      <c r="E12762" s="2">
        <v>0.24</v>
      </c>
      <c r="F12762" s="2">
        <f t="shared" si="399"/>
        <v>296.63279999999997</v>
      </c>
      <c r="G12762" s="2">
        <v>8</v>
      </c>
      <c r="H12762" s="2" t="str">
        <f>TEXT(Table1[[#This Row],[order_date]],"mmmm")</f>
        <v>July</v>
      </c>
      <c r="I12762" s="3">
        <v>45131</v>
      </c>
      <c r="J12762" s="3">
        <v>45138</v>
      </c>
      <c r="K12762" s="3" t="str">
        <f>TEXT(Table1[[#This Row],[delivery_date]]-Table1[[#This Row],[order_date]],"D")</f>
        <v>7</v>
      </c>
      <c r="L12762" s="2" t="s">
        <v>15</v>
      </c>
      <c r="M12762" s="2" t="s">
        <v>27</v>
      </c>
      <c r="N12762" s="2">
        <v>71.37</v>
      </c>
      <c r="O12762" s="2" t="s">
        <v>17</v>
      </c>
      <c r="P12762" s="2">
        <f t="shared" si="398"/>
        <v>939.33720000000005</v>
      </c>
    </row>
    <row r="12763" spans="1:16" ht="14.25" customHeight="1" x14ac:dyDescent="0.35">
      <c r="A12763" s="2" t="s">
        <v>12794</v>
      </c>
      <c r="B12763" s="2" t="s">
        <v>25</v>
      </c>
      <c r="C12763" s="2" t="s">
        <v>20</v>
      </c>
      <c r="D12763" s="2">
        <v>344.08</v>
      </c>
      <c r="E12763" s="2">
        <v>0.27</v>
      </c>
      <c r="F12763" s="2">
        <f t="shared" si="399"/>
        <v>92.901600000000002</v>
      </c>
      <c r="G12763" s="2">
        <v>9</v>
      </c>
      <c r="H12763" s="2" t="str">
        <f>TEXT(Table1[[#This Row],[order_date]],"mmmm")</f>
        <v>January</v>
      </c>
      <c r="I12763" s="3">
        <v>45303</v>
      </c>
      <c r="J12763" s="3">
        <v>45305</v>
      </c>
      <c r="K12763" s="3" t="str">
        <f>TEXT(Table1[[#This Row],[delivery_date]]-Table1[[#This Row],[order_date]],"D")</f>
        <v>2</v>
      </c>
      <c r="L12763" s="2" t="s">
        <v>15</v>
      </c>
      <c r="M12763" s="2" t="s">
        <v>27</v>
      </c>
      <c r="N12763" s="2">
        <v>85.83</v>
      </c>
      <c r="O12763" s="2" t="s">
        <v>17</v>
      </c>
      <c r="P12763" s="2">
        <f t="shared" si="398"/>
        <v>251.17839999999998</v>
      </c>
    </row>
    <row r="12764" spans="1:16" ht="14.25" customHeight="1" x14ac:dyDescent="0.35">
      <c r="A12764" s="2" t="s">
        <v>12795</v>
      </c>
      <c r="B12764" s="2" t="s">
        <v>19</v>
      </c>
      <c r="C12764" s="2" t="s">
        <v>26</v>
      </c>
      <c r="D12764" s="2">
        <v>1020.44</v>
      </c>
      <c r="E12764" s="2">
        <v>0.42</v>
      </c>
      <c r="F12764" s="2">
        <f t="shared" si="399"/>
        <v>428.58480000000003</v>
      </c>
      <c r="G12764" s="2">
        <v>3</v>
      </c>
      <c r="H12764" s="2" t="str">
        <f>TEXT(Table1[[#This Row],[order_date]],"mmmm")</f>
        <v>June</v>
      </c>
      <c r="I12764" s="3">
        <v>45104</v>
      </c>
      <c r="J12764" s="3">
        <v>45111</v>
      </c>
      <c r="K12764" s="3" t="str">
        <f>TEXT(Table1[[#This Row],[delivery_date]]-Table1[[#This Row],[order_date]],"D")</f>
        <v>7</v>
      </c>
      <c r="L12764" s="2" t="s">
        <v>21</v>
      </c>
      <c r="M12764" s="2" t="s">
        <v>22</v>
      </c>
      <c r="N12764" s="2">
        <v>131.91999999999999</v>
      </c>
      <c r="O12764" s="2" t="s">
        <v>39</v>
      </c>
      <c r="P12764" s="2">
        <f t="shared" si="398"/>
        <v>591.85519999999997</v>
      </c>
    </row>
    <row r="12765" spans="1:16" ht="14.25" customHeight="1" x14ac:dyDescent="0.35">
      <c r="A12765" s="2" t="s">
        <v>12796</v>
      </c>
      <c r="B12765" s="2" t="s">
        <v>13</v>
      </c>
      <c r="C12765" s="2" t="s">
        <v>26</v>
      </c>
      <c r="D12765" s="2">
        <v>1956.2</v>
      </c>
      <c r="E12765" s="2">
        <v>0.32</v>
      </c>
      <c r="F12765" s="2">
        <f t="shared" si="399"/>
        <v>625.98400000000004</v>
      </c>
      <c r="G12765" s="2">
        <v>3</v>
      </c>
      <c r="H12765" s="2" t="str">
        <f>TEXT(Table1[[#This Row],[order_date]],"mmmm")</f>
        <v>April</v>
      </c>
      <c r="I12765" s="3">
        <v>45024</v>
      </c>
      <c r="J12765" s="3">
        <v>45029</v>
      </c>
      <c r="K12765" s="3" t="str">
        <f>TEXT(Table1[[#This Row],[delivery_date]]-Table1[[#This Row],[order_date]],"D")</f>
        <v>5</v>
      </c>
      <c r="L12765" s="2" t="s">
        <v>31</v>
      </c>
      <c r="M12765" s="2" t="s">
        <v>16</v>
      </c>
      <c r="N12765" s="2">
        <v>560.02</v>
      </c>
      <c r="O12765" s="2" t="s">
        <v>28</v>
      </c>
      <c r="P12765" s="2">
        <f t="shared" si="398"/>
        <v>1330.2159999999999</v>
      </c>
    </row>
    <row r="12766" spans="1:16" ht="14.25" customHeight="1" x14ac:dyDescent="0.35">
      <c r="A12766" s="2" t="s">
        <v>12797</v>
      </c>
      <c r="B12766" s="2" t="s">
        <v>25</v>
      </c>
      <c r="C12766" s="2" t="s">
        <v>36</v>
      </c>
      <c r="D12766" s="2">
        <v>2057.91</v>
      </c>
      <c r="E12766" s="2">
        <v>0.37</v>
      </c>
      <c r="F12766" s="2">
        <f t="shared" si="399"/>
        <v>761.42669999999998</v>
      </c>
      <c r="G12766" s="2">
        <v>4</v>
      </c>
      <c r="H12766" s="2" t="str">
        <f>TEXT(Table1[[#This Row],[order_date]],"mmmm")</f>
        <v>July</v>
      </c>
      <c r="I12766" s="3">
        <v>45496</v>
      </c>
      <c r="J12766" s="3">
        <v>45503</v>
      </c>
      <c r="K12766" s="3" t="str">
        <f>TEXT(Table1[[#This Row],[delivery_date]]-Table1[[#This Row],[order_date]],"D")</f>
        <v>7</v>
      </c>
      <c r="L12766" s="2" t="s">
        <v>21</v>
      </c>
      <c r="M12766" s="2" t="s">
        <v>22</v>
      </c>
      <c r="N12766" s="2">
        <v>610.94000000000005</v>
      </c>
      <c r="O12766" s="2" t="s">
        <v>39</v>
      </c>
      <c r="P12766" s="2">
        <f t="shared" si="398"/>
        <v>1296.4832999999999</v>
      </c>
    </row>
    <row r="12767" spans="1:16" ht="14.25" customHeight="1" x14ac:dyDescent="0.35">
      <c r="A12767" s="2" t="s">
        <v>12798</v>
      </c>
      <c r="B12767" s="2" t="s">
        <v>13</v>
      </c>
      <c r="C12767" s="2" t="s">
        <v>20</v>
      </c>
      <c r="D12767" s="2">
        <v>2161.08</v>
      </c>
      <c r="E12767" s="2">
        <v>0.4</v>
      </c>
      <c r="F12767" s="2">
        <f t="shared" si="399"/>
        <v>864.43200000000002</v>
      </c>
      <c r="G12767" s="2">
        <v>1</v>
      </c>
      <c r="H12767" s="2" t="str">
        <f>TEXT(Table1[[#This Row],[order_date]],"mmmm")</f>
        <v>December</v>
      </c>
      <c r="I12767" s="3">
        <v>45263</v>
      </c>
      <c r="J12767" s="3">
        <v>45269</v>
      </c>
      <c r="K12767" s="3" t="str">
        <f>TEXT(Table1[[#This Row],[delivery_date]]-Table1[[#This Row],[order_date]],"D")</f>
        <v>6</v>
      </c>
      <c r="L12767" s="2" t="s">
        <v>31</v>
      </c>
      <c r="M12767" s="2" t="s">
        <v>22</v>
      </c>
      <c r="N12767" s="2">
        <v>541.41999999999996</v>
      </c>
      <c r="O12767" s="2" t="s">
        <v>28</v>
      </c>
      <c r="P12767" s="2">
        <f t="shared" si="398"/>
        <v>1296.6479999999999</v>
      </c>
    </row>
    <row r="12768" spans="1:16" ht="14.25" customHeight="1" x14ac:dyDescent="0.35">
      <c r="A12768" s="2" t="s">
        <v>12799</v>
      </c>
      <c r="B12768" s="2" t="s">
        <v>13</v>
      </c>
      <c r="C12768" s="2" t="s">
        <v>14</v>
      </c>
      <c r="D12768" s="2">
        <v>2450.5</v>
      </c>
      <c r="E12768" s="2">
        <v>0.24</v>
      </c>
      <c r="F12768" s="2">
        <f t="shared" si="399"/>
        <v>588.12</v>
      </c>
      <c r="G12768" s="2">
        <v>2</v>
      </c>
      <c r="H12768" s="2" t="str">
        <f>TEXT(Table1[[#This Row],[order_date]],"mmmm")</f>
        <v>June</v>
      </c>
      <c r="I12768" s="3">
        <v>45103</v>
      </c>
      <c r="J12768" s="3">
        <v>45109</v>
      </c>
      <c r="K12768" s="3" t="str">
        <f>TEXT(Table1[[#This Row],[delivery_date]]-Table1[[#This Row],[order_date]],"D")</f>
        <v>6</v>
      </c>
      <c r="L12768" s="2" t="s">
        <v>15</v>
      </c>
      <c r="M12768" s="2" t="s">
        <v>27</v>
      </c>
      <c r="N12768" s="2">
        <v>589.54</v>
      </c>
      <c r="O12768" s="2" t="s">
        <v>34</v>
      </c>
      <c r="P12768" s="2">
        <f t="shared" si="398"/>
        <v>1862.38</v>
      </c>
    </row>
    <row r="12769" spans="1:16" ht="14.25" customHeight="1" x14ac:dyDescent="0.35">
      <c r="A12769" s="2" t="s">
        <v>12800</v>
      </c>
      <c r="B12769" s="2" t="s">
        <v>13</v>
      </c>
      <c r="C12769" s="2" t="s">
        <v>14</v>
      </c>
      <c r="D12769" s="2">
        <v>2902.36</v>
      </c>
      <c r="E12769" s="2">
        <v>0.49</v>
      </c>
      <c r="F12769" s="2">
        <f t="shared" si="399"/>
        <v>1422.1564000000001</v>
      </c>
      <c r="G12769" s="2">
        <v>1</v>
      </c>
      <c r="H12769" s="2" t="str">
        <f>TEXT(Table1[[#This Row],[order_date]],"mmmm")</f>
        <v>September</v>
      </c>
      <c r="I12769" s="3">
        <v>45536</v>
      </c>
      <c r="J12769" s="3">
        <v>45537</v>
      </c>
      <c r="K12769" s="3" t="str">
        <f>TEXT(Table1[[#This Row],[delivery_date]]-Table1[[#This Row],[order_date]],"D")</f>
        <v>1</v>
      </c>
      <c r="L12769" s="2" t="s">
        <v>15</v>
      </c>
      <c r="M12769" s="2" t="s">
        <v>27</v>
      </c>
      <c r="N12769" s="2">
        <v>664.67</v>
      </c>
      <c r="O12769" s="2" t="s">
        <v>23</v>
      </c>
      <c r="P12769" s="2">
        <f t="shared" si="398"/>
        <v>1480.2036000000001</v>
      </c>
    </row>
    <row r="12770" spans="1:16" ht="14.25" customHeight="1" x14ac:dyDescent="0.35">
      <c r="A12770" s="2" t="s">
        <v>12801</v>
      </c>
      <c r="B12770" s="2" t="s">
        <v>13</v>
      </c>
      <c r="C12770" s="2" t="s">
        <v>14</v>
      </c>
      <c r="D12770" s="2">
        <v>1028.2</v>
      </c>
      <c r="E12770" s="2">
        <v>0.31</v>
      </c>
      <c r="F12770" s="2">
        <f t="shared" si="399"/>
        <v>318.74200000000002</v>
      </c>
      <c r="G12770" s="2">
        <v>3</v>
      </c>
      <c r="H12770" s="2" t="str">
        <f>TEXT(Table1[[#This Row],[order_date]],"mmmm")</f>
        <v>April</v>
      </c>
      <c r="I12770" s="3">
        <v>45018</v>
      </c>
      <c r="J12770" s="3">
        <v>45023</v>
      </c>
      <c r="K12770" s="3" t="str">
        <f>TEXT(Table1[[#This Row],[delivery_date]]-Table1[[#This Row],[order_date]],"D")</f>
        <v>5</v>
      </c>
      <c r="L12770" s="2" t="s">
        <v>21</v>
      </c>
      <c r="M12770" s="2" t="s">
        <v>22</v>
      </c>
      <c r="N12770" s="2">
        <v>102.51</v>
      </c>
      <c r="O12770" s="2" t="s">
        <v>39</v>
      </c>
      <c r="P12770" s="2">
        <f t="shared" si="398"/>
        <v>709.45800000000008</v>
      </c>
    </row>
    <row r="12771" spans="1:16" ht="14.25" customHeight="1" x14ac:dyDescent="0.35">
      <c r="A12771" s="2" t="s">
        <v>12802</v>
      </c>
      <c r="B12771" s="2" t="s">
        <v>13</v>
      </c>
      <c r="C12771" s="2" t="s">
        <v>33</v>
      </c>
      <c r="D12771" s="2">
        <v>3108.33</v>
      </c>
      <c r="E12771" s="2">
        <v>0.32</v>
      </c>
      <c r="F12771" s="2">
        <f t="shared" si="399"/>
        <v>994.66560000000004</v>
      </c>
      <c r="G12771" s="2">
        <v>6</v>
      </c>
      <c r="H12771" s="2" t="str">
        <f>TEXT(Table1[[#This Row],[order_date]],"mmmm")</f>
        <v>September</v>
      </c>
      <c r="I12771" s="3">
        <v>45177</v>
      </c>
      <c r="J12771" s="3">
        <v>45181</v>
      </c>
      <c r="K12771" s="3" t="str">
        <f>TEXT(Table1[[#This Row],[delivery_date]]-Table1[[#This Row],[order_date]],"D")</f>
        <v>4</v>
      </c>
      <c r="L12771" s="2" t="s">
        <v>31</v>
      </c>
      <c r="M12771" s="2" t="s">
        <v>16</v>
      </c>
      <c r="N12771" s="2">
        <v>274.93</v>
      </c>
      <c r="O12771" s="2" t="s">
        <v>39</v>
      </c>
      <c r="P12771" s="2">
        <f t="shared" si="398"/>
        <v>2113.6643999999997</v>
      </c>
    </row>
    <row r="12772" spans="1:16" ht="14.25" customHeight="1" x14ac:dyDescent="0.35">
      <c r="A12772" s="2" t="s">
        <v>12803</v>
      </c>
      <c r="B12772" s="2" t="s">
        <v>41</v>
      </c>
      <c r="C12772" s="2" t="s">
        <v>14</v>
      </c>
      <c r="D12772" s="2">
        <v>1749.12</v>
      </c>
      <c r="E12772" s="2">
        <v>7.0000000000000007E-2</v>
      </c>
      <c r="F12772" s="2">
        <f t="shared" si="399"/>
        <v>122.4384</v>
      </c>
      <c r="G12772" s="2">
        <v>8</v>
      </c>
      <c r="H12772" s="2" t="str">
        <f>TEXT(Table1[[#This Row],[order_date]],"mmmm")</f>
        <v>May</v>
      </c>
      <c r="I12772" s="3">
        <v>45428</v>
      </c>
      <c r="J12772" s="3">
        <v>45430</v>
      </c>
      <c r="K12772" s="3" t="str">
        <f>TEXT(Table1[[#This Row],[delivery_date]]-Table1[[#This Row],[order_date]],"D")</f>
        <v>2</v>
      </c>
      <c r="L12772" s="2" t="s">
        <v>15</v>
      </c>
      <c r="M12772" s="2" t="s">
        <v>22</v>
      </c>
      <c r="N12772" s="2">
        <v>264.29000000000002</v>
      </c>
      <c r="O12772" s="2" t="s">
        <v>48</v>
      </c>
      <c r="P12772" s="2">
        <f t="shared" si="398"/>
        <v>1626.6815999999999</v>
      </c>
    </row>
    <row r="12773" spans="1:16" ht="14.25" customHeight="1" x14ac:dyDescent="0.35">
      <c r="A12773" s="2" t="s">
        <v>12804</v>
      </c>
      <c r="B12773" s="2" t="s">
        <v>19</v>
      </c>
      <c r="C12773" s="2" t="s">
        <v>36</v>
      </c>
      <c r="D12773" s="2">
        <v>3696.65</v>
      </c>
      <c r="E12773" s="2">
        <v>0.49</v>
      </c>
      <c r="F12773" s="2">
        <f t="shared" si="399"/>
        <v>1811.3585</v>
      </c>
      <c r="G12773" s="2">
        <v>5</v>
      </c>
      <c r="H12773" s="2" t="str">
        <f>TEXT(Table1[[#This Row],[order_date]],"mmmm")</f>
        <v>December</v>
      </c>
      <c r="I12773" s="3">
        <v>45283</v>
      </c>
      <c r="J12773" s="3">
        <v>45288</v>
      </c>
      <c r="K12773" s="3" t="str">
        <f>TEXT(Table1[[#This Row],[delivery_date]]-Table1[[#This Row],[order_date]],"D")</f>
        <v>5</v>
      </c>
      <c r="L12773" s="2" t="s">
        <v>31</v>
      </c>
      <c r="M12773" s="2" t="s">
        <v>22</v>
      </c>
      <c r="N12773" s="2">
        <v>1058.3499999999999</v>
      </c>
      <c r="O12773" s="2" t="s">
        <v>23</v>
      </c>
      <c r="P12773" s="2">
        <f t="shared" si="398"/>
        <v>1885.2915</v>
      </c>
    </row>
    <row r="12774" spans="1:16" ht="14.25" customHeight="1" x14ac:dyDescent="0.35">
      <c r="A12774" s="2" t="s">
        <v>12805</v>
      </c>
      <c r="B12774" s="2" t="s">
        <v>13</v>
      </c>
      <c r="C12774" s="2" t="s">
        <v>33</v>
      </c>
      <c r="D12774" s="2">
        <v>2830.3</v>
      </c>
      <c r="E12774" s="2">
        <v>0.04</v>
      </c>
      <c r="F12774" s="2">
        <f t="shared" si="399"/>
        <v>113.212</v>
      </c>
      <c r="G12774" s="2">
        <v>8</v>
      </c>
      <c r="H12774" s="2" t="str">
        <f>TEXT(Table1[[#This Row],[order_date]],"mmmm")</f>
        <v>August</v>
      </c>
      <c r="I12774" s="3">
        <v>45142</v>
      </c>
      <c r="J12774" s="3">
        <v>45146</v>
      </c>
      <c r="K12774" s="3" t="str">
        <f>TEXT(Table1[[#This Row],[delivery_date]]-Table1[[#This Row],[order_date]],"D")</f>
        <v>4</v>
      </c>
      <c r="L12774" s="2" t="s">
        <v>15</v>
      </c>
      <c r="M12774" s="2" t="s">
        <v>16</v>
      </c>
      <c r="N12774" s="2">
        <v>164.98</v>
      </c>
      <c r="O12774" s="2" t="s">
        <v>28</v>
      </c>
      <c r="P12774" s="2">
        <f t="shared" si="398"/>
        <v>2717.0880000000002</v>
      </c>
    </row>
    <row r="12775" spans="1:16" ht="14.25" customHeight="1" x14ac:dyDescent="0.35">
      <c r="A12775" s="2" t="s">
        <v>12806</v>
      </c>
      <c r="B12775" s="2" t="s">
        <v>41</v>
      </c>
      <c r="C12775" s="2" t="s">
        <v>33</v>
      </c>
      <c r="D12775" s="2">
        <v>2815.92</v>
      </c>
      <c r="E12775" s="2">
        <v>0.49</v>
      </c>
      <c r="F12775" s="2">
        <f t="shared" si="399"/>
        <v>1379.8008</v>
      </c>
      <c r="G12775" s="2">
        <v>6</v>
      </c>
      <c r="H12775" s="2" t="str">
        <f>TEXT(Table1[[#This Row],[order_date]],"mmmm")</f>
        <v>March</v>
      </c>
      <c r="I12775" s="3">
        <v>45358</v>
      </c>
      <c r="J12775" s="3">
        <v>45364</v>
      </c>
      <c r="K12775" s="3" t="str">
        <f>TEXT(Table1[[#This Row],[delivery_date]]-Table1[[#This Row],[order_date]],"D")</f>
        <v>6</v>
      </c>
      <c r="L12775" s="2" t="s">
        <v>21</v>
      </c>
      <c r="M12775" s="2" t="s">
        <v>27</v>
      </c>
      <c r="N12775" s="2">
        <v>718.45</v>
      </c>
      <c r="O12775" s="2" t="s">
        <v>34</v>
      </c>
      <c r="P12775" s="2">
        <f t="shared" si="398"/>
        <v>1436.1192000000001</v>
      </c>
    </row>
    <row r="12776" spans="1:16" ht="14.25" customHeight="1" x14ac:dyDescent="0.35">
      <c r="A12776" s="2" t="s">
        <v>12807</v>
      </c>
      <c r="B12776" s="2" t="s">
        <v>25</v>
      </c>
      <c r="C12776" s="2" t="s">
        <v>14</v>
      </c>
      <c r="D12776" s="2">
        <v>3458.89</v>
      </c>
      <c r="E12776" s="2">
        <v>0.46</v>
      </c>
      <c r="F12776" s="2">
        <f t="shared" si="399"/>
        <v>1591.0894000000001</v>
      </c>
      <c r="G12776" s="2">
        <v>1</v>
      </c>
      <c r="H12776" s="2" t="str">
        <f>TEXT(Table1[[#This Row],[order_date]],"mmmm")</f>
        <v>December</v>
      </c>
      <c r="I12776" s="3">
        <v>45643</v>
      </c>
      <c r="J12776" s="3">
        <v>45645</v>
      </c>
      <c r="K12776" s="3" t="str">
        <f>TEXT(Table1[[#This Row],[delivery_date]]-Table1[[#This Row],[order_date]],"D")</f>
        <v>2</v>
      </c>
      <c r="L12776" s="2" t="s">
        <v>21</v>
      </c>
      <c r="M12776" s="2" t="s">
        <v>22</v>
      </c>
      <c r="N12776" s="2">
        <v>529.04</v>
      </c>
      <c r="O12776" s="2" t="s">
        <v>17</v>
      </c>
      <c r="P12776" s="2">
        <f t="shared" si="398"/>
        <v>1867.8005999999998</v>
      </c>
    </row>
    <row r="12777" spans="1:16" ht="14.25" customHeight="1" x14ac:dyDescent="0.35">
      <c r="A12777" s="2" t="s">
        <v>12808</v>
      </c>
      <c r="B12777" s="2" t="s">
        <v>13</v>
      </c>
      <c r="C12777" s="2" t="s">
        <v>33</v>
      </c>
      <c r="D12777" s="2">
        <v>1731.79</v>
      </c>
      <c r="E12777" s="2">
        <v>0.43</v>
      </c>
      <c r="F12777" s="2">
        <f t="shared" si="399"/>
        <v>744.66969999999992</v>
      </c>
      <c r="G12777" s="2">
        <v>3</v>
      </c>
      <c r="H12777" s="2" t="str">
        <f>TEXT(Table1[[#This Row],[order_date]],"mmmm")</f>
        <v>June</v>
      </c>
      <c r="I12777" s="3">
        <v>45464</v>
      </c>
      <c r="J12777" s="3">
        <v>45469</v>
      </c>
      <c r="K12777" s="3" t="str">
        <f>TEXT(Table1[[#This Row],[delivery_date]]-Table1[[#This Row],[order_date]],"D")</f>
        <v>5</v>
      </c>
      <c r="L12777" s="2" t="s">
        <v>15</v>
      </c>
      <c r="M12777" s="2" t="s">
        <v>16</v>
      </c>
      <c r="N12777" s="2">
        <v>100.61</v>
      </c>
      <c r="O12777" s="2" t="s">
        <v>23</v>
      </c>
      <c r="P12777" s="2">
        <f t="shared" si="398"/>
        <v>987.12030000000004</v>
      </c>
    </row>
    <row r="12778" spans="1:16" ht="14.25" customHeight="1" x14ac:dyDescent="0.35">
      <c r="A12778" s="2" t="s">
        <v>12809</v>
      </c>
      <c r="B12778" s="2" t="s">
        <v>25</v>
      </c>
      <c r="C12778" s="2" t="s">
        <v>20</v>
      </c>
      <c r="D12778" s="2">
        <v>2203.2399999999998</v>
      </c>
      <c r="E12778" s="2">
        <v>0.34</v>
      </c>
      <c r="F12778" s="2">
        <f t="shared" si="399"/>
        <v>749.10159999999996</v>
      </c>
      <c r="G12778" s="2">
        <v>2</v>
      </c>
      <c r="H12778" s="2" t="str">
        <f>TEXT(Table1[[#This Row],[order_date]],"mmmm")</f>
        <v>May</v>
      </c>
      <c r="I12778" s="3">
        <v>45061</v>
      </c>
      <c r="J12778" s="3">
        <v>45068</v>
      </c>
      <c r="K12778" s="3" t="str">
        <f>TEXT(Table1[[#This Row],[delivery_date]]-Table1[[#This Row],[order_date]],"D")</f>
        <v>7</v>
      </c>
      <c r="L12778" s="2" t="s">
        <v>15</v>
      </c>
      <c r="M12778" s="2" t="s">
        <v>16</v>
      </c>
      <c r="N12778" s="2">
        <v>208.39</v>
      </c>
      <c r="O12778" s="2" t="s">
        <v>34</v>
      </c>
      <c r="P12778" s="2">
        <f t="shared" si="398"/>
        <v>1454.1383999999998</v>
      </c>
    </row>
    <row r="12779" spans="1:16" ht="14.25" customHeight="1" x14ac:dyDescent="0.35">
      <c r="A12779" s="2" t="s">
        <v>12810</v>
      </c>
      <c r="B12779" s="2" t="s">
        <v>13</v>
      </c>
      <c r="C12779" s="2" t="s">
        <v>20</v>
      </c>
      <c r="D12779" s="2">
        <v>2956.2</v>
      </c>
      <c r="E12779" s="2">
        <v>0.3</v>
      </c>
      <c r="F12779" s="2">
        <f t="shared" si="399"/>
        <v>886.8599999999999</v>
      </c>
      <c r="G12779" s="2">
        <v>6</v>
      </c>
      <c r="H12779" s="2" t="str">
        <f>TEXT(Table1[[#This Row],[order_date]],"mmmm")</f>
        <v>February</v>
      </c>
      <c r="I12779" s="3">
        <v>44970</v>
      </c>
      <c r="J12779" s="3">
        <v>44972</v>
      </c>
      <c r="K12779" s="3" t="str">
        <f>TEXT(Table1[[#This Row],[delivery_date]]-Table1[[#This Row],[order_date]],"D")</f>
        <v>2</v>
      </c>
      <c r="L12779" s="2" t="s">
        <v>31</v>
      </c>
      <c r="M12779" s="2" t="s">
        <v>16</v>
      </c>
      <c r="N12779" s="2">
        <v>872.99</v>
      </c>
      <c r="O12779" s="2" t="s">
        <v>23</v>
      </c>
      <c r="P12779" s="2">
        <f t="shared" si="398"/>
        <v>2069.34</v>
      </c>
    </row>
    <row r="12780" spans="1:16" ht="14.25" customHeight="1" x14ac:dyDescent="0.35">
      <c r="A12780" s="2" t="s">
        <v>12811</v>
      </c>
      <c r="B12780" s="2" t="s">
        <v>41</v>
      </c>
      <c r="C12780" s="2" t="s">
        <v>14</v>
      </c>
      <c r="D12780" s="2">
        <v>2165.62</v>
      </c>
      <c r="E12780" s="2">
        <v>0.5</v>
      </c>
      <c r="F12780" s="2">
        <f t="shared" si="399"/>
        <v>1082.81</v>
      </c>
      <c r="G12780" s="2">
        <v>8</v>
      </c>
      <c r="H12780" s="2" t="str">
        <f>TEXT(Table1[[#This Row],[order_date]],"mmmm")</f>
        <v>October</v>
      </c>
      <c r="I12780" s="3">
        <v>45580</v>
      </c>
      <c r="J12780" s="3">
        <v>45586</v>
      </c>
      <c r="K12780" s="3" t="str">
        <f>TEXT(Table1[[#This Row],[delivery_date]]-Table1[[#This Row],[order_date]],"D")</f>
        <v>6</v>
      </c>
      <c r="L12780" s="2" t="s">
        <v>15</v>
      </c>
      <c r="M12780" s="2" t="s">
        <v>27</v>
      </c>
      <c r="N12780" s="2">
        <v>549.62</v>
      </c>
      <c r="O12780" s="2" t="s">
        <v>28</v>
      </c>
      <c r="P12780" s="2">
        <f t="shared" si="398"/>
        <v>1082.81</v>
      </c>
    </row>
    <row r="12781" spans="1:16" ht="14.25" customHeight="1" x14ac:dyDescent="0.35">
      <c r="A12781" s="2" t="s">
        <v>12812</v>
      </c>
      <c r="B12781" s="2" t="s">
        <v>41</v>
      </c>
      <c r="C12781" s="2" t="s">
        <v>36</v>
      </c>
      <c r="D12781" s="2">
        <v>2276.86</v>
      </c>
      <c r="E12781" s="2">
        <v>0.49</v>
      </c>
      <c r="F12781" s="2">
        <f t="shared" si="399"/>
        <v>1115.6614</v>
      </c>
      <c r="G12781" s="2">
        <v>6</v>
      </c>
      <c r="H12781" s="2" t="str">
        <f>TEXT(Table1[[#This Row],[order_date]],"mmmm")</f>
        <v>February</v>
      </c>
      <c r="I12781" s="3">
        <v>44978</v>
      </c>
      <c r="J12781" s="3">
        <v>44984</v>
      </c>
      <c r="K12781" s="3" t="str">
        <f>TEXT(Table1[[#This Row],[delivery_date]]-Table1[[#This Row],[order_date]],"D")</f>
        <v>6</v>
      </c>
      <c r="L12781" s="2" t="s">
        <v>21</v>
      </c>
      <c r="M12781" s="2" t="s">
        <v>16</v>
      </c>
      <c r="N12781" s="2">
        <v>585.22</v>
      </c>
      <c r="O12781" s="2" t="s">
        <v>39</v>
      </c>
      <c r="P12781" s="2">
        <f t="shared" si="398"/>
        <v>1161.1986000000002</v>
      </c>
    </row>
    <row r="12782" spans="1:16" ht="14.25" customHeight="1" x14ac:dyDescent="0.35">
      <c r="A12782" s="2" t="s">
        <v>12813</v>
      </c>
      <c r="B12782" s="2" t="s">
        <v>41</v>
      </c>
      <c r="C12782" s="2" t="s">
        <v>33</v>
      </c>
      <c r="D12782" s="2">
        <v>1435.19</v>
      </c>
      <c r="E12782" s="2">
        <v>0.41</v>
      </c>
      <c r="F12782" s="2">
        <f t="shared" si="399"/>
        <v>588.42790000000002</v>
      </c>
      <c r="G12782" s="2">
        <v>4</v>
      </c>
      <c r="H12782" s="2" t="str">
        <f>TEXT(Table1[[#This Row],[order_date]],"mmmm")</f>
        <v>November</v>
      </c>
      <c r="I12782" s="3">
        <v>45598</v>
      </c>
      <c r="J12782" s="3">
        <v>45599</v>
      </c>
      <c r="K12782" s="3" t="str">
        <f>TEXT(Table1[[#This Row],[delivery_date]]-Table1[[#This Row],[order_date]],"D")</f>
        <v>1</v>
      </c>
      <c r="L12782" s="2" t="s">
        <v>15</v>
      </c>
      <c r="M12782" s="2" t="s">
        <v>22</v>
      </c>
      <c r="N12782" s="2">
        <v>268.74</v>
      </c>
      <c r="O12782" s="2" t="s">
        <v>34</v>
      </c>
      <c r="P12782" s="2">
        <f t="shared" si="398"/>
        <v>846.76210000000003</v>
      </c>
    </row>
    <row r="12783" spans="1:16" ht="14.25" customHeight="1" x14ac:dyDescent="0.35">
      <c r="A12783" s="2" t="s">
        <v>12814</v>
      </c>
      <c r="B12783" s="2" t="s">
        <v>19</v>
      </c>
      <c r="C12783" s="2" t="s">
        <v>26</v>
      </c>
      <c r="D12783" s="2">
        <v>1508.19</v>
      </c>
      <c r="E12783" s="2">
        <v>0.04</v>
      </c>
      <c r="F12783" s="2">
        <f t="shared" si="399"/>
        <v>60.327600000000004</v>
      </c>
      <c r="G12783" s="2">
        <v>4</v>
      </c>
      <c r="H12783" s="2" t="str">
        <f>TEXT(Table1[[#This Row],[order_date]],"mmmm")</f>
        <v>December</v>
      </c>
      <c r="I12783" s="3">
        <v>45641</v>
      </c>
      <c r="J12783" s="3">
        <v>45644</v>
      </c>
      <c r="K12783" s="3" t="str">
        <f>TEXT(Table1[[#This Row],[delivery_date]]-Table1[[#This Row],[order_date]],"D")</f>
        <v>3</v>
      </c>
      <c r="L12783" s="2" t="s">
        <v>21</v>
      </c>
      <c r="M12783" s="2" t="s">
        <v>16</v>
      </c>
      <c r="N12783" s="2">
        <v>90.28</v>
      </c>
      <c r="O12783" s="2" t="s">
        <v>34</v>
      </c>
      <c r="P12783" s="2">
        <f t="shared" si="398"/>
        <v>1447.8624</v>
      </c>
    </row>
    <row r="12784" spans="1:16" ht="14.25" customHeight="1" x14ac:dyDescent="0.35">
      <c r="A12784" s="2" t="s">
        <v>12815</v>
      </c>
      <c r="B12784" s="2" t="s">
        <v>25</v>
      </c>
      <c r="C12784" s="2" t="s">
        <v>14</v>
      </c>
      <c r="D12784" s="2">
        <v>3524.89</v>
      </c>
      <c r="E12784" s="2">
        <v>0.19</v>
      </c>
      <c r="F12784" s="2">
        <f t="shared" si="399"/>
        <v>669.72910000000002</v>
      </c>
      <c r="G12784" s="2">
        <v>9</v>
      </c>
      <c r="H12784" s="2" t="str">
        <f>TEXT(Table1[[#This Row],[order_date]],"mmmm")</f>
        <v>March</v>
      </c>
      <c r="I12784" s="3">
        <v>45001</v>
      </c>
      <c r="J12784" s="3">
        <v>45006</v>
      </c>
      <c r="K12784" s="3" t="str">
        <f>TEXT(Table1[[#This Row],[delivery_date]]-Table1[[#This Row],[order_date]],"D")</f>
        <v>5</v>
      </c>
      <c r="L12784" s="2" t="s">
        <v>31</v>
      </c>
      <c r="M12784" s="2" t="s">
        <v>16</v>
      </c>
      <c r="N12784" s="2">
        <v>897.12</v>
      </c>
      <c r="O12784" s="2" t="s">
        <v>17</v>
      </c>
      <c r="P12784" s="2">
        <f t="shared" si="398"/>
        <v>2855.1608999999999</v>
      </c>
    </row>
    <row r="12785" spans="1:16" ht="14.25" customHeight="1" x14ac:dyDescent="0.35">
      <c r="A12785" s="2" t="s">
        <v>12816</v>
      </c>
      <c r="B12785" s="2" t="s">
        <v>19</v>
      </c>
      <c r="C12785" s="2" t="s">
        <v>33</v>
      </c>
      <c r="D12785" s="2">
        <v>120.98</v>
      </c>
      <c r="E12785" s="2">
        <v>0.43</v>
      </c>
      <c r="F12785" s="2">
        <f t="shared" si="399"/>
        <v>52.0214</v>
      </c>
      <c r="G12785" s="2">
        <v>1</v>
      </c>
      <c r="H12785" s="2" t="str">
        <f>TEXT(Table1[[#This Row],[order_date]],"mmmm")</f>
        <v>July</v>
      </c>
      <c r="I12785" s="3">
        <v>45111</v>
      </c>
      <c r="J12785" s="3">
        <v>45113</v>
      </c>
      <c r="K12785" s="3" t="str">
        <f>TEXT(Table1[[#This Row],[delivery_date]]-Table1[[#This Row],[order_date]],"D")</f>
        <v>2</v>
      </c>
      <c r="L12785" s="2" t="s">
        <v>15</v>
      </c>
      <c r="M12785" s="2" t="s">
        <v>22</v>
      </c>
      <c r="N12785" s="2">
        <v>20.37</v>
      </c>
      <c r="O12785" s="2" t="s">
        <v>48</v>
      </c>
      <c r="P12785" s="2">
        <f t="shared" si="398"/>
        <v>68.958600000000004</v>
      </c>
    </row>
    <row r="12786" spans="1:16" ht="14.25" customHeight="1" x14ac:dyDescent="0.35">
      <c r="A12786" s="2" t="s">
        <v>12817</v>
      </c>
      <c r="B12786" s="2" t="s">
        <v>13</v>
      </c>
      <c r="C12786" s="2" t="s">
        <v>14</v>
      </c>
      <c r="D12786" s="2">
        <v>566.91999999999996</v>
      </c>
      <c r="E12786" s="2">
        <v>0.35</v>
      </c>
      <c r="F12786" s="2">
        <f t="shared" si="399"/>
        <v>198.42199999999997</v>
      </c>
      <c r="G12786" s="2">
        <v>2</v>
      </c>
      <c r="H12786" s="2" t="str">
        <f>TEXT(Table1[[#This Row],[order_date]],"mmmm")</f>
        <v>February</v>
      </c>
      <c r="I12786" s="3">
        <v>44978</v>
      </c>
      <c r="J12786" s="3">
        <v>44982</v>
      </c>
      <c r="K12786" s="3" t="str">
        <f>TEXT(Table1[[#This Row],[delivery_date]]-Table1[[#This Row],[order_date]],"D")</f>
        <v>4</v>
      </c>
      <c r="L12786" s="2" t="s">
        <v>21</v>
      </c>
      <c r="M12786" s="2" t="s">
        <v>16</v>
      </c>
      <c r="N12786" s="2">
        <v>129.65</v>
      </c>
      <c r="O12786" s="2" t="s">
        <v>34</v>
      </c>
      <c r="P12786" s="2">
        <f t="shared" si="398"/>
        <v>368.49799999999999</v>
      </c>
    </row>
    <row r="12787" spans="1:16" ht="14.25" customHeight="1" x14ac:dyDescent="0.35">
      <c r="A12787" s="2" t="s">
        <v>12818</v>
      </c>
      <c r="B12787" s="2" t="s">
        <v>25</v>
      </c>
      <c r="C12787" s="2" t="s">
        <v>14</v>
      </c>
      <c r="D12787" s="2">
        <v>4749.17</v>
      </c>
      <c r="E12787" s="2">
        <v>0.06</v>
      </c>
      <c r="F12787" s="2">
        <f t="shared" si="399"/>
        <v>284.9502</v>
      </c>
      <c r="G12787" s="2">
        <v>4</v>
      </c>
      <c r="H12787" s="2" t="str">
        <f>TEXT(Table1[[#This Row],[order_date]],"mmmm")</f>
        <v>August</v>
      </c>
      <c r="I12787" s="3">
        <v>45165</v>
      </c>
      <c r="J12787" s="3">
        <v>45166</v>
      </c>
      <c r="K12787" s="3" t="str">
        <f>TEXT(Table1[[#This Row],[delivery_date]]-Table1[[#This Row],[order_date]],"D")</f>
        <v>1</v>
      </c>
      <c r="L12787" s="2" t="s">
        <v>21</v>
      </c>
      <c r="M12787" s="2" t="s">
        <v>22</v>
      </c>
      <c r="N12787" s="2">
        <v>1122.9000000000001</v>
      </c>
      <c r="O12787" s="2" t="s">
        <v>39</v>
      </c>
      <c r="P12787" s="2">
        <f t="shared" si="398"/>
        <v>4464.2197999999999</v>
      </c>
    </row>
    <row r="12788" spans="1:16" ht="14.25" customHeight="1" x14ac:dyDescent="0.35">
      <c r="A12788" s="2" t="s">
        <v>12819</v>
      </c>
      <c r="B12788" s="2" t="s">
        <v>41</v>
      </c>
      <c r="C12788" s="2" t="s">
        <v>36</v>
      </c>
      <c r="D12788" s="2">
        <v>1016.39</v>
      </c>
      <c r="E12788" s="2">
        <v>0.17</v>
      </c>
      <c r="F12788" s="2">
        <f t="shared" si="399"/>
        <v>172.78630000000001</v>
      </c>
      <c r="G12788" s="2">
        <v>3</v>
      </c>
      <c r="H12788" s="2" t="str">
        <f>TEXT(Table1[[#This Row],[order_date]],"mmmm")</f>
        <v>September</v>
      </c>
      <c r="I12788" s="3">
        <v>45552</v>
      </c>
      <c r="J12788" s="3">
        <v>45555</v>
      </c>
      <c r="K12788" s="3" t="str">
        <f>TEXT(Table1[[#This Row],[delivery_date]]-Table1[[#This Row],[order_date]],"D")</f>
        <v>3</v>
      </c>
      <c r="L12788" s="2" t="s">
        <v>21</v>
      </c>
      <c r="M12788" s="2" t="s">
        <v>27</v>
      </c>
      <c r="N12788" s="2">
        <v>61.06</v>
      </c>
      <c r="O12788" s="2" t="s">
        <v>17</v>
      </c>
      <c r="P12788" s="2">
        <f t="shared" si="398"/>
        <v>843.6037</v>
      </c>
    </row>
    <row r="12789" spans="1:16" ht="14.25" customHeight="1" x14ac:dyDescent="0.35">
      <c r="A12789" s="2" t="s">
        <v>12820</v>
      </c>
      <c r="B12789" s="2" t="s">
        <v>25</v>
      </c>
      <c r="C12789" s="2" t="s">
        <v>26</v>
      </c>
      <c r="D12789" s="2">
        <v>2148.79</v>
      </c>
      <c r="E12789" s="2">
        <v>0.01</v>
      </c>
      <c r="F12789" s="2">
        <f t="shared" si="399"/>
        <v>21.4879</v>
      </c>
      <c r="G12789" s="2">
        <v>9</v>
      </c>
      <c r="H12789" s="2" t="str">
        <f>TEXT(Table1[[#This Row],[order_date]],"mmmm")</f>
        <v>December</v>
      </c>
      <c r="I12789" s="3">
        <v>45627</v>
      </c>
      <c r="J12789" s="3">
        <v>45631</v>
      </c>
      <c r="K12789" s="3" t="str">
        <f>TEXT(Table1[[#This Row],[delivery_date]]-Table1[[#This Row],[order_date]],"D")</f>
        <v>4</v>
      </c>
      <c r="L12789" s="2" t="s">
        <v>31</v>
      </c>
      <c r="M12789" s="2" t="s">
        <v>27</v>
      </c>
      <c r="N12789" s="2">
        <v>228.45</v>
      </c>
      <c r="O12789" s="2" t="s">
        <v>23</v>
      </c>
      <c r="P12789" s="2">
        <f t="shared" si="398"/>
        <v>2127.3020999999999</v>
      </c>
    </row>
    <row r="12790" spans="1:16" ht="14.25" customHeight="1" x14ac:dyDescent="0.35">
      <c r="A12790" s="2" t="s">
        <v>12821</v>
      </c>
      <c r="B12790" s="2" t="s">
        <v>41</v>
      </c>
      <c r="C12790" s="2" t="s">
        <v>33</v>
      </c>
      <c r="D12790" s="2">
        <v>4263.46</v>
      </c>
      <c r="E12790" s="2">
        <v>0.45</v>
      </c>
      <c r="F12790" s="2">
        <f t="shared" si="399"/>
        <v>1918.557</v>
      </c>
      <c r="G12790" s="2">
        <v>5</v>
      </c>
      <c r="H12790" s="2" t="str">
        <f>TEXT(Table1[[#This Row],[order_date]],"mmmm")</f>
        <v>March</v>
      </c>
      <c r="I12790" s="3">
        <v>44988</v>
      </c>
      <c r="J12790" s="3">
        <v>44989</v>
      </c>
      <c r="K12790" s="3" t="str">
        <f>TEXT(Table1[[#This Row],[delivery_date]]-Table1[[#This Row],[order_date]],"D")</f>
        <v>1</v>
      </c>
      <c r="L12790" s="2" t="s">
        <v>21</v>
      </c>
      <c r="M12790" s="2" t="s">
        <v>16</v>
      </c>
      <c r="N12790" s="2">
        <v>1100.95</v>
      </c>
      <c r="O12790" s="2" t="s">
        <v>48</v>
      </c>
      <c r="P12790" s="2">
        <f t="shared" si="398"/>
        <v>2344.9030000000002</v>
      </c>
    </row>
    <row r="12791" spans="1:16" ht="14.25" customHeight="1" x14ac:dyDescent="0.35">
      <c r="A12791" s="2" t="s">
        <v>12822</v>
      </c>
      <c r="B12791" s="2" t="s">
        <v>19</v>
      </c>
      <c r="C12791" s="2" t="s">
        <v>14</v>
      </c>
      <c r="D12791" s="2">
        <v>100.5</v>
      </c>
      <c r="E12791" s="2">
        <v>0.37</v>
      </c>
      <c r="F12791" s="2">
        <f t="shared" si="399"/>
        <v>37.185000000000002</v>
      </c>
      <c r="G12791" s="2">
        <v>8</v>
      </c>
      <c r="H12791" s="2" t="str">
        <f>TEXT(Table1[[#This Row],[order_date]],"mmmm")</f>
        <v>December</v>
      </c>
      <c r="I12791" s="3">
        <v>45652</v>
      </c>
      <c r="J12791" s="3">
        <v>45657</v>
      </c>
      <c r="K12791" s="3" t="str">
        <f>TEXT(Table1[[#This Row],[delivery_date]]-Table1[[#This Row],[order_date]],"D")</f>
        <v>5</v>
      </c>
      <c r="L12791" s="2" t="s">
        <v>31</v>
      </c>
      <c r="M12791" s="2" t="s">
        <v>27</v>
      </c>
      <c r="N12791" s="2">
        <v>17.37</v>
      </c>
      <c r="O12791" s="2" t="s">
        <v>17</v>
      </c>
      <c r="P12791" s="2">
        <f t="shared" si="398"/>
        <v>63.314999999999998</v>
      </c>
    </row>
    <row r="12792" spans="1:16" ht="14.25" customHeight="1" x14ac:dyDescent="0.35">
      <c r="A12792" s="2" t="s">
        <v>12823</v>
      </c>
      <c r="B12792" s="2" t="s">
        <v>19</v>
      </c>
      <c r="C12792" s="2" t="s">
        <v>14</v>
      </c>
      <c r="D12792" s="2">
        <v>4633.38</v>
      </c>
      <c r="E12792" s="2">
        <v>0.22</v>
      </c>
      <c r="F12792" s="2">
        <f t="shared" si="399"/>
        <v>1019.3436</v>
      </c>
      <c r="G12792" s="2">
        <v>4</v>
      </c>
      <c r="H12792" s="2" t="str">
        <f>TEXT(Table1[[#This Row],[order_date]],"mmmm")</f>
        <v>November</v>
      </c>
      <c r="I12792" s="3">
        <v>45258</v>
      </c>
      <c r="J12792" s="3">
        <v>45262</v>
      </c>
      <c r="K12792" s="3" t="str">
        <f>TEXT(Table1[[#This Row],[delivery_date]]-Table1[[#This Row],[order_date]],"D")</f>
        <v>4</v>
      </c>
      <c r="L12792" s="2" t="s">
        <v>31</v>
      </c>
      <c r="M12792" s="2" t="s">
        <v>27</v>
      </c>
      <c r="N12792" s="2">
        <v>268.49</v>
      </c>
      <c r="O12792" s="2" t="s">
        <v>28</v>
      </c>
      <c r="P12792" s="2">
        <f t="shared" si="398"/>
        <v>3614.0364</v>
      </c>
    </row>
    <row r="12793" spans="1:16" ht="14.25" customHeight="1" x14ac:dyDescent="0.35">
      <c r="A12793" s="2" t="s">
        <v>12824</v>
      </c>
      <c r="B12793" s="2" t="s">
        <v>41</v>
      </c>
      <c r="C12793" s="2" t="s">
        <v>33</v>
      </c>
      <c r="D12793" s="2">
        <v>362.09</v>
      </c>
      <c r="E12793" s="2">
        <v>0.38</v>
      </c>
      <c r="F12793" s="2">
        <f t="shared" si="399"/>
        <v>137.5942</v>
      </c>
      <c r="G12793" s="2">
        <v>4</v>
      </c>
      <c r="H12793" s="2" t="str">
        <f>TEXT(Table1[[#This Row],[order_date]],"mmmm")</f>
        <v>June</v>
      </c>
      <c r="I12793" s="3">
        <v>45085</v>
      </c>
      <c r="J12793" s="3">
        <v>45092</v>
      </c>
      <c r="K12793" s="3" t="str">
        <f>TEXT(Table1[[#This Row],[delivery_date]]-Table1[[#This Row],[order_date]],"D")</f>
        <v>7</v>
      </c>
      <c r="L12793" s="2" t="s">
        <v>15</v>
      </c>
      <c r="M12793" s="2" t="s">
        <v>16</v>
      </c>
      <c r="N12793" s="2">
        <v>104.93</v>
      </c>
      <c r="O12793" s="2" t="s">
        <v>34</v>
      </c>
      <c r="P12793" s="2">
        <f t="shared" si="398"/>
        <v>224.49579999999997</v>
      </c>
    </row>
    <row r="12794" spans="1:16" ht="14.25" customHeight="1" x14ac:dyDescent="0.35">
      <c r="A12794" s="2" t="s">
        <v>12825</v>
      </c>
      <c r="B12794" s="2" t="s">
        <v>41</v>
      </c>
      <c r="C12794" s="2" t="s">
        <v>14</v>
      </c>
      <c r="D12794" s="2">
        <v>937.26</v>
      </c>
      <c r="E12794" s="2">
        <v>0.47</v>
      </c>
      <c r="F12794" s="2">
        <f t="shared" si="399"/>
        <v>440.51219999999995</v>
      </c>
      <c r="G12794" s="2">
        <v>3</v>
      </c>
      <c r="H12794" s="2" t="str">
        <f>TEXT(Table1[[#This Row],[order_date]],"mmmm")</f>
        <v>February</v>
      </c>
      <c r="I12794" s="3">
        <v>45339</v>
      </c>
      <c r="J12794" s="3">
        <v>45341</v>
      </c>
      <c r="K12794" s="3" t="str">
        <f>TEXT(Table1[[#This Row],[delivery_date]]-Table1[[#This Row],[order_date]],"D")</f>
        <v>2</v>
      </c>
      <c r="L12794" s="2" t="s">
        <v>31</v>
      </c>
      <c r="M12794" s="2" t="s">
        <v>22</v>
      </c>
      <c r="N12794" s="2">
        <v>191.68</v>
      </c>
      <c r="O12794" s="2" t="s">
        <v>28</v>
      </c>
      <c r="P12794" s="2">
        <f t="shared" si="398"/>
        <v>496.74780000000004</v>
      </c>
    </row>
    <row r="12795" spans="1:16" ht="14.25" customHeight="1" x14ac:dyDescent="0.35">
      <c r="A12795" s="2" t="s">
        <v>12826</v>
      </c>
      <c r="B12795" s="2" t="s">
        <v>13</v>
      </c>
      <c r="C12795" s="2" t="s">
        <v>14</v>
      </c>
      <c r="D12795" s="2">
        <v>242.61</v>
      </c>
      <c r="E12795" s="2">
        <v>0.14000000000000001</v>
      </c>
      <c r="F12795" s="2">
        <f t="shared" si="399"/>
        <v>33.965400000000002</v>
      </c>
      <c r="G12795" s="2">
        <v>9</v>
      </c>
      <c r="H12795" s="2" t="str">
        <f>TEXT(Table1[[#This Row],[order_date]],"mmmm")</f>
        <v>October</v>
      </c>
      <c r="I12795" s="3">
        <v>45213</v>
      </c>
      <c r="J12795" s="3">
        <v>45219</v>
      </c>
      <c r="K12795" s="3" t="str">
        <f>TEXT(Table1[[#This Row],[delivery_date]]-Table1[[#This Row],[order_date]],"D")</f>
        <v>6</v>
      </c>
      <c r="L12795" s="2" t="s">
        <v>15</v>
      </c>
      <c r="M12795" s="2" t="s">
        <v>22</v>
      </c>
      <c r="N12795" s="2">
        <v>36.36</v>
      </c>
      <c r="O12795" s="2" t="s">
        <v>17</v>
      </c>
      <c r="P12795" s="2">
        <f t="shared" si="398"/>
        <v>208.64460000000003</v>
      </c>
    </row>
    <row r="12796" spans="1:16" ht="14.25" customHeight="1" x14ac:dyDescent="0.35">
      <c r="A12796" s="2" t="s">
        <v>12827</v>
      </c>
      <c r="B12796" s="2" t="s">
        <v>19</v>
      </c>
      <c r="C12796" s="2" t="s">
        <v>14</v>
      </c>
      <c r="D12796" s="2">
        <v>2645.65</v>
      </c>
      <c r="E12796" s="2">
        <v>0.14000000000000001</v>
      </c>
      <c r="F12796" s="2">
        <f t="shared" si="399"/>
        <v>370.39100000000008</v>
      </c>
      <c r="G12796" s="2">
        <v>2</v>
      </c>
      <c r="H12796" s="2" t="str">
        <f>TEXT(Table1[[#This Row],[order_date]],"mmmm")</f>
        <v>June</v>
      </c>
      <c r="I12796" s="3">
        <v>45450</v>
      </c>
      <c r="J12796" s="3">
        <v>45451</v>
      </c>
      <c r="K12796" s="3" t="str">
        <f>TEXT(Table1[[#This Row],[delivery_date]]-Table1[[#This Row],[order_date]],"D")</f>
        <v>1</v>
      </c>
      <c r="L12796" s="2" t="s">
        <v>15</v>
      </c>
      <c r="M12796" s="2" t="s">
        <v>22</v>
      </c>
      <c r="N12796" s="2">
        <v>728.04</v>
      </c>
      <c r="O12796" s="2" t="s">
        <v>28</v>
      </c>
      <c r="P12796" s="2">
        <f t="shared" si="398"/>
        <v>2275.259</v>
      </c>
    </row>
    <row r="12797" spans="1:16" ht="14.25" customHeight="1" x14ac:dyDescent="0.35">
      <c r="A12797" s="2" t="s">
        <v>12828</v>
      </c>
      <c r="B12797" s="2" t="s">
        <v>19</v>
      </c>
      <c r="C12797" s="2" t="s">
        <v>20</v>
      </c>
      <c r="D12797" s="2">
        <v>4721.16</v>
      </c>
      <c r="E12797" s="2">
        <v>0.24</v>
      </c>
      <c r="F12797" s="2">
        <f t="shared" si="399"/>
        <v>1133.0783999999999</v>
      </c>
      <c r="G12797" s="2">
        <v>3</v>
      </c>
      <c r="H12797" s="2" t="str">
        <f>TEXT(Table1[[#This Row],[order_date]],"mmmm")</f>
        <v>November</v>
      </c>
      <c r="I12797" s="3">
        <v>45239</v>
      </c>
      <c r="J12797" s="3">
        <v>45240</v>
      </c>
      <c r="K12797" s="3" t="str">
        <f>TEXT(Table1[[#This Row],[delivery_date]]-Table1[[#This Row],[order_date]],"D")</f>
        <v>1</v>
      </c>
      <c r="L12797" s="2" t="s">
        <v>15</v>
      </c>
      <c r="M12797" s="2" t="s">
        <v>22</v>
      </c>
      <c r="N12797" s="2">
        <v>391.94</v>
      </c>
      <c r="O12797" s="2" t="s">
        <v>34</v>
      </c>
      <c r="P12797" s="2">
        <f t="shared" si="398"/>
        <v>3588.0816</v>
      </c>
    </row>
    <row r="12798" spans="1:16" ht="14.25" customHeight="1" x14ac:dyDescent="0.35">
      <c r="A12798" s="2" t="s">
        <v>12829</v>
      </c>
      <c r="B12798" s="2" t="s">
        <v>13</v>
      </c>
      <c r="C12798" s="2" t="s">
        <v>20</v>
      </c>
      <c r="D12798" s="2">
        <v>4211.28</v>
      </c>
      <c r="E12798" s="2">
        <v>0.35</v>
      </c>
      <c r="F12798" s="2">
        <f t="shared" si="399"/>
        <v>1473.9479999999999</v>
      </c>
      <c r="G12798" s="2">
        <v>3</v>
      </c>
      <c r="H12798" s="2" t="str">
        <f>TEXT(Table1[[#This Row],[order_date]],"mmmm")</f>
        <v>November</v>
      </c>
      <c r="I12798" s="3">
        <v>45607</v>
      </c>
      <c r="J12798" s="3">
        <v>45612</v>
      </c>
      <c r="K12798" s="3" t="str">
        <f>TEXT(Table1[[#This Row],[delivery_date]]-Table1[[#This Row],[order_date]],"D")</f>
        <v>5</v>
      </c>
      <c r="L12798" s="2" t="s">
        <v>21</v>
      </c>
      <c r="M12798" s="2" t="s">
        <v>22</v>
      </c>
      <c r="N12798" s="2">
        <v>1236.5899999999999</v>
      </c>
      <c r="O12798" s="2" t="s">
        <v>48</v>
      </c>
      <c r="P12798" s="2">
        <f t="shared" si="398"/>
        <v>2737.3319999999999</v>
      </c>
    </row>
    <row r="12799" spans="1:16" ht="14.25" customHeight="1" x14ac:dyDescent="0.35">
      <c r="A12799" s="2" t="s">
        <v>12830</v>
      </c>
      <c r="B12799" s="2" t="s">
        <v>19</v>
      </c>
      <c r="C12799" s="2" t="s">
        <v>26</v>
      </c>
      <c r="D12799" s="2">
        <v>3234.77</v>
      </c>
      <c r="E12799" s="2">
        <v>0.5</v>
      </c>
      <c r="F12799" s="2">
        <f t="shared" si="399"/>
        <v>1617.385</v>
      </c>
      <c r="G12799" s="2">
        <v>3</v>
      </c>
      <c r="H12799" s="2" t="str">
        <f>TEXT(Table1[[#This Row],[order_date]],"mmmm")</f>
        <v>January</v>
      </c>
      <c r="I12799" s="3">
        <v>44953</v>
      </c>
      <c r="J12799" s="3">
        <v>44954</v>
      </c>
      <c r="K12799" s="3" t="str">
        <f>TEXT(Table1[[#This Row],[delivery_date]]-Table1[[#This Row],[order_date]],"D")</f>
        <v>1</v>
      </c>
      <c r="L12799" s="2" t="s">
        <v>15</v>
      </c>
      <c r="M12799" s="2" t="s">
        <v>16</v>
      </c>
      <c r="N12799" s="2">
        <v>371.82</v>
      </c>
      <c r="O12799" s="2" t="s">
        <v>17</v>
      </c>
      <c r="P12799" s="2">
        <f t="shared" si="398"/>
        <v>1617.385</v>
      </c>
    </row>
    <row r="12800" spans="1:16" ht="14.25" customHeight="1" x14ac:dyDescent="0.35">
      <c r="A12800" s="2" t="s">
        <v>12831</v>
      </c>
      <c r="B12800" s="2" t="s">
        <v>41</v>
      </c>
      <c r="C12800" s="2" t="s">
        <v>36</v>
      </c>
      <c r="D12800" s="2">
        <v>1008.89</v>
      </c>
      <c r="E12800" s="2">
        <v>0.08</v>
      </c>
      <c r="F12800" s="2">
        <f t="shared" si="399"/>
        <v>80.711200000000005</v>
      </c>
      <c r="G12800" s="2">
        <v>4</v>
      </c>
      <c r="H12800" s="2" t="str">
        <f>TEXT(Table1[[#This Row],[order_date]],"mmmm")</f>
        <v>April</v>
      </c>
      <c r="I12800" s="3">
        <v>45404</v>
      </c>
      <c r="J12800" s="3">
        <v>45407</v>
      </c>
      <c r="K12800" s="3" t="str">
        <f>TEXT(Table1[[#This Row],[delivery_date]]-Table1[[#This Row],[order_date]],"D")</f>
        <v>3</v>
      </c>
      <c r="L12800" s="2" t="s">
        <v>21</v>
      </c>
      <c r="M12800" s="2" t="s">
        <v>27</v>
      </c>
      <c r="N12800" s="2">
        <v>191.84</v>
      </c>
      <c r="O12800" s="2" t="s">
        <v>28</v>
      </c>
      <c r="P12800" s="2">
        <f t="shared" si="398"/>
        <v>928.17880000000002</v>
      </c>
    </row>
    <row r="12801" spans="1:16" ht="14.25" customHeight="1" x14ac:dyDescent="0.35">
      <c r="A12801" s="2" t="s">
        <v>12832</v>
      </c>
      <c r="B12801" s="2" t="s">
        <v>25</v>
      </c>
      <c r="C12801" s="2" t="s">
        <v>33</v>
      </c>
      <c r="D12801" s="2">
        <v>4361.03</v>
      </c>
      <c r="E12801" s="2">
        <v>0.17</v>
      </c>
      <c r="F12801" s="2">
        <f t="shared" si="399"/>
        <v>741.37509999999997</v>
      </c>
      <c r="G12801" s="2">
        <v>5</v>
      </c>
      <c r="H12801" s="2" t="str">
        <f>TEXT(Table1[[#This Row],[order_date]],"mmmm")</f>
        <v>January</v>
      </c>
      <c r="I12801" s="3">
        <v>45292</v>
      </c>
      <c r="J12801" s="3">
        <v>45294</v>
      </c>
      <c r="K12801" s="3" t="str">
        <f>TEXT(Table1[[#This Row],[delivery_date]]-Table1[[#This Row],[order_date]],"D")</f>
        <v>2</v>
      </c>
      <c r="L12801" s="2" t="s">
        <v>15</v>
      </c>
      <c r="M12801" s="2" t="s">
        <v>22</v>
      </c>
      <c r="N12801" s="2">
        <v>1109.9000000000001</v>
      </c>
      <c r="O12801" s="2" t="s">
        <v>28</v>
      </c>
      <c r="P12801" s="2">
        <f t="shared" si="398"/>
        <v>3619.6548999999995</v>
      </c>
    </row>
    <row r="12802" spans="1:16" ht="14.25" customHeight="1" x14ac:dyDescent="0.35">
      <c r="A12802" s="2" t="s">
        <v>12833</v>
      </c>
      <c r="B12802" s="2" t="s">
        <v>25</v>
      </c>
      <c r="C12802" s="2" t="s">
        <v>36</v>
      </c>
      <c r="D12802" s="2">
        <v>3798.4</v>
      </c>
      <c r="E12802" s="2">
        <v>0.18</v>
      </c>
      <c r="F12802" s="2">
        <f t="shared" si="399"/>
        <v>683.71199999999999</v>
      </c>
      <c r="G12802" s="2">
        <v>6</v>
      </c>
      <c r="H12802" s="2" t="str">
        <f>TEXT(Table1[[#This Row],[order_date]],"mmmm")</f>
        <v>February</v>
      </c>
      <c r="I12802" s="3">
        <v>45334</v>
      </c>
      <c r="J12802" s="3">
        <v>45340</v>
      </c>
      <c r="K12802" s="3" t="str">
        <f>TEXT(Table1[[#This Row],[delivery_date]]-Table1[[#This Row],[order_date]],"D")</f>
        <v>6</v>
      </c>
      <c r="L12802" s="2" t="s">
        <v>15</v>
      </c>
      <c r="M12802" s="2" t="s">
        <v>27</v>
      </c>
      <c r="N12802" s="2">
        <v>442.1</v>
      </c>
      <c r="O12802" s="2" t="s">
        <v>28</v>
      </c>
      <c r="P12802" s="2">
        <f t="shared" ref="P12802:P12865" si="400">D12802-F12802</f>
        <v>3114.6880000000001</v>
      </c>
    </row>
    <row r="12803" spans="1:16" ht="14.25" customHeight="1" x14ac:dyDescent="0.35">
      <c r="A12803" s="2" t="s">
        <v>12834</v>
      </c>
      <c r="B12803" s="2" t="s">
        <v>19</v>
      </c>
      <c r="C12803" s="2" t="s">
        <v>36</v>
      </c>
      <c r="D12803" s="2">
        <v>1407.55</v>
      </c>
      <c r="E12803" s="2">
        <v>0.36</v>
      </c>
      <c r="F12803" s="2">
        <f t="shared" ref="F12803:F12866" si="401">D12803*E12803</f>
        <v>506.71799999999996</v>
      </c>
      <c r="G12803" s="2">
        <v>5</v>
      </c>
      <c r="H12803" s="2" t="str">
        <f>TEXT(Table1[[#This Row],[order_date]],"mmmm")</f>
        <v>December</v>
      </c>
      <c r="I12803" s="3">
        <v>45264</v>
      </c>
      <c r="J12803" s="3">
        <v>45269</v>
      </c>
      <c r="K12803" s="3" t="str">
        <f>TEXT(Table1[[#This Row],[delivery_date]]-Table1[[#This Row],[order_date]],"D")</f>
        <v>5</v>
      </c>
      <c r="L12803" s="2" t="s">
        <v>21</v>
      </c>
      <c r="M12803" s="2" t="s">
        <v>22</v>
      </c>
      <c r="N12803" s="2">
        <v>172.8</v>
      </c>
      <c r="O12803" s="2" t="s">
        <v>48</v>
      </c>
      <c r="P12803" s="2">
        <f t="shared" si="400"/>
        <v>900.83199999999999</v>
      </c>
    </row>
    <row r="12804" spans="1:16" ht="14.25" customHeight="1" x14ac:dyDescent="0.35">
      <c r="A12804" s="2" t="s">
        <v>12835</v>
      </c>
      <c r="B12804" s="2" t="s">
        <v>13</v>
      </c>
      <c r="C12804" s="2" t="s">
        <v>20</v>
      </c>
      <c r="D12804" s="2">
        <v>4044.94</v>
      </c>
      <c r="E12804" s="2">
        <v>0.44</v>
      </c>
      <c r="F12804" s="2">
        <f t="shared" si="401"/>
        <v>1779.7736</v>
      </c>
      <c r="G12804" s="2">
        <v>9</v>
      </c>
      <c r="H12804" s="2" t="str">
        <f>TEXT(Table1[[#This Row],[order_date]],"mmmm")</f>
        <v>February</v>
      </c>
      <c r="I12804" s="3">
        <v>45334</v>
      </c>
      <c r="J12804" s="3">
        <v>45341</v>
      </c>
      <c r="K12804" s="3" t="str">
        <f>TEXT(Table1[[#This Row],[delivery_date]]-Table1[[#This Row],[order_date]],"D")</f>
        <v>7</v>
      </c>
      <c r="L12804" s="2" t="s">
        <v>15</v>
      </c>
      <c r="M12804" s="2" t="s">
        <v>16</v>
      </c>
      <c r="N12804" s="2">
        <v>799.93</v>
      </c>
      <c r="O12804" s="2" t="s">
        <v>17</v>
      </c>
      <c r="P12804" s="2">
        <f t="shared" si="400"/>
        <v>2265.1664000000001</v>
      </c>
    </row>
    <row r="12805" spans="1:16" ht="14.25" customHeight="1" x14ac:dyDescent="0.35">
      <c r="A12805" s="2" t="s">
        <v>12836</v>
      </c>
      <c r="B12805" s="2" t="s">
        <v>41</v>
      </c>
      <c r="C12805" s="2" t="s">
        <v>26</v>
      </c>
      <c r="D12805" s="2">
        <v>4398.04</v>
      </c>
      <c r="E12805" s="2">
        <v>0.09</v>
      </c>
      <c r="F12805" s="2">
        <f t="shared" si="401"/>
        <v>395.8236</v>
      </c>
      <c r="G12805" s="2">
        <v>7</v>
      </c>
      <c r="H12805" s="2" t="str">
        <f>TEXT(Table1[[#This Row],[order_date]],"mmmm")</f>
        <v>March</v>
      </c>
      <c r="I12805" s="3">
        <v>45002</v>
      </c>
      <c r="J12805" s="3">
        <v>45005</v>
      </c>
      <c r="K12805" s="3" t="str">
        <f>TEXT(Table1[[#This Row],[delivery_date]]-Table1[[#This Row],[order_date]],"D")</f>
        <v>3</v>
      </c>
      <c r="L12805" s="2" t="s">
        <v>15</v>
      </c>
      <c r="M12805" s="2" t="s">
        <v>16</v>
      </c>
      <c r="N12805" s="2">
        <v>301.05</v>
      </c>
      <c r="O12805" s="2" t="s">
        <v>17</v>
      </c>
      <c r="P12805" s="2">
        <f t="shared" si="400"/>
        <v>4002.2163999999998</v>
      </c>
    </row>
    <row r="12806" spans="1:16" ht="14.25" customHeight="1" x14ac:dyDescent="0.35">
      <c r="A12806" s="2" t="s">
        <v>12837</v>
      </c>
      <c r="B12806" s="2" t="s">
        <v>25</v>
      </c>
      <c r="C12806" s="2" t="s">
        <v>36</v>
      </c>
      <c r="D12806" s="2">
        <v>3521.31</v>
      </c>
      <c r="E12806" s="2">
        <v>0.36</v>
      </c>
      <c r="F12806" s="2">
        <f t="shared" si="401"/>
        <v>1267.6715999999999</v>
      </c>
      <c r="G12806" s="2">
        <v>7</v>
      </c>
      <c r="H12806" s="2" t="str">
        <f>TEXT(Table1[[#This Row],[order_date]],"mmmm")</f>
        <v>October</v>
      </c>
      <c r="I12806" s="3">
        <v>45594</v>
      </c>
      <c r="J12806" s="3">
        <v>45599</v>
      </c>
      <c r="K12806" s="3" t="str">
        <f>TEXT(Table1[[#This Row],[delivery_date]]-Table1[[#This Row],[order_date]],"D")</f>
        <v>5</v>
      </c>
      <c r="L12806" s="2" t="s">
        <v>21</v>
      </c>
      <c r="M12806" s="2" t="s">
        <v>27</v>
      </c>
      <c r="N12806" s="2">
        <v>843.35</v>
      </c>
      <c r="O12806" s="2" t="s">
        <v>28</v>
      </c>
      <c r="P12806" s="2">
        <f t="shared" si="400"/>
        <v>2253.6383999999998</v>
      </c>
    </row>
    <row r="12807" spans="1:16" ht="14.25" customHeight="1" x14ac:dyDescent="0.35">
      <c r="A12807" s="2" t="s">
        <v>12838</v>
      </c>
      <c r="B12807" s="2" t="s">
        <v>41</v>
      </c>
      <c r="C12807" s="2" t="s">
        <v>36</v>
      </c>
      <c r="D12807" s="2">
        <v>591.88</v>
      </c>
      <c r="E12807" s="2">
        <v>0.45</v>
      </c>
      <c r="F12807" s="2">
        <f t="shared" si="401"/>
        <v>266.346</v>
      </c>
      <c r="G12807" s="2">
        <v>7</v>
      </c>
      <c r="H12807" s="2" t="str">
        <f>TEXT(Table1[[#This Row],[order_date]],"mmmm")</f>
        <v>March</v>
      </c>
      <c r="I12807" s="3">
        <v>45001</v>
      </c>
      <c r="J12807" s="3">
        <v>45006</v>
      </c>
      <c r="K12807" s="3" t="str">
        <f>TEXT(Table1[[#This Row],[delivery_date]]-Table1[[#This Row],[order_date]],"D")</f>
        <v>5</v>
      </c>
      <c r="L12807" s="2" t="s">
        <v>21</v>
      </c>
      <c r="M12807" s="2" t="s">
        <v>27</v>
      </c>
      <c r="N12807" s="2">
        <v>75.25</v>
      </c>
      <c r="O12807" s="2" t="s">
        <v>17</v>
      </c>
      <c r="P12807" s="2">
        <f t="shared" si="400"/>
        <v>325.53399999999999</v>
      </c>
    </row>
    <row r="12808" spans="1:16" ht="14.25" customHeight="1" x14ac:dyDescent="0.35">
      <c r="A12808" s="2" t="s">
        <v>12839</v>
      </c>
      <c r="B12808" s="2" t="s">
        <v>19</v>
      </c>
      <c r="C12808" s="2" t="s">
        <v>14</v>
      </c>
      <c r="D12808" s="2">
        <v>4922.8100000000004</v>
      </c>
      <c r="E12808" s="2">
        <v>0.06</v>
      </c>
      <c r="F12808" s="2">
        <f t="shared" si="401"/>
        <v>295.36860000000001</v>
      </c>
      <c r="G12808" s="2">
        <v>7</v>
      </c>
      <c r="H12808" s="2" t="str">
        <f>TEXT(Table1[[#This Row],[order_date]],"mmmm")</f>
        <v>September</v>
      </c>
      <c r="I12808" s="3">
        <v>45185</v>
      </c>
      <c r="J12808" s="3">
        <v>45187</v>
      </c>
      <c r="K12808" s="3" t="str">
        <f>TEXT(Table1[[#This Row],[delivery_date]]-Table1[[#This Row],[order_date]],"D")</f>
        <v>2</v>
      </c>
      <c r="L12808" s="2" t="s">
        <v>21</v>
      </c>
      <c r="M12808" s="2" t="s">
        <v>27</v>
      </c>
      <c r="N12808" s="2">
        <v>1423.24</v>
      </c>
      <c r="O12808" s="2" t="s">
        <v>23</v>
      </c>
      <c r="P12808" s="2">
        <f t="shared" si="400"/>
        <v>4627.4414000000006</v>
      </c>
    </row>
    <row r="12809" spans="1:16" ht="14.25" customHeight="1" x14ac:dyDescent="0.35">
      <c r="A12809" s="2" t="s">
        <v>12840</v>
      </c>
      <c r="B12809" s="2" t="s">
        <v>19</v>
      </c>
      <c r="C12809" s="2" t="s">
        <v>33</v>
      </c>
      <c r="D12809" s="2">
        <v>472.4</v>
      </c>
      <c r="E12809" s="2">
        <v>0.32</v>
      </c>
      <c r="F12809" s="2">
        <f t="shared" si="401"/>
        <v>151.16800000000001</v>
      </c>
      <c r="G12809" s="2">
        <v>2</v>
      </c>
      <c r="H12809" s="2" t="str">
        <f>TEXT(Table1[[#This Row],[order_date]],"mmmm")</f>
        <v>December</v>
      </c>
      <c r="I12809" s="3">
        <v>45283</v>
      </c>
      <c r="J12809" s="3">
        <v>45284</v>
      </c>
      <c r="K12809" s="3" t="str">
        <f>TEXT(Table1[[#This Row],[delivery_date]]-Table1[[#This Row],[order_date]],"D")</f>
        <v>1</v>
      </c>
      <c r="L12809" s="2" t="s">
        <v>15</v>
      </c>
      <c r="M12809" s="2" t="s">
        <v>27</v>
      </c>
      <c r="N12809" s="2">
        <v>57.7</v>
      </c>
      <c r="O12809" s="2" t="s">
        <v>23</v>
      </c>
      <c r="P12809" s="2">
        <f t="shared" si="400"/>
        <v>321.23199999999997</v>
      </c>
    </row>
    <row r="12810" spans="1:16" ht="14.25" customHeight="1" x14ac:dyDescent="0.35">
      <c r="A12810" s="2" t="s">
        <v>12841</v>
      </c>
      <c r="B12810" s="2" t="s">
        <v>25</v>
      </c>
      <c r="C12810" s="2" t="s">
        <v>26</v>
      </c>
      <c r="D12810" s="2">
        <v>3306.92</v>
      </c>
      <c r="E12810" s="2">
        <v>0.1</v>
      </c>
      <c r="F12810" s="2">
        <f t="shared" si="401"/>
        <v>330.69200000000001</v>
      </c>
      <c r="G12810" s="2">
        <v>8</v>
      </c>
      <c r="H12810" s="2" t="str">
        <f>TEXT(Table1[[#This Row],[order_date]],"mmmm")</f>
        <v>May</v>
      </c>
      <c r="I12810" s="3">
        <v>45441</v>
      </c>
      <c r="J12810" s="3">
        <v>45446</v>
      </c>
      <c r="K12810" s="3" t="str">
        <f>TEXT(Table1[[#This Row],[delivery_date]]-Table1[[#This Row],[order_date]],"D")</f>
        <v>5</v>
      </c>
      <c r="L12810" s="2" t="s">
        <v>31</v>
      </c>
      <c r="M12810" s="2" t="s">
        <v>16</v>
      </c>
      <c r="N12810" s="2">
        <v>943.47</v>
      </c>
      <c r="O12810" s="2" t="s">
        <v>17</v>
      </c>
      <c r="P12810" s="2">
        <f t="shared" si="400"/>
        <v>2976.2280000000001</v>
      </c>
    </row>
    <row r="12811" spans="1:16" ht="14.25" customHeight="1" x14ac:dyDescent="0.35">
      <c r="A12811" s="2" t="s">
        <v>12842</v>
      </c>
      <c r="B12811" s="2" t="s">
        <v>19</v>
      </c>
      <c r="C12811" s="2" t="s">
        <v>33</v>
      </c>
      <c r="D12811" s="2">
        <v>641.57000000000005</v>
      </c>
      <c r="E12811" s="2">
        <v>0.22</v>
      </c>
      <c r="F12811" s="2">
        <f t="shared" si="401"/>
        <v>141.14540000000002</v>
      </c>
      <c r="G12811" s="2">
        <v>1</v>
      </c>
      <c r="H12811" s="2" t="str">
        <f>TEXT(Table1[[#This Row],[order_date]],"mmmm")</f>
        <v>October</v>
      </c>
      <c r="I12811" s="3">
        <v>45211</v>
      </c>
      <c r="J12811" s="3">
        <v>45215</v>
      </c>
      <c r="K12811" s="3" t="str">
        <f>TEXT(Table1[[#This Row],[delivery_date]]-Table1[[#This Row],[order_date]],"D")</f>
        <v>4</v>
      </c>
      <c r="L12811" s="2" t="s">
        <v>21</v>
      </c>
      <c r="M12811" s="2" t="s">
        <v>27</v>
      </c>
      <c r="N12811" s="2">
        <v>50.25</v>
      </c>
      <c r="O12811" s="2" t="s">
        <v>48</v>
      </c>
      <c r="P12811" s="2">
        <f t="shared" si="400"/>
        <v>500.42460000000005</v>
      </c>
    </row>
    <row r="12812" spans="1:16" ht="14.25" customHeight="1" x14ac:dyDescent="0.35">
      <c r="A12812" s="2" t="s">
        <v>12843</v>
      </c>
      <c r="B12812" s="2" t="s">
        <v>13</v>
      </c>
      <c r="C12812" s="2" t="s">
        <v>20</v>
      </c>
      <c r="D12812" s="2">
        <v>4536.53</v>
      </c>
      <c r="E12812" s="2">
        <v>0.06</v>
      </c>
      <c r="F12812" s="2">
        <f t="shared" si="401"/>
        <v>272.1918</v>
      </c>
      <c r="G12812" s="2">
        <v>6</v>
      </c>
      <c r="H12812" s="2" t="str">
        <f>TEXT(Table1[[#This Row],[order_date]],"mmmm")</f>
        <v>February</v>
      </c>
      <c r="I12812" s="3">
        <v>45342</v>
      </c>
      <c r="J12812" s="3">
        <v>45344</v>
      </c>
      <c r="K12812" s="3" t="str">
        <f>TEXT(Table1[[#This Row],[delivery_date]]-Table1[[#This Row],[order_date]],"D")</f>
        <v>2</v>
      </c>
      <c r="L12812" s="2" t="s">
        <v>15</v>
      </c>
      <c r="M12812" s="2" t="s">
        <v>22</v>
      </c>
      <c r="N12812" s="2">
        <v>681.2</v>
      </c>
      <c r="O12812" s="2" t="s">
        <v>48</v>
      </c>
      <c r="P12812" s="2">
        <f t="shared" si="400"/>
        <v>4264.3382000000001</v>
      </c>
    </row>
    <row r="12813" spans="1:16" ht="14.25" customHeight="1" x14ac:dyDescent="0.35">
      <c r="A12813" s="2" t="s">
        <v>12844</v>
      </c>
      <c r="B12813" s="2" t="s">
        <v>19</v>
      </c>
      <c r="C12813" s="2" t="s">
        <v>36</v>
      </c>
      <c r="D12813" s="2">
        <v>1814.89</v>
      </c>
      <c r="E12813" s="2">
        <v>0.34</v>
      </c>
      <c r="F12813" s="2">
        <f t="shared" si="401"/>
        <v>617.06260000000009</v>
      </c>
      <c r="G12813" s="2">
        <v>3</v>
      </c>
      <c r="H12813" s="2" t="str">
        <f>TEXT(Table1[[#This Row],[order_date]],"mmmm")</f>
        <v>February</v>
      </c>
      <c r="I12813" s="3">
        <v>44980</v>
      </c>
      <c r="J12813" s="3">
        <v>44982</v>
      </c>
      <c r="K12813" s="3" t="str">
        <f>TEXT(Table1[[#This Row],[delivery_date]]-Table1[[#This Row],[order_date]],"D")</f>
        <v>2</v>
      </c>
      <c r="L12813" s="2" t="s">
        <v>31</v>
      </c>
      <c r="M12813" s="2" t="s">
        <v>16</v>
      </c>
      <c r="N12813" s="2">
        <v>385.44</v>
      </c>
      <c r="O12813" s="2" t="s">
        <v>23</v>
      </c>
      <c r="P12813" s="2">
        <f t="shared" si="400"/>
        <v>1197.8274000000001</v>
      </c>
    </row>
    <row r="12814" spans="1:16" ht="14.25" customHeight="1" x14ac:dyDescent="0.35">
      <c r="A12814" s="2" t="s">
        <v>12845</v>
      </c>
      <c r="B12814" s="2" t="s">
        <v>19</v>
      </c>
      <c r="C12814" s="2" t="s">
        <v>36</v>
      </c>
      <c r="D12814" s="2">
        <v>2606.36</v>
      </c>
      <c r="E12814" s="2">
        <v>0.2</v>
      </c>
      <c r="F12814" s="2">
        <f t="shared" si="401"/>
        <v>521.27200000000005</v>
      </c>
      <c r="G12814" s="2">
        <v>6</v>
      </c>
      <c r="H12814" s="2" t="str">
        <f>TEXT(Table1[[#This Row],[order_date]],"mmmm")</f>
        <v>February</v>
      </c>
      <c r="I12814" s="3">
        <v>45348</v>
      </c>
      <c r="J12814" s="3">
        <v>45355</v>
      </c>
      <c r="K12814" s="3" t="str">
        <f>TEXT(Table1[[#This Row],[delivery_date]]-Table1[[#This Row],[order_date]],"D")</f>
        <v>7</v>
      </c>
      <c r="L12814" s="2" t="s">
        <v>31</v>
      </c>
      <c r="M12814" s="2" t="s">
        <v>22</v>
      </c>
      <c r="N12814" s="2">
        <v>300.66000000000003</v>
      </c>
      <c r="O12814" s="2" t="s">
        <v>23</v>
      </c>
      <c r="P12814" s="2">
        <f t="shared" si="400"/>
        <v>2085.0880000000002</v>
      </c>
    </row>
    <row r="12815" spans="1:16" ht="14.25" customHeight="1" x14ac:dyDescent="0.35">
      <c r="A12815" s="2" t="s">
        <v>12846</v>
      </c>
      <c r="B12815" s="2" t="s">
        <v>19</v>
      </c>
      <c r="C12815" s="2" t="s">
        <v>33</v>
      </c>
      <c r="D12815" s="2">
        <v>975.93</v>
      </c>
      <c r="E12815" s="2">
        <v>0.28000000000000003</v>
      </c>
      <c r="F12815" s="2">
        <f t="shared" si="401"/>
        <v>273.2604</v>
      </c>
      <c r="G12815" s="2">
        <v>6</v>
      </c>
      <c r="H12815" s="2" t="str">
        <f>TEXT(Table1[[#This Row],[order_date]],"mmmm")</f>
        <v>August</v>
      </c>
      <c r="I12815" s="3">
        <v>45149</v>
      </c>
      <c r="J12815" s="3">
        <v>45153</v>
      </c>
      <c r="K12815" s="3" t="str">
        <f>TEXT(Table1[[#This Row],[delivery_date]]-Table1[[#This Row],[order_date]],"D")</f>
        <v>4</v>
      </c>
      <c r="L12815" s="2" t="s">
        <v>15</v>
      </c>
      <c r="M12815" s="2" t="s">
        <v>16</v>
      </c>
      <c r="N12815" s="2">
        <v>230.96</v>
      </c>
      <c r="O12815" s="2" t="s">
        <v>23</v>
      </c>
      <c r="P12815" s="2">
        <f t="shared" si="400"/>
        <v>702.66959999999995</v>
      </c>
    </row>
    <row r="12816" spans="1:16" ht="14.25" customHeight="1" x14ac:dyDescent="0.35">
      <c r="A12816" s="2" t="s">
        <v>12847</v>
      </c>
      <c r="B12816" s="2" t="s">
        <v>41</v>
      </c>
      <c r="C12816" s="2" t="s">
        <v>20</v>
      </c>
      <c r="D12816" s="2">
        <v>2778.15</v>
      </c>
      <c r="E12816" s="2">
        <v>0.26</v>
      </c>
      <c r="F12816" s="2">
        <f t="shared" si="401"/>
        <v>722.31900000000007</v>
      </c>
      <c r="G12816" s="2">
        <v>8</v>
      </c>
      <c r="H12816" s="2" t="str">
        <f>TEXT(Table1[[#This Row],[order_date]],"mmmm")</f>
        <v>March</v>
      </c>
      <c r="I12816" s="3">
        <v>45366</v>
      </c>
      <c r="J12816" s="3">
        <v>45368</v>
      </c>
      <c r="K12816" s="3" t="str">
        <f>TEXT(Table1[[#This Row],[delivery_date]]-Table1[[#This Row],[order_date]],"D")</f>
        <v>2</v>
      </c>
      <c r="L12816" s="2" t="s">
        <v>31</v>
      </c>
      <c r="M12816" s="2" t="s">
        <v>16</v>
      </c>
      <c r="N12816" s="2">
        <v>828.54</v>
      </c>
      <c r="O12816" s="2" t="s">
        <v>34</v>
      </c>
      <c r="P12816" s="2">
        <f t="shared" si="400"/>
        <v>2055.8310000000001</v>
      </c>
    </row>
    <row r="12817" spans="1:16" ht="14.25" customHeight="1" x14ac:dyDescent="0.35">
      <c r="A12817" s="2" t="s">
        <v>12848</v>
      </c>
      <c r="B12817" s="2" t="s">
        <v>41</v>
      </c>
      <c r="C12817" s="2" t="s">
        <v>14</v>
      </c>
      <c r="D12817" s="2">
        <v>4700.32</v>
      </c>
      <c r="E12817" s="2">
        <v>0.35</v>
      </c>
      <c r="F12817" s="2">
        <f t="shared" si="401"/>
        <v>1645.1119999999999</v>
      </c>
      <c r="G12817" s="2">
        <v>4</v>
      </c>
      <c r="H12817" s="2" t="str">
        <f>TEXT(Table1[[#This Row],[order_date]],"mmmm")</f>
        <v>October</v>
      </c>
      <c r="I12817" s="3">
        <v>45587</v>
      </c>
      <c r="J12817" s="3">
        <v>45592</v>
      </c>
      <c r="K12817" s="3" t="str">
        <f>TEXT(Table1[[#This Row],[delivery_date]]-Table1[[#This Row],[order_date]],"D")</f>
        <v>5</v>
      </c>
      <c r="L12817" s="2" t="s">
        <v>21</v>
      </c>
      <c r="M12817" s="2" t="s">
        <v>22</v>
      </c>
      <c r="N12817" s="2">
        <v>1342.2</v>
      </c>
      <c r="O12817" s="2" t="s">
        <v>48</v>
      </c>
      <c r="P12817" s="2">
        <f t="shared" si="400"/>
        <v>3055.2079999999996</v>
      </c>
    </row>
    <row r="12818" spans="1:16" ht="14.25" customHeight="1" x14ac:dyDescent="0.35">
      <c r="A12818" s="2" t="s">
        <v>12849</v>
      </c>
      <c r="B12818" s="2" t="s">
        <v>25</v>
      </c>
      <c r="C12818" s="2" t="s">
        <v>14</v>
      </c>
      <c r="D12818" s="2">
        <v>4518</v>
      </c>
      <c r="E12818" s="2">
        <v>0.45</v>
      </c>
      <c r="F12818" s="2">
        <f t="shared" si="401"/>
        <v>2033.1000000000001</v>
      </c>
      <c r="G12818" s="2">
        <v>3</v>
      </c>
      <c r="H12818" s="2" t="str">
        <f>TEXT(Table1[[#This Row],[order_date]],"mmmm")</f>
        <v>July</v>
      </c>
      <c r="I12818" s="3">
        <v>45479</v>
      </c>
      <c r="J12818" s="3">
        <v>45482</v>
      </c>
      <c r="K12818" s="3" t="str">
        <f>TEXT(Table1[[#This Row],[delivery_date]]-Table1[[#This Row],[order_date]],"D")</f>
        <v>3</v>
      </c>
      <c r="L12818" s="2" t="s">
        <v>15</v>
      </c>
      <c r="M12818" s="2" t="s">
        <v>16</v>
      </c>
      <c r="N12818" s="2">
        <v>1330.88</v>
      </c>
      <c r="O12818" s="2" t="s">
        <v>48</v>
      </c>
      <c r="P12818" s="2">
        <f t="shared" si="400"/>
        <v>2484.8999999999996</v>
      </c>
    </row>
    <row r="12819" spans="1:16" ht="14.25" customHeight="1" x14ac:dyDescent="0.35">
      <c r="A12819" s="2" t="s">
        <v>12850</v>
      </c>
      <c r="B12819" s="2" t="s">
        <v>25</v>
      </c>
      <c r="C12819" s="2" t="s">
        <v>36</v>
      </c>
      <c r="D12819" s="2">
        <v>413.09</v>
      </c>
      <c r="E12819" s="2">
        <v>0.14000000000000001</v>
      </c>
      <c r="F12819" s="2">
        <f t="shared" si="401"/>
        <v>57.832599999999999</v>
      </c>
      <c r="G12819" s="2">
        <v>2</v>
      </c>
      <c r="H12819" s="2" t="str">
        <f>TEXT(Table1[[#This Row],[order_date]],"mmmm")</f>
        <v>June</v>
      </c>
      <c r="I12819" s="3">
        <v>45458</v>
      </c>
      <c r="J12819" s="3">
        <v>45459</v>
      </c>
      <c r="K12819" s="3" t="str">
        <f>TEXT(Table1[[#This Row],[delivery_date]]-Table1[[#This Row],[order_date]],"D")</f>
        <v>1</v>
      </c>
      <c r="L12819" s="2" t="s">
        <v>15</v>
      </c>
      <c r="M12819" s="2" t="s">
        <v>27</v>
      </c>
      <c r="N12819" s="2">
        <v>26.32</v>
      </c>
      <c r="O12819" s="2" t="s">
        <v>17</v>
      </c>
      <c r="P12819" s="2">
        <f t="shared" si="400"/>
        <v>355.25739999999996</v>
      </c>
    </row>
    <row r="12820" spans="1:16" ht="14.25" customHeight="1" x14ac:dyDescent="0.35">
      <c r="A12820" s="2" t="s">
        <v>12851</v>
      </c>
      <c r="B12820" s="2" t="s">
        <v>25</v>
      </c>
      <c r="C12820" s="2" t="s">
        <v>36</v>
      </c>
      <c r="D12820" s="2">
        <v>1953.47</v>
      </c>
      <c r="E12820" s="2">
        <v>0.3</v>
      </c>
      <c r="F12820" s="2">
        <f t="shared" si="401"/>
        <v>586.04099999999994</v>
      </c>
      <c r="G12820" s="2">
        <v>6</v>
      </c>
      <c r="H12820" s="2" t="str">
        <f>TEXT(Table1[[#This Row],[order_date]],"mmmm")</f>
        <v>September</v>
      </c>
      <c r="I12820" s="3">
        <v>45172</v>
      </c>
      <c r="J12820" s="3">
        <v>45178</v>
      </c>
      <c r="K12820" s="3" t="str">
        <f>TEXT(Table1[[#This Row],[delivery_date]]-Table1[[#This Row],[order_date]],"D")</f>
        <v>6</v>
      </c>
      <c r="L12820" s="2" t="s">
        <v>21</v>
      </c>
      <c r="M12820" s="2" t="s">
        <v>22</v>
      </c>
      <c r="N12820" s="2">
        <v>393.1</v>
      </c>
      <c r="O12820" s="2" t="s">
        <v>34</v>
      </c>
      <c r="P12820" s="2">
        <f t="shared" si="400"/>
        <v>1367.4290000000001</v>
      </c>
    </row>
    <row r="12821" spans="1:16" ht="14.25" customHeight="1" x14ac:dyDescent="0.35">
      <c r="A12821" s="2" t="s">
        <v>12852</v>
      </c>
      <c r="B12821" s="2" t="s">
        <v>19</v>
      </c>
      <c r="C12821" s="2" t="s">
        <v>26</v>
      </c>
      <c r="D12821" s="2">
        <v>1410.41</v>
      </c>
      <c r="E12821" s="2">
        <v>0.28999999999999998</v>
      </c>
      <c r="F12821" s="2">
        <f t="shared" si="401"/>
        <v>409.01889999999997</v>
      </c>
      <c r="G12821" s="2">
        <v>3</v>
      </c>
      <c r="H12821" s="2" t="str">
        <f>TEXT(Table1[[#This Row],[order_date]],"mmmm")</f>
        <v>July</v>
      </c>
      <c r="I12821" s="3">
        <v>45498</v>
      </c>
      <c r="J12821" s="3">
        <v>45505</v>
      </c>
      <c r="K12821" s="3" t="str">
        <f>TEXT(Table1[[#This Row],[delivery_date]]-Table1[[#This Row],[order_date]],"D")</f>
        <v>7</v>
      </c>
      <c r="L12821" s="2" t="s">
        <v>31</v>
      </c>
      <c r="M12821" s="2" t="s">
        <v>16</v>
      </c>
      <c r="N12821" s="2">
        <v>373.39</v>
      </c>
      <c r="O12821" s="2" t="s">
        <v>48</v>
      </c>
      <c r="P12821" s="2">
        <f t="shared" si="400"/>
        <v>1001.3911000000001</v>
      </c>
    </row>
    <row r="12822" spans="1:16" ht="14.25" customHeight="1" x14ac:dyDescent="0.35">
      <c r="A12822" s="2" t="s">
        <v>12853</v>
      </c>
      <c r="B12822" s="2" t="s">
        <v>41</v>
      </c>
      <c r="C12822" s="2" t="s">
        <v>33</v>
      </c>
      <c r="D12822" s="2">
        <v>2458.67</v>
      </c>
      <c r="E12822" s="2">
        <v>0.16</v>
      </c>
      <c r="F12822" s="2">
        <f t="shared" si="401"/>
        <v>393.38720000000001</v>
      </c>
      <c r="G12822" s="2">
        <v>4</v>
      </c>
      <c r="H12822" s="2" t="str">
        <f>TEXT(Table1[[#This Row],[order_date]],"mmmm")</f>
        <v>December</v>
      </c>
      <c r="I12822" s="3">
        <v>45641</v>
      </c>
      <c r="J12822" s="3">
        <v>45648</v>
      </c>
      <c r="K12822" s="3" t="str">
        <f>TEXT(Table1[[#This Row],[delivery_date]]-Table1[[#This Row],[order_date]],"D")</f>
        <v>7</v>
      </c>
      <c r="L12822" s="2" t="s">
        <v>15</v>
      </c>
      <c r="M12822" s="2" t="s">
        <v>16</v>
      </c>
      <c r="N12822" s="2">
        <v>660.08</v>
      </c>
      <c r="O12822" s="2" t="s">
        <v>28</v>
      </c>
      <c r="P12822" s="2">
        <f t="shared" si="400"/>
        <v>2065.2828</v>
      </c>
    </row>
    <row r="12823" spans="1:16" ht="14.25" customHeight="1" x14ac:dyDescent="0.35">
      <c r="A12823" s="2" t="s">
        <v>12854</v>
      </c>
      <c r="B12823" s="2" t="s">
        <v>13</v>
      </c>
      <c r="C12823" s="2" t="s">
        <v>36</v>
      </c>
      <c r="D12823" s="2">
        <v>4185.2700000000004</v>
      </c>
      <c r="E12823" s="2">
        <v>0.25</v>
      </c>
      <c r="F12823" s="2">
        <f t="shared" si="401"/>
        <v>1046.3175000000001</v>
      </c>
      <c r="G12823" s="2">
        <v>9</v>
      </c>
      <c r="H12823" s="2" t="str">
        <f>TEXT(Table1[[#This Row],[order_date]],"mmmm")</f>
        <v>April</v>
      </c>
      <c r="I12823" s="3">
        <v>45384</v>
      </c>
      <c r="J12823" s="3">
        <v>45387</v>
      </c>
      <c r="K12823" s="3" t="str">
        <f>TEXT(Table1[[#This Row],[delivery_date]]-Table1[[#This Row],[order_date]],"D")</f>
        <v>3</v>
      </c>
      <c r="L12823" s="2" t="s">
        <v>15</v>
      </c>
      <c r="M12823" s="2" t="s">
        <v>22</v>
      </c>
      <c r="N12823" s="2">
        <v>719.05</v>
      </c>
      <c r="O12823" s="2" t="s">
        <v>28</v>
      </c>
      <c r="P12823" s="2">
        <f t="shared" si="400"/>
        <v>3138.9525000000003</v>
      </c>
    </row>
    <row r="12824" spans="1:16" ht="14.25" customHeight="1" x14ac:dyDescent="0.35">
      <c r="A12824" s="2" t="s">
        <v>12855</v>
      </c>
      <c r="B12824" s="2" t="s">
        <v>19</v>
      </c>
      <c r="C12824" s="2" t="s">
        <v>20</v>
      </c>
      <c r="D12824" s="2">
        <v>3720.37</v>
      </c>
      <c r="E12824" s="2">
        <v>0.02</v>
      </c>
      <c r="F12824" s="2">
        <f t="shared" si="401"/>
        <v>74.407399999999996</v>
      </c>
      <c r="G12824" s="2">
        <v>7</v>
      </c>
      <c r="H12824" s="2" t="str">
        <f>TEXT(Table1[[#This Row],[order_date]],"mmmm")</f>
        <v>July</v>
      </c>
      <c r="I12824" s="3">
        <v>45109</v>
      </c>
      <c r="J12824" s="3">
        <v>45111</v>
      </c>
      <c r="K12824" s="3" t="str">
        <f>TEXT(Table1[[#This Row],[delivery_date]]-Table1[[#This Row],[order_date]],"D")</f>
        <v>2</v>
      </c>
      <c r="L12824" s="2" t="s">
        <v>21</v>
      </c>
      <c r="M12824" s="2" t="s">
        <v>22</v>
      </c>
      <c r="N12824" s="2">
        <v>196.76</v>
      </c>
      <c r="O12824" s="2" t="s">
        <v>23</v>
      </c>
      <c r="P12824" s="2">
        <f t="shared" si="400"/>
        <v>3645.9625999999998</v>
      </c>
    </row>
    <row r="12825" spans="1:16" ht="14.25" customHeight="1" x14ac:dyDescent="0.35">
      <c r="A12825" s="2" t="s">
        <v>12856</v>
      </c>
      <c r="B12825" s="2" t="s">
        <v>19</v>
      </c>
      <c r="C12825" s="2" t="s">
        <v>33</v>
      </c>
      <c r="D12825" s="2">
        <v>1785.49</v>
      </c>
      <c r="E12825" s="2">
        <v>0.21</v>
      </c>
      <c r="F12825" s="2">
        <f t="shared" si="401"/>
        <v>374.9529</v>
      </c>
      <c r="G12825" s="2">
        <v>1</v>
      </c>
      <c r="H12825" s="2" t="str">
        <f>TEXT(Table1[[#This Row],[order_date]],"mmmm")</f>
        <v>September</v>
      </c>
      <c r="I12825" s="3">
        <v>45185</v>
      </c>
      <c r="J12825" s="3">
        <v>45189</v>
      </c>
      <c r="K12825" s="3" t="str">
        <f>TEXT(Table1[[#This Row],[delivery_date]]-Table1[[#This Row],[order_date]],"D")</f>
        <v>4</v>
      </c>
      <c r="L12825" s="2" t="s">
        <v>15</v>
      </c>
      <c r="M12825" s="2" t="s">
        <v>27</v>
      </c>
      <c r="N12825" s="2">
        <v>432.27</v>
      </c>
      <c r="O12825" s="2" t="s">
        <v>17</v>
      </c>
      <c r="P12825" s="2">
        <f t="shared" si="400"/>
        <v>1410.5371</v>
      </c>
    </row>
    <row r="12826" spans="1:16" ht="14.25" customHeight="1" x14ac:dyDescent="0.35">
      <c r="A12826" s="2" t="s">
        <v>12857</v>
      </c>
      <c r="B12826" s="2" t="s">
        <v>19</v>
      </c>
      <c r="C12826" s="2" t="s">
        <v>26</v>
      </c>
      <c r="D12826" s="2">
        <v>1975.06</v>
      </c>
      <c r="E12826" s="2">
        <v>0.14000000000000001</v>
      </c>
      <c r="F12826" s="2">
        <f t="shared" si="401"/>
        <v>276.50839999999999</v>
      </c>
      <c r="G12826" s="2">
        <v>4</v>
      </c>
      <c r="H12826" s="2" t="str">
        <f>TEXT(Table1[[#This Row],[order_date]],"mmmm")</f>
        <v>September</v>
      </c>
      <c r="I12826" s="3">
        <v>45562</v>
      </c>
      <c r="J12826" s="3">
        <v>45564</v>
      </c>
      <c r="K12826" s="3" t="str">
        <f>TEXT(Table1[[#This Row],[delivery_date]]-Table1[[#This Row],[order_date]],"D")</f>
        <v>2</v>
      </c>
      <c r="L12826" s="2" t="s">
        <v>15</v>
      </c>
      <c r="M12826" s="2" t="s">
        <v>27</v>
      </c>
      <c r="N12826" s="2">
        <v>562.26</v>
      </c>
      <c r="O12826" s="2" t="s">
        <v>28</v>
      </c>
      <c r="P12826" s="2">
        <f t="shared" si="400"/>
        <v>1698.5516</v>
      </c>
    </row>
    <row r="12827" spans="1:16" ht="14.25" customHeight="1" x14ac:dyDescent="0.35">
      <c r="A12827" s="2" t="s">
        <v>12858</v>
      </c>
      <c r="B12827" s="2" t="s">
        <v>13</v>
      </c>
      <c r="C12827" s="2" t="s">
        <v>14</v>
      </c>
      <c r="D12827" s="2">
        <v>3305.85</v>
      </c>
      <c r="E12827" s="2">
        <v>0.43</v>
      </c>
      <c r="F12827" s="2">
        <f t="shared" si="401"/>
        <v>1421.5155</v>
      </c>
      <c r="G12827" s="2">
        <v>8</v>
      </c>
      <c r="H12827" s="2" t="str">
        <f>TEXT(Table1[[#This Row],[order_date]],"mmmm")</f>
        <v>September</v>
      </c>
      <c r="I12827" s="3">
        <v>45196</v>
      </c>
      <c r="J12827" s="3">
        <v>45198</v>
      </c>
      <c r="K12827" s="3" t="str">
        <f>TEXT(Table1[[#This Row],[delivery_date]]-Table1[[#This Row],[order_date]],"D")</f>
        <v>2</v>
      </c>
      <c r="L12827" s="2" t="s">
        <v>15</v>
      </c>
      <c r="M12827" s="2" t="s">
        <v>27</v>
      </c>
      <c r="N12827" s="2">
        <v>168.82</v>
      </c>
      <c r="O12827" s="2" t="s">
        <v>48</v>
      </c>
      <c r="P12827" s="2">
        <f t="shared" si="400"/>
        <v>1884.3344999999999</v>
      </c>
    </row>
    <row r="12828" spans="1:16" ht="14.25" customHeight="1" x14ac:dyDescent="0.35">
      <c r="A12828" s="2" t="s">
        <v>12859</v>
      </c>
      <c r="B12828" s="2" t="s">
        <v>25</v>
      </c>
      <c r="C12828" s="2" t="s">
        <v>26</v>
      </c>
      <c r="D12828" s="2">
        <v>1051.7</v>
      </c>
      <c r="E12828" s="2">
        <v>0.18</v>
      </c>
      <c r="F12828" s="2">
        <f t="shared" si="401"/>
        <v>189.30600000000001</v>
      </c>
      <c r="G12828" s="2">
        <v>4</v>
      </c>
      <c r="H12828" s="2" t="str">
        <f>TEXT(Table1[[#This Row],[order_date]],"mmmm")</f>
        <v>September</v>
      </c>
      <c r="I12828" s="3">
        <v>45547</v>
      </c>
      <c r="J12828" s="3">
        <v>45554</v>
      </c>
      <c r="K12828" s="3" t="str">
        <f>TEXT(Table1[[#This Row],[delivery_date]]-Table1[[#This Row],[order_date]],"D")</f>
        <v>7</v>
      </c>
      <c r="L12828" s="2" t="s">
        <v>21</v>
      </c>
      <c r="M12828" s="2" t="s">
        <v>27</v>
      </c>
      <c r="N12828" s="2">
        <v>64.08</v>
      </c>
      <c r="O12828" s="2" t="s">
        <v>17</v>
      </c>
      <c r="P12828" s="2">
        <f t="shared" si="400"/>
        <v>862.39400000000001</v>
      </c>
    </row>
    <row r="12829" spans="1:16" ht="14.25" customHeight="1" x14ac:dyDescent="0.35">
      <c r="A12829" s="2" t="s">
        <v>12860</v>
      </c>
      <c r="B12829" s="2" t="s">
        <v>13</v>
      </c>
      <c r="C12829" s="2" t="s">
        <v>33</v>
      </c>
      <c r="D12829" s="2">
        <v>603.37</v>
      </c>
      <c r="E12829" s="2">
        <v>0.1</v>
      </c>
      <c r="F12829" s="2">
        <f t="shared" si="401"/>
        <v>60.337000000000003</v>
      </c>
      <c r="G12829" s="2">
        <v>1</v>
      </c>
      <c r="H12829" s="2" t="str">
        <f>TEXT(Table1[[#This Row],[order_date]],"mmmm")</f>
        <v>December</v>
      </c>
      <c r="I12829" s="3">
        <v>45277</v>
      </c>
      <c r="J12829" s="3">
        <v>45279</v>
      </c>
      <c r="K12829" s="3" t="str">
        <f>TEXT(Table1[[#This Row],[delivery_date]]-Table1[[#This Row],[order_date]],"D")</f>
        <v>2</v>
      </c>
      <c r="L12829" s="2" t="s">
        <v>15</v>
      </c>
      <c r="M12829" s="2" t="s">
        <v>27</v>
      </c>
      <c r="N12829" s="2">
        <v>146.88</v>
      </c>
      <c r="O12829" s="2" t="s">
        <v>34</v>
      </c>
      <c r="P12829" s="2">
        <f t="shared" si="400"/>
        <v>543.03300000000002</v>
      </c>
    </row>
    <row r="12830" spans="1:16" ht="14.25" customHeight="1" x14ac:dyDescent="0.35">
      <c r="A12830" s="2" t="s">
        <v>12861</v>
      </c>
      <c r="B12830" s="2" t="s">
        <v>25</v>
      </c>
      <c r="C12830" s="2" t="s">
        <v>14</v>
      </c>
      <c r="D12830" s="2">
        <v>1288.68</v>
      </c>
      <c r="E12830" s="2">
        <v>0.26</v>
      </c>
      <c r="F12830" s="2">
        <f t="shared" si="401"/>
        <v>335.05680000000001</v>
      </c>
      <c r="G12830" s="2">
        <v>2</v>
      </c>
      <c r="H12830" s="2" t="str">
        <f>TEXT(Table1[[#This Row],[order_date]],"mmmm")</f>
        <v>July</v>
      </c>
      <c r="I12830" s="3">
        <v>45114</v>
      </c>
      <c r="J12830" s="3">
        <v>45120</v>
      </c>
      <c r="K12830" s="3" t="str">
        <f>TEXT(Table1[[#This Row],[delivery_date]]-Table1[[#This Row],[order_date]],"D")</f>
        <v>6</v>
      </c>
      <c r="L12830" s="2" t="s">
        <v>21</v>
      </c>
      <c r="M12830" s="2" t="s">
        <v>22</v>
      </c>
      <c r="N12830" s="2">
        <v>315.36</v>
      </c>
      <c r="O12830" s="2" t="s">
        <v>48</v>
      </c>
      <c r="P12830" s="2">
        <f t="shared" si="400"/>
        <v>953.6232</v>
      </c>
    </row>
    <row r="12831" spans="1:16" ht="14.25" customHeight="1" x14ac:dyDescent="0.35">
      <c r="A12831" s="2" t="s">
        <v>12862</v>
      </c>
      <c r="B12831" s="2" t="s">
        <v>13</v>
      </c>
      <c r="C12831" s="2" t="s">
        <v>20</v>
      </c>
      <c r="D12831" s="2">
        <v>707.76</v>
      </c>
      <c r="E12831" s="2">
        <v>0.41</v>
      </c>
      <c r="F12831" s="2">
        <f t="shared" si="401"/>
        <v>290.1816</v>
      </c>
      <c r="G12831" s="2">
        <v>5</v>
      </c>
      <c r="H12831" s="2" t="str">
        <f>TEXT(Table1[[#This Row],[order_date]],"mmmm")</f>
        <v>May</v>
      </c>
      <c r="I12831" s="3">
        <v>45428</v>
      </c>
      <c r="J12831" s="3">
        <v>45429</v>
      </c>
      <c r="K12831" s="3" t="str">
        <f>TEXT(Table1[[#This Row],[delivery_date]]-Table1[[#This Row],[order_date]],"D")</f>
        <v>1</v>
      </c>
      <c r="L12831" s="2" t="s">
        <v>15</v>
      </c>
      <c r="M12831" s="2" t="s">
        <v>22</v>
      </c>
      <c r="N12831" s="2">
        <v>72.63</v>
      </c>
      <c r="O12831" s="2" t="s">
        <v>23</v>
      </c>
      <c r="P12831" s="2">
        <f t="shared" si="400"/>
        <v>417.57839999999999</v>
      </c>
    </row>
    <row r="12832" spans="1:16" ht="14.25" customHeight="1" x14ac:dyDescent="0.35">
      <c r="A12832" s="2" t="s">
        <v>12863</v>
      </c>
      <c r="B12832" s="2" t="s">
        <v>41</v>
      </c>
      <c r="C12832" s="2" t="s">
        <v>14</v>
      </c>
      <c r="D12832" s="2">
        <v>1824.72</v>
      </c>
      <c r="E12832" s="2">
        <v>0.18</v>
      </c>
      <c r="F12832" s="2">
        <f t="shared" si="401"/>
        <v>328.44959999999998</v>
      </c>
      <c r="G12832" s="2">
        <v>6</v>
      </c>
      <c r="H12832" s="2" t="str">
        <f>TEXT(Table1[[#This Row],[order_date]],"mmmm")</f>
        <v>June</v>
      </c>
      <c r="I12832" s="3">
        <v>45103</v>
      </c>
      <c r="J12832" s="3">
        <v>45105</v>
      </c>
      <c r="K12832" s="3" t="str">
        <f>TEXT(Table1[[#This Row],[delivery_date]]-Table1[[#This Row],[order_date]],"D")</f>
        <v>2</v>
      </c>
      <c r="L12832" s="2" t="s">
        <v>31</v>
      </c>
      <c r="M12832" s="2" t="s">
        <v>22</v>
      </c>
      <c r="N12832" s="2">
        <v>418.5</v>
      </c>
      <c r="O12832" s="2" t="s">
        <v>34</v>
      </c>
      <c r="P12832" s="2">
        <f t="shared" si="400"/>
        <v>1496.2704000000001</v>
      </c>
    </row>
    <row r="12833" spans="1:16" ht="14.25" customHeight="1" x14ac:dyDescent="0.35">
      <c r="A12833" s="2" t="s">
        <v>12864</v>
      </c>
      <c r="B12833" s="2" t="s">
        <v>19</v>
      </c>
      <c r="C12833" s="2" t="s">
        <v>14</v>
      </c>
      <c r="D12833" s="2">
        <v>4694.07</v>
      </c>
      <c r="E12833" s="2">
        <v>0.42</v>
      </c>
      <c r="F12833" s="2">
        <f t="shared" si="401"/>
        <v>1971.5093999999999</v>
      </c>
      <c r="G12833" s="2">
        <v>1</v>
      </c>
      <c r="H12833" s="2" t="str">
        <f>TEXT(Table1[[#This Row],[order_date]],"mmmm")</f>
        <v>January</v>
      </c>
      <c r="I12833" s="3">
        <v>45319</v>
      </c>
      <c r="J12833" s="3">
        <v>45321</v>
      </c>
      <c r="K12833" s="3" t="str">
        <f>TEXT(Table1[[#This Row],[delivery_date]]-Table1[[#This Row],[order_date]],"D")</f>
        <v>2</v>
      </c>
      <c r="L12833" s="2" t="s">
        <v>31</v>
      </c>
      <c r="M12833" s="2" t="s">
        <v>22</v>
      </c>
      <c r="N12833" s="2">
        <v>1271.07</v>
      </c>
      <c r="O12833" s="2" t="s">
        <v>39</v>
      </c>
      <c r="P12833" s="2">
        <f t="shared" si="400"/>
        <v>2722.5605999999998</v>
      </c>
    </row>
    <row r="12834" spans="1:16" ht="14.25" customHeight="1" x14ac:dyDescent="0.35">
      <c r="A12834" s="2" t="s">
        <v>12865</v>
      </c>
      <c r="B12834" s="2" t="s">
        <v>19</v>
      </c>
      <c r="C12834" s="2" t="s">
        <v>20</v>
      </c>
      <c r="D12834" s="2">
        <v>689.47</v>
      </c>
      <c r="E12834" s="2">
        <v>0.16</v>
      </c>
      <c r="F12834" s="2">
        <f t="shared" si="401"/>
        <v>110.3152</v>
      </c>
      <c r="G12834" s="2">
        <v>5</v>
      </c>
      <c r="H12834" s="2" t="str">
        <f>TEXT(Table1[[#This Row],[order_date]],"mmmm")</f>
        <v>March</v>
      </c>
      <c r="I12834" s="3">
        <v>45364</v>
      </c>
      <c r="J12834" s="3">
        <v>45370</v>
      </c>
      <c r="K12834" s="3" t="str">
        <f>TEXT(Table1[[#This Row],[delivery_date]]-Table1[[#This Row],[order_date]],"D")</f>
        <v>6</v>
      </c>
      <c r="L12834" s="2" t="s">
        <v>15</v>
      </c>
      <c r="M12834" s="2" t="s">
        <v>27</v>
      </c>
      <c r="N12834" s="2">
        <v>78.88</v>
      </c>
      <c r="O12834" s="2" t="s">
        <v>39</v>
      </c>
      <c r="P12834" s="2">
        <f t="shared" si="400"/>
        <v>579.15480000000002</v>
      </c>
    </row>
    <row r="12835" spans="1:16" ht="14.25" customHeight="1" x14ac:dyDescent="0.35">
      <c r="A12835" s="2" t="s">
        <v>12866</v>
      </c>
      <c r="B12835" s="2" t="s">
        <v>19</v>
      </c>
      <c r="C12835" s="2" t="s">
        <v>36</v>
      </c>
      <c r="D12835" s="2">
        <v>4109.78</v>
      </c>
      <c r="E12835" s="2">
        <v>0.37</v>
      </c>
      <c r="F12835" s="2">
        <f t="shared" si="401"/>
        <v>1520.6185999999998</v>
      </c>
      <c r="G12835" s="2">
        <v>8</v>
      </c>
      <c r="H12835" s="2" t="str">
        <f>TEXT(Table1[[#This Row],[order_date]],"mmmm")</f>
        <v>December</v>
      </c>
      <c r="I12835" s="3">
        <v>45275</v>
      </c>
      <c r="J12835" s="3">
        <v>45277</v>
      </c>
      <c r="K12835" s="3" t="str">
        <f>TEXT(Table1[[#This Row],[delivery_date]]-Table1[[#This Row],[order_date]],"D")</f>
        <v>2</v>
      </c>
      <c r="L12835" s="2" t="s">
        <v>15</v>
      </c>
      <c r="M12835" s="2" t="s">
        <v>16</v>
      </c>
      <c r="N12835" s="2">
        <v>664.67</v>
      </c>
      <c r="O12835" s="2" t="s">
        <v>17</v>
      </c>
      <c r="P12835" s="2">
        <f t="shared" si="400"/>
        <v>2589.1614</v>
      </c>
    </row>
    <row r="12836" spans="1:16" ht="14.25" customHeight="1" x14ac:dyDescent="0.35">
      <c r="A12836" s="2" t="s">
        <v>12867</v>
      </c>
      <c r="B12836" s="2" t="s">
        <v>25</v>
      </c>
      <c r="C12836" s="2" t="s">
        <v>36</v>
      </c>
      <c r="D12836" s="2">
        <v>2719.78</v>
      </c>
      <c r="E12836" s="2">
        <v>0.06</v>
      </c>
      <c r="F12836" s="2">
        <f t="shared" si="401"/>
        <v>163.18680000000001</v>
      </c>
      <c r="G12836" s="2">
        <v>8</v>
      </c>
      <c r="H12836" s="2" t="str">
        <f>TEXT(Table1[[#This Row],[order_date]],"mmmm")</f>
        <v>May</v>
      </c>
      <c r="I12836" s="3">
        <v>45420</v>
      </c>
      <c r="J12836" s="3">
        <v>45424</v>
      </c>
      <c r="K12836" s="3" t="str">
        <f>TEXT(Table1[[#This Row],[delivery_date]]-Table1[[#This Row],[order_date]],"D")</f>
        <v>4</v>
      </c>
      <c r="L12836" s="2" t="s">
        <v>21</v>
      </c>
      <c r="M12836" s="2" t="s">
        <v>27</v>
      </c>
      <c r="N12836" s="2">
        <v>466.57</v>
      </c>
      <c r="O12836" s="2" t="s">
        <v>17</v>
      </c>
      <c r="P12836" s="2">
        <f t="shared" si="400"/>
        <v>2556.5932000000003</v>
      </c>
    </row>
    <row r="12837" spans="1:16" ht="14.25" customHeight="1" x14ac:dyDescent="0.35">
      <c r="A12837" s="2" t="s">
        <v>12868</v>
      </c>
      <c r="B12837" s="2" t="s">
        <v>13</v>
      </c>
      <c r="C12837" s="2" t="s">
        <v>14</v>
      </c>
      <c r="D12837" s="2">
        <v>3201.23</v>
      </c>
      <c r="E12837" s="2">
        <v>0.03</v>
      </c>
      <c r="F12837" s="2">
        <f t="shared" si="401"/>
        <v>96.036900000000003</v>
      </c>
      <c r="G12837" s="2">
        <v>2</v>
      </c>
      <c r="H12837" s="2" t="str">
        <f>TEXT(Table1[[#This Row],[order_date]],"mmmm")</f>
        <v>March</v>
      </c>
      <c r="I12837" s="3">
        <v>44989</v>
      </c>
      <c r="J12837" s="3">
        <v>44994</v>
      </c>
      <c r="K12837" s="3" t="str">
        <f>TEXT(Table1[[#This Row],[delivery_date]]-Table1[[#This Row],[order_date]],"D")</f>
        <v>5</v>
      </c>
      <c r="L12837" s="2" t="s">
        <v>31</v>
      </c>
      <c r="M12837" s="2" t="s">
        <v>22</v>
      </c>
      <c r="N12837" s="2">
        <v>491.65</v>
      </c>
      <c r="O12837" s="2" t="s">
        <v>34</v>
      </c>
      <c r="P12837" s="2">
        <f t="shared" si="400"/>
        <v>3105.1931</v>
      </c>
    </row>
    <row r="12838" spans="1:16" ht="14.25" customHeight="1" x14ac:dyDescent="0.35">
      <c r="A12838" s="2" t="s">
        <v>12869</v>
      </c>
      <c r="B12838" s="2" t="s">
        <v>41</v>
      </c>
      <c r="C12838" s="2" t="s">
        <v>14</v>
      </c>
      <c r="D12838" s="2">
        <v>933.4</v>
      </c>
      <c r="E12838" s="2">
        <v>0.37</v>
      </c>
      <c r="F12838" s="2">
        <f t="shared" si="401"/>
        <v>345.358</v>
      </c>
      <c r="G12838" s="2">
        <v>9</v>
      </c>
      <c r="H12838" s="2" t="str">
        <f>TEXT(Table1[[#This Row],[order_date]],"mmmm")</f>
        <v>June</v>
      </c>
      <c r="I12838" s="3">
        <v>45106</v>
      </c>
      <c r="J12838" s="3">
        <v>45112</v>
      </c>
      <c r="K12838" s="3" t="str">
        <f>TEXT(Table1[[#This Row],[delivery_date]]-Table1[[#This Row],[order_date]],"D")</f>
        <v>6</v>
      </c>
      <c r="L12838" s="2" t="s">
        <v>31</v>
      </c>
      <c r="M12838" s="2" t="s">
        <v>22</v>
      </c>
      <c r="N12838" s="2">
        <v>122.83</v>
      </c>
      <c r="O12838" s="2" t="s">
        <v>48</v>
      </c>
      <c r="P12838" s="2">
        <f t="shared" si="400"/>
        <v>588.04199999999992</v>
      </c>
    </row>
    <row r="12839" spans="1:16" ht="14.25" customHeight="1" x14ac:dyDescent="0.35">
      <c r="A12839" s="2" t="s">
        <v>12870</v>
      </c>
      <c r="B12839" s="2" t="s">
        <v>13</v>
      </c>
      <c r="C12839" s="2" t="s">
        <v>26</v>
      </c>
      <c r="D12839" s="2">
        <v>841.73</v>
      </c>
      <c r="E12839" s="2">
        <v>0.18</v>
      </c>
      <c r="F12839" s="2">
        <f t="shared" si="401"/>
        <v>151.51140000000001</v>
      </c>
      <c r="G12839" s="2">
        <v>2</v>
      </c>
      <c r="H12839" s="2" t="str">
        <f>TEXT(Table1[[#This Row],[order_date]],"mmmm")</f>
        <v>June</v>
      </c>
      <c r="I12839" s="3">
        <v>45460</v>
      </c>
      <c r="J12839" s="3">
        <v>45462</v>
      </c>
      <c r="K12839" s="3" t="str">
        <f>TEXT(Table1[[#This Row],[delivery_date]]-Table1[[#This Row],[order_date]],"D")</f>
        <v>2</v>
      </c>
      <c r="L12839" s="2" t="s">
        <v>15</v>
      </c>
      <c r="M12839" s="2" t="s">
        <v>27</v>
      </c>
      <c r="N12839" s="2">
        <v>250.27</v>
      </c>
      <c r="O12839" s="2" t="s">
        <v>34</v>
      </c>
      <c r="P12839" s="2">
        <f t="shared" si="400"/>
        <v>690.21860000000004</v>
      </c>
    </row>
    <row r="12840" spans="1:16" ht="14.25" customHeight="1" x14ac:dyDescent="0.35">
      <c r="A12840" s="2" t="s">
        <v>12871</v>
      </c>
      <c r="B12840" s="2" t="s">
        <v>19</v>
      </c>
      <c r="C12840" s="2" t="s">
        <v>36</v>
      </c>
      <c r="D12840" s="2">
        <v>897.44</v>
      </c>
      <c r="E12840" s="2">
        <v>0.2</v>
      </c>
      <c r="F12840" s="2">
        <f t="shared" si="401"/>
        <v>179.48800000000003</v>
      </c>
      <c r="G12840" s="2">
        <v>4</v>
      </c>
      <c r="H12840" s="2" t="str">
        <f>TEXT(Table1[[#This Row],[order_date]],"mmmm")</f>
        <v>November</v>
      </c>
      <c r="I12840" s="3">
        <v>45237</v>
      </c>
      <c r="J12840" s="3">
        <v>45239</v>
      </c>
      <c r="K12840" s="3" t="str">
        <f>TEXT(Table1[[#This Row],[delivery_date]]-Table1[[#This Row],[order_date]],"D")</f>
        <v>2</v>
      </c>
      <c r="L12840" s="2" t="s">
        <v>15</v>
      </c>
      <c r="M12840" s="2" t="s">
        <v>16</v>
      </c>
      <c r="N12840" s="2">
        <v>172.87</v>
      </c>
      <c r="O12840" s="2" t="s">
        <v>28</v>
      </c>
      <c r="P12840" s="2">
        <f t="shared" si="400"/>
        <v>717.952</v>
      </c>
    </row>
    <row r="12841" spans="1:16" ht="14.25" customHeight="1" x14ac:dyDescent="0.35">
      <c r="A12841" s="2" t="s">
        <v>12872</v>
      </c>
      <c r="B12841" s="2" t="s">
        <v>41</v>
      </c>
      <c r="C12841" s="2" t="s">
        <v>20</v>
      </c>
      <c r="D12841" s="2">
        <v>3368.61</v>
      </c>
      <c r="E12841" s="2">
        <v>0.28999999999999998</v>
      </c>
      <c r="F12841" s="2">
        <f t="shared" si="401"/>
        <v>976.89689999999996</v>
      </c>
      <c r="G12841" s="2">
        <v>4</v>
      </c>
      <c r="H12841" s="2" t="str">
        <f>TEXT(Table1[[#This Row],[order_date]],"mmmm")</f>
        <v>September</v>
      </c>
      <c r="I12841" s="3">
        <v>45551</v>
      </c>
      <c r="J12841" s="3">
        <v>45557</v>
      </c>
      <c r="K12841" s="3" t="str">
        <f>TEXT(Table1[[#This Row],[delivery_date]]-Table1[[#This Row],[order_date]],"D")</f>
        <v>6</v>
      </c>
      <c r="L12841" s="2" t="s">
        <v>21</v>
      </c>
      <c r="M12841" s="2" t="s">
        <v>16</v>
      </c>
      <c r="N12841" s="2">
        <v>770.67</v>
      </c>
      <c r="O12841" s="2" t="s">
        <v>23</v>
      </c>
      <c r="P12841" s="2">
        <f t="shared" si="400"/>
        <v>2391.7130999999999</v>
      </c>
    </row>
    <row r="12842" spans="1:16" ht="14.25" customHeight="1" x14ac:dyDescent="0.35">
      <c r="A12842" s="2" t="s">
        <v>12873</v>
      </c>
      <c r="B12842" s="2" t="s">
        <v>41</v>
      </c>
      <c r="C12842" s="2" t="s">
        <v>14</v>
      </c>
      <c r="D12842" s="2">
        <v>3764.16</v>
      </c>
      <c r="E12842" s="2">
        <v>0.49</v>
      </c>
      <c r="F12842" s="2">
        <f t="shared" si="401"/>
        <v>1844.4384</v>
      </c>
      <c r="G12842" s="2">
        <v>4</v>
      </c>
      <c r="H12842" s="2" t="str">
        <f>TEXT(Table1[[#This Row],[order_date]],"mmmm")</f>
        <v>April</v>
      </c>
      <c r="I12842" s="3">
        <v>45036</v>
      </c>
      <c r="J12842" s="3">
        <v>45043</v>
      </c>
      <c r="K12842" s="3" t="str">
        <f>TEXT(Table1[[#This Row],[delivery_date]]-Table1[[#This Row],[order_date]],"D")</f>
        <v>7</v>
      </c>
      <c r="L12842" s="2" t="s">
        <v>21</v>
      </c>
      <c r="M12842" s="2" t="s">
        <v>27</v>
      </c>
      <c r="N12842" s="2">
        <v>288.52</v>
      </c>
      <c r="O12842" s="2" t="s">
        <v>48</v>
      </c>
      <c r="P12842" s="2">
        <f t="shared" si="400"/>
        <v>1919.7215999999999</v>
      </c>
    </row>
    <row r="12843" spans="1:16" ht="14.25" customHeight="1" x14ac:dyDescent="0.35">
      <c r="A12843" s="2" t="s">
        <v>12874</v>
      </c>
      <c r="B12843" s="2" t="s">
        <v>19</v>
      </c>
      <c r="C12843" s="2" t="s">
        <v>14</v>
      </c>
      <c r="D12843" s="2">
        <v>4609.2</v>
      </c>
      <c r="E12843" s="2">
        <v>0.09</v>
      </c>
      <c r="F12843" s="2">
        <f t="shared" si="401"/>
        <v>414.82799999999997</v>
      </c>
      <c r="G12843" s="2">
        <v>7</v>
      </c>
      <c r="H12843" s="2" t="str">
        <f>TEXT(Table1[[#This Row],[order_date]],"mmmm")</f>
        <v>May</v>
      </c>
      <c r="I12843" s="3">
        <v>45441</v>
      </c>
      <c r="J12843" s="3">
        <v>45443</v>
      </c>
      <c r="K12843" s="3" t="str">
        <f>TEXT(Table1[[#This Row],[delivery_date]]-Table1[[#This Row],[order_date]],"D")</f>
        <v>2</v>
      </c>
      <c r="L12843" s="2" t="s">
        <v>21</v>
      </c>
      <c r="M12843" s="2" t="s">
        <v>22</v>
      </c>
      <c r="N12843" s="2">
        <v>817.56</v>
      </c>
      <c r="O12843" s="2" t="s">
        <v>23</v>
      </c>
      <c r="P12843" s="2">
        <f t="shared" si="400"/>
        <v>4194.3719999999994</v>
      </c>
    </row>
    <row r="12844" spans="1:16" ht="14.25" customHeight="1" x14ac:dyDescent="0.35">
      <c r="A12844" s="2" t="s">
        <v>12875</v>
      </c>
      <c r="B12844" s="2" t="s">
        <v>13</v>
      </c>
      <c r="C12844" s="2" t="s">
        <v>26</v>
      </c>
      <c r="D12844" s="2">
        <v>2051.14</v>
      </c>
      <c r="E12844" s="2">
        <v>0.15</v>
      </c>
      <c r="F12844" s="2">
        <f t="shared" si="401"/>
        <v>307.67099999999999</v>
      </c>
      <c r="G12844" s="2">
        <v>8</v>
      </c>
      <c r="H12844" s="2" t="str">
        <f>TEXT(Table1[[#This Row],[order_date]],"mmmm")</f>
        <v>September</v>
      </c>
      <c r="I12844" s="3">
        <v>45184</v>
      </c>
      <c r="J12844" s="3">
        <v>45185</v>
      </c>
      <c r="K12844" s="3" t="str">
        <f>TEXT(Table1[[#This Row],[delivery_date]]-Table1[[#This Row],[order_date]],"D")</f>
        <v>1</v>
      </c>
      <c r="L12844" s="2" t="s">
        <v>15</v>
      </c>
      <c r="M12844" s="2" t="s">
        <v>16</v>
      </c>
      <c r="N12844" s="2">
        <v>562.04999999999995</v>
      </c>
      <c r="O12844" s="2" t="s">
        <v>34</v>
      </c>
      <c r="P12844" s="2">
        <f t="shared" si="400"/>
        <v>1743.4689999999998</v>
      </c>
    </row>
    <row r="12845" spans="1:16" ht="14.25" customHeight="1" x14ac:dyDescent="0.35">
      <c r="A12845" s="2" t="s">
        <v>12876</v>
      </c>
      <c r="B12845" s="2" t="s">
        <v>19</v>
      </c>
      <c r="C12845" s="2" t="s">
        <v>26</v>
      </c>
      <c r="D12845" s="2">
        <v>2363.65</v>
      </c>
      <c r="E12845" s="2">
        <v>0.32</v>
      </c>
      <c r="F12845" s="2">
        <f t="shared" si="401"/>
        <v>756.36800000000005</v>
      </c>
      <c r="G12845" s="2">
        <v>8</v>
      </c>
      <c r="H12845" s="2" t="str">
        <f>TEXT(Table1[[#This Row],[order_date]],"mmmm")</f>
        <v>November</v>
      </c>
      <c r="I12845" s="3">
        <v>45625</v>
      </c>
      <c r="J12845" s="3">
        <v>45629</v>
      </c>
      <c r="K12845" s="3" t="str">
        <f>TEXT(Table1[[#This Row],[delivery_date]]-Table1[[#This Row],[order_date]],"D")</f>
        <v>4</v>
      </c>
      <c r="L12845" s="2" t="s">
        <v>15</v>
      </c>
      <c r="M12845" s="2" t="s">
        <v>16</v>
      </c>
      <c r="N12845" s="2">
        <v>539.65</v>
      </c>
      <c r="O12845" s="2" t="s">
        <v>17</v>
      </c>
      <c r="P12845" s="2">
        <f t="shared" si="400"/>
        <v>1607.2820000000002</v>
      </c>
    </row>
    <row r="12846" spans="1:16" ht="14.25" customHeight="1" x14ac:dyDescent="0.35">
      <c r="A12846" s="2" t="s">
        <v>12877</v>
      </c>
      <c r="B12846" s="2" t="s">
        <v>13</v>
      </c>
      <c r="C12846" s="2" t="s">
        <v>26</v>
      </c>
      <c r="D12846" s="2">
        <v>2401.02</v>
      </c>
      <c r="E12846" s="2">
        <v>0.35</v>
      </c>
      <c r="F12846" s="2">
        <f t="shared" si="401"/>
        <v>840.35699999999997</v>
      </c>
      <c r="G12846" s="2">
        <v>4</v>
      </c>
      <c r="H12846" s="2" t="str">
        <f>TEXT(Table1[[#This Row],[order_date]],"mmmm")</f>
        <v>June</v>
      </c>
      <c r="I12846" s="3">
        <v>45466</v>
      </c>
      <c r="J12846" s="3">
        <v>45469</v>
      </c>
      <c r="K12846" s="3" t="str">
        <f>TEXT(Table1[[#This Row],[delivery_date]]-Table1[[#This Row],[order_date]],"D")</f>
        <v>3</v>
      </c>
      <c r="L12846" s="2" t="s">
        <v>21</v>
      </c>
      <c r="M12846" s="2" t="s">
        <v>22</v>
      </c>
      <c r="N12846" s="2">
        <v>288.06</v>
      </c>
      <c r="O12846" s="2" t="s">
        <v>28</v>
      </c>
      <c r="P12846" s="2">
        <f t="shared" si="400"/>
        <v>1560.663</v>
      </c>
    </row>
    <row r="12847" spans="1:16" ht="14.25" customHeight="1" x14ac:dyDescent="0.35">
      <c r="A12847" s="2" t="s">
        <v>12878</v>
      </c>
      <c r="B12847" s="2" t="s">
        <v>41</v>
      </c>
      <c r="C12847" s="2" t="s">
        <v>33</v>
      </c>
      <c r="D12847" s="2">
        <v>1422.5</v>
      </c>
      <c r="E12847" s="2">
        <v>0.35</v>
      </c>
      <c r="F12847" s="2">
        <f t="shared" si="401"/>
        <v>497.87499999999994</v>
      </c>
      <c r="G12847" s="2">
        <v>4</v>
      </c>
      <c r="H12847" s="2" t="str">
        <f>TEXT(Table1[[#This Row],[order_date]],"mmmm")</f>
        <v>February</v>
      </c>
      <c r="I12847" s="3">
        <v>45347</v>
      </c>
      <c r="J12847" s="3">
        <v>45353</v>
      </c>
      <c r="K12847" s="3" t="str">
        <f>TEXT(Table1[[#This Row],[delivery_date]]-Table1[[#This Row],[order_date]],"D")</f>
        <v>6</v>
      </c>
      <c r="L12847" s="2" t="s">
        <v>31</v>
      </c>
      <c r="M12847" s="2" t="s">
        <v>27</v>
      </c>
      <c r="N12847" s="2">
        <v>370.86</v>
      </c>
      <c r="O12847" s="2" t="s">
        <v>48</v>
      </c>
      <c r="P12847" s="2">
        <f t="shared" si="400"/>
        <v>924.625</v>
      </c>
    </row>
    <row r="12848" spans="1:16" ht="14.25" customHeight="1" x14ac:dyDescent="0.35">
      <c r="A12848" s="2" t="s">
        <v>12879</v>
      </c>
      <c r="B12848" s="2" t="s">
        <v>41</v>
      </c>
      <c r="C12848" s="2" t="s">
        <v>20</v>
      </c>
      <c r="D12848" s="2">
        <v>1708.34</v>
      </c>
      <c r="E12848" s="2">
        <v>0.3</v>
      </c>
      <c r="F12848" s="2">
        <f t="shared" si="401"/>
        <v>512.50199999999995</v>
      </c>
      <c r="G12848" s="2">
        <v>6</v>
      </c>
      <c r="H12848" s="2" t="str">
        <f>TEXT(Table1[[#This Row],[order_date]],"mmmm")</f>
        <v>September</v>
      </c>
      <c r="I12848" s="3">
        <v>45174</v>
      </c>
      <c r="J12848" s="3">
        <v>45179</v>
      </c>
      <c r="K12848" s="3" t="str">
        <f>TEXT(Table1[[#This Row],[delivery_date]]-Table1[[#This Row],[order_date]],"D")</f>
        <v>5</v>
      </c>
      <c r="L12848" s="2" t="s">
        <v>15</v>
      </c>
      <c r="M12848" s="2" t="s">
        <v>27</v>
      </c>
      <c r="N12848" s="2">
        <v>107.79</v>
      </c>
      <c r="O12848" s="2" t="s">
        <v>23</v>
      </c>
      <c r="P12848" s="2">
        <f t="shared" si="400"/>
        <v>1195.838</v>
      </c>
    </row>
    <row r="12849" spans="1:16" ht="14.25" customHeight="1" x14ac:dyDescent="0.35">
      <c r="A12849" s="2" t="s">
        <v>12880</v>
      </c>
      <c r="B12849" s="2" t="s">
        <v>19</v>
      </c>
      <c r="C12849" s="2" t="s">
        <v>33</v>
      </c>
      <c r="D12849" s="2">
        <v>4249.42</v>
      </c>
      <c r="E12849" s="2">
        <v>0.28999999999999998</v>
      </c>
      <c r="F12849" s="2">
        <f t="shared" si="401"/>
        <v>1232.3317999999999</v>
      </c>
      <c r="G12849" s="2">
        <v>9</v>
      </c>
      <c r="H12849" s="2" t="str">
        <f>TEXT(Table1[[#This Row],[order_date]],"mmmm")</f>
        <v>March</v>
      </c>
      <c r="I12849" s="3">
        <v>45379</v>
      </c>
      <c r="J12849" s="3">
        <v>45381</v>
      </c>
      <c r="K12849" s="3" t="str">
        <f>TEXT(Table1[[#This Row],[delivery_date]]-Table1[[#This Row],[order_date]],"D")</f>
        <v>2</v>
      </c>
      <c r="L12849" s="2" t="s">
        <v>15</v>
      </c>
      <c r="M12849" s="2" t="s">
        <v>27</v>
      </c>
      <c r="N12849" s="2">
        <v>1259.42</v>
      </c>
      <c r="O12849" s="2" t="s">
        <v>48</v>
      </c>
      <c r="P12849" s="2">
        <f t="shared" si="400"/>
        <v>3017.0882000000001</v>
      </c>
    </row>
    <row r="12850" spans="1:16" ht="14.25" customHeight="1" x14ac:dyDescent="0.35">
      <c r="A12850" s="2" t="s">
        <v>12881</v>
      </c>
      <c r="B12850" s="2" t="s">
        <v>41</v>
      </c>
      <c r="C12850" s="2" t="s">
        <v>14</v>
      </c>
      <c r="D12850" s="2">
        <v>1784.24</v>
      </c>
      <c r="E12850" s="2">
        <v>7.0000000000000007E-2</v>
      </c>
      <c r="F12850" s="2">
        <f t="shared" si="401"/>
        <v>124.89680000000001</v>
      </c>
      <c r="G12850" s="2">
        <v>5</v>
      </c>
      <c r="H12850" s="2" t="str">
        <f>TEXT(Table1[[#This Row],[order_date]],"mmmm")</f>
        <v>January</v>
      </c>
      <c r="I12850" s="3">
        <v>44935</v>
      </c>
      <c r="J12850" s="3">
        <v>44938</v>
      </c>
      <c r="K12850" s="3" t="str">
        <f>TEXT(Table1[[#This Row],[delivery_date]]-Table1[[#This Row],[order_date]],"D")</f>
        <v>3</v>
      </c>
      <c r="L12850" s="2" t="s">
        <v>15</v>
      </c>
      <c r="M12850" s="2" t="s">
        <v>22</v>
      </c>
      <c r="N12850" s="2">
        <v>427.22</v>
      </c>
      <c r="O12850" s="2" t="s">
        <v>48</v>
      </c>
      <c r="P12850" s="2">
        <f t="shared" si="400"/>
        <v>1659.3432</v>
      </c>
    </row>
    <row r="12851" spans="1:16" ht="14.25" customHeight="1" x14ac:dyDescent="0.35">
      <c r="A12851" s="2" t="s">
        <v>12882</v>
      </c>
      <c r="B12851" s="2" t="s">
        <v>25</v>
      </c>
      <c r="C12851" s="2" t="s">
        <v>26</v>
      </c>
      <c r="D12851" s="2">
        <v>4358.57</v>
      </c>
      <c r="E12851" s="2">
        <v>0.42</v>
      </c>
      <c r="F12851" s="2">
        <f t="shared" si="401"/>
        <v>1830.5993999999998</v>
      </c>
      <c r="G12851" s="2">
        <v>2</v>
      </c>
      <c r="H12851" s="2" t="str">
        <f>TEXT(Table1[[#This Row],[order_date]],"mmmm")</f>
        <v>December</v>
      </c>
      <c r="I12851" s="3">
        <v>45628</v>
      </c>
      <c r="J12851" s="3">
        <v>45631</v>
      </c>
      <c r="K12851" s="3" t="str">
        <f>TEXT(Table1[[#This Row],[delivery_date]]-Table1[[#This Row],[order_date]],"D")</f>
        <v>3</v>
      </c>
      <c r="L12851" s="2" t="s">
        <v>21</v>
      </c>
      <c r="M12851" s="2" t="s">
        <v>16</v>
      </c>
      <c r="N12851" s="2">
        <v>1254.07</v>
      </c>
      <c r="O12851" s="2" t="s">
        <v>39</v>
      </c>
      <c r="P12851" s="2">
        <f t="shared" si="400"/>
        <v>2527.9705999999996</v>
      </c>
    </row>
    <row r="12852" spans="1:16" ht="14.25" customHeight="1" x14ac:dyDescent="0.35">
      <c r="A12852" s="2" t="s">
        <v>12883</v>
      </c>
      <c r="B12852" s="2" t="s">
        <v>41</v>
      </c>
      <c r="C12852" s="2" t="s">
        <v>26</v>
      </c>
      <c r="D12852" s="2">
        <v>1595.81</v>
      </c>
      <c r="E12852" s="2">
        <v>0</v>
      </c>
      <c r="F12852" s="2">
        <f t="shared" si="401"/>
        <v>0</v>
      </c>
      <c r="G12852" s="2">
        <v>9</v>
      </c>
      <c r="H12852" s="2" t="str">
        <f>TEXT(Table1[[#This Row],[order_date]],"mmmm")</f>
        <v>October</v>
      </c>
      <c r="I12852" s="3">
        <v>45214</v>
      </c>
      <c r="J12852" s="3">
        <v>45215</v>
      </c>
      <c r="K12852" s="3" t="str">
        <f>TEXT(Table1[[#This Row],[delivery_date]]-Table1[[#This Row],[order_date]],"D")</f>
        <v>1</v>
      </c>
      <c r="L12852" s="2" t="s">
        <v>15</v>
      </c>
      <c r="M12852" s="2" t="s">
        <v>22</v>
      </c>
      <c r="N12852" s="2">
        <v>421.04</v>
      </c>
      <c r="O12852" s="2" t="s">
        <v>34</v>
      </c>
      <c r="P12852" s="2">
        <f t="shared" si="400"/>
        <v>1595.81</v>
      </c>
    </row>
    <row r="12853" spans="1:16" ht="14.25" customHeight="1" x14ac:dyDescent="0.35">
      <c r="A12853" s="2" t="s">
        <v>12884</v>
      </c>
      <c r="B12853" s="2" t="s">
        <v>25</v>
      </c>
      <c r="C12853" s="2" t="s">
        <v>26</v>
      </c>
      <c r="D12853" s="2">
        <v>1765.43</v>
      </c>
      <c r="E12853" s="2">
        <v>0.21</v>
      </c>
      <c r="F12853" s="2">
        <f t="shared" si="401"/>
        <v>370.74029999999999</v>
      </c>
      <c r="G12853" s="2">
        <v>9</v>
      </c>
      <c r="H12853" s="2" t="str">
        <f>TEXT(Table1[[#This Row],[order_date]],"mmmm")</f>
        <v>April</v>
      </c>
      <c r="I12853" s="3">
        <v>45391</v>
      </c>
      <c r="J12853" s="3">
        <v>45392</v>
      </c>
      <c r="K12853" s="3" t="str">
        <f>TEXT(Table1[[#This Row],[delivery_date]]-Table1[[#This Row],[order_date]],"D")</f>
        <v>1</v>
      </c>
      <c r="L12853" s="2" t="s">
        <v>15</v>
      </c>
      <c r="M12853" s="2" t="s">
        <v>16</v>
      </c>
      <c r="N12853" s="2">
        <v>428.62</v>
      </c>
      <c r="O12853" s="2" t="s">
        <v>34</v>
      </c>
      <c r="P12853" s="2">
        <f t="shared" si="400"/>
        <v>1394.6897000000001</v>
      </c>
    </row>
    <row r="12854" spans="1:16" ht="14.25" customHeight="1" x14ac:dyDescent="0.35">
      <c r="A12854" s="2" t="s">
        <v>12885</v>
      </c>
      <c r="B12854" s="2" t="s">
        <v>41</v>
      </c>
      <c r="C12854" s="2" t="s">
        <v>36</v>
      </c>
      <c r="D12854" s="2">
        <v>2845.38</v>
      </c>
      <c r="E12854" s="2">
        <v>0.11</v>
      </c>
      <c r="F12854" s="2">
        <f t="shared" si="401"/>
        <v>312.99180000000001</v>
      </c>
      <c r="G12854" s="2">
        <v>1</v>
      </c>
      <c r="H12854" s="2" t="str">
        <f>TEXT(Table1[[#This Row],[order_date]],"mmmm")</f>
        <v>March</v>
      </c>
      <c r="I12854" s="3">
        <v>45001</v>
      </c>
      <c r="J12854" s="3">
        <v>45008</v>
      </c>
      <c r="K12854" s="3" t="str">
        <f>TEXT(Table1[[#This Row],[delivery_date]]-Table1[[#This Row],[order_date]],"D")</f>
        <v>7</v>
      </c>
      <c r="L12854" s="2" t="s">
        <v>31</v>
      </c>
      <c r="M12854" s="2" t="s">
        <v>16</v>
      </c>
      <c r="N12854" s="2">
        <v>456.92</v>
      </c>
      <c r="O12854" s="2" t="s">
        <v>28</v>
      </c>
      <c r="P12854" s="2">
        <f t="shared" si="400"/>
        <v>2532.3882000000003</v>
      </c>
    </row>
    <row r="12855" spans="1:16" ht="14.25" customHeight="1" x14ac:dyDescent="0.35">
      <c r="A12855" s="2" t="s">
        <v>12886</v>
      </c>
      <c r="B12855" s="2" t="s">
        <v>19</v>
      </c>
      <c r="C12855" s="2" t="s">
        <v>20</v>
      </c>
      <c r="D12855" s="2">
        <v>605.32000000000005</v>
      </c>
      <c r="E12855" s="2">
        <v>0.05</v>
      </c>
      <c r="F12855" s="2">
        <f t="shared" si="401"/>
        <v>30.266000000000005</v>
      </c>
      <c r="G12855" s="2">
        <v>9</v>
      </c>
      <c r="H12855" s="2" t="str">
        <f>TEXT(Table1[[#This Row],[order_date]],"mmmm")</f>
        <v>April</v>
      </c>
      <c r="I12855" s="3">
        <v>45028</v>
      </c>
      <c r="J12855" s="3">
        <v>45034</v>
      </c>
      <c r="K12855" s="3" t="str">
        <f>TEXT(Table1[[#This Row],[delivery_date]]-Table1[[#This Row],[order_date]],"D")</f>
        <v>6</v>
      </c>
      <c r="L12855" s="2" t="s">
        <v>21</v>
      </c>
      <c r="M12855" s="2" t="s">
        <v>27</v>
      </c>
      <c r="N12855" s="2">
        <v>152.47</v>
      </c>
      <c r="O12855" s="2" t="s">
        <v>48</v>
      </c>
      <c r="P12855" s="2">
        <f t="shared" si="400"/>
        <v>575.05400000000009</v>
      </c>
    </row>
    <row r="12856" spans="1:16" ht="14.25" customHeight="1" x14ac:dyDescent="0.35">
      <c r="A12856" s="2" t="s">
        <v>12887</v>
      </c>
      <c r="B12856" s="2" t="s">
        <v>19</v>
      </c>
      <c r="C12856" s="2" t="s">
        <v>33</v>
      </c>
      <c r="D12856" s="2">
        <v>4618.1099999999997</v>
      </c>
      <c r="E12856" s="2">
        <v>0.16</v>
      </c>
      <c r="F12856" s="2">
        <f t="shared" si="401"/>
        <v>738.89760000000001</v>
      </c>
      <c r="G12856" s="2">
        <v>7</v>
      </c>
      <c r="H12856" s="2" t="str">
        <f>TEXT(Table1[[#This Row],[order_date]],"mmmm")</f>
        <v>May</v>
      </c>
      <c r="I12856" s="3">
        <v>45437</v>
      </c>
      <c r="J12856" s="3">
        <v>45440</v>
      </c>
      <c r="K12856" s="3" t="str">
        <f>TEXT(Table1[[#This Row],[delivery_date]]-Table1[[#This Row],[order_date]],"D")</f>
        <v>3</v>
      </c>
      <c r="L12856" s="2" t="s">
        <v>21</v>
      </c>
      <c r="M12856" s="2" t="s">
        <v>22</v>
      </c>
      <c r="N12856" s="2">
        <v>318.62</v>
      </c>
      <c r="O12856" s="2" t="s">
        <v>23</v>
      </c>
      <c r="P12856" s="2">
        <f t="shared" si="400"/>
        <v>3879.2123999999994</v>
      </c>
    </row>
    <row r="12857" spans="1:16" ht="14.25" customHeight="1" x14ac:dyDescent="0.35">
      <c r="A12857" s="2" t="s">
        <v>12888</v>
      </c>
      <c r="B12857" s="2" t="s">
        <v>25</v>
      </c>
      <c r="C12857" s="2" t="s">
        <v>20</v>
      </c>
      <c r="D12857" s="2">
        <v>4119.96</v>
      </c>
      <c r="E12857" s="2">
        <v>0.33</v>
      </c>
      <c r="F12857" s="2">
        <f t="shared" si="401"/>
        <v>1359.5868</v>
      </c>
      <c r="G12857" s="2">
        <v>1</v>
      </c>
      <c r="H12857" s="2" t="str">
        <f>TEXT(Table1[[#This Row],[order_date]],"mmmm")</f>
        <v>October</v>
      </c>
      <c r="I12857" s="3">
        <v>45217</v>
      </c>
      <c r="J12857" s="3">
        <v>45219</v>
      </c>
      <c r="K12857" s="3" t="str">
        <f>TEXT(Table1[[#This Row],[delivery_date]]-Table1[[#This Row],[order_date]],"D")</f>
        <v>2</v>
      </c>
      <c r="L12857" s="2" t="s">
        <v>21</v>
      </c>
      <c r="M12857" s="2" t="s">
        <v>27</v>
      </c>
      <c r="N12857" s="2">
        <v>441.08</v>
      </c>
      <c r="O12857" s="2" t="s">
        <v>39</v>
      </c>
      <c r="P12857" s="2">
        <f t="shared" si="400"/>
        <v>2760.3732</v>
      </c>
    </row>
    <row r="12858" spans="1:16" ht="14.25" customHeight="1" x14ac:dyDescent="0.35">
      <c r="A12858" s="2" t="s">
        <v>12889</v>
      </c>
      <c r="B12858" s="2" t="s">
        <v>19</v>
      </c>
      <c r="C12858" s="2" t="s">
        <v>26</v>
      </c>
      <c r="D12858" s="2">
        <v>3385.47</v>
      </c>
      <c r="E12858" s="2">
        <v>0.25</v>
      </c>
      <c r="F12858" s="2">
        <f t="shared" si="401"/>
        <v>846.36749999999995</v>
      </c>
      <c r="G12858" s="2">
        <v>2</v>
      </c>
      <c r="H12858" s="2" t="str">
        <f>TEXT(Table1[[#This Row],[order_date]],"mmmm")</f>
        <v>July</v>
      </c>
      <c r="I12858" s="3">
        <v>45485</v>
      </c>
      <c r="J12858" s="3">
        <v>45490</v>
      </c>
      <c r="K12858" s="3" t="str">
        <f>TEXT(Table1[[#This Row],[delivery_date]]-Table1[[#This Row],[order_date]],"D")</f>
        <v>5</v>
      </c>
      <c r="L12858" s="2" t="s">
        <v>21</v>
      </c>
      <c r="M12858" s="2" t="s">
        <v>16</v>
      </c>
      <c r="N12858" s="2">
        <v>920.42</v>
      </c>
      <c r="O12858" s="2" t="s">
        <v>34</v>
      </c>
      <c r="P12858" s="2">
        <f t="shared" si="400"/>
        <v>2539.1025</v>
      </c>
    </row>
    <row r="12859" spans="1:16" ht="14.25" customHeight="1" x14ac:dyDescent="0.35">
      <c r="A12859" s="2" t="s">
        <v>12890</v>
      </c>
      <c r="B12859" s="2" t="s">
        <v>41</v>
      </c>
      <c r="C12859" s="2" t="s">
        <v>14</v>
      </c>
      <c r="D12859" s="2">
        <v>4941.8100000000004</v>
      </c>
      <c r="E12859" s="2">
        <v>0.44</v>
      </c>
      <c r="F12859" s="2">
        <f t="shared" si="401"/>
        <v>2174.3964000000001</v>
      </c>
      <c r="G12859" s="2">
        <v>2</v>
      </c>
      <c r="H12859" s="2" t="str">
        <f>TEXT(Table1[[#This Row],[order_date]],"mmmm")</f>
        <v>July</v>
      </c>
      <c r="I12859" s="3">
        <v>45474</v>
      </c>
      <c r="J12859" s="3">
        <v>45481</v>
      </c>
      <c r="K12859" s="3" t="str">
        <f>TEXT(Table1[[#This Row],[delivery_date]]-Table1[[#This Row],[order_date]],"D")</f>
        <v>7</v>
      </c>
      <c r="L12859" s="2" t="s">
        <v>15</v>
      </c>
      <c r="M12859" s="2" t="s">
        <v>16</v>
      </c>
      <c r="N12859" s="2">
        <v>1110.78</v>
      </c>
      <c r="O12859" s="2" t="s">
        <v>28</v>
      </c>
      <c r="P12859" s="2">
        <f t="shared" si="400"/>
        <v>2767.4136000000003</v>
      </c>
    </row>
    <row r="12860" spans="1:16" ht="14.25" customHeight="1" x14ac:dyDescent="0.35">
      <c r="A12860" s="2" t="s">
        <v>12891</v>
      </c>
      <c r="B12860" s="2" t="s">
        <v>41</v>
      </c>
      <c r="C12860" s="2" t="s">
        <v>36</v>
      </c>
      <c r="D12860" s="2">
        <v>178.4</v>
      </c>
      <c r="E12860" s="2">
        <v>0.3</v>
      </c>
      <c r="F12860" s="2">
        <f t="shared" si="401"/>
        <v>53.52</v>
      </c>
      <c r="G12860" s="2">
        <v>8</v>
      </c>
      <c r="H12860" s="2" t="str">
        <f>TEXT(Table1[[#This Row],[order_date]],"mmmm")</f>
        <v>October</v>
      </c>
      <c r="I12860" s="3">
        <v>45585</v>
      </c>
      <c r="J12860" s="3">
        <v>45587</v>
      </c>
      <c r="K12860" s="3" t="str">
        <f>TEXT(Table1[[#This Row],[delivery_date]]-Table1[[#This Row],[order_date]],"D")</f>
        <v>2</v>
      </c>
      <c r="L12860" s="2" t="s">
        <v>21</v>
      </c>
      <c r="M12860" s="2" t="s">
        <v>27</v>
      </c>
      <c r="N12860" s="2">
        <v>17.23</v>
      </c>
      <c r="O12860" s="2" t="s">
        <v>48</v>
      </c>
      <c r="P12860" s="2">
        <f t="shared" si="400"/>
        <v>124.88</v>
      </c>
    </row>
    <row r="12861" spans="1:16" ht="14.25" customHeight="1" x14ac:dyDescent="0.35">
      <c r="A12861" s="2" t="s">
        <v>12892</v>
      </c>
      <c r="B12861" s="2" t="s">
        <v>19</v>
      </c>
      <c r="C12861" s="2" t="s">
        <v>20</v>
      </c>
      <c r="D12861" s="2">
        <v>2114.1999999999998</v>
      </c>
      <c r="E12861" s="2">
        <v>0.13</v>
      </c>
      <c r="F12861" s="2">
        <f t="shared" si="401"/>
        <v>274.846</v>
      </c>
      <c r="G12861" s="2">
        <v>1</v>
      </c>
      <c r="H12861" s="2" t="str">
        <f>TEXT(Table1[[#This Row],[order_date]],"mmmm")</f>
        <v>May</v>
      </c>
      <c r="I12861" s="3">
        <v>45049</v>
      </c>
      <c r="J12861" s="3">
        <v>45053</v>
      </c>
      <c r="K12861" s="3" t="str">
        <f>TEXT(Table1[[#This Row],[delivery_date]]-Table1[[#This Row],[order_date]],"D")</f>
        <v>4</v>
      </c>
      <c r="L12861" s="2" t="s">
        <v>15</v>
      </c>
      <c r="M12861" s="2" t="s">
        <v>22</v>
      </c>
      <c r="N12861" s="2">
        <v>325.33999999999997</v>
      </c>
      <c r="O12861" s="2" t="s">
        <v>48</v>
      </c>
      <c r="P12861" s="2">
        <f t="shared" si="400"/>
        <v>1839.3539999999998</v>
      </c>
    </row>
    <row r="12862" spans="1:16" ht="14.25" customHeight="1" x14ac:dyDescent="0.35">
      <c r="A12862" s="2" t="s">
        <v>12893</v>
      </c>
      <c r="B12862" s="2" t="s">
        <v>41</v>
      </c>
      <c r="C12862" s="2" t="s">
        <v>14</v>
      </c>
      <c r="D12862" s="2">
        <v>4305.88</v>
      </c>
      <c r="E12862" s="2">
        <v>0.26</v>
      </c>
      <c r="F12862" s="2">
        <f t="shared" si="401"/>
        <v>1119.5288</v>
      </c>
      <c r="G12862" s="2">
        <v>3</v>
      </c>
      <c r="H12862" s="2" t="str">
        <f>TEXT(Table1[[#This Row],[order_date]],"mmmm")</f>
        <v>October</v>
      </c>
      <c r="I12862" s="3">
        <v>45591</v>
      </c>
      <c r="J12862" s="3">
        <v>45595</v>
      </c>
      <c r="K12862" s="3" t="str">
        <f>TEXT(Table1[[#This Row],[delivery_date]]-Table1[[#This Row],[order_date]],"D")</f>
        <v>4</v>
      </c>
      <c r="L12862" s="2" t="s">
        <v>15</v>
      </c>
      <c r="M12862" s="2" t="s">
        <v>22</v>
      </c>
      <c r="N12862" s="2">
        <v>983.25</v>
      </c>
      <c r="O12862" s="2" t="s">
        <v>17</v>
      </c>
      <c r="P12862" s="2">
        <f t="shared" si="400"/>
        <v>3186.3512000000001</v>
      </c>
    </row>
    <row r="12863" spans="1:16" ht="14.25" customHeight="1" x14ac:dyDescent="0.35">
      <c r="A12863" s="2" t="s">
        <v>12894</v>
      </c>
      <c r="B12863" s="2" t="s">
        <v>13</v>
      </c>
      <c r="C12863" s="2" t="s">
        <v>26</v>
      </c>
      <c r="D12863" s="2">
        <v>2221.7800000000002</v>
      </c>
      <c r="E12863" s="2">
        <v>0.11</v>
      </c>
      <c r="F12863" s="2">
        <f t="shared" si="401"/>
        <v>244.39580000000004</v>
      </c>
      <c r="G12863" s="2">
        <v>1</v>
      </c>
      <c r="H12863" s="2" t="str">
        <f>TEXT(Table1[[#This Row],[order_date]],"mmmm")</f>
        <v>March</v>
      </c>
      <c r="I12863" s="3">
        <v>45356</v>
      </c>
      <c r="J12863" s="3">
        <v>45360</v>
      </c>
      <c r="K12863" s="3" t="str">
        <f>TEXT(Table1[[#This Row],[delivery_date]]-Table1[[#This Row],[order_date]],"D")</f>
        <v>4</v>
      </c>
      <c r="L12863" s="2" t="s">
        <v>21</v>
      </c>
      <c r="M12863" s="2" t="s">
        <v>22</v>
      </c>
      <c r="N12863" s="2">
        <v>553.39</v>
      </c>
      <c r="O12863" s="2" t="s">
        <v>48</v>
      </c>
      <c r="P12863" s="2">
        <f t="shared" si="400"/>
        <v>1977.3842000000002</v>
      </c>
    </row>
    <row r="12864" spans="1:16" ht="14.25" customHeight="1" x14ac:dyDescent="0.35">
      <c r="A12864" s="2" t="s">
        <v>12895</v>
      </c>
      <c r="B12864" s="2" t="s">
        <v>13</v>
      </c>
      <c r="C12864" s="2" t="s">
        <v>26</v>
      </c>
      <c r="D12864" s="2">
        <v>125.68</v>
      </c>
      <c r="E12864" s="2">
        <v>0.09</v>
      </c>
      <c r="F12864" s="2">
        <f t="shared" si="401"/>
        <v>11.311199999999999</v>
      </c>
      <c r="G12864" s="2">
        <v>5</v>
      </c>
      <c r="H12864" s="2" t="str">
        <f>TEXT(Table1[[#This Row],[order_date]],"mmmm")</f>
        <v>November</v>
      </c>
      <c r="I12864" s="3">
        <v>45242</v>
      </c>
      <c r="J12864" s="3">
        <v>45248</v>
      </c>
      <c r="K12864" s="3" t="str">
        <f>TEXT(Table1[[#This Row],[delivery_date]]-Table1[[#This Row],[order_date]],"D")</f>
        <v>6</v>
      </c>
      <c r="L12864" s="2" t="s">
        <v>21</v>
      </c>
      <c r="M12864" s="2" t="s">
        <v>27</v>
      </c>
      <c r="N12864" s="2">
        <v>32.69</v>
      </c>
      <c r="O12864" s="2" t="s">
        <v>28</v>
      </c>
      <c r="P12864" s="2">
        <f t="shared" si="400"/>
        <v>114.36880000000001</v>
      </c>
    </row>
    <row r="12865" spans="1:16" ht="14.25" customHeight="1" x14ac:dyDescent="0.35">
      <c r="A12865" s="2" t="s">
        <v>12896</v>
      </c>
      <c r="B12865" s="2" t="s">
        <v>41</v>
      </c>
      <c r="C12865" s="2" t="s">
        <v>26</v>
      </c>
      <c r="D12865" s="2">
        <v>873</v>
      </c>
      <c r="E12865" s="2">
        <v>0.48</v>
      </c>
      <c r="F12865" s="2">
        <f t="shared" si="401"/>
        <v>419.03999999999996</v>
      </c>
      <c r="G12865" s="2">
        <v>4</v>
      </c>
      <c r="H12865" s="2" t="str">
        <f>TEXT(Table1[[#This Row],[order_date]],"mmmm")</f>
        <v>May</v>
      </c>
      <c r="I12865" s="3">
        <v>45047</v>
      </c>
      <c r="J12865" s="3">
        <v>45054</v>
      </c>
      <c r="K12865" s="3" t="str">
        <f>TEXT(Table1[[#This Row],[delivery_date]]-Table1[[#This Row],[order_date]],"D")</f>
        <v>7</v>
      </c>
      <c r="L12865" s="2" t="s">
        <v>15</v>
      </c>
      <c r="M12865" s="2" t="s">
        <v>27</v>
      </c>
      <c r="N12865" s="2">
        <v>75.94</v>
      </c>
      <c r="O12865" s="2" t="s">
        <v>23</v>
      </c>
      <c r="P12865" s="2">
        <f t="shared" si="400"/>
        <v>453.96000000000004</v>
      </c>
    </row>
    <row r="12866" spans="1:16" ht="14.25" customHeight="1" x14ac:dyDescent="0.35">
      <c r="A12866" s="2" t="s">
        <v>12897</v>
      </c>
      <c r="B12866" s="2" t="s">
        <v>19</v>
      </c>
      <c r="C12866" s="2" t="s">
        <v>26</v>
      </c>
      <c r="D12866" s="2">
        <v>2226.9499999999998</v>
      </c>
      <c r="E12866" s="2">
        <v>0.23</v>
      </c>
      <c r="F12866" s="2">
        <f t="shared" si="401"/>
        <v>512.19849999999997</v>
      </c>
      <c r="G12866" s="2">
        <v>3</v>
      </c>
      <c r="H12866" s="2" t="str">
        <f>TEXT(Table1[[#This Row],[order_date]],"mmmm")</f>
        <v>August</v>
      </c>
      <c r="I12866" s="3">
        <v>45158</v>
      </c>
      <c r="J12866" s="3">
        <v>45165</v>
      </c>
      <c r="K12866" s="3" t="str">
        <f>TEXT(Table1[[#This Row],[delivery_date]]-Table1[[#This Row],[order_date]],"D")</f>
        <v>7</v>
      </c>
      <c r="L12866" s="2" t="s">
        <v>31</v>
      </c>
      <c r="M12866" s="2" t="s">
        <v>16</v>
      </c>
      <c r="N12866" s="2">
        <v>115.14</v>
      </c>
      <c r="O12866" s="2" t="s">
        <v>28</v>
      </c>
      <c r="P12866" s="2">
        <f t="shared" ref="P12866:P12929" si="402">D12866-F12866</f>
        <v>1714.7514999999999</v>
      </c>
    </row>
    <row r="12867" spans="1:16" ht="14.25" customHeight="1" x14ac:dyDescent="0.35">
      <c r="A12867" s="2" t="s">
        <v>12898</v>
      </c>
      <c r="B12867" s="2" t="s">
        <v>25</v>
      </c>
      <c r="C12867" s="2" t="s">
        <v>36</v>
      </c>
      <c r="D12867" s="2">
        <v>3372.94</v>
      </c>
      <c r="E12867" s="2">
        <v>0.33</v>
      </c>
      <c r="F12867" s="2">
        <f t="shared" ref="F12867:F12930" si="403">D12867*E12867</f>
        <v>1113.0702000000001</v>
      </c>
      <c r="G12867" s="2">
        <v>8</v>
      </c>
      <c r="H12867" s="2" t="str">
        <f>TEXT(Table1[[#This Row],[order_date]],"mmmm")</f>
        <v>August</v>
      </c>
      <c r="I12867" s="3">
        <v>45533</v>
      </c>
      <c r="J12867" s="3">
        <v>45539</v>
      </c>
      <c r="K12867" s="3" t="str">
        <f>TEXT(Table1[[#This Row],[delivery_date]]-Table1[[#This Row],[order_date]],"D")</f>
        <v>6</v>
      </c>
      <c r="L12867" s="2" t="s">
        <v>31</v>
      </c>
      <c r="M12867" s="2" t="s">
        <v>22</v>
      </c>
      <c r="N12867" s="2">
        <v>282.02</v>
      </c>
      <c r="O12867" s="2" t="s">
        <v>28</v>
      </c>
      <c r="P12867" s="2">
        <f t="shared" si="402"/>
        <v>2259.8697999999999</v>
      </c>
    </row>
    <row r="12868" spans="1:16" ht="14.25" customHeight="1" x14ac:dyDescent="0.35">
      <c r="A12868" s="2" t="s">
        <v>12899</v>
      </c>
      <c r="B12868" s="2" t="s">
        <v>19</v>
      </c>
      <c r="C12868" s="2" t="s">
        <v>36</v>
      </c>
      <c r="D12868" s="2">
        <v>897.01</v>
      </c>
      <c r="E12868" s="2">
        <v>0.44</v>
      </c>
      <c r="F12868" s="2">
        <f t="shared" si="403"/>
        <v>394.68439999999998</v>
      </c>
      <c r="G12868" s="2">
        <v>7</v>
      </c>
      <c r="H12868" s="2" t="str">
        <f>TEXT(Table1[[#This Row],[order_date]],"mmmm")</f>
        <v>January</v>
      </c>
      <c r="I12868" s="3">
        <v>44949</v>
      </c>
      <c r="J12868" s="3">
        <v>44951</v>
      </c>
      <c r="K12868" s="3" t="str">
        <f>TEXT(Table1[[#This Row],[delivery_date]]-Table1[[#This Row],[order_date]],"D")</f>
        <v>2</v>
      </c>
      <c r="L12868" s="2" t="s">
        <v>21</v>
      </c>
      <c r="M12868" s="2" t="s">
        <v>27</v>
      </c>
      <c r="N12868" s="2">
        <v>155.24</v>
      </c>
      <c r="O12868" s="2" t="s">
        <v>28</v>
      </c>
      <c r="P12868" s="2">
        <f t="shared" si="402"/>
        <v>502.32560000000001</v>
      </c>
    </row>
    <row r="12869" spans="1:16" ht="14.25" customHeight="1" x14ac:dyDescent="0.35">
      <c r="A12869" s="2" t="s">
        <v>12900</v>
      </c>
      <c r="B12869" s="2" t="s">
        <v>25</v>
      </c>
      <c r="C12869" s="2" t="s">
        <v>20</v>
      </c>
      <c r="D12869" s="2">
        <v>2295.41</v>
      </c>
      <c r="E12869" s="2">
        <v>0.16</v>
      </c>
      <c r="F12869" s="2">
        <f t="shared" si="403"/>
        <v>367.26560000000001</v>
      </c>
      <c r="G12869" s="2">
        <v>4</v>
      </c>
      <c r="H12869" s="2" t="str">
        <f>TEXT(Table1[[#This Row],[order_date]],"mmmm")</f>
        <v>September</v>
      </c>
      <c r="I12869" s="3">
        <v>45553</v>
      </c>
      <c r="J12869" s="3">
        <v>45554</v>
      </c>
      <c r="K12869" s="3" t="str">
        <f>TEXT(Table1[[#This Row],[delivery_date]]-Table1[[#This Row],[order_date]],"D")</f>
        <v>1</v>
      </c>
      <c r="L12869" s="2" t="s">
        <v>15</v>
      </c>
      <c r="M12869" s="2" t="s">
        <v>16</v>
      </c>
      <c r="N12869" s="2">
        <v>643.72</v>
      </c>
      <c r="O12869" s="2" t="s">
        <v>34</v>
      </c>
      <c r="P12869" s="2">
        <f t="shared" si="402"/>
        <v>1928.1443999999999</v>
      </c>
    </row>
    <row r="12870" spans="1:16" ht="14.25" customHeight="1" x14ac:dyDescent="0.35">
      <c r="A12870" s="2" t="s">
        <v>12901</v>
      </c>
      <c r="B12870" s="2" t="s">
        <v>19</v>
      </c>
      <c r="C12870" s="2" t="s">
        <v>26</v>
      </c>
      <c r="D12870" s="2">
        <v>162.66</v>
      </c>
      <c r="E12870" s="2">
        <v>0.39</v>
      </c>
      <c r="F12870" s="2">
        <f t="shared" si="403"/>
        <v>63.437400000000004</v>
      </c>
      <c r="G12870" s="2">
        <v>1</v>
      </c>
      <c r="H12870" s="2" t="str">
        <f>TEXT(Table1[[#This Row],[order_date]],"mmmm")</f>
        <v>April</v>
      </c>
      <c r="I12870" s="3">
        <v>45388</v>
      </c>
      <c r="J12870" s="3">
        <v>45394</v>
      </c>
      <c r="K12870" s="3" t="str">
        <f>TEXT(Table1[[#This Row],[delivery_date]]-Table1[[#This Row],[order_date]],"D")</f>
        <v>6</v>
      </c>
      <c r="L12870" s="2" t="s">
        <v>15</v>
      </c>
      <c r="M12870" s="2" t="s">
        <v>27</v>
      </c>
      <c r="N12870" s="2">
        <v>16.010000000000002</v>
      </c>
      <c r="O12870" s="2" t="s">
        <v>28</v>
      </c>
      <c r="P12870" s="2">
        <f t="shared" si="402"/>
        <v>99.2226</v>
      </c>
    </row>
    <row r="12871" spans="1:16" ht="14.25" customHeight="1" x14ac:dyDescent="0.35">
      <c r="A12871" s="2" t="s">
        <v>12902</v>
      </c>
      <c r="B12871" s="2" t="s">
        <v>41</v>
      </c>
      <c r="C12871" s="2" t="s">
        <v>36</v>
      </c>
      <c r="D12871" s="2">
        <v>2439.75</v>
      </c>
      <c r="E12871" s="2">
        <v>0.39</v>
      </c>
      <c r="F12871" s="2">
        <f t="shared" si="403"/>
        <v>951.50250000000005</v>
      </c>
      <c r="G12871" s="2">
        <v>7</v>
      </c>
      <c r="H12871" s="2" t="str">
        <f>TEXT(Table1[[#This Row],[order_date]],"mmmm")</f>
        <v>October</v>
      </c>
      <c r="I12871" s="3">
        <v>45593</v>
      </c>
      <c r="J12871" s="3">
        <v>45596</v>
      </c>
      <c r="K12871" s="3" t="str">
        <f>TEXT(Table1[[#This Row],[delivery_date]]-Table1[[#This Row],[order_date]],"D")</f>
        <v>3</v>
      </c>
      <c r="L12871" s="2" t="s">
        <v>21</v>
      </c>
      <c r="M12871" s="2" t="s">
        <v>16</v>
      </c>
      <c r="N12871" s="2">
        <v>592.47</v>
      </c>
      <c r="O12871" s="2" t="s">
        <v>48</v>
      </c>
      <c r="P12871" s="2">
        <f t="shared" si="402"/>
        <v>1488.2474999999999</v>
      </c>
    </row>
    <row r="12872" spans="1:16" ht="14.25" customHeight="1" x14ac:dyDescent="0.35">
      <c r="A12872" s="2" t="s">
        <v>12903</v>
      </c>
      <c r="B12872" s="2" t="s">
        <v>13</v>
      </c>
      <c r="C12872" s="2" t="s">
        <v>14</v>
      </c>
      <c r="D12872" s="2">
        <v>4490.03</v>
      </c>
      <c r="E12872" s="2">
        <v>0.41</v>
      </c>
      <c r="F12872" s="2">
        <f t="shared" si="403"/>
        <v>1840.9122999999997</v>
      </c>
      <c r="G12872" s="2">
        <v>3</v>
      </c>
      <c r="H12872" s="2" t="str">
        <f>TEXT(Table1[[#This Row],[order_date]],"mmmm")</f>
        <v>November</v>
      </c>
      <c r="I12872" s="3">
        <v>45601</v>
      </c>
      <c r="J12872" s="3">
        <v>45604</v>
      </c>
      <c r="K12872" s="3" t="str">
        <f>TEXT(Table1[[#This Row],[delivery_date]]-Table1[[#This Row],[order_date]],"D")</f>
        <v>3</v>
      </c>
      <c r="L12872" s="2" t="s">
        <v>31</v>
      </c>
      <c r="M12872" s="2" t="s">
        <v>22</v>
      </c>
      <c r="N12872" s="2">
        <v>986.52</v>
      </c>
      <c r="O12872" s="2" t="s">
        <v>39</v>
      </c>
      <c r="P12872" s="2">
        <f t="shared" si="402"/>
        <v>2649.1176999999998</v>
      </c>
    </row>
    <row r="12873" spans="1:16" ht="14.25" customHeight="1" x14ac:dyDescent="0.35">
      <c r="A12873" s="2" t="s">
        <v>12904</v>
      </c>
      <c r="B12873" s="2" t="s">
        <v>19</v>
      </c>
      <c r="C12873" s="2" t="s">
        <v>36</v>
      </c>
      <c r="D12873" s="2">
        <v>3024.16</v>
      </c>
      <c r="E12873" s="2">
        <v>0.09</v>
      </c>
      <c r="F12873" s="2">
        <f t="shared" si="403"/>
        <v>272.17439999999999</v>
      </c>
      <c r="G12873" s="2">
        <v>5</v>
      </c>
      <c r="H12873" s="2" t="str">
        <f>TEXT(Table1[[#This Row],[order_date]],"mmmm")</f>
        <v>August</v>
      </c>
      <c r="I12873" s="3">
        <v>45515</v>
      </c>
      <c r="J12873" s="3">
        <v>45521</v>
      </c>
      <c r="K12873" s="3" t="str">
        <f>TEXT(Table1[[#This Row],[delivery_date]]-Table1[[#This Row],[order_date]],"D")</f>
        <v>6</v>
      </c>
      <c r="L12873" s="2" t="s">
        <v>31</v>
      </c>
      <c r="M12873" s="2" t="s">
        <v>16</v>
      </c>
      <c r="N12873" s="2">
        <v>879.89</v>
      </c>
      <c r="O12873" s="2" t="s">
        <v>39</v>
      </c>
      <c r="P12873" s="2">
        <f t="shared" si="402"/>
        <v>2751.9856</v>
      </c>
    </row>
    <row r="12874" spans="1:16" ht="14.25" customHeight="1" x14ac:dyDescent="0.35">
      <c r="A12874" s="2" t="s">
        <v>12905</v>
      </c>
      <c r="B12874" s="2" t="s">
        <v>25</v>
      </c>
      <c r="C12874" s="2" t="s">
        <v>36</v>
      </c>
      <c r="D12874" s="2">
        <v>2259.21</v>
      </c>
      <c r="E12874" s="2">
        <v>0.48</v>
      </c>
      <c r="F12874" s="2">
        <f t="shared" si="403"/>
        <v>1084.4207999999999</v>
      </c>
      <c r="G12874" s="2">
        <v>8</v>
      </c>
      <c r="H12874" s="2" t="str">
        <f>TEXT(Table1[[#This Row],[order_date]],"mmmm")</f>
        <v>October</v>
      </c>
      <c r="I12874" s="3">
        <v>45218</v>
      </c>
      <c r="J12874" s="3">
        <v>45220</v>
      </c>
      <c r="K12874" s="3" t="str">
        <f>TEXT(Table1[[#This Row],[delivery_date]]-Table1[[#This Row],[order_date]],"D")</f>
        <v>2</v>
      </c>
      <c r="L12874" s="2" t="s">
        <v>31</v>
      </c>
      <c r="M12874" s="2" t="s">
        <v>27</v>
      </c>
      <c r="N12874" s="2">
        <v>277.20999999999998</v>
      </c>
      <c r="O12874" s="2" t="s">
        <v>48</v>
      </c>
      <c r="P12874" s="2">
        <f t="shared" si="402"/>
        <v>1174.7892000000002</v>
      </c>
    </row>
    <row r="12875" spans="1:16" ht="14.25" customHeight="1" x14ac:dyDescent="0.35">
      <c r="A12875" s="2" t="s">
        <v>12906</v>
      </c>
      <c r="B12875" s="2" t="s">
        <v>13</v>
      </c>
      <c r="C12875" s="2" t="s">
        <v>20</v>
      </c>
      <c r="D12875" s="2">
        <v>895.07</v>
      </c>
      <c r="E12875" s="2">
        <v>0.14000000000000001</v>
      </c>
      <c r="F12875" s="2">
        <f t="shared" si="403"/>
        <v>125.30980000000002</v>
      </c>
      <c r="G12875" s="2">
        <v>9</v>
      </c>
      <c r="H12875" s="2" t="str">
        <f>TEXT(Table1[[#This Row],[order_date]],"mmmm")</f>
        <v>December</v>
      </c>
      <c r="I12875" s="3">
        <v>45654</v>
      </c>
      <c r="J12875" s="3">
        <v>45656</v>
      </c>
      <c r="K12875" s="3" t="str">
        <f>TEXT(Table1[[#This Row],[delivery_date]]-Table1[[#This Row],[order_date]],"D")</f>
        <v>2</v>
      </c>
      <c r="L12875" s="2" t="s">
        <v>21</v>
      </c>
      <c r="M12875" s="2" t="s">
        <v>27</v>
      </c>
      <c r="N12875" s="2">
        <v>198.24</v>
      </c>
      <c r="O12875" s="2" t="s">
        <v>17</v>
      </c>
      <c r="P12875" s="2">
        <f t="shared" si="402"/>
        <v>769.76020000000005</v>
      </c>
    </row>
    <row r="12876" spans="1:16" ht="14.25" customHeight="1" x14ac:dyDescent="0.35">
      <c r="A12876" s="2" t="s">
        <v>12907</v>
      </c>
      <c r="B12876" s="2" t="s">
        <v>25</v>
      </c>
      <c r="C12876" s="2" t="s">
        <v>36</v>
      </c>
      <c r="D12876" s="2">
        <v>1091.8499999999999</v>
      </c>
      <c r="E12876" s="2">
        <v>0.39</v>
      </c>
      <c r="F12876" s="2">
        <f t="shared" si="403"/>
        <v>425.82149999999996</v>
      </c>
      <c r="G12876" s="2">
        <v>7</v>
      </c>
      <c r="H12876" s="2" t="str">
        <f>TEXT(Table1[[#This Row],[order_date]],"mmmm")</f>
        <v>August</v>
      </c>
      <c r="I12876" s="3">
        <v>45535</v>
      </c>
      <c r="J12876" s="3">
        <v>45540</v>
      </c>
      <c r="K12876" s="3" t="str">
        <f>TEXT(Table1[[#This Row],[delivery_date]]-Table1[[#This Row],[order_date]],"D")</f>
        <v>5</v>
      </c>
      <c r="L12876" s="2" t="s">
        <v>21</v>
      </c>
      <c r="M12876" s="2" t="s">
        <v>22</v>
      </c>
      <c r="N12876" s="2">
        <v>62.66</v>
      </c>
      <c r="O12876" s="2" t="s">
        <v>28</v>
      </c>
      <c r="P12876" s="2">
        <f t="shared" si="402"/>
        <v>666.02849999999989</v>
      </c>
    </row>
    <row r="12877" spans="1:16" ht="14.25" customHeight="1" x14ac:dyDescent="0.35">
      <c r="A12877" s="2" t="s">
        <v>12908</v>
      </c>
      <c r="B12877" s="2" t="s">
        <v>41</v>
      </c>
      <c r="C12877" s="2" t="s">
        <v>14</v>
      </c>
      <c r="D12877" s="2">
        <v>474.9</v>
      </c>
      <c r="E12877" s="2">
        <v>0.08</v>
      </c>
      <c r="F12877" s="2">
        <f t="shared" si="403"/>
        <v>37.991999999999997</v>
      </c>
      <c r="G12877" s="2">
        <v>6</v>
      </c>
      <c r="H12877" s="2" t="str">
        <f>TEXT(Table1[[#This Row],[order_date]],"mmmm")</f>
        <v>July</v>
      </c>
      <c r="I12877" s="3">
        <v>45125</v>
      </c>
      <c r="J12877" s="3">
        <v>45132</v>
      </c>
      <c r="K12877" s="3" t="str">
        <f>TEXT(Table1[[#This Row],[delivery_date]]-Table1[[#This Row],[order_date]],"D")</f>
        <v>7</v>
      </c>
      <c r="L12877" s="2" t="s">
        <v>31</v>
      </c>
      <c r="M12877" s="2" t="s">
        <v>22</v>
      </c>
      <c r="N12877" s="2">
        <v>52.25</v>
      </c>
      <c r="O12877" s="2" t="s">
        <v>17</v>
      </c>
      <c r="P12877" s="2">
        <f t="shared" si="402"/>
        <v>436.90799999999996</v>
      </c>
    </row>
    <row r="12878" spans="1:16" ht="14.25" customHeight="1" x14ac:dyDescent="0.35">
      <c r="A12878" s="2" t="s">
        <v>12909</v>
      </c>
      <c r="B12878" s="2" t="s">
        <v>13</v>
      </c>
      <c r="C12878" s="2" t="s">
        <v>26</v>
      </c>
      <c r="D12878" s="2">
        <v>3737.81</v>
      </c>
      <c r="E12878" s="2">
        <v>0.46</v>
      </c>
      <c r="F12878" s="2">
        <f t="shared" si="403"/>
        <v>1719.3926000000001</v>
      </c>
      <c r="G12878" s="2">
        <v>5</v>
      </c>
      <c r="H12878" s="2" t="str">
        <f>TEXT(Table1[[#This Row],[order_date]],"mmmm")</f>
        <v>May</v>
      </c>
      <c r="I12878" s="3">
        <v>45063</v>
      </c>
      <c r="J12878" s="3">
        <v>45070</v>
      </c>
      <c r="K12878" s="3" t="str">
        <f>TEXT(Table1[[#This Row],[delivery_date]]-Table1[[#This Row],[order_date]],"D")</f>
        <v>7</v>
      </c>
      <c r="L12878" s="2" t="s">
        <v>21</v>
      </c>
      <c r="M12878" s="2" t="s">
        <v>27</v>
      </c>
      <c r="N12878" s="2">
        <v>771.19</v>
      </c>
      <c r="O12878" s="2" t="s">
        <v>23</v>
      </c>
      <c r="P12878" s="2">
        <f t="shared" si="402"/>
        <v>2018.4173999999998</v>
      </c>
    </row>
    <row r="12879" spans="1:16" ht="14.25" customHeight="1" x14ac:dyDescent="0.35">
      <c r="A12879" s="2" t="s">
        <v>12910</v>
      </c>
      <c r="B12879" s="2" t="s">
        <v>25</v>
      </c>
      <c r="C12879" s="2" t="s">
        <v>33</v>
      </c>
      <c r="D12879" s="2">
        <v>477.96</v>
      </c>
      <c r="E12879" s="2">
        <v>0.21</v>
      </c>
      <c r="F12879" s="2">
        <f t="shared" si="403"/>
        <v>100.37159999999999</v>
      </c>
      <c r="G12879" s="2">
        <v>5</v>
      </c>
      <c r="H12879" s="2" t="str">
        <f>TEXT(Table1[[#This Row],[order_date]],"mmmm")</f>
        <v>January</v>
      </c>
      <c r="I12879" s="3">
        <v>45296</v>
      </c>
      <c r="J12879" s="3">
        <v>45300</v>
      </c>
      <c r="K12879" s="3" t="str">
        <f>TEXT(Table1[[#This Row],[delivery_date]]-Table1[[#This Row],[order_date]],"D")</f>
        <v>4</v>
      </c>
      <c r="L12879" s="2" t="s">
        <v>15</v>
      </c>
      <c r="M12879" s="2" t="s">
        <v>27</v>
      </c>
      <c r="N12879" s="2">
        <v>139.86000000000001</v>
      </c>
      <c r="O12879" s="2" t="s">
        <v>34</v>
      </c>
      <c r="P12879" s="2">
        <f t="shared" si="402"/>
        <v>377.58839999999998</v>
      </c>
    </row>
    <row r="12880" spans="1:16" ht="14.25" customHeight="1" x14ac:dyDescent="0.35">
      <c r="A12880" s="2" t="s">
        <v>12911</v>
      </c>
      <c r="B12880" s="2" t="s">
        <v>19</v>
      </c>
      <c r="C12880" s="2" t="s">
        <v>20</v>
      </c>
      <c r="D12880" s="2">
        <v>1981.35</v>
      </c>
      <c r="E12880" s="2">
        <v>0.33</v>
      </c>
      <c r="F12880" s="2">
        <f t="shared" si="403"/>
        <v>653.84550000000002</v>
      </c>
      <c r="G12880" s="2">
        <v>4</v>
      </c>
      <c r="H12880" s="2" t="str">
        <f>TEXT(Table1[[#This Row],[order_date]],"mmmm")</f>
        <v>January</v>
      </c>
      <c r="I12880" s="3">
        <v>44947</v>
      </c>
      <c r="J12880" s="3">
        <v>44949</v>
      </c>
      <c r="K12880" s="3" t="str">
        <f>TEXT(Table1[[#This Row],[delivery_date]]-Table1[[#This Row],[order_date]],"D")</f>
        <v>2</v>
      </c>
      <c r="L12880" s="2" t="s">
        <v>31</v>
      </c>
      <c r="M12880" s="2" t="s">
        <v>22</v>
      </c>
      <c r="N12880" s="2">
        <v>296.74</v>
      </c>
      <c r="O12880" s="2" t="s">
        <v>28</v>
      </c>
      <c r="P12880" s="2">
        <f t="shared" si="402"/>
        <v>1327.5045</v>
      </c>
    </row>
    <row r="12881" spans="1:16" ht="14.25" customHeight="1" x14ac:dyDescent="0.35">
      <c r="A12881" s="2" t="s">
        <v>12912</v>
      </c>
      <c r="B12881" s="2" t="s">
        <v>41</v>
      </c>
      <c r="C12881" s="2" t="s">
        <v>14</v>
      </c>
      <c r="D12881" s="2">
        <v>3774.24</v>
      </c>
      <c r="E12881" s="2">
        <v>0.43</v>
      </c>
      <c r="F12881" s="2">
        <f t="shared" si="403"/>
        <v>1622.9232</v>
      </c>
      <c r="G12881" s="2">
        <v>7</v>
      </c>
      <c r="H12881" s="2" t="str">
        <f>TEXT(Table1[[#This Row],[order_date]],"mmmm")</f>
        <v>June</v>
      </c>
      <c r="I12881" s="3">
        <v>45086</v>
      </c>
      <c r="J12881" s="3">
        <v>45091</v>
      </c>
      <c r="K12881" s="3" t="str">
        <f>TEXT(Table1[[#This Row],[delivery_date]]-Table1[[#This Row],[order_date]],"D")</f>
        <v>5</v>
      </c>
      <c r="L12881" s="2" t="s">
        <v>21</v>
      </c>
      <c r="M12881" s="2" t="s">
        <v>27</v>
      </c>
      <c r="N12881" s="2">
        <v>815.57</v>
      </c>
      <c r="O12881" s="2" t="s">
        <v>34</v>
      </c>
      <c r="P12881" s="2">
        <f t="shared" si="402"/>
        <v>2151.3167999999996</v>
      </c>
    </row>
    <row r="12882" spans="1:16" ht="14.25" customHeight="1" x14ac:dyDescent="0.35">
      <c r="A12882" s="2" t="s">
        <v>12913</v>
      </c>
      <c r="B12882" s="2" t="s">
        <v>41</v>
      </c>
      <c r="C12882" s="2" t="s">
        <v>20</v>
      </c>
      <c r="D12882" s="2">
        <v>3592.83</v>
      </c>
      <c r="E12882" s="2">
        <v>0.14000000000000001</v>
      </c>
      <c r="F12882" s="2">
        <f t="shared" si="403"/>
        <v>502.99620000000004</v>
      </c>
      <c r="G12882" s="2">
        <v>1</v>
      </c>
      <c r="H12882" s="2" t="str">
        <f>TEXT(Table1[[#This Row],[order_date]],"mmmm")</f>
        <v>November</v>
      </c>
      <c r="I12882" s="3">
        <v>45248</v>
      </c>
      <c r="J12882" s="3">
        <v>45253</v>
      </c>
      <c r="K12882" s="3" t="str">
        <f>TEXT(Table1[[#This Row],[delivery_date]]-Table1[[#This Row],[order_date]],"D")</f>
        <v>5</v>
      </c>
      <c r="L12882" s="2" t="s">
        <v>15</v>
      </c>
      <c r="M12882" s="2" t="s">
        <v>22</v>
      </c>
      <c r="N12882" s="2">
        <v>245.74</v>
      </c>
      <c r="O12882" s="2" t="s">
        <v>17</v>
      </c>
      <c r="P12882" s="2">
        <f t="shared" si="402"/>
        <v>3089.8337999999999</v>
      </c>
    </row>
    <row r="12883" spans="1:16" ht="14.25" customHeight="1" x14ac:dyDescent="0.35">
      <c r="A12883" s="2" t="s">
        <v>12914</v>
      </c>
      <c r="B12883" s="2" t="s">
        <v>41</v>
      </c>
      <c r="C12883" s="2" t="s">
        <v>26</v>
      </c>
      <c r="D12883" s="2">
        <v>2929.91</v>
      </c>
      <c r="E12883" s="2">
        <v>0.19</v>
      </c>
      <c r="F12883" s="2">
        <f t="shared" si="403"/>
        <v>556.68290000000002</v>
      </c>
      <c r="G12883" s="2">
        <v>3</v>
      </c>
      <c r="H12883" s="2" t="str">
        <f>TEXT(Table1[[#This Row],[order_date]],"mmmm")</f>
        <v>October</v>
      </c>
      <c r="I12883" s="3">
        <v>45226</v>
      </c>
      <c r="J12883" s="3">
        <v>45232</v>
      </c>
      <c r="K12883" s="3" t="str">
        <f>TEXT(Table1[[#This Row],[delivery_date]]-Table1[[#This Row],[order_date]],"D")</f>
        <v>6</v>
      </c>
      <c r="L12883" s="2" t="s">
        <v>15</v>
      </c>
      <c r="M12883" s="2" t="s">
        <v>16</v>
      </c>
      <c r="N12883" s="2">
        <v>154.84</v>
      </c>
      <c r="O12883" s="2" t="s">
        <v>39</v>
      </c>
      <c r="P12883" s="2">
        <f t="shared" si="402"/>
        <v>2373.2271000000001</v>
      </c>
    </row>
    <row r="12884" spans="1:16" ht="14.25" customHeight="1" x14ac:dyDescent="0.35">
      <c r="A12884" s="2" t="s">
        <v>12915</v>
      </c>
      <c r="B12884" s="2" t="s">
        <v>19</v>
      </c>
      <c r="C12884" s="2" t="s">
        <v>36</v>
      </c>
      <c r="D12884" s="2">
        <v>2899.41</v>
      </c>
      <c r="E12884" s="2">
        <v>0.16</v>
      </c>
      <c r="F12884" s="2">
        <f t="shared" si="403"/>
        <v>463.90559999999999</v>
      </c>
      <c r="G12884" s="2">
        <v>6</v>
      </c>
      <c r="H12884" s="2" t="str">
        <f>TEXT(Table1[[#This Row],[order_date]],"mmmm")</f>
        <v>September</v>
      </c>
      <c r="I12884" s="3">
        <v>45559</v>
      </c>
      <c r="J12884" s="3">
        <v>45566</v>
      </c>
      <c r="K12884" s="3" t="str">
        <f>TEXT(Table1[[#This Row],[delivery_date]]-Table1[[#This Row],[order_date]],"D")</f>
        <v>7</v>
      </c>
      <c r="L12884" s="2" t="s">
        <v>31</v>
      </c>
      <c r="M12884" s="2" t="s">
        <v>27</v>
      </c>
      <c r="N12884" s="2">
        <v>253.75</v>
      </c>
      <c r="O12884" s="2" t="s">
        <v>17</v>
      </c>
      <c r="P12884" s="2">
        <f t="shared" si="402"/>
        <v>2435.5043999999998</v>
      </c>
    </row>
    <row r="12885" spans="1:16" ht="14.25" customHeight="1" x14ac:dyDescent="0.35">
      <c r="A12885" s="2" t="s">
        <v>12916</v>
      </c>
      <c r="B12885" s="2" t="s">
        <v>19</v>
      </c>
      <c r="C12885" s="2" t="s">
        <v>36</v>
      </c>
      <c r="D12885" s="2">
        <v>542.61</v>
      </c>
      <c r="E12885" s="2">
        <v>0.14000000000000001</v>
      </c>
      <c r="F12885" s="2">
        <f t="shared" si="403"/>
        <v>75.965400000000002</v>
      </c>
      <c r="G12885" s="2">
        <v>1</v>
      </c>
      <c r="H12885" s="2" t="str">
        <f>TEXT(Table1[[#This Row],[order_date]],"mmmm")</f>
        <v>April</v>
      </c>
      <c r="I12885" s="3">
        <v>45399</v>
      </c>
      <c r="J12885" s="3">
        <v>45400</v>
      </c>
      <c r="K12885" s="3" t="str">
        <f>TEXT(Table1[[#This Row],[delivery_date]]-Table1[[#This Row],[order_date]],"D")</f>
        <v>1</v>
      </c>
      <c r="L12885" s="2" t="s">
        <v>15</v>
      </c>
      <c r="M12885" s="2" t="s">
        <v>22</v>
      </c>
      <c r="N12885" s="2">
        <v>106</v>
      </c>
      <c r="O12885" s="2" t="s">
        <v>28</v>
      </c>
      <c r="P12885" s="2">
        <f t="shared" si="402"/>
        <v>466.64460000000003</v>
      </c>
    </row>
    <row r="12886" spans="1:16" ht="14.25" customHeight="1" x14ac:dyDescent="0.35">
      <c r="A12886" s="2" t="s">
        <v>12917</v>
      </c>
      <c r="B12886" s="2" t="s">
        <v>13</v>
      </c>
      <c r="C12886" s="2" t="s">
        <v>14</v>
      </c>
      <c r="D12886" s="2">
        <v>957.08</v>
      </c>
      <c r="E12886" s="2">
        <v>0.26</v>
      </c>
      <c r="F12886" s="2">
        <f t="shared" si="403"/>
        <v>248.84080000000003</v>
      </c>
      <c r="G12886" s="2">
        <v>7</v>
      </c>
      <c r="H12886" s="2" t="str">
        <f>TEXT(Table1[[#This Row],[order_date]],"mmmm")</f>
        <v>December</v>
      </c>
      <c r="I12886" s="3">
        <v>45631</v>
      </c>
      <c r="J12886" s="3">
        <v>45637</v>
      </c>
      <c r="K12886" s="3" t="str">
        <f>TEXT(Table1[[#This Row],[delivery_date]]-Table1[[#This Row],[order_date]],"D")</f>
        <v>6</v>
      </c>
      <c r="L12886" s="2" t="s">
        <v>15</v>
      </c>
      <c r="M12886" s="2" t="s">
        <v>27</v>
      </c>
      <c r="N12886" s="2">
        <v>241.58</v>
      </c>
      <c r="O12886" s="2" t="s">
        <v>39</v>
      </c>
      <c r="P12886" s="2">
        <f t="shared" si="402"/>
        <v>708.23919999999998</v>
      </c>
    </row>
    <row r="12887" spans="1:16" ht="14.25" customHeight="1" x14ac:dyDescent="0.35">
      <c r="A12887" s="2" t="s">
        <v>12918</v>
      </c>
      <c r="B12887" s="2" t="s">
        <v>19</v>
      </c>
      <c r="C12887" s="2" t="s">
        <v>26</v>
      </c>
      <c r="D12887" s="2">
        <v>2720.25</v>
      </c>
      <c r="E12887" s="2">
        <v>0.27</v>
      </c>
      <c r="F12887" s="2">
        <f t="shared" si="403"/>
        <v>734.46750000000009</v>
      </c>
      <c r="G12887" s="2">
        <v>2</v>
      </c>
      <c r="H12887" s="2" t="str">
        <f>TEXT(Table1[[#This Row],[order_date]],"mmmm")</f>
        <v>April</v>
      </c>
      <c r="I12887" s="3">
        <v>45385</v>
      </c>
      <c r="J12887" s="3">
        <v>45389</v>
      </c>
      <c r="K12887" s="3" t="str">
        <f>TEXT(Table1[[#This Row],[delivery_date]]-Table1[[#This Row],[order_date]],"D")</f>
        <v>4</v>
      </c>
      <c r="L12887" s="2" t="s">
        <v>21</v>
      </c>
      <c r="M12887" s="2" t="s">
        <v>27</v>
      </c>
      <c r="N12887" s="2">
        <v>382.86</v>
      </c>
      <c r="O12887" s="2" t="s">
        <v>39</v>
      </c>
      <c r="P12887" s="2">
        <f t="shared" si="402"/>
        <v>1985.7824999999998</v>
      </c>
    </row>
    <row r="12888" spans="1:16" ht="14.25" customHeight="1" x14ac:dyDescent="0.35">
      <c r="A12888" s="2" t="s">
        <v>12919</v>
      </c>
      <c r="B12888" s="2" t="s">
        <v>13</v>
      </c>
      <c r="C12888" s="2" t="s">
        <v>33</v>
      </c>
      <c r="D12888" s="2">
        <v>1805.59</v>
      </c>
      <c r="E12888" s="2">
        <v>0.04</v>
      </c>
      <c r="F12888" s="2">
        <f t="shared" si="403"/>
        <v>72.223600000000005</v>
      </c>
      <c r="G12888" s="2">
        <v>7</v>
      </c>
      <c r="H12888" s="2" t="str">
        <f>TEXT(Table1[[#This Row],[order_date]],"mmmm")</f>
        <v>December</v>
      </c>
      <c r="I12888" s="3">
        <v>45262</v>
      </c>
      <c r="J12888" s="3">
        <v>45265</v>
      </c>
      <c r="K12888" s="3" t="str">
        <f>TEXT(Table1[[#This Row],[delivery_date]]-Table1[[#This Row],[order_date]],"D")</f>
        <v>3</v>
      </c>
      <c r="L12888" s="2" t="s">
        <v>15</v>
      </c>
      <c r="M12888" s="2" t="s">
        <v>16</v>
      </c>
      <c r="N12888" s="2">
        <v>406.43</v>
      </c>
      <c r="O12888" s="2" t="s">
        <v>28</v>
      </c>
      <c r="P12888" s="2">
        <f t="shared" si="402"/>
        <v>1733.3663999999999</v>
      </c>
    </row>
    <row r="12889" spans="1:16" ht="14.25" customHeight="1" x14ac:dyDescent="0.35">
      <c r="A12889" s="2" t="s">
        <v>12920</v>
      </c>
      <c r="B12889" s="2" t="s">
        <v>41</v>
      </c>
      <c r="C12889" s="2" t="s">
        <v>33</v>
      </c>
      <c r="D12889" s="2">
        <v>192.79</v>
      </c>
      <c r="E12889" s="2">
        <v>0.34</v>
      </c>
      <c r="F12889" s="2">
        <f t="shared" si="403"/>
        <v>65.548600000000008</v>
      </c>
      <c r="G12889" s="2">
        <v>4</v>
      </c>
      <c r="H12889" s="2" t="str">
        <f>TEXT(Table1[[#This Row],[order_date]],"mmmm")</f>
        <v>December</v>
      </c>
      <c r="I12889" s="3">
        <v>45653</v>
      </c>
      <c r="J12889" s="3">
        <v>45660</v>
      </c>
      <c r="K12889" s="3" t="str">
        <f>TEXT(Table1[[#This Row],[delivery_date]]-Table1[[#This Row],[order_date]],"D")</f>
        <v>7</v>
      </c>
      <c r="L12889" s="2" t="s">
        <v>31</v>
      </c>
      <c r="M12889" s="2" t="s">
        <v>22</v>
      </c>
      <c r="N12889" s="2">
        <v>32.6</v>
      </c>
      <c r="O12889" s="2" t="s">
        <v>39</v>
      </c>
      <c r="P12889" s="2">
        <f t="shared" si="402"/>
        <v>127.24139999999998</v>
      </c>
    </row>
    <row r="12890" spans="1:16" ht="14.25" customHeight="1" x14ac:dyDescent="0.35">
      <c r="A12890" s="2" t="s">
        <v>12921</v>
      </c>
      <c r="B12890" s="2" t="s">
        <v>13</v>
      </c>
      <c r="C12890" s="2" t="s">
        <v>36</v>
      </c>
      <c r="D12890" s="2">
        <v>4011.02</v>
      </c>
      <c r="E12890" s="2">
        <v>0.21</v>
      </c>
      <c r="F12890" s="2">
        <f t="shared" si="403"/>
        <v>842.31419999999991</v>
      </c>
      <c r="G12890" s="2">
        <v>9</v>
      </c>
      <c r="H12890" s="2" t="str">
        <f>TEXT(Table1[[#This Row],[order_date]],"mmmm")</f>
        <v>October</v>
      </c>
      <c r="I12890" s="3">
        <v>45581</v>
      </c>
      <c r="J12890" s="3">
        <v>45583</v>
      </c>
      <c r="K12890" s="3" t="str">
        <f>TEXT(Table1[[#This Row],[delivery_date]]-Table1[[#This Row],[order_date]],"D")</f>
        <v>2</v>
      </c>
      <c r="L12890" s="2" t="s">
        <v>31</v>
      </c>
      <c r="M12890" s="2" t="s">
        <v>16</v>
      </c>
      <c r="N12890" s="2">
        <v>1021.08</v>
      </c>
      <c r="O12890" s="2" t="s">
        <v>48</v>
      </c>
      <c r="P12890" s="2">
        <f t="shared" si="402"/>
        <v>3168.7058000000002</v>
      </c>
    </row>
    <row r="12891" spans="1:16" ht="14.25" customHeight="1" x14ac:dyDescent="0.35">
      <c r="A12891" s="2" t="s">
        <v>12922</v>
      </c>
      <c r="B12891" s="2" t="s">
        <v>25</v>
      </c>
      <c r="C12891" s="2" t="s">
        <v>26</v>
      </c>
      <c r="D12891" s="2">
        <v>3303.69</v>
      </c>
      <c r="E12891" s="2">
        <v>0.44</v>
      </c>
      <c r="F12891" s="2">
        <f t="shared" si="403"/>
        <v>1453.6236000000001</v>
      </c>
      <c r="G12891" s="2">
        <v>5</v>
      </c>
      <c r="H12891" s="2" t="str">
        <f>TEXT(Table1[[#This Row],[order_date]],"mmmm")</f>
        <v>October</v>
      </c>
      <c r="I12891" s="3">
        <v>45593</v>
      </c>
      <c r="J12891" s="3">
        <v>45600</v>
      </c>
      <c r="K12891" s="3" t="str">
        <f>TEXT(Table1[[#This Row],[delivery_date]]-Table1[[#This Row],[order_date]],"D")</f>
        <v>7</v>
      </c>
      <c r="L12891" s="2" t="s">
        <v>21</v>
      </c>
      <c r="M12891" s="2" t="s">
        <v>16</v>
      </c>
      <c r="N12891" s="2">
        <v>251.15</v>
      </c>
      <c r="O12891" s="2" t="s">
        <v>39</v>
      </c>
      <c r="P12891" s="2">
        <f t="shared" si="402"/>
        <v>1850.0663999999999</v>
      </c>
    </row>
    <row r="12892" spans="1:16" ht="14.25" customHeight="1" x14ac:dyDescent="0.35">
      <c r="A12892" s="2" t="s">
        <v>12923</v>
      </c>
      <c r="B12892" s="2" t="s">
        <v>41</v>
      </c>
      <c r="C12892" s="2" t="s">
        <v>26</v>
      </c>
      <c r="D12892" s="2">
        <v>1696.35</v>
      </c>
      <c r="E12892" s="2">
        <v>0.44</v>
      </c>
      <c r="F12892" s="2">
        <f t="shared" si="403"/>
        <v>746.39400000000001</v>
      </c>
      <c r="G12892" s="2">
        <v>1</v>
      </c>
      <c r="H12892" s="2" t="str">
        <f>TEXT(Table1[[#This Row],[order_date]],"mmmm")</f>
        <v>January</v>
      </c>
      <c r="I12892" s="3">
        <v>44942</v>
      </c>
      <c r="J12892" s="3">
        <v>44943</v>
      </c>
      <c r="K12892" s="3" t="str">
        <f>TEXT(Table1[[#This Row],[delivery_date]]-Table1[[#This Row],[order_date]],"D")</f>
        <v>1</v>
      </c>
      <c r="L12892" s="2" t="s">
        <v>21</v>
      </c>
      <c r="M12892" s="2" t="s">
        <v>16</v>
      </c>
      <c r="N12892" s="2">
        <v>332.51</v>
      </c>
      <c r="O12892" s="2" t="s">
        <v>28</v>
      </c>
      <c r="P12892" s="2">
        <f t="shared" si="402"/>
        <v>949.9559999999999</v>
      </c>
    </row>
    <row r="12893" spans="1:16" ht="14.25" customHeight="1" x14ac:dyDescent="0.35">
      <c r="A12893" s="2" t="s">
        <v>12924</v>
      </c>
      <c r="B12893" s="2" t="s">
        <v>41</v>
      </c>
      <c r="C12893" s="2" t="s">
        <v>14</v>
      </c>
      <c r="D12893" s="2">
        <v>581.21</v>
      </c>
      <c r="E12893" s="2">
        <v>0.36</v>
      </c>
      <c r="F12893" s="2">
        <f t="shared" si="403"/>
        <v>209.23560000000001</v>
      </c>
      <c r="G12893" s="2">
        <v>4</v>
      </c>
      <c r="H12893" s="2" t="str">
        <f>TEXT(Table1[[#This Row],[order_date]],"mmmm")</f>
        <v>October</v>
      </c>
      <c r="I12893" s="3">
        <v>45228</v>
      </c>
      <c r="J12893" s="3">
        <v>45235</v>
      </c>
      <c r="K12893" s="3" t="str">
        <f>TEXT(Table1[[#This Row],[delivery_date]]-Table1[[#This Row],[order_date]],"D")</f>
        <v>7</v>
      </c>
      <c r="L12893" s="2" t="s">
        <v>21</v>
      </c>
      <c r="M12893" s="2" t="s">
        <v>16</v>
      </c>
      <c r="N12893" s="2">
        <v>164.42</v>
      </c>
      <c r="O12893" s="2" t="s">
        <v>23</v>
      </c>
      <c r="P12893" s="2">
        <f t="shared" si="402"/>
        <v>371.97440000000006</v>
      </c>
    </row>
    <row r="12894" spans="1:16" ht="14.25" customHeight="1" x14ac:dyDescent="0.35">
      <c r="A12894" s="2" t="s">
        <v>12925</v>
      </c>
      <c r="B12894" s="2" t="s">
        <v>13</v>
      </c>
      <c r="C12894" s="2" t="s">
        <v>33</v>
      </c>
      <c r="D12894" s="2">
        <v>2996.88</v>
      </c>
      <c r="E12894" s="2">
        <v>0.43</v>
      </c>
      <c r="F12894" s="2">
        <f t="shared" si="403"/>
        <v>1288.6584</v>
      </c>
      <c r="G12894" s="2">
        <v>4</v>
      </c>
      <c r="H12894" s="2" t="str">
        <f>TEXT(Table1[[#This Row],[order_date]],"mmmm")</f>
        <v>April</v>
      </c>
      <c r="I12894" s="3">
        <v>45407</v>
      </c>
      <c r="J12894" s="3">
        <v>45408</v>
      </c>
      <c r="K12894" s="3" t="str">
        <f>TEXT(Table1[[#This Row],[delivery_date]]-Table1[[#This Row],[order_date]],"D")</f>
        <v>1</v>
      </c>
      <c r="L12894" s="2" t="s">
        <v>31</v>
      </c>
      <c r="M12894" s="2" t="s">
        <v>27</v>
      </c>
      <c r="N12894" s="2">
        <v>216.21</v>
      </c>
      <c r="O12894" s="2" t="s">
        <v>39</v>
      </c>
      <c r="P12894" s="2">
        <f t="shared" si="402"/>
        <v>1708.2216000000001</v>
      </c>
    </row>
    <row r="12895" spans="1:16" ht="14.25" customHeight="1" x14ac:dyDescent="0.35">
      <c r="A12895" s="2" t="s">
        <v>12926</v>
      </c>
      <c r="B12895" s="2" t="s">
        <v>41</v>
      </c>
      <c r="C12895" s="2" t="s">
        <v>14</v>
      </c>
      <c r="D12895" s="2">
        <v>1807.89</v>
      </c>
      <c r="E12895" s="2">
        <v>0.46</v>
      </c>
      <c r="F12895" s="2">
        <f t="shared" si="403"/>
        <v>831.62940000000003</v>
      </c>
      <c r="G12895" s="2">
        <v>4</v>
      </c>
      <c r="H12895" s="2" t="str">
        <f>TEXT(Table1[[#This Row],[order_date]],"mmmm")</f>
        <v>December</v>
      </c>
      <c r="I12895" s="3">
        <v>45285</v>
      </c>
      <c r="J12895" s="3">
        <v>45290</v>
      </c>
      <c r="K12895" s="3" t="str">
        <f>TEXT(Table1[[#This Row],[delivery_date]]-Table1[[#This Row],[order_date]],"D")</f>
        <v>5</v>
      </c>
      <c r="L12895" s="2" t="s">
        <v>21</v>
      </c>
      <c r="M12895" s="2" t="s">
        <v>22</v>
      </c>
      <c r="N12895" s="2">
        <v>209.32</v>
      </c>
      <c r="O12895" s="2" t="s">
        <v>34</v>
      </c>
      <c r="P12895" s="2">
        <f t="shared" si="402"/>
        <v>976.26060000000007</v>
      </c>
    </row>
    <row r="12896" spans="1:16" ht="14.25" customHeight="1" x14ac:dyDescent="0.35">
      <c r="A12896" s="2" t="s">
        <v>12927</v>
      </c>
      <c r="B12896" s="2" t="s">
        <v>19</v>
      </c>
      <c r="C12896" s="2" t="s">
        <v>20</v>
      </c>
      <c r="D12896" s="2">
        <v>1351.41</v>
      </c>
      <c r="E12896" s="2">
        <v>0.28999999999999998</v>
      </c>
      <c r="F12896" s="2">
        <f t="shared" si="403"/>
        <v>391.90890000000002</v>
      </c>
      <c r="G12896" s="2">
        <v>3</v>
      </c>
      <c r="H12896" s="2" t="str">
        <f>TEXT(Table1[[#This Row],[order_date]],"mmmm")</f>
        <v>December</v>
      </c>
      <c r="I12896" s="3">
        <v>45638</v>
      </c>
      <c r="J12896" s="3">
        <v>45644</v>
      </c>
      <c r="K12896" s="3" t="str">
        <f>TEXT(Table1[[#This Row],[delivery_date]]-Table1[[#This Row],[order_date]],"D")</f>
        <v>6</v>
      </c>
      <c r="L12896" s="2" t="s">
        <v>31</v>
      </c>
      <c r="M12896" s="2" t="s">
        <v>16</v>
      </c>
      <c r="N12896" s="2">
        <v>159.85</v>
      </c>
      <c r="O12896" s="2" t="s">
        <v>23</v>
      </c>
      <c r="P12896" s="2">
        <f t="shared" si="402"/>
        <v>959.50110000000006</v>
      </c>
    </row>
    <row r="12897" spans="1:16" ht="14.25" customHeight="1" x14ac:dyDescent="0.35">
      <c r="A12897" s="2" t="s">
        <v>12928</v>
      </c>
      <c r="B12897" s="2" t="s">
        <v>25</v>
      </c>
      <c r="C12897" s="2" t="s">
        <v>26</v>
      </c>
      <c r="D12897" s="2">
        <v>3635.2</v>
      </c>
      <c r="E12897" s="2">
        <v>0.49</v>
      </c>
      <c r="F12897" s="2">
        <f t="shared" si="403"/>
        <v>1781.2479999999998</v>
      </c>
      <c r="G12897" s="2">
        <v>3</v>
      </c>
      <c r="H12897" s="2" t="str">
        <f>TEXT(Table1[[#This Row],[order_date]],"mmmm")</f>
        <v>July</v>
      </c>
      <c r="I12897" s="3">
        <v>45503</v>
      </c>
      <c r="J12897" s="3">
        <v>45509</v>
      </c>
      <c r="K12897" s="3" t="str">
        <f>TEXT(Table1[[#This Row],[delivery_date]]-Table1[[#This Row],[order_date]],"D")</f>
        <v>6</v>
      </c>
      <c r="L12897" s="2" t="s">
        <v>31</v>
      </c>
      <c r="M12897" s="2" t="s">
        <v>27</v>
      </c>
      <c r="N12897" s="2">
        <v>775.09</v>
      </c>
      <c r="O12897" s="2" t="s">
        <v>34</v>
      </c>
      <c r="P12897" s="2">
        <f t="shared" si="402"/>
        <v>1853.952</v>
      </c>
    </row>
    <row r="12898" spans="1:16" ht="14.25" customHeight="1" x14ac:dyDescent="0.35">
      <c r="A12898" s="2" t="s">
        <v>12929</v>
      </c>
      <c r="B12898" s="2" t="s">
        <v>13</v>
      </c>
      <c r="C12898" s="2" t="s">
        <v>33</v>
      </c>
      <c r="D12898" s="2">
        <v>1707.94</v>
      </c>
      <c r="E12898" s="2">
        <v>0.48</v>
      </c>
      <c r="F12898" s="2">
        <f t="shared" si="403"/>
        <v>819.81119999999999</v>
      </c>
      <c r="G12898" s="2">
        <v>5</v>
      </c>
      <c r="H12898" s="2" t="str">
        <f>TEXT(Table1[[#This Row],[order_date]],"mmmm")</f>
        <v>January</v>
      </c>
      <c r="I12898" s="3">
        <v>44945</v>
      </c>
      <c r="J12898" s="3">
        <v>44948</v>
      </c>
      <c r="K12898" s="3" t="str">
        <f>TEXT(Table1[[#This Row],[delivery_date]]-Table1[[#This Row],[order_date]],"D")</f>
        <v>3</v>
      </c>
      <c r="L12898" s="2" t="s">
        <v>21</v>
      </c>
      <c r="M12898" s="2" t="s">
        <v>22</v>
      </c>
      <c r="N12898" s="2">
        <v>418.97</v>
      </c>
      <c r="O12898" s="2" t="s">
        <v>17</v>
      </c>
      <c r="P12898" s="2">
        <f t="shared" si="402"/>
        <v>888.12880000000007</v>
      </c>
    </row>
    <row r="12899" spans="1:16" ht="14.25" customHeight="1" x14ac:dyDescent="0.35">
      <c r="A12899" s="2" t="s">
        <v>12930</v>
      </c>
      <c r="B12899" s="2" t="s">
        <v>13</v>
      </c>
      <c r="C12899" s="2" t="s">
        <v>14</v>
      </c>
      <c r="D12899" s="2">
        <v>766.64</v>
      </c>
      <c r="E12899" s="2">
        <v>0.05</v>
      </c>
      <c r="F12899" s="2">
        <f t="shared" si="403"/>
        <v>38.332000000000001</v>
      </c>
      <c r="G12899" s="2">
        <v>5</v>
      </c>
      <c r="H12899" s="2" t="str">
        <f>TEXT(Table1[[#This Row],[order_date]],"mmmm")</f>
        <v>August</v>
      </c>
      <c r="I12899" s="3">
        <v>45528</v>
      </c>
      <c r="J12899" s="3">
        <v>45529</v>
      </c>
      <c r="K12899" s="3" t="str">
        <f>TEXT(Table1[[#This Row],[delivery_date]]-Table1[[#This Row],[order_date]],"D")</f>
        <v>1</v>
      </c>
      <c r="L12899" s="2" t="s">
        <v>15</v>
      </c>
      <c r="M12899" s="2" t="s">
        <v>22</v>
      </c>
      <c r="N12899" s="2">
        <v>160.94999999999999</v>
      </c>
      <c r="O12899" s="2" t="s">
        <v>39</v>
      </c>
      <c r="P12899" s="2">
        <f t="shared" si="402"/>
        <v>728.30799999999999</v>
      </c>
    </row>
    <row r="12900" spans="1:16" ht="14.25" customHeight="1" x14ac:dyDescent="0.35">
      <c r="A12900" s="2" t="s">
        <v>12931</v>
      </c>
      <c r="B12900" s="2" t="s">
        <v>41</v>
      </c>
      <c r="C12900" s="2" t="s">
        <v>36</v>
      </c>
      <c r="D12900" s="2">
        <v>2460.1</v>
      </c>
      <c r="E12900" s="2">
        <v>0.26</v>
      </c>
      <c r="F12900" s="2">
        <f t="shared" si="403"/>
        <v>639.62599999999998</v>
      </c>
      <c r="G12900" s="2">
        <v>2</v>
      </c>
      <c r="H12900" s="2" t="str">
        <f>TEXT(Table1[[#This Row],[order_date]],"mmmm")</f>
        <v>July</v>
      </c>
      <c r="I12900" s="3">
        <v>45475</v>
      </c>
      <c r="J12900" s="3">
        <v>45479</v>
      </c>
      <c r="K12900" s="3" t="str">
        <f>TEXT(Table1[[#This Row],[delivery_date]]-Table1[[#This Row],[order_date]],"D")</f>
        <v>4</v>
      </c>
      <c r="L12900" s="2" t="s">
        <v>21</v>
      </c>
      <c r="M12900" s="2" t="s">
        <v>27</v>
      </c>
      <c r="N12900" s="2">
        <v>398.29</v>
      </c>
      <c r="O12900" s="2" t="s">
        <v>17</v>
      </c>
      <c r="P12900" s="2">
        <f t="shared" si="402"/>
        <v>1820.4739999999999</v>
      </c>
    </row>
    <row r="12901" spans="1:16" ht="14.25" customHeight="1" x14ac:dyDescent="0.35">
      <c r="A12901" s="2" t="s">
        <v>12932</v>
      </c>
      <c r="B12901" s="2" t="s">
        <v>19</v>
      </c>
      <c r="C12901" s="2" t="s">
        <v>20</v>
      </c>
      <c r="D12901" s="2">
        <v>4159.4799999999996</v>
      </c>
      <c r="E12901" s="2">
        <v>0.06</v>
      </c>
      <c r="F12901" s="2">
        <f t="shared" si="403"/>
        <v>249.56879999999995</v>
      </c>
      <c r="G12901" s="2">
        <v>9</v>
      </c>
      <c r="H12901" s="2" t="str">
        <f>TEXT(Table1[[#This Row],[order_date]],"mmmm")</f>
        <v>November</v>
      </c>
      <c r="I12901" s="3">
        <v>45624</v>
      </c>
      <c r="J12901" s="3">
        <v>45625</v>
      </c>
      <c r="K12901" s="3" t="str">
        <f>TEXT(Table1[[#This Row],[delivery_date]]-Table1[[#This Row],[order_date]],"D")</f>
        <v>1</v>
      </c>
      <c r="L12901" s="2" t="s">
        <v>31</v>
      </c>
      <c r="M12901" s="2" t="s">
        <v>16</v>
      </c>
      <c r="N12901" s="2">
        <v>468.49</v>
      </c>
      <c r="O12901" s="2" t="s">
        <v>39</v>
      </c>
      <c r="P12901" s="2">
        <f t="shared" si="402"/>
        <v>3909.9111999999996</v>
      </c>
    </row>
    <row r="12902" spans="1:16" ht="14.25" customHeight="1" x14ac:dyDescent="0.35">
      <c r="A12902" s="2" t="s">
        <v>12933</v>
      </c>
      <c r="B12902" s="2" t="s">
        <v>41</v>
      </c>
      <c r="C12902" s="2" t="s">
        <v>14</v>
      </c>
      <c r="D12902" s="2">
        <v>4263.33</v>
      </c>
      <c r="E12902" s="2">
        <v>0.34</v>
      </c>
      <c r="F12902" s="2">
        <f t="shared" si="403"/>
        <v>1449.5322000000001</v>
      </c>
      <c r="G12902" s="2">
        <v>3</v>
      </c>
      <c r="H12902" s="2" t="str">
        <f>TEXT(Table1[[#This Row],[order_date]],"mmmm")</f>
        <v>March</v>
      </c>
      <c r="I12902" s="3">
        <v>45365</v>
      </c>
      <c r="J12902" s="3">
        <v>45370</v>
      </c>
      <c r="K12902" s="3" t="str">
        <f>TEXT(Table1[[#This Row],[delivery_date]]-Table1[[#This Row],[order_date]],"D")</f>
        <v>5</v>
      </c>
      <c r="L12902" s="2" t="s">
        <v>15</v>
      </c>
      <c r="M12902" s="2" t="s">
        <v>27</v>
      </c>
      <c r="N12902" s="2">
        <v>1203.24</v>
      </c>
      <c r="O12902" s="2" t="s">
        <v>17</v>
      </c>
      <c r="P12902" s="2">
        <f t="shared" si="402"/>
        <v>2813.7977999999998</v>
      </c>
    </row>
    <row r="12903" spans="1:16" ht="14.25" customHeight="1" x14ac:dyDescent="0.35">
      <c r="A12903" s="2" t="s">
        <v>12934</v>
      </c>
      <c r="B12903" s="2" t="s">
        <v>41</v>
      </c>
      <c r="C12903" s="2" t="s">
        <v>36</v>
      </c>
      <c r="D12903" s="2">
        <v>4261.78</v>
      </c>
      <c r="E12903" s="2">
        <v>0.38</v>
      </c>
      <c r="F12903" s="2">
        <f t="shared" si="403"/>
        <v>1619.4764</v>
      </c>
      <c r="G12903" s="2">
        <v>4</v>
      </c>
      <c r="H12903" s="2" t="str">
        <f>TEXT(Table1[[#This Row],[order_date]],"mmmm")</f>
        <v>November</v>
      </c>
      <c r="I12903" s="3">
        <v>45235</v>
      </c>
      <c r="J12903" s="3">
        <v>45236</v>
      </c>
      <c r="K12903" s="3" t="str">
        <f>TEXT(Table1[[#This Row],[delivery_date]]-Table1[[#This Row],[order_date]],"D")</f>
        <v>1</v>
      </c>
      <c r="L12903" s="2" t="s">
        <v>21</v>
      </c>
      <c r="M12903" s="2" t="s">
        <v>22</v>
      </c>
      <c r="N12903" s="2">
        <v>406.23</v>
      </c>
      <c r="O12903" s="2" t="s">
        <v>23</v>
      </c>
      <c r="P12903" s="2">
        <f t="shared" si="402"/>
        <v>2642.3035999999997</v>
      </c>
    </row>
    <row r="12904" spans="1:16" ht="14.25" customHeight="1" x14ac:dyDescent="0.35">
      <c r="A12904" s="2" t="s">
        <v>12935</v>
      </c>
      <c r="B12904" s="2" t="s">
        <v>13</v>
      </c>
      <c r="C12904" s="2" t="s">
        <v>33</v>
      </c>
      <c r="D12904" s="2">
        <v>2162.5100000000002</v>
      </c>
      <c r="E12904" s="2">
        <v>0.44</v>
      </c>
      <c r="F12904" s="2">
        <f t="shared" si="403"/>
        <v>951.50440000000015</v>
      </c>
      <c r="G12904" s="2">
        <v>2</v>
      </c>
      <c r="H12904" s="2" t="str">
        <f>TEXT(Table1[[#This Row],[order_date]],"mmmm")</f>
        <v>February</v>
      </c>
      <c r="I12904" s="3">
        <v>44973</v>
      </c>
      <c r="J12904" s="3">
        <v>44978</v>
      </c>
      <c r="K12904" s="3" t="str">
        <f>TEXT(Table1[[#This Row],[delivery_date]]-Table1[[#This Row],[order_date]],"D")</f>
        <v>5</v>
      </c>
      <c r="L12904" s="2" t="s">
        <v>15</v>
      </c>
      <c r="M12904" s="2" t="s">
        <v>16</v>
      </c>
      <c r="N12904" s="2">
        <v>523.97</v>
      </c>
      <c r="O12904" s="2" t="s">
        <v>39</v>
      </c>
      <c r="P12904" s="2">
        <f t="shared" si="402"/>
        <v>1211.0056</v>
      </c>
    </row>
    <row r="12905" spans="1:16" ht="14.25" customHeight="1" x14ac:dyDescent="0.35">
      <c r="A12905" s="2" t="s">
        <v>12936</v>
      </c>
      <c r="B12905" s="2" t="s">
        <v>41</v>
      </c>
      <c r="C12905" s="2" t="s">
        <v>33</v>
      </c>
      <c r="D12905" s="2">
        <v>3975.58</v>
      </c>
      <c r="E12905" s="2">
        <v>0.33</v>
      </c>
      <c r="F12905" s="2">
        <f t="shared" si="403"/>
        <v>1311.9413999999999</v>
      </c>
      <c r="G12905" s="2">
        <v>8</v>
      </c>
      <c r="H12905" s="2" t="str">
        <f>TEXT(Table1[[#This Row],[order_date]],"mmmm")</f>
        <v>May</v>
      </c>
      <c r="I12905" s="3">
        <v>45057</v>
      </c>
      <c r="J12905" s="3">
        <v>45064</v>
      </c>
      <c r="K12905" s="3" t="str">
        <f>TEXT(Table1[[#This Row],[delivery_date]]-Table1[[#This Row],[order_date]],"D")</f>
        <v>7</v>
      </c>
      <c r="L12905" s="2" t="s">
        <v>31</v>
      </c>
      <c r="M12905" s="2" t="s">
        <v>22</v>
      </c>
      <c r="N12905" s="2">
        <v>354.79</v>
      </c>
      <c r="O12905" s="2" t="s">
        <v>28</v>
      </c>
      <c r="P12905" s="2">
        <f t="shared" si="402"/>
        <v>2663.6386000000002</v>
      </c>
    </row>
    <row r="12906" spans="1:16" ht="14.25" customHeight="1" x14ac:dyDescent="0.35">
      <c r="A12906" s="2" t="s">
        <v>12937</v>
      </c>
      <c r="B12906" s="2" t="s">
        <v>25</v>
      </c>
      <c r="C12906" s="2" t="s">
        <v>20</v>
      </c>
      <c r="D12906" s="2">
        <v>4266.13</v>
      </c>
      <c r="E12906" s="2">
        <v>0.23</v>
      </c>
      <c r="F12906" s="2">
        <f t="shared" si="403"/>
        <v>981.20990000000006</v>
      </c>
      <c r="G12906" s="2">
        <v>7</v>
      </c>
      <c r="H12906" s="2" t="str">
        <f>TEXT(Table1[[#This Row],[order_date]],"mmmm")</f>
        <v>March</v>
      </c>
      <c r="I12906" s="3">
        <v>45014</v>
      </c>
      <c r="J12906" s="3">
        <v>45015</v>
      </c>
      <c r="K12906" s="3" t="str">
        <f>TEXT(Table1[[#This Row],[delivery_date]]-Table1[[#This Row],[order_date]],"D")</f>
        <v>1</v>
      </c>
      <c r="L12906" s="2" t="s">
        <v>21</v>
      </c>
      <c r="M12906" s="2" t="s">
        <v>16</v>
      </c>
      <c r="N12906" s="2">
        <v>664.29</v>
      </c>
      <c r="O12906" s="2" t="s">
        <v>48</v>
      </c>
      <c r="P12906" s="2">
        <f t="shared" si="402"/>
        <v>3284.9201000000003</v>
      </c>
    </row>
    <row r="12907" spans="1:16" ht="14.25" customHeight="1" x14ac:dyDescent="0.35">
      <c r="A12907" s="2" t="s">
        <v>12938</v>
      </c>
      <c r="B12907" s="2" t="s">
        <v>41</v>
      </c>
      <c r="C12907" s="2" t="s">
        <v>36</v>
      </c>
      <c r="D12907" s="2">
        <v>2351.7399999999998</v>
      </c>
      <c r="E12907" s="2">
        <v>0.08</v>
      </c>
      <c r="F12907" s="2">
        <f t="shared" si="403"/>
        <v>188.13919999999999</v>
      </c>
      <c r="G12907" s="2">
        <v>3</v>
      </c>
      <c r="H12907" s="2" t="str">
        <f>TEXT(Table1[[#This Row],[order_date]],"mmmm")</f>
        <v>December</v>
      </c>
      <c r="I12907" s="3">
        <v>45268</v>
      </c>
      <c r="J12907" s="3">
        <v>45272</v>
      </c>
      <c r="K12907" s="3" t="str">
        <f>TEXT(Table1[[#This Row],[delivery_date]]-Table1[[#This Row],[order_date]],"D")</f>
        <v>4</v>
      </c>
      <c r="L12907" s="2" t="s">
        <v>21</v>
      </c>
      <c r="M12907" s="2" t="s">
        <v>16</v>
      </c>
      <c r="N12907" s="2">
        <v>294.76</v>
      </c>
      <c r="O12907" s="2" t="s">
        <v>17</v>
      </c>
      <c r="P12907" s="2">
        <f t="shared" si="402"/>
        <v>2163.6007999999997</v>
      </c>
    </row>
    <row r="12908" spans="1:16" ht="14.25" customHeight="1" x14ac:dyDescent="0.35">
      <c r="A12908" s="2" t="s">
        <v>12939</v>
      </c>
      <c r="B12908" s="2" t="s">
        <v>41</v>
      </c>
      <c r="C12908" s="2" t="s">
        <v>26</v>
      </c>
      <c r="D12908" s="2">
        <v>1661.82</v>
      </c>
      <c r="E12908" s="2">
        <v>0.06</v>
      </c>
      <c r="F12908" s="2">
        <f t="shared" si="403"/>
        <v>99.709199999999996</v>
      </c>
      <c r="G12908" s="2">
        <v>5</v>
      </c>
      <c r="H12908" s="2" t="str">
        <f>TEXT(Table1[[#This Row],[order_date]],"mmmm")</f>
        <v>March</v>
      </c>
      <c r="I12908" s="3">
        <v>44988</v>
      </c>
      <c r="J12908" s="3">
        <v>44990</v>
      </c>
      <c r="K12908" s="3" t="str">
        <f>TEXT(Table1[[#This Row],[delivery_date]]-Table1[[#This Row],[order_date]],"D")</f>
        <v>2</v>
      </c>
      <c r="L12908" s="2" t="s">
        <v>15</v>
      </c>
      <c r="M12908" s="2" t="s">
        <v>27</v>
      </c>
      <c r="N12908" s="2">
        <v>202.45</v>
      </c>
      <c r="O12908" s="2" t="s">
        <v>48</v>
      </c>
      <c r="P12908" s="2">
        <f t="shared" si="402"/>
        <v>1562.1107999999999</v>
      </c>
    </row>
    <row r="12909" spans="1:16" ht="14.25" customHeight="1" x14ac:dyDescent="0.35">
      <c r="A12909" s="2" t="s">
        <v>12940</v>
      </c>
      <c r="B12909" s="2" t="s">
        <v>13</v>
      </c>
      <c r="C12909" s="2" t="s">
        <v>33</v>
      </c>
      <c r="D12909" s="2">
        <v>3539.63</v>
      </c>
      <c r="E12909" s="2">
        <v>0.24</v>
      </c>
      <c r="F12909" s="2">
        <f t="shared" si="403"/>
        <v>849.51120000000003</v>
      </c>
      <c r="G12909" s="2">
        <v>1</v>
      </c>
      <c r="H12909" s="2" t="str">
        <f>TEXT(Table1[[#This Row],[order_date]],"mmmm")</f>
        <v>May</v>
      </c>
      <c r="I12909" s="3">
        <v>45055</v>
      </c>
      <c r="J12909" s="3">
        <v>45057</v>
      </c>
      <c r="K12909" s="3" t="str">
        <f>TEXT(Table1[[#This Row],[delivery_date]]-Table1[[#This Row],[order_date]],"D")</f>
        <v>2</v>
      </c>
      <c r="L12909" s="2" t="s">
        <v>21</v>
      </c>
      <c r="M12909" s="2" t="s">
        <v>16</v>
      </c>
      <c r="N12909" s="2">
        <v>447.78</v>
      </c>
      <c r="O12909" s="2" t="s">
        <v>39</v>
      </c>
      <c r="P12909" s="2">
        <f t="shared" si="402"/>
        <v>2690.1188000000002</v>
      </c>
    </row>
    <row r="12910" spans="1:16" ht="14.25" customHeight="1" x14ac:dyDescent="0.35">
      <c r="A12910" s="2" t="s">
        <v>12941</v>
      </c>
      <c r="B12910" s="2" t="s">
        <v>41</v>
      </c>
      <c r="C12910" s="2" t="s">
        <v>26</v>
      </c>
      <c r="D12910" s="2">
        <v>4531.8999999999996</v>
      </c>
      <c r="E12910" s="2">
        <v>0.42</v>
      </c>
      <c r="F12910" s="2">
        <f t="shared" si="403"/>
        <v>1903.3979999999997</v>
      </c>
      <c r="G12910" s="2">
        <v>6</v>
      </c>
      <c r="H12910" s="2" t="str">
        <f>TEXT(Table1[[#This Row],[order_date]],"mmmm")</f>
        <v>February</v>
      </c>
      <c r="I12910" s="3">
        <v>44965</v>
      </c>
      <c r="J12910" s="3">
        <v>44966</v>
      </c>
      <c r="K12910" s="3" t="str">
        <f>TEXT(Table1[[#This Row],[delivery_date]]-Table1[[#This Row],[order_date]],"D")</f>
        <v>1</v>
      </c>
      <c r="L12910" s="2" t="s">
        <v>15</v>
      </c>
      <c r="M12910" s="2" t="s">
        <v>16</v>
      </c>
      <c r="N12910" s="2">
        <v>1161.71</v>
      </c>
      <c r="O12910" s="2" t="s">
        <v>17</v>
      </c>
      <c r="P12910" s="2">
        <f t="shared" si="402"/>
        <v>2628.502</v>
      </c>
    </row>
    <row r="12911" spans="1:16" ht="14.25" customHeight="1" x14ac:dyDescent="0.35">
      <c r="A12911" s="2" t="s">
        <v>12942</v>
      </c>
      <c r="B12911" s="2" t="s">
        <v>19</v>
      </c>
      <c r="C12911" s="2" t="s">
        <v>26</v>
      </c>
      <c r="D12911" s="2">
        <v>4863.55</v>
      </c>
      <c r="E12911" s="2">
        <v>0.38</v>
      </c>
      <c r="F12911" s="2">
        <f t="shared" si="403"/>
        <v>1848.1490000000001</v>
      </c>
      <c r="G12911" s="2">
        <v>6</v>
      </c>
      <c r="H12911" s="2" t="str">
        <f>TEXT(Table1[[#This Row],[order_date]],"mmmm")</f>
        <v>June</v>
      </c>
      <c r="I12911" s="3">
        <v>45087</v>
      </c>
      <c r="J12911" s="3">
        <v>45090</v>
      </c>
      <c r="K12911" s="3" t="str">
        <f>TEXT(Table1[[#This Row],[delivery_date]]-Table1[[#This Row],[order_date]],"D")</f>
        <v>3</v>
      </c>
      <c r="L12911" s="2" t="s">
        <v>15</v>
      </c>
      <c r="M12911" s="2" t="s">
        <v>27</v>
      </c>
      <c r="N12911" s="2">
        <v>525.16</v>
      </c>
      <c r="O12911" s="2" t="s">
        <v>17</v>
      </c>
      <c r="P12911" s="2">
        <f t="shared" si="402"/>
        <v>3015.4009999999998</v>
      </c>
    </row>
    <row r="12912" spans="1:16" ht="14.25" customHeight="1" x14ac:dyDescent="0.35">
      <c r="A12912" s="2" t="s">
        <v>12943</v>
      </c>
      <c r="B12912" s="2" t="s">
        <v>13</v>
      </c>
      <c r="C12912" s="2" t="s">
        <v>14</v>
      </c>
      <c r="D12912" s="2">
        <v>1522.1</v>
      </c>
      <c r="E12912" s="2">
        <v>0.44</v>
      </c>
      <c r="F12912" s="2">
        <f t="shared" si="403"/>
        <v>669.72399999999993</v>
      </c>
      <c r="G12912" s="2">
        <v>5</v>
      </c>
      <c r="H12912" s="2" t="str">
        <f>TEXT(Table1[[#This Row],[order_date]],"mmmm")</f>
        <v>November</v>
      </c>
      <c r="I12912" s="3">
        <v>45600</v>
      </c>
      <c r="J12912" s="3">
        <v>45606</v>
      </c>
      <c r="K12912" s="3" t="str">
        <f>TEXT(Table1[[#This Row],[delivery_date]]-Table1[[#This Row],[order_date]],"D")</f>
        <v>6</v>
      </c>
      <c r="L12912" s="2" t="s">
        <v>31</v>
      </c>
      <c r="M12912" s="2" t="s">
        <v>16</v>
      </c>
      <c r="N12912" s="2">
        <v>161.81</v>
      </c>
      <c r="O12912" s="2" t="s">
        <v>48</v>
      </c>
      <c r="P12912" s="2">
        <f t="shared" si="402"/>
        <v>852.37599999999998</v>
      </c>
    </row>
    <row r="12913" spans="1:16" ht="14.25" customHeight="1" x14ac:dyDescent="0.35">
      <c r="A12913" s="2" t="s">
        <v>12944</v>
      </c>
      <c r="B12913" s="2" t="s">
        <v>41</v>
      </c>
      <c r="C12913" s="2" t="s">
        <v>14</v>
      </c>
      <c r="D12913" s="2">
        <v>4785.24</v>
      </c>
      <c r="E12913" s="2">
        <v>0.41</v>
      </c>
      <c r="F12913" s="2">
        <f t="shared" si="403"/>
        <v>1961.9483999999998</v>
      </c>
      <c r="G12913" s="2">
        <v>9</v>
      </c>
      <c r="H12913" s="2" t="str">
        <f>TEXT(Table1[[#This Row],[order_date]],"mmmm")</f>
        <v>February</v>
      </c>
      <c r="I12913" s="3">
        <v>44975</v>
      </c>
      <c r="J12913" s="3">
        <v>44982</v>
      </c>
      <c r="K12913" s="3" t="str">
        <f>TEXT(Table1[[#This Row],[delivery_date]]-Table1[[#This Row],[order_date]],"D")</f>
        <v>7</v>
      </c>
      <c r="L12913" s="2" t="s">
        <v>21</v>
      </c>
      <c r="M12913" s="2" t="s">
        <v>27</v>
      </c>
      <c r="N12913" s="2">
        <v>636.92999999999995</v>
      </c>
      <c r="O12913" s="2" t="s">
        <v>28</v>
      </c>
      <c r="P12913" s="2">
        <f t="shared" si="402"/>
        <v>2823.2916</v>
      </c>
    </row>
    <row r="12914" spans="1:16" ht="14.25" customHeight="1" x14ac:dyDescent="0.35">
      <c r="A12914" s="2" t="s">
        <v>12945</v>
      </c>
      <c r="B12914" s="2" t="s">
        <v>25</v>
      </c>
      <c r="C12914" s="2" t="s">
        <v>33</v>
      </c>
      <c r="D12914" s="2">
        <v>2546.48</v>
      </c>
      <c r="E12914" s="2">
        <v>0.1</v>
      </c>
      <c r="F12914" s="2">
        <f t="shared" si="403"/>
        <v>254.64800000000002</v>
      </c>
      <c r="G12914" s="2">
        <v>4</v>
      </c>
      <c r="H12914" s="2" t="str">
        <f>TEXT(Table1[[#This Row],[order_date]],"mmmm")</f>
        <v>September</v>
      </c>
      <c r="I12914" s="3">
        <v>45563</v>
      </c>
      <c r="J12914" s="3">
        <v>45565</v>
      </c>
      <c r="K12914" s="3" t="str">
        <f>TEXT(Table1[[#This Row],[delivery_date]]-Table1[[#This Row],[order_date]],"D")</f>
        <v>2</v>
      </c>
      <c r="L12914" s="2" t="s">
        <v>15</v>
      </c>
      <c r="M12914" s="2" t="s">
        <v>22</v>
      </c>
      <c r="N12914" s="2">
        <v>541.1</v>
      </c>
      <c r="O12914" s="2" t="s">
        <v>48</v>
      </c>
      <c r="P12914" s="2">
        <f t="shared" si="402"/>
        <v>2291.8319999999999</v>
      </c>
    </row>
    <row r="12915" spans="1:16" ht="14.25" customHeight="1" x14ac:dyDescent="0.35">
      <c r="A12915" s="2" t="s">
        <v>12946</v>
      </c>
      <c r="B12915" s="2" t="s">
        <v>25</v>
      </c>
      <c r="C12915" s="2" t="s">
        <v>26</v>
      </c>
      <c r="D12915" s="2">
        <v>1599.57</v>
      </c>
      <c r="E12915" s="2">
        <v>0.1</v>
      </c>
      <c r="F12915" s="2">
        <f t="shared" si="403"/>
        <v>159.95699999999999</v>
      </c>
      <c r="G12915" s="2">
        <v>2</v>
      </c>
      <c r="H12915" s="2" t="str">
        <f>TEXT(Table1[[#This Row],[order_date]],"mmmm")</f>
        <v>November</v>
      </c>
      <c r="I12915" s="3">
        <v>45231</v>
      </c>
      <c r="J12915" s="3">
        <v>45232</v>
      </c>
      <c r="K12915" s="3" t="str">
        <f>TEXT(Table1[[#This Row],[delivery_date]]-Table1[[#This Row],[order_date]],"D")</f>
        <v>1</v>
      </c>
      <c r="L12915" s="2" t="s">
        <v>15</v>
      </c>
      <c r="M12915" s="2" t="s">
        <v>22</v>
      </c>
      <c r="N12915" s="2">
        <v>301.52999999999997</v>
      </c>
      <c r="O12915" s="2" t="s">
        <v>39</v>
      </c>
      <c r="P12915" s="2">
        <f t="shared" si="402"/>
        <v>1439.6129999999998</v>
      </c>
    </row>
    <row r="12916" spans="1:16" ht="14.25" customHeight="1" x14ac:dyDescent="0.35">
      <c r="A12916" s="2" t="s">
        <v>12947</v>
      </c>
      <c r="B12916" s="2" t="s">
        <v>13</v>
      </c>
      <c r="C12916" s="2" t="s">
        <v>14</v>
      </c>
      <c r="D12916" s="2">
        <v>4943.1499999999996</v>
      </c>
      <c r="E12916" s="2">
        <v>0.23</v>
      </c>
      <c r="F12916" s="2">
        <f t="shared" si="403"/>
        <v>1136.9244999999999</v>
      </c>
      <c r="G12916" s="2">
        <v>7</v>
      </c>
      <c r="H12916" s="2" t="str">
        <f>TEXT(Table1[[#This Row],[order_date]],"mmmm")</f>
        <v>January</v>
      </c>
      <c r="I12916" s="3">
        <v>45320</v>
      </c>
      <c r="J12916" s="3">
        <v>45322</v>
      </c>
      <c r="K12916" s="3" t="str">
        <f>TEXT(Table1[[#This Row],[delivery_date]]-Table1[[#This Row],[order_date]],"D")</f>
        <v>2</v>
      </c>
      <c r="L12916" s="2" t="s">
        <v>15</v>
      </c>
      <c r="M12916" s="2" t="s">
        <v>27</v>
      </c>
      <c r="N12916" s="2">
        <v>772</v>
      </c>
      <c r="O12916" s="2" t="s">
        <v>28</v>
      </c>
      <c r="P12916" s="2">
        <f t="shared" si="402"/>
        <v>3806.2254999999996</v>
      </c>
    </row>
    <row r="12917" spans="1:16" ht="14.25" customHeight="1" x14ac:dyDescent="0.35">
      <c r="A12917" s="2" t="s">
        <v>12948</v>
      </c>
      <c r="B12917" s="2" t="s">
        <v>13</v>
      </c>
      <c r="C12917" s="2" t="s">
        <v>36</v>
      </c>
      <c r="D12917" s="2">
        <v>4401.26</v>
      </c>
      <c r="E12917" s="2">
        <v>0.1</v>
      </c>
      <c r="F12917" s="2">
        <f t="shared" si="403"/>
        <v>440.12600000000003</v>
      </c>
      <c r="G12917" s="2">
        <v>5</v>
      </c>
      <c r="H12917" s="2" t="str">
        <f>TEXT(Table1[[#This Row],[order_date]],"mmmm")</f>
        <v>December</v>
      </c>
      <c r="I12917" s="3">
        <v>45278</v>
      </c>
      <c r="J12917" s="3">
        <v>45283</v>
      </c>
      <c r="K12917" s="3" t="str">
        <f>TEXT(Table1[[#This Row],[delivery_date]]-Table1[[#This Row],[order_date]],"D")</f>
        <v>5</v>
      </c>
      <c r="L12917" s="2" t="s">
        <v>15</v>
      </c>
      <c r="M12917" s="2" t="s">
        <v>16</v>
      </c>
      <c r="N12917" s="2">
        <v>1254</v>
      </c>
      <c r="O12917" s="2" t="s">
        <v>48</v>
      </c>
      <c r="P12917" s="2">
        <f t="shared" si="402"/>
        <v>3961.134</v>
      </c>
    </row>
    <row r="12918" spans="1:16" ht="14.25" customHeight="1" x14ac:dyDescent="0.35">
      <c r="A12918" s="2" t="s">
        <v>12949</v>
      </c>
      <c r="B12918" s="2" t="s">
        <v>41</v>
      </c>
      <c r="C12918" s="2" t="s">
        <v>36</v>
      </c>
      <c r="D12918" s="2">
        <v>3492.84</v>
      </c>
      <c r="E12918" s="2">
        <v>0.09</v>
      </c>
      <c r="F12918" s="2">
        <f t="shared" si="403"/>
        <v>314.35559999999998</v>
      </c>
      <c r="G12918" s="2">
        <v>7</v>
      </c>
      <c r="H12918" s="2" t="str">
        <f>TEXT(Table1[[#This Row],[order_date]],"mmmm")</f>
        <v>March</v>
      </c>
      <c r="I12918" s="3">
        <v>44997</v>
      </c>
      <c r="J12918" s="3">
        <v>44998</v>
      </c>
      <c r="K12918" s="3" t="str">
        <f>TEXT(Table1[[#This Row],[delivery_date]]-Table1[[#This Row],[order_date]],"D")</f>
        <v>1</v>
      </c>
      <c r="L12918" s="2" t="s">
        <v>31</v>
      </c>
      <c r="M12918" s="2" t="s">
        <v>22</v>
      </c>
      <c r="N12918" s="2">
        <v>324.7</v>
      </c>
      <c r="O12918" s="2" t="s">
        <v>34</v>
      </c>
      <c r="P12918" s="2">
        <f t="shared" si="402"/>
        <v>3178.4844000000003</v>
      </c>
    </row>
    <row r="12919" spans="1:16" ht="14.25" customHeight="1" x14ac:dyDescent="0.35">
      <c r="A12919" s="2" t="s">
        <v>12950</v>
      </c>
      <c r="B12919" s="2" t="s">
        <v>19</v>
      </c>
      <c r="C12919" s="2" t="s">
        <v>36</v>
      </c>
      <c r="D12919" s="2">
        <v>4485.22</v>
      </c>
      <c r="E12919" s="2">
        <v>0.13</v>
      </c>
      <c r="F12919" s="2">
        <f t="shared" si="403"/>
        <v>583.07860000000005</v>
      </c>
      <c r="G12919" s="2">
        <v>7</v>
      </c>
      <c r="H12919" s="2" t="str">
        <f>TEXT(Table1[[#This Row],[order_date]],"mmmm")</f>
        <v>April</v>
      </c>
      <c r="I12919" s="3">
        <v>45386</v>
      </c>
      <c r="J12919" s="3">
        <v>45387</v>
      </c>
      <c r="K12919" s="3" t="str">
        <f>TEXT(Table1[[#This Row],[delivery_date]]-Table1[[#This Row],[order_date]],"D")</f>
        <v>1</v>
      </c>
      <c r="L12919" s="2" t="s">
        <v>21</v>
      </c>
      <c r="M12919" s="2" t="s">
        <v>22</v>
      </c>
      <c r="N12919" s="2">
        <v>359.23</v>
      </c>
      <c r="O12919" s="2" t="s">
        <v>34</v>
      </c>
      <c r="P12919" s="2">
        <f t="shared" si="402"/>
        <v>3902.1414000000004</v>
      </c>
    </row>
    <row r="12920" spans="1:16" ht="14.25" customHeight="1" x14ac:dyDescent="0.35">
      <c r="A12920" s="2" t="s">
        <v>12951</v>
      </c>
      <c r="B12920" s="2" t="s">
        <v>41</v>
      </c>
      <c r="C12920" s="2" t="s">
        <v>36</v>
      </c>
      <c r="D12920" s="2">
        <v>3439.29</v>
      </c>
      <c r="E12920" s="2">
        <v>0.01</v>
      </c>
      <c r="F12920" s="2">
        <f t="shared" si="403"/>
        <v>34.392899999999997</v>
      </c>
      <c r="G12920" s="2">
        <v>7</v>
      </c>
      <c r="H12920" s="2" t="str">
        <f>TEXT(Table1[[#This Row],[order_date]],"mmmm")</f>
        <v>February</v>
      </c>
      <c r="I12920" s="3">
        <v>44965</v>
      </c>
      <c r="J12920" s="3">
        <v>44967</v>
      </c>
      <c r="K12920" s="3" t="str">
        <f>TEXT(Table1[[#This Row],[delivery_date]]-Table1[[#This Row],[order_date]],"D")</f>
        <v>2</v>
      </c>
      <c r="L12920" s="2" t="s">
        <v>21</v>
      </c>
      <c r="M12920" s="2" t="s">
        <v>16</v>
      </c>
      <c r="N12920" s="2">
        <v>323.83</v>
      </c>
      <c r="O12920" s="2" t="s">
        <v>34</v>
      </c>
      <c r="P12920" s="2">
        <f t="shared" si="402"/>
        <v>3404.8971000000001</v>
      </c>
    </row>
    <row r="12921" spans="1:16" ht="14.25" customHeight="1" x14ac:dyDescent="0.35">
      <c r="A12921" s="2" t="s">
        <v>12952</v>
      </c>
      <c r="B12921" s="2" t="s">
        <v>25</v>
      </c>
      <c r="C12921" s="2" t="s">
        <v>26</v>
      </c>
      <c r="D12921" s="2">
        <v>2257.98</v>
      </c>
      <c r="E12921" s="2">
        <v>0.28999999999999998</v>
      </c>
      <c r="F12921" s="2">
        <f t="shared" si="403"/>
        <v>654.81419999999991</v>
      </c>
      <c r="G12921" s="2">
        <v>3</v>
      </c>
      <c r="H12921" s="2" t="str">
        <f>TEXT(Table1[[#This Row],[order_date]],"mmmm")</f>
        <v>April</v>
      </c>
      <c r="I12921" s="3">
        <v>45026</v>
      </c>
      <c r="J12921" s="3">
        <v>45030</v>
      </c>
      <c r="K12921" s="3" t="str">
        <f>TEXT(Table1[[#This Row],[delivery_date]]-Table1[[#This Row],[order_date]],"D")</f>
        <v>4</v>
      </c>
      <c r="L12921" s="2" t="s">
        <v>31</v>
      </c>
      <c r="M12921" s="2" t="s">
        <v>16</v>
      </c>
      <c r="N12921" s="2">
        <v>455.07</v>
      </c>
      <c r="O12921" s="2" t="s">
        <v>39</v>
      </c>
      <c r="P12921" s="2">
        <f t="shared" si="402"/>
        <v>1603.1658000000002</v>
      </c>
    </row>
    <row r="12922" spans="1:16" ht="14.25" customHeight="1" x14ac:dyDescent="0.35">
      <c r="A12922" s="2" t="s">
        <v>12953</v>
      </c>
      <c r="B12922" s="2" t="s">
        <v>19</v>
      </c>
      <c r="C12922" s="2" t="s">
        <v>36</v>
      </c>
      <c r="D12922" s="2">
        <v>4745.4399999999996</v>
      </c>
      <c r="E12922" s="2">
        <v>0.2</v>
      </c>
      <c r="F12922" s="2">
        <f t="shared" si="403"/>
        <v>949.08799999999997</v>
      </c>
      <c r="G12922" s="2">
        <v>5</v>
      </c>
      <c r="H12922" s="2" t="str">
        <f>TEXT(Table1[[#This Row],[order_date]],"mmmm")</f>
        <v>April</v>
      </c>
      <c r="I12922" s="3">
        <v>45401</v>
      </c>
      <c r="J12922" s="3">
        <v>45408</v>
      </c>
      <c r="K12922" s="3" t="str">
        <f>TEXT(Table1[[#This Row],[delivery_date]]-Table1[[#This Row],[order_date]],"D")</f>
        <v>7</v>
      </c>
      <c r="L12922" s="2" t="s">
        <v>21</v>
      </c>
      <c r="M12922" s="2" t="s">
        <v>27</v>
      </c>
      <c r="N12922" s="2">
        <v>1172.99</v>
      </c>
      <c r="O12922" s="2" t="s">
        <v>39</v>
      </c>
      <c r="P12922" s="2">
        <f t="shared" si="402"/>
        <v>3796.3519999999999</v>
      </c>
    </row>
    <row r="12923" spans="1:16" ht="14.25" customHeight="1" x14ac:dyDescent="0.35">
      <c r="A12923" s="2" t="s">
        <v>12954</v>
      </c>
      <c r="B12923" s="2" t="s">
        <v>19</v>
      </c>
      <c r="C12923" s="2" t="s">
        <v>26</v>
      </c>
      <c r="D12923" s="2">
        <v>4819.91</v>
      </c>
      <c r="E12923" s="2">
        <v>0.12</v>
      </c>
      <c r="F12923" s="2">
        <f t="shared" si="403"/>
        <v>578.38919999999996</v>
      </c>
      <c r="G12923" s="2">
        <v>1</v>
      </c>
      <c r="H12923" s="2" t="str">
        <f>TEXT(Table1[[#This Row],[order_date]],"mmmm")</f>
        <v>May</v>
      </c>
      <c r="I12923" s="3">
        <v>45439</v>
      </c>
      <c r="J12923" s="3">
        <v>45445</v>
      </c>
      <c r="K12923" s="3" t="str">
        <f>TEXT(Table1[[#This Row],[delivery_date]]-Table1[[#This Row],[order_date]],"D")</f>
        <v>6</v>
      </c>
      <c r="L12923" s="2" t="s">
        <v>31</v>
      </c>
      <c r="M12923" s="2" t="s">
        <v>27</v>
      </c>
      <c r="N12923" s="2">
        <v>1138.99</v>
      </c>
      <c r="O12923" s="2" t="s">
        <v>48</v>
      </c>
      <c r="P12923" s="2">
        <f t="shared" si="402"/>
        <v>4241.5208000000002</v>
      </c>
    </row>
    <row r="12924" spans="1:16" ht="14.25" customHeight="1" x14ac:dyDescent="0.35">
      <c r="A12924" s="2" t="s">
        <v>12955</v>
      </c>
      <c r="B12924" s="2" t="s">
        <v>19</v>
      </c>
      <c r="C12924" s="2" t="s">
        <v>33</v>
      </c>
      <c r="D12924" s="2">
        <v>1639.46</v>
      </c>
      <c r="E12924" s="2">
        <v>7.0000000000000007E-2</v>
      </c>
      <c r="F12924" s="2">
        <f t="shared" si="403"/>
        <v>114.76220000000001</v>
      </c>
      <c r="G12924" s="2">
        <v>6</v>
      </c>
      <c r="H12924" s="2" t="str">
        <f>TEXT(Table1[[#This Row],[order_date]],"mmmm")</f>
        <v>November</v>
      </c>
      <c r="I12924" s="3">
        <v>45612</v>
      </c>
      <c r="J12924" s="3">
        <v>45619</v>
      </c>
      <c r="K12924" s="3" t="str">
        <f>TEXT(Table1[[#This Row],[delivery_date]]-Table1[[#This Row],[order_date]],"D")</f>
        <v>7</v>
      </c>
      <c r="L12924" s="2" t="s">
        <v>21</v>
      </c>
      <c r="M12924" s="2" t="s">
        <v>22</v>
      </c>
      <c r="N12924" s="2">
        <v>455.16</v>
      </c>
      <c r="O12924" s="2" t="s">
        <v>17</v>
      </c>
      <c r="P12924" s="2">
        <f t="shared" si="402"/>
        <v>1524.6977999999999</v>
      </c>
    </row>
    <row r="12925" spans="1:16" ht="14.25" customHeight="1" x14ac:dyDescent="0.35">
      <c r="A12925" s="2" t="s">
        <v>12956</v>
      </c>
      <c r="B12925" s="2" t="s">
        <v>41</v>
      </c>
      <c r="C12925" s="2" t="s">
        <v>33</v>
      </c>
      <c r="D12925" s="2">
        <v>1836.54</v>
      </c>
      <c r="E12925" s="2">
        <v>0.23</v>
      </c>
      <c r="F12925" s="2">
        <f t="shared" si="403"/>
        <v>422.4042</v>
      </c>
      <c r="G12925" s="2">
        <v>4</v>
      </c>
      <c r="H12925" s="2" t="str">
        <f>TEXT(Table1[[#This Row],[order_date]],"mmmm")</f>
        <v>November</v>
      </c>
      <c r="I12925" s="3">
        <v>45602</v>
      </c>
      <c r="J12925" s="3">
        <v>45603</v>
      </c>
      <c r="K12925" s="3" t="str">
        <f>TEXT(Table1[[#This Row],[delivery_date]]-Table1[[#This Row],[order_date]],"D")</f>
        <v>1</v>
      </c>
      <c r="L12925" s="2" t="s">
        <v>15</v>
      </c>
      <c r="M12925" s="2" t="s">
        <v>16</v>
      </c>
      <c r="N12925" s="2">
        <v>428.1</v>
      </c>
      <c r="O12925" s="2" t="s">
        <v>28</v>
      </c>
      <c r="P12925" s="2">
        <f t="shared" si="402"/>
        <v>1414.1358</v>
      </c>
    </row>
    <row r="12926" spans="1:16" ht="14.25" customHeight="1" x14ac:dyDescent="0.35">
      <c r="A12926" s="2" t="s">
        <v>12957</v>
      </c>
      <c r="B12926" s="2" t="s">
        <v>25</v>
      </c>
      <c r="C12926" s="2" t="s">
        <v>36</v>
      </c>
      <c r="D12926" s="2">
        <v>1975.33</v>
      </c>
      <c r="E12926" s="2">
        <v>0.3</v>
      </c>
      <c r="F12926" s="2">
        <f t="shared" si="403"/>
        <v>592.59899999999993</v>
      </c>
      <c r="G12926" s="2">
        <v>2</v>
      </c>
      <c r="H12926" s="2" t="str">
        <f>TEXT(Table1[[#This Row],[order_date]],"mmmm")</f>
        <v>November</v>
      </c>
      <c r="I12926" s="3">
        <v>45610</v>
      </c>
      <c r="J12926" s="3">
        <v>45617</v>
      </c>
      <c r="K12926" s="3" t="str">
        <f>TEXT(Table1[[#This Row],[delivery_date]]-Table1[[#This Row],[order_date]],"D")</f>
        <v>7</v>
      </c>
      <c r="L12926" s="2" t="s">
        <v>31</v>
      </c>
      <c r="M12926" s="2" t="s">
        <v>16</v>
      </c>
      <c r="N12926" s="2">
        <v>592.5</v>
      </c>
      <c r="O12926" s="2" t="s">
        <v>48</v>
      </c>
      <c r="P12926" s="2">
        <f t="shared" si="402"/>
        <v>1382.731</v>
      </c>
    </row>
    <row r="12927" spans="1:16" ht="14.25" customHeight="1" x14ac:dyDescent="0.35">
      <c r="A12927" s="2" t="s">
        <v>12958</v>
      </c>
      <c r="B12927" s="2" t="s">
        <v>13</v>
      </c>
      <c r="C12927" s="2" t="s">
        <v>36</v>
      </c>
      <c r="D12927" s="2">
        <v>4128.5200000000004</v>
      </c>
      <c r="E12927" s="2">
        <v>0.49</v>
      </c>
      <c r="F12927" s="2">
        <f t="shared" si="403"/>
        <v>2022.9748000000002</v>
      </c>
      <c r="G12927" s="2">
        <v>3</v>
      </c>
      <c r="H12927" s="2" t="str">
        <f>TEXT(Table1[[#This Row],[order_date]],"mmmm")</f>
        <v>June</v>
      </c>
      <c r="I12927" s="3">
        <v>45469</v>
      </c>
      <c r="J12927" s="3">
        <v>45470</v>
      </c>
      <c r="K12927" s="3" t="str">
        <f>TEXT(Table1[[#This Row],[delivery_date]]-Table1[[#This Row],[order_date]],"D")</f>
        <v>1</v>
      </c>
      <c r="L12927" s="2" t="s">
        <v>21</v>
      </c>
      <c r="M12927" s="2" t="s">
        <v>16</v>
      </c>
      <c r="N12927" s="2">
        <v>773.55</v>
      </c>
      <c r="O12927" s="2" t="s">
        <v>23</v>
      </c>
      <c r="P12927" s="2">
        <f t="shared" si="402"/>
        <v>2105.5452000000005</v>
      </c>
    </row>
    <row r="12928" spans="1:16" ht="14.25" customHeight="1" x14ac:dyDescent="0.35">
      <c r="A12928" s="2" t="s">
        <v>12959</v>
      </c>
      <c r="B12928" s="2" t="s">
        <v>41</v>
      </c>
      <c r="C12928" s="2" t="s">
        <v>36</v>
      </c>
      <c r="D12928" s="2">
        <v>3976.61</v>
      </c>
      <c r="E12928" s="2">
        <v>0.13</v>
      </c>
      <c r="F12928" s="2">
        <f t="shared" si="403"/>
        <v>516.95929999999998</v>
      </c>
      <c r="G12928" s="2">
        <v>3</v>
      </c>
      <c r="H12928" s="2" t="str">
        <f>TEXT(Table1[[#This Row],[order_date]],"mmmm")</f>
        <v>April</v>
      </c>
      <c r="I12928" s="3">
        <v>45023</v>
      </c>
      <c r="J12928" s="3">
        <v>45027</v>
      </c>
      <c r="K12928" s="3" t="str">
        <f>TEXT(Table1[[#This Row],[delivery_date]]-Table1[[#This Row],[order_date]],"D")</f>
        <v>4</v>
      </c>
      <c r="L12928" s="2" t="s">
        <v>15</v>
      </c>
      <c r="M12928" s="2" t="s">
        <v>27</v>
      </c>
      <c r="N12928" s="2">
        <v>1187.8699999999999</v>
      </c>
      <c r="O12928" s="2" t="s">
        <v>34</v>
      </c>
      <c r="P12928" s="2">
        <f t="shared" si="402"/>
        <v>3459.6507000000001</v>
      </c>
    </row>
    <row r="12929" spans="1:16" ht="14.25" customHeight="1" x14ac:dyDescent="0.35">
      <c r="A12929" s="2" t="s">
        <v>12960</v>
      </c>
      <c r="B12929" s="2" t="s">
        <v>13</v>
      </c>
      <c r="C12929" s="2" t="s">
        <v>33</v>
      </c>
      <c r="D12929" s="2">
        <v>4917.26</v>
      </c>
      <c r="E12929" s="2">
        <v>0.01</v>
      </c>
      <c r="F12929" s="2">
        <f t="shared" si="403"/>
        <v>49.172600000000003</v>
      </c>
      <c r="G12929" s="2">
        <v>1</v>
      </c>
      <c r="H12929" s="2" t="str">
        <f>TEXT(Table1[[#This Row],[order_date]],"mmmm")</f>
        <v>September</v>
      </c>
      <c r="I12929" s="3">
        <v>45548</v>
      </c>
      <c r="J12929" s="3">
        <v>45552</v>
      </c>
      <c r="K12929" s="3" t="str">
        <f>TEXT(Table1[[#This Row],[delivery_date]]-Table1[[#This Row],[order_date]],"D")</f>
        <v>4</v>
      </c>
      <c r="L12929" s="2" t="s">
        <v>31</v>
      </c>
      <c r="M12929" s="2" t="s">
        <v>27</v>
      </c>
      <c r="N12929" s="2">
        <v>906.61</v>
      </c>
      <c r="O12929" s="2" t="s">
        <v>39</v>
      </c>
      <c r="P12929" s="2">
        <f t="shared" si="402"/>
        <v>4868.0874000000003</v>
      </c>
    </row>
    <row r="12930" spans="1:16" ht="14.25" customHeight="1" x14ac:dyDescent="0.35">
      <c r="A12930" s="2" t="s">
        <v>12961</v>
      </c>
      <c r="B12930" s="2" t="s">
        <v>19</v>
      </c>
      <c r="C12930" s="2" t="s">
        <v>14</v>
      </c>
      <c r="D12930" s="2">
        <v>2379.5500000000002</v>
      </c>
      <c r="E12930" s="2">
        <v>0.37</v>
      </c>
      <c r="F12930" s="2">
        <f t="shared" si="403"/>
        <v>880.43350000000009</v>
      </c>
      <c r="G12930" s="2">
        <v>7</v>
      </c>
      <c r="H12930" s="2" t="str">
        <f>TEXT(Table1[[#This Row],[order_date]],"mmmm")</f>
        <v>November</v>
      </c>
      <c r="I12930" s="3">
        <v>45624</v>
      </c>
      <c r="J12930" s="3">
        <v>45628</v>
      </c>
      <c r="K12930" s="3" t="str">
        <f>TEXT(Table1[[#This Row],[delivery_date]]-Table1[[#This Row],[order_date]],"D")</f>
        <v>4</v>
      </c>
      <c r="L12930" s="2" t="s">
        <v>15</v>
      </c>
      <c r="M12930" s="2" t="s">
        <v>27</v>
      </c>
      <c r="N12930" s="2">
        <v>166.99</v>
      </c>
      <c r="O12930" s="2" t="s">
        <v>34</v>
      </c>
      <c r="P12930" s="2">
        <f t="shared" ref="P12930:P12993" si="404">D12930-F12930</f>
        <v>1499.1165000000001</v>
      </c>
    </row>
    <row r="12931" spans="1:16" ht="14.25" customHeight="1" x14ac:dyDescent="0.35">
      <c r="A12931" s="2" t="s">
        <v>12962</v>
      </c>
      <c r="B12931" s="2" t="s">
        <v>19</v>
      </c>
      <c r="C12931" s="2" t="s">
        <v>33</v>
      </c>
      <c r="D12931" s="2">
        <v>3710.16</v>
      </c>
      <c r="E12931" s="2">
        <v>0.12</v>
      </c>
      <c r="F12931" s="2">
        <f t="shared" ref="F12931:F12994" si="405">D12931*E12931</f>
        <v>445.21919999999994</v>
      </c>
      <c r="G12931" s="2">
        <v>3</v>
      </c>
      <c r="H12931" s="2" t="str">
        <f>TEXT(Table1[[#This Row],[order_date]],"mmmm")</f>
        <v>January</v>
      </c>
      <c r="I12931" s="3">
        <v>45314</v>
      </c>
      <c r="J12931" s="3">
        <v>45320</v>
      </c>
      <c r="K12931" s="3" t="str">
        <f>TEXT(Table1[[#This Row],[delivery_date]]-Table1[[#This Row],[order_date]],"D")</f>
        <v>6</v>
      </c>
      <c r="L12931" s="2" t="s">
        <v>31</v>
      </c>
      <c r="M12931" s="2" t="s">
        <v>22</v>
      </c>
      <c r="N12931" s="2">
        <v>931.65</v>
      </c>
      <c r="O12931" s="2" t="s">
        <v>39</v>
      </c>
      <c r="P12931" s="2">
        <f t="shared" si="404"/>
        <v>3264.9407999999999</v>
      </c>
    </row>
    <row r="12932" spans="1:16" ht="14.25" customHeight="1" x14ac:dyDescent="0.35">
      <c r="A12932" s="2" t="s">
        <v>12963</v>
      </c>
      <c r="B12932" s="2" t="s">
        <v>41</v>
      </c>
      <c r="C12932" s="2" t="s">
        <v>36</v>
      </c>
      <c r="D12932" s="2">
        <v>4297.93</v>
      </c>
      <c r="E12932" s="2">
        <v>0.24</v>
      </c>
      <c r="F12932" s="2">
        <f t="shared" si="405"/>
        <v>1031.5032000000001</v>
      </c>
      <c r="G12932" s="2">
        <v>7</v>
      </c>
      <c r="H12932" s="2" t="str">
        <f>TEXT(Table1[[#This Row],[order_date]],"mmmm")</f>
        <v>May</v>
      </c>
      <c r="I12932" s="3">
        <v>45438</v>
      </c>
      <c r="J12932" s="3">
        <v>45441</v>
      </c>
      <c r="K12932" s="3" t="str">
        <f>TEXT(Table1[[#This Row],[delivery_date]]-Table1[[#This Row],[order_date]],"D")</f>
        <v>3</v>
      </c>
      <c r="L12932" s="2" t="s">
        <v>31</v>
      </c>
      <c r="M12932" s="2" t="s">
        <v>16</v>
      </c>
      <c r="N12932" s="2">
        <v>1166.97</v>
      </c>
      <c r="O12932" s="2" t="s">
        <v>17</v>
      </c>
      <c r="P12932" s="2">
        <f t="shared" si="404"/>
        <v>3266.4268000000002</v>
      </c>
    </row>
    <row r="12933" spans="1:16" ht="14.25" customHeight="1" x14ac:dyDescent="0.35">
      <c r="A12933" s="2" t="s">
        <v>12964</v>
      </c>
      <c r="B12933" s="2" t="s">
        <v>25</v>
      </c>
      <c r="C12933" s="2" t="s">
        <v>14</v>
      </c>
      <c r="D12933" s="2">
        <v>1184.03</v>
      </c>
      <c r="E12933" s="2">
        <v>0.4</v>
      </c>
      <c r="F12933" s="2">
        <f t="shared" si="405"/>
        <v>473.61200000000002</v>
      </c>
      <c r="G12933" s="2">
        <v>9</v>
      </c>
      <c r="H12933" s="2" t="str">
        <f>TEXT(Table1[[#This Row],[order_date]],"mmmm")</f>
        <v>February</v>
      </c>
      <c r="I12933" s="3">
        <v>44979</v>
      </c>
      <c r="J12933" s="3">
        <v>44982</v>
      </c>
      <c r="K12933" s="3" t="str">
        <f>TEXT(Table1[[#This Row],[delivery_date]]-Table1[[#This Row],[order_date]],"D")</f>
        <v>3</v>
      </c>
      <c r="L12933" s="2" t="s">
        <v>31</v>
      </c>
      <c r="M12933" s="2" t="s">
        <v>27</v>
      </c>
      <c r="N12933" s="2">
        <v>191.87</v>
      </c>
      <c r="O12933" s="2" t="s">
        <v>23</v>
      </c>
      <c r="P12933" s="2">
        <f t="shared" si="404"/>
        <v>710.41799999999989</v>
      </c>
    </row>
    <row r="12934" spans="1:16" ht="14.25" customHeight="1" x14ac:dyDescent="0.35">
      <c r="A12934" s="2" t="s">
        <v>12965</v>
      </c>
      <c r="B12934" s="2" t="s">
        <v>19</v>
      </c>
      <c r="C12934" s="2" t="s">
        <v>14</v>
      </c>
      <c r="D12934" s="2">
        <v>3140.72</v>
      </c>
      <c r="E12934" s="2">
        <v>0.02</v>
      </c>
      <c r="F12934" s="2">
        <f t="shared" si="405"/>
        <v>62.814399999999999</v>
      </c>
      <c r="G12934" s="2">
        <v>6</v>
      </c>
      <c r="H12934" s="2" t="str">
        <f>TEXT(Table1[[#This Row],[order_date]],"mmmm")</f>
        <v>April</v>
      </c>
      <c r="I12934" s="3">
        <v>45399</v>
      </c>
      <c r="J12934" s="3">
        <v>45406</v>
      </c>
      <c r="K12934" s="3" t="str">
        <f>TEXT(Table1[[#This Row],[delivery_date]]-Table1[[#This Row],[order_date]],"D")</f>
        <v>7</v>
      </c>
      <c r="L12934" s="2" t="s">
        <v>15</v>
      </c>
      <c r="M12934" s="2" t="s">
        <v>16</v>
      </c>
      <c r="N12934" s="2">
        <v>273.92</v>
      </c>
      <c r="O12934" s="2" t="s">
        <v>48</v>
      </c>
      <c r="P12934" s="2">
        <f t="shared" si="404"/>
        <v>3077.9055999999996</v>
      </c>
    </row>
    <row r="12935" spans="1:16" ht="14.25" customHeight="1" x14ac:dyDescent="0.35">
      <c r="A12935" s="2" t="s">
        <v>12966</v>
      </c>
      <c r="B12935" s="2" t="s">
        <v>13</v>
      </c>
      <c r="C12935" s="2" t="s">
        <v>20</v>
      </c>
      <c r="D12935" s="2">
        <v>2783.77</v>
      </c>
      <c r="E12935" s="2">
        <v>7.0000000000000007E-2</v>
      </c>
      <c r="F12935" s="2">
        <f t="shared" si="405"/>
        <v>194.86390000000003</v>
      </c>
      <c r="G12935" s="2">
        <v>8</v>
      </c>
      <c r="H12935" s="2" t="str">
        <f>TEXT(Table1[[#This Row],[order_date]],"mmmm")</f>
        <v>September</v>
      </c>
      <c r="I12935" s="3">
        <v>45541</v>
      </c>
      <c r="J12935" s="3">
        <v>45547</v>
      </c>
      <c r="K12935" s="3" t="str">
        <f>TEXT(Table1[[#This Row],[delivery_date]]-Table1[[#This Row],[order_date]],"D")</f>
        <v>6</v>
      </c>
      <c r="L12935" s="2" t="s">
        <v>21</v>
      </c>
      <c r="M12935" s="2" t="s">
        <v>27</v>
      </c>
      <c r="N12935" s="2">
        <v>791.16</v>
      </c>
      <c r="O12935" s="2" t="s">
        <v>48</v>
      </c>
      <c r="P12935" s="2">
        <f t="shared" si="404"/>
        <v>2588.9061000000002</v>
      </c>
    </row>
    <row r="12936" spans="1:16" ht="14.25" customHeight="1" x14ac:dyDescent="0.35">
      <c r="A12936" s="2" t="s">
        <v>12967</v>
      </c>
      <c r="B12936" s="2" t="s">
        <v>13</v>
      </c>
      <c r="C12936" s="2" t="s">
        <v>26</v>
      </c>
      <c r="D12936" s="2">
        <v>3739.85</v>
      </c>
      <c r="E12936" s="2">
        <v>0.05</v>
      </c>
      <c r="F12936" s="2">
        <f t="shared" si="405"/>
        <v>186.99250000000001</v>
      </c>
      <c r="G12936" s="2">
        <v>1</v>
      </c>
      <c r="H12936" s="2" t="str">
        <f>TEXT(Table1[[#This Row],[order_date]],"mmmm")</f>
        <v>July</v>
      </c>
      <c r="I12936" s="3">
        <v>45111</v>
      </c>
      <c r="J12936" s="3">
        <v>45115</v>
      </c>
      <c r="K12936" s="3" t="str">
        <f>TEXT(Table1[[#This Row],[delivery_date]]-Table1[[#This Row],[order_date]],"D")</f>
        <v>4</v>
      </c>
      <c r="L12936" s="2" t="s">
        <v>21</v>
      </c>
      <c r="M12936" s="2" t="s">
        <v>16</v>
      </c>
      <c r="N12936" s="2">
        <v>1029.6300000000001</v>
      </c>
      <c r="O12936" s="2" t="s">
        <v>39</v>
      </c>
      <c r="P12936" s="2">
        <f t="shared" si="404"/>
        <v>3552.8575000000001</v>
      </c>
    </row>
    <row r="12937" spans="1:16" ht="14.25" customHeight="1" x14ac:dyDescent="0.35">
      <c r="A12937" s="2" t="s">
        <v>12968</v>
      </c>
      <c r="B12937" s="2" t="s">
        <v>41</v>
      </c>
      <c r="C12937" s="2" t="s">
        <v>36</v>
      </c>
      <c r="D12937" s="2">
        <v>3507.6</v>
      </c>
      <c r="E12937" s="2">
        <v>0.12</v>
      </c>
      <c r="F12937" s="2">
        <f t="shared" si="405"/>
        <v>420.91199999999998</v>
      </c>
      <c r="G12937" s="2">
        <v>8</v>
      </c>
      <c r="H12937" s="2" t="str">
        <f>TEXT(Table1[[#This Row],[order_date]],"mmmm")</f>
        <v>July</v>
      </c>
      <c r="I12937" s="3">
        <v>45127</v>
      </c>
      <c r="J12937" s="3">
        <v>45130</v>
      </c>
      <c r="K12937" s="3" t="str">
        <f>TEXT(Table1[[#This Row],[delivery_date]]-Table1[[#This Row],[order_date]],"D")</f>
        <v>3</v>
      </c>
      <c r="L12937" s="2" t="s">
        <v>31</v>
      </c>
      <c r="M12937" s="2" t="s">
        <v>22</v>
      </c>
      <c r="N12937" s="2">
        <v>405.92</v>
      </c>
      <c r="O12937" s="2" t="s">
        <v>34</v>
      </c>
      <c r="P12937" s="2">
        <f t="shared" si="404"/>
        <v>3086.6880000000001</v>
      </c>
    </row>
    <row r="12938" spans="1:16" ht="14.25" customHeight="1" x14ac:dyDescent="0.35">
      <c r="A12938" s="2" t="s">
        <v>12969</v>
      </c>
      <c r="B12938" s="2" t="s">
        <v>13</v>
      </c>
      <c r="C12938" s="2" t="s">
        <v>26</v>
      </c>
      <c r="D12938" s="2">
        <v>4082.68</v>
      </c>
      <c r="E12938" s="2">
        <v>0.09</v>
      </c>
      <c r="F12938" s="2">
        <f t="shared" si="405"/>
        <v>367.44119999999998</v>
      </c>
      <c r="G12938" s="2">
        <v>8</v>
      </c>
      <c r="H12938" s="2" t="str">
        <f>TEXT(Table1[[#This Row],[order_date]],"mmmm")</f>
        <v>March</v>
      </c>
      <c r="I12938" s="3">
        <v>45004</v>
      </c>
      <c r="J12938" s="3">
        <v>45008</v>
      </c>
      <c r="K12938" s="3" t="str">
        <f>TEXT(Table1[[#This Row],[delivery_date]]-Table1[[#This Row],[order_date]],"D")</f>
        <v>4</v>
      </c>
      <c r="L12938" s="2" t="s">
        <v>31</v>
      </c>
      <c r="M12938" s="2" t="s">
        <v>22</v>
      </c>
      <c r="N12938" s="2">
        <v>377.85</v>
      </c>
      <c r="O12938" s="2" t="s">
        <v>28</v>
      </c>
      <c r="P12938" s="2">
        <f t="shared" si="404"/>
        <v>3715.2388000000001</v>
      </c>
    </row>
    <row r="12939" spans="1:16" ht="14.25" customHeight="1" x14ac:dyDescent="0.35">
      <c r="A12939" s="2" t="s">
        <v>12970</v>
      </c>
      <c r="B12939" s="2" t="s">
        <v>25</v>
      </c>
      <c r="C12939" s="2" t="s">
        <v>20</v>
      </c>
      <c r="D12939" s="2">
        <v>1624.61</v>
      </c>
      <c r="E12939" s="2">
        <v>0.16</v>
      </c>
      <c r="F12939" s="2">
        <f t="shared" si="405"/>
        <v>259.93759999999997</v>
      </c>
      <c r="G12939" s="2">
        <v>3</v>
      </c>
      <c r="H12939" s="2" t="str">
        <f>TEXT(Table1[[#This Row],[order_date]],"mmmm")</f>
        <v>September</v>
      </c>
      <c r="I12939" s="3">
        <v>45174</v>
      </c>
      <c r="J12939" s="3">
        <v>45179</v>
      </c>
      <c r="K12939" s="3" t="str">
        <f>TEXT(Table1[[#This Row],[delivery_date]]-Table1[[#This Row],[order_date]],"D")</f>
        <v>5</v>
      </c>
      <c r="L12939" s="2" t="s">
        <v>21</v>
      </c>
      <c r="M12939" s="2" t="s">
        <v>22</v>
      </c>
      <c r="N12939" s="2">
        <v>119.29</v>
      </c>
      <c r="O12939" s="2" t="s">
        <v>34</v>
      </c>
      <c r="P12939" s="2">
        <f t="shared" si="404"/>
        <v>1364.6723999999999</v>
      </c>
    </row>
    <row r="12940" spans="1:16" ht="14.25" customHeight="1" x14ac:dyDescent="0.35">
      <c r="A12940" s="2" t="s">
        <v>12971</v>
      </c>
      <c r="B12940" s="2" t="s">
        <v>19</v>
      </c>
      <c r="C12940" s="2" t="s">
        <v>26</v>
      </c>
      <c r="D12940" s="2">
        <v>1160.1500000000001</v>
      </c>
      <c r="E12940" s="2">
        <v>0.37</v>
      </c>
      <c r="F12940" s="2">
        <f t="shared" si="405"/>
        <v>429.25550000000004</v>
      </c>
      <c r="G12940" s="2">
        <v>6</v>
      </c>
      <c r="H12940" s="2" t="str">
        <f>TEXT(Table1[[#This Row],[order_date]],"mmmm")</f>
        <v>March</v>
      </c>
      <c r="I12940" s="3">
        <v>45360</v>
      </c>
      <c r="J12940" s="3">
        <v>45366</v>
      </c>
      <c r="K12940" s="3" t="str">
        <f>TEXT(Table1[[#This Row],[delivery_date]]-Table1[[#This Row],[order_date]],"D")</f>
        <v>6</v>
      </c>
      <c r="L12940" s="2" t="s">
        <v>21</v>
      </c>
      <c r="M12940" s="2" t="s">
        <v>27</v>
      </c>
      <c r="N12940" s="2">
        <v>122.26</v>
      </c>
      <c r="O12940" s="2" t="s">
        <v>39</v>
      </c>
      <c r="P12940" s="2">
        <f t="shared" si="404"/>
        <v>730.89450000000011</v>
      </c>
    </row>
    <row r="12941" spans="1:16" ht="14.25" customHeight="1" x14ac:dyDescent="0.35">
      <c r="A12941" s="2" t="s">
        <v>12972</v>
      </c>
      <c r="B12941" s="2" t="s">
        <v>13</v>
      </c>
      <c r="C12941" s="2" t="s">
        <v>36</v>
      </c>
      <c r="D12941" s="2">
        <v>4045.47</v>
      </c>
      <c r="E12941" s="2">
        <v>0.02</v>
      </c>
      <c r="F12941" s="2">
        <f t="shared" si="405"/>
        <v>80.909399999999991</v>
      </c>
      <c r="G12941" s="2">
        <v>6</v>
      </c>
      <c r="H12941" s="2" t="str">
        <f>TEXT(Table1[[#This Row],[order_date]],"mmmm")</f>
        <v>February</v>
      </c>
      <c r="I12941" s="3">
        <v>44958</v>
      </c>
      <c r="J12941" s="3">
        <v>44963</v>
      </c>
      <c r="K12941" s="3" t="str">
        <f>TEXT(Table1[[#This Row],[delivery_date]]-Table1[[#This Row],[order_date]],"D")</f>
        <v>5</v>
      </c>
      <c r="L12941" s="2" t="s">
        <v>21</v>
      </c>
      <c r="M12941" s="2" t="s">
        <v>16</v>
      </c>
      <c r="N12941" s="2">
        <v>1035.92</v>
      </c>
      <c r="O12941" s="2" t="s">
        <v>48</v>
      </c>
      <c r="P12941" s="2">
        <f t="shared" si="404"/>
        <v>3964.5605999999998</v>
      </c>
    </row>
    <row r="12942" spans="1:16" ht="14.25" customHeight="1" x14ac:dyDescent="0.35">
      <c r="A12942" s="2" t="s">
        <v>12973</v>
      </c>
      <c r="B12942" s="2" t="s">
        <v>13</v>
      </c>
      <c r="C12942" s="2" t="s">
        <v>20</v>
      </c>
      <c r="D12942" s="2">
        <v>1866.76</v>
      </c>
      <c r="E12942" s="2">
        <v>0.04</v>
      </c>
      <c r="F12942" s="2">
        <f t="shared" si="405"/>
        <v>74.670400000000001</v>
      </c>
      <c r="G12942" s="2">
        <v>7</v>
      </c>
      <c r="H12942" s="2" t="str">
        <f>TEXT(Table1[[#This Row],[order_date]],"mmmm")</f>
        <v>October</v>
      </c>
      <c r="I12942" s="3">
        <v>45572</v>
      </c>
      <c r="J12942" s="3">
        <v>45573</v>
      </c>
      <c r="K12942" s="3" t="str">
        <f>TEXT(Table1[[#This Row],[delivery_date]]-Table1[[#This Row],[order_date]],"D")</f>
        <v>1</v>
      </c>
      <c r="L12942" s="2" t="s">
        <v>31</v>
      </c>
      <c r="M12942" s="2" t="s">
        <v>16</v>
      </c>
      <c r="N12942" s="2">
        <v>365.41</v>
      </c>
      <c r="O12942" s="2" t="s">
        <v>28</v>
      </c>
      <c r="P12942" s="2">
        <f t="shared" si="404"/>
        <v>1792.0896</v>
      </c>
    </row>
    <row r="12943" spans="1:16" ht="14.25" customHeight="1" x14ac:dyDescent="0.35">
      <c r="A12943" s="2" t="s">
        <v>12974</v>
      </c>
      <c r="B12943" s="2" t="s">
        <v>19</v>
      </c>
      <c r="C12943" s="2" t="s">
        <v>26</v>
      </c>
      <c r="D12943" s="2">
        <v>1509.11</v>
      </c>
      <c r="E12943" s="2">
        <v>0.28000000000000003</v>
      </c>
      <c r="F12943" s="2">
        <f t="shared" si="405"/>
        <v>422.55080000000004</v>
      </c>
      <c r="G12943" s="2">
        <v>3</v>
      </c>
      <c r="H12943" s="2" t="str">
        <f>TEXT(Table1[[#This Row],[order_date]],"mmmm")</f>
        <v>March</v>
      </c>
      <c r="I12943" s="3">
        <v>45379</v>
      </c>
      <c r="J12943" s="3">
        <v>45385</v>
      </c>
      <c r="K12943" s="3" t="str">
        <f>TEXT(Table1[[#This Row],[delivery_date]]-Table1[[#This Row],[order_date]],"D")</f>
        <v>6</v>
      </c>
      <c r="L12943" s="2" t="s">
        <v>21</v>
      </c>
      <c r="M12943" s="2" t="s">
        <v>27</v>
      </c>
      <c r="N12943" s="2">
        <v>257.73</v>
      </c>
      <c r="O12943" s="2" t="s">
        <v>23</v>
      </c>
      <c r="P12943" s="2">
        <f t="shared" si="404"/>
        <v>1086.5591999999999</v>
      </c>
    </row>
    <row r="12944" spans="1:16" ht="14.25" customHeight="1" x14ac:dyDescent="0.35">
      <c r="A12944" s="2" t="s">
        <v>12975</v>
      </c>
      <c r="B12944" s="2" t="s">
        <v>41</v>
      </c>
      <c r="C12944" s="2" t="s">
        <v>33</v>
      </c>
      <c r="D12944" s="2">
        <v>1750.41</v>
      </c>
      <c r="E12944" s="2">
        <v>0.26</v>
      </c>
      <c r="F12944" s="2">
        <f t="shared" si="405"/>
        <v>455.10660000000001</v>
      </c>
      <c r="G12944" s="2">
        <v>1</v>
      </c>
      <c r="H12944" s="2" t="str">
        <f>TEXT(Table1[[#This Row],[order_date]],"mmmm")</f>
        <v>August</v>
      </c>
      <c r="I12944" s="3">
        <v>45531</v>
      </c>
      <c r="J12944" s="3">
        <v>45532</v>
      </c>
      <c r="K12944" s="3" t="str">
        <f>TEXT(Table1[[#This Row],[delivery_date]]-Table1[[#This Row],[order_date]],"D")</f>
        <v>1</v>
      </c>
      <c r="L12944" s="2" t="s">
        <v>21</v>
      </c>
      <c r="M12944" s="2" t="s">
        <v>16</v>
      </c>
      <c r="N12944" s="2">
        <v>480.94</v>
      </c>
      <c r="O12944" s="2" t="s">
        <v>48</v>
      </c>
      <c r="P12944" s="2">
        <f t="shared" si="404"/>
        <v>1295.3034</v>
      </c>
    </row>
    <row r="12945" spans="1:16" ht="14.25" customHeight="1" x14ac:dyDescent="0.35">
      <c r="A12945" s="2" t="s">
        <v>12976</v>
      </c>
      <c r="B12945" s="2" t="s">
        <v>13</v>
      </c>
      <c r="C12945" s="2" t="s">
        <v>14</v>
      </c>
      <c r="D12945" s="2">
        <v>425.13</v>
      </c>
      <c r="E12945" s="2">
        <v>0.24</v>
      </c>
      <c r="F12945" s="2">
        <f t="shared" si="405"/>
        <v>102.0312</v>
      </c>
      <c r="G12945" s="2">
        <v>9</v>
      </c>
      <c r="H12945" s="2" t="str">
        <f>TEXT(Table1[[#This Row],[order_date]],"mmmm")</f>
        <v>May</v>
      </c>
      <c r="I12945" s="3">
        <v>45432</v>
      </c>
      <c r="J12945" s="3">
        <v>45436</v>
      </c>
      <c r="K12945" s="3" t="str">
        <f>TEXT(Table1[[#This Row],[delivery_date]]-Table1[[#This Row],[order_date]],"D")</f>
        <v>4</v>
      </c>
      <c r="L12945" s="2" t="s">
        <v>15</v>
      </c>
      <c r="M12945" s="2" t="s">
        <v>27</v>
      </c>
      <c r="N12945" s="2">
        <v>57.57</v>
      </c>
      <c r="O12945" s="2" t="s">
        <v>48</v>
      </c>
      <c r="P12945" s="2">
        <f t="shared" si="404"/>
        <v>323.09879999999998</v>
      </c>
    </row>
    <row r="12946" spans="1:16" ht="14.25" customHeight="1" x14ac:dyDescent="0.35">
      <c r="A12946" s="2" t="s">
        <v>12977</v>
      </c>
      <c r="B12946" s="2" t="s">
        <v>41</v>
      </c>
      <c r="C12946" s="2" t="s">
        <v>20</v>
      </c>
      <c r="D12946" s="2">
        <v>3888.41</v>
      </c>
      <c r="E12946" s="2">
        <v>0.26</v>
      </c>
      <c r="F12946" s="2">
        <f t="shared" si="405"/>
        <v>1010.9866</v>
      </c>
      <c r="G12946" s="2">
        <v>6</v>
      </c>
      <c r="H12946" s="2" t="str">
        <f>TEXT(Table1[[#This Row],[order_date]],"mmmm")</f>
        <v>January</v>
      </c>
      <c r="I12946" s="3">
        <v>45307</v>
      </c>
      <c r="J12946" s="3">
        <v>45311</v>
      </c>
      <c r="K12946" s="3" t="str">
        <f>TEXT(Table1[[#This Row],[delivery_date]]-Table1[[#This Row],[order_date]],"D")</f>
        <v>4</v>
      </c>
      <c r="L12946" s="2" t="s">
        <v>31</v>
      </c>
      <c r="M12946" s="2" t="s">
        <v>16</v>
      </c>
      <c r="N12946" s="2">
        <v>647.74</v>
      </c>
      <c r="O12946" s="2" t="s">
        <v>39</v>
      </c>
      <c r="P12946" s="2">
        <f t="shared" si="404"/>
        <v>2877.4233999999997</v>
      </c>
    </row>
    <row r="12947" spans="1:16" ht="14.25" customHeight="1" x14ac:dyDescent="0.35">
      <c r="A12947" s="2" t="s">
        <v>12978</v>
      </c>
      <c r="B12947" s="2" t="s">
        <v>41</v>
      </c>
      <c r="C12947" s="2" t="s">
        <v>33</v>
      </c>
      <c r="D12947" s="2">
        <v>3604.28</v>
      </c>
      <c r="E12947" s="2">
        <v>0.37</v>
      </c>
      <c r="F12947" s="2">
        <f t="shared" si="405"/>
        <v>1333.5836000000002</v>
      </c>
      <c r="G12947" s="2">
        <v>5</v>
      </c>
      <c r="H12947" s="2" t="str">
        <f>TEXT(Table1[[#This Row],[order_date]],"mmmm")</f>
        <v>January</v>
      </c>
      <c r="I12947" s="3">
        <v>45320</v>
      </c>
      <c r="J12947" s="3">
        <v>45323</v>
      </c>
      <c r="K12947" s="3" t="str">
        <f>TEXT(Table1[[#This Row],[delivery_date]]-Table1[[#This Row],[order_date]],"D")</f>
        <v>3</v>
      </c>
      <c r="L12947" s="2" t="s">
        <v>21</v>
      </c>
      <c r="M12947" s="2" t="s">
        <v>22</v>
      </c>
      <c r="N12947" s="2">
        <v>1040.3900000000001</v>
      </c>
      <c r="O12947" s="2" t="s">
        <v>39</v>
      </c>
      <c r="P12947" s="2">
        <f t="shared" si="404"/>
        <v>2270.6963999999998</v>
      </c>
    </row>
    <row r="12948" spans="1:16" ht="14.25" customHeight="1" x14ac:dyDescent="0.35">
      <c r="A12948" s="2" t="s">
        <v>12979</v>
      </c>
      <c r="B12948" s="2" t="s">
        <v>13</v>
      </c>
      <c r="C12948" s="2" t="s">
        <v>36</v>
      </c>
      <c r="D12948" s="2">
        <v>2808.19</v>
      </c>
      <c r="E12948" s="2">
        <v>0.28999999999999998</v>
      </c>
      <c r="F12948" s="2">
        <f t="shared" si="405"/>
        <v>814.37509999999997</v>
      </c>
      <c r="G12948" s="2">
        <v>2</v>
      </c>
      <c r="H12948" s="2" t="str">
        <f>TEXT(Table1[[#This Row],[order_date]],"mmmm")</f>
        <v>February</v>
      </c>
      <c r="I12948" s="3">
        <v>45333</v>
      </c>
      <c r="J12948" s="3">
        <v>45334</v>
      </c>
      <c r="K12948" s="3" t="str">
        <f>TEXT(Table1[[#This Row],[delivery_date]]-Table1[[#This Row],[order_date]],"D")</f>
        <v>1</v>
      </c>
      <c r="L12948" s="2" t="s">
        <v>15</v>
      </c>
      <c r="M12948" s="2" t="s">
        <v>16</v>
      </c>
      <c r="N12948" s="2">
        <v>334.54</v>
      </c>
      <c r="O12948" s="2" t="s">
        <v>39</v>
      </c>
      <c r="P12948" s="2">
        <f t="shared" si="404"/>
        <v>1993.8149000000001</v>
      </c>
    </row>
    <row r="12949" spans="1:16" ht="14.25" customHeight="1" x14ac:dyDescent="0.35">
      <c r="A12949" s="2" t="s">
        <v>12980</v>
      </c>
      <c r="B12949" s="2" t="s">
        <v>25</v>
      </c>
      <c r="C12949" s="2" t="s">
        <v>14</v>
      </c>
      <c r="D12949" s="2">
        <v>3608.82</v>
      </c>
      <c r="E12949" s="2">
        <v>0.23</v>
      </c>
      <c r="F12949" s="2">
        <f t="shared" si="405"/>
        <v>830.0286000000001</v>
      </c>
      <c r="G12949" s="2">
        <v>4</v>
      </c>
      <c r="H12949" s="2" t="str">
        <f>TEXT(Table1[[#This Row],[order_date]],"mmmm")</f>
        <v>June</v>
      </c>
      <c r="I12949" s="3">
        <v>45107</v>
      </c>
      <c r="J12949" s="3">
        <v>45110</v>
      </c>
      <c r="K12949" s="3" t="str">
        <f>TEXT(Table1[[#This Row],[delivery_date]]-Table1[[#This Row],[order_date]],"D")</f>
        <v>3</v>
      </c>
      <c r="L12949" s="2" t="s">
        <v>15</v>
      </c>
      <c r="M12949" s="2" t="s">
        <v>16</v>
      </c>
      <c r="N12949" s="2">
        <v>804.85</v>
      </c>
      <c r="O12949" s="2" t="s">
        <v>34</v>
      </c>
      <c r="P12949" s="2">
        <f t="shared" si="404"/>
        <v>2778.7914000000001</v>
      </c>
    </row>
    <row r="12950" spans="1:16" ht="14.25" customHeight="1" x14ac:dyDescent="0.35">
      <c r="A12950" s="2" t="s">
        <v>12981</v>
      </c>
      <c r="B12950" s="2" t="s">
        <v>41</v>
      </c>
      <c r="C12950" s="2" t="s">
        <v>20</v>
      </c>
      <c r="D12950" s="2">
        <v>1928.35</v>
      </c>
      <c r="E12950" s="2">
        <v>0.04</v>
      </c>
      <c r="F12950" s="2">
        <f t="shared" si="405"/>
        <v>77.134</v>
      </c>
      <c r="G12950" s="2">
        <v>5</v>
      </c>
      <c r="H12950" s="2" t="str">
        <f>TEXT(Table1[[#This Row],[order_date]],"mmmm")</f>
        <v>November</v>
      </c>
      <c r="I12950" s="3">
        <v>45243</v>
      </c>
      <c r="J12950" s="3">
        <v>45245</v>
      </c>
      <c r="K12950" s="3" t="str">
        <f>TEXT(Table1[[#This Row],[delivery_date]]-Table1[[#This Row],[order_date]],"D")</f>
        <v>2</v>
      </c>
      <c r="L12950" s="2" t="s">
        <v>31</v>
      </c>
      <c r="M12950" s="2" t="s">
        <v>16</v>
      </c>
      <c r="N12950" s="2">
        <v>177.42</v>
      </c>
      <c r="O12950" s="2" t="s">
        <v>23</v>
      </c>
      <c r="P12950" s="2">
        <f t="shared" si="404"/>
        <v>1851.2159999999999</v>
      </c>
    </row>
    <row r="12951" spans="1:16" ht="14.25" customHeight="1" x14ac:dyDescent="0.35">
      <c r="A12951" s="2" t="s">
        <v>12982</v>
      </c>
      <c r="B12951" s="2" t="s">
        <v>13</v>
      </c>
      <c r="C12951" s="2" t="s">
        <v>14</v>
      </c>
      <c r="D12951" s="2">
        <v>1547.31</v>
      </c>
      <c r="E12951" s="2">
        <v>0.49</v>
      </c>
      <c r="F12951" s="2">
        <f t="shared" si="405"/>
        <v>758.18189999999993</v>
      </c>
      <c r="G12951" s="2">
        <v>4</v>
      </c>
      <c r="H12951" s="2" t="str">
        <f>TEXT(Table1[[#This Row],[order_date]],"mmmm")</f>
        <v>October</v>
      </c>
      <c r="I12951" s="3">
        <v>45585</v>
      </c>
      <c r="J12951" s="3">
        <v>45589</v>
      </c>
      <c r="K12951" s="3" t="str">
        <f>TEXT(Table1[[#This Row],[delivery_date]]-Table1[[#This Row],[order_date]],"D")</f>
        <v>4</v>
      </c>
      <c r="L12951" s="2" t="s">
        <v>21</v>
      </c>
      <c r="M12951" s="2" t="s">
        <v>27</v>
      </c>
      <c r="N12951" s="2">
        <v>291.82</v>
      </c>
      <c r="O12951" s="2" t="s">
        <v>39</v>
      </c>
      <c r="P12951" s="2">
        <f t="shared" si="404"/>
        <v>789.12810000000002</v>
      </c>
    </row>
    <row r="12952" spans="1:16" ht="14.25" customHeight="1" x14ac:dyDescent="0.35">
      <c r="A12952" s="2" t="s">
        <v>12983</v>
      </c>
      <c r="B12952" s="2" t="s">
        <v>41</v>
      </c>
      <c r="C12952" s="2" t="s">
        <v>20</v>
      </c>
      <c r="D12952" s="2">
        <v>4325.2700000000004</v>
      </c>
      <c r="E12952" s="2">
        <v>0.12</v>
      </c>
      <c r="F12952" s="2">
        <f t="shared" si="405"/>
        <v>519.03240000000005</v>
      </c>
      <c r="G12952" s="2">
        <v>4</v>
      </c>
      <c r="H12952" s="2" t="str">
        <f>TEXT(Table1[[#This Row],[order_date]],"mmmm")</f>
        <v>October</v>
      </c>
      <c r="I12952" s="3">
        <v>45570</v>
      </c>
      <c r="J12952" s="3">
        <v>45571</v>
      </c>
      <c r="K12952" s="3" t="str">
        <f>TEXT(Table1[[#This Row],[delivery_date]]-Table1[[#This Row],[order_date]],"D")</f>
        <v>1</v>
      </c>
      <c r="L12952" s="2" t="s">
        <v>21</v>
      </c>
      <c r="M12952" s="2" t="s">
        <v>16</v>
      </c>
      <c r="N12952" s="2">
        <v>1136.9000000000001</v>
      </c>
      <c r="O12952" s="2" t="s">
        <v>17</v>
      </c>
      <c r="P12952" s="2">
        <f t="shared" si="404"/>
        <v>3806.2376000000004</v>
      </c>
    </row>
    <row r="12953" spans="1:16" ht="14.25" customHeight="1" x14ac:dyDescent="0.35">
      <c r="A12953" s="2" t="s">
        <v>12984</v>
      </c>
      <c r="B12953" s="2" t="s">
        <v>19</v>
      </c>
      <c r="C12953" s="2" t="s">
        <v>20</v>
      </c>
      <c r="D12953" s="2">
        <v>2170.0300000000002</v>
      </c>
      <c r="E12953" s="2">
        <v>0.43</v>
      </c>
      <c r="F12953" s="2">
        <f t="shared" si="405"/>
        <v>933.11290000000008</v>
      </c>
      <c r="G12953" s="2">
        <v>6</v>
      </c>
      <c r="H12953" s="2" t="str">
        <f>TEXT(Table1[[#This Row],[order_date]],"mmmm")</f>
        <v>November</v>
      </c>
      <c r="I12953" s="3">
        <v>45598</v>
      </c>
      <c r="J12953" s="3">
        <v>45599</v>
      </c>
      <c r="K12953" s="3" t="str">
        <f>TEXT(Table1[[#This Row],[delivery_date]]-Table1[[#This Row],[order_date]],"D")</f>
        <v>1</v>
      </c>
      <c r="L12953" s="2" t="s">
        <v>31</v>
      </c>
      <c r="M12953" s="2" t="s">
        <v>27</v>
      </c>
      <c r="N12953" s="2">
        <v>270.39</v>
      </c>
      <c r="O12953" s="2" t="s">
        <v>34</v>
      </c>
      <c r="P12953" s="2">
        <f t="shared" si="404"/>
        <v>1236.9171000000001</v>
      </c>
    </row>
    <row r="12954" spans="1:16" ht="14.25" customHeight="1" x14ac:dyDescent="0.35">
      <c r="A12954" s="2" t="s">
        <v>12985</v>
      </c>
      <c r="B12954" s="2" t="s">
        <v>25</v>
      </c>
      <c r="C12954" s="2" t="s">
        <v>26</v>
      </c>
      <c r="D12954" s="2">
        <v>1059.97</v>
      </c>
      <c r="E12954" s="2">
        <v>0.19</v>
      </c>
      <c r="F12954" s="2">
        <f t="shared" si="405"/>
        <v>201.39430000000002</v>
      </c>
      <c r="G12954" s="2">
        <v>4</v>
      </c>
      <c r="H12954" s="2" t="str">
        <f>TEXT(Table1[[#This Row],[order_date]],"mmmm")</f>
        <v>October</v>
      </c>
      <c r="I12954" s="3">
        <v>45228</v>
      </c>
      <c r="J12954" s="3">
        <v>45231</v>
      </c>
      <c r="K12954" s="3" t="str">
        <f>TEXT(Table1[[#This Row],[delivery_date]]-Table1[[#This Row],[order_date]],"D")</f>
        <v>3</v>
      </c>
      <c r="L12954" s="2" t="s">
        <v>15</v>
      </c>
      <c r="M12954" s="2" t="s">
        <v>16</v>
      </c>
      <c r="N12954" s="2">
        <v>99.57</v>
      </c>
      <c r="O12954" s="2" t="s">
        <v>23</v>
      </c>
      <c r="P12954" s="2">
        <f t="shared" si="404"/>
        <v>858.57569999999998</v>
      </c>
    </row>
    <row r="12955" spans="1:16" ht="14.25" customHeight="1" x14ac:dyDescent="0.35">
      <c r="A12955" s="2" t="s">
        <v>12986</v>
      </c>
      <c r="B12955" s="2" t="s">
        <v>25</v>
      </c>
      <c r="C12955" s="2" t="s">
        <v>14</v>
      </c>
      <c r="D12955" s="2">
        <v>3770.32</v>
      </c>
      <c r="E12955" s="2">
        <v>0.34</v>
      </c>
      <c r="F12955" s="2">
        <f t="shared" si="405"/>
        <v>1281.9088000000002</v>
      </c>
      <c r="G12955" s="2">
        <v>9</v>
      </c>
      <c r="H12955" s="2" t="str">
        <f>TEXT(Table1[[#This Row],[order_date]],"mmmm")</f>
        <v>July</v>
      </c>
      <c r="I12955" s="3">
        <v>45500</v>
      </c>
      <c r="J12955" s="3">
        <v>45505</v>
      </c>
      <c r="K12955" s="3" t="str">
        <f>TEXT(Table1[[#This Row],[delivery_date]]-Table1[[#This Row],[order_date]],"D")</f>
        <v>5</v>
      </c>
      <c r="L12955" s="2" t="s">
        <v>31</v>
      </c>
      <c r="M12955" s="2" t="s">
        <v>16</v>
      </c>
      <c r="N12955" s="2">
        <v>1012.96</v>
      </c>
      <c r="O12955" s="2" t="s">
        <v>48</v>
      </c>
      <c r="P12955" s="2">
        <f t="shared" si="404"/>
        <v>2488.4112</v>
      </c>
    </row>
    <row r="12956" spans="1:16" ht="14.25" customHeight="1" x14ac:dyDescent="0.35">
      <c r="A12956" s="2" t="s">
        <v>12987</v>
      </c>
      <c r="B12956" s="2" t="s">
        <v>19</v>
      </c>
      <c r="C12956" s="2" t="s">
        <v>14</v>
      </c>
      <c r="D12956" s="2">
        <v>1745.77</v>
      </c>
      <c r="E12956" s="2">
        <v>0.23</v>
      </c>
      <c r="F12956" s="2">
        <f t="shared" si="405"/>
        <v>401.52710000000002</v>
      </c>
      <c r="G12956" s="2">
        <v>2</v>
      </c>
      <c r="H12956" s="2" t="str">
        <f>TEXT(Table1[[#This Row],[order_date]],"mmmm")</f>
        <v>November</v>
      </c>
      <c r="I12956" s="3">
        <v>45236</v>
      </c>
      <c r="J12956" s="3">
        <v>45240</v>
      </c>
      <c r="K12956" s="3" t="str">
        <f>TEXT(Table1[[#This Row],[delivery_date]]-Table1[[#This Row],[order_date]],"D")</f>
        <v>4</v>
      </c>
      <c r="L12956" s="2" t="s">
        <v>15</v>
      </c>
      <c r="M12956" s="2" t="s">
        <v>27</v>
      </c>
      <c r="N12956" s="2">
        <v>165.5</v>
      </c>
      <c r="O12956" s="2" t="s">
        <v>28</v>
      </c>
      <c r="P12956" s="2">
        <f t="shared" si="404"/>
        <v>1344.2429</v>
      </c>
    </row>
    <row r="12957" spans="1:16" ht="14.25" customHeight="1" x14ac:dyDescent="0.35">
      <c r="A12957" s="2" t="s">
        <v>12988</v>
      </c>
      <c r="B12957" s="2" t="s">
        <v>19</v>
      </c>
      <c r="C12957" s="2" t="s">
        <v>33</v>
      </c>
      <c r="D12957" s="2">
        <v>1138.07</v>
      </c>
      <c r="E12957" s="2">
        <v>0.18</v>
      </c>
      <c r="F12957" s="2">
        <f t="shared" si="405"/>
        <v>204.85259999999997</v>
      </c>
      <c r="G12957" s="2">
        <v>5</v>
      </c>
      <c r="H12957" s="2" t="str">
        <f>TEXT(Table1[[#This Row],[order_date]],"mmmm")</f>
        <v>December</v>
      </c>
      <c r="I12957" s="3">
        <v>45653</v>
      </c>
      <c r="J12957" s="3">
        <v>45660</v>
      </c>
      <c r="K12957" s="3" t="str">
        <f>TEXT(Table1[[#This Row],[delivery_date]]-Table1[[#This Row],[order_date]],"D")</f>
        <v>7</v>
      </c>
      <c r="L12957" s="2" t="s">
        <v>21</v>
      </c>
      <c r="M12957" s="2" t="s">
        <v>22</v>
      </c>
      <c r="N12957" s="2">
        <v>315.24</v>
      </c>
      <c r="O12957" s="2" t="s">
        <v>34</v>
      </c>
      <c r="P12957" s="2">
        <f t="shared" si="404"/>
        <v>933.2174</v>
      </c>
    </row>
    <row r="12958" spans="1:16" ht="14.25" customHeight="1" x14ac:dyDescent="0.35">
      <c r="A12958" s="2" t="s">
        <v>12989</v>
      </c>
      <c r="B12958" s="2" t="s">
        <v>41</v>
      </c>
      <c r="C12958" s="2" t="s">
        <v>36</v>
      </c>
      <c r="D12958" s="2">
        <v>233.35</v>
      </c>
      <c r="E12958" s="2">
        <v>0.31</v>
      </c>
      <c r="F12958" s="2">
        <f t="shared" si="405"/>
        <v>72.338499999999996</v>
      </c>
      <c r="G12958" s="2">
        <v>3</v>
      </c>
      <c r="H12958" s="2" t="str">
        <f>TEXT(Table1[[#This Row],[order_date]],"mmmm")</f>
        <v>July</v>
      </c>
      <c r="I12958" s="3">
        <v>45504</v>
      </c>
      <c r="J12958" s="3">
        <v>45508</v>
      </c>
      <c r="K12958" s="3" t="str">
        <f>TEXT(Table1[[#This Row],[delivery_date]]-Table1[[#This Row],[order_date]],"D")</f>
        <v>4</v>
      </c>
      <c r="L12958" s="2" t="s">
        <v>31</v>
      </c>
      <c r="M12958" s="2" t="s">
        <v>22</v>
      </c>
      <c r="N12958" s="2">
        <v>53.89</v>
      </c>
      <c r="O12958" s="2" t="s">
        <v>39</v>
      </c>
      <c r="P12958" s="2">
        <f t="shared" si="404"/>
        <v>161.01150000000001</v>
      </c>
    </row>
    <row r="12959" spans="1:16" ht="14.25" customHeight="1" x14ac:dyDescent="0.35">
      <c r="A12959" s="2" t="s">
        <v>12990</v>
      </c>
      <c r="B12959" s="2" t="s">
        <v>19</v>
      </c>
      <c r="C12959" s="2" t="s">
        <v>33</v>
      </c>
      <c r="D12959" s="2">
        <v>4855.95</v>
      </c>
      <c r="E12959" s="2">
        <v>0.27</v>
      </c>
      <c r="F12959" s="2">
        <f t="shared" si="405"/>
        <v>1311.1065000000001</v>
      </c>
      <c r="G12959" s="2">
        <v>8</v>
      </c>
      <c r="H12959" s="2" t="str">
        <f>TEXT(Table1[[#This Row],[order_date]],"mmmm")</f>
        <v>June</v>
      </c>
      <c r="I12959" s="3">
        <v>45456</v>
      </c>
      <c r="J12959" s="3">
        <v>45460</v>
      </c>
      <c r="K12959" s="3" t="str">
        <f>TEXT(Table1[[#This Row],[delivery_date]]-Table1[[#This Row],[order_date]],"D")</f>
        <v>4</v>
      </c>
      <c r="L12959" s="2" t="s">
        <v>31</v>
      </c>
      <c r="M12959" s="2" t="s">
        <v>22</v>
      </c>
      <c r="N12959" s="2">
        <v>450.79</v>
      </c>
      <c r="O12959" s="2" t="s">
        <v>23</v>
      </c>
      <c r="P12959" s="2">
        <f t="shared" si="404"/>
        <v>3544.8434999999999</v>
      </c>
    </row>
    <row r="12960" spans="1:16" ht="14.25" customHeight="1" x14ac:dyDescent="0.35">
      <c r="A12960" s="2" t="s">
        <v>12991</v>
      </c>
      <c r="B12960" s="2" t="s">
        <v>25</v>
      </c>
      <c r="C12960" s="2" t="s">
        <v>26</v>
      </c>
      <c r="D12960" s="2">
        <v>2389.7199999999998</v>
      </c>
      <c r="E12960" s="2">
        <v>0.12</v>
      </c>
      <c r="F12960" s="2">
        <f t="shared" si="405"/>
        <v>286.76639999999998</v>
      </c>
      <c r="G12960" s="2">
        <v>3</v>
      </c>
      <c r="H12960" s="2" t="str">
        <f>TEXT(Table1[[#This Row],[order_date]],"mmmm")</f>
        <v>August</v>
      </c>
      <c r="I12960" s="3">
        <v>45534</v>
      </c>
      <c r="J12960" s="3">
        <v>45539</v>
      </c>
      <c r="K12960" s="3" t="str">
        <f>TEXT(Table1[[#This Row],[delivery_date]]-Table1[[#This Row],[order_date]],"D")</f>
        <v>5</v>
      </c>
      <c r="L12960" s="2" t="s">
        <v>21</v>
      </c>
      <c r="M12960" s="2" t="s">
        <v>27</v>
      </c>
      <c r="N12960" s="2">
        <v>655.27</v>
      </c>
      <c r="O12960" s="2" t="s">
        <v>23</v>
      </c>
      <c r="P12960" s="2">
        <f t="shared" si="404"/>
        <v>2102.9535999999998</v>
      </c>
    </row>
    <row r="12961" spans="1:16" ht="14.25" customHeight="1" x14ac:dyDescent="0.35">
      <c r="A12961" s="2" t="s">
        <v>12992</v>
      </c>
      <c r="B12961" s="2" t="s">
        <v>19</v>
      </c>
      <c r="C12961" s="2" t="s">
        <v>20</v>
      </c>
      <c r="D12961" s="2">
        <v>892.61</v>
      </c>
      <c r="E12961" s="2">
        <v>0.17</v>
      </c>
      <c r="F12961" s="2">
        <f t="shared" si="405"/>
        <v>151.74370000000002</v>
      </c>
      <c r="G12961" s="2">
        <v>8</v>
      </c>
      <c r="H12961" s="2" t="str">
        <f>TEXT(Table1[[#This Row],[order_date]],"mmmm")</f>
        <v>July</v>
      </c>
      <c r="I12961" s="3">
        <v>45486</v>
      </c>
      <c r="J12961" s="3">
        <v>45492</v>
      </c>
      <c r="K12961" s="3" t="str">
        <f>TEXT(Table1[[#This Row],[delivery_date]]-Table1[[#This Row],[order_date]],"D")</f>
        <v>6</v>
      </c>
      <c r="L12961" s="2" t="s">
        <v>15</v>
      </c>
      <c r="M12961" s="2" t="s">
        <v>22</v>
      </c>
      <c r="N12961" s="2">
        <v>99.71</v>
      </c>
      <c r="O12961" s="2" t="s">
        <v>17</v>
      </c>
      <c r="P12961" s="2">
        <f t="shared" si="404"/>
        <v>740.86630000000002</v>
      </c>
    </row>
    <row r="12962" spans="1:16" ht="14.25" customHeight="1" x14ac:dyDescent="0.35">
      <c r="A12962" s="2" t="s">
        <v>12993</v>
      </c>
      <c r="B12962" s="2" t="s">
        <v>13</v>
      </c>
      <c r="C12962" s="2" t="s">
        <v>26</v>
      </c>
      <c r="D12962" s="2">
        <v>3813.27</v>
      </c>
      <c r="E12962" s="2">
        <v>0.02</v>
      </c>
      <c r="F12962" s="2">
        <f t="shared" si="405"/>
        <v>76.2654</v>
      </c>
      <c r="G12962" s="2">
        <v>8</v>
      </c>
      <c r="H12962" s="2" t="str">
        <f>TEXT(Table1[[#This Row],[order_date]],"mmmm")</f>
        <v>July</v>
      </c>
      <c r="I12962" s="3">
        <v>45486</v>
      </c>
      <c r="J12962" s="3">
        <v>45493</v>
      </c>
      <c r="K12962" s="3" t="str">
        <f>TEXT(Table1[[#This Row],[delivery_date]]-Table1[[#This Row],[order_date]],"D")</f>
        <v>7</v>
      </c>
      <c r="L12962" s="2" t="s">
        <v>15</v>
      </c>
      <c r="M12962" s="2" t="s">
        <v>27</v>
      </c>
      <c r="N12962" s="2">
        <v>434.54</v>
      </c>
      <c r="O12962" s="2" t="s">
        <v>34</v>
      </c>
      <c r="P12962" s="2">
        <f t="shared" si="404"/>
        <v>3737.0046000000002</v>
      </c>
    </row>
    <row r="12963" spans="1:16" ht="14.25" customHeight="1" x14ac:dyDescent="0.35">
      <c r="A12963" s="2" t="s">
        <v>12994</v>
      </c>
      <c r="B12963" s="2" t="s">
        <v>13</v>
      </c>
      <c r="C12963" s="2" t="s">
        <v>26</v>
      </c>
      <c r="D12963" s="2">
        <v>4449.49</v>
      </c>
      <c r="E12963" s="2">
        <v>0.1</v>
      </c>
      <c r="F12963" s="2">
        <f t="shared" si="405"/>
        <v>444.94900000000001</v>
      </c>
      <c r="G12963" s="2">
        <v>2</v>
      </c>
      <c r="H12963" s="2" t="str">
        <f>TEXT(Table1[[#This Row],[order_date]],"mmmm")</f>
        <v>August</v>
      </c>
      <c r="I12963" s="3">
        <v>45166</v>
      </c>
      <c r="J12963" s="3">
        <v>45170</v>
      </c>
      <c r="K12963" s="3" t="str">
        <f>TEXT(Table1[[#This Row],[delivery_date]]-Table1[[#This Row],[order_date]],"D")</f>
        <v>4</v>
      </c>
      <c r="L12963" s="2" t="s">
        <v>31</v>
      </c>
      <c r="M12963" s="2" t="s">
        <v>27</v>
      </c>
      <c r="N12963" s="2">
        <v>1064.6600000000001</v>
      </c>
      <c r="O12963" s="2" t="s">
        <v>28</v>
      </c>
      <c r="P12963" s="2">
        <f t="shared" si="404"/>
        <v>4004.5409999999997</v>
      </c>
    </row>
    <row r="12964" spans="1:16" ht="14.25" customHeight="1" x14ac:dyDescent="0.35">
      <c r="A12964" s="2" t="s">
        <v>12995</v>
      </c>
      <c r="B12964" s="2" t="s">
        <v>41</v>
      </c>
      <c r="C12964" s="2" t="s">
        <v>33</v>
      </c>
      <c r="D12964" s="2">
        <v>2687.04</v>
      </c>
      <c r="E12964" s="2">
        <v>0.17</v>
      </c>
      <c r="F12964" s="2">
        <f t="shared" si="405"/>
        <v>456.79680000000002</v>
      </c>
      <c r="G12964" s="2">
        <v>7</v>
      </c>
      <c r="H12964" s="2" t="str">
        <f>TEXT(Table1[[#This Row],[order_date]],"mmmm")</f>
        <v>August</v>
      </c>
      <c r="I12964" s="3">
        <v>45148</v>
      </c>
      <c r="J12964" s="3">
        <v>45153</v>
      </c>
      <c r="K12964" s="3" t="str">
        <f>TEXT(Table1[[#This Row],[delivery_date]]-Table1[[#This Row],[order_date]],"D")</f>
        <v>5</v>
      </c>
      <c r="L12964" s="2" t="s">
        <v>15</v>
      </c>
      <c r="M12964" s="2" t="s">
        <v>16</v>
      </c>
      <c r="N12964" s="2">
        <v>548.62</v>
      </c>
      <c r="O12964" s="2" t="s">
        <v>34</v>
      </c>
      <c r="P12964" s="2">
        <f t="shared" si="404"/>
        <v>2230.2431999999999</v>
      </c>
    </row>
    <row r="12965" spans="1:16" ht="14.25" customHeight="1" x14ac:dyDescent="0.35">
      <c r="A12965" s="2" t="s">
        <v>12996</v>
      </c>
      <c r="B12965" s="2" t="s">
        <v>25</v>
      </c>
      <c r="C12965" s="2" t="s">
        <v>20</v>
      </c>
      <c r="D12965" s="2">
        <v>238.96</v>
      </c>
      <c r="E12965" s="2">
        <v>0.49</v>
      </c>
      <c r="F12965" s="2">
        <f t="shared" si="405"/>
        <v>117.0904</v>
      </c>
      <c r="G12965" s="2">
        <v>6</v>
      </c>
      <c r="H12965" s="2" t="str">
        <f>TEXT(Table1[[#This Row],[order_date]],"mmmm")</f>
        <v>October</v>
      </c>
      <c r="I12965" s="3">
        <v>45593</v>
      </c>
      <c r="J12965" s="3">
        <v>45598</v>
      </c>
      <c r="K12965" s="3" t="str">
        <f>TEXT(Table1[[#This Row],[delivery_date]]-Table1[[#This Row],[order_date]],"D")</f>
        <v>5</v>
      </c>
      <c r="L12965" s="2" t="s">
        <v>15</v>
      </c>
      <c r="M12965" s="2" t="s">
        <v>22</v>
      </c>
      <c r="N12965" s="2">
        <v>61.45</v>
      </c>
      <c r="O12965" s="2" t="s">
        <v>48</v>
      </c>
      <c r="P12965" s="2">
        <f t="shared" si="404"/>
        <v>121.86960000000001</v>
      </c>
    </row>
    <row r="12966" spans="1:16" ht="14.25" customHeight="1" x14ac:dyDescent="0.35">
      <c r="A12966" s="2" t="s">
        <v>12997</v>
      </c>
      <c r="B12966" s="2" t="s">
        <v>13</v>
      </c>
      <c r="C12966" s="2" t="s">
        <v>36</v>
      </c>
      <c r="D12966" s="2">
        <v>1889.2</v>
      </c>
      <c r="E12966" s="2">
        <v>0.26</v>
      </c>
      <c r="F12966" s="2">
        <f t="shared" si="405"/>
        <v>491.19200000000001</v>
      </c>
      <c r="G12966" s="2">
        <v>1</v>
      </c>
      <c r="H12966" s="2" t="str">
        <f>TEXT(Table1[[#This Row],[order_date]],"mmmm")</f>
        <v>July</v>
      </c>
      <c r="I12966" s="3">
        <v>45500</v>
      </c>
      <c r="J12966" s="3">
        <v>45503</v>
      </c>
      <c r="K12966" s="3" t="str">
        <f>TEXT(Table1[[#This Row],[delivery_date]]-Table1[[#This Row],[order_date]],"D")</f>
        <v>3</v>
      </c>
      <c r="L12966" s="2" t="s">
        <v>21</v>
      </c>
      <c r="M12966" s="2" t="s">
        <v>22</v>
      </c>
      <c r="N12966" s="2">
        <v>280.67</v>
      </c>
      <c r="O12966" s="2" t="s">
        <v>23</v>
      </c>
      <c r="P12966" s="2">
        <f t="shared" si="404"/>
        <v>1398.008</v>
      </c>
    </row>
    <row r="12967" spans="1:16" ht="14.25" customHeight="1" x14ac:dyDescent="0.35">
      <c r="A12967" s="2" t="s">
        <v>12998</v>
      </c>
      <c r="B12967" s="2" t="s">
        <v>19</v>
      </c>
      <c r="C12967" s="2" t="s">
        <v>26</v>
      </c>
      <c r="D12967" s="2">
        <v>1291.2</v>
      </c>
      <c r="E12967" s="2">
        <v>0.35</v>
      </c>
      <c r="F12967" s="2">
        <f t="shared" si="405"/>
        <v>451.91999999999996</v>
      </c>
      <c r="G12967" s="2">
        <v>2</v>
      </c>
      <c r="H12967" s="2" t="str">
        <f>TEXT(Table1[[#This Row],[order_date]],"mmmm")</f>
        <v>April</v>
      </c>
      <c r="I12967" s="3">
        <v>45028</v>
      </c>
      <c r="J12967" s="3">
        <v>45032</v>
      </c>
      <c r="K12967" s="3" t="str">
        <f>TEXT(Table1[[#This Row],[delivery_date]]-Table1[[#This Row],[order_date]],"D")</f>
        <v>4</v>
      </c>
      <c r="L12967" s="2" t="s">
        <v>15</v>
      </c>
      <c r="M12967" s="2" t="s">
        <v>16</v>
      </c>
      <c r="N12967" s="2">
        <v>299.08999999999997</v>
      </c>
      <c r="O12967" s="2" t="s">
        <v>39</v>
      </c>
      <c r="P12967" s="2">
        <f t="shared" si="404"/>
        <v>839.28000000000009</v>
      </c>
    </row>
    <row r="12968" spans="1:16" ht="14.25" customHeight="1" x14ac:dyDescent="0.35">
      <c r="A12968" s="2" t="s">
        <v>12999</v>
      </c>
      <c r="B12968" s="2" t="s">
        <v>13</v>
      </c>
      <c r="C12968" s="2" t="s">
        <v>36</v>
      </c>
      <c r="D12968" s="2">
        <v>3218.35</v>
      </c>
      <c r="E12968" s="2">
        <v>0.34</v>
      </c>
      <c r="F12968" s="2">
        <f t="shared" si="405"/>
        <v>1094.239</v>
      </c>
      <c r="G12968" s="2">
        <v>4</v>
      </c>
      <c r="H12968" s="2" t="str">
        <f>TEXT(Table1[[#This Row],[order_date]],"mmmm")</f>
        <v>January</v>
      </c>
      <c r="I12968" s="3">
        <v>45307</v>
      </c>
      <c r="J12968" s="3">
        <v>45312</v>
      </c>
      <c r="K12968" s="3" t="str">
        <f>TEXT(Table1[[#This Row],[delivery_date]]-Table1[[#This Row],[order_date]],"D")</f>
        <v>5</v>
      </c>
      <c r="L12968" s="2" t="s">
        <v>21</v>
      </c>
      <c r="M12968" s="2" t="s">
        <v>27</v>
      </c>
      <c r="N12968" s="2">
        <v>604.75</v>
      </c>
      <c r="O12968" s="2" t="s">
        <v>34</v>
      </c>
      <c r="P12968" s="2">
        <f t="shared" si="404"/>
        <v>2124.1109999999999</v>
      </c>
    </row>
    <row r="12969" spans="1:16" ht="14.25" customHeight="1" x14ac:dyDescent="0.35">
      <c r="A12969" s="2" t="s">
        <v>13000</v>
      </c>
      <c r="B12969" s="2" t="s">
        <v>13</v>
      </c>
      <c r="C12969" s="2" t="s">
        <v>20</v>
      </c>
      <c r="D12969" s="2">
        <v>2642.4</v>
      </c>
      <c r="E12969" s="2">
        <v>0.49</v>
      </c>
      <c r="F12969" s="2">
        <f t="shared" si="405"/>
        <v>1294.7760000000001</v>
      </c>
      <c r="G12969" s="2">
        <v>2</v>
      </c>
      <c r="H12969" s="2" t="str">
        <f>TEXT(Table1[[#This Row],[order_date]],"mmmm")</f>
        <v>December</v>
      </c>
      <c r="I12969" s="3">
        <v>45284</v>
      </c>
      <c r="J12969" s="3">
        <v>45289</v>
      </c>
      <c r="K12969" s="3" t="str">
        <f>TEXT(Table1[[#This Row],[delivery_date]]-Table1[[#This Row],[order_date]],"D")</f>
        <v>5</v>
      </c>
      <c r="L12969" s="2" t="s">
        <v>15</v>
      </c>
      <c r="M12969" s="2" t="s">
        <v>16</v>
      </c>
      <c r="N12969" s="2">
        <v>474.77</v>
      </c>
      <c r="O12969" s="2" t="s">
        <v>17</v>
      </c>
      <c r="P12969" s="2">
        <f t="shared" si="404"/>
        <v>1347.624</v>
      </c>
    </row>
    <row r="12970" spans="1:16" ht="14.25" customHeight="1" x14ac:dyDescent="0.35">
      <c r="A12970" s="2" t="s">
        <v>13001</v>
      </c>
      <c r="B12970" s="2" t="s">
        <v>41</v>
      </c>
      <c r="C12970" s="2" t="s">
        <v>20</v>
      </c>
      <c r="D12970" s="2">
        <v>1843.11</v>
      </c>
      <c r="E12970" s="2">
        <v>0.28000000000000003</v>
      </c>
      <c r="F12970" s="2">
        <f t="shared" si="405"/>
        <v>516.07080000000008</v>
      </c>
      <c r="G12970" s="2">
        <v>5</v>
      </c>
      <c r="H12970" s="2" t="str">
        <f>TEXT(Table1[[#This Row],[order_date]],"mmmm")</f>
        <v>November</v>
      </c>
      <c r="I12970" s="3">
        <v>45260</v>
      </c>
      <c r="J12970" s="3">
        <v>45263</v>
      </c>
      <c r="K12970" s="3" t="str">
        <f>TEXT(Table1[[#This Row],[delivery_date]]-Table1[[#This Row],[order_date]],"D")</f>
        <v>3</v>
      </c>
      <c r="L12970" s="2" t="s">
        <v>21</v>
      </c>
      <c r="M12970" s="2" t="s">
        <v>16</v>
      </c>
      <c r="N12970" s="2">
        <v>382.32</v>
      </c>
      <c r="O12970" s="2" t="s">
        <v>39</v>
      </c>
      <c r="P12970" s="2">
        <f t="shared" si="404"/>
        <v>1327.0391999999997</v>
      </c>
    </row>
    <row r="12971" spans="1:16" ht="14.25" customHeight="1" x14ac:dyDescent="0.35">
      <c r="A12971" s="2" t="s">
        <v>13002</v>
      </c>
      <c r="B12971" s="2" t="s">
        <v>19</v>
      </c>
      <c r="C12971" s="2" t="s">
        <v>33</v>
      </c>
      <c r="D12971" s="2">
        <v>3277.68</v>
      </c>
      <c r="E12971" s="2">
        <v>0.28999999999999998</v>
      </c>
      <c r="F12971" s="2">
        <f t="shared" si="405"/>
        <v>950.52719999999988</v>
      </c>
      <c r="G12971" s="2">
        <v>3</v>
      </c>
      <c r="H12971" s="2" t="str">
        <f>TEXT(Table1[[#This Row],[order_date]],"mmmm")</f>
        <v>November</v>
      </c>
      <c r="I12971" s="3">
        <v>45234</v>
      </c>
      <c r="J12971" s="3">
        <v>45238</v>
      </c>
      <c r="K12971" s="3" t="str">
        <f>TEXT(Table1[[#This Row],[delivery_date]]-Table1[[#This Row],[order_date]],"D")</f>
        <v>4</v>
      </c>
      <c r="L12971" s="2" t="s">
        <v>31</v>
      </c>
      <c r="M12971" s="2" t="s">
        <v>22</v>
      </c>
      <c r="N12971" s="2">
        <v>911.09</v>
      </c>
      <c r="O12971" s="2" t="s">
        <v>28</v>
      </c>
      <c r="P12971" s="2">
        <f t="shared" si="404"/>
        <v>2327.1527999999998</v>
      </c>
    </row>
    <row r="12972" spans="1:16" ht="14.25" customHeight="1" x14ac:dyDescent="0.35">
      <c r="A12972" s="2" t="s">
        <v>13003</v>
      </c>
      <c r="B12972" s="2" t="s">
        <v>19</v>
      </c>
      <c r="C12972" s="2" t="s">
        <v>14</v>
      </c>
      <c r="D12972" s="2">
        <v>2963.7</v>
      </c>
      <c r="E12972" s="2">
        <v>0.15</v>
      </c>
      <c r="F12972" s="2">
        <f t="shared" si="405"/>
        <v>444.55499999999995</v>
      </c>
      <c r="G12972" s="2">
        <v>6</v>
      </c>
      <c r="H12972" s="2" t="str">
        <f>TEXT(Table1[[#This Row],[order_date]],"mmmm")</f>
        <v>January</v>
      </c>
      <c r="I12972" s="3">
        <v>44927</v>
      </c>
      <c r="J12972" s="3">
        <v>44934</v>
      </c>
      <c r="K12972" s="3" t="str">
        <f>TEXT(Table1[[#This Row],[delivery_date]]-Table1[[#This Row],[order_date]],"D")</f>
        <v>7</v>
      </c>
      <c r="L12972" s="2" t="s">
        <v>31</v>
      </c>
      <c r="M12972" s="2" t="s">
        <v>22</v>
      </c>
      <c r="N12972" s="2">
        <v>614.41999999999996</v>
      </c>
      <c r="O12972" s="2" t="s">
        <v>23</v>
      </c>
      <c r="P12972" s="2">
        <f t="shared" si="404"/>
        <v>2519.145</v>
      </c>
    </row>
    <row r="12973" spans="1:16" ht="14.25" customHeight="1" x14ac:dyDescent="0.35">
      <c r="A12973" s="2" t="s">
        <v>13004</v>
      </c>
      <c r="B12973" s="2" t="s">
        <v>19</v>
      </c>
      <c r="C12973" s="2" t="s">
        <v>33</v>
      </c>
      <c r="D12973" s="2">
        <v>4541.8</v>
      </c>
      <c r="E12973" s="2">
        <v>0.31</v>
      </c>
      <c r="F12973" s="2">
        <f t="shared" si="405"/>
        <v>1407.9580000000001</v>
      </c>
      <c r="G12973" s="2">
        <v>9</v>
      </c>
      <c r="H12973" s="2" t="str">
        <f>TEXT(Table1[[#This Row],[order_date]],"mmmm")</f>
        <v>July</v>
      </c>
      <c r="I12973" s="3">
        <v>45478</v>
      </c>
      <c r="J12973" s="3">
        <v>45480</v>
      </c>
      <c r="K12973" s="3" t="str">
        <f>TEXT(Table1[[#This Row],[delivery_date]]-Table1[[#This Row],[order_date]],"D")</f>
        <v>2</v>
      </c>
      <c r="L12973" s="2" t="s">
        <v>31</v>
      </c>
      <c r="M12973" s="2" t="s">
        <v>27</v>
      </c>
      <c r="N12973" s="2">
        <v>846.13</v>
      </c>
      <c r="O12973" s="2" t="s">
        <v>39</v>
      </c>
      <c r="P12973" s="2">
        <f t="shared" si="404"/>
        <v>3133.8420000000001</v>
      </c>
    </row>
    <row r="12974" spans="1:16" ht="14.25" customHeight="1" x14ac:dyDescent="0.35">
      <c r="A12974" s="2" t="s">
        <v>13005</v>
      </c>
      <c r="B12974" s="2" t="s">
        <v>41</v>
      </c>
      <c r="C12974" s="2" t="s">
        <v>36</v>
      </c>
      <c r="D12974" s="2">
        <v>3024.33</v>
      </c>
      <c r="E12974" s="2">
        <v>0.38</v>
      </c>
      <c r="F12974" s="2">
        <f t="shared" si="405"/>
        <v>1149.2454</v>
      </c>
      <c r="G12974" s="2">
        <v>7</v>
      </c>
      <c r="H12974" s="2" t="str">
        <f>TEXT(Table1[[#This Row],[order_date]],"mmmm")</f>
        <v>August</v>
      </c>
      <c r="I12974" s="3">
        <v>45510</v>
      </c>
      <c r="J12974" s="3">
        <v>45516</v>
      </c>
      <c r="K12974" s="3" t="str">
        <f>TEXT(Table1[[#This Row],[delivery_date]]-Table1[[#This Row],[order_date]],"D")</f>
        <v>6</v>
      </c>
      <c r="L12974" s="2" t="s">
        <v>15</v>
      </c>
      <c r="M12974" s="2" t="s">
        <v>27</v>
      </c>
      <c r="N12974" s="2">
        <v>895.71</v>
      </c>
      <c r="O12974" s="2" t="s">
        <v>34</v>
      </c>
      <c r="P12974" s="2">
        <f t="shared" si="404"/>
        <v>1875.0845999999999</v>
      </c>
    </row>
    <row r="12975" spans="1:16" ht="14.25" customHeight="1" x14ac:dyDescent="0.35">
      <c r="A12975" s="2" t="s">
        <v>13006</v>
      </c>
      <c r="B12975" s="2" t="s">
        <v>19</v>
      </c>
      <c r="C12975" s="2" t="s">
        <v>33</v>
      </c>
      <c r="D12975" s="2">
        <v>2587.79</v>
      </c>
      <c r="E12975" s="2">
        <v>0.05</v>
      </c>
      <c r="F12975" s="2">
        <f t="shared" si="405"/>
        <v>129.3895</v>
      </c>
      <c r="G12975" s="2">
        <v>5</v>
      </c>
      <c r="H12975" s="2" t="str">
        <f>TEXT(Table1[[#This Row],[order_date]],"mmmm")</f>
        <v>May</v>
      </c>
      <c r="I12975" s="3">
        <v>45071</v>
      </c>
      <c r="J12975" s="3">
        <v>45078</v>
      </c>
      <c r="K12975" s="3" t="str">
        <f>TEXT(Table1[[#This Row],[delivery_date]]-Table1[[#This Row],[order_date]],"D")</f>
        <v>7</v>
      </c>
      <c r="L12975" s="2" t="s">
        <v>31</v>
      </c>
      <c r="M12975" s="2" t="s">
        <v>16</v>
      </c>
      <c r="N12975" s="2">
        <v>665.68</v>
      </c>
      <c r="O12975" s="2" t="s">
        <v>48</v>
      </c>
      <c r="P12975" s="2">
        <f t="shared" si="404"/>
        <v>2458.4004999999997</v>
      </c>
    </row>
    <row r="12976" spans="1:16" ht="14.25" customHeight="1" x14ac:dyDescent="0.35">
      <c r="A12976" s="2" t="s">
        <v>13007</v>
      </c>
      <c r="B12976" s="2" t="s">
        <v>19</v>
      </c>
      <c r="C12976" s="2" t="s">
        <v>20</v>
      </c>
      <c r="D12976" s="2">
        <v>4135.9799999999996</v>
      </c>
      <c r="E12976" s="2">
        <v>0.24</v>
      </c>
      <c r="F12976" s="2">
        <f t="shared" si="405"/>
        <v>992.63519999999983</v>
      </c>
      <c r="G12976" s="2">
        <v>1</v>
      </c>
      <c r="H12976" s="2" t="str">
        <f>TEXT(Table1[[#This Row],[order_date]],"mmmm")</f>
        <v>January</v>
      </c>
      <c r="I12976" s="3">
        <v>44927</v>
      </c>
      <c r="J12976" s="3">
        <v>44932</v>
      </c>
      <c r="K12976" s="3" t="str">
        <f>TEXT(Table1[[#This Row],[delivery_date]]-Table1[[#This Row],[order_date]],"D")</f>
        <v>5</v>
      </c>
      <c r="L12976" s="2" t="s">
        <v>31</v>
      </c>
      <c r="M12976" s="2" t="s">
        <v>16</v>
      </c>
      <c r="N12976" s="2">
        <v>220.18</v>
      </c>
      <c r="O12976" s="2" t="s">
        <v>39</v>
      </c>
      <c r="P12976" s="2">
        <f t="shared" si="404"/>
        <v>3143.3447999999999</v>
      </c>
    </row>
    <row r="12977" spans="1:16" ht="14.25" customHeight="1" x14ac:dyDescent="0.35">
      <c r="A12977" s="2" t="s">
        <v>13008</v>
      </c>
      <c r="B12977" s="2" t="s">
        <v>13</v>
      </c>
      <c r="C12977" s="2" t="s">
        <v>26</v>
      </c>
      <c r="D12977" s="2">
        <v>1091.8599999999999</v>
      </c>
      <c r="E12977" s="2">
        <v>0.21</v>
      </c>
      <c r="F12977" s="2">
        <f t="shared" si="405"/>
        <v>229.29059999999998</v>
      </c>
      <c r="G12977" s="2">
        <v>1</v>
      </c>
      <c r="H12977" s="2" t="str">
        <f>TEXT(Table1[[#This Row],[order_date]],"mmmm")</f>
        <v>August</v>
      </c>
      <c r="I12977" s="3">
        <v>45516</v>
      </c>
      <c r="J12977" s="3">
        <v>45523</v>
      </c>
      <c r="K12977" s="3" t="str">
        <f>TEXT(Table1[[#This Row],[delivery_date]]-Table1[[#This Row],[order_date]],"D")</f>
        <v>7</v>
      </c>
      <c r="L12977" s="2" t="s">
        <v>21</v>
      </c>
      <c r="M12977" s="2" t="s">
        <v>27</v>
      </c>
      <c r="N12977" s="2">
        <v>119.6</v>
      </c>
      <c r="O12977" s="2" t="s">
        <v>34</v>
      </c>
      <c r="P12977" s="2">
        <f t="shared" si="404"/>
        <v>862.56939999999986</v>
      </c>
    </row>
    <row r="12978" spans="1:16" ht="14.25" customHeight="1" x14ac:dyDescent="0.35">
      <c r="A12978" s="2" t="s">
        <v>13009</v>
      </c>
      <c r="B12978" s="2" t="s">
        <v>13</v>
      </c>
      <c r="C12978" s="2" t="s">
        <v>14</v>
      </c>
      <c r="D12978" s="2">
        <v>1293.47</v>
      </c>
      <c r="E12978" s="2">
        <v>0.06</v>
      </c>
      <c r="F12978" s="2">
        <f t="shared" si="405"/>
        <v>77.608199999999997</v>
      </c>
      <c r="G12978" s="2">
        <v>1</v>
      </c>
      <c r="H12978" s="2" t="str">
        <f>TEXT(Table1[[#This Row],[order_date]],"mmmm")</f>
        <v>May</v>
      </c>
      <c r="I12978" s="3">
        <v>45417</v>
      </c>
      <c r="J12978" s="3">
        <v>45418</v>
      </c>
      <c r="K12978" s="3" t="str">
        <f>TEXT(Table1[[#This Row],[delivery_date]]-Table1[[#This Row],[order_date]],"D")</f>
        <v>1</v>
      </c>
      <c r="L12978" s="2" t="s">
        <v>21</v>
      </c>
      <c r="M12978" s="2" t="s">
        <v>27</v>
      </c>
      <c r="N12978" s="2">
        <v>205.96</v>
      </c>
      <c r="O12978" s="2" t="s">
        <v>34</v>
      </c>
      <c r="P12978" s="2">
        <f t="shared" si="404"/>
        <v>1215.8618000000001</v>
      </c>
    </row>
    <row r="12979" spans="1:16" ht="14.25" customHeight="1" x14ac:dyDescent="0.35">
      <c r="A12979" s="2" t="s">
        <v>13010</v>
      </c>
      <c r="B12979" s="2" t="s">
        <v>19</v>
      </c>
      <c r="C12979" s="2" t="s">
        <v>20</v>
      </c>
      <c r="D12979" s="2">
        <v>3939.51</v>
      </c>
      <c r="E12979" s="2">
        <v>0.17</v>
      </c>
      <c r="F12979" s="2">
        <f t="shared" si="405"/>
        <v>669.71670000000006</v>
      </c>
      <c r="G12979" s="2">
        <v>3</v>
      </c>
      <c r="H12979" s="2" t="str">
        <f>TEXT(Table1[[#This Row],[order_date]],"mmmm")</f>
        <v>May</v>
      </c>
      <c r="I12979" s="3">
        <v>45418</v>
      </c>
      <c r="J12979" s="3">
        <v>45424</v>
      </c>
      <c r="K12979" s="3" t="str">
        <f>TEXT(Table1[[#This Row],[delivery_date]]-Table1[[#This Row],[order_date]],"D")</f>
        <v>6</v>
      </c>
      <c r="L12979" s="2" t="s">
        <v>31</v>
      </c>
      <c r="M12979" s="2" t="s">
        <v>22</v>
      </c>
      <c r="N12979" s="2">
        <v>632.24</v>
      </c>
      <c r="O12979" s="2" t="s">
        <v>48</v>
      </c>
      <c r="P12979" s="2">
        <f t="shared" si="404"/>
        <v>3269.7933000000003</v>
      </c>
    </row>
    <row r="12980" spans="1:16" ht="14.25" customHeight="1" x14ac:dyDescent="0.35">
      <c r="A12980" s="2" t="s">
        <v>13011</v>
      </c>
      <c r="B12980" s="2" t="s">
        <v>25</v>
      </c>
      <c r="C12980" s="2" t="s">
        <v>26</v>
      </c>
      <c r="D12980" s="2">
        <v>2267.52</v>
      </c>
      <c r="E12980" s="2">
        <v>0.27</v>
      </c>
      <c r="F12980" s="2">
        <f t="shared" si="405"/>
        <v>612.23040000000003</v>
      </c>
      <c r="G12980" s="2">
        <v>7</v>
      </c>
      <c r="H12980" s="2" t="str">
        <f>TEXT(Table1[[#This Row],[order_date]],"mmmm")</f>
        <v>December</v>
      </c>
      <c r="I12980" s="3">
        <v>45643</v>
      </c>
      <c r="J12980" s="3">
        <v>45646</v>
      </c>
      <c r="K12980" s="3" t="str">
        <f>TEXT(Table1[[#This Row],[delivery_date]]-Table1[[#This Row],[order_date]],"D")</f>
        <v>3</v>
      </c>
      <c r="L12980" s="2" t="s">
        <v>31</v>
      </c>
      <c r="M12980" s="2" t="s">
        <v>22</v>
      </c>
      <c r="N12980" s="2">
        <v>653.78</v>
      </c>
      <c r="O12980" s="2" t="s">
        <v>34</v>
      </c>
      <c r="P12980" s="2">
        <f t="shared" si="404"/>
        <v>1655.2896000000001</v>
      </c>
    </row>
    <row r="12981" spans="1:16" ht="14.25" customHeight="1" x14ac:dyDescent="0.35">
      <c r="A12981" s="2" t="s">
        <v>13012</v>
      </c>
      <c r="B12981" s="2" t="s">
        <v>25</v>
      </c>
      <c r="C12981" s="2" t="s">
        <v>36</v>
      </c>
      <c r="D12981" s="2">
        <v>2105.2600000000002</v>
      </c>
      <c r="E12981" s="2">
        <v>0.32</v>
      </c>
      <c r="F12981" s="2">
        <f t="shared" si="405"/>
        <v>673.68320000000006</v>
      </c>
      <c r="G12981" s="2">
        <v>9</v>
      </c>
      <c r="H12981" s="2" t="str">
        <f>TEXT(Table1[[#This Row],[order_date]],"mmmm")</f>
        <v>December</v>
      </c>
      <c r="I12981" s="3">
        <v>45643</v>
      </c>
      <c r="J12981" s="3">
        <v>45650</v>
      </c>
      <c r="K12981" s="3" t="str">
        <f>TEXT(Table1[[#This Row],[delivery_date]]-Table1[[#This Row],[order_date]],"D")</f>
        <v>7</v>
      </c>
      <c r="L12981" s="2" t="s">
        <v>15</v>
      </c>
      <c r="M12981" s="2" t="s">
        <v>16</v>
      </c>
      <c r="N12981" s="2">
        <v>263.64999999999998</v>
      </c>
      <c r="O12981" s="2" t="s">
        <v>28</v>
      </c>
      <c r="P12981" s="2">
        <f t="shared" si="404"/>
        <v>1431.5768000000003</v>
      </c>
    </row>
    <row r="12982" spans="1:16" ht="14.25" customHeight="1" x14ac:dyDescent="0.35">
      <c r="A12982" s="2" t="s">
        <v>13013</v>
      </c>
      <c r="B12982" s="2" t="s">
        <v>19</v>
      </c>
      <c r="C12982" s="2" t="s">
        <v>36</v>
      </c>
      <c r="D12982" s="2">
        <v>4446.68</v>
      </c>
      <c r="E12982" s="2">
        <v>0.14000000000000001</v>
      </c>
      <c r="F12982" s="2">
        <f t="shared" si="405"/>
        <v>622.53520000000015</v>
      </c>
      <c r="G12982" s="2">
        <v>6</v>
      </c>
      <c r="H12982" s="2" t="str">
        <f>TEXT(Table1[[#This Row],[order_date]],"mmmm")</f>
        <v>May</v>
      </c>
      <c r="I12982" s="3">
        <v>45429</v>
      </c>
      <c r="J12982" s="3">
        <v>45435</v>
      </c>
      <c r="K12982" s="3" t="str">
        <f>TEXT(Table1[[#This Row],[delivery_date]]-Table1[[#This Row],[order_date]],"D")</f>
        <v>6</v>
      </c>
      <c r="L12982" s="2" t="s">
        <v>15</v>
      </c>
      <c r="M12982" s="2" t="s">
        <v>27</v>
      </c>
      <c r="N12982" s="2">
        <v>1300.75</v>
      </c>
      <c r="O12982" s="2" t="s">
        <v>48</v>
      </c>
      <c r="P12982" s="2">
        <f t="shared" si="404"/>
        <v>3824.1448</v>
      </c>
    </row>
    <row r="12983" spans="1:16" ht="14.25" customHeight="1" x14ac:dyDescent="0.35">
      <c r="A12983" s="2" t="s">
        <v>13014</v>
      </c>
      <c r="B12983" s="2" t="s">
        <v>25</v>
      </c>
      <c r="C12983" s="2" t="s">
        <v>36</v>
      </c>
      <c r="D12983" s="2">
        <v>3089.53</v>
      </c>
      <c r="E12983" s="2">
        <v>0.24</v>
      </c>
      <c r="F12983" s="2">
        <f t="shared" si="405"/>
        <v>741.48720000000003</v>
      </c>
      <c r="G12983" s="2">
        <v>7</v>
      </c>
      <c r="H12983" s="2" t="str">
        <f>TEXT(Table1[[#This Row],[order_date]],"mmmm")</f>
        <v>June</v>
      </c>
      <c r="I12983" s="3">
        <v>45460</v>
      </c>
      <c r="J12983" s="3">
        <v>45463</v>
      </c>
      <c r="K12983" s="3" t="str">
        <f>TEXT(Table1[[#This Row],[delivery_date]]-Table1[[#This Row],[order_date]],"D")</f>
        <v>3</v>
      </c>
      <c r="L12983" s="2" t="s">
        <v>15</v>
      </c>
      <c r="M12983" s="2" t="s">
        <v>22</v>
      </c>
      <c r="N12983" s="2">
        <v>179.95</v>
      </c>
      <c r="O12983" s="2" t="s">
        <v>28</v>
      </c>
      <c r="P12983" s="2">
        <f t="shared" si="404"/>
        <v>2348.0428000000002</v>
      </c>
    </row>
    <row r="12984" spans="1:16" ht="14.25" customHeight="1" x14ac:dyDescent="0.35">
      <c r="A12984" s="2" t="s">
        <v>13015</v>
      </c>
      <c r="B12984" s="2" t="s">
        <v>41</v>
      </c>
      <c r="C12984" s="2" t="s">
        <v>33</v>
      </c>
      <c r="D12984" s="2">
        <v>4034.25</v>
      </c>
      <c r="E12984" s="2">
        <v>0.37</v>
      </c>
      <c r="F12984" s="2">
        <f t="shared" si="405"/>
        <v>1492.6724999999999</v>
      </c>
      <c r="G12984" s="2">
        <v>3</v>
      </c>
      <c r="H12984" s="2" t="str">
        <f>TEXT(Table1[[#This Row],[order_date]],"mmmm")</f>
        <v>January</v>
      </c>
      <c r="I12984" s="3">
        <v>45308</v>
      </c>
      <c r="J12984" s="3">
        <v>45311</v>
      </c>
      <c r="K12984" s="3" t="str">
        <f>TEXT(Table1[[#This Row],[delivery_date]]-Table1[[#This Row],[order_date]],"D")</f>
        <v>3</v>
      </c>
      <c r="L12984" s="2" t="s">
        <v>15</v>
      </c>
      <c r="M12984" s="2" t="s">
        <v>27</v>
      </c>
      <c r="N12984" s="2">
        <v>1113.57</v>
      </c>
      <c r="O12984" s="2" t="s">
        <v>23</v>
      </c>
      <c r="P12984" s="2">
        <f t="shared" si="404"/>
        <v>2541.5775000000003</v>
      </c>
    </row>
    <row r="12985" spans="1:16" ht="14.25" customHeight="1" x14ac:dyDescent="0.35">
      <c r="A12985" s="2" t="s">
        <v>13016</v>
      </c>
      <c r="B12985" s="2" t="s">
        <v>13</v>
      </c>
      <c r="C12985" s="2" t="s">
        <v>36</v>
      </c>
      <c r="D12985" s="2">
        <v>4068.21</v>
      </c>
      <c r="E12985" s="2">
        <v>0.21</v>
      </c>
      <c r="F12985" s="2">
        <f t="shared" si="405"/>
        <v>854.32409999999993</v>
      </c>
      <c r="G12985" s="2">
        <v>8</v>
      </c>
      <c r="H12985" s="2" t="str">
        <f>TEXT(Table1[[#This Row],[order_date]],"mmmm")</f>
        <v>August</v>
      </c>
      <c r="I12985" s="3">
        <v>45158</v>
      </c>
      <c r="J12985" s="3">
        <v>45165</v>
      </c>
      <c r="K12985" s="3" t="str">
        <f>TEXT(Table1[[#This Row],[delivery_date]]-Table1[[#This Row],[order_date]],"D")</f>
        <v>7</v>
      </c>
      <c r="L12985" s="2" t="s">
        <v>21</v>
      </c>
      <c r="M12985" s="2" t="s">
        <v>16</v>
      </c>
      <c r="N12985" s="2">
        <v>851.78</v>
      </c>
      <c r="O12985" s="2" t="s">
        <v>28</v>
      </c>
      <c r="P12985" s="2">
        <f t="shared" si="404"/>
        <v>3213.8859000000002</v>
      </c>
    </row>
    <row r="12986" spans="1:16" ht="14.25" customHeight="1" x14ac:dyDescent="0.35">
      <c r="A12986" s="2" t="s">
        <v>13017</v>
      </c>
      <c r="B12986" s="2" t="s">
        <v>41</v>
      </c>
      <c r="C12986" s="2" t="s">
        <v>36</v>
      </c>
      <c r="D12986" s="2">
        <v>688.13</v>
      </c>
      <c r="E12986" s="2">
        <v>0.47</v>
      </c>
      <c r="F12986" s="2">
        <f t="shared" si="405"/>
        <v>323.42109999999997</v>
      </c>
      <c r="G12986" s="2">
        <v>6</v>
      </c>
      <c r="H12986" s="2" t="str">
        <f>TEXT(Table1[[#This Row],[order_date]],"mmmm")</f>
        <v>July</v>
      </c>
      <c r="I12986" s="3">
        <v>45483</v>
      </c>
      <c r="J12986" s="3">
        <v>45487</v>
      </c>
      <c r="K12986" s="3" t="str">
        <f>TEXT(Table1[[#This Row],[delivery_date]]-Table1[[#This Row],[order_date]],"D")</f>
        <v>4</v>
      </c>
      <c r="L12986" s="2" t="s">
        <v>15</v>
      </c>
      <c r="M12986" s="2" t="s">
        <v>16</v>
      </c>
      <c r="N12986" s="2">
        <v>104.87</v>
      </c>
      <c r="O12986" s="2" t="s">
        <v>34</v>
      </c>
      <c r="P12986" s="2">
        <f t="shared" si="404"/>
        <v>364.70890000000003</v>
      </c>
    </row>
    <row r="12987" spans="1:16" ht="14.25" customHeight="1" x14ac:dyDescent="0.35">
      <c r="A12987" s="2" t="s">
        <v>13018</v>
      </c>
      <c r="B12987" s="2" t="s">
        <v>13</v>
      </c>
      <c r="C12987" s="2" t="s">
        <v>33</v>
      </c>
      <c r="D12987" s="2">
        <v>3303.14</v>
      </c>
      <c r="E12987" s="2">
        <v>0.02</v>
      </c>
      <c r="F12987" s="2">
        <f t="shared" si="405"/>
        <v>66.062799999999996</v>
      </c>
      <c r="G12987" s="2">
        <v>3</v>
      </c>
      <c r="H12987" s="2" t="str">
        <f>TEXT(Table1[[#This Row],[order_date]],"mmmm")</f>
        <v>October</v>
      </c>
      <c r="I12987" s="3">
        <v>45215</v>
      </c>
      <c r="J12987" s="3">
        <v>45222</v>
      </c>
      <c r="K12987" s="3" t="str">
        <f>TEXT(Table1[[#This Row],[delivery_date]]-Table1[[#This Row],[order_date]],"D")</f>
        <v>7</v>
      </c>
      <c r="L12987" s="2" t="s">
        <v>31</v>
      </c>
      <c r="M12987" s="2" t="s">
        <v>22</v>
      </c>
      <c r="N12987" s="2">
        <v>982.88</v>
      </c>
      <c r="O12987" s="2" t="s">
        <v>39</v>
      </c>
      <c r="P12987" s="2">
        <f t="shared" si="404"/>
        <v>3237.0771999999997</v>
      </c>
    </row>
    <row r="12988" spans="1:16" ht="14.25" customHeight="1" x14ac:dyDescent="0.35">
      <c r="A12988" s="2" t="s">
        <v>13019</v>
      </c>
      <c r="B12988" s="2" t="s">
        <v>25</v>
      </c>
      <c r="C12988" s="2" t="s">
        <v>26</v>
      </c>
      <c r="D12988" s="2">
        <v>4767.33</v>
      </c>
      <c r="E12988" s="2">
        <v>0.13</v>
      </c>
      <c r="F12988" s="2">
        <f t="shared" si="405"/>
        <v>619.75290000000007</v>
      </c>
      <c r="G12988" s="2">
        <v>2</v>
      </c>
      <c r="H12988" s="2" t="str">
        <f>TEXT(Table1[[#This Row],[order_date]],"mmmm")</f>
        <v>January</v>
      </c>
      <c r="I12988" s="3">
        <v>45322</v>
      </c>
      <c r="J12988" s="3">
        <v>45324</v>
      </c>
      <c r="K12988" s="3" t="str">
        <f>TEXT(Table1[[#This Row],[delivery_date]]-Table1[[#This Row],[order_date]],"D")</f>
        <v>2</v>
      </c>
      <c r="L12988" s="2" t="s">
        <v>21</v>
      </c>
      <c r="M12988" s="2" t="s">
        <v>27</v>
      </c>
      <c r="N12988" s="2">
        <v>1427.69</v>
      </c>
      <c r="O12988" s="2" t="s">
        <v>28</v>
      </c>
      <c r="P12988" s="2">
        <f t="shared" si="404"/>
        <v>4147.5770999999995</v>
      </c>
    </row>
    <row r="12989" spans="1:16" ht="14.25" customHeight="1" x14ac:dyDescent="0.35">
      <c r="A12989" s="2" t="s">
        <v>13020</v>
      </c>
      <c r="B12989" s="2" t="s">
        <v>25</v>
      </c>
      <c r="C12989" s="2" t="s">
        <v>20</v>
      </c>
      <c r="D12989" s="2">
        <v>2452.13</v>
      </c>
      <c r="E12989" s="2">
        <v>7.0000000000000007E-2</v>
      </c>
      <c r="F12989" s="2">
        <f t="shared" si="405"/>
        <v>171.64910000000003</v>
      </c>
      <c r="G12989" s="2">
        <v>9</v>
      </c>
      <c r="H12989" s="2" t="str">
        <f>TEXT(Table1[[#This Row],[order_date]],"mmmm")</f>
        <v>December</v>
      </c>
      <c r="I12989" s="3">
        <v>45635</v>
      </c>
      <c r="J12989" s="3">
        <v>45636</v>
      </c>
      <c r="K12989" s="3" t="str">
        <f>TEXT(Table1[[#This Row],[delivery_date]]-Table1[[#This Row],[order_date]],"D")</f>
        <v>1</v>
      </c>
      <c r="L12989" s="2" t="s">
        <v>21</v>
      </c>
      <c r="M12989" s="2" t="s">
        <v>27</v>
      </c>
      <c r="N12989" s="2">
        <v>380.02</v>
      </c>
      <c r="O12989" s="2" t="s">
        <v>28</v>
      </c>
      <c r="P12989" s="2">
        <f t="shared" si="404"/>
        <v>2280.4809</v>
      </c>
    </row>
    <row r="12990" spans="1:16" ht="14.25" customHeight="1" x14ac:dyDescent="0.35">
      <c r="A12990" s="2" t="s">
        <v>13021</v>
      </c>
      <c r="B12990" s="2" t="s">
        <v>19</v>
      </c>
      <c r="C12990" s="2" t="s">
        <v>14</v>
      </c>
      <c r="D12990" s="2">
        <v>3687.69</v>
      </c>
      <c r="E12990" s="2">
        <v>0.27</v>
      </c>
      <c r="F12990" s="2">
        <f t="shared" si="405"/>
        <v>995.67630000000008</v>
      </c>
      <c r="G12990" s="2">
        <v>7</v>
      </c>
      <c r="H12990" s="2" t="str">
        <f>TEXT(Table1[[#This Row],[order_date]],"mmmm")</f>
        <v>May</v>
      </c>
      <c r="I12990" s="3">
        <v>45056</v>
      </c>
      <c r="J12990" s="3">
        <v>45062</v>
      </c>
      <c r="K12990" s="3" t="str">
        <f>TEXT(Table1[[#This Row],[delivery_date]]-Table1[[#This Row],[order_date]],"D")</f>
        <v>6</v>
      </c>
      <c r="L12990" s="2" t="s">
        <v>15</v>
      </c>
      <c r="M12990" s="2" t="s">
        <v>22</v>
      </c>
      <c r="N12990" s="2">
        <v>362.65</v>
      </c>
      <c r="O12990" s="2" t="s">
        <v>39</v>
      </c>
      <c r="P12990" s="2">
        <f t="shared" si="404"/>
        <v>2692.0137</v>
      </c>
    </row>
    <row r="12991" spans="1:16" ht="14.25" customHeight="1" x14ac:dyDescent="0.35">
      <c r="A12991" s="2" t="s">
        <v>13022</v>
      </c>
      <c r="B12991" s="2" t="s">
        <v>25</v>
      </c>
      <c r="C12991" s="2" t="s">
        <v>36</v>
      </c>
      <c r="D12991" s="2">
        <v>2876.99</v>
      </c>
      <c r="E12991" s="2">
        <v>0.09</v>
      </c>
      <c r="F12991" s="2">
        <f t="shared" si="405"/>
        <v>258.92909999999995</v>
      </c>
      <c r="G12991" s="2">
        <v>9</v>
      </c>
      <c r="H12991" s="2" t="str">
        <f>TEXT(Table1[[#This Row],[order_date]],"mmmm")</f>
        <v>November</v>
      </c>
      <c r="I12991" s="3">
        <v>45241</v>
      </c>
      <c r="J12991" s="3">
        <v>45247</v>
      </c>
      <c r="K12991" s="3" t="str">
        <f>TEXT(Table1[[#This Row],[delivery_date]]-Table1[[#This Row],[order_date]],"D")</f>
        <v>6</v>
      </c>
      <c r="L12991" s="2" t="s">
        <v>15</v>
      </c>
      <c r="M12991" s="2" t="s">
        <v>22</v>
      </c>
      <c r="N12991" s="2">
        <v>472.35</v>
      </c>
      <c r="O12991" s="2" t="s">
        <v>17</v>
      </c>
      <c r="P12991" s="2">
        <f t="shared" si="404"/>
        <v>2618.0608999999999</v>
      </c>
    </row>
    <row r="12992" spans="1:16" ht="14.25" customHeight="1" x14ac:dyDescent="0.35">
      <c r="A12992" s="2" t="s">
        <v>13023</v>
      </c>
      <c r="B12992" s="2" t="s">
        <v>25</v>
      </c>
      <c r="C12992" s="2" t="s">
        <v>36</v>
      </c>
      <c r="D12992" s="2">
        <v>1103.75</v>
      </c>
      <c r="E12992" s="2">
        <v>0.37</v>
      </c>
      <c r="F12992" s="2">
        <f t="shared" si="405"/>
        <v>408.38749999999999</v>
      </c>
      <c r="G12992" s="2">
        <v>4</v>
      </c>
      <c r="H12992" s="2" t="str">
        <f>TEXT(Table1[[#This Row],[order_date]],"mmmm")</f>
        <v>May</v>
      </c>
      <c r="I12992" s="3">
        <v>45436</v>
      </c>
      <c r="J12992" s="3">
        <v>45443</v>
      </c>
      <c r="K12992" s="3" t="str">
        <f>TEXT(Table1[[#This Row],[delivery_date]]-Table1[[#This Row],[order_date]],"D")</f>
        <v>7</v>
      </c>
      <c r="L12992" s="2" t="s">
        <v>21</v>
      </c>
      <c r="M12992" s="2" t="s">
        <v>16</v>
      </c>
      <c r="N12992" s="2">
        <v>285</v>
      </c>
      <c r="O12992" s="2" t="s">
        <v>17</v>
      </c>
      <c r="P12992" s="2">
        <f t="shared" si="404"/>
        <v>695.36249999999995</v>
      </c>
    </row>
    <row r="12993" spans="1:16" ht="14.25" customHeight="1" x14ac:dyDescent="0.35">
      <c r="A12993" s="2" t="s">
        <v>13024</v>
      </c>
      <c r="B12993" s="2" t="s">
        <v>19</v>
      </c>
      <c r="C12993" s="2" t="s">
        <v>36</v>
      </c>
      <c r="D12993" s="2">
        <v>1056.45</v>
      </c>
      <c r="E12993" s="2">
        <v>0.46</v>
      </c>
      <c r="F12993" s="2">
        <f t="shared" si="405"/>
        <v>485.96700000000004</v>
      </c>
      <c r="G12993" s="2">
        <v>4</v>
      </c>
      <c r="H12993" s="2" t="str">
        <f>TEXT(Table1[[#This Row],[order_date]],"mmmm")</f>
        <v>May</v>
      </c>
      <c r="I12993" s="3">
        <v>45428</v>
      </c>
      <c r="J12993" s="3">
        <v>45434</v>
      </c>
      <c r="K12993" s="3" t="str">
        <f>TEXT(Table1[[#This Row],[delivery_date]]-Table1[[#This Row],[order_date]],"D")</f>
        <v>6</v>
      </c>
      <c r="L12993" s="2" t="s">
        <v>31</v>
      </c>
      <c r="M12993" s="2" t="s">
        <v>16</v>
      </c>
      <c r="N12993" s="2">
        <v>238.81</v>
      </c>
      <c r="O12993" s="2" t="s">
        <v>23</v>
      </c>
      <c r="P12993" s="2">
        <f t="shared" si="404"/>
        <v>570.48299999999995</v>
      </c>
    </row>
    <row r="12994" spans="1:16" ht="14.25" customHeight="1" x14ac:dyDescent="0.35">
      <c r="A12994" s="2" t="s">
        <v>13025</v>
      </c>
      <c r="B12994" s="2" t="s">
        <v>19</v>
      </c>
      <c r="C12994" s="2" t="s">
        <v>33</v>
      </c>
      <c r="D12994" s="2">
        <v>2225.7800000000002</v>
      </c>
      <c r="E12994" s="2">
        <v>0.1</v>
      </c>
      <c r="F12994" s="2">
        <f t="shared" si="405"/>
        <v>222.57800000000003</v>
      </c>
      <c r="G12994" s="2">
        <v>6</v>
      </c>
      <c r="H12994" s="2" t="str">
        <f>TEXT(Table1[[#This Row],[order_date]],"mmmm")</f>
        <v>May</v>
      </c>
      <c r="I12994" s="3">
        <v>45076</v>
      </c>
      <c r="J12994" s="3">
        <v>45079</v>
      </c>
      <c r="K12994" s="3" t="str">
        <f>TEXT(Table1[[#This Row],[delivery_date]]-Table1[[#This Row],[order_date]],"D")</f>
        <v>3</v>
      </c>
      <c r="L12994" s="2" t="s">
        <v>31</v>
      </c>
      <c r="M12994" s="2" t="s">
        <v>27</v>
      </c>
      <c r="N12994" s="2">
        <v>144.12</v>
      </c>
      <c r="O12994" s="2" t="s">
        <v>23</v>
      </c>
      <c r="P12994" s="2">
        <f t="shared" ref="P12994:P13057" si="406">D12994-F12994</f>
        <v>2003.2020000000002</v>
      </c>
    </row>
    <row r="12995" spans="1:16" ht="14.25" customHeight="1" x14ac:dyDescent="0.35">
      <c r="A12995" s="2" t="s">
        <v>13026</v>
      </c>
      <c r="B12995" s="2" t="s">
        <v>13</v>
      </c>
      <c r="C12995" s="2" t="s">
        <v>33</v>
      </c>
      <c r="D12995" s="2">
        <v>2466.65</v>
      </c>
      <c r="E12995" s="2">
        <v>0.45</v>
      </c>
      <c r="F12995" s="2">
        <f t="shared" ref="F12995:F13058" si="407">D12995*E12995</f>
        <v>1109.9925000000001</v>
      </c>
      <c r="G12995" s="2">
        <v>2</v>
      </c>
      <c r="H12995" s="2" t="str">
        <f>TEXT(Table1[[#This Row],[order_date]],"mmmm")</f>
        <v>December</v>
      </c>
      <c r="I12995" s="3">
        <v>45651</v>
      </c>
      <c r="J12995" s="3">
        <v>45658</v>
      </c>
      <c r="K12995" s="3" t="str">
        <f>TEXT(Table1[[#This Row],[delivery_date]]-Table1[[#This Row],[order_date]],"D")</f>
        <v>7</v>
      </c>
      <c r="L12995" s="2" t="s">
        <v>31</v>
      </c>
      <c r="M12995" s="2" t="s">
        <v>27</v>
      </c>
      <c r="N12995" s="2">
        <v>260.72000000000003</v>
      </c>
      <c r="O12995" s="2" t="s">
        <v>48</v>
      </c>
      <c r="P12995" s="2">
        <f t="shared" si="406"/>
        <v>1356.6575</v>
      </c>
    </row>
    <row r="12996" spans="1:16" ht="14.25" customHeight="1" x14ac:dyDescent="0.35">
      <c r="A12996" s="2" t="s">
        <v>13027</v>
      </c>
      <c r="B12996" s="2" t="s">
        <v>25</v>
      </c>
      <c r="C12996" s="2" t="s">
        <v>33</v>
      </c>
      <c r="D12996" s="2">
        <v>2565.35</v>
      </c>
      <c r="E12996" s="2">
        <v>0.32</v>
      </c>
      <c r="F12996" s="2">
        <f t="shared" si="407"/>
        <v>820.91200000000003</v>
      </c>
      <c r="G12996" s="2">
        <v>1</v>
      </c>
      <c r="H12996" s="2" t="str">
        <f>TEXT(Table1[[#This Row],[order_date]],"mmmm")</f>
        <v>September</v>
      </c>
      <c r="I12996" s="3">
        <v>45543</v>
      </c>
      <c r="J12996" s="3">
        <v>45548</v>
      </c>
      <c r="K12996" s="3" t="str">
        <f>TEXT(Table1[[#This Row],[delivery_date]]-Table1[[#This Row],[order_date]],"D")</f>
        <v>5</v>
      </c>
      <c r="L12996" s="2" t="s">
        <v>15</v>
      </c>
      <c r="M12996" s="2" t="s">
        <v>22</v>
      </c>
      <c r="N12996" s="2">
        <v>427.1</v>
      </c>
      <c r="O12996" s="2" t="s">
        <v>23</v>
      </c>
      <c r="P12996" s="2">
        <f t="shared" si="406"/>
        <v>1744.4379999999999</v>
      </c>
    </row>
    <row r="12997" spans="1:16" ht="14.25" customHeight="1" x14ac:dyDescent="0.35">
      <c r="A12997" s="2" t="s">
        <v>13028</v>
      </c>
      <c r="B12997" s="2" t="s">
        <v>13</v>
      </c>
      <c r="C12997" s="2" t="s">
        <v>14</v>
      </c>
      <c r="D12997" s="2">
        <v>4779.5</v>
      </c>
      <c r="E12997" s="2">
        <v>0.1</v>
      </c>
      <c r="F12997" s="2">
        <f t="shared" si="407"/>
        <v>477.95000000000005</v>
      </c>
      <c r="G12997" s="2">
        <v>3</v>
      </c>
      <c r="H12997" s="2" t="str">
        <f>TEXT(Table1[[#This Row],[order_date]],"mmmm")</f>
        <v>November</v>
      </c>
      <c r="I12997" s="3">
        <v>45615</v>
      </c>
      <c r="J12997" s="3">
        <v>45617</v>
      </c>
      <c r="K12997" s="3" t="str">
        <f>TEXT(Table1[[#This Row],[delivery_date]]-Table1[[#This Row],[order_date]],"D")</f>
        <v>2</v>
      </c>
      <c r="L12997" s="2" t="s">
        <v>31</v>
      </c>
      <c r="M12997" s="2" t="s">
        <v>16</v>
      </c>
      <c r="N12997" s="2">
        <v>1384.21</v>
      </c>
      <c r="O12997" s="2" t="s">
        <v>23</v>
      </c>
      <c r="P12997" s="2">
        <f t="shared" si="406"/>
        <v>4301.55</v>
      </c>
    </row>
    <row r="12998" spans="1:16" ht="14.25" customHeight="1" x14ac:dyDescent="0.35">
      <c r="A12998" s="2" t="s">
        <v>13029</v>
      </c>
      <c r="B12998" s="2" t="s">
        <v>13</v>
      </c>
      <c r="C12998" s="2" t="s">
        <v>20</v>
      </c>
      <c r="D12998" s="2">
        <v>591.25</v>
      </c>
      <c r="E12998" s="2">
        <v>0.37</v>
      </c>
      <c r="F12998" s="2">
        <f t="shared" si="407"/>
        <v>218.76249999999999</v>
      </c>
      <c r="G12998" s="2">
        <v>5</v>
      </c>
      <c r="H12998" s="2" t="str">
        <f>TEXT(Table1[[#This Row],[order_date]],"mmmm")</f>
        <v>January</v>
      </c>
      <c r="I12998" s="3">
        <v>45322</v>
      </c>
      <c r="J12998" s="3">
        <v>45324</v>
      </c>
      <c r="K12998" s="3" t="str">
        <f>TEXT(Table1[[#This Row],[delivery_date]]-Table1[[#This Row],[order_date]],"D")</f>
        <v>2</v>
      </c>
      <c r="L12998" s="2" t="s">
        <v>31</v>
      </c>
      <c r="M12998" s="2" t="s">
        <v>16</v>
      </c>
      <c r="N12998" s="2">
        <v>120.73</v>
      </c>
      <c r="O12998" s="2" t="s">
        <v>48</v>
      </c>
      <c r="P12998" s="2">
        <f t="shared" si="406"/>
        <v>372.48750000000001</v>
      </c>
    </row>
    <row r="12999" spans="1:16" ht="14.25" customHeight="1" x14ac:dyDescent="0.35">
      <c r="A12999" s="2" t="s">
        <v>13030</v>
      </c>
      <c r="B12999" s="2" t="s">
        <v>41</v>
      </c>
      <c r="C12999" s="2" t="s">
        <v>36</v>
      </c>
      <c r="D12999" s="2">
        <v>1964.58</v>
      </c>
      <c r="E12999" s="2">
        <v>0.05</v>
      </c>
      <c r="F12999" s="2">
        <f t="shared" si="407"/>
        <v>98.228999999999999</v>
      </c>
      <c r="G12999" s="2">
        <v>2</v>
      </c>
      <c r="H12999" s="2" t="str">
        <f>TEXT(Table1[[#This Row],[order_date]],"mmmm")</f>
        <v>December</v>
      </c>
      <c r="I12999" s="3">
        <v>45637</v>
      </c>
      <c r="J12999" s="3">
        <v>45644</v>
      </c>
      <c r="K12999" s="3" t="str">
        <f>TEXT(Table1[[#This Row],[delivery_date]]-Table1[[#This Row],[order_date]],"D")</f>
        <v>7</v>
      </c>
      <c r="L12999" s="2" t="s">
        <v>21</v>
      </c>
      <c r="M12999" s="2" t="s">
        <v>22</v>
      </c>
      <c r="N12999" s="2">
        <v>123.11</v>
      </c>
      <c r="O12999" s="2" t="s">
        <v>28</v>
      </c>
      <c r="P12999" s="2">
        <f t="shared" si="406"/>
        <v>1866.3509999999999</v>
      </c>
    </row>
    <row r="13000" spans="1:16" ht="14.25" customHeight="1" x14ac:dyDescent="0.35">
      <c r="A13000" s="2" t="s">
        <v>13031</v>
      </c>
      <c r="B13000" s="2" t="s">
        <v>25</v>
      </c>
      <c r="C13000" s="2" t="s">
        <v>26</v>
      </c>
      <c r="D13000" s="2">
        <v>2621.2800000000002</v>
      </c>
      <c r="E13000" s="2">
        <v>0.35</v>
      </c>
      <c r="F13000" s="2">
        <f t="shared" si="407"/>
        <v>917.44799999999998</v>
      </c>
      <c r="G13000" s="2">
        <v>9</v>
      </c>
      <c r="H13000" s="2" t="str">
        <f>TEXT(Table1[[#This Row],[order_date]],"mmmm")</f>
        <v>August</v>
      </c>
      <c r="I13000" s="3">
        <v>45143</v>
      </c>
      <c r="J13000" s="3">
        <v>45146</v>
      </c>
      <c r="K13000" s="3" t="str">
        <f>TEXT(Table1[[#This Row],[delivery_date]]-Table1[[#This Row],[order_date]],"D")</f>
        <v>3</v>
      </c>
      <c r="L13000" s="2" t="s">
        <v>15</v>
      </c>
      <c r="M13000" s="2" t="s">
        <v>16</v>
      </c>
      <c r="N13000" s="2">
        <v>382.42</v>
      </c>
      <c r="O13000" s="2" t="s">
        <v>23</v>
      </c>
      <c r="P13000" s="2">
        <f t="shared" si="406"/>
        <v>1703.8320000000003</v>
      </c>
    </row>
    <row r="13001" spans="1:16" ht="14.25" customHeight="1" x14ac:dyDescent="0.35">
      <c r="A13001" s="2" t="s">
        <v>13032</v>
      </c>
      <c r="B13001" s="2" t="s">
        <v>25</v>
      </c>
      <c r="C13001" s="2" t="s">
        <v>36</v>
      </c>
      <c r="D13001" s="2">
        <v>4819.25</v>
      </c>
      <c r="E13001" s="2">
        <v>0.43</v>
      </c>
      <c r="F13001" s="2">
        <f t="shared" si="407"/>
        <v>2072.2775000000001</v>
      </c>
      <c r="G13001" s="2">
        <v>1</v>
      </c>
      <c r="H13001" s="2" t="str">
        <f>TEXT(Table1[[#This Row],[order_date]],"mmmm")</f>
        <v>April</v>
      </c>
      <c r="I13001" s="3">
        <v>45407</v>
      </c>
      <c r="J13001" s="3">
        <v>45408</v>
      </c>
      <c r="K13001" s="3" t="str">
        <f>TEXT(Table1[[#This Row],[delivery_date]]-Table1[[#This Row],[order_date]],"D")</f>
        <v>1</v>
      </c>
      <c r="L13001" s="2" t="s">
        <v>31</v>
      </c>
      <c r="M13001" s="2" t="s">
        <v>27</v>
      </c>
      <c r="N13001" s="2">
        <v>1333.44</v>
      </c>
      <c r="O13001" s="2" t="s">
        <v>39</v>
      </c>
      <c r="P13001" s="2">
        <f t="shared" si="406"/>
        <v>2746.9724999999999</v>
      </c>
    </row>
    <row r="13002" spans="1:16" ht="14.25" customHeight="1" x14ac:dyDescent="0.35">
      <c r="A13002" s="2" t="s">
        <v>13033</v>
      </c>
      <c r="B13002" s="2" t="s">
        <v>41</v>
      </c>
      <c r="C13002" s="2" t="s">
        <v>36</v>
      </c>
      <c r="D13002" s="2">
        <v>2571.14</v>
      </c>
      <c r="E13002" s="2">
        <v>0.48</v>
      </c>
      <c r="F13002" s="2">
        <f t="shared" si="407"/>
        <v>1234.1471999999999</v>
      </c>
      <c r="G13002" s="2">
        <v>3</v>
      </c>
      <c r="H13002" s="2" t="str">
        <f>TEXT(Table1[[#This Row],[order_date]],"mmmm")</f>
        <v>June</v>
      </c>
      <c r="I13002" s="3">
        <v>45454</v>
      </c>
      <c r="J13002" s="3">
        <v>45457</v>
      </c>
      <c r="K13002" s="3" t="str">
        <f>TEXT(Table1[[#This Row],[delivery_date]]-Table1[[#This Row],[order_date]],"D")</f>
        <v>3</v>
      </c>
      <c r="L13002" s="2" t="s">
        <v>31</v>
      </c>
      <c r="M13002" s="2" t="s">
        <v>16</v>
      </c>
      <c r="N13002" s="2">
        <v>453.76</v>
      </c>
      <c r="O13002" s="2" t="s">
        <v>39</v>
      </c>
      <c r="P13002" s="2">
        <f t="shared" si="406"/>
        <v>1336.9928</v>
      </c>
    </row>
    <row r="13003" spans="1:16" ht="14.25" customHeight="1" x14ac:dyDescent="0.35">
      <c r="A13003" s="2" t="s">
        <v>13034</v>
      </c>
      <c r="B13003" s="2" t="s">
        <v>13</v>
      </c>
      <c r="C13003" s="2" t="s">
        <v>36</v>
      </c>
      <c r="D13003" s="2">
        <v>3898.85</v>
      </c>
      <c r="E13003" s="2">
        <v>0.03</v>
      </c>
      <c r="F13003" s="2">
        <f t="shared" si="407"/>
        <v>116.96549999999999</v>
      </c>
      <c r="G13003" s="2">
        <v>5</v>
      </c>
      <c r="H13003" s="2" t="str">
        <f>TEXT(Table1[[#This Row],[order_date]],"mmmm")</f>
        <v>June</v>
      </c>
      <c r="I13003" s="3">
        <v>45094</v>
      </c>
      <c r="J13003" s="3">
        <v>45095</v>
      </c>
      <c r="K13003" s="3" t="str">
        <f>TEXT(Table1[[#This Row],[delivery_date]]-Table1[[#This Row],[order_date]],"D")</f>
        <v>1</v>
      </c>
      <c r="L13003" s="2" t="s">
        <v>15</v>
      </c>
      <c r="M13003" s="2" t="s">
        <v>27</v>
      </c>
      <c r="N13003" s="2">
        <v>289.55</v>
      </c>
      <c r="O13003" s="2" t="s">
        <v>17</v>
      </c>
      <c r="P13003" s="2">
        <f t="shared" si="406"/>
        <v>3781.8845000000001</v>
      </c>
    </row>
    <row r="13004" spans="1:16" ht="14.25" customHeight="1" x14ac:dyDescent="0.35">
      <c r="A13004" s="2" t="s">
        <v>13035</v>
      </c>
      <c r="B13004" s="2" t="s">
        <v>25</v>
      </c>
      <c r="C13004" s="2" t="s">
        <v>36</v>
      </c>
      <c r="D13004" s="2">
        <v>3771.46</v>
      </c>
      <c r="E13004" s="2">
        <v>0.03</v>
      </c>
      <c r="F13004" s="2">
        <f t="shared" si="407"/>
        <v>113.1438</v>
      </c>
      <c r="G13004" s="2">
        <v>1</v>
      </c>
      <c r="H13004" s="2" t="str">
        <f>TEXT(Table1[[#This Row],[order_date]],"mmmm")</f>
        <v>June</v>
      </c>
      <c r="I13004" s="3">
        <v>45099</v>
      </c>
      <c r="J13004" s="3">
        <v>45102</v>
      </c>
      <c r="K13004" s="3" t="str">
        <f>TEXT(Table1[[#This Row],[delivery_date]]-Table1[[#This Row],[order_date]],"D")</f>
        <v>3</v>
      </c>
      <c r="L13004" s="2" t="s">
        <v>31</v>
      </c>
      <c r="M13004" s="2" t="s">
        <v>27</v>
      </c>
      <c r="N13004" s="2">
        <v>752.86</v>
      </c>
      <c r="O13004" s="2" t="s">
        <v>23</v>
      </c>
      <c r="P13004" s="2">
        <f t="shared" si="406"/>
        <v>3658.3162000000002</v>
      </c>
    </row>
    <row r="13005" spans="1:16" ht="14.25" customHeight="1" x14ac:dyDescent="0.35">
      <c r="A13005" s="2" t="s">
        <v>13036</v>
      </c>
      <c r="B13005" s="2" t="s">
        <v>13</v>
      </c>
      <c r="C13005" s="2" t="s">
        <v>20</v>
      </c>
      <c r="D13005" s="2">
        <v>2875.58</v>
      </c>
      <c r="E13005" s="2">
        <v>0.47</v>
      </c>
      <c r="F13005" s="2">
        <f t="shared" si="407"/>
        <v>1351.5225999999998</v>
      </c>
      <c r="G13005" s="2">
        <v>4</v>
      </c>
      <c r="H13005" s="2" t="str">
        <f>TEXT(Table1[[#This Row],[order_date]],"mmmm")</f>
        <v>July</v>
      </c>
      <c r="I13005" s="3">
        <v>45502</v>
      </c>
      <c r="J13005" s="3">
        <v>45505</v>
      </c>
      <c r="K13005" s="3" t="str">
        <f>TEXT(Table1[[#This Row],[delivery_date]]-Table1[[#This Row],[order_date]],"D")</f>
        <v>3</v>
      </c>
      <c r="L13005" s="2" t="s">
        <v>21</v>
      </c>
      <c r="M13005" s="2" t="s">
        <v>16</v>
      </c>
      <c r="N13005" s="2">
        <v>630.82000000000005</v>
      </c>
      <c r="O13005" s="2" t="s">
        <v>23</v>
      </c>
      <c r="P13005" s="2">
        <f t="shared" si="406"/>
        <v>1524.0574000000001</v>
      </c>
    </row>
    <row r="13006" spans="1:16" ht="14.25" customHeight="1" x14ac:dyDescent="0.35">
      <c r="A13006" s="2" t="s">
        <v>13037</v>
      </c>
      <c r="B13006" s="2" t="s">
        <v>41</v>
      </c>
      <c r="C13006" s="2" t="s">
        <v>26</v>
      </c>
      <c r="D13006" s="2">
        <v>740.45</v>
      </c>
      <c r="E13006" s="2">
        <v>0.39</v>
      </c>
      <c r="F13006" s="2">
        <f t="shared" si="407"/>
        <v>288.77550000000002</v>
      </c>
      <c r="G13006" s="2">
        <v>1</v>
      </c>
      <c r="H13006" s="2" t="str">
        <f>TEXT(Table1[[#This Row],[order_date]],"mmmm")</f>
        <v>December</v>
      </c>
      <c r="I13006" s="3">
        <v>45629</v>
      </c>
      <c r="J13006" s="3">
        <v>45632</v>
      </c>
      <c r="K13006" s="3" t="str">
        <f>TEXT(Table1[[#This Row],[delivery_date]]-Table1[[#This Row],[order_date]],"D")</f>
        <v>3</v>
      </c>
      <c r="L13006" s="2" t="s">
        <v>31</v>
      </c>
      <c r="M13006" s="2" t="s">
        <v>22</v>
      </c>
      <c r="N13006" s="2">
        <v>176.36</v>
      </c>
      <c r="O13006" s="2" t="s">
        <v>34</v>
      </c>
      <c r="P13006" s="2">
        <f t="shared" si="406"/>
        <v>451.67450000000002</v>
      </c>
    </row>
    <row r="13007" spans="1:16" ht="14.25" customHeight="1" x14ac:dyDescent="0.35">
      <c r="A13007" s="2" t="s">
        <v>13038</v>
      </c>
      <c r="B13007" s="2" t="s">
        <v>19</v>
      </c>
      <c r="C13007" s="2" t="s">
        <v>33</v>
      </c>
      <c r="D13007" s="2">
        <v>1171.92</v>
      </c>
      <c r="E13007" s="2">
        <v>0.39</v>
      </c>
      <c r="F13007" s="2">
        <f t="shared" si="407"/>
        <v>457.04880000000003</v>
      </c>
      <c r="G13007" s="2">
        <v>7</v>
      </c>
      <c r="H13007" s="2" t="str">
        <f>TEXT(Table1[[#This Row],[order_date]],"mmmm")</f>
        <v>November</v>
      </c>
      <c r="I13007" s="3">
        <v>45617</v>
      </c>
      <c r="J13007" s="3">
        <v>45621</v>
      </c>
      <c r="K13007" s="3" t="str">
        <f>TEXT(Table1[[#This Row],[delivery_date]]-Table1[[#This Row],[order_date]],"D")</f>
        <v>4</v>
      </c>
      <c r="L13007" s="2" t="s">
        <v>31</v>
      </c>
      <c r="M13007" s="2" t="s">
        <v>27</v>
      </c>
      <c r="N13007" s="2">
        <v>156.94999999999999</v>
      </c>
      <c r="O13007" s="2" t="s">
        <v>34</v>
      </c>
      <c r="P13007" s="2">
        <f t="shared" si="406"/>
        <v>714.87120000000004</v>
      </c>
    </row>
    <row r="13008" spans="1:16" ht="14.25" customHeight="1" x14ac:dyDescent="0.35">
      <c r="A13008" s="2" t="s">
        <v>13039</v>
      </c>
      <c r="B13008" s="2" t="s">
        <v>13</v>
      </c>
      <c r="C13008" s="2" t="s">
        <v>26</v>
      </c>
      <c r="D13008" s="2">
        <v>1276.69</v>
      </c>
      <c r="E13008" s="2">
        <v>0.37</v>
      </c>
      <c r="F13008" s="2">
        <f t="shared" si="407"/>
        <v>472.37530000000004</v>
      </c>
      <c r="G13008" s="2">
        <v>1</v>
      </c>
      <c r="H13008" s="2" t="str">
        <f>TEXT(Table1[[#This Row],[order_date]],"mmmm")</f>
        <v>August</v>
      </c>
      <c r="I13008" s="3">
        <v>45163</v>
      </c>
      <c r="J13008" s="3">
        <v>45166</v>
      </c>
      <c r="K13008" s="3" t="str">
        <f>TEXT(Table1[[#This Row],[delivery_date]]-Table1[[#This Row],[order_date]],"D")</f>
        <v>3</v>
      </c>
      <c r="L13008" s="2" t="s">
        <v>31</v>
      </c>
      <c r="M13008" s="2" t="s">
        <v>27</v>
      </c>
      <c r="N13008" s="2">
        <v>287.57</v>
      </c>
      <c r="O13008" s="2" t="s">
        <v>17</v>
      </c>
      <c r="P13008" s="2">
        <f t="shared" si="406"/>
        <v>804.31470000000002</v>
      </c>
    </row>
    <row r="13009" spans="1:16" ht="14.25" customHeight="1" x14ac:dyDescent="0.35">
      <c r="A13009" s="2" t="s">
        <v>13040</v>
      </c>
      <c r="B13009" s="2" t="s">
        <v>25</v>
      </c>
      <c r="C13009" s="2" t="s">
        <v>36</v>
      </c>
      <c r="D13009" s="2">
        <v>289.43</v>
      </c>
      <c r="E13009" s="2">
        <v>0.36</v>
      </c>
      <c r="F13009" s="2">
        <f t="shared" si="407"/>
        <v>104.1948</v>
      </c>
      <c r="G13009" s="2">
        <v>3</v>
      </c>
      <c r="H13009" s="2" t="str">
        <f>TEXT(Table1[[#This Row],[order_date]],"mmmm")</f>
        <v>January</v>
      </c>
      <c r="I13009" s="3">
        <v>44936</v>
      </c>
      <c r="J13009" s="3">
        <v>44938</v>
      </c>
      <c r="K13009" s="3" t="str">
        <f>TEXT(Table1[[#This Row],[delivery_date]]-Table1[[#This Row],[order_date]],"D")</f>
        <v>2</v>
      </c>
      <c r="L13009" s="2" t="s">
        <v>21</v>
      </c>
      <c r="M13009" s="2" t="s">
        <v>27</v>
      </c>
      <c r="N13009" s="2">
        <v>37.64</v>
      </c>
      <c r="O13009" s="2" t="s">
        <v>17</v>
      </c>
      <c r="P13009" s="2">
        <f t="shared" si="406"/>
        <v>185.23520000000002</v>
      </c>
    </row>
    <row r="13010" spans="1:16" ht="14.25" customHeight="1" x14ac:dyDescent="0.35">
      <c r="A13010" s="2" t="s">
        <v>13041</v>
      </c>
      <c r="B13010" s="2" t="s">
        <v>19</v>
      </c>
      <c r="C13010" s="2" t="s">
        <v>26</v>
      </c>
      <c r="D13010" s="2">
        <v>1958.17</v>
      </c>
      <c r="E13010" s="2">
        <v>0.31</v>
      </c>
      <c r="F13010" s="2">
        <f t="shared" si="407"/>
        <v>607.03269999999998</v>
      </c>
      <c r="G13010" s="2">
        <v>4</v>
      </c>
      <c r="H13010" s="2" t="str">
        <f>TEXT(Table1[[#This Row],[order_date]],"mmmm")</f>
        <v>March</v>
      </c>
      <c r="I13010" s="3">
        <v>45002</v>
      </c>
      <c r="J13010" s="3">
        <v>45007</v>
      </c>
      <c r="K13010" s="3" t="str">
        <f>TEXT(Table1[[#This Row],[delivery_date]]-Table1[[#This Row],[order_date]],"D")</f>
        <v>5</v>
      </c>
      <c r="L13010" s="2" t="s">
        <v>21</v>
      </c>
      <c r="M13010" s="2" t="s">
        <v>27</v>
      </c>
      <c r="N13010" s="2">
        <v>352.63</v>
      </c>
      <c r="O13010" s="2" t="s">
        <v>23</v>
      </c>
      <c r="P13010" s="2">
        <f t="shared" si="406"/>
        <v>1351.1373000000001</v>
      </c>
    </row>
    <row r="13011" spans="1:16" ht="14.25" customHeight="1" x14ac:dyDescent="0.35">
      <c r="A13011" s="2" t="s">
        <v>13042</v>
      </c>
      <c r="B13011" s="2" t="s">
        <v>13</v>
      </c>
      <c r="C13011" s="2" t="s">
        <v>36</v>
      </c>
      <c r="D13011" s="2">
        <v>3091.52</v>
      </c>
      <c r="E13011" s="2">
        <v>0.41</v>
      </c>
      <c r="F13011" s="2">
        <f t="shared" si="407"/>
        <v>1267.5231999999999</v>
      </c>
      <c r="G13011" s="2">
        <v>4</v>
      </c>
      <c r="H13011" s="2" t="str">
        <f>TEXT(Table1[[#This Row],[order_date]],"mmmm")</f>
        <v>August</v>
      </c>
      <c r="I13011" s="3">
        <v>45140</v>
      </c>
      <c r="J13011" s="3">
        <v>45146</v>
      </c>
      <c r="K13011" s="3" t="str">
        <f>TEXT(Table1[[#This Row],[delivery_date]]-Table1[[#This Row],[order_date]],"D")</f>
        <v>6</v>
      </c>
      <c r="L13011" s="2" t="s">
        <v>31</v>
      </c>
      <c r="M13011" s="2" t="s">
        <v>22</v>
      </c>
      <c r="N13011" s="2">
        <v>169.65</v>
      </c>
      <c r="O13011" s="2" t="s">
        <v>23</v>
      </c>
      <c r="P13011" s="2">
        <f t="shared" si="406"/>
        <v>1823.9968000000001</v>
      </c>
    </row>
    <row r="13012" spans="1:16" ht="14.25" customHeight="1" x14ac:dyDescent="0.35">
      <c r="A13012" s="2" t="s">
        <v>13043</v>
      </c>
      <c r="B13012" s="2" t="s">
        <v>13</v>
      </c>
      <c r="C13012" s="2" t="s">
        <v>26</v>
      </c>
      <c r="D13012" s="2">
        <v>806.9</v>
      </c>
      <c r="E13012" s="2">
        <v>0.02</v>
      </c>
      <c r="F13012" s="2">
        <f t="shared" si="407"/>
        <v>16.137999999999998</v>
      </c>
      <c r="G13012" s="2">
        <v>7</v>
      </c>
      <c r="H13012" s="2" t="str">
        <f>TEXT(Table1[[#This Row],[order_date]],"mmmm")</f>
        <v>May</v>
      </c>
      <c r="I13012" s="3">
        <v>45047</v>
      </c>
      <c r="J13012" s="3">
        <v>45053</v>
      </c>
      <c r="K13012" s="3" t="str">
        <f>TEXT(Table1[[#This Row],[delivery_date]]-Table1[[#This Row],[order_date]],"D")</f>
        <v>6</v>
      </c>
      <c r="L13012" s="2" t="s">
        <v>31</v>
      </c>
      <c r="M13012" s="2" t="s">
        <v>22</v>
      </c>
      <c r="N13012" s="2">
        <v>176.33</v>
      </c>
      <c r="O13012" s="2" t="s">
        <v>48</v>
      </c>
      <c r="P13012" s="2">
        <f t="shared" si="406"/>
        <v>790.76199999999994</v>
      </c>
    </row>
    <row r="13013" spans="1:16" ht="14.25" customHeight="1" x14ac:dyDescent="0.35">
      <c r="A13013" s="2" t="s">
        <v>13044</v>
      </c>
      <c r="B13013" s="2" t="s">
        <v>19</v>
      </c>
      <c r="C13013" s="2" t="s">
        <v>14</v>
      </c>
      <c r="D13013" s="2">
        <v>957.68</v>
      </c>
      <c r="E13013" s="2">
        <v>0.37</v>
      </c>
      <c r="F13013" s="2">
        <f t="shared" si="407"/>
        <v>354.34159999999997</v>
      </c>
      <c r="G13013" s="2">
        <v>5</v>
      </c>
      <c r="H13013" s="2" t="str">
        <f>TEXT(Table1[[#This Row],[order_date]],"mmmm")</f>
        <v>June</v>
      </c>
      <c r="I13013" s="3">
        <v>45099</v>
      </c>
      <c r="J13013" s="3">
        <v>45104</v>
      </c>
      <c r="K13013" s="3" t="str">
        <f>TEXT(Table1[[#This Row],[delivery_date]]-Table1[[#This Row],[order_date]],"D")</f>
        <v>5</v>
      </c>
      <c r="L13013" s="2" t="s">
        <v>31</v>
      </c>
      <c r="M13013" s="2" t="s">
        <v>16</v>
      </c>
      <c r="N13013" s="2">
        <v>138.47</v>
      </c>
      <c r="O13013" s="2" t="s">
        <v>34</v>
      </c>
      <c r="P13013" s="2">
        <f t="shared" si="406"/>
        <v>603.33839999999998</v>
      </c>
    </row>
    <row r="13014" spans="1:16" ht="14.25" customHeight="1" x14ac:dyDescent="0.35">
      <c r="A13014" s="2" t="s">
        <v>13045</v>
      </c>
      <c r="B13014" s="2" t="s">
        <v>19</v>
      </c>
      <c r="C13014" s="2" t="s">
        <v>26</v>
      </c>
      <c r="D13014" s="2">
        <v>3564.23</v>
      </c>
      <c r="E13014" s="2">
        <v>0.28999999999999998</v>
      </c>
      <c r="F13014" s="2">
        <f t="shared" si="407"/>
        <v>1033.6267</v>
      </c>
      <c r="G13014" s="2">
        <v>8</v>
      </c>
      <c r="H13014" s="2" t="str">
        <f>TEXT(Table1[[#This Row],[order_date]],"mmmm")</f>
        <v>July</v>
      </c>
      <c r="I13014" s="3">
        <v>45494</v>
      </c>
      <c r="J13014" s="3">
        <v>45497</v>
      </c>
      <c r="K13014" s="3" t="str">
        <f>TEXT(Table1[[#This Row],[delivery_date]]-Table1[[#This Row],[order_date]],"D")</f>
        <v>3</v>
      </c>
      <c r="L13014" s="2" t="s">
        <v>21</v>
      </c>
      <c r="M13014" s="2" t="s">
        <v>27</v>
      </c>
      <c r="N13014" s="2">
        <v>806.42</v>
      </c>
      <c r="O13014" s="2" t="s">
        <v>48</v>
      </c>
      <c r="P13014" s="2">
        <f t="shared" si="406"/>
        <v>2530.6032999999998</v>
      </c>
    </row>
    <row r="13015" spans="1:16" ht="14.25" customHeight="1" x14ac:dyDescent="0.35">
      <c r="A13015" s="2" t="s">
        <v>13046</v>
      </c>
      <c r="B13015" s="2" t="s">
        <v>19</v>
      </c>
      <c r="C13015" s="2" t="s">
        <v>33</v>
      </c>
      <c r="D13015" s="2">
        <v>929.34</v>
      </c>
      <c r="E13015" s="2">
        <v>0.45</v>
      </c>
      <c r="F13015" s="2">
        <f t="shared" si="407"/>
        <v>418.20300000000003</v>
      </c>
      <c r="G13015" s="2">
        <v>3</v>
      </c>
      <c r="H13015" s="2" t="str">
        <f>TEXT(Table1[[#This Row],[order_date]],"mmmm")</f>
        <v>August</v>
      </c>
      <c r="I13015" s="3">
        <v>45156</v>
      </c>
      <c r="J13015" s="3">
        <v>45160</v>
      </c>
      <c r="K13015" s="3" t="str">
        <f>TEXT(Table1[[#This Row],[delivery_date]]-Table1[[#This Row],[order_date]],"D")</f>
        <v>4</v>
      </c>
      <c r="L13015" s="2" t="s">
        <v>21</v>
      </c>
      <c r="M13015" s="2" t="s">
        <v>27</v>
      </c>
      <c r="N13015" s="2">
        <v>270.52</v>
      </c>
      <c r="O13015" s="2" t="s">
        <v>17</v>
      </c>
      <c r="P13015" s="2">
        <f t="shared" si="406"/>
        <v>511.137</v>
      </c>
    </row>
    <row r="13016" spans="1:16" ht="14.25" customHeight="1" x14ac:dyDescent="0.35">
      <c r="A13016" s="2" t="s">
        <v>13047</v>
      </c>
      <c r="B13016" s="2" t="s">
        <v>25</v>
      </c>
      <c r="C13016" s="2" t="s">
        <v>33</v>
      </c>
      <c r="D13016" s="2">
        <v>763.14</v>
      </c>
      <c r="E13016" s="2">
        <v>0.47</v>
      </c>
      <c r="F13016" s="2">
        <f t="shared" si="407"/>
        <v>358.67579999999998</v>
      </c>
      <c r="G13016" s="2">
        <v>8</v>
      </c>
      <c r="H13016" s="2" t="str">
        <f>TEXT(Table1[[#This Row],[order_date]],"mmmm")</f>
        <v>August</v>
      </c>
      <c r="I13016" s="3">
        <v>45511</v>
      </c>
      <c r="J13016" s="3">
        <v>45514</v>
      </c>
      <c r="K13016" s="3" t="str">
        <f>TEXT(Table1[[#This Row],[delivery_date]]-Table1[[#This Row],[order_date]],"D")</f>
        <v>3</v>
      </c>
      <c r="L13016" s="2" t="s">
        <v>15</v>
      </c>
      <c r="M13016" s="2" t="s">
        <v>27</v>
      </c>
      <c r="N13016" s="2">
        <v>53.63</v>
      </c>
      <c r="O13016" s="2" t="s">
        <v>17</v>
      </c>
      <c r="P13016" s="2">
        <f t="shared" si="406"/>
        <v>404.46420000000001</v>
      </c>
    </row>
    <row r="13017" spans="1:16" ht="14.25" customHeight="1" x14ac:dyDescent="0.35">
      <c r="A13017" s="2" t="s">
        <v>13048</v>
      </c>
      <c r="B13017" s="2" t="s">
        <v>25</v>
      </c>
      <c r="C13017" s="2" t="s">
        <v>26</v>
      </c>
      <c r="D13017" s="2">
        <v>4891.43</v>
      </c>
      <c r="E13017" s="2">
        <v>0.12</v>
      </c>
      <c r="F13017" s="2">
        <f t="shared" si="407"/>
        <v>586.97159999999997</v>
      </c>
      <c r="G13017" s="2">
        <v>9</v>
      </c>
      <c r="H13017" s="2" t="str">
        <f>TEXT(Table1[[#This Row],[order_date]],"mmmm")</f>
        <v>December</v>
      </c>
      <c r="I13017" s="3">
        <v>45650</v>
      </c>
      <c r="J13017" s="3">
        <v>45653</v>
      </c>
      <c r="K13017" s="3" t="str">
        <f>TEXT(Table1[[#This Row],[delivery_date]]-Table1[[#This Row],[order_date]],"D")</f>
        <v>3</v>
      </c>
      <c r="L13017" s="2" t="s">
        <v>31</v>
      </c>
      <c r="M13017" s="2" t="s">
        <v>27</v>
      </c>
      <c r="N13017" s="2">
        <v>1295.5</v>
      </c>
      <c r="O13017" s="2" t="s">
        <v>17</v>
      </c>
      <c r="P13017" s="2">
        <f t="shared" si="406"/>
        <v>4304.4584000000004</v>
      </c>
    </row>
    <row r="13018" spans="1:16" ht="14.25" customHeight="1" x14ac:dyDescent="0.35">
      <c r="A13018" s="2" t="s">
        <v>13049</v>
      </c>
      <c r="B13018" s="2" t="s">
        <v>13</v>
      </c>
      <c r="C13018" s="2" t="s">
        <v>26</v>
      </c>
      <c r="D13018" s="2">
        <v>172.2</v>
      </c>
      <c r="E13018" s="2">
        <v>0.39</v>
      </c>
      <c r="F13018" s="2">
        <f t="shared" si="407"/>
        <v>67.158000000000001</v>
      </c>
      <c r="G13018" s="2">
        <v>9</v>
      </c>
      <c r="H13018" s="2" t="str">
        <f>TEXT(Table1[[#This Row],[order_date]],"mmmm")</f>
        <v>January</v>
      </c>
      <c r="I13018" s="3">
        <v>44939</v>
      </c>
      <c r="J13018" s="3">
        <v>44940</v>
      </c>
      <c r="K13018" s="3" t="str">
        <f>TEXT(Table1[[#This Row],[delivery_date]]-Table1[[#This Row],[order_date]],"D")</f>
        <v>1</v>
      </c>
      <c r="L13018" s="2" t="s">
        <v>31</v>
      </c>
      <c r="M13018" s="2" t="s">
        <v>22</v>
      </c>
      <c r="N13018" s="2">
        <v>18.62</v>
      </c>
      <c r="O13018" s="2" t="s">
        <v>39</v>
      </c>
      <c r="P13018" s="2">
        <f t="shared" si="406"/>
        <v>105.04199999999999</v>
      </c>
    </row>
    <row r="13019" spans="1:16" ht="14.25" customHeight="1" x14ac:dyDescent="0.35">
      <c r="A13019" s="2" t="s">
        <v>13050</v>
      </c>
      <c r="B13019" s="2" t="s">
        <v>13</v>
      </c>
      <c r="C13019" s="2" t="s">
        <v>20</v>
      </c>
      <c r="D13019" s="2">
        <v>1694.5</v>
      </c>
      <c r="E13019" s="2">
        <v>0.48</v>
      </c>
      <c r="F13019" s="2">
        <f t="shared" si="407"/>
        <v>813.36</v>
      </c>
      <c r="G13019" s="2">
        <v>9</v>
      </c>
      <c r="H13019" s="2" t="str">
        <f>TEXT(Table1[[#This Row],[order_date]],"mmmm")</f>
        <v>March</v>
      </c>
      <c r="I13019" s="3">
        <v>44990</v>
      </c>
      <c r="J13019" s="3">
        <v>44996</v>
      </c>
      <c r="K13019" s="3" t="str">
        <f>TEXT(Table1[[#This Row],[delivery_date]]-Table1[[#This Row],[order_date]],"D")</f>
        <v>6</v>
      </c>
      <c r="L13019" s="2" t="s">
        <v>21</v>
      </c>
      <c r="M13019" s="2" t="s">
        <v>27</v>
      </c>
      <c r="N13019" s="2">
        <v>187.3</v>
      </c>
      <c r="O13019" s="2" t="s">
        <v>17</v>
      </c>
      <c r="P13019" s="2">
        <f t="shared" si="406"/>
        <v>881.14</v>
      </c>
    </row>
    <row r="13020" spans="1:16" ht="14.25" customHeight="1" x14ac:dyDescent="0.35">
      <c r="A13020" s="2" t="s">
        <v>13051</v>
      </c>
      <c r="B13020" s="2" t="s">
        <v>41</v>
      </c>
      <c r="C13020" s="2" t="s">
        <v>26</v>
      </c>
      <c r="D13020" s="2">
        <v>271.19</v>
      </c>
      <c r="E13020" s="2">
        <v>0.13</v>
      </c>
      <c r="F13020" s="2">
        <f t="shared" si="407"/>
        <v>35.2547</v>
      </c>
      <c r="G13020" s="2">
        <v>1</v>
      </c>
      <c r="H13020" s="2" t="str">
        <f>TEXT(Table1[[#This Row],[order_date]],"mmmm")</f>
        <v>September</v>
      </c>
      <c r="I13020" s="3">
        <v>45553</v>
      </c>
      <c r="J13020" s="3">
        <v>45559</v>
      </c>
      <c r="K13020" s="3" t="str">
        <f>TEXT(Table1[[#This Row],[delivery_date]]-Table1[[#This Row],[order_date]],"D")</f>
        <v>6</v>
      </c>
      <c r="L13020" s="2" t="s">
        <v>15</v>
      </c>
      <c r="M13020" s="2" t="s">
        <v>27</v>
      </c>
      <c r="N13020" s="2">
        <v>28.88</v>
      </c>
      <c r="O13020" s="2" t="s">
        <v>34</v>
      </c>
      <c r="P13020" s="2">
        <f t="shared" si="406"/>
        <v>235.93529999999998</v>
      </c>
    </row>
    <row r="13021" spans="1:16" ht="14.25" customHeight="1" x14ac:dyDescent="0.35">
      <c r="A13021" s="2" t="s">
        <v>13052</v>
      </c>
      <c r="B13021" s="2" t="s">
        <v>25</v>
      </c>
      <c r="C13021" s="2" t="s">
        <v>33</v>
      </c>
      <c r="D13021" s="2">
        <v>4206.4399999999996</v>
      </c>
      <c r="E13021" s="2">
        <v>0.43</v>
      </c>
      <c r="F13021" s="2">
        <f t="shared" si="407"/>
        <v>1808.7691999999997</v>
      </c>
      <c r="G13021" s="2">
        <v>9</v>
      </c>
      <c r="H13021" s="2" t="str">
        <f>TEXT(Table1[[#This Row],[order_date]],"mmmm")</f>
        <v>December</v>
      </c>
      <c r="I13021" s="3">
        <v>45654</v>
      </c>
      <c r="J13021" s="3">
        <v>45656</v>
      </c>
      <c r="K13021" s="3" t="str">
        <f>TEXT(Table1[[#This Row],[delivery_date]]-Table1[[#This Row],[order_date]],"D")</f>
        <v>2</v>
      </c>
      <c r="L13021" s="2" t="s">
        <v>31</v>
      </c>
      <c r="M13021" s="2" t="s">
        <v>16</v>
      </c>
      <c r="N13021" s="2">
        <v>354.94</v>
      </c>
      <c r="O13021" s="2" t="s">
        <v>34</v>
      </c>
      <c r="P13021" s="2">
        <f t="shared" si="406"/>
        <v>2397.6707999999999</v>
      </c>
    </row>
    <row r="13022" spans="1:16" ht="14.25" customHeight="1" x14ac:dyDescent="0.35">
      <c r="A13022" s="2" t="s">
        <v>13053</v>
      </c>
      <c r="B13022" s="2" t="s">
        <v>13</v>
      </c>
      <c r="C13022" s="2" t="s">
        <v>14</v>
      </c>
      <c r="D13022" s="2">
        <v>2959.32</v>
      </c>
      <c r="E13022" s="2">
        <v>0.28999999999999998</v>
      </c>
      <c r="F13022" s="2">
        <f t="shared" si="407"/>
        <v>858.20280000000002</v>
      </c>
      <c r="G13022" s="2">
        <v>8</v>
      </c>
      <c r="H13022" s="2" t="str">
        <f>TEXT(Table1[[#This Row],[order_date]],"mmmm")</f>
        <v>October</v>
      </c>
      <c r="I13022" s="3">
        <v>45596</v>
      </c>
      <c r="J13022" s="3">
        <v>45602</v>
      </c>
      <c r="K13022" s="3" t="str">
        <f>TEXT(Table1[[#This Row],[delivery_date]]-Table1[[#This Row],[order_date]],"D")</f>
        <v>6</v>
      </c>
      <c r="L13022" s="2" t="s">
        <v>31</v>
      </c>
      <c r="M13022" s="2" t="s">
        <v>22</v>
      </c>
      <c r="N13022" s="2">
        <v>293.06</v>
      </c>
      <c r="O13022" s="2" t="s">
        <v>17</v>
      </c>
      <c r="P13022" s="2">
        <f t="shared" si="406"/>
        <v>2101.1172000000001</v>
      </c>
    </row>
    <row r="13023" spans="1:16" ht="14.25" customHeight="1" x14ac:dyDescent="0.35">
      <c r="A13023" s="2" t="s">
        <v>13054</v>
      </c>
      <c r="B13023" s="2" t="s">
        <v>19</v>
      </c>
      <c r="C13023" s="2" t="s">
        <v>33</v>
      </c>
      <c r="D13023" s="2">
        <v>334.96</v>
      </c>
      <c r="E13023" s="2">
        <v>0.2</v>
      </c>
      <c r="F13023" s="2">
        <f t="shared" si="407"/>
        <v>66.992000000000004</v>
      </c>
      <c r="G13023" s="2">
        <v>2</v>
      </c>
      <c r="H13023" s="2" t="str">
        <f>TEXT(Table1[[#This Row],[order_date]],"mmmm")</f>
        <v>September</v>
      </c>
      <c r="I13023" s="3">
        <v>45552</v>
      </c>
      <c r="J13023" s="3">
        <v>45553</v>
      </c>
      <c r="K13023" s="3" t="str">
        <f>TEXT(Table1[[#This Row],[delivery_date]]-Table1[[#This Row],[order_date]],"D")</f>
        <v>1</v>
      </c>
      <c r="L13023" s="2" t="s">
        <v>15</v>
      </c>
      <c r="M13023" s="2" t="s">
        <v>16</v>
      </c>
      <c r="N13023" s="2">
        <v>78.92</v>
      </c>
      <c r="O13023" s="2" t="s">
        <v>48</v>
      </c>
      <c r="P13023" s="2">
        <f t="shared" si="406"/>
        <v>267.96799999999996</v>
      </c>
    </row>
    <row r="13024" spans="1:16" ht="14.25" customHeight="1" x14ac:dyDescent="0.35">
      <c r="A13024" s="2" t="s">
        <v>13055</v>
      </c>
      <c r="B13024" s="2" t="s">
        <v>19</v>
      </c>
      <c r="C13024" s="2" t="s">
        <v>20</v>
      </c>
      <c r="D13024" s="2">
        <v>3115.27</v>
      </c>
      <c r="E13024" s="2">
        <v>0.41</v>
      </c>
      <c r="F13024" s="2">
        <f t="shared" si="407"/>
        <v>1277.2606999999998</v>
      </c>
      <c r="G13024" s="2">
        <v>3</v>
      </c>
      <c r="H13024" s="2" t="str">
        <f>TEXT(Table1[[#This Row],[order_date]],"mmmm")</f>
        <v>July</v>
      </c>
      <c r="I13024" s="3">
        <v>45492</v>
      </c>
      <c r="J13024" s="3">
        <v>45498</v>
      </c>
      <c r="K13024" s="3" t="str">
        <f>TEXT(Table1[[#This Row],[delivery_date]]-Table1[[#This Row],[order_date]],"D")</f>
        <v>6</v>
      </c>
      <c r="L13024" s="2" t="s">
        <v>15</v>
      </c>
      <c r="M13024" s="2" t="s">
        <v>22</v>
      </c>
      <c r="N13024" s="2">
        <v>754.25</v>
      </c>
      <c r="O13024" s="2" t="s">
        <v>23</v>
      </c>
      <c r="P13024" s="2">
        <f t="shared" si="406"/>
        <v>1838.0093000000002</v>
      </c>
    </row>
    <row r="13025" spans="1:16" ht="14.25" customHeight="1" x14ac:dyDescent="0.35">
      <c r="A13025" s="2" t="s">
        <v>13056</v>
      </c>
      <c r="B13025" s="2" t="s">
        <v>25</v>
      </c>
      <c r="C13025" s="2" t="s">
        <v>26</v>
      </c>
      <c r="D13025" s="2">
        <v>703.17</v>
      </c>
      <c r="E13025" s="2">
        <v>0.44</v>
      </c>
      <c r="F13025" s="2">
        <f t="shared" si="407"/>
        <v>309.39479999999998</v>
      </c>
      <c r="G13025" s="2">
        <v>7</v>
      </c>
      <c r="H13025" s="2" t="str">
        <f>TEXT(Table1[[#This Row],[order_date]],"mmmm")</f>
        <v>June</v>
      </c>
      <c r="I13025" s="3">
        <v>45456</v>
      </c>
      <c r="J13025" s="3">
        <v>45461</v>
      </c>
      <c r="K13025" s="3" t="str">
        <f>TEXT(Table1[[#This Row],[delivery_date]]-Table1[[#This Row],[order_date]],"D")</f>
        <v>5</v>
      </c>
      <c r="L13025" s="2" t="s">
        <v>21</v>
      </c>
      <c r="M13025" s="2" t="s">
        <v>16</v>
      </c>
      <c r="N13025" s="2">
        <v>204.14</v>
      </c>
      <c r="O13025" s="2" t="s">
        <v>48</v>
      </c>
      <c r="P13025" s="2">
        <f t="shared" si="406"/>
        <v>393.77519999999998</v>
      </c>
    </row>
    <row r="13026" spans="1:16" ht="14.25" customHeight="1" x14ac:dyDescent="0.35">
      <c r="A13026" s="2" t="s">
        <v>13057</v>
      </c>
      <c r="B13026" s="2" t="s">
        <v>19</v>
      </c>
      <c r="C13026" s="2" t="s">
        <v>14</v>
      </c>
      <c r="D13026" s="2">
        <v>2529.09</v>
      </c>
      <c r="E13026" s="2">
        <v>0.14000000000000001</v>
      </c>
      <c r="F13026" s="2">
        <f t="shared" si="407"/>
        <v>354.07260000000008</v>
      </c>
      <c r="G13026" s="2">
        <v>3</v>
      </c>
      <c r="H13026" s="2" t="str">
        <f>TEXT(Table1[[#This Row],[order_date]],"mmmm")</f>
        <v>June</v>
      </c>
      <c r="I13026" s="3">
        <v>45463</v>
      </c>
      <c r="J13026" s="3">
        <v>45469</v>
      </c>
      <c r="K13026" s="3" t="str">
        <f>TEXT(Table1[[#This Row],[delivery_date]]-Table1[[#This Row],[order_date]],"D")</f>
        <v>6</v>
      </c>
      <c r="L13026" s="2" t="s">
        <v>21</v>
      </c>
      <c r="M13026" s="2" t="s">
        <v>27</v>
      </c>
      <c r="N13026" s="2">
        <v>192.07</v>
      </c>
      <c r="O13026" s="2" t="s">
        <v>39</v>
      </c>
      <c r="P13026" s="2">
        <f t="shared" si="406"/>
        <v>2175.0174000000002</v>
      </c>
    </row>
    <row r="13027" spans="1:16" ht="14.25" customHeight="1" x14ac:dyDescent="0.35">
      <c r="A13027" s="2" t="s">
        <v>13058</v>
      </c>
      <c r="B13027" s="2" t="s">
        <v>41</v>
      </c>
      <c r="C13027" s="2" t="s">
        <v>33</v>
      </c>
      <c r="D13027" s="2">
        <v>3380.12</v>
      </c>
      <c r="E13027" s="2">
        <v>0.4</v>
      </c>
      <c r="F13027" s="2">
        <f t="shared" si="407"/>
        <v>1352.048</v>
      </c>
      <c r="G13027" s="2">
        <v>2</v>
      </c>
      <c r="H13027" s="2" t="str">
        <f>TEXT(Table1[[#This Row],[order_date]],"mmmm")</f>
        <v>November</v>
      </c>
      <c r="I13027" s="3">
        <v>45619</v>
      </c>
      <c r="J13027" s="3">
        <v>45623</v>
      </c>
      <c r="K13027" s="3" t="str">
        <f>TEXT(Table1[[#This Row],[delivery_date]]-Table1[[#This Row],[order_date]],"D")</f>
        <v>4</v>
      </c>
      <c r="L13027" s="2" t="s">
        <v>31</v>
      </c>
      <c r="M13027" s="2" t="s">
        <v>22</v>
      </c>
      <c r="N13027" s="2">
        <v>296.25</v>
      </c>
      <c r="O13027" s="2" t="s">
        <v>17</v>
      </c>
      <c r="P13027" s="2">
        <f t="shared" si="406"/>
        <v>2028.0719999999999</v>
      </c>
    </row>
    <row r="13028" spans="1:16" ht="14.25" customHeight="1" x14ac:dyDescent="0.35">
      <c r="A13028" s="2" t="s">
        <v>13059</v>
      </c>
      <c r="B13028" s="2" t="s">
        <v>13</v>
      </c>
      <c r="C13028" s="2" t="s">
        <v>14</v>
      </c>
      <c r="D13028" s="2">
        <v>827.68</v>
      </c>
      <c r="E13028" s="2">
        <v>0.02</v>
      </c>
      <c r="F13028" s="2">
        <f t="shared" si="407"/>
        <v>16.553599999999999</v>
      </c>
      <c r="G13028" s="2">
        <v>4</v>
      </c>
      <c r="H13028" s="2" t="str">
        <f>TEXT(Table1[[#This Row],[order_date]],"mmmm")</f>
        <v>June</v>
      </c>
      <c r="I13028" s="3">
        <v>45449</v>
      </c>
      <c r="J13028" s="3">
        <v>45450</v>
      </c>
      <c r="K13028" s="3" t="str">
        <f>TEXT(Table1[[#This Row],[delivery_date]]-Table1[[#This Row],[order_date]],"D")</f>
        <v>1</v>
      </c>
      <c r="L13028" s="2" t="s">
        <v>15</v>
      </c>
      <c r="M13028" s="2" t="s">
        <v>22</v>
      </c>
      <c r="N13028" s="2">
        <v>224.54</v>
      </c>
      <c r="O13028" s="2" t="s">
        <v>28</v>
      </c>
      <c r="P13028" s="2">
        <f t="shared" si="406"/>
        <v>811.12639999999999</v>
      </c>
    </row>
    <row r="13029" spans="1:16" ht="14.25" customHeight="1" x14ac:dyDescent="0.35">
      <c r="A13029" s="2" t="s">
        <v>13060</v>
      </c>
      <c r="B13029" s="2" t="s">
        <v>13</v>
      </c>
      <c r="C13029" s="2" t="s">
        <v>36</v>
      </c>
      <c r="D13029" s="2">
        <v>2535.5500000000002</v>
      </c>
      <c r="E13029" s="2">
        <v>0.21</v>
      </c>
      <c r="F13029" s="2">
        <f t="shared" si="407"/>
        <v>532.46550000000002</v>
      </c>
      <c r="G13029" s="2">
        <v>9</v>
      </c>
      <c r="H13029" s="2" t="str">
        <f>TEXT(Table1[[#This Row],[order_date]],"mmmm")</f>
        <v>November</v>
      </c>
      <c r="I13029" s="3">
        <v>45606</v>
      </c>
      <c r="J13029" s="3">
        <v>45608</v>
      </c>
      <c r="K13029" s="3" t="str">
        <f>TEXT(Table1[[#This Row],[delivery_date]]-Table1[[#This Row],[order_date]],"D")</f>
        <v>2</v>
      </c>
      <c r="L13029" s="2" t="s">
        <v>15</v>
      </c>
      <c r="M13029" s="2" t="s">
        <v>22</v>
      </c>
      <c r="N13029" s="2">
        <v>484.66</v>
      </c>
      <c r="O13029" s="2" t="s">
        <v>34</v>
      </c>
      <c r="P13029" s="2">
        <f t="shared" si="406"/>
        <v>2003.0845000000002</v>
      </c>
    </row>
    <row r="13030" spans="1:16" ht="14.25" customHeight="1" x14ac:dyDescent="0.35">
      <c r="A13030" s="2" t="s">
        <v>13061</v>
      </c>
      <c r="B13030" s="2" t="s">
        <v>13</v>
      </c>
      <c r="C13030" s="2" t="s">
        <v>33</v>
      </c>
      <c r="D13030" s="2">
        <v>2341.31</v>
      </c>
      <c r="E13030" s="2">
        <v>0.03</v>
      </c>
      <c r="F13030" s="2">
        <f t="shared" si="407"/>
        <v>70.2393</v>
      </c>
      <c r="G13030" s="2">
        <v>2</v>
      </c>
      <c r="H13030" s="2" t="str">
        <f>TEXT(Table1[[#This Row],[order_date]],"mmmm")</f>
        <v>April</v>
      </c>
      <c r="I13030" s="3">
        <v>45408</v>
      </c>
      <c r="J13030" s="3">
        <v>45410</v>
      </c>
      <c r="K13030" s="3" t="str">
        <f>TEXT(Table1[[#This Row],[delivery_date]]-Table1[[#This Row],[order_date]],"D")</f>
        <v>2</v>
      </c>
      <c r="L13030" s="2" t="s">
        <v>21</v>
      </c>
      <c r="M13030" s="2" t="s">
        <v>22</v>
      </c>
      <c r="N13030" s="2">
        <v>436.17</v>
      </c>
      <c r="O13030" s="2" t="s">
        <v>48</v>
      </c>
      <c r="P13030" s="2">
        <f t="shared" si="406"/>
        <v>2271.0706999999998</v>
      </c>
    </row>
    <row r="13031" spans="1:16" ht="14.25" customHeight="1" x14ac:dyDescent="0.35">
      <c r="A13031" s="2" t="s">
        <v>13062</v>
      </c>
      <c r="B13031" s="2" t="s">
        <v>25</v>
      </c>
      <c r="C13031" s="2" t="s">
        <v>36</v>
      </c>
      <c r="D13031" s="2">
        <v>4587.18</v>
      </c>
      <c r="E13031" s="2">
        <v>0.15</v>
      </c>
      <c r="F13031" s="2">
        <f t="shared" si="407"/>
        <v>688.077</v>
      </c>
      <c r="G13031" s="2">
        <v>1</v>
      </c>
      <c r="H13031" s="2" t="str">
        <f>TEXT(Table1[[#This Row],[order_date]],"mmmm")</f>
        <v>August</v>
      </c>
      <c r="I13031" s="3">
        <v>45528</v>
      </c>
      <c r="J13031" s="3">
        <v>45530</v>
      </c>
      <c r="K13031" s="3" t="str">
        <f>TEXT(Table1[[#This Row],[delivery_date]]-Table1[[#This Row],[order_date]],"D")</f>
        <v>2</v>
      </c>
      <c r="L13031" s="2" t="s">
        <v>31</v>
      </c>
      <c r="M13031" s="2" t="s">
        <v>27</v>
      </c>
      <c r="N13031" s="2">
        <v>1114.5999999999999</v>
      </c>
      <c r="O13031" s="2" t="s">
        <v>48</v>
      </c>
      <c r="P13031" s="2">
        <f t="shared" si="406"/>
        <v>3899.1030000000001</v>
      </c>
    </row>
    <row r="13032" spans="1:16" ht="14.25" customHeight="1" x14ac:dyDescent="0.35">
      <c r="A13032" s="2" t="s">
        <v>13063</v>
      </c>
      <c r="B13032" s="2" t="s">
        <v>19</v>
      </c>
      <c r="C13032" s="2" t="s">
        <v>14</v>
      </c>
      <c r="D13032" s="2">
        <v>4978.9399999999996</v>
      </c>
      <c r="E13032" s="2">
        <v>0.48</v>
      </c>
      <c r="F13032" s="2">
        <f t="shared" si="407"/>
        <v>2389.8911999999996</v>
      </c>
      <c r="G13032" s="2">
        <v>7</v>
      </c>
      <c r="H13032" s="2" t="str">
        <f>TEXT(Table1[[#This Row],[order_date]],"mmmm")</f>
        <v>March</v>
      </c>
      <c r="I13032" s="3">
        <v>45013</v>
      </c>
      <c r="J13032" s="3">
        <v>45018</v>
      </c>
      <c r="K13032" s="3" t="str">
        <f>TEXT(Table1[[#This Row],[delivery_date]]-Table1[[#This Row],[order_date]],"D")</f>
        <v>5</v>
      </c>
      <c r="L13032" s="2" t="s">
        <v>15</v>
      </c>
      <c r="M13032" s="2" t="s">
        <v>27</v>
      </c>
      <c r="N13032" s="2">
        <v>937.25</v>
      </c>
      <c r="O13032" s="2" t="s">
        <v>23</v>
      </c>
      <c r="P13032" s="2">
        <f t="shared" si="406"/>
        <v>2589.0488</v>
      </c>
    </row>
    <row r="13033" spans="1:16" ht="14.25" customHeight="1" x14ac:dyDescent="0.35">
      <c r="A13033" s="2" t="s">
        <v>13064</v>
      </c>
      <c r="B13033" s="2" t="s">
        <v>41</v>
      </c>
      <c r="C13033" s="2" t="s">
        <v>26</v>
      </c>
      <c r="D13033" s="2">
        <v>3306.92</v>
      </c>
      <c r="E13033" s="2">
        <v>0.37</v>
      </c>
      <c r="F13033" s="2">
        <f t="shared" si="407"/>
        <v>1223.5604000000001</v>
      </c>
      <c r="G13033" s="2">
        <v>1</v>
      </c>
      <c r="H13033" s="2" t="str">
        <f>TEXT(Table1[[#This Row],[order_date]],"mmmm")</f>
        <v>May</v>
      </c>
      <c r="I13033" s="3">
        <v>45423</v>
      </c>
      <c r="J13033" s="3">
        <v>45424</v>
      </c>
      <c r="K13033" s="3" t="str">
        <f>TEXT(Table1[[#This Row],[delivery_date]]-Table1[[#This Row],[order_date]],"D")</f>
        <v>1</v>
      </c>
      <c r="L13033" s="2" t="s">
        <v>31</v>
      </c>
      <c r="M13033" s="2" t="s">
        <v>27</v>
      </c>
      <c r="N13033" s="2">
        <v>216.74</v>
      </c>
      <c r="O13033" s="2" t="s">
        <v>34</v>
      </c>
      <c r="P13033" s="2">
        <f t="shared" si="406"/>
        <v>2083.3595999999998</v>
      </c>
    </row>
    <row r="13034" spans="1:16" ht="14.25" customHeight="1" x14ac:dyDescent="0.35">
      <c r="A13034" s="2" t="s">
        <v>13065</v>
      </c>
      <c r="B13034" s="2" t="s">
        <v>25</v>
      </c>
      <c r="C13034" s="2" t="s">
        <v>26</v>
      </c>
      <c r="D13034" s="2">
        <v>4288.8100000000004</v>
      </c>
      <c r="E13034" s="2">
        <v>0.38</v>
      </c>
      <c r="F13034" s="2">
        <f t="shared" si="407"/>
        <v>1629.7478000000001</v>
      </c>
      <c r="G13034" s="2">
        <v>6</v>
      </c>
      <c r="H13034" s="2" t="str">
        <f>TEXT(Table1[[#This Row],[order_date]],"mmmm")</f>
        <v>March</v>
      </c>
      <c r="I13034" s="3">
        <v>45352</v>
      </c>
      <c r="J13034" s="3">
        <v>45354</v>
      </c>
      <c r="K13034" s="3" t="str">
        <f>TEXT(Table1[[#This Row],[delivery_date]]-Table1[[#This Row],[order_date]],"D")</f>
        <v>2</v>
      </c>
      <c r="L13034" s="2" t="s">
        <v>21</v>
      </c>
      <c r="M13034" s="2" t="s">
        <v>16</v>
      </c>
      <c r="N13034" s="2">
        <v>1178.54</v>
      </c>
      <c r="O13034" s="2" t="s">
        <v>23</v>
      </c>
      <c r="P13034" s="2">
        <f t="shared" si="406"/>
        <v>2659.0622000000003</v>
      </c>
    </row>
    <row r="13035" spans="1:16" ht="14.25" customHeight="1" x14ac:dyDescent="0.35">
      <c r="A13035" s="2" t="s">
        <v>13066</v>
      </c>
      <c r="B13035" s="2" t="s">
        <v>13</v>
      </c>
      <c r="C13035" s="2" t="s">
        <v>26</v>
      </c>
      <c r="D13035" s="2">
        <v>3269.72</v>
      </c>
      <c r="E13035" s="2">
        <v>7.0000000000000007E-2</v>
      </c>
      <c r="F13035" s="2">
        <f t="shared" si="407"/>
        <v>228.88040000000001</v>
      </c>
      <c r="G13035" s="2">
        <v>5</v>
      </c>
      <c r="H13035" s="2" t="str">
        <f>TEXT(Table1[[#This Row],[order_date]],"mmmm")</f>
        <v>November</v>
      </c>
      <c r="I13035" s="3">
        <v>45613</v>
      </c>
      <c r="J13035" s="3">
        <v>45620</v>
      </c>
      <c r="K13035" s="3" t="str">
        <f>TEXT(Table1[[#This Row],[delivery_date]]-Table1[[#This Row],[order_date]],"D")</f>
        <v>7</v>
      </c>
      <c r="L13035" s="2" t="s">
        <v>31</v>
      </c>
      <c r="M13035" s="2" t="s">
        <v>27</v>
      </c>
      <c r="N13035" s="2">
        <v>272.95</v>
      </c>
      <c r="O13035" s="2" t="s">
        <v>48</v>
      </c>
      <c r="P13035" s="2">
        <f t="shared" si="406"/>
        <v>3040.8395999999998</v>
      </c>
    </row>
    <row r="13036" spans="1:16" ht="14.25" customHeight="1" x14ac:dyDescent="0.35">
      <c r="A13036" s="2" t="s">
        <v>13067</v>
      </c>
      <c r="B13036" s="2" t="s">
        <v>41</v>
      </c>
      <c r="C13036" s="2" t="s">
        <v>36</v>
      </c>
      <c r="D13036" s="2">
        <v>4393.8</v>
      </c>
      <c r="E13036" s="2">
        <v>0.28999999999999998</v>
      </c>
      <c r="F13036" s="2">
        <f t="shared" si="407"/>
        <v>1274.202</v>
      </c>
      <c r="G13036" s="2">
        <v>8</v>
      </c>
      <c r="H13036" s="2" t="str">
        <f>TEXT(Table1[[#This Row],[order_date]],"mmmm")</f>
        <v>February</v>
      </c>
      <c r="I13036" s="3">
        <v>44982</v>
      </c>
      <c r="J13036" s="3">
        <v>44987</v>
      </c>
      <c r="K13036" s="3" t="str">
        <f>TEXT(Table1[[#This Row],[delivery_date]]-Table1[[#This Row],[order_date]],"D")</f>
        <v>5</v>
      </c>
      <c r="L13036" s="2" t="s">
        <v>21</v>
      </c>
      <c r="M13036" s="2" t="s">
        <v>22</v>
      </c>
      <c r="N13036" s="2">
        <v>747.1</v>
      </c>
      <c r="O13036" s="2" t="s">
        <v>28</v>
      </c>
      <c r="P13036" s="2">
        <f t="shared" si="406"/>
        <v>3119.598</v>
      </c>
    </row>
    <row r="13037" spans="1:16" ht="14.25" customHeight="1" x14ac:dyDescent="0.35">
      <c r="A13037" s="2" t="s">
        <v>13068</v>
      </c>
      <c r="B13037" s="2" t="s">
        <v>13</v>
      </c>
      <c r="C13037" s="2" t="s">
        <v>26</v>
      </c>
      <c r="D13037" s="2">
        <v>2223.0300000000002</v>
      </c>
      <c r="E13037" s="2">
        <v>0.19</v>
      </c>
      <c r="F13037" s="2">
        <f t="shared" si="407"/>
        <v>422.37570000000005</v>
      </c>
      <c r="G13037" s="2">
        <v>3</v>
      </c>
      <c r="H13037" s="2" t="str">
        <f>TEXT(Table1[[#This Row],[order_date]],"mmmm")</f>
        <v>December</v>
      </c>
      <c r="I13037" s="3">
        <v>45655</v>
      </c>
      <c r="J13037" s="3">
        <v>45659</v>
      </c>
      <c r="K13037" s="3" t="str">
        <f>TEXT(Table1[[#This Row],[delivery_date]]-Table1[[#This Row],[order_date]],"D")</f>
        <v>4</v>
      </c>
      <c r="L13037" s="2" t="s">
        <v>31</v>
      </c>
      <c r="M13037" s="2" t="s">
        <v>27</v>
      </c>
      <c r="N13037" s="2">
        <v>313.74</v>
      </c>
      <c r="O13037" s="2" t="s">
        <v>34</v>
      </c>
      <c r="P13037" s="2">
        <f t="shared" si="406"/>
        <v>1800.6543000000001</v>
      </c>
    </row>
    <row r="13038" spans="1:16" ht="14.25" customHeight="1" x14ac:dyDescent="0.35">
      <c r="A13038" s="2" t="s">
        <v>13069</v>
      </c>
      <c r="B13038" s="2" t="s">
        <v>13</v>
      </c>
      <c r="C13038" s="2" t="s">
        <v>20</v>
      </c>
      <c r="D13038" s="2">
        <v>3079.15</v>
      </c>
      <c r="E13038" s="2">
        <v>0.37</v>
      </c>
      <c r="F13038" s="2">
        <f t="shared" si="407"/>
        <v>1139.2855</v>
      </c>
      <c r="G13038" s="2">
        <v>3</v>
      </c>
      <c r="H13038" s="2" t="str">
        <f>TEXT(Table1[[#This Row],[order_date]],"mmmm")</f>
        <v>September</v>
      </c>
      <c r="I13038" s="3">
        <v>45536</v>
      </c>
      <c r="J13038" s="3">
        <v>45539</v>
      </c>
      <c r="K13038" s="3" t="str">
        <f>TEXT(Table1[[#This Row],[delivery_date]]-Table1[[#This Row],[order_date]],"D")</f>
        <v>3</v>
      </c>
      <c r="L13038" s="2" t="s">
        <v>15</v>
      </c>
      <c r="M13038" s="2" t="s">
        <v>27</v>
      </c>
      <c r="N13038" s="2">
        <v>438.68</v>
      </c>
      <c r="O13038" s="2" t="s">
        <v>28</v>
      </c>
      <c r="P13038" s="2">
        <f t="shared" si="406"/>
        <v>1939.8645000000001</v>
      </c>
    </row>
    <row r="13039" spans="1:16" ht="14.25" customHeight="1" x14ac:dyDescent="0.35">
      <c r="A13039" s="2" t="s">
        <v>13070</v>
      </c>
      <c r="B13039" s="2" t="s">
        <v>25</v>
      </c>
      <c r="C13039" s="2" t="s">
        <v>33</v>
      </c>
      <c r="D13039" s="2">
        <v>4241.33</v>
      </c>
      <c r="E13039" s="2">
        <v>0.08</v>
      </c>
      <c r="F13039" s="2">
        <f t="shared" si="407"/>
        <v>339.3064</v>
      </c>
      <c r="G13039" s="2">
        <v>1</v>
      </c>
      <c r="H13039" s="2" t="str">
        <f>TEXT(Table1[[#This Row],[order_date]],"mmmm")</f>
        <v>November</v>
      </c>
      <c r="I13039" s="3">
        <v>45251</v>
      </c>
      <c r="J13039" s="3">
        <v>45255</v>
      </c>
      <c r="K13039" s="3" t="str">
        <f>TEXT(Table1[[#This Row],[delivery_date]]-Table1[[#This Row],[order_date]],"D")</f>
        <v>4</v>
      </c>
      <c r="L13039" s="2" t="s">
        <v>31</v>
      </c>
      <c r="M13039" s="2" t="s">
        <v>16</v>
      </c>
      <c r="N13039" s="2">
        <v>513.44000000000005</v>
      </c>
      <c r="O13039" s="2" t="s">
        <v>34</v>
      </c>
      <c r="P13039" s="2">
        <f t="shared" si="406"/>
        <v>3902.0236</v>
      </c>
    </row>
    <row r="13040" spans="1:16" ht="14.25" customHeight="1" x14ac:dyDescent="0.35">
      <c r="A13040" s="2" t="s">
        <v>13071</v>
      </c>
      <c r="B13040" s="2" t="s">
        <v>13</v>
      </c>
      <c r="C13040" s="2" t="s">
        <v>33</v>
      </c>
      <c r="D13040" s="2">
        <v>4598.62</v>
      </c>
      <c r="E13040" s="2">
        <v>0.14000000000000001</v>
      </c>
      <c r="F13040" s="2">
        <f t="shared" si="407"/>
        <v>643.80680000000007</v>
      </c>
      <c r="G13040" s="2">
        <v>4</v>
      </c>
      <c r="H13040" s="2" t="str">
        <f>TEXT(Table1[[#This Row],[order_date]],"mmmm")</f>
        <v>June</v>
      </c>
      <c r="I13040" s="3">
        <v>45467</v>
      </c>
      <c r="J13040" s="3">
        <v>45468</v>
      </c>
      <c r="K13040" s="3" t="str">
        <f>TEXT(Table1[[#This Row],[delivery_date]]-Table1[[#This Row],[order_date]],"D")</f>
        <v>1</v>
      </c>
      <c r="L13040" s="2" t="s">
        <v>15</v>
      </c>
      <c r="M13040" s="2" t="s">
        <v>22</v>
      </c>
      <c r="N13040" s="2">
        <v>1330.37</v>
      </c>
      <c r="O13040" s="2" t="s">
        <v>17</v>
      </c>
      <c r="P13040" s="2">
        <f t="shared" si="406"/>
        <v>3954.8131999999996</v>
      </c>
    </row>
    <row r="13041" spans="1:16" ht="14.25" customHeight="1" x14ac:dyDescent="0.35">
      <c r="A13041" s="2" t="s">
        <v>13072</v>
      </c>
      <c r="B13041" s="2" t="s">
        <v>41</v>
      </c>
      <c r="C13041" s="2" t="s">
        <v>14</v>
      </c>
      <c r="D13041" s="2">
        <v>220.95</v>
      </c>
      <c r="E13041" s="2">
        <v>0.45</v>
      </c>
      <c r="F13041" s="2">
        <f t="shared" si="407"/>
        <v>99.427499999999995</v>
      </c>
      <c r="G13041" s="2">
        <v>6</v>
      </c>
      <c r="H13041" s="2" t="str">
        <f>TEXT(Table1[[#This Row],[order_date]],"mmmm")</f>
        <v>April</v>
      </c>
      <c r="I13041" s="3">
        <v>45404</v>
      </c>
      <c r="J13041" s="3">
        <v>45408</v>
      </c>
      <c r="K13041" s="3" t="str">
        <f>TEXT(Table1[[#This Row],[delivery_date]]-Table1[[#This Row],[order_date]],"D")</f>
        <v>4</v>
      </c>
      <c r="L13041" s="2" t="s">
        <v>15</v>
      </c>
      <c r="M13041" s="2" t="s">
        <v>16</v>
      </c>
      <c r="N13041" s="2">
        <v>15.69</v>
      </c>
      <c r="O13041" s="2" t="s">
        <v>48</v>
      </c>
      <c r="P13041" s="2">
        <f t="shared" si="406"/>
        <v>121.52249999999999</v>
      </c>
    </row>
    <row r="13042" spans="1:16" ht="14.25" customHeight="1" x14ac:dyDescent="0.35">
      <c r="A13042" s="2" t="s">
        <v>13073</v>
      </c>
      <c r="B13042" s="2" t="s">
        <v>13</v>
      </c>
      <c r="C13042" s="2" t="s">
        <v>36</v>
      </c>
      <c r="D13042" s="2">
        <v>609.37</v>
      </c>
      <c r="E13042" s="2">
        <v>0.08</v>
      </c>
      <c r="F13042" s="2">
        <f t="shared" si="407"/>
        <v>48.749600000000001</v>
      </c>
      <c r="G13042" s="2">
        <v>5</v>
      </c>
      <c r="H13042" s="2" t="str">
        <f>TEXT(Table1[[#This Row],[order_date]],"mmmm")</f>
        <v>November</v>
      </c>
      <c r="I13042" s="3">
        <v>45242</v>
      </c>
      <c r="J13042" s="3">
        <v>45249</v>
      </c>
      <c r="K13042" s="3" t="str">
        <f>TEXT(Table1[[#This Row],[delivery_date]]-Table1[[#This Row],[order_date]],"D")</f>
        <v>7</v>
      </c>
      <c r="L13042" s="2" t="s">
        <v>15</v>
      </c>
      <c r="M13042" s="2" t="s">
        <v>27</v>
      </c>
      <c r="N13042" s="2">
        <v>152.72</v>
      </c>
      <c r="O13042" s="2" t="s">
        <v>34</v>
      </c>
      <c r="P13042" s="2">
        <f t="shared" si="406"/>
        <v>560.62040000000002</v>
      </c>
    </row>
    <row r="13043" spans="1:16" ht="14.25" customHeight="1" x14ac:dyDescent="0.35">
      <c r="A13043" s="2" t="s">
        <v>13074</v>
      </c>
      <c r="B13043" s="2" t="s">
        <v>19</v>
      </c>
      <c r="C13043" s="2" t="s">
        <v>33</v>
      </c>
      <c r="D13043" s="2">
        <v>4662.74</v>
      </c>
      <c r="E13043" s="2">
        <v>0.32</v>
      </c>
      <c r="F13043" s="2">
        <f t="shared" si="407"/>
        <v>1492.0768</v>
      </c>
      <c r="G13043" s="2">
        <v>7</v>
      </c>
      <c r="H13043" s="2" t="str">
        <f>TEXT(Table1[[#This Row],[order_date]],"mmmm")</f>
        <v>May</v>
      </c>
      <c r="I13043" s="3">
        <v>45427</v>
      </c>
      <c r="J13043" s="3">
        <v>45433</v>
      </c>
      <c r="K13043" s="3" t="str">
        <f>TEXT(Table1[[#This Row],[delivery_date]]-Table1[[#This Row],[order_date]],"D")</f>
        <v>6</v>
      </c>
      <c r="L13043" s="2" t="s">
        <v>21</v>
      </c>
      <c r="M13043" s="2" t="s">
        <v>16</v>
      </c>
      <c r="N13043" s="2">
        <v>690.69</v>
      </c>
      <c r="O13043" s="2" t="s">
        <v>23</v>
      </c>
      <c r="P13043" s="2">
        <f t="shared" si="406"/>
        <v>3170.6632</v>
      </c>
    </row>
    <row r="13044" spans="1:16" ht="14.25" customHeight="1" x14ac:dyDescent="0.35">
      <c r="A13044" s="2" t="s">
        <v>13075</v>
      </c>
      <c r="B13044" s="2" t="s">
        <v>13</v>
      </c>
      <c r="C13044" s="2" t="s">
        <v>36</v>
      </c>
      <c r="D13044" s="2">
        <v>2885.69</v>
      </c>
      <c r="E13044" s="2">
        <v>0.16</v>
      </c>
      <c r="F13044" s="2">
        <f t="shared" si="407"/>
        <v>461.71039999999999</v>
      </c>
      <c r="G13044" s="2">
        <v>1</v>
      </c>
      <c r="H13044" s="2" t="str">
        <f>TEXT(Table1[[#This Row],[order_date]],"mmmm")</f>
        <v>October</v>
      </c>
      <c r="I13044" s="3">
        <v>45591</v>
      </c>
      <c r="J13044" s="3">
        <v>45596</v>
      </c>
      <c r="K13044" s="3" t="str">
        <f>TEXT(Table1[[#This Row],[delivery_date]]-Table1[[#This Row],[order_date]],"D")</f>
        <v>5</v>
      </c>
      <c r="L13044" s="2" t="s">
        <v>15</v>
      </c>
      <c r="M13044" s="2" t="s">
        <v>16</v>
      </c>
      <c r="N13044" s="2">
        <v>182.26</v>
      </c>
      <c r="O13044" s="2" t="s">
        <v>39</v>
      </c>
      <c r="P13044" s="2">
        <f t="shared" si="406"/>
        <v>2423.9796000000001</v>
      </c>
    </row>
    <row r="13045" spans="1:16" ht="14.25" customHeight="1" x14ac:dyDescent="0.35">
      <c r="A13045" s="2" t="s">
        <v>13076</v>
      </c>
      <c r="B13045" s="2" t="s">
        <v>25</v>
      </c>
      <c r="C13045" s="2" t="s">
        <v>14</v>
      </c>
      <c r="D13045" s="2">
        <v>4951.9399999999996</v>
      </c>
      <c r="E13045" s="2">
        <v>0.04</v>
      </c>
      <c r="F13045" s="2">
        <f t="shared" si="407"/>
        <v>198.07759999999999</v>
      </c>
      <c r="G13045" s="2">
        <v>3</v>
      </c>
      <c r="H13045" s="2" t="str">
        <f>TEXT(Table1[[#This Row],[order_date]],"mmmm")</f>
        <v>April</v>
      </c>
      <c r="I13045" s="3">
        <v>45033</v>
      </c>
      <c r="J13045" s="3">
        <v>45034</v>
      </c>
      <c r="K13045" s="3" t="str">
        <f>TEXT(Table1[[#This Row],[delivery_date]]-Table1[[#This Row],[order_date]],"D")</f>
        <v>1</v>
      </c>
      <c r="L13045" s="2" t="s">
        <v>31</v>
      </c>
      <c r="M13045" s="2" t="s">
        <v>22</v>
      </c>
      <c r="N13045" s="2">
        <v>957</v>
      </c>
      <c r="O13045" s="2" t="s">
        <v>34</v>
      </c>
      <c r="P13045" s="2">
        <f t="shared" si="406"/>
        <v>4753.8624</v>
      </c>
    </row>
    <row r="13046" spans="1:16" ht="14.25" customHeight="1" x14ac:dyDescent="0.35">
      <c r="A13046" s="2" t="s">
        <v>13077</v>
      </c>
      <c r="B13046" s="2" t="s">
        <v>41</v>
      </c>
      <c r="C13046" s="2" t="s">
        <v>26</v>
      </c>
      <c r="D13046" s="2">
        <v>3983.9</v>
      </c>
      <c r="E13046" s="2">
        <v>0.11</v>
      </c>
      <c r="F13046" s="2">
        <f t="shared" si="407"/>
        <v>438.22899999999998</v>
      </c>
      <c r="G13046" s="2">
        <v>4</v>
      </c>
      <c r="H13046" s="2" t="str">
        <f>TEXT(Table1[[#This Row],[order_date]],"mmmm")</f>
        <v>November</v>
      </c>
      <c r="I13046" s="3">
        <v>45610</v>
      </c>
      <c r="J13046" s="3">
        <v>45617</v>
      </c>
      <c r="K13046" s="3" t="str">
        <f>TEXT(Table1[[#This Row],[delivery_date]]-Table1[[#This Row],[order_date]],"D")</f>
        <v>7</v>
      </c>
      <c r="L13046" s="2" t="s">
        <v>21</v>
      </c>
      <c r="M13046" s="2" t="s">
        <v>22</v>
      </c>
      <c r="N13046" s="2">
        <v>569.9</v>
      </c>
      <c r="O13046" s="2" t="s">
        <v>17</v>
      </c>
      <c r="P13046" s="2">
        <f t="shared" si="406"/>
        <v>3545.6710000000003</v>
      </c>
    </row>
    <row r="13047" spans="1:16" ht="14.25" customHeight="1" x14ac:dyDescent="0.35">
      <c r="A13047" s="2" t="s">
        <v>13078</v>
      </c>
      <c r="B13047" s="2" t="s">
        <v>25</v>
      </c>
      <c r="C13047" s="2" t="s">
        <v>14</v>
      </c>
      <c r="D13047" s="2">
        <v>4108.8900000000003</v>
      </c>
      <c r="E13047" s="2">
        <v>0.43</v>
      </c>
      <c r="F13047" s="2">
        <f t="shared" si="407"/>
        <v>1766.8227000000002</v>
      </c>
      <c r="G13047" s="2">
        <v>6</v>
      </c>
      <c r="H13047" s="2" t="str">
        <f>TEXT(Table1[[#This Row],[order_date]],"mmmm")</f>
        <v>February</v>
      </c>
      <c r="I13047" s="3">
        <v>45344</v>
      </c>
      <c r="J13047" s="3">
        <v>45346</v>
      </c>
      <c r="K13047" s="3" t="str">
        <f>TEXT(Table1[[#This Row],[delivery_date]]-Table1[[#This Row],[order_date]],"D")</f>
        <v>2</v>
      </c>
      <c r="L13047" s="2" t="s">
        <v>15</v>
      </c>
      <c r="M13047" s="2" t="s">
        <v>22</v>
      </c>
      <c r="N13047" s="2">
        <v>432.05</v>
      </c>
      <c r="O13047" s="2" t="s">
        <v>34</v>
      </c>
      <c r="P13047" s="2">
        <f t="shared" si="406"/>
        <v>2342.0673000000002</v>
      </c>
    </row>
    <row r="13048" spans="1:16" ht="14.25" customHeight="1" x14ac:dyDescent="0.35">
      <c r="A13048" s="2" t="s">
        <v>13079</v>
      </c>
      <c r="B13048" s="2" t="s">
        <v>19</v>
      </c>
      <c r="C13048" s="2" t="s">
        <v>20</v>
      </c>
      <c r="D13048" s="2">
        <v>1992</v>
      </c>
      <c r="E13048" s="2">
        <v>0.46</v>
      </c>
      <c r="F13048" s="2">
        <f t="shared" si="407"/>
        <v>916.32</v>
      </c>
      <c r="G13048" s="2">
        <v>4</v>
      </c>
      <c r="H13048" s="2" t="str">
        <f>TEXT(Table1[[#This Row],[order_date]],"mmmm")</f>
        <v>May</v>
      </c>
      <c r="I13048" s="3">
        <v>45047</v>
      </c>
      <c r="J13048" s="3">
        <v>45052</v>
      </c>
      <c r="K13048" s="3" t="str">
        <f>TEXT(Table1[[#This Row],[delivery_date]]-Table1[[#This Row],[order_date]],"D")</f>
        <v>5</v>
      </c>
      <c r="L13048" s="2" t="s">
        <v>15</v>
      </c>
      <c r="M13048" s="2" t="s">
        <v>22</v>
      </c>
      <c r="N13048" s="2">
        <v>284.07</v>
      </c>
      <c r="O13048" s="2" t="s">
        <v>23</v>
      </c>
      <c r="P13048" s="2">
        <f t="shared" si="406"/>
        <v>1075.6799999999998</v>
      </c>
    </row>
    <row r="13049" spans="1:16" ht="14.25" customHeight="1" x14ac:dyDescent="0.35">
      <c r="A13049" s="2" t="s">
        <v>13080</v>
      </c>
      <c r="B13049" s="2" t="s">
        <v>13</v>
      </c>
      <c r="C13049" s="2" t="s">
        <v>26</v>
      </c>
      <c r="D13049" s="2">
        <v>1361.95</v>
      </c>
      <c r="E13049" s="2">
        <v>0.21</v>
      </c>
      <c r="F13049" s="2">
        <f t="shared" si="407"/>
        <v>286.0095</v>
      </c>
      <c r="G13049" s="2">
        <v>7</v>
      </c>
      <c r="H13049" s="2" t="str">
        <f>TEXT(Table1[[#This Row],[order_date]],"mmmm")</f>
        <v>January</v>
      </c>
      <c r="I13049" s="3">
        <v>44938</v>
      </c>
      <c r="J13049" s="3">
        <v>44944</v>
      </c>
      <c r="K13049" s="3" t="str">
        <f>TEXT(Table1[[#This Row],[delivery_date]]-Table1[[#This Row],[order_date]],"D")</f>
        <v>6</v>
      </c>
      <c r="L13049" s="2" t="s">
        <v>21</v>
      </c>
      <c r="M13049" s="2" t="s">
        <v>16</v>
      </c>
      <c r="N13049" s="2">
        <v>400.79</v>
      </c>
      <c r="O13049" s="2" t="s">
        <v>23</v>
      </c>
      <c r="P13049" s="2">
        <f t="shared" si="406"/>
        <v>1075.9405000000002</v>
      </c>
    </row>
    <row r="13050" spans="1:16" ht="14.25" customHeight="1" x14ac:dyDescent="0.35">
      <c r="A13050" s="2" t="s">
        <v>13081</v>
      </c>
      <c r="B13050" s="2" t="s">
        <v>25</v>
      </c>
      <c r="C13050" s="2" t="s">
        <v>26</v>
      </c>
      <c r="D13050" s="2">
        <v>3031.47</v>
      </c>
      <c r="E13050" s="2">
        <v>0.31</v>
      </c>
      <c r="F13050" s="2">
        <f t="shared" si="407"/>
        <v>939.75569999999993</v>
      </c>
      <c r="G13050" s="2">
        <v>3</v>
      </c>
      <c r="H13050" s="2" t="str">
        <f>TEXT(Table1[[#This Row],[order_date]],"mmmm")</f>
        <v>December</v>
      </c>
      <c r="I13050" s="3">
        <v>45275</v>
      </c>
      <c r="J13050" s="3">
        <v>45276</v>
      </c>
      <c r="K13050" s="3" t="str">
        <f>TEXT(Table1[[#This Row],[delivery_date]]-Table1[[#This Row],[order_date]],"D")</f>
        <v>1</v>
      </c>
      <c r="L13050" s="2" t="s">
        <v>21</v>
      </c>
      <c r="M13050" s="2" t="s">
        <v>27</v>
      </c>
      <c r="N13050" s="2">
        <v>732.04</v>
      </c>
      <c r="O13050" s="2" t="s">
        <v>34</v>
      </c>
      <c r="P13050" s="2">
        <f t="shared" si="406"/>
        <v>2091.7142999999996</v>
      </c>
    </row>
    <row r="13051" spans="1:16" ht="14.25" customHeight="1" x14ac:dyDescent="0.35">
      <c r="A13051" s="2" t="s">
        <v>13082</v>
      </c>
      <c r="B13051" s="2" t="s">
        <v>25</v>
      </c>
      <c r="C13051" s="2" t="s">
        <v>26</v>
      </c>
      <c r="D13051" s="2">
        <v>4407.26</v>
      </c>
      <c r="E13051" s="2">
        <v>0.26</v>
      </c>
      <c r="F13051" s="2">
        <f t="shared" si="407"/>
        <v>1145.8876</v>
      </c>
      <c r="G13051" s="2">
        <v>8</v>
      </c>
      <c r="H13051" s="2" t="str">
        <f>TEXT(Table1[[#This Row],[order_date]],"mmmm")</f>
        <v>July</v>
      </c>
      <c r="I13051" s="3">
        <v>45477</v>
      </c>
      <c r="J13051" s="3">
        <v>45484</v>
      </c>
      <c r="K13051" s="3" t="str">
        <f>TEXT(Table1[[#This Row],[delivery_date]]-Table1[[#This Row],[order_date]],"D")</f>
        <v>7</v>
      </c>
      <c r="L13051" s="2" t="s">
        <v>15</v>
      </c>
      <c r="M13051" s="2" t="s">
        <v>16</v>
      </c>
      <c r="N13051" s="2">
        <v>1123.8</v>
      </c>
      <c r="O13051" s="2" t="s">
        <v>28</v>
      </c>
      <c r="P13051" s="2">
        <f t="shared" si="406"/>
        <v>3261.3724000000002</v>
      </c>
    </row>
    <row r="13052" spans="1:16" ht="14.25" customHeight="1" x14ac:dyDescent="0.35">
      <c r="A13052" s="2" t="s">
        <v>13083</v>
      </c>
      <c r="B13052" s="2" t="s">
        <v>25</v>
      </c>
      <c r="C13052" s="2" t="s">
        <v>14</v>
      </c>
      <c r="D13052" s="2">
        <v>3655.92</v>
      </c>
      <c r="E13052" s="2">
        <v>0.14000000000000001</v>
      </c>
      <c r="F13052" s="2">
        <f t="shared" si="407"/>
        <v>511.82880000000006</v>
      </c>
      <c r="G13052" s="2">
        <v>7</v>
      </c>
      <c r="H13052" s="2" t="str">
        <f>TEXT(Table1[[#This Row],[order_date]],"mmmm")</f>
        <v>May</v>
      </c>
      <c r="I13052" s="3">
        <v>45073</v>
      </c>
      <c r="J13052" s="3">
        <v>45079</v>
      </c>
      <c r="K13052" s="3" t="str">
        <f>TEXT(Table1[[#This Row],[delivery_date]]-Table1[[#This Row],[order_date]],"D")</f>
        <v>6</v>
      </c>
      <c r="L13052" s="2" t="s">
        <v>21</v>
      </c>
      <c r="M13052" s="2" t="s">
        <v>22</v>
      </c>
      <c r="N13052" s="2">
        <v>663.1</v>
      </c>
      <c r="O13052" s="2" t="s">
        <v>48</v>
      </c>
      <c r="P13052" s="2">
        <f t="shared" si="406"/>
        <v>3144.0911999999998</v>
      </c>
    </row>
    <row r="13053" spans="1:16" ht="14.25" customHeight="1" x14ac:dyDescent="0.35">
      <c r="A13053" s="2" t="s">
        <v>13084</v>
      </c>
      <c r="B13053" s="2" t="s">
        <v>25</v>
      </c>
      <c r="C13053" s="2" t="s">
        <v>20</v>
      </c>
      <c r="D13053" s="2">
        <v>2413.66</v>
      </c>
      <c r="E13053" s="2">
        <v>0.17</v>
      </c>
      <c r="F13053" s="2">
        <f t="shared" si="407"/>
        <v>410.32220000000001</v>
      </c>
      <c r="G13053" s="2">
        <v>3</v>
      </c>
      <c r="H13053" s="2" t="str">
        <f>TEXT(Table1[[#This Row],[order_date]],"mmmm")</f>
        <v>October</v>
      </c>
      <c r="I13053" s="3">
        <v>45585</v>
      </c>
      <c r="J13053" s="3">
        <v>45592</v>
      </c>
      <c r="K13053" s="3" t="str">
        <f>TEXT(Table1[[#This Row],[delivery_date]]-Table1[[#This Row],[order_date]],"D")</f>
        <v>7</v>
      </c>
      <c r="L13053" s="2" t="s">
        <v>15</v>
      </c>
      <c r="M13053" s="2" t="s">
        <v>22</v>
      </c>
      <c r="N13053" s="2">
        <v>298.98</v>
      </c>
      <c r="O13053" s="2" t="s">
        <v>28</v>
      </c>
      <c r="P13053" s="2">
        <f t="shared" si="406"/>
        <v>2003.3377999999998</v>
      </c>
    </row>
    <row r="13054" spans="1:16" ht="14.25" customHeight="1" x14ac:dyDescent="0.35">
      <c r="A13054" s="2" t="s">
        <v>13085</v>
      </c>
      <c r="B13054" s="2" t="s">
        <v>19</v>
      </c>
      <c r="C13054" s="2" t="s">
        <v>36</v>
      </c>
      <c r="D13054" s="2">
        <v>3790.68</v>
      </c>
      <c r="E13054" s="2">
        <v>0.26</v>
      </c>
      <c r="F13054" s="2">
        <f t="shared" si="407"/>
        <v>985.57679999999993</v>
      </c>
      <c r="G13054" s="2">
        <v>9</v>
      </c>
      <c r="H13054" s="2" t="str">
        <f>TEXT(Table1[[#This Row],[order_date]],"mmmm")</f>
        <v>January</v>
      </c>
      <c r="I13054" s="3">
        <v>44955</v>
      </c>
      <c r="J13054" s="3">
        <v>44961</v>
      </c>
      <c r="K13054" s="3" t="str">
        <f>TEXT(Table1[[#This Row],[delivery_date]]-Table1[[#This Row],[order_date]],"D")</f>
        <v>6</v>
      </c>
      <c r="L13054" s="2" t="s">
        <v>15</v>
      </c>
      <c r="M13054" s="2" t="s">
        <v>22</v>
      </c>
      <c r="N13054" s="2">
        <v>709.05</v>
      </c>
      <c r="O13054" s="2" t="s">
        <v>48</v>
      </c>
      <c r="P13054" s="2">
        <f t="shared" si="406"/>
        <v>2805.1032</v>
      </c>
    </row>
    <row r="13055" spans="1:16" ht="14.25" customHeight="1" x14ac:dyDescent="0.35">
      <c r="A13055" s="2" t="s">
        <v>13086</v>
      </c>
      <c r="B13055" s="2" t="s">
        <v>19</v>
      </c>
      <c r="C13055" s="2" t="s">
        <v>14</v>
      </c>
      <c r="D13055" s="2">
        <v>3482.95</v>
      </c>
      <c r="E13055" s="2">
        <v>0.35</v>
      </c>
      <c r="F13055" s="2">
        <f t="shared" si="407"/>
        <v>1219.0324999999998</v>
      </c>
      <c r="G13055" s="2">
        <v>5</v>
      </c>
      <c r="H13055" s="2" t="str">
        <f>TEXT(Table1[[#This Row],[order_date]],"mmmm")</f>
        <v>December</v>
      </c>
      <c r="I13055" s="3">
        <v>45632</v>
      </c>
      <c r="J13055" s="3">
        <v>45633</v>
      </c>
      <c r="K13055" s="3" t="str">
        <f>TEXT(Table1[[#This Row],[delivery_date]]-Table1[[#This Row],[order_date]],"D")</f>
        <v>1</v>
      </c>
      <c r="L13055" s="2" t="s">
        <v>15</v>
      </c>
      <c r="M13055" s="2" t="s">
        <v>22</v>
      </c>
      <c r="N13055" s="2">
        <v>649.19000000000005</v>
      </c>
      <c r="O13055" s="2" t="s">
        <v>39</v>
      </c>
      <c r="P13055" s="2">
        <f t="shared" si="406"/>
        <v>2263.9175</v>
      </c>
    </row>
    <row r="13056" spans="1:16" ht="14.25" customHeight="1" x14ac:dyDescent="0.35">
      <c r="A13056" s="2" t="s">
        <v>13087</v>
      </c>
      <c r="B13056" s="2" t="s">
        <v>13</v>
      </c>
      <c r="C13056" s="2" t="s">
        <v>33</v>
      </c>
      <c r="D13056" s="2">
        <v>4573.95</v>
      </c>
      <c r="E13056" s="2">
        <v>0.17</v>
      </c>
      <c r="F13056" s="2">
        <f t="shared" si="407"/>
        <v>777.57150000000001</v>
      </c>
      <c r="G13056" s="2">
        <v>2</v>
      </c>
      <c r="H13056" s="2" t="str">
        <f>TEXT(Table1[[#This Row],[order_date]],"mmmm")</f>
        <v>August</v>
      </c>
      <c r="I13056" s="3">
        <v>45528</v>
      </c>
      <c r="J13056" s="3">
        <v>45533</v>
      </c>
      <c r="K13056" s="3" t="str">
        <f>TEXT(Table1[[#This Row],[delivery_date]]-Table1[[#This Row],[order_date]],"D")</f>
        <v>5</v>
      </c>
      <c r="L13056" s="2" t="s">
        <v>21</v>
      </c>
      <c r="M13056" s="2" t="s">
        <v>16</v>
      </c>
      <c r="N13056" s="2">
        <v>398.31</v>
      </c>
      <c r="O13056" s="2" t="s">
        <v>39</v>
      </c>
      <c r="P13056" s="2">
        <f t="shared" si="406"/>
        <v>3796.3784999999998</v>
      </c>
    </row>
    <row r="13057" spans="1:16" ht="14.25" customHeight="1" x14ac:dyDescent="0.35">
      <c r="A13057" s="2" t="s">
        <v>13088</v>
      </c>
      <c r="B13057" s="2" t="s">
        <v>13</v>
      </c>
      <c r="C13057" s="2" t="s">
        <v>33</v>
      </c>
      <c r="D13057" s="2">
        <v>1391.43</v>
      </c>
      <c r="E13057" s="2">
        <v>0.35</v>
      </c>
      <c r="F13057" s="2">
        <f t="shared" si="407"/>
        <v>487.00049999999999</v>
      </c>
      <c r="G13057" s="2">
        <v>9</v>
      </c>
      <c r="H13057" s="2" t="str">
        <f>TEXT(Table1[[#This Row],[order_date]],"mmmm")</f>
        <v>May</v>
      </c>
      <c r="I13057" s="3">
        <v>45419</v>
      </c>
      <c r="J13057" s="3">
        <v>45423</v>
      </c>
      <c r="K13057" s="3" t="str">
        <f>TEXT(Table1[[#This Row],[delivery_date]]-Table1[[#This Row],[order_date]],"D")</f>
        <v>4</v>
      </c>
      <c r="L13057" s="2" t="s">
        <v>31</v>
      </c>
      <c r="M13057" s="2" t="s">
        <v>16</v>
      </c>
      <c r="N13057" s="2">
        <v>299.85000000000002</v>
      </c>
      <c r="O13057" s="2" t="s">
        <v>28</v>
      </c>
      <c r="P13057" s="2">
        <f t="shared" si="406"/>
        <v>904.42950000000008</v>
      </c>
    </row>
    <row r="13058" spans="1:16" ht="14.25" customHeight="1" x14ac:dyDescent="0.35">
      <c r="A13058" s="2" t="s">
        <v>13089</v>
      </c>
      <c r="B13058" s="2" t="s">
        <v>41</v>
      </c>
      <c r="C13058" s="2" t="s">
        <v>14</v>
      </c>
      <c r="D13058" s="2">
        <v>684.63</v>
      </c>
      <c r="E13058" s="2">
        <v>0.48</v>
      </c>
      <c r="F13058" s="2">
        <f t="shared" si="407"/>
        <v>328.62239999999997</v>
      </c>
      <c r="G13058" s="2">
        <v>8</v>
      </c>
      <c r="H13058" s="2" t="str">
        <f>TEXT(Table1[[#This Row],[order_date]],"mmmm")</f>
        <v>December</v>
      </c>
      <c r="I13058" s="3">
        <v>45283</v>
      </c>
      <c r="J13058" s="3">
        <v>45290</v>
      </c>
      <c r="K13058" s="3" t="str">
        <f>TEXT(Table1[[#This Row],[delivery_date]]-Table1[[#This Row],[order_date]],"D")</f>
        <v>7</v>
      </c>
      <c r="L13058" s="2" t="s">
        <v>31</v>
      </c>
      <c r="M13058" s="2" t="s">
        <v>27</v>
      </c>
      <c r="N13058" s="2">
        <v>167.95</v>
      </c>
      <c r="O13058" s="2" t="s">
        <v>48</v>
      </c>
      <c r="P13058" s="2">
        <f t="shared" ref="P13058:P13121" si="408">D13058-F13058</f>
        <v>356.00760000000002</v>
      </c>
    </row>
    <row r="13059" spans="1:16" ht="14.25" customHeight="1" x14ac:dyDescent="0.35">
      <c r="A13059" s="2" t="s">
        <v>13090</v>
      </c>
      <c r="B13059" s="2" t="s">
        <v>19</v>
      </c>
      <c r="C13059" s="2" t="s">
        <v>36</v>
      </c>
      <c r="D13059" s="2">
        <v>2403.25</v>
      </c>
      <c r="E13059" s="2">
        <v>0.01</v>
      </c>
      <c r="F13059" s="2">
        <f t="shared" ref="F13059:F13122" si="409">D13059*E13059</f>
        <v>24.032499999999999</v>
      </c>
      <c r="G13059" s="2">
        <v>8</v>
      </c>
      <c r="H13059" s="2" t="str">
        <f>TEXT(Table1[[#This Row],[order_date]],"mmmm")</f>
        <v>August</v>
      </c>
      <c r="I13059" s="3">
        <v>45152</v>
      </c>
      <c r="J13059" s="3">
        <v>45156</v>
      </c>
      <c r="K13059" s="3" t="str">
        <f>TEXT(Table1[[#This Row],[delivery_date]]-Table1[[#This Row],[order_date]],"D")</f>
        <v>4</v>
      </c>
      <c r="L13059" s="2" t="s">
        <v>21</v>
      </c>
      <c r="M13059" s="2" t="s">
        <v>22</v>
      </c>
      <c r="N13059" s="2">
        <v>449.96</v>
      </c>
      <c r="O13059" s="2" t="s">
        <v>17</v>
      </c>
      <c r="P13059" s="2">
        <f t="shared" si="408"/>
        <v>2379.2175000000002</v>
      </c>
    </row>
    <row r="13060" spans="1:16" ht="14.25" customHeight="1" x14ac:dyDescent="0.35">
      <c r="A13060" s="2" t="s">
        <v>13091</v>
      </c>
      <c r="B13060" s="2" t="s">
        <v>25</v>
      </c>
      <c r="C13060" s="2" t="s">
        <v>33</v>
      </c>
      <c r="D13060" s="2">
        <v>1869.3</v>
      </c>
      <c r="E13060" s="2">
        <v>0.08</v>
      </c>
      <c r="F13060" s="2">
        <f t="shared" si="409"/>
        <v>149.54400000000001</v>
      </c>
      <c r="G13060" s="2">
        <v>1</v>
      </c>
      <c r="H13060" s="2" t="str">
        <f>TEXT(Table1[[#This Row],[order_date]],"mmmm")</f>
        <v>November</v>
      </c>
      <c r="I13060" s="3">
        <v>45258</v>
      </c>
      <c r="J13060" s="3">
        <v>45260</v>
      </c>
      <c r="K13060" s="3" t="str">
        <f>TEXT(Table1[[#This Row],[delivery_date]]-Table1[[#This Row],[order_date]],"D")</f>
        <v>2</v>
      </c>
      <c r="L13060" s="2" t="s">
        <v>21</v>
      </c>
      <c r="M13060" s="2" t="s">
        <v>16</v>
      </c>
      <c r="N13060" s="2">
        <v>278.92</v>
      </c>
      <c r="O13060" s="2" t="s">
        <v>28</v>
      </c>
      <c r="P13060" s="2">
        <f t="shared" si="408"/>
        <v>1719.7559999999999</v>
      </c>
    </row>
    <row r="13061" spans="1:16" ht="14.25" customHeight="1" x14ac:dyDescent="0.35">
      <c r="A13061" s="2" t="s">
        <v>13092</v>
      </c>
      <c r="B13061" s="2" t="s">
        <v>25</v>
      </c>
      <c r="C13061" s="2" t="s">
        <v>36</v>
      </c>
      <c r="D13061" s="2">
        <v>4876.82</v>
      </c>
      <c r="E13061" s="2">
        <v>0.46</v>
      </c>
      <c r="F13061" s="2">
        <f t="shared" si="409"/>
        <v>2243.3371999999999</v>
      </c>
      <c r="G13061" s="2">
        <v>4</v>
      </c>
      <c r="H13061" s="2" t="str">
        <f>TEXT(Table1[[#This Row],[order_date]],"mmmm")</f>
        <v>June</v>
      </c>
      <c r="I13061" s="3">
        <v>45458</v>
      </c>
      <c r="J13061" s="3">
        <v>45465</v>
      </c>
      <c r="K13061" s="3" t="str">
        <f>TEXT(Table1[[#This Row],[delivery_date]]-Table1[[#This Row],[order_date]],"D")</f>
        <v>7</v>
      </c>
      <c r="L13061" s="2" t="s">
        <v>31</v>
      </c>
      <c r="M13061" s="2" t="s">
        <v>27</v>
      </c>
      <c r="N13061" s="2">
        <v>1022.73</v>
      </c>
      <c r="O13061" s="2" t="s">
        <v>34</v>
      </c>
      <c r="P13061" s="2">
        <f t="shared" si="408"/>
        <v>2633.4827999999998</v>
      </c>
    </row>
    <row r="13062" spans="1:16" ht="14.25" customHeight="1" x14ac:dyDescent="0.35">
      <c r="A13062" s="2" t="s">
        <v>13093</v>
      </c>
      <c r="B13062" s="2" t="s">
        <v>41</v>
      </c>
      <c r="C13062" s="2" t="s">
        <v>26</v>
      </c>
      <c r="D13062" s="2">
        <v>136.77000000000001</v>
      </c>
      <c r="E13062" s="2">
        <v>0.04</v>
      </c>
      <c r="F13062" s="2">
        <f t="shared" si="409"/>
        <v>5.4708000000000006</v>
      </c>
      <c r="G13062" s="2">
        <v>7</v>
      </c>
      <c r="H13062" s="2" t="str">
        <f>TEXT(Table1[[#This Row],[order_date]],"mmmm")</f>
        <v>May</v>
      </c>
      <c r="I13062" s="3">
        <v>45440</v>
      </c>
      <c r="J13062" s="3">
        <v>45446</v>
      </c>
      <c r="K13062" s="3" t="str">
        <f>TEXT(Table1[[#This Row],[delivery_date]]-Table1[[#This Row],[order_date]],"D")</f>
        <v>6</v>
      </c>
      <c r="L13062" s="2" t="s">
        <v>21</v>
      </c>
      <c r="M13062" s="2" t="s">
        <v>27</v>
      </c>
      <c r="N13062" s="2">
        <v>25.21</v>
      </c>
      <c r="O13062" s="2" t="s">
        <v>28</v>
      </c>
      <c r="P13062" s="2">
        <f t="shared" si="408"/>
        <v>131.29920000000001</v>
      </c>
    </row>
    <row r="13063" spans="1:16" ht="14.25" customHeight="1" x14ac:dyDescent="0.35">
      <c r="A13063" s="2" t="s">
        <v>13094</v>
      </c>
      <c r="B13063" s="2" t="s">
        <v>25</v>
      </c>
      <c r="C13063" s="2" t="s">
        <v>14</v>
      </c>
      <c r="D13063" s="2">
        <v>4673.58</v>
      </c>
      <c r="E13063" s="2">
        <v>0.38</v>
      </c>
      <c r="F13063" s="2">
        <f t="shared" si="409"/>
        <v>1775.9603999999999</v>
      </c>
      <c r="G13063" s="2">
        <v>6</v>
      </c>
      <c r="H13063" s="2" t="str">
        <f>TEXT(Table1[[#This Row],[order_date]],"mmmm")</f>
        <v>June</v>
      </c>
      <c r="I13063" s="3">
        <v>45082</v>
      </c>
      <c r="J13063" s="3">
        <v>45083</v>
      </c>
      <c r="K13063" s="3" t="str">
        <f>TEXT(Table1[[#This Row],[delivery_date]]-Table1[[#This Row],[order_date]],"D")</f>
        <v>1</v>
      </c>
      <c r="L13063" s="2" t="s">
        <v>31</v>
      </c>
      <c r="M13063" s="2" t="s">
        <v>27</v>
      </c>
      <c r="N13063" s="2">
        <v>330.76</v>
      </c>
      <c r="O13063" s="2" t="s">
        <v>34</v>
      </c>
      <c r="P13063" s="2">
        <f t="shared" si="408"/>
        <v>2897.6196</v>
      </c>
    </row>
    <row r="13064" spans="1:16" ht="14.25" customHeight="1" x14ac:dyDescent="0.35">
      <c r="A13064" s="2" t="s">
        <v>13095</v>
      </c>
      <c r="B13064" s="2" t="s">
        <v>41</v>
      </c>
      <c r="C13064" s="2" t="s">
        <v>26</v>
      </c>
      <c r="D13064" s="2">
        <v>4779.8900000000003</v>
      </c>
      <c r="E13064" s="2">
        <v>0.31</v>
      </c>
      <c r="F13064" s="2">
        <f t="shared" si="409"/>
        <v>1481.7659000000001</v>
      </c>
      <c r="G13064" s="2">
        <v>9</v>
      </c>
      <c r="H13064" s="2" t="str">
        <f>TEXT(Table1[[#This Row],[order_date]],"mmmm")</f>
        <v>June</v>
      </c>
      <c r="I13064" s="3">
        <v>45472</v>
      </c>
      <c r="J13064" s="3">
        <v>45476</v>
      </c>
      <c r="K13064" s="3" t="str">
        <f>TEXT(Table1[[#This Row],[delivery_date]]-Table1[[#This Row],[order_date]],"D")</f>
        <v>4</v>
      </c>
      <c r="L13064" s="2" t="s">
        <v>15</v>
      </c>
      <c r="M13064" s="2" t="s">
        <v>27</v>
      </c>
      <c r="N13064" s="2">
        <v>686.47</v>
      </c>
      <c r="O13064" s="2" t="s">
        <v>28</v>
      </c>
      <c r="P13064" s="2">
        <f t="shared" si="408"/>
        <v>3298.1241</v>
      </c>
    </row>
    <row r="13065" spans="1:16" ht="14.25" customHeight="1" x14ac:dyDescent="0.35">
      <c r="A13065" s="2" t="s">
        <v>13096</v>
      </c>
      <c r="B13065" s="2" t="s">
        <v>13</v>
      </c>
      <c r="C13065" s="2" t="s">
        <v>33</v>
      </c>
      <c r="D13065" s="2">
        <v>349.7</v>
      </c>
      <c r="E13065" s="2">
        <v>0.02</v>
      </c>
      <c r="F13065" s="2">
        <f t="shared" si="409"/>
        <v>6.9939999999999998</v>
      </c>
      <c r="G13065" s="2">
        <v>8</v>
      </c>
      <c r="H13065" s="2" t="str">
        <f>TEXT(Table1[[#This Row],[order_date]],"mmmm")</f>
        <v>October</v>
      </c>
      <c r="I13065" s="3">
        <v>45203</v>
      </c>
      <c r="J13065" s="3">
        <v>45204</v>
      </c>
      <c r="K13065" s="3" t="str">
        <f>TEXT(Table1[[#This Row],[delivery_date]]-Table1[[#This Row],[order_date]],"D")</f>
        <v>1</v>
      </c>
      <c r="L13065" s="2" t="s">
        <v>21</v>
      </c>
      <c r="M13065" s="2" t="s">
        <v>22</v>
      </c>
      <c r="N13065" s="2">
        <v>98.47</v>
      </c>
      <c r="O13065" s="2" t="s">
        <v>48</v>
      </c>
      <c r="P13065" s="2">
        <f t="shared" si="408"/>
        <v>342.70600000000002</v>
      </c>
    </row>
    <row r="13066" spans="1:16" ht="14.25" customHeight="1" x14ac:dyDescent="0.35">
      <c r="A13066" s="2" t="s">
        <v>13097</v>
      </c>
      <c r="B13066" s="2" t="s">
        <v>19</v>
      </c>
      <c r="C13066" s="2" t="s">
        <v>36</v>
      </c>
      <c r="D13066" s="2">
        <v>4458.8900000000003</v>
      </c>
      <c r="E13066" s="2">
        <v>0</v>
      </c>
      <c r="F13066" s="2">
        <f t="shared" si="409"/>
        <v>0</v>
      </c>
      <c r="G13066" s="2">
        <v>9</v>
      </c>
      <c r="H13066" s="2" t="str">
        <f>TEXT(Table1[[#This Row],[order_date]],"mmmm")</f>
        <v>December</v>
      </c>
      <c r="I13066" s="3">
        <v>45265</v>
      </c>
      <c r="J13066" s="3">
        <v>45269</v>
      </c>
      <c r="K13066" s="3" t="str">
        <f>TEXT(Table1[[#This Row],[delivery_date]]-Table1[[#This Row],[order_date]],"D")</f>
        <v>4</v>
      </c>
      <c r="L13066" s="2" t="s">
        <v>15</v>
      </c>
      <c r="M13066" s="2" t="s">
        <v>27</v>
      </c>
      <c r="N13066" s="2">
        <v>291.51</v>
      </c>
      <c r="O13066" s="2" t="s">
        <v>17</v>
      </c>
      <c r="P13066" s="2">
        <f t="shared" si="408"/>
        <v>4458.8900000000003</v>
      </c>
    </row>
    <row r="13067" spans="1:16" ht="14.25" customHeight="1" x14ac:dyDescent="0.35">
      <c r="A13067" s="2" t="s">
        <v>13098</v>
      </c>
      <c r="B13067" s="2" t="s">
        <v>41</v>
      </c>
      <c r="C13067" s="2" t="s">
        <v>26</v>
      </c>
      <c r="D13067" s="2">
        <v>2406.8200000000002</v>
      </c>
      <c r="E13067" s="2">
        <v>0.25</v>
      </c>
      <c r="F13067" s="2">
        <f t="shared" si="409"/>
        <v>601.70500000000004</v>
      </c>
      <c r="G13067" s="2">
        <v>4</v>
      </c>
      <c r="H13067" s="2" t="str">
        <f>TEXT(Table1[[#This Row],[order_date]],"mmmm")</f>
        <v>December</v>
      </c>
      <c r="I13067" s="3">
        <v>45644</v>
      </c>
      <c r="J13067" s="3">
        <v>45649</v>
      </c>
      <c r="K13067" s="3" t="str">
        <f>TEXT(Table1[[#This Row],[delivery_date]]-Table1[[#This Row],[order_date]],"D")</f>
        <v>5</v>
      </c>
      <c r="L13067" s="2" t="s">
        <v>31</v>
      </c>
      <c r="M13067" s="2" t="s">
        <v>22</v>
      </c>
      <c r="N13067" s="2">
        <v>291.12</v>
      </c>
      <c r="O13067" s="2" t="s">
        <v>17</v>
      </c>
      <c r="P13067" s="2">
        <f t="shared" si="408"/>
        <v>1805.1150000000002</v>
      </c>
    </row>
    <row r="13068" spans="1:16" ht="14.25" customHeight="1" x14ac:dyDescent="0.35">
      <c r="A13068" s="2" t="s">
        <v>13099</v>
      </c>
      <c r="B13068" s="2" t="s">
        <v>25</v>
      </c>
      <c r="C13068" s="2" t="s">
        <v>33</v>
      </c>
      <c r="D13068" s="2">
        <v>3854.14</v>
      </c>
      <c r="E13068" s="2">
        <v>0.06</v>
      </c>
      <c r="F13068" s="2">
        <f t="shared" si="409"/>
        <v>231.24839999999998</v>
      </c>
      <c r="G13068" s="2">
        <v>8</v>
      </c>
      <c r="H13068" s="2" t="str">
        <f>TEXT(Table1[[#This Row],[order_date]],"mmmm")</f>
        <v>December</v>
      </c>
      <c r="I13068" s="3">
        <v>45263</v>
      </c>
      <c r="J13068" s="3">
        <v>45269</v>
      </c>
      <c r="K13068" s="3" t="str">
        <f>TEXT(Table1[[#This Row],[delivery_date]]-Table1[[#This Row],[order_date]],"D")</f>
        <v>6</v>
      </c>
      <c r="L13068" s="2" t="s">
        <v>21</v>
      </c>
      <c r="M13068" s="2" t="s">
        <v>27</v>
      </c>
      <c r="N13068" s="2">
        <v>1018.04</v>
      </c>
      <c r="O13068" s="2" t="s">
        <v>34</v>
      </c>
      <c r="P13068" s="2">
        <f t="shared" si="408"/>
        <v>3622.8915999999999</v>
      </c>
    </row>
    <row r="13069" spans="1:16" ht="14.25" customHeight="1" x14ac:dyDescent="0.35">
      <c r="A13069" s="2" t="s">
        <v>13100</v>
      </c>
      <c r="B13069" s="2" t="s">
        <v>41</v>
      </c>
      <c r="C13069" s="2" t="s">
        <v>20</v>
      </c>
      <c r="D13069" s="2">
        <v>488.35</v>
      </c>
      <c r="E13069" s="2">
        <v>0.44</v>
      </c>
      <c r="F13069" s="2">
        <f t="shared" si="409"/>
        <v>214.87400000000002</v>
      </c>
      <c r="G13069" s="2">
        <v>6</v>
      </c>
      <c r="H13069" s="2" t="str">
        <f>TEXT(Table1[[#This Row],[order_date]],"mmmm")</f>
        <v>March</v>
      </c>
      <c r="I13069" s="3">
        <v>45366</v>
      </c>
      <c r="J13069" s="3">
        <v>45371</v>
      </c>
      <c r="K13069" s="3" t="str">
        <f>TEXT(Table1[[#This Row],[delivery_date]]-Table1[[#This Row],[order_date]],"D")</f>
        <v>5</v>
      </c>
      <c r="L13069" s="2" t="s">
        <v>15</v>
      </c>
      <c r="M13069" s="2" t="s">
        <v>27</v>
      </c>
      <c r="N13069" s="2">
        <v>24.58</v>
      </c>
      <c r="O13069" s="2" t="s">
        <v>17</v>
      </c>
      <c r="P13069" s="2">
        <f t="shared" si="408"/>
        <v>273.476</v>
      </c>
    </row>
    <row r="13070" spans="1:16" ht="14.25" customHeight="1" x14ac:dyDescent="0.35">
      <c r="A13070" s="2" t="s">
        <v>13101</v>
      </c>
      <c r="B13070" s="2" t="s">
        <v>13</v>
      </c>
      <c r="C13070" s="2" t="s">
        <v>26</v>
      </c>
      <c r="D13070" s="2">
        <v>4780.51</v>
      </c>
      <c r="E13070" s="2">
        <v>0.24</v>
      </c>
      <c r="F13070" s="2">
        <f t="shared" si="409"/>
        <v>1147.3224</v>
      </c>
      <c r="G13070" s="2">
        <v>9</v>
      </c>
      <c r="H13070" s="2" t="str">
        <f>TEXT(Table1[[#This Row],[order_date]],"mmmm")</f>
        <v>January</v>
      </c>
      <c r="I13070" s="3">
        <v>45315</v>
      </c>
      <c r="J13070" s="3">
        <v>45319</v>
      </c>
      <c r="K13070" s="3" t="str">
        <f>TEXT(Table1[[#This Row],[delivery_date]]-Table1[[#This Row],[order_date]],"D")</f>
        <v>4</v>
      </c>
      <c r="L13070" s="2" t="s">
        <v>15</v>
      </c>
      <c r="M13070" s="2" t="s">
        <v>16</v>
      </c>
      <c r="N13070" s="2">
        <v>1363.84</v>
      </c>
      <c r="O13070" s="2" t="s">
        <v>34</v>
      </c>
      <c r="P13070" s="2">
        <f t="shared" si="408"/>
        <v>3633.1876000000002</v>
      </c>
    </row>
    <row r="13071" spans="1:16" ht="14.25" customHeight="1" x14ac:dyDescent="0.35">
      <c r="A13071" s="2" t="s">
        <v>13102</v>
      </c>
      <c r="B13071" s="2" t="s">
        <v>25</v>
      </c>
      <c r="C13071" s="2" t="s">
        <v>20</v>
      </c>
      <c r="D13071" s="2">
        <v>3076.99</v>
      </c>
      <c r="E13071" s="2">
        <v>0.12</v>
      </c>
      <c r="F13071" s="2">
        <f t="shared" si="409"/>
        <v>369.23879999999997</v>
      </c>
      <c r="G13071" s="2">
        <v>1</v>
      </c>
      <c r="H13071" s="2" t="str">
        <f>TEXT(Table1[[#This Row],[order_date]],"mmmm")</f>
        <v>December</v>
      </c>
      <c r="I13071" s="3">
        <v>45267</v>
      </c>
      <c r="J13071" s="3">
        <v>45272</v>
      </c>
      <c r="K13071" s="3" t="str">
        <f>TEXT(Table1[[#This Row],[delivery_date]]-Table1[[#This Row],[order_date]],"D")</f>
        <v>5</v>
      </c>
      <c r="L13071" s="2" t="s">
        <v>21</v>
      </c>
      <c r="M13071" s="2" t="s">
        <v>22</v>
      </c>
      <c r="N13071" s="2">
        <v>683.23</v>
      </c>
      <c r="O13071" s="2" t="s">
        <v>48</v>
      </c>
      <c r="P13071" s="2">
        <f t="shared" si="408"/>
        <v>2707.7511999999997</v>
      </c>
    </row>
    <row r="13072" spans="1:16" ht="14.25" customHeight="1" x14ac:dyDescent="0.35">
      <c r="A13072" s="2" t="s">
        <v>13103</v>
      </c>
      <c r="B13072" s="2" t="s">
        <v>13</v>
      </c>
      <c r="C13072" s="2" t="s">
        <v>20</v>
      </c>
      <c r="D13072" s="2">
        <v>4503.6000000000004</v>
      </c>
      <c r="E13072" s="2">
        <v>0.08</v>
      </c>
      <c r="F13072" s="2">
        <f t="shared" si="409"/>
        <v>360.28800000000001</v>
      </c>
      <c r="G13072" s="2">
        <v>6</v>
      </c>
      <c r="H13072" s="2" t="str">
        <f>TEXT(Table1[[#This Row],[order_date]],"mmmm")</f>
        <v>November</v>
      </c>
      <c r="I13072" s="3">
        <v>45625</v>
      </c>
      <c r="J13072" s="3">
        <v>45631</v>
      </c>
      <c r="K13072" s="3" t="str">
        <f>TEXT(Table1[[#This Row],[delivery_date]]-Table1[[#This Row],[order_date]],"D")</f>
        <v>6</v>
      </c>
      <c r="L13072" s="2" t="s">
        <v>15</v>
      </c>
      <c r="M13072" s="2" t="s">
        <v>22</v>
      </c>
      <c r="N13072" s="2">
        <v>652.02</v>
      </c>
      <c r="O13072" s="2" t="s">
        <v>17</v>
      </c>
      <c r="P13072" s="2">
        <f t="shared" si="408"/>
        <v>4143.3119999999999</v>
      </c>
    </row>
    <row r="13073" spans="1:16" ht="14.25" customHeight="1" x14ac:dyDescent="0.35">
      <c r="A13073" s="2" t="s">
        <v>13104</v>
      </c>
      <c r="B13073" s="2" t="s">
        <v>13</v>
      </c>
      <c r="C13073" s="2" t="s">
        <v>33</v>
      </c>
      <c r="D13073" s="2">
        <v>3397.52</v>
      </c>
      <c r="E13073" s="2">
        <v>0.42</v>
      </c>
      <c r="F13073" s="2">
        <f t="shared" si="409"/>
        <v>1426.9584</v>
      </c>
      <c r="G13073" s="2">
        <v>2</v>
      </c>
      <c r="H13073" s="2" t="str">
        <f>TEXT(Table1[[#This Row],[order_date]],"mmmm")</f>
        <v>March</v>
      </c>
      <c r="I13073" s="3">
        <v>45010</v>
      </c>
      <c r="J13073" s="3">
        <v>45011</v>
      </c>
      <c r="K13073" s="3" t="str">
        <f>TEXT(Table1[[#This Row],[delivery_date]]-Table1[[#This Row],[order_date]],"D")</f>
        <v>1</v>
      </c>
      <c r="L13073" s="2" t="s">
        <v>21</v>
      </c>
      <c r="M13073" s="2" t="s">
        <v>27</v>
      </c>
      <c r="N13073" s="2">
        <v>194.08</v>
      </c>
      <c r="O13073" s="2" t="s">
        <v>23</v>
      </c>
      <c r="P13073" s="2">
        <f t="shared" si="408"/>
        <v>1970.5616</v>
      </c>
    </row>
    <row r="13074" spans="1:16" ht="14.25" customHeight="1" x14ac:dyDescent="0.35">
      <c r="A13074" s="2" t="s">
        <v>13105</v>
      </c>
      <c r="B13074" s="2" t="s">
        <v>41</v>
      </c>
      <c r="C13074" s="2" t="s">
        <v>14</v>
      </c>
      <c r="D13074" s="2">
        <v>2730.37</v>
      </c>
      <c r="E13074" s="2">
        <v>0.36</v>
      </c>
      <c r="F13074" s="2">
        <f t="shared" si="409"/>
        <v>982.93319999999994</v>
      </c>
      <c r="G13074" s="2">
        <v>3</v>
      </c>
      <c r="H13074" s="2" t="str">
        <f>TEXT(Table1[[#This Row],[order_date]],"mmmm")</f>
        <v>July</v>
      </c>
      <c r="I13074" s="3">
        <v>45117</v>
      </c>
      <c r="J13074" s="3">
        <v>45123</v>
      </c>
      <c r="K13074" s="3" t="str">
        <f>TEXT(Table1[[#This Row],[delivery_date]]-Table1[[#This Row],[order_date]],"D")</f>
        <v>6</v>
      </c>
      <c r="L13074" s="2" t="s">
        <v>15</v>
      </c>
      <c r="M13074" s="2" t="s">
        <v>22</v>
      </c>
      <c r="N13074" s="2">
        <v>167.67</v>
      </c>
      <c r="O13074" s="2" t="s">
        <v>17</v>
      </c>
      <c r="P13074" s="2">
        <f t="shared" si="408"/>
        <v>1747.4367999999999</v>
      </c>
    </row>
    <row r="13075" spans="1:16" ht="14.25" customHeight="1" x14ac:dyDescent="0.35">
      <c r="A13075" s="2" t="s">
        <v>13106</v>
      </c>
      <c r="B13075" s="2" t="s">
        <v>13</v>
      </c>
      <c r="C13075" s="2" t="s">
        <v>36</v>
      </c>
      <c r="D13075" s="2">
        <v>945.23</v>
      </c>
      <c r="E13075" s="2">
        <v>0.36</v>
      </c>
      <c r="F13075" s="2">
        <f t="shared" si="409"/>
        <v>340.28280000000001</v>
      </c>
      <c r="G13075" s="2">
        <v>9</v>
      </c>
      <c r="H13075" s="2" t="str">
        <f>TEXT(Table1[[#This Row],[order_date]],"mmmm")</f>
        <v>October</v>
      </c>
      <c r="I13075" s="3">
        <v>45227</v>
      </c>
      <c r="J13075" s="3">
        <v>45232</v>
      </c>
      <c r="K13075" s="3" t="str">
        <f>TEXT(Table1[[#This Row],[delivery_date]]-Table1[[#This Row],[order_date]],"D")</f>
        <v>5</v>
      </c>
      <c r="L13075" s="2" t="s">
        <v>15</v>
      </c>
      <c r="M13075" s="2" t="s">
        <v>16</v>
      </c>
      <c r="N13075" s="2">
        <v>117.11</v>
      </c>
      <c r="O13075" s="2" t="s">
        <v>17</v>
      </c>
      <c r="P13075" s="2">
        <f t="shared" si="408"/>
        <v>604.94720000000007</v>
      </c>
    </row>
    <row r="13076" spans="1:16" ht="14.25" customHeight="1" x14ac:dyDescent="0.35">
      <c r="A13076" s="2" t="s">
        <v>13107</v>
      </c>
      <c r="B13076" s="2" t="s">
        <v>25</v>
      </c>
      <c r="C13076" s="2" t="s">
        <v>33</v>
      </c>
      <c r="D13076" s="2">
        <v>971.98</v>
      </c>
      <c r="E13076" s="2">
        <v>0.04</v>
      </c>
      <c r="F13076" s="2">
        <f t="shared" si="409"/>
        <v>38.879200000000004</v>
      </c>
      <c r="G13076" s="2">
        <v>5</v>
      </c>
      <c r="H13076" s="2" t="str">
        <f>TEXT(Table1[[#This Row],[order_date]],"mmmm")</f>
        <v>December</v>
      </c>
      <c r="I13076" s="3">
        <v>45265</v>
      </c>
      <c r="J13076" s="3">
        <v>45267</v>
      </c>
      <c r="K13076" s="3" t="str">
        <f>TEXT(Table1[[#This Row],[delivery_date]]-Table1[[#This Row],[order_date]],"D")</f>
        <v>2</v>
      </c>
      <c r="L13076" s="2" t="s">
        <v>15</v>
      </c>
      <c r="M13076" s="2" t="s">
        <v>27</v>
      </c>
      <c r="N13076" s="2">
        <v>208.77</v>
      </c>
      <c r="O13076" s="2" t="s">
        <v>48</v>
      </c>
      <c r="P13076" s="2">
        <f t="shared" si="408"/>
        <v>933.10080000000005</v>
      </c>
    </row>
    <row r="13077" spans="1:16" ht="14.25" customHeight="1" x14ac:dyDescent="0.35">
      <c r="A13077" s="2" t="s">
        <v>13108</v>
      </c>
      <c r="B13077" s="2" t="s">
        <v>13</v>
      </c>
      <c r="C13077" s="2" t="s">
        <v>26</v>
      </c>
      <c r="D13077" s="2">
        <v>2415.59</v>
      </c>
      <c r="E13077" s="2">
        <v>0.31</v>
      </c>
      <c r="F13077" s="2">
        <f t="shared" si="409"/>
        <v>748.8329</v>
      </c>
      <c r="G13077" s="2">
        <v>5</v>
      </c>
      <c r="H13077" s="2" t="str">
        <f>TEXT(Table1[[#This Row],[order_date]],"mmmm")</f>
        <v>April</v>
      </c>
      <c r="I13077" s="3">
        <v>45397</v>
      </c>
      <c r="J13077" s="3">
        <v>45401</v>
      </c>
      <c r="K13077" s="3" t="str">
        <f>TEXT(Table1[[#This Row],[delivery_date]]-Table1[[#This Row],[order_date]],"D")</f>
        <v>4</v>
      </c>
      <c r="L13077" s="2" t="s">
        <v>31</v>
      </c>
      <c r="M13077" s="2" t="s">
        <v>16</v>
      </c>
      <c r="N13077" s="2">
        <v>161.4</v>
      </c>
      <c r="O13077" s="2" t="s">
        <v>34</v>
      </c>
      <c r="P13077" s="2">
        <f t="shared" si="408"/>
        <v>1666.7571000000003</v>
      </c>
    </row>
    <row r="13078" spans="1:16" ht="14.25" customHeight="1" x14ac:dyDescent="0.35">
      <c r="A13078" s="2" t="s">
        <v>13109</v>
      </c>
      <c r="B13078" s="2" t="s">
        <v>13</v>
      </c>
      <c r="C13078" s="2" t="s">
        <v>36</v>
      </c>
      <c r="D13078" s="2">
        <v>4365.17</v>
      </c>
      <c r="E13078" s="2">
        <v>0.43</v>
      </c>
      <c r="F13078" s="2">
        <f t="shared" si="409"/>
        <v>1877.0231000000001</v>
      </c>
      <c r="G13078" s="2">
        <v>1</v>
      </c>
      <c r="H13078" s="2" t="str">
        <f>TEXT(Table1[[#This Row],[order_date]],"mmmm")</f>
        <v>February</v>
      </c>
      <c r="I13078" s="3">
        <v>44959</v>
      </c>
      <c r="J13078" s="3">
        <v>44966</v>
      </c>
      <c r="K13078" s="3" t="str">
        <f>TEXT(Table1[[#This Row],[delivery_date]]-Table1[[#This Row],[order_date]],"D")</f>
        <v>7</v>
      </c>
      <c r="L13078" s="2" t="s">
        <v>21</v>
      </c>
      <c r="M13078" s="2" t="s">
        <v>27</v>
      </c>
      <c r="N13078" s="2">
        <v>1180.4000000000001</v>
      </c>
      <c r="O13078" s="2" t="s">
        <v>48</v>
      </c>
      <c r="P13078" s="2">
        <f t="shared" si="408"/>
        <v>2488.1468999999997</v>
      </c>
    </row>
    <row r="13079" spans="1:16" ht="14.25" customHeight="1" x14ac:dyDescent="0.35">
      <c r="A13079" s="2" t="s">
        <v>13110</v>
      </c>
      <c r="B13079" s="2" t="s">
        <v>41</v>
      </c>
      <c r="C13079" s="2" t="s">
        <v>14</v>
      </c>
      <c r="D13079" s="2">
        <v>664.57</v>
      </c>
      <c r="E13079" s="2">
        <v>0.38</v>
      </c>
      <c r="F13079" s="2">
        <f t="shared" si="409"/>
        <v>252.53660000000002</v>
      </c>
      <c r="G13079" s="2">
        <v>2</v>
      </c>
      <c r="H13079" s="2" t="str">
        <f>TEXT(Table1[[#This Row],[order_date]],"mmmm")</f>
        <v>April</v>
      </c>
      <c r="I13079" s="3">
        <v>45392</v>
      </c>
      <c r="J13079" s="3">
        <v>45394</v>
      </c>
      <c r="K13079" s="3" t="str">
        <f>TEXT(Table1[[#This Row],[delivery_date]]-Table1[[#This Row],[order_date]],"D")</f>
        <v>2</v>
      </c>
      <c r="L13079" s="2" t="s">
        <v>15</v>
      </c>
      <c r="M13079" s="2" t="s">
        <v>22</v>
      </c>
      <c r="N13079" s="2">
        <v>175.72</v>
      </c>
      <c r="O13079" s="2" t="s">
        <v>28</v>
      </c>
      <c r="P13079" s="2">
        <f t="shared" si="408"/>
        <v>412.03340000000003</v>
      </c>
    </row>
    <row r="13080" spans="1:16" ht="14.25" customHeight="1" x14ac:dyDescent="0.35">
      <c r="A13080" s="2" t="s">
        <v>13111</v>
      </c>
      <c r="B13080" s="2" t="s">
        <v>13</v>
      </c>
      <c r="C13080" s="2" t="s">
        <v>33</v>
      </c>
      <c r="D13080" s="2">
        <v>4992.09</v>
      </c>
      <c r="E13080" s="2">
        <v>0.06</v>
      </c>
      <c r="F13080" s="2">
        <f t="shared" si="409"/>
        <v>299.52539999999999</v>
      </c>
      <c r="G13080" s="2">
        <v>9</v>
      </c>
      <c r="H13080" s="2" t="str">
        <f>TEXT(Table1[[#This Row],[order_date]],"mmmm")</f>
        <v>October</v>
      </c>
      <c r="I13080" s="3">
        <v>45217</v>
      </c>
      <c r="J13080" s="3">
        <v>45223</v>
      </c>
      <c r="K13080" s="3" t="str">
        <f>TEXT(Table1[[#This Row],[delivery_date]]-Table1[[#This Row],[order_date]],"D")</f>
        <v>6</v>
      </c>
      <c r="L13080" s="2" t="s">
        <v>21</v>
      </c>
      <c r="M13080" s="2" t="s">
        <v>27</v>
      </c>
      <c r="N13080" s="2">
        <v>605.49</v>
      </c>
      <c r="O13080" s="2" t="s">
        <v>23</v>
      </c>
      <c r="P13080" s="2">
        <f t="shared" si="408"/>
        <v>4692.5645999999997</v>
      </c>
    </row>
    <row r="13081" spans="1:16" ht="14.25" customHeight="1" x14ac:dyDescent="0.35">
      <c r="A13081" s="2" t="s">
        <v>13112</v>
      </c>
      <c r="B13081" s="2" t="s">
        <v>19</v>
      </c>
      <c r="C13081" s="2" t="s">
        <v>14</v>
      </c>
      <c r="D13081" s="2">
        <v>4391.97</v>
      </c>
      <c r="E13081" s="2">
        <v>0.47</v>
      </c>
      <c r="F13081" s="2">
        <f t="shared" si="409"/>
        <v>2064.2258999999999</v>
      </c>
      <c r="G13081" s="2">
        <v>7</v>
      </c>
      <c r="H13081" s="2" t="str">
        <f>TEXT(Table1[[#This Row],[order_date]],"mmmm")</f>
        <v>October</v>
      </c>
      <c r="I13081" s="3">
        <v>45228</v>
      </c>
      <c r="J13081" s="3">
        <v>45233</v>
      </c>
      <c r="K13081" s="3" t="str">
        <f>TEXT(Table1[[#This Row],[delivery_date]]-Table1[[#This Row],[order_date]],"D")</f>
        <v>5</v>
      </c>
      <c r="L13081" s="2" t="s">
        <v>15</v>
      </c>
      <c r="M13081" s="2" t="s">
        <v>27</v>
      </c>
      <c r="N13081" s="2">
        <v>433.12</v>
      </c>
      <c r="O13081" s="2" t="s">
        <v>17</v>
      </c>
      <c r="P13081" s="2">
        <f t="shared" si="408"/>
        <v>2327.7441000000003</v>
      </c>
    </row>
    <row r="13082" spans="1:16" ht="14.25" customHeight="1" x14ac:dyDescent="0.35">
      <c r="A13082" s="2" t="s">
        <v>13113</v>
      </c>
      <c r="B13082" s="2" t="s">
        <v>41</v>
      </c>
      <c r="C13082" s="2" t="s">
        <v>26</v>
      </c>
      <c r="D13082" s="2">
        <v>2023.54</v>
      </c>
      <c r="E13082" s="2">
        <v>0.03</v>
      </c>
      <c r="F13082" s="2">
        <f t="shared" si="409"/>
        <v>60.706199999999995</v>
      </c>
      <c r="G13082" s="2">
        <v>4</v>
      </c>
      <c r="H13082" s="2" t="str">
        <f>TEXT(Table1[[#This Row],[order_date]],"mmmm")</f>
        <v>September</v>
      </c>
      <c r="I13082" s="3">
        <v>45565</v>
      </c>
      <c r="J13082" s="3">
        <v>45569</v>
      </c>
      <c r="K13082" s="3" t="str">
        <f>TEXT(Table1[[#This Row],[delivery_date]]-Table1[[#This Row],[order_date]],"D")</f>
        <v>4</v>
      </c>
      <c r="L13082" s="2" t="s">
        <v>31</v>
      </c>
      <c r="M13082" s="2" t="s">
        <v>22</v>
      </c>
      <c r="N13082" s="2">
        <v>318.41000000000003</v>
      </c>
      <c r="O13082" s="2" t="s">
        <v>23</v>
      </c>
      <c r="P13082" s="2">
        <f t="shared" si="408"/>
        <v>1962.8337999999999</v>
      </c>
    </row>
    <row r="13083" spans="1:16" ht="14.25" customHeight="1" x14ac:dyDescent="0.35">
      <c r="A13083" s="2" t="s">
        <v>13114</v>
      </c>
      <c r="B13083" s="2" t="s">
        <v>41</v>
      </c>
      <c r="C13083" s="2" t="s">
        <v>33</v>
      </c>
      <c r="D13083" s="2">
        <v>1340.28</v>
      </c>
      <c r="E13083" s="2">
        <v>0.28000000000000003</v>
      </c>
      <c r="F13083" s="2">
        <f t="shared" si="409"/>
        <v>375.27840000000003</v>
      </c>
      <c r="G13083" s="2">
        <v>7</v>
      </c>
      <c r="H13083" s="2" t="str">
        <f>TEXT(Table1[[#This Row],[order_date]],"mmmm")</f>
        <v>April</v>
      </c>
      <c r="I13083" s="3">
        <v>45411</v>
      </c>
      <c r="J13083" s="3">
        <v>45415</v>
      </c>
      <c r="K13083" s="3" t="str">
        <f>TEXT(Table1[[#This Row],[delivery_date]]-Table1[[#This Row],[order_date]],"D")</f>
        <v>4</v>
      </c>
      <c r="L13083" s="2" t="s">
        <v>31</v>
      </c>
      <c r="M13083" s="2" t="s">
        <v>16</v>
      </c>
      <c r="N13083" s="2">
        <v>161.62</v>
      </c>
      <c r="O13083" s="2" t="s">
        <v>34</v>
      </c>
      <c r="P13083" s="2">
        <f t="shared" si="408"/>
        <v>965.00159999999994</v>
      </c>
    </row>
    <row r="13084" spans="1:16" ht="14.25" customHeight="1" x14ac:dyDescent="0.35">
      <c r="A13084" s="2" t="s">
        <v>13115</v>
      </c>
      <c r="B13084" s="2" t="s">
        <v>25</v>
      </c>
      <c r="C13084" s="2" t="s">
        <v>26</v>
      </c>
      <c r="D13084" s="2">
        <v>4617.78</v>
      </c>
      <c r="E13084" s="2">
        <v>0.47</v>
      </c>
      <c r="F13084" s="2">
        <f t="shared" si="409"/>
        <v>2170.3565999999996</v>
      </c>
      <c r="G13084" s="2">
        <v>2</v>
      </c>
      <c r="H13084" s="2" t="str">
        <f>TEXT(Table1[[#This Row],[order_date]],"mmmm")</f>
        <v>November</v>
      </c>
      <c r="I13084" s="3">
        <v>45602</v>
      </c>
      <c r="J13084" s="3">
        <v>45603</v>
      </c>
      <c r="K13084" s="3" t="str">
        <f>TEXT(Table1[[#This Row],[delivery_date]]-Table1[[#This Row],[order_date]],"D")</f>
        <v>1</v>
      </c>
      <c r="L13084" s="2" t="s">
        <v>31</v>
      </c>
      <c r="M13084" s="2" t="s">
        <v>22</v>
      </c>
      <c r="N13084" s="2">
        <v>1328.08</v>
      </c>
      <c r="O13084" s="2" t="s">
        <v>34</v>
      </c>
      <c r="P13084" s="2">
        <f t="shared" si="408"/>
        <v>2447.4234000000001</v>
      </c>
    </row>
    <row r="13085" spans="1:16" ht="14.25" customHeight="1" x14ac:dyDescent="0.35">
      <c r="A13085" s="2" t="s">
        <v>13116</v>
      </c>
      <c r="B13085" s="2" t="s">
        <v>25</v>
      </c>
      <c r="C13085" s="2" t="s">
        <v>36</v>
      </c>
      <c r="D13085" s="2">
        <v>703.74</v>
      </c>
      <c r="E13085" s="2">
        <v>0.41</v>
      </c>
      <c r="F13085" s="2">
        <f t="shared" si="409"/>
        <v>288.53339999999997</v>
      </c>
      <c r="G13085" s="2">
        <v>5</v>
      </c>
      <c r="H13085" s="2" t="str">
        <f>TEXT(Table1[[#This Row],[order_date]],"mmmm")</f>
        <v>December</v>
      </c>
      <c r="I13085" s="3">
        <v>45290</v>
      </c>
      <c r="J13085" s="3">
        <v>45291</v>
      </c>
      <c r="K13085" s="3" t="str">
        <f>TEXT(Table1[[#This Row],[delivery_date]]-Table1[[#This Row],[order_date]],"D")</f>
        <v>1</v>
      </c>
      <c r="L13085" s="2" t="s">
        <v>31</v>
      </c>
      <c r="M13085" s="2" t="s">
        <v>27</v>
      </c>
      <c r="N13085" s="2">
        <v>137.71</v>
      </c>
      <c r="O13085" s="2" t="s">
        <v>17</v>
      </c>
      <c r="P13085" s="2">
        <f t="shared" si="408"/>
        <v>415.20660000000004</v>
      </c>
    </row>
    <row r="13086" spans="1:16" ht="14.25" customHeight="1" x14ac:dyDescent="0.35">
      <c r="A13086" s="2" t="s">
        <v>13117</v>
      </c>
      <c r="B13086" s="2" t="s">
        <v>25</v>
      </c>
      <c r="C13086" s="2" t="s">
        <v>36</v>
      </c>
      <c r="D13086" s="2">
        <v>1801.72</v>
      </c>
      <c r="E13086" s="2">
        <v>0.34</v>
      </c>
      <c r="F13086" s="2">
        <f t="shared" si="409"/>
        <v>612.58480000000009</v>
      </c>
      <c r="G13086" s="2">
        <v>9</v>
      </c>
      <c r="H13086" s="2" t="str">
        <f>TEXT(Table1[[#This Row],[order_date]],"mmmm")</f>
        <v>December</v>
      </c>
      <c r="I13086" s="3">
        <v>45628</v>
      </c>
      <c r="J13086" s="3">
        <v>45633</v>
      </c>
      <c r="K13086" s="3" t="str">
        <f>TEXT(Table1[[#This Row],[delivery_date]]-Table1[[#This Row],[order_date]],"D")</f>
        <v>5</v>
      </c>
      <c r="L13086" s="2" t="s">
        <v>21</v>
      </c>
      <c r="M13086" s="2" t="s">
        <v>27</v>
      </c>
      <c r="N13086" s="2">
        <v>421.64</v>
      </c>
      <c r="O13086" s="2" t="s">
        <v>28</v>
      </c>
      <c r="P13086" s="2">
        <f t="shared" si="408"/>
        <v>1189.1351999999999</v>
      </c>
    </row>
    <row r="13087" spans="1:16" ht="14.25" customHeight="1" x14ac:dyDescent="0.35">
      <c r="A13087" s="2" t="s">
        <v>13118</v>
      </c>
      <c r="B13087" s="2" t="s">
        <v>25</v>
      </c>
      <c r="C13087" s="2" t="s">
        <v>14</v>
      </c>
      <c r="D13087" s="2">
        <v>511.17</v>
      </c>
      <c r="E13087" s="2">
        <v>0.43</v>
      </c>
      <c r="F13087" s="2">
        <f t="shared" si="409"/>
        <v>219.8031</v>
      </c>
      <c r="G13087" s="2">
        <v>2</v>
      </c>
      <c r="H13087" s="2" t="str">
        <f>TEXT(Table1[[#This Row],[order_date]],"mmmm")</f>
        <v>March</v>
      </c>
      <c r="I13087" s="3">
        <v>45009</v>
      </c>
      <c r="J13087" s="3">
        <v>45016</v>
      </c>
      <c r="K13087" s="3" t="str">
        <f>TEXT(Table1[[#This Row],[delivery_date]]-Table1[[#This Row],[order_date]],"D")</f>
        <v>7</v>
      </c>
      <c r="L13087" s="2" t="s">
        <v>31</v>
      </c>
      <c r="M13087" s="2" t="s">
        <v>27</v>
      </c>
      <c r="N13087" s="2">
        <v>93.37</v>
      </c>
      <c r="O13087" s="2" t="s">
        <v>34</v>
      </c>
      <c r="P13087" s="2">
        <f t="shared" si="408"/>
        <v>291.36689999999999</v>
      </c>
    </row>
    <row r="13088" spans="1:16" ht="14.25" customHeight="1" x14ac:dyDescent="0.35">
      <c r="A13088" s="2" t="s">
        <v>13119</v>
      </c>
      <c r="B13088" s="2" t="s">
        <v>19</v>
      </c>
      <c r="C13088" s="2" t="s">
        <v>14</v>
      </c>
      <c r="D13088" s="2">
        <v>4771.97</v>
      </c>
      <c r="E13088" s="2">
        <v>0.34</v>
      </c>
      <c r="F13088" s="2">
        <f t="shared" si="409"/>
        <v>1622.4698000000003</v>
      </c>
      <c r="G13088" s="2">
        <v>3</v>
      </c>
      <c r="H13088" s="2" t="str">
        <f>TEXT(Table1[[#This Row],[order_date]],"mmmm")</f>
        <v>December</v>
      </c>
      <c r="I13088" s="3">
        <v>45656</v>
      </c>
      <c r="J13088" s="3">
        <v>45657</v>
      </c>
      <c r="K13088" s="3" t="str">
        <f>TEXT(Table1[[#This Row],[delivery_date]]-Table1[[#This Row],[order_date]],"D")</f>
        <v>1</v>
      </c>
      <c r="L13088" s="2" t="s">
        <v>31</v>
      </c>
      <c r="M13088" s="2" t="s">
        <v>16</v>
      </c>
      <c r="N13088" s="2">
        <v>1236.68</v>
      </c>
      <c r="O13088" s="2" t="s">
        <v>23</v>
      </c>
      <c r="P13088" s="2">
        <f t="shared" si="408"/>
        <v>3149.5001999999999</v>
      </c>
    </row>
    <row r="13089" spans="1:16" ht="14.25" customHeight="1" x14ac:dyDescent="0.35">
      <c r="A13089" s="2" t="s">
        <v>13120</v>
      </c>
      <c r="B13089" s="2" t="s">
        <v>41</v>
      </c>
      <c r="C13089" s="2" t="s">
        <v>36</v>
      </c>
      <c r="D13089" s="2">
        <v>3126.35</v>
      </c>
      <c r="E13089" s="2">
        <v>0.03</v>
      </c>
      <c r="F13089" s="2">
        <f t="shared" si="409"/>
        <v>93.790499999999994</v>
      </c>
      <c r="G13089" s="2">
        <v>5</v>
      </c>
      <c r="H13089" s="2" t="str">
        <f>TEXT(Table1[[#This Row],[order_date]],"mmmm")</f>
        <v>December</v>
      </c>
      <c r="I13089" s="3">
        <v>45289</v>
      </c>
      <c r="J13089" s="3">
        <v>45296</v>
      </c>
      <c r="K13089" s="3" t="str">
        <f>TEXT(Table1[[#This Row],[delivery_date]]-Table1[[#This Row],[order_date]],"D")</f>
        <v>7</v>
      </c>
      <c r="L13089" s="2" t="s">
        <v>31</v>
      </c>
      <c r="M13089" s="2" t="s">
        <v>22</v>
      </c>
      <c r="N13089" s="2">
        <v>232.73</v>
      </c>
      <c r="O13089" s="2" t="s">
        <v>28</v>
      </c>
      <c r="P13089" s="2">
        <f t="shared" si="408"/>
        <v>3032.5594999999998</v>
      </c>
    </row>
    <row r="13090" spans="1:16" ht="14.25" customHeight="1" x14ac:dyDescent="0.35">
      <c r="A13090" s="2" t="s">
        <v>13121</v>
      </c>
      <c r="B13090" s="2" t="s">
        <v>13</v>
      </c>
      <c r="C13090" s="2" t="s">
        <v>20</v>
      </c>
      <c r="D13090" s="2">
        <v>1747.28</v>
      </c>
      <c r="E13090" s="2">
        <v>0.18</v>
      </c>
      <c r="F13090" s="2">
        <f t="shared" si="409"/>
        <v>314.5104</v>
      </c>
      <c r="G13090" s="2">
        <v>5</v>
      </c>
      <c r="H13090" s="2" t="str">
        <f>TEXT(Table1[[#This Row],[order_date]],"mmmm")</f>
        <v>January</v>
      </c>
      <c r="I13090" s="3">
        <v>44952</v>
      </c>
      <c r="J13090" s="3">
        <v>44953</v>
      </c>
      <c r="K13090" s="3" t="str">
        <f>TEXT(Table1[[#This Row],[delivery_date]]-Table1[[#This Row],[order_date]],"D")</f>
        <v>1</v>
      </c>
      <c r="L13090" s="2" t="s">
        <v>31</v>
      </c>
      <c r="M13090" s="2" t="s">
        <v>22</v>
      </c>
      <c r="N13090" s="2">
        <v>403.05</v>
      </c>
      <c r="O13090" s="2" t="s">
        <v>28</v>
      </c>
      <c r="P13090" s="2">
        <f t="shared" si="408"/>
        <v>1432.7696000000001</v>
      </c>
    </row>
    <row r="13091" spans="1:16" ht="14.25" customHeight="1" x14ac:dyDescent="0.35">
      <c r="A13091" s="2" t="s">
        <v>13122</v>
      </c>
      <c r="B13091" s="2" t="s">
        <v>25</v>
      </c>
      <c r="C13091" s="2" t="s">
        <v>36</v>
      </c>
      <c r="D13091" s="2">
        <v>1449.87</v>
      </c>
      <c r="E13091" s="2">
        <v>0.21</v>
      </c>
      <c r="F13091" s="2">
        <f t="shared" si="409"/>
        <v>304.47269999999997</v>
      </c>
      <c r="G13091" s="2">
        <v>8</v>
      </c>
      <c r="H13091" s="2" t="str">
        <f>TEXT(Table1[[#This Row],[order_date]],"mmmm")</f>
        <v>October</v>
      </c>
      <c r="I13091" s="3">
        <v>45573</v>
      </c>
      <c r="J13091" s="3">
        <v>45575</v>
      </c>
      <c r="K13091" s="3" t="str">
        <f>TEXT(Table1[[#This Row],[delivery_date]]-Table1[[#This Row],[order_date]],"D")</f>
        <v>2</v>
      </c>
      <c r="L13091" s="2" t="s">
        <v>31</v>
      </c>
      <c r="M13091" s="2" t="s">
        <v>22</v>
      </c>
      <c r="N13091" s="2">
        <v>350.71</v>
      </c>
      <c r="O13091" s="2" t="s">
        <v>23</v>
      </c>
      <c r="P13091" s="2">
        <f t="shared" si="408"/>
        <v>1145.3972999999999</v>
      </c>
    </row>
    <row r="13092" spans="1:16" ht="14.25" customHeight="1" x14ac:dyDescent="0.35">
      <c r="A13092" s="2" t="s">
        <v>13123</v>
      </c>
      <c r="B13092" s="2" t="s">
        <v>25</v>
      </c>
      <c r="C13092" s="2" t="s">
        <v>33</v>
      </c>
      <c r="D13092" s="2">
        <v>2276.06</v>
      </c>
      <c r="E13092" s="2">
        <v>0.27</v>
      </c>
      <c r="F13092" s="2">
        <f t="shared" si="409"/>
        <v>614.53620000000001</v>
      </c>
      <c r="G13092" s="2">
        <v>7</v>
      </c>
      <c r="H13092" s="2" t="str">
        <f>TEXT(Table1[[#This Row],[order_date]],"mmmm")</f>
        <v>December</v>
      </c>
      <c r="I13092" s="3">
        <v>45269</v>
      </c>
      <c r="J13092" s="3">
        <v>45271</v>
      </c>
      <c r="K13092" s="3" t="str">
        <f>TEXT(Table1[[#This Row],[delivery_date]]-Table1[[#This Row],[order_date]],"D")</f>
        <v>2</v>
      </c>
      <c r="L13092" s="2" t="s">
        <v>21</v>
      </c>
      <c r="M13092" s="2" t="s">
        <v>22</v>
      </c>
      <c r="N13092" s="2">
        <v>318.81</v>
      </c>
      <c r="O13092" s="2" t="s">
        <v>39</v>
      </c>
      <c r="P13092" s="2">
        <f t="shared" si="408"/>
        <v>1661.5237999999999</v>
      </c>
    </row>
    <row r="13093" spans="1:16" ht="14.25" customHeight="1" x14ac:dyDescent="0.35">
      <c r="A13093" s="2" t="s">
        <v>13124</v>
      </c>
      <c r="B13093" s="2" t="s">
        <v>25</v>
      </c>
      <c r="C13093" s="2" t="s">
        <v>26</v>
      </c>
      <c r="D13093" s="2">
        <v>547.75</v>
      </c>
      <c r="E13093" s="2">
        <v>0.11</v>
      </c>
      <c r="F13093" s="2">
        <f t="shared" si="409"/>
        <v>60.252499999999998</v>
      </c>
      <c r="G13093" s="2">
        <v>3</v>
      </c>
      <c r="H13093" s="2" t="str">
        <f>TEXT(Table1[[#This Row],[order_date]],"mmmm")</f>
        <v>October</v>
      </c>
      <c r="I13093" s="3">
        <v>45571</v>
      </c>
      <c r="J13093" s="3">
        <v>45573</v>
      </c>
      <c r="K13093" s="3" t="str">
        <f>TEXT(Table1[[#This Row],[delivery_date]]-Table1[[#This Row],[order_date]],"D")</f>
        <v>2</v>
      </c>
      <c r="L13093" s="2" t="s">
        <v>31</v>
      </c>
      <c r="M13093" s="2" t="s">
        <v>22</v>
      </c>
      <c r="N13093" s="2">
        <v>39.08</v>
      </c>
      <c r="O13093" s="2" t="s">
        <v>23</v>
      </c>
      <c r="P13093" s="2">
        <f t="shared" si="408"/>
        <v>487.4975</v>
      </c>
    </row>
    <row r="13094" spans="1:16" ht="14.25" customHeight="1" x14ac:dyDescent="0.35">
      <c r="A13094" s="2" t="s">
        <v>13125</v>
      </c>
      <c r="B13094" s="2" t="s">
        <v>13</v>
      </c>
      <c r="C13094" s="2" t="s">
        <v>36</v>
      </c>
      <c r="D13094" s="2">
        <v>4457.8100000000004</v>
      </c>
      <c r="E13094" s="2">
        <v>0.44</v>
      </c>
      <c r="F13094" s="2">
        <f t="shared" si="409"/>
        <v>1961.4364000000003</v>
      </c>
      <c r="G13094" s="2">
        <v>5</v>
      </c>
      <c r="H13094" s="2" t="str">
        <f>TEXT(Table1[[#This Row],[order_date]],"mmmm")</f>
        <v>January</v>
      </c>
      <c r="I13094" s="3">
        <v>45299</v>
      </c>
      <c r="J13094" s="3">
        <v>45304</v>
      </c>
      <c r="K13094" s="3" t="str">
        <f>TEXT(Table1[[#This Row],[delivery_date]]-Table1[[#This Row],[order_date]],"D")</f>
        <v>5</v>
      </c>
      <c r="L13094" s="2" t="s">
        <v>31</v>
      </c>
      <c r="M13094" s="2" t="s">
        <v>22</v>
      </c>
      <c r="N13094" s="2">
        <v>950.96</v>
      </c>
      <c r="O13094" s="2" t="s">
        <v>39</v>
      </c>
      <c r="P13094" s="2">
        <f t="shared" si="408"/>
        <v>2496.3735999999999</v>
      </c>
    </row>
    <row r="13095" spans="1:16" ht="14.25" customHeight="1" x14ac:dyDescent="0.35">
      <c r="A13095" s="2" t="s">
        <v>13126</v>
      </c>
      <c r="B13095" s="2" t="s">
        <v>25</v>
      </c>
      <c r="C13095" s="2" t="s">
        <v>36</v>
      </c>
      <c r="D13095" s="2">
        <v>2603.61</v>
      </c>
      <c r="E13095" s="2">
        <v>0.11</v>
      </c>
      <c r="F13095" s="2">
        <f t="shared" si="409"/>
        <v>286.39710000000002</v>
      </c>
      <c r="G13095" s="2">
        <v>8</v>
      </c>
      <c r="H13095" s="2" t="str">
        <f>TEXT(Table1[[#This Row],[order_date]],"mmmm")</f>
        <v>December</v>
      </c>
      <c r="I13095" s="3">
        <v>45653</v>
      </c>
      <c r="J13095" s="3">
        <v>45660</v>
      </c>
      <c r="K13095" s="3" t="str">
        <f>TEXT(Table1[[#This Row],[delivery_date]]-Table1[[#This Row],[order_date]],"D")</f>
        <v>7</v>
      </c>
      <c r="L13095" s="2" t="s">
        <v>31</v>
      </c>
      <c r="M13095" s="2" t="s">
        <v>22</v>
      </c>
      <c r="N13095" s="2">
        <v>328.12</v>
      </c>
      <c r="O13095" s="2" t="s">
        <v>39</v>
      </c>
      <c r="P13095" s="2">
        <f t="shared" si="408"/>
        <v>2317.2129</v>
      </c>
    </row>
    <row r="13096" spans="1:16" ht="14.25" customHeight="1" x14ac:dyDescent="0.35">
      <c r="A13096" s="2" t="s">
        <v>13127</v>
      </c>
      <c r="B13096" s="2" t="s">
        <v>13</v>
      </c>
      <c r="C13096" s="2" t="s">
        <v>26</v>
      </c>
      <c r="D13096" s="2">
        <v>3652.98</v>
      </c>
      <c r="E13096" s="2">
        <v>0.33</v>
      </c>
      <c r="F13096" s="2">
        <f t="shared" si="409"/>
        <v>1205.4834000000001</v>
      </c>
      <c r="G13096" s="2">
        <v>5</v>
      </c>
      <c r="H13096" s="2" t="str">
        <f>TEXT(Table1[[#This Row],[order_date]],"mmmm")</f>
        <v>April</v>
      </c>
      <c r="I13096" s="3">
        <v>45401</v>
      </c>
      <c r="J13096" s="3">
        <v>45407</v>
      </c>
      <c r="K13096" s="3" t="str">
        <f>TEXT(Table1[[#This Row],[delivery_date]]-Table1[[#This Row],[order_date]],"D")</f>
        <v>6</v>
      </c>
      <c r="L13096" s="2" t="s">
        <v>21</v>
      </c>
      <c r="M13096" s="2" t="s">
        <v>22</v>
      </c>
      <c r="N13096" s="2">
        <v>715.66</v>
      </c>
      <c r="O13096" s="2" t="s">
        <v>34</v>
      </c>
      <c r="P13096" s="2">
        <f t="shared" si="408"/>
        <v>2447.4965999999999</v>
      </c>
    </row>
    <row r="13097" spans="1:16" ht="14.25" customHeight="1" x14ac:dyDescent="0.35">
      <c r="A13097" s="2" t="s">
        <v>13128</v>
      </c>
      <c r="B13097" s="2" t="s">
        <v>41</v>
      </c>
      <c r="C13097" s="2" t="s">
        <v>26</v>
      </c>
      <c r="D13097" s="2">
        <v>1245.3499999999999</v>
      </c>
      <c r="E13097" s="2">
        <v>0.44</v>
      </c>
      <c r="F13097" s="2">
        <f t="shared" si="409"/>
        <v>547.95399999999995</v>
      </c>
      <c r="G13097" s="2">
        <v>2</v>
      </c>
      <c r="H13097" s="2" t="str">
        <f>TEXT(Table1[[#This Row],[order_date]],"mmmm")</f>
        <v>March</v>
      </c>
      <c r="I13097" s="3">
        <v>45007</v>
      </c>
      <c r="J13097" s="3">
        <v>45013</v>
      </c>
      <c r="K13097" s="3" t="str">
        <f>TEXT(Table1[[#This Row],[delivery_date]]-Table1[[#This Row],[order_date]],"D")</f>
        <v>6</v>
      </c>
      <c r="L13097" s="2" t="s">
        <v>21</v>
      </c>
      <c r="M13097" s="2" t="s">
        <v>22</v>
      </c>
      <c r="N13097" s="2">
        <v>336.56</v>
      </c>
      <c r="O13097" s="2" t="s">
        <v>48</v>
      </c>
      <c r="P13097" s="2">
        <f t="shared" si="408"/>
        <v>697.39599999999996</v>
      </c>
    </row>
    <row r="13098" spans="1:16" ht="14.25" customHeight="1" x14ac:dyDescent="0.35">
      <c r="A13098" s="2" t="s">
        <v>13129</v>
      </c>
      <c r="B13098" s="2" t="s">
        <v>41</v>
      </c>
      <c r="C13098" s="2" t="s">
        <v>33</v>
      </c>
      <c r="D13098" s="2">
        <v>2568.37</v>
      </c>
      <c r="E13098" s="2">
        <v>0.37</v>
      </c>
      <c r="F13098" s="2">
        <f t="shared" si="409"/>
        <v>950.29689999999994</v>
      </c>
      <c r="G13098" s="2">
        <v>2</v>
      </c>
      <c r="H13098" s="2" t="str">
        <f>TEXT(Table1[[#This Row],[order_date]],"mmmm")</f>
        <v>December</v>
      </c>
      <c r="I13098" s="3">
        <v>45266</v>
      </c>
      <c r="J13098" s="3">
        <v>45273</v>
      </c>
      <c r="K13098" s="3" t="str">
        <f>TEXT(Table1[[#This Row],[delivery_date]]-Table1[[#This Row],[order_date]],"D")</f>
        <v>7</v>
      </c>
      <c r="L13098" s="2" t="s">
        <v>31</v>
      </c>
      <c r="M13098" s="2" t="s">
        <v>27</v>
      </c>
      <c r="N13098" s="2">
        <v>662.62</v>
      </c>
      <c r="O13098" s="2" t="s">
        <v>34</v>
      </c>
      <c r="P13098" s="2">
        <f t="shared" si="408"/>
        <v>1618.0731000000001</v>
      </c>
    </row>
    <row r="13099" spans="1:16" ht="14.25" customHeight="1" x14ac:dyDescent="0.35">
      <c r="A13099" s="2" t="s">
        <v>13130</v>
      </c>
      <c r="B13099" s="2" t="s">
        <v>41</v>
      </c>
      <c r="C13099" s="2" t="s">
        <v>26</v>
      </c>
      <c r="D13099" s="2">
        <v>1134.32</v>
      </c>
      <c r="E13099" s="2">
        <v>7.0000000000000007E-2</v>
      </c>
      <c r="F13099" s="2">
        <f t="shared" si="409"/>
        <v>79.4024</v>
      </c>
      <c r="G13099" s="2">
        <v>1</v>
      </c>
      <c r="H13099" s="2" t="str">
        <f>TEXT(Table1[[#This Row],[order_date]],"mmmm")</f>
        <v>December</v>
      </c>
      <c r="I13099" s="3">
        <v>45646</v>
      </c>
      <c r="J13099" s="3">
        <v>45653</v>
      </c>
      <c r="K13099" s="3" t="str">
        <f>TEXT(Table1[[#This Row],[delivery_date]]-Table1[[#This Row],[order_date]],"D")</f>
        <v>7</v>
      </c>
      <c r="L13099" s="2" t="s">
        <v>31</v>
      </c>
      <c r="M13099" s="2" t="s">
        <v>22</v>
      </c>
      <c r="N13099" s="2">
        <v>220.03</v>
      </c>
      <c r="O13099" s="2" t="s">
        <v>28</v>
      </c>
      <c r="P13099" s="2">
        <f t="shared" si="408"/>
        <v>1054.9176</v>
      </c>
    </row>
    <row r="13100" spans="1:16" ht="14.25" customHeight="1" x14ac:dyDescent="0.35">
      <c r="A13100" s="2" t="s">
        <v>13131</v>
      </c>
      <c r="B13100" s="2" t="s">
        <v>19</v>
      </c>
      <c r="C13100" s="2" t="s">
        <v>14</v>
      </c>
      <c r="D13100" s="2">
        <v>4098.8599999999997</v>
      </c>
      <c r="E13100" s="2">
        <v>0.48</v>
      </c>
      <c r="F13100" s="2">
        <f t="shared" si="409"/>
        <v>1967.4527999999998</v>
      </c>
      <c r="G13100" s="2">
        <v>6</v>
      </c>
      <c r="H13100" s="2" t="str">
        <f>TEXT(Table1[[#This Row],[order_date]],"mmmm")</f>
        <v>September</v>
      </c>
      <c r="I13100" s="3">
        <v>45550</v>
      </c>
      <c r="J13100" s="3">
        <v>45557</v>
      </c>
      <c r="K13100" s="3" t="str">
        <f>TEXT(Table1[[#This Row],[delivery_date]]-Table1[[#This Row],[order_date]],"D")</f>
        <v>7</v>
      </c>
      <c r="L13100" s="2" t="s">
        <v>15</v>
      </c>
      <c r="M13100" s="2" t="s">
        <v>27</v>
      </c>
      <c r="N13100" s="2">
        <v>316.20999999999998</v>
      </c>
      <c r="O13100" s="2" t="s">
        <v>48</v>
      </c>
      <c r="P13100" s="2">
        <f t="shared" si="408"/>
        <v>2131.4071999999996</v>
      </c>
    </row>
    <row r="13101" spans="1:16" ht="14.25" customHeight="1" x14ac:dyDescent="0.35">
      <c r="A13101" s="2" t="s">
        <v>13132</v>
      </c>
      <c r="B13101" s="2" t="s">
        <v>13</v>
      </c>
      <c r="C13101" s="2" t="s">
        <v>36</v>
      </c>
      <c r="D13101" s="2">
        <v>3898.85</v>
      </c>
      <c r="E13101" s="2">
        <v>0.05</v>
      </c>
      <c r="F13101" s="2">
        <f t="shared" si="409"/>
        <v>194.9425</v>
      </c>
      <c r="G13101" s="2">
        <v>1</v>
      </c>
      <c r="H13101" s="2" t="str">
        <f>TEXT(Table1[[#This Row],[order_date]],"mmmm")</f>
        <v>May</v>
      </c>
      <c r="I13101" s="3">
        <v>45416</v>
      </c>
      <c r="J13101" s="3">
        <v>45422</v>
      </c>
      <c r="K13101" s="3" t="str">
        <f>TEXT(Table1[[#This Row],[delivery_date]]-Table1[[#This Row],[order_date]],"D")</f>
        <v>6</v>
      </c>
      <c r="L13101" s="2" t="s">
        <v>21</v>
      </c>
      <c r="M13101" s="2" t="s">
        <v>22</v>
      </c>
      <c r="N13101" s="2">
        <v>631.13</v>
      </c>
      <c r="O13101" s="2" t="s">
        <v>34</v>
      </c>
      <c r="P13101" s="2">
        <f t="shared" si="408"/>
        <v>3703.9074999999998</v>
      </c>
    </row>
    <row r="13102" spans="1:16" ht="14.25" customHeight="1" x14ac:dyDescent="0.35">
      <c r="A13102" s="2" t="s">
        <v>13133</v>
      </c>
      <c r="B13102" s="2" t="s">
        <v>25</v>
      </c>
      <c r="C13102" s="2" t="s">
        <v>26</v>
      </c>
      <c r="D13102" s="2">
        <v>826.19</v>
      </c>
      <c r="E13102" s="2">
        <v>0.1</v>
      </c>
      <c r="F13102" s="2">
        <f t="shared" si="409"/>
        <v>82.619000000000014</v>
      </c>
      <c r="G13102" s="2">
        <v>8</v>
      </c>
      <c r="H13102" s="2" t="str">
        <f>TEXT(Table1[[#This Row],[order_date]],"mmmm")</f>
        <v>May</v>
      </c>
      <c r="I13102" s="3">
        <v>45049</v>
      </c>
      <c r="J13102" s="3">
        <v>45053</v>
      </c>
      <c r="K13102" s="3" t="str">
        <f>TEXT(Table1[[#This Row],[delivery_date]]-Table1[[#This Row],[order_date]],"D")</f>
        <v>4</v>
      </c>
      <c r="L13102" s="2" t="s">
        <v>21</v>
      </c>
      <c r="M13102" s="2" t="s">
        <v>22</v>
      </c>
      <c r="N13102" s="2">
        <v>191.23</v>
      </c>
      <c r="O13102" s="2" t="s">
        <v>39</v>
      </c>
      <c r="P13102" s="2">
        <f t="shared" si="408"/>
        <v>743.57100000000003</v>
      </c>
    </row>
    <row r="13103" spans="1:16" ht="14.25" customHeight="1" x14ac:dyDescent="0.35">
      <c r="A13103" s="2" t="s">
        <v>13134</v>
      </c>
      <c r="B13103" s="2" t="s">
        <v>25</v>
      </c>
      <c r="C13103" s="2" t="s">
        <v>33</v>
      </c>
      <c r="D13103" s="2">
        <v>465.08</v>
      </c>
      <c r="E13103" s="2">
        <v>7.0000000000000007E-2</v>
      </c>
      <c r="F13103" s="2">
        <f t="shared" si="409"/>
        <v>32.555600000000005</v>
      </c>
      <c r="G13103" s="2">
        <v>1</v>
      </c>
      <c r="H13103" s="2" t="str">
        <f>TEXT(Table1[[#This Row],[order_date]],"mmmm")</f>
        <v>March</v>
      </c>
      <c r="I13103" s="3">
        <v>45372</v>
      </c>
      <c r="J13103" s="3">
        <v>45375</v>
      </c>
      <c r="K13103" s="3" t="str">
        <f>TEXT(Table1[[#This Row],[delivery_date]]-Table1[[#This Row],[order_date]],"D")</f>
        <v>3</v>
      </c>
      <c r="L13103" s="2" t="s">
        <v>15</v>
      </c>
      <c r="M13103" s="2" t="s">
        <v>27</v>
      </c>
      <c r="N13103" s="2">
        <v>89.18</v>
      </c>
      <c r="O13103" s="2" t="s">
        <v>39</v>
      </c>
      <c r="P13103" s="2">
        <f t="shared" si="408"/>
        <v>432.52439999999996</v>
      </c>
    </row>
    <row r="13104" spans="1:16" ht="14.25" customHeight="1" x14ac:dyDescent="0.35">
      <c r="A13104" s="2" t="s">
        <v>13135</v>
      </c>
      <c r="B13104" s="2" t="s">
        <v>25</v>
      </c>
      <c r="C13104" s="2" t="s">
        <v>26</v>
      </c>
      <c r="D13104" s="2">
        <v>4138.5600000000004</v>
      </c>
      <c r="E13104" s="2">
        <v>0.33</v>
      </c>
      <c r="F13104" s="2">
        <f t="shared" si="409"/>
        <v>1365.7248000000002</v>
      </c>
      <c r="G13104" s="2">
        <v>8</v>
      </c>
      <c r="H13104" s="2" t="str">
        <f>TEXT(Table1[[#This Row],[order_date]],"mmmm")</f>
        <v>May</v>
      </c>
      <c r="I13104" s="3">
        <v>45048</v>
      </c>
      <c r="J13104" s="3">
        <v>45053</v>
      </c>
      <c r="K13104" s="3" t="str">
        <f>TEXT(Table1[[#This Row],[delivery_date]]-Table1[[#This Row],[order_date]],"D")</f>
        <v>5</v>
      </c>
      <c r="L13104" s="2" t="s">
        <v>15</v>
      </c>
      <c r="M13104" s="2" t="s">
        <v>22</v>
      </c>
      <c r="N13104" s="2">
        <v>547.63</v>
      </c>
      <c r="O13104" s="2" t="s">
        <v>34</v>
      </c>
      <c r="P13104" s="2">
        <f t="shared" si="408"/>
        <v>2772.8352000000004</v>
      </c>
    </row>
    <row r="13105" spans="1:16" ht="14.25" customHeight="1" x14ac:dyDescent="0.35">
      <c r="A13105" s="2" t="s">
        <v>13136</v>
      </c>
      <c r="B13105" s="2" t="s">
        <v>25</v>
      </c>
      <c r="C13105" s="2" t="s">
        <v>36</v>
      </c>
      <c r="D13105" s="2">
        <v>637.27</v>
      </c>
      <c r="E13105" s="2">
        <v>0.4</v>
      </c>
      <c r="F13105" s="2">
        <f t="shared" si="409"/>
        <v>254.90800000000002</v>
      </c>
      <c r="G13105" s="2">
        <v>6</v>
      </c>
      <c r="H13105" s="2" t="str">
        <f>TEXT(Table1[[#This Row],[order_date]],"mmmm")</f>
        <v>March</v>
      </c>
      <c r="I13105" s="3">
        <v>45006</v>
      </c>
      <c r="J13105" s="3">
        <v>45010</v>
      </c>
      <c r="K13105" s="3" t="str">
        <f>TEXT(Table1[[#This Row],[delivery_date]]-Table1[[#This Row],[order_date]],"D")</f>
        <v>4</v>
      </c>
      <c r="L13105" s="2" t="s">
        <v>31</v>
      </c>
      <c r="M13105" s="2" t="s">
        <v>16</v>
      </c>
      <c r="N13105" s="2">
        <v>81</v>
      </c>
      <c r="O13105" s="2" t="s">
        <v>48</v>
      </c>
      <c r="P13105" s="2">
        <f t="shared" si="408"/>
        <v>382.36199999999997</v>
      </c>
    </row>
    <row r="13106" spans="1:16" ht="14.25" customHeight="1" x14ac:dyDescent="0.35">
      <c r="A13106" s="2" t="s">
        <v>13137</v>
      </c>
      <c r="B13106" s="2" t="s">
        <v>19</v>
      </c>
      <c r="C13106" s="2" t="s">
        <v>20</v>
      </c>
      <c r="D13106" s="2">
        <v>2787.57</v>
      </c>
      <c r="E13106" s="2">
        <v>0.12</v>
      </c>
      <c r="F13106" s="2">
        <f t="shared" si="409"/>
        <v>334.50839999999999</v>
      </c>
      <c r="G13106" s="2">
        <v>9</v>
      </c>
      <c r="H13106" s="2" t="str">
        <f>TEXT(Table1[[#This Row],[order_date]],"mmmm")</f>
        <v>October</v>
      </c>
      <c r="I13106" s="3">
        <v>45566</v>
      </c>
      <c r="J13106" s="3">
        <v>45567</v>
      </c>
      <c r="K13106" s="3" t="str">
        <f>TEXT(Table1[[#This Row],[delivery_date]]-Table1[[#This Row],[order_date]],"D")</f>
        <v>1</v>
      </c>
      <c r="L13106" s="2" t="s">
        <v>31</v>
      </c>
      <c r="M13106" s="2" t="s">
        <v>22</v>
      </c>
      <c r="N13106" s="2">
        <v>612.19000000000005</v>
      </c>
      <c r="O13106" s="2" t="s">
        <v>28</v>
      </c>
      <c r="P13106" s="2">
        <f t="shared" si="408"/>
        <v>2453.0616</v>
      </c>
    </row>
    <row r="13107" spans="1:16" ht="14.25" customHeight="1" x14ac:dyDescent="0.35">
      <c r="A13107" s="2" t="s">
        <v>13138</v>
      </c>
      <c r="B13107" s="2" t="s">
        <v>25</v>
      </c>
      <c r="C13107" s="2" t="s">
        <v>26</v>
      </c>
      <c r="D13107" s="2">
        <v>2718.99</v>
      </c>
      <c r="E13107" s="2">
        <v>0.49</v>
      </c>
      <c r="F13107" s="2">
        <f t="shared" si="409"/>
        <v>1332.3050999999998</v>
      </c>
      <c r="G13107" s="2">
        <v>3</v>
      </c>
      <c r="H13107" s="2" t="str">
        <f>TEXT(Table1[[#This Row],[order_date]],"mmmm")</f>
        <v>November</v>
      </c>
      <c r="I13107" s="3">
        <v>45260</v>
      </c>
      <c r="J13107" s="3">
        <v>45265</v>
      </c>
      <c r="K13107" s="3" t="str">
        <f>TEXT(Table1[[#This Row],[delivery_date]]-Table1[[#This Row],[order_date]],"D")</f>
        <v>5</v>
      </c>
      <c r="L13107" s="2" t="s">
        <v>15</v>
      </c>
      <c r="M13107" s="2" t="s">
        <v>27</v>
      </c>
      <c r="N13107" s="2">
        <v>565.34</v>
      </c>
      <c r="O13107" s="2" t="s">
        <v>17</v>
      </c>
      <c r="P13107" s="2">
        <f t="shared" si="408"/>
        <v>1386.6849</v>
      </c>
    </row>
    <row r="13108" spans="1:16" ht="14.25" customHeight="1" x14ac:dyDescent="0.35">
      <c r="A13108" s="2" t="s">
        <v>13139</v>
      </c>
      <c r="B13108" s="2" t="s">
        <v>19</v>
      </c>
      <c r="C13108" s="2" t="s">
        <v>14</v>
      </c>
      <c r="D13108" s="2">
        <v>1094.43</v>
      </c>
      <c r="E13108" s="2">
        <v>7.0000000000000007E-2</v>
      </c>
      <c r="F13108" s="2">
        <f t="shared" si="409"/>
        <v>76.610100000000017</v>
      </c>
      <c r="G13108" s="2">
        <v>7</v>
      </c>
      <c r="H13108" s="2" t="str">
        <f>TEXT(Table1[[#This Row],[order_date]],"mmmm")</f>
        <v>March</v>
      </c>
      <c r="I13108" s="3">
        <v>45000</v>
      </c>
      <c r="J13108" s="3">
        <v>45004</v>
      </c>
      <c r="K13108" s="3" t="str">
        <f>TEXT(Table1[[#This Row],[delivery_date]]-Table1[[#This Row],[order_date]],"D")</f>
        <v>4</v>
      </c>
      <c r="L13108" s="2" t="s">
        <v>21</v>
      </c>
      <c r="M13108" s="2" t="s">
        <v>27</v>
      </c>
      <c r="N13108" s="2">
        <v>216.77</v>
      </c>
      <c r="O13108" s="2" t="s">
        <v>48</v>
      </c>
      <c r="P13108" s="2">
        <f t="shared" si="408"/>
        <v>1017.8199000000001</v>
      </c>
    </row>
    <row r="13109" spans="1:16" ht="14.25" customHeight="1" x14ac:dyDescent="0.35">
      <c r="A13109" s="2" t="s">
        <v>13140</v>
      </c>
      <c r="B13109" s="2" t="s">
        <v>13</v>
      </c>
      <c r="C13109" s="2" t="s">
        <v>36</v>
      </c>
      <c r="D13109" s="2">
        <v>2997.65</v>
      </c>
      <c r="E13109" s="2">
        <v>0.16</v>
      </c>
      <c r="F13109" s="2">
        <f t="shared" si="409"/>
        <v>479.62400000000002</v>
      </c>
      <c r="G13109" s="2">
        <v>2</v>
      </c>
      <c r="H13109" s="2" t="str">
        <f>TEXT(Table1[[#This Row],[order_date]],"mmmm")</f>
        <v>March</v>
      </c>
      <c r="I13109" s="3">
        <v>45376</v>
      </c>
      <c r="J13109" s="3">
        <v>45381</v>
      </c>
      <c r="K13109" s="3" t="str">
        <f>TEXT(Table1[[#This Row],[delivery_date]]-Table1[[#This Row],[order_date]],"D")</f>
        <v>5</v>
      </c>
      <c r="L13109" s="2" t="s">
        <v>21</v>
      </c>
      <c r="M13109" s="2" t="s">
        <v>27</v>
      </c>
      <c r="N13109" s="2">
        <v>863.33</v>
      </c>
      <c r="O13109" s="2" t="s">
        <v>28</v>
      </c>
      <c r="P13109" s="2">
        <f t="shared" si="408"/>
        <v>2518.0259999999998</v>
      </c>
    </row>
    <row r="13110" spans="1:16" ht="14.25" customHeight="1" x14ac:dyDescent="0.35">
      <c r="A13110" s="2" t="s">
        <v>13141</v>
      </c>
      <c r="B13110" s="2" t="s">
        <v>41</v>
      </c>
      <c r="C13110" s="2" t="s">
        <v>33</v>
      </c>
      <c r="D13110" s="2">
        <v>2563.5</v>
      </c>
      <c r="E13110" s="2">
        <v>0.25</v>
      </c>
      <c r="F13110" s="2">
        <f t="shared" si="409"/>
        <v>640.875</v>
      </c>
      <c r="G13110" s="2">
        <v>5</v>
      </c>
      <c r="H13110" s="2" t="str">
        <f>TEXT(Table1[[#This Row],[order_date]],"mmmm")</f>
        <v>October</v>
      </c>
      <c r="I13110" s="3">
        <v>45223</v>
      </c>
      <c r="J13110" s="3">
        <v>45224</v>
      </c>
      <c r="K13110" s="3" t="str">
        <f>TEXT(Table1[[#This Row],[delivery_date]]-Table1[[#This Row],[order_date]],"D")</f>
        <v>1</v>
      </c>
      <c r="L13110" s="2" t="s">
        <v>31</v>
      </c>
      <c r="M13110" s="2" t="s">
        <v>22</v>
      </c>
      <c r="N13110" s="2">
        <v>701.66</v>
      </c>
      <c r="O13110" s="2" t="s">
        <v>28</v>
      </c>
      <c r="P13110" s="2">
        <f t="shared" si="408"/>
        <v>1922.625</v>
      </c>
    </row>
    <row r="13111" spans="1:16" ht="14.25" customHeight="1" x14ac:dyDescent="0.35">
      <c r="A13111" s="2" t="s">
        <v>13142</v>
      </c>
      <c r="B13111" s="2" t="s">
        <v>25</v>
      </c>
      <c r="C13111" s="2" t="s">
        <v>36</v>
      </c>
      <c r="D13111" s="2">
        <v>2595.0300000000002</v>
      </c>
      <c r="E13111" s="2">
        <v>0.4</v>
      </c>
      <c r="F13111" s="2">
        <f t="shared" si="409"/>
        <v>1038.0120000000002</v>
      </c>
      <c r="G13111" s="2">
        <v>1</v>
      </c>
      <c r="H13111" s="2" t="str">
        <f>TEXT(Table1[[#This Row],[order_date]],"mmmm")</f>
        <v>March</v>
      </c>
      <c r="I13111" s="3">
        <v>45012</v>
      </c>
      <c r="J13111" s="3">
        <v>45013</v>
      </c>
      <c r="K13111" s="3" t="str">
        <f>TEXT(Table1[[#This Row],[delivery_date]]-Table1[[#This Row],[order_date]],"D")</f>
        <v>1</v>
      </c>
      <c r="L13111" s="2" t="s">
        <v>21</v>
      </c>
      <c r="M13111" s="2" t="s">
        <v>16</v>
      </c>
      <c r="N13111" s="2">
        <v>333.47</v>
      </c>
      <c r="O13111" s="2" t="s">
        <v>23</v>
      </c>
      <c r="P13111" s="2">
        <f t="shared" si="408"/>
        <v>1557.018</v>
      </c>
    </row>
    <row r="13112" spans="1:16" ht="14.25" customHeight="1" x14ac:dyDescent="0.35">
      <c r="A13112" s="2" t="s">
        <v>13143</v>
      </c>
      <c r="B13112" s="2" t="s">
        <v>41</v>
      </c>
      <c r="C13112" s="2" t="s">
        <v>20</v>
      </c>
      <c r="D13112" s="2">
        <v>1862.53</v>
      </c>
      <c r="E13112" s="2">
        <v>0.19</v>
      </c>
      <c r="F13112" s="2">
        <f t="shared" si="409"/>
        <v>353.88069999999999</v>
      </c>
      <c r="G13112" s="2">
        <v>5</v>
      </c>
      <c r="H13112" s="2" t="str">
        <f>TEXT(Table1[[#This Row],[order_date]],"mmmm")</f>
        <v>December</v>
      </c>
      <c r="I13112" s="3">
        <v>45630</v>
      </c>
      <c r="J13112" s="3">
        <v>45635</v>
      </c>
      <c r="K13112" s="3" t="str">
        <f>TEXT(Table1[[#This Row],[delivery_date]]-Table1[[#This Row],[order_date]],"D")</f>
        <v>5</v>
      </c>
      <c r="L13112" s="2" t="s">
        <v>21</v>
      </c>
      <c r="M13112" s="2" t="s">
        <v>16</v>
      </c>
      <c r="N13112" s="2">
        <v>209.06</v>
      </c>
      <c r="O13112" s="2" t="s">
        <v>23</v>
      </c>
      <c r="P13112" s="2">
        <f t="shared" si="408"/>
        <v>1508.6493</v>
      </c>
    </row>
    <row r="13113" spans="1:16" ht="14.25" customHeight="1" x14ac:dyDescent="0.35">
      <c r="A13113" s="2" t="s">
        <v>13144</v>
      </c>
      <c r="B13113" s="2" t="s">
        <v>13</v>
      </c>
      <c r="C13113" s="2" t="s">
        <v>33</v>
      </c>
      <c r="D13113" s="2">
        <v>4208.3</v>
      </c>
      <c r="E13113" s="2">
        <v>0.09</v>
      </c>
      <c r="F13113" s="2">
        <f t="shared" si="409"/>
        <v>378.74700000000001</v>
      </c>
      <c r="G13113" s="2">
        <v>8</v>
      </c>
      <c r="H13113" s="2" t="str">
        <f>TEXT(Table1[[#This Row],[order_date]],"mmmm")</f>
        <v>May</v>
      </c>
      <c r="I13113" s="3">
        <v>45426</v>
      </c>
      <c r="J13113" s="3">
        <v>45432</v>
      </c>
      <c r="K13113" s="3" t="str">
        <f>TEXT(Table1[[#This Row],[delivery_date]]-Table1[[#This Row],[order_date]],"D")</f>
        <v>6</v>
      </c>
      <c r="L13113" s="2" t="s">
        <v>15</v>
      </c>
      <c r="M13113" s="2" t="s">
        <v>22</v>
      </c>
      <c r="N13113" s="2">
        <v>1181.2</v>
      </c>
      <c r="O13113" s="2" t="s">
        <v>39</v>
      </c>
      <c r="P13113" s="2">
        <f t="shared" si="408"/>
        <v>3829.5530000000003</v>
      </c>
    </row>
    <row r="13114" spans="1:16" ht="14.25" customHeight="1" x14ac:dyDescent="0.35">
      <c r="A13114" s="2" t="s">
        <v>13145</v>
      </c>
      <c r="B13114" s="2" t="s">
        <v>13</v>
      </c>
      <c r="C13114" s="2" t="s">
        <v>20</v>
      </c>
      <c r="D13114" s="2">
        <v>513.41999999999996</v>
      </c>
      <c r="E13114" s="2">
        <v>0.23</v>
      </c>
      <c r="F13114" s="2">
        <f t="shared" si="409"/>
        <v>118.08659999999999</v>
      </c>
      <c r="G13114" s="2">
        <v>3</v>
      </c>
      <c r="H13114" s="2" t="str">
        <f>TEXT(Table1[[#This Row],[order_date]],"mmmm")</f>
        <v>May</v>
      </c>
      <c r="I13114" s="3">
        <v>45049</v>
      </c>
      <c r="J13114" s="3">
        <v>45054</v>
      </c>
      <c r="K13114" s="3" t="str">
        <f>TEXT(Table1[[#This Row],[delivery_date]]-Table1[[#This Row],[order_date]],"D")</f>
        <v>5</v>
      </c>
      <c r="L13114" s="2" t="s">
        <v>31</v>
      </c>
      <c r="M13114" s="2" t="s">
        <v>27</v>
      </c>
      <c r="N13114" s="2">
        <v>52.41</v>
      </c>
      <c r="O13114" s="2" t="s">
        <v>34</v>
      </c>
      <c r="P13114" s="2">
        <f t="shared" si="408"/>
        <v>395.33339999999998</v>
      </c>
    </row>
    <row r="13115" spans="1:16" ht="14.25" customHeight="1" x14ac:dyDescent="0.35">
      <c r="A13115" s="2" t="s">
        <v>13146</v>
      </c>
      <c r="B13115" s="2" t="s">
        <v>25</v>
      </c>
      <c r="C13115" s="2" t="s">
        <v>20</v>
      </c>
      <c r="D13115" s="2">
        <v>2249.25</v>
      </c>
      <c r="E13115" s="2">
        <v>0.24</v>
      </c>
      <c r="F13115" s="2">
        <f t="shared" si="409"/>
        <v>539.81999999999994</v>
      </c>
      <c r="G13115" s="2">
        <v>6</v>
      </c>
      <c r="H13115" s="2" t="str">
        <f>TEXT(Table1[[#This Row],[order_date]],"mmmm")</f>
        <v>September</v>
      </c>
      <c r="I13115" s="3">
        <v>45565</v>
      </c>
      <c r="J13115" s="3">
        <v>45568</v>
      </c>
      <c r="K13115" s="3" t="str">
        <f>TEXT(Table1[[#This Row],[delivery_date]]-Table1[[#This Row],[order_date]],"D")</f>
        <v>3</v>
      </c>
      <c r="L13115" s="2" t="s">
        <v>21</v>
      </c>
      <c r="M13115" s="2" t="s">
        <v>27</v>
      </c>
      <c r="N13115" s="2">
        <v>661.93</v>
      </c>
      <c r="O13115" s="2" t="s">
        <v>23</v>
      </c>
      <c r="P13115" s="2">
        <f t="shared" si="408"/>
        <v>1709.43</v>
      </c>
    </row>
    <row r="13116" spans="1:16" ht="14.25" customHeight="1" x14ac:dyDescent="0.35">
      <c r="A13116" s="2" t="s">
        <v>13147</v>
      </c>
      <c r="B13116" s="2" t="s">
        <v>13</v>
      </c>
      <c r="C13116" s="2" t="s">
        <v>14</v>
      </c>
      <c r="D13116" s="2">
        <v>1373.1</v>
      </c>
      <c r="E13116" s="2">
        <v>0.01</v>
      </c>
      <c r="F13116" s="2">
        <f t="shared" si="409"/>
        <v>13.731</v>
      </c>
      <c r="G13116" s="2">
        <v>4</v>
      </c>
      <c r="H13116" s="2" t="str">
        <f>TEXT(Table1[[#This Row],[order_date]],"mmmm")</f>
        <v>March</v>
      </c>
      <c r="I13116" s="3">
        <v>45355</v>
      </c>
      <c r="J13116" s="3">
        <v>45357</v>
      </c>
      <c r="K13116" s="3" t="str">
        <f>TEXT(Table1[[#This Row],[delivery_date]]-Table1[[#This Row],[order_date]],"D")</f>
        <v>2</v>
      </c>
      <c r="L13116" s="2" t="s">
        <v>21</v>
      </c>
      <c r="M13116" s="2" t="s">
        <v>16</v>
      </c>
      <c r="N13116" s="2">
        <v>142.61000000000001</v>
      </c>
      <c r="O13116" s="2" t="s">
        <v>34</v>
      </c>
      <c r="P13116" s="2">
        <f t="shared" si="408"/>
        <v>1359.3689999999999</v>
      </c>
    </row>
    <row r="13117" spans="1:16" ht="14.25" customHeight="1" x14ac:dyDescent="0.35">
      <c r="A13117" s="2" t="s">
        <v>13148</v>
      </c>
      <c r="B13117" s="2" t="s">
        <v>41</v>
      </c>
      <c r="C13117" s="2" t="s">
        <v>26</v>
      </c>
      <c r="D13117" s="2">
        <v>4257.32</v>
      </c>
      <c r="E13117" s="2">
        <v>0.01</v>
      </c>
      <c r="F13117" s="2">
        <f t="shared" si="409"/>
        <v>42.5732</v>
      </c>
      <c r="G13117" s="2">
        <v>8</v>
      </c>
      <c r="H13117" s="2" t="str">
        <f>TEXT(Table1[[#This Row],[order_date]],"mmmm")</f>
        <v>June</v>
      </c>
      <c r="I13117" s="3">
        <v>45468</v>
      </c>
      <c r="J13117" s="3">
        <v>45472</v>
      </c>
      <c r="K13117" s="3" t="str">
        <f>TEXT(Table1[[#This Row],[delivery_date]]-Table1[[#This Row],[order_date]],"D")</f>
        <v>4</v>
      </c>
      <c r="L13117" s="2" t="s">
        <v>31</v>
      </c>
      <c r="M13117" s="2" t="s">
        <v>22</v>
      </c>
      <c r="N13117" s="2">
        <v>328.11</v>
      </c>
      <c r="O13117" s="2" t="s">
        <v>23</v>
      </c>
      <c r="P13117" s="2">
        <f t="shared" si="408"/>
        <v>4214.7467999999999</v>
      </c>
    </row>
    <row r="13118" spans="1:16" ht="14.25" customHeight="1" x14ac:dyDescent="0.35">
      <c r="A13118" s="2" t="s">
        <v>13149</v>
      </c>
      <c r="B13118" s="2" t="s">
        <v>25</v>
      </c>
      <c r="C13118" s="2" t="s">
        <v>14</v>
      </c>
      <c r="D13118" s="2">
        <v>1202.8900000000001</v>
      </c>
      <c r="E13118" s="2">
        <v>0.14000000000000001</v>
      </c>
      <c r="F13118" s="2">
        <f t="shared" si="409"/>
        <v>168.40460000000002</v>
      </c>
      <c r="G13118" s="2">
        <v>2</v>
      </c>
      <c r="H13118" s="2" t="str">
        <f>TEXT(Table1[[#This Row],[order_date]],"mmmm")</f>
        <v>June</v>
      </c>
      <c r="I13118" s="3">
        <v>45093</v>
      </c>
      <c r="J13118" s="3">
        <v>45099</v>
      </c>
      <c r="K13118" s="3" t="str">
        <f>TEXT(Table1[[#This Row],[delivery_date]]-Table1[[#This Row],[order_date]],"D")</f>
        <v>6</v>
      </c>
      <c r="L13118" s="2" t="s">
        <v>21</v>
      </c>
      <c r="M13118" s="2" t="s">
        <v>16</v>
      </c>
      <c r="N13118" s="2">
        <v>177.63</v>
      </c>
      <c r="O13118" s="2" t="s">
        <v>48</v>
      </c>
      <c r="P13118" s="2">
        <f t="shared" si="408"/>
        <v>1034.4854</v>
      </c>
    </row>
    <row r="13119" spans="1:16" ht="14.25" customHeight="1" x14ac:dyDescent="0.35">
      <c r="A13119" s="2" t="s">
        <v>13150</v>
      </c>
      <c r="B13119" s="2" t="s">
        <v>19</v>
      </c>
      <c r="C13119" s="2" t="s">
        <v>14</v>
      </c>
      <c r="D13119" s="2">
        <v>3858.42</v>
      </c>
      <c r="E13119" s="2">
        <v>0.37</v>
      </c>
      <c r="F13119" s="2">
        <f t="shared" si="409"/>
        <v>1427.6153999999999</v>
      </c>
      <c r="G13119" s="2">
        <v>5</v>
      </c>
      <c r="H13119" s="2" t="str">
        <f>TEXT(Table1[[#This Row],[order_date]],"mmmm")</f>
        <v>October</v>
      </c>
      <c r="I13119" s="3">
        <v>45585</v>
      </c>
      <c r="J13119" s="3">
        <v>45586</v>
      </c>
      <c r="K13119" s="3" t="str">
        <f>TEXT(Table1[[#This Row],[delivery_date]]-Table1[[#This Row],[order_date]],"D")</f>
        <v>1</v>
      </c>
      <c r="L13119" s="2" t="s">
        <v>31</v>
      </c>
      <c r="M13119" s="2" t="s">
        <v>22</v>
      </c>
      <c r="N13119" s="2">
        <v>1062.02</v>
      </c>
      <c r="O13119" s="2" t="s">
        <v>17</v>
      </c>
      <c r="P13119" s="2">
        <f t="shared" si="408"/>
        <v>2430.8046000000004</v>
      </c>
    </row>
    <row r="13120" spans="1:16" ht="14.25" customHeight="1" x14ac:dyDescent="0.35">
      <c r="A13120" s="2" t="s">
        <v>13151</v>
      </c>
      <c r="B13120" s="2" t="s">
        <v>25</v>
      </c>
      <c r="C13120" s="2" t="s">
        <v>14</v>
      </c>
      <c r="D13120" s="2">
        <v>3096.43</v>
      </c>
      <c r="E13120" s="2">
        <v>0.18</v>
      </c>
      <c r="F13120" s="2">
        <f t="shared" si="409"/>
        <v>557.35739999999998</v>
      </c>
      <c r="G13120" s="2">
        <v>6</v>
      </c>
      <c r="H13120" s="2" t="str">
        <f>TEXT(Table1[[#This Row],[order_date]],"mmmm")</f>
        <v>March</v>
      </c>
      <c r="I13120" s="3">
        <v>45357</v>
      </c>
      <c r="J13120" s="3">
        <v>45358</v>
      </c>
      <c r="K13120" s="3" t="str">
        <f>TEXT(Table1[[#This Row],[delivery_date]]-Table1[[#This Row],[order_date]],"D")</f>
        <v>1</v>
      </c>
      <c r="L13120" s="2" t="s">
        <v>15</v>
      </c>
      <c r="M13120" s="2" t="s">
        <v>16</v>
      </c>
      <c r="N13120" s="2">
        <v>720.97</v>
      </c>
      <c r="O13120" s="2" t="s">
        <v>23</v>
      </c>
      <c r="P13120" s="2">
        <f t="shared" si="408"/>
        <v>2539.0726</v>
      </c>
    </row>
    <row r="13121" spans="1:16" ht="14.25" customHeight="1" x14ac:dyDescent="0.35">
      <c r="A13121" s="2" t="s">
        <v>13152</v>
      </c>
      <c r="B13121" s="2" t="s">
        <v>41</v>
      </c>
      <c r="C13121" s="2" t="s">
        <v>33</v>
      </c>
      <c r="D13121" s="2">
        <v>4386.47</v>
      </c>
      <c r="E13121" s="2">
        <v>0.11</v>
      </c>
      <c r="F13121" s="2">
        <f t="shared" si="409"/>
        <v>482.51170000000002</v>
      </c>
      <c r="G13121" s="2">
        <v>8</v>
      </c>
      <c r="H13121" s="2" t="str">
        <f>TEXT(Table1[[#This Row],[order_date]],"mmmm")</f>
        <v>February</v>
      </c>
      <c r="I13121" s="3">
        <v>44964</v>
      </c>
      <c r="J13121" s="3">
        <v>44968</v>
      </c>
      <c r="K13121" s="3" t="str">
        <f>TEXT(Table1[[#This Row],[delivery_date]]-Table1[[#This Row],[order_date]],"D")</f>
        <v>4</v>
      </c>
      <c r="L13121" s="2" t="s">
        <v>31</v>
      </c>
      <c r="M13121" s="2" t="s">
        <v>27</v>
      </c>
      <c r="N13121" s="2">
        <v>875.75</v>
      </c>
      <c r="O13121" s="2" t="s">
        <v>34</v>
      </c>
      <c r="P13121" s="2">
        <f t="shared" si="408"/>
        <v>3903.9583000000002</v>
      </c>
    </row>
    <row r="13122" spans="1:16" ht="14.25" customHeight="1" x14ac:dyDescent="0.35">
      <c r="A13122" s="2" t="s">
        <v>13153</v>
      </c>
      <c r="B13122" s="2" t="s">
        <v>25</v>
      </c>
      <c r="C13122" s="2" t="s">
        <v>26</v>
      </c>
      <c r="D13122" s="2">
        <v>3009.59</v>
      </c>
      <c r="E13122" s="2">
        <v>0.06</v>
      </c>
      <c r="F13122" s="2">
        <f t="shared" si="409"/>
        <v>180.5754</v>
      </c>
      <c r="G13122" s="2">
        <v>2</v>
      </c>
      <c r="H13122" s="2" t="str">
        <f>TEXT(Table1[[#This Row],[order_date]],"mmmm")</f>
        <v>February</v>
      </c>
      <c r="I13122" s="3">
        <v>45327</v>
      </c>
      <c r="J13122" s="3">
        <v>45333</v>
      </c>
      <c r="K13122" s="3" t="str">
        <f>TEXT(Table1[[#This Row],[delivery_date]]-Table1[[#This Row],[order_date]],"D")</f>
        <v>6</v>
      </c>
      <c r="L13122" s="2" t="s">
        <v>15</v>
      </c>
      <c r="M13122" s="2" t="s">
        <v>16</v>
      </c>
      <c r="N13122" s="2">
        <v>678.34</v>
      </c>
      <c r="O13122" s="2" t="s">
        <v>34</v>
      </c>
      <c r="P13122" s="2">
        <f t="shared" ref="P13122:P13185" si="410">D13122-F13122</f>
        <v>2829.0146</v>
      </c>
    </row>
    <row r="13123" spans="1:16" ht="14.25" customHeight="1" x14ac:dyDescent="0.35">
      <c r="A13123" s="2" t="s">
        <v>13154</v>
      </c>
      <c r="B13123" s="2" t="s">
        <v>25</v>
      </c>
      <c r="C13123" s="2" t="s">
        <v>26</v>
      </c>
      <c r="D13123" s="2">
        <v>2826.77</v>
      </c>
      <c r="E13123" s="2">
        <v>0.14000000000000001</v>
      </c>
      <c r="F13123" s="2">
        <f t="shared" ref="F13123:F13186" si="411">D13123*E13123</f>
        <v>395.74780000000004</v>
      </c>
      <c r="G13123" s="2">
        <v>9</v>
      </c>
      <c r="H13123" s="2" t="str">
        <f>TEXT(Table1[[#This Row],[order_date]],"mmmm")</f>
        <v>September</v>
      </c>
      <c r="I13123" s="3">
        <v>45539</v>
      </c>
      <c r="J13123" s="3">
        <v>45544</v>
      </c>
      <c r="K13123" s="3" t="str">
        <f>TEXT(Table1[[#This Row],[delivery_date]]-Table1[[#This Row],[order_date]],"D")</f>
        <v>5</v>
      </c>
      <c r="L13123" s="2" t="s">
        <v>21</v>
      </c>
      <c r="M13123" s="2" t="s">
        <v>22</v>
      </c>
      <c r="N13123" s="2">
        <v>508.93</v>
      </c>
      <c r="O13123" s="2" t="s">
        <v>23</v>
      </c>
      <c r="P13123" s="2">
        <f t="shared" si="410"/>
        <v>2431.0221999999999</v>
      </c>
    </row>
    <row r="13124" spans="1:16" ht="14.25" customHeight="1" x14ac:dyDescent="0.35">
      <c r="A13124" s="2" t="s">
        <v>13155</v>
      </c>
      <c r="B13124" s="2" t="s">
        <v>41</v>
      </c>
      <c r="C13124" s="2" t="s">
        <v>33</v>
      </c>
      <c r="D13124" s="2">
        <v>4025.54</v>
      </c>
      <c r="E13124" s="2">
        <v>0.24</v>
      </c>
      <c r="F13124" s="2">
        <f t="shared" si="411"/>
        <v>966.12959999999998</v>
      </c>
      <c r="G13124" s="2">
        <v>7</v>
      </c>
      <c r="H13124" s="2" t="str">
        <f>TEXT(Table1[[#This Row],[order_date]],"mmmm")</f>
        <v>August</v>
      </c>
      <c r="I13124" s="3">
        <v>45517</v>
      </c>
      <c r="J13124" s="3">
        <v>45520</v>
      </c>
      <c r="K13124" s="3" t="str">
        <f>TEXT(Table1[[#This Row],[delivery_date]]-Table1[[#This Row],[order_date]],"D")</f>
        <v>3</v>
      </c>
      <c r="L13124" s="2" t="s">
        <v>15</v>
      </c>
      <c r="M13124" s="2" t="s">
        <v>27</v>
      </c>
      <c r="N13124" s="2">
        <v>521.13</v>
      </c>
      <c r="O13124" s="2" t="s">
        <v>39</v>
      </c>
      <c r="P13124" s="2">
        <f t="shared" si="410"/>
        <v>3059.4103999999998</v>
      </c>
    </row>
    <row r="13125" spans="1:16" ht="14.25" customHeight="1" x14ac:dyDescent="0.35">
      <c r="A13125" s="2" t="s">
        <v>13156</v>
      </c>
      <c r="B13125" s="2" t="s">
        <v>25</v>
      </c>
      <c r="C13125" s="2" t="s">
        <v>14</v>
      </c>
      <c r="D13125" s="2">
        <v>2856.18</v>
      </c>
      <c r="E13125" s="2">
        <v>0.05</v>
      </c>
      <c r="F13125" s="2">
        <f t="shared" si="411"/>
        <v>142.809</v>
      </c>
      <c r="G13125" s="2">
        <v>4</v>
      </c>
      <c r="H13125" s="2" t="str">
        <f>TEXT(Table1[[#This Row],[order_date]],"mmmm")</f>
        <v>April</v>
      </c>
      <c r="I13125" s="3">
        <v>45028</v>
      </c>
      <c r="J13125" s="3">
        <v>45034</v>
      </c>
      <c r="K13125" s="3" t="str">
        <f>TEXT(Table1[[#This Row],[delivery_date]]-Table1[[#This Row],[order_date]],"D")</f>
        <v>6</v>
      </c>
      <c r="L13125" s="2" t="s">
        <v>21</v>
      </c>
      <c r="M13125" s="2" t="s">
        <v>16</v>
      </c>
      <c r="N13125" s="2">
        <v>497.69</v>
      </c>
      <c r="O13125" s="2" t="s">
        <v>17</v>
      </c>
      <c r="P13125" s="2">
        <f t="shared" si="410"/>
        <v>2713.3709999999996</v>
      </c>
    </row>
    <row r="13126" spans="1:16" ht="14.25" customHeight="1" x14ac:dyDescent="0.35">
      <c r="A13126" s="2" t="s">
        <v>13157</v>
      </c>
      <c r="B13126" s="2" t="s">
        <v>25</v>
      </c>
      <c r="C13126" s="2" t="s">
        <v>14</v>
      </c>
      <c r="D13126" s="2">
        <v>4238.26</v>
      </c>
      <c r="E13126" s="2">
        <v>0.01</v>
      </c>
      <c r="F13126" s="2">
        <f t="shared" si="411"/>
        <v>42.382600000000004</v>
      </c>
      <c r="G13126" s="2">
        <v>2</v>
      </c>
      <c r="H13126" s="2" t="str">
        <f>TEXT(Table1[[#This Row],[order_date]],"mmmm")</f>
        <v>May</v>
      </c>
      <c r="I13126" s="3">
        <v>45417</v>
      </c>
      <c r="J13126" s="3">
        <v>45421</v>
      </c>
      <c r="K13126" s="3" t="str">
        <f>TEXT(Table1[[#This Row],[delivery_date]]-Table1[[#This Row],[order_date]],"D")</f>
        <v>4</v>
      </c>
      <c r="L13126" s="2" t="s">
        <v>15</v>
      </c>
      <c r="M13126" s="2" t="s">
        <v>16</v>
      </c>
      <c r="N13126" s="2">
        <v>614.33000000000004</v>
      </c>
      <c r="O13126" s="2" t="s">
        <v>34</v>
      </c>
      <c r="P13126" s="2">
        <f t="shared" si="410"/>
        <v>4195.8774000000003</v>
      </c>
    </row>
    <row r="13127" spans="1:16" ht="14.25" customHeight="1" x14ac:dyDescent="0.35">
      <c r="A13127" s="2" t="s">
        <v>13158</v>
      </c>
      <c r="B13127" s="2" t="s">
        <v>41</v>
      </c>
      <c r="C13127" s="2" t="s">
        <v>20</v>
      </c>
      <c r="D13127" s="2">
        <v>341.66</v>
      </c>
      <c r="E13127" s="2">
        <v>0.06</v>
      </c>
      <c r="F13127" s="2">
        <f t="shared" si="411"/>
        <v>20.499600000000001</v>
      </c>
      <c r="G13127" s="2">
        <v>8</v>
      </c>
      <c r="H13127" s="2" t="str">
        <f>TEXT(Table1[[#This Row],[order_date]],"mmmm")</f>
        <v>November</v>
      </c>
      <c r="I13127" s="3">
        <v>45601</v>
      </c>
      <c r="J13127" s="3">
        <v>45606</v>
      </c>
      <c r="K13127" s="3" t="str">
        <f>TEXT(Table1[[#This Row],[delivery_date]]-Table1[[#This Row],[order_date]],"D")</f>
        <v>5</v>
      </c>
      <c r="L13127" s="2" t="s">
        <v>31</v>
      </c>
      <c r="M13127" s="2" t="s">
        <v>16</v>
      </c>
      <c r="N13127" s="2">
        <v>82.68</v>
      </c>
      <c r="O13127" s="2" t="s">
        <v>17</v>
      </c>
      <c r="P13127" s="2">
        <f t="shared" si="410"/>
        <v>321.16040000000004</v>
      </c>
    </row>
    <row r="13128" spans="1:16" ht="14.25" customHeight="1" x14ac:dyDescent="0.35">
      <c r="A13128" s="2" t="s">
        <v>13159</v>
      </c>
      <c r="B13128" s="2" t="s">
        <v>13</v>
      </c>
      <c r="C13128" s="2" t="s">
        <v>20</v>
      </c>
      <c r="D13128" s="2">
        <v>2526.23</v>
      </c>
      <c r="E13128" s="2">
        <v>0.37</v>
      </c>
      <c r="F13128" s="2">
        <f t="shared" si="411"/>
        <v>934.70510000000002</v>
      </c>
      <c r="G13128" s="2">
        <v>2</v>
      </c>
      <c r="H13128" s="2" t="str">
        <f>TEXT(Table1[[#This Row],[order_date]],"mmmm")</f>
        <v>April</v>
      </c>
      <c r="I13128" s="3">
        <v>45391</v>
      </c>
      <c r="J13128" s="3">
        <v>45392</v>
      </c>
      <c r="K13128" s="3" t="str">
        <f>TEXT(Table1[[#This Row],[delivery_date]]-Table1[[#This Row],[order_date]],"D")</f>
        <v>1</v>
      </c>
      <c r="L13128" s="2" t="s">
        <v>21</v>
      </c>
      <c r="M13128" s="2" t="s">
        <v>22</v>
      </c>
      <c r="N13128" s="2">
        <v>231.61</v>
      </c>
      <c r="O13128" s="2" t="s">
        <v>28</v>
      </c>
      <c r="P13128" s="2">
        <f t="shared" si="410"/>
        <v>1591.5248999999999</v>
      </c>
    </row>
    <row r="13129" spans="1:16" ht="14.25" customHeight="1" x14ac:dyDescent="0.35">
      <c r="A13129" s="2" t="s">
        <v>13160</v>
      </c>
      <c r="B13129" s="2" t="s">
        <v>41</v>
      </c>
      <c r="C13129" s="2" t="s">
        <v>36</v>
      </c>
      <c r="D13129" s="2">
        <v>4082.19</v>
      </c>
      <c r="E13129" s="2">
        <v>0.23</v>
      </c>
      <c r="F13129" s="2">
        <f t="shared" si="411"/>
        <v>938.90370000000007</v>
      </c>
      <c r="G13129" s="2">
        <v>2</v>
      </c>
      <c r="H13129" s="2" t="str">
        <f>TEXT(Table1[[#This Row],[order_date]],"mmmm")</f>
        <v>August</v>
      </c>
      <c r="I13129" s="3">
        <v>45523</v>
      </c>
      <c r="J13129" s="3">
        <v>45528</v>
      </c>
      <c r="K13129" s="3" t="str">
        <f>TEXT(Table1[[#This Row],[delivery_date]]-Table1[[#This Row],[order_date]],"D")</f>
        <v>5</v>
      </c>
      <c r="L13129" s="2" t="s">
        <v>21</v>
      </c>
      <c r="M13129" s="2" t="s">
        <v>22</v>
      </c>
      <c r="N13129" s="2">
        <v>663.21</v>
      </c>
      <c r="O13129" s="2" t="s">
        <v>28</v>
      </c>
      <c r="P13129" s="2">
        <f t="shared" si="410"/>
        <v>3143.2862999999998</v>
      </c>
    </row>
    <row r="13130" spans="1:16" ht="14.25" customHeight="1" x14ac:dyDescent="0.35">
      <c r="A13130" s="2" t="s">
        <v>13161</v>
      </c>
      <c r="B13130" s="2" t="s">
        <v>25</v>
      </c>
      <c r="C13130" s="2" t="s">
        <v>20</v>
      </c>
      <c r="D13130" s="2">
        <v>4256.99</v>
      </c>
      <c r="E13130" s="2">
        <v>0.22</v>
      </c>
      <c r="F13130" s="2">
        <f t="shared" si="411"/>
        <v>936.53779999999995</v>
      </c>
      <c r="G13130" s="2">
        <v>9</v>
      </c>
      <c r="H13130" s="2" t="str">
        <f>TEXT(Table1[[#This Row],[order_date]],"mmmm")</f>
        <v>September</v>
      </c>
      <c r="I13130" s="3">
        <v>45548</v>
      </c>
      <c r="J13130" s="3">
        <v>45550</v>
      </c>
      <c r="K13130" s="3" t="str">
        <f>TEXT(Table1[[#This Row],[delivery_date]]-Table1[[#This Row],[order_date]],"D")</f>
        <v>2</v>
      </c>
      <c r="L13130" s="2" t="s">
        <v>15</v>
      </c>
      <c r="M13130" s="2" t="s">
        <v>16</v>
      </c>
      <c r="N13130" s="2">
        <v>326.37</v>
      </c>
      <c r="O13130" s="2" t="s">
        <v>23</v>
      </c>
      <c r="P13130" s="2">
        <f t="shared" si="410"/>
        <v>3320.4521999999997</v>
      </c>
    </row>
    <row r="13131" spans="1:16" ht="14.25" customHeight="1" x14ac:dyDescent="0.35">
      <c r="A13131" s="2" t="s">
        <v>13162</v>
      </c>
      <c r="B13131" s="2" t="s">
        <v>19</v>
      </c>
      <c r="C13131" s="2" t="s">
        <v>26</v>
      </c>
      <c r="D13131" s="2">
        <v>4186.87</v>
      </c>
      <c r="E13131" s="2">
        <v>0.01</v>
      </c>
      <c r="F13131" s="2">
        <f t="shared" si="411"/>
        <v>41.868699999999997</v>
      </c>
      <c r="G13131" s="2">
        <v>4</v>
      </c>
      <c r="H13131" s="2" t="str">
        <f>TEXT(Table1[[#This Row],[order_date]],"mmmm")</f>
        <v>March</v>
      </c>
      <c r="I13131" s="3">
        <v>45368</v>
      </c>
      <c r="J13131" s="3">
        <v>45371</v>
      </c>
      <c r="K13131" s="3" t="str">
        <f>TEXT(Table1[[#This Row],[delivery_date]]-Table1[[#This Row],[order_date]],"D")</f>
        <v>3</v>
      </c>
      <c r="L13131" s="2" t="s">
        <v>31</v>
      </c>
      <c r="M13131" s="2" t="s">
        <v>16</v>
      </c>
      <c r="N13131" s="2">
        <v>254.66</v>
      </c>
      <c r="O13131" s="2" t="s">
        <v>34</v>
      </c>
      <c r="P13131" s="2">
        <f t="shared" si="410"/>
        <v>4145.0012999999999</v>
      </c>
    </row>
    <row r="13132" spans="1:16" ht="14.25" customHeight="1" x14ac:dyDescent="0.35">
      <c r="A13132" s="2" t="s">
        <v>13163</v>
      </c>
      <c r="B13132" s="2" t="s">
        <v>19</v>
      </c>
      <c r="C13132" s="2" t="s">
        <v>33</v>
      </c>
      <c r="D13132" s="2">
        <v>3061.47</v>
      </c>
      <c r="E13132" s="2">
        <v>0.36</v>
      </c>
      <c r="F13132" s="2">
        <f t="shared" si="411"/>
        <v>1102.1291999999999</v>
      </c>
      <c r="G13132" s="2">
        <v>7</v>
      </c>
      <c r="H13132" s="2" t="str">
        <f>TEXT(Table1[[#This Row],[order_date]],"mmmm")</f>
        <v>February</v>
      </c>
      <c r="I13132" s="3">
        <v>45332</v>
      </c>
      <c r="J13132" s="3">
        <v>45339</v>
      </c>
      <c r="K13132" s="3" t="str">
        <f>TEXT(Table1[[#This Row],[delivery_date]]-Table1[[#This Row],[order_date]],"D")</f>
        <v>7</v>
      </c>
      <c r="L13132" s="2" t="s">
        <v>31</v>
      </c>
      <c r="M13132" s="2" t="s">
        <v>16</v>
      </c>
      <c r="N13132" s="2">
        <v>330.99</v>
      </c>
      <c r="O13132" s="2" t="s">
        <v>17</v>
      </c>
      <c r="P13132" s="2">
        <f t="shared" si="410"/>
        <v>1959.3407999999999</v>
      </c>
    </row>
    <row r="13133" spans="1:16" ht="14.25" customHeight="1" x14ac:dyDescent="0.35">
      <c r="A13133" s="2" t="s">
        <v>13164</v>
      </c>
      <c r="B13133" s="2" t="s">
        <v>41</v>
      </c>
      <c r="C13133" s="2" t="s">
        <v>14</v>
      </c>
      <c r="D13133" s="2">
        <v>4970.46</v>
      </c>
      <c r="E13133" s="2">
        <v>0.1</v>
      </c>
      <c r="F13133" s="2">
        <f t="shared" si="411"/>
        <v>497.04600000000005</v>
      </c>
      <c r="G13133" s="2">
        <v>4</v>
      </c>
      <c r="H13133" s="2" t="str">
        <f>TEXT(Table1[[#This Row],[order_date]],"mmmm")</f>
        <v>January</v>
      </c>
      <c r="I13133" s="3">
        <v>45315</v>
      </c>
      <c r="J13133" s="3">
        <v>45317</v>
      </c>
      <c r="K13133" s="3" t="str">
        <f>TEXT(Table1[[#This Row],[delivery_date]]-Table1[[#This Row],[order_date]],"D")</f>
        <v>2</v>
      </c>
      <c r="L13133" s="2" t="s">
        <v>15</v>
      </c>
      <c r="M13133" s="2" t="s">
        <v>27</v>
      </c>
      <c r="N13133" s="2">
        <v>448.64</v>
      </c>
      <c r="O13133" s="2" t="s">
        <v>17</v>
      </c>
      <c r="P13133" s="2">
        <f t="shared" si="410"/>
        <v>4473.4139999999998</v>
      </c>
    </row>
    <row r="13134" spans="1:16" ht="14.25" customHeight="1" x14ac:dyDescent="0.35">
      <c r="A13134" s="2" t="s">
        <v>13165</v>
      </c>
      <c r="B13134" s="2" t="s">
        <v>19</v>
      </c>
      <c r="C13134" s="2" t="s">
        <v>36</v>
      </c>
      <c r="D13134" s="2">
        <v>988.79</v>
      </c>
      <c r="E13134" s="2">
        <v>0.05</v>
      </c>
      <c r="F13134" s="2">
        <f t="shared" si="411"/>
        <v>49.439500000000002</v>
      </c>
      <c r="G13134" s="2">
        <v>5</v>
      </c>
      <c r="H13134" s="2" t="str">
        <f>TEXT(Table1[[#This Row],[order_date]],"mmmm")</f>
        <v>July</v>
      </c>
      <c r="I13134" s="3">
        <v>45114</v>
      </c>
      <c r="J13134" s="3">
        <v>45116</v>
      </c>
      <c r="K13134" s="3" t="str">
        <f>TEXT(Table1[[#This Row],[delivery_date]]-Table1[[#This Row],[order_date]],"D")</f>
        <v>2</v>
      </c>
      <c r="L13134" s="2" t="s">
        <v>15</v>
      </c>
      <c r="M13134" s="2" t="s">
        <v>27</v>
      </c>
      <c r="N13134" s="2">
        <v>242.71</v>
      </c>
      <c r="O13134" s="2" t="s">
        <v>34</v>
      </c>
      <c r="P13134" s="2">
        <f t="shared" si="410"/>
        <v>939.35050000000001</v>
      </c>
    </row>
    <row r="13135" spans="1:16" ht="14.25" customHeight="1" x14ac:dyDescent="0.35">
      <c r="A13135" s="2" t="s">
        <v>13166</v>
      </c>
      <c r="B13135" s="2" t="s">
        <v>25</v>
      </c>
      <c r="C13135" s="2" t="s">
        <v>20</v>
      </c>
      <c r="D13135" s="2">
        <v>954.84</v>
      </c>
      <c r="E13135" s="2">
        <v>0.42</v>
      </c>
      <c r="F13135" s="2">
        <f t="shared" si="411"/>
        <v>401.03280000000001</v>
      </c>
      <c r="G13135" s="2">
        <v>1</v>
      </c>
      <c r="H13135" s="2" t="str">
        <f>TEXT(Table1[[#This Row],[order_date]],"mmmm")</f>
        <v>February</v>
      </c>
      <c r="I13135" s="3">
        <v>44962</v>
      </c>
      <c r="J13135" s="3">
        <v>44967</v>
      </c>
      <c r="K13135" s="3" t="str">
        <f>TEXT(Table1[[#This Row],[delivery_date]]-Table1[[#This Row],[order_date]],"D")</f>
        <v>5</v>
      </c>
      <c r="L13135" s="2" t="s">
        <v>31</v>
      </c>
      <c r="M13135" s="2" t="s">
        <v>16</v>
      </c>
      <c r="N13135" s="2">
        <v>86.03</v>
      </c>
      <c r="O13135" s="2" t="s">
        <v>34</v>
      </c>
      <c r="P13135" s="2">
        <f t="shared" si="410"/>
        <v>553.80719999999997</v>
      </c>
    </row>
    <row r="13136" spans="1:16" ht="14.25" customHeight="1" x14ac:dyDescent="0.35">
      <c r="A13136" s="2" t="s">
        <v>13167</v>
      </c>
      <c r="B13136" s="2" t="s">
        <v>25</v>
      </c>
      <c r="C13136" s="2" t="s">
        <v>36</v>
      </c>
      <c r="D13136" s="2">
        <v>260.83</v>
      </c>
      <c r="E13136" s="2">
        <v>0.24</v>
      </c>
      <c r="F13136" s="2">
        <f t="shared" si="411"/>
        <v>62.599199999999996</v>
      </c>
      <c r="G13136" s="2">
        <v>1</v>
      </c>
      <c r="H13136" s="2" t="str">
        <f>TEXT(Table1[[#This Row],[order_date]],"mmmm")</f>
        <v>July</v>
      </c>
      <c r="I13136" s="3">
        <v>45138</v>
      </c>
      <c r="J13136" s="3">
        <v>45145</v>
      </c>
      <c r="K13136" s="3" t="str">
        <f>TEXT(Table1[[#This Row],[delivery_date]]-Table1[[#This Row],[order_date]],"D")</f>
        <v>7</v>
      </c>
      <c r="L13136" s="2" t="s">
        <v>15</v>
      </c>
      <c r="M13136" s="2" t="s">
        <v>27</v>
      </c>
      <c r="N13136" s="2">
        <v>56.88</v>
      </c>
      <c r="O13136" s="2" t="s">
        <v>23</v>
      </c>
      <c r="P13136" s="2">
        <f t="shared" si="410"/>
        <v>198.23079999999999</v>
      </c>
    </row>
    <row r="13137" spans="1:16" ht="14.25" customHeight="1" x14ac:dyDescent="0.35">
      <c r="A13137" s="2" t="s">
        <v>13168</v>
      </c>
      <c r="B13137" s="2" t="s">
        <v>41</v>
      </c>
      <c r="C13137" s="2" t="s">
        <v>33</v>
      </c>
      <c r="D13137" s="2">
        <v>4947.75</v>
      </c>
      <c r="E13137" s="2">
        <v>0.37</v>
      </c>
      <c r="F13137" s="2">
        <f t="shared" si="411"/>
        <v>1830.6675</v>
      </c>
      <c r="G13137" s="2">
        <v>3</v>
      </c>
      <c r="H13137" s="2" t="str">
        <f>TEXT(Table1[[#This Row],[order_date]],"mmmm")</f>
        <v>January</v>
      </c>
      <c r="I13137" s="3">
        <v>45292</v>
      </c>
      <c r="J13137" s="3">
        <v>45297</v>
      </c>
      <c r="K13137" s="3" t="str">
        <f>TEXT(Table1[[#This Row],[delivery_date]]-Table1[[#This Row],[order_date]],"D")</f>
        <v>5</v>
      </c>
      <c r="L13137" s="2" t="s">
        <v>31</v>
      </c>
      <c r="M13137" s="2" t="s">
        <v>27</v>
      </c>
      <c r="N13137" s="2">
        <v>869.41</v>
      </c>
      <c r="O13137" s="2" t="s">
        <v>39</v>
      </c>
      <c r="P13137" s="2">
        <f t="shared" si="410"/>
        <v>3117.0825</v>
      </c>
    </row>
    <row r="13138" spans="1:16" ht="14.25" customHeight="1" x14ac:dyDescent="0.35">
      <c r="A13138" s="2" t="s">
        <v>13169</v>
      </c>
      <c r="B13138" s="2" t="s">
        <v>25</v>
      </c>
      <c r="C13138" s="2" t="s">
        <v>33</v>
      </c>
      <c r="D13138" s="2">
        <v>1805.3</v>
      </c>
      <c r="E13138" s="2">
        <v>0.41</v>
      </c>
      <c r="F13138" s="2">
        <f t="shared" si="411"/>
        <v>740.17299999999989</v>
      </c>
      <c r="G13138" s="2">
        <v>6</v>
      </c>
      <c r="H13138" s="2" t="str">
        <f>TEXT(Table1[[#This Row],[order_date]],"mmmm")</f>
        <v>November</v>
      </c>
      <c r="I13138" s="3">
        <v>45239</v>
      </c>
      <c r="J13138" s="3">
        <v>45245</v>
      </c>
      <c r="K13138" s="3" t="str">
        <f>TEXT(Table1[[#This Row],[delivery_date]]-Table1[[#This Row],[order_date]],"D")</f>
        <v>6</v>
      </c>
      <c r="L13138" s="2" t="s">
        <v>21</v>
      </c>
      <c r="M13138" s="2" t="s">
        <v>22</v>
      </c>
      <c r="N13138" s="2">
        <v>253.25</v>
      </c>
      <c r="O13138" s="2" t="s">
        <v>48</v>
      </c>
      <c r="P13138" s="2">
        <f t="shared" si="410"/>
        <v>1065.127</v>
      </c>
    </row>
    <row r="13139" spans="1:16" ht="14.25" customHeight="1" x14ac:dyDescent="0.35">
      <c r="A13139" s="2" t="s">
        <v>13170</v>
      </c>
      <c r="B13139" s="2" t="s">
        <v>13</v>
      </c>
      <c r="C13139" s="2" t="s">
        <v>36</v>
      </c>
      <c r="D13139" s="2">
        <v>3834.07</v>
      </c>
      <c r="E13139" s="2">
        <v>0.48</v>
      </c>
      <c r="F13139" s="2">
        <f t="shared" si="411"/>
        <v>1840.3535999999999</v>
      </c>
      <c r="G13139" s="2">
        <v>1</v>
      </c>
      <c r="H13139" s="2" t="str">
        <f>TEXT(Table1[[#This Row],[order_date]],"mmmm")</f>
        <v>May</v>
      </c>
      <c r="I13139" s="3">
        <v>45429</v>
      </c>
      <c r="J13139" s="3">
        <v>45436</v>
      </c>
      <c r="K13139" s="3" t="str">
        <f>TEXT(Table1[[#This Row],[delivery_date]]-Table1[[#This Row],[order_date]],"D")</f>
        <v>7</v>
      </c>
      <c r="L13139" s="2" t="s">
        <v>21</v>
      </c>
      <c r="M13139" s="2" t="s">
        <v>27</v>
      </c>
      <c r="N13139" s="2">
        <v>250.82</v>
      </c>
      <c r="O13139" s="2" t="s">
        <v>34</v>
      </c>
      <c r="P13139" s="2">
        <f t="shared" si="410"/>
        <v>1993.7164000000002</v>
      </c>
    </row>
    <row r="13140" spans="1:16" ht="14.25" customHeight="1" x14ac:dyDescent="0.35">
      <c r="A13140" s="2" t="s">
        <v>13171</v>
      </c>
      <c r="B13140" s="2" t="s">
        <v>25</v>
      </c>
      <c r="C13140" s="2" t="s">
        <v>36</v>
      </c>
      <c r="D13140" s="2">
        <v>392.58</v>
      </c>
      <c r="E13140" s="2">
        <v>0.31</v>
      </c>
      <c r="F13140" s="2">
        <f t="shared" si="411"/>
        <v>121.6998</v>
      </c>
      <c r="G13140" s="2">
        <v>4</v>
      </c>
      <c r="H13140" s="2" t="str">
        <f>TEXT(Table1[[#This Row],[order_date]],"mmmm")</f>
        <v>August</v>
      </c>
      <c r="I13140" s="3">
        <v>45522</v>
      </c>
      <c r="J13140" s="3">
        <v>45528</v>
      </c>
      <c r="K13140" s="3" t="str">
        <f>TEXT(Table1[[#This Row],[delivery_date]]-Table1[[#This Row],[order_date]],"D")</f>
        <v>6</v>
      </c>
      <c r="L13140" s="2" t="s">
        <v>31</v>
      </c>
      <c r="M13140" s="2" t="s">
        <v>16</v>
      </c>
      <c r="N13140" s="2">
        <v>60.55</v>
      </c>
      <c r="O13140" s="2" t="s">
        <v>17</v>
      </c>
      <c r="P13140" s="2">
        <f t="shared" si="410"/>
        <v>270.8802</v>
      </c>
    </row>
    <row r="13141" spans="1:16" ht="14.25" customHeight="1" x14ac:dyDescent="0.35">
      <c r="A13141" s="2" t="s">
        <v>13172</v>
      </c>
      <c r="B13141" s="2" t="s">
        <v>41</v>
      </c>
      <c r="C13141" s="2" t="s">
        <v>36</v>
      </c>
      <c r="D13141" s="2">
        <v>1563.57</v>
      </c>
      <c r="E13141" s="2">
        <v>0.03</v>
      </c>
      <c r="F13141" s="2">
        <f t="shared" si="411"/>
        <v>46.9071</v>
      </c>
      <c r="G13141" s="2">
        <v>9</v>
      </c>
      <c r="H13141" s="2" t="str">
        <f>TEXT(Table1[[#This Row],[order_date]],"mmmm")</f>
        <v>March</v>
      </c>
      <c r="I13141" s="3">
        <v>45016</v>
      </c>
      <c r="J13141" s="3">
        <v>45023</v>
      </c>
      <c r="K13141" s="3" t="str">
        <f>TEXT(Table1[[#This Row],[delivery_date]]-Table1[[#This Row],[order_date]],"D")</f>
        <v>7</v>
      </c>
      <c r="L13141" s="2" t="s">
        <v>15</v>
      </c>
      <c r="M13141" s="2" t="s">
        <v>27</v>
      </c>
      <c r="N13141" s="2">
        <v>300.48</v>
      </c>
      <c r="O13141" s="2" t="s">
        <v>17</v>
      </c>
      <c r="P13141" s="2">
        <f t="shared" si="410"/>
        <v>1516.6629</v>
      </c>
    </row>
    <row r="13142" spans="1:16" ht="14.25" customHeight="1" x14ac:dyDescent="0.35">
      <c r="A13142" s="2" t="s">
        <v>13173</v>
      </c>
      <c r="B13142" s="2" t="s">
        <v>13</v>
      </c>
      <c r="C13142" s="2" t="s">
        <v>14</v>
      </c>
      <c r="D13142" s="2">
        <v>3156.85</v>
      </c>
      <c r="E13142" s="2">
        <v>0.28000000000000003</v>
      </c>
      <c r="F13142" s="2">
        <f t="shared" si="411"/>
        <v>883.91800000000001</v>
      </c>
      <c r="G13142" s="2">
        <v>2</v>
      </c>
      <c r="H13142" s="2" t="str">
        <f>TEXT(Table1[[#This Row],[order_date]],"mmmm")</f>
        <v>October</v>
      </c>
      <c r="I13142" s="3">
        <v>45570</v>
      </c>
      <c r="J13142" s="3">
        <v>45574</v>
      </c>
      <c r="K13142" s="3" t="str">
        <f>TEXT(Table1[[#This Row],[delivery_date]]-Table1[[#This Row],[order_date]],"D")</f>
        <v>4</v>
      </c>
      <c r="L13142" s="2" t="s">
        <v>15</v>
      </c>
      <c r="M13142" s="2" t="s">
        <v>27</v>
      </c>
      <c r="N13142" s="2">
        <v>250.73</v>
      </c>
      <c r="O13142" s="2" t="s">
        <v>28</v>
      </c>
      <c r="P13142" s="2">
        <f t="shared" si="410"/>
        <v>2272.9319999999998</v>
      </c>
    </row>
    <row r="13143" spans="1:16" ht="14.25" customHeight="1" x14ac:dyDescent="0.35">
      <c r="A13143" s="2" t="s">
        <v>13174</v>
      </c>
      <c r="B13143" s="2" t="s">
        <v>13</v>
      </c>
      <c r="C13143" s="2" t="s">
        <v>26</v>
      </c>
      <c r="D13143" s="2">
        <v>2671.42</v>
      </c>
      <c r="E13143" s="2">
        <v>0.25</v>
      </c>
      <c r="F13143" s="2">
        <f t="shared" si="411"/>
        <v>667.85500000000002</v>
      </c>
      <c r="G13143" s="2">
        <v>2</v>
      </c>
      <c r="H13143" s="2" t="str">
        <f>TEXT(Table1[[#This Row],[order_date]],"mmmm")</f>
        <v>November</v>
      </c>
      <c r="I13143" s="3">
        <v>45233</v>
      </c>
      <c r="J13143" s="3">
        <v>45239</v>
      </c>
      <c r="K13143" s="3" t="str">
        <f>TEXT(Table1[[#This Row],[delivery_date]]-Table1[[#This Row],[order_date]],"D")</f>
        <v>6</v>
      </c>
      <c r="L13143" s="2" t="s">
        <v>15</v>
      </c>
      <c r="M13143" s="2" t="s">
        <v>22</v>
      </c>
      <c r="N13143" s="2">
        <v>741.08</v>
      </c>
      <c r="O13143" s="2" t="s">
        <v>34</v>
      </c>
      <c r="P13143" s="2">
        <f t="shared" si="410"/>
        <v>2003.5650000000001</v>
      </c>
    </row>
    <row r="13144" spans="1:16" ht="14.25" customHeight="1" x14ac:dyDescent="0.35">
      <c r="A13144" s="2" t="s">
        <v>13175</v>
      </c>
      <c r="B13144" s="2" t="s">
        <v>19</v>
      </c>
      <c r="C13144" s="2" t="s">
        <v>20</v>
      </c>
      <c r="D13144" s="2">
        <v>1117.97</v>
      </c>
      <c r="E13144" s="2">
        <v>0.03</v>
      </c>
      <c r="F13144" s="2">
        <f t="shared" si="411"/>
        <v>33.539099999999998</v>
      </c>
      <c r="G13144" s="2">
        <v>2</v>
      </c>
      <c r="H13144" s="2" t="str">
        <f>TEXT(Table1[[#This Row],[order_date]],"mmmm")</f>
        <v>August</v>
      </c>
      <c r="I13144" s="3">
        <v>45522</v>
      </c>
      <c r="J13144" s="3">
        <v>45523</v>
      </c>
      <c r="K13144" s="3" t="str">
        <f>TEXT(Table1[[#This Row],[delivery_date]]-Table1[[#This Row],[order_date]],"D")</f>
        <v>1</v>
      </c>
      <c r="L13144" s="2" t="s">
        <v>21</v>
      </c>
      <c r="M13144" s="2" t="s">
        <v>27</v>
      </c>
      <c r="N13144" s="2">
        <v>86.87</v>
      </c>
      <c r="O13144" s="2" t="s">
        <v>39</v>
      </c>
      <c r="P13144" s="2">
        <f t="shared" si="410"/>
        <v>1084.4309000000001</v>
      </c>
    </row>
    <row r="13145" spans="1:16" ht="14.25" customHeight="1" x14ac:dyDescent="0.35">
      <c r="A13145" s="2" t="s">
        <v>13176</v>
      </c>
      <c r="B13145" s="2" t="s">
        <v>25</v>
      </c>
      <c r="C13145" s="2" t="s">
        <v>20</v>
      </c>
      <c r="D13145" s="2">
        <v>2361.81</v>
      </c>
      <c r="E13145" s="2">
        <v>0.15</v>
      </c>
      <c r="F13145" s="2">
        <f t="shared" si="411"/>
        <v>354.2715</v>
      </c>
      <c r="G13145" s="2">
        <v>7</v>
      </c>
      <c r="H13145" s="2" t="str">
        <f>TEXT(Table1[[#This Row],[order_date]],"mmmm")</f>
        <v>April</v>
      </c>
      <c r="I13145" s="3">
        <v>45032</v>
      </c>
      <c r="J13145" s="3">
        <v>45035</v>
      </c>
      <c r="K13145" s="3" t="str">
        <f>TEXT(Table1[[#This Row],[delivery_date]]-Table1[[#This Row],[order_date]],"D")</f>
        <v>3</v>
      </c>
      <c r="L13145" s="2" t="s">
        <v>21</v>
      </c>
      <c r="M13145" s="2" t="s">
        <v>27</v>
      </c>
      <c r="N13145" s="2">
        <v>608.51</v>
      </c>
      <c r="O13145" s="2" t="s">
        <v>39</v>
      </c>
      <c r="P13145" s="2">
        <f t="shared" si="410"/>
        <v>2007.5384999999999</v>
      </c>
    </row>
    <row r="13146" spans="1:16" ht="14.25" customHeight="1" x14ac:dyDescent="0.35">
      <c r="A13146" s="2" t="s">
        <v>13177</v>
      </c>
      <c r="B13146" s="2" t="s">
        <v>41</v>
      </c>
      <c r="C13146" s="2" t="s">
        <v>20</v>
      </c>
      <c r="D13146" s="2">
        <v>633.03</v>
      </c>
      <c r="E13146" s="2">
        <v>0.21</v>
      </c>
      <c r="F13146" s="2">
        <f t="shared" si="411"/>
        <v>132.93629999999999</v>
      </c>
      <c r="G13146" s="2">
        <v>7</v>
      </c>
      <c r="H13146" s="2" t="str">
        <f>TEXT(Table1[[#This Row],[order_date]],"mmmm")</f>
        <v>November</v>
      </c>
      <c r="I13146" s="3">
        <v>45618</v>
      </c>
      <c r="J13146" s="3">
        <v>45625</v>
      </c>
      <c r="K13146" s="3" t="str">
        <f>TEXT(Table1[[#This Row],[delivery_date]]-Table1[[#This Row],[order_date]],"D")</f>
        <v>7</v>
      </c>
      <c r="L13146" s="2" t="s">
        <v>31</v>
      </c>
      <c r="M13146" s="2" t="s">
        <v>16</v>
      </c>
      <c r="N13146" s="2">
        <v>155.61000000000001</v>
      </c>
      <c r="O13146" s="2" t="s">
        <v>48</v>
      </c>
      <c r="P13146" s="2">
        <f t="shared" si="410"/>
        <v>500.09370000000001</v>
      </c>
    </row>
    <row r="13147" spans="1:16" ht="14.25" customHeight="1" x14ac:dyDescent="0.35">
      <c r="A13147" s="2" t="s">
        <v>13178</v>
      </c>
      <c r="B13147" s="2" t="s">
        <v>19</v>
      </c>
      <c r="C13147" s="2" t="s">
        <v>36</v>
      </c>
      <c r="D13147" s="2">
        <v>2759.25</v>
      </c>
      <c r="E13147" s="2">
        <v>0.08</v>
      </c>
      <c r="F13147" s="2">
        <f t="shared" si="411"/>
        <v>220.74</v>
      </c>
      <c r="G13147" s="2">
        <v>6</v>
      </c>
      <c r="H13147" s="2" t="str">
        <f>TEXT(Table1[[#This Row],[order_date]],"mmmm")</f>
        <v>July</v>
      </c>
      <c r="I13147" s="3">
        <v>45129</v>
      </c>
      <c r="J13147" s="3">
        <v>45136</v>
      </c>
      <c r="K13147" s="3" t="str">
        <f>TEXT(Table1[[#This Row],[delivery_date]]-Table1[[#This Row],[order_date]],"D")</f>
        <v>7</v>
      </c>
      <c r="L13147" s="2" t="s">
        <v>31</v>
      </c>
      <c r="M13147" s="2" t="s">
        <v>27</v>
      </c>
      <c r="N13147" s="2">
        <v>748.23</v>
      </c>
      <c r="O13147" s="2" t="s">
        <v>39</v>
      </c>
      <c r="P13147" s="2">
        <f t="shared" si="410"/>
        <v>2538.5100000000002</v>
      </c>
    </row>
    <row r="13148" spans="1:16" ht="14.25" customHeight="1" x14ac:dyDescent="0.35">
      <c r="A13148" s="2" t="s">
        <v>13179</v>
      </c>
      <c r="B13148" s="2" t="s">
        <v>19</v>
      </c>
      <c r="C13148" s="2" t="s">
        <v>36</v>
      </c>
      <c r="D13148" s="2">
        <v>575.01</v>
      </c>
      <c r="E13148" s="2">
        <v>0</v>
      </c>
      <c r="F13148" s="2">
        <f t="shared" si="411"/>
        <v>0</v>
      </c>
      <c r="G13148" s="2">
        <v>2</v>
      </c>
      <c r="H13148" s="2" t="str">
        <f>TEXT(Table1[[#This Row],[order_date]],"mmmm")</f>
        <v>November</v>
      </c>
      <c r="I13148" s="3">
        <v>45253</v>
      </c>
      <c r="J13148" s="3">
        <v>45255</v>
      </c>
      <c r="K13148" s="3" t="str">
        <f>TEXT(Table1[[#This Row],[delivery_date]]-Table1[[#This Row],[order_date]],"D")</f>
        <v>2</v>
      </c>
      <c r="L13148" s="2" t="s">
        <v>15</v>
      </c>
      <c r="M13148" s="2" t="s">
        <v>22</v>
      </c>
      <c r="N13148" s="2">
        <v>44.01</v>
      </c>
      <c r="O13148" s="2" t="s">
        <v>48</v>
      </c>
      <c r="P13148" s="2">
        <f t="shared" si="410"/>
        <v>575.01</v>
      </c>
    </row>
    <row r="13149" spans="1:16" ht="14.25" customHeight="1" x14ac:dyDescent="0.35">
      <c r="A13149" s="2" t="s">
        <v>13180</v>
      </c>
      <c r="B13149" s="2" t="s">
        <v>25</v>
      </c>
      <c r="C13149" s="2" t="s">
        <v>36</v>
      </c>
      <c r="D13149" s="2">
        <v>3216.08</v>
      </c>
      <c r="E13149" s="2">
        <v>0.38</v>
      </c>
      <c r="F13149" s="2">
        <f t="shared" si="411"/>
        <v>1222.1104</v>
      </c>
      <c r="G13149" s="2">
        <v>5</v>
      </c>
      <c r="H13149" s="2" t="str">
        <f>TEXT(Table1[[#This Row],[order_date]],"mmmm")</f>
        <v>November</v>
      </c>
      <c r="I13149" s="3">
        <v>45237</v>
      </c>
      <c r="J13149" s="3">
        <v>45242</v>
      </c>
      <c r="K13149" s="3" t="str">
        <f>TEXT(Table1[[#This Row],[delivery_date]]-Table1[[#This Row],[order_date]],"D")</f>
        <v>5</v>
      </c>
      <c r="L13149" s="2" t="s">
        <v>21</v>
      </c>
      <c r="M13149" s="2" t="s">
        <v>22</v>
      </c>
      <c r="N13149" s="2">
        <v>530.79999999999995</v>
      </c>
      <c r="O13149" s="2" t="s">
        <v>23</v>
      </c>
      <c r="P13149" s="2">
        <f t="shared" si="410"/>
        <v>1993.9695999999999</v>
      </c>
    </row>
    <row r="13150" spans="1:16" ht="14.25" customHeight="1" x14ac:dyDescent="0.35">
      <c r="A13150" s="2" t="s">
        <v>13181</v>
      </c>
      <c r="B13150" s="2" t="s">
        <v>25</v>
      </c>
      <c r="C13150" s="2" t="s">
        <v>14</v>
      </c>
      <c r="D13150" s="2">
        <v>861.25</v>
      </c>
      <c r="E13150" s="2">
        <v>0.43</v>
      </c>
      <c r="F13150" s="2">
        <f t="shared" si="411"/>
        <v>370.33749999999998</v>
      </c>
      <c r="G13150" s="2">
        <v>6</v>
      </c>
      <c r="H13150" s="2" t="str">
        <f>TEXT(Table1[[#This Row],[order_date]],"mmmm")</f>
        <v>September</v>
      </c>
      <c r="I13150" s="3">
        <v>45546</v>
      </c>
      <c r="J13150" s="3">
        <v>45547</v>
      </c>
      <c r="K13150" s="3" t="str">
        <f>TEXT(Table1[[#This Row],[delivery_date]]-Table1[[#This Row],[order_date]],"D")</f>
        <v>1</v>
      </c>
      <c r="L13150" s="2" t="s">
        <v>31</v>
      </c>
      <c r="M13150" s="2" t="s">
        <v>22</v>
      </c>
      <c r="N13150" s="2">
        <v>110.78</v>
      </c>
      <c r="O13150" s="2" t="s">
        <v>34</v>
      </c>
      <c r="P13150" s="2">
        <f t="shared" si="410"/>
        <v>490.91250000000002</v>
      </c>
    </row>
    <row r="13151" spans="1:16" ht="14.25" customHeight="1" x14ac:dyDescent="0.35">
      <c r="A13151" s="2" t="s">
        <v>13182</v>
      </c>
      <c r="B13151" s="2" t="s">
        <v>41</v>
      </c>
      <c r="C13151" s="2" t="s">
        <v>14</v>
      </c>
      <c r="D13151" s="2">
        <v>2780.72</v>
      </c>
      <c r="E13151" s="2">
        <v>0.11</v>
      </c>
      <c r="F13151" s="2">
        <f t="shared" si="411"/>
        <v>305.87919999999997</v>
      </c>
      <c r="G13151" s="2">
        <v>6</v>
      </c>
      <c r="H13151" s="2" t="str">
        <f>TEXT(Table1[[#This Row],[order_date]],"mmmm")</f>
        <v>January</v>
      </c>
      <c r="I13151" s="3">
        <v>44957</v>
      </c>
      <c r="J13151" s="3">
        <v>44961</v>
      </c>
      <c r="K13151" s="3" t="str">
        <f>TEXT(Table1[[#This Row],[delivery_date]]-Table1[[#This Row],[order_date]],"D")</f>
        <v>4</v>
      </c>
      <c r="L13151" s="2" t="s">
        <v>15</v>
      </c>
      <c r="M13151" s="2" t="s">
        <v>16</v>
      </c>
      <c r="N13151" s="2">
        <v>615.70000000000005</v>
      </c>
      <c r="O13151" s="2" t="s">
        <v>23</v>
      </c>
      <c r="P13151" s="2">
        <f t="shared" si="410"/>
        <v>2474.8407999999999</v>
      </c>
    </row>
    <row r="13152" spans="1:16" ht="14.25" customHeight="1" x14ac:dyDescent="0.35">
      <c r="A13152" s="2" t="s">
        <v>13183</v>
      </c>
      <c r="B13152" s="2" t="s">
        <v>19</v>
      </c>
      <c r="C13152" s="2" t="s">
        <v>14</v>
      </c>
      <c r="D13152" s="2">
        <v>732.69</v>
      </c>
      <c r="E13152" s="2">
        <v>0</v>
      </c>
      <c r="F13152" s="2">
        <f t="shared" si="411"/>
        <v>0</v>
      </c>
      <c r="G13152" s="2">
        <v>6</v>
      </c>
      <c r="H13152" s="2" t="str">
        <f>TEXT(Table1[[#This Row],[order_date]],"mmmm")</f>
        <v>February</v>
      </c>
      <c r="I13152" s="3">
        <v>44976</v>
      </c>
      <c r="J13152" s="3">
        <v>44983</v>
      </c>
      <c r="K13152" s="3" t="str">
        <f>TEXT(Table1[[#This Row],[delivery_date]]-Table1[[#This Row],[order_date]],"D")</f>
        <v>7</v>
      </c>
      <c r="L13152" s="2" t="s">
        <v>31</v>
      </c>
      <c r="M13152" s="2" t="s">
        <v>27</v>
      </c>
      <c r="N13152" s="2">
        <v>70.91</v>
      </c>
      <c r="O13152" s="2" t="s">
        <v>23</v>
      </c>
      <c r="P13152" s="2">
        <f t="shared" si="410"/>
        <v>732.69</v>
      </c>
    </row>
    <row r="13153" spans="1:16" ht="14.25" customHeight="1" x14ac:dyDescent="0.35">
      <c r="A13153" s="2" t="s">
        <v>13184</v>
      </c>
      <c r="B13153" s="2" t="s">
        <v>41</v>
      </c>
      <c r="C13153" s="2" t="s">
        <v>14</v>
      </c>
      <c r="D13153" s="2">
        <v>2063.48</v>
      </c>
      <c r="E13153" s="2">
        <v>0.44</v>
      </c>
      <c r="F13153" s="2">
        <f t="shared" si="411"/>
        <v>907.93119999999999</v>
      </c>
      <c r="G13153" s="2">
        <v>6</v>
      </c>
      <c r="H13153" s="2" t="str">
        <f>TEXT(Table1[[#This Row],[order_date]],"mmmm")</f>
        <v>March</v>
      </c>
      <c r="I13153" s="3">
        <v>45013</v>
      </c>
      <c r="J13153" s="3">
        <v>45018</v>
      </c>
      <c r="K13153" s="3" t="str">
        <f>TEXT(Table1[[#This Row],[delivery_date]]-Table1[[#This Row],[order_date]],"D")</f>
        <v>5</v>
      </c>
      <c r="L13153" s="2" t="s">
        <v>21</v>
      </c>
      <c r="M13153" s="2" t="s">
        <v>27</v>
      </c>
      <c r="N13153" s="2">
        <v>149.59</v>
      </c>
      <c r="O13153" s="2" t="s">
        <v>17</v>
      </c>
      <c r="P13153" s="2">
        <f t="shared" si="410"/>
        <v>1155.5488</v>
      </c>
    </row>
    <row r="13154" spans="1:16" ht="14.25" customHeight="1" x14ac:dyDescent="0.35">
      <c r="A13154" s="2" t="s">
        <v>13185</v>
      </c>
      <c r="B13154" s="2" t="s">
        <v>19</v>
      </c>
      <c r="C13154" s="2" t="s">
        <v>33</v>
      </c>
      <c r="D13154" s="2">
        <v>1823.97</v>
      </c>
      <c r="E13154" s="2">
        <v>7.0000000000000007E-2</v>
      </c>
      <c r="F13154" s="2">
        <f t="shared" si="411"/>
        <v>127.67790000000001</v>
      </c>
      <c r="G13154" s="2">
        <v>1</v>
      </c>
      <c r="H13154" s="2" t="str">
        <f>TEXT(Table1[[#This Row],[order_date]],"mmmm")</f>
        <v>October</v>
      </c>
      <c r="I13154" s="3">
        <v>45581</v>
      </c>
      <c r="J13154" s="3">
        <v>45585</v>
      </c>
      <c r="K13154" s="3" t="str">
        <f>TEXT(Table1[[#This Row],[delivery_date]]-Table1[[#This Row],[order_date]],"D")</f>
        <v>4</v>
      </c>
      <c r="L13154" s="2" t="s">
        <v>21</v>
      </c>
      <c r="M13154" s="2" t="s">
        <v>27</v>
      </c>
      <c r="N13154" s="2">
        <v>190.97</v>
      </c>
      <c r="O13154" s="2" t="s">
        <v>34</v>
      </c>
      <c r="P13154" s="2">
        <f t="shared" si="410"/>
        <v>1696.2921000000001</v>
      </c>
    </row>
    <row r="13155" spans="1:16" ht="14.25" customHeight="1" x14ac:dyDescent="0.35">
      <c r="A13155" s="2" t="s">
        <v>13186</v>
      </c>
      <c r="B13155" s="2" t="s">
        <v>19</v>
      </c>
      <c r="C13155" s="2" t="s">
        <v>14</v>
      </c>
      <c r="D13155" s="2">
        <v>3806.41</v>
      </c>
      <c r="E13155" s="2">
        <v>0.2</v>
      </c>
      <c r="F13155" s="2">
        <f t="shared" si="411"/>
        <v>761.28200000000004</v>
      </c>
      <c r="G13155" s="2">
        <v>4</v>
      </c>
      <c r="H13155" s="2" t="str">
        <f>TEXT(Table1[[#This Row],[order_date]],"mmmm")</f>
        <v>March</v>
      </c>
      <c r="I13155" s="3">
        <v>44991</v>
      </c>
      <c r="J13155" s="3">
        <v>44997</v>
      </c>
      <c r="K13155" s="3" t="str">
        <f>TEXT(Table1[[#This Row],[delivery_date]]-Table1[[#This Row],[order_date]],"D")</f>
        <v>6</v>
      </c>
      <c r="L13155" s="2" t="s">
        <v>21</v>
      </c>
      <c r="M13155" s="2" t="s">
        <v>22</v>
      </c>
      <c r="N13155" s="2">
        <v>1134.25</v>
      </c>
      <c r="O13155" s="2" t="s">
        <v>48</v>
      </c>
      <c r="P13155" s="2">
        <f t="shared" si="410"/>
        <v>3045.1279999999997</v>
      </c>
    </row>
    <row r="13156" spans="1:16" ht="14.25" customHeight="1" x14ac:dyDescent="0.35">
      <c r="A13156" s="2" t="s">
        <v>13187</v>
      </c>
      <c r="B13156" s="2" t="s">
        <v>19</v>
      </c>
      <c r="C13156" s="2" t="s">
        <v>14</v>
      </c>
      <c r="D13156" s="2">
        <v>3241.69</v>
      </c>
      <c r="E13156" s="2">
        <v>0.18</v>
      </c>
      <c r="F13156" s="2">
        <f t="shared" si="411"/>
        <v>583.50419999999997</v>
      </c>
      <c r="G13156" s="2">
        <v>1</v>
      </c>
      <c r="H13156" s="2" t="str">
        <f>TEXT(Table1[[#This Row],[order_date]],"mmmm")</f>
        <v>August</v>
      </c>
      <c r="I13156" s="3">
        <v>45526</v>
      </c>
      <c r="J13156" s="3">
        <v>45533</v>
      </c>
      <c r="K13156" s="3" t="str">
        <f>TEXT(Table1[[#This Row],[delivery_date]]-Table1[[#This Row],[order_date]],"D")</f>
        <v>7</v>
      </c>
      <c r="L13156" s="2" t="s">
        <v>21</v>
      </c>
      <c r="M13156" s="2" t="s">
        <v>22</v>
      </c>
      <c r="N13156" s="2">
        <v>368.74</v>
      </c>
      <c r="O13156" s="2" t="s">
        <v>23</v>
      </c>
      <c r="P13156" s="2">
        <f t="shared" si="410"/>
        <v>2658.1858000000002</v>
      </c>
    </row>
    <row r="13157" spans="1:16" ht="14.25" customHeight="1" x14ac:dyDescent="0.35">
      <c r="A13157" s="2" t="s">
        <v>13188</v>
      </c>
      <c r="B13157" s="2" t="s">
        <v>25</v>
      </c>
      <c r="C13157" s="2" t="s">
        <v>14</v>
      </c>
      <c r="D13157" s="2">
        <v>4691.74</v>
      </c>
      <c r="E13157" s="2">
        <v>0.08</v>
      </c>
      <c r="F13157" s="2">
        <f t="shared" si="411"/>
        <v>375.33920000000001</v>
      </c>
      <c r="G13157" s="2">
        <v>3</v>
      </c>
      <c r="H13157" s="2" t="str">
        <f>TEXT(Table1[[#This Row],[order_date]],"mmmm")</f>
        <v>December</v>
      </c>
      <c r="I13157" s="3">
        <v>45261</v>
      </c>
      <c r="J13157" s="3">
        <v>45267</v>
      </c>
      <c r="K13157" s="3" t="str">
        <f>TEXT(Table1[[#This Row],[delivery_date]]-Table1[[#This Row],[order_date]],"D")</f>
        <v>6</v>
      </c>
      <c r="L13157" s="2" t="s">
        <v>31</v>
      </c>
      <c r="M13157" s="2" t="s">
        <v>22</v>
      </c>
      <c r="N13157" s="2">
        <v>570.76</v>
      </c>
      <c r="O13157" s="2" t="s">
        <v>17</v>
      </c>
      <c r="P13157" s="2">
        <f t="shared" si="410"/>
        <v>4316.4007999999994</v>
      </c>
    </row>
    <row r="13158" spans="1:16" ht="14.25" customHeight="1" x14ac:dyDescent="0.35">
      <c r="A13158" s="2" t="s">
        <v>13189</v>
      </c>
      <c r="B13158" s="2" t="s">
        <v>19</v>
      </c>
      <c r="C13158" s="2" t="s">
        <v>20</v>
      </c>
      <c r="D13158" s="2">
        <v>4617.3599999999997</v>
      </c>
      <c r="E13158" s="2">
        <v>0.3</v>
      </c>
      <c r="F13158" s="2">
        <f t="shared" si="411"/>
        <v>1385.2079999999999</v>
      </c>
      <c r="G13158" s="2">
        <v>2</v>
      </c>
      <c r="H13158" s="2" t="str">
        <f>TEXT(Table1[[#This Row],[order_date]],"mmmm")</f>
        <v>June</v>
      </c>
      <c r="I13158" s="3">
        <v>45102</v>
      </c>
      <c r="J13158" s="3">
        <v>45108</v>
      </c>
      <c r="K13158" s="3" t="str">
        <f>TEXT(Table1[[#This Row],[delivery_date]]-Table1[[#This Row],[order_date]],"D")</f>
        <v>6</v>
      </c>
      <c r="L13158" s="2" t="s">
        <v>15</v>
      </c>
      <c r="M13158" s="2" t="s">
        <v>16</v>
      </c>
      <c r="N13158" s="2">
        <v>1064.1400000000001</v>
      </c>
      <c r="O13158" s="2" t="s">
        <v>34</v>
      </c>
      <c r="P13158" s="2">
        <f t="shared" si="410"/>
        <v>3232.152</v>
      </c>
    </row>
    <row r="13159" spans="1:16" ht="14.25" customHeight="1" x14ac:dyDescent="0.35">
      <c r="A13159" s="2" t="s">
        <v>13190</v>
      </c>
      <c r="B13159" s="2" t="s">
        <v>19</v>
      </c>
      <c r="C13159" s="2" t="s">
        <v>20</v>
      </c>
      <c r="D13159" s="2">
        <v>3652.48</v>
      </c>
      <c r="E13159" s="2">
        <v>0.46</v>
      </c>
      <c r="F13159" s="2">
        <f t="shared" si="411"/>
        <v>1680.1408000000001</v>
      </c>
      <c r="G13159" s="2">
        <v>2</v>
      </c>
      <c r="H13159" s="2" t="str">
        <f>TEXT(Table1[[#This Row],[order_date]],"mmmm")</f>
        <v>October</v>
      </c>
      <c r="I13159" s="3">
        <v>45587</v>
      </c>
      <c r="J13159" s="3">
        <v>45592</v>
      </c>
      <c r="K13159" s="3" t="str">
        <f>TEXT(Table1[[#This Row],[delivery_date]]-Table1[[#This Row],[order_date]],"D")</f>
        <v>5</v>
      </c>
      <c r="L13159" s="2" t="s">
        <v>21</v>
      </c>
      <c r="M13159" s="2" t="s">
        <v>22</v>
      </c>
      <c r="N13159" s="2">
        <v>467.28</v>
      </c>
      <c r="O13159" s="2" t="s">
        <v>34</v>
      </c>
      <c r="P13159" s="2">
        <f t="shared" si="410"/>
        <v>1972.3391999999999</v>
      </c>
    </row>
    <row r="13160" spans="1:16" ht="14.25" customHeight="1" x14ac:dyDescent="0.35">
      <c r="A13160" s="2" t="s">
        <v>13191</v>
      </c>
      <c r="B13160" s="2" t="s">
        <v>19</v>
      </c>
      <c r="C13160" s="2" t="s">
        <v>20</v>
      </c>
      <c r="D13160" s="2">
        <v>3875.87</v>
      </c>
      <c r="E13160" s="2">
        <v>0.26</v>
      </c>
      <c r="F13160" s="2">
        <f t="shared" si="411"/>
        <v>1007.7262000000001</v>
      </c>
      <c r="G13160" s="2">
        <v>6</v>
      </c>
      <c r="H13160" s="2" t="str">
        <f>TEXT(Table1[[#This Row],[order_date]],"mmmm")</f>
        <v>April</v>
      </c>
      <c r="I13160" s="3">
        <v>45396</v>
      </c>
      <c r="J13160" s="3">
        <v>45403</v>
      </c>
      <c r="K13160" s="3" t="str">
        <f>TEXT(Table1[[#This Row],[delivery_date]]-Table1[[#This Row],[order_date]],"D")</f>
        <v>7</v>
      </c>
      <c r="L13160" s="2" t="s">
        <v>15</v>
      </c>
      <c r="M13160" s="2" t="s">
        <v>22</v>
      </c>
      <c r="N13160" s="2">
        <v>705.81</v>
      </c>
      <c r="O13160" s="2" t="s">
        <v>28</v>
      </c>
      <c r="P13160" s="2">
        <f t="shared" si="410"/>
        <v>2868.1437999999998</v>
      </c>
    </row>
    <row r="13161" spans="1:16" ht="14.25" customHeight="1" x14ac:dyDescent="0.35">
      <c r="A13161" s="2" t="s">
        <v>13192</v>
      </c>
      <c r="B13161" s="2" t="s">
        <v>13</v>
      </c>
      <c r="C13161" s="2" t="s">
        <v>26</v>
      </c>
      <c r="D13161" s="2">
        <v>3162.07</v>
      </c>
      <c r="E13161" s="2">
        <v>0.49</v>
      </c>
      <c r="F13161" s="2">
        <f t="shared" si="411"/>
        <v>1549.4143000000001</v>
      </c>
      <c r="G13161" s="2">
        <v>1</v>
      </c>
      <c r="H13161" s="2" t="str">
        <f>TEXT(Table1[[#This Row],[order_date]],"mmmm")</f>
        <v>January</v>
      </c>
      <c r="I13161" s="3">
        <v>44950</v>
      </c>
      <c r="J13161" s="3">
        <v>44956</v>
      </c>
      <c r="K13161" s="3" t="str">
        <f>TEXT(Table1[[#This Row],[delivery_date]]-Table1[[#This Row],[order_date]],"D")</f>
        <v>6</v>
      </c>
      <c r="L13161" s="2" t="s">
        <v>21</v>
      </c>
      <c r="M13161" s="2" t="s">
        <v>16</v>
      </c>
      <c r="N13161" s="2">
        <v>751.66</v>
      </c>
      <c r="O13161" s="2" t="s">
        <v>23</v>
      </c>
      <c r="P13161" s="2">
        <f t="shared" si="410"/>
        <v>1612.6557</v>
      </c>
    </row>
    <row r="13162" spans="1:16" ht="14.25" customHeight="1" x14ac:dyDescent="0.35">
      <c r="A13162" s="2" t="s">
        <v>13193</v>
      </c>
      <c r="B13162" s="2" t="s">
        <v>25</v>
      </c>
      <c r="C13162" s="2" t="s">
        <v>33</v>
      </c>
      <c r="D13162" s="2">
        <v>3489.15</v>
      </c>
      <c r="E13162" s="2">
        <v>0.1</v>
      </c>
      <c r="F13162" s="2">
        <f t="shared" si="411"/>
        <v>348.91500000000002</v>
      </c>
      <c r="G13162" s="2">
        <v>4</v>
      </c>
      <c r="H13162" s="2" t="str">
        <f>TEXT(Table1[[#This Row],[order_date]],"mmmm")</f>
        <v>October</v>
      </c>
      <c r="I13162" s="3">
        <v>45589</v>
      </c>
      <c r="J13162" s="3">
        <v>45596</v>
      </c>
      <c r="K13162" s="3" t="str">
        <f>TEXT(Table1[[#This Row],[delivery_date]]-Table1[[#This Row],[order_date]],"D")</f>
        <v>7</v>
      </c>
      <c r="L13162" s="2" t="s">
        <v>31</v>
      </c>
      <c r="M13162" s="2" t="s">
        <v>16</v>
      </c>
      <c r="N13162" s="2">
        <v>466.54</v>
      </c>
      <c r="O13162" s="2" t="s">
        <v>48</v>
      </c>
      <c r="P13162" s="2">
        <f t="shared" si="410"/>
        <v>3140.2350000000001</v>
      </c>
    </row>
    <row r="13163" spans="1:16" ht="14.25" customHeight="1" x14ac:dyDescent="0.35">
      <c r="A13163" s="2" t="s">
        <v>13194</v>
      </c>
      <c r="B13163" s="2" t="s">
        <v>13</v>
      </c>
      <c r="C13163" s="2" t="s">
        <v>36</v>
      </c>
      <c r="D13163" s="2">
        <v>3124.39</v>
      </c>
      <c r="E13163" s="2">
        <v>0.42</v>
      </c>
      <c r="F13163" s="2">
        <f t="shared" si="411"/>
        <v>1312.2438</v>
      </c>
      <c r="G13163" s="2">
        <v>9</v>
      </c>
      <c r="H13163" s="2" t="str">
        <f>TEXT(Table1[[#This Row],[order_date]],"mmmm")</f>
        <v>November</v>
      </c>
      <c r="I13163" s="3">
        <v>45251</v>
      </c>
      <c r="J13163" s="3">
        <v>45254</v>
      </c>
      <c r="K13163" s="3" t="str">
        <f>TEXT(Table1[[#This Row],[delivery_date]]-Table1[[#This Row],[order_date]],"D")</f>
        <v>3</v>
      </c>
      <c r="L13163" s="2" t="s">
        <v>21</v>
      </c>
      <c r="M13163" s="2" t="s">
        <v>16</v>
      </c>
      <c r="N13163" s="2">
        <v>437.95</v>
      </c>
      <c r="O13163" s="2" t="s">
        <v>17</v>
      </c>
      <c r="P13163" s="2">
        <f t="shared" si="410"/>
        <v>1812.1461999999999</v>
      </c>
    </row>
    <row r="13164" spans="1:16" ht="14.25" customHeight="1" x14ac:dyDescent="0.35">
      <c r="A13164" s="2" t="s">
        <v>13195</v>
      </c>
      <c r="B13164" s="2" t="s">
        <v>25</v>
      </c>
      <c r="C13164" s="2" t="s">
        <v>14</v>
      </c>
      <c r="D13164" s="2">
        <v>1627.65</v>
      </c>
      <c r="E13164" s="2">
        <v>0.13</v>
      </c>
      <c r="F13164" s="2">
        <f t="shared" si="411"/>
        <v>211.59450000000001</v>
      </c>
      <c r="G13164" s="2">
        <v>3</v>
      </c>
      <c r="H13164" s="2" t="str">
        <f>TEXT(Table1[[#This Row],[order_date]],"mmmm")</f>
        <v>February</v>
      </c>
      <c r="I13164" s="3">
        <v>44962</v>
      </c>
      <c r="J13164" s="3">
        <v>44964</v>
      </c>
      <c r="K13164" s="3" t="str">
        <f>TEXT(Table1[[#This Row],[delivery_date]]-Table1[[#This Row],[order_date]],"D")</f>
        <v>2</v>
      </c>
      <c r="L13164" s="2" t="s">
        <v>31</v>
      </c>
      <c r="M13164" s="2" t="s">
        <v>27</v>
      </c>
      <c r="N13164" s="2">
        <v>172.24</v>
      </c>
      <c r="O13164" s="2" t="s">
        <v>39</v>
      </c>
      <c r="P13164" s="2">
        <f t="shared" si="410"/>
        <v>1416.0555000000002</v>
      </c>
    </row>
    <row r="13165" spans="1:16" ht="14.25" customHeight="1" x14ac:dyDescent="0.35">
      <c r="A13165" s="2" t="s">
        <v>13196</v>
      </c>
      <c r="B13165" s="2" t="s">
        <v>41</v>
      </c>
      <c r="C13165" s="2" t="s">
        <v>20</v>
      </c>
      <c r="D13165" s="2">
        <v>1818.38</v>
      </c>
      <c r="E13165" s="2">
        <v>0.13</v>
      </c>
      <c r="F13165" s="2">
        <f t="shared" si="411"/>
        <v>236.38940000000002</v>
      </c>
      <c r="G13165" s="2">
        <v>8</v>
      </c>
      <c r="H13165" s="2" t="str">
        <f>TEXT(Table1[[#This Row],[order_date]],"mmmm")</f>
        <v>August</v>
      </c>
      <c r="I13165" s="3">
        <v>45158</v>
      </c>
      <c r="J13165" s="3">
        <v>45162</v>
      </c>
      <c r="K13165" s="3" t="str">
        <f>TEXT(Table1[[#This Row],[delivery_date]]-Table1[[#This Row],[order_date]],"D")</f>
        <v>4</v>
      </c>
      <c r="L13165" s="2" t="s">
        <v>21</v>
      </c>
      <c r="M13165" s="2" t="s">
        <v>22</v>
      </c>
      <c r="N13165" s="2">
        <v>431.83</v>
      </c>
      <c r="O13165" s="2" t="s">
        <v>28</v>
      </c>
      <c r="P13165" s="2">
        <f t="shared" si="410"/>
        <v>1581.9906000000001</v>
      </c>
    </row>
    <row r="13166" spans="1:16" ht="14.25" customHeight="1" x14ac:dyDescent="0.35">
      <c r="A13166" s="2" t="s">
        <v>13197</v>
      </c>
      <c r="B13166" s="2" t="s">
        <v>13</v>
      </c>
      <c r="C13166" s="2" t="s">
        <v>33</v>
      </c>
      <c r="D13166" s="2">
        <v>2916.2</v>
      </c>
      <c r="E13166" s="2">
        <v>0.06</v>
      </c>
      <c r="F13166" s="2">
        <f t="shared" si="411"/>
        <v>174.97199999999998</v>
      </c>
      <c r="G13166" s="2">
        <v>9</v>
      </c>
      <c r="H13166" s="2" t="str">
        <f>TEXT(Table1[[#This Row],[order_date]],"mmmm")</f>
        <v>November</v>
      </c>
      <c r="I13166" s="3">
        <v>45624</v>
      </c>
      <c r="J13166" s="3">
        <v>45628</v>
      </c>
      <c r="K13166" s="3" t="str">
        <f>TEXT(Table1[[#This Row],[delivery_date]]-Table1[[#This Row],[order_date]],"D")</f>
        <v>4</v>
      </c>
      <c r="L13166" s="2" t="s">
        <v>21</v>
      </c>
      <c r="M13166" s="2" t="s">
        <v>27</v>
      </c>
      <c r="N13166" s="2">
        <v>869.7</v>
      </c>
      <c r="O13166" s="2" t="s">
        <v>28</v>
      </c>
      <c r="P13166" s="2">
        <f t="shared" si="410"/>
        <v>2741.2280000000001</v>
      </c>
    </row>
    <row r="13167" spans="1:16" ht="14.25" customHeight="1" x14ac:dyDescent="0.35">
      <c r="A13167" s="2" t="s">
        <v>13198</v>
      </c>
      <c r="B13167" s="2" t="s">
        <v>41</v>
      </c>
      <c r="C13167" s="2" t="s">
        <v>14</v>
      </c>
      <c r="D13167" s="2">
        <v>3628.87</v>
      </c>
      <c r="E13167" s="2">
        <v>0.43</v>
      </c>
      <c r="F13167" s="2">
        <f t="shared" si="411"/>
        <v>1560.4141</v>
      </c>
      <c r="G13167" s="2">
        <v>2</v>
      </c>
      <c r="H13167" s="2" t="str">
        <f>TEXT(Table1[[#This Row],[order_date]],"mmmm")</f>
        <v>August</v>
      </c>
      <c r="I13167" s="3">
        <v>45528</v>
      </c>
      <c r="J13167" s="3">
        <v>45532</v>
      </c>
      <c r="K13167" s="3" t="str">
        <f>TEXT(Table1[[#This Row],[delivery_date]]-Table1[[#This Row],[order_date]],"D")</f>
        <v>4</v>
      </c>
      <c r="L13167" s="2" t="s">
        <v>31</v>
      </c>
      <c r="M13167" s="2" t="s">
        <v>22</v>
      </c>
      <c r="N13167" s="2">
        <v>238.03</v>
      </c>
      <c r="O13167" s="2" t="s">
        <v>34</v>
      </c>
      <c r="P13167" s="2">
        <f t="shared" si="410"/>
        <v>2068.4558999999999</v>
      </c>
    </row>
    <row r="13168" spans="1:16" ht="14.25" customHeight="1" x14ac:dyDescent="0.35">
      <c r="A13168" s="2" t="s">
        <v>13199</v>
      </c>
      <c r="B13168" s="2" t="s">
        <v>19</v>
      </c>
      <c r="C13168" s="2" t="s">
        <v>26</v>
      </c>
      <c r="D13168" s="2">
        <v>2089.98</v>
      </c>
      <c r="E13168" s="2">
        <v>0.36</v>
      </c>
      <c r="F13168" s="2">
        <f t="shared" si="411"/>
        <v>752.39279999999997</v>
      </c>
      <c r="G13168" s="2">
        <v>5</v>
      </c>
      <c r="H13168" s="2" t="str">
        <f>TEXT(Table1[[#This Row],[order_date]],"mmmm")</f>
        <v>November</v>
      </c>
      <c r="I13168" s="3">
        <v>45248</v>
      </c>
      <c r="J13168" s="3">
        <v>45253</v>
      </c>
      <c r="K13168" s="3" t="str">
        <f>TEXT(Table1[[#This Row],[delivery_date]]-Table1[[#This Row],[order_date]],"D")</f>
        <v>5</v>
      </c>
      <c r="L13168" s="2" t="s">
        <v>15</v>
      </c>
      <c r="M13168" s="2" t="s">
        <v>16</v>
      </c>
      <c r="N13168" s="2">
        <v>317.16000000000003</v>
      </c>
      <c r="O13168" s="2" t="s">
        <v>17</v>
      </c>
      <c r="P13168" s="2">
        <f t="shared" si="410"/>
        <v>1337.5871999999999</v>
      </c>
    </row>
    <row r="13169" spans="1:16" ht="14.25" customHeight="1" x14ac:dyDescent="0.35">
      <c r="A13169" s="2" t="s">
        <v>13200</v>
      </c>
      <c r="B13169" s="2" t="s">
        <v>41</v>
      </c>
      <c r="C13169" s="2" t="s">
        <v>36</v>
      </c>
      <c r="D13169" s="2">
        <v>799.07</v>
      </c>
      <c r="E13169" s="2">
        <v>0.17</v>
      </c>
      <c r="F13169" s="2">
        <f t="shared" si="411"/>
        <v>135.84190000000001</v>
      </c>
      <c r="G13169" s="2">
        <v>6</v>
      </c>
      <c r="H13169" s="2" t="str">
        <f>TEXT(Table1[[#This Row],[order_date]],"mmmm")</f>
        <v>August</v>
      </c>
      <c r="I13169" s="3">
        <v>45152</v>
      </c>
      <c r="J13169" s="3">
        <v>45156</v>
      </c>
      <c r="K13169" s="3" t="str">
        <f>TEXT(Table1[[#This Row],[delivery_date]]-Table1[[#This Row],[order_date]],"D")</f>
        <v>4</v>
      </c>
      <c r="L13169" s="2" t="s">
        <v>15</v>
      </c>
      <c r="M13169" s="2" t="s">
        <v>27</v>
      </c>
      <c r="N13169" s="2">
        <v>108.53</v>
      </c>
      <c r="O13169" s="2" t="s">
        <v>17</v>
      </c>
      <c r="P13169" s="2">
        <f t="shared" si="410"/>
        <v>663.22810000000004</v>
      </c>
    </row>
    <row r="13170" spans="1:16" ht="14.25" customHeight="1" x14ac:dyDescent="0.35">
      <c r="A13170" s="2" t="s">
        <v>13201</v>
      </c>
      <c r="B13170" s="2" t="s">
        <v>41</v>
      </c>
      <c r="C13170" s="2" t="s">
        <v>14</v>
      </c>
      <c r="D13170" s="2">
        <v>2351.14</v>
      </c>
      <c r="E13170" s="2">
        <v>0.17</v>
      </c>
      <c r="F13170" s="2">
        <f t="shared" si="411"/>
        <v>399.69380000000001</v>
      </c>
      <c r="G13170" s="2">
        <v>5</v>
      </c>
      <c r="H13170" s="2" t="str">
        <f>TEXT(Table1[[#This Row],[order_date]],"mmmm")</f>
        <v>December</v>
      </c>
      <c r="I13170" s="3">
        <v>45286</v>
      </c>
      <c r="J13170" s="3">
        <v>45291</v>
      </c>
      <c r="K13170" s="3" t="str">
        <f>TEXT(Table1[[#This Row],[delivery_date]]-Table1[[#This Row],[order_date]],"D")</f>
        <v>5</v>
      </c>
      <c r="L13170" s="2" t="s">
        <v>21</v>
      </c>
      <c r="M13170" s="2" t="s">
        <v>22</v>
      </c>
      <c r="N13170" s="2">
        <v>326.11</v>
      </c>
      <c r="O13170" s="2" t="s">
        <v>28</v>
      </c>
      <c r="P13170" s="2">
        <f t="shared" si="410"/>
        <v>1951.4461999999999</v>
      </c>
    </row>
    <row r="13171" spans="1:16" ht="14.25" customHeight="1" x14ac:dyDescent="0.35">
      <c r="A13171" s="2" t="s">
        <v>13202</v>
      </c>
      <c r="B13171" s="2" t="s">
        <v>41</v>
      </c>
      <c r="C13171" s="2" t="s">
        <v>36</v>
      </c>
      <c r="D13171" s="2">
        <v>4819.62</v>
      </c>
      <c r="E13171" s="2">
        <v>0.42</v>
      </c>
      <c r="F13171" s="2">
        <f t="shared" si="411"/>
        <v>2024.2403999999999</v>
      </c>
      <c r="G13171" s="2">
        <v>6</v>
      </c>
      <c r="H13171" s="2" t="str">
        <f>TEXT(Table1[[#This Row],[order_date]],"mmmm")</f>
        <v>July</v>
      </c>
      <c r="I13171" s="3">
        <v>45117</v>
      </c>
      <c r="J13171" s="3">
        <v>45124</v>
      </c>
      <c r="K13171" s="3" t="str">
        <f>TEXT(Table1[[#This Row],[delivery_date]]-Table1[[#This Row],[order_date]],"D")</f>
        <v>7</v>
      </c>
      <c r="L13171" s="2" t="s">
        <v>21</v>
      </c>
      <c r="M13171" s="2" t="s">
        <v>16</v>
      </c>
      <c r="N13171" s="2">
        <v>872.62</v>
      </c>
      <c r="O13171" s="2" t="s">
        <v>39</v>
      </c>
      <c r="P13171" s="2">
        <f t="shared" si="410"/>
        <v>2795.3796000000002</v>
      </c>
    </row>
    <row r="13172" spans="1:16" ht="14.25" customHeight="1" x14ac:dyDescent="0.35">
      <c r="A13172" s="2" t="s">
        <v>13203</v>
      </c>
      <c r="B13172" s="2" t="s">
        <v>41</v>
      </c>
      <c r="C13172" s="2" t="s">
        <v>14</v>
      </c>
      <c r="D13172" s="2">
        <v>1149.03</v>
      </c>
      <c r="E13172" s="2">
        <v>0.46</v>
      </c>
      <c r="F13172" s="2">
        <f t="shared" si="411"/>
        <v>528.55380000000002</v>
      </c>
      <c r="G13172" s="2">
        <v>5</v>
      </c>
      <c r="H13172" s="2" t="str">
        <f>TEXT(Table1[[#This Row],[order_date]],"mmmm")</f>
        <v>June</v>
      </c>
      <c r="I13172" s="3">
        <v>45099</v>
      </c>
      <c r="J13172" s="3">
        <v>45104</v>
      </c>
      <c r="K13172" s="3" t="str">
        <f>TEXT(Table1[[#This Row],[delivery_date]]-Table1[[#This Row],[order_date]],"D")</f>
        <v>5</v>
      </c>
      <c r="L13172" s="2" t="s">
        <v>15</v>
      </c>
      <c r="M13172" s="2" t="s">
        <v>22</v>
      </c>
      <c r="N13172" s="2">
        <v>246.67</v>
      </c>
      <c r="O13172" s="2" t="s">
        <v>28</v>
      </c>
      <c r="P13172" s="2">
        <f t="shared" si="410"/>
        <v>620.47619999999995</v>
      </c>
    </row>
    <row r="13173" spans="1:16" ht="14.25" customHeight="1" x14ac:dyDescent="0.35">
      <c r="A13173" s="2" t="s">
        <v>13204</v>
      </c>
      <c r="B13173" s="2" t="s">
        <v>25</v>
      </c>
      <c r="C13173" s="2" t="s">
        <v>26</v>
      </c>
      <c r="D13173" s="2">
        <v>3280.44</v>
      </c>
      <c r="E13173" s="2">
        <v>0.3</v>
      </c>
      <c r="F13173" s="2">
        <f t="shared" si="411"/>
        <v>984.13199999999995</v>
      </c>
      <c r="G13173" s="2">
        <v>7</v>
      </c>
      <c r="H13173" s="2" t="str">
        <f>TEXT(Table1[[#This Row],[order_date]],"mmmm")</f>
        <v>August</v>
      </c>
      <c r="I13173" s="3">
        <v>45521</v>
      </c>
      <c r="J13173" s="3">
        <v>45528</v>
      </c>
      <c r="K13173" s="3" t="str">
        <f>TEXT(Table1[[#This Row],[delivery_date]]-Table1[[#This Row],[order_date]],"D")</f>
        <v>7</v>
      </c>
      <c r="L13173" s="2" t="s">
        <v>31</v>
      </c>
      <c r="M13173" s="2" t="s">
        <v>16</v>
      </c>
      <c r="N13173" s="2">
        <v>566.87</v>
      </c>
      <c r="O13173" s="2" t="s">
        <v>34</v>
      </c>
      <c r="P13173" s="2">
        <f t="shared" si="410"/>
        <v>2296.308</v>
      </c>
    </row>
    <row r="13174" spans="1:16" ht="14.25" customHeight="1" x14ac:dyDescent="0.35">
      <c r="A13174" s="2" t="s">
        <v>13205</v>
      </c>
      <c r="B13174" s="2" t="s">
        <v>13</v>
      </c>
      <c r="C13174" s="2" t="s">
        <v>33</v>
      </c>
      <c r="D13174" s="2">
        <v>4914.45</v>
      </c>
      <c r="E13174" s="2">
        <v>0.2</v>
      </c>
      <c r="F13174" s="2">
        <f t="shared" si="411"/>
        <v>982.89</v>
      </c>
      <c r="G13174" s="2">
        <v>5</v>
      </c>
      <c r="H13174" s="2" t="str">
        <f>TEXT(Table1[[#This Row],[order_date]],"mmmm")</f>
        <v>September</v>
      </c>
      <c r="I13174" s="3">
        <v>45559</v>
      </c>
      <c r="J13174" s="3">
        <v>45566</v>
      </c>
      <c r="K13174" s="3" t="str">
        <f>TEXT(Table1[[#This Row],[delivery_date]]-Table1[[#This Row],[order_date]],"D")</f>
        <v>7</v>
      </c>
      <c r="L13174" s="2" t="s">
        <v>21</v>
      </c>
      <c r="M13174" s="2" t="s">
        <v>16</v>
      </c>
      <c r="N13174" s="2">
        <v>1181.18</v>
      </c>
      <c r="O13174" s="2" t="s">
        <v>39</v>
      </c>
      <c r="P13174" s="2">
        <f t="shared" si="410"/>
        <v>3931.56</v>
      </c>
    </row>
    <row r="13175" spans="1:16" ht="14.25" customHeight="1" x14ac:dyDescent="0.35">
      <c r="A13175" s="2" t="s">
        <v>13206</v>
      </c>
      <c r="B13175" s="2" t="s">
        <v>25</v>
      </c>
      <c r="C13175" s="2" t="s">
        <v>36</v>
      </c>
      <c r="D13175" s="2">
        <v>1943.56</v>
      </c>
      <c r="E13175" s="2">
        <v>0.03</v>
      </c>
      <c r="F13175" s="2">
        <f t="shared" si="411"/>
        <v>58.306799999999996</v>
      </c>
      <c r="G13175" s="2">
        <v>5</v>
      </c>
      <c r="H13175" s="2" t="str">
        <f>TEXT(Table1[[#This Row],[order_date]],"mmmm")</f>
        <v>April</v>
      </c>
      <c r="I13175" s="3">
        <v>45392</v>
      </c>
      <c r="J13175" s="3">
        <v>45398</v>
      </c>
      <c r="K13175" s="3" t="str">
        <f>TEXT(Table1[[#This Row],[delivery_date]]-Table1[[#This Row],[order_date]],"D")</f>
        <v>6</v>
      </c>
      <c r="L13175" s="2" t="s">
        <v>31</v>
      </c>
      <c r="M13175" s="2" t="s">
        <v>22</v>
      </c>
      <c r="N13175" s="2">
        <v>127.92</v>
      </c>
      <c r="O13175" s="2" t="s">
        <v>48</v>
      </c>
      <c r="P13175" s="2">
        <f t="shared" si="410"/>
        <v>1885.2531999999999</v>
      </c>
    </row>
    <row r="13176" spans="1:16" ht="14.25" customHeight="1" x14ac:dyDescent="0.35">
      <c r="A13176" s="2" t="s">
        <v>13207</v>
      </c>
      <c r="B13176" s="2" t="s">
        <v>25</v>
      </c>
      <c r="C13176" s="2" t="s">
        <v>36</v>
      </c>
      <c r="D13176" s="2">
        <v>4450.63</v>
      </c>
      <c r="E13176" s="2">
        <v>0.06</v>
      </c>
      <c r="F13176" s="2">
        <f t="shared" si="411"/>
        <v>267.0378</v>
      </c>
      <c r="G13176" s="2">
        <v>7</v>
      </c>
      <c r="H13176" s="2" t="str">
        <f>TEXT(Table1[[#This Row],[order_date]],"mmmm")</f>
        <v>November</v>
      </c>
      <c r="I13176" s="3">
        <v>45616</v>
      </c>
      <c r="J13176" s="3">
        <v>45619</v>
      </c>
      <c r="K13176" s="3" t="str">
        <f>TEXT(Table1[[#This Row],[delivery_date]]-Table1[[#This Row],[order_date]],"D")</f>
        <v>3</v>
      </c>
      <c r="L13176" s="2" t="s">
        <v>15</v>
      </c>
      <c r="M13176" s="2" t="s">
        <v>27</v>
      </c>
      <c r="N13176" s="2">
        <v>1113.48</v>
      </c>
      <c r="O13176" s="2" t="s">
        <v>17</v>
      </c>
      <c r="P13176" s="2">
        <f t="shared" si="410"/>
        <v>4183.5922</v>
      </c>
    </row>
    <row r="13177" spans="1:16" ht="14.25" customHeight="1" x14ac:dyDescent="0.35">
      <c r="A13177" s="2" t="s">
        <v>13208</v>
      </c>
      <c r="B13177" s="2" t="s">
        <v>25</v>
      </c>
      <c r="C13177" s="2" t="s">
        <v>33</v>
      </c>
      <c r="D13177" s="2">
        <v>4333.6400000000003</v>
      </c>
      <c r="E13177" s="2">
        <v>7.0000000000000007E-2</v>
      </c>
      <c r="F13177" s="2">
        <f t="shared" si="411"/>
        <v>303.35480000000007</v>
      </c>
      <c r="G13177" s="2">
        <v>3</v>
      </c>
      <c r="H13177" s="2" t="str">
        <f>TEXT(Table1[[#This Row],[order_date]],"mmmm")</f>
        <v>July</v>
      </c>
      <c r="I13177" s="3">
        <v>45125</v>
      </c>
      <c r="J13177" s="3">
        <v>45131</v>
      </c>
      <c r="K13177" s="3" t="str">
        <f>TEXT(Table1[[#This Row],[delivery_date]]-Table1[[#This Row],[order_date]],"D")</f>
        <v>6</v>
      </c>
      <c r="L13177" s="2" t="s">
        <v>21</v>
      </c>
      <c r="M13177" s="2" t="s">
        <v>16</v>
      </c>
      <c r="N13177" s="2">
        <v>1173.01</v>
      </c>
      <c r="O13177" s="2" t="s">
        <v>23</v>
      </c>
      <c r="P13177" s="2">
        <f t="shared" si="410"/>
        <v>4030.2852000000003</v>
      </c>
    </row>
    <row r="13178" spans="1:16" ht="14.25" customHeight="1" x14ac:dyDescent="0.35">
      <c r="A13178" s="2" t="s">
        <v>13209</v>
      </c>
      <c r="B13178" s="2" t="s">
        <v>41</v>
      </c>
      <c r="C13178" s="2" t="s">
        <v>36</v>
      </c>
      <c r="D13178" s="2">
        <v>1761.32</v>
      </c>
      <c r="E13178" s="2">
        <v>0.14000000000000001</v>
      </c>
      <c r="F13178" s="2">
        <f t="shared" si="411"/>
        <v>246.5848</v>
      </c>
      <c r="G13178" s="2">
        <v>7</v>
      </c>
      <c r="H13178" s="2" t="str">
        <f>TEXT(Table1[[#This Row],[order_date]],"mmmm")</f>
        <v>May</v>
      </c>
      <c r="I13178" s="3">
        <v>45055</v>
      </c>
      <c r="J13178" s="3">
        <v>45060</v>
      </c>
      <c r="K13178" s="3" t="str">
        <f>TEXT(Table1[[#This Row],[delivery_date]]-Table1[[#This Row],[order_date]],"D")</f>
        <v>5</v>
      </c>
      <c r="L13178" s="2" t="s">
        <v>15</v>
      </c>
      <c r="M13178" s="2" t="s">
        <v>22</v>
      </c>
      <c r="N13178" s="2">
        <v>351.15</v>
      </c>
      <c r="O13178" s="2" t="s">
        <v>17</v>
      </c>
      <c r="P13178" s="2">
        <f t="shared" si="410"/>
        <v>1514.7351999999998</v>
      </c>
    </row>
    <row r="13179" spans="1:16" ht="14.25" customHeight="1" x14ac:dyDescent="0.35">
      <c r="A13179" s="2" t="s">
        <v>13210</v>
      </c>
      <c r="B13179" s="2" t="s">
        <v>25</v>
      </c>
      <c r="C13179" s="2" t="s">
        <v>20</v>
      </c>
      <c r="D13179" s="2">
        <v>582.73</v>
      </c>
      <c r="E13179" s="2">
        <v>0.13</v>
      </c>
      <c r="F13179" s="2">
        <f t="shared" si="411"/>
        <v>75.754900000000006</v>
      </c>
      <c r="G13179" s="2">
        <v>8</v>
      </c>
      <c r="H13179" s="2" t="str">
        <f>TEXT(Table1[[#This Row],[order_date]],"mmmm")</f>
        <v>December</v>
      </c>
      <c r="I13179" s="3">
        <v>45268</v>
      </c>
      <c r="J13179" s="3">
        <v>45274</v>
      </c>
      <c r="K13179" s="3" t="str">
        <f>TEXT(Table1[[#This Row],[delivery_date]]-Table1[[#This Row],[order_date]],"D")</f>
        <v>6</v>
      </c>
      <c r="L13179" s="2" t="s">
        <v>15</v>
      </c>
      <c r="M13179" s="2" t="s">
        <v>16</v>
      </c>
      <c r="N13179" s="2">
        <v>75.73</v>
      </c>
      <c r="O13179" s="2" t="s">
        <v>48</v>
      </c>
      <c r="P13179" s="2">
        <f t="shared" si="410"/>
        <v>506.9751</v>
      </c>
    </row>
    <row r="13180" spans="1:16" ht="14.25" customHeight="1" x14ac:dyDescent="0.35">
      <c r="A13180" s="2" t="s">
        <v>13211</v>
      </c>
      <c r="B13180" s="2" t="s">
        <v>13</v>
      </c>
      <c r="C13180" s="2" t="s">
        <v>33</v>
      </c>
      <c r="D13180" s="2">
        <v>974.84</v>
      </c>
      <c r="E13180" s="2">
        <v>0.27</v>
      </c>
      <c r="F13180" s="2">
        <f t="shared" si="411"/>
        <v>263.20680000000004</v>
      </c>
      <c r="G13180" s="2">
        <v>5</v>
      </c>
      <c r="H13180" s="2" t="str">
        <f>TEXT(Table1[[#This Row],[order_date]],"mmmm")</f>
        <v>March</v>
      </c>
      <c r="I13180" s="3">
        <v>45009</v>
      </c>
      <c r="J13180" s="3">
        <v>45010</v>
      </c>
      <c r="K13180" s="3" t="str">
        <f>TEXT(Table1[[#This Row],[delivery_date]]-Table1[[#This Row],[order_date]],"D")</f>
        <v>1</v>
      </c>
      <c r="L13180" s="2" t="s">
        <v>31</v>
      </c>
      <c r="M13180" s="2" t="s">
        <v>16</v>
      </c>
      <c r="N13180" s="2">
        <v>164.22</v>
      </c>
      <c r="O13180" s="2" t="s">
        <v>48</v>
      </c>
      <c r="P13180" s="2">
        <f t="shared" si="410"/>
        <v>711.63319999999999</v>
      </c>
    </row>
    <row r="13181" spans="1:16" ht="14.25" customHeight="1" x14ac:dyDescent="0.35">
      <c r="A13181" s="2" t="s">
        <v>13212</v>
      </c>
      <c r="B13181" s="2" t="s">
        <v>25</v>
      </c>
      <c r="C13181" s="2" t="s">
        <v>26</v>
      </c>
      <c r="D13181" s="2">
        <v>1892.17</v>
      </c>
      <c r="E13181" s="2">
        <v>0.47</v>
      </c>
      <c r="F13181" s="2">
        <f t="shared" si="411"/>
        <v>889.31989999999996</v>
      </c>
      <c r="G13181" s="2">
        <v>4</v>
      </c>
      <c r="H13181" s="2" t="str">
        <f>TEXT(Table1[[#This Row],[order_date]],"mmmm")</f>
        <v>May</v>
      </c>
      <c r="I13181" s="3">
        <v>45063</v>
      </c>
      <c r="J13181" s="3">
        <v>45067</v>
      </c>
      <c r="K13181" s="3" t="str">
        <f>TEXT(Table1[[#This Row],[delivery_date]]-Table1[[#This Row],[order_date]],"D")</f>
        <v>4</v>
      </c>
      <c r="L13181" s="2" t="s">
        <v>31</v>
      </c>
      <c r="M13181" s="2" t="s">
        <v>27</v>
      </c>
      <c r="N13181" s="2">
        <v>376.26</v>
      </c>
      <c r="O13181" s="2" t="s">
        <v>23</v>
      </c>
      <c r="P13181" s="2">
        <f t="shared" si="410"/>
        <v>1002.8501000000001</v>
      </c>
    </row>
    <row r="13182" spans="1:16" ht="14.25" customHeight="1" x14ac:dyDescent="0.35">
      <c r="A13182" s="2" t="s">
        <v>13213</v>
      </c>
      <c r="B13182" s="2" t="s">
        <v>19</v>
      </c>
      <c r="C13182" s="2" t="s">
        <v>14</v>
      </c>
      <c r="D13182" s="2">
        <v>4799.76</v>
      </c>
      <c r="E13182" s="2">
        <v>0.43</v>
      </c>
      <c r="F13182" s="2">
        <f t="shared" si="411"/>
        <v>2063.8968</v>
      </c>
      <c r="G13182" s="2">
        <v>2</v>
      </c>
      <c r="H13182" s="2" t="str">
        <f>TEXT(Table1[[#This Row],[order_date]],"mmmm")</f>
        <v>September</v>
      </c>
      <c r="I13182" s="3">
        <v>45537</v>
      </c>
      <c r="J13182" s="3">
        <v>45539</v>
      </c>
      <c r="K13182" s="3" t="str">
        <f>TEXT(Table1[[#This Row],[delivery_date]]-Table1[[#This Row],[order_date]],"D")</f>
        <v>2</v>
      </c>
      <c r="L13182" s="2" t="s">
        <v>31</v>
      </c>
      <c r="M13182" s="2" t="s">
        <v>27</v>
      </c>
      <c r="N13182" s="2">
        <v>1195.5</v>
      </c>
      <c r="O13182" s="2" t="s">
        <v>39</v>
      </c>
      <c r="P13182" s="2">
        <f t="shared" si="410"/>
        <v>2735.8632000000002</v>
      </c>
    </row>
    <row r="13183" spans="1:16" ht="14.25" customHeight="1" x14ac:dyDescent="0.35">
      <c r="A13183" s="2" t="s">
        <v>13214</v>
      </c>
      <c r="B13183" s="2" t="s">
        <v>41</v>
      </c>
      <c r="C13183" s="2" t="s">
        <v>14</v>
      </c>
      <c r="D13183" s="2">
        <v>1444.81</v>
      </c>
      <c r="E13183" s="2">
        <v>0.25</v>
      </c>
      <c r="F13183" s="2">
        <f t="shared" si="411"/>
        <v>361.20249999999999</v>
      </c>
      <c r="G13183" s="2">
        <v>5</v>
      </c>
      <c r="H13183" s="2" t="str">
        <f>TEXT(Table1[[#This Row],[order_date]],"mmmm")</f>
        <v>May</v>
      </c>
      <c r="I13183" s="3">
        <v>45428</v>
      </c>
      <c r="J13183" s="3">
        <v>45432</v>
      </c>
      <c r="K13183" s="3" t="str">
        <f>TEXT(Table1[[#This Row],[delivery_date]]-Table1[[#This Row],[order_date]],"D")</f>
        <v>4</v>
      </c>
      <c r="L13183" s="2" t="s">
        <v>31</v>
      </c>
      <c r="M13183" s="2" t="s">
        <v>16</v>
      </c>
      <c r="N13183" s="2">
        <v>355.38</v>
      </c>
      <c r="O13183" s="2" t="s">
        <v>17</v>
      </c>
      <c r="P13183" s="2">
        <f t="shared" si="410"/>
        <v>1083.6075000000001</v>
      </c>
    </row>
    <row r="13184" spans="1:16" ht="14.25" customHeight="1" x14ac:dyDescent="0.35">
      <c r="A13184" s="2" t="s">
        <v>13215</v>
      </c>
      <c r="B13184" s="2" t="s">
        <v>19</v>
      </c>
      <c r="C13184" s="2" t="s">
        <v>33</v>
      </c>
      <c r="D13184" s="2">
        <v>4641.6400000000003</v>
      </c>
      <c r="E13184" s="2">
        <v>0.01</v>
      </c>
      <c r="F13184" s="2">
        <f t="shared" si="411"/>
        <v>46.416400000000003</v>
      </c>
      <c r="G13184" s="2">
        <v>6</v>
      </c>
      <c r="H13184" s="2" t="str">
        <f>TEXT(Table1[[#This Row],[order_date]],"mmmm")</f>
        <v>June</v>
      </c>
      <c r="I13184" s="3">
        <v>45089</v>
      </c>
      <c r="J13184" s="3">
        <v>45090</v>
      </c>
      <c r="K13184" s="3" t="str">
        <f>TEXT(Table1[[#This Row],[delivery_date]]-Table1[[#This Row],[order_date]],"D")</f>
        <v>1</v>
      </c>
      <c r="L13184" s="2" t="s">
        <v>21</v>
      </c>
      <c r="M13184" s="2" t="s">
        <v>22</v>
      </c>
      <c r="N13184" s="2">
        <v>635.1</v>
      </c>
      <c r="O13184" s="2" t="s">
        <v>23</v>
      </c>
      <c r="P13184" s="2">
        <f t="shared" si="410"/>
        <v>4595.2236000000003</v>
      </c>
    </row>
    <row r="13185" spans="1:16" ht="14.25" customHeight="1" x14ac:dyDescent="0.35">
      <c r="A13185" s="2" t="s">
        <v>13216</v>
      </c>
      <c r="B13185" s="2" t="s">
        <v>13</v>
      </c>
      <c r="C13185" s="2" t="s">
        <v>20</v>
      </c>
      <c r="D13185" s="2">
        <v>988.69</v>
      </c>
      <c r="E13185" s="2">
        <v>0.03</v>
      </c>
      <c r="F13185" s="2">
        <f t="shared" si="411"/>
        <v>29.660700000000002</v>
      </c>
      <c r="G13185" s="2">
        <v>9</v>
      </c>
      <c r="H13185" s="2" t="str">
        <f>TEXT(Table1[[#This Row],[order_date]],"mmmm")</f>
        <v>May</v>
      </c>
      <c r="I13185" s="3">
        <v>45067</v>
      </c>
      <c r="J13185" s="3">
        <v>45074</v>
      </c>
      <c r="K13185" s="3" t="str">
        <f>TEXT(Table1[[#This Row],[delivery_date]]-Table1[[#This Row],[order_date]],"D")</f>
        <v>7</v>
      </c>
      <c r="L13185" s="2" t="s">
        <v>21</v>
      </c>
      <c r="M13185" s="2" t="s">
        <v>22</v>
      </c>
      <c r="N13185" s="2">
        <v>156.47</v>
      </c>
      <c r="O13185" s="2" t="s">
        <v>34</v>
      </c>
      <c r="P13185" s="2">
        <f t="shared" si="410"/>
        <v>959.02930000000003</v>
      </c>
    </row>
    <row r="13186" spans="1:16" ht="14.25" customHeight="1" x14ac:dyDescent="0.35">
      <c r="A13186" s="2" t="s">
        <v>13217</v>
      </c>
      <c r="B13186" s="2" t="s">
        <v>13</v>
      </c>
      <c r="C13186" s="2" t="s">
        <v>26</v>
      </c>
      <c r="D13186" s="2">
        <v>4852.08</v>
      </c>
      <c r="E13186" s="2">
        <v>0.43</v>
      </c>
      <c r="F13186" s="2">
        <f t="shared" si="411"/>
        <v>2086.3944000000001</v>
      </c>
      <c r="G13186" s="2">
        <v>6</v>
      </c>
      <c r="H13186" s="2" t="str">
        <f>TEXT(Table1[[#This Row],[order_date]],"mmmm")</f>
        <v>October</v>
      </c>
      <c r="I13186" s="3">
        <v>45592</v>
      </c>
      <c r="J13186" s="3">
        <v>45598</v>
      </c>
      <c r="K13186" s="3" t="str">
        <f>TEXT(Table1[[#This Row],[delivery_date]]-Table1[[#This Row],[order_date]],"D")</f>
        <v>6</v>
      </c>
      <c r="L13186" s="2" t="s">
        <v>21</v>
      </c>
      <c r="M13186" s="2" t="s">
        <v>27</v>
      </c>
      <c r="N13186" s="2">
        <v>1170.9000000000001</v>
      </c>
      <c r="O13186" s="2" t="s">
        <v>17</v>
      </c>
      <c r="P13186" s="2">
        <f t="shared" ref="P13186:P13249" si="412">D13186-F13186</f>
        <v>2765.6855999999998</v>
      </c>
    </row>
    <row r="13187" spans="1:16" ht="14.25" customHeight="1" x14ac:dyDescent="0.35">
      <c r="A13187" s="2" t="s">
        <v>13218</v>
      </c>
      <c r="B13187" s="2" t="s">
        <v>13</v>
      </c>
      <c r="C13187" s="2" t="s">
        <v>14</v>
      </c>
      <c r="D13187" s="2">
        <v>1538.66</v>
      </c>
      <c r="E13187" s="2">
        <v>0.14000000000000001</v>
      </c>
      <c r="F13187" s="2">
        <f t="shared" ref="F13187:F13250" si="413">D13187*E13187</f>
        <v>215.41240000000002</v>
      </c>
      <c r="G13187" s="2">
        <v>6</v>
      </c>
      <c r="H13187" s="2" t="str">
        <f>TEXT(Table1[[#This Row],[order_date]],"mmmm")</f>
        <v>June</v>
      </c>
      <c r="I13187" s="3">
        <v>45099</v>
      </c>
      <c r="J13187" s="3">
        <v>45104</v>
      </c>
      <c r="K13187" s="3" t="str">
        <f>TEXT(Table1[[#This Row],[delivery_date]]-Table1[[#This Row],[order_date]],"D")</f>
        <v>5</v>
      </c>
      <c r="L13187" s="2" t="s">
        <v>31</v>
      </c>
      <c r="M13187" s="2" t="s">
        <v>16</v>
      </c>
      <c r="N13187" s="2">
        <v>241.71</v>
      </c>
      <c r="O13187" s="2" t="s">
        <v>39</v>
      </c>
      <c r="P13187" s="2">
        <f t="shared" si="412"/>
        <v>1323.2476000000001</v>
      </c>
    </row>
    <row r="13188" spans="1:16" ht="14.25" customHeight="1" x14ac:dyDescent="0.35">
      <c r="A13188" s="2" t="s">
        <v>13219</v>
      </c>
      <c r="B13188" s="2" t="s">
        <v>13</v>
      </c>
      <c r="C13188" s="2" t="s">
        <v>14</v>
      </c>
      <c r="D13188" s="2">
        <v>3202.15</v>
      </c>
      <c r="E13188" s="2">
        <v>0.16</v>
      </c>
      <c r="F13188" s="2">
        <f t="shared" si="413"/>
        <v>512.34400000000005</v>
      </c>
      <c r="G13188" s="2">
        <v>6</v>
      </c>
      <c r="H13188" s="2" t="str">
        <f>TEXT(Table1[[#This Row],[order_date]],"mmmm")</f>
        <v>June</v>
      </c>
      <c r="I13188" s="3">
        <v>45105</v>
      </c>
      <c r="J13188" s="3">
        <v>45111</v>
      </c>
      <c r="K13188" s="3" t="str">
        <f>TEXT(Table1[[#This Row],[delivery_date]]-Table1[[#This Row],[order_date]],"D")</f>
        <v>6</v>
      </c>
      <c r="L13188" s="2" t="s">
        <v>15</v>
      </c>
      <c r="M13188" s="2" t="s">
        <v>22</v>
      </c>
      <c r="N13188" s="2">
        <v>668.62</v>
      </c>
      <c r="O13188" s="2" t="s">
        <v>28</v>
      </c>
      <c r="P13188" s="2">
        <f t="shared" si="412"/>
        <v>2689.806</v>
      </c>
    </row>
    <row r="13189" spans="1:16" ht="14.25" customHeight="1" x14ac:dyDescent="0.35">
      <c r="A13189" s="2" t="s">
        <v>13220</v>
      </c>
      <c r="B13189" s="2" t="s">
        <v>25</v>
      </c>
      <c r="C13189" s="2" t="s">
        <v>20</v>
      </c>
      <c r="D13189" s="2">
        <v>441.49</v>
      </c>
      <c r="E13189" s="2">
        <v>7.0000000000000007E-2</v>
      </c>
      <c r="F13189" s="2">
        <f t="shared" si="413"/>
        <v>30.904300000000003</v>
      </c>
      <c r="G13189" s="2">
        <v>8</v>
      </c>
      <c r="H13189" s="2" t="str">
        <f>TEXT(Table1[[#This Row],[order_date]],"mmmm")</f>
        <v>June</v>
      </c>
      <c r="I13189" s="3">
        <v>45079</v>
      </c>
      <c r="J13189" s="3">
        <v>45082</v>
      </c>
      <c r="K13189" s="3" t="str">
        <f>TEXT(Table1[[#This Row],[delivery_date]]-Table1[[#This Row],[order_date]],"D")</f>
        <v>3</v>
      </c>
      <c r="L13189" s="2" t="s">
        <v>21</v>
      </c>
      <c r="M13189" s="2" t="s">
        <v>22</v>
      </c>
      <c r="N13189" s="2">
        <v>131</v>
      </c>
      <c r="O13189" s="2" t="s">
        <v>39</v>
      </c>
      <c r="P13189" s="2">
        <f t="shared" si="412"/>
        <v>410.58570000000003</v>
      </c>
    </row>
    <row r="13190" spans="1:16" ht="14.25" customHeight="1" x14ac:dyDescent="0.35">
      <c r="A13190" s="2" t="s">
        <v>13221</v>
      </c>
      <c r="B13190" s="2" t="s">
        <v>41</v>
      </c>
      <c r="C13190" s="2" t="s">
        <v>36</v>
      </c>
      <c r="D13190" s="2">
        <v>1568.35</v>
      </c>
      <c r="E13190" s="2">
        <v>0.11</v>
      </c>
      <c r="F13190" s="2">
        <f t="shared" si="413"/>
        <v>172.51849999999999</v>
      </c>
      <c r="G13190" s="2">
        <v>6</v>
      </c>
      <c r="H13190" s="2" t="str">
        <f>TEXT(Table1[[#This Row],[order_date]],"mmmm")</f>
        <v>July</v>
      </c>
      <c r="I13190" s="3">
        <v>45494</v>
      </c>
      <c r="J13190" s="3">
        <v>45499</v>
      </c>
      <c r="K13190" s="3" t="str">
        <f>TEXT(Table1[[#This Row],[delivery_date]]-Table1[[#This Row],[order_date]],"D")</f>
        <v>5</v>
      </c>
      <c r="L13190" s="2" t="s">
        <v>31</v>
      </c>
      <c r="M13190" s="2" t="s">
        <v>22</v>
      </c>
      <c r="N13190" s="2">
        <v>408</v>
      </c>
      <c r="O13190" s="2" t="s">
        <v>23</v>
      </c>
      <c r="P13190" s="2">
        <f t="shared" si="412"/>
        <v>1395.8315</v>
      </c>
    </row>
    <row r="13191" spans="1:16" ht="14.25" customHeight="1" x14ac:dyDescent="0.35">
      <c r="A13191" s="2" t="s">
        <v>13222</v>
      </c>
      <c r="B13191" s="2" t="s">
        <v>13</v>
      </c>
      <c r="C13191" s="2" t="s">
        <v>33</v>
      </c>
      <c r="D13191" s="2">
        <v>1132.48</v>
      </c>
      <c r="E13191" s="2">
        <v>0.12</v>
      </c>
      <c r="F13191" s="2">
        <f t="shared" si="413"/>
        <v>135.89760000000001</v>
      </c>
      <c r="G13191" s="2">
        <v>1</v>
      </c>
      <c r="H13191" s="2" t="str">
        <f>TEXT(Table1[[#This Row],[order_date]],"mmmm")</f>
        <v>October</v>
      </c>
      <c r="I13191" s="3">
        <v>45569</v>
      </c>
      <c r="J13191" s="3">
        <v>45572</v>
      </c>
      <c r="K13191" s="3" t="str">
        <f>TEXT(Table1[[#This Row],[delivery_date]]-Table1[[#This Row],[order_date]],"D")</f>
        <v>3</v>
      </c>
      <c r="L13191" s="2" t="s">
        <v>21</v>
      </c>
      <c r="M13191" s="2" t="s">
        <v>22</v>
      </c>
      <c r="N13191" s="2">
        <v>118.35</v>
      </c>
      <c r="O13191" s="2" t="s">
        <v>48</v>
      </c>
      <c r="P13191" s="2">
        <f t="shared" si="412"/>
        <v>996.58240000000001</v>
      </c>
    </row>
    <row r="13192" spans="1:16" ht="14.25" customHeight="1" x14ac:dyDescent="0.35">
      <c r="A13192" s="2" t="s">
        <v>13223</v>
      </c>
      <c r="B13192" s="2" t="s">
        <v>19</v>
      </c>
      <c r="C13192" s="2" t="s">
        <v>20</v>
      </c>
      <c r="D13192" s="2">
        <v>116.74</v>
      </c>
      <c r="E13192" s="2">
        <v>0.21</v>
      </c>
      <c r="F13192" s="2">
        <f t="shared" si="413"/>
        <v>24.5154</v>
      </c>
      <c r="G13192" s="2">
        <v>1</v>
      </c>
      <c r="H13192" s="2" t="str">
        <f>TEXT(Table1[[#This Row],[order_date]],"mmmm")</f>
        <v>April</v>
      </c>
      <c r="I13192" s="3">
        <v>45385</v>
      </c>
      <c r="J13192" s="3">
        <v>45387</v>
      </c>
      <c r="K13192" s="3" t="str">
        <f>TEXT(Table1[[#This Row],[delivery_date]]-Table1[[#This Row],[order_date]],"D")</f>
        <v>2</v>
      </c>
      <c r="L13192" s="2" t="s">
        <v>21</v>
      </c>
      <c r="M13192" s="2" t="s">
        <v>22</v>
      </c>
      <c r="N13192" s="2">
        <v>17.86</v>
      </c>
      <c r="O13192" s="2" t="s">
        <v>39</v>
      </c>
      <c r="P13192" s="2">
        <f t="shared" si="412"/>
        <v>92.224599999999995</v>
      </c>
    </row>
    <row r="13193" spans="1:16" ht="14.25" customHeight="1" x14ac:dyDescent="0.35">
      <c r="A13193" s="2" t="s">
        <v>13224</v>
      </c>
      <c r="B13193" s="2" t="s">
        <v>13</v>
      </c>
      <c r="C13193" s="2" t="s">
        <v>20</v>
      </c>
      <c r="D13193" s="2">
        <v>868.17</v>
      </c>
      <c r="E13193" s="2">
        <v>0.31</v>
      </c>
      <c r="F13193" s="2">
        <f t="shared" si="413"/>
        <v>269.1327</v>
      </c>
      <c r="G13193" s="2">
        <v>2</v>
      </c>
      <c r="H13193" s="2" t="str">
        <f>TEXT(Table1[[#This Row],[order_date]],"mmmm")</f>
        <v>April</v>
      </c>
      <c r="I13193" s="3">
        <v>45404</v>
      </c>
      <c r="J13193" s="3">
        <v>45408</v>
      </c>
      <c r="K13193" s="3" t="str">
        <f>TEXT(Table1[[#This Row],[delivery_date]]-Table1[[#This Row],[order_date]],"D")</f>
        <v>4</v>
      </c>
      <c r="L13193" s="2" t="s">
        <v>21</v>
      </c>
      <c r="M13193" s="2" t="s">
        <v>16</v>
      </c>
      <c r="N13193" s="2">
        <v>161.75</v>
      </c>
      <c r="O13193" s="2" t="s">
        <v>28</v>
      </c>
      <c r="P13193" s="2">
        <f t="shared" si="412"/>
        <v>599.03729999999996</v>
      </c>
    </row>
    <row r="13194" spans="1:16" ht="14.25" customHeight="1" x14ac:dyDescent="0.35">
      <c r="A13194" s="2" t="s">
        <v>13225</v>
      </c>
      <c r="B13194" s="2" t="s">
        <v>41</v>
      </c>
      <c r="C13194" s="2" t="s">
        <v>20</v>
      </c>
      <c r="D13194" s="2">
        <v>3006.21</v>
      </c>
      <c r="E13194" s="2">
        <v>0.18</v>
      </c>
      <c r="F13194" s="2">
        <f t="shared" si="413"/>
        <v>541.11779999999999</v>
      </c>
      <c r="G13194" s="2">
        <v>1</v>
      </c>
      <c r="H13194" s="2" t="str">
        <f>TEXT(Table1[[#This Row],[order_date]],"mmmm")</f>
        <v>July</v>
      </c>
      <c r="I13194" s="3">
        <v>45491</v>
      </c>
      <c r="J13194" s="3">
        <v>45498</v>
      </c>
      <c r="K13194" s="3" t="str">
        <f>TEXT(Table1[[#This Row],[delivery_date]]-Table1[[#This Row],[order_date]],"D")</f>
        <v>7</v>
      </c>
      <c r="L13194" s="2" t="s">
        <v>31</v>
      </c>
      <c r="M13194" s="2" t="s">
        <v>16</v>
      </c>
      <c r="N13194" s="2">
        <v>599.84</v>
      </c>
      <c r="O13194" s="2" t="s">
        <v>39</v>
      </c>
      <c r="P13194" s="2">
        <f t="shared" si="412"/>
        <v>2465.0922</v>
      </c>
    </row>
    <row r="13195" spans="1:16" ht="14.25" customHeight="1" x14ac:dyDescent="0.35">
      <c r="A13195" s="2" t="s">
        <v>13226</v>
      </c>
      <c r="B13195" s="2" t="s">
        <v>19</v>
      </c>
      <c r="C13195" s="2" t="s">
        <v>20</v>
      </c>
      <c r="D13195" s="2">
        <v>2010.61</v>
      </c>
      <c r="E13195" s="2">
        <v>0.22</v>
      </c>
      <c r="F13195" s="2">
        <f t="shared" si="413"/>
        <v>442.33419999999995</v>
      </c>
      <c r="G13195" s="2">
        <v>3</v>
      </c>
      <c r="H13195" s="2" t="str">
        <f>TEXT(Table1[[#This Row],[order_date]],"mmmm")</f>
        <v>July</v>
      </c>
      <c r="I13195" s="3">
        <v>45500</v>
      </c>
      <c r="J13195" s="3">
        <v>45505</v>
      </c>
      <c r="K13195" s="3" t="str">
        <f>TEXT(Table1[[#This Row],[delivery_date]]-Table1[[#This Row],[order_date]],"D")</f>
        <v>5</v>
      </c>
      <c r="L13195" s="2" t="s">
        <v>21</v>
      </c>
      <c r="M13195" s="2" t="s">
        <v>16</v>
      </c>
      <c r="N13195" s="2">
        <v>250.24</v>
      </c>
      <c r="O13195" s="2" t="s">
        <v>23</v>
      </c>
      <c r="P13195" s="2">
        <f t="shared" si="412"/>
        <v>1568.2757999999999</v>
      </c>
    </row>
    <row r="13196" spans="1:16" ht="14.25" customHeight="1" x14ac:dyDescent="0.35">
      <c r="A13196" s="2" t="s">
        <v>13227</v>
      </c>
      <c r="B13196" s="2" t="s">
        <v>19</v>
      </c>
      <c r="C13196" s="2" t="s">
        <v>36</v>
      </c>
      <c r="D13196" s="2">
        <v>3640.6</v>
      </c>
      <c r="E13196" s="2">
        <v>0.09</v>
      </c>
      <c r="F13196" s="2">
        <f t="shared" si="413"/>
        <v>327.654</v>
      </c>
      <c r="G13196" s="2">
        <v>3</v>
      </c>
      <c r="H13196" s="2" t="str">
        <f>TEXT(Table1[[#This Row],[order_date]],"mmmm")</f>
        <v>April</v>
      </c>
      <c r="I13196" s="3">
        <v>45031</v>
      </c>
      <c r="J13196" s="3">
        <v>45034</v>
      </c>
      <c r="K13196" s="3" t="str">
        <f>TEXT(Table1[[#This Row],[delivery_date]]-Table1[[#This Row],[order_date]],"D")</f>
        <v>3</v>
      </c>
      <c r="L13196" s="2" t="s">
        <v>15</v>
      </c>
      <c r="M13196" s="2" t="s">
        <v>22</v>
      </c>
      <c r="N13196" s="2">
        <v>1019.1</v>
      </c>
      <c r="O13196" s="2" t="s">
        <v>23</v>
      </c>
      <c r="P13196" s="2">
        <f t="shared" si="412"/>
        <v>3312.9459999999999</v>
      </c>
    </row>
    <row r="13197" spans="1:16" ht="14.25" customHeight="1" x14ac:dyDescent="0.35">
      <c r="A13197" s="2" t="s">
        <v>13228</v>
      </c>
      <c r="B13197" s="2" t="s">
        <v>19</v>
      </c>
      <c r="C13197" s="2" t="s">
        <v>26</v>
      </c>
      <c r="D13197" s="2">
        <v>3388.27</v>
      </c>
      <c r="E13197" s="2">
        <v>0.03</v>
      </c>
      <c r="F13197" s="2">
        <f t="shared" si="413"/>
        <v>101.6481</v>
      </c>
      <c r="G13197" s="2">
        <v>4</v>
      </c>
      <c r="H13197" s="2" t="str">
        <f>TEXT(Table1[[#This Row],[order_date]],"mmmm")</f>
        <v>December</v>
      </c>
      <c r="I13197" s="3">
        <v>45633</v>
      </c>
      <c r="J13197" s="3">
        <v>45636</v>
      </c>
      <c r="K13197" s="3" t="str">
        <f>TEXT(Table1[[#This Row],[delivery_date]]-Table1[[#This Row],[order_date]],"D")</f>
        <v>3</v>
      </c>
      <c r="L13197" s="2" t="s">
        <v>21</v>
      </c>
      <c r="M13197" s="2" t="s">
        <v>16</v>
      </c>
      <c r="N13197" s="2">
        <v>940.16</v>
      </c>
      <c r="O13197" s="2" t="s">
        <v>23</v>
      </c>
      <c r="P13197" s="2">
        <f t="shared" si="412"/>
        <v>3286.6219000000001</v>
      </c>
    </row>
    <row r="13198" spans="1:16" ht="14.25" customHeight="1" x14ac:dyDescent="0.35">
      <c r="A13198" s="2" t="s">
        <v>13229</v>
      </c>
      <c r="B13198" s="2" t="s">
        <v>25</v>
      </c>
      <c r="C13198" s="2" t="s">
        <v>20</v>
      </c>
      <c r="D13198" s="2">
        <v>4016.57</v>
      </c>
      <c r="E13198" s="2">
        <v>0.17</v>
      </c>
      <c r="F13198" s="2">
        <f t="shared" si="413"/>
        <v>682.81690000000003</v>
      </c>
      <c r="G13198" s="2">
        <v>6</v>
      </c>
      <c r="H13198" s="2" t="str">
        <f>TEXT(Table1[[#This Row],[order_date]],"mmmm")</f>
        <v>July</v>
      </c>
      <c r="I13198" s="3">
        <v>45126</v>
      </c>
      <c r="J13198" s="3">
        <v>45127</v>
      </c>
      <c r="K13198" s="3" t="str">
        <f>TEXT(Table1[[#This Row],[delivery_date]]-Table1[[#This Row],[order_date]],"D")</f>
        <v>1</v>
      </c>
      <c r="L13198" s="2" t="s">
        <v>31</v>
      </c>
      <c r="M13198" s="2" t="s">
        <v>27</v>
      </c>
      <c r="N13198" s="2">
        <v>365.4</v>
      </c>
      <c r="O13198" s="2" t="s">
        <v>23</v>
      </c>
      <c r="P13198" s="2">
        <f t="shared" si="412"/>
        <v>3333.7530999999999</v>
      </c>
    </row>
    <row r="13199" spans="1:16" ht="14.25" customHeight="1" x14ac:dyDescent="0.35">
      <c r="A13199" s="2" t="s">
        <v>13230</v>
      </c>
      <c r="B13199" s="2" t="s">
        <v>13</v>
      </c>
      <c r="C13199" s="2" t="s">
        <v>20</v>
      </c>
      <c r="D13199" s="2">
        <v>4348.42</v>
      </c>
      <c r="E13199" s="2">
        <v>0.03</v>
      </c>
      <c r="F13199" s="2">
        <f t="shared" si="413"/>
        <v>130.45259999999999</v>
      </c>
      <c r="G13199" s="2">
        <v>7</v>
      </c>
      <c r="H13199" s="2" t="str">
        <f>TEXT(Table1[[#This Row],[order_date]],"mmmm")</f>
        <v>November</v>
      </c>
      <c r="I13199" s="3">
        <v>45241</v>
      </c>
      <c r="J13199" s="3">
        <v>45242</v>
      </c>
      <c r="K13199" s="3" t="str">
        <f>TEXT(Table1[[#This Row],[delivery_date]]-Table1[[#This Row],[order_date]],"D")</f>
        <v>1</v>
      </c>
      <c r="L13199" s="2" t="s">
        <v>31</v>
      </c>
      <c r="M13199" s="2" t="s">
        <v>16</v>
      </c>
      <c r="N13199" s="2">
        <v>1228.1400000000001</v>
      </c>
      <c r="O13199" s="2" t="s">
        <v>34</v>
      </c>
      <c r="P13199" s="2">
        <f t="shared" si="412"/>
        <v>4217.9674000000005</v>
      </c>
    </row>
    <row r="13200" spans="1:16" ht="14.25" customHeight="1" x14ac:dyDescent="0.35">
      <c r="A13200" s="2" t="s">
        <v>13231</v>
      </c>
      <c r="B13200" s="2" t="s">
        <v>25</v>
      </c>
      <c r="C13200" s="2" t="s">
        <v>33</v>
      </c>
      <c r="D13200" s="2">
        <v>4117.1400000000003</v>
      </c>
      <c r="E13200" s="2">
        <v>0.15</v>
      </c>
      <c r="F13200" s="2">
        <f t="shared" si="413"/>
        <v>617.57100000000003</v>
      </c>
      <c r="G13200" s="2">
        <v>9</v>
      </c>
      <c r="H13200" s="2" t="str">
        <f>TEXT(Table1[[#This Row],[order_date]],"mmmm")</f>
        <v>February</v>
      </c>
      <c r="I13200" s="3">
        <v>45332</v>
      </c>
      <c r="J13200" s="3">
        <v>45336</v>
      </c>
      <c r="K13200" s="3" t="str">
        <f>TEXT(Table1[[#This Row],[delivery_date]]-Table1[[#This Row],[order_date]],"D")</f>
        <v>4</v>
      </c>
      <c r="L13200" s="2" t="s">
        <v>21</v>
      </c>
      <c r="M13200" s="2" t="s">
        <v>22</v>
      </c>
      <c r="N13200" s="2">
        <v>664.3</v>
      </c>
      <c r="O13200" s="2" t="s">
        <v>23</v>
      </c>
      <c r="P13200" s="2">
        <f t="shared" si="412"/>
        <v>3499.5690000000004</v>
      </c>
    </row>
    <row r="13201" spans="1:16" ht="14.25" customHeight="1" x14ac:dyDescent="0.35">
      <c r="A13201" s="2" t="s">
        <v>13232</v>
      </c>
      <c r="B13201" s="2" t="s">
        <v>19</v>
      </c>
      <c r="C13201" s="2" t="s">
        <v>14</v>
      </c>
      <c r="D13201" s="2">
        <v>2295.5</v>
      </c>
      <c r="E13201" s="2">
        <v>0.42</v>
      </c>
      <c r="F13201" s="2">
        <f t="shared" si="413"/>
        <v>964.11</v>
      </c>
      <c r="G13201" s="2">
        <v>8</v>
      </c>
      <c r="H13201" s="2" t="str">
        <f>TEXT(Table1[[#This Row],[order_date]],"mmmm")</f>
        <v>November</v>
      </c>
      <c r="I13201" s="3">
        <v>45604</v>
      </c>
      <c r="J13201" s="3">
        <v>45607</v>
      </c>
      <c r="K13201" s="3" t="str">
        <f>TEXT(Table1[[#This Row],[delivery_date]]-Table1[[#This Row],[order_date]],"D")</f>
        <v>3</v>
      </c>
      <c r="L13201" s="2" t="s">
        <v>21</v>
      </c>
      <c r="M13201" s="2" t="s">
        <v>16</v>
      </c>
      <c r="N13201" s="2">
        <v>366.26</v>
      </c>
      <c r="O13201" s="2" t="s">
        <v>48</v>
      </c>
      <c r="P13201" s="2">
        <f t="shared" si="412"/>
        <v>1331.3899999999999</v>
      </c>
    </row>
    <row r="13202" spans="1:16" ht="14.25" customHeight="1" x14ac:dyDescent="0.35">
      <c r="A13202" s="2" t="s">
        <v>13233</v>
      </c>
      <c r="B13202" s="2" t="s">
        <v>25</v>
      </c>
      <c r="C13202" s="2" t="s">
        <v>36</v>
      </c>
      <c r="D13202" s="2">
        <v>1612.77</v>
      </c>
      <c r="E13202" s="2">
        <v>0.18</v>
      </c>
      <c r="F13202" s="2">
        <f t="shared" si="413"/>
        <v>290.29859999999996</v>
      </c>
      <c r="G13202" s="2">
        <v>6</v>
      </c>
      <c r="H13202" s="2" t="str">
        <f>TEXT(Table1[[#This Row],[order_date]],"mmmm")</f>
        <v>December</v>
      </c>
      <c r="I13202" s="3">
        <v>45654</v>
      </c>
      <c r="J13202" s="3">
        <v>45656</v>
      </c>
      <c r="K13202" s="3" t="str">
        <f>TEXT(Table1[[#This Row],[delivery_date]]-Table1[[#This Row],[order_date]],"D")</f>
        <v>2</v>
      </c>
      <c r="L13202" s="2" t="s">
        <v>15</v>
      </c>
      <c r="M13202" s="2" t="s">
        <v>27</v>
      </c>
      <c r="N13202" s="2">
        <v>154.32</v>
      </c>
      <c r="O13202" s="2" t="s">
        <v>28</v>
      </c>
      <c r="P13202" s="2">
        <f t="shared" si="412"/>
        <v>1322.4713999999999</v>
      </c>
    </row>
    <row r="13203" spans="1:16" ht="14.25" customHeight="1" x14ac:dyDescent="0.35">
      <c r="A13203" s="2" t="s">
        <v>13234</v>
      </c>
      <c r="B13203" s="2" t="s">
        <v>25</v>
      </c>
      <c r="C13203" s="2" t="s">
        <v>20</v>
      </c>
      <c r="D13203" s="2">
        <v>2561.2800000000002</v>
      </c>
      <c r="E13203" s="2">
        <v>0.1</v>
      </c>
      <c r="F13203" s="2">
        <f t="shared" si="413"/>
        <v>256.12800000000004</v>
      </c>
      <c r="G13203" s="2">
        <v>9</v>
      </c>
      <c r="H13203" s="2" t="str">
        <f>TEXT(Table1[[#This Row],[order_date]],"mmmm")</f>
        <v>October</v>
      </c>
      <c r="I13203" s="3">
        <v>45213</v>
      </c>
      <c r="J13203" s="3">
        <v>45216</v>
      </c>
      <c r="K13203" s="3" t="str">
        <f>TEXT(Table1[[#This Row],[delivery_date]]-Table1[[#This Row],[order_date]],"D")</f>
        <v>3</v>
      </c>
      <c r="L13203" s="2" t="s">
        <v>15</v>
      </c>
      <c r="M13203" s="2" t="s">
        <v>27</v>
      </c>
      <c r="N13203" s="2">
        <v>181.79</v>
      </c>
      <c r="O13203" s="2" t="s">
        <v>39</v>
      </c>
      <c r="P13203" s="2">
        <f t="shared" si="412"/>
        <v>2305.152</v>
      </c>
    </row>
    <row r="13204" spans="1:16" ht="14.25" customHeight="1" x14ac:dyDescent="0.35">
      <c r="A13204" s="2" t="s">
        <v>13235</v>
      </c>
      <c r="B13204" s="2" t="s">
        <v>25</v>
      </c>
      <c r="C13204" s="2" t="s">
        <v>26</v>
      </c>
      <c r="D13204" s="2">
        <v>2722.13</v>
      </c>
      <c r="E13204" s="2">
        <v>0.45</v>
      </c>
      <c r="F13204" s="2">
        <f t="shared" si="413"/>
        <v>1224.9585000000002</v>
      </c>
      <c r="G13204" s="2">
        <v>4</v>
      </c>
      <c r="H13204" s="2" t="str">
        <f>TEXT(Table1[[#This Row],[order_date]],"mmmm")</f>
        <v>January</v>
      </c>
      <c r="I13204" s="3">
        <v>45292</v>
      </c>
      <c r="J13204" s="3">
        <v>45295</v>
      </c>
      <c r="K13204" s="3" t="str">
        <f>TEXT(Table1[[#This Row],[delivery_date]]-Table1[[#This Row],[order_date]],"D")</f>
        <v>3</v>
      </c>
      <c r="L13204" s="2" t="s">
        <v>15</v>
      </c>
      <c r="M13204" s="2" t="s">
        <v>22</v>
      </c>
      <c r="N13204" s="2">
        <v>305.2</v>
      </c>
      <c r="O13204" s="2" t="s">
        <v>34</v>
      </c>
      <c r="P13204" s="2">
        <f t="shared" si="412"/>
        <v>1497.1714999999999</v>
      </c>
    </row>
    <row r="13205" spans="1:16" ht="14.25" customHeight="1" x14ac:dyDescent="0.35">
      <c r="A13205" s="2" t="s">
        <v>13236</v>
      </c>
      <c r="B13205" s="2" t="s">
        <v>13</v>
      </c>
      <c r="C13205" s="2" t="s">
        <v>26</v>
      </c>
      <c r="D13205" s="2">
        <v>1634.56</v>
      </c>
      <c r="E13205" s="2">
        <v>0.32</v>
      </c>
      <c r="F13205" s="2">
        <f t="shared" si="413"/>
        <v>523.05920000000003</v>
      </c>
      <c r="G13205" s="2">
        <v>6</v>
      </c>
      <c r="H13205" s="2" t="str">
        <f>TEXT(Table1[[#This Row],[order_date]],"mmmm")</f>
        <v>August</v>
      </c>
      <c r="I13205" s="3">
        <v>45143</v>
      </c>
      <c r="J13205" s="3">
        <v>45148</v>
      </c>
      <c r="K13205" s="3" t="str">
        <f>TEXT(Table1[[#This Row],[delivery_date]]-Table1[[#This Row],[order_date]],"D")</f>
        <v>5</v>
      </c>
      <c r="L13205" s="2" t="s">
        <v>31</v>
      </c>
      <c r="M13205" s="2" t="s">
        <v>16</v>
      </c>
      <c r="N13205" s="2">
        <v>441.36</v>
      </c>
      <c r="O13205" s="2" t="s">
        <v>17</v>
      </c>
      <c r="P13205" s="2">
        <f t="shared" si="412"/>
        <v>1111.5007999999998</v>
      </c>
    </row>
    <row r="13206" spans="1:16" ht="14.25" customHeight="1" x14ac:dyDescent="0.35">
      <c r="A13206" s="2" t="s">
        <v>13237</v>
      </c>
      <c r="B13206" s="2" t="s">
        <v>19</v>
      </c>
      <c r="C13206" s="2" t="s">
        <v>26</v>
      </c>
      <c r="D13206" s="2">
        <v>2746.03</v>
      </c>
      <c r="E13206" s="2">
        <v>0.49</v>
      </c>
      <c r="F13206" s="2">
        <f t="shared" si="413"/>
        <v>1345.5547000000001</v>
      </c>
      <c r="G13206" s="2">
        <v>7</v>
      </c>
      <c r="H13206" s="2" t="str">
        <f>TEXT(Table1[[#This Row],[order_date]],"mmmm")</f>
        <v>July</v>
      </c>
      <c r="I13206" s="3">
        <v>45476</v>
      </c>
      <c r="J13206" s="3">
        <v>45481</v>
      </c>
      <c r="K13206" s="3" t="str">
        <f>TEXT(Table1[[#This Row],[delivery_date]]-Table1[[#This Row],[order_date]],"D")</f>
        <v>5</v>
      </c>
      <c r="L13206" s="2" t="s">
        <v>21</v>
      </c>
      <c r="M13206" s="2" t="s">
        <v>27</v>
      </c>
      <c r="N13206" s="2">
        <v>416.71</v>
      </c>
      <c r="O13206" s="2" t="s">
        <v>39</v>
      </c>
      <c r="P13206" s="2">
        <f t="shared" si="412"/>
        <v>1400.4753000000001</v>
      </c>
    </row>
    <row r="13207" spans="1:16" ht="14.25" customHeight="1" x14ac:dyDescent="0.35">
      <c r="A13207" s="2" t="s">
        <v>13238</v>
      </c>
      <c r="B13207" s="2" t="s">
        <v>19</v>
      </c>
      <c r="C13207" s="2" t="s">
        <v>33</v>
      </c>
      <c r="D13207" s="2">
        <v>618.32000000000005</v>
      </c>
      <c r="E13207" s="2">
        <v>0.15</v>
      </c>
      <c r="F13207" s="2">
        <f t="shared" si="413"/>
        <v>92.748000000000005</v>
      </c>
      <c r="G13207" s="2">
        <v>2</v>
      </c>
      <c r="H13207" s="2" t="str">
        <f>TEXT(Table1[[#This Row],[order_date]],"mmmm")</f>
        <v>November</v>
      </c>
      <c r="I13207" s="3">
        <v>45231</v>
      </c>
      <c r="J13207" s="3">
        <v>45232</v>
      </c>
      <c r="K13207" s="3" t="str">
        <f>TEXT(Table1[[#This Row],[delivery_date]]-Table1[[#This Row],[order_date]],"D")</f>
        <v>1</v>
      </c>
      <c r="L13207" s="2" t="s">
        <v>21</v>
      </c>
      <c r="M13207" s="2" t="s">
        <v>22</v>
      </c>
      <c r="N13207" s="2">
        <v>173.07</v>
      </c>
      <c r="O13207" s="2" t="s">
        <v>39</v>
      </c>
      <c r="P13207" s="2">
        <f t="shared" si="412"/>
        <v>525.572</v>
      </c>
    </row>
    <row r="13208" spans="1:16" ht="14.25" customHeight="1" x14ac:dyDescent="0.35">
      <c r="A13208" s="2" t="s">
        <v>13239</v>
      </c>
      <c r="B13208" s="2" t="s">
        <v>13</v>
      </c>
      <c r="C13208" s="2" t="s">
        <v>26</v>
      </c>
      <c r="D13208" s="2">
        <v>1232.0999999999999</v>
      </c>
      <c r="E13208" s="2">
        <v>0.1</v>
      </c>
      <c r="F13208" s="2">
        <f t="shared" si="413"/>
        <v>123.21</v>
      </c>
      <c r="G13208" s="2">
        <v>1</v>
      </c>
      <c r="H13208" s="2" t="str">
        <f>TEXT(Table1[[#This Row],[order_date]],"mmmm")</f>
        <v>December</v>
      </c>
      <c r="I13208" s="3">
        <v>45656</v>
      </c>
      <c r="J13208" s="3">
        <v>45661</v>
      </c>
      <c r="K13208" s="3" t="str">
        <f>TEXT(Table1[[#This Row],[delivery_date]]-Table1[[#This Row],[order_date]],"D")</f>
        <v>5</v>
      </c>
      <c r="L13208" s="2" t="s">
        <v>21</v>
      </c>
      <c r="M13208" s="2" t="s">
        <v>27</v>
      </c>
      <c r="N13208" s="2">
        <v>246.33</v>
      </c>
      <c r="O13208" s="2" t="s">
        <v>23</v>
      </c>
      <c r="P13208" s="2">
        <f t="shared" si="412"/>
        <v>1108.8899999999999</v>
      </c>
    </row>
    <row r="13209" spans="1:16" ht="14.25" customHeight="1" x14ac:dyDescent="0.35">
      <c r="A13209" s="2" t="s">
        <v>13240</v>
      </c>
      <c r="B13209" s="2" t="s">
        <v>25</v>
      </c>
      <c r="C13209" s="2" t="s">
        <v>33</v>
      </c>
      <c r="D13209" s="2">
        <v>3755.64</v>
      </c>
      <c r="E13209" s="2">
        <v>0.15</v>
      </c>
      <c r="F13209" s="2">
        <f t="shared" si="413"/>
        <v>563.346</v>
      </c>
      <c r="G13209" s="2">
        <v>8</v>
      </c>
      <c r="H13209" s="2" t="str">
        <f>TEXT(Table1[[#This Row],[order_date]],"mmmm")</f>
        <v>April</v>
      </c>
      <c r="I13209" s="3">
        <v>45026</v>
      </c>
      <c r="J13209" s="3">
        <v>45029</v>
      </c>
      <c r="K13209" s="3" t="str">
        <f>TEXT(Table1[[#This Row],[delivery_date]]-Table1[[#This Row],[order_date]],"D")</f>
        <v>3</v>
      </c>
      <c r="L13209" s="2" t="s">
        <v>31</v>
      </c>
      <c r="M13209" s="2" t="s">
        <v>22</v>
      </c>
      <c r="N13209" s="2">
        <v>195.51</v>
      </c>
      <c r="O13209" s="2" t="s">
        <v>17</v>
      </c>
      <c r="P13209" s="2">
        <f t="shared" si="412"/>
        <v>3192.2939999999999</v>
      </c>
    </row>
    <row r="13210" spans="1:16" ht="14.25" customHeight="1" x14ac:dyDescent="0.35">
      <c r="A13210" s="2" t="s">
        <v>13241</v>
      </c>
      <c r="B13210" s="2" t="s">
        <v>25</v>
      </c>
      <c r="C13210" s="2" t="s">
        <v>36</v>
      </c>
      <c r="D13210" s="2">
        <v>995.88</v>
      </c>
      <c r="E13210" s="2">
        <v>0.41</v>
      </c>
      <c r="F13210" s="2">
        <f t="shared" si="413"/>
        <v>408.31079999999997</v>
      </c>
      <c r="G13210" s="2">
        <v>8</v>
      </c>
      <c r="H13210" s="2" t="str">
        <f>TEXT(Table1[[#This Row],[order_date]],"mmmm")</f>
        <v>February</v>
      </c>
      <c r="I13210" s="3">
        <v>45337</v>
      </c>
      <c r="J13210" s="3">
        <v>45342</v>
      </c>
      <c r="K13210" s="3" t="str">
        <f>TEXT(Table1[[#This Row],[delivery_date]]-Table1[[#This Row],[order_date]],"D")</f>
        <v>5</v>
      </c>
      <c r="L13210" s="2" t="s">
        <v>15</v>
      </c>
      <c r="M13210" s="2" t="s">
        <v>27</v>
      </c>
      <c r="N13210" s="2">
        <v>132.16</v>
      </c>
      <c r="O13210" s="2" t="s">
        <v>23</v>
      </c>
      <c r="P13210" s="2">
        <f t="shared" si="412"/>
        <v>587.56920000000002</v>
      </c>
    </row>
    <row r="13211" spans="1:16" ht="14.25" customHeight="1" x14ac:dyDescent="0.35">
      <c r="A13211" s="2" t="s">
        <v>13242</v>
      </c>
      <c r="B13211" s="2" t="s">
        <v>41</v>
      </c>
      <c r="C13211" s="2" t="s">
        <v>26</v>
      </c>
      <c r="D13211" s="2">
        <v>781.29</v>
      </c>
      <c r="E13211" s="2">
        <v>0.08</v>
      </c>
      <c r="F13211" s="2">
        <f t="shared" si="413"/>
        <v>62.5032</v>
      </c>
      <c r="G13211" s="2">
        <v>7</v>
      </c>
      <c r="H13211" s="2" t="str">
        <f>TEXT(Table1[[#This Row],[order_date]],"mmmm")</f>
        <v>June</v>
      </c>
      <c r="I13211" s="3">
        <v>45461</v>
      </c>
      <c r="J13211" s="3">
        <v>45462</v>
      </c>
      <c r="K13211" s="3" t="str">
        <f>TEXT(Table1[[#This Row],[delivery_date]]-Table1[[#This Row],[order_date]],"D")</f>
        <v>1</v>
      </c>
      <c r="L13211" s="2" t="s">
        <v>31</v>
      </c>
      <c r="M13211" s="2" t="s">
        <v>22</v>
      </c>
      <c r="N13211" s="2">
        <v>63.98</v>
      </c>
      <c r="O13211" s="2" t="s">
        <v>17</v>
      </c>
      <c r="P13211" s="2">
        <f t="shared" si="412"/>
        <v>718.78679999999997</v>
      </c>
    </row>
    <row r="13212" spans="1:16" ht="14.25" customHeight="1" x14ac:dyDescent="0.35">
      <c r="A13212" s="2" t="s">
        <v>13243</v>
      </c>
      <c r="B13212" s="2" t="s">
        <v>41</v>
      </c>
      <c r="C13212" s="2" t="s">
        <v>14</v>
      </c>
      <c r="D13212" s="2">
        <v>1507.98</v>
      </c>
      <c r="E13212" s="2">
        <v>0.12</v>
      </c>
      <c r="F13212" s="2">
        <f t="shared" si="413"/>
        <v>180.95759999999999</v>
      </c>
      <c r="G13212" s="2">
        <v>9</v>
      </c>
      <c r="H13212" s="2" t="str">
        <f>TEXT(Table1[[#This Row],[order_date]],"mmmm")</f>
        <v>December</v>
      </c>
      <c r="I13212" s="3">
        <v>45266</v>
      </c>
      <c r="J13212" s="3">
        <v>45270</v>
      </c>
      <c r="K13212" s="3" t="str">
        <f>TEXT(Table1[[#This Row],[delivery_date]]-Table1[[#This Row],[order_date]],"D")</f>
        <v>4</v>
      </c>
      <c r="L13212" s="2" t="s">
        <v>31</v>
      </c>
      <c r="M13212" s="2" t="s">
        <v>16</v>
      </c>
      <c r="N13212" s="2">
        <v>356.45</v>
      </c>
      <c r="O13212" s="2" t="s">
        <v>34</v>
      </c>
      <c r="P13212" s="2">
        <f t="shared" si="412"/>
        <v>1327.0224000000001</v>
      </c>
    </row>
    <row r="13213" spans="1:16" ht="14.25" customHeight="1" x14ac:dyDescent="0.35">
      <c r="A13213" s="2" t="s">
        <v>13244</v>
      </c>
      <c r="B13213" s="2" t="s">
        <v>41</v>
      </c>
      <c r="C13213" s="2" t="s">
        <v>20</v>
      </c>
      <c r="D13213" s="2">
        <v>1918.14</v>
      </c>
      <c r="E13213" s="2">
        <v>0.35</v>
      </c>
      <c r="F13213" s="2">
        <f t="shared" si="413"/>
        <v>671.34900000000005</v>
      </c>
      <c r="G13213" s="2">
        <v>9</v>
      </c>
      <c r="H13213" s="2" t="str">
        <f>TEXT(Table1[[#This Row],[order_date]],"mmmm")</f>
        <v>October</v>
      </c>
      <c r="I13213" s="3">
        <v>45209</v>
      </c>
      <c r="J13213" s="3">
        <v>45215</v>
      </c>
      <c r="K13213" s="3" t="str">
        <f>TEXT(Table1[[#This Row],[delivery_date]]-Table1[[#This Row],[order_date]],"D")</f>
        <v>6</v>
      </c>
      <c r="L13213" s="2" t="s">
        <v>21</v>
      </c>
      <c r="M13213" s="2" t="s">
        <v>16</v>
      </c>
      <c r="N13213" s="2">
        <v>420.56</v>
      </c>
      <c r="O13213" s="2" t="s">
        <v>23</v>
      </c>
      <c r="P13213" s="2">
        <f t="shared" si="412"/>
        <v>1246.7910000000002</v>
      </c>
    </row>
    <row r="13214" spans="1:16" ht="14.25" customHeight="1" x14ac:dyDescent="0.35">
      <c r="A13214" s="2" t="s">
        <v>13245</v>
      </c>
      <c r="B13214" s="2" t="s">
        <v>13</v>
      </c>
      <c r="C13214" s="2" t="s">
        <v>36</v>
      </c>
      <c r="D13214" s="2">
        <v>1709.89</v>
      </c>
      <c r="E13214" s="2">
        <v>0.37</v>
      </c>
      <c r="F13214" s="2">
        <f t="shared" si="413"/>
        <v>632.65930000000003</v>
      </c>
      <c r="G13214" s="2">
        <v>3</v>
      </c>
      <c r="H13214" s="2" t="str">
        <f>TEXT(Table1[[#This Row],[order_date]],"mmmm")</f>
        <v>August</v>
      </c>
      <c r="I13214" s="3">
        <v>45519</v>
      </c>
      <c r="J13214" s="3">
        <v>45521</v>
      </c>
      <c r="K13214" s="3" t="str">
        <f>TEXT(Table1[[#This Row],[delivery_date]]-Table1[[#This Row],[order_date]],"D")</f>
        <v>2</v>
      </c>
      <c r="L13214" s="2" t="s">
        <v>31</v>
      </c>
      <c r="M13214" s="2" t="s">
        <v>22</v>
      </c>
      <c r="N13214" s="2">
        <v>183.17</v>
      </c>
      <c r="O13214" s="2" t="s">
        <v>23</v>
      </c>
      <c r="P13214" s="2">
        <f t="shared" si="412"/>
        <v>1077.2307000000001</v>
      </c>
    </row>
    <row r="13215" spans="1:16" ht="14.25" customHeight="1" x14ac:dyDescent="0.35">
      <c r="A13215" s="2" t="s">
        <v>13246</v>
      </c>
      <c r="B13215" s="2" t="s">
        <v>19</v>
      </c>
      <c r="C13215" s="2" t="s">
        <v>14</v>
      </c>
      <c r="D13215" s="2">
        <v>1935.57</v>
      </c>
      <c r="E13215" s="2">
        <v>0.48</v>
      </c>
      <c r="F13215" s="2">
        <f t="shared" si="413"/>
        <v>929.07359999999994</v>
      </c>
      <c r="G13215" s="2">
        <v>1</v>
      </c>
      <c r="H13215" s="2" t="str">
        <f>TEXT(Table1[[#This Row],[order_date]],"mmmm")</f>
        <v>October</v>
      </c>
      <c r="I13215" s="3">
        <v>45580</v>
      </c>
      <c r="J13215" s="3">
        <v>45586</v>
      </c>
      <c r="K13215" s="3" t="str">
        <f>TEXT(Table1[[#This Row],[delivery_date]]-Table1[[#This Row],[order_date]],"D")</f>
        <v>6</v>
      </c>
      <c r="L13215" s="2" t="s">
        <v>15</v>
      </c>
      <c r="M13215" s="2" t="s">
        <v>27</v>
      </c>
      <c r="N13215" s="2">
        <v>197.71</v>
      </c>
      <c r="O13215" s="2" t="s">
        <v>28</v>
      </c>
      <c r="P13215" s="2">
        <f t="shared" si="412"/>
        <v>1006.4964</v>
      </c>
    </row>
    <row r="13216" spans="1:16" ht="14.25" customHeight="1" x14ac:dyDescent="0.35">
      <c r="A13216" s="2" t="s">
        <v>13247</v>
      </c>
      <c r="B13216" s="2" t="s">
        <v>41</v>
      </c>
      <c r="C13216" s="2" t="s">
        <v>36</v>
      </c>
      <c r="D13216" s="2">
        <v>785.57</v>
      </c>
      <c r="E13216" s="2">
        <v>0.49</v>
      </c>
      <c r="F13216" s="2">
        <f t="shared" si="413"/>
        <v>384.92930000000001</v>
      </c>
      <c r="G13216" s="2">
        <v>9</v>
      </c>
      <c r="H13216" s="2" t="str">
        <f>TEXT(Table1[[#This Row],[order_date]],"mmmm")</f>
        <v>May</v>
      </c>
      <c r="I13216" s="3">
        <v>45057</v>
      </c>
      <c r="J13216" s="3">
        <v>45063</v>
      </c>
      <c r="K13216" s="3" t="str">
        <f>TEXT(Table1[[#This Row],[delivery_date]]-Table1[[#This Row],[order_date]],"D")</f>
        <v>6</v>
      </c>
      <c r="L13216" s="2" t="s">
        <v>21</v>
      </c>
      <c r="M13216" s="2" t="s">
        <v>27</v>
      </c>
      <c r="N13216" s="2">
        <v>216.52</v>
      </c>
      <c r="O13216" s="2" t="s">
        <v>39</v>
      </c>
      <c r="P13216" s="2">
        <f t="shared" si="412"/>
        <v>400.64070000000004</v>
      </c>
    </row>
    <row r="13217" spans="1:16" ht="14.25" customHeight="1" x14ac:dyDescent="0.35">
      <c r="A13217" s="2" t="s">
        <v>13248</v>
      </c>
      <c r="B13217" s="2" t="s">
        <v>19</v>
      </c>
      <c r="C13217" s="2" t="s">
        <v>26</v>
      </c>
      <c r="D13217" s="2">
        <v>910.44</v>
      </c>
      <c r="E13217" s="2">
        <v>0.33</v>
      </c>
      <c r="F13217" s="2">
        <f t="shared" si="413"/>
        <v>300.44520000000006</v>
      </c>
      <c r="G13217" s="2">
        <v>1</v>
      </c>
      <c r="H13217" s="2" t="str">
        <f>TEXT(Table1[[#This Row],[order_date]],"mmmm")</f>
        <v>April</v>
      </c>
      <c r="I13217" s="3">
        <v>45030</v>
      </c>
      <c r="J13217" s="3">
        <v>45033</v>
      </c>
      <c r="K13217" s="3" t="str">
        <f>TEXT(Table1[[#This Row],[delivery_date]]-Table1[[#This Row],[order_date]],"D")</f>
        <v>3</v>
      </c>
      <c r="L13217" s="2" t="s">
        <v>21</v>
      </c>
      <c r="M13217" s="2" t="s">
        <v>16</v>
      </c>
      <c r="N13217" s="2">
        <v>72.239999999999995</v>
      </c>
      <c r="O13217" s="2" t="s">
        <v>48</v>
      </c>
      <c r="P13217" s="2">
        <f t="shared" si="412"/>
        <v>609.99479999999994</v>
      </c>
    </row>
    <row r="13218" spans="1:16" ht="14.25" customHeight="1" x14ac:dyDescent="0.35">
      <c r="A13218" s="2" t="s">
        <v>13249</v>
      </c>
      <c r="B13218" s="2" t="s">
        <v>19</v>
      </c>
      <c r="C13218" s="2" t="s">
        <v>36</v>
      </c>
      <c r="D13218" s="2">
        <v>1255.5899999999999</v>
      </c>
      <c r="E13218" s="2">
        <v>0.18</v>
      </c>
      <c r="F13218" s="2">
        <f t="shared" si="413"/>
        <v>226.00619999999998</v>
      </c>
      <c r="G13218" s="2">
        <v>1</v>
      </c>
      <c r="H13218" s="2" t="str">
        <f>TEXT(Table1[[#This Row],[order_date]],"mmmm")</f>
        <v>June</v>
      </c>
      <c r="I13218" s="3">
        <v>45465</v>
      </c>
      <c r="J13218" s="3">
        <v>45467</v>
      </c>
      <c r="K13218" s="3" t="str">
        <f>TEXT(Table1[[#This Row],[delivery_date]]-Table1[[#This Row],[order_date]],"D")</f>
        <v>2</v>
      </c>
      <c r="L13218" s="2" t="s">
        <v>21</v>
      </c>
      <c r="M13218" s="2" t="s">
        <v>16</v>
      </c>
      <c r="N13218" s="2">
        <v>73.14</v>
      </c>
      <c r="O13218" s="2" t="s">
        <v>39</v>
      </c>
      <c r="P13218" s="2">
        <f t="shared" si="412"/>
        <v>1029.5837999999999</v>
      </c>
    </row>
    <row r="13219" spans="1:16" ht="14.25" customHeight="1" x14ac:dyDescent="0.35">
      <c r="A13219" s="2" t="s">
        <v>13250</v>
      </c>
      <c r="B13219" s="2" t="s">
        <v>19</v>
      </c>
      <c r="C13219" s="2" t="s">
        <v>36</v>
      </c>
      <c r="D13219" s="2">
        <v>2069.7600000000002</v>
      </c>
      <c r="E13219" s="2">
        <v>0.23</v>
      </c>
      <c r="F13219" s="2">
        <f t="shared" si="413"/>
        <v>476.04480000000007</v>
      </c>
      <c r="G13219" s="2">
        <v>5</v>
      </c>
      <c r="H13219" s="2" t="str">
        <f>TEXT(Table1[[#This Row],[order_date]],"mmmm")</f>
        <v>December</v>
      </c>
      <c r="I13219" s="3">
        <v>45628</v>
      </c>
      <c r="J13219" s="3">
        <v>45634</v>
      </c>
      <c r="K13219" s="3" t="str">
        <f>TEXT(Table1[[#This Row],[delivery_date]]-Table1[[#This Row],[order_date]],"D")</f>
        <v>6</v>
      </c>
      <c r="L13219" s="2" t="s">
        <v>15</v>
      </c>
      <c r="M13219" s="2" t="s">
        <v>22</v>
      </c>
      <c r="N13219" s="2">
        <v>293.01</v>
      </c>
      <c r="O13219" s="2" t="s">
        <v>28</v>
      </c>
      <c r="P13219" s="2">
        <f t="shared" si="412"/>
        <v>1593.7152000000001</v>
      </c>
    </row>
    <row r="13220" spans="1:16" ht="14.25" customHeight="1" x14ac:dyDescent="0.35">
      <c r="A13220" s="2" t="s">
        <v>13251</v>
      </c>
      <c r="B13220" s="2" t="s">
        <v>13</v>
      </c>
      <c r="C13220" s="2" t="s">
        <v>36</v>
      </c>
      <c r="D13220" s="2">
        <v>1745.91</v>
      </c>
      <c r="E13220" s="2">
        <v>0.22</v>
      </c>
      <c r="F13220" s="2">
        <f t="shared" si="413"/>
        <v>384.10020000000003</v>
      </c>
      <c r="G13220" s="2">
        <v>2</v>
      </c>
      <c r="H13220" s="2" t="str">
        <f>TEXT(Table1[[#This Row],[order_date]],"mmmm")</f>
        <v>September</v>
      </c>
      <c r="I13220" s="3">
        <v>45178</v>
      </c>
      <c r="J13220" s="3">
        <v>45184</v>
      </c>
      <c r="K13220" s="3" t="str">
        <f>TEXT(Table1[[#This Row],[delivery_date]]-Table1[[#This Row],[order_date]],"D")</f>
        <v>6</v>
      </c>
      <c r="L13220" s="2" t="s">
        <v>31</v>
      </c>
      <c r="M13220" s="2" t="s">
        <v>27</v>
      </c>
      <c r="N13220" s="2">
        <v>333.38</v>
      </c>
      <c r="O13220" s="2" t="s">
        <v>23</v>
      </c>
      <c r="P13220" s="2">
        <f t="shared" si="412"/>
        <v>1361.8098</v>
      </c>
    </row>
    <row r="13221" spans="1:16" ht="14.25" customHeight="1" x14ac:dyDescent="0.35">
      <c r="A13221" s="2" t="s">
        <v>13252</v>
      </c>
      <c r="B13221" s="2" t="s">
        <v>13</v>
      </c>
      <c r="C13221" s="2" t="s">
        <v>33</v>
      </c>
      <c r="D13221" s="2">
        <v>3977.54</v>
      </c>
      <c r="E13221" s="2">
        <v>0.19</v>
      </c>
      <c r="F13221" s="2">
        <f t="shared" si="413"/>
        <v>755.73260000000005</v>
      </c>
      <c r="G13221" s="2">
        <v>2</v>
      </c>
      <c r="H13221" s="2" t="str">
        <f>TEXT(Table1[[#This Row],[order_date]],"mmmm")</f>
        <v>November</v>
      </c>
      <c r="I13221" s="3">
        <v>45610</v>
      </c>
      <c r="J13221" s="3">
        <v>45617</v>
      </c>
      <c r="K13221" s="3" t="str">
        <f>TEXT(Table1[[#This Row],[delivery_date]]-Table1[[#This Row],[order_date]],"D")</f>
        <v>7</v>
      </c>
      <c r="L13221" s="2" t="s">
        <v>21</v>
      </c>
      <c r="M13221" s="2" t="s">
        <v>22</v>
      </c>
      <c r="N13221" s="2">
        <v>1112.8</v>
      </c>
      <c r="O13221" s="2" t="s">
        <v>17</v>
      </c>
      <c r="P13221" s="2">
        <f t="shared" si="412"/>
        <v>3221.8073999999997</v>
      </c>
    </row>
    <row r="13222" spans="1:16" ht="14.25" customHeight="1" x14ac:dyDescent="0.35">
      <c r="A13222" s="2" t="s">
        <v>13253</v>
      </c>
      <c r="B13222" s="2" t="s">
        <v>13</v>
      </c>
      <c r="C13222" s="2" t="s">
        <v>14</v>
      </c>
      <c r="D13222" s="2">
        <v>2675.04</v>
      </c>
      <c r="E13222" s="2">
        <v>0.17</v>
      </c>
      <c r="F13222" s="2">
        <f t="shared" si="413"/>
        <v>454.7568</v>
      </c>
      <c r="G13222" s="2">
        <v>5</v>
      </c>
      <c r="H13222" s="2" t="str">
        <f>TEXT(Table1[[#This Row],[order_date]],"mmmm")</f>
        <v>January</v>
      </c>
      <c r="I13222" s="3">
        <v>44951</v>
      </c>
      <c r="J13222" s="3">
        <v>44955</v>
      </c>
      <c r="K13222" s="3" t="str">
        <f>TEXT(Table1[[#This Row],[delivery_date]]-Table1[[#This Row],[order_date]],"D")</f>
        <v>4</v>
      </c>
      <c r="L13222" s="2" t="s">
        <v>31</v>
      </c>
      <c r="M13222" s="2" t="s">
        <v>16</v>
      </c>
      <c r="N13222" s="2">
        <v>743.36</v>
      </c>
      <c r="O13222" s="2" t="s">
        <v>34</v>
      </c>
      <c r="P13222" s="2">
        <f t="shared" si="412"/>
        <v>2220.2831999999999</v>
      </c>
    </row>
    <row r="13223" spans="1:16" ht="14.25" customHeight="1" x14ac:dyDescent="0.35">
      <c r="A13223" s="2" t="s">
        <v>13254</v>
      </c>
      <c r="B13223" s="2" t="s">
        <v>13</v>
      </c>
      <c r="C13223" s="2" t="s">
        <v>26</v>
      </c>
      <c r="D13223" s="2">
        <v>2920.94</v>
      </c>
      <c r="E13223" s="2">
        <v>0.08</v>
      </c>
      <c r="F13223" s="2">
        <f t="shared" si="413"/>
        <v>233.67520000000002</v>
      </c>
      <c r="G13223" s="2">
        <v>7</v>
      </c>
      <c r="H13223" s="2" t="str">
        <f>TEXT(Table1[[#This Row],[order_date]],"mmmm")</f>
        <v>July</v>
      </c>
      <c r="I13223" s="3">
        <v>45115</v>
      </c>
      <c r="J13223" s="3">
        <v>45122</v>
      </c>
      <c r="K13223" s="3" t="str">
        <f>TEXT(Table1[[#This Row],[delivery_date]]-Table1[[#This Row],[order_date]],"D")</f>
        <v>7</v>
      </c>
      <c r="L13223" s="2" t="s">
        <v>21</v>
      </c>
      <c r="M13223" s="2" t="s">
        <v>22</v>
      </c>
      <c r="N13223" s="2">
        <v>247.99</v>
      </c>
      <c r="O13223" s="2" t="s">
        <v>39</v>
      </c>
      <c r="P13223" s="2">
        <f t="shared" si="412"/>
        <v>2687.2647999999999</v>
      </c>
    </row>
    <row r="13224" spans="1:16" ht="14.25" customHeight="1" x14ac:dyDescent="0.35">
      <c r="A13224" s="2" t="s">
        <v>13255</v>
      </c>
      <c r="B13224" s="2" t="s">
        <v>41</v>
      </c>
      <c r="C13224" s="2" t="s">
        <v>20</v>
      </c>
      <c r="D13224" s="2">
        <v>2846.91</v>
      </c>
      <c r="E13224" s="2">
        <v>0.18</v>
      </c>
      <c r="F13224" s="2">
        <f t="shared" si="413"/>
        <v>512.44380000000001</v>
      </c>
      <c r="G13224" s="2">
        <v>6</v>
      </c>
      <c r="H13224" s="2" t="str">
        <f>TEXT(Table1[[#This Row],[order_date]],"mmmm")</f>
        <v>July</v>
      </c>
      <c r="I13224" s="3">
        <v>45129</v>
      </c>
      <c r="J13224" s="3">
        <v>45132</v>
      </c>
      <c r="K13224" s="3" t="str">
        <f>TEXT(Table1[[#This Row],[delivery_date]]-Table1[[#This Row],[order_date]],"D")</f>
        <v>3</v>
      </c>
      <c r="L13224" s="2" t="s">
        <v>15</v>
      </c>
      <c r="M13224" s="2" t="s">
        <v>22</v>
      </c>
      <c r="N13224" s="2">
        <v>702.45</v>
      </c>
      <c r="O13224" s="2" t="s">
        <v>17</v>
      </c>
      <c r="P13224" s="2">
        <f t="shared" si="412"/>
        <v>2334.4661999999998</v>
      </c>
    </row>
    <row r="13225" spans="1:16" ht="14.25" customHeight="1" x14ac:dyDescent="0.35">
      <c r="A13225" s="2" t="s">
        <v>13256</v>
      </c>
      <c r="B13225" s="2" t="s">
        <v>25</v>
      </c>
      <c r="C13225" s="2" t="s">
        <v>26</v>
      </c>
      <c r="D13225" s="2">
        <v>2054</v>
      </c>
      <c r="E13225" s="2">
        <v>0.48</v>
      </c>
      <c r="F13225" s="2">
        <f t="shared" si="413"/>
        <v>985.92</v>
      </c>
      <c r="G13225" s="2">
        <v>5</v>
      </c>
      <c r="H13225" s="2" t="str">
        <f>TEXT(Table1[[#This Row],[order_date]],"mmmm")</f>
        <v>May</v>
      </c>
      <c r="I13225" s="3">
        <v>45434</v>
      </c>
      <c r="J13225" s="3">
        <v>45436</v>
      </c>
      <c r="K13225" s="3" t="str">
        <f>TEXT(Table1[[#This Row],[delivery_date]]-Table1[[#This Row],[order_date]],"D")</f>
        <v>2</v>
      </c>
      <c r="L13225" s="2" t="s">
        <v>31</v>
      </c>
      <c r="M13225" s="2" t="s">
        <v>22</v>
      </c>
      <c r="N13225" s="2">
        <v>582.54</v>
      </c>
      <c r="O13225" s="2" t="s">
        <v>28</v>
      </c>
      <c r="P13225" s="2">
        <f t="shared" si="412"/>
        <v>1068.08</v>
      </c>
    </row>
    <row r="13226" spans="1:16" ht="14.25" customHeight="1" x14ac:dyDescent="0.35">
      <c r="A13226" s="2" t="s">
        <v>13257</v>
      </c>
      <c r="B13226" s="2" t="s">
        <v>25</v>
      </c>
      <c r="C13226" s="2" t="s">
        <v>26</v>
      </c>
      <c r="D13226" s="2">
        <v>4904.37</v>
      </c>
      <c r="E13226" s="2">
        <v>0.44</v>
      </c>
      <c r="F13226" s="2">
        <f t="shared" si="413"/>
        <v>2157.9227999999998</v>
      </c>
      <c r="G13226" s="2">
        <v>3</v>
      </c>
      <c r="H13226" s="2" t="str">
        <f>TEXT(Table1[[#This Row],[order_date]],"mmmm")</f>
        <v>February</v>
      </c>
      <c r="I13226" s="3">
        <v>44978</v>
      </c>
      <c r="J13226" s="3">
        <v>44982</v>
      </c>
      <c r="K13226" s="3" t="str">
        <f>TEXT(Table1[[#This Row],[delivery_date]]-Table1[[#This Row],[order_date]],"D")</f>
        <v>4</v>
      </c>
      <c r="L13226" s="2" t="s">
        <v>31</v>
      </c>
      <c r="M13226" s="2" t="s">
        <v>27</v>
      </c>
      <c r="N13226" s="2">
        <v>1267.2</v>
      </c>
      <c r="O13226" s="2" t="s">
        <v>48</v>
      </c>
      <c r="P13226" s="2">
        <f t="shared" si="412"/>
        <v>2746.4472000000001</v>
      </c>
    </row>
    <row r="13227" spans="1:16" ht="14.25" customHeight="1" x14ac:dyDescent="0.35">
      <c r="A13227" s="2" t="s">
        <v>13258</v>
      </c>
      <c r="B13227" s="2" t="s">
        <v>25</v>
      </c>
      <c r="C13227" s="2" t="s">
        <v>33</v>
      </c>
      <c r="D13227" s="2">
        <v>282.91000000000003</v>
      </c>
      <c r="E13227" s="2">
        <v>0.31</v>
      </c>
      <c r="F13227" s="2">
        <f t="shared" si="413"/>
        <v>87.702100000000002</v>
      </c>
      <c r="G13227" s="2">
        <v>9</v>
      </c>
      <c r="H13227" s="2" t="str">
        <f>TEXT(Table1[[#This Row],[order_date]],"mmmm")</f>
        <v>October</v>
      </c>
      <c r="I13227" s="3">
        <v>45578</v>
      </c>
      <c r="J13227" s="3">
        <v>45581</v>
      </c>
      <c r="K13227" s="3" t="str">
        <f>TEXT(Table1[[#This Row],[delivery_date]]-Table1[[#This Row],[order_date]],"D")</f>
        <v>3</v>
      </c>
      <c r="L13227" s="2" t="s">
        <v>31</v>
      </c>
      <c r="M13227" s="2" t="s">
        <v>22</v>
      </c>
      <c r="N13227" s="2">
        <v>43.44</v>
      </c>
      <c r="O13227" s="2" t="s">
        <v>48</v>
      </c>
      <c r="P13227" s="2">
        <f t="shared" si="412"/>
        <v>195.20790000000002</v>
      </c>
    </row>
    <row r="13228" spans="1:16" ht="14.25" customHeight="1" x14ac:dyDescent="0.35">
      <c r="A13228" s="2" t="s">
        <v>13259</v>
      </c>
      <c r="B13228" s="2" t="s">
        <v>41</v>
      </c>
      <c r="C13228" s="2" t="s">
        <v>33</v>
      </c>
      <c r="D13228" s="2">
        <v>1157.6099999999999</v>
      </c>
      <c r="E13228" s="2">
        <v>0.1</v>
      </c>
      <c r="F13228" s="2">
        <f t="shared" si="413"/>
        <v>115.761</v>
      </c>
      <c r="G13228" s="2">
        <v>8</v>
      </c>
      <c r="H13228" s="2" t="str">
        <f>TEXT(Table1[[#This Row],[order_date]],"mmmm")</f>
        <v>May</v>
      </c>
      <c r="I13228" s="3">
        <v>45432</v>
      </c>
      <c r="J13228" s="3">
        <v>45439</v>
      </c>
      <c r="K13228" s="3" t="str">
        <f>TEXT(Table1[[#This Row],[delivery_date]]-Table1[[#This Row],[order_date]],"D")</f>
        <v>7</v>
      </c>
      <c r="L13228" s="2" t="s">
        <v>15</v>
      </c>
      <c r="M13228" s="2" t="s">
        <v>22</v>
      </c>
      <c r="N13228" s="2">
        <v>118</v>
      </c>
      <c r="O13228" s="2" t="s">
        <v>48</v>
      </c>
      <c r="P13228" s="2">
        <f t="shared" si="412"/>
        <v>1041.8489999999999</v>
      </c>
    </row>
    <row r="13229" spans="1:16" ht="14.25" customHeight="1" x14ac:dyDescent="0.35">
      <c r="A13229" s="2" t="s">
        <v>13260</v>
      </c>
      <c r="B13229" s="2" t="s">
        <v>25</v>
      </c>
      <c r="C13229" s="2" t="s">
        <v>36</v>
      </c>
      <c r="D13229" s="2">
        <v>1494.81</v>
      </c>
      <c r="E13229" s="2">
        <v>0.44</v>
      </c>
      <c r="F13229" s="2">
        <f t="shared" si="413"/>
        <v>657.71640000000002</v>
      </c>
      <c r="G13229" s="2">
        <v>3</v>
      </c>
      <c r="H13229" s="2" t="str">
        <f>TEXT(Table1[[#This Row],[order_date]],"mmmm")</f>
        <v>April</v>
      </c>
      <c r="I13229" s="3">
        <v>45394</v>
      </c>
      <c r="J13229" s="3">
        <v>45398</v>
      </c>
      <c r="K13229" s="3" t="str">
        <f>TEXT(Table1[[#This Row],[delivery_date]]-Table1[[#This Row],[order_date]],"D")</f>
        <v>4</v>
      </c>
      <c r="L13229" s="2" t="s">
        <v>15</v>
      </c>
      <c r="M13229" s="2" t="s">
        <v>16</v>
      </c>
      <c r="N13229" s="2">
        <v>416.89</v>
      </c>
      <c r="O13229" s="2" t="s">
        <v>17</v>
      </c>
      <c r="P13229" s="2">
        <f t="shared" si="412"/>
        <v>837.09359999999992</v>
      </c>
    </row>
    <row r="13230" spans="1:16" ht="14.25" customHeight="1" x14ac:dyDescent="0.35">
      <c r="A13230" s="2" t="s">
        <v>13261</v>
      </c>
      <c r="B13230" s="2" t="s">
        <v>41</v>
      </c>
      <c r="C13230" s="2" t="s">
        <v>26</v>
      </c>
      <c r="D13230" s="2">
        <v>4418.3599999999997</v>
      </c>
      <c r="E13230" s="2">
        <v>0.16</v>
      </c>
      <c r="F13230" s="2">
        <f t="shared" si="413"/>
        <v>706.93759999999997</v>
      </c>
      <c r="G13230" s="2">
        <v>7</v>
      </c>
      <c r="H13230" s="2" t="str">
        <f>TEXT(Table1[[#This Row],[order_date]],"mmmm")</f>
        <v>February</v>
      </c>
      <c r="I13230" s="3">
        <v>45344</v>
      </c>
      <c r="J13230" s="3">
        <v>45350</v>
      </c>
      <c r="K13230" s="3" t="str">
        <f>TEXT(Table1[[#This Row],[delivery_date]]-Table1[[#This Row],[order_date]],"D")</f>
        <v>6</v>
      </c>
      <c r="L13230" s="2" t="s">
        <v>15</v>
      </c>
      <c r="M13230" s="2" t="s">
        <v>27</v>
      </c>
      <c r="N13230" s="2">
        <v>808.58</v>
      </c>
      <c r="O13230" s="2" t="s">
        <v>39</v>
      </c>
      <c r="P13230" s="2">
        <f t="shared" si="412"/>
        <v>3711.4223999999995</v>
      </c>
    </row>
    <row r="13231" spans="1:16" ht="14.25" customHeight="1" x14ac:dyDescent="0.35">
      <c r="A13231" s="2" t="s">
        <v>13262</v>
      </c>
      <c r="B13231" s="2" t="s">
        <v>41</v>
      </c>
      <c r="C13231" s="2" t="s">
        <v>14</v>
      </c>
      <c r="D13231" s="2">
        <v>4602.46</v>
      </c>
      <c r="E13231" s="2">
        <v>0.27</v>
      </c>
      <c r="F13231" s="2">
        <f t="shared" si="413"/>
        <v>1242.6642000000002</v>
      </c>
      <c r="G13231" s="2">
        <v>3</v>
      </c>
      <c r="H13231" s="2" t="str">
        <f>TEXT(Table1[[#This Row],[order_date]],"mmmm")</f>
        <v>April</v>
      </c>
      <c r="I13231" s="3">
        <v>45046</v>
      </c>
      <c r="J13231" s="3">
        <v>45049</v>
      </c>
      <c r="K13231" s="3" t="str">
        <f>TEXT(Table1[[#This Row],[delivery_date]]-Table1[[#This Row],[order_date]],"D")</f>
        <v>3</v>
      </c>
      <c r="L13231" s="2" t="s">
        <v>15</v>
      </c>
      <c r="M13231" s="2" t="s">
        <v>16</v>
      </c>
      <c r="N13231" s="2">
        <v>521.4</v>
      </c>
      <c r="O13231" s="2" t="s">
        <v>17</v>
      </c>
      <c r="P13231" s="2">
        <f t="shared" si="412"/>
        <v>3359.7957999999999</v>
      </c>
    </row>
    <row r="13232" spans="1:16" ht="14.25" customHeight="1" x14ac:dyDescent="0.35">
      <c r="A13232" s="2" t="s">
        <v>13263</v>
      </c>
      <c r="B13232" s="2" t="s">
        <v>41</v>
      </c>
      <c r="C13232" s="2" t="s">
        <v>33</v>
      </c>
      <c r="D13232" s="2">
        <v>4245.91</v>
      </c>
      <c r="E13232" s="2">
        <v>0.46</v>
      </c>
      <c r="F13232" s="2">
        <f t="shared" si="413"/>
        <v>1953.1186</v>
      </c>
      <c r="G13232" s="2">
        <v>6</v>
      </c>
      <c r="H13232" s="2" t="str">
        <f>TEXT(Table1[[#This Row],[order_date]],"mmmm")</f>
        <v>May</v>
      </c>
      <c r="I13232" s="3">
        <v>45418</v>
      </c>
      <c r="J13232" s="3">
        <v>45425</v>
      </c>
      <c r="K13232" s="3" t="str">
        <f>TEXT(Table1[[#This Row],[delivery_date]]-Table1[[#This Row],[order_date]],"D")</f>
        <v>7</v>
      </c>
      <c r="L13232" s="2" t="s">
        <v>21</v>
      </c>
      <c r="M13232" s="2" t="s">
        <v>16</v>
      </c>
      <c r="N13232" s="2">
        <v>555.70000000000005</v>
      </c>
      <c r="O13232" s="2" t="s">
        <v>28</v>
      </c>
      <c r="P13232" s="2">
        <f t="shared" si="412"/>
        <v>2292.7914000000001</v>
      </c>
    </row>
    <row r="13233" spans="1:16" ht="14.25" customHeight="1" x14ac:dyDescent="0.35">
      <c r="A13233" s="2" t="s">
        <v>13264</v>
      </c>
      <c r="B13233" s="2" t="s">
        <v>25</v>
      </c>
      <c r="C13233" s="2" t="s">
        <v>33</v>
      </c>
      <c r="D13233" s="2">
        <v>2143.06</v>
      </c>
      <c r="E13233" s="2">
        <v>0.17</v>
      </c>
      <c r="F13233" s="2">
        <f t="shared" si="413"/>
        <v>364.3202</v>
      </c>
      <c r="G13233" s="2">
        <v>3</v>
      </c>
      <c r="H13233" s="2" t="str">
        <f>TEXT(Table1[[#This Row],[order_date]],"mmmm")</f>
        <v>September</v>
      </c>
      <c r="I13233" s="3">
        <v>45183</v>
      </c>
      <c r="J13233" s="3">
        <v>45186</v>
      </c>
      <c r="K13233" s="3" t="str">
        <f>TEXT(Table1[[#This Row],[delivery_date]]-Table1[[#This Row],[order_date]],"D")</f>
        <v>3</v>
      </c>
      <c r="L13233" s="2" t="s">
        <v>31</v>
      </c>
      <c r="M13233" s="2" t="s">
        <v>27</v>
      </c>
      <c r="N13233" s="2">
        <v>408.11</v>
      </c>
      <c r="O13233" s="2" t="s">
        <v>28</v>
      </c>
      <c r="P13233" s="2">
        <f t="shared" si="412"/>
        <v>1778.7397999999998</v>
      </c>
    </row>
    <row r="13234" spans="1:16" ht="14.25" customHeight="1" x14ac:dyDescent="0.35">
      <c r="A13234" s="2" t="s">
        <v>13265</v>
      </c>
      <c r="B13234" s="2" t="s">
        <v>19</v>
      </c>
      <c r="C13234" s="2" t="s">
        <v>14</v>
      </c>
      <c r="D13234" s="2">
        <v>4581.66</v>
      </c>
      <c r="E13234" s="2">
        <v>0.46</v>
      </c>
      <c r="F13234" s="2">
        <f t="shared" si="413"/>
        <v>2107.5636</v>
      </c>
      <c r="G13234" s="2">
        <v>8</v>
      </c>
      <c r="H13234" s="2" t="str">
        <f>TEXT(Table1[[#This Row],[order_date]],"mmmm")</f>
        <v>April</v>
      </c>
      <c r="I13234" s="3">
        <v>45384</v>
      </c>
      <c r="J13234" s="3">
        <v>45390</v>
      </c>
      <c r="K13234" s="3" t="str">
        <f>TEXT(Table1[[#This Row],[delivery_date]]-Table1[[#This Row],[order_date]],"D")</f>
        <v>6</v>
      </c>
      <c r="L13234" s="2" t="s">
        <v>15</v>
      </c>
      <c r="M13234" s="2" t="s">
        <v>16</v>
      </c>
      <c r="N13234" s="2">
        <v>694.36</v>
      </c>
      <c r="O13234" s="2" t="s">
        <v>39</v>
      </c>
      <c r="P13234" s="2">
        <f t="shared" si="412"/>
        <v>2474.0963999999999</v>
      </c>
    </row>
    <row r="13235" spans="1:16" ht="14.25" customHeight="1" x14ac:dyDescent="0.35">
      <c r="A13235" s="2" t="s">
        <v>13266</v>
      </c>
      <c r="B13235" s="2" t="s">
        <v>25</v>
      </c>
      <c r="C13235" s="2" t="s">
        <v>33</v>
      </c>
      <c r="D13235" s="2">
        <v>582.69000000000005</v>
      </c>
      <c r="E13235" s="2">
        <v>0.12</v>
      </c>
      <c r="F13235" s="2">
        <f t="shared" si="413"/>
        <v>69.922800000000009</v>
      </c>
      <c r="G13235" s="2">
        <v>3</v>
      </c>
      <c r="H13235" s="2" t="str">
        <f>TEXT(Table1[[#This Row],[order_date]],"mmmm")</f>
        <v>July</v>
      </c>
      <c r="I13235" s="3">
        <v>45119</v>
      </c>
      <c r="J13235" s="3">
        <v>45123</v>
      </c>
      <c r="K13235" s="3" t="str">
        <f>TEXT(Table1[[#This Row],[delivery_date]]-Table1[[#This Row],[order_date]],"D")</f>
        <v>4</v>
      </c>
      <c r="L13235" s="2" t="s">
        <v>21</v>
      </c>
      <c r="M13235" s="2" t="s">
        <v>16</v>
      </c>
      <c r="N13235" s="2">
        <v>34.97</v>
      </c>
      <c r="O13235" s="2" t="s">
        <v>48</v>
      </c>
      <c r="P13235" s="2">
        <f t="shared" si="412"/>
        <v>512.7672</v>
      </c>
    </row>
    <row r="13236" spans="1:16" ht="14.25" customHeight="1" x14ac:dyDescent="0.35">
      <c r="A13236" s="2" t="s">
        <v>13267</v>
      </c>
      <c r="B13236" s="2" t="s">
        <v>25</v>
      </c>
      <c r="C13236" s="2" t="s">
        <v>14</v>
      </c>
      <c r="D13236" s="2">
        <v>3296.93</v>
      </c>
      <c r="E13236" s="2">
        <v>0.46</v>
      </c>
      <c r="F13236" s="2">
        <f t="shared" si="413"/>
        <v>1516.5878</v>
      </c>
      <c r="G13236" s="2">
        <v>5</v>
      </c>
      <c r="H13236" s="2" t="str">
        <f>TEXT(Table1[[#This Row],[order_date]],"mmmm")</f>
        <v>September</v>
      </c>
      <c r="I13236" s="3">
        <v>45564</v>
      </c>
      <c r="J13236" s="3">
        <v>45571</v>
      </c>
      <c r="K13236" s="3" t="str">
        <f>TEXT(Table1[[#This Row],[delivery_date]]-Table1[[#This Row],[order_date]],"D")</f>
        <v>7</v>
      </c>
      <c r="L13236" s="2" t="s">
        <v>31</v>
      </c>
      <c r="M13236" s="2" t="s">
        <v>16</v>
      </c>
      <c r="N13236" s="2">
        <v>638.27</v>
      </c>
      <c r="O13236" s="2" t="s">
        <v>28</v>
      </c>
      <c r="P13236" s="2">
        <f t="shared" si="412"/>
        <v>1780.3421999999998</v>
      </c>
    </row>
    <row r="13237" spans="1:16" ht="14.25" customHeight="1" x14ac:dyDescent="0.35">
      <c r="A13237" s="2" t="s">
        <v>13268</v>
      </c>
      <c r="B13237" s="2" t="s">
        <v>13</v>
      </c>
      <c r="C13237" s="2" t="s">
        <v>20</v>
      </c>
      <c r="D13237" s="2">
        <v>4692.3999999999996</v>
      </c>
      <c r="E13237" s="2">
        <v>0.18</v>
      </c>
      <c r="F13237" s="2">
        <f t="shared" si="413"/>
        <v>844.63199999999995</v>
      </c>
      <c r="G13237" s="2">
        <v>3</v>
      </c>
      <c r="H13237" s="2" t="str">
        <f>TEXT(Table1[[#This Row],[order_date]],"mmmm")</f>
        <v>May</v>
      </c>
      <c r="I13237" s="3">
        <v>45059</v>
      </c>
      <c r="J13237" s="3">
        <v>45060</v>
      </c>
      <c r="K13237" s="3" t="str">
        <f>TEXT(Table1[[#This Row],[delivery_date]]-Table1[[#This Row],[order_date]],"D")</f>
        <v>1</v>
      </c>
      <c r="L13237" s="2" t="s">
        <v>21</v>
      </c>
      <c r="M13237" s="2" t="s">
        <v>16</v>
      </c>
      <c r="N13237" s="2">
        <v>710.72</v>
      </c>
      <c r="O13237" s="2" t="s">
        <v>23</v>
      </c>
      <c r="P13237" s="2">
        <f t="shared" si="412"/>
        <v>3847.7679999999996</v>
      </c>
    </row>
    <row r="13238" spans="1:16" ht="14.25" customHeight="1" x14ac:dyDescent="0.35">
      <c r="A13238" s="2" t="s">
        <v>13269</v>
      </c>
      <c r="B13238" s="2" t="s">
        <v>41</v>
      </c>
      <c r="C13238" s="2" t="s">
        <v>14</v>
      </c>
      <c r="D13238" s="2">
        <v>3799.01</v>
      </c>
      <c r="E13238" s="2">
        <v>0.19</v>
      </c>
      <c r="F13238" s="2">
        <f t="shared" si="413"/>
        <v>721.81190000000004</v>
      </c>
      <c r="G13238" s="2">
        <v>8</v>
      </c>
      <c r="H13238" s="2" t="str">
        <f>TEXT(Table1[[#This Row],[order_date]],"mmmm")</f>
        <v>July</v>
      </c>
      <c r="I13238" s="3">
        <v>45111</v>
      </c>
      <c r="J13238" s="3">
        <v>45118</v>
      </c>
      <c r="K13238" s="3" t="str">
        <f>TEXT(Table1[[#This Row],[delivery_date]]-Table1[[#This Row],[order_date]],"D")</f>
        <v>7</v>
      </c>
      <c r="L13238" s="2" t="s">
        <v>15</v>
      </c>
      <c r="M13238" s="2" t="s">
        <v>27</v>
      </c>
      <c r="N13238" s="2">
        <v>639.61</v>
      </c>
      <c r="O13238" s="2" t="s">
        <v>48</v>
      </c>
      <c r="P13238" s="2">
        <f t="shared" si="412"/>
        <v>3077.1981000000001</v>
      </c>
    </row>
    <row r="13239" spans="1:16" ht="14.25" customHeight="1" x14ac:dyDescent="0.35">
      <c r="A13239" s="2" t="s">
        <v>13270</v>
      </c>
      <c r="B13239" s="2" t="s">
        <v>19</v>
      </c>
      <c r="C13239" s="2" t="s">
        <v>20</v>
      </c>
      <c r="D13239" s="2">
        <v>1461.55</v>
      </c>
      <c r="E13239" s="2">
        <v>0.28000000000000003</v>
      </c>
      <c r="F13239" s="2">
        <f t="shared" si="413"/>
        <v>409.23400000000004</v>
      </c>
      <c r="G13239" s="2">
        <v>9</v>
      </c>
      <c r="H13239" s="2" t="str">
        <f>TEXT(Table1[[#This Row],[order_date]],"mmmm")</f>
        <v>May</v>
      </c>
      <c r="I13239" s="3">
        <v>45076</v>
      </c>
      <c r="J13239" s="3">
        <v>45078</v>
      </c>
      <c r="K13239" s="3" t="str">
        <f>TEXT(Table1[[#This Row],[delivery_date]]-Table1[[#This Row],[order_date]],"D")</f>
        <v>2</v>
      </c>
      <c r="L13239" s="2" t="s">
        <v>21</v>
      </c>
      <c r="M13239" s="2" t="s">
        <v>27</v>
      </c>
      <c r="N13239" s="2">
        <v>348.09</v>
      </c>
      <c r="O13239" s="2" t="s">
        <v>23</v>
      </c>
      <c r="P13239" s="2">
        <f t="shared" si="412"/>
        <v>1052.3159999999998</v>
      </c>
    </row>
    <row r="13240" spans="1:16" ht="14.25" customHeight="1" x14ac:dyDescent="0.35">
      <c r="A13240" s="2" t="s">
        <v>13271</v>
      </c>
      <c r="B13240" s="2" t="s">
        <v>13</v>
      </c>
      <c r="C13240" s="2" t="s">
        <v>36</v>
      </c>
      <c r="D13240" s="2">
        <v>3615.78</v>
      </c>
      <c r="E13240" s="2">
        <v>0.17</v>
      </c>
      <c r="F13240" s="2">
        <f t="shared" si="413"/>
        <v>614.68260000000009</v>
      </c>
      <c r="G13240" s="2">
        <v>6</v>
      </c>
      <c r="H13240" s="2" t="str">
        <f>TEXT(Table1[[#This Row],[order_date]],"mmmm")</f>
        <v>March</v>
      </c>
      <c r="I13240" s="3">
        <v>45353</v>
      </c>
      <c r="J13240" s="3">
        <v>45354</v>
      </c>
      <c r="K13240" s="3" t="str">
        <f>TEXT(Table1[[#This Row],[delivery_date]]-Table1[[#This Row],[order_date]],"D")</f>
        <v>1</v>
      </c>
      <c r="L13240" s="2" t="s">
        <v>31</v>
      </c>
      <c r="M13240" s="2" t="s">
        <v>22</v>
      </c>
      <c r="N13240" s="2">
        <v>204.01</v>
      </c>
      <c r="O13240" s="2" t="s">
        <v>34</v>
      </c>
      <c r="P13240" s="2">
        <f t="shared" si="412"/>
        <v>3001.0974000000001</v>
      </c>
    </row>
    <row r="13241" spans="1:16" ht="14.25" customHeight="1" x14ac:dyDescent="0.35">
      <c r="A13241" s="2" t="s">
        <v>13272</v>
      </c>
      <c r="B13241" s="2" t="s">
        <v>19</v>
      </c>
      <c r="C13241" s="2" t="s">
        <v>36</v>
      </c>
      <c r="D13241" s="2">
        <v>1544.34</v>
      </c>
      <c r="E13241" s="2">
        <v>0.22</v>
      </c>
      <c r="F13241" s="2">
        <f t="shared" si="413"/>
        <v>339.75479999999999</v>
      </c>
      <c r="G13241" s="2">
        <v>4</v>
      </c>
      <c r="H13241" s="2" t="str">
        <f>TEXT(Table1[[#This Row],[order_date]],"mmmm")</f>
        <v>September</v>
      </c>
      <c r="I13241" s="3">
        <v>45184</v>
      </c>
      <c r="J13241" s="3">
        <v>45189</v>
      </c>
      <c r="K13241" s="3" t="str">
        <f>TEXT(Table1[[#This Row],[delivery_date]]-Table1[[#This Row],[order_date]],"D")</f>
        <v>5</v>
      </c>
      <c r="L13241" s="2" t="s">
        <v>15</v>
      </c>
      <c r="M13241" s="2" t="s">
        <v>16</v>
      </c>
      <c r="N13241" s="2">
        <v>102.59</v>
      </c>
      <c r="O13241" s="2" t="s">
        <v>48</v>
      </c>
      <c r="P13241" s="2">
        <f t="shared" si="412"/>
        <v>1204.5852</v>
      </c>
    </row>
    <row r="13242" spans="1:16" ht="14.25" customHeight="1" x14ac:dyDescent="0.35">
      <c r="A13242" s="2" t="s">
        <v>13273</v>
      </c>
      <c r="B13242" s="2" t="s">
        <v>19</v>
      </c>
      <c r="C13242" s="2" t="s">
        <v>33</v>
      </c>
      <c r="D13242" s="2">
        <v>646.75</v>
      </c>
      <c r="E13242" s="2">
        <v>0.25</v>
      </c>
      <c r="F13242" s="2">
        <f t="shared" si="413"/>
        <v>161.6875</v>
      </c>
      <c r="G13242" s="2">
        <v>4</v>
      </c>
      <c r="H13242" s="2" t="str">
        <f>TEXT(Table1[[#This Row],[order_date]],"mmmm")</f>
        <v>April</v>
      </c>
      <c r="I13242" s="3">
        <v>45383</v>
      </c>
      <c r="J13242" s="3">
        <v>45385</v>
      </c>
      <c r="K13242" s="3" t="str">
        <f>TEXT(Table1[[#This Row],[delivery_date]]-Table1[[#This Row],[order_date]],"D")</f>
        <v>2</v>
      </c>
      <c r="L13242" s="2" t="s">
        <v>15</v>
      </c>
      <c r="M13242" s="2" t="s">
        <v>22</v>
      </c>
      <c r="N13242" s="2">
        <v>32.5</v>
      </c>
      <c r="O13242" s="2" t="s">
        <v>17</v>
      </c>
      <c r="P13242" s="2">
        <f t="shared" si="412"/>
        <v>485.0625</v>
      </c>
    </row>
    <row r="13243" spans="1:16" ht="14.25" customHeight="1" x14ac:dyDescent="0.35">
      <c r="A13243" s="2" t="s">
        <v>13274</v>
      </c>
      <c r="B13243" s="2" t="s">
        <v>41</v>
      </c>
      <c r="C13243" s="2" t="s">
        <v>14</v>
      </c>
      <c r="D13243" s="2">
        <v>3614.39</v>
      </c>
      <c r="E13243" s="2">
        <v>0.25</v>
      </c>
      <c r="F13243" s="2">
        <f t="shared" si="413"/>
        <v>903.59749999999997</v>
      </c>
      <c r="G13243" s="2">
        <v>5</v>
      </c>
      <c r="H13243" s="2" t="str">
        <f>TEXT(Table1[[#This Row],[order_date]],"mmmm")</f>
        <v>January</v>
      </c>
      <c r="I13243" s="3">
        <v>45317</v>
      </c>
      <c r="J13243" s="3">
        <v>45320</v>
      </c>
      <c r="K13243" s="3" t="str">
        <f>TEXT(Table1[[#This Row],[delivery_date]]-Table1[[#This Row],[order_date]],"D")</f>
        <v>3</v>
      </c>
      <c r="L13243" s="2" t="s">
        <v>21</v>
      </c>
      <c r="M13243" s="2" t="s">
        <v>22</v>
      </c>
      <c r="N13243" s="2">
        <v>564.46</v>
      </c>
      <c r="O13243" s="2" t="s">
        <v>17</v>
      </c>
      <c r="P13243" s="2">
        <f t="shared" si="412"/>
        <v>2710.7925</v>
      </c>
    </row>
    <row r="13244" spans="1:16" ht="14.25" customHeight="1" x14ac:dyDescent="0.35">
      <c r="A13244" s="2" t="s">
        <v>13275</v>
      </c>
      <c r="B13244" s="2" t="s">
        <v>25</v>
      </c>
      <c r="C13244" s="2" t="s">
        <v>33</v>
      </c>
      <c r="D13244" s="2">
        <v>978.21</v>
      </c>
      <c r="E13244" s="2">
        <v>0.48</v>
      </c>
      <c r="F13244" s="2">
        <f t="shared" si="413"/>
        <v>469.54079999999999</v>
      </c>
      <c r="G13244" s="2">
        <v>3</v>
      </c>
      <c r="H13244" s="2" t="str">
        <f>TEXT(Table1[[#This Row],[order_date]],"mmmm")</f>
        <v>October</v>
      </c>
      <c r="I13244" s="3">
        <v>45203</v>
      </c>
      <c r="J13244" s="3">
        <v>45209</v>
      </c>
      <c r="K13244" s="3" t="str">
        <f>TEXT(Table1[[#This Row],[delivery_date]]-Table1[[#This Row],[order_date]],"D")</f>
        <v>6</v>
      </c>
      <c r="L13244" s="2" t="s">
        <v>31</v>
      </c>
      <c r="M13244" s="2" t="s">
        <v>16</v>
      </c>
      <c r="N13244" s="2">
        <v>117.5</v>
      </c>
      <c r="O13244" s="2" t="s">
        <v>34</v>
      </c>
      <c r="P13244" s="2">
        <f t="shared" si="412"/>
        <v>508.66920000000005</v>
      </c>
    </row>
    <row r="13245" spans="1:16" ht="14.25" customHeight="1" x14ac:dyDescent="0.35">
      <c r="A13245" s="2" t="s">
        <v>13276</v>
      </c>
      <c r="B13245" s="2" t="s">
        <v>41</v>
      </c>
      <c r="C13245" s="2" t="s">
        <v>14</v>
      </c>
      <c r="D13245" s="2">
        <v>644.22</v>
      </c>
      <c r="E13245" s="2">
        <v>0.14000000000000001</v>
      </c>
      <c r="F13245" s="2">
        <f t="shared" si="413"/>
        <v>90.19080000000001</v>
      </c>
      <c r="G13245" s="2">
        <v>4</v>
      </c>
      <c r="H13245" s="2" t="str">
        <f>TEXT(Table1[[#This Row],[order_date]],"mmmm")</f>
        <v>November</v>
      </c>
      <c r="I13245" s="3">
        <v>45253</v>
      </c>
      <c r="J13245" s="3">
        <v>45255</v>
      </c>
      <c r="K13245" s="3" t="str">
        <f>TEXT(Table1[[#This Row],[delivery_date]]-Table1[[#This Row],[order_date]],"D")</f>
        <v>2</v>
      </c>
      <c r="L13245" s="2" t="s">
        <v>15</v>
      </c>
      <c r="M13245" s="2" t="s">
        <v>27</v>
      </c>
      <c r="N13245" s="2">
        <v>98.16</v>
      </c>
      <c r="O13245" s="2" t="s">
        <v>23</v>
      </c>
      <c r="P13245" s="2">
        <f t="shared" si="412"/>
        <v>554.02920000000006</v>
      </c>
    </row>
    <row r="13246" spans="1:16" ht="14.25" customHeight="1" x14ac:dyDescent="0.35">
      <c r="A13246" s="2" t="s">
        <v>13277</v>
      </c>
      <c r="B13246" s="2" t="s">
        <v>41</v>
      </c>
      <c r="C13246" s="2" t="s">
        <v>33</v>
      </c>
      <c r="D13246" s="2">
        <v>2803.62</v>
      </c>
      <c r="E13246" s="2">
        <v>0.14000000000000001</v>
      </c>
      <c r="F13246" s="2">
        <f t="shared" si="413"/>
        <v>392.5068</v>
      </c>
      <c r="G13246" s="2">
        <v>4</v>
      </c>
      <c r="H13246" s="2" t="str">
        <f>TEXT(Table1[[#This Row],[order_date]],"mmmm")</f>
        <v>July</v>
      </c>
      <c r="I13246" s="3">
        <v>45497</v>
      </c>
      <c r="J13246" s="3">
        <v>45499</v>
      </c>
      <c r="K13246" s="3" t="str">
        <f>TEXT(Table1[[#This Row],[delivery_date]]-Table1[[#This Row],[order_date]],"D")</f>
        <v>2</v>
      </c>
      <c r="L13246" s="2" t="s">
        <v>21</v>
      </c>
      <c r="M13246" s="2" t="s">
        <v>22</v>
      </c>
      <c r="N13246" s="2">
        <v>544.74</v>
      </c>
      <c r="O13246" s="2" t="s">
        <v>23</v>
      </c>
      <c r="P13246" s="2">
        <f t="shared" si="412"/>
        <v>2411.1131999999998</v>
      </c>
    </row>
    <row r="13247" spans="1:16" ht="14.25" customHeight="1" x14ac:dyDescent="0.35">
      <c r="A13247" s="2" t="s">
        <v>13278</v>
      </c>
      <c r="B13247" s="2" t="s">
        <v>13</v>
      </c>
      <c r="C13247" s="2" t="s">
        <v>36</v>
      </c>
      <c r="D13247" s="2">
        <v>3141.06</v>
      </c>
      <c r="E13247" s="2">
        <v>0.42</v>
      </c>
      <c r="F13247" s="2">
        <f t="shared" si="413"/>
        <v>1319.2451999999998</v>
      </c>
      <c r="G13247" s="2">
        <v>1</v>
      </c>
      <c r="H13247" s="2" t="str">
        <f>TEXT(Table1[[#This Row],[order_date]],"mmmm")</f>
        <v>April</v>
      </c>
      <c r="I13247" s="3">
        <v>45046</v>
      </c>
      <c r="J13247" s="3">
        <v>45051</v>
      </c>
      <c r="K13247" s="3" t="str">
        <f>TEXT(Table1[[#This Row],[delivery_date]]-Table1[[#This Row],[order_date]],"D")</f>
        <v>5</v>
      </c>
      <c r="L13247" s="2" t="s">
        <v>31</v>
      </c>
      <c r="M13247" s="2" t="s">
        <v>16</v>
      </c>
      <c r="N13247" s="2">
        <v>163.59</v>
      </c>
      <c r="O13247" s="2" t="s">
        <v>39</v>
      </c>
      <c r="P13247" s="2">
        <f t="shared" si="412"/>
        <v>1821.8148000000001</v>
      </c>
    </row>
    <row r="13248" spans="1:16" ht="14.25" customHeight="1" x14ac:dyDescent="0.35">
      <c r="A13248" s="2" t="s">
        <v>13279</v>
      </c>
      <c r="B13248" s="2" t="s">
        <v>41</v>
      </c>
      <c r="C13248" s="2" t="s">
        <v>36</v>
      </c>
      <c r="D13248" s="2">
        <v>350.18</v>
      </c>
      <c r="E13248" s="2">
        <v>0.2</v>
      </c>
      <c r="F13248" s="2">
        <f t="shared" si="413"/>
        <v>70.036000000000001</v>
      </c>
      <c r="G13248" s="2">
        <v>1</v>
      </c>
      <c r="H13248" s="2" t="str">
        <f>TEXT(Table1[[#This Row],[order_date]],"mmmm")</f>
        <v>August</v>
      </c>
      <c r="I13248" s="3">
        <v>45511</v>
      </c>
      <c r="J13248" s="3">
        <v>45518</v>
      </c>
      <c r="K13248" s="3" t="str">
        <f>TEXT(Table1[[#This Row],[delivery_date]]-Table1[[#This Row],[order_date]],"D")</f>
        <v>7</v>
      </c>
      <c r="L13248" s="2" t="s">
        <v>15</v>
      </c>
      <c r="M13248" s="2" t="s">
        <v>22</v>
      </c>
      <c r="N13248" s="2">
        <v>31.38</v>
      </c>
      <c r="O13248" s="2" t="s">
        <v>34</v>
      </c>
      <c r="P13248" s="2">
        <f t="shared" si="412"/>
        <v>280.14400000000001</v>
      </c>
    </row>
    <row r="13249" spans="1:16" ht="14.25" customHeight="1" x14ac:dyDescent="0.35">
      <c r="A13249" s="2" t="s">
        <v>13280</v>
      </c>
      <c r="B13249" s="2" t="s">
        <v>25</v>
      </c>
      <c r="C13249" s="2" t="s">
        <v>33</v>
      </c>
      <c r="D13249" s="2">
        <v>121.9</v>
      </c>
      <c r="E13249" s="2">
        <v>0.04</v>
      </c>
      <c r="F13249" s="2">
        <f t="shared" si="413"/>
        <v>4.8760000000000003</v>
      </c>
      <c r="G13249" s="2">
        <v>9</v>
      </c>
      <c r="H13249" s="2" t="str">
        <f>TEXT(Table1[[#This Row],[order_date]],"mmmm")</f>
        <v>September</v>
      </c>
      <c r="I13249" s="3">
        <v>45177</v>
      </c>
      <c r="J13249" s="3">
        <v>45183</v>
      </c>
      <c r="K13249" s="3" t="str">
        <f>TEXT(Table1[[#This Row],[delivery_date]]-Table1[[#This Row],[order_date]],"D")</f>
        <v>6</v>
      </c>
      <c r="L13249" s="2" t="s">
        <v>15</v>
      </c>
      <c r="M13249" s="2" t="s">
        <v>22</v>
      </c>
      <c r="N13249" s="2">
        <v>9.99</v>
      </c>
      <c r="O13249" s="2" t="s">
        <v>17</v>
      </c>
      <c r="P13249" s="2">
        <f t="shared" si="412"/>
        <v>117.024</v>
      </c>
    </row>
    <row r="13250" spans="1:16" ht="14.25" customHeight="1" x14ac:dyDescent="0.35">
      <c r="A13250" s="2" t="s">
        <v>13281</v>
      </c>
      <c r="B13250" s="2" t="s">
        <v>19</v>
      </c>
      <c r="C13250" s="2" t="s">
        <v>14</v>
      </c>
      <c r="D13250" s="2">
        <v>4422.1400000000003</v>
      </c>
      <c r="E13250" s="2">
        <v>0.24</v>
      </c>
      <c r="F13250" s="2">
        <f t="shared" si="413"/>
        <v>1061.3136</v>
      </c>
      <c r="G13250" s="2">
        <v>3</v>
      </c>
      <c r="H13250" s="2" t="str">
        <f>TEXT(Table1[[#This Row],[order_date]],"mmmm")</f>
        <v>April</v>
      </c>
      <c r="I13250" s="3">
        <v>45041</v>
      </c>
      <c r="J13250" s="3">
        <v>45048</v>
      </c>
      <c r="K13250" s="3" t="str">
        <f>TEXT(Table1[[#This Row],[delivery_date]]-Table1[[#This Row],[order_date]],"D")</f>
        <v>7</v>
      </c>
      <c r="L13250" s="2" t="s">
        <v>21</v>
      </c>
      <c r="M13250" s="2" t="s">
        <v>22</v>
      </c>
      <c r="N13250" s="2">
        <v>907.83</v>
      </c>
      <c r="O13250" s="2" t="s">
        <v>23</v>
      </c>
      <c r="P13250" s="2">
        <f t="shared" ref="P13250:P13313" si="414">D13250-F13250</f>
        <v>3360.8264000000004</v>
      </c>
    </row>
    <row r="13251" spans="1:16" ht="14.25" customHeight="1" x14ac:dyDescent="0.35">
      <c r="A13251" s="2" t="s">
        <v>13282</v>
      </c>
      <c r="B13251" s="2" t="s">
        <v>41</v>
      </c>
      <c r="C13251" s="2" t="s">
        <v>26</v>
      </c>
      <c r="D13251" s="2">
        <v>664.74</v>
      </c>
      <c r="E13251" s="2">
        <v>0.28000000000000003</v>
      </c>
      <c r="F13251" s="2">
        <f t="shared" ref="F13251:F13314" si="415">D13251*E13251</f>
        <v>186.12720000000002</v>
      </c>
      <c r="G13251" s="2">
        <v>5</v>
      </c>
      <c r="H13251" s="2" t="str">
        <f>TEXT(Table1[[#This Row],[order_date]],"mmmm")</f>
        <v>January</v>
      </c>
      <c r="I13251" s="3">
        <v>45322</v>
      </c>
      <c r="J13251" s="3">
        <v>45323</v>
      </c>
      <c r="K13251" s="3" t="str">
        <f>TEXT(Table1[[#This Row],[delivery_date]]-Table1[[#This Row],[order_date]],"D")</f>
        <v>1</v>
      </c>
      <c r="L13251" s="2" t="s">
        <v>21</v>
      </c>
      <c r="M13251" s="2" t="s">
        <v>27</v>
      </c>
      <c r="N13251" s="2">
        <v>131.49</v>
      </c>
      <c r="O13251" s="2" t="s">
        <v>17</v>
      </c>
      <c r="P13251" s="2">
        <f t="shared" si="414"/>
        <v>478.61279999999999</v>
      </c>
    </row>
    <row r="13252" spans="1:16" ht="14.25" customHeight="1" x14ac:dyDescent="0.35">
      <c r="A13252" s="2" t="s">
        <v>13283</v>
      </c>
      <c r="B13252" s="2" t="s">
        <v>19</v>
      </c>
      <c r="C13252" s="2" t="s">
        <v>14</v>
      </c>
      <c r="D13252" s="2">
        <v>2961.1</v>
      </c>
      <c r="E13252" s="2">
        <v>0.31</v>
      </c>
      <c r="F13252" s="2">
        <f t="shared" si="415"/>
        <v>917.94099999999992</v>
      </c>
      <c r="G13252" s="2">
        <v>2</v>
      </c>
      <c r="H13252" s="2" t="str">
        <f>TEXT(Table1[[#This Row],[order_date]],"mmmm")</f>
        <v>May</v>
      </c>
      <c r="I13252" s="3">
        <v>45418</v>
      </c>
      <c r="J13252" s="3">
        <v>45421</v>
      </c>
      <c r="K13252" s="3" t="str">
        <f>TEXT(Table1[[#This Row],[delivery_date]]-Table1[[#This Row],[order_date]],"D")</f>
        <v>3</v>
      </c>
      <c r="L13252" s="2" t="s">
        <v>31</v>
      </c>
      <c r="M13252" s="2" t="s">
        <v>22</v>
      </c>
      <c r="N13252" s="2">
        <v>205.46</v>
      </c>
      <c r="O13252" s="2" t="s">
        <v>17</v>
      </c>
      <c r="P13252" s="2">
        <f t="shared" si="414"/>
        <v>2043.1590000000001</v>
      </c>
    </row>
    <row r="13253" spans="1:16" ht="14.25" customHeight="1" x14ac:dyDescent="0.35">
      <c r="A13253" s="2" t="s">
        <v>13284</v>
      </c>
      <c r="B13253" s="2" t="s">
        <v>41</v>
      </c>
      <c r="C13253" s="2" t="s">
        <v>33</v>
      </c>
      <c r="D13253" s="2">
        <v>4772.38</v>
      </c>
      <c r="E13253" s="2">
        <v>0.12</v>
      </c>
      <c r="F13253" s="2">
        <f t="shared" si="415"/>
        <v>572.68560000000002</v>
      </c>
      <c r="G13253" s="2">
        <v>1</v>
      </c>
      <c r="H13253" s="2" t="str">
        <f>TEXT(Table1[[#This Row],[order_date]],"mmmm")</f>
        <v>September</v>
      </c>
      <c r="I13253" s="3">
        <v>45538</v>
      </c>
      <c r="J13253" s="3">
        <v>45540</v>
      </c>
      <c r="K13253" s="3" t="str">
        <f>TEXT(Table1[[#This Row],[delivery_date]]-Table1[[#This Row],[order_date]],"D")</f>
        <v>2</v>
      </c>
      <c r="L13253" s="2" t="s">
        <v>21</v>
      </c>
      <c r="M13253" s="2" t="s">
        <v>16</v>
      </c>
      <c r="N13253" s="2">
        <v>1194.95</v>
      </c>
      <c r="O13253" s="2" t="s">
        <v>23</v>
      </c>
      <c r="P13253" s="2">
        <f t="shared" si="414"/>
        <v>4199.6944000000003</v>
      </c>
    </row>
    <row r="13254" spans="1:16" ht="14.25" customHeight="1" x14ac:dyDescent="0.35">
      <c r="A13254" s="2" t="s">
        <v>13285</v>
      </c>
      <c r="B13254" s="2" t="s">
        <v>19</v>
      </c>
      <c r="C13254" s="2" t="s">
        <v>14</v>
      </c>
      <c r="D13254" s="2">
        <v>2608.36</v>
      </c>
      <c r="E13254" s="2">
        <v>0.49</v>
      </c>
      <c r="F13254" s="2">
        <f t="shared" si="415"/>
        <v>1278.0964000000001</v>
      </c>
      <c r="G13254" s="2">
        <v>7</v>
      </c>
      <c r="H13254" s="2" t="str">
        <f>TEXT(Table1[[#This Row],[order_date]],"mmmm")</f>
        <v>August</v>
      </c>
      <c r="I13254" s="3">
        <v>45511</v>
      </c>
      <c r="J13254" s="3">
        <v>45512</v>
      </c>
      <c r="K13254" s="3" t="str">
        <f>TEXT(Table1[[#This Row],[delivery_date]]-Table1[[#This Row],[order_date]],"D")</f>
        <v>1</v>
      </c>
      <c r="L13254" s="2" t="s">
        <v>15</v>
      </c>
      <c r="M13254" s="2" t="s">
        <v>27</v>
      </c>
      <c r="N13254" s="2">
        <v>235.4</v>
      </c>
      <c r="O13254" s="2" t="s">
        <v>39</v>
      </c>
      <c r="P13254" s="2">
        <f t="shared" si="414"/>
        <v>1330.2636</v>
      </c>
    </row>
    <row r="13255" spans="1:16" ht="14.25" customHeight="1" x14ac:dyDescent="0.35">
      <c r="A13255" s="2" t="s">
        <v>13286</v>
      </c>
      <c r="B13255" s="2" t="s">
        <v>41</v>
      </c>
      <c r="C13255" s="2" t="s">
        <v>20</v>
      </c>
      <c r="D13255" s="2">
        <v>785.01</v>
      </c>
      <c r="E13255" s="2">
        <v>0.37</v>
      </c>
      <c r="F13255" s="2">
        <f t="shared" si="415"/>
        <v>290.45369999999997</v>
      </c>
      <c r="G13255" s="2">
        <v>9</v>
      </c>
      <c r="H13255" s="2" t="str">
        <f>TEXT(Table1[[#This Row],[order_date]],"mmmm")</f>
        <v>May</v>
      </c>
      <c r="I13255" s="3">
        <v>45064</v>
      </c>
      <c r="J13255" s="3">
        <v>45069</v>
      </c>
      <c r="K13255" s="3" t="str">
        <f>TEXT(Table1[[#This Row],[delivery_date]]-Table1[[#This Row],[order_date]],"D")</f>
        <v>5</v>
      </c>
      <c r="L13255" s="2" t="s">
        <v>15</v>
      </c>
      <c r="M13255" s="2" t="s">
        <v>16</v>
      </c>
      <c r="N13255" s="2">
        <v>73.209999999999994</v>
      </c>
      <c r="O13255" s="2" t="s">
        <v>39</v>
      </c>
      <c r="P13255" s="2">
        <f t="shared" si="414"/>
        <v>494.55630000000002</v>
      </c>
    </row>
    <row r="13256" spans="1:16" ht="14.25" customHeight="1" x14ac:dyDescent="0.35">
      <c r="A13256" s="2" t="s">
        <v>13287</v>
      </c>
      <c r="B13256" s="2" t="s">
        <v>13</v>
      </c>
      <c r="C13256" s="2" t="s">
        <v>14</v>
      </c>
      <c r="D13256" s="2">
        <v>2028.07</v>
      </c>
      <c r="E13256" s="2">
        <v>0.36</v>
      </c>
      <c r="F13256" s="2">
        <f t="shared" si="415"/>
        <v>730.10519999999997</v>
      </c>
      <c r="G13256" s="2">
        <v>4</v>
      </c>
      <c r="H13256" s="2" t="str">
        <f>TEXT(Table1[[#This Row],[order_date]],"mmmm")</f>
        <v>September</v>
      </c>
      <c r="I13256" s="3">
        <v>45551</v>
      </c>
      <c r="J13256" s="3">
        <v>45552</v>
      </c>
      <c r="K13256" s="3" t="str">
        <f>TEXT(Table1[[#This Row],[delivery_date]]-Table1[[#This Row],[order_date]],"D")</f>
        <v>1</v>
      </c>
      <c r="L13256" s="2" t="s">
        <v>31</v>
      </c>
      <c r="M13256" s="2" t="s">
        <v>16</v>
      </c>
      <c r="N13256" s="2">
        <v>305.58999999999997</v>
      </c>
      <c r="O13256" s="2" t="s">
        <v>48</v>
      </c>
      <c r="P13256" s="2">
        <f t="shared" si="414"/>
        <v>1297.9648</v>
      </c>
    </row>
    <row r="13257" spans="1:16" ht="14.25" customHeight="1" x14ac:dyDescent="0.35">
      <c r="A13257" s="2" t="s">
        <v>13288</v>
      </c>
      <c r="B13257" s="2" t="s">
        <v>19</v>
      </c>
      <c r="C13257" s="2" t="s">
        <v>36</v>
      </c>
      <c r="D13257" s="2">
        <v>3157.81</v>
      </c>
      <c r="E13257" s="2">
        <v>0.44</v>
      </c>
      <c r="F13257" s="2">
        <f t="shared" si="415"/>
        <v>1389.4364</v>
      </c>
      <c r="G13257" s="2">
        <v>4</v>
      </c>
      <c r="H13257" s="2" t="str">
        <f>TEXT(Table1[[#This Row],[order_date]],"mmmm")</f>
        <v>August</v>
      </c>
      <c r="I13257" s="3">
        <v>45512</v>
      </c>
      <c r="J13257" s="3">
        <v>45517</v>
      </c>
      <c r="K13257" s="3" t="str">
        <f>TEXT(Table1[[#This Row],[delivery_date]]-Table1[[#This Row],[order_date]],"D")</f>
        <v>5</v>
      </c>
      <c r="L13257" s="2" t="s">
        <v>31</v>
      </c>
      <c r="M13257" s="2" t="s">
        <v>16</v>
      </c>
      <c r="N13257" s="2">
        <v>419.96</v>
      </c>
      <c r="O13257" s="2" t="s">
        <v>28</v>
      </c>
      <c r="P13257" s="2">
        <f t="shared" si="414"/>
        <v>1768.3735999999999</v>
      </c>
    </row>
    <row r="13258" spans="1:16" ht="14.25" customHeight="1" x14ac:dyDescent="0.35">
      <c r="A13258" s="2" t="s">
        <v>13289</v>
      </c>
      <c r="B13258" s="2" t="s">
        <v>41</v>
      </c>
      <c r="C13258" s="2" t="s">
        <v>36</v>
      </c>
      <c r="D13258" s="2">
        <v>3837.91</v>
      </c>
      <c r="E13258" s="2">
        <v>0.01</v>
      </c>
      <c r="F13258" s="2">
        <f t="shared" si="415"/>
        <v>38.379100000000001</v>
      </c>
      <c r="G13258" s="2">
        <v>3</v>
      </c>
      <c r="H13258" s="2" t="str">
        <f>TEXT(Table1[[#This Row],[order_date]],"mmmm")</f>
        <v>September</v>
      </c>
      <c r="I13258" s="3">
        <v>45186</v>
      </c>
      <c r="J13258" s="3">
        <v>45192</v>
      </c>
      <c r="K13258" s="3" t="str">
        <f>TEXT(Table1[[#This Row],[delivery_date]]-Table1[[#This Row],[order_date]],"D")</f>
        <v>6</v>
      </c>
      <c r="L13258" s="2" t="s">
        <v>31</v>
      </c>
      <c r="M13258" s="2" t="s">
        <v>22</v>
      </c>
      <c r="N13258" s="2">
        <v>1117.8399999999999</v>
      </c>
      <c r="O13258" s="2" t="s">
        <v>28</v>
      </c>
      <c r="P13258" s="2">
        <f t="shared" si="414"/>
        <v>3799.5308999999997</v>
      </c>
    </row>
    <row r="13259" spans="1:16" ht="14.25" customHeight="1" x14ac:dyDescent="0.35">
      <c r="A13259" s="2" t="s">
        <v>13290</v>
      </c>
      <c r="B13259" s="2" t="s">
        <v>41</v>
      </c>
      <c r="C13259" s="2" t="s">
        <v>20</v>
      </c>
      <c r="D13259" s="2">
        <v>3074</v>
      </c>
      <c r="E13259" s="2">
        <v>0.31</v>
      </c>
      <c r="F13259" s="2">
        <f t="shared" si="415"/>
        <v>952.93999999999994</v>
      </c>
      <c r="G13259" s="2">
        <v>3</v>
      </c>
      <c r="H13259" s="2" t="str">
        <f>TEXT(Table1[[#This Row],[order_date]],"mmmm")</f>
        <v>July</v>
      </c>
      <c r="I13259" s="3">
        <v>45502</v>
      </c>
      <c r="J13259" s="3">
        <v>45504</v>
      </c>
      <c r="K13259" s="3" t="str">
        <f>TEXT(Table1[[#This Row],[delivery_date]]-Table1[[#This Row],[order_date]],"D")</f>
        <v>2</v>
      </c>
      <c r="L13259" s="2" t="s">
        <v>21</v>
      </c>
      <c r="M13259" s="2" t="s">
        <v>27</v>
      </c>
      <c r="N13259" s="2">
        <v>850.97</v>
      </c>
      <c r="O13259" s="2" t="s">
        <v>17</v>
      </c>
      <c r="P13259" s="2">
        <f t="shared" si="414"/>
        <v>2121.06</v>
      </c>
    </row>
    <row r="13260" spans="1:16" ht="14.25" customHeight="1" x14ac:dyDescent="0.35">
      <c r="A13260" s="2" t="s">
        <v>13291</v>
      </c>
      <c r="B13260" s="2" t="s">
        <v>13</v>
      </c>
      <c r="C13260" s="2" t="s">
        <v>14</v>
      </c>
      <c r="D13260" s="2">
        <v>268.14999999999998</v>
      </c>
      <c r="E13260" s="2">
        <v>0.41</v>
      </c>
      <c r="F13260" s="2">
        <f t="shared" si="415"/>
        <v>109.94149999999999</v>
      </c>
      <c r="G13260" s="2">
        <v>2</v>
      </c>
      <c r="H13260" s="2" t="str">
        <f>TEXT(Table1[[#This Row],[order_date]],"mmmm")</f>
        <v>October</v>
      </c>
      <c r="I13260" s="3">
        <v>45582</v>
      </c>
      <c r="J13260" s="3">
        <v>45585</v>
      </c>
      <c r="K13260" s="3" t="str">
        <f>TEXT(Table1[[#This Row],[delivery_date]]-Table1[[#This Row],[order_date]],"D")</f>
        <v>3</v>
      </c>
      <c r="L13260" s="2" t="s">
        <v>15</v>
      </c>
      <c r="M13260" s="2" t="s">
        <v>22</v>
      </c>
      <c r="N13260" s="2">
        <v>16.82</v>
      </c>
      <c r="O13260" s="2" t="s">
        <v>28</v>
      </c>
      <c r="P13260" s="2">
        <f t="shared" si="414"/>
        <v>158.20849999999999</v>
      </c>
    </row>
    <row r="13261" spans="1:16" ht="14.25" customHeight="1" x14ac:dyDescent="0.35">
      <c r="A13261" s="2" t="s">
        <v>13292</v>
      </c>
      <c r="B13261" s="2" t="s">
        <v>13</v>
      </c>
      <c r="C13261" s="2" t="s">
        <v>26</v>
      </c>
      <c r="D13261" s="2">
        <v>801.2</v>
      </c>
      <c r="E13261" s="2">
        <v>0.02</v>
      </c>
      <c r="F13261" s="2">
        <f t="shared" si="415"/>
        <v>16.024000000000001</v>
      </c>
      <c r="G13261" s="2">
        <v>3</v>
      </c>
      <c r="H13261" s="2" t="str">
        <f>TEXT(Table1[[#This Row],[order_date]],"mmmm")</f>
        <v>November</v>
      </c>
      <c r="I13261" s="3">
        <v>45231</v>
      </c>
      <c r="J13261" s="3">
        <v>45232</v>
      </c>
      <c r="K13261" s="3" t="str">
        <f>TEXT(Table1[[#This Row],[delivery_date]]-Table1[[#This Row],[order_date]],"D")</f>
        <v>1</v>
      </c>
      <c r="L13261" s="2" t="s">
        <v>21</v>
      </c>
      <c r="M13261" s="2" t="s">
        <v>16</v>
      </c>
      <c r="N13261" s="2">
        <v>118.58</v>
      </c>
      <c r="O13261" s="2" t="s">
        <v>28</v>
      </c>
      <c r="P13261" s="2">
        <f t="shared" si="414"/>
        <v>785.17600000000004</v>
      </c>
    </row>
    <row r="13262" spans="1:16" ht="14.25" customHeight="1" x14ac:dyDescent="0.35">
      <c r="A13262" s="2" t="s">
        <v>13293</v>
      </c>
      <c r="B13262" s="2" t="s">
        <v>13</v>
      </c>
      <c r="C13262" s="2" t="s">
        <v>14</v>
      </c>
      <c r="D13262" s="2">
        <v>1921.83</v>
      </c>
      <c r="E13262" s="2">
        <v>0.38</v>
      </c>
      <c r="F13262" s="2">
        <f t="shared" si="415"/>
        <v>730.29539999999997</v>
      </c>
      <c r="G13262" s="2">
        <v>5</v>
      </c>
      <c r="H13262" s="2" t="str">
        <f>TEXT(Table1[[#This Row],[order_date]],"mmmm")</f>
        <v>May</v>
      </c>
      <c r="I13262" s="3">
        <v>45422</v>
      </c>
      <c r="J13262" s="3">
        <v>45429</v>
      </c>
      <c r="K13262" s="3" t="str">
        <f>TEXT(Table1[[#This Row],[delivery_date]]-Table1[[#This Row],[order_date]],"D")</f>
        <v>7</v>
      </c>
      <c r="L13262" s="2" t="s">
        <v>15</v>
      </c>
      <c r="M13262" s="2" t="s">
        <v>22</v>
      </c>
      <c r="N13262" s="2">
        <v>472.57</v>
      </c>
      <c r="O13262" s="2" t="s">
        <v>23</v>
      </c>
      <c r="P13262" s="2">
        <f t="shared" si="414"/>
        <v>1191.5346</v>
      </c>
    </row>
    <row r="13263" spans="1:16" ht="14.25" customHeight="1" x14ac:dyDescent="0.35">
      <c r="A13263" s="2" t="s">
        <v>13294</v>
      </c>
      <c r="B13263" s="2" t="s">
        <v>19</v>
      </c>
      <c r="C13263" s="2" t="s">
        <v>36</v>
      </c>
      <c r="D13263" s="2">
        <v>3558</v>
      </c>
      <c r="E13263" s="2">
        <v>0.49</v>
      </c>
      <c r="F13263" s="2">
        <f t="shared" si="415"/>
        <v>1743.42</v>
      </c>
      <c r="G13263" s="2">
        <v>8</v>
      </c>
      <c r="H13263" s="2" t="str">
        <f>TEXT(Table1[[#This Row],[order_date]],"mmmm")</f>
        <v>September</v>
      </c>
      <c r="I13263" s="3">
        <v>45538</v>
      </c>
      <c r="J13263" s="3">
        <v>45543</v>
      </c>
      <c r="K13263" s="3" t="str">
        <f>TEXT(Table1[[#This Row],[delivery_date]]-Table1[[#This Row],[order_date]],"D")</f>
        <v>5</v>
      </c>
      <c r="L13263" s="2" t="s">
        <v>31</v>
      </c>
      <c r="M13263" s="2" t="s">
        <v>22</v>
      </c>
      <c r="N13263" s="2">
        <v>737.64</v>
      </c>
      <c r="O13263" s="2" t="s">
        <v>34</v>
      </c>
      <c r="P13263" s="2">
        <f t="shared" si="414"/>
        <v>1814.58</v>
      </c>
    </row>
    <row r="13264" spans="1:16" ht="14.25" customHeight="1" x14ac:dyDescent="0.35">
      <c r="A13264" s="2" t="s">
        <v>13295</v>
      </c>
      <c r="B13264" s="2" t="s">
        <v>19</v>
      </c>
      <c r="C13264" s="2" t="s">
        <v>36</v>
      </c>
      <c r="D13264" s="2">
        <v>2963.21</v>
      </c>
      <c r="E13264" s="2">
        <v>0.3</v>
      </c>
      <c r="F13264" s="2">
        <f t="shared" si="415"/>
        <v>888.96299999999997</v>
      </c>
      <c r="G13264" s="2">
        <v>8</v>
      </c>
      <c r="H13264" s="2" t="str">
        <f>TEXT(Table1[[#This Row],[order_date]],"mmmm")</f>
        <v>June</v>
      </c>
      <c r="I13264" s="3">
        <v>45081</v>
      </c>
      <c r="J13264" s="3">
        <v>45084</v>
      </c>
      <c r="K13264" s="3" t="str">
        <f>TEXT(Table1[[#This Row],[delivery_date]]-Table1[[#This Row],[order_date]],"D")</f>
        <v>3</v>
      </c>
      <c r="L13264" s="2" t="s">
        <v>15</v>
      </c>
      <c r="M13264" s="2" t="s">
        <v>27</v>
      </c>
      <c r="N13264" s="2">
        <v>719.81</v>
      </c>
      <c r="O13264" s="2" t="s">
        <v>39</v>
      </c>
      <c r="P13264" s="2">
        <f t="shared" si="414"/>
        <v>2074.2470000000003</v>
      </c>
    </row>
    <row r="13265" spans="1:16" ht="14.25" customHeight="1" x14ac:dyDescent="0.35">
      <c r="A13265" s="2" t="s">
        <v>13296</v>
      </c>
      <c r="B13265" s="2" t="s">
        <v>13</v>
      </c>
      <c r="C13265" s="2" t="s">
        <v>33</v>
      </c>
      <c r="D13265" s="2">
        <v>319.01</v>
      </c>
      <c r="E13265" s="2">
        <v>0.21</v>
      </c>
      <c r="F13265" s="2">
        <f t="shared" si="415"/>
        <v>66.992099999999994</v>
      </c>
      <c r="G13265" s="2">
        <v>5</v>
      </c>
      <c r="H13265" s="2" t="str">
        <f>TEXT(Table1[[#This Row],[order_date]],"mmmm")</f>
        <v>January</v>
      </c>
      <c r="I13265" s="3">
        <v>44932</v>
      </c>
      <c r="J13265" s="3">
        <v>44939</v>
      </c>
      <c r="K13265" s="3" t="str">
        <f>TEXT(Table1[[#This Row],[delivery_date]]-Table1[[#This Row],[order_date]],"D")</f>
        <v>7</v>
      </c>
      <c r="L13265" s="2" t="s">
        <v>15</v>
      </c>
      <c r="M13265" s="2" t="s">
        <v>16</v>
      </c>
      <c r="N13265" s="2">
        <v>48.42</v>
      </c>
      <c r="O13265" s="2" t="s">
        <v>28</v>
      </c>
      <c r="P13265" s="2">
        <f t="shared" si="414"/>
        <v>252.0179</v>
      </c>
    </row>
    <row r="13266" spans="1:16" ht="14.25" customHeight="1" x14ac:dyDescent="0.35">
      <c r="A13266" s="2" t="s">
        <v>13297</v>
      </c>
      <c r="B13266" s="2" t="s">
        <v>25</v>
      </c>
      <c r="C13266" s="2" t="s">
        <v>36</v>
      </c>
      <c r="D13266" s="2">
        <v>4004.74</v>
      </c>
      <c r="E13266" s="2">
        <v>0.23</v>
      </c>
      <c r="F13266" s="2">
        <f t="shared" si="415"/>
        <v>921.09019999999998</v>
      </c>
      <c r="G13266" s="2">
        <v>1</v>
      </c>
      <c r="H13266" s="2" t="str">
        <f>TEXT(Table1[[#This Row],[order_date]],"mmmm")</f>
        <v>September</v>
      </c>
      <c r="I13266" s="3">
        <v>45542</v>
      </c>
      <c r="J13266" s="3">
        <v>45544</v>
      </c>
      <c r="K13266" s="3" t="str">
        <f>TEXT(Table1[[#This Row],[delivery_date]]-Table1[[#This Row],[order_date]],"D")</f>
        <v>2</v>
      </c>
      <c r="L13266" s="2" t="s">
        <v>31</v>
      </c>
      <c r="M13266" s="2" t="s">
        <v>16</v>
      </c>
      <c r="N13266" s="2">
        <v>589.61</v>
      </c>
      <c r="O13266" s="2" t="s">
        <v>34</v>
      </c>
      <c r="P13266" s="2">
        <f t="shared" si="414"/>
        <v>3083.6497999999997</v>
      </c>
    </row>
    <row r="13267" spans="1:16" ht="14.25" customHeight="1" x14ac:dyDescent="0.35">
      <c r="A13267" s="2" t="s">
        <v>13298</v>
      </c>
      <c r="B13267" s="2" t="s">
        <v>25</v>
      </c>
      <c r="C13267" s="2" t="s">
        <v>33</v>
      </c>
      <c r="D13267" s="2">
        <v>3065.11</v>
      </c>
      <c r="E13267" s="2">
        <v>0.34</v>
      </c>
      <c r="F13267" s="2">
        <f t="shared" si="415"/>
        <v>1042.1374000000001</v>
      </c>
      <c r="G13267" s="2">
        <v>2</v>
      </c>
      <c r="H13267" s="2" t="str">
        <f>TEXT(Table1[[#This Row],[order_date]],"mmmm")</f>
        <v>June</v>
      </c>
      <c r="I13267" s="3">
        <v>45447</v>
      </c>
      <c r="J13267" s="3">
        <v>45448</v>
      </c>
      <c r="K13267" s="3" t="str">
        <f>TEXT(Table1[[#This Row],[delivery_date]]-Table1[[#This Row],[order_date]],"D")</f>
        <v>1</v>
      </c>
      <c r="L13267" s="2" t="s">
        <v>31</v>
      </c>
      <c r="M13267" s="2" t="s">
        <v>16</v>
      </c>
      <c r="N13267" s="2">
        <v>741.13</v>
      </c>
      <c r="O13267" s="2" t="s">
        <v>48</v>
      </c>
      <c r="P13267" s="2">
        <f t="shared" si="414"/>
        <v>2022.9726000000001</v>
      </c>
    </row>
    <row r="13268" spans="1:16" ht="14.25" customHeight="1" x14ac:dyDescent="0.35">
      <c r="A13268" s="2" t="s">
        <v>13299</v>
      </c>
      <c r="B13268" s="2" t="s">
        <v>41</v>
      </c>
      <c r="C13268" s="2" t="s">
        <v>36</v>
      </c>
      <c r="D13268" s="2">
        <v>4447.04</v>
      </c>
      <c r="E13268" s="2">
        <v>0.28000000000000003</v>
      </c>
      <c r="F13268" s="2">
        <f t="shared" si="415"/>
        <v>1245.1712</v>
      </c>
      <c r="G13268" s="2">
        <v>8</v>
      </c>
      <c r="H13268" s="2" t="str">
        <f>TEXT(Table1[[#This Row],[order_date]],"mmmm")</f>
        <v>June</v>
      </c>
      <c r="I13268" s="3">
        <v>45470</v>
      </c>
      <c r="J13268" s="3">
        <v>45474</v>
      </c>
      <c r="K13268" s="3" t="str">
        <f>TEXT(Table1[[#This Row],[delivery_date]]-Table1[[#This Row],[order_date]],"D")</f>
        <v>4</v>
      </c>
      <c r="L13268" s="2" t="s">
        <v>15</v>
      </c>
      <c r="M13268" s="2" t="s">
        <v>22</v>
      </c>
      <c r="N13268" s="2">
        <v>546.96</v>
      </c>
      <c r="O13268" s="2" t="s">
        <v>48</v>
      </c>
      <c r="P13268" s="2">
        <f t="shared" si="414"/>
        <v>3201.8688000000002</v>
      </c>
    </row>
    <row r="13269" spans="1:16" ht="14.25" customHeight="1" x14ac:dyDescent="0.35">
      <c r="A13269" s="2" t="s">
        <v>13300</v>
      </c>
      <c r="B13269" s="2" t="s">
        <v>25</v>
      </c>
      <c r="C13269" s="2" t="s">
        <v>36</v>
      </c>
      <c r="D13269" s="2">
        <v>2146.5</v>
      </c>
      <c r="E13269" s="2">
        <v>0.39</v>
      </c>
      <c r="F13269" s="2">
        <f t="shared" si="415"/>
        <v>837.13499999999999</v>
      </c>
      <c r="G13269" s="2">
        <v>9</v>
      </c>
      <c r="H13269" s="2" t="str">
        <f>TEXT(Table1[[#This Row],[order_date]],"mmmm")</f>
        <v>February</v>
      </c>
      <c r="I13269" s="3">
        <v>45348</v>
      </c>
      <c r="J13269" s="3">
        <v>45355</v>
      </c>
      <c r="K13269" s="3" t="str">
        <f>TEXT(Table1[[#This Row],[delivery_date]]-Table1[[#This Row],[order_date]],"D")</f>
        <v>7</v>
      </c>
      <c r="L13269" s="2" t="s">
        <v>21</v>
      </c>
      <c r="M13269" s="2" t="s">
        <v>22</v>
      </c>
      <c r="N13269" s="2">
        <v>138.26</v>
      </c>
      <c r="O13269" s="2" t="s">
        <v>48</v>
      </c>
      <c r="P13269" s="2">
        <f t="shared" si="414"/>
        <v>1309.365</v>
      </c>
    </row>
    <row r="13270" spans="1:16" ht="14.25" customHeight="1" x14ac:dyDescent="0.35">
      <c r="A13270" s="2" t="s">
        <v>13301</v>
      </c>
      <c r="B13270" s="2" t="s">
        <v>41</v>
      </c>
      <c r="C13270" s="2" t="s">
        <v>26</v>
      </c>
      <c r="D13270" s="2">
        <v>2501.9899999999998</v>
      </c>
      <c r="E13270" s="2">
        <v>0.21</v>
      </c>
      <c r="F13270" s="2">
        <f t="shared" si="415"/>
        <v>525.41789999999992</v>
      </c>
      <c r="G13270" s="2">
        <v>7</v>
      </c>
      <c r="H13270" s="2" t="str">
        <f>TEXT(Table1[[#This Row],[order_date]],"mmmm")</f>
        <v>January</v>
      </c>
      <c r="I13270" s="3">
        <v>44956</v>
      </c>
      <c r="J13270" s="3">
        <v>44959</v>
      </c>
      <c r="K13270" s="3" t="str">
        <f>TEXT(Table1[[#This Row],[delivery_date]]-Table1[[#This Row],[order_date]],"D")</f>
        <v>3</v>
      </c>
      <c r="L13270" s="2" t="s">
        <v>31</v>
      </c>
      <c r="M13270" s="2" t="s">
        <v>27</v>
      </c>
      <c r="N13270" s="2">
        <v>682</v>
      </c>
      <c r="O13270" s="2" t="s">
        <v>48</v>
      </c>
      <c r="P13270" s="2">
        <f t="shared" si="414"/>
        <v>1976.5720999999999</v>
      </c>
    </row>
    <row r="13271" spans="1:16" ht="14.25" customHeight="1" x14ac:dyDescent="0.35">
      <c r="A13271" s="2" t="s">
        <v>13302</v>
      </c>
      <c r="B13271" s="2" t="s">
        <v>19</v>
      </c>
      <c r="C13271" s="2" t="s">
        <v>33</v>
      </c>
      <c r="D13271" s="2">
        <v>2087.1999999999998</v>
      </c>
      <c r="E13271" s="2">
        <v>0.21</v>
      </c>
      <c r="F13271" s="2">
        <f t="shared" si="415"/>
        <v>438.31199999999995</v>
      </c>
      <c r="G13271" s="2">
        <v>9</v>
      </c>
      <c r="H13271" s="2" t="str">
        <f>TEXT(Table1[[#This Row],[order_date]],"mmmm")</f>
        <v>October</v>
      </c>
      <c r="I13271" s="3">
        <v>45227</v>
      </c>
      <c r="J13271" s="3">
        <v>45228</v>
      </c>
      <c r="K13271" s="3" t="str">
        <f>TEXT(Table1[[#This Row],[delivery_date]]-Table1[[#This Row],[order_date]],"D")</f>
        <v>1</v>
      </c>
      <c r="L13271" s="2" t="s">
        <v>31</v>
      </c>
      <c r="M13271" s="2" t="s">
        <v>27</v>
      </c>
      <c r="N13271" s="2">
        <v>598.03</v>
      </c>
      <c r="O13271" s="2" t="s">
        <v>23</v>
      </c>
      <c r="P13271" s="2">
        <f t="shared" si="414"/>
        <v>1648.8879999999999</v>
      </c>
    </row>
    <row r="13272" spans="1:16" ht="14.25" customHeight="1" x14ac:dyDescent="0.35">
      <c r="A13272" s="2" t="s">
        <v>13303</v>
      </c>
      <c r="B13272" s="2" t="s">
        <v>19</v>
      </c>
      <c r="C13272" s="2" t="s">
        <v>33</v>
      </c>
      <c r="D13272" s="2">
        <v>3640.03</v>
      </c>
      <c r="E13272" s="2">
        <v>0.37</v>
      </c>
      <c r="F13272" s="2">
        <f t="shared" si="415"/>
        <v>1346.8111000000001</v>
      </c>
      <c r="G13272" s="2">
        <v>9</v>
      </c>
      <c r="H13272" s="2" t="str">
        <f>TEXT(Table1[[#This Row],[order_date]],"mmmm")</f>
        <v>January</v>
      </c>
      <c r="I13272" s="3">
        <v>45296</v>
      </c>
      <c r="J13272" s="3">
        <v>45303</v>
      </c>
      <c r="K13272" s="3" t="str">
        <f>TEXT(Table1[[#This Row],[delivery_date]]-Table1[[#This Row],[order_date]],"D")</f>
        <v>7</v>
      </c>
      <c r="L13272" s="2" t="s">
        <v>21</v>
      </c>
      <c r="M13272" s="2" t="s">
        <v>16</v>
      </c>
      <c r="N13272" s="2">
        <v>738.49</v>
      </c>
      <c r="O13272" s="2" t="s">
        <v>28</v>
      </c>
      <c r="P13272" s="2">
        <f t="shared" si="414"/>
        <v>2293.2188999999998</v>
      </c>
    </row>
    <row r="13273" spans="1:16" ht="14.25" customHeight="1" x14ac:dyDescent="0.35">
      <c r="A13273" s="2" t="s">
        <v>13304</v>
      </c>
      <c r="B13273" s="2" t="s">
        <v>25</v>
      </c>
      <c r="C13273" s="2" t="s">
        <v>36</v>
      </c>
      <c r="D13273" s="2">
        <v>3785.44</v>
      </c>
      <c r="E13273" s="2">
        <v>0.32</v>
      </c>
      <c r="F13273" s="2">
        <f t="shared" si="415"/>
        <v>1211.3407999999999</v>
      </c>
      <c r="G13273" s="2">
        <v>6</v>
      </c>
      <c r="H13273" s="2" t="str">
        <f>TEXT(Table1[[#This Row],[order_date]],"mmmm")</f>
        <v>May</v>
      </c>
      <c r="I13273" s="3">
        <v>45076</v>
      </c>
      <c r="J13273" s="3">
        <v>45081</v>
      </c>
      <c r="K13273" s="3" t="str">
        <f>TEXT(Table1[[#This Row],[delivery_date]]-Table1[[#This Row],[order_date]],"D")</f>
        <v>5</v>
      </c>
      <c r="L13273" s="2" t="s">
        <v>21</v>
      </c>
      <c r="M13273" s="2" t="s">
        <v>22</v>
      </c>
      <c r="N13273" s="2">
        <v>886.66</v>
      </c>
      <c r="O13273" s="2" t="s">
        <v>39</v>
      </c>
      <c r="P13273" s="2">
        <f t="shared" si="414"/>
        <v>2574.0992000000001</v>
      </c>
    </row>
    <row r="13274" spans="1:16" ht="14.25" customHeight="1" x14ac:dyDescent="0.35">
      <c r="A13274" s="2" t="s">
        <v>13305</v>
      </c>
      <c r="B13274" s="2" t="s">
        <v>19</v>
      </c>
      <c r="C13274" s="2" t="s">
        <v>33</v>
      </c>
      <c r="D13274" s="2">
        <v>3643.89</v>
      </c>
      <c r="E13274" s="2">
        <v>0.39</v>
      </c>
      <c r="F13274" s="2">
        <f t="shared" si="415"/>
        <v>1421.1170999999999</v>
      </c>
      <c r="G13274" s="2">
        <v>6</v>
      </c>
      <c r="H13274" s="2" t="str">
        <f>TEXT(Table1[[#This Row],[order_date]],"mmmm")</f>
        <v>December</v>
      </c>
      <c r="I13274" s="3">
        <v>45647</v>
      </c>
      <c r="J13274" s="3">
        <v>45651</v>
      </c>
      <c r="K13274" s="3" t="str">
        <f>TEXT(Table1[[#This Row],[delivery_date]]-Table1[[#This Row],[order_date]],"D")</f>
        <v>4</v>
      </c>
      <c r="L13274" s="2" t="s">
        <v>21</v>
      </c>
      <c r="M13274" s="2" t="s">
        <v>22</v>
      </c>
      <c r="N13274" s="2">
        <v>810.4</v>
      </c>
      <c r="O13274" s="2" t="s">
        <v>23</v>
      </c>
      <c r="P13274" s="2">
        <f t="shared" si="414"/>
        <v>2222.7728999999999</v>
      </c>
    </row>
    <row r="13275" spans="1:16" ht="14.25" customHeight="1" x14ac:dyDescent="0.35">
      <c r="A13275" s="2" t="s">
        <v>13306</v>
      </c>
      <c r="B13275" s="2" t="s">
        <v>13</v>
      </c>
      <c r="C13275" s="2" t="s">
        <v>36</v>
      </c>
      <c r="D13275" s="2">
        <v>1528.84</v>
      </c>
      <c r="E13275" s="2">
        <v>0.44</v>
      </c>
      <c r="F13275" s="2">
        <f t="shared" si="415"/>
        <v>672.68959999999993</v>
      </c>
      <c r="G13275" s="2">
        <v>7</v>
      </c>
      <c r="H13275" s="2" t="str">
        <f>TEXT(Table1[[#This Row],[order_date]],"mmmm")</f>
        <v>October</v>
      </c>
      <c r="I13275" s="3">
        <v>45566</v>
      </c>
      <c r="J13275" s="3">
        <v>45569</v>
      </c>
      <c r="K13275" s="3" t="str">
        <f>TEXT(Table1[[#This Row],[delivery_date]]-Table1[[#This Row],[order_date]],"D")</f>
        <v>3</v>
      </c>
      <c r="L13275" s="2" t="s">
        <v>21</v>
      </c>
      <c r="M13275" s="2" t="s">
        <v>16</v>
      </c>
      <c r="N13275" s="2">
        <v>281.58</v>
      </c>
      <c r="O13275" s="2" t="s">
        <v>17</v>
      </c>
      <c r="P13275" s="2">
        <f t="shared" si="414"/>
        <v>856.15039999999999</v>
      </c>
    </row>
    <row r="13276" spans="1:16" ht="14.25" customHeight="1" x14ac:dyDescent="0.35">
      <c r="A13276" s="2" t="s">
        <v>13307</v>
      </c>
      <c r="B13276" s="2" t="s">
        <v>13</v>
      </c>
      <c r="C13276" s="2" t="s">
        <v>36</v>
      </c>
      <c r="D13276" s="2">
        <v>3216.55</v>
      </c>
      <c r="E13276" s="2">
        <v>0.13</v>
      </c>
      <c r="F13276" s="2">
        <f t="shared" si="415"/>
        <v>418.15150000000006</v>
      </c>
      <c r="G13276" s="2">
        <v>1</v>
      </c>
      <c r="H13276" s="2" t="str">
        <f>TEXT(Table1[[#This Row],[order_date]],"mmmm")</f>
        <v>June</v>
      </c>
      <c r="I13276" s="3">
        <v>45455</v>
      </c>
      <c r="J13276" s="3">
        <v>45461</v>
      </c>
      <c r="K13276" s="3" t="str">
        <f>TEXT(Table1[[#This Row],[delivery_date]]-Table1[[#This Row],[order_date]],"D")</f>
        <v>6</v>
      </c>
      <c r="L13276" s="2" t="s">
        <v>31</v>
      </c>
      <c r="M13276" s="2" t="s">
        <v>27</v>
      </c>
      <c r="N13276" s="2">
        <v>643.53</v>
      </c>
      <c r="O13276" s="2" t="s">
        <v>23</v>
      </c>
      <c r="P13276" s="2">
        <f t="shared" si="414"/>
        <v>2798.3985000000002</v>
      </c>
    </row>
    <row r="13277" spans="1:16" ht="14.25" customHeight="1" x14ac:dyDescent="0.35">
      <c r="A13277" s="2" t="s">
        <v>13308</v>
      </c>
      <c r="B13277" s="2" t="s">
        <v>25</v>
      </c>
      <c r="C13277" s="2" t="s">
        <v>14</v>
      </c>
      <c r="D13277" s="2">
        <v>1758.79</v>
      </c>
      <c r="E13277" s="2">
        <v>0.16</v>
      </c>
      <c r="F13277" s="2">
        <f t="shared" si="415"/>
        <v>281.40640000000002</v>
      </c>
      <c r="G13277" s="2">
        <v>9</v>
      </c>
      <c r="H13277" s="2" t="str">
        <f>TEXT(Table1[[#This Row],[order_date]],"mmmm")</f>
        <v>May</v>
      </c>
      <c r="I13277" s="3">
        <v>45051</v>
      </c>
      <c r="J13277" s="3">
        <v>45057</v>
      </c>
      <c r="K13277" s="3" t="str">
        <f>TEXT(Table1[[#This Row],[delivery_date]]-Table1[[#This Row],[order_date]],"D")</f>
        <v>6</v>
      </c>
      <c r="L13277" s="2" t="s">
        <v>21</v>
      </c>
      <c r="M13277" s="2" t="s">
        <v>27</v>
      </c>
      <c r="N13277" s="2">
        <v>325.48</v>
      </c>
      <c r="O13277" s="2" t="s">
        <v>23</v>
      </c>
      <c r="P13277" s="2">
        <f t="shared" si="414"/>
        <v>1477.3835999999999</v>
      </c>
    </row>
    <row r="13278" spans="1:16" ht="14.25" customHeight="1" x14ac:dyDescent="0.35">
      <c r="A13278" s="2" t="s">
        <v>13309</v>
      </c>
      <c r="B13278" s="2" t="s">
        <v>25</v>
      </c>
      <c r="C13278" s="2" t="s">
        <v>33</v>
      </c>
      <c r="D13278" s="2">
        <v>4187.58</v>
      </c>
      <c r="E13278" s="2">
        <v>0.26</v>
      </c>
      <c r="F13278" s="2">
        <f t="shared" si="415"/>
        <v>1088.7708</v>
      </c>
      <c r="G13278" s="2">
        <v>1</v>
      </c>
      <c r="H13278" s="2" t="str">
        <f>TEXT(Table1[[#This Row],[order_date]],"mmmm")</f>
        <v>February</v>
      </c>
      <c r="I13278" s="3">
        <v>44980</v>
      </c>
      <c r="J13278" s="3">
        <v>44984</v>
      </c>
      <c r="K13278" s="3" t="str">
        <f>TEXT(Table1[[#This Row],[delivery_date]]-Table1[[#This Row],[order_date]],"D")</f>
        <v>4</v>
      </c>
      <c r="L13278" s="2" t="s">
        <v>21</v>
      </c>
      <c r="M13278" s="2" t="s">
        <v>27</v>
      </c>
      <c r="N13278" s="2">
        <v>328.08</v>
      </c>
      <c r="O13278" s="2" t="s">
        <v>17</v>
      </c>
      <c r="P13278" s="2">
        <f t="shared" si="414"/>
        <v>3098.8091999999997</v>
      </c>
    </row>
    <row r="13279" spans="1:16" ht="14.25" customHeight="1" x14ac:dyDescent="0.35">
      <c r="A13279" s="2" t="s">
        <v>13310</v>
      </c>
      <c r="B13279" s="2" t="s">
        <v>41</v>
      </c>
      <c r="C13279" s="2" t="s">
        <v>20</v>
      </c>
      <c r="D13279" s="2">
        <v>370.07</v>
      </c>
      <c r="E13279" s="2">
        <v>0.47</v>
      </c>
      <c r="F13279" s="2">
        <f t="shared" si="415"/>
        <v>173.93289999999999</v>
      </c>
      <c r="G13279" s="2">
        <v>8</v>
      </c>
      <c r="H13279" s="2" t="str">
        <f>TEXT(Table1[[#This Row],[order_date]],"mmmm")</f>
        <v>August</v>
      </c>
      <c r="I13279" s="3">
        <v>45517</v>
      </c>
      <c r="J13279" s="3">
        <v>45520</v>
      </c>
      <c r="K13279" s="3" t="str">
        <f>TEXT(Table1[[#This Row],[delivery_date]]-Table1[[#This Row],[order_date]],"D")</f>
        <v>3</v>
      </c>
      <c r="L13279" s="2" t="s">
        <v>21</v>
      </c>
      <c r="M13279" s="2" t="s">
        <v>22</v>
      </c>
      <c r="N13279" s="2">
        <v>48</v>
      </c>
      <c r="O13279" s="2" t="s">
        <v>17</v>
      </c>
      <c r="P13279" s="2">
        <f t="shared" si="414"/>
        <v>196.1371</v>
      </c>
    </row>
    <row r="13280" spans="1:16" ht="14.25" customHeight="1" x14ac:dyDescent="0.35">
      <c r="A13280" s="2" t="s">
        <v>13311</v>
      </c>
      <c r="B13280" s="2" t="s">
        <v>19</v>
      </c>
      <c r="C13280" s="2" t="s">
        <v>33</v>
      </c>
      <c r="D13280" s="2">
        <v>284.83</v>
      </c>
      <c r="E13280" s="2">
        <v>0.42</v>
      </c>
      <c r="F13280" s="2">
        <f t="shared" si="415"/>
        <v>119.62859999999999</v>
      </c>
      <c r="G13280" s="2">
        <v>2</v>
      </c>
      <c r="H13280" s="2" t="str">
        <f>TEXT(Table1[[#This Row],[order_date]],"mmmm")</f>
        <v>June</v>
      </c>
      <c r="I13280" s="3">
        <v>45086</v>
      </c>
      <c r="J13280" s="3">
        <v>45092</v>
      </c>
      <c r="K13280" s="3" t="str">
        <f>TEXT(Table1[[#This Row],[delivery_date]]-Table1[[#This Row],[order_date]],"D")</f>
        <v>6</v>
      </c>
      <c r="L13280" s="2" t="s">
        <v>15</v>
      </c>
      <c r="M13280" s="2" t="s">
        <v>22</v>
      </c>
      <c r="N13280" s="2">
        <v>15.47</v>
      </c>
      <c r="O13280" s="2" t="s">
        <v>34</v>
      </c>
      <c r="P13280" s="2">
        <f t="shared" si="414"/>
        <v>165.20139999999998</v>
      </c>
    </row>
    <row r="13281" spans="1:16" ht="14.25" customHeight="1" x14ac:dyDescent="0.35">
      <c r="A13281" s="2" t="s">
        <v>13312</v>
      </c>
      <c r="B13281" s="2" t="s">
        <v>41</v>
      </c>
      <c r="C13281" s="2" t="s">
        <v>33</v>
      </c>
      <c r="D13281" s="2">
        <v>598.37</v>
      </c>
      <c r="E13281" s="2">
        <v>0.23</v>
      </c>
      <c r="F13281" s="2">
        <f t="shared" si="415"/>
        <v>137.6251</v>
      </c>
      <c r="G13281" s="2">
        <v>7</v>
      </c>
      <c r="H13281" s="2" t="str">
        <f>TEXT(Table1[[#This Row],[order_date]],"mmmm")</f>
        <v>June</v>
      </c>
      <c r="I13281" s="3">
        <v>45082</v>
      </c>
      <c r="J13281" s="3">
        <v>45089</v>
      </c>
      <c r="K13281" s="3" t="str">
        <f>TEXT(Table1[[#This Row],[delivery_date]]-Table1[[#This Row],[order_date]],"D")</f>
        <v>7</v>
      </c>
      <c r="L13281" s="2" t="s">
        <v>31</v>
      </c>
      <c r="M13281" s="2" t="s">
        <v>16</v>
      </c>
      <c r="N13281" s="2">
        <v>41.45</v>
      </c>
      <c r="O13281" s="2" t="s">
        <v>34</v>
      </c>
      <c r="P13281" s="2">
        <f t="shared" si="414"/>
        <v>460.74490000000003</v>
      </c>
    </row>
    <row r="13282" spans="1:16" ht="14.25" customHeight="1" x14ac:dyDescent="0.35">
      <c r="A13282" s="2" t="s">
        <v>13313</v>
      </c>
      <c r="B13282" s="2" t="s">
        <v>41</v>
      </c>
      <c r="C13282" s="2" t="s">
        <v>26</v>
      </c>
      <c r="D13282" s="2">
        <v>1091.58</v>
      </c>
      <c r="E13282" s="2">
        <v>0.28999999999999998</v>
      </c>
      <c r="F13282" s="2">
        <f t="shared" si="415"/>
        <v>316.55819999999994</v>
      </c>
      <c r="G13282" s="2">
        <v>5</v>
      </c>
      <c r="H13282" s="2" t="str">
        <f>TEXT(Table1[[#This Row],[order_date]],"mmmm")</f>
        <v>January</v>
      </c>
      <c r="I13282" s="3">
        <v>45321</v>
      </c>
      <c r="J13282" s="3">
        <v>45323</v>
      </c>
      <c r="K13282" s="3" t="str">
        <f>TEXT(Table1[[#This Row],[delivery_date]]-Table1[[#This Row],[order_date]],"D")</f>
        <v>2</v>
      </c>
      <c r="L13282" s="2" t="s">
        <v>31</v>
      </c>
      <c r="M13282" s="2" t="s">
        <v>27</v>
      </c>
      <c r="N13282" s="2">
        <v>193.3</v>
      </c>
      <c r="O13282" s="2" t="s">
        <v>48</v>
      </c>
      <c r="P13282" s="2">
        <f t="shared" si="414"/>
        <v>775.02179999999998</v>
      </c>
    </row>
    <row r="13283" spans="1:16" ht="14.25" customHeight="1" x14ac:dyDescent="0.35">
      <c r="A13283" s="2" t="s">
        <v>13314</v>
      </c>
      <c r="B13283" s="2" t="s">
        <v>13</v>
      </c>
      <c r="C13283" s="2" t="s">
        <v>20</v>
      </c>
      <c r="D13283" s="2">
        <v>284.41000000000003</v>
      </c>
      <c r="E13283" s="2">
        <v>0.36</v>
      </c>
      <c r="F13283" s="2">
        <f t="shared" si="415"/>
        <v>102.38760000000001</v>
      </c>
      <c r="G13283" s="2">
        <v>8</v>
      </c>
      <c r="H13283" s="2" t="str">
        <f>TEXT(Table1[[#This Row],[order_date]],"mmmm")</f>
        <v>February</v>
      </c>
      <c r="I13283" s="3">
        <v>45349</v>
      </c>
      <c r="J13283" s="3">
        <v>45355</v>
      </c>
      <c r="K13283" s="3" t="str">
        <f>TEXT(Table1[[#This Row],[delivery_date]]-Table1[[#This Row],[order_date]],"D")</f>
        <v>6</v>
      </c>
      <c r="L13283" s="2" t="s">
        <v>21</v>
      </c>
      <c r="M13283" s="2" t="s">
        <v>27</v>
      </c>
      <c r="N13283" s="2">
        <v>26.86</v>
      </c>
      <c r="O13283" s="2" t="s">
        <v>34</v>
      </c>
      <c r="P13283" s="2">
        <f t="shared" si="414"/>
        <v>182.0224</v>
      </c>
    </row>
    <row r="13284" spans="1:16" ht="14.25" customHeight="1" x14ac:dyDescent="0.35">
      <c r="A13284" s="2" t="s">
        <v>13315</v>
      </c>
      <c r="B13284" s="2" t="s">
        <v>13</v>
      </c>
      <c r="C13284" s="2" t="s">
        <v>20</v>
      </c>
      <c r="D13284" s="2">
        <v>450.92</v>
      </c>
      <c r="E13284" s="2">
        <v>0.26</v>
      </c>
      <c r="F13284" s="2">
        <f t="shared" si="415"/>
        <v>117.23920000000001</v>
      </c>
      <c r="G13284" s="2">
        <v>7</v>
      </c>
      <c r="H13284" s="2" t="str">
        <f>TEXT(Table1[[#This Row],[order_date]],"mmmm")</f>
        <v>January</v>
      </c>
      <c r="I13284" s="3">
        <v>45297</v>
      </c>
      <c r="J13284" s="3">
        <v>45302</v>
      </c>
      <c r="K13284" s="3" t="str">
        <f>TEXT(Table1[[#This Row],[delivery_date]]-Table1[[#This Row],[order_date]],"D")</f>
        <v>5</v>
      </c>
      <c r="L13284" s="2" t="s">
        <v>31</v>
      </c>
      <c r="M13284" s="2" t="s">
        <v>27</v>
      </c>
      <c r="N13284" s="2">
        <v>62.82</v>
      </c>
      <c r="O13284" s="2" t="s">
        <v>28</v>
      </c>
      <c r="P13284" s="2">
        <f t="shared" si="414"/>
        <v>333.68079999999998</v>
      </c>
    </row>
    <row r="13285" spans="1:16" ht="14.25" customHeight="1" x14ac:dyDescent="0.35">
      <c r="A13285" s="2" t="s">
        <v>13316</v>
      </c>
      <c r="B13285" s="2" t="s">
        <v>13</v>
      </c>
      <c r="C13285" s="2" t="s">
        <v>26</v>
      </c>
      <c r="D13285" s="2">
        <v>1599.68</v>
      </c>
      <c r="E13285" s="2">
        <v>0.05</v>
      </c>
      <c r="F13285" s="2">
        <f t="shared" si="415"/>
        <v>79.984000000000009</v>
      </c>
      <c r="G13285" s="2">
        <v>8</v>
      </c>
      <c r="H13285" s="2" t="str">
        <f>TEXT(Table1[[#This Row],[order_date]],"mmmm")</f>
        <v>June</v>
      </c>
      <c r="I13285" s="3">
        <v>45093</v>
      </c>
      <c r="J13285" s="3">
        <v>45098</v>
      </c>
      <c r="K13285" s="3" t="str">
        <f>TEXT(Table1[[#This Row],[delivery_date]]-Table1[[#This Row],[order_date]],"D")</f>
        <v>5</v>
      </c>
      <c r="L13285" s="2" t="s">
        <v>21</v>
      </c>
      <c r="M13285" s="2" t="s">
        <v>27</v>
      </c>
      <c r="N13285" s="2">
        <v>414.73</v>
      </c>
      <c r="O13285" s="2" t="s">
        <v>23</v>
      </c>
      <c r="P13285" s="2">
        <f t="shared" si="414"/>
        <v>1519.6960000000001</v>
      </c>
    </row>
    <row r="13286" spans="1:16" ht="14.25" customHeight="1" x14ac:dyDescent="0.35">
      <c r="A13286" s="2" t="s">
        <v>13317</v>
      </c>
      <c r="B13286" s="2" t="s">
        <v>13</v>
      </c>
      <c r="C13286" s="2" t="s">
        <v>26</v>
      </c>
      <c r="D13286" s="2">
        <v>588.97</v>
      </c>
      <c r="E13286" s="2">
        <v>0.18</v>
      </c>
      <c r="F13286" s="2">
        <f t="shared" si="415"/>
        <v>106.0146</v>
      </c>
      <c r="G13286" s="2">
        <v>2</v>
      </c>
      <c r="H13286" s="2" t="str">
        <f>TEXT(Table1[[#This Row],[order_date]],"mmmm")</f>
        <v>December</v>
      </c>
      <c r="I13286" s="3">
        <v>45639</v>
      </c>
      <c r="J13286" s="3">
        <v>45641</v>
      </c>
      <c r="K13286" s="3" t="str">
        <f>TEXT(Table1[[#This Row],[delivery_date]]-Table1[[#This Row],[order_date]],"D")</f>
        <v>2</v>
      </c>
      <c r="L13286" s="2" t="s">
        <v>31</v>
      </c>
      <c r="M13286" s="2" t="s">
        <v>16</v>
      </c>
      <c r="N13286" s="2">
        <v>42.25</v>
      </c>
      <c r="O13286" s="2" t="s">
        <v>23</v>
      </c>
      <c r="P13286" s="2">
        <f t="shared" si="414"/>
        <v>482.95540000000005</v>
      </c>
    </row>
    <row r="13287" spans="1:16" ht="14.25" customHeight="1" x14ac:dyDescent="0.35">
      <c r="A13287" s="2" t="s">
        <v>13318</v>
      </c>
      <c r="B13287" s="2" t="s">
        <v>41</v>
      </c>
      <c r="C13287" s="2" t="s">
        <v>33</v>
      </c>
      <c r="D13287" s="2">
        <v>4030.16</v>
      </c>
      <c r="E13287" s="2">
        <v>0.02</v>
      </c>
      <c r="F13287" s="2">
        <f t="shared" si="415"/>
        <v>80.603200000000001</v>
      </c>
      <c r="G13287" s="2">
        <v>9</v>
      </c>
      <c r="H13287" s="2" t="str">
        <f>TEXT(Table1[[#This Row],[order_date]],"mmmm")</f>
        <v>October</v>
      </c>
      <c r="I13287" s="3">
        <v>45591</v>
      </c>
      <c r="J13287" s="3">
        <v>45594</v>
      </c>
      <c r="K13287" s="3" t="str">
        <f>TEXT(Table1[[#This Row],[delivery_date]]-Table1[[#This Row],[order_date]],"D")</f>
        <v>3</v>
      </c>
      <c r="L13287" s="2" t="s">
        <v>21</v>
      </c>
      <c r="M13287" s="2" t="s">
        <v>16</v>
      </c>
      <c r="N13287" s="2">
        <v>1039.6400000000001</v>
      </c>
      <c r="O13287" s="2" t="s">
        <v>39</v>
      </c>
      <c r="P13287" s="2">
        <f t="shared" si="414"/>
        <v>3949.5567999999998</v>
      </c>
    </row>
    <row r="13288" spans="1:16" ht="14.25" customHeight="1" x14ac:dyDescent="0.35">
      <c r="A13288" s="2" t="s">
        <v>13319</v>
      </c>
      <c r="B13288" s="2" t="s">
        <v>13</v>
      </c>
      <c r="C13288" s="2" t="s">
        <v>14</v>
      </c>
      <c r="D13288" s="2">
        <v>363.95</v>
      </c>
      <c r="E13288" s="2">
        <v>0.33</v>
      </c>
      <c r="F13288" s="2">
        <f t="shared" si="415"/>
        <v>120.1035</v>
      </c>
      <c r="G13288" s="2">
        <v>6</v>
      </c>
      <c r="H13288" s="2" t="str">
        <f>TEXT(Table1[[#This Row],[order_date]],"mmmm")</f>
        <v>November</v>
      </c>
      <c r="I13288" s="3">
        <v>45250</v>
      </c>
      <c r="J13288" s="3">
        <v>45253</v>
      </c>
      <c r="K13288" s="3" t="str">
        <f>TEXT(Table1[[#This Row],[delivery_date]]-Table1[[#This Row],[order_date]],"D")</f>
        <v>3</v>
      </c>
      <c r="L13288" s="2" t="s">
        <v>31</v>
      </c>
      <c r="M13288" s="2" t="s">
        <v>16</v>
      </c>
      <c r="N13288" s="2">
        <v>99.59</v>
      </c>
      <c r="O13288" s="2" t="s">
        <v>39</v>
      </c>
      <c r="P13288" s="2">
        <f t="shared" si="414"/>
        <v>243.84649999999999</v>
      </c>
    </row>
    <row r="13289" spans="1:16" ht="14.25" customHeight="1" x14ac:dyDescent="0.35">
      <c r="A13289" s="2" t="s">
        <v>13320</v>
      </c>
      <c r="B13289" s="2" t="s">
        <v>19</v>
      </c>
      <c r="C13289" s="2" t="s">
        <v>26</v>
      </c>
      <c r="D13289" s="2">
        <v>4548.8500000000004</v>
      </c>
      <c r="E13289" s="2">
        <v>0.17</v>
      </c>
      <c r="F13289" s="2">
        <f t="shared" si="415"/>
        <v>773.30450000000008</v>
      </c>
      <c r="G13289" s="2">
        <v>6</v>
      </c>
      <c r="H13289" s="2" t="str">
        <f>TEXT(Table1[[#This Row],[order_date]],"mmmm")</f>
        <v>July</v>
      </c>
      <c r="I13289" s="3">
        <v>45116</v>
      </c>
      <c r="J13289" s="3">
        <v>45121</v>
      </c>
      <c r="K13289" s="3" t="str">
        <f>TEXT(Table1[[#This Row],[delivery_date]]-Table1[[#This Row],[order_date]],"D")</f>
        <v>5</v>
      </c>
      <c r="L13289" s="2" t="s">
        <v>15</v>
      </c>
      <c r="M13289" s="2" t="s">
        <v>22</v>
      </c>
      <c r="N13289" s="2">
        <v>589.70000000000005</v>
      </c>
      <c r="O13289" s="2" t="s">
        <v>34</v>
      </c>
      <c r="P13289" s="2">
        <f t="shared" si="414"/>
        <v>3775.5455000000002</v>
      </c>
    </row>
    <row r="13290" spans="1:16" ht="14.25" customHeight="1" x14ac:dyDescent="0.35">
      <c r="A13290" s="2" t="s">
        <v>13321</v>
      </c>
      <c r="B13290" s="2" t="s">
        <v>13</v>
      </c>
      <c r="C13290" s="2" t="s">
        <v>20</v>
      </c>
      <c r="D13290" s="2">
        <v>4367.1099999999997</v>
      </c>
      <c r="E13290" s="2">
        <v>0.37</v>
      </c>
      <c r="F13290" s="2">
        <f t="shared" si="415"/>
        <v>1615.8306999999998</v>
      </c>
      <c r="G13290" s="2">
        <v>6</v>
      </c>
      <c r="H13290" s="2" t="str">
        <f>TEXT(Table1[[#This Row],[order_date]],"mmmm")</f>
        <v>October</v>
      </c>
      <c r="I13290" s="3">
        <v>45585</v>
      </c>
      <c r="J13290" s="3">
        <v>45586</v>
      </c>
      <c r="K13290" s="3" t="str">
        <f>TEXT(Table1[[#This Row],[delivery_date]]-Table1[[#This Row],[order_date]],"D")</f>
        <v>1</v>
      </c>
      <c r="L13290" s="2" t="s">
        <v>15</v>
      </c>
      <c r="M13290" s="2" t="s">
        <v>27</v>
      </c>
      <c r="N13290" s="2">
        <v>715.42</v>
      </c>
      <c r="O13290" s="2" t="s">
        <v>48</v>
      </c>
      <c r="P13290" s="2">
        <f t="shared" si="414"/>
        <v>2751.2793000000001</v>
      </c>
    </row>
    <row r="13291" spans="1:16" ht="14.25" customHeight="1" x14ac:dyDescent="0.35">
      <c r="A13291" s="2" t="s">
        <v>13322</v>
      </c>
      <c r="B13291" s="2" t="s">
        <v>13</v>
      </c>
      <c r="C13291" s="2" t="s">
        <v>20</v>
      </c>
      <c r="D13291" s="2">
        <v>1121.08</v>
      </c>
      <c r="E13291" s="2">
        <v>0.21</v>
      </c>
      <c r="F13291" s="2">
        <f t="shared" si="415"/>
        <v>235.42679999999999</v>
      </c>
      <c r="G13291" s="2">
        <v>1</v>
      </c>
      <c r="H13291" s="2" t="str">
        <f>TEXT(Table1[[#This Row],[order_date]],"mmmm")</f>
        <v>June</v>
      </c>
      <c r="I13291" s="3">
        <v>45451</v>
      </c>
      <c r="J13291" s="3">
        <v>45457</v>
      </c>
      <c r="K13291" s="3" t="str">
        <f>TEXT(Table1[[#This Row],[delivery_date]]-Table1[[#This Row],[order_date]],"D")</f>
        <v>6</v>
      </c>
      <c r="L13291" s="2" t="s">
        <v>21</v>
      </c>
      <c r="M13291" s="2" t="s">
        <v>22</v>
      </c>
      <c r="N13291" s="2">
        <v>171.57</v>
      </c>
      <c r="O13291" s="2" t="s">
        <v>39</v>
      </c>
      <c r="P13291" s="2">
        <f t="shared" si="414"/>
        <v>885.65319999999997</v>
      </c>
    </row>
    <row r="13292" spans="1:16" ht="14.25" customHeight="1" x14ac:dyDescent="0.35">
      <c r="A13292" s="2" t="s">
        <v>13323</v>
      </c>
      <c r="B13292" s="2" t="s">
        <v>13</v>
      </c>
      <c r="C13292" s="2" t="s">
        <v>33</v>
      </c>
      <c r="D13292" s="2">
        <v>450.48</v>
      </c>
      <c r="E13292" s="2">
        <v>0.02</v>
      </c>
      <c r="F13292" s="2">
        <f t="shared" si="415"/>
        <v>9.0096000000000007</v>
      </c>
      <c r="G13292" s="2">
        <v>7</v>
      </c>
      <c r="H13292" s="2" t="str">
        <f>TEXT(Table1[[#This Row],[order_date]],"mmmm")</f>
        <v>May</v>
      </c>
      <c r="I13292" s="3">
        <v>45438</v>
      </c>
      <c r="J13292" s="3">
        <v>45445</v>
      </c>
      <c r="K13292" s="3" t="str">
        <f>TEXT(Table1[[#This Row],[delivery_date]]-Table1[[#This Row],[order_date]],"D")</f>
        <v>7</v>
      </c>
      <c r="L13292" s="2" t="s">
        <v>21</v>
      </c>
      <c r="M13292" s="2" t="s">
        <v>16</v>
      </c>
      <c r="N13292" s="2">
        <v>38.79</v>
      </c>
      <c r="O13292" s="2" t="s">
        <v>17</v>
      </c>
      <c r="P13292" s="2">
        <f t="shared" si="414"/>
        <v>441.47040000000004</v>
      </c>
    </row>
    <row r="13293" spans="1:16" ht="14.25" customHeight="1" x14ac:dyDescent="0.35">
      <c r="A13293" s="2" t="s">
        <v>13324</v>
      </c>
      <c r="B13293" s="2" t="s">
        <v>25</v>
      </c>
      <c r="C13293" s="2" t="s">
        <v>14</v>
      </c>
      <c r="D13293" s="2">
        <v>617.12</v>
      </c>
      <c r="E13293" s="2">
        <v>0.19</v>
      </c>
      <c r="F13293" s="2">
        <f t="shared" si="415"/>
        <v>117.25280000000001</v>
      </c>
      <c r="G13293" s="2">
        <v>2</v>
      </c>
      <c r="H13293" s="2" t="str">
        <f>TEXT(Table1[[#This Row],[order_date]],"mmmm")</f>
        <v>October</v>
      </c>
      <c r="I13293" s="3">
        <v>45211</v>
      </c>
      <c r="J13293" s="3">
        <v>45214</v>
      </c>
      <c r="K13293" s="3" t="str">
        <f>TEXT(Table1[[#This Row],[delivery_date]]-Table1[[#This Row],[order_date]],"D")</f>
        <v>3</v>
      </c>
      <c r="L13293" s="2" t="s">
        <v>31</v>
      </c>
      <c r="M13293" s="2" t="s">
        <v>16</v>
      </c>
      <c r="N13293" s="2">
        <v>45.36</v>
      </c>
      <c r="O13293" s="2" t="s">
        <v>23</v>
      </c>
      <c r="P13293" s="2">
        <f t="shared" si="414"/>
        <v>499.86720000000003</v>
      </c>
    </row>
    <row r="13294" spans="1:16" ht="14.25" customHeight="1" x14ac:dyDescent="0.35">
      <c r="A13294" s="2" t="s">
        <v>13325</v>
      </c>
      <c r="B13294" s="2" t="s">
        <v>19</v>
      </c>
      <c r="C13294" s="2" t="s">
        <v>36</v>
      </c>
      <c r="D13294" s="2">
        <v>2839.53</v>
      </c>
      <c r="E13294" s="2">
        <v>0.11</v>
      </c>
      <c r="F13294" s="2">
        <f t="shared" si="415"/>
        <v>312.34830000000005</v>
      </c>
      <c r="G13294" s="2">
        <v>2</v>
      </c>
      <c r="H13294" s="2" t="str">
        <f>TEXT(Table1[[#This Row],[order_date]],"mmmm")</f>
        <v>August</v>
      </c>
      <c r="I13294" s="3">
        <v>45165</v>
      </c>
      <c r="J13294" s="3">
        <v>45167</v>
      </c>
      <c r="K13294" s="3" t="str">
        <f>TEXT(Table1[[#This Row],[delivery_date]]-Table1[[#This Row],[order_date]],"D")</f>
        <v>2</v>
      </c>
      <c r="L13294" s="2" t="s">
        <v>15</v>
      </c>
      <c r="M13294" s="2" t="s">
        <v>22</v>
      </c>
      <c r="N13294" s="2">
        <v>461.55</v>
      </c>
      <c r="O13294" s="2" t="s">
        <v>28</v>
      </c>
      <c r="P13294" s="2">
        <f t="shared" si="414"/>
        <v>2527.1817000000001</v>
      </c>
    </row>
    <row r="13295" spans="1:16" ht="14.25" customHeight="1" x14ac:dyDescent="0.35">
      <c r="A13295" s="2" t="s">
        <v>13326</v>
      </c>
      <c r="B13295" s="2" t="s">
        <v>19</v>
      </c>
      <c r="C13295" s="2" t="s">
        <v>26</v>
      </c>
      <c r="D13295" s="2">
        <v>3044.49</v>
      </c>
      <c r="E13295" s="2">
        <v>0.11</v>
      </c>
      <c r="F13295" s="2">
        <f t="shared" si="415"/>
        <v>334.89389999999997</v>
      </c>
      <c r="G13295" s="2">
        <v>5</v>
      </c>
      <c r="H13295" s="2" t="str">
        <f>TEXT(Table1[[#This Row],[order_date]],"mmmm")</f>
        <v>August</v>
      </c>
      <c r="I13295" s="3">
        <v>45511</v>
      </c>
      <c r="J13295" s="3">
        <v>45516</v>
      </c>
      <c r="K13295" s="3" t="str">
        <f>TEXT(Table1[[#This Row],[delivery_date]]-Table1[[#This Row],[order_date]],"D")</f>
        <v>5</v>
      </c>
      <c r="L13295" s="2" t="s">
        <v>21</v>
      </c>
      <c r="M13295" s="2" t="s">
        <v>22</v>
      </c>
      <c r="N13295" s="2">
        <v>583.76</v>
      </c>
      <c r="O13295" s="2" t="s">
        <v>34</v>
      </c>
      <c r="P13295" s="2">
        <f t="shared" si="414"/>
        <v>2709.5960999999998</v>
      </c>
    </row>
    <row r="13296" spans="1:16" ht="14.25" customHeight="1" x14ac:dyDescent="0.35">
      <c r="A13296" s="2" t="s">
        <v>13327</v>
      </c>
      <c r="B13296" s="2" t="s">
        <v>41</v>
      </c>
      <c r="C13296" s="2" t="s">
        <v>26</v>
      </c>
      <c r="D13296" s="2">
        <v>1646.36</v>
      </c>
      <c r="E13296" s="2">
        <v>0.19</v>
      </c>
      <c r="F13296" s="2">
        <f t="shared" si="415"/>
        <v>312.80840000000001</v>
      </c>
      <c r="G13296" s="2">
        <v>6</v>
      </c>
      <c r="H13296" s="2" t="str">
        <f>TEXT(Table1[[#This Row],[order_date]],"mmmm")</f>
        <v>November</v>
      </c>
      <c r="I13296" s="3">
        <v>45608</v>
      </c>
      <c r="J13296" s="3">
        <v>45615</v>
      </c>
      <c r="K13296" s="3" t="str">
        <f>TEXT(Table1[[#This Row],[delivery_date]]-Table1[[#This Row],[order_date]],"D")</f>
        <v>7</v>
      </c>
      <c r="L13296" s="2" t="s">
        <v>31</v>
      </c>
      <c r="M13296" s="2" t="s">
        <v>22</v>
      </c>
      <c r="N13296" s="2">
        <v>283.36</v>
      </c>
      <c r="O13296" s="2" t="s">
        <v>23</v>
      </c>
      <c r="P13296" s="2">
        <f t="shared" si="414"/>
        <v>1333.5515999999998</v>
      </c>
    </row>
    <row r="13297" spans="1:16" ht="14.25" customHeight="1" x14ac:dyDescent="0.35">
      <c r="A13297" s="2" t="s">
        <v>13328</v>
      </c>
      <c r="B13297" s="2" t="s">
        <v>41</v>
      </c>
      <c r="C13297" s="2" t="s">
        <v>33</v>
      </c>
      <c r="D13297" s="2">
        <v>1554.48</v>
      </c>
      <c r="E13297" s="2">
        <v>0.49</v>
      </c>
      <c r="F13297" s="2">
        <f t="shared" si="415"/>
        <v>761.6952</v>
      </c>
      <c r="G13297" s="2">
        <v>1</v>
      </c>
      <c r="H13297" s="2" t="str">
        <f>TEXT(Table1[[#This Row],[order_date]],"mmmm")</f>
        <v>March</v>
      </c>
      <c r="I13297" s="3">
        <v>45372</v>
      </c>
      <c r="J13297" s="3">
        <v>45374</v>
      </c>
      <c r="K13297" s="3" t="str">
        <f>TEXT(Table1[[#This Row],[delivery_date]]-Table1[[#This Row],[order_date]],"D")</f>
        <v>2</v>
      </c>
      <c r="L13297" s="2" t="s">
        <v>15</v>
      </c>
      <c r="M13297" s="2" t="s">
        <v>22</v>
      </c>
      <c r="N13297" s="2">
        <v>342.11</v>
      </c>
      <c r="O13297" s="2" t="s">
        <v>23</v>
      </c>
      <c r="P13297" s="2">
        <f t="shared" si="414"/>
        <v>792.78480000000002</v>
      </c>
    </row>
    <row r="13298" spans="1:16" ht="14.25" customHeight="1" x14ac:dyDescent="0.35">
      <c r="A13298" s="2" t="s">
        <v>13329</v>
      </c>
      <c r="B13298" s="2" t="s">
        <v>13</v>
      </c>
      <c r="C13298" s="2" t="s">
        <v>14</v>
      </c>
      <c r="D13298" s="2">
        <v>2704.36</v>
      </c>
      <c r="E13298" s="2">
        <v>0.48</v>
      </c>
      <c r="F13298" s="2">
        <f t="shared" si="415"/>
        <v>1298.0928000000001</v>
      </c>
      <c r="G13298" s="2">
        <v>1</v>
      </c>
      <c r="H13298" s="2" t="str">
        <f>TEXT(Table1[[#This Row],[order_date]],"mmmm")</f>
        <v>July</v>
      </c>
      <c r="I13298" s="3">
        <v>45125</v>
      </c>
      <c r="J13298" s="3">
        <v>45127</v>
      </c>
      <c r="K13298" s="3" t="str">
        <f>TEXT(Table1[[#This Row],[delivery_date]]-Table1[[#This Row],[order_date]],"D")</f>
        <v>2</v>
      </c>
      <c r="L13298" s="2" t="s">
        <v>15</v>
      </c>
      <c r="M13298" s="2" t="s">
        <v>16</v>
      </c>
      <c r="N13298" s="2">
        <v>457.04</v>
      </c>
      <c r="O13298" s="2" t="s">
        <v>34</v>
      </c>
      <c r="P13298" s="2">
        <f t="shared" si="414"/>
        <v>1406.2672</v>
      </c>
    </row>
    <row r="13299" spans="1:16" ht="14.25" customHeight="1" x14ac:dyDescent="0.35">
      <c r="A13299" s="2" t="s">
        <v>13330</v>
      </c>
      <c r="B13299" s="2" t="s">
        <v>25</v>
      </c>
      <c r="C13299" s="2" t="s">
        <v>20</v>
      </c>
      <c r="D13299" s="2">
        <v>1597.58</v>
      </c>
      <c r="E13299" s="2">
        <v>0.4</v>
      </c>
      <c r="F13299" s="2">
        <f t="shared" si="415"/>
        <v>639.03200000000004</v>
      </c>
      <c r="G13299" s="2">
        <v>1</v>
      </c>
      <c r="H13299" s="2" t="str">
        <f>TEXT(Table1[[#This Row],[order_date]],"mmmm")</f>
        <v>July</v>
      </c>
      <c r="I13299" s="3">
        <v>45125</v>
      </c>
      <c r="J13299" s="3">
        <v>45128</v>
      </c>
      <c r="K13299" s="3" t="str">
        <f>TEXT(Table1[[#This Row],[delivery_date]]-Table1[[#This Row],[order_date]],"D")</f>
        <v>3</v>
      </c>
      <c r="L13299" s="2" t="s">
        <v>31</v>
      </c>
      <c r="M13299" s="2" t="s">
        <v>22</v>
      </c>
      <c r="N13299" s="2">
        <v>424.79</v>
      </c>
      <c r="O13299" s="2" t="s">
        <v>34</v>
      </c>
      <c r="P13299" s="2">
        <f t="shared" si="414"/>
        <v>958.54799999999989</v>
      </c>
    </row>
    <row r="13300" spans="1:16" ht="14.25" customHeight="1" x14ac:dyDescent="0.35">
      <c r="A13300" s="2" t="s">
        <v>13331</v>
      </c>
      <c r="B13300" s="2" t="s">
        <v>41</v>
      </c>
      <c r="C13300" s="2" t="s">
        <v>20</v>
      </c>
      <c r="D13300" s="2">
        <v>4678.17</v>
      </c>
      <c r="E13300" s="2">
        <v>0.12</v>
      </c>
      <c r="F13300" s="2">
        <f t="shared" si="415"/>
        <v>561.38040000000001</v>
      </c>
      <c r="G13300" s="2">
        <v>7</v>
      </c>
      <c r="H13300" s="2" t="str">
        <f>TEXT(Table1[[#This Row],[order_date]],"mmmm")</f>
        <v>January</v>
      </c>
      <c r="I13300" s="3">
        <v>44947</v>
      </c>
      <c r="J13300" s="3">
        <v>44953</v>
      </c>
      <c r="K13300" s="3" t="str">
        <f>TEXT(Table1[[#This Row],[delivery_date]]-Table1[[#This Row],[order_date]],"D")</f>
        <v>6</v>
      </c>
      <c r="L13300" s="2" t="s">
        <v>31</v>
      </c>
      <c r="M13300" s="2" t="s">
        <v>22</v>
      </c>
      <c r="N13300" s="2">
        <v>941.67</v>
      </c>
      <c r="O13300" s="2" t="s">
        <v>28</v>
      </c>
      <c r="P13300" s="2">
        <f t="shared" si="414"/>
        <v>4116.7896000000001</v>
      </c>
    </row>
    <row r="13301" spans="1:16" ht="14.25" customHeight="1" x14ac:dyDescent="0.35">
      <c r="A13301" s="2" t="s">
        <v>13332</v>
      </c>
      <c r="B13301" s="2" t="s">
        <v>41</v>
      </c>
      <c r="C13301" s="2" t="s">
        <v>36</v>
      </c>
      <c r="D13301" s="2">
        <v>1974.9</v>
      </c>
      <c r="E13301" s="2">
        <v>0.38</v>
      </c>
      <c r="F13301" s="2">
        <f t="shared" si="415"/>
        <v>750.46199999999999</v>
      </c>
      <c r="G13301" s="2">
        <v>1</v>
      </c>
      <c r="H13301" s="2" t="str">
        <f>TEXT(Table1[[#This Row],[order_date]],"mmmm")</f>
        <v>September</v>
      </c>
      <c r="I13301" s="3">
        <v>45191</v>
      </c>
      <c r="J13301" s="3">
        <v>45193</v>
      </c>
      <c r="K13301" s="3" t="str">
        <f>TEXT(Table1[[#This Row],[delivery_date]]-Table1[[#This Row],[order_date]],"D")</f>
        <v>2</v>
      </c>
      <c r="L13301" s="2" t="s">
        <v>31</v>
      </c>
      <c r="M13301" s="2" t="s">
        <v>22</v>
      </c>
      <c r="N13301" s="2">
        <v>210.47</v>
      </c>
      <c r="O13301" s="2" t="s">
        <v>28</v>
      </c>
      <c r="P13301" s="2">
        <f t="shared" si="414"/>
        <v>1224.4380000000001</v>
      </c>
    </row>
    <row r="13302" spans="1:16" ht="14.25" customHeight="1" x14ac:dyDescent="0.35">
      <c r="A13302" s="2" t="s">
        <v>13333</v>
      </c>
      <c r="B13302" s="2" t="s">
        <v>13</v>
      </c>
      <c r="C13302" s="2" t="s">
        <v>20</v>
      </c>
      <c r="D13302" s="2">
        <v>1177.0899999999999</v>
      </c>
      <c r="E13302" s="2">
        <v>0.01</v>
      </c>
      <c r="F13302" s="2">
        <f t="shared" si="415"/>
        <v>11.770899999999999</v>
      </c>
      <c r="G13302" s="2">
        <v>9</v>
      </c>
      <c r="H13302" s="2" t="str">
        <f>TEXT(Table1[[#This Row],[order_date]],"mmmm")</f>
        <v>May</v>
      </c>
      <c r="I13302" s="3">
        <v>45424</v>
      </c>
      <c r="J13302" s="3">
        <v>45429</v>
      </c>
      <c r="K13302" s="3" t="str">
        <f>TEXT(Table1[[#This Row],[delivery_date]]-Table1[[#This Row],[order_date]],"D")</f>
        <v>5</v>
      </c>
      <c r="L13302" s="2" t="s">
        <v>21</v>
      </c>
      <c r="M13302" s="2" t="s">
        <v>22</v>
      </c>
      <c r="N13302" s="2">
        <v>316.67</v>
      </c>
      <c r="O13302" s="2" t="s">
        <v>34</v>
      </c>
      <c r="P13302" s="2">
        <f t="shared" si="414"/>
        <v>1165.3190999999999</v>
      </c>
    </row>
    <row r="13303" spans="1:16" ht="14.25" customHeight="1" x14ac:dyDescent="0.35">
      <c r="A13303" s="2" t="s">
        <v>13334</v>
      </c>
      <c r="B13303" s="2" t="s">
        <v>13</v>
      </c>
      <c r="C13303" s="2" t="s">
        <v>26</v>
      </c>
      <c r="D13303" s="2">
        <v>815.23</v>
      </c>
      <c r="E13303" s="2">
        <v>0.03</v>
      </c>
      <c r="F13303" s="2">
        <f t="shared" si="415"/>
        <v>24.456900000000001</v>
      </c>
      <c r="G13303" s="2">
        <v>3</v>
      </c>
      <c r="H13303" s="2" t="str">
        <f>TEXT(Table1[[#This Row],[order_date]],"mmmm")</f>
        <v>November</v>
      </c>
      <c r="I13303" s="3">
        <v>45611</v>
      </c>
      <c r="J13303" s="3">
        <v>45612</v>
      </c>
      <c r="K13303" s="3" t="str">
        <f>TEXT(Table1[[#This Row],[delivery_date]]-Table1[[#This Row],[order_date]],"D")</f>
        <v>1</v>
      </c>
      <c r="L13303" s="2" t="s">
        <v>15</v>
      </c>
      <c r="M13303" s="2" t="s">
        <v>22</v>
      </c>
      <c r="N13303" s="2">
        <v>216.16</v>
      </c>
      <c r="O13303" s="2" t="s">
        <v>28</v>
      </c>
      <c r="P13303" s="2">
        <f t="shared" si="414"/>
        <v>790.7731</v>
      </c>
    </row>
    <row r="13304" spans="1:16" ht="14.25" customHeight="1" x14ac:dyDescent="0.35">
      <c r="A13304" s="2" t="s">
        <v>13335</v>
      </c>
      <c r="B13304" s="2" t="s">
        <v>41</v>
      </c>
      <c r="C13304" s="2" t="s">
        <v>36</v>
      </c>
      <c r="D13304" s="2">
        <v>3195.37</v>
      </c>
      <c r="E13304" s="2">
        <v>0.42</v>
      </c>
      <c r="F13304" s="2">
        <f t="shared" si="415"/>
        <v>1342.0554</v>
      </c>
      <c r="G13304" s="2">
        <v>2</v>
      </c>
      <c r="H13304" s="2" t="str">
        <f>TEXT(Table1[[#This Row],[order_date]],"mmmm")</f>
        <v>February</v>
      </c>
      <c r="I13304" s="3">
        <v>45337</v>
      </c>
      <c r="J13304" s="3">
        <v>45342</v>
      </c>
      <c r="K13304" s="3" t="str">
        <f>TEXT(Table1[[#This Row],[delivery_date]]-Table1[[#This Row],[order_date]],"D")</f>
        <v>5</v>
      </c>
      <c r="L13304" s="2" t="s">
        <v>21</v>
      </c>
      <c r="M13304" s="2" t="s">
        <v>16</v>
      </c>
      <c r="N13304" s="2">
        <v>455.44</v>
      </c>
      <c r="O13304" s="2" t="s">
        <v>17</v>
      </c>
      <c r="P13304" s="2">
        <f t="shared" si="414"/>
        <v>1853.3145999999999</v>
      </c>
    </row>
    <row r="13305" spans="1:16" ht="14.25" customHeight="1" x14ac:dyDescent="0.35">
      <c r="A13305" s="2" t="s">
        <v>13336</v>
      </c>
      <c r="B13305" s="2" t="s">
        <v>41</v>
      </c>
      <c r="C13305" s="2" t="s">
        <v>14</v>
      </c>
      <c r="D13305" s="2">
        <v>1700.64</v>
      </c>
      <c r="E13305" s="2">
        <v>0.28000000000000003</v>
      </c>
      <c r="F13305" s="2">
        <f t="shared" si="415"/>
        <v>476.17920000000009</v>
      </c>
      <c r="G13305" s="2">
        <v>6</v>
      </c>
      <c r="H13305" s="2" t="str">
        <f>TEXT(Table1[[#This Row],[order_date]],"mmmm")</f>
        <v>December</v>
      </c>
      <c r="I13305" s="3">
        <v>45267</v>
      </c>
      <c r="J13305" s="3">
        <v>45271</v>
      </c>
      <c r="K13305" s="3" t="str">
        <f>TEXT(Table1[[#This Row],[delivery_date]]-Table1[[#This Row],[order_date]],"D")</f>
        <v>4</v>
      </c>
      <c r="L13305" s="2" t="s">
        <v>31</v>
      </c>
      <c r="M13305" s="2" t="s">
        <v>22</v>
      </c>
      <c r="N13305" s="2">
        <v>165.48</v>
      </c>
      <c r="O13305" s="2" t="s">
        <v>23</v>
      </c>
      <c r="P13305" s="2">
        <f t="shared" si="414"/>
        <v>1224.4608000000001</v>
      </c>
    </row>
    <row r="13306" spans="1:16" ht="14.25" customHeight="1" x14ac:dyDescent="0.35">
      <c r="A13306" s="2" t="s">
        <v>13337</v>
      </c>
      <c r="B13306" s="2" t="s">
        <v>19</v>
      </c>
      <c r="C13306" s="2" t="s">
        <v>36</v>
      </c>
      <c r="D13306" s="2">
        <v>1025.0899999999999</v>
      </c>
      <c r="E13306" s="2">
        <v>0.19</v>
      </c>
      <c r="F13306" s="2">
        <f t="shared" si="415"/>
        <v>194.7671</v>
      </c>
      <c r="G13306" s="2">
        <v>2</v>
      </c>
      <c r="H13306" s="2" t="str">
        <f>TEXT(Table1[[#This Row],[order_date]],"mmmm")</f>
        <v>July</v>
      </c>
      <c r="I13306" s="3">
        <v>45123</v>
      </c>
      <c r="J13306" s="3">
        <v>45128</v>
      </c>
      <c r="K13306" s="3" t="str">
        <f>TEXT(Table1[[#This Row],[delivery_date]]-Table1[[#This Row],[order_date]],"D")</f>
        <v>5</v>
      </c>
      <c r="L13306" s="2" t="s">
        <v>21</v>
      </c>
      <c r="M13306" s="2" t="s">
        <v>16</v>
      </c>
      <c r="N13306" s="2">
        <v>250.75</v>
      </c>
      <c r="O13306" s="2" t="s">
        <v>39</v>
      </c>
      <c r="P13306" s="2">
        <f t="shared" si="414"/>
        <v>830.32289999999989</v>
      </c>
    </row>
    <row r="13307" spans="1:16" ht="14.25" customHeight="1" x14ac:dyDescent="0.35">
      <c r="A13307" s="2" t="s">
        <v>13338</v>
      </c>
      <c r="B13307" s="2" t="s">
        <v>25</v>
      </c>
      <c r="C13307" s="2" t="s">
        <v>14</v>
      </c>
      <c r="D13307" s="2">
        <v>1451.5</v>
      </c>
      <c r="E13307" s="2">
        <v>0.37</v>
      </c>
      <c r="F13307" s="2">
        <f t="shared" si="415"/>
        <v>537.05499999999995</v>
      </c>
      <c r="G13307" s="2">
        <v>5</v>
      </c>
      <c r="H13307" s="2" t="str">
        <f>TEXT(Table1[[#This Row],[order_date]],"mmmm")</f>
        <v>May</v>
      </c>
      <c r="I13307" s="3">
        <v>45059</v>
      </c>
      <c r="J13307" s="3">
        <v>45063</v>
      </c>
      <c r="K13307" s="3" t="str">
        <f>TEXT(Table1[[#This Row],[delivery_date]]-Table1[[#This Row],[order_date]],"D")</f>
        <v>4</v>
      </c>
      <c r="L13307" s="2" t="s">
        <v>31</v>
      </c>
      <c r="M13307" s="2" t="s">
        <v>16</v>
      </c>
      <c r="N13307" s="2">
        <v>94.28</v>
      </c>
      <c r="O13307" s="2" t="s">
        <v>48</v>
      </c>
      <c r="P13307" s="2">
        <f t="shared" si="414"/>
        <v>914.44500000000005</v>
      </c>
    </row>
    <row r="13308" spans="1:16" ht="14.25" customHeight="1" x14ac:dyDescent="0.35">
      <c r="A13308" s="2" t="s">
        <v>13339</v>
      </c>
      <c r="B13308" s="2" t="s">
        <v>19</v>
      </c>
      <c r="C13308" s="2" t="s">
        <v>20</v>
      </c>
      <c r="D13308" s="2">
        <v>1608.62</v>
      </c>
      <c r="E13308" s="2">
        <v>0.06</v>
      </c>
      <c r="F13308" s="2">
        <f t="shared" si="415"/>
        <v>96.517199999999988</v>
      </c>
      <c r="G13308" s="2">
        <v>5</v>
      </c>
      <c r="H13308" s="2" t="str">
        <f>TEXT(Table1[[#This Row],[order_date]],"mmmm")</f>
        <v>September</v>
      </c>
      <c r="I13308" s="3">
        <v>45197</v>
      </c>
      <c r="J13308" s="3">
        <v>45200</v>
      </c>
      <c r="K13308" s="3" t="str">
        <f>TEXT(Table1[[#This Row],[delivery_date]]-Table1[[#This Row],[order_date]],"D")</f>
        <v>3</v>
      </c>
      <c r="L13308" s="2" t="s">
        <v>21</v>
      </c>
      <c r="M13308" s="2" t="s">
        <v>27</v>
      </c>
      <c r="N13308" s="2">
        <v>252.53</v>
      </c>
      <c r="O13308" s="2" t="s">
        <v>28</v>
      </c>
      <c r="P13308" s="2">
        <f t="shared" si="414"/>
        <v>1512.1027999999999</v>
      </c>
    </row>
    <row r="13309" spans="1:16" ht="14.25" customHeight="1" x14ac:dyDescent="0.35">
      <c r="A13309" s="2" t="s">
        <v>13340</v>
      </c>
      <c r="B13309" s="2" t="s">
        <v>41</v>
      </c>
      <c r="C13309" s="2" t="s">
        <v>33</v>
      </c>
      <c r="D13309" s="2">
        <v>3166.58</v>
      </c>
      <c r="E13309" s="2">
        <v>0.14000000000000001</v>
      </c>
      <c r="F13309" s="2">
        <f t="shared" si="415"/>
        <v>443.32120000000003</v>
      </c>
      <c r="G13309" s="2">
        <v>9</v>
      </c>
      <c r="H13309" s="2" t="str">
        <f>TEXT(Table1[[#This Row],[order_date]],"mmmm")</f>
        <v>August</v>
      </c>
      <c r="I13309" s="3">
        <v>45515</v>
      </c>
      <c r="J13309" s="3">
        <v>45519</v>
      </c>
      <c r="K13309" s="3" t="str">
        <f>TEXT(Table1[[#This Row],[delivery_date]]-Table1[[#This Row],[order_date]],"D")</f>
        <v>4</v>
      </c>
      <c r="L13309" s="2" t="s">
        <v>21</v>
      </c>
      <c r="M13309" s="2" t="s">
        <v>27</v>
      </c>
      <c r="N13309" s="2">
        <v>522.22</v>
      </c>
      <c r="O13309" s="2" t="s">
        <v>17</v>
      </c>
      <c r="P13309" s="2">
        <f t="shared" si="414"/>
        <v>2723.2588000000001</v>
      </c>
    </row>
    <row r="13310" spans="1:16" ht="14.25" customHeight="1" x14ac:dyDescent="0.35">
      <c r="A13310" s="2" t="s">
        <v>13341</v>
      </c>
      <c r="B13310" s="2" t="s">
        <v>19</v>
      </c>
      <c r="C13310" s="2" t="s">
        <v>36</v>
      </c>
      <c r="D13310" s="2">
        <v>955.94</v>
      </c>
      <c r="E13310" s="2">
        <v>0.36</v>
      </c>
      <c r="F13310" s="2">
        <f t="shared" si="415"/>
        <v>344.13839999999999</v>
      </c>
      <c r="G13310" s="2">
        <v>4</v>
      </c>
      <c r="H13310" s="2" t="str">
        <f>TEXT(Table1[[#This Row],[order_date]],"mmmm")</f>
        <v>August</v>
      </c>
      <c r="I13310" s="3">
        <v>45535</v>
      </c>
      <c r="J13310" s="3">
        <v>45536</v>
      </c>
      <c r="K13310" s="3" t="str">
        <f>TEXT(Table1[[#This Row],[delivery_date]]-Table1[[#This Row],[order_date]],"D")</f>
        <v>1</v>
      </c>
      <c r="L13310" s="2" t="s">
        <v>31</v>
      </c>
      <c r="M13310" s="2" t="s">
        <v>16</v>
      </c>
      <c r="N13310" s="2">
        <v>198.14</v>
      </c>
      <c r="O13310" s="2" t="s">
        <v>17</v>
      </c>
      <c r="P13310" s="2">
        <f t="shared" si="414"/>
        <v>611.80160000000001</v>
      </c>
    </row>
    <row r="13311" spans="1:16" ht="14.25" customHeight="1" x14ac:dyDescent="0.35">
      <c r="A13311" s="2" t="s">
        <v>13342</v>
      </c>
      <c r="B13311" s="2" t="s">
        <v>19</v>
      </c>
      <c r="C13311" s="2" t="s">
        <v>36</v>
      </c>
      <c r="D13311" s="2">
        <v>3690.74</v>
      </c>
      <c r="E13311" s="2">
        <v>0.1</v>
      </c>
      <c r="F13311" s="2">
        <f t="shared" si="415"/>
        <v>369.07400000000001</v>
      </c>
      <c r="G13311" s="2">
        <v>8</v>
      </c>
      <c r="H13311" s="2" t="str">
        <f>TEXT(Table1[[#This Row],[order_date]],"mmmm")</f>
        <v>November</v>
      </c>
      <c r="I13311" s="3">
        <v>45610</v>
      </c>
      <c r="J13311" s="3">
        <v>45617</v>
      </c>
      <c r="K13311" s="3" t="str">
        <f>TEXT(Table1[[#This Row],[delivery_date]]-Table1[[#This Row],[order_date]],"D")</f>
        <v>7</v>
      </c>
      <c r="L13311" s="2" t="s">
        <v>21</v>
      </c>
      <c r="M13311" s="2" t="s">
        <v>16</v>
      </c>
      <c r="N13311" s="2">
        <v>434.95</v>
      </c>
      <c r="O13311" s="2" t="s">
        <v>34</v>
      </c>
      <c r="P13311" s="2">
        <f t="shared" si="414"/>
        <v>3321.6659999999997</v>
      </c>
    </row>
    <row r="13312" spans="1:16" ht="14.25" customHeight="1" x14ac:dyDescent="0.35">
      <c r="A13312" s="2" t="s">
        <v>13343</v>
      </c>
      <c r="B13312" s="2" t="s">
        <v>41</v>
      </c>
      <c r="C13312" s="2" t="s">
        <v>26</v>
      </c>
      <c r="D13312" s="2">
        <v>1593.92</v>
      </c>
      <c r="E13312" s="2">
        <v>0.3</v>
      </c>
      <c r="F13312" s="2">
        <f t="shared" si="415"/>
        <v>478.17599999999999</v>
      </c>
      <c r="G13312" s="2">
        <v>7</v>
      </c>
      <c r="H13312" s="2" t="str">
        <f>TEXT(Table1[[#This Row],[order_date]],"mmmm")</f>
        <v>January</v>
      </c>
      <c r="I13312" s="3">
        <v>45305</v>
      </c>
      <c r="J13312" s="3">
        <v>45312</v>
      </c>
      <c r="K13312" s="3" t="str">
        <f>TEXT(Table1[[#This Row],[delivery_date]]-Table1[[#This Row],[order_date]],"D")</f>
        <v>7</v>
      </c>
      <c r="L13312" s="2" t="s">
        <v>31</v>
      </c>
      <c r="M13312" s="2" t="s">
        <v>16</v>
      </c>
      <c r="N13312" s="2">
        <v>221.1</v>
      </c>
      <c r="O13312" s="2" t="s">
        <v>48</v>
      </c>
      <c r="P13312" s="2">
        <f t="shared" si="414"/>
        <v>1115.7440000000001</v>
      </c>
    </row>
    <row r="13313" spans="1:16" ht="14.25" customHeight="1" x14ac:dyDescent="0.35">
      <c r="A13313" s="2" t="s">
        <v>13344</v>
      </c>
      <c r="B13313" s="2" t="s">
        <v>13</v>
      </c>
      <c r="C13313" s="2" t="s">
        <v>26</v>
      </c>
      <c r="D13313" s="2">
        <v>2492.7199999999998</v>
      </c>
      <c r="E13313" s="2">
        <v>0.22</v>
      </c>
      <c r="F13313" s="2">
        <f t="shared" si="415"/>
        <v>548.39839999999992</v>
      </c>
      <c r="G13313" s="2">
        <v>7</v>
      </c>
      <c r="H13313" s="2" t="str">
        <f>TEXT(Table1[[#This Row],[order_date]],"mmmm")</f>
        <v>June</v>
      </c>
      <c r="I13313" s="3">
        <v>45470</v>
      </c>
      <c r="J13313" s="3">
        <v>45473</v>
      </c>
      <c r="K13313" s="3" t="str">
        <f>TEXT(Table1[[#This Row],[delivery_date]]-Table1[[#This Row],[order_date]],"D")</f>
        <v>3</v>
      </c>
      <c r="L13313" s="2" t="s">
        <v>15</v>
      </c>
      <c r="M13313" s="2" t="s">
        <v>22</v>
      </c>
      <c r="N13313" s="2">
        <v>718.75</v>
      </c>
      <c r="O13313" s="2" t="s">
        <v>39</v>
      </c>
      <c r="P13313" s="2">
        <f t="shared" si="414"/>
        <v>1944.3215999999998</v>
      </c>
    </row>
    <row r="13314" spans="1:16" ht="14.25" customHeight="1" x14ac:dyDescent="0.35">
      <c r="A13314" s="2" t="s">
        <v>13345</v>
      </c>
      <c r="B13314" s="2" t="s">
        <v>41</v>
      </c>
      <c r="C13314" s="2" t="s">
        <v>14</v>
      </c>
      <c r="D13314" s="2">
        <v>3308.71</v>
      </c>
      <c r="E13314" s="2">
        <v>0.1</v>
      </c>
      <c r="F13314" s="2">
        <f t="shared" si="415"/>
        <v>330.87100000000004</v>
      </c>
      <c r="G13314" s="2">
        <v>1</v>
      </c>
      <c r="H13314" s="2" t="str">
        <f>TEXT(Table1[[#This Row],[order_date]],"mmmm")</f>
        <v>February</v>
      </c>
      <c r="I13314" s="3">
        <v>44962</v>
      </c>
      <c r="J13314" s="3">
        <v>44969</v>
      </c>
      <c r="K13314" s="3" t="str">
        <f>TEXT(Table1[[#This Row],[delivery_date]]-Table1[[#This Row],[order_date]],"D")</f>
        <v>7</v>
      </c>
      <c r="L13314" s="2" t="s">
        <v>15</v>
      </c>
      <c r="M13314" s="2" t="s">
        <v>16</v>
      </c>
      <c r="N13314" s="2">
        <v>887.52</v>
      </c>
      <c r="O13314" s="2" t="s">
        <v>28</v>
      </c>
      <c r="P13314" s="2">
        <f t="shared" ref="P13314:P13377" si="416">D13314-F13314</f>
        <v>2977.8389999999999</v>
      </c>
    </row>
    <row r="13315" spans="1:16" ht="14.25" customHeight="1" x14ac:dyDescent="0.35">
      <c r="A13315" s="2" t="s">
        <v>13346</v>
      </c>
      <c r="B13315" s="2" t="s">
        <v>13</v>
      </c>
      <c r="C13315" s="2" t="s">
        <v>33</v>
      </c>
      <c r="D13315" s="2">
        <v>2763.74</v>
      </c>
      <c r="E13315" s="2">
        <v>0.44</v>
      </c>
      <c r="F13315" s="2">
        <f t="shared" ref="F13315:F13378" si="417">D13315*E13315</f>
        <v>1216.0455999999999</v>
      </c>
      <c r="G13315" s="2">
        <v>6</v>
      </c>
      <c r="H13315" s="2" t="str">
        <f>TEXT(Table1[[#This Row],[order_date]],"mmmm")</f>
        <v>November</v>
      </c>
      <c r="I13315" s="3">
        <v>45615</v>
      </c>
      <c r="J13315" s="3">
        <v>45622</v>
      </c>
      <c r="K13315" s="3" t="str">
        <f>TEXT(Table1[[#This Row],[delivery_date]]-Table1[[#This Row],[order_date]],"D")</f>
        <v>7</v>
      </c>
      <c r="L13315" s="2" t="s">
        <v>15</v>
      </c>
      <c r="M13315" s="2" t="s">
        <v>27</v>
      </c>
      <c r="N13315" s="2">
        <v>401.99</v>
      </c>
      <c r="O13315" s="2" t="s">
        <v>28</v>
      </c>
      <c r="P13315" s="2">
        <f t="shared" si="416"/>
        <v>1547.6943999999999</v>
      </c>
    </row>
    <row r="13316" spans="1:16" ht="14.25" customHeight="1" x14ac:dyDescent="0.35">
      <c r="A13316" s="2" t="s">
        <v>13347</v>
      </c>
      <c r="B13316" s="2" t="s">
        <v>41</v>
      </c>
      <c r="C13316" s="2" t="s">
        <v>26</v>
      </c>
      <c r="D13316" s="2">
        <v>3344.94</v>
      </c>
      <c r="E13316" s="2">
        <v>0.22</v>
      </c>
      <c r="F13316" s="2">
        <f t="shared" si="417"/>
        <v>735.88679999999999</v>
      </c>
      <c r="G13316" s="2">
        <v>6</v>
      </c>
      <c r="H13316" s="2" t="str">
        <f>TEXT(Table1[[#This Row],[order_date]],"mmmm")</f>
        <v>March</v>
      </c>
      <c r="I13316" s="3">
        <v>45363</v>
      </c>
      <c r="J13316" s="3">
        <v>45364</v>
      </c>
      <c r="K13316" s="3" t="str">
        <f>TEXT(Table1[[#This Row],[delivery_date]]-Table1[[#This Row],[order_date]],"D")</f>
        <v>1</v>
      </c>
      <c r="L13316" s="2" t="s">
        <v>15</v>
      </c>
      <c r="M13316" s="2" t="s">
        <v>16</v>
      </c>
      <c r="N13316" s="2">
        <v>975.81</v>
      </c>
      <c r="O13316" s="2" t="s">
        <v>34</v>
      </c>
      <c r="P13316" s="2">
        <f t="shared" si="416"/>
        <v>2609.0532000000003</v>
      </c>
    </row>
    <row r="13317" spans="1:16" ht="14.25" customHeight="1" x14ac:dyDescent="0.35">
      <c r="A13317" s="2" t="s">
        <v>13348</v>
      </c>
      <c r="B13317" s="2" t="s">
        <v>41</v>
      </c>
      <c r="C13317" s="2" t="s">
        <v>26</v>
      </c>
      <c r="D13317" s="2">
        <v>1680.72</v>
      </c>
      <c r="E13317" s="2">
        <v>0.3</v>
      </c>
      <c r="F13317" s="2">
        <f t="shared" si="417"/>
        <v>504.21600000000001</v>
      </c>
      <c r="G13317" s="2">
        <v>8</v>
      </c>
      <c r="H13317" s="2" t="str">
        <f>TEXT(Table1[[#This Row],[order_date]],"mmmm")</f>
        <v>February</v>
      </c>
      <c r="I13317" s="3">
        <v>45333</v>
      </c>
      <c r="J13317" s="3">
        <v>45340</v>
      </c>
      <c r="K13317" s="3" t="str">
        <f>TEXT(Table1[[#This Row],[delivery_date]]-Table1[[#This Row],[order_date]],"D")</f>
        <v>7</v>
      </c>
      <c r="L13317" s="2" t="s">
        <v>15</v>
      </c>
      <c r="M13317" s="2" t="s">
        <v>16</v>
      </c>
      <c r="N13317" s="2">
        <v>110.18</v>
      </c>
      <c r="O13317" s="2" t="s">
        <v>17</v>
      </c>
      <c r="P13317" s="2">
        <f t="shared" si="416"/>
        <v>1176.5039999999999</v>
      </c>
    </row>
    <row r="13318" spans="1:16" ht="14.25" customHeight="1" x14ac:dyDescent="0.35">
      <c r="A13318" s="2" t="s">
        <v>13349</v>
      </c>
      <c r="B13318" s="2" t="s">
        <v>41</v>
      </c>
      <c r="C13318" s="2" t="s">
        <v>20</v>
      </c>
      <c r="D13318" s="2">
        <v>4820.8999999999996</v>
      </c>
      <c r="E13318" s="2">
        <v>0.13</v>
      </c>
      <c r="F13318" s="2">
        <f t="shared" si="417"/>
        <v>626.71699999999998</v>
      </c>
      <c r="G13318" s="2">
        <v>6</v>
      </c>
      <c r="H13318" s="2" t="str">
        <f>TEXT(Table1[[#This Row],[order_date]],"mmmm")</f>
        <v>May</v>
      </c>
      <c r="I13318" s="3">
        <v>45072</v>
      </c>
      <c r="J13318" s="3">
        <v>45076</v>
      </c>
      <c r="K13318" s="3" t="str">
        <f>TEXT(Table1[[#This Row],[delivery_date]]-Table1[[#This Row],[order_date]],"D")</f>
        <v>4</v>
      </c>
      <c r="L13318" s="2" t="s">
        <v>21</v>
      </c>
      <c r="M13318" s="2" t="s">
        <v>27</v>
      </c>
      <c r="N13318" s="2">
        <v>607.75</v>
      </c>
      <c r="O13318" s="2" t="s">
        <v>48</v>
      </c>
      <c r="P13318" s="2">
        <f t="shared" si="416"/>
        <v>4194.183</v>
      </c>
    </row>
    <row r="13319" spans="1:16" ht="14.25" customHeight="1" x14ac:dyDescent="0.35">
      <c r="A13319" s="2" t="s">
        <v>13350</v>
      </c>
      <c r="B13319" s="2" t="s">
        <v>25</v>
      </c>
      <c r="C13319" s="2" t="s">
        <v>20</v>
      </c>
      <c r="D13319" s="2">
        <v>2349.0500000000002</v>
      </c>
      <c r="E13319" s="2">
        <v>0.17</v>
      </c>
      <c r="F13319" s="2">
        <f t="shared" si="417"/>
        <v>399.33850000000007</v>
      </c>
      <c r="G13319" s="2">
        <v>8</v>
      </c>
      <c r="H13319" s="2" t="str">
        <f>TEXT(Table1[[#This Row],[order_date]],"mmmm")</f>
        <v>January</v>
      </c>
      <c r="I13319" s="3">
        <v>45322</v>
      </c>
      <c r="J13319" s="3">
        <v>45325</v>
      </c>
      <c r="K13319" s="3" t="str">
        <f>TEXT(Table1[[#This Row],[delivery_date]]-Table1[[#This Row],[order_date]],"D")</f>
        <v>3</v>
      </c>
      <c r="L13319" s="2" t="s">
        <v>15</v>
      </c>
      <c r="M13319" s="2" t="s">
        <v>22</v>
      </c>
      <c r="N13319" s="2">
        <v>534.79999999999995</v>
      </c>
      <c r="O13319" s="2" t="s">
        <v>39</v>
      </c>
      <c r="P13319" s="2">
        <f t="shared" si="416"/>
        <v>1949.7115000000001</v>
      </c>
    </row>
    <row r="13320" spans="1:16" ht="14.25" customHeight="1" x14ac:dyDescent="0.35">
      <c r="A13320" s="2" t="s">
        <v>13351</v>
      </c>
      <c r="B13320" s="2" t="s">
        <v>13</v>
      </c>
      <c r="C13320" s="2" t="s">
        <v>26</v>
      </c>
      <c r="D13320" s="2">
        <v>1677.47</v>
      </c>
      <c r="E13320" s="2">
        <v>0.02</v>
      </c>
      <c r="F13320" s="2">
        <f t="shared" si="417"/>
        <v>33.549399999999999</v>
      </c>
      <c r="G13320" s="2">
        <v>6</v>
      </c>
      <c r="H13320" s="2" t="str">
        <f>TEXT(Table1[[#This Row],[order_date]],"mmmm")</f>
        <v>January</v>
      </c>
      <c r="I13320" s="3">
        <v>45308</v>
      </c>
      <c r="J13320" s="3">
        <v>45312</v>
      </c>
      <c r="K13320" s="3" t="str">
        <f>TEXT(Table1[[#This Row],[delivery_date]]-Table1[[#This Row],[order_date]],"D")</f>
        <v>4</v>
      </c>
      <c r="L13320" s="2" t="s">
        <v>15</v>
      </c>
      <c r="M13320" s="2" t="s">
        <v>16</v>
      </c>
      <c r="N13320" s="2">
        <v>335.61</v>
      </c>
      <c r="O13320" s="2" t="s">
        <v>17</v>
      </c>
      <c r="P13320" s="2">
        <f t="shared" si="416"/>
        <v>1643.9205999999999</v>
      </c>
    </row>
    <row r="13321" spans="1:16" ht="14.25" customHeight="1" x14ac:dyDescent="0.35">
      <c r="A13321" s="2" t="s">
        <v>13352</v>
      </c>
      <c r="B13321" s="2" t="s">
        <v>25</v>
      </c>
      <c r="C13321" s="2" t="s">
        <v>14</v>
      </c>
      <c r="D13321" s="2">
        <v>1552.33</v>
      </c>
      <c r="E13321" s="2">
        <v>0.24</v>
      </c>
      <c r="F13321" s="2">
        <f t="shared" si="417"/>
        <v>372.55919999999998</v>
      </c>
      <c r="G13321" s="2">
        <v>8</v>
      </c>
      <c r="H13321" s="2" t="str">
        <f>TEXT(Table1[[#This Row],[order_date]],"mmmm")</f>
        <v>May</v>
      </c>
      <c r="I13321" s="3">
        <v>45056</v>
      </c>
      <c r="J13321" s="3">
        <v>45058</v>
      </c>
      <c r="K13321" s="3" t="str">
        <f>TEXT(Table1[[#This Row],[delivery_date]]-Table1[[#This Row],[order_date]],"D")</f>
        <v>2</v>
      </c>
      <c r="L13321" s="2" t="s">
        <v>21</v>
      </c>
      <c r="M13321" s="2" t="s">
        <v>27</v>
      </c>
      <c r="N13321" s="2">
        <v>281.49</v>
      </c>
      <c r="O13321" s="2" t="s">
        <v>39</v>
      </c>
      <c r="P13321" s="2">
        <f t="shared" si="416"/>
        <v>1179.7708</v>
      </c>
    </row>
    <row r="13322" spans="1:16" ht="14.25" customHeight="1" x14ac:dyDescent="0.35">
      <c r="A13322" s="2" t="s">
        <v>13353</v>
      </c>
      <c r="B13322" s="2" t="s">
        <v>41</v>
      </c>
      <c r="C13322" s="2" t="s">
        <v>33</v>
      </c>
      <c r="D13322" s="2">
        <v>309.20999999999998</v>
      </c>
      <c r="E13322" s="2">
        <v>0.17</v>
      </c>
      <c r="F13322" s="2">
        <f t="shared" si="417"/>
        <v>52.5657</v>
      </c>
      <c r="G13322" s="2">
        <v>5</v>
      </c>
      <c r="H13322" s="2" t="str">
        <f>TEXT(Table1[[#This Row],[order_date]],"mmmm")</f>
        <v>August</v>
      </c>
      <c r="I13322" s="3">
        <v>45162</v>
      </c>
      <c r="J13322" s="3">
        <v>45163</v>
      </c>
      <c r="K13322" s="3" t="str">
        <f>TEXT(Table1[[#This Row],[delivery_date]]-Table1[[#This Row],[order_date]],"D")</f>
        <v>1</v>
      </c>
      <c r="L13322" s="2" t="s">
        <v>15</v>
      </c>
      <c r="M13322" s="2" t="s">
        <v>22</v>
      </c>
      <c r="N13322" s="2">
        <v>75</v>
      </c>
      <c r="O13322" s="2" t="s">
        <v>39</v>
      </c>
      <c r="P13322" s="2">
        <f t="shared" si="416"/>
        <v>256.64429999999999</v>
      </c>
    </row>
    <row r="13323" spans="1:16" ht="14.25" customHeight="1" x14ac:dyDescent="0.35">
      <c r="A13323" s="2" t="s">
        <v>13354</v>
      </c>
      <c r="B13323" s="2" t="s">
        <v>19</v>
      </c>
      <c r="C13323" s="2" t="s">
        <v>26</v>
      </c>
      <c r="D13323" s="2">
        <v>3455.55</v>
      </c>
      <c r="E13323" s="2">
        <v>0.16</v>
      </c>
      <c r="F13323" s="2">
        <f t="shared" si="417"/>
        <v>552.88800000000003</v>
      </c>
      <c r="G13323" s="2">
        <v>9</v>
      </c>
      <c r="H13323" s="2" t="str">
        <f>TEXT(Table1[[#This Row],[order_date]],"mmmm")</f>
        <v>October</v>
      </c>
      <c r="I13323" s="3">
        <v>45593</v>
      </c>
      <c r="J13323" s="3">
        <v>45595</v>
      </c>
      <c r="K13323" s="3" t="str">
        <f>TEXT(Table1[[#This Row],[delivery_date]]-Table1[[#This Row],[order_date]],"D")</f>
        <v>2</v>
      </c>
      <c r="L13323" s="2" t="s">
        <v>15</v>
      </c>
      <c r="M13323" s="2" t="s">
        <v>22</v>
      </c>
      <c r="N13323" s="2">
        <v>1017.11</v>
      </c>
      <c r="O13323" s="2" t="s">
        <v>48</v>
      </c>
      <c r="P13323" s="2">
        <f t="shared" si="416"/>
        <v>2902.6620000000003</v>
      </c>
    </row>
    <row r="13324" spans="1:16" ht="14.25" customHeight="1" x14ac:dyDescent="0.35">
      <c r="A13324" s="2" t="s">
        <v>13355</v>
      </c>
      <c r="B13324" s="2" t="s">
        <v>25</v>
      </c>
      <c r="C13324" s="2" t="s">
        <v>14</v>
      </c>
      <c r="D13324" s="2">
        <v>1386.32</v>
      </c>
      <c r="E13324" s="2">
        <v>0.44</v>
      </c>
      <c r="F13324" s="2">
        <f t="shared" si="417"/>
        <v>609.98079999999993</v>
      </c>
      <c r="G13324" s="2">
        <v>4</v>
      </c>
      <c r="H13324" s="2" t="str">
        <f>TEXT(Table1[[#This Row],[order_date]],"mmmm")</f>
        <v>June</v>
      </c>
      <c r="I13324" s="3">
        <v>45104</v>
      </c>
      <c r="J13324" s="3">
        <v>45105</v>
      </c>
      <c r="K13324" s="3" t="str">
        <f>TEXT(Table1[[#This Row],[delivery_date]]-Table1[[#This Row],[order_date]],"D")</f>
        <v>1</v>
      </c>
      <c r="L13324" s="2" t="s">
        <v>21</v>
      </c>
      <c r="M13324" s="2" t="s">
        <v>27</v>
      </c>
      <c r="N13324" s="2">
        <v>310.91000000000003</v>
      </c>
      <c r="O13324" s="2" t="s">
        <v>23</v>
      </c>
      <c r="P13324" s="2">
        <f t="shared" si="416"/>
        <v>776.33920000000001</v>
      </c>
    </row>
    <row r="13325" spans="1:16" ht="14.25" customHeight="1" x14ac:dyDescent="0.35">
      <c r="A13325" s="2" t="s">
        <v>13356</v>
      </c>
      <c r="B13325" s="2" t="s">
        <v>13</v>
      </c>
      <c r="C13325" s="2" t="s">
        <v>14</v>
      </c>
      <c r="D13325" s="2">
        <v>4798.76</v>
      </c>
      <c r="E13325" s="2">
        <v>0.35</v>
      </c>
      <c r="F13325" s="2">
        <f t="shared" si="417"/>
        <v>1679.566</v>
      </c>
      <c r="G13325" s="2">
        <v>6</v>
      </c>
      <c r="H13325" s="2" t="str">
        <f>TEXT(Table1[[#This Row],[order_date]],"mmmm")</f>
        <v>February</v>
      </c>
      <c r="I13325" s="3">
        <v>45341</v>
      </c>
      <c r="J13325" s="3">
        <v>45342</v>
      </c>
      <c r="K13325" s="3" t="str">
        <f>TEXT(Table1[[#This Row],[delivery_date]]-Table1[[#This Row],[order_date]],"D")</f>
        <v>1</v>
      </c>
      <c r="L13325" s="2" t="s">
        <v>21</v>
      </c>
      <c r="M13325" s="2" t="s">
        <v>27</v>
      </c>
      <c r="N13325" s="2">
        <v>759.06</v>
      </c>
      <c r="O13325" s="2" t="s">
        <v>23</v>
      </c>
      <c r="P13325" s="2">
        <f t="shared" si="416"/>
        <v>3119.1940000000004</v>
      </c>
    </row>
    <row r="13326" spans="1:16" ht="14.25" customHeight="1" x14ac:dyDescent="0.35">
      <c r="A13326" s="2" t="s">
        <v>13357</v>
      </c>
      <c r="B13326" s="2" t="s">
        <v>41</v>
      </c>
      <c r="C13326" s="2" t="s">
        <v>26</v>
      </c>
      <c r="D13326" s="2">
        <v>1131.18</v>
      </c>
      <c r="E13326" s="2">
        <v>0.23</v>
      </c>
      <c r="F13326" s="2">
        <f t="shared" si="417"/>
        <v>260.17140000000001</v>
      </c>
      <c r="G13326" s="2">
        <v>2</v>
      </c>
      <c r="H13326" s="2" t="str">
        <f>TEXT(Table1[[#This Row],[order_date]],"mmmm")</f>
        <v>March</v>
      </c>
      <c r="I13326" s="3">
        <v>45358</v>
      </c>
      <c r="J13326" s="3">
        <v>45361</v>
      </c>
      <c r="K13326" s="3" t="str">
        <f>TEXT(Table1[[#This Row],[delivery_date]]-Table1[[#This Row],[order_date]],"D")</f>
        <v>3</v>
      </c>
      <c r="L13326" s="2" t="s">
        <v>31</v>
      </c>
      <c r="M13326" s="2" t="s">
        <v>16</v>
      </c>
      <c r="N13326" s="2">
        <v>249.71</v>
      </c>
      <c r="O13326" s="2" t="s">
        <v>17</v>
      </c>
      <c r="P13326" s="2">
        <f t="shared" si="416"/>
        <v>871.00860000000011</v>
      </c>
    </row>
    <row r="13327" spans="1:16" ht="14.25" customHeight="1" x14ac:dyDescent="0.35">
      <c r="A13327" s="2" t="s">
        <v>13358</v>
      </c>
      <c r="B13327" s="2" t="s">
        <v>25</v>
      </c>
      <c r="C13327" s="2" t="s">
        <v>14</v>
      </c>
      <c r="D13327" s="2">
        <v>2694.51</v>
      </c>
      <c r="E13327" s="2">
        <v>0.1</v>
      </c>
      <c r="F13327" s="2">
        <f t="shared" si="417"/>
        <v>269.45100000000002</v>
      </c>
      <c r="G13327" s="2">
        <v>3</v>
      </c>
      <c r="H13327" s="2" t="str">
        <f>TEXT(Table1[[#This Row],[order_date]],"mmmm")</f>
        <v>March</v>
      </c>
      <c r="I13327" s="3">
        <v>44995</v>
      </c>
      <c r="J13327" s="3">
        <v>45001</v>
      </c>
      <c r="K13327" s="3" t="str">
        <f>TEXT(Table1[[#This Row],[delivery_date]]-Table1[[#This Row],[order_date]],"D")</f>
        <v>6</v>
      </c>
      <c r="L13327" s="2" t="s">
        <v>31</v>
      </c>
      <c r="M13327" s="2" t="s">
        <v>27</v>
      </c>
      <c r="N13327" s="2">
        <v>490.71</v>
      </c>
      <c r="O13327" s="2" t="s">
        <v>48</v>
      </c>
      <c r="P13327" s="2">
        <f t="shared" si="416"/>
        <v>2425.0590000000002</v>
      </c>
    </row>
    <row r="13328" spans="1:16" ht="14.25" customHeight="1" x14ac:dyDescent="0.35">
      <c r="A13328" s="2" t="s">
        <v>13359</v>
      </c>
      <c r="B13328" s="2" t="s">
        <v>19</v>
      </c>
      <c r="C13328" s="2" t="s">
        <v>36</v>
      </c>
      <c r="D13328" s="2">
        <v>3703.81</v>
      </c>
      <c r="E13328" s="2">
        <v>0.49</v>
      </c>
      <c r="F13328" s="2">
        <f t="shared" si="417"/>
        <v>1814.8669</v>
      </c>
      <c r="G13328" s="2">
        <v>4</v>
      </c>
      <c r="H13328" s="2" t="str">
        <f>TEXT(Table1[[#This Row],[order_date]],"mmmm")</f>
        <v>May</v>
      </c>
      <c r="I13328" s="3">
        <v>45071</v>
      </c>
      <c r="J13328" s="3">
        <v>45073</v>
      </c>
      <c r="K13328" s="3" t="str">
        <f>TEXT(Table1[[#This Row],[delivery_date]]-Table1[[#This Row],[order_date]],"D")</f>
        <v>2</v>
      </c>
      <c r="L13328" s="2" t="s">
        <v>31</v>
      </c>
      <c r="M13328" s="2" t="s">
        <v>27</v>
      </c>
      <c r="N13328" s="2">
        <v>771.03</v>
      </c>
      <c r="O13328" s="2" t="s">
        <v>34</v>
      </c>
      <c r="P13328" s="2">
        <f t="shared" si="416"/>
        <v>1888.9431</v>
      </c>
    </row>
    <row r="13329" spans="1:16" ht="14.25" customHeight="1" x14ac:dyDescent="0.35">
      <c r="A13329" s="2" t="s">
        <v>13360</v>
      </c>
      <c r="B13329" s="2" t="s">
        <v>25</v>
      </c>
      <c r="C13329" s="2" t="s">
        <v>14</v>
      </c>
      <c r="D13329" s="2">
        <v>4363.5600000000004</v>
      </c>
      <c r="E13329" s="2">
        <v>0.04</v>
      </c>
      <c r="F13329" s="2">
        <f t="shared" si="417"/>
        <v>174.54240000000001</v>
      </c>
      <c r="G13329" s="2">
        <v>3</v>
      </c>
      <c r="H13329" s="2" t="str">
        <f>TEXT(Table1[[#This Row],[order_date]],"mmmm")</f>
        <v>February</v>
      </c>
      <c r="I13329" s="3">
        <v>44969</v>
      </c>
      <c r="J13329" s="3">
        <v>44973</v>
      </c>
      <c r="K13329" s="3" t="str">
        <f>TEXT(Table1[[#This Row],[delivery_date]]-Table1[[#This Row],[order_date]],"D")</f>
        <v>4</v>
      </c>
      <c r="L13329" s="2" t="s">
        <v>21</v>
      </c>
      <c r="M13329" s="2" t="s">
        <v>22</v>
      </c>
      <c r="N13329" s="2">
        <v>951.93</v>
      </c>
      <c r="O13329" s="2" t="s">
        <v>34</v>
      </c>
      <c r="P13329" s="2">
        <f t="shared" si="416"/>
        <v>4189.0176000000001</v>
      </c>
    </row>
    <row r="13330" spans="1:16" ht="14.25" customHeight="1" x14ac:dyDescent="0.35">
      <c r="A13330" s="2" t="s">
        <v>13361</v>
      </c>
      <c r="B13330" s="2" t="s">
        <v>13</v>
      </c>
      <c r="C13330" s="2" t="s">
        <v>26</v>
      </c>
      <c r="D13330" s="2">
        <v>866.66</v>
      </c>
      <c r="E13330" s="2">
        <v>7.0000000000000007E-2</v>
      </c>
      <c r="F13330" s="2">
        <f t="shared" si="417"/>
        <v>60.666200000000003</v>
      </c>
      <c r="G13330" s="2">
        <v>7</v>
      </c>
      <c r="H13330" s="2" t="str">
        <f>TEXT(Table1[[#This Row],[order_date]],"mmmm")</f>
        <v>March</v>
      </c>
      <c r="I13330" s="3">
        <v>45381</v>
      </c>
      <c r="J13330" s="3">
        <v>45384</v>
      </c>
      <c r="K13330" s="3" t="str">
        <f>TEXT(Table1[[#This Row],[delivery_date]]-Table1[[#This Row],[order_date]],"D")</f>
        <v>3</v>
      </c>
      <c r="L13330" s="2" t="s">
        <v>31</v>
      </c>
      <c r="M13330" s="2" t="s">
        <v>27</v>
      </c>
      <c r="N13330" s="2">
        <v>258.60000000000002</v>
      </c>
      <c r="O13330" s="2" t="s">
        <v>23</v>
      </c>
      <c r="P13330" s="2">
        <f t="shared" si="416"/>
        <v>805.99379999999996</v>
      </c>
    </row>
    <row r="13331" spans="1:16" ht="14.25" customHeight="1" x14ac:dyDescent="0.35">
      <c r="A13331" s="2" t="s">
        <v>13362</v>
      </c>
      <c r="B13331" s="2" t="s">
        <v>25</v>
      </c>
      <c r="C13331" s="2" t="s">
        <v>14</v>
      </c>
      <c r="D13331" s="2">
        <v>4928.47</v>
      </c>
      <c r="E13331" s="2">
        <v>0.14000000000000001</v>
      </c>
      <c r="F13331" s="2">
        <f t="shared" si="417"/>
        <v>689.98580000000015</v>
      </c>
      <c r="G13331" s="2">
        <v>9</v>
      </c>
      <c r="H13331" s="2" t="str">
        <f>TEXT(Table1[[#This Row],[order_date]],"mmmm")</f>
        <v>May</v>
      </c>
      <c r="I13331" s="3">
        <v>45072</v>
      </c>
      <c r="J13331" s="3">
        <v>45078</v>
      </c>
      <c r="K13331" s="3" t="str">
        <f>TEXT(Table1[[#This Row],[delivery_date]]-Table1[[#This Row],[order_date]],"D")</f>
        <v>6</v>
      </c>
      <c r="L13331" s="2" t="s">
        <v>21</v>
      </c>
      <c r="M13331" s="2" t="s">
        <v>22</v>
      </c>
      <c r="N13331" s="2">
        <v>858.1</v>
      </c>
      <c r="O13331" s="2" t="s">
        <v>34</v>
      </c>
      <c r="P13331" s="2">
        <f t="shared" si="416"/>
        <v>4238.4841999999999</v>
      </c>
    </row>
    <row r="13332" spans="1:16" ht="14.25" customHeight="1" x14ac:dyDescent="0.35">
      <c r="A13332" s="2" t="s">
        <v>13363</v>
      </c>
      <c r="B13332" s="2" t="s">
        <v>19</v>
      </c>
      <c r="C13332" s="2" t="s">
        <v>26</v>
      </c>
      <c r="D13332" s="2">
        <v>4543.07</v>
      </c>
      <c r="E13332" s="2">
        <v>0.48</v>
      </c>
      <c r="F13332" s="2">
        <f t="shared" si="417"/>
        <v>2180.6735999999996</v>
      </c>
      <c r="G13332" s="2">
        <v>6</v>
      </c>
      <c r="H13332" s="2" t="str">
        <f>TEXT(Table1[[#This Row],[order_date]],"mmmm")</f>
        <v>July</v>
      </c>
      <c r="I13332" s="3">
        <v>45120</v>
      </c>
      <c r="J13332" s="3">
        <v>45121</v>
      </c>
      <c r="K13332" s="3" t="str">
        <f>TEXT(Table1[[#This Row],[delivery_date]]-Table1[[#This Row],[order_date]],"D")</f>
        <v>1</v>
      </c>
      <c r="L13332" s="2" t="s">
        <v>15</v>
      </c>
      <c r="M13332" s="2" t="s">
        <v>16</v>
      </c>
      <c r="N13332" s="2">
        <v>1095.1099999999999</v>
      </c>
      <c r="O13332" s="2" t="s">
        <v>39</v>
      </c>
      <c r="P13332" s="2">
        <f t="shared" si="416"/>
        <v>2362.3964000000001</v>
      </c>
    </row>
    <row r="13333" spans="1:16" ht="14.25" customHeight="1" x14ac:dyDescent="0.35">
      <c r="A13333" s="2" t="s">
        <v>13364</v>
      </c>
      <c r="B13333" s="2" t="s">
        <v>19</v>
      </c>
      <c r="C13333" s="2" t="s">
        <v>20</v>
      </c>
      <c r="D13333" s="2">
        <v>4817.96</v>
      </c>
      <c r="E13333" s="2">
        <v>0.14000000000000001</v>
      </c>
      <c r="F13333" s="2">
        <f t="shared" si="417"/>
        <v>674.51440000000002</v>
      </c>
      <c r="G13333" s="2">
        <v>3</v>
      </c>
      <c r="H13333" s="2" t="str">
        <f>TEXT(Table1[[#This Row],[order_date]],"mmmm")</f>
        <v>March</v>
      </c>
      <c r="I13333" s="3">
        <v>44989</v>
      </c>
      <c r="J13333" s="3">
        <v>44993</v>
      </c>
      <c r="K13333" s="3" t="str">
        <f>TEXT(Table1[[#This Row],[delivery_date]]-Table1[[#This Row],[order_date]],"D")</f>
        <v>4</v>
      </c>
      <c r="L13333" s="2" t="s">
        <v>31</v>
      </c>
      <c r="M13333" s="2" t="s">
        <v>27</v>
      </c>
      <c r="N13333" s="2">
        <v>1385.27</v>
      </c>
      <c r="O13333" s="2" t="s">
        <v>17</v>
      </c>
      <c r="P13333" s="2">
        <f t="shared" si="416"/>
        <v>4143.4456</v>
      </c>
    </row>
    <row r="13334" spans="1:16" ht="14.25" customHeight="1" x14ac:dyDescent="0.35">
      <c r="A13334" s="2" t="s">
        <v>13365</v>
      </c>
      <c r="B13334" s="2" t="s">
        <v>13</v>
      </c>
      <c r="C13334" s="2" t="s">
        <v>26</v>
      </c>
      <c r="D13334" s="2">
        <v>4278.09</v>
      </c>
      <c r="E13334" s="2">
        <v>0.25</v>
      </c>
      <c r="F13334" s="2">
        <f t="shared" si="417"/>
        <v>1069.5225</v>
      </c>
      <c r="G13334" s="2">
        <v>9</v>
      </c>
      <c r="H13334" s="2" t="str">
        <f>TEXT(Table1[[#This Row],[order_date]],"mmmm")</f>
        <v>October</v>
      </c>
      <c r="I13334" s="3">
        <v>45210</v>
      </c>
      <c r="J13334" s="3">
        <v>45211</v>
      </c>
      <c r="K13334" s="3" t="str">
        <f>TEXT(Table1[[#This Row],[delivery_date]]-Table1[[#This Row],[order_date]],"D")</f>
        <v>1</v>
      </c>
      <c r="L13334" s="2" t="s">
        <v>15</v>
      </c>
      <c r="M13334" s="2" t="s">
        <v>27</v>
      </c>
      <c r="N13334" s="2">
        <v>449.27</v>
      </c>
      <c r="O13334" s="2" t="s">
        <v>28</v>
      </c>
      <c r="P13334" s="2">
        <f t="shared" si="416"/>
        <v>3208.5675000000001</v>
      </c>
    </row>
    <row r="13335" spans="1:16" ht="14.25" customHeight="1" x14ac:dyDescent="0.35">
      <c r="A13335" s="2" t="s">
        <v>13366</v>
      </c>
      <c r="B13335" s="2" t="s">
        <v>19</v>
      </c>
      <c r="C13335" s="2" t="s">
        <v>14</v>
      </c>
      <c r="D13335" s="2">
        <v>4400.58</v>
      </c>
      <c r="E13335" s="2">
        <v>0.38</v>
      </c>
      <c r="F13335" s="2">
        <f t="shared" si="417"/>
        <v>1672.2203999999999</v>
      </c>
      <c r="G13335" s="2">
        <v>1</v>
      </c>
      <c r="H13335" s="2" t="str">
        <f>TEXT(Table1[[#This Row],[order_date]],"mmmm")</f>
        <v>December</v>
      </c>
      <c r="I13335" s="3">
        <v>45633</v>
      </c>
      <c r="J13335" s="3">
        <v>45634</v>
      </c>
      <c r="K13335" s="3" t="str">
        <f>TEXT(Table1[[#This Row],[delivery_date]]-Table1[[#This Row],[order_date]],"D")</f>
        <v>1</v>
      </c>
      <c r="L13335" s="2" t="s">
        <v>21</v>
      </c>
      <c r="M13335" s="2" t="s">
        <v>16</v>
      </c>
      <c r="N13335" s="2">
        <v>641.55999999999995</v>
      </c>
      <c r="O13335" s="2" t="s">
        <v>28</v>
      </c>
      <c r="P13335" s="2">
        <f t="shared" si="416"/>
        <v>2728.3595999999998</v>
      </c>
    </row>
    <row r="13336" spans="1:16" ht="14.25" customHeight="1" x14ac:dyDescent="0.35">
      <c r="A13336" s="2" t="s">
        <v>13367</v>
      </c>
      <c r="B13336" s="2" t="s">
        <v>41</v>
      </c>
      <c r="C13336" s="2" t="s">
        <v>26</v>
      </c>
      <c r="D13336" s="2">
        <v>3034.26</v>
      </c>
      <c r="E13336" s="2">
        <v>0.46</v>
      </c>
      <c r="F13336" s="2">
        <f t="shared" si="417"/>
        <v>1395.7596000000001</v>
      </c>
      <c r="G13336" s="2">
        <v>5</v>
      </c>
      <c r="H13336" s="2" t="str">
        <f>TEXT(Table1[[#This Row],[order_date]],"mmmm")</f>
        <v>January</v>
      </c>
      <c r="I13336" s="3">
        <v>45319</v>
      </c>
      <c r="J13336" s="3">
        <v>45323</v>
      </c>
      <c r="K13336" s="3" t="str">
        <f>TEXT(Table1[[#This Row],[delivery_date]]-Table1[[#This Row],[order_date]],"D")</f>
        <v>4</v>
      </c>
      <c r="L13336" s="2" t="s">
        <v>21</v>
      </c>
      <c r="M13336" s="2" t="s">
        <v>27</v>
      </c>
      <c r="N13336" s="2">
        <v>573.6</v>
      </c>
      <c r="O13336" s="2" t="s">
        <v>34</v>
      </c>
      <c r="P13336" s="2">
        <f t="shared" si="416"/>
        <v>1638.5004000000001</v>
      </c>
    </row>
    <row r="13337" spans="1:16" ht="14.25" customHeight="1" x14ac:dyDescent="0.35">
      <c r="A13337" s="2" t="s">
        <v>13368</v>
      </c>
      <c r="B13337" s="2" t="s">
        <v>19</v>
      </c>
      <c r="C13337" s="2" t="s">
        <v>33</v>
      </c>
      <c r="D13337" s="2">
        <v>4242.0200000000004</v>
      </c>
      <c r="E13337" s="2">
        <v>0.3</v>
      </c>
      <c r="F13337" s="2">
        <f t="shared" si="417"/>
        <v>1272.606</v>
      </c>
      <c r="G13337" s="2">
        <v>5</v>
      </c>
      <c r="H13337" s="2" t="str">
        <f>TEXT(Table1[[#This Row],[order_date]],"mmmm")</f>
        <v>August</v>
      </c>
      <c r="I13337" s="3">
        <v>45535</v>
      </c>
      <c r="J13337" s="3">
        <v>45540</v>
      </c>
      <c r="K13337" s="3" t="str">
        <f>TEXT(Table1[[#This Row],[delivery_date]]-Table1[[#This Row],[order_date]],"D")</f>
        <v>5</v>
      </c>
      <c r="L13337" s="2" t="s">
        <v>21</v>
      </c>
      <c r="M13337" s="2" t="s">
        <v>27</v>
      </c>
      <c r="N13337" s="2">
        <v>630.6</v>
      </c>
      <c r="O13337" s="2" t="s">
        <v>34</v>
      </c>
      <c r="P13337" s="2">
        <f t="shared" si="416"/>
        <v>2969.4140000000007</v>
      </c>
    </row>
    <row r="13338" spans="1:16" ht="14.25" customHeight="1" x14ac:dyDescent="0.35">
      <c r="A13338" s="2" t="s">
        <v>13369</v>
      </c>
      <c r="B13338" s="2" t="s">
        <v>41</v>
      </c>
      <c r="C13338" s="2" t="s">
        <v>26</v>
      </c>
      <c r="D13338" s="2">
        <v>2716.67</v>
      </c>
      <c r="E13338" s="2">
        <v>0.19</v>
      </c>
      <c r="F13338" s="2">
        <f t="shared" si="417"/>
        <v>516.16730000000007</v>
      </c>
      <c r="G13338" s="2">
        <v>2</v>
      </c>
      <c r="H13338" s="2" t="str">
        <f>TEXT(Table1[[#This Row],[order_date]],"mmmm")</f>
        <v>January</v>
      </c>
      <c r="I13338" s="3">
        <v>44954</v>
      </c>
      <c r="J13338" s="3">
        <v>44958</v>
      </c>
      <c r="K13338" s="3" t="str">
        <f>TEXT(Table1[[#This Row],[delivery_date]]-Table1[[#This Row],[order_date]],"D")</f>
        <v>4</v>
      </c>
      <c r="L13338" s="2" t="s">
        <v>15</v>
      </c>
      <c r="M13338" s="2" t="s">
        <v>27</v>
      </c>
      <c r="N13338" s="2">
        <v>631.85</v>
      </c>
      <c r="O13338" s="2" t="s">
        <v>28</v>
      </c>
      <c r="P13338" s="2">
        <f t="shared" si="416"/>
        <v>2200.5027</v>
      </c>
    </row>
    <row r="13339" spans="1:16" ht="14.25" customHeight="1" x14ac:dyDescent="0.35">
      <c r="A13339" s="2" t="s">
        <v>13370</v>
      </c>
      <c r="B13339" s="2" t="s">
        <v>25</v>
      </c>
      <c r="C13339" s="2" t="s">
        <v>26</v>
      </c>
      <c r="D13339" s="2">
        <v>2737.26</v>
      </c>
      <c r="E13339" s="2">
        <v>0.49</v>
      </c>
      <c r="F13339" s="2">
        <f t="shared" si="417"/>
        <v>1341.2574000000002</v>
      </c>
      <c r="G13339" s="2">
        <v>5</v>
      </c>
      <c r="H13339" s="2" t="str">
        <f>TEXT(Table1[[#This Row],[order_date]],"mmmm")</f>
        <v>May</v>
      </c>
      <c r="I13339" s="3">
        <v>45434</v>
      </c>
      <c r="J13339" s="3">
        <v>45441</v>
      </c>
      <c r="K13339" s="3" t="str">
        <f>TEXT(Table1[[#This Row],[delivery_date]]-Table1[[#This Row],[order_date]],"D")</f>
        <v>7</v>
      </c>
      <c r="L13339" s="2" t="s">
        <v>15</v>
      </c>
      <c r="M13339" s="2" t="s">
        <v>27</v>
      </c>
      <c r="N13339" s="2">
        <v>250.41</v>
      </c>
      <c r="O13339" s="2" t="s">
        <v>23</v>
      </c>
      <c r="P13339" s="2">
        <f t="shared" si="416"/>
        <v>1396.0026</v>
      </c>
    </row>
    <row r="13340" spans="1:16" ht="14.25" customHeight="1" x14ac:dyDescent="0.35">
      <c r="A13340" s="2" t="s">
        <v>13371</v>
      </c>
      <c r="B13340" s="2" t="s">
        <v>41</v>
      </c>
      <c r="C13340" s="2" t="s">
        <v>33</v>
      </c>
      <c r="D13340" s="2">
        <v>2856.64</v>
      </c>
      <c r="E13340" s="2">
        <v>0.01</v>
      </c>
      <c r="F13340" s="2">
        <f t="shared" si="417"/>
        <v>28.566399999999998</v>
      </c>
      <c r="G13340" s="2">
        <v>1</v>
      </c>
      <c r="H13340" s="2" t="str">
        <f>TEXT(Table1[[#This Row],[order_date]],"mmmm")</f>
        <v>October</v>
      </c>
      <c r="I13340" s="3">
        <v>45581</v>
      </c>
      <c r="J13340" s="3">
        <v>45584</v>
      </c>
      <c r="K13340" s="3" t="str">
        <f>TEXT(Table1[[#This Row],[delivery_date]]-Table1[[#This Row],[order_date]],"D")</f>
        <v>3</v>
      </c>
      <c r="L13340" s="2" t="s">
        <v>15</v>
      </c>
      <c r="M13340" s="2" t="s">
        <v>27</v>
      </c>
      <c r="N13340" s="2">
        <v>818.77</v>
      </c>
      <c r="O13340" s="2" t="s">
        <v>34</v>
      </c>
      <c r="P13340" s="2">
        <f t="shared" si="416"/>
        <v>2828.0735999999997</v>
      </c>
    </row>
    <row r="13341" spans="1:16" ht="14.25" customHeight="1" x14ac:dyDescent="0.35">
      <c r="A13341" s="2" t="s">
        <v>13372</v>
      </c>
      <c r="B13341" s="2" t="s">
        <v>41</v>
      </c>
      <c r="C13341" s="2" t="s">
        <v>33</v>
      </c>
      <c r="D13341" s="2">
        <v>4981.96</v>
      </c>
      <c r="E13341" s="2">
        <v>0.42</v>
      </c>
      <c r="F13341" s="2">
        <f t="shared" si="417"/>
        <v>2092.4231999999997</v>
      </c>
      <c r="G13341" s="2">
        <v>1</v>
      </c>
      <c r="H13341" s="2" t="str">
        <f>TEXT(Table1[[#This Row],[order_date]],"mmmm")</f>
        <v>April</v>
      </c>
      <c r="I13341" s="3">
        <v>45385</v>
      </c>
      <c r="J13341" s="3">
        <v>45389</v>
      </c>
      <c r="K13341" s="3" t="str">
        <f>TEXT(Table1[[#This Row],[delivery_date]]-Table1[[#This Row],[order_date]],"D")</f>
        <v>4</v>
      </c>
      <c r="L13341" s="2" t="s">
        <v>31</v>
      </c>
      <c r="M13341" s="2" t="s">
        <v>27</v>
      </c>
      <c r="N13341" s="2">
        <v>718.5</v>
      </c>
      <c r="O13341" s="2" t="s">
        <v>23</v>
      </c>
      <c r="P13341" s="2">
        <f t="shared" si="416"/>
        <v>2889.5368000000003</v>
      </c>
    </row>
    <row r="13342" spans="1:16" ht="14.25" customHeight="1" x14ac:dyDescent="0.35">
      <c r="A13342" s="2" t="s">
        <v>13373</v>
      </c>
      <c r="B13342" s="2" t="s">
        <v>25</v>
      </c>
      <c r="C13342" s="2" t="s">
        <v>33</v>
      </c>
      <c r="D13342" s="2">
        <v>611.53</v>
      </c>
      <c r="E13342" s="2">
        <v>0.14000000000000001</v>
      </c>
      <c r="F13342" s="2">
        <f t="shared" si="417"/>
        <v>85.614200000000011</v>
      </c>
      <c r="G13342" s="2">
        <v>4</v>
      </c>
      <c r="H13342" s="2" t="str">
        <f>TEXT(Table1[[#This Row],[order_date]],"mmmm")</f>
        <v>September</v>
      </c>
      <c r="I13342" s="3">
        <v>45548</v>
      </c>
      <c r="J13342" s="3">
        <v>45551</v>
      </c>
      <c r="K13342" s="3" t="str">
        <f>TEXT(Table1[[#This Row],[delivery_date]]-Table1[[#This Row],[order_date]],"D")</f>
        <v>3</v>
      </c>
      <c r="L13342" s="2" t="s">
        <v>21</v>
      </c>
      <c r="M13342" s="2" t="s">
        <v>22</v>
      </c>
      <c r="N13342" s="2">
        <v>170.44</v>
      </c>
      <c r="O13342" s="2" t="s">
        <v>34</v>
      </c>
      <c r="P13342" s="2">
        <f t="shared" si="416"/>
        <v>525.91579999999999</v>
      </c>
    </row>
    <row r="13343" spans="1:16" ht="14.25" customHeight="1" x14ac:dyDescent="0.35">
      <c r="A13343" s="2" t="s">
        <v>13374</v>
      </c>
      <c r="B13343" s="2" t="s">
        <v>19</v>
      </c>
      <c r="C13343" s="2" t="s">
        <v>36</v>
      </c>
      <c r="D13343" s="2">
        <v>4047.49</v>
      </c>
      <c r="E13343" s="2">
        <v>0.41</v>
      </c>
      <c r="F13343" s="2">
        <f t="shared" si="417"/>
        <v>1659.4708999999998</v>
      </c>
      <c r="G13343" s="2">
        <v>6</v>
      </c>
      <c r="H13343" s="2" t="str">
        <f>TEXT(Table1[[#This Row],[order_date]],"mmmm")</f>
        <v>December</v>
      </c>
      <c r="I13343" s="3">
        <v>45657</v>
      </c>
      <c r="J13343" s="3">
        <v>45659</v>
      </c>
      <c r="K13343" s="3" t="str">
        <f>TEXT(Table1[[#This Row],[delivery_date]]-Table1[[#This Row],[order_date]],"D")</f>
        <v>2</v>
      </c>
      <c r="L13343" s="2" t="s">
        <v>15</v>
      </c>
      <c r="M13343" s="2" t="s">
        <v>27</v>
      </c>
      <c r="N13343" s="2">
        <v>1171.5</v>
      </c>
      <c r="O13343" s="2" t="s">
        <v>23</v>
      </c>
      <c r="P13343" s="2">
        <f t="shared" si="416"/>
        <v>2388.0191</v>
      </c>
    </row>
    <row r="13344" spans="1:16" ht="14.25" customHeight="1" x14ac:dyDescent="0.35">
      <c r="A13344" s="2" t="s">
        <v>13375</v>
      </c>
      <c r="B13344" s="2" t="s">
        <v>41</v>
      </c>
      <c r="C13344" s="2" t="s">
        <v>26</v>
      </c>
      <c r="D13344" s="2">
        <v>1439.23</v>
      </c>
      <c r="E13344" s="2">
        <v>0.08</v>
      </c>
      <c r="F13344" s="2">
        <f t="shared" si="417"/>
        <v>115.1384</v>
      </c>
      <c r="G13344" s="2">
        <v>2</v>
      </c>
      <c r="H13344" s="2" t="str">
        <f>TEXT(Table1[[#This Row],[order_date]],"mmmm")</f>
        <v>March</v>
      </c>
      <c r="I13344" s="3">
        <v>45002</v>
      </c>
      <c r="J13344" s="3">
        <v>45006</v>
      </c>
      <c r="K13344" s="3" t="str">
        <f>TEXT(Table1[[#This Row],[delivery_date]]-Table1[[#This Row],[order_date]],"D")</f>
        <v>4</v>
      </c>
      <c r="L13344" s="2" t="s">
        <v>31</v>
      </c>
      <c r="M13344" s="2" t="s">
        <v>27</v>
      </c>
      <c r="N13344" s="2">
        <v>142.66</v>
      </c>
      <c r="O13344" s="2" t="s">
        <v>23</v>
      </c>
      <c r="P13344" s="2">
        <f t="shared" si="416"/>
        <v>1324.0916</v>
      </c>
    </row>
    <row r="13345" spans="1:16" ht="14.25" customHeight="1" x14ac:dyDescent="0.35">
      <c r="A13345" s="2" t="s">
        <v>13376</v>
      </c>
      <c r="B13345" s="2" t="s">
        <v>19</v>
      </c>
      <c r="C13345" s="2" t="s">
        <v>33</v>
      </c>
      <c r="D13345" s="2">
        <v>1870.01</v>
      </c>
      <c r="E13345" s="2">
        <v>0.17</v>
      </c>
      <c r="F13345" s="2">
        <f t="shared" si="417"/>
        <v>317.90170000000001</v>
      </c>
      <c r="G13345" s="2">
        <v>5</v>
      </c>
      <c r="H13345" s="2" t="str">
        <f>TEXT(Table1[[#This Row],[order_date]],"mmmm")</f>
        <v>July</v>
      </c>
      <c r="I13345" s="3">
        <v>45128</v>
      </c>
      <c r="J13345" s="3">
        <v>45134</v>
      </c>
      <c r="K13345" s="3" t="str">
        <f>TEXT(Table1[[#This Row],[delivery_date]]-Table1[[#This Row],[order_date]],"D")</f>
        <v>6</v>
      </c>
      <c r="L13345" s="2" t="s">
        <v>15</v>
      </c>
      <c r="M13345" s="2" t="s">
        <v>16</v>
      </c>
      <c r="N13345" s="2">
        <v>357.29</v>
      </c>
      <c r="O13345" s="2" t="s">
        <v>34</v>
      </c>
      <c r="P13345" s="2">
        <f t="shared" si="416"/>
        <v>1552.1082999999999</v>
      </c>
    </row>
    <row r="13346" spans="1:16" ht="14.25" customHeight="1" x14ac:dyDescent="0.35">
      <c r="A13346" s="2" t="s">
        <v>13377</v>
      </c>
      <c r="B13346" s="2" t="s">
        <v>25</v>
      </c>
      <c r="C13346" s="2" t="s">
        <v>33</v>
      </c>
      <c r="D13346" s="2">
        <v>494.61</v>
      </c>
      <c r="E13346" s="2">
        <v>0.03</v>
      </c>
      <c r="F13346" s="2">
        <f t="shared" si="417"/>
        <v>14.8383</v>
      </c>
      <c r="G13346" s="2">
        <v>5</v>
      </c>
      <c r="H13346" s="2" t="str">
        <f>TEXT(Table1[[#This Row],[order_date]],"mmmm")</f>
        <v>July</v>
      </c>
      <c r="I13346" s="3">
        <v>45127</v>
      </c>
      <c r="J13346" s="3">
        <v>45129</v>
      </c>
      <c r="K13346" s="3" t="str">
        <f>TEXT(Table1[[#This Row],[delivery_date]]-Table1[[#This Row],[order_date]],"D")</f>
        <v>2</v>
      </c>
      <c r="L13346" s="2" t="s">
        <v>21</v>
      </c>
      <c r="M13346" s="2" t="s">
        <v>27</v>
      </c>
      <c r="N13346" s="2">
        <v>118.92</v>
      </c>
      <c r="O13346" s="2" t="s">
        <v>23</v>
      </c>
      <c r="P13346" s="2">
        <f t="shared" si="416"/>
        <v>479.77170000000001</v>
      </c>
    </row>
    <row r="13347" spans="1:16" ht="14.25" customHeight="1" x14ac:dyDescent="0.35">
      <c r="A13347" s="2" t="s">
        <v>13378</v>
      </c>
      <c r="B13347" s="2" t="s">
        <v>13</v>
      </c>
      <c r="C13347" s="2" t="s">
        <v>20</v>
      </c>
      <c r="D13347" s="2">
        <v>1822.71</v>
      </c>
      <c r="E13347" s="2">
        <v>0.1</v>
      </c>
      <c r="F13347" s="2">
        <f t="shared" si="417"/>
        <v>182.27100000000002</v>
      </c>
      <c r="G13347" s="2">
        <v>3</v>
      </c>
      <c r="H13347" s="2" t="str">
        <f>TEXT(Table1[[#This Row],[order_date]],"mmmm")</f>
        <v>January</v>
      </c>
      <c r="I13347" s="3">
        <v>45299</v>
      </c>
      <c r="J13347" s="3">
        <v>45303</v>
      </c>
      <c r="K13347" s="3" t="str">
        <f>TEXT(Table1[[#This Row],[delivery_date]]-Table1[[#This Row],[order_date]],"D")</f>
        <v>4</v>
      </c>
      <c r="L13347" s="2" t="s">
        <v>31</v>
      </c>
      <c r="M13347" s="2" t="s">
        <v>16</v>
      </c>
      <c r="N13347" s="2">
        <v>106.71</v>
      </c>
      <c r="O13347" s="2" t="s">
        <v>34</v>
      </c>
      <c r="P13347" s="2">
        <f t="shared" si="416"/>
        <v>1640.4390000000001</v>
      </c>
    </row>
    <row r="13348" spans="1:16" ht="14.25" customHeight="1" x14ac:dyDescent="0.35">
      <c r="A13348" s="2" t="s">
        <v>13379</v>
      </c>
      <c r="B13348" s="2" t="s">
        <v>19</v>
      </c>
      <c r="C13348" s="2" t="s">
        <v>36</v>
      </c>
      <c r="D13348" s="2">
        <v>4954.74</v>
      </c>
      <c r="E13348" s="2">
        <v>0.3</v>
      </c>
      <c r="F13348" s="2">
        <f t="shared" si="417"/>
        <v>1486.4219999999998</v>
      </c>
      <c r="G13348" s="2">
        <v>4</v>
      </c>
      <c r="H13348" s="2" t="str">
        <f>TEXT(Table1[[#This Row],[order_date]],"mmmm")</f>
        <v>November</v>
      </c>
      <c r="I13348" s="3">
        <v>45248</v>
      </c>
      <c r="J13348" s="3">
        <v>45254</v>
      </c>
      <c r="K13348" s="3" t="str">
        <f>TEXT(Table1[[#This Row],[delivery_date]]-Table1[[#This Row],[order_date]],"D")</f>
        <v>6</v>
      </c>
      <c r="L13348" s="2" t="s">
        <v>31</v>
      </c>
      <c r="M13348" s="2" t="s">
        <v>16</v>
      </c>
      <c r="N13348" s="2">
        <v>745.93</v>
      </c>
      <c r="O13348" s="2" t="s">
        <v>39</v>
      </c>
      <c r="P13348" s="2">
        <f t="shared" si="416"/>
        <v>3468.3180000000002</v>
      </c>
    </row>
    <row r="13349" spans="1:16" ht="14.25" customHeight="1" x14ac:dyDescent="0.35">
      <c r="A13349" s="2" t="s">
        <v>13380</v>
      </c>
      <c r="B13349" s="2" t="s">
        <v>19</v>
      </c>
      <c r="C13349" s="2" t="s">
        <v>26</v>
      </c>
      <c r="D13349" s="2">
        <v>2045.64</v>
      </c>
      <c r="E13349" s="2">
        <v>0.38</v>
      </c>
      <c r="F13349" s="2">
        <f t="shared" si="417"/>
        <v>777.34320000000002</v>
      </c>
      <c r="G13349" s="2">
        <v>2</v>
      </c>
      <c r="H13349" s="2" t="str">
        <f>TEXT(Table1[[#This Row],[order_date]],"mmmm")</f>
        <v>November</v>
      </c>
      <c r="I13349" s="3">
        <v>45255</v>
      </c>
      <c r="J13349" s="3">
        <v>45258</v>
      </c>
      <c r="K13349" s="3" t="str">
        <f>TEXT(Table1[[#This Row],[delivery_date]]-Table1[[#This Row],[order_date]],"D")</f>
        <v>3</v>
      </c>
      <c r="L13349" s="2" t="s">
        <v>31</v>
      </c>
      <c r="M13349" s="2" t="s">
        <v>16</v>
      </c>
      <c r="N13349" s="2">
        <v>314.24</v>
      </c>
      <c r="O13349" s="2" t="s">
        <v>34</v>
      </c>
      <c r="P13349" s="2">
        <f t="shared" si="416"/>
        <v>1268.2968000000001</v>
      </c>
    </row>
    <row r="13350" spans="1:16" ht="14.25" customHeight="1" x14ac:dyDescent="0.35">
      <c r="A13350" s="2" t="s">
        <v>13381</v>
      </c>
      <c r="B13350" s="2" t="s">
        <v>13</v>
      </c>
      <c r="C13350" s="2" t="s">
        <v>14</v>
      </c>
      <c r="D13350" s="2">
        <v>3381.47</v>
      </c>
      <c r="E13350" s="2">
        <v>0.46</v>
      </c>
      <c r="F13350" s="2">
        <f t="shared" si="417"/>
        <v>1555.4762000000001</v>
      </c>
      <c r="G13350" s="2">
        <v>7</v>
      </c>
      <c r="H13350" s="2" t="str">
        <f>TEXT(Table1[[#This Row],[order_date]],"mmmm")</f>
        <v>January</v>
      </c>
      <c r="I13350" s="3">
        <v>45293</v>
      </c>
      <c r="J13350" s="3">
        <v>45299</v>
      </c>
      <c r="K13350" s="3" t="str">
        <f>TEXT(Table1[[#This Row],[delivery_date]]-Table1[[#This Row],[order_date]],"D")</f>
        <v>6</v>
      </c>
      <c r="L13350" s="2" t="s">
        <v>31</v>
      </c>
      <c r="M13350" s="2" t="s">
        <v>16</v>
      </c>
      <c r="N13350" s="2">
        <v>731.64</v>
      </c>
      <c r="O13350" s="2" t="s">
        <v>28</v>
      </c>
      <c r="P13350" s="2">
        <f t="shared" si="416"/>
        <v>1825.9937999999997</v>
      </c>
    </row>
    <row r="13351" spans="1:16" ht="14.25" customHeight="1" x14ac:dyDescent="0.35">
      <c r="A13351" s="2" t="s">
        <v>13382</v>
      </c>
      <c r="B13351" s="2" t="s">
        <v>13</v>
      </c>
      <c r="C13351" s="2" t="s">
        <v>36</v>
      </c>
      <c r="D13351" s="2">
        <v>691.49</v>
      </c>
      <c r="E13351" s="2">
        <v>0.06</v>
      </c>
      <c r="F13351" s="2">
        <f t="shared" si="417"/>
        <v>41.489399999999996</v>
      </c>
      <c r="G13351" s="2">
        <v>3</v>
      </c>
      <c r="H13351" s="2" t="str">
        <f>TEXT(Table1[[#This Row],[order_date]],"mmmm")</f>
        <v>September</v>
      </c>
      <c r="I13351" s="3">
        <v>45558</v>
      </c>
      <c r="J13351" s="3">
        <v>45564</v>
      </c>
      <c r="K13351" s="3" t="str">
        <f>TEXT(Table1[[#This Row],[delivery_date]]-Table1[[#This Row],[order_date]],"D")</f>
        <v>6</v>
      </c>
      <c r="L13351" s="2" t="s">
        <v>31</v>
      </c>
      <c r="M13351" s="2" t="s">
        <v>22</v>
      </c>
      <c r="N13351" s="2">
        <v>124.75</v>
      </c>
      <c r="O13351" s="2" t="s">
        <v>17</v>
      </c>
      <c r="P13351" s="2">
        <f t="shared" si="416"/>
        <v>650.00059999999996</v>
      </c>
    </row>
    <row r="13352" spans="1:16" ht="14.25" customHeight="1" x14ac:dyDescent="0.35">
      <c r="A13352" s="2" t="s">
        <v>13383</v>
      </c>
      <c r="B13352" s="2" t="s">
        <v>25</v>
      </c>
      <c r="C13352" s="2" t="s">
        <v>36</v>
      </c>
      <c r="D13352" s="2">
        <v>4620.24</v>
      </c>
      <c r="E13352" s="2">
        <v>7.0000000000000007E-2</v>
      </c>
      <c r="F13352" s="2">
        <f t="shared" si="417"/>
        <v>323.41680000000002</v>
      </c>
      <c r="G13352" s="2">
        <v>6</v>
      </c>
      <c r="H13352" s="2" t="str">
        <f>TEXT(Table1[[#This Row],[order_date]],"mmmm")</f>
        <v>June</v>
      </c>
      <c r="I13352" s="3">
        <v>45105</v>
      </c>
      <c r="J13352" s="3">
        <v>45107</v>
      </c>
      <c r="K13352" s="3" t="str">
        <f>TEXT(Table1[[#This Row],[delivery_date]]-Table1[[#This Row],[order_date]],"D")</f>
        <v>2</v>
      </c>
      <c r="L13352" s="2" t="s">
        <v>31</v>
      </c>
      <c r="M13352" s="2" t="s">
        <v>22</v>
      </c>
      <c r="N13352" s="2">
        <v>1076.1400000000001</v>
      </c>
      <c r="O13352" s="2" t="s">
        <v>48</v>
      </c>
      <c r="P13352" s="2">
        <f t="shared" si="416"/>
        <v>4296.8231999999998</v>
      </c>
    </row>
    <row r="13353" spans="1:16" ht="14.25" customHeight="1" x14ac:dyDescent="0.35">
      <c r="A13353" s="2" t="s">
        <v>13384</v>
      </c>
      <c r="B13353" s="2" t="s">
        <v>19</v>
      </c>
      <c r="C13353" s="2" t="s">
        <v>20</v>
      </c>
      <c r="D13353" s="2">
        <v>4155.95</v>
      </c>
      <c r="E13353" s="2">
        <v>0.47</v>
      </c>
      <c r="F13353" s="2">
        <f t="shared" si="417"/>
        <v>1953.2964999999997</v>
      </c>
      <c r="G13353" s="2">
        <v>9</v>
      </c>
      <c r="H13353" s="2" t="str">
        <f>TEXT(Table1[[#This Row],[order_date]],"mmmm")</f>
        <v>May</v>
      </c>
      <c r="I13353" s="3">
        <v>45053</v>
      </c>
      <c r="J13353" s="3">
        <v>45058</v>
      </c>
      <c r="K13353" s="3" t="str">
        <f>TEXT(Table1[[#This Row],[delivery_date]]-Table1[[#This Row],[order_date]],"D")</f>
        <v>5</v>
      </c>
      <c r="L13353" s="2" t="s">
        <v>21</v>
      </c>
      <c r="M13353" s="2" t="s">
        <v>27</v>
      </c>
      <c r="N13353" s="2">
        <v>582.22</v>
      </c>
      <c r="O13353" s="2" t="s">
        <v>28</v>
      </c>
      <c r="P13353" s="2">
        <f t="shared" si="416"/>
        <v>2202.6535000000003</v>
      </c>
    </row>
    <row r="13354" spans="1:16" ht="14.25" customHeight="1" x14ac:dyDescent="0.35">
      <c r="A13354" s="2" t="s">
        <v>13385</v>
      </c>
      <c r="B13354" s="2" t="s">
        <v>19</v>
      </c>
      <c r="C13354" s="2" t="s">
        <v>26</v>
      </c>
      <c r="D13354" s="2">
        <v>1992.84</v>
      </c>
      <c r="E13354" s="2">
        <v>0.38</v>
      </c>
      <c r="F13354" s="2">
        <f t="shared" si="417"/>
        <v>757.27919999999995</v>
      </c>
      <c r="G13354" s="2">
        <v>7</v>
      </c>
      <c r="H13354" s="2" t="str">
        <f>TEXT(Table1[[#This Row],[order_date]],"mmmm")</f>
        <v>May</v>
      </c>
      <c r="I13354" s="3">
        <v>45070</v>
      </c>
      <c r="J13354" s="3">
        <v>45074</v>
      </c>
      <c r="K13354" s="3" t="str">
        <f>TEXT(Table1[[#This Row],[delivery_date]]-Table1[[#This Row],[order_date]],"D")</f>
        <v>4</v>
      </c>
      <c r="L13354" s="2" t="s">
        <v>21</v>
      </c>
      <c r="M13354" s="2" t="s">
        <v>16</v>
      </c>
      <c r="N13354" s="2">
        <v>302.61</v>
      </c>
      <c r="O13354" s="2" t="s">
        <v>17</v>
      </c>
      <c r="P13354" s="2">
        <f t="shared" si="416"/>
        <v>1235.5608</v>
      </c>
    </row>
    <row r="13355" spans="1:16" ht="14.25" customHeight="1" x14ac:dyDescent="0.35">
      <c r="A13355" s="2" t="s">
        <v>13386</v>
      </c>
      <c r="B13355" s="2" t="s">
        <v>25</v>
      </c>
      <c r="C13355" s="2" t="s">
        <v>26</v>
      </c>
      <c r="D13355" s="2">
        <v>1807.47</v>
      </c>
      <c r="E13355" s="2">
        <v>0.27</v>
      </c>
      <c r="F13355" s="2">
        <f t="shared" si="417"/>
        <v>488.01690000000002</v>
      </c>
      <c r="G13355" s="2">
        <v>4</v>
      </c>
      <c r="H13355" s="2" t="str">
        <f>TEXT(Table1[[#This Row],[order_date]],"mmmm")</f>
        <v>July</v>
      </c>
      <c r="I13355" s="3">
        <v>45119</v>
      </c>
      <c r="J13355" s="3">
        <v>45122</v>
      </c>
      <c r="K13355" s="3" t="str">
        <f>TEXT(Table1[[#This Row],[delivery_date]]-Table1[[#This Row],[order_date]],"D")</f>
        <v>3</v>
      </c>
      <c r="L13355" s="2" t="s">
        <v>31</v>
      </c>
      <c r="M13355" s="2" t="s">
        <v>22</v>
      </c>
      <c r="N13355" s="2">
        <v>274.31</v>
      </c>
      <c r="O13355" s="2" t="s">
        <v>28</v>
      </c>
      <c r="P13355" s="2">
        <f t="shared" si="416"/>
        <v>1319.4530999999999</v>
      </c>
    </row>
    <row r="13356" spans="1:16" ht="14.25" customHeight="1" x14ac:dyDescent="0.35">
      <c r="A13356" s="2" t="s">
        <v>13387</v>
      </c>
      <c r="B13356" s="2" t="s">
        <v>19</v>
      </c>
      <c r="C13356" s="2" t="s">
        <v>33</v>
      </c>
      <c r="D13356" s="2">
        <v>2218.11</v>
      </c>
      <c r="E13356" s="2">
        <v>0.24</v>
      </c>
      <c r="F13356" s="2">
        <f t="shared" si="417"/>
        <v>532.34640000000002</v>
      </c>
      <c r="G13356" s="2">
        <v>2</v>
      </c>
      <c r="H13356" s="2" t="str">
        <f>TEXT(Table1[[#This Row],[order_date]],"mmmm")</f>
        <v>April</v>
      </c>
      <c r="I13356" s="3">
        <v>45395</v>
      </c>
      <c r="J13356" s="3">
        <v>45398</v>
      </c>
      <c r="K13356" s="3" t="str">
        <f>TEXT(Table1[[#This Row],[delivery_date]]-Table1[[#This Row],[order_date]],"D")</f>
        <v>3</v>
      </c>
      <c r="L13356" s="2" t="s">
        <v>21</v>
      </c>
      <c r="M13356" s="2" t="s">
        <v>22</v>
      </c>
      <c r="N13356" s="2">
        <v>292.77999999999997</v>
      </c>
      <c r="O13356" s="2" t="s">
        <v>34</v>
      </c>
      <c r="P13356" s="2">
        <f t="shared" si="416"/>
        <v>1685.7636000000002</v>
      </c>
    </row>
    <row r="13357" spans="1:16" ht="14.25" customHeight="1" x14ac:dyDescent="0.35">
      <c r="A13357" s="2" t="s">
        <v>13388</v>
      </c>
      <c r="B13357" s="2" t="s">
        <v>41</v>
      </c>
      <c r="C13357" s="2" t="s">
        <v>33</v>
      </c>
      <c r="D13357" s="2">
        <v>2066.17</v>
      </c>
      <c r="E13357" s="2">
        <v>0.08</v>
      </c>
      <c r="F13357" s="2">
        <f t="shared" si="417"/>
        <v>165.2936</v>
      </c>
      <c r="G13357" s="2">
        <v>7</v>
      </c>
      <c r="H13357" s="2" t="str">
        <f>TEXT(Table1[[#This Row],[order_date]],"mmmm")</f>
        <v>August</v>
      </c>
      <c r="I13357" s="3">
        <v>45168</v>
      </c>
      <c r="J13357" s="3">
        <v>45175</v>
      </c>
      <c r="K13357" s="3" t="str">
        <f>TEXT(Table1[[#This Row],[delivery_date]]-Table1[[#This Row],[order_date]],"D")</f>
        <v>7</v>
      </c>
      <c r="L13357" s="2" t="s">
        <v>21</v>
      </c>
      <c r="M13357" s="2" t="s">
        <v>22</v>
      </c>
      <c r="N13357" s="2">
        <v>143.72999999999999</v>
      </c>
      <c r="O13357" s="2" t="s">
        <v>28</v>
      </c>
      <c r="P13357" s="2">
        <f t="shared" si="416"/>
        <v>1900.8764000000001</v>
      </c>
    </row>
    <row r="13358" spans="1:16" ht="14.25" customHeight="1" x14ac:dyDescent="0.35">
      <c r="A13358" s="2" t="s">
        <v>13389</v>
      </c>
      <c r="B13358" s="2" t="s">
        <v>41</v>
      </c>
      <c r="C13358" s="2" t="s">
        <v>36</v>
      </c>
      <c r="D13358" s="2">
        <v>1364.45</v>
      </c>
      <c r="E13358" s="2">
        <v>0.19</v>
      </c>
      <c r="F13358" s="2">
        <f t="shared" si="417"/>
        <v>259.24549999999999</v>
      </c>
      <c r="G13358" s="2">
        <v>8</v>
      </c>
      <c r="H13358" s="2" t="str">
        <f>TEXT(Table1[[#This Row],[order_date]],"mmmm")</f>
        <v>February</v>
      </c>
      <c r="I13358" s="3">
        <v>44983</v>
      </c>
      <c r="J13358" s="3">
        <v>44984</v>
      </c>
      <c r="K13358" s="3" t="str">
        <f>TEXT(Table1[[#This Row],[delivery_date]]-Table1[[#This Row],[order_date]],"D")</f>
        <v>1</v>
      </c>
      <c r="L13358" s="2" t="s">
        <v>15</v>
      </c>
      <c r="M13358" s="2" t="s">
        <v>27</v>
      </c>
      <c r="N13358" s="2">
        <v>224.36</v>
      </c>
      <c r="O13358" s="2" t="s">
        <v>34</v>
      </c>
      <c r="P13358" s="2">
        <f t="shared" si="416"/>
        <v>1105.2045000000001</v>
      </c>
    </row>
    <row r="13359" spans="1:16" ht="14.25" customHeight="1" x14ac:dyDescent="0.35">
      <c r="A13359" s="2" t="s">
        <v>13390</v>
      </c>
      <c r="B13359" s="2" t="s">
        <v>41</v>
      </c>
      <c r="C13359" s="2" t="s">
        <v>20</v>
      </c>
      <c r="D13359" s="2">
        <v>4955.1499999999996</v>
      </c>
      <c r="E13359" s="2">
        <v>0.19</v>
      </c>
      <c r="F13359" s="2">
        <f t="shared" si="417"/>
        <v>941.47849999999994</v>
      </c>
      <c r="G13359" s="2">
        <v>3</v>
      </c>
      <c r="H13359" s="2" t="str">
        <f>TEXT(Table1[[#This Row],[order_date]],"mmmm")</f>
        <v>February</v>
      </c>
      <c r="I13359" s="3">
        <v>45347</v>
      </c>
      <c r="J13359" s="3">
        <v>45350</v>
      </c>
      <c r="K13359" s="3" t="str">
        <f>TEXT(Table1[[#This Row],[delivery_date]]-Table1[[#This Row],[order_date]],"D")</f>
        <v>3</v>
      </c>
      <c r="L13359" s="2" t="s">
        <v>15</v>
      </c>
      <c r="M13359" s="2" t="s">
        <v>27</v>
      </c>
      <c r="N13359" s="2">
        <v>1317.87</v>
      </c>
      <c r="O13359" s="2" t="s">
        <v>48</v>
      </c>
      <c r="P13359" s="2">
        <f t="shared" si="416"/>
        <v>4013.6714999999995</v>
      </c>
    </row>
    <row r="13360" spans="1:16" ht="14.25" customHeight="1" x14ac:dyDescent="0.35">
      <c r="A13360" s="2" t="s">
        <v>13391</v>
      </c>
      <c r="B13360" s="2" t="s">
        <v>19</v>
      </c>
      <c r="C13360" s="2" t="s">
        <v>26</v>
      </c>
      <c r="D13360" s="2">
        <v>4071.68</v>
      </c>
      <c r="E13360" s="2">
        <v>0.32</v>
      </c>
      <c r="F13360" s="2">
        <f t="shared" si="417"/>
        <v>1302.9376</v>
      </c>
      <c r="G13360" s="2">
        <v>7</v>
      </c>
      <c r="H13360" s="2" t="str">
        <f>TEXT(Table1[[#This Row],[order_date]],"mmmm")</f>
        <v>November</v>
      </c>
      <c r="I13360" s="3">
        <v>45605</v>
      </c>
      <c r="J13360" s="3">
        <v>45612</v>
      </c>
      <c r="K13360" s="3" t="str">
        <f>TEXT(Table1[[#This Row],[delivery_date]]-Table1[[#This Row],[order_date]],"D")</f>
        <v>7</v>
      </c>
      <c r="L13360" s="2" t="s">
        <v>15</v>
      </c>
      <c r="M13360" s="2" t="s">
        <v>22</v>
      </c>
      <c r="N13360" s="2">
        <v>636.63</v>
      </c>
      <c r="O13360" s="2" t="s">
        <v>28</v>
      </c>
      <c r="P13360" s="2">
        <f t="shared" si="416"/>
        <v>2768.7424000000001</v>
      </c>
    </row>
    <row r="13361" spans="1:16" ht="14.25" customHeight="1" x14ac:dyDescent="0.35">
      <c r="A13361" s="2" t="s">
        <v>13392</v>
      </c>
      <c r="B13361" s="2" t="s">
        <v>41</v>
      </c>
      <c r="C13361" s="2" t="s">
        <v>20</v>
      </c>
      <c r="D13361" s="2">
        <v>1412.82</v>
      </c>
      <c r="E13361" s="2">
        <v>0.3</v>
      </c>
      <c r="F13361" s="2">
        <f t="shared" si="417"/>
        <v>423.84599999999995</v>
      </c>
      <c r="G13361" s="2">
        <v>1</v>
      </c>
      <c r="H13361" s="2" t="str">
        <f>TEXT(Table1[[#This Row],[order_date]],"mmmm")</f>
        <v>July</v>
      </c>
      <c r="I13361" s="3">
        <v>45503</v>
      </c>
      <c r="J13361" s="3">
        <v>45506</v>
      </c>
      <c r="K13361" s="3" t="str">
        <f>TEXT(Table1[[#This Row],[delivery_date]]-Table1[[#This Row],[order_date]],"D")</f>
        <v>3</v>
      </c>
      <c r="L13361" s="2" t="s">
        <v>31</v>
      </c>
      <c r="M13361" s="2" t="s">
        <v>27</v>
      </c>
      <c r="N13361" s="2">
        <v>121.3</v>
      </c>
      <c r="O13361" s="2" t="s">
        <v>23</v>
      </c>
      <c r="P13361" s="2">
        <f t="shared" si="416"/>
        <v>988.97399999999993</v>
      </c>
    </row>
    <row r="13362" spans="1:16" ht="14.25" customHeight="1" x14ac:dyDescent="0.35">
      <c r="A13362" s="2" t="s">
        <v>13393</v>
      </c>
      <c r="B13362" s="2" t="s">
        <v>41</v>
      </c>
      <c r="C13362" s="2" t="s">
        <v>14</v>
      </c>
      <c r="D13362" s="2">
        <v>4910.45</v>
      </c>
      <c r="E13362" s="2">
        <v>0.03</v>
      </c>
      <c r="F13362" s="2">
        <f t="shared" si="417"/>
        <v>147.31349999999998</v>
      </c>
      <c r="G13362" s="2">
        <v>8</v>
      </c>
      <c r="H13362" s="2" t="str">
        <f>TEXT(Table1[[#This Row],[order_date]],"mmmm")</f>
        <v>March</v>
      </c>
      <c r="I13362" s="3">
        <v>45359</v>
      </c>
      <c r="J13362" s="3">
        <v>45363</v>
      </c>
      <c r="K13362" s="3" t="str">
        <f>TEXT(Table1[[#This Row],[delivery_date]]-Table1[[#This Row],[order_date]],"D")</f>
        <v>4</v>
      </c>
      <c r="L13362" s="2" t="s">
        <v>15</v>
      </c>
      <c r="M13362" s="2" t="s">
        <v>16</v>
      </c>
      <c r="N13362" s="2">
        <v>622.59</v>
      </c>
      <c r="O13362" s="2" t="s">
        <v>28</v>
      </c>
      <c r="P13362" s="2">
        <f t="shared" si="416"/>
        <v>4763.1364999999996</v>
      </c>
    </row>
    <row r="13363" spans="1:16" ht="14.25" customHeight="1" x14ac:dyDescent="0.35">
      <c r="A13363" s="2" t="s">
        <v>13394</v>
      </c>
      <c r="B13363" s="2" t="s">
        <v>25</v>
      </c>
      <c r="C13363" s="2" t="s">
        <v>26</v>
      </c>
      <c r="D13363" s="2">
        <v>176.1</v>
      </c>
      <c r="E13363" s="2">
        <v>0.42</v>
      </c>
      <c r="F13363" s="2">
        <f t="shared" si="417"/>
        <v>73.961999999999989</v>
      </c>
      <c r="G13363" s="2">
        <v>7</v>
      </c>
      <c r="H13363" s="2" t="str">
        <f>TEXT(Table1[[#This Row],[order_date]],"mmmm")</f>
        <v>February</v>
      </c>
      <c r="I13363" s="3">
        <v>44973</v>
      </c>
      <c r="J13363" s="3">
        <v>44975</v>
      </c>
      <c r="K13363" s="3" t="str">
        <f>TEXT(Table1[[#This Row],[delivery_date]]-Table1[[#This Row],[order_date]],"D")</f>
        <v>2</v>
      </c>
      <c r="L13363" s="2" t="s">
        <v>21</v>
      </c>
      <c r="M13363" s="2" t="s">
        <v>27</v>
      </c>
      <c r="N13363" s="2">
        <v>42.19</v>
      </c>
      <c r="O13363" s="2" t="s">
        <v>48</v>
      </c>
      <c r="P13363" s="2">
        <f t="shared" si="416"/>
        <v>102.13800000000001</v>
      </c>
    </row>
    <row r="13364" spans="1:16" ht="14.25" customHeight="1" x14ac:dyDescent="0.35">
      <c r="A13364" s="2" t="s">
        <v>13395</v>
      </c>
      <c r="B13364" s="2" t="s">
        <v>25</v>
      </c>
      <c r="C13364" s="2" t="s">
        <v>33</v>
      </c>
      <c r="D13364" s="2">
        <v>2245.6999999999998</v>
      </c>
      <c r="E13364" s="2">
        <v>0.47</v>
      </c>
      <c r="F13364" s="2">
        <f t="shared" si="417"/>
        <v>1055.4789999999998</v>
      </c>
      <c r="G13364" s="2">
        <v>6</v>
      </c>
      <c r="H13364" s="2" t="str">
        <f>TEXT(Table1[[#This Row],[order_date]],"mmmm")</f>
        <v>February</v>
      </c>
      <c r="I13364" s="3">
        <v>45350</v>
      </c>
      <c r="J13364" s="3">
        <v>45356</v>
      </c>
      <c r="K13364" s="3" t="str">
        <f>TEXT(Table1[[#This Row],[delivery_date]]-Table1[[#This Row],[order_date]],"D")</f>
        <v>6</v>
      </c>
      <c r="L13364" s="2" t="s">
        <v>15</v>
      </c>
      <c r="M13364" s="2" t="s">
        <v>16</v>
      </c>
      <c r="N13364" s="2">
        <v>255.16</v>
      </c>
      <c r="O13364" s="2" t="s">
        <v>39</v>
      </c>
      <c r="P13364" s="2">
        <f t="shared" si="416"/>
        <v>1190.221</v>
      </c>
    </row>
    <row r="13365" spans="1:16" ht="14.25" customHeight="1" x14ac:dyDescent="0.35">
      <c r="A13365" s="2" t="s">
        <v>13396</v>
      </c>
      <c r="B13365" s="2" t="s">
        <v>13</v>
      </c>
      <c r="C13365" s="2" t="s">
        <v>36</v>
      </c>
      <c r="D13365" s="2">
        <v>2890.48</v>
      </c>
      <c r="E13365" s="2">
        <v>0.39</v>
      </c>
      <c r="F13365" s="2">
        <f t="shared" si="417"/>
        <v>1127.2872</v>
      </c>
      <c r="G13365" s="2">
        <v>3</v>
      </c>
      <c r="H13365" s="2" t="str">
        <f>TEXT(Table1[[#This Row],[order_date]],"mmmm")</f>
        <v>February</v>
      </c>
      <c r="I13365" s="3">
        <v>45324</v>
      </c>
      <c r="J13365" s="3">
        <v>45331</v>
      </c>
      <c r="K13365" s="3" t="str">
        <f>TEXT(Table1[[#This Row],[delivery_date]]-Table1[[#This Row],[order_date]],"D")</f>
        <v>7</v>
      </c>
      <c r="L13365" s="2" t="s">
        <v>31</v>
      </c>
      <c r="M13365" s="2" t="s">
        <v>27</v>
      </c>
      <c r="N13365" s="2">
        <v>187.2</v>
      </c>
      <c r="O13365" s="2" t="s">
        <v>17</v>
      </c>
      <c r="P13365" s="2">
        <f t="shared" si="416"/>
        <v>1763.1928</v>
      </c>
    </row>
    <row r="13366" spans="1:16" ht="14.25" customHeight="1" x14ac:dyDescent="0.35">
      <c r="A13366" s="2" t="s">
        <v>13397</v>
      </c>
      <c r="B13366" s="2" t="s">
        <v>13</v>
      </c>
      <c r="C13366" s="2" t="s">
        <v>20</v>
      </c>
      <c r="D13366" s="2">
        <v>284.17</v>
      </c>
      <c r="E13366" s="2">
        <v>0.09</v>
      </c>
      <c r="F13366" s="2">
        <f t="shared" si="417"/>
        <v>25.575300000000002</v>
      </c>
      <c r="G13366" s="2">
        <v>4</v>
      </c>
      <c r="H13366" s="2" t="str">
        <f>TEXT(Table1[[#This Row],[order_date]],"mmmm")</f>
        <v>October</v>
      </c>
      <c r="I13366" s="3">
        <v>45222</v>
      </c>
      <c r="J13366" s="3">
        <v>45226</v>
      </c>
      <c r="K13366" s="3" t="str">
        <f>TEXT(Table1[[#This Row],[delivery_date]]-Table1[[#This Row],[order_date]],"D")</f>
        <v>4</v>
      </c>
      <c r="L13366" s="2" t="s">
        <v>31</v>
      </c>
      <c r="M13366" s="2" t="s">
        <v>16</v>
      </c>
      <c r="N13366" s="2">
        <v>18.07</v>
      </c>
      <c r="O13366" s="2" t="s">
        <v>48</v>
      </c>
      <c r="P13366" s="2">
        <f t="shared" si="416"/>
        <v>258.59469999999999</v>
      </c>
    </row>
    <row r="13367" spans="1:16" ht="14.25" customHeight="1" x14ac:dyDescent="0.35">
      <c r="A13367" s="2" t="s">
        <v>13398</v>
      </c>
      <c r="B13367" s="2" t="s">
        <v>13</v>
      </c>
      <c r="C13367" s="2" t="s">
        <v>33</v>
      </c>
      <c r="D13367" s="2">
        <v>889.08</v>
      </c>
      <c r="E13367" s="2">
        <v>0.09</v>
      </c>
      <c r="F13367" s="2">
        <f t="shared" si="417"/>
        <v>80.017200000000003</v>
      </c>
      <c r="G13367" s="2">
        <v>8</v>
      </c>
      <c r="H13367" s="2" t="str">
        <f>TEXT(Table1[[#This Row],[order_date]],"mmmm")</f>
        <v>October</v>
      </c>
      <c r="I13367" s="3">
        <v>45230</v>
      </c>
      <c r="J13367" s="3">
        <v>45234</v>
      </c>
      <c r="K13367" s="3" t="str">
        <f>TEXT(Table1[[#This Row],[delivery_date]]-Table1[[#This Row],[order_date]],"D")</f>
        <v>4</v>
      </c>
      <c r="L13367" s="2" t="s">
        <v>21</v>
      </c>
      <c r="M13367" s="2" t="s">
        <v>27</v>
      </c>
      <c r="N13367" s="2">
        <v>179.36</v>
      </c>
      <c r="O13367" s="2" t="s">
        <v>28</v>
      </c>
      <c r="P13367" s="2">
        <f t="shared" si="416"/>
        <v>809.06280000000004</v>
      </c>
    </row>
    <row r="13368" spans="1:16" ht="14.25" customHeight="1" x14ac:dyDescent="0.35">
      <c r="A13368" s="2" t="s">
        <v>13399</v>
      </c>
      <c r="B13368" s="2" t="s">
        <v>13</v>
      </c>
      <c r="C13368" s="2" t="s">
        <v>36</v>
      </c>
      <c r="D13368" s="2">
        <v>1364.84</v>
      </c>
      <c r="E13368" s="2">
        <v>0.36</v>
      </c>
      <c r="F13368" s="2">
        <f t="shared" si="417"/>
        <v>491.34239999999994</v>
      </c>
      <c r="G13368" s="2">
        <v>1</v>
      </c>
      <c r="H13368" s="2" t="str">
        <f>TEXT(Table1[[#This Row],[order_date]],"mmmm")</f>
        <v>August</v>
      </c>
      <c r="I13368" s="3">
        <v>45162</v>
      </c>
      <c r="J13368" s="3">
        <v>45167</v>
      </c>
      <c r="K13368" s="3" t="str">
        <f>TEXT(Table1[[#This Row],[delivery_date]]-Table1[[#This Row],[order_date]],"D")</f>
        <v>5</v>
      </c>
      <c r="L13368" s="2" t="s">
        <v>21</v>
      </c>
      <c r="M13368" s="2" t="s">
        <v>27</v>
      </c>
      <c r="N13368" s="2">
        <v>374.6</v>
      </c>
      <c r="O13368" s="2" t="s">
        <v>34</v>
      </c>
      <c r="P13368" s="2">
        <f t="shared" si="416"/>
        <v>873.49759999999992</v>
      </c>
    </row>
    <row r="13369" spans="1:16" ht="14.25" customHeight="1" x14ac:dyDescent="0.35">
      <c r="A13369" s="2" t="s">
        <v>13400</v>
      </c>
      <c r="B13369" s="2" t="s">
        <v>25</v>
      </c>
      <c r="C13369" s="2" t="s">
        <v>33</v>
      </c>
      <c r="D13369" s="2">
        <v>3629.11</v>
      </c>
      <c r="E13369" s="2">
        <v>0.22</v>
      </c>
      <c r="F13369" s="2">
        <f t="shared" si="417"/>
        <v>798.40420000000006</v>
      </c>
      <c r="G13369" s="2">
        <v>2</v>
      </c>
      <c r="H13369" s="2" t="str">
        <f>TEXT(Table1[[#This Row],[order_date]],"mmmm")</f>
        <v>February</v>
      </c>
      <c r="I13369" s="3">
        <v>45342</v>
      </c>
      <c r="J13369" s="3">
        <v>45348</v>
      </c>
      <c r="K13369" s="3" t="str">
        <f>TEXT(Table1[[#This Row],[delivery_date]]-Table1[[#This Row],[order_date]],"D")</f>
        <v>6</v>
      </c>
      <c r="L13369" s="2" t="s">
        <v>15</v>
      </c>
      <c r="M13369" s="2" t="s">
        <v>16</v>
      </c>
      <c r="N13369" s="2">
        <v>417.43</v>
      </c>
      <c r="O13369" s="2" t="s">
        <v>17</v>
      </c>
      <c r="P13369" s="2">
        <f t="shared" si="416"/>
        <v>2830.7058000000002</v>
      </c>
    </row>
    <row r="13370" spans="1:16" ht="14.25" customHeight="1" x14ac:dyDescent="0.35">
      <c r="A13370" s="2" t="s">
        <v>13401</v>
      </c>
      <c r="B13370" s="2" t="s">
        <v>25</v>
      </c>
      <c r="C13370" s="2" t="s">
        <v>26</v>
      </c>
      <c r="D13370" s="2">
        <v>4704.74</v>
      </c>
      <c r="E13370" s="2">
        <v>0.39</v>
      </c>
      <c r="F13370" s="2">
        <f t="shared" si="417"/>
        <v>1834.8486</v>
      </c>
      <c r="G13370" s="2">
        <v>1</v>
      </c>
      <c r="H13370" s="2" t="str">
        <f>TEXT(Table1[[#This Row],[order_date]],"mmmm")</f>
        <v>September</v>
      </c>
      <c r="I13370" s="3">
        <v>45539</v>
      </c>
      <c r="J13370" s="3">
        <v>45544</v>
      </c>
      <c r="K13370" s="3" t="str">
        <f>TEXT(Table1[[#This Row],[delivery_date]]-Table1[[#This Row],[order_date]],"D")</f>
        <v>5</v>
      </c>
      <c r="L13370" s="2" t="s">
        <v>15</v>
      </c>
      <c r="M13370" s="2" t="s">
        <v>16</v>
      </c>
      <c r="N13370" s="2">
        <v>1397.24</v>
      </c>
      <c r="O13370" s="2" t="s">
        <v>48</v>
      </c>
      <c r="P13370" s="2">
        <f t="shared" si="416"/>
        <v>2869.8913999999995</v>
      </c>
    </row>
    <row r="13371" spans="1:16" ht="14.25" customHeight="1" x14ac:dyDescent="0.35">
      <c r="A13371" s="2" t="s">
        <v>13402</v>
      </c>
      <c r="B13371" s="2" t="s">
        <v>25</v>
      </c>
      <c r="C13371" s="2" t="s">
        <v>20</v>
      </c>
      <c r="D13371" s="2">
        <v>3160.22</v>
      </c>
      <c r="E13371" s="2">
        <v>0.04</v>
      </c>
      <c r="F13371" s="2">
        <f t="shared" si="417"/>
        <v>126.4088</v>
      </c>
      <c r="G13371" s="2">
        <v>4</v>
      </c>
      <c r="H13371" s="2" t="str">
        <f>TEXT(Table1[[#This Row],[order_date]],"mmmm")</f>
        <v>November</v>
      </c>
      <c r="I13371" s="3">
        <v>45599</v>
      </c>
      <c r="J13371" s="3">
        <v>45603</v>
      </c>
      <c r="K13371" s="3" t="str">
        <f>TEXT(Table1[[#This Row],[delivery_date]]-Table1[[#This Row],[order_date]],"D")</f>
        <v>4</v>
      </c>
      <c r="L13371" s="2" t="s">
        <v>15</v>
      </c>
      <c r="M13371" s="2" t="s">
        <v>16</v>
      </c>
      <c r="N13371" s="2">
        <v>332.01</v>
      </c>
      <c r="O13371" s="2" t="s">
        <v>28</v>
      </c>
      <c r="P13371" s="2">
        <f t="shared" si="416"/>
        <v>3033.8111999999996</v>
      </c>
    </row>
    <row r="13372" spans="1:16" ht="14.25" customHeight="1" x14ac:dyDescent="0.35">
      <c r="A13372" s="2" t="s">
        <v>13403</v>
      </c>
      <c r="B13372" s="2" t="s">
        <v>41</v>
      </c>
      <c r="C13372" s="2" t="s">
        <v>14</v>
      </c>
      <c r="D13372" s="2">
        <v>2857.04</v>
      </c>
      <c r="E13372" s="2">
        <v>0.36</v>
      </c>
      <c r="F13372" s="2">
        <f t="shared" si="417"/>
        <v>1028.5344</v>
      </c>
      <c r="G13372" s="2">
        <v>6</v>
      </c>
      <c r="H13372" s="2" t="str">
        <f>TEXT(Table1[[#This Row],[order_date]],"mmmm")</f>
        <v>February</v>
      </c>
      <c r="I13372" s="3">
        <v>45340</v>
      </c>
      <c r="J13372" s="3">
        <v>45345</v>
      </c>
      <c r="K13372" s="3" t="str">
        <f>TEXT(Table1[[#This Row],[delivery_date]]-Table1[[#This Row],[order_date]],"D")</f>
        <v>5</v>
      </c>
      <c r="L13372" s="2" t="s">
        <v>31</v>
      </c>
      <c r="M13372" s="2" t="s">
        <v>22</v>
      </c>
      <c r="N13372" s="2">
        <v>390.05</v>
      </c>
      <c r="O13372" s="2" t="s">
        <v>39</v>
      </c>
      <c r="P13372" s="2">
        <f t="shared" si="416"/>
        <v>1828.5056</v>
      </c>
    </row>
    <row r="13373" spans="1:16" ht="14.25" customHeight="1" x14ac:dyDescent="0.35">
      <c r="A13373" s="2" t="s">
        <v>13404</v>
      </c>
      <c r="B13373" s="2" t="s">
        <v>41</v>
      </c>
      <c r="C13373" s="2" t="s">
        <v>33</v>
      </c>
      <c r="D13373" s="2">
        <v>2730.12</v>
      </c>
      <c r="E13373" s="2">
        <v>0.21</v>
      </c>
      <c r="F13373" s="2">
        <f t="shared" si="417"/>
        <v>573.3252</v>
      </c>
      <c r="G13373" s="2">
        <v>5</v>
      </c>
      <c r="H13373" s="2" t="str">
        <f>TEXT(Table1[[#This Row],[order_date]],"mmmm")</f>
        <v>April</v>
      </c>
      <c r="I13373" s="3">
        <v>45046</v>
      </c>
      <c r="J13373" s="3">
        <v>45047</v>
      </c>
      <c r="K13373" s="3" t="str">
        <f>TEXT(Table1[[#This Row],[delivery_date]]-Table1[[#This Row],[order_date]],"D")</f>
        <v>1</v>
      </c>
      <c r="L13373" s="2" t="s">
        <v>15</v>
      </c>
      <c r="M13373" s="2" t="s">
        <v>27</v>
      </c>
      <c r="N13373" s="2">
        <v>455.65</v>
      </c>
      <c r="O13373" s="2" t="s">
        <v>17</v>
      </c>
      <c r="P13373" s="2">
        <f t="shared" si="416"/>
        <v>2156.7947999999997</v>
      </c>
    </row>
    <row r="13374" spans="1:16" ht="14.25" customHeight="1" x14ac:dyDescent="0.35">
      <c r="A13374" s="2" t="s">
        <v>13405</v>
      </c>
      <c r="B13374" s="2" t="s">
        <v>13</v>
      </c>
      <c r="C13374" s="2" t="s">
        <v>20</v>
      </c>
      <c r="D13374" s="2">
        <v>1818.45</v>
      </c>
      <c r="E13374" s="2">
        <v>0.02</v>
      </c>
      <c r="F13374" s="2">
        <f t="shared" si="417"/>
        <v>36.369</v>
      </c>
      <c r="G13374" s="2">
        <v>6</v>
      </c>
      <c r="H13374" s="2" t="str">
        <f>TEXT(Table1[[#This Row],[order_date]],"mmmm")</f>
        <v>October</v>
      </c>
      <c r="I13374" s="3">
        <v>45592</v>
      </c>
      <c r="J13374" s="3">
        <v>45595</v>
      </c>
      <c r="K13374" s="3" t="str">
        <f>TEXT(Table1[[#This Row],[delivery_date]]-Table1[[#This Row],[order_date]],"D")</f>
        <v>3</v>
      </c>
      <c r="L13374" s="2" t="s">
        <v>15</v>
      </c>
      <c r="M13374" s="2" t="s">
        <v>27</v>
      </c>
      <c r="N13374" s="2">
        <v>139.81</v>
      </c>
      <c r="O13374" s="2" t="s">
        <v>17</v>
      </c>
      <c r="P13374" s="2">
        <f t="shared" si="416"/>
        <v>1782.0810000000001</v>
      </c>
    </row>
    <row r="13375" spans="1:16" ht="14.25" customHeight="1" x14ac:dyDescent="0.35">
      <c r="A13375" s="2" t="s">
        <v>13406</v>
      </c>
      <c r="B13375" s="2" t="s">
        <v>41</v>
      </c>
      <c r="C13375" s="2" t="s">
        <v>26</v>
      </c>
      <c r="D13375" s="2">
        <v>4155.8</v>
      </c>
      <c r="E13375" s="2">
        <v>0.27</v>
      </c>
      <c r="F13375" s="2">
        <f t="shared" si="417"/>
        <v>1122.066</v>
      </c>
      <c r="G13375" s="2">
        <v>2</v>
      </c>
      <c r="H13375" s="2" t="str">
        <f>TEXT(Table1[[#This Row],[order_date]],"mmmm")</f>
        <v>July</v>
      </c>
      <c r="I13375" s="3">
        <v>45481</v>
      </c>
      <c r="J13375" s="3">
        <v>45487</v>
      </c>
      <c r="K13375" s="3" t="str">
        <f>TEXT(Table1[[#This Row],[delivery_date]]-Table1[[#This Row],[order_date]],"D")</f>
        <v>6</v>
      </c>
      <c r="L13375" s="2" t="s">
        <v>21</v>
      </c>
      <c r="M13375" s="2" t="s">
        <v>22</v>
      </c>
      <c r="N13375" s="2">
        <v>512.38</v>
      </c>
      <c r="O13375" s="2" t="s">
        <v>23</v>
      </c>
      <c r="P13375" s="2">
        <f t="shared" si="416"/>
        <v>3033.7340000000004</v>
      </c>
    </row>
    <row r="13376" spans="1:16" ht="14.25" customHeight="1" x14ac:dyDescent="0.35">
      <c r="A13376" s="2" t="s">
        <v>13407</v>
      </c>
      <c r="B13376" s="2" t="s">
        <v>19</v>
      </c>
      <c r="C13376" s="2" t="s">
        <v>33</v>
      </c>
      <c r="D13376" s="2">
        <v>2749.76</v>
      </c>
      <c r="E13376" s="2">
        <v>0.35</v>
      </c>
      <c r="F13376" s="2">
        <f t="shared" si="417"/>
        <v>962.41600000000005</v>
      </c>
      <c r="G13376" s="2">
        <v>5</v>
      </c>
      <c r="H13376" s="2" t="str">
        <f>TEXT(Table1[[#This Row],[order_date]],"mmmm")</f>
        <v>March</v>
      </c>
      <c r="I13376" s="3">
        <v>45365</v>
      </c>
      <c r="J13376" s="3">
        <v>45372</v>
      </c>
      <c r="K13376" s="3" t="str">
        <f>TEXT(Table1[[#This Row],[delivery_date]]-Table1[[#This Row],[order_date]],"D")</f>
        <v>7</v>
      </c>
      <c r="L13376" s="2" t="s">
        <v>31</v>
      </c>
      <c r="M13376" s="2" t="s">
        <v>27</v>
      </c>
      <c r="N13376" s="2">
        <v>550.95000000000005</v>
      </c>
      <c r="O13376" s="2" t="s">
        <v>28</v>
      </c>
      <c r="P13376" s="2">
        <f t="shared" si="416"/>
        <v>1787.3440000000001</v>
      </c>
    </row>
    <row r="13377" spans="1:16" ht="14.25" customHeight="1" x14ac:dyDescent="0.35">
      <c r="A13377" s="2" t="s">
        <v>13408</v>
      </c>
      <c r="B13377" s="2" t="s">
        <v>25</v>
      </c>
      <c r="C13377" s="2" t="s">
        <v>26</v>
      </c>
      <c r="D13377" s="2">
        <v>1227.51</v>
      </c>
      <c r="E13377" s="2">
        <v>0.26</v>
      </c>
      <c r="F13377" s="2">
        <f t="shared" si="417"/>
        <v>319.15260000000001</v>
      </c>
      <c r="G13377" s="2">
        <v>1</v>
      </c>
      <c r="H13377" s="2" t="str">
        <f>TEXT(Table1[[#This Row],[order_date]],"mmmm")</f>
        <v>July</v>
      </c>
      <c r="I13377" s="3">
        <v>45482</v>
      </c>
      <c r="J13377" s="3">
        <v>45489</v>
      </c>
      <c r="K13377" s="3" t="str">
        <f>TEXT(Table1[[#This Row],[delivery_date]]-Table1[[#This Row],[order_date]],"D")</f>
        <v>7</v>
      </c>
      <c r="L13377" s="2" t="s">
        <v>31</v>
      </c>
      <c r="M13377" s="2" t="s">
        <v>16</v>
      </c>
      <c r="N13377" s="2">
        <v>65.09</v>
      </c>
      <c r="O13377" s="2" t="s">
        <v>48</v>
      </c>
      <c r="P13377" s="2">
        <f t="shared" si="416"/>
        <v>908.35739999999998</v>
      </c>
    </row>
    <row r="13378" spans="1:16" ht="14.25" customHeight="1" x14ac:dyDescent="0.35">
      <c r="A13378" s="2" t="s">
        <v>13409</v>
      </c>
      <c r="B13378" s="2" t="s">
        <v>13</v>
      </c>
      <c r="C13378" s="2" t="s">
        <v>14</v>
      </c>
      <c r="D13378" s="2">
        <v>770.47</v>
      </c>
      <c r="E13378" s="2">
        <v>0.06</v>
      </c>
      <c r="F13378" s="2">
        <f t="shared" si="417"/>
        <v>46.228200000000001</v>
      </c>
      <c r="G13378" s="2">
        <v>6</v>
      </c>
      <c r="H13378" s="2" t="str">
        <f>TEXT(Table1[[#This Row],[order_date]],"mmmm")</f>
        <v>March</v>
      </c>
      <c r="I13378" s="3">
        <v>45004</v>
      </c>
      <c r="J13378" s="3">
        <v>45008</v>
      </c>
      <c r="K13378" s="3" t="str">
        <f>TEXT(Table1[[#This Row],[delivery_date]]-Table1[[#This Row],[order_date]],"D")</f>
        <v>4</v>
      </c>
      <c r="L13378" s="2" t="s">
        <v>21</v>
      </c>
      <c r="M13378" s="2" t="s">
        <v>16</v>
      </c>
      <c r="N13378" s="2">
        <v>131.65</v>
      </c>
      <c r="O13378" s="2" t="s">
        <v>17</v>
      </c>
      <c r="P13378" s="2">
        <f t="shared" ref="P13378:P13441" si="418">D13378-F13378</f>
        <v>724.24180000000001</v>
      </c>
    </row>
    <row r="13379" spans="1:16" ht="14.25" customHeight="1" x14ac:dyDescent="0.35">
      <c r="A13379" s="2" t="s">
        <v>13410</v>
      </c>
      <c r="B13379" s="2" t="s">
        <v>13</v>
      </c>
      <c r="C13379" s="2" t="s">
        <v>14</v>
      </c>
      <c r="D13379" s="2">
        <v>4929.01</v>
      </c>
      <c r="E13379" s="2">
        <v>0.41</v>
      </c>
      <c r="F13379" s="2">
        <f t="shared" ref="F13379:F13442" si="419">D13379*E13379</f>
        <v>2020.8941</v>
      </c>
      <c r="G13379" s="2">
        <v>4</v>
      </c>
      <c r="H13379" s="2" t="str">
        <f>TEXT(Table1[[#This Row],[order_date]],"mmmm")</f>
        <v>November</v>
      </c>
      <c r="I13379" s="3">
        <v>45258</v>
      </c>
      <c r="J13379" s="3">
        <v>45260</v>
      </c>
      <c r="K13379" s="3" t="str">
        <f>TEXT(Table1[[#This Row],[delivery_date]]-Table1[[#This Row],[order_date]],"D")</f>
        <v>2</v>
      </c>
      <c r="L13379" s="2" t="s">
        <v>31</v>
      </c>
      <c r="M13379" s="2" t="s">
        <v>22</v>
      </c>
      <c r="N13379" s="2">
        <v>1059.02</v>
      </c>
      <c r="O13379" s="2" t="s">
        <v>23</v>
      </c>
      <c r="P13379" s="2">
        <f t="shared" si="418"/>
        <v>2908.1159000000002</v>
      </c>
    </row>
    <row r="13380" spans="1:16" ht="14.25" customHeight="1" x14ac:dyDescent="0.35">
      <c r="A13380" s="2" t="s">
        <v>13411</v>
      </c>
      <c r="B13380" s="2" t="s">
        <v>19</v>
      </c>
      <c r="C13380" s="2" t="s">
        <v>36</v>
      </c>
      <c r="D13380" s="2">
        <v>185.62</v>
      </c>
      <c r="E13380" s="2">
        <v>0.16</v>
      </c>
      <c r="F13380" s="2">
        <f t="shared" si="419"/>
        <v>29.699200000000001</v>
      </c>
      <c r="G13380" s="2">
        <v>9</v>
      </c>
      <c r="H13380" s="2" t="str">
        <f>TEXT(Table1[[#This Row],[order_date]],"mmmm")</f>
        <v>April</v>
      </c>
      <c r="I13380" s="3">
        <v>45034</v>
      </c>
      <c r="J13380" s="3">
        <v>45039</v>
      </c>
      <c r="K13380" s="3" t="str">
        <f>TEXT(Table1[[#This Row],[delivery_date]]-Table1[[#This Row],[order_date]],"D")</f>
        <v>5</v>
      </c>
      <c r="L13380" s="2" t="s">
        <v>21</v>
      </c>
      <c r="M13380" s="2" t="s">
        <v>27</v>
      </c>
      <c r="N13380" s="2">
        <v>23.12</v>
      </c>
      <c r="O13380" s="2" t="s">
        <v>48</v>
      </c>
      <c r="P13380" s="2">
        <f t="shared" si="418"/>
        <v>155.92080000000001</v>
      </c>
    </row>
    <row r="13381" spans="1:16" ht="14.25" customHeight="1" x14ac:dyDescent="0.35">
      <c r="A13381" s="2" t="s">
        <v>13412</v>
      </c>
      <c r="B13381" s="2" t="s">
        <v>41</v>
      </c>
      <c r="C13381" s="2" t="s">
        <v>36</v>
      </c>
      <c r="D13381" s="2">
        <v>4673.8599999999997</v>
      </c>
      <c r="E13381" s="2">
        <v>0.46</v>
      </c>
      <c r="F13381" s="2">
        <f t="shared" si="419"/>
        <v>2149.9755999999998</v>
      </c>
      <c r="G13381" s="2">
        <v>3</v>
      </c>
      <c r="H13381" s="2" t="str">
        <f>TEXT(Table1[[#This Row],[order_date]],"mmmm")</f>
        <v>January</v>
      </c>
      <c r="I13381" s="3">
        <v>45313</v>
      </c>
      <c r="J13381" s="3">
        <v>45320</v>
      </c>
      <c r="K13381" s="3" t="str">
        <f>TEXT(Table1[[#This Row],[delivery_date]]-Table1[[#This Row],[order_date]],"D")</f>
        <v>7</v>
      </c>
      <c r="L13381" s="2" t="s">
        <v>21</v>
      </c>
      <c r="M13381" s="2" t="s">
        <v>27</v>
      </c>
      <c r="N13381" s="2">
        <v>1251.56</v>
      </c>
      <c r="O13381" s="2" t="s">
        <v>28</v>
      </c>
      <c r="P13381" s="2">
        <f t="shared" si="418"/>
        <v>2523.8843999999999</v>
      </c>
    </row>
    <row r="13382" spans="1:16" ht="14.25" customHeight="1" x14ac:dyDescent="0.35">
      <c r="A13382" s="2" t="s">
        <v>13413</v>
      </c>
      <c r="B13382" s="2" t="s">
        <v>13</v>
      </c>
      <c r="C13382" s="2" t="s">
        <v>36</v>
      </c>
      <c r="D13382" s="2">
        <v>1169.69</v>
      </c>
      <c r="E13382" s="2">
        <v>0.45</v>
      </c>
      <c r="F13382" s="2">
        <f t="shared" si="419"/>
        <v>526.3605</v>
      </c>
      <c r="G13382" s="2">
        <v>3</v>
      </c>
      <c r="H13382" s="2" t="str">
        <f>TEXT(Table1[[#This Row],[order_date]],"mmmm")</f>
        <v>January</v>
      </c>
      <c r="I13382" s="3">
        <v>44933</v>
      </c>
      <c r="J13382" s="3">
        <v>44934</v>
      </c>
      <c r="K13382" s="3" t="str">
        <f>TEXT(Table1[[#This Row],[delivery_date]]-Table1[[#This Row],[order_date]],"D")</f>
        <v>1</v>
      </c>
      <c r="L13382" s="2" t="s">
        <v>21</v>
      </c>
      <c r="M13382" s="2" t="s">
        <v>22</v>
      </c>
      <c r="N13382" s="2">
        <v>139.56</v>
      </c>
      <c r="O13382" s="2" t="s">
        <v>17</v>
      </c>
      <c r="P13382" s="2">
        <f t="shared" si="418"/>
        <v>643.32950000000005</v>
      </c>
    </row>
    <row r="13383" spans="1:16" ht="14.25" customHeight="1" x14ac:dyDescent="0.35">
      <c r="A13383" s="2" t="s">
        <v>13414</v>
      </c>
      <c r="B13383" s="2" t="s">
        <v>41</v>
      </c>
      <c r="C13383" s="2" t="s">
        <v>26</v>
      </c>
      <c r="D13383" s="2">
        <v>3321.99</v>
      </c>
      <c r="E13383" s="2">
        <v>0.1</v>
      </c>
      <c r="F13383" s="2">
        <f t="shared" si="419"/>
        <v>332.19900000000001</v>
      </c>
      <c r="G13383" s="2">
        <v>9</v>
      </c>
      <c r="H13383" s="2" t="str">
        <f>TEXT(Table1[[#This Row],[order_date]],"mmmm")</f>
        <v>July</v>
      </c>
      <c r="I13383" s="3">
        <v>45496</v>
      </c>
      <c r="J13383" s="3">
        <v>45501</v>
      </c>
      <c r="K13383" s="3" t="str">
        <f>TEXT(Table1[[#This Row],[delivery_date]]-Table1[[#This Row],[order_date]],"D")</f>
        <v>5</v>
      </c>
      <c r="L13383" s="2" t="s">
        <v>15</v>
      </c>
      <c r="M13383" s="2" t="s">
        <v>16</v>
      </c>
      <c r="N13383" s="2">
        <v>923.54</v>
      </c>
      <c r="O13383" s="2" t="s">
        <v>17</v>
      </c>
      <c r="P13383" s="2">
        <f t="shared" si="418"/>
        <v>2989.7909999999997</v>
      </c>
    </row>
    <row r="13384" spans="1:16" ht="14.25" customHeight="1" x14ac:dyDescent="0.35">
      <c r="A13384" s="2" t="s">
        <v>13415</v>
      </c>
      <c r="B13384" s="2" t="s">
        <v>41</v>
      </c>
      <c r="C13384" s="2" t="s">
        <v>36</v>
      </c>
      <c r="D13384" s="2">
        <v>1577.51</v>
      </c>
      <c r="E13384" s="2">
        <v>0.24</v>
      </c>
      <c r="F13384" s="2">
        <f t="shared" si="419"/>
        <v>378.60239999999999</v>
      </c>
      <c r="G13384" s="2">
        <v>4</v>
      </c>
      <c r="H13384" s="2" t="str">
        <f>TEXT(Table1[[#This Row],[order_date]],"mmmm")</f>
        <v>January</v>
      </c>
      <c r="I13384" s="3">
        <v>45320</v>
      </c>
      <c r="J13384" s="3">
        <v>45321</v>
      </c>
      <c r="K13384" s="3" t="str">
        <f>TEXT(Table1[[#This Row],[delivery_date]]-Table1[[#This Row],[order_date]],"D")</f>
        <v>1</v>
      </c>
      <c r="L13384" s="2" t="s">
        <v>15</v>
      </c>
      <c r="M13384" s="2" t="s">
        <v>16</v>
      </c>
      <c r="N13384" s="2">
        <v>407.49</v>
      </c>
      <c r="O13384" s="2" t="s">
        <v>17</v>
      </c>
      <c r="P13384" s="2">
        <f t="shared" si="418"/>
        <v>1198.9076</v>
      </c>
    </row>
    <row r="13385" spans="1:16" ht="14.25" customHeight="1" x14ac:dyDescent="0.35">
      <c r="A13385" s="2" t="s">
        <v>13416</v>
      </c>
      <c r="B13385" s="2" t="s">
        <v>19</v>
      </c>
      <c r="C13385" s="2" t="s">
        <v>20</v>
      </c>
      <c r="D13385" s="2">
        <v>4313.07</v>
      </c>
      <c r="E13385" s="2">
        <v>7.0000000000000007E-2</v>
      </c>
      <c r="F13385" s="2">
        <f t="shared" si="419"/>
        <v>301.91489999999999</v>
      </c>
      <c r="G13385" s="2">
        <v>7</v>
      </c>
      <c r="H13385" s="2" t="str">
        <f>TEXT(Table1[[#This Row],[order_date]],"mmmm")</f>
        <v>June</v>
      </c>
      <c r="I13385" s="3">
        <v>45448</v>
      </c>
      <c r="J13385" s="3">
        <v>45454</v>
      </c>
      <c r="K13385" s="3" t="str">
        <f>TEXT(Table1[[#This Row],[delivery_date]]-Table1[[#This Row],[order_date]],"D")</f>
        <v>6</v>
      </c>
      <c r="L13385" s="2" t="s">
        <v>31</v>
      </c>
      <c r="M13385" s="2" t="s">
        <v>27</v>
      </c>
      <c r="N13385" s="2">
        <v>467.4</v>
      </c>
      <c r="O13385" s="2" t="s">
        <v>34</v>
      </c>
      <c r="P13385" s="2">
        <f t="shared" si="418"/>
        <v>4011.1550999999999</v>
      </c>
    </row>
    <row r="13386" spans="1:16" ht="14.25" customHeight="1" x14ac:dyDescent="0.35">
      <c r="A13386" s="2" t="s">
        <v>13417</v>
      </c>
      <c r="B13386" s="2" t="s">
        <v>13</v>
      </c>
      <c r="C13386" s="2" t="s">
        <v>26</v>
      </c>
      <c r="D13386" s="2">
        <v>2762.88</v>
      </c>
      <c r="E13386" s="2">
        <v>0.34</v>
      </c>
      <c r="F13386" s="2">
        <f t="shared" si="419"/>
        <v>939.37920000000008</v>
      </c>
      <c r="G13386" s="2">
        <v>2</v>
      </c>
      <c r="H13386" s="2" t="str">
        <f>TEXT(Table1[[#This Row],[order_date]],"mmmm")</f>
        <v>August</v>
      </c>
      <c r="I13386" s="3">
        <v>45154</v>
      </c>
      <c r="J13386" s="3">
        <v>45155</v>
      </c>
      <c r="K13386" s="3" t="str">
        <f>TEXT(Table1[[#This Row],[delivery_date]]-Table1[[#This Row],[order_date]],"D")</f>
        <v>1</v>
      </c>
      <c r="L13386" s="2" t="s">
        <v>21</v>
      </c>
      <c r="M13386" s="2" t="s">
        <v>16</v>
      </c>
      <c r="N13386" s="2">
        <v>181.64</v>
      </c>
      <c r="O13386" s="2" t="s">
        <v>39</v>
      </c>
      <c r="P13386" s="2">
        <f t="shared" si="418"/>
        <v>1823.5008</v>
      </c>
    </row>
    <row r="13387" spans="1:16" ht="14.25" customHeight="1" x14ac:dyDescent="0.35">
      <c r="A13387" s="2" t="s">
        <v>13418</v>
      </c>
      <c r="B13387" s="2" t="s">
        <v>41</v>
      </c>
      <c r="C13387" s="2" t="s">
        <v>26</v>
      </c>
      <c r="D13387" s="2">
        <v>791.18</v>
      </c>
      <c r="E13387" s="2">
        <v>0.43</v>
      </c>
      <c r="F13387" s="2">
        <f t="shared" si="419"/>
        <v>340.20739999999995</v>
      </c>
      <c r="G13387" s="2">
        <v>1</v>
      </c>
      <c r="H13387" s="2" t="str">
        <f>TEXT(Table1[[#This Row],[order_date]],"mmmm")</f>
        <v>June</v>
      </c>
      <c r="I13387" s="3">
        <v>45096</v>
      </c>
      <c r="J13387" s="3">
        <v>45102</v>
      </c>
      <c r="K13387" s="3" t="str">
        <f>TEXT(Table1[[#This Row],[delivery_date]]-Table1[[#This Row],[order_date]],"D")</f>
        <v>6</v>
      </c>
      <c r="L13387" s="2" t="s">
        <v>15</v>
      </c>
      <c r="M13387" s="2" t="s">
        <v>27</v>
      </c>
      <c r="N13387" s="2">
        <v>45.81</v>
      </c>
      <c r="O13387" s="2" t="s">
        <v>28</v>
      </c>
      <c r="P13387" s="2">
        <f t="shared" si="418"/>
        <v>450.9726</v>
      </c>
    </row>
    <row r="13388" spans="1:16" ht="14.25" customHeight="1" x14ac:dyDescent="0.35">
      <c r="A13388" s="2" t="s">
        <v>13419</v>
      </c>
      <c r="B13388" s="2" t="s">
        <v>41</v>
      </c>
      <c r="C13388" s="2" t="s">
        <v>36</v>
      </c>
      <c r="D13388" s="2">
        <v>1422.19</v>
      </c>
      <c r="E13388" s="2">
        <v>0.32</v>
      </c>
      <c r="F13388" s="2">
        <f t="shared" si="419"/>
        <v>455.10080000000005</v>
      </c>
      <c r="G13388" s="2">
        <v>1</v>
      </c>
      <c r="H13388" s="2" t="str">
        <f>TEXT(Table1[[#This Row],[order_date]],"mmmm")</f>
        <v>February</v>
      </c>
      <c r="I13388" s="3">
        <v>44960</v>
      </c>
      <c r="J13388" s="3">
        <v>44966</v>
      </c>
      <c r="K13388" s="3" t="str">
        <f>TEXT(Table1[[#This Row],[delivery_date]]-Table1[[#This Row],[order_date]],"D")</f>
        <v>6</v>
      </c>
      <c r="L13388" s="2" t="s">
        <v>31</v>
      </c>
      <c r="M13388" s="2" t="s">
        <v>16</v>
      </c>
      <c r="N13388" s="2">
        <v>347</v>
      </c>
      <c r="O13388" s="2" t="s">
        <v>28</v>
      </c>
      <c r="P13388" s="2">
        <f t="shared" si="418"/>
        <v>967.08920000000001</v>
      </c>
    </row>
    <row r="13389" spans="1:16" ht="14.25" customHeight="1" x14ac:dyDescent="0.35">
      <c r="A13389" s="2" t="s">
        <v>13420</v>
      </c>
      <c r="B13389" s="2" t="s">
        <v>19</v>
      </c>
      <c r="C13389" s="2" t="s">
        <v>36</v>
      </c>
      <c r="D13389" s="2">
        <v>1669.56</v>
      </c>
      <c r="E13389" s="2">
        <v>0.13</v>
      </c>
      <c r="F13389" s="2">
        <f t="shared" si="419"/>
        <v>217.0428</v>
      </c>
      <c r="G13389" s="2">
        <v>6</v>
      </c>
      <c r="H13389" s="2" t="str">
        <f>TEXT(Table1[[#This Row],[order_date]],"mmmm")</f>
        <v>December</v>
      </c>
      <c r="I13389" s="3">
        <v>45648</v>
      </c>
      <c r="J13389" s="3">
        <v>45655</v>
      </c>
      <c r="K13389" s="3" t="str">
        <f>TEXT(Table1[[#This Row],[delivery_date]]-Table1[[#This Row],[order_date]],"D")</f>
        <v>7</v>
      </c>
      <c r="L13389" s="2" t="s">
        <v>31</v>
      </c>
      <c r="M13389" s="2" t="s">
        <v>16</v>
      </c>
      <c r="N13389" s="2">
        <v>318.04000000000002</v>
      </c>
      <c r="O13389" s="2" t="s">
        <v>34</v>
      </c>
      <c r="P13389" s="2">
        <f t="shared" si="418"/>
        <v>1452.5172</v>
      </c>
    </row>
    <row r="13390" spans="1:16" ht="14.25" customHeight="1" x14ac:dyDescent="0.35">
      <c r="A13390" s="2" t="s">
        <v>13421</v>
      </c>
      <c r="B13390" s="2" t="s">
        <v>19</v>
      </c>
      <c r="C13390" s="2" t="s">
        <v>26</v>
      </c>
      <c r="D13390" s="2">
        <v>4441.0200000000004</v>
      </c>
      <c r="E13390" s="2">
        <v>0.04</v>
      </c>
      <c r="F13390" s="2">
        <f t="shared" si="419"/>
        <v>177.64080000000001</v>
      </c>
      <c r="G13390" s="2">
        <v>4</v>
      </c>
      <c r="H13390" s="2" t="str">
        <f>TEXT(Table1[[#This Row],[order_date]],"mmmm")</f>
        <v>June</v>
      </c>
      <c r="I13390" s="3">
        <v>45080</v>
      </c>
      <c r="J13390" s="3">
        <v>45081</v>
      </c>
      <c r="K13390" s="3" t="str">
        <f>TEXT(Table1[[#This Row],[delivery_date]]-Table1[[#This Row],[order_date]],"D")</f>
        <v>1</v>
      </c>
      <c r="L13390" s="2" t="s">
        <v>21</v>
      </c>
      <c r="M13390" s="2" t="s">
        <v>27</v>
      </c>
      <c r="N13390" s="2">
        <v>419.23</v>
      </c>
      <c r="O13390" s="2" t="s">
        <v>17</v>
      </c>
      <c r="P13390" s="2">
        <f t="shared" si="418"/>
        <v>4263.3792000000003</v>
      </c>
    </row>
    <row r="13391" spans="1:16" ht="14.25" customHeight="1" x14ac:dyDescent="0.35">
      <c r="A13391" s="2" t="s">
        <v>13422</v>
      </c>
      <c r="B13391" s="2" t="s">
        <v>41</v>
      </c>
      <c r="C13391" s="2" t="s">
        <v>14</v>
      </c>
      <c r="D13391" s="2">
        <v>3857.02</v>
      </c>
      <c r="E13391" s="2">
        <v>0.03</v>
      </c>
      <c r="F13391" s="2">
        <f t="shared" si="419"/>
        <v>115.7106</v>
      </c>
      <c r="G13391" s="2">
        <v>2</v>
      </c>
      <c r="H13391" s="2" t="str">
        <f>TEXT(Table1[[#This Row],[order_date]],"mmmm")</f>
        <v>May</v>
      </c>
      <c r="I13391" s="3">
        <v>45056</v>
      </c>
      <c r="J13391" s="3">
        <v>45060</v>
      </c>
      <c r="K13391" s="3" t="str">
        <f>TEXT(Table1[[#This Row],[delivery_date]]-Table1[[#This Row],[order_date]],"D")</f>
        <v>4</v>
      </c>
      <c r="L13391" s="2" t="s">
        <v>21</v>
      </c>
      <c r="M13391" s="2" t="s">
        <v>27</v>
      </c>
      <c r="N13391" s="2">
        <v>351.07</v>
      </c>
      <c r="O13391" s="2" t="s">
        <v>48</v>
      </c>
      <c r="P13391" s="2">
        <f t="shared" si="418"/>
        <v>3741.3094000000001</v>
      </c>
    </row>
    <row r="13392" spans="1:16" ht="14.25" customHeight="1" x14ac:dyDescent="0.35">
      <c r="A13392" s="2" t="s">
        <v>13423</v>
      </c>
      <c r="B13392" s="2" t="s">
        <v>19</v>
      </c>
      <c r="C13392" s="2" t="s">
        <v>14</v>
      </c>
      <c r="D13392" s="2">
        <v>4164.9799999999996</v>
      </c>
      <c r="E13392" s="2">
        <v>0.31</v>
      </c>
      <c r="F13392" s="2">
        <f t="shared" si="419"/>
        <v>1291.1437999999998</v>
      </c>
      <c r="G13392" s="2">
        <v>7</v>
      </c>
      <c r="H13392" s="2" t="str">
        <f>TEXT(Table1[[#This Row],[order_date]],"mmmm")</f>
        <v>December</v>
      </c>
      <c r="I13392" s="3">
        <v>45639</v>
      </c>
      <c r="J13392" s="3">
        <v>45642</v>
      </c>
      <c r="K13392" s="3" t="str">
        <f>TEXT(Table1[[#This Row],[delivery_date]]-Table1[[#This Row],[order_date]],"D")</f>
        <v>3</v>
      </c>
      <c r="L13392" s="2" t="s">
        <v>31</v>
      </c>
      <c r="M13392" s="2" t="s">
        <v>16</v>
      </c>
      <c r="N13392" s="2">
        <v>601.65</v>
      </c>
      <c r="O13392" s="2" t="s">
        <v>23</v>
      </c>
      <c r="P13392" s="2">
        <f t="shared" si="418"/>
        <v>2873.8361999999997</v>
      </c>
    </row>
    <row r="13393" spans="1:16" ht="14.25" customHeight="1" x14ac:dyDescent="0.35">
      <c r="A13393" s="2" t="s">
        <v>13424</v>
      </c>
      <c r="B13393" s="2" t="s">
        <v>41</v>
      </c>
      <c r="C13393" s="2" t="s">
        <v>36</v>
      </c>
      <c r="D13393" s="2">
        <v>356.04</v>
      </c>
      <c r="E13393" s="2">
        <v>0.48</v>
      </c>
      <c r="F13393" s="2">
        <f t="shared" si="419"/>
        <v>170.89920000000001</v>
      </c>
      <c r="G13393" s="2">
        <v>8</v>
      </c>
      <c r="H13393" s="2" t="str">
        <f>TEXT(Table1[[#This Row],[order_date]],"mmmm")</f>
        <v>July</v>
      </c>
      <c r="I13393" s="3">
        <v>45483</v>
      </c>
      <c r="J13393" s="3">
        <v>45487</v>
      </c>
      <c r="K13393" s="3" t="str">
        <f>TEXT(Table1[[#This Row],[delivery_date]]-Table1[[#This Row],[order_date]],"D")</f>
        <v>4</v>
      </c>
      <c r="L13393" s="2" t="s">
        <v>31</v>
      </c>
      <c r="M13393" s="2" t="s">
        <v>27</v>
      </c>
      <c r="N13393" s="2">
        <v>25.51</v>
      </c>
      <c r="O13393" s="2" t="s">
        <v>34</v>
      </c>
      <c r="P13393" s="2">
        <f t="shared" si="418"/>
        <v>185.14080000000001</v>
      </c>
    </row>
    <row r="13394" spans="1:16" ht="14.25" customHeight="1" x14ac:dyDescent="0.35">
      <c r="A13394" s="2" t="s">
        <v>13425</v>
      </c>
      <c r="B13394" s="2" t="s">
        <v>13</v>
      </c>
      <c r="C13394" s="2" t="s">
        <v>14</v>
      </c>
      <c r="D13394" s="2">
        <v>2936.03</v>
      </c>
      <c r="E13394" s="2">
        <v>0.35</v>
      </c>
      <c r="F13394" s="2">
        <f t="shared" si="419"/>
        <v>1027.6105</v>
      </c>
      <c r="G13394" s="2">
        <v>7</v>
      </c>
      <c r="H13394" s="2" t="str">
        <f>TEXT(Table1[[#This Row],[order_date]],"mmmm")</f>
        <v>January</v>
      </c>
      <c r="I13394" s="3">
        <v>44931</v>
      </c>
      <c r="J13394" s="3">
        <v>44934</v>
      </c>
      <c r="K13394" s="3" t="str">
        <f>TEXT(Table1[[#This Row],[delivery_date]]-Table1[[#This Row],[order_date]],"D")</f>
        <v>3</v>
      </c>
      <c r="L13394" s="2" t="s">
        <v>31</v>
      </c>
      <c r="M13394" s="2" t="s">
        <v>16</v>
      </c>
      <c r="N13394" s="2">
        <v>654.19000000000005</v>
      </c>
      <c r="O13394" s="2" t="s">
        <v>17</v>
      </c>
      <c r="P13394" s="2">
        <f t="shared" si="418"/>
        <v>1908.4195000000002</v>
      </c>
    </row>
    <row r="13395" spans="1:16" ht="14.25" customHeight="1" x14ac:dyDescent="0.35">
      <c r="A13395" s="2" t="s">
        <v>13426</v>
      </c>
      <c r="B13395" s="2" t="s">
        <v>25</v>
      </c>
      <c r="C13395" s="2" t="s">
        <v>20</v>
      </c>
      <c r="D13395" s="2">
        <v>4995.97</v>
      </c>
      <c r="E13395" s="2">
        <v>0.37</v>
      </c>
      <c r="F13395" s="2">
        <f t="shared" si="419"/>
        <v>1848.5089</v>
      </c>
      <c r="G13395" s="2">
        <v>9</v>
      </c>
      <c r="H13395" s="2" t="str">
        <f>TEXT(Table1[[#This Row],[order_date]],"mmmm")</f>
        <v>January</v>
      </c>
      <c r="I13395" s="3">
        <v>44952</v>
      </c>
      <c r="J13395" s="3">
        <v>44954</v>
      </c>
      <c r="K13395" s="3" t="str">
        <f>TEXT(Table1[[#This Row],[delivery_date]]-Table1[[#This Row],[order_date]],"D")</f>
        <v>2</v>
      </c>
      <c r="L13395" s="2" t="s">
        <v>15</v>
      </c>
      <c r="M13395" s="2" t="s">
        <v>27</v>
      </c>
      <c r="N13395" s="2">
        <v>1435.25</v>
      </c>
      <c r="O13395" s="2" t="s">
        <v>23</v>
      </c>
      <c r="P13395" s="2">
        <f t="shared" si="418"/>
        <v>3147.4611000000004</v>
      </c>
    </row>
    <row r="13396" spans="1:16" ht="14.25" customHeight="1" x14ac:dyDescent="0.35">
      <c r="A13396" s="2" t="s">
        <v>13427</v>
      </c>
      <c r="B13396" s="2" t="s">
        <v>19</v>
      </c>
      <c r="C13396" s="2" t="s">
        <v>20</v>
      </c>
      <c r="D13396" s="2">
        <v>3947.48</v>
      </c>
      <c r="E13396" s="2">
        <v>0.16</v>
      </c>
      <c r="F13396" s="2">
        <f t="shared" si="419"/>
        <v>631.59680000000003</v>
      </c>
      <c r="G13396" s="2">
        <v>1</v>
      </c>
      <c r="H13396" s="2" t="str">
        <f>TEXT(Table1[[#This Row],[order_date]],"mmmm")</f>
        <v>May</v>
      </c>
      <c r="I13396" s="3">
        <v>45426</v>
      </c>
      <c r="J13396" s="3">
        <v>45433</v>
      </c>
      <c r="K13396" s="3" t="str">
        <f>TEXT(Table1[[#This Row],[delivery_date]]-Table1[[#This Row],[order_date]],"D")</f>
        <v>7</v>
      </c>
      <c r="L13396" s="2" t="s">
        <v>15</v>
      </c>
      <c r="M13396" s="2" t="s">
        <v>22</v>
      </c>
      <c r="N13396" s="2">
        <v>605.99</v>
      </c>
      <c r="O13396" s="2" t="s">
        <v>34</v>
      </c>
      <c r="P13396" s="2">
        <f t="shared" si="418"/>
        <v>3315.8832000000002</v>
      </c>
    </row>
    <row r="13397" spans="1:16" ht="14.25" customHeight="1" x14ac:dyDescent="0.35">
      <c r="A13397" s="2" t="s">
        <v>13428</v>
      </c>
      <c r="B13397" s="2" t="s">
        <v>25</v>
      </c>
      <c r="C13397" s="2" t="s">
        <v>20</v>
      </c>
      <c r="D13397" s="2">
        <v>691.47</v>
      </c>
      <c r="E13397" s="2">
        <v>0.28999999999999998</v>
      </c>
      <c r="F13397" s="2">
        <f t="shared" si="419"/>
        <v>200.52629999999999</v>
      </c>
      <c r="G13397" s="2">
        <v>6</v>
      </c>
      <c r="H13397" s="2" t="str">
        <f>TEXT(Table1[[#This Row],[order_date]],"mmmm")</f>
        <v>December</v>
      </c>
      <c r="I13397" s="3">
        <v>45261</v>
      </c>
      <c r="J13397" s="3">
        <v>45266</v>
      </c>
      <c r="K13397" s="3" t="str">
        <f>TEXT(Table1[[#This Row],[delivery_date]]-Table1[[#This Row],[order_date]],"D")</f>
        <v>5</v>
      </c>
      <c r="L13397" s="2" t="s">
        <v>31</v>
      </c>
      <c r="M13397" s="2" t="s">
        <v>27</v>
      </c>
      <c r="N13397" s="2">
        <v>184.88</v>
      </c>
      <c r="O13397" s="2" t="s">
        <v>39</v>
      </c>
      <c r="P13397" s="2">
        <f t="shared" si="418"/>
        <v>490.94370000000004</v>
      </c>
    </row>
    <row r="13398" spans="1:16" ht="14.25" customHeight="1" x14ac:dyDescent="0.35">
      <c r="A13398" s="2" t="s">
        <v>13429</v>
      </c>
      <c r="B13398" s="2" t="s">
        <v>41</v>
      </c>
      <c r="C13398" s="2" t="s">
        <v>26</v>
      </c>
      <c r="D13398" s="2">
        <v>3426.21</v>
      </c>
      <c r="E13398" s="2">
        <v>0.16</v>
      </c>
      <c r="F13398" s="2">
        <f t="shared" si="419"/>
        <v>548.19360000000006</v>
      </c>
      <c r="G13398" s="2">
        <v>8</v>
      </c>
      <c r="H13398" s="2" t="str">
        <f>TEXT(Table1[[#This Row],[order_date]],"mmmm")</f>
        <v>February</v>
      </c>
      <c r="I13398" s="3">
        <v>45335</v>
      </c>
      <c r="J13398" s="3">
        <v>45339</v>
      </c>
      <c r="K13398" s="3" t="str">
        <f>TEXT(Table1[[#This Row],[delivery_date]]-Table1[[#This Row],[order_date]],"D")</f>
        <v>4</v>
      </c>
      <c r="L13398" s="2" t="s">
        <v>31</v>
      </c>
      <c r="M13398" s="2" t="s">
        <v>16</v>
      </c>
      <c r="N13398" s="2">
        <v>451.5</v>
      </c>
      <c r="O13398" s="2" t="s">
        <v>34</v>
      </c>
      <c r="P13398" s="2">
        <f t="shared" si="418"/>
        <v>2878.0164</v>
      </c>
    </row>
    <row r="13399" spans="1:16" ht="14.25" customHeight="1" x14ac:dyDescent="0.35">
      <c r="A13399" s="2" t="s">
        <v>13430</v>
      </c>
      <c r="B13399" s="2" t="s">
        <v>41</v>
      </c>
      <c r="C13399" s="2" t="s">
        <v>26</v>
      </c>
      <c r="D13399" s="2">
        <v>3752.09</v>
      </c>
      <c r="E13399" s="2">
        <v>0.45</v>
      </c>
      <c r="F13399" s="2">
        <f t="shared" si="419"/>
        <v>1688.4405000000002</v>
      </c>
      <c r="G13399" s="2">
        <v>9</v>
      </c>
      <c r="H13399" s="2" t="str">
        <f>TEXT(Table1[[#This Row],[order_date]],"mmmm")</f>
        <v>April</v>
      </c>
      <c r="I13399" s="3">
        <v>45018</v>
      </c>
      <c r="J13399" s="3">
        <v>45023</v>
      </c>
      <c r="K13399" s="3" t="str">
        <f>TEXT(Table1[[#This Row],[delivery_date]]-Table1[[#This Row],[order_date]],"D")</f>
        <v>5</v>
      </c>
      <c r="L13399" s="2" t="s">
        <v>31</v>
      </c>
      <c r="M13399" s="2" t="s">
        <v>16</v>
      </c>
      <c r="N13399" s="2">
        <v>419.17</v>
      </c>
      <c r="O13399" s="2" t="s">
        <v>34</v>
      </c>
      <c r="P13399" s="2">
        <f t="shared" si="418"/>
        <v>2063.6495</v>
      </c>
    </row>
    <row r="13400" spans="1:16" ht="14.25" customHeight="1" x14ac:dyDescent="0.35">
      <c r="A13400" s="2" t="s">
        <v>13431</v>
      </c>
      <c r="B13400" s="2" t="s">
        <v>41</v>
      </c>
      <c r="C13400" s="2" t="s">
        <v>26</v>
      </c>
      <c r="D13400" s="2">
        <v>2619.8200000000002</v>
      </c>
      <c r="E13400" s="2">
        <v>7.0000000000000007E-2</v>
      </c>
      <c r="F13400" s="2">
        <f t="shared" si="419"/>
        <v>183.38740000000004</v>
      </c>
      <c r="G13400" s="2">
        <v>8</v>
      </c>
      <c r="H13400" s="2" t="str">
        <f>TEXT(Table1[[#This Row],[order_date]],"mmmm")</f>
        <v>December</v>
      </c>
      <c r="I13400" s="3">
        <v>45653</v>
      </c>
      <c r="J13400" s="3">
        <v>45659</v>
      </c>
      <c r="K13400" s="3" t="str">
        <f>TEXT(Table1[[#This Row],[delivery_date]]-Table1[[#This Row],[order_date]],"D")</f>
        <v>6</v>
      </c>
      <c r="L13400" s="2" t="s">
        <v>15</v>
      </c>
      <c r="M13400" s="2" t="s">
        <v>16</v>
      </c>
      <c r="N13400" s="2">
        <v>349.97</v>
      </c>
      <c r="O13400" s="2" t="s">
        <v>17</v>
      </c>
      <c r="P13400" s="2">
        <f t="shared" si="418"/>
        <v>2436.4326000000001</v>
      </c>
    </row>
    <row r="13401" spans="1:16" ht="14.25" customHeight="1" x14ac:dyDescent="0.35">
      <c r="A13401" s="2" t="s">
        <v>13432</v>
      </c>
      <c r="B13401" s="2" t="s">
        <v>25</v>
      </c>
      <c r="C13401" s="2" t="s">
        <v>26</v>
      </c>
      <c r="D13401" s="2">
        <v>485.89</v>
      </c>
      <c r="E13401" s="2">
        <v>0.32</v>
      </c>
      <c r="F13401" s="2">
        <f t="shared" si="419"/>
        <v>155.48480000000001</v>
      </c>
      <c r="G13401" s="2">
        <v>6</v>
      </c>
      <c r="H13401" s="2" t="str">
        <f>TEXT(Table1[[#This Row],[order_date]],"mmmm")</f>
        <v>August</v>
      </c>
      <c r="I13401" s="3">
        <v>45523</v>
      </c>
      <c r="J13401" s="3">
        <v>45528</v>
      </c>
      <c r="K13401" s="3" t="str">
        <f>TEXT(Table1[[#This Row],[delivery_date]]-Table1[[#This Row],[order_date]],"D")</f>
        <v>5</v>
      </c>
      <c r="L13401" s="2" t="s">
        <v>21</v>
      </c>
      <c r="M13401" s="2" t="s">
        <v>22</v>
      </c>
      <c r="N13401" s="2">
        <v>49.66</v>
      </c>
      <c r="O13401" s="2" t="s">
        <v>17</v>
      </c>
      <c r="P13401" s="2">
        <f t="shared" si="418"/>
        <v>330.40519999999998</v>
      </c>
    </row>
    <row r="13402" spans="1:16" ht="14.25" customHeight="1" x14ac:dyDescent="0.35">
      <c r="A13402" s="2" t="s">
        <v>13433</v>
      </c>
      <c r="B13402" s="2" t="s">
        <v>41</v>
      </c>
      <c r="C13402" s="2" t="s">
        <v>26</v>
      </c>
      <c r="D13402" s="2">
        <v>269.95999999999998</v>
      </c>
      <c r="E13402" s="2">
        <v>0.37</v>
      </c>
      <c r="F13402" s="2">
        <f t="shared" si="419"/>
        <v>99.885199999999998</v>
      </c>
      <c r="G13402" s="2">
        <v>8</v>
      </c>
      <c r="H13402" s="2" t="str">
        <f>TEXT(Table1[[#This Row],[order_date]],"mmmm")</f>
        <v>June</v>
      </c>
      <c r="I13402" s="3">
        <v>45460</v>
      </c>
      <c r="J13402" s="3">
        <v>45466</v>
      </c>
      <c r="K13402" s="3" t="str">
        <f>TEXT(Table1[[#This Row],[delivery_date]]-Table1[[#This Row],[order_date]],"D")</f>
        <v>6</v>
      </c>
      <c r="L13402" s="2" t="s">
        <v>21</v>
      </c>
      <c r="M13402" s="2" t="s">
        <v>16</v>
      </c>
      <c r="N13402" s="2">
        <v>29.47</v>
      </c>
      <c r="O13402" s="2" t="s">
        <v>28</v>
      </c>
      <c r="P13402" s="2">
        <f t="shared" si="418"/>
        <v>170.07479999999998</v>
      </c>
    </row>
    <row r="13403" spans="1:16" ht="14.25" customHeight="1" x14ac:dyDescent="0.35">
      <c r="A13403" s="2" t="s">
        <v>13434</v>
      </c>
      <c r="B13403" s="2" t="s">
        <v>19</v>
      </c>
      <c r="C13403" s="2" t="s">
        <v>36</v>
      </c>
      <c r="D13403" s="2">
        <v>4695.2700000000004</v>
      </c>
      <c r="E13403" s="2">
        <v>0.35</v>
      </c>
      <c r="F13403" s="2">
        <f t="shared" si="419"/>
        <v>1643.3445000000002</v>
      </c>
      <c r="G13403" s="2">
        <v>8</v>
      </c>
      <c r="H13403" s="2" t="str">
        <f>TEXT(Table1[[#This Row],[order_date]],"mmmm")</f>
        <v>February</v>
      </c>
      <c r="I13403" s="3">
        <v>45329</v>
      </c>
      <c r="J13403" s="3">
        <v>45335</v>
      </c>
      <c r="K13403" s="3" t="str">
        <f>TEXT(Table1[[#This Row],[delivery_date]]-Table1[[#This Row],[order_date]],"D")</f>
        <v>6</v>
      </c>
      <c r="L13403" s="2" t="s">
        <v>31</v>
      </c>
      <c r="M13403" s="2" t="s">
        <v>27</v>
      </c>
      <c r="N13403" s="2">
        <v>1044.0999999999999</v>
      </c>
      <c r="O13403" s="2" t="s">
        <v>39</v>
      </c>
      <c r="P13403" s="2">
        <f t="shared" si="418"/>
        <v>3051.9255000000003</v>
      </c>
    </row>
    <row r="13404" spans="1:16" ht="14.25" customHeight="1" x14ac:dyDescent="0.35">
      <c r="A13404" s="2" t="s">
        <v>13435</v>
      </c>
      <c r="B13404" s="2" t="s">
        <v>13</v>
      </c>
      <c r="C13404" s="2" t="s">
        <v>14</v>
      </c>
      <c r="D13404" s="2">
        <v>1361.82</v>
      </c>
      <c r="E13404" s="2">
        <v>0.13</v>
      </c>
      <c r="F13404" s="2">
        <f t="shared" si="419"/>
        <v>177.03659999999999</v>
      </c>
      <c r="G13404" s="2">
        <v>1</v>
      </c>
      <c r="H13404" s="2" t="str">
        <f>TEXT(Table1[[#This Row],[order_date]],"mmmm")</f>
        <v>May</v>
      </c>
      <c r="I13404" s="3">
        <v>45424</v>
      </c>
      <c r="J13404" s="3">
        <v>45426</v>
      </c>
      <c r="K13404" s="3" t="str">
        <f>TEXT(Table1[[#This Row],[delivery_date]]-Table1[[#This Row],[order_date]],"D")</f>
        <v>2</v>
      </c>
      <c r="L13404" s="2" t="s">
        <v>15</v>
      </c>
      <c r="M13404" s="2" t="s">
        <v>27</v>
      </c>
      <c r="N13404" s="2">
        <v>362.5</v>
      </c>
      <c r="O13404" s="2" t="s">
        <v>39</v>
      </c>
      <c r="P13404" s="2">
        <f t="shared" si="418"/>
        <v>1184.7834</v>
      </c>
    </row>
    <row r="13405" spans="1:16" ht="14.25" customHeight="1" x14ac:dyDescent="0.35">
      <c r="A13405" s="2" t="s">
        <v>13436</v>
      </c>
      <c r="B13405" s="2" t="s">
        <v>13</v>
      </c>
      <c r="C13405" s="2" t="s">
        <v>36</v>
      </c>
      <c r="D13405" s="2">
        <v>1956.94</v>
      </c>
      <c r="E13405" s="2">
        <v>0.24</v>
      </c>
      <c r="F13405" s="2">
        <f t="shared" si="419"/>
        <v>469.66559999999998</v>
      </c>
      <c r="G13405" s="2">
        <v>8</v>
      </c>
      <c r="H13405" s="2" t="str">
        <f>TEXT(Table1[[#This Row],[order_date]],"mmmm")</f>
        <v>February</v>
      </c>
      <c r="I13405" s="3">
        <v>44968</v>
      </c>
      <c r="J13405" s="3">
        <v>44973</v>
      </c>
      <c r="K13405" s="3" t="str">
        <f>TEXT(Table1[[#This Row],[delivery_date]]-Table1[[#This Row],[order_date]],"D")</f>
        <v>5</v>
      </c>
      <c r="L13405" s="2" t="s">
        <v>15</v>
      </c>
      <c r="M13405" s="2" t="s">
        <v>16</v>
      </c>
      <c r="N13405" s="2">
        <v>284.27</v>
      </c>
      <c r="O13405" s="2" t="s">
        <v>28</v>
      </c>
      <c r="P13405" s="2">
        <f t="shared" si="418"/>
        <v>1487.2744</v>
      </c>
    </row>
    <row r="13406" spans="1:16" ht="14.25" customHeight="1" x14ac:dyDescent="0.35">
      <c r="A13406" s="2" t="s">
        <v>13437</v>
      </c>
      <c r="B13406" s="2" t="s">
        <v>19</v>
      </c>
      <c r="C13406" s="2" t="s">
        <v>14</v>
      </c>
      <c r="D13406" s="2">
        <v>3996.86</v>
      </c>
      <c r="E13406" s="2">
        <v>0.33</v>
      </c>
      <c r="F13406" s="2">
        <f t="shared" si="419"/>
        <v>1318.9638</v>
      </c>
      <c r="G13406" s="2">
        <v>7</v>
      </c>
      <c r="H13406" s="2" t="str">
        <f>TEXT(Table1[[#This Row],[order_date]],"mmmm")</f>
        <v>April</v>
      </c>
      <c r="I13406" s="3">
        <v>45410</v>
      </c>
      <c r="J13406" s="3">
        <v>45413</v>
      </c>
      <c r="K13406" s="3" t="str">
        <f>TEXT(Table1[[#This Row],[delivery_date]]-Table1[[#This Row],[order_date]],"D")</f>
        <v>3</v>
      </c>
      <c r="L13406" s="2" t="s">
        <v>31</v>
      </c>
      <c r="M13406" s="2" t="s">
        <v>27</v>
      </c>
      <c r="N13406" s="2">
        <v>790.67</v>
      </c>
      <c r="O13406" s="2" t="s">
        <v>23</v>
      </c>
      <c r="P13406" s="2">
        <f t="shared" si="418"/>
        <v>2677.8962000000001</v>
      </c>
    </row>
    <row r="13407" spans="1:16" ht="14.25" customHeight="1" x14ac:dyDescent="0.35">
      <c r="A13407" s="2" t="s">
        <v>13438</v>
      </c>
      <c r="B13407" s="2" t="s">
        <v>13</v>
      </c>
      <c r="C13407" s="2" t="s">
        <v>36</v>
      </c>
      <c r="D13407" s="2">
        <v>3477.38</v>
      </c>
      <c r="E13407" s="2">
        <v>0.47</v>
      </c>
      <c r="F13407" s="2">
        <f t="shared" si="419"/>
        <v>1634.3686</v>
      </c>
      <c r="G13407" s="2">
        <v>8</v>
      </c>
      <c r="H13407" s="2" t="str">
        <f>TEXT(Table1[[#This Row],[order_date]],"mmmm")</f>
        <v>June</v>
      </c>
      <c r="I13407" s="3">
        <v>45085</v>
      </c>
      <c r="J13407" s="3">
        <v>45089</v>
      </c>
      <c r="K13407" s="3" t="str">
        <f>TEXT(Table1[[#This Row],[delivery_date]]-Table1[[#This Row],[order_date]],"D")</f>
        <v>4</v>
      </c>
      <c r="L13407" s="2" t="s">
        <v>31</v>
      </c>
      <c r="M13407" s="2" t="s">
        <v>16</v>
      </c>
      <c r="N13407" s="2">
        <v>312.72000000000003</v>
      </c>
      <c r="O13407" s="2" t="s">
        <v>28</v>
      </c>
      <c r="P13407" s="2">
        <f t="shared" si="418"/>
        <v>1843.0114000000001</v>
      </c>
    </row>
    <row r="13408" spans="1:16" ht="14.25" customHeight="1" x14ac:dyDescent="0.35">
      <c r="A13408" s="2" t="s">
        <v>13439</v>
      </c>
      <c r="B13408" s="2" t="s">
        <v>25</v>
      </c>
      <c r="C13408" s="2" t="s">
        <v>20</v>
      </c>
      <c r="D13408" s="2">
        <v>4845.97</v>
      </c>
      <c r="E13408" s="2">
        <v>0.25</v>
      </c>
      <c r="F13408" s="2">
        <f t="shared" si="419"/>
        <v>1211.4925000000001</v>
      </c>
      <c r="G13408" s="2">
        <v>8</v>
      </c>
      <c r="H13408" s="2" t="str">
        <f>TEXT(Table1[[#This Row],[order_date]],"mmmm")</f>
        <v>November</v>
      </c>
      <c r="I13408" s="3">
        <v>45597</v>
      </c>
      <c r="J13408" s="3">
        <v>45599</v>
      </c>
      <c r="K13408" s="3" t="str">
        <f>TEXT(Table1[[#This Row],[delivery_date]]-Table1[[#This Row],[order_date]],"D")</f>
        <v>2</v>
      </c>
      <c r="L13408" s="2" t="s">
        <v>31</v>
      </c>
      <c r="M13408" s="2" t="s">
        <v>22</v>
      </c>
      <c r="N13408" s="2">
        <v>1158.83</v>
      </c>
      <c r="O13408" s="2" t="s">
        <v>28</v>
      </c>
      <c r="P13408" s="2">
        <f t="shared" si="418"/>
        <v>3634.4775</v>
      </c>
    </row>
    <row r="13409" spans="1:16" ht="14.25" customHeight="1" x14ac:dyDescent="0.35">
      <c r="A13409" s="2" t="s">
        <v>13440</v>
      </c>
      <c r="B13409" s="2" t="s">
        <v>41</v>
      </c>
      <c r="C13409" s="2" t="s">
        <v>33</v>
      </c>
      <c r="D13409" s="2">
        <v>554.91</v>
      </c>
      <c r="E13409" s="2">
        <v>0.15</v>
      </c>
      <c r="F13409" s="2">
        <f t="shared" si="419"/>
        <v>83.236499999999992</v>
      </c>
      <c r="G13409" s="2">
        <v>6</v>
      </c>
      <c r="H13409" s="2" t="str">
        <f>TEXT(Table1[[#This Row],[order_date]],"mmmm")</f>
        <v>December</v>
      </c>
      <c r="I13409" s="3">
        <v>45281</v>
      </c>
      <c r="J13409" s="3">
        <v>45287</v>
      </c>
      <c r="K13409" s="3" t="str">
        <f>TEXT(Table1[[#This Row],[delivery_date]]-Table1[[#This Row],[order_date]],"D")</f>
        <v>6</v>
      </c>
      <c r="L13409" s="2" t="s">
        <v>15</v>
      </c>
      <c r="M13409" s="2" t="s">
        <v>16</v>
      </c>
      <c r="N13409" s="2">
        <v>40.06</v>
      </c>
      <c r="O13409" s="2" t="s">
        <v>17</v>
      </c>
      <c r="P13409" s="2">
        <f t="shared" si="418"/>
        <v>471.67349999999999</v>
      </c>
    </row>
    <row r="13410" spans="1:16" ht="14.25" customHeight="1" x14ac:dyDescent="0.35">
      <c r="A13410" s="2" t="s">
        <v>13441</v>
      </c>
      <c r="B13410" s="2" t="s">
        <v>41</v>
      </c>
      <c r="C13410" s="2" t="s">
        <v>26</v>
      </c>
      <c r="D13410" s="2">
        <v>3563.91</v>
      </c>
      <c r="E13410" s="2">
        <v>0.19</v>
      </c>
      <c r="F13410" s="2">
        <f t="shared" si="419"/>
        <v>677.14289999999994</v>
      </c>
      <c r="G13410" s="2">
        <v>9</v>
      </c>
      <c r="H13410" s="2" t="str">
        <f>TEXT(Table1[[#This Row],[order_date]],"mmmm")</f>
        <v>May</v>
      </c>
      <c r="I13410" s="3">
        <v>45426</v>
      </c>
      <c r="J13410" s="3">
        <v>45433</v>
      </c>
      <c r="K13410" s="3" t="str">
        <f>TEXT(Table1[[#This Row],[delivery_date]]-Table1[[#This Row],[order_date]],"D")</f>
        <v>7</v>
      </c>
      <c r="L13410" s="2" t="s">
        <v>21</v>
      </c>
      <c r="M13410" s="2" t="s">
        <v>22</v>
      </c>
      <c r="N13410" s="2">
        <v>337.25</v>
      </c>
      <c r="O13410" s="2" t="s">
        <v>39</v>
      </c>
      <c r="P13410" s="2">
        <f t="shared" si="418"/>
        <v>2886.7671</v>
      </c>
    </row>
    <row r="13411" spans="1:16" ht="14.25" customHeight="1" x14ac:dyDescent="0.35">
      <c r="A13411" s="2" t="s">
        <v>13442</v>
      </c>
      <c r="B13411" s="2" t="s">
        <v>41</v>
      </c>
      <c r="C13411" s="2" t="s">
        <v>33</v>
      </c>
      <c r="D13411" s="2">
        <v>502.92</v>
      </c>
      <c r="E13411" s="2">
        <v>0.27</v>
      </c>
      <c r="F13411" s="2">
        <f t="shared" si="419"/>
        <v>135.78840000000002</v>
      </c>
      <c r="G13411" s="2">
        <v>3</v>
      </c>
      <c r="H13411" s="2" t="str">
        <f>TEXT(Table1[[#This Row],[order_date]],"mmmm")</f>
        <v>September</v>
      </c>
      <c r="I13411" s="3">
        <v>45176</v>
      </c>
      <c r="J13411" s="3">
        <v>45182</v>
      </c>
      <c r="K13411" s="3" t="str">
        <f>TEXT(Table1[[#This Row],[delivery_date]]-Table1[[#This Row],[order_date]],"D")</f>
        <v>6</v>
      </c>
      <c r="L13411" s="2" t="s">
        <v>15</v>
      </c>
      <c r="M13411" s="2" t="s">
        <v>16</v>
      </c>
      <c r="N13411" s="2">
        <v>77.650000000000006</v>
      </c>
      <c r="O13411" s="2" t="s">
        <v>34</v>
      </c>
      <c r="P13411" s="2">
        <f t="shared" si="418"/>
        <v>367.13159999999999</v>
      </c>
    </row>
    <row r="13412" spans="1:16" ht="14.25" customHeight="1" x14ac:dyDescent="0.35">
      <c r="A13412" s="2" t="s">
        <v>13443</v>
      </c>
      <c r="B13412" s="2" t="s">
        <v>25</v>
      </c>
      <c r="C13412" s="2" t="s">
        <v>33</v>
      </c>
      <c r="D13412" s="2">
        <v>100.81</v>
      </c>
      <c r="E13412" s="2">
        <v>0.49</v>
      </c>
      <c r="F13412" s="2">
        <f t="shared" si="419"/>
        <v>49.396900000000002</v>
      </c>
      <c r="G13412" s="2">
        <v>1</v>
      </c>
      <c r="H13412" s="2" t="str">
        <f>TEXT(Table1[[#This Row],[order_date]],"mmmm")</f>
        <v>November</v>
      </c>
      <c r="I13412" s="3">
        <v>45257</v>
      </c>
      <c r="J13412" s="3">
        <v>45260</v>
      </c>
      <c r="K13412" s="3" t="str">
        <f>TEXT(Table1[[#This Row],[delivery_date]]-Table1[[#This Row],[order_date]],"D")</f>
        <v>3</v>
      </c>
      <c r="L13412" s="2" t="s">
        <v>15</v>
      </c>
      <c r="M13412" s="2" t="s">
        <v>22</v>
      </c>
      <c r="N13412" s="2">
        <v>8.01</v>
      </c>
      <c r="O13412" s="2" t="s">
        <v>17</v>
      </c>
      <c r="P13412" s="2">
        <f t="shared" si="418"/>
        <v>51.4131</v>
      </c>
    </row>
    <row r="13413" spans="1:16" ht="14.25" customHeight="1" x14ac:dyDescent="0.35">
      <c r="A13413" s="2" t="s">
        <v>13444</v>
      </c>
      <c r="B13413" s="2" t="s">
        <v>25</v>
      </c>
      <c r="C13413" s="2" t="s">
        <v>20</v>
      </c>
      <c r="D13413" s="2">
        <v>689.13</v>
      </c>
      <c r="E13413" s="2">
        <v>0.31</v>
      </c>
      <c r="F13413" s="2">
        <f t="shared" si="419"/>
        <v>213.63030000000001</v>
      </c>
      <c r="G13413" s="2">
        <v>9</v>
      </c>
      <c r="H13413" s="2" t="str">
        <f>TEXT(Table1[[#This Row],[order_date]],"mmmm")</f>
        <v>August</v>
      </c>
      <c r="I13413" s="3">
        <v>45140</v>
      </c>
      <c r="J13413" s="3">
        <v>45146</v>
      </c>
      <c r="K13413" s="3" t="str">
        <f>TEXT(Table1[[#This Row],[delivery_date]]-Table1[[#This Row],[order_date]],"D")</f>
        <v>6</v>
      </c>
      <c r="L13413" s="2" t="s">
        <v>15</v>
      </c>
      <c r="M13413" s="2" t="s">
        <v>22</v>
      </c>
      <c r="N13413" s="2">
        <v>188.85</v>
      </c>
      <c r="O13413" s="2" t="s">
        <v>34</v>
      </c>
      <c r="P13413" s="2">
        <f t="shared" si="418"/>
        <v>475.49969999999996</v>
      </c>
    </row>
    <row r="13414" spans="1:16" ht="14.25" customHeight="1" x14ac:dyDescent="0.35">
      <c r="A13414" s="2" t="s">
        <v>13445</v>
      </c>
      <c r="B13414" s="2" t="s">
        <v>25</v>
      </c>
      <c r="C13414" s="2" t="s">
        <v>33</v>
      </c>
      <c r="D13414" s="2">
        <v>3121.96</v>
      </c>
      <c r="E13414" s="2">
        <v>0.08</v>
      </c>
      <c r="F13414" s="2">
        <f t="shared" si="419"/>
        <v>249.7568</v>
      </c>
      <c r="G13414" s="2">
        <v>2</v>
      </c>
      <c r="H13414" s="2" t="str">
        <f>TEXT(Table1[[#This Row],[order_date]],"mmmm")</f>
        <v>December</v>
      </c>
      <c r="I13414" s="3">
        <v>45289</v>
      </c>
      <c r="J13414" s="3">
        <v>45292</v>
      </c>
      <c r="K13414" s="3" t="str">
        <f>TEXT(Table1[[#This Row],[delivery_date]]-Table1[[#This Row],[order_date]],"D")</f>
        <v>3</v>
      </c>
      <c r="L13414" s="2" t="s">
        <v>21</v>
      </c>
      <c r="M13414" s="2" t="s">
        <v>22</v>
      </c>
      <c r="N13414" s="2">
        <v>540.45000000000005</v>
      </c>
      <c r="O13414" s="2" t="s">
        <v>48</v>
      </c>
      <c r="P13414" s="2">
        <f t="shared" si="418"/>
        <v>2872.2031999999999</v>
      </c>
    </row>
    <row r="13415" spans="1:16" ht="14.25" customHeight="1" x14ac:dyDescent="0.35">
      <c r="A13415" s="2" t="s">
        <v>13446</v>
      </c>
      <c r="B13415" s="2" t="s">
        <v>19</v>
      </c>
      <c r="C13415" s="2" t="s">
        <v>33</v>
      </c>
      <c r="D13415" s="2">
        <v>3413.34</v>
      </c>
      <c r="E13415" s="2">
        <v>0.42</v>
      </c>
      <c r="F13415" s="2">
        <f t="shared" si="419"/>
        <v>1433.6028000000001</v>
      </c>
      <c r="G13415" s="2">
        <v>3</v>
      </c>
      <c r="H13415" s="2" t="str">
        <f>TEXT(Table1[[#This Row],[order_date]],"mmmm")</f>
        <v>April</v>
      </c>
      <c r="I13415" s="3">
        <v>45400</v>
      </c>
      <c r="J13415" s="3">
        <v>45406</v>
      </c>
      <c r="K13415" s="3" t="str">
        <f>TEXT(Table1[[#This Row],[delivery_date]]-Table1[[#This Row],[order_date]],"D")</f>
        <v>6</v>
      </c>
      <c r="L13415" s="2" t="s">
        <v>21</v>
      </c>
      <c r="M13415" s="2" t="s">
        <v>27</v>
      </c>
      <c r="N13415" s="2">
        <v>414.15</v>
      </c>
      <c r="O13415" s="2" t="s">
        <v>17</v>
      </c>
      <c r="P13415" s="2">
        <f t="shared" si="418"/>
        <v>1979.7372</v>
      </c>
    </row>
    <row r="13416" spans="1:16" ht="14.25" customHeight="1" x14ac:dyDescent="0.35">
      <c r="A13416" s="2" t="s">
        <v>13447</v>
      </c>
      <c r="B13416" s="2" t="s">
        <v>25</v>
      </c>
      <c r="C13416" s="2" t="s">
        <v>20</v>
      </c>
      <c r="D13416" s="2">
        <v>2247.87</v>
      </c>
      <c r="E13416" s="2">
        <v>0.09</v>
      </c>
      <c r="F13416" s="2">
        <f t="shared" si="419"/>
        <v>202.30829999999997</v>
      </c>
      <c r="G13416" s="2">
        <v>4</v>
      </c>
      <c r="H13416" s="2" t="str">
        <f>TEXT(Table1[[#This Row],[order_date]],"mmmm")</f>
        <v>February</v>
      </c>
      <c r="I13416" s="3">
        <v>45346</v>
      </c>
      <c r="J13416" s="3">
        <v>45352</v>
      </c>
      <c r="K13416" s="3" t="str">
        <f>TEXT(Table1[[#This Row],[delivery_date]]-Table1[[#This Row],[order_date]],"D")</f>
        <v>6</v>
      </c>
      <c r="L13416" s="2" t="s">
        <v>21</v>
      </c>
      <c r="M13416" s="2" t="s">
        <v>27</v>
      </c>
      <c r="N13416" s="2">
        <v>190.41</v>
      </c>
      <c r="O13416" s="2" t="s">
        <v>48</v>
      </c>
      <c r="P13416" s="2">
        <f t="shared" si="418"/>
        <v>2045.5617</v>
      </c>
    </row>
    <row r="13417" spans="1:16" ht="14.25" customHeight="1" x14ac:dyDescent="0.35">
      <c r="A13417" s="2" t="s">
        <v>13448</v>
      </c>
      <c r="B13417" s="2" t="s">
        <v>13</v>
      </c>
      <c r="C13417" s="2" t="s">
        <v>14</v>
      </c>
      <c r="D13417" s="2">
        <v>325.75</v>
      </c>
      <c r="E13417" s="2">
        <v>0.02</v>
      </c>
      <c r="F13417" s="2">
        <f t="shared" si="419"/>
        <v>6.5150000000000006</v>
      </c>
      <c r="G13417" s="2">
        <v>8</v>
      </c>
      <c r="H13417" s="2" t="str">
        <f>TEXT(Table1[[#This Row],[order_date]],"mmmm")</f>
        <v>August</v>
      </c>
      <c r="I13417" s="3">
        <v>45166</v>
      </c>
      <c r="J13417" s="3">
        <v>45168</v>
      </c>
      <c r="K13417" s="3" t="str">
        <f>TEXT(Table1[[#This Row],[delivery_date]]-Table1[[#This Row],[order_date]],"D")</f>
        <v>2</v>
      </c>
      <c r="L13417" s="2" t="s">
        <v>31</v>
      </c>
      <c r="M13417" s="2" t="s">
        <v>27</v>
      </c>
      <c r="N13417" s="2">
        <v>30.1</v>
      </c>
      <c r="O13417" s="2" t="s">
        <v>34</v>
      </c>
      <c r="P13417" s="2">
        <f t="shared" si="418"/>
        <v>319.23500000000001</v>
      </c>
    </row>
    <row r="13418" spans="1:16" ht="14.25" customHeight="1" x14ac:dyDescent="0.35">
      <c r="A13418" s="2" t="s">
        <v>13449</v>
      </c>
      <c r="B13418" s="2" t="s">
        <v>19</v>
      </c>
      <c r="C13418" s="2" t="s">
        <v>36</v>
      </c>
      <c r="D13418" s="2">
        <v>3206.89</v>
      </c>
      <c r="E13418" s="2">
        <v>0.05</v>
      </c>
      <c r="F13418" s="2">
        <f t="shared" si="419"/>
        <v>160.34450000000001</v>
      </c>
      <c r="G13418" s="2">
        <v>9</v>
      </c>
      <c r="H13418" s="2" t="str">
        <f>TEXT(Table1[[#This Row],[order_date]],"mmmm")</f>
        <v>March</v>
      </c>
      <c r="I13418" s="3">
        <v>45376</v>
      </c>
      <c r="J13418" s="3">
        <v>45378</v>
      </c>
      <c r="K13418" s="3" t="str">
        <f>TEXT(Table1[[#This Row],[delivery_date]]-Table1[[#This Row],[order_date]],"D")</f>
        <v>2</v>
      </c>
      <c r="L13418" s="2" t="s">
        <v>21</v>
      </c>
      <c r="M13418" s="2" t="s">
        <v>22</v>
      </c>
      <c r="N13418" s="2">
        <v>745.75</v>
      </c>
      <c r="O13418" s="2" t="s">
        <v>39</v>
      </c>
      <c r="P13418" s="2">
        <f t="shared" si="418"/>
        <v>3046.5454999999997</v>
      </c>
    </row>
    <row r="13419" spans="1:16" ht="14.25" customHeight="1" x14ac:dyDescent="0.35">
      <c r="A13419" s="2" t="s">
        <v>13450</v>
      </c>
      <c r="B13419" s="2" t="s">
        <v>19</v>
      </c>
      <c r="C13419" s="2" t="s">
        <v>33</v>
      </c>
      <c r="D13419" s="2">
        <v>520.51</v>
      </c>
      <c r="E13419" s="2">
        <v>0.39</v>
      </c>
      <c r="F13419" s="2">
        <f t="shared" si="419"/>
        <v>202.99889999999999</v>
      </c>
      <c r="G13419" s="2">
        <v>3</v>
      </c>
      <c r="H13419" s="2" t="str">
        <f>TEXT(Table1[[#This Row],[order_date]],"mmmm")</f>
        <v>March</v>
      </c>
      <c r="I13419" s="3">
        <v>44993</v>
      </c>
      <c r="J13419" s="3">
        <v>44998</v>
      </c>
      <c r="K13419" s="3" t="str">
        <f>TEXT(Table1[[#This Row],[delivery_date]]-Table1[[#This Row],[order_date]],"D")</f>
        <v>5</v>
      </c>
      <c r="L13419" s="2" t="s">
        <v>31</v>
      </c>
      <c r="M13419" s="2" t="s">
        <v>27</v>
      </c>
      <c r="N13419" s="2">
        <v>140.72999999999999</v>
      </c>
      <c r="O13419" s="2" t="s">
        <v>17</v>
      </c>
      <c r="P13419" s="2">
        <f t="shared" si="418"/>
        <v>317.5111</v>
      </c>
    </row>
    <row r="13420" spans="1:16" ht="14.25" customHeight="1" x14ac:dyDescent="0.35">
      <c r="A13420" s="2" t="s">
        <v>13451</v>
      </c>
      <c r="B13420" s="2" t="s">
        <v>19</v>
      </c>
      <c r="C13420" s="2" t="s">
        <v>26</v>
      </c>
      <c r="D13420" s="2">
        <v>794.46</v>
      </c>
      <c r="E13420" s="2">
        <v>0.45</v>
      </c>
      <c r="F13420" s="2">
        <f t="shared" si="419"/>
        <v>357.50700000000001</v>
      </c>
      <c r="G13420" s="2">
        <v>2</v>
      </c>
      <c r="H13420" s="2" t="str">
        <f>TEXT(Table1[[#This Row],[order_date]],"mmmm")</f>
        <v>July</v>
      </c>
      <c r="I13420" s="3">
        <v>45117</v>
      </c>
      <c r="J13420" s="3">
        <v>45118</v>
      </c>
      <c r="K13420" s="3" t="str">
        <f>TEXT(Table1[[#This Row],[delivery_date]]-Table1[[#This Row],[order_date]],"D")</f>
        <v>1</v>
      </c>
      <c r="L13420" s="2" t="s">
        <v>31</v>
      </c>
      <c r="M13420" s="2" t="s">
        <v>27</v>
      </c>
      <c r="N13420" s="2">
        <v>167.72</v>
      </c>
      <c r="O13420" s="2" t="s">
        <v>23</v>
      </c>
      <c r="P13420" s="2">
        <f t="shared" si="418"/>
        <v>436.95300000000003</v>
      </c>
    </row>
    <row r="13421" spans="1:16" ht="14.25" customHeight="1" x14ac:dyDescent="0.35">
      <c r="A13421" s="2" t="s">
        <v>13452</v>
      </c>
      <c r="B13421" s="2" t="s">
        <v>25</v>
      </c>
      <c r="C13421" s="2" t="s">
        <v>20</v>
      </c>
      <c r="D13421" s="2">
        <v>2611.62</v>
      </c>
      <c r="E13421" s="2">
        <v>0.13</v>
      </c>
      <c r="F13421" s="2">
        <f t="shared" si="419"/>
        <v>339.51060000000001</v>
      </c>
      <c r="G13421" s="2">
        <v>2</v>
      </c>
      <c r="H13421" s="2" t="str">
        <f>TEXT(Table1[[#This Row],[order_date]],"mmmm")</f>
        <v>January</v>
      </c>
      <c r="I13421" s="3">
        <v>45296</v>
      </c>
      <c r="J13421" s="3">
        <v>45302</v>
      </c>
      <c r="K13421" s="3" t="str">
        <f>TEXT(Table1[[#This Row],[delivery_date]]-Table1[[#This Row],[order_date]],"D")</f>
        <v>6</v>
      </c>
      <c r="L13421" s="2" t="s">
        <v>21</v>
      </c>
      <c r="M13421" s="2" t="s">
        <v>27</v>
      </c>
      <c r="N13421" s="2">
        <v>363.63</v>
      </c>
      <c r="O13421" s="2" t="s">
        <v>39</v>
      </c>
      <c r="P13421" s="2">
        <f t="shared" si="418"/>
        <v>2272.1093999999998</v>
      </c>
    </row>
    <row r="13422" spans="1:16" ht="14.25" customHeight="1" x14ac:dyDescent="0.35">
      <c r="A13422" s="2" t="s">
        <v>13453</v>
      </c>
      <c r="B13422" s="2" t="s">
        <v>19</v>
      </c>
      <c r="C13422" s="2" t="s">
        <v>33</v>
      </c>
      <c r="D13422" s="2">
        <v>1767.83</v>
      </c>
      <c r="E13422" s="2">
        <v>0.25</v>
      </c>
      <c r="F13422" s="2">
        <f t="shared" si="419"/>
        <v>441.95749999999998</v>
      </c>
      <c r="G13422" s="2">
        <v>9</v>
      </c>
      <c r="H13422" s="2" t="str">
        <f>TEXT(Table1[[#This Row],[order_date]],"mmmm")</f>
        <v>October</v>
      </c>
      <c r="I13422" s="3">
        <v>45205</v>
      </c>
      <c r="J13422" s="3">
        <v>45208</v>
      </c>
      <c r="K13422" s="3" t="str">
        <f>TEXT(Table1[[#This Row],[delivery_date]]-Table1[[#This Row],[order_date]],"D")</f>
        <v>3</v>
      </c>
      <c r="L13422" s="2" t="s">
        <v>31</v>
      </c>
      <c r="M13422" s="2" t="s">
        <v>27</v>
      </c>
      <c r="N13422" s="2">
        <v>203.72</v>
      </c>
      <c r="O13422" s="2" t="s">
        <v>48</v>
      </c>
      <c r="P13422" s="2">
        <f t="shared" si="418"/>
        <v>1325.8724999999999</v>
      </c>
    </row>
    <row r="13423" spans="1:16" ht="14.25" customHeight="1" x14ac:dyDescent="0.35">
      <c r="A13423" s="2" t="s">
        <v>13454</v>
      </c>
      <c r="B13423" s="2" t="s">
        <v>25</v>
      </c>
      <c r="C13423" s="2" t="s">
        <v>14</v>
      </c>
      <c r="D13423" s="2">
        <v>2377.29</v>
      </c>
      <c r="E13423" s="2">
        <v>0.3</v>
      </c>
      <c r="F13423" s="2">
        <f t="shared" si="419"/>
        <v>713.18700000000001</v>
      </c>
      <c r="G13423" s="2">
        <v>8</v>
      </c>
      <c r="H13423" s="2" t="str">
        <f>TEXT(Table1[[#This Row],[order_date]],"mmmm")</f>
        <v>February</v>
      </c>
      <c r="I13423" s="3">
        <v>44976</v>
      </c>
      <c r="J13423" s="3">
        <v>44982</v>
      </c>
      <c r="K13423" s="3" t="str">
        <f>TEXT(Table1[[#This Row],[delivery_date]]-Table1[[#This Row],[order_date]],"D")</f>
        <v>6</v>
      </c>
      <c r="L13423" s="2" t="s">
        <v>15</v>
      </c>
      <c r="M13423" s="2" t="s">
        <v>16</v>
      </c>
      <c r="N13423" s="2">
        <v>408.39</v>
      </c>
      <c r="O13423" s="2" t="s">
        <v>28</v>
      </c>
      <c r="P13423" s="2">
        <f t="shared" si="418"/>
        <v>1664.1030000000001</v>
      </c>
    </row>
    <row r="13424" spans="1:16" ht="14.25" customHeight="1" x14ac:dyDescent="0.35">
      <c r="A13424" s="2" t="s">
        <v>13455</v>
      </c>
      <c r="B13424" s="2" t="s">
        <v>25</v>
      </c>
      <c r="C13424" s="2" t="s">
        <v>14</v>
      </c>
      <c r="D13424" s="2">
        <v>3211.88</v>
      </c>
      <c r="E13424" s="2">
        <v>0.21</v>
      </c>
      <c r="F13424" s="2">
        <f t="shared" si="419"/>
        <v>674.49480000000005</v>
      </c>
      <c r="G13424" s="2">
        <v>2</v>
      </c>
      <c r="H13424" s="2" t="str">
        <f>TEXT(Table1[[#This Row],[order_date]],"mmmm")</f>
        <v>November</v>
      </c>
      <c r="I13424" s="3">
        <v>45247</v>
      </c>
      <c r="J13424" s="3">
        <v>45250</v>
      </c>
      <c r="K13424" s="3" t="str">
        <f>TEXT(Table1[[#This Row],[delivery_date]]-Table1[[#This Row],[order_date]],"D")</f>
        <v>3</v>
      </c>
      <c r="L13424" s="2" t="s">
        <v>31</v>
      </c>
      <c r="M13424" s="2" t="s">
        <v>22</v>
      </c>
      <c r="N13424" s="2">
        <v>402.53</v>
      </c>
      <c r="O13424" s="2" t="s">
        <v>39</v>
      </c>
      <c r="P13424" s="2">
        <f t="shared" si="418"/>
        <v>2537.3852000000002</v>
      </c>
    </row>
    <row r="13425" spans="1:16" ht="14.25" customHeight="1" x14ac:dyDescent="0.35">
      <c r="A13425" s="2" t="s">
        <v>13456</v>
      </c>
      <c r="B13425" s="2" t="s">
        <v>19</v>
      </c>
      <c r="C13425" s="2" t="s">
        <v>26</v>
      </c>
      <c r="D13425" s="2">
        <v>884.03</v>
      </c>
      <c r="E13425" s="2">
        <v>0.03</v>
      </c>
      <c r="F13425" s="2">
        <f t="shared" si="419"/>
        <v>26.520899999999997</v>
      </c>
      <c r="G13425" s="2">
        <v>8</v>
      </c>
      <c r="H13425" s="2" t="str">
        <f>TEXT(Table1[[#This Row],[order_date]],"mmmm")</f>
        <v>December</v>
      </c>
      <c r="I13425" s="3">
        <v>45635</v>
      </c>
      <c r="J13425" s="3">
        <v>45642</v>
      </c>
      <c r="K13425" s="3" t="str">
        <f>TEXT(Table1[[#This Row],[delivery_date]]-Table1[[#This Row],[order_date]],"D")</f>
        <v>7</v>
      </c>
      <c r="L13425" s="2" t="s">
        <v>15</v>
      </c>
      <c r="M13425" s="2" t="s">
        <v>16</v>
      </c>
      <c r="N13425" s="2">
        <v>153.72</v>
      </c>
      <c r="O13425" s="2" t="s">
        <v>17</v>
      </c>
      <c r="P13425" s="2">
        <f t="shared" si="418"/>
        <v>857.50909999999999</v>
      </c>
    </row>
    <row r="13426" spans="1:16" ht="14.25" customHeight="1" x14ac:dyDescent="0.35">
      <c r="A13426" s="2" t="s">
        <v>13457</v>
      </c>
      <c r="B13426" s="2" t="s">
        <v>41</v>
      </c>
      <c r="C13426" s="2" t="s">
        <v>33</v>
      </c>
      <c r="D13426" s="2">
        <v>4476.13</v>
      </c>
      <c r="E13426" s="2">
        <v>0.03</v>
      </c>
      <c r="F13426" s="2">
        <f t="shared" si="419"/>
        <v>134.28389999999999</v>
      </c>
      <c r="G13426" s="2">
        <v>4</v>
      </c>
      <c r="H13426" s="2" t="str">
        <f>TEXT(Table1[[#This Row],[order_date]],"mmmm")</f>
        <v>June</v>
      </c>
      <c r="I13426" s="3">
        <v>45098</v>
      </c>
      <c r="J13426" s="3">
        <v>45099</v>
      </c>
      <c r="K13426" s="3" t="str">
        <f>TEXT(Table1[[#This Row],[delivery_date]]-Table1[[#This Row],[order_date]],"D")</f>
        <v>1</v>
      </c>
      <c r="L13426" s="2" t="s">
        <v>31</v>
      </c>
      <c r="M13426" s="2" t="s">
        <v>22</v>
      </c>
      <c r="N13426" s="2">
        <v>236.36</v>
      </c>
      <c r="O13426" s="2" t="s">
        <v>28</v>
      </c>
      <c r="P13426" s="2">
        <f t="shared" si="418"/>
        <v>4341.8460999999998</v>
      </c>
    </row>
    <row r="13427" spans="1:16" ht="14.25" customHeight="1" x14ac:dyDescent="0.35">
      <c r="A13427" s="2" t="s">
        <v>13458</v>
      </c>
      <c r="B13427" s="2" t="s">
        <v>41</v>
      </c>
      <c r="C13427" s="2" t="s">
        <v>26</v>
      </c>
      <c r="D13427" s="2">
        <v>2841.45</v>
      </c>
      <c r="E13427" s="2">
        <v>0.22</v>
      </c>
      <c r="F13427" s="2">
        <f t="shared" si="419"/>
        <v>625.11899999999991</v>
      </c>
      <c r="G13427" s="2">
        <v>6</v>
      </c>
      <c r="H13427" s="2" t="str">
        <f>TEXT(Table1[[#This Row],[order_date]],"mmmm")</f>
        <v>November</v>
      </c>
      <c r="I13427" s="3">
        <v>45624</v>
      </c>
      <c r="J13427" s="3">
        <v>45627</v>
      </c>
      <c r="K13427" s="3" t="str">
        <f>TEXT(Table1[[#This Row],[delivery_date]]-Table1[[#This Row],[order_date]],"D")</f>
        <v>3</v>
      </c>
      <c r="L13427" s="2" t="s">
        <v>31</v>
      </c>
      <c r="M13427" s="2" t="s">
        <v>16</v>
      </c>
      <c r="N13427" s="2">
        <v>768.93</v>
      </c>
      <c r="O13427" s="2" t="s">
        <v>23</v>
      </c>
      <c r="P13427" s="2">
        <f t="shared" si="418"/>
        <v>2216.3310000000001</v>
      </c>
    </row>
    <row r="13428" spans="1:16" ht="14.25" customHeight="1" x14ac:dyDescent="0.35">
      <c r="A13428" s="2" t="s">
        <v>13459</v>
      </c>
      <c r="B13428" s="2" t="s">
        <v>19</v>
      </c>
      <c r="C13428" s="2" t="s">
        <v>14</v>
      </c>
      <c r="D13428" s="2">
        <v>208.26</v>
      </c>
      <c r="E13428" s="2">
        <v>0.4</v>
      </c>
      <c r="F13428" s="2">
        <f t="shared" si="419"/>
        <v>83.304000000000002</v>
      </c>
      <c r="G13428" s="2">
        <v>5</v>
      </c>
      <c r="H13428" s="2" t="str">
        <f>TEXT(Table1[[#This Row],[order_date]],"mmmm")</f>
        <v>November</v>
      </c>
      <c r="I13428" s="3">
        <v>45623</v>
      </c>
      <c r="J13428" s="3">
        <v>45629</v>
      </c>
      <c r="K13428" s="3" t="str">
        <f>TEXT(Table1[[#This Row],[delivery_date]]-Table1[[#This Row],[order_date]],"D")</f>
        <v>6</v>
      </c>
      <c r="L13428" s="2" t="s">
        <v>21</v>
      </c>
      <c r="M13428" s="2" t="s">
        <v>27</v>
      </c>
      <c r="N13428" s="2">
        <v>41.05</v>
      </c>
      <c r="O13428" s="2" t="s">
        <v>39</v>
      </c>
      <c r="P13428" s="2">
        <f t="shared" si="418"/>
        <v>124.95599999999999</v>
      </c>
    </row>
    <row r="13429" spans="1:16" ht="14.25" customHeight="1" x14ac:dyDescent="0.35">
      <c r="A13429" s="2" t="s">
        <v>13460</v>
      </c>
      <c r="B13429" s="2" t="s">
        <v>41</v>
      </c>
      <c r="C13429" s="2" t="s">
        <v>14</v>
      </c>
      <c r="D13429" s="2">
        <v>3179.42</v>
      </c>
      <c r="E13429" s="2">
        <v>0.04</v>
      </c>
      <c r="F13429" s="2">
        <f t="shared" si="419"/>
        <v>127.1768</v>
      </c>
      <c r="G13429" s="2">
        <v>5</v>
      </c>
      <c r="H13429" s="2" t="str">
        <f>TEXT(Table1[[#This Row],[order_date]],"mmmm")</f>
        <v>November</v>
      </c>
      <c r="I13429" s="3">
        <v>45603</v>
      </c>
      <c r="J13429" s="3">
        <v>45607</v>
      </c>
      <c r="K13429" s="3" t="str">
        <f>TEXT(Table1[[#This Row],[delivery_date]]-Table1[[#This Row],[order_date]],"D")</f>
        <v>4</v>
      </c>
      <c r="L13429" s="2" t="s">
        <v>15</v>
      </c>
      <c r="M13429" s="2" t="s">
        <v>27</v>
      </c>
      <c r="N13429" s="2">
        <v>548.36</v>
      </c>
      <c r="O13429" s="2" t="s">
        <v>17</v>
      </c>
      <c r="P13429" s="2">
        <f t="shared" si="418"/>
        <v>3052.2431999999999</v>
      </c>
    </row>
    <row r="13430" spans="1:16" ht="14.25" customHeight="1" x14ac:dyDescent="0.35">
      <c r="A13430" s="2" t="s">
        <v>13461</v>
      </c>
      <c r="B13430" s="2" t="s">
        <v>13</v>
      </c>
      <c r="C13430" s="2" t="s">
        <v>36</v>
      </c>
      <c r="D13430" s="2">
        <v>2369.58</v>
      </c>
      <c r="E13430" s="2">
        <v>0.1</v>
      </c>
      <c r="F13430" s="2">
        <f t="shared" si="419"/>
        <v>236.958</v>
      </c>
      <c r="G13430" s="2">
        <v>7</v>
      </c>
      <c r="H13430" s="2" t="str">
        <f>TEXT(Table1[[#This Row],[order_date]],"mmmm")</f>
        <v>March</v>
      </c>
      <c r="I13430" s="3">
        <v>45375</v>
      </c>
      <c r="J13430" s="3">
        <v>45380</v>
      </c>
      <c r="K13430" s="3" t="str">
        <f>TEXT(Table1[[#This Row],[delivery_date]]-Table1[[#This Row],[order_date]],"D")</f>
        <v>5</v>
      </c>
      <c r="L13430" s="2" t="s">
        <v>15</v>
      </c>
      <c r="M13430" s="2" t="s">
        <v>16</v>
      </c>
      <c r="N13430" s="2">
        <v>402.88</v>
      </c>
      <c r="O13430" s="2" t="s">
        <v>23</v>
      </c>
      <c r="P13430" s="2">
        <f t="shared" si="418"/>
        <v>2132.6219999999998</v>
      </c>
    </row>
    <row r="13431" spans="1:16" ht="14.25" customHeight="1" x14ac:dyDescent="0.35">
      <c r="A13431" s="2" t="s">
        <v>13462</v>
      </c>
      <c r="B13431" s="2" t="s">
        <v>13</v>
      </c>
      <c r="C13431" s="2" t="s">
        <v>14</v>
      </c>
      <c r="D13431" s="2">
        <v>3538.03</v>
      </c>
      <c r="E13431" s="2">
        <v>0.13</v>
      </c>
      <c r="F13431" s="2">
        <f t="shared" si="419"/>
        <v>459.94390000000004</v>
      </c>
      <c r="G13431" s="2">
        <v>8</v>
      </c>
      <c r="H13431" s="2" t="str">
        <f>TEXT(Table1[[#This Row],[order_date]],"mmmm")</f>
        <v>January</v>
      </c>
      <c r="I13431" s="3">
        <v>44944</v>
      </c>
      <c r="J13431" s="3">
        <v>44949</v>
      </c>
      <c r="K13431" s="3" t="str">
        <f>TEXT(Table1[[#This Row],[delivery_date]]-Table1[[#This Row],[order_date]],"D")</f>
        <v>5</v>
      </c>
      <c r="L13431" s="2" t="s">
        <v>21</v>
      </c>
      <c r="M13431" s="2" t="s">
        <v>16</v>
      </c>
      <c r="N13431" s="2">
        <v>853.55</v>
      </c>
      <c r="O13431" s="2" t="s">
        <v>28</v>
      </c>
      <c r="P13431" s="2">
        <f t="shared" si="418"/>
        <v>3078.0861</v>
      </c>
    </row>
    <row r="13432" spans="1:16" ht="14.25" customHeight="1" x14ac:dyDescent="0.35">
      <c r="A13432" s="2" t="s">
        <v>13463</v>
      </c>
      <c r="B13432" s="2" t="s">
        <v>25</v>
      </c>
      <c r="C13432" s="2" t="s">
        <v>20</v>
      </c>
      <c r="D13432" s="2">
        <v>3941.76</v>
      </c>
      <c r="E13432" s="2">
        <v>0.28000000000000003</v>
      </c>
      <c r="F13432" s="2">
        <f t="shared" si="419"/>
        <v>1103.6928000000003</v>
      </c>
      <c r="G13432" s="2">
        <v>5</v>
      </c>
      <c r="H13432" s="2" t="str">
        <f>TEXT(Table1[[#This Row],[order_date]],"mmmm")</f>
        <v>January</v>
      </c>
      <c r="I13432" s="3">
        <v>45298</v>
      </c>
      <c r="J13432" s="3">
        <v>45302</v>
      </c>
      <c r="K13432" s="3" t="str">
        <f>TEXT(Table1[[#This Row],[delivery_date]]-Table1[[#This Row],[order_date]],"D")</f>
        <v>4</v>
      </c>
      <c r="L13432" s="2" t="s">
        <v>15</v>
      </c>
      <c r="M13432" s="2" t="s">
        <v>27</v>
      </c>
      <c r="N13432" s="2">
        <v>735.8</v>
      </c>
      <c r="O13432" s="2" t="s">
        <v>48</v>
      </c>
      <c r="P13432" s="2">
        <f t="shared" si="418"/>
        <v>2838.0672</v>
      </c>
    </row>
    <row r="13433" spans="1:16" ht="14.25" customHeight="1" x14ac:dyDescent="0.35">
      <c r="A13433" s="2" t="s">
        <v>13464</v>
      </c>
      <c r="B13433" s="2" t="s">
        <v>41</v>
      </c>
      <c r="C13433" s="2" t="s">
        <v>36</v>
      </c>
      <c r="D13433" s="2">
        <v>4700.34</v>
      </c>
      <c r="E13433" s="2">
        <v>0.02</v>
      </c>
      <c r="F13433" s="2">
        <f t="shared" si="419"/>
        <v>94.006799999999998</v>
      </c>
      <c r="G13433" s="2">
        <v>4</v>
      </c>
      <c r="H13433" s="2" t="str">
        <f>TEXT(Table1[[#This Row],[order_date]],"mmmm")</f>
        <v>January</v>
      </c>
      <c r="I13433" s="3">
        <v>45315</v>
      </c>
      <c r="J13433" s="3">
        <v>45316</v>
      </c>
      <c r="K13433" s="3" t="str">
        <f>TEXT(Table1[[#This Row],[delivery_date]]-Table1[[#This Row],[order_date]],"D")</f>
        <v>1</v>
      </c>
      <c r="L13433" s="2" t="s">
        <v>15</v>
      </c>
      <c r="M13433" s="2" t="s">
        <v>27</v>
      </c>
      <c r="N13433" s="2">
        <v>988.33</v>
      </c>
      <c r="O13433" s="2" t="s">
        <v>48</v>
      </c>
      <c r="P13433" s="2">
        <f t="shared" si="418"/>
        <v>4606.3332</v>
      </c>
    </row>
    <row r="13434" spans="1:16" ht="14.25" customHeight="1" x14ac:dyDescent="0.35">
      <c r="A13434" s="2" t="s">
        <v>13465</v>
      </c>
      <c r="B13434" s="2" t="s">
        <v>13</v>
      </c>
      <c r="C13434" s="2" t="s">
        <v>26</v>
      </c>
      <c r="D13434" s="2">
        <v>4991.8900000000003</v>
      </c>
      <c r="E13434" s="2">
        <v>0.43</v>
      </c>
      <c r="F13434" s="2">
        <f t="shared" si="419"/>
        <v>2146.5127000000002</v>
      </c>
      <c r="G13434" s="2">
        <v>2</v>
      </c>
      <c r="H13434" s="2" t="str">
        <f>TEXT(Table1[[#This Row],[order_date]],"mmmm")</f>
        <v>April</v>
      </c>
      <c r="I13434" s="3">
        <v>45392</v>
      </c>
      <c r="J13434" s="3">
        <v>45394</v>
      </c>
      <c r="K13434" s="3" t="str">
        <f>TEXT(Table1[[#This Row],[delivery_date]]-Table1[[#This Row],[order_date]],"D")</f>
        <v>2</v>
      </c>
      <c r="L13434" s="2" t="s">
        <v>15</v>
      </c>
      <c r="M13434" s="2" t="s">
        <v>16</v>
      </c>
      <c r="N13434" s="2">
        <v>1244.3599999999999</v>
      </c>
      <c r="O13434" s="2" t="s">
        <v>39</v>
      </c>
      <c r="P13434" s="2">
        <f t="shared" si="418"/>
        <v>2845.3773000000001</v>
      </c>
    </row>
    <row r="13435" spans="1:16" ht="14.25" customHeight="1" x14ac:dyDescent="0.35">
      <c r="A13435" s="2" t="s">
        <v>13466</v>
      </c>
      <c r="B13435" s="2" t="s">
        <v>19</v>
      </c>
      <c r="C13435" s="2" t="s">
        <v>14</v>
      </c>
      <c r="D13435" s="2">
        <v>2793.12</v>
      </c>
      <c r="E13435" s="2">
        <v>0.24</v>
      </c>
      <c r="F13435" s="2">
        <f t="shared" si="419"/>
        <v>670.34879999999998</v>
      </c>
      <c r="G13435" s="2">
        <v>5</v>
      </c>
      <c r="H13435" s="2" t="str">
        <f>TEXT(Table1[[#This Row],[order_date]],"mmmm")</f>
        <v>September</v>
      </c>
      <c r="I13435" s="3">
        <v>45537</v>
      </c>
      <c r="J13435" s="3">
        <v>45540</v>
      </c>
      <c r="K13435" s="3" t="str">
        <f>TEXT(Table1[[#This Row],[delivery_date]]-Table1[[#This Row],[order_date]],"D")</f>
        <v>3</v>
      </c>
      <c r="L13435" s="2" t="s">
        <v>15</v>
      </c>
      <c r="M13435" s="2" t="s">
        <v>22</v>
      </c>
      <c r="N13435" s="2">
        <v>737</v>
      </c>
      <c r="O13435" s="2" t="s">
        <v>34</v>
      </c>
      <c r="P13435" s="2">
        <f t="shared" si="418"/>
        <v>2122.7712000000001</v>
      </c>
    </row>
    <row r="13436" spans="1:16" ht="14.25" customHeight="1" x14ac:dyDescent="0.35">
      <c r="A13436" s="2" t="s">
        <v>13467</v>
      </c>
      <c r="B13436" s="2" t="s">
        <v>41</v>
      </c>
      <c r="C13436" s="2" t="s">
        <v>20</v>
      </c>
      <c r="D13436" s="2">
        <v>2851.39</v>
      </c>
      <c r="E13436" s="2">
        <v>0.24</v>
      </c>
      <c r="F13436" s="2">
        <f t="shared" si="419"/>
        <v>684.33359999999993</v>
      </c>
      <c r="G13436" s="2">
        <v>8</v>
      </c>
      <c r="H13436" s="2" t="str">
        <f>TEXT(Table1[[#This Row],[order_date]],"mmmm")</f>
        <v>September</v>
      </c>
      <c r="I13436" s="3">
        <v>45556</v>
      </c>
      <c r="J13436" s="3">
        <v>45559</v>
      </c>
      <c r="K13436" s="3" t="str">
        <f>TEXT(Table1[[#This Row],[delivery_date]]-Table1[[#This Row],[order_date]],"D")</f>
        <v>3</v>
      </c>
      <c r="L13436" s="2" t="s">
        <v>21</v>
      </c>
      <c r="M13436" s="2" t="s">
        <v>16</v>
      </c>
      <c r="N13436" s="2">
        <v>536.20000000000005</v>
      </c>
      <c r="O13436" s="2" t="s">
        <v>17</v>
      </c>
      <c r="P13436" s="2">
        <f t="shared" si="418"/>
        <v>2167.0563999999999</v>
      </c>
    </row>
    <row r="13437" spans="1:16" ht="14.25" customHeight="1" x14ac:dyDescent="0.35">
      <c r="A13437" s="2" t="s">
        <v>13468</v>
      </c>
      <c r="B13437" s="2" t="s">
        <v>13</v>
      </c>
      <c r="C13437" s="2" t="s">
        <v>36</v>
      </c>
      <c r="D13437" s="2">
        <v>209.98</v>
      </c>
      <c r="E13437" s="2">
        <v>0.16</v>
      </c>
      <c r="F13437" s="2">
        <f t="shared" si="419"/>
        <v>33.596800000000002</v>
      </c>
      <c r="G13437" s="2">
        <v>1</v>
      </c>
      <c r="H13437" s="2" t="str">
        <f>TEXT(Table1[[#This Row],[order_date]],"mmmm")</f>
        <v>September</v>
      </c>
      <c r="I13437" s="3">
        <v>45172</v>
      </c>
      <c r="J13437" s="3">
        <v>45174</v>
      </c>
      <c r="K13437" s="3" t="str">
        <f>TEXT(Table1[[#This Row],[delivery_date]]-Table1[[#This Row],[order_date]],"D")</f>
        <v>2</v>
      </c>
      <c r="L13437" s="2" t="s">
        <v>21</v>
      </c>
      <c r="M13437" s="2" t="s">
        <v>16</v>
      </c>
      <c r="N13437" s="2">
        <v>41.17</v>
      </c>
      <c r="O13437" s="2" t="s">
        <v>39</v>
      </c>
      <c r="P13437" s="2">
        <f t="shared" si="418"/>
        <v>176.38319999999999</v>
      </c>
    </row>
    <row r="13438" spans="1:16" ht="14.25" customHeight="1" x14ac:dyDescent="0.35">
      <c r="A13438" s="2" t="s">
        <v>13469</v>
      </c>
      <c r="B13438" s="2" t="s">
        <v>13</v>
      </c>
      <c r="C13438" s="2" t="s">
        <v>20</v>
      </c>
      <c r="D13438" s="2">
        <v>4339.34</v>
      </c>
      <c r="E13438" s="2">
        <v>0.11</v>
      </c>
      <c r="F13438" s="2">
        <f t="shared" si="419"/>
        <v>477.32740000000001</v>
      </c>
      <c r="G13438" s="2">
        <v>6</v>
      </c>
      <c r="H13438" s="2" t="str">
        <f>TEXT(Table1[[#This Row],[order_date]],"mmmm")</f>
        <v>April</v>
      </c>
      <c r="I13438" s="3">
        <v>45022</v>
      </c>
      <c r="J13438" s="3">
        <v>45024</v>
      </c>
      <c r="K13438" s="3" t="str">
        <f>TEXT(Table1[[#This Row],[delivery_date]]-Table1[[#This Row],[order_date]],"D")</f>
        <v>2</v>
      </c>
      <c r="L13438" s="2" t="s">
        <v>31</v>
      </c>
      <c r="M13438" s="2" t="s">
        <v>16</v>
      </c>
      <c r="N13438" s="2">
        <v>959.7</v>
      </c>
      <c r="O13438" s="2" t="s">
        <v>39</v>
      </c>
      <c r="P13438" s="2">
        <f t="shared" si="418"/>
        <v>3862.0126</v>
      </c>
    </row>
    <row r="13439" spans="1:16" ht="14.25" customHeight="1" x14ac:dyDescent="0.35">
      <c r="A13439" s="2" t="s">
        <v>13470</v>
      </c>
      <c r="B13439" s="2" t="s">
        <v>19</v>
      </c>
      <c r="C13439" s="2" t="s">
        <v>36</v>
      </c>
      <c r="D13439" s="2">
        <v>240.72</v>
      </c>
      <c r="E13439" s="2">
        <v>0.18</v>
      </c>
      <c r="F13439" s="2">
        <f t="shared" si="419"/>
        <v>43.329599999999999</v>
      </c>
      <c r="G13439" s="2">
        <v>2</v>
      </c>
      <c r="H13439" s="2" t="str">
        <f>TEXT(Table1[[#This Row],[order_date]],"mmmm")</f>
        <v>October</v>
      </c>
      <c r="I13439" s="3">
        <v>45215</v>
      </c>
      <c r="J13439" s="3">
        <v>45216</v>
      </c>
      <c r="K13439" s="3" t="str">
        <f>TEXT(Table1[[#This Row],[delivery_date]]-Table1[[#This Row],[order_date]],"D")</f>
        <v>1</v>
      </c>
      <c r="L13439" s="2" t="s">
        <v>21</v>
      </c>
      <c r="M13439" s="2" t="s">
        <v>16</v>
      </c>
      <c r="N13439" s="2">
        <v>40.46</v>
      </c>
      <c r="O13439" s="2" t="s">
        <v>34</v>
      </c>
      <c r="P13439" s="2">
        <f t="shared" si="418"/>
        <v>197.3904</v>
      </c>
    </row>
    <row r="13440" spans="1:16" ht="14.25" customHeight="1" x14ac:dyDescent="0.35">
      <c r="A13440" s="2" t="s">
        <v>13471</v>
      </c>
      <c r="B13440" s="2" t="s">
        <v>25</v>
      </c>
      <c r="C13440" s="2" t="s">
        <v>36</v>
      </c>
      <c r="D13440" s="2">
        <v>3200.06</v>
      </c>
      <c r="E13440" s="2">
        <v>0.46</v>
      </c>
      <c r="F13440" s="2">
        <f t="shared" si="419"/>
        <v>1472.0276000000001</v>
      </c>
      <c r="G13440" s="2">
        <v>2</v>
      </c>
      <c r="H13440" s="2" t="str">
        <f>TEXT(Table1[[#This Row],[order_date]],"mmmm")</f>
        <v>August</v>
      </c>
      <c r="I13440" s="3">
        <v>45142</v>
      </c>
      <c r="J13440" s="3">
        <v>45148</v>
      </c>
      <c r="K13440" s="3" t="str">
        <f>TEXT(Table1[[#This Row],[delivery_date]]-Table1[[#This Row],[order_date]],"D")</f>
        <v>6</v>
      </c>
      <c r="L13440" s="2" t="s">
        <v>31</v>
      </c>
      <c r="M13440" s="2" t="s">
        <v>16</v>
      </c>
      <c r="N13440" s="2">
        <v>882.56</v>
      </c>
      <c r="O13440" s="2" t="s">
        <v>39</v>
      </c>
      <c r="P13440" s="2">
        <f t="shared" si="418"/>
        <v>1728.0323999999998</v>
      </c>
    </row>
    <row r="13441" spans="1:16" ht="14.25" customHeight="1" x14ac:dyDescent="0.35">
      <c r="A13441" s="2" t="s">
        <v>13472</v>
      </c>
      <c r="B13441" s="2" t="s">
        <v>19</v>
      </c>
      <c r="C13441" s="2" t="s">
        <v>36</v>
      </c>
      <c r="D13441" s="2">
        <v>583.03</v>
      </c>
      <c r="E13441" s="2">
        <v>0.05</v>
      </c>
      <c r="F13441" s="2">
        <f t="shared" si="419"/>
        <v>29.151499999999999</v>
      </c>
      <c r="G13441" s="2">
        <v>8</v>
      </c>
      <c r="H13441" s="2" t="str">
        <f>TEXT(Table1[[#This Row],[order_date]],"mmmm")</f>
        <v>October</v>
      </c>
      <c r="I13441" s="3">
        <v>45593</v>
      </c>
      <c r="J13441" s="3">
        <v>45596</v>
      </c>
      <c r="K13441" s="3" t="str">
        <f>TEXT(Table1[[#This Row],[delivery_date]]-Table1[[#This Row],[order_date]],"D")</f>
        <v>3</v>
      </c>
      <c r="L13441" s="2" t="s">
        <v>15</v>
      </c>
      <c r="M13441" s="2" t="s">
        <v>27</v>
      </c>
      <c r="N13441" s="2">
        <v>108.39</v>
      </c>
      <c r="O13441" s="2" t="s">
        <v>28</v>
      </c>
      <c r="P13441" s="2">
        <f t="shared" si="418"/>
        <v>553.87850000000003</v>
      </c>
    </row>
    <row r="13442" spans="1:16" ht="14.25" customHeight="1" x14ac:dyDescent="0.35">
      <c r="A13442" s="2" t="s">
        <v>13473</v>
      </c>
      <c r="B13442" s="2" t="s">
        <v>25</v>
      </c>
      <c r="C13442" s="2" t="s">
        <v>26</v>
      </c>
      <c r="D13442" s="2">
        <v>1500.61</v>
      </c>
      <c r="E13442" s="2">
        <v>0.03</v>
      </c>
      <c r="F13442" s="2">
        <f t="shared" si="419"/>
        <v>45.018299999999996</v>
      </c>
      <c r="G13442" s="2">
        <v>6</v>
      </c>
      <c r="H13442" s="2" t="str">
        <f>TEXT(Table1[[#This Row],[order_date]],"mmmm")</f>
        <v>July</v>
      </c>
      <c r="I13442" s="3">
        <v>45137</v>
      </c>
      <c r="J13442" s="3">
        <v>45139</v>
      </c>
      <c r="K13442" s="3" t="str">
        <f>TEXT(Table1[[#This Row],[delivery_date]]-Table1[[#This Row],[order_date]],"D")</f>
        <v>2</v>
      </c>
      <c r="L13442" s="2" t="s">
        <v>21</v>
      </c>
      <c r="M13442" s="2" t="s">
        <v>16</v>
      </c>
      <c r="N13442" s="2">
        <v>421.76</v>
      </c>
      <c r="O13442" s="2" t="s">
        <v>28</v>
      </c>
      <c r="P13442" s="2">
        <f t="shared" ref="P13442:P13505" si="420">D13442-F13442</f>
        <v>1455.5916999999999</v>
      </c>
    </row>
    <row r="13443" spans="1:16" ht="14.25" customHeight="1" x14ac:dyDescent="0.35">
      <c r="A13443" s="2" t="s">
        <v>13474</v>
      </c>
      <c r="B13443" s="2" t="s">
        <v>13</v>
      </c>
      <c r="C13443" s="2" t="s">
        <v>36</v>
      </c>
      <c r="D13443" s="2">
        <v>787.61</v>
      </c>
      <c r="E13443" s="2">
        <v>0.06</v>
      </c>
      <c r="F13443" s="2">
        <f t="shared" ref="F13443:F13506" si="421">D13443*E13443</f>
        <v>47.256599999999999</v>
      </c>
      <c r="G13443" s="2">
        <v>6</v>
      </c>
      <c r="H13443" s="2" t="str">
        <f>TEXT(Table1[[#This Row],[order_date]],"mmmm")</f>
        <v>March</v>
      </c>
      <c r="I13443" s="3">
        <v>45008</v>
      </c>
      <c r="J13443" s="3">
        <v>45011</v>
      </c>
      <c r="K13443" s="3" t="str">
        <f>TEXT(Table1[[#This Row],[delivery_date]]-Table1[[#This Row],[order_date]],"D")</f>
        <v>3</v>
      </c>
      <c r="L13443" s="2" t="s">
        <v>31</v>
      </c>
      <c r="M13443" s="2" t="s">
        <v>27</v>
      </c>
      <c r="N13443" s="2">
        <v>197.6</v>
      </c>
      <c r="O13443" s="2" t="s">
        <v>48</v>
      </c>
      <c r="P13443" s="2">
        <f t="shared" si="420"/>
        <v>740.35339999999997</v>
      </c>
    </row>
    <row r="13444" spans="1:16" ht="14.25" customHeight="1" x14ac:dyDescent="0.35">
      <c r="A13444" s="2" t="s">
        <v>13475</v>
      </c>
      <c r="B13444" s="2" t="s">
        <v>25</v>
      </c>
      <c r="C13444" s="2" t="s">
        <v>36</v>
      </c>
      <c r="D13444" s="2">
        <v>773.23</v>
      </c>
      <c r="E13444" s="2">
        <v>0.39</v>
      </c>
      <c r="F13444" s="2">
        <f t="shared" si="421"/>
        <v>301.55970000000002</v>
      </c>
      <c r="G13444" s="2">
        <v>6</v>
      </c>
      <c r="H13444" s="2" t="str">
        <f>TEXT(Table1[[#This Row],[order_date]],"mmmm")</f>
        <v>August</v>
      </c>
      <c r="I13444" s="3">
        <v>45517</v>
      </c>
      <c r="J13444" s="3">
        <v>45523</v>
      </c>
      <c r="K13444" s="3" t="str">
        <f>TEXT(Table1[[#This Row],[delivery_date]]-Table1[[#This Row],[order_date]],"D")</f>
        <v>6</v>
      </c>
      <c r="L13444" s="2" t="s">
        <v>31</v>
      </c>
      <c r="M13444" s="2" t="s">
        <v>27</v>
      </c>
      <c r="N13444" s="2">
        <v>108.89</v>
      </c>
      <c r="O13444" s="2" t="s">
        <v>34</v>
      </c>
      <c r="P13444" s="2">
        <f t="shared" si="420"/>
        <v>471.6703</v>
      </c>
    </row>
    <row r="13445" spans="1:16" ht="14.25" customHeight="1" x14ac:dyDescent="0.35">
      <c r="A13445" s="2" t="s">
        <v>13476</v>
      </c>
      <c r="B13445" s="2" t="s">
        <v>13</v>
      </c>
      <c r="C13445" s="2" t="s">
        <v>20</v>
      </c>
      <c r="D13445" s="2">
        <v>465.54</v>
      </c>
      <c r="E13445" s="2">
        <v>0.02</v>
      </c>
      <c r="F13445" s="2">
        <f t="shared" si="421"/>
        <v>9.3108000000000004</v>
      </c>
      <c r="G13445" s="2">
        <v>9</v>
      </c>
      <c r="H13445" s="2" t="str">
        <f>TEXT(Table1[[#This Row],[order_date]],"mmmm")</f>
        <v>August</v>
      </c>
      <c r="I13445" s="3">
        <v>45529</v>
      </c>
      <c r="J13445" s="3">
        <v>45533</v>
      </c>
      <c r="K13445" s="3" t="str">
        <f>TEXT(Table1[[#This Row],[delivery_date]]-Table1[[#This Row],[order_date]],"D")</f>
        <v>4</v>
      </c>
      <c r="L13445" s="2" t="s">
        <v>15</v>
      </c>
      <c r="M13445" s="2" t="s">
        <v>16</v>
      </c>
      <c r="N13445" s="2">
        <v>100.55</v>
      </c>
      <c r="O13445" s="2" t="s">
        <v>23</v>
      </c>
      <c r="P13445" s="2">
        <f t="shared" si="420"/>
        <v>456.22919999999999</v>
      </c>
    </row>
    <row r="13446" spans="1:16" ht="14.25" customHeight="1" x14ac:dyDescent="0.35">
      <c r="A13446" s="2" t="s">
        <v>13477</v>
      </c>
      <c r="B13446" s="2" t="s">
        <v>13</v>
      </c>
      <c r="C13446" s="2" t="s">
        <v>36</v>
      </c>
      <c r="D13446" s="2">
        <v>1657.62</v>
      </c>
      <c r="E13446" s="2">
        <v>0.17</v>
      </c>
      <c r="F13446" s="2">
        <f t="shared" si="421"/>
        <v>281.79540000000003</v>
      </c>
      <c r="G13446" s="2">
        <v>3</v>
      </c>
      <c r="H13446" s="2" t="str">
        <f>TEXT(Table1[[#This Row],[order_date]],"mmmm")</f>
        <v>September</v>
      </c>
      <c r="I13446" s="3">
        <v>45559</v>
      </c>
      <c r="J13446" s="3">
        <v>45566</v>
      </c>
      <c r="K13446" s="3" t="str">
        <f>TEXT(Table1[[#This Row],[delivery_date]]-Table1[[#This Row],[order_date]],"D")</f>
        <v>7</v>
      </c>
      <c r="L13446" s="2" t="s">
        <v>31</v>
      </c>
      <c r="M13446" s="2" t="s">
        <v>16</v>
      </c>
      <c r="N13446" s="2">
        <v>379.97</v>
      </c>
      <c r="O13446" s="2" t="s">
        <v>48</v>
      </c>
      <c r="P13446" s="2">
        <f t="shared" si="420"/>
        <v>1375.8245999999999</v>
      </c>
    </row>
    <row r="13447" spans="1:16" ht="14.25" customHeight="1" x14ac:dyDescent="0.35">
      <c r="A13447" s="2" t="s">
        <v>13478</v>
      </c>
      <c r="B13447" s="2" t="s">
        <v>41</v>
      </c>
      <c r="C13447" s="2" t="s">
        <v>26</v>
      </c>
      <c r="D13447" s="2">
        <v>2175.89</v>
      </c>
      <c r="E13447" s="2">
        <v>0.21</v>
      </c>
      <c r="F13447" s="2">
        <f t="shared" si="421"/>
        <v>456.93689999999998</v>
      </c>
      <c r="G13447" s="2">
        <v>2</v>
      </c>
      <c r="H13447" s="2" t="str">
        <f>TEXT(Table1[[#This Row],[order_date]],"mmmm")</f>
        <v>April</v>
      </c>
      <c r="I13447" s="3">
        <v>45385</v>
      </c>
      <c r="J13447" s="3">
        <v>45391</v>
      </c>
      <c r="K13447" s="3" t="str">
        <f>TEXT(Table1[[#This Row],[delivery_date]]-Table1[[#This Row],[order_date]],"D")</f>
        <v>6</v>
      </c>
      <c r="L13447" s="2" t="s">
        <v>15</v>
      </c>
      <c r="M13447" s="2" t="s">
        <v>16</v>
      </c>
      <c r="N13447" s="2">
        <v>363.21</v>
      </c>
      <c r="O13447" s="2" t="s">
        <v>28</v>
      </c>
      <c r="P13447" s="2">
        <f t="shared" si="420"/>
        <v>1718.9530999999999</v>
      </c>
    </row>
    <row r="13448" spans="1:16" ht="14.25" customHeight="1" x14ac:dyDescent="0.35">
      <c r="A13448" s="2" t="s">
        <v>13479</v>
      </c>
      <c r="B13448" s="2" t="s">
        <v>25</v>
      </c>
      <c r="C13448" s="2" t="s">
        <v>20</v>
      </c>
      <c r="D13448" s="2">
        <v>2375.92</v>
      </c>
      <c r="E13448" s="2">
        <v>0.25</v>
      </c>
      <c r="F13448" s="2">
        <f t="shared" si="421"/>
        <v>593.98</v>
      </c>
      <c r="G13448" s="2">
        <v>5</v>
      </c>
      <c r="H13448" s="2" t="str">
        <f>TEXT(Table1[[#This Row],[order_date]],"mmmm")</f>
        <v>January</v>
      </c>
      <c r="I13448" s="3">
        <v>45308</v>
      </c>
      <c r="J13448" s="3">
        <v>45310</v>
      </c>
      <c r="K13448" s="3" t="str">
        <f>TEXT(Table1[[#This Row],[delivery_date]]-Table1[[#This Row],[order_date]],"D")</f>
        <v>2</v>
      </c>
      <c r="L13448" s="2" t="s">
        <v>21</v>
      </c>
      <c r="M13448" s="2" t="s">
        <v>22</v>
      </c>
      <c r="N13448" s="2">
        <v>538.41999999999996</v>
      </c>
      <c r="O13448" s="2" t="s">
        <v>28</v>
      </c>
      <c r="P13448" s="2">
        <f t="shared" si="420"/>
        <v>1781.94</v>
      </c>
    </row>
    <row r="13449" spans="1:16" ht="14.25" customHeight="1" x14ac:dyDescent="0.35">
      <c r="A13449" s="2" t="s">
        <v>13480</v>
      </c>
      <c r="B13449" s="2" t="s">
        <v>25</v>
      </c>
      <c r="C13449" s="2" t="s">
        <v>36</v>
      </c>
      <c r="D13449" s="2">
        <v>2254.5700000000002</v>
      </c>
      <c r="E13449" s="2">
        <v>0</v>
      </c>
      <c r="F13449" s="2">
        <f t="shared" si="421"/>
        <v>0</v>
      </c>
      <c r="G13449" s="2">
        <v>6</v>
      </c>
      <c r="H13449" s="2" t="str">
        <f>TEXT(Table1[[#This Row],[order_date]],"mmmm")</f>
        <v>September</v>
      </c>
      <c r="I13449" s="3">
        <v>45185</v>
      </c>
      <c r="J13449" s="3">
        <v>45186</v>
      </c>
      <c r="K13449" s="3" t="str">
        <f>TEXT(Table1[[#This Row],[delivery_date]]-Table1[[#This Row],[order_date]],"D")</f>
        <v>1</v>
      </c>
      <c r="L13449" s="2" t="s">
        <v>15</v>
      </c>
      <c r="M13449" s="2" t="s">
        <v>22</v>
      </c>
      <c r="N13449" s="2">
        <v>248.49</v>
      </c>
      <c r="O13449" s="2" t="s">
        <v>23</v>
      </c>
      <c r="P13449" s="2">
        <f t="shared" si="420"/>
        <v>2254.5700000000002</v>
      </c>
    </row>
    <row r="13450" spans="1:16" ht="14.25" customHeight="1" x14ac:dyDescent="0.35">
      <c r="A13450" s="2" t="s">
        <v>13481</v>
      </c>
      <c r="B13450" s="2" t="s">
        <v>25</v>
      </c>
      <c r="C13450" s="2" t="s">
        <v>20</v>
      </c>
      <c r="D13450" s="2">
        <v>2666.09</v>
      </c>
      <c r="E13450" s="2">
        <v>0.24</v>
      </c>
      <c r="F13450" s="2">
        <f t="shared" si="421"/>
        <v>639.86160000000007</v>
      </c>
      <c r="G13450" s="2">
        <v>9</v>
      </c>
      <c r="H13450" s="2" t="str">
        <f>TEXT(Table1[[#This Row],[order_date]],"mmmm")</f>
        <v>November</v>
      </c>
      <c r="I13450" s="3">
        <v>45605</v>
      </c>
      <c r="J13450" s="3">
        <v>45606</v>
      </c>
      <c r="K13450" s="3" t="str">
        <f>TEXT(Table1[[#This Row],[delivery_date]]-Table1[[#This Row],[order_date]],"D")</f>
        <v>1</v>
      </c>
      <c r="L13450" s="2" t="s">
        <v>21</v>
      </c>
      <c r="M13450" s="2" t="s">
        <v>27</v>
      </c>
      <c r="N13450" s="2">
        <v>325.97000000000003</v>
      </c>
      <c r="O13450" s="2" t="s">
        <v>48</v>
      </c>
      <c r="P13450" s="2">
        <f t="shared" si="420"/>
        <v>2026.2284</v>
      </c>
    </row>
    <row r="13451" spans="1:16" ht="14.25" customHeight="1" x14ac:dyDescent="0.35">
      <c r="A13451" s="2" t="s">
        <v>13482</v>
      </c>
      <c r="B13451" s="2" t="s">
        <v>19</v>
      </c>
      <c r="C13451" s="2" t="s">
        <v>26</v>
      </c>
      <c r="D13451" s="2">
        <v>4312.96</v>
      </c>
      <c r="E13451" s="2">
        <v>0.1</v>
      </c>
      <c r="F13451" s="2">
        <f t="shared" si="421"/>
        <v>431.29600000000005</v>
      </c>
      <c r="G13451" s="2">
        <v>9</v>
      </c>
      <c r="H13451" s="2" t="str">
        <f>TEXT(Table1[[#This Row],[order_date]],"mmmm")</f>
        <v>January</v>
      </c>
      <c r="I13451" s="3">
        <v>45322</v>
      </c>
      <c r="J13451" s="3">
        <v>45328</v>
      </c>
      <c r="K13451" s="3" t="str">
        <f>TEXT(Table1[[#This Row],[delivery_date]]-Table1[[#This Row],[order_date]],"D")</f>
        <v>6</v>
      </c>
      <c r="L13451" s="2" t="s">
        <v>21</v>
      </c>
      <c r="M13451" s="2" t="s">
        <v>16</v>
      </c>
      <c r="N13451" s="2">
        <v>909.76</v>
      </c>
      <c r="O13451" s="2" t="s">
        <v>39</v>
      </c>
      <c r="P13451" s="2">
        <f t="shared" si="420"/>
        <v>3881.6639999999998</v>
      </c>
    </row>
    <row r="13452" spans="1:16" ht="14.25" customHeight="1" x14ac:dyDescent="0.35">
      <c r="A13452" s="2" t="s">
        <v>13483</v>
      </c>
      <c r="B13452" s="2" t="s">
        <v>41</v>
      </c>
      <c r="C13452" s="2" t="s">
        <v>20</v>
      </c>
      <c r="D13452" s="2">
        <v>3195.8</v>
      </c>
      <c r="E13452" s="2">
        <v>0.05</v>
      </c>
      <c r="F13452" s="2">
        <f t="shared" si="421"/>
        <v>159.79000000000002</v>
      </c>
      <c r="G13452" s="2">
        <v>2</v>
      </c>
      <c r="H13452" s="2" t="str">
        <f>TEXT(Table1[[#This Row],[order_date]],"mmmm")</f>
        <v>February</v>
      </c>
      <c r="I13452" s="3">
        <v>44959</v>
      </c>
      <c r="J13452" s="3">
        <v>44962</v>
      </c>
      <c r="K13452" s="3" t="str">
        <f>TEXT(Table1[[#This Row],[delivery_date]]-Table1[[#This Row],[order_date]],"D")</f>
        <v>3</v>
      </c>
      <c r="L13452" s="2" t="s">
        <v>31</v>
      </c>
      <c r="M13452" s="2" t="s">
        <v>27</v>
      </c>
      <c r="N13452" s="2">
        <v>545.54</v>
      </c>
      <c r="O13452" s="2" t="s">
        <v>48</v>
      </c>
      <c r="P13452" s="2">
        <f t="shared" si="420"/>
        <v>3036.01</v>
      </c>
    </row>
    <row r="13453" spans="1:16" ht="14.25" customHeight="1" x14ac:dyDescent="0.35">
      <c r="A13453" s="2" t="s">
        <v>13484</v>
      </c>
      <c r="B13453" s="2" t="s">
        <v>41</v>
      </c>
      <c r="C13453" s="2" t="s">
        <v>26</v>
      </c>
      <c r="D13453" s="2">
        <v>184.7</v>
      </c>
      <c r="E13453" s="2">
        <v>0.27</v>
      </c>
      <c r="F13453" s="2">
        <f t="shared" si="421"/>
        <v>49.869</v>
      </c>
      <c r="G13453" s="2">
        <v>9</v>
      </c>
      <c r="H13453" s="2" t="str">
        <f>TEXT(Table1[[#This Row],[order_date]],"mmmm")</f>
        <v>September</v>
      </c>
      <c r="I13453" s="3">
        <v>45196</v>
      </c>
      <c r="J13453" s="3">
        <v>45199</v>
      </c>
      <c r="K13453" s="3" t="str">
        <f>TEXT(Table1[[#This Row],[delivery_date]]-Table1[[#This Row],[order_date]],"D")</f>
        <v>3</v>
      </c>
      <c r="L13453" s="2" t="s">
        <v>15</v>
      </c>
      <c r="M13453" s="2" t="s">
        <v>16</v>
      </c>
      <c r="N13453" s="2">
        <v>26.94</v>
      </c>
      <c r="O13453" s="2" t="s">
        <v>17</v>
      </c>
      <c r="P13453" s="2">
        <f t="shared" si="420"/>
        <v>134.83099999999999</v>
      </c>
    </row>
    <row r="13454" spans="1:16" ht="14.25" customHeight="1" x14ac:dyDescent="0.35">
      <c r="A13454" s="2" t="s">
        <v>13485</v>
      </c>
      <c r="B13454" s="2" t="s">
        <v>41</v>
      </c>
      <c r="C13454" s="2" t="s">
        <v>14</v>
      </c>
      <c r="D13454" s="2">
        <v>947.47</v>
      </c>
      <c r="E13454" s="2">
        <v>0.37</v>
      </c>
      <c r="F13454" s="2">
        <f t="shared" si="421"/>
        <v>350.56389999999999</v>
      </c>
      <c r="G13454" s="2">
        <v>9</v>
      </c>
      <c r="H13454" s="2" t="str">
        <f>TEXT(Table1[[#This Row],[order_date]],"mmmm")</f>
        <v>April</v>
      </c>
      <c r="I13454" s="3">
        <v>45393</v>
      </c>
      <c r="J13454" s="3">
        <v>45399</v>
      </c>
      <c r="K13454" s="3" t="str">
        <f>TEXT(Table1[[#This Row],[delivery_date]]-Table1[[#This Row],[order_date]],"D")</f>
        <v>6</v>
      </c>
      <c r="L13454" s="2" t="s">
        <v>15</v>
      </c>
      <c r="M13454" s="2" t="s">
        <v>16</v>
      </c>
      <c r="N13454" s="2">
        <v>63.16</v>
      </c>
      <c r="O13454" s="2" t="s">
        <v>48</v>
      </c>
      <c r="P13454" s="2">
        <f t="shared" si="420"/>
        <v>596.90610000000004</v>
      </c>
    </row>
    <row r="13455" spans="1:16" ht="14.25" customHeight="1" x14ac:dyDescent="0.35">
      <c r="A13455" s="2" t="s">
        <v>13486</v>
      </c>
      <c r="B13455" s="2" t="s">
        <v>19</v>
      </c>
      <c r="C13455" s="2" t="s">
        <v>36</v>
      </c>
      <c r="D13455" s="2">
        <v>1809.85</v>
      </c>
      <c r="E13455" s="2">
        <v>0.47</v>
      </c>
      <c r="F13455" s="2">
        <f t="shared" si="421"/>
        <v>850.62949999999989</v>
      </c>
      <c r="G13455" s="2">
        <v>6</v>
      </c>
      <c r="H13455" s="2" t="str">
        <f>TEXT(Table1[[#This Row],[order_date]],"mmmm")</f>
        <v>April</v>
      </c>
      <c r="I13455" s="3">
        <v>45395</v>
      </c>
      <c r="J13455" s="3">
        <v>45396</v>
      </c>
      <c r="K13455" s="3" t="str">
        <f>TEXT(Table1[[#This Row],[delivery_date]]-Table1[[#This Row],[order_date]],"D")</f>
        <v>1</v>
      </c>
      <c r="L13455" s="2" t="s">
        <v>31</v>
      </c>
      <c r="M13455" s="2" t="s">
        <v>16</v>
      </c>
      <c r="N13455" s="2">
        <v>535.70000000000005</v>
      </c>
      <c r="O13455" s="2" t="s">
        <v>28</v>
      </c>
      <c r="P13455" s="2">
        <f t="shared" si="420"/>
        <v>959.22050000000002</v>
      </c>
    </row>
    <row r="13456" spans="1:16" ht="14.25" customHeight="1" x14ac:dyDescent="0.35">
      <c r="A13456" s="2" t="s">
        <v>13487</v>
      </c>
      <c r="B13456" s="2" t="s">
        <v>25</v>
      </c>
      <c r="C13456" s="2" t="s">
        <v>26</v>
      </c>
      <c r="D13456" s="2">
        <v>4750.3100000000004</v>
      </c>
      <c r="E13456" s="2">
        <v>0.46</v>
      </c>
      <c r="F13456" s="2">
        <f t="shared" si="421"/>
        <v>2185.1426000000001</v>
      </c>
      <c r="G13456" s="2">
        <v>1</v>
      </c>
      <c r="H13456" s="2" t="str">
        <f>TEXT(Table1[[#This Row],[order_date]],"mmmm")</f>
        <v>February</v>
      </c>
      <c r="I13456" s="3">
        <v>45351</v>
      </c>
      <c r="J13456" s="3">
        <v>45354</v>
      </c>
      <c r="K13456" s="3" t="str">
        <f>TEXT(Table1[[#This Row],[delivery_date]]-Table1[[#This Row],[order_date]],"D")</f>
        <v>3</v>
      </c>
      <c r="L13456" s="2" t="s">
        <v>15</v>
      </c>
      <c r="M13456" s="2" t="s">
        <v>27</v>
      </c>
      <c r="N13456" s="2">
        <v>508.17</v>
      </c>
      <c r="O13456" s="2" t="s">
        <v>28</v>
      </c>
      <c r="P13456" s="2">
        <f t="shared" si="420"/>
        <v>2565.1674000000003</v>
      </c>
    </row>
    <row r="13457" spans="1:16" ht="14.25" customHeight="1" x14ac:dyDescent="0.35">
      <c r="A13457" s="2" t="s">
        <v>13488</v>
      </c>
      <c r="B13457" s="2" t="s">
        <v>25</v>
      </c>
      <c r="C13457" s="2" t="s">
        <v>36</v>
      </c>
      <c r="D13457" s="2">
        <v>482.59</v>
      </c>
      <c r="E13457" s="2">
        <v>0.2</v>
      </c>
      <c r="F13457" s="2">
        <f t="shared" si="421"/>
        <v>96.518000000000001</v>
      </c>
      <c r="G13457" s="2">
        <v>8</v>
      </c>
      <c r="H13457" s="2" t="str">
        <f>TEXT(Table1[[#This Row],[order_date]],"mmmm")</f>
        <v>March</v>
      </c>
      <c r="I13457" s="3">
        <v>45355</v>
      </c>
      <c r="J13457" s="3">
        <v>45356</v>
      </c>
      <c r="K13457" s="3" t="str">
        <f>TEXT(Table1[[#This Row],[delivery_date]]-Table1[[#This Row],[order_date]],"D")</f>
        <v>1</v>
      </c>
      <c r="L13457" s="2" t="s">
        <v>15</v>
      </c>
      <c r="M13457" s="2" t="s">
        <v>22</v>
      </c>
      <c r="N13457" s="2">
        <v>99.23</v>
      </c>
      <c r="O13457" s="2" t="s">
        <v>28</v>
      </c>
      <c r="P13457" s="2">
        <f t="shared" si="420"/>
        <v>386.072</v>
      </c>
    </row>
    <row r="13458" spans="1:16" ht="14.25" customHeight="1" x14ac:dyDescent="0.35">
      <c r="A13458" s="2" t="s">
        <v>13489</v>
      </c>
      <c r="B13458" s="2" t="s">
        <v>25</v>
      </c>
      <c r="C13458" s="2" t="s">
        <v>26</v>
      </c>
      <c r="D13458" s="2">
        <v>3579.58</v>
      </c>
      <c r="E13458" s="2">
        <v>0.35</v>
      </c>
      <c r="F13458" s="2">
        <f t="shared" si="421"/>
        <v>1252.8529999999998</v>
      </c>
      <c r="G13458" s="2">
        <v>8</v>
      </c>
      <c r="H13458" s="2" t="str">
        <f>TEXT(Table1[[#This Row],[order_date]],"mmmm")</f>
        <v>June</v>
      </c>
      <c r="I13458" s="3">
        <v>45469</v>
      </c>
      <c r="J13458" s="3">
        <v>45474</v>
      </c>
      <c r="K13458" s="3" t="str">
        <f>TEXT(Table1[[#This Row],[delivery_date]]-Table1[[#This Row],[order_date]],"D")</f>
        <v>5</v>
      </c>
      <c r="L13458" s="2" t="s">
        <v>31</v>
      </c>
      <c r="M13458" s="2" t="s">
        <v>27</v>
      </c>
      <c r="N13458" s="2">
        <v>887.85</v>
      </c>
      <c r="O13458" s="2" t="s">
        <v>17</v>
      </c>
      <c r="P13458" s="2">
        <f t="shared" si="420"/>
        <v>2326.7269999999999</v>
      </c>
    </row>
    <row r="13459" spans="1:16" ht="14.25" customHeight="1" x14ac:dyDescent="0.35">
      <c r="A13459" s="2" t="s">
        <v>13490</v>
      </c>
      <c r="B13459" s="2" t="s">
        <v>41</v>
      </c>
      <c r="C13459" s="2" t="s">
        <v>33</v>
      </c>
      <c r="D13459" s="2">
        <v>262.16000000000003</v>
      </c>
      <c r="E13459" s="2">
        <v>0.35</v>
      </c>
      <c r="F13459" s="2">
        <f t="shared" si="421"/>
        <v>91.756</v>
      </c>
      <c r="G13459" s="2">
        <v>8</v>
      </c>
      <c r="H13459" s="2" t="str">
        <f>TEXT(Table1[[#This Row],[order_date]],"mmmm")</f>
        <v>August</v>
      </c>
      <c r="I13459" s="3">
        <v>45507</v>
      </c>
      <c r="J13459" s="3">
        <v>45508</v>
      </c>
      <c r="K13459" s="3" t="str">
        <f>TEXT(Table1[[#This Row],[delivery_date]]-Table1[[#This Row],[order_date]],"D")</f>
        <v>1</v>
      </c>
      <c r="L13459" s="2" t="s">
        <v>21</v>
      </c>
      <c r="M13459" s="2" t="s">
        <v>27</v>
      </c>
      <c r="N13459" s="2">
        <v>46.4</v>
      </c>
      <c r="O13459" s="2" t="s">
        <v>34</v>
      </c>
      <c r="P13459" s="2">
        <f t="shared" si="420"/>
        <v>170.40400000000002</v>
      </c>
    </row>
    <row r="13460" spans="1:16" ht="14.25" customHeight="1" x14ac:dyDescent="0.35">
      <c r="A13460" s="2" t="s">
        <v>13491</v>
      </c>
      <c r="B13460" s="2" t="s">
        <v>41</v>
      </c>
      <c r="C13460" s="2" t="s">
        <v>33</v>
      </c>
      <c r="D13460" s="2">
        <v>1876.43</v>
      </c>
      <c r="E13460" s="2">
        <v>0.21</v>
      </c>
      <c r="F13460" s="2">
        <f t="shared" si="421"/>
        <v>394.05029999999999</v>
      </c>
      <c r="G13460" s="2">
        <v>8</v>
      </c>
      <c r="H13460" s="2" t="str">
        <f>TEXT(Table1[[#This Row],[order_date]],"mmmm")</f>
        <v>April</v>
      </c>
      <c r="I13460" s="3">
        <v>45025</v>
      </c>
      <c r="J13460" s="3">
        <v>45031</v>
      </c>
      <c r="K13460" s="3" t="str">
        <f>TEXT(Table1[[#This Row],[delivery_date]]-Table1[[#This Row],[order_date]],"D")</f>
        <v>6</v>
      </c>
      <c r="L13460" s="2" t="s">
        <v>15</v>
      </c>
      <c r="M13460" s="2" t="s">
        <v>22</v>
      </c>
      <c r="N13460" s="2">
        <v>365.49</v>
      </c>
      <c r="O13460" s="2" t="s">
        <v>39</v>
      </c>
      <c r="P13460" s="2">
        <f t="shared" si="420"/>
        <v>1482.3797</v>
      </c>
    </row>
    <row r="13461" spans="1:16" ht="14.25" customHeight="1" x14ac:dyDescent="0.35">
      <c r="A13461" s="2" t="s">
        <v>13492</v>
      </c>
      <c r="B13461" s="2" t="s">
        <v>13</v>
      </c>
      <c r="C13461" s="2" t="s">
        <v>33</v>
      </c>
      <c r="D13461" s="2">
        <v>3873.73</v>
      </c>
      <c r="E13461" s="2">
        <v>0.05</v>
      </c>
      <c r="F13461" s="2">
        <f t="shared" si="421"/>
        <v>193.68650000000002</v>
      </c>
      <c r="G13461" s="2">
        <v>5</v>
      </c>
      <c r="H13461" s="2" t="str">
        <f>TEXT(Table1[[#This Row],[order_date]],"mmmm")</f>
        <v>March</v>
      </c>
      <c r="I13461" s="3">
        <v>45370</v>
      </c>
      <c r="J13461" s="3">
        <v>45377</v>
      </c>
      <c r="K13461" s="3" t="str">
        <f>TEXT(Table1[[#This Row],[delivery_date]]-Table1[[#This Row],[order_date]],"D")</f>
        <v>7</v>
      </c>
      <c r="L13461" s="2" t="s">
        <v>21</v>
      </c>
      <c r="M13461" s="2" t="s">
        <v>16</v>
      </c>
      <c r="N13461" s="2">
        <v>708.29</v>
      </c>
      <c r="O13461" s="2" t="s">
        <v>48</v>
      </c>
      <c r="P13461" s="2">
        <f t="shared" si="420"/>
        <v>3680.0434999999998</v>
      </c>
    </row>
    <row r="13462" spans="1:16" ht="14.25" customHeight="1" x14ac:dyDescent="0.35">
      <c r="A13462" s="2" t="s">
        <v>13493</v>
      </c>
      <c r="B13462" s="2" t="s">
        <v>19</v>
      </c>
      <c r="C13462" s="2" t="s">
        <v>26</v>
      </c>
      <c r="D13462" s="2">
        <v>1785.25</v>
      </c>
      <c r="E13462" s="2">
        <v>0.19</v>
      </c>
      <c r="F13462" s="2">
        <f t="shared" si="421"/>
        <v>339.19749999999999</v>
      </c>
      <c r="G13462" s="2">
        <v>2</v>
      </c>
      <c r="H13462" s="2" t="str">
        <f>TEXT(Table1[[#This Row],[order_date]],"mmmm")</f>
        <v>August</v>
      </c>
      <c r="I13462" s="3">
        <v>45534</v>
      </c>
      <c r="J13462" s="3">
        <v>45540</v>
      </c>
      <c r="K13462" s="3" t="str">
        <f>TEXT(Table1[[#This Row],[delivery_date]]-Table1[[#This Row],[order_date]],"D")</f>
        <v>6</v>
      </c>
      <c r="L13462" s="2" t="s">
        <v>31</v>
      </c>
      <c r="M13462" s="2" t="s">
        <v>27</v>
      </c>
      <c r="N13462" s="2">
        <v>373.36</v>
      </c>
      <c r="O13462" s="2" t="s">
        <v>39</v>
      </c>
      <c r="P13462" s="2">
        <f t="shared" si="420"/>
        <v>1446.0525</v>
      </c>
    </row>
    <row r="13463" spans="1:16" ht="14.25" customHeight="1" x14ac:dyDescent="0.35">
      <c r="A13463" s="2" t="s">
        <v>13494</v>
      </c>
      <c r="B13463" s="2" t="s">
        <v>19</v>
      </c>
      <c r="C13463" s="2" t="s">
        <v>36</v>
      </c>
      <c r="D13463" s="2">
        <v>2208.38</v>
      </c>
      <c r="E13463" s="2">
        <v>0.5</v>
      </c>
      <c r="F13463" s="2">
        <f t="shared" si="421"/>
        <v>1104.19</v>
      </c>
      <c r="G13463" s="2">
        <v>9</v>
      </c>
      <c r="H13463" s="2" t="str">
        <f>TEXT(Table1[[#This Row],[order_date]],"mmmm")</f>
        <v>January</v>
      </c>
      <c r="I13463" s="3">
        <v>45297</v>
      </c>
      <c r="J13463" s="3">
        <v>45302</v>
      </c>
      <c r="K13463" s="3" t="str">
        <f>TEXT(Table1[[#This Row],[delivery_date]]-Table1[[#This Row],[order_date]],"D")</f>
        <v>5</v>
      </c>
      <c r="L13463" s="2" t="s">
        <v>31</v>
      </c>
      <c r="M13463" s="2" t="s">
        <v>16</v>
      </c>
      <c r="N13463" s="2">
        <v>340.28</v>
      </c>
      <c r="O13463" s="2" t="s">
        <v>17</v>
      </c>
      <c r="P13463" s="2">
        <f t="shared" si="420"/>
        <v>1104.19</v>
      </c>
    </row>
    <row r="13464" spans="1:16" ht="14.25" customHeight="1" x14ac:dyDescent="0.35">
      <c r="A13464" s="2" t="s">
        <v>13495</v>
      </c>
      <c r="B13464" s="2" t="s">
        <v>41</v>
      </c>
      <c r="C13464" s="2" t="s">
        <v>33</v>
      </c>
      <c r="D13464" s="2">
        <v>4535.99</v>
      </c>
      <c r="E13464" s="2">
        <v>0.28000000000000003</v>
      </c>
      <c r="F13464" s="2">
        <f t="shared" si="421"/>
        <v>1270.0771999999999</v>
      </c>
      <c r="G13464" s="2">
        <v>6</v>
      </c>
      <c r="H13464" s="2" t="str">
        <f>TEXT(Table1[[#This Row],[order_date]],"mmmm")</f>
        <v>May</v>
      </c>
      <c r="I13464" s="3">
        <v>45058</v>
      </c>
      <c r="J13464" s="3">
        <v>45065</v>
      </c>
      <c r="K13464" s="3" t="str">
        <f>TEXT(Table1[[#This Row],[delivery_date]]-Table1[[#This Row],[order_date]],"D")</f>
        <v>7</v>
      </c>
      <c r="L13464" s="2" t="s">
        <v>21</v>
      </c>
      <c r="M13464" s="2" t="s">
        <v>16</v>
      </c>
      <c r="N13464" s="2">
        <v>630.64</v>
      </c>
      <c r="O13464" s="2" t="s">
        <v>48</v>
      </c>
      <c r="P13464" s="2">
        <f t="shared" si="420"/>
        <v>3265.9128000000001</v>
      </c>
    </row>
    <row r="13465" spans="1:16" ht="14.25" customHeight="1" x14ac:dyDescent="0.35">
      <c r="A13465" s="2" t="s">
        <v>13496</v>
      </c>
      <c r="B13465" s="2" t="s">
        <v>13</v>
      </c>
      <c r="C13465" s="2" t="s">
        <v>36</v>
      </c>
      <c r="D13465" s="2">
        <v>424.23</v>
      </c>
      <c r="E13465" s="2">
        <v>0.17</v>
      </c>
      <c r="F13465" s="2">
        <f t="shared" si="421"/>
        <v>72.119100000000003</v>
      </c>
      <c r="G13465" s="2">
        <v>3</v>
      </c>
      <c r="H13465" s="2" t="str">
        <f>TEXT(Table1[[#This Row],[order_date]],"mmmm")</f>
        <v>September</v>
      </c>
      <c r="I13465" s="3">
        <v>45192</v>
      </c>
      <c r="J13465" s="3">
        <v>45199</v>
      </c>
      <c r="K13465" s="3" t="str">
        <f>TEXT(Table1[[#This Row],[delivery_date]]-Table1[[#This Row],[order_date]],"D")</f>
        <v>7</v>
      </c>
      <c r="L13465" s="2" t="s">
        <v>15</v>
      </c>
      <c r="M13465" s="2" t="s">
        <v>22</v>
      </c>
      <c r="N13465" s="2">
        <v>125.7</v>
      </c>
      <c r="O13465" s="2" t="s">
        <v>34</v>
      </c>
      <c r="P13465" s="2">
        <f t="shared" si="420"/>
        <v>352.11090000000002</v>
      </c>
    </row>
    <row r="13466" spans="1:16" ht="14.25" customHeight="1" x14ac:dyDescent="0.35">
      <c r="A13466" s="2" t="s">
        <v>13497</v>
      </c>
      <c r="B13466" s="2" t="s">
        <v>25</v>
      </c>
      <c r="C13466" s="2" t="s">
        <v>26</v>
      </c>
      <c r="D13466" s="2">
        <v>2685.55</v>
      </c>
      <c r="E13466" s="2">
        <v>0.37</v>
      </c>
      <c r="F13466" s="2">
        <f t="shared" si="421"/>
        <v>993.65350000000001</v>
      </c>
      <c r="G13466" s="2">
        <v>1</v>
      </c>
      <c r="H13466" s="2" t="str">
        <f>TEXT(Table1[[#This Row],[order_date]],"mmmm")</f>
        <v>August</v>
      </c>
      <c r="I13466" s="3">
        <v>45148</v>
      </c>
      <c r="J13466" s="3">
        <v>45152</v>
      </c>
      <c r="K13466" s="3" t="str">
        <f>TEXT(Table1[[#This Row],[delivery_date]]-Table1[[#This Row],[order_date]],"D")</f>
        <v>4</v>
      </c>
      <c r="L13466" s="2" t="s">
        <v>21</v>
      </c>
      <c r="M13466" s="2" t="s">
        <v>27</v>
      </c>
      <c r="N13466" s="2">
        <v>385.03</v>
      </c>
      <c r="O13466" s="2" t="s">
        <v>23</v>
      </c>
      <c r="P13466" s="2">
        <f t="shared" si="420"/>
        <v>1691.8965000000003</v>
      </c>
    </row>
    <row r="13467" spans="1:16" ht="14.25" customHeight="1" x14ac:dyDescent="0.35">
      <c r="A13467" s="2" t="s">
        <v>13498</v>
      </c>
      <c r="B13467" s="2" t="s">
        <v>41</v>
      </c>
      <c r="C13467" s="2" t="s">
        <v>36</v>
      </c>
      <c r="D13467" s="2">
        <v>1894.56</v>
      </c>
      <c r="E13467" s="2">
        <v>0.34</v>
      </c>
      <c r="F13467" s="2">
        <f t="shared" si="421"/>
        <v>644.15039999999999</v>
      </c>
      <c r="G13467" s="2">
        <v>5</v>
      </c>
      <c r="H13467" s="2" t="str">
        <f>TEXT(Table1[[#This Row],[order_date]],"mmmm")</f>
        <v>September</v>
      </c>
      <c r="I13467" s="3">
        <v>45557</v>
      </c>
      <c r="J13467" s="3">
        <v>45563</v>
      </c>
      <c r="K13467" s="3" t="str">
        <f>TEXT(Table1[[#This Row],[delivery_date]]-Table1[[#This Row],[order_date]],"D")</f>
        <v>6</v>
      </c>
      <c r="L13467" s="2" t="s">
        <v>15</v>
      </c>
      <c r="M13467" s="2" t="s">
        <v>22</v>
      </c>
      <c r="N13467" s="2">
        <v>306.13</v>
      </c>
      <c r="O13467" s="2" t="s">
        <v>28</v>
      </c>
      <c r="P13467" s="2">
        <f t="shared" si="420"/>
        <v>1250.4096</v>
      </c>
    </row>
    <row r="13468" spans="1:16" ht="14.25" customHeight="1" x14ac:dyDescent="0.35">
      <c r="A13468" s="2" t="s">
        <v>13499</v>
      </c>
      <c r="B13468" s="2" t="s">
        <v>19</v>
      </c>
      <c r="C13468" s="2" t="s">
        <v>36</v>
      </c>
      <c r="D13468" s="2">
        <v>4822.68</v>
      </c>
      <c r="E13468" s="2">
        <v>0.28999999999999998</v>
      </c>
      <c r="F13468" s="2">
        <f t="shared" si="421"/>
        <v>1398.5771999999999</v>
      </c>
      <c r="G13468" s="2">
        <v>4</v>
      </c>
      <c r="H13468" s="2" t="str">
        <f>TEXT(Table1[[#This Row],[order_date]],"mmmm")</f>
        <v>December</v>
      </c>
      <c r="I13468" s="3">
        <v>45283</v>
      </c>
      <c r="J13468" s="3">
        <v>45287</v>
      </c>
      <c r="K13468" s="3" t="str">
        <f>TEXT(Table1[[#This Row],[delivery_date]]-Table1[[#This Row],[order_date]],"D")</f>
        <v>4</v>
      </c>
      <c r="L13468" s="2" t="s">
        <v>21</v>
      </c>
      <c r="M13468" s="2" t="s">
        <v>27</v>
      </c>
      <c r="N13468" s="2">
        <v>436.53</v>
      </c>
      <c r="O13468" s="2" t="s">
        <v>28</v>
      </c>
      <c r="P13468" s="2">
        <f t="shared" si="420"/>
        <v>3424.1028000000006</v>
      </c>
    </row>
    <row r="13469" spans="1:16" ht="14.25" customHeight="1" x14ac:dyDescent="0.35">
      <c r="A13469" s="2" t="s">
        <v>13500</v>
      </c>
      <c r="B13469" s="2" t="s">
        <v>19</v>
      </c>
      <c r="C13469" s="2" t="s">
        <v>33</v>
      </c>
      <c r="D13469" s="2">
        <v>3989.08</v>
      </c>
      <c r="E13469" s="2">
        <v>0.32</v>
      </c>
      <c r="F13469" s="2">
        <f t="shared" si="421"/>
        <v>1276.5056</v>
      </c>
      <c r="G13469" s="2">
        <v>4</v>
      </c>
      <c r="H13469" s="2" t="str">
        <f>TEXT(Table1[[#This Row],[order_date]],"mmmm")</f>
        <v>May</v>
      </c>
      <c r="I13469" s="3">
        <v>45425</v>
      </c>
      <c r="J13469" s="3">
        <v>45432</v>
      </c>
      <c r="K13469" s="3" t="str">
        <f>TEXT(Table1[[#This Row],[delivery_date]]-Table1[[#This Row],[order_date]],"D")</f>
        <v>7</v>
      </c>
      <c r="L13469" s="2" t="s">
        <v>31</v>
      </c>
      <c r="M13469" s="2" t="s">
        <v>22</v>
      </c>
      <c r="N13469" s="2">
        <v>1024.4000000000001</v>
      </c>
      <c r="O13469" s="2" t="s">
        <v>23</v>
      </c>
      <c r="P13469" s="2">
        <f t="shared" si="420"/>
        <v>2712.5744</v>
      </c>
    </row>
    <row r="13470" spans="1:16" ht="14.25" customHeight="1" x14ac:dyDescent="0.35">
      <c r="A13470" s="2" t="s">
        <v>13501</v>
      </c>
      <c r="B13470" s="2" t="s">
        <v>19</v>
      </c>
      <c r="C13470" s="2" t="s">
        <v>20</v>
      </c>
      <c r="D13470" s="2">
        <v>698.18</v>
      </c>
      <c r="E13470" s="2">
        <v>0.28999999999999998</v>
      </c>
      <c r="F13470" s="2">
        <f t="shared" si="421"/>
        <v>202.47219999999996</v>
      </c>
      <c r="G13470" s="2">
        <v>9</v>
      </c>
      <c r="H13470" s="2" t="str">
        <f>TEXT(Table1[[#This Row],[order_date]],"mmmm")</f>
        <v>May</v>
      </c>
      <c r="I13470" s="3">
        <v>45063</v>
      </c>
      <c r="J13470" s="3">
        <v>45070</v>
      </c>
      <c r="K13470" s="3" t="str">
        <f>TEXT(Table1[[#This Row],[delivery_date]]-Table1[[#This Row],[order_date]],"D")</f>
        <v>7</v>
      </c>
      <c r="L13470" s="2" t="s">
        <v>15</v>
      </c>
      <c r="M13470" s="2" t="s">
        <v>16</v>
      </c>
      <c r="N13470" s="2">
        <v>169.95</v>
      </c>
      <c r="O13470" s="2" t="s">
        <v>17</v>
      </c>
      <c r="P13470" s="2">
        <f t="shared" si="420"/>
        <v>495.70780000000002</v>
      </c>
    </row>
    <row r="13471" spans="1:16" ht="14.25" customHeight="1" x14ac:dyDescent="0.35">
      <c r="A13471" s="2" t="s">
        <v>13502</v>
      </c>
      <c r="B13471" s="2" t="s">
        <v>25</v>
      </c>
      <c r="C13471" s="2" t="s">
        <v>14</v>
      </c>
      <c r="D13471" s="2">
        <v>4644.3100000000004</v>
      </c>
      <c r="E13471" s="2">
        <v>0.48</v>
      </c>
      <c r="F13471" s="2">
        <f t="shared" si="421"/>
        <v>2229.2688000000003</v>
      </c>
      <c r="G13471" s="2">
        <v>6</v>
      </c>
      <c r="H13471" s="2" t="str">
        <f>TEXT(Table1[[#This Row],[order_date]],"mmmm")</f>
        <v>December</v>
      </c>
      <c r="I13471" s="3">
        <v>45627</v>
      </c>
      <c r="J13471" s="3">
        <v>45631</v>
      </c>
      <c r="K13471" s="3" t="str">
        <f>TEXT(Table1[[#This Row],[delivery_date]]-Table1[[#This Row],[order_date]],"D")</f>
        <v>4</v>
      </c>
      <c r="L13471" s="2" t="s">
        <v>15</v>
      </c>
      <c r="M13471" s="2" t="s">
        <v>22</v>
      </c>
      <c r="N13471" s="2">
        <v>1082.03</v>
      </c>
      <c r="O13471" s="2" t="s">
        <v>48</v>
      </c>
      <c r="P13471" s="2">
        <f t="shared" si="420"/>
        <v>2415.0412000000001</v>
      </c>
    </row>
    <row r="13472" spans="1:16" ht="14.25" customHeight="1" x14ac:dyDescent="0.35">
      <c r="A13472" s="2" t="s">
        <v>13503</v>
      </c>
      <c r="B13472" s="2" t="s">
        <v>19</v>
      </c>
      <c r="C13472" s="2" t="s">
        <v>26</v>
      </c>
      <c r="D13472" s="2">
        <v>1134.95</v>
      </c>
      <c r="E13472" s="2">
        <v>0.25</v>
      </c>
      <c r="F13472" s="2">
        <f t="shared" si="421"/>
        <v>283.73750000000001</v>
      </c>
      <c r="G13472" s="2">
        <v>8</v>
      </c>
      <c r="H13472" s="2" t="str">
        <f>TEXT(Table1[[#This Row],[order_date]],"mmmm")</f>
        <v>December</v>
      </c>
      <c r="I13472" s="3">
        <v>45656</v>
      </c>
      <c r="J13472" s="3">
        <v>45658</v>
      </c>
      <c r="K13472" s="3" t="str">
        <f>TEXT(Table1[[#This Row],[delivery_date]]-Table1[[#This Row],[order_date]],"D")</f>
        <v>2</v>
      </c>
      <c r="L13472" s="2" t="s">
        <v>15</v>
      </c>
      <c r="M13472" s="2" t="s">
        <v>16</v>
      </c>
      <c r="N13472" s="2">
        <v>303.24</v>
      </c>
      <c r="O13472" s="2" t="s">
        <v>17</v>
      </c>
      <c r="P13472" s="2">
        <f t="shared" si="420"/>
        <v>851.21250000000009</v>
      </c>
    </row>
    <row r="13473" spans="1:16" ht="14.25" customHeight="1" x14ac:dyDescent="0.35">
      <c r="A13473" s="2" t="s">
        <v>13504</v>
      </c>
      <c r="B13473" s="2" t="s">
        <v>25</v>
      </c>
      <c r="C13473" s="2" t="s">
        <v>26</v>
      </c>
      <c r="D13473" s="2">
        <v>515.61</v>
      </c>
      <c r="E13473" s="2">
        <v>0.3</v>
      </c>
      <c r="F13473" s="2">
        <f t="shared" si="421"/>
        <v>154.68299999999999</v>
      </c>
      <c r="G13473" s="2">
        <v>9</v>
      </c>
      <c r="H13473" s="2" t="str">
        <f>TEXT(Table1[[#This Row],[order_date]],"mmmm")</f>
        <v>May</v>
      </c>
      <c r="I13473" s="3">
        <v>45075</v>
      </c>
      <c r="J13473" s="3">
        <v>45076</v>
      </c>
      <c r="K13473" s="3" t="str">
        <f>TEXT(Table1[[#This Row],[delivery_date]]-Table1[[#This Row],[order_date]],"D")</f>
        <v>1</v>
      </c>
      <c r="L13473" s="2" t="s">
        <v>31</v>
      </c>
      <c r="M13473" s="2" t="s">
        <v>27</v>
      </c>
      <c r="N13473" s="2">
        <v>28.17</v>
      </c>
      <c r="O13473" s="2" t="s">
        <v>28</v>
      </c>
      <c r="P13473" s="2">
        <f t="shared" si="420"/>
        <v>360.92700000000002</v>
      </c>
    </row>
    <row r="13474" spans="1:16" ht="14.25" customHeight="1" x14ac:dyDescent="0.35">
      <c r="A13474" s="2" t="s">
        <v>13505</v>
      </c>
      <c r="B13474" s="2" t="s">
        <v>25</v>
      </c>
      <c r="C13474" s="2" t="s">
        <v>26</v>
      </c>
      <c r="D13474" s="2">
        <v>2753.81</v>
      </c>
      <c r="E13474" s="2">
        <v>0.24</v>
      </c>
      <c r="F13474" s="2">
        <f t="shared" si="421"/>
        <v>660.9144</v>
      </c>
      <c r="G13474" s="2">
        <v>1</v>
      </c>
      <c r="H13474" s="2" t="str">
        <f>TEXT(Table1[[#This Row],[order_date]],"mmmm")</f>
        <v>May</v>
      </c>
      <c r="I13474" s="3">
        <v>45053</v>
      </c>
      <c r="J13474" s="3">
        <v>45058</v>
      </c>
      <c r="K13474" s="3" t="str">
        <f>TEXT(Table1[[#This Row],[delivery_date]]-Table1[[#This Row],[order_date]],"D")</f>
        <v>5</v>
      </c>
      <c r="L13474" s="2" t="s">
        <v>31</v>
      </c>
      <c r="M13474" s="2" t="s">
        <v>27</v>
      </c>
      <c r="N13474" s="2">
        <v>150.06</v>
      </c>
      <c r="O13474" s="2" t="s">
        <v>34</v>
      </c>
      <c r="P13474" s="2">
        <f t="shared" si="420"/>
        <v>2092.8955999999998</v>
      </c>
    </row>
    <row r="13475" spans="1:16" ht="14.25" customHeight="1" x14ac:dyDescent="0.35">
      <c r="A13475" s="2" t="s">
        <v>13506</v>
      </c>
      <c r="B13475" s="2" t="s">
        <v>25</v>
      </c>
      <c r="C13475" s="2" t="s">
        <v>14</v>
      </c>
      <c r="D13475" s="2">
        <v>3709.49</v>
      </c>
      <c r="E13475" s="2">
        <v>0.3</v>
      </c>
      <c r="F13475" s="2">
        <f t="shared" si="421"/>
        <v>1112.847</v>
      </c>
      <c r="G13475" s="2">
        <v>7</v>
      </c>
      <c r="H13475" s="2" t="str">
        <f>TEXT(Table1[[#This Row],[order_date]],"mmmm")</f>
        <v>August</v>
      </c>
      <c r="I13475" s="3">
        <v>45166</v>
      </c>
      <c r="J13475" s="3">
        <v>45173</v>
      </c>
      <c r="K13475" s="3" t="str">
        <f>TEXT(Table1[[#This Row],[delivery_date]]-Table1[[#This Row],[order_date]],"D")</f>
        <v>7</v>
      </c>
      <c r="L13475" s="2" t="s">
        <v>15</v>
      </c>
      <c r="M13475" s="2" t="s">
        <v>22</v>
      </c>
      <c r="N13475" s="2">
        <v>1091.5899999999999</v>
      </c>
      <c r="O13475" s="2" t="s">
        <v>48</v>
      </c>
      <c r="P13475" s="2">
        <f t="shared" si="420"/>
        <v>2596.643</v>
      </c>
    </row>
    <row r="13476" spans="1:16" ht="14.25" customHeight="1" x14ac:dyDescent="0.35">
      <c r="A13476" s="2" t="s">
        <v>13507</v>
      </c>
      <c r="B13476" s="2" t="s">
        <v>41</v>
      </c>
      <c r="C13476" s="2" t="s">
        <v>20</v>
      </c>
      <c r="D13476" s="2">
        <v>3608.65</v>
      </c>
      <c r="E13476" s="2">
        <v>0.45</v>
      </c>
      <c r="F13476" s="2">
        <f t="shared" si="421"/>
        <v>1623.8925000000002</v>
      </c>
      <c r="G13476" s="2">
        <v>7</v>
      </c>
      <c r="H13476" s="2" t="str">
        <f>TEXT(Table1[[#This Row],[order_date]],"mmmm")</f>
        <v>October</v>
      </c>
      <c r="I13476" s="3">
        <v>45205</v>
      </c>
      <c r="J13476" s="3">
        <v>45210</v>
      </c>
      <c r="K13476" s="3" t="str">
        <f>TEXT(Table1[[#This Row],[delivery_date]]-Table1[[#This Row],[order_date]],"D")</f>
        <v>5</v>
      </c>
      <c r="L13476" s="2" t="s">
        <v>31</v>
      </c>
      <c r="M13476" s="2" t="s">
        <v>22</v>
      </c>
      <c r="N13476" s="2">
        <v>353.69</v>
      </c>
      <c r="O13476" s="2" t="s">
        <v>39</v>
      </c>
      <c r="P13476" s="2">
        <f t="shared" si="420"/>
        <v>1984.7574999999999</v>
      </c>
    </row>
    <row r="13477" spans="1:16" ht="14.25" customHeight="1" x14ac:dyDescent="0.35">
      <c r="A13477" s="2" t="s">
        <v>13508</v>
      </c>
      <c r="B13477" s="2" t="s">
        <v>25</v>
      </c>
      <c r="C13477" s="2" t="s">
        <v>36</v>
      </c>
      <c r="D13477" s="2">
        <v>2716.87</v>
      </c>
      <c r="E13477" s="2">
        <v>0.17</v>
      </c>
      <c r="F13477" s="2">
        <f t="shared" si="421"/>
        <v>461.86790000000002</v>
      </c>
      <c r="G13477" s="2">
        <v>9</v>
      </c>
      <c r="H13477" s="2" t="str">
        <f>TEXT(Table1[[#This Row],[order_date]],"mmmm")</f>
        <v>March</v>
      </c>
      <c r="I13477" s="3">
        <v>44987</v>
      </c>
      <c r="J13477" s="3">
        <v>44992</v>
      </c>
      <c r="K13477" s="3" t="str">
        <f>TEXT(Table1[[#This Row],[delivery_date]]-Table1[[#This Row],[order_date]],"D")</f>
        <v>5</v>
      </c>
      <c r="L13477" s="2" t="s">
        <v>21</v>
      </c>
      <c r="M13477" s="2" t="s">
        <v>16</v>
      </c>
      <c r="N13477" s="2">
        <v>738.51</v>
      </c>
      <c r="O13477" s="2" t="s">
        <v>34</v>
      </c>
      <c r="P13477" s="2">
        <f t="shared" si="420"/>
        <v>2255.0020999999997</v>
      </c>
    </row>
    <row r="13478" spans="1:16" ht="14.25" customHeight="1" x14ac:dyDescent="0.35">
      <c r="A13478" s="2" t="s">
        <v>13509</v>
      </c>
      <c r="B13478" s="2" t="s">
        <v>13</v>
      </c>
      <c r="C13478" s="2" t="s">
        <v>26</v>
      </c>
      <c r="D13478" s="2">
        <v>2514.41</v>
      </c>
      <c r="E13478" s="2">
        <v>0.25</v>
      </c>
      <c r="F13478" s="2">
        <f t="shared" si="421"/>
        <v>628.60249999999996</v>
      </c>
      <c r="G13478" s="2">
        <v>1</v>
      </c>
      <c r="H13478" s="2" t="str">
        <f>TEXT(Table1[[#This Row],[order_date]],"mmmm")</f>
        <v>August</v>
      </c>
      <c r="I13478" s="3">
        <v>45533</v>
      </c>
      <c r="J13478" s="3">
        <v>45539</v>
      </c>
      <c r="K13478" s="3" t="str">
        <f>TEXT(Table1[[#This Row],[delivery_date]]-Table1[[#This Row],[order_date]],"D")</f>
        <v>6</v>
      </c>
      <c r="L13478" s="2" t="s">
        <v>21</v>
      </c>
      <c r="M13478" s="2" t="s">
        <v>27</v>
      </c>
      <c r="N13478" s="2">
        <v>625.19000000000005</v>
      </c>
      <c r="O13478" s="2" t="s">
        <v>34</v>
      </c>
      <c r="P13478" s="2">
        <f t="shared" si="420"/>
        <v>1885.8074999999999</v>
      </c>
    </row>
    <row r="13479" spans="1:16" ht="14.25" customHeight="1" x14ac:dyDescent="0.35">
      <c r="A13479" s="2" t="s">
        <v>13510</v>
      </c>
      <c r="B13479" s="2" t="s">
        <v>19</v>
      </c>
      <c r="C13479" s="2" t="s">
        <v>36</v>
      </c>
      <c r="D13479" s="2">
        <v>4850.7700000000004</v>
      </c>
      <c r="E13479" s="2">
        <v>0.22</v>
      </c>
      <c r="F13479" s="2">
        <f t="shared" si="421"/>
        <v>1067.1694</v>
      </c>
      <c r="G13479" s="2">
        <v>2</v>
      </c>
      <c r="H13479" s="2" t="str">
        <f>TEXT(Table1[[#This Row],[order_date]],"mmmm")</f>
        <v>January</v>
      </c>
      <c r="I13479" s="3">
        <v>45304</v>
      </c>
      <c r="J13479" s="3">
        <v>45305</v>
      </c>
      <c r="K13479" s="3" t="str">
        <f>TEXT(Table1[[#This Row],[delivery_date]]-Table1[[#This Row],[order_date]],"D")</f>
        <v>1</v>
      </c>
      <c r="L13479" s="2" t="s">
        <v>31</v>
      </c>
      <c r="M13479" s="2" t="s">
        <v>16</v>
      </c>
      <c r="N13479" s="2">
        <v>872.96</v>
      </c>
      <c r="O13479" s="2" t="s">
        <v>17</v>
      </c>
      <c r="P13479" s="2">
        <f t="shared" si="420"/>
        <v>3783.6006000000007</v>
      </c>
    </row>
    <row r="13480" spans="1:16" ht="14.25" customHeight="1" x14ac:dyDescent="0.35">
      <c r="A13480" s="2" t="s">
        <v>13511</v>
      </c>
      <c r="B13480" s="2" t="s">
        <v>41</v>
      </c>
      <c r="C13480" s="2" t="s">
        <v>33</v>
      </c>
      <c r="D13480" s="2">
        <v>4120.74</v>
      </c>
      <c r="E13480" s="2">
        <v>0.2</v>
      </c>
      <c r="F13480" s="2">
        <f t="shared" si="421"/>
        <v>824.14800000000002</v>
      </c>
      <c r="G13480" s="2">
        <v>6</v>
      </c>
      <c r="H13480" s="2" t="str">
        <f>TEXT(Table1[[#This Row],[order_date]],"mmmm")</f>
        <v>February</v>
      </c>
      <c r="I13480" s="3">
        <v>45327</v>
      </c>
      <c r="J13480" s="3">
        <v>45333</v>
      </c>
      <c r="K13480" s="3" t="str">
        <f>TEXT(Table1[[#This Row],[delivery_date]]-Table1[[#This Row],[order_date]],"D")</f>
        <v>6</v>
      </c>
      <c r="L13480" s="2" t="s">
        <v>31</v>
      </c>
      <c r="M13480" s="2" t="s">
        <v>22</v>
      </c>
      <c r="N13480" s="2">
        <v>250.33</v>
      </c>
      <c r="O13480" s="2" t="s">
        <v>17</v>
      </c>
      <c r="P13480" s="2">
        <f t="shared" si="420"/>
        <v>3296.5919999999996</v>
      </c>
    </row>
    <row r="13481" spans="1:16" ht="14.25" customHeight="1" x14ac:dyDescent="0.35">
      <c r="A13481" s="2" t="s">
        <v>13512</v>
      </c>
      <c r="B13481" s="2" t="s">
        <v>19</v>
      </c>
      <c r="C13481" s="2" t="s">
        <v>33</v>
      </c>
      <c r="D13481" s="2">
        <v>3523.34</v>
      </c>
      <c r="E13481" s="2">
        <v>0.41</v>
      </c>
      <c r="F13481" s="2">
        <f t="shared" si="421"/>
        <v>1444.5694000000001</v>
      </c>
      <c r="G13481" s="2">
        <v>4</v>
      </c>
      <c r="H13481" s="2" t="str">
        <f>TEXT(Table1[[#This Row],[order_date]],"mmmm")</f>
        <v>December</v>
      </c>
      <c r="I13481" s="3">
        <v>45286</v>
      </c>
      <c r="J13481" s="3">
        <v>45290</v>
      </c>
      <c r="K13481" s="3" t="str">
        <f>TEXT(Table1[[#This Row],[delivery_date]]-Table1[[#This Row],[order_date]],"D")</f>
        <v>4</v>
      </c>
      <c r="L13481" s="2" t="s">
        <v>15</v>
      </c>
      <c r="M13481" s="2" t="s">
        <v>22</v>
      </c>
      <c r="N13481" s="2">
        <v>357.23</v>
      </c>
      <c r="O13481" s="2" t="s">
        <v>39</v>
      </c>
      <c r="P13481" s="2">
        <f t="shared" si="420"/>
        <v>2078.7705999999998</v>
      </c>
    </row>
    <row r="13482" spans="1:16" ht="14.25" customHeight="1" x14ac:dyDescent="0.35">
      <c r="A13482" s="2" t="s">
        <v>13513</v>
      </c>
      <c r="B13482" s="2" t="s">
        <v>25</v>
      </c>
      <c r="C13482" s="2" t="s">
        <v>33</v>
      </c>
      <c r="D13482" s="2">
        <v>1056.54</v>
      </c>
      <c r="E13482" s="2">
        <v>0.12</v>
      </c>
      <c r="F13482" s="2">
        <f t="shared" si="421"/>
        <v>126.78479999999999</v>
      </c>
      <c r="G13482" s="2">
        <v>5</v>
      </c>
      <c r="H13482" s="2" t="str">
        <f>TEXT(Table1[[#This Row],[order_date]],"mmmm")</f>
        <v>March</v>
      </c>
      <c r="I13482" s="3">
        <v>45365</v>
      </c>
      <c r="J13482" s="3">
        <v>45367</v>
      </c>
      <c r="K13482" s="3" t="str">
        <f>TEXT(Table1[[#This Row],[delivery_date]]-Table1[[#This Row],[order_date]],"D")</f>
        <v>2</v>
      </c>
      <c r="L13482" s="2" t="s">
        <v>31</v>
      </c>
      <c r="M13482" s="2" t="s">
        <v>22</v>
      </c>
      <c r="N13482" s="2">
        <v>70.39</v>
      </c>
      <c r="O13482" s="2" t="s">
        <v>48</v>
      </c>
      <c r="P13482" s="2">
        <f t="shared" si="420"/>
        <v>929.75519999999995</v>
      </c>
    </row>
    <row r="13483" spans="1:16" ht="14.25" customHeight="1" x14ac:dyDescent="0.35">
      <c r="A13483" s="2" t="s">
        <v>13514</v>
      </c>
      <c r="B13483" s="2" t="s">
        <v>41</v>
      </c>
      <c r="C13483" s="2" t="s">
        <v>26</v>
      </c>
      <c r="D13483" s="2">
        <v>4116.88</v>
      </c>
      <c r="E13483" s="2">
        <v>0.25</v>
      </c>
      <c r="F13483" s="2">
        <f t="shared" si="421"/>
        <v>1029.22</v>
      </c>
      <c r="G13483" s="2">
        <v>5</v>
      </c>
      <c r="H13483" s="2" t="str">
        <f>TEXT(Table1[[#This Row],[order_date]],"mmmm")</f>
        <v>October</v>
      </c>
      <c r="I13483" s="3">
        <v>45203</v>
      </c>
      <c r="J13483" s="3">
        <v>45204</v>
      </c>
      <c r="K13483" s="3" t="str">
        <f>TEXT(Table1[[#This Row],[delivery_date]]-Table1[[#This Row],[order_date]],"D")</f>
        <v>1</v>
      </c>
      <c r="L13483" s="2" t="s">
        <v>15</v>
      </c>
      <c r="M13483" s="2" t="s">
        <v>22</v>
      </c>
      <c r="N13483" s="2">
        <v>1007.02</v>
      </c>
      <c r="O13483" s="2" t="s">
        <v>28</v>
      </c>
      <c r="P13483" s="2">
        <f t="shared" si="420"/>
        <v>3087.66</v>
      </c>
    </row>
    <row r="13484" spans="1:16" ht="14.25" customHeight="1" x14ac:dyDescent="0.35">
      <c r="A13484" s="2" t="s">
        <v>13515</v>
      </c>
      <c r="B13484" s="2" t="s">
        <v>13</v>
      </c>
      <c r="C13484" s="2" t="s">
        <v>14</v>
      </c>
      <c r="D13484" s="2">
        <v>3773.93</v>
      </c>
      <c r="E13484" s="2">
        <v>0.46</v>
      </c>
      <c r="F13484" s="2">
        <f t="shared" si="421"/>
        <v>1736.0078000000001</v>
      </c>
      <c r="G13484" s="2">
        <v>1</v>
      </c>
      <c r="H13484" s="2" t="str">
        <f>TEXT(Table1[[#This Row],[order_date]],"mmmm")</f>
        <v>March</v>
      </c>
      <c r="I13484" s="3">
        <v>45364</v>
      </c>
      <c r="J13484" s="3">
        <v>45370</v>
      </c>
      <c r="K13484" s="3" t="str">
        <f>TEXT(Table1[[#This Row],[delivery_date]]-Table1[[#This Row],[order_date]],"D")</f>
        <v>6</v>
      </c>
      <c r="L13484" s="2" t="s">
        <v>21</v>
      </c>
      <c r="M13484" s="2" t="s">
        <v>27</v>
      </c>
      <c r="N13484" s="2">
        <v>663.67</v>
      </c>
      <c r="O13484" s="2" t="s">
        <v>28</v>
      </c>
      <c r="P13484" s="2">
        <f t="shared" si="420"/>
        <v>2037.9221999999997</v>
      </c>
    </row>
    <row r="13485" spans="1:16" ht="14.25" customHeight="1" x14ac:dyDescent="0.35">
      <c r="A13485" s="2" t="s">
        <v>13516</v>
      </c>
      <c r="B13485" s="2" t="s">
        <v>25</v>
      </c>
      <c r="C13485" s="2" t="s">
        <v>26</v>
      </c>
      <c r="D13485" s="2">
        <v>4960.93</v>
      </c>
      <c r="E13485" s="2">
        <v>0.08</v>
      </c>
      <c r="F13485" s="2">
        <f t="shared" si="421"/>
        <v>396.87440000000004</v>
      </c>
      <c r="G13485" s="2">
        <v>1</v>
      </c>
      <c r="H13485" s="2" t="str">
        <f>TEXT(Table1[[#This Row],[order_date]],"mmmm")</f>
        <v>July</v>
      </c>
      <c r="I13485" s="3">
        <v>45485</v>
      </c>
      <c r="J13485" s="3">
        <v>45492</v>
      </c>
      <c r="K13485" s="3" t="str">
        <f>TEXT(Table1[[#This Row],[delivery_date]]-Table1[[#This Row],[order_date]],"D")</f>
        <v>7</v>
      </c>
      <c r="L13485" s="2" t="s">
        <v>15</v>
      </c>
      <c r="M13485" s="2" t="s">
        <v>16</v>
      </c>
      <c r="N13485" s="2">
        <v>1471.48</v>
      </c>
      <c r="O13485" s="2" t="s">
        <v>17</v>
      </c>
      <c r="P13485" s="2">
        <f t="shared" si="420"/>
        <v>4564.0556000000006</v>
      </c>
    </row>
    <row r="13486" spans="1:16" ht="14.25" customHeight="1" x14ac:dyDescent="0.35">
      <c r="A13486" s="2" t="s">
        <v>13517</v>
      </c>
      <c r="B13486" s="2" t="s">
        <v>19</v>
      </c>
      <c r="C13486" s="2" t="s">
        <v>33</v>
      </c>
      <c r="D13486" s="2">
        <v>751.68</v>
      </c>
      <c r="E13486" s="2">
        <v>0</v>
      </c>
      <c r="F13486" s="2">
        <f t="shared" si="421"/>
        <v>0</v>
      </c>
      <c r="G13486" s="2">
        <v>7</v>
      </c>
      <c r="H13486" s="2" t="str">
        <f>TEXT(Table1[[#This Row],[order_date]],"mmmm")</f>
        <v>November</v>
      </c>
      <c r="I13486" s="3">
        <v>45607</v>
      </c>
      <c r="J13486" s="3">
        <v>45609</v>
      </c>
      <c r="K13486" s="3" t="str">
        <f>TEXT(Table1[[#This Row],[delivery_date]]-Table1[[#This Row],[order_date]],"D")</f>
        <v>2</v>
      </c>
      <c r="L13486" s="2" t="s">
        <v>31</v>
      </c>
      <c r="M13486" s="2" t="s">
        <v>27</v>
      </c>
      <c r="N13486" s="2">
        <v>138.44</v>
      </c>
      <c r="O13486" s="2" t="s">
        <v>28</v>
      </c>
      <c r="P13486" s="2">
        <f t="shared" si="420"/>
        <v>751.68</v>
      </c>
    </row>
    <row r="13487" spans="1:16" ht="14.25" customHeight="1" x14ac:dyDescent="0.35">
      <c r="A13487" s="2" t="s">
        <v>13518</v>
      </c>
      <c r="B13487" s="2" t="s">
        <v>13</v>
      </c>
      <c r="C13487" s="2" t="s">
        <v>33</v>
      </c>
      <c r="D13487" s="2">
        <v>3604.95</v>
      </c>
      <c r="E13487" s="2">
        <v>0.13</v>
      </c>
      <c r="F13487" s="2">
        <f t="shared" si="421"/>
        <v>468.64350000000002</v>
      </c>
      <c r="G13487" s="2">
        <v>3</v>
      </c>
      <c r="H13487" s="2" t="str">
        <f>TEXT(Table1[[#This Row],[order_date]],"mmmm")</f>
        <v>April</v>
      </c>
      <c r="I13487" s="3">
        <v>45023</v>
      </c>
      <c r="J13487" s="3">
        <v>45025</v>
      </c>
      <c r="K13487" s="3" t="str">
        <f>TEXT(Table1[[#This Row],[delivery_date]]-Table1[[#This Row],[order_date]],"D")</f>
        <v>2</v>
      </c>
      <c r="L13487" s="2" t="s">
        <v>21</v>
      </c>
      <c r="M13487" s="2" t="s">
        <v>27</v>
      </c>
      <c r="N13487" s="2">
        <v>282.01</v>
      </c>
      <c r="O13487" s="2" t="s">
        <v>34</v>
      </c>
      <c r="P13487" s="2">
        <f t="shared" si="420"/>
        <v>3136.3064999999997</v>
      </c>
    </row>
    <row r="13488" spans="1:16" ht="14.25" customHeight="1" x14ac:dyDescent="0.35">
      <c r="A13488" s="2" t="s">
        <v>13519</v>
      </c>
      <c r="B13488" s="2" t="s">
        <v>25</v>
      </c>
      <c r="C13488" s="2" t="s">
        <v>26</v>
      </c>
      <c r="D13488" s="2">
        <v>4897.51</v>
      </c>
      <c r="E13488" s="2">
        <v>0.46</v>
      </c>
      <c r="F13488" s="2">
        <f t="shared" si="421"/>
        <v>2252.8546000000001</v>
      </c>
      <c r="G13488" s="2">
        <v>5</v>
      </c>
      <c r="H13488" s="2" t="str">
        <f>TEXT(Table1[[#This Row],[order_date]],"mmmm")</f>
        <v>May</v>
      </c>
      <c r="I13488" s="3">
        <v>45069</v>
      </c>
      <c r="J13488" s="3">
        <v>45071</v>
      </c>
      <c r="K13488" s="3" t="str">
        <f>TEXT(Table1[[#This Row],[delivery_date]]-Table1[[#This Row],[order_date]],"D")</f>
        <v>2</v>
      </c>
      <c r="L13488" s="2" t="s">
        <v>15</v>
      </c>
      <c r="M13488" s="2" t="s">
        <v>27</v>
      </c>
      <c r="N13488" s="2">
        <v>367.9</v>
      </c>
      <c r="O13488" s="2" t="s">
        <v>34</v>
      </c>
      <c r="P13488" s="2">
        <f t="shared" si="420"/>
        <v>2644.6554000000001</v>
      </c>
    </row>
    <row r="13489" spans="1:16" ht="14.25" customHeight="1" x14ac:dyDescent="0.35">
      <c r="A13489" s="2" t="s">
        <v>13520</v>
      </c>
      <c r="B13489" s="2" t="s">
        <v>13</v>
      </c>
      <c r="C13489" s="2" t="s">
        <v>14</v>
      </c>
      <c r="D13489" s="2">
        <v>2366.71</v>
      </c>
      <c r="E13489" s="2">
        <v>0.04</v>
      </c>
      <c r="F13489" s="2">
        <f t="shared" si="421"/>
        <v>94.668400000000005</v>
      </c>
      <c r="G13489" s="2">
        <v>8</v>
      </c>
      <c r="H13489" s="2" t="str">
        <f>TEXT(Table1[[#This Row],[order_date]],"mmmm")</f>
        <v>August</v>
      </c>
      <c r="I13489" s="3">
        <v>45150</v>
      </c>
      <c r="J13489" s="3">
        <v>45151</v>
      </c>
      <c r="K13489" s="3" t="str">
        <f>TEXT(Table1[[#This Row],[delivery_date]]-Table1[[#This Row],[order_date]],"D")</f>
        <v>1</v>
      </c>
      <c r="L13489" s="2" t="s">
        <v>31</v>
      </c>
      <c r="M13489" s="2" t="s">
        <v>22</v>
      </c>
      <c r="N13489" s="2">
        <v>428.34</v>
      </c>
      <c r="O13489" s="2" t="s">
        <v>48</v>
      </c>
      <c r="P13489" s="2">
        <f t="shared" si="420"/>
        <v>2272.0416</v>
      </c>
    </row>
    <row r="13490" spans="1:16" ht="14.25" customHeight="1" x14ac:dyDescent="0.35">
      <c r="A13490" s="2" t="s">
        <v>13521</v>
      </c>
      <c r="B13490" s="2" t="s">
        <v>25</v>
      </c>
      <c r="C13490" s="2" t="s">
        <v>14</v>
      </c>
      <c r="D13490" s="2">
        <v>3693.71</v>
      </c>
      <c r="E13490" s="2">
        <v>7.0000000000000007E-2</v>
      </c>
      <c r="F13490" s="2">
        <f t="shared" si="421"/>
        <v>258.55970000000002</v>
      </c>
      <c r="G13490" s="2">
        <v>5</v>
      </c>
      <c r="H13490" s="2" t="str">
        <f>TEXT(Table1[[#This Row],[order_date]],"mmmm")</f>
        <v>November</v>
      </c>
      <c r="I13490" s="3">
        <v>45241</v>
      </c>
      <c r="J13490" s="3">
        <v>45245</v>
      </c>
      <c r="K13490" s="3" t="str">
        <f>TEXT(Table1[[#This Row],[delivery_date]]-Table1[[#This Row],[order_date]],"D")</f>
        <v>4</v>
      </c>
      <c r="L13490" s="2" t="s">
        <v>31</v>
      </c>
      <c r="M13490" s="2" t="s">
        <v>22</v>
      </c>
      <c r="N13490" s="2">
        <v>723.96</v>
      </c>
      <c r="O13490" s="2" t="s">
        <v>48</v>
      </c>
      <c r="P13490" s="2">
        <f t="shared" si="420"/>
        <v>3435.1503000000002</v>
      </c>
    </row>
    <row r="13491" spans="1:16" ht="14.25" customHeight="1" x14ac:dyDescent="0.35">
      <c r="A13491" s="2" t="s">
        <v>13522</v>
      </c>
      <c r="B13491" s="2" t="s">
        <v>41</v>
      </c>
      <c r="C13491" s="2" t="s">
        <v>36</v>
      </c>
      <c r="D13491" s="2">
        <v>4879.32</v>
      </c>
      <c r="E13491" s="2">
        <v>0.16</v>
      </c>
      <c r="F13491" s="2">
        <f t="shared" si="421"/>
        <v>780.69119999999998</v>
      </c>
      <c r="G13491" s="2">
        <v>9</v>
      </c>
      <c r="H13491" s="2" t="str">
        <f>TEXT(Table1[[#This Row],[order_date]],"mmmm")</f>
        <v>January</v>
      </c>
      <c r="I13491" s="3">
        <v>44955</v>
      </c>
      <c r="J13491" s="3">
        <v>44961</v>
      </c>
      <c r="K13491" s="3" t="str">
        <f>TEXT(Table1[[#This Row],[delivery_date]]-Table1[[#This Row],[order_date]],"D")</f>
        <v>6</v>
      </c>
      <c r="L13491" s="2" t="s">
        <v>31</v>
      </c>
      <c r="M13491" s="2" t="s">
        <v>16</v>
      </c>
      <c r="N13491" s="2">
        <v>433.09</v>
      </c>
      <c r="O13491" s="2" t="s">
        <v>34</v>
      </c>
      <c r="P13491" s="2">
        <f t="shared" si="420"/>
        <v>4098.6287999999995</v>
      </c>
    </row>
    <row r="13492" spans="1:16" ht="14.25" customHeight="1" x14ac:dyDescent="0.35">
      <c r="A13492" s="2" t="s">
        <v>13523</v>
      </c>
      <c r="B13492" s="2" t="s">
        <v>25</v>
      </c>
      <c r="C13492" s="2" t="s">
        <v>20</v>
      </c>
      <c r="D13492" s="2">
        <v>2782.68</v>
      </c>
      <c r="E13492" s="2">
        <v>0.38</v>
      </c>
      <c r="F13492" s="2">
        <f t="shared" si="421"/>
        <v>1057.4184</v>
      </c>
      <c r="G13492" s="2">
        <v>4</v>
      </c>
      <c r="H13492" s="2" t="str">
        <f>TEXT(Table1[[#This Row],[order_date]],"mmmm")</f>
        <v>June</v>
      </c>
      <c r="I13492" s="3">
        <v>45449</v>
      </c>
      <c r="J13492" s="3">
        <v>45453</v>
      </c>
      <c r="K13492" s="3" t="str">
        <f>TEXT(Table1[[#This Row],[delivery_date]]-Table1[[#This Row],[order_date]],"D")</f>
        <v>4</v>
      </c>
      <c r="L13492" s="2" t="s">
        <v>21</v>
      </c>
      <c r="M13492" s="2" t="s">
        <v>27</v>
      </c>
      <c r="N13492" s="2">
        <v>245.77</v>
      </c>
      <c r="O13492" s="2" t="s">
        <v>48</v>
      </c>
      <c r="P13492" s="2">
        <f t="shared" si="420"/>
        <v>1725.2615999999998</v>
      </c>
    </row>
    <row r="13493" spans="1:16" ht="14.25" customHeight="1" x14ac:dyDescent="0.35">
      <c r="A13493" s="2" t="s">
        <v>13524</v>
      </c>
      <c r="B13493" s="2" t="s">
        <v>41</v>
      </c>
      <c r="C13493" s="2" t="s">
        <v>33</v>
      </c>
      <c r="D13493" s="2">
        <v>3525.3</v>
      </c>
      <c r="E13493" s="2">
        <v>0.38</v>
      </c>
      <c r="F13493" s="2">
        <f t="shared" si="421"/>
        <v>1339.614</v>
      </c>
      <c r="G13493" s="2">
        <v>7</v>
      </c>
      <c r="H13493" s="2" t="str">
        <f>TEXT(Table1[[#This Row],[order_date]],"mmmm")</f>
        <v>January</v>
      </c>
      <c r="I13493" s="3">
        <v>44955</v>
      </c>
      <c r="J13493" s="3">
        <v>44958</v>
      </c>
      <c r="K13493" s="3" t="str">
        <f>TEXT(Table1[[#This Row],[delivery_date]]-Table1[[#This Row],[order_date]],"D")</f>
        <v>3</v>
      </c>
      <c r="L13493" s="2" t="s">
        <v>31</v>
      </c>
      <c r="M13493" s="2" t="s">
        <v>22</v>
      </c>
      <c r="N13493" s="2">
        <v>982.81</v>
      </c>
      <c r="O13493" s="2" t="s">
        <v>28</v>
      </c>
      <c r="P13493" s="2">
        <f t="shared" si="420"/>
        <v>2185.6860000000001</v>
      </c>
    </row>
    <row r="13494" spans="1:16" ht="14.25" customHeight="1" x14ac:dyDescent="0.35">
      <c r="A13494" s="2" t="s">
        <v>13525</v>
      </c>
      <c r="B13494" s="2" t="s">
        <v>25</v>
      </c>
      <c r="C13494" s="2" t="s">
        <v>14</v>
      </c>
      <c r="D13494" s="2">
        <v>198.42</v>
      </c>
      <c r="E13494" s="2">
        <v>0.04</v>
      </c>
      <c r="F13494" s="2">
        <f t="shared" si="421"/>
        <v>7.9367999999999999</v>
      </c>
      <c r="G13494" s="2">
        <v>8</v>
      </c>
      <c r="H13494" s="2" t="str">
        <f>TEXT(Table1[[#This Row],[order_date]],"mmmm")</f>
        <v>January</v>
      </c>
      <c r="I13494" s="3">
        <v>45297</v>
      </c>
      <c r="J13494" s="3">
        <v>45302</v>
      </c>
      <c r="K13494" s="3" t="str">
        <f>TEXT(Table1[[#This Row],[delivery_date]]-Table1[[#This Row],[order_date]],"D")</f>
        <v>5</v>
      </c>
      <c r="L13494" s="2" t="s">
        <v>21</v>
      </c>
      <c r="M13494" s="2" t="s">
        <v>27</v>
      </c>
      <c r="N13494" s="2">
        <v>51.81</v>
      </c>
      <c r="O13494" s="2" t="s">
        <v>39</v>
      </c>
      <c r="P13494" s="2">
        <f t="shared" si="420"/>
        <v>190.48319999999998</v>
      </c>
    </row>
    <row r="13495" spans="1:16" ht="14.25" customHeight="1" x14ac:dyDescent="0.35">
      <c r="A13495" s="2" t="s">
        <v>13526</v>
      </c>
      <c r="B13495" s="2" t="s">
        <v>25</v>
      </c>
      <c r="C13495" s="2" t="s">
        <v>33</v>
      </c>
      <c r="D13495" s="2">
        <v>2646.36</v>
      </c>
      <c r="E13495" s="2">
        <v>0.47</v>
      </c>
      <c r="F13495" s="2">
        <f t="shared" si="421"/>
        <v>1243.7891999999999</v>
      </c>
      <c r="G13495" s="2">
        <v>7</v>
      </c>
      <c r="H13495" s="2" t="str">
        <f>TEXT(Table1[[#This Row],[order_date]],"mmmm")</f>
        <v>August</v>
      </c>
      <c r="I13495" s="3">
        <v>45524</v>
      </c>
      <c r="J13495" s="3">
        <v>45529</v>
      </c>
      <c r="K13495" s="3" t="str">
        <f>TEXT(Table1[[#This Row],[delivery_date]]-Table1[[#This Row],[order_date]],"D")</f>
        <v>5</v>
      </c>
      <c r="L13495" s="2" t="s">
        <v>31</v>
      </c>
      <c r="M13495" s="2" t="s">
        <v>27</v>
      </c>
      <c r="N13495" s="2">
        <v>138.99</v>
      </c>
      <c r="O13495" s="2" t="s">
        <v>34</v>
      </c>
      <c r="P13495" s="2">
        <f t="shared" si="420"/>
        <v>1402.5708000000002</v>
      </c>
    </row>
    <row r="13496" spans="1:16" ht="14.25" customHeight="1" x14ac:dyDescent="0.35">
      <c r="A13496" s="2" t="s">
        <v>13527</v>
      </c>
      <c r="B13496" s="2" t="s">
        <v>19</v>
      </c>
      <c r="C13496" s="2" t="s">
        <v>20</v>
      </c>
      <c r="D13496" s="2">
        <v>1353.42</v>
      </c>
      <c r="E13496" s="2">
        <v>0.12</v>
      </c>
      <c r="F13496" s="2">
        <f t="shared" si="421"/>
        <v>162.41040000000001</v>
      </c>
      <c r="G13496" s="2">
        <v>4</v>
      </c>
      <c r="H13496" s="2" t="str">
        <f>TEXT(Table1[[#This Row],[order_date]],"mmmm")</f>
        <v>December</v>
      </c>
      <c r="I13496" s="3">
        <v>45648</v>
      </c>
      <c r="J13496" s="3">
        <v>45652</v>
      </c>
      <c r="K13496" s="3" t="str">
        <f>TEXT(Table1[[#This Row],[delivery_date]]-Table1[[#This Row],[order_date]],"D")</f>
        <v>4</v>
      </c>
      <c r="L13496" s="2" t="s">
        <v>31</v>
      </c>
      <c r="M13496" s="2" t="s">
        <v>27</v>
      </c>
      <c r="N13496" s="2">
        <v>320.26</v>
      </c>
      <c r="O13496" s="2" t="s">
        <v>17</v>
      </c>
      <c r="P13496" s="2">
        <f t="shared" si="420"/>
        <v>1191.0096000000001</v>
      </c>
    </row>
    <row r="13497" spans="1:16" ht="14.25" customHeight="1" x14ac:dyDescent="0.35">
      <c r="A13497" s="2" t="s">
        <v>13528</v>
      </c>
      <c r="B13497" s="2" t="s">
        <v>13</v>
      </c>
      <c r="C13497" s="2" t="s">
        <v>33</v>
      </c>
      <c r="D13497" s="2">
        <v>743.1</v>
      </c>
      <c r="E13497" s="2">
        <v>0.14000000000000001</v>
      </c>
      <c r="F13497" s="2">
        <f t="shared" si="421"/>
        <v>104.03400000000001</v>
      </c>
      <c r="G13497" s="2">
        <v>8</v>
      </c>
      <c r="H13497" s="2" t="str">
        <f>TEXT(Table1[[#This Row],[order_date]],"mmmm")</f>
        <v>December</v>
      </c>
      <c r="I13497" s="3">
        <v>45271</v>
      </c>
      <c r="J13497" s="3">
        <v>45276</v>
      </c>
      <c r="K13497" s="3" t="str">
        <f>TEXT(Table1[[#This Row],[delivery_date]]-Table1[[#This Row],[order_date]],"D")</f>
        <v>5</v>
      </c>
      <c r="L13497" s="2" t="s">
        <v>21</v>
      </c>
      <c r="M13497" s="2" t="s">
        <v>22</v>
      </c>
      <c r="N13497" s="2">
        <v>135.07</v>
      </c>
      <c r="O13497" s="2" t="s">
        <v>23</v>
      </c>
      <c r="P13497" s="2">
        <f t="shared" si="420"/>
        <v>639.06600000000003</v>
      </c>
    </row>
    <row r="13498" spans="1:16" ht="14.25" customHeight="1" x14ac:dyDescent="0.35">
      <c r="A13498" s="2" t="s">
        <v>13529</v>
      </c>
      <c r="B13498" s="2" t="s">
        <v>13</v>
      </c>
      <c r="C13498" s="2" t="s">
        <v>14</v>
      </c>
      <c r="D13498" s="2">
        <v>3572.13</v>
      </c>
      <c r="E13498" s="2">
        <v>0.19</v>
      </c>
      <c r="F13498" s="2">
        <f t="shared" si="421"/>
        <v>678.7047</v>
      </c>
      <c r="G13498" s="2">
        <v>4</v>
      </c>
      <c r="H13498" s="2" t="str">
        <f>TEXT(Table1[[#This Row],[order_date]],"mmmm")</f>
        <v>December</v>
      </c>
      <c r="I13498" s="3">
        <v>45267</v>
      </c>
      <c r="J13498" s="3">
        <v>45271</v>
      </c>
      <c r="K13498" s="3" t="str">
        <f>TEXT(Table1[[#This Row],[delivery_date]]-Table1[[#This Row],[order_date]],"D")</f>
        <v>4</v>
      </c>
      <c r="L13498" s="2" t="s">
        <v>21</v>
      </c>
      <c r="M13498" s="2" t="s">
        <v>27</v>
      </c>
      <c r="N13498" s="2">
        <v>754.82</v>
      </c>
      <c r="O13498" s="2" t="s">
        <v>48</v>
      </c>
      <c r="P13498" s="2">
        <f t="shared" si="420"/>
        <v>2893.4252999999999</v>
      </c>
    </row>
    <row r="13499" spans="1:16" ht="14.25" customHeight="1" x14ac:dyDescent="0.35">
      <c r="A13499" s="2" t="s">
        <v>13530</v>
      </c>
      <c r="B13499" s="2" t="s">
        <v>13</v>
      </c>
      <c r="C13499" s="2" t="s">
        <v>36</v>
      </c>
      <c r="D13499" s="2">
        <v>291.54000000000002</v>
      </c>
      <c r="E13499" s="2">
        <v>0.32</v>
      </c>
      <c r="F13499" s="2">
        <f t="shared" si="421"/>
        <v>93.292800000000014</v>
      </c>
      <c r="G13499" s="2">
        <v>8</v>
      </c>
      <c r="H13499" s="2" t="str">
        <f>TEXT(Table1[[#This Row],[order_date]],"mmmm")</f>
        <v>April</v>
      </c>
      <c r="I13499" s="3">
        <v>45398</v>
      </c>
      <c r="J13499" s="3">
        <v>45405</v>
      </c>
      <c r="K13499" s="3" t="str">
        <f>TEXT(Table1[[#This Row],[delivery_date]]-Table1[[#This Row],[order_date]],"D")</f>
        <v>7</v>
      </c>
      <c r="L13499" s="2" t="s">
        <v>21</v>
      </c>
      <c r="M13499" s="2" t="s">
        <v>16</v>
      </c>
      <c r="N13499" s="2">
        <v>17.47</v>
      </c>
      <c r="O13499" s="2" t="s">
        <v>34</v>
      </c>
      <c r="P13499" s="2">
        <f t="shared" si="420"/>
        <v>198.24720000000002</v>
      </c>
    </row>
    <row r="13500" spans="1:16" ht="14.25" customHeight="1" x14ac:dyDescent="0.35">
      <c r="A13500" s="2" t="s">
        <v>13531</v>
      </c>
      <c r="B13500" s="2" t="s">
        <v>25</v>
      </c>
      <c r="C13500" s="2" t="s">
        <v>26</v>
      </c>
      <c r="D13500" s="2">
        <v>4533.84</v>
      </c>
      <c r="E13500" s="2">
        <v>0.26</v>
      </c>
      <c r="F13500" s="2">
        <f t="shared" si="421"/>
        <v>1178.7984000000001</v>
      </c>
      <c r="G13500" s="2">
        <v>8</v>
      </c>
      <c r="H13500" s="2" t="str">
        <f>TEXT(Table1[[#This Row],[order_date]],"mmmm")</f>
        <v>September</v>
      </c>
      <c r="I13500" s="3">
        <v>45552</v>
      </c>
      <c r="J13500" s="3">
        <v>45554</v>
      </c>
      <c r="K13500" s="3" t="str">
        <f>TEXT(Table1[[#This Row],[delivery_date]]-Table1[[#This Row],[order_date]],"D")</f>
        <v>2</v>
      </c>
      <c r="L13500" s="2" t="s">
        <v>15</v>
      </c>
      <c r="M13500" s="2" t="s">
        <v>22</v>
      </c>
      <c r="N13500" s="2">
        <v>722.52</v>
      </c>
      <c r="O13500" s="2" t="s">
        <v>39</v>
      </c>
      <c r="P13500" s="2">
        <f t="shared" si="420"/>
        <v>3355.0416</v>
      </c>
    </row>
    <row r="13501" spans="1:16" ht="14.25" customHeight="1" x14ac:dyDescent="0.35">
      <c r="A13501" s="2" t="s">
        <v>13532</v>
      </c>
      <c r="B13501" s="2" t="s">
        <v>25</v>
      </c>
      <c r="C13501" s="2" t="s">
        <v>26</v>
      </c>
      <c r="D13501" s="2">
        <v>2637.09</v>
      </c>
      <c r="E13501" s="2">
        <v>0.46</v>
      </c>
      <c r="F13501" s="2">
        <f t="shared" si="421"/>
        <v>1213.0614</v>
      </c>
      <c r="G13501" s="2">
        <v>4</v>
      </c>
      <c r="H13501" s="2" t="str">
        <f>TEXT(Table1[[#This Row],[order_date]],"mmmm")</f>
        <v>July</v>
      </c>
      <c r="I13501" s="3">
        <v>45494</v>
      </c>
      <c r="J13501" s="3">
        <v>45500</v>
      </c>
      <c r="K13501" s="3" t="str">
        <f>TEXT(Table1[[#This Row],[delivery_date]]-Table1[[#This Row],[order_date]],"D")</f>
        <v>6</v>
      </c>
      <c r="L13501" s="2" t="s">
        <v>31</v>
      </c>
      <c r="M13501" s="2" t="s">
        <v>16</v>
      </c>
      <c r="N13501" s="2">
        <v>443.88</v>
      </c>
      <c r="O13501" s="2" t="s">
        <v>17</v>
      </c>
      <c r="P13501" s="2">
        <f t="shared" si="420"/>
        <v>1424.0286000000001</v>
      </c>
    </row>
    <row r="13502" spans="1:16" ht="14.25" customHeight="1" x14ac:dyDescent="0.35">
      <c r="A13502" s="2" t="s">
        <v>13533</v>
      </c>
      <c r="B13502" s="2" t="s">
        <v>25</v>
      </c>
      <c r="C13502" s="2" t="s">
        <v>14</v>
      </c>
      <c r="D13502" s="2">
        <v>3276.33</v>
      </c>
      <c r="E13502" s="2">
        <v>0.28000000000000003</v>
      </c>
      <c r="F13502" s="2">
        <f t="shared" si="421"/>
        <v>917.37240000000008</v>
      </c>
      <c r="G13502" s="2">
        <v>5</v>
      </c>
      <c r="H13502" s="2" t="str">
        <f>TEXT(Table1[[#This Row],[order_date]],"mmmm")</f>
        <v>June</v>
      </c>
      <c r="I13502" s="3">
        <v>45107</v>
      </c>
      <c r="J13502" s="3">
        <v>45114</v>
      </c>
      <c r="K13502" s="3" t="str">
        <f>TEXT(Table1[[#This Row],[delivery_date]]-Table1[[#This Row],[order_date]],"D")</f>
        <v>7</v>
      </c>
      <c r="L13502" s="2" t="s">
        <v>21</v>
      </c>
      <c r="M13502" s="2" t="s">
        <v>22</v>
      </c>
      <c r="N13502" s="2">
        <v>268.76</v>
      </c>
      <c r="O13502" s="2" t="s">
        <v>23</v>
      </c>
      <c r="P13502" s="2">
        <f t="shared" si="420"/>
        <v>2358.9575999999997</v>
      </c>
    </row>
    <row r="13503" spans="1:16" ht="14.25" customHeight="1" x14ac:dyDescent="0.35">
      <c r="A13503" s="2" t="s">
        <v>13534</v>
      </c>
      <c r="B13503" s="2" t="s">
        <v>41</v>
      </c>
      <c r="C13503" s="2" t="s">
        <v>14</v>
      </c>
      <c r="D13503" s="2">
        <v>1341.83</v>
      </c>
      <c r="E13503" s="2">
        <v>0.43</v>
      </c>
      <c r="F13503" s="2">
        <f t="shared" si="421"/>
        <v>576.98689999999999</v>
      </c>
      <c r="G13503" s="2">
        <v>5</v>
      </c>
      <c r="H13503" s="2" t="str">
        <f>TEXT(Table1[[#This Row],[order_date]],"mmmm")</f>
        <v>May</v>
      </c>
      <c r="I13503" s="3">
        <v>45441</v>
      </c>
      <c r="J13503" s="3">
        <v>45444</v>
      </c>
      <c r="K13503" s="3" t="str">
        <f>TEXT(Table1[[#This Row],[delivery_date]]-Table1[[#This Row],[order_date]],"D")</f>
        <v>3</v>
      </c>
      <c r="L13503" s="2" t="s">
        <v>15</v>
      </c>
      <c r="M13503" s="2" t="s">
        <v>27</v>
      </c>
      <c r="N13503" s="2">
        <v>378.89</v>
      </c>
      <c r="O13503" s="2" t="s">
        <v>23</v>
      </c>
      <c r="P13503" s="2">
        <f t="shared" si="420"/>
        <v>764.84309999999994</v>
      </c>
    </row>
    <row r="13504" spans="1:16" ht="14.25" customHeight="1" x14ac:dyDescent="0.35">
      <c r="A13504" s="2" t="s">
        <v>13535</v>
      </c>
      <c r="B13504" s="2" t="s">
        <v>41</v>
      </c>
      <c r="C13504" s="2" t="s">
        <v>20</v>
      </c>
      <c r="D13504" s="2">
        <v>992.75</v>
      </c>
      <c r="E13504" s="2">
        <v>0.04</v>
      </c>
      <c r="F13504" s="2">
        <f t="shared" si="421"/>
        <v>39.71</v>
      </c>
      <c r="G13504" s="2">
        <v>5</v>
      </c>
      <c r="H13504" s="2" t="str">
        <f>TEXT(Table1[[#This Row],[order_date]],"mmmm")</f>
        <v>June</v>
      </c>
      <c r="I13504" s="3">
        <v>45451</v>
      </c>
      <c r="J13504" s="3">
        <v>45456</v>
      </c>
      <c r="K13504" s="3" t="str">
        <f>TEXT(Table1[[#This Row],[delivery_date]]-Table1[[#This Row],[order_date]],"D")</f>
        <v>5</v>
      </c>
      <c r="L13504" s="2" t="s">
        <v>15</v>
      </c>
      <c r="M13504" s="2" t="s">
        <v>27</v>
      </c>
      <c r="N13504" s="2">
        <v>52.57</v>
      </c>
      <c r="O13504" s="2" t="s">
        <v>28</v>
      </c>
      <c r="P13504" s="2">
        <f t="shared" si="420"/>
        <v>953.04</v>
      </c>
    </row>
    <row r="13505" spans="1:16" ht="14.25" customHeight="1" x14ac:dyDescent="0.35">
      <c r="A13505" s="2" t="s">
        <v>13536</v>
      </c>
      <c r="B13505" s="2" t="s">
        <v>19</v>
      </c>
      <c r="C13505" s="2" t="s">
        <v>33</v>
      </c>
      <c r="D13505" s="2">
        <v>1294.3900000000001</v>
      </c>
      <c r="E13505" s="2">
        <v>0.43</v>
      </c>
      <c r="F13505" s="2">
        <f t="shared" si="421"/>
        <v>556.58770000000004</v>
      </c>
      <c r="G13505" s="2">
        <v>3</v>
      </c>
      <c r="H13505" s="2" t="str">
        <f>TEXT(Table1[[#This Row],[order_date]],"mmmm")</f>
        <v>February</v>
      </c>
      <c r="I13505" s="3">
        <v>45348</v>
      </c>
      <c r="J13505" s="3">
        <v>45355</v>
      </c>
      <c r="K13505" s="3" t="str">
        <f>TEXT(Table1[[#This Row],[delivery_date]]-Table1[[#This Row],[order_date]],"D")</f>
        <v>7</v>
      </c>
      <c r="L13505" s="2" t="s">
        <v>21</v>
      </c>
      <c r="M13505" s="2" t="s">
        <v>27</v>
      </c>
      <c r="N13505" s="2">
        <v>95.04</v>
      </c>
      <c r="O13505" s="2" t="s">
        <v>28</v>
      </c>
      <c r="P13505" s="2">
        <f t="shared" si="420"/>
        <v>737.80230000000006</v>
      </c>
    </row>
    <row r="13506" spans="1:16" ht="14.25" customHeight="1" x14ac:dyDescent="0.35">
      <c r="A13506" s="2" t="s">
        <v>13537</v>
      </c>
      <c r="B13506" s="2" t="s">
        <v>25</v>
      </c>
      <c r="C13506" s="2" t="s">
        <v>20</v>
      </c>
      <c r="D13506" s="2">
        <v>1238.24</v>
      </c>
      <c r="E13506" s="2">
        <v>0.1</v>
      </c>
      <c r="F13506" s="2">
        <f t="shared" si="421"/>
        <v>123.82400000000001</v>
      </c>
      <c r="G13506" s="2">
        <v>2</v>
      </c>
      <c r="H13506" s="2" t="str">
        <f>TEXT(Table1[[#This Row],[order_date]],"mmmm")</f>
        <v>January</v>
      </c>
      <c r="I13506" s="3">
        <v>45302</v>
      </c>
      <c r="J13506" s="3">
        <v>45304</v>
      </c>
      <c r="K13506" s="3" t="str">
        <f>TEXT(Table1[[#This Row],[delivery_date]]-Table1[[#This Row],[order_date]],"D")</f>
        <v>2</v>
      </c>
      <c r="L13506" s="2" t="s">
        <v>31</v>
      </c>
      <c r="M13506" s="2" t="s">
        <v>22</v>
      </c>
      <c r="N13506" s="2">
        <v>238</v>
      </c>
      <c r="O13506" s="2" t="s">
        <v>23</v>
      </c>
      <c r="P13506" s="2">
        <f t="shared" ref="P13506:P13569" si="422">D13506-F13506</f>
        <v>1114.4159999999999</v>
      </c>
    </row>
    <row r="13507" spans="1:16" ht="14.25" customHeight="1" x14ac:dyDescent="0.35">
      <c r="A13507" s="2" t="s">
        <v>13538</v>
      </c>
      <c r="B13507" s="2" t="s">
        <v>13</v>
      </c>
      <c r="C13507" s="2" t="s">
        <v>26</v>
      </c>
      <c r="D13507" s="2">
        <v>4336.0600000000004</v>
      </c>
      <c r="E13507" s="2">
        <v>0.18</v>
      </c>
      <c r="F13507" s="2">
        <f t="shared" ref="F13507:F13570" si="423">D13507*E13507</f>
        <v>780.49080000000004</v>
      </c>
      <c r="G13507" s="2">
        <v>1</v>
      </c>
      <c r="H13507" s="2" t="str">
        <f>TEXT(Table1[[#This Row],[order_date]],"mmmm")</f>
        <v>February</v>
      </c>
      <c r="I13507" s="3">
        <v>45333</v>
      </c>
      <c r="J13507" s="3">
        <v>45338</v>
      </c>
      <c r="K13507" s="3" t="str">
        <f>TEXT(Table1[[#This Row],[delivery_date]]-Table1[[#This Row],[order_date]],"D")</f>
        <v>5</v>
      </c>
      <c r="L13507" s="2" t="s">
        <v>21</v>
      </c>
      <c r="M13507" s="2" t="s">
        <v>16</v>
      </c>
      <c r="N13507" s="2">
        <v>221.49</v>
      </c>
      <c r="O13507" s="2" t="s">
        <v>23</v>
      </c>
      <c r="P13507" s="2">
        <f t="shared" si="422"/>
        <v>3555.5692000000004</v>
      </c>
    </row>
    <row r="13508" spans="1:16" ht="14.25" customHeight="1" x14ac:dyDescent="0.35">
      <c r="A13508" s="2" t="s">
        <v>13539</v>
      </c>
      <c r="B13508" s="2" t="s">
        <v>13</v>
      </c>
      <c r="C13508" s="2" t="s">
        <v>33</v>
      </c>
      <c r="D13508" s="2">
        <v>3957.96</v>
      </c>
      <c r="E13508" s="2">
        <v>0.16</v>
      </c>
      <c r="F13508" s="2">
        <f t="shared" si="423"/>
        <v>633.27359999999999</v>
      </c>
      <c r="G13508" s="2">
        <v>3</v>
      </c>
      <c r="H13508" s="2" t="str">
        <f>TEXT(Table1[[#This Row],[order_date]],"mmmm")</f>
        <v>April</v>
      </c>
      <c r="I13508" s="3">
        <v>45383</v>
      </c>
      <c r="J13508" s="3">
        <v>45386</v>
      </c>
      <c r="K13508" s="3" t="str">
        <f>TEXT(Table1[[#This Row],[delivery_date]]-Table1[[#This Row],[order_date]],"D")</f>
        <v>3</v>
      </c>
      <c r="L13508" s="2" t="s">
        <v>21</v>
      </c>
      <c r="M13508" s="2" t="s">
        <v>16</v>
      </c>
      <c r="N13508" s="2">
        <v>1181.1199999999999</v>
      </c>
      <c r="O13508" s="2" t="s">
        <v>28</v>
      </c>
      <c r="P13508" s="2">
        <f t="shared" si="422"/>
        <v>3324.6864</v>
      </c>
    </row>
    <row r="13509" spans="1:16" ht="14.25" customHeight="1" x14ac:dyDescent="0.35">
      <c r="A13509" s="2" t="s">
        <v>13540</v>
      </c>
      <c r="B13509" s="2" t="s">
        <v>19</v>
      </c>
      <c r="C13509" s="2" t="s">
        <v>20</v>
      </c>
      <c r="D13509" s="2">
        <v>4278.41</v>
      </c>
      <c r="E13509" s="2">
        <v>0.17</v>
      </c>
      <c r="F13509" s="2">
        <f t="shared" si="423"/>
        <v>727.3297</v>
      </c>
      <c r="G13509" s="2">
        <v>9</v>
      </c>
      <c r="H13509" s="2" t="str">
        <f>TEXT(Table1[[#This Row],[order_date]],"mmmm")</f>
        <v>May</v>
      </c>
      <c r="I13509" s="3">
        <v>45423</v>
      </c>
      <c r="J13509" s="3">
        <v>45424</v>
      </c>
      <c r="K13509" s="3" t="str">
        <f>TEXT(Table1[[#This Row],[delivery_date]]-Table1[[#This Row],[order_date]],"D")</f>
        <v>1</v>
      </c>
      <c r="L13509" s="2" t="s">
        <v>31</v>
      </c>
      <c r="M13509" s="2" t="s">
        <v>27</v>
      </c>
      <c r="N13509" s="2">
        <v>245.8</v>
      </c>
      <c r="O13509" s="2" t="s">
        <v>28</v>
      </c>
      <c r="P13509" s="2">
        <f t="shared" si="422"/>
        <v>3551.0802999999996</v>
      </c>
    </row>
    <row r="13510" spans="1:16" ht="14.25" customHeight="1" x14ac:dyDescent="0.35">
      <c r="A13510" s="2" t="s">
        <v>13541</v>
      </c>
      <c r="B13510" s="2" t="s">
        <v>13</v>
      </c>
      <c r="C13510" s="2" t="s">
        <v>26</v>
      </c>
      <c r="D13510" s="2">
        <v>3700.87</v>
      </c>
      <c r="E13510" s="2">
        <v>0.46</v>
      </c>
      <c r="F13510" s="2">
        <f t="shared" si="423"/>
        <v>1702.4002</v>
      </c>
      <c r="G13510" s="2">
        <v>7</v>
      </c>
      <c r="H13510" s="2" t="str">
        <f>TEXT(Table1[[#This Row],[order_date]],"mmmm")</f>
        <v>February</v>
      </c>
      <c r="I13510" s="3">
        <v>44982</v>
      </c>
      <c r="J13510" s="3">
        <v>44985</v>
      </c>
      <c r="K13510" s="3" t="str">
        <f>TEXT(Table1[[#This Row],[delivery_date]]-Table1[[#This Row],[order_date]],"D")</f>
        <v>3</v>
      </c>
      <c r="L13510" s="2" t="s">
        <v>15</v>
      </c>
      <c r="M13510" s="2" t="s">
        <v>16</v>
      </c>
      <c r="N13510" s="2">
        <v>768.63</v>
      </c>
      <c r="O13510" s="2" t="s">
        <v>17</v>
      </c>
      <c r="P13510" s="2">
        <f t="shared" si="422"/>
        <v>1998.4697999999999</v>
      </c>
    </row>
    <row r="13511" spans="1:16" ht="14.25" customHeight="1" x14ac:dyDescent="0.35">
      <c r="A13511" s="2" t="s">
        <v>13542</v>
      </c>
      <c r="B13511" s="2" t="s">
        <v>19</v>
      </c>
      <c r="C13511" s="2" t="s">
        <v>33</v>
      </c>
      <c r="D13511" s="2">
        <v>3253.4</v>
      </c>
      <c r="E13511" s="2">
        <v>0.22</v>
      </c>
      <c r="F13511" s="2">
        <f t="shared" si="423"/>
        <v>715.74800000000005</v>
      </c>
      <c r="G13511" s="2">
        <v>2</v>
      </c>
      <c r="H13511" s="2" t="str">
        <f>TEXT(Table1[[#This Row],[order_date]],"mmmm")</f>
        <v>September</v>
      </c>
      <c r="I13511" s="3">
        <v>45191</v>
      </c>
      <c r="J13511" s="3">
        <v>45193</v>
      </c>
      <c r="K13511" s="3" t="str">
        <f>TEXT(Table1[[#This Row],[delivery_date]]-Table1[[#This Row],[order_date]],"D")</f>
        <v>2</v>
      </c>
      <c r="L13511" s="2" t="s">
        <v>15</v>
      </c>
      <c r="M13511" s="2" t="s">
        <v>16</v>
      </c>
      <c r="N13511" s="2">
        <v>456.72</v>
      </c>
      <c r="O13511" s="2" t="s">
        <v>39</v>
      </c>
      <c r="P13511" s="2">
        <f t="shared" si="422"/>
        <v>2537.652</v>
      </c>
    </row>
    <row r="13512" spans="1:16" ht="14.25" customHeight="1" x14ac:dyDescent="0.35">
      <c r="A13512" s="2" t="s">
        <v>13543</v>
      </c>
      <c r="B13512" s="2" t="s">
        <v>25</v>
      </c>
      <c r="C13512" s="2" t="s">
        <v>36</v>
      </c>
      <c r="D13512" s="2">
        <v>2686.59</v>
      </c>
      <c r="E13512" s="2">
        <v>0.13</v>
      </c>
      <c r="F13512" s="2">
        <f t="shared" si="423"/>
        <v>349.25670000000002</v>
      </c>
      <c r="G13512" s="2">
        <v>8</v>
      </c>
      <c r="H13512" s="2" t="str">
        <f>TEXT(Table1[[#This Row],[order_date]],"mmmm")</f>
        <v>May</v>
      </c>
      <c r="I13512" s="3">
        <v>45049</v>
      </c>
      <c r="J13512" s="3">
        <v>45052</v>
      </c>
      <c r="K13512" s="3" t="str">
        <f>TEXT(Table1[[#This Row],[delivery_date]]-Table1[[#This Row],[order_date]],"D")</f>
        <v>3</v>
      </c>
      <c r="L13512" s="2" t="s">
        <v>31</v>
      </c>
      <c r="M13512" s="2" t="s">
        <v>16</v>
      </c>
      <c r="N13512" s="2">
        <v>209.92</v>
      </c>
      <c r="O13512" s="2" t="s">
        <v>48</v>
      </c>
      <c r="P13512" s="2">
        <f t="shared" si="422"/>
        <v>2337.3333000000002</v>
      </c>
    </row>
    <row r="13513" spans="1:16" ht="14.25" customHeight="1" x14ac:dyDescent="0.35">
      <c r="A13513" s="2" t="s">
        <v>13544</v>
      </c>
      <c r="B13513" s="2" t="s">
        <v>13</v>
      </c>
      <c r="C13513" s="2" t="s">
        <v>36</v>
      </c>
      <c r="D13513" s="2">
        <v>1400.86</v>
      </c>
      <c r="E13513" s="2">
        <v>0.15</v>
      </c>
      <c r="F13513" s="2">
        <f t="shared" si="423"/>
        <v>210.12899999999999</v>
      </c>
      <c r="G13513" s="2">
        <v>8</v>
      </c>
      <c r="H13513" s="2" t="str">
        <f>TEXT(Table1[[#This Row],[order_date]],"mmmm")</f>
        <v>January</v>
      </c>
      <c r="I13513" s="3">
        <v>45304</v>
      </c>
      <c r="J13513" s="3">
        <v>45306</v>
      </c>
      <c r="K13513" s="3" t="str">
        <f>TEXT(Table1[[#This Row],[delivery_date]]-Table1[[#This Row],[order_date]],"D")</f>
        <v>2</v>
      </c>
      <c r="L13513" s="2" t="s">
        <v>31</v>
      </c>
      <c r="M13513" s="2" t="s">
        <v>27</v>
      </c>
      <c r="N13513" s="2">
        <v>372.34</v>
      </c>
      <c r="O13513" s="2" t="s">
        <v>23</v>
      </c>
      <c r="P13513" s="2">
        <f t="shared" si="422"/>
        <v>1190.731</v>
      </c>
    </row>
    <row r="13514" spans="1:16" ht="14.25" customHeight="1" x14ac:dyDescent="0.35">
      <c r="A13514" s="2" t="s">
        <v>13545</v>
      </c>
      <c r="B13514" s="2" t="s">
        <v>25</v>
      </c>
      <c r="C13514" s="2" t="s">
        <v>20</v>
      </c>
      <c r="D13514" s="2">
        <v>3556.28</v>
      </c>
      <c r="E13514" s="2">
        <v>0.4</v>
      </c>
      <c r="F13514" s="2">
        <f t="shared" si="423"/>
        <v>1422.5120000000002</v>
      </c>
      <c r="G13514" s="2">
        <v>7</v>
      </c>
      <c r="H13514" s="2" t="str">
        <f>TEXT(Table1[[#This Row],[order_date]],"mmmm")</f>
        <v>December</v>
      </c>
      <c r="I13514" s="3">
        <v>45265</v>
      </c>
      <c r="J13514" s="3">
        <v>45268</v>
      </c>
      <c r="K13514" s="3" t="str">
        <f>TEXT(Table1[[#This Row],[delivery_date]]-Table1[[#This Row],[order_date]],"D")</f>
        <v>3</v>
      </c>
      <c r="L13514" s="2" t="s">
        <v>31</v>
      </c>
      <c r="M13514" s="2" t="s">
        <v>22</v>
      </c>
      <c r="N13514" s="2">
        <v>663.21</v>
      </c>
      <c r="O13514" s="2" t="s">
        <v>39</v>
      </c>
      <c r="P13514" s="2">
        <f t="shared" si="422"/>
        <v>2133.768</v>
      </c>
    </row>
    <row r="13515" spans="1:16" ht="14.25" customHeight="1" x14ac:dyDescent="0.35">
      <c r="A13515" s="2" t="s">
        <v>13546</v>
      </c>
      <c r="B13515" s="2" t="s">
        <v>41</v>
      </c>
      <c r="C13515" s="2" t="s">
        <v>14</v>
      </c>
      <c r="D13515" s="2">
        <v>769.26</v>
      </c>
      <c r="E13515" s="2">
        <v>0.27</v>
      </c>
      <c r="F13515" s="2">
        <f t="shared" si="423"/>
        <v>207.70020000000002</v>
      </c>
      <c r="G13515" s="2">
        <v>6</v>
      </c>
      <c r="H13515" s="2" t="str">
        <f>TEXT(Table1[[#This Row],[order_date]],"mmmm")</f>
        <v>August</v>
      </c>
      <c r="I13515" s="3">
        <v>45153</v>
      </c>
      <c r="J13515" s="3">
        <v>45160</v>
      </c>
      <c r="K13515" s="3" t="str">
        <f>TEXT(Table1[[#This Row],[delivery_date]]-Table1[[#This Row],[order_date]],"D")</f>
        <v>7</v>
      </c>
      <c r="L13515" s="2" t="s">
        <v>15</v>
      </c>
      <c r="M13515" s="2" t="s">
        <v>27</v>
      </c>
      <c r="N13515" s="2">
        <v>167.55</v>
      </c>
      <c r="O13515" s="2" t="s">
        <v>17</v>
      </c>
      <c r="P13515" s="2">
        <f t="shared" si="422"/>
        <v>561.5598</v>
      </c>
    </row>
    <row r="13516" spans="1:16" ht="14.25" customHeight="1" x14ac:dyDescent="0.35">
      <c r="A13516" s="2" t="s">
        <v>13547</v>
      </c>
      <c r="B13516" s="2" t="s">
        <v>13</v>
      </c>
      <c r="C13516" s="2" t="s">
        <v>33</v>
      </c>
      <c r="D13516" s="2">
        <v>2604.1999999999998</v>
      </c>
      <c r="E13516" s="2">
        <v>0.22</v>
      </c>
      <c r="F13516" s="2">
        <f t="shared" si="423"/>
        <v>572.92399999999998</v>
      </c>
      <c r="G13516" s="2">
        <v>2</v>
      </c>
      <c r="H13516" s="2" t="str">
        <f>TEXT(Table1[[#This Row],[order_date]],"mmmm")</f>
        <v>April</v>
      </c>
      <c r="I13516" s="3">
        <v>45402</v>
      </c>
      <c r="J13516" s="3">
        <v>45407</v>
      </c>
      <c r="K13516" s="3" t="str">
        <f>TEXT(Table1[[#This Row],[delivery_date]]-Table1[[#This Row],[order_date]],"D")</f>
        <v>5</v>
      </c>
      <c r="L13516" s="2" t="s">
        <v>31</v>
      </c>
      <c r="M13516" s="2" t="s">
        <v>27</v>
      </c>
      <c r="N13516" s="2">
        <v>642.14</v>
      </c>
      <c r="O13516" s="2" t="s">
        <v>17</v>
      </c>
      <c r="P13516" s="2">
        <f t="shared" si="422"/>
        <v>2031.2759999999998</v>
      </c>
    </row>
    <row r="13517" spans="1:16" ht="14.25" customHeight="1" x14ac:dyDescent="0.35">
      <c r="A13517" s="2" t="s">
        <v>13548</v>
      </c>
      <c r="B13517" s="2" t="s">
        <v>41</v>
      </c>
      <c r="C13517" s="2" t="s">
        <v>20</v>
      </c>
      <c r="D13517" s="2">
        <v>1056.8499999999999</v>
      </c>
      <c r="E13517" s="2">
        <v>0.46</v>
      </c>
      <c r="F13517" s="2">
        <f t="shared" si="423"/>
        <v>486.15099999999995</v>
      </c>
      <c r="G13517" s="2">
        <v>4</v>
      </c>
      <c r="H13517" s="2" t="str">
        <f>TEXT(Table1[[#This Row],[order_date]],"mmmm")</f>
        <v>June</v>
      </c>
      <c r="I13517" s="3">
        <v>45082</v>
      </c>
      <c r="J13517" s="3">
        <v>45088</v>
      </c>
      <c r="K13517" s="3" t="str">
        <f>TEXT(Table1[[#This Row],[delivery_date]]-Table1[[#This Row],[order_date]],"D")</f>
        <v>6</v>
      </c>
      <c r="L13517" s="2" t="s">
        <v>21</v>
      </c>
      <c r="M13517" s="2" t="s">
        <v>16</v>
      </c>
      <c r="N13517" s="2">
        <v>198.71</v>
      </c>
      <c r="O13517" s="2" t="s">
        <v>28</v>
      </c>
      <c r="P13517" s="2">
        <f t="shared" si="422"/>
        <v>570.69899999999996</v>
      </c>
    </row>
    <row r="13518" spans="1:16" ht="14.25" customHeight="1" x14ac:dyDescent="0.35">
      <c r="A13518" s="2" t="s">
        <v>13549</v>
      </c>
      <c r="B13518" s="2" t="s">
        <v>13</v>
      </c>
      <c r="C13518" s="2" t="s">
        <v>14</v>
      </c>
      <c r="D13518" s="2">
        <v>2573.3200000000002</v>
      </c>
      <c r="E13518" s="2">
        <v>0.47</v>
      </c>
      <c r="F13518" s="2">
        <f t="shared" si="423"/>
        <v>1209.4603999999999</v>
      </c>
      <c r="G13518" s="2">
        <v>1</v>
      </c>
      <c r="H13518" s="2" t="str">
        <f>TEXT(Table1[[#This Row],[order_date]],"mmmm")</f>
        <v>March</v>
      </c>
      <c r="I13518" s="3">
        <v>45005</v>
      </c>
      <c r="J13518" s="3">
        <v>45008</v>
      </c>
      <c r="K13518" s="3" t="str">
        <f>TEXT(Table1[[#This Row],[delivery_date]]-Table1[[#This Row],[order_date]],"D")</f>
        <v>3</v>
      </c>
      <c r="L13518" s="2" t="s">
        <v>21</v>
      </c>
      <c r="M13518" s="2" t="s">
        <v>27</v>
      </c>
      <c r="N13518" s="2">
        <v>290.94</v>
      </c>
      <c r="O13518" s="2" t="s">
        <v>28</v>
      </c>
      <c r="P13518" s="2">
        <f t="shared" si="422"/>
        <v>1363.8596000000002</v>
      </c>
    </row>
    <row r="13519" spans="1:16" ht="14.25" customHeight="1" x14ac:dyDescent="0.35">
      <c r="A13519" s="2" t="s">
        <v>13550</v>
      </c>
      <c r="B13519" s="2" t="s">
        <v>25</v>
      </c>
      <c r="C13519" s="2" t="s">
        <v>14</v>
      </c>
      <c r="D13519" s="2">
        <v>1540.15</v>
      </c>
      <c r="E13519" s="2">
        <v>0.38</v>
      </c>
      <c r="F13519" s="2">
        <f t="shared" si="423"/>
        <v>585.25700000000006</v>
      </c>
      <c r="G13519" s="2">
        <v>7</v>
      </c>
      <c r="H13519" s="2" t="str">
        <f>TEXT(Table1[[#This Row],[order_date]],"mmmm")</f>
        <v>October</v>
      </c>
      <c r="I13519" s="3">
        <v>45201</v>
      </c>
      <c r="J13519" s="3">
        <v>45204</v>
      </c>
      <c r="K13519" s="3" t="str">
        <f>TEXT(Table1[[#This Row],[delivery_date]]-Table1[[#This Row],[order_date]],"D")</f>
        <v>3</v>
      </c>
      <c r="L13519" s="2" t="s">
        <v>31</v>
      </c>
      <c r="M13519" s="2" t="s">
        <v>16</v>
      </c>
      <c r="N13519" s="2">
        <v>197.2</v>
      </c>
      <c r="O13519" s="2" t="s">
        <v>48</v>
      </c>
      <c r="P13519" s="2">
        <f t="shared" si="422"/>
        <v>954.89300000000003</v>
      </c>
    </row>
    <row r="13520" spans="1:16" ht="14.25" customHeight="1" x14ac:dyDescent="0.35">
      <c r="A13520" s="2" t="s">
        <v>13551</v>
      </c>
      <c r="B13520" s="2" t="s">
        <v>19</v>
      </c>
      <c r="C13520" s="2" t="s">
        <v>33</v>
      </c>
      <c r="D13520" s="2">
        <v>362.05</v>
      </c>
      <c r="E13520" s="2">
        <v>0.26</v>
      </c>
      <c r="F13520" s="2">
        <f t="shared" si="423"/>
        <v>94.13300000000001</v>
      </c>
      <c r="G13520" s="2">
        <v>2</v>
      </c>
      <c r="H13520" s="2" t="str">
        <f>TEXT(Table1[[#This Row],[order_date]],"mmmm")</f>
        <v>December</v>
      </c>
      <c r="I13520" s="3">
        <v>45279</v>
      </c>
      <c r="J13520" s="3">
        <v>45283</v>
      </c>
      <c r="K13520" s="3" t="str">
        <f>TEXT(Table1[[#This Row],[delivery_date]]-Table1[[#This Row],[order_date]],"D")</f>
        <v>4</v>
      </c>
      <c r="L13520" s="2" t="s">
        <v>21</v>
      </c>
      <c r="M13520" s="2" t="s">
        <v>27</v>
      </c>
      <c r="N13520" s="2">
        <v>92.83</v>
      </c>
      <c r="O13520" s="2" t="s">
        <v>39</v>
      </c>
      <c r="P13520" s="2">
        <f t="shared" si="422"/>
        <v>267.91700000000003</v>
      </c>
    </row>
    <row r="13521" spans="1:16" ht="14.25" customHeight="1" x14ac:dyDescent="0.35">
      <c r="A13521" s="2" t="s">
        <v>13552</v>
      </c>
      <c r="B13521" s="2" t="s">
        <v>25</v>
      </c>
      <c r="C13521" s="2" t="s">
        <v>33</v>
      </c>
      <c r="D13521" s="2">
        <v>2568.17</v>
      </c>
      <c r="E13521" s="2">
        <v>0.06</v>
      </c>
      <c r="F13521" s="2">
        <f t="shared" si="423"/>
        <v>154.09020000000001</v>
      </c>
      <c r="G13521" s="2">
        <v>6</v>
      </c>
      <c r="H13521" s="2" t="str">
        <f>TEXT(Table1[[#This Row],[order_date]],"mmmm")</f>
        <v>August</v>
      </c>
      <c r="I13521" s="3">
        <v>45146</v>
      </c>
      <c r="J13521" s="3">
        <v>45149</v>
      </c>
      <c r="K13521" s="3" t="str">
        <f>TEXT(Table1[[#This Row],[delivery_date]]-Table1[[#This Row],[order_date]],"D")</f>
        <v>3</v>
      </c>
      <c r="L13521" s="2" t="s">
        <v>31</v>
      </c>
      <c r="M13521" s="2" t="s">
        <v>27</v>
      </c>
      <c r="N13521" s="2">
        <v>633.16</v>
      </c>
      <c r="O13521" s="2" t="s">
        <v>48</v>
      </c>
      <c r="P13521" s="2">
        <f t="shared" si="422"/>
        <v>2414.0798</v>
      </c>
    </row>
    <row r="13522" spans="1:16" ht="14.25" customHeight="1" x14ac:dyDescent="0.35">
      <c r="A13522" s="2" t="s">
        <v>13553</v>
      </c>
      <c r="B13522" s="2" t="s">
        <v>25</v>
      </c>
      <c r="C13522" s="2" t="s">
        <v>14</v>
      </c>
      <c r="D13522" s="2">
        <v>990.97</v>
      </c>
      <c r="E13522" s="2">
        <v>0.35</v>
      </c>
      <c r="F13522" s="2">
        <f t="shared" si="423"/>
        <v>346.83949999999999</v>
      </c>
      <c r="G13522" s="2">
        <v>9</v>
      </c>
      <c r="H13522" s="2" t="str">
        <f>TEXT(Table1[[#This Row],[order_date]],"mmmm")</f>
        <v>September</v>
      </c>
      <c r="I13522" s="3">
        <v>45186</v>
      </c>
      <c r="J13522" s="3">
        <v>45191</v>
      </c>
      <c r="K13522" s="3" t="str">
        <f>TEXT(Table1[[#This Row],[delivery_date]]-Table1[[#This Row],[order_date]],"D")</f>
        <v>5</v>
      </c>
      <c r="L13522" s="2" t="s">
        <v>15</v>
      </c>
      <c r="M13522" s="2" t="s">
        <v>22</v>
      </c>
      <c r="N13522" s="2">
        <v>53.13</v>
      </c>
      <c r="O13522" s="2" t="s">
        <v>48</v>
      </c>
      <c r="P13522" s="2">
        <f t="shared" si="422"/>
        <v>644.13049999999998</v>
      </c>
    </row>
    <row r="13523" spans="1:16" ht="14.25" customHeight="1" x14ac:dyDescent="0.35">
      <c r="A13523" s="2" t="s">
        <v>13554</v>
      </c>
      <c r="B13523" s="2" t="s">
        <v>25</v>
      </c>
      <c r="C13523" s="2" t="s">
        <v>26</v>
      </c>
      <c r="D13523" s="2">
        <v>889.66</v>
      </c>
      <c r="E13523" s="2">
        <v>0.41</v>
      </c>
      <c r="F13523" s="2">
        <f t="shared" si="423"/>
        <v>364.76059999999995</v>
      </c>
      <c r="G13523" s="2">
        <v>5</v>
      </c>
      <c r="H13523" s="2" t="str">
        <f>TEXT(Table1[[#This Row],[order_date]],"mmmm")</f>
        <v>March</v>
      </c>
      <c r="I13523" s="3">
        <v>45357</v>
      </c>
      <c r="J13523" s="3">
        <v>45359</v>
      </c>
      <c r="K13523" s="3" t="str">
        <f>TEXT(Table1[[#This Row],[delivery_date]]-Table1[[#This Row],[order_date]],"D")</f>
        <v>2</v>
      </c>
      <c r="L13523" s="2" t="s">
        <v>15</v>
      </c>
      <c r="M13523" s="2" t="s">
        <v>16</v>
      </c>
      <c r="N13523" s="2">
        <v>173.22</v>
      </c>
      <c r="O13523" s="2" t="s">
        <v>34</v>
      </c>
      <c r="P13523" s="2">
        <f t="shared" si="422"/>
        <v>524.89940000000001</v>
      </c>
    </row>
    <row r="13524" spans="1:16" ht="14.25" customHeight="1" x14ac:dyDescent="0.35">
      <c r="A13524" s="2" t="s">
        <v>13555</v>
      </c>
      <c r="B13524" s="2" t="s">
        <v>13</v>
      </c>
      <c r="C13524" s="2" t="s">
        <v>20</v>
      </c>
      <c r="D13524" s="2">
        <v>1983.39</v>
      </c>
      <c r="E13524" s="2">
        <v>0.43</v>
      </c>
      <c r="F13524" s="2">
        <f t="shared" si="423"/>
        <v>852.85770000000002</v>
      </c>
      <c r="G13524" s="2">
        <v>5</v>
      </c>
      <c r="H13524" s="2" t="str">
        <f>TEXT(Table1[[#This Row],[order_date]],"mmmm")</f>
        <v>February</v>
      </c>
      <c r="I13524" s="3">
        <v>45341</v>
      </c>
      <c r="J13524" s="3">
        <v>45342</v>
      </c>
      <c r="K13524" s="3" t="str">
        <f>TEXT(Table1[[#This Row],[delivery_date]]-Table1[[#This Row],[order_date]],"D")</f>
        <v>1</v>
      </c>
      <c r="L13524" s="2" t="s">
        <v>21</v>
      </c>
      <c r="M13524" s="2" t="s">
        <v>27</v>
      </c>
      <c r="N13524" s="2">
        <v>472.7</v>
      </c>
      <c r="O13524" s="2" t="s">
        <v>34</v>
      </c>
      <c r="P13524" s="2">
        <f t="shared" si="422"/>
        <v>1130.5323000000001</v>
      </c>
    </row>
    <row r="13525" spans="1:16" ht="14.25" customHeight="1" x14ac:dyDescent="0.35">
      <c r="A13525" s="2" t="s">
        <v>13556</v>
      </c>
      <c r="B13525" s="2" t="s">
        <v>19</v>
      </c>
      <c r="C13525" s="2" t="s">
        <v>33</v>
      </c>
      <c r="D13525" s="2">
        <v>1872.76</v>
      </c>
      <c r="E13525" s="2">
        <v>0.28999999999999998</v>
      </c>
      <c r="F13525" s="2">
        <f t="shared" si="423"/>
        <v>543.10039999999992</v>
      </c>
      <c r="G13525" s="2">
        <v>4</v>
      </c>
      <c r="H13525" s="2" t="str">
        <f>TEXT(Table1[[#This Row],[order_date]],"mmmm")</f>
        <v>January</v>
      </c>
      <c r="I13525" s="3">
        <v>45315</v>
      </c>
      <c r="J13525" s="3">
        <v>45316</v>
      </c>
      <c r="K13525" s="3" t="str">
        <f>TEXT(Table1[[#This Row],[delivery_date]]-Table1[[#This Row],[order_date]],"D")</f>
        <v>1</v>
      </c>
      <c r="L13525" s="2" t="s">
        <v>15</v>
      </c>
      <c r="M13525" s="2" t="s">
        <v>27</v>
      </c>
      <c r="N13525" s="2">
        <v>140.78</v>
      </c>
      <c r="O13525" s="2" t="s">
        <v>23</v>
      </c>
      <c r="P13525" s="2">
        <f t="shared" si="422"/>
        <v>1329.6596</v>
      </c>
    </row>
    <row r="13526" spans="1:16" ht="14.25" customHeight="1" x14ac:dyDescent="0.35">
      <c r="A13526" s="2" t="s">
        <v>13557</v>
      </c>
      <c r="B13526" s="2" t="s">
        <v>41</v>
      </c>
      <c r="C13526" s="2" t="s">
        <v>14</v>
      </c>
      <c r="D13526" s="2">
        <v>4348.09</v>
      </c>
      <c r="E13526" s="2">
        <v>0.31</v>
      </c>
      <c r="F13526" s="2">
        <f t="shared" si="423"/>
        <v>1347.9078999999999</v>
      </c>
      <c r="G13526" s="2">
        <v>1</v>
      </c>
      <c r="H13526" s="2" t="str">
        <f>TEXT(Table1[[#This Row],[order_date]],"mmmm")</f>
        <v>May</v>
      </c>
      <c r="I13526" s="3">
        <v>45050</v>
      </c>
      <c r="J13526" s="3">
        <v>45051</v>
      </c>
      <c r="K13526" s="3" t="str">
        <f>TEXT(Table1[[#This Row],[delivery_date]]-Table1[[#This Row],[order_date]],"D")</f>
        <v>1</v>
      </c>
      <c r="L13526" s="2" t="s">
        <v>31</v>
      </c>
      <c r="M13526" s="2" t="s">
        <v>22</v>
      </c>
      <c r="N13526" s="2">
        <v>884.23</v>
      </c>
      <c r="O13526" s="2" t="s">
        <v>34</v>
      </c>
      <c r="P13526" s="2">
        <f t="shared" si="422"/>
        <v>3000.1821</v>
      </c>
    </row>
    <row r="13527" spans="1:16" ht="14.25" customHeight="1" x14ac:dyDescent="0.35">
      <c r="A13527" s="2" t="s">
        <v>13558</v>
      </c>
      <c r="B13527" s="2" t="s">
        <v>25</v>
      </c>
      <c r="C13527" s="2" t="s">
        <v>26</v>
      </c>
      <c r="D13527" s="2">
        <v>2866.72</v>
      </c>
      <c r="E13527" s="2">
        <v>0.35</v>
      </c>
      <c r="F13527" s="2">
        <f t="shared" si="423"/>
        <v>1003.3519999999999</v>
      </c>
      <c r="G13527" s="2">
        <v>4</v>
      </c>
      <c r="H13527" s="2" t="str">
        <f>TEXT(Table1[[#This Row],[order_date]],"mmmm")</f>
        <v>October</v>
      </c>
      <c r="I13527" s="3">
        <v>45215</v>
      </c>
      <c r="J13527" s="3">
        <v>45222</v>
      </c>
      <c r="K13527" s="3" t="str">
        <f>TEXT(Table1[[#This Row],[delivery_date]]-Table1[[#This Row],[order_date]],"D")</f>
        <v>7</v>
      </c>
      <c r="L13527" s="2" t="s">
        <v>21</v>
      </c>
      <c r="M13527" s="2" t="s">
        <v>16</v>
      </c>
      <c r="N13527" s="2">
        <v>477.45</v>
      </c>
      <c r="O13527" s="2" t="s">
        <v>23</v>
      </c>
      <c r="P13527" s="2">
        <f t="shared" si="422"/>
        <v>1863.3679999999999</v>
      </c>
    </row>
    <row r="13528" spans="1:16" ht="14.25" customHeight="1" x14ac:dyDescent="0.35">
      <c r="A13528" s="2" t="s">
        <v>13559</v>
      </c>
      <c r="B13528" s="2" t="s">
        <v>13</v>
      </c>
      <c r="C13528" s="2" t="s">
        <v>36</v>
      </c>
      <c r="D13528" s="2">
        <v>4287.38</v>
      </c>
      <c r="E13528" s="2">
        <v>0.44</v>
      </c>
      <c r="F13528" s="2">
        <f t="shared" si="423"/>
        <v>1886.4472000000001</v>
      </c>
      <c r="G13528" s="2">
        <v>9</v>
      </c>
      <c r="H13528" s="2" t="str">
        <f>TEXT(Table1[[#This Row],[order_date]],"mmmm")</f>
        <v>October</v>
      </c>
      <c r="I13528" s="3">
        <v>45230</v>
      </c>
      <c r="J13528" s="3">
        <v>45231</v>
      </c>
      <c r="K13528" s="3" t="str">
        <f>TEXT(Table1[[#This Row],[delivery_date]]-Table1[[#This Row],[order_date]],"D")</f>
        <v>1</v>
      </c>
      <c r="L13528" s="2" t="s">
        <v>31</v>
      </c>
      <c r="M13528" s="2" t="s">
        <v>27</v>
      </c>
      <c r="N13528" s="2">
        <v>447.8</v>
      </c>
      <c r="O13528" s="2" t="s">
        <v>39</v>
      </c>
      <c r="P13528" s="2">
        <f t="shared" si="422"/>
        <v>2400.9328</v>
      </c>
    </row>
    <row r="13529" spans="1:16" ht="14.25" customHeight="1" x14ac:dyDescent="0.35">
      <c r="A13529" s="2" t="s">
        <v>13560</v>
      </c>
      <c r="B13529" s="2" t="s">
        <v>41</v>
      </c>
      <c r="C13529" s="2" t="s">
        <v>14</v>
      </c>
      <c r="D13529" s="2">
        <v>819.49</v>
      </c>
      <c r="E13529" s="2">
        <v>0.02</v>
      </c>
      <c r="F13529" s="2">
        <f t="shared" si="423"/>
        <v>16.389800000000001</v>
      </c>
      <c r="G13529" s="2">
        <v>9</v>
      </c>
      <c r="H13529" s="2" t="str">
        <f>TEXT(Table1[[#This Row],[order_date]],"mmmm")</f>
        <v>June</v>
      </c>
      <c r="I13529" s="3">
        <v>45086</v>
      </c>
      <c r="J13529" s="3">
        <v>45092</v>
      </c>
      <c r="K13529" s="3" t="str">
        <f>TEXT(Table1[[#This Row],[delivery_date]]-Table1[[#This Row],[order_date]],"D")</f>
        <v>6</v>
      </c>
      <c r="L13529" s="2" t="s">
        <v>31</v>
      </c>
      <c r="M13529" s="2" t="s">
        <v>16</v>
      </c>
      <c r="N13529" s="2">
        <v>171.6</v>
      </c>
      <c r="O13529" s="2" t="s">
        <v>28</v>
      </c>
      <c r="P13529" s="2">
        <f t="shared" si="422"/>
        <v>803.10019999999997</v>
      </c>
    </row>
    <row r="13530" spans="1:16" ht="14.25" customHeight="1" x14ac:dyDescent="0.35">
      <c r="A13530" s="2" t="s">
        <v>13561</v>
      </c>
      <c r="B13530" s="2" t="s">
        <v>25</v>
      </c>
      <c r="C13530" s="2" t="s">
        <v>26</v>
      </c>
      <c r="D13530" s="2">
        <v>1850.82</v>
      </c>
      <c r="E13530" s="2">
        <v>0.28000000000000003</v>
      </c>
      <c r="F13530" s="2">
        <f t="shared" si="423"/>
        <v>518.2296</v>
      </c>
      <c r="G13530" s="2">
        <v>7</v>
      </c>
      <c r="H13530" s="2" t="str">
        <f>TEXT(Table1[[#This Row],[order_date]],"mmmm")</f>
        <v>January</v>
      </c>
      <c r="I13530" s="3">
        <v>45308</v>
      </c>
      <c r="J13530" s="3">
        <v>45310</v>
      </c>
      <c r="K13530" s="3" t="str">
        <f>TEXT(Table1[[#This Row],[delivery_date]]-Table1[[#This Row],[order_date]],"D")</f>
        <v>2</v>
      </c>
      <c r="L13530" s="2" t="s">
        <v>31</v>
      </c>
      <c r="M13530" s="2" t="s">
        <v>27</v>
      </c>
      <c r="N13530" s="2">
        <v>231.2</v>
      </c>
      <c r="O13530" s="2" t="s">
        <v>39</v>
      </c>
      <c r="P13530" s="2">
        <f t="shared" si="422"/>
        <v>1332.5904</v>
      </c>
    </row>
    <row r="13531" spans="1:16" ht="14.25" customHeight="1" x14ac:dyDescent="0.35">
      <c r="A13531" s="2" t="s">
        <v>13562</v>
      </c>
      <c r="B13531" s="2" t="s">
        <v>41</v>
      </c>
      <c r="C13531" s="2" t="s">
        <v>36</v>
      </c>
      <c r="D13531" s="2">
        <v>2821.12</v>
      </c>
      <c r="E13531" s="2">
        <v>0.18</v>
      </c>
      <c r="F13531" s="2">
        <f t="shared" si="423"/>
        <v>507.80159999999995</v>
      </c>
      <c r="G13531" s="2">
        <v>4</v>
      </c>
      <c r="H13531" s="2" t="str">
        <f>TEXT(Table1[[#This Row],[order_date]],"mmmm")</f>
        <v>April</v>
      </c>
      <c r="I13531" s="3">
        <v>45038</v>
      </c>
      <c r="J13531" s="3">
        <v>45044</v>
      </c>
      <c r="K13531" s="3" t="str">
        <f>TEXT(Table1[[#This Row],[delivery_date]]-Table1[[#This Row],[order_date]],"D")</f>
        <v>6</v>
      </c>
      <c r="L13531" s="2" t="s">
        <v>15</v>
      </c>
      <c r="M13531" s="2" t="s">
        <v>16</v>
      </c>
      <c r="N13531" s="2">
        <v>282.12</v>
      </c>
      <c r="O13531" s="2" t="s">
        <v>34</v>
      </c>
      <c r="P13531" s="2">
        <f t="shared" si="422"/>
        <v>2313.3184000000001</v>
      </c>
    </row>
    <row r="13532" spans="1:16" ht="14.25" customHeight="1" x14ac:dyDescent="0.35">
      <c r="A13532" s="2" t="s">
        <v>13563</v>
      </c>
      <c r="B13532" s="2" t="s">
        <v>25</v>
      </c>
      <c r="C13532" s="2" t="s">
        <v>26</v>
      </c>
      <c r="D13532" s="2">
        <v>850.33</v>
      </c>
      <c r="E13532" s="2">
        <v>0.42</v>
      </c>
      <c r="F13532" s="2">
        <f t="shared" si="423"/>
        <v>357.1386</v>
      </c>
      <c r="G13532" s="2">
        <v>9</v>
      </c>
      <c r="H13532" s="2" t="str">
        <f>TEXT(Table1[[#This Row],[order_date]],"mmmm")</f>
        <v>September</v>
      </c>
      <c r="I13532" s="3">
        <v>45539</v>
      </c>
      <c r="J13532" s="3">
        <v>45541</v>
      </c>
      <c r="K13532" s="3" t="str">
        <f>TEXT(Table1[[#This Row],[delivery_date]]-Table1[[#This Row],[order_date]],"D")</f>
        <v>2</v>
      </c>
      <c r="L13532" s="2" t="s">
        <v>31</v>
      </c>
      <c r="M13532" s="2" t="s">
        <v>16</v>
      </c>
      <c r="N13532" s="2">
        <v>138.02000000000001</v>
      </c>
      <c r="O13532" s="2" t="s">
        <v>17</v>
      </c>
      <c r="P13532" s="2">
        <f t="shared" si="422"/>
        <v>493.19140000000004</v>
      </c>
    </row>
    <row r="13533" spans="1:16" ht="14.25" customHeight="1" x14ac:dyDescent="0.35">
      <c r="A13533" s="2" t="s">
        <v>13564</v>
      </c>
      <c r="B13533" s="2" t="s">
        <v>41</v>
      </c>
      <c r="C13533" s="2" t="s">
        <v>33</v>
      </c>
      <c r="D13533" s="2">
        <v>727.48</v>
      </c>
      <c r="E13533" s="2">
        <v>7.0000000000000007E-2</v>
      </c>
      <c r="F13533" s="2">
        <f t="shared" si="423"/>
        <v>50.923600000000008</v>
      </c>
      <c r="G13533" s="2">
        <v>5</v>
      </c>
      <c r="H13533" s="2" t="str">
        <f>TEXT(Table1[[#This Row],[order_date]],"mmmm")</f>
        <v>August</v>
      </c>
      <c r="I13533" s="3">
        <v>45152</v>
      </c>
      <c r="J13533" s="3">
        <v>45153</v>
      </c>
      <c r="K13533" s="3" t="str">
        <f>TEXT(Table1[[#This Row],[delivery_date]]-Table1[[#This Row],[order_date]],"D")</f>
        <v>1</v>
      </c>
      <c r="L13533" s="2" t="s">
        <v>15</v>
      </c>
      <c r="M13533" s="2" t="s">
        <v>27</v>
      </c>
      <c r="N13533" s="2">
        <v>145.77000000000001</v>
      </c>
      <c r="O13533" s="2" t="s">
        <v>28</v>
      </c>
      <c r="P13533" s="2">
        <f t="shared" si="422"/>
        <v>676.55640000000005</v>
      </c>
    </row>
    <row r="13534" spans="1:16" ht="14.25" customHeight="1" x14ac:dyDescent="0.35">
      <c r="A13534" s="2" t="s">
        <v>13565</v>
      </c>
      <c r="B13534" s="2" t="s">
        <v>41</v>
      </c>
      <c r="C13534" s="2" t="s">
        <v>14</v>
      </c>
      <c r="D13534" s="2">
        <v>3340.87</v>
      </c>
      <c r="E13534" s="2">
        <v>0.45</v>
      </c>
      <c r="F13534" s="2">
        <f t="shared" si="423"/>
        <v>1503.3915</v>
      </c>
      <c r="G13534" s="2">
        <v>2</v>
      </c>
      <c r="H13534" s="2" t="str">
        <f>TEXT(Table1[[#This Row],[order_date]],"mmmm")</f>
        <v>May</v>
      </c>
      <c r="I13534" s="3">
        <v>45414</v>
      </c>
      <c r="J13534" s="3">
        <v>45421</v>
      </c>
      <c r="K13534" s="3" t="str">
        <f>TEXT(Table1[[#This Row],[delivery_date]]-Table1[[#This Row],[order_date]],"D")</f>
        <v>7</v>
      </c>
      <c r="L13534" s="2" t="s">
        <v>31</v>
      </c>
      <c r="M13534" s="2" t="s">
        <v>22</v>
      </c>
      <c r="N13534" s="2">
        <v>528.20000000000005</v>
      </c>
      <c r="O13534" s="2" t="s">
        <v>39</v>
      </c>
      <c r="P13534" s="2">
        <f t="shared" si="422"/>
        <v>1837.4784999999999</v>
      </c>
    </row>
    <row r="13535" spans="1:16" ht="14.25" customHeight="1" x14ac:dyDescent="0.35">
      <c r="A13535" s="2" t="s">
        <v>13566</v>
      </c>
      <c r="B13535" s="2" t="s">
        <v>19</v>
      </c>
      <c r="C13535" s="2" t="s">
        <v>36</v>
      </c>
      <c r="D13535" s="2">
        <v>3303.79</v>
      </c>
      <c r="E13535" s="2">
        <v>0.06</v>
      </c>
      <c r="F13535" s="2">
        <f t="shared" si="423"/>
        <v>198.22739999999999</v>
      </c>
      <c r="G13535" s="2">
        <v>9</v>
      </c>
      <c r="H13535" s="2" t="str">
        <f>TEXT(Table1[[#This Row],[order_date]],"mmmm")</f>
        <v>July</v>
      </c>
      <c r="I13535" s="3">
        <v>45485</v>
      </c>
      <c r="J13535" s="3">
        <v>45488</v>
      </c>
      <c r="K13535" s="3" t="str">
        <f>TEXT(Table1[[#This Row],[delivery_date]]-Table1[[#This Row],[order_date]],"D")</f>
        <v>3</v>
      </c>
      <c r="L13535" s="2" t="s">
        <v>31</v>
      </c>
      <c r="M13535" s="2" t="s">
        <v>27</v>
      </c>
      <c r="N13535" s="2">
        <v>917.18</v>
      </c>
      <c r="O13535" s="2" t="s">
        <v>34</v>
      </c>
      <c r="P13535" s="2">
        <f t="shared" si="422"/>
        <v>3105.5626000000002</v>
      </c>
    </row>
    <row r="13536" spans="1:16" ht="14.25" customHeight="1" x14ac:dyDescent="0.35">
      <c r="A13536" s="2" t="s">
        <v>13567</v>
      </c>
      <c r="B13536" s="2" t="s">
        <v>19</v>
      </c>
      <c r="C13536" s="2" t="s">
        <v>26</v>
      </c>
      <c r="D13536" s="2">
        <v>1247.3800000000001</v>
      </c>
      <c r="E13536" s="2">
        <v>0.04</v>
      </c>
      <c r="F13536" s="2">
        <f t="shared" si="423"/>
        <v>49.895200000000003</v>
      </c>
      <c r="G13536" s="2">
        <v>6</v>
      </c>
      <c r="H13536" s="2" t="str">
        <f>TEXT(Table1[[#This Row],[order_date]],"mmmm")</f>
        <v>October</v>
      </c>
      <c r="I13536" s="3">
        <v>45575</v>
      </c>
      <c r="J13536" s="3">
        <v>45578</v>
      </c>
      <c r="K13536" s="3" t="str">
        <f>TEXT(Table1[[#This Row],[delivery_date]]-Table1[[#This Row],[order_date]],"D")</f>
        <v>3</v>
      </c>
      <c r="L13536" s="2" t="s">
        <v>15</v>
      </c>
      <c r="M13536" s="2" t="s">
        <v>22</v>
      </c>
      <c r="N13536" s="2">
        <v>343.05</v>
      </c>
      <c r="O13536" s="2" t="s">
        <v>34</v>
      </c>
      <c r="P13536" s="2">
        <f t="shared" si="422"/>
        <v>1197.4848000000002</v>
      </c>
    </row>
    <row r="13537" spans="1:16" ht="14.25" customHeight="1" x14ac:dyDescent="0.35">
      <c r="A13537" s="2" t="s">
        <v>13568</v>
      </c>
      <c r="B13537" s="2" t="s">
        <v>25</v>
      </c>
      <c r="C13537" s="2" t="s">
        <v>36</v>
      </c>
      <c r="D13537" s="2">
        <v>1212.9100000000001</v>
      </c>
      <c r="E13537" s="2">
        <v>0.17</v>
      </c>
      <c r="F13537" s="2">
        <f t="shared" si="423"/>
        <v>206.19470000000004</v>
      </c>
      <c r="G13537" s="2">
        <v>5</v>
      </c>
      <c r="H13537" s="2" t="str">
        <f>TEXT(Table1[[#This Row],[order_date]],"mmmm")</f>
        <v>December</v>
      </c>
      <c r="I13537" s="3">
        <v>45287</v>
      </c>
      <c r="J13537" s="3">
        <v>45293</v>
      </c>
      <c r="K13537" s="3" t="str">
        <f>TEXT(Table1[[#This Row],[delivery_date]]-Table1[[#This Row],[order_date]],"D")</f>
        <v>6</v>
      </c>
      <c r="L13537" s="2" t="s">
        <v>21</v>
      </c>
      <c r="M13537" s="2" t="s">
        <v>22</v>
      </c>
      <c r="N13537" s="2">
        <v>172.61</v>
      </c>
      <c r="O13537" s="2" t="s">
        <v>17</v>
      </c>
      <c r="P13537" s="2">
        <f t="shared" si="422"/>
        <v>1006.7153000000001</v>
      </c>
    </row>
    <row r="13538" spans="1:16" ht="14.25" customHeight="1" x14ac:dyDescent="0.35">
      <c r="A13538" s="2" t="s">
        <v>13569</v>
      </c>
      <c r="B13538" s="2" t="s">
        <v>13</v>
      </c>
      <c r="C13538" s="2" t="s">
        <v>20</v>
      </c>
      <c r="D13538" s="2">
        <v>3752.68</v>
      </c>
      <c r="E13538" s="2">
        <v>0.5</v>
      </c>
      <c r="F13538" s="2">
        <f t="shared" si="423"/>
        <v>1876.34</v>
      </c>
      <c r="G13538" s="2">
        <v>8</v>
      </c>
      <c r="H13538" s="2" t="str">
        <f>TEXT(Table1[[#This Row],[order_date]],"mmmm")</f>
        <v>June</v>
      </c>
      <c r="I13538" s="3">
        <v>45089</v>
      </c>
      <c r="J13538" s="3">
        <v>45093</v>
      </c>
      <c r="K13538" s="3" t="str">
        <f>TEXT(Table1[[#This Row],[delivery_date]]-Table1[[#This Row],[order_date]],"D")</f>
        <v>4</v>
      </c>
      <c r="L13538" s="2" t="s">
        <v>21</v>
      </c>
      <c r="M13538" s="2" t="s">
        <v>27</v>
      </c>
      <c r="N13538" s="2">
        <v>385.94</v>
      </c>
      <c r="O13538" s="2" t="s">
        <v>23</v>
      </c>
      <c r="P13538" s="2">
        <f t="shared" si="422"/>
        <v>1876.34</v>
      </c>
    </row>
    <row r="13539" spans="1:16" ht="14.25" customHeight="1" x14ac:dyDescent="0.35">
      <c r="A13539" s="2" t="s">
        <v>13570</v>
      </c>
      <c r="B13539" s="2" t="s">
        <v>19</v>
      </c>
      <c r="C13539" s="2" t="s">
        <v>14</v>
      </c>
      <c r="D13539" s="2">
        <v>673.24</v>
      </c>
      <c r="E13539" s="2">
        <v>0.32</v>
      </c>
      <c r="F13539" s="2">
        <f t="shared" si="423"/>
        <v>215.43680000000001</v>
      </c>
      <c r="G13539" s="2">
        <v>2</v>
      </c>
      <c r="H13539" s="2" t="str">
        <f>TEXT(Table1[[#This Row],[order_date]],"mmmm")</f>
        <v>February</v>
      </c>
      <c r="I13539" s="3">
        <v>44973</v>
      </c>
      <c r="J13539" s="3">
        <v>44975</v>
      </c>
      <c r="K13539" s="3" t="str">
        <f>TEXT(Table1[[#This Row],[delivery_date]]-Table1[[#This Row],[order_date]],"D")</f>
        <v>2</v>
      </c>
      <c r="L13539" s="2" t="s">
        <v>15</v>
      </c>
      <c r="M13539" s="2" t="s">
        <v>27</v>
      </c>
      <c r="N13539" s="2">
        <v>185.18</v>
      </c>
      <c r="O13539" s="2" t="s">
        <v>28</v>
      </c>
      <c r="P13539" s="2">
        <f t="shared" si="422"/>
        <v>457.8032</v>
      </c>
    </row>
    <row r="13540" spans="1:16" ht="14.25" customHeight="1" x14ac:dyDescent="0.35">
      <c r="A13540" s="2" t="s">
        <v>13571</v>
      </c>
      <c r="B13540" s="2" t="s">
        <v>41</v>
      </c>
      <c r="C13540" s="2" t="s">
        <v>33</v>
      </c>
      <c r="D13540" s="2">
        <v>4623.99</v>
      </c>
      <c r="E13540" s="2">
        <v>0.01</v>
      </c>
      <c r="F13540" s="2">
        <f t="shared" si="423"/>
        <v>46.239899999999999</v>
      </c>
      <c r="G13540" s="2">
        <v>5</v>
      </c>
      <c r="H13540" s="2" t="str">
        <f>TEXT(Table1[[#This Row],[order_date]],"mmmm")</f>
        <v>August</v>
      </c>
      <c r="I13540" s="3">
        <v>45526</v>
      </c>
      <c r="J13540" s="3">
        <v>45530</v>
      </c>
      <c r="K13540" s="3" t="str">
        <f>TEXT(Table1[[#This Row],[delivery_date]]-Table1[[#This Row],[order_date]],"D")</f>
        <v>4</v>
      </c>
      <c r="L13540" s="2" t="s">
        <v>21</v>
      </c>
      <c r="M13540" s="2" t="s">
        <v>22</v>
      </c>
      <c r="N13540" s="2">
        <v>712.8</v>
      </c>
      <c r="O13540" s="2" t="s">
        <v>34</v>
      </c>
      <c r="P13540" s="2">
        <f t="shared" si="422"/>
        <v>4577.7501000000002</v>
      </c>
    </row>
    <row r="13541" spans="1:16" ht="14.25" customHeight="1" x14ac:dyDescent="0.35">
      <c r="A13541" s="2" t="s">
        <v>13572</v>
      </c>
      <c r="B13541" s="2" t="s">
        <v>19</v>
      </c>
      <c r="C13541" s="2" t="s">
        <v>36</v>
      </c>
      <c r="D13541" s="2">
        <v>4724.32</v>
      </c>
      <c r="E13541" s="2">
        <v>0.12</v>
      </c>
      <c r="F13541" s="2">
        <f t="shared" si="423"/>
        <v>566.91839999999991</v>
      </c>
      <c r="G13541" s="2">
        <v>8</v>
      </c>
      <c r="H13541" s="2" t="str">
        <f>TEXT(Table1[[#This Row],[order_date]],"mmmm")</f>
        <v>December</v>
      </c>
      <c r="I13541" s="3">
        <v>45264</v>
      </c>
      <c r="J13541" s="3">
        <v>45269</v>
      </c>
      <c r="K13541" s="3" t="str">
        <f>TEXT(Table1[[#This Row],[delivery_date]]-Table1[[#This Row],[order_date]],"D")</f>
        <v>5</v>
      </c>
      <c r="L13541" s="2" t="s">
        <v>15</v>
      </c>
      <c r="M13541" s="2" t="s">
        <v>27</v>
      </c>
      <c r="N13541" s="2">
        <v>603.09</v>
      </c>
      <c r="O13541" s="2" t="s">
        <v>23</v>
      </c>
      <c r="P13541" s="2">
        <f t="shared" si="422"/>
        <v>4157.4016000000001</v>
      </c>
    </row>
    <row r="13542" spans="1:16" ht="14.25" customHeight="1" x14ac:dyDescent="0.35">
      <c r="A13542" s="2" t="s">
        <v>13573</v>
      </c>
      <c r="B13542" s="2" t="s">
        <v>19</v>
      </c>
      <c r="C13542" s="2" t="s">
        <v>26</v>
      </c>
      <c r="D13542" s="2">
        <v>4367.8599999999997</v>
      </c>
      <c r="E13542" s="2">
        <v>7.0000000000000007E-2</v>
      </c>
      <c r="F13542" s="2">
        <f t="shared" si="423"/>
        <v>305.75020000000001</v>
      </c>
      <c r="G13542" s="2">
        <v>4</v>
      </c>
      <c r="H13542" s="2" t="str">
        <f>TEXT(Table1[[#This Row],[order_date]],"mmmm")</f>
        <v>September</v>
      </c>
      <c r="I13542" s="3">
        <v>45199</v>
      </c>
      <c r="J13542" s="3">
        <v>45201</v>
      </c>
      <c r="K13542" s="3" t="str">
        <f>TEXT(Table1[[#This Row],[delivery_date]]-Table1[[#This Row],[order_date]],"D")</f>
        <v>2</v>
      </c>
      <c r="L13542" s="2" t="s">
        <v>31</v>
      </c>
      <c r="M13542" s="2" t="s">
        <v>27</v>
      </c>
      <c r="N13542" s="2">
        <v>1264.78</v>
      </c>
      <c r="O13542" s="2" t="s">
        <v>17</v>
      </c>
      <c r="P13542" s="2">
        <f t="shared" si="422"/>
        <v>4062.1097999999997</v>
      </c>
    </row>
    <row r="13543" spans="1:16" ht="14.25" customHeight="1" x14ac:dyDescent="0.35">
      <c r="A13543" s="2" t="s">
        <v>13574</v>
      </c>
      <c r="B13543" s="2" t="s">
        <v>25</v>
      </c>
      <c r="C13543" s="2" t="s">
        <v>36</v>
      </c>
      <c r="D13543" s="2">
        <v>1132.32</v>
      </c>
      <c r="E13543" s="2">
        <v>0</v>
      </c>
      <c r="F13543" s="2">
        <f t="shared" si="423"/>
        <v>0</v>
      </c>
      <c r="G13543" s="2">
        <v>9</v>
      </c>
      <c r="H13543" s="2" t="str">
        <f>TEXT(Table1[[#This Row],[order_date]],"mmmm")</f>
        <v>February</v>
      </c>
      <c r="I13543" s="3">
        <v>44981</v>
      </c>
      <c r="J13543" s="3">
        <v>44982</v>
      </c>
      <c r="K13543" s="3" t="str">
        <f>TEXT(Table1[[#This Row],[delivery_date]]-Table1[[#This Row],[order_date]],"D")</f>
        <v>1</v>
      </c>
      <c r="L13543" s="2" t="s">
        <v>31</v>
      </c>
      <c r="M13543" s="2" t="s">
        <v>22</v>
      </c>
      <c r="N13543" s="2">
        <v>196.11</v>
      </c>
      <c r="O13543" s="2" t="s">
        <v>17</v>
      </c>
      <c r="P13543" s="2">
        <f t="shared" si="422"/>
        <v>1132.32</v>
      </c>
    </row>
    <row r="13544" spans="1:16" ht="14.25" customHeight="1" x14ac:dyDescent="0.35">
      <c r="A13544" s="2" t="s">
        <v>13575</v>
      </c>
      <c r="B13544" s="2" t="s">
        <v>19</v>
      </c>
      <c r="C13544" s="2" t="s">
        <v>26</v>
      </c>
      <c r="D13544" s="2">
        <v>182.33</v>
      </c>
      <c r="E13544" s="2">
        <v>0.26</v>
      </c>
      <c r="F13544" s="2">
        <f t="shared" si="423"/>
        <v>47.405800000000006</v>
      </c>
      <c r="G13544" s="2">
        <v>7</v>
      </c>
      <c r="H13544" s="2" t="str">
        <f>TEXT(Table1[[#This Row],[order_date]],"mmmm")</f>
        <v>September</v>
      </c>
      <c r="I13544" s="3">
        <v>45193</v>
      </c>
      <c r="J13544" s="3">
        <v>45194</v>
      </c>
      <c r="K13544" s="3" t="str">
        <f>TEXT(Table1[[#This Row],[delivery_date]]-Table1[[#This Row],[order_date]],"D")</f>
        <v>1</v>
      </c>
      <c r="L13544" s="2" t="s">
        <v>15</v>
      </c>
      <c r="M13544" s="2" t="s">
        <v>27</v>
      </c>
      <c r="N13544" s="2">
        <v>48.97</v>
      </c>
      <c r="O13544" s="2" t="s">
        <v>28</v>
      </c>
      <c r="P13544" s="2">
        <f t="shared" si="422"/>
        <v>134.92420000000001</v>
      </c>
    </row>
    <row r="13545" spans="1:16" ht="14.25" customHeight="1" x14ac:dyDescent="0.35">
      <c r="A13545" s="2" t="s">
        <v>13576</v>
      </c>
      <c r="B13545" s="2" t="s">
        <v>19</v>
      </c>
      <c r="C13545" s="2" t="s">
        <v>36</v>
      </c>
      <c r="D13545" s="2">
        <v>4689.79</v>
      </c>
      <c r="E13545" s="2">
        <v>0.19</v>
      </c>
      <c r="F13545" s="2">
        <f t="shared" si="423"/>
        <v>891.06010000000003</v>
      </c>
      <c r="G13545" s="2">
        <v>7</v>
      </c>
      <c r="H13545" s="2" t="str">
        <f>TEXT(Table1[[#This Row],[order_date]],"mmmm")</f>
        <v>June</v>
      </c>
      <c r="I13545" s="3">
        <v>45471</v>
      </c>
      <c r="J13545" s="3">
        <v>45475</v>
      </c>
      <c r="K13545" s="3" t="str">
        <f>TEXT(Table1[[#This Row],[delivery_date]]-Table1[[#This Row],[order_date]],"D")</f>
        <v>4</v>
      </c>
      <c r="L13545" s="2" t="s">
        <v>21</v>
      </c>
      <c r="M13545" s="2" t="s">
        <v>27</v>
      </c>
      <c r="N13545" s="2">
        <v>245.27</v>
      </c>
      <c r="O13545" s="2" t="s">
        <v>34</v>
      </c>
      <c r="P13545" s="2">
        <f t="shared" si="422"/>
        <v>3798.7298999999998</v>
      </c>
    </row>
    <row r="13546" spans="1:16" ht="14.25" customHeight="1" x14ac:dyDescent="0.35">
      <c r="A13546" s="2" t="s">
        <v>13577</v>
      </c>
      <c r="B13546" s="2" t="s">
        <v>41</v>
      </c>
      <c r="C13546" s="2" t="s">
        <v>33</v>
      </c>
      <c r="D13546" s="2">
        <v>1785.46</v>
      </c>
      <c r="E13546" s="2">
        <v>0.31</v>
      </c>
      <c r="F13546" s="2">
        <f t="shared" si="423"/>
        <v>553.49260000000004</v>
      </c>
      <c r="G13546" s="2">
        <v>9</v>
      </c>
      <c r="H13546" s="2" t="str">
        <f>TEXT(Table1[[#This Row],[order_date]],"mmmm")</f>
        <v>November</v>
      </c>
      <c r="I13546" s="3">
        <v>45246</v>
      </c>
      <c r="J13546" s="3">
        <v>45248</v>
      </c>
      <c r="K13546" s="3" t="str">
        <f>TEXT(Table1[[#This Row],[delivery_date]]-Table1[[#This Row],[order_date]],"D")</f>
        <v>2</v>
      </c>
      <c r="L13546" s="2" t="s">
        <v>21</v>
      </c>
      <c r="M13546" s="2" t="s">
        <v>16</v>
      </c>
      <c r="N13546" s="2">
        <v>113.72</v>
      </c>
      <c r="O13546" s="2" t="s">
        <v>34</v>
      </c>
      <c r="P13546" s="2">
        <f t="shared" si="422"/>
        <v>1231.9674</v>
      </c>
    </row>
    <row r="13547" spans="1:16" ht="14.25" customHeight="1" x14ac:dyDescent="0.35">
      <c r="A13547" s="2" t="s">
        <v>13578</v>
      </c>
      <c r="B13547" s="2" t="s">
        <v>19</v>
      </c>
      <c r="C13547" s="2" t="s">
        <v>33</v>
      </c>
      <c r="D13547" s="2">
        <v>1621.01</v>
      </c>
      <c r="E13547" s="2">
        <v>0.11</v>
      </c>
      <c r="F13547" s="2">
        <f t="shared" si="423"/>
        <v>178.31110000000001</v>
      </c>
      <c r="G13547" s="2">
        <v>3</v>
      </c>
      <c r="H13547" s="2" t="str">
        <f>TEXT(Table1[[#This Row],[order_date]],"mmmm")</f>
        <v>February</v>
      </c>
      <c r="I13547" s="3">
        <v>44984</v>
      </c>
      <c r="J13547" s="3">
        <v>44987</v>
      </c>
      <c r="K13547" s="3" t="str">
        <f>TEXT(Table1[[#This Row],[delivery_date]]-Table1[[#This Row],[order_date]],"D")</f>
        <v>3</v>
      </c>
      <c r="L13547" s="2" t="s">
        <v>21</v>
      </c>
      <c r="M13547" s="2" t="s">
        <v>22</v>
      </c>
      <c r="N13547" s="2">
        <v>275.12</v>
      </c>
      <c r="O13547" s="2" t="s">
        <v>28</v>
      </c>
      <c r="P13547" s="2">
        <f t="shared" si="422"/>
        <v>1442.6988999999999</v>
      </c>
    </row>
    <row r="13548" spans="1:16" ht="14.25" customHeight="1" x14ac:dyDescent="0.35">
      <c r="A13548" s="2" t="s">
        <v>13579</v>
      </c>
      <c r="B13548" s="2" t="s">
        <v>41</v>
      </c>
      <c r="C13548" s="2" t="s">
        <v>14</v>
      </c>
      <c r="D13548" s="2">
        <v>1382.22</v>
      </c>
      <c r="E13548" s="2">
        <v>0.42</v>
      </c>
      <c r="F13548" s="2">
        <f t="shared" si="423"/>
        <v>580.53239999999994</v>
      </c>
      <c r="G13548" s="2">
        <v>3</v>
      </c>
      <c r="H13548" s="2" t="str">
        <f>TEXT(Table1[[#This Row],[order_date]],"mmmm")</f>
        <v>September</v>
      </c>
      <c r="I13548" s="3">
        <v>45546</v>
      </c>
      <c r="J13548" s="3">
        <v>45548</v>
      </c>
      <c r="K13548" s="3" t="str">
        <f>TEXT(Table1[[#This Row],[delivery_date]]-Table1[[#This Row],[order_date]],"D")</f>
        <v>2</v>
      </c>
      <c r="L13548" s="2" t="s">
        <v>31</v>
      </c>
      <c r="M13548" s="2" t="s">
        <v>16</v>
      </c>
      <c r="N13548" s="2">
        <v>294.44</v>
      </c>
      <c r="O13548" s="2" t="s">
        <v>28</v>
      </c>
      <c r="P13548" s="2">
        <f t="shared" si="422"/>
        <v>801.68760000000009</v>
      </c>
    </row>
    <row r="13549" spans="1:16" ht="14.25" customHeight="1" x14ac:dyDescent="0.35">
      <c r="A13549" s="2" t="s">
        <v>13580</v>
      </c>
      <c r="B13549" s="2" t="s">
        <v>19</v>
      </c>
      <c r="C13549" s="2" t="s">
        <v>33</v>
      </c>
      <c r="D13549" s="2">
        <v>1298.23</v>
      </c>
      <c r="E13549" s="2">
        <v>0.19</v>
      </c>
      <c r="F13549" s="2">
        <f t="shared" si="423"/>
        <v>246.66370000000001</v>
      </c>
      <c r="G13549" s="2">
        <v>7</v>
      </c>
      <c r="H13549" s="2" t="str">
        <f>TEXT(Table1[[#This Row],[order_date]],"mmmm")</f>
        <v>October</v>
      </c>
      <c r="I13549" s="3">
        <v>45200</v>
      </c>
      <c r="J13549" s="3">
        <v>45204</v>
      </c>
      <c r="K13549" s="3" t="str">
        <f>TEXT(Table1[[#This Row],[delivery_date]]-Table1[[#This Row],[order_date]],"D")</f>
        <v>4</v>
      </c>
      <c r="L13549" s="2" t="s">
        <v>21</v>
      </c>
      <c r="M13549" s="2" t="s">
        <v>16</v>
      </c>
      <c r="N13549" s="2">
        <v>220.41</v>
      </c>
      <c r="O13549" s="2" t="s">
        <v>23</v>
      </c>
      <c r="P13549" s="2">
        <f t="shared" si="422"/>
        <v>1051.5663</v>
      </c>
    </row>
    <row r="13550" spans="1:16" ht="14.25" customHeight="1" x14ac:dyDescent="0.35">
      <c r="A13550" s="2" t="s">
        <v>13581</v>
      </c>
      <c r="B13550" s="2" t="s">
        <v>19</v>
      </c>
      <c r="C13550" s="2" t="s">
        <v>36</v>
      </c>
      <c r="D13550" s="2">
        <v>3699.31</v>
      </c>
      <c r="E13550" s="2">
        <v>0.24</v>
      </c>
      <c r="F13550" s="2">
        <f t="shared" si="423"/>
        <v>887.83439999999996</v>
      </c>
      <c r="G13550" s="2">
        <v>2</v>
      </c>
      <c r="H13550" s="2" t="str">
        <f>TEXT(Table1[[#This Row],[order_date]],"mmmm")</f>
        <v>November</v>
      </c>
      <c r="I13550" s="3">
        <v>45260</v>
      </c>
      <c r="J13550" s="3">
        <v>45264</v>
      </c>
      <c r="K13550" s="3" t="str">
        <f>TEXT(Table1[[#This Row],[delivery_date]]-Table1[[#This Row],[order_date]],"D")</f>
        <v>4</v>
      </c>
      <c r="L13550" s="2" t="s">
        <v>31</v>
      </c>
      <c r="M13550" s="2" t="s">
        <v>27</v>
      </c>
      <c r="N13550" s="2">
        <v>623.24</v>
      </c>
      <c r="O13550" s="2" t="s">
        <v>48</v>
      </c>
      <c r="P13550" s="2">
        <f t="shared" si="422"/>
        <v>2811.4755999999998</v>
      </c>
    </row>
    <row r="13551" spans="1:16" ht="14.25" customHeight="1" x14ac:dyDescent="0.35">
      <c r="A13551" s="2" t="s">
        <v>13582</v>
      </c>
      <c r="B13551" s="2" t="s">
        <v>13</v>
      </c>
      <c r="C13551" s="2" t="s">
        <v>36</v>
      </c>
      <c r="D13551" s="2">
        <v>4548.68</v>
      </c>
      <c r="E13551" s="2">
        <v>0.37</v>
      </c>
      <c r="F13551" s="2">
        <f t="shared" si="423"/>
        <v>1683.0116</v>
      </c>
      <c r="G13551" s="2">
        <v>3</v>
      </c>
      <c r="H13551" s="2" t="str">
        <f>TEXT(Table1[[#This Row],[order_date]],"mmmm")</f>
        <v>November</v>
      </c>
      <c r="I13551" s="3">
        <v>45611</v>
      </c>
      <c r="J13551" s="3">
        <v>45617</v>
      </c>
      <c r="K13551" s="3" t="str">
        <f>TEXT(Table1[[#This Row],[delivery_date]]-Table1[[#This Row],[order_date]],"D")</f>
        <v>6</v>
      </c>
      <c r="L13551" s="2" t="s">
        <v>31</v>
      </c>
      <c r="M13551" s="2" t="s">
        <v>22</v>
      </c>
      <c r="N13551" s="2">
        <v>603.04999999999995</v>
      </c>
      <c r="O13551" s="2" t="s">
        <v>23</v>
      </c>
      <c r="P13551" s="2">
        <f t="shared" si="422"/>
        <v>2865.6684000000005</v>
      </c>
    </row>
    <row r="13552" spans="1:16" ht="14.25" customHeight="1" x14ac:dyDescent="0.35">
      <c r="A13552" s="2" t="s">
        <v>13583</v>
      </c>
      <c r="B13552" s="2" t="s">
        <v>19</v>
      </c>
      <c r="C13552" s="2" t="s">
        <v>33</v>
      </c>
      <c r="D13552" s="2">
        <v>3951.68</v>
      </c>
      <c r="E13552" s="2">
        <v>0.08</v>
      </c>
      <c r="F13552" s="2">
        <f t="shared" si="423"/>
        <v>316.13439999999997</v>
      </c>
      <c r="G13552" s="2">
        <v>6</v>
      </c>
      <c r="H13552" s="2" t="str">
        <f>TEXT(Table1[[#This Row],[order_date]],"mmmm")</f>
        <v>May</v>
      </c>
      <c r="I13552" s="3">
        <v>45049</v>
      </c>
      <c r="J13552" s="3">
        <v>45055</v>
      </c>
      <c r="K13552" s="3" t="str">
        <f>TEXT(Table1[[#This Row],[delivery_date]]-Table1[[#This Row],[order_date]],"D")</f>
        <v>6</v>
      </c>
      <c r="L13552" s="2" t="s">
        <v>31</v>
      </c>
      <c r="M13552" s="2" t="s">
        <v>22</v>
      </c>
      <c r="N13552" s="2">
        <v>648.37</v>
      </c>
      <c r="O13552" s="2" t="s">
        <v>17</v>
      </c>
      <c r="P13552" s="2">
        <f t="shared" si="422"/>
        <v>3635.5455999999999</v>
      </c>
    </row>
    <row r="13553" spans="1:16" ht="14.25" customHeight="1" x14ac:dyDescent="0.35">
      <c r="A13553" s="2" t="s">
        <v>13584</v>
      </c>
      <c r="B13553" s="2" t="s">
        <v>41</v>
      </c>
      <c r="C13553" s="2" t="s">
        <v>20</v>
      </c>
      <c r="D13553" s="2">
        <v>3403.13</v>
      </c>
      <c r="E13553" s="2">
        <v>0.13</v>
      </c>
      <c r="F13553" s="2">
        <f t="shared" si="423"/>
        <v>442.40690000000001</v>
      </c>
      <c r="G13553" s="2">
        <v>9</v>
      </c>
      <c r="H13553" s="2" t="str">
        <f>TEXT(Table1[[#This Row],[order_date]],"mmmm")</f>
        <v>July</v>
      </c>
      <c r="I13553" s="3">
        <v>45481</v>
      </c>
      <c r="J13553" s="3">
        <v>45488</v>
      </c>
      <c r="K13553" s="3" t="str">
        <f>TEXT(Table1[[#This Row],[delivery_date]]-Table1[[#This Row],[order_date]],"D")</f>
        <v>7</v>
      </c>
      <c r="L13553" s="2" t="s">
        <v>31</v>
      </c>
      <c r="M13553" s="2" t="s">
        <v>27</v>
      </c>
      <c r="N13553" s="2">
        <v>879.31</v>
      </c>
      <c r="O13553" s="2" t="s">
        <v>23</v>
      </c>
      <c r="P13553" s="2">
        <f t="shared" si="422"/>
        <v>2960.7231000000002</v>
      </c>
    </row>
    <row r="13554" spans="1:16" ht="14.25" customHeight="1" x14ac:dyDescent="0.35">
      <c r="A13554" s="2" t="s">
        <v>13585</v>
      </c>
      <c r="B13554" s="2" t="s">
        <v>41</v>
      </c>
      <c r="C13554" s="2" t="s">
        <v>36</v>
      </c>
      <c r="D13554" s="2">
        <v>1510.01</v>
      </c>
      <c r="E13554" s="2">
        <v>0.08</v>
      </c>
      <c r="F13554" s="2">
        <f t="shared" si="423"/>
        <v>120.8008</v>
      </c>
      <c r="G13554" s="2">
        <v>4</v>
      </c>
      <c r="H13554" s="2" t="str">
        <f>TEXT(Table1[[#This Row],[order_date]],"mmmm")</f>
        <v>May</v>
      </c>
      <c r="I13554" s="3">
        <v>45074</v>
      </c>
      <c r="J13554" s="3">
        <v>45075</v>
      </c>
      <c r="K13554" s="3" t="str">
        <f>TEXT(Table1[[#This Row],[delivery_date]]-Table1[[#This Row],[order_date]],"D")</f>
        <v>1</v>
      </c>
      <c r="L13554" s="2" t="s">
        <v>31</v>
      </c>
      <c r="M13554" s="2" t="s">
        <v>16</v>
      </c>
      <c r="N13554" s="2">
        <v>362.95</v>
      </c>
      <c r="O13554" s="2" t="s">
        <v>28</v>
      </c>
      <c r="P13554" s="2">
        <f t="shared" si="422"/>
        <v>1389.2092</v>
      </c>
    </row>
    <row r="13555" spans="1:16" ht="14.25" customHeight="1" x14ac:dyDescent="0.35">
      <c r="A13555" s="2" t="s">
        <v>13586</v>
      </c>
      <c r="B13555" s="2" t="s">
        <v>25</v>
      </c>
      <c r="C13555" s="2" t="s">
        <v>14</v>
      </c>
      <c r="D13555" s="2">
        <v>2780.12</v>
      </c>
      <c r="E13555" s="2">
        <v>0.38</v>
      </c>
      <c r="F13555" s="2">
        <f t="shared" si="423"/>
        <v>1056.4456</v>
      </c>
      <c r="G13555" s="2">
        <v>5</v>
      </c>
      <c r="H13555" s="2" t="str">
        <f>TEXT(Table1[[#This Row],[order_date]],"mmmm")</f>
        <v>November</v>
      </c>
      <c r="I13555" s="3">
        <v>45239</v>
      </c>
      <c r="J13555" s="3">
        <v>45240</v>
      </c>
      <c r="K13555" s="3" t="str">
        <f>TEXT(Table1[[#This Row],[delivery_date]]-Table1[[#This Row],[order_date]],"D")</f>
        <v>1</v>
      </c>
      <c r="L13555" s="2" t="s">
        <v>15</v>
      </c>
      <c r="M13555" s="2" t="s">
        <v>22</v>
      </c>
      <c r="N13555" s="2">
        <v>298.49</v>
      </c>
      <c r="O13555" s="2" t="s">
        <v>28</v>
      </c>
      <c r="P13555" s="2">
        <f t="shared" si="422"/>
        <v>1723.6743999999999</v>
      </c>
    </row>
    <row r="13556" spans="1:16" ht="14.25" customHeight="1" x14ac:dyDescent="0.35">
      <c r="A13556" s="2" t="s">
        <v>13587</v>
      </c>
      <c r="B13556" s="2" t="s">
        <v>25</v>
      </c>
      <c r="C13556" s="2" t="s">
        <v>20</v>
      </c>
      <c r="D13556" s="2">
        <v>1261.1400000000001</v>
      </c>
      <c r="E13556" s="2">
        <v>0.05</v>
      </c>
      <c r="F13556" s="2">
        <f t="shared" si="423"/>
        <v>63.057000000000009</v>
      </c>
      <c r="G13556" s="2">
        <v>6</v>
      </c>
      <c r="H13556" s="2" t="str">
        <f>TEXT(Table1[[#This Row],[order_date]],"mmmm")</f>
        <v>July</v>
      </c>
      <c r="I13556" s="3">
        <v>45136</v>
      </c>
      <c r="J13556" s="3">
        <v>45141</v>
      </c>
      <c r="K13556" s="3" t="str">
        <f>TEXT(Table1[[#This Row],[delivery_date]]-Table1[[#This Row],[order_date]],"D")</f>
        <v>5</v>
      </c>
      <c r="L13556" s="2" t="s">
        <v>31</v>
      </c>
      <c r="M13556" s="2" t="s">
        <v>16</v>
      </c>
      <c r="N13556" s="2">
        <v>289.68</v>
      </c>
      <c r="O13556" s="2" t="s">
        <v>28</v>
      </c>
      <c r="P13556" s="2">
        <f t="shared" si="422"/>
        <v>1198.0830000000001</v>
      </c>
    </row>
    <row r="13557" spans="1:16" ht="14.25" customHeight="1" x14ac:dyDescent="0.35">
      <c r="A13557" s="2" t="s">
        <v>13588</v>
      </c>
      <c r="B13557" s="2" t="s">
        <v>13</v>
      </c>
      <c r="C13557" s="2" t="s">
        <v>33</v>
      </c>
      <c r="D13557" s="2">
        <v>646.38</v>
      </c>
      <c r="E13557" s="2">
        <v>0.24</v>
      </c>
      <c r="F13557" s="2">
        <f t="shared" si="423"/>
        <v>155.13120000000001</v>
      </c>
      <c r="G13557" s="2">
        <v>3</v>
      </c>
      <c r="H13557" s="2" t="str">
        <f>TEXT(Table1[[#This Row],[order_date]],"mmmm")</f>
        <v>October</v>
      </c>
      <c r="I13557" s="3">
        <v>45200</v>
      </c>
      <c r="J13557" s="3">
        <v>45207</v>
      </c>
      <c r="K13557" s="3" t="str">
        <f>TEXT(Table1[[#This Row],[delivery_date]]-Table1[[#This Row],[order_date]],"D")</f>
        <v>7</v>
      </c>
      <c r="L13557" s="2" t="s">
        <v>31</v>
      </c>
      <c r="M13557" s="2" t="s">
        <v>27</v>
      </c>
      <c r="N13557" s="2">
        <v>142.87</v>
      </c>
      <c r="O13557" s="2" t="s">
        <v>17</v>
      </c>
      <c r="P13557" s="2">
        <f t="shared" si="422"/>
        <v>491.24879999999996</v>
      </c>
    </row>
    <row r="13558" spans="1:16" ht="14.25" customHeight="1" x14ac:dyDescent="0.35">
      <c r="A13558" s="2" t="s">
        <v>13589</v>
      </c>
      <c r="B13558" s="2" t="s">
        <v>41</v>
      </c>
      <c r="C13558" s="2" t="s">
        <v>26</v>
      </c>
      <c r="D13558" s="2">
        <v>689.44</v>
      </c>
      <c r="E13558" s="2">
        <v>0.37</v>
      </c>
      <c r="F13558" s="2">
        <f t="shared" si="423"/>
        <v>255.09280000000001</v>
      </c>
      <c r="G13558" s="2">
        <v>2</v>
      </c>
      <c r="H13558" s="2" t="str">
        <f>TEXT(Table1[[#This Row],[order_date]],"mmmm")</f>
        <v>May</v>
      </c>
      <c r="I13558" s="3">
        <v>45071</v>
      </c>
      <c r="J13558" s="3">
        <v>45078</v>
      </c>
      <c r="K13558" s="3" t="str">
        <f>TEXT(Table1[[#This Row],[delivery_date]]-Table1[[#This Row],[order_date]],"D")</f>
        <v>7</v>
      </c>
      <c r="L13558" s="2" t="s">
        <v>31</v>
      </c>
      <c r="M13558" s="2" t="s">
        <v>27</v>
      </c>
      <c r="N13558" s="2">
        <v>57.51</v>
      </c>
      <c r="O13558" s="2" t="s">
        <v>28</v>
      </c>
      <c r="P13558" s="2">
        <f t="shared" si="422"/>
        <v>434.34720000000004</v>
      </c>
    </row>
    <row r="13559" spans="1:16" ht="14.25" customHeight="1" x14ac:dyDescent="0.35">
      <c r="A13559" s="2" t="s">
        <v>13590</v>
      </c>
      <c r="B13559" s="2" t="s">
        <v>41</v>
      </c>
      <c r="C13559" s="2" t="s">
        <v>36</v>
      </c>
      <c r="D13559" s="2">
        <v>3058.47</v>
      </c>
      <c r="E13559" s="2">
        <v>0.25</v>
      </c>
      <c r="F13559" s="2">
        <f t="shared" si="423"/>
        <v>764.61749999999995</v>
      </c>
      <c r="G13559" s="2">
        <v>4</v>
      </c>
      <c r="H13559" s="2" t="str">
        <f>TEXT(Table1[[#This Row],[order_date]],"mmmm")</f>
        <v>August</v>
      </c>
      <c r="I13559" s="3">
        <v>45527</v>
      </c>
      <c r="J13559" s="3">
        <v>45531</v>
      </c>
      <c r="K13559" s="3" t="str">
        <f>TEXT(Table1[[#This Row],[delivery_date]]-Table1[[#This Row],[order_date]],"D")</f>
        <v>4</v>
      </c>
      <c r="L13559" s="2" t="s">
        <v>15</v>
      </c>
      <c r="M13559" s="2" t="s">
        <v>16</v>
      </c>
      <c r="N13559" s="2">
        <v>813.18</v>
      </c>
      <c r="O13559" s="2" t="s">
        <v>17</v>
      </c>
      <c r="P13559" s="2">
        <f t="shared" si="422"/>
        <v>2293.8525</v>
      </c>
    </row>
    <row r="13560" spans="1:16" ht="14.25" customHeight="1" x14ac:dyDescent="0.35">
      <c r="A13560" s="2" t="s">
        <v>13591</v>
      </c>
      <c r="B13560" s="2" t="s">
        <v>41</v>
      </c>
      <c r="C13560" s="2" t="s">
        <v>26</v>
      </c>
      <c r="D13560" s="2">
        <v>288.55</v>
      </c>
      <c r="E13560" s="2">
        <v>0.25</v>
      </c>
      <c r="F13560" s="2">
        <f t="shared" si="423"/>
        <v>72.137500000000003</v>
      </c>
      <c r="G13560" s="2">
        <v>6</v>
      </c>
      <c r="H13560" s="2" t="str">
        <f>TEXT(Table1[[#This Row],[order_date]],"mmmm")</f>
        <v>January</v>
      </c>
      <c r="I13560" s="3">
        <v>45300</v>
      </c>
      <c r="J13560" s="3">
        <v>45307</v>
      </c>
      <c r="K13560" s="3" t="str">
        <f>TEXT(Table1[[#This Row],[delivery_date]]-Table1[[#This Row],[order_date]],"D")</f>
        <v>7</v>
      </c>
      <c r="L13560" s="2" t="s">
        <v>21</v>
      </c>
      <c r="M13560" s="2" t="s">
        <v>16</v>
      </c>
      <c r="N13560" s="2">
        <v>18.77</v>
      </c>
      <c r="O13560" s="2" t="s">
        <v>23</v>
      </c>
      <c r="P13560" s="2">
        <f t="shared" si="422"/>
        <v>216.41250000000002</v>
      </c>
    </row>
    <row r="13561" spans="1:16" ht="14.25" customHeight="1" x14ac:dyDescent="0.35">
      <c r="A13561" s="2" t="s">
        <v>13592</v>
      </c>
      <c r="B13561" s="2" t="s">
        <v>13</v>
      </c>
      <c r="C13561" s="2" t="s">
        <v>14</v>
      </c>
      <c r="D13561" s="2">
        <v>4868.95</v>
      </c>
      <c r="E13561" s="2">
        <v>0.03</v>
      </c>
      <c r="F13561" s="2">
        <f t="shared" si="423"/>
        <v>146.0685</v>
      </c>
      <c r="G13561" s="2">
        <v>4</v>
      </c>
      <c r="H13561" s="2" t="str">
        <f>TEXT(Table1[[#This Row],[order_date]],"mmmm")</f>
        <v>December</v>
      </c>
      <c r="I13561" s="3">
        <v>45282</v>
      </c>
      <c r="J13561" s="3">
        <v>45287</v>
      </c>
      <c r="K13561" s="3" t="str">
        <f>TEXT(Table1[[#This Row],[delivery_date]]-Table1[[#This Row],[order_date]],"D")</f>
        <v>5</v>
      </c>
      <c r="L13561" s="2" t="s">
        <v>15</v>
      </c>
      <c r="M13561" s="2" t="s">
        <v>22</v>
      </c>
      <c r="N13561" s="2">
        <v>249.15</v>
      </c>
      <c r="O13561" s="2" t="s">
        <v>17</v>
      </c>
      <c r="P13561" s="2">
        <f t="shared" si="422"/>
        <v>4722.8814999999995</v>
      </c>
    </row>
    <row r="13562" spans="1:16" ht="14.25" customHeight="1" x14ac:dyDescent="0.35">
      <c r="A13562" s="2" t="s">
        <v>13593</v>
      </c>
      <c r="B13562" s="2" t="s">
        <v>41</v>
      </c>
      <c r="C13562" s="2" t="s">
        <v>20</v>
      </c>
      <c r="D13562" s="2">
        <v>4977.79</v>
      </c>
      <c r="E13562" s="2">
        <v>0.39</v>
      </c>
      <c r="F13562" s="2">
        <f t="shared" si="423"/>
        <v>1941.3380999999999</v>
      </c>
      <c r="G13562" s="2">
        <v>8</v>
      </c>
      <c r="H13562" s="2" t="str">
        <f>TEXT(Table1[[#This Row],[order_date]],"mmmm")</f>
        <v>July</v>
      </c>
      <c r="I13562" s="3">
        <v>45477</v>
      </c>
      <c r="J13562" s="3">
        <v>45482</v>
      </c>
      <c r="K13562" s="3" t="str">
        <f>TEXT(Table1[[#This Row],[delivery_date]]-Table1[[#This Row],[order_date]],"D")</f>
        <v>5</v>
      </c>
      <c r="L13562" s="2" t="s">
        <v>15</v>
      </c>
      <c r="M13562" s="2" t="s">
        <v>22</v>
      </c>
      <c r="N13562" s="2">
        <v>1251.19</v>
      </c>
      <c r="O13562" s="2" t="s">
        <v>39</v>
      </c>
      <c r="P13562" s="2">
        <f t="shared" si="422"/>
        <v>3036.4519</v>
      </c>
    </row>
    <row r="13563" spans="1:16" ht="14.25" customHeight="1" x14ac:dyDescent="0.35">
      <c r="A13563" s="2" t="s">
        <v>13594</v>
      </c>
      <c r="B13563" s="2" t="s">
        <v>25</v>
      </c>
      <c r="C13563" s="2" t="s">
        <v>26</v>
      </c>
      <c r="D13563" s="2">
        <v>832.18</v>
      </c>
      <c r="E13563" s="2">
        <v>0.3</v>
      </c>
      <c r="F13563" s="2">
        <f t="shared" si="423"/>
        <v>249.65399999999997</v>
      </c>
      <c r="G13563" s="2">
        <v>9</v>
      </c>
      <c r="H13563" s="2" t="str">
        <f>TEXT(Table1[[#This Row],[order_date]],"mmmm")</f>
        <v>April</v>
      </c>
      <c r="I13563" s="3">
        <v>45390</v>
      </c>
      <c r="J13563" s="3">
        <v>45397</v>
      </c>
      <c r="K13563" s="3" t="str">
        <f>TEXT(Table1[[#This Row],[delivery_date]]-Table1[[#This Row],[order_date]],"D")</f>
        <v>7</v>
      </c>
      <c r="L13563" s="2" t="s">
        <v>31</v>
      </c>
      <c r="M13563" s="2" t="s">
        <v>27</v>
      </c>
      <c r="N13563" s="2">
        <v>176.43</v>
      </c>
      <c r="O13563" s="2" t="s">
        <v>48</v>
      </c>
      <c r="P13563" s="2">
        <f t="shared" si="422"/>
        <v>582.52599999999995</v>
      </c>
    </row>
    <row r="13564" spans="1:16" ht="14.25" customHeight="1" x14ac:dyDescent="0.35">
      <c r="A13564" s="2" t="s">
        <v>13595</v>
      </c>
      <c r="B13564" s="2" t="s">
        <v>13</v>
      </c>
      <c r="C13564" s="2" t="s">
        <v>14</v>
      </c>
      <c r="D13564" s="2">
        <v>2193.7800000000002</v>
      </c>
      <c r="E13564" s="2">
        <v>0.33</v>
      </c>
      <c r="F13564" s="2">
        <f t="shared" si="423"/>
        <v>723.94740000000013</v>
      </c>
      <c r="G13564" s="2">
        <v>8</v>
      </c>
      <c r="H13564" s="2" t="str">
        <f>TEXT(Table1[[#This Row],[order_date]],"mmmm")</f>
        <v>June</v>
      </c>
      <c r="I13564" s="3">
        <v>45093</v>
      </c>
      <c r="J13564" s="3">
        <v>45094</v>
      </c>
      <c r="K13564" s="3" t="str">
        <f>TEXT(Table1[[#This Row],[delivery_date]]-Table1[[#This Row],[order_date]],"D")</f>
        <v>1</v>
      </c>
      <c r="L13564" s="2" t="s">
        <v>21</v>
      </c>
      <c r="M13564" s="2" t="s">
        <v>16</v>
      </c>
      <c r="N13564" s="2">
        <v>213.88</v>
      </c>
      <c r="O13564" s="2" t="s">
        <v>48</v>
      </c>
      <c r="P13564" s="2">
        <f t="shared" si="422"/>
        <v>1469.8326000000002</v>
      </c>
    </row>
    <row r="13565" spans="1:16" ht="14.25" customHeight="1" x14ac:dyDescent="0.35">
      <c r="A13565" s="2" t="s">
        <v>13596</v>
      </c>
      <c r="B13565" s="2" t="s">
        <v>25</v>
      </c>
      <c r="C13565" s="2" t="s">
        <v>26</v>
      </c>
      <c r="D13565" s="2">
        <v>3863.57</v>
      </c>
      <c r="E13565" s="2">
        <v>0.38</v>
      </c>
      <c r="F13565" s="2">
        <f t="shared" si="423"/>
        <v>1468.1566</v>
      </c>
      <c r="G13565" s="2">
        <v>7</v>
      </c>
      <c r="H13565" s="2" t="str">
        <f>TEXT(Table1[[#This Row],[order_date]],"mmmm")</f>
        <v>December</v>
      </c>
      <c r="I13565" s="3">
        <v>45270</v>
      </c>
      <c r="J13565" s="3">
        <v>45273</v>
      </c>
      <c r="K13565" s="3" t="str">
        <f>TEXT(Table1[[#This Row],[delivery_date]]-Table1[[#This Row],[order_date]],"D")</f>
        <v>3</v>
      </c>
      <c r="L13565" s="2" t="s">
        <v>31</v>
      </c>
      <c r="M13565" s="2" t="s">
        <v>16</v>
      </c>
      <c r="N13565" s="2">
        <v>892.86</v>
      </c>
      <c r="O13565" s="2" t="s">
        <v>48</v>
      </c>
      <c r="P13565" s="2">
        <f t="shared" si="422"/>
        <v>2395.4134000000004</v>
      </c>
    </row>
    <row r="13566" spans="1:16" ht="14.25" customHeight="1" x14ac:dyDescent="0.35">
      <c r="A13566" s="2" t="s">
        <v>13597</v>
      </c>
      <c r="B13566" s="2" t="s">
        <v>25</v>
      </c>
      <c r="C13566" s="2" t="s">
        <v>26</v>
      </c>
      <c r="D13566" s="2">
        <v>4779.83</v>
      </c>
      <c r="E13566" s="2">
        <v>0.28000000000000003</v>
      </c>
      <c r="F13566" s="2">
        <f t="shared" si="423"/>
        <v>1338.3524000000002</v>
      </c>
      <c r="G13566" s="2">
        <v>2</v>
      </c>
      <c r="H13566" s="2" t="str">
        <f>TEXT(Table1[[#This Row],[order_date]],"mmmm")</f>
        <v>May</v>
      </c>
      <c r="I13566" s="3">
        <v>45075</v>
      </c>
      <c r="J13566" s="3">
        <v>45076</v>
      </c>
      <c r="K13566" s="3" t="str">
        <f>TEXT(Table1[[#This Row],[delivery_date]]-Table1[[#This Row],[order_date]],"D")</f>
        <v>1</v>
      </c>
      <c r="L13566" s="2" t="s">
        <v>15</v>
      </c>
      <c r="M13566" s="2" t="s">
        <v>27</v>
      </c>
      <c r="N13566" s="2">
        <v>1289.73</v>
      </c>
      <c r="O13566" s="2" t="s">
        <v>28</v>
      </c>
      <c r="P13566" s="2">
        <f t="shared" si="422"/>
        <v>3441.4775999999997</v>
      </c>
    </row>
    <row r="13567" spans="1:16" ht="14.25" customHeight="1" x14ac:dyDescent="0.35">
      <c r="A13567" s="2" t="s">
        <v>13598</v>
      </c>
      <c r="B13567" s="2" t="s">
        <v>13</v>
      </c>
      <c r="C13567" s="2" t="s">
        <v>14</v>
      </c>
      <c r="D13567" s="2">
        <v>4467.47</v>
      </c>
      <c r="E13567" s="2">
        <v>0.25</v>
      </c>
      <c r="F13567" s="2">
        <f t="shared" si="423"/>
        <v>1116.8675000000001</v>
      </c>
      <c r="G13567" s="2">
        <v>2</v>
      </c>
      <c r="H13567" s="2" t="str">
        <f>TEXT(Table1[[#This Row],[order_date]],"mmmm")</f>
        <v>October</v>
      </c>
      <c r="I13567" s="3">
        <v>45211</v>
      </c>
      <c r="J13567" s="3">
        <v>45213</v>
      </c>
      <c r="K13567" s="3" t="str">
        <f>TEXT(Table1[[#This Row],[delivery_date]]-Table1[[#This Row],[order_date]],"D")</f>
        <v>2</v>
      </c>
      <c r="L13567" s="2" t="s">
        <v>21</v>
      </c>
      <c r="M13567" s="2" t="s">
        <v>16</v>
      </c>
      <c r="N13567" s="2">
        <v>420.43</v>
      </c>
      <c r="O13567" s="2" t="s">
        <v>48</v>
      </c>
      <c r="P13567" s="2">
        <f t="shared" si="422"/>
        <v>3350.6025</v>
      </c>
    </row>
    <row r="13568" spans="1:16" ht="14.25" customHeight="1" x14ac:dyDescent="0.35">
      <c r="A13568" s="2" t="s">
        <v>13599</v>
      </c>
      <c r="B13568" s="2" t="s">
        <v>19</v>
      </c>
      <c r="C13568" s="2" t="s">
        <v>36</v>
      </c>
      <c r="D13568" s="2">
        <v>1348.3</v>
      </c>
      <c r="E13568" s="2">
        <v>0.33</v>
      </c>
      <c r="F13568" s="2">
        <f t="shared" si="423"/>
        <v>444.93900000000002</v>
      </c>
      <c r="G13568" s="2">
        <v>5</v>
      </c>
      <c r="H13568" s="2" t="str">
        <f>TEXT(Table1[[#This Row],[order_date]],"mmmm")</f>
        <v>December</v>
      </c>
      <c r="I13568" s="3">
        <v>45280</v>
      </c>
      <c r="J13568" s="3">
        <v>45283</v>
      </c>
      <c r="K13568" s="3" t="str">
        <f>TEXT(Table1[[#This Row],[delivery_date]]-Table1[[#This Row],[order_date]],"D")</f>
        <v>3</v>
      </c>
      <c r="L13568" s="2" t="s">
        <v>15</v>
      </c>
      <c r="M13568" s="2" t="s">
        <v>16</v>
      </c>
      <c r="N13568" s="2">
        <v>180.31</v>
      </c>
      <c r="O13568" s="2" t="s">
        <v>39</v>
      </c>
      <c r="P13568" s="2">
        <f t="shared" si="422"/>
        <v>903.36099999999988</v>
      </c>
    </row>
    <row r="13569" spans="1:16" ht="14.25" customHeight="1" x14ac:dyDescent="0.35">
      <c r="A13569" s="2" t="s">
        <v>13600</v>
      </c>
      <c r="B13569" s="2" t="s">
        <v>19</v>
      </c>
      <c r="C13569" s="2" t="s">
        <v>26</v>
      </c>
      <c r="D13569" s="2">
        <v>517.46</v>
      </c>
      <c r="E13569" s="2">
        <v>0.45</v>
      </c>
      <c r="F13569" s="2">
        <f t="shared" si="423"/>
        <v>232.85700000000003</v>
      </c>
      <c r="G13569" s="2">
        <v>4</v>
      </c>
      <c r="H13569" s="2" t="str">
        <f>TEXT(Table1[[#This Row],[order_date]],"mmmm")</f>
        <v>September</v>
      </c>
      <c r="I13569" s="3">
        <v>45187</v>
      </c>
      <c r="J13569" s="3">
        <v>45193</v>
      </c>
      <c r="K13569" s="3" t="str">
        <f>TEXT(Table1[[#This Row],[delivery_date]]-Table1[[#This Row],[order_date]],"D")</f>
        <v>6</v>
      </c>
      <c r="L13569" s="2" t="s">
        <v>15</v>
      </c>
      <c r="M13569" s="2" t="s">
        <v>16</v>
      </c>
      <c r="N13569" s="2">
        <v>132.16999999999999</v>
      </c>
      <c r="O13569" s="2" t="s">
        <v>17</v>
      </c>
      <c r="P13569" s="2">
        <f t="shared" si="422"/>
        <v>284.60300000000001</v>
      </c>
    </row>
    <row r="13570" spans="1:16" ht="14.25" customHeight="1" x14ac:dyDescent="0.35">
      <c r="A13570" s="2" t="s">
        <v>13601</v>
      </c>
      <c r="B13570" s="2" t="s">
        <v>25</v>
      </c>
      <c r="C13570" s="2" t="s">
        <v>14</v>
      </c>
      <c r="D13570" s="2">
        <v>1514.77</v>
      </c>
      <c r="E13570" s="2">
        <v>0.32</v>
      </c>
      <c r="F13570" s="2">
        <f t="shared" si="423"/>
        <v>484.72640000000001</v>
      </c>
      <c r="G13570" s="2">
        <v>4</v>
      </c>
      <c r="H13570" s="2" t="str">
        <f>TEXT(Table1[[#This Row],[order_date]],"mmmm")</f>
        <v>December</v>
      </c>
      <c r="I13570" s="3">
        <v>45633</v>
      </c>
      <c r="J13570" s="3">
        <v>45637</v>
      </c>
      <c r="K13570" s="3" t="str">
        <f>TEXT(Table1[[#This Row],[delivery_date]]-Table1[[#This Row],[order_date]],"D")</f>
        <v>4</v>
      </c>
      <c r="L13570" s="2" t="s">
        <v>15</v>
      </c>
      <c r="M13570" s="2" t="s">
        <v>27</v>
      </c>
      <c r="N13570" s="2">
        <v>364.37</v>
      </c>
      <c r="O13570" s="2" t="s">
        <v>23</v>
      </c>
      <c r="P13570" s="2">
        <f t="shared" ref="P13570:P13633" si="424">D13570-F13570</f>
        <v>1030.0436</v>
      </c>
    </row>
    <row r="13571" spans="1:16" ht="14.25" customHeight="1" x14ac:dyDescent="0.35">
      <c r="A13571" s="2" t="s">
        <v>13602</v>
      </c>
      <c r="B13571" s="2" t="s">
        <v>19</v>
      </c>
      <c r="C13571" s="2" t="s">
        <v>26</v>
      </c>
      <c r="D13571" s="2">
        <v>2242.46</v>
      </c>
      <c r="E13571" s="2">
        <v>0.39</v>
      </c>
      <c r="F13571" s="2">
        <f t="shared" ref="F13571:F13634" si="425">D13571*E13571</f>
        <v>874.5594000000001</v>
      </c>
      <c r="G13571" s="2">
        <v>4</v>
      </c>
      <c r="H13571" s="2" t="str">
        <f>TEXT(Table1[[#This Row],[order_date]],"mmmm")</f>
        <v>October</v>
      </c>
      <c r="I13571" s="3">
        <v>45575</v>
      </c>
      <c r="J13571" s="3">
        <v>45578</v>
      </c>
      <c r="K13571" s="3" t="str">
        <f>TEXT(Table1[[#This Row],[delivery_date]]-Table1[[#This Row],[order_date]],"D")</f>
        <v>3</v>
      </c>
      <c r="L13571" s="2" t="s">
        <v>21</v>
      </c>
      <c r="M13571" s="2" t="s">
        <v>16</v>
      </c>
      <c r="N13571" s="2">
        <v>451.99</v>
      </c>
      <c r="O13571" s="2" t="s">
        <v>28</v>
      </c>
      <c r="P13571" s="2">
        <f t="shared" si="424"/>
        <v>1367.9005999999999</v>
      </c>
    </row>
    <row r="13572" spans="1:16" ht="14.25" customHeight="1" x14ac:dyDescent="0.35">
      <c r="A13572" s="2" t="s">
        <v>13603</v>
      </c>
      <c r="B13572" s="2" t="s">
        <v>41</v>
      </c>
      <c r="C13572" s="2" t="s">
        <v>36</v>
      </c>
      <c r="D13572" s="2">
        <v>1863.7</v>
      </c>
      <c r="E13572" s="2">
        <v>0.24</v>
      </c>
      <c r="F13572" s="2">
        <f t="shared" si="425"/>
        <v>447.28800000000001</v>
      </c>
      <c r="G13572" s="2">
        <v>7</v>
      </c>
      <c r="H13572" s="2" t="str">
        <f>TEXT(Table1[[#This Row],[order_date]],"mmmm")</f>
        <v>December</v>
      </c>
      <c r="I13572" s="3">
        <v>45633</v>
      </c>
      <c r="J13572" s="3">
        <v>45637</v>
      </c>
      <c r="K13572" s="3" t="str">
        <f>TEXT(Table1[[#This Row],[delivery_date]]-Table1[[#This Row],[order_date]],"D")</f>
        <v>4</v>
      </c>
      <c r="L13572" s="2" t="s">
        <v>31</v>
      </c>
      <c r="M13572" s="2" t="s">
        <v>22</v>
      </c>
      <c r="N13572" s="2">
        <v>274.74</v>
      </c>
      <c r="O13572" s="2" t="s">
        <v>28</v>
      </c>
      <c r="P13572" s="2">
        <f t="shared" si="424"/>
        <v>1416.412</v>
      </c>
    </row>
    <row r="13573" spans="1:16" ht="14.25" customHeight="1" x14ac:dyDescent="0.35">
      <c r="A13573" s="2" t="s">
        <v>13604</v>
      </c>
      <c r="B13573" s="2" t="s">
        <v>13</v>
      </c>
      <c r="C13573" s="2" t="s">
        <v>14</v>
      </c>
      <c r="D13573" s="2">
        <v>3891.96</v>
      </c>
      <c r="E13573" s="2">
        <v>0.28999999999999998</v>
      </c>
      <c r="F13573" s="2">
        <f t="shared" si="425"/>
        <v>1128.6684</v>
      </c>
      <c r="G13573" s="2">
        <v>3</v>
      </c>
      <c r="H13573" s="2" t="str">
        <f>TEXT(Table1[[#This Row],[order_date]],"mmmm")</f>
        <v>June</v>
      </c>
      <c r="I13573" s="3">
        <v>45098</v>
      </c>
      <c r="J13573" s="3">
        <v>45102</v>
      </c>
      <c r="K13573" s="3" t="str">
        <f>TEXT(Table1[[#This Row],[delivery_date]]-Table1[[#This Row],[order_date]],"D")</f>
        <v>4</v>
      </c>
      <c r="L13573" s="2" t="s">
        <v>31</v>
      </c>
      <c r="M13573" s="2" t="s">
        <v>22</v>
      </c>
      <c r="N13573" s="2">
        <v>598.89</v>
      </c>
      <c r="O13573" s="2" t="s">
        <v>39</v>
      </c>
      <c r="P13573" s="2">
        <f t="shared" si="424"/>
        <v>2763.2916</v>
      </c>
    </row>
    <row r="13574" spans="1:16" ht="14.25" customHeight="1" x14ac:dyDescent="0.35">
      <c r="A13574" s="2" t="s">
        <v>13605</v>
      </c>
      <c r="B13574" s="2" t="s">
        <v>25</v>
      </c>
      <c r="C13574" s="2" t="s">
        <v>26</v>
      </c>
      <c r="D13574" s="2">
        <v>1363.16</v>
      </c>
      <c r="E13574" s="2">
        <v>0.09</v>
      </c>
      <c r="F13574" s="2">
        <f t="shared" si="425"/>
        <v>122.6844</v>
      </c>
      <c r="G13574" s="2">
        <v>2</v>
      </c>
      <c r="H13574" s="2" t="str">
        <f>TEXT(Table1[[#This Row],[order_date]],"mmmm")</f>
        <v>July</v>
      </c>
      <c r="I13574" s="3">
        <v>45116</v>
      </c>
      <c r="J13574" s="3">
        <v>45121</v>
      </c>
      <c r="K13574" s="3" t="str">
        <f>TEXT(Table1[[#This Row],[delivery_date]]-Table1[[#This Row],[order_date]],"D")</f>
        <v>5</v>
      </c>
      <c r="L13574" s="2" t="s">
        <v>21</v>
      </c>
      <c r="M13574" s="2" t="s">
        <v>27</v>
      </c>
      <c r="N13574" s="2">
        <v>215.52</v>
      </c>
      <c r="O13574" s="2" t="s">
        <v>17</v>
      </c>
      <c r="P13574" s="2">
        <f t="shared" si="424"/>
        <v>1240.4756</v>
      </c>
    </row>
    <row r="13575" spans="1:16" ht="14.25" customHeight="1" x14ac:dyDescent="0.35">
      <c r="A13575" s="2" t="s">
        <v>13606</v>
      </c>
      <c r="B13575" s="2" t="s">
        <v>41</v>
      </c>
      <c r="C13575" s="2" t="s">
        <v>33</v>
      </c>
      <c r="D13575" s="2">
        <v>4307.32</v>
      </c>
      <c r="E13575" s="2">
        <v>0.24</v>
      </c>
      <c r="F13575" s="2">
        <f t="shared" si="425"/>
        <v>1033.7567999999999</v>
      </c>
      <c r="G13575" s="2">
        <v>5</v>
      </c>
      <c r="H13575" s="2" t="str">
        <f>TEXT(Table1[[#This Row],[order_date]],"mmmm")</f>
        <v>April</v>
      </c>
      <c r="I13575" s="3">
        <v>45039</v>
      </c>
      <c r="J13575" s="3">
        <v>45041</v>
      </c>
      <c r="K13575" s="3" t="str">
        <f>TEXT(Table1[[#This Row],[delivery_date]]-Table1[[#This Row],[order_date]],"D")</f>
        <v>2</v>
      </c>
      <c r="L13575" s="2" t="s">
        <v>21</v>
      </c>
      <c r="M13575" s="2" t="s">
        <v>27</v>
      </c>
      <c r="N13575" s="2">
        <v>1210.78</v>
      </c>
      <c r="O13575" s="2" t="s">
        <v>48</v>
      </c>
      <c r="P13575" s="2">
        <f t="shared" si="424"/>
        <v>3273.5631999999996</v>
      </c>
    </row>
    <row r="13576" spans="1:16" ht="14.25" customHeight="1" x14ac:dyDescent="0.35">
      <c r="A13576" s="2" t="s">
        <v>13607</v>
      </c>
      <c r="B13576" s="2" t="s">
        <v>19</v>
      </c>
      <c r="C13576" s="2" t="s">
        <v>36</v>
      </c>
      <c r="D13576" s="2">
        <v>1205.6099999999999</v>
      </c>
      <c r="E13576" s="2">
        <v>7.0000000000000007E-2</v>
      </c>
      <c r="F13576" s="2">
        <f t="shared" si="425"/>
        <v>84.392700000000005</v>
      </c>
      <c r="G13576" s="2">
        <v>6</v>
      </c>
      <c r="H13576" s="2" t="str">
        <f>TEXT(Table1[[#This Row],[order_date]],"mmmm")</f>
        <v>May</v>
      </c>
      <c r="I13576" s="3">
        <v>45421</v>
      </c>
      <c r="J13576" s="3">
        <v>45422</v>
      </c>
      <c r="K13576" s="3" t="str">
        <f>TEXT(Table1[[#This Row],[delivery_date]]-Table1[[#This Row],[order_date]],"D")</f>
        <v>1</v>
      </c>
      <c r="L13576" s="2" t="s">
        <v>21</v>
      </c>
      <c r="M13576" s="2" t="s">
        <v>22</v>
      </c>
      <c r="N13576" s="2">
        <v>217.66</v>
      </c>
      <c r="O13576" s="2" t="s">
        <v>17</v>
      </c>
      <c r="P13576" s="2">
        <f t="shared" si="424"/>
        <v>1121.2172999999998</v>
      </c>
    </row>
    <row r="13577" spans="1:16" ht="14.25" customHeight="1" x14ac:dyDescent="0.35">
      <c r="A13577" s="2" t="s">
        <v>13608</v>
      </c>
      <c r="B13577" s="2" t="s">
        <v>41</v>
      </c>
      <c r="C13577" s="2" t="s">
        <v>26</v>
      </c>
      <c r="D13577" s="2">
        <v>1870.63</v>
      </c>
      <c r="E13577" s="2">
        <v>0.23</v>
      </c>
      <c r="F13577" s="2">
        <f t="shared" si="425"/>
        <v>430.24490000000003</v>
      </c>
      <c r="G13577" s="2">
        <v>8</v>
      </c>
      <c r="H13577" s="2" t="str">
        <f>TEXT(Table1[[#This Row],[order_date]],"mmmm")</f>
        <v>December</v>
      </c>
      <c r="I13577" s="3">
        <v>45628</v>
      </c>
      <c r="J13577" s="3">
        <v>45635</v>
      </c>
      <c r="K13577" s="3" t="str">
        <f>TEXT(Table1[[#This Row],[delivery_date]]-Table1[[#This Row],[order_date]],"D")</f>
        <v>7</v>
      </c>
      <c r="L13577" s="2" t="s">
        <v>15</v>
      </c>
      <c r="M13577" s="2" t="s">
        <v>16</v>
      </c>
      <c r="N13577" s="2">
        <v>332.37</v>
      </c>
      <c r="O13577" s="2" t="s">
        <v>17</v>
      </c>
      <c r="P13577" s="2">
        <f t="shared" si="424"/>
        <v>1440.3851</v>
      </c>
    </row>
    <row r="13578" spans="1:16" ht="14.25" customHeight="1" x14ac:dyDescent="0.35">
      <c r="A13578" s="2" t="s">
        <v>13609</v>
      </c>
      <c r="B13578" s="2" t="s">
        <v>19</v>
      </c>
      <c r="C13578" s="2" t="s">
        <v>20</v>
      </c>
      <c r="D13578" s="2">
        <v>2294.2600000000002</v>
      </c>
      <c r="E13578" s="2">
        <v>0.03</v>
      </c>
      <c r="F13578" s="2">
        <f t="shared" si="425"/>
        <v>68.827800000000011</v>
      </c>
      <c r="G13578" s="2">
        <v>3</v>
      </c>
      <c r="H13578" s="2" t="str">
        <f>TEXT(Table1[[#This Row],[order_date]],"mmmm")</f>
        <v>March</v>
      </c>
      <c r="I13578" s="3">
        <v>45372</v>
      </c>
      <c r="J13578" s="3">
        <v>45377</v>
      </c>
      <c r="K13578" s="3" t="str">
        <f>TEXT(Table1[[#This Row],[delivery_date]]-Table1[[#This Row],[order_date]],"D")</f>
        <v>5</v>
      </c>
      <c r="L13578" s="2" t="s">
        <v>31</v>
      </c>
      <c r="M13578" s="2" t="s">
        <v>16</v>
      </c>
      <c r="N13578" s="2">
        <v>324.89999999999998</v>
      </c>
      <c r="O13578" s="2" t="s">
        <v>34</v>
      </c>
      <c r="P13578" s="2">
        <f t="shared" si="424"/>
        <v>2225.4322000000002</v>
      </c>
    </row>
    <row r="13579" spans="1:16" ht="14.25" customHeight="1" x14ac:dyDescent="0.35">
      <c r="A13579" s="2" t="s">
        <v>13610</v>
      </c>
      <c r="B13579" s="2" t="s">
        <v>25</v>
      </c>
      <c r="C13579" s="2" t="s">
        <v>14</v>
      </c>
      <c r="D13579" s="2">
        <v>1526.97</v>
      </c>
      <c r="E13579" s="2">
        <v>0.28999999999999998</v>
      </c>
      <c r="F13579" s="2">
        <f t="shared" si="425"/>
        <v>442.82129999999995</v>
      </c>
      <c r="G13579" s="2">
        <v>4</v>
      </c>
      <c r="H13579" s="2" t="str">
        <f>TEXT(Table1[[#This Row],[order_date]],"mmmm")</f>
        <v>November</v>
      </c>
      <c r="I13579" s="3">
        <v>45626</v>
      </c>
      <c r="J13579" s="3">
        <v>45631</v>
      </c>
      <c r="K13579" s="3" t="str">
        <f>TEXT(Table1[[#This Row],[delivery_date]]-Table1[[#This Row],[order_date]],"D")</f>
        <v>5</v>
      </c>
      <c r="L13579" s="2" t="s">
        <v>15</v>
      </c>
      <c r="M13579" s="2" t="s">
        <v>27</v>
      </c>
      <c r="N13579" s="2">
        <v>320.23</v>
      </c>
      <c r="O13579" s="2" t="s">
        <v>48</v>
      </c>
      <c r="P13579" s="2">
        <f t="shared" si="424"/>
        <v>1084.1487000000002</v>
      </c>
    </row>
    <row r="13580" spans="1:16" ht="14.25" customHeight="1" x14ac:dyDescent="0.35">
      <c r="A13580" s="2" t="s">
        <v>13611</v>
      </c>
      <c r="B13580" s="2" t="s">
        <v>41</v>
      </c>
      <c r="C13580" s="2" t="s">
        <v>26</v>
      </c>
      <c r="D13580" s="2">
        <v>3855.22</v>
      </c>
      <c r="E13580" s="2">
        <v>0.14000000000000001</v>
      </c>
      <c r="F13580" s="2">
        <f t="shared" si="425"/>
        <v>539.73080000000004</v>
      </c>
      <c r="G13580" s="2">
        <v>4</v>
      </c>
      <c r="H13580" s="2" t="str">
        <f>TEXT(Table1[[#This Row],[order_date]],"mmmm")</f>
        <v>March</v>
      </c>
      <c r="I13580" s="3">
        <v>45359</v>
      </c>
      <c r="J13580" s="3">
        <v>45361</v>
      </c>
      <c r="K13580" s="3" t="str">
        <f>TEXT(Table1[[#This Row],[delivery_date]]-Table1[[#This Row],[order_date]],"D")</f>
        <v>2</v>
      </c>
      <c r="L13580" s="2" t="s">
        <v>21</v>
      </c>
      <c r="M13580" s="2" t="s">
        <v>16</v>
      </c>
      <c r="N13580" s="2">
        <v>726.42</v>
      </c>
      <c r="O13580" s="2" t="s">
        <v>28</v>
      </c>
      <c r="P13580" s="2">
        <f t="shared" si="424"/>
        <v>3315.4892</v>
      </c>
    </row>
    <row r="13581" spans="1:16" ht="14.25" customHeight="1" x14ac:dyDescent="0.35">
      <c r="A13581" s="2" t="s">
        <v>13612</v>
      </c>
      <c r="B13581" s="2" t="s">
        <v>13</v>
      </c>
      <c r="C13581" s="2" t="s">
        <v>36</v>
      </c>
      <c r="D13581" s="2">
        <v>2106.7800000000002</v>
      </c>
      <c r="E13581" s="2">
        <v>0.42</v>
      </c>
      <c r="F13581" s="2">
        <f t="shared" si="425"/>
        <v>884.84760000000006</v>
      </c>
      <c r="G13581" s="2">
        <v>4</v>
      </c>
      <c r="H13581" s="2" t="str">
        <f>TEXT(Table1[[#This Row],[order_date]],"mmmm")</f>
        <v>June</v>
      </c>
      <c r="I13581" s="3">
        <v>45093</v>
      </c>
      <c r="J13581" s="3">
        <v>45094</v>
      </c>
      <c r="K13581" s="3" t="str">
        <f>TEXT(Table1[[#This Row],[delivery_date]]-Table1[[#This Row],[order_date]],"D")</f>
        <v>1</v>
      </c>
      <c r="L13581" s="2" t="s">
        <v>15</v>
      </c>
      <c r="M13581" s="2" t="s">
        <v>22</v>
      </c>
      <c r="N13581" s="2">
        <v>450.01</v>
      </c>
      <c r="O13581" s="2" t="s">
        <v>39</v>
      </c>
      <c r="P13581" s="2">
        <f t="shared" si="424"/>
        <v>1221.9324000000001</v>
      </c>
    </row>
    <row r="13582" spans="1:16" ht="14.25" customHeight="1" x14ac:dyDescent="0.35">
      <c r="A13582" s="2" t="s">
        <v>13613</v>
      </c>
      <c r="B13582" s="2" t="s">
        <v>25</v>
      </c>
      <c r="C13582" s="2" t="s">
        <v>36</v>
      </c>
      <c r="D13582" s="2">
        <v>4446.43</v>
      </c>
      <c r="E13582" s="2">
        <v>0.19</v>
      </c>
      <c r="F13582" s="2">
        <f t="shared" si="425"/>
        <v>844.82170000000008</v>
      </c>
      <c r="G13582" s="2">
        <v>7</v>
      </c>
      <c r="H13582" s="2" t="str">
        <f>TEXT(Table1[[#This Row],[order_date]],"mmmm")</f>
        <v>November</v>
      </c>
      <c r="I13582" s="3">
        <v>45607</v>
      </c>
      <c r="J13582" s="3">
        <v>45612</v>
      </c>
      <c r="K13582" s="3" t="str">
        <f>TEXT(Table1[[#This Row],[delivery_date]]-Table1[[#This Row],[order_date]],"D")</f>
        <v>5</v>
      </c>
      <c r="L13582" s="2" t="s">
        <v>15</v>
      </c>
      <c r="M13582" s="2" t="s">
        <v>16</v>
      </c>
      <c r="N13582" s="2">
        <v>1268.5899999999999</v>
      </c>
      <c r="O13582" s="2" t="s">
        <v>17</v>
      </c>
      <c r="P13582" s="2">
        <f t="shared" si="424"/>
        <v>3601.6083000000003</v>
      </c>
    </row>
    <row r="13583" spans="1:16" ht="14.25" customHeight="1" x14ac:dyDescent="0.35">
      <c r="A13583" s="2" t="s">
        <v>13614</v>
      </c>
      <c r="B13583" s="2" t="s">
        <v>41</v>
      </c>
      <c r="C13583" s="2" t="s">
        <v>20</v>
      </c>
      <c r="D13583" s="2">
        <v>4821.58</v>
      </c>
      <c r="E13583" s="2">
        <v>0.46</v>
      </c>
      <c r="F13583" s="2">
        <f t="shared" si="425"/>
        <v>2217.9268000000002</v>
      </c>
      <c r="G13583" s="2">
        <v>4</v>
      </c>
      <c r="H13583" s="2" t="str">
        <f>TEXT(Table1[[#This Row],[order_date]],"mmmm")</f>
        <v>November</v>
      </c>
      <c r="I13583" s="3">
        <v>45232</v>
      </c>
      <c r="J13583" s="3">
        <v>45235</v>
      </c>
      <c r="K13583" s="3" t="str">
        <f>TEXT(Table1[[#This Row],[delivery_date]]-Table1[[#This Row],[order_date]],"D")</f>
        <v>3</v>
      </c>
      <c r="L13583" s="2" t="s">
        <v>21</v>
      </c>
      <c r="M13583" s="2" t="s">
        <v>16</v>
      </c>
      <c r="N13583" s="2">
        <v>1211.5899999999999</v>
      </c>
      <c r="O13583" s="2" t="s">
        <v>34</v>
      </c>
      <c r="P13583" s="2">
        <f t="shared" si="424"/>
        <v>2603.6531999999997</v>
      </c>
    </row>
    <row r="13584" spans="1:16" ht="14.25" customHeight="1" x14ac:dyDescent="0.35">
      <c r="A13584" s="2" t="s">
        <v>13615</v>
      </c>
      <c r="B13584" s="2" t="s">
        <v>41</v>
      </c>
      <c r="C13584" s="2" t="s">
        <v>20</v>
      </c>
      <c r="D13584" s="2">
        <v>4313.0600000000004</v>
      </c>
      <c r="E13584" s="2">
        <v>0.24</v>
      </c>
      <c r="F13584" s="2">
        <f t="shared" si="425"/>
        <v>1035.1344000000001</v>
      </c>
      <c r="G13584" s="2">
        <v>7</v>
      </c>
      <c r="H13584" s="2" t="str">
        <f>TEXT(Table1[[#This Row],[order_date]],"mmmm")</f>
        <v>June</v>
      </c>
      <c r="I13584" s="3">
        <v>45455</v>
      </c>
      <c r="J13584" s="3">
        <v>45456</v>
      </c>
      <c r="K13584" s="3" t="str">
        <f>TEXT(Table1[[#This Row],[delivery_date]]-Table1[[#This Row],[order_date]],"D")</f>
        <v>1</v>
      </c>
      <c r="L13584" s="2" t="s">
        <v>21</v>
      </c>
      <c r="M13584" s="2" t="s">
        <v>22</v>
      </c>
      <c r="N13584" s="2">
        <v>283.41000000000003</v>
      </c>
      <c r="O13584" s="2" t="s">
        <v>28</v>
      </c>
      <c r="P13584" s="2">
        <f t="shared" si="424"/>
        <v>3277.9256000000005</v>
      </c>
    </row>
    <row r="13585" spans="1:16" ht="14.25" customHeight="1" x14ac:dyDescent="0.35">
      <c r="A13585" s="2" t="s">
        <v>13616</v>
      </c>
      <c r="B13585" s="2" t="s">
        <v>19</v>
      </c>
      <c r="C13585" s="2" t="s">
        <v>26</v>
      </c>
      <c r="D13585" s="2">
        <v>2660.86</v>
      </c>
      <c r="E13585" s="2">
        <v>0.42</v>
      </c>
      <c r="F13585" s="2">
        <f t="shared" si="425"/>
        <v>1117.5612000000001</v>
      </c>
      <c r="G13585" s="2">
        <v>4</v>
      </c>
      <c r="H13585" s="2" t="str">
        <f>TEXT(Table1[[#This Row],[order_date]],"mmmm")</f>
        <v>July</v>
      </c>
      <c r="I13585" s="3">
        <v>45491</v>
      </c>
      <c r="J13585" s="3">
        <v>45493</v>
      </c>
      <c r="K13585" s="3" t="str">
        <f>TEXT(Table1[[#This Row],[delivery_date]]-Table1[[#This Row],[order_date]],"D")</f>
        <v>2</v>
      </c>
      <c r="L13585" s="2" t="s">
        <v>21</v>
      </c>
      <c r="M13585" s="2" t="s">
        <v>27</v>
      </c>
      <c r="N13585" s="2">
        <v>787.19</v>
      </c>
      <c r="O13585" s="2" t="s">
        <v>39</v>
      </c>
      <c r="P13585" s="2">
        <f t="shared" si="424"/>
        <v>1543.2988</v>
      </c>
    </row>
    <row r="13586" spans="1:16" ht="14.25" customHeight="1" x14ac:dyDescent="0.35">
      <c r="A13586" s="2" t="s">
        <v>13617</v>
      </c>
      <c r="B13586" s="2" t="s">
        <v>25</v>
      </c>
      <c r="C13586" s="2" t="s">
        <v>33</v>
      </c>
      <c r="D13586" s="2">
        <v>2598.06</v>
      </c>
      <c r="E13586" s="2">
        <v>0.15</v>
      </c>
      <c r="F13586" s="2">
        <f t="shared" si="425"/>
        <v>389.709</v>
      </c>
      <c r="G13586" s="2">
        <v>8</v>
      </c>
      <c r="H13586" s="2" t="str">
        <f>TEXT(Table1[[#This Row],[order_date]],"mmmm")</f>
        <v>January</v>
      </c>
      <c r="I13586" s="3">
        <v>45304</v>
      </c>
      <c r="J13586" s="3">
        <v>45307</v>
      </c>
      <c r="K13586" s="3" t="str">
        <f>TEXT(Table1[[#This Row],[delivery_date]]-Table1[[#This Row],[order_date]],"D")</f>
        <v>3</v>
      </c>
      <c r="L13586" s="2" t="s">
        <v>31</v>
      </c>
      <c r="M13586" s="2" t="s">
        <v>16</v>
      </c>
      <c r="N13586" s="2">
        <v>288.54000000000002</v>
      </c>
      <c r="O13586" s="2" t="s">
        <v>23</v>
      </c>
      <c r="P13586" s="2">
        <f t="shared" si="424"/>
        <v>2208.3510000000001</v>
      </c>
    </row>
    <row r="13587" spans="1:16" ht="14.25" customHeight="1" x14ac:dyDescent="0.35">
      <c r="A13587" s="2" t="s">
        <v>13618</v>
      </c>
      <c r="B13587" s="2" t="s">
        <v>25</v>
      </c>
      <c r="C13587" s="2" t="s">
        <v>36</v>
      </c>
      <c r="D13587" s="2">
        <v>1157.78</v>
      </c>
      <c r="E13587" s="2">
        <v>0.23</v>
      </c>
      <c r="F13587" s="2">
        <f t="shared" si="425"/>
        <v>266.2894</v>
      </c>
      <c r="G13587" s="2">
        <v>5</v>
      </c>
      <c r="H13587" s="2" t="str">
        <f>TEXT(Table1[[#This Row],[order_date]],"mmmm")</f>
        <v>July</v>
      </c>
      <c r="I13587" s="3">
        <v>45109</v>
      </c>
      <c r="J13587" s="3">
        <v>45112</v>
      </c>
      <c r="K13587" s="3" t="str">
        <f>TEXT(Table1[[#This Row],[delivery_date]]-Table1[[#This Row],[order_date]],"D")</f>
        <v>3</v>
      </c>
      <c r="L13587" s="2" t="s">
        <v>21</v>
      </c>
      <c r="M13587" s="2" t="s">
        <v>16</v>
      </c>
      <c r="N13587" s="2">
        <v>244.1</v>
      </c>
      <c r="O13587" s="2" t="s">
        <v>23</v>
      </c>
      <c r="P13587" s="2">
        <f t="shared" si="424"/>
        <v>891.49059999999997</v>
      </c>
    </row>
    <row r="13588" spans="1:16" ht="14.25" customHeight="1" x14ac:dyDescent="0.35">
      <c r="A13588" s="2" t="s">
        <v>13619</v>
      </c>
      <c r="B13588" s="2" t="s">
        <v>25</v>
      </c>
      <c r="C13588" s="2" t="s">
        <v>33</v>
      </c>
      <c r="D13588" s="2">
        <v>3002.16</v>
      </c>
      <c r="E13588" s="2">
        <v>0.32</v>
      </c>
      <c r="F13588" s="2">
        <f t="shared" si="425"/>
        <v>960.69119999999998</v>
      </c>
      <c r="G13588" s="2">
        <v>2</v>
      </c>
      <c r="H13588" s="2" t="str">
        <f>TEXT(Table1[[#This Row],[order_date]],"mmmm")</f>
        <v>July</v>
      </c>
      <c r="I13588" s="3">
        <v>45132</v>
      </c>
      <c r="J13588" s="3">
        <v>45137</v>
      </c>
      <c r="K13588" s="3" t="str">
        <f>TEXT(Table1[[#This Row],[delivery_date]]-Table1[[#This Row],[order_date]],"D")</f>
        <v>5</v>
      </c>
      <c r="L13588" s="2" t="s">
        <v>31</v>
      </c>
      <c r="M13588" s="2" t="s">
        <v>16</v>
      </c>
      <c r="N13588" s="2">
        <v>615.95000000000005</v>
      </c>
      <c r="O13588" s="2" t="s">
        <v>48</v>
      </c>
      <c r="P13588" s="2">
        <f t="shared" si="424"/>
        <v>2041.4687999999999</v>
      </c>
    </row>
    <row r="13589" spans="1:16" ht="14.25" customHeight="1" x14ac:dyDescent="0.35">
      <c r="A13589" s="2" t="s">
        <v>13620</v>
      </c>
      <c r="B13589" s="2" t="s">
        <v>25</v>
      </c>
      <c r="C13589" s="2" t="s">
        <v>33</v>
      </c>
      <c r="D13589" s="2">
        <v>4768.3599999999997</v>
      </c>
      <c r="E13589" s="2">
        <v>0.13</v>
      </c>
      <c r="F13589" s="2">
        <f t="shared" si="425"/>
        <v>619.88679999999999</v>
      </c>
      <c r="G13589" s="2">
        <v>9</v>
      </c>
      <c r="H13589" s="2" t="str">
        <f>TEXT(Table1[[#This Row],[order_date]],"mmmm")</f>
        <v>March</v>
      </c>
      <c r="I13589" s="3">
        <v>45366</v>
      </c>
      <c r="J13589" s="3">
        <v>45368</v>
      </c>
      <c r="K13589" s="3" t="str">
        <f>TEXT(Table1[[#This Row],[delivery_date]]-Table1[[#This Row],[order_date]],"D")</f>
        <v>2</v>
      </c>
      <c r="L13589" s="2" t="s">
        <v>21</v>
      </c>
      <c r="M13589" s="2" t="s">
        <v>16</v>
      </c>
      <c r="N13589" s="2">
        <v>291.95</v>
      </c>
      <c r="O13589" s="2" t="s">
        <v>28</v>
      </c>
      <c r="P13589" s="2">
        <f t="shared" si="424"/>
        <v>4148.4731999999995</v>
      </c>
    </row>
    <row r="13590" spans="1:16" ht="14.25" customHeight="1" x14ac:dyDescent="0.35">
      <c r="A13590" s="2" t="s">
        <v>13621</v>
      </c>
      <c r="B13590" s="2" t="s">
        <v>19</v>
      </c>
      <c r="C13590" s="2" t="s">
        <v>26</v>
      </c>
      <c r="D13590" s="2">
        <v>494.97</v>
      </c>
      <c r="E13590" s="2">
        <v>0.33</v>
      </c>
      <c r="F13590" s="2">
        <f t="shared" si="425"/>
        <v>163.34010000000001</v>
      </c>
      <c r="G13590" s="2">
        <v>9</v>
      </c>
      <c r="H13590" s="2" t="str">
        <f>TEXT(Table1[[#This Row],[order_date]],"mmmm")</f>
        <v>July</v>
      </c>
      <c r="I13590" s="3">
        <v>45119</v>
      </c>
      <c r="J13590" s="3">
        <v>45121</v>
      </c>
      <c r="K13590" s="3" t="str">
        <f>TEXT(Table1[[#This Row],[delivery_date]]-Table1[[#This Row],[order_date]],"D")</f>
        <v>2</v>
      </c>
      <c r="L13590" s="2" t="s">
        <v>15</v>
      </c>
      <c r="M13590" s="2" t="s">
        <v>16</v>
      </c>
      <c r="N13590" s="2">
        <v>146.83000000000001</v>
      </c>
      <c r="O13590" s="2" t="s">
        <v>48</v>
      </c>
      <c r="P13590" s="2">
        <f t="shared" si="424"/>
        <v>331.62990000000002</v>
      </c>
    </row>
    <row r="13591" spans="1:16" ht="14.25" customHeight="1" x14ac:dyDescent="0.35">
      <c r="A13591" s="2" t="s">
        <v>13622</v>
      </c>
      <c r="B13591" s="2" t="s">
        <v>13</v>
      </c>
      <c r="C13591" s="2" t="s">
        <v>14</v>
      </c>
      <c r="D13591" s="2">
        <v>3787.04</v>
      </c>
      <c r="E13591" s="2">
        <v>0.14000000000000001</v>
      </c>
      <c r="F13591" s="2">
        <f t="shared" si="425"/>
        <v>530.18560000000002</v>
      </c>
      <c r="G13591" s="2">
        <v>1</v>
      </c>
      <c r="H13591" s="2" t="str">
        <f>TEXT(Table1[[#This Row],[order_date]],"mmmm")</f>
        <v>October</v>
      </c>
      <c r="I13591" s="3">
        <v>45581</v>
      </c>
      <c r="J13591" s="3">
        <v>45586</v>
      </c>
      <c r="K13591" s="3" t="str">
        <f>TEXT(Table1[[#This Row],[delivery_date]]-Table1[[#This Row],[order_date]],"D")</f>
        <v>5</v>
      </c>
      <c r="L13591" s="2" t="s">
        <v>21</v>
      </c>
      <c r="M13591" s="2" t="s">
        <v>27</v>
      </c>
      <c r="N13591" s="2">
        <v>597.08000000000004</v>
      </c>
      <c r="O13591" s="2" t="s">
        <v>48</v>
      </c>
      <c r="P13591" s="2">
        <f t="shared" si="424"/>
        <v>3256.8544000000002</v>
      </c>
    </row>
    <row r="13592" spans="1:16" ht="14.25" customHeight="1" x14ac:dyDescent="0.35">
      <c r="A13592" s="2" t="s">
        <v>13623</v>
      </c>
      <c r="B13592" s="2" t="s">
        <v>25</v>
      </c>
      <c r="C13592" s="2" t="s">
        <v>14</v>
      </c>
      <c r="D13592" s="2">
        <v>4360.74</v>
      </c>
      <c r="E13592" s="2">
        <v>0.24</v>
      </c>
      <c r="F13592" s="2">
        <f t="shared" si="425"/>
        <v>1046.5775999999998</v>
      </c>
      <c r="G13592" s="2">
        <v>5</v>
      </c>
      <c r="H13592" s="2" t="str">
        <f>TEXT(Table1[[#This Row],[order_date]],"mmmm")</f>
        <v>September</v>
      </c>
      <c r="I13592" s="3">
        <v>45184</v>
      </c>
      <c r="J13592" s="3">
        <v>45190</v>
      </c>
      <c r="K13592" s="3" t="str">
        <f>TEXT(Table1[[#This Row],[delivery_date]]-Table1[[#This Row],[order_date]],"D")</f>
        <v>6</v>
      </c>
      <c r="L13592" s="2" t="s">
        <v>15</v>
      </c>
      <c r="M13592" s="2" t="s">
        <v>16</v>
      </c>
      <c r="N13592" s="2">
        <v>1102.08</v>
      </c>
      <c r="O13592" s="2" t="s">
        <v>34</v>
      </c>
      <c r="P13592" s="2">
        <f t="shared" si="424"/>
        <v>3314.1624000000002</v>
      </c>
    </row>
    <row r="13593" spans="1:16" ht="14.25" customHeight="1" x14ac:dyDescent="0.35">
      <c r="A13593" s="2" t="s">
        <v>13624</v>
      </c>
      <c r="B13593" s="2" t="s">
        <v>19</v>
      </c>
      <c r="C13593" s="2" t="s">
        <v>14</v>
      </c>
      <c r="D13593" s="2">
        <v>4934.8500000000004</v>
      </c>
      <c r="E13593" s="2">
        <v>0.01</v>
      </c>
      <c r="F13593" s="2">
        <f t="shared" si="425"/>
        <v>49.348500000000001</v>
      </c>
      <c r="G13593" s="2">
        <v>3</v>
      </c>
      <c r="H13593" s="2" t="str">
        <f>TEXT(Table1[[#This Row],[order_date]],"mmmm")</f>
        <v>January</v>
      </c>
      <c r="I13593" s="3">
        <v>44938</v>
      </c>
      <c r="J13593" s="3">
        <v>44939</v>
      </c>
      <c r="K13593" s="3" t="str">
        <f>TEXT(Table1[[#This Row],[delivery_date]]-Table1[[#This Row],[order_date]],"D")</f>
        <v>1</v>
      </c>
      <c r="L13593" s="2" t="s">
        <v>15</v>
      </c>
      <c r="M13593" s="2" t="s">
        <v>22</v>
      </c>
      <c r="N13593" s="2">
        <v>719.78</v>
      </c>
      <c r="O13593" s="2" t="s">
        <v>17</v>
      </c>
      <c r="P13593" s="2">
        <f t="shared" si="424"/>
        <v>4885.5015000000003</v>
      </c>
    </row>
    <row r="13594" spans="1:16" ht="14.25" customHeight="1" x14ac:dyDescent="0.35">
      <c r="A13594" s="2" t="s">
        <v>13625</v>
      </c>
      <c r="B13594" s="2" t="s">
        <v>13</v>
      </c>
      <c r="C13594" s="2" t="s">
        <v>20</v>
      </c>
      <c r="D13594" s="2">
        <v>1740.31</v>
      </c>
      <c r="E13594" s="2">
        <v>0.04</v>
      </c>
      <c r="F13594" s="2">
        <f t="shared" si="425"/>
        <v>69.612399999999994</v>
      </c>
      <c r="G13594" s="2">
        <v>5</v>
      </c>
      <c r="H13594" s="2" t="str">
        <f>TEXT(Table1[[#This Row],[order_date]],"mmmm")</f>
        <v>July</v>
      </c>
      <c r="I13594" s="3">
        <v>45111</v>
      </c>
      <c r="J13594" s="3">
        <v>45115</v>
      </c>
      <c r="K13594" s="3" t="str">
        <f>TEXT(Table1[[#This Row],[delivery_date]]-Table1[[#This Row],[order_date]],"D")</f>
        <v>4</v>
      </c>
      <c r="L13594" s="2" t="s">
        <v>31</v>
      </c>
      <c r="M13594" s="2" t="s">
        <v>27</v>
      </c>
      <c r="N13594" s="2">
        <v>249.6</v>
      </c>
      <c r="O13594" s="2" t="s">
        <v>48</v>
      </c>
      <c r="P13594" s="2">
        <f t="shared" si="424"/>
        <v>1670.6976</v>
      </c>
    </row>
    <row r="13595" spans="1:16" ht="14.25" customHeight="1" x14ac:dyDescent="0.35">
      <c r="A13595" s="2" t="s">
        <v>13626</v>
      </c>
      <c r="B13595" s="2" t="s">
        <v>13</v>
      </c>
      <c r="C13595" s="2" t="s">
        <v>36</v>
      </c>
      <c r="D13595" s="2">
        <v>1842.31</v>
      </c>
      <c r="E13595" s="2">
        <v>0.11</v>
      </c>
      <c r="F13595" s="2">
        <f t="shared" si="425"/>
        <v>202.6541</v>
      </c>
      <c r="G13595" s="2">
        <v>4</v>
      </c>
      <c r="H13595" s="2" t="str">
        <f>TEXT(Table1[[#This Row],[order_date]],"mmmm")</f>
        <v>August</v>
      </c>
      <c r="I13595" s="3">
        <v>45141</v>
      </c>
      <c r="J13595" s="3">
        <v>45146</v>
      </c>
      <c r="K13595" s="3" t="str">
        <f>TEXT(Table1[[#This Row],[delivery_date]]-Table1[[#This Row],[order_date]],"D")</f>
        <v>5</v>
      </c>
      <c r="L13595" s="2" t="s">
        <v>15</v>
      </c>
      <c r="M13595" s="2" t="s">
        <v>22</v>
      </c>
      <c r="N13595" s="2">
        <v>398.63</v>
      </c>
      <c r="O13595" s="2" t="s">
        <v>34</v>
      </c>
      <c r="P13595" s="2">
        <f t="shared" si="424"/>
        <v>1639.6559</v>
      </c>
    </row>
    <row r="13596" spans="1:16" ht="14.25" customHeight="1" x14ac:dyDescent="0.35">
      <c r="A13596" s="2" t="s">
        <v>13627</v>
      </c>
      <c r="B13596" s="2" t="s">
        <v>19</v>
      </c>
      <c r="C13596" s="2" t="s">
        <v>20</v>
      </c>
      <c r="D13596" s="2">
        <v>1225.9000000000001</v>
      </c>
      <c r="E13596" s="2">
        <v>0.4</v>
      </c>
      <c r="F13596" s="2">
        <f t="shared" si="425"/>
        <v>490.36000000000007</v>
      </c>
      <c r="G13596" s="2">
        <v>3</v>
      </c>
      <c r="H13596" s="2" t="str">
        <f>TEXT(Table1[[#This Row],[order_date]],"mmmm")</f>
        <v>December</v>
      </c>
      <c r="I13596" s="3">
        <v>45628</v>
      </c>
      <c r="J13596" s="3">
        <v>45631</v>
      </c>
      <c r="K13596" s="3" t="str">
        <f>TEXT(Table1[[#This Row],[delivery_date]]-Table1[[#This Row],[order_date]],"D")</f>
        <v>3</v>
      </c>
      <c r="L13596" s="2" t="s">
        <v>21</v>
      </c>
      <c r="M13596" s="2" t="s">
        <v>16</v>
      </c>
      <c r="N13596" s="2">
        <v>165.83</v>
      </c>
      <c r="O13596" s="2" t="s">
        <v>34</v>
      </c>
      <c r="P13596" s="2">
        <f t="shared" si="424"/>
        <v>735.54</v>
      </c>
    </row>
    <row r="13597" spans="1:16" ht="14.25" customHeight="1" x14ac:dyDescent="0.35">
      <c r="A13597" s="2" t="s">
        <v>13628</v>
      </c>
      <c r="B13597" s="2" t="s">
        <v>25</v>
      </c>
      <c r="C13597" s="2" t="s">
        <v>36</v>
      </c>
      <c r="D13597" s="2">
        <v>3966.41</v>
      </c>
      <c r="E13597" s="2">
        <v>0.33</v>
      </c>
      <c r="F13597" s="2">
        <f t="shared" si="425"/>
        <v>1308.9153000000001</v>
      </c>
      <c r="G13597" s="2">
        <v>7</v>
      </c>
      <c r="H13597" s="2" t="str">
        <f>TEXT(Table1[[#This Row],[order_date]],"mmmm")</f>
        <v>November</v>
      </c>
      <c r="I13597" s="3">
        <v>45600</v>
      </c>
      <c r="J13597" s="3">
        <v>45604</v>
      </c>
      <c r="K13597" s="3" t="str">
        <f>TEXT(Table1[[#This Row],[delivery_date]]-Table1[[#This Row],[order_date]],"D")</f>
        <v>4</v>
      </c>
      <c r="L13597" s="2" t="s">
        <v>15</v>
      </c>
      <c r="M13597" s="2" t="s">
        <v>27</v>
      </c>
      <c r="N13597" s="2">
        <v>624.86</v>
      </c>
      <c r="O13597" s="2" t="s">
        <v>39</v>
      </c>
      <c r="P13597" s="2">
        <f t="shared" si="424"/>
        <v>2657.4946999999997</v>
      </c>
    </row>
    <row r="13598" spans="1:16" ht="14.25" customHeight="1" x14ac:dyDescent="0.35">
      <c r="A13598" s="2" t="s">
        <v>13629</v>
      </c>
      <c r="B13598" s="2" t="s">
        <v>13</v>
      </c>
      <c r="C13598" s="2" t="s">
        <v>36</v>
      </c>
      <c r="D13598" s="2">
        <v>786.19</v>
      </c>
      <c r="E13598" s="2">
        <v>0.45</v>
      </c>
      <c r="F13598" s="2">
        <f t="shared" si="425"/>
        <v>353.78550000000001</v>
      </c>
      <c r="G13598" s="2">
        <v>5</v>
      </c>
      <c r="H13598" s="2" t="str">
        <f>TEXT(Table1[[#This Row],[order_date]],"mmmm")</f>
        <v>December</v>
      </c>
      <c r="I13598" s="3">
        <v>45644</v>
      </c>
      <c r="J13598" s="3">
        <v>45645</v>
      </c>
      <c r="K13598" s="3" t="str">
        <f>TEXT(Table1[[#This Row],[delivery_date]]-Table1[[#This Row],[order_date]],"D")</f>
        <v>1</v>
      </c>
      <c r="L13598" s="2" t="s">
        <v>15</v>
      </c>
      <c r="M13598" s="2" t="s">
        <v>16</v>
      </c>
      <c r="N13598" s="2">
        <v>132.69</v>
      </c>
      <c r="O13598" s="2" t="s">
        <v>34</v>
      </c>
      <c r="P13598" s="2">
        <f t="shared" si="424"/>
        <v>432.40450000000004</v>
      </c>
    </row>
    <row r="13599" spans="1:16" ht="14.25" customHeight="1" x14ac:dyDescent="0.35">
      <c r="A13599" s="2" t="s">
        <v>13630</v>
      </c>
      <c r="B13599" s="2" t="s">
        <v>25</v>
      </c>
      <c r="C13599" s="2" t="s">
        <v>36</v>
      </c>
      <c r="D13599" s="2">
        <v>1412.06</v>
      </c>
      <c r="E13599" s="2">
        <v>0.45</v>
      </c>
      <c r="F13599" s="2">
        <f t="shared" si="425"/>
        <v>635.42700000000002</v>
      </c>
      <c r="G13599" s="2">
        <v>1</v>
      </c>
      <c r="H13599" s="2" t="str">
        <f>TEXT(Table1[[#This Row],[order_date]],"mmmm")</f>
        <v>April</v>
      </c>
      <c r="I13599" s="3">
        <v>45385</v>
      </c>
      <c r="J13599" s="3">
        <v>45391</v>
      </c>
      <c r="K13599" s="3" t="str">
        <f>TEXT(Table1[[#This Row],[delivery_date]]-Table1[[#This Row],[order_date]],"D")</f>
        <v>6</v>
      </c>
      <c r="L13599" s="2" t="s">
        <v>15</v>
      </c>
      <c r="M13599" s="2" t="s">
        <v>22</v>
      </c>
      <c r="N13599" s="2">
        <v>222.92</v>
      </c>
      <c r="O13599" s="2" t="s">
        <v>28</v>
      </c>
      <c r="P13599" s="2">
        <f t="shared" si="424"/>
        <v>776.63299999999992</v>
      </c>
    </row>
    <row r="13600" spans="1:16" ht="14.25" customHeight="1" x14ac:dyDescent="0.35">
      <c r="A13600" s="2" t="s">
        <v>13631</v>
      </c>
      <c r="B13600" s="2" t="s">
        <v>25</v>
      </c>
      <c r="C13600" s="2" t="s">
        <v>26</v>
      </c>
      <c r="D13600" s="2">
        <v>1546.79</v>
      </c>
      <c r="E13600" s="2">
        <v>0.19</v>
      </c>
      <c r="F13600" s="2">
        <f t="shared" si="425"/>
        <v>293.89010000000002</v>
      </c>
      <c r="G13600" s="2">
        <v>4</v>
      </c>
      <c r="H13600" s="2" t="str">
        <f>TEXT(Table1[[#This Row],[order_date]],"mmmm")</f>
        <v>December</v>
      </c>
      <c r="I13600" s="3">
        <v>45266</v>
      </c>
      <c r="J13600" s="3">
        <v>45273</v>
      </c>
      <c r="K13600" s="3" t="str">
        <f>TEXT(Table1[[#This Row],[delivery_date]]-Table1[[#This Row],[order_date]],"D")</f>
        <v>7</v>
      </c>
      <c r="L13600" s="2" t="s">
        <v>21</v>
      </c>
      <c r="M13600" s="2" t="s">
        <v>22</v>
      </c>
      <c r="N13600" s="2">
        <v>196.83</v>
      </c>
      <c r="O13600" s="2" t="s">
        <v>48</v>
      </c>
      <c r="P13600" s="2">
        <f t="shared" si="424"/>
        <v>1252.8998999999999</v>
      </c>
    </row>
    <row r="13601" spans="1:16" ht="14.25" customHeight="1" x14ac:dyDescent="0.35">
      <c r="A13601" s="2" t="s">
        <v>13632</v>
      </c>
      <c r="B13601" s="2" t="s">
        <v>41</v>
      </c>
      <c r="C13601" s="2" t="s">
        <v>14</v>
      </c>
      <c r="D13601" s="2">
        <v>1937.16</v>
      </c>
      <c r="E13601" s="2">
        <v>0.18</v>
      </c>
      <c r="F13601" s="2">
        <f t="shared" si="425"/>
        <v>348.68880000000001</v>
      </c>
      <c r="G13601" s="2">
        <v>1</v>
      </c>
      <c r="H13601" s="2" t="str">
        <f>TEXT(Table1[[#This Row],[order_date]],"mmmm")</f>
        <v>December</v>
      </c>
      <c r="I13601" s="3">
        <v>45290</v>
      </c>
      <c r="J13601" s="3">
        <v>45291</v>
      </c>
      <c r="K13601" s="3" t="str">
        <f>TEXT(Table1[[#This Row],[delivery_date]]-Table1[[#This Row],[order_date]],"D")</f>
        <v>1</v>
      </c>
      <c r="L13601" s="2" t="s">
        <v>21</v>
      </c>
      <c r="M13601" s="2" t="s">
        <v>16</v>
      </c>
      <c r="N13601" s="2">
        <v>481.27</v>
      </c>
      <c r="O13601" s="2" t="s">
        <v>23</v>
      </c>
      <c r="P13601" s="2">
        <f t="shared" si="424"/>
        <v>1588.4712</v>
      </c>
    </row>
    <row r="13602" spans="1:16" ht="14.25" customHeight="1" x14ac:dyDescent="0.35">
      <c r="A13602" s="2" t="s">
        <v>13633</v>
      </c>
      <c r="B13602" s="2" t="s">
        <v>25</v>
      </c>
      <c r="C13602" s="2" t="s">
        <v>20</v>
      </c>
      <c r="D13602" s="2">
        <v>2166.16</v>
      </c>
      <c r="E13602" s="2">
        <v>0.42</v>
      </c>
      <c r="F13602" s="2">
        <f t="shared" si="425"/>
        <v>909.78719999999987</v>
      </c>
      <c r="G13602" s="2">
        <v>3</v>
      </c>
      <c r="H13602" s="2" t="str">
        <f>TEXT(Table1[[#This Row],[order_date]],"mmmm")</f>
        <v>December</v>
      </c>
      <c r="I13602" s="3">
        <v>45637</v>
      </c>
      <c r="J13602" s="3">
        <v>45643</v>
      </c>
      <c r="K13602" s="3" t="str">
        <f>TEXT(Table1[[#This Row],[delivery_date]]-Table1[[#This Row],[order_date]],"D")</f>
        <v>6</v>
      </c>
      <c r="L13602" s="2" t="s">
        <v>15</v>
      </c>
      <c r="M13602" s="2" t="s">
        <v>16</v>
      </c>
      <c r="N13602" s="2">
        <v>542.70000000000005</v>
      </c>
      <c r="O13602" s="2" t="s">
        <v>34</v>
      </c>
      <c r="P13602" s="2">
        <f t="shared" si="424"/>
        <v>1256.3728000000001</v>
      </c>
    </row>
    <row r="13603" spans="1:16" ht="14.25" customHeight="1" x14ac:dyDescent="0.35">
      <c r="A13603" s="2" t="s">
        <v>13634</v>
      </c>
      <c r="B13603" s="2" t="s">
        <v>41</v>
      </c>
      <c r="C13603" s="2" t="s">
        <v>20</v>
      </c>
      <c r="D13603" s="2">
        <v>2839.22</v>
      </c>
      <c r="E13603" s="2">
        <v>0.21</v>
      </c>
      <c r="F13603" s="2">
        <f t="shared" si="425"/>
        <v>596.23619999999994</v>
      </c>
      <c r="G13603" s="2">
        <v>5</v>
      </c>
      <c r="H13603" s="2" t="str">
        <f>TEXT(Table1[[#This Row],[order_date]],"mmmm")</f>
        <v>November</v>
      </c>
      <c r="I13603" s="3">
        <v>45247</v>
      </c>
      <c r="J13603" s="3">
        <v>45254</v>
      </c>
      <c r="K13603" s="3" t="str">
        <f>TEXT(Table1[[#This Row],[delivery_date]]-Table1[[#This Row],[order_date]],"D")</f>
        <v>7</v>
      </c>
      <c r="L13603" s="2" t="s">
        <v>15</v>
      </c>
      <c r="M13603" s="2" t="s">
        <v>27</v>
      </c>
      <c r="N13603" s="2">
        <v>693.68</v>
      </c>
      <c r="O13603" s="2" t="s">
        <v>48</v>
      </c>
      <c r="P13603" s="2">
        <f t="shared" si="424"/>
        <v>2242.9838</v>
      </c>
    </row>
    <row r="13604" spans="1:16" ht="14.25" customHeight="1" x14ac:dyDescent="0.35">
      <c r="A13604" s="2" t="s">
        <v>13635</v>
      </c>
      <c r="B13604" s="2" t="s">
        <v>13</v>
      </c>
      <c r="C13604" s="2" t="s">
        <v>26</v>
      </c>
      <c r="D13604" s="2">
        <v>4747.03</v>
      </c>
      <c r="E13604" s="2">
        <v>0.43</v>
      </c>
      <c r="F13604" s="2">
        <f t="shared" si="425"/>
        <v>2041.2228999999998</v>
      </c>
      <c r="G13604" s="2">
        <v>6</v>
      </c>
      <c r="H13604" s="2" t="str">
        <f>TEXT(Table1[[#This Row],[order_date]],"mmmm")</f>
        <v>September</v>
      </c>
      <c r="I13604" s="3">
        <v>45558</v>
      </c>
      <c r="J13604" s="3">
        <v>45565</v>
      </c>
      <c r="K13604" s="3" t="str">
        <f>TEXT(Table1[[#This Row],[delivery_date]]-Table1[[#This Row],[order_date]],"D")</f>
        <v>7</v>
      </c>
      <c r="L13604" s="2" t="s">
        <v>31</v>
      </c>
      <c r="M13604" s="2" t="s">
        <v>27</v>
      </c>
      <c r="N13604" s="2">
        <v>261.49</v>
      </c>
      <c r="O13604" s="2" t="s">
        <v>48</v>
      </c>
      <c r="P13604" s="2">
        <f t="shared" si="424"/>
        <v>2705.8071</v>
      </c>
    </row>
    <row r="13605" spans="1:16" ht="14.25" customHeight="1" x14ac:dyDescent="0.35">
      <c r="A13605" s="2" t="s">
        <v>13636</v>
      </c>
      <c r="B13605" s="2" t="s">
        <v>19</v>
      </c>
      <c r="C13605" s="2" t="s">
        <v>36</v>
      </c>
      <c r="D13605" s="2">
        <v>1311.67</v>
      </c>
      <c r="E13605" s="2">
        <v>0.25</v>
      </c>
      <c r="F13605" s="2">
        <f t="shared" si="425"/>
        <v>327.91750000000002</v>
      </c>
      <c r="G13605" s="2">
        <v>1</v>
      </c>
      <c r="H13605" s="2" t="str">
        <f>TEXT(Table1[[#This Row],[order_date]],"mmmm")</f>
        <v>August</v>
      </c>
      <c r="I13605" s="3">
        <v>45166</v>
      </c>
      <c r="J13605" s="3">
        <v>45173</v>
      </c>
      <c r="K13605" s="3" t="str">
        <f>TEXT(Table1[[#This Row],[delivery_date]]-Table1[[#This Row],[order_date]],"D")</f>
        <v>7</v>
      </c>
      <c r="L13605" s="2" t="s">
        <v>15</v>
      </c>
      <c r="M13605" s="2" t="s">
        <v>16</v>
      </c>
      <c r="N13605" s="2">
        <v>235.37</v>
      </c>
      <c r="O13605" s="2" t="s">
        <v>17</v>
      </c>
      <c r="P13605" s="2">
        <f t="shared" si="424"/>
        <v>983.75250000000005</v>
      </c>
    </row>
    <row r="13606" spans="1:16" ht="14.25" customHeight="1" x14ac:dyDescent="0.35">
      <c r="A13606" s="2" t="s">
        <v>13637</v>
      </c>
      <c r="B13606" s="2" t="s">
        <v>41</v>
      </c>
      <c r="C13606" s="2" t="s">
        <v>14</v>
      </c>
      <c r="D13606" s="2">
        <v>3918.18</v>
      </c>
      <c r="E13606" s="2">
        <v>0.21</v>
      </c>
      <c r="F13606" s="2">
        <f t="shared" si="425"/>
        <v>822.81779999999992</v>
      </c>
      <c r="G13606" s="2">
        <v>9</v>
      </c>
      <c r="H13606" s="2" t="str">
        <f>TEXT(Table1[[#This Row],[order_date]],"mmmm")</f>
        <v>January</v>
      </c>
      <c r="I13606" s="3">
        <v>44941</v>
      </c>
      <c r="J13606" s="3">
        <v>44948</v>
      </c>
      <c r="K13606" s="3" t="str">
        <f>TEXT(Table1[[#This Row],[delivery_date]]-Table1[[#This Row],[order_date]],"D")</f>
        <v>7</v>
      </c>
      <c r="L13606" s="2" t="s">
        <v>15</v>
      </c>
      <c r="M13606" s="2" t="s">
        <v>27</v>
      </c>
      <c r="N13606" s="2">
        <v>987.5</v>
      </c>
      <c r="O13606" s="2" t="s">
        <v>28</v>
      </c>
      <c r="P13606" s="2">
        <f t="shared" si="424"/>
        <v>3095.3622</v>
      </c>
    </row>
    <row r="13607" spans="1:16" ht="14.25" customHeight="1" x14ac:dyDescent="0.35">
      <c r="A13607" s="2" t="s">
        <v>13638</v>
      </c>
      <c r="B13607" s="2" t="s">
        <v>19</v>
      </c>
      <c r="C13607" s="2" t="s">
        <v>33</v>
      </c>
      <c r="D13607" s="2">
        <v>3414.31</v>
      </c>
      <c r="E13607" s="2">
        <v>0.14000000000000001</v>
      </c>
      <c r="F13607" s="2">
        <f t="shared" si="425"/>
        <v>478.00340000000006</v>
      </c>
      <c r="G13607" s="2">
        <v>9</v>
      </c>
      <c r="H13607" s="2" t="str">
        <f>TEXT(Table1[[#This Row],[order_date]],"mmmm")</f>
        <v>June</v>
      </c>
      <c r="I13607" s="3">
        <v>45092</v>
      </c>
      <c r="J13607" s="3">
        <v>45093</v>
      </c>
      <c r="K13607" s="3" t="str">
        <f>TEXT(Table1[[#This Row],[delivery_date]]-Table1[[#This Row],[order_date]],"D")</f>
        <v>1</v>
      </c>
      <c r="L13607" s="2" t="s">
        <v>31</v>
      </c>
      <c r="M13607" s="2" t="s">
        <v>27</v>
      </c>
      <c r="N13607" s="2">
        <v>176.42</v>
      </c>
      <c r="O13607" s="2" t="s">
        <v>34</v>
      </c>
      <c r="P13607" s="2">
        <f t="shared" si="424"/>
        <v>2936.3065999999999</v>
      </c>
    </row>
    <row r="13608" spans="1:16" ht="14.25" customHeight="1" x14ac:dyDescent="0.35">
      <c r="A13608" s="2" t="s">
        <v>13639</v>
      </c>
      <c r="B13608" s="2" t="s">
        <v>13</v>
      </c>
      <c r="C13608" s="2" t="s">
        <v>33</v>
      </c>
      <c r="D13608" s="2">
        <v>668.65</v>
      </c>
      <c r="E13608" s="2">
        <v>0.06</v>
      </c>
      <c r="F13608" s="2">
        <f t="shared" si="425"/>
        <v>40.119</v>
      </c>
      <c r="G13608" s="2">
        <v>1</v>
      </c>
      <c r="H13608" s="2" t="str">
        <f>TEXT(Table1[[#This Row],[order_date]],"mmmm")</f>
        <v>December</v>
      </c>
      <c r="I13608" s="3">
        <v>45280</v>
      </c>
      <c r="J13608" s="3">
        <v>45284</v>
      </c>
      <c r="K13608" s="3" t="str">
        <f>TEXT(Table1[[#This Row],[delivery_date]]-Table1[[#This Row],[order_date]],"D")</f>
        <v>4</v>
      </c>
      <c r="L13608" s="2" t="s">
        <v>15</v>
      </c>
      <c r="M13608" s="2" t="s">
        <v>27</v>
      </c>
      <c r="N13608" s="2">
        <v>73.239999999999995</v>
      </c>
      <c r="O13608" s="2" t="s">
        <v>23</v>
      </c>
      <c r="P13608" s="2">
        <f t="shared" si="424"/>
        <v>628.53099999999995</v>
      </c>
    </row>
    <row r="13609" spans="1:16" ht="14.25" customHeight="1" x14ac:dyDescent="0.35">
      <c r="A13609" s="2" t="s">
        <v>13640</v>
      </c>
      <c r="B13609" s="2" t="s">
        <v>25</v>
      </c>
      <c r="C13609" s="2" t="s">
        <v>26</v>
      </c>
      <c r="D13609" s="2">
        <v>4070.85</v>
      </c>
      <c r="E13609" s="2">
        <v>0.26</v>
      </c>
      <c r="F13609" s="2">
        <f t="shared" si="425"/>
        <v>1058.421</v>
      </c>
      <c r="G13609" s="2">
        <v>7</v>
      </c>
      <c r="H13609" s="2" t="str">
        <f>TEXT(Table1[[#This Row],[order_date]],"mmmm")</f>
        <v>April</v>
      </c>
      <c r="I13609" s="3">
        <v>45383</v>
      </c>
      <c r="J13609" s="3">
        <v>45388</v>
      </c>
      <c r="K13609" s="3" t="str">
        <f>TEXT(Table1[[#This Row],[delivery_date]]-Table1[[#This Row],[order_date]],"D")</f>
        <v>5</v>
      </c>
      <c r="L13609" s="2" t="s">
        <v>21</v>
      </c>
      <c r="M13609" s="2" t="s">
        <v>22</v>
      </c>
      <c r="N13609" s="2">
        <v>741.78</v>
      </c>
      <c r="O13609" s="2" t="s">
        <v>48</v>
      </c>
      <c r="P13609" s="2">
        <f t="shared" si="424"/>
        <v>3012.4290000000001</v>
      </c>
    </row>
    <row r="13610" spans="1:16" ht="14.25" customHeight="1" x14ac:dyDescent="0.35">
      <c r="A13610" s="2" t="s">
        <v>13641</v>
      </c>
      <c r="B13610" s="2" t="s">
        <v>13</v>
      </c>
      <c r="C13610" s="2" t="s">
        <v>14</v>
      </c>
      <c r="D13610" s="2">
        <v>544</v>
      </c>
      <c r="E13610" s="2">
        <v>0.16</v>
      </c>
      <c r="F13610" s="2">
        <f t="shared" si="425"/>
        <v>87.04</v>
      </c>
      <c r="G13610" s="2">
        <v>4</v>
      </c>
      <c r="H13610" s="2" t="str">
        <f>TEXT(Table1[[#This Row],[order_date]],"mmmm")</f>
        <v>November</v>
      </c>
      <c r="I13610" s="3">
        <v>45247</v>
      </c>
      <c r="J13610" s="3">
        <v>45253</v>
      </c>
      <c r="K13610" s="3" t="str">
        <f>TEXT(Table1[[#This Row],[delivery_date]]-Table1[[#This Row],[order_date]],"D")</f>
        <v>6</v>
      </c>
      <c r="L13610" s="2" t="s">
        <v>15</v>
      </c>
      <c r="M13610" s="2" t="s">
        <v>22</v>
      </c>
      <c r="N13610" s="2">
        <v>78.72</v>
      </c>
      <c r="O13610" s="2" t="s">
        <v>28</v>
      </c>
      <c r="P13610" s="2">
        <f t="shared" si="424"/>
        <v>456.96</v>
      </c>
    </row>
    <row r="13611" spans="1:16" ht="14.25" customHeight="1" x14ac:dyDescent="0.35">
      <c r="A13611" s="2" t="s">
        <v>13642</v>
      </c>
      <c r="B13611" s="2" t="s">
        <v>19</v>
      </c>
      <c r="C13611" s="2" t="s">
        <v>33</v>
      </c>
      <c r="D13611" s="2">
        <v>3720.74</v>
      </c>
      <c r="E13611" s="2">
        <v>0.12</v>
      </c>
      <c r="F13611" s="2">
        <f t="shared" si="425"/>
        <v>446.48879999999997</v>
      </c>
      <c r="G13611" s="2">
        <v>2</v>
      </c>
      <c r="H13611" s="2" t="str">
        <f>TEXT(Table1[[#This Row],[order_date]],"mmmm")</f>
        <v>September</v>
      </c>
      <c r="I13611" s="3">
        <v>45191</v>
      </c>
      <c r="J13611" s="3">
        <v>45193</v>
      </c>
      <c r="K13611" s="3" t="str">
        <f>TEXT(Table1[[#This Row],[delivery_date]]-Table1[[#This Row],[order_date]],"D")</f>
        <v>2</v>
      </c>
      <c r="L13611" s="2" t="s">
        <v>15</v>
      </c>
      <c r="M13611" s="2" t="s">
        <v>16</v>
      </c>
      <c r="N13611" s="2">
        <v>918.67</v>
      </c>
      <c r="O13611" s="2" t="s">
        <v>23</v>
      </c>
      <c r="P13611" s="2">
        <f t="shared" si="424"/>
        <v>3274.2511999999997</v>
      </c>
    </row>
    <row r="13612" spans="1:16" ht="14.25" customHeight="1" x14ac:dyDescent="0.35">
      <c r="A13612" s="2" t="s">
        <v>13643</v>
      </c>
      <c r="B13612" s="2" t="s">
        <v>13</v>
      </c>
      <c r="C13612" s="2" t="s">
        <v>33</v>
      </c>
      <c r="D13612" s="2">
        <v>3607.36</v>
      </c>
      <c r="E13612" s="2">
        <v>0.08</v>
      </c>
      <c r="F13612" s="2">
        <f t="shared" si="425"/>
        <v>288.58879999999999</v>
      </c>
      <c r="G13612" s="2">
        <v>2</v>
      </c>
      <c r="H13612" s="2" t="str">
        <f>TEXT(Table1[[#This Row],[order_date]],"mmmm")</f>
        <v>June</v>
      </c>
      <c r="I13612" s="3">
        <v>45096</v>
      </c>
      <c r="J13612" s="3">
        <v>45101</v>
      </c>
      <c r="K13612" s="3" t="str">
        <f>TEXT(Table1[[#This Row],[delivery_date]]-Table1[[#This Row],[order_date]],"D")</f>
        <v>5</v>
      </c>
      <c r="L13612" s="2" t="s">
        <v>21</v>
      </c>
      <c r="M13612" s="2" t="s">
        <v>27</v>
      </c>
      <c r="N13612" s="2">
        <v>680.52</v>
      </c>
      <c r="O13612" s="2" t="s">
        <v>17</v>
      </c>
      <c r="P13612" s="2">
        <f t="shared" si="424"/>
        <v>3318.7712000000001</v>
      </c>
    </row>
    <row r="13613" spans="1:16" ht="14.25" customHeight="1" x14ac:dyDescent="0.35">
      <c r="A13613" s="2" t="s">
        <v>13644</v>
      </c>
      <c r="B13613" s="2" t="s">
        <v>25</v>
      </c>
      <c r="C13613" s="2" t="s">
        <v>20</v>
      </c>
      <c r="D13613" s="2">
        <v>3478.07</v>
      </c>
      <c r="E13613" s="2">
        <v>0.19</v>
      </c>
      <c r="F13613" s="2">
        <f t="shared" si="425"/>
        <v>660.83330000000001</v>
      </c>
      <c r="G13613" s="2">
        <v>6</v>
      </c>
      <c r="H13613" s="2" t="str">
        <f>TEXT(Table1[[#This Row],[order_date]],"mmmm")</f>
        <v>May</v>
      </c>
      <c r="I13613" s="3">
        <v>45437</v>
      </c>
      <c r="J13613" s="3">
        <v>45442</v>
      </c>
      <c r="K13613" s="3" t="str">
        <f>TEXT(Table1[[#This Row],[delivery_date]]-Table1[[#This Row],[order_date]],"D")</f>
        <v>5</v>
      </c>
      <c r="L13613" s="2" t="s">
        <v>21</v>
      </c>
      <c r="M13613" s="2" t="s">
        <v>16</v>
      </c>
      <c r="N13613" s="2">
        <v>781.1</v>
      </c>
      <c r="O13613" s="2" t="s">
        <v>23</v>
      </c>
      <c r="P13613" s="2">
        <f t="shared" si="424"/>
        <v>2817.2367000000004</v>
      </c>
    </row>
    <row r="13614" spans="1:16" ht="14.25" customHeight="1" x14ac:dyDescent="0.35">
      <c r="A13614" s="2" t="s">
        <v>13645</v>
      </c>
      <c r="B13614" s="2" t="s">
        <v>13</v>
      </c>
      <c r="C13614" s="2" t="s">
        <v>14</v>
      </c>
      <c r="D13614" s="2">
        <v>1455.79</v>
      </c>
      <c r="E13614" s="2">
        <v>0.28000000000000003</v>
      </c>
      <c r="F13614" s="2">
        <f t="shared" si="425"/>
        <v>407.62120000000004</v>
      </c>
      <c r="G13614" s="2">
        <v>6</v>
      </c>
      <c r="H13614" s="2" t="str">
        <f>TEXT(Table1[[#This Row],[order_date]],"mmmm")</f>
        <v>March</v>
      </c>
      <c r="I13614" s="3">
        <v>45376</v>
      </c>
      <c r="J13614" s="3">
        <v>45380</v>
      </c>
      <c r="K13614" s="3" t="str">
        <f>TEXT(Table1[[#This Row],[delivery_date]]-Table1[[#This Row],[order_date]],"D")</f>
        <v>4</v>
      </c>
      <c r="L13614" s="2" t="s">
        <v>31</v>
      </c>
      <c r="M13614" s="2" t="s">
        <v>22</v>
      </c>
      <c r="N13614" s="2">
        <v>83.73</v>
      </c>
      <c r="O13614" s="2" t="s">
        <v>39</v>
      </c>
      <c r="P13614" s="2">
        <f t="shared" si="424"/>
        <v>1048.1687999999999</v>
      </c>
    </row>
    <row r="13615" spans="1:16" ht="14.25" customHeight="1" x14ac:dyDescent="0.35">
      <c r="A13615" s="2" t="s">
        <v>13646</v>
      </c>
      <c r="B13615" s="2" t="s">
        <v>25</v>
      </c>
      <c r="C13615" s="2" t="s">
        <v>33</v>
      </c>
      <c r="D13615" s="2">
        <v>2909.5</v>
      </c>
      <c r="E13615" s="2">
        <v>0.42</v>
      </c>
      <c r="F13615" s="2">
        <f t="shared" si="425"/>
        <v>1221.99</v>
      </c>
      <c r="G13615" s="2">
        <v>5</v>
      </c>
      <c r="H13615" s="2" t="str">
        <f>TEXT(Table1[[#This Row],[order_date]],"mmmm")</f>
        <v>December</v>
      </c>
      <c r="I13615" s="3">
        <v>45652</v>
      </c>
      <c r="J13615" s="3">
        <v>45655</v>
      </c>
      <c r="K13615" s="3" t="str">
        <f>TEXT(Table1[[#This Row],[delivery_date]]-Table1[[#This Row],[order_date]],"D")</f>
        <v>3</v>
      </c>
      <c r="L13615" s="2" t="s">
        <v>31</v>
      </c>
      <c r="M13615" s="2" t="s">
        <v>27</v>
      </c>
      <c r="N13615" s="2">
        <v>244.96</v>
      </c>
      <c r="O13615" s="2" t="s">
        <v>17</v>
      </c>
      <c r="P13615" s="2">
        <f t="shared" si="424"/>
        <v>1687.51</v>
      </c>
    </row>
    <row r="13616" spans="1:16" ht="14.25" customHeight="1" x14ac:dyDescent="0.35">
      <c r="A13616" s="2" t="s">
        <v>13647</v>
      </c>
      <c r="B13616" s="2" t="s">
        <v>41</v>
      </c>
      <c r="C13616" s="2" t="s">
        <v>20</v>
      </c>
      <c r="D13616" s="2">
        <v>3831.73</v>
      </c>
      <c r="E13616" s="2">
        <v>0.41</v>
      </c>
      <c r="F13616" s="2">
        <f t="shared" si="425"/>
        <v>1571.0092999999999</v>
      </c>
      <c r="G13616" s="2">
        <v>3</v>
      </c>
      <c r="H13616" s="2" t="str">
        <f>TEXT(Table1[[#This Row],[order_date]],"mmmm")</f>
        <v>November</v>
      </c>
      <c r="I13616" s="3">
        <v>45617</v>
      </c>
      <c r="J13616" s="3">
        <v>45624</v>
      </c>
      <c r="K13616" s="3" t="str">
        <f>TEXT(Table1[[#This Row],[delivery_date]]-Table1[[#This Row],[order_date]],"D")</f>
        <v>7</v>
      </c>
      <c r="L13616" s="2" t="s">
        <v>31</v>
      </c>
      <c r="M13616" s="2" t="s">
        <v>27</v>
      </c>
      <c r="N13616" s="2">
        <v>677.89</v>
      </c>
      <c r="O13616" s="2" t="s">
        <v>34</v>
      </c>
      <c r="P13616" s="2">
        <f t="shared" si="424"/>
        <v>2260.7206999999999</v>
      </c>
    </row>
    <row r="13617" spans="1:16" ht="14.25" customHeight="1" x14ac:dyDescent="0.35">
      <c r="A13617" s="2" t="s">
        <v>13648</v>
      </c>
      <c r="B13617" s="2" t="s">
        <v>19</v>
      </c>
      <c r="C13617" s="2" t="s">
        <v>14</v>
      </c>
      <c r="D13617" s="2">
        <v>3224.2</v>
      </c>
      <c r="E13617" s="2">
        <v>0.43</v>
      </c>
      <c r="F13617" s="2">
        <f t="shared" si="425"/>
        <v>1386.4059999999999</v>
      </c>
      <c r="G13617" s="2">
        <v>7</v>
      </c>
      <c r="H13617" s="2" t="str">
        <f>TEXT(Table1[[#This Row],[order_date]],"mmmm")</f>
        <v>March</v>
      </c>
      <c r="I13617" s="3">
        <v>45004</v>
      </c>
      <c r="J13617" s="3">
        <v>45008</v>
      </c>
      <c r="K13617" s="3" t="str">
        <f>TEXT(Table1[[#This Row],[delivery_date]]-Table1[[#This Row],[order_date]],"D")</f>
        <v>4</v>
      </c>
      <c r="L13617" s="2" t="s">
        <v>15</v>
      </c>
      <c r="M13617" s="2" t="s">
        <v>22</v>
      </c>
      <c r="N13617" s="2">
        <v>825.29</v>
      </c>
      <c r="O13617" s="2" t="s">
        <v>34</v>
      </c>
      <c r="P13617" s="2">
        <f t="shared" si="424"/>
        <v>1837.7939999999999</v>
      </c>
    </row>
    <row r="13618" spans="1:16" ht="14.25" customHeight="1" x14ac:dyDescent="0.35">
      <c r="A13618" s="2" t="s">
        <v>13649</v>
      </c>
      <c r="B13618" s="2" t="s">
        <v>25</v>
      </c>
      <c r="C13618" s="2" t="s">
        <v>36</v>
      </c>
      <c r="D13618" s="2">
        <v>4041.1</v>
      </c>
      <c r="E13618" s="2">
        <v>0.28999999999999998</v>
      </c>
      <c r="F13618" s="2">
        <f t="shared" si="425"/>
        <v>1171.9189999999999</v>
      </c>
      <c r="G13618" s="2">
        <v>3</v>
      </c>
      <c r="H13618" s="2" t="str">
        <f>TEXT(Table1[[#This Row],[order_date]],"mmmm")</f>
        <v>July</v>
      </c>
      <c r="I13618" s="3">
        <v>45134</v>
      </c>
      <c r="J13618" s="3">
        <v>45137</v>
      </c>
      <c r="K13618" s="3" t="str">
        <f>TEXT(Table1[[#This Row],[delivery_date]]-Table1[[#This Row],[order_date]],"D")</f>
        <v>3</v>
      </c>
      <c r="L13618" s="2" t="s">
        <v>15</v>
      </c>
      <c r="M13618" s="2" t="s">
        <v>27</v>
      </c>
      <c r="N13618" s="2">
        <v>271.31</v>
      </c>
      <c r="O13618" s="2" t="s">
        <v>48</v>
      </c>
      <c r="P13618" s="2">
        <f t="shared" si="424"/>
        <v>2869.181</v>
      </c>
    </row>
    <row r="13619" spans="1:16" ht="14.25" customHeight="1" x14ac:dyDescent="0.35">
      <c r="A13619" s="2" t="s">
        <v>13650</v>
      </c>
      <c r="B13619" s="2" t="s">
        <v>25</v>
      </c>
      <c r="C13619" s="2" t="s">
        <v>14</v>
      </c>
      <c r="D13619" s="2">
        <v>3470.62</v>
      </c>
      <c r="E13619" s="2">
        <v>0.28000000000000003</v>
      </c>
      <c r="F13619" s="2">
        <f t="shared" si="425"/>
        <v>971.7736000000001</v>
      </c>
      <c r="G13619" s="2">
        <v>7</v>
      </c>
      <c r="H13619" s="2" t="str">
        <f>TEXT(Table1[[#This Row],[order_date]],"mmmm")</f>
        <v>January</v>
      </c>
      <c r="I13619" s="3">
        <v>44957</v>
      </c>
      <c r="J13619" s="3">
        <v>44961</v>
      </c>
      <c r="K13619" s="3" t="str">
        <f>TEXT(Table1[[#This Row],[delivery_date]]-Table1[[#This Row],[order_date]],"D")</f>
        <v>4</v>
      </c>
      <c r="L13619" s="2" t="s">
        <v>31</v>
      </c>
      <c r="M13619" s="2" t="s">
        <v>27</v>
      </c>
      <c r="N13619" s="2">
        <v>190.14</v>
      </c>
      <c r="O13619" s="2" t="s">
        <v>28</v>
      </c>
      <c r="P13619" s="2">
        <f t="shared" si="424"/>
        <v>2498.8463999999999</v>
      </c>
    </row>
    <row r="13620" spans="1:16" ht="14.25" customHeight="1" x14ac:dyDescent="0.35">
      <c r="A13620" s="2" t="s">
        <v>13651</v>
      </c>
      <c r="B13620" s="2" t="s">
        <v>13</v>
      </c>
      <c r="C13620" s="2" t="s">
        <v>26</v>
      </c>
      <c r="D13620" s="2">
        <v>1444.8</v>
      </c>
      <c r="E13620" s="2">
        <v>0.45</v>
      </c>
      <c r="F13620" s="2">
        <f t="shared" si="425"/>
        <v>650.16</v>
      </c>
      <c r="G13620" s="2">
        <v>2</v>
      </c>
      <c r="H13620" s="2" t="str">
        <f>TEXT(Table1[[#This Row],[order_date]],"mmmm")</f>
        <v>July</v>
      </c>
      <c r="I13620" s="3">
        <v>45120</v>
      </c>
      <c r="J13620" s="3">
        <v>45123</v>
      </c>
      <c r="K13620" s="3" t="str">
        <f>TEXT(Table1[[#This Row],[delivery_date]]-Table1[[#This Row],[order_date]],"D")</f>
        <v>3</v>
      </c>
      <c r="L13620" s="2" t="s">
        <v>21</v>
      </c>
      <c r="M13620" s="2" t="s">
        <v>16</v>
      </c>
      <c r="N13620" s="2">
        <v>306.24</v>
      </c>
      <c r="O13620" s="2" t="s">
        <v>17</v>
      </c>
      <c r="P13620" s="2">
        <f t="shared" si="424"/>
        <v>794.64</v>
      </c>
    </row>
    <row r="13621" spans="1:16" ht="14.25" customHeight="1" x14ac:dyDescent="0.35">
      <c r="A13621" s="2" t="s">
        <v>13652</v>
      </c>
      <c r="B13621" s="2" t="s">
        <v>41</v>
      </c>
      <c r="C13621" s="2" t="s">
        <v>20</v>
      </c>
      <c r="D13621" s="2">
        <v>849.98</v>
      </c>
      <c r="E13621" s="2">
        <v>0.14000000000000001</v>
      </c>
      <c r="F13621" s="2">
        <f t="shared" si="425"/>
        <v>118.99720000000002</v>
      </c>
      <c r="G13621" s="2">
        <v>8</v>
      </c>
      <c r="H13621" s="2" t="str">
        <f>TEXT(Table1[[#This Row],[order_date]],"mmmm")</f>
        <v>June</v>
      </c>
      <c r="I13621" s="3">
        <v>45086</v>
      </c>
      <c r="J13621" s="3">
        <v>45088</v>
      </c>
      <c r="K13621" s="3" t="str">
        <f>TEXT(Table1[[#This Row],[delivery_date]]-Table1[[#This Row],[order_date]],"D")</f>
        <v>2</v>
      </c>
      <c r="L13621" s="2" t="s">
        <v>31</v>
      </c>
      <c r="M13621" s="2" t="s">
        <v>16</v>
      </c>
      <c r="N13621" s="2">
        <v>139.4</v>
      </c>
      <c r="O13621" s="2" t="s">
        <v>28</v>
      </c>
      <c r="P13621" s="2">
        <f t="shared" si="424"/>
        <v>730.9828</v>
      </c>
    </row>
    <row r="13622" spans="1:16" ht="14.25" customHeight="1" x14ac:dyDescent="0.35">
      <c r="A13622" s="2" t="s">
        <v>13653</v>
      </c>
      <c r="B13622" s="2" t="s">
        <v>25</v>
      </c>
      <c r="C13622" s="2" t="s">
        <v>36</v>
      </c>
      <c r="D13622" s="2">
        <v>3196.7</v>
      </c>
      <c r="E13622" s="2">
        <v>7.0000000000000007E-2</v>
      </c>
      <c r="F13622" s="2">
        <f t="shared" si="425"/>
        <v>223.76900000000001</v>
      </c>
      <c r="G13622" s="2">
        <v>2</v>
      </c>
      <c r="H13622" s="2" t="str">
        <f>TEXT(Table1[[#This Row],[order_date]],"mmmm")</f>
        <v>April</v>
      </c>
      <c r="I13622" s="3">
        <v>45026</v>
      </c>
      <c r="J13622" s="3">
        <v>45032</v>
      </c>
      <c r="K13622" s="3" t="str">
        <f>TEXT(Table1[[#This Row],[delivery_date]]-Table1[[#This Row],[order_date]],"D")</f>
        <v>6</v>
      </c>
      <c r="L13622" s="2" t="s">
        <v>21</v>
      </c>
      <c r="M13622" s="2" t="s">
        <v>22</v>
      </c>
      <c r="N13622" s="2">
        <v>396.72</v>
      </c>
      <c r="O13622" s="2" t="s">
        <v>48</v>
      </c>
      <c r="P13622" s="2">
        <f t="shared" si="424"/>
        <v>2972.9309999999996</v>
      </c>
    </row>
    <row r="13623" spans="1:16" ht="14.25" customHeight="1" x14ac:dyDescent="0.35">
      <c r="A13623" s="2" t="s">
        <v>13654</v>
      </c>
      <c r="B13623" s="2" t="s">
        <v>41</v>
      </c>
      <c r="C13623" s="2" t="s">
        <v>20</v>
      </c>
      <c r="D13623" s="2">
        <v>3822.82</v>
      </c>
      <c r="E13623" s="2">
        <v>0.04</v>
      </c>
      <c r="F13623" s="2">
        <f t="shared" si="425"/>
        <v>152.9128</v>
      </c>
      <c r="G13623" s="2">
        <v>2</v>
      </c>
      <c r="H13623" s="2" t="str">
        <f>TEXT(Table1[[#This Row],[order_date]],"mmmm")</f>
        <v>May</v>
      </c>
      <c r="I13623" s="3">
        <v>45430</v>
      </c>
      <c r="J13623" s="3">
        <v>45432</v>
      </c>
      <c r="K13623" s="3" t="str">
        <f>TEXT(Table1[[#This Row],[delivery_date]]-Table1[[#This Row],[order_date]],"D")</f>
        <v>2</v>
      </c>
      <c r="L13623" s="2" t="s">
        <v>31</v>
      </c>
      <c r="M13623" s="2" t="s">
        <v>16</v>
      </c>
      <c r="N13623" s="2">
        <v>331.59</v>
      </c>
      <c r="O13623" s="2" t="s">
        <v>39</v>
      </c>
      <c r="P13623" s="2">
        <f t="shared" si="424"/>
        <v>3669.9072000000001</v>
      </c>
    </row>
    <row r="13624" spans="1:16" ht="14.25" customHeight="1" x14ac:dyDescent="0.35">
      <c r="A13624" s="2" t="s">
        <v>13655</v>
      </c>
      <c r="B13624" s="2" t="s">
        <v>41</v>
      </c>
      <c r="C13624" s="2" t="s">
        <v>20</v>
      </c>
      <c r="D13624" s="2">
        <v>797.38</v>
      </c>
      <c r="E13624" s="2">
        <v>0.44</v>
      </c>
      <c r="F13624" s="2">
        <f t="shared" si="425"/>
        <v>350.84719999999999</v>
      </c>
      <c r="G13624" s="2">
        <v>4</v>
      </c>
      <c r="H13624" s="2" t="str">
        <f>TEXT(Table1[[#This Row],[order_date]],"mmmm")</f>
        <v>July</v>
      </c>
      <c r="I13624" s="3">
        <v>45129</v>
      </c>
      <c r="J13624" s="3">
        <v>45130</v>
      </c>
      <c r="K13624" s="3" t="str">
        <f>TEXT(Table1[[#This Row],[delivery_date]]-Table1[[#This Row],[order_date]],"D")</f>
        <v>1</v>
      </c>
      <c r="L13624" s="2" t="s">
        <v>31</v>
      </c>
      <c r="M13624" s="2" t="s">
        <v>16</v>
      </c>
      <c r="N13624" s="2">
        <v>98.49</v>
      </c>
      <c r="O13624" s="2" t="s">
        <v>34</v>
      </c>
      <c r="P13624" s="2">
        <f t="shared" si="424"/>
        <v>446.53280000000001</v>
      </c>
    </row>
    <row r="13625" spans="1:16" ht="14.25" customHeight="1" x14ac:dyDescent="0.35">
      <c r="A13625" s="2" t="s">
        <v>13656</v>
      </c>
      <c r="B13625" s="2" t="s">
        <v>13</v>
      </c>
      <c r="C13625" s="2" t="s">
        <v>33</v>
      </c>
      <c r="D13625" s="2">
        <v>956.62</v>
      </c>
      <c r="E13625" s="2">
        <v>0.19</v>
      </c>
      <c r="F13625" s="2">
        <f t="shared" si="425"/>
        <v>181.7578</v>
      </c>
      <c r="G13625" s="2">
        <v>1</v>
      </c>
      <c r="H13625" s="2" t="str">
        <f>TEXT(Table1[[#This Row],[order_date]],"mmmm")</f>
        <v>January</v>
      </c>
      <c r="I13625" s="3">
        <v>44934</v>
      </c>
      <c r="J13625" s="3">
        <v>44941</v>
      </c>
      <c r="K13625" s="3" t="str">
        <f>TEXT(Table1[[#This Row],[delivery_date]]-Table1[[#This Row],[order_date]],"D")</f>
        <v>7</v>
      </c>
      <c r="L13625" s="2" t="s">
        <v>15</v>
      </c>
      <c r="M13625" s="2" t="s">
        <v>27</v>
      </c>
      <c r="N13625" s="2">
        <v>110.96</v>
      </c>
      <c r="O13625" s="2" t="s">
        <v>28</v>
      </c>
      <c r="P13625" s="2">
        <f t="shared" si="424"/>
        <v>774.86220000000003</v>
      </c>
    </row>
    <row r="13626" spans="1:16" ht="14.25" customHeight="1" x14ac:dyDescent="0.35">
      <c r="A13626" s="2" t="s">
        <v>13657</v>
      </c>
      <c r="B13626" s="2" t="s">
        <v>25</v>
      </c>
      <c r="C13626" s="2" t="s">
        <v>14</v>
      </c>
      <c r="D13626" s="2">
        <v>159.13999999999999</v>
      </c>
      <c r="E13626" s="2">
        <v>0.25</v>
      </c>
      <c r="F13626" s="2">
        <f t="shared" si="425"/>
        <v>39.784999999999997</v>
      </c>
      <c r="G13626" s="2">
        <v>7</v>
      </c>
      <c r="H13626" s="2" t="str">
        <f>TEXT(Table1[[#This Row],[order_date]],"mmmm")</f>
        <v>December</v>
      </c>
      <c r="I13626" s="3">
        <v>45635</v>
      </c>
      <c r="J13626" s="3">
        <v>45636</v>
      </c>
      <c r="K13626" s="3" t="str">
        <f>TEXT(Table1[[#This Row],[delivery_date]]-Table1[[#This Row],[order_date]],"D")</f>
        <v>1</v>
      </c>
      <c r="L13626" s="2" t="s">
        <v>21</v>
      </c>
      <c r="M13626" s="2" t="s">
        <v>16</v>
      </c>
      <c r="N13626" s="2">
        <v>10.07</v>
      </c>
      <c r="O13626" s="2" t="s">
        <v>34</v>
      </c>
      <c r="P13626" s="2">
        <f t="shared" si="424"/>
        <v>119.35499999999999</v>
      </c>
    </row>
    <row r="13627" spans="1:16" ht="14.25" customHeight="1" x14ac:dyDescent="0.35">
      <c r="A13627" s="2" t="s">
        <v>13658</v>
      </c>
      <c r="B13627" s="2" t="s">
        <v>13</v>
      </c>
      <c r="C13627" s="2" t="s">
        <v>20</v>
      </c>
      <c r="D13627" s="2">
        <v>2705.57</v>
      </c>
      <c r="E13627" s="2">
        <v>0.4</v>
      </c>
      <c r="F13627" s="2">
        <f t="shared" si="425"/>
        <v>1082.2280000000001</v>
      </c>
      <c r="G13627" s="2">
        <v>2</v>
      </c>
      <c r="H13627" s="2" t="str">
        <f>TEXT(Table1[[#This Row],[order_date]],"mmmm")</f>
        <v>April</v>
      </c>
      <c r="I13627" s="3">
        <v>45408</v>
      </c>
      <c r="J13627" s="3">
        <v>45411</v>
      </c>
      <c r="K13627" s="3" t="str">
        <f>TEXT(Table1[[#This Row],[delivery_date]]-Table1[[#This Row],[order_date]],"D")</f>
        <v>3</v>
      </c>
      <c r="L13627" s="2" t="s">
        <v>31</v>
      </c>
      <c r="M13627" s="2" t="s">
        <v>16</v>
      </c>
      <c r="N13627" s="2">
        <v>541.53</v>
      </c>
      <c r="O13627" s="2" t="s">
        <v>48</v>
      </c>
      <c r="P13627" s="2">
        <f t="shared" si="424"/>
        <v>1623.3420000000001</v>
      </c>
    </row>
    <row r="13628" spans="1:16" ht="14.25" customHeight="1" x14ac:dyDescent="0.35">
      <c r="A13628" s="2" t="s">
        <v>13659</v>
      </c>
      <c r="B13628" s="2" t="s">
        <v>19</v>
      </c>
      <c r="C13628" s="2" t="s">
        <v>20</v>
      </c>
      <c r="D13628" s="2">
        <v>2757.23</v>
      </c>
      <c r="E13628" s="2">
        <v>0.19</v>
      </c>
      <c r="F13628" s="2">
        <f t="shared" si="425"/>
        <v>523.87369999999999</v>
      </c>
      <c r="G13628" s="2">
        <v>6</v>
      </c>
      <c r="H13628" s="2" t="str">
        <f>TEXT(Table1[[#This Row],[order_date]],"mmmm")</f>
        <v>June</v>
      </c>
      <c r="I13628" s="3">
        <v>45470</v>
      </c>
      <c r="J13628" s="3">
        <v>45475</v>
      </c>
      <c r="K13628" s="3" t="str">
        <f>TEXT(Table1[[#This Row],[delivery_date]]-Table1[[#This Row],[order_date]],"D")</f>
        <v>5</v>
      </c>
      <c r="L13628" s="2" t="s">
        <v>31</v>
      </c>
      <c r="M13628" s="2" t="s">
        <v>27</v>
      </c>
      <c r="N13628" s="2">
        <v>727.15</v>
      </c>
      <c r="O13628" s="2" t="s">
        <v>23</v>
      </c>
      <c r="P13628" s="2">
        <f t="shared" si="424"/>
        <v>2233.3562999999999</v>
      </c>
    </row>
    <row r="13629" spans="1:16" ht="14.25" customHeight="1" x14ac:dyDescent="0.35">
      <c r="A13629" s="2" t="s">
        <v>13660</v>
      </c>
      <c r="B13629" s="2" t="s">
        <v>19</v>
      </c>
      <c r="C13629" s="2" t="s">
        <v>26</v>
      </c>
      <c r="D13629" s="2">
        <v>2550.37</v>
      </c>
      <c r="E13629" s="2">
        <v>0.43</v>
      </c>
      <c r="F13629" s="2">
        <f t="shared" si="425"/>
        <v>1096.6590999999999</v>
      </c>
      <c r="G13629" s="2">
        <v>5</v>
      </c>
      <c r="H13629" s="2" t="str">
        <f>TEXT(Table1[[#This Row],[order_date]],"mmmm")</f>
        <v>October</v>
      </c>
      <c r="I13629" s="3">
        <v>45229</v>
      </c>
      <c r="J13629" s="3">
        <v>45236</v>
      </c>
      <c r="K13629" s="3" t="str">
        <f>TEXT(Table1[[#This Row],[delivery_date]]-Table1[[#This Row],[order_date]],"D")</f>
        <v>7</v>
      </c>
      <c r="L13629" s="2" t="s">
        <v>21</v>
      </c>
      <c r="M13629" s="2" t="s">
        <v>16</v>
      </c>
      <c r="N13629" s="2">
        <v>591.03</v>
      </c>
      <c r="O13629" s="2" t="s">
        <v>39</v>
      </c>
      <c r="P13629" s="2">
        <f t="shared" si="424"/>
        <v>1453.7109</v>
      </c>
    </row>
    <row r="13630" spans="1:16" ht="14.25" customHeight="1" x14ac:dyDescent="0.35">
      <c r="A13630" s="2" t="s">
        <v>13661</v>
      </c>
      <c r="B13630" s="2" t="s">
        <v>25</v>
      </c>
      <c r="C13630" s="2" t="s">
        <v>26</v>
      </c>
      <c r="D13630" s="2">
        <v>1648.45</v>
      </c>
      <c r="E13630" s="2">
        <v>0.16</v>
      </c>
      <c r="F13630" s="2">
        <f t="shared" si="425"/>
        <v>263.75200000000001</v>
      </c>
      <c r="G13630" s="2">
        <v>5</v>
      </c>
      <c r="H13630" s="2" t="str">
        <f>TEXT(Table1[[#This Row],[order_date]],"mmmm")</f>
        <v>January</v>
      </c>
      <c r="I13630" s="3">
        <v>44934</v>
      </c>
      <c r="J13630" s="3">
        <v>44935</v>
      </c>
      <c r="K13630" s="3" t="str">
        <f>TEXT(Table1[[#This Row],[delivery_date]]-Table1[[#This Row],[order_date]],"D")</f>
        <v>1</v>
      </c>
      <c r="L13630" s="2" t="s">
        <v>15</v>
      </c>
      <c r="M13630" s="2" t="s">
        <v>16</v>
      </c>
      <c r="N13630" s="2">
        <v>336.88</v>
      </c>
      <c r="O13630" s="2" t="s">
        <v>17</v>
      </c>
      <c r="P13630" s="2">
        <f t="shared" si="424"/>
        <v>1384.6980000000001</v>
      </c>
    </row>
    <row r="13631" spans="1:16" ht="14.25" customHeight="1" x14ac:dyDescent="0.35">
      <c r="A13631" s="2" t="s">
        <v>13662</v>
      </c>
      <c r="B13631" s="2" t="s">
        <v>41</v>
      </c>
      <c r="C13631" s="2" t="s">
        <v>26</v>
      </c>
      <c r="D13631" s="2">
        <v>2196.2800000000002</v>
      </c>
      <c r="E13631" s="2">
        <v>0.37</v>
      </c>
      <c r="F13631" s="2">
        <f t="shared" si="425"/>
        <v>812.62360000000001</v>
      </c>
      <c r="G13631" s="2">
        <v>4</v>
      </c>
      <c r="H13631" s="2" t="str">
        <f>TEXT(Table1[[#This Row],[order_date]],"mmmm")</f>
        <v>November</v>
      </c>
      <c r="I13631" s="3">
        <v>45600</v>
      </c>
      <c r="J13631" s="3">
        <v>45604</v>
      </c>
      <c r="K13631" s="3" t="str">
        <f>TEXT(Table1[[#This Row],[delivery_date]]-Table1[[#This Row],[order_date]],"D")</f>
        <v>4</v>
      </c>
      <c r="L13631" s="2" t="s">
        <v>21</v>
      </c>
      <c r="M13631" s="2" t="s">
        <v>22</v>
      </c>
      <c r="N13631" s="2">
        <v>274.32</v>
      </c>
      <c r="O13631" s="2" t="s">
        <v>28</v>
      </c>
      <c r="P13631" s="2">
        <f t="shared" si="424"/>
        <v>1383.6564000000003</v>
      </c>
    </row>
    <row r="13632" spans="1:16" ht="14.25" customHeight="1" x14ac:dyDescent="0.35">
      <c r="A13632" s="2" t="s">
        <v>13663</v>
      </c>
      <c r="B13632" s="2" t="s">
        <v>25</v>
      </c>
      <c r="C13632" s="2" t="s">
        <v>20</v>
      </c>
      <c r="D13632" s="2">
        <v>3854.56</v>
      </c>
      <c r="E13632" s="2">
        <v>0.33</v>
      </c>
      <c r="F13632" s="2">
        <f t="shared" si="425"/>
        <v>1272.0047999999999</v>
      </c>
      <c r="G13632" s="2">
        <v>5</v>
      </c>
      <c r="H13632" s="2" t="str">
        <f>TEXT(Table1[[#This Row],[order_date]],"mmmm")</f>
        <v>June</v>
      </c>
      <c r="I13632" s="3">
        <v>45098</v>
      </c>
      <c r="J13632" s="3">
        <v>45100</v>
      </c>
      <c r="K13632" s="3" t="str">
        <f>TEXT(Table1[[#This Row],[delivery_date]]-Table1[[#This Row],[order_date]],"D")</f>
        <v>2</v>
      </c>
      <c r="L13632" s="2" t="s">
        <v>31</v>
      </c>
      <c r="M13632" s="2" t="s">
        <v>27</v>
      </c>
      <c r="N13632" s="2">
        <v>700.59</v>
      </c>
      <c r="O13632" s="2" t="s">
        <v>34</v>
      </c>
      <c r="P13632" s="2">
        <f t="shared" si="424"/>
        <v>2582.5551999999998</v>
      </c>
    </row>
    <row r="13633" spans="1:16" ht="14.25" customHeight="1" x14ac:dyDescent="0.35">
      <c r="A13633" s="2" t="s">
        <v>13664</v>
      </c>
      <c r="B13633" s="2" t="s">
        <v>25</v>
      </c>
      <c r="C13633" s="2" t="s">
        <v>36</v>
      </c>
      <c r="D13633" s="2">
        <v>990.8</v>
      </c>
      <c r="E13633" s="2">
        <v>0.1</v>
      </c>
      <c r="F13633" s="2">
        <f t="shared" si="425"/>
        <v>99.08</v>
      </c>
      <c r="G13633" s="2">
        <v>9</v>
      </c>
      <c r="H13633" s="2" t="str">
        <f>TEXT(Table1[[#This Row],[order_date]],"mmmm")</f>
        <v>June</v>
      </c>
      <c r="I13633" s="3">
        <v>45079</v>
      </c>
      <c r="J13633" s="3">
        <v>45080</v>
      </c>
      <c r="K13633" s="3" t="str">
        <f>TEXT(Table1[[#This Row],[delivery_date]]-Table1[[#This Row],[order_date]],"D")</f>
        <v>1</v>
      </c>
      <c r="L13633" s="2" t="s">
        <v>21</v>
      </c>
      <c r="M13633" s="2" t="s">
        <v>16</v>
      </c>
      <c r="N13633" s="2">
        <v>117.36</v>
      </c>
      <c r="O13633" s="2" t="s">
        <v>39</v>
      </c>
      <c r="P13633" s="2">
        <f t="shared" si="424"/>
        <v>891.71999999999991</v>
      </c>
    </row>
    <row r="13634" spans="1:16" ht="14.25" customHeight="1" x14ac:dyDescent="0.35">
      <c r="A13634" s="2" t="s">
        <v>13665</v>
      </c>
      <c r="B13634" s="2" t="s">
        <v>19</v>
      </c>
      <c r="C13634" s="2" t="s">
        <v>14</v>
      </c>
      <c r="D13634" s="2">
        <v>1087.58</v>
      </c>
      <c r="E13634" s="2">
        <v>0.06</v>
      </c>
      <c r="F13634" s="2">
        <f t="shared" si="425"/>
        <v>65.254799999999989</v>
      </c>
      <c r="G13634" s="2">
        <v>1</v>
      </c>
      <c r="H13634" s="2" t="str">
        <f>TEXT(Table1[[#This Row],[order_date]],"mmmm")</f>
        <v>October</v>
      </c>
      <c r="I13634" s="3">
        <v>45208</v>
      </c>
      <c r="J13634" s="3">
        <v>45209</v>
      </c>
      <c r="K13634" s="3" t="str">
        <f>TEXT(Table1[[#This Row],[delivery_date]]-Table1[[#This Row],[order_date]],"D")</f>
        <v>1</v>
      </c>
      <c r="L13634" s="2" t="s">
        <v>21</v>
      </c>
      <c r="M13634" s="2" t="s">
        <v>16</v>
      </c>
      <c r="N13634" s="2">
        <v>95.49</v>
      </c>
      <c r="O13634" s="2" t="s">
        <v>34</v>
      </c>
      <c r="P13634" s="2">
        <f t="shared" ref="P13634:P13697" si="426">D13634-F13634</f>
        <v>1022.3252</v>
      </c>
    </row>
    <row r="13635" spans="1:16" ht="14.25" customHeight="1" x14ac:dyDescent="0.35">
      <c r="A13635" s="2" t="s">
        <v>13666</v>
      </c>
      <c r="B13635" s="2" t="s">
        <v>19</v>
      </c>
      <c r="C13635" s="2" t="s">
        <v>20</v>
      </c>
      <c r="D13635" s="2">
        <v>3368.19</v>
      </c>
      <c r="E13635" s="2">
        <v>0.06</v>
      </c>
      <c r="F13635" s="2">
        <f t="shared" ref="F13635:F13698" si="427">D13635*E13635</f>
        <v>202.09139999999999</v>
      </c>
      <c r="G13635" s="2">
        <v>2</v>
      </c>
      <c r="H13635" s="2" t="str">
        <f>TEXT(Table1[[#This Row],[order_date]],"mmmm")</f>
        <v>January</v>
      </c>
      <c r="I13635" s="3">
        <v>45319</v>
      </c>
      <c r="J13635" s="3">
        <v>45320</v>
      </c>
      <c r="K13635" s="3" t="str">
        <f>TEXT(Table1[[#This Row],[delivery_date]]-Table1[[#This Row],[order_date]],"D")</f>
        <v>1</v>
      </c>
      <c r="L13635" s="2" t="s">
        <v>21</v>
      </c>
      <c r="M13635" s="2" t="s">
        <v>16</v>
      </c>
      <c r="N13635" s="2">
        <v>247.84</v>
      </c>
      <c r="O13635" s="2" t="s">
        <v>34</v>
      </c>
      <c r="P13635" s="2">
        <f t="shared" si="426"/>
        <v>3166.0986000000003</v>
      </c>
    </row>
    <row r="13636" spans="1:16" ht="14.25" customHeight="1" x14ac:dyDescent="0.35">
      <c r="A13636" s="2" t="s">
        <v>13667</v>
      </c>
      <c r="B13636" s="2" t="s">
        <v>41</v>
      </c>
      <c r="C13636" s="2" t="s">
        <v>33</v>
      </c>
      <c r="D13636" s="2">
        <v>4347.8100000000004</v>
      </c>
      <c r="E13636" s="2">
        <v>0.33</v>
      </c>
      <c r="F13636" s="2">
        <f t="shared" si="427"/>
        <v>1434.7773000000002</v>
      </c>
      <c r="G13636" s="2">
        <v>7</v>
      </c>
      <c r="H13636" s="2" t="str">
        <f>TEXT(Table1[[#This Row],[order_date]],"mmmm")</f>
        <v>October</v>
      </c>
      <c r="I13636" s="3">
        <v>45229</v>
      </c>
      <c r="J13636" s="3">
        <v>45233</v>
      </c>
      <c r="K13636" s="3" t="str">
        <f>TEXT(Table1[[#This Row],[delivery_date]]-Table1[[#This Row],[order_date]],"D")</f>
        <v>4</v>
      </c>
      <c r="L13636" s="2" t="s">
        <v>31</v>
      </c>
      <c r="M13636" s="2" t="s">
        <v>16</v>
      </c>
      <c r="N13636" s="2">
        <v>308.20999999999998</v>
      </c>
      <c r="O13636" s="2" t="s">
        <v>48</v>
      </c>
      <c r="P13636" s="2">
        <f t="shared" si="426"/>
        <v>2913.0327000000002</v>
      </c>
    </row>
    <row r="13637" spans="1:16" ht="14.25" customHeight="1" x14ac:dyDescent="0.35">
      <c r="A13637" s="2" t="s">
        <v>13668</v>
      </c>
      <c r="B13637" s="2" t="s">
        <v>41</v>
      </c>
      <c r="C13637" s="2" t="s">
        <v>36</v>
      </c>
      <c r="D13637" s="2">
        <v>1767.93</v>
      </c>
      <c r="E13637" s="2">
        <v>0.01</v>
      </c>
      <c r="F13637" s="2">
        <f t="shared" si="427"/>
        <v>17.679300000000001</v>
      </c>
      <c r="G13637" s="2">
        <v>9</v>
      </c>
      <c r="H13637" s="2" t="str">
        <f>TEXT(Table1[[#This Row],[order_date]],"mmmm")</f>
        <v>July</v>
      </c>
      <c r="I13637" s="3">
        <v>45126</v>
      </c>
      <c r="J13637" s="3">
        <v>45130</v>
      </c>
      <c r="K13637" s="3" t="str">
        <f>TEXT(Table1[[#This Row],[delivery_date]]-Table1[[#This Row],[order_date]],"D")</f>
        <v>4</v>
      </c>
      <c r="L13637" s="2" t="s">
        <v>21</v>
      </c>
      <c r="M13637" s="2" t="s">
        <v>27</v>
      </c>
      <c r="N13637" s="2">
        <v>293.33999999999997</v>
      </c>
      <c r="O13637" s="2" t="s">
        <v>39</v>
      </c>
      <c r="P13637" s="2">
        <f t="shared" si="426"/>
        <v>1750.2507000000001</v>
      </c>
    </row>
    <row r="13638" spans="1:16" ht="14.25" customHeight="1" x14ac:dyDescent="0.35">
      <c r="A13638" s="2" t="s">
        <v>13669</v>
      </c>
      <c r="B13638" s="2" t="s">
        <v>25</v>
      </c>
      <c r="C13638" s="2" t="s">
        <v>36</v>
      </c>
      <c r="D13638" s="2">
        <v>4670.45</v>
      </c>
      <c r="E13638" s="2">
        <v>0.33</v>
      </c>
      <c r="F13638" s="2">
        <f t="shared" si="427"/>
        <v>1541.2484999999999</v>
      </c>
      <c r="G13638" s="2">
        <v>3</v>
      </c>
      <c r="H13638" s="2" t="str">
        <f>TEXT(Table1[[#This Row],[order_date]],"mmmm")</f>
        <v>May</v>
      </c>
      <c r="I13638" s="3">
        <v>45071</v>
      </c>
      <c r="J13638" s="3">
        <v>45072</v>
      </c>
      <c r="K13638" s="3" t="str">
        <f>TEXT(Table1[[#This Row],[delivery_date]]-Table1[[#This Row],[order_date]],"D")</f>
        <v>1</v>
      </c>
      <c r="L13638" s="2" t="s">
        <v>15</v>
      </c>
      <c r="M13638" s="2" t="s">
        <v>16</v>
      </c>
      <c r="N13638" s="2">
        <v>1074.8800000000001</v>
      </c>
      <c r="O13638" s="2" t="s">
        <v>48</v>
      </c>
      <c r="P13638" s="2">
        <f t="shared" si="426"/>
        <v>3129.2015000000001</v>
      </c>
    </row>
    <row r="13639" spans="1:16" ht="14.25" customHeight="1" x14ac:dyDescent="0.35">
      <c r="A13639" s="2" t="s">
        <v>13670</v>
      </c>
      <c r="B13639" s="2" t="s">
        <v>13</v>
      </c>
      <c r="C13639" s="2" t="s">
        <v>14</v>
      </c>
      <c r="D13639" s="2">
        <v>382.61</v>
      </c>
      <c r="E13639" s="2">
        <v>0.39</v>
      </c>
      <c r="F13639" s="2">
        <f t="shared" si="427"/>
        <v>149.21790000000001</v>
      </c>
      <c r="G13639" s="2">
        <v>6</v>
      </c>
      <c r="H13639" s="2" t="str">
        <f>TEXT(Table1[[#This Row],[order_date]],"mmmm")</f>
        <v>January</v>
      </c>
      <c r="I13639" s="3">
        <v>44941</v>
      </c>
      <c r="J13639" s="3">
        <v>44946</v>
      </c>
      <c r="K13639" s="3" t="str">
        <f>TEXT(Table1[[#This Row],[delivery_date]]-Table1[[#This Row],[order_date]],"D")</f>
        <v>5</v>
      </c>
      <c r="L13639" s="2" t="s">
        <v>31</v>
      </c>
      <c r="M13639" s="2" t="s">
        <v>22</v>
      </c>
      <c r="N13639" s="2">
        <v>63.95</v>
      </c>
      <c r="O13639" s="2" t="s">
        <v>48</v>
      </c>
      <c r="P13639" s="2">
        <f t="shared" si="426"/>
        <v>233.3921</v>
      </c>
    </row>
    <row r="13640" spans="1:16" ht="14.25" customHeight="1" x14ac:dyDescent="0.35">
      <c r="A13640" s="2" t="s">
        <v>13671</v>
      </c>
      <c r="B13640" s="2" t="s">
        <v>25</v>
      </c>
      <c r="C13640" s="2" t="s">
        <v>36</v>
      </c>
      <c r="D13640" s="2">
        <v>680.74</v>
      </c>
      <c r="E13640" s="2">
        <v>0.15</v>
      </c>
      <c r="F13640" s="2">
        <f t="shared" si="427"/>
        <v>102.111</v>
      </c>
      <c r="G13640" s="2">
        <v>5</v>
      </c>
      <c r="H13640" s="2" t="str">
        <f>TEXT(Table1[[#This Row],[order_date]],"mmmm")</f>
        <v>November</v>
      </c>
      <c r="I13640" s="3">
        <v>45608</v>
      </c>
      <c r="J13640" s="3">
        <v>45614</v>
      </c>
      <c r="K13640" s="3" t="str">
        <f>TEXT(Table1[[#This Row],[delivery_date]]-Table1[[#This Row],[order_date]],"D")</f>
        <v>6</v>
      </c>
      <c r="L13640" s="2" t="s">
        <v>31</v>
      </c>
      <c r="M13640" s="2" t="s">
        <v>22</v>
      </c>
      <c r="N13640" s="2">
        <v>134.86000000000001</v>
      </c>
      <c r="O13640" s="2" t="s">
        <v>28</v>
      </c>
      <c r="P13640" s="2">
        <f t="shared" si="426"/>
        <v>578.62900000000002</v>
      </c>
    </row>
    <row r="13641" spans="1:16" ht="14.25" customHeight="1" x14ac:dyDescent="0.35">
      <c r="A13641" s="2" t="s">
        <v>13672</v>
      </c>
      <c r="B13641" s="2" t="s">
        <v>41</v>
      </c>
      <c r="C13641" s="2" t="s">
        <v>14</v>
      </c>
      <c r="D13641" s="2">
        <v>2353.8000000000002</v>
      </c>
      <c r="E13641" s="2">
        <v>0.37</v>
      </c>
      <c r="F13641" s="2">
        <f t="shared" si="427"/>
        <v>870.90600000000006</v>
      </c>
      <c r="G13641" s="2">
        <v>9</v>
      </c>
      <c r="H13641" s="2" t="str">
        <f>TEXT(Table1[[#This Row],[order_date]],"mmmm")</f>
        <v>November</v>
      </c>
      <c r="I13641" s="3">
        <v>45236</v>
      </c>
      <c r="J13641" s="3">
        <v>45242</v>
      </c>
      <c r="K13641" s="3" t="str">
        <f>TEXT(Table1[[#This Row],[delivery_date]]-Table1[[#This Row],[order_date]],"D")</f>
        <v>6</v>
      </c>
      <c r="L13641" s="2" t="s">
        <v>15</v>
      </c>
      <c r="M13641" s="2" t="s">
        <v>16</v>
      </c>
      <c r="N13641" s="2">
        <v>450.94</v>
      </c>
      <c r="O13641" s="2" t="s">
        <v>23</v>
      </c>
      <c r="P13641" s="2">
        <f t="shared" si="426"/>
        <v>1482.8940000000002</v>
      </c>
    </row>
    <row r="13642" spans="1:16" ht="14.25" customHeight="1" x14ac:dyDescent="0.35">
      <c r="A13642" s="2" t="s">
        <v>13673</v>
      </c>
      <c r="B13642" s="2" t="s">
        <v>13</v>
      </c>
      <c r="C13642" s="2" t="s">
        <v>36</v>
      </c>
      <c r="D13642" s="2">
        <v>3645.08</v>
      </c>
      <c r="E13642" s="2">
        <v>0.08</v>
      </c>
      <c r="F13642" s="2">
        <f t="shared" si="427"/>
        <v>291.60640000000001</v>
      </c>
      <c r="G13642" s="2">
        <v>9</v>
      </c>
      <c r="H13642" s="2" t="str">
        <f>TEXT(Table1[[#This Row],[order_date]],"mmmm")</f>
        <v>February</v>
      </c>
      <c r="I13642" s="3">
        <v>45323</v>
      </c>
      <c r="J13642" s="3">
        <v>45329</v>
      </c>
      <c r="K13642" s="3" t="str">
        <f>TEXT(Table1[[#This Row],[delivery_date]]-Table1[[#This Row],[order_date]],"D")</f>
        <v>6</v>
      </c>
      <c r="L13642" s="2" t="s">
        <v>15</v>
      </c>
      <c r="M13642" s="2" t="s">
        <v>16</v>
      </c>
      <c r="N13642" s="2">
        <v>461.14</v>
      </c>
      <c r="O13642" s="2" t="s">
        <v>23</v>
      </c>
      <c r="P13642" s="2">
        <f t="shared" si="426"/>
        <v>3353.4735999999998</v>
      </c>
    </row>
    <row r="13643" spans="1:16" ht="14.25" customHeight="1" x14ac:dyDescent="0.35">
      <c r="A13643" s="2" t="s">
        <v>13674</v>
      </c>
      <c r="B13643" s="2" t="s">
        <v>19</v>
      </c>
      <c r="C13643" s="2" t="s">
        <v>14</v>
      </c>
      <c r="D13643" s="2">
        <v>1917.1</v>
      </c>
      <c r="E13643" s="2">
        <v>0.48</v>
      </c>
      <c r="F13643" s="2">
        <f t="shared" si="427"/>
        <v>920.20799999999997</v>
      </c>
      <c r="G13643" s="2">
        <v>3</v>
      </c>
      <c r="H13643" s="2" t="str">
        <f>TEXT(Table1[[#This Row],[order_date]],"mmmm")</f>
        <v>May</v>
      </c>
      <c r="I13643" s="3">
        <v>45432</v>
      </c>
      <c r="J13643" s="3">
        <v>45439</v>
      </c>
      <c r="K13643" s="3" t="str">
        <f>TEXT(Table1[[#This Row],[delivery_date]]-Table1[[#This Row],[order_date]],"D")</f>
        <v>7</v>
      </c>
      <c r="L13643" s="2" t="s">
        <v>31</v>
      </c>
      <c r="M13643" s="2" t="s">
        <v>27</v>
      </c>
      <c r="N13643" s="2">
        <v>537.09</v>
      </c>
      <c r="O13643" s="2" t="s">
        <v>17</v>
      </c>
      <c r="P13643" s="2">
        <f t="shared" si="426"/>
        <v>996.89199999999994</v>
      </c>
    </row>
    <row r="13644" spans="1:16" ht="14.25" customHeight="1" x14ac:dyDescent="0.35">
      <c r="A13644" s="2" t="s">
        <v>13675</v>
      </c>
      <c r="B13644" s="2" t="s">
        <v>41</v>
      </c>
      <c r="C13644" s="2" t="s">
        <v>26</v>
      </c>
      <c r="D13644" s="2">
        <v>2818.26</v>
      </c>
      <c r="E13644" s="2">
        <v>0.12</v>
      </c>
      <c r="F13644" s="2">
        <f t="shared" si="427"/>
        <v>338.19120000000004</v>
      </c>
      <c r="G13644" s="2">
        <v>2</v>
      </c>
      <c r="H13644" s="2" t="str">
        <f>TEXT(Table1[[#This Row],[order_date]],"mmmm")</f>
        <v>May</v>
      </c>
      <c r="I13644" s="3">
        <v>45421</v>
      </c>
      <c r="J13644" s="3">
        <v>45426</v>
      </c>
      <c r="K13644" s="3" t="str">
        <f>TEXT(Table1[[#This Row],[delivery_date]]-Table1[[#This Row],[order_date]],"D")</f>
        <v>5</v>
      </c>
      <c r="L13644" s="2" t="s">
        <v>31</v>
      </c>
      <c r="M13644" s="2" t="s">
        <v>27</v>
      </c>
      <c r="N13644" s="2">
        <v>659.29</v>
      </c>
      <c r="O13644" s="2" t="s">
        <v>17</v>
      </c>
      <c r="P13644" s="2">
        <f t="shared" si="426"/>
        <v>2480.0688</v>
      </c>
    </row>
    <row r="13645" spans="1:16" ht="14.25" customHeight="1" x14ac:dyDescent="0.35">
      <c r="A13645" s="2" t="s">
        <v>13676</v>
      </c>
      <c r="B13645" s="2" t="s">
        <v>41</v>
      </c>
      <c r="C13645" s="2" t="s">
        <v>26</v>
      </c>
      <c r="D13645" s="2">
        <v>240</v>
      </c>
      <c r="E13645" s="2">
        <v>0.24</v>
      </c>
      <c r="F13645" s="2">
        <f t="shared" si="427"/>
        <v>57.599999999999994</v>
      </c>
      <c r="G13645" s="2">
        <v>4</v>
      </c>
      <c r="H13645" s="2" t="str">
        <f>TEXT(Table1[[#This Row],[order_date]],"mmmm")</f>
        <v>November</v>
      </c>
      <c r="I13645" s="3">
        <v>45616</v>
      </c>
      <c r="J13645" s="3">
        <v>45623</v>
      </c>
      <c r="K13645" s="3" t="str">
        <f>TEXT(Table1[[#This Row],[delivery_date]]-Table1[[#This Row],[order_date]],"D")</f>
        <v>7</v>
      </c>
      <c r="L13645" s="2" t="s">
        <v>15</v>
      </c>
      <c r="M13645" s="2" t="s">
        <v>27</v>
      </c>
      <c r="N13645" s="2">
        <v>55.35</v>
      </c>
      <c r="O13645" s="2" t="s">
        <v>48</v>
      </c>
      <c r="P13645" s="2">
        <f t="shared" si="426"/>
        <v>182.4</v>
      </c>
    </row>
    <row r="13646" spans="1:16" ht="14.25" customHeight="1" x14ac:dyDescent="0.35">
      <c r="A13646" s="2" t="s">
        <v>13677</v>
      </c>
      <c r="B13646" s="2" t="s">
        <v>13</v>
      </c>
      <c r="C13646" s="2" t="s">
        <v>36</v>
      </c>
      <c r="D13646" s="2">
        <v>2362.9899999999998</v>
      </c>
      <c r="E13646" s="2">
        <v>0.49</v>
      </c>
      <c r="F13646" s="2">
        <f t="shared" si="427"/>
        <v>1157.8651</v>
      </c>
      <c r="G13646" s="2">
        <v>9</v>
      </c>
      <c r="H13646" s="2" t="str">
        <f>TEXT(Table1[[#This Row],[order_date]],"mmmm")</f>
        <v>February</v>
      </c>
      <c r="I13646" s="3">
        <v>44970</v>
      </c>
      <c r="J13646" s="3">
        <v>44974</v>
      </c>
      <c r="K13646" s="3" t="str">
        <f>TEXT(Table1[[#This Row],[delivery_date]]-Table1[[#This Row],[order_date]],"D")</f>
        <v>4</v>
      </c>
      <c r="L13646" s="2" t="s">
        <v>31</v>
      </c>
      <c r="M13646" s="2" t="s">
        <v>22</v>
      </c>
      <c r="N13646" s="2">
        <v>417.77</v>
      </c>
      <c r="O13646" s="2" t="s">
        <v>48</v>
      </c>
      <c r="P13646" s="2">
        <f t="shared" si="426"/>
        <v>1205.1248999999998</v>
      </c>
    </row>
    <row r="13647" spans="1:16" ht="14.25" customHeight="1" x14ac:dyDescent="0.35">
      <c r="A13647" s="2" t="s">
        <v>13678</v>
      </c>
      <c r="B13647" s="2" t="s">
        <v>41</v>
      </c>
      <c r="C13647" s="2" t="s">
        <v>36</v>
      </c>
      <c r="D13647" s="2">
        <v>1288.6199999999999</v>
      </c>
      <c r="E13647" s="2">
        <v>0.45</v>
      </c>
      <c r="F13647" s="2">
        <f t="shared" si="427"/>
        <v>579.87900000000002</v>
      </c>
      <c r="G13647" s="2">
        <v>3</v>
      </c>
      <c r="H13647" s="2" t="str">
        <f>TEXT(Table1[[#This Row],[order_date]],"mmmm")</f>
        <v>September</v>
      </c>
      <c r="I13647" s="3">
        <v>45185</v>
      </c>
      <c r="J13647" s="3">
        <v>45192</v>
      </c>
      <c r="K13647" s="3" t="str">
        <f>TEXT(Table1[[#This Row],[delivery_date]]-Table1[[#This Row],[order_date]],"D")</f>
        <v>7</v>
      </c>
      <c r="L13647" s="2" t="s">
        <v>15</v>
      </c>
      <c r="M13647" s="2" t="s">
        <v>22</v>
      </c>
      <c r="N13647" s="2">
        <v>125.56</v>
      </c>
      <c r="O13647" s="2" t="s">
        <v>34</v>
      </c>
      <c r="P13647" s="2">
        <f t="shared" si="426"/>
        <v>708.74099999999987</v>
      </c>
    </row>
    <row r="13648" spans="1:16" ht="14.25" customHeight="1" x14ac:dyDescent="0.35">
      <c r="A13648" s="2" t="s">
        <v>13679</v>
      </c>
      <c r="B13648" s="2" t="s">
        <v>41</v>
      </c>
      <c r="C13648" s="2" t="s">
        <v>14</v>
      </c>
      <c r="D13648" s="2">
        <v>2630.21</v>
      </c>
      <c r="E13648" s="2">
        <v>0.33</v>
      </c>
      <c r="F13648" s="2">
        <f t="shared" si="427"/>
        <v>867.96930000000009</v>
      </c>
      <c r="G13648" s="2">
        <v>4</v>
      </c>
      <c r="H13648" s="2" t="str">
        <f>TEXT(Table1[[#This Row],[order_date]],"mmmm")</f>
        <v>June</v>
      </c>
      <c r="I13648" s="3">
        <v>45107</v>
      </c>
      <c r="J13648" s="3">
        <v>45111</v>
      </c>
      <c r="K13648" s="3" t="str">
        <f>TEXT(Table1[[#This Row],[delivery_date]]-Table1[[#This Row],[order_date]],"D")</f>
        <v>4</v>
      </c>
      <c r="L13648" s="2" t="s">
        <v>31</v>
      </c>
      <c r="M13648" s="2" t="s">
        <v>16</v>
      </c>
      <c r="N13648" s="2">
        <v>414.26</v>
      </c>
      <c r="O13648" s="2" t="s">
        <v>34</v>
      </c>
      <c r="P13648" s="2">
        <f t="shared" si="426"/>
        <v>1762.2406999999998</v>
      </c>
    </row>
    <row r="13649" spans="1:16" ht="14.25" customHeight="1" x14ac:dyDescent="0.35">
      <c r="A13649" s="2" t="s">
        <v>13680</v>
      </c>
      <c r="B13649" s="2" t="s">
        <v>41</v>
      </c>
      <c r="C13649" s="2" t="s">
        <v>14</v>
      </c>
      <c r="D13649" s="2">
        <v>2676.58</v>
      </c>
      <c r="E13649" s="2">
        <v>0.18</v>
      </c>
      <c r="F13649" s="2">
        <f t="shared" si="427"/>
        <v>481.78439999999995</v>
      </c>
      <c r="G13649" s="2">
        <v>2</v>
      </c>
      <c r="H13649" s="2" t="str">
        <f>TEXT(Table1[[#This Row],[order_date]],"mmmm")</f>
        <v>November</v>
      </c>
      <c r="I13649" s="3">
        <v>45238</v>
      </c>
      <c r="J13649" s="3">
        <v>45245</v>
      </c>
      <c r="K13649" s="3" t="str">
        <f>TEXT(Table1[[#This Row],[delivery_date]]-Table1[[#This Row],[order_date]],"D")</f>
        <v>7</v>
      </c>
      <c r="L13649" s="2" t="s">
        <v>31</v>
      </c>
      <c r="M13649" s="2" t="s">
        <v>16</v>
      </c>
      <c r="N13649" s="2">
        <v>283.77</v>
      </c>
      <c r="O13649" s="2" t="s">
        <v>39</v>
      </c>
      <c r="P13649" s="2">
        <f t="shared" si="426"/>
        <v>2194.7955999999999</v>
      </c>
    </row>
    <row r="13650" spans="1:16" ht="14.25" customHeight="1" x14ac:dyDescent="0.35">
      <c r="A13650" s="2" t="s">
        <v>13681</v>
      </c>
      <c r="B13650" s="2" t="s">
        <v>41</v>
      </c>
      <c r="C13650" s="2" t="s">
        <v>20</v>
      </c>
      <c r="D13650" s="2">
        <v>3790.48</v>
      </c>
      <c r="E13650" s="2">
        <v>0.35</v>
      </c>
      <c r="F13650" s="2">
        <f t="shared" si="427"/>
        <v>1326.6679999999999</v>
      </c>
      <c r="G13650" s="2">
        <v>1</v>
      </c>
      <c r="H13650" s="2" t="str">
        <f>TEXT(Table1[[#This Row],[order_date]],"mmmm")</f>
        <v>February</v>
      </c>
      <c r="I13650" s="3">
        <v>44980</v>
      </c>
      <c r="J13650" s="3">
        <v>44982</v>
      </c>
      <c r="K13650" s="3" t="str">
        <f>TEXT(Table1[[#This Row],[delivery_date]]-Table1[[#This Row],[order_date]],"D")</f>
        <v>2</v>
      </c>
      <c r="L13650" s="2" t="s">
        <v>31</v>
      </c>
      <c r="M13650" s="2" t="s">
        <v>22</v>
      </c>
      <c r="N13650" s="2">
        <v>368.89</v>
      </c>
      <c r="O13650" s="2" t="s">
        <v>28</v>
      </c>
      <c r="P13650" s="2">
        <f t="shared" si="426"/>
        <v>2463.8119999999999</v>
      </c>
    </row>
    <row r="13651" spans="1:16" ht="14.25" customHeight="1" x14ac:dyDescent="0.35">
      <c r="A13651" s="2" t="s">
        <v>13682</v>
      </c>
      <c r="B13651" s="2" t="s">
        <v>41</v>
      </c>
      <c r="C13651" s="2" t="s">
        <v>26</v>
      </c>
      <c r="D13651" s="2">
        <v>2745.22</v>
      </c>
      <c r="E13651" s="2">
        <v>0.23</v>
      </c>
      <c r="F13651" s="2">
        <f t="shared" si="427"/>
        <v>631.40059999999994</v>
      </c>
      <c r="G13651" s="2">
        <v>5</v>
      </c>
      <c r="H13651" s="2" t="str">
        <f>TEXT(Table1[[#This Row],[order_date]],"mmmm")</f>
        <v>November</v>
      </c>
      <c r="I13651" s="3">
        <v>45623</v>
      </c>
      <c r="J13651" s="3">
        <v>45628</v>
      </c>
      <c r="K13651" s="3" t="str">
        <f>TEXT(Table1[[#This Row],[delivery_date]]-Table1[[#This Row],[order_date]],"D")</f>
        <v>5</v>
      </c>
      <c r="L13651" s="2" t="s">
        <v>21</v>
      </c>
      <c r="M13651" s="2" t="s">
        <v>22</v>
      </c>
      <c r="N13651" s="2">
        <v>206.62</v>
      </c>
      <c r="O13651" s="2" t="s">
        <v>48</v>
      </c>
      <c r="P13651" s="2">
        <f t="shared" si="426"/>
        <v>2113.8193999999999</v>
      </c>
    </row>
    <row r="13652" spans="1:16" ht="14.25" customHeight="1" x14ac:dyDescent="0.35">
      <c r="A13652" s="2" t="s">
        <v>13683</v>
      </c>
      <c r="B13652" s="2" t="s">
        <v>41</v>
      </c>
      <c r="C13652" s="2" t="s">
        <v>20</v>
      </c>
      <c r="D13652" s="2">
        <v>3109.92</v>
      </c>
      <c r="E13652" s="2">
        <v>0.05</v>
      </c>
      <c r="F13652" s="2">
        <f t="shared" si="427"/>
        <v>155.49600000000001</v>
      </c>
      <c r="G13652" s="2">
        <v>4</v>
      </c>
      <c r="H13652" s="2" t="str">
        <f>TEXT(Table1[[#This Row],[order_date]],"mmmm")</f>
        <v>October</v>
      </c>
      <c r="I13652" s="3">
        <v>45578</v>
      </c>
      <c r="J13652" s="3">
        <v>45584</v>
      </c>
      <c r="K13652" s="3" t="str">
        <f>TEXT(Table1[[#This Row],[delivery_date]]-Table1[[#This Row],[order_date]],"D")</f>
        <v>6</v>
      </c>
      <c r="L13652" s="2" t="s">
        <v>31</v>
      </c>
      <c r="M13652" s="2" t="s">
        <v>16</v>
      </c>
      <c r="N13652" s="2">
        <v>363.67</v>
      </c>
      <c r="O13652" s="2" t="s">
        <v>34</v>
      </c>
      <c r="P13652" s="2">
        <f t="shared" si="426"/>
        <v>2954.424</v>
      </c>
    </row>
    <row r="13653" spans="1:16" ht="14.25" customHeight="1" x14ac:dyDescent="0.35">
      <c r="A13653" s="2" t="s">
        <v>13684</v>
      </c>
      <c r="B13653" s="2" t="s">
        <v>41</v>
      </c>
      <c r="C13653" s="2" t="s">
        <v>20</v>
      </c>
      <c r="D13653" s="2">
        <v>2695.27</v>
      </c>
      <c r="E13653" s="2">
        <v>0.4</v>
      </c>
      <c r="F13653" s="2">
        <f t="shared" si="427"/>
        <v>1078.1079999999999</v>
      </c>
      <c r="G13653" s="2">
        <v>2</v>
      </c>
      <c r="H13653" s="2" t="str">
        <f>TEXT(Table1[[#This Row],[order_date]],"mmmm")</f>
        <v>December</v>
      </c>
      <c r="I13653" s="3">
        <v>45275</v>
      </c>
      <c r="J13653" s="3">
        <v>45282</v>
      </c>
      <c r="K13653" s="3" t="str">
        <f>TEXT(Table1[[#This Row],[delivery_date]]-Table1[[#This Row],[order_date]],"D")</f>
        <v>7</v>
      </c>
      <c r="L13653" s="2" t="s">
        <v>21</v>
      </c>
      <c r="M13653" s="2" t="s">
        <v>22</v>
      </c>
      <c r="N13653" s="2">
        <v>589.14</v>
      </c>
      <c r="O13653" s="2" t="s">
        <v>23</v>
      </c>
      <c r="P13653" s="2">
        <f t="shared" si="426"/>
        <v>1617.162</v>
      </c>
    </row>
    <row r="13654" spans="1:16" ht="14.25" customHeight="1" x14ac:dyDescent="0.35">
      <c r="A13654" s="2" t="s">
        <v>13685</v>
      </c>
      <c r="B13654" s="2" t="s">
        <v>41</v>
      </c>
      <c r="C13654" s="2" t="s">
        <v>33</v>
      </c>
      <c r="D13654" s="2">
        <v>4952.8500000000004</v>
      </c>
      <c r="E13654" s="2">
        <v>0.44</v>
      </c>
      <c r="F13654" s="2">
        <f t="shared" si="427"/>
        <v>2179.2540000000004</v>
      </c>
      <c r="G13654" s="2">
        <v>6</v>
      </c>
      <c r="H13654" s="2" t="str">
        <f>TEXT(Table1[[#This Row],[order_date]],"mmmm")</f>
        <v>January</v>
      </c>
      <c r="I13654" s="3">
        <v>45310</v>
      </c>
      <c r="J13654" s="3">
        <v>45311</v>
      </c>
      <c r="K13654" s="3" t="str">
        <f>TEXT(Table1[[#This Row],[delivery_date]]-Table1[[#This Row],[order_date]],"D")</f>
        <v>1</v>
      </c>
      <c r="L13654" s="2" t="s">
        <v>15</v>
      </c>
      <c r="M13654" s="2" t="s">
        <v>16</v>
      </c>
      <c r="N13654" s="2">
        <v>1206.5899999999999</v>
      </c>
      <c r="O13654" s="2" t="s">
        <v>17</v>
      </c>
      <c r="P13654" s="2">
        <f t="shared" si="426"/>
        <v>2773.596</v>
      </c>
    </row>
    <row r="13655" spans="1:16" ht="14.25" customHeight="1" x14ac:dyDescent="0.35">
      <c r="A13655" s="2" t="s">
        <v>13686</v>
      </c>
      <c r="B13655" s="2" t="s">
        <v>19</v>
      </c>
      <c r="C13655" s="2" t="s">
        <v>14</v>
      </c>
      <c r="D13655" s="2">
        <v>3978.93</v>
      </c>
      <c r="E13655" s="2">
        <v>0.2</v>
      </c>
      <c r="F13655" s="2">
        <f t="shared" si="427"/>
        <v>795.78600000000006</v>
      </c>
      <c r="G13655" s="2">
        <v>5</v>
      </c>
      <c r="H13655" s="2" t="str">
        <f>TEXT(Table1[[#This Row],[order_date]],"mmmm")</f>
        <v>July</v>
      </c>
      <c r="I13655" s="3">
        <v>45113</v>
      </c>
      <c r="J13655" s="3">
        <v>45116</v>
      </c>
      <c r="K13655" s="3" t="str">
        <f>TEXT(Table1[[#This Row],[delivery_date]]-Table1[[#This Row],[order_date]],"D")</f>
        <v>3</v>
      </c>
      <c r="L13655" s="2" t="s">
        <v>31</v>
      </c>
      <c r="M13655" s="2" t="s">
        <v>27</v>
      </c>
      <c r="N13655" s="2">
        <v>1128.9100000000001</v>
      </c>
      <c r="O13655" s="2" t="s">
        <v>48</v>
      </c>
      <c r="P13655" s="2">
        <f t="shared" si="426"/>
        <v>3183.1439999999998</v>
      </c>
    </row>
    <row r="13656" spans="1:16" ht="14.25" customHeight="1" x14ac:dyDescent="0.35">
      <c r="A13656" s="2" t="s">
        <v>13687</v>
      </c>
      <c r="B13656" s="2" t="s">
        <v>41</v>
      </c>
      <c r="C13656" s="2" t="s">
        <v>33</v>
      </c>
      <c r="D13656" s="2">
        <v>3802.66</v>
      </c>
      <c r="E13656" s="2">
        <v>0.33</v>
      </c>
      <c r="F13656" s="2">
        <f t="shared" si="427"/>
        <v>1254.8778</v>
      </c>
      <c r="G13656" s="2">
        <v>1</v>
      </c>
      <c r="H13656" s="2" t="str">
        <f>TEXT(Table1[[#This Row],[order_date]],"mmmm")</f>
        <v>November</v>
      </c>
      <c r="I13656" s="3">
        <v>45247</v>
      </c>
      <c r="J13656" s="3">
        <v>45254</v>
      </c>
      <c r="K13656" s="3" t="str">
        <f>TEXT(Table1[[#This Row],[delivery_date]]-Table1[[#This Row],[order_date]],"D")</f>
        <v>7</v>
      </c>
      <c r="L13656" s="2" t="s">
        <v>31</v>
      </c>
      <c r="M13656" s="2" t="s">
        <v>16</v>
      </c>
      <c r="N13656" s="2">
        <v>661.03</v>
      </c>
      <c r="O13656" s="2" t="s">
        <v>28</v>
      </c>
      <c r="P13656" s="2">
        <f t="shared" si="426"/>
        <v>2547.7821999999996</v>
      </c>
    </row>
    <row r="13657" spans="1:16" ht="14.25" customHeight="1" x14ac:dyDescent="0.35">
      <c r="A13657" s="2" t="s">
        <v>13688</v>
      </c>
      <c r="B13657" s="2" t="s">
        <v>19</v>
      </c>
      <c r="C13657" s="2" t="s">
        <v>33</v>
      </c>
      <c r="D13657" s="2">
        <v>3173.57</v>
      </c>
      <c r="E13657" s="2">
        <v>0.02</v>
      </c>
      <c r="F13657" s="2">
        <f t="shared" si="427"/>
        <v>63.471400000000003</v>
      </c>
      <c r="G13657" s="2">
        <v>3</v>
      </c>
      <c r="H13657" s="2" t="str">
        <f>TEXT(Table1[[#This Row],[order_date]],"mmmm")</f>
        <v>December</v>
      </c>
      <c r="I13657" s="3">
        <v>45278</v>
      </c>
      <c r="J13657" s="3">
        <v>45280</v>
      </c>
      <c r="K13657" s="3" t="str">
        <f>TEXT(Table1[[#This Row],[delivery_date]]-Table1[[#This Row],[order_date]],"D")</f>
        <v>2</v>
      </c>
      <c r="L13657" s="2" t="s">
        <v>21</v>
      </c>
      <c r="M13657" s="2" t="s">
        <v>27</v>
      </c>
      <c r="N13657" s="2">
        <v>679.14</v>
      </c>
      <c r="O13657" s="2" t="s">
        <v>28</v>
      </c>
      <c r="P13657" s="2">
        <f t="shared" si="426"/>
        <v>3110.0986000000003</v>
      </c>
    </row>
    <row r="13658" spans="1:16" ht="14.25" customHeight="1" x14ac:dyDescent="0.35">
      <c r="A13658" s="2" t="s">
        <v>13689</v>
      </c>
      <c r="B13658" s="2" t="s">
        <v>19</v>
      </c>
      <c r="C13658" s="2" t="s">
        <v>20</v>
      </c>
      <c r="D13658" s="2">
        <v>2689.02</v>
      </c>
      <c r="E13658" s="2">
        <v>0.1</v>
      </c>
      <c r="F13658" s="2">
        <f t="shared" si="427"/>
        <v>268.90199999999999</v>
      </c>
      <c r="G13658" s="2">
        <v>4</v>
      </c>
      <c r="H13658" s="2" t="str">
        <f>TEXT(Table1[[#This Row],[order_date]],"mmmm")</f>
        <v>October</v>
      </c>
      <c r="I13658" s="3">
        <v>45586</v>
      </c>
      <c r="J13658" s="3">
        <v>45592</v>
      </c>
      <c r="K13658" s="3" t="str">
        <f>TEXT(Table1[[#This Row],[delivery_date]]-Table1[[#This Row],[order_date]],"D")</f>
        <v>6</v>
      </c>
      <c r="L13658" s="2" t="s">
        <v>15</v>
      </c>
      <c r="M13658" s="2" t="s">
        <v>27</v>
      </c>
      <c r="N13658" s="2">
        <v>769.43</v>
      </c>
      <c r="O13658" s="2" t="s">
        <v>48</v>
      </c>
      <c r="P13658" s="2">
        <f t="shared" si="426"/>
        <v>2420.1179999999999</v>
      </c>
    </row>
    <row r="13659" spans="1:16" ht="14.25" customHeight="1" x14ac:dyDescent="0.35">
      <c r="A13659" s="2" t="s">
        <v>13690</v>
      </c>
      <c r="B13659" s="2" t="s">
        <v>25</v>
      </c>
      <c r="C13659" s="2" t="s">
        <v>33</v>
      </c>
      <c r="D13659" s="2">
        <v>1789.31</v>
      </c>
      <c r="E13659" s="2">
        <v>0.28999999999999998</v>
      </c>
      <c r="F13659" s="2">
        <f t="shared" si="427"/>
        <v>518.8999</v>
      </c>
      <c r="G13659" s="2">
        <v>1</v>
      </c>
      <c r="H13659" s="2" t="str">
        <f>TEXT(Table1[[#This Row],[order_date]],"mmmm")</f>
        <v>March</v>
      </c>
      <c r="I13659" s="3">
        <v>45382</v>
      </c>
      <c r="J13659" s="3">
        <v>45384</v>
      </c>
      <c r="K13659" s="3" t="str">
        <f>TEXT(Table1[[#This Row],[delivery_date]]-Table1[[#This Row],[order_date]],"D")</f>
        <v>2</v>
      </c>
      <c r="L13659" s="2" t="s">
        <v>15</v>
      </c>
      <c r="M13659" s="2" t="s">
        <v>22</v>
      </c>
      <c r="N13659" s="2">
        <v>390.04</v>
      </c>
      <c r="O13659" s="2" t="s">
        <v>23</v>
      </c>
      <c r="P13659" s="2">
        <f t="shared" si="426"/>
        <v>1270.4101000000001</v>
      </c>
    </row>
    <row r="13660" spans="1:16" ht="14.25" customHeight="1" x14ac:dyDescent="0.35">
      <c r="A13660" s="2" t="s">
        <v>13691</v>
      </c>
      <c r="B13660" s="2" t="s">
        <v>25</v>
      </c>
      <c r="C13660" s="2" t="s">
        <v>14</v>
      </c>
      <c r="D13660" s="2">
        <v>3941.44</v>
      </c>
      <c r="E13660" s="2">
        <v>0.14000000000000001</v>
      </c>
      <c r="F13660" s="2">
        <f t="shared" si="427"/>
        <v>551.80160000000001</v>
      </c>
      <c r="G13660" s="2">
        <v>8</v>
      </c>
      <c r="H13660" s="2" t="str">
        <f>TEXT(Table1[[#This Row],[order_date]],"mmmm")</f>
        <v>October</v>
      </c>
      <c r="I13660" s="3">
        <v>45219</v>
      </c>
      <c r="J13660" s="3">
        <v>45225</v>
      </c>
      <c r="K13660" s="3" t="str">
        <f>TEXT(Table1[[#This Row],[delivery_date]]-Table1[[#This Row],[order_date]],"D")</f>
        <v>6</v>
      </c>
      <c r="L13660" s="2" t="s">
        <v>21</v>
      </c>
      <c r="M13660" s="2" t="s">
        <v>22</v>
      </c>
      <c r="N13660" s="2">
        <v>897.5</v>
      </c>
      <c r="O13660" s="2" t="s">
        <v>34</v>
      </c>
      <c r="P13660" s="2">
        <f t="shared" si="426"/>
        <v>3389.6383999999998</v>
      </c>
    </row>
    <row r="13661" spans="1:16" ht="14.25" customHeight="1" x14ac:dyDescent="0.35">
      <c r="A13661" s="2" t="s">
        <v>13692</v>
      </c>
      <c r="B13661" s="2" t="s">
        <v>19</v>
      </c>
      <c r="C13661" s="2" t="s">
        <v>20</v>
      </c>
      <c r="D13661" s="2">
        <v>1029.08</v>
      </c>
      <c r="E13661" s="2">
        <v>0.47</v>
      </c>
      <c r="F13661" s="2">
        <f t="shared" si="427"/>
        <v>483.66759999999994</v>
      </c>
      <c r="G13661" s="2">
        <v>3</v>
      </c>
      <c r="H13661" s="2" t="str">
        <f>TEXT(Table1[[#This Row],[order_date]],"mmmm")</f>
        <v>June</v>
      </c>
      <c r="I13661" s="3">
        <v>45085</v>
      </c>
      <c r="J13661" s="3">
        <v>45086</v>
      </c>
      <c r="K13661" s="3" t="str">
        <f>TEXT(Table1[[#This Row],[delivery_date]]-Table1[[#This Row],[order_date]],"D")</f>
        <v>1</v>
      </c>
      <c r="L13661" s="2" t="s">
        <v>15</v>
      </c>
      <c r="M13661" s="2" t="s">
        <v>27</v>
      </c>
      <c r="N13661" s="2">
        <v>252.29</v>
      </c>
      <c r="O13661" s="2" t="s">
        <v>17</v>
      </c>
      <c r="P13661" s="2">
        <f t="shared" si="426"/>
        <v>545.41239999999993</v>
      </c>
    </row>
    <row r="13662" spans="1:16" ht="14.25" customHeight="1" x14ac:dyDescent="0.35">
      <c r="A13662" s="2" t="s">
        <v>13693</v>
      </c>
      <c r="B13662" s="2" t="s">
        <v>19</v>
      </c>
      <c r="C13662" s="2" t="s">
        <v>14</v>
      </c>
      <c r="D13662" s="2">
        <v>279.08999999999997</v>
      </c>
      <c r="E13662" s="2">
        <v>0.42</v>
      </c>
      <c r="F13662" s="2">
        <f t="shared" si="427"/>
        <v>117.21779999999998</v>
      </c>
      <c r="G13662" s="2">
        <v>5</v>
      </c>
      <c r="H13662" s="2" t="str">
        <f>TEXT(Table1[[#This Row],[order_date]],"mmmm")</f>
        <v>April</v>
      </c>
      <c r="I13662" s="3">
        <v>45405</v>
      </c>
      <c r="J13662" s="3">
        <v>45412</v>
      </c>
      <c r="K13662" s="3" t="str">
        <f>TEXT(Table1[[#This Row],[delivery_date]]-Table1[[#This Row],[order_date]],"D")</f>
        <v>7</v>
      </c>
      <c r="L13662" s="2" t="s">
        <v>21</v>
      </c>
      <c r="M13662" s="2" t="s">
        <v>27</v>
      </c>
      <c r="N13662" s="2">
        <v>30.98</v>
      </c>
      <c r="O13662" s="2" t="s">
        <v>34</v>
      </c>
      <c r="P13662" s="2">
        <f t="shared" si="426"/>
        <v>161.87219999999999</v>
      </c>
    </row>
    <row r="13663" spans="1:16" ht="14.25" customHeight="1" x14ac:dyDescent="0.35">
      <c r="A13663" s="2" t="s">
        <v>13694</v>
      </c>
      <c r="B13663" s="2" t="s">
        <v>41</v>
      </c>
      <c r="C13663" s="2" t="s">
        <v>36</v>
      </c>
      <c r="D13663" s="2">
        <v>3521.04</v>
      </c>
      <c r="E13663" s="2">
        <v>0.33</v>
      </c>
      <c r="F13663" s="2">
        <f t="shared" si="427"/>
        <v>1161.9431999999999</v>
      </c>
      <c r="G13663" s="2">
        <v>3</v>
      </c>
      <c r="H13663" s="2" t="str">
        <f>TEXT(Table1[[#This Row],[order_date]],"mmmm")</f>
        <v>January</v>
      </c>
      <c r="I13663" s="3">
        <v>44951</v>
      </c>
      <c r="J13663" s="3">
        <v>44952</v>
      </c>
      <c r="K13663" s="3" t="str">
        <f>TEXT(Table1[[#This Row],[delivery_date]]-Table1[[#This Row],[order_date]],"D")</f>
        <v>1</v>
      </c>
      <c r="L13663" s="2" t="s">
        <v>31</v>
      </c>
      <c r="M13663" s="2" t="s">
        <v>22</v>
      </c>
      <c r="N13663" s="2">
        <v>856.37</v>
      </c>
      <c r="O13663" s="2" t="s">
        <v>48</v>
      </c>
      <c r="P13663" s="2">
        <f t="shared" si="426"/>
        <v>2359.0968000000003</v>
      </c>
    </row>
    <row r="13664" spans="1:16" ht="14.25" customHeight="1" x14ac:dyDescent="0.35">
      <c r="A13664" s="2" t="s">
        <v>13695</v>
      </c>
      <c r="B13664" s="2" t="s">
        <v>25</v>
      </c>
      <c r="C13664" s="2" t="s">
        <v>33</v>
      </c>
      <c r="D13664" s="2">
        <v>809.77</v>
      </c>
      <c r="E13664" s="2">
        <v>0.5</v>
      </c>
      <c r="F13664" s="2">
        <f t="shared" si="427"/>
        <v>404.88499999999999</v>
      </c>
      <c r="G13664" s="2">
        <v>4</v>
      </c>
      <c r="H13664" s="2" t="str">
        <f>TEXT(Table1[[#This Row],[order_date]],"mmmm")</f>
        <v>August</v>
      </c>
      <c r="I13664" s="3">
        <v>45158</v>
      </c>
      <c r="J13664" s="3">
        <v>45162</v>
      </c>
      <c r="K13664" s="3" t="str">
        <f>TEXT(Table1[[#This Row],[delivery_date]]-Table1[[#This Row],[order_date]],"D")</f>
        <v>4</v>
      </c>
      <c r="L13664" s="2" t="s">
        <v>21</v>
      </c>
      <c r="M13664" s="2" t="s">
        <v>16</v>
      </c>
      <c r="N13664" s="2">
        <v>221.06</v>
      </c>
      <c r="O13664" s="2" t="s">
        <v>34</v>
      </c>
      <c r="P13664" s="2">
        <f t="shared" si="426"/>
        <v>404.88499999999999</v>
      </c>
    </row>
    <row r="13665" spans="1:16" ht="14.25" customHeight="1" x14ac:dyDescent="0.35">
      <c r="A13665" s="2" t="s">
        <v>13696</v>
      </c>
      <c r="B13665" s="2" t="s">
        <v>13</v>
      </c>
      <c r="C13665" s="2" t="s">
        <v>20</v>
      </c>
      <c r="D13665" s="2">
        <v>4528.75</v>
      </c>
      <c r="E13665" s="2">
        <v>0.12</v>
      </c>
      <c r="F13665" s="2">
        <f t="shared" si="427"/>
        <v>543.44999999999993</v>
      </c>
      <c r="G13665" s="2">
        <v>9</v>
      </c>
      <c r="H13665" s="2" t="str">
        <f>TEXT(Table1[[#This Row],[order_date]],"mmmm")</f>
        <v>September</v>
      </c>
      <c r="I13665" s="3">
        <v>45547</v>
      </c>
      <c r="J13665" s="3">
        <v>45552</v>
      </c>
      <c r="K13665" s="3" t="str">
        <f>TEXT(Table1[[#This Row],[delivery_date]]-Table1[[#This Row],[order_date]],"D")</f>
        <v>5</v>
      </c>
      <c r="L13665" s="2" t="s">
        <v>21</v>
      </c>
      <c r="M13665" s="2" t="s">
        <v>22</v>
      </c>
      <c r="N13665" s="2">
        <v>301.43</v>
      </c>
      <c r="O13665" s="2" t="s">
        <v>39</v>
      </c>
      <c r="P13665" s="2">
        <f t="shared" si="426"/>
        <v>3985.3</v>
      </c>
    </row>
    <row r="13666" spans="1:16" ht="14.25" customHeight="1" x14ac:dyDescent="0.35">
      <c r="A13666" s="2" t="s">
        <v>13697</v>
      </c>
      <c r="B13666" s="2" t="s">
        <v>25</v>
      </c>
      <c r="C13666" s="2" t="s">
        <v>26</v>
      </c>
      <c r="D13666" s="2">
        <v>3876.34</v>
      </c>
      <c r="E13666" s="2">
        <v>0.46</v>
      </c>
      <c r="F13666" s="2">
        <f t="shared" si="427"/>
        <v>1783.1164000000001</v>
      </c>
      <c r="G13666" s="2">
        <v>3</v>
      </c>
      <c r="H13666" s="2" t="str">
        <f>TEXT(Table1[[#This Row],[order_date]],"mmmm")</f>
        <v>July</v>
      </c>
      <c r="I13666" s="3">
        <v>45487</v>
      </c>
      <c r="J13666" s="3">
        <v>45494</v>
      </c>
      <c r="K13666" s="3" t="str">
        <f>TEXT(Table1[[#This Row],[delivery_date]]-Table1[[#This Row],[order_date]],"D")</f>
        <v>7</v>
      </c>
      <c r="L13666" s="2" t="s">
        <v>15</v>
      </c>
      <c r="M13666" s="2" t="s">
        <v>22</v>
      </c>
      <c r="N13666" s="2">
        <v>1073.3499999999999</v>
      </c>
      <c r="O13666" s="2" t="s">
        <v>39</v>
      </c>
      <c r="P13666" s="2">
        <f t="shared" si="426"/>
        <v>2093.2236000000003</v>
      </c>
    </row>
    <row r="13667" spans="1:16" ht="14.25" customHeight="1" x14ac:dyDescent="0.35">
      <c r="A13667" s="2" t="s">
        <v>13698</v>
      </c>
      <c r="B13667" s="2" t="s">
        <v>19</v>
      </c>
      <c r="C13667" s="2" t="s">
        <v>14</v>
      </c>
      <c r="D13667" s="2">
        <v>3051</v>
      </c>
      <c r="E13667" s="2">
        <v>0.15</v>
      </c>
      <c r="F13667" s="2">
        <f t="shared" si="427"/>
        <v>457.65</v>
      </c>
      <c r="G13667" s="2">
        <v>8</v>
      </c>
      <c r="H13667" s="2" t="str">
        <f>TEXT(Table1[[#This Row],[order_date]],"mmmm")</f>
        <v>June</v>
      </c>
      <c r="I13667" s="3">
        <v>45446</v>
      </c>
      <c r="J13667" s="3">
        <v>45453</v>
      </c>
      <c r="K13667" s="3" t="str">
        <f>TEXT(Table1[[#This Row],[delivery_date]]-Table1[[#This Row],[order_date]],"D")</f>
        <v>7</v>
      </c>
      <c r="L13667" s="2" t="s">
        <v>31</v>
      </c>
      <c r="M13667" s="2" t="s">
        <v>27</v>
      </c>
      <c r="N13667" s="2">
        <v>383.16</v>
      </c>
      <c r="O13667" s="2" t="s">
        <v>34</v>
      </c>
      <c r="P13667" s="2">
        <f t="shared" si="426"/>
        <v>2593.35</v>
      </c>
    </row>
    <row r="13668" spans="1:16" ht="14.25" customHeight="1" x14ac:dyDescent="0.35">
      <c r="A13668" s="2" t="s">
        <v>13699</v>
      </c>
      <c r="B13668" s="2" t="s">
        <v>19</v>
      </c>
      <c r="C13668" s="2" t="s">
        <v>33</v>
      </c>
      <c r="D13668" s="2">
        <v>1638.23</v>
      </c>
      <c r="E13668" s="2">
        <v>0.3</v>
      </c>
      <c r="F13668" s="2">
        <f t="shared" si="427"/>
        <v>491.46899999999999</v>
      </c>
      <c r="G13668" s="2">
        <v>6</v>
      </c>
      <c r="H13668" s="2" t="str">
        <f>TEXT(Table1[[#This Row],[order_date]],"mmmm")</f>
        <v>April</v>
      </c>
      <c r="I13668" s="3">
        <v>45404</v>
      </c>
      <c r="J13668" s="3">
        <v>45408</v>
      </c>
      <c r="K13668" s="3" t="str">
        <f>TEXT(Table1[[#This Row],[delivery_date]]-Table1[[#This Row],[order_date]],"D")</f>
        <v>4</v>
      </c>
      <c r="L13668" s="2" t="s">
        <v>31</v>
      </c>
      <c r="M13668" s="2" t="s">
        <v>22</v>
      </c>
      <c r="N13668" s="2">
        <v>434.13</v>
      </c>
      <c r="O13668" s="2" t="s">
        <v>39</v>
      </c>
      <c r="P13668" s="2">
        <f t="shared" si="426"/>
        <v>1146.761</v>
      </c>
    </row>
    <row r="13669" spans="1:16" ht="14.25" customHeight="1" x14ac:dyDescent="0.35">
      <c r="A13669" s="2" t="s">
        <v>13700</v>
      </c>
      <c r="B13669" s="2" t="s">
        <v>41</v>
      </c>
      <c r="C13669" s="2" t="s">
        <v>14</v>
      </c>
      <c r="D13669" s="2">
        <v>3225.92</v>
      </c>
      <c r="E13669" s="2">
        <v>0.22</v>
      </c>
      <c r="F13669" s="2">
        <f t="shared" si="427"/>
        <v>709.70240000000001</v>
      </c>
      <c r="G13669" s="2">
        <v>6</v>
      </c>
      <c r="H13669" s="2" t="str">
        <f>TEXT(Table1[[#This Row],[order_date]],"mmmm")</f>
        <v>August</v>
      </c>
      <c r="I13669" s="3">
        <v>45532</v>
      </c>
      <c r="J13669" s="3">
        <v>45537</v>
      </c>
      <c r="K13669" s="3" t="str">
        <f>TEXT(Table1[[#This Row],[delivery_date]]-Table1[[#This Row],[order_date]],"D")</f>
        <v>5</v>
      </c>
      <c r="L13669" s="2" t="s">
        <v>21</v>
      </c>
      <c r="M13669" s="2" t="s">
        <v>27</v>
      </c>
      <c r="N13669" s="2">
        <v>201.83</v>
      </c>
      <c r="O13669" s="2" t="s">
        <v>34</v>
      </c>
      <c r="P13669" s="2">
        <f t="shared" si="426"/>
        <v>2516.2175999999999</v>
      </c>
    </row>
    <row r="13670" spans="1:16" ht="14.25" customHeight="1" x14ac:dyDescent="0.35">
      <c r="A13670" s="2" t="s">
        <v>13701</v>
      </c>
      <c r="B13670" s="2" t="s">
        <v>41</v>
      </c>
      <c r="C13670" s="2" t="s">
        <v>14</v>
      </c>
      <c r="D13670" s="2">
        <v>2436.6</v>
      </c>
      <c r="E13670" s="2">
        <v>0.22</v>
      </c>
      <c r="F13670" s="2">
        <f t="shared" si="427"/>
        <v>536.05200000000002</v>
      </c>
      <c r="G13670" s="2">
        <v>1</v>
      </c>
      <c r="H13670" s="2" t="str">
        <f>TEXT(Table1[[#This Row],[order_date]],"mmmm")</f>
        <v>September</v>
      </c>
      <c r="I13670" s="3">
        <v>45559</v>
      </c>
      <c r="J13670" s="3">
        <v>45566</v>
      </c>
      <c r="K13670" s="3" t="str">
        <f>TEXT(Table1[[#This Row],[delivery_date]]-Table1[[#This Row],[order_date]],"D")</f>
        <v>7</v>
      </c>
      <c r="L13670" s="2" t="s">
        <v>15</v>
      </c>
      <c r="M13670" s="2" t="s">
        <v>27</v>
      </c>
      <c r="N13670" s="2">
        <v>684.71</v>
      </c>
      <c r="O13670" s="2" t="s">
        <v>39</v>
      </c>
      <c r="P13670" s="2">
        <f t="shared" si="426"/>
        <v>1900.5479999999998</v>
      </c>
    </row>
    <row r="13671" spans="1:16" ht="14.25" customHeight="1" x14ac:dyDescent="0.35">
      <c r="A13671" s="2" t="s">
        <v>13702</v>
      </c>
      <c r="B13671" s="2" t="s">
        <v>25</v>
      </c>
      <c r="C13671" s="2" t="s">
        <v>36</v>
      </c>
      <c r="D13671" s="2">
        <v>1526.63</v>
      </c>
      <c r="E13671" s="2">
        <v>0.38</v>
      </c>
      <c r="F13671" s="2">
        <f t="shared" si="427"/>
        <v>580.11940000000004</v>
      </c>
      <c r="G13671" s="2">
        <v>7</v>
      </c>
      <c r="H13671" s="2" t="str">
        <f>TEXT(Table1[[#This Row],[order_date]],"mmmm")</f>
        <v>February</v>
      </c>
      <c r="I13671" s="3">
        <v>45345</v>
      </c>
      <c r="J13671" s="3">
        <v>45350</v>
      </c>
      <c r="K13671" s="3" t="str">
        <f>TEXT(Table1[[#This Row],[delivery_date]]-Table1[[#This Row],[order_date]],"D")</f>
        <v>5</v>
      </c>
      <c r="L13671" s="2" t="s">
        <v>21</v>
      </c>
      <c r="M13671" s="2" t="s">
        <v>16</v>
      </c>
      <c r="N13671" s="2">
        <v>197.61</v>
      </c>
      <c r="O13671" s="2" t="s">
        <v>28</v>
      </c>
      <c r="P13671" s="2">
        <f t="shared" si="426"/>
        <v>946.51060000000007</v>
      </c>
    </row>
    <row r="13672" spans="1:16" ht="14.25" customHeight="1" x14ac:dyDescent="0.35">
      <c r="A13672" s="2" t="s">
        <v>13703</v>
      </c>
      <c r="B13672" s="2" t="s">
        <v>41</v>
      </c>
      <c r="C13672" s="2" t="s">
        <v>14</v>
      </c>
      <c r="D13672" s="2">
        <v>4730.8900000000003</v>
      </c>
      <c r="E13672" s="2">
        <v>0.17</v>
      </c>
      <c r="F13672" s="2">
        <f t="shared" si="427"/>
        <v>804.25130000000013</v>
      </c>
      <c r="G13672" s="2">
        <v>4</v>
      </c>
      <c r="H13672" s="2" t="str">
        <f>TEXT(Table1[[#This Row],[order_date]],"mmmm")</f>
        <v>January</v>
      </c>
      <c r="I13672" s="3">
        <v>45296</v>
      </c>
      <c r="J13672" s="3">
        <v>45303</v>
      </c>
      <c r="K13672" s="3" t="str">
        <f>TEXT(Table1[[#This Row],[delivery_date]]-Table1[[#This Row],[order_date]],"D")</f>
        <v>7</v>
      </c>
      <c r="L13672" s="2" t="s">
        <v>31</v>
      </c>
      <c r="M13672" s="2" t="s">
        <v>22</v>
      </c>
      <c r="N13672" s="2">
        <v>1150.6400000000001</v>
      </c>
      <c r="O13672" s="2" t="s">
        <v>17</v>
      </c>
      <c r="P13672" s="2">
        <f t="shared" si="426"/>
        <v>3926.6387000000004</v>
      </c>
    </row>
    <row r="13673" spans="1:16" ht="14.25" customHeight="1" x14ac:dyDescent="0.35">
      <c r="A13673" s="2" t="s">
        <v>13704</v>
      </c>
      <c r="B13673" s="2" t="s">
        <v>13</v>
      </c>
      <c r="C13673" s="2" t="s">
        <v>36</v>
      </c>
      <c r="D13673" s="2">
        <v>893.26</v>
      </c>
      <c r="E13673" s="2">
        <v>0.25</v>
      </c>
      <c r="F13673" s="2">
        <f t="shared" si="427"/>
        <v>223.315</v>
      </c>
      <c r="G13673" s="2">
        <v>8</v>
      </c>
      <c r="H13673" s="2" t="str">
        <f>TEXT(Table1[[#This Row],[order_date]],"mmmm")</f>
        <v>May</v>
      </c>
      <c r="I13673" s="3">
        <v>45418</v>
      </c>
      <c r="J13673" s="3">
        <v>45421</v>
      </c>
      <c r="K13673" s="3" t="str">
        <f>TEXT(Table1[[#This Row],[delivery_date]]-Table1[[#This Row],[order_date]],"D")</f>
        <v>3</v>
      </c>
      <c r="L13673" s="2" t="s">
        <v>31</v>
      </c>
      <c r="M13673" s="2" t="s">
        <v>22</v>
      </c>
      <c r="N13673" s="2">
        <v>64.34</v>
      </c>
      <c r="O13673" s="2" t="s">
        <v>39</v>
      </c>
      <c r="P13673" s="2">
        <f t="shared" si="426"/>
        <v>669.94499999999994</v>
      </c>
    </row>
    <row r="13674" spans="1:16" ht="14.25" customHeight="1" x14ac:dyDescent="0.35">
      <c r="A13674" s="2" t="s">
        <v>13705</v>
      </c>
      <c r="B13674" s="2" t="s">
        <v>13</v>
      </c>
      <c r="C13674" s="2" t="s">
        <v>36</v>
      </c>
      <c r="D13674" s="2">
        <v>3791.58</v>
      </c>
      <c r="E13674" s="2">
        <v>0.11</v>
      </c>
      <c r="F13674" s="2">
        <f t="shared" si="427"/>
        <v>417.07380000000001</v>
      </c>
      <c r="G13674" s="2">
        <v>9</v>
      </c>
      <c r="H13674" s="2" t="str">
        <f>TEXT(Table1[[#This Row],[order_date]],"mmmm")</f>
        <v>January</v>
      </c>
      <c r="I13674" s="3">
        <v>44939</v>
      </c>
      <c r="J13674" s="3">
        <v>44941</v>
      </c>
      <c r="K13674" s="3" t="str">
        <f>TEXT(Table1[[#This Row],[delivery_date]]-Table1[[#This Row],[order_date]],"D")</f>
        <v>2</v>
      </c>
      <c r="L13674" s="2" t="s">
        <v>15</v>
      </c>
      <c r="M13674" s="2" t="s">
        <v>16</v>
      </c>
      <c r="N13674" s="2">
        <v>956.72</v>
      </c>
      <c r="O13674" s="2" t="s">
        <v>17</v>
      </c>
      <c r="P13674" s="2">
        <f t="shared" si="426"/>
        <v>3374.5061999999998</v>
      </c>
    </row>
    <row r="13675" spans="1:16" ht="14.25" customHeight="1" x14ac:dyDescent="0.35">
      <c r="A13675" s="2" t="s">
        <v>13706</v>
      </c>
      <c r="B13675" s="2" t="s">
        <v>41</v>
      </c>
      <c r="C13675" s="2" t="s">
        <v>36</v>
      </c>
      <c r="D13675" s="2">
        <v>4020.19</v>
      </c>
      <c r="E13675" s="2">
        <v>0.38</v>
      </c>
      <c r="F13675" s="2">
        <f t="shared" si="427"/>
        <v>1527.6722</v>
      </c>
      <c r="G13675" s="2">
        <v>2</v>
      </c>
      <c r="H13675" s="2" t="str">
        <f>TEXT(Table1[[#This Row],[order_date]],"mmmm")</f>
        <v>March</v>
      </c>
      <c r="I13675" s="3">
        <v>44999</v>
      </c>
      <c r="J13675" s="3">
        <v>45002</v>
      </c>
      <c r="K13675" s="3" t="str">
        <f>TEXT(Table1[[#This Row],[delivery_date]]-Table1[[#This Row],[order_date]],"D")</f>
        <v>3</v>
      </c>
      <c r="L13675" s="2" t="s">
        <v>31</v>
      </c>
      <c r="M13675" s="2" t="s">
        <v>22</v>
      </c>
      <c r="N13675" s="2">
        <v>553.95000000000005</v>
      </c>
      <c r="O13675" s="2" t="s">
        <v>28</v>
      </c>
      <c r="P13675" s="2">
        <f t="shared" si="426"/>
        <v>2492.5178000000001</v>
      </c>
    </row>
    <row r="13676" spans="1:16" ht="14.25" customHeight="1" x14ac:dyDescent="0.35">
      <c r="A13676" s="2" t="s">
        <v>13707</v>
      </c>
      <c r="B13676" s="2" t="s">
        <v>13</v>
      </c>
      <c r="C13676" s="2" t="s">
        <v>33</v>
      </c>
      <c r="D13676" s="2">
        <v>4763.79</v>
      </c>
      <c r="E13676" s="2">
        <v>0.28000000000000003</v>
      </c>
      <c r="F13676" s="2">
        <f t="shared" si="427"/>
        <v>1333.8612000000001</v>
      </c>
      <c r="G13676" s="2">
        <v>8</v>
      </c>
      <c r="H13676" s="2" t="str">
        <f>TEXT(Table1[[#This Row],[order_date]],"mmmm")</f>
        <v>June</v>
      </c>
      <c r="I13676" s="3">
        <v>45078</v>
      </c>
      <c r="J13676" s="3">
        <v>45079</v>
      </c>
      <c r="K13676" s="3" t="str">
        <f>TEXT(Table1[[#This Row],[delivery_date]]-Table1[[#This Row],[order_date]],"D")</f>
        <v>1</v>
      </c>
      <c r="L13676" s="2" t="s">
        <v>31</v>
      </c>
      <c r="M13676" s="2" t="s">
        <v>16</v>
      </c>
      <c r="N13676" s="2">
        <v>1299.42</v>
      </c>
      <c r="O13676" s="2" t="s">
        <v>17</v>
      </c>
      <c r="P13676" s="2">
        <f t="shared" si="426"/>
        <v>3429.9287999999997</v>
      </c>
    </row>
    <row r="13677" spans="1:16" ht="14.25" customHeight="1" x14ac:dyDescent="0.35">
      <c r="A13677" s="2" t="s">
        <v>13708</v>
      </c>
      <c r="B13677" s="2" t="s">
        <v>13</v>
      </c>
      <c r="C13677" s="2" t="s">
        <v>14</v>
      </c>
      <c r="D13677" s="2">
        <v>2792.14</v>
      </c>
      <c r="E13677" s="2">
        <v>0.13</v>
      </c>
      <c r="F13677" s="2">
        <f t="shared" si="427"/>
        <v>362.97820000000002</v>
      </c>
      <c r="G13677" s="2">
        <v>8</v>
      </c>
      <c r="H13677" s="2" t="str">
        <f>TEXT(Table1[[#This Row],[order_date]],"mmmm")</f>
        <v>March</v>
      </c>
      <c r="I13677" s="3">
        <v>45358</v>
      </c>
      <c r="J13677" s="3">
        <v>45361</v>
      </c>
      <c r="K13677" s="3" t="str">
        <f>TEXT(Table1[[#This Row],[delivery_date]]-Table1[[#This Row],[order_date]],"D")</f>
        <v>3</v>
      </c>
      <c r="L13677" s="2" t="s">
        <v>21</v>
      </c>
      <c r="M13677" s="2" t="s">
        <v>22</v>
      </c>
      <c r="N13677" s="2">
        <v>499.38</v>
      </c>
      <c r="O13677" s="2" t="s">
        <v>23</v>
      </c>
      <c r="P13677" s="2">
        <f t="shared" si="426"/>
        <v>2429.1617999999999</v>
      </c>
    </row>
    <row r="13678" spans="1:16" ht="14.25" customHeight="1" x14ac:dyDescent="0.35">
      <c r="A13678" s="2" t="s">
        <v>13709</v>
      </c>
      <c r="B13678" s="2" t="s">
        <v>25</v>
      </c>
      <c r="C13678" s="2" t="s">
        <v>14</v>
      </c>
      <c r="D13678" s="2">
        <v>2720.89</v>
      </c>
      <c r="E13678" s="2">
        <v>0.13</v>
      </c>
      <c r="F13678" s="2">
        <f t="shared" si="427"/>
        <v>353.71569999999997</v>
      </c>
      <c r="G13678" s="2">
        <v>6</v>
      </c>
      <c r="H13678" s="2" t="str">
        <f>TEXT(Table1[[#This Row],[order_date]],"mmmm")</f>
        <v>June</v>
      </c>
      <c r="I13678" s="3">
        <v>45471</v>
      </c>
      <c r="J13678" s="3">
        <v>45474</v>
      </c>
      <c r="K13678" s="3" t="str">
        <f>TEXT(Table1[[#This Row],[delivery_date]]-Table1[[#This Row],[order_date]],"D")</f>
        <v>3</v>
      </c>
      <c r="L13678" s="2" t="s">
        <v>21</v>
      </c>
      <c r="M13678" s="2" t="s">
        <v>22</v>
      </c>
      <c r="N13678" s="2">
        <v>753.77</v>
      </c>
      <c r="O13678" s="2" t="s">
        <v>34</v>
      </c>
      <c r="P13678" s="2">
        <f t="shared" si="426"/>
        <v>2367.1742999999997</v>
      </c>
    </row>
    <row r="13679" spans="1:16" ht="14.25" customHeight="1" x14ac:dyDescent="0.35">
      <c r="A13679" s="2" t="s">
        <v>13710</v>
      </c>
      <c r="B13679" s="2" t="s">
        <v>13</v>
      </c>
      <c r="C13679" s="2" t="s">
        <v>36</v>
      </c>
      <c r="D13679" s="2">
        <v>4609.42</v>
      </c>
      <c r="E13679" s="2">
        <v>0.15</v>
      </c>
      <c r="F13679" s="2">
        <f t="shared" si="427"/>
        <v>691.41300000000001</v>
      </c>
      <c r="G13679" s="2">
        <v>3</v>
      </c>
      <c r="H13679" s="2" t="str">
        <f>TEXT(Table1[[#This Row],[order_date]],"mmmm")</f>
        <v>September</v>
      </c>
      <c r="I13679" s="3">
        <v>45183</v>
      </c>
      <c r="J13679" s="3">
        <v>45185</v>
      </c>
      <c r="K13679" s="3" t="str">
        <f>TEXT(Table1[[#This Row],[delivery_date]]-Table1[[#This Row],[order_date]],"D")</f>
        <v>2</v>
      </c>
      <c r="L13679" s="2" t="s">
        <v>31</v>
      </c>
      <c r="M13679" s="2" t="s">
        <v>27</v>
      </c>
      <c r="N13679" s="2">
        <v>827.81</v>
      </c>
      <c r="O13679" s="2" t="s">
        <v>28</v>
      </c>
      <c r="P13679" s="2">
        <f t="shared" si="426"/>
        <v>3918.0070000000001</v>
      </c>
    </row>
    <row r="13680" spans="1:16" ht="14.25" customHeight="1" x14ac:dyDescent="0.35">
      <c r="A13680" s="2" t="s">
        <v>13711</v>
      </c>
      <c r="B13680" s="2" t="s">
        <v>19</v>
      </c>
      <c r="C13680" s="2" t="s">
        <v>14</v>
      </c>
      <c r="D13680" s="2">
        <v>4025.36</v>
      </c>
      <c r="E13680" s="2">
        <v>0.35</v>
      </c>
      <c r="F13680" s="2">
        <f t="shared" si="427"/>
        <v>1408.876</v>
      </c>
      <c r="G13680" s="2">
        <v>5</v>
      </c>
      <c r="H13680" s="2" t="str">
        <f>TEXT(Table1[[#This Row],[order_date]],"mmmm")</f>
        <v>November</v>
      </c>
      <c r="I13680" s="3">
        <v>45254</v>
      </c>
      <c r="J13680" s="3">
        <v>45261</v>
      </c>
      <c r="K13680" s="3" t="str">
        <f>TEXT(Table1[[#This Row],[delivery_date]]-Table1[[#This Row],[order_date]],"D")</f>
        <v>7</v>
      </c>
      <c r="L13680" s="2" t="s">
        <v>15</v>
      </c>
      <c r="M13680" s="2" t="s">
        <v>16</v>
      </c>
      <c r="N13680" s="2">
        <v>1077.1199999999999</v>
      </c>
      <c r="O13680" s="2" t="s">
        <v>28</v>
      </c>
      <c r="P13680" s="2">
        <f t="shared" si="426"/>
        <v>2616.4840000000004</v>
      </c>
    </row>
    <row r="13681" spans="1:16" ht="14.25" customHeight="1" x14ac:dyDescent="0.35">
      <c r="A13681" s="2" t="s">
        <v>13712</v>
      </c>
      <c r="B13681" s="2" t="s">
        <v>19</v>
      </c>
      <c r="C13681" s="2" t="s">
        <v>14</v>
      </c>
      <c r="D13681" s="2">
        <v>3841.82</v>
      </c>
      <c r="E13681" s="2">
        <v>0.3</v>
      </c>
      <c r="F13681" s="2">
        <f t="shared" si="427"/>
        <v>1152.546</v>
      </c>
      <c r="G13681" s="2">
        <v>2</v>
      </c>
      <c r="H13681" s="2" t="str">
        <f>TEXT(Table1[[#This Row],[order_date]],"mmmm")</f>
        <v>September</v>
      </c>
      <c r="I13681" s="3">
        <v>45180</v>
      </c>
      <c r="J13681" s="3">
        <v>45183</v>
      </c>
      <c r="K13681" s="3" t="str">
        <f>TEXT(Table1[[#This Row],[delivery_date]]-Table1[[#This Row],[order_date]],"D")</f>
        <v>3</v>
      </c>
      <c r="L13681" s="2" t="s">
        <v>15</v>
      </c>
      <c r="M13681" s="2" t="s">
        <v>22</v>
      </c>
      <c r="N13681" s="2">
        <v>680.87</v>
      </c>
      <c r="O13681" s="2" t="s">
        <v>48</v>
      </c>
      <c r="P13681" s="2">
        <f t="shared" si="426"/>
        <v>2689.2740000000003</v>
      </c>
    </row>
    <row r="13682" spans="1:16" ht="14.25" customHeight="1" x14ac:dyDescent="0.35">
      <c r="A13682" s="2" t="s">
        <v>13713</v>
      </c>
      <c r="B13682" s="2" t="s">
        <v>25</v>
      </c>
      <c r="C13682" s="2" t="s">
        <v>36</v>
      </c>
      <c r="D13682" s="2">
        <v>3966.77</v>
      </c>
      <c r="E13682" s="2">
        <v>0.41</v>
      </c>
      <c r="F13682" s="2">
        <f t="shared" si="427"/>
        <v>1626.3756999999998</v>
      </c>
      <c r="G13682" s="2">
        <v>6</v>
      </c>
      <c r="H13682" s="2" t="str">
        <f>TEXT(Table1[[#This Row],[order_date]],"mmmm")</f>
        <v>October</v>
      </c>
      <c r="I13682" s="3">
        <v>45580</v>
      </c>
      <c r="J13682" s="3">
        <v>45582</v>
      </c>
      <c r="K13682" s="3" t="str">
        <f>TEXT(Table1[[#This Row],[delivery_date]]-Table1[[#This Row],[order_date]],"D")</f>
        <v>2</v>
      </c>
      <c r="L13682" s="2" t="s">
        <v>31</v>
      </c>
      <c r="M13682" s="2" t="s">
        <v>22</v>
      </c>
      <c r="N13682" s="2">
        <v>629.5</v>
      </c>
      <c r="O13682" s="2" t="s">
        <v>23</v>
      </c>
      <c r="P13682" s="2">
        <f t="shared" si="426"/>
        <v>2340.3942999999999</v>
      </c>
    </row>
    <row r="13683" spans="1:16" ht="14.25" customHeight="1" x14ac:dyDescent="0.35">
      <c r="A13683" s="2" t="s">
        <v>13714</v>
      </c>
      <c r="B13683" s="2" t="s">
        <v>41</v>
      </c>
      <c r="C13683" s="2" t="s">
        <v>26</v>
      </c>
      <c r="D13683" s="2">
        <v>2516.59</v>
      </c>
      <c r="E13683" s="2">
        <v>0.28999999999999998</v>
      </c>
      <c r="F13683" s="2">
        <f t="shared" si="427"/>
        <v>729.81110000000001</v>
      </c>
      <c r="G13683" s="2">
        <v>3</v>
      </c>
      <c r="H13683" s="2" t="str">
        <f>TEXT(Table1[[#This Row],[order_date]],"mmmm")</f>
        <v>November</v>
      </c>
      <c r="I13683" s="3">
        <v>45615</v>
      </c>
      <c r="J13683" s="3">
        <v>45617</v>
      </c>
      <c r="K13683" s="3" t="str">
        <f>TEXT(Table1[[#This Row],[delivery_date]]-Table1[[#This Row],[order_date]],"D")</f>
        <v>2</v>
      </c>
      <c r="L13683" s="2" t="s">
        <v>15</v>
      </c>
      <c r="M13683" s="2" t="s">
        <v>16</v>
      </c>
      <c r="N13683" s="2">
        <v>603.51</v>
      </c>
      <c r="O13683" s="2" t="s">
        <v>34</v>
      </c>
      <c r="P13683" s="2">
        <f t="shared" si="426"/>
        <v>1786.7789000000002</v>
      </c>
    </row>
    <row r="13684" spans="1:16" ht="14.25" customHeight="1" x14ac:dyDescent="0.35">
      <c r="A13684" s="2" t="s">
        <v>13715</v>
      </c>
      <c r="B13684" s="2" t="s">
        <v>25</v>
      </c>
      <c r="C13684" s="2" t="s">
        <v>26</v>
      </c>
      <c r="D13684" s="2">
        <v>302.95</v>
      </c>
      <c r="E13684" s="2">
        <v>0.15</v>
      </c>
      <c r="F13684" s="2">
        <f t="shared" si="427"/>
        <v>45.442499999999995</v>
      </c>
      <c r="G13684" s="2">
        <v>4</v>
      </c>
      <c r="H13684" s="2" t="str">
        <f>TEXT(Table1[[#This Row],[order_date]],"mmmm")</f>
        <v>May</v>
      </c>
      <c r="I13684" s="3">
        <v>45048</v>
      </c>
      <c r="J13684" s="3">
        <v>45050</v>
      </c>
      <c r="K13684" s="3" t="str">
        <f>TEXT(Table1[[#This Row],[delivery_date]]-Table1[[#This Row],[order_date]],"D")</f>
        <v>2</v>
      </c>
      <c r="L13684" s="2" t="s">
        <v>31</v>
      </c>
      <c r="M13684" s="2" t="s">
        <v>27</v>
      </c>
      <c r="N13684" s="2">
        <v>42.31</v>
      </c>
      <c r="O13684" s="2" t="s">
        <v>23</v>
      </c>
      <c r="P13684" s="2">
        <f t="shared" si="426"/>
        <v>257.50749999999999</v>
      </c>
    </row>
    <row r="13685" spans="1:16" ht="14.25" customHeight="1" x14ac:dyDescent="0.35">
      <c r="A13685" s="2" t="s">
        <v>13716</v>
      </c>
      <c r="B13685" s="2" t="s">
        <v>41</v>
      </c>
      <c r="C13685" s="2" t="s">
        <v>36</v>
      </c>
      <c r="D13685" s="2">
        <v>1071.5</v>
      </c>
      <c r="E13685" s="2">
        <v>0.48</v>
      </c>
      <c r="F13685" s="2">
        <f t="shared" si="427"/>
        <v>514.31999999999994</v>
      </c>
      <c r="G13685" s="2">
        <v>9</v>
      </c>
      <c r="H13685" s="2" t="str">
        <f>TEXT(Table1[[#This Row],[order_date]],"mmmm")</f>
        <v>February</v>
      </c>
      <c r="I13685" s="3">
        <v>44959</v>
      </c>
      <c r="J13685" s="3">
        <v>44961</v>
      </c>
      <c r="K13685" s="3" t="str">
        <f>TEXT(Table1[[#This Row],[delivery_date]]-Table1[[#This Row],[order_date]],"D")</f>
        <v>2</v>
      </c>
      <c r="L13685" s="2" t="s">
        <v>31</v>
      </c>
      <c r="M13685" s="2" t="s">
        <v>22</v>
      </c>
      <c r="N13685" s="2">
        <v>252.18</v>
      </c>
      <c r="O13685" s="2" t="s">
        <v>34</v>
      </c>
      <c r="P13685" s="2">
        <f t="shared" si="426"/>
        <v>557.18000000000006</v>
      </c>
    </row>
    <row r="13686" spans="1:16" ht="14.25" customHeight="1" x14ac:dyDescent="0.35">
      <c r="A13686" s="2" t="s">
        <v>13717</v>
      </c>
      <c r="B13686" s="2" t="s">
        <v>41</v>
      </c>
      <c r="C13686" s="2" t="s">
        <v>33</v>
      </c>
      <c r="D13686" s="2">
        <v>3250.66</v>
      </c>
      <c r="E13686" s="2">
        <v>0.44</v>
      </c>
      <c r="F13686" s="2">
        <f t="shared" si="427"/>
        <v>1430.2903999999999</v>
      </c>
      <c r="G13686" s="2">
        <v>5</v>
      </c>
      <c r="H13686" s="2" t="str">
        <f>TEXT(Table1[[#This Row],[order_date]],"mmmm")</f>
        <v>September</v>
      </c>
      <c r="I13686" s="3">
        <v>45186</v>
      </c>
      <c r="J13686" s="3">
        <v>45189</v>
      </c>
      <c r="K13686" s="3" t="str">
        <f>TEXT(Table1[[#This Row],[delivery_date]]-Table1[[#This Row],[order_date]],"D")</f>
        <v>3</v>
      </c>
      <c r="L13686" s="2" t="s">
        <v>21</v>
      </c>
      <c r="M13686" s="2" t="s">
        <v>22</v>
      </c>
      <c r="N13686" s="2">
        <v>523.33000000000004</v>
      </c>
      <c r="O13686" s="2" t="s">
        <v>39</v>
      </c>
      <c r="P13686" s="2">
        <f t="shared" si="426"/>
        <v>1820.3696</v>
      </c>
    </row>
    <row r="13687" spans="1:16" ht="14.25" customHeight="1" x14ac:dyDescent="0.35">
      <c r="A13687" s="2" t="s">
        <v>13718</v>
      </c>
      <c r="B13687" s="2" t="s">
        <v>41</v>
      </c>
      <c r="C13687" s="2" t="s">
        <v>14</v>
      </c>
      <c r="D13687" s="2">
        <v>2041.21</v>
      </c>
      <c r="E13687" s="2">
        <v>0.14000000000000001</v>
      </c>
      <c r="F13687" s="2">
        <f t="shared" si="427"/>
        <v>285.76940000000002</v>
      </c>
      <c r="G13687" s="2">
        <v>7</v>
      </c>
      <c r="H13687" s="2" t="str">
        <f>TEXT(Table1[[#This Row],[order_date]],"mmmm")</f>
        <v>July</v>
      </c>
      <c r="I13687" s="3">
        <v>45476</v>
      </c>
      <c r="J13687" s="3">
        <v>45480</v>
      </c>
      <c r="K13687" s="3" t="str">
        <f>TEXT(Table1[[#This Row],[delivery_date]]-Table1[[#This Row],[order_date]],"D")</f>
        <v>4</v>
      </c>
      <c r="L13687" s="2" t="s">
        <v>21</v>
      </c>
      <c r="M13687" s="2" t="s">
        <v>22</v>
      </c>
      <c r="N13687" s="2">
        <v>197.38</v>
      </c>
      <c r="O13687" s="2" t="s">
        <v>17</v>
      </c>
      <c r="P13687" s="2">
        <f t="shared" si="426"/>
        <v>1755.4405999999999</v>
      </c>
    </row>
    <row r="13688" spans="1:16" ht="14.25" customHeight="1" x14ac:dyDescent="0.35">
      <c r="A13688" s="2" t="s">
        <v>13719</v>
      </c>
      <c r="B13688" s="2" t="s">
        <v>41</v>
      </c>
      <c r="C13688" s="2" t="s">
        <v>14</v>
      </c>
      <c r="D13688" s="2">
        <v>3073.17</v>
      </c>
      <c r="E13688" s="2">
        <v>0.46</v>
      </c>
      <c r="F13688" s="2">
        <f t="shared" si="427"/>
        <v>1413.6582000000001</v>
      </c>
      <c r="G13688" s="2">
        <v>9</v>
      </c>
      <c r="H13688" s="2" t="str">
        <f>TEXT(Table1[[#This Row],[order_date]],"mmmm")</f>
        <v>June</v>
      </c>
      <c r="I13688" s="3">
        <v>45079</v>
      </c>
      <c r="J13688" s="3">
        <v>45083</v>
      </c>
      <c r="K13688" s="3" t="str">
        <f>TEXT(Table1[[#This Row],[delivery_date]]-Table1[[#This Row],[order_date]],"D")</f>
        <v>4</v>
      </c>
      <c r="L13688" s="2" t="s">
        <v>15</v>
      </c>
      <c r="M13688" s="2" t="s">
        <v>27</v>
      </c>
      <c r="N13688" s="2">
        <v>903.39</v>
      </c>
      <c r="O13688" s="2" t="s">
        <v>17</v>
      </c>
      <c r="P13688" s="2">
        <f t="shared" si="426"/>
        <v>1659.5118</v>
      </c>
    </row>
    <row r="13689" spans="1:16" ht="14.25" customHeight="1" x14ac:dyDescent="0.35">
      <c r="A13689" s="2" t="s">
        <v>13720</v>
      </c>
      <c r="B13689" s="2" t="s">
        <v>41</v>
      </c>
      <c r="C13689" s="2" t="s">
        <v>26</v>
      </c>
      <c r="D13689" s="2">
        <v>2803.22</v>
      </c>
      <c r="E13689" s="2">
        <v>0.36</v>
      </c>
      <c r="F13689" s="2">
        <f t="shared" si="427"/>
        <v>1009.1591999999999</v>
      </c>
      <c r="G13689" s="2">
        <v>5</v>
      </c>
      <c r="H13689" s="2" t="str">
        <f>TEXT(Table1[[#This Row],[order_date]],"mmmm")</f>
        <v>September</v>
      </c>
      <c r="I13689" s="3">
        <v>45171</v>
      </c>
      <c r="J13689" s="3">
        <v>45177</v>
      </c>
      <c r="K13689" s="3" t="str">
        <f>TEXT(Table1[[#This Row],[delivery_date]]-Table1[[#This Row],[order_date]],"D")</f>
        <v>6</v>
      </c>
      <c r="L13689" s="2" t="s">
        <v>15</v>
      </c>
      <c r="M13689" s="2" t="s">
        <v>27</v>
      </c>
      <c r="N13689" s="2">
        <v>331.64</v>
      </c>
      <c r="O13689" s="2" t="s">
        <v>23</v>
      </c>
      <c r="P13689" s="2">
        <f t="shared" si="426"/>
        <v>1794.0607999999997</v>
      </c>
    </row>
    <row r="13690" spans="1:16" ht="14.25" customHeight="1" x14ac:dyDescent="0.35">
      <c r="A13690" s="2" t="s">
        <v>13721</v>
      </c>
      <c r="B13690" s="2" t="s">
        <v>25</v>
      </c>
      <c r="C13690" s="2" t="s">
        <v>36</v>
      </c>
      <c r="D13690" s="2">
        <v>2249.44</v>
      </c>
      <c r="E13690" s="2">
        <v>0.21</v>
      </c>
      <c r="F13690" s="2">
        <f t="shared" si="427"/>
        <v>472.38240000000002</v>
      </c>
      <c r="G13690" s="2">
        <v>1</v>
      </c>
      <c r="H13690" s="2" t="str">
        <f>TEXT(Table1[[#This Row],[order_date]],"mmmm")</f>
        <v>May</v>
      </c>
      <c r="I13690" s="3">
        <v>45067</v>
      </c>
      <c r="J13690" s="3">
        <v>45068</v>
      </c>
      <c r="K13690" s="3" t="str">
        <f>TEXT(Table1[[#This Row],[delivery_date]]-Table1[[#This Row],[order_date]],"D")</f>
        <v>1</v>
      </c>
      <c r="L13690" s="2" t="s">
        <v>31</v>
      </c>
      <c r="M13690" s="2" t="s">
        <v>16</v>
      </c>
      <c r="N13690" s="2">
        <v>314.83</v>
      </c>
      <c r="O13690" s="2" t="s">
        <v>39</v>
      </c>
      <c r="P13690" s="2">
        <f t="shared" si="426"/>
        <v>1777.0576000000001</v>
      </c>
    </row>
    <row r="13691" spans="1:16" ht="14.25" customHeight="1" x14ac:dyDescent="0.35">
      <c r="A13691" s="2" t="s">
        <v>13722</v>
      </c>
      <c r="B13691" s="2" t="s">
        <v>41</v>
      </c>
      <c r="C13691" s="2" t="s">
        <v>33</v>
      </c>
      <c r="D13691" s="2">
        <v>1250.17</v>
      </c>
      <c r="E13691" s="2">
        <v>0.23</v>
      </c>
      <c r="F13691" s="2">
        <f t="shared" si="427"/>
        <v>287.53910000000002</v>
      </c>
      <c r="G13691" s="2">
        <v>2</v>
      </c>
      <c r="H13691" s="2" t="str">
        <f>TEXT(Table1[[#This Row],[order_date]],"mmmm")</f>
        <v>September</v>
      </c>
      <c r="I13691" s="3">
        <v>45557</v>
      </c>
      <c r="J13691" s="3">
        <v>45559</v>
      </c>
      <c r="K13691" s="3" t="str">
        <f>TEXT(Table1[[#This Row],[delivery_date]]-Table1[[#This Row],[order_date]],"D")</f>
        <v>2</v>
      </c>
      <c r="L13691" s="2" t="s">
        <v>21</v>
      </c>
      <c r="M13691" s="2" t="s">
        <v>22</v>
      </c>
      <c r="N13691" s="2">
        <v>227.29</v>
      </c>
      <c r="O13691" s="2" t="s">
        <v>17</v>
      </c>
      <c r="P13691" s="2">
        <f t="shared" si="426"/>
        <v>962.63090000000011</v>
      </c>
    </row>
    <row r="13692" spans="1:16" ht="14.25" customHeight="1" x14ac:dyDescent="0.35">
      <c r="A13692" s="2" t="s">
        <v>13723</v>
      </c>
      <c r="B13692" s="2" t="s">
        <v>13</v>
      </c>
      <c r="C13692" s="2" t="s">
        <v>36</v>
      </c>
      <c r="D13692" s="2">
        <v>3622.9</v>
      </c>
      <c r="E13692" s="2">
        <v>0.22</v>
      </c>
      <c r="F13692" s="2">
        <f t="shared" si="427"/>
        <v>797.03800000000001</v>
      </c>
      <c r="G13692" s="2">
        <v>3</v>
      </c>
      <c r="H13692" s="2" t="str">
        <f>TEXT(Table1[[#This Row],[order_date]],"mmmm")</f>
        <v>May</v>
      </c>
      <c r="I13692" s="3">
        <v>45415</v>
      </c>
      <c r="J13692" s="3">
        <v>45419</v>
      </c>
      <c r="K13692" s="3" t="str">
        <f>TEXT(Table1[[#This Row],[delivery_date]]-Table1[[#This Row],[order_date]],"D")</f>
        <v>4</v>
      </c>
      <c r="L13692" s="2" t="s">
        <v>21</v>
      </c>
      <c r="M13692" s="2" t="s">
        <v>27</v>
      </c>
      <c r="N13692" s="2">
        <v>906.87</v>
      </c>
      <c r="O13692" s="2" t="s">
        <v>39</v>
      </c>
      <c r="P13692" s="2">
        <f t="shared" si="426"/>
        <v>2825.8620000000001</v>
      </c>
    </row>
    <row r="13693" spans="1:16" ht="14.25" customHeight="1" x14ac:dyDescent="0.35">
      <c r="A13693" s="2" t="s">
        <v>13724</v>
      </c>
      <c r="B13693" s="2" t="s">
        <v>13</v>
      </c>
      <c r="C13693" s="2" t="s">
        <v>26</v>
      </c>
      <c r="D13693" s="2">
        <v>4554.32</v>
      </c>
      <c r="E13693" s="2">
        <v>0.4</v>
      </c>
      <c r="F13693" s="2">
        <f t="shared" si="427"/>
        <v>1821.7280000000001</v>
      </c>
      <c r="G13693" s="2">
        <v>3</v>
      </c>
      <c r="H13693" s="2" t="str">
        <f>TEXT(Table1[[#This Row],[order_date]],"mmmm")</f>
        <v>August</v>
      </c>
      <c r="I13693" s="3">
        <v>45156</v>
      </c>
      <c r="J13693" s="3">
        <v>45157</v>
      </c>
      <c r="K13693" s="3" t="str">
        <f>TEXT(Table1[[#This Row],[delivery_date]]-Table1[[#This Row],[order_date]],"D")</f>
        <v>1</v>
      </c>
      <c r="L13693" s="2" t="s">
        <v>21</v>
      </c>
      <c r="M13693" s="2" t="s">
        <v>22</v>
      </c>
      <c r="N13693" s="2">
        <v>747.51</v>
      </c>
      <c r="O13693" s="2" t="s">
        <v>28</v>
      </c>
      <c r="P13693" s="2">
        <f t="shared" si="426"/>
        <v>2732.5919999999996</v>
      </c>
    </row>
    <row r="13694" spans="1:16" ht="14.25" customHeight="1" x14ac:dyDescent="0.35">
      <c r="A13694" s="2" t="s">
        <v>13725</v>
      </c>
      <c r="B13694" s="2" t="s">
        <v>41</v>
      </c>
      <c r="C13694" s="2" t="s">
        <v>26</v>
      </c>
      <c r="D13694" s="2">
        <v>3872.82</v>
      </c>
      <c r="E13694" s="2">
        <v>0.09</v>
      </c>
      <c r="F13694" s="2">
        <f t="shared" si="427"/>
        <v>348.55380000000002</v>
      </c>
      <c r="G13694" s="2">
        <v>1</v>
      </c>
      <c r="H13694" s="2" t="str">
        <f>TEXT(Table1[[#This Row],[order_date]],"mmmm")</f>
        <v>July</v>
      </c>
      <c r="I13694" s="3">
        <v>45127</v>
      </c>
      <c r="J13694" s="3">
        <v>45134</v>
      </c>
      <c r="K13694" s="3" t="str">
        <f>TEXT(Table1[[#This Row],[delivery_date]]-Table1[[#This Row],[order_date]],"D")</f>
        <v>7</v>
      </c>
      <c r="L13694" s="2" t="s">
        <v>31</v>
      </c>
      <c r="M13694" s="2" t="s">
        <v>16</v>
      </c>
      <c r="N13694" s="2">
        <v>426.81</v>
      </c>
      <c r="O13694" s="2" t="s">
        <v>28</v>
      </c>
      <c r="P13694" s="2">
        <f t="shared" si="426"/>
        <v>3524.2662</v>
      </c>
    </row>
    <row r="13695" spans="1:16" ht="14.25" customHeight="1" x14ac:dyDescent="0.35">
      <c r="A13695" s="2" t="s">
        <v>13726</v>
      </c>
      <c r="B13695" s="2" t="s">
        <v>13</v>
      </c>
      <c r="C13695" s="2" t="s">
        <v>14</v>
      </c>
      <c r="D13695" s="2">
        <v>688.19</v>
      </c>
      <c r="E13695" s="2">
        <v>0.03</v>
      </c>
      <c r="F13695" s="2">
        <f t="shared" si="427"/>
        <v>20.645700000000001</v>
      </c>
      <c r="G13695" s="2">
        <v>9</v>
      </c>
      <c r="H13695" s="2" t="str">
        <f>TEXT(Table1[[#This Row],[order_date]],"mmmm")</f>
        <v>July</v>
      </c>
      <c r="I13695" s="3">
        <v>45481</v>
      </c>
      <c r="J13695" s="3">
        <v>45484</v>
      </c>
      <c r="K13695" s="3" t="str">
        <f>TEXT(Table1[[#This Row],[delivery_date]]-Table1[[#This Row],[order_date]],"D")</f>
        <v>3</v>
      </c>
      <c r="L13695" s="2" t="s">
        <v>21</v>
      </c>
      <c r="M13695" s="2" t="s">
        <v>16</v>
      </c>
      <c r="N13695" s="2">
        <v>152.30000000000001</v>
      </c>
      <c r="O13695" s="2" t="s">
        <v>39</v>
      </c>
      <c r="P13695" s="2">
        <f t="shared" si="426"/>
        <v>667.54430000000002</v>
      </c>
    </row>
    <row r="13696" spans="1:16" ht="14.25" customHeight="1" x14ac:dyDescent="0.35">
      <c r="A13696" s="2" t="s">
        <v>13727</v>
      </c>
      <c r="B13696" s="2" t="s">
        <v>19</v>
      </c>
      <c r="C13696" s="2" t="s">
        <v>20</v>
      </c>
      <c r="D13696" s="2">
        <v>2735.95</v>
      </c>
      <c r="E13696" s="2">
        <v>0.25</v>
      </c>
      <c r="F13696" s="2">
        <f t="shared" si="427"/>
        <v>683.98749999999995</v>
      </c>
      <c r="G13696" s="2">
        <v>9</v>
      </c>
      <c r="H13696" s="2" t="str">
        <f>TEXT(Table1[[#This Row],[order_date]],"mmmm")</f>
        <v>June</v>
      </c>
      <c r="I13696" s="3">
        <v>45092</v>
      </c>
      <c r="J13696" s="3">
        <v>45098</v>
      </c>
      <c r="K13696" s="3" t="str">
        <f>TEXT(Table1[[#This Row],[delivery_date]]-Table1[[#This Row],[order_date]],"D")</f>
        <v>6</v>
      </c>
      <c r="L13696" s="2" t="s">
        <v>21</v>
      </c>
      <c r="M13696" s="2" t="s">
        <v>16</v>
      </c>
      <c r="N13696" s="2">
        <v>668.87</v>
      </c>
      <c r="O13696" s="2" t="s">
        <v>48</v>
      </c>
      <c r="P13696" s="2">
        <f t="shared" si="426"/>
        <v>2051.9624999999996</v>
      </c>
    </row>
    <row r="13697" spans="1:16" ht="14.25" customHeight="1" x14ac:dyDescent="0.35">
      <c r="A13697" s="2" t="s">
        <v>13728</v>
      </c>
      <c r="B13697" s="2" t="s">
        <v>25</v>
      </c>
      <c r="C13697" s="2" t="s">
        <v>33</v>
      </c>
      <c r="D13697" s="2">
        <v>4193.29</v>
      </c>
      <c r="E13697" s="2">
        <v>0.15</v>
      </c>
      <c r="F13697" s="2">
        <f t="shared" si="427"/>
        <v>628.99349999999993</v>
      </c>
      <c r="G13697" s="2">
        <v>4</v>
      </c>
      <c r="H13697" s="2" t="str">
        <f>TEXT(Table1[[#This Row],[order_date]],"mmmm")</f>
        <v>February</v>
      </c>
      <c r="I13697" s="3">
        <v>44961</v>
      </c>
      <c r="J13697" s="3">
        <v>44968</v>
      </c>
      <c r="K13697" s="3" t="str">
        <f>TEXT(Table1[[#This Row],[delivery_date]]-Table1[[#This Row],[order_date]],"D")</f>
        <v>7</v>
      </c>
      <c r="L13697" s="2" t="s">
        <v>15</v>
      </c>
      <c r="M13697" s="2" t="s">
        <v>16</v>
      </c>
      <c r="N13697" s="2">
        <v>1054.72</v>
      </c>
      <c r="O13697" s="2" t="s">
        <v>34</v>
      </c>
      <c r="P13697" s="2">
        <f t="shared" si="426"/>
        <v>3564.2964999999999</v>
      </c>
    </row>
    <row r="13698" spans="1:16" ht="14.25" customHeight="1" x14ac:dyDescent="0.35">
      <c r="A13698" s="2" t="s">
        <v>13729</v>
      </c>
      <c r="B13698" s="2" t="s">
        <v>25</v>
      </c>
      <c r="C13698" s="2" t="s">
        <v>33</v>
      </c>
      <c r="D13698" s="2">
        <v>2995.81</v>
      </c>
      <c r="E13698" s="2">
        <v>0.28000000000000003</v>
      </c>
      <c r="F13698" s="2">
        <f t="shared" si="427"/>
        <v>838.82680000000005</v>
      </c>
      <c r="G13698" s="2">
        <v>9</v>
      </c>
      <c r="H13698" s="2" t="str">
        <f>TEXT(Table1[[#This Row],[order_date]],"mmmm")</f>
        <v>August</v>
      </c>
      <c r="I13698" s="3">
        <v>45531</v>
      </c>
      <c r="J13698" s="3">
        <v>45532</v>
      </c>
      <c r="K13698" s="3" t="str">
        <f>TEXT(Table1[[#This Row],[delivery_date]]-Table1[[#This Row],[order_date]],"D")</f>
        <v>1</v>
      </c>
      <c r="L13698" s="2" t="s">
        <v>21</v>
      </c>
      <c r="M13698" s="2" t="s">
        <v>27</v>
      </c>
      <c r="N13698" s="2">
        <v>551.98</v>
      </c>
      <c r="O13698" s="2" t="s">
        <v>28</v>
      </c>
      <c r="P13698" s="2">
        <f t="shared" ref="P13698:P13761" si="428">D13698-F13698</f>
        <v>2156.9831999999997</v>
      </c>
    </row>
    <row r="13699" spans="1:16" ht="14.25" customHeight="1" x14ac:dyDescent="0.35">
      <c r="A13699" s="2" t="s">
        <v>13730</v>
      </c>
      <c r="B13699" s="2" t="s">
        <v>41</v>
      </c>
      <c r="C13699" s="2" t="s">
        <v>20</v>
      </c>
      <c r="D13699" s="2">
        <v>2253.89</v>
      </c>
      <c r="E13699" s="2">
        <v>0.49</v>
      </c>
      <c r="F13699" s="2">
        <f t="shared" ref="F13699:F13762" si="429">D13699*E13699</f>
        <v>1104.4060999999999</v>
      </c>
      <c r="G13699" s="2">
        <v>4</v>
      </c>
      <c r="H13699" s="2" t="str">
        <f>TEXT(Table1[[#This Row],[order_date]],"mmmm")</f>
        <v>August</v>
      </c>
      <c r="I13699" s="3">
        <v>45156</v>
      </c>
      <c r="J13699" s="3">
        <v>45160</v>
      </c>
      <c r="K13699" s="3" t="str">
        <f>TEXT(Table1[[#This Row],[delivery_date]]-Table1[[#This Row],[order_date]],"D")</f>
        <v>4</v>
      </c>
      <c r="L13699" s="2" t="s">
        <v>15</v>
      </c>
      <c r="M13699" s="2" t="s">
        <v>16</v>
      </c>
      <c r="N13699" s="2">
        <v>500.37</v>
      </c>
      <c r="O13699" s="2" t="s">
        <v>23</v>
      </c>
      <c r="P13699" s="2">
        <f t="shared" si="428"/>
        <v>1149.4838999999999</v>
      </c>
    </row>
    <row r="13700" spans="1:16" ht="14.25" customHeight="1" x14ac:dyDescent="0.35">
      <c r="A13700" s="2" t="s">
        <v>13731</v>
      </c>
      <c r="B13700" s="2" t="s">
        <v>41</v>
      </c>
      <c r="C13700" s="2" t="s">
        <v>26</v>
      </c>
      <c r="D13700" s="2">
        <v>1494.28</v>
      </c>
      <c r="E13700" s="2">
        <v>0.34</v>
      </c>
      <c r="F13700" s="2">
        <f t="shared" si="429"/>
        <v>508.05520000000001</v>
      </c>
      <c r="G13700" s="2">
        <v>8</v>
      </c>
      <c r="H13700" s="2" t="str">
        <f>TEXT(Table1[[#This Row],[order_date]],"mmmm")</f>
        <v>October</v>
      </c>
      <c r="I13700" s="3">
        <v>45216</v>
      </c>
      <c r="J13700" s="3">
        <v>45222</v>
      </c>
      <c r="K13700" s="3" t="str">
        <f>TEXT(Table1[[#This Row],[delivery_date]]-Table1[[#This Row],[order_date]],"D")</f>
        <v>6</v>
      </c>
      <c r="L13700" s="2" t="s">
        <v>15</v>
      </c>
      <c r="M13700" s="2" t="s">
        <v>16</v>
      </c>
      <c r="N13700" s="2">
        <v>203.49</v>
      </c>
      <c r="O13700" s="2" t="s">
        <v>34</v>
      </c>
      <c r="P13700" s="2">
        <f t="shared" si="428"/>
        <v>986.22479999999996</v>
      </c>
    </row>
    <row r="13701" spans="1:16" ht="14.25" customHeight="1" x14ac:dyDescent="0.35">
      <c r="A13701" s="2" t="s">
        <v>13732</v>
      </c>
      <c r="B13701" s="2" t="s">
        <v>19</v>
      </c>
      <c r="C13701" s="2" t="s">
        <v>36</v>
      </c>
      <c r="D13701" s="2">
        <v>1718.91</v>
      </c>
      <c r="E13701" s="2">
        <v>0.48</v>
      </c>
      <c r="F13701" s="2">
        <f t="shared" si="429"/>
        <v>825.07680000000005</v>
      </c>
      <c r="G13701" s="2">
        <v>3</v>
      </c>
      <c r="H13701" s="2" t="str">
        <f>TEXT(Table1[[#This Row],[order_date]],"mmmm")</f>
        <v>March</v>
      </c>
      <c r="I13701" s="3">
        <v>45352</v>
      </c>
      <c r="J13701" s="3">
        <v>45353</v>
      </c>
      <c r="K13701" s="3" t="str">
        <f>TEXT(Table1[[#This Row],[delivery_date]]-Table1[[#This Row],[order_date]],"D")</f>
        <v>1</v>
      </c>
      <c r="L13701" s="2" t="s">
        <v>15</v>
      </c>
      <c r="M13701" s="2" t="s">
        <v>27</v>
      </c>
      <c r="N13701" s="2">
        <v>148.31</v>
      </c>
      <c r="O13701" s="2" t="s">
        <v>48</v>
      </c>
      <c r="P13701" s="2">
        <f t="shared" si="428"/>
        <v>893.83320000000003</v>
      </c>
    </row>
    <row r="13702" spans="1:16" ht="14.25" customHeight="1" x14ac:dyDescent="0.35">
      <c r="A13702" s="2" t="s">
        <v>13733</v>
      </c>
      <c r="B13702" s="2" t="s">
        <v>41</v>
      </c>
      <c r="C13702" s="2" t="s">
        <v>33</v>
      </c>
      <c r="D13702" s="2">
        <v>1286.57</v>
      </c>
      <c r="E13702" s="2">
        <v>0.37</v>
      </c>
      <c r="F13702" s="2">
        <f t="shared" si="429"/>
        <v>476.03089999999997</v>
      </c>
      <c r="G13702" s="2">
        <v>9</v>
      </c>
      <c r="H13702" s="2" t="str">
        <f>TEXT(Table1[[#This Row],[order_date]],"mmmm")</f>
        <v>August</v>
      </c>
      <c r="I13702" s="3">
        <v>45530</v>
      </c>
      <c r="J13702" s="3">
        <v>45531</v>
      </c>
      <c r="K13702" s="3" t="str">
        <f>TEXT(Table1[[#This Row],[delivery_date]]-Table1[[#This Row],[order_date]],"D")</f>
        <v>1</v>
      </c>
      <c r="L13702" s="2" t="s">
        <v>31</v>
      </c>
      <c r="M13702" s="2" t="s">
        <v>22</v>
      </c>
      <c r="N13702" s="2">
        <v>113.25</v>
      </c>
      <c r="O13702" s="2" t="s">
        <v>28</v>
      </c>
      <c r="P13702" s="2">
        <f t="shared" si="428"/>
        <v>810.53909999999996</v>
      </c>
    </row>
    <row r="13703" spans="1:16" ht="14.25" customHeight="1" x14ac:dyDescent="0.35">
      <c r="A13703" s="2" t="s">
        <v>13734</v>
      </c>
      <c r="B13703" s="2" t="s">
        <v>13</v>
      </c>
      <c r="C13703" s="2" t="s">
        <v>20</v>
      </c>
      <c r="D13703" s="2">
        <v>1059.06</v>
      </c>
      <c r="E13703" s="2">
        <v>0.04</v>
      </c>
      <c r="F13703" s="2">
        <f t="shared" si="429"/>
        <v>42.362400000000001</v>
      </c>
      <c r="G13703" s="2">
        <v>4</v>
      </c>
      <c r="H13703" s="2" t="str">
        <f>TEXT(Table1[[#This Row],[order_date]],"mmmm")</f>
        <v>November</v>
      </c>
      <c r="I13703" s="3">
        <v>45617</v>
      </c>
      <c r="J13703" s="3">
        <v>45623</v>
      </c>
      <c r="K13703" s="3" t="str">
        <f>TEXT(Table1[[#This Row],[delivery_date]]-Table1[[#This Row],[order_date]],"D")</f>
        <v>6</v>
      </c>
      <c r="L13703" s="2" t="s">
        <v>15</v>
      </c>
      <c r="M13703" s="2" t="s">
        <v>22</v>
      </c>
      <c r="N13703" s="2">
        <v>64.319999999999993</v>
      </c>
      <c r="O13703" s="2" t="s">
        <v>34</v>
      </c>
      <c r="P13703" s="2">
        <f t="shared" si="428"/>
        <v>1016.6976</v>
      </c>
    </row>
    <row r="13704" spans="1:16" ht="14.25" customHeight="1" x14ac:dyDescent="0.35">
      <c r="A13704" s="2" t="s">
        <v>13735</v>
      </c>
      <c r="B13704" s="2" t="s">
        <v>19</v>
      </c>
      <c r="C13704" s="2" t="s">
        <v>14</v>
      </c>
      <c r="D13704" s="2">
        <v>2985.44</v>
      </c>
      <c r="E13704" s="2">
        <v>0.44</v>
      </c>
      <c r="F13704" s="2">
        <f t="shared" si="429"/>
        <v>1313.5935999999999</v>
      </c>
      <c r="G13704" s="2">
        <v>8</v>
      </c>
      <c r="H13704" s="2" t="str">
        <f>TEXT(Table1[[#This Row],[order_date]],"mmmm")</f>
        <v>November</v>
      </c>
      <c r="I13704" s="3">
        <v>45603</v>
      </c>
      <c r="J13704" s="3">
        <v>45609</v>
      </c>
      <c r="K13704" s="3" t="str">
        <f>TEXT(Table1[[#This Row],[delivery_date]]-Table1[[#This Row],[order_date]],"D")</f>
        <v>6</v>
      </c>
      <c r="L13704" s="2" t="s">
        <v>21</v>
      </c>
      <c r="M13704" s="2" t="s">
        <v>27</v>
      </c>
      <c r="N13704" s="2">
        <v>323.99</v>
      </c>
      <c r="O13704" s="2" t="s">
        <v>23</v>
      </c>
      <c r="P13704" s="2">
        <f t="shared" si="428"/>
        <v>1671.8464000000001</v>
      </c>
    </row>
    <row r="13705" spans="1:16" ht="14.25" customHeight="1" x14ac:dyDescent="0.35">
      <c r="A13705" s="2" t="s">
        <v>13736</v>
      </c>
      <c r="B13705" s="2" t="s">
        <v>13</v>
      </c>
      <c r="C13705" s="2" t="s">
        <v>14</v>
      </c>
      <c r="D13705" s="2">
        <v>2595.9899999999998</v>
      </c>
      <c r="E13705" s="2">
        <v>0.1</v>
      </c>
      <c r="F13705" s="2">
        <f t="shared" si="429"/>
        <v>259.59899999999999</v>
      </c>
      <c r="G13705" s="2">
        <v>2</v>
      </c>
      <c r="H13705" s="2" t="str">
        <f>TEXT(Table1[[#This Row],[order_date]],"mmmm")</f>
        <v>March</v>
      </c>
      <c r="I13705" s="3">
        <v>44992</v>
      </c>
      <c r="J13705" s="3">
        <v>44993</v>
      </c>
      <c r="K13705" s="3" t="str">
        <f>TEXT(Table1[[#This Row],[delivery_date]]-Table1[[#This Row],[order_date]],"D")</f>
        <v>1</v>
      </c>
      <c r="L13705" s="2" t="s">
        <v>21</v>
      </c>
      <c r="M13705" s="2" t="s">
        <v>16</v>
      </c>
      <c r="N13705" s="2">
        <v>557.79999999999995</v>
      </c>
      <c r="O13705" s="2" t="s">
        <v>39</v>
      </c>
      <c r="P13705" s="2">
        <f t="shared" si="428"/>
        <v>2336.3909999999996</v>
      </c>
    </row>
    <row r="13706" spans="1:16" ht="14.25" customHeight="1" x14ac:dyDescent="0.35">
      <c r="A13706" s="2" t="s">
        <v>13737</v>
      </c>
      <c r="B13706" s="2" t="s">
        <v>25</v>
      </c>
      <c r="C13706" s="2" t="s">
        <v>26</v>
      </c>
      <c r="D13706" s="2">
        <v>3700.68</v>
      </c>
      <c r="E13706" s="2">
        <v>0.43</v>
      </c>
      <c r="F13706" s="2">
        <f t="shared" si="429"/>
        <v>1591.2923999999998</v>
      </c>
      <c r="G13706" s="2">
        <v>7</v>
      </c>
      <c r="H13706" s="2" t="str">
        <f>TEXT(Table1[[#This Row],[order_date]],"mmmm")</f>
        <v>February</v>
      </c>
      <c r="I13706" s="3">
        <v>44960</v>
      </c>
      <c r="J13706" s="3">
        <v>44964</v>
      </c>
      <c r="K13706" s="3" t="str">
        <f>TEXT(Table1[[#This Row],[delivery_date]]-Table1[[#This Row],[order_date]],"D")</f>
        <v>4</v>
      </c>
      <c r="L13706" s="2" t="s">
        <v>15</v>
      </c>
      <c r="M13706" s="2" t="s">
        <v>16</v>
      </c>
      <c r="N13706" s="2">
        <v>1025.8</v>
      </c>
      <c r="O13706" s="2" t="s">
        <v>39</v>
      </c>
      <c r="P13706" s="2">
        <f t="shared" si="428"/>
        <v>2109.3876</v>
      </c>
    </row>
    <row r="13707" spans="1:16" ht="14.25" customHeight="1" x14ac:dyDescent="0.35">
      <c r="A13707" s="2" t="s">
        <v>13738</v>
      </c>
      <c r="B13707" s="2" t="s">
        <v>13</v>
      </c>
      <c r="C13707" s="2" t="s">
        <v>33</v>
      </c>
      <c r="D13707" s="2">
        <v>1608.85</v>
      </c>
      <c r="E13707" s="2">
        <v>0.37</v>
      </c>
      <c r="F13707" s="2">
        <f t="shared" si="429"/>
        <v>595.27449999999999</v>
      </c>
      <c r="G13707" s="2">
        <v>2</v>
      </c>
      <c r="H13707" s="2" t="str">
        <f>TEXT(Table1[[#This Row],[order_date]],"mmmm")</f>
        <v>August</v>
      </c>
      <c r="I13707" s="3">
        <v>45158</v>
      </c>
      <c r="J13707" s="3">
        <v>45164</v>
      </c>
      <c r="K13707" s="3" t="str">
        <f>TEXT(Table1[[#This Row],[delivery_date]]-Table1[[#This Row],[order_date]],"D")</f>
        <v>6</v>
      </c>
      <c r="L13707" s="2" t="s">
        <v>31</v>
      </c>
      <c r="M13707" s="2" t="s">
        <v>27</v>
      </c>
      <c r="N13707" s="2">
        <v>399.38</v>
      </c>
      <c r="O13707" s="2" t="s">
        <v>23</v>
      </c>
      <c r="P13707" s="2">
        <f t="shared" si="428"/>
        <v>1013.5754999999999</v>
      </c>
    </row>
    <row r="13708" spans="1:16" ht="14.25" customHeight="1" x14ac:dyDescent="0.35">
      <c r="A13708" s="2" t="s">
        <v>13739</v>
      </c>
      <c r="B13708" s="2" t="s">
        <v>25</v>
      </c>
      <c r="C13708" s="2" t="s">
        <v>36</v>
      </c>
      <c r="D13708" s="2">
        <v>2358.04</v>
      </c>
      <c r="E13708" s="2">
        <v>0.42</v>
      </c>
      <c r="F13708" s="2">
        <f t="shared" si="429"/>
        <v>990.3768</v>
      </c>
      <c r="G13708" s="2">
        <v>5</v>
      </c>
      <c r="H13708" s="2" t="str">
        <f>TEXT(Table1[[#This Row],[order_date]],"mmmm")</f>
        <v>October</v>
      </c>
      <c r="I13708" s="3">
        <v>45592</v>
      </c>
      <c r="J13708" s="3">
        <v>45594</v>
      </c>
      <c r="K13708" s="3" t="str">
        <f>TEXT(Table1[[#This Row],[delivery_date]]-Table1[[#This Row],[order_date]],"D")</f>
        <v>2</v>
      </c>
      <c r="L13708" s="2" t="s">
        <v>21</v>
      </c>
      <c r="M13708" s="2" t="s">
        <v>22</v>
      </c>
      <c r="N13708" s="2">
        <v>569.72</v>
      </c>
      <c r="O13708" s="2" t="s">
        <v>28</v>
      </c>
      <c r="P13708" s="2">
        <f t="shared" si="428"/>
        <v>1367.6632</v>
      </c>
    </row>
    <row r="13709" spans="1:16" ht="14.25" customHeight="1" x14ac:dyDescent="0.35">
      <c r="A13709" s="2" t="s">
        <v>13740</v>
      </c>
      <c r="B13709" s="2" t="s">
        <v>13</v>
      </c>
      <c r="C13709" s="2" t="s">
        <v>33</v>
      </c>
      <c r="D13709" s="2">
        <v>3433.81</v>
      </c>
      <c r="E13709" s="2">
        <v>0.13</v>
      </c>
      <c r="F13709" s="2">
        <f t="shared" si="429"/>
        <v>446.39530000000002</v>
      </c>
      <c r="G13709" s="2">
        <v>9</v>
      </c>
      <c r="H13709" s="2" t="str">
        <f>TEXT(Table1[[#This Row],[order_date]],"mmmm")</f>
        <v>November</v>
      </c>
      <c r="I13709" s="3">
        <v>45258</v>
      </c>
      <c r="J13709" s="3">
        <v>45265</v>
      </c>
      <c r="K13709" s="3" t="str">
        <f>TEXT(Table1[[#This Row],[delivery_date]]-Table1[[#This Row],[order_date]],"D")</f>
        <v>7</v>
      </c>
      <c r="L13709" s="2" t="s">
        <v>21</v>
      </c>
      <c r="M13709" s="2" t="s">
        <v>16</v>
      </c>
      <c r="N13709" s="2">
        <v>952.37</v>
      </c>
      <c r="O13709" s="2" t="s">
        <v>17</v>
      </c>
      <c r="P13709" s="2">
        <f t="shared" si="428"/>
        <v>2987.4146999999998</v>
      </c>
    </row>
    <row r="13710" spans="1:16" ht="14.25" customHeight="1" x14ac:dyDescent="0.35">
      <c r="A13710" s="2" t="s">
        <v>13741</v>
      </c>
      <c r="B13710" s="2" t="s">
        <v>25</v>
      </c>
      <c r="C13710" s="2" t="s">
        <v>14</v>
      </c>
      <c r="D13710" s="2">
        <v>4819.8500000000004</v>
      </c>
      <c r="E13710" s="2">
        <v>0.4</v>
      </c>
      <c r="F13710" s="2">
        <f t="shared" si="429"/>
        <v>1927.9400000000003</v>
      </c>
      <c r="G13710" s="2">
        <v>5</v>
      </c>
      <c r="H13710" s="2" t="str">
        <f>TEXT(Table1[[#This Row],[order_date]],"mmmm")</f>
        <v>November</v>
      </c>
      <c r="I13710" s="3">
        <v>45614</v>
      </c>
      <c r="J13710" s="3">
        <v>45617</v>
      </c>
      <c r="K13710" s="3" t="str">
        <f>TEXT(Table1[[#This Row],[delivery_date]]-Table1[[#This Row],[order_date]],"D")</f>
        <v>3</v>
      </c>
      <c r="L13710" s="2" t="s">
        <v>15</v>
      </c>
      <c r="M13710" s="2" t="s">
        <v>22</v>
      </c>
      <c r="N13710" s="2">
        <v>515.61</v>
      </c>
      <c r="O13710" s="2" t="s">
        <v>48</v>
      </c>
      <c r="P13710" s="2">
        <f t="shared" si="428"/>
        <v>2891.91</v>
      </c>
    </row>
    <row r="13711" spans="1:16" ht="14.25" customHeight="1" x14ac:dyDescent="0.35">
      <c r="A13711" s="2" t="s">
        <v>13742</v>
      </c>
      <c r="B13711" s="2" t="s">
        <v>41</v>
      </c>
      <c r="C13711" s="2" t="s">
        <v>33</v>
      </c>
      <c r="D13711" s="2">
        <v>1809.46</v>
      </c>
      <c r="E13711" s="2">
        <v>0.31</v>
      </c>
      <c r="F13711" s="2">
        <f t="shared" si="429"/>
        <v>560.93259999999998</v>
      </c>
      <c r="G13711" s="2">
        <v>4</v>
      </c>
      <c r="H13711" s="2" t="str">
        <f>TEXT(Table1[[#This Row],[order_date]],"mmmm")</f>
        <v>May</v>
      </c>
      <c r="I13711" s="3">
        <v>45053</v>
      </c>
      <c r="J13711" s="3">
        <v>45055</v>
      </c>
      <c r="K13711" s="3" t="str">
        <f>TEXT(Table1[[#This Row],[delivery_date]]-Table1[[#This Row],[order_date]],"D")</f>
        <v>2</v>
      </c>
      <c r="L13711" s="2" t="s">
        <v>15</v>
      </c>
      <c r="M13711" s="2" t="s">
        <v>22</v>
      </c>
      <c r="N13711" s="2">
        <v>117.15</v>
      </c>
      <c r="O13711" s="2" t="s">
        <v>48</v>
      </c>
      <c r="P13711" s="2">
        <f t="shared" si="428"/>
        <v>1248.5273999999999</v>
      </c>
    </row>
    <row r="13712" spans="1:16" ht="14.25" customHeight="1" x14ac:dyDescent="0.35">
      <c r="A13712" s="2" t="s">
        <v>13743</v>
      </c>
      <c r="B13712" s="2" t="s">
        <v>13</v>
      </c>
      <c r="C13712" s="2" t="s">
        <v>14</v>
      </c>
      <c r="D13712" s="2">
        <v>1561.22</v>
      </c>
      <c r="E13712" s="2">
        <v>0.04</v>
      </c>
      <c r="F13712" s="2">
        <f t="shared" si="429"/>
        <v>62.448800000000006</v>
      </c>
      <c r="G13712" s="2">
        <v>8</v>
      </c>
      <c r="H13712" s="2" t="str">
        <f>TEXT(Table1[[#This Row],[order_date]],"mmmm")</f>
        <v>May</v>
      </c>
      <c r="I13712" s="3">
        <v>45051</v>
      </c>
      <c r="J13712" s="3">
        <v>45056</v>
      </c>
      <c r="K13712" s="3" t="str">
        <f>TEXT(Table1[[#This Row],[delivery_date]]-Table1[[#This Row],[order_date]],"D")</f>
        <v>5</v>
      </c>
      <c r="L13712" s="2" t="s">
        <v>31</v>
      </c>
      <c r="M13712" s="2" t="s">
        <v>27</v>
      </c>
      <c r="N13712" s="2">
        <v>241.98</v>
      </c>
      <c r="O13712" s="2" t="s">
        <v>28</v>
      </c>
      <c r="P13712" s="2">
        <f t="shared" si="428"/>
        <v>1498.7712000000001</v>
      </c>
    </row>
    <row r="13713" spans="1:16" ht="14.25" customHeight="1" x14ac:dyDescent="0.35">
      <c r="A13713" s="2" t="s">
        <v>13744</v>
      </c>
      <c r="B13713" s="2" t="s">
        <v>25</v>
      </c>
      <c r="C13713" s="2" t="s">
        <v>20</v>
      </c>
      <c r="D13713" s="2">
        <v>2301.5100000000002</v>
      </c>
      <c r="E13713" s="2">
        <v>0.44</v>
      </c>
      <c r="F13713" s="2">
        <f t="shared" si="429"/>
        <v>1012.6644000000001</v>
      </c>
      <c r="G13713" s="2">
        <v>5</v>
      </c>
      <c r="H13713" s="2" t="str">
        <f>TEXT(Table1[[#This Row],[order_date]],"mmmm")</f>
        <v>January</v>
      </c>
      <c r="I13713" s="3">
        <v>45294</v>
      </c>
      <c r="J13713" s="3">
        <v>45296</v>
      </c>
      <c r="K13713" s="3" t="str">
        <f>TEXT(Table1[[#This Row],[delivery_date]]-Table1[[#This Row],[order_date]],"D")</f>
        <v>2</v>
      </c>
      <c r="L13713" s="2" t="s">
        <v>15</v>
      </c>
      <c r="M13713" s="2" t="s">
        <v>16</v>
      </c>
      <c r="N13713" s="2">
        <v>331.78</v>
      </c>
      <c r="O13713" s="2" t="s">
        <v>23</v>
      </c>
      <c r="P13713" s="2">
        <f t="shared" si="428"/>
        <v>1288.8456000000001</v>
      </c>
    </row>
    <row r="13714" spans="1:16" ht="14.25" customHeight="1" x14ac:dyDescent="0.35">
      <c r="A13714" s="2" t="s">
        <v>13745</v>
      </c>
      <c r="B13714" s="2" t="s">
        <v>13</v>
      </c>
      <c r="C13714" s="2" t="s">
        <v>20</v>
      </c>
      <c r="D13714" s="2">
        <v>3646.98</v>
      </c>
      <c r="E13714" s="2">
        <v>0.44</v>
      </c>
      <c r="F13714" s="2">
        <f t="shared" si="429"/>
        <v>1604.6712</v>
      </c>
      <c r="G13714" s="2">
        <v>9</v>
      </c>
      <c r="H13714" s="2" t="str">
        <f>TEXT(Table1[[#This Row],[order_date]],"mmmm")</f>
        <v>March</v>
      </c>
      <c r="I13714" s="3">
        <v>45005</v>
      </c>
      <c r="J13714" s="3">
        <v>45012</v>
      </c>
      <c r="K13714" s="3" t="str">
        <f>TEXT(Table1[[#This Row],[delivery_date]]-Table1[[#This Row],[order_date]],"D")</f>
        <v>7</v>
      </c>
      <c r="L13714" s="2" t="s">
        <v>15</v>
      </c>
      <c r="M13714" s="2" t="s">
        <v>27</v>
      </c>
      <c r="N13714" s="2">
        <v>727.02</v>
      </c>
      <c r="O13714" s="2" t="s">
        <v>17</v>
      </c>
      <c r="P13714" s="2">
        <f t="shared" si="428"/>
        <v>2042.3088</v>
      </c>
    </row>
    <row r="13715" spans="1:16" ht="14.25" customHeight="1" x14ac:dyDescent="0.35">
      <c r="A13715" s="2" t="s">
        <v>13746</v>
      </c>
      <c r="B13715" s="2" t="s">
        <v>19</v>
      </c>
      <c r="C13715" s="2" t="s">
        <v>14</v>
      </c>
      <c r="D13715" s="2">
        <v>4811.6000000000004</v>
      </c>
      <c r="E13715" s="2">
        <v>0.28999999999999998</v>
      </c>
      <c r="F13715" s="2">
        <f t="shared" si="429"/>
        <v>1395.364</v>
      </c>
      <c r="G13715" s="2">
        <v>9</v>
      </c>
      <c r="H13715" s="2" t="str">
        <f>TEXT(Table1[[#This Row],[order_date]],"mmmm")</f>
        <v>January</v>
      </c>
      <c r="I13715" s="3">
        <v>44936</v>
      </c>
      <c r="J13715" s="3">
        <v>44942</v>
      </c>
      <c r="K13715" s="3" t="str">
        <f>TEXT(Table1[[#This Row],[delivery_date]]-Table1[[#This Row],[order_date]],"D")</f>
        <v>6</v>
      </c>
      <c r="L13715" s="2" t="s">
        <v>21</v>
      </c>
      <c r="M13715" s="2" t="s">
        <v>16</v>
      </c>
      <c r="N13715" s="2">
        <v>821.3</v>
      </c>
      <c r="O13715" s="2" t="s">
        <v>48</v>
      </c>
      <c r="P13715" s="2">
        <f t="shared" si="428"/>
        <v>3416.2360000000003</v>
      </c>
    </row>
    <row r="13716" spans="1:16" ht="14.25" customHeight="1" x14ac:dyDescent="0.35">
      <c r="A13716" s="2" t="s">
        <v>13747</v>
      </c>
      <c r="B13716" s="2" t="s">
        <v>41</v>
      </c>
      <c r="C13716" s="2" t="s">
        <v>36</v>
      </c>
      <c r="D13716" s="2">
        <v>2729.03</v>
      </c>
      <c r="E13716" s="2">
        <v>0.23</v>
      </c>
      <c r="F13716" s="2">
        <f t="shared" si="429"/>
        <v>627.67690000000005</v>
      </c>
      <c r="G13716" s="2">
        <v>2</v>
      </c>
      <c r="H13716" s="2" t="str">
        <f>TEXT(Table1[[#This Row],[order_date]],"mmmm")</f>
        <v>July</v>
      </c>
      <c r="I13716" s="3">
        <v>45474</v>
      </c>
      <c r="J13716" s="3">
        <v>45477</v>
      </c>
      <c r="K13716" s="3" t="str">
        <f>TEXT(Table1[[#This Row],[delivery_date]]-Table1[[#This Row],[order_date]],"D")</f>
        <v>3</v>
      </c>
      <c r="L13716" s="2" t="s">
        <v>15</v>
      </c>
      <c r="M13716" s="2" t="s">
        <v>22</v>
      </c>
      <c r="N13716" s="2">
        <v>646.99</v>
      </c>
      <c r="O13716" s="2" t="s">
        <v>23</v>
      </c>
      <c r="P13716" s="2">
        <f t="shared" si="428"/>
        <v>2101.3531000000003</v>
      </c>
    </row>
    <row r="13717" spans="1:16" ht="14.25" customHeight="1" x14ac:dyDescent="0.35">
      <c r="A13717" s="2" t="s">
        <v>13748</v>
      </c>
      <c r="B13717" s="2" t="s">
        <v>25</v>
      </c>
      <c r="C13717" s="2" t="s">
        <v>36</v>
      </c>
      <c r="D13717" s="2">
        <v>4080.96</v>
      </c>
      <c r="E13717" s="2">
        <v>0.2</v>
      </c>
      <c r="F13717" s="2">
        <f t="shared" si="429"/>
        <v>816.19200000000001</v>
      </c>
      <c r="G13717" s="2">
        <v>9</v>
      </c>
      <c r="H13717" s="2" t="str">
        <f>TEXT(Table1[[#This Row],[order_date]],"mmmm")</f>
        <v>June</v>
      </c>
      <c r="I13717" s="3">
        <v>45094</v>
      </c>
      <c r="J13717" s="3">
        <v>45101</v>
      </c>
      <c r="K13717" s="3" t="str">
        <f>TEXT(Table1[[#This Row],[delivery_date]]-Table1[[#This Row],[order_date]],"D")</f>
        <v>7</v>
      </c>
      <c r="L13717" s="2" t="s">
        <v>21</v>
      </c>
      <c r="M13717" s="2" t="s">
        <v>27</v>
      </c>
      <c r="N13717" s="2">
        <v>1016.57</v>
      </c>
      <c r="O13717" s="2" t="s">
        <v>23</v>
      </c>
      <c r="P13717" s="2">
        <f t="shared" si="428"/>
        <v>3264.768</v>
      </c>
    </row>
    <row r="13718" spans="1:16" ht="14.25" customHeight="1" x14ac:dyDescent="0.35">
      <c r="A13718" s="2" t="s">
        <v>13749</v>
      </c>
      <c r="B13718" s="2" t="s">
        <v>19</v>
      </c>
      <c r="C13718" s="2" t="s">
        <v>33</v>
      </c>
      <c r="D13718" s="2">
        <v>2375.56</v>
      </c>
      <c r="E13718" s="2">
        <v>0.3</v>
      </c>
      <c r="F13718" s="2">
        <f t="shared" si="429"/>
        <v>712.66800000000001</v>
      </c>
      <c r="G13718" s="2">
        <v>8</v>
      </c>
      <c r="H13718" s="2" t="str">
        <f>TEXT(Table1[[#This Row],[order_date]],"mmmm")</f>
        <v>May</v>
      </c>
      <c r="I13718" s="3">
        <v>45063</v>
      </c>
      <c r="J13718" s="3">
        <v>45064</v>
      </c>
      <c r="K13718" s="3" t="str">
        <f>TEXT(Table1[[#This Row],[delivery_date]]-Table1[[#This Row],[order_date]],"D")</f>
        <v>1</v>
      </c>
      <c r="L13718" s="2" t="s">
        <v>15</v>
      </c>
      <c r="M13718" s="2" t="s">
        <v>16</v>
      </c>
      <c r="N13718" s="2">
        <v>461.5</v>
      </c>
      <c r="O13718" s="2" t="s">
        <v>17</v>
      </c>
      <c r="P13718" s="2">
        <f t="shared" si="428"/>
        <v>1662.8919999999998</v>
      </c>
    </row>
    <row r="13719" spans="1:16" ht="14.25" customHeight="1" x14ac:dyDescent="0.35">
      <c r="A13719" s="2" t="s">
        <v>13750</v>
      </c>
      <c r="B13719" s="2" t="s">
        <v>13</v>
      </c>
      <c r="C13719" s="2" t="s">
        <v>14</v>
      </c>
      <c r="D13719" s="2">
        <v>295.3</v>
      </c>
      <c r="E13719" s="2">
        <v>0.42</v>
      </c>
      <c r="F13719" s="2">
        <f t="shared" si="429"/>
        <v>124.026</v>
      </c>
      <c r="G13719" s="2">
        <v>7</v>
      </c>
      <c r="H13719" s="2" t="str">
        <f>TEXT(Table1[[#This Row],[order_date]],"mmmm")</f>
        <v>June</v>
      </c>
      <c r="I13719" s="3">
        <v>45107</v>
      </c>
      <c r="J13719" s="3">
        <v>45109</v>
      </c>
      <c r="K13719" s="3" t="str">
        <f>TEXT(Table1[[#This Row],[delivery_date]]-Table1[[#This Row],[order_date]],"D")</f>
        <v>2</v>
      </c>
      <c r="L13719" s="2" t="s">
        <v>31</v>
      </c>
      <c r="M13719" s="2" t="s">
        <v>27</v>
      </c>
      <c r="N13719" s="2">
        <v>30.11</v>
      </c>
      <c r="O13719" s="2" t="s">
        <v>17</v>
      </c>
      <c r="P13719" s="2">
        <f t="shared" si="428"/>
        <v>171.274</v>
      </c>
    </row>
    <row r="13720" spans="1:16" ht="14.25" customHeight="1" x14ac:dyDescent="0.35">
      <c r="A13720" s="2" t="s">
        <v>13751</v>
      </c>
      <c r="B13720" s="2" t="s">
        <v>19</v>
      </c>
      <c r="C13720" s="2" t="s">
        <v>26</v>
      </c>
      <c r="D13720" s="2">
        <v>4481.6400000000003</v>
      </c>
      <c r="E13720" s="2">
        <v>0.28000000000000003</v>
      </c>
      <c r="F13720" s="2">
        <f t="shared" si="429"/>
        <v>1254.8592000000001</v>
      </c>
      <c r="G13720" s="2">
        <v>6</v>
      </c>
      <c r="H13720" s="2" t="str">
        <f>TEXT(Table1[[#This Row],[order_date]],"mmmm")</f>
        <v>December</v>
      </c>
      <c r="I13720" s="3">
        <v>45647</v>
      </c>
      <c r="J13720" s="3">
        <v>45654</v>
      </c>
      <c r="K13720" s="3" t="str">
        <f>TEXT(Table1[[#This Row],[delivery_date]]-Table1[[#This Row],[order_date]],"D")</f>
        <v>7</v>
      </c>
      <c r="L13720" s="2" t="s">
        <v>21</v>
      </c>
      <c r="M13720" s="2" t="s">
        <v>27</v>
      </c>
      <c r="N13720" s="2">
        <v>1208.31</v>
      </c>
      <c r="O13720" s="2" t="s">
        <v>23</v>
      </c>
      <c r="P13720" s="2">
        <f t="shared" si="428"/>
        <v>3226.7808000000005</v>
      </c>
    </row>
    <row r="13721" spans="1:16" ht="14.25" customHeight="1" x14ac:dyDescent="0.35">
      <c r="A13721" s="2" t="s">
        <v>13752</v>
      </c>
      <c r="B13721" s="2" t="s">
        <v>13</v>
      </c>
      <c r="C13721" s="2" t="s">
        <v>36</v>
      </c>
      <c r="D13721" s="2">
        <v>1520.4</v>
      </c>
      <c r="E13721" s="2">
        <v>0.06</v>
      </c>
      <c r="F13721" s="2">
        <f t="shared" si="429"/>
        <v>91.224000000000004</v>
      </c>
      <c r="G13721" s="2">
        <v>4</v>
      </c>
      <c r="H13721" s="2" t="str">
        <f>TEXT(Table1[[#This Row],[order_date]],"mmmm")</f>
        <v>March</v>
      </c>
      <c r="I13721" s="3">
        <v>45380</v>
      </c>
      <c r="J13721" s="3">
        <v>45384</v>
      </c>
      <c r="K13721" s="3" t="str">
        <f>TEXT(Table1[[#This Row],[delivery_date]]-Table1[[#This Row],[order_date]],"D")</f>
        <v>4</v>
      </c>
      <c r="L13721" s="2" t="s">
        <v>31</v>
      </c>
      <c r="M13721" s="2" t="s">
        <v>27</v>
      </c>
      <c r="N13721" s="2">
        <v>176.49</v>
      </c>
      <c r="O13721" s="2" t="s">
        <v>28</v>
      </c>
      <c r="P13721" s="2">
        <f t="shared" si="428"/>
        <v>1429.1760000000002</v>
      </c>
    </row>
    <row r="13722" spans="1:16" ht="14.25" customHeight="1" x14ac:dyDescent="0.35">
      <c r="A13722" s="2" t="s">
        <v>13753</v>
      </c>
      <c r="B13722" s="2" t="s">
        <v>41</v>
      </c>
      <c r="C13722" s="2" t="s">
        <v>36</v>
      </c>
      <c r="D13722" s="2">
        <v>779.46</v>
      </c>
      <c r="E13722" s="2">
        <v>0.15</v>
      </c>
      <c r="F13722" s="2">
        <f t="shared" si="429"/>
        <v>116.919</v>
      </c>
      <c r="G13722" s="2">
        <v>7</v>
      </c>
      <c r="H13722" s="2" t="str">
        <f>TEXT(Table1[[#This Row],[order_date]],"mmmm")</f>
        <v>March</v>
      </c>
      <c r="I13722" s="3">
        <v>45012</v>
      </c>
      <c r="J13722" s="3">
        <v>45018</v>
      </c>
      <c r="K13722" s="3" t="str">
        <f>TEXT(Table1[[#This Row],[delivery_date]]-Table1[[#This Row],[order_date]],"D")</f>
        <v>6</v>
      </c>
      <c r="L13722" s="2" t="s">
        <v>21</v>
      </c>
      <c r="M13722" s="2" t="s">
        <v>16</v>
      </c>
      <c r="N13722" s="2">
        <v>188.12</v>
      </c>
      <c r="O13722" s="2" t="s">
        <v>34</v>
      </c>
      <c r="P13722" s="2">
        <f t="shared" si="428"/>
        <v>662.54100000000005</v>
      </c>
    </row>
    <row r="13723" spans="1:16" ht="14.25" customHeight="1" x14ac:dyDescent="0.35">
      <c r="A13723" s="2" t="s">
        <v>13754</v>
      </c>
      <c r="B13723" s="2" t="s">
        <v>19</v>
      </c>
      <c r="C13723" s="2" t="s">
        <v>20</v>
      </c>
      <c r="D13723" s="2">
        <v>4981.1899999999996</v>
      </c>
      <c r="E13723" s="2">
        <v>0.33</v>
      </c>
      <c r="F13723" s="2">
        <f t="shared" si="429"/>
        <v>1643.7927</v>
      </c>
      <c r="G13723" s="2">
        <v>6</v>
      </c>
      <c r="H13723" s="2" t="str">
        <f>TEXT(Table1[[#This Row],[order_date]],"mmmm")</f>
        <v>December</v>
      </c>
      <c r="I13723" s="3">
        <v>45646</v>
      </c>
      <c r="J13723" s="3">
        <v>45651</v>
      </c>
      <c r="K13723" s="3" t="str">
        <f>TEXT(Table1[[#This Row],[delivery_date]]-Table1[[#This Row],[order_date]],"D")</f>
        <v>5</v>
      </c>
      <c r="L13723" s="2" t="s">
        <v>21</v>
      </c>
      <c r="M13723" s="2" t="s">
        <v>22</v>
      </c>
      <c r="N13723" s="2">
        <v>881.72</v>
      </c>
      <c r="O13723" s="2" t="s">
        <v>23</v>
      </c>
      <c r="P13723" s="2">
        <f t="shared" si="428"/>
        <v>3337.3972999999996</v>
      </c>
    </row>
    <row r="13724" spans="1:16" ht="14.25" customHeight="1" x14ac:dyDescent="0.35">
      <c r="A13724" s="2" t="s">
        <v>13755</v>
      </c>
      <c r="B13724" s="2" t="s">
        <v>41</v>
      </c>
      <c r="C13724" s="2" t="s">
        <v>36</v>
      </c>
      <c r="D13724" s="2">
        <v>1802.26</v>
      </c>
      <c r="E13724" s="2">
        <v>0.32</v>
      </c>
      <c r="F13724" s="2">
        <f t="shared" si="429"/>
        <v>576.72320000000002</v>
      </c>
      <c r="G13724" s="2">
        <v>8</v>
      </c>
      <c r="H13724" s="2" t="str">
        <f>TEXT(Table1[[#This Row],[order_date]],"mmmm")</f>
        <v>August</v>
      </c>
      <c r="I13724" s="3">
        <v>45140</v>
      </c>
      <c r="J13724" s="3">
        <v>45141</v>
      </c>
      <c r="K13724" s="3" t="str">
        <f>TEXT(Table1[[#This Row],[delivery_date]]-Table1[[#This Row],[order_date]],"D")</f>
        <v>1</v>
      </c>
      <c r="L13724" s="2" t="s">
        <v>31</v>
      </c>
      <c r="M13724" s="2" t="s">
        <v>16</v>
      </c>
      <c r="N13724" s="2">
        <v>340.95</v>
      </c>
      <c r="O13724" s="2" t="s">
        <v>48</v>
      </c>
      <c r="P13724" s="2">
        <f t="shared" si="428"/>
        <v>1225.5367999999999</v>
      </c>
    </row>
    <row r="13725" spans="1:16" ht="14.25" customHeight="1" x14ac:dyDescent="0.35">
      <c r="A13725" s="2" t="s">
        <v>13756</v>
      </c>
      <c r="B13725" s="2" t="s">
        <v>25</v>
      </c>
      <c r="C13725" s="2" t="s">
        <v>36</v>
      </c>
      <c r="D13725" s="2">
        <v>769.04</v>
      </c>
      <c r="E13725" s="2">
        <v>0.26</v>
      </c>
      <c r="F13725" s="2">
        <f t="shared" si="429"/>
        <v>199.9504</v>
      </c>
      <c r="G13725" s="2">
        <v>1</v>
      </c>
      <c r="H13725" s="2" t="str">
        <f>TEXT(Table1[[#This Row],[order_date]],"mmmm")</f>
        <v>November</v>
      </c>
      <c r="I13725" s="3">
        <v>45235</v>
      </c>
      <c r="J13725" s="3">
        <v>45236</v>
      </c>
      <c r="K13725" s="3" t="str">
        <f>TEXT(Table1[[#This Row],[delivery_date]]-Table1[[#This Row],[order_date]],"D")</f>
        <v>1</v>
      </c>
      <c r="L13725" s="2" t="s">
        <v>15</v>
      </c>
      <c r="M13725" s="2" t="s">
        <v>22</v>
      </c>
      <c r="N13725" s="2">
        <v>69.44</v>
      </c>
      <c r="O13725" s="2" t="s">
        <v>17</v>
      </c>
      <c r="P13725" s="2">
        <f t="shared" si="428"/>
        <v>569.08960000000002</v>
      </c>
    </row>
    <row r="13726" spans="1:16" ht="14.25" customHeight="1" x14ac:dyDescent="0.35">
      <c r="A13726" s="2" t="s">
        <v>13757</v>
      </c>
      <c r="B13726" s="2" t="s">
        <v>13</v>
      </c>
      <c r="C13726" s="2" t="s">
        <v>36</v>
      </c>
      <c r="D13726" s="2">
        <v>1626.56</v>
      </c>
      <c r="E13726" s="2">
        <v>0.12</v>
      </c>
      <c r="F13726" s="2">
        <f t="shared" si="429"/>
        <v>195.18719999999999</v>
      </c>
      <c r="G13726" s="2">
        <v>3</v>
      </c>
      <c r="H13726" s="2" t="str">
        <f>TEXT(Table1[[#This Row],[order_date]],"mmmm")</f>
        <v>June</v>
      </c>
      <c r="I13726" s="3">
        <v>45093</v>
      </c>
      <c r="J13726" s="3">
        <v>45094</v>
      </c>
      <c r="K13726" s="3" t="str">
        <f>TEXT(Table1[[#This Row],[delivery_date]]-Table1[[#This Row],[order_date]],"D")</f>
        <v>1</v>
      </c>
      <c r="L13726" s="2" t="s">
        <v>15</v>
      </c>
      <c r="M13726" s="2" t="s">
        <v>27</v>
      </c>
      <c r="N13726" s="2">
        <v>313.36</v>
      </c>
      <c r="O13726" s="2" t="s">
        <v>39</v>
      </c>
      <c r="P13726" s="2">
        <f t="shared" si="428"/>
        <v>1431.3727999999999</v>
      </c>
    </row>
    <row r="13727" spans="1:16" ht="14.25" customHeight="1" x14ac:dyDescent="0.35">
      <c r="A13727" s="2" t="s">
        <v>13758</v>
      </c>
      <c r="B13727" s="2" t="s">
        <v>13</v>
      </c>
      <c r="C13727" s="2" t="s">
        <v>14</v>
      </c>
      <c r="D13727" s="2">
        <v>2617.8000000000002</v>
      </c>
      <c r="E13727" s="2">
        <v>0.14000000000000001</v>
      </c>
      <c r="F13727" s="2">
        <f t="shared" si="429"/>
        <v>366.49200000000008</v>
      </c>
      <c r="G13727" s="2">
        <v>8</v>
      </c>
      <c r="H13727" s="2" t="str">
        <f>TEXT(Table1[[#This Row],[order_date]],"mmmm")</f>
        <v>November</v>
      </c>
      <c r="I13727" s="3">
        <v>45243</v>
      </c>
      <c r="J13727" s="3">
        <v>45245</v>
      </c>
      <c r="K13727" s="3" t="str">
        <f>TEXT(Table1[[#This Row],[delivery_date]]-Table1[[#This Row],[order_date]],"D")</f>
        <v>2</v>
      </c>
      <c r="L13727" s="2" t="s">
        <v>21</v>
      </c>
      <c r="M13727" s="2" t="s">
        <v>22</v>
      </c>
      <c r="N13727" s="2">
        <v>677.16</v>
      </c>
      <c r="O13727" s="2" t="s">
        <v>48</v>
      </c>
      <c r="P13727" s="2">
        <f t="shared" si="428"/>
        <v>2251.308</v>
      </c>
    </row>
    <row r="13728" spans="1:16" ht="14.25" customHeight="1" x14ac:dyDescent="0.35">
      <c r="A13728" s="2" t="s">
        <v>13759</v>
      </c>
      <c r="B13728" s="2" t="s">
        <v>41</v>
      </c>
      <c r="C13728" s="2" t="s">
        <v>14</v>
      </c>
      <c r="D13728" s="2">
        <v>530.99</v>
      </c>
      <c r="E13728" s="2">
        <v>0.24</v>
      </c>
      <c r="F13728" s="2">
        <f t="shared" si="429"/>
        <v>127.4376</v>
      </c>
      <c r="G13728" s="2">
        <v>2</v>
      </c>
      <c r="H13728" s="2" t="str">
        <f>TEXT(Table1[[#This Row],[order_date]],"mmmm")</f>
        <v>February</v>
      </c>
      <c r="I13728" s="3">
        <v>44978</v>
      </c>
      <c r="J13728" s="3">
        <v>44982</v>
      </c>
      <c r="K13728" s="3" t="str">
        <f>TEXT(Table1[[#This Row],[delivery_date]]-Table1[[#This Row],[order_date]],"D")</f>
        <v>4</v>
      </c>
      <c r="L13728" s="2" t="s">
        <v>31</v>
      </c>
      <c r="M13728" s="2" t="s">
        <v>27</v>
      </c>
      <c r="N13728" s="2">
        <v>84.57</v>
      </c>
      <c r="O13728" s="2" t="s">
        <v>28</v>
      </c>
      <c r="P13728" s="2">
        <f t="shared" si="428"/>
        <v>403.55240000000003</v>
      </c>
    </row>
    <row r="13729" spans="1:16" ht="14.25" customHeight="1" x14ac:dyDescent="0.35">
      <c r="A13729" s="2" t="s">
        <v>13760</v>
      </c>
      <c r="B13729" s="2" t="s">
        <v>41</v>
      </c>
      <c r="C13729" s="2" t="s">
        <v>20</v>
      </c>
      <c r="D13729" s="2">
        <v>1827.84</v>
      </c>
      <c r="E13729" s="2">
        <v>0.2</v>
      </c>
      <c r="F13729" s="2">
        <f t="shared" si="429"/>
        <v>365.56799999999998</v>
      </c>
      <c r="G13729" s="2">
        <v>9</v>
      </c>
      <c r="H13729" s="2" t="str">
        <f>TEXT(Table1[[#This Row],[order_date]],"mmmm")</f>
        <v>July</v>
      </c>
      <c r="I13729" s="3">
        <v>45122</v>
      </c>
      <c r="J13729" s="3">
        <v>45129</v>
      </c>
      <c r="K13729" s="3" t="str">
        <f>TEXT(Table1[[#This Row],[delivery_date]]-Table1[[#This Row],[order_date]],"D")</f>
        <v>7</v>
      </c>
      <c r="L13729" s="2" t="s">
        <v>15</v>
      </c>
      <c r="M13729" s="2" t="s">
        <v>16</v>
      </c>
      <c r="N13729" s="2">
        <v>239.26</v>
      </c>
      <c r="O13729" s="2" t="s">
        <v>48</v>
      </c>
      <c r="P13729" s="2">
        <f t="shared" si="428"/>
        <v>1462.2719999999999</v>
      </c>
    </row>
    <row r="13730" spans="1:16" ht="14.25" customHeight="1" x14ac:dyDescent="0.35">
      <c r="A13730" s="2" t="s">
        <v>13761</v>
      </c>
      <c r="B13730" s="2" t="s">
        <v>25</v>
      </c>
      <c r="C13730" s="2" t="s">
        <v>33</v>
      </c>
      <c r="D13730" s="2">
        <v>3377.4</v>
      </c>
      <c r="E13730" s="2">
        <v>0.16</v>
      </c>
      <c r="F13730" s="2">
        <f t="shared" si="429"/>
        <v>540.38400000000001</v>
      </c>
      <c r="G13730" s="2">
        <v>2</v>
      </c>
      <c r="H13730" s="2" t="str">
        <f>TEXT(Table1[[#This Row],[order_date]],"mmmm")</f>
        <v>December</v>
      </c>
      <c r="I13730" s="3">
        <v>45634</v>
      </c>
      <c r="J13730" s="3">
        <v>45640</v>
      </c>
      <c r="K13730" s="3" t="str">
        <f>TEXT(Table1[[#This Row],[delivery_date]]-Table1[[#This Row],[order_date]],"D")</f>
        <v>6</v>
      </c>
      <c r="L13730" s="2" t="s">
        <v>15</v>
      </c>
      <c r="M13730" s="2" t="s">
        <v>27</v>
      </c>
      <c r="N13730" s="2">
        <v>396.01</v>
      </c>
      <c r="O13730" s="2" t="s">
        <v>28</v>
      </c>
      <c r="P13730" s="2">
        <f t="shared" si="428"/>
        <v>2837.0160000000001</v>
      </c>
    </row>
    <row r="13731" spans="1:16" ht="14.25" customHeight="1" x14ac:dyDescent="0.35">
      <c r="A13731" s="2" t="s">
        <v>13762</v>
      </c>
      <c r="B13731" s="2" t="s">
        <v>19</v>
      </c>
      <c r="C13731" s="2" t="s">
        <v>36</v>
      </c>
      <c r="D13731" s="2">
        <v>4588.07</v>
      </c>
      <c r="E13731" s="2">
        <v>0.41</v>
      </c>
      <c r="F13731" s="2">
        <f t="shared" si="429"/>
        <v>1881.1086999999998</v>
      </c>
      <c r="G13731" s="2">
        <v>9</v>
      </c>
      <c r="H13731" s="2" t="str">
        <f>TEXT(Table1[[#This Row],[order_date]],"mmmm")</f>
        <v>December</v>
      </c>
      <c r="I13731" s="3">
        <v>45639</v>
      </c>
      <c r="J13731" s="3">
        <v>45645</v>
      </c>
      <c r="K13731" s="3" t="str">
        <f>TEXT(Table1[[#This Row],[delivery_date]]-Table1[[#This Row],[order_date]],"D")</f>
        <v>6</v>
      </c>
      <c r="L13731" s="2" t="s">
        <v>15</v>
      </c>
      <c r="M13731" s="2" t="s">
        <v>22</v>
      </c>
      <c r="N13731" s="2">
        <v>770.97</v>
      </c>
      <c r="O13731" s="2" t="s">
        <v>48</v>
      </c>
      <c r="P13731" s="2">
        <f t="shared" si="428"/>
        <v>2706.9612999999999</v>
      </c>
    </row>
    <row r="13732" spans="1:16" ht="14.25" customHeight="1" x14ac:dyDescent="0.35">
      <c r="A13732" s="2" t="s">
        <v>13763</v>
      </c>
      <c r="B13732" s="2" t="s">
        <v>13</v>
      </c>
      <c r="C13732" s="2" t="s">
        <v>33</v>
      </c>
      <c r="D13732" s="2">
        <v>2047.44</v>
      </c>
      <c r="E13732" s="2">
        <v>0.25</v>
      </c>
      <c r="F13732" s="2">
        <f t="shared" si="429"/>
        <v>511.86</v>
      </c>
      <c r="G13732" s="2">
        <v>7</v>
      </c>
      <c r="H13732" s="2" t="str">
        <f>TEXT(Table1[[#This Row],[order_date]],"mmmm")</f>
        <v>July</v>
      </c>
      <c r="I13732" s="3">
        <v>45132</v>
      </c>
      <c r="J13732" s="3">
        <v>45135</v>
      </c>
      <c r="K13732" s="3" t="str">
        <f>TEXT(Table1[[#This Row],[delivery_date]]-Table1[[#This Row],[order_date]],"D")</f>
        <v>3</v>
      </c>
      <c r="L13732" s="2" t="s">
        <v>31</v>
      </c>
      <c r="M13732" s="2" t="s">
        <v>22</v>
      </c>
      <c r="N13732" s="2">
        <v>228.54</v>
      </c>
      <c r="O13732" s="2" t="s">
        <v>39</v>
      </c>
      <c r="P13732" s="2">
        <f t="shared" si="428"/>
        <v>1535.58</v>
      </c>
    </row>
    <row r="13733" spans="1:16" ht="14.25" customHeight="1" x14ac:dyDescent="0.35">
      <c r="A13733" s="2" t="s">
        <v>13764</v>
      </c>
      <c r="B13733" s="2" t="s">
        <v>13</v>
      </c>
      <c r="C13733" s="2" t="s">
        <v>14</v>
      </c>
      <c r="D13733" s="2">
        <v>2866.36</v>
      </c>
      <c r="E13733" s="2">
        <v>0.25</v>
      </c>
      <c r="F13733" s="2">
        <f t="shared" si="429"/>
        <v>716.59</v>
      </c>
      <c r="G13733" s="2">
        <v>4</v>
      </c>
      <c r="H13733" s="2" t="str">
        <f>TEXT(Table1[[#This Row],[order_date]],"mmmm")</f>
        <v>November</v>
      </c>
      <c r="I13733" s="3">
        <v>45608</v>
      </c>
      <c r="J13733" s="3">
        <v>45613</v>
      </c>
      <c r="K13733" s="3" t="str">
        <f>TEXT(Table1[[#This Row],[delivery_date]]-Table1[[#This Row],[order_date]],"D")</f>
        <v>5</v>
      </c>
      <c r="L13733" s="2" t="s">
        <v>15</v>
      </c>
      <c r="M13733" s="2" t="s">
        <v>27</v>
      </c>
      <c r="N13733" s="2">
        <v>457.68</v>
      </c>
      <c r="O13733" s="2" t="s">
        <v>34</v>
      </c>
      <c r="P13733" s="2">
        <f t="shared" si="428"/>
        <v>2149.77</v>
      </c>
    </row>
    <row r="13734" spans="1:16" ht="14.25" customHeight="1" x14ac:dyDescent="0.35">
      <c r="A13734" s="2" t="s">
        <v>13765</v>
      </c>
      <c r="B13734" s="2" t="s">
        <v>25</v>
      </c>
      <c r="C13734" s="2" t="s">
        <v>36</v>
      </c>
      <c r="D13734" s="2">
        <v>3216.7</v>
      </c>
      <c r="E13734" s="2">
        <v>0.21</v>
      </c>
      <c r="F13734" s="2">
        <f t="shared" si="429"/>
        <v>675.50699999999995</v>
      </c>
      <c r="G13734" s="2">
        <v>3</v>
      </c>
      <c r="H13734" s="2" t="str">
        <f>TEXT(Table1[[#This Row],[order_date]],"mmmm")</f>
        <v>August</v>
      </c>
      <c r="I13734" s="3">
        <v>45169</v>
      </c>
      <c r="J13734" s="3">
        <v>45173</v>
      </c>
      <c r="K13734" s="3" t="str">
        <f>TEXT(Table1[[#This Row],[delivery_date]]-Table1[[#This Row],[order_date]],"D")</f>
        <v>4</v>
      </c>
      <c r="L13734" s="2" t="s">
        <v>15</v>
      </c>
      <c r="M13734" s="2" t="s">
        <v>22</v>
      </c>
      <c r="N13734" s="2">
        <v>560.69000000000005</v>
      </c>
      <c r="O13734" s="2" t="s">
        <v>23</v>
      </c>
      <c r="P13734" s="2">
        <f t="shared" si="428"/>
        <v>2541.1929999999998</v>
      </c>
    </row>
    <row r="13735" spans="1:16" ht="14.25" customHeight="1" x14ac:dyDescent="0.35">
      <c r="A13735" s="2" t="s">
        <v>13766</v>
      </c>
      <c r="B13735" s="2" t="s">
        <v>25</v>
      </c>
      <c r="C13735" s="2" t="s">
        <v>33</v>
      </c>
      <c r="D13735" s="2">
        <v>446.69</v>
      </c>
      <c r="E13735" s="2">
        <v>0.34</v>
      </c>
      <c r="F13735" s="2">
        <f t="shared" si="429"/>
        <v>151.87460000000002</v>
      </c>
      <c r="G13735" s="2">
        <v>8</v>
      </c>
      <c r="H13735" s="2" t="str">
        <f>TEXT(Table1[[#This Row],[order_date]],"mmmm")</f>
        <v>August</v>
      </c>
      <c r="I13735" s="3">
        <v>45144</v>
      </c>
      <c r="J13735" s="3">
        <v>45146</v>
      </c>
      <c r="K13735" s="3" t="str">
        <f>TEXT(Table1[[#This Row],[delivery_date]]-Table1[[#This Row],[order_date]],"D")</f>
        <v>2</v>
      </c>
      <c r="L13735" s="2" t="s">
        <v>21</v>
      </c>
      <c r="M13735" s="2" t="s">
        <v>16</v>
      </c>
      <c r="N13735" s="2">
        <v>41.4</v>
      </c>
      <c r="O13735" s="2" t="s">
        <v>28</v>
      </c>
      <c r="P13735" s="2">
        <f t="shared" si="428"/>
        <v>294.81539999999995</v>
      </c>
    </row>
    <row r="13736" spans="1:16" ht="14.25" customHeight="1" x14ac:dyDescent="0.35">
      <c r="A13736" s="2" t="s">
        <v>13767</v>
      </c>
      <c r="B13736" s="2" t="s">
        <v>41</v>
      </c>
      <c r="C13736" s="2" t="s">
        <v>33</v>
      </c>
      <c r="D13736" s="2">
        <v>1776.9</v>
      </c>
      <c r="E13736" s="2">
        <v>0.09</v>
      </c>
      <c r="F13736" s="2">
        <f t="shared" si="429"/>
        <v>159.92099999999999</v>
      </c>
      <c r="G13736" s="2">
        <v>7</v>
      </c>
      <c r="H13736" s="2" t="str">
        <f>TEXT(Table1[[#This Row],[order_date]],"mmmm")</f>
        <v>December</v>
      </c>
      <c r="I13736" s="3">
        <v>45633</v>
      </c>
      <c r="J13736" s="3">
        <v>45638</v>
      </c>
      <c r="K13736" s="3" t="str">
        <f>TEXT(Table1[[#This Row],[delivery_date]]-Table1[[#This Row],[order_date]],"D")</f>
        <v>5</v>
      </c>
      <c r="L13736" s="2" t="s">
        <v>21</v>
      </c>
      <c r="M13736" s="2" t="s">
        <v>22</v>
      </c>
      <c r="N13736" s="2">
        <v>468.9</v>
      </c>
      <c r="O13736" s="2" t="s">
        <v>48</v>
      </c>
      <c r="P13736" s="2">
        <f t="shared" si="428"/>
        <v>1616.979</v>
      </c>
    </row>
    <row r="13737" spans="1:16" ht="14.25" customHeight="1" x14ac:dyDescent="0.35">
      <c r="A13737" s="2" t="s">
        <v>13768</v>
      </c>
      <c r="B13737" s="2" t="s">
        <v>41</v>
      </c>
      <c r="C13737" s="2" t="s">
        <v>26</v>
      </c>
      <c r="D13737" s="2">
        <v>3452.84</v>
      </c>
      <c r="E13737" s="2">
        <v>0.47</v>
      </c>
      <c r="F13737" s="2">
        <f t="shared" si="429"/>
        <v>1622.8348000000001</v>
      </c>
      <c r="G13737" s="2">
        <v>1</v>
      </c>
      <c r="H13737" s="2" t="str">
        <f>TEXT(Table1[[#This Row],[order_date]],"mmmm")</f>
        <v>December</v>
      </c>
      <c r="I13737" s="3">
        <v>45278</v>
      </c>
      <c r="J13737" s="3">
        <v>45285</v>
      </c>
      <c r="K13737" s="3" t="str">
        <f>TEXT(Table1[[#This Row],[delivery_date]]-Table1[[#This Row],[order_date]],"D")</f>
        <v>7</v>
      </c>
      <c r="L13737" s="2" t="s">
        <v>31</v>
      </c>
      <c r="M13737" s="2" t="s">
        <v>27</v>
      </c>
      <c r="N13737" s="2">
        <v>794.71</v>
      </c>
      <c r="O13737" s="2" t="s">
        <v>28</v>
      </c>
      <c r="P13737" s="2">
        <f t="shared" si="428"/>
        <v>1830.0052000000001</v>
      </c>
    </row>
    <row r="13738" spans="1:16" ht="14.25" customHeight="1" x14ac:dyDescent="0.35">
      <c r="A13738" s="2" t="s">
        <v>13769</v>
      </c>
      <c r="B13738" s="2" t="s">
        <v>19</v>
      </c>
      <c r="C13738" s="2" t="s">
        <v>14</v>
      </c>
      <c r="D13738" s="2">
        <v>3704.74</v>
      </c>
      <c r="E13738" s="2">
        <v>0.05</v>
      </c>
      <c r="F13738" s="2">
        <f t="shared" si="429"/>
        <v>185.23699999999999</v>
      </c>
      <c r="G13738" s="2">
        <v>7</v>
      </c>
      <c r="H13738" s="2" t="str">
        <f>TEXT(Table1[[#This Row],[order_date]],"mmmm")</f>
        <v>August</v>
      </c>
      <c r="I13738" s="3">
        <v>45513</v>
      </c>
      <c r="J13738" s="3">
        <v>45517</v>
      </c>
      <c r="K13738" s="3" t="str">
        <f>TEXT(Table1[[#This Row],[delivery_date]]-Table1[[#This Row],[order_date]],"D")</f>
        <v>4</v>
      </c>
      <c r="L13738" s="2" t="s">
        <v>21</v>
      </c>
      <c r="M13738" s="2" t="s">
        <v>27</v>
      </c>
      <c r="N13738" s="2">
        <v>942.36</v>
      </c>
      <c r="O13738" s="2" t="s">
        <v>23</v>
      </c>
      <c r="P13738" s="2">
        <f t="shared" si="428"/>
        <v>3519.5029999999997</v>
      </c>
    </row>
    <row r="13739" spans="1:16" ht="14.25" customHeight="1" x14ac:dyDescent="0.35">
      <c r="A13739" s="2" t="s">
        <v>13770</v>
      </c>
      <c r="B13739" s="2" t="s">
        <v>25</v>
      </c>
      <c r="C13739" s="2" t="s">
        <v>20</v>
      </c>
      <c r="D13739" s="2">
        <v>1844.17</v>
      </c>
      <c r="E13739" s="2">
        <v>0.36</v>
      </c>
      <c r="F13739" s="2">
        <f t="shared" si="429"/>
        <v>663.90120000000002</v>
      </c>
      <c r="G13739" s="2">
        <v>1</v>
      </c>
      <c r="H13739" s="2" t="str">
        <f>TEXT(Table1[[#This Row],[order_date]],"mmmm")</f>
        <v>June</v>
      </c>
      <c r="I13739" s="3">
        <v>45105</v>
      </c>
      <c r="J13739" s="3">
        <v>45108</v>
      </c>
      <c r="K13739" s="3" t="str">
        <f>TEXT(Table1[[#This Row],[delivery_date]]-Table1[[#This Row],[order_date]],"D")</f>
        <v>3</v>
      </c>
      <c r="L13739" s="2" t="s">
        <v>15</v>
      </c>
      <c r="M13739" s="2" t="s">
        <v>22</v>
      </c>
      <c r="N13739" s="2">
        <v>490.15</v>
      </c>
      <c r="O13739" s="2" t="s">
        <v>39</v>
      </c>
      <c r="P13739" s="2">
        <f t="shared" si="428"/>
        <v>1180.2688000000001</v>
      </c>
    </row>
    <row r="13740" spans="1:16" ht="14.25" customHeight="1" x14ac:dyDescent="0.35">
      <c r="A13740" s="2" t="s">
        <v>13771</v>
      </c>
      <c r="B13740" s="2" t="s">
        <v>19</v>
      </c>
      <c r="C13740" s="2" t="s">
        <v>20</v>
      </c>
      <c r="D13740" s="2">
        <v>133.01</v>
      </c>
      <c r="E13740" s="2">
        <v>0.35</v>
      </c>
      <c r="F13740" s="2">
        <f t="shared" si="429"/>
        <v>46.553499999999993</v>
      </c>
      <c r="G13740" s="2">
        <v>1</v>
      </c>
      <c r="H13740" s="2" t="str">
        <f>TEXT(Table1[[#This Row],[order_date]],"mmmm")</f>
        <v>January</v>
      </c>
      <c r="I13740" s="3">
        <v>45313</v>
      </c>
      <c r="J13740" s="3">
        <v>45316</v>
      </c>
      <c r="K13740" s="3" t="str">
        <f>TEXT(Table1[[#This Row],[delivery_date]]-Table1[[#This Row],[order_date]],"D")</f>
        <v>3</v>
      </c>
      <c r="L13740" s="2" t="s">
        <v>21</v>
      </c>
      <c r="M13740" s="2" t="s">
        <v>27</v>
      </c>
      <c r="N13740" s="2">
        <v>23.59</v>
      </c>
      <c r="O13740" s="2" t="s">
        <v>17</v>
      </c>
      <c r="P13740" s="2">
        <f t="shared" si="428"/>
        <v>86.456500000000005</v>
      </c>
    </row>
    <row r="13741" spans="1:16" ht="14.25" customHeight="1" x14ac:dyDescent="0.35">
      <c r="A13741" s="2" t="s">
        <v>13772</v>
      </c>
      <c r="B13741" s="2" t="s">
        <v>25</v>
      </c>
      <c r="C13741" s="2" t="s">
        <v>26</v>
      </c>
      <c r="D13741" s="2">
        <v>133.63999999999999</v>
      </c>
      <c r="E13741" s="2">
        <v>0.06</v>
      </c>
      <c r="F13741" s="2">
        <f t="shared" si="429"/>
        <v>8.0183999999999997</v>
      </c>
      <c r="G13741" s="2">
        <v>5</v>
      </c>
      <c r="H13741" s="2" t="str">
        <f>TEXT(Table1[[#This Row],[order_date]],"mmmm")</f>
        <v>December</v>
      </c>
      <c r="I13741" s="3">
        <v>45290</v>
      </c>
      <c r="J13741" s="3">
        <v>45291</v>
      </c>
      <c r="K13741" s="3" t="str">
        <f>TEXT(Table1[[#This Row],[delivery_date]]-Table1[[#This Row],[order_date]],"D")</f>
        <v>1</v>
      </c>
      <c r="L13741" s="2" t="s">
        <v>21</v>
      </c>
      <c r="M13741" s="2" t="s">
        <v>27</v>
      </c>
      <c r="N13741" s="2">
        <v>36.22</v>
      </c>
      <c r="O13741" s="2" t="s">
        <v>48</v>
      </c>
      <c r="P13741" s="2">
        <f t="shared" si="428"/>
        <v>125.62159999999999</v>
      </c>
    </row>
    <row r="13742" spans="1:16" ht="14.25" customHeight="1" x14ac:dyDescent="0.35">
      <c r="A13742" s="2" t="s">
        <v>13773</v>
      </c>
      <c r="B13742" s="2" t="s">
        <v>13</v>
      </c>
      <c r="C13742" s="2" t="s">
        <v>33</v>
      </c>
      <c r="D13742" s="2">
        <v>2736.79</v>
      </c>
      <c r="E13742" s="2">
        <v>0.5</v>
      </c>
      <c r="F13742" s="2">
        <f t="shared" si="429"/>
        <v>1368.395</v>
      </c>
      <c r="G13742" s="2">
        <v>5</v>
      </c>
      <c r="H13742" s="2" t="str">
        <f>TEXT(Table1[[#This Row],[order_date]],"mmmm")</f>
        <v>September</v>
      </c>
      <c r="I13742" s="3">
        <v>45558</v>
      </c>
      <c r="J13742" s="3">
        <v>45559</v>
      </c>
      <c r="K13742" s="3" t="str">
        <f>TEXT(Table1[[#This Row],[delivery_date]]-Table1[[#This Row],[order_date]],"D")</f>
        <v>1</v>
      </c>
      <c r="L13742" s="2" t="s">
        <v>15</v>
      </c>
      <c r="M13742" s="2" t="s">
        <v>27</v>
      </c>
      <c r="N13742" s="2">
        <v>544.14</v>
      </c>
      <c r="O13742" s="2" t="s">
        <v>17</v>
      </c>
      <c r="P13742" s="2">
        <f t="shared" si="428"/>
        <v>1368.395</v>
      </c>
    </row>
    <row r="13743" spans="1:16" ht="14.25" customHeight="1" x14ac:dyDescent="0.35">
      <c r="A13743" s="2" t="s">
        <v>13774</v>
      </c>
      <c r="B13743" s="2" t="s">
        <v>25</v>
      </c>
      <c r="C13743" s="2" t="s">
        <v>26</v>
      </c>
      <c r="D13743" s="2">
        <v>2802.28</v>
      </c>
      <c r="E13743" s="2">
        <v>0.02</v>
      </c>
      <c r="F13743" s="2">
        <f t="shared" si="429"/>
        <v>56.045600000000007</v>
      </c>
      <c r="G13743" s="2">
        <v>2</v>
      </c>
      <c r="H13743" s="2" t="str">
        <f>TEXT(Table1[[#This Row],[order_date]],"mmmm")</f>
        <v>January</v>
      </c>
      <c r="I13743" s="3">
        <v>45303</v>
      </c>
      <c r="J13743" s="3">
        <v>45306</v>
      </c>
      <c r="K13743" s="3" t="str">
        <f>TEXT(Table1[[#This Row],[delivery_date]]-Table1[[#This Row],[order_date]],"D")</f>
        <v>3</v>
      </c>
      <c r="L13743" s="2" t="s">
        <v>15</v>
      </c>
      <c r="M13743" s="2" t="s">
        <v>27</v>
      </c>
      <c r="N13743" s="2">
        <v>812.8</v>
      </c>
      <c r="O13743" s="2" t="s">
        <v>28</v>
      </c>
      <c r="P13743" s="2">
        <f t="shared" si="428"/>
        <v>2746.2344000000003</v>
      </c>
    </row>
    <row r="13744" spans="1:16" ht="14.25" customHeight="1" x14ac:dyDescent="0.35">
      <c r="A13744" s="2" t="s">
        <v>13775</v>
      </c>
      <c r="B13744" s="2" t="s">
        <v>25</v>
      </c>
      <c r="C13744" s="2" t="s">
        <v>26</v>
      </c>
      <c r="D13744" s="2">
        <v>2823.03</v>
      </c>
      <c r="E13744" s="2">
        <v>0.18</v>
      </c>
      <c r="F13744" s="2">
        <f t="shared" si="429"/>
        <v>508.1454</v>
      </c>
      <c r="G13744" s="2">
        <v>7</v>
      </c>
      <c r="H13744" s="2" t="str">
        <f>TEXT(Table1[[#This Row],[order_date]],"mmmm")</f>
        <v>July</v>
      </c>
      <c r="I13744" s="3">
        <v>45499</v>
      </c>
      <c r="J13744" s="3">
        <v>45500</v>
      </c>
      <c r="K13744" s="3" t="str">
        <f>TEXT(Table1[[#This Row],[delivery_date]]-Table1[[#This Row],[order_date]],"D")</f>
        <v>1</v>
      </c>
      <c r="L13744" s="2" t="s">
        <v>31</v>
      </c>
      <c r="M13744" s="2" t="s">
        <v>27</v>
      </c>
      <c r="N13744" s="2">
        <v>444.32</v>
      </c>
      <c r="O13744" s="2" t="s">
        <v>34</v>
      </c>
      <c r="P13744" s="2">
        <f t="shared" si="428"/>
        <v>2314.8846000000003</v>
      </c>
    </row>
    <row r="13745" spans="1:16" ht="14.25" customHeight="1" x14ac:dyDescent="0.35">
      <c r="A13745" s="2" t="s">
        <v>13776</v>
      </c>
      <c r="B13745" s="2" t="s">
        <v>13</v>
      </c>
      <c r="C13745" s="2" t="s">
        <v>14</v>
      </c>
      <c r="D13745" s="2">
        <v>3636.59</v>
      </c>
      <c r="E13745" s="2">
        <v>0.21</v>
      </c>
      <c r="F13745" s="2">
        <f t="shared" si="429"/>
        <v>763.68389999999999</v>
      </c>
      <c r="G13745" s="2">
        <v>3</v>
      </c>
      <c r="H13745" s="2" t="str">
        <f>TEXT(Table1[[#This Row],[order_date]],"mmmm")</f>
        <v>October</v>
      </c>
      <c r="I13745" s="3">
        <v>45206</v>
      </c>
      <c r="J13745" s="3">
        <v>45207</v>
      </c>
      <c r="K13745" s="3" t="str">
        <f>TEXT(Table1[[#This Row],[delivery_date]]-Table1[[#This Row],[order_date]],"D")</f>
        <v>1</v>
      </c>
      <c r="L13745" s="2" t="s">
        <v>31</v>
      </c>
      <c r="M13745" s="2" t="s">
        <v>16</v>
      </c>
      <c r="N13745" s="2">
        <v>889.14</v>
      </c>
      <c r="O13745" s="2" t="s">
        <v>34</v>
      </c>
      <c r="P13745" s="2">
        <f t="shared" si="428"/>
        <v>2872.9061000000002</v>
      </c>
    </row>
    <row r="13746" spans="1:16" ht="14.25" customHeight="1" x14ac:dyDescent="0.35">
      <c r="A13746" s="2" t="s">
        <v>13777</v>
      </c>
      <c r="B13746" s="2" t="s">
        <v>25</v>
      </c>
      <c r="C13746" s="2" t="s">
        <v>36</v>
      </c>
      <c r="D13746" s="2">
        <v>4614.22</v>
      </c>
      <c r="E13746" s="2">
        <v>0.4</v>
      </c>
      <c r="F13746" s="2">
        <f t="shared" si="429"/>
        <v>1845.6880000000001</v>
      </c>
      <c r="G13746" s="2">
        <v>1</v>
      </c>
      <c r="H13746" s="2" t="str">
        <f>TEXT(Table1[[#This Row],[order_date]],"mmmm")</f>
        <v>October</v>
      </c>
      <c r="I13746" s="3">
        <v>45586</v>
      </c>
      <c r="J13746" s="3">
        <v>45589</v>
      </c>
      <c r="K13746" s="3" t="str">
        <f>TEXT(Table1[[#This Row],[delivery_date]]-Table1[[#This Row],[order_date]],"D")</f>
        <v>3</v>
      </c>
      <c r="L13746" s="2" t="s">
        <v>15</v>
      </c>
      <c r="M13746" s="2" t="s">
        <v>27</v>
      </c>
      <c r="N13746" s="2">
        <v>634.77</v>
      </c>
      <c r="O13746" s="2" t="s">
        <v>34</v>
      </c>
      <c r="P13746" s="2">
        <f t="shared" si="428"/>
        <v>2768.5320000000002</v>
      </c>
    </row>
    <row r="13747" spans="1:16" ht="14.25" customHeight="1" x14ac:dyDescent="0.35">
      <c r="A13747" s="2" t="s">
        <v>13778</v>
      </c>
      <c r="B13747" s="2" t="s">
        <v>19</v>
      </c>
      <c r="C13747" s="2" t="s">
        <v>33</v>
      </c>
      <c r="D13747" s="2">
        <v>4951.83</v>
      </c>
      <c r="E13747" s="2">
        <v>0.01</v>
      </c>
      <c r="F13747" s="2">
        <f t="shared" si="429"/>
        <v>49.518300000000004</v>
      </c>
      <c r="G13747" s="2">
        <v>7</v>
      </c>
      <c r="H13747" s="2" t="str">
        <f>TEXT(Table1[[#This Row],[order_date]],"mmmm")</f>
        <v>March</v>
      </c>
      <c r="I13747" s="3">
        <v>45000</v>
      </c>
      <c r="J13747" s="3">
        <v>45005</v>
      </c>
      <c r="K13747" s="3" t="str">
        <f>TEXT(Table1[[#This Row],[delivery_date]]-Table1[[#This Row],[order_date]],"D")</f>
        <v>5</v>
      </c>
      <c r="L13747" s="2" t="s">
        <v>21</v>
      </c>
      <c r="M13747" s="2" t="s">
        <v>27</v>
      </c>
      <c r="N13747" s="2">
        <v>405.75</v>
      </c>
      <c r="O13747" s="2" t="s">
        <v>28</v>
      </c>
      <c r="P13747" s="2">
        <f t="shared" si="428"/>
        <v>4902.3117000000002</v>
      </c>
    </row>
    <row r="13748" spans="1:16" ht="14.25" customHeight="1" x14ac:dyDescent="0.35">
      <c r="A13748" s="2" t="s">
        <v>13779</v>
      </c>
      <c r="B13748" s="2" t="s">
        <v>41</v>
      </c>
      <c r="C13748" s="2" t="s">
        <v>20</v>
      </c>
      <c r="D13748" s="2">
        <v>3535.23</v>
      </c>
      <c r="E13748" s="2">
        <v>0.28000000000000003</v>
      </c>
      <c r="F13748" s="2">
        <f t="shared" si="429"/>
        <v>989.86440000000005</v>
      </c>
      <c r="G13748" s="2">
        <v>4</v>
      </c>
      <c r="H13748" s="2" t="str">
        <f>TEXT(Table1[[#This Row],[order_date]],"mmmm")</f>
        <v>December</v>
      </c>
      <c r="I13748" s="3">
        <v>45653</v>
      </c>
      <c r="J13748" s="3">
        <v>45659</v>
      </c>
      <c r="K13748" s="3" t="str">
        <f>TEXT(Table1[[#This Row],[delivery_date]]-Table1[[#This Row],[order_date]],"D")</f>
        <v>6</v>
      </c>
      <c r="L13748" s="2" t="s">
        <v>31</v>
      </c>
      <c r="M13748" s="2" t="s">
        <v>16</v>
      </c>
      <c r="N13748" s="2">
        <v>939.62</v>
      </c>
      <c r="O13748" s="2" t="s">
        <v>48</v>
      </c>
      <c r="P13748" s="2">
        <f t="shared" si="428"/>
        <v>2545.3656000000001</v>
      </c>
    </row>
    <row r="13749" spans="1:16" ht="14.25" customHeight="1" x14ac:dyDescent="0.35">
      <c r="A13749" s="2" t="s">
        <v>13780</v>
      </c>
      <c r="B13749" s="2" t="s">
        <v>41</v>
      </c>
      <c r="C13749" s="2" t="s">
        <v>20</v>
      </c>
      <c r="D13749" s="2">
        <v>2618.59</v>
      </c>
      <c r="E13749" s="2">
        <v>0.1</v>
      </c>
      <c r="F13749" s="2">
        <f t="shared" si="429"/>
        <v>261.85900000000004</v>
      </c>
      <c r="G13749" s="2">
        <v>4</v>
      </c>
      <c r="H13749" s="2" t="str">
        <f>TEXT(Table1[[#This Row],[order_date]],"mmmm")</f>
        <v>May</v>
      </c>
      <c r="I13749" s="3">
        <v>45426</v>
      </c>
      <c r="J13749" s="3">
        <v>45433</v>
      </c>
      <c r="K13749" s="3" t="str">
        <f>TEXT(Table1[[#This Row],[delivery_date]]-Table1[[#This Row],[order_date]],"D")</f>
        <v>7</v>
      </c>
      <c r="L13749" s="2" t="s">
        <v>21</v>
      </c>
      <c r="M13749" s="2" t="s">
        <v>22</v>
      </c>
      <c r="N13749" s="2">
        <v>588.4</v>
      </c>
      <c r="O13749" s="2" t="s">
        <v>39</v>
      </c>
      <c r="P13749" s="2">
        <f t="shared" si="428"/>
        <v>2356.7310000000002</v>
      </c>
    </row>
    <row r="13750" spans="1:16" ht="14.25" customHeight="1" x14ac:dyDescent="0.35">
      <c r="A13750" s="2" t="s">
        <v>13781</v>
      </c>
      <c r="B13750" s="2" t="s">
        <v>19</v>
      </c>
      <c r="C13750" s="2" t="s">
        <v>26</v>
      </c>
      <c r="D13750" s="2">
        <v>790.87</v>
      </c>
      <c r="E13750" s="2">
        <v>0.28999999999999998</v>
      </c>
      <c r="F13750" s="2">
        <f t="shared" si="429"/>
        <v>229.35229999999999</v>
      </c>
      <c r="G13750" s="2">
        <v>3</v>
      </c>
      <c r="H13750" s="2" t="str">
        <f>TEXT(Table1[[#This Row],[order_date]],"mmmm")</f>
        <v>May</v>
      </c>
      <c r="I13750" s="3">
        <v>45416</v>
      </c>
      <c r="J13750" s="3">
        <v>45419</v>
      </c>
      <c r="K13750" s="3" t="str">
        <f>TEXT(Table1[[#This Row],[delivery_date]]-Table1[[#This Row],[order_date]],"D")</f>
        <v>3</v>
      </c>
      <c r="L13750" s="2" t="s">
        <v>21</v>
      </c>
      <c r="M13750" s="2" t="s">
        <v>27</v>
      </c>
      <c r="N13750" s="2">
        <v>154.74</v>
      </c>
      <c r="O13750" s="2" t="s">
        <v>34</v>
      </c>
      <c r="P13750" s="2">
        <f t="shared" si="428"/>
        <v>561.51769999999999</v>
      </c>
    </row>
    <row r="13751" spans="1:16" ht="14.25" customHeight="1" x14ac:dyDescent="0.35">
      <c r="A13751" s="2" t="s">
        <v>13782</v>
      </c>
      <c r="B13751" s="2" t="s">
        <v>13</v>
      </c>
      <c r="C13751" s="2" t="s">
        <v>26</v>
      </c>
      <c r="D13751" s="2">
        <v>1982.46</v>
      </c>
      <c r="E13751" s="2">
        <v>0.32</v>
      </c>
      <c r="F13751" s="2">
        <f t="shared" si="429"/>
        <v>634.38720000000001</v>
      </c>
      <c r="G13751" s="2">
        <v>7</v>
      </c>
      <c r="H13751" s="2" t="str">
        <f>TEXT(Table1[[#This Row],[order_date]],"mmmm")</f>
        <v>April</v>
      </c>
      <c r="I13751" s="3">
        <v>45023</v>
      </c>
      <c r="J13751" s="3">
        <v>45030</v>
      </c>
      <c r="K13751" s="3" t="str">
        <f>TEXT(Table1[[#This Row],[delivery_date]]-Table1[[#This Row],[order_date]],"D")</f>
        <v>7</v>
      </c>
      <c r="L13751" s="2" t="s">
        <v>15</v>
      </c>
      <c r="M13751" s="2" t="s">
        <v>27</v>
      </c>
      <c r="N13751" s="2">
        <v>570.33000000000004</v>
      </c>
      <c r="O13751" s="2" t="s">
        <v>48</v>
      </c>
      <c r="P13751" s="2">
        <f t="shared" si="428"/>
        <v>1348.0727999999999</v>
      </c>
    </row>
    <row r="13752" spans="1:16" ht="14.25" customHeight="1" x14ac:dyDescent="0.35">
      <c r="A13752" s="2" t="s">
        <v>13783</v>
      </c>
      <c r="B13752" s="2" t="s">
        <v>25</v>
      </c>
      <c r="C13752" s="2" t="s">
        <v>26</v>
      </c>
      <c r="D13752" s="2">
        <v>2905.04</v>
      </c>
      <c r="E13752" s="2">
        <v>0.02</v>
      </c>
      <c r="F13752" s="2">
        <f t="shared" si="429"/>
        <v>58.1008</v>
      </c>
      <c r="G13752" s="2">
        <v>2</v>
      </c>
      <c r="H13752" s="2" t="str">
        <f>TEXT(Table1[[#This Row],[order_date]],"mmmm")</f>
        <v>February</v>
      </c>
      <c r="I13752" s="3">
        <v>44961</v>
      </c>
      <c r="J13752" s="3">
        <v>44962</v>
      </c>
      <c r="K13752" s="3" t="str">
        <f>TEXT(Table1[[#This Row],[delivery_date]]-Table1[[#This Row],[order_date]],"D")</f>
        <v>1</v>
      </c>
      <c r="L13752" s="2" t="s">
        <v>31</v>
      </c>
      <c r="M13752" s="2" t="s">
        <v>27</v>
      </c>
      <c r="N13752" s="2">
        <v>717.96</v>
      </c>
      <c r="O13752" s="2" t="s">
        <v>39</v>
      </c>
      <c r="P13752" s="2">
        <f t="shared" si="428"/>
        <v>2846.9391999999998</v>
      </c>
    </row>
    <row r="13753" spans="1:16" ht="14.25" customHeight="1" x14ac:dyDescent="0.35">
      <c r="A13753" s="2" t="s">
        <v>13784</v>
      </c>
      <c r="B13753" s="2" t="s">
        <v>19</v>
      </c>
      <c r="C13753" s="2" t="s">
        <v>33</v>
      </c>
      <c r="D13753" s="2">
        <v>4999.0600000000004</v>
      </c>
      <c r="E13753" s="2">
        <v>0.03</v>
      </c>
      <c r="F13753" s="2">
        <f t="shared" si="429"/>
        <v>149.9718</v>
      </c>
      <c r="G13753" s="2">
        <v>7</v>
      </c>
      <c r="H13753" s="2" t="str">
        <f>TEXT(Table1[[#This Row],[order_date]],"mmmm")</f>
        <v>August</v>
      </c>
      <c r="I13753" s="3">
        <v>45516</v>
      </c>
      <c r="J13753" s="3">
        <v>45523</v>
      </c>
      <c r="K13753" s="3" t="str">
        <f>TEXT(Table1[[#This Row],[delivery_date]]-Table1[[#This Row],[order_date]],"D")</f>
        <v>7</v>
      </c>
      <c r="L13753" s="2" t="s">
        <v>31</v>
      </c>
      <c r="M13753" s="2" t="s">
        <v>16</v>
      </c>
      <c r="N13753" s="2">
        <v>340.23</v>
      </c>
      <c r="O13753" s="2" t="s">
        <v>23</v>
      </c>
      <c r="P13753" s="2">
        <f t="shared" si="428"/>
        <v>4849.0882000000001</v>
      </c>
    </row>
    <row r="13754" spans="1:16" ht="14.25" customHeight="1" x14ac:dyDescent="0.35">
      <c r="A13754" s="2" t="s">
        <v>13785</v>
      </c>
      <c r="B13754" s="2" t="s">
        <v>41</v>
      </c>
      <c r="C13754" s="2" t="s">
        <v>26</v>
      </c>
      <c r="D13754" s="2">
        <v>722.21</v>
      </c>
      <c r="E13754" s="2">
        <v>0.04</v>
      </c>
      <c r="F13754" s="2">
        <f t="shared" si="429"/>
        <v>28.888400000000001</v>
      </c>
      <c r="G13754" s="2">
        <v>8</v>
      </c>
      <c r="H13754" s="2" t="str">
        <f>TEXT(Table1[[#This Row],[order_date]],"mmmm")</f>
        <v>May</v>
      </c>
      <c r="I13754" s="3">
        <v>45427</v>
      </c>
      <c r="J13754" s="3">
        <v>45432</v>
      </c>
      <c r="K13754" s="3" t="str">
        <f>TEXT(Table1[[#This Row],[delivery_date]]-Table1[[#This Row],[order_date]],"D")</f>
        <v>5</v>
      </c>
      <c r="L13754" s="2" t="s">
        <v>15</v>
      </c>
      <c r="M13754" s="2" t="s">
        <v>27</v>
      </c>
      <c r="N13754" s="2">
        <v>43.87</v>
      </c>
      <c r="O13754" s="2" t="s">
        <v>39</v>
      </c>
      <c r="P13754" s="2">
        <f t="shared" si="428"/>
        <v>693.32159999999999</v>
      </c>
    </row>
    <row r="13755" spans="1:16" ht="14.25" customHeight="1" x14ac:dyDescent="0.35">
      <c r="A13755" s="2" t="s">
        <v>13786</v>
      </c>
      <c r="B13755" s="2" t="s">
        <v>41</v>
      </c>
      <c r="C13755" s="2" t="s">
        <v>26</v>
      </c>
      <c r="D13755" s="2">
        <v>3986.07</v>
      </c>
      <c r="E13755" s="2">
        <v>0.43</v>
      </c>
      <c r="F13755" s="2">
        <f t="shared" si="429"/>
        <v>1714.0101</v>
      </c>
      <c r="G13755" s="2">
        <v>2</v>
      </c>
      <c r="H13755" s="2" t="str">
        <f>TEXT(Table1[[#This Row],[order_date]],"mmmm")</f>
        <v>October</v>
      </c>
      <c r="I13755" s="3">
        <v>45212</v>
      </c>
      <c r="J13755" s="3">
        <v>45213</v>
      </c>
      <c r="K13755" s="3" t="str">
        <f>TEXT(Table1[[#This Row],[delivery_date]]-Table1[[#This Row],[order_date]],"D")</f>
        <v>1</v>
      </c>
      <c r="L13755" s="2" t="s">
        <v>31</v>
      </c>
      <c r="M13755" s="2" t="s">
        <v>16</v>
      </c>
      <c r="N13755" s="2">
        <v>774.43</v>
      </c>
      <c r="O13755" s="2" t="s">
        <v>23</v>
      </c>
      <c r="P13755" s="2">
        <f t="shared" si="428"/>
        <v>2272.0599000000002</v>
      </c>
    </row>
    <row r="13756" spans="1:16" ht="14.25" customHeight="1" x14ac:dyDescent="0.35">
      <c r="A13756" s="2" t="s">
        <v>13787</v>
      </c>
      <c r="B13756" s="2" t="s">
        <v>19</v>
      </c>
      <c r="C13756" s="2" t="s">
        <v>36</v>
      </c>
      <c r="D13756" s="2">
        <v>4994.8100000000004</v>
      </c>
      <c r="E13756" s="2">
        <v>0.46</v>
      </c>
      <c r="F13756" s="2">
        <f t="shared" si="429"/>
        <v>2297.6126000000004</v>
      </c>
      <c r="G13756" s="2">
        <v>8</v>
      </c>
      <c r="H13756" s="2" t="str">
        <f>TEXT(Table1[[#This Row],[order_date]],"mmmm")</f>
        <v>March</v>
      </c>
      <c r="I13756" s="3">
        <v>45009</v>
      </c>
      <c r="J13756" s="3">
        <v>45011</v>
      </c>
      <c r="K13756" s="3" t="str">
        <f>TEXT(Table1[[#This Row],[delivery_date]]-Table1[[#This Row],[order_date]],"D")</f>
        <v>2</v>
      </c>
      <c r="L13756" s="2" t="s">
        <v>15</v>
      </c>
      <c r="M13756" s="2" t="s">
        <v>27</v>
      </c>
      <c r="N13756" s="2">
        <v>819.35</v>
      </c>
      <c r="O13756" s="2" t="s">
        <v>17</v>
      </c>
      <c r="P13756" s="2">
        <f t="shared" si="428"/>
        <v>2697.1974</v>
      </c>
    </row>
    <row r="13757" spans="1:16" ht="14.25" customHeight="1" x14ac:dyDescent="0.35">
      <c r="A13757" s="2" t="s">
        <v>13788</v>
      </c>
      <c r="B13757" s="2" t="s">
        <v>41</v>
      </c>
      <c r="C13757" s="2" t="s">
        <v>33</v>
      </c>
      <c r="D13757" s="2">
        <v>4045.93</v>
      </c>
      <c r="E13757" s="2">
        <v>0.22</v>
      </c>
      <c r="F13757" s="2">
        <f t="shared" si="429"/>
        <v>890.1046</v>
      </c>
      <c r="G13757" s="2">
        <v>7</v>
      </c>
      <c r="H13757" s="2" t="str">
        <f>TEXT(Table1[[#This Row],[order_date]],"mmmm")</f>
        <v>February</v>
      </c>
      <c r="I13757" s="3">
        <v>44967</v>
      </c>
      <c r="J13757" s="3">
        <v>44968</v>
      </c>
      <c r="K13757" s="3" t="str">
        <f>TEXT(Table1[[#This Row],[delivery_date]]-Table1[[#This Row],[order_date]],"D")</f>
        <v>1</v>
      </c>
      <c r="L13757" s="2" t="s">
        <v>15</v>
      </c>
      <c r="M13757" s="2" t="s">
        <v>22</v>
      </c>
      <c r="N13757" s="2">
        <v>254.06</v>
      </c>
      <c r="O13757" s="2" t="s">
        <v>39</v>
      </c>
      <c r="P13757" s="2">
        <f t="shared" si="428"/>
        <v>3155.8253999999997</v>
      </c>
    </row>
    <row r="13758" spans="1:16" ht="14.25" customHeight="1" x14ac:dyDescent="0.35">
      <c r="A13758" s="2" t="s">
        <v>13789</v>
      </c>
      <c r="B13758" s="2" t="s">
        <v>19</v>
      </c>
      <c r="C13758" s="2" t="s">
        <v>14</v>
      </c>
      <c r="D13758" s="2">
        <v>3859.01</v>
      </c>
      <c r="E13758" s="2">
        <v>0.44</v>
      </c>
      <c r="F13758" s="2">
        <f t="shared" si="429"/>
        <v>1697.9644000000001</v>
      </c>
      <c r="G13758" s="2">
        <v>8</v>
      </c>
      <c r="H13758" s="2" t="str">
        <f>TEXT(Table1[[#This Row],[order_date]],"mmmm")</f>
        <v>May</v>
      </c>
      <c r="I13758" s="3">
        <v>45424</v>
      </c>
      <c r="J13758" s="3">
        <v>45428</v>
      </c>
      <c r="K13758" s="3" t="str">
        <f>TEXT(Table1[[#This Row],[delivery_date]]-Table1[[#This Row],[order_date]],"D")</f>
        <v>4</v>
      </c>
      <c r="L13758" s="2" t="s">
        <v>15</v>
      </c>
      <c r="M13758" s="2" t="s">
        <v>16</v>
      </c>
      <c r="N13758" s="2">
        <v>287.47000000000003</v>
      </c>
      <c r="O13758" s="2" t="s">
        <v>48</v>
      </c>
      <c r="P13758" s="2">
        <f t="shared" si="428"/>
        <v>2161.0456000000004</v>
      </c>
    </row>
    <row r="13759" spans="1:16" ht="14.25" customHeight="1" x14ac:dyDescent="0.35">
      <c r="A13759" s="2" t="s">
        <v>13790</v>
      </c>
      <c r="B13759" s="2" t="s">
        <v>41</v>
      </c>
      <c r="C13759" s="2" t="s">
        <v>14</v>
      </c>
      <c r="D13759" s="2">
        <v>1367.54</v>
      </c>
      <c r="E13759" s="2">
        <v>0.24</v>
      </c>
      <c r="F13759" s="2">
        <f t="shared" si="429"/>
        <v>328.20959999999997</v>
      </c>
      <c r="G13759" s="2">
        <v>3</v>
      </c>
      <c r="H13759" s="2" t="str">
        <f>TEXT(Table1[[#This Row],[order_date]],"mmmm")</f>
        <v>September</v>
      </c>
      <c r="I13759" s="3">
        <v>45540</v>
      </c>
      <c r="J13759" s="3">
        <v>45544</v>
      </c>
      <c r="K13759" s="3" t="str">
        <f>TEXT(Table1[[#This Row],[delivery_date]]-Table1[[#This Row],[order_date]],"D")</f>
        <v>4</v>
      </c>
      <c r="L13759" s="2" t="s">
        <v>21</v>
      </c>
      <c r="M13759" s="2" t="s">
        <v>22</v>
      </c>
      <c r="N13759" s="2">
        <v>185.19</v>
      </c>
      <c r="O13759" s="2" t="s">
        <v>39</v>
      </c>
      <c r="P13759" s="2">
        <f t="shared" si="428"/>
        <v>1039.3304000000001</v>
      </c>
    </row>
    <row r="13760" spans="1:16" ht="14.25" customHeight="1" x14ac:dyDescent="0.35">
      <c r="A13760" s="2" t="s">
        <v>13791</v>
      </c>
      <c r="B13760" s="2" t="s">
        <v>19</v>
      </c>
      <c r="C13760" s="2" t="s">
        <v>36</v>
      </c>
      <c r="D13760" s="2">
        <v>116.48</v>
      </c>
      <c r="E13760" s="2">
        <v>0.2</v>
      </c>
      <c r="F13760" s="2">
        <f t="shared" si="429"/>
        <v>23.296000000000003</v>
      </c>
      <c r="G13760" s="2">
        <v>6</v>
      </c>
      <c r="H13760" s="2" t="str">
        <f>TEXT(Table1[[#This Row],[order_date]],"mmmm")</f>
        <v>November</v>
      </c>
      <c r="I13760" s="3">
        <v>45615</v>
      </c>
      <c r="J13760" s="3">
        <v>45621</v>
      </c>
      <c r="K13760" s="3" t="str">
        <f>TEXT(Table1[[#This Row],[delivery_date]]-Table1[[#This Row],[order_date]],"D")</f>
        <v>6</v>
      </c>
      <c r="L13760" s="2" t="s">
        <v>15</v>
      </c>
      <c r="M13760" s="2" t="s">
        <v>16</v>
      </c>
      <c r="N13760" s="2">
        <v>18.27</v>
      </c>
      <c r="O13760" s="2" t="s">
        <v>28</v>
      </c>
      <c r="P13760" s="2">
        <f t="shared" si="428"/>
        <v>93.183999999999997</v>
      </c>
    </row>
    <row r="13761" spans="1:16" ht="14.25" customHeight="1" x14ac:dyDescent="0.35">
      <c r="A13761" s="2" t="s">
        <v>13792</v>
      </c>
      <c r="B13761" s="2" t="s">
        <v>25</v>
      </c>
      <c r="C13761" s="2" t="s">
        <v>20</v>
      </c>
      <c r="D13761" s="2">
        <v>1207.3399999999999</v>
      </c>
      <c r="E13761" s="2">
        <v>0.27</v>
      </c>
      <c r="F13761" s="2">
        <f t="shared" si="429"/>
        <v>325.98180000000002</v>
      </c>
      <c r="G13761" s="2">
        <v>1</v>
      </c>
      <c r="H13761" s="2" t="str">
        <f>TEXT(Table1[[#This Row],[order_date]],"mmmm")</f>
        <v>August</v>
      </c>
      <c r="I13761" s="3">
        <v>45522</v>
      </c>
      <c r="J13761" s="3">
        <v>45528</v>
      </c>
      <c r="K13761" s="3" t="str">
        <f>TEXT(Table1[[#This Row],[delivery_date]]-Table1[[#This Row],[order_date]],"D")</f>
        <v>6</v>
      </c>
      <c r="L13761" s="2" t="s">
        <v>15</v>
      </c>
      <c r="M13761" s="2" t="s">
        <v>16</v>
      </c>
      <c r="N13761" s="2">
        <v>278.27999999999997</v>
      </c>
      <c r="O13761" s="2" t="s">
        <v>17</v>
      </c>
      <c r="P13761" s="2">
        <f t="shared" si="428"/>
        <v>881.3581999999999</v>
      </c>
    </row>
    <row r="13762" spans="1:16" ht="14.25" customHeight="1" x14ac:dyDescent="0.35">
      <c r="A13762" s="2" t="s">
        <v>13793</v>
      </c>
      <c r="B13762" s="2" t="s">
        <v>25</v>
      </c>
      <c r="C13762" s="2" t="s">
        <v>14</v>
      </c>
      <c r="D13762" s="2">
        <v>3970.02</v>
      </c>
      <c r="E13762" s="2">
        <v>0.4</v>
      </c>
      <c r="F13762" s="2">
        <f t="shared" si="429"/>
        <v>1588.008</v>
      </c>
      <c r="G13762" s="2">
        <v>7</v>
      </c>
      <c r="H13762" s="2" t="str">
        <f>TEXT(Table1[[#This Row],[order_date]],"mmmm")</f>
        <v>August</v>
      </c>
      <c r="I13762" s="3">
        <v>45139</v>
      </c>
      <c r="J13762" s="3">
        <v>45145</v>
      </c>
      <c r="K13762" s="3" t="str">
        <f>TEXT(Table1[[#This Row],[delivery_date]]-Table1[[#This Row],[order_date]],"D")</f>
        <v>6</v>
      </c>
      <c r="L13762" s="2" t="s">
        <v>15</v>
      </c>
      <c r="M13762" s="2" t="s">
        <v>16</v>
      </c>
      <c r="N13762" s="2">
        <v>960.42</v>
      </c>
      <c r="O13762" s="2" t="s">
        <v>39</v>
      </c>
      <c r="P13762" s="2">
        <f t="shared" ref="P13762:P13825" si="430">D13762-F13762</f>
        <v>2382.0119999999997</v>
      </c>
    </row>
    <row r="13763" spans="1:16" ht="14.25" customHeight="1" x14ac:dyDescent="0.35">
      <c r="A13763" s="2" t="s">
        <v>13794</v>
      </c>
      <c r="B13763" s="2" t="s">
        <v>25</v>
      </c>
      <c r="C13763" s="2" t="s">
        <v>33</v>
      </c>
      <c r="D13763" s="2">
        <v>625.67999999999995</v>
      </c>
      <c r="E13763" s="2">
        <v>0.11</v>
      </c>
      <c r="F13763" s="2">
        <f t="shared" ref="F13763:F13826" si="431">D13763*E13763</f>
        <v>68.824799999999996</v>
      </c>
      <c r="G13763" s="2">
        <v>4</v>
      </c>
      <c r="H13763" s="2" t="str">
        <f>TEXT(Table1[[#This Row],[order_date]],"mmmm")</f>
        <v>September</v>
      </c>
      <c r="I13763" s="3">
        <v>45174</v>
      </c>
      <c r="J13763" s="3">
        <v>45180</v>
      </c>
      <c r="K13763" s="3" t="str">
        <f>TEXT(Table1[[#This Row],[delivery_date]]-Table1[[#This Row],[order_date]],"D")</f>
        <v>6</v>
      </c>
      <c r="L13763" s="2" t="s">
        <v>15</v>
      </c>
      <c r="M13763" s="2" t="s">
        <v>16</v>
      </c>
      <c r="N13763" s="2">
        <v>114.71</v>
      </c>
      <c r="O13763" s="2" t="s">
        <v>23</v>
      </c>
      <c r="P13763" s="2">
        <f t="shared" si="430"/>
        <v>556.85519999999997</v>
      </c>
    </row>
    <row r="13764" spans="1:16" ht="14.25" customHeight="1" x14ac:dyDescent="0.35">
      <c r="A13764" s="2" t="s">
        <v>13795</v>
      </c>
      <c r="B13764" s="2" t="s">
        <v>25</v>
      </c>
      <c r="C13764" s="2" t="s">
        <v>20</v>
      </c>
      <c r="D13764" s="2">
        <v>1550.98</v>
      </c>
      <c r="E13764" s="2">
        <v>0.15</v>
      </c>
      <c r="F13764" s="2">
        <f t="shared" si="431"/>
        <v>232.64699999999999</v>
      </c>
      <c r="G13764" s="2">
        <v>4</v>
      </c>
      <c r="H13764" s="2" t="str">
        <f>TEXT(Table1[[#This Row],[order_date]],"mmmm")</f>
        <v>July</v>
      </c>
      <c r="I13764" s="3">
        <v>45503</v>
      </c>
      <c r="J13764" s="3">
        <v>45509</v>
      </c>
      <c r="K13764" s="3" t="str">
        <f>TEXT(Table1[[#This Row],[delivery_date]]-Table1[[#This Row],[order_date]],"D")</f>
        <v>6</v>
      </c>
      <c r="L13764" s="2" t="s">
        <v>15</v>
      </c>
      <c r="M13764" s="2" t="s">
        <v>22</v>
      </c>
      <c r="N13764" s="2">
        <v>134.33000000000001</v>
      </c>
      <c r="O13764" s="2" t="s">
        <v>23</v>
      </c>
      <c r="P13764" s="2">
        <f t="shared" si="430"/>
        <v>1318.3330000000001</v>
      </c>
    </row>
    <row r="13765" spans="1:16" ht="14.25" customHeight="1" x14ac:dyDescent="0.35">
      <c r="A13765" s="2" t="s">
        <v>13796</v>
      </c>
      <c r="B13765" s="2" t="s">
        <v>41</v>
      </c>
      <c r="C13765" s="2" t="s">
        <v>26</v>
      </c>
      <c r="D13765" s="2">
        <v>2856.28</v>
      </c>
      <c r="E13765" s="2">
        <v>0.42</v>
      </c>
      <c r="F13765" s="2">
        <f t="shared" si="431"/>
        <v>1199.6376</v>
      </c>
      <c r="G13765" s="2">
        <v>9</v>
      </c>
      <c r="H13765" s="2" t="str">
        <f>TEXT(Table1[[#This Row],[order_date]],"mmmm")</f>
        <v>August</v>
      </c>
      <c r="I13765" s="3">
        <v>45523</v>
      </c>
      <c r="J13765" s="3">
        <v>45524</v>
      </c>
      <c r="K13765" s="3" t="str">
        <f>TEXT(Table1[[#This Row],[delivery_date]]-Table1[[#This Row],[order_date]],"D")</f>
        <v>1</v>
      </c>
      <c r="L13765" s="2" t="s">
        <v>15</v>
      </c>
      <c r="M13765" s="2" t="s">
        <v>27</v>
      </c>
      <c r="N13765" s="2">
        <v>396.67</v>
      </c>
      <c r="O13765" s="2" t="s">
        <v>39</v>
      </c>
      <c r="P13765" s="2">
        <f t="shared" si="430"/>
        <v>1656.6424000000002</v>
      </c>
    </row>
    <row r="13766" spans="1:16" ht="14.25" customHeight="1" x14ac:dyDescent="0.35">
      <c r="A13766" s="2" t="s">
        <v>13797</v>
      </c>
      <c r="B13766" s="2" t="s">
        <v>13</v>
      </c>
      <c r="C13766" s="2" t="s">
        <v>33</v>
      </c>
      <c r="D13766" s="2">
        <v>2941.07</v>
      </c>
      <c r="E13766" s="2">
        <v>0.46</v>
      </c>
      <c r="F13766" s="2">
        <f t="shared" si="431"/>
        <v>1352.8922000000002</v>
      </c>
      <c r="G13766" s="2">
        <v>7</v>
      </c>
      <c r="H13766" s="2" t="str">
        <f>TEXT(Table1[[#This Row],[order_date]],"mmmm")</f>
        <v>May</v>
      </c>
      <c r="I13766" s="3">
        <v>45047</v>
      </c>
      <c r="J13766" s="3">
        <v>45048</v>
      </c>
      <c r="K13766" s="3" t="str">
        <f>TEXT(Table1[[#This Row],[delivery_date]]-Table1[[#This Row],[order_date]],"D")</f>
        <v>1</v>
      </c>
      <c r="L13766" s="2" t="s">
        <v>31</v>
      </c>
      <c r="M13766" s="2" t="s">
        <v>22</v>
      </c>
      <c r="N13766" s="2">
        <v>740.84</v>
      </c>
      <c r="O13766" s="2" t="s">
        <v>23</v>
      </c>
      <c r="P13766" s="2">
        <f t="shared" si="430"/>
        <v>1588.1777999999999</v>
      </c>
    </row>
    <row r="13767" spans="1:16" ht="14.25" customHeight="1" x14ac:dyDescent="0.35">
      <c r="A13767" s="2" t="s">
        <v>13798</v>
      </c>
      <c r="B13767" s="2" t="s">
        <v>19</v>
      </c>
      <c r="C13767" s="2" t="s">
        <v>20</v>
      </c>
      <c r="D13767" s="2">
        <v>2760.64</v>
      </c>
      <c r="E13767" s="2">
        <v>0.06</v>
      </c>
      <c r="F13767" s="2">
        <f t="shared" si="431"/>
        <v>165.63839999999999</v>
      </c>
      <c r="G13767" s="2">
        <v>8</v>
      </c>
      <c r="H13767" s="2" t="str">
        <f>TEXT(Table1[[#This Row],[order_date]],"mmmm")</f>
        <v>March</v>
      </c>
      <c r="I13767" s="3">
        <v>45382</v>
      </c>
      <c r="J13767" s="3">
        <v>45384</v>
      </c>
      <c r="K13767" s="3" t="str">
        <f>TEXT(Table1[[#This Row],[delivery_date]]-Table1[[#This Row],[order_date]],"D")</f>
        <v>2</v>
      </c>
      <c r="L13767" s="2" t="s">
        <v>31</v>
      </c>
      <c r="M13767" s="2" t="s">
        <v>27</v>
      </c>
      <c r="N13767" s="2">
        <v>768.28</v>
      </c>
      <c r="O13767" s="2" t="s">
        <v>34</v>
      </c>
      <c r="P13767" s="2">
        <f t="shared" si="430"/>
        <v>2595.0016000000001</v>
      </c>
    </row>
    <row r="13768" spans="1:16" ht="14.25" customHeight="1" x14ac:dyDescent="0.35">
      <c r="A13768" s="2" t="s">
        <v>13799</v>
      </c>
      <c r="B13768" s="2" t="s">
        <v>13</v>
      </c>
      <c r="C13768" s="2" t="s">
        <v>14</v>
      </c>
      <c r="D13768" s="2">
        <v>4906.33</v>
      </c>
      <c r="E13768" s="2">
        <v>0.35</v>
      </c>
      <c r="F13768" s="2">
        <f t="shared" si="431"/>
        <v>1717.2154999999998</v>
      </c>
      <c r="G13768" s="2">
        <v>6</v>
      </c>
      <c r="H13768" s="2" t="str">
        <f>TEXT(Table1[[#This Row],[order_date]],"mmmm")</f>
        <v>February</v>
      </c>
      <c r="I13768" s="3">
        <v>45351</v>
      </c>
      <c r="J13768" s="3">
        <v>45356</v>
      </c>
      <c r="K13768" s="3" t="str">
        <f>TEXT(Table1[[#This Row],[delivery_date]]-Table1[[#This Row],[order_date]],"D")</f>
        <v>5</v>
      </c>
      <c r="L13768" s="2" t="s">
        <v>21</v>
      </c>
      <c r="M13768" s="2" t="s">
        <v>22</v>
      </c>
      <c r="N13768" s="2">
        <v>618.65</v>
      </c>
      <c r="O13768" s="2" t="s">
        <v>17</v>
      </c>
      <c r="P13768" s="2">
        <f t="shared" si="430"/>
        <v>3189.1145000000001</v>
      </c>
    </row>
    <row r="13769" spans="1:16" ht="14.25" customHeight="1" x14ac:dyDescent="0.35">
      <c r="A13769" s="2" t="s">
        <v>13800</v>
      </c>
      <c r="B13769" s="2" t="s">
        <v>41</v>
      </c>
      <c r="C13769" s="2" t="s">
        <v>26</v>
      </c>
      <c r="D13769" s="2">
        <v>160.19999999999999</v>
      </c>
      <c r="E13769" s="2">
        <v>0</v>
      </c>
      <c r="F13769" s="2">
        <f t="shared" si="431"/>
        <v>0</v>
      </c>
      <c r="G13769" s="2">
        <v>2</v>
      </c>
      <c r="H13769" s="2" t="str">
        <f>TEXT(Table1[[#This Row],[order_date]],"mmmm")</f>
        <v>March</v>
      </c>
      <c r="I13769" s="3">
        <v>45363</v>
      </c>
      <c r="J13769" s="3">
        <v>45368</v>
      </c>
      <c r="K13769" s="3" t="str">
        <f>TEXT(Table1[[#This Row],[delivery_date]]-Table1[[#This Row],[order_date]],"D")</f>
        <v>5</v>
      </c>
      <c r="L13769" s="2" t="s">
        <v>15</v>
      </c>
      <c r="M13769" s="2" t="s">
        <v>22</v>
      </c>
      <c r="N13769" s="2">
        <v>10.25</v>
      </c>
      <c r="O13769" s="2" t="s">
        <v>39</v>
      </c>
      <c r="P13769" s="2">
        <f t="shared" si="430"/>
        <v>160.19999999999999</v>
      </c>
    </row>
    <row r="13770" spans="1:16" ht="14.25" customHeight="1" x14ac:dyDescent="0.35">
      <c r="A13770" s="2" t="s">
        <v>13801</v>
      </c>
      <c r="B13770" s="2" t="s">
        <v>41</v>
      </c>
      <c r="C13770" s="2" t="s">
        <v>26</v>
      </c>
      <c r="D13770" s="2">
        <v>2489.23</v>
      </c>
      <c r="E13770" s="2">
        <v>0.12</v>
      </c>
      <c r="F13770" s="2">
        <f t="shared" si="431"/>
        <v>298.70760000000001</v>
      </c>
      <c r="G13770" s="2">
        <v>3</v>
      </c>
      <c r="H13770" s="2" t="str">
        <f>TEXT(Table1[[#This Row],[order_date]],"mmmm")</f>
        <v>December</v>
      </c>
      <c r="I13770" s="3">
        <v>45641</v>
      </c>
      <c r="J13770" s="3">
        <v>45643</v>
      </c>
      <c r="K13770" s="3" t="str">
        <f>TEXT(Table1[[#This Row],[delivery_date]]-Table1[[#This Row],[order_date]],"D")</f>
        <v>2</v>
      </c>
      <c r="L13770" s="2" t="s">
        <v>31</v>
      </c>
      <c r="M13770" s="2" t="s">
        <v>16</v>
      </c>
      <c r="N13770" s="2">
        <v>296.52999999999997</v>
      </c>
      <c r="O13770" s="2" t="s">
        <v>34</v>
      </c>
      <c r="P13770" s="2">
        <f t="shared" si="430"/>
        <v>2190.5223999999998</v>
      </c>
    </row>
    <row r="13771" spans="1:16" ht="14.25" customHeight="1" x14ac:dyDescent="0.35">
      <c r="A13771" s="2" t="s">
        <v>13802</v>
      </c>
      <c r="B13771" s="2" t="s">
        <v>13</v>
      </c>
      <c r="C13771" s="2" t="s">
        <v>33</v>
      </c>
      <c r="D13771" s="2">
        <v>2571.66</v>
      </c>
      <c r="E13771" s="2">
        <v>0.03</v>
      </c>
      <c r="F13771" s="2">
        <f t="shared" si="431"/>
        <v>77.149799999999999</v>
      </c>
      <c r="G13771" s="2">
        <v>4</v>
      </c>
      <c r="H13771" s="2" t="str">
        <f>TEXT(Table1[[#This Row],[order_date]],"mmmm")</f>
        <v>February</v>
      </c>
      <c r="I13771" s="3">
        <v>45326</v>
      </c>
      <c r="J13771" s="3">
        <v>45329</v>
      </c>
      <c r="K13771" s="3" t="str">
        <f>TEXT(Table1[[#This Row],[delivery_date]]-Table1[[#This Row],[order_date]],"D")</f>
        <v>3</v>
      </c>
      <c r="L13771" s="2" t="s">
        <v>15</v>
      </c>
      <c r="M13771" s="2" t="s">
        <v>16</v>
      </c>
      <c r="N13771" s="2">
        <v>656.57</v>
      </c>
      <c r="O13771" s="2" t="s">
        <v>17</v>
      </c>
      <c r="P13771" s="2">
        <f t="shared" si="430"/>
        <v>2494.5101999999997</v>
      </c>
    </row>
    <row r="13772" spans="1:16" ht="14.25" customHeight="1" x14ac:dyDescent="0.35">
      <c r="A13772" s="2" t="s">
        <v>13803</v>
      </c>
      <c r="B13772" s="2" t="s">
        <v>13</v>
      </c>
      <c r="C13772" s="2" t="s">
        <v>26</v>
      </c>
      <c r="D13772" s="2">
        <v>1537.28</v>
      </c>
      <c r="E13772" s="2">
        <v>0.26</v>
      </c>
      <c r="F13772" s="2">
        <f t="shared" si="431"/>
        <v>399.69280000000003</v>
      </c>
      <c r="G13772" s="2">
        <v>2</v>
      </c>
      <c r="H13772" s="2" t="str">
        <f>TEXT(Table1[[#This Row],[order_date]],"mmmm")</f>
        <v>October</v>
      </c>
      <c r="I13772" s="3">
        <v>45575</v>
      </c>
      <c r="J13772" s="3">
        <v>45576</v>
      </c>
      <c r="K13772" s="3" t="str">
        <f>TEXT(Table1[[#This Row],[delivery_date]]-Table1[[#This Row],[order_date]],"D")</f>
        <v>1</v>
      </c>
      <c r="L13772" s="2" t="s">
        <v>15</v>
      </c>
      <c r="M13772" s="2" t="s">
        <v>16</v>
      </c>
      <c r="N13772" s="2">
        <v>229.84</v>
      </c>
      <c r="O13772" s="2" t="s">
        <v>28</v>
      </c>
      <c r="P13772" s="2">
        <f t="shared" si="430"/>
        <v>1137.5871999999999</v>
      </c>
    </row>
    <row r="13773" spans="1:16" ht="14.25" customHeight="1" x14ac:dyDescent="0.35">
      <c r="A13773" s="2" t="s">
        <v>13804</v>
      </c>
      <c r="B13773" s="2" t="s">
        <v>41</v>
      </c>
      <c r="C13773" s="2" t="s">
        <v>20</v>
      </c>
      <c r="D13773" s="2">
        <v>2672.85</v>
      </c>
      <c r="E13773" s="2">
        <v>0.17</v>
      </c>
      <c r="F13773" s="2">
        <f t="shared" si="431"/>
        <v>454.3845</v>
      </c>
      <c r="G13773" s="2">
        <v>1</v>
      </c>
      <c r="H13773" s="2" t="str">
        <f>TEXT(Table1[[#This Row],[order_date]],"mmmm")</f>
        <v>August</v>
      </c>
      <c r="I13773" s="3">
        <v>45167</v>
      </c>
      <c r="J13773" s="3">
        <v>45168</v>
      </c>
      <c r="K13773" s="3" t="str">
        <f>TEXT(Table1[[#This Row],[delivery_date]]-Table1[[#This Row],[order_date]],"D")</f>
        <v>1</v>
      </c>
      <c r="L13773" s="2" t="s">
        <v>31</v>
      </c>
      <c r="M13773" s="2" t="s">
        <v>22</v>
      </c>
      <c r="N13773" s="2">
        <v>222.63</v>
      </c>
      <c r="O13773" s="2" t="s">
        <v>39</v>
      </c>
      <c r="P13773" s="2">
        <f t="shared" si="430"/>
        <v>2218.4654999999998</v>
      </c>
    </row>
    <row r="13774" spans="1:16" ht="14.25" customHeight="1" x14ac:dyDescent="0.35">
      <c r="A13774" s="2" t="s">
        <v>13805</v>
      </c>
      <c r="B13774" s="2" t="s">
        <v>41</v>
      </c>
      <c r="C13774" s="2" t="s">
        <v>36</v>
      </c>
      <c r="D13774" s="2">
        <v>3399.07</v>
      </c>
      <c r="E13774" s="2">
        <v>7.0000000000000007E-2</v>
      </c>
      <c r="F13774" s="2">
        <f t="shared" si="431"/>
        <v>237.93490000000003</v>
      </c>
      <c r="G13774" s="2">
        <v>9</v>
      </c>
      <c r="H13774" s="2" t="str">
        <f>TEXT(Table1[[#This Row],[order_date]],"mmmm")</f>
        <v>August</v>
      </c>
      <c r="I13774" s="3">
        <v>45534</v>
      </c>
      <c r="J13774" s="3">
        <v>45538</v>
      </c>
      <c r="K13774" s="3" t="str">
        <f>TEXT(Table1[[#This Row],[delivery_date]]-Table1[[#This Row],[order_date]],"D")</f>
        <v>4</v>
      </c>
      <c r="L13774" s="2" t="s">
        <v>31</v>
      </c>
      <c r="M13774" s="2" t="s">
        <v>16</v>
      </c>
      <c r="N13774" s="2">
        <v>753.8</v>
      </c>
      <c r="O13774" s="2" t="s">
        <v>34</v>
      </c>
      <c r="P13774" s="2">
        <f t="shared" si="430"/>
        <v>3161.1351</v>
      </c>
    </row>
    <row r="13775" spans="1:16" ht="14.25" customHeight="1" x14ac:dyDescent="0.35">
      <c r="A13775" s="2" t="s">
        <v>13806</v>
      </c>
      <c r="B13775" s="2" t="s">
        <v>19</v>
      </c>
      <c r="C13775" s="2" t="s">
        <v>14</v>
      </c>
      <c r="D13775" s="2">
        <v>3396.5</v>
      </c>
      <c r="E13775" s="2">
        <v>0</v>
      </c>
      <c r="F13775" s="2">
        <f t="shared" si="431"/>
        <v>0</v>
      </c>
      <c r="G13775" s="2">
        <v>2</v>
      </c>
      <c r="H13775" s="2" t="str">
        <f>TEXT(Table1[[#This Row],[order_date]],"mmmm")</f>
        <v>March</v>
      </c>
      <c r="I13775" s="3">
        <v>45374</v>
      </c>
      <c r="J13775" s="3">
        <v>45378</v>
      </c>
      <c r="K13775" s="3" t="str">
        <f>TEXT(Table1[[#This Row],[delivery_date]]-Table1[[#This Row],[order_date]],"D")</f>
        <v>4</v>
      </c>
      <c r="L13775" s="2" t="s">
        <v>31</v>
      </c>
      <c r="M13775" s="2" t="s">
        <v>16</v>
      </c>
      <c r="N13775" s="2">
        <v>876.15</v>
      </c>
      <c r="O13775" s="2" t="s">
        <v>48</v>
      </c>
      <c r="P13775" s="2">
        <f t="shared" si="430"/>
        <v>3396.5</v>
      </c>
    </row>
    <row r="13776" spans="1:16" ht="14.25" customHeight="1" x14ac:dyDescent="0.35">
      <c r="A13776" s="2" t="s">
        <v>13807</v>
      </c>
      <c r="B13776" s="2" t="s">
        <v>25</v>
      </c>
      <c r="C13776" s="2" t="s">
        <v>33</v>
      </c>
      <c r="D13776" s="2">
        <v>530.5</v>
      </c>
      <c r="E13776" s="2">
        <v>0.19</v>
      </c>
      <c r="F13776" s="2">
        <f t="shared" si="431"/>
        <v>100.795</v>
      </c>
      <c r="G13776" s="2">
        <v>5</v>
      </c>
      <c r="H13776" s="2" t="str">
        <f>TEXT(Table1[[#This Row],[order_date]],"mmmm")</f>
        <v>October</v>
      </c>
      <c r="I13776" s="3">
        <v>45589</v>
      </c>
      <c r="J13776" s="3">
        <v>45592</v>
      </c>
      <c r="K13776" s="3" t="str">
        <f>TEXT(Table1[[#This Row],[delivery_date]]-Table1[[#This Row],[order_date]],"D")</f>
        <v>3</v>
      </c>
      <c r="L13776" s="2" t="s">
        <v>21</v>
      </c>
      <c r="M13776" s="2" t="s">
        <v>22</v>
      </c>
      <c r="N13776" s="2">
        <v>110.43</v>
      </c>
      <c r="O13776" s="2" t="s">
        <v>23</v>
      </c>
      <c r="P13776" s="2">
        <f t="shared" si="430"/>
        <v>429.70499999999998</v>
      </c>
    </row>
    <row r="13777" spans="1:16" ht="14.25" customHeight="1" x14ac:dyDescent="0.35">
      <c r="A13777" s="2" t="s">
        <v>13808</v>
      </c>
      <c r="B13777" s="2" t="s">
        <v>25</v>
      </c>
      <c r="C13777" s="2" t="s">
        <v>36</v>
      </c>
      <c r="D13777" s="2">
        <v>4032.05</v>
      </c>
      <c r="E13777" s="2">
        <v>0.15</v>
      </c>
      <c r="F13777" s="2">
        <f t="shared" si="431"/>
        <v>604.8075</v>
      </c>
      <c r="G13777" s="2">
        <v>7</v>
      </c>
      <c r="H13777" s="2" t="str">
        <f>TEXT(Table1[[#This Row],[order_date]],"mmmm")</f>
        <v>March</v>
      </c>
      <c r="I13777" s="3">
        <v>45357</v>
      </c>
      <c r="J13777" s="3">
        <v>45362</v>
      </c>
      <c r="K13777" s="3" t="str">
        <f>TEXT(Table1[[#This Row],[delivery_date]]-Table1[[#This Row],[order_date]],"D")</f>
        <v>5</v>
      </c>
      <c r="L13777" s="2" t="s">
        <v>31</v>
      </c>
      <c r="M13777" s="2" t="s">
        <v>22</v>
      </c>
      <c r="N13777" s="2">
        <v>988.38</v>
      </c>
      <c r="O13777" s="2" t="s">
        <v>28</v>
      </c>
      <c r="P13777" s="2">
        <f t="shared" si="430"/>
        <v>3427.2425000000003</v>
      </c>
    </row>
    <row r="13778" spans="1:16" ht="14.25" customHeight="1" x14ac:dyDescent="0.35">
      <c r="A13778" s="2" t="s">
        <v>13809</v>
      </c>
      <c r="B13778" s="2" t="s">
        <v>19</v>
      </c>
      <c r="C13778" s="2" t="s">
        <v>36</v>
      </c>
      <c r="D13778" s="2">
        <v>4660.4799999999996</v>
      </c>
      <c r="E13778" s="2">
        <v>0.02</v>
      </c>
      <c r="F13778" s="2">
        <f t="shared" si="431"/>
        <v>93.209599999999995</v>
      </c>
      <c r="G13778" s="2">
        <v>2</v>
      </c>
      <c r="H13778" s="2" t="str">
        <f>TEXT(Table1[[#This Row],[order_date]],"mmmm")</f>
        <v>November</v>
      </c>
      <c r="I13778" s="3">
        <v>45615</v>
      </c>
      <c r="J13778" s="3">
        <v>45620</v>
      </c>
      <c r="K13778" s="3" t="str">
        <f>TEXT(Table1[[#This Row],[delivery_date]]-Table1[[#This Row],[order_date]],"D")</f>
        <v>5</v>
      </c>
      <c r="L13778" s="2" t="s">
        <v>15</v>
      </c>
      <c r="M13778" s="2" t="s">
        <v>27</v>
      </c>
      <c r="N13778" s="2">
        <v>1218.3900000000001</v>
      </c>
      <c r="O13778" s="2" t="s">
        <v>39</v>
      </c>
      <c r="P13778" s="2">
        <f t="shared" si="430"/>
        <v>4567.2703999999994</v>
      </c>
    </row>
    <row r="13779" spans="1:16" ht="14.25" customHeight="1" x14ac:dyDescent="0.35">
      <c r="A13779" s="2" t="s">
        <v>13810</v>
      </c>
      <c r="B13779" s="2" t="s">
        <v>13</v>
      </c>
      <c r="C13779" s="2" t="s">
        <v>33</v>
      </c>
      <c r="D13779" s="2">
        <v>705.7</v>
      </c>
      <c r="E13779" s="2">
        <v>0.43</v>
      </c>
      <c r="F13779" s="2">
        <f t="shared" si="431"/>
        <v>303.45100000000002</v>
      </c>
      <c r="G13779" s="2">
        <v>6</v>
      </c>
      <c r="H13779" s="2" t="str">
        <f>TEXT(Table1[[#This Row],[order_date]],"mmmm")</f>
        <v>November</v>
      </c>
      <c r="I13779" s="3">
        <v>45621</v>
      </c>
      <c r="J13779" s="3">
        <v>45628</v>
      </c>
      <c r="K13779" s="3" t="str">
        <f>TEXT(Table1[[#This Row],[delivery_date]]-Table1[[#This Row],[order_date]],"D")</f>
        <v>7</v>
      </c>
      <c r="L13779" s="2" t="s">
        <v>21</v>
      </c>
      <c r="M13779" s="2" t="s">
        <v>16</v>
      </c>
      <c r="N13779" s="2">
        <v>83.7</v>
      </c>
      <c r="O13779" s="2" t="s">
        <v>17</v>
      </c>
      <c r="P13779" s="2">
        <f t="shared" si="430"/>
        <v>402.24900000000002</v>
      </c>
    </row>
    <row r="13780" spans="1:16" ht="14.25" customHeight="1" x14ac:dyDescent="0.35">
      <c r="A13780" s="2" t="s">
        <v>13811</v>
      </c>
      <c r="B13780" s="2" t="s">
        <v>41</v>
      </c>
      <c r="C13780" s="2" t="s">
        <v>20</v>
      </c>
      <c r="D13780" s="2">
        <v>2141.54</v>
      </c>
      <c r="E13780" s="2">
        <v>0.21</v>
      </c>
      <c r="F13780" s="2">
        <f t="shared" si="431"/>
        <v>449.72339999999997</v>
      </c>
      <c r="G13780" s="2">
        <v>8</v>
      </c>
      <c r="H13780" s="2" t="str">
        <f>TEXT(Table1[[#This Row],[order_date]],"mmmm")</f>
        <v>April</v>
      </c>
      <c r="I13780" s="3">
        <v>45045</v>
      </c>
      <c r="J13780" s="3">
        <v>45051</v>
      </c>
      <c r="K13780" s="3" t="str">
        <f>TEXT(Table1[[#This Row],[delivery_date]]-Table1[[#This Row],[order_date]],"D")</f>
        <v>6</v>
      </c>
      <c r="L13780" s="2" t="s">
        <v>31</v>
      </c>
      <c r="M13780" s="2" t="s">
        <v>16</v>
      </c>
      <c r="N13780" s="2">
        <v>477.35</v>
      </c>
      <c r="O13780" s="2" t="s">
        <v>23</v>
      </c>
      <c r="P13780" s="2">
        <f t="shared" si="430"/>
        <v>1691.8166000000001</v>
      </c>
    </row>
    <row r="13781" spans="1:16" ht="14.25" customHeight="1" x14ac:dyDescent="0.35">
      <c r="A13781" s="2" t="s">
        <v>13812</v>
      </c>
      <c r="B13781" s="2" t="s">
        <v>13</v>
      </c>
      <c r="C13781" s="2" t="s">
        <v>14</v>
      </c>
      <c r="D13781" s="2">
        <v>2607.58</v>
      </c>
      <c r="E13781" s="2">
        <v>0.39</v>
      </c>
      <c r="F13781" s="2">
        <f t="shared" si="431"/>
        <v>1016.9562</v>
      </c>
      <c r="G13781" s="2">
        <v>7</v>
      </c>
      <c r="H13781" s="2" t="str">
        <f>TEXT(Table1[[#This Row],[order_date]],"mmmm")</f>
        <v>July</v>
      </c>
      <c r="I13781" s="3">
        <v>45501</v>
      </c>
      <c r="J13781" s="3">
        <v>45507</v>
      </c>
      <c r="K13781" s="3" t="str">
        <f>TEXT(Table1[[#This Row],[delivery_date]]-Table1[[#This Row],[order_date]],"D")</f>
        <v>6</v>
      </c>
      <c r="L13781" s="2" t="s">
        <v>21</v>
      </c>
      <c r="M13781" s="2" t="s">
        <v>16</v>
      </c>
      <c r="N13781" s="2">
        <v>663.84</v>
      </c>
      <c r="O13781" s="2" t="s">
        <v>17</v>
      </c>
      <c r="P13781" s="2">
        <f t="shared" si="430"/>
        <v>1590.6237999999998</v>
      </c>
    </row>
    <row r="13782" spans="1:16" ht="14.25" customHeight="1" x14ac:dyDescent="0.35">
      <c r="A13782" s="2" t="s">
        <v>13813</v>
      </c>
      <c r="B13782" s="2" t="s">
        <v>25</v>
      </c>
      <c r="C13782" s="2" t="s">
        <v>33</v>
      </c>
      <c r="D13782" s="2">
        <v>760.63</v>
      </c>
      <c r="E13782" s="2">
        <v>0.21</v>
      </c>
      <c r="F13782" s="2">
        <f t="shared" si="431"/>
        <v>159.73229999999998</v>
      </c>
      <c r="G13782" s="2">
        <v>6</v>
      </c>
      <c r="H13782" s="2" t="str">
        <f>TEXT(Table1[[#This Row],[order_date]],"mmmm")</f>
        <v>September</v>
      </c>
      <c r="I13782" s="3">
        <v>45546</v>
      </c>
      <c r="J13782" s="3">
        <v>45551</v>
      </c>
      <c r="K13782" s="3" t="str">
        <f>TEXT(Table1[[#This Row],[delivery_date]]-Table1[[#This Row],[order_date]],"D")</f>
        <v>5</v>
      </c>
      <c r="L13782" s="2" t="s">
        <v>31</v>
      </c>
      <c r="M13782" s="2" t="s">
        <v>27</v>
      </c>
      <c r="N13782" s="2">
        <v>40.39</v>
      </c>
      <c r="O13782" s="2" t="s">
        <v>23</v>
      </c>
      <c r="P13782" s="2">
        <f t="shared" si="430"/>
        <v>600.89769999999999</v>
      </c>
    </row>
    <row r="13783" spans="1:16" ht="14.25" customHeight="1" x14ac:dyDescent="0.35">
      <c r="A13783" s="2" t="s">
        <v>13814</v>
      </c>
      <c r="B13783" s="2" t="s">
        <v>25</v>
      </c>
      <c r="C13783" s="2" t="s">
        <v>36</v>
      </c>
      <c r="D13783" s="2">
        <v>2566.58</v>
      </c>
      <c r="E13783" s="2">
        <v>0.03</v>
      </c>
      <c r="F13783" s="2">
        <f t="shared" si="431"/>
        <v>76.997399999999999</v>
      </c>
      <c r="G13783" s="2">
        <v>8</v>
      </c>
      <c r="H13783" s="2" t="str">
        <f>TEXT(Table1[[#This Row],[order_date]],"mmmm")</f>
        <v>June</v>
      </c>
      <c r="I13783" s="3">
        <v>45464</v>
      </c>
      <c r="J13783" s="3">
        <v>45465</v>
      </c>
      <c r="K13783" s="3" t="str">
        <f>TEXT(Table1[[#This Row],[delivery_date]]-Table1[[#This Row],[order_date]],"D")</f>
        <v>1</v>
      </c>
      <c r="L13783" s="2" t="s">
        <v>15</v>
      </c>
      <c r="M13783" s="2" t="s">
        <v>16</v>
      </c>
      <c r="N13783" s="2">
        <v>650.16</v>
      </c>
      <c r="O13783" s="2" t="s">
        <v>34</v>
      </c>
      <c r="P13783" s="2">
        <f t="shared" si="430"/>
        <v>2489.5825999999997</v>
      </c>
    </row>
    <row r="13784" spans="1:16" ht="14.25" customHeight="1" x14ac:dyDescent="0.35">
      <c r="A13784" s="2" t="s">
        <v>13815</v>
      </c>
      <c r="B13784" s="2" t="s">
        <v>13</v>
      </c>
      <c r="C13784" s="2" t="s">
        <v>36</v>
      </c>
      <c r="D13784" s="2">
        <v>1113.6099999999999</v>
      </c>
      <c r="E13784" s="2">
        <v>0.2</v>
      </c>
      <c r="F13784" s="2">
        <f t="shared" si="431"/>
        <v>222.72199999999998</v>
      </c>
      <c r="G13784" s="2">
        <v>2</v>
      </c>
      <c r="H13784" s="2" t="str">
        <f>TEXT(Table1[[#This Row],[order_date]],"mmmm")</f>
        <v>November</v>
      </c>
      <c r="I13784" s="3">
        <v>45614</v>
      </c>
      <c r="J13784" s="3">
        <v>45618</v>
      </c>
      <c r="K13784" s="3" t="str">
        <f>TEXT(Table1[[#This Row],[delivery_date]]-Table1[[#This Row],[order_date]],"D")</f>
        <v>4</v>
      </c>
      <c r="L13784" s="2" t="s">
        <v>31</v>
      </c>
      <c r="M13784" s="2" t="s">
        <v>22</v>
      </c>
      <c r="N13784" s="2">
        <v>252.24</v>
      </c>
      <c r="O13784" s="2" t="s">
        <v>17</v>
      </c>
      <c r="P13784" s="2">
        <f t="shared" si="430"/>
        <v>890.88799999999992</v>
      </c>
    </row>
    <row r="13785" spans="1:16" ht="14.25" customHeight="1" x14ac:dyDescent="0.35">
      <c r="A13785" s="2" t="s">
        <v>13816</v>
      </c>
      <c r="B13785" s="2" t="s">
        <v>25</v>
      </c>
      <c r="C13785" s="2" t="s">
        <v>33</v>
      </c>
      <c r="D13785" s="2">
        <v>4683.2700000000004</v>
      </c>
      <c r="E13785" s="2">
        <v>0.44</v>
      </c>
      <c r="F13785" s="2">
        <f t="shared" si="431"/>
        <v>2060.6388000000002</v>
      </c>
      <c r="G13785" s="2">
        <v>4</v>
      </c>
      <c r="H13785" s="2" t="str">
        <f>TEXT(Table1[[#This Row],[order_date]],"mmmm")</f>
        <v>May</v>
      </c>
      <c r="I13785" s="3">
        <v>45413</v>
      </c>
      <c r="J13785" s="3">
        <v>45419</v>
      </c>
      <c r="K13785" s="3" t="str">
        <f>TEXT(Table1[[#This Row],[delivery_date]]-Table1[[#This Row],[order_date]],"D")</f>
        <v>6</v>
      </c>
      <c r="L13785" s="2" t="s">
        <v>31</v>
      </c>
      <c r="M13785" s="2" t="s">
        <v>27</v>
      </c>
      <c r="N13785" s="2">
        <v>882.62</v>
      </c>
      <c r="O13785" s="2" t="s">
        <v>39</v>
      </c>
      <c r="P13785" s="2">
        <f t="shared" si="430"/>
        <v>2622.6312000000003</v>
      </c>
    </row>
    <row r="13786" spans="1:16" ht="14.25" customHeight="1" x14ac:dyDescent="0.35">
      <c r="A13786" s="2" t="s">
        <v>13817</v>
      </c>
      <c r="B13786" s="2" t="s">
        <v>41</v>
      </c>
      <c r="C13786" s="2" t="s">
        <v>36</v>
      </c>
      <c r="D13786" s="2">
        <v>2297.5</v>
      </c>
      <c r="E13786" s="2">
        <v>0</v>
      </c>
      <c r="F13786" s="2">
        <f t="shared" si="431"/>
        <v>0</v>
      </c>
      <c r="G13786" s="2">
        <v>4</v>
      </c>
      <c r="H13786" s="2" t="str">
        <f>TEXT(Table1[[#This Row],[order_date]],"mmmm")</f>
        <v>May</v>
      </c>
      <c r="I13786" s="3">
        <v>45416</v>
      </c>
      <c r="J13786" s="3">
        <v>45422</v>
      </c>
      <c r="K13786" s="3" t="str">
        <f>TEXT(Table1[[#This Row],[delivery_date]]-Table1[[#This Row],[order_date]],"D")</f>
        <v>6</v>
      </c>
      <c r="L13786" s="2" t="s">
        <v>21</v>
      </c>
      <c r="M13786" s="2" t="s">
        <v>27</v>
      </c>
      <c r="N13786" s="2">
        <v>117.08</v>
      </c>
      <c r="O13786" s="2" t="s">
        <v>34</v>
      </c>
      <c r="P13786" s="2">
        <f t="shared" si="430"/>
        <v>2297.5</v>
      </c>
    </row>
    <row r="13787" spans="1:16" ht="14.25" customHeight="1" x14ac:dyDescent="0.35">
      <c r="A13787" s="2" t="s">
        <v>13818</v>
      </c>
      <c r="B13787" s="2" t="s">
        <v>19</v>
      </c>
      <c r="C13787" s="2" t="s">
        <v>33</v>
      </c>
      <c r="D13787" s="2">
        <v>4975.0200000000004</v>
      </c>
      <c r="E13787" s="2">
        <v>0.45</v>
      </c>
      <c r="F13787" s="2">
        <f t="shared" si="431"/>
        <v>2238.7590000000005</v>
      </c>
      <c r="G13787" s="2">
        <v>7</v>
      </c>
      <c r="H13787" s="2" t="str">
        <f>TEXT(Table1[[#This Row],[order_date]],"mmmm")</f>
        <v>February</v>
      </c>
      <c r="I13787" s="3">
        <v>45340</v>
      </c>
      <c r="J13787" s="3">
        <v>45341</v>
      </c>
      <c r="K13787" s="3" t="str">
        <f>TEXT(Table1[[#This Row],[delivery_date]]-Table1[[#This Row],[order_date]],"D")</f>
        <v>1</v>
      </c>
      <c r="L13787" s="2" t="s">
        <v>31</v>
      </c>
      <c r="M13787" s="2" t="s">
        <v>22</v>
      </c>
      <c r="N13787" s="2">
        <v>362.57</v>
      </c>
      <c r="O13787" s="2" t="s">
        <v>23</v>
      </c>
      <c r="P13787" s="2">
        <f t="shared" si="430"/>
        <v>2736.261</v>
      </c>
    </row>
    <row r="13788" spans="1:16" ht="14.25" customHeight="1" x14ac:dyDescent="0.35">
      <c r="A13788" s="2" t="s">
        <v>13819</v>
      </c>
      <c r="B13788" s="2" t="s">
        <v>13</v>
      </c>
      <c r="C13788" s="2" t="s">
        <v>33</v>
      </c>
      <c r="D13788" s="2">
        <v>327.9</v>
      </c>
      <c r="E13788" s="2">
        <v>0.33</v>
      </c>
      <c r="F13788" s="2">
        <f t="shared" si="431"/>
        <v>108.20699999999999</v>
      </c>
      <c r="G13788" s="2">
        <v>7</v>
      </c>
      <c r="H13788" s="2" t="str">
        <f>TEXT(Table1[[#This Row],[order_date]],"mmmm")</f>
        <v>May</v>
      </c>
      <c r="I13788" s="3">
        <v>45056</v>
      </c>
      <c r="J13788" s="3">
        <v>45059</v>
      </c>
      <c r="K13788" s="3" t="str">
        <f>TEXT(Table1[[#This Row],[delivery_date]]-Table1[[#This Row],[order_date]],"D")</f>
        <v>3</v>
      </c>
      <c r="L13788" s="2" t="s">
        <v>31</v>
      </c>
      <c r="M13788" s="2" t="s">
        <v>16</v>
      </c>
      <c r="N13788" s="2">
        <v>45.44</v>
      </c>
      <c r="O13788" s="2" t="s">
        <v>48</v>
      </c>
      <c r="P13788" s="2">
        <f t="shared" si="430"/>
        <v>219.69299999999998</v>
      </c>
    </row>
    <row r="13789" spans="1:16" ht="14.25" customHeight="1" x14ac:dyDescent="0.35">
      <c r="A13789" s="2" t="s">
        <v>13820</v>
      </c>
      <c r="B13789" s="2" t="s">
        <v>41</v>
      </c>
      <c r="C13789" s="2" t="s">
        <v>14</v>
      </c>
      <c r="D13789" s="2">
        <v>725.15</v>
      </c>
      <c r="E13789" s="2">
        <v>0.5</v>
      </c>
      <c r="F13789" s="2">
        <f t="shared" si="431"/>
        <v>362.57499999999999</v>
      </c>
      <c r="G13789" s="2">
        <v>3</v>
      </c>
      <c r="H13789" s="2" t="str">
        <f>TEXT(Table1[[#This Row],[order_date]],"mmmm")</f>
        <v>June</v>
      </c>
      <c r="I13789" s="3">
        <v>45467</v>
      </c>
      <c r="J13789" s="3">
        <v>45474</v>
      </c>
      <c r="K13789" s="3" t="str">
        <f>TEXT(Table1[[#This Row],[delivery_date]]-Table1[[#This Row],[order_date]],"D")</f>
        <v>7</v>
      </c>
      <c r="L13789" s="2" t="s">
        <v>31</v>
      </c>
      <c r="M13789" s="2" t="s">
        <v>16</v>
      </c>
      <c r="N13789" s="2">
        <v>69.23</v>
      </c>
      <c r="O13789" s="2" t="s">
        <v>34</v>
      </c>
      <c r="P13789" s="2">
        <f t="shared" si="430"/>
        <v>362.57499999999999</v>
      </c>
    </row>
    <row r="13790" spans="1:16" ht="14.25" customHeight="1" x14ac:dyDescent="0.35">
      <c r="A13790" s="2" t="s">
        <v>13821</v>
      </c>
      <c r="B13790" s="2" t="s">
        <v>41</v>
      </c>
      <c r="C13790" s="2" t="s">
        <v>33</v>
      </c>
      <c r="D13790" s="2">
        <v>2271.73</v>
      </c>
      <c r="E13790" s="2">
        <v>0.46</v>
      </c>
      <c r="F13790" s="2">
        <f t="shared" si="431"/>
        <v>1044.9958000000001</v>
      </c>
      <c r="G13790" s="2">
        <v>4</v>
      </c>
      <c r="H13790" s="2" t="str">
        <f>TEXT(Table1[[#This Row],[order_date]],"mmmm")</f>
        <v>March</v>
      </c>
      <c r="I13790" s="3">
        <v>45364</v>
      </c>
      <c r="J13790" s="3">
        <v>45366</v>
      </c>
      <c r="K13790" s="3" t="str">
        <f>TEXT(Table1[[#This Row],[delivery_date]]-Table1[[#This Row],[order_date]],"D")</f>
        <v>2</v>
      </c>
      <c r="L13790" s="2" t="s">
        <v>21</v>
      </c>
      <c r="M13790" s="2" t="s">
        <v>22</v>
      </c>
      <c r="N13790" s="2">
        <v>214.78</v>
      </c>
      <c r="O13790" s="2" t="s">
        <v>39</v>
      </c>
      <c r="P13790" s="2">
        <f t="shared" si="430"/>
        <v>1226.7341999999999</v>
      </c>
    </row>
    <row r="13791" spans="1:16" ht="14.25" customHeight="1" x14ac:dyDescent="0.35">
      <c r="A13791" s="2" t="s">
        <v>13822</v>
      </c>
      <c r="B13791" s="2" t="s">
        <v>25</v>
      </c>
      <c r="C13791" s="2" t="s">
        <v>36</v>
      </c>
      <c r="D13791" s="2">
        <v>4384.3599999999997</v>
      </c>
      <c r="E13791" s="2">
        <v>0.43</v>
      </c>
      <c r="F13791" s="2">
        <f t="shared" si="431"/>
        <v>1885.2747999999999</v>
      </c>
      <c r="G13791" s="2">
        <v>1</v>
      </c>
      <c r="H13791" s="2" t="str">
        <f>TEXT(Table1[[#This Row],[order_date]],"mmmm")</f>
        <v>June</v>
      </c>
      <c r="I13791" s="3">
        <v>45086</v>
      </c>
      <c r="J13791" s="3">
        <v>45088</v>
      </c>
      <c r="K13791" s="3" t="str">
        <f>TEXT(Table1[[#This Row],[delivery_date]]-Table1[[#This Row],[order_date]],"D")</f>
        <v>2</v>
      </c>
      <c r="L13791" s="2" t="s">
        <v>31</v>
      </c>
      <c r="M13791" s="2" t="s">
        <v>22</v>
      </c>
      <c r="N13791" s="2">
        <v>550.73</v>
      </c>
      <c r="O13791" s="2" t="s">
        <v>39</v>
      </c>
      <c r="P13791" s="2">
        <f t="shared" si="430"/>
        <v>2499.0851999999995</v>
      </c>
    </row>
    <row r="13792" spans="1:16" ht="14.25" customHeight="1" x14ac:dyDescent="0.35">
      <c r="A13792" s="2" t="s">
        <v>13823</v>
      </c>
      <c r="B13792" s="2" t="s">
        <v>41</v>
      </c>
      <c r="C13792" s="2" t="s">
        <v>26</v>
      </c>
      <c r="D13792" s="2">
        <v>2820.61</v>
      </c>
      <c r="E13792" s="2">
        <v>0.02</v>
      </c>
      <c r="F13792" s="2">
        <f t="shared" si="431"/>
        <v>56.412200000000006</v>
      </c>
      <c r="G13792" s="2">
        <v>8</v>
      </c>
      <c r="H13792" s="2" t="str">
        <f>TEXT(Table1[[#This Row],[order_date]],"mmmm")</f>
        <v>April</v>
      </c>
      <c r="I13792" s="3">
        <v>45034</v>
      </c>
      <c r="J13792" s="3">
        <v>45039</v>
      </c>
      <c r="K13792" s="3" t="str">
        <f>TEXT(Table1[[#This Row],[delivery_date]]-Table1[[#This Row],[order_date]],"D")</f>
        <v>5</v>
      </c>
      <c r="L13792" s="2" t="s">
        <v>31</v>
      </c>
      <c r="M13792" s="2" t="s">
        <v>16</v>
      </c>
      <c r="N13792" s="2">
        <v>146.59</v>
      </c>
      <c r="O13792" s="2" t="s">
        <v>17</v>
      </c>
      <c r="P13792" s="2">
        <f t="shared" si="430"/>
        <v>2764.1977999999999</v>
      </c>
    </row>
    <row r="13793" spans="1:16" ht="14.25" customHeight="1" x14ac:dyDescent="0.35">
      <c r="A13793" s="2" t="s">
        <v>13824</v>
      </c>
      <c r="B13793" s="2" t="s">
        <v>13</v>
      </c>
      <c r="C13793" s="2" t="s">
        <v>14</v>
      </c>
      <c r="D13793" s="2">
        <v>3688.48</v>
      </c>
      <c r="E13793" s="2">
        <v>0.14000000000000001</v>
      </c>
      <c r="F13793" s="2">
        <f t="shared" si="431"/>
        <v>516.38720000000001</v>
      </c>
      <c r="G13793" s="2">
        <v>4</v>
      </c>
      <c r="H13793" s="2" t="str">
        <f>TEXT(Table1[[#This Row],[order_date]],"mmmm")</f>
        <v>August</v>
      </c>
      <c r="I13793" s="3">
        <v>45169</v>
      </c>
      <c r="J13793" s="3">
        <v>45176</v>
      </c>
      <c r="K13793" s="3" t="str">
        <f>TEXT(Table1[[#This Row],[delivery_date]]-Table1[[#This Row],[order_date]],"D")</f>
        <v>7</v>
      </c>
      <c r="L13793" s="2" t="s">
        <v>21</v>
      </c>
      <c r="M13793" s="2" t="s">
        <v>22</v>
      </c>
      <c r="N13793" s="2">
        <v>290.41000000000003</v>
      </c>
      <c r="O13793" s="2" t="s">
        <v>23</v>
      </c>
      <c r="P13793" s="2">
        <f t="shared" si="430"/>
        <v>3172.0927999999999</v>
      </c>
    </row>
    <row r="13794" spans="1:16" ht="14.25" customHeight="1" x14ac:dyDescent="0.35">
      <c r="A13794" s="2" t="s">
        <v>13825</v>
      </c>
      <c r="B13794" s="2" t="s">
        <v>41</v>
      </c>
      <c r="C13794" s="2" t="s">
        <v>36</v>
      </c>
      <c r="D13794" s="2">
        <v>2175.46</v>
      </c>
      <c r="E13794" s="2">
        <v>0.19</v>
      </c>
      <c r="F13794" s="2">
        <f t="shared" si="431"/>
        <v>413.3374</v>
      </c>
      <c r="G13794" s="2">
        <v>5</v>
      </c>
      <c r="H13794" s="2" t="str">
        <f>TEXT(Table1[[#This Row],[order_date]],"mmmm")</f>
        <v>September</v>
      </c>
      <c r="I13794" s="3">
        <v>45177</v>
      </c>
      <c r="J13794" s="3">
        <v>45181</v>
      </c>
      <c r="K13794" s="3" t="str">
        <f>TEXT(Table1[[#This Row],[delivery_date]]-Table1[[#This Row],[order_date]],"D")</f>
        <v>4</v>
      </c>
      <c r="L13794" s="2" t="s">
        <v>15</v>
      </c>
      <c r="M13794" s="2" t="s">
        <v>22</v>
      </c>
      <c r="N13794" s="2">
        <v>339.9</v>
      </c>
      <c r="O13794" s="2" t="s">
        <v>28</v>
      </c>
      <c r="P13794" s="2">
        <f t="shared" si="430"/>
        <v>1762.1226000000001</v>
      </c>
    </row>
    <row r="13795" spans="1:16" ht="14.25" customHeight="1" x14ac:dyDescent="0.35">
      <c r="A13795" s="2" t="s">
        <v>13826</v>
      </c>
      <c r="B13795" s="2" t="s">
        <v>19</v>
      </c>
      <c r="C13795" s="2" t="s">
        <v>36</v>
      </c>
      <c r="D13795" s="2">
        <v>298.51</v>
      </c>
      <c r="E13795" s="2">
        <v>0.35</v>
      </c>
      <c r="F13795" s="2">
        <f t="shared" si="431"/>
        <v>104.4785</v>
      </c>
      <c r="G13795" s="2">
        <v>5</v>
      </c>
      <c r="H13795" s="2" t="str">
        <f>TEXT(Table1[[#This Row],[order_date]],"mmmm")</f>
        <v>June</v>
      </c>
      <c r="I13795" s="3">
        <v>45092</v>
      </c>
      <c r="J13795" s="3">
        <v>45095</v>
      </c>
      <c r="K13795" s="3" t="str">
        <f>TEXT(Table1[[#This Row],[delivery_date]]-Table1[[#This Row],[order_date]],"D")</f>
        <v>3</v>
      </c>
      <c r="L13795" s="2" t="s">
        <v>21</v>
      </c>
      <c r="M13795" s="2" t="s">
        <v>16</v>
      </c>
      <c r="N13795" s="2">
        <v>64.87</v>
      </c>
      <c r="O13795" s="2" t="s">
        <v>34</v>
      </c>
      <c r="P13795" s="2">
        <f t="shared" si="430"/>
        <v>194.03149999999999</v>
      </c>
    </row>
    <row r="13796" spans="1:16" ht="14.25" customHeight="1" x14ac:dyDescent="0.35">
      <c r="A13796" s="2" t="s">
        <v>13827</v>
      </c>
      <c r="B13796" s="2" t="s">
        <v>41</v>
      </c>
      <c r="C13796" s="2" t="s">
        <v>14</v>
      </c>
      <c r="D13796" s="2">
        <v>3274.28</v>
      </c>
      <c r="E13796" s="2">
        <v>0.32</v>
      </c>
      <c r="F13796" s="2">
        <f t="shared" si="431"/>
        <v>1047.7696000000001</v>
      </c>
      <c r="G13796" s="2">
        <v>1</v>
      </c>
      <c r="H13796" s="2" t="str">
        <f>TEXT(Table1[[#This Row],[order_date]],"mmmm")</f>
        <v>October</v>
      </c>
      <c r="I13796" s="3">
        <v>45203</v>
      </c>
      <c r="J13796" s="3">
        <v>45204</v>
      </c>
      <c r="K13796" s="3" t="str">
        <f>TEXT(Table1[[#This Row],[delivery_date]]-Table1[[#This Row],[order_date]],"D")</f>
        <v>1</v>
      </c>
      <c r="L13796" s="2" t="s">
        <v>15</v>
      </c>
      <c r="M13796" s="2" t="s">
        <v>27</v>
      </c>
      <c r="N13796" s="2">
        <v>545.22</v>
      </c>
      <c r="O13796" s="2" t="s">
        <v>34</v>
      </c>
      <c r="P13796" s="2">
        <f t="shared" si="430"/>
        <v>2226.5104000000001</v>
      </c>
    </row>
    <row r="13797" spans="1:16" ht="14.25" customHeight="1" x14ac:dyDescent="0.35">
      <c r="A13797" s="2" t="s">
        <v>13828</v>
      </c>
      <c r="B13797" s="2" t="s">
        <v>41</v>
      </c>
      <c r="C13797" s="2" t="s">
        <v>14</v>
      </c>
      <c r="D13797" s="2">
        <v>3206.61</v>
      </c>
      <c r="E13797" s="2">
        <v>0.09</v>
      </c>
      <c r="F13797" s="2">
        <f t="shared" si="431"/>
        <v>288.5949</v>
      </c>
      <c r="G13797" s="2">
        <v>1</v>
      </c>
      <c r="H13797" s="2" t="str">
        <f>TEXT(Table1[[#This Row],[order_date]],"mmmm")</f>
        <v>October</v>
      </c>
      <c r="I13797" s="3">
        <v>45209</v>
      </c>
      <c r="J13797" s="3">
        <v>45212</v>
      </c>
      <c r="K13797" s="3" t="str">
        <f>TEXT(Table1[[#This Row],[delivery_date]]-Table1[[#This Row],[order_date]],"D")</f>
        <v>3</v>
      </c>
      <c r="L13797" s="2" t="s">
        <v>15</v>
      </c>
      <c r="M13797" s="2" t="s">
        <v>22</v>
      </c>
      <c r="N13797" s="2">
        <v>946.42</v>
      </c>
      <c r="O13797" s="2" t="s">
        <v>28</v>
      </c>
      <c r="P13797" s="2">
        <f t="shared" si="430"/>
        <v>2918.0151000000001</v>
      </c>
    </row>
    <row r="13798" spans="1:16" ht="14.25" customHeight="1" x14ac:dyDescent="0.35">
      <c r="A13798" s="2" t="s">
        <v>13829</v>
      </c>
      <c r="B13798" s="2" t="s">
        <v>19</v>
      </c>
      <c r="C13798" s="2" t="s">
        <v>36</v>
      </c>
      <c r="D13798" s="2">
        <v>450</v>
      </c>
      <c r="E13798" s="2">
        <v>0.37</v>
      </c>
      <c r="F13798" s="2">
        <f t="shared" si="431"/>
        <v>166.5</v>
      </c>
      <c r="G13798" s="2">
        <v>7</v>
      </c>
      <c r="H13798" s="2" t="str">
        <f>TEXT(Table1[[#This Row],[order_date]],"mmmm")</f>
        <v>May</v>
      </c>
      <c r="I13798" s="3">
        <v>45426</v>
      </c>
      <c r="J13798" s="3">
        <v>45429</v>
      </c>
      <c r="K13798" s="3" t="str">
        <f>TEXT(Table1[[#This Row],[delivery_date]]-Table1[[#This Row],[order_date]],"D")</f>
        <v>3</v>
      </c>
      <c r="L13798" s="2" t="s">
        <v>15</v>
      </c>
      <c r="M13798" s="2" t="s">
        <v>16</v>
      </c>
      <c r="N13798" s="2">
        <v>26.12</v>
      </c>
      <c r="O13798" s="2" t="s">
        <v>23</v>
      </c>
      <c r="P13798" s="2">
        <f t="shared" si="430"/>
        <v>283.5</v>
      </c>
    </row>
    <row r="13799" spans="1:16" ht="14.25" customHeight="1" x14ac:dyDescent="0.35">
      <c r="A13799" s="2" t="s">
        <v>13830</v>
      </c>
      <c r="B13799" s="2" t="s">
        <v>41</v>
      </c>
      <c r="C13799" s="2" t="s">
        <v>26</v>
      </c>
      <c r="D13799" s="2">
        <v>937.32</v>
      </c>
      <c r="E13799" s="2">
        <v>0.08</v>
      </c>
      <c r="F13799" s="2">
        <f t="shared" si="431"/>
        <v>74.985600000000005</v>
      </c>
      <c r="G13799" s="2">
        <v>1</v>
      </c>
      <c r="H13799" s="2" t="str">
        <f>TEXT(Table1[[#This Row],[order_date]],"mmmm")</f>
        <v>December</v>
      </c>
      <c r="I13799" s="3">
        <v>45654</v>
      </c>
      <c r="J13799" s="3">
        <v>45657</v>
      </c>
      <c r="K13799" s="3" t="str">
        <f>TEXT(Table1[[#This Row],[delivery_date]]-Table1[[#This Row],[order_date]],"D")</f>
        <v>3</v>
      </c>
      <c r="L13799" s="2" t="s">
        <v>15</v>
      </c>
      <c r="M13799" s="2" t="s">
        <v>16</v>
      </c>
      <c r="N13799" s="2">
        <v>208.43</v>
      </c>
      <c r="O13799" s="2" t="s">
        <v>28</v>
      </c>
      <c r="P13799" s="2">
        <f t="shared" si="430"/>
        <v>862.33440000000007</v>
      </c>
    </row>
    <row r="13800" spans="1:16" ht="14.25" customHeight="1" x14ac:dyDescent="0.35">
      <c r="A13800" s="2" t="s">
        <v>13831</v>
      </c>
      <c r="B13800" s="2" t="s">
        <v>41</v>
      </c>
      <c r="C13800" s="2" t="s">
        <v>20</v>
      </c>
      <c r="D13800" s="2">
        <v>2433.16</v>
      </c>
      <c r="E13800" s="2">
        <v>0.23</v>
      </c>
      <c r="F13800" s="2">
        <f t="shared" si="431"/>
        <v>559.6268</v>
      </c>
      <c r="G13800" s="2">
        <v>9</v>
      </c>
      <c r="H13800" s="2" t="str">
        <f>TEXT(Table1[[#This Row],[order_date]],"mmmm")</f>
        <v>February</v>
      </c>
      <c r="I13800" s="3">
        <v>44960</v>
      </c>
      <c r="J13800" s="3">
        <v>44967</v>
      </c>
      <c r="K13800" s="3" t="str">
        <f>TEXT(Table1[[#This Row],[delivery_date]]-Table1[[#This Row],[order_date]],"D")</f>
        <v>7</v>
      </c>
      <c r="L13800" s="2" t="s">
        <v>15</v>
      </c>
      <c r="M13800" s="2" t="s">
        <v>16</v>
      </c>
      <c r="N13800" s="2">
        <v>514.79</v>
      </c>
      <c r="O13800" s="2" t="s">
        <v>17</v>
      </c>
      <c r="P13800" s="2">
        <f t="shared" si="430"/>
        <v>1873.5331999999999</v>
      </c>
    </row>
    <row r="13801" spans="1:16" ht="14.25" customHeight="1" x14ac:dyDescent="0.35">
      <c r="A13801" s="2" t="s">
        <v>13832</v>
      </c>
      <c r="B13801" s="2" t="s">
        <v>25</v>
      </c>
      <c r="C13801" s="2" t="s">
        <v>36</v>
      </c>
      <c r="D13801" s="2">
        <v>2288.52</v>
      </c>
      <c r="E13801" s="2">
        <v>0.28999999999999998</v>
      </c>
      <c r="F13801" s="2">
        <f t="shared" si="431"/>
        <v>663.67079999999999</v>
      </c>
      <c r="G13801" s="2">
        <v>6</v>
      </c>
      <c r="H13801" s="2" t="str">
        <f>TEXT(Table1[[#This Row],[order_date]],"mmmm")</f>
        <v>June</v>
      </c>
      <c r="I13801" s="3">
        <v>45093</v>
      </c>
      <c r="J13801" s="3">
        <v>45097</v>
      </c>
      <c r="K13801" s="3" t="str">
        <f>TEXT(Table1[[#This Row],[delivery_date]]-Table1[[#This Row],[order_date]],"D")</f>
        <v>4</v>
      </c>
      <c r="L13801" s="2" t="s">
        <v>31</v>
      </c>
      <c r="M13801" s="2" t="s">
        <v>27</v>
      </c>
      <c r="N13801" s="2">
        <v>505.48</v>
      </c>
      <c r="O13801" s="2" t="s">
        <v>39</v>
      </c>
      <c r="P13801" s="2">
        <f t="shared" si="430"/>
        <v>1624.8492000000001</v>
      </c>
    </row>
    <row r="13802" spans="1:16" ht="14.25" customHeight="1" x14ac:dyDescent="0.35">
      <c r="A13802" s="2" t="s">
        <v>13833</v>
      </c>
      <c r="B13802" s="2" t="s">
        <v>13</v>
      </c>
      <c r="C13802" s="2" t="s">
        <v>14</v>
      </c>
      <c r="D13802" s="2">
        <v>3786.85</v>
      </c>
      <c r="E13802" s="2">
        <v>0.44</v>
      </c>
      <c r="F13802" s="2">
        <f t="shared" si="431"/>
        <v>1666.2139999999999</v>
      </c>
      <c r="G13802" s="2">
        <v>1</v>
      </c>
      <c r="H13802" s="2" t="str">
        <f>TEXT(Table1[[#This Row],[order_date]],"mmmm")</f>
        <v>March</v>
      </c>
      <c r="I13802" s="3">
        <v>44995</v>
      </c>
      <c r="J13802" s="3">
        <v>44998</v>
      </c>
      <c r="K13802" s="3" t="str">
        <f>TEXT(Table1[[#This Row],[delivery_date]]-Table1[[#This Row],[order_date]],"D")</f>
        <v>3</v>
      </c>
      <c r="L13802" s="2" t="s">
        <v>21</v>
      </c>
      <c r="M13802" s="2" t="s">
        <v>22</v>
      </c>
      <c r="N13802" s="2">
        <v>583.77</v>
      </c>
      <c r="O13802" s="2" t="s">
        <v>48</v>
      </c>
      <c r="P13802" s="2">
        <f t="shared" si="430"/>
        <v>2120.636</v>
      </c>
    </row>
    <row r="13803" spans="1:16" ht="14.25" customHeight="1" x14ac:dyDescent="0.35">
      <c r="A13803" s="2" t="s">
        <v>13834</v>
      </c>
      <c r="B13803" s="2" t="s">
        <v>25</v>
      </c>
      <c r="C13803" s="2" t="s">
        <v>33</v>
      </c>
      <c r="D13803" s="2">
        <v>1998.32</v>
      </c>
      <c r="E13803" s="2">
        <v>0.32</v>
      </c>
      <c r="F13803" s="2">
        <f t="shared" si="431"/>
        <v>639.4624</v>
      </c>
      <c r="G13803" s="2">
        <v>1</v>
      </c>
      <c r="H13803" s="2" t="str">
        <f>TEXT(Table1[[#This Row],[order_date]],"mmmm")</f>
        <v>September</v>
      </c>
      <c r="I13803" s="3">
        <v>45555</v>
      </c>
      <c r="J13803" s="3">
        <v>45557</v>
      </c>
      <c r="K13803" s="3" t="str">
        <f>TEXT(Table1[[#This Row],[delivery_date]]-Table1[[#This Row],[order_date]],"D")</f>
        <v>2</v>
      </c>
      <c r="L13803" s="2" t="s">
        <v>21</v>
      </c>
      <c r="M13803" s="2" t="s">
        <v>22</v>
      </c>
      <c r="N13803" s="2">
        <v>289.89</v>
      </c>
      <c r="O13803" s="2" t="s">
        <v>48</v>
      </c>
      <c r="P13803" s="2">
        <f t="shared" si="430"/>
        <v>1358.8575999999998</v>
      </c>
    </row>
    <row r="13804" spans="1:16" ht="14.25" customHeight="1" x14ac:dyDescent="0.35">
      <c r="A13804" s="2" t="s">
        <v>13835</v>
      </c>
      <c r="B13804" s="2" t="s">
        <v>13</v>
      </c>
      <c r="C13804" s="2" t="s">
        <v>33</v>
      </c>
      <c r="D13804" s="2">
        <v>3350.17</v>
      </c>
      <c r="E13804" s="2">
        <v>0.48</v>
      </c>
      <c r="F13804" s="2">
        <f t="shared" si="431"/>
        <v>1608.0816</v>
      </c>
      <c r="G13804" s="2">
        <v>5</v>
      </c>
      <c r="H13804" s="2" t="str">
        <f>TEXT(Table1[[#This Row],[order_date]],"mmmm")</f>
        <v>March</v>
      </c>
      <c r="I13804" s="3">
        <v>44999</v>
      </c>
      <c r="J13804" s="3">
        <v>45004</v>
      </c>
      <c r="K13804" s="3" t="str">
        <f>TEXT(Table1[[#This Row],[delivery_date]]-Table1[[#This Row],[order_date]],"D")</f>
        <v>5</v>
      </c>
      <c r="L13804" s="2" t="s">
        <v>31</v>
      </c>
      <c r="M13804" s="2" t="s">
        <v>27</v>
      </c>
      <c r="N13804" s="2">
        <v>894.82</v>
      </c>
      <c r="O13804" s="2" t="s">
        <v>48</v>
      </c>
      <c r="P13804" s="2">
        <f t="shared" si="430"/>
        <v>1742.0884000000001</v>
      </c>
    </row>
    <row r="13805" spans="1:16" ht="14.25" customHeight="1" x14ac:dyDescent="0.35">
      <c r="A13805" s="2" t="s">
        <v>13836</v>
      </c>
      <c r="B13805" s="2" t="s">
        <v>19</v>
      </c>
      <c r="C13805" s="2" t="s">
        <v>14</v>
      </c>
      <c r="D13805" s="2">
        <v>3551.68</v>
      </c>
      <c r="E13805" s="2">
        <v>0.5</v>
      </c>
      <c r="F13805" s="2">
        <f t="shared" si="431"/>
        <v>1775.84</v>
      </c>
      <c r="G13805" s="2">
        <v>3</v>
      </c>
      <c r="H13805" s="2" t="str">
        <f>TEXT(Table1[[#This Row],[order_date]],"mmmm")</f>
        <v>October</v>
      </c>
      <c r="I13805" s="3">
        <v>45227</v>
      </c>
      <c r="J13805" s="3">
        <v>45233</v>
      </c>
      <c r="K13805" s="3" t="str">
        <f>TEXT(Table1[[#This Row],[delivery_date]]-Table1[[#This Row],[order_date]],"D")</f>
        <v>6</v>
      </c>
      <c r="L13805" s="2" t="s">
        <v>21</v>
      </c>
      <c r="M13805" s="2" t="s">
        <v>16</v>
      </c>
      <c r="N13805" s="2">
        <v>317.5</v>
      </c>
      <c r="O13805" s="2" t="s">
        <v>23</v>
      </c>
      <c r="P13805" s="2">
        <f t="shared" si="430"/>
        <v>1775.84</v>
      </c>
    </row>
    <row r="13806" spans="1:16" ht="14.25" customHeight="1" x14ac:dyDescent="0.35">
      <c r="A13806" s="2" t="s">
        <v>13837</v>
      </c>
      <c r="B13806" s="2" t="s">
        <v>19</v>
      </c>
      <c r="C13806" s="2" t="s">
        <v>14</v>
      </c>
      <c r="D13806" s="2">
        <v>3260.52</v>
      </c>
      <c r="E13806" s="2">
        <v>0.25</v>
      </c>
      <c r="F13806" s="2">
        <f t="shared" si="431"/>
        <v>815.13</v>
      </c>
      <c r="G13806" s="2">
        <v>8</v>
      </c>
      <c r="H13806" s="2" t="str">
        <f>TEXT(Table1[[#This Row],[order_date]],"mmmm")</f>
        <v>January</v>
      </c>
      <c r="I13806" s="3">
        <v>44934</v>
      </c>
      <c r="J13806" s="3">
        <v>44940</v>
      </c>
      <c r="K13806" s="3" t="str">
        <f>TEXT(Table1[[#This Row],[delivery_date]]-Table1[[#This Row],[order_date]],"D")</f>
        <v>6</v>
      </c>
      <c r="L13806" s="2" t="s">
        <v>21</v>
      </c>
      <c r="M13806" s="2" t="s">
        <v>27</v>
      </c>
      <c r="N13806" s="2">
        <v>411.25</v>
      </c>
      <c r="O13806" s="2" t="s">
        <v>23</v>
      </c>
      <c r="P13806" s="2">
        <f t="shared" si="430"/>
        <v>2445.39</v>
      </c>
    </row>
    <row r="13807" spans="1:16" ht="14.25" customHeight="1" x14ac:dyDescent="0.35">
      <c r="A13807" s="2" t="s">
        <v>13838</v>
      </c>
      <c r="B13807" s="2" t="s">
        <v>19</v>
      </c>
      <c r="C13807" s="2" t="s">
        <v>20</v>
      </c>
      <c r="D13807" s="2">
        <v>3021.02</v>
      </c>
      <c r="E13807" s="2">
        <v>0.03</v>
      </c>
      <c r="F13807" s="2">
        <f t="shared" si="431"/>
        <v>90.630600000000001</v>
      </c>
      <c r="G13807" s="2">
        <v>8</v>
      </c>
      <c r="H13807" s="2" t="str">
        <f>TEXT(Table1[[#This Row],[order_date]],"mmmm")</f>
        <v>June</v>
      </c>
      <c r="I13807" s="3">
        <v>45450</v>
      </c>
      <c r="J13807" s="3">
        <v>45453</v>
      </c>
      <c r="K13807" s="3" t="str">
        <f>TEXT(Table1[[#This Row],[delivery_date]]-Table1[[#This Row],[order_date]],"D")</f>
        <v>3</v>
      </c>
      <c r="L13807" s="2" t="s">
        <v>21</v>
      </c>
      <c r="M13807" s="2" t="s">
        <v>27</v>
      </c>
      <c r="N13807" s="2">
        <v>264.7</v>
      </c>
      <c r="O13807" s="2" t="s">
        <v>23</v>
      </c>
      <c r="P13807" s="2">
        <f t="shared" si="430"/>
        <v>2930.3894</v>
      </c>
    </row>
    <row r="13808" spans="1:16" ht="14.25" customHeight="1" x14ac:dyDescent="0.35">
      <c r="A13808" s="2" t="s">
        <v>13839</v>
      </c>
      <c r="B13808" s="2" t="s">
        <v>13</v>
      </c>
      <c r="C13808" s="2" t="s">
        <v>14</v>
      </c>
      <c r="D13808" s="2">
        <v>4047.85</v>
      </c>
      <c r="E13808" s="2">
        <v>0.01</v>
      </c>
      <c r="F13808" s="2">
        <f t="shared" si="431"/>
        <v>40.478499999999997</v>
      </c>
      <c r="G13808" s="2">
        <v>8</v>
      </c>
      <c r="H13808" s="2" t="str">
        <f>TEXT(Table1[[#This Row],[order_date]],"mmmm")</f>
        <v>December</v>
      </c>
      <c r="I13808" s="3">
        <v>45630</v>
      </c>
      <c r="J13808" s="3">
        <v>45631</v>
      </c>
      <c r="K13808" s="3" t="str">
        <f>TEXT(Table1[[#This Row],[delivery_date]]-Table1[[#This Row],[order_date]],"D")</f>
        <v>1</v>
      </c>
      <c r="L13808" s="2" t="s">
        <v>21</v>
      </c>
      <c r="M13808" s="2" t="s">
        <v>22</v>
      </c>
      <c r="N13808" s="2">
        <v>331.77</v>
      </c>
      <c r="O13808" s="2" t="s">
        <v>39</v>
      </c>
      <c r="P13808" s="2">
        <f t="shared" si="430"/>
        <v>4007.3714999999997</v>
      </c>
    </row>
    <row r="13809" spans="1:16" ht="14.25" customHeight="1" x14ac:dyDescent="0.35">
      <c r="A13809" s="2" t="s">
        <v>13840</v>
      </c>
      <c r="B13809" s="2" t="s">
        <v>13</v>
      </c>
      <c r="C13809" s="2" t="s">
        <v>33</v>
      </c>
      <c r="D13809" s="2">
        <v>3319.82</v>
      </c>
      <c r="E13809" s="2">
        <v>0.43</v>
      </c>
      <c r="F13809" s="2">
        <f t="shared" si="431"/>
        <v>1427.5226</v>
      </c>
      <c r="G13809" s="2">
        <v>6</v>
      </c>
      <c r="H13809" s="2" t="str">
        <f>TEXT(Table1[[#This Row],[order_date]],"mmmm")</f>
        <v>January</v>
      </c>
      <c r="I13809" s="3">
        <v>45302</v>
      </c>
      <c r="J13809" s="3">
        <v>45304</v>
      </c>
      <c r="K13809" s="3" t="str">
        <f>TEXT(Table1[[#This Row],[delivery_date]]-Table1[[#This Row],[order_date]],"D")</f>
        <v>2</v>
      </c>
      <c r="L13809" s="2" t="s">
        <v>21</v>
      </c>
      <c r="M13809" s="2" t="s">
        <v>22</v>
      </c>
      <c r="N13809" s="2">
        <v>497.81</v>
      </c>
      <c r="O13809" s="2" t="s">
        <v>28</v>
      </c>
      <c r="P13809" s="2">
        <f t="shared" si="430"/>
        <v>1892.2974000000002</v>
      </c>
    </row>
    <row r="13810" spans="1:16" ht="14.25" customHeight="1" x14ac:dyDescent="0.35">
      <c r="A13810" s="2" t="s">
        <v>13841</v>
      </c>
      <c r="B13810" s="2" t="s">
        <v>13</v>
      </c>
      <c r="C13810" s="2" t="s">
        <v>26</v>
      </c>
      <c r="D13810" s="2">
        <v>4187.5</v>
      </c>
      <c r="E13810" s="2">
        <v>0.25</v>
      </c>
      <c r="F13810" s="2">
        <f t="shared" si="431"/>
        <v>1046.875</v>
      </c>
      <c r="G13810" s="2">
        <v>5</v>
      </c>
      <c r="H13810" s="2" t="str">
        <f>TEXT(Table1[[#This Row],[order_date]],"mmmm")</f>
        <v>July</v>
      </c>
      <c r="I13810" s="3">
        <v>45109</v>
      </c>
      <c r="J13810" s="3">
        <v>45116</v>
      </c>
      <c r="K13810" s="3" t="str">
        <f>TEXT(Table1[[#This Row],[delivery_date]]-Table1[[#This Row],[order_date]],"D")</f>
        <v>7</v>
      </c>
      <c r="L13810" s="2" t="s">
        <v>21</v>
      </c>
      <c r="M13810" s="2" t="s">
        <v>16</v>
      </c>
      <c r="N13810" s="2">
        <v>1171.6099999999999</v>
      </c>
      <c r="O13810" s="2" t="s">
        <v>39</v>
      </c>
      <c r="P13810" s="2">
        <f t="shared" si="430"/>
        <v>3140.625</v>
      </c>
    </row>
    <row r="13811" spans="1:16" ht="14.25" customHeight="1" x14ac:dyDescent="0.35">
      <c r="A13811" s="2" t="s">
        <v>13842</v>
      </c>
      <c r="B13811" s="2" t="s">
        <v>19</v>
      </c>
      <c r="C13811" s="2" t="s">
        <v>14</v>
      </c>
      <c r="D13811" s="2">
        <v>3219.76</v>
      </c>
      <c r="E13811" s="2">
        <v>0.18</v>
      </c>
      <c r="F13811" s="2">
        <f t="shared" si="431"/>
        <v>579.55680000000007</v>
      </c>
      <c r="G13811" s="2">
        <v>5</v>
      </c>
      <c r="H13811" s="2" t="str">
        <f>TEXT(Table1[[#This Row],[order_date]],"mmmm")</f>
        <v>September</v>
      </c>
      <c r="I13811" s="3">
        <v>45194</v>
      </c>
      <c r="J13811" s="3">
        <v>45197</v>
      </c>
      <c r="K13811" s="3" t="str">
        <f>TEXT(Table1[[#This Row],[delivery_date]]-Table1[[#This Row],[order_date]],"D")</f>
        <v>3</v>
      </c>
      <c r="L13811" s="2" t="s">
        <v>21</v>
      </c>
      <c r="M13811" s="2" t="s">
        <v>22</v>
      </c>
      <c r="N13811" s="2">
        <v>892.63</v>
      </c>
      <c r="O13811" s="2" t="s">
        <v>28</v>
      </c>
      <c r="P13811" s="2">
        <f t="shared" si="430"/>
        <v>2640.2031999999999</v>
      </c>
    </row>
    <row r="13812" spans="1:16" ht="14.25" customHeight="1" x14ac:dyDescent="0.35">
      <c r="A13812" s="2" t="s">
        <v>13843</v>
      </c>
      <c r="B13812" s="2" t="s">
        <v>13</v>
      </c>
      <c r="C13812" s="2" t="s">
        <v>20</v>
      </c>
      <c r="D13812" s="2">
        <v>878.97</v>
      </c>
      <c r="E13812" s="2">
        <v>0.14000000000000001</v>
      </c>
      <c r="F13812" s="2">
        <f t="shared" si="431"/>
        <v>123.05580000000002</v>
      </c>
      <c r="G13812" s="2">
        <v>6</v>
      </c>
      <c r="H13812" s="2" t="str">
        <f>TEXT(Table1[[#This Row],[order_date]],"mmmm")</f>
        <v>March</v>
      </c>
      <c r="I13812" s="3">
        <v>45010</v>
      </c>
      <c r="J13812" s="3">
        <v>45014</v>
      </c>
      <c r="K13812" s="3" t="str">
        <f>TEXT(Table1[[#This Row],[delivery_date]]-Table1[[#This Row],[order_date]],"D")</f>
        <v>4</v>
      </c>
      <c r="L13812" s="2" t="s">
        <v>15</v>
      </c>
      <c r="M13812" s="2" t="s">
        <v>27</v>
      </c>
      <c r="N13812" s="2">
        <v>189.59</v>
      </c>
      <c r="O13812" s="2" t="s">
        <v>23</v>
      </c>
      <c r="P13812" s="2">
        <f t="shared" si="430"/>
        <v>755.91420000000005</v>
      </c>
    </row>
    <row r="13813" spans="1:16" ht="14.25" customHeight="1" x14ac:dyDescent="0.35">
      <c r="A13813" s="2" t="s">
        <v>13844</v>
      </c>
      <c r="B13813" s="2" t="s">
        <v>41</v>
      </c>
      <c r="C13813" s="2" t="s">
        <v>26</v>
      </c>
      <c r="D13813" s="2">
        <v>1616.28</v>
      </c>
      <c r="E13813" s="2">
        <v>0.14000000000000001</v>
      </c>
      <c r="F13813" s="2">
        <f t="shared" si="431"/>
        <v>226.27920000000003</v>
      </c>
      <c r="G13813" s="2">
        <v>6</v>
      </c>
      <c r="H13813" s="2" t="str">
        <f>TEXT(Table1[[#This Row],[order_date]],"mmmm")</f>
        <v>June</v>
      </c>
      <c r="I13813" s="3">
        <v>45460</v>
      </c>
      <c r="J13813" s="3">
        <v>45463</v>
      </c>
      <c r="K13813" s="3" t="str">
        <f>TEXT(Table1[[#This Row],[delivery_date]]-Table1[[#This Row],[order_date]],"D")</f>
        <v>3</v>
      </c>
      <c r="L13813" s="2" t="s">
        <v>21</v>
      </c>
      <c r="M13813" s="2" t="s">
        <v>27</v>
      </c>
      <c r="N13813" s="2">
        <v>282.27</v>
      </c>
      <c r="O13813" s="2" t="s">
        <v>23</v>
      </c>
      <c r="P13813" s="2">
        <f t="shared" si="430"/>
        <v>1390.0008</v>
      </c>
    </row>
    <row r="13814" spans="1:16" ht="14.25" customHeight="1" x14ac:dyDescent="0.35">
      <c r="A13814" s="2" t="s">
        <v>13845</v>
      </c>
      <c r="B13814" s="2" t="s">
        <v>25</v>
      </c>
      <c r="C13814" s="2" t="s">
        <v>20</v>
      </c>
      <c r="D13814" s="2">
        <v>1718.74</v>
      </c>
      <c r="E13814" s="2">
        <v>0.04</v>
      </c>
      <c r="F13814" s="2">
        <f t="shared" si="431"/>
        <v>68.749600000000001</v>
      </c>
      <c r="G13814" s="2">
        <v>9</v>
      </c>
      <c r="H13814" s="2" t="str">
        <f>TEXT(Table1[[#This Row],[order_date]],"mmmm")</f>
        <v>June</v>
      </c>
      <c r="I13814" s="3">
        <v>45102</v>
      </c>
      <c r="J13814" s="3">
        <v>45107</v>
      </c>
      <c r="K13814" s="3" t="str">
        <f>TEXT(Table1[[#This Row],[delivery_date]]-Table1[[#This Row],[order_date]],"D")</f>
        <v>5</v>
      </c>
      <c r="L13814" s="2" t="s">
        <v>21</v>
      </c>
      <c r="M13814" s="2" t="s">
        <v>16</v>
      </c>
      <c r="N13814" s="2">
        <v>334.65</v>
      </c>
      <c r="O13814" s="2" t="s">
        <v>48</v>
      </c>
      <c r="P13814" s="2">
        <f t="shared" si="430"/>
        <v>1649.9903999999999</v>
      </c>
    </row>
    <row r="13815" spans="1:16" ht="14.25" customHeight="1" x14ac:dyDescent="0.35">
      <c r="A13815" s="2" t="s">
        <v>13846</v>
      </c>
      <c r="B13815" s="2" t="s">
        <v>19</v>
      </c>
      <c r="C13815" s="2" t="s">
        <v>26</v>
      </c>
      <c r="D13815" s="2">
        <v>560.19000000000005</v>
      </c>
      <c r="E13815" s="2">
        <v>0.15</v>
      </c>
      <c r="F13815" s="2">
        <f t="shared" si="431"/>
        <v>84.028500000000008</v>
      </c>
      <c r="G13815" s="2">
        <v>7</v>
      </c>
      <c r="H13815" s="2" t="str">
        <f>TEXT(Table1[[#This Row],[order_date]],"mmmm")</f>
        <v>October</v>
      </c>
      <c r="I13815" s="3">
        <v>45227</v>
      </c>
      <c r="J13815" s="3">
        <v>45233</v>
      </c>
      <c r="K13815" s="3" t="str">
        <f>TEXT(Table1[[#This Row],[delivery_date]]-Table1[[#This Row],[order_date]],"D")</f>
        <v>6</v>
      </c>
      <c r="L13815" s="2" t="s">
        <v>31</v>
      </c>
      <c r="M13815" s="2" t="s">
        <v>27</v>
      </c>
      <c r="N13815" s="2">
        <v>118.49</v>
      </c>
      <c r="O13815" s="2" t="s">
        <v>34</v>
      </c>
      <c r="P13815" s="2">
        <f t="shared" si="430"/>
        <v>476.16150000000005</v>
      </c>
    </row>
    <row r="13816" spans="1:16" ht="14.25" customHeight="1" x14ac:dyDescent="0.35">
      <c r="A13816" s="2" t="s">
        <v>13847</v>
      </c>
      <c r="B13816" s="2" t="s">
        <v>25</v>
      </c>
      <c r="C13816" s="2" t="s">
        <v>14</v>
      </c>
      <c r="D13816" s="2">
        <v>3492.3</v>
      </c>
      <c r="E13816" s="2">
        <v>0.32</v>
      </c>
      <c r="F13816" s="2">
        <f t="shared" si="431"/>
        <v>1117.5360000000001</v>
      </c>
      <c r="G13816" s="2">
        <v>6</v>
      </c>
      <c r="H13816" s="2" t="str">
        <f>TEXT(Table1[[#This Row],[order_date]],"mmmm")</f>
        <v>January</v>
      </c>
      <c r="I13816" s="3">
        <v>44952</v>
      </c>
      <c r="J13816" s="3">
        <v>44954</v>
      </c>
      <c r="K13816" s="3" t="str">
        <f>TEXT(Table1[[#This Row],[delivery_date]]-Table1[[#This Row],[order_date]],"D")</f>
        <v>2</v>
      </c>
      <c r="L13816" s="2" t="s">
        <v>15</v>
      </c>
      <c r="M13816" s="2" t="s">
        <v>27</v>
      </c>
      <c r="N13816" s="2">
        <v>610.63</v>
      </c>
      <c r="O13816" s="2" t="s">
        <v>23</v>
      </c>
      <c r="P13816" s="2">
        <f t="shared" si="430"/>
        <v>2374.7640000000001</v>
      </c>
    </row>
    <row r="13817" spans="1:16" ht="14.25" customHeight="1" x14ac:dyDescent="0.35">
      <c r="A13817" s="2" t="s">
        <v>13848</v>
      </c>
      <c r="B13817" s="2" t="s">
        <v>41</v>
      </c>
      <c r="C13817" s="2" t="s">
        <v>33</v>
      </c>
      <c r="D13817" s="2">
        <v>3016.04</v>
      </c>
      <c r="E13817" s="2">
        <v>0.19</v>
      </c>
      <c r="F13817" s="2">
        <f t="shared" si="431"/>
        <v>573.04759999999999</v>
      </c>
      <c r="G13817" s="2">
        <v>7</v>
      </c>
      <c r="H13817" s="2" t="str">
        <f>TEXT(Table1[[#This Row],[order_date]],"mmmm")</f>
        <v>April</v>
      </c>
      <c r="I13817" s="3">
        <v>45035</v>
      </c>
      <c r="J13817" s="3">
        <v>45040</v>
      </c>
      <c r="K13817" s="3" t="str">
        <f>TEXT(Table1[[#This Row],[delivery_date]]-Table1[[#This Row],[order_date]],"D")</f>
        <v>5</v>
      </c>
      <c r="L13817" s="2" t="s">
        <v>21</v>
      </c>
      <c r="M13817" s="2" t="s">
        <v>27</v>
      </c>
      <c r="N13817" s="2">
        <v>549.62</v>
      </c>
      <c r="O13817" s="2" t="s">
        <v>34</v>
      </c>
      <c r="P13817" s="2">
        <f t="shared" si="430"/>
        <v>2442.9924000000001</v>
      </c>
    </row>
    <row r="13818" spans="1:16" ht="14.25" customHeight="1" x14ac:dyDescent="0.35">
      <c r="A13818" s="2" t="s">
        <v>13849</v>
      </c>
      <c r="B13818" s="2" t="s">
        <v>13</v>
      </c>
      <c r="C13818" s="2" t="s">
        <v>26</v>
      </c>
      <c r="D13818" s="2">
        <v>2989.8</v>
      </c>
      <c r="E13818" s="2">
        <v>0.47</v>
      </c>
      <c r="F13818" s="2">
        <f t="shared" si="431"/>
        <v>1405.2059999999999</v>
      </c>
      <c r="G13818" s="2">
        <v>3</v>
      </c>
      <c r="H13818" s="2" t="str">
        <f>TEXT(Table1[[#This Row],[order_date]],"mmmm")</f>
        <v>January</v>
      </c>
      <c r="I13818" s="3">
        <v>45293</v>
      </c>
      <c r="J13818" s="3">
        <v>45298</v>
      </c>
      <c r="K13818" s="3" t="str">
        <f>TEXT(Table1[[#This Row],[delivery_date]]-Table1[[#This Row],[order_date]],"D")</f>
        <v>5</v>
      </c>
      <c r="L13818" s="2" t="s">
        <v>31</v>
      </c>
      <c r="M13818" s="2" t="s">
        <v>16</v>
      </c>
      <c r="N13818" s="2">
        <v>751.54</v>
      </c>
      <c r="O13818" s="2" t="s">
        <v>34</v>
      </c>
      <c r="P13818" s="2">
        <f t="shared" si="430"/>
        <v>1584.5940000000003</v>
      </c>
    </row>
    <row r="13819" spans="1:16" ht="14.25" customHeight="1" x14ac:dyDescent="0.35">
      <c r="A13819" s="2" t="s">
        <v>13850</v>
      </c>
      <c r="B13819" s="2" t="s">
        <v>25</v>
      </c>
      <c r="C13819" s="2" t="s">
        <v>36</v>
      </c>
      <c r="D13819" s="2">
        <v>2444.73</v>
      </c>
      <c r="E13819" s="2">
        <v>0.33</v>
      </c>
      <c r="F13819" s="2">
        <f t="shared" si="431"/>
        <v>806.76089999999999</v>
      </c>
      <c r="G13819" s="2">
        <v>2</v>
      </c>
      <c r="H13819" s="2" t="str">
        <f>TEXT(Table1[[#This Row],[order_date]],"mmmm")</f>
        <v>April</v>
      </c>
      <c r="I13819" s="3">
        <v>45033</v>
      </c>
      <c r="J13819" s="3">
        <v>45040</v>
      </c>
      <c r="K13819" s="3" t="str">
        <f>TEXT(Table1[[#This Row],[delivery_date]]-Table1[[#This Row],[order_date]],"D")</f>
        <v>7</v>
      </c>
      <c r="L13819" s="2" t="s">
        <v>31</v>
      </c>
      <c r="M13819" s="2" t="s">
        <v>16</v>
      </c>
      <c r="N13819" s="2">
        <v>635.70000000000005</v>
      </c>
      <c r="O13819" s="2" t="s">
        <v>34</v>
      </c>
      <c r="P13819" s="2">
        <f t="shared" si="430"/>
        <v>1637.9691</v>
      </c>
    </row>
    <row r="13820" spans="1:16" ht="14.25" customHeight="1" x14ac:dyDescent="0.35">
      <c r="A13820" s="2" t="s">
        <v>13851</v>
      </c>
      <c r="B13820" s="2" t="s">
        <v>41</v>
      </c>
      <c r="C13820" s="2" t="s">
        <v>20</v>
      </c>
      <c r="D13820" s="2">
        <v>2761.31</v>
      </c>
      <c r="E13820" s="2">
        <v>0.43</v>
      </c>
      <c r="F13820" s="2">
        <f t="shared" si="431"/>
        <v>1187.3633</v>
      </c>
      <c r="G13820" s="2">
        <v>7</v>
      </c>
      <c r="H13820" s="2" t="str">
        <f>TEXT(Table1[[#This Row],[order_date]],"mmmm")</f>
        <v>March</v>
      </c>
      <c r="I13820" s="3">
        <v>45365</v>
      </c>
      <c r="J13820" s="3">
        <v>45372</v>
      </c>
      <c r="K13820" s="3" t="str">
        <f>TEXT(Table1[[#This Row],[delivery_date]]-Table1[[#This Row],[order_date]],"D")</f>
        <v>7</v>
      </c>
      <c r="L13820" s="2" t="s">
        <v>31</v>
      </c>
      <c r="M13820" s="2" t="s">
        <v>22</v>
      </c>
      <c r="N13820" s="2">
        <v>498.33</v>
      </c>
      <c r="O13820" s="2" t="s">
        <v>34</v>
      </c>
      <c r="P13820" s="2">
        <f t="shared" si="430"/>
        <v>1573.9467</v>
      </c>
    </row>
    <row r="13821" spans="1:16" ht="14.25" customHeight="1" x14ac:dyDescent="0.35">
      <c r="A13821" s="2" t="s">
        <v>13852</v>
      </c>
      <c r="B13821" s="2" t="s">
        <v>41</v>
      </c>
      <c r="C13821" s="2" t="s">
        <v>26</v>
      </c>
      <c r="D13821" s="2">
        <v>139.63</v>
      </c>
      <c r="E13821" s="2">
        <v>0.06</v>
      </c>
      <c r="F13821" s="2">
        <f t="shared" si="431"/>
        <v>8.3777999999999988</v>
      </c>
      <c r="G13821" s="2">
        <v>3</v>
      </c>
      <c r="H13821" s="2" t="str">
        <f>TEXT(Table1[[#This Row],[order_date]],"mmmm")</f>
        <v>August</v>
      </c>
      <c r="I13821" s="3">
        <v>45511</v>
      </c>
      <c r="J13821" s="3">
        <v>45515</v>
      </c>
      <c r="K13821" s="3" t="str">
        <f>TEXT(Table1[[#This Row],[delivery_date]]-Table1[[#This Row],[order_date]],"D")</f>
        <v>4</v>
      </c>
      <c r="L13821" s="2" t="s">
        <v>31</v>
      </c>
      <c r="M13821" s="2" t="s">
        <v>22</v>
      </c>
      <c r="N13821" s="2">
        <v>27.17</v>
      </c>
      <c r="O13821" s="2" t="s">
        <v>39</v>
      </c>
      <c r="P13821" s="2">
        <f t="shared" si="430"/>
        <v>131.25219999999999</v>
      </c>
    </row>
    <row r="13822" spans="1:16" ht="14.25" customHeight="1" x14ac:dyDescent="0.35">
      <c r="A13822" s="2" t="s">
        <v>13853</v>
      </c>
      <c r="B13822" s="2" t="s">
        <v>25</v>
      </c>
      <c r="C13822" s="2" t="s">
        <v>20</v>
      </c>
      <c r="D13822" s="2">
        <v>571.62</v>
      </c>
      <c r="E13822" s="2">
        <v>0.23</v>
      </c>
      <c r="F13822" s="2">
        <f t="shared" si="431"/>
        <v>131.4726</v>
      </c>
      <c r="G13822" s="2">
        <v>4</v>
      </c>
      <c r="H13822" s="2" t="str">
        <f>TEXT(Table1[[#This Row],[order_date]],"mmmm")</f>
        <v>July</v>
      </c>
      <c r="I13822" s="3">
        <v>45123</v>
      </c>
      <c r="J13822" s="3">
        <v>45129</v>
      </c>
      <c r="K13822" s="3" t="str">
        <f>TEXT(Table1[[#This Row],[delivery_date]]-Table1[[#This Row],[order_date]],"D")</f>
        <v>6</v>
      </c>
      <c r="L13822" s="2" t="s">
        <v>21</v>
      </c>
      <c r="M13822" s="2" t="s">
        <v>27</v>
      </c>
      <c r="N13822" s="2">
        <v>53.43</v>
      </c>
      <c r="O13822" s="2" t="s">
        <v>17</v>
      </c>
      <c r="P13822" s="2">
        <f t="shared" si="430"/>
        <v>440.1474</v>
      </c>
    </row>
    <row r="13823" spans="1:16" ht="14.25" customHeight="1" x14ac:dyDescent="0.35">
      <c r="A13823" s="2" t="s">
        <v>13854</v>
      </c>
      <c r="B13823" s="2" t="s">
        <v>19</v>
      </c>
      <c r="C13823" s="2" t="s">
        <v>33</v>
      </c>
      <c r="D13823" s="2">
        <v>3448.43</v>
      </c>
      <c r="E13823" s="2">
        <v>0.02</v>
      </c>
      <c r="F13823" s="2">
        <f t="shared" si="431"/>
        <v>68.968599999999995</v>
      </c>
      <c r="G13823" s="2">
        <v>2</v>
      </c>
      <c r="H13823" s="2" t="str">
        <f>TEXT(Table1[[#This Row],[order_date]],"mmmm")</f>
        <v>January</v>
      </c>
      <c r="I13823" s="3">
        <v>44928</v>
      </c>
      <c r="J13823" s="3">
        <v>44931</v>
      </c>
      <c r="K13823" s="3" t="str">
        <f>TEXT(Table1[[#This Row],[delivery_date]]-Table1[[#This Row],[order_date]],"D")</f>
        <v>3</v>
      </c>
      <c r="L13823" s="2" t="s">
        <v>31</v>
      </c>
      <c r="M13823" s="2" t="s">
        <v>27</v>
      </c>
      <c r="N13823" s="2">
        <v>495.1</v>
      </c>
      <c r="O13823" s="2" t="s">
        <v>28</v>
      </c>
      <c r="P13823" s="2">
        <f t="shared" si="430"/>
        <v>3379.4613999999997</v>
      </c>
    </row>
    <row r="13824" spans="1:16" ht="14.25" customHeight="1" x14ac:dyDescent="0.35">
      <c r="A13824" s="2" t="s">
        <v>13855</v>
      </c>
      <c r="B13824" s="2" t="s">
        <v>25</v>
      </c>
      <c r="C13824" s="2" t="s">
        <v>20</v>
      </c>
      <c r="D13824" s="2">
        <v>1381.19</v>
      </c>
      <c r="E13824" s="2">
        <v>0.45</v>
      </c>
      <c r="F13824" s="2">
        <f t="shared" si="431"/>
        <v>621.53550000000007</v>
      </c>
      <c r="G13824" s="2">
        <v>5</v>
      </c>
      <c r="H13824" s="2" t="str">
        <f>TEXT(Table1[[#This Row],[order_date]],"mmmm")</f>
        <v>September</v>
      </c>
      <c r="I13824" s="3">
        <v>45544</v>
      </c>
      <c r="J13824" s="3">
        <v>45551</v>
      </c>
      <c r="K13824" s="3" t="str">
        <f>TEXT(Table1[[#This Row],[delivery_date]]-Table1[[#This Row],[order_date]],"D")</f>
        <v>7</v>
      </c>
      <c r="L13824" s="2" t="s">
        <v>31</v>
      </c>
      <c r="M13824" s="2" t="s">
        <v>22</v>
      </c>
      <c r="N13824" s="2">
        <v>256.61</v>
      </c>
      <c r="O13824" s="2" t="s">
        <v>48</v>
      </c>
      <c r="P13824" s="2">
        <f t="shared" si="430"/>
        <v>759.65449999999998</v>
      </c>
    </row>
    <row r="13825" spans="1:16" ht="14.25" customHeight="1" x14ac:dyDescent="0.35">
      <c r="A13825" s="2" t="s">
        <v>13856</v>
      </c>
      <c r="B13825" s="2" t="s">
        <v>19</v>
      </c>
      <c r="C13825" s="2" t="s">
        <v>20</v>
      </c>
      <c r="D13825" s="2">
        <v>628.77</v>
      </c>
      <c r="E13825" s="2">
        <v>7.0000000000000007E-2</v>
      </c>
      <c r="F13825" s="2">
        <f t="shared" si="431"/>
        <v>44.0139</v>
      </c>
      <c r="G13825" s="2">
        <v>5</v>
      </c>
      <c r="H13825" s="2" t="str">
        <f>TEXT(Table1[[#This Row],[order_date]],"mmmm")</f>
        <v>June</v>
      </c>
      <c r="I13825" s="3">
        <v>45466</v>
      </c>
      <c r="J13825" s="3">
        <v>45471</v>
      </c>
      <c r="K13825" s="3" t="str">
        <f>TEXT(Table1[[#This Row],[delivery_date]]-Table1[[#This Row],[order_date]],"D")</f>
        <v>5</v>
      </c>
      <c r="L13825" s="2" t="s">
        <v>21</v>
      </c>
      <c r="M13825" s="2" t="s">
        <v>27</v>
      </c>
      <c r="N13825" s="2">
        <v>100.45</v>
      </c>
      <c r="O13825" s="2" t="s">
        <v>34</v>
      </c>
      <c r="P13825" s="2">
        <f t="shared" si="430"/>
        <v>584.75609999999995</v>
      </c>
    </row>
    <row r="13826" spans="1:16" ht="14.25" customHeight="1" x14ac:dyDescent="0.35">
      <c r="A13826" s="2" t="s">
        <v>13857</v>
      </c>
      <c r="B13826" s="2" t="s">
        <v>13</v>
      </c>
      <c r="C13826" s="2" t="s">
        <v>36</v>
      </c>
      <c r="D13826" s="2">
        <v>1710.41</v>
      </c>
      <c r="E13826" s="2">
        <v>0.4</v>
      </c>
      <c r="F13826" s="2">
        <f t="shared" si="431"/>
        <v>684.1640000000001</v>
      </c>
      <c r="G13826" s="2">
        <v>1</v>
      </c>
      <c r="H13826" s="2" t="str">
        <f>TEXT(Table1[[#This Row],[order_date]],"mmmm")</f>
        <v>November</v>
      </c>
      <c r="I13826" s="3">
        <v>45259</v>
      </c>
      <c r="J13826" s="3">
        <v>45261</v>
      </c>
      <c r="K13826" s="3" t="str">
        <f>TEXT(Table1[[#This Row],[delivery_date]]-Table1[[#This Row],[order_date]],"D")</f>
        <v>2</v>
      </c>
      <c r="L13826" s="2" t="s">
        <v>31</v>
      </c>
      <c r="M13826" s="2" t="s">
        <v>22</v>
      </c>
      <c r="N13826" s="2">
        <v>414.01</v>
      </c>
      <c r="O13826" s="2" t="s">
        <v>23</v>
      </c>
      <c r="P13826" s="2">
        <f t="shared" ref="P13826:P13889" si="432">D13826-F13826</f>
        <v>1026.2460000000001</v>
      </c>
    </row>
    <row r="13827" spans="1:16" ht="14.25" customHeight="1" x14ac:dyDescent="0.35">
      <c r="A13827" s="2" t="s">
        <v>13858</v>
      </c>
      <c r="B13827" s="2" t="s">
        <v>19</v>
      </c>
      <c r="C13827" s="2" t="s">
        <v>20</v>
      </c>
      <c r="D13827" s="2">
        <v>1346.96</v>
      </c>
      <c r="E13827" s="2">
        <v>0.46</v>
      </c>
      <c r="F13827" s="2">
        <f t="shared" ref="F13827:F13890" si="433">D13827*E13827</f>
        <v>619.60160000000008</v>
      </c>
      <c r="G13827" s="2">
        <v>4</v>
      </c>
      <c r="H13827" s="2" t="str">
        <f>TEXT(Table1[[#This Row],[order_date]],"mmmm")</f>
        <v>April</v>
      </c>
      <c r="I13827" s="3">
        <v>45389</v>
      </c>
      <c r="J13827" s="3">
        <v>45396</v>
      </c>
      <c r="K13827" s="3" t="str">
        <f>TEXT(Table1[[#This Row],[delivery_date]]-Table1[[#This Row],[order_date]],"D")</f>
        <v>7</v>
      </c>
      <c r="L13827" s="2" t="s">
        <v>31</v>
      </c>
      <c r="M13827" s="2" t="s">
        <v>22</v>
      </c>
      <c r="N13827" s="2">
        <v>140.30000000000001</v>
      </c>
      <c r="O13827" s="2" t="s">
        <v>23</v>
      </c>
      <c r="P13827" s="2">
        <f t="shared" si="432"/>
        <v>727.35839999999996</v>
      </c>
    </row>
    <row r="13828" spans="1:16" ht="14.25" customHeight="1" x14ac:dyDescent="0.35">
      <c r="A13828" s="2" t="s">
        <v>13859</v>
      </c>
      <c r="B13828" s="2" t="s">
        <v>13</v>
      </c>
      <c r="C13828" s="2" t="s">
        <v>26</v>
      </c>
      <c r="D13828" s="2">
        <v>243.93</v>
      </c>
      <c r="E13828" s="2">
        <v>0.22</v>
      </c>
      <c r="F13828" s="2">
        <f t="shared" si="433"/>
        <v>53.6646</v>
      </c>
      <c r="G13828" s="2">
        <v>3</v>
      </c>
      <c r="H13828" s="2" t="str">
        <f>TEXT(Table1[[#This Row],[order_date]],"mmmm")</f>
        <v>June</v>
      </c>
      <c r="I13828" s="3">
        <v>45107</v>
      </c>
      <c r="J13828" s="3">
        <v>45114</v>
      </c>
      <c r="K13828" s="3" t="str">
        <f>TEXT(Table1[[#This Row],[delivery_date]]-Table1[[#This Row],[order_date]],"D")</f>
        <v>7</v>
      </c>
      <c r="L13828" s="2" t="s">
        <v>15</v>
      </c>
      <c r="M13828" s="2" t="s">
        <v>16</v>
      </c>
      <c r="N13828" s="2">
        <v>26.13</v>
      </c>
      <c r="O13828" s="2" t="s">
        <v>48</v>
      </c>
      <c r="P13828" s="2">
        <f t="shared" si="432"/>
        <v>190.2654</v>
      </c>
    </row>
    <row r="13829" spans="1:16" ht="14.25" customHeight="1" x14ac:dyDescent="0.35">
      <c r="A13829" s="2" t="s">
        <v>13860</v>
      </c>
      <c r="B13829" s="2" t="s">
        <v>25</v>
      </c>
      <c r="C13829" s="2" t="s">
        <v>20</v>
      </c>
      <c r="D13829" s="2">
        <v>2111.73</v>
      </c>
      <c r="E13829" s="2">
        <v>0.19</v>
      </c>
      <c r="F13829" s="2">
        <f t="shared" si="433"/>
        <v>401.2287</v>
      </c>
      <c r="G13829" s="2">
        <v>7</v>
      </c>
      <c r="H13829" s="2" t="str">
        <f>TEXT(Table1[[#This Row],[order_date]],"mmmm")</f>
        <v>October</v>
      </c>
      <c r="I13829" s="3">
        <v>45580</v>
      </c>
      <c r="J13829" s="3">
        <v>45583</v>
      </c>
      <c r="K13829" s="3" t="str">
        <f>TEXT(Table1[[#This Row],[delivery_date]]-Table1[[#This Row],[order_date]],"D")</f>
        <v>3</v>
      </c>
      <c r="L13829" s="2" t="s">
        <v>21</v>
      </c>
      <c r="M13829" s="2" t="s">
        <v>22</v>
      </c>
      <c r="N13829" s="2">
        <v>594.44000000000005</v>
      </c>
      <c r="O13829" s="2" t="s">
        <v>23</v>
      </c>
      <c r="P13829" s="2">
        <f t="shared" si="432"/>
        <v>1710.5012999999999</v>
      </c>
    </row>
    <row r="13830" spans="1:16" ht="14.25" customHeight="1" x14ac:dyDescent="0.35">
      <c r="A13830" s="2" t="s">
        <v>13861</v>
      </c>
      <c r="B13830" s="2" t="s">
        <v>13</v>
      </c>
      <c r="C13830" s="2" t="s">
        <v>14</v>
      </c>
      <c r="D13830" s="2">
        <v>232.44</v>
      </c>
      <c r="E13830" s="2">
        <v>0.3</v>
      </c>
      <c r="F13830" s="2">
        <f t="shared" si="433"/>
        <v>69.731999999999999</v>
      </c>
      <c r="G13830" s="2">
        <v>5</v>
      </c>
      <c r="H13830" s="2" t="str">
        <f>TEXT(Table1[[#This Row],[order_date]],"mmmm")</f>
        <v>September</v>
      </c>
      <c r="I13830" s="3">
        <v>45545</v>
      </c>
      <c r="J13830" s="3">
        <v>45550</v>
      </c>
      <c r="K13830" s="3" t="str">
        <f>TEXT(Table1[[#This Row],[delivery_date]]-Table1[[#This Row],[order_date]],"D")</f>
        <v>5</v>
      </c>
      <c r="L13830" s="2" t="s">
        <v>31</v>
      </c>
      <c r="M13830" s="2" t="s">
        <v>16</v>
      </c>
      <c r="N13830" s="2">
        <v>18.23</v>
      </c>
      <c r="O13830" s="2" t="s">
        <v>23</v>
      </c>
      <c r="P13830" s="2">
        <f t="shared" si="432"/>
        <v>162.708</v>
      </c>
    </row>
    <row r="13831" spans="1:16" ht="14.25" customHeight="1" x14ac:dyDescent="0.35">
      <c r="A13831" s="2" t="s">
        <v>13862</v>
      </c>
      <c r="B13831" s="2" t="s">
        <v>41</v>
      </c>
      <c r="C13831" s="2" t="s">
        <v>20</v>
      </c>
      <c r="D13831" s="2">
        <v>101.92</v>
      </c>
      <c r="E13831" s="2">
        <v>0.37</v>
      </c>
      <c r="F13831" s="2">
        <f t="shared" si="433"/>
        <v>37.7104</v>
      </c>
      <c r="G13831" s="2">
        <v>6</v>
      </c>
      <c r="H13831" s="2" t="str">
        <f>TEXT(Table1[[#This Row],[order_date]],"mmmm")</f>
        <v>June</v>
      </c>
      <c r="I13831" s="3">
        <v>45100</v>
      </c>
      <c r="J13831" s="3">
        <v>45106</v>
      </c>
      <c r="K13831" s="3" t="str">
        <f>TEXT(Table1[[#This Row],[delivery_date]]-Table1[[#This Row],[order_date]],"D")</f>
        <v>6</v>
      </c>
      <c r="L13831" s="2" t="s">
        <v>21</v>
      </c>
      <c r="M13831" s="2" t="s">
        <v>16</v>
      </c>
      <c r="N13831" s="2">
        <v>11.17</v>
      </c>
      <c r="O13831" s="2" t="s">
        <v>34</v>
      </c>
      <c r="P13831" s="2">
        <f t="shared" si="432"/>
        <v>64.209599999999995</v>
      </c>
    </row>
    <row r="13832" spans="1:16" ht="14.25" customHeight="1" x14ac:dyDescent="0.35">
      <c r="A13832" s="2" t="s">
        <v>13863</v>
      </c>
      <c r="B13832" s="2" t="s">
        <v>13</v>
      </c>
      <c r="C13832" s="2" t="s">
        <v>14</v>
      </c>
      <c r="D13832" s="2">
        <v>3983.12</v>
      </c>
      <c r="E13832" s="2">
        <v>0.32</v>
      </c>
      <c r="F13832" s="2">
        <f t="shared" si="433"/>
        <v>1274.5984000000001</v>
      </c>
      <c r="G13832" s="2">
        <v>2</v>
      </c>
      <c r="H13832" s="2" t="str">
        <f>TEXT(Table1[[#This Row],[order_date]],"mmmm")</f>
        <v>January</v>
      </c>
      <c r="I13832" s="3">
        <v>45307</v>
      </c>
      <c r="J13832" s="3">
        <v>45308</v>
      </c>
      <c r="K13832" s="3" t="str">
        <f>TEXT(Table1[[#This Row],[delivery_date]]-Table1[[#This Row],[order_date]],"D")</f>
        <v>1</v>
      </c>
      <c r="L13832" s="2" t="s">
        <v>15</v>
      </c>
      <c r="M13832" s="2" t="s">
        <v>16</v>
      </c>
      <c r="N13832" s="2">
        <v>936.26</v>
      </c>
      <c r="O13832" s="2" t="s">
        <v>23</v>
      </c>
      <c r="P13832" s="2">
        <f t="shared" si="432"/>
        <v>2708.5216</v>
      </c>
    </row>
    <row r="13833" spans="1:16" ht="14.25" customHeight="1" x14ac:dyDescent="0.35">
      <c r="A13833" s="2" t="s">
        <v>13864</v>
      </c>
      <c r="B13833" s="2" t="s">
        <v>19</v>
      </c>
      <c r="C13833" s="2" t="s">
        <v>20</v>
      </c>
      <c r="D13833" s="2">
        <v>1643.36</v>
      </c>
      <c r="E13833" s="2">
        <v>0</v>
      </c>
      <c r="F13833" s="2">
        <f t="shared" si="433"/>
        <v>0</v>
      </c>
      <c r="G13833" s="2">
        <v>1</v>
      </c>
      <c r="H13833" s="2" t="str">
        <f>TEXT(Table1[[#This Row],[order_date]],"mmmm")</f>
        <v>November</v>
      </c>
      <c r="I13833" s="3">
        <v>45260</v>
      </c>
      <c r="J13833" s="3">
        <v>45267</v>
      </c>
      <c r="K13833" s="3" t="str">
        <f>TEXT(Table1[[#This Row],[delivery_date]]-Table1[[#This Row],[order_date]],"D")</f>
        <v>7</v>
      </c>
      <c r="L13833" s="2" t="s">
        <v>15</v>
      </c>
      <c r="M13833" s="2" t="s">
        <v>16</v>
      </c>
      <c r="N13833" s="2">
        <v>298</v>
      </c>
      <c r="O13833" s="2" t="s">
        <v>28</v>
      </c>
      <c r="P13833" s="2">
        <f t="shared" si="432"/>
        <v>1643.36</v>
      </c>
    </row>
    <row r="13834" spans="1:16" ht="14.25" customHeight="1" x14ac:dyDescent="0.35">
      <c r="A13834" s="2" t="s">
        <v>13865</v>
      </c>
      <c r="B13834" s="2" t="s">
        <v>19</v>
      </c>
      <c r="C13834" s="2" t="s">
        <v>20</v>
      </c>
      <c r="D13834" s="2">
        <v>2881.17</v>
      </c>
      <c r="E13834" s="2">
        <v>0.39</v>
      </c>
      <c r="F13834" s="2">
        <f t="shared" si="433"/>
        <v>1123.6563000000001</v>
      </c>
      <c r="G13834" s="2">
        <v>3</v>
      </c>
      <c r="H13834" s="2" t="str">
        <f>TEXT(Table1[[#This Row],[order_date]],"mmmm")</f>
        <v>November</v>
      </c>
      <c r="I13834" s="3">
        <v>45249</v>
      </c>
      <c r="J13834" s="3">
        <v>45255</v>
      </c>
      <c r="K13834" s="3" t="str">
        <f>TEXT(Table1[[#This Row],[delivery_date]]-Table1[[#This Row],[order_date]],"D")</f>
        <v>6</v>
      </c>
      <c r="L13834" s="2" t="s">
        <v>15</v>
      </c>
      <c r="M13834" s="2" t="s">
        <v>16</v>
      </c>
      <c r="N13834" s="2">
        <v>231.53</v>
      </c>
      <c r="O13834" s="2" t="s">
        <v>23</v>
      </c>
      <c r="P13834" s="2">
        <f t="shared" si="432"/>
        <v>1757.5137</v>
      </c>
    </row>
    <row r="13835" spans="1:16" ht="14.25" customHeight="1" x14ac:dyDescent="0.35">
      <c r="A13835" s="2" t="s">
        <v>13866</v>
      </c>
      <c r="B13835" s="2" t="s">
        <v>19</v>
      </c>
      <c r="C13835" s="2" t="s">
        <v>26</v>
      </c>
      <c r="D13835" s="2">
        <v>1558.98</v>
      </c>
      <c r="E13835" s="2">
        <v>7.0000000000000007E-2</v>
      </c>
      <c r="F13835" s="2">
        <f t="shared" si="433"/>
        <v>109.12860000000001</v>
      </c>
      <c r="G13835" s="2">
        <v>3</v>
      </c>
      <c r="H13835" s="2" t="str">
        <f>TEXT(Table1[[#This Row],[order_date]],"mmmm")</f>
        <v>May</v>
      </c>
      <c r="I13835" s="3">
        <v>45427</v>
      </c>
      <c r="J13835" s="3">
        <v>45434</v>
      </c>
      <c r="K13835" s="3" t="str">
        <f>TEXT(Table1[[#This Row],[delivery_date]]-Table1[[#This Row],[order_date]],"D")</f>
        <v>7</v>
      </c>
      <c r="L13835" s="2" t="s">
        <v>21</v>
      </c>
      <c r="M13835" s="2" t="s">
        <v>22</v>
      </c>
      <c r="N13835" s="2">
        <v>329.52</v>
      </c>
      <c r="O13835" s="2" t="s">
        <v>17</v>
      </c>
      <c r="P13835" s="2">
        <f t="shared" si="432"/>
        <v>1449.8514</v>
      </c>
    </row>
    <row r="13836" spans="1:16" ht="14.25" customHeight="1" x14ac:dyDescent="0.35">
      <c r="A13836" s="2" t="s">
        <v>13867</v>
      </c>
      <c r="B13836" s="2" t="s">
        <v>13</v>
      </c>
      <c r="C13836" s="2" t="s">
        <v>14</v>
      </c>
      <c r="D13836" s="2">
        <v>4657.12</v>
      </c>
      <c r="E13836" s="2">
        <v>0.22</v>
      </c>
      <c r="F13836" s="2">
        <f t="shared" si="433"/>
        <v>1024.5663999999999</v>
      </c>
      <c r="G13836" s="2">
        <v>7</v>
      </c>
      <c r="H13836" s="2" t="str">
        <f>TEXT(Table1[[#This Row],[order_date]],"mmmm")</f>
        <v>April</v>
      </c>
      <c r="I13836" s="3">
        <v>45412</v>
      </c>
      <c r="J13836" s="3">
        <v>45418</v>
      </c>
      <c r="K13836" s="3" t="str">
        <f>TEXT(Table1[[#This Row],[delivery_date]]-Table1[[#This Row],[order_date]],"D")</f>
        <v>6</v>
      </c>
      <c r="L13836" s="2" t="s">
        <v>31</v>
      </c>
      <c r="M13836" s="2" t="s">
        <v>27</v>
      </c>
      <c r="N13836" s="2">
        <v>489.99</v>
      </c>
      <c r="O13836" s="2" t="s">
        <v>34</v>
      </c>
      <c r="P13836" s="2">
        <f t="shared" si="432"/>
        <v>3632.5536000000002</v>
      </c>
    </row>
    <row r="13837" spans="1:16" ht="14.25" customHeight="1" x14ac:dyDescent="0.35">
      <c r="A13837" s="2" t="s">
        <v>13868</v>
      </c>
      <c r="B13837" s="2" t="s">
        <v>19</v>
      </c>
      <c r="C13837" s="2" t="s">
        <v>14</v>
      </c>
      <c r="D13837" s="2">
        <v>3672.99</v>
      </c>
      <c r="E13837" s="2">
        <v>0.14000000000000001</v>
      </c>
      <c r="F13837" s="2">
        <f t="shared" si="433"/>
        <v>514.21860000000004</v>
      </c>
      <c r="G13837" s="2">
        <v>7</v>
      </c>
      <c r="H13837" s="2" t="str">
        <f>TEXT(Table1[[#This Row],[order_date]],"mmmm")</f>
        <v>July</v>
      </c>
      <c r="I13837" s="3">
        <v>45124</v>
      </c>
      <c r="J13837" s="3">
        <v>45125</v>
      </c>
      <c r="K13837" s="3" t="str">
        <f>TEXT(Table1[[#This Row],[delivery_date]]-Table1[[#This Row],[order_date]],"D")</f>
        <v>1</v>
      </c>
      <c r="L13837" s="2" t="s">
        <v>21</v>
      </c>
      <c r="M13837" s="2" t="s">
        <v>22</v>
      </c>
      <c r="N13837" s="2">
        <v>359.11</v>
      </c>
      <c r="O13837" s="2" t="s">
        <v>28</v>
      </c>
      <c r="P13837" s="2">
        <f t="shared" si="432"/>
        <v>3158.7713999999996</v>
      </c>
    </row>
    <row r="13838" spans="1:16" ht="14.25" customHeight="1" x14ac:dyDescent="0.35">
      <c r="A13838" s="2" t="s">
        <v>13869</v>
      </c>
      <c r="B13838" s="2" t="s">
        <v>19</v>
      </c>
      <c r="C13838" s="2" t="s">
        <v>36</v>
      </c>
      <c r="D13838" s="2">
        <v>1908.93</v>
      </c>
      <c r="E13838" s="2">
        <v>0.46</v>
      </c>
      <c r="F13838" s="2">
        <f t="shared" si="433"/>
        <v>878.10780000000011</v>
      </c>
      <c r="G13838" s="2">
        <v>6</v>
      </c>
      <c r="H13838" s="2" t="str">
        <f>TEXT(Table1[[#This Row],[order_date]],"mmmm")</f>
        <v>June</v>
      </c>
      <c r="I13838" s="3">
        <v>45473</v>
      </c>
      <c r="J13838" s="3">
        <v>45474</v>
      </c>
      <c r="K13838" s="3" t="str">
        <f>TEXT(Table1[[#This Row],[delivery_date]]-Table1[[#This Row],[order_date]],"D")</f>
        <v>1</v>
      </c>
      <c r="L13838" s="2" t="s">
        <v>21</v>
      </c>
      <c r="M13838" s="2" t="s">
        <v>16</v>
      </c>
      <c r="N13838" s="2">
        <v>230.77</v>
      </c>
      <c r="O13838" s="2" t="s">
        <v>17</v>
      </c>
      <c r="P13838" s="2">
        <f t="shared" si="432"/>
        <v>1030.8222000000001</v>
      </c>
    </row>
    <row r="13839" spans="1:16" ht="14.25" customHeight="1" x14ac:dyDescent="0.35">
      <c r="A13839" s="2" t="s">
        <v>13870</v>
      </c>
      <c r="B13839" s="2" t="s">
        <v>41</v>
      </c>
      <c r="C13839" s="2" t="s">
        <v>20</v>
      </c>
      <c r="D13839" s="2">
        <v>1132.07</v>
      </c>
      <c r="E13839" s="2">
        <v>0.25</v>
      </c>
      <c r="F13839" s="2">
        <f t="shared" si="433"/>
        <v>283.01749999999998</v>
      </c>
      <c r="G13839" s="2">
        <v>4</v>
      </c>
      <c r="H13839" s="2" t="str">
        <f>TEXT(Table1[[#This Row],[order_date]],"mmmm")</f>
        <v>October</v>
      </c>
      <c r="I13839" s="3">
        <v>45202</v>
      </c>
      <c r="J13839" s="3">
        <v>45209</v>
      </c>
      <c r="K13839" s="3" t="str">
        <f>TEXT(Table1[[#This Row],[delivery_date]]-Table1[[#This Row],[order_date]],"D")</f>
        <v>7</v>
      </c>
      <c r="L13839" s="2" t="s">
        <v>21</v>
      </c>
      <c r="M13839" s="2" t="s">
        <v>27</v>
      </c>
      <c r="N13839" s="2">
        <v>163.13</v>
      </c>
      <c r="O13839" s="2" t="s">
        <v>28</v>
      </c>
      <c r="P13839" s="2">
        <f t="shared" si="432"/>
        <v>849.05250000000001</v>
      </c>
    </row>
    <row r="13840" spans="1:16" ht="14.25" customHeight="1" x14ac:dyDescent="0.35">
      <c r="A13840" s="2" t="s">
        <v>13871</v>
      </c>
      <c r="B13840" s="2" t="s">
        <v>13</v>
      </c>
      <c r="C13840" s="2" t="s">
        <v>20</v>
      </c>
      <c r="D13840" s="2">
        <v>775.25</v>
      </c>
      <c r="E13840" s="2">
        <v>0.26</v>
      </c>
      <c r="F13840" s="2">
        <f t="shared" si="433"/>
        <v>201.565</v>
      </c>
      <c r="G13840" s="2">
        <v>8</v>
      </c>
      <c r="H13840" s="2" t="str">
        <f>TEXT(Table1[[#This Row],[order_date]],"mmmm")</f>
        <v>September</v>
      </c>
      <c r="I13840" s="3">
        <v>45551</v>
      </c>
      <c r="J13840" s="3">
        <v>45558</v>
      </c>
      <c r="K13840" s="3" t="str">
        <f>TEXT(Table1[[#This Row],[delivery_date]]-Table1[[#This Row],[order_date]],"D")</f>
        <v>7</v>
      </c>
      <c r="L13840" s="2" t="s">
        <v>15</v>
      </c>
      <c r="M13840" s="2" t="s">
        <v>16</v>
      </c>
      <c r="N13840" s="2">
        <v>213.79</v>
      </c>
      <c r="O13840" s="2" t="s">
        <v>28</v>
      </c>
      <c r="P13840" s="2">
        <f t="shared" si="432"/>
        <v>573.68499999999995</v>
      </c>
    </row>
    <row r="13841" spans="1:16" ht="14.25" customHeight="1" x14ac:dyDescent="0.35">
      <c r="A13841" s="2" t="s">
        <v>13872</v>
      </c>
      <c r="B13841" s="2" t="s">
        <v>41</v>
      </c>
      <c r="C13841" s="2" t="s">
        <v>26</v>
      </c>
      <c r="D13841" s="2">
        <v>3835.85</v>
      </c>
      <c r="E13841" s="2">
        <v>0.04</v>
      </c>
      <c r="F13841" s="2">
        <f t="shared" si="433"/>
        <v>153.434</v>
      </c>
      <c r="G13841" s="2">
        <v>2</v>
      </c>
      <c r="H13841" s="2" t="str">
        <f>TEXT(Table1[[#This Row],[order_date]],"mmmm")</f>
        <v>February</v>
      </c>
      <c r="I13841" s="3">
        <v>44982</v>
      </c>
      <c r="J13841" s="3">
        <v>44989</v>
      </c>
      <c r="K13841" s="3" t="str">
        <f>TEXT(Table1[[#This Row],[delivery_date]]-Table1[[#This Row],[order_date]],"D")</f>
        <v>7</v>
      </c>
      <c r="L13841" s="2" t="s">
        <v>21</v>
      </c>
      <c r="M13841" s="2" t="s">
        <v>22</v>
      </c>
      <c r="N13841" s="2">
        <v>679.2</v>
      </c>
      <c r="O13841" s="2" t="s">
        <v>48</v>
      </c>
      <c r="P13841" s="2">
        <f t="shared" si="432"/>
        <v>3682.4159999999997</v>
      </c>
    </row>
    <row r="13842" spans="1:16" ht="14.25" customHeight="1" x14ac:dyDescent="0.35">
      <c r="A13842" s="2" t="s">
        <v>13873</v>
      </c>
      <c r="B13842" s="2" t="s">
        <v>19</v>
      </c>
      <c r="C13842" s="2" t="s">
        <v>36</v>
      </c>
      <c r="D13842" s="2">
        <v>2319.88</v>
      </c>
      <c r="E13842" s="2">
        <v>0.45</v>
      </c>
      <c r="F13842" s="2">
        <f t="shared" si="433"/>
        <v>1043.9460000000001</v>
      </c>
      <c r="G13842" s="2">
        <v>7</v>
      </c>
      <c r="H13842" s="2" t="str">
        <f>TEXT(Table1[[#This Row],[order_date]],"mmmm")</f>
        <v>April</v>
      </c>
      <c r="I13842" s="3">
        <v>45034</v>
      </c>
      <c r="J13842" s="3">
        <v>45039</v>
      </c>
      <c r="K13842" s="3" t="str">
        <f>TEXT(Table1[[#This Row],[delivery_date]]-Table1[[#This Row],[order_date]],"D")</f>
        <v>5</v>
      </c>
      <c r="L13842" s="2" t="s">
        <v>31</v>
      </c>
      <c r="M13842" s="2" t="s">
        <v>22</v>
      </c>
      <c r="N13842" s="2">
        <v>215.03</v>
      </c>
      <c r="O13842" s="2" t="s">
        <v>34</v>
      </c>
      <c r="P13842" s="2">
        <f t="shared" si="432"/>
        <v>1275.934</v>
      </c>
    </row>
    <row r="13843" spans="1:16" ht="14.25" customHeight="1" x14ac:dyDescent="0.35">
      <c r="A13843" s="2" t="s">
        <v>13874</v>
      </c>
      <c r="B13843" s="2" t="s">
        <v>19</v>
      </c>
      <c r="C13843" s="2" t="s">
        <v>36</v>
      </c>
      <c r="D13843" s="2">
        <v>1236.6199999999999</v>
      </c>
      <c r="E13843" s="2">
        <v>0.12</v>
      </c>
      <c r="F13843" s="2">
        <f t="shared" si="433"/>
        <v>148.39439999999999</v>
      </c>
      <c r="G13843" s="2">
        <v>1</v>
      </c>
      <c r="H13843" s="2" t="str">
        <f>TEXT(Table1[[#This Row],[order_date]],"mmmm")</f>
        <v>January</v>
      </c>
      <c r="I13843" s="3">
        <v>44929</v>
      </c>
      <c r="J13843" s="3">
        <v>44933</v>
      </c>
      <c r="K13843" s="3" t="str">
        <f>TEXT(Table1[[#This Row],[delivery_date]]-Table1[[#This Row],[order_date]],"D")</f>
        <v>4</v>
      </c>
      <c r="L13843" s="2" t="s">
        <v>31</v>
      </c>
      <c r="M13843" s="2" t="s">
        <v>16</v>
      </c>
      <c r="N13843" s="2">
        <v>361.37</v>
      </c>
      <c r="O13843" s="2" t="s">
        <v>39</v>
      </c>
      <c r="P13843" s="2">
        <f t="shared" si="432"/>
        <v>1088.2256</v>
      </c>
    </row>
    <row r="13844" spans="1:16" ht="14.25" customHeight="1" x14ac:dyDescent="0.35">
      <c r="A13844" s="2" t="s">
        <v>13875</v>
      </c>
      <c r="B13844" s="2" t="s">
        <v>19</v>
      </c>
      <c r="C13844" s="2" t="s">
        <v>26</v>
      </c>
      <c r="D13844" s="2">
        <v>4606.17</v>
      </c>
      <c r="E13844" s="2">
        <v>0.21</v>
      </c>
      <c r="F13844" s="2">
        <f t="shared" si="433"/>
        <v>967.29570000000001</v>
      </c>
      <c r="G13844" s="2">
        <v>8</v>
      </c>
      <c r="H13844" s="2" t="str">
        <f>TEXT(Table1[[#This Row],[order_date]],"mmmm")</f>
        <v>March</v>
      </c>
      <c r="I13844" s="3">
        <v>44988</v>
      </c>
      <c r="J13844" s="3">
        <v>44993</v>
      </c>
      <c r="K13844" s="3" t="str">
        <f>TEXT(Table1[[#This Row],[delivery_date]]-Table1[[#This Row],[order_date]],"D")</f>
        <v>5</v>
      </c>
      <c r="L13844" s="2" t="s">
        <v>15</v>
      </c>
      <c r="M13844" s="2" t="s">
        <v>16</v>
      </c>
      <c r="N13844" s="2">
        <v>671.42</v>
      </c>
      <c r="O13844" s="2" t="s">
        <v>39</v>
      </c>
      <c r="P13844" s="2">
        <f t="shared" si="432"/>
        <v>3638.8742999999999</v>
      </c>
    </row>
    <row r="13845" spans="1:16" ht="14.25" customHeight="1" x14ac:dyDescent="0.35">
      <c r="A13845" s="2" t="s">
        <v>13876</v>
      </c>
      <c r="B13845" s="2" t="s">
        <v>13</v>
      </c>
      <c r="C13845" s="2" t="s">
        <v>14</v>
      </c>
      <c r="D13845" s="2">
        <v>2011.47</v>
      </c>
      <c r="E13845" s="2">
        <v>0.49</v>
      </c>
      <c r="F13845" s="2">
        <f t="shared" si="433"/>
        <v>985.62030000000004</v>
      </c>
      <c r="G13845" s="2">
        <v>5</v>
      </c>
      <c r="H13845" s="2" t="str">
        <f>TEXT(Table1[[#This Row],[order_date]],"mmmm")</f>
        <v>July</v>
      </c>
      <c r="I13845" s="3">
        <v>45499</v>
      </c>
      <c r="J13845" s="3">
        <v>45501</v>
      </c>
      <c r="K13845" s="3" t="str">
        <f>TEXT(Table1[[#This Row],[delivery_date]]-Table1[[#This Row],[order_date]],"D")</f>
        <v>2</v>
      </c>
      <c r="L13845" s="2" t="s">
        <v>21</v>
      </c>
      <c r="M13845" s="2" t="s">
        <v>22</v>
      </c>
      <c r="N13845" s="2">
        <v>573.21</v>
      </c>
      <c r="O13845" s="2" t="s">
        <v>23</v>
      </c>
      <c r="P13845" s="2">
        <f t="shared" si="432"/>
        <v>1025.8497</v>
      </c>
    </row>
    <row r="13846" spans="1:16" ht="14.25" customHeight="1" x14ac:dyDescent="0.35">
      <c r="A13846" s="2" t="s">
        <v>13877</v>
      </c>
      <c r="B13846" s="2" t="s">
        <v>25</v>
      </c>
      <c r="C13846" s="2" t="s">
        <v>33</v>
      </c>
      <c r="D13846" s="2">
        <v>2763.11</v>
      </c>
      <c r="E13846" s="2">
        <v>0.06</v>
      </c>
      <c r="F13846" s="2">
        <f t="shared" si="433"/>
        <v>165.78659999999999</v>
      </c>
      <c r="G13846" s="2">
        <v>6</v>
      </c>
      <c r="H13846" s="2" t="str">
        <f>TEXT(Table1[[#This Row],[order_date]],"mmmm")</f>
        <v>April</v>
      </c>
      <c r="I13846" s="3">
        <v>45405</v>
      </c>
      <c r="J13846" s="3">
        <v>45411</v>
      </c>
      <c r="K13846" s="3" t="str">
        <f>TEXT(Table1[[#This Row],[delivery_date]]-Table1[[#This Row],[order_date]],"D")</f>
        <v>6</v>
      </c>
      <c r="L13846" s="2" t="s">
        <v>31</v>
      </c>
      <c r="M13846" s="2" t="s">
        <v>27</v>
      </c>
      <c r="N13846" s="2">
        <v>392.91</v>
      </c>
      <c r="O13846" s="2" t="s">
        <v>34</v>
      </c>
      <c r="P13846" s="2">
        <f t="shared" si="432"/>
        <v>2597.3234000000002</v>
      </c>
    </row>
    <row r="13847" spans="1:16" ht="14.25" customHeight="1" x14ac:dyDescent="0.35">
      <c r="A13847" s="2" t="s">
        <v>13878</v>
      </c>
      <c r="B13847" s="2" t="s">
        <v>19</v>
      </c>
      <c r="C13847" s="2" t="s">
        <v>26</v>
      </c>
      <c r="D13847" s="2">
        <v>4303.22</v>
      </c>
      <c r="E13847" s="2">
        <v>0.36</v>
      </c>
      <c r="F13847" s="2">
        <f t="shared" si="433"/>
        <v>1549.1592000000001</v>
      </c>
      <c r="G13847" s="2">
        <v>6</v>
      </c>
      <c r="H13847" s="2" t="str">
        <f>TEXT(Table1[[#This Row],[order_date]],"mmmm")</f>
        <v>November</v>
      </c>
      <c r="I13847" s="3">
        <v>45624</v>
      </c>
      <c r="J13847" s="3">
        <v>45630</v>
      </c>
      <c r="K13847" s="3" t="str">
        <f>TEXT(Table1[[#This Row],[delivery_date]]-Table1[[#This Row],[order_date]],"D")</f>
        <v>6</v>
      </c>
      <c r="L13847" s="2" t="s">
        <v>15</v>
      </c>
      <c r="M13847" s="2" t="s">
        <v>16</v>
      </c>
      <c r="N13847" s="2">
        <v>308.11</v>
      </c>
      <c r="O13847" s="2" t="s">
        <v>28</v>
      </c>
      <c r="P13847" s="2">
        <f t="shared" si="432"/>
        <v>2754.0608000000002</v>
      </c>
    </row>
    <row r="13848" spans="1:16" ht="14.25" customHeight="1" x14ac:dyDescent="0.35">
      <c r="A13848" s="2" t="s">
        <v>13879</v>
      </c>
      <c r="B13848" s="2" t="s">
        <v>19</v>
      </c>
      <c r="C13848" s="2" t="s">
        <v>14</v>
      </c>
      <c r="D13848" s="2">
        <v>4183.54</v>
      </c>
      <c r="E13848" s="2">
        <v>0.13</v>
      </c>
      <c r="F13848" s="2">
        <f t="shared" si="433"/>
        <v>543.86019999999996</v>
      </c>
      <c r="G13848" s="2">
        <v>1</v>
      </c>
      <c r="H13848" s="2" t="str">
        <f>TEXT(Table1[[#This Row],[order_date]],"mmmm")</f>
        <v>January</v>
      </c>
      <c r="I13848" s="3">
        <v>44955</v>
      </c>
      <c r="J13848" s="3">
        <v>44956</v>
      </c>
      <c r="K13848" s="3" t="str">
        <f>TEXT(Table1[[#This Row],[delivery_date]]-Table1[[#This Row],[order_date]],"D")</f>
        <v>1</v>
      </c>
      <c r="L13848" s="2" t="s">
        <v>21</v>
      </c>
      <c r="M13848" s="2" t="s">
        <v>22</v>
      </c>
      <c r="N13848" s="2">
        <v>874.66</v>
      </c>
      <c r="O13848" s="2" t="s">
        <v>34</v>
      </c>
      <c r="P13848" s="2">
        <f t="shared" si="432"/>
        <v>3639.6797999999999</v>
      </c>
    </row>
    <row r="13849" spans="1:16" ht="14.25" customHeight="1" x14ac:dyDescent="0.35">
      <c r="A13849" s="2" t="s">
        <v>13880</v>
      </c>
      <c r="B13849" s="2" t="s">
        <v>19</v>
      </c>
      <c r="C13849" s="2" t="s">
        <v>36</v>
      </c>
      <c r="D13849" s="2">
        <v>3225.97</v>
      </c>
      <c r="E13849" s="2">
        <v>0.21</v>
      </c>
      <c r="F13849" s="2">
        <f t="shared" si="433"/>
        <v>677.45369999999991</v>
      </c>
      <c r="G13849" s="2">
        <v>7</v>
      </c>
      <c r="H13849" s="2" t="str">
        <f>TEXT(Table1[[#This Row],[order_date]],"mmmm")</f>
        <v>February</v>
      </c>
      <c r="I13849" s="3">
        <v>45348</v>
      </c>
      <c r="J13849" s="3">
        <v>45354</v>
      </c>
      <c r="K13849" s="3" t="str">
        <f>TEXT(Table1[[#This Row],[delivery_date]]-Table1[[#This Row],[order_date]],"D")</f>
        <v>6</v>
      </c>
      <c r="L13849" s="2" t="s">
        <v>15</v>
      </c>
      <c r="M13849" s="2" t="s">
        <v>16</v>
      </c>
      <c r="N13849" s="2">
        <v>917.6</v>
      </c>
      <c r="O13849" s="2" t="s">
        <v>34</v>
      </c>
      <c r="P13849" s="2">
        <f t="shared" si="432"/>
        <v>2548.5162999999998</v>
      </c>
    </row>
    <row r="13850" spans="1:16" ht="14.25" customHeight="1" x14ac:dyDescent="0.35">
      <c r="A13850" s="2" t="s">
        <v>13881</v>
      </c>
      <c r="B13850" s="2" t="s">
        <v>19</v>
      </c>
      <c r="C13850" s="2" t="s">
        <v>26</v>
      </c>
      <c r="D13850" s="2">
        <v>4454.26</v>
      </c>
      <c r="E13850" s="2">
        <v>0.21</v>
      </c>
      <c r="F13850" s="2">
        <f t="shared" si="433"/>
        <v>935.39459999999997</v>
      </c>
      <c r="G13850" s="2">
        <v>3</v>
      </c>
      <c r="H13850" s="2" t="str">
        <f>TEXT(Table1[[#This Row],[order_date]],"mmmm")</f>
        <v>December</v>
      </c>
      <c r="I13850" s="3">
        <v>45266</v>
      </c>
      <c r="J13850" s="3">
        <v>45273</v>
      </c>
      <c r="K13850" s="3" t="str">
        <f>TEXT(Table1[[#This Row],[delivery_date]]-Table1[[#This Row],[order_date]],"D")</f>
        <v>7</v>
      </c>
      <c r="L13850" s="2" t="s">
        <v>31</v>
      </c>
      <c r="M13850" s="2" t="s">
        <v>27</v>
      </c>
      <c r="N13850" s="2">
        <v>1003.68</v>
      </c>
      <c r="O13850" s="2" t="s">
        <v>17</v>
      </c>
      <c r="P13850" s="2">
        <f t="shared" si="432"/>
        <v>3518.8654000000001</v>
      </c>
    </row>
    <row r="13851" spans="1:16" ht="14.25" customHeight="1" x14ac:dyDescent="0.35">
      <c r="A13851" s="2" t="s">
        <v>13882</v>
      </c>
      <c r="B13851" s="2" t="s">
        <v>13</v>
      </c>
      <c r="C13851" s="2" t="s">
        <v>33</v>
      </c>
      <c r="D13851" s="2">
        <v>4765.28</v>
      </c>
      <c r="E13851" s="2">
        <v>0.47</v>
      </c>
      <c r="F13851" s="2">
        <f t="shared" si="433"/>
        <v>2239.6815999999999</v>
      </c>
      <c r="G13851" s="2">
        <v>2</v>
      </c>
      <c r="H13851" s="2" t="str">
        <f>TEXT(Table1[[#This Row],[order_date]],"mmmm")</f>
        <v>May</v>
      </c>
      <c r="I13851" s="3">
        <v>45437</v>
      </c>
      <c r="J13851" s="3">
        <v>45444</v>
      </c>
      <c r="K13851" s="3" t="str">
        <f>TEXT(Table1[[#This Row],[delivery_date]]-Table1[[#This Row],[order_date]],"D")</f>
        <v>7</v>
      </c>
      <c r="L13851" s="2" t="s">
        <v>15</v>
      </c>
      <c r="M13851" s="2" t="s">
        <v>27</v>
      </c>
      <c r="N13851" s="2">
        <v>286.94</v>
      </c>
      <c r="O13851" s="2" t="s">
        <v>23</v>
      </c>
      <c r="P13851" s="2">
        <f t="shared" si="432"/>
        <v>2525.5983999999999</v>
      </c>
    </row>
    <row r="13852" spans="1:16" ht="14.25" customHeight="1" x14ac:dyDescent="0.35">
      <c r="A13852" s="2" t="s">
        <v>13883</v>
      </c>
      <c r="B13852" s="2" t="s">
        <v>25</v>
      </c>
      <c r="C13852" s="2" t="s">
        <v>20</v>
      </c>
      <c r="D13852" s="2">
        <v>4682.0600000000004</v>
      </c>
      <c r="E13852" s="2">
        <v>0.01</v>
      </c>
      <c r="F13852" s="2">
        <f t="shared" si="433"/>
        <v>46.820600000000006</v>
      </c>
      <c r="G13852" s="2">
        <v>7</v>
      </c>
      <c r="H13852" s="2" t="str">
        <f>TEXT(Table1[[#This Row],[order_date]],"mmmm")</f>
        <v>August</v>
      </c>
      <c r="I13852" s="3">
        <v>45525</v>
      </c>
      <c r="J13852" s="3">
        <v>45530</v>
      </c>
      <c r="K13852" s="3" t="str">
        <f>TEXT(Table1[[#This Row],[delivery_date]]-Table1[[#This Row],[order_date]],"D")</f>
        <v>5</v>
      </c>
      <c r="L13852" s="2" t="s">
        <v>15</v>
      </c>
      <c r="M13852" s="2" t="s">
        <v>27</v>
      </c>
      <c r="N13852" s="2">
        <v>533.77</v>
      </c>
      <c r="O13852" s="2" t="s">
        <v>23</v>
      </c>
      <c r="P13852" s="2">
        <f t="shared" si="432"/>
        <v>4635.2394000000004</v>
      </c>
    </row>
    <row r="13853" spans="1:16" ht="14.25" customHeight="1" x14ac:dyDescent="0.35">
      <c r="A13853" s="2" t="s">
        <v>13884</v>
      </c>
      <c r="B13853" s="2" t="s">
        <v>25</v>
      </c>
      <c r="C13853" s="2" t="s">
        <v>26</v>
      </c>
      <c r="D13853" s="2">
        <v>1810.14</v>
      </c>
      <c r="E13853" s="2">
        <v>0.18</v>
      </c>
      <c r="F13853" s="2">
        <f t="shared" si="433"/>
        <v>325.8252</v>
      </c>
      <c r="G13853" s="2">
        <v>9</v>
      </c>
      <c r="H13853" s="2" t="str">
        <f>TEXT(Table1[[#This Row],[order_date]],"mmmm")</f>
        <v>April</v>
      </c>
      <c r="I13853" s="3">
        <v>45396</v>
      </c>
      <c r="J13853" s="3">
        <v>45397</v>
      </c>
      <c r="K13853" s="3" t="str">
        <f>TEXT(Table1[[#This Row],[delivery_date]]-Table1[[#This Row],[order_date]],"D")</f>
        <v>1</v>
      </c>
      <c r="L13853" s="2" t="s">
        <v>15</v>
      </c>
      <c r="M13853" s="2" t="s">
        <v>16</v>
      </c>
      <c r="N13853" s="2">
        <v>349.27</v>
      </c>
      <c r="O13853" s="2" t="s">
        <v>17</v>
      </c>
      <c r="P13853" s="2">
        <f t="shared" si="432"/>
        <v>1484.3148000000001</v>
      </c>
    </row>
    <row r="13854" spans="1:16" ht="14.25" customHeight="1" x14ac:dyDescent="0.35">
      <c r="A13854" s="2" t="s">
        <v>13885</v>
      </c>
      <c r="B13854" s="2" t="s">
        <v>25</v>
      </c>
      <c r="C13854" s="2" t="s">
        <v>33</v>
      </c>
      <c r="D13854" s="2">
        <v>2046.14</v>
      </c>
      <c r="E13854" s="2">
        <v>0.43</v>
      </c>
      <c r="F13854" s="2">
        <f t="shared" si="433"/>
        <v>879.84019999999998</v>
      </c>
      <c r="G13854" s="2">
        <v>4</v>
      </c>
      <c r="H13854" s="2" t="str">
        <f>TEXT(Table1[[#This Row],[order_date]],"mmmm")</f>
        <v>July</v>
      </c>
      <c r="I13854" s="3">
        <v>45138</v>
      </c>
      <c r="J13854" s="3">
        <v>45140</v>
      </c>
      <c r="K13854" s="3" t="str">
        <f>TEXT(Table1[[#This Row],[delivery_date]]-Table1[[#This Row],[order_date]],"D")</f>
        <v>2</v>
      </c>
      <c r="L13854" s="2" t="s">
        <v>31</v>
      </c>
      <c r="M13854" s="2" t="s">
        <v>22</v>
      </c>
      <c r="N13854" s="2">
        <v>105.22</v>
      </c>
      <c r="O13854" s="2" t="s">
        <v>34</v>
      </c>
      <c r="P13854" s="2">
        <f t="shared" si="432"/>
        <v>1166.2998000000002</v>
      </c>
    </row>
    <row r="13855" spans="1:16" ht="14.25" customHeight="1" x14ac:dyDescent="0.35">
      <c r="A13855" s="2" t="s">
        <v>13886</v>
      </c>
      <c r="B13855" s="2" t="s">
        <v>19</v>
      </c>
      <c r="C13855" s="2" t="s">
        <v>33</v>
      </c>
      <c r="D13855" s="2">
        <v>1278.47</v>
      </c>
      <c r="E13855" s="2">
        <v>0.46</v>
      </c>
      <c r="F13855" s="2">
        <f t="shared" si="433"/>
        <v>588.09620000000007</v>
      </c>
      <c r="G13855" s="2">
        <v>7</v>
      </c>
      <c r="H13855" s="2" t="str">
        <f>TEXT(Table1[[#This Row],[order_date]],"mmmm")</f>
        <v>April</v>
      </c>
      <c r="I13855" s="3">
        <v>45036</v>
      </c>
      <c r="J13855" s="3">
        <v>45040</v>
      </c>
      <c r="K13855" s="3" t="str">
        <f>TEXT(Table1[[#This Row],[delivery_date]]-Table1[[#This Row],[order_date]],"D")</f>
        <v>4</v>
      </c>
      <c r="L13855" s="2" t="s">
        <v>21</v>
      </c>
      <c r="M13855" s="2" t="s">
        <v>16</v>
      </c>
      <c r="N13855" s="2">
        <v>235.26</v>
      </c>
      <c r="O13855" s="2" t="s">
        <v>48</v>
      </c>
      <c r="P13855" s="2">
        <f t="shared" si="432"/>
        <v>690.37379999999996</v>
      </c>
    </row>
    <row r="13856" spans="1:16" ht="14.25" customHeight="1" x14ac:dyDescent="0.35">
      <c r="A13856" s="2" t="s">
        <v>13887</v>
      </c>
      <c r="B13856" s="2" t="s">
        <v>19</v>
      </c>
      <c r="C13856" s="2" t="s">
        <v>26</v>
      </c>
      <c r="D13856" s="2">
        <v>4200.47</v>
      </c>
      <c r="E13856" s="2">
        <v>0.16</v>
      </c>
      <c r="F13856" s="2">
        <f t="shared" si="433"/>
        <v>672.07520000000011</v>
      </c>
      <c r="G13856" s="2">
        <v>5</v>
      </c>
      <c r="H13856" s="2" t="str">
        <f>TEXT(Table1[[#This Row],[order_date]],"mmmm")</f>
        <v>September</v>
      </c>
      <c r="I13856" s="3">
        <v>45563</v>
      </c>
      <c r="J13856" s="3">
        <v>45567</v>
      </c>
      <c r="K13856" s="3" t="str">
        <f>TEXT(Table1[[#This Row],[delivery_date]]-Table1[[#This Row],[order_date]],"D")</f>
        <v>4</v>
      </c>
      <c r="L13856" s="2" t="s">
        <v>15</v>
      </c>
      <c r="M13856" s="2" t="s">
        <v>16</v>
      </c>
      <c r="N13856" s="2">
        <v>1051.4000000000001</v>
      </c>
      <c r="O13856" s="2" t="s">
        <v>48</v>
      </c>
      <c r="P13856" s="2">
        <f t="shared" si="432"/>
        <v>3528.3948</v>
      </c>
    </row>
    <row r="13857" spans="1:16" ht="14.25" customHeight="1" x14ac:dyDescent="0.35">
      <c r="A13857" s="2" t="s">
        <v>13888</v>
      </c>
      <c r="B13857" s="2" t="s">
        <v>25</v>
      </c>
      <c r="C13857" s="2" t="s">
        <v>14</v>
      </c>
      <c r="D13857" s="2">
        <v>696.94</v>
      </c>
      <c r="E13857" s="2">
        <v>0.12</v>
      </c>
      <c r="F13857" s="2">
        <f t="shared" si="433"/>
        <v>83.632800000000003</v>
      </c>
      <c r="G13857" s="2">
        <v>7</v>
      </c>
      <c r="H13857" s="2" t="str">
        <f>TEXT(Table1[[#This Row],[order_date]],"mmmm")</f>
        <v>February</v>
      </c>
      <c r="I13857" s="3">
        <v>45348</v>
      </c>
      <c r="J13857" s="3">
        <v>45352</v>
      </c>
      <c r="K13857" s="3" t="str">
        <f>TEXT(Table1[[#This Row],[delivery_date]]-Table1[[#This Row],[order_date]],"D")</f>
        <v>4</v>
      </c>
      <c r="L13857" s="2" t="s">
        <v>31</v>
      </c>
      <c r="M13857" s="2" t="s">
        <v>16</v>
      </c>
      <c r="N13857" s="2">
        <v>206.97</v>
      </c>
      <c r="O13857" s="2" t="s">
        <v>17</v>
      </c>
      <c r="P13857" s="2">
        <f t="shared" si="432"/>
        <v>613.30720000000008</v>
      </c>
    </row>
    <row r="13858" spans="1:16" ht="14.25" customHeight="1" x14ac:dyDescent="0.35">
      <c r="A13858" s="2" t="s">
        <v>13889</v>
      </c>
      <c r="B13858" s="2" t="s">
        <v>25</v>
      </c>
      <c r="C13858" s="2" t="s">
        <v>26</v>
      </c>
      <c r="D13858" s="2">
        <v>1839.91</v>
      </c>
      <c r="E13858" s="2">
        <v>0.23</v>
      </c>
      <c r="F13858" s="2">
        <f t="shared" si="433"/>
        <v>423.17930000000001</v>
      </c>
      <c r="G13858" s="2">
        <v>1</v>
      </c>
      <c r="H13858" s="2" t="str">
        <f>TEXT(Table1[[#This Row],[order_date]],"mmmm")</f>
        <v>January</v>
      </c>
      <c r="I13858" s="3">
        <v>45294</v>
      </c>
      <c r="J13858" s="3">
        <v>45295</v>
      </c>
      <c r="K13858" s="3" t="str">
        <f>TEXT(Table1[[#This Row],[delivery_date]]-Table1[[#This Row],[order_date]],"D")</f>
        <v>1</v>
      </c>
      <c r="L13858" s="2" t="s">
        <v>15</v>
      </c>
      <c r="M13858" s="2" t="s">
        <v>27</v>
      </c>
      <c r="N13858" s="2">
        <v>337.89</v>
      </c>
      <c r="O13858" s="2" t="s">
        <v>23</v>
      </c>
      <c r="P13858" s="2">
        <f t="shared" si="432"/>
        <v>1416.7307000000001</v>
      </c>
    </row>
    <row r="13859" spans="1:16" ht="14.25" customHeight="1" x14ac:dyDescent="0.35">
      <c r="A13859" s="2" t="s">
        <v>13890</v>
      </c>
      <c r="B13859" s="2" t="s">
        <v>19</v>
      </c>
      <c r="C13859" s="2" t="s">
        <v>36</v>
      </c>
      <c r="D13859" s="2">
        <v>147.69</v>
      </c>
      <c r="E13859" s="2">
        <v>0.37</v>
      </c>
      <c r="F13859" s="2">
        <f t="shared" si="433"/>
        <v>54.645299999999999</v>
      </c>
      <c r="G13859" s="2">
        <v>9</v>
      </c>
      <c r="H13859" s="2" t="str">
        <f>TEXT(Table1[[#This Row],[order_date]],"mmmm")</f>
        <v>November</v>
      </c>
      <c r="I13859" s="3">
        <v>45616</v>
      </c>
      <c r="J13859" s="3">
        <v>45621</v>
      </c>
      <c r="K13859" s="3" t="str">
        <f>TEXT(Table1[[#This Row],[delivery_date]]-Table1[[#This Row],[order_date]],"D")</f>
        <v>5</v>
      </c>
      <c r="L13859" s="2" t="s">
        <v>15</v>
      </c>
      <c r="M13859" s="2" t="s">
        <v>27</v>
      </c>
      <c r="N13859" s="2">
        <v>32.479999999999997</v>
      </c>
      <c r="O13859" s="2" t="s">
        <v>23</v>
      </c>
      <c r="P13859" s="2">
        <f t="shared" si="432"/>
        <v>93.044700000000006</v>
      </c>
    </row>
    <row r="13860" spans="1:16" ht="14.25" customHeight="1" x14ac:dyDescent="0.35">
      <c r="A13860" s="2" t="s">
        <v>13891</v>
      </c>
      <c r="B13860" s="2" t="s">
        <v>19</v>
      </c>
      <c r="C13860" s="2" t="s">
        <v>33</v>
      </c>
      <c r="D13860" s="2">
        <v>3013.77</v>
      </c>
      <c r="E13860" s="2">
        <v>0.08</v>
      </c>
      <c r="F13860" s="2">
        <f t="shared" si="433"/>
        <v>241.10159999999999</v>
      </c>
      <c r="G13860" s="2">
        <v>6</v>
      </c>
      <c r="H13860" s="2" t="str">
        <f>TEXT(Table1[[#This Row],[order_date]],"mmmm")</f>
        <v>December</v>
      </c>
      <c r="I13860" s="3">
        <v>45287</v>
      </c>
      <c r="J13860" s="3">
        <v>45290</v>
      </c>
      <c r="K13860" s="3" t="str">
        <f>TEXT(Table1[[#This Row],[delivery_date]]-Table1[[#This Row],[order_date]],"D")</f>
        <v>3</v>
      </c>
      <c r="L13860" s="2" t="s">
        <v>31</v>
      </c>
      <c r="M13860" s="2" t="s">
        <v>16</v>
      </c>
      <c r="N13860" s="2">
        <v>266.58999999999997</v>
      </c>
      <c r="O13860" s="2" t="s">
        <v>28</v>
      </c>
      <c r="P13860" s="2">
        <f t="shared" si="432"/>
        <v>2772.6684</v>
      </c>
    </row>
    <row r="13861" spans="1:16" ht="14.25" customHeight="1" x14ac:dyDescent="0.35">
      <c r="A13861" s="2" t="s">
        <v>13892</v>
      </c>
      <c r="B13861" s="2" t="s">
        <v>41</v>
      </c>
      <c r="C13861" s="2" t="s">
        <v>33</v>
      </c>
      <c r="D13861" s="2">
        <v>3326.08</v>
      </c>
      <c r="E13861" s="2">
        <v>0.39</v>
      </c>
      <c r="F13861" s="2">
        <f t="shared" si="433"/>
        <v>1297.1712</v>
      </c>
      <c r="G13861" s="2">
        <v>8</v>
      </c>
      <c r="H13861" s="2" t="str">
        <f>TEXT(Table1[[#This Row],[order_date]],"mmmm")</f>
        <v>January</v>
      </c>
      <c r="I13861" s="3">
        <v>45317</v>
      </c>
      <c r="J13861" s="3">
        <v>45319</v>
      </c>
      <c r="K13861" s="3" t="str">
        <f>TEXT(Table1[[#This Row],[delivery_date]]-Table1[[#This Row],[order_date]],"D")</f>
        <v>2</v>
      </c>
      <c r="L13861" s="2" t="s">
        <v>15</v>
      </c>
      <c r="M13861" s="2" t="s">
        <v>16</v>
      </c>
      <c r="N13861" s="2">
        <v>264.02999999999997</v>
      </c>
      <c r="O13861" s="2" t="s">
        <v>17</v>
      </c>
      <c r="P13861" s="2">
        <f t="shared" si="432"/>
        <v>2028.9087999999999</v>
      </c>
    </row>
    <row r="13862" spans="1:16" ht="14.25" customHeight="1" x14ac:dyDescent="0.35">
      <c r="A13862" s="2" t="s">
        <v>13893</v>
      </c>
      <c r="B13862" s="2" t="s">
        <v>41</v>
      </c>
      <c r="C13862" s="2" t="s">
        <v>20</v>
      </c>
      <c r="D13862" s="2">
        <v>1320.04</v>
      </c>
      <c r="E13862" s="2">
        <v>0.26</v>
      </c>
      <c r="F13862" s="2">
        <f t="shared" si="433"/>
        <v>343.21039999999999</v>
      </c>
      <c r="G13862" s="2">
        <v>9</v>
      </c>
      <c r="H13862" s="2" t="str">
        <f>TEXT(Table1[[#This Row],[order_date]],"mmmm")</f>
        <v>August</v>
      </c>
      <c r="I13862" s="3">
        <v>45168</v>
      </c>
      <c r="J13862" s="3">
        <v>45169</v>
      </c>
      <c r="K13862" s="3" t="str">
        <f>TEXT(Table1[[#This Row],[delivery_date]]-Table1[[#This Row],[order_date]],"D")</f>
        <v>1</v>
      </c>
      <c r="L13862" s="2" t="s">
        <v>21</v>
      </c>
      <c r="M13862" s="2" t="s">
        <v>16</v>
      </c>
      <c r="N13862" s="2">
        <v>278.2</v>
      </c>
      <c r="O13862" s="2" t="s">
        <v>23</v>
      </c>
      <c r="P13862" s="2">
        <f t="shared" si="432"/>
        <v>976.82960000000003</v>
      </c>
    </row>
    <row r="13863" spans="1:16" ht="14.25" customHeight="1" x14ac:dyDescent="0.35">
      <c r="A13863" s="2" t="s">
        <v>13894</v>
      </c>
      <c r="B13863" s="2" t="s">
        <v>41</v>
      </c>
      <c r="C13863" s="2" t="s">
        <v>33</v>
      </c>
      <c r="D13863" s="2">
        <v>3709.98</v>
      </c>
      <c r="E13863" s="2">
        <v>7.0000000000000007E-2</v>
      </c>
      <c r="F13863" s="2">
        <f t="shared" si="433"/>
        <v>259.6986</v>
      </c>
      <c r="G13863" s="2">
        <v>1</v>
      </c>
      <c r="H13863" s="2" t="str">
        <f>TEXT(Table1[[#This Row],[order_date]],"mmmm")</f>
        <v>December</v>
      </c>
      <c r="I13863" s="3">
        <v>45290</v>
      </c>
      <c r="J13863" s="3">
        <v>45292</v>
      </c>
      <c r="K13863" s="3" t="str">
        <f>TEXT(Table1[[#This Row],[delivery_date]]-Table1[[#This Row],[order_date]],"D")</f>
        <v>2</v>
      </c>
      <c r="L13863" s="2" t="s">
        <v>31</v>
      </c>
      <c r="M13863" s="2" t="s">
        <v>22</v>
      </c>
      <c r="N13863" s="2">
        <v>334.03</v>
      </c>
      <c r="O13863" s="2" t="s">
        <v>48</v>
      </c>
      <c r="P13863" s="2">
        <f t="shared" si="432"/>
        <v>3450.2813999999998</v>
      </c>
    </row>
    <row r="13864" spans="1:16" ht="14.25" customHeight="1" x14ac:dyDescent="0.35">
      <c r="A13864" s="2" t="s">
        <v>13895</v>
      </c>
      <c r="B13864" s="2" t="s">
        <v>25</v>
      </c>
      <c r="C13864" s="2" t="s">
        <v>20</v>
      </c>
      <c r="D13864" s="2">
        <v>1969.53</v>
      </c>
      <c r="E13864" s="2">
        <v>0.34</v>
      </c>
      <c r="F13864" s="2">
        <f t="shared" si="433"/>
        <v>669.64020000000005</v>
      </c>
      <c r="G13864" s="2">
        <v>5</v>
      </c>
      <c r="H13864" s="2" t="str">
        <f>TEXT(Table1[[#This Row],[order_date]],"mmmm")</f>
        <v>April</v>
      </c>
      <c r="I13864" s="3">
        <v>45027</v>
      </c>
      <c r="J13864" s="3">
        <v>45028</v>
      </c>
      <c r="K13864" s="3" t="str">
        <f>TEXT(Table1[[#This Row],[delivery_date]]-Table1[[#This Row],[order_date]],"D")</f>
        <v>1</v>
      </c>
      <c r="L13864" s="2" t="s">
        <v>21</v>
      </c>
      <c r="M13864" s="2" t="s">
        <v>16</v>
      </c>
      <c r="N13864" s="2">
        <v>474.38</v>
      </c>
      <c r="O13864" s="2" t="s">
        <v>39</v>
      </c>
      <c r="P13864" s="2">
        <f t="shared" si="432"/>
        <v>1299.8897999999999</v>
      </c>
    </row>
    <row r="13865" spans="1:16" ht="14.25" customHeight="1" x14ac:dyDescent="0.35">
      <c r="A13865" s="2" t="s">
        <v>13896</v>
      </c>
      <c r="B13865" s="2" t="s">
        <v>13</v>
      </c>
      <c r="C13865" s="2" t="s">
        <v>33</v>
      </c>
      <c r="D13865" s="2">
        <v>1627.38</v>
      </c>
      <c r="E13865" s="2">
        <v>0.31</v>
      </c>
      <c r="F13865" s="2">
        <f t="shared" si="433"/>
        <v>504.48780000000005</v>
      </c>
      <c r="G13865" s="2">
        <v>7</v>
      </c>
      <c r="H13865" s="2" t="str">
        <f>TEXT(Table1[[#This Row],[order_date]],"mmmm")</f>
        <v>March</v>
      </c>
      <c r="I13865" s="3">
        <v>45356</v>
      </c>
      <c r="J13865" s="3">
        <v>45360</v>
      </c>
      <c r="K13865" s="3" t="str">
        <f>TEXT(Table1[[#This Row],[delivery_date]]-Table1[[#This Row],[order_date]],"D")</f>
        <v>4</v>
      </c>
      <c r="L13865" s="2" t="s">
        <v>15</v>
      </c>
      <c r="M13865" s="2" t="s">
        <v>27</v>
      </c>
      <c r="N13865" s="2">
        <v>363.32</v>
      </c>
      <c r="O13865" s="2" t="s">
        <v>48</v>
      </c>
      <c r="P13865" s="2">
        <f t="shared" si="432"/>
        <v>1122.8922</v>
      </c>
    </row>
    <row r="13866" spans="1:16" ht="14.25" customHeight="1" x14ac:dyDescent="0.35">
      <c r="A13866" s="2" t="s">
        <v>13897</v>
      </c>
      <c r="B13866" s="2" t="s">
        <v>19</v>
      </c>
      <c r="C13866" s="2" t="s">
        <v>33</v>
      </c>
      <c r="D13866" s="2">
        <v>4785.21</v>
      </c>
      <c r="E13866" s="2">
        <v>0.31</v>
      </c>
      <c r="F13866" s="2">
        <f t="shared" si="433"/>
        <v>1483.4150999999999</v>
      </c>
      <c r="G13866" s="2">
        <v>8</v>
      </c>
      <c r="H13866" s="2" t="str">
        <f>TEXT(Table1[[#This Row],[order_date]],"mmmm")</f>
        <v>February</v>
      </c>
      <c r="I13866" s="3">
        <v>45335</v>
      </c>
      <c r="J13866" s="3">
        <v>45337</v>
      </c>
      <c r="K13866" s="3" t="str">
        <f>TEXT(Table1[[#This Row],[delivery_date]]-Table1[[#This Row],[order_date]],"D")</f>
        <v>2</v>
      </c>
      <c r="L13866" s="2" t="s">
        <v>31</v>
      </c>
      <c r="M13866" s="2" t="s">
        <v>27</v>
      </c>
      <c r="N13866" s="2">
        <v>684.16</v>
      </c>
      <c r="O13866" s="2" t="s">
        <v>23</v>
      </c>
      <c r="P13866" s="2">
        <f t="shared" si="432"/>
        <v>3301.7948999999999</v>
      </c>
    </row>
    <row r="13867" spans="1:16" ht="14.25" customHeight="1" x14ac:dyDescent="0.35">
      <c r="A13867" s="2" t="s">
        <v>13898</v>
      </c>
      <c r="B13867" s="2" t="s">
        <v>41</v>
      </c>
      <c r="C13867" s="2" t="s">
        <v>26</v>
      </c>
      <c r="D13867" s="2">
        <v>2984.59</v>
      </c>
      <c r="E13867" s="2">
        <v>0.38</v>
      </c>
      <c r="F13867" s="2">
        <f t="shared" si="433"/>
        <v>1134.1442</v>
      </c>
      <c r="G13867" s="2">
        <v>3</v>
      </c>
      <c r="H13867" s="2" t="str">
        <f>TEXT(Table1[[#This Row],[order_date]],"mmmm")</f>
        <v>April</v>
      </c>
      <c r="I13867" s="3">
        <v>45388</v>
      </c>
      <c r="J13867" s="3">
        <v>45391</v>
      </c>
      <c r="K13867" s="3" t="str">
        <f>TEXT(Table1[[#This Row],[delivery_date]]-Table1[[#This Row],[order_date]],"D")</f>
        <v>3</v>
      </c>
      <c r="L13867" s="2" t="s">
        <v>21</v>
      </c>
      <c r="M13867" s="2" t="s">
        <v>22</v>
      </c>
      <c r="N13867" s="2">
        <v>647.88</v>
      </c>
      <c r="O13867" s="2" t="s">
        <v>34</v>
      </c>
      <c r="P13867" s="2">
        <f t="shared" si="432"/>
        <v>1850.4458000000002</v>
      </c>
    </row>
    <row r="13868" spans="1:16" ht="14.25" customHeight="1" x14ac:dyDescent="0.35">
      <c r="A13868" s="2" t="s">
        <v>13899</v>
      </c>
      <c r="B13868" s="2" t="s">
        <v>13</v>
      </c>
      <c r="C13868" s="2" t="s">
        <v>26</v>
      </c>
      <c r="D13868" s="2">
        <v>1336.37</v>
      </c>
      <c r="E13868" s="2">
        <v>0.09</v>
      </c>
      <c r="F13868" s="2">
        <f t="shared" si="433"/>
        <v>120.27329999999999</v>
      </c>
      <c r="G13868" s="2">
        <v>8</v>
      </c>
      <c r="H13868" s="2" t="str">
        <f>TEXT(Table1[[#This Row],[order_date]],"mmmm")</f>
        <v>September</v>
      </c>
      <c r="I13868" s="3">
        <v>45181</v>
      </c>
      <c r="J13868" s="3">
        <v>45185</v>
      </c>
      <c r="K13868" s="3" t="str">
        <f>TEXT(Table1[[#This Row],[delivery_date]]-Table1[[#This Row],[order_date]],"D")</f>
        <v>4</v>
      </c>
      <c r="L13868" s="2" t="s">
        <v>21</v>
      </c>
      <c r="M13868" s="2" t="s">
        <v>22</v>
      </c>
      <c r="N13868" s="2">
        <v>190.9</v>
      </c>
      <c r="O13868" s="2" t="s">
        <v>23</v>
      </c>
      <c r="P13868" s="2">
        <f t="shared" si="432"/>
        <v>1216.0966999999998</v>
      </c>
    </row>
    <row r="13869" spans="1:16" ht="14.25" customHeight="1" x14ac:dyDescent="0.35">
      <c r="A13869" s="2" t="s">
        <v>13900</v>
      </c>
      <c r="B13869" s="2" t="s">
        <v>19</v>
      </c>
      <c r="C13869" s="2" t="s">
        <v>36</v>
      </c>
      <c r="D13869" s="2">
        <v>4917.8900000000003</v>
      </c>
      <c r="E13869" s="2">
        <v>0.35</v>
      </c>
      <c r="F13869" s="2">
        <f t="shared" si="433"/>
        <v>1721.2615000000001</v>
      </c>
      <c r="G13869" s="2">
        <v>5</v>
      </c>
      <c r="H13869" s="2" t="str">
        <f>TEXT(Table1[[#This Row],[order_date]],"mmmm")</f>
        <v>December</v>
      </c>
      <c r="I13869" s="3">
        <v>45285</v>
      </c>
      <c r="J13869" s="3">
        <v>45289</v>
      </c>
      <c r="K13869" s="3" t="str">
        <f>TEXT(Table1[[#This Row],[delivery_date]]-Table1[[#This Row],[order_date]],"D")</f>
        <v>4</v>
      </c>
      <c r="L13869" s="2" t="s">
        <v>15</v>
      </c>
      <c r="M13869" s="2" t="s">
        <v>22</v>
      </c>
      <c r="N13869" s="2">
        <v>1007.04</v>
      </c>
      <c r="O13869" s="2" t="s">
        <v>34</v>
      </c>
      <c r="P13869" s="2">
        <f t="shared" si="432"/>
        <v>3196.6285000000003</v>
      </c>
    </row>
    <row r="13870" spans="1:16" ht="14.25" customHeight="1" x14ac:dyDescent="0.35">
      <c r="A13870" s="2" t="s">
        <v>13901</v>
      </c>
      <c r="B13870" s="2" t="s">
        <v>13</v>
      </c>
      <c r="C13870" s="2" t="s">
        <v>14</v>
      </c>
      <c r="D13870" s="2">
        <v>1998.99</v>
      </c>
      <c r="E13870" s="2">
        <v>0.44</v>
      </c>
      <c r="F13870" s="2">
        <f t="shared" si="433"/>
        <v>879.55560000000003</v>
      </c>
      <c r="G13870" s="2">
        <v>1</v>
      </c>
      <c r="H13870" s="2" t="str">
        <f>TEXT(Table1[[#This Row],[order_date]],"mmmm")</f>
        <v>August</v>
      </c>
      <c r="I13870" s="3">
        <v>45147</v>
      </c>
      <c r="J13870" s="3">
        <v>45154</v>
      </c>
      <c r="K13870" s="3" t="str">
        <f>TEXT(Table1[[#This Row],[delivery_date]]-Table1[[#This Row],[order_date]],"D")</f>
        <v>7</v>
      </c>
      <c r="L13870" s="2" t="s">
        <v>15</v>
      </c>
      <c r="M13870" s="2" t="s">
        <v>27</v>
      </c>
      <c r="N13870" s="2">
        <v>429.68</v>
      </c>
      <c r="O13870" s="2" t="s">
        <v>28</v>
      </c>
      <c r="P13870" s="2">
        <f t="shared" si="432"/>
        <v>1119.4344000000001</v>
      </c>
    </row>
    <row r="13871" spans="1:16" ht="14.25" customHeight="1" x14ac:dyDescent="0.35">
      <c r="A13871" s="2" t="s">
        <v>13902</v>
      </c>
      <c r="B13871" s="2" t="s">
        <v>25</v>
      </c>
      <c r="C13871" s="2" t="s">
        <v>36</v>
      </c>
      <c r="D13871" s="2">
        <v>3274.37</v>
      </c>
      <c r="E13871" s="2">
        <v>0.27</v>
      </c>
      <c r="F13871" s="2">
        <f t="shared" si="433"/>
        <v>884.07990000000007</v>
      </c>
      <c r="G13871" s="2">
        <v>4</v>
      </c>
      <c r="H13871" s="2" t="str">
        <f>TEXT(Table1[[#This Row],[order_date]],"mmmm")</f>
        <v>December</v>
      </c>
      <c r="I13871" s="3">
        <v>45262</v>
      </c>
      <c r="J13871" s="3">
        <v>45265</v>
      </c>
      <c r="K13871" s="3" t="str">
        <f>TEXT(Table1[[#This Row],[delivery_date]]-Table1[[#This Row],[order_date]],"D")</f>
        <v>3</v>
      </c>
      <c r="L13871" s="2" t="s">
        <v>15</v>
      </c>
      <c r="M13871" s="2" t="s">
        <v>27</v>
      </c>
      <c r="N13871" s="2">
        <v>745.49</v>
      </c>
      <c r="O13871" s="2" t="s">
        <v>39</v>
      </c>
      <c r="P13871" s="2">
        <f t="shared" si="432"/>
        <v>2390.2900999999997</v>
      </c>
    </row>
    <row r="13872" spans="1:16" ht="14.25" customHeight="1" x14ac:dyDescent="0.35">
      <c r="A13872" s="2" t="s">
        <v>13903</v>
      </c>
      <c r="B13872" s="2" t="s">
        <v>25</v>
      </c>
      <c r="C13872" s="2" t="s">
        <v>33</v>
      </c>
      <c r="D13872" s="2">
        <v>3646.88</v>
      </c>
      <c r="E13872" s="2">
        <v>0.24</v>
      </c>
      <c r="F13872" s="2">
        <f t="shared" si="433"/>
        <v>875.25120000000004</v>
      </c>
      <c r="G13872" s="2">
        <v>2</v>
      </c>
      <c r="H13872" s="2" t="str">
        <f>TEXT(Table1[[#This Row],[order_date]],"mmmm")</f>
        <v>April</v>
      </c>
      <c r="I13872" s="3">
        <v>45395</v>
      </c>
      <c r="J13872" s="3">
        <v>45398</v>
      </c>
      <c r="K13872" s="3" t="str">
        <f>TEXT(Table1[[#This Row],[delivery_date]]-Table1[[#This Row],[order_date]],"D")</f>
        <v>3</v>
      </c>
      <c r="L13872" s="2" t="s">
        <v>31</v>
      </c>
      <c r="M13872" s="2" t="s">
        <v>16</v>
      </c>
      <c r="N13872" s="2">
        <v>662.21</v>
      </c>
      <c r="O13872" s="2" t="s">
        <v>34</v>
      </c>
      <c r="P13872" s="2">
        <f t="shared" si="432"/>
        <v>2771.6288</v>
      </c>
    </row>
    <row r="13873" spans="1:16" ht="14.25" customHeight="1" x14ac:dyDescent="0.35">
      <c r="A13873" s="2" t="s">
        <v>13904</v>
      </c>
      <c r="B13873" s="2" t="s">
        <v>25</v>
      </c>
      <c r="C13873" s="2" t="s">
        <v>36</v>
      </c>
      <c r="D13873" s="2">
        <v>2169.25</v>
      </c>
      <c r="E13873" s="2">
        <v>0.4</v>
      </c>
      <c r="F13873" s="2">
        <f t="shared" si="433"/>
        <v>867.7</v>
      </c>
      <c r="G13873" s="2">
        <v>5</v>
      </c>
      <c r="H13873" s="2" t="str">
        <f>TEXT(Table1[[#This Row],[order_date]],"mmmm")</f>
        <v>May</v>
      </c>
      <c r="I13873" s="3">
        <v>45076</v>
      </c>
      <c r="J13873" s="3">
        <v>45080</v>
      </c>
      <c r="K13873" s="3" t="str">
        <f>TEXT(Table1[[#This Row],[delivery_date]]-Table1[[#This Row],[order_date]],"D")</f>
        <v>4</v>
      </c>
      <c r="L13873" s="2" t="s">
        <v>15</v>
      </c>
      <c r="M13873" s="2" t="s">
        <v>16</v>
      </c>
      <c r="N13873" s="2">
        <v>309.20999999999998</v>
      </c>
      <c r="O13873" s="2" t="s">
        <v>48</v>
      </c>
      <c r="P13873" s="2">
        <f t="shared" si="432"/>
        <v>1301.55</v>
      </c>
    </row>
    <row r="13874" spans="1:16" ht="14.25" customHeight="1" x14ac:dyDescent="0.35">
      <c r="A13874" s="2" t="s">
        <v>13905</v>
      </c>
      <c r="B13874" s="2" t="s">
        <v>41</v>
      </c>
      <c r="C13874" s="2" t="s">
        <v>26</v>
      </c>
      <c r="D13874" s="2">
        <v>2725.99</v>
      </c>
      <c r="E13874" s="2">
        <v>7.0000000000000007E-2</v>
      </c>
      <c r="F13874" s="2">
        <f t="shared" si="433"/>
        <v>190.8193</v>
      </c>
      <c r="G13874" s="2">
        <v>4</v>
      </c>
      <c r="H13874" s="2" t="str">
        <f>TEXT(Table1[[#This Row],[order_date]],"mmmm")</f>
        <v>March</v>
      </c>
      <c r="I13874" s="3">
        <v>45012</v>
      </c>
      <c r="J13874" s="3">
        <v>45015</v>
      </c>
      <c r="K13874" s="3" t="str">
        <f>TEXT(Table1[[#This Row],[delivery_date]]-Table1[[#This Row],[order_date]],"D")</f>
        <v>3</v>
      </c>
      <c r="L13874" s="2" t="s">
        <v>15</v>
      </c>
      <c r="M13874" s="2" t="s">
        <v>27</v>
      </c>
      <c r="N13874" s="2">
        <v>557</v>
      </c>
      <c r="O13874" s="2" t="s">
        <v>39</v>
      </c>
      <c r="P13874" s="2">
        <f t="shared" si="432"/>
        <v>2535.1706999999997</v>
      </c>
    </row>
    <row r="13875" spans="1:16" ht="14.25" customHeight="1" x14ac:dyDescent="0.35">
      <c r="A13875" s="2" t="s">
        <v>13906</v>
      </c>
      <c r="B13875" s="2" t="s">
        <v>19</v>
      </c>
      <c r="C13875" s="2" t="s">
        <v>33</v>
      </c>
      <c r="D13875" s="2">
        <v>1274.93</v>
      </c>
      <c r="E13875" s="2">
        <v>0.17</v>
      </c>
      <c r="F13875" s="2">
        <f t="shared" si="433"/>
        <v>216.73810000000003</v>
      </c>
      <c r="G13875" s="2">
        <v>2</v>
      </c>
      <c r="H13875" s="2" t="str">
        <f>TEXT(Table1[[#This Row],[order_date]],"mmmm")</f>
        <v>May</v>
      </c>
      <c r="I13875" s="3">
        <v>45063</v>
      </c>
      <c r="J13875" s="3">
        <v>45069</v>
      </c>
      <c r="K13875" s="3" t="str">
        <f>TEXT(Table1[[#This Row],[delivery_date]]-Table1[[#This Row],[order_date]],"D")</f>
        <v>6</v>
      </c>
      <c r="L13875" s="2" t="s">
        <v>31</v>
      </c>
      <c r="M13875" s="2" t="s">
        <v>22</v>
      </c>
      <c r="N13875" s="2">
        <v>217.15</v>
      </c>
      <c r="O13875" s="2" t="s">
        <v>23</v>
      </c>
      <c r="P13875" s="2">
        <f t="shared" si="432"/>
        <v>1058.1919</v>
      </c>
    </row>
    <row r="13876" spans="1:16" ht="14.25" customHeight="1" x14ac:dyDescent="0.35">
      <c r="A13876" s="2" t="s">
        <v>13907</v>
      </c>
      <c r="B13876" s="2" t="s">
        <v>25</v>
      </c>
      <c r="C13876" s="2" t="s">
        <v>33</v>
      </c>
      <c r="D13876" s="2">
        <v>2382.5300000000002</v>
      </c>
      <c r="E13876" s="2">
        <v>0.43</v>
      </c>
      <c r="F13876" s="2">
        <f t="shared" si="433"/>
        <v>1024.4879000000001</v>
      </c>
      <c r="G13876" s="2">
        <v>7</v>
      </c>
      <c r="H13876" s="2" t="str">
        <f>TEXT(Table1[[#This Row],[order_date]],"mmmm")</f>
        <v>December</v>
      </c>
      <c r="I13876" s="3">
        <v>45269</v>
      </c>
      <c r="J13876" s="3">
        <v>45273</v>
      </c>
      <c r="K13876" s="3" t="str">
        <f>TEXT(Table1[[#This Row],[delivery_date]]-Table1[[#This Row],[order_date]],"D")</f>
        <v>4</v>
      </c>
      <c r="L13876" s="2" t="s">
        <v>31</v>
      </c>
      <c r="M13876" s="2" t="s">
        <v>27</v>
      </c>
      <c r="N13876" s="2">
        <v>154.6</v>
      </c>
      <c r="O13876" s="2" t="s">
        <v>34</v>
      </c>
      <c r="P13876" s="2">
        <f t="shared" si="432"/>
        <v>1358.0421000000001</v>
      </c>
    </row>
    <row r="13877" spans="1:16" ht="14.25" customHeight="1" x14ac:dyDescent="0.35">
      <c r="A13877" s="2" t="s">
        <v>13908</v>
      </c>
      <c r="B13877" s="2" t="s">
        <v>41</v>
      </c>
      <c r="C13877" s="2" t="s">
        <v>36</v>
      </c>
      <c r="D13877" s="2">
        <v>1622.92</v>
      </c>
      <c r="E13877" s="2">
        <v>0.25</v>
      </c>
      <c r="F13877" s="2">
        <f t="shared" si="433"/>
        <v>405.73</v>
      </c>
      <c r="G13877" s="2">
        <v>2</v>
      </c>
      <c r="H13877" s="2" t="str">
        <f>TEXT(Table1[[#This Row],[order_date]],"mmmm")</f>
        <v>December</v>
      </c>
      <c r="I13877" s="3">
        <v>45639</v>
      </c>
      <c r="J13877" s="3">
        <v>45644</v>
      </c>
      <c r="K13877" s="3" t="str">
        <f>TEXT(Table1[[#This Row],[delivery_date]]-Table1[[#This Row],[order_date]],"D")</f>
        <v>5</v>
      </c>
      <c r="L13877" s="2" t="s">
        <v>21</v>
      </c>
      <c r="M13877" s="2" t="s">
        <v>27</v>
      </c>
      <c r="N13877" s="2">
        <v>279.81</v>
      </c>
      <c r="O13877" s="2" t="s">
        <v>39</v>
      </c>
      <c r="P13877" s="2">
        <f t="shared" si="432"/>
        <v>1217.19</v>
      </c>
    </row>
    <row r="13878" spans="1:16" ht="14.25" customHeight="1" x14ac:dyDescent="0.35">
      <c r="A13878" s="2" t="s">
        <v>13909</v>
      </c>
      <c r="B13878" s="2" t="s">
        <v>41</v>
      </c>
      <c r="C13878" s="2" t="s">
        <v>20</v>
      </c>
      <c r="D13878" s="2">
        <v>2782.54</v>
      </c>
      <c r="E13878" s="2">
        <v>0.42</v>
      </c>
      <c r="F13878" s="2">
        <f t="shared" si="433"/>
        <v>1168.6668</v>
      </c>
      <c r="G13878" s="2">
        <v>2</v>
      </c>
      <c r="H13878" s="2" t="str">
        <f>TEXT(Table1[[#This Row],[order_date]],"mmmm")</f>
        <v>April</v>
      </c>
      <c r="I13878" s="3">
        <v>45406</v>
      </c>
      <c r="J13878" s="3">
        <v>45413</v>
      </c>
      <c r="K13878" s="3" t="str">
        <f>TEXT(Table1[[#This Row],[delivery_date]]-Table1[[#This Row],[order_date]],"D")</f>
        <v>7</v>
      </c>
      <c r="L13878" s="2" t="s">
        <v>31</v>
      </c>
      <c r="M13878" s="2" t="s">
        <v>22</v>
      </c>
      <c r="N13878" s="2">
        <v>394.34</v>
      </c>
      <c r="O13878" s="2" t="s">
        <v>17</v>
      </c>
      <c r="P13878" s="2">
        <f t="shared" si="432"/>
        <v>1613.8732</v>
      </c>
    </row>
    <row r="13879" spans="1:16" ht="14.25" customHeight="1" x14ac:dyDescent="0.35">
      <c r="A13879" s="2" t="s">
        <v>13910</v>
      </c>
      <c r="B13879" s="2" t="s">
        <v>41</v>
      </c>
      <c r="C13879" s="2" t="s">
        <v>14</v>
      </c>
      <c r="D13879" s="2">
        <v>3382.46</v>
      </c>
      <c r="E13879" s="2">
        <v>0.13</v>
      </c>
      <c r="F13879" s="2">
        <f t="shared" si="433"/>
        <v>439.71980000000002</v>
      </c>
      <c r="G13879" s="2">
        <v>4</v>
      </c>
      <c r="H13879" s="2" t="str">
        <f>TEXT(Table1[[#This Row],[order_date]],"mmmm")</f>
        <v>October</v>
      </c>
      <c r="I13879" s="3">
        <v>45218</v>
      </c>
      <c r="J13879" s="3">
        <v>45219</v>
      </c>
      <c r="K13879" s="3" t="str">
        <f>TEXT(Table1[[#This Row],[delivery_date]]-Table1[[#This Row],[order_date]],"D")</f>
        <v>1</v>
      </c>
      <c r="L13879" s="2" t="s">
        <v>15</v>
      </c>
      <c r="M13879" s="2" t="s">
        <v>27</v>
      </c>
      <c r="N13879" s="2">
        <v>217.54</v>
      </c>
      <c r="O13879" s="2" t="s">
        <v>23</v>
      </c>
      <c r="P13879" s="2">
        <f t="shared" si="432"/>
        <v>2942.7402000000002</v>
      </c>
    </row>
    <row r="13880" spans="1:16" ht="14.25" customHeight="1" x14ac:dyDescent="0.35">
      <c r="A13880" s="2" t="s">
        <v>13911</v>
      </c>
      <c r="B13880" s="2" t="s">
        <v>41</v>
      </c>
      <c r="C13880" s="2" t="s">
        <v>36</v>
      </c>
      <c r="D13880" s="2">
        <v>3108.63</v>
      </c>
      <c r="E13880" s="2">
        <v>0.19</v>
      </c>
      <c r="F13880" s="2">
        <f t="shared" si="433"/>
        <v>590.63970000000006</v>
      </c>
      <c r="G13880" s="2">
        <v>5</v>
      </c>
      <c r="H13880" s="2" t="str">
        <f>TEXT(Table1[[#This Row],[order_date]],"mmmm")</f>
        <v>August</v>
      </c>
      <c r="I13880" s="3">
        <v>45165</v>
      </c>
      <c r="J13880" s="3">
        <v>45171</v>
      </c>
      <c r="K13880" s="3" t="str">
        <f>TEXT(Table1[[#This Row],[delivery_date]]-Table1[[#This Row],[order_date]],"D")</f>
        <v>6</v>
      </c>
      <c r="L13880" s="2" t="s">
        <v>21</v>
      </c>
      <c r="M13880" s="2" t="s">
        <v>27</v>
      </c>
      <c r="N13880" s="2">
        <v>239.46</v>
      </c>
      <c r="O13880" s="2" t="s">
        <v>39</v>
      </c>
      <c r="P13880" s="2">
        <f t="shared" si="432"/>
        <v>2517.9902999999999</v>
      </c>
    </row>
    <row r="13881" spans="1:16" ht="14.25" customHeight="1" x14ac:dyDescent="0.35">
      <c r="A13881" s="2" t="s">
        <v>13912</v>
      </c>
      <c r="B13881" s="2" t="s">
        <v>25</v>
      </c>
      <c r="C13881" s="2" t="s">
        <v>36</v>
      </c>
      <c r="D13881" s="2">
        <v>3905.91</v>
      </c>
      <c r="E13881" s="2">
        <v>0.41</v>
      </c>
      <c r="F13881" s="2">
        <f t="shared" si="433"/>
        <v>1601.4230999999997</v>
      </c>
      <c r="G13881" s="2">
        <v>3</v>
      </c>
      <c r="H13881" s="2" t="str">
        <f>TEXT(Table1[[#This Row],[order_date]],"mmmm")</f>
        <v>September</v>
      </c>
      <c r="I13881" s="3">
        <v>45187</v>
      </c>
      <c r="J13881" s="3">
        <v>45192</v>
      </c>
      <c r="K13881" s="3" t="str">
        <f>TEXT(Table1[[#This Row],[delivery_date]]-Table1[[#This Row],[order_date]],"D")</f>
        <v>5</v>
      </c>
      <c r="L13881" s="2" t="s">
        <v>15</v>
      </c>
      <c r="M13881" s="2" t="s">
        <v>22</v>
      </c>
      <c r="N13881" s="2">
        <v>753.13</v>
      </c>
      <c r="O13881" s="2" t="s">
        <v>39</v>
      </c>
      <c r="P13881" s="2">
        <f t="shared" si="432"/>
        <v>2304.4868999999999</v>
      </c>
    </row>
    <row r="13882" spans="1:16" ht="14.25" customHeight="1" x14ac:dyDescent="0.35">
      <c r="A13882" s="2" t="s">
        <v>13913</v>
      </c>
      <c r="B13882" s="2" t="s">
        <v>41</v>
      </c>
      <c r="C13882" s="2" t="s">
        <v>14</v>
      </c>
      <c r="D13882" s="2">
        <v>303.5</v>
      </c>
      <c r="E13882" s="2">
        <v>0.08</v>
      </c>
      <c r="F13882" s="2">
        <f t="shared" si="433"/>
        <v>24.28</v>
      </c>
      <c r="G13882" s="2">
        <v>9</v>
      </c>
      <c r="H13882" s="2" t="str">
        <f>TEXT(Table1[[#This Row],[order_date]],"mmmm")</f>
        <v>August</v>
      </c>
      <c r="I13882" s="3">
        <v>45144</v>
      </c>
      <c r="J13882" s="3">
        <v>45145</v>
      </c>
      <c r="K13882" s="3" t="str">
        <f>TEXT(Table1[[#This Row],[delivery_date]]-Table1[[#This Row],[order_date]],"D")</f>
        <v>1</v>
      </c>
      <c r="L13882" s="2" t="s">
        <v>21</v>
      </c>
      <c r="M13882" s="2" t="s">
        <v>27</v>
      </c>
      <c r="N13882" s="2">
        <v>77.19</v>
      </c>
      <c r="O13882" s="2" t="s">
        <v>48</v>
      </c>
      <c r="P13882" s="2">
        <f t="shared" si="432"/>
        <v>279.22000000000003</v>
      </c>
    </row>
    <row r="13883" spans="1:16" ht="14.25" customHeight="1" x14ac:dyDescent="0.35">
      <c r="A13883" s="2" t="s">
        <v>13914</v>
      </c>
      <c r="B13883" s="2" t="s">
        <v>25</v>
      </c>
      <c r="C13883" s="2" t="s">
        <v>33</v>
      </c>
      <c r="D13883" s="2">
        <v>485.12</v>
      </c>
      <c r="E13883" s="2">
        <v>0.45</v>
      </c>
      <c r="F13883" s="2">
        <f t="shared" si="433"/>
        <v>218.304</v>
      </c>
      <c r="G13883" s="2">
        <v>6</v>
      </c>
      <c r="H13883" s="2" t="str">
        <f>TEXT(Table1[[#This Row],[order_date]],"mmmm")</f>
        <v>January</v>
      </c>
      <c r="I13883" s="3">
        <v>44930</v>
      </c>
      <c r="J13883" s="3">
        <v>44931</v>
      </c>
      <c r="K13883" s="3" t="str">
        <f>TEXT(Table1[[#This Row],[delivery_date]]-Table1[[#This Row],[order_date]],"D")</f>
        <v>1</v>
      </c>
      <c r="L13883" s="2" t="s">
        <v>31</v>
      </c>
      <c r="M13883" s="2" t="s">
        <v>16</v>
      </c>
      <c r="N13883" s="2">
        <v>82.01</v>
      </c>
      <c r="O13883" s="2" t="s">
        <v>48</v>
      </c>
      <c r="P13883" s="2">
        <f t="shared" si="432"/>
        <v>266.81600000000003</v>
      </c>
    </row>
    <row r="13884" spans="1:16" ht="14.25" customHeight="1" x14ac:dyDescent="0.35">
      <c r="A13884" s="2" t="s">
        <v>13915</v>
      </c>
      <c r="B13884" s="2" t="s">
        <v>25</v>
      </c>
      <c r="C13884" s="2" t="s">
        <v>33</v>
      </c>
      <c r="D13884" s="2">
        <v>1106.04</v>
      </c>
      <c r="E13884" s="2">
        <v>0.15</v>
      </c>
      <c r="F13884" s="2">
        <f t="shared" si="433"/>
        <v>165.90599999999998</v>
      </c>
      <c r="G13884" s="2">
        <v>8</v>
      </c>
      <c r="H13884" s="2" t="str">
        <f>TEXT(Table1[[#This Row],[order_date]],"mmmm")</f>
        <v>June</v>
      </c>
      <c r="I13884" s="3">
        <v>45462</v>
      </c>
      <c r="J13884" s="3">
        <v>45467</v>
      </c>
      <c r="K13884" s="3" t="str">
        <f>TEXT(Table1[[#This Row],[delivery_date]]-Table1[[#This Row],[order_date]],"D")</f>
        <v>5</v>
      </c>
      <c r="L13884" s="2" t="s">
        <v>21</v>
      </c>
      <c r="M13884" s="2" t="s">
        <v>27</v>
      </c>
      <c r="N13884" s="2">
        <v>68.7</v>
      </c>
      <c r="O13884" s="2" t="s">
        <v>23</v>
      </c>
      <c r="P13884" s="2">
        <f t="shared" si="432"/>
        <v>940.13400000000001</v>
      </c>
    </row>
    <row r="13885" spans="1:16" ht="14.25" customHeight="1" x14ac:dyDescent="0.35">
      <c r="A13885" s="2" t="s">
        <v>13916</v>
      </c>
      <c r="B13885" s="2" t="s">
        <v>41</v>
      </c>
      <c r="C13885" s="2" t="s">
        <v>20</v>
      </c>
      <c r="D13885" s="2">
        <v>4930.43</v>
      </c>
      <c r="E13885" s="2">
        <v>0.49</v>
      </c>
      <c r="F13885" s="2">
        <f t="shared" si="433"/>
        <v>2415.9106999999999</v>
      </c>
      <c r="G13885" s="2">
        <v>5</v>
      </c>
      <c r="H13885" s="2" t="str">
        <f>TEXT(Table1[[#This Row],[order_date]],"mmmm")</f>
        <v>December</v>
      </c>
      <c r="I13885" s="3">
        <v>45289</v>
      </c>
      <c r="J13885" s="3">
        <v>45296</v>
      </c>
      <c r="K13885" s="3" t="str">
        <f>TEXT(Table1[[#This Row],[delivery_date]]-Table1[[#This Row],[order_date]],"D")</f>
        <v>7</v>
      </c>
      <c r="L13885" s="2" t="s">
        <v>15</v>
      </c>
      <c r="M13885" s="2" t="s">
        <v>22</v>
      </c>
      <c r="N13885" s="2">
        <v>1284.3800000000001</v>
      </c>
      <c r="O13885" s="2" t="s">
        <v>34</v>
      </c>
      <c r="P13885" s="2">
        <f t="shared" si="432"/>
        <v>2514.5193000000004</v>
      </c>
    </row>
    <row r="13886" spans="1:16" ht="14.25" customHeight="1" x14ac:dyDescent="0.35">
      <c r="A13886" s="2" t="s">
        <v>13917</v>
      </c>
      <c r="B13886" s="2" t="s">
        <v>25</v>
      </c>
      <c r="C13886" s="2" t="s">
        <v>36</v>
      </c>
      <c r="D13886" s="2">
        <v>4021.31</v>
      </c>
      <c r="E13886" s="2">
        <v>0.41</v>
      </c>
      <c r="F13886" s="2">
        <f t="shared" si="433"/>
        <v>1648.7370999999998</v>
      </c>
      <c r="G13886" s="2">
        <v>8</v>
      </c>
      <c r="H13886" s="2" t="str">
        <f>TEXT(Table1[[#This Row],[order_date]],"mmmm")</f>
        <v>December</v>
      </c>
      <c r="I13886" s="3">
        <v>45657</v>
      </c>
      <c r="J13886" s="3">
        <v>45664</v>
      </c>
      <c r="K13886" s="3" t="str">
        <f>TEXT(Table1[[#This Row],[delivery_date]]-Table1[[#This Row],[order_date]],"D")</f>
        <v>7</v>
      </c>
      <c r="L13886" s="2" t="s">
        <v>31</v>
      </c>
      <c r="M13886" s="2" t="s">
        <v>22</v>
      </c>
      <c r="N13886" s="2">
        <v>869.12</v>
      </c>
      <c r="O13886" s="2" t="s">
        <v>17</v>
      </c>
      <c r="P13886" s="2">
        <f t="shared" si="432"/>
        <v>2372.5729000000001</v>
      </c>
    </row>
    <row r="13887" spans="1:16" ht="14.25" customHeight="1" x14ac:dyDescent="0.35">
      <c r="A13887" s="2" t="s">
        <v>13918</v>
      </c>
      <c r="B13887" s="2" t="s">
        <v>19</v>
      </c>
      <c r="C13887" s="2" t="s">
        <v>14</v>
      </c>
      <c r="D13887" s="2">
        <v>4628.1899999999996</v>
      </c>
      <c r="E13887" s="2">
        <v>0.23</v>
      </c>
      <c r="F13887" s="2">
        <f t="shared" si="433"/>
        <v>1064.4837</v>
      </c>
      <c r="G13887" s="2">
        <v>6</v>
      </c>
      <c r="H13887" s="2" t="str">
        <f>TEXT(Table1[[#This Row],[order_date]],"mmmm")</f>
        <v>June</v>
      </c>
      <c r="I13887" s="3">
        <v>45450</v>
      </c>
      <c r="J13887" s="3">
        <v>45451</v>
      </c>
      <c r="K13887" s="3" t="str">
        <f>TEXT(Table1[[#This Row],[delivery_date]]-Table1[[#This Row],[order_date]],"D")</f>
        <v>1</v>
      </c>
      <c r="L13887" s="2" t="s">
        <v>31</v>
      </c>
      <c r="M13887" s="2" t="s">
        <v>16</v>
      </c>
      <c r="N13887" s="2">
        <v>1290.8399999999999</v>
      </c>
      <c r="O13887" s="2" t="s">
        <v>23</v>
      </c>
      <c r="P13887" s="2">
        <f t="shared" si="432"/>
        <v>3563.7062999999998</v>
      </c>
    </row>
    <row r="13888" spans="1:16" ht="14.25" customHeight="1" x14ac:dyDescent="0.35">
      <c r="A13888" s="2" t="s">
        <v>13919</v>
      </c>
      <c r="B13888" s="2" t="s">
        <v>19</v>
      </c>
      <c r="C13888" s="2" t="s">
        <v>36</v>
      </c>
      <c r="D13888" s="2">
        <v>1433.24</v>
      </c>
      <c r="E13888" s="2">
        <v>0.37</v>
      </c>
      <c r="F13888" s="2">
        <f t="shared" si="433"/>
        <v>530.29880000000003</v>
      </c>
      <c r="G13888" s="2">
        <v>7</v>
      </c>
      <c r="H13888" s="2" t="str">
        <f>TEXT(Table1[[#This Row],[order_date]],"mmmm")</f>
        <v>August</v>
      </c>
      <c r="I13888" s="3">
        <v>45520</v>
      </c>
      <c r="J13888" s="3">
        <v>45521</v>
      </c>
      <c r="K13888" s="3" t="str">
        <f>TEXT(Table1[[#This Row],[delivery_date]]-Table1[[#This Row],[order_date]],"D")</f>
        <v>1</v>
      </c>
      <c r="L13888" s="2" t="s">
        <v>15</v>
      </c>
      <c r="M13888" s="2" t="s">
        <v>22</v>
      </c>
      <c r="N13888" s="2">
        <v>426.43</v>
      </c>
      <c r="O13888" s="2" t="s">
        <v>17</v>
      </c>
      <c r="P13888" s="2">
        <f t="shared" si="432"/>
        <v>902.94119999999998</v>
      </c>
    </row>
    <row r="13889" spans="1:16" ht="14.25" customHeight="1" x14ac:dyDescent="0.35">
      <c r="A13889" s="2" t="s">
        <v>13920</v>
      </c>
      <c r="B13889" s="2" t="s">
        <v>13</v>
      </c>
      <c r="C13889" s="2" t="s">
        <v>26</v>
      </c>
      <c r="D13889" s="2">
        <v>2911.9</v>
      </c>
      <c r="E13889" s="2">
        <v>0.28000000000000003</v>
      </c>
      <c r="F13889" s="2">
        <f t="shared" si="433"/>
        <v>815.33200000000011</v>
      </c>
      <c r="G13889" s="2">
        <v>2</v>
      </c>
      <c r="H13889" s="2" t="str">
        <f>TEXT(Table1[[#This Row],[order_date]],"mmmm")</f>
        <v>May</v>
      </c>
      <c r="I13889" s="3">
        <v>45063</v>
      </c>
      <c r="J13889" s="3">
        <v>45069</v>
      </c>
      <c r="K13889" s="3" t="str">
        <f>TEXT(Table1[[#This Row],[delivery_date]]-Table1[[#This Row],[order_date]],"D")</f>
        <v>6</v>
      </c>
      <c r="L13889" s="2" t="s">
        <v>15</v>
      </c>
      <c r="M13889" s="2" t="s">
        <v>22</v>
      </c>
      <c r="N13889" s="2">
        <v>761.73</v>
      </c>
      <c r="O13889" s="2" t="s">
        <v>39</v>
      </c>
      <c r="P13889" s="2">
        <f t="shared" si="432"/>
        <v>2096.5680000000002</v>
      </c>
    </row>
    <row r="13890" spans="1:16" ht="14.25" customHeight="1" x14ac:dyDescent="0.35">
      <c r="A13890" s="2" t="s">
        <v>13921</v>
      </c>
      <c r="B13890" s="2" t="s">
        <v>19</v>
      </c>
      <c r="C13890" s="2" t="s">
        <v>36</v>
      </c>
      <c r="D13890" s="2">
        <v>2818.94</v>
      </c>
      <c r="E13890" s="2">
        <v>0.43</v>
      </c>
      <c r="F13890" s="2">
        <f t="shared" si="433"/>
        <v>1212.1442</v>
      </c>
      <c r="G13890" s="2">
        <v>6</v>
      </c>
      <c r="H13890" s="2" t="str">
        <f>TEXT(Table1[[#This Row],[order_date]],"mmmm")</f>
        <v>July</v>
      </c>
      <c r="I13890" s="3">
        <v>45504</v>
      </c>
      <c r="J13890" s="3">
        <v>45510</v>
      </c>
      <c r="K13890" s="3" t="str">
        <f>TEXT(Table1[[#This Row],[delivery_date]]-Table1[[#This Row],[order_date]],"D")</f>
        <v>6</v>
      </c>
      <c r="L13890" s="2" t="s">
        <v>15</v>
      </c>
      <c r="M13890" s="2" t="s">
        <v>27</v>
      </c>
      <c r="N13890" s="2">
        <v>782.53</v>
      </c>
      <c r="O13890" s="2" t="s">
        <v>39</v>
      </c>
      <c r="P13890" s="2">
        <f t="shared" ref="P13890:P13953" si="434">D13890-F13890</f>
        <v>1606.7958000000001</v>
      </c>
    </row>
    <row r="13891" spans="1:16" ht="14.25" customHeight="1" x14ac:dyDescent="0.35">
      <c r="A13891" s="2" t="s">
        <v>13922</v>
      </c>
      <c r="B13891" s="2" t="s">
        <v>25</v>
      </c>
      <c r="C13891" s="2" t="s">
        <v>36</v>
      </c>
      <c r="D13891" s="2">
        <v>2890.64</v>
      </c>
      <c r="E13891" s="2">
        <v>0.26</v>
      </c>
      <c r="F13891" s="2">
        <f t="shared" ref="F13891:F13954" si="435">D13891*E13891</f>
        <v>751.56640000000004</v>
      </c>
      <c r="G13891" s="2">
        <v>5</v>
      </c>
      <c r="H13891" s="2" t="str">
        <f>TEXT(Table1[[#This Row],[order_date]],"mmmm")</f>
        <v>May</v>
      </c>
      <c r="I13891" s="3">
        <v>45425</v>
      </c>
      <c r="J13891" s="3">
        <v>45429</v>
      </c>
      <c r="K13891" s="3" t="str">
        <f>TEXT(Table1[[#This Row],[delivery_date]]-Table1[[#This Row],[order_date]],"D")</f>
        <v>4</v>
      </c>
      <c r="L13891" s="2" t="s">
        <v>15</v>
      </c>
      <c r="M13891" s="2" t="s">
        <v>16</v>
      </c>
      <c r="N13891" s="2">
        <v>699.88</v>
      </c>
      <c r="O13891" s="2" t="s">
        <v>17</v>
      </c>
      <c r="P13891" s="2">
        <f t="shared" si="434"/>
        <v>2139.0735999999997</v>
      </c>
    </row>
    <row r="13892" spans="1:16" ht="14.25" customHeight="1" x14ac:dyDescent="0.35">
      <c r="A13892" s="2" t="s">
        <v>13923</v>
      </c>
      <c r="B13892" s="2" t="s">
        <v>25</v>
      </c>
      <c r="C13892" s="2" t="s">
        <v>26</v>
      </c>
      <c r="D13892" s="2">
        <v>3616.08</v>
      </c>
      <c r="E13892" s="2">
        <v>0.49</v>
      </c>
      <c r="F13892" s="2">
        <f t="shared" si="435"/>
        <v>1771.8791999999999</v>
      </c>
      <c r="G13892" s="2">
        <v>8</v>
      </c>
      <c r="H13892" s="2" t="str">
        <f>TEXT(Table1[[#This Row],[order_date]],"mmmm")</f>
        <v>June</v>
      </c>
      <c r="I13892" s="3">
        <v>45092</v>
      </c>
      <c r="J13892" s="3">
        <v>45093</v>
      </c>
      <c r="K13892" s="3" t="str">
        <f>TEXT(Table1[[#This Row],[delivery_date]]-Table1[[#This Row],[order_date]],"D")</f>
        <v>1</v>
      </c>
      <c r="L13892" s="2" t="s">
        <v>15</v>
      </c>
      <c r="M13892" s="2" t="s">
        <v>27</v>
      </c>
      <c r="N13892" s="2">
        <v>1009.91</v>
      </c>
      <c r="O13892" s="2" t="s">
        <v>34</v>
      </c>
      <c r="P13892" s="2">
        <f t="shared" si="434"/>
        <v>1844.2008000000001</v>
      </c>
    </row>
    <row r="13893" spans="1:16" ht="14.25" customHeight="1" x14ac:dyDescent="0.35">
      <c r="A13893" s="2" t="s">
        <v>13924</v>
      </c>
      <c r="B13893" s="2" t="s">
        <v>19</v>
      </c>
      <c r="C13893" s="2" t="s">
        <v>26</v>
      </c>
      <c r="D13893" s="2">
        <v>2030.5</v>
      </c>
      <c r="E13893" s="2">
        <v>7.0000000000000007E-2</v>
      </c>
      <c r="F13893" s="2">
        <f t="shared" si="435"/>
        <v>142.13500000000002</v>
      </c>
      <c r="G13893" s="2">
        <v>5</v>
      </c>
      <c r="H13893" s="2" t="str">
        <f>TEXT(Table1[[#This Row],[order_date]],"mmmm")</f>
        <v>April</v>
      </c>
      <c r="I13893" s="3">
        <v>45022</v>
      </c>
      <c r="J13893" s="3">
        <v>45029</v>
      </c>
      <c r="K13893" s="3" t="str">
        <f>TEXT(Table1[[#This Row],[delivery_date]]-Table1[[#This Row],[order_date]],"D")</f>
        <v>7</v>
      </c>
      <c r="L13893" s="2" t="s">
        <v>31</v>
      </c>
      <c r="M13893" s="2" t="s">
        <v>27</v>
      </c>
      <c r="N13893" s="2">
        <v>340.58</v>
      </c>
      <c r="O13893" s="2" t="s">
        <v>39</v>
      </c>
      <c r="P13893" s="2">
        <f t="shared" si="434"/>
        <v>1888.365</v>
      </c>
    </row>
    <row r="13894" spans="1:16" ht="14.25" customHeight="1" x14ac:dyDescent="0.35">
      <c r="A13894" s="2" t="s">
        <v>13925</v>
      </c>
      <c r="B13894" s="2" t="s">
        <v>41</v>
      </c>
      <c r="C13894" s="2" t="s">
        <v>14</v>
      </c>
      <c r="D13894" s="2">
        <v>3418.33</v>
      </c>
      <c r="E13894" s="2">
        <v>0.34</v>
      </c>
      <c r="F13894" s="2">
        <f t="shared" si="435"/>
        <v>1162.2322000000001</v>
      </c>
      <c r="G13894" s="2">
        <v>7</v>
      </c>
      <c r="H13894" s="2" t="str">
        <f>TEXT(Table1[[#This Row],[order_date]],"mmmm")</f>
        <v>August</v>
      </c>
      <c r="I13894" s="3">
        <v>45515</v>
      </c>
      <c r="J13894" s="3">
        <v>45522</v>
      </c>
      <c r="K13894" s="3" t="str">
        <f>TEXT(Table1[[#This Row],[delivery_date]]-Table1[[#This Row],[order_date]],"D")</f>
        <v>7</v>
      </c>
      <c r="L13894" s="2" t="s">
        <v>31</v>
      </c>
      <c r="M13894" s="2" t="s">
        <v>16</v>
      </c>
      <c r="N13894" s="2">
        <v>961.87</v>
      </c>
      <c r="O13894" s="2" t="s">
        <v>28</v>
      </c>
      <c r="P13894" s="2">
        <f t="shared" si="434"/>
        <v>2256.0977999999996</v>
      </c>
    </row>
    <row r="13895" spans="1:16" ht="14.25" customHeight="1" x14ac:dyDescent="0.35">
      <c r="A13895" s="2" t="s">
        <v>13926</v>
      </c>
      <c r="B13895" s="2" t="s">
        <v>41</v>
      </c>
      <c r="C13895" s="2" t="s">
        <v>33</v>
      </c>
      <c r="D13895" s="2">
        <v>3963.34</v>
      </c>
      <c r="E13895" s="2">
        <v>0.12</v>
      </c>
      <c r="F13895" s="2">
        <f t="shared" si="435"/>
        <v>475.60079999999999</v>
      </c>
      <c r="G13895" s="2">
        <v>4</v>
      </c>
      <c r="H13895" s="2" t="str">
        <f>TEXT(Table1[[#This Row],[order_date]],"mmmm")</f>
        <v>June</v>
      </c>
      <c r="I13895" s="3">
        <v>45101</v>
      </c>
      <c r="J13895" s="3">
        <v>45104</v>
      </c>
      <c r="K13895" s="3" t="str">
        <f>TEXT(Table1[[#This Row],[delivery_date]]-Table1[[#This Row],[order_date]],"D")</f>
        <v>3</v>
      </c>
      <c r="L13895" s="2" t="s">
        <v>21</v>
      </c>
      <c r="M13895" s="2" t="s">
        <v>22</v>
      </c>
      <c r="N13895" s="2">
        <v>408.59</v>
      </c>
      <c r="O13895" s="2" t="s">
        <v>48</v>
      </c>
      <c r="P13895" s="2">
        <f t="shared" si="434"/>
        <v>3487.7392</v>
      </c>
    </row>
    <row r="13896" spans="1:16" ht="14.25" customHeight="1" x14ac:dyDescent="0.35">
      <c r="A13896" s="2" t="s">
        <v>13927</v>
      </c>
      <c r="B13896" s="2" t="s">
        <v>25</v>
      </c>
      <c r="C13896" s="2" t="s">
        <v>20</v>
      </c>
      <c r="D13896" s="2">
        <v>1516.46</v>
      </c>
      <c r="E13896" s="2">
        <v>0.1</v>
      </c>
      <c r="F13896" s="2">
        <f t="shared" si="435"/>
        <v>151.64600000000002</v>
      </c>
      <c r="G13896" s="2">
        <v>2</v>
      </c>
      <c r="H13896" s="2" t="str">
        <f>TEXT(Table1[[#This Row],[order_date]],"mmmm")</f>
        <v>August</v>
      </c>
      <c r="I13896" s="3">
        <v>45142</v>
      </c>
      <c r="J13896" s="3">
        <v>45149</v>
      </c>
      <c r="K13896" s="3" t="str">
        <f>TEXT(Table1[[#This Row],[delivery_date]]-Table1[[#This Row],[order_date]],"D")</f>
        <v>7</v>
      </c>
      <c r="L13896" s="2" t="s">
        <v>21</v>
      </c>
      <c r="M13896" s="2" t="s">
        <v>16</v>
      </c>
      <c r="N13896" s="2">
        <v>120.63</v>
      </c>
      <c r="O13896" s="2" t="s">
        <v>48</v>
      </c>
      <c r="P13896" s="2">
        <f t="shared" si="434"/>
        <v>1364.8140000000001</v>
      </c>
    </row>
    <row r="13897" spans="1:16" ht="14.25" customHeight="1" x14ac:dyDescent="0.35">
      <c r="A13897" s="2" t="s">
        <v>13928</v>
      </c>
      <c r="B13897" s="2" t="s">
        <v>41</v>
      </c>
      <c r="C13897" s="2" t="s">
        <v>26</v>
      </c>
      <c r="D13897" s="2">
        <v>4734.1400000000003</v>
      </c>
      <c r="E13897" s="2">
        <v>0.2</v>
      </c>
      <c r="F13897" s="2">
        <f t="shared" si="435"/>
        <v>946.82800000000009</v>
      </c>
      <c r="G13897" s="2">
        <v>3</v>
      </c>
      <c r="H13897" s="2" t="str">
        <f>TEXT(Table1[[#This Row],[order_date]],"mmmm")</f>
        <v>January</v>
      </c>
      <c r="I13897" s="3">
        <v>45307</v>
      </c>
      <c r="J13897" s="3">
        <v>45308</v>
      </c>
      <c r="K13897" s="3" t="str">
        <f>TEXT(Table1[[#This Row],[delivery_date]]-Table1[[#This Row],[order_date]],"D")</f>
        <v>1</v>
      </c>
      <c r="L13897" s="2" t="s">
        <v>15</v>
      </c>
      <c r="M13897" s="2" t="s">
        <v>22</v>
      </c>
      <c r="N13897" s="2">
        <v>795.26</v>
      </c>
      <c r="O13897" s="2" t="s">
        <v>17</v>
      </c>
      <c r="P13897" s="2">
        <f t="shared" si="434"/>
        <v>3787.3120000000004</v>
      </c>
    </row>
    <row r="13898" spans="1:16" ht="14.25" customHeight="1" x14ac:dyDescent="0.35">
      <c r="A13898" s="2" t="s">
        <v>13929</v>
      </c>
      <c r="B13898" s="2" t="s">
        <v>13</v>
      </c>
      <c r="C13898" s="2" t="s">
        <v>33</v>
      </c>
      <c r="D13898" s="2">
        <v>2638.44</v>
      </c>
      <c r="E13898" s="2">
        <v>0.18</v>
      </c>
      <c r="F13898" s="2">
        <f t="shared" si="435"/>
        <v>474.91919999999999</v>
      </c>
      <c r="G13898" s="2">
        <v>4</v>
      </c>
      <c r="H13898" s="2" t="str">
        <f>TEXT(Table1[[#This Row],[order_date]],"mmmm")</f>
        <v>May</v>
      </c>
      <c r="I13898" s="3">
        <v>45431</v>
      </c>
      <c r="J13898" s="3">
        <v>45438</v>
      </c>
      <c r="K13898" s="3" t="str">
        <f>TEXT(Table1[[#This Row],[delivery_date]]-Table1[[#This Row],[order_date]],"D")</f>
        <v>7</v>
      </c>
      <c r="L13898" s="2" t="s">
        <v>21</v>
      </c>
      <c r="M13898" s="2" t="s">
        <v>22</v>
      </c>
      <c r="N13898" s="2">
        <v>301.89</v>
      </c>
      <c r="O13898" s="2" t="s">
        <v>48</v>
      </c>
      <c r="P13898" s="2">
        <f t="shared" si="434"/>
        <v>2163.5208000000002</v>
      </c>
    </row>
    <row r="13899" spans="1:16" ht="14.25" customHeight="1" x14ac:dyDescent="0.35">
      <c r="A13899" s="2" t="s">
        <v>13930</v>
      </c>
      <c r="B13899" s="2" t="s">
        <v>13</v>
      </c>
      <c r="C13899" s="2" t="s">
        <v>14</v>
      </c>
      <c r="D13899" s="2">
        <v>3690.54</v>
      </c>
      <c r="E13899" s="2">
        <v>0.02</v>
      </c>
      <c r="F13899" s="2">
        <f t="shared" si="435"/>
        <v>73.8108</v>
      </c>
      <c r="G13899" s="2">
        <v>3</v>
      </c>
      <c r="H13899" s="2" t="str">
        <f>TEXT(Table1[[#This Row],[order_date]],"mmmm")</f>
        <v>January</v>
      </c>
      <c r="I13899" s="3">
        <v>45294</v>
      </c>
      <c r="J13899" s="3">
        <v>45296</v>
      </c>
      <c r="K13899" s="3" t="str">
        <f>TEXT(Table1[[#This Row],[delivery_date]]-Table1[[#This Row],[order_date]],"D")</f>
        <v>2</v>
      </c>
      <c r="L13899" s="2" t="s">
        <v>21</v>
      </c>
      <c r="M13899" s="2" t="s">
        <v>27</v>
      </c>
      <c r="N13899" s="2">
        <v>788.63</v>
      </c>
      <c r="O13899" s="2" t="s">
        <v>34</v>
      </c>
      <c r="P13899" s="2">
        <f t="shared" si="434"/>
        <v>3616.7291999999998</v>
      </c>
    </row>
    <row r="13900" spans="1:16" ht="14.25" customHeight="1" x14ac:dyDescent="0.35">
      <c r="A13900" s="2" t="s">
        <v>13931</v>
      </c>
      <c r="B13900" s="2" t="s">
        <v>19</v>
      </c>
      <c r="C13900" s="2" t="s">
        <v>36</v>
      </c>
      <c r="D13900" s="2">
        <v>3671.73</v>
      </c>
      <c r="E13900" s="2">
        <v>0.21</v>
      </c>
      <c r="F13900" s="2">
        <f t="shared" si="435"/>
        <v>771.06330000000003</v>
      </c>
      <c r="G13900" s="2">
        <v>7</v>
      </c>
      <c r="H13900" s="2" t="str">
        <f>TEXT(Table1[[#This Row],[order_date]],"mmmm")</f>
        <v>August</v>
      </c>
      <c r="I13900" s="3">
        <v>45164</v>
      </c>
      <c r="J13900" s="3">
        <v>45168</v>
      </c>
      <c r="K13900" s="3" t="str">
        <f>TEXT(Table1[[#This Row],[delivery_date]]-Table1[[#This Row],[order_date]],"D")</f>
        <v>4</v>
      </c>
      <c r="L13900" s="2" t="s">
        <v>15</v>
      </c>
      <c r="M13900" s="2" t="s">
        <v>27</v>
      </c>
      <c r="N13900" s="2">
        <v>932.71</v>
      </c>
      <c r="O13900" s="2" t="s">
        <v>48</v>
      </c>
      <c r="P13900" s="2">
        <f t="shared" si="434"/>
        <v>2900.6666999999998</v>
      </c>
    </row>
    <row r="13901" spans="1:16" ht="14.25" customHeight="1" x14ac:dyDescent="0.35">
      <c r="A13901" s="2" t="s">
        <v>13932</v>
      </c>
      <c r="B13901" s="2" t="s">
        <v>19</v>
      </c>
      <c r="C13901" s="2" t="s">
        <v>14</v>
      </c>
      <c r="D13901" s="2">
        <v>2869.69</v>
      </c>
      <c r="E13901" s="2">
        <v>0.48</v>
      </c>
      <c r="F13901" s="2">
        <f t="shared" si="435"/>
        <v>1377.4512</v>
      </c>
      <c r="G13901" s="2">
        <v>5</v>
      </c>
      <c r="H13901" s="2" t="str">
        <f>TEXT(Table1[[#This Row],[order_date]],"mmmm")</f>
        <v>December</v>
      </c>
      <c r="I13901" s="3">
        <v>45265</v>
      </c>
      <c r="J13901" s="3">
        <v>45269</v>
      </c>
      <c r="K13901" s="3" t="str">
        <f>TEXT(Table1[[#This Row],[delivery_date]]-Table1[[#This Row],[order_date]],"D")</f>
        <v>4</v>
      </c>
      <c r="L13901" s="2" t="s">
        <v>21</v>
      </c>
      <c r="M13901" s="2" t="s">
        <v>27</v>
      </c>
      <c r="N13901" s="2">
        <v>298.93</v>
      </c>
      <c r="O13901" s="2" t="s">
        <v>34</v>
      </c>
      <c r="P13901" s="2">
        <f t="shared" si="434"/>
        <v>1492.2388000000001</v>
      </c>
    </row>
    <row r="13902" spans="1:16" ht="14.25" customHeight="1" x14ac:dyDescent="0.35">
      <c r="A13902" s="2" t="s">
        <v>13933</v>
      </c>
      <c r="B13902" s="2" t="s">
        <v>41</v>
      </c>
      <c r="C13902" s="2" t="s">
        <v>14</v>
      </c>
      <c r="D13902" s="2">
        <v>1681.15</v>
      </c>
      <c r="E13902" s="2">
        <v>0.23</v>
      </c>
      <c r="F13902" s="2">
        <f t="shared" si="435"/>
        <v>386.66450000000003</v>
      </c>
      <c r="G13902" s="2">
        <v>3</v>
      </c>
      <c r="H13902" s="2" t="str">
        <f>TEXT(Table1[[#This Row],[order_date]],"mmmm")</f>
        <v>August</v>
      </c>
      <c r="I13902" s="3">
        <v>45165</v>
      </c>
      <c r="J13902" s="3">
        <v>45172</v>
      </c>
      <c r="K13902" s="3" t="str">
        <f>TEXT(Table1[[#This Row],[delivery_date]]-Table1[[#This Row],[order_date]],"D")</f>
        <v>7</v>
      </c>
      <c r="L13902" s="2" t="s">
        <v>31</v>
      </c>
      <c r="M13902" s="2" t="s">
        <v>22</v>
      </c>
      <c r="N13902" s="2">
        <v>113.37</v>
      </c>
      <c r="O13902" s="2" t="s">
        <v>17</v>
      </c>
      <c r="P13902" s="2">
        <f t="shared" si="434"/>
        <v>1294.4855</v>
      </c>
    </row>
    <row r="13903" spans="1:16" ht="14.25" customHeight="1" x14ac:dyDescent="0.35">
      <c r="A13903" s="2" t="s">
        <v>13934</v>
      </c>
      <c r="B13903" s="2" t="s">
        <v>25</v>
      </c>
      <c r="C13903" s="2" t="s">
        <v>26</v>
      </c>
      <c r="D13903" s="2">
        <v>3368</v>
      </c>
      <c r="E13903" s="2">
        <v>0.15</v>
      </c>
      <c r="F13903" s="2">
        <f t="shared" si="435"/>
        <v>505.2</v>
      </c>
      <c r="G13903" s="2">
        <v>3</v>
      </c>
      <c r="H13903" s="2" t="str">
        <f>TEXT(Table1[[#This Row],[order_date]],"mmmm")</f>
        <v>May</v>
      </c>
      <c r="I13903" s="3">
        <v>45072</v>
      </c>
      <c r="J13903" s="3">
        <v>45073</v>
      </c>
      <c r="K13903" s="3" t="str">
        <f>TEXT(Table1[[#This Row],[delivery_date]]-Table1[[#This Row],[order_date]],"D")</f>
        <v>1</v>
      </c>
      <c r="L13903" s="2" t="s">
        <v>31</v>
      </c>
      <c r="M13903" s="2" t="s">
        <v>16</v>
      </c>
      <c r="N13903" s="2">
        <v>680.31</v>
      </c>
      <c r="O13903" s="2" t="s">
        <v>34</v>
      </c>
      <c r="P13903" s="2">
        <f t="shared" si="434"/>
        <v>2862.8</v>
      </c>
    </row>
    <row r="13904" spans="1:16" ht="14.25" customHeight="1" x14ac:dyDescent="0.35">
      <c r="A13904" s="2" t="s">
        <v>13935</v>
      </c>
      <c r="B13904" s="2" t="s">
        <v>19</v>
      </c>
      <c r="C13904" s="2" t="s">
        <v>20</v>
      </c>
      <c r="D13904" s="2">
        <v>527.70000000000005</v>
      </c>
      <c r="E13904" s="2">
        <v>0.47</v>
      </c>
      <c r="F13904" s="2">
        <f t="shared" si="435"/>
        <v>248.01900000000001</v>
      </c>
      <c r="G13904" s="2">
        <v>9</v>
      </c>
      <c r="H13904" s="2" t="str">
        <f>TEXT(Table1[[#This Row],[order_date]],"mmmm")</f>
        <v>December</v>
      </c>
      <c r="I13904" s="3">
        <v>45290</v>
      </c>
      <c r="J13904" s="3">
        <v>45292</v>
      </c>
      <c r="K13904" s="3" t="str">
        <f>TEXT(Table1[[#This Row],[delivery_date]]-Table1[[#This Row],[order_date]],"D")</f>
        <v>2</v>
      </c>
      <c r="L13904" s="2" t="s">
        <v>31</v>
      </c>
      <c r="M13904" s="2" t="s">
        <v>16</v>
      </c>
      <c r="N13904" s="2">
        <v>113.36</v>
      </c>
      <c r="O13904" s="2" t="s">
        <v>17</v>
      </c>
      <c r="P13904" s="2">
        <f t="shared" si="434"/>
        <v>279.68100000000004</v>
      </c>
    </row>
    <row r="13905" spans="1:16" ht="14.25" customHeight="1" x14ac:dyDescent="0.35">
      <c r="A13905" s="2" t="s">
        <v>13936</v>
      </c>
      <c r="B13905" s="2" t="s">
        <v>13</v>
      </c>
      <c r="C13905" s="2" t="s">
        <v>26</v>
      </c>
      <c r="D13905" s="2">
        <v>4909.03</v>
      </c>
      <c r="E13905" s="2">
        <v>0.25</v>
      </c>
      <c r="F13905" s="2">
        <f t="shared" si="435"/>
        <v>1227.2574999999999</v>
      </c>
      <c r="G13905" s="2">
        <v>9</v>
      </c>
      <c r="H13905" s="2" t="str">
        <f>TEXT(Table1[[#This Row],[order_date]],"mmmm")</f>
        <v>March</v>
      </c>
      <c r="I13905" s="3">
        <v>44992</v>
      </c>
      <c r="J13905" s="3">
        <v>44998</v>
      </c>
      <c r="K13905" s="3" t="str">
        <f>TEXT(Table1[[#This Row],[delivery_date]]-Table1[[#This Row],[order_date]],"D")</f>
        <v>6</v>
      </c>
      <c r="L13905" s="2" t="s">
        <v>15</v>
      </c>
      <c r="M13905" s="2" t="s">
        <v>22</v>
      </c>
      <c r="N13905" s="2">
        <v>957.47</v>
      </c>
      <c r="O13905" s="2" t="s">
        <v>34</v>
      </c>
      <c r="P13905" s="2">
        <f t="shared" si="434"/>
        <v>3681.7725</v>
      </c>
    </row>
    <row r="13906" spans="1:16" ht="14.25" customHeight="1" x14ac:dyDescent="0.35">
      <c r="A13906" s="2" t="s">
        <v>13937</v>
      </c>
      <c r="B13906" s="2" t="s">
        <v>19</v>
      </c>
      <c r="C13906" s="2" t="s">
        <v>36</v>
      </c>
      <c r="D13906" s="2">
        <v>1001.59</v>
      </c>
      <c r="E13906" s="2">
        <v>0.14000000000000001</v>
      </c>
      <c r="F13906" s="2">
        <f t="shared" si="435"/>
        <v>140.22260000000003</v>
      </c>
      <c r="G13906" s="2">
        <v>5</v>
      </c>
      <c r="H13906" s="2" t="str">
        <f>TEXT(Table1[[#This Row],[order_date]],"mmmm")</f>
        <v>April</v>
      </c>
      <c r="I13906" s="3">
        <v>45400</v>
      </c>
      <c r="J13906" s="3">
        <v>45402</v>
      </c>
      <c r="K13906" s="3" t="str">
        <f>TEXT(Table1[[#This Row],[delivery_date]]-Table1[[#This Row],[order_date]],"D")</f>
        <v>2</v>
      </c>
      <c r="L13906" s="2" t="s">
        <v>31</v>
      </c>
      <c r="M13906" s="2" t="s">
        <v>27</v>
      </c>
      <c r="N13906" s="2">
        <v>223.14</v>
      </c>
      <c r="O13906" s="2" t="s">
        <v>28</v>
      </c>
      <c r="P13906" s="2">
        <f t="shared" si="434"/>
        <v>861.36739999999998</v>
      </c>
    </row>
    <row r="13907" spans="1:16" ht="14.25" customHeight="1" x14ac:dyDescent="0.35">
      <c r="A13907" s="2" t="s">
        <v>13938</v>
      </c>
      <c r="B13907" s="2" t="s">
        <v>19</v>
      </c>
      <c r="C13907" s="2" t="s">
        <v>26</v>
      </c>
      <c r="D13907" s="2">
        <v>1449.59</v>
      </c>
      <c r="E13907" s="2">
        <v>0.39</v>
      </c>
      <c r="F13907" s="2">
        <f t="shared" si="435"/>
        <v>565.34010000000001</v>
      </c>
      <c r="G13907" s="2">
        <v>2</v>
      </c>
      <c r="H13907" s="2" t="str">
        <f>TEXT(Table1[[#This Row],[order_date]],"mmmm")</f>
        <v>July</v>
      </c>
      <c r="I13907" s="3">
        <v>45111</v>
      </c>
      <c r="J13907" s="3">
        <v>45115</v>
      </c>
      <c r="K13907" s="3" t="str">
        <f>TEXT(Table1[[#This Row],[delivery_date]]-Table1[[#This Row],[order_date]],"D")</f>
        <v>4</v>
      </c>
      <c r="L13907" s="2" t="s">
        <v>31</v>
      </c>
      <c r="M13907" s="2" t="s">
        <v>22</v>
      </c>
      <c r="N13907" s="2">
        <v>93.36</v>
      </c>
      <c r="O13907" s="2" t="s">
        <v>17</v>
      </c>
      <c r="P13907" s="2">
        <f t="shared" si="434"/>
        <v>884.24989999999991</v>
      </c>
    </row>
    <row r="13908" spans="1:16" ht="14.25" customHeight="1" x14ac:dyDescent="0.35">
      <c r="A13908" s="2" t="s">
        <v>13939</v>
      </c>
      <c r="B13908" s="2" t="s">
        <v>13</v>
      </c>
      <c r="C13908" s="2" t="s">
        <v>36</v>
      </c>
      <c r="D13908" s="2">
        <v>4776.75</v>
      </c>
      <c r="E13908" s="2">
        <v>0.11</v>
      </c>
      <c r="F13908" s="2">
        <f t="shared" si="435"/>
        <v>525.4425</v>
      </c>
      <c r="G13908" s="2">
        <v>5</v>
      </c>
      <c r="H13908" s="2" t="str">
        <f>TEXT(Table1[[#This Row],[order_date]],"mmmm")</f>
        <v>September</v>
      </c>
      <c r="I13908" s="3">
        <v>45170</v>
      </c>
      <c r="J13908" s="3">
        <v>45175</v>
      </c>
      <c r="K13908" s="3" t="str">
        <f>TEXT(Table1[[#This Row],[delivery_date]]-Table1[[#This Row],[order_date]],"D")</f>
        <v>5</v>
      </c>
      <c r="L13908" s="2" t="s">
        <v>21</v>
      </c>
      <c r="M13908" s="2" t="s">
        <v>16</v>
      </c>
      <c r="N13908" s="2">
        <v>1056.32</v>
      </c>
      <c r="O13908" s="2" t="s">
        <v>17</v>
      </c>
      <c r="P13908" s="2">
        <f t="shared" si="434"/>
        <v>4251.3074999999999</v>
      </c>
    </row>
    <row r="13909" spans="1:16" ht="14.25" customHeight="1" x14ac:dyDescent="0.35">
      <c r="A13909" s="2" t="s">
        <v>13940</v>
      </c>
      <c r="B13909" s="2" t="s">
        <v>25</v>
      </c>
      <c r="C13909" s="2" t="s">
        <v>26</v>
      </c>
      <c r="D13909" s="2">
        <v>1014.05</v>
      </c>
      <c r="E13909" s="2">
        <v>0.12</v>
      </c>
      <c r="F13909" s="2">
        <f t="shared" si="435"/>
        <v>121.68599999999999</v>
      </c>
      <c r="G13909" s="2">
        <v>4</v>
      </c>
      <c r="H13909" s="2" t="str">
        <f>TEXT(Table1[[#This Row],[order_date]],"mmmm")</f>
        <v>March</v>
      </c>
      <c r="I13909" s="3">
        <v>44990</v>
      </c>
      <c r="J13909" s="3">
        <v>44997</v>
      </c>
      <c r="K13909" s="3" t="str">
        <f>TEXT(Table1[[#This Row],[delivery_date]]-Table1[[#This Row],[order_date]],"D")</f>
        <v>7</v>
      </c>
      <c r="L13909" s="2" t="s">
        <v>21</v>
      </c>
      <c r="M13909" s="2" t="s">
        <v>27</v>
      </c>
      <c r="N13909" s="2">
        <v>179.76</v>
      </c>
      <c r="O13909" s="2" t="s">
        <v>23</v>
      </c>
      <c r="P13909" s="2">
        <f t="shared" si="434"/>
        <v>892.36399999999992</v>
      </c>
    </row>
    <row r="13910" spans="1:16" ht="14.25" customHeight="1" x14ac:dyDescent="0.35">
      <c r="A13910" s="2" t="s">
        <v>13941</v>
      </c>
      <c r="B13910" s="2" t="s">
        <v>19</v>
      </c>
      <c r="C13910" s="2" t="s">
        <v>20</v>
      </c>
      <c r="D13910" s="2">
        <v>933.45</v>
      </c>
      <c r="E13910" s="2">
        <v>0.16</v>
      </c>
      <c r="F13910" s="2">
        <f t="shared" si="435"/>
        <v>149.352</v>
      </c>
      <c r="G13910" s="2">
        <v>6</v>
      </c>
      <c r="H13910" s="2" t="str">
        <f>TEXT(Table1[[#This Row],[order_date]],"mmmm")</f>
        <v>December</v>
      </c>
      <c r="I13910" s="3">
        <v>45654</v>
      </c>
      <c r="J13910" s="3">
        <v>45656</v>
      </c>
      <c r="K13910" s="3" t="str">
        <f>TEXT(Table1[[#This Row],[delivery_date]]-Table1[[#This Row],[order_date]],"D")</f>
        <v>2</v>
      </c>
      <c r="L13910" s="2" t="s">
        <v>31</v>
      </c>
      <c r="M13910" s="2" t="s">
        <v>16</v>
      </c>
      <c r="N13910" s="2">
        <v>113.71</v>
      </c>
      <c r="O13910" s="2" t="s">
        <v>39</v>
      </c>
      <c r="P13910" s="2">
        <f t="shared" si="434"/>
        <v>784.09800000000007</v>
      </c>
    </row>
    <row r="13911" spans="1:16" ht="14.25" customHeight="1" x14ac:dyDescent="0.35">
      <c r="A13911" s="2" t="s">
        <v>13942</v>
      </c>
      <c r="B13911" s="2" t="s">
        <v>19</v>
      </c>
      <c r="C13911" s="2" t="s">
        <v>33</v>
      </c>
      <c r="D13911" s="2">
        <v>4042.23</v>
      </c>
      <c r="E13911" s="2">
        <v>0.2</v>
      </c>
      <c r="F13911" s="2">
        <f t="shared" si="435"/>
        <v>808.44600000000003</v>
      </c>
      <c r="G13911" s="2">
        <v>6</v>
      </c>
      <c r="H13911" s="2" t="str">
        <f>TEXT(Table1[[#This Row],[order_date]],"mmmm")</f>
        <v>May</v>
      </c>
      <c r="I13911" s="3">
        <v>45422</v>
      </c>
      <c r="J13911" s="3">
        <v>45423</v>
      </c>
      <c r="K13911" s="3" t="str">
        <f>TEXT(Table1[[#This Row],[delivery_date]]-Table1[[#This Row],[order_date]],"D")</f>
        <v>1</v>
      </c>
      <c r="L13911" s="2" t="s">
        <v>15</v>
      </c>
      <c r="M13911" s="2" t="s">
        <v>16</v>
      </c>
      <c r="N13911" s="2">
        <v>647.34</v>
      </c>
      <c r="O13911" s="2" t="s">
        <v>34</v>
      </c>
      <c r="P13911" s="2">
        <f t="shared" si="434"/>
        <v>3233.7840000000001</v>
      </c>
    </row>
    <row r="13912" spans="1:16" ht="14.25" customHeight="1" x14ac:dyDescent="0.35">
      <c r="A13912" s="2" t="s">
        <v>13943</v>
      </c>
      <c r="B13912" s="2" t="s">
        <v>19</v>
      </c>
      <c r="C13912" s="2" t="s">
        <v>20</v>
      </c>
      <c r="D13912" s="2">
        <v>1331.31</v>
      </c>
      <c r="E13912" s="2">
        <v>0.28999999999999998</v>
      </c>
      <c r="F13912" s="2">
        <f t="shared" si="435"/>
        <v>386.07989999999995</v>
      </c>
      <c r="G13912" s="2">
        <v>6</v>
      </c>
      <c r="H13912" s="2" t="str">
        <f>TEXT(Table1[[#This Row],[order_date]],"mmmm")</f>
        <v>October</v>
      </c>
      <c r="I13912" s="3">
        <v>45593</v>
      </c>
      <c r="J13912" s="3">
        <v>45600</v>
      </c>
      <c r="K13912" s="3" t="str">
        <f>TEXT(Table1[[#This Row],[delivery_date]]-Table1[[#This Row],[order_date]],"D")</f>
        <v>7</v>
      </c>
      <c r="L13912" s="2" t="s">
        <v>21</v>
      </c>
      <c r="M13912" s="2" t="s">
        <v>27</v>
      </c>
      <c r="N13912" s="2">
        <v>128.69</v>
      </c>
      <c r="O13912" s="2" t="s">
        <v>17</v>
      </c>
      <c r="P13912" s="2">
        <f t="shared" si="434"/>
        <v>945.23009999999999</v>
      </c>
    </row>
    <row r="13913" spans="1:16" ht="14.25" customHeight="1" x14ac:dyDescent="0.35">
      <c r="A13913" s="2" t="s">
        <v>13944</v>
      </c>
      <c r="B13913" s="2" t="s">
        <v>41</v>
      </c>
      <c r="C13913" s="2" t="s">
        <v>26</v>
      </c>
      <c r="D13913" s="2">
        <v>564.16</v>
      </c>
      <c r="E13913" s="2">
        <v>0.26</v>
      </c>
      <c r="F13913" s="2">
        <f t="shared" si="435"/>
        <v>146.6816</v>
      </c>
      <c r="G13913" s="2">
        <v>7</v>
      </c>
      <c r="H13913" s="2" t="str">
        <f>TEXT(Table1[[#This Row],[order_date]],"mmmm")</f>
        <v>May</v>
      </c>
      <c r="I13913" s="3">
        <v>45429</v>
      </c>
      <c r="J13913" s="3">
        <v>45435</v>
      </c>
      <c r="K13913" s="3" t="str">
        <f>TEXT(Table1[[#This Row],[delivery_date]]-Table1[[#This Row],[order_date]],"D")</f>
        <v>6</v>
      </c>
      <c r="L13913" s="2" t="s">
        <v>15</v>
      </c>
      <c r="M13913" s="2" t="s">
        <v>27</v>
      </c>
      <c r="N13913" s="2">
        <v>31.62</v>
      </c>
      <c r="O13913" s="2" t="s">
        <v>34</v>
      </c>
      <c r="P13913" s="2">
        <f t="shared" si="434"/>
        <v>417.47839999999997</v>
      </c>
    </row>
    <row r="13914" spans="1:16" ht="14.25" customHeight="1" x14ac:dyDescent="0.35">
      <c r="A13914" s="2" t="s">
        <v>13945</v>
      </c>
      <c r="B13914" s="2" t="s">
        <v>19</v>
      </c>
      <c r="C13914" s="2" t="s">
        <v>14</v>
      </c>
      <c r="D13914" s="2">
        <v>1210.55</v>
      </c>
      <c r="E13914" s="2">
        <v>0.37</v>
      </c>
      <c r="F13914" s="2">
        <f t="shared" si="435"/>
        <v>447.90349999999995</v>
      </c>
      <c r="G13914" s="2">
        <v>2</v>
      </c>
      <c r="H13914" s="2" t="str">
        <f>TEXT(Table1[[#This Row],[order_date]],"mmmm")</f>
        <v>November</v>
      </c>
      <c r="I13914" s="3">
        <v>45235</v>
      </c>
      <c r="J13914" s="3">
        <v>45238</v>
      </c>
      <c r="K13914" s="3" t="str">
        <f>TEXT(Table1[[#This Row],[delivery_date]]-Table1[[#This Row],[order_date]],"D")</f>
        <v>3</v>
      </c>
      <c r="L13914" s="2" t="s">
        <v>21</v>
      </c>
      <c r="M13914" s="2" t="s">
        <v>16</v>
      </c>
      <c r="N13914" s="2">
        <v>120.02</v>
      </c>
      <c r="O13914" s="2" t="s">
        <v>17</v>
      </c>
      <c r="P13914" s="2">
        <f t="shared" si="434"/>
        <v>762.64650000000006</v>
      </c>
    </row>
    <row r="13915" spans="1:16" ht="14.25" customHeight="1" x14ac:dyDescent="0.35">
      <c r="A13915" s="2" t="s">
        <v>13946</v>
      </c>
      <c r="B13915" s="2" t="s">
        <v>13</v>
      </c>
      <c r="C13915" s="2" t="s">
        <v>33</v>
      </c>
      <c r="D13915" s="2">
        <v>4453.03</v>
      </c>
      <c r="E13915" s="2">
        <v>0.36</v>
      </c>
      <c r="F13915" s="2">
        <f t="shared" si="435"/>
        <v>1603.0907999999999</v>
      </c>
      <c r="G13915" s="2">
        <v>4</v>
      </c>
      <c r="H13915" s="2" t="str">
        <f>TEXT(Table1[[#This Row],[order_date]],"mmmm")</f>
        <v>March</v>
      </c>
      <c r="I13915" s="3">
        <v>45369</v>
      </c>
      <c r="J13915" s="3">
        <v>45374</v>
      </c>
      <c r="K13915" s="3" t="str">
        <f>TEXT(Table1[[#This Row],[delivery_date]]-Table1[[#This Row],[order_date]],"D")</f>
        <v>5</v>
      </c>
      <c r="L13915" s="2" t="s">
        <v>21</v>
      </c>
      <c r="M13915" s="2" t="s">
        <v>27</v>
      </c>
      <c r="N13915" s="2">
        <v>787.9</v>
      </c>
      <c r="O13915" s="2" t="s">
        <v>23</v>
      </c>
      <c r="P13915" s="2">
        <f t="shared" si="434"/>
        <v>2849.9391999999998</v>
      </c>
    </row>
    <row r="13916" spans="1:16" ht="14.25" customHeight="1" x14ac:dyDescent="0.35">
      <c r="A13916" s="2" t="s">
        <v>13947</v>
      </c>
      <c r="B13916" s="2" t="s">
        <v>25</v>
      </c>
      <c r="C13916" s="2" t="s">
        <v>14</v>
      </c>
      <c r="D13916" s="2">
        <v>1473.56</v>
      </c>
      <c r="E13916" s="2">
        <v>0.02</v>
      </c>
      <c r="F13916" s="2">
        <f t="shared" si="435"/>
        <v>29.4712</v>
      </c>
      <c r="G13916" s="2">
        <v>9</v>
      </c>
      <c r="H13916" s="2" t="str">
        <f>TEXT(Table1[[#This Row],[order_date]],"mmmm")</f>
        <v>September</v>
      </c>
      <c r="I13916" s="3">
        <v>45556</v>
      </c>
      <c r="J13916" s="3">
        <v>45557</v>
      </c>
      <c r="K13916" s="3" t="str">
        <f>TEXT(Table1[[#This Row],[delivery_date]]-Table1[[#This Row],[order_date]],"D")</f>
        <v>1</v>
      </c>
      <c r="L13916" s="2" t="s">
        <v>15</v>
      </c>
      <c r="M13916" s="2" t="s">
        <v>27</v>
      </c>
      <c r="N13916" s="2">
        <v>236.05</v>
      </c>
      <c r="O13916" s="2" t="s">
        <v>34</v>
      </c>
      <c r="P13916" s="2">
        <f t="shared" si="434"/>
        <v>1444.0888</v>
      </c>
    </row>
    <row r="13917" spans="1:16" ht="14.25" customHeight="1" x14ac:dyDescent="0.35">
      <c r="A13917" s="2" t="s">
        <v>13948</v>
      </c>
      <c r="B13917" s="2" t="s">
        <v>25</v>
      </c>
      <c r="C13917" s="2" t="s">
        <v>20</v>
      </c>
      <c r="D13917" s="2">
        <v>3505.8</v>
      </c>
      <c r="E13917" s="2">
        <v>7.0000000000000007E-2</v>
      </c>
      <c r="F13917" s="2">
        <f t="shared" si="435"/>
        <v>245.40600000000003</v>
      </c>
      <c r="G13917" s="2">
        <v>5</v>
      </c>
      <c r="H13917" s="2" t="str">
        <f>TEXT(Table1[[#This Row],[order_date]],"mmmm")</f>
        <v>June</v>
      </c>
      <c r="I13917" s="3">
        <v>45467</v>
      </c>
      <c r="J13917" s="3">
        <v>45468</v>
      </c>
      <c r="K13917" s="3" t="str">
        <f>TEXT(Table1[[#This Row],[delivery_date]]-Table1[[#This Row],[order_date]],"D")</f>
        <v>1</v>
      </c>
      <c r="L13917" s="2" t="s">
        <v>21</v>
      </c>
      <c r="M13917" s="2" t="s">
        <v>22</v>
      </c>
      <c r="N13917" s="2">
        <v>1014.73</v>
      </c>
      <c r="O13917" s="2" t="s">
        <v>17</v>
      </c>
      <c r="P13917" s="2">
        <f t="shared" si="434"/>
        <v>3260.3940000000002</v>
      </c>
    </row>
    <row r="13918" spans="1:16" ht="14.25" customHeight="1" x14ac:dyDescent="0.35">
      <c r="A13918" s="2" t="s">
        <v>13949</v>
      </c>
      <c r="B13918" s="2" t="s">
        <v>13</v>
      </c>
      <c r="C13918" s="2" t="s">
        <v>33</v>
      </c>
      <c r="D13918" s="2">
        <v>2036.18</v>
      </c>
      <c r="E13918" s="2">
        <v>0.11</v>
      </c>
      <c r="F13918" s="2">
        <f t="shared" si="435"/>
        <v>223.97980000000001</v>
      </c>
      <c r="G13918" s="2">
        <v>1</v>
      </c>
      <c r="H13918" s="2" t="str">
        <f>TEXT(Table1[[#This Row],[order_date]],"mmmm")</f>
        <v>March</v>
      </c>
      <c r="I13918" s="3">
        <v>44998</v>
      </c>
      <c r="J13918" s="3">
        <v>45004</v>
      </c>
      <c r="K13918" s="3" t="str">
        <f>TEXT(Table1[[#This Row],[delivery_date]]-Table1[[#This Row],[order_date]],"D")</f>
        <v>6</v>
      </c>
      <c r="L13918" s="2" t="s">
        <v>31</v>
      </c>
      <c r="M13918" s="2" t="s">
        <v>22</v>
      </c>
      <c r="N13918" s="2">
        <v>560.39</v>
      </c>
      <c r="O13918" s="2" t="s">
        <v>28</v>
      </c>
      <c r="P13918" s="2">
        <f t="shared" si="434"/>
        <v>1812.2002</v>
      </c>
    </row>
    <row r="13919" spans="1:16" ht="14.25" customHeight="1" x14ac:dyDescent="0.35">
      <c r="A13919" s="2" t="s">
        <v>13950</v>
      </c>
      <c r="B13919" s="2" t="s">
        <v>41</v>
      </c>
      <c r="C13919" s="2" t="s">
        <v>26</v>
      </c>
      <c r="D13919" s="2">
        <v>1384.38</v>
      </c>
      <c r="E13919" s="2">
        <v>0.3</v>
      </c>
      <c r="F13919" s="2">
        <f t="shared" si="435"/>
        <v>415.31400000000002</v>
      </c>
      <c r="G13919" s="2">
        <v>6</v>
      </c>
      <c r="H13919" s="2" t="str">
        <f>TEXT(Table1[[#This Row],[order_date]],"mmmm")</f>
        <v>August</v>
      </c>
      <c r="I13919" s="3">
        <v>45149</v>
      </c>
      <c r="J13919" s="3">
        <v>45154</v>
      </c>
      <c r="K13919" s="3" t="str">
        <f>TEXT(Table1[[#This Row],[delivery_date]]-Table1[[#This Row],[order_date]],"D")</f>
        <v>5</v>
      </c>
      <c r="L13919" s="2" t="s">
        <v>31</v>
      </c>
      <c r="M13919" s="2" t="s">
        <v>22</v>
      </c>
      <c r="N13919" s="2">
        <v>154.25</v>
      </c>
      <c r="O13919" s="2" t="s">
        <v>23</v>
      </c>
      <c r="P13919" s="2">
        <f t="shared" si="434"/>
        <v>969.06600000000003</v>
      </c>
    </row>
    <row r="13920" spans="1:16" ht="14.25" customHeight="1" x14ac:dyDescent="0.35">
      <c r="A13920" s="2" t="s">
        <v>13951</v>
      </c>
      <c r="B13920" s="2" t="s">
        <v>13</v>
      </c>
      <c r="C13920" s="2" t="s">
        <v>14</v>
      </c>
      <c r="D13920" s="2">
        <v>805.83</v>
      </c>
      <c r="E13920" s="2">
        <v>0.45</v>
      </c>
      <c r="F13920" s="2">
        <f t="shared" si="435"/>
        <v>362.62350000000004</v>
      </c>
      <c r="G13920" s="2">
        <v>5</v>
      </c>
      <c r="H13920" s="2" t="str">
        <f>TEXT(Table1[[#This Row],[order_date]],"mmmm")</f>
        <v>August</v>
      </c>
      <c r="I13920" s="3">
        <v>45152</v>
      </c>
      <c r="J13920" s="3">
        <v>45159</v>
      </c>
      <c r="K13920" s="3" t="str">
        <f>TEXT(Table1[[#This Row],[delivery_date]]-Table1[[#This Row],[order_date]],"D")</f>
        <v>7</v>
      </c>
      <c r="L13920" s="2" t="s">
        <v>31</v>
      </c>
      <c r="M13920" s="2" t="s">
        <v>27</v>
      </c>
      <c r="N13920" s="2">
        <v>124.85</v>
      </c>
      <c r="O13920" s="2" t="s">
        <v>39</v>
      </c>
      <c r="P13920" s="2">
        <f t="shared" si="434"/>
        <v>443.20650000000001</v>
      </c>
    </row>
    <row r="13921" spans="1:16" ht="14.25" customHeight="1" x14ac:dyDescent="0.35">
      <c r="A13921" s="2" t="s">
        <v>13952</v>
      </c>
      <c r="B13921" s="2" t="s">
        <v>25</v>
      </c>
      <c r="C13921" s="2" t="s">
        <v>26</v>
      </c>
      <c r="D13921" s="2">
        <v>4863.74</v>
      </c>
      <c r="E13921" s="2">
        <v>0.16</v>
      </c>
      <c r="F13921" s="2">
        <f t="shared" si="435"/>
        <v>778.19839999999999</v>
      </c>
      <c r="G13921" s="2">
        <v>2</v>
      </c>
      <c r="H13921" s="2" t="str">
        <f>TEXT(Table1[[#This Row],[order_date]],"mmmm")</f>
        <v>August</v>
      </c>
      <c r="I13921" s="3">
        <v>45506</v>
      </c>
      <c r="J13921" s="3">
        <v>45512</v>
      </c>
      <c r="K13921" s="3" t="str">
        <f>TEXT(Table1[[#This Row],[delivery_date]]-Table1[[#This Row],[order_date]],"D")</f>
        <v>6</v>
      </c>
      <c r="L13921" s="2" t="s">
        <v>31</v>
      </c>
      <c r="M13921" s="2" t="s">
        <v>22</v>
      </c>
      <c r="N13921" s="2">
        <v>1419.63</v>
      </c>
      <c r="O13921" s="2" t="s">
        <v>39</v>
      </c>
      <c r="P13921" s="2">
        <f t="shared" si="434"/>
        <v>4085.5415999999996</v>
      </c>
    </row>
    <row r="13922" spans="1:16" ht="14.25" customHeight="1" x14ac:dyDescent="0.35">
      <c r="A13922" s="2" t="s">
        <v>13953</v>
      </c>
      <c r="B13922" s="2" t="s">
        <v>13</v>
      </c>
      <c r="C13922" s="2" t="s">
        <v>36</v>
      </c>
      <c r="D13922" s="2">
        <v>2653.47</v>
      </c>
      <c r="E13922" s="2">
        <v>0.48</v>
      </c>
      <c r="F13922" s="2">
        <f t="shared" si="435"/>
        <v>1273.6655999999998</v>
      </c>
      <c r="G13922" s="2">
        <v>3</v>
      </c>
      <c r="H13922" s="2" t="str">
        <f>TEXT(Table1[[#This Row],[order_date]],"mmmm")</f>
        <v>July</v>
      </c>
      <c r="I13922" s="3">
        <v>45481</v>
      </c>
      <c r="J13922" s="3">
        <v>45484</v>
      </c>
      <c r="K13922" s="3" t="str">
        <f>TEXT(Table1[[#This Row],[delivery_date]]-Table1[[#This Row],[order_date]],"D")</f>
        <v>3</v>
      </c>
      <c r="L13922" s="2" t="s">
        <v>31</v>
      </c>
      <c r="M13922" s="2" t="s">
        <v>16</v>
      </c>
      <c r="N13922" s="2">
        <v>397.55</v>
      </c>
      <c r="O13922" s="2" t="s">
        <v>48</v>
      </c>
      <c r="P13922" s="2">
        <f t="shared" si="434"/>
        <v>1379.8044</v>
      </c>
    </row>
    <row r="13923" spans="1:16" ht="14.25" customHeight="1" x14ac:dyDescent="0.35">
      <c r="A13923" s="2" t="s">
        <v>13954</v>
      </c>
      <c r="B13923" s="2" t="s">
        <v>41</v>
      </c>
      <c r="C13923" s="2" t="s">
        <v>33</v>
      </c>
      <c r="D13923" s="2">
        <v>662.3</v>
      </c>
      <c r="E13923" s="2">
        <v>0.09</v>
      </c>
      <c r="F13923" s="2">
        <f t="shared" si="435"/>
        <v>59.606999999999992</v>
      </c>
      <c r="G13923" s="2">
        <v>3</v>
      </c>
      <c r="H13923" s="2" t="str">
        <f>TEXT(Table1[[#This Row],[order_date]],"mmmm")</f>
        <v>January</v>
      </c>
      <c r="I13923" s="3">
        <v>45295</v>
      </c>
      <c r="J13923" s="3">
        <v>45300</v>
      </c>
      <c r="K13923" s="3" t="str">
        <f>TEXT(Table1[[#This Row],[delivery_date]]-Table1[[#This Row],[order_date]],"D")</f>
        <v>5</v>
      </c>
      <c r="L13923" s="2" t="s">
        <v>15</v>
      </c>
      <c r="M13923" s="2" t="s">
        <v>22</v>
      </c>
      <c r="N13923" s="2">
        <v>195.58</v>
      </c>
      <c r="O13923" s="2" t="s">
        <v>28</v>
      </c>
      <c r="P13923" s="2">
        <f t="shared" si="434"/>
        <v>602.69299999999998</v>
      </c>
    </row>
    <row r="13924" spans="1:16" ht="14.25" customHeight="1" x14ac:dyDescent="0.35">
      <c r="A13924" s="2" t="s">
        <v>13955</v>
      </c>
      <c r="B13924" s="2" t="s">
        <v>25</v>
      </c>
      <c r="C13924" s="2" t="s">
        <v>14</v>
      </c>
      <c r="D13924" s="2">
        <v>1074.19</v>
      </c>
      <c r="E13924" s="2">
        <v>0.46</v>
      </c>
      <c r="F13924" s="2">
        <f t="shared" si="435"/>
        <v>494.12740000000002</v>
      </c>
      <c r="G13924" s="2">
        <v>7</v>
      </c>
      <c r="H13924" s="2" t="str">
        <f>TEXT(Table1[[#This Row],[order_date]],"mmmm")</f>
        <v>June</v>
      </c>
      <c r="I13924" s="3">
        <v>45467</v>
      </c>
      <c r="J13924" s="3">
        <v>45471</v>
      </c>
      <c r="K13924" s="3" t="str">
        <f>TEXT(Table1[[#This Row],[delivery_date]]-Table1[[#This Row],[order_date]],"D")</f>
        <v>4</v>
      </c>
      <c r="L13924" s="2" t="s">
        <v>31</v>
      </c>
      <c r="M13924" s="2" t="s">
        <v>16</v>
      </c>
      <c r="N13924" s="2">
        <v>115.23</v>
      </c>
      <c r="O13924" s="2" t="s">
        <v>34</v>
      </c>
      <c r="P13924" s="2">
        <f t="shared" si="434"/>
        <v>580.06259999999997</v>
      </c>
    </row>
    <row r="13925" spans="1:16" ht="14.25" customHeight="1" x14ac:dyDescent="0.35">
      <c r="A13925" s="2" t="s">
        <v>13956</v>
      </c>
      <c r="B13925" s="2" t="s">
        <v>41</v>
      </c>
      <c r="C13925" s="2" t="s">
        <v>20</v>
      </c>
      <c r="D13925" s="2">
        <v>2095.7600000000002</v>
      </c>
      <c r="E13925" s="2">
        <v>0.4</v>
      </c>
      <c r="F13925" s="2">
        <f t="shared" si="435"/>
        <v>838.30400000000009</v>
      </c>
      <c r="G13925" s="2">
        <v>5</v>
      </c>
      <c r="H13925" s="2" t="str">
        <f>TEXT(Table1[[#This Row],[order_date]],"mmmm")</f>
        <v>July</v>
      </c>
      <c r="I13925" s="3">
        <v>45495</v>
      </c>
      <c r="J13925" s="3">
        <v>45496</v>
      </c>
      <c r="K13925" s="3" t="str">
        <f>TEXT(Table1[[#This Row],[delivery_date]]-Table1[[#This Row],[order_date]],"D")</f>
        <v>1</v>
      </c>
      <c r="L13925" s="2" t="s">
        <v>21</v>
      </c>
      <c r="M13925" s="2" t="s">
        <v>16</v>
      </c>
      <c r="N13925" s="2">
        <v>419.8</v>
      </c>
      <c r="O13925" s="2" t="s">
        <v>28</v>
      </c>
      <c r="P13925" s="2">
        <f t="shared" si="434"/>
        <v>1257.4560000000001</v>
      </c>
    </row>
    <row r="13926" spans="1:16" ht="14.25" customHeight="1" x14ac:dyDescent="0.35">
      <c r="A13926" s="2" t="s">
        <v>13957</v>
      </c>
      <c r="B13926" s="2" t="s">
        <v>13</v>
      </c>
      <c r="C13926" s="2" t="s">
        <v>20</v>
      </c>
      <c r="D13926" s="2">
        <v>2766.44</v>
      </c>
      <c r="E13926" s="2">
        <v>0.19</v>
      </c>
      <c r="F13926" s="2">
        <f t="shared" si="435"/>
        <v>525.62360000000001</v>
      </c>
      <c r="G13926" s="2">
        <v>9</v>
      </c>
      <c r="H13926" s="2" t="str">
        <f>TEXT(Table1[[#This Row],[order_date]],"mmmm")</f>
        <v>September</v>
      </c>
      <c r="I13926" s="3">
        <v>45556</v>
      </c>
      <c r="J13926" s="3">
        <v>45560</v>
      </c>
      <c r="K13926" s="3" t="str">
        <f>TEXT(Table1[[#This Row],[delivery_date]]-Table1[[#This Row],[order_date]],"D")</f>
        <v>4</v>
      </c>
      <c r="L13926" s="2" t="s">
        <v>31</v>
      </c>
      <c r="M13926" s="2" t="s">
        <v>22</v>
      </c>
      <c r="N13926" s="2">
        <v>663.57</v>
      </c>
      <c r="O13926" s="2" t="s">
        <v>34</v>
      </c>
      <c r="P13926" s="2">
        <f t="shared" si="434"/>
        <v>2240.8164000000002</v>
      </c>
    </row>
    <row r="13927" spans="1:16" ht="14.25" customHeight="1" x14ac:dyDescent="0.35">
      <c r="A13927" s="2" t="s">
        <v>13958</v>
      </c>
      <c r="B13927" s="2" t="s">
        <v>19</v>
      </c>
      <c r="C13927" s="2" t="s">
        <v>20</v>
      </c>
      <c r="D13927" s="2">
        <v>990.8</v>
      </c>
      <c r="E13927" s="2">
        <v>0.1</v>
      </c>
      <c r="F13927" s="2">
        <f t="shared" si="435"/>
        <v>99.08</v>
      </c>
      <c r="G13927" s="2">
        <v>1</v>
      </c>
      <c r="H13927" s="2" t="str">
        <f>TEXT(Table1[[#This Row],[order_date]],"mmmm")</f>
        <v>June</v>
      </c>
      <c r="I13927" s="3">
        <v>45471</v>
      </c>
      <c r="J13927" s="3">
        <v>45475</v>
      </c>
      <c r="K13927" s="3" t="str">
        <f>TEXT(Table1[[#This Row],[delivery_date]]-Table1[[#This Row],[order_date]],"D")</f>
        <v>4</v>
      </c>
      <c r="L13927" s="2" t="s">
        <v>15</v>
      </c>
      <c r="M13927" s="2" t="s">
        <v>22</v>
      </c>
      <c r="N13927" s="2">
        <v>81.25</v>
      </c>
      <c r="O13927" s="2" t="s">
        <v>17</v>
      </c>
      <c r="P13927" s="2">
        <f t="shared" si="434"/>
        <v>891.71999999999991</v>
      </c>
    </row>
    <row r="13928" spans="1:16" ht="14.25" customHeight="1" x14ac:dyDescent="0.35">
      <c r="A13928" s="2" t="s">
        <v>13959</v>
      </c>
      <c r="B13928" s="2" t="s">
        <v>13</v>
      </c>
      <c r="C13928" s="2" t="s">
        <v>20</v>
      </c>
      <c r="D13928" s="2">
        <v>1460.87</v>
      </c>
      <c r="E13928" s="2">
        <v>0.2</v>
      </c>
      <c r="F13928" s="2">
        <f t="shared" si="435"/>
        <v>292.17399999999998</v>
      </c>
      <c r="G13928" s="2">
        <v>3</v>
      </c>
      <c r="H13928" s="2" t="str">
        <f>TEXT(Table1[[#This Row],[order_date]],"mmmm")</f>
        <v>October</v>
      </c>
      <c r="I13928" s="3">
        <v>45203</v>
      </c>
      <c r="J13928" s="3">
        <v>45207</v>
      </c>
      <c r="K13928" s="3" t="str">
        <f>TEXT(Table1[[#This Row],[delivery_date]]-Table1[[#This Row],[order_date]],"D")</f>
        <v>4</v>
      </c>
      <c r="L13928" s="2" t="s">
        <v>21</v>
      </c>
      <c r="M13928" s="2" t="s">
        <v>27</v>
      </c>
      <c r="N13928" s="2">
        <v>430.49</v>
      </c>
      <c r="O13928" s="2" t="s">
        <v>39</v>
      </c>
      <c r="P13928" s="2">
        <f t="shared" si="434"/>
        <v>1168.6959999999999</v>
      </c>
    </row>
    <row r="13929" spans="1:16" ht="14.25" customHeight="1" x14ac:dyDescent="0.35">
      <c r="A13929" s="2" t="s">
        <v>13960</v>
      </c>
      <c r="B13929" s="2" t="s">
        <v>41</v>
      </c>
      <c r="C13929" s="2" t="s">
        <v>14</v>
      </c>
      <c r="D13929" s="2">
        <v>3940.16</v>
      </c>
      <c r="E13929" s="2">
        <v>0.11</v>
      </c>
      <c r="F13929" s="2">
        <f t="shared" si="435"/>
        <v>433.41759999999999</v>
      </c>
      <c r="G13929" s="2">
        <v>8</v>
      </c>
      <c r="H13929" s="2" t="str">
        <f>TEXT(Table1[[#This Row],[order_date]],"mmmm")</f>
        <v>February</v>
      </c>
      <c r="I13929" s="3">
        <v>45351</v>
      </c>
      <c r="J13929" s="3">
        <v>45354</v>
      </c>
      <c r="K13929" s="3" t="str">
        <f>TEXT(Table1[[#This Row],[delivery_date]]-Table1[[#This Row],[order_date]],"D")</f>
        <v>3</v>
      </c>
      <c r="L13929" s="2" t="s">
        <v>21</v>
      </c>
      <c r="M13929" s="2" t="s">
        <v>27</v>
      </c>
      <c r="N13929" s="2">
        <v>873.39</v>
      </c>
      <c r="O13929" s="2" t="s">
        <v>48</v>
      </c>
      <c r="P13929" s="2">
        <f t="shared" si="434"/>
        <v>3506.7424000000001</v>
      </c>
    </row>
    <row r="13930" spans="1:16" ht="14.25" customHeight="1" x14ac:dyDescent="0.35">
      <c r="A13930" s="2" t="s">
        <v>13961</v>
      </c>
      <c r="B13930" s="2" t="s">
        <v>13</v>
      </c>
      <c r="C13930" s="2" t="s">
        <v>36</v>
      </c>
      <c r="D13930" s="2">
        <v>2145.66</v>
      </c>
      <c r="E13930" s="2">
        <v>0.28000000000000003</v>
      </c>
      <c r="F13930" s="2">
        <f t="shared" si="435"/>
        <v>600.78480000000002</v>
      </c>
      <c r="G13930" s="2">
        <v>3</v>
      </c>
      <c r="H13930" s="2" t="str">
        <f>TEXT(Table1[[#This Row],[order_date]],"mmmm")</f>
        <v>January</v>
      </c>
      <c r="I13930" s="3">
        <v>45295</v>
      </c>
      <c r="J13930" s="3">
        <v>45301</v>
      </c>
      <c r="K13930" s="3" t="str">
        <f>TEXT(Table1[[#This Row],[delivery_date]]-Table1[[#This Row],[order_date]],"D")</f>
        <v>6</v>
      </c>
      <c r="L13930" s="2" t="s">
        <v>15</v>
      </c>
      <c r="M13930" s="2" t="s">
        <v>22</v>
      </c>
      <c r="N13930" s="2">
        <v>143.46</v>
      </c>
      <c r="O13930" s="2" t="s">
        <v>28</v>
      </c>
      <c r="P13930" s="2">
        <f t="shared" si="434"/>
        <v>1544.8751999999999</v>
      </c>
    </row>
    <row r="13931" spans="1:16" ht="14.25" customHeight="1" x14ac:dyDescent="0.35">
      <c r="A13931" s="2" t="s">
        <v>13962</v>
      </c>
      <c r="B13931" s="2" t="s">
        <v>19</v>
      </c>
      <c r="C13931" s="2" t="s">
        <v>20</v>
      </c>
      <c r="D13931" s="2">
        <v>106.87</v>
      </c>
      <c r="E13931" s="2">
        <v>0.28999999999999998</v>
      </c>
      <c r="F13931" s="2">
        <f t="shared" si="435"/>
        <v>30.9923</v>
      </c>
      <c r="G13931" s="2">
        <v>3</v>
      </c>
      <c r="H13931" s="2" t="str">
        <f>TEXT(Table1[[#This Row],[order_date]],"mmmm")</f>
        <v>May</v>
      </c>
      <c r="I13931" s="3">
        <v>45055</v>
      </c>
      <c r="J13931" s="3">
        <v>45056</v>
      </c>
      <c r="K13931" s="3" t="str">
        <f>TEXT(Table1[[#This Row],[delivery_date]]-Table1[[#This Row],[order_date]],"D")</f>
        <v>1</v>
      </c>
      <c r="L13931" s="2" t="s">
        <v>21</v>
      </c>
      <c r="M13931" s="2" t="s">
        <v>16</v>
      </c>
      <c r="N13931" s="2">
        <v>7.25</v>
      </c>
      <c r="O13931" s="2" t="s">
        <v>39</v>
      </c>
      <c r="P13931" s="2">
        <f t="shared" si="434"/>
        <v>75.877700000000004</v>
      </c>
    </row>
    <row r="13932" spans="1:16" ht="14.25" customHeight="1" x14ac:dyDescent="0.35">
      <c r="A13932" s="2" t="s">
        <v>13963</v>
      </c>
      <c r="B13932" s="2" t="s">
        <v>41</v>
      </c>
      <c r="C13932" s="2" t="s">
        <v>20</v>
      </c>
      <c r="D13932" s="2">
        <v>364.31</v>
      </c>
      <c r="E13932" s="2">
        <v>0.38</v>
      </c>
      <c r="F13932" s="2">
        <f t="shared" si="435"/>
        <v>138.43780000000001</v>
      </c>
      <c r="G13932" s="2">
        <v>8</v>
      </c>
      <c r="H13932" s="2" t="str">
        <f>TEXT(Table1[[#This Row],[order_date]],"mmmm")</f>
        <v>February</v>
      </c>
      <c r="I13932" s="3">
        <v>45337</v>
      </c>
      <c r="J13932" s="3">
        <v>45341</v>
      </c>
      <c r="K13932" s="3" t="str">
        <f>TEXT(Table1[[#This Row],[delivery_date]]-Table1[[#This Row],[order_date]],"D")</f>
        <v>4</v>
      </c>
      <c r="L13932" s="2" t="s">
        <v>15</v>
      </c>
      <c r="M13932" s="2" t="s">
        <v>22</v>
      </c>
      <c r="N13932" s="2">
        <v>45.93</v>
      </c>
      <c r="O13932" s="2" t="s">
        <v>23</v>
      </c>
      <c r="P13932" s="2">
        <f t="shared" si="434"/>
        <v>225.87219999999999</v>
      </c>
    </row>
    <row r="13933" spans="1:16" ht="14.25" customHeight="1" x14ac:dyDescent="0.35">
      <c r="A13933" s="2" t="s">
        <v>13964</v>
      </c>
      <c r="B13933" s="2" t="s">
        <v>13</v>
      </c>
      <c r="C13933" s="2" t="s">
        <v>20</v>
      </c>
      <c r="D13933" s="2">
        <v>2252.71</v>
      </c>
      <c r="E13933" s="2">
        <v>0.26</v>
      </c>
      <c r="F13933" s="2">
        <f t="shared" si="435"/>
        <v>585.70460000000003</v>
      </c>
      <c r="G13933" s="2">
        <v>3</v>
      </c>
      <c r="H13933" s="2" t="str">
        <f>TEXT(Table1[[#This Row],[order_date]],"mmmm")</f>
        <v>May</v>
      </c>
      <c r="I13933" s="3">
        <v>45440</v>
      </c>
      <c r="J13933" s="3">
        <v>45444</v>
      </c>
      <c r="K13933" s="3" t="str">
        <f>TEXT(Table1[[#This Row],[delivery_date]]-Table1[[#This Row],[order_date]],"D")</f>
        <v>4</v>
      </c>
      <c r="L13933" s="2" t="s">
        <v>15</v>
      </c>
      <c r="M13933" s="2" t="s">
        <v>27</v>
      </c>
      <c r="N13933" s="2">
        <v>656.92</v>
      </c>
      <c r="O13933" s="2" t="s">
        <v>28</v>
      </c>
      <c r="P13933" s="2">
        <f t="shared" si="434"/>
        <v>1667.0054</v>
      </c>
    </row>
    <row r="13934" spans="1:16" ht="14.25" customHeight="1" x14ac:dyDescent="0.35">
      <c r="A13934" s="2" t="s">
        <v>13965</v>
      </c>
      <c r="B13934" s="2" t="s">
        <v>41</v>
      </c>
      <c r="C13934" s="2" t="s">
        <v>36</v>
      </c>
      <c r="D13934" s="2">
        <v>394.58</v>
      </c>
      <c r="E13934" s="2">
        <v>0.17</v>
      </c>
      <c r="F13934" s="2">
        <f t="shared" si="435"/>
        <v>67.078600000000009</v>
      </c>
      <c r="G13934" s="2">
        <v>2</v>
      </c>
      <c r="H13934" s="2" t="str">
        <f>TEXT(Table1[[#This Row],[order_date]],"mmmm")</f>
        <v>November</v>
      </c>
      <c r="I13934" s="3">
        <v>45617</v>
      </c>
      <c r="J13934" s="3">
        <v>45621</v>
      </c>
      <c r="K13934" s="3" t="str">
        <f>TEXT(Table1[[#This Row],[delivery_date]]-Table1[[#This Row],[order_date]],"D")</f>
        <v>4</v>
      </c>
      <c r="L13934" s="2" t="s">
        <v>21</v>
      </c>
      <c r="M13934" s="2" t="s">
        <v>27</v>
      </c>
      <c r="N13934" s="2">
        <v>102.21</v>
      </c>
      <c r="O13934" s="2" t="s">
        <v>39</v>
      </c>
      <c r="P13934" s="2">
        <f t="shared" si="434"/>
        <v>327.50139999999999</v>
      </c>
    </row>
    <row r="13935" spans="1:16" ht="14.25" customHeight="1" x14ac:dyDescent="0.35">
      <c r="A13935" s="2" t="s">
        <v>13966</v>
      </c>
      <c r="B13935" s="2" t="s">
        <v>41</v>
      </c>
      <c r="C13935" s="2" t="s">
        <v>33</v>
      </c>
      <c r="D13935" s="2">
        <v>952.13</v>
      </c>
      <c r="E13935" s="2">
        <v>0.46</v>
      </c>
      <c r="F13935" s="2">
        <f t="shared" si="435"/>
        <v>437.97980000000001</v>
      </c>
      <c r="G13935" s="2">
        <v>3</v>
      </c>
      <c r="H13935" s="2" t="str">
        <f>TEXT(Table1[[#This Row],[order_date]],"mmmm")</f>
        <v>September</v>
      </c>
      <c r="I13935" s="3">
        <v>45564</v>
      </c>
      <c r="J13935" s="3">
        <v>45566</v>
      </c>
      <c r="K13935" s="3" t="str">
        <f>TEXT(Table1[[#This Row],[delivery_date]]-Table1[[#This Row],[order_date]],"D")</f>
        <v>2</v>
      </c>
      <c r="L13935" s="2" t="s">
        <v>15</v>
      </c>
      <c r="M13935" s="2" t="s">
        <v>16</v>
      </c>
      <c r="N13935" s="2">
        <v>225.23</v>
      </c>
      <c r="O13935" s="2" t="s">
        <v>39</v>
      </c>
      <c r="P13935" s="2">
        <f t="shared" si="434"/>
        <v>514.15020000000004</v>
      </c>
    </row>
    <row r="13936" spans="1:16" ht="14.25" customHeight="1" x14ac:dyDescent="0.35">
      <c r="A13936" s="2" t="s">
        <v>13967</v>
      </c>
      <c r="B13936" s="2" t="s">
        <v>25</v>
      </c>
      <c r="C13936" s="2" t="s">
        <v>20</v>
      </c>
      <c r="D13936" s="2">
        <v>3666.59</v>
      </c>
      <c r="E13936" s="2">
        <v>0.04</v>
      </c>
      <c r="F13936" s="2">
        <f t="shared" si="435"/>
        <v>146.6636</v>
      </c>
      <c r="G13936" s="2">
        <v>2</v>
      </c>
      <c r="H13936" s="2" t="str">
        <f>TEXT(Table1[[#This Row],[order_date]],"mmmm")</f>
        <v>January</v>
      </c>
      <c r="I13936" s="3">
        <v>45300</v>
      </c>
      <c r="J13936" s="3">
        <v>45301</v>
      </c>
      <c r="K13936" s="3" t="str">
        <f>TEXT(Table1[[#This Row],[delivery_date]]-Table1[[#This Row],[order_date]],"D")</f>
        <v>1</v>
      </c>
      <c r="L13936" s="2" t="s">
        <v>15</v>
      </c>
      <c r="M13936" s="2" t="s">
        <v>27</v>
      </c>
      <c r="N13936" s="2">
        <v>414.76</v>
      </c>
      <c r="O13936" s="2" t="s">
        <v>39</v>
      </c>
      <c r="P13936" s="2">
        <f t="shared" si="434"/>
        <v>3519.9264000000003</v>
      </c>
    </row>
    <row r="13937" spans="1:16" ht="14.25" customHeight="1" x14ac:dyDescent="0.35">
      <c r="A13937" s="2" t="s">
        <v>13968</v>
      </c>
      <c r="B13937" s="2" t="s">
        <v>25</v>
      </c>
      <c r="C13937" s="2" t="s">
        <v>20</v>
      </c>
      <c r="D13937" s="2">
        <v>2453.88</v>
      </c>
      <c r="E13937" s="2">
        <v>0.4</v>
      </c>
      <c r="F13937" s="2">
        <f t="shared" si="435"/>
        <v>981.55200000000013</v>
      </c>
      <c r="G13937" s="2">
        <v>8</v>
      </c>
      <c r="H13937" s="2" t="str">
        <f>TEXT(Table1[[#This Row],[order_date]],"mmmm")</f>
        <v>March</v>
      </c>
      <c r="I13937" s="3">
        <v>45000</v>
      </c>
      <c r="J13937" s="3">
        <v>45004</v>
      </c>
      <c r="K13937" s="3" t="str">
        <f>TEXT(Table1[[#This Row],[delivery_date]]-Table1[[#This Row],[order_date]],"D")</f>
        <v>4</v>
      </c>
      <c r="L13937" s="2" t="s">
        <v>31</v>
      </c>
      <c r="M13937" s="2" t="s">
        <v>22</v>
      </c>
      <c r="N13937" s="2">
        <v>643.58000000000004</v>
      </c>
      <c r="O13937" s="2" t="s">
        <v>28</v>
      </c>
      <c r="P13937" s="2">
        <f t="shared" si="434"/>
        <v>1472.328</v>
      </c>
    </row>
    <row r="13938" spans="1:16" ht="14.25" customHeight="1" x14ac:dyDescent="0.35">
      <c r="A13938" s="2" t="s">
        <v>13969</v>
      </c>
      <c r="B13938" s="2" t="s">
        <v>41</v>
      </c>
      <c r="C13938" s="2" t="s">
        <v>20</v>
      </c>
      <c r="D13938" s="2">
        <v>2464.06</v>
      </c>
      <c r="E13938" s="2">
        <v>0.2</v>
      </c>
      <c r="F13938" s="2">
        <f t="shared" si="435"/>
        <v>492.81200000000001</v>
      </c>
      <c r="G13938" s="2">
        <v>5</v>
      </c>
      <c r="H13938" s="2" t="str">
        <f>TEXT(Table1[[#This Row],[order_date]],"mmmm")</f>
        <v>August</v>
      </c>
      <c r="I13938" s="3">
        <v>45512</v>
      </c>
      <c r="J13938" s="3">
        <v>45515</v>
      </c>
      <c r="K13938" s="3" t="str">
        <f>TEXT(Table1[[#This Row],[delivery_date]]-Table1[[#This Row],[order_date]],"D")</f>
        <v>3</v>
      </c>
      <c r="L13938" s="2" t="s">
        <v>21</v>
      </c>
      <c r="M13938" s="2" t="s">
        <v>16</v>
      </c>
      <c r="N13938" s="2">
        <v>457.49</v>
      </c>
      <c r="O13938" s="2" t="s">
        <v>34</v>
      </c>
      <c r="P13938" s="2">
        <f t="shared" si="434"/>
        <v>1971.248</v>
      </c>
    </row>
    <row r="13939" spans="1:16" ht="14.25" customHeight="1" x14ac:dyDescent="0.35">
      <c r="A13939" s="2" t="s">
        <v>13970</v>
      </c>
      <c r="B13939" s="2" t="s">
        <v>13</v>
      </c>
      <c r="C13939" s="2" t="s">
        <v>33</v>
      </c>
      <c r="D13939" s="2">
        <v>3031.27</v>
      </c>
      <c r="E13939" s="2">
        <v>0.09</v>
      </c>
      <c r="F13939" s="2">
        <f t="shared" si="435"/>
        <v>272.8143</v>
      </c>
      <c r="G13939" s="2">
        <v>3</v>
      </c>
      <c r="H13939" s="2" t="str">
        <f>TEXT(Table1[[#This Row],[order_date]],"mmmm")</f>
        <v>February</v>
      </c>
      <c r="I13939" s="3">
        <v>45340</v>
      </c>
      <c r="J13939" s="3">
        <v>45347</v>
      </c>
      <c r="K13939" s="3" t="str">
        <f>TEXT(Table1[[#This Row],[delivery_date]]-Table1[[#This Row],[order_date]],"D")</f>
        <v>7</v>
      </c>
      <c r="L13939" s="2" t="s">
        <v>31</v>
      </c>
      <c r="M13939" s="2" t="s">
        <v>22</v>
      </c>
      <c r="N13939" s="2">
        <v>901.53</v>
      </c>
      <c r="O13939" s="2" t="s">
        <v>48</v>
      </c>
      <c r="P13939" s="2">
        <f t="shared" si="434"/>
        <v>2758.4557</v>
      </c>
    </row>
    <row r="13940" spans="1:16" ht="14.25" customHeight="1" x14ac:dyDescent="0.35">
      <c r="A13940" s="2" t="s">
        <v>13971</v>
      </c>
      <c r="B13940" s="2" t="s">
        <v>13</v>
      </c>
      <c r="C13940" s="2" t="s">
        <v>20</v>
      </c>
      <c r="D13940" s="2">
        <v>3963.74</v>
      </c>
      <c r="E13940" s="2">
        <v>0.06</v>
      </c>
      <c r="F13940" s="2">
        <f t="shared" si="435"/>
        <v>237.82439999999997</v>
      </c>
      <c r="G13940" s="2">
        <v>8</v>
      </c>
      <c r="H13940" s="2" t="str">
        <f>TEXT(Table1[[#This Row],[order_date]],"mmmm")</f>
        <v>May</v>
      </c>
      <c r="I13940" s="3">
        <v>45055</v>
      </c>
      <c r="J13940" s="3">
        <v>45057</v>
      </c>
      <c r="K13940" s="3" t="str">
        <f>TEXT(Table1[[#This Row],[delivery_date]]-Table1[[#This Row],[order_date]],"D")</f>
        <v>2</v>
      </c>
      <c r="L13940" s="2" t="s">
        <v>15</v>
      </c>
      <c r="M13940" s="2" t="s">
        <v>16</v>
      </c>
      <c r="N13940" s="2">
        <v>468.19</v>
      </c>
      <c r="O13940" s="2" t="s">
        <v>23</v>
      </c>
      <c r="P13940" s="2">
        <f t="shared" si="434"/>
        <v>3725.9155999999998</v>
      </c>
    </row>
    <row r="13941" spans="1:16" ht="14.25" customHeight="1" x14ac:dyDescent="0.35">
      <c r="A13941" s="2" t="s">
        <v>13972</v>
      </c>
      <c r="B13941" s="2" t="s">
        <v>13</v>
      </c>
      <c r="C13941" s="2" t="s">
        <v>33</v>
      </c>
      <c r="D13941" s="2">
        <v>877.07</v>
      </c>
      <c r="E13941" s="2">
        <v>0.11</v>
      </c>
      <c r="F13941" s="2">
        <f t="shared" si="435"/>
        <v>96.477700000000013</v>
      </c>
      <c r="G13941" s="2">
        <v>8</v>
      </c>
      <c r="H13941" s="2" t="str">
        <f>TEXT(Table1[[#This Row],[order_date]],"mmmm")</f>
        <v>April</v>
      </c>
      <c r="I13941" s="3">
        <v>45405</v>
      </c>
      <c r="J13941" s="3">
        <v>45407</v>
      </c>
      <c r="K13941" s="3" t="str">
        <f>TEXT(Table1[[#This Row],[delivery_date]]-Table1[[#This Row],[order_date]],"D")</f>
        <v>2</v>
      </c>
      <c r="L13941" s="2" t="s">
        <v>21</v>
      </c>
      <c r="M13941" s="2" t="s">
        <v>16</v>
      </c>
      <c r="N13941" s="2">
        <v>237.17</v>
      </c>
      <c r="O13941" s="2" t="s">
        <v>39</v>
      </c>
      <c r="P13941" s="2">
        <f t="shared" si="434"/>
        <v>780.59230000000002</v>
      </c>
    </row>
    <row r="13942" spans="1:16" ht="14.25" customHeight="1" x14ac:dyDescent="0.35">
      <c r="A13942" s="2" t="s">
        <v>13973</v>
      </c>
      <c r="B13942" s="2" t="s">
        <v>19</v>
      </c>
      <c r="C13942" s="2" t="s">
        <v>33</v>
      </c>
      <c r="D13942" s="2">
        <v>947.93</v>
      </c>
      <c r="E13942" s="2">
        <v>0.06</v>
      </c>
      <c r="F13942" s="2">
        <f t="shared" si="435"/>
        <v>56.875799999999998</v>
      </c>
      <c r="G13942" s="2">
        <v>4</v>
      </c>
      <c r="H13942" s="2" t="str">
        <f>TEXT(Table1[[#This Row],[order_date]],"mmmm")</f>
        <v>April</v>
      </c>
      <c r="I13942" s="3">
        <v>45409</v>
      </c>
      <c r="J13942" s="3">
        <v>45415</v>
      </c>
      <c r="K13942" s="3" t="str">
        <f>TEXT(Table1[[#This Row],[delivery_date]]-Table1[[#This Row],[order_date]],"D")</f>
        <v>6</v>
      </c>
      <c r="L13942" s="2" t="s">
        <v>21</v>
      </c>
      <c r="M13942" s="2" t="s">
        <v>22</v>
      </c>
      <c r="N13942" s="2">
        <v>61.77</v>
      </c>
      <c r="O13942" s="2" t="s">
        <v>28</v>
      </c>
      <c r="P13942" s="2">
        <f t="shared" si="434"/>
        <v>891.05419999999992</v>
      </c>
    </row>
    <row r="13943" spans="1:16" ht="14.25" customHeight="1" x14ac:dyDescent="0.35">
      <c r="A13943" s="2" t="s">
        <v>13974</v>
      </c>
      <c r="B13943" s="2" t="s">
        <v>41</v>
      </c>
      <c r="C13943" s="2" t="s">
        <v>26</v>
      </c>
      <c r="D13943" s="2">
        <v>694.88</v>
      </c>
      <c r="E13943" s="2">
        <v>0.23</v>
      </c>
      <c r="F13943" s="2">
        <f t="shared" si="435"/>
        <v>159.82240000000002</v>
      </c>
      <c r="G13943" s="2">
        <v>9</v>
      </c>
      <c r="H13943" s="2" t="str">
        <f>TEXT(Table1[[#This Row],[order_date]],"mmmm")</f>
        <v>August</v>
      </c>
      <c r="I13943" s="3">
        <v>45166</v>
      </c>
      <c r="J13943" s="3">
        <v>45171</v>
      </c>
      <c r="K13943" s="3" t="str">
        <f>TEXT(Table1[[#This Row],[delivery_date]]-Table1[[#This Row],[order_date]],"D")</f>
        <v>5</v>
      </c>
      <c r="L13943" s="2" t="s">
        <v>21</v>
      </c>
      <c r="M13943" s="2" t="s">
        <v>27</v>
      </c>
      <c r="N13943" s="2">
        <v>177.35</v>
      </c>
      <c r="O13943" s="2" t="s">
        <v>34</v>
      </c>
      <c r="P13943" s="2">
        <f t="shared" si="434"/>
        <v>535.05759999999998</v>
      </c>
    </row>
    <row r="13944" spans="1:16" ht="14.25" customHeight="1" x14ac:dyDescent="0.35">
      <c r="A13944" s="2" t="s">
        <v>13975</v>
      </c>
      <c r="B13944" s="2" t="s">
        <v>41</v>
      </c>
      <c r="C13944" s="2" t="s">
        <v>26</v>
      </c>
      <c r="D13944" s="2">
        <v>4690.46</v>
      </c>
      <c r="E13944" s="2">
        <v>0.17</v>
      </c>
      <c r="F13944" s="2">
        <f t="shared" si="435"/>
        <v>797.37820000000011</v>
      </c>
      <c r="G13944" s="2">
        <v>1</v>
      </c>
      <c r="H13944" s="2" t="str">
        <f>TEXT(Table1[[#This Row],[order_date]],"mmmm")</f>
        <v>June</v>
      </c>
      <c r="I13944" s="3">
        <v>45083</v>
      </c>
      <c r="J13944" s="3">
        <v>45086</v>
      </c>
      <c r="K13944" s="3" t="str">
        <f>TEXT(Table1[[#This Row],[delivery_date]]-Table1[[#This Row],[order_date]],"D")</f>
        <v>3</v>
      </c>
      <c r="L13944" s="2" t="s">
        <v>21</v>
      </c>
      <c r="M13944" s="2" t="s">
        <v>27</v>
      </c>
      <c r="N13944" s="2">
        <v>905.95</v>
      </c>
      <c r="O13944" s="2" t="s">
        <v>39</v>
      </c>
      <c r="P13944" s="2">
        <f t="shared" si="434"/>
        <v>3893.0817999999999</v>
      </c>
    </row>
    <row r="13945" spans="1:16" ht="14.25" customHeight="1" x14ac:dyDescent="0.35">
      <c r="A13945" s="2" t="s">
        <v>13976</v>
      </c>
      <c r="B13945" s="2" t="s">
        <v>19</v>
      </c>
      <c r="C13945" s="2" t="s">
        <v>20</v>
      </c>
      <c r="D13945" s="2">
        <v>2928.72</v>
      </c>
      <c r="E13945" s="2">
        <v>0.18</v>
      </c>
      <c r="F13945" s="2">
        <f t="shared" si="435"/>
        <v>527.16959999999995</v>
      </c>
      <c r="G13945" s="2">
        <v>7</v>
      </c>
      <c r="H13945" s="2" t="str">
        <f>TEXT(Table1[[#This Row],[order_date]],"mmmm")</f>
        <v>May</v>
      </c>
      <c r="I13945" s="3">
        <v>45067</v>
      </c>
      <c r="J13945" s="3">
        <v>45072</v>
      </c>
      <c r="K13945" s="3" t="str">
        <f>TEXT(Table1[[#This Row],[delivery_date]]-Table1[[#This Row],[order_date]],"D")</f>
        <v>5</v>
      </c>
      <c r="L13945" s="2" t="s">
        <v>21</v>
      </c>
      <c r="M13945" s="2" t="s">
        <v>16</v>
      </c>
      <c r="N13945" s="2">
        <v>489.82</v>
      </c>
      <c r="O13945" s="2" t="s">
        <v>34</v>
      </c>
      <c r="P13945" s="2">
        <f t="shared" si="434"/>
        <v>2401.5504000000001</v>
      </c>
    </row>
    <row r="13946" spans="1:16" ht="14.25" customHeight="1" x14ac:dyDescent="0.35">
      <c r="A13946" s="2" t="s">
        <v>13977</v>
      </c>
      <c r="B13946" s="2" t="s">
        <v>41</v>
      </c>
      <c r="C13946" s="2" t="s">
        <v>14</v>
      </c>
      <c r="D13946" s="2">
        <v>553.94000000000005</v>
      </c>
      <c r="E13946" s="2">
        <v>0.08</v>
      </c>
      <c r="F13946" s="2">
        <f t="shared" si="435"/>
        <v>44.315200000000004</v>
      </c>
      <c r="G13946" s="2">
        <v>5</v>
      </c>
      <c r="H13946" s="2" t="str">
        <f>TEXT(Table1[[#This Row],[order_date]],"mmmm")</f>
        <v>October</v>
      </c>
      <c r="I13946" s="3">
        <v>45225</v>
      </c>
      <c r="J13946" s="3">
        <v>45227</v>
      </c>
      <c r="K13946" s="3" t="str">
        <f>TEXT(Table1[[#This Row],[delivery_date]]-Table1[[#This Row],[order_date]],"D")</f>
        <v>2</v>
      </c>
      <c r="L13946" s="2" t="s">
        <v>31</v>
      </c>
      <c r="M13946" s="2" t="s">
        <v>16</v>
      </c>
      <c r="N13946" s="2">
        <v>58.44</v>
      </c>
      <c r="O13946" s="2" t="s">
        <v>34</v>
      </c>
      <c r="P13946" s="2">
        <f t="shared" si="434"/>
        <v>509.62480000000005</v>
      </c>
    </row>
    <row r="13947" spans="1:16" ht="14.25" customHeight="1" x14ac:dyDescent="0.35">
      <c r="A13947" s="2" t="s">
        <v>13978</v>
      </c>
      <c r="B13947" s="2" t="s">
        <v>41</v>
      </c>
      <c r="C13947" s="2" t="s">
        <v>26</v>
      </c>
      <c r="D13947" s="2">
        <v>1181.1600000000001</v>
      </c>
      <c r="E13947" s="2">
        <v>0.33</v>
      </c>
      <c r="F13947" s="2">
        <f t="shared" si="435"/>
        <v>389.78280000000007</v>
      </c>
      <c r="G13947" s="2">
        <v>7</v>
      </c>
      <c r="H13947" s="2" t="str">
        <f>TEXT(Table1[[#This Row],[order_date]],"mmmm")</f>
        <v>February</v>
      </c>
      <c r="I13947" s="3">
        <v>44967</v>
      </c>
      <c r="J13947" s="3">
        <v>44972</v>
      </c>
      <c r="K13947" s="3" t="str">
        <f>TEXT(Table1[[#This Row],[delivery_date]]-Table1[[#This Row],[order_date]],"D")</f>
        <v>5</v>
      </c>
      <c r="L13947" s="2" t="s">
        <v>31</v>
      </c>
      <c r="M13947" s="2" t="s">
        <v>27</v>
      </c>
      <c r="N13947" s="2">
        <v>108.96</v>
      </c>
      <c r="O13947" s="2" t="s">
        <v>17</v>
      </c>
      <c r="P13947" s="2">
        <f t="shared" si="434"/>
        <v>791.37720000000002</v>
      </c>
    </row>
    <row r="13948" spans="1:16" ht="14.25" customHeight="1" x14ac:dyDescent="0.35">
      <c r="A13948" s="2" t="s">
        <v>13979</v>
      </c>
      <c r="B13948" s="2" t="s">
        <v>19</v>
      </c>
      <c r="C13948" s="2" t="s">
        <v>26</v>
      </c>
      <c r="D13948" s="2">
        <v>3655.39</v>
      </c>
      <c r="E13948" s="2">
        <v>0.3</v>
      </c>
      <c r="F13948" s="2">
        <f t="shared" si="435"/>
        <v>1096.617</v>
      </c>
      <c r="G13948" s="2">
        <v>8</v>
      </c>
      <c r="H13948" s="2" t="str">
        <f>TEXT(Table1[[#This Row],[order_date]],"mmmm")</f>
        <v>December</v>
      </c>
      <c r="I13948" s="3">
        <v>45654</v>
      </c>
      <c r="J13948" s="3">
        <v>45660</v>
      </c>
      <c r="K13948" s="3" t="str">
        <f>TEXT(Table1[[#This Row],[delivery_date]]-Table1[[#This Row],[order_date]],"D")</f>
        <v>6</v>
      </c>
      <c r="L13948" s="2" t="s">
        <v>31</v>
      </c>
      <c r="M13948" s="2" t="s">
        <v>16</v>
      </c>
      <c r="N13948" s="2">
        <v>510.87</v>
      </c>
      <c r="O13948" s="2" t="s">
        <v>17</v>
      </c>
      <c r="P13948" s="2">
        <f t="shared" si="434"/>
        <v>2558.7730000000001</v>
      </c>
    </row>
    <row r="13949" spans="1:16" ht="14.25" customHeight="1" x14ac:dyDescent="0.35">
      <c r="A13949" s="2" t="s">
        <v>13980</v>
      </c>
      <c r="B13949" s="2" t="s">
        <v>25</v>
      </c>
      <c r="C13949" s="2" t="s">
        <v>14</v>
      </c>
      <c r="D13949" s="2">
        <v>242.06</v>
      </c>
      <c r="E13949" s="2">
        <v>0.49</v>
      </c>
      <c r="F13949" s="2">
        <f t="shared" si="435"/>
        <v>118.60939999999999</v>
      </c>
      <c r="G13949" s="2">
        <v>3</v>
      </c>
      <c r="H13949" s="2" t="str">
        <f>TEXT(Table1[[#This Row],[order_date]],"mmmm")</f>
        <v>December</v>
      </c>
      <c r="I13949" s="3">
        <v>45271</v>
      </c>
      <c r="J13949" s="3">
        <v>45276</v>
      </c>
      <c r="K13949" s="3" t="str">
        <f>TEXT(Table1[[#This Row],[delivery_date]]-Table1[[#This Row],[order_date]],"D")</f>
        <v>5</v>
      </c>
      <c r="L13949" s="2" t="s">
        <v>15</v>
      </c>
      <c r="M13949" s="2" t="s">
        <v>27</v>
      </c>
      <c r="N13949" s="2">
        <v>22.05</v>
      </c>
      <c r="O13949" s="2" t="s">
        <v>23</v>
      </c>
      <c r="P13949" s="2">
        <f t="shared" si="434"/>
        <v>123.45060000000001</v>
      </c>
    </row>
    <row r="13950" spans="1:16" ht="14.25" customHeight="1" x14ac:dyDescent="0.35">
      <c r="A13950" s="2" t="s">
        <v>13981</v>
      </c>
      <c r="B13950" s="2" t="s">
        <v>41</v>
      </c>
      <c r="C13950" s="2" t="s">
        <v>36</v>
      </c>
      <c r="D13950" s="2">
        <v>3655.71</v>
      </c>
      <c r="E13950" s="2">
        <v>0.08</v>
      </c>
      <c r="F13950" s="2">
        <f t="shared" si="435"/>
        <v>292.45679999999999</v>
      </c>
      <c r="G13950" s="2">
        <v>3</v>
      </c>
      <c r="H13950" s="2" t="str">
        <f>TEXT(Table1[[#This Row],[order_date]],"mmmm")</f>
        <v>November</v>
      </c>
      <c r="I13950" s="3">
        <v>45624</v>
      </c>
      <c r="J13950" s="3">
        <v>45629</v>
      </c>
      <c r="K13950" s="3" t="str">
        <f>TEXT(Table1[[#This Row],[delivery_date]]-Table1[[#This Row],[order_date]],"D")</f>
        <v>5</v>
      </c>
      <c r="L13950" s="2" t="s">
        <v>21</v>
      </c>
      <c r="M13950" s="2" t="s">
        <v>27</v>
      </c>
      <c r="N13950" s="2">
        <v>401.78</v>
      </c>
      <c r="O13950" s="2" t="s">
        <v>23</v>
      </c>
      <c r="P13950" s="2">
        <f t="shared" si="434"/>
        <v>3363.2532000000001</v>
      </c>
    </row>
    <row r="13951" spans="1:16" ht="14.25" customHeight="1" x14ac:dyDescent="0.35">
      <c r="A13951" s="2" t="s">
        <v>13982</v>
      </c>
      <c r="B13951" s="2" t="s">
        <v>19</v>
      </c>
      <c r="C13951" s="2" t="s">
        <v>20</v>
      </c>
      <c r="D13951" s="2">
        <v>4566.18</v>
      </c>
      <c r="E13951" s="2">
        <v>0.42</v>
      </c>
      <c r="F13951" s="2">
        <f t="shared" si="435"/>
        <v>1917.7956000000001</v>
      </c>
      <c r="G13951" s="2">
        <v>1</v>
      </c>
      <c r="H13951" s="2" t="str">
        <f>TEXT(Table1[[#This Row],[order_date]],"mmmm")</f>
        <v>February</v>
      </c>
      <c r="I13951" s="3">
        <v>45324</v>
      </c>
      <c r="J13951" s="3">
        <v>45328</v>
      </c>
      <c r="K13951" s="3" t="str">
        <f>TEXT(Table1[[#This Row],[delivery_date]]-Table1[[#This Row],[order_date]],"D")</f>
        <v>4</v>
      </c>
      <c r="L13951" s="2" t="s">
        <v>21</v>
      </c>
      <c r="M13951" s="2" t="s">
        <v>22</v>
      </c>
      <c r="N13951" s="2">
        <v>1355.34</v>
      </c>
      <c r="O13951" s="2" t="s">
        <v>48</v>
      </c>
      <c r="P13951" s="2">
        <f t="shared" si="434"/>
        <v>2648.3843999999999</v>
      </c>
    </row>
    <row r="13952" spans="1:16" ht="14.25" customHeight="1" x14ac:dyDescent="0.35">
      <c r="A13952" s="2" t="s">
        <v>13983</v>
      </c>
      <c r="B13952" s="2" t="s">
        <v>13</v>
      </c>
      <c r="C13952" s="2" t="s">
        <v>36</v>
      </c>
      <c r="D13952" s="2">
        <v>376.27</v>
      </c>
      <c r="E13952" s="2">
        <v>0.02</v>
      </c>
      <c r="F13952" s="2">
        <f t="shared" si="435"/>
        <v>7.5253999999999994</v>
      </c>
      <c r="G13952" s="2">
        <v>5</v>
      </c>
      <c r="H13952" s="2" t="str">
        <f>TEXT(Table1[[#This Row],[order_date]],"mmmm")</f>
        <v>February</v>
      </c>
      <c r="I13952" s="3">
        <v>44967</v>
      </c>
      <c r="J13952" s="3">
        <v>44969</v>
      </c>
      <c r="K13952" s="3" t="str">
        <f>TEXT(Table1[[#This Row],[delivery_date]]-Table1[[#This Row],[order_date]],"D")</f>
        <v>2</v>
      </c>
      <c r="L13952" s="2" t="s">
        <v>31</v>
      </c>
      <c r="M13952" s="2" t="s">
        <v>22</v>
      </c>
      <c r="N13952" s="2">
        <v>98.27</v>
      </c>
      <c r="O13952" s="2" t="s">
        <v>28</v>
      </c>
      <c r="P13952" s="2">
        <f t="shared" si="434"/>
        <v>368.74459999999999</v>
      </c>
    </row>
    <row r="13953" spans="1:16" ht="14.25" customHeight="1" x14ac:dyDescent="0.35">
      <c r="A13953" s="2" t="s">
        <v>13984</v>
      </c>
      <c r="B13953" s="2" t="s">
        <v>25</v>
      </c>
      <c r="C13953" s="2" t="s">
        <v>36</v>
      </c>
      <c r="D13953" s="2">
        <v>1013.46</v>
      </c>
      <c r="E13953" s="2">
        <v>0.04</v>
      </c>
      <c r="F13953" s="2">
        <f t="shared" si="435"/>
        <v>40.538400000000003</v>
      </c>
      <c r="G13953" s="2">
        <v>8</v>
      </c>
      <c r="H13953" s="2" t="str">
        <f>TEXT(Table1[[#This Row],[order_date]],"mmmm")</f>
        <v>March</v>
      </c>
      <c r="I13953" s="3">
        <v>45377</v>
      </c>
      <c r="J13953" s="3">
        <v>45382</v>
      </c>
      <c r="K13953" s="3" t="str">
        <f>TEXT(Table1[[#This Row],[delivery_date]]-Table1[[#This Row],[order_date]],"D")</f>
        <v>5</v>
      </c>
      <c r="L13953" s="2" t="s">
        <v>15</v>
      </c>
      <c r="M13953" s="2" t="s">
        <v>27</v>
      </c>
      <c r="N13953" s="2">
        <v>61.13</v>
      </c>
      <c r="O13953" s="2" t="s">
        <v>34</v>
      </c>
      <c r="P13953" s="2">
        <f t="shared" si="434"/>
        <v>972.92160000000001</v>
      </c>
    </row>
    <row r="13954" spans="1:16" ht="14.25" customHeight="1" x14ac:dyDescent="0.35">
      <c r="A13954" s="2" t="s">
        <v>13985</v>
      </c>
      <c r="B13954" s="2" t="s">
        <v>13</v>
      </c>
      <c r="C13954" s="2" t="s">
        <v>33</v>
      </c>
      <c r="D13954" s="2">
        <v>111.66</v>
      </c>
      <c r="E13954" s="2">
        <v>0.32</v>
      </c>
      <c r="F13954" s="2">
        <f t="shared" si="435"/>
        <v>35.731200000000001</v>
      </c>
      <c r="G13954" s="2">
        <v>1</v>
      </c>
      <c r="H13954" s="2" t="str">
        <f>TEXT(Table1[[#This Row],[order_date]],"mmmm")</f>
        <v>March</v>
      </c>
      <c r="I13954" s="3">
        <v>45364</v>
      </c>
      <c r="J13954" s="3">
        <v>45370</v>
      </c>
      <c r="K13954" s="3" t="str">
        <f>TEXT(Table1[[#This Row],[delivery_date]]-Table1[[#This Row],[order_date]],"D")</f>
        <v>6</v>
      </c>
      <c r="L13954" s="2" t="s">
        <v>31</v>
      </c>
      <c r="M13954" s="2" t="s">
        <v>27</v>
      </c>
      <c r="N13954" s="2">
        <v>14.48</v>
      </c>
      <c r="O13954" s="2" t="s">
        <v>34</v>
      </c>
      <c r="P13954" s="2">
        <f t="shared" ref="P13954:P14017" si="436">D13954-F13954</f>
        <v>75.928799999999995</v>
      </c>
    </row>
    <row r="13955" spans="1:16" ht="14.25" customHeight="1" x14ac:dyDescent="0.35">
      <c r="A13955" s="2" t="s">
        <v>13986</v>
      </c>
      <c r="B13955" s="2" t="s">
        <v>41</v>
      </c>
      <c r="C13955" s="2" t="s">
        <v>33</v>
      </c>
      <c r="D13955" s="2">
        <v>634.25</v>
      </c>
      <c r="E13955" s="2">
        <v>0.2</v>
      </c>
      <c r="F13955" s="2">
        <f t="shared" ref="F13955:F14018" si="437">D13955*E13955</f>
        <v>126.85000000000001</v>
      </c>
      <c r="G13955" s="2">
        <v>2</v>
      </c>
      <c r="H13955" s="2" t="str">
        <f>TEXT(Table1[[#This Row],[order_date]],"mmmm")</f>
        <v>July</v>
      </c>
      <c r="I13955" s="3">
        <v>45484</v>
      </c>
      <c r="J13955" s="3">
        <v>45487</v>
      </c>
      <c r="K13955" s="3" t="str">
        <f>TEXT(Table1[[#This Row],[delivery_date]]-Table1[[#This Row],[order_date]],"D")</f>
        <v>3</v>
      </c>
      <c r="L13955" s="2" t="s">
        <v>21</v>
      </c>
      <c r="M13955" s="2" t="s">
        <v>22</v>
      </c>
      <c r="N13955" s="2">
        <v>57.91</v>
      </c>
      <c r="O13955" s="2" t="s">
        <v>28</v>
      </c>
      <c r="P13955" s="2">
        <f t="shared" si="436"/>
        <v>507.4</v>
      </c>
    </row>
    <row r="13956" spans="1:16" ht="14.25" customHeight="1" x14ac:dyDescent="0.35">
      <c r="A13956" s="2" t="s">
        <v>13987</v>
      </c>
      <c r="B13956" s="2" t="s">
        <v>25</v>
      </c>
      <c r="C13956" s="2" t="s">
        <v>20</v>
      </c>
      <c r="D13956" s="2">
        <v>3123.26</v>
      </c>
      <c r="E13956" s="2">
        <v>0.12</v>
      </c>
      <c r="F13956" s="2">
        <f t="shared" si="437"/>
        <v>374.7912</v>
      </c>
      <c r="G13956" s="2">
        <v>2</v>
      </c>
      <c r="H13956" s="2" t="str">
        <f>TEXT(Table1[[#This Row],[order_date]],"mmmm")</f>
        <v>July</v>
      </c>
      <c r="I13956" s="3">
        <v>45131</v>
      </c>
      <c r="J13956" s="3">
        <v>45135</v>
      </c>
      <c r="K13956" s="3" t="str">
        <f>TEXT(Table1[[#This Row],[delivery_date]]-Table1[[#This Row],[order_date]],"D")</f>
        <v>4</v>
      </c>
      <c r="L13956" s="2" t="s">
        <v>15</v>
      </c>
      <c r="M13956" s="2" t="s">
        <v>27</v>
      </c>
      <c r="N13956" s="2">
        <v>297.8</v>
      </c>
      <c r="O13956" s="2" t="s">
        <v>23</v>
      </c>
      <c r="P13956" s="2">
        <f t="shared" si="436"/>
        <v>2748.4688000000001</v>
      </c>
    </row>
    <row r="13957" spans="1:16" ht="14.25" customHeight="1" x14ac:dyDescent="0.35">
      <c r="A13957" s="2" t="s">
        <v>13988</v>
      </c>
      <c r="B13957" s="2" t="s">
        <v>19</v>
      </c>
      <c r="C13957" s="2" t="s">
        <v>14</v>
      </c>
      <c r="D13957" s="2">
        <v>319.61</v>
      </c>
      <c r="E13957" s="2">
        <v>0</v>
      </c>
      <c r="F13957" s="2">
        <f t="shared" si="437"/>
        <v>0</v>
      </c>
      <c r="G13957" s="2">
        <v>2</v>
      </c>
      <c r="H13957" s="2" t="str">
        <f>TEXT(Table1[[#This Row],[order_date]],"mmmm")</f>
        <v>May</v>
      </c>
      <c r="I13957" s="3">
        <v>45434</v>
      </c>
      <c r="J13957" s="3">
        <v>45436</v>
      </c>
      <c r="K13957" s="3" t="str">
        <f>TEXT(Table1[[#This Row],[delivery_date]]-Table1[[#This Row],[order_date]],"D")</f>
        <v>2</v>
      </c>
      <c r="L13957" s="2" t="s">
        <v>31</v>
      </c>
      <c r="M13957" s="2" t="s">
        <v>27</v>
      </c>
      <c r="N13957" s="2">
        <v>29</v>
      </c>
      <c r="O13957" s="2" t="s">
        <v>39</v>
      </c>
      <c r="P13957" s="2">
        <f t="shared" si="436"/>
        <v>319.61</v>
      </c>
    </row>
    <row r="13958" spans="1:16" ht="14.25" customHeight="1" x14ac:dyDescent="0.35">
      <c r="A13958" s="2" t="s">
        <v>13989</v>
      </c>
      <c r="B13958" s="2" t="s">
        <v>41</v>
      </c>
      <c r="C13958" s="2" t="s">
        <v>33</v>
      </c>
      <c r="D13958" s="2">
        <v>2186.59</v>
      </c>
      <c r="E13958" s="2">
        <v>0.33</v>
      </c>
      <c r="F13958" s="2">
        <f t="shared" si="437"/>
        <v>721.57470000000012</v>
      </c>
      <c r="G13958" s="2">
        <v>5</v>
      </c>
      <c r="H13958" s="2" t="str">
        <f>TEXT(Table1[[#This Row],[order_date]],"mmmm")</f>
        <v>December</v>
      </c>
      <c r="I13958" s="3">
        <v>45644</v>
      </c>
      <c r="J13958" s="3">
        <v>45646</v>
      </c>
      <c r="K13958" s="3" t="str">
        <f>TEXT(Table1[[#This Row],[delivery_date]]-Table1[[#This Row],[order_date]],"D")</f>
        <v>2</v>
      </c>
      <c r="L13958" s="2" t="s">
        <v>31</v>
      </c>
      <c r="M13958" s="2" t="s">
        <v>16</v>
      </c>
      <c r="N13958" s="2">
        <v>418.67</v>
      </c>
      <c r="O13958" s="2" t="s">
        <v>28</v>
      </c>
      <c r="P13958" s="2">
        <f t="shared" si="436"/>
        <v>1465.0153</v>
      </c>
    </row>
    <row r="13959" spans="1:16" ht="14.25" customHeight="1" x14ac:dyDescent="0.35">
      <c r="A13959" s="2" t="s">
        <v>13990</v>
      </c>
      <c r="B13959" s="2" t="s">
        <v>19</v>
      </c>
      <c r="C13959" s="2" t="s">
        <v>26</v>
      </c>
      <c r="D13959" s="2">
        <v>2566.67</v>
      </c>
      <c r="E13959" s="2">
        <v>0.22</v>
      </c>
      <c r="F13959" s="2">
        <f t="shared" si="437"/>
        <v>564.66740000000004</v>
      </c>
      <c r="G13959" s="2">
        <v>7</v>
      </c>
      <c r="H13959" s="2" t="str">
        <f>TEXT(Table1[[#This Row],[order_date]],"mmmm")</f>
        <v>February</v>
      </c>
      <c r="I13959" s="3">
        <v>45336</v>
      </c>
      <c r="J13959" s="3">
        <v>45343</v>
      </c>
      <c r="K13959" s="3" t="str">
        <f>TEXT(Table1[[#This Row],[delivery_date]]-Table1[[#This Row],[order_date]],"D")</f>
        <v>7</v>
      </c>
      <c r="L13959" s="2" t="s">
        <v>15</v>
      </c>
      <c r="M13959" s="2" t="s">
        <v>22</v>
      </c>
      <c r="N13959" s="2">
        <v>240.76</v>
      </c>
      <c r="O13959" s="2" t="s">
        <v>23</v>
      </c>
      <c r="P13959" s="2">
        <f t="shared" si="436"/>
        <v>2002.0026</v>
      </c>
    </row>
    <row r="13960" spans="1:16" ht="14.25" customHeight="1" x14ac:dyDescent="0.35">
      <c r="A13960" s="2" t="s">
        <v>13991</v>
      </c>
      <c r="B13960" s="2" t="s">
        <v>25</v>
      </c>
      <c r="C13960" s="2" t="s">
        <v>20</v>
      </c>
      <c r="D13960" s="2">
        <v>4542.4799999999996</v>
      </c>
      <c r="E13960" s="2">
        <v>0.09</v>
      </c>
      <c r="F13960" s="2">
        <f t="shared" si="437"/>
        <v>408.82319999999993</v>
      </c>
      <c r="G13960" s="2">
        <v>3</v>
      </c>
      <c r="H13960" s="2" t="str">
        <f>TEXT(Table1[[#This Row],[order_date]],"mmmm")</f>
        <v>July</v>
      </c>
      <c r="I13960" s="3">
        <v>45112</v>
      </c>
      <c r="J13960" s="3">
        <v>45113</v>
      </c>
      <c r="K13960" s="3" t="str">
        <f>TEXT(Table1[[#This Row],[delivery_date]]-Table1[[#This Row],[order_date]],"D")</f>
        <v>1</v>
      </c>
      <c r="L13960" s="2" t="s">
        <v>15</v>
      </c>
      <c r="M13960" s="2" t="s">
        <v>22</v>
      </c>
      <c r="N13960" s="2">
        <v>1358.4</v>
      </c>
      <c r="O13960" s="2" t="s">
        <v>23</v>
      </c>
      <c r="P13960" s="2">
        <f t="shared" si="436"/>
        <v>4133.6567999999997</v>
      </c>
    </row>
    <row r="13961" spans="1:16" ht="14.25" customHeight="1" x14ac:dyDescent="0.35">
      <c r="A13961" s="2" t="s">
        <v>13992</v>
      </c>
      <c r="B13961" s="2" t="s">
        <v>13</v>
      </c>
      <c r="C13961" s="2" t="s">
        <v>36</v>
      </c>
      <c r="D13961" s="2">
        <v>2424.02</v>
      </c>
      <c r="E13961" s="2">
        <v>0.49</v>
      </c>
      <c r="F13961" s="2">
        <f t="shared" si="437"/>
        <v>1187.7698</v>
      </c>
      <c r="G13961" s="2">
        <v>1</v>
      </c>
      <c r="H13961" s="2" t="str">
        <f>TEXT(Table1[[#This Row],[order_date]],"mmmm")</f>
        <v>May</v>
      </c>
      <c r="I13961" s="3">
        <v>45057</v>
      </c>
      <c r="J13961" s="3">
        <v>45059</v>
      </c>
      <c r="K13961" s="3" t="str">
        <f>TEXT(Table1[[#This Row],[delivery_date]]-Table1[[#This Row],[order_date]],"D")</f>
        <v>2</v>
      </c>
      <c r="L13961" s="2" t="s">
        <v>15</v>
      </c>
      <c r="M13961" s="2" t="s">
        <v>22</v>
      </c>
      <c r="N13961" s="2">
        <v>236.63</v>
      </c>
      <c r="O13961" s="2" t="s">
        <v>48</v>
      </c>
      <c r="P13961" s="2">
        <f t="shared" si="436"/>
        <v>1236.2501999999999</v>
      </c>
    </row>
    <row r="13962" spans="1:16" ht="14.25" customHeight="1" x14ac:dyDescent="0.35">
      <c r="A13962" s="2" t="s">
        <v>13993</v>
      </c>
      <c r="B13962" s="2" t="s">
        <v>41</v>
      </c>
      <c r="C13962" s="2" t="s">
        <v>20</v>
      </c>
      <c r="D13962" s="2">
        <v>798.47</v>
      </c>
      <c r="E13962" s="2">
        <v>0.18</v>
      </c>
      <c r="F13962" s="2">
        <f t="shared" si="437"/>
        <v>143.72460000000001</v>
      </c>
      <c r="G13962" s="2">
        <v>9</v>
      </c>
      <c r="H13962" s="2" t="str">
        <f>TEXT(Table1[[#This Row],[order_date]],"mmmm")</f>
        <v>September</v>
      </c>
      <c r="I13962" s="3">
        <v>45536</v>
      </c>
      <c r="J13962" s="3">
        <v>45541</v>
      </c>
      <c r="K13962" s="3" t="str">
        <f>TEXT(Table1[[#This Row],[delivery_date]]-Table1[[#This Row],[order_date]],"D")</f>
        <v>5</v>
      </c>
      <c r="L13962" s="2" t="s">
        <v>21</v>
      </c>
      <c r="M13962" s="2" t="s">
        <v>16</v>
      </c>
      <c r="N13962" s="2">
        <v>213.52</v>
      </c>
      <c r="O13962" s="2" t="s">
        <v>48</v>
      </c>
      <c r="P13962" s="2">
        <f t="shared" si="436"/>
        <v>654.74540000000002</v>
      </c>
    </row>
    <row r="13963" spans="1:16" ht="14.25" customHeight="1" x14ac:dyDescent="0.35">
      <c r="A13963" s="2" t="s">
        <v>13994</v>
      </c>
      <c r="B13963" s="2" t="s">
        <v>41</v>
      </c>
      <c r="C13963" s="2" t="s">
        <v>33</v>
      </c>
      <c r="D13963" s="2">
        <v>1517.53</v>
      </c>
      <c r="E13963" s="2">
        <v>0.15</v>
      </c>
      <c r="F13963" s="2">
        <f t="shared" si="437"/>
        <v>227.62949999999998</v>
      </c>
      <c r="G13963" s="2">
        <v>9</v>
      </c>
      <c r="H13963" s="2" t="str">
        <f>TEXT(Table1[[#This Row],[order_date]],"mmmm")</f>
        <v>October</v>
      </c>
      <c r="I13963" s="3">
        <v>45205</v>
      </c>
      <c r="J13963" s="3">
        <v>45206</v>
      </c>
      <c r="K13963" s="3" t="str">
        <f>TEXT(Table1[[#This Row],[delivery_date]]-Table1[[#This Row],[order_date]],"D")</f>
        <v>1</v>
      </c>
      <c r="L13963" s="2" t="s">
        <v>31</v>
      </c>
      <c r="M13963" s="2" t="s">
        <v>22</v>
      </c>
      <c r="N13963" s="2">
        <v>375.94</v>
      </c>
      <c r="O13963" s="2" t="s">
        <v>48</v>
      </c>
      <c r="P13963" s="2">
        <f t="shared" si="436"/>
        <v>1289.9005</v>
      </c>
    </row>
    <row r="13964" spans="1:16" ht="14.25" customHeight="1" x14ac:dyDescent="0.35">
      <c r="A13964" s="2" t="s">
        <v>13995</v>
      </c>
      <c r="B13964" s="2" t="s">
        <v>19</v>
      </c>
      <c r="C13964" s="2" t="s">
        <v>14</v>
      </c>
      <c r="D13964" s="2">
        <v>3393.76</v>
      </c>
      <c r="E13964" s="2">
        <v>0.26</v>
      </c>
      <c r="F13964" s="2">
        <f t="shared" si="437"/>
        <v>882.37760000000014</v>
      </c>
      <c r="G13964" s="2">
        <v>4</v>
      </c>
      <c r="H13964" s="2" t="str">
        <f>TEXT(Table1[[#This Row],[order_date]],"mmmm")</f>
        <v>December</v>
      </c>
      <c r="I13964" s="3">
        <v>45628</v>
      </c>
      <c r="J13964" s="3">
        <v>45630</v>
      </c>
      <c r="K13964" s="3" t="str">
        <f>TEXT(Table1[[#This Row],[delivery_date]]-Table1[[#This Row],[order_date]],"D")</f>
        <v>2</v>
      </c>
      <c r="L13964" s="2" t="s">
        <v>15</v>
      </c>
      <c r="M13964" s="2" t="s">
        <v>22</v>
      </c>
      <c r="N13964" s="2">
        <v>983.14</v>
      </c>
      <c r="O13964" s="2" t="s">
        <v>28</v>
      </c>
      <c r="P13964" s="2">
        <f t="shared" si="436"/>
        <v>2511.3824</v>
      </c>
    </row>
    <row r="13965" spans="1:16" ht="14.25" customHeight="1" x14ac:dyDescent="0.35">
      <c r="A13965" s="2" t="s">
        <v>13996</v>
      </c>
      <c r="B13965" s="2" t="s">
        <v>25</v>
      </c>
      <c r="C13965" s="2" t="s">
        <v>36</v>
      </c>
      <c r="D13965" s="2">
        <v>649.37</v>
      </c>
      <c r="E13965" s="2">
        <v>0.14000000000000001</v>
      </c>
      <c r="F13965" s="2">
        <f t="shared" si="437"/>
        <v>90.911800000000014</v>
      </c>
      <c r="G13965" s="2">
        <v>5</v>
      </c>
      <c r="H13965" s="2" t="str">
        <f>TEXT(Table1[[#This Row],[order_date]],"mmmm")</f>
        <v>January</v>
      </c>
      <c r="I13965" s="3">
        <v>44930</v>
      </c>
      <c r="J13965" s="3">
        <v>44934</v>
      </c>
      <c r="K13965" s="3" t="str">
        <f>TEXT(Table1[[#This Row],[delivery_date]]-Table1[[#This Row],[order_date]],"D")</f>
        <v>4</v>
      </c>
      <c r="L13965" s="2" t="s">
        <v>21</v>
      </c>
      <c r="M13965" s="2" t="s">
        <v>22</v>
      </c>
      <c r="N13965" s="2">
        <v>185.03</v>
      </c>
      <c r="O13965" s="2" t="s">
        <v>28</v>
      </c>
      <c r="P13965" s="2">
        <f t="shared" si="436"/>
        <v>558.45820000000003</v>
      </c>
    </row>
    <row r="13966" spans="1:16" ht="14.25" customHeight="1" x14ac:dyDescent="0.35">
      <c r="A13966" s="2" t="s">
        <v>13997</v>
      </c>
      <c r="B13966" s="2" t="s">
        <v>19</v>
      </c>
      <c r="C13966" s="2" t="s">
        <v>14</v>
      </c>
      <c r="D13966" s="2">
        <v>1235.54</v>
      </c>
      <c r="E13966" s="2">
        <v>0.14000000000000001</v>
      </c>
      <c r="F13966" s="2">
        <f t="shared" si="437"/>
        <v>172.97560000000001</v>
      </c>
      <c r="G13966" s="2">
        <v>4</v>
      </c>
      <c r="H13966" s="2" t="str">
        <f>TEXT(Table1[[#This Row],[order_date]],"mmmm")</f>
        <v>February</v>
      </c>
      <c r="I13966" s="3">
        <v>44965</v>
      </c>
      <c r="J13966" s="3">
        <v>44967</v>
      </c>
      <c r="K13966" s="3" t="str">
        <f>TEXT(Table1[[#This Row],[delivery_date]]-Table1[[#This Row],[order_date]],"D")</f>
        <v>2</v>
      </c>
      <c r="L13966" s="2" t="s">
        <v>15</v>
      </c>
      <c r="M13966" s="2" t="s">
        <v>27</v>
      </c>
      <c r="N13966" s="2">
        <v>222.09</v>
      </c>
      <c r="O13966" s="2" t="s">
        <v>17</v>
      </c>
      <c r="P13966" s="2">
        <f t="shared" si="436"/>
        <v>1062.5644</v>
      </c>
    </row>
    <row r="13967" spans="1:16" ht="14.25" customHeight="1" x14ac:dyDescent="0.35">
      <c r="A13967" s="2" t="s">
        <v>13998</v>
      </c>
      <c r="B13967" s="2" t="s">
        <v>25</v>
      </c>
      <c r="C13967" s="2" t="s">
        <v>20</v>
      </c>
      <c r="D13967" s="2">
        <v>4979.3100000000004</v>
      </c>
      <c r="E13967" s="2">
        <v>0.48</v>
      </c>
      <c r="F13967" s="2">
        <f t="shared" si="437"/>
        <v>2390.0688</v>
      </c>
      <c r="G13967" s="2">
        <v>8</v>
      </c>
      <c r="H13967" s="2" t="str">
        <f>TEXT(Table1[[#This Row],[order_date]],"mmmm")</f>
        <v>September</v>
      </c>
      <c r="I13967" s="3">
        <v>45551</v>
      </c>
      <c r="J13967" s="3">
        <v>45557</v>
      </c>
      <c r="K13967" s="3" t="str">
        <f>TEXT(Table1[[#This Row],[delivery_date]]-Table1[[#This Row],[order_date]],"D")</f>
        <v>6</v>
      </c>
      <c r="L13967" s="2" t="s">
        <v>21</v>
      </c>
      <c r="M13967" s="2" t="s">
        <v>16</v>
      </c>
      <c r="N13967" s="2">
        <v>1486.66</v>
      </c>
      <c r="O13967" s="2" t="s">
        <v>39</v>
      </c>
      <c r="P13967" s="2">
        <f t="shared" si="436"/>
        <v>2589.2412000000004</v>
      </c>
    </row>
    <row r="13968" spans="1:16" ht="14.25" customHeight="1" x14ac:dyDescent="0.35">
      <c r="A13968" s="2" t="s">
        <v>13999</v>
      </c>
      <c r="B13968" s="2" t="s">
        <v>41</v>
      </c>
      <c r="C13968" s="2" t="s">
        <v>14</v>
      </c>
      <c r="D13968" s="2">
        <v>127.12</v>
      </c>
      <c r="E13968" s="2">
        <v>0.13</v>
      </c>
      <c r="F13968" s="2">
        <f t="shared" si="437"/>
        <v>16.525600000000001</v>
      </c>
      <c r="G13968" s="2">
        <v>1</v>
      </c>
      <c r="H13968" s="2" t="str">
        <f>TEXT(Table1[[#This Row],[order_date]],"mmmm")</f>
        <v>April</v>
      </c>
      <c r="I13968" s="3">
        <v>45384</v>
      </c>
      <c r="J13968" s="3">
        <v>45390</v>
      </c>
      <c r="K13968" s="3" t="str">
        <f>TEXT(Table1[[#This Row],[delivery_date]]-Table1[[#This Row],[order_date]],"D")</f>
        <v>6</v>
      </c>
      <c r="L13968" s="2" t="s">
        <v>21</v>
      </c>
      <c r="M13968" s="2" t="s">
        <v>27</v>
      </c>
      <c r="N13968" s="2">
        <v>35.200000000000003</v>
      </c>
      <c r="O13968" s="2" t="s">
        <v>17</v>
      </c>
      <c r="P13968" s="2">
        <f t="shared" si="436"/>
        <v>110.59440000000001</v>
      </c>
    </row>
    <row r="13969" spans="1:16" ht="14.25" customHeight="1" x14ac:dyDescent="0.35">
      <c r="A13969" s="2" t="s">
        <v>14000</v>
      </c>
      <c r="B13969" s="2" t="s">
        <v>25</v>
      </c>
      <c r="C13969" s="2" t="s">
        <v>14</v>
      </c>
      <c r="D13969" s="2">
        <v>845.7</v>
      </c>
      <c r="E13969" s="2">
        <v>0.3</v>
      </c>
      <c r="F13969" s="2">
        <f t="shared" si="437"/>
        <v>253.71</v>
      </c>
      <c r="G13969" s="2">
        <v>4</v>
      </c>
      <c r="H13969" s="2" t="str">
        <f>TEXT(Table1[[#This Row],[order_date]],"mmmm")</f>
        <v>June</v>
      </c>
      <c r="I13969" s="3">
        <v>45472</v>
      </c>
      <c r="J13969" s="3">
        <v>45479</v>
      </c>
      <c r="K13969" s="3" t="str">
        <f>TEXT(Table1[[#This Row],[delivery_date]]-Table1[[#This Row],[order_date]],"D")</f>
        <v>7</v>
      </c>
      <c r="L13969" s="2" t="s">
        <v>15</v>
      </c>
      <c r="M13969" s="2" t="s">
        <v>22</v>
      </c>
      <c r="N13969" s="2">
        <v>143.91</v>
      </c>
      <c r="O13969" s="2" t="s">
        <v>48</v>
      </c>
      <c r="P13969" s="2">
        <f t="shared" si="436"/>
        <v>591.99</v>
      </c>
    </row>
    <row r="13970" spans="1:16" ht="14.25" customHeight="1" x14ac:dyDescent="0.35">
      <c r="A13970" s="2" t="s">
        <v>14001</v>
      </c>
      <c r="B13970" s="2" t="s">
        <v>41</v>
      </c>
      <c r="C13970" s="2" t="s">
        <v>20</v>
      </c>
      <c r="D13970" s="2">
        <v>4234.0600000000004</v>
      </c>
      <c r="E13970" s="2">
        <v>0.02</v>
      </c>
      <c r="F13970" s="2">
        <f t="shared" si="437"/>
        <v>84.681200000000004</v>
      </c>
      <c r="G13970" s="2">
        <v>4</v>
      </c>
      <c r="H13970" s="2" t="str">
        <f>TEXT(Table1[[#This Row],[order_date]],"mmmm")</f>
        <v>August</v>
      </c>
      <c r="I13970" s="3">
        <v>45142</v>
      </c>
      <c r="J13970" s="3">
        <v>45146</v>
      </c>
      <c r="K13970" s="3" t="str">
        <f>TEXT(Table1[[#This Row],[delivery_date]]-Table1[[#This Row],[order_date]],"D")</f>
        <v>4</v>
      </c>
      <c r="L13970" s="2" t="s">
        <v>15</v>
      </c>
      <c r="M13970" s="2" t="s">
        <v>16</v>
      </c>
      <c r="N13970" s="2">
        <v>712.49</v>
      </c>
      <c r="O13970" s="2" t="s">
        <v>28</v>
      </c>
      <c r="P13970" s="2">
        <f t="shared" si="436"/>
        <v>4149.3788000000004</v>
      </c>
    </row>
    <row r="13971" spans="1:16" ht="14.25" customHeight="1" x14ac:dyDescent="0.35">
      <c r="A13971" s="2" t="s">
        <v>14002</v>
      </c>
      <c r="B13971" s="2" t="s">
        <v>25</v>
      </c>
      <c r="C13971" s="2" t="s">
        <v>36</v>
      </c>
      <c r="D13971" s="2">
        <v>596.77</v>
      </c>
      <c r="E13971" s="2">
        <v>0.08</v>
      </c>
      <c r="F13971" s="2">
        <f t="shared" si="437"/>
        <v>47.741599999999998</v>
      </c>
      <c r="G13971" s="2">
        <v>3</v>
      </c>
      <c r="H13971" s="2" t="str">
        <f>TEXT(Table1[[#This Row],[order_date]],"mmmm")</f>
        <v>April</v>
      </c>
      <c r="I13971" s="3">
        <v>45046</v>
      </c>
      <c r="J13971" s="3">
        <v>45048</v>
      </c>
      <c r="K13971" s="3" t="str">
        <f>TEXT(Table1[[#This Row],[delivery_date]]-Table1[[#This Row],[order_date]],"D")</f>
        <v>2</v>
      </c>
      <c r="L13971" s="2" t="s">
        <v>21</v>
      </c>
      <c r="M13971" s="2" t="s">
        <v>27</v>
      </c>
      <c r="N13971" s="2">
        <v>138.49</v>
      </c>
      <c r="O13971" s="2" t="s">
        <v>48</v>
      </c>
      <c r="P13971" s="2">
        <f t="shared" si="436"/>
        <v>549.02840000000003</v>
      </c>
    </row>
    <row r="13972" spans="1:16" ht="14.25" customHeight="1" x14ac:dyDescent="0.35">
      <c r="A13972" s="2" t="s">
        <v>14003</v>
      </c>
      <c r="B13972" s="2" t="s">
        <v>13</v>
      </c>
      <c r="C13972" s="2" t="s">
        <v>14</v>
      </c>
      <c r="D13972" s="2">
        <v>264.83999999999997</v>
      </c>
      <c r="E13972" s="2">
        <v>0.01</v>
      </c>
      <c r="F13972" s="2">
        <f t="shared" si="437"/>
        <v>2.6483999999999996</v>
      </c>
      <c r="G13972" s="2">
        <v>4</v>
      </c>
      <c r="H13972" s="2" t="str">
        <f>TEXT(Table1[[#This Row],[order_date]],"mmmm")</f>
        <v>October</v>
      </c>
      <c r="I13972" s="3">
        <v>45207</v>
      </c>
      <c r="J13972" s="3">
        <v>45214</v>
      </c>
      <c r="K13972" s="3" t="str">
        <f>TEXT(Table1[[#This Row],[delivery_date]]-Table1[[#This Row],[order_date]],"D")</f>
        <v>7</v>
      </c>
      <c r="L13972" s="2" t="s">
        <v>21</v>
      </c>
      <c r="M13972" s="2" t="s">
        <v>16</v>
      </c>
      <c r="N13972" s="2">
        <v>46.63</v>
      </c>
      <c r="O13972" s="2" t="s">
        <v>28</v>
      </c>
      <c r="P13972" s="2">
        <f t="shared" si="436"/>
        <v>262.19159999999999</v>
      </c>
    </row>
    <row r="13973" spans="1:16" ht="14.25" customHeight="1" x14ac:dyDescent="0.35">
      <c r="A13973" s="2" t="s">
        <v>14004</v>
      </c>
      <c r="B13973" s="2" t="s">
        <v>25</v>
      </c>
      <c r="C13973" s="2" t="s">
        <v>14</v>
      </c>
      <c r="D13973" s="2">
        <v>694.43</v>
      </c>
      <c r="E13973" s="2">
        <v>0.27</v>
      </c>
      <c r="F13973" s="2">
        <f t="shared" si="437"/>
        <v>187.49610000000001</v>
      </c>
      <c r="G13973" s="2">
        <v>7</v>
      </c>
      <c r="H13973" s="2" t="str">
        <f>TEXT(Table1[[#This Row],[order_date]],"mmmm")</f>
        <v>September</v>
      </c>
      <c r="I13973" s="3">
        <v>45197</v>
      </c>
      <c r="J13973" s="3">
        <v>45199</v>
      </c>
      <c r="K13973" s="3" t="str">
        <f>TEXT(Table1[[#This Row],[delivery_date]]-Table1[[#This Row],[order_date]],"D")</f>
        <v>2</v>
      </c>
      <c r="L13973" s="2" t="s">
        <v>15</v>
      </c>
      <c r="M13973" s="2" t="s">
        <v>22</v>
      </c>
      <c r="N13973" s="2">
        <v>191.04</v>
      </c>
      <c r="O13973" s="2" t="s">
        <v>17</v>
      </c>
      <c r="P13973" s="2">
        <f t="shared" si="436"/>
        <v>506.93389999999994</v>
      </c>
    </row>
    <row r="13974" spans="1:16" ht="14.25" customHeight="1" x14ac:dyDescent="0.35">
      <c r="A13974" s="2" t="s">
        <v>14005</v>
      </c>
      <c r="B13974" s="2" t="s">
        <v>13</v>
      </c>
      <c r="C13974" s="2" t="s">
        <v>20</v>
      </c>
      <c r="D13974" s="2">
        <v>3498.63</v>
      </c>
      <c r="E13974" s="2">
        <v>0.25</v>
      </c>
      <c r="F13974" s="2">
        <f t="shared" si="437"/>
        <v>874.65750000000003</v>
      </c>
      <c r="G13974" s="2">
        <v>5</v>
      </c>
      <c r="H13974" s="2" t="str">
        <f>TEXT(Table1[[#This Row],[order_date]],"mmmm")</f>
        <v>May</v>
      </c>
      <c r="I13974" s="3">
        <v>45055</v>
      </c>
      <c r="J13974" s="3">
        <v>45060</v>
      </c>
      <c r="K13974" s="3" t="str">
        <f>TEXT(Table1[[#This Row],[delivery_date]]-Table1[[#This Row],[order_date]],"D")</f>
        <v>5</v>
      </c>
      <c r="L13974" s="2" t="s">
        <v>21</v>
      </c>
      <c r="M13974" s="2" t="s">
        <v>16</v>
      </c>
      <c r="N13974" s="2">
        <v>268.91000000000003</v>
      </c>
      <c r="O13974" s="2" t="s">
        <v>39</v>
      </c>
      <c r="P13974" s="2">
        <f t="shared" si="436"/>
        <v>2623.9724999999999</v>
      </c>
    </row>
    <row r="13975" spans="1:16" ht="14.25" customHeight="1" x14ac:dyDescent="0.35">
      <c r="A13975" s="2" t="s">
        <v>14006</v>
      </c>
      <c r="B13975" s="2" t="s">
        <v>25</v>
      </c>
      <c r="C13975" s="2" t="s">
        <v>26</v>
      </c>
      <c r="D13975" s="2">
        <v>4966.24</v>
      </c>
      <c r="E13975" s="2">
        <v>0.17</v>
      </c>
      <c r="F13975" s="2">
        <f t="shared" si="437"/>
        <v>844.26080000000002</v>
      </c>
      <c r="G13975" s="2">
        <v>3</v>
      </c>
      <c r="H13975" s="2" t="str">
        <f>TEXT(Table1[[#This Row],[order_date]],"mmmm")</f>
        <v>January</v>
      </c>
      <c r="I13975" s="3">
        <v>45302</v>
      </c>
      <c r="J13975" s="3">
        <v>45304</v>
      </c>
      <c r="K13975" s="3" t="str">
        <f>TEXT(Table1[[#This Row],[delivery_date]]-Table1[[#This Row],[order_date]],"D")</f>
        <v>2</v>
      </c>
      <c r="L13975" s="2" t="s">
        <v>31</v>
      </c>
      <c r="M13975" s="2" t="s">
        <v>22</v>
      </c>
      <c r="N13975" s="2">
        <v>1428.56</v>
      </c>
      <c r="O13975" s="2" t="s">
        <v>39</v>
      </c>
      <c r="P13975" s="2">
        <f t="shared" si="436"/>
        <v>4121.9791999999998</v>
      </c>
    </row>
    <row r="13976" spans="1:16" ht="14.25" customHeight="1" x14ac:dyDescent="0.35">
      <c r="A13976" s="2" t="s">
        <v>14007</v>
      </c>
      <c r="B13976" s="2" t="s">
        <v>25</v>
      </c>
      <c r="C13976" s="2" t="s">
        <v>14</v>
      </c>
      <c r="D13976" s="2">
        <v>2994.11</v>
      </c>
      <c r="E13976" s="2">
        <v>0.35</v>
      </c>
      <c r="F13976" s="2">
        <f t="shared" si="437"/>
        <v>1047.9385</v>
      </c>
      <c r="G13976" s="2">
        <v>6</v>
      </c>
      <c r="H13976" s="2" t="str">
        <f>TEXT(Table1[[#This Row],[order_date]],"mmmm")</f>
        <v>November</v>
      </c>
      <c r="I13976" s="3">
        <v>45241</v>
      </c>
      <c r="J13976" s="3">
        <v>45246</v>
      </c>
      <c r="K13976" s="3" t="str">
        <f>TEXT(Table1[[#This Row],[delivery_date]]-Table1[[#This Row],[order_date]],"D")</f>
        <v>5</v>
      </c>
      <c r="L13976" s="2" t="s">
        <v>21</v>
      </c>
      <c r="M13976" s="2" t="s">
        <v>16</v>
      </c>
      <c r="N13976" s="2">
        <v>886.4</v>
      </c>
      <c r="O13976" s="2" t="s">
        <v>39</v>
      </c>
      <c r="P13976" s="2">
        <f t="shared" si="436"/>
        <v>1946.1715000000002</v>
      </c>
    </row>
    <row r="13977" spans="1:16" ht="14.25" customHeight="1" x14ac:dyDescent="0.35">
      <c r="A13977" s="2" t="s">
        <v>14008</v>
      </c>
      <c r="B13977" s="2" t="s">
        <v>19</v>
      </c>
      <c r="C13977" s="2" t="s">
        <v>33</v>
      </c>
      <c r="D13977" s="2">
        <v>709.15</v>
      </c>
      <c r="E13977" s="2">
        <v>0.31</v>
      </c>
      <c r="F13977" s="2">
        <f t="shared" si="437"/>
        <v>219.8365</v>
      </c>
      <c r="G13977" s="2">
        <v>9</v>
      </c>
      <c r="H13977" s="2" t="str">
        <f>TEXT(Table1[[#This Row],[order_date]],"mmmm")</f>
        <v>May</v>
      </c>
      <c r="I13977" s="3">
        <v>45068</v>
      </c>
      <c r="J13977" s="3">
        <v>45075</v>
      </c>
      <c r="K13977" s="3" t="str">
        <f>TEXT(Table1[[#This Row],[delivery_date]]-Table1[[#This Row],[order_date]],"D")</f>
        <v>7</v>
      </c>
      <c r="L13977" s="2" t="s">
        <v>31</v>
      </c>
      <c r="M13977" s="2" t="s">
        <v>22</v>
      </c>
      <c r="N13977" s="2">
        <v>211.31</v>
      </c>
      <c r="O13977" s="2" t="s">
        <v>17</v>
      </c>
      <c r="P13977" s="2">
        <f t="shared" si="436"/>
        <v>489.31349999999998</v>
      </c>
    </row>
    <row r="13978" spans="1:16" ht="14.25" customHeight="1" x14ac:dyDescent="0.35">
      <c r="A13978" s="2" t="s">
        <v>14009</v>
      </c>
      <c r="B13978" s="2" t="s">
        <v>19</v>
      </c>
      <c r="C13978" s="2" t="s">
        <v>36</v>
      </c>
      <c r="D13978" s="2">
        <v>1000.52</v>
      </c>
      <c r="E13978" s="2">
        <v>0.3</v>
      </c>
      <c r="F13978" s="2">
        <f t="shared" si="437"/>
        <v>300.15600000000001</v>
      </c>
      <c r="G13978" s="2">
        <v>3</v>
      </c>
      <c r="H13978" s="2" t="str">
        <f>TEXT(Table1[[#This Row],[order_date]],"mmmm")</f>
        <v>April</v>
      </c>
      <c r="I13978" s="3">
        <v>45031</v>
      </c>
      <c r="J13978" s="3">
        <v>45032</v>
      </c>
      <c r="K13978" s="3" t="str">
        <f>TEXT(Table1[[#This Row],[delivery_date]]-Table1[[#This Row],[order_date]],"D")</f>
        <v>1</v>
      </c>
      <c r="L13978" s="2" t="s">
        <v>21</v>
      </c>
      <c r="M13978" s="2" t="s">
        <v>22</v>
      </c>
      <c r="N13978" s="2">
        <v>219.68</v>
      </c>
      <c r="O13978" s="2" t="s">
        <v>17</v>
      </c>
      <c r="P13978" s="2">
        <f t="shared" si="436"/>
        <v>700.36400000000003</v>
      </c>
    </row>
    <row r="13979" spans="1:16" ht="14.25" customHeight="1" x14ac:dyDescent="0.35">
      <c r="A13979" s="2" t="s">
        <v>14010</v>
      </c>
      <c r="B13979" s="2" t="s">
        <v>41</v>
      </c>
      <c r="C13979" s="2" t="s">
        <v>14</v>
      </c>
      <c r="D13979" s="2">
        <v>2734.64</v>
      </c>
      <c r="E13979" s="2">
        <v>0.17</v>
      </c>
      <c r="F13979" s="2">
        <f t="shared" si="437"/>
        <v>464.8888</v>
      </c>
      <c r="G13979" s="2">
        <v>2</v>
      </c>
      <c r="H13979" s="2" t="str">
        <f>TEXT(Table1[[#This Row],[order_date]],"mmmm")</f>
        <v>December</v>
      </c>
      <c r="I13979" s="3">
        <v>45654</v>
      </c>
      <c r="J13979" s="3">
        <v>45661</v>
      </c>
      <c r="K13979" s="3" t="str">
        <f>TEXT(Table1[[#This Row],[delivery_date]]-Table1[[#This Row],[order_date]],"D")</f>
        <v>7</v>
      </c>
      <c r="L13979" s="2" t="s">
        <v>31</v>
      </c>
      <c r="M13979" s="2" t="s">
        <v>16</v>
      </c>
      <c r="N13979" s="2">
        <v>152.24</v>
      </c>
      <c r="O13979" s="2" t="s">
        <v>28</v>
      </c>
      <c r="P13979" s="2">
        <f t="shared" si="436"/>
        <v>2269.7511999999997</v>
      </c>
    </row>
    <row r="13980" spans="1:16" ht="14.25" customHeight="1" x14ac:dyDescent="0.35">
      <c r="A13980" s="2" t="s">
        <v>14011</v>
      </c>
      <c r="B13980" s="2" t="s">
        <v>19</v>
      </c>
      <c r="C13980" s="2" t="s">
        <v>20</v>
      </c>
      <c r="D13980" s="2">
        <v>3606.73</v>
      </c>
      <c r="E13980" s="2">
        <v>0.16</v>
      </c>
      <c r="F13980" s="2">
        <f t="shared" si="437"/>
        <v>577.07680000000005</v>
      </c>
      <c r="G13980" s="2">
        <v>9</v>
      </c>
      <c r="H13980" s="2" t="str">
        <f>TEXT(Table1[[#This Row],[order_date]],"mmmm")</f>
        <v>May</v>
      </c>
      <c r="I13980" s="3">
        <v>45430</v>
      </c>
      <c r="J13980" s="3">
        <v>45432</v>
      </c>
      <c r="K13980" s="3" t="str">
        <f>TEXT(Table1[[#This Row],[delivery_date]]-Table1[[#This Row],[order_date]],"D")</f>
        <v>2</v>
      </c>
      <c r="L13980" s="2" t="s">
        <v>31</v>
      </c>
      <c r="M13980" s="2" t="s">
        <v>27</v>
      </c>
      <c r="N13980" s="2">
        <v>896.77</v>
      </c>
      <c r="O13980" s="2" t="s">
        <v>48</v>
      </c>
      <c r="P13980" s="2">
        <f t="shared" si="436"/>
        <v>3029.6531999999997</v>
      </c>
    </row>
    <row r="13981" spans="1:16" ht="14.25" customHeight="1" x14ac:dyDescent="0.35">
      <c r="A13981" s="2" t="s">
        <v>14012</v>
      </c>
      <c r="B13981" s="2" t="s">
        <v>25</v>
      </c>
      <c r="C13981" s="2" t="s">
        <v>33</v>
      </c>
      <c r="D13981" s="2">
        <v>3348.27</v>
      </c>
      <c r="E13981" s="2">
        <v>0.44</v>
      </c>
      <c r="F13981" s="2">
        <f t="shared" si="437"/>
        <v>1473.2388000000001</v>
      </c>
      <c r="G13981" s="2">
        <v>5</v>
      </c>
      <c r="H13981" s="2" t="str">
        <f>TEXT(Table1[[#This Row],[order_date]],"mmmm")</f>
        <v>February</v>
      </c>
      <c r="I13981" s="3">
        <v>44979</v>
      </c>
      <c r="J13981" s="3">
        <v>44985</v>
      </c>
      <c r="K13981" s="3" t="str">
        <f>TEXT(Table1[[#This Row],[delivery_date]]-Table1[[#This Row],[order_date]],"D")</f>
        <v>6</v>
      </c>
      <c r="L13981" s="2" t="s">
        <v>21</v>
      </c>
      <c r="M13981" s="2" t="s">
        <v>22</v>
      </c>
      <c r="N13981" s="2">
        <v>802.31</v>
      </c>
      <c r="O13981" s="2" t="s">
        <v>17</v>
      </c>
      <c r="P13981" s="2">
        <f t="shared" si="436"/>
        <v>1875.0311999999999</v>
      </c>
    </row>
    <row r="13982" spans="1:16" ht="14.25" customHeight="1" x14ac:dyDescent="0.35">
      <c r="A13982" s="2" t="s">
        <v>14013</v>
      </c>
      <c r="B13982" s="2" t="s">
        <v>19</v>
      </c>
      <c r="C13982" s="2" t="s">
        <v>20</v>
      </c>
      <c r="D13982" s="2">
        <v>2916.16</v>
      </c>
      <c r="E13982" s="2">
        <v>0.27</v>
      </c>
      <c r="F13982" s="2">
        <f t="shared" si="437"/>
        <v>787.36320000000001</v>
      </c>
      <c r="G13982" s="2">
        <v>5</v>
      </c>
      <c r="H13982" s="2" t="str">
        <f>TEXT(Table1[[#This Row],[order_date]],"mmmm")</f>
        <v>September</v>
      </c>
      <c r="I13982" s="3">
        <v>45170</v>
      </c>
      <c r="J13982" s="3">
        <v>45175</v>
      </c>
      <c r="K13982" s="3" t="str">
        <f>TEXT(Table1[[#This Row],[delivery_date]]-Table1[[#This Row],[order_date]],"D")</f>
        <v>5</v>
      </c>
      <c r="L13982" s="2" t="s">
        <v>31</v>
      </c>
      <c r="M13982" s="2" t="s">
        <v>22</v>
      </c>
      <c r="N13982" s="2">
        <v>260.25</v>
      </c>
      <c r="O13982" s="2" t="s">
        <v>48</v>
      </c>
      <c r="P13982" s="2">
        <f t="shared" si="436"/>
        <v>2128.7968000000001</v>
      </c>
    </row>
    <row r="13983" spans="1:16" ht="14.25" customHeight="1" x14ac:dyDescent="0.35">
      <c r="A13983" s="2" t="s">
        <v>14014</v>
      </c>
      <c r="B13983" s="2" t="s">
        <v>25</v>
      </c>
      <c r="C13983" s="2" t="s">
        <v>14</v>
      </c>
      <c r="D13983" s="2">
        <v>4932.72</v>
      </c>
      <c r="E13983" s="2">
        <v>0.14000000000000001</v>
      </c>
      <c r="F13983" s="2">
        <f t="shared" si="437"/>
        <v>690.58080000000007</v>
      </c>
      <c r="G13983" s="2">
        <v>7</v>
      </c>
      <c r="H13983" s="2" t="str">
        <f>TEXT(Table1[[#This Row],[order_date]],"mmmm")</f>
        <v>January</v>
      </c>
      <c r="I13983" s="3">
        <v>45320</v>
      </c>
      <c r="J13983" s="3">
        <v>45324</v>
      </c>
      <c r="K13983" s="3" t="str">
        <f>TEXT(Table1[[#This Row],[delivery_date]]-Table1[[#This Row],[order_date]],"D")</f>
        <v>4</v>
      </c>
      <c r="L13983" s="2" t="s">
        <v>21</v>
      </c>
      <c r="M13983" s="2" t="s">
        <v>22</v>
      </c>
      <c r="N13983" s="2">
        <v>597.16</v>
      </c>
      <c r="O13983" s="2" t="s">
        <v>48</v>
      </c>
      <c r="P13983" s="2">
        <f t="shared" si="436"/>
        <v>4242.1392000000005</v>
      </c>
    </row>
    <row r="13984" spans="1:16" ht="14.25" customHeight="1" x14ac:dyDescent="0.35">
      <c r="A13984" s="2" t="s">
        <v>14015</v>
      </c>
      <c r="B13984" s="2" t="s">
        <v>13</v>
      </c>
      <c r="C13984" s="2" t="s">
        <v>33</v>
      </c>
      <c r="D13984" s="2">
        <v>1070.3699999999999</v>
      </c>
      <c r="E13984" s="2">
        <v>0.27</v>
      </c>
      <c r="F13984" s="2">
        <f t="shared" si="437"/>
        <v>288.99989999999997</v>
      </c>
      <c r="G13984" s="2">
        <v>2</v>
      </c>
      <c r="H13984" s="2" t="str">
        <f>TEXT(Table1[[#This Row],[order_date]],"mmmm")</f>
        <v>September</v>
      </c>
      <c r="I13984" s="3">
        <v>45544</v>
      </c>
      <c r="J13984" s="3">
        <v>45545</v>
      </c>
      <c r="K13984" s="3" t="str">
        <f>TEXT(Table1[[#This Row],[delivery_date]]-Table1[[#This Row],[order_date]],"D")</f>
        <v>1</v>
      </c>
      <c r="L13984" s="2" t="s">
        <v>15</v>
      </c>
      <c r="M13984" s="2" t="s">
        <v>27</v>
      </c>
      <c r="N13984" s="2">
        <v>107.86</v>
      </c>
      <c r="O13984" s="2" t="s">
        <v>48</v>
      </c>
      <c r="P13984" s="2">
        <f t="shared" si="436"/>
        <v>781.37009999999987</v>
      </c>
    </row>
    <row r="13985" spans="1:16" ht="14.25" customHeight="1" x14ac:dyDescent="0.35">
      <c r="A13985" s="2" t="s">
        <v>14016</v>
      </c>
      <c r="B13985" s="2" t="s">
        <v>25</v>
      </c>
      <c r="C13985" s="2" t="s">
        <v>36</v>
      </c>
      <c r="D13985" s="2">
        <v>947.23</v>
      </c>
      <c r="E13985" s="2">
        <v>0.13</v>
      </c>
      <c r="F13985" s="2">
        <f t="shared" si="437"/>
        <v>123.13990000000001</v>
      </c>
      <c r="G13985" s="2">
        <v>5</v>
      </c>
      <c r="H13985" s="2" t="str">
        <f>TEXT(Table1[[#This Row],[order_date]],"mmmm")</f>
        <v>June</v>
      </c>
      <c r="I13985" s="3">
        <v>45097</v>
      </c>
      <c r="J13985" s="3">
        <v>45098</v>
      </c>
      <c r="K13985" s="3" t="str">
        <f>TEXT(Table1[[#This Row],[delivery_date]]-Table1[[#This Row],[order_date]],"D")</f>
        <v>1</v>
      </c>
      <c r="L13985" s="2" t="s">
        <v>21</v>
      </c>
      <c r="M13985" s="2" t="s">
        <v>22</v>
      </c>
      <c r="N13985" s="2">
        <v>265.08</v>
      </c>
      <c r="O13985" s="2" t="s">
        <v>23</v>
      </c>
      <c r="P13985" s="2">
        <f t="shared" si="436"/>
        <v>824.09010000000001</v>
      </c>
    </row>
    <row r="13986" spans="1:16" ht="14.25" customHeight="1" x14ac:dyDescent="0.35">
      <c r="A13986" s="2" t="s">
        <v>14017</v>
      </c>
      <c r="B13986" s="2" t="s">
        <v>41</v>
      </c>
      <c r="C13986" s="2" t="s">
        <v>36</v>
      </c>
      <c r="D13986" s="2">
        <v>4309.3999999999996</v>
      </c>
      <c r="E13986" s="2">
        <v>0.09</v>
      </c>
      <c r="F13986" s="2">
        <f t="shared" si="437"/>
        <v>387.84599999999995</v>
      </c>
      <c r="G13986" s="2">
        <v>8</v>
      </c>
      <c r="H13986" s="2" t="str">
        <f>TEXT(Table1[[#This Row],[order_date]],"mmmm")</f>
        <v>May</v>
      </c>
      <c r="I13986" s="3">
        <v>45072</v>
      </c>
      <c r="J13986" s="3">
        <v>45076</v>
      </c>
      <c r="K13986" s="3" t="str">
        <f>TEXT(Table1[[#This Row],[delivery_date]]-Table1[[#This Row],[order_date]],"D")</f>
        <v>4</v>
      </c>
      <c r="L13986" s="2" t="s">
        <v>21</v>
      </c>
      <c r="M13986" s="2" t="s">
        <v>27</v>
      </c>
      <c r="N13986" s="2">
        <v>589.12</v>
      </c>
      <c r="O13986" s="2" t="s">
        <v>48</v>
      </c>
      <c r="P13986" s="2">
        <f t="shared" si="436"/>
        <v>3921.5539999999996</v>
      </c>
    </row>
    <row r="13987" spans="1:16" ht="14.25" customHeight="1" x14ac:dyDescent="0.35">
      <c r="A13987" s="2" t="s">
        <v>14018</v>
      </c>
      <c r="B13987" s="2" t="s">
        <v>13</v>
      </c>
      <c r="C13987" s="2" t="s">
        <v>36</v>
      </c>
      <c r="D13987" s="2">
        <v>1525.03</v>
      </c>
      <c r="E13987" s="2">
        <v>0.14000000000000001</v>
      </c>
      <c r="F13987" s="2">
        <f t="shared" si="437"/>
        <v>213.50420000000003</v>
      </c>
      <c r="G13987" s="2">
        <v>8</v>
      </c>
      <c r="H13987" s="2" t="str">
        <f>TEXT(Table1[[#This Row],[order_date]],"mmmm")</f>
        <v>August</v>
      </c>
      <c r="I13987" s="3">
        <v>45505</v>
      </c>
      <c r="J13987" s="3">
        <v>45506</v>
      </c>
      <c r="K13987" s="3" t="str">
        <f>TEXT(Table1[[#This Row],[delivery_date]]-Table1[[#This Row],[order_date]],"D")</f>
        <v>1</v>
      </c>
      <c r="L13987" s="2" t="s">
        <v>15</v>
      </c>
      <c r="M13987" s="2" t="s">
        <v>22</v>
      </c>
      <c r="N13987" s="2">
        <v>437.09</v>
      </c>
      <c r="O13987" s="2" t="s">
        <v>34</v>
      </c>
      <c r="P13987" s="2">
        <f t="shared" si="436"/>
        <v>1311.5257999999999</v>
      </c>
    </row>
    <row r="13988" spans="1:16" ht="14.25" customHeight="1" x14ac:dyDescent="0.35">
      <c r="A13988" s="2" t="s">
        <v>14019</v>
      </c>
      <c r="B13988" s="2" t="s">
        <v>41</v>
      </c>
      <c r="C13988" s="2" t="s">
        <v>26</v>
      </c>
      <c r="D13988" s="2">
        <v>1729.38</v>
      </c>
      <c r="E13988" s="2">
        <v>0.31</v>
      </c>
      <c r="F13988" s="2">
        <f t="shared" si="437"/>
        <v>536.1078</v>
      </c>
      <c r="G13988" s="2">
        <v>7</v>
      </c>
      <c r="H13988" s="2" t="str">
        <f>TEXT(Table1[[#This Row],[order_date]],"mmmm")</f>
        <v>November</v>
      </c>
      <c r="I13988" s="3">
        <v>45241</v>
      </c>
      <c r="J13988" s="3">
        <v>45245</v>
      </c>
      <c r="K13988" s="3" t="str">
        <f>TEXT(Table1[[#This Row],[delivery_date]]-Table1[[#This Row],[order_date]],"D")</f>
        <v>4</v>
      </c>
      <c r="L13988" s="2" t="s">
        <v>31</v>
      </c>
      <c r="M13988" s="2" t="s">
        <v>16</v>
      </c>
      <c r="N13988" s="2">
        <v>245.33</v>
      </c>
      <c r="O13988" s="2" t="s">
        <v>34</v>
      </c>
      <c r="P13988" s="2">
        <f t="shared" si="436"/>
        <v>1193.2722000000001</v>
      </c>
    </row>
    <row r="13989" spans="1:16" ht="14.25" customHeight="1" x14ac:dyDescent="0.35">
      <c r="A13989" s="2" t="s">
        <v>14020</v>
      </c>
      <c r="B13989" s="2" t="s">
        <v>41</v>
      </c>
      <c r="C13989" s="2" t="s">
        <v>20</v>
      </c>
      <c r="D13989" s="2">
        <v>2788.47</v>
      </c>
      <c r="E13989" s="2">
        <v>0.26</v>
      </c>
      <c r="F13989" s="2">
        <f t="shared" si="437"/>
        <v>725.00220000000002</v>
      </c>
      <c r="G13989" s="2">
        <v>5</v>
      </c>
      <c r="H13989" s="2" t="str">
        <f>TEXT(Table1[[#This Row],[order_date]],"mmmm")</f>
        <v>November</v>
      </c>
      <c r="I13989" s="3">
        <v>45258</v>
      </c>
      <c r="J13989" s="3">
        <v>45261</v>
      </c>
      <c r="K13989" s="3" t="str">
        <f>TEXT(Table1[[#This Row],[delivery_date]]-Table1[[#This Row],[order_date]],"D")</f>
        <v>3</v>
      </c>
      <c r="L13989" s="2" t="s">
        <v>21</v>
      </c>
      <c r="M13989" s="2" t="s">
        <v>16</v>
      </c>
      <c r="N13989" s="2">
        <v>396.97</v>
      </c>
      <c r="O13989" s="2" t="s">
        <v>34</v>
      </c>
      <c r="P13989" s="2">
        <f t="shared" si="436"/>
        <v>2063.4677999999999</v>
      </c>
    </row>
    <row r="13990" spans="1:16" ht="14.25" customHeight="1" x14ac:dyDescent="0.35">
      <c r="A13990" s="2" t="s">
        <v>14021</v>
      </c>
      <c r="B13990" s="2" t="s">
        <v>41</v>
      </c>
      <c r="C13990" s="2" t="s">
        <v>14</v>
      </c>
      <c r="D13990" s="2">
        <v>1968.25</v>
      </c>
      <c r="E13990" s="2">
        <v>0.08</v>
      </c>
      <c r="F13990" s="2">
        <f t="shared" si="437"/>
        <v>157.46</v>
      </c>
      <c r="G13990" s="2">
        <v>4</v>
      </c>
      <c r="H13990" s="2" t="str">
        <f>TEXT(Table1[[#This Row],[order_date]],"mmmm")</f>
        <v>December</v>
      </c>
      <c r="I13990" s="3">
        <v>45290</v>
      </c>
      <c r="J13990" s="3">
        <v>45297</v>
      </c>
      <c r="K13990" s="3" t="str">
        <f>TEXT(Table1[[#This Row],[delivery_date]]-Table1[[#This Row],[order_date]],"D")</f>
        <v>7</v>
      </c>
      <c r="L13990" s="2" t="s">
        <v>21</v>
      </c>
      <c r="M13990" s="2" t="s">
        <v>22</v>
      </c>
      <c r="N13990" s="2">
        <v>261.02999999999997</v>
      </c>
      <c r="O13990" s="2" t="s">
        <v>48</v>
      </c>
      <c r="P13990" s="2">
        <f t="shared" si="436"/>
        <v>1810.79</v>
      </c>
    </row>
    <row r="13991" spans="1:16" ht="14.25" customHeight="1" x14ac:dyDescent="0.35">
      <c r="A13991" s="2" t="s">
        <v>14022</v>
      </c>
      <c r="B13991" s="2" t="s">
        <v>19</v>
      </c>
      <c r="C13991" s="2" t="s">
        <v>33</v>
      </c>
      <c r="D13991" s="2">
        <v>1509.44</v>
      </c>
      <c r="E13991" s="2">
        <v>0.45</v>
      </c>
      <c r="F13991" s="2">
        <f t="shared" si="437"/>
        <v>679.24800000000005</v>
      </c>
      <c r="G13991" s="2">
        <v>2</v>
      </c>
      <c r="H13991" s="2" t="str">
        <f>TEXT(Table1[[#This Row],[order_date]],"mmmm")</f>
        <v>October</v>
      </c>
      <c r="I13991" s="3">
        <v>45205</v>
      </c>
      <c r="J13991" s="3">
        <v>45210</v>
      </c>
      <c r="K13991" s="3" t="str">
        <f>TEXT(Table1[[#This Row],[delivery_date]]-Table1[[#This Row],[order_date]],"D")</f>
        <v>5</v>
      </c>
      <c r="L13991" s="2" t="s">
        <v>31</v>
      </c>
      <c r="M13991" s="2" t="s">
        <v>22</v>
      </c>
      <c r="N13991" s="2">
        <v>391.37</v>
      </c>
      <c r="O13991" s="2" t="s">
        <v>39</v>
      </c>
      <c r="P13991" s="2">
        <f t="shared" si="436"/>
        <v>830.19200000000001</v>
      </c>
    </row>
    <row r="13992" spans="1:16" ht="14.25" customHeight="1" x14ac:dyDescent="0.35">
      <c r="A13992" s="2" t="s">
        <v>14023</v>
      </c>
      <c r="B13992" s="2" t="s">
        <v>41</v>
      </c>
      <c r="C13992" s="2" t="s">
        <v>20</v>
      </c>
      <c r="D13992" s="2">
        <v>4594.16</v>
      </c>
      <c r="E13992" s="2">
        <v>0.25</v>
      </c>
      <c r="F13992" s="2">
        <f t="shared" si="437"/>
        <v>1148.54</v>
      </c>
      <c r="G13992" s="2">
        <v>2</v>
      </c>
      <c r="H13992" s="2" t="str">
        <f>TEXT(Table1[[#This Row],[order_date]],"mmmm")</f>
        <v>March</v>
      </c>
      <c r="I13992" s="3">
        <v>45012</v>
      </c>
      <c r="J13992" s="3">
        <v>45014</v>
      </c>
      <c r="K13992" s="3" t="str">
        <f>TEXT(Table1[[#This Row],[delivery_date]]-Table1[[#This Row],[order_date]],"D")</f>
        <v>2</v>
      </c>
      <c r="L13992" s="2" t="s">
        <v>15</v>
      </c>
      <c r="M13992" s="2" t="s">
        <v>16</v>
      </c>
      <c r="N13992" s="2">
        <v>469.59</v>
      </c>
      <c r="O13992" s="2" t="s">
        <v>23</v>
      </c>
      <c r="P13992" s="2">
        <f t="shared" si="436"/>
        <v>3445.62</v>
      </c>
    </row>
    <row r="13993" spans="1:16" ht="14.25" customHeight="1" x14ac:dyDescent="0.35">
      <c r="A13993" s="2" t="s">
        <v>14024</v>
      </c>
      <c r="B13993" s="2" t="s">
        <v>13</v>
      </c>
      <c r="C13993" s="2" t="s">
        <v>14</v>
      </c>
      <c r="D13993" s="2">
        <v>733.44</v>
      </c>
      <c r="E13993" s="2">
        <v>0.4</v>
      </c>
      <c r="F13993" s="2">
        <f t="shared" si="437"/>
        <v>293.37600000000003</v>
      </c>
      <c r="G13993" s="2">
        <v>3</v>
      </c>
      <c r="H13993" s="2" t="str">
        <f>TEXT(Table1[[#This Row],[order_date]],"mmmm")</f>
        <v>April</v>
      </c>
      <c r="I13993" s="3">
        <v>45385</v>
      </c>
      <c r="J13993" s="3">
        <v>45386</v>
      </c>
      <c r="K13993" s="3" t="str">
        <f>TEXT(Table1[[#This Row],[delivery_date]]-Table1[[#This Row],[order_date]],"D")</f>
        <v>1</v>
      </c>
      <c r="L13993" s="2" t="s">
        <v>31</v>
      </c>
      <c r="M13993" s="2" t="s">
        <v>27</v>
      </c>
      <c r="N13993" s="2">
        <v>163.16999999999999</v>
      </c>
      <c r="O13993" s="2" t="s">
        <v>34</v>
      </c>
      <c r="P13993" s="2">
        <f t="shared" si="436"/>
        <v>440.06400000000002</v>
      </c>
    </row>
    <row r="13994" spans="1:16" ht="14.25" customHeight="1" x14ac:dyDescent="0.35">
      <c r="A13994" s="2" t="s">
        <v>14025</v>
      </c>
      <c r="B13994" s="2" t="s">
        <v>25</v>
      </c>
      <c r="C13994" s="2" t="s">
        <v>26</v>
      </c>
      <c r="D13994" s="2">
        <v>2081.02</v>
      </c>
      <c r="E13994" s="2">
        <v>0.17</v>
      </c>
      <c r="F13994" s="2">
        <f t="shared" si="437"/>
        <v>353.77340000000004</v>
      </c>
      <c r="G13994" s="2">
        <v>3</v>
      </c>
      <c r="H13994" s="2" t="str">
        <f>TEXT(Table1[[#This Row],[order_date]],"mmmm")</f>
        <v>June</v>
      </c>
      <c r="I13994" s="3">
        <v>45103</v>
      </c>
      <c r="J13994" s="3">
        <v>45110</v>
      </c>
      <c r="K13994" s="3" t="str">
        <f>TEXT(Table1[[#This Row],[delivery_date]]-Table1[[#This Row],[order_date]],"D")</f>
        <v>7</v>
      </c>
      <c r="L13994" s="2" t="s">
        <v>15</v>
      </c>
      <c r="M13994" s="2" t="s">
        <v>27</v>
      </c>
      <c r="N13994" s="2">
        <v>145.01</v>
      </c>
      <c r="O13994" s="2" t="s">
        <v>23</v>
      </c>
      <c r="P13994" s="2">
        <f t="shared" si="436"/>
        <v>1727.2465999999999</v>
      </c>
    </row>
    <row r="13995" spans="1:16" ht="14.25" customHeight="1" x14ac:dyDescent="0.35">
      <c r="A13995" s="2" t="s">
        <v>14026</v>
      </c>
      <c r="B13995" s="2" t="s">
        <v>41</v>
      </c>
      <c r="C13995" s="2" t="s">
        <v>14</v>
      </c>
      <c r="D13995" s="2">
        <v>114.54</v>
      </c>
      <c r="E13995" s="2">
        <v>0.48</v>
      </c>
      <c r="F13995" s="2">
        <f t="shared" si="437"/>
        <v>54.979199999999999</v>
      </c>
      <c r="G13995" s="2">
        <v>7</v>
      </c>
      <c r="H13995" s="2" t="str">
        <f>TEXT(Table1[[#This Row],[order_date]],"mmmm")</f>
        <v>October</v>
      </c>
      <c r="I13995" s="3">
        <v>45589</v>
      </c>
      <c r="J13995" s="3">
        <v>45592</v>
      </c>
      <c r="K13995" s="3" t="str">
        <f>TEXT(Table1[[#This Row],[delivery_date]]-Table1[[#This Row],[order_date]],"D")</f>
        <v>3</v>
      </c>
      <c r="L13995" s="2" t="s">
        <v>31</v>
      </c>
      <c r="M13995" s="2" t="s">
        <v>22</v>
      </c>
      <c r="N13995" s="2">
        <v>34.270000000000003</v>
      </c>
      <c r="O13995" s="2" t="s">
        <v>39</v>
      </c>
      <c r="P13995" s="2">
        <f t="shared" si="436"/>
        <v>59.560800000000008</v>
      </c>
    </row>
    <row r="13996" spans="1:16" ht="14.25" customHeight="1" x14ac:dyDescent="0.35">
      <c r="A13996" s="2" t="s">
        <v>14027</v>
      </c>
      <c r="B13996" s="2" t="s">
        <v>13</v>
      </c>
      <c r="C13996" s="2" t="s">
        <v>20</v>
      </c>
      <c r="D13996" s="2">
        <v>4056.52</v>
      </c>
      <c r="E13996" s="2">
        <v>0.38</v>
      </c>
      <c r="F13996" s="2">
        <f t="shared" si="437"/>
        <v>1541.4775999999999</v>
      </c>
      <c r="G13996" s="2">
        <v>6</v>
      </c>
      <c r="H13996" s="2" t="str">
        <f>TEXT(Table1[[#This Row],[order_date]],"mmmm")</f>
        <v>January</v>
      </c>
      <c r="I13996" s="3">
        <v>45322</v>
      </c>
      <c r="J13996" s="3">
        <v>45326</v>
      </c>
      <c r="K13996" s="3" t="str">
        <f>TEXT(Table1[[#This Row],[delivery_date]]-Table1[[#This Row],[order_date]],"D")</f>
        <v>4</v>
      </c>
      <c r="L13996" s="2" t="s">
        <v>31</v>
      </c>
      <c r="M13996" s="2" t="s">
        <v>27</v>
      </c>
      <c r="N13996" s="2">
        <v>693.46</v>
      </c>
      <c r="O13996" s="2" t="s">
        <v>34</v>
      </c>
      <c r="P13996" s="2">
        <f t="shared" si="436"/>
        <v>2515.0424000000003</v>
      </c>
    </row>
    <row r="13997" spans="1:16" ht="14.25" customHeight="1" x14ac:dyDescent="0.35">
      <c r="A13997" s="2" t="s">
        <v>14028</v>
      </c>
      <c r="B13997" s="2" t="s">
        <v>41</v>
      </c>
      <c r="C13997" s="2" t="s">
        <v>14</v>
      </c>
      <c r="D13997" s="2">
        <v>925.25</v>
      </c>
      <c r="E13997" s="2">
        <v>0.23</v>
      </c>
      <c r="F13997" s="2">
        <f t="shared" si="437"/>
        <v>212.8075</v>
      </c>
      <c r="G13997" s="2">
        <v>1</v>
      </c>
      <c r="H13997" s="2" t="str">
        <f>TEXT(Table1[[#This Row],[order_date]],"mmmm")</f>
        <v>August</v>
      </c>
      <c r="I13997" s="3">
        <v>45143</v>
      </c>
      <c r="J13997" s="3">
        <v>45145</v>
      </c>
      <c r="K13997" s="3" t="str">
        <f>TEXT(Table1[[#This Row],[delivery_date]]-Table1[[#This Row],[order_date]],"D")</f>
        <v>2</v>
      </c>
      <c r="L13997" s="2" t="s">
        <v>15</v>
      </c>
      <c r="M13997" s="2" t="s">
        <v>27</v>
      </c>
      <c r="N13997" s="2">
        <v>75.14</v>
      </c>
      <c r="O13997" s="2" t="s">
        <v>34</v>
      </c>
      <c r="P13997" s="2">
        <f t="shared" si="436"/>
        <v>712.4425</v>
      </c>
    </row>
    <row r="13998" spans="1:16" ht="14.25" customHeight="1" x14ac:dyDescent="0.35">
      <c r="A13998" s="2" t="s">
        <v>14029</v>
      </c>
      <c r="B13998" s="2" t="s">
        <v>25</v>
      </c>
      <c r="C13998" s="2" t="s">
        <v>33</v>
      </c>
      <c r="D13998" s="2">
        <v>3887.65</v>
      </c>
      <c r="E13998" s="2">
        <v>0.45</v>
      </c>
      <c r="F13998" s="2">
        <f t="shared" si="437"/>
        <v>1749.4425000000001</v>
      </c>
      <c r="G13998" s="2">
        <v>6</v>
      </c>
      <c r="H13998" s="2" t="str">
        <f>TEXT(Table1[[#This Row],[order_date]],"mmmm")</f>
        <v>August</v>
      </c>
      <c r="I13998" s="3">
        <v>45526</v>
      </c>
      <c r="J13998" s="3">
        <v>45530</v>
      </c>
      <c r="K13998" s="3" t="str">
        <f>TEXT(Table1[[#This Row],[delivery_date]]-Table1[[#This Row],[order_date]],"D")</f>
        <v>4</v>
      </c>
      <c r="L13998" s="2" t="s">
        <v>15</v>
      </c>
      <c r="M13998" s="2" t="s">
        <v>22</v>
      </c>
      <c r="N13998" s="2">
        <v>638.88</v>
      </c>
      <c r="O13998" s="2" t="s">
        <v>48</v>
      </c>
      <c r="P13998" s="2">
        <f t="shared" si="436"/>
        <v>2138.2075</v>
      </c>
    </row>
    <row r="13999" spans="1:16" ht="14.25" customHeight="1" x14ac:dyDescent="0.35">
      <c r="A13999" s="2" t="s">
        <v>14030</v>
      </c>
      <c r="B13999" s="2" t="s">
        <v>13</v>
      </c>
      <c r="C13999" s="2" t="s">
        <v>26</v>
      </c>
      <c r="D13999" s="2">
        <v>828.16</v>
      </c>
      <c r="E13999" s="2">
        <v>0.36</v>
      </c>
      <c r="F13999" s="2">
        <f t="shared" si="437"/>
        <v>298.13759999999996</v>
      </c>
      <c r="G13999" s="2">
        <v>5</v>
      </c>
      <c r="H13999" s="2" t="str">
        <f>TEXT(Table1[[#This Row],[order_date]],"mmmm")</f>
        <v>July</v>
      </c>
      <c r="I13999" s="3">
        <v>45497</v>
      </c>
      <c r="J13999" s="3">
        <v>45501</v>
      </c>
      <c r="K13999" s="3" t="str">
        <f>TEXT(Table1[[#This Row],[delivery_date]]-Table1[[#This Row],[order_date]],"D")</f>
        <v>4</v>
      </c>
      <c r="L13999" s="2" t="s">
        <v>31</v>
      </c>
      <c r="M13999" s="2" t="s">
        <v>22</v>
      </c>
      <c r="N13999" s="2">
        <v>57.82</v>
      </c>
      <c r="O13999" s="2" t="s">
        <v>23</v>
      </c>
      <c r="P13999" s="2">
        <f t="shared" si="436"/>
        <v>530.02240000000006</v>
      </c>
    </row>
    <row r="14000" spans="1:16" ht="14.25" customHeight="1" x14ac:dyDescent="0.35">
      <c r="A14000" s="2" t="s">
        <v>14031</v>
      </c>
      <c r="B14000" s="2" t="s">
        <v>13</v>
      </c>
      <c r="C14000" s="2" t="s">
        <v>33</v>
      </c>
      <c r="D14000" s="2">
        <v>2142.02</v>
      </c>
      <c r="E14000" s="2">
        <v>0.22</v>
      </c>
      <c r="F14000" s="2">
        <f t="shared" si="437"/>
        <v>471.24439999999998</v>
      </c>
      <c r="G14000" s="2">
        <v>6</v>
      </c>
      <c r="H14000" s="2" t="str">
        <f>TEXT(Table1[[#This Row],[order_date]],"mmmm")</f>
        <v>November</v>
      </c>
      <c r="I14000" s="3">
        <v>45235</v>
      </c>
      <c r="J14000" s="3">
        <v>45242</v>
      </c>
      <c r="K14000" s="3" t="str">
        <f>TEXT(Table1[[#This Row],[delivery_date]]-Table1[[#This Row],[order_date]],"D")</f>
        <v>7</v>
      </c>
      <c r="L14000" s="2" t="s">
        <v>31</v>
      </c>
      <c r="M14000" s="2" t="s">
        <v>27</v>
      </c>
      <c r="N14000" s="2">
        <v>472.73</v>
      </c>
      <c r="O14000" s="2" t="s">
        <v>34</v>
      </c>
      <c r="P14000" s="2">
        <f t="shared" si="436"/>
        <v>1670.7755999999999</v>
      </c>
    </row>
    <row r="14001" spans="1:16" ht="14.25" customHeight="1" x14ac:dyDescent="0.35">
      <c r="A14001" s="2" t="s">
        <v>14032</v>
      </c>
      <c r="B14001" s="2" t="s">
        <v>25</v>
      </c>
      <c r="C14001" s="2" t="s">
        <v>26</v>
      </c>
      <c r="D14001" s="2">
        <v>3668.11</v>
      </c>
      <c r="E14001" s="2">
        <v>0.49</v>
      </c>
      <c r="F14001" s="2">
        <f t="shared" si="437"/>
        <v>1797.3739</v>
      </c>
      <c r="G14001" s="2">
        <v>8</v>
      </c>
      <c r="H14001" s="2" t="str">
        <f>TEXT(Table1[[#This Row],[order_date]],"mmmm")</f>
        <v>November</v>
      </c>
      <c r="I14001" s="3">
        <v>45250</v>
      </c>
      <c r="J14001" s="3">
        <v>45254</v>
      </c>
      <c r="K14001" s="3" t="str">
        <f>TEXT(Table1[[#This Row],[delivery_date]]-Table1[[#This Row],[order_date]],"D")</f>
        <v>4</v>
      </c>
      <c r="L14001" s="2" t="s">
        <v>15</v>
      </c>
      <c r="M14001" s="2" t="s">
        <v>16</v>
      </c>
      <c r="N14001" s="2">
        <v>634.19000000000005</v>
      </c>
      <c r="O14001" s="2" t="s">
        <v>28</v>
      </c>
      <c r="P14001" s="2">
        <f t="shared" si="436"/>
        <v>1870.7361000000001</v>
      </c>
    </row>
    <row r="14002" spans="1:16" ht="14.25" customHeight="1" x14ac:dyDescent="0.35">
      <c r="A14002" s="2" t="s">
        <v>14033</v>
      </c>
      <c r="B14002" s="2" t="s">
        <v>13</v>
      </c>
      <c r="C14002" s="2" t="s">
        <v>26</v>
      </c>
      <c r="D14002" s="2">
        <v>1426.96</v>
      </c>
      <c r="E14002" s="2">
        <v>0.15</v>
      </c>
      <c r="F14002" s="2">
        <f t="shared" si="437"/>
        <v>214.04400000000001</v>
      </c>
      <c r="G14002" s="2">
        <v>1</v>
      </c>
      <c r="H14002" s="2" t="str">
        <f>TEXT(Table1[[#This Row],[order_date]],"mmmm")</f>
        <v>December</v>
      </c>
      <c r="I14002" s="3">
        <v>45283</v>
      </c>
      <c r="J14002" s="3">
        <v>45284</v>
      </c>
      <c r="K14002" s="3" t="str">
        <f>TEXT(Table1[[#This Row],[delivery_date]]-Table1[[#This Row],[order_date]],"D")</f>
        <v>1</v>
      </c>
      <c r="L14002" s="2" t="s">
        <v>21</v>
      </c>
      <c r="M14002" s="2" t="s">
        <v>27</v>
      </c>
      <c r="N14002" s="2">
        <v>115.75</v>
      </c>
      <c r="O14002" s="2" t="s">
        <v>39</v>
      </c>
      <c r="P14002" s="2">
        <f t="shared" si="436"/>
        <v>1212.9159999999999</v>
      </c>
    </row>
    <row r="14003" spans="1:16" ht="14.25" customHeight="1" x14ac:dyDescent="0.35">
      <c r="A14003" s="2" t="s">
        <v>14034</v>
      </c>
      <c r="B14003" s="2" t="s">
        <v>25</v>
      </c>
      <c r="C14003" s="2" t="s">
        <v>14</v>
      </c>
      <c r="D14003" s="2">
        <v>1638.19</v>
      </c>
      <c r="E14003" s="2">
        <v>0.13</v>
      </c>
      <c r="F14003" s="2">
        <f t="shared" si="437"/>
        <v>212.96470000000002</v>
      </c>
      <c r="G14003" s="2">
        <v>6</v>
      </c>
      <c r="H14003" s="2" t="str">
        <f>TEXT(Table1[[#This Row],[order_date]],"mmmm")</f>
        <v>December</v>
      </c>
      <c r="I14003" s="3">
        <v>45629</v>
      </c>
      <c r="J14003" s="3">
        <v>45632</v>
      </c>
      <c r="K14003" s="3" t="str">
        <f>TEXT(Table1[[#This Row],[delivery_date]]-Table1[[#This Row],[order_date]],"D")</f>
        <v>3</v>
      </c>
      <c r="L14003" s="2" t="s">
        <v>31</v>
      </c>
      <c r="M14003" s="2" t="s">
        <v>16</v>
      </c>
      <c r="N14003" s="2">
        <v>331.76</v>
      </c>
      <c r="O14003" s="2" t="s">
        <v>39</v>
      </c>
      <c r="P14003" s="2">
        <f t="shared" si="436"/>
        <v>1425.2253000000001</v>
      </c>
    </row>
    <row r="14004" spans="1:16" ht="14.25" customHeight="1" x14ac:dyDescent="0.35">
      <c r="A14004" s="2" t="s">
        <v>14035</v>
      </c>
      <c r="B14004" s="2" t="s">
        <v>13</v>
      </c>
      <c r="C14004" s="2" t="s">
        <v>33</v>
      </c>
      <c r="D14004" s="2">
        <v>3369.88</v>
      </c>
      <c r="E14004" s="2">
        <v>0.45</v>
      </c>
      <c r="F14004" s="2">
        <f t="shared" si="437"/>
        <v>1516.4460000000001</v>
      </c>
      <c r="G14004" s="2">
        <v>4</v>
      </c>
      <c r="H14004" s="2" t="str">
        <f>TEXT(Table1[[#This Row],[order_date]],"mmmm")</f>
        <v>June</v>
      </c>
      <c r="I14004" s="3">
        <v>45467</v>
      </c>
      <c r="J14004" s="3">
        <v>45468</v>
      </c>
      <c r="K14004" s="3" t="str">
        <f>TEXT(Table1[[#This Row],[delivery_date]]-Table1[[#This Row],[order_date]],"D")</f>
        <v>1</v>
      </c>
      <c r="L14004" s="2" t="s">
        <v>31</v>
      </c>
      <c r="M14004" s="2" t="s">
        <v>27</v>
      </c>
      <c r="N14004" s="2">
        <v>412.94</v>
      </c>
      <c r="O14004" s="2" t="s">
        <v>23</v>
      </c>
      <c r="P14004" s="2">
        <f t="shared" si="436"/>
        <v>1853.434</v>
      </c>
    </row>
    <row r="14005" spans="1:16" ht="14.25" customHeight="1" x14ac:dyDescent="0.35">
      <c r="A14005" s="2" t="s">
        <v>14036</v>
      </c>
      <c r="B14005" s="2" t="s">
        <v>13</v>
      </c>
      <c r="C14005" s="2" t="s">
        <v>26</v>
      </c>
      <c r="D14005" s="2">
        <v>1019.73</v>
      </c>
      <c r="E14005" s="2">
        <v>0.35</v>
      </c>
      <c r="F14005" s="2">
        <f t="shared" si="437"/>
        <v>356.90549999999996</v>
      </c>
      <c r="G14005" s="2">
        <v>9</v>
      </c>
      <c r="H14005" s="2" t="str">
        <f>TEXT(Table1[[#This Row],[order_date]],"mmmm")</f>
        <v>January</v>
      </c>
      <c r="I14005" s="3">
        <v>44929</v>
      </c>
      <c r="J14005" s="3">
        <v>44931</v>
      </c>
      <c r="K14005" s="3" t="str">
        <f>TEXT(Table1[[#This Row],[delivery_date]]-Table1[[#This Row],[order_date]],"D")</f>
        <v>2</v>
      </c>
      <c r="L14005" s="2" t="s">
        <v>21</v>
      </c>
      <c r="M14005" s="2" t="s">
        <v>16</v>
      </c>
      <c r="N14005" s="2">
        <v>291.17</v>
      </c>
      <c r="O14005" s="2" t="s">
        <v>28</v>
      </c>
      <c r="P14005" s="2">
        <f t="shared" si="436"/>
        <v>662.82450000000006</v>
      </c>
    </row>
    <row r="14006" spans="1:16" ht="14.25" customHeight="1" x14ac:dyDescent="0.35">
      <c r="A14006" s="2" t="s">
        <v>14037</v>
      </c>
      <c r="B14006" s="2" t="s">
        <v>25</v>
      </c>
      <c r="C14006" s="2" t="s">
        <v>26</v>
      </c>
      <c r="D14006" s="2">
        <v>4763.74</v>
      </c>
      <c r="E14006" s="2">
        <v>0.17</v>
      </c>
      <c r="F14006" s="2">
        <f t="shared" si="437"/>
        <v>809.83580000000006</v>
      </c>
      <c r="G14006" s="2">
        <v>8</v>
      </c>
      <c r="H14006" s="2" t="str">
        <f>TEXT(Table1[[#This Row],[order_date]],"mmmm")</f>
        <v>March</v>
      </c>
      <c r="I14006" s="3">
        <v>45015</v>
      </c>
      <c r="J14006" s="3">
        <v>45018</v>
      </c>
      <c r="K14006" s="3" t="str">
        <f>TEXT(Table1[[#This Row],[delivery_date]]-Table1[[#This Row],[order_date]],"D")</f>
        <v>3</v>
      </c>
      <c r="L14006" s="2" t="s">
        <v>15</v>
      </c>
      <c r="M14006" s="2" t="s">
        <v>22</v>
      </c>
      <c r="N14006" s="2">
        <v>1018.74</v>
      </c>
      <c r="O14006" s="2" t="s">
        <v>23</v>
      </c>
      <c r="P14006" s="2">
        <f t="shared" si="436"/>
        <v>3953.9041999999999</v>
      </c>
    </row>
    <row r="14007" spans="1:16" ht="14.25" customHeight="1" x14ac:dyDescent="0.35">
      <c r="A14007" s="2" t="s">
        <v>14038</v>
      </c>
      <c r="B14007" s="2" t="s">
        <v>25</v>
      </c>
      <c r="C14007" s="2" t="s">
        <v>14</v>
      </c>
      <c r="D14007" s="2">
        <v>1025.06</v>
      </c>
      <c r="E14007" s="2">
        <v>0.12</v>
      </c>
      <c r="F14007" s="2">
        <f t="shared" si="437"/>
        <v>123.00719999999998</v>
      </c>
      <c r="G14007" s="2">
        <v>7</v>
      </c>
      <c r="H14007" s="2" t="str">
        <f>TEXT(Table1[[#This Row],[order_date]],"mmmm")</f>
        <v>January</v>
      </c>
      <c r="I14007" s="3">
        <v>45293</v>
      </c>
      <c r="J14007" s="3">
        <v>45295</v>
      </c>
      <c r="K14007" s="3" t="str">
        <f>TEXT(Table1[[#This Row],[delivery_date]]-Table1[[#This Row],[order_date]],"D")</f>
        <v>2</v>
      </c>
      <c r="L14007" s="2" t="s">
        <v>31</v>
      </c>
      <c r="M14007" s="2" t="s">
        <v>27</v>
      </c>
      <c r="N14007" s="2">
        <v>155.16</v>
      </c>
      <c r="O14007" s="2" t="s">
        <v>48</v>
      </c>
      <c r="P14007" s="2">
        <f t="shared" si="436"/>
        <v>902.05279999999993</v>
      </c>
    </row>
    <row r="14008" spans="1:16" ht="14.25" customHeight="1" x14ac:dyDescent="0.35">
      <c r="A14008" s="2" t="s">
        <v>14039</v>
      </c>
      <c r="B14008" s="2" t="s">
        <v>13</v>
      </c>
      <c r="C14008" s="2" t="s">
        <v>20</v>
      </c>
      <c r="D14008" s="2">
        <v>3774.98</v>
      </c>
      <c r="E14008" s="2">
        <v>0.09</v>
      </c>
      <c r="F14008" s="2">
        <f t="shared" si="437"/>
        <v>339.7482</v>
      </c>
      <c r="G14008" s="2">
        <v>3</v>
      </c>
      <c r="H14008" s="2" t="str">
        <f>TEXT(Table1[[#This Row],[order_date]],"mmmm")</f>
        <v>February</v>
      </c>
      <c r="I14008" s="3">
        <v>45347</v>
      </c>
      <c r="J14008" s="3">
        <v>45348</v>
      </c>
      <c r="K14008" s="3" t="str">
        <f>TEXT(Table1[[#This Row],[delivery_date]]-Table1[[#This Row],[order_date]],"D")</f>
        <v>1</v>
      </c>
      <c r="L14008" s="2" t="s">
        <v>15</v>
      </c>
      <c r="M14008" s="2" t="s">
        <v>22</v>
      </c>
      <c r="N14008" s="2">
        <v>320.11</v>
      </c>
      <c r="O14008" s="2" t="s">
        <v>28</v>
      </c>
      <c r="P14008" s="2">
        <f t="shared" si="436"/>
        <v>3435.2318</v>
      </c>
    </row>
    <row r="14009" spans="1:16" ht="14.25" customHeight="1" x14ac:dyDescent="0.35">
      <c r="A14009" s="2" t="s">
        <v>14040</v>
      </c>
      <c r="B14009" s="2" t="s">
        <v>13</v>
      </c>
      <c r="C14009" s="2" t="s">
        <v>20</v>
      </c>
      <c r="D14009" s="2">
        <v>4032.73</v>
      </c>
      <c r="E14009" s="2">
        <v>0.16</v>
      </c>
      <c r="F14009" s="2">
        <f t="shared" si="437"/>
        <v>645.23680000000002</v>
      </c>
      <c r="G14009" s="2">
        <v>9</v>
      </c>
      <c r="H14009" s="2" t="str">
        <f>TEXT(Table1[[#This Row],[order_date]],"mmmm")</f>
        <v>March</v>
      </c>
      <c r="I14009" s="3">
        <v>44989</v>
      </c>
      <c r="J14009" s="3">
        <v>44995</v>
      </c>
      <c r="K14009" s="3" t="str">
        <f>TEXT(Table1[[#This Row],[delivery_date]]-Table1[[#This Row],[order_date]],"D")</f>
        <v>6</v>
      </c>
      <c r="L14009" s="2" t="s">
        <v>21</v>
      </c>
      <c r="M14009" s="2" t="s">
        <v>16</v>
      </c>
      <c r="N14009" s="2">
        <v>906.63</v>
      </c>
      <c r="O14009" s="2" t="s">
        <v>39</v>
      </c>
      <c r="P14009" s="2">
        <f t="shared" si="436"/>
        <v>3387.4931999999999</v>
      </c>
    </row>
    <row r="14010" spans="1:16" ht="14.25" customHeight="1" x14ac:dyDescent="0.35">
      <c r="A14010" s="2" t="s">
        <v>14041</v>
      </c>
      <c r="B14010" s="2" t="s">
        <v>25</v>
      </c>
      <c r="C14010" s="2" t="s">
        <v>36</v>
      </c>
      <c r="D14010" s="2">
        <v>1934.42</v>
      </c>
      <c r="E14010" s="2">
        <v>0.06</v>
      </c>
      <c r="F14010" s="2">
        <f t="shared" si="437"/>
        <v>116.0652</v>
      </c>
      <c r="G14010" s="2">
        <v>3</v>
      </c>
      <c r="H14010" s="2" t="str">
        <f>TEXT(Table1[[#This Row],[order_date]],"mmmm")</f>
        <v>October</v>
      </c>
      <c r="I14010" s="3">
        <v>45205</v>
      </c>
      <c r="J14010" s="3">
        <v>45210</v>
      </c>
      <c r="K14010" s="3" t="str">
        <f>TEXT(Table1[[#This Row],[delivery_date]]-Table1[[#This Row],[order_date]],"D")</f>
        <v>5</v>
      </c>
      <c r="L14010" s="2" t="s">
        <v>15</v>
      </c>
      <c r="M14010" s="2" t="s">
        <v>22</v>
      </c>
      <c r="N14010" s="2">
        <v>325.33999999999997</v>
      </c>
      <c r="O14010" s="2" t="s">
        <v>28</v>
      </c>
      <c r="P14010" s="2">
        <f t="shared" si="436"/>
        <v>1818.3548000000001</v>
      </c>
    </row>
    <row r="14011" spans="1:16" ht="14.25" customHeight="1" x14ac:dyDescent="0.35">
      <c r="A14011" s="2" t="s">
        <v>14042</v>
      </c>
      <c r="B14011" s="2" t="s">
        <v>19</v>
      </c>
      <c r="C14011" s="2" t="s">
        <v>36</v>
      </c>
      <c r="D14011" s="2">
        <v>865.57</v>
      </c>
      <c r="E14011" s="2">
        <v>7.0000000000000007E-2</v>
      </c>
      <c r="F14011" s="2">
        <f t="shared" si="437"/>
        <v>60.589900000000007</v>
      </c>
      <c r="G14011" s="2">
        <v>6</v>
      </c>
      <c r="H14011" s="2" t="str">
        <f>TEXT(Table1[[#This Row],[order_date]],"mmmm")</f>
        <v>March</v>
      </c>
      <c r="I14011" s="3">
        <v>45359</v>
      </c>
      <c r="J14011" s="3">
        <v>45364</v>
      </c>
      <c r="K14011" s="3" t="str">
        <f>TEXT(Table1[[#This Row],[delivery_date]]-Table1[[#This Row],[order_date]],"D")</f>
        <v>5</v>
      </c>
      <c r="L14011" s="2" t="s">
        <v>15</v>
      </c>
      <c r="M14011" s="2" t="s">
        <v>22</v>
      </c>
      <c r="N14011" s="2">
        <v>205.37</v>
      </c>
      <c r="O14011" s="2" t="s">
        <v>34</v>
      </c>
      <c r="P14011" s="2">
        <f t="shared" si="436"/>
        <v>804.98009999999999</v>
      </c>
    </row>
    <row r="14012" spans="1:16" ht="14.25" customHeight="1" x14ac:dyDescent="0.35">
      <c r="A14012" s="2" t="s">
        <v>14043</v>
      </c>
      <c r="B14012" s="2" t="s">
        <v>25</v>
      </c>
      <c r="C14012" s="2" t="s">
        <v>26</v>
      </c>
      <c r="D14012" s="2">
        <v>912.93</v>
      </c>
      <c r="E14012" s="2">
        <v>0.39</v>
      </c>
      <c r="F14012" s="2">
        <f t="shared" si="437"/>
        <v>356.04269999999997</v>
      </c>
      <c r="G14012" s="2">
        <v>2</v>
      </c>
      <c r="H14012" s="2" t="str">
        <f>TEXT(Table1[[#This Row],[order_date]],"mmmm")</f>
        <v>March</v>
      </c>
      <c r="I14012" s="3">
        <v>45012</v>
      </c>
      <c r="J14012" s="3">
        <v>45019</v>
      </c>
      <c r="K14012" s="3" t="str">
        <f>TEXT(Table1[[#This Row],[delivery_date]]-Table1[[#This Row],[order_date]],"D")</f>
        <v>7</v>
      </c>
      <c r="L14012" s="2" t="s">
        <v>21</v>
      </c>
      <c r="M14012" s="2" t="s">
        <v>16</v>
      </c>
      <c r="N14012" s="2">
        <v>193.72</v>
      </c>
      <c r="O14012" s="2" t="s">
        <v>17</v>
      </c>
      <c r="P14012" s="2">
        <f t="shared" si="436"/>
        <v>556.88729999999998</v>
      </c>
    </row>
    <row r="14013" spans="1:16" ht="14.25" customHeight="1" x14ac:dyDescent="0.35">
      <c r="A14013" s="2" t="s">
        <v>14044</v>
      </c>
      <c r="B14013" s="2" t="s">
        <v>13</v>
      </c>
      <c r="C14013" s="2" t="s">
        <v>20</v>
      </c>
      <c r="D14013" s="2">
        <v>4928.71</v>
      </c>
      <c r="E14013" s="2">
        <v>0.03</v>
      </c>
      <c r="F14013" s="2">
        <f t="shared" si="437"/>
        <v>147.8613</v>
      </c>
      <c r="G14013" s="2">
        <v>8</v>
      </c>
      <c r="H14013" s="2" t="str">
        <f>TEXT(Table1[[#This Row],[order_date]],"mmmm")</f>
        <v>March</v>
      </c>
      <c r="I14013" s="3">
        <v>45003</v>
      </c>
      <c r="J14013" s="3">
        <v>45010</v>
      </c>
      <c r="K14013" s="3" t="str">
        <f>TEXT(Table1[[#This Row],[delivery_date]]-Table1[[#This Row],[order_date]],"D")</f>
        <v>7</v>
      </c>
      <c r="L14013" s="2" t="s">
        <v>31</v>
      </c>
      <c r="M14013" s="2" t="s">
        <v>16</v>
      </c>
      <c r="N14013" s="2">
        <v>1013.25</v>
      </c>
      <c r="O14013" s="2" t="s">
        <v>34</v>
      </c>
      <c r="P14013" s="2">
        <f t="shared" si="436"/>
        <v>4780.8487000000005</v>
      </c>
    </row>
    <row r="14014" spans="1:16" ht="14.25" customHeight="1" x14ac:dyDescent="0.35">
      <c r="A14014" s="2" t="s">
        <v>14045</v>
      </c>
      <c r="B14014" s="2" t="s">
        <v>13</v>
      </c>
      <c r="C14014" s="2" t="s">
        <v>26</v>
      </c>
      <c r="D14014" s="2">
        <v>3654.51</v>
      </c>
      <c r="E14014" s="2">
        <v>0.22</v>
      </c>
      <c r="F14014" s="2">
        <f t="shared" si="437"/>
        <v>803.99220000000003</v>
      </c>
      <c r="G14014" s="2">
        <v>1</v>
      </c>
      <c r="H14014" s="2" t="str">
        <f>TEXT(Table1[[#This Row],[order_date]],"mmmm")</f>
        <v>October</v>
      </c>
      <c r="I14014" s="3">
        <v>45569</v>
      </c>
      <c r="J14014" s="3">
        <v>45572</v>
      </c>
      <c r="K14014" s="3" t="str">
        <f>TEXT(Table1[[#This Row],[delivery_date]]-Table1[[#This Row],[order_date]],"D")</f>
        <v>3</v>
      </c>
      <c r="L14014" s="2" t="s">
        <v>15</v>
      </c>
      <c r="M14014" s="2" t="s">
        <v>27</v>
      </c>
      <c r="N14014" s="2">
        <v>853.73</v>
      </c>
      <c r="O14014" s="2" t="s">
        <v>23</v>
      </c>
      <c r="P14014" s="2">
        <f t="shared" si="436"/>
        <v>2850.5178000000001</v>
      </c>
    </row>
    <row r="14015" spans="1:16" ht="14.25" customHeight="1" x14ac:dyDescent="0.35">
      <c r="A14015" s="2" t="s">
        <v>14046</v>
      </c>
      <c r="B14015" s="2" t="s">
        <v>13</v>
      </c>
      <c r="C14015" s="2" t="s">
        <v>33</v>
      </c>
      <c r="D14015" s="2">
        <v>2305.23</v>
      </c>
      <c r="E14015" s="2">
        <v>0.2</v>
      </c>
      <c r="F14015" s="2">
        <f t="shared" si="437"/>
        <v>461.04600000000005</v>
      </c>
      <c r="G14015" s="2">
        <v>1</v>
      </c>
      <c r="H14015" s="2" t="str">
        <f>TEXT(Table1[[#This Row],[order_date]],"mmmm")</f>
        <v>September</v>
      </c>
      <c r="I14015" s="3">
        <v>45548</v>
      </c>
      <c r="J14015" s="3">
        <v>45553</v>
      </c>
      <c r="K14015" s="3" t="str">
        <f>TEXT(Table1[[#This Row],[delivery_date]]-Table1[[#This Row],[order_date]],"D")</f>
        <v>5</v>
      </c>
      <c r="L14015" s="2" t="s">
        <v>31</v>
      </c>
      <c r="M14015" s="2" t="s">
        <v>16</v>
      </c>
      <c r="N14015" s="2">
        <v>320.16000000000003</v>
      </c>
      <c r="O14015" s="2" t="s">
        <v>48</v>
      </c>
      <c r="P14015" s="2">
        <f t="shared" si="436"/>
        <v>1844.184</v>
      </c>
    </row>
    <row r="14016" spans="1:16" ht="14.25" customHeight="1" x14ac:dyDescent="0.35">
      <c r="A14016" s="2" t="s">
        <v>14047</v>
      </c>
      <c r="B14016" s="2" t="s">
        <v>25</v>
      </c>
      <c r="C14016" s="2" t="s">
        <v>20</v>
      </c>
      <c r="D14016" s="2">
        <v>1361.01</v>
      </c>
      <c r="E14016" s="2">
        <v>0.48</v>
      </c>
      <c r="F14016" s="2">
        <f t="shared" si="437"/>
        <v>653.28480000000002</v>
      </c>
      <c r="G14016" s="2">
        <v>8</v>
      </c>
      <c r="H14016" s="2" t="str">
        <f>TEXT(Table1[[#This Row],[order_date]],"mmmm")</f>
        <v>February</v>
      </c>
      <c r="I14016" s="3">
        <v>45332</v>
      </c>
      <c r="J14016" s="3">
        <v>45336</v>
      </c>
      <c r="K14016" s="3" t="str">
        <f>TEXT(Table1[[#This Row],[delivery_date]]-Table1[[#This Row],[order_date]],"D")</f>
        <v>4</v>
      </c>
      <c r="L14016" s="2" t="s">
        <v>21</v>
      </c>
      <c r="M14016" s="2" t="s">
        <v>16</v>
      </c>
      <c r="N14016" s="2">
        <v>397.2</v>
      </c>
      <c r="O14016" s="2" t="s">
        <v>48</v>
      </c>
      <c r="P14016" s="2">
        <f t="shared" si="436"/>
        <v>707.72519999999997</v>
      </c>
    </row>
    <row r="14017" spans="1:16" ht="14.25" customHeight="1" x14ac:dyDescent="0.35">
      <c r="A14017" s="2" t="s">
        <v>14048</v>
      </c>
      <c r="B14017" s="2" t="s">
        <v>13</v>
      </c>
      <c r="C14017" s="2" t="s">
        <v>20</v>
      </c>
      <c r="D14017" s="2">
        <v>192.66</v>
      </c>
      <c r="E14017" s="2">
        <v>0.23</v>
      </c>
      <c r="F14017" s="2">
        <f t="shared" si="437"/>
        <v>44.311799999999998</v>
      </c>
      <c r="G14017" s="2">
        <v>9</v>
      </c>
      <c r="H14017" s="2" t="str">
        <f>TEXT(Table1[[#This Row],[order_date]],"mmmm")</f>
        <v>January</v>
      </c>
      <c r="I14017" s="3">
        <v>45295</v>
      </c>
      <c r="J14017" s="3">
        <v>45300</v>
      </c>
      <c r="K14017" s="3" t="str">
        <f>TEXT(Table1[[#This Row],[delivery_date]]-Table1[[#This Row],[order_date]],"D")</f>
        <v>5</v>
      </c>
      <c r="L14017" s="2" t="s">
        <v>21</v>
      </c>
      <c r="M14017" s="2" t="s">
        <v>16</v>
      </c>
      <c r="N14017" s="2">
        <v>54.73</v>
      </c>
      <c r="O14017" s="2" t="s">
        <v>28</v>
      </c>
      <c r="P14017" s="2">
        <f t="shared" si="436"/>
        <v>148.34819999999999</v>
      </c>
    </row>
    <row r="14018" spans="1:16" ht="14.25" customHeight="1" x14ac:dyDescent="0.35">
      <c r="A14018" s="2" t="s">
        <v>14049</v>
      </c>
      <c r="B14018" s="2" t="s">
        <v>19</v>
      </c>
      <c r="C14018" s="2" t="s">
        <v>20</v>
      </c>
      <c r="D14018" s="2">
        <v>3385.27</v>
      </c>
      <c r="E14018" s="2">
        <v>0.08</v>
      </c>
      <c r="F14018" s="2">
        <f t="shared" si="437"/>
        <v>270.82159999999999</v>
      </c>
      <c r="G14018" s="2">
        <v>9</v>
      </c>
      <c r="H14018" s="2" t="str">
        <f>TEXT(Table1[[#This Row],[order_date]],"mmmm")</f>
        <v>September</v>
      </c>
      <c r="I14018" s="3">
        <v>45171</v>
      </c>
      <c r="J14018" s="3">
        <v>45176</v>
      </c>
      <c r="K14018" s="3" t="str">
        <f>TEXT(Table1[[#This Row],[delivery_date]]-Table1[[#This Row],[order_date]],"D")</f>
        <v>5</v>
      </c>
      <c r="L14018" s="2" t="s">
        <v>31</v>
      </c>
      <c r="M14018" s="2" t="s">
        <v>16</v>
      </c>
      <c r="N14018" s="2">
        <v>776.36</v>
      </c>
      <c r="O14018" s="2" t="s">
        <v>34</v>
      </c>
      <c r="P14018" s="2">
        <f t="shared" ref="P14018:P14081" si="438">D14018-F14018</f>
        <v>3114.4484000000002</v>
      </c>
    </row>
    <row r="14019" spans="1:16" ht="14.25" customHeight="1" x14ac:dyDescent="0.35">
      <c r="A14019" s="2" t="s">
        <v>14050</v>
      </c>
      <c r="B14019" s="2" t="s">
        <v>41</v>
      </c>
      <c r="C14019" s="2" t="s">
        <v>36</v>
      </c>
      <c r="D14019" s="2">
        <v>4788.8900000000003</v>
      </c>
      <c r="E14019" s="2">
        <v>0.04</v>
      </c>
      <c r="F14019" s="2">
        <f t="shared" ref="F14019:F14082" si="439">D14019*E14019</f>
        <v>191.55560000000003</v>
      </c>
      <c r="G14019" s="2">
        <v>8</v>
      </c>
      <c r="H14019" s="2" t="str">
        <f>TEXT(Table1[[#This Row],[order_date]],"mmmm")</f>
        <v>July</v>
      </c>
      <c r="I14019" s="3">
        <v>45474</v>
      </c>
      <c r="J14019" s="3">
        <v>45478</v>
      </c>
      <c r="K14019" s="3" t="str">
        <f>TEXT(Table1[[#This Row],[delivery_date]]-Table1[[#This Row],[order_date]],"D")</f>
        <v>4</v>
      </c>
      <c r="L14019" s="2" t="s">
        <v>21</v>
      </c>
      <c r="M14019" s="2" t="s">
        <v>22</v>
      </c>
      <c r="N14019" s="2">
        <v>382.74</v>
      </c>
      <c r="O14019" s="2" t="s">
        <v>28</v>
      </c>
      <c r="P14019" s="2">
        <f t="shared" si="438"/>
        <v>4597.3344000000006</v>
      </c>
    </row>
    <row r="14020" spans="1:16" ht="14.25" customHeight="1" x14ac:dyDescent="0.35">
      <c r="A14020" s="2" t="s">
        <v>14051</v>
      </c>
      <c r="B14020" s="2" t="s">
        <v>19</v>
      </c>
      <c r="C14020" s="2" t="s">
        <v>14</v>
      </c>
      <c r="D14020" s="2">
        <v>623.53</v>
      </c>
      <c r="E14020" s="2">
        <v>0.37</v>
      </c>
      <c r="F14020" s="2">
        <f t="shared" si="439"/>
        <v>230.70609999999999</v>
      </c>
      <c r="G14020" s="2">
        <v>8</v>
      </c>
      <c r="H14020" s="2" t="str">
        <f>TEXT(Table1[[#This Row],[order_date]],"mmmm")</f>
        <v>January</v>
      </c>
      <c r="I14020" s="3">
        <v>45320</v>
      </c>
      <c r="J14020" s="3">
        <v>45324</v>
      </c>
      <c r="K14020" s="3" t="str">
        <f>TEXT(Table1[[#This Row],[delivery_date]]-Table1[[#This Row],[order_date]],"D")</f>
        <v>4</v>
      </c>
      <c r="L14020" s="2" t="s">
        <v>31</v>
      </c>
      <c r="M14020" s="2" t="s">
        <v>22</v>
      </c>
      <c r="N14020" s="2">
        <v>158.02000000000001</v>
      </c>
      <c r="O14020" s="2" t="s">
        <v>17</v>
      </c>
      <c r="P14020" s="2">
        <f t="shared" si="438"/>
        <v>392.82389999999998</v>
      </c>
    </row>
    <row r="14021" spans="1:16" ht="14.25" customHeight="1" x14ac:dyDescent="0.35">
      <c r="A14021" s="2" t="s">
        <v>14052</v>
      </c>
      <c r="B14021" s="2" t="s">
        <v>25</v>
      </c>
      <c r="C14021" s="2" t="s">
        <v>14</v>
      </c>
      <c r="D14021" s="2">
        <v>3797.01</v>
      </c>
      <c r="E14021" s="2">
        <v>7.0000000000000007E-2</v>
      </c>
      <c r="F14021" s="2">
        <f t="shared" si="439"/>
        <v>265.79070000000002</v>
      </c>
      <c r="G14021" s="2">
        <v>4</v>
      </c>
      <c r="H14021" s="2" t="str">
        <f>TEXT(Table1[[#This Row],[order_date]],"mmmm")</f>
        <v>April</v>
      </c>
      <c r="I14021" s="3">
        <v>45046</v>
      </c>
      <c r="J14021" s="3">
        <v>45048</v>
      </c>
      <c r="K14021" s="3" t="str">
        <f>TEXT(Table1[[#This Row],[delivery_date]]-Table1[[#This Row],[order_date]],"D")</f>
        <v>2</v>
      </c>
      <c r="L14021" s="2" t="s">
        <v>15</v>
      </c>
      <c r="M14021" s="2" t="s">
        <v>16</v>
      </c>
      <c r="N14021" s="2">
        <v>497.08</v>
      </c>
      <c r="O14021" s="2" t="s">
        <v>34</v>
      </c>
      <c r="P14021" s="2">
        <f t="shared" si="438"/>
        <v>3531.2193000000002</v>
      </c>
    </row>
    <row r="14022" spans="1:16" ht="14.25" customHeight="1" x14ac:dyDescent="0.35">
      <c r="A14022" s="2" t="s">
        <v>14053</v>
      </c>
      <c r="B14022" s="2" t="s">
        <v>13</v>
      </c>
      <c r="C14022" s="2" t="s">
        <v>36</v>
      </c>
      <c r="D14022" s="2">
        <v>850.86</v>
      </c>
      <c r="E14022" s="2">
        <v>0.47</v>
      </c>
      <c r="F14022" s="2">
        <f t="shared" si="439"/>
        <v>399.9042</v>
      </c>
      <c r="G14022" s="2">
        <v>8</v>
      </c>
      <c r="H14022" s="2" t="str">
        <f>TEXT(Table1[[#This Row],[order_date]],"mmmm")</f>
        <v>February</v>
      </c>
      <c r="I14022" s="3">
        <v>44959</v>
      </c>
      <c r="J14022" s="3">
        <v>44960</v>
      </c>
      <c r="K14022" s="3" t="str">
        <f>TEXT(Table1[[#This Row],[delivery_date]]-Table1[[#This Row],[order_date]],"D")</f>
        <v>1</v>
      </c>
      <c r="L14022" s="2" t="s">
        <v>21</v>
      </c>
      <c r="M14022" s="2" t="s">
        <v>22</v>
      </c>
      <c r="N14022" s="2">
        <v>71.180000000000007</v>
      </c>
      <c r="O14022" s="2" t="s">
        <v>34</v>
      </c>
      <c r="P14022" s="2">
        <f t="shared" si="438"/>
        <v>450.95580000000001</v>
      </c>
    </row>
    <row r="14023" spans="1:16" ht="14.25" customHeight="1" x14ac:dyDescent="0.35">
      <c r="A14023" s="2" t="s">
        <v>14054</v>
      </c>
      <c r="B14023" s="2" t="s">
        <v>25</v>
      </c>
      <c r="C14023" s="2" t="s">
        <v>36</v>
      </c>
      <c r="D14023" s="2">
        <v>3981.32</v>
      </c>
      <c r="E14023" s="2">
        <v>0.28000000000000003</v>
      </c>
      <c r="F14023" s="2">
        <f t="shared" si="439"/>
        <v>1114.7696000000001</v>
      </c>
      <c r="G14023" s="2">
        <v>7</v>
      </c>
      <c r="H14023" s="2" t="str">
        <f>TEXT(Table1[[#This Row],[order_date]],"mmmm")</f>
        <v>January</v>
      </c>
      <c r="I14023" s="3">
        <v>45305</v>
      </c>
      <c r="J14023" s="3">
        <v>45308</v>
      </c>
      <c r="K14023" s="3" t="str">
        <f>TEXT(Table1[[#This Row],[delivery_date]]-Table1[[#This Row],[order_date]],"D")</f>
        <v>3</v>
      </c>
      <c r="L14023" s="2" t="s">
        <v>31</v>
      </c>
      <c r="M14023" s="2" t="s">
        <v>27</v>
      </c>
      <c r="N14023" s="2">
        <v>867.6</v>
      </c>
      <c r="O14023" s="2" t="s">
        <v>48</v>
      </c>
      <c r="P14023" s="2">
        <f t="shared" si="438"/>
        <v>2866.5504000000001</v>
      </c>
    </row>
    <row r="14024" spans="1:16" ht="14.25" customHeight="1" x14ac:dyDescent="0.35">
      <c r="A14024" s="2" t="s">
        <v>14055</v>
      </c>
      <c r="B14024" s="2" t="s">
        <v>41</v>
      </c>
      <c r="C14024" s="2" t="s">
        <v>36</v>
      </c>
      <c r="D14024" s="2">
        <v>1915.81</v>
      </c>
      <c r="E14024" s="2">
        <v>0.2</v>
      </c>
      <c r="F14024" s="2">
        <f t="shared" si="439"/>
        <v>383.16200000000003</v>
      </c>
      <c r="G14024" s="2">
        <v>9</v>
      </c>
      <c r="H14024" s="2" t="str">
        <f>TEXT(Table1[[#This Row],[order_date]],"mmmm")</f>
        <v>January</v>
      </c>
      <c r="I14024" s="3">
        <v>44957</v>
      </c>
      <c r="J14024" s="3">
        <v>44961</v>
      </c>
      <c r="K14024" s="3" t="str">
        <f>TEXT(Table1[[#This Row],[delivery_date]]-Table1[[#This Row],[order_date]],"D")</f>
        <v>4</v>
      </c>
      <c r="L14024" s="2" t="s">
        <v>21</v>
      </c>
      <c r="M14024" s="2" t="s">
        <v>22</v>
      </c>
      <c r="N14024" s="2">
        <v>466.32</v>
      </c>
      <c r="O14024" s="2" t="s">
        <v>17</v>
      </c>
      <c r="P14024" s="2">
        <f t="shared" si="438"/>
        <v>1532.6479999999999</v>
      </c>
    </row>
    <row r="14025" spans="1:16" ht="14.25" customHeight="1" x14ac:dyDescent="0.35">
      <c r="A14025" s="2" t="s">
        <v>14056</v>
      </c>
      <c r="B14025" s="2" t="s">
        <v>25</v>
      </c>
      <c r="C14025" s="2" t="s">
        <v>14</v>
      </c>
      <c r="D14025" s="2">
        <v>3589.1</v>
      </c>
      <c r="E14025" s="2">
        <v>0.34</v>
      </c>
      <c r="F14025" s="2">
        <f t="shared" si="439"/>
        <v>1220.2940000000001</v>
      </c>
      <c r="G14025" s="2">
        <v>8</v>
      </c>
      <c r="H14025" s="2" t="str">
        <f>TEXT(Table1[[#This Row],[order_date]],"mmmm")</f>
        <v>April</v>
      </c>
      <c r="I14025" s="3">
        <v>45393</v>
      </c>
      <c r="J14025" s="3">
        <v>45396</v>
      </c>
      <c r="K14025" s="3" t="str">
        <f>TEXT(Table1[[#This Row],[delivery_date]]-Table1[[#This Row],[order_date]],"D")</f>
        <v>3</v>
      </c>
      <c r="L14025" s="2" t="s">
        <v>21</v>
      </c>
      <c r="M14025" s="2" t="s">
        <v>16</v>
      </c>
      <c r="N14025" s="2">
        <v>950.57</v>
      </c>
      <c r="O14025" s="2" t="s">
        <v>17</v>
      </c>
      <c r="P14025" s="2">
        <f t="shared" si="438"/>
        <v>2368.8059999999996</v>
      </c>
    </row>
    <row r="14026" spans="1:16" ht="14.25" customHeight="1" x14ac:dyDescent="0.35">
      <c r="A14026" s="2" t="s">
        <v>14057</v>
      </c>
      <c r="B14026" s="2" t="s">
        <v>13</v>
      </c>
      <c r="C14026" s="2" t="s">
        <v>26</v>
      </c>
      <c r="D14026" s="2">
        <v>4638.78</v>
      </c>
      <c r="E14026" s="2">
        <v>0.1</v>
      </c>
      <c r="F14026" s="2">
        <f t="shared" si="439"/>
        <v>463.87799999999999</v>
      </c>
      <c r="G14026" s="2">
        <v>2</v>
      </c>
      <c r="H14026" s="2" t="str">
        <f>TEXT(Table1[[#This Row],[order_date]],"mmmm")</f>
        <v>March</v>
      </c>
      <c r="I14026" s="3">
        <v>45360</v>
      </c>
      <c r="J14026" s="3">
        <v>45362</v>
      </c>
      <c r="K14026" s="3" t="str">
        <f>TEXT(Table1[[#This Row],[delivery_date]]-Table1[[#This Row],[order_date]],"D")</f>
        <v>2</v>
      </c>
      <c r="L14026" s="2" t="s">
        <v>31</v>
      </c>
      <c r="M14026" s="2" t="s">
        <v>16</v>
      </c>
      <c r="N14026" s="2">
        <v>370.83</v>
      </c>
      <c r="O14026" s="2" t="s">
        <v>48</v>
      </c>
      <c r="P14026" s="2">
        <f t="shared" si="438"/>
        <v>4174.902</v>
      </c>
    </row>
    <row r="14027" spans="1:16" ht="14.25" customHeight="1" x14ac:dyDescent="0.35">
      <c r="A14027" s="2" t="s">
        <v>14058</v>
      </c>
      <c r="B14027" s="2" t="s">
        <v>41</v>
      </c>
      <c r="C14027" s="2" t="s">
        <v>36</v>
      </c>
      <c r="D14027" s="2">
        <v>3138.68</v>
      </c>
      <c r="E14027" s="2">
        <v>0.19</v>
      </c>
      <c r="F14027" s="2">
        <f t="shared" si="439"/>
        <v>596.3492</v>
      </c>
      <c r="G14027" s="2">
        <v>8</v>
      </c>
      <c r="H14027" s="2" t="str">
        <f>TEXT(Table1[[#This Row],[order_date]],"mmmm")</f>
        <v>April</v>
      </c>
      <c r="I14027" s="3">
        <v>45045</v>
      </c>
      <c r="J14027" s="3">
        <v>45052</v>
      </c>
      <c r="K14027" s="3" t="str">
        <f>TEXT(Table1[[#This Row],[delivery_date]]-Table1[[#This Row],[order_date]],"D")</f>
        <v>7</v>
      </c>
      <c r="L14027" s="2" t="s">
        <v>31</v>
      </c>
      <c r="M14027" s="2" t="s">
        <v>22</v>
      </c>
      <c r="N14027" s="2">
        <v>318.47000000000003</v>
      </c>
      <c r="O14027" s="2" t="s">
        <v>23</v>
      </c>
      <c r="P14027" s="2">
        <f t="shared" si="438"/>
        <v>2542.3307999999997</v>
      </c>
    </row>
    <row r="14028" spans="1:16" ht="14.25" customHeight="1" x14ac:dyDescent="0.35">
      <c r="A14028" s="2" t="s">
        <v>14059</v>
      </c>
      <c r="B14028" s="2" t="s">
        <v>41</v>
      </c>
      <c r="C14028" s="2" t="s">
        <v>26</v>
      </c>
      <c r="D14028" s="2">
        <v>4611.43</v>
      </c>
      <c r="E14028" s="2">
        <v>0.02</v>
      </c>
      <c r="F14028" s="2">
        <f t="shared" si="439"/>
        <v>92.228600000000014</v>
      </c>
      <c r="G14028" s="2">
        <v>8</v>
      </c>
      <c r="H14028" s="2" t="str">
        <f>TEXT(Table1[[#This Row],[order_date]],"mmmm")</f>
        <v>March</v>
      </c>
      <c r="I14028" s="3">
        <v>45004</v>
      </c>
      <c r="J14028" s="3">
        <v>45009</v>
      </c>
      <c r="K14028" s="3" t="str">
        <f>TEXT(Table1[[#This Row],[delivery_date]]-Table1[[#This Row],[order_date]],"D")</f>
        <v>5</v>
      </c>
      <c r="L14028" s="2" t="s">
        <v>31</v>
      </c>
      <c r="M14028" s="2" t="s">
        <v>27</v>
      </c>
      <c r="N14028" s="2">
        <v>1270.1600000000001</v>
      </c>
      <c r="O14028" s="2" t="s">
        <v>34</v>
      </c>
      <c r="P14028" s="2">
        <f t="shared" si="438"/>
        <v>4519.2013999999999</v>
      </c>
    </row>
    <row r="14029" spans="1:16" ht="14.25" customHeight="1" x14ac:dyDescent="0.35">
      <c r="A14029" s="2" t="s">
        <v>14060</v>
      </c>
      <c r="B14029" s="2" t="s">
        <v>13</v>
      </c>
      <c r="C14029" s="2" t="s">
        <v>26</v>
      </c>
      <c r="D14029" s="2">
        <v>1251.6199999999999</v>
      </c>
      <c r="E14029" s="2">
        <v>0.44</v>
      </c>
      <c r="F14029" s="2">
        <f t="shared" si="439"/>
        <v>550.7127999999999</v>
      </c>
      <c r="G14029" s="2">
        <v>9</v>
      </c>
      <c r="H14029" s="2" t="str">
        <f>TEXT(Table1[[#This Row],[order_date]],"mmmm")</f>
        <v>November</v>
      </c>
      <c r="I14029" s="3">
        <v>45249</v>
      </c>
      <c r="J14029" s="3">
        <v>45250</v>
      </c>
      <c r="K14029" s="3" t="str">
        <f>TEXT(Table1[[#This Row],[delivery_date]]-Table1[[#This Row],[order_date]],"D")</f>
        <v>1</v>
      </c>
      <c r="L14029" s="2" t="s">
        <v>31</v>
      </c>
      <c r="M14029" s="2" t="s">
        <v>27</v>
      </c>
      <c r="N14029" s="2">
        <v>131.94999999999999</v>
      </c>
      <c r="O14029" s="2" t="s">
        <v>17</v>
      </c>
      <c r="P14029" s="2">
        <f t="shared" si="438"/>
        <v>700.90719999999999</v>
      </c>
    </row>
    <row r="14030" spans="1:16" ht="14.25" customHeight="1" x14ac:dyDescent="0.35">
      <c r="A14030" s="2" t="s">
        <v>14061</v>
      </c>
      <c r="B14030" s="2" t="s">
        <v>13</v>
      </c>
      <c r="C14030" s="2" t="s">
        <v>33</v>
      </c>
      <c r="D14030" s="2">
        <v>4892.8599999999997</v>
      </c>
      <c r="E14030" s="2">
        <v>0.21</v>
      </c>
      <c r="F14030" s="2">
        <f t="shared" si="439"/>
        <v>1027.5005999999998</v>
      </c>
      <c r="G14030" s="2">
        <v>3</v>
      </c>
      <c r="H14030" s="2" t="str">
        <f>TEXT(Table1[[#This Row],[order_date]],"mmmm")</f>
        <v>June</v>
      </c>
      <c r="I14030" s="3">
        <v>45088</v>
      </c>
      <c r="J14030" s="3">
        <v>45095</v>
      </c>
      <c r="K14030" s="3" t="str">
        <f>TEXT(Table1[[#This Row],[delivery_date]]-Table1[[#This Row],[order_date]],"D")</f>
        <v>7</v>
      </c>
      <c r="L14030" s="2" t="s">
        <v>21</v>
      </c>
      <c r="M14030" s="2" t="s">
        <v>16</v>
      </c>
      <c r="N14030" s="2">
        <v>968.63</v>
      </c>
      <c r="O14030" s="2" t="s">
        <v>39</v>
      </c>
      <c r="P14030" s="2">
        <f t="shared" si="438"/>
        <v>3865.3593999999998</v>
      </c>
    </row>
    <row r="14031" spans="1:16" ht="14.25" customHeight="1" x14ac:dyDescent="0.35">
      <c r="A14031" s="2" t="s">
        <v>14062</v>
      </c>
      <c r="B14031" s="2" t="s">
        <v>13</v>
      </c>
      <c r="C14031" s="2" t="s">
        <v>14</v>
      </c>
      <c r="D14031" s="2">
        <v>4376.96</v>
      </c>
      <c r="E14031" s="2">
        <v>0.38</v>
      </c>
      <c r="F14031" s="2">
        <f t="shared" si="439"/>
        <v>1663.2447999999999</v>
      </c>
      <c r="G14031" s="2">
        <v>8</v>
      </c>
      <c r="H14031" s="2" t="str">
        <f>TEXT(Table1[[#This Row],[order_date]],"mmmm")</f>
        <v>February</v>
      </c>
      <c r="I14031" s="3">
        <v>44977</v>
      </c>
      <c r="J14031" s="3">
        <v>44984</v>
      </c>
      <c r="K14031" s="3" t="str">
        <f>TEXT(Table1[[#This Row],[delivery_date]]-Table1[[#This Row],[order_date]],"D")</f>
        <v>7</v>
      </c>
      <c r="L14031" s="2" t="s">
        <v>31</v>
      </c>
      <c r="M14031" s="2" t="s">
        <v>27</v>
      </c>
      <c r="N14031" s="2">
        <v>422.58</v>
      </c>
      <c r="O14031" s="2" t="s">
        <v>17</v>
      </c>
      <c r="P14031" s="2">
        <f t="shared" si="438"/>
        <v>2713.7152000000001</v>
      </c>
    </row>
    <row r="14032" spans="1:16" ht="14.25" customHeight="1" x14ac:dyDescent="0.35">
      <c r="A14032" s="2" t="s">
        <v>14063</v>
      </c>
      <c r="B14032" s="2" t="s">
        <v>25</v>
      </c>
      <c r="C14032" s="2" t="s">
        <v>26</v>
      </c>
      <c r="D14032" s="2">
        <v>627.11</v>
      </c>
      <c r="E14032" s="2">
        <v>0.46</v>
      </c>
      <c r="F14032" s="2">
        <f t="shared" si="439"/>
        <v>288.47060000000005</v>
      </c>
      <c r="G14032" s="2">
        <v>8</v>
      </c>
      <c r="H14032" s="2" t="str">
        <f>TEXT(Table1[[#This Row],[order_date]],"mmmm")</f>
        <v>April</v>
      </c>
      <c r="I14032" s="3">
        <v>45393</v>
      </c>
      <c r="J14032" s="3">
        <v>45394</v>
      </c>
      <c r="K14032" s="3" t="str">
        <f>TEXT(Table1[[#This Row],[delivery_date]]-Table1[[#This Row],[order_date]],"D")</f>
        <v>1</v>
      </c>
      <c r="L14032" s="2" t="s">
        <v>31</v>
      </c>
      <c r="M14032" s="2" t="s">
        <v>16</v>
      </c>
      <c r="N14032" s="2">
        <v>52.58</v>
      </c>
      <c r="O14032" s="2" t="s">
        <v>48</v>
      </c>
      <c r="P14032" s="2">
        <f t="shared" si="438"/>
        <v>338.63939999999997</v>
      </c>
    </row>
    <row r="14033" spans="1:16" ht="14.25" customHeight="1" x14ac:dyDescent="0.35">
      <c r="A14033" s="2" t="s">
        <v>14064</v>
      </c>
      <c r="B14033" s="2" t="s">
        <v>19</v>
      </c>
      <c r="C14033" s="2" t="s">
        <v>14</v>
      </c>
      <c r="D14033" s="2">
        <v>2126.34</v>
      </c>
      <c r="E14033" s="2">
        <v>0.33</v>
      </c>
      <c r="F14033" s="2">
        <f t="shared" si="439"/>
        <v>701.69220000000007</v>
      </c>
      <c r="G14033" s="2">
        <v>4</v>
      </c>
      <c r="H14033" s="2" t="str">
        <f>TEXT(Table1[[#This Row],[order_date]],"mmmm")</f>
        <v>August</v>
      </c>
      <c r="I14033" s="3">
        <v>45144</v>
      </c>
      <c r="J14033" s="3">
        <v>45148</v>
      </c>
      <c r="K14033" s="3" t="str">
        <f>TEXT(Table1[[#This Row],[delivery_date]]-Table1[[#This Row],[order_date]],"D")</f>
        <v>4</v>
      </c>
      <c r="L14033" s="2" t="s">
        <v>31</v>
      </c>
      <c r="M14033" s="2" t="s">
        <v>16</v>
      </c>
      <c r="N14033" s="2">
        <v>234.06</v>
      </c>
      <c r="O14033" s="2" t="s">
        <v>17</v>
      </c>
      <c r="P14033" s="2">
        <f t="shared" si="438"/>
        <v>1424.6478000000002</v>
      </c>
    </row>
    <row r="14034" spans="1:16" ht="14.25" customHeight="1" x14ac:dyDescent="0.35">
      <c r="A14034" s="2" t="s">
        <v>14065</v>
      </c>
      <c r="B14034" s="2" t="s">
        <v>25</v>
      </c>
      <c r="C14034" s="2" t="s">
        <v>14</v>
      </c>
      <c r="D14034" s="2">
        <v>4642.4399999999996</v>
      </c>
      <c r="E14034" s="2">
        <v>0.19</v>
      </c>
      <c r="F14034" s="2">
        <f t="shared" si="439"/>
        <v>882.06359999999995</v>
      </c>
      <c r="G14034" s="2">
        <v>5</v>
      </c>
      <c r="H14034" s="2" t="str">
        <f>TEXT(Table1[[#This Row],[order_date]],"mmmm")</f>
        <v>December</v>
      </c>
      <c r="I14034" s="3">
        <v>45634</v>
      </c>
      <c r="J14034" s="3">
        <v>45639</v>
      </c>
      <c r="K14034" s="3" t="str">
        <f>TEXT(Table1[[#This Row],[delivery_date]]-Table1[[#This Row],[order_date]],"D")</f>
        <v>5</v>
      </c>
      <c r="L14034" s="2" t="s">
        <v>15</v>
      </c>
      <c r="M14034" s="2" t="s">
        <v>27</v>
      </c>
      <c r="N14034" s="2">
        <v>497.02</v>
      </c>
      <c r="O14034" s="2" t="s">
        <v>17</v>
      </c>
      <c r="P14034" s="2">
        <f t="shared" si="438"/>
        <v>3760.3763999999996</v>
      </c>
    </row>
    <row r="14035" spans="1:16" ht="14.25" customHeight="1" x14ac:dyDescent="0.35">
      <c r="A14035" s="2" t="s">
        <v>14066</v>
      </c>
      <c r="B14035" s="2" t="s">
        <v>25</v>
      </c>
      <c r="C14035" s="2" t="s">
        <v>33</v>
      </c>
      <c r="D14035" s="2">
        <v>482.77</v>
      </c>
      <c r="E14035" s="2">
        <v>0.31</v>
      </c>
      <c r="F14035" s="2">
        <f t="shared" si="439"/>
        <v>149.65869999999998</v>
      </c>
      <c r="G14035" s="2">
        <v>2</v>
      </c>
      <c r="H14035" s="2" t="str">
        <f>TEXT(Table1[[#This Row],[order_date]],"mmmm")</f>
        <v>January</v>
      </c>
      <c r="I14035" s="3">
        <v>45322</v>
      </c>
      <c r="J14035" s="3">
        <v>45323</v>
      </c>
      <c r="K14035" s="3" t="str">
        <f>TEXT(Table1[[#This Row],[delivery_date]]-Table1[[#This Row],[order_date]],"D")</f>
        <v>1</v>
      </c>
      <c r="L14035" s="2" t="s">
        <v>21</v>
      </c>
      <c r="M14035" s="2" t="s">
        <v>16</v>
      </c>
      <c r="N14035" s="2">
        <v>47.75</v>
      </c>
      <c r="O14035" s="2" t="s">
        <v>48</v>
      </c>
      <c r="P14035" s="2">
        <f t="shared" si="438"/>
        <v>333.11130000000003</v>
      </c>
    </row>
    <row r="14036" spans="1:16" ht="14.25" customHeight="1" x14ac:dyDescent="0.35">
      <c r="A14036" s="2" t="s">
        <v>14067</v>
      </c>
      <c r="B14036" s="2" t="s">
        <v>19</v>
      </c>
      <c r="C14036" s="2" t="s">
        <v>14</v>
      </c>
      <c r="D14036" s="2">
        <v>2323.44</v>
      </c>
      <c r="E14036" s="2">
        <v>0.18</v>
      </c>
      <c r="F14036" s="2">
        <f t="shared" si="439"/>
        <v>418.2192</v>
      </c>
      <c r="G14036" s="2">
        <v>6</v>
      </c>
      <c r="H14036" s="2" t="str">
        <f>TEXT(Table1[[#This Row],[order_date]],"mmmm")</f>
        <v>March</v>
      </c>
      <c r="I14036" s="3">
        <v>45016</v>
      </c>
      <c r="J14036" s="3">
        <v>45023</v>
      </c>
      <c r="K14036" s="3" t="str">
        <f>TEXT(Table1[[#This Row],[delivery_date]]-Table1[[#This Row],[order_date]],"D")</f>
        <v>7</v>
      </c>
      <c r="L14036" s="2" t="s">
        <v>15</v>
      </c>
      <c r="M14036" s="2" t="s">
        <v>22</v>
      </c>
      <c r="N14036" s="2">
        <v>172.59</v>
      </c>
      <c r="O14036" s="2" t="s">
        <v>48</v>
      </c>
      <c r="P14036" s="2">
        <f t="shared" si="438"/>
        <v>1905.2208000000001</v>
      </c>
    </row>
    <row r="14037" spans="1:16" ht="14.25" customHeight="1" x14ac:dyDescent="0.35">
      <c r="A14037" s="2" t="s">
        <v>14068</v>
      </c>
      <c r="B14037" s="2" t="s">
        <v>13</v>
      </c>
      <c r="C14037" s="2" t="s">
        <v>26</v>
      </c>
      <c r="D14037" s="2">
        <v>3645.61</v>
      </c>
      <c r="E14037" s="2">
        <v>0.28000000000000003</v>
      </c>
      <c r="F14037" s="2">
        <f t="shared" si="439"/>
        <v>1020.7708000000001</v>
      </c>
      <c r="G14037" s="2">
        <v>9</v>
      </c>
      <c r="H14037" s="2" t="str">
        <f>TEXT(Table1[[#This Row],[order_date]],"mmmm")</f>
        <v>May</v>
      </c>
      <c r="I14037" s="3">
        <v>45056</v>
      </c>
      <c r="J14037" s="3">
        <v>45059</v>
      </c>
      <c r="K14037" s="3" t="str">
        <f>TEXT(Table1[[#This Row],[delivery_date]]-Table1[[#This Row],[order_date]],"D")</f>
        <v>3</v>
      </c>
      <c r="L14037" s="2" t="s">
        <v>31</v>
      </c>
      <c r="M14037" s="2" t="s">
        <v>22</v>
      </c>
      <c r="N14037" s="2">
        <v>247.34</v>
      </c>
      <c r="O14037" s="2" t="s">
        <v>23</v>
      </c>
      <c r="P14037" s="2">
        <f t="shared" si="438"/>
        <v>2624.8391999999999</v>
      </c>
    </row>
    <row r="14038" spans="1:16" ht="14.25" customHeight="1" x14ac:dyDescent="0.35">
      <c r="A14038" s="2" t="s">
        <v>14069</v>
      </c>
      <c r="B14038" s="2" t="s">
        <v>13</v>
      </c>
      <c r="C14038" s="2" t="s">
        <v>20</v>
      </c>
      <c r="D14038" s="2">
        <v>263.89</v>
      </c>
      <c r="E14038" s="2">
        <v>0.22</v>
      </c>
      <c r="F14038" s="2">
        <f t="shared" si="439"/>
        <v>58.055799999999998</v>
      </c>
      <c r="G14038" s="2">
        <v>3</v>
      </c>
      <c r="H14038" s="2" t="str">
        <f>TEXT(Table1[[#This Row],[order_date]],"mmmm")</f>
        <v>January</v>
      </c>
      <c r="I14038" s="3">
        <v>44938</v>
      </c>
      <c r="J14038" s="3">
        <v>44943</v>
      </c>
      <c r="K14038" s="3" t="str">
        <f>TEXT(Table1[[#This Row],[delivery_date]]-Table1[[#This Row],[order_date]],"D")</f>
        <v>5</v>
      </c>
      <c r="L14038" s="2" t="s">
        <v>21</v>
      </c>
      <c r="M14038" s="2" t="s">
        <v>22</v>
      </c>
      <c r="N14038" s="2">
        <v>34.07</v>
      </c>
      <c r="O14038" s="2" t="s">
        <v>39</v>
      </c>
      <c r="P14038" s="2">
        <f t="shared" si="438"/>
        <v>205.83419999999998</v>
      </c>
    </row>
    <row r="14039" spans="1:16" ht="14.25" customHeight="1" x14ac:dyDescent="0.35">
      <c r="A14039" s="2" t="s">
        <v>14070</v>
      </c>
      <c r="B14039" s="2" t="s">
        <v>19</v>
      </c>
      <c r="C14039" s="2" t="s">
        <v>26</v>
      </c>
      <c r="D14039" s="2">
        <v>3788.87</v>
      </c>
      <c r="E14039" s="2">
        <v>7.0000000000000007E-2</v>
      </c>
      <c r="F14039" s="2">
        <f t="shared" si="439"/>
        <v>265.22090000000003</v>
      </c>
      <c r="G14039" s="2">
        <v>6</v>
      </c>
      <c r="H14039" s="2" t="str">
        <f>TEXT(Table1[[#This Row],[order_date]],"mmmm")</f>
        <v>January</v>
      </c>
      <c r="I14039" s="3">
        <v>45307</v>
      </c>
      <c r="J14039" s="3">
        <v>45314</v>
      </c>
      <c r="K14039" s="3" t="str">
        <f>TEXT(Table1[[#This Row],[delivery_date]]-Table1[[#This Row],[order_date]],"D")</f>
        <v>7</v>
      </c>
      <c r="L14039" s="2" t="s">
        <v>31</v>
      </c>
      <c r="M14039" s="2" t="s">
        <v>22</v>
      </c>
      <c r="N14039" s="2">
        <v>498.49</v>
      </c>
      <c r="O14039" s="2" t="s">
        <v>34</v>
      </c>
      <c r="P14039" s="2">
        <f t="shared" si="438"/>
        <v>3523.6490999999996</v>
      </c>
    </row>
    <row r="14040" spans="1:16" ht="14.25" customHeight="1" x14ac:dyDescent="0.35">
      <c r="A14040" s="2" t="s">
        <v>14071</v>
      </c>
      <c r="B14040" s="2" t="s">
        <v>19</v>
      </c>
      <c r="C14040" s="2" t="s">
        <v>26</v>
      </c>
      <c r="D14040" s="2">
        <v>1869.89</v>
      </c>
      <c r="E14040" s="2">
        <v>0.39</v>
      </c>
      <c r="F14040" s="2">
        <f t="shared" si="439"/>
        <v>729.25710000000004</v>
      </c>
      <c r="G14040" s="2">
        <v>8</v>
      </c>
      <c r="H14040" s="2" t="str">
        <f>TEXT(Table1[[#This Row],[order_date]],"mmmm")</f>
        <v>February</v>
      </c>
      <c r="I14040" s="3">
        <v>44958</v>
      </c>
      <c r="J14040" s="3">
        <v>44964</v>
      </c>
      <c r="K14040" s="3" t="str">
        <f>TEXT(Table1[[#This Row],[delivery_date]]-Table1[[#This Row],[order_date]],"D")</f>
        <v>6</v>
      </c>
      <c r="L14040" s="2" t="s">
        <v>15</v>
      </c>
      <c r="M14040" s="2" t="s">
        <v>22</v>
      </c>
      <c r="N14040" s="2">
        <v>458.1</v>
      </c>
      <c r="O14040" s="2" t="s">
        <v>39</v>
      </c>
      <c r="P14040" s="2">
        <f t="shared" si="438"/>
        <v>1140.6329000000001</v>
      </c>
    </row>
    <row r="14041" spans="1:16" ht="14.25" customHeight="1" x14ac:dyDescent="0.35">
      <c r="A14041" s="2" t="s">
        <v>14072</v>
      </c>
      <c r="B14041" s="2" t="s">
        <v>25</v>
      </c>
      <c r="C14041" s="2" t="s">
        <v>14</v>
      </c>
      <c r="D14041" s="2">
        <v>1321.92</v>
      </c>
      <c r="E14041" s="2">
        <v>0.25</v>
      </c>
      <c r="F14041" s="2">
        <f t="shared" si="439"/>
        <v>330.48</v>
      </c>
      <c r="G14041" s="2">
        <v>2</v>
      </c>
      <c r="H14041" s="2" t="str">
        <f>TEXT(Table1[[#This Row],[order_date]],"mmmm")</f>
        <v>February</v>
      </c>
      <c r="I14041" s="3">
        <v>44977</v>
      </c>
      <c r="J14041" s="3">
        <v>44984</v>
      </c>
      <c r="K14041" s="3" t="str">
        <f>TEXT(Table1[[#This Row],[delivery_date]]-Table1[[#This Row],[order_date]],"D")</f>
        <v>7</v>
      </c>
      <c r="L14041" s="2" t="s">
        <v>21</v>
      </c>
      <c r="M14041" s="2" t="s">
        <v>22</v>
      </c>
      <c r="N14041" s="2">
        <v>340.68</v>
      </c>
      <c r="O14041" s="2" t="s">
        <v>39</v>
      </c>
      <c r="P14041" s="2">
        <f t="shared" si="438"/>
        <v>991.44</v>
      </c>
    </row>
    <row r="14042" spans="1:16" ht="14.25" customHeight="1" x14ac:dyDescent="0.35">
      <c r="A14042" s="2" t="s">
        <v>14073</v>
      </c>
      <c r="B14042" s="2" t="s">
        <v>41</v>
      </c>
      <c r="C14042" s="2" t="s">
        <v>26</v>
      </c>
      <c r="D14042" s="2">
        <v>2922.26</v>
      </c>
      <c r="E14042" s="2">
        <v>0.1</v>
      </c>
      <c r="F14042" s="2">
        <f t="shared" si="439"/>
        <v>292.22600000000006</v>
      </c>
      <c r="G14042" s="2">
        <v>1</v>
      </c>
      <c r="H14042" s="2" t="str">
        <f>TEXT(Table1[[#This Row],[order_date]],"mmmm")</f>
        <v>January</v>
      </c>
      <c r="I14042" s="3">
        <v>45306</v>
      </c>
      <c r="J14042" s="3">
        <v>45310</v>
      </c>
      <c r="K14042" s="3" t="str">
        <f>TEXT(Table1[[#This Row],[delivery_date]]-Table1[[#This Row],[order_date]],"D")</f>
        <v>4</v>
      </c>
      <c r="L14042" s="2" t="s">
        <v>31</v>
      </c>
      <c r="M14042" s="2" t="s">
        <v>22</v>
      </c>
      <c r="N14042" s="2">
        <v>255.94</v>
      </c>
      <c r="O14042" s="2" t="s">
        <v>34</v>
      </c>
      <c r="P14042" s="2">
        <f t="shared" si="438"/>
        <v>2630.0340000000001</v>
      </c>
    </row>
    <row r="14043" spans="1:16" ht="14.25" customHeight="1" x14ac:dyDescent="0.35">
      <c r="A14043" s="2" t="s">
        <v>14074</v>
      </c>
      <c r="B14043" s="2" t="s">
        <v>19</v>
      </c>
      <c r="C14043" s="2" t="s">
        <v>20</v>
      </c>
      <c r="D14043" s="2">
        <v>2767.22</v>
      </c>
      <c r="E14043" s="2">
        <v>0.45</v>
      </c>
      <c r="F14043" s="2">
        <f t="shared" si="439"/>
        <v>1245.249</v>
      </c>
      <c r="G14043" s="2">
        <v>6</v>
      </c>
      <c r="H14043" s="2" t="str">
        <f>TEXT(Table1[[#This Row],[order_date]],"mmmm")</f>
        <v>December</v>
      </c>
      <c r="I14043" s="3">
        <v>45284</v>
      </c>
      <c r="J14043" s="3">
        <v>45287</v>
      </c>
      <c r="K14043" s="3" t="str">
        <f>TEXT(Table1[[#This Row],[delivery_date]]-Table1[[#This Row],[order_date]],"D")</f>
        <v>3</v>
      </c>
      <c r="L14043" s="2" t="s">
        <v>21</v>
      </c>
      <c r="M14043" s="2" t="s">
        <v>16</v>
      </c>
      <c r="N14043" s="2">
        <v>686.71</v>
      </c>
      <c r="O14043" s="2" t="s">
        <v>34</v>
      </c>
      <c r="P14043" s="2">
        <f t="shared" si="438"/>
        <v>1521.9709999999998</v>
      </c>
    </row>
    <row r="14044" spans="1:16" ht="14.25" customHeight="1" x14ac:dyDescent="0.35">
      <c r="A14044" s="2" t="s">
        <v>14075</v>
      </c>
      <c r="B14044" s="2" t="s">
        <v>25</v>
      </c>
      <c r="C14044" s="2" t="s">
        <v>14</v>
      </c>
      <c r="D14044" s="2">
        <v>4382.3</v>
      </c>
      <c r="E14044" s="2">
        <v>0.43</v>
      </c>
      <c r="F14044" s="2">
        <f t="shared" si="439"/>
        <v>1884.3890000000001</v>
      </c>
      <c r="G14044" s="2">
        <v>3</v>
      </c>
      <c r="H14044" s="2" t="str">
        <f>TEXT(Table1[[#This Row],[order_date]],"mmmm")</f>
        <v>September</v>
      </c>
      <c r="I14044" s="3">
        <v>45193</v>
      </c>
      <c r="J14044" s="3">
        <v>45194</v>
      </c>
      <c r="K14044" s="3" t="str">
        <f>TEXT(Table1[[#This Row],[delivery_date]]-Table1[[#This Row],[order_date]],"D")</f>
        <v>1</v>
      </c>
      <c r="L14044" s="2" t="s">
        <v>15</v>
      </c>
      <c r="M14044" s="2" t="s">
        <v>16</v>
      </c>
      <c r="N14044" s="2">
        <v>512.4</v>
      </c>
      <c r="O14044" s="2" t="s">
        <v>48</v>
      </c>
      <c r="P14044" s="2">
        <f t="shared" si="438"/>
        <v>2497.9110000000001</v>
      </c>
    </row>
    <row r="14045" spans="1:16" ht="14.25" customHeight="1" x14ac:dyDescent="0.35">
      <c r="A14045" s="2" t="s">
        <v>14076</v>
      </c>
      <c r="B14045" s="2" t="s">
        <v>41</v>
      </c>
      <c r="C14045" s="2" t="s">
        <v>36</v>
      </c>
      <c r="D14045" s="2">
        <v>3412.41</v>
      </c>
      <c r="E14045" s="2">
        <v>0.28000000000000003</v>
      </c>
      <c r="F14045" s="2">
        <f t="shared" si="439"/>
        <v>955.47480000000007</v>
      </c>
      <c r="G14045" s="2">
        <v>2</v>
      </c>
      <c r="H14045" s="2" t="str">
        <f>TEXT(Table1[[#This Row],[order_date]],"mmmm")</f>
        <v>May</v>
      </c>
      <c r="I14045" s="3">
        <v>45434</v>
      </c>
      <c r="J14045" s="3">
        <v>45437</v>
      </c>
      <c r="K14045" s="3" t="str">
        <f>TEXT(Table1[[#This Row],[delivery_date]]-Table1[[#This Row],[order_date]],"D")</f>
        <v>3</v>
      </c>
      <c r="L14045" s="2" t="s">
        <v>21</v>
      </c>
      <c r="M14045" s="2" t="s">
        <v>22</v>
      </c>
      <c r="N14045" s="2">
        <v>595.48</v>
      </c>
      <c r="O14045" s="2" t="s">
        <v>28</v>
      </c>
      <c r="P14045" s="2">
        <f t="shared" si="438"/>
        <v>2456.9351999999999</v>
      </c>
    </row>
    <row r="14046" spans="1:16" ht="14.25" customHeight="1" x14ac:dyDescent="0.35">
      <c r="A14046" s="2" t="s">
        <v>14077</v>
      </c>
      <c r="B14046" s="2" t="s">
        <v>13</v>
      </c>
      <c r="C14046" s="2" t="s">
        <v>26</v>
      </c>
      <c r="D14046" s="2">
        <v>2167.14</v>
      </c>
      <c r="E14046" s="2">
        <v>0.49</v>
      </c>
      <c r="F14046" s="2">
        <f t="shared" si="439"/>
        <v>1061.8986</v>
      </c>
      <c r="G14046" s="2">
        <v>8</v>
      </c>
      <c r="H14046" s="2" t="str">
        <f>TEXT(Table1[[#This Row],[order_date]],"mmmm")</f>
        <v>March</v>
      </c>
      <c r="I14046" s="3">
        <v>45374</v>
      </c>
      <c r="J14046" s="3">
        <v>45379</v>
      </c>
      <c r="K14046" s="3" t="str">
        <f>TEXT(Table1[[#This Row],[delivery_date]]-Table1[[#This Row],[order_date]],"D")</f>
        <v>5</v>
      </c>
      <c r="L14046" s="2" t="s">
        <v>15</v>
      </c>
      <c r="M14046" s="2" t="s">
        <v>27</v>
      </c>
      <c r="N14046" s="2">
        <v>154.91999999999999</v>
      </c>
      <c r="O14046" s="2" t="s">
        <v>17</v>
      </c>
      <c r="P14046" s="2">
        <f t="shared" si="438"/>
        <v>1105.2413999999999</v>
      </c>
    </row>
    <row r="14047" spans="1:16" ht="14.25" customHeight="1" x14ac:dyDescent="0.35">
      <c r="A14047" s="2" t="s">
        <v>14078</v>
      </c>
      <c r="B14047" s="2" t="s">
        <v>13</v>
      </c>
      <c r="C14047" s="2" t="s">
        <v>26</v>
      </c>
      <c r="D14047" s="2">
        <v>3285.68</v>
      </c>
      <c r="E14047" s="2">
        <v>0.46</v>
      </c>
      <c r="F14047" s="2">
        <f t="shared" si="439"/>
        <v>1511.4128000000001</v>
      </c>
      <c r="G14047" s="2">
        <v>9</v>
      </c>
      <c r="H14047" s="2" t="str">
        <f>TEXT(Table1[[#This Row],[order_date]],"mmmm")</f>
        <v>April</v>
      </c>
      <c r="I14047" s="3">
        <v>45389</v>
      </c>
      <c r="J14047" s="3">
        <v>45396</v>
      </c>
      <c r="K14047" s="3" t="str">
        <f>TEXT(Table1[[#This Row],[delivery_date]]-Table1[[#This Row],[order_date]],"D")</f>
        <v>7</v>
      </c>
      <c r="L14047" s="2" t="s">
        <v>15</v>
      </c>
      <c r="M14047" s="2" t="s">
        <v>27</v>
      </c>
      <c r="N14047" s="2">
        <v>491.44</v>
      </c>
      <c r="O14047" s="2" t="s">
        <v>39</v>
      </c>
      <c r="P14047" s="2">
        <f t="shared" si="438"/>
        <v>1774.2671999999998</v>
      </c>
    </row>
    <row r="14048" spans="1:16" ht="14.25" customHeight="1" x14ac:dyDescent="0.35">
      <c r="A14048" s="2" t="s">
        <v>14079</v>
      </c>
      <c r="B14048" s="2" t="s">
        <v>25</v>
      </c>
      <c r="C14048" s="2" t="s">
        <v>33</v>
      </c>
      <c r="D14048" s="2">
        <v>3775.73</v>
      </c>
      <c r="E14048" s="2">
        <v>0.45</v>
      </c>
      <c r="F14048" s="2">
        <f t="shared" si="439"/>
        <v>1699.0785000000001</v>
      </c>
      <c r="G14048" s="2">
        <v>7</v>
      </c>
      <c r="H14048" s="2" t="str">
        <f>TEXT(Table1[[#This Row],[order_date]],"mmmm")</f>
        <v>February</v>
      </c>
      <c r="I14048" s="3">
        <v>44980</v>
      </c>
      <c r="J14048" s="3">
        <v>44983</v>
      </c>
      <c r="K14048" s="3" t="str">
        <f>TEXT(Table1[[#This Row],[delivery_date]]-Table1[[#This Row],[order_date]],"D")</f>
        <v>3</v>
      </c>
      <c r="L14048" s="2" t="s">
        <v>15</v>
      </c>
      <c r="M14048" s="2" t="s">
        <v>27</v>
      </c>
      <c r="N14048" s="2">
        <v>238.78</v>
      </c>
      <c r="O14048" s="2" t="s">
        <v>48</v>
      </c>
      <c r="P14048" s="2">
        <f t="shared" si="438"/>
        <v>2076.6514999999999</v>
      </c>
    </row>
    <row r="14049" spans="1:16" ht="14.25" customHeight="1" x14ac:dyDescent="0.35">
      <c r="A14049" s="2" t="s">
        <v>14080</v>
      </c>
      <c r="B14049" s="2" t="s">
        <v>25</v>
      </c>
      <c r="C14049" s="2" t="s">
        <v>36</v>
      </c>
      <c r="D14049" s="2">
        <v>4692.91</v>
      </c>
      <c r="E14049" s="2">
        <v>7.0000000000000007E-2</v>
      </c>
      <c r="F14049" s="2">
        <f t="shared" si="439"/>
        <v>328.50370000000004</v>
      </c>
      <c r="G14049" s="2">
        <v>9</v>
      </c>
      <c r="H14049" s="2" t="str">
        <f>TEXT(Table1[[#This Row],[order_date]],"mmmm")</f>
        <v>June</v>
      </c>
      <c r="I14049" s="3">
        <v>45444</v>
      </c>
      <c r="J14049" s="3">
        <v>45451</v>
      </c>
      <c r="K14049" s="3" t="str">
        <f>TEXT(Table1[[#This Row],[delivery_date]]-Table1[[#This Row],[order_date]],"D")</f>
        <v>7</v>
      </c>
      <c r="L14049" s="2" t="s">
        <v>21</v>
      </c>
      <c r="M14049" s="2" t="s">
        <v>16</v>
      </c>
      <c r="N14049" s="2">
        <v>242.63</v>
      </c>
      <c r="O14049" s="2" t="s">
        <v>17</v>
      </c>
      <c r="P14049" s="2">
        <f t="shared" si="438"/>
        <v>4364.4062999999996</v>
      </c>
    </row>
    <row r="14050" spans="1:16" ht="14.25" customHeight="1" x14ac:dyDescent="0.35">
      <c r="A14050" s="2" t="s">
        <v>14081</v>
      </c>
      <c r="B14050" s="2" t="s">
        <v>19</v>
      </c>
      <c r="C14050" s="2" t="s">
        <v>36</v>
      </c>
      <c r="D14050" s="2">
        <v>3550.88</v>
      </c>
      <c r="E14050" s="2">
        <v>0.15</v>
      </c>
      <c r="F14050" s="2">
        <f t="shared" si="439"/>
        <v>532.63199999999995</v>
      </c>
      <c r="G14050" s="2">
        <v>7</v>
      </c>
      <c r="H14050" s="2" t="str">
        <f>TEXT(Table1[[#This Row],[order_date]],"mmmm")</f>
        <v>January</v>
      </c>
      <c r="I14050" s="3">
        <v>44934</v>
      </c>
      <c r="J14050" s="3">
        <v>44938</v>
      </c>
      <c r="K14050" s="3" t="str">
        <f>TEXT(Table1[[#This Row],[delivery_date]]-Table1[[#This Row],[order_date]],"D")</f>
        <v>4</v>
      </c>
      <c r="L14050" s="2" t="s">
        <v>21</v>
      </c>
      <c r="M14050" s="2" t="s">
        <v>27</v>
      </c>
      <c r="N14050" s="2">
        <v>1005.18</v>
      </c>
      <c r="O14050" s="2" t="s">
        <v>28</v>
      </c>
      <c r="P14050" s="2">
        <f t="shared" si="438"/>
        <v>3018.248</v>
      </c>
    </row>
    <row r="14051" spans="1:16" ht="14.25" customHeight="1" x14ac:dyDescent="0.35">
      <c r="A14051" s="2" t="s">
        <v>14082</v>
      </c>
      <c r="B14051" s="2" t="s">
        <v>13</v>
      </c>
      <c r="C14051" s="2" t="s">
        <v>20</v>
      </c>
      <c r="D14051" s="2">
        <v>2764.97</v>
      </c>
      <c r="E14051" s="2">
        <v>0.21</v>
      </c>
      <c r="F14051" s="2">
        <f t="shared" si="439"/>
        <v>580.64369999999997</v>
      </c>
      <c r="G14051" s="2">
        <v>3</v>
      </c>
      <c r="H14051" s="2" t="str">
        <f>TEXT(Table1[[#This Row],[order_date]],"mmmm")</f>
        <v>October</v>
      </c>
      <c r="I14051" s="3">
        <v>45220</v>
      </c>
      <c r="J14051" s="3">
        <v>45221</v>
      </c>
      <c r="K14051" s="3" t="str">
        <f>TEXT(Table1[[#This Row],[delivery_date]]-Table1[[#This Row],[order_date]],"D")</f>
        <v>1</v>
      </c>
      <c r="L14051" s="2" t="s">
        <v>21</v>
      </c>
      <c r="M14051" s="2" t="s">
        <v>22</v>
      </c>
      <c r="N14051" s="2">
        <v>690.26</v>
      </c>
      <c r="O14051" s="2" t="s">
        <v>28</v>
      </c>
      <c r="P14051" s="2">
        <f t="shared" si="438"/>
        <v>2184.3262999999997</v>
      </c>
    </row>
    <row r="14052" spans="1:16" ht="14.25" customHeight="1" x14ac:dyDescent="0.35">
      <c r="A14052" s="2" t="s">
        <v>14083</v>
      </c>
      <c r="B14052" s="2" t="s">
        <v>25</v>
      </c>
      <c r="C14052" s="2" t="s">
        <v>36</v>
      </c>
      <c r="D14052" s="2">
        <v>1927.6</v>
      </c>
      <c r="E14052" s="2">
        <v>0.42</v>
      </c>
      <c r="F14052" s="2">
        <f t="shared" si="439"/>
        <v>809.59199999999998</v>
      </c>
      <c r="G14052" s="2">
        <v>1</v>
      </c>
      <c r="H14052" s="2" t="str">
        <f>TEXT(Table1[[#This Row],[order_date]],"mmmm")</f>
        <v>October</v>
      </c>
      <c r="I14052" s="3">
        <v>45574</v>
      </c>
      <c r="J14052" s="3">
        <v>45577</v>
      </c>
      <c r="K14052" s="3" t="str">
        <f>TEXT(Table1[[#This Row],[delivery_date]]-Table1[[#This Row],[order_date]],"D")</f>
        <v>3</v>
      </c>
      <c r="L14052" s="2" t="s">
        <v>21</v>
      </c>
      <c r="M14052" s="2" t="s">
        <v>27</v>
      </c>
      <c r="N14052" s="2">
        <v>198.93</v>
      </c>
      <c r="O14052" s="2" t="s">
        <v>28</v>
      </c>
      <c r="P14052" s="2">
        <f t="shared" si="438"/>
        <v>1118.0079999999998</v>
      </c>
    </row>
    <row r="14053" spans="1:16" ht="14.25" customHeight="1" x14ac:dyDescent="0.35">
      <c r="A14053" s="2" t="s">
        <v>14084</v>
      </c>
      <c r="B14053" s="2" t="s">
        <v>13</v>
      </c>
      <c r="C14053" s="2" t="s">
        <v>33</v>
      </c>
      <c r="D14053" s="2">
        <v>4468.2700000000004</v>
      </c>
      <c r="E14053" s="2">
        <v>0.44</v>
      </c>
      <c r="F14053" s="2">
        <f t="shared" si="439"/>
        <v>1966.0388000000003</v>
      </c>
      <c r="G14053" s="2">
        <v>1</v>
      </c>
      <c r="H14053" s="2" t="str">
        <f>TEXT(Table1[[#This Row],[order_date]],"mmmm")</f>
        <v>June</v>
      </c>
      <c r="I14053" s="3">
        <v>45455</v>
      </c>
      <c r="J14053" s="3">
        <v>45458</v>
      </c>
      <c r="K14053" s="3" t="str">
        <f>TEXT(Table1[[#This Row],[delivery_date]]-Table1[[#This Row],[order_date]],"D")</f>
        <v>3</v>
      </c>
      <c r="L14053" s="2" t="s">
        <v>31</v>
      </c>
      <c r="M14053" s="2" t="s">
        <v>16</v>
      </c>
      <c r="N14053" s="2">
        <v>540.54</v>
      </c>
      <c r="O14053" s="2" t="s">
        <v>34</v>
      </c>
      <c r="P14053" s="2">
        <f t="shared" si="438"/>
        <v>2502.2312000000002</v>
      </c>
    </row>
    <row r="14054" spans="1:16" ht="14.25" customHeight="1" x14ac:dyDescent="0.35">
      <c r="A14054" s="2" t="s">
        <v>14085</v>
      </c>
      <c r="B14054" s="2" t="s">
        <v>13</v>
      </c>
      <c r="C14054" s="2" t="s">
        <v>20</v>
      </c>
      <c r="D14054" s="2">
        <v>3983.35</v>
      </c>
      <c r="E14054" s="2">
        <v>0.38</v>
      </c>
      <c r="F14054" s="2">
        <f t="shared" si="439"/>
        <v>1513.673</v>
      </c>
      <c r="G14054" s="2">
        <v>5</v>
      </c>
      <c r="H14054" s="2" t="str">
        <f>TEXT(Table1[[#This Row],[order_date]],"mmmm")</f>
        <v>December</v>
      </c>
      <c r="I14054" s="3">
        <v>45265</v>
      </c>
      <c r="J14054" s="3">
        <v>45267</v>
      </c>
      <c r="K14054" s="3" t="str">
        <f>TEXT(Table1[[#This Row],[delivery_date]]-Table1[[#This Row],[order_date]],"D")</f>
        <v>2</v>
      </c>
      <c r="L14054" s="2" t="s">
        <v>31</v>
      </c>
      <c r="M14054" s="2" t="s">
        <v>27</v>
      </c>
      <c r="N14054" s="2">
        <v>326.93</v>
      </c>
      <c r="O14054" s="2" t="s">
        <v>48</v>
      </c>
      <c r="P14054" s="2">
        <f t="shared" si="438"/>
        <v>2469.6769999999997</v>
      </c>
    </row>
    <row r="14055" spans="1:16" ht="14.25" customHeight="1" x14ac:dyDescent="0.35">
      <c r="A14055" s="2" t="s">
        <v>14086</v>
      </c>
      <c r="B14055" s="2" t="s">
        <v>19</v>
      </c>
      <c r="C14055" s="2" t="s">
        <v>36</v>
      </c>
      <c r="D14055" s="2">
        <v>478.19</v>
      </c>
      <c r="E14055" s="2">
        <v>0.24</v>
      </c>
      <c r="F14055" s="2">
        <f t="shared" si="439"/>
        <v>114.76559999999999</v>
      </c>
      <c r="G14055" s="2">
        <v>9</v>
      </c>
      <c r="H14055" s="2" t="str">
        <f>TEXT(Table1[[#This Row],[order_date]],"mmmm")</f>
        <v>January</v>
      </c>
      <c r="I14055" s="3">
        <v>45307</v>
      </c>
      <c r="J14055" s="3">
        <v>45312</v>
      </c>
      <c r="K14055" s="3" t="str">
        <f>TEXT(Table1[[#This Row],[delivery_date]]-Table1[[#This Row],[order_date]],"D")</f>
        <v>5</v>
      </c>
      <c r="L14055" s="2" t="s">
        <v>31</v>
      </c>
      <c r="M14055" s="2" t="s">
        <v>27</v>
      </c>
      <c r="N14055" s="2">
        <v>41.92</v>
      </c>
      <c r="O14055" s="2" t="s">
        <v>17</v>
      </c>
      <c r="P14055" s="2">
        <f t="shared" si="438"/>
        <v>363.42439999999999</v>
      </c>
    </row>
    <row r="14056" spans="1:16" ht="14.25" customHeight="1" x14ac:dyDescent="0.35">
      <c r="A14056" s="2" t="s">
        <v>14087</v>
      </c>
      <c r="B14056" s="2" t="s">
        <v>41</v>
      </c>
      <c r="C14056" s="2" t="s">
        <v>20</v>
      </c>
      <c r="D14056" s="2">
        <v>3527.75</v>
      </c>
      <c r="E14056" s="2">
        <v>0.08</v>
      </c>
      <c r="F14056" s="2">
        <f t="shared" si="439"/>
        <v>282.22000000000003</v>
      </c>
      <c r="G14056" s="2">
        <v>6</v>
      </c>
      <c r="H14056" s="2" t="str">
        <f>TEXT(Table1[[#This Row],[order_date]],"mmmm")</f>
        <v>January</v>
      </c>
      <c r="I14056" s="3">
        <v>45313</v>
      </c>
      <c r="J14056" s="3">
        <v>45317</v>
      </c>
      <c r="K14056" s="3" t="str">
        <f>TEXT(Table1[[#This Row],[delivery_date]]-Table1[[#This Row],[order_date]],"D")</f>
        <v>4</v>
      </c>
      <c r="L14056" s="2" t="s">
        <v>21</v>
      </c>
      <c r="M14056" s="2" t="s">
        <v>22</v>
      </c>
      <c r="N14056" s="2">
        <v>689.89</v>
      </c>
      <c r="O14056" s="2" t="s">
        <v>34</v>
      </c>
      <c r="P14056" s="2">
        <f t="shared" si="438"/>
        <v>3245.5299999999997</v>
      </c>
    </row>
    <row r="14057" spans="1:16" ht="14.25" customHeight="1" x14ac:dyDescent="0.35">
      <c r="A14057" s="2" t="s">
        <v>14088</v>
      </c>
      <c r="B14057" s="2" t="s">
        <v>19</v>
      </c>
      <c r="C14057" s="2" t="s">
        <v>36</v>
      </c>
      <c r="D14057" s="2">
        <v>2739.87</v>
      </c>
      <c r="E14057" s="2">
        <v>0.02</v>
      </c>
      <c r="F14057" s="2">
        <f t="shared" si="439"/>
        <v>54.797399999999996</v>
      </c>
      <c r="G14057" s="2">
        <v>2</v>
      </c>
      <c r="H14057" s="2" t="str">
        <f>TEXT(Table1[[#This Row],[order_date]],"mmmm")</f>
        <v>February</v>
      </c>
      <c r="I14057" s="3">
        <v>45351</v>
      </c>
      <c r="J14057" s="3">
        <v>45352</v>
      </c>
      <c r="K14057" s="3" t="str">
        <f>TEXT(Table1[[#This Row],[delivery_date]]-Table1[[#This Row],[order_date]],"D")</f>
        <v>1</v>
      </c>
      <c r="L14057" s="2" t="s">
        <v>15</v>
      </c>
      <c r="M14057" s="2" t="s">
        <v>27</v>
      </c>
      <c r="N14057" s="2">
        <v>531.75</v>
      </c>
      <c r="O14057" s="2" t="s">
        <v>23</v>
      </c>
      <c r="P14057" s="2">
        <f t="shared" si="438"/>
        <v>2685.0726</v>
      </c>
    </row>
    <row r="14058" spans="1:16" ht="14.25" customHeight="1" x14ac:dyDescent="0.35">
      <c r="A14058" s="2" t="s">
        <v>14089</v>
      </c>
      <c r="B14058" s="2" t="s">
        <v>25</v>
      </c>
      <c r="C14058" s="2" t="s">
        <v>36</v>
      </c>
      <c r="D14058" s="2">
        <v>607.86</v>
      </c>
      <c r="E14058" s="2">
        <v>0.35</v>
      </c>
      <c r="F14058" s="2">
        <f t="shared" si="439"/>
        <v>212.751</v>
      </c>
      <c r="G14058" s="2">
        <v>6</v>
      </c>
      <c r="H14058" s="2" t="str">
        <f>TEXT(Table1[[#This Row],[order_date]],"mmmm")</f>
        <v>December</v>
      </c>
      <c r="I14058" s="3">
        <v>45639</v>
      </c>
      <c r="J14058" s="3">
        <v>45646</v>
      </c>
      <c r="K14058" s="3" t="str">
        <f>TEXT(Table1[[#This Row],[delivery_date]]-Table1[[#This Row],[order_date]],"D")</f>
        <v>7</v>
      </c>
      <c r="L14058" s="2" t="s">
        <v>15</v>
      </c>
      <c r="M14058" s="2" t="s">
        <v>22</v>
      </c>
      <c r="N14058" s="2">
        <v>116.06</v>
      </c>
      <c r="O14058" s="2" t="s">
        <v>23</v>
      </c>
      <c r="P14058" s="2">
        <f t="shared" si="438"/>
        <v>395.10900000000004</v>
      </c>
    </row>
    <row r="14059" spans="1:16" ht="14.25" customHeight="1" x14ac:dyDescent="0.35">
      <c r="A14059" s="2" t="s">
        <v>14090</v>
      </c>
      <c r="B14059" s="2" t="s">
        <v>19</v>
      </c>
      <c r="C14059" s="2" t="s">
        <v>36</v>
      </c>
      <c r="D14059" s="2">
        <v>2868.31</v>
      </c>
      <c r="E14059" s="2">
        <v>0.5</v>
      </c>
      <c r="F14059" s="2">
        <f t="shared" si="439"/>
        <v>1434.155</v>
      </c>
      <c r="G14059" s="2">
        <v>4</v>
      </c>
      <c r="H14059" s="2" t="str">
        <f>TEXT(Table1[[#This Row],[order_date]],"mmmm")</f>
        <v>September</v>
      </c>
      <c r="I14059" s="3">
        <v>45548</v>
      </c>
      <c r="J14059" s="3">
        <v>45551</v>
      </c>
      <c r="K14059" s="3" t="str">
        <f>TEXT(Table1[[#This Row],[delivery_date]]-Table1[[#This Row],[order_date]],"D")</f>
        <v>3</v>
      </c>
      <c r="L14059" s="2" t="s">
        <v>31</v>
      </c>
      <c r="M14059" s="2" t="s">
        <v>16</v>
      </c>
      <c r="N14059" s="2">
        <v>169.87</v>
      </c>
      <c r="O14059" s="2" t="s">
        <v>23</v>
      </c>
      <c r="P14059" s="2">
        <f t="shared" si="438"/>
        <v>1434.155</v>
      </c>
    </row>
    <row r="14060" spans="1:16" ht="14.25" customHeight="1" x14ac:dyDescent="0.35">
      <c r="A14060" s="2" t="s">
        <v>14091</v>
      </c>
      <c r="B14060" s="2" t="s">
        <v>19</v>
      </c>
      <c r="C14060" s="2" t="s">
        <v>26</v>
      </c>
      <c r="D14060" s="2">
        <v>1043.28</v>
      </c>
      <c r="E14060" s="2">
        <v>0.17</v>
      </c>
      <c r="F14060" s="2">
        <f t="shared" si="439"/>
        <v>177.35760000000002</v>
      </c>
      <c r="G14060" s="2">
        <v>9</v>
      </c>
      <c r="H14060" s="2" t="str">
        <f>TEXT(Table1[[#This Row],[order_date]],"mmmm")</f>
        <v>December</v>
      </c>
      <c r="I14060" s="3">
        <v>45279</v>
      </c>
      <c r="J14060" s="3">
        <v>45281</v>
      </c>
      <c r="K14060" s="3" t="str">
        <f>TEXT(Table1[[#This Row],[delivery_date]]-Table1[[#This Row],[order_date]],"D")</f>
        <v>2</v>
      </c>
      <c r="L14060" s="2" t="s">
        <v>31</v>
      </c>
      <c r="M14060" s="2" t="s">
        <v>27</v>
      </c>
      <c r="N14060" s="2">
        <v>230.98</v>
      </c>
      <c r="O14060" s="2" t="s">
        <v>39</v>
      </c>
      <c r="P14060" s="2">
        <f t="shared" si="438"/>
        <v>865.92239999999993</v>
      </c>
    </row>
    <row r="14061" spans="1:16" ht="14.25" customHeight="1" x14ac:dyDescent="0.35">
      <c r="A14061" s="2" t="s">
        <v>14092</v>
      </c>
      <c r="B14061" s="2" t="s">
        <v>13</v>
      </c>
      <c r="C14061" s="2" t="s">
        <v>36</v>
      </c>
      <c r="D14061" s="2">
        <v>3569.91</v>
      </c>
      <c r="E14061" s="2">
        <v>0.28000000000000003</v>
      </c>
      <c r="F14061" s="2">
        <f t="shared" si="439"/>
        <v>999.5748000000001</v>
      </c>
      <c r="G14061" s="2">
        <v>3</v>
      </c>
      <c r="H14061" s="2" t="str">
        <f>TEXT(Table1[[#This Row],[order_date]],"mmmm")</f>
        <v>August</v>
      </c>
      <c r="I14061" s="3">
        <v>45534</v>
      </c>
      <c r="J14061" s="3">
        <v>45539</v>
      </c>
      <c r="K14061" s="3" t="str">
        <f>TEXT(Table1[[#This Row],[delivery_date]]-Table1[[#This Row],[order_date]],"D")</f>
        <v>5</v>
      </c>
      <c r="L14061" s="2" t="s">
        <v>21</v>
      </c>
      <c r="M14061" s="2" t="s">
        <v>16</v>
      </c>
      <c r="N14061" s="2">
        <v>201.45</v>
      </c>
      <c r="O14061" s="2" t="s">
        <v>23</v>
      </c>
      <c r="P14061" s="2">
        <f t="shared" si="438"/>
        <v>2570.3351999999995</v>
      </c>
    </row>
    <row r="14062" spans="1:16" ht="14.25" customHeight="1" x14ac:dyDescent="0.35">
      <c r="A14062" s="2" t="s">
        <v>14093</v>
      </c>
      <c r="B14062" s="2" t="s">
        <v>19</v>
      </c>
      <c r="C14062" s="2" t="s">
        <v>26</v>
      </c>
      <c r="D14062" s="2">
        <v>1464.46</v>
      </c>
      <c r="E14062" s="2">
        <v>0.41</v>
      </c>
      <c r="F14062" s="2">
        <f t="shared" si="439"/>
        <v>600.42859999999996</v>
      </c>
      <c r="G14062" s="2">
        <v>7</v>
      </c>
      <c r="H14062" s="2" t="str">
        <f>TEXT(Table1[[#This Row],[order_date]],"mmmm")</f>
        <v>August</v>
      </c>
      <c r="I14062" s="3">
        <v>45150</v>
      </c>
      <c r="J14062" s="3">
        <v>45154</v>
      </c>
      <c r="K14062" s="3" t="str">
        <f>TEXT(Table1[[#This Row],[delivery_date]]-Table1[[#This Row],[order_date]],"D")</f>
        <v>4</v>
      </c>
      <c r="L14062" s="2" t="s">
        <v>21</v>
      </c>
      <c r="M14062" s="2" t="s">
        <v>16</v>
      </c>
      <c r="N14062" s="2">
        <v>435.87</v>
      </c>
      <c r="O14062" s="2" t="s">
        <v>23</v>
      </c>
      <c r="P14062" s="2">
        <f t="shared" si="438"/>
        <v>864.03140000000008</v>
      </c>
    </row>
    <row r="14063" spans="1:16" ht="14.25" customHeight="1" x14ac:dyDescent="0.35">
      <c r="A14063" s="2" t="s">
        <v>14094</v>
      </c>
      <c r="B14063" s="2" t="s">
        <v>25</v>
      </c>
      <c r="C14063" s="2" t="s">
        <v>14</v>
      </c>
      <c r="D14063" s="2">
        <v>836.69</v>
      </c>
      <c r="E14063" s="2">
        <v>0.09</v>
      </c>
      <c r="F14063" s="2">
        <f t="shared" si="439"/>
        <v>75.302099999999996</v>
      </c>
      <c r="G14063" s="2">
        <v>8</v>
      </c>
      <c r="H14063" s="2" t="str">
        <f>TEXT(Table1[[#This Row],[order_date]],"mmmm")</f>
        <v>March</v>
      </c>
      <c r="I14063" s="3">
        <v>45380</v>
      </c>
      <c r="J14063" s="3">
        <v>45382</v>
      </c>
      <c r="K14063" s="3" t="str">
        <f>TEXT(Table1[[#This Row],[delivery_date]]-Table1[[#This Row],[order_date]],"D")</f>
        <v>2</v>
      </c>
      <c r="L14063" s="2" t="s">
        <v>31</v>
      </c>
      <c r="M14063" s="2" t="s">
        <v>16</v>
      </c>
      <c r="N14063" s="2">
        <v>215.61</v>
      </c>
      <c r="O14063" s="2" t="s">
        <v>39</v>
      </c>
      <c r="P14063" s="2">
        <f t="shared" si="438"/>
        <v>761.38790000000006</v>
      </c>
    </row>
    <row r="14064" spans="1:16" ht="14.25" customHeight="1" x14ac:dyDescent="0.35">
      <c r="A14064" s="2" t="s">
        <v>14095</v>
      </c>
      <c r="B14064" s="2" t="s">
        <v>41</v>
      </c>
      <c r="C14064" s="2" t="s">
        <v>33</v>
      </c>
      <c r="D14064" s="2">
        <v>501.67</v>
      </c>
      <c r="E14064" s="2">
        <v>0.41</v>
      </c>
      <c r="F14064" s="2">
        <f t="shared" si="439"/>
        <v>205.68469999999999</v>
      </c>
      <c r="G14064" s="2">
        <v>2</v>
      </c>
      <c r="H14064" s="2" t="str">
        <f>TEXT(Table1[[#This Row],[order_date]],"mmmm")</f>
        <v>November</v>
      </c>
      <c r="I14064" s="3">
        <v>45244</v>
      </c>
      <c r="J14064" s="3">
        <v>45249</v>
      </c>
      <c r="K14064" s="3" t="str">
        <f>TEXT(Table1[[#This Row],[delivery_date]]-Table1[[#This Row],[order_date]],"D")</f>
        <v>5</v>
      </c>
      <c r="L14064" s="2" t="s">
        <v>21</v>
      </c>
      <c r="M14064" s="2" t="s">
        <v>22</v>
      </c>
      <c r="N14064" s="2">
        <v>141.04</v>
      </c>
      <c r="O14064" s="2" t="s">
        <v>28</v>
      </c>
      <c r="P14064" s="2">
        <f t="shared" si="438"/>
        <v>295.98530000000005</v>
      </c>
    </row>
    <row r="14065" spans="1:16" ht="14.25" customHeight="1" x14ac:dyDescent="0.35">
      <c r="A14065" s="2" t="s">
        <v>14096</v>
      </c>
      <c r="B14065" s="2" t="s">
        <v>19</v>
      </c>
      <c r="C14065" s="2" t="s">
        <v>20</v>
      </c>
      <c r="D14065" s="2">
        <v>2504.92</v>
      </c>
      <c r="E14065" s="2">
        <v>0.31</v>
      </c>
      <c r="F14065" s="2">
        <f t="shared" si="439"/>
        <v>776.52520000000004</v>
      </c>
      <c r="G14065" s="2">
        <v>7</v>
      </c>
      <c r="H14065" s="2" t="str">
        <f>TEXT(Table1[[#This Row],[order_date]],"mmmm")</f>
        <v>November</v>
      </c>
      <c r="I14065" s="3">
        <v>45235</v>
      </c>
      <c r="J14065" s="3">
        <v>45241</v>
      </c>
      <c r="K14065" s="3" t="str">
        <f>TEXT(Table1[[#This Row],[delivery_date]]-Table1[[#This Row],[order_date]],"D")</f>
        <v>6</v>
      </c>
      <c r="L14065" s="2" t="s">
        <v>31</v>
      </c>
      <c r="M14065" s="2" t="s">
        <v>27</v>
      </c>
      <c r="N14065" s="2">
        <v>623.71</v>
      </c>
      <c r="O14065" s="2" t="s">
        <v>34</v>
      </c>
      <c r="P14065" s="2">
        <f t="shared" si="438"/>
        <v>1728.3948</v>
      </c>
    </row>
    <row r="14066" spans="1:16" ht="14.25" customHeight="1" x14ac:dyDescent="0.35">
      <c r="A14066" s="2" t="s">
        <v>14097</v>
      </c>
      <c r="B14066" s="2" t="s">
        <v>19</v>
      </c>
      <c r="C14066" s="2" t="s">
        <v>20</v>
      </c>
      <c r="D14066" s="2">
        <v>1078.21</v>
      </c>
      <c r="E14066" s="2">
        <v>0.28000000000000003</v>
      </c>
      <c r="F14066" s="2">
        <f t="shared" si="439"/>
        <v>301.89880000000005</v>
      </c>
      <c r="G14066" s="2">
        <v>5</v>
      </c>
      <c r="H14066" s="2" t="str">
        <f>TEXT(Table1[[#This Row],[order_date]],"mmmm")</f>
        <v>December</v>
      </c>
      <c r="I14066" s="3">
        <v>45275</v>
      </c>
      <c r="J14066" s="3">
        <v>45282</v>
      </c>
      <c r="K14066" s="3" t="str">
        <f>TEXT(Table1[[#This Row],[delivery_date]]-Table1[[#This Row],[order_date]],"D")</f>
        <v>7</v>
      </c>
      <c r="L14066" s="2" t="s">
        <v>31</v>
      </c>
      <c r="M14066" s="2" t="s">
        <v>16</v>
      </c>
      <c r="N14066" s="2">
        <v>139.72</v>
      </c>
      <c r="O14066" s="2" t="s">
        <v>34</v>
      </c>
      <c r="P14066" s="2">
        <f t="shared" si="438"/>
        <v>776.31119999999999</v>
      </c>
    </row>
    <row r="14067" spans="1:16" ht="14.25" customHeight="1" x14ac:dyDescent="0.35">
      <c r="A14067" s="2" t="s">
        <v>14098</v>
      </c>
      <c r="B14067" s="2" t="s">
        <v>41</v>
      </c>
      <c r="C14067" s="2" t="s">
        <v>14</v>
      </c>
      <c r="D14067" s="2">
        <v>4290.13</v>
      </c>
      <c r="E14067" s="2">
        <v>0.38</v>
      </c>
      <c r="F14067" s="2">
        <f t="shared" si="439"/>
        <v>1630.2494000000002</v>
      </c>
      <c r="G14067" s="2">
        <v>1</v>
      </c>
      <c r="H14067" s="2" t="str">
        <f>TEXT(Table1[[#This Row],[order_date]],"mmmm")</f>
        <v>September</v>
      </c>
      <c r="I14067" s="3">
        <v>45539</v>
      </c>
      <c r="J14067" s="3">
        <v>45540</v>
      </c>
      <c r="K14067" s="3" t="str">
        <f>TEXT(Table1[[#This Row],[delivery_date]]-Table1[[#This Row],[order_date]],"D")</f>
        <v>1</v>
      </c>
      <c r="L14067" s="2" t="s">
        <v>21</v>
      </c>
      <c r="M14067" s="2" t="s">
        <v>16</v>
      </c>
      <c r="N14067" s="2">
        <v>424.58</v>
      </c>
      <c r="O14067" s="2" t="s">
        <v>39</v>
      </c>
      <c r="P14067" s="2">
        <f t="shared" si="438"/>
        <v>2659.8806</v>
      </c>
    </row>
    <row r="14068" spans="1:16" ht="14.25" customHeight="1" x14ac:dyDescent="0.35">
      <c r="A14068" s="2" t="s">
        <v>14099</v>
      </c>
      <c r="B14068" s="2" t="s">
        <v>25</v>
      </c>
      <c r="C14068" s="2" t="s">
        <v>36</v>
      </c>
      <c r="D14068" s="2">
        <v>114.71</v>
      </c>
      <c r="E14068" s="2">
        <v>0.12</v>
      </c>
      <c r="F14068" s="2">
        <f t="shared" si="439"/>
        <v>13.765199999999998</v>
      </c>
      <c r="G14068" s="2">
        <v>7</v>
      </c>
      <c r="H14068" s="2" t="str">
        <f>TEXT(Table1[[#This Row],[order_date]],"mmmm")</f>
        <v>December</v>
      </c>
      <c r="I14068" s="3">
        <v>45647</v>
      </c>
      <c r="J14068" s="3">
        <v>45651</v>
      </c>
      <c r="K14068" s="3" t="str">
        <f>TEXT(Table1[[#This Row],[delivery_date]]-Table1[[#This Row],[order_date]],"D")</f>
        <v>4</v>
      </c>
      <c r="L14068" s="2" t="s">
        <v>21</v>
      </c>
      <c r="M14068" s="2" t="s">
        <v>27</v>
      </c>
      <c r="N14068" s="2">
        <v>19.84</v>
      </c>
      <c r="O14068" s="2" t="s">
        <v>28</v>
      </c>
      <c r="P14068" s="2">
        <f t="shared" si="438"/>
        <v>100.9448</v>
      </c>
    </row>
    <row r="14069" spans="1:16" ht="14.25" customHeight="1" x14ac:dyDescent="0.35">
      <c r="A14069" s="2" t="s">
        <v>14100</v>
      </c>
      <c r="B14069" s="2" t="s">
        <v>25</v>
      </c>
      <c r="C14069" s="2" t="s">
        <v>33</v>
      </c>
      <c r="D14069" s="2">
        <v>4233.83</v>
      </c>
      <c r="E14069" s="2">
        <v>0.31</v>
      </c>
      <c r="F14069" s="2">
        <f t="shared" si="439"/>
        <v>1312.4873</v>
      </c>
      <c r="G14069" s="2">
        <v>8</v>
      </c>
      <c r="H14069" s="2" t="str">
        <f>TEXT(Table1[[#This Row],[order_date]],"mmmm")</f>
        <v>December</v>
      </c>
      <c r="I14069" s="3">
        <v>45265</v>
      </c>
      <c r="J14069" s="3">
        <v>45266</v>
      </c>
      <c r="K14069" s="3" t="str">
        <f>TEXT(Table1[[#This Row],[delivery_date]]-Table1[[#This Row],[order_date]],"D")</f>
        <v>1</v>
      </c>
      <c r="L14069" s="2" t="s">
        <v>31</v>
      </c>
      <c r="M14069" s="2" t="s">
        <v>16</v>
      </c>
      <c r="N14069" s="2">
        <v>1053.67</v>
      </c>
      <c r="O14069" s="2" t="s">
        <v>23</v>
      </c>
      <c r="P14069" s="2">
        <f t="shared" si="438"/>
        <v>2921.3427000000001</v>
      </c>
    </row>
    <row r="14070" spans="1:16" ht="14.25" customHeight="1" x14ac:dyDescent="0.35">
      <c r="A14070" s="2" t="s">
        <v>14101</v>
      </c>
      <c r="B14070" s="2" t="s">
        <v>19</v>
      </c>
      <c r="C14070" s="2" t="s">
        <v>14</v>
      </c>
      <c r="D14070" s="2">
        <v>2653.35</v>
      </c>
      <c r="E14070" s="2">
        <v>0.12</v>
      </c>
      <c r="F14070" s="2">
        <f t="shared" si="439"/>
        <v>318.40199999999999</v>
      </c>
      <c r="G14070" s="2">
        <v>1</v>
      </c>
      <c r="H14070" s="2" t="str">
        <f>TEXT(Table1[[#This Row],[order_date]],"mmmm")</f>
        <v>December</v>
      </c>
      <c r="I14070" s="3">
        <v>45277</v>
      </c>
      <c r="J14070" s="3">
        <v>45284</v>
      </c>
      <c r="K14070" s="3" t="str">
        <f>TEXT(Table1[[#This Row],[delivery_date]]-Table1[[#This Row],[order_date]],"D")</f>
        <v>7</v>
      </c>
      <c r="L14070" s="2" t="s">
        <v>31</v>
      </c>
      <c r="M14070" s="2" t="s">
        <v>22</v>
      </c>
      <c r="N14070" s="2">
        <v>481.51</v>
      </c>
      <c r="O14070" s="2" t="s">
        <v>28</v>
      </c>
      <c r="P14070" s="2">
        <f t="shared" si="438"/>
        <v>2334.9479999999999</v>
      </c>
    </row>
    <row r="14071" spans="1:16" ht="14.25" customHeight="1" x14ac:dyDescent="0.35">
      <c r="A14071" s="2" t="s">
        <v>14102</v>
      </c>
      <c r="B14071" s="2" t="s">
        <v>13</v>
      </c>
      <c r="C14071" s="2" t="s">
        <v>14</v>
      </c>
      <c r="D14071" s="2">
        <v>4618.51</v>
      </c>
      <c r="E14071" s="2">
        <v>0.09</v>
      </c>
      <c r="F14071" s="2">
        <f t="shared" si="439"/>
        <v>415.66590000000002</v>
      </c>
      <c r="G14071" s="2">
        <v>4</v>
      </c>
      <c r="H14071" s="2" t="str">
        <f>TEXT(Table1[[#This Row],[order_date]],"mmmm")</f>
        <v>October</v>
      </c>
      <c r="I14071" s="3">
        <v>45589</v>
      </c>
      <c r="J14071" s="3">
        <v>45594</v>
      </c>
      <c r="K14071" s="3" t="str">
        <f>TEXT(Table1[[#This Row],[delivery_date]]-Table1[[#This Row],[order_date]],"D")</f>
        <v>5</v>
      </c>
      <c r="L14071" s="2" t="s">
        <v>15</v>
      </c>
      <c r="M14071" s="2" t="s">
        <v>16</v>
      </c>
      <c r="N14071" s="2">
        <v>577.54999999999995</v>
      </c>
      <c r="O14071" s="2" t="s">
        <v>17</v>
      </c>
      <c r="P14071" s="2">
        <f t="shared" si="438"/>
        <v>4202.8441000000003</v>
      </c>
    </row>
    <row r="14072" spans="1:16" ht="14.25" customHeight="1" x14ac:dyDescent="0.35">
      <c r="A14072" s="2" t="s">
        <v>14103</v>
      </c>
      <c r="B14072" s="2" t="s">
        <v>19</v>
      </c>
      <c r="C14072" s="2" t="s">
        <v>20</v>
      </c>
      <c r="D14072" s="2">
        <v>1102.5999999999999</v>
      </c>
      <c r="E14072" s="2">
        <v>0.31</v>
      </c>
      <c r="F14072" s="2">
        <f t="shared" si="439"/>
        <v>341.80599999999998</v>
      </c>
      <c r="G14072" s="2">
        <v>4</v>
      </c>
      <c r="H14072" s="2" t="str">
        <f>TEXT(Table1[[#This Row],[order_date]],"mmmm")</f>
        <v>November</v>
      </c>
      <c r="I14072" s="3">
        <v>45601</v>
      </c>
      <c r="J14072" s="3">
        <v>45604</v>
      </c>
      <c r="K14072" s="3" t="str">
        <f>TEXT(Table1[[#This Row],[delivery_date]]-Table1[[#This Row],[order_date]],"D")</f>
        <v>3</v>
      </c>
      <c r="L14072" s="2" t="s">
        <v>31</v>
      </c>
      <c r="M14072" s="2" t="s">
        <v>27</v>
      </c>
      <c r="N14072" s="2">
        <v>127.15</v>
      </c>
      <c r="O14072" s="2" t="s">
        <v>48</v>
      </c>
      <c r="P14072" s="2">
        <f t="shared" si="438"/>
        <v>760.79399999999987</v>
      </c>
    </row>
    <row r="14073" spans="1:16" ht="14.25" customHeight="1" x14ac:dyDescent="0.35">
      <c r="A14073" s="2" t="s">
        <v>14104</v>
      </c>
      <c r="B14073" s="2" t="s">
        <v>41</v>
      </c>
      <c r="C14073" s="2" t="s">
        <v>26</v>
      </c>
      <c r="D14073" s="2">
        <v>601.14</v>
      </c>
      <c r="E14073" s="2">
        <v>0.13</v>
      </c>
      <c r="F14073" s="2">
        <f t="shared" si="439"/>
        <v>78.148200000000003</v>
      </c>
      <c r="G14073" s="2">
        <v>5</v>
      </c>
      <c r="H14073" s="2" t="str">
        <f>TEXT(Table1[[#This Row],[order_date]],"mmmm")</f>
        <v>September</v>
      </c>
      <c r="I14073" s="3">
        <v>45196</v>
      </c>
      <c r="J14073" s="3">
        <v>45199</v>
      </c>
      <c r="K14073" s="3" t="str">
        <f>TEXT(Table1[[#This Row],[delivery_date]]-Table1[[#This Row],[order_date]],"D")</f>
        <v>3</v>
      </c>
      <c r="L14073" s="2" t="s">
        <v>21</v>
      </c>
      <c r="M14073" s="2" t="s">
        <v>27</v>
      </c>
      <c r="N14073" s="2">
        <v>102.93</v>
      </c>
      <c r="O14073" s="2" t="s">
        <v>48</v>
      </c>
      <c r="P14073" s="2">
        <f t="shared" si="438"/>
        <v>522.99180000000001</v>
      </c>
    </row>
    <row r="14074" spans="1:16" ht="14.25" customHeight="1" x14ac:dyDescent="0.35">
      <c r="A14074" s="2" t="s">
        <v>14105</v>
      </c>
      <c r="B14074" s="2" t="s">
        <v>41</v>
      </c>
      <c r="C14074" s="2" t="s">
        <v>26</v>
      </c>
      <c r="D14074" s="2">
        <v>3162.3</v>
      </c>
      <c r="E14074" s="2">
        <v>0.36</v>
      </c>
      <c r="F14074" s="2">
        <f t="shared" si="439"/>
        <v>1138.4280000000001</v>
      </c>
      <c r="G14074" s="2">
        <v>5</v>
      </c>
      <c r="H14074" s="2" t="str">
        <f>TEXT(Table1[[#This Row],[order_date]],"mmmm")</f>
        <v>July</v>
      </c>
      <c r="I14074" s="3">
        <v>45503</v>
      </c>
      <c r="J14074" s="3">
        <v>45509</v>
      </c>
      <c r="K14074" s="3" t="str">
        <f>TEXT(Table1[[#This Row],[delivery_date]]-Table1[[#This Row],[order_date]],"D")</f>
        <v>6</v>
      </c>
      <c r="L14074" s="2" t="s">
        <v>21</v>
      </c>
      <c r="M14074" s="2" t="s">
        <v>27</v>
      </c>
      <c r="N14074" s="2">
        <v>473.5</v>
      </c>
      <c r="O14074" s="2" t="s">
        <v>17</v>
      </c>
      <c r="P14074" s="2">
        <f t="shared" si="438"/>
        <v>2023.8720000000001</v>
      </c>
    </row>
    <row r="14075" spans="1:16" ht="14.25" customHeight="1" x14ac:dyDescent="0.35">
      <c r="A14075" s="2" t="s">
        <v>14106</v>
      </c>
      <c r="B14075" s="2" t="s">
        <v>41</v>
      </c>
      <c r="C14075" s="2" t="s">
        <v>36</v>
      </c>
      <c r="D14075" s="2">
        <v>3562.96</v>
      </c>
      <c r="E14075" s="2">
        <v>0.26</v>
      </c>
      <c r="F14075" s="2">
        <f t="shared" si="439"/>
        <v>926.36959999999999</v>
      </c>
      <c r="G14075" s="2">
        <v>4</v>
      </c>
      <c r="H14075" s="2" t="str">
        <f>TEXT(Table1[[#This Row],[order_date]],"mmmm")</f>
        <v>January</v>
      </c>
      <c r="I14075" s="3">
        <v>45295</v>
      </c>
      <c r="J14075" s="3">
        <v>45298</v>
      </c>
      <c r="K14075" s="3" t="str">
        <f>TEXT(Table1[[#This Row],[delivery_date]]-Table1[[#This Row],[order_date]],"D")</f>
        <v>3</v>
      </c>
      <c r="L14075" s="2" t="s">
        <v>21</v>
      </c>
      <c r="M14075" s="2" t="s">
        <v>16</v>
      </c>
      <c r="N14075" s="2">
        <v>735.62</v>
      </c>
      <c r="O14075" s="2" t="s">
        <v>39</v>
      </c>
      <c r="P14075" s="2">
        <f t="shared" si="438"/>
        <v>2636.5904</v>
      </c>
    </row>
    <row r="14076" spans="1:16" ht="14.25" customHeight="1" x14ac:dyDescent="0.35">
      <c r="A14076" s="2" t="s">
        <v>14107</v>
      </c>
      <c r="B14076" s="2" t="s">
        <v>19</v>
      </c>
      <c r="C14076" s="2" t="s">
        <v>36</v>
      </c>
      <c r="D14076" s="2">
        <v>1925.67</v>
      </c>
      <c r="E14076" s="2">
        <v>0.35</v>
      </c>
      <c r="F14076" s="2">
        <f t="shared" si="439"/>
        <v>673.98450000000003</v>
      </c>
      <c r="G14076" s="2">
        <v>1</v>
      </c>
      <c r="H14076" s="2" t="str">
        <f>TEXT(Table1[[#This Row],[order_date]],"mmmm")</f>
        <v>February</v>
      </c>
      <c r="I14076" s="3">
        <v>44975</v>
      </c>
      <c r="J14076" s="3">
        <v>44976</v>
      </c>
      <c r="K14076" s="3" t="str">
        <f>TEXT(Table1[[#This Row],[delivery_date]]-Table1[[#This Row],[order_date]],"D")</f>
        <v>1</v>
      </c>
      <c r="L14076" s="2" t="s">
        <v>15</v>
      </c>
      <c r="M14076" s="2" t="s">
        <v>27</v>
      </c>
      <c r="N14076" s="2">
        <v>102.42</v>
      </c>
      <c r="O14076" s="2" t="s">
        <v>23</v>
      </c>
      <c r="P14076" s="2">
        <f t="shared" si="438"/>
        <v>1251.6855</v>
      </c>
    </row>
    <row r="14077" spans="1:16" ht="14.25" customHeight="1" x14ac:dyDescent="0.35">
      <c r="A14077" s="2" t="s">
        <v>14108</v>
      </c>
      <c r="B14077" s="2" t="s">
        <v>19</v>
      </c>
      <c r="C14077" s="2" t="s">
        <v>14</v>
      </c>
      <c r="D14077" s="2">
        <v>167.03</v>
      </c>
      <c r="E14077" s="2">
        <v>0.45</v>
      </c>
      <c r="F14077" s="2">
        <f t="shared" si="439"/>
        <v>75.163499999999999</v>
      </c>
      <c r="G14077" s="2">
        <v>9</v>
      </c>
      <c r="H14077" s="2" t="str">
        <f>TEXT(Table1[[#This Row],[order_date]],"mmmm")</f>
        <v>November</v>
      </c>
      <c r="I14077" s="3">
        <v>45602</v>
      </c>
      <c r="J14077" s="3">
        <v>45603</v>
      </c>
      <c r="K14077" s="3" t="str">
        <f>TEXT(Table1[[#This Row],[delivery_date]]-Table1[[#This Row],[order_date]],"D")</f>
        <v>1</v>
      </c>
      <c r="L14077" s="2" t="s">
        <v>15</v>
      </c>
      <c r="M14077" s="2" t="s">
        <v>16</v>
      </c>
      <c r="N14077" s="2">
        <v>34.76</v>
      </c>
      <c r="O14077" s="2" t="s">
        <v>28</v>
      </c>
      <c r="P14077" s="2">
        <f t="shared" si="438"/>
        <v>91.866500000000002</v>
      </c>
    </row>
    <row r="14078" spans="1:16" ht="14.25" customHeight="1" x14ac:dyDescent="0.35">
      <c r="A14078" s="2" t="s">
        <v>14109</v>
      </c>
      <c r="B14078" s="2" t="s">
        <v>25</v>
      </c>
      <c r="C14078" s="2" t="s">
        <v>36</v>
      </c>
      <c r="D14078" s="2">
        <v>2094.12</v>
      </c>
      <c r="E14078" s="2">
        <v>7.0000000000000007E-2</v>
      </c>
      <c r="F14078" s="2">
        <f t="shared" si="439"/>
        <v>146.58840000000001</v>
      </c>
      <c r="G14078" s="2">
        <v>5</v>
      </c>
      <c r="H14078" s="2" t="str">
        <f>TEXT(Table1[[#This Row],[order_date]],"mmmm")</f>
        <v>October</v>
      </c>
      <c r="I14078" s="3">
        <v>45567</v>
      </c>
      <c r="J14078" s="3">
        <v>45568</v>
      </c>
      <c r="K14078" s="3" t="str">
        <f>TEXT(Table1[[#This Row],[delivery_date]]-Table1[[#This Row],[order_date]],"D")</f>
        <v>1</v>
      </c>
      <c r="L14078" s="2" t="s">
        <v>21</v>
      </c>
      <c r="M14078" s="2" t="s">
        <v>22</v>
      </c>
      <c r="N14078" s="2">
        <v>353.45</v>
      </c>
      <c r="O14078" s="2" t="s">
        <v>39</v>
      </c>
      <c r="P14078" s="2">
        <f t="shared" si="438"/>
        <v>1947.5315999999998</v>
      </c>
    </row>
    <row r="14079" spans="1:16" ht="14.25" customHeight="1" x14ac:dyDescent="0.35">
      <c r="A14079" s="2" t="s">
        <v>14110</v>
      </c>
      <c r="B14079" s="2" t="s">
        <v>13</v>
      </c>
      <c r="C14079" s="2" t="s">
        <v>26</v>
      </c>
      <c r="D14079" s="2">
        <v>1245.56</v>
      </c>
      <c r="E14079" s="2">
        <v>0.03</v>
      </c>
      <c r="F14079" s="2">
        <f t="shared" si="439"/>
        <v>37.366799999999998</v>
      </c>
      <c r="G14079" s="2">
        <v>1</v>
      </c>
      <c r="H14079" s="2" t="str">
        <f>TEXT(Table1[[#This Row],[order_date]],"mmmm")</f>
        <v>June</v>
      </c>
      <c r="I14079" s="3">
        <v>45460</v>
      </c>
      <c r="J14079" s="3">
        <v>45463</v>
      </c>
      <c r="K14079" s="3" t="str">
        <f>TEXT(Table1[[#This Row],[delivery_date]]-Table1[[#This Row],[order_date]],"D")</f>
        <v>3</v>
      </c>
      <c r="L14079" s="2" t="s">
        <v>31</v>
      </c>
      <c r="M14079" s="2" t="s">
        <v>16</v>
      </c>
      <c r="N14079" s="2">
        <v>311.5</v>
      </c>
      <c r="O14079" s="2" t="s">
        <v>39</v>
      </c>
      <c r="P14079" s="2">
        <f t="shared" si="438"/>
        <v>1208.1931999999999</v>
      </c>
    </row>
    <row r="14080" spans="1:16" ht="14.25" customHeight="1" x14ac:dyDescent="0.35">
      <c r="A14080" s="2" t="s">
        <v>14111</v>
      </c>
      <c r="B14080" s="2" t="s">
        <v>19</v>
      </c>
      <c r="C14080" s="2" t="s">
        <v>33</v>
      </c>
      <c r="D14080" s="2">
        <v>1802.6</v>
      </c>
      <c r="E14080" s="2">
        <v>0.2</v>
      </c>
      <c r="F14080" s="2">
        <f t="shared" si="439"/>
        <v>360.52</v>
      </c>
      <c r="G14080" s="2">
        <v>3</v>
      </c>
      <c r="H14080" s="2" t="str">
        <f>TEXT(Table1[[#This Row],[order_date]],"mmmm")</f>
        <v>January</v>
      </c>
      <c r="I14080" s="3">
        <v>44929</v>
      </c>
      <c r="J14080" s="3">
        <v>44936</v>
      </c>
      <c r="K14080" s="3" t="str">
        <f>TEXT(Table1[[#This Row],[delivery_date]]-Table1[[#This Row],[order_date]],"D")</f>
        <v>7</v>
      </c>
      <c r="L14080" s="2" t="s">
        <v>31</v>
      </c>
      <c r="M14080" s="2" t="s">
        <v>22</v>
      </c>
      <c r="N14080" s="2">
        <v>219.5</v>
      </c>
      <c r="O14080" s="2" t="s">
        <v>23</v>
      </c>
      <c r="P14080" s="2">
        <f t="shared" si="438"/>
        <v>1442.08</v>
      </c>
    </row>
    <row r="14081" spans="1:16" ht="14.25" customHeight="1" x14ac:dyDescent="0.35">
      <c r="A14081" s="2" t="s">
        <v>14112</v>
      </c>
      <c r="B14081" s="2" t="s">
        <v>25</v>
      </c>
      <c r="C14081" s="2" t="s">
        <v>20</v>
      </c>
      <c r="D14081" s="2">
        <v>2583.1</v>
      </c>
      <c r="E14081" s="2">
        <v>0.36</v>
      </c>
      <c r="F14081" s="2">
        <f t="shared" si="439"/>
        <v>929.91599999999994</v>
      </c>
      <c r="G14081" s="2">
        <v>1</v>
      </c>
      <c r="H14081" s="2" t="str">
        <f>TEXT(Table1[[#This Row],[order_date]],"mmmm")</f>
        <v>January</v>
      </c>
      <c r="I14081" s="3">
        <v>45322</v>
      </c>
      <c r="J14081" s="3">
        <v>45327</v>
      </c>
      <c r="K14081" s="3" t="str">
        <f>TEXT(Table1[[#This Row],[delivery_date]]-Table1[[#This Row],[order_date]],"D")</f>
        <v>5</v>
      </c>
      <c r="L14081" s="2" t="s">
        <v>31</v>
      </c>
      <c r="M14081" s="2" t="s">
        <v>27</v>
      </c>
      <c r="N14081" s="2">
        <v>635.9</v>
      </c>
      <c r="O14081" s="2" t="s">
        <v>34</v>
      </c>
      <c r="P14081" s="2">
        <f t="shared" si="438"/>
        <v>1653.184</v>
      </c>
    </row>
    <row r="14082" spans="1:16" ht="14.25" customHeight="1" x14ac:dyDescent="0.35">
      <c r="A14082" s="2" t="s">
        <v>14113</v>
      </c>
      <c r="B14082" s="2" t="s">
        <v>19</v>
      </c>
      <c r="C14082" s="2" t="s">
        <v>26</v>
      </c>
      <c r="D14082" s="2">
        <v>3541.47</v>
      </c>
      <c r="E14082" s="2">
        <v>0.44</v>
      </c>
      <c r="F14082" s="2">
        <f t="shared" si="439"/>
        <v>1558.2467999999999</v>
      </c>
      <c r="G14082" s="2">
        <v>7</v>
      </c>
      <c r="H14082" s="2" t="str">
        <f>TEXT(Table1[[#This Row],[order_date]],"mmmm")</f>
        <v>February</v>
      </c>
      <c r="I14082" s="3">
        <v>45347</v>
      </c>
      <c r="J14082" s="3">
        <v>45353</v>
      </c>
      <c r="K14082" s="3" t="str">
        <f>TEXT(Table1[[#This Row],[delivery_date]]-Table1[[#This Row],[order_date]],"D")</f>
        <v>6</v>
      </c>
      <c r="L14082" s="2" t="s">
        <v>31</v>
      </c>
      <c r="M14082" s="2" t="s">
        <v>22</v>
      </c>
      <c r="N14082" s="2">
        <v>1023.72</v>
      </c>
      <c r="O14082" s="2" t="s">
        <v>28</v>
      </c>
      <c r="P14082" s="2">
        <f t="shared" ref="P14082:P14145" si="440">D14082-F14082</f>
        <v>1983.2231999999999</v>
      </c>
    </row>
    <row r="14083" spans="1:16" ht="14.25" customHeight="1" x14ac:dyDescent="0.35">
      <c r="A14083" s="2" t="s">
        <v>14114</v>
      </c>
      <c r="B14083" s="2" t="s">
        <v>25</v>
      </c>
      <c r="C14083" s="2" t="s">
        <v>36</v>
      </c>
      <c r="D14083" s="2">
        <v>4819.8</v>
      </c>
      <c r="E14083" s="2">
        <v>0.02</v>
      </c>
      <c r="F14083" s="2">
        <f t="shared" ref="F14083:F14146" si="441">D14083*E14083</f>
        <v>96.396000000000001</v>
      </c>
      <c r="G14083" s="2">
        <v>7</v>
      </c>
      <c r="H14083" s="2" t="str">
        <f>TEXT(Table1[[#This Row],[order_date]],"mmmm")</f>
        <v>December</v>
      </c>
      <c r="I14083" s="3">
        <v>45266</v>
      </c>
      <c r="J14083" s="3">
        <v>45269</v>
      </c>
      <c r="K14083" s="3" t="str">
        <f>TEXT(Table1[[#This Row],[delivery_date]]-Table1[[#This Row],[order_date]],"D")</f>
        <v>3</v>
      </c>
      <c r="L14083" s="2" t="s">
        <v>21</v>
      </c>
      <c r="M14083" s="2" t="s">
        <v>16</v>
      </c>
      <c r="N14083" s="2">
        <v>787.81</v>
      </c>
      <c r="O14083" s="2" t="s">
        <v>28</v>
      </c>
      <c r="P14083" s="2">
        <f t="shared" si="440"/>
        <v>4723.4040000000005</v>
      </c>
    </row>
    <row r="14084" spans="1:16" ht="14.25" customHeight="1" x14ac:dyDescent="0.35">
      <c r="A14084" s="2" t="s">
        <v>14115</v>
      </c>
      <c r="B14084" s="2" t="s">
        <v>25</v>
      </c>
      <c r="C14084" s="2" t="s">
        <v>20</v>
      </c>
      <c r="D14084" s="2">
        <v>805.6</v>
      </c>
      <c r="E14084" s="2">
        <v>0.4</v>
      </c>
      <c r="F14084" s="2">
        <f t="shared" si="441"/>
        <v>322.24</v>
      </c>
      <c r="G14084" s="2">
        <v>6</v>
      </c>
      <c r="H14084" s="2" t="str">
        <f>TEXT(Table1[[#This Row],[order_date]],"mmmm")</f>
        <v>December</v>
      </c>
      <c r="I14084" s="3">
        <v>45631</v>
      </c>
      <c r="J14084" s="3">
        <v>45636</v>
      </c>
      <c r="K14084" s="3" t="str">
        <f>TEXT(Table1[[#This Row],[delivery_date]]-Table1[[#This Row],[order_date]],"D")</f>
        <v>5</v>
      </c>
      <c r="L14084" s="2" t="s">
        <v>15</v>
      </c>
      <c r="M14084" s="2" t="s">
        <v>22</v>
      </c>
      <c r="N14084" s="2">
        <v>113.85</v>
      </c>
      <c r="O14084" s="2" t="s">
        <v>23</v>
      </c>
      <c r="P14084" s="2">
        <f t="shared" si="440"/>
        <v>483.36</v>
      </c>
    </row>
    <row r="14085" spans="1:16" ht="14.25" customHeight="1" x14ac:dyDescent="0.35">
      <c r="A14085" s="2" t="s">
        <v>14116</v>
      </c>
      <c r="B14085" s="2" t="s">
        <v>13</v>
      </c>
      <c r="C14085" s="2" t="s">
        <v>20</v>
      </c>
      <c r="D14085" s="2">
        <v>3431.51</v>
      </c>
      <c r="E14085" s="2">
        <v>0.04</v>
      </c>
      <c r="F14085" s="2">
        <f t="shared" si="441"/>
        <v>137.2604</v>
      </c>
      <c r="G14085" s="2">
        <v>9</v>
      </c>
      <c r="H14085" s="2" t="str">
        <f>TEXT(Table1[[#This Row],[order_date]],"mmmm")</f>
        <v>March</v>
      </c>
      <c r="I14085" s="3">
        <v>45368</v>
      </c>
      <c r="J14085" s="3">
        <v>45373</v>
      </c>
      <c r="K14085" s="3" t="str">
        <f>TEXT(Table1[[#This Row],[delivery_date]]-Table1[[#This Row],[order_date]],"D")</f>
        <v>5</v>
      </c>
      <c r="L14085" s="2" t="s">
        <v>31</v>
      </c>
      <c r="M14085" s="2" t="s">
        <v>22</v>
      </c>
      <c r="N14085" s="2">
        <v>905.56</v>
      </c>
      <c r="O14085" s="2" t="s">
        <v>28</v>
      </c>
      <c r="P14085" s="2">
        <f t="shared" si="440"/>
        <v>3294.2496000000001</v>
      </c>
    </row>
    <row r="14086" spans="1:16" ht="14.25" customHeight="1" x14ac:dyDescent="0.35">
      <c r="A14086" s="2" t="s">
        <v>14117</v>
      </c>
      <c r="B14086" s="2" t="s">
        <v>19</v>
      </c>
      <c r="C14086" s="2" t="s">
        <v>14</v>
      </c>
      <c r="D14086" s="2">
        <v>1242.74</v>
      </c>
      <c r="E14086" s="2">
        <v>0.28999999999999998</v>
      </c>
      <c r="F14086" s="2">
        <f t="shared" si="441"/>
        <v>360.39459999999997</v>
      </c>
      <c r="G14086" s="2">
        <v>7</v>
      </c>
      <c r="H14086" s="2" t="str">
        <f>TEXT(Table1[[#This Row],[order_date]],"mmmm")</f>
        <v>November</v>
      </c>
      <c r="I14086" s="3">
        <v>45242</v>
      </c>
      <c r="J14086" s="3">
        <v>45247</v>
      </c>
      <c r="K14086" s="3" t="str">
        <f>TEXT(Table1[[#This Row],[delivery_date]]-Table1[[#This Row],[order_date]],"D")</f>
        <v>5</v>
      </c>
      <c r="L14086" s="2" t="s">
        <v>21</v>
      </c>
      <c r="M14086" s="2" t="s">
        <v>27</v>
      </c>
      <c r="N14086" s="2">
        <v>135.33000000000001</v>
      </c>
      <c r="O14086" s="2" t="s">
        <v>34</v>
      </c>
      <c r="P14086" s="2">
        <f t="shared" si="440"/>
        <v>882.34540000000004</v>
      </c>
    </row>
    <row r="14087" spans="1:16" ht="14.25" customHeight="1" x14ac:dyDescent="0.35">
      <c r="A14087" s="2" t="s">
        <v>14118</v>
      </c>
      <c r="B14087" s="2" t="s">
        <v>25</v>
      </c>
      <c r="C14087" s="2" t="s">
        <v>36</v>
      </c>
      <c r="D14087" s="2">
        <v>1181.45</v>
      </c>
      <c r="E14087" s="2">
        <v>0.17</v>
      </c>
      <c r="F14087" s="2">
        <f t="shared" si="441"/>
        <v>200.84650000000002</v>
      </c>
      <c r="G14087" s="2">
        <v>5</v>
      </c>
      <c r="H14087" s="2" t="str">
        <f>TEXT(Table1[[#This Row],[order_date]],"mmmm")</f>
        <v>February</v>
      </c>
      <c r="I14087" s="3">
        <v>44967</v>
      </c>
      <c r="J14087" s="3">
        <v>44971</v>
      </c>
      <c r="K14087" s="3" t="str">
        <f>TEXT(Table1[[#This Row],[delivery_date]]-Table1[[#This Row],[order_date]],"D")</f>
        <v>4</v>
      </c>
      <c r="L14087" s="2" t="s">
        <v>21</v>
      </c>
      <c r="M14087" s="2" t="s">
        <v>22</v>
      </c>
      <c r="N14087" s="2">
        <v>275.5</v>
      </c>
      <c r="O14087" s="2" t="s">
        <v>39</v>
      </c>
      <c r="P14087" s="2">
        <f t="shared" si="440"/>
        <v>980.60350000000005</v>
      </c>
    </row>
    <row r="14088" spans="1:16" ht="14.25" customHeight="1" x14ac:dyDescent="0.35">
      <c r="A14088" s="2" t="s">
        <v>14119</v>
      </c>
      <c r="B14088" s="2" t="s">
        <v>41</v>
      </c>
      <c r="C14088" s="2" t="s">
        <v>14</v>
      </c>
      <c r="D14088" s="2">
        <v>3204.41</v>
      </c>
      <c r="E14088" s="2">
        <v>0.01</v>
      </c>
      <c r="F14088" s="2">
        <f t="shared" si="441"/>
        <v>32.0441</v>
      </c>
      <c r="G14088" s="2">
        <v>7</v>
      </c>
      <c r="H14088" s="2" t="str">
        <f>TEXT(Table1[[#This Row],[order_date]],"mmmm")</f>
        <v>August</v>
      </c>
      <c r="I14088" s="3">
        <v>45142</v>
      </c>
      <c r="J14088" s="3">
        <v>45143</v>
      </c>
      <c r="K14088" s="3" t="str">
        <f>TEXT(Table1[[#This Row],[delivery_date]]-Table1[[#This Row],[order_date]],"D")</f>
        <v>1</v>
      </c>
      <c r="L14088" s="2" t="s">
        <v>31</v>
      </c>
      <c r="M14088" s="2" t="s">
        <v>16</v>
      </c>
      <c r="N14088" s="2">
        <v>618.99</v>
      </c>
      <c r="O14088" s="2" t="s">
        <v>17</v>
      </c>
      <c r="P14088" s="2">
        <f t="shared" si="440"/>
        <v>3172.3658999999998</v>
      </c>
    </row>
    <row r="14089" spans="1:16" ht="14.25" customHeight="1" x14ac:dyDescent="0.35">
      <c r="A14089" s="2" t="s">
        <v>14120</v>
      </c>
      <c r="B14089" s="2" t="s">
        <v>41</v>
      </c>
      <c r="C14089" s="2" t="s">
        <v>20</v>
      </c>
      <c r="D14089" s="2">
        <v>3902.4</v>
      </c>
      <c r="E14089" s="2">
        <v>0.05</v>
      </c>
      <c r="F14089" s="2">
        <f t="shared" si="441"/>
        <v>195.12</v>
      </c>
      <c r="G14089" s="2">
        <v>4</v>
      </c>
      <c r="H14089" s="2" t="str">
        <f>TEXT(Table1[[#This Row],[order_date]],"mmmm")</f>
        <v>September</v>
      </c>
      <c r="I14089" s="3">
        <v>45170</v>
      </c>
      <c r="J14089" s="3">
        <v>45175</v>
      </c>
      <c r="K14089" s="3" t="str">
        <f>TEXT(Table1[[#This Row],[delivery_date]]-Table1[[#This Row],[order_date]],"D")</f>
        <v>5</v>
      </c>
      <c r="L14089" s="2" t="s">
        <v>31</v>
      </c>
      <c r="M14089" s="2" t="s">
        <v>22</v>
      </c>
      <c r="N14089" s="2">
        <v>615.95000000000005</v>
      </c>
      <c r="O14089" s="2" t="s">
        <v>34</v>
      </c>
      <c r="P14089" s="2">
        <f t="shared" si="440"/>
        <v>3707.28</v>
      </c>
    </row>
    <row r="14090" spans="1:16" ht="14.25" customHeight="1" x14ac:dyDescent="0.35">
      <c r="A14090" s="2" t="s">
        <v>14121</v>
      </c>
      <c r="B14090" s="2" t="s">
        <v>41</v>
      </c>
      <c r="C14090" s="2" t="s">
        <v>14</v>
      </c>
      <c r="D14090" s="2">
        <v>4891.16</v>
      </c>
      <c r="E14090" s="2">
        <v>0.18</v>
      </c>
      <c r="F14090" s="2">
        <f t="shared" si="441"/>
        <v>880.40879999999993</v>
      </c>
      <c r="G14090" s="2">
        <v>9</v>
      </c>
      <c r="H14090" s="2" t="str">
        <f>TEXT(Table1[[#This Row],[order_date]],"mmmm")</f>
        <v>April</v>
      </c>
      <c r="I14090" s="3">
        <v>45028</v>
      </c>
      <c r="J14090" s="3">
        <v>45033</v>
      </c>
      <c r="K14090" s="3" t="str">
        <f>TEXT(Table1[[#This Row],[delivery_date]]-Table1[[#This Row],[order_date]],"D")</f>
        <v>5</v>
      </c>
      <c r="L14090" s="2" t="s">
        <v>31</v>
      </c>
      <c r="M14090" s="2" t="s">
        <v>16</v>
      </c>
      <c r="N14090" s="2">
        <v>479.51</v>
      </c>
      <c r="O14090" s="2" t="s">
        <v>39</v>
      </c>
      <c r="P14090" s="2">
        <f t="shared" si="440"/>
        <v>4010.7511999999997</v>
      </c>
    </row>
    <row r="14091" spans="1:16" ht="14.25" customHeight="1" x14ac:dyDescent="0.35">
      <c r="A14091" s="2" t="s">
        <v>14122</v>
      </c>
      <c r="B14091" s="2" t="s">
        <v>13</v>
      </c>
      <c r="C14091" s="2" t="s">
        <v>36</v>
      </c>
      <c r="D14091" s="2">
        <v>3867.27</v>
      </c>
      <c r="E14091" s="2">
        <v>0.48</v>
      </c>
      <c r="F14091" s="2">
        <f t="shared" si="441"/>
        <v>1856.2895999999998</v>
      </c>
      <c r="G14091" s="2">
        <v>6</v>
      </c>
      <c r="H14091" s="2" t="str">
        <f>TEXT(Table1[[#This Row],[order_date]],"mmmm")</f>
        <v>April</v>
      </c>
      <c r="I14091" s="3">
        <v>45400</v>
      </c>
      <c r="J14091" s="3">
        <v>45405</v>
      </c>
      <c r="K14091" s="3" t="str">
        <f>TEXT(Table1[[#This Row],[delivery_date]]-Table1[[#This Row],[order_date]],"D")</f>
        <v>5</v>
      </c>
      <c r="L14091" s="2" t="s">
        <v>15</v>
      </c>
      <c r="M14091" s="2" t="s">
        <v>16</v>
      </c>
      <c r="N14091" s="2">
        <v>206.25</v>
      </c>
      <c r="O14091" s="2" t="s">
        <v>48</v>
      </c>
      <c r="P14091" s="2">
        <f t="shared" si="440"/>
        <v>2010.9804000000001</v>
      </c>
    </row>
    <row r="14092" spans="1:16" ht="14.25" customHeight="1" x14ac:dyDescent="0.35">
      <c r="A14092" s="2" t="s">
        <v>14123</v>
      </c>
      <c r="B14092" s="2" t="s">
        <v>25</v>
      </c>
      <c r="C14092" s="2" t="s">
        <v>26</v>
      </c>
      <c r="D14092" s="2">
        <v>870.84</v>
      </c>
      <c r="E14092" s="2">
        <v>0.08</v>
      </c>
      <c r="F14092" s="2">
        <f t="shared" si="441"/>
        <v>69.667200000000008</v>
      </c>
      <c r="G14092" s="2">
        <v>4</v>
      </c>
      <c r="H14092" s="2" t="str">
        <f>TEXT(Table1[[#This Row],[order_date]],"mmmm")</f>
        <v>June</v>
      </c>
      <c r="I14092" s="3">
        <v>45106</v>
      </c>
      <c r="J14092" s="3">
        <v>45112</v>
      </c>
      <c r="K14092" s="3" t="str">
        <f>TEXT(Table1[[#This Row],[delivery_date]]-Table1[[#This Row],[order_date]],"D")</f>
        <v>6</v>
      </c>
      <c r="L14092" s="2" t="s">
        <v>31</v>
      </c>
      <c r="M14092" s="2" t="s">
        <v>22</v>
      </c>
      <c r="N14092" s="2">
        <v>160.75</v>
      </c>
      <c r="O14092" s="2" t="s">
        <v>23</v>
      </c>
      <c r="P14092" s="2">
        <f t="shared" si="440"/>
        <v>801.17280000000005</v>
      </c>
    </row>
    <row r="14093" spans="1:16" ht="14.25" customHeight="1" x14ac:dyDescent="0.35">
      <c r="A14093" s="2" t="s">
        <v>14124</v>
      </c>
      <c r="B14093" s="2" t="s">
        <v>13</v>
      </c>
      <c r="C14093" s="2" t="s">
        <v>33</v>
      </c>
      <c r="D14093" s="2">
        <v>1204.47</v>
      </c>
      <c r="E14093" s="2">
        <v>0.14000000000000001</v>
      </c>
      <c r="F14093" s="2">
        <f t="shared" si="441"/>
        <v>168.62580000000003</v>
      </c>
      <c r="G14093" s="2">
        <v>5</v>
      </c>
      <c r="H14093" s="2" t="str">
        <f>TEXT(Table1[[#This Row],[order_date]],"mmmm")</f>
        <v>June</v>
      </c>
      <c r="I14093" s="3">
        <v>45106</v>
      </c>
      <c r="J14093" s="3">
        <v>45107</v>
      </c>
      <c r="K14093" s="3" t="str">
        <f>TEXT(Table1[[#This Row],[delivery_date]]-Table1[[#This Row],[order_date]],"D")</f>
        <v>1</v>
      </c>
      <c r="L14093" s="2" t="s">
        <v>31</v>
      </c>
      <c r="M14093" s="2" t="s">
        <v>16</v>
      </c>
      <c r="N14093" s="2">
        <v>77.66</v>
      </c>
      <c r="O14093" s="2" t="s">
        <v>34</v>
      </c>
      <c r="P14093" s="2">
        <f t="shared" si="440"/>
        <v>1035.8442</v>
      </c>
    </row>
    <row r="14094" spans="1:16" ht="14.25" customHeight="1" x14ac:dyDescent="0.35">
      <c r="A14094" s="2" t="s">
        <v>14125</v>
      </c>
      <c r="B14094" s="2" t="s">
        <v>19</v>
      </c>
      <c r="C14094" s="2" t="s">
        <v>26</v>
      </c>
      <c r="D14094" s="2">
        <v>3830.81</v>
      </c>
      <c r="E14094" s="2">
        <v>0.5</v>
      </c>
      <c r="F14094" s="2">
        <f t="shared" si="441"/>
        <v>1915.405</v>
      </c>
      <c r="G14094" s="2">
        <v>8</v>
      </c>
      <c r="H14094" s="2" t="str">
        <f>TEXT(Table1[[#This Row],[order_date]],"mmmm")</f>
        <v>November</v>
      </c>
      <c r="I14094" s="3">
        <v>45244</v>
      </c>
      <c r="J14094" s="3">
        <v>45248</v>
      </c>
      <c r="K14094" s="3" t="str">
        <f>TEXT(Table1[[#This Row],[delivery_date]]-Table1[[#This Row],[order_date]],"D")</f>
        <v>4</v>
      </c>
      <c r="L14094" s="2" t="s">
        <v>21</v>
      </c>
      <c r="M14094" s="2" t="s">
        <v>16</v>
      </c>
      <c r="N14094" s="2">
        <v>293.56</v>
      </c>
      <c r="O14094" s="2" t="s">
        <v>17</v>
      </c>
      <c r="P14094" s="2">
        <f t="shared" si="440"/>
        <v>1915.405</v>
      </c>
    </row>
    <row r="14095" spans="1:16" ht="14.25" customHeight="1" x14ac:dyDescent="0.35">
      <c r="A14095" s="2" t="s">
        <v>14126</v>
      </c>
      <c r="B14095" s="2" t="s">
        <v>19</v>
      </c>
      <c r="C14095" s="2" t="s">
        <v>20</v>
      </c>
      <c r="D14095" s="2">
        <v>2682.24</v>
      </c>
      <c r="E14095" s="2">
        <v>0.24</v>
      </c>
      <c r="F14095" s="2">
        <f t="shared" si="441"/>
        <v>643.73759999999993</v>
      </c>
      <c r="G14095" s="2">
        <v>7</v>
      </c>
      <c r="H14095" s="2" t="str">
        <f>TEXT(Table1[[#This Row],[order_date]],"mmmm")</f>
        <v>December</v>
      </c>
      <c r="I14095" s="3">
        <v>45629</v>
      </c>
      <c r="J14095" s="3">
        <v>45630</v>
      </c>
      <c r="K14095" s="3" t="str">
        <f>TEXT(Table1[[#This Row],[delivery_date]]-Table1[[#This Row],[order_date]],"D")</f>
        <v>1</v>
      </c>
      <c r="L14095" s="2" t="s">
        <v>15</v>
      </c>
      <c r="M14095" s="2" t="s">
        <v>22</v>
      </c>
      <c r="N14095" s="2">
        <v>539.41</v>
      </c>
      <c r="O14095" s="2" t="s">
        <v>48</v>
      </c>
      <c r="P14095" s="2">
        <f t="shared" si="440"/>
        <v>2038.5023999999999</v>
      </c>
    </row>
    <row r="14096" spans="1:16" ht="14.25" customHeight="1" x14ac:dyDescent="0.35">
      <c r="A14096" s="2" t="s">
        <v>14127</v>
      </c>
      <c r="B14096" s="2" t="s">
        <v>25</v>
      </c>
      <c r="C14096" s="2" t="s">
        <v>26</v>
      </c>
      <c r="D14096" s="2">
        <v>1547.5</v>
      </c>
      <c r="E14096" s="2">
        <v>0.13</v>
      </c>
      <c r="F14096" s="2">
        <f t="shared" si="441"/>
        <v>201.17500000000001</v>
      </c>
      <c r="G14096" s="2">
        <v>6</v>
      </c>
      <c r="H14096" s="2" t="str">
        <f>TEXT(Table1[[#This Row],[order_date]],"mmmm")</f>
        <v>March</v>
      </c>
      <c r="I14096" s="3">
        <v>44996</v>
      </c>
      <c r="J14096" s="3">
        <v>44999</v>
      </c>
      <c r="K14096" s="3" t="str">
        <f>TEXT(Table1[[#This Row],[delivery_date]]-Table1[[#This Row],[order_date]],"D")</f>
        <v>3</v>
      </c>
      <c r="L14096" s="2" t="s">
        <v>21</v>
      </c>
      <c r="M14096" s="2" t="s">
        <v>27</v>
      </c>
      <c r="N14096" s="2">
        <v>170.49</v>
      </c>
      <c r="O14096" s="2" t="s">
        <v>34</v>
      </c>
      <c r="P14096" s="2">
        <f t="shared" si="440"/>
        <v>1346.325</v>
      </c>
    </row>
    <row r="14097" spans="1:16" ht="14.25" customHeight="1" x14ac:dyDescent="0.35">
      <c r="A14097" s="2" t="s">
        <v>14128</v>
      </c>
      <c r="B14097" s="2" t="s">
        <v>41</v>
      </c>
      <c r="C14097" s="2" t="s">
        <v>14</v>
      </c>
      <c r="D14097" s="2">
        <v>2411.7399999999998</v>
      </c>
      <c r="E14097" s="2">
        <v>0.31</v>
      </c>
      <c r="F14097" s="2">
        <f t="shared" si="441"/>
        <v>747.63939999999991</v>
      </c>
      <c r="G14097" s="2">
        <v>2</v>
      </c>
      <c r="H14097" s="2" t="str">
        <f>TEXT(Table1[[#This Row],[order_date]],"mmmm")</f>
        <v>July</v>
      </c>
      <c r="I14097" s="3">
        <v>45478</v>
      </c>
      <c r="J14097" s="3">
        <v>45479</v>
      </c>
      <c r="K14097" s="3" t="str">
        <f>TEXT(Table1[[#This Row],[delivery_date]]-Table1[[#This Row],[order_date]],"D")</f>
        <v>1</v>
      </c>
      <c r="L14097" s="2" t="s">
        <v>21</v>
      </c>
      <c r="M14097" s="2" t="s">
        <v>16</v>
      </c>
      <c r="N14097" s="2">
        <v>536.14</v>
      </c>
      <c r="O14097" s="2" t="s">
        <v>48</v>
      </c>
      <c r="P14097" s="2">
        <f t="shared" si="440"/>
        <v>1664.1005999999998</v>
      </c>
    </row>
    <row r="14098" spans="1:16" ht="14.25" customHeight="1" x14ac:dyDescent="0.35">
      <c r="A14098" s="2" t="s">
        <v>14129</v>
      </c>
      <c r="B14098" s="2" t="s">
        <v>25</v>
      </c>
      <c r="C14098" s="2" t="s">
        <v>36</v>
      </c>
      <c r="D14098" s="2">
        <v>4582.95</v>
      </c>
      <c r="E14098" s="2">
        <v>0.22</v>
      </c>
      <c r="F14098" s="2">
        <f t="shared" si="441"/>
        <v>1008.2489999999999</v>
      </c>
      <c r="G14098" s="2">
        <v>3</v>
      </c>
      <c r="H14098" s="2" t="str">
        <f>TEXT(Table1[[#This Row],[order_date]],"mmmm")</f>
        <v>January</v>
      </c>
      <c r="I14098" s="3">
        <v>44935</v>
      </c>
      <c r="J14098" s="3">
        <v>44936</v>
      </c>
      <c r="K14098" s="3" t="str">
        <f>TEXT(Table1[[#This Row],[delivery_date]]-Table1[[#This Row],[order_date]],"D")</f>
        <v>1</v>
      </c>
      <c r="L14098" s="2" t="s">
        <v>21</v>
      </c>
      <c r="M14098" s="2" t="s">
        <v>27</v>
      </c>
      <c r="N14098" s="2">
        <v>398.79</v>
      </c>
      <c r="O14098" s="2" t="s">
        <v>39</v>
      </c>
      <c r="P14098" s="2">
        <f t="shared" si="440"/>
        <v>3574.701</v>
      </c>
    </row>
    <row r="14099" spans="1:16" ht="14.25" customHeight="1" x14ac:dyDescent="0.35">
      <c r="A14099" s="2" t="s">
        <v>14130</v>
      </c>
      <c r="B14099" s="2" t="s">
        <v>25</v>
      </c>
      <c r="C14099" s="2" t="s">
        <v>26</v>
      </c>
      <c r="D14099" s="2">
        <v>3802.44</v>
      </c>
      <c r="E14099" s="2">
        <v>0.43</v>
      </c>
      <c r="F14099" s="2">
        <f t="shared" si="441"/>
        <v>1635.0491999999999</v>
      </c>
      <c r="G14099" s="2">
        <v>1</v>
      </c>
      <c r="H14099" s="2" t="str">
        <f>TEXT(Table1[[#This Row],[order_date]],"mmmm")</f>
        <v>September</v>
      </c>
      <c r="I14099" s="3">
        <v>45552</v>
      </c>
      <c r="J14099" s="3">
        <v>45558</v>
      </c>
      <c r="K14099" s="3" t="str">
        <f>TEXT(Table1[[#This Row],[delivery_date]]-Table1[[#This Row],[order_date]],"D")</f>
        <v>6</v>
      </c>
      <c r="L14099" s="2" t="s">
        <v>31</v>
      </c>
      <c r="M14099" s="2" t="s">
        <v>22</v>
      </c>
      <c r="N14099" s="2">
        <v>257.08</v>
      </c>
      <c r="O14099" s="2" t="s">
        <v>23</v>
      </c>
      <c r="P14099" s="2">
        <f t="shared" si="440"/>
        <v>2167.3908000000001</v>
      </c>
    </row>
    <row r="14100" spans="1:16" ht="14.25" customHeight="1" x14ac:dyDescent="0.35">
      <c r="A14100" s="2" t="s">
        <v>14131</v>
      </c>
      <c r="B14100" s="2" t="s">
        <v>25</v>
      </c>
      <c r="C14100" s="2" t="s">
        <v>26</v>
      </c>
      <c r="D14100" s="2">
        <v>2308.42</v>
      </c>
      <c r="E14100" s="2">
        <v>0</v>
      </c>
      <c r="F14100" s="2">
        <f t="shared" si="441"/>
        <v>0</v>
      </c>
      <c r="G14100" s="2">
        <v>3</v>
      </c>
      <c r="H14100" s="2" t="str">
        <f>TEXT(Table1[[#This Row],[order_date]],"mmmm")</f>
        <v>March</v>
      </c>
      <c r="I14100" s="3">
        <v>45380</v>
      </c>
      <c r="J14100" s="3">
        <v>45382</v>
      </c>
      <c r="K14100" s="3" t="str">
        <f>TEXT(Table1[[#This Row],[delivery_date]]-Table1[[#This Row],[order_date]],"D")</f>
        <v>2</v>
      </c>
      <c r="L14100" s="2" t="s">
        <v>31</v>
      </c>
      <c r="M14100" s="2" t="s">
        <v>27</v>
      </c>
      <c r="N14100" s="2">
        <v>417.81</v>
      </c>
      <c r="O14100" s="2" t="s">
        <v>39</v>
      </c>
      <c r="P14100" s="2">
        <f t="shared" si="440"/>
        <v>2308.42</v>
      </c>
    </row>
    <row r="14101" spans="1:16" ht="14.25" customHeight="1" x14ac:dyDescent="0.35">
      <c r="A14101" s="2" t="s">
        <v>14132</v>
      </c>
      <c r="B14101" s="2" t="s">
        <v>13</v>
      </c>
      <c r="C14101" s="2" t="s">
        <v>36</v>
      </c>
      <c r="D14101" s="2">
        <v>4904.71</v>
      </c>
      <c r="E14101" s="2">
        <v>0.5</v>
      </c>
      <c r="F14101" s="2">
        <f t="shared" si="441"/>
        <v>2452.355</v>
      </c>
      <c r="G14101" s="2">
        <v>2</v>
      </c>
      <c r="H14101" s="2" t="str">
        <f>TEXT(Table1[[#This Row],[order_date]],"mmmm")</f>
        <v>May</v>
      </c>
      <c r="I14101" s="3">
        <v>45071</v>
      </c>
      <c r="J14101" s="3">
        <v>45077</v>
      </c>
      <c r="K14101" s="3" t="str">
        <f>TEXT(Table1[[#This Row],[delivery_date]]-Table1[[#This Row],[order_date]],"D")</f>
        <v>6</v>
      </c>
      <c r="L14101" s="2" t="s">
        <v>31</v>
      </c>
      <c r="M14101" s="2" t="s">
        <v>27</v>
      </c>
      <c r="N14101" s="2">
        <v>537.71</v>
      </c>
      <c r="O14101" s="2" t="s">
        <v>39</v>
      </c>
      <c r="P14101" s="2">
        <f t="shared" si="440"/>
        <v>2452.355</v>
      </c>
    </row>
    <row r="14102" spans="1:16" ht="14.25" customHeight="1" x14ac:dyDescent="0.35">
      <c r="A14102" s="2" t="s">
        <v>14133</v>
      </c>
      <c r="B14102" s="2" t="s">
        <v>19</v>
      </c>
      <c r="C14102" s="2" t="s">
        <v>14</v>
      </c>
      <c r="D14102" s="2">
        <v>3994.89</v>
      </c>
      <c r="E14102" s="2">
        <v>0.03</v>
      </c>
      <c r="F14102" s="2">
        <f t="shared" si="441"/>
        <v>119.8467</v>
      </c>
      <c r="G14102" s="2">
        <v>6</v>
      </c>
      <c r="H14102" s="2" t="str">
        <f>TEXT(Table1[[#This Row],[order_date]],"mmmm")</f>
        <v>October</v>
      </c>
      <c r="I14102" s="3">
        <v>45589</v>
      </c>
      <c r="J14102" s="3">
        <v>45591</v>
      </c>
      <c r="K14102" s="3" t="str">
        <f>TEXT(Table1[[#This Row],[delivery_date]]-Table1[[#This Row],[order_date]],"D")</f>
        <v>2</v>
      </c>
      <c r="L14102" s="2" t="s">
        <v>31</v>
      </c>
      <c r="M14102" s="2" t="s">
        <v>27</v>
      </c>
      <c r="N14102" s="2">
        <v>626.27</v>
      </c>
      <c r="O14102" s="2" t="s">
        <v>39</v>
      </c>
      <c r="P14102" s="2">
        <f t="shared" si="440"/>
        <v>3875.0432999999998</v>
      </c>
    </row>
    <row r="14103" spans="1:16" ht="14.25" customHeight="1" x14ac:dyDescent="0.35">
      <c r="A14103" s="2" t="s">
        <v>14134</v>
      </c>
      <c r="B14103" s="2" t="s">
        <v>25</v>
      </c>
      <c r="C14103" s="2" t="s">
        <v>33</v>
      </c>
      <c r="D14103" s="2">
        <v>128.77000000000001</v>
      </c>
      <c r="E14103" s="2">
        <v>0.27</v>
      </c>
      <c r="F14103" s="2">
        <f t="shared" si="441"/>
        <v>34.767900000000004</v>
      </c>
      <c r="G14103" s="2">
        <v>4</v>
      </c>
      <c r="H14103" s="2" t="str">
        <f>TEXT(Table1[[#This Row],[order_date]],"mmmm")</f>
        <v>March</v>
      </c>
      <c r="I14103" s="3">
        <v>45006</v>
      </c>
      <c r="J14103" s="3">
        <v>45010</v>
      </c>
      <c r="K14103" s="3" t="str">
        <f>TEXT(Table1[[#This Row],[delivery_date]]-Table1[[#This Row],[order_date]],"D")</f>
        <v>4</v>
      </c>
      <c r="L14103" s="2" t="s">
        <v>31</v>
      </c>
      <c r="M14103" s="2" t="s">
        <v>16</v>
      </c>
      <c r="N14103" s="2">
        <v>9.9499999999999993</v>
      </c>
      <c r="O14103" s="2" t="s">
        <v>39</v>
      </c>
      <c r="P14103" s="2">
        <f t="shared" si="440"/>
        <v>94.002100000000013</v>
      </c>
    </row>
    <row r="14104" spans="1:16" ht="14.25" customHeight="1" x14ac:dyDescent="0.35">
      <c r="A14104" s="2" t="s">
        <v>14135</v>
      </c>
      <c r="B14104" s="2" t="s">
        <v>25</v>
      </c>
      <c r="C14104" s="2" t="s">
        <v>26</v>
      </c>
      <c r="D14104" s="2">
        <v>650.6</v>
      </c>
      <c r="E14104" s="2">
        <v>0.35</v>
      </c>
      <c r="F14104" s="2">
        <f t="shared" si="441"/>
        <v>227.70999999999998</v>
      </c>
      <c r="G14104" s="2">
        <v>3</v>
      </c>
      <c r="H14104" s="2" t="str">
        <f>TEXT(Table1[[#This Row],[order_date]],"mmmm")</f>
        <v>July</v>
      </c>
      <c r="I14104" s="3">
        <v>45489</v>
      </c>
      <c r="J14104" s="3">
        <v>45490</v>
      </c>
      <c r="K14104" s="3" t="str">
        <f>TEXT(Table1[[#This Row],[delivery_date]]-Table1[[#This Row],[order_date]],"D")</f>
        <v>1</v>
      </c>
      <c r="L14104" s="2" t="s">
        <v>21</v>
      </c>
      <c r="M14104" s="2" t="s">
        <v>27</v>
      </c>
      <c r="N14104" s="2">
        <v>80.14</v>
      </c>
      <c r="O14104" s="2" t="s">
        <v>17</v>
      </c>
      <c r="P14104" s="2">
        <f t="shared" si="440"/>
        <v>422.89000000000004</v>
      </c>
    </row>
    <row r="14105" spans="1:16" ht="14.25" customHeight="1" x14ac:dyDescent="0.35">
      <c r="A14105" s="2" t="s">
        <v>14136</v>
      </c>
      <c r="B14105" s="2" t="s">
        <v>25</v>
      </c>
      <c r="C14105" s="2" t="s">
        <v>20</v>
      </c>
      <c r="D14105" s="2">
        <v>2814.45</v>
      </c>
      <c r="E14105" s="2">
        <v>0.27</v>
      </c>
      <c r="F14105" s="2">
        <f t="shared" si="441"/>
        <v>759.90150000000006</v>
      </c>
      <c r="G14105" s="2">
        <v>8</v>
      </c>
      <c r="H14105" s="2" t="str">
        <f>TEXT(Table1[[#This Row],[order_date]],"mmmm")</f>
        <v>August</v>
      </c>
      <c r="I14105" s="3">
        <v>45524</v>
      </c>
      <c r="J14105" s="3">
        <v>45526</v>
      </c>
      <c r="K14105" s="3" t="str">
        <f>TEXT(Table1[[#This Row],[delivery_date]]-Table1[[#This Row],[order_date]],"D")</f>
        <v>2</v>
      </c>
      <c r="L14105" s="2" t="s">
        <v>15</v>
      </c>
      <c r="M14105" s="2" t="s">
        <v>16</v>
      </c>
      <c r="N14105" s="2">
        <v>182.4</v>
      </c>
      <c r="O14105" s="2" t="s">
        <v>17</v>
      </c>
      <c r="P14105" s="2">
        <f t="shared" si="440"/>
        <v>2054.5484999999999</v>
      </c>
    </row>
    <row r="14106" spans="1:16" ht="14.25" customHeight="1" x14ac:dyDescent="0.35">
      <c r="A14106" s="2" t="s">
        <v>14137</v>
      </c>
      <c r="B14106" s="2" t="s">
        <v>13</v>
      </c>
      <c r="C14106" s="2" t="s">
        <v>14</v>
      </c>
      <c r="D14106" s="2">
        <v>1814.78</v>
      </c>
      <c r="E14106" s="2">
        <v>0.15</v>
      </c>
      <c r="F14106" s="2">
        <f t="shared" si="441"/>
        <v>272.21699999999998</v>
      </c>
      <c r="G14106" s="2">
        <v>5</v>
      </c>
      <c r="H14106" s="2" t="str">
        <f>TEXT(Table1[[#This Row],[order_date]],"mmmm")</f>
        <v>October</v>
      </c>
      <c r="I14106" s="3">
        <v>45582</v>
      </c>
      <c r="J14106" s="3">
        <v>45583</v>
      </c>
      <c r="K14106" s="3" t="str">
        <f>TEXT(Table1[[#This Row],[delivery_date]]-Table1[[#This Row],[order_date]],"D")</f>
        <v>1</v>
      </c>
      <c r="L14106" s="2" t="s">
        <v>15</v>
      </c>
      <c r="M14106" s="2" t="s">
        <v>16</v>
      </c>
      <c r="N14106" s="2">
        <v>458.57</v>
      </c>
      <c r="O14106" s="2" t="s">
        <v>28</v>
      </c>
      <c r="P14106" s="2">
        <f t="shared" si="440"/>
        <v>1542.5630000000001</v>
      </c>
    </row>
    <row r="14107" spans="1:16" ht="14.25" customHeight="1" x14ac:dyDescent="0.35">
      <c r="A14107" s="2" t="s">
        <v>14138</v>
      </c>
      <c r="B14107" s="2" t="s">
        <v>13</v>
      </c>
      <c r="C14107" s="2" t="s">
        <v>14</v>
      </c>
      <c r="D14107" s="2">
        <v>4081.54</v>
      </c>
      <c r="E14107" s="2">
        <v>0.43</v>
      </c>
      <c r="F14107" s="2">
        <f t="shared" si="441"/>
        <v>1755.0621999999998</v>
      </c>
      <c r="G14107" s="2">
        <v>4</v>
      </c>
      <c r="H14107" s="2" t="str">
        <f>TEXT(Table1[[#This Row],[order_date]],"mmmm")</f>
        <v>June</v>
      </c>
      <c r="I14107" s="3">
        <v>45099</v>
      </c>
      <c r="J14107" s="3">
        <v>45104</v>
      </c>
      <c r="K14107" s="3" t="str">
        <f>TEXT(Table1[[#This Row],[delivery_date]]-Table1[[#This Row],[order_date]],"D")</f>
        <v>5</v>
      </c>
      <c r="L14107" s="2" t="s">
        <v>15</v>
      </c>
      <c r="M14107" s="2" t="s">
        <v>16</v>
      </c>
      <c r="N14107" s="2">
        <v>208.51</v>
      </c>
      <c r="O14107" s="2" t="s">
        <v>34</v>
      </c>
      <c r="P14107" s="2">
        <f t="shared" si="440"/>
        <v>2326.4778000000001</v>
      </c>
    </row>
    <row r="14108" spans="1:16" ht="14.25" customHeight="1" x14ac:dyDescent="0.35">
      <c r="A14108" s="2" t="s">
        <v>14139</v>
      </c>
      <c r="B14108" s="2" t="s">
        <v>13</v>
      </c>
      <c r="C14108" s="2" t="s">
        <v>26</v>
      </c>
      <c r="D14108" s="2">
        <v>4488.87</v>
      </c>
      <c r="E14108" s="2">
        <v>0.22</v>
      </c>
      <c r="F14108" s="2">
        <f t="shared" si="441"/>
        <v>987.55139999999994</v>
      </c>
      <c r="G14108" s="2">
        <v>6</v>
      </c>
      <c r="H14108" s="2" t="str">
        <f>TEXT(Table1[[#This Row],[order_date]],"mmmm")</f>
        <v>July</v>
      </c>
      <c r="I14108" s="3">
        <v>45115</v>
      </c>
      <c r="J14108" s="3">
        <v>45117</v>
      </c>
      <c r="K14108" s="3" t="str">
        <f>TEXT(Table1[[#This Row],[delivery_date]]-Table1[[#This Row],[order_date]],"D")</f>
        <v>2</v>
      </c>
      <c r="L14108" s="2" t="s">
        <v>31</v>
      </c>
      <c r="M14108" s="2" t="s">
        <v>16</v>
      </c>
      <c r="N14108" s="2">
        <v>1301.3</v>
      </c>
      <c r="O14108" s="2" t="s">
        <v>17</v>
      </c>
      <c r="P14108" s="2">
        <f t="shared" si="440"/>
        <v>3501.3186000000001</v>
      </c>
    </row>
    <row r="14109" spans="1:16" ht="14.25" customHeight="1" x14ac:dyDescent="0.35">
      <c r="A14109" s="2" t="s">
        <v>14140</v>
      </c>
      <c r="B14109" s="2" t="s">
        <v>25</v>
      </c>
      <c r="C14109" s="2" t="s">
        <v>36</v>
      </c>
      <c r="D14109" s="2">
        <v>1279.19</v>
      </c>
      <c r="E14109" s="2">
        <v>0.15</v>
      </c>
      <c r="F14109" s="2">
        <f t="shared" si="441"/>
        <v>191.8785</v>
      </c>
      <c r="G14109" s="2">
        <v>4</v>
      </c>
      <c r="H14109" s="2" t="str">
        <f>TEXT(Table1[[#This Row],[order_date]],"mmmm")</f>
        <v>July</v>
      </c>
      <c r="I14109" s="3">
        <v>45127</v>
      </c>
      <c r="J14109" s="3">
        <v>45129</v>
      </c>
      <c r="K14109" s="3" t="str">
        <f>TEXT(Table1[[#This Row],[delivery_date]]-Table1[[#This Row],[order_date]],"D")</f>
        <v>2</v>
      </c>
      <c r="L14109" s="2" t="s">
        <v>21</v>
      </c>
      <c r="M14109" s="2" t="s">
        <v>22</v>
      </c>
      <c r="N14109" s="2">
        <v>151.03</v>
      </c>
      <c r="O14109" s="2" t="s">
        <v>48</v>
      </c>
      <c r="P14109" s="2">
        <f t="shared" si="440"/>
        <v>1087.3115</v>
      </c>
    </row>
    <row r="14110" spans="1:16" ht="14.25" customHeight="1" x14ac:dyDescent="0.35">
      <c r="A14110" s="2" t="s">
        <v>14141</v>
      </c>
      <c r="B14110" s="2" t="s">
        <v>41</v>
      </c>
      <c r="C14110" s="2" t="s">
        <v>26</v>
      </c>
      <c r="D14110" s="2">
        <v>3840.1</v>
      </c>
      <c r="E14110" s="2">
        <v>0.38</v>
      </c>
      <c r="F14110" s="2">
        <f t="shared" si="441"/>
        <v>1459.2380000000001</v>
      </c>
      <c r="G14110" s="2">
        <v>5</v>
      </c>
      <c r="H14110" s="2" t="str">
        <f>TEXT(Table1[[#This Row],[order_date]],"mmmm")</f>
        <v>January</v>
      </c>
      <c r="I14110" s="3">
        <v>44932</v>
      </c>
      <c r="J14110" s="3">
        <v>44934</v>
      </c>
      <c r="K14110" s="3" t="str">
        <f>TEXT(Table1[[#This Row],[delivery_date]]-Table1[[#This Row],[order_date]],"D")</f>
        <v>2</v>
      </c>
      <c r="L14110" s="2" t="s">
        <v>15</v>
      </c>
      <c r="M14110" s="2" t="s">
        <v>27</v>
      </c>
      <c r="N14110" s="2">
        <v>266.83</v>
      </c>
      <c r="O14110" s="2" t="s">
        <v>17</v>
      </c>
      <c r="P14110" s="2">
        <f t="shared" si="440"/>
        <v>2380.8620000000001</v>
      </c>
    </row>
    <row r="14111" spans="1:16" ht="14.25" customHeight="1" x14ac:dyDescent="0.35">
      <c r="A14111" s="2" t="s">
        <v>14142</v>
      </c>
      <c r="B14111" s="2" t="s">
        <v>41</v>
      </c>
      <c r="C14111" s="2" t="s">
        <v>26</v>
      </c>
      <c r="D14111" s="2">
        <v>2723.45</v>
      </c>
      <c r="E14111" s="2">
        <v>7.0000000000000007E-2</v>
      </c>
      <c r="F14111" s="2">
        <f t="shared" si="441"/>
        <v>190.64150000000001</v>
      </c>
      <c r="G14111" s="2">
        <v>4</v>
      </c>
      <c r="H14111" s="2" t="str">
        <f>TEXT(Table1[[#This Row],[order_date]],"mmmm")</f>
        <v>September</v>
      </c>
      <c r="I14111" s="3">
        <v>45540</v>
      </c>
      <c r="J14111" s="3">
        <v>45541</v>
      </c>
      <c r="K14111" s="3" t="str">
        <f>TEXT(Table1[[#This Row],[delivery_date]]-Table1[[#This Row],[order_date]],"D")</f>
        <v>1</v>
      </c>
      <c r="L14111" s="2" t="s">
        <v>15</v>
      </c>
      <c r="M14111" s="2" t="s">
        <v>16</v>
      </c>
      <c r="N14111" s="2">
        <v>718.44</v>
      </c>
      <c r="O14111" s="2" t="s">
        <v>48</v>
      </c>
      <c r="P14111" s="2">
        <f t="shared" si="440"/>
        <v>2532.8084999999996</v>
      </c>
    </row>
    <row r="14112" spans="1:16" ht="14.25" customHeight="1" x14ac:dyDescent="0.35">
      <c r="A14112" s="2" t="s">
        <v>14143</v>
      </c>
      <c r="B14112" s="2" t="s">
        <v>41</v>
      </c>
      <c r="C14112" s="2" t="s">
        <v>36</v>
      </c>
      <c r="D14112" s="2">
        <v>2020.64</v>
      </c>
      <c r="E14112" s="2">
        <v>0.1</v>
      </c>
      <c r="F14112" s="2">
        <f t="shared" si="441"/>
        <v>202.06400000000002</v>
      </c>
      <c r="G14112" s="2">
        <v>9</v>
      </c>
      <c r="H14112" s="2" t="str">
        <f>TEXT(Table1[[#This Row],[order_date]],"mmmm")</f>
        <v>April</v>
      </c>
      <c r="I14112" s="3">
        <v>45391</v>
      </c>
      <c r="J14112" s="3">
        <v>45396</v>
      </c>
      <c r="K14112" s="3" t="str">
        <f>TEXT(Table1[[#This Row],[delivery_date]]-Table1[[#This Row],[order_date]],"D")</f>
        <v>5</v>
      </c>
      <c r="L14112" s="2" t="s">
        <v>15</v>
      </c>
      <c r="M14112" s="2" t="s">
        <v>16</v>
      </c>
      <c r="N14112" s="2">
        <v>438.68</v>
      </c>
      <c r="O14112" s="2" t="s">
        <v>39</v>
      </c>
      <c r="P14112" s="2">
        <f t="shared" si="440"/>
        <v>1818.576</v>
      </c>
    </row>
    <row r="14113" spans="1:16" ht="14.25" customHeight="1" x14ac:dyDescent="0.35">
      <c r="A14113" s="2" t="s">
        <v>14144</v>
      </c>
      <c r="B14113" s="2" t="s">
        <v>19</v>
      </c>
      <c r="C14113" s="2" t="s">
        <v>20</v>
      </c>
      <c r="D14113" s="2">
        <v>3955.22</v>
      </c>
      <c r="E14113" s="2">
        <v>0.13</v>
      </c>
      <c r="F14113" s="2">
        <f t="shared" si="441"/>
        <v>514.17859999999996</v>
      </c>
      <c r="G14113" s="2">
        <v>2</v>
      </c>
      <c r="H14113" s="2" t="str">
        <f>TEXT(Table1[[#This Row],[order_date]],"mmmm")</f>
        <v>July</v>
      </c>
      <c r="I14113" s="3">
        <v>45128</v>
      </c>
      <c r="J14113" s="3">
        <v>45135</v>
      </c>
      <c r="K14113" s="3" t="str">
        <f>TEXT(Table1[[#This Row],[delivery_date]]-Table1[[#This Row],[order_date]],"D")</f>
        <v>7</v>
      </c>
      <c r="L14113" s="2" t="s">
        <v>31</v>
      </c>
      <c r="M14113" s="2" t="s">
        <v>16</v>
      </c>
      <c r="N14113" s="2">
        <v>1041.01</v>
      </c>
      <c r="O14113" s="2" t="s">
        <v>34</v>
      </c>
      <c r="P14113" s="2">
        <f t="shared" si="440"/>
        <v>3441.0414000000001</v>
      </c>
    </row>
    <row r="14114" spans="1:16" ht="14.25" customHeight="1" x14ac:dyDescent="0.35">
      <c r="A14114" s="2" t="s">
        <v>14145</v>
      </c>
      <c r="B14114" s="2" t="s">
        <v>25</v>
      </c>
      <c r="C14114" s="2" t="s">
        <v>36</v>
      </c>
      <c r="D14114" s="2">
        <v>2868.13</v>
      </c>
      <c r="E14114" s="2">
        <v>0.22</v>
      </c>
      <c r="F14114" s="2">
        <f t="shared" si="441"/>
        <v>630.98860000000002</v>
      </c>
      <c r="G14114" s="2">
        <v>1</v>
      </c>
      <c r="H14114" s="2" t="str">
        <f>TEXT(Table1[[#This Row],[order_date]],"mmmm")</f>
        <v>June</v>
      </c>
      <c r="I14114" s="3">
        <v>45089</v>
      </c>
      <c r="J14114" s="3">
        <v>45090</v>
      </c>
      <c r="K14114" s="3" t="str">
        <f>TEXT(Table1[[#This Row],[delivery_date]]-Table1[[#This Row],[order_date]],"D")</f>
        <v>1</v>
      </c>
      <c r="L14114" s="2" t="s">
        <v>31</v>
      </c>
      <c r="M14114" s="2" t="s">
        <v>27</v>
      </c>
      <c r="N14114" s="2">
        <v>535.04999999999995</v>
      </c>
      <c r="O14114" s="2" t="s">
        <v>34</v>
      </c>
      <c r="P14114" s="2">
        <f t="shared" si="440"/>
        <v>2237.1414</v>
      </c>
    </row>
    <row r="14115" spans="1:16" ht="14.25" customHeight="1" x14ac:dyDescent="0.35">
      <c r="A14115" s="2" t="s">
        <v>14146</v>
      </c>
      <c r="B14115" s="2" t="s">
        <v>41</v>
      </c>
      <c r="C14115" s="2" t="s">
        <v>26</v>
      </c>
      <c r="D14115" s="2">
        <v>3212.89</v>
      </c>
      <c r="E14115" s="2">
        <v>0.01</v>
      </c>
      <c r="F14115" s="2">
        <f t="shared" si="441"/>
        <v>32.128900000000002</v>
      </c>
      <c r="G14115" s="2">
        <v>7</v>
      </c>
      <c r="H14115" s="2" t="str">
        <f>TEXT(Table1[[#This Row],[order_date]],"mmmm")</f>
        <v>February</v>
      </c>
      <c r="I14115" s="3">
        <v>44973</v>
      </c>
      <c r="J14115" s="3">
        <v>44975</v>
      </c>
      <c r="K14115" s="3" t="str">
        <f>TEXT(Table1[[#This Row],[delivery_date]]-Table1[[#This Row],[order_date]],"D")</f>
        <v>2</v>
      </c>
      <c r="L14115" s="2" t="s">
        <v>15</v>
      </c>
      <c r="M14115" s="2" t="s">
        <v>22</v>
      </c>
      <c r="N14115" s="2">
        <v>367.64</v>
      </c>
      <c r="O14115" s="2" t="s">
        <v>39</v>
      </c>
      <c r="P14115" s="2">
        <f t="shared" si="440"/>
        <v>3180.7610999999997</v>
      </c>
    </row>
    <row r="14116" spans="1:16" ht="14.25" customHeight="1" x14ac:dyDescent="0.35">
      <c r="A14116" s="2" t="s">
        <v>14147</v>
      </c>
      <c r="B14116" s="2" t="s">
        <v>41</v>
      </c>
      <c r="C14116" s="2" t="s">
        <v>33</v>
      </c>
      <c r="D14116" s="2">
        <v>405.04</v>
      </c>
      <c r="E14116" s="2">
        <v>0.5</v>
      </c>
      <c r="F14116" s="2">
        <f t="shared" si="441"/>
        <v>202.52</v>
      </c>
      <c r="G14116" s="2">
        <v>9</v>
      </c>
      <c r="H14116" s="2" t="str">
        <f>TEXT(Table1[[#This Row],[order_date]],"mmmm")</f>
        <v>August</v>
      </c>
      <c r="I14116" s="3">
        <v>45523</v>
      </c>
      <c r="J14116" s="3">
        <v>45528</v>
      </c>
      <c r="K14116" s="3" t="str">
        <f>TEXT(Table1[[#This Row],[delivery_date]]-Table1[[#This Row],[order_date]],"D")</f>
        <v>5</v>
      </c>
      <c r="L14116" s="2" t="s">
        <v>31</v>
      </c>
      <c r="M14116" s="2" t="s">
        <v>27</v>
      </c>
      <c r="N14116" s="2">
        <v>30.23</v>
      </c>
      <c r="O14116" s="2" t="s">
        <v>28</v>
      </c>
      <c r="P14116" s="2">
        <f t="shared" si="440"/>
        <v>202.52</v>
      </c>
    </row>
    <row r="14117" spans="1:16" ht="14.25" customHeight="1" x14ac:dyDescent="0.35">
      <c r="A14117" s="2" t="s">
        <v>14148</v>
      </c>
      <c r="B14117" s="2" t="s">
        <v>41</v>
      </c>
      <c r="C14117" s="2" t="s">
        <v>36</v>
      </c>
      <c r="D14117" s="2">
        <v>2970.81</v>
      </c>
      <c r="E14117" s="2">
        <v>0.3</v>
      </c>
      <c r="F14117" s="2">
        <f t="shared" si="441"/>
        <v>891.24299999999994</v>
      </c>
      <c r="G14117" s="2">
        <v>9</v>
      </c>
      <c r="H14117" s="2" t="str">
        <f>TEXT(Table1[[#This Row],[order_date]],"mmmm")</f>
        <v>April</v>
      </c>
      <c r="I14117" s="3">
        <v>45043</v>
      </c>
      <c r="J14117" s="3">
        <v>45049</v>
      </c>
      <c r="K14117" s="3" t="str">
        <f>TEXT(Table1[[#This Row],[delivery_date]]-Table1[[#This Row],[order_date]],"D")</f>
        <v>6</v>
      </c>
      <c r="L14117" s="2" t="s">
        <v>31</v>
      </c>
      <c r="M14117" s="2" t="s">
        <v>16</v>
      </c>
      <c r="N14117" s="2">
        <v>554.85</v>
      </c>
      <c r="O14117" s="2" t="s">
        <v>28</v>
      </c>
      <c r="P14117" s="2">
        <f t="shared" si="440"/>
        <v>2079.567</v>
      </c>
    </row>
    <row r="14118" spans="1:16" ht="14.25" customHeight="1" x14ac:dyDescent="0.35">
      <c r="A14118" s="2" t="s">
        <v>14149</v>
      </c>
      <c r="B14118" s="2" t="s">
        <v>25</v>
      </c>
      <c r="C14118" s="2" t="s">
        <v>20</v>
      </c>
      <c r="D14118" s="2">
        <v>1573.49</v>
      </c>
      <c r="E14118" s="2">
        <v>0.49</v>
      </c>
      <c r="F14118" s="2">
        <f t="shared" si="441"/>
        <v>771.01009999999997</v>
      </c>
      <c r="G14118" s="2">
        <v>4</v>
      </c>
      <c r="H14118" s="2" t="str">
        <f>TEXT(Table1[[#This Row],[order_date]],"mmmm")</f>
        <v>October</v>
      </c>
      <c r="I14118" s="3">
        <v>45201</v>
      </c>
      <c r="J14118" s="3">
        <v>45203</v>
      </c>
      <c r="K14118" s="3" t="str">
        <f>TEXT(Table1[[#This Row],[delivery_date]]-Table1[[#This Row],[order_date]],"D")</f>
        <v>2</v>
      </c>
      <c r="L14118" s="2" t="s">
        <v>15</v>
      </c>
      <c r="M14118" s="2" t="s">
        <v>27</v>
      </c>
      <c r="N14118" s="2">
        <v>333.33</v>
      </c>
      <c r="O14118" s="2" t="s">
        <v>48</v>
      </c>
      <c r="P14118" s="2">
        <f t="shared" si="440"/>
        <v>802.47990000000004</v>
      </c>
    </row>
    <row r="14119" spans="1:16" ht="14.25" customHeight="1" x14ac:dyDescent="0.35">
      <c r="A14119" s="2" t="s">
        <v>14150</v>
      </c>
      <c r="B14119" s="2" t="s">
        <v>41</v>
      </c>
      <c r="C14119" s="2" t="s">
        <v>36</v>
      </c>
      <c r="D14119" s="2">
        <v>2517.14</v>
      </c>
      <c r="E14119" s="2">
        <v>0.4</v>
      </c>
      <c r="F14119" s="2">
        <f t="shared" si="441"/>
        <v>1006.856</v>
      </c>
      <c r="G14119" s="2">
        <v>4</v>
      </c>
      <c r="H14119" s="2" t="str">
        <f>TEXT(Table1[[#This Row],[order_date]],"mmmm")</f>
        <v>October</v>
      </c>
      <c r="I14119" s="3">
        <v>45209</v>
      </c>
      <c r="J14119" s="3">
        <v>45215</v>
      </c>
      <c r="K14119" s="3" t="str">
        <f>TEXT(Table1[[#This Row],[delivery_date]]-Table1[[#This Row],[order_date]],"D")</f>
        <v>6</v>
      </c>
      <c r="L14119" s="2" t="s">
        <v>31</v>
      </c>
      <c r="M14119" s="2" t="s">
        <v>27</v>
      </c>
      <c r="N14119" s="2">
        <v>407.04</v>
      </c>
      <c r="O14119" s="2" t="s">
        <v>34</v>
      </c>
      <c r="P14119" s="2">
        <f t="shared" si="440"/>
        <v>1510.2839999999999</v>
      </c>
    </row>
    <row r="14120" spans="1:16" ht="14.25" customHeight="1" x14ac:dyDescent="0.35">
      <c r="A14120" s="2" t="s">
        <v>14151</v>
      </c>
      <c r="B14120" s="2" t="s">
        <v>41</v>
      </c>
      <c r="C14120" s="2" t="s">
        <v>36</v>
      </c>
      <c r="D14120" s="2">
        <v>1187.8499999999999</v>
      </c>
      <c r="E14120" s="2">
        <v>7.0000000000000007E-2</v>
      </c>
      <c r="F14120" s="2">
        <f t="shared" si="441"/>
        <v>83.149500000000003</v>
      </c>
      <c r="G14120" s="2">
        <v>1</v>
      </c>
      <c r="H14120" s="2" t="str">
        <f>TEXT(Table1[[#This Row],[order_date]],"mmmm")</f>
        <v>May</v>
      </c>
      <c r="I14120" s="3">
        <v>45065</v>
      </c>
      <c r="J14120" s="3">
        <v>45069</v>
      </c>
      <c r="K14120" s="3" t="str">
        <f>TEXT(Table1[[#This Row],[delivery_date]]-Table1[[#This Row],[order_date]],"D")</f>
        <v>4</v>
      </c>
      <c r="L14120" s="2" t="s">
        <v>21</v>
      </c>
      <c r="M14120" s="2" t="s">
        <v>27</v>
      </c>
      <c r="N14120" s="2">
        <v>158.1</v>
      </c>
      <c r="O14120" s="2" t="s">
        <v>17</v>
      </c>
      <c r="P14120" s="2">
        <f t="shared" si="440"/>
        <v>1104.7004999999999</v>
      </c>
    </row>
    <row r="14121" spans="1:16" ht="14.25" customHeight="1" x14ac:dyDescent="0.35">
      <c r="A14121" s="2" t="s">
        <v>14152</v>
      </c>
      <c r="B14121" s="2" t="s">
        <v>25</v>
      </c>
      <c r="C14121" s="2" t="s">
        <v>14</v>
      </c>
      <c r="D14121" s="2">
        <v>3110.93</v>
      </c>
      <c r="E14121" s="2">
        <v>0.1</v>
      </c>
      <c r="F14121" s="2">
        <f t="shared" si="441"/>
        <v>311.09300000000002</v>
      </c>
      <c r="G14121" s="2">
        <v>1</v>
      </c>
      <c r="H14121" s="2" t="str">
        <f>TEXT(Table1[[#This Row],[order_date]],"mmmm")</f>
        <v>November</v>
      </c>
      <c r="I14121" s="3">
        <v>45252</v>
      </c>
      <c r="J14121" s="3">
        <v>45259</v>
      </c>
      <c r="K14121" s="3" t="str">
        <f>TEXT(Table1[[#This Row],[delivery_date]]-Table1[[#This Row],[order_date]],"D")</f>
        <v>7</v>
      </c>
      <c r="L14121" s="2" t="s">
        <v>21</v>
      </c>
      <c r="M14121" s="2" t="s">
        <v>22</v>
      </c>
      <c r="N14121" s="2">
        <v>815.65</v>
      </c>
      <c r="O14121" s="2" t="s">
        <v>28</v>
      </c>
      <c r="P14121" s="2">
        <f t="shared" si="440"/>
        <v>2799.837</v>
      </c>
    </row>
    <row r="14122" spans="1:16" ht="14.25" customHeight="1" x14ac:dyDescent="0.35">
      <c r="A14122" s="2" t="s">
        <v>14153</v>
      </c>
      <c r="B14122" s="2" t="s">
        <v>19</v>
      </c>
      <c r="C14122" s="2" t="s">
        <v>14</v>
      </c>
      <c r="D14122" s="2">
        <v>822.6</v>
      </c>
      <c r="E14122" s="2">
        <v>0.02</v>
      </c>
      <c r="F14122" s="2">
        <f t="shared" si="441"/>
        <v>16.452000000000002</v>
      </c>
      <c r="G14122" s="2">
        <v>1</v>
      </c>
      <c r="H14122" s="2" t="str">
        <f>TEXT(Table1[[#This Row],[order_date]],"mmmm")</f>
        <v>July</v>
      </c>
      <c r="I14122" s="3">
        <v>45113</v>
      </c>
      <c r="J14122" s="3">
        <v>45118</v>
      </c>
      <c r="K14122" s="3" t="str">
        <f>TEXT(Table1[[#This Row],[delivery_date]]-Table1[[#This Row],[order_date]],"D")</f>
        <v>5</v>
      </c>
      <c r="L14122" s="2" t="s">
        <v>15</v>
      </c>
      <c r="M14122" s="2" t="s">
        <v>16</v>
      </c>
      <c r="N14122" s="2">
        <v>172.75</v>
      </c>
      <c r="O14122" s="2" t="s">
        <v>17</v>
      </c>
      <c r="P14122" s="2">
        <f t="shared" si="440"/>
        <v>806.14800000000002</v>
      </c>
    </row>
    <row r="14123" spans="1:16" ht="14.25" customHeight="1" x14ac:dyDescent="0.35">
      <c r="A14123" s="2" t="s">
        <v>14154</v>
      </c>
      <c r="B14123" s="2" t="s">
        <v>13</v>
      </c>
      <c r="C14123" s="2" t="s">
        <v>26</v>
      </c>
      <c r="D14123" s="2">
        <v>702.23</v>
      </c>
      <c r="E14123" s="2">
        <v>0.42</v>
      </c>
      <c r="F14123" s="2">
        <f t="shared" si="441"/>
        <v>294.9366</v>
      </c>
      <c r="G14123" s="2">
        <v>6</v>
      </c>
      <c r="H14123" s="2" t="str">
        <f>TEXT(Table1[[#This Row],[order_date]],"mmmm")</f>
        <v>July</v>
      </c>
      <c r="I14123" s="3">
        <v>45479</v>
      </c>
      <c r="J14123" s="3">
        <v>45483</v>
      </c>
      <c r="K14123" s="3" t="str">
        <f>TEXT(Table1[[#This Row],[delivery_date]]-Table1[[#This Row],[order_date]],"D")</f>
        <v>4</v>
      </c>
      <c r="L14123" s="2" t="s">
        <v>31</v>
      </c>
      <c r="M14123" s="2" t="s">
        <v>22</v>
      </c>
      <c r="N14123" s="2">
        <v>61.71</v>
      </c>
      <c r="O14123" s="2" t="s">
        <v>28</v>
      </c>
      <c r="P14123" s="2">
        <f t="shared" si="440"/>
        <v>407.29340000000002</v>
      </c>
    </row>
    <row r="14124" spans="1:16" ht="14.25" customHeight="1" x14ac:dyDescent="0.35">
      <c r="A14124" s="2" t="s">
        <v>14155</v>
      </c>
      <c r="B14124" s="2" t="s">
        <v>41</v>
      </c>
      <c r="C14124" s="2" t="s">
        <v>26</v>
      </c>
      <c r="D14124" s="2">
        <v>1023.22</v>
      </c>
      <c r="E14124" s="2">
        <v>0.3</v>
      </c>
      <c r="F14124" s="2">
        <f t="shared" si="441"/>
        <v>306.96600000000001</v>
      </c>
      <c r="G14124" s="2">
        <v>6</v>
      </c>
      <c r="H14124" s="2" t="str">
        <f>TEXT(Table1[[#This Row],[order_date]],"mmmm")</f>
        <v>November</v>
      </c>
      <c r="I14124" s="3">
        <v>45609</v>
      </c>
      <c r="J14124" s="3">
        <v>45612</v>
      </c>
      <c r="K14124" s="3" t="str">
        <f>TEXT(Table1[[#This Row],[delivery_date]]-Table1[[#This Row],[order_date]],"D")</f>
        <v>3</v>
      </c>
      <c r="L14124" s="2" t="s">
        <v>15</v>
      </c>
      <c r="M14124" s="2" t="s">
        <v>22</v>
      </c>
      <c r="N14124" s="2">
        <v>285.88</v>
      </c>
      <c r="O14124" s="2" t="s">
        <v>48</v>
      </c>
      <c r="P14124" s="2">
        <f t="shared" si="440"/>
        <v>716.25400000000002</v>
      </c>
    </row>
    <row r="14125" spans="1:16" ht="14.25" customHeight="1" x14ac:dyDescent="0.35">
      <c r="A14125" s="2" t="s">
        <v>14156</v>
      </c>
      <c r="B14125" s="2" t="s">
        <v>13</v>
      </c>
      <c r="C14125" s="2" t="s">
        <v>36</v>
      </c>
      <c r="D14125" s="2">
        <v>4105.58</v>
      </c>
      <c r="E14125" s="2">
        <v>0.11</v>
      </c>
      <c r="F14125" s="2">
        <f t="shared" si="441"/>
        <v>451.61379999999997</v>
      </c>
      <c r="G14125" s="2">
        <v>5</v>
      </c>
      <c r="H14125" s="2" t="str">
        <f>TEXT(Table1[[#This Row],[order_date]],"mmmm")</f>
        <v>January</v>
      </c>
      <c r="I14125" s="3">
        <v>44954</v>
      </c>
      <c r="J14125" s="3">
        <v>44956</v>
      </c>
      <c r="K14125" s="3" t="str">
        <f>TEXT(Table1[[#This Row],[delivery_date]]-Table1[[#This Row],[order_date]],"D")</f>
        <v>2</v>
      </c>
      <c r="L14125" s="2" t="s">
        <v>31</v>
      </c>
      <c r="M14125" s="2" t="s">
        <v>27</v>
      </c>
      <c r="N14125" s="2">
        <v>380.67</v>
      </c>
      <c r="O14125" s="2" t="s">
        <v>34</v>
      </c>
      <c r="P14125" s="2">
        <f t="shared" si="440"/>
        <v>3653.9661999999998</v>
      </c>
    </row>
    <row r="14126" spans="1:16" ht="14.25" customHeight="1" x14ac:dyDescent="0.35">
      <c r="A14126" s="2" t="s">
        <v>14157</v>
      </c>
      <c r="B14126" s="2" t="s">
        <v>19</v>
      </c>
      <c r="C14126" s="2" t="s">
        <v>33</v>
      </c>
      <c r="D14126" s="2">
        <v>264.32</v>
      </c>
      <c r="E14126" s="2">
        <v>0.49</v>
      </c>
      <c r="F14126" s="2">
        <f t="shared" si="441"/>
        <v>129.51679999999999</v>
      </c>
      <c r="G14126" s="2">
        <v>2</v>
      </c>
      <c r="H14126" s="2" t="str">
        <f>TEXT(Table1[[#This Row],[order_date]],"mmmm")</f>
        <v>July</v>
      </c>
      <c r="I14126" s="3">
        <v>45501</v>
      </c>
      <c r="J14126" s="3">
        <v>45508</v>
      </c>
      <c r="K14126" s="3" t="str">
        <f>TEXT(Table1[[#This Row],[delivery_date]]-Table1[[#This Row],[order_date]],"D")</f>
        <v>7</v>
      </c>
      <c r="L14126" s="2" t="s">
        <v>21</v>
      </c>
      <c r="M14126" s="2" t="s">
        <v>16</v>
      </c>
      <c r="N14126" s="2">
        <v>72.17</v>
      </c>
      <c r="O14126" s="2" t="s">
        <v>23</v>
      </c>
      <c r="P14126" s="2">
        <f t="shared" si="440"/>
        <v>134.8032</v>
      </c>
    </row>
    <row r="14127" spans="1:16" ht="14.25" customHeight="1" x14ac:dyDescent="0.35">
      <c r="A14127" s="2" t="s">
        <v>14158</v>
      </c>
      <c r="B14127" s="2" t="s">
        <v>19</v>
      </c>
      <c r="C14127" s="2" t="s">
        <v>26</v>
      </c>
      <c r="D14127" s="2">
        <v>3674.93</v>
      </c>
      <c r="E14127" s="2">
        <v>0.37</v>
      </c>
      <c r="F14127" s="2">
        <f t="shared" si="441"/>
        <v>1359.7240999999999</v>
      </c>
      <c r="G14127" s="2">
        <v>6</v>
      </c>
      <c r="H14127" s="2" t="str">
        <f>TEXT(Table1[[#This Row],[order_date]],"mmmm")</f>
        <v>May</v>
      </c>
      <c r="I14127" s="3">
        <v>45415</v>
      </c>
      <c r="J14127" s="3">
        <v>45422</v>
      </c>
      <c r="K14127" s="3" t="str">
        <f>TEXT(Table1[[#This Row],[delivery_date]]-Table1[[#This Row],[order_date]],"D")</f>
        <v>7</v>
      </c>
      <c r="L14127" s="2" t="s">
        <v>31</v>
      </c>
      <c r="M14127" s="2" t="s">
        <v>16</v>
      </c>
      <c r="N14127" s="2">
        <v>222.26</v>
      </c>
      <c r="O14127" s="2" t="s">
        <v>23</v>
      </c>
      <c r="P14127" s="2">
        <f t="shared" si="440"/>
        <v>2315.2058999999999</v>
      </c>
    </row>
    <row r="14128" spans="1:16" ht="14.25" customHeight="1" x14ac:dyDescent="0.35">
      <c r="A14128" s="2" t="s">
        <v>14159</v>
      </c>
      <c r="B14128" s="2" t="s">
        <v>41</v>
      </c>
      <c r="C14128" s="2" t="s">
        <v>36</v>
      </c>
      <c r="D14128" s="2">
        <v>376.89</v>
      </c>
      <c r="E14128" s="2">
        <v>0.35</v>
      </c>
      <c r="F14128" s="2">
        <f t="shared" si="441"/>
        <v>131.91149999999999</v>
      </c>
      <c r="G14128" s="2">
        <v>1</v>
      </c>
      <c r="H14128" s="2" t="str">
        <f>TEXT(Table1[[#This Row],[order_date]],"mmmm")</f>
        <v>March</v>
      </c>
      <c r="I14128" s="3">
        <v>45355</v>
      </c>
      <c r="J14128" s="3">
        <v>45358</v>
      </c>
      <c r="K14128" s="3" t="str">
        <f>TEXT(Table1[[#This Row],[delivery_date]]-Table1[[#This Row],[order_date]],"D")</f>
        <v>3</v>
      </c>
      <c r="L14128" s="2" t="s">
        <v>21</v>
      </c>
      <c r="M14128" s="2" t="s">
        <v>16</v>
      </c>
      <c r="N14128" s="2">
        <v>110.32</v>
      </c>
      <c r="O14128" s="2" t="s">
        <v>17</v>
      </c>
      <c r="P14128" s="2">
        <f t="shared" si="440"/>
        <v>244.9785</v>
      </c>
    </row>
    <row r="14129" spans="1:16" ht="14.25" customHeight="1" x14ac:dyDescent="0.35">
      <c r="A14129" s="2" t="s">
        <v>14160</v>
      </c>
      <c r="B14129" s="2" t="s">
        <v>25</v>
      </c>
      <c r="C14129" s="2" t="s">
        <v>36</v>
      </c>
      <c r="D14129" s="2">
        <v>3000.1</v>
      </c>
      <c r="E14129" s="2">
        <v>0.13</v>
      </c>
      <c r="F14129" s="2">
        <f t="shared" si="441"/>
        <v>390.01299999999998</v>
      </c>
      <c r="G14129" s="2">
        <v>3</v>
      </c>
      <c r="H14129" s="2" t="str">
        <f>TEXT(Table1[[#This Row],[order_date]],"mmmm")</f>
        <v>October</v>
      </c>
      <c r="I14129" s="3">
        <v>45206</v>
      </c>
      <c r="J14129" s="3">
        <v>45207</v>
      </c>
      <c r="K14129" s="3" t="str">
        <f>TEXT(Table1[[#This Row],[delivery_date]]-Table1[[#This Row],[order_date]],"D")</f>
        <v>1</v>
      </c>
      <c r="L14129" s="2" t="s">
        <v>31</v>
      </c>
      <c r="M14129" s="2" t="s">
        <v>16</v>
      </c>
      <c r="N14129" s="2">
        <v>525.62</v>
      </c>
      <c r="O14129" s="2" t="s">
        <v>48</v>
      </c>
      <c r="P14129" s="2">
        <f t="shared" si="440"/>
        <v>2610.087</v>
      </c>
    </row>
    <row r="14130" spans="1:16" ht="14.25" customHeight="1" x14ac:dyDescent="0.35">
      <c r="A14130" s="2" t="s">
        <v>14161</v>
      </c>
      <c r="B14130" s="2" t="s">
        <v>19</v>
      </c>
      <c r="C14130" s="2" t="s">
        <v>36</v>
      </c>
      <c r="D14130" s="2">
        <v>3890.44</v>
      </c>
      <c r="E14130" s="2">
        <v>0.16</v>
      </c>
      <c r="F14130" s="2">
        <f t="shared" si="441"/>
        <v>622.47040000000004</v>
      </c>
      <c r="G14130" s="2">
        <v>5</v>
      </c>
      <c r="H14130" s="2" t="str">
        <f>TEXT(Table1[[#This Row],[order_date]],"mmmm")</f>
        <v>December</v>
      </c>
      <c r="I14130" s="3">
        <v>45283</v>
      </c>
      <c r="J14130" s="3">
        <v>45287</v>
      </c>
      <c r="K14130" s="3" t="str">
        <f>TEXT(Table1[[#This Row],[delivery_date]]-Table1[[#This Row],[order_date]],"D")</f>
        <v>4</v>
      </c>
      <c r="L14130" s="2" t="s">
        <v>21</v>
      </c>
      <c r="M14130" s="2" t="s">
        <v>22</v>
      </c>
      <c r="N14130" s="2">
        <v>314.27</v>
      </c>
      <c r="O14130" s="2" t="s">
        <v>17</v>
      </c>
      <c r="P14130" s="2">
        <f t="shared" si="440"/>
        <v>3267.9695999999999</v>
      </c>
    </row>
    <row r="14131" spans="1:16" ht="14.25" customHeight="1" x14ac:dyDescent="0.35">
      <c r="A14131" s="2" t="s">
        <v>14162</v>
      </c>
      <c r="B14131" s="2" t="s">
        <v>13</v>
      </c>
      <c r="C14131" s="2" t="s">
        <v>36</v>
      </c>
      <c r="D14131" s="2">
        <v>1232.26</v>
      </c>
      <c r="E14131" s="2">
        <v>0.33</v>
      </c>
      <c r="F14131" s="2">
        <f t="shared" si="441"/>
        <v>406.64580000000001</v>
      </c>
      <c r="G14131" s="2">
        <v>5</v>
      </c>
      <c r="H14131" s="2" t="str">
        <f>TEXT(Table1[[#This Row],[order_date]],"mmmm")</f>
        <v>December</v>
      </c>
      <c r="I14131" s="3">
        <v>45643</v>
      </c>
      <c r="J14131" s="3">
        <v>45649</v>
      </c>
      <c r="K14131" s="3" t="str">
        <f>TEXT(Table1[[#This Row],[delivery_date]]-Table1[[#This Row],[order_date]],"D")</f>
        <v>6</v>
      </c>
      <c r="L14131" s="2" t="s">
        <v>15</v>
      </c>
      <c r="M14131" s="2" t="s">
        <v>16</v>
      </c>
      <c r="N14131" s="2">
        <v>94.95</v>
      </c>
      <c r="O14131" s="2" t="s">
        <v>34</v>
      </c>
      <c r="P14131" s="2">
        <f t="shared" si="440"/>
        <v>825.61419999999998</v>
      </c>
    </row>
    <row r="14132" spans="1:16" ht="14.25" customHeight="1" x14ac:dyDescent="0.35">
      <c r="A14132" s="2" t="s">
        <v>14163</v>
      </c>
      <c r="B14132" s="2" t="s">
        <v>13</v>
      </c>
      <c r="C14132" s="2" t="s">
        <v>36</v>
      </c>
      <c r="D14132" s="2">
        <v>1060.1400000000001</v>
      </c>
      <c r="E14132" s="2">
        <v>0.3</v>
      </c>
      <c r="F14132" s="2">
        <f t="shared" si="441"/>
        <v>318.04200000000003</v>
      </c>
      <c r="G14132" s="2">
        <v>7</v>
      </c>
      <c r="H14132" s="2" t="str">
        <f>TEXT(Table1[[#This Row],[order_date]],"mmmm")</f>
        <v>March</v>
      </c>
      <c r="I14132" s="3">
        <v>45374</v>
      </c>
      <c r="J14132" s="3">
        <v>45377</v>
      </c>
      <c r="K14132" s="3" t="str">
        <f>TEXT(Table1[[#This Row],[delivery_date]]-Table1[[#This Row],[order_date]],"D")</f>
        <v>3</v>
      </c>
      <c r="L14132" s="2" t="s">
        <v>31</v>
      </c>
      <c r="M14132" s="2" t="s">
        <v>16</v>
      </c>
      <c r="N14132" s="2">
        <v>163.77000000000001</v>
      </c>
      <c r="O14132" s="2" t="s">
        <v>23</v>
      </c>
      <c r="P14132" s="2">
        <f t="shared" si="440"/>
        <v>742.09800000000007</v>
      </c>
    </row>
    <row r="14133" spans="1:16" ht="14.25" customHeight="1" x14ac:dyDescent="0.35">
      <c r="A14133" s="2" t="s">
        <v>14164</v>
      </c>
      <c r="B14133" s="2" t="s">
        <v>13</v>
      </c>
      <c r="C14133" s="2" t="s">
        <v>14</v>
      </c>
      <c r="D14133" s="2">
        <v>1516.97</v>
      </c>
      <c r="E14133" s="2">
        <v>0.32</v>
      </c>
      <c r="F14133" s="2">
        <f t="shared" si="441"/>
        <v>485.43040000000002</v>
      </c>
      <c r="G14133" s="2">
        <v>5</v>
      </c>
      <c r="H14133" s="2" t="str">
        <f>TEXT(Table1[[#This Row],[order_date]],"mmmm")</f>
        <v>December</v>
      </c>
      <c r="I14133" s="3">
        <v>45261</v>
      </c>
      <c r="J14133" s="3">
        <v>45264</v>
      </c>
      <c r="K14133" s="3" t="str">
        <f>TEXT(Table1[[#This Row],[delivery_date]]-Table1[[#This Row],[order_date]],"D")</f>
        <v>3</v>
      </c>
      <c r="L14133" s="2" t="s">
        <v>15</v>
      </c>
      <c r="M14133" s="2" t="s">
        <v>22</v>
      </c>
      <c r="N14133" s="2">
        <v>236.45</v>
      </c>
      <c r="O14133" s="2" t="s">
        <v>48</v>
      </c>
      <c r="P14133" s="2">
        <f t="shared" si="440"/>
        <v>1031.5396000000001</v>
      </c>
    </row>
    <row r="14134" spans="1:16" ht="14.25" customHeight="1" x14ac:dyDescent="0.35">
      <c r="A14134" s="2" t="s">
        <v>14165</v>
      </c>
      <c r="B14134" s="2" t="s">
        <v>13</v>
      </c>
      <c r="C14134" s="2" t="s">
        <v>20</v>
      </c>
      <c r="D14134" s="2">
        <v>3528.11</v>
      </c>
      <c r="E14134" s="2">
        <v>0.44</v>
      </c>
      <c r="F14134" s="2">
        <f t="shared" si="441"/>
        <v>1552.3684000000001</v>
      </c>
      <c r="G14134" s="2">
        <v>6</v>
      </c>
      <c r="H14134" s="2" t="str">
        <f>TEXT(Table1[[#This Row],[order_date]],"mmmm")</f>
        <v>April</v>
      </c>
      <c r="I14134" s="3">
        <v>45383</v>
      </c>
      <c r="J14134" s="3">
        <v>45385</v>
      </c>
      <c r="K14134" s="3" t="str">
        <f>TEXT(Table1[[#This Row],[delivery_date]]-Table1[[#This Row],[order_date]],"D")</f>
        <v>2</v>
      </c>
      <c r="L14134" s="2" t="s">
        <v>31</v>
      </c>
      <c r="M14134" s="2" t="s">
        <v>16</v>
      </c>
      <c r="N14134" s="2">
        <v>688.82</v>
      </c>
      <c r="O14134" s="2" t="s">
        <v>34</v>
      </c>
      <c r="P14134" s="2">
        <f t="shared" si="440"/>
        <v>1975.7416000000001</v>
      </c>
    </row>
    <row r="14135" spans="1:16" ht="14.25" customHeight="1" x14ac:dyDescent="0.35">
      <c r="A14135" s="2" t="s">
        <v>14166</v>
      </c>
      <c r="B14135" s="2" t="s">
        <v>19</v>
      </c>
      <c r="C14135" s="2" t="s">
        <v>20</v>
      </c>
      <c r="D14135" s="2">
        <v>1348.65</v>
      </c>
      <c r="E14135" s="2">
        <v>0.08</v>
      </c>
      <c r="F14135" s="2">
        <f t="shared" si="441"/>
        <v>107.89200000000001</v>
      </c>
      <c r="G14135" s="2">
        <v>7</v>
      </c>
      <c r="H14135" s="2" t="str">
        <f>TEXT(Table1[[#This Row],[order_date]],"mmmm")</f>
        <v>October</v>
      </c>
      <c r="I14135" s="3">
        <v>45221</v>
      </c>
      <c r="J14135" s="3">
        <v>45226</v>
      </c>
      <c r="K14135" s="3" t="str">
        <f>TEXT(Table1[[#This Row],[delivery_date]]-Table1[[#This Row],[order_date]],"D")</f>
        <v>5</v>
      </c>
      <c r="L14135" s="2" t="s">
        <v>15</v>
      </c>
      <c r="M14135" s="2" t="s">
        <v>16</v>
      </c>
      <c r="N14135" s="2">
        <v>187.88</v>
      </c>
      <c r="O14135" s="2" t="s">
        <v>34</v>
      </c>
      <c r="P14135" s="2">
        <f t="shared" si="440"/>
        <v>1240.758</v>
      </c>
    </row>
    <row r="14136" spans="1:16" ht="14.25" customHeight="1" x14ac:dyDescent="0.35">
      <c r="A14136" s="2" t="s">
        <v>14167</v>
      </c>
      <c r="B14136" s="2" t="s">
        <v>41</v>
      </c>
      <c r="C14136" s="2" t="s">
        <v>36</v>
      </c>
      <c r="D14136" s="2">
        <v>2558.67</v>
      </c>
      <c r="E14136" s="2">
        <v>0.06</v>
      </c>
      <c r="F14136" s="2">
        <f t="shared" si="441"/>
        <v>153.52019999999999</v>
      </c>
      <c r="G14136" s="2">
        <v>2</v>
      </c>
      <c r="H14136" s="2" t="str">
        <f>TEXT(Table1[[#This Row],[order_date]],"mmmm")</f>
        <v>May</v>
      </c>
      <c r="I14136" s="3">
        <v>45048</v>
      </c>
      <c r="J14136" s="3">
        <v>45050</v>
      </c>
      <c r="K14136" s="3" t="str">
        <f>TEXT(Table1[[#This Row],[delivery_date]]-Table1[[#This Row],[order_date]],"D")</f>
        <v>2</v>
      </c>
      <c r="L14136" s="2" t="s">
        <v>21</v>
      </c>
      <c r="M14136" s="2" t="s">
        <v>27</v>
      </c>
      <c r="N14136" s="2">
        <v>453.66</v>
      </c>
      <c r="O14136" s="2" t="s">
        <v>39</v>
      </c>
      <c r="P14136" s="2">
        <f t="shared" si="440"/>
        <v>2405.1498000000001</v>
      </c>
    </row>
    <row r="14137" spans="1:16" ht="14.25" customHeight="1" x14ac:dyDescent="0.35">
      <c r="A14137" s="2" t="s">
        <v>14168</v>
      </c>
      <c r="B14137" s="2" t="s">
        <v>41</v>
      </c>
      <c r="C14137" s="2" t="s">
        <v>26</v>
      </c>
      <c r="D14137" s="2">
        <v>758.88</v>
      </c>
      <c r="E14137" s="2">
        <v>0.28000000000000003</v>
      </c>
      <c r="F14137" s="2">
        <f t="shared" si="441"/>
        <v>212.48640000000003</v>
      </c>
      <c r="G14137" s="2">
        <v>3</v>
      </c>
      <c r="H14137" s="2" t="str">
        <f>TEXT(Table1[[#This Row],[order_date]],"mmmm")</f>
        <v>July</v>
      </c>
      <c r="I14137" s="3">
        <v>45483</v>
      </c>
      <c r="J14137" s="3">
        <v>45485</v>
      </c>
      <c r="K14137" s="3" t="str">
        <f>TEXT(Table1[[#This Row],[delivery_date]]-Table1[[#This Row],[order_date]],"D")</f>
        <v>2</v>
      </c>
      <c r="L14137" s="2" t="s">
        <v>15</v>
      </c>
      <c r="M14137" s="2" t="s">
        <v>16</v>
      </c>
      <c r="N14137" s="2">
        <v>152.57</v>
      </c>
      <c r="O14137" s="2" t="s">
        <v>34</v>
      </c>
      <c r="P14137" s="2">
        <f t="shared" si="440"/>
        <v>546.39359999999999</v>
      </c>
    </row>
    <row r="14138" spans="1:16" ht="14.25" customHeight="1" x14ac:dyDescent="0.35">
      <c r="A14138" s="2" t="s">
        <v>14169</v>
      </c>
      <c r="B14138" s="2" t="s">
        <v>13</v>
      </c>
      <c r="C14138" s="2" t="s">
        <v>33</v>
      </c>
      <c r="D14138" s="2">
        <v>2359.86</v>
      </c>
      <c r="E14138" s="2">
        <v>0.25</v>
      </c>
      <c r="F14138" s="2">
        <f t="shared" si="441"/>
        <v>589.96500000000003</v>
      </c>
      <c r="G14138" s="2">
        <v>3</v>
      </c>
      <c r="H14138" s="2" t="str">
        <f>TEXT(Table1[[#This Row],[order_date]],"mmmm")</f>
        <v>April</v>
      </c>
      <c r="I14138" s="3">
        <v>45392</v>
      </c>
      <c r="J14138" s="3">
        <v>45393</v>
      </c>
      <c r="K14138" s="3" t="str">
        <f>TEXT(Table1[[#This Row],[delivery_date]]-Table1[[#This Row],[order_date]],"D")</f>
        <v>1</v>
      </c>
      <c r="L14138" s="2" t="s">
        <v>21</v>
      </c>
      <c r="M14138" s="2" t="s">
        <v>27</v>
      </c>
      <c r="N14138" s="2">
        <v>626.55999999999995</v>
      </c>
      <c r="O14138" s="2" t="s">
        <v>28</v>
      </c>
      <c r="P14138" s="2">
        <f t="shared" si="440"/>
        <v>1769.895</v>
      </c>
    </row>
    <row r="14139" spans="1:16" ht="14.25" customHeight="1" x14ac:dyDescent="0.35">
      <c r="A14139" s="2" t="s">
        <v>14170</v>
      </c>
      <c r="B14139" s="2" t="s">
        <v>41</v>
      </c>
      <c r="C14139" s="2" t="s">
        <v>36</v>
      </c>
      <c r="D14139" s="2">
        <v>3161.17</v>
      </c>
      <c r="E14139" s="2">
        <v>0.2</v>
      </c>
      <c r="F14139" s="2">
        <f t="shared" si="441"/>
        <v>632.23400000000004</v>
      </c>
      <c r="G14139" s="2">
        <v>1</v>
      </c>
      <c r="H14139" s="2" t="str">
        <f>TEXT(Table1[[#This Row],[order_date]],"mmmm")</f>
        <v>June</v>
      </c>
      <c r="I14139" s="3">
        <v>45097</v>
      </c>
      <c r="J14139" s="3">
        <v>45101</v>
      </c>
      <c r="K14139" s="3" t="str">
        <f>TEXT(Table1[[#This Row],[delivery_date]]-Table1[[#This Row],[order_date]],"D")</f>
        <v>4</v>
      </c>
      <c r="L14139" s="2" t="s">
        <v>15</v>
      </c>
      <c r="M14139" s="2" t="s">
        <v>22</v>
      </c>
      <c r="N14139" s="2">
        <v>915.85</v>
      </c>
      <c r="O14139" s="2" t="s">
        <v>28</v>
      </c>
      <c r="P14139" s="2">
        <f t="shared" si="440"/>
        <v>2528.9360000000001</v>
      </c>
    </row>
    <row r="14140" spans="1:16" ht="14.25" customHeight="1" x14ac:dyDescent="0.35">
      <c r="A14140" s="2" t="s">
        <v>14171</v>
      </c>
      <c r="B14140" s="2" t="s">
        <v>13</v>
      </c>
      <c r="C14140" s="2" t="s">
        <v>33</v>
      </c>
      <c r="D14140" s="2">
        <v>451.91</v>
      </c>
      <c r="E14140" s="2">
        <v>0.45</v>
      </c>
      <c r="F14140" s="2">
        <f t="shared" si="441"/>
        <v>203.35950000000003</v>
      </c>
      <c r="G14140" s="2">
        <v>9</v>
      </c>
      <c r="H14140" s="2" t="str">
        <f>TEXT(Table1[[#This Row],[order_date]],"mmmm")</f>
        <v>May</v>
      </c>
      <c r="I14140" s="3">
        <v>45427</v>
      </c>
      <c r="J14140" s="3">
        <v>45433</v>
      </c>
      <c r="K14140" s="3" t="str">
        <f>TEXT(Table1[[#This Row],[delivery_date]]-Table1[[#This Row],[order_date]],"D")</f>
        <v>6</v>
      </c>
      <c r="L14140" s="2" t="s">
        <v>15</v>
      </c>
      <c r="M14140" s="2" t="s">
        <v>27</v>
      </c>
      <c r="N14140" s="2">
        <v>122.37</v>
      </c>
      <c r="O14140" s="2" t="s">
        <v>17</v>
      </c>
      <c r="P14140" s="2">
        <f t="shared" si="440"/>
        <v>248.5505</v>
      </c>
    </row>
    <row r="14141" spans="1:16" ht="14.25" customHeight="1" x14ac:dyDescent="0.35">
      <c r="A14141" s="2" t="s">
        <v>14172</v>
      </c>
      <c r="B14141" s="2" t="s">
        <v>13</v>
      </c>
      <c r="C14141" s="2" t="s">
        <v>14</v>
      </c>
      <c r="D14141" s="2">
        <v>4095.57</v>
      </c>
      <c r="E14141" s="2">
        <v>0.28000000000000003</v>
      </c>
      <c r="F14141" s="2">
        <f t="shared" si="441"/>
        <v>1146.7596000000001</v>
      </c>
      <c r="G14141" s="2">
        <v>9</v>
      </c>
      <c r="H14141" s="2" t="str">
        <f>TEXT(Table1[[#This Row],[order_date]],"mmmm")</f>
        <v>December</v>
      </c>
      <c r="I14141" s="3">
        <v>45633</v>
      </c>
      <c r="J14141" s="3">
        <v>45640</v>
      </c>
      <c r="K14141" s="3" t="str">
        <f>TEXT(Table1[[#This Row],[delivery_date]]-Table1[[#This Row],[order_date]],"D")</f>
        <v>7</v>
      </c>
      <c r="L14141" s="2" t="s">
        <v>21</v>
      </c>
      <c r="M14141" s="2" t="s">
        <v>22</v>
      </c>
      <c r="N14141" s="2">
        <v>288.52999999999997</v>
      </c>
      <c r="O14141" s="2" t="s">
        <v>34</v>
      </c>
      <c r="P14141" s="2">
        <f t="shared" si="440"/>
        <v>2948.8104000000003</v>
      </c>
    </row>
    <row r="14142" spans="1:16" ht="14.25" customHeight="1" x14ac:dyDescent="0.35">
      <c r="A14142" s="2" t="s">
        <v>14173</v>
      </c>
      <c r="B14142" s="2" t="s">
        <v>25</v>
      </c>
      <c r="C14142" s="2" t="s">
        <v>20</v>
      </c>
      <c r="D14142" s="2">
        <v>4693.4399999999996</v>
      </c>
      <c r="E14142" s="2">
        <v>0.28000000000000003</v>
      </c>
      <c r="F14142" s="2">
        <f t="shared" si="441"/>
        <v>1314.1632</v>
      </c>
      <c r="G14142" s="2">
        <v>9</v>
      </c>
      <c r="H14142" s="2" t="str">
        <f>TEXT(Table1[[#This Row],[order_date]],"mmmm")</f>
        <v>March</v>
      </c>
      <c r="I14142" s="3">
        <v>45352</v>
      </c>
      <c r="J14142" s="3">
        <v>45353</v>
      </c>
      <c r="K14142" s="3" t="str">
        <f>TEXT(Table1[[#This Row],[delivery_date]]-Table1[[#This Row],[order_date]],"D")</f>
        <v>1</v>
      </c>
      <c r="L14142" s="2" t="s">
        <v>21</v>
      </c>
      <c r="M14142" s="2" t="s">
        <v>16</v>
      </c>
      <c r="N14142" s="2">
        <v>588.29999999999995</v>
      </c>
      <c r="O14142" s="2" t="s">
        <v>48</v>
      </c>
      <c r="P14142" s="2">
        <f t="shared" si="440"/>
        <v>3379.2767999999996</v>
      </c>
    </row>
    <row r="14143" spans="1:16" ht="14.25" customHeight="1" x14ac:dyDescent="0.35">
      <c r="A14143" s="2" t="s">
        <v>14174</v>
      </c>
      <c r="B14143" s="2" t="s">
        <v>19</v>
      </c>
      <c r="C14143" s="2" t="s">
        <v>14</v>
      </c>
      <c r="D14143" s="2">
        <v>1048.3800000000001</v>
      </c>
      <c r="E14143" s="2">
        <v>0.18</v>
      </c>
      <c r="F14143" s="2">
        <f t="shared" si="441"/>
        <v>188.70840000000001</v>
      </c>
      <c r="G14143" s="2">
        <v>9</v>
      </c>
      <c r="H14143" s="2" t="str">
        <f>TEXT(Table1[[#This Row],[order_date]],"mmmm")</f>
        <v>July</v>
      </c>
      <c r="I14143" s="3">
        <v>45485</v>
      </c>
      <c r="J14143" s="3">
        <v>45491</v>
      </c>
      <c r="K14143" s="3" t="str">
        <f>TEXT(Table1[[#This Row],[delivery_date]]-Table1[[#This Row],[order_date]],"D")</f>
        <v>6</v>
      </c>
      <c r="L14143" s="2" t="s">
        <v>31</v>
      </c>
      <c r="M14143" s="2" t="s">
        <v>27</v>
      </c>
      <c r="N14143" s="2">
        <v>86.43</v>
      </c>
      <c r="O14143" s="2" t="s">
        <v>23</v>
      </c>
      <c r="P14143" s="2">
        <f t="shared" si="440"/>
        <v>859.67160000000013</v>
      </c>
    </row>
    <row r="14144" spans="1:16" ht="14.25" customHeight="1" x14ac:dyDescent="0.35">
      <c r="A14144" s="2" t="s">
        <v>14175</v>
      </c>
      <c r="B14144" s="2" t="s">
        <v>19</v>
      </c>
      <c r="C14144" s="2" t="s">
        <v>26</v>
      </c>
      <c r="D14144" s="2">
        <v>3821.22</v>
      </c>
      <c r="E14144" s="2">
        <v>0.17</v>
      </c>
      <c r="F14144" s="2">
        <f t="shared" si="441"/>
        <v>649.60739999999998</v>
      </c>
      <c r="G14144" s="2">
        <v>8</v>
      </c>
      <c r="H14144" s="2" t="str">
        <f>TEXT(Table1[[#This Row],[order_date]],"mmmm")</f>
        <v>May</v>
      </c>
      <c r="I14144" s="3">
        <v>45048</v>
      </c>
      <c r="J14144" s="3">
        <v>45053</v>
      </c>
      <c r="K14144" s="3" t="str">
        <f>TEXT(Table1[[#This Row],[delivery_date]]-Table1[[#This Row],[order_date]],"D")</f>
        <v>5</v>
      </c>
      <c r="L14144" s="2" t="s">
        <v>31</v>
      </c>
      <c r="M14144" s="2" t="s">
        <v>27</v>
      </c>
      <c r="N14144" s="2">
        <v>754.79</v>
      </c>
      <c r="O14144" s="2" t="s">
        <v>17</v>
      </c>
      <c r="P14144" s="2">
        <f t="shared" si="440"/>
        <v>3171.6125999999999</v>
      </c>
    </row>
    <row r="14145" spans="1:16" ht="14.25" customHeight="1" x14ac:dyDescent="0.35">
      <c r="A14145" s="2" t="s">
        <v>14176</v>
      </c>
      <c r="B14145" s="2" t="s">
        <v>13</v>
      </c>
      <c r="C14145" s="2" t="s">
        <v>26</v>
      </c>
      <c r="D14145" s="2">
        <v>1635.99</v>
      </c>
      <c r="E14145" s="2">
        <v>0.49</v>
      </c>
      <c r="F14145" s="2">
        <f t="shared" si="441"/>
        <v>801.63509999999997</v>
      </c>
      <c r="G14145" s="2">
        <v>5</v>
      </c>
      <c r="H14145" s="2" t="str">
        <f>TEXT(Table1[[#This Row],[order_date]],"mmmm")</f>
        <v>October</v>
      </c>
      <c r="I14145" s="3">
        <v>45589</v>
      </c>
      <c r="J14145" s="3">
        <v>45592</v>
      </c>
      <c r="K14145" s="3" t="str">
        <f>TEXT(Table1[[#This Row],[delivery_date]]-Table1[[#This Row],[order_date]],"D")</f>
        <v>3</v>
      </c>
      <c r="L14145" s="2" t="s">
        <v>31</v>
      </c>
      <c r="M14145" s="2" t="s">
        <v>27</v>
      </c>
      <c r="N14145" s="2">
        <v>374.88</v>
      </c>
      <c r="O14145" s="2" t="s">
        <v>39</v>
      </c>
      <c r="P14145" s="2">
        <f t="shared" si="440"/>
        <v>834.35490000000004</v>
      </c>
    </row>
    <row r="14146" spans="1:16" ht="14.25" customHeight="1" x14ac:dyDescent="0.35">
      <c r="A14146" s="2" t="s">
        <v>14177</v>
      </c>
      <c r="B14146" s="2" t="s">
        <v>19</v>
      </c>
      <c r="C14146" s="2" t="s">
        <v>36</v>
      </c>
      <c r="D14146" s="2">
        <v>3415.95</v>
      </c>
      <c r="E14146" s="2">
        <v>0.31</v>
      </c>
      <c r="F14146" s="2">
        <f t="shared" si="441"/>
        <v>1058.9444999999998</v>
      </c>
      <c r="G14146" s="2">
        <v>9</v>
      </c>
      <c r="H14146" s="2" t="str">
        <f>TEXT(Table1[[#This Row],[order_date]],"mmmm")</f>
        <v>October</v>
      </c>
      <c r="I14146" s="3">
        <v>45214</v>
      </c>
      <c r="J14146" s="3">
        <v>45221</v>
      </c>
      <c r="K14146" s="3" t="str">
        <f>TEXT(Table1[[#This Row],[delivery_date]]-Table1[[#This Row],[order_date]],"D")</f>
        <v>7</v>
      </c>
      <c r="L14146" s="2" t="s">
        <v>15</v>
      </c>
      <c r="M14146" s="2" t="s">
        <v>22</v>
      </c>
      <c r="N14146" s="2">
        <v>777.78</v>
      </c>
      <c r="O14146" s="2" t="s">
        <v>34</v>
      </c>
      <c r="P14146" s="2">
        <f t="shared" ref="P14146:P14209" si="442">D14146-F14146</f>
        <v>2357.0055000000002</v>
      </c>
    </row>
    <row r="14147" spans="1:16" ht="14.25" customHeight="1" x14ac:dyDescent="0.35">
      <c r="A14147" s="2" t="s">
        <v>14178</v>
      </c>
      <c r="B14147" s="2" t="s">
        <v>41</v>
      </c>
      <c r="C14147" s="2" t="s">
        <v>26</v>
      </c>
      <c r="D14147" s="2">
        <v>1602.72</v>
      </c>
      <c r="E14147" s="2">
        <v>0.41</v>
      </c>
      <c r="F14147" s="2">
        <f t="shared" ref="F14147:F14210" si="443">D14147*E14147</f>
        <v>657.11519999999996</v>
      </c>
      <c r="G14147" s="2">
        <v>7</v>
      </c>
      <c r="H14147" s="2" t="str">
        <f>TEXT(Table1[[#This Row],[order_date]],"mmmm")</f>
        <v>March</v>
      </c>
      <c r="I14147" s="3">
        <v>45000</v>
      </c>
      <c r="J14147" s="3">
        <v>45004</v>
      </c>
      <c r="K14147" s="3" t="str">
        <f>TEXT(Table1[[#This Row],[delivery_date]]-Table1[[#This Row],[order_date]],"D")</f>
        <v>4</v>
      </c>
      <c r="L14147" s="2" t="s">
        <v>31</v>
      </c>
      <c r="M14147" s="2" t="s">
        <v>27</v>
      </c>
      <c r="N14147" s="2">
        <v>262.54000000000002</v>
      </c>
      <c r="O14147" s="2" t="s">
        <v>17</v>
      </c>
      <c r="P14147" s="2">
        <f t="shared" si="442"/>
        <v>945.60480000000007</v>
      </c>
    </row>
    <row r="14148" spans="1:16" ht="14.25" customHeight="1" x14ac:dyDescent="0.35">
      <c r="A14148" s="2" t="s">
        <v>14179</v>
      </c>
      <c r="B14148" s="2" t="s">
        <v>13</v>
      </c>
      <c r="C14148" s="2" t="s">
        <v>26</v>
      </c>
      <c r="D14148" s="2">
        <v>4325.4799999999996</v>
      </c>
      <c r="E14148" s="2">
        <v>0.22</v>
      </c>
      <c r="F14148" s="2">
        <f t="shared" si="443"/>
        <v>951.60559999999987</v>
      </c>
      <c r="G14148" s="2">
        <v>2</v>
      </c>
      <c r="H14148" s="2" t="str">
        <f>TEXT(Table1[[#This Row],[order_date]],"mmmm")</f>
        <v>January</v>
      </c>
      <c r="I14148" s="3">
        <v>45304</v>
      </c>
      <c r="J14148" s="3">
        <v>45305</v>
      </c>
      <c r="K14148" s="3" t="str">
        <f>TEXT(Table1[[#This Row],[delivery_date]]-Table1[[#This Row],[order_date]],"D")</f>
        <v>1</v>
      </c>
      <c r="L14148" s="2" t="s">
        <v>21</v>
      </c>
      <c r="M14148" s="2" t="s">
        <v>16</v>
      </c>
      <c r="N14148" s="2">
        <v>873.49</v>
      </c>
      <c r="O14148" s="2" t="s">
        <v>23</v>
      </c>
      <c r="P14148" s="2">
        <f t="shared" si="442"/>
        <v>3373.8743999999997</v>
      </c>
    </row>
    <row r="14149" spans="1:16" ht="14.25" customHeight="1" x14ac:dyDescent="0.35">
      <c r="A14149" s="2" t="s">
        <v>14180</v>
      </c>
      <c r="B14149" s="2" t="s">
        <v>25</v>
      </c>
      <c r="C14149" s="2" t="s">
        <v>14</v>
      </c>
      <c r="D14149" s="2">
        <v>1800.83</v>
      </c>
      <c r="E14149" s="2">
        <v>0.1</v>
      </c>
      <c r="F14149" s="2">
        <f t="shared" si="443"/>
        <v>180.083</v>
      </c>
      <c r="G14149" s="2">
        <v>7</v>
      </c>
      <c r="H14149" s="2" t="str">
        <f>TEXT(Table1[[#This Row],[order_date]],"mmmm")</f>
        <v>December</v>
      </c>
      <c r="I14149" s="3">
        <v>45284</v>
      </c>
      <c r="J14149" s="3">
        <v>45285</v>
      </c>
      <c r="K14149" s="3" t="str">
        <f>TEXT(Table1[[#This Row],[delivery_date]]-Table1[[#This Row],[order_date]],"D")</f>
        <v>1</v>
      </c>
      <c r="L14149" s="2" t="s">
        <v>31</v>
      </c>
      <c r="M14149" s="2" t="s">
        <v>16</v>
      </c>
      <c r="N14149" s="2">
        <v>216.14</v>
      </c>
      <c r="O14149" s="2" t="s">
        <v>17</v>
      </c>
      <c r="P14149" s="2">
        <f t="shared" si="442"/>
        <v>1620.7469999999998</v>
      </c>
    </row>
    <row r="14150" spans="1:16" ht="14.25" customHeight="1" x14ac:dyDescent="0.35">
      <c r="A14150" s="2" t="s">
        <v>14181</v>
      </c>
      <c r="B14150" s="2" t="s">
        <v>41</v>
      </c>
      <c r="C14150" s="2" t="s">
        <v>33</v>
      </c>
      <c r="D14150" s="2">
        <v>4259.2700000000004</v>
      </c>
      <c r="E14150" s="2">
        <v>0.16</v>
      </c>
      <c r="F14150" s="2">
        <f t="shared" si="443"/>
        <v>681.48320000000012</v>
      </c>
      <c r="G14150" s="2">
        <v>4</v>
      </c>
      <c r="H14150" s="2" t="str">
        <f>TEXT(Table1[[#This Row],[order_date]],"mmmm")</f>
        <v>November</v>
      </c>
      <c r="I14150" s="3">
        <v>45623</v>
      </c>
      <c r="J14150" s="3">
        <v>45628</v>
      </c>
      <c r="K14150" s="3" t="str">
        <f>TEXT(Table1[[#This Row],[delivery_date]]-Table1[[#This Row],[order_date]],"D")</f>
        <v>5</v>
      </c>
      <c r="L14150" s="2" t="s">
        <v>31</v>
      </c>
      <c r="M14150" s="2" t="s">
        <v>27</v>
      </c>
      <c r="N14150" s="2">
        <v>930.2</v>
      </c>
      <c r="O14150" s="2" t="s">
        <v>34</v>
      </c>
      <c r="P14150" s="2">
        <f t="shared" si="442"/>
        <v>3577.7868000000003</v>
      </c>
    </row>
    <row r="14151" spans="1:16" ht="14.25" customHeight="1" x14ac:dyDescent="0.35">
      <c r="A14151" s="2" t="s">
        <v>14182</v>
      </c>
      <c r="B14151" s="2" t="s">
        <v>25</v>
      </c>
      <c r="C14151" s="2" t="s">
        <v>20</v>
      </c>
      <c r="D14151" s="2">
        <v>3854.1</v>
      </c>
      <c r="E14151" s="2">
        <v>0.17</v>
      </c>
      <c r="F14151" s="2">
        <f t="shared" si="443"/>
        <v>655.197</v>
      </c>
      <c r="G14151" s="2">
        <v>7</v>
      </c>
      <c r="H14151" s="2" t="str">
        <f>TEXT(Table1[[#This Row],[order_date]],"mmmm")</f>
        <v>November</v>
      </c>
      <c r="I14151" s="3">
        <v>45604</v>
      </c>
      <c r="J14151" s="3">
        <v>45611</v>
      </c>
      <c r="K14151" s="3" t="str">
        <f>TEXT(Table1[[#This Row],[delivery_date]]-Table1[[#This Row],[order_date]],"D")</f>
        <v>7</v>
      </c>
      <c r="L14151" s="2" t="s">
        <v>21</v>
      </c>
      <c r="M14151" s="2" t="s">
        <v>16</v>
      </c>
      <c r="N14151" s="2">
        <v>341.97</v>
      </c>
      <c r="O14151" s="2" t="s">
        <v>34</v>
      </c>
      <c r="P14151" s="2">
        <f t="shared" si="442"/>
        <v>3198.9029999999998</v>
      </c>
    </row>
    <row r="14152" spans="1:16" ht="14.25" customHeight="1" x14ac:dyDescent="0.35">
      <c r="A14152" s="2" t="s">
        <v>14183</v>
      </c>
      <c r="B14152" s="2" t="s">
        <v>25</v>
      </c>
      <c r="C14152" s="2" t="s">
        <v>26</v>
      </c>
      <c r="D14152" s="2">
        <v>1061.99</v>
      </c>
      <c r="E14152" s="2">
        <v>0.28000000000000003</v>
      </c>
      <c r="F14152" s="2">
        <f t="shared" si="443"/>
        <v>297.35720000000003</v>
      </c>
      <c r="G14152" s="2">
        <v>7</v>
      </c>
      <c r="H14152" s="2" t="str">
        <f>TEXT(Table1[[#This Row],[order_date]],"mmmm")</f>
        <v>March</v>
      </c>
      <c r="I14152" s="3">
        <v>45003</v>
      </c>
      <c r="J14152" s="3">
        <v>45006</v>
      </c>
      <c r="K14152" s="3" t="str">
        <f>TEXT(Table1[[#This Row],[delivery_date]]-Table1[[#This Row],[order_date]],"D")</f>
        <v>3</v>
      </c>
      <c r="L14152" s="2" t="s">
        <v>21</v>
      </c>
      <c r="M14152" s="2" t="s">
        <v>22</v>
      </c>
      <c r="N14152" s="2">
        <v>80.16</v>
      </c>
      <c r="O14152" s="2" t="s">
        <v>48</v>
      </c>
      <c r="P14152" s="2">
        <f t="shared" si="442"/>
        <v>764.63279999999997</v>
      </c>
    </row>
    <row r="14153" spans="1:16" ht="14.25" customHeight="1" x14ac:dyDescent="0.35">
      <c r="A14153" s="2" t="s">
        <v>14184</v>
      </c>
      <c r="B14153" s="2" t="s">
        <v>19</v>
      </c>
      <c r="C14153" s="2" t="s">
        <v>26</v>
      </c>
      <c r="D14153" s="2">
        <v>869.07</v>
      </c>
      <c r="E14153" s="2">
        <v>0.08</v>
      </c>
      <c r="F14153" s="2">
        <f t="shared" si="443"/>
        <v>69.525600000000011</v>
      </c>
      <c r="G14153" s="2">
        <v>3</v>
      </c>
      <c r="H14153" s="2" t="str">
        <f>TEXT(Table1[[#This Row],[order_date]],"mmmm")</f>
        <v>June</v>
      </c>
      <c r="I14153" s="3">
        <v>45451</v>
      </c>
      <c r="J14153" s="3">
        <v>45458</v>
      </c>
      <c r="K14153" s="3" t="str">
        <f>TEXT(Table1[[#This Row],[delivery_date]]-Table1[[#This Row],[order_date]],"D")</f>
        <v>7</v>
      </c>
      <c r="L14153" s="2" t="s">
        <v>31</v>
      </c>
      <c r="M14153" s="2" t="s">
        <v>27</v>
      </c>
      <c r="N14153" s="2">
        <v>124.6</v>
      </c>
      <c r="O14153" s="2" t="s">
        <v>28</v>
      </c>
      <c r="P14153" s="2">
        <f t="shared" si="442"/>
        <v>799.5444</v>
      </c>
    </row>
    <row r="14154" spans="1:16" ht="14.25" customHeight="1" x14ac:dyDescent="0.35">
      <c r="A14154" s="2" t="s">
        <v>14185</v>
      </c>
      <c r="B14154" s="2" t="s">
        <v>19</v>
      </c>
      <c r="C14154" s="2" t="s">
        <v>14</v>
      </c>
      <c r="D14154" s="2">
        <v>3920.31</v>
      </c>
      <c r="E14154" s="2">
        <v>0.19</v>
      </c>
      <c r="F14154" s="2">
        <f t="shared" si="443"/>
        <v>744.85889999999995</v>
      </c>
      <c r="G14154" s="2">
        <v>3</v>
      </c>
      <c r="H14154" s="2" t="str">
        <f>TEXT(Table1[[#This Row],[order_date]],"mmmm")</f>
        <v>October</v>
      </c>
      <c r="I14154" s="3">
        <v>45217</v>
      </c>
      <c r="J14154" s="3">
        <v>45220</v>
      </c>
      <c r="K14154" s="3" t="str">
        <f>TEXT(Table1[[#This Row],[delivery_date]]-Table1[[#This Row],[order_date]],"D")</f>
        <v>3</v>
      </c>
      <c r="L14154" s="2" t="s">
        <v>21</v>
      </c>
      <c r="M14154" s="2" t="s">
        <v>27</v>
      </c>
      <c r="N14154" s="2">
        <v>963.85</v>
      </c>
      <c r="O14154" s="2" t="s">
        <v>39</v>
      </c>
      <c r="P14154" s="2">
        <f t="shared" si="442"/>
        <v>3175.4511000000002</v>
      </c>
    </row>
    <row r="14155" spans="1:16" ht="14.25" customHeight="1" x14ac:dyDescent="0.35">
      <c r="A14155" s="2" t="s">
        <v>14186</v>
      </c>
      <c r="B14155" s="2" t="s">
        <v>13</v>
      </c>
      <c r="C14155" s="2" t="s">
        <v>20</v>
      </c>
      <c r="D14155" s="2">
        <v>2012.49</v>
      </c>
      <c r="E14155" s="2">
        <v>0.05</v>
      </c>
      <c r="F14155" s="2">
        <f t="shared" si="443"/>
        <v>100.62450000000001</v>
      </c>
      <c r="G14155" s="2">
        <v>6</v>
      </c>
      <c r="H14155" s="2" t="str">
        <f>TEXT(Table1[[#This Row],[order_date]],"mmmm")</f>
        <v>May</v>
      </c>
      <c r="I14155" s="3">
        <v>45056</v>
      </c>
      <c r="J14155" s="3">
        <v>45060</v>
      </c>
      <c r="K14155" s="3" t="str">
        <f>TEXT(Table1[[#This Row],[delivery_date]]-Table1[[#This Row],[order_date]],"D")</f>
        <v>4</v>
      </c>
      <c r="L14155" s="2" t="s">
        <v>21</v>
      </c>
      <c r="M14155" s="2" t="s">
        <v>16</v>
      </c>
      <c r="N14155" s="2">
        <v>232.9</v>
      </c>
      <c r="O14155" s="2" t="s">
        <v>34</v>
      </c>
      <c r="P14155" s="2">
        <f t="shared" si="442"/>
        <v>1911.8654999999999</v>
      </c>
    </row>
    <row r="14156" spans="1:16" ht="14.25" customHeight="1" x14ac:dyDescent="0.35">
      <c r="A14156" s="2" t="s">
        <v>14187</v>
      </c>
      <c r="B14156" s="2" t="s">
        <v>19</v>
      </c>
      <c r="C14156" s="2" t="s">
        <v>14</v>
      </c>
      <c r="D14156" s="2">
        <v>4752.03</v>
      </c>
      <c r="E14156" s="2">
        <v>0.25</v>
      </c>
      <c r="F14156" s="2">
        <f t="shared" si="443"/>
        <v>1188.0074999999999</v>
      </c>
      <c r="G14156" s="2">
        <v>2</v>
      </c>
      <c r="H14156" s="2" t="str">
        <f>TEXT(Table1[[#This Row],[order_date]],"mmmm")</f>
        <v>March</v>
      </c>
      <c r="I14156" s="3">
        <v>44987</v>
      </c>
      <c r="J14156" s="3">
        <v>44991</v>
      </c>
      <c r="K14156" s="3" t="str">
        <f>TEXT(Table1[[#This Row],[delivery_date]]-Table1[[#This Row],[order_date]],"D")</f>
        <v>4</v>
      </c>
      <c r="L14156" s="2" t="s">
        <v>31</v>
      </c>
      <c r="M14156" s="2" t="s">
        <v>22</v>
      </c>
      <c r="N14156" s="2">
        <v>473.67</v>
      </c>
      <c r="O14156" s="2" t="s">
        <v>34</v>
      </c>
      <c r="P14156" s="2">
        <f t="shared" si="442"/>
        <v>3564.0225</v>
      </c>
    </row>
    <row r="14157" spans="1:16" ht="14.25" customHeight="1" x14ac:dyDescent="0.35">
      <c r="A14157" s="2" t="s">
        <v>14188</v>
      </c>
      <c r="B14157" s="2" t="s">
        <v>25</v>
      </c>
      <c r="C14157" s="2" t="s">
        <v>33</v>
      </c>
      <c r="D14157" s="2">
        <v>4720.45</v>
      </c>
      <c r="E14157" s="2">
        <v>0.47</v>
      </c>
      <c r="F14157" s="2">
        <f t="shared" si="443"/>
        <v>2218.6115</v>
      </c>
      <c r="G14157" s="2">
        <v>8</v>
      </c>
      <c r="H14157" s="2" t="str">
        <f>TEXT(Table1[[#This Row],[order_date]],"mmmm")</f>
        <v>February</v>
      </c>
      <c r="I14157" s="3">
        <v>45351</v>
      </c>
      <c r="J14157" s="3">
        <v>45353</v>
      </c>
      <c r="K14157" s="3" t="str">
        <f>TEXT(Table1[[#This Row],[delivery_date]]-Table1[[#This Row],[order_date]],"D")</f>
        <v>2</v>
      </c>
      <c r="L14157" s="2" t="s">
        <v>31</v>
      </c>
      <c r="M14157" s="2" t="s">
        <v>27</v>
      </c>
      <c r="N14157" s="2">
        <v>1304.83</v>
      </c>
      <c r="O14157" s="2" t="s">
        <v>28</v>
      </c>
      <c r="P14157" s="2">
        <f t="shared" si="442"/>
        <v>2501.8384999999998</v>
      </c>
    </row>
    <row r="14158" spans="1:16" ht="14.25" customHeight="1" x14ac:dyDescent="0.35">
      <c r="A14158" s="2" t="s">
        <v>14189</v>
      </c>
      <c r="B14158" s="2" t="s">
        <v>25</v>
      </c>
      <c r="C14158" s="2" t="s">
        <v>14</v>
      </c>
      <c r="D14158" s="2">
        <v>3498.06</v>
      </c>
      <c r="E14158" s="2">
        <v>0.17</v>
      </c>
      <c r="F14158" s="2">
        <f t="shared" si="443"/>
        <v>594.67020000000002</v>
      </c>
      <c r="G14158" s="2">
        <v>8</v>
      </c>
      <c r="H14158" s="2" t="str">
        <f>TEXT(Table1[[#This Row],[order_date]],"mmmm")</f>
        <v>August</v>
      </c>
      <c r="I14158" s="3">
        <v>45534</v>
      </c>
      <c r="J14158" s="3">
        <v>45541</v>
      </c>
      <c r="K14158" s="3" t="str">
        <f>TEXT(Table1[[#This Row],[delivery_date]]-Table1[[#This Row],[order_date]],"D")</f>
        <v>7</v>
      </c>
      <c r="L14158" s="2" t="s">
        <v>15</v>
      </c>
      <c r="M14158" s="2" t="s">
        <v>27</v>
      </c>
      <c r="N14158" s="2">
        <v>672.65</v>
      </c>
      <c r="O14158" s="2" t="s">
        <v>34</v>
      </c>
      <c r="P14158" s="2">
        <f t="shared" si="442"/>
        <v>2903.3897999999999</v>
      </c>
    </row>
    <row r="14159" spans="1:16" ht="14.25" customHeight="1" x14ac:dyDescent="0.35">
      <c r="A14159" s="2" t="s">
        <v>14190</v>
      </c>
      <c r="B14159" s="2" t="s">
        <v>41</v>
      </c>
      <c r="C14159" s="2" t="s">
        <v>20</v>
      </c>
      <c r="D14159" s="2">
        <v>2552.84</v>
      </c>
      <c r="E14159" s="2">
        <v>0.02</v>
      </c>
      <c r="F14159" s="2">
        <f t="shared" si="443"/>
        <v>51.056800000000003</v>
      </c>
      <c r="G14159" s="2">
        <v>4</v>
      </c>
      <c r="H14159" s="2" t="str">
        <f>TEXT(Table1[[#This Row],[order_date]],"mmmm")</f>
        <v>April</v>
      </c>
      <c r="I14159" s="3">
        <v>45404</v>
      </c>
      <c r="J14159" s="3">
        <v>45409</v>
      </c>
      <c r="K14159" s="3" t="str">
        <f>TEXT(Table1[[#This Row],[delivery_date]]-Table1[[#This Row],[order_date]],"D")</f>
        <v>5</v>
      </c>
      <c r="L14159" s="2" t="s">
        <v>15</v>
      </c>
      <c r="M14159" s="2" t="s">
        <v>16</v>
      </c>
      <c r="N14159" s="2">
        <v>252.38</v>
      </c>
      <c r="O14159" s="2" t="s">
        <v>28</v>
      </c>
      <c r="P14159" s="2">
        <f t="shared" si="442"/>
        <v>2501.7832000000003</v>
      </c>
    </row>
    <row r="14160" spans="1:16" ht="14.25" customHeight="1" x14ac:dyDescent="0.35">
      <c r="A14160" s="2" t="s">
        <v>14191</v>
      </c>
      <c r="B14160" s="2" t="s">
        <v>25</v>
      </c>
      <c r="C14160" s="2" t="s">
        <v>20</v>
      </c>
      <c r="D14160" s="2">
        <v>1055.3399999999999</v>
      </c>
      <c r="E14160" s="2">
        <v>0.3</v>
      </c>
      <c r="F14160" s="2">
        <f t="shared" si="443"/>
        <v>316.60199999999998</v>
      </c>
      <c r="G14160" s="2">
        <v>2</v>
      </c>
      <c r="H14160" s="2" t="str">
        <f>TEXT(Table1[[#This Row],[order_date]],"mmmm")</f>
        <v>August</v>
      </c>
      <c r="I14160" s="3">
        <v>45524</v>
      </c>
      <c r="J14160" s="3">
        <v>45528</v>
      </c>
      <c r="K14160" s="3" t="str">
        <f>TEXT(Table1[[#This Row],[delivery_date]]-Table1[[#This Row],[order_date]],"D")</f>
        <v>4</v>
      </c>
      <c r="L14160" s="2" t="s">
        <v>21</v>
      </c>
      <c r="M14160" s="2" t="s">
        <v>22</v>
      </c>
      <c r="N14160" s="2">
        <v>102.09</v>
      </c>
      <c r="O14160" s="2" t="s">
        <v>28</v>
      </c>
      <c r="P14160" s="2">
        <f t="shared" si="442"/>
        <v>738.73799999999994</v>
      </c>
    </row>
    <row r="14161" spans="1:16" ht="14.25" customHeight="1" x14ac:dyDescent="0.35">
      <c r="A14161" s="2" t="s">
        <v>14192</v>
      </c>
      <c r="B14161" s="2" t="s">
        <v>13</v>
      </c>
      <c r="C14161" s="2" t="s">
        <v>26</v>
      </c>
      <c r="D14161" s="2">
        <v>4423.72</v>
      </c>
      <c r="E14161" s="2">
        <v>0.32</v>
      </c>
      <c r="F14161" s="2">
        <f t="shared" si="443"/>
        <v>1415.5904</v>
      </c>
      <c r="G14161" s="2">
        <v>9</v>
      </c>
      <c r="H14161" s="2" t="str">
        <f>TEXT(Table1[[#This Row],[order_date]],"mmmm")</f>
        <v>May</v>
      </c>
      <c r="I14161" s="3">
        <v>45442</v>
      </c>
      <c r="J14161" s="3">
        <v>45447</v>
      </c>
      <c r="K14161" s="3" t="str">
        <f>TEXT(Table1[[#This Row],[delivery_date]]-Table1[[#This Row],[order_date]],"D")</f>
        <v>5</v>
      </c>
      <c r="L14161" s="2" t="s">
        <v>15</v>
      </c>
      <c r="M14161" s="2" t="s">
        <v>22</v>
      </c>
      <c r="N14161" s="2">
        <v>351.52</v>
      </c>
      <c r="O14161" s="2" t="s">
        <v>28</v>
      </c>
      <c r="P14161" s="2">
        <f t="shared" si="442"/>
        <v>3008.1296000000002</v>
      </c>
    </row>
    <row r="14162" spans="1:16" ht="14.25" customHeight="1" x14ac:dyDescent="0.35">
      <c r="A14162" s="2" t="s">
        <v>14193</v>
      </c>
      <c r="B14162" s="2" t="s">
        <v>13</v>
      </c>
      <c r="C14162" s="2" t="s">
        <v>33</v>
      </c>
      <c r="D14162" s="2">
        <v>501.79</v>
      </c>
      <c r="E14162" s="2">
        <v>0.24</v>
      </c>
      <c r="F14162" s="2">
        <f t="shared" si="443"/>
        <v>120.42959999999999</v>
      </c>
      <c r="G14162" s="2">
        <v>9</v>
      </c>
      <c r="H14162" s="2" t="str">
        <f>TEXT(Table1[[#This Row],[order_date]],"mmmm")</f>
        <v>September</v>
      </c>
      <c r="I14162" s="3">
        <v>45548</v>
      </c>
      <c r="J14162" s="3">
        <v>45554</v>
      </c>
      <c r="K14162" s="3" t="str">
        <f>TEXT(Table1[[#This Row],[delivery_date]]-Table1[[#This Row],[order_date]],"D")</f>
        <v>6</v>
      </c>
      <c r="L14162" s="2" t="s">
        <v>21</v>
      </c>
      <c r="M14162" s="2" t="s">
        <v>16</v>
      </c>
      <c r="N14162" s="2">
        <v>40.630000000000003</v>
      </c>
      <c r="O14162" s="2" t="s">
        <v>34</v>
      </c>
      <c r="P14162" s="2">
        <f t="shared" si="442"/>
        <v>381.36040000000003</v>
      </c>
    </row>
    <row r="14163" spans="1:16" ht="14.25" customHeight="1" x14ac:dyDescent="0.35">
      <c r="A14163" s="2" t="s">
        <v>14194</v>
      </c>
      <c r="B14163" s="2" t="s">
        <v>19</v>
      </c>
      <c r="C14163" s="2" t="s">
        <v>36</v>
      </c>
      <c r="D14163" s="2">
        <v>1914.72</v>
      </c>
      <c r="E14163" s="2">
        <v>0.2</v>
      </c>
      <c r="F14163" s="2">
        <f t="shared" si="443"/>
        <v>382.94400000000002</v>
      </c>
      <c r="G14163" s="2">
        <v>2</v>
      </c>
      <c r="H14163" s="2" t="str">
        <f>TEXT(Table1[[#This Row],[order_date]],"mmmm")</f>
        <v>April</v>
      </c>
      <c r="I14163" s="3">
        <v>45398</v>
      </c>
      <c r="J14163" s="3">
        <v>45404</v>
      </c>
      <c r="K14163" s="3" t="str">
        <f>TEXT(Table1[[#This Row],[delivery_date]]-Table1[[#This Row],[order_date]],"D")</f>
        <v>6</v>
      </c>
      <c r="L14163" s="2" t="s">
        <v>21</v>
      </c>
      <c r="M14163" s="2" t="s">
        <v>16</v>
      </c>
      <c r="N14163" s="2">
        <v>480.02</v>
      </c>
      <c r="O14163" s="2" t="s">
        <v>48</v>
      </c>
      <c r="P14163" s="2">
        <f t="shared" si="442"/>
        <v>1531.7760000000001</v>
      </c>
    </row>
    <row r="14164" spans="1:16" ht="14.25" customHeight="1" x14ac:dyDescent="0.35">
      <c r="A14164" s="2" t="s">
        <v>14195</v>
      </c>
      <c r="B14164" s="2" t="s">
        <v>19</v>
      </c>
      <c r="C14164" s="2" t="s">
        <v>26</v>
      </c>
      <c r="D14164" s="2">
        <v>1664.18</v>
      </c>
      <c r="E14164" s="2">
        <v>0.45</v>
      </c>
      <c r="F14164" s="2">
        <f t="shared" si="443"/>
        <v>748.88100000000009</v>
      </c>
      <c r="G14164" s="2">
        <v>4</v>
      </c>
      <c r="H14164" s="2" t="str">
        <f>TEXT(Table1[[#This Row],[order_date]],"mmmm")</f>
        <v>January</v>
      </c>
      <c r="I14164" s="3">
        <v>44940</v>
      </c>
      <c r="J14164" s="3">
        <v>44944</v>
      </c>
      <c r="K14164" s="3" t="str">
        <f>TEXT(Table1[[#This Row],[delivery_date]]-Table1[[#This Row],[order_date]],"D")</f>
        <v>4</v>
      </c>
      <c r="L14164" s="2" t="s">
        <v>31</v>
      </c>
      <c r="M14164" s="2" t="s">
        <v>22</v>
      </c>
      <c r="N14164" s="2">
        <v>417.32</v>
      </c>
      <c r="O14164" s="2" t="s">
        <v>23</v>
      </c>
      <c r="P14164" s="2">
        <f t="shared" si="442"/>
        <v>915.29899999999998</v>
      </c>
    </row>
    <row r="14165" spans="1:16" ht="14.25" customHeight="1" x14ac:dyDescent="0.35">
      <c r="A14165" s="2" t="s">
        <v>14196</v>
      </c>
      <c r="B14165" s="2" t="s">
        <v>19</v>
      </c>
      <c r="C14165" s="2" t="s">
        <v>14</v>
      </c>
      <c r="D14165" s="2">
        <v>4796.3</v>
      </c>
      <c r="E14165" s="2">
        <v>0.47</v>
      </c>
      <c r="F14165" s="2">
        <f t="shared" si="443"/>
        <v>2254.261</v>
      </c>
      <c r="G14165" s="2">
        <v>1</v>
      </c>
      <c r="H14165" s="2" t="str">
        <f>TEXT(Table1[[#This Row],[order_date]],"mmmm")</f>
        <v>October</v>
      </c>
      <c r="I14165" s="3">
        <v>45583</v>
      </c>
      <c r="J14165" s="3">
        <v>45589</v>
      </c>
      <c r="K14165" s="3" t="str">
        <f>TEXT(Table1[[#This Row],[delivery_date]]-Table1[[#This Row],[order_date]],"D")</f>
        <v>6</v>
      </c>
      <c r="L14165" s="2" t="s">
        <v>15</v>
      </c>
      <c r="M14165" s="2" t="s">
        <v>22</v>
      </c>
      <c r="N14165" s="2">
        <v>1383.28</v>
      </c>
      <c r="O14165" s="2" t="s">
        <v>23</v>
      </c>
      <c r="P14165" s="2">
        <f t="shared" si="442"/>
        <v>2542.0390000000002</v>
      </c>
    </row>
    <row r="14166" spans="1:16" ht="14.25" customHeight="1" x14ac:dyDescent="0.35">
      <c r="A14166" s="2" t="s">
        <v>14197</v>
      </c>
      <c r="B14166" s="2" t="s">
        <v>13</v>
      </c>
      <c r="C14166" s="2" t="s">
        <v>14</v>
      </c>
      <c r="D14166" s="2">
        <v>678.77</v>
      </c>
      <c r="E14166" s="2">
        <v>0.34</v>
      </c>
      <c r="F14166" s="2">
        <f t="shared" si="443"/>
        <v>230.7818</v>
      </c>
      <c r="G14166" s="2">
        <v>6</v>
      </c>
      <c r="H14166" s="2" t="str">
        <f>TEXT(Table1[[#This Row],[order_date]],"mmmm")</f>
        <v>May</v>
      </c>
      <c r="I14166" s="3">
        <v>45068</v>
      </c>
      <c r="J14166" s="3">
        <v>45073</v>
      </c>
      <c r="K14166" s="3" t="str">
        <f>TEXT(Table1[[#This Row],[delivery_date]]-Table1[[#This Row],[order_date]],"D")</f>
        <v>5</v>
      </c>
      <c r="L14166" s="2" t="s">
        <v>21</v>
      </c>
      <c r="M14166" s="2" t="s">
        <v>22</v>
      </c>
      <c r="N14166" s="2">
        <v>84.41</v>
      </c>
      <c r="O14166" s="2" t="s">
        <v>23</v>
      </c>
      <c r="P14166" s="2">
        <f t="shared" si="442"/>
        <v>447.98820000000001</v>
      </c>
    </row>
    <row r="14167" spans="1:16" ht="14.25" customHeight="1" x14ac:dyDescent="0.35">
      <c r="A14167" s="2" t="s">
        <v>14198</v>
      </c>
      <c r="B14167" s="2" t="s">
        <v>25</v>
      </c>
      <c r="C14167" s="2" t="s">
        <v>20</v>
      </c>
      <c r="D14167" s="2">
        <v>4461.7299999999996</v>
      </c>
      <c r="E14167" s="2">
        <v>0.25</v>
      </c>
      <c r="F14167" s="2">
        <f t="shared" si="443"/>
        <v>1115.4324999999999</v>
      </c>
      <c r="G14167" s="2">
        <v>1</v>
      </c>
      <c r="H14167" s="2" t="str">
        <f>TEXT(Table1[[#This Row],[order_date]],"mmmm")</f>
        <v>May</v>
      </c>
      <c r="I14167" s="3">
        <v>45413</v>
      </c>
      <c r="J14167" s="3">
        <v>45419</v>
      </c>
      <c r="K14167" s="3" t="str">
        <f>TEXT(Table1[[#This Row],[delivery_date]]-Table1[[#This Row],[order_date]],"D")</f>
        <v>6</v>
      </c>
      <c r="L14167" s="2" t="s">
        <v>15</v>
      </c>
      <c r="M14167" s="2" t="s">
        <v>27</v>
      </c>
      <c r="N14167" s="2">
        <v>862.53</v>
      </c>
      <c r="O14167" s="2" t="s">
        <v>48</v>
      </c>
      <c r="P14167" s="2">
        <f t="shared" si="442"/>
        <v>3346.2974999999997</v>
      </c>
    </row>
    <row r="14168" spans="1:16" ht="14.25" customHeight="1" x14ac:dyDescent="0.35">
      <c r="A14168" s="2" t="s">
        <v>14199</v>
      </c>
      <c r="B14168" s="2" t="s">
        <v>19</v>
      </c>
      <c r="C14168" s="2" t="s">
        <v>20</v>
      </c>
      <c r="D14168" s="2">
        <v>2336.5300000000002</v>
      </c>
      <c r="E14168" s="2">
        <v>0.03</v>
      </c>
      <c r="F14168" s="2">
        <f t="shared" si="443"/>
        <v>70.0959</v>
      </c>
      <c r="G14168" s="2">
        <v>7</v>
      </c>
      <c r="H14168" s="2" t="str">
        <f>TEXT(Table1[[#This Row],[order_date]],"mmmm")</f>
        <v>February</v>
      </c>
      <c r="I14168" s="3">
        <v>44967</v>
      </c>
      <c r="J14168" s="3">
        <v>44969</v>
      </c>
      <c r="K14168" s="3" t="str">
        <f>TEXT(Table1[[#This Row],[delivery_date]]-Table1[[#This Row],[order_date]],"D")</f>
        <v>2</v>
      </c>
      <c r="L14168" s="2" t="s">
        <v>15</v>
      </c>
      <c r="M14168" s="2" t="s">
        <v>16</v>
      </c>
      <c r="N14168" s="2">
        <v>430.59</v>
      </c>
      <c r="O14168" s="2" t="s">
        <v>34</v>
      </c>
      <c r="P14168" s="2">
        <f t="shared" si="442"/>
        <v>2266.4341000000004</v>
      </c>
    </row>
    <row r="14169" spans="1:16" ht="14.25" customHeight="1" x14ac:dyDescent="0.35">
      <c r="A14169" s="2" t="s">
        <v>14200</v>
      </c>
      <c r="B14169" s="2" t="s">
        <v>41</v>
      </c>
      <c r="C14169" s="2" t="s">
        <v>20</v>
      </c>
      <c r="D14169" s="2">
        <v>332.74</v>
      </c>
      <c r="E14169" s="2">
        <v>0.15</v>
      </c>
      <c r="F14169" s="2">
        <f t="shared" si="443"/>
        <v>49.911000000000001</v>
      </c>
      <c r="G14169" s="2">
        <v>9</v>
      </c>
      <c r="H14169" s="2" t="str">
        <f>TEXT(Table1[[#This Row],[order_date]],"mmmm")</f>
        <v>October</v>
      </c>
      <c r="I14169" s="3">
        <v>45209</v>
      </c>
      <c r="J14169" s="3">
        <v>45210</v>
      </c>
      <c r="K14169" s="3" t="str">
        <f>TEXT(Table1[[#This Row],[delivery_date]]-Table1[[#This Row],[order_date]],"D")</f>
        <v>1</v>
      </c>
      <c r="L14169" s="2" t="s">
        <v>21</v>
      </c>
      <c r="M14169" s="2" t="s">
        <v>22</v>
      </c>
      <c r="N14169" s="2">
        <v>25.13</v>
      </c>
      <c r="O14169" s="2" t="s">
        <v>28</v>
      </c>
      <c r="P14169" s="2">
        <f t="shared" si="442"/>
        <v>282.82900000000001</v>
      </c>
    </row>
    <row r="14170" spans="1:16" ht="14.25" customHeight="1" x14ac:dyDescent="0.35">
      <c r="A14170" s="2" t="s">
        <v>14201</v>
      </c>
      <c r="B14170" s="2" t="s">
        <v>19</v>
      </c>
      <c r="C14170" s="2" t="s">
        <v>36</v>
      </c>
      <c r="D14170" s="2">
        <v>3671.45</v>
      </c>
      <c r="E14170" s="2">
        <v>0.14000000000000001</v>
      </c>
      <c r="F14170" s="2">
        <f t="shared" si="443"/>
        <v>514.00300000000004</v>
      </c>
      <c r="G14170" s="2">
        <v>9</v>
      </c>
      <c r="H14170" s="2" t="str">
        <f>TEXT(Table1[[#This Row],[order_date]],"mmmm")</f>
        <v>December</v>
      </c>
      <c r="I14170" s="3">
        <v>45267</v>
      </c>
      <c r="J14170" s="3">
        <v>45268</v>
      </c>
      <c r="K14170" s="3" t="str">
        <f>TEXT(Table1[[#This Row],[delivery_date]]-Table1[[#This Row],[order_date]],"D")</f>
        <v>1</v>
      </c>
      <c r="L14170" s="2" t="s">
        <v>15</v>
      </c>
      <c r="M14170" s="2" t="s">
        <v>22</v>
      </c>
      <c r="N14170" s="2">
        <v>664.85</v>
      </c>
      <c r="O14170" s="2" t="s">
        <v>28</v>
      </c>
      <c r="P14170" s="2">
        <f t="shared" si="442"/>
        <v>3157.4469999999997</v>
      </c>
    </row>
    <row r="14171" spans="1:16" ht="14.25" customHeight="1" x14ac:dyDescent="0.35">
      <c r="A14171" s="2" t="s">
        <v>14202</v>
      </c>
      <c r="B14171" s="2" t="s">
        <v>13</v>
      </c>
      <c r="C14171" s="2" t="s">
        <v>36</v>
      </c>
      <c r="D14171" s="2">
        <v>594.30999999999995</v>
      </c>
      <c r="E14171" s="2">
        <v>0.03</v>
      </c>
      <c r="F14171" s="2">
        <f t="shared" si="443"/>
        <v>17.829299999999996</v>
      </c>
      <c r="G14171" s="2">
        <v>2</v>
      </c>
      <c r="H14171" s="2" t="str">
        <f>TEXT(Table1[[#This Row],[order_date]],"mmmm")</f>
        <v>February</v>
      </c>
      <c r="I14171" s="3">
        <v>44966</v>
      </c>
      <c r="J14171" s="3">
        <v>44969</v>
      </c>
      <c r="K14171" s="3" t="str">
        <f>TEXT(Table1[[#This Row],[delivery_date]]-Table1[[#This Row],[order_date]],"D")</f>
        <v>3</v>
      </c>
      <c r="L14171" s="2" t="s">
        <v>31</v>
      </c>
      <c r="M14171" s="2" t="s">
        <v>22</v>
      </c>
      <c r="N14171" s="2">
        <v>61.21</v>
      </c>
      <c r="O14171" s="2" t="s">
        <v>23</v>
      </c>
      <c r="P14171" s="2">
        <f t="shared" si="442"/>
        <v>576.48069999999996</v>
      </c>
    </row>
    <row r="14172" spans="1:16" ht="14.25" customHeight="1" x14ac:dyDescent="0.35">
      <c r="A14172" s="2" t="s">
        <v>14203</v>
      </c>
      <c r="B14172" s="2" t="s">
        <v>19</v>
      </c>
      <c r="C14172" s="2" t="s">
        <v>26</v>
      </c>
      <c r="D14172" s="2">
        <v>1261.32</v>
      </c>
      <c r="E14172" s="2">
        <v>0.42</v>
      </c>
      <c r="F14172" s="2">
        <f t="shared" si="443"/>
        <v>529.75439999999992</v>
      </c>
      <c r="G14172" s="2">
        <v>8</v>
      </c>
      <c r="H14172" s="2" t="str">
        <f>TEXT(Table1[[#This Row],[order_date]],"mmmm")</f>
        <v>February</v>
      </c>
      <c r="I14172" s="3">
        <v>44961</v>
      </c>
      <c r="J14172" s="3">
        <v>44963</v>
      </c>
      <c r="K14172" s="3" t="str">
        <f>TEXT(Table1[[#This Row],[delivery_date]]-Table1[[#This Row],[order_date]],"D")</f>
        <v>2</v>
      </c>
      <c r="L14172" s="2" t="s">
        <v>15</v>
      </c>
      <c r="M14172" s="2" t="s">
        <v>16</v>
      </c>
      <c r="N14172" s="2">
        <v>139.84</v>
      </c>
      <c r="O14172" s="2" t="s">
        <v>48</v>
      </c>
      <c r="P14172" s="2">
        <f t="shared" si="442"/>
        <v>731.56560000000002</v>
      </c>
    </row>
    <row r="14173" spans="1:16" ht="14.25" customHeight="1" x14ac:dyDescent="0.35">
      <c r="A14173" s="2" t="s">
        <v>14204</v>
      </c>
      <c r="B14173" s="2" t="s">
        <v>25</v>
      </c>
      <c r="C14173" s="2" t="s">
        <v>36</v>
      </c>
      <c r="D14173" s="2">
        <v>4018.67</v>
      </c>
      <c r="E14173" s="2">
        <v>0.43</v>
      </c>
      <c r="F14173" s="2">
        <f t="shared" si="443"/>
        <v>1728.0281</v>
      </c>
      <c r="G14173" s="2">
        <v>3</v>
      </c>
      <c r="H14173" s="2" t="str">
        <f>TEXT(Table1[[#This Row],[order_date]],"mmmm")</f>
        <v>April</v>
      </c>
      <c r="I14173" s="3">
        <v>45400</v>
      </c>
      <c r="J14173" s="3">
        <v>45401</v>
      </c>
      <c r="K14173" s="3" t="str">
        <f>TEXT(Table1[[#This Row],[delivery_date]]-Table1[[#This Row],[order_date]],"D")</f>
        <v>1</v>
      </c>
      <c r="L14173" s="2" t="s">
        <v>31</v>
      </c>
      <c r="M14173" s="2" t="s">
        <v>27</v>
      </c>
      <c r="N14173" s="2">
        <v>1025.8599999999999</v>
      </c>
      <c r="O14173" s="2" t="s">
        <v>17</v>
      </c>
      <c r="P14173" s="2">
        <f t="shared" si="442"/>
        <v>2290.6419000000001</v>
      </c>
    </row>
    <row r="14174" spans="1:16" ht="14.25" customHeight="1" x14ac:dyDescent="0.35">
      <c r="A14174" s="2" t="s">
        <v>14205</v>
      </c>
      <c r="B14174" s="2" t="s">
        <v>19</v>
      </c>
      <c r="C14174" s="2" t="s">
        <v>20</v>
      </c>
      <c r="D14174" s="2">
        <v>858.19</v>
      </c>
      <c r="E14174" s="2">
        <v>0.46</v>
      </c>
      <c r="F14174" s="2">
        <f t="shared" si="443"/>
        <v>394.76740000000007</v>
      </c>
      <c r="G14174" s="2">
        <v>5</v>
      </c>
      <c r="H14174" s="2" t="str">
        <f>TEXT(Table1[[#This Row],[order_date]],"mmmm")</f>
        <v>April</v>
      </c>
      <c r="I14174" s="3">
        <v>45021</v>
      </c>
      <c r="J14174" s="3">
        <v>45023</v>
      </c>
      <c r="K14174" s="3" t="str">
        <f>TEXT(Table1[[#This Row],[delivery_date]]-Table1[[#This Row],[order_date]],"D")</f>
        <v>2</v>
      </c>
      <c r="L14174" s="2" t="s">
        <v>21</v>
      </c>
      <c r="M14174" s="2" t="s">
        <v>27</v>
      </c>
      <c r="N14174" s="2">
        <v>106.93</v>
      </c>
      <c r="O14174" s="2" t="s">
        <v>23</v>
      </c>
      <c r="P14174" s="2">
        <f t="shared" si="442"/>
        <v>463.42259999999999</v>
      </c>
    </row>
    <row r="14175" spans="1:16" ht="14.25" customHeight="1" x14ac:dyDescent="0.35">
      <c r="A14175" s="2" t="s">
        <v>14206</v>
      </c>
      <c r="B14175" s="2" t="s">
        <v>13</v>
      </c>
      <c r="C14175" s="2" t="s">
        <v>26</v>
      </c>
      <c r="D14175" s="2">
        <v>1694.8</v>
      </c>
      <c r="E14175" s="2">
        <v>0.37</v>
      </c>
      <c r="F14175" s="2">
        <f t="shared" si="443"/>
        <v>627.07600000000002</v>
      </c>
      <c r="G14175" s="2">
        <v>4</v>
      </c>
      <c r="H14175" s="2" t="str">
        <f>TEXT(Table1[[#This Row],[order_date]],"mmmm")</f>
        <v>November</v>
      </c>
      <c r="I14175" s="3">
        <v>45625</v>
      </c>
      <c r="J14175" s="3">
        <v>45629</v>
      </c>
      <c r="K14175" s="3" t="str">
        <f>TEXT(Table1[[#This Row],[delivery_date]]-Table1[[#This Row],[order_date]],"D")</f>
        <v>4</v>
      </c>
      <c r="L14175" s="2" t="s">
        <v>15</v>
      </c>
      <c r="M14175" s="2" t="s">
        <v>16</v>
      </c>
      <c r="N14175" s="2">
        <v>414.98</v>
      </c>
      <c r="O14175" s="2" t="s">
        <v>39</v>
      </c>
      <c r="P14175" s="2">
        <f t="shared" si="442"/>
        <v>1067.7239999999999</v>
      </c>
    </row>
    <row r="14176" spans="1:16" ht="14.25" customHeight="1" x14ac:dyDescent="0.35">
      <c r="A14176" s="2" t="s">
        <v>14207</v>
      </c>
      <c r="B14176" s="2" t="s">
        <v>13</v>
      </c>
      <c r="C14176" s="2" t="s">
        <v>26</v>
      </c>
      <c r="D14176" s="2">
        <v>1868.89</v>
      </c>
      <c r="E14176" s="2">
        <v>0.36</v>
      </c>
      <c r="F14176" s="2">
        <f t="shared" si="443"/>
        <v>672.80039999999997</v>
      </c>
      <c r="G14176" s="2">
        <v>6</v>
      </c>
      <c r="H14176" s="2" t="str">
        <f>TEXT(Table1[[#This Row],[order_date]],"mmmm")</f>
        <v>November</v>
      </c>
      <c r="I14176" s="3">
        <v>45615</v>
      </c>
      <c r="J14176" s="3">
        <v>45618</v>
      </c>
      <c r="K14176" s="3" t="str">
        <f>TEXT(Table1[[#This Row],[delivery_date]]-Table1[[#This Row],[order_date]],"D")</f>
        <v>3</v>
      </c>
      <c r="L14176" s="2" t="s">
        <v>21</v>
      </c>
      <c r="M14176" s="2" t="s">
        <v>27</v>
      </c>
      <c r="N14176" s="2">
        <v>122.98</v>
      </c>
      <c r="O14176" s="2" t="s">
        <v>28</v>
      </c>
      <c r="P14176" s="2">
        <f t="shared" si="442"/>
        <v>1196.0896000000002</v>
      </c>
    </row>
    <row r="14177" spans="1:16" ht="14.25" customHeight="1" x14ac:dyDescent="0.35">
      <c r="A14177" s="2" t="s">
        <v>14208</v>
      </c>
      <c r="B14177" s="2" t="s">
        <v>41</v>
      </c>
      <c r="C14177" s="2" t="s">
        <v>33</v>
      </c>
      <c r="D14177" s="2">
        <v>2985.13</v>
      </c>
      <c r="E14177" s="2">
        <v>0.24</v>
      </c>
      <c r="F14177" s="2">
        <f t="shared" si="443"/>
        <v>716.43119999999999</v>
      </c>
      <c r="G14177" s="2">
        <v>7</v>
      </c>
      <c r="H14177" s="2" t="str">
        <f>TEXT(Table1[[#This Row],[order_date]],"mmmm")</f>
        <v>December</v>
      </c>
      <c r="I14177" s="3">
        <v>45629</v>
      </c>
      <c r="J14177" s="3">
        <v>45635</v>
      </c>
      <c r="K14177" s="3" t="str">
        <f>TEXT(Table1[[#This Row],[delivery_date]]-Table1[[#This Row],[order_date]],"D")</f>
        <v>6</v>
      </c>
      <c r="L14177" s="2" t="s">
        <v>21</v>
      </c>
      <c r="M14177" s="2" t="s">
        <v>22</v>
      </c>
      <c r="N14177" s="2">
        <v>553.32000000000005</v>
      </c>
      <c r="O14177" s="2" t="s">
        <v>34</v>
      </c>
      <c r="P14177" s="2">
        <f t="shared" si="442"/>
        <v>2268.6988000000001</v>
      </c>
    </row>
    <row r="14178" spans="1:16" ht="14.25" customHeight="1" x14ac:dyDescent="0.35">
      <c r="A14178" s="2" t="s">
        <v>14209</v>
      </c>
      <c r="B14178" s="2" t="s">
        <v>13</v>
      </c>
      <c r="C14178" s="2" t="s">
        <v>36</v>
      </c>
      <c r="D14178" s="2">
        <v>3970.67</v>
      </c>
      <c r="E14178" s="2">
        <v>0.43</v>
      </c>
      <c r="F14178" s="2">
        <f t="shared" si="443"/>
        <v>1707.3880999999999</v>
      </c>
      <c r="G14178" s="2">
        <v>9</v>
      </c>
      <c r="H14178" s="2" t="str">
        <f>TEXT(Table1[[#This Row],[order_date]],"mmmm")</f>
        <v>January</v>
      </c>
      <c r="I14178" s="3">
        <v>44937</v>
      </c>
      <c r="J14178" s="3">
        <v>44943</v>
      </c>
      <c r="K14178" s="3" t="str">
        <f>TEXT(Table1[[#This Row],[delivery_date]]-Table1[[#This Row],[order_date]],"D")</f>
        <v>6</v>
      </c>
      <c r="L14178" s="2" t="s">
        <v>21</v>
      </c>
      <c r="M14178" s="2" t="s">
        <v>22</v>
      </c>
      <c r="N14178" s="2">
        <v>840.15</v>
      </c>
      <c r="O14178" s="2" t="s">
        <v>48</v>
      </c>
      <c r="P14178" s="2">
        <f t="shared" si="442"/>
        <v>2263.2819</v>
      </c>
    </row>
    <row r="14179" spans="1:16" ht="14.25" customHeight="1" x14ac:dyDescent="0.35">
      <c r="A14179" s="2" t="s">
        <v>14210</v>
      </c>
      <c r="B14179" s="2" t="s">
        <v>41</v>
      </c>
      <c r="C14179" s="2" t="s">
        <v>14</v>
      </c>
      <c r="D14179" s="2">
        <v>1230.98</v>
      </c>
      <c r="E14179" s="2">
        <v>0.26</v>
      </c>
      <c r="F14179" s="2">
        <f t="shared" si="443"/>
        <v>320.0548</v>
      </c>
      <c r="G14179" s="2">
        <v>5</v>
      </c>
      <c r="H14179" s="2" t="str">
        <f>TEXT(Table1[[#This Row],[order_date]],"mmmm")</f>
        <v>September</v>
      </c>
      <c r="I14179" s="3">
        <v>45176</v>
      </c>
      <c r="J14179" s="3">
        <v>45183</v>
      </c>
      <c r="K14179" s="3" t="str">
        <f>TEXT(Table1[[#This Row],[delivery_date]]-Table1[[#This Row],[order_date]],"D")</f>
        <v>7</v>
      </c>
      <c r="L14179" s="2" t="s">
        <v>21</v>
      </c>
      <c r="M14179" s="2" t="s">
        <v>22</v>
      </c>
      <c r="N14179" s="2">
        <v>303.95999999999998</v>
      </c>
      <c r="O14179" s="2" t="s">
        <v>17</v>
      </c>
      <c r="P14179" s="2">
        <f t="shared" si="442"/>
        <v>910.92520000000002</v>
      </c>
    </row>
    <row r="14180" spans="1:16" ht="14.25" customHeight="1" x14ac:dyDescent="0.35">
      <c r="A14180" s="2" t="s">
        <v>14211</v>
      </c>
      <c r="B14180" s="2" t="s">
        <v>25</v>
      </c>
      <c r="C14180" s="2" t="s">
        <v>14</v>
      </c>
      <c r="D14180" s="2">
        <v>1108.3399999999999</v>
      </c>
      <c r="E14180" s="2">
        <v>0.01</v>
      </c>
      <c r="F14180" s="2">
        <f t="shared" si="443"/>
        <v>11.083399999999999</v>
      </c>
      <c r="G14180" s="2">
        <v>2</v>
      </c>
      <c r="H14180" s="2" t="str">
        <f>TEXT(Table1[[#This Row],[order_date]],"mmmm")</f>
        <v>August</v>
      </c>
      <c r="I14180" s="3">
        <v>45518</v>
      </c>
      <c r="J14180" s="3">
        <v>45520</v>
      </c>
      <c r="K14180" s="3" t="str">
        <f>TEXT(Table1[[#This Row],[delivery_date]]-Table1[[#This Row],[order_date]],"D")</f>
        <v>2</v>
      </c>
      <c r="L14180" s="2" t="s">
        <v>31</v>
      </c>
      <c r="M14180" s="2" t="s">
        <v>27</v>
      </c>
      <c r="N14180" s="2">
        <v>267.25</v>
      </c>
      <c r="O14180" s="2" t="s">
        <v>39</v>
      </c>
      <c r="P14180" s="2">
        <f t="shared" si="442"/>
        <v>1097.2565999999999</v>
      </c>
    </row>
    <row r="14181" spans="1:16" ht="14.25" customHeight="1" x14ac:dyDescent="0.35">
      <c r="A14181" s="2" t="s">
        <v>14212</v>
      </c>
      <c r="B14181" s="2" t="s">
        <v>13</v>
      </c>
      <c r="C14181" s="2" t="s">
        <v>33</v>
      </c>
      <c r="D14181" s="2">
        <v>1187.32</v>
      </c>
      <c r="E14181" s="2">
        <v>0.28999999999999998</v>
      </c>
      <c r="F14181" s="2">
        <f t="shared" si="443"/>
        <v>344.32279999999997</v>
      </c>
      <c r="G14181" s="2">
        <v>4</v>
      </c>
      <c r="H14181" s="2" t="str">
        <f>TEXT(Table1[[#This Row],[order_date]],"mmmm")</f>
        <v>January</v>
      </c>
      <c r="I14181" s="3">
        <v>45316</v>
      </c>
      <c r="J14181" s="3">
        <v>45323</v>
      </c>
      <c r="K14181" s="3" t="str">
        <f>TEXT(Table1[[#This Row],[delivery_date]]-Table1[[#This Row],[order_date]],"D")</f>
        <v>7</v>
      </c>
      <c r="L14181" s="2" t="s">
        <v>15</v>
      </c>
      <c r="M14181" s="2" t="s">
        <v>27</v>
      </c>
      <c r="N14181" s="2">
        <v>136.53</v>
      </c>
      <c r="O14181" s="2" t="s">
        <v>34</v>
      </c>
      <c r="P14181" s="2">
        <f t="shared" si="442"/>
        <v>842.99720000000002</v>
      </c>
    </row>
    <row r="14182" spans="1:16" ht="14.25" customHeight="1" x14ac:dyDescent="0.35">
      <c r="A14182" s="2" t="s">
        <v>14213</v>
      </c>
      <c r="B14182" s="2" t="s">
        <v>19</v>
      </c>
      <c r="C14182" s="2" t="s">
        <v>20</v>
      </c>
      <c r="D14182" s="2">
        <v>1969.9</v>
      </c>
      <c r="E14182" s="2">
        <v>0.2</v>
      </c>
      <c r="F14182" s="2">
        <f t="shared" si="443"/>
        <v>393.98</v>
      </c>
      <c r="G14182" s="2">
        <v>2</v>
      </c>
      <c r="H14182" s="2" t="str">
        <f>TEXT(Table1[[#This Row],[order_date]],"mmmm")</f>
        <v>January</v>
      </c>
      <c r="I14182" s="3">
        <v>45307</v>
      </c>
      <c r="J14182" s="3">
        <v>45311</v>
      </c>
      <c r="K14182" s="3" t="str">
        <f>TEXT(Table1[[#This Row],[delivery_date]]-Table1[[#This Row],[order_date]],"D")</f>
        <v>4</v>
      </c>
      <c r="L14182" s="2" t="s">
        <v>21</v>
      </c>
      <c r="M14182" s="2" t="s">
        <v>16</v>
      </c>
      <c r="N14182" s="2">
        <v>416.39</v>
      </c>
      <c r="O14182" s="2" t="s">
        <v>17</v>
      </c>
      <c r="P14182" s="2">
        <f t="shared" si="442"/>
        <v>1575.92</v>
      </c>
    </row>
    <row r="14183" spans="1:16" ht="14.25" customHeight="1" x14ac:dyDescent="0.35">
      <c r="A14183" s="2" t="s">
        <v>14214</v>
      </c>
      <c r="B14183" s="2" t="s">
        <v>25</v>
      </c>
      <c r="C14183" s="2" t="s">
        <v>33</v>
      </c>
      <c r="D14183" s="2">
        <v>2722.01</v>
      </c>
      <c r="E14183" s="2">
        <v>0.26</v>
      </c>
      <c r="F14183" s="2">
        <f t="shared" si="443"/>
        <v>707.72260000000006</v>
      </c>
      <c r="G14183" s="2">
        <v>1</v>
      </c>
      <c r="H14183" s="2" t="str">
        <f>TEXT(Table1[[#This Row],[order_date]],"mmmm")</f>
        <v>November</v>
      </c>
      <c r="I14183" s="3">
        <v>45598</v>
      </c>
      <c r="J14183" s="3">
        <v>45605</v>
      </c>
      <c r="K14183" s="3" t="str">
        <f>TEXT(Table1[[#This Row],[delivery_date]]-Table1[[#This Row],[order_date]],"D")</f>
        <v>7</v>
      </c>
      <c r="L14183" s="2" t="s">
        <v>31</v>
      </c>
      <c r="M14183" s="2" t="s">
        <v>16</v>
      </c>
      <c r="N14183" s="2">
        <v>258.95999999999998</v>
      </c>
      <c r="O14183" s="2" t="s">
        <v>28</v>
      </c>
      <c r="P14183" s="2">
        <f t="shared" si="442"/>
        <v>2014.2874000000002</v>
      </c>
    </row>
    <row r="14184" spans="1:16" ht="14.25" customHeight="1" x14ac:dyDescent="0.35">
      <c r="A14184" s="2" t="s">
        <v>14215</v>
      </c>
      <c r="B14184" s="2" t="s">
        <v>19</v>
      </c>
      <c r="C14184" s="2" t="s">
        <v>20</v>
      </c>
      <c r="D14184" s="2">
        <v>165.88</v>
      </c>
      <c r="E14184" s="2">
        <v>0.22</v>
      </c>
      <c r="F14184" s="2">
        <f t="shared" si="443"/>
        <v>36.493600000000001</v>
      </c>
      <c r="G14184" s="2">
        <v>2</v>
      </c>
      <c r="H14184" s="2" t="str">
        <f>TEXT(Table1[[#This Row],[order_date]],"mmmm")</f>
        <v>January</v>
      </c>
      <c r="I14184" s="3">
        <v>44947</v>
      </c>
      <c r="J14184" s="3">
        <v>44951</v>
      </c>
      <c r="K14184" s="3" t="str">
        <f>TEXT(Table1[[#This Row],[delivery_date]]-Table1[[#This Row],[order_date]],"D")</f>
        <v>4</v>
      </c>
      <c r="L14184" s="2" t="s">
        <v>15</v>
      </c>
      <c r="M14184" s="2" t="s">
        <v>22</v>
      </c>
      <c r="N14184" s="2">
        <v>14.91</v>
      </c>
      <c r="O14184" s="2" t="s">
        <v>23</v>
      </c>
      <c r="P14184" s="2">
        <f t="shared" si="442"/>
        <v>129.38639999999998</v>
      </c>
    </row>
    <row r="14185" spans="1:16" ht="14.25" customHeight="1" x14ac:dyDescent="0.35">
      <c r="A14185" s="2" t="s">
        <v>14216</v>
      </c>
      <c r="B14185" s="2" t="s">
        <v>19</v>
      </c>
      <c r="C14185" s="2" t="s">
        <v>36</v>
      </c>
      <c r="D14185" s="2">
        <v>3923.46</v>
      </c>
      <c r="E14185" s="2">
        <v>0.25</v>
      </c>
      <c r="F14185" s="2">
        <f t="shared" si="443"/>
        <v>980.86500000000001</v>
      </c>
      <c r="G14185" s="2">
        <v>7</v>
      </c>
      <c r="H14185" s="2" t="str">
        <f>TEXT(Table1[[#This Row],[order_date]],"mmmm")</f>
        <v>September</v>
      </c>
      <c r="I14185" s="3">
        <v>45174</v>
      </c>
      <c r="J14185" s="3">
        <v>45177</v>
      </c>
      <c r="K14185" s="3" t="str">
        <f>TEXT(Table1[[#This Row],[delivery_date]]-Table1[[#This Row],[order_date]],"D")</f>
        <v>3</v>
      </c>
      <c r="L14185" s="2" t="s">
        <v>15</v>
      </c>
      <c r="M14185" s="2" t="s">
        <v>16</v>
      </c>
      <c r="N14185" s="2">
        <v>387.16</v>
      </c>
      <c r="O14185" s="2" t="s">
        <v>34</v>
      </c>
      <c r="P14185" s="2">
        <f t="shared" si="442"/>
        <v>2942.5950000000003</v>
      </c>
    </row>
    <row r="14186" spans="1:16" ht="14.25" customHeight="1" x14ac:dyDescent="0.35">
      <c r="A14186" s="2" t="s">
        <v>14217</v>
      </c>
      <c r="B14186" s="2" t="s">
        <v>19</v>
      </c>
      <c r="C14186" s="2" t="s">
        <v>36</v>
      </c>
      <c r="D14186" s="2">
        <v>4640.91</v>
      </c>
      <c r="E14186" s="2">
        <v>0.05</v>
      </c>
      <c r="F14186" s="2">
        <f t="shared" si="443"/>
        <v>232.0455</v>
      </c>
      <c r="G14186" s="2">
        <v>2</v>
      </c>
      <c r="H14186" s="2" t="str">
        <f>TEXT(Table1[[#This Row],[order_date]],"mmmm")</f>
        <v>February</v>
      </c>
      <c r="I14186" s="3">
        <v>45338</v>
      </c>
      <c r="J14186" s="3">
        <v>45344</v>
      </c>
      <c r="K14186" s="3" t="str">
        <f>TEXT(Table1[[#This Row],[delivery_date]]-Table1[[#This Row],[order_date]],"D")</f>
        <v>6</v>
      </c>
      <c r="L14186" s="2" t="s">
        <v>21</v>
      </c>
      <c r="M14186" s="2" t="s">
        <v>16</v>
      </c>
      <c r="N14186" s="2">
        <v>472.63</v>
      </c>
      <c r="O14186" s="2" t="s">
        <v>48</v>
      </c>
      <c r="P14186" s="2">
        <f t="shared" si="442"/>
        <v>4408.8644999999997</v>
      </c>
    </row>
    <row r="14187" spans="1:16" ht="14.25" customHeight="1" x14ac:dyDescent="0.35">
      <c r="A14187" s="2" t="s">
        <v>14218</v>
      </c>
      <c r="B14187" s="2" t="s">
        <v>25</v>
      </c>
      <c r="C14187" s="2" t="s">
        <v>26</v>
      </c>
      <c r="D14187" s="2">
        <v>4233.25</v>
      </c>
      <c r="E14187" s="2">
        <v>0.01</v>
      </c>
      <c r="F14187" s="2">
        <f t="shared" si="443"/>
        <v>42.332500000000003</v>
      </c>
      <c r="G14187" s="2">
        <v>4</v>
      </c>
      <c r="H14187" s="2" t="str">
        <f>TEXT(Table1[[#This Row],[order_date]],"mmmm")</f>
        <v>April</v>
      </c>
      <c r="I14187" s="3">
        <v>45405</v>
      </c>
      <c r="J14187" s="3">
        <v>45411</v>
      </c>
      <c r="K14187" s="3" t="str">
        <f>TEXT(Table1[[#This Row],[delivery_date]]-Table1[[#This Row],[order_date]],"D")</f>
        <v>6</v>
      </c>
      <c r="L14187" s="2" t="s">
        <v>15</v>
      </c>
      <c r="M14187" s="2" t="s">
        <v>27</v>
      </c>
      <c r="N14187" s="2">
        <v>374.1</v>
      </c>
      <c r="O14187" s="2" t="s">
        <v>34</v>
      </c>
      <c r="P14187" s="2">
        <f t="shared" si="442"/>
        <v>4190.9174999999996</v>
      </c>
    </row>
    <row r="14188" spans="1:16" ht="14.25" customHeight="1" x14ac:dyDescent="0.35">
      <c r="A14188" s="2" t="s">
        <v>14219</v>
      </c>
      <c r="B14188" s="2" t="s">
        <v>25</v>
      </c>
      <c r="C14188" s="2" t="s">
        <v>26</v>
      </c>
      <c r="D14188" s="2">
        <v>282.2</v>
      </c>
      <c r="E14188" s="2">
        <v>0.17</v>
      </c>
      <c r="F14188" s="2">
        <f t="shared" si="443"/>
        <v>47.974000000000004</v>
      </c>
      <c r="G14188" s="2">
        <v>5</v>
      </c>
      <c r="H14188" s="2" t="str">
        <f>TEXT(Table1[[#This Row],[order_date]],"mmmm")</f>
        <v>September</v>
      </c>
      <c r="I14188" s="3">
        <v>45552</v>
      </c>
      <c r="J14188" s="3">
        <v>45557</v>
      </c>
      <c r="K14188" s="3" t="str">
        <f>TEXT(Table1[[#This Row],[delivery_date]]-Table1[[#This Row],[order_date]],"D")</f>
        <v>5</v>
      </c>
      <c r="L14188" s="2" t="s">
        <v>21</v>
      </c>
      <c r="M14188" s="2" t="s">
        <v>22</v>
      </c>
      <c r="N14188" s="2">
        <v>37.5</v>
      </c>
      <c r="O14188" s="2" t="s">
        <v>34</v>
      </c>
      <c r="P14188" s="2">
        <f t="shared" si="442"/>
        <v>234.226</v>
      </c>
    </row>
    <row r="14189" spans="1:16" ht="14.25" customHeight="1" x14ac:dyDescent="0.35">
      <c r="A14189" s="2" t="s">
        <v>14220</v>
      </c>
      <c r="B14189" s="2" t="s">
        <v>13</v>
      </c>
      <c r="C14189" s="2" t="s">
        <v>26</v>
      </c>
      <c r="D14189" s="2">
        <v>2670.07</v>
      </c>
      <c r="E14189" s="2">
        <v>0.13</v>
      </c>
      <c r="F14189" s="2">
        <f t="shared" si="443"/>
        <v>347.10910000000001</v>
      </c>
      <c r="G14189" s="2">
        <v>3</v>
      </c>
      <c r="H14189" s="2" t="str">
        <f>TEXT(Table1[[#This Row],[order_date]],"mmmm")</f>
        <v>April</v>
      </c>
      <c r="I14189" s="3">
        <v>45385</v>
      </c>
      <c r="J14189" s="3">
        <v>45391</v>
      </c>
      <c r="K14189" s="3" t="str">
        <f>TEXT(Table1[[#This Row],[delivery_date]]-Table1[[#This Row],[order_date]],"D")</f>
        <v>6</v>
      </c>
      <c r="L14189" s="2" t="s">
        <v>31</v>
      </c>
      <c r="M14189" s="2" t="s">
        <v>16</v>
      </c>
      <c r="N14189" s="2">
        <v>609.05999999999995</v>
      </c>
      <c r="O14189" s="2" t="s">
        <v>17</v>
      </c>
      <c r="P14189" s="2">
        <f t="shared" si="442"/>
        <v>2322.9609</v>
      </c>
    </row>
    <row r="14190" spans="1:16" ht="14.25" customHeight="1" x14ac:dyDescent="0.35">
      <c r="A14190" s="2" t="s">
        <v>14221</v>
      </c>
      <c r="B14190" s="2" t="s">
        <v>19</v>
      </c>
      <c r="C14190" s="2" t="s">
        <v>26</v>
      </c>
      <c r="D14190" s="2">
        <v>4088.73</v>
      </c>
      <c r="E14190" s="2">
        <v>0.13</v>
      </c>
      <c r="F14190" s="2">
        <f t="shared" si="443"/>
        <v>531.53489999999999</v>
      </c>
      <c r="G14190" s="2">
        <v>4</v>
      </c>
      <c r="H14190" s="2" t="str">
        <f>TEXT(Table1[[#This Row],[order_date]],"mmmm")</f>
        <v>September</v>
      </c>
      <c r="I14190" s="3">
        <v>45177</v>
      </c>
      <c r="J14190" s="3">
        <v>45183</v>
      </c>
      <c r="K14190" s="3" t="str">
        <f>TEXT(Table1[[#This Row],[delivery_date]]-Table1[[#This Row],[order_date]],"D")</f>
        <v>6</v>
      </c>
      <c r="L14190" s="2" t="s">
        <v>15</v>
      </c>
      <c r="M14190" s="2" t="s">
        <v>16</v>
      </c>
      <c r="N14190" s="2">
        <v>1007.04</v>
      </c>
      <c r="O14190" s="2" t="s">
        <v>23</v>
      </c>
      <c r="P14190" s="2">
        <f t="shared" si="442"/>
        <v>3557.1950999999999</v>
      </c>
    </row>
    <row r="14191" spans="1:16" ht="14.25" customHeight="1" x14ac:dyDescent="0.35">
      <c r="A14191" s="2" t="s">
        <v>14222</v>
      </c>
      <c r="B14191" s="2" t="s">
        <v>41</v>
      </c>
      <c r="C14191" s="2" t="s">
        <v>14</v>
      </c>
      <c r="D14191" s="2">
        <v>1786.16</v>
      </c>
      <c r="E14191" s="2">
        <v>0.47</v>
      </c>
      <c r="F14191" s="2">
        <f t="shared" si="443"/>
        <v>839.49519999999995</v>
      </c>
      <c r="G14191" s="2">
        <v>3</v>
      </c>
      <c r="H14191" s="2" t="str">
        <f>TEXT(Table1[[#This Row],[order_date]],"mmmm")</f>
        <v>November</v>
      </c>
      <c r="I14191" s="3">
        <v>45259</v>
      </c>
      <c r="J14191" s="3">
        <v>45262</v>
      </c>
      <c r="K14191" s="3" t="str">
        <f>TEXT(Table1[[#This Row],[delivery_date]]-Table1[[#This Row],[order_date]],"D")</f>
        <v>3</v>
      </c>
      <c r="L14191" s="2" t="s">
        <v>21</v>
      </c>
      <c r="M14191" s="2" t="s">
        <v>27</v>
      </c>
      <c r="N14191" s="2">
        <v>243.92</v>
      </c>
      <c r="O14191" s="2" t="s">
        <v>17</v>
      </c>
      <c r="P14191" s="2">
        <f t="shared" si="442"/>
        <v>946.66480000000013</v>
      </c>
    </row>
    <row r="14192" spans="1:16" ht="14.25" customHeight="1" x14ac:dyDescent="0.35">
      <c r="A14192" s="2" t="s">
        <v>14223</v>
      </c>
      <c r="B14192" s="2" t="s">
        <v>13</v>
      </c>
      <c r="C14192" s="2" t="s">
        <v>26</v>
      </c>
      <c r="D14192" s="2">
        <v>4495.4799999999996</v>
      </c>
      <c r="E14192" s="2">
        <v>0.41</v>
      </c>
      <c r="F14192" s="2">
        <f t="shared" si="443"/>
        <v>1843.1467999999998</v>
      </c>
      <c r="G14192" s="2">
        <v>8</v>
      </c>
      <c r="H14192" s="2" t="str">
        <f>TEXT(Table1[[#This Row],[order_date]],"mmmm")</f>
        <v>December</v>
      </c>
      <c r="I14192" s="3">
        <v>45289</v>
      </c>
      <c r="J14192" s="3">
        <v>45296</v>
      </c>
      <c r="K14192" s="3" t="str">
        <f>TEXT(Table1[[#This Row],[delivery_date]]-Table1[[#This Row],[order_date]],"D")</f>
        <v>7</v>
      </c>
      <c r="L14192" s="2" t="s">
        <v>31</v>
      </c>
      <c r="M14192" s="2" t="s">
        <v>22</v>
      </c>
      <c r="N14192" s="2">
        <v>1042.0899999999999</v>
      </c>
      <c r="O14192" s="2" t="s">
        <v>28</v>
      </c>
      <c r="P14192" s="2">
        <f t="shared" si="442"/>
        <v>2652.3332</v>
      </c>
    </row>
    <row r="14193" spans="1:16" ht="14.25" customHeight="1" x14ac:dyDescent="0.35">
      <c r="A14193" s="2" t="s">
        <v>14224</v>
      </c>
      <c r="B14193" s="2" t="s">
        <v>25</v>
      </c>
      <c r="C14193" s="2" t="s">
        <v>26</v>
      </c>
      <c r="D14193" s="2">
        <v>4445.71</v>
      </c>
      <c r="E14193" s="2">
        <v>0.01</v>
      </c>
      <c r="F14193" s="2">
        <f t="shared" si="443"/>
        <v>44.457100000000004</v>
      </c>
      <c r="G14193" s="2">
        <v>8</v>
      </c>
      <c r="H14193" s="2" t="str">
        <f>TEXT(Table1[[#This Row],[order_date]],"mmmm")</f>
        <v>November</v>
      </c>
      <c r="I14193" s="3">
        <v>45619</v>
      </c>
      <c r="J14193" s="3">
        <v>45625</v>
      </c>
      <c r="K14193" s="3" t="str">
        <f>TEXT(Table1[[#This Row],[delivery_date]]-Table1[[#This Row],[order_date]],"D")</f>
        <v>6</v>
      </c>
      <c r="L14193" s="2" t="s">
        <v>21</v>
      </c>
      <c r="M14193" s="2" t="s">
        <v>27</v>
      </c>
      <c r="N14193" s="2">
        <v>1079.01</v>
      </c>
      <c r="O14193" s="2" t="s">
        <v>23</v>
      </c>
      <c r="P14193" s="2">
        <f t="shared" si="442"/>
        <v>4401.2529000000004</v>
      </c>
    </row>
    <row r="14194" spans="1:16" ht="14.25" customHeight="1" x14ac:dyDescent="0.35">
      <c r="A14194" s="2" t="s">
        <v>14225</v>
      </c>
      <c r="B14194" s="2" t="s">
        <v>41</v>
      </c>
      <c r="C14194" s="2" t="s">
        <v>26</v>
      </c>
      <c r="D14194" s="2">
        <v>794.35</v>
      </c>
      <c r="E14194" s="2">
        <v>0</v>
      </c>
      <c r="F14194" s="2">
        <f t="shared" si="443"/>
        <v>0</v>
      </c>
      <c r="G14194" s="2">
        <v>3</v>
      </c>
      <c r="H14194" s="2" t="str">
        <f>TEXT(Table1[[#This Row],[order_date]],"mmmm")</f>
        <v>July</v>
      </c>
      <c r="I14194" s="3">
        <v>45486</v>
      </c>
      <c r="J14194" s="3">
        <v>45492</v>
      </c>
      <c r="K14194" s="3" t="str">
        <f>TEXT(Table1[[#This Row],[delivery_date]]-Table1[[#This Row],[order_date]],"D")</f>
        <v>6</v>
      </c>
      <c r="L14194" s="2" t="s">
        <v>15</v>
      </c>
      <c r="M14194" s="2" t="s">
        <v>27</v>
      </c>
      <c r="N14194" s="2">
        <v>116.59</v>
      </c>
      <c r="O14194" s="2" t="s">
        <v>48</v>
      </c>
      <c r="P14194" s="2">
        <f t="shared" si="442"/>
        <v>794.35</v>
      </c>
    </row>
    <row r="14195" spans="1:16" ht="14.25" customHeight="1" x14ac:dyDescent="0.35">
      <c r="A14195" s="2" t="s">
        <v>14226</v>
      </c>
      <c r="B14195" s="2" t="s">
        <v>25</v>
      </c>
      <c r="C14195" s="2" t="s">
        <v>20</v>
      </c>
      <c r="D14195" s="2">
        <v>2518.79</v>
      </c>
      <c r="E14195" s="2">
        <v>0.39</v>
      </c>
      <c r="F14195" s="2">
        <f t="shared" si="443"/>
        <v>982.32810000000006</v>
      </c>
      <c r="G14195" s="2">
        <v>9</v>
      </c>
      <c r="H14195" s="2" t="str">
        <f>TEXT(Table1[[#This Row],[order_date]],"mmmm")</f>
        <v>April</v>
      </c>
      <c r="I14195" s="3">
        <v>45393</v>
      </c>
      <c r="J14195" s="3">
        <v>45397</v>
      </c>
      <c r="K14195" s="3" t="str">
        <f>TEXT(Table1[[#This Row],[delivery_date]]-Table1[[#This Row],[order_date]],"D")</f>
        <v>4</v>
      </c>
      <c r="L14195" s="2" t="s">
        <v>31</v>
      </c>
      <c r="M14195" s="2" t="s">
        <v>22</v>
      </c>
      <c r="N14195" s="2">
        <v>752.38</v>
      </c>
      <c r="O14195" s="2" t="s">
        <v>48</v>
      </c>
      <c r="P14195" s="2">
        <f t="shared" si="442"/>
        <v>1536.4618999999998</v>
      </c>
    </row>
    <row r="14196" spans="1:16" ht="14.25" customHeight="1" x14ac:dyDescent="0.35">
      <c r="A14196" s="2" t="s">
        <v>14227</v>
      </c>
      <c r="B14196" s="2" t="s">
        <v>41</v>
      </c>
      <c r="C14196" s="2" t="s">
        <v>26</v>
      </c>
      <c r="D14196" s="2">
        <v>225.77</v>
      </c>
      <c r="E14196" s="2">
        <v>0.49</v>
      </c>
      <c r="F14196" s="2">
        <f t="shared" si="443"/>
        <v>110.62730000000001</v>
      </c>
      <c r="G14196" s="2">
        <v>9</v>
      </c>
      <c r="H14196" s="2" t="str">
        <f>TEXT(Table1[[#This Row],[order_date]],"mmmm")</f>
        <v>April</v>
      </c>
      <c r="I14196" s="3">
        <v>45388</v>
      </c>
      <c r="J14196" s="3">
        <v>45390</v>
      </c>
      <c r="K14196" s="3" t="str">
        <f>TEXT(Table1[[#This Row],[delivery_date]]-Table1[[#This Row],[order_date]],"D")</f>
        <v>2</v>
      </c>
      <c r="L14196" s="2" t="s">
        <v>21</v>
      </c>
      <c r="M14196" s="2" t="s">
        <v>16</v>
      </c>
      <c r="N14196" s="2">
        <v>42.48</v>
      </c>
      <c r="O14196" s="2" t="s">
        <v>48</v>
      </c>
      <c r="P14196" s="2">
        <f t="shared" si="442"/>
        <v>115.1427</v>
      </c>
    </row>
    <row r="14197" spans="1:16" ht="14.25" customHeight="1" x14ac:dyDescent="0.35">
      <c r="A14197" s="2" t="s">
        <v>14228</v>
      </c>
      <c r="B14197" s="2" t="s">
        <v>13</v>
      </c>
      <c r="C14197" s="2" t="s">
        <v>33</v>
      </c>
      <c r="D14197" s="2">
        <v>1481.11</v>
      </c>
      <c r="E14197" s="2">
        <v>0.23</v>
      </c>
      <c r="F14197" s="2">
        <f t="shared" si="443"/>
        <v>340.65530000000001</v>
      </c>
      <c r="G14197" s="2">
        <v>7</v>
      </c>
      <c r="H14197" s="2" t="str">
        <f>TEXT(Table1[[#This Row],[order_date]],"mmmm")</f>
        <v>February</v>
      </c>
      <c r="I14197" s="3">
        <v>44984</v>
      </c>
      <c r="J14197" s="3">
        <v>44985</v>
      </c>
      <c r="K14197" s="3" t="str">
        <f>TEXT(Table1[[#This Row],[delivery_date]]-Table1[[#This Row],[order_date]],"D")</f>
        <v>1</v>
      </c>
      <c r="L14197" s="2" t="s">
        <v>31</v>
      </c>
      <c r="M14197" s="2" t="s">
        <v>27</v>
      </c>
      <c r="N14197" s="2">
        <v>333.65</v>
      </c>
      <c r="O14197" s="2" t="s">
        <v>39</v>
      </c>
      <c r="P14197" s="2">
        <f t="shared" si="442"/>
        <v>1140.4546999999998</v>
      </c>
    </row>
    <row r="14198" spans="1:16" ht="14.25" customHeight="1" x14ac:dyDescent="0.35">
      <c r="A14198" s="2" t="s">
        <v>14229</v>
      </c>
      <c r="B14198" s="2" t="s">
        <v>41</v>
      </c>
      <c r="C14198" s="2" t="s">
        <v>26</v>
      </c>
      <c r="D14198" s="2">
        <v>4078.18</v>
      </c>
      <c r="E14198" s="2">
        <v>0.22</v>
      </c>
      <c r="F14198" s="2">
        <f t="shared" si="443"/>
        <v>897.19959999999992</v>
      </c>
      <c r="G14198" s="2">
        <v>1</v>
      </c>
      <c r="H14198" s="2" t="str">
        <f>TEXT(Table1[[#This Row],[order_date]],"mmmm")</f>
        <v>May</v>
      </c>
      <c r="I14198" s="3">
        <v>45063</v>
      </c>
      <c r="J14198" s="3">
        <v>45064</v>
      </c>
      <c r="K14198" s="3" t="str">
        <f>TEXT(Table1[[#This Row],[delivery_date]]-Table1[[#This Row],[order_date]],"D")</f>
        <v>1</v>
      </c>
      <c r="L14198" s="2" t="s">
        <v>31</v>
      </c>
      <c r="M14198" s="2" t="s">
        <v>22</v>
      </c>
      <c r="N14198" s="2">
        <v>306.44</v>
      </c>
      <c r="O14198" s="2" t="s">
        <v>23</v>
      </c>
      <c r="P14198" s="2">
        <f t="shared" si="442"/>
        <v>3180.9803999999999</v>
      </c>
    </row>
    <row r="14199" spans="1:16" ht="14.25" customHeight="1" x14ac:dyDescent="0.35">
      <c r="A14199" s="2" t="s">
        <v>14230</v>
      </c>
      <c r="B14199" s="2" t="s">
        <v>13</v>
      </c>
      <c r="C14199" s="2" t="s">
        <v>26</v>
      </c>
      <c r="D14199" s="2">
        <v>4878.1899999999996</v>
      </c>
      <c r="E14199" s="2">
        <v>0.14000000000000001</v>
      </c>
      <c r="F14199" s="2">
        <f t="shared" si="443"/>
        <v>682.94659999999999</v>
      </c>
      <c r="G14199" s="2">
        <v>3</v>
      </c>
      <c r="H14199" s="2" t="str">
        <f>TEXT(Table1[[#This Row],[order_date]],"mmmm")</f>
        <v>November</v>
      </c>
      <c r="I14199" s="3">
        <v>45237</v>
      </c>
      <c r="J14199" s="3">
        <v>45244</v>
      </c>
      <c r="K14199" s="3" t="str">
        <f>TEXT(Table1[[#This Row],[delivery_date]]-Table1[[#This Row],[order_date]],"D")</f>
        <v>7</v>
      </c>
      <c r="L14199" s="2" t="s">
        <v>31</v>
      </c>
      <c r="M14199" s="2" t="s">
        <v>27</v>
      </c>
      <c r="N14199" s="2">
        <v>932.1</v>
      </c>
      <c r="O14199" s="2" t="s">
        <v>48</v>
      </c>
      <c r="P14199" s="2">
        <f t="shared" si="442"/>
        <v>4195.2433999999994</v>
      </c>
    </row>
    <row r="14200" spans="1:16" ht="14.25" customHeight="1" x14ac:dyDescent="0.35">
      <c r="A14200" s="2" t="s">
        <v>14231</v>
      </c>
      <c r="B14200" s="2" t="s">
        <v>25</v>
      </c>
      <c r="C14200" s="2" t="s">
        <v>14</v>
      </c>
      <c r="D14200" s="2">
        <v>4575.28</v>
      </c>
      <c r="E14200" s="2">
        <v>0.33</v>
      </c>
      <c r="F14200" s="2">
        <f t="shared" si="443"/>
        <v>1509.8424</v>
      </c>
      <c r="G14200" s="2">
        <v>8</v>
      </c>
      <c r="H14200" s="2" t="str">
        <f>TEXT(Table1[[#This Row],[order_date]],"mmmm")</f>
        <v>October</v>
      </c>
      <c r="I14200" s="3">
        <v>45227</v>
      </c>
      <c r="J14200" s="3">
        <v>45231</v>
      </c>
      <c r="K14200" s="3" t="str">
        <f>TEXT(Table1[[#This Row],[delivery_date]]-Table1[[#This Row],[order_date]],"D")</f>
        <v>4</v>
      </c>
      <c r="L14200" s="2" t="s">
        <v>15</v>
      </c>
      <c r="M14200" s="2" t="s">
        <v>16</v>
      </c>
      <c r="N14200" s="2">
        <v>1066.95</v>
      </c>
      <c r="O14200" s="2" t="s">
        <v>34</v>
      </c>
      <c r="P14200" s="2">
        <f t="shared" si="442"/>
        <v>3065.4375999999997</v>
      </c>
    </row>
    <row r="14201" spans="1:16" ht="14.25" customHeight="1" x14ac:dyDescent="0.35">
      <c r="A14201" s="2" t="s">
        <v>14232</v>
      </c>
      <c r="B14201" s="2" t="s">
        <v>41</v>
      </c>
      <c r="C14201" s="2" t="s">
        <v>26</v>
      </c>
      <c r="D14201" s="2">
        <v>308.64</v>
      </c>
      <c r="E14201" s="2">
        <v>0.24</v>
      </c>
      <c r="F14201" s="2">
        <f t="shared" si="443"/>
        <v>74.073599999999999</v>
      </c>
      <c r="G14201" s="2">
        <v>6</v>
      </c>
      <c r="H14201" s="2" t="str">
        <f>TEXT(Table1[[#This Row],[order_date]],"mmmm")</f>
        <v>June</v>
      </c>
      <c r="I14201" s="3">
        <v>45082</v>
      </c>
      <c r="J14201" s="3">
        <v>45084</v>
      </c>
      <c r="K14201" s="3" t="str">
        <f>TEXT(Table1[[#This Row],[delivery_date]]-Table1[[#This Row],[order_date]],"D")</f>
        <v>2</v>
      </c>
      <c r="L14201" s="2" t="s">
        <v>15</v>
      </c>
      <c r="M14201" s="2" t="s">
        <v>16</v>
      </c>
      <c r="N14201" s="2">
        <v>56.46</v>
      </c>
      <c r="O14201" s="2" t="s">
        <v>34</v>
      </c>
      <c r="P14201" s="2">
        <f t="shared" si="442"/>
        <v>234.56639999999999</v>
      </c>
    </row>
    <row r="14202" spans="1:16" ht="14.25" customHeight="1" x14ac:dyDescent="0.35">
      <c r="A14202" s="2" t="s">
        <v>14233</v>
      </c>
      <c r="B14202" s="2" t="s">
        <v>19</v>
      </c>
      <c r="C14202" s="2" t="s">
        <v>20</v>
      </c>
      <c r="D14202" s="2">
        <v>4640.9799999999996</v>
      </c>
      <c r="E14202" s="2">
        <v>0.08</v>
      </c>
      <c r="F14202" s="2">
        <f t="shared" si="443"/>
        <v>371.27839999999998</v>
      </c>
      <c r="G14202" s="2">
        <v>9</v>
      </c>
      <c r="H14202" s="2" t="str">
        <f>TEXT(Table1[[#This Row],[order_date]],"mmmm")</f>
        <v>June</v>
      </c>
      <c r="I14202" s="3">
        <v>45082</v>
      </c>
      <c r="J14202" s="3">
        <v>45085</v>
      </c>
      <c r="K14202" s="3" t="str">
        <f>TEXT(Table1[[#This Row],[delivery_date]]-Table1[[#This Row],[order_date]],"D")</f>
        <v>3</v>
      </c>
      <c r="L14202" s="2" t="s">
        <v>15</v>
      </c>
      <c r="M14202" s="2" t="s">
        <v>27</v>
      </c>
      <c r="N14202" s="2">
        <v>1216.43</v>
      </c>
      <c r="O14202" s="2" t="s">
        <v>34</v>
      </c>
      <c r="P14202" s="2">
        <f t="shared" si="442"/>
        <v>4269.7015999999994</v>
      </c>
    </row>
    <row r="14203" spans="1:16" ht="14.25" customHeight="1" x14ac:dyDescent="0.35">
      <c r="A14203" s="2" t="s">
        <v>14234</v>
      </c>
      <c r="B14203" s="2" t="s">
        <v>19</v>
      </c>
      <c r="C14203" s="2" t="s">
        <v>36</v>
      </c>
      <c r="D14203" s="2">
        <v>4130.9799999999996</v>
      </c>
      <c r="E14203" s="2">
        <v>0.24</v>
      </c>
      <c r="F14203" s="2">
        <f t="shared" si="443"/>
        <v>991.4351999999999</v>
      </c>
      <c r="G14203" s="2">
        <v>9</v>
      </c>
      <c r="H14203" s="2" t="str">
        <f>TEXT(Table1[[#This Row],[order_date]],"mmmm")</f>
        <v>June</v>
      </c>
      <c r="I14203" s="3">
        <v>45100</v>
      </c>
      <c r="J14203" s="3">
        <v>45101</v>
      </c>
      <c r="K14203" s="3" t="str">
        <f>TEXT(Table1[[#This Row],[delivery_date]]-Table1[[#This Row],[order_date]],"D")</f>
        <v>1</v>
      </c>
      <c r="L14203" s="2" t="s">
        <v>15</v>
      </c>
      <c r="M14203" s="2" t="s">
        <v>16</v>
      </c>
      <c r="N14203" s="2">
        <v>282.86</v>
      </c>
      <c r="O14203" s="2" t="s">
        <v>39</v>
      </c>
      <c r="P14203" s="2">
        <f t="shared" si="442"/>
        <v>3139.5447999999997</v>
      </c>
    </row>
    <row r="14204" spans="1:16" ht="14.25" customHeight="1" x14ac:dyDescent="0.35">
      <c r="A14204" s="2" t="s">
        <v>14235</v>
      </c>
      <c r="B14204" s="2" t="s">
        <v>25</v>
      </c>
      <c r="C14204" s="2" t="s">
        <v>26</v>
      </c>
      <c r="D14204" s="2">
        <v>4351.74</v>
      </c>
      <c r="E14204" s="2">
        <v>0.19</v>
      </c>
      <c r="F14204" s="2">
        <f t="shared" si="443"/>
        <v>826.8306</v>
      </c>
      <c r="G14204" s="2">
        <v>1</v>
      </c>
      <c r="H14204" s="2" t="str">
        <f>TEXT(Table1[[#This Row],[order_date]],"mmmm")</f>
        <v>October</v>
      </c>
      <c r="I14204" s="3">
        <v>45208</v>
      </c>
      <c r="J14204" s="3">
        <v>45212</v>
      </c>
      <c r="K14204" s="3" t="str">
        <f>TEXT(Table1[[#This Row],[delivery_date]]-Table1[[#This Row],[order_date]],"D")</f>
        <v>4</v>
      </c>
      <c r="L14204" s="2" t="s">
        <v>15</v>
      </c>
      <c r="M14204" s="2" t="s">
        <v>27</v>
      </c>
      <c r="N14204" s="2">
        <v>1182.8699999999999</v>
      </c>
      <c r="O14204" s="2" t="s">
        <v>23</v>
      </c>
      <c r="P14204" s="2">
        <f t="shared" si="442"/>
        <v>3524.9093999999996</v>
      </c>
    </row>
    <row r="14205" spans="1:16" ht="14.25" customHeight="1" x14ac:dyDescent="0.35">
      <c r="A14205" s="2" t="s">
        <v>14236</v>
      </c>
      <c r="B14205" s="2" t="s">
        <v>41</v>
      </c>
      <c r="C14205" s="2" t="s">
        <v>26</v>
      </c>
      <c r="D14205" s="2">
        <v>4582.6499999999996</v>
      </c>
      <c r="E14205" s="2">
        <v>0.44</v>
      </c>
      <c r="F14205" s="2">
        <f t="shared" si="443"/>
        <v>2016.3659999999998</v>
      </c>
      <c r="G14205" s="2">
        <v>6</v>
      </c>
      <c r="H14205" s="2" t="str">
        <f>TEXT(Table1[[#This Row],[order_date]],"mmmm")</f>
        <v>November</v>
      </c>
      <c r="I14205" s="3">
        <v>45244</v>
      </c>
      <c r="J14205" s="3">
        <v>45249</v>
      </c>
      <c r="K14205" s="3" t="str">
        <f>TEXT(Table1[[#This Row],[delivery_date]]-Table1[[#This Row],[order_date]],"D")</f>
        <v>5</v>
      </c>
      <c r="L14205" s="2" t="s">
        <v>31</v>
      </c>
      <c r="M14205" s="2" t="s">
        <v>27</v>
      </c>
      <c r="N14205" s="2">
        <v>1111.98</v>
      </c>
      <c r="O14205" s="2" t="s">
        <v>34</v>
      </c>
      <c r="P14205" s="2">
        <f t="shared" si="442"/>
        <v>2566.2839999999997</v>
      </c>
    </row>
    <row r="14206" spans="1:16" ht="14.25" customHeight="1" x14ac:dyDescent="0.35">
      <c r="A14206" s="2" t="s">
        <v>14237</v>
      </c>
      <c r="B14206" s="2" t="s">
        <v>19</v>
      </c>
      <c r="C14206" s="2" t="s">
        <v>26</v>
      </c>
      <c r="D14206" s="2">
        <v>2492.08</v>
      </c>
      <c r="E14206" s="2">
        <v>0.39</v>
      </c>
      <c r="F14206" s="2">
        <f t="shared" si="443"/>
        <v>971.91120000000001</v>
      </c>
      <c r="G14206" s="2">
        <v>3</v>
      </c>
      <c r="H14206" s="2" t="str">
        <f>TEXT(Table1[[#This Row],[order_date]],"mmmm")</f>
        <v>July</v>
      </c>
      <c r="I14206" s="3">
        <v>45122</v>
      </c>
      <c r="J14206" s="3">
        <v>45123</v>
      </c>
      <c r="K14206" s="3" t="str">
        <f>TEXT(Table1[[#This Row],[delivery_date]]-Table1[[#This Row],[order_date]],"D")</f>
        <v>1</v>
      </c>
      <c r="L14206" s="2" t="s">
        <v>31</v>
      </c>
      <c r="M14206" s="2" t="s">
        <v>22</v>
      </c>
      <c r="N14206" s="2">
        <v>126.82</v>
      </c>
      <c r="O14206" s="2" t="s">
        <v>17</v>
      </c>
      <c r="P14206" s="2">
        <f t="shared" si="442"/>
        <v>1520.1687999999999</v>
      </c>
    </row>
    <row r="14207" spans="1:16" ht="14.25" customHeight="1" x14ac:dyDescent="0.35">
      <c r="A14207" s="2" t="s">
        <v>14238</v>
      </c>
      <c r="B14207" s="2" t="s">
        <v>13</v>
      </c>
      <c r="C14207" s="2" t="s">
        <v>14</v>
      </c>
      <c r="D14207" s="2">
        <v>1134.97</v>
      </c>
      <c r="E14207" s="2">
        <v>0.35</v>
      </c>
      <c r="F14207" s="2">
        <f t="shared" si="443"/>
        <v>397.23949999999996</v>
      </c>
      <c r="G14207" s="2">
        <v>5</v>
      </c>
      <c r="H14207" s="2" t="str">
        <f>TEXT(Table1[[#This Row],[order_date]],"mmmm")</f>
        <v>July</v>
      </c>
      <c r="I14207" s="3">
        <v>45121</v>
      </c>
      <c r="J14207" s="3">
        <v>45128</v>
      </c>
      <c r="K14207" s="3" t="str">
        <f>TEXT(Table1[[#This Row],[delivery_date]]-Table1[[#This Row],[order_date]],"D")</f>
        <v>7</v>
      </c>
      <c r="L14207" s="2" t="s">
        <v>15</v>
      </c>
      <c r="M14207" s="2" t="s">
        <v>22</v>
      </c>
      <c r="N14207" s="2">
        <v>80</v>
      </c>
      <c r="O14207" s="2" t="s">
        <v>39</v>
      </c>
      <c r="P14207" s="2">
        <f t="shared" si="442"/>
        <v>737.73050000000012</v>
      </c>
    </row>
    <row r="14208" spans="1:16" ht="14.25" customHeight="1" x14ac:dyDescent="0.35">
      <c r="A14208" s="2" t="s">
        <v>14239</v>
      </c>
      <c r="B14208" s="2" t="s">
        <v>41</v>
      </c>
      <c r="C14208" s="2" t="s">
        <v>36</v>
      </c>
      <c r="D14208" s="2">
        <v>203.02</v>
      </c>
      <c r="E14208" s="2">
        <v>0.16</v>
      </c>
      <c r="F14208" s="2">
        <f t="shared" si="443"/>
        <v>32.483200000000004</v>
      </c>
      <c r="G14208" s="2">
        <v>1</v>
      </c>
      <c r="H14208" s="2" t="str">
        <f>TEXT(Table1[[#This Row],[order_date]],"mmmm")</f>
        <v>February</v>
      </c>
      <c r="I14208" s="3">
        <v>45344</v>
      </c>
      <c r="J14208" s="3">
        <v>45345</v>
      </c>
      <c r="K14208" s="3" t="str">
        <f>TEXT(Table1[[#This Row],[delivery_date]]-Table1[[#This Row],[order_date]],"D")</f>
        <v>1</v>
      </c>
      <c r="L14208" s="2" t="s">
        <v>21</v>
      </c>
      <c r="M14208" s="2" t="s">
        <v>27</v>
      </c>
      <c r="N14208" s="2">
        <v>15.51</v>
      </c>
      <c r="O14208" s="2" t="s">
        <v>17</v>
      </c>
      <c r="P14208" s="2">
        <f t="shared" si="442"/>
        <v>170.5368</v>
      </c>
    </row>
    <row r="14209" spans="1:16" ht="14.25" customHeight="1" x14ac:dyDescent="0.35">
      <c r="A14209" s="2" t="s">
        <v>14240</v>
      </c>
      <c r="B14209" s="2" t="s">
        <v>41</v>
      </c>
      <c r="C14209" s="2" t="s">
        <v>14</v>
      </c>
      <c r="D14209" s="2">
        <v>215.39</v>
      </c>
      <c r="E14209" s="2">
        <v>7.0000000000000007E-2</v>
      </c>
      <c r="F14209" s="2">
        <f t="shared" si="443"/>
        <v>15.077300000000001</v>
      </c>
      <c r="G14209" s="2">
        <v>7</v>
      </c>
      <c r="H14209" s="2" t="str">
        <f>TEXT(Table1[[#This Row],[order_date]],"mmmm")</f>
        <v>July</v>
      </c>
      <c r="I14209" s="3">
        <v>45482</v>
      </c>
      <c r="J14209" s="3">
        <v>45488</v>
      </c>
      <c r="K14209" s="3" t="str">
        <f>TEXT(Table1[[#This Row],[delivery_date]]-Table1[[#This Row],[order_date]],"D")</f>
        <v>6</v>
      </c>
      <c r="L14209" s="2" t="s">
        <v>21</v>
      </c>
      <c r="M14209" s="2" t="s">
        <v>27</v>
      </c>
      <c r="N14209" s="2">
        <v>32.840000000000003</v>
      </c>
      <c r="O14209" s="2" t="s">
        <v>39</v>
      </c>
      <c r="P14209" s="2">
        <f t="shared" si="442"/>
        <v>200.31269999999998</v>
      </c>
    </row>
    <row r="14210" spans="1:16" ht="14.25" customHeight="1" x14ac:dyDescent="0.35">
      <c r="A14210" s="2" t="s">
        <v>14241</v>
      </c>
      <c r="B14210" s="2" t="s">
        <v>19</v>
      </c>
      <c r="C14210" s="2" t="s">
        <v>14</v>
      </c>
      <c r="D14210" s="2">
        <v>3248.31</v>
      </c>
      <c r="E14210" s="2">
        <v>0.43</v>
      </c>
      <c r="F14210" s="2">
        <f t="shared" si="443"/>
        <v>1396.7733000000001</v>
      </c>
      <c r="G14210" s="2">
        <v>6</v>
      </c>
      <c r="H14210" s="2" t="str">
        <f>TEXT(Table1[[#This Row],[order_date]],"mmmm")</f>
        <v>November</v>
      </c>
      <c r="I14210" s="3">
        <v>45258</v>
      </c>
      <c r="J14210" s="3">
        <v>45265</v>
      </c>
      <c r="K14210" s="3" t="str">
        <f>TEXT(Table1[[#This Row],[delivery_date]]-Table1[[#This Row],[order_date]],"D")</f>
        <v>7</v>
      </c>
      <c r="L14210" s="2" t="s">
        <v>15</v>
      </c>
      <c r="M14210" s="2" t="s">
        <v>27</v>
      </c>
      <c r="N14210" s="2">
        <v>273.61</v>
      </c>
      <c r="O14210" s="2" t="s">
        <v>34</v>
      </c>
      <c r="P14210" s="2">
        <f t="shared" ref="P14210:P14273" si="444">D14210-F14210</f>
        <v>1851.5366999999999</v>
      </c>
    </row>
    <row r="14211" spans="1:16" ht="14.25" customHeight="1" x14ac:dyDescent="0.35">
      <c r="A14211" s="2" t="s">
        <v>14242</v>
      </c>
      <c r="B14211" s="2" t="s">
        <v>13</v>
      </c>
      <c r="C14211" s="2" t="s">
        <v>14</v>
      </c>
      <c r="D14211" s="2">
        <v>1752.67</v>
      </c>
      <c r="E14211" s="2">
        <v>0.17</v>
      </c>
      <c r="F14211" s="2">
        <f t="shared" ref="F14211:F14274" si="445">D14211*E14211</f>
        <v>297.95390000000003</v>
      </c>
      <c r="G14211" s="2">
        <v>5</v>
      </c>
      <c r="H14211" s="2" t="str">
        <f>TEXT(Table1[[#This Row],[order_date]],"mmmm")</f>
        <v>December</v>
      </c>
      <c r="I14211" s="3">
        <v>45655</v>
      </c>
      <c r="J14211" s="3">
        <v>45659</v>
      </c>
      <c r="K14211" s="3" t="str">
        <f>TEXT(Table1[[#This Row],[delivery_date]]-Table1[[#This Row],[order_date]],"D")</f>
        <v>4</v>
      </c>
      <c r="L14211" s="2" t="s">
        <v>15</v>
      </c>
      <c r="M14211" s="2" t="s">
        <v>27</v>
      </c>
      <c r="N14211" s="2">
        <v>105.49</v>
      </c>
      <c r="O14211" s="2" t="s">
        <v>28</v>
      </c>
      <c r="P14211" s="2">
        <f t="shared" si="444"/>
        <v>1454.7161000000001</v>
      </c>
    </row>
    <row r="14212" spans="1:16" ht="14.25" customHeight="1" x14ac:dyDescent="0.35">
      <c r="A14212" s="2" t="s">
        <v>14243</v>
      </c>
      <c r="B14212" s="2" t="s">
        <v>13</v>
      </c>
      <c r="C14212" s="2" t="s">
        <v>20</v>
      </c>
      <c r="D14212" s="2">
        <v>2529.89</v>
      </c>
      <c r="E14212" s="2">
        <v>0.3</v>
      </c>
      <c r="F14212" s="2">
        <f t="shared" si="445"/>
        <v>758.96699999999998</v>
      </c>
      <c r="G14212" s="2">
        <v>2</v>
      </c>
      <c r="H14212" s="2" t="str">
        <f>TEXT(Table1[[#This Row],[order_date]],"mmmm")</f>
        <v>October</v>
      </c>
      <c r="I14212" s="3">
        <v>45203</v>
      </c>
      <c r="J14212" s="3">
        <v>45208</v>
      </c>
      <c r="K14212" s="3" t="str">
        <f>TEXT(Table1[[#This Row],[delivery_date]]-Table1[[#This Row],[order_date]],"D")</f>
        <v>5</v>
      </c>
      <c r="L14212" s="2" t="s">
        <v>31</v>
      </c>
      <c r="M14212" s="2" t="s">
        <v>27</v>
      </c>
      <c r="N14212" s="2">
        <v>647.57000000000005</v>
      </c>
      <c r="O14212" s="2" t="s">
        <v>48</v>
      </c>
      <c r="P14212" s="2">
        <f t="shared" si="444"/>
        <v>1770.9229999999998</v>
      </c>
    </row>
    <row r="14213" spans="1:16" ht="14.25" customHeight="1" x14ac:dyDescent="0.35">
      <c r="A14213" s="2" t="s">
        <v>14244</v>
      </c>
      <c r="B14213" s="2" t="s">
        <v>13</v>
      </c>
      <c r="C14213" s="2" t="s">
        <v>36</v>
      </c>
      <c r="D14213" s="2">
        <v>743.54</v>
      </c>
      <c r="E14213" s="2">
        <v>0.3</v>
      </c>
      <c r="F14213" s="2">
        <f t="shared" si="445"/>
        <v>223.06199999999998</v>
      </c>
      <c r="G14213" s="2">
        <v>8</v>
      </c>
      <c r="H14213" s="2" t="str">
        <f>TEXT(Table1[[#This Row],[order_date]],"mmmm")</f>
        <v>February</v>
      </c>
      <c r="I14213" s="3">
        <v>45328</v>
      </c>
      <c r="J14213" s="3">
        <v>45335</v>
      </c>
      <c r="K14213" s="3" t="str">
        <f>TEXT(Table1[[#This Row],[delivery_date]]-Table1[[#This Row],[order_date]],"D")</f>
        <v>7</v>
      </c>
      <c r="L14213" s="2" t="s">
        <v>31</v>
      </c>
      <c r="M14213" s="2" t="s">
        <v>22</v>
      </c>
      <c r="N14213" s="2">
        <v>77.12</v>
      </c>
      <c r="O14213" s="2" t="s">
        <v>48</v>
      </c>
      <c r="P14213" s="2">
        <f t="shared" si="444"/>
        <v>520.47799999999995</v>
      </c>
    </row>
    <row r="14214" spans="1:16" ht="14.25" customHeight="1" x14ac:dyDescent="0.35">
      <c r="A14214" s="2" t="s">
        <v>14245</v>
      </c>
      <c r="B14214" s="2" t="s">
        <v>41</v>
      </c>
      <c r="C14214" s="2" t="s">
        <v>20</v>
      </c>
      <c r="D14214" s="2">
        <v>4880.0200000000004</v>
      </c>
      <c r="E14214" s="2">
        <v>0.46</v>
      </c>
      <c r="F14214" s="2">
        <f t="shared" si="445"/>
        <v>2244.8092000000001</v>
      </c>
      <c r="G14214" s="2">
        <v>5</v>
      </c>
      <c r="H14214" s="2" t="str">
        <f>TEXT(Table1[[#This Row],[order_date]],"mmmm")</f>
        <v>February</v>
      </c>
      <c r="I14214" s="3">
        <v>44962</v>
      </c>
      <c r="J14214" s="3">
        <v>44969</v>
      </c>
      <c r="K14214" s="3" t="str">
        <f>TEXT(Table1[[#This Row],[delivery_date]]-Table1[[#This Row],[order_date]],"D")</f>
        <v>7</v>
      </c>
      <c r="L14214" s="2" t="s">
        <v>15</v>
      </c>
      <c r="M14214" s="2" t="s">
        <v>27</v>
      </c>
      <c r="N14214" s="2">
        <v>980.43</v>
      </c>
      <c r="O14214" s="2" t="s">
        <v>23</v>
      </c>
      <c r="P14214" s="2">
        <f t="shared" si="444"/>
        <v>2635.2108000000003</v>
      </c>
    </row>
    <row r="14215" spans="1:16" ht="14.25" customHeight="1" x14ac:dyDescent="0.35">
      <c r="A14215" s="2" t="s">
        <v>14246</v>
      </c>
      <c r="B14215" s="2" t="s">
        <v>25</v>
      </c>
      <c r="C14215" s="2" t="s">
        <v>20</v>
      </c>
      <c r="D14215" s="2">
        <v>736.72</v>
      </c>
      <c r="E14215" s="2">
        <v>0.09</v>
      </c>
      <c r="F14215" s="2">
        <f t="shared" si="445"/>
        <v>66.3048</v>
      </c>
      <c r="G14215" s="2">
        <v>2</v>
      </c>
      <c r="H14215" s="2" t="str">
        <f>TEXT(Table1[[#This Row],[order_date]],"mmmm")</f>
        <v>August</v>
      </c>
      <c r="I14215" s="3">
        <v>45508</v>
      </c>
      <c r="J14215" s="3">
        <v>45515</v>
      </c>
      <c r="K14215" s="3" t="str">
        <f>TEXT(Table1[[#This Row],[delivery_date]]-Table1[[#This Row],[order_date]],"D")</f>
        <v>7</v>
      </c>
      <c r="L14215" s="2" t="s">
        <v>15</v>
      </c>
      <c r="M14215" s="2" t="s">
        <v>22</v>
      </c>
      <c r="N14215" s="2">
        <v>145.32</v>
      </c>
      <c r="O14215" s="2" t="s">
        <v>48</v>
      </c>
      <c r="P14215" s="2">
        <f t="shared" si="444"/>
        <v>670.41520000000003</v>
      </c>
    </row>
    <row r="14216" spans="1:16" ht="14.25" customHeight="1" x14ac:dyDescent="0.35">
      <c r="A14216" s="2" t="s">
        <v>14247</v>
      </c>
      <c r="B14216" s="2" t="s">
        <v>41</v>
      </c>
      <c r="C14216" s="2" t="s">
        <v>36</v>
      </c>
      <c r="D14216" s="2">
        <v>2279.5500000000002</v>
      </c>
      <c r="E14216" s="2">
        <v>0.39</v>
      </c>
      <c r="F14216" s="2">
        <f t="shared" si="445"/>
        <v>889.0245000000001</v>
      </c>
      <c r="G14216" s="2">
        <v>4</v>
      </c>
      <c r="H14216" s="2" t="str">
        <f>TEXT(Table1[[#This Row],[order_date]],"mmmm")</f>
        <v>April</v>
      </c>
      <c r="I14216" s="3">
        <v>45394</v>
      </c>
      <c r="J14216" s="3">
        <v>45398</v>
      </c>
      <c r="K14216" s="3" t="str">
        <f>TEXT(Table1[[#This Row],[delivery_date]]-Table1[[#This Row],[order_date]],"D")</f>
        <v>4</v>
      </c>
      <c r="L14216" s="2" t="s">
        <v>21</v>
      </c>
      <c r="M14216" s="2" t="s">
        <v>16</v>
      </c>
      <c r="N14216" s="2">
        <v>571.74</v>
      </c>
      <c r="O14216" s="2" t="s">
        <v>23</v>
      </c>
      <c r="P14216" s="2">
        <f t="shared" si="444"/>
        <v>1390.5255000000002</v>
      </c>
    </row>
    <row r="14217" spans="1:16" ht="14.25" customHeight="1" x14ac:dyDescent="0.35">
      <c r="A14217" s="2" t="s">
        <v>14248</v>
      </c>
      <c r="B14217" s="2" t="s">
        <v>41</v>
      </c>
      <c r="C14217" s="2" t="s">
        <v>20</v>
      </c>
      <c r="D14217" s="2">
        <v>2272.4299999999998</v>
      </c>
      <c r="E14217" s="2">
        <v>0.23</v>
      </c>
      <c r="F14217" s="2">
        <f t="shared" si="445"/>
        <v>522.65890000000002</v>
      </c>
      <c r="G14217" s="2">
        <v>8</v>
      </c>
      <c r="H14217" s="2" t="str">
        <f>TEXT(Table1[[#This Row],[order_date]],"mmmm")</f>
        <v>November</v>
      </c>
      <c r="I14217" s="3">
        <v>45619</v>
      </c>
      <c r="J14217" s="3">
        <v>45620</v>
      </c>
      <c r="K14217" s="3" t="str">
        <f>TEXT(Table1[[#This Row],[delivery_date]]-Table1[[#This Row],[order_date]],"D")</f>
        <v>1</v>
      </c>
      <c r="L14217" s="2" t="s">
        <v>21</v>
      </c>
      <c r="M14217" s="2" t="s">
        <v>27</v>
      </c>
      <c r="N14217" s="2">
        <v>421.04</v>
      </c>
      <c r="O14217" s="2" t="s">
        <v>48</v>
      </c>
      <c r="P14217" s="2">
        <f t="shared" si="444"/>
        <v>1749.7710999999999</v>
      </c>
    </row>
    <row r="14218" spans="1:16" ht="14.25" customHeight="1" x14ac:dyDescent="0.35">
      <c r="A14218" s="2" t="s">
        <v>14249</v>
      </c>
      <c r="B14218" s="2" t="s">
        <v>19</v>
      </c>
      <c r="C14218" s="2" t="s">
        <v>36</v>
      </c>
      <c r="D14218" s="2">
        <v>142.33000000000001</v>
      </c>
      <c r="E14218" s="2">
        <v>0.09</v>
      </c>
      <c r="F14218" s="2">
        <f t="shared" si="445"/>
        <v>12.809700000000001</v>
      </c>
      <c r="G14218" s="2">
        <v>8</v>
      </c>
      <c r="H14218" s="2" t="str">
        <f>TEXT(Table1[[#This Row],[order_date]],"mmmm")</f>
        <v>May</v>
      </c>
      <c r="I14218" s="3">
        <v>45074</v>
      </c>
      <c r="J14218" s="3">
        <v>45078</v>
      </c>
      <c r="K14218" s="3" t="str">
        <f>TEXT(Table1[[#This Row],[delivery_date]]-Table1[[#This Row],[order_date]],"D")</f>
        <v>4</v>
      </c>
      <c r="L14218" s="2" t="s">
        <v>31</v>
      </c>
      <c r="M14218" s="2" t="s">
        <v>22</v>
      </c>
      <c r="N14218" s="2">
        <v>41.71</v>
      </c>
      <c r="O14218" s="2" t="s">
        <v>17</v>
      </c>
      <c r="P14218" s="2">
        <f t="shared" si="444"/>
        <v>129.52030000000002</v>
      </c>
    </row>
    <row r="14219" spans="1:16" ht="14.25" customHeight="1" x14ac:dyDescent="0.35">
      <c r="A14219" s="2" t="s">
        <v>14250</v>
      </c>
      <c r="B14219" s="2" t="s">
        <v>25</v>
      </c>
      <c r="C14219" s="2" t="s">
        <v>26</v>
      </c>
      <c r="D14219" s="2">
        <v>3372.21</v>
      </c>
      <c r="E14219" s="2">
        <v>0.42</v>
      </c>
      <c r="F14219" s="2">
        <f t="shared" si="445"/>
        <v>1416.3281999999999</v>
      </c>
      <c r="G14219" s="2">
        <v>3</v>
      </c>
      <c r="H14219" s="2" t="str">
        <f>TEXT(Table1[[#This Row],[order_date]],"mmmm")</f>
        <v>April</v>
      </c>
      <c r="I14219" s="3">
        <v>45406</v>
      </c>
      <c r="J14219" s="3">
        <v>45407</v>
      </c>
      <c r="K14219" s="3" t="str">
        <f>TEXT(Table1[[#This Row],[delivery_date]]-Table1[[#This Row],[order_date]],"D")</f>
        <v>1</v>
      </c>
      <c r="L14219" s="2" t="s">
        <v>21</v>
      </c>
      <c r="M14219" s="2" t="s">
        <v>22</v>
      </c>
      <c r="N14219" s="2">
        <v>615.97</v>
      </c>
      <c r="O14219" s="2" t="s">
        <v>48</v>
      </c>
      <c r="P14219" s="2">
        <f t="shared" si="444"/>
        <v>1955.8818000000001</v>
      </c>
    </row>
    <row r="14220" spans="1:16" ht="14.25" customHeight="1" x14ac:dyDescent="0.35">
      <c r="A14220" s="2" t="s">
        <v>14251</v>
      </c>
      <c r="B14220" s="2" t="s">
        <v>13</v>
      </c>
      <c r="C14220" s="2" t="s">
        <v>14</v>
      </c>
      <c r="D14220" s="2">
        <v>2737.23</v>
      </c>
      <c r="E14220" s="2">
        <v>0.41</v>
      </c>
      <c r="F14220" s="2">
        <f t="shared" si="445"/>
        <v>1122.2643</v>
      </c>
      <c r="G14220" s="2">
        <v>8</v>
      </c>
      <c r="H14220" s="2" t="str">
        <f>TEXT(Table1[[#This Row],[order_date]],"mmmm")</f>
        <v>August</v>
      </c>
      <c r="I14220" s="3">
        <v>45149</v>
      </c>
      <c r="J14220" s="3">
        <v>45151</v>
      </c>
      <c r="K14220" s="3" t="str">
        <f>TEXT(Table1[[#This Row],[delivery_date]]-Table1[[#This Row],[order_date]],"D")</f>
        <v>2</v>
      </c>
      <c r="L14220" s="2" t="s">
        <v>31</v>
      </c>
      <c r="M14220" s="2" t="s">
        <v>16</v>
      </c>
      <c r="N14220" s="2">
        <v>597.82000000000005</v>
      </c>
      <c r="O14220" s="2" t="s">
        <v>48</v>
      </c>
      <c r="P14220" s="2">
        <f t="shared" si="444"/>
        <v>1614.9657</v>
      </c>
    </row>
    <row r="14221" spans="1:16" ht="14.25" customHeight="1" x14ac:dyDescent="0.35">
      <c r="A14221" s="2" t="s">
        <v>14252</v>
      </c>
      <c r="B14221" s="2" t="s">
        <v>19</v>
      </c>
      <c r="C14221" s="2" t="s">
        <v>20</v>
      </c>
      <c r="D14221" s="2">
        <v>2537.73</v>
      </c>
      <c r="E14221" s="2">
        <v>0.02</v>
      </c>
      <c r="F14221" s="2">
        <f t="shared" si="445"/>
        <v>50.754600000000003</v>
      </c>
      <c r="G14221" s="2">
        <v>9</v>
      </c>
      <c r="H14221" s="2" t="str">
        <f>TEXT(Table1[[#This Row],[order_date]],"mmmm")</f>
        <v>April</v>
      </c>
      <c r="I14221" s="3">
        <v>45394</v>
      </c>
      <c r="J14221" s="3">
        <v>45400</v>
      </c>
      <c r="K14221" s="3" t="str">
        <f>TEXT(Table1[[#This Row],[delivery_date]]-Table1[[#This Row],[order_date]],"D")</f>
        <v>6</v>
      </c>
      <c r="L14221" s="2" t="s">
        <v>21</v>
      </c>
      <c r="M14221" s="2" t="s">
        <v>16</v>
      </c>
      <c r="N14221" s="2">
        <v>701.9</v>
      </c>
      <c r="O14221" s="2" t="s">
        <v>28</v>
      </c>
      <c r="P14221" s="2">
        <f t="shared" si="444"/>
        <v>2486.9753999999998</v>
      </c>
    </row>
    <row r="14222" spans="1:16" ht="14.25" customHeight="1" x14ac:dyDescent="0.35">
      <c r="A14222" s="2" t="s">
        <v>14253</v>
      </c>
      <c r="B14222" s="2" t="s">
        <v>41</v>
      </c>
      <c r="C14222" s="2" t="s">
        <v>36</v>
      </c>
      <c r="D14222" s="2">
        <v>4108.62</v>
      </c>
      <c r="E14222" s="2">
        <v>0.35</v>
      </c>
      <c r="F14222" s="2">
        <f t="shared" si="445"/>
        <v>1438.0169999999998</v>
      </c>
      <c r="G14222" s="2">
        <v>2</v>
      </c>
      <c r="H14222" s="2" t="str">
        <f>TEXT(Table1[[#This Row],[order_date]],"mmmm")</f>
        <v>September</v>
      </c>
      <c r="I14222" s="3">
        <v>45553</v>
      </c>
      <c r="J14222" s="3">
        <v>45559</v>
      </c>
      <c r="K14222" s="3" t="str">
        <f>TEXT(Table1[[#This Row],[delivery_date]]-Table1[[#This Row],[order_date]],"D")</f>
        <v>6</v>
      </c>
      <c r="L14222" s="2" t="s">
        <v>15</v>
      </c>
      <c r="M14222" s="2" t="s">
        <v>16</v>
      </c>
      <c r="N14222" s="2">
        <v>945.14</v>
      </c>
      <c r="O14222" s="2" t="s">
        <v>17</v>
      </c>
      <c r="P14222" s="2">
        <f t="shared" si="444"/>
        <v>2670.6030000000001</v>
      </c>
    </row>
    <row r="14223" spans="1:16" ht="14.25" customHeight="1" x14ac:dyDescent="0.35">
      <c r="A14223" s="2" t="s">
        <v>14254</v>
      </c>
      <c r="B14223" s="2" t="s">
        <v>25</v>
      </c>
      <c r="C14223" s="2" t="s">
        <v>33</v>
      </c>
      <c r="D14223" s="2">
        <v>1281.57</v>
      </c>
      <c r="E14223" s="2">
        <v>0.08</v>
      </c>
      <c r="F14223" s="2">
        <f t="shared" si="445"/>
        <v>102.5256</v>
      </c>
      <c r="G14223" s="2">
        <v>6</v>
      </c>
      <c r="H14223" s="2" t="str">
        <f>TEXT(Table1[[#This Row],[order_date]],"mmmm")</f>
        <v>May</v>
      </c>
      <c r="I14223" s="3">
        <v>45053</v>
      </c>
      <c r="J14223" s="3">
        <v>45059</v>
      </c>
      <c r="K14223" s="3" t="str">
        <f>TEXT(Table1[[#This Row],[delivery_date]]-Table1[[#This Row],[order_date]],"D")</f>
        <v>6</v>
      </c>
      <c r="L14223" s="2" t="s">
        <v>21</v>
      </c>
      <c r="M14223" s="2" t="s">
        <v>27</v>
      </c>
      <c r="N14223" s="2">
        <v>297.76</v>
      </c>
      <c r="O14223" s="2" t="s">
        <v>48</v>
      </c>
      <c r="P14223" s="2">
        <f t="shared" si="444"/>
        <v>1179.0444</v>
      </c>
    </row>
    <row r="14224" spans="1:16" ht="14.25" customHeight="1" x14ac:dyDescent="0.35">
      <c r="A14224" s="2" t="s">
        <v>14255</v>
      </c>
      <c r="B14224" s="2" t="s">
        <v>13</v>
      </c>
      <c r="C14224" s="2" t="s">
        <v>20</v>
      </c>
      <c r="D14224" s="2">
        <v>4319.37</v>
      </c>
      <c r="E14224" s="2">
        <v>0.31</v>
      </c>
      <c r="F14224" s="2">
        <f t="shared" si="445"/>
        <v>1339.0047</v>
      </c>
      <c r="G14224" s="2">
        <v>3</v>
      </c>
      <c r="H14224" s="2" t="str">
        <f>TEXT(Table1[[#This Row],[order_date]],"mmmm")</f>
        <v>August</v>
      </c>
      <c r="I14224" s="3">
        <v>45532</v>
      </c>
      <c r="J14224" s="3">
        <v>45536</v>
      </c>
      <c r="K14224" s="3" t="str">
        <f>TEXT(Table1[[#This Row],[delivery_date]]-Table1[[#This Row],[order_date]],"D")</f>
        <v>4</v>
      </c>
      <c r="L14224" s="2" t="s">
        <v>31</v>
      </c>
      <c r="M14224" s="2" t="s">
        <v>27</v>
      </c>
      <c r="N14224" s="2">
        <v>278.58</v>
      </c>
      <c r="O14224" s="2" t="s">
        <v>39</v>
      </c>
      <c r="P14224" s="2">
        <f t="shared" si="444"/>
        <v>2980.3652999999999</v>
      </c>
    </row>
    <row r="14225" spans="1:16" ht="14.25" customHeight="1" x14ac:dyDescent="0.35">
      <c r="A14225" s="2" t="s">
        <v>14256</v>
      </c>
      <c r="B14225" s="2" t="s">
        <v>13</v>
      </c>
      <c r="C14225" s="2" t="s">
        <v>20</v>
      </c>
      <c r="D14225" s="2">
        <v>4337.42</v>
      </c>
      <c r="E14225" s="2">
        <v>0.32</v>
      </c>
      <c r="F14225" s="2">
        <f t="shared" si="445"/>
        <v>1387.9744000000001</v>
      </c>
      <c r="G14225" s="2">
        <v>5</v>
      </c>
      <c r="H14225" s="2" t="str">
        <f>TEXT(Table1[[#This Row],[order_date]],"mmmm")</f>
        <v>September</v>
      </c>
      <c r="I14225" s="3">
        <v>45185</v>
      </c>
      <c r="J14225" s="3">
        <v>45191</v>
      </c>
      <c r="K14225" s="3" t="str">
        <f>TEXT(Table1[[#This Row],[delivery_date]]-Table1[[#This Row],[order_date]],"D")</f>
        <v>6</v>
      </c>
      <c r="L14225" s="2" t="s">
        <v>21</v>
      </c>
      <c r="M14225" s="2" t="s">
        <v>27</v>
      </c>
      <c r="N14225" s="2">
        <v>308.32</v>
      </c>
      <c r="O14225" s="2" t="s">
        <v>23</v>
      </c>
      <c r="P14225" s="2">
        <f t="shared" si="444"/>
        <v>2949.4456</v>
      </c>
    </row>
    <row r="14226" spans="1:16" ht="14.25" customHeight="1" x14ac:dyDescent="0.35">
      <c r="A14226" s="2" t="s">
        <v>14257</v>
      </c>
      <c r="B14226" s="2" t="s">
        <v>41</v>
      </c>
      <c r="C14226" s="2" t="s">
        <v>36</v>
      </c>
      <c r="D14226" s="2">
        <v>4151.63</v>
      </c>
      <c r="E14226" s="2">
        <v>0.33</v>
      </c>
      <c r="F14226" s="2">
        <f t="shared" si="445"/>
        <v>1370.0379</v>
      </c>
      <c r="G14226" s="2">
        <v>4</v>
      </c>
      <c r="H14226" s="2" t="str">
        <f>TEXT(Table1[[#This Row],[order_date]],"mmmm")</f>
        <v>December</v>
      </c>
      <c r="I14226" s="3">
        <v>45650</v>
      </c>
      <c r="J14226" s="3">
        <v>45653</v>
      </c>
      <c r="K14226" s="3" t="str">
        <f>TEXT(Table1[[#This Row],[delivery_date]]-Table1[[#This Row],[order_date]],"D")</f>
        <v>3</v>
      </c>
      <c r="L14226" s="2" t="s">
        <v>31</v>
      </c>
      <c r="M14226" s="2" t="s">
        <v>16</v>
      </c>
      <c r="N14226" s="2">
        <v>492.63</v>
      </c>
      <c r="O14226" s="2" t="s">
        <v>17</v>
      </c>
      <c r="P14226" s="2">
        <f t="shared" si="444"/>
        <v>2781.5920999999998</v>
      </c>
    </row>
    <row r="14227" spans="1:16" ht="14.25" customHeight="1" x14ac:dyDescent="0.35">
      <c r="A14227" s="2" t="s">
        <v>14258</v>
      </c>
      <c r="B14227" s="2" t="s">
        <v>13</v>
      </c>
      <c r="C14227" s="2" t="s">
        <v>33</v>
      </c>
      <c r="D14227" s="2">
        <v>1772.85</v>
      </c>
      <c r="E14227" s="2">
        <v>0.06</v>
      </c>
      <c r="F14227" s="2">
        <f t="shared" si="445"/>
        <v>106.371</v>
      </c>
      <c r="G14227" s="2">
        <v>8</v>
      </c>
      <c r="H14227" s="2" t="str">
        <f>TEXT(Table1[[#This Row],[order_date]],"mmmm")</f>
        <v>June</v>
      </c>
      <c r="I14227" s="3">
        <v>45446</v>
      </c>
      <c r="J14227" s="3">
        <v>45450</v>
      </c>
      <c r="K14227" s="3" t="str">
        <f>TEXT(Table1[[#This Row],[delivery_date]]-Table1[[#This Row],[order_date]],"D")</f>
        <v>4</v>
      </c>
      <c r="L14227" s="2" t="s">
        <v>31</v>
      </c>
      <c r="M14227" s="2" t="s">
        <v>22</v>
      </c>
      <c r="N14227" s="2">
        <v>338.08</v>
      </c>
      <c r="O14227" s="2" t="s">
        <v>23</v>
      </c>
      <c r="P14227" s="2">
        <f t="shared" si="444"/>
        <v>1666.4789999999998</v>
      </c>
    </row>
    <row r="14228" spans="1:16" ht="14.25" customHeight="1" x14ac:dyDescent="0.35">
      <c r="A14228" s="2" t="s">
        <v>14259</v>
      </c>
      <c r="B14228" s="2" t="s">
        <v>13</v>
      </c>
      <c r="C14228" s="2" t="s">
        <v>33</v>
      </c>
      <c r="D14228" s="2">
        <v>896.53</v>
      </c>
      <c r="E14228" s="2">
        <v>0.3</v>
      </c>
      <c r="F14228" s="2">
        <f t="shared" si="445"/>
        <v>268.959</v>
      </c>
      <c r="G14228" s="2">
        <v>7</v>
      </c>
      <c r="H14228" s="2" t="str">
        <f>TEXT(Table1[[#This Row],[order_date]],"mmmm")</f>
        <v>September</v>
      </c>
      <c r="I14228" s="3">
        <v>45182</v>
      </c>
      <c r="J14228" s="3">
        <v>45184</v>
      </c>
      <c r="K14228" s="3" t="str">
        <f>TEXT(Table1[[#This Row],[delivery_date]]-Table1[[#This Row],[order_date]],"D")</f>
        <v>2</v>
      </c>
      <c r="L14228" s="2" t="s">
        <v>31</v>
      </c>
      <c r="M14228" s="2" t="s">
        <v>22</v>
      </c>
      <c r="N14228" s="2">
        <v>243.06</v>
      </c>
      <c r="O14228" s="2" t="s">
        <v>39</v>
      </c>
      <c r="P14228" s="2">
        <f t="shared" si="444"/>
        <v>627.57099999999991</v>
      </c>
    </row>
    <row r="14229" spans="1:16" ht="14.25" customHeight="1" x14ac:dyDescent="0.35">
      <c r="A14229" s="2" t="s">
        <v>14260</v>
      </c>
      <c r="B14229" s="2" t="s">
        <v>25</v>
      </c>
      <c r="C14229" s="2" t="s">
        <v>26</v>
      </c>
      <c r="D14229" s="2">
        <v>2428.37</v>
      </c>
      <c r="E14229" s="2">
        <v>0.05</v>
      </c>
      <c r="F14229" s="2">
        <f t="shared" si="445"/>
        <v>121.41849999999999</v>
      </c>
      <c r="G14229" s="2">
        <v>7</v>
      </c>
      <c r="H14229" s="2" t="str">
        <f>TEXT(Table1[[#This Row],[order_date]],"mmmm")</f>
        <v>February</v>
      </c>
      <c r="I14229" s="3">
        <v>45333</v>
      </c>
      <c r="J14229" s="3">
        <v>45334</v>
      </c>
      <c r="K14229" s="3" t="str">
        <f>TEXT(Table1[[#This Row],[delivery_date]]-Table1[[#This Row],[order_date]],"D")</f>
        <v>1</v>
      </c>
      <c r="L14229" s="2" t="s">
        <v>31</v>
      </c>
      <c r="M14229" s="2" t="s">
        <v>16</v>
      </c>
      <c r="N14229" s="2">
        <v>174.6</v>
      </c>
      <c r="O14229" s="2" t="s">
        <v>17</v>
      </c>
      <c r="P14229" s="2">
        <f t="shared" si="444"/>
        <v>2306.9515000000001</v>
      </c>
    </row>
    <row r="14230" spans="1:16" ht="14.25" customHeight="1" x14ac:dyDescent="0.35">
      <c r="A14230" s="2" t="s">
        <v>14261</v>
      </c>
      <c r="B14230" s="2" t="s">
        <v>19</v>
      </c>
      <c r="C14230" s="2" t="s">
        <v>20</v>
      </c>
      <c r="D14230" s="2">
        <v>1373.22</v>
      </c>
      <c r="E14230" s="2">
        <v>0.37</v>
      </c>
      <c r="F14230" s="2">
        <f t="shared" si="445"/>
        <v>508.09140000000002</v>
      </c>
      <c r="G14230" s="2">
        <v>1</v>
      </c>
      <c r="H14230" s="2" t="str">
        <f>TEXT(Table1[[#This Row],[order_date]],"mmmm")</f>
        <v>September</v>
      </c>
      <c r="I14230" s="3">
        <v>45556</v>
      </c>
      <c r="J14230" s="3">
        <v>45563</v>
      </c>
      <c r="K14230" s="3" t="str">
        <f>TEXT(Table1[[#This Row],[delivery_date]]-Table1[[#This Row],[order_date]],"D")</f>
        <v>7</v>
      </c>
      <c r="L14230" s="2" t="s">
        <v>15</v>
      </c>
      <c r="M14230" s="2" t="s">
        <v>27</v>
      </c>
      <c r="N14230" s="2">
        <v>117.43</v>
      </c>
      <c r="O14230" s="2" t="s">
        <v>48</v>
      </c>
      <c r="P14230" s="2">
        <f t="shared" si="444"/>
        <v>865.12860000000001</v>
      </c>
    </row>
    <row r="14231" spans="1:16" ht="14.25" customHeight="1" x14ac:dyDescent="0.35">
      <c r="A14231" s="2" t="s">
        <v>14262</v>
      </c>
      <c r="B14231" s="2" t="s">
        <v>25</v>
      </c>
      <c r="C14231" s="2" t="s">
        <v>14</v>
      </c>
      <c r="D14231" s="2">
        <v>355.69</v>
      </c>
      <c r="E14231" s="2">
        <v>0.03</v>
      </c>
      <c r="F14231" s="2">
        <f t="shared" si="445"/>
        <v>10.6707</v>
      </c>
      <c r="G14231" s="2">
        <v>6</v>
      </c>
      <c r="H14231" s="2" t="str">
        <f>TEXT(Table1[[#This Row],[order_date]],"mmmm")</f>
        <v>May</v>
      </c>
      <c r="I14231" s="3">
        <v>45439</v>
      </c>
      <c r="J14231" s="3">
        <v>45441</v>
      </c>
      <c r="K14231" s="3" t="str">
        <f>TEXT(Table1[[#This Row],[delivery_date]]-Table1[[#This Row],[order_date]],"D")</f>
        <v>2</v>
      </c>
      <c r="L14231" s="2" t="s">
        <v>21</v>
      </c>
      <c r="M14231" s="2" t="s">
        <v>22</v>
      </c>
      <c r="N14231" s="2">
        <v>64.81</v>
      </c>
      <c r="O14231" s="2" t="s">
        <v>23</v>
      </c>
      <c r="P14231" s="2">
        <f t="shared" si="444"/>
        <v>345.01929999999999</v>
      </c>
    </row>
    <row r="14232" spans="1:16" ht="14.25" customHeight="1" x14ac:dyDescent="0.35">
      <c r="A14232" s="2" t="s">
        <v>14263</v>
      </c>
      <c r="B14232" s="2" t="s">
        <v>19</v>
      </c>
      <c r="C14232" s="2" t="s">
        <v>20</v>
      </c>
      <c r="D14232" s="2">
        <v>1469.4</v>
      </c>
      <c r="E14232" s="2">
        <v>0.38</v>
      </c>
      <c r="F14232" s="2">
        <f t="shared" si="445"/>
        <v>558.37200000000007</v>
      </c>
      <c r="G14232" s="2">
        <v>2</v>
      </c>
      <c r="H14232" s="2" t="str">
        <f>TEXT(Table1[[#This Row],[order_date]],"mmmm")</f>
        <v>January</v>
      </c>
      <c r="I14232" s="3">
        <v>44928</v>
      </c>
      <c r="J14232" s="3">
        <v>44930</v>
      </c>
      <c r="K14232" s="3" t="str">
        <f>TEXT(Table1[[#This Row],[delivery_date]]-Table1[[#This Row],[order_date]],"D")</f>
        <v>2</v>
      </c>
      <c r="L14232" s="2" t="s">
        <v>21</v>
      </c>
      <c r="M14232" s="2" t="s">
        <v>22</v>
      </c>
      <c r="N14232" s="2">
        <v>124.19</v>
      </c>
      <c r="O14232" s="2" t="s">
        <v>34</v>
      </c>
      <c r="P14232" s="2">
        <f t="shared" si="444"/>
        <v>911.02800000000002</v>
      </c>
    </row>
    <row r="14233" spans="1:16" ht="14.25" customHeight="1" x14ac:dyDescent="0.35">
      <c r="A14233" s="2" t="s">
        <v>14264</v>
      </c>
      <c r="B14233" s="2" t="s">
        <v>19</v>
      </c>
      <c r="C14233" s="2" t="s">
        <v>14</v>
      </c>
      <c r="D14233" s="2">
        <v>2398.73</v>
      </c>
      <c r="E14233" s="2">
        <v>0.44</v>
      </c>
      <c r="F14233" s="2">
        <f t="shared" si="445"/>
        <v>1055.4412</v>
      </c>
      <c r="G14233" s="2">
        <v>8</v>
      </c>
      <c r="H14233" s="2" t="str">
        <f>TEXT(Table1[[#This Row],[order_date]],"mmmm")</f>
        <v>August</v>
      </c>
      <c r="I14233" s="3">
        <v>45512</v>
      </c>
      <c r="J14233" s="3">
        <v>45519</v>
      </c>
      <c r="K14233" s="3" t="str">
        <f>TEXT(Table1[[#This Row],[delivery_date]]-Table1[[#This Row],[order_date]],"D")</f>
        <v>7</v>
      </c>
      <c r="L14233" s="2" t="s">
        <v>21</v>
      </c>
      <c r="M14233" s="2" t="s">
        <v>22</v>
      </c>
      <c r="N14233" s="2">
        <v>401.06</v>
      </c>
      <c r="O14233" s="2" t="s">
        <v>17</v>
      </c>
      <c r="P14233" s="2">
        <f t="shared" si="444"/>
        <v>1343.2888</v>
      </c>
    </row>
    <row r="14234" spans="1:16" ht="14.25" customHeight="1" x14ac:dyDescent="0.35">
      <c r="A14234" s="2" t="s">
        <v>14265</v>
      </c>
      <c r="B14234" s="2" t="s">
        <v>19</v>
      </c>
      <c r="C14234" s="2" t="s">
        <v>14</v>
      </c>
      <c r="D14234" s="2">
        <v>652.4</v>
      </c>
      <c r="E14234" s="2">
        <v>0.15</v>
      </c>
      <c r="F14234" s="2">
        <f t="shared" si="445"/>
        <v>97.86</v>
      </c>
      <c r="G14234" s="2">
        <v>6</v>
      </c>
      <c r="H14234" s="2" t="str">
        <f>TEXT(Table1[[#This Row],[order_date]],"mmmm")</f>
        <v>October</v>
      </c>
      <c r="I14234" s="3">
        <v>45219</v>
      </c>
      <c r="J14234" s="3">
        <v>45223</v>
      </c>
      <c r="K14234" s="3" t="str">
        <f>TEXT(Table1[[#This Row],[delivery_date]]-Table1[[#This Row],[order_date]],"D")</f>
        <v>4</v>
      </c>
      <c r="L14234" s="2" t="s">
        <v>15</v>
      </c>
      <c r="M14234" s="2" t="s">
        <v>22</v>
      </c>
      <c r="N14234" s="2">
        <v>179.96</v>
      </c>
      <c r="O14234" s="2" t="s">
        <v>23</v>
      </c>
      <c r="P14234" s="2">
        <f t="shared" si="444"/>
        <v>554.54</v>
      </c>
    </row>
    <row r="14235" spans="1:16" ht="14.25" customHeight="1" x14ac:dyDescent="0.35">
      <c r="A14235" s="2" t="s">
        <v>14266</v>
      </c>
      <c r="B14235" s="2" t="s">
        <v>13</v>
      </c>
      <c r="C14235" s="2" t="s">
        <v>36</v>
      </c>
      <c r="D14235" s="2">
        <v>4727.24</v>
      </c>
      <c r="E14235" s="2">
        <v>0.39</v>
      </c>
      <c r="F14235" s="2">
        <f t="shared" si="445"/>
        <v>1843.6235999999999</v>
      </c>
      <c r="G14235" s="2">
        <v>9</v>
      </c>
      <c r="H14235" s="2" t="str">
        <f>TEXT(Table1[[#This Row],[order_date]],"mmmm")</f>
        <v>April</v>
      </c>
      <c r="I14235" s="3">
        <v>45020</v>
      </c>
      <c r="J14235" s="3">
        <v>45023</v>
      </c>
      <c r="K14235" s="3" t="str">
        <f>TEXT(Table1[[#This Row],[delivery_date]]-Table1[[#This Row],[order_date]],"D")</f>
        <v>3</v>
      </c>
      <c r="L14235" s="2" t="s">
        <v>21</v>
      </c>
      <c r="M14235" s="2" t="s">
        <v>27</v>
      </c>
      <c r="N14235" s="2">
        <v>1118.97</v>
      </c>
      <c r="O14235" s="2" t="s">
        <v>23</v>
      </c>
      <c r="P14235" s="2">
        <f t="shared" si="444"/>
        <v>2883.6163999999999</v>
      </c>
    </row>
    <row r="14236" spans="1:16" ht="14.25" customHeight="1" x14ac:dyDescent="0.35">
      <c r="A14236" s="2" t="s">
        <v>14267</v>
      </c>
      <c r="B14236" s="2" t="s">
        <v>25</v>
      </c>
      <c r="C14236" s="2" t="s">
        <v>20</v>
      </c>
      <c r="D14236" s="2">
        <v>3314.9</v>
      </c>
      <c r="E14236" s="2">
        <v>0.21</v>
      </c>
      <c r="F14236" s="2">
        <f t="shared" si="445"/>
        <v>696.12900000000002</v>
      </c>
      <c r="G14236" s="2">
        <v>1</v>
      </c>
      <c r="H14236" s="2" t="str">
        <f>TEXT(Table1[[#This Row],[order_date]],"mmmm")</f>
        <v>February</v>
      </c>
      <c r="I14236" s="3">
        <v>44977</v>
      </c>
      <c r="J14236" s="3">
        <v>44980</v>
      </c>
      <c r="K14236" s="3" t="str">
        <f>TEXT(Table1[[#This Row],[delivery_date]]-Table1[[#This Row],[order_date]],"D")</f>
        <v>3</v>
      </c>
      <c r="L14236" s="2" t="s">
        <v>15</v>
      </c>
      <c r="M14236" s="2" t="s">
        <v>27</v>
      </c>
      <c r="N14236" s="2">
        <v>784.49</v>
      </c>
      <c r="O14236" s="2" t="s">
        <v>48</v>
      </c>
      <c r="P14236" s="2">
        <f t="shared" si="444"/>
        <v>2618.7710000000002</v>
      </c>
    </row>
    <row r="14237" spans="1:16" ht="14.25" customHeight="1" x14ac:dyDescent="0.35">
      <c r="A14237" s="2" t="s">
        <v>14268</v>
      </c>
      <c r="B14237" s="2" t="s">
        <v>13</v>
      </c>
      <c r="C14237" s="2" t="s">
        <v>36</v>
      </c>
      <c r="D14237" s="2">
        <v>768.07</v>
      </c>
      <c r="E14237" s="2">
        <v>0.4</v>
      </c>
      <c r="F14237" s="2">
        <f t="shared" si="445"/>
        <v>307.22800000000007</v>
      </c>
      <c r="G14237" s="2">
        <v>8</v>
      </c>
      <c r="H14237" s="2" t="str">
        <f>TEXT(Table1[[#This Row],[order_date]],"mmmm")</f>
        <v>June</v>
      </c>
      <c r="I14237" s="3">
        <v>45098</v>
      </c>
      <c r="J14237" s="3">
        <v>45102</v>
      </c>
      <c r="K14237" s="3" t="str">
        <f>TEXT(Table1[[#This Row],[delivery_date]]-Table1[[#This Row],[order_date]],"D")</f>
        <v>4</v>
      </c>
      <c r="L14237" s="2" t="s">
        <v>31</v>
      </c>
      <c r="M14237" s="2" t="s">
        <v>27</v>
      </c>
      <c r="N14237" s="2">
        <v>118.5</v>
      </c>
      <c r="O14237" s="2" t="s">
        <v>17</v>
      </c>
      <c r="P14237" s="2">
        <f t="shared" si="444"/>
        <v>460.84199999999998</v>
      </c>
    </row>
    <row r="14238" spans="1:16" ht="14.25" customHeight="1" x14ac:dyDescent="0.35">
      <c r="A14238" s="2" t="s">
        <v>14269</v>
      </c>
      <c r="B14238" s="2" t="s">
        <v>41</v>
      </c>
      <c r="C14238" s="2" t="s">
        <v>26</v>
      </c>
      <c r="D14238" s="2">
        <v>4079.11</v>
      </c>
      <c r="E14238" s="2">
        <v>0.34</v>
      </c>
      <c r="F14238" s="2">
        <f t="shared" si="445"/>
        <v>1386.8974000000001</v>
      </c>
      <c r="G14238" s="2">
        <v>2</v>
      </c>
      <c r="H14238" s="2" t="str">
        <f>TEXT(Table1[[#This Row],[order_date]],"mmmm")</f>
        <v>June</v>
      </c>
      <c r="I14238" s="3">
        <v>45078</v>
      </c>
      <c r="J14238" s="3">
        <v>45081</v>
      </c>
      <c r="K14238" s="3" t="str">
        <f>TEXT(Table1[[#This Row],[delivery_date]]-Table1[[#This Row],[order_date]],"D")</f>
        <v>3</v>
      </c>
      <c r="L14238" s="2" t="s">
        <v>31</v>
      </c>
      <c r="M14238" s="2" t="s">
        <v>22</v>
      </c>
      <c r="N14238" s="2">
        <v>892.05</v>
      </c>
      <c r="O14238" s="2" t="s">
        <v>17</v>
      </c>
      <c r="P14238" s="2">
        <f t="shared" si="444"/>
        <v>2692.2125999999998</v>
      </c>
    </row>
    <row r="14239" spans="1:16" ht="14.25" customHeight="1" x14ac:dyDescent="0.35">
      <c r="A14239" s="2" t="s">
        <v>14270</v>
      </c>
      <c r="B14239" s="2" t="s">
        <v>25</v>
      </c>
      <c r="C14239" s="2" t="s">
        <v>14</v>
      </c>
      <c r="D14239" s="2">
        <v>4647.63</v>
      </c>
      <c r="E14239" s="2">
        <v>0.14000000000000001</v>
      </c>
      <c r="F14239" s="2">
        <f t="shared" si="445"/>
        <v>650.66820000000007</v>
      </c>
      <c r="G14239" s="2">
        <v>7</v>
      </c>
      <c r="H14239" s="2" t="str">
        <f>TEXT(Table1[[#This Row],[order_date]],"mmmm")</f>
        <v>June</v>
      </c>
      <c r="I14239" s="3">
        <v>45086</v>
      </c>
      <c r="J14239" s="3">
        <v>45092</v>
      </c>
      <c r="K14239" s="3" t="str">
        <f>TEXT(Table1[[#This Row],[delivery_date]]-Table1[[#This Row],[order_date]],"D")</f>
        <v>6</v>
      </c>
      <c r="L14239" s="2" t="s">
        <v>15</v>
      </c>
      <c r="M14239" s="2" t="s">
        <v>27</v>
      </c>
      <c r="N14239" s="2">
        <v>1088.54</v>
      </c>
      <c r="O14239" s="2" t="s">
        <v>39</v>
      </c>
      <c r="P14239" s="2">
        <f t="shared" si="444"/>
        <v>3996.9618</v>
      </c>
    </row>
    <row r="14240" spans="1:16" ht="14.25" customHeight="1" x14ac:dyDescent="0.35">
      <c r="A14240" s="2" t="s">
        <v>14271</v>
      </c>
      <c r="B14240" s="2" t="s">
        <v>19</v>
      </c>
      <c r="C14240" s="2" t="s">
        <v>33</v>
      </c>
      <c r="D14240" s="2">
        <v>1387.64</v>
      </c>
      <c r="E14240" s="2">
        <v>0.1</v>
      </c>
      <c r="F14240" s="2">
        <f t="shared" si="445"/>
        <v>138.76400000000001</v>
      </c>
      <c r="G14240" s="2">
        <v>3</v>
      </c>
      <c r="H14240" s="2" t="str">
        <f>TEXT(Table1[[#This Row],[order_date]],"mmmm")</f>
        <v>July</v>
      </c>
      <c r="I14240" s="3">
        <v>45110</v>
      </c>
      <c r="J14240" s="3">
        <v>45117</v>
      </c>
      <c r="K14240" s="3" t="str">
        <f>TEXT(Table1[[#This Row],[delivery_date]]-Table1[[#This Row],[order_date]],"D")</f>
        <v>7</v>
      </c>
      <c r="L14240" s="2" t="s">
        <v>15</v>
      </c>
      <c r="M14240" s="2" t="s">
        <v>22</v>
      </c>
      <c r="N14240" s="2">
        <v>76.39</v>
      </c>
      <c r="O14240" s="2" t="s">
        <v>39</v>
      </c>
      <c r="P14240" s="2">
        <f t="shared" si="444"/>
        <v>1248.8760000000002</v>
      </c>
    </row>
    <row r="14241" spans="1:16" ht="14.25" customHeight="1" x14ac:dyDescent="0.35">
      <c r="A14241" s="2" t="s">
        <v>14272</v>
      </c>
      <c r="B14241" s="2" t="s">
        <v>13</v>
      </c>
      <c r="C14241" s="2" t="s">
        <v>14</v>
      </c>
      <c r="D14241" s="2">
        <v>801.94</v>
      </c>
      <c r="E14241" s="2">
        <v>0.46</v>
      </c>
      <c r="F14241" s="2">
        <f t="shared" si="445"/>
        <v>368.89240000000007</v>
      </c>
      <c r="G14241" s="2">
        <v>7</v>
      </c>
      <c r="H14241" s="2" t="str">
        <f>TEXT(Table1[[#This Row],[order_date]],"mmmm")</f>
        <v>July</v>
      </c>
      <c r="I14241" s="3">
        <v>45118</v>
      </c>
      <c r="J14241" s="3">
        <v>45121</v>
      </c>
      <c r="K14241" s="3" t="str">
        <f>TEXT(Table1[[#This Row],[delivery_date]]-Table1[[#This Row],[order_date]],"D")</f>
        <v>3</v>
      </c>
      <c r="L14241" s="2" t="s">
        <v>15</v>
      </c>
      <c r="M14241" s="2" t="s">
        <v>27</v>
      </c>
      <c r="N14241" s="2">
        <v>203.36</v>
      </c>
      <c r="O14241" s="2" t="s">
        <v>23</v>
      </c>
      <c r="P14241" s="2">
        <f t="shared" si="444"/>
        <v>433.04759999999999</v>
      </c>
    </row>
    <row r="14242" spans="1:16" ht="14.25" customHeight="1" x14ac:dyDescent="0.35">
      <c r="A14242" s="2" t="s">
        <v>14273</v>
      </c>
      <c r="B14242" s="2" t="s">
        <v>13</v>
      </c>
      <c r="C14242" s="2" t="s">
        <v>26</v>
      </c>
      <c r="D14242" s="2">
        <v>1680.13</v>
      </c>
      <c r="E14242" s="2">
        <v>0.42</v>
      </c>
      <c r="F14242" s="2">
        <f t="shared" si="445"/>
        <v>705.65460000000007</v>
      </c>
      <c r="G14242" s="2">
        <v>1</v>
      </c>
      <c r="H14242" s="2" t="str">
        <f>TEXT(Table1[[#This Row],[order_date]],"mmmm")</f>
        <v>June</v>
      </c>
      <c r="I14242" s="3">
        <v>45084</v>
      </c>
      <c r="J14242" s="3">
        <v>45090</v>
      </c>
      <c r="K14242" s="3" t="str">
        <f>TEXT(Table1[[#This Row],[delivery_date]]-Table1[[#This Row],[order_date]],"D")</f>
        <v>6</v>
      </c>
      <c r="L14242" s="2" t="s">
        <v>15</v>
      </c>
      <c r="M14242" s="2" t="s">
        <v>22</v>
      </c>
      <c r="N14242" s="2">
        <v>458.67</v>
      </c>
      <c r="O14242" s="2" t="s">
        <v>23</v>
      </c>
      <c r="P14242" s="2">
        <f t="shared" si="444"/>
        <v>974.47540000000004</v>
      </c>
    </row>
    <row r="14243" spans="1:16" ht="14.25" customHeight="1" x14ac:dyDescent="0.35">
      <c r="A14243" s="2" t="s">
        <v>14274</v>
      </c>
      <c r="B14243" s="2" t="s">
        <v>25</v>
      </c>
      <c r="C14243" s="2" t="s">
        <v>14</v>
      </c>
      <c r="D14243" s="2">
        <v>4178.0200000000004</v>
      </c>
      <c r="E14243" s="2">
        <v>0.33</v>
      </c>
      <c r="F14243" s="2">
        <f t="shared" si="445"/>
        <v>1378.7466000000002</v>
      </c>
      <c r="G14243" s="2">
        <v>9</v>
      </c>
      <c r="H14243" s="2" t="str">
        <f>TEXT(Table1[[#This Row],[order_date]],"mmmm")</f>
        <v>June</v>
      </c>
      <c r="I14243" s="3">
        <v>45092</v>
      </c>
      <c r="J14243" s="3">
        <v>45095</v>
      </c>
      <c r="K14243" s="3" t="str">
        <f>TEXT(Table1[[#This Row],[delivery_date]]-Table1[[#This Row],[order_date]],"D")</f>
        <v>3</v>
      </c>
      <c r="L14243" s="2" t="s">
        <v>21</v>
      </c>
      <c r="M14243" s="2" t="s">
        <v>16</v>
      </c>
      <c r="N14243" s="2">
        <v>335.55</v>
      </c>
      <c r="O14243" s="2" t="s">
        <v>28</v>
      </c>
      <c r="P14243" s="2">
        <f t="shared" si="444"/>
        <v>2799.2734</v>
      </c>
    </row>
    <row r="14244" spans="1:16" ht="14.25" customHeight="1" x14ac:dyDescent="0.35">
      <c r="A14244" s="2" t="s">
        <v>14275</v>
      </c>
      <c r="B14244" s="2" t="s">
        <v>25</v>
      </c>
      <c r="C14244" s="2" t="s">
        <v>36</v>
      </c>
      <c r="D14244" s="2">
        <v>957.96</v>
      </c>
      <c r="E14244" s="2">
        <v>0.17</v>
      </c>
      <c r="F14244" s="2">
        <f t="shared" si="445"/>
        <v>162.85320000000002</v>
      </c>
      <c r="G14244" s="2">
        <v>6</v>
      </c>
      <c r="H14244" s="2" t="str">
        <f>TEXT(Table1[[#This Row],[order_date]],"mmmm")</f>
        <v>April</v>
      </c>
      <c r="I14244" s="3">
        <v>45045</v>
      </c>
      <c r="J14244" s="3">
        <v>45050</v>
      </c>
      <c r="K14244" s="3" t="str">
        <f>TEXT(Table1[[#This Row],[delivery_date]]-Table1[[#This Row],[order_date]],"D")</f>
        <v>5</v>
      </c>
      <c r="L14244" s="2" t="s">
        <v>21</v>
      </c>
      <c r="M14244" s="2" t="s">
        <v>27</v>
      </c>
      <c r="N14244" s="2">
        <v>249.29</v>
      </c>
      <c r="O14244" s="2" t="s">
        <v>39</v>
      </c>
      <c r="P14244" s="2">
        <f t="shared" si="444"/>
        <v>795.10680000000002</v>
      </c>
    </row>
    <row r="14245" spans="1:16" ht="14.25" customHeight="1" x14ac:dyDescent="0.35">
      <c r="A14245" s="2" t="s">
        <v>14276</v>
      </c>
      <c r="B14245" s="2" t="s">
        <v>19</v>
      </c>
      <c r="C14245" s="2" t="s">
        <v>20</v>
      </c>
      <c r="D14245" s="2">
        <v>3918.8</v>
      </c>
      <c r="E14245" s="2">
        <v>0.26</v>
      </c>
      <c r="F14245" s="2">
        <f t="shared" si="445"/>
        <v>1018.888</v>
      </c>
      <c r="G14245" s="2">
        <v>7</v>
      </c>
      <c r="H14245" s="2" t="str">
        <f>TEXT(Table1[[#This Row],[order_date]],"mmmm")</f>
        <v>September</v>
      </c>
      <c r="I14245" s="3">
        <v>45564</v>
      </c>
      <c r="J14245" s="3">
        <v>45570</v>
      </c>
      <c r="K14245" s="3" t="str">
        <f>TEXT(Table1[[#This Row],[delivery_date]]-Table1[[#This Row],[order_date]],"D")</f>
        <v>6</v>
      </c>
      <c r="L14245" s="2" t="s">
        <v>31</v>
      </c>
      <c r="M14245" s="2" t="s">
        <v>16</v>
      </c>
      <c r="N14245" s="2">
        <v>546.91</v>
      </c>
      <c r="O14245" s="2" t="s">
        <v>23</v>
      </c>
      <c r="P14245" s="2">
        <f t="shared" si="444"/>
        <v>2899.9120000000003</v>
      </c>
    </row>
    <row r="14246" spans="1:16" ht="14.25" customHeight="1" x14ac:dyDescent="0.35">
      <c r="A14246" s="2" t="s">
        <v>14277</v>
      </c>
      <c r="B14246" s="2" t="s">
        <v>19</v>
      </c>
      <c r="C14246" s="2" t="s">
        <v>33</v>
      </c>
      <c r="D14246" s="2">
        <v>3609.69</v>
      </c>
      <c r="E14246" s="2">
        <v>0.28000000000000003</v>
      </c>
      <c r="F14246" s="2">
        <f t="shared" si="445"/>
        <v>1010.7132000000001</v>
      </c>
      <c r="G14246" s="2">
        <v>9</v>
      </c>
      <c r="H14246" s="2" t="str">
        <f>TEXT(Table1[[#This Row],[order_date]],"mmmm")</f>
        <v>November</v>
      </c>
      <c r="I14246" s="3">
        <v>45621</v>
      </c>
      <c r="J14246" s="3">
        <v>45623</v>
      </c>
      <c r="K14246" s="3" t="str">
        <f>TEXT(Table1[[#This Row],[delivery_date]]-Table1[[#This Row],[order_date]],"D")</f>
        <v>2</v>
      </c>
      <c r="L14246" s="2" t="s">
        <v>31</v>
      </c>
      <c r="M14246" s="2" t="s">
        <v>27</v>
      </c>
      <c r="N14246" s="2">
        <v>467.49</v>
      </c>
      <c r="O14246" s="2" t="s">
        <v>17</v>
      </c>
      <c r="P14246" s="2">
        <f t="shared" si="444"/>
        <v>2598.9767999999999</v>
      </c>
    </row>
    <row r="14247" spans="1:16" ht="14.25" customHeight="1" x14ac:dyDescent="0.35">
      <c r="A14247" s="2" t="s">
        <v>14278</v>
      </c>
      <c r="B14247" s="2" t="s">
        <v>41</v>
      </c>
      <c r="C14247" s="2" t="s">
        <v>36</v>
      </c>
      <c r="D14247" s="2">
        <v>3291.7</v>
      </c>
      <c r="E14247" s="2">
        <v>0.04</v>
      </c>
      <c r="F14247" s="2">
        <f t="shared" si="445"/>
        <v>131.66800000000001</v>
      </c>
      <c r="G14247" s="2">
        <v>1</v>
      </c>
      <c r="H14247" s="2" t="str">
        <f>TEXT(Table1[[#This Row],[order_date]],"mmmm")</f>
        <v>February</v>
      </c>
      <c r="I14247" s="3">
        <v>45335</v>
      </c>
      <c r="J14247" s="3">
        <v>45342</v>
      </c>
      <c r="K14247" s="3" t="str">
        <f>TEXT(Table1[[#This Row],[delivery_date]]-Table1[[#This Row],[order_date]],"D")</f>
        <v>7</v>
      </c>
      <c r="L14247" s="2" t="s">
        <v>15</v>
      </c>
      <c r="M14247" s="2" t="s">
        <v>16</v>
      </c>
      <c r="N14247" s="2">
        <v>662.46</v>
      </c>
      <c r="O14247" s="2" t="s">
        <v>34</v>
      </c>
      <c r="P14247" s="2">
        <f t="shared" si="444"/>
        <v>3160.0319999999997</v>
      </c>
    </row>
    <row r="14248" spans="1:16" ht="14.25" customHeight="1" x14ac:dyDescent="0.35">
      <c r="A14248" s="2" t="s">
        <v>14279</v>
      </c>
      <c r="B14248" s="2" t="s">
        <v>19</v>
      </c>
      <c r="C14248" s="2" t="s">
        <v>20</v>
      </c>
      <c r="D14248" s="2">
        <v>2223.2600000000002</v>
      </c>
      <c r="E14248" s="2">
        <v>0.49</v>
      </c>
      <c r="F14248" s="2">
        <f t="shared" si="445"/>
        <v>1089.3974000000001</v>
      </c>
      <c r="G14248" s="2">
        <v>8</v>
      </c>
      <c r="H14248" s="2" t="str">
        <f>TEXT(Table1[[#This Row],[order_date]],"mmmm")</f>
        <v>February</v>
      </c>
      <c r="I14248" s="3">
        <v>44971</v>
      </c>
      <c r="J14248" s="3">
        <v>44977</v>
      </c>
      <c r="K14248" s="3" t="str">
        <f>TEXT(Table1[[#This Row],[delivery_date]]-Table1[[#This Row],[order_date]],"D")</f>
        <v>6</v>
      </c>
      <c r="L14248" s="2" t="s">
        <v>21</v>
      </c>
      <c r="M14248" s="2" t="s">
        <v>16</v>
      </c>
      <c r="N14248" s="2">
        <v>562.59</v>
      </c>
      <c r="O14248" s="2" t="s">
        <v>39</v>
      </c>
      <c r="P14248" s="2">
        <f t="shared" si="444"/>
        <v>1133.8626000000002</v>
      </c>
    </row>
    <row r="14249" spans="1:16" ht="14.25" customHeight="1" x14ac:dyDescent="0.35">
      <c r="A14249" s="2" t="s">
        <v>14280</v>
      </c>
      <c r="B14249" s="2" t="s">
        <v>13</v>
      </c>
      <c r="C14249" s="2" t="s">
        <v>33</v>
      </c>
      <c r="D14249" s="2">
        <v>1897.17</v>
      </c>
      <c r="E14249" s="2">
        <v>0.05</v>
      </c>
      <c r="F14249" s="2">
        <f t="shared" si="445"/>
        <v>94.858500000000006</v>
      </c>
      <c r="G14249" s="2">
        <v>7</v>
      </c>
      <c r="H14249" s="2" t="str">
        <f>TEXT(Table1[[#This Row],[order_date]],"mmmm")</f>
        <v>July</v>
      </c>
      <c r="I14249" s="3">
        <v>45116</v>
      </c>
      <c r="J14249" s="3">
        <v>45122</v>
      </c>
      <c r="K14249" s="3" t="str">
        <f>TEXT(Table1[[#This Row],[delivery_date]]-Table1[[#This Row],[order_date]],"D")</f>
        <v>6</v>
      </c>
      <c r="L14249" s="2" t="s">
        <v>15</v>
      </c>
      <c r="M14249" s="2" t="s">
        <v>16</v>
      </c>
      <c r="N14249" s="2">
        <v>283.06</v>
      </c>
      <c r="O14249" s="2" t="s">
        <v>39</v>
      </c>
      <c r="P14249" s="2">
        <f t="shared" si="444"/>
        <v>1802.3115</v>
      </c>
    </row>
    <row r="14250" spans="1:16" ht="14.25" customHeight="1" x14ac:dyDescent="0.35">
      <c r="A14250" s="2" t="s">
        <v>14281</v>
      </c>
      <c r="B14250" s="2" t="s">
        <v>41</v>
      </c>
      <c r="C14250" s="2" t="s">
        <v>26</v>
      </c>
      <c r="D14250" s="2">
        <v>517.76</v>
      </c>
      <c r="E14250" s="2">
        <v>0.36</v>
      </c>
      <c r="F14250" s="2">
        <f t="shared" si="445"/>
        <v>186.39359999999999</v>
      </c>
      <c r="G14250" s="2">
        <v>2</v>
      </c>
      <c r="H14250" s="2" t="str">
        <f>TEXT(Table1[[#This Row],[order_date]],"mmmm")</f>
        <v>May</v>
      </c>
      <c r="I14250" s="3">
        <v>45061</v>
      </c>
      <c r="J14250" s="3">
        <v>45067</v>
      </c>
      <c r="K14250" s="3" t="str">
        <f>TEXT(Table1[[#This Row],[delivery_date]]-Table1[[#This Row],[order_date]],"D")</f>
        <v>6</v>
      </c>
      <c r="L14250" s="2" t="s">
        <v>15</v>
      </c>
      <c r="M14250" s="2" t="s">
        <v>27</v>
      </c>
      <c r="N14250" s="2">
        <v>107.82</v>
      </c>
      <c r="O14250" s="2" t="s">
        <v>34</v>
      </c>
      <c r="P14250" s="2">
        <f t="shared" si="444"/>
        <v>331.3664</v>
      </c>
    </row>
    <row r="14251" spans="1:16" ht="14.25" customHeight="1" x14ac:dyDescent="0.35">
      <c r="A14251" s="2" t="s">
        <v>14282</v>
      </c>
      <c r="B14251" s="2" t="s">
        <v>41</v>
      </c>
      <c r="C14251" s="2" t="s">
        <v>14</v>
      </c>
      <c r="D14251" s="2">
        <v>1851.04</v>
      </c>
      <c r="E14251" s="2">
        <v>0.25</v>
      </c>
      <c r="F14251" s="2">
        <f t="shared" si="445"/>
        <v>462.76</v>
      </c>
      <c r="G14251" s="2">
        <v>1</v>
      </c>
      <c r="H14251" s="2" t="str">
        <f>TEXT(Table1[[#This Row],[order_date]],"mmmm")</f>
        <v>June</v>
      </c>
      <c r="I14251" s="3">
        <v>45081</v>
      </c>
      <c r="J14251" s="3">
        <v>45082</v>
      </c>
      <c r="K14251" s="3" t="str">
        <f>TEXT(Table1[[#This Row],[delivery_date]]-Table1[[#This Row],[order_date]],"D")</f>
        <v>1</v>
      </c>
      <c r="L14251" s="2" t="s">
        <v>31</v>
      </c>
      <c r="M14251" s="2" t="s">
        <v>22</v>
      </c>
      <c r="N14251" s="2">
        <v>476.03</v>
      </c>
      <c r="O14251" s="2" t="s">
        <v>28</v>
      </c>
      <c r="P14251" s="2">
        <f t="shared" si="444"/>
        <v>1388.28</v>
      </c>
    </row>
    <row r="14252" spans="1:16" ht="14.25" customHeight="1" x14ac:dyDescent="0.35">
      <c r="A14252" s="2" t="s">
        <v>14283</v>
      </c>
      <c r="B14252" s="2" t="s">
        <v>41</v>
      </c>
      <c r="C14252" s="2" t="s">
        <v>33</v>
      </c>
      <c r="D14252" s="2">
        <v>3049.02</v>
      </c>
      <c r="E14252" s="2">
        <v>0.38</v>
      </c>
      <c r="F14252" s="2">
        <f t="shared" si="445"/>
        <v>1158.6276</v>
      </c>
      <c r="G14252" s="2">
        <v>1</v>
      </c>
      <c r="H14252" s="2" t="str">
        <f>TEXT(Table1[[#This Row],[order_date]],"mmmm")</f>
        <v>August</v>
      </c>
      <c r="I14252" s="3">
        <v>45156</v>
      </c>
      <c r="J14252" s="3">
        <v>45162</v>
      </c>
      <c r="K14252" s="3" t="str">
        <f>TEXT(Table1[[#This Row],[delivery_date]]-Table1[[#This Row],[order_date]],"D")</f>
        <v>6</v>
      </c>
      <c r="L14252" s="2" t="s">
        <v>21</v>
      </c>
      <c r="M14252" s="2" t="s">
        <v>22</v>
      </c>
      <c r="N14252" s="2">
        <v>750.06</v>
      </c>
      <c r="O14252" s="2" t="s">
        <v>28</v>
      </c>
      <c r="P14252" s="2">
        <f t="shared" si="444"/>
        <v>1890.3924</v>
      </c>
    </row>
    <row r="14253" spans="1:16" ht="14.25" customHeight="1" x14ac:dyDescent="0.35">
      <c r="A14253" s="2" t="s">
        <v>14284</v>
      </c>
      <c r="B14253" s="2" t="s">
        <v>25</v>
      </c>
      <c r="C14253" s="2" t="s">
        <v>26</v>
      </c>
      <c r="D14253" s="2">
        <v>4501.2299999999996</v>
      </c>
      <c r="E14253" s="2">
        <v>0.13</v>
      </c>
      <c r="F14253" s="2">
        <f t="shared" si="445"/>
        <v>585.15989999999999</v>
      </c>
      <c r="G14253" s="2">
        <v>4</v>
      </c>
      <c r="H14253" s="2" t="str">
        <f>TEXT(Table1[[#This Row],[order_date]],"mmmm")</f>
        <v>January</v>
      </c>
      <c r="I14253" s="3">
        <v>44949</v>
      </c>
      <c r="J14253" s="3">
        <v>44954</v>
      </c>
      <c r="K14253" s="3" t="str">
        <f>TEXT(Table1[[#This Row],[delivery_date]]-Table1[[#This Row],[order_date]],"D")</f>
        <v>5</v>
      </c>
      <c r="L14253" s="2" t="s">
        <v>31</v>
      </c>
      <c r="M14253" s="2" t="s">
        <v>22</v>
      </c>
      <c r="N14253" s="2">
        <v>535.91999999999996</v>
      </c>
      <c r="O14253" s="2" t="s">
        <v>23</v>
      </c>
      <c r="P14253" s="2">
        <f t="shared" si="444"/>
        <v>3916.0700999999995</v>
      </c>
    </row>
    <row r="14254" spans="1:16" ht="14.25" customHeight="1" x14ac:dyDescent="0.35">
      <c r="A14254" s="2" t="s">
        <v>14285</v>
      </c>
      <c r="B14254" s="2" t="s">
        <v>19</v>
      </c>
      <c r="C14254" s="2" t="s">
        <v>20</v>
      </c>
      <c r="D14254" s="2">
        <v>4182.3100000000004</v>
      </c>
      <c r="E14254" s="2">
        <v>0.2</v>
      </c>
      <c r="F14254" s="2">
        <f t="shared" si="445"/>
        <v>836.4620000000001</v>
      </c>
      <c r="G14254" s="2">
        <v>5</v>
      </c>
      <c r="H14254" s="2" t="str">
        <f>TEXT(Table1[[#This Row],[order_date]],"mmmm")</f>
        <v>June</v>
      </c>
      <c r="I14254" s="3">
        <v>45086</v>
      </c>
      <c r="J14254" s="3">
        <v>45087</v>
      </c>
      <c r="K14254" s="3" t="str">
        <f>TEXT(Table1[[#This Row],[delivery_date]]-Table1[[#This Row],[order_date]],"D")</f>
        <v>1</v>
      </c>
      <c r="L14254" s="2" t="s">
        <v>15</v>
      </c>
      <c r="M14254" s="2" t="s">
        <v>27</v>
      </c>
      <c r="N14254" s="2">
        <v>947.31</v>
      </c>
      <c r="O14254" s="2" t="s">
        <v>23</v>
      </c>
      <c r="P14254" s="2">
        <f t="shared" si="444"/>
        <v>3345.8480000000004</v>
      </c>
    </row>
    <row r="14255" spans="1:16" ht="14.25" customHeight="1" x14ac:dyDescent="0.35">
      <c r="A14255" s="2" t="s">
        <v>14286</v>
      </c>
      <c r="B14255" s="2" t="s">
        <v>41</v>
      </c>
      <c r="C14255" s="2" t="s">
        <v>33</v>
      </c>
      <c r="D14255" s="2">
        <v>257.86</v>
      </c>
      <c r="E14255" s="2">
        <v>0.26</v>
      </c>
      <c r="F14255" s="2">
        <f t="shared" si="445"/>
        <v>67.043600000000012</v>
      </c>
      <c r="G14255" s="2">
        <v>7</v>
      </c>
      <c r="H14255" s="2" t="str">
        <f>TEXT(Table1[[#This Row],[order_date]],"mmmm")</f>
        <v>May</v>
      </c>
      <c r="I14255" s="3">
        <v>45440</v>
      </c>
      <c r="J14255" s="3">
        <v>45444</v>
      </c>
      <c r="K14255" s="3" t="str">
        <f>TEXT(Table1[[#This Row],[delivery_date]]-Table1[[#This Row],[order_date]],"D")</f>
        <v>4</v>
      </c>
      <c r="L14255" s="2" t="s">
        <v>31</v>
      </c>
      <c r="M14255" s="2" t="s">
        <v>22</v>
      </c>
      <c r="N14255" s="2">
        <v>53.99</v>
      </c>
      <c r="O14255" s="2" t="s">
        <v>48</v>
      </c>
      <c r="P14255" s="2">
        <f t="shared" si="444"/>
        <v>190.81639999999999</v>
      </c>
    </row>
    <row r="14256" spans="1:16" ht="14.25" customHeight="1" x14ac:dyDescent="0.35">
      <c r="A14256" s="2" t="s">
        <v>14287</v>
      </c>
      <c r="B14256" s="2" t="s">
        <v>25</v>
      </c>
      <c r="C14256" s="2" t="s">
        <v>26</v>
      </c>
      <c r="D14256" s="2">
        <v>780.43</v>
      </c>
      <c r="E14256" s="2">
        <v>0.06</v>
      </c>
      <c r="F14256" s="2">
        <f t="shared" si="445"/>
        <v>46.825799999999994</v>
      </c>
      <c r="G14256" s="2">
        <v>8</v>
      </c>
      <c r="H14256" s="2" t="str">
        <f>TEXT(Table1[[#This Row],[order_date]],"mmmm")</f>
        <v>July</v>
      </c>
      <c r="I14256" s="3">
        <v>45129</v>
      </c>
      <c r="J14256" s="3">
        <v>45135</v>
      </c>
      <c r="K14256" s="3" t="str">
        <f>TEXT(Table1[[#This Row],[delivery_date]]-Table1[[#This Row],[order_date]],"D")</f>
        <v>6</v>
      </c>
      <c r="L14256" s="2" t="s">
        <v>31</v>
      </c>
      <c r="M14256" s="2" t="s">
        <v>27</v>
      </c>
      <c r="N14256" s="2">
        <v>173.81</v>
      </c>
      <c r="O14256" s="2" t="s">
        <v>39</v>
      </c>
      <c r="P14256" s="2">
        <f t="shared" si="444"/>
        <v>733.60419999999999</v>
      </c>
    </row>
    <row r="14257" spans="1:16" ht="14.25" customHeight="1" x14ac:dyDescent="0.35">
      <c r="A14257" s="2" t="s">
        <v>14288</v>
      </c>
      <c r="B14257" s="2" t="s">
        <v>25</v>
      </c>
      <c r="C14257" s="2" t="s">
        <v>20</v>
      </c>
      <c r="D14257" s="2">
        <v>4257.59</v>
      </c>
      <c r="E14257" s="2">
        <v>0.43</v>
      </c>
      <c r="F14257" s="2">
        <f t="shared" si="445"/>
        <v>1830.7637</v>
      </c>
      <c r="G14257" s="2">
        <v>2</v>
      </c>
      <c r="H14257" s="2" t="str">
        <f>TEXT(Table1[[#This Row],[order_date]],"mmmm")</f>
        <v>November</v>
      </c>
      <c r="I14257" s="3">
        <v>45600</v>
      </c>
      <c r="J14257" s="3">
        <v>45606</v>
      </c>
      <c r="K14257" s="3" t="str">
        <f>TEXT(Table1[[#This Row],[delivery_date]]-Table1[[#This Row],[order_date]],"D")</f>
        <v>6</v>
      </c>
      <c r="L14257" s="2" t="s">
        <v>31</v>
      </c>
      <c r="M14257" s="2" t="s">
        <v>22</v>
      </c>
      <c r="N14257" s="2">
        <v>664.6</v>
      </c>
      <c r="O14257" s="2" t="s">
        <v>28</v>
      </c>
      <c r="P14257" s="2">
        <f t="shared" si="444"/>
        <v>2426.8263000000002</v>
      </c>
    </row>
    <row r="14258" spans="1:16" ht="14.25" customHeight="1" x14ac:dyDescent="0.35">
      <c r="A14258" s="2" t="s">
        <v>14289</v>
      </c>
      <c r="B14258" s="2" t="s">
        <v>41</v>
      </c>
      <c r="C14258" s="2" t="s">
        <v>36</v>
      </c>
      <c r="D14258" s="2">
        <v>4702.66</v>
      </c>
      <c r="E14258" s="2">
        <v>0.5</v>
      </c>
      <c r="F14258" s="2">
        <f t="shared" si="445"/>
        <v>2351.33</v>
      </c>
      <c r="G14258" s="2">
        <v>9</v>
      </c>
      <c r="H14258" s="2" t="str">
        <f>TEXT(Table1[[#This Row],[order_date]],"mmmm")</f>
        <v>July</v>
      </c>
      <c r="I14258" s="3">
        <v>45115</v>
      </c>
      <c r="J14258" s="3">
        <v>45122</v>
      </c>
      <c r="K14258" s="3" t="str">
        <f>TEXT(Table1[[#This Row],[delivery_date]]-Table1[[#This Row],[order_date]],"D")</f>
        <v>7</v>
      </c>
      <c r="L14258" s="2" t="s">
        <v>21</v>
      </c>
      <c r="M14258" s="2" t="s">
        <v>16</v>
      </c>
      <c r="N14258" s="2">
        <v>259.06</v>
      </c>
      <c r="O14258" s="2" t="s">
        <v>48</v>
      </c>
      <c r="P14258" s="2">
        <f t="shared" si="444"/>
        <v>2351.33</v>
      </c>
    </row>
    <row r="14259" spans="1:16" ht="14.25" customHeight="1" x14ac:dyDescent="0.35">
      <c r="A14259" s="2" t="s">
        <v>14290</v>
      </c>
      <c r="B14259" s="2" t="s">
        <v>41</v>
      </c>
      <c r="C14259" s="2" t="s">
        <v>14</v>
      </c>
      <c r="D14259" s="2">
        <v>373.46</v>
      </c>
      <c r="E14259" s="2">
        <v>0.21</v>
      </c>
      <c r="F14259" s="2">
        <f t="shared" si="445"/>
        <v>78.426599999999993</v>
      </c>
      <c r="G14259" s="2">
        <v>7</v>
      </c>
      <c r="H14259" s="2" t="str">
        <f>TEXT(Table1[[#This Row],[order_date]],"mmmm")</f>
        <v>April</v>
      </c>
      <c r="I14259" s="3">
        <v>45037</v>
      </c>
      <c r="J14259" s="3">
        <v>45042</v>
      </c>
      <c r="K14259" s="3" t="str">
        <f>TEXT(Table1[[#This Row],[delivery_date]]-Table1[[#This Row],[order_date]],"D")</f>
        <v>5</v>
      </c>
      <c r="L14259" s="2" t="s">
        <v>31</v>
      </c>
      <c r="M14259" s="2" t="s">
        <v>16</v>
      </c>
      <c r="N14259" s="2">
        <v>50.5</v>
      </c>
      <c r="O14259" s="2" t="s">
        <v>28</v>
      </c>
      <c r="P14259" s="2">
        <f t="shared" si="444"/>
        <v>295.03339999999997</v>
      </c>
    </row>
    <row r="14260" spans="1:16" ht="14.25" customHeight="1" x14ac:dyDescent="0.35">
      <c r="A14260" s="2" t="s">
        <v>14291</v>
      </c>
      <c r="B14260" s="2" t="s">
        <v>13</v>
      </c>
      <c r="C14260" s="2" t="s">
        <v>26</v>
      </c>
      <c r="D14260" s="2">
        <v>3536.14</v>
      </c>
      <c r="E14260" s="2">
        <v>0.19</v>
      </c>
      <c r="F14260" s="2">
        <f t="shared" si="445"/>
        <v>671.86659999999995</v>
      </c>
      <c r="G14260" s="2">
        <v>6</v>
      </c>
      <c r="H14260" s="2" t="str">
        <f>TEXT(Table1[[#This Row],[order_date]],"mmmm")</f>
        <v>January</v>
      </c>
      <c r="I14260" s="3">
        <v>45308</v>
      </c>
      <c r="J14260" s="3">
        <v>45310</v>
      </c>
      <c r="K14260" s="3" t="str">
        <f>TEXT(Table1[[#This Row],[delivery_date]]-Table1[[#This Row],[order_date]],"D")</f>
        <v>2</v>
      </c>
      <c r="L14260" s="2" t="s">
        <v>15</v>
      </c>
      <c r="M14260" s="2" t="s">
        <v>16</v>
      </c>
      <c r="N14260" s="2">
        <v>828.97</v>
      </c>
      <c r="O14260" s="2" t="s">
        <v>34</v>
      </c>
      <c r="P14260" s="2">
        <f t="shared" si="444"/>
        <v>2864.2734</v>
      </c>
    </row>
    <row r="14261" spans="1:16" ht="14.25" customHeight="1" x14ac:dyDescent="0.35">
      <c r="A14261" s="2" t="s">
        <v>14292</v>
      </c>
      <c r="B14261" s="2" t="s">
        <v>41</v>
      </c>
      <c r="C14261" s="2" t="s">
        <v>36</v>
      </c>
      <c r="D14261" s="2">
        <v>1892.09</v>
      </c>
      <c r="E14261" s="2">
        <v>0.3</v>
      </c>
      <c r="F14261" s="2">
        <f t="shared" si="445"/>
        <v>567.62699999999995</v>
      </c>
      <c r="G14261" s="2">
        <v>8</v>
      </c>
      <c r="H14261" s="2" t="str">
        <f>TEXT(Table1[[#This Row],[order_date]],"mmmm")</f>
        <v>September</v>
      </c>
      <c r="I14261" s="3">
        <v>45192</v>
      </c>
      <c r="J14261" s="3">
        <v>45198</v>
      </c>
      <c r="K14261" s="3" t="str">
        <f>TEXT(Table1[[#This Row],[delivery_date]]-Table1[[#This Row],[order_date]],"D")</f>
        <v>6</v>
      </c>
      <c r="L14261" s="2" t="s">
        <v>21</v>
      </c>
      <c r="M14261" s="2" t="s">
        <v>27</v>
      </c>
      <c r="N14261" s="2">
        <v>461.02</v>
      </c>
      <c r="O14261" s="2" t="s">
        <v>17</v>
      </c>
      <c r="P14261" s="2">
        <f t="shared" si="444"/>
        <v>1324.463</v>
      </c>
    </row>
    <row r="14262" spans="1:16" ht="14.25" customHeight="1" x14ac:dyDescent="0.35">
      <c r="A14262" s="2" t="s">
        <v>14293</v>
      </c>
      <c r="B14262" s="2" t="s">
        <v>13</v>
      </c>
      <c r="C14262" s="2" t="s">
        <v>20</v>
      </c>
      <c r="D14262" s="2">
        <v>1885.02</v>
      </c>
      <c r="E14262" s="2">
        <v>0.34</v>
      </c>
      <c r="F14262" s="2">
        <f t="shared" si="445"/>
        <v>640.90680000000009</v>
      </c>
      <c r="G14262" s="2">
        <v>2</v>
      </c>
      <c r="H14262" s="2" t="str">
        <f>TEXT(Table1[[#This Row],[order_date]],"mmmm")</f>
        <v>April</v>
      </c>
      <c r="I14262" s="3">
        <v>45399</v>
      </c>
      <c r="J14262" s="3">
        <v>45400</v>
      </c>
      <c r="K14262" s="3" t="str">
        <f>TEXT(Table1[[#This Row],[delivery_date]]-Table1[[#This Row],[order_date]],"D")</f>
        <v>1</v>
      </c>
      <c r="L14262" s="2" t="s">
        <v>15</v>
      </c>
      <c r="M14262" s="2" t="s">
        <v>16</v>
      </c>
      <c r="N14262" s="2">
        <v>504.24</v>
      </c>
      <c r="O14262" s="2" t="s">
        <v>34</v>
      </c>
      <c r="P14262" s="2">
        <f t="shared" si="444"/>
        <v>1244.1131999999998</v>
      </c>
    </row>
    <row r="14263" spans="1:16" ht="14.25" customHeight="1" x14ac:dyDescent="0.35">
      <c r="A14263" s="2" t="s">
        <v>14294</v>
      </c>
      <c r="B14263" s="2" t="s">
        <v>41</v>
      </c>
      <c r="C14263" s="2" t="s">
        <v>33</v>
      </c>
      <c r="D14263" s="2">
        <v>3249.08</v>
      </c>
      <c r="E14263" s="2">
        <v>0.43</v>
      </c>
      <c r="F14263" s="2">
        <f t="shared" si="445"/>
        <v>1397.1043999999999</v>
      </c>
      <c r="G14263" s="2">
        <v>1</v>
      </c>
      <c r="H14263" s="2" t="str">
        <f>TEXT(Table1[[#This Row],[order_date]],"mmmm")</f>
        <v>October</v>
      </c>
      <c r="I14263" s="3">
        <v>45568</v>
      </c>
      <c r="J14263" s="3">
        <v>45573</v>
      </c>
      <c r="K14263" s="3" t="str">
        <f>TEXT(Table1[[#This Row],[delivery_date]]-Table1[[#This Row],[order_date]],"D")</f>
        <v>5</v>
      </c>
      <c r="L14263" s="2" t="s">
        <v>21</v>
      </c>
      <c r="M14263" s="2" t="s">
        <v>16</v>
      </c>
      <c r="N14263" s="2">
        <v>349.97</v>
      </c>
      <c r="O14263" s="2" t="s">
        <v>34</v>
      </c>
      <c r="P14263" s="2">
        <f t="shared" si="444"/>
        <v>1851.9756</v>
      </c>
    </row>
    <row r="14264" spans="1:16" ht="14.25" customHeight="1" x14ac:dyDescent="0.35">
      <c r="A14264" s="2" t="s">
        <v>14295</v>
      </c>
      <c r="B14264" s="2" t="s">
        <v>41</v>
      </c>
      <c r="C14264" s="2" t="s">
        <v>14</v>
      </c>
      <c r="D14264" s="2">
        <v>4070.06</v>
      </c>
      <c r="E14264" s="2">
        <v>0.19</v>
      </c>
      <c r="F14264" s="2">
        <f t="shared" si="445"/>
        <v>773.31140000000005</v>
      </c>
      <c r="G14264" s="2">
        <v>5</v>
      </c>
      <c r="H14264" s="2" t="str">
        <f>TEXT(Table1[[#This Row],[order_date]],"mmmm")</f>
        <v>March</v>
      </c>
      <c r="I14264" s="3">
        <v>45007</v>
      </c>
      <c r="J14264" s="3">
        <v>45011</v>
      </c>
      <c r="K14264" s="3" t="str">
        <f>TEXT(Table1[[#This Row],[delivery_date]]-Table1[[#This Row],[order_date]],"D")</f>
        <v>4</v>
      </c>
      <c r="L14264" s="2" t="s">
        <v>21</v>
      </c>
      <c r="M14264" s="2" t="s">
        <v>22</v>
      </c>
      <c r="N14264" s="2">
        <v>866.29</v>
      </c>
      <c r="O14264" s="2" t="s">
        <v>34</v>
      </c>
      <c r="P14264" s="2">
        <f t="shared" si="444"/>
        <v>3296.7485999999999</v>
      </c>
    </row>
    <row r="14265" spans="1:16" ht="14.25" customHeight="1" x14ac:dyDescent="0.35">
      <c r="A14265" s="2" t="s">
        <v>14296</v>
      </c>
      <c r="B14265" s="2" t="s">
        <v>19</v>
      </c>
      <c r="C14265" s="2" t="s">
        <v>20</v>
      </c>
      <c r="D14265" s="2">
        <v>1446.7</v>
      </c>
      <c r="E14265" s="2">
        <v>0.38</v>
      </c>
      <c r="F14265" s="2">
        <f t="shared" si="445"/>
        <v>549.74599999999998</v>
      </c>
      <c r="G14265" s="2">
        <v>9</v>
      </c>
      <c r="H14265" s="2" t="str">
        <f>TEXT(Table1[[#This Row],[order_date]],"mmmm")</f>
        <v>June</v>
      </c>
      <c r="I14265" s="3">
        <v>45083</v>
      </c>
      <c r="J14265" s="3">
        <v>45089</v>
      </c>
      <c r="K14265" s="3" t="str">
        <f>TEXT(Table1[[#This Row],[delivery_date]]-Table1[[#This Row],[order_date]],"D")</f>
        <v>6</v>
      </c>
      <c r="L14265" s="2" t="s">
        <v>21</v>
      </c>
      <c r="M14265" s="2" t="s">
        <v>27</v>
      </c>
      <c r="N14265" s="2">
        <v>145.11000000000001</v>
      </c>
      <c r="O14265" s="2" t="s">
        <v>34</v>
      </c>
      <c r="P14265" s="2">
        <f t="shared" si="444"/>
        <v>896.95400000000006</v>
      </c>
    </row>
    <row r="14266" spans="1:16" ht="14.25" customHeight="1" x14ac:dyDescent="0.35">
      <c r="A14266" s="2" t="s">
        <v>14297</v>
      </c>
      <c r="B14266" s="2" t="s">
        <v>41</v>
      </c>
      <c r="C14266" s="2" t="s">
        <v>26</v>
      </c>
      <c r="D14266" s="2">
        <v>3556.24</v>
      </c>
      <c r="E14266" s="2">
        <v>0.12</v>
      </c>
      <c r="F14266" s="2">
        <f t="shared" si="445"/>
        <v>426.74879999999996</v>
      </c>
      <c r="G14266" s="2">
        <v>7</v>
      </c>
      <c r="H14266" s="2" t="str">
        <f>TEXT(Table1[[#This Row],[order_date]],"mmmm")</f>
        <v>July</v>
      </c>
      <c r="I14266" s="3">
        <v>45136</v>
      </c>
      <c r="J14266" s="3">
        <v>45137</v>
      </c>
      <c r="K14266" s="3" t="str">
        <f>TEXT(Table1[[#This Row],[delivery_date]]-Table1[[#This Row],[order_date]],"D")</f>
        <v>1</v>
      </c>
      <c r="L14266" s="2" t="s">
        <v>31</v>
      </c>
      <c r="M14266" s="2" t="s">
        <v>22</v>
      </c>
      <c r="N14266" s="2">
        <v>329.41</v>
      </c>
      <c r="O14266" s="2" t="s">
        <v>17</v>
      </c>
      <c r="P14266" s="2">
        <f t="shared" si="444"/>
        <v>3129.4911999999999</v>
      </c>
    </row>
    <row r="14267" spans="1:16" ht="14.25" customHeight="1" x14ac:dyDescent="0.35">
      <c r="A14267" s="2" t="s">
        <v>14298</v>
      </c>
      <c r="B14267" s="2" t="s">
        <v>41</v>
      </c>
      <c r="C14267" s="2" t="s">
        <v>14</v>
      </c>
      <c r="D14267" s="2">
        <v>3215.79</v>
      </c>
      <c r="E14267" s="2">
        <v>0.34</v>
      </c>
      <c r="F14267" s="2">
        <f t="shared" si="445"/>
        <v>1093.3686</v>
      </c>
      <c r="G14267" s="2">
        <v>7</v>
      </c>
      <c r="H14267" s="2" t="str">
        <f>TEXT(Table1[[#This Row],[order_date]],"mmmm")</f>
        <v>August</v>
      </c>
      <c r="I14267" s="3">
        <v>45164</v>
      </c>
      <c r="J14267" s="3">
        <v>45166</v>
      </c>
      <c r="K14267" s="3" t="str">
        <f>TEXT(Table1[[#This Row],[delivery_date]]-Table1[[#This Row],[order_date]],"D")</f>
        <v>2</v>
      </c>
      <c r="L14267" s="2" t="s">
        <v>21</v>
      </c>
      <c r="M14267" s="2" t="s">
        <v>16</v>
      </c>
      <c r="N14267" s="2">
        <v>724.01</v>
      </c>
      <c r="O14267" s="2" t="s">
        <v>17</v>
      </c>
      <c r="P14267" s="2">
        <f t="shared" si="444"/>
        <v>2122.4214000000002</v>
      </c>
    </row>
    <row r="14268" spans="1:16" ht="14.25" customHeight="1" x14ac:dyDescent="0.35">
      <c r="A14268" s="2" t="s">
        <v>14299</v>
      </c>
      <c r="B14268" s="2" t="s">
        <v>13</v>
      </c>
      <c r="C14268" s="2" t="s">
        <v>36</v>
      </c>
      <c r="D14268" s="2">
        <v>2634.87</v>
      </c>
      <c r="E14268" s="2">
        <v>0.23</v>
      </c>
      <c r="F14268" s="2">
        <f t="shared" si="445"/>
        <v>606.02009999999996</v>
      </c>
      <c r="G14268" s="2">
        <v>9</v>
      </c>
      <c r="H14268" s="2" t="str">
        <f>TEXT(Table1[[#This Row],[order_date]],"mmmm")</f>
        <v>November</v>
      </c>
      <c r="I14268" s="3">
        <v>45242</v>
      </c>
      <c r="J14268" s="3">
        <v>45244</v>
      </c>
      <c r="K14268" s="3" t="str">
        <f>TEXT(Table1[[#This Row],[delivery_date]]-Table1[[#This Row],[order_date]],"D")</f>
        <v>2</v>
      </c>
      <c r="L14268" s="2" t="s">
        <v>31</v>
      </c>
      <c r="M14268" s="2" t="s">
        <v>16</v>
      </c>
      <c r="N14268" s="2">
        <v>246.24</v>
      </c>
      <c r="O14268" s="2" t="s">
        <v>23</v>
      </c>
      <c r="P14268" s="2">
        <f t="shared" si="444"/>
        <v>2028.8498999999999</v>
      </c>
    </row>
    <row r="14269" spans="1:16" ht="14.25" customHeight="1" x14ac:dyDescent="0.35">
      <c r="A14269" s="2" t="s">
        <v>14300</v>
      </c>
      <c r="B14269" s="2" t="s">
        <v>13</v>
      </c>
      <c r="C14269" s="2" t="s">
        <v>14</v>
      </c>
      <c r="D14269" s="2">
        <v>3051.89</v>
      </c>
      <c r="E14269" s="2">
        <v>0.33</v>
      </c>
      <c r="F14269" s="2">
        <f t="shared" si="445"/>
        <v>1007.1237</v>
      </c>
      <c r="G14269" s="2">
        <v>5</v>
      </c>
      <c r="H14269" s="2" t="str">
        <f>TEXT(Table1[[#This Row],[order_date]],"mmmm")</f>
        <v>January</v>
      </c>
      <c r="I14269" s="3">
        <v>44943</v>
      </c>
      <c r="J14269" s="3">
        <v>44944</v>
      </c>
      <c r="K14269" s="3" t="str">
        <f>TEXT(Table1[[#This Row],[delivery_date]]-Table1[[#This Row],[order_date]],"D")</f>
        <v>1</v>
      </c>
      <c r="L14269" s="2" t="s">
        <v>15</v>
      </c>
      <c r="M14269" s="2" t="s">
        <v>22</v>
      </c>
      <c r="N14269" s="2">
        <v>177.22</v>
      </c>
      <c r="O14269" s="2" t="s">
        <v>48</v>
      </c>
      <c r="P14269" s="2">
        <f t="shared" si="444"/>
        <v>2044.7662999999998</v>
      </c>
    </row>
    <row r="14270" spans="1:16" ht="14.25" customHeight="1" x14ac:dyDescent="0.35">
      <c r="A14270" s="2" t="s">
        <v>14301</v>
      </c>
      <c r="B14270" s="2" t="s">
        <v>19</v>
      </c>
      <c r="C14270" s="2" t="s">
        <v>36</v>
      </c>
      <c r="D14270" s="2">
        <v>188.46</v>
      </c>
      <c r="E14270" s="2">
        <v>0.19</v>
      </c>
      <c r="F14270" s="2">
        <f t="shared" si="445"/>
        <v>35.807400000000001</v>
      </c>
      <c r="G14270" s="2">
        <v>5</v>
      </c>
      <c r="H14270" s="2" t="str">
        <f>TEXT(Table1[[#This Row],[order_date]],"mmmm")</f>
        <v>July</v>
      </c>
      <c r="I14270" s="3">
        <v>45110</v>
      </c>
      <c r="J14270" s="3">
        <v>45116</v>
      </c>
      <c r="K14270" s="3" t="str">
        <f>TEXT(Table1[[#This Row],[delivery_date]]-Table1[[#This Row],[order_date]],"D")</f>
        <v>6</v>
      </c>
      <c r="L14270" s="2" t="s">
        <v>21</v>
      </c>
      <c r="M14270" s="2" t="s">
        <v>27</v>
      </c>
      <c r="N14270" s="2">
        <v>37.99</v>
      </c>
      <c r="O14270" s="2" t="s">
        <v>23</v>
      </c>
      <c r="P14270" s="2">
        <f t="shared" si="444"/>
        <v>152.65260000000001</v>
      </c>
    </row>
    <row r="14271" spans="1:16" ht="14.25" customHeight="1" x14ac:dyDescent="0.35">
      <c r="A14271" s="2" t="s">
        <v>14302</v>
      </c>
      <c r="B14271" s="2" t="s">
        <v>41</v>
      </c>
      <c r="C14271" s="2" t="s">
        <v>20</v>
      </c>
      <c r="D14271" s="2">
        <v>119.92</v>
      </c>
      <c r="E14271" s="2">
        <v>0.15</v>
      </c>
      <c r="F14271" s="2">
        <f t="shared" si="445"/>
        <v>17.988</v>
      </c>
      <c r="G14271" s="2">
        <v>7</v>
      </c>
      <c r="H14271" s="2" t="str">
        <f>TEXT(Table1[[#This Row],[order_date]],"mmmm")</f>
        <v>May</v>
      </c>
      <c r="I14271" s="3">
        <v>45421</v>
      </c>
      <c r="J14271" s="3">
        <v>45423</v>
      </c>
      <c r="K14271" s="3" t="str">
        <f>TEXT(Table1[[#This Row],[delivery_date]]-Table1[[#This Row],[order_date]],"D")</f>
        <v>2</v>
      </c>
      <c r="L14271" s="2" t="s">
        <v>21</v>
      </c>
      <c r="M14271" s="2" t="s">
        <v>27</v>
      </c>
      <c r="N14271" s="2">
        <v>7.02</v>
      </c>
      <c r="O14271" s="2" t="s">
        <v>23</v>
      </c>
      <c r="P14271" s="2">
        <f t="shared" si="444"/>
        <v>101.932</v>
      </c>
    </row>
    <row r="14272" spans="1:16" ht="14.25" customHeight="1" x14ac:dyDescent="0.35">
      <c r="A14272" s="2" t="s">
        <v>14303</v>
      </c>
      <c r="B14272" s="2" t="s">
        <v>41</v>
      </c>
      <c r="C14272" s="2" t="s">
        <v>33</v>
      </c>
      <c r="D14272" s="2">
        <v>2797.15</v>
      </c>
      <c r="E14272" s="2">
        <v>0.24</v>
      </c>
      <c r="F14272" s="2">
        <f t="shared" si="445"/>
        <v>671.31600000000003</v>
      </c>
      <c r="G14272" s="2">
        <v>6</v>
      </c>
      <c r="H14272" s="2" t="str">
        <f>TEXT(Table1[[#This Row],[order_date]],"mmmm")</f>
        <v>August</v>
      </c>
      <c r="I14272" s="3">
        <v>45524</v>
      </c>
      <c r="J14272" s="3">
        <v>45525</v>
      </c>
      <c r="K14272" s="3" t="str">
        <f>TEXT(Table1[[#This Row],[delivery_date]]-Table1[[#This Row],[order_date]],"D")</f>
        <v>1</v>
      </c>
      <c r="L14272" s="2" t="s">
        <v>21</v>
      </c>
      <c r="M14272" s="2" t="s">
        <v>22</v>
      </c>
      <c r="N14272" s="2">
        <v>515.16999999999996</v>
      </c>
      <c r="O14272" s="2" t="s">
        <v>28</v>
      </c>
      <c r="P14272" s="2">
        <f t="shared" si="444"/>
        <v>2125.8339999999998</v>
      </c>
    </row>
    <row r="14273" spans="1:16" ht="14.25" customHeight="1" x14ac:dyDescent="0.35">
      <c r="A14273" s="2" t="s">
        <v>14304</v>
      </c>
      <c r="B14273" s="2" t="s">
        <v>13</v>
      </c>
      <c r="C14273" s="2" t="s">
        <v>14</v>
      </c>
      <c r="D14273" s="2">
        <v>2668.13</v>
      </c>
      <c r="E14273" s="2">
        <v>0.45</v>
      </c>
      <c r="F14273" s="2">
        <f t="shared" si="445"/>
        <v>1200.6585</v>
      </c>
      <c r="G14273" s="2">
        <v>6</v>
      </c>
      <c r="H14273" s="2" t="str">
        <f>TEXT(Table1[[#This Row],[order_date]],"mmmm")</f>
        <v>April</v>
      </c>
      <c r="I14273" s="3">
        <v>45394</v>
      </c>
      <c r="J14273" s="3">
        <v>45401</v>
      </c>
      <c r="K14273" s="3" t="str">
        <f>TEXT(Table1[[#This Row],[delivery_date]]-Table1[[#This Row],[order_date]],"D")</f>
        <v>7</v>
      </c>
      <c r="L14273" s="2" t="s">
        <v>21</v>
      </c>
      <c r="M14273" s="2" t="s">
        <v>22</v>
      </c>
      <c r="N14273" s="2">
        <v>670.28</v>
      </c>
      <c r="O14273" s="2" t="s">
        <v>39</v>
      </c>
      <c r="P14273" s="2">
        <f t="shared" si="444"/>
        <v>1467.4715000000001</v>
      </c>
    </row>
    <row r="14274" spans="1:16" ht="14.25" customHeight="1" x14ac:dyDescent="0.35">
      <c r="A14274" s="2" t="s">
        <v>14305</v>
      </c>
      <c r="B14274" s="2" t="s">
        <v>25</v>
      </c>
      <c r="C14274" s="2" t="s">
        <v>33</v>
      </c>
      <c r="D14274" s="2">
        <v>449.54</v>
      </c>
      <c r="E14274" s="2">
        <v>0.34</v>
      </c>
      <c r="F14274" s="2">
        <f t="shared" si="445"/>
        <v>152.84360000000001</v>
      </c>
      <c r="G14274" s="2">
        <v>8</v>
      </c>
      <c r="H14274" s="2" t="str">
        <f>TEXT(Table1[[#This Row],[order_date]],"mmmm")</f>
        <v>June</v>
      </c>
      <c r="I14274" s="3">
        <v>45079</v>
      </c>
      <c r="J14274" s="3">
        <v>45083</v>
      </c>
      <c r="K14274" s="3" t="str">
        <f>TEXT(Table1[[#This Row],[delivery_date]]-Table1[[#This Row],[order_date]],"D")</f>
        <v>4</v>
      </c>
      <c r="L14274" s="2" t="s">
        <v>15</v>
      </c>
      <c r="M14274" s="2" t="s">
        <v>27</v>
      </c>
      <c r="N14274" s="2">
        <v>27.44</v>
      </c>
      <c r="O14274" s="2" t="s">
        <v>17</v>
      </c>
      <c r="P14274" s="2">
        <f t="shared" ref="P14274:P14337" si="446">D14274-F14274</f>
        <v>296.69640000000004</v>
      </c>
    </row>
    <row r="14275" spans="1:16" ht="14.25" customHeight="1" x14ac:dyDescent="0.35">
      <c r="A14275" s="2" t="s">
        <v>14306</v>
      </c>
      <c r="B14275" s="2" t="s">
        <v>25</v>
      </c>
      <c r="C14275" s="2" t="s">
        <v>33</v>
      </c>
      <c r="D14275" s="2">
        <v>2510.9299999999998</v>
      </c>
      <c r="E14275" s="2">
        <v>0.31</v>
      </c>
      <c r="F14275" s="2">
        <f t="shared" ref="F14275:F14338" si="447">D14275*E14275</f>
        <v>778.38829999999996</v>
      </c>
      <c r="G14275" s="2">
        <v>4</v>
      </c>
      <c r="H14275" s="2" t="str">
        <f>TEXT(Table1[[#This Row],[order_date]],"mmmm")</f>
        <v>September</v>
      </c>
      <c r="I14275" s="3">
        <v>45197</v>
      </c>
      <c r="J14275" s="3">
        <v>45203</v>
      </c>
      <c r="K14275" s="3" t="str">
        <f>TEXT(Table1[[#This Row],[delivery_date]]-Table1[[#This Row],[order_date]],"D")</f>
        <v>6</v>
      </c>
      <c r="L14275" s="2" t="s">
        <v>31</v>
      </c>
      <c r="M14275" s="2" t="s">
        <v>16</v>
      </c>
      <c r="N14275" s="2">
        <v>546.14</v>
      </c>
      <c r="O14275" s="2" t="s">
        <v>28</v>
      </c>
      <c r="P14275" s="2">
        <f t="shared" si="446"/>
        <v>1732.5416999999998</v>
      </c>
    </row>
    <row r="14276" spans="1:16" ht="14.25" customHeight="1" x14ac:dyDescent="0.35">
      <c r="A14276" s="2" t="s">
        <v>14307</v>
      </c>
      <c r="B14276" s="2" t="s">
        <v>25</v>
      </c>
      <c r="C14276" s="2" t="s">
        <v>14</v>
      </c>
      <c r="D14276" s="2">
        <v>3811.89</v>
      </c>
      <c r="E14276" s="2">
        <v>0.36</v>
      </c>
      <c r="F14276" s="2">
        <f t="shared" si="447"/>
        <v>1372.2803999999999</v>
      </c>
      <c r="G14276" s="2">
        <v>2</v>
      </c>
      <c r="H14276" s="2" t="str">
        <f>TEXT(Table1[[#This Row],[order_date]],"mmmm")</f>
        <v>September</v>
      </c>
      <c r="I14276" s="3">
        <v>45539</v>
      </c>
      <c r="J14276" s="3">
        <v>45545</v>
      </c>
      <c r="K14276" s="3" t="str">
        <f>TEXT(Table1[[#This Row],[delivery_date]]-Table1[[#This Row],[order_date]],"D")</f>
        <v>6</v>
      </c>
      <c r="L14276" s="2" t="s">
        <v>15</v>
      </c>
      <c r="M14276" s="2" t="s">
        <v>16</v>
      </c>
      <c r="N14276" s="2">
        <v>259.98</v>
      </c>
      <c r="O14276" s="2" t="s">
        <v>48</v>
      </c>
      <c r="P14276" s="2">
        <f t="shared" si="446"/>
        <v>2439.6095999999998</v>
      </c>
    </row>
    <row r="14277" spans="1:16" ht="14.25" customHeight="1" x14ac:dyDescent="0.35">
      <c r="A14277" s="2" t="s">
        <v>14308</v>
      </c>
      <c r="B14277" s="2" t="s">
        <v>13</v>
      </c>
      <c r="C14277" s="2" t="s">
        <v>14</v>
      </c>
      <c r="D14277" s="2">
        <v>2751.89</v>
      </c>
      <c r="E14277" s="2">
        <v>0.36</v>
      </c>
      <c r="F14277" s="2">
        <f t="shared" si="447"/>
        <v>990.68039999999996</v>
      </c>
      <c r="G14277" s="2">
        <v>3</v>
      </c>
      <c r="H14277" s="2" t="str">
        <f>TEXT(Table1[[#This Row],[order_date]],"mmmm")</f>
        <v>March</v>
      </c>
      <c r="I14277" s="3">
        <v>45005</v>
      </c>
      <c r="J14277" s="3">
        <v>45006</v>
      </c>
      <c r="K14277" s="3" t="str">
        <f>TEXT(Table1[[#This Row],[delivery_date]]-Table1[[#This Row],[order_date]],"D")</f>
        <v>1</v>
      </c>
      <c r="L14277" s="2" t="s">
        <v>31</v>
      </c>
      <c r="M14277" s="2" t="s">
        <v>27</v>
      </c>
      <c r="N14277" s="2">
        <v>566.01</v>
      </c>
      <c r="O14277" s="2" t="s">
        <v>23</v>
      </c>
      <c r="P14277" s="2">
        <f t="shared" si="446"/>
        <v>1761.2095999999999</v>
      </c>
    </row>
    <row r="14278" spans="1:16" ht="14.25" customHeight="1" x14ac:dyDescent="0.35">
      <c r="A14278" s="2" t="s">
        <v>14309</v>
      </c>
      <c r="B14278" s="2" t="s">
        <v>13</v>
      </c>
      <c r="C14278" s="2" t="s">
        <v>33</v>
      </c>
      <c r="D14278" s="2">
        <v>2636.31</v>
      </c>
      <c r="E14278" s="2">
        <v>0.15</v>
      </c>
      <c r="F14278" s="2">
        <f t="shared" si="447"/>
        <v>395.44649999999996</v>
      </c>
      <c r="G14278" s="2">
        <v>4</v>
      </c>
      <c r="H14278" s="2" t="str">
        <f>TEXT(Table1[[#This Row],[order_date]],"mmmm")</f>
        <v>March</v>
      </c>
      <c r="I14278" s="3">
        <v>45367</v>
      </c>
      <c r="J14278" s="3">
        <v>45368</v>
      </c>
      <c r="K14278" s="3" t="str">
        <f>TEXT(Table1[[#This Row],[delivery_date]]-Table1[[#This Row],[order_date]],"D")</f>
        <v>1</v>
      </c>
      <c r="L14278" s="2" t="s">
        <v>31</v>
      </c>
      <c r="M14278" s="2" t="s">
        <v>22</v>
      </c>
      <c r="N14278" s="2">
        <v>705.88</v>
      </c>
      <c r="O14278" s="2" t="s">
        <v>28</v>
      </c>
      <c r="P14278" s="2">
        <f t="shared" si="446"/>
        <v>2240.8634999999999</v>
      </c>
    </row>
    <row r="14279" spans="1:16" ht="14.25" customHeight="1" x14ac:dyDescent="0.35">
      <c r="A14279" s="2" t="s">
        <v>14310</v>
      </c>
      <c r="B14279" s="2" t="s">
        <v>25</v>
      </c>
      <c r="C14279" s="2" t="s">
        <v>26</v>
      </c>
      <c r="D14279" s="2">
        <v>3617.75</v>
      </c>
      <c r="E14279" s="2">
        <v>0.12</v>
      </c>
      <c r="F14279" s="2">
        <f t="shared" si="447"/>
        <v>434.13</v>
      </c>
      <c r="G14279" s="2">
        <v>5</v>
      </c>
      <c r="H14279" s="2" t="str">
        <f>TEXT(Table1[[#This Row],[order_date]],"mmmm")</f>
        <v>July</v>
      </c>
      <c r="I14279" s="3">
        <v>45110</v>
      </c>
      <c r="J14279" s="3">
        <v>45111</v>
      </c>
      <c r="K14279" s="3" t="str">
        <f>TEXT(Table1[[#This Row],[delivery_date]]-Table1[[#This Row],[order_date]],"D")</f>
        <v>1</v>
      </c>
      <c r="L14279" s="2" t="s">
        <v>21</v>
      </c>
      <c r="M14279" s="2" t="s">
        <v>16</v>
      </c>
      <c r="N14279" s="2">
        <v>569.32000000000005</v>
      </c>
      <c r="O14279" s="2" t="s">
        <v>39</v>
      </c>
      <c r="P14279" s="2">
        <f t="shared" si="446"/>
        <v>3183.62</v>
      </c>
    </row>
    <row r="14280" spans="1:16" ht="14.25" customHeight="1" x14ac:dyDescent="0.35">
      <c r="A14280" s="2" t="s">
        <v>14311</v>
      </c>
      <c r="B14280" s="2" t="s">
        <v>25</v>
      </c>
      <c r="C14280" s="2" t="s">
        <v>26</v>
      </c>
      <c r="D14280" s="2">
        <v>942.04</v>
      </c>
      <c r="E14280" s="2">
        <v>0.25</v>
      </c>
      <c r="F14280" s="2">
        <f t="shared" si="447"/>
        <v>235.51</v>
      </c>
      <c r="G14280" s="2">
        <v>2</v>
      </c>
      <c r="H14280" s="2" t="str">
        <f>TEXT(Table1[[#This Row],[order_date]],"mmmm")</f>
        <v>August</v>
      </c>
      <c r="I14280" s="3">
        <v>45520</v>
      </c>
      <c r="J14280" s="3">
        <v>45521</v>
      </c>
      <c r="K14280" s="3" t="str">
        <f>TEXT(Table1[[#This Row],[delivery_date]]-Table1[[#This Row],[order_date]],"D")</f>
        <v>1</v>
      </c>
      <c r="L14280" s="2" t="s">
        <v>15</v>
      </c>
      <c r="M14280" s="2" t="s">
        <v>27</v>
      </c>
      <c r="N14280" s="2">
        <v>136.11000000000001</v>
      </c>
      <c r="O14280" s="2" t="s">
        <v>34</v>
      </c>
      <c r="P14280" s="2">
        <f t="shared" si="446"/>
        <v>706.53</v>
      </c>
    </row>
    <row r="14281" spans="1:16" ht="14.25" customHeight="1" x14ac:dyDescent="0.35">
      <c r="A14281" s="2" t="s">
        <v>14312</v>
      </c>
      <c r="B14281" s="2" t="s">
        <v>41</v>
      </c>
      <c r="C14281" s="2" t="s">
        <v>14</v>
      </c>
      <c r="D14281" s="2">
        <v>2341.65</v>
      </c>
      <c r="E14281" s="2">
        <v>7.0000000000000007E-2</v>
      </c>
      <c r="F14281" s="2">
        <f t="shared" si="447"/>
        <v>163.91550000000001</v>
      </c>
      <c r="G14281" s="2">
        <v>8</v>
      </c>
      <c r="H14281" s="2" t="str">
        <f>TEXT(Table1[[#This Row],[order_date]],"mmmm")</f>
        <v>July</v>
      </c>
      <c r="I14281" s="3">
        <v>45475</v>
      </c>
      <c r="J14281" s="3">
        <v>45480</v>
      </c>
      <c r="K14281" s="3" t="str">
        <f>TEXT(Table1[[#This Row],[delivery_date]]-Table1[[#This Row],[order_date]],"D")</f>
        <v>5</v>
      </c>
      <c r="L14281" s="2" t="s">
        <v>31</v>
      </c>
      <c r="M14281" s="2" t="s">
        <v>16</v>
      </c>
      <c r="N14281" s="2">
        <v>598.59</v>
      </c>
      <c r="O14281" s="2" t="s">
        <v>39</v>
      </c>
      <c r="P14281" s="2">
        <f t="shared" si="446"/>
        <v>2177.7345</v>
      </c>
    </row>
    <row r="14282" spans="1:16" ht="14.25" customHeight="1" x14ac:dyDescent="0.35">
      <c r="A14282" s="2" t="s">
        <v>14313</v>
      </c>
      <c r="B14282" s="2" t="s">
        <v>13</v>
      </c>
      <c r="C14282" s="2" t="s">
        <v>33</v>
      </c>
      <c r="D14282" s="2">
        <v>825.43</v>
      </c>
      <c r="E14282" s="2">
        <v>0.24</v>
      </c>
      <c r="F14282" s="2">
        <f t="shared" si="447"/>
        <v>198.10319999999999</v>
      </c>
      <c r="G14282" s="2">
        <v>5</v>
      </c>
      <c r="H14282" s="2" t="str">
        <f>TEXT(Table1[[#This Row],[order_date]],"mmmm")</f>
        <v>October</v>
      </c>
      <c r="I14282" s="3">
        <v>45566</v>
      </c>
      <c r="J14282" s="3">
        <v>45573</v>
      </c>
      <c r="K14282" s="3" t="str">
        <f>TEXT(Table1[[#This Row],[delivery_date]]-Table1[[#This Row],[order_date]],"D")</f>
        <v>7</v>
      </c>
      <c r="L14282" s="2" t="s">
        <v>31</v>
      </c>
      <c r="M14282" s="2" t="s">
        <v>22</v>
      </c>
      <c r="N14282" s="2">
        <v>170.77</v>
      </c>
      <c r="O14282" s="2" t="s">
        <v>39</v>
      </c>
      <c r="P14282" s="2">
        <f t="shared" si="446"/>
        <v>627.32679999999993</v>
      </c>
    </row>
    <row r="14283" spans="1:16" ht="14.25" customHeight="1" x14ac:dyDescent="0.35">
      <c r="A14283" s="2" t="s">
        <v>14314</v>
      </c>
      <c r="B14283" s="2" t="s">
        <v>13</v>
      </c>
      <c r="C14283" s="2" t="s">
        <v>33</v>
      </c>
      <c r="D14283" s="2">
        <v>2666.82</v>
      </c>
      <c r="E14283" s="2">
        <v>0.35</v>
      </c>
      <c r="F14283" s="2">
        <f t="shared" si="447"/>
        <v>933.38699999999994</v>
      </c>
      <c r="G14283" s="2">
        <v>7</v>
      </c>
      <c r="H14283" s="2" t="str">
        <f>TEXT(Table1[[#This Row],[order_date]],"mmmm")</f>
        <v>March</v>
      </c>
      <c r="I14283" s="3">
        <v>44991</v>
      </c>
      <c r="J14283" s="3">
        <v>44998</v>
      </c>
      <c r="K14283" s="3" t="str">
        <f>TEXT(Table1[[#This Row],[delivery_date]]-Table1[[#This Row],[order_date]],"D")</f>
        <v>7</v>
      </c>
      <c r="L14283" s="2" t="s">
        <v>21</v>
      </c>
      <c r="M14283" s="2" t="s">
        <v>16</v>
      </c>
      <c r="N14283" s="2">
        <v>433.39</v>
      </c>
      <c r="O14283" s="2" t="s">
        <v>17</v>
      </c>
      <c r="P14283" s="2">
        <f t="shared" si="446"/>
        <v>1733.4330000000002</v>
      </c>
    </row>
    <row r="14284" spans="1:16" ht="14.25" customHeight="1" x14ac:dyDescent="0.35">
      <c r="A14284" s="2" t="s">
        <v>14315</v>
      </c>
      <c r="B14284" s="2" t="s">
        <v>25</v>
      </c>
      <c r="C14284" s="2" t="s">
        <v>20</v>
      </c>
      <c r="D14284" s="2">
        <v>3000.51</v>
      </c>
      <c r="E14284" s="2">
        <v>0</v>
      </c>
      <c r="F14284" s="2">
        <f t="shared" si="447"/>
        <v>0</v>
      </c>
      <c r="G14284" s="2">
        <v>9</v>
      </c>
      <c r="H14284" s="2" t="str">
        <f>TEXT(Table1[[#This Row],[order_date]],"mmmm")</f>
        <v>October</v>
      </c>
      <c r="I14284" s="3">
        <v>45215</v>
      </c>
      <c r="J14284" s="3">
        <v>45217</v>
      </c>
      <c r="K14284" s="3" t="str">
        <f>TEXT(Table1[[#This Row],[delivery_date]]-Table1[[#This Row],[order_date]],"D")</f>
        <v>2</v>
      </c>
      <c r="L14284" s="2" t="s">
        <v>15</v>
      </c>
      <c r="M14284" s="2" t="s">
        <v>27</v>
      </c>
      <c r="N14284" s="2">
        <v>621.87</v>
      </c>
      <c r="O14284" s="2" t="s">
        <v>17</v>
      </c>
      <c r="P14284" s="2">
        <f t="shared" si="446"/>
        <v>3000.51</v>
      </c>
    </row>
    <row r="14285" spans="1:16" ht="14.25" customHeight="1" x14ac:dyDescent="0.35">
      <c r="A14285" s="2" t="s">
        <v>14316</v>
      </c>
      <c r="B14285" s="2" t="s">
        <v>25</v>
      </c>
      <c r="C14285" s="2" t="s">
        <v>33</v>
      </c>
      <c r="D14285" s="2">
        <v>696.2</v>
      </c>
      <c r="E14285" s="2">
        <v>0.06</v>
      </c>
      <c r="F14285" s="2">
        <f t="shared" si="447"/>
        <v>41.771999999999998</v>
      </c>
      <c r="G14285" s="2">
        <v>7</v>
      </c>
      <c r="H14285" s="2" t="str">
        <f>TEXT(Table1[[#This Row],[order_date]],"mmmm")</f>
        <v>May</v>
      </c>
      <c r="I14285" s="3">
        <v>45057</v>
      </c>
      <c r="J14285" s="3">
        <v>45059</v>
      </c>
      <c r="K14285" s="3" t="str">
        <f>TEXT(Table1[[#This Row],[delivery_date]]-Table1[[#This Row],[order_date]],"D")</f>
        <v>2</v>
      </c>
      <c r="L14285" s="2" t="s">
        <v>21</v>
      </c>
      <c r="M14285" s="2" t="s">
        <v>22</v>
      </c>
      <c r="N14285" s="2">
        <v>87.24</v>
      </c>
      <c r="O14285" s="2" t="s">
        <v>39</v>
      </c>
      <c r="P14285" s="2">
        <f t="shared" si="446"/>
        <v>654.428</v>
      </c>
    </row>
    <row r="14286" spans="1:16" ht="14.25" customHeight="1" x14ac:dyDescent="0.35">
      <c r="A14286" s="2" t="s">
        <v>14317</v>
      </c>
      <c r="B14286" s="2" t="s">
        <v>19</v>
      </c>
      <c r="C14286" s="2" t="s">
        <v>26</v>
      </c>
      <c r="D14286" s="2">
        <v>470.02</v>
      </c>
      <c r="E14286" s="2">
        <v>0.48</v>
      </c>
      <c r="F14286" s="2">
        <f t="shared" si="447"/>
        <v>225.60959999999997</v>
      </c>
      <c r="G14286" s="2">
        <v>4</v>
      </c>
      <c r="H14286" s="2" t="str">
        <f>TEXT(Table1[[#This Row],[order_date]],"mmmm")</f>
        <v>November</v>
      </c>
      <c r="I14286" s="3">
        <v>45231</v>
      </c>
      <c r="J14286" s="3">
        <v>45234</v>
      </c>
      <c r="K14286" s="3" t="str">
        <f>TEXT(Table1[[#This Row],[delivery_date]]-Table1[[#This Row],[order_date]],"D")</f>
        <v>3</v>
      </c>
      <c r="L14286" s="2" t="s">
        <v>31</v>
      </c>
      <c r="M14286" s="2" t="s">
        <v>27</v>
      </c>
      <c r="N14286" s="2">
        <v>130.66999999999999</v>
      </c>
      <c r="O14286" s="2" t="s">
        <v>34</v>
      </c>
      <c r="P14286" s="2">
        <f t="shared" si="446"/>
        <v>244.41040000000001</v>
      </c>
    </row>
    <row r="14287" spans="1:16" ht="14.25" customHeight="1" x14ac:dyDescent="0.35">
      <c r="A14287" s="2" t="s">
        <v>14318</v>
      </c>
      <c r="B14287" s="2" t="s">
        <v>13</v>
      </c>
      <c r="C14287" s="2" t="s">
        <v>20</v>
      </c>
      <c r="D14287" s="2">
        <v>916.99</v>
      </c>
      <c r="E14287" s="2">
        <v>0.46</v>
      </c>
      <c r="F14287" s="2">
        <f t="shared" si="447"/>
        <v>421.81540000000001</v>
      </c>
      <c r="G14287" s="2">
        <v>3</v>
      </c>
      <c r="H14287" s="2" t="str">
        <f>TEXT(Table1[[#This Row],[order_date]],"mmmm")</f>
        <v>November</v>
      </c>
      <c r="I14287" s="3">
        <v>45620</v>
      </c>
      <c r="J14287" s="3">
        <v>45627</v>
      </c>
      <c r="K14287" s="3" t="str">
        <f>TEXT(Table1[[#This Row],[delivery_date]]-Table1[[#This Row],[order_date]],"D")</f>
        <v>7</v>
      </c>
      <c r="L14287" s="2" t="s">
        <v>21</v>
      </c>
      <c r="M14287" s="2" t="s">
        <v>27</v>
      </c>
      <c r="N14287" s="2">
        <v>47.32</v>
      </c>
      <c r="O14287" s="2" t="s">
        <v>34</v>
      </c>
      <c r="P14287" s="2">
        <f t="shared" si="446"/>
        <v>495.1746</v>
      </c>
    </row>
    <row r="14288" spans="1:16" ht="14.25" customHeight="1" x14ac:dyDescent="0.35">
      <c r="A14288" s="2" t="s">
        <v>14319</v>
      </c>
      <c r="B14288" s="2" t="s">
        <v>19</v>
      </c>
      <c r="C14288" s="2" t="s">
        <v>26</v>
      </c>
      <c r="D14288" s="2">
        <v>2973.05</v>
      </c>
      <c r="E14288" s="2">
        <v>0.21</v>
      </c>
      <c r="F14288" s="2">
        <f t="shared" si="447"/>
        <v>624.34050000000002</v>
      </c>
      <c r="G14288" s="2">
        <v>8</v>
      </c>
      <c r="H14288" s="2" t="str">
        <f>TEXT(Table1[[#This Row],[order_date]],"mmmm")</f>
        <v>May</v>
      </c>
      <c r="I14288" s="3">
        <v>45075</v>
      </c>
      <c r="J14288" s="3">
        <v>45080</v>
      </c>
      <c r="K14288" s="3" t="str">
        <f>TEXT(Table1[[#This Row],[delivery_date]]-Table1[[#This Row],[order_date]],"D")</f>
        <v>5</v>
      </c>
      <c r="L14288" s="2" t="s">
        <v>15</v>
      </c>
      <c r="M14288" s="2" t="s">
        <v>16</v>
      </c>
      <c r="N14288" s="2">
        <v>348.17</v>
      </c>
      <c r="O14288" s="2" t="s">
        <v>17</v>
      </c>
      <c r="P14288" s="2">
        <f t="shared" si="446"/>
        <v>2348.7094999999999</v>
      </c>
    </row>
    <row r="14289" spans="1:16" ht="14.25" customHeight="1" x14ac:dyDescent="0.35">
      <c r="A14289" s="2" t="s">
        <v>14320</v>
      </c>
      <c r="B14289" s="2" t="s">
        <v>41</v>
      </c>
      <c r="C14289" s="2" t="s">
        <v>36</v>
      </c>
      <c r="D14289" s="2">
        <v>1029.1300000000001</v>
      </c>
      <c r="E14289" s="2">
        <v>0.3</v>
      </c>
      <c r="F14289" s="2">
        <f t="shared" si="447"/>
        <v>308.73900000000003</v>
      </c>
      <c r="G14289" s="2">
        <v>9</v>
      </c>
      <c r="H14289" s="2" t="str">
        <f>TEXT(Table1[[#This Row],[order_date]],"mmmm")</f>
        <v>April</v>
      </c>
      <c r="I14289" s="3">
        <v>45036</v>
      </c>
      <c r="J14289" s="3">
        <v>45038</v>
      </c>
      <c r="K14289" s="3" t="str">
        <f>TEXT(Table1[[#This Row],[delivery_date]]-Table1[[#This Row],[order_date]],"D")</f>
        <v>2</v>
      </c>
      <c r="L14289" s="2" t="s">
        <v>21</v>
      </c>
      <c r="M14289" s="2" t="s">
        <v>27</v>
      </c>
      <c r="N14289" s="2">
        <v>267.14</v>
      </c>
      <c r="O14289" s="2" t="s">
        <v>23</v>
      </c>
      <c r="P14289" s="2">
        <f t="shared" si="446"/>
        <v>720.39100000000008</v>
      </c>
    </row>
    <row r="14290" spans="1:16" ht="14.25" customHeight="1" x14ac:dyDescent="0.35">
      <c r="A14290" s="2" t="s">
        <v>14321</v>
      </c>
      <c r="B14290" s="2" t="s">
        <v>19</v>
      </c>
      <c r="C14290" s="2" t="s">
        <v>14</v>
      </c>
      <c r="D14290" s="2">
        <v>1448.69</v>
      </c>
      <c r="E14290" s="2">
        <v>0.08</v>
      </c>
      <c r="F14290" s="2">
        <f t="shared" si="447"/>
        <v>115.8952</v>
      </c>
      <c r="G14290" s="2">
        <v>5</v>
      </c>
      <c r="H14290" s="2" t="str">
        <f>TEXT(Table1[[#This Row],[order_date]],"mmmm")</f>
        <v>April</v>
      </c>
      <c r="I14290" s="3">
        <v>45031</v>
      </c>
      <c r="J14290" s="3">
        <v>45036</v>
      </c>
      <c r="K14290" s="3" t="str">
        <f>TEXT(Table1[[#This Row],[delivery_date]]-Table1[[#This Row],[order_date]],"D")</f>
        <v>5</v>
      </c>
      <c r="L14290" s="2" t="s">
        <v>15</v>
      </c>
      <c r="M14290" s="2" t="s">
        <v>27</v>
      </c>
      <c r="N14290" s="2">
        <v>144.47999999999999</v>
      </c>
      <c r="O14290" s="2" t="s">
        <v>34</v>
      </c>
      <c r="P14290" s="2">
        <f t="shared" si="446"/>
        <v>1332.7948000000001</v>
      </c>
    </row>
    <row r="14291" spans="1:16" ht="14.25" customHeight="1" x14ac:dyDescent="0.35">
      <c r="A14291" s="2" t="s">
        <v>14322</v>
      </c>
      <c r="B14291" s="2" t="s">
        <v>25</v>
      </c>
      <c r="C14291" s="2" t="s">
        <v>36</v>
      </c>
      <c r="D14291" s="2">
        <v>3542.48</v>
      </c>
      <c r="E14291" s="2">
        <v>0.17</v>
      </c>
      <c r="F14291" s="2">
        <f t="shared" si="447"/>
        <v>602.22160000000008</v>
      </c>
      <c r="G14291" s="2">
        <v>6</v>
      </c>
      <c r="H14291" s="2" t="str">
        <f>TEXT(Table1[[#This Row],[order_date]],"mmmm")</f>
        <v>January</v>
      </c>
      <c r="I14291" s="3">
        <v>44953</v>
      </c>
      <c r="J14291" s="3">
        <v>44954</v>
      </c>
      <c r="K14291" s="3" t="str">
        <f>TEXT(Table1[[#This Row],[delivery_date]]-Table1[[#This Row],[order_date]],"D")</f>
        <v>1</v>
      </c>
      <c r="L14291" s="2" t="s">
        <v>31</v>
      </c>
      <c r="M14291" s="2" t="s">
        <v>16</v>
      </c>
      <c r="N14291" s="2">
        <v>385.09</v>
      </c>
      <c r="O14291" s="2" t="s">
        <v>39</v>
      </c>
      <c r="P14291" s="2">
        <f t="shared" si="446"/>
        <v>2940.2583999999997</v>
      </c>
    </row>
    <row r="14292" spans="1:16" ht="14.25" customHeight="1" x14ac:dyDescent="0.35">
      <c r="A14292" s="2" t="s">
        <v>14323</v>
      </c>
      <c r="B14292" s="2" t="s">
        <v>13</v>
      </c>
      <c r="C14292" s="2" t="s">
        <v>14</v>
      </c>
      <c r="D14292" s="2">
        <v>1316.89</v>
      </c>
      <c r="E14292" s="2">
        <v>0.4</v>
      </c>
      <c r="F14292" s="2">
        <f t="shared" si="447"/>
        <v>526.75600000000009</v>
      </c>
      <c r="G14292" s="2">
        <v>6</v>
      </c>
      <c r="H14292" s="2" t="str">
        <f>TEXT(Table1[[#This Row],[order_date]],"mmmm")</f>
        <v>January</v>
      </c>
      <c r="I14292" s="3">
        <v>45314</v>
      </c>
      <c r="J14292" s="3">
        <v>45315</v>
      </c>
      <c r="K14292" s="3" t="str">
        <f>TEXT(Table1[[#This Row],[delivery_date]]-Table1[[#This Row],[order_date]],"D")</f>
        <v>1</v>
      </c>
      <c r="L14292" s="2" t="s">
        <v>31</v>
      </c>
      <c r="M14292" s="2" t="s">
        <v>16</v>
      </c>
      <c r="N14292" s="2">
        <v>250.77</v>
      </c>
      <c r="O14292" s="2" t="s">
        <v>39</v>
      </c>
      <c r="P14292" s="2">
        <f t="shared" si="446"/>
        <v>790.13400000000001</v>
      </c>
    </row>
    <row r="14293" spans="1:16" ht="14.25" customHeight="1" x14ac:dyDescent="0.35">
      <c r="A14293" s="2" t="s">
        <v>14324</v>
      </c>
      <c r="B14293" s="2" t="s">
        <v>13</v>
      </c>
      <c r="C14293" s="2" t="s">
        <v>26</v>
      </c>
      <c r="D14293" s="2">
        <v>2047.88</v>
      </c>
      <c r="E14293" s="2">
        <v>0.43</v>
      </c>
      <c r="F14293" s="2">
        <f t="shared" si="447"/>
        <v>880.58839999999998</v>
      </c>
      <c r="G14293" s="2">
        <v>3</v>
      </c>
      <c r="H14293" s="2" t="str">
        <f>TEXT(Table1[[#This Row],[order_date]],"mmmm")</f>
        <v>April</v>
      </c>
      <c r="I14293" s="3">
        <v>45041</v>
      </c>
      <c r="J14293" s="3">
        <v>45043</v>
      </c>
      <c r="K14293" s="3" t="str">
        <f>TEXT(Table1[[#This Row],[delivery_date]]-Table1[[#This Row],[order_date]],"D")</f>
        <v>2</v>
      </c>
      <c r="L14293" s="2" t="s">
        <v>15</v>
      </c>
      <c r="M14293" s="2" t="s">
        <v>16</v>
      </c>
      <c r="N14293" s="2">
        <v>448.53</v>
      </c>
      <c r="O14293" s="2" t="s">
        <v>48</v>
      </c>
      <c r="P14293" s="2">
        <f t="shared" si="446"/>
        <v>1167.2916</v>
      </c>
    </row>
    <row r="14294" spans="1:16" ht="14.25" customHeight="1" x14ac:dyDescent="0.35">
      <c r="A14294" s="2" t="s">
        <v>14325</v>
      </c>
      <c r="B14294" s="2" t="s">
        <v>19</v>
      </c>
      <c r="C14294" s="2" t="s">
        <v>26</v>
      </c>
      <c r="D14294" s="2">
        <v>4651.34</v>
      </c>
      <c r="E14294" s="2">
        <v>0.2</v>
      </c>
      <c r="F14294" s="2">
        <f t="shared" si="447"/>
        <v>930.26800000000003</v>
      </c>
      <c r="G14294" s="2">
        <v>4</v>
      </c>
      <c r="H14294" s="2" t="str">
        <f>TEXT(Table1[[#This Row],[order_date]],"mmmm")</f>
        <v>August</v>
      </c>
      <c r="I14294" s="3">
        <v>45153</v>
      </c>
      <c r="J14294" s="3">
        <v>45157</v>
      </c>
      <c r="K14294" s="3" t="str">
        <f>TEXT(Table1[[#This Row],[delivery_date]]-Table1[[#This Row],[order_date]],"D")</f>
        <v>4</v>
      </c>
      <c r="L14294" s="2" t="s">
        <v>21</v>
      </c>
      <c r="M14294" s="2" t="s">
        <v>22</v>
      </c>
      <c r="N14294" s="2">
        <v>281.20999999999998</v>
      </c>
      <c r="O14294" s="2" t="s">
        <v>48</v>
      </c>
      <c r="P14294" s="2">
        <f t="shared" si="446"/>
        <v>3721.0720000000001</v>
      </c>
    </row>
    <row r="14295" spans="1:16" ht="14.25" customHeight="1" x14ac:dyDescent="0.35">
      <c r="A14295" s="2" t="s">
        <v>14326</v>
      </c>
      <c r="B14295" s="2" t="s">
        <v>19</v>
      </c>
      <c r="C14295" s="2" t="s">
        <v>36</v>
      </c>
      <c r="D14295" s="2">
        <v>4142.4799999999996</v>
      </c>
      <c r="E14295" s="2">
        <v>0.16</v>
      </c>
      <c r="F14295" s="2">
        <f t="shared" si="447"/>
        <v>662.79679999999996</v>
      </c>
      <c r="G14295" s="2">
        <v>9</v>
      </c>
      <c r="H14295" s="2" t="str">
        <f>TEXT(Table1[[#This Row],[order_date]],"mmmm")</f>
        <v>May</v>
      </c>
      <c r="I14295" s="3">
        <v>45055</v>
      </c>
      <c r="J14295" s="3">
        <v>45057</v>
      </c>
      <c r="K14295" s="3" t="str">
        <f>TEXT(Table1[[#This Row],[delivery_date]]-Table1[[#This Row],[order_date]],"D")</f>
        <v>2</v>
      </c>
      <c r="L14295" s="2" t="s">
        <v>15</v>
      </c>
      <c r="M14295" s="2" t="s">
        <v>16</v>
      </c>
      <c r="N14295" s="2">
        <v>1064.9100000000001</v>
      </c>
      <c r="O14295" s="2" t="s">
        <v>39</v>
      </c>
      <c r="P14295" s="2">
        <f t="shared" si="446"/>
        <v>3479.6831999999995</v>
      </c>
    </row>
    <row r="14296" spans="1:16" ht="14.25" customHeight="1" x14ac:dyDescent="0.35">
      <c r="A14296" s="2" t="s">
        <v>14327</v>
      </c>
      <c r="B14296" s="2" t="s">
        <v>41</v>
      </c>
      <c r="C14296" s="2" t="s">
        <v>14</v>
      </c>
      <c r="D14296" s="2">
        <v>1351.81</v>
      </c>
      <c r="E14296" s="2">
        <v>0.34</v>
      </c>
      <c r="F14296" s="2">
        <f t="shared" si="447"/>
        <v>459.61540000000002</v>
      </c>
      <c r="G14296" s="2">
        <v>6</v>
      </c>
      <c r="H14296" s="2" t="str">
        <f>TEXT(Table1[[#This Row],[order_date]],"mmmm")</f>
        <v>March</v>
      </c>
      <c r="I14296" s="3">
        <v>45365</v>
      </c>
      <c r="J14296" s="3">
        <v>45369</v>
      </c>
      <c r="K14296" s="3" t="str">
        <f>TEXT(Table1[[#This Row],[delivery_date]]-Table1[[#This Row],[order_date]],"D")</f>
        <v>4</v>
      </c>
      <c r="L14296" s="2" t="s">
        <v>15</v>
      </c>
      <c r="M14296" s="2" t="s">
        <v>16</v>
      </c>
      <c r="N14296" s="2">
        <v>259.66000000000003</v>
      </c>
      <c r="O14296" s="2" t="s">
        <v>39</v>
      </c>
      <c r="P14296" s="2">
        <f t="shared" si="446"/>
        <v>892.19459999999992</v>
      </c>
    </row>
    <row r="14297" spans="1:16" ht="14.25" customHeight="1" x14ac:dyDescent="0.35">
      <c r="A14297" s="2" t="s">
        <v>14328</v>
      </c>
      <c r="B14297" s="2" t="s">
        <v>41</v>
      </c>
      <c r="C14297" s="2" t="s">
        <v>14</v>
      </c>
      <c r="D14297" s="2">
        <v>3028.12</v>
      </c>
      <c r="E14297" s="2">
        <v>0.36</v>
      </c>
      <c r="F14297" s="2">
        <f t="shared" si="447"/>
        <v>1090.1232</v>
      </c>
      <c r="G14297" s="2">
        <v>5</v>
      </c>
      <c r="H14297" s="2" t="str">
        <f>TEXT(Table1[[#This Row],[order_date]],"mmmm")</f>
        <v>June</v>
      </c>
      <c r="I14297" s="3">
        <v>45462</v>
      </c>
      <c r="J14297" s="3">
        <v>45463</v>
      </c>
      <c r="K14297" s="3" t="str">
        <f>TEXT(Table1[[#This Row],[delivery_date]]-Table1[[#This Row],[order_date]],"D")</f>
        <v>1</v>
      </c>
      <c r="L14297" s="2" t="s">
        <v>31</v>
      </c>
      <c r="M14297" s="2" t="s">
        <v>22</v>
      </c>
      <c r="N14297" s="2">
        <v>187.52</v>
      </c>
      <c r="O14297" s="2" t="s">
        <v>17</v>
      </c>
      <c r="P14297" s="2">
        <f t="shared" si="446"/>
        <v>1937.9967999999999</v>
      </c>
    </row>
    <row r="14298" spans="1:16" ht="14.25" customHeight="1" x14ac:dyDescent="0.35">
      <c r="A14298" s="2" t="s">
        <v>14329</v>
      </c>
      <c r="B14298" s="2" t="s">
        <v>25</v>
      </c>
      <c r="C14298" s="2" t="s">
        <v>20</v>
      </c>
      <c r="D14298" s="2">
        <v>3362.44</v>
      </c>
      <c r="E14298" s="2">
        <v>0.49</v>
      </c>
      <c r="F14298" s="2">
        <f t="shared" si="447"/>
        <v>1647.5956000000001</v>
      </c>
      <c r="G14298" s="2">
        <v>9</v>
      </c>
      <c r="H14298" s="2" t="str">
        <f>TEXT(Table1[[#This Row],[order_date]],"mmmm")</f>
        <v>April</v>
      </c>
      <c r="I14298" s="3">
        <v>45036</v>
      </c>
      <c r="J14298" s="3">
        <v>45042</v>
      </c>
      <c r="K14298" s="3" t="str">
        <f>TEXT(Table1[[#This Row],[delivery_date]]-Table1[[#This Row],[order_date]],"D")</f>
        <v>6</v>
      </c>
      <c r="L14298" s="2" t="s">
        <v>21</v>
      </c>
      <c r="M14298" s="2" t="s">
        <v>22</v>
      </c>
      <c r="N14298" s="2">
        <v>621.21</v>
      </c>
      <c r="O14298" s="2" t="s">
        <v>28</v>
      </c>
      <c r="P14298" s="2">
        <f t="shared" si="446"/>
        <v>1714.8444</v>
      </c>
    </row>
    <row r="14299" spans="1:16" ht="14.25" customHeight="1" x14ac:dyDescent="0.35">
      <c r="A14299" s="2" t="s">
        <v>14330</v>
      </c>
      <c r="B14299" s="2" t="s">
        <v>25</v>
      </c>
      <c r="C14299" s="2" t="s">
        <v>33</v>
      </c>
      <c r="D14299" s="2">
        <v>4511.18</v>
      </c>
      <c r="E14299" s="2">
        <v>0.35</v>
      </c>
      <c r="F14299" s="2">
        <f t="shared" si="447"/>
        <v>1578.913</v>
      </c>
      <c r="G14299" s="2">
        <v>8</v>
      </c>
      <c r="H14299" s="2" t="str">
        <f>TEXT(Table1[[#This Row],[order_date]],"mmmm")</f>
        <v>October</v>
      </c>
      <c r="I14299" s="3">
        <v>45595</v>
      </c>
      <c r="J14299" s="3">
        <v>45598</v>
      </c>
      <c r="K14299" s="3" t="str">
        <f>TEXT(Table1[[#This Row],[delivery_date]]-Table1[[#This Row],[order_date]],"D")</f>
        <v>3</v>
      </c>
      <c r="L14299" s="2" t="s">
        <v>15</v>
      </c>
      <c r="M14299" s="2" t="s">
        <v>16</v>
      </c>
      <c r="N14299" s="2">
        <v>410.31</v>
      </c>
      <c r="O14299" s="2" t="s">
        <v>48</v>
      </c>
      <c r="P14299" s="2">
        <f t="shared" si="446"/>
        <v>2932.2670000000003</v>
      </c>
    </row>
    <row r="14300" spans="1:16" ht="14.25" customHeight="1" x14ac:dyDescent="0.35">
      <c r="A14300" s="2" t="s">
        <v>14331</v>
      </c>
      <c r="B14300" s="2" t="s">
        <v>25</v>
      </c>
      <c r="C14300" s="2" t="s">
        <v>20</v>
      </c>
      <c r="D14300" s="2">
        <v>2782.59</v>
      </c>
      <c r="E14300" s="2">
        <v>0.12</v>
      </c>
      <c r="F14300" s="2">
        <f t="shared" si="447"/>
        <v>333.91079999999999</v>
      </c>
      <c r="G14300" s="2">
        <v>9</v>
      </c>
      <c r="H14300" s="2" t="str">
        <f>TEXT(Table1[[#This Row],[order_date]],"mmmm")</f>
        <v>June</v>
      </c>
      <c r="I14300" s="3">
        <v>45460</v>
      </c>
      <c r="J14300" s="3">
        <v>45461</v>
      </c>
      <c r="K14300" s="3" t="str">
        <f>TEXT(Table1[[#This Row],[delivery_date]]-Table1[[#This Row],[order_date]],"D")</f>
        <v>1</v>
      </c>
      <c r="L14300" s="2" t="s">
        <v>15</v>
      </c>
      <c r="M14300" s="2" t="s">
        <v>16</v>
      </c>
      <c r="N14300" s="2">
        <v>237.21</v>
      </c>
      <c r="O14300" s="2" t="s">
        <v>34</v>
      </c>
      <c r="P14300" s="2">
        <f t="shared" si="446"/>
        <v>2448.6792</v>
      </c>
    </row>
    <row r="14301" spans="1:16" ht="14.25" customHeight="1" x14ac:dyDescent="0.35">
      <c r="A14301" s="2" t="s">
        <v>14332</v>
      </c>
      <c r="B14301" s="2" t="s">
        <v>19</v>
      </c>
      <c r="C14301" s="2" t="s">
        <v>26</v>
      </c>
      <c r="D14301" s="2">
        <v>2850.31</v>
      </c>
      <c r="E14301" s="2">
        <v>0.03</v>
      </c>
      <c r="F14301" s="2">
        <f t="shared" si="447"/>
        <v>85.509299999999996</v>
      </c>
      <c r="G14301" s="2">
        <v>9</v>
      </c>
      <c r="H14301" s="2" t="str">
        <f>TEXT(Table1[[#This Row],[order_date]],"mmmm")</f>
        <v>May</v>
      </c>
      <c r="I14301" s="3">
        <v>45077</v>
      </c>
      <c r="J14301" s="3">
        <v>45082</v>
      </c>
      <c r="K14301" s="3" t="str">
        <f>TEXT(Table1[[#This Row],[delivery_date]]-Table1[[#This Row],[order_date]],"D")</f>
        <v>5</v>
      </c>
      <c r="L14301" s="2" t="s">
        <v>21</v>
      </c>
      <c r="M14301" s="2" t="s">
        <v>16</v>
      </c>
      <c r="N14301" s="2">
        <v>542.37</v>
      </c>
      <c r="O14301" s="2" t="s">
        <v>23</v>
      </c>
      <c r="P14301" s="2">
        <f t="shared" si="446"/>
        <v>2764.8006999999998</v>
      </c>
    </row>
    <row r="14302" spans="1:16" ht="14.25" customHeight="1" x14ac:dyDescent="0.35">
      <c r="A14302" s="2" t="s">
        <v>14333</v>
      </c>
      <c r="B14302" s="2" t="s">
        <v>19</v>
      </c>
      <c r="C14302" s="2" t="s">
        <v>36</v>
      </c>
      <c r="D14302" s="2">
        <v>4453.3900000000003</v>
      </c>
      <c r="E14302" s="2">
        <v>0.13</v>
      </c>
      <c r="F14302" s="2">
        <f t="shared" si="447"/>
        <v>578.94070000000011</v>
      </c>
      <c r="G14302" s="2">
        <v>4</v>
      </c>
      <c r="H14302" s="2" t="str">
        <f>TEXT(Table1[[#This Row],[order_date]],"mmmm")</f>
        <v>August</v>
      </c>
      <c r="I14302" s="3">
        <v>45139</v>
      </c>
      <c r="J14302" s="3">
        <v>45140</v>
      </c>
      <c r="K14302" s="3" t="str">
        <f>TEXT(Table1[[#This Row],[delivery_date]]-Table1[[#This Row],[order_date]],"D")</f>
        <v>1</v>
      </c>
      <c r="L14302" s="2" t="s">
        <v>31</v>
      </c>
      <c r="M14302" s="2" t="s">
        <v>27</v>
      </c>
      <c r="N14302" s="2">
        <v>1009.1</v>
      </c>
      <c r="O14302" s="2" t="s">
        <v>39</v>
      </c>
      <c r="P14302" s="2">
        <f t="shared" si="446"/>
        <v>3874.4493000000002</v>
      </c>
    </row>
    <row r="14303" spans="1:16" ht="14.25" customHeight="1" x14ac:dyDescent="0.35">
      <c r="A14303" s="2" t="s">
        <v>14334</v>
      </c>
      <c r="B14303" s="2" t="s">
        <v>13</v>
      </c>
      <c r="C14303" s="2" t="s">
        <v>14</v>
      </c>
      <c r="D14303" s="2">
        <v>366.47</v>
      </c>
      <c r="E14303" s="2">
        <v>0.11</v>
      </c>
      <c r="F14303" s="2">
        <f t="shared" si="447"/>
        <v>40.311700000000002</v>
      </c>
      <c r="G14303" s="2">
        <v>8</v>
      </c>
      <c r="H14303" s="2" t="str">
        <f>TEXT(Table1[[#This Row],[order_date]],"mmmm")</f>
        <v>June</v>
      </c>
      <c r="I14303" s="3">
        <v>45446</v>
      </c>
      <c r="J14303" s="3">
        <v>45447</v>
      </c>
      <c r="K14303" s="3" t="str">
        <f>TEXT(Table1[[#This Row],[delivery_date]]-Table1[[#This Row],[order_date]],"D")</f>
        <v>1</v>
      </c>
      <c r="L14303" s="2" t="s">
        <v>31</v>
      </c>
      <c r="M14303" s="2" t="s">
        <v>16</v>
      </c>
      <c r="N14303" s="2">
        <v>44.53</v>
      </c>
      <c r="O14303" s="2" t="s">
        <v>28</v>
      </c>
      <c r="P14303" s="2">
        <f t="shared" si="446"/>
        <v>326.15830000000005</v>
      </c>
    </row>
    <row r="14304" spans="1:16" ht="14.25" customHeight="1" x14ac:dyDescent="0.35">
      <c r="A14304" s="2" t="s">
        <v>14335</v>
      </c>
      <c r="B14304" s="2" t="s">
        <v>25</v>
      </c>
      <c r="C14304" s="2" t="s">
        <v>20</v>
      </c>
      <c r="D14304" s="2">
        <v>3177.89</v>
      </c>
      <c r="E14304" s="2">
        <v>0.05</v>
      </c>
      <c r="F14304" s="2">
        <f t="shared" si="447"/>
        <v>158.89449999999999</v>
      </c>
      <c r="G14304" s="2">
        <v>9</v>
      </c>
      <c r="H14304" s="2" t="str">
        <f>TEXT(Table1[[#This Row],[order_date]],"mmmm")</f>
        <v>March</v>
      </c>
      <c r="I14304" s="3">
        <v>45006</v>
      </c>
      <c r="J14304" s="3">
        <v>45011</v>
      </c>
      <c r="K14304" s="3" t="str">
        <f>TEXT(Table1[[#This Row],[delivery_date]]-Table1[[#This Row],[order_date]],"D")</f>
        <v>5</v>
      </c>
      <c r="L14304" s="2" t="s">
        <v>21</v>
      </c>
      <c r="M14304" s="2" t="s">
        <v>16</v>
      </c>
      <c r="N14304" s="2">
        <v>881.07</v>
      </c>
      <c r="O14304" s="2" t="s">
        <v>28</v>
      </c>
      <c r="P14304" s="2">
        <f t="shared" si="446"/>
        <v>3018.9955</v>
      </c>
    </row>
    <row r="14305" spans="1:16" ht="14.25" customHeight="1" x14ac:dyDescent="0.35">
      <c r="A14305" s="2" t="s">
        <v>14336</v>
      </c>
      <c r="B14305" s="2" t="s">
        <v>19</v>
      </c>
      <c r="C14305" s="2" t="s">
        <v>36</v>
      </c>
      <c r="D14305" s="2">
        <v>2141.58</v>
      </c>
      <c r="E14305" s="2">
        <v>0.22</v>
      </c>
      <c r="F14305" s="2">
        <f t="shared" si="447"/>
        <v>471.14760000000001</v>
      </c>
      <c r="G14305" s="2">
        <v>5</v>
      </c>
      <c r="H14305" s="2" t="str">
        <f>TEXT(Table1[[#This Row],[order_date]],"mmmm")</f>
        <v>April</v>
      </c>
      <c r="I14305" s="3">
        <v>45409</v>
      </c>
      <c r="J14305" s="3">
        <v>45416</v>
      </c>
      <c r="K14305" s="3" t="str">
        <f>TEXT(Table1[[#This Row],[delivery_date]]-Table1[[#This Row],[order_date]],"D")</f>
        <v>7</v>
      </c>
      <c r="L14305" s="2" t="s">
        <v>31</v>
      </c>
      <c r="M14305" s="2" t="s">
        <v>16</v>
      </c>
      <c r="N14305" s="2">
        <v>332.56</v>
      </c>
      <c r="O14305" s="2" t="s">
        <v>48</v>
      </c>
      <c r="P14305" s="2">
        <f t="shared" si="446"/>
        <v>1670.4323999999999</v>
      </c>
    </row>
    <row r="14306" spans="1:16" ht="14.25" customHeight="1" x14ac:dyDescent="0.35">
      <c r="A14306" s="2" t="s">
        <v>14337</v>
      </c>
      <c r="B14306" s="2" t="s">
        <v>13</v>
      </c>
      <c r="C14306" s="2" t="s">
        <v>36</v>
      </c>
      <c r="D14306" s="2">
        <v>4557.84</v>
      </c>
      <c r="E14306" s="2">
        <v>0.14000000000000001</v>
      </c>
      <c r="F14306" s="2">
        <f t="shared" si="447"/>
        <v>638.09760000000006</v>
      </c>
      <c r="G14306" s="2">
        <v>4</v>
      </c>
      <c r="H14306" s="2" t="str">
        <f>TEXT(Table1[[#This Row],[order_date]],"mmmm")</f>
        <v>March</v>
      </c>
      <c r="I14306" s="3">
        <v>45014</v>
      </c>
      <c r="J14306" s="3">
        <v>45015</v>
      </c>
      <c r="K14306" s="3" t="str">
        <f>TEXT(Table1[[#This Row],[delivery_date]]-Table1[[#This Row],[order_date]],"D")</f>
        <v>1</v>
      </c>
      <c r="L14306" s="2" t="s">
        <v>31</v>
      </c>
      <c r="M14306" s="2" t="s">
        <v>22</v>
      </c>
      <c r="N14306" s="2">
        <v>644.65</v>
      </c>
      <c r="O14306" s="2" t="s">
        <v>17</v>
      </c>
      <c r="P14306" s="2">
        <f t="shared" si="446"/>
        <v>3919.7424000000001</v>
      </c>
    </row>
    <row r="14307" spans="1:16" ht="14.25" customHeight="1" x14ac:dyDescent="0.35">
      <c r="A14307" s="2" t="s">
        <v>14338</v>
      </c>
      <c r="B14307" s="2" t="s">
        <v>25</v>
      </c>
      <c r="C14307" s="2" t="s">
        <v>33</v>
      </c>
      <c r="D14307" s="2">
        <v>4806.6499999999996</v>
      </c>
      <c r="E14307" s="2">
        <v>0.46</v>
      </c>
      <c r="F14307" s="2">
        <f t="shared" si="447"/>
        <v>2211.0589999999997</v>
      </c>
      <c r="G14307" s="2">
        <v>1</v>
      </c>
      <c r="H14307" s="2" t="str">
        <f>TEXT(Table1[[#This Row],[order_date]],"mmmm")</f>
        <v>July</v>
      </c>
      <c r="I14307" s="3">
        <v>45497</v>
      </c>
      <c r="J14307" s="3">
        <v>45503</v>
      </c>
      <c r="K14307" s="3" t="str">
        <f>TEXT(Table1[[#This Row],[delivery_date]]-Table1[[#This Row],[order_date]],"D")</f>
        <v>6</v>
      </c>
      <c r="L14307" s="2" t="s">
        <v>21</v>
      </c>
      <c r="M14307" s="2" t="s">
        <v>27</v>
      </c>
      <c r="N14307" s="2">
        <v>932.7</v>
      </c>
      <c r="O14307" s="2" t="s">
        <v>39</v>
      </c>
      <c r="P14307" s="2">
        <f t="shared" si="446"/>
        <v>2595.5909999999999</v>
      </c>
    </row>
    <row r="14308" spans="1:16" ht="14.25" customHeight="1" x14ac:dyDescent="0.35">
      <c r="A14308" s="2" t="s">
        <v>14339</v>
      </c>
      <c r="B14308" s="2" t="s">
        <v>41</v>
      </c>
      <c r="C14308" s="2" t="s">
        <v>14</v>
      </c>
      <c r="D14308" s="2">
        <v>934.21</v>
      </c>
      <c r="E14308" s="2">
        <v>0.2</v>
      </c>
      <c r="F14308" s="2">
        <f t="shared" si="447"/>
        <v>186.84200000000001</v>
      </c>
      <c r="G14308" s="2">
        <v>3</v>
      </c>
      <c r="H14308" s="2" t="str">
        <f>TEXT(Table1[[#This Row],[order_date]],"mmmm")</f>
        <v>March</v>
      </c>
      <c r="I14308" s="3">
        <v>45016</v>
      </c>
      <c r="J14308" s="3">
        <v>45018</v>
      </c>
      <c r="K14308" s="3" t="str">
        <f>TEXT(Table1[[#This Row],[delivery_date]]-Table1[[#This Row],[order_date]],"D")</f>
        <v>2</v>
      </c>
      <c r="L14308" s="2" t="s">
        <v>21</v>
      </c>
      <c r="M14308" s="2" t="s">
        <v>16</v>
      </c>
      <c r="N14308" s="2">
        <v>229.92</v>
      </c>
      <c r="O14308" s="2" t="s">
        <v>39</v>
      </c>
      <c r="P14308" s="2">
        <f t="shared" si="446"/>
        <v>747.36800000000005</v>
      </c>
    </row>
    <row r="14309" spans="1:16" ht="14.25" customHeight="1" x14ac:dyDescent="0.35">
      <c r="A14309" s="2" t="s">
        <v>14340</v>
      </c>
      <c r="B14309" s="2" t="s">
        <v>41</v>
      </c>
      <c r="C14309" s="2" t="s">
        <v>36</v>
      </c>
      <c r="D14309" s="2">
        <v>1479.2</v>
      </c>
      <c r="E14309" s="2">
        <v>0.44</v>
      </c>
      <c r="F14309" s="2">
        <f t="shared" si="447"/>
        <v>650.84800000000007</v>
      </c>
      <c r="G14309" s="2">
        <v>2</v>
      </c>
      <c r="H14309" s="2" t="str">
        <f>TEXT(Table1[[#This Row],[order_date]],"mmmm")</f>
        <v>October</v>
      </c>
      <c r="I14309" s="3">
        <v>45207</v>
      </c>
      <c r="J14309" s="3">
        <v>45214</v>
      </c>
      <c r="K14309" s="3" t="str">
        <f>TEXT(Table1[[#This Row],[delivery_date]]-Table1[[#This Row],[order_date]],"D")</f>
        <v>7</v>
      </c>
      <c r="L14309" s="2" t="s">
        <v>31</v>
      </c>
      <c r="M14309" s="2" t="s">
        <v>16</v>
      </c>
      <c r="N14309" s="2">
        <v>103.5</v>
      </c>
      <c r="O14309" s="2" t="s">
        <v>28</v>
      </c>
      <c r="P14309" s="2">
        <f t="shared" si="446"/>
        <v>828.35199999999998</v>
      </c>
    </row>
    <row r="14310" spans="1:16" ht="14.25" customHeight="1" x14ac:dyDescent="0.35">
      <c r="A14310" s="2" t="s">
        <v>14341</v>
      </c>
      <c r="B14310" s="2" t="s">
        <v>19</v>
      </c>
      <c r="C14310" s="2" t="s">
        <v>14</v>
      </c>
      <c r="D14310" s="2">
        <v>1439.94</v>
      </c>
      <c r="E14310" s="2">
        <v>0.15</v>
      </c>
      <c r="F14310" s="2">
        <f t="shared" si="447"/>
        <v>215.99100000000001</v>
      </c>
      <c r="G14310" s="2">
        <v>7</v>
      </c>
      <c r="H14310" s="2" t="str">
        <f>TEXT(Table1[[#This Row],[order_date]],"mmmm")</f>
        <v>May</v>
      </c>
      <c r="I14310" s="3">
        <v>45435</v>
      </c>
      <c r="J14310" s="3">
        <v>45436</v>
      </c>
      <c r="K14310" s="3" t="str">
        <f>TEXT(Table1[[#This Row],[delivery_date]]-Table1[[#This Row],[order_date]],"D")</f>
        <v>1</v>
      </c>
      <c r="L14310" s="2" t="s">
        <v>31</v>
      </c>
      <c r="M14310" s="2" t="s">
        <v>16</v>
      </c>
      <c r="N14310" s="2">
        <v>377.34</v>
      </c>
      <c r="O14310" s="2" t="s">
        <v>17</v>
      </c>
      <c r="P14310" s="2">
        <f t="shared" si="446"/>
        <v>1223.9490000000001</v>
      </c>
    </row>
    <row r="14311" spans="1:16" ht="14.25" customHeight="1" x14ac:dyDescent="0.35">
      <c r="A14311" s="2" t="s">
        <v>14342</v>
      </c>
      <c r="B14311" s="2" t="s">
        <v>13</v>
      </c>
      <c r="C14311" s="2" t="s">
        <v>20</v>
      </c>
      <c r="D14311" s="2">
        <v>593.08000000000004</v>
      </c>
      <c r="E14311" s="2">
        <v>0.42</v>
      </c>
      <c r="F14311" s="2">
        <f t="shared" si="447"/>
        <v>249.09360000000001</v>
      </c>
      <c r="G14311" s="2">
        <v>4</v>
      </c>
      <c r="H14311" s="2" t="str">
        <f>TEXT(Table1[[#This Row],[order_date]],"mmmm")</f>
        <v>April</v>
      </c>
      <c r="I14311" s="3">
        <v>45028</v>
      </c>
      <c r="J14311" s="3">
        <v>45035</v>
      </c>
      <c r="K14311" s="3" t="str">
        <f>TEXT(Table1[[#This Row],[delivery_date]]-Table1[[#This Row],[order_date]],"D")</f>
        <v>7</v>
      </c>
      <c r="L14311" s="2" t="s">
        <v>15</v>
      </c>
      <c r="M14311" s="2" t="s">
        <v>22</v>
      </c>
      <c r="N14311" s="2">
        <v>103.71</v>
      </c>
      <c r="O14311" s="2" t="s">
        <v>28</v>
      </c>
      <c r="P14311" s="2">
        <f t="shared" si="446"/>
        <v>343.9864</v>
      </c>
    </row>
    <row r="14312" spans="1:16" ht="14.25" customHeight="1" x14ac:dyDescent="0.35">
      <c r="A14312" s="2" t="s">
        <v>14343</v>
      </c>
      <c r="B14312" s="2" t="s">
        <v>41</v>
      </c>
      <c r="C14312" s="2" t="s">
        <v>36</v>
      </c>
      <c r="D14312" s="2">
        <v>2466.4299999999998</v>
      </c>
      <c r="E14312" s="2">
        <v>0.23</v>
      </c>
      <c r="F14312" s="2">
        <f t="shared" si="447"/>
        <v>567.27890000000002</v>
      </c>
      <c r="G14312" s="2">
        <v>9</v>
      </c>
      <c r="H14312" s="2" t="str">
        <f>TEXT(Table1[[#This Row],[order_date]],"mmmm")</f>
        <v>November</v>
      </c>
      <c r="I14312" s="3">
        <v>45611</v>
      </c>
      <c r="J14312" s="3">
        <v>45618</v>
      </c>
      <c r="K14312" s="3" t="str">
        <f>TEXT(Table1[[#This Row],[delivery_date]]-Table1[[#This Row],[order_date]],"D")</f>
        <v>7</v>
      </c>
      <c r="L14312" s="2" t="s">
        <v>31</v>
      </c>
      <c r="M14312" s="2" t="s">
        <v>16</v>
      </c>
      <c r="N14312" s="2">
        <v>444.78</v>
      </c>
      <c r="O14312" s="2" t="s">
        <v>23</v>
      </c>
      <c r="P14312" s="2">
        <f t="shared" si="446"/>
        <v>1899.1510999999998</v>
      </c>
    </row>
    <row r="14313" spans="1:16" ht="14.25" customHeight="1" x14ac:dyDescent="0.35">
      <c r="A14313" s="2" t="s">
        <v>14344</v>
      </c>
      <c r="B14313" s="2" t="s">
        <v>13</v>
      </c>
      <c r="C14313" s="2" t="s">
        <v>36</v>
      </c>
      <c r="D14313" s="2">
        <v>2614.1</v>
      </c>
      <c r="E14313" s="2">
        <v>0.02</v>
      </c>
      <c r="F14313" s="2">
        <f t="shared" si="447"/>
        <v>52.281999999999996</v>
      </c>
      <c r="G14313" s="2">
        <v>9</v>
      </c>
      <c r="H14313" s="2" t="str">
        <f>TEXT(Table1[[#This Row],[order_date]],"mmmm")</f>
        <v>August</v>
      </c>
      <c r="I14313" s="3">
        <v>45144</v>
      </c>
      <c r="J14313" s="3">
        <v>45150</v>
      </c>
      <c r="K14313" s="3" t="str">
        <f>TEXT(Table1[[#This Row],[delivery_date]]-Table1[[#This Row],[order_date]],"D")</f>
        <v>6</v>
      </c>
      <c r="L14313" s="2" t="s">
        <v>15</v>
      </c>
      <c r="M14313" s="2" t="s">
        <v>16</v>
      </c>
      <c r="N14313" s="2">
        <v>673.98</v>
      </c>
      <c r="O14313" s="2" t="s">
        <v>34</v>
      </c>
      <c r="P14313" s="2">
        <f t="shared" si="446"/>
        <v>2561.8179999999998</v>
      </c>
    </row>
    <row r="14314" spans="1:16" ht="14.25" customHeight="1" x14ac:dyDescent="0.35">
      <c r="A14314" s="2" t="s">
        <v>14345</v>
      </c>
      <c r="B14314" s="2" t="s">
        <v>13</v>
      </c>
      <c r="C14314" s="2" t="s">
        <v>20</v>
      </c>
      <c r="D14314" s="2">
        <v>2907.59</v>
      </c>
      <c r="E14314" s="2">
        <v>0.24</v>
      </c>
      <c r="F14314" s="2">
        <f t="shared" si="447"/>
        <v>697.82159999999999</v>
      </c>
      <c r="G14314" s="2">
        <v>2</v>
      </c>
      <c r="H14314" s="2" t="str">
        <f>TEXT(Table1[[#This Row],[order_date]],"mmmm")</f>
        <v>September</v>
      </c>
      <c r="I14314" s="3">
        <v>45182</v>
      </c>
      <c r="J14314" s="3">
        <v>45187</v>
      </c>
      <c r="K14314" s="3" t="str">
        <f>TEXT(Table1[[#This Row],[delivery_date]]-Table1[[#This Row],[order_date]],"D")</f>
        <v>5</v>
      </c>
      <c r="L14314" s="2" t="s">
        <v>21</v>
      </c>
      <c r="M14314" s="2" t="s">
        <v>22</v>
      </c>
      <c r="N14314" s="2">
        <v>551.01</v>
      </c>
      <c r="O14314" s="2" t="s">
        <v>34</v>
      </c>
      <c r="P14314" s="2">
        <f t="shared" si="446"/>
        <v>2209.7683999999999</v>
      </c>
    </row>
    <row r="14315" spans="1:16" ht="14.25" customHeight="1" x14ac:dyDescent="0.35">
      <c r="A14315" s="2" t="s">
        <v>14346</v>
      </c>
      <c r="B14315" s="2" t="s">
        <v>41</v>
      </c>
      <c r="C14315" s="2" t="s">
        <v>14</v>
      </c>
      <c r="D14315" s="2">
        <v>3348.5</v>
      </c>
      <c r="E14315" s="2">
        <v>0.11</v>
      </c>
      <c r="F14315" s="2">
        <f t="shared" si="447"/>
        <v>368.33499999999998</v>
      </c>
      <c r="G14315" s="2">
        <v>3</v>
      </c>
      <c r="H14315" s="2" t="str">
        <f>TEXT(Table1[[#This Row],[order_date]],"mmmm")</f>
        <v>October</v>
      </c>
      <c r="I14315" s="3">
        <v>45592</v>
      </c>
      <c r="J14315" s="3">
        <v>45593</v>
      </c>
      <c r="K14315" s="3" t="str">
        <f>TEXT(Table1[[#This Row],[delivery_date]]-Table1[[#This Row],[order_date]],"D")</f>
        <v>1</v>
      </c>
      <c r="L14315" s="2" t="s">
        <v>15</v>
      </c>
      <c r="M14315" s="2" t="s">
        <v>22</v>
      </c>
      <c r="N14315" s="2">
        <v>541.24</v>
      </c>
      <c r="O14315" s="2" t="s">
        <v>39</v>
      </c>
      <c r="P14315" s="2">
        <f t="shared" si="446"/>
        <v>2980.165</v>
      </c>
    </row>
    <row r="14316" spans="1:16" ht="14.25" customHeight="1" x14ac:dyDescent="0.35">
      <c r="A14316" s="2" t="s">
        <v>14347</v>
      </c>
      <c r="B14316" s="2" t="s">
        <v>13</v>
      </c>
      <c r="C14316" s="2" t="s">
        <v>14</v>
      </c>
      <c r="D14316" s="2">
        <v>408.3</v>
      </c>
      <c r="E14316" s="2">
        <v>0.15</v>
      </c>
      <c r="F14316" s="2">
        <f t="shared" si="447"/>
        <v>61.244999999999997</v>
      </c>
      <c r="G14316" s="2">
        <v>8</v>
      </c>
      <c r="H14316" s="2" t="str">
        <f>TEXT(Table1[[#This Row],[order_date]],"mmmm")</f>
        <v>June</v>
      </c>
      <c r="I14316" s="3">
        <v>45084</v>
      </c>
      <c r="J14316" s="3">
        <v>45089</v>
      </c>
      <c r="K14316" s="3" t="str">
        <f>TEXT(Table1[[#This Row],[delivery_date]]-Table1[[#This Row],[order_date]],"D")</f>
        <v>5</v>
      </c>
      <c r="L14316" s="2" t="s">
        <v>31</v>
      </c>
      <c r="M14316" s="2" t="s">
        <v>22</v>
      </c>
      <c r="N14316" s="2">
        <v>104.91</v>
      </c>
      <c r="O14316" s="2" t="s">
        <v>48</v>
      </c>
      <c r="P14316" s="2">
        <f t="shared" si="446"/>
        <v>347.05500000000001</v>
      </c>
    </row>
    <row r="14317" spans="1:16" ht="14.25" customHeight="1" x14ac:dyDescent="0.35">
      <c r="A14317" s="2" t="s">
        <v>14348</v>
      </c>
      <c r="B14317" s="2" t="s">
        <v>41</v>
      </c>
      <c r="C14317" s="2" t="s">
        <v>36</v>
      </c>
      <c r="D14317" s="2">
        <v>3150.17</v>
      </c>
      <c r="E14317" s="2">
        <v>0.34</v>
      </c>
      <c r="F14317" s="2">
        <f t="shared" si="447"/>
        <v>1071.0578</v>
      </c>
      <c r="G14317" s="2">
        <v>3</v>
      </c>
      <c r="H14317" s="2" t="str">
        <f>TEXT(Table1[[#This Row],[order_date]],"mmmm")</f>
        <v>July</v>
      </c>
      <c r="I14317" s="3">
        <v>45120</v>
      </c>
      <c r="J14317" s="3">
        <v>45127</v>
      </c>
      <c r="K14317" s="3" t="str">
        <f>TEXT(Table1[[#This Row],[delivery_date]]-Table1[[#This Row],[order_date]],"D")</f>
        <v>7</v>
      </c>
      <c r="L14317" s="2" t="s">
        <v>15</v>
      </c>
      <c r="M14317" s="2" t="s">
        <v>22</v>
      </c>
      <c r="N14317" s="2">
        <v>917.46</v>
      </c>
      <c r="O14317" s="2" t="s">
        <v>28</v>
      </c>
      <c r="P14317" s="2">
        <f t="shared" si="446"/>
        <v>2079.1122</v>
      </c>
    </row>
    <row r="14318" spans="1:16" ht="14.25" customHeight="1" x14ac:dyDescent="0.35">
      <c r="A14318" s="2" t="s">
        <v>14349</v>
      </c>
      <c r="B14318" s="2" t="s">
        <v>19</v>
      </c>
      <c r="C14318" s="2" t="s">
        <v>20</v>
      </c>
      <c r="D14318" s="2">
        <v>4577.67</v>
      </c>
      <c r="E14318" s="2">
        <v>0.26</v>
      </c>
      <c r="F14318" s="2">
        <f t="shared" si="447"/>
        <v>1190.1942000000001</v>
      </c>
      <c r="G14318" s="2">
        <v>4</v>
      </c>
      <c r="H14318" s="2" t="str">
        <f>TEXT(Table1[[#This Row],[order_date]],"mmmm")</f>
        <v>January</v>
      </c>
      <c r="I14318" s="3">
        <v>45306</v>
      </c>
      <c r="J14318" s="3">
        <v>45310</v>
      </c>
      <c r="K14318" s="3" t="str">
        <f>TEXT(Table1[[#This Row],[delivery_date]]-Table1[[#This Row],[order_date]],"D")</f>
        <v>4</v>
      </c>
      <c r="L14318" s="2" t="s">
        <v>31</v>
      </c>
      <c r="M14318" s="2" t="s">
        <v>22</v>
      </c>
      <c r="N14318" s="2">
        <v>1087.6600000000001</v>
      </c>
      <c r="O14318" s="2" t="s">
        <v>39</v>
      </c>
      <c r="P14318" s="2">
        <f t="shared" si="446"/>
        <v>3387.4758000000002</v>
      </c>
    </row>
    <row r="14319" spans="1:16" ht="14.25" customHeight="1" x14ac:dyDescent="0.35">
      <c r="A14319" s="2" t="s">
        <v>14350</v>
      </c>
      <c r="B14319" s="2" t="s">
        <v>25</v>
      </c>
      <c r="C14319" s="2" t="s">
        <v>26</v>
      </c>
      <c r="D14319" s="2">
        <v>2329.46</v>
      </c>
      <c r="E14319" s="2">
        <v>0.44</v>
      </c>
      <c r="F14319" s="2">
        <f t="shared" si="447"/>
        <v>1024.9624000000001</v>
      </c>
      <c r="G14319" s="2">
        <v>3</v>
      </c>
      <c r="H14319" s="2" t="str">
        <f>TEXT(Table1[[#This Row],[order_date]],"mmmm")</f>
        <v>August</v>
      </c>
      <c r="I14319" s="3">
        <v>45161</v>
      </c>
      <c r="J14319" s="3">
        <v>45166</v>
      </c>
      <c r="K14319" s="3" t="str">
        <f>TEXT(Table1[[#This Row],[delivery_date]]-Table1[[#This Row],[order_date]],"D")</f>
        <v>5</v>
      </c>
      <c r="L14319" s="2" t="s">
        <v>31</v>
      </c>
      <c r="M14319" s="2" t="s">
        <v>22</v>
      </c>
      <c r="N14319" s="2">
        <v>649.32000000000005</v>
      </c>
      <c r="O14319" s="2" t="s">
        <v>34</v>
      </c>
      <c r="P14319" s="2">
        <f t="shared" si="446"/>
        <v>1304.4975999999999</v>
      </c>
    </row>
    <row r="14320" spans="1:16" ht="14.25" customHeight="1" x14ac:dyDescent="0.35">
      <c r="A14320" s="2" t="s">
        <v>14351</v>
      </c>
      <c r="B14320" s="2" t="s">
        <v>25</v>
      </c>
      <c r="C14320" s="2" t="s">
        <v>14</v>
      </c>
      <c r="D14320" s="2">
        <v>622.89</v>
      </c>
      <c r="E14320" s="2">
        <v>0.47</v>
      </c>
      <c r="F14320" s="2">
        <f t="shared" si="447"/>
        <v>292.75829999999996</v>
      </c>
      <c r="G14320" s="2">
        <v>2</v>
      </c>
      <c r="H14320" s="2" t="str">
        <f>TEXT(Table1[[#This Row],[order_date]],"mmmm")</f>
        <v>February</v>
      </c>
      <c r="I14320" s="3">
        <v>44979</v>
      </c>
      <c r="J14320" s="3">
        <v>44986</v>
      </c>
      <c r="K14320" s="3" t="str">
        <f>TEXT(Table1[[#This Row],[delivery_date]]-Table1[[#This Row],[order_date]],"D")</f>
        <v>7</v>
      </c>
      <c r="L14320" s="2" t="s">
        <v>31</v>
      </c>
      <c r="M14320" s="2" t="s">
        <v>22</v>
      </c>
      <c r="N14320" s="2">
        <v>152.21</v>
      </c>
      <c r="O14320" s="2" t="s">
        <v>28</v>
      </c>
      <c r="P14320" s="2">
        <f t="shared" si="446"/>
        <v>330.13170000000002</v>
      </c>
    </row>
    <row r="14321" spans="1:16" ht="14.25" customHeight="1" x14ac:dyDescent="0.35">
      <c r="A14321" s="2" t="s">
        <v>14352</v>
      </c>
      <c r="B14321" s="2" t="s">
        <v>19</v>
      </c>
      <c r="C14321" s="2" t="s">
        <v>26</v>
      </c>
      <c r="D14321" s="2">
        <v>521.13</v>
      </c>
      <c r="E14321" s="2">
        <v>0.35</v>
      </c>
      <c r="F14321" s="2">
        <f t="shared" si="447"/>
        <v>182.3955</v>
      </c>
      <c r="G14321" s="2">
        <v>1</v>
      </c>
      <c r="H14321" s="2" t="str">
        <f>TEXT(Table1[[#This Row],[order_date]],"mmmm")</f>
        <v>December</v>
      </c>
      <c r="I14321" s="3">
        <v>45639</v>
      </c>
      <c r="J14321" s="3">
        <v>45642</v>
      </c>
      <c r="K14321" s="3" t="str">
        <f>TEXT(Table1[[#This Row],[delivery_date]]-Table1[[#This Row],[order_date]],"D")</f>
        <v>3</v>
      </c>
      <c r="L14321" s="2" t="s">
        <v>21</v>
      </c>
      <c r="M14321" s="2" t="s">
        <v>22</v>
      </c>
      <c r="N14321" s="2">
        <v>129</v>
      </c>
      <c r="O14321" s="2" t="s">
        <v>39</v>
      </c>
      <c r="P14321" s="2">
        <f t="shared" si="446"/>
        <v>338.73450000000003</v>
      </c>
    </row>
    <row r="14322" spans="1:16" ht="14.25" customHeight="1" x14ac:dyDescent="0.35">
      <c r="A14322" s="2" t="s">
        <v>14353</v>
      </c>
      <c r="B14322" s="2" t="s">
        <v>41</v>
      </c>
      <c r="C14322" s="2" t="s">
        <v>36</v>
      </c>
      <c r="D14322" s="2">
        <v>1480.59</v>
      </c>
      <c r="E14322" s="2">
        <v>0.43</v>
      </c>
      <c r="F14322" s="2">
        <f t="shared" si="447"/>
        <v>636.65369999999996</v>
      </c>
      <c r="G14322" s="2">
        <v>3</v>
      </c>
      <c r="H14322" s="2" t="str">
        <f>TEXT(Table1[[#This Row],[order_date]],"mmmm")</f>
        <v>November</v>
      </c>
      <c r="I14322" s="3">
        <v>45605</v>
      </c>
      <c r="J14322" s="3">
        <v>45607</v>
      </c>
      <c r="K14322" s="3" t="str">
        <f>TEXT(Table1[[#This Row],[delivery_date]]-Table1[[#This Row],[order_date]],"D")</f>
        <v>2</v>
      </c>
      <c r="L14322" s="2" t="s">
        <v>15</v>
      </c>
      <c r="M14322" s="2" t="s">
        <v>22</v>
      </c>
      <c r="N14322" s="2">
        <v>155.97</v>
      </c>
      <c r="O14322" s="2" t="s">
        <v>48</v>
      </c>
      <c r="P14322" s="2">
        <f t="shared" si="446"/>
        <v>843.93629999999996</v>
      </c>
    </row>
    <row r="14323" spans="1:16" ht="14.25" customHeight="1" x14ac:dyDescent="0.35">
      <c r="A14323" s="2" t="s">
        <v>14354</v>
      </c>
      <c r="B14323" s="2" t="s">
        <v>41</v>
      </c>
      <c r="C14323" s="2" t="s">
        <v>26</v>
      </c>
      <c r="D14323" s="2">
        <v>3787.37</v>
      </c>
      <c r="E14323" s="2">
        <v>0.1</v>
      </c>
      <c r="F14323" s="2">
        <f t="shared" si="447"/>
        <v>378.73700000000002</v>
      </c>
      <c r="G14323" s="2">
        <v>9</v>
      </c>
      <c r="H14323" s="2" t="str">
        <f>TEXT(Table1[[#This Row],[order_date]],"mmmm")</f>
        <v>September</v>
      </c>
      <c r="I14323" s="3">
        <v>45546</v>
      </c>
      <c r="J14323" s="3">
        <v>45547</v>
      </c>
      <c r="K14323" s="3" t="str">
        <f>TEXT(Table1[[#This Row],[delivery_date]]-Table1[[#This Row],[order_date]],"D")</f>
        <v>1</v>
      </c>
      <c r="L14323" s="2" t="s">
        <v>15</v>
      </c>
      <c r="M14323" s="2" t="s">
        <v>16</v>
      </c>
      <c r="N14323" s="2">
        <v>1068.1400000000001</v>
      </c>
      <c r="O14323" s="2" t="s">
        <v>39</v>
      </c>
      <c r="P14323" s="2">
        <f t="shared" si="446"/>
        <v>3408.6329999999998</v>
      </c>
    </row>
    <row r="14324" spans="1:16" ht="14.25" customHeight="1" x14ac:dyDescent="0.35">
      <c r="A14324" s="2" t="s">
        <v>14355</v>
      </c>
      <c r="B14324" s="2" t="s">
        <v>41</v>
      </c>
      <c r="C14324" s="2" t="s">
        <v>26</v>
      </c>
      <c r="D14324" s="2">
        <v>1378.9</v>
      </c>
      <c r="E14324" s="2">
        <v>0.04</v>
      </c>
      <c r="F14324" s="2">
        <f t="shared" si="447"/>
        <v>55.156000000000006</v>
      </c>
      <c r="G14324" s="2">
        <v>8</v>
      </c>
      <c r="H14324" s="2" t="str">
        <f>TEXT(Table1[[#This Row],[order_date]],"mmmm")</f>
        <v>October</v>
      </c>
      <c r="I14324" s="3">
        <v>45578</v>
      </c>
      <c r="J14324" s="3">
        <v>45585</v>
      </c>
      <c r="K14324" s="3" t="str">
        <f>TEXT(Table1[[#This Row],[delivery_date]]-Table1[[#This Row],[order_date]],"D")</f>
        <v>7</v>
      </c>
      <c r="L14324" s="2" t="s">
        <v>15</v>
      </c>
      <c r="M14324" s="2" t="s">
        <v>27</v>
      </c>
      <c r="N14324" s="2">
        <v>108.3</v>
      </c>
      <c r="O14324" s="2" t="s">
        <v>34</v>
      </c>
      <c r="P14324" s="2">
        <f t="shared" si="446"/>
        <v>1323.7440000000001</v>
      </c>
    </row>
    <row r="14325" spans="1:16" ht="14.25" customHeight="1" x14ac:dyDescent="0.35">
      <c r="A14325" s="2" t="s">
        <v>14356</v>
      </c>
      <c r="B14325" s="2" t="s">
        <v>41</v>
      </c>
      <c r="C14325" s="2" t="s">
        <v>14</v>
      </c>
      <c r="D14325" s="2">
        <v>4090.22</v>
      </c>
      <c r="E14325" s="2">
        <v>0.17</v>
      </c>
      <c r="F14325" s="2">
        <f t="shared" si="447"/>
        <v>695.3374</v>
      </c>
      <c r="G14325" s="2">
        <v>9</v>
      </c>
      <c r="H14325" s="2" t="str">
        <f>TEXT(Table1[[#This Row],[order_date]],"mmmm")</f>
        <v>October</v>
      </c>
      <c r="I14325" s="3">
        <v>45566</v>
      </c>
      <c r="J14325" s="3">
        <v>45568</v>
      </c>
      <c r="K14325" s="3" t="str">
        <f>TEXT(Table1[[#This Row],[delivery_date]]-Table1[[#This Row],[order_date]],"D")</f>
        <v>2</v>
      </c>
      <c r="L14325" s="2" t="s">
        <v>15</v>
      </c>
      <c r="M14325" s="2" t="s">
        <v>16</v>
      </c>
      <c r="N14325" s="2">
        <v>747.88</v>
      </c>
      <c r="O14325" s="2" t="s">
        <v>17</v>
      </c>
      <c r="P14325" s="2">
        <f t="shared" si="446"/>
        <v>3394.8825999999999</v>
      </c>
    </row>
    <row r="14326" spans="1:16" ht="14.25" customHeight="1" x14ac:dyDescent="0.35">
      <c r="A14326" s="2" t="s">
        <v>14357</v>
      </c>
      <c r="B14326" s="2" t="s">
        <v>19</v>
      </c>
      <c r="C14326" s="2" t="s">
        <v>36</v>
      </c>
      <c r="D14326" s="2">
        <v>4116.33</v>
      </c>
      <c r="E14326" s="2">
        <v>0.16</v>
      </c>
      <c r="F14326" s="2">
        <f t="shared" si="447"/>
        <v>658.61279999999999</v>
      </c>
      <c r="G14326" s="2">
        <v>5</v>
      </c>
      <c r="H14326" s="2" t="str">
        <f>TEXT(Table1[[#This Row],[order_date]],"mmmm")</f>
        <v>April</v>
      </c>
      <c r="I14326" s="3">
        <v>45409</v>
      </c>
      <c r="J14326" s="3">
        <v>45415</v>
      </c>
      <c r="K14326" s="3" t="str">
        <f>TEXT(Table1[[#This Row],[delivery_date]]-Table1[[#This Row],[order_date]],"D")</f>
        <v>6</v>
      </c>
      <c r="L14326" s="2" t="s">
        <v>31</v>
      </c>
      <c r="M14326" s="2" t="s">
        <v>22</v>
      </c>
      <c r="N14326" s="2">
        <v>219.05</v>
      </c>
      <c r="O14326" s="2" t="s">
        <v>23</v>
      </c>
      <c r="P14326" s="2">
        <f t="shared" si="446"/>
        <v>3457.7172</v>
      </c>
    </row>
    <row r="14327" spans="1:16" ht="14.25" customHeight="1" x14ac:dyDescent="0.35">
      <c r="A14327" s="2" t="s">
        <v>14358</v>
      </c>
      <c r="B14327" s="2" t="s">
        <v>25</v>
      </c>
      <c r="C14327" s="2" t="s">
        <v>26</v>
      </c>
      <c r="D14327" s="2">
        <v>2339.85</v>
      </c>
      <c r="E14327" s="2">
        <v>0.33</v>
      </c>
      <c r="F14327" s="2">
        <f t="shared" si="447"/>
        <v>772.15049999999997</v>
      </c>
      <c r="G14327" s="2">
        <v>5</v>
      </c>
      <c r="H14327" s="2" t="str">
        <f>TEXT(Table1[[#This Row],[order_date]],"mmmm")</f>
        <v>June</v>
      </c>
      <c r="I14327" s="3">
        <v>45104</v>
      </c>
      <c r="J14327" s="3">
        <v>45105</v>
      </c>
      <c r="K14327" s="3" t="str">
        <f>TEXT(Table1[[#This Row],[delivery_date]]-Table1[[#This Row],[order_date]],"D")</f>
        <v>1</v>
      </c>
      <c r="L14327" s="2" t="s">
        <v>15</v>
      </c>
      <c r="M14327" s="2" t="s">
        <v>16</v>
      </c>
      <c r="N14327" s="2">
        <v>330.38</v>
      </c>
      <c r="O14327" s="2" t="s">
        <v>23</v>
      </c>
      <c r="P14327" s="2">
        <f t="shared" si="446"/>
        <v>1567.6994999999999</v>
      </c>
    </row>
    <row r="14328" spans="1:16" ht="14.25" customHeight="1" x14ac:dyDescent="0.35">
      <c r="A14328" s="2" t="s">
        <v>14359</v>
      </c>
      <c r="B14328" s="2" t="s">
        <v>13</v>
      </c>
      <c r="C14328" s="2" t="s">
        <v>14</v>
      </c>
      <c r="D14328" s="2">
        <v>1573.87</v>
      </c>
      <c r="E14328" s="2">
        <v>0.42</v>
      </c>
      <c r="F14328" s="2">
        <f t="shared" si="447"/>
        <v>661.02539999999988</v>
      </c>
      <c r="G14328" s="2">
        <v>8</v>
      </c>
      <c r="H14328" s="2" t="str">
        <f>TEXT(Table1[[#This Row],[order_date]],"mmmm")</f>
        <v>February</v>
      </c>
      <c r="I14328" s="3">
        <v>44982</v>
      </c>
      <c r="J14328" s="3">
        <v>44988</v>
      </c>
      <c r="K14328" s="3" t="str">
        <f>TEXT(Table1[[#This Row],[delivery_date]]-Table1[[#This Row],[order_date]],"D")</f>
        <v>6</v>
      </c>
      <c r="L14328" s="2" t="s">
        <v>15</v>
      </c>
      <c r="M14328" s="2" t="s">
        <v>22</v>
      </c>
      <c r="N14328" s="2">
        <v>348.75</v>
      </c>
      <c r="O14328" s="2" t="s">
        <v>39</v>
      </c>
      <c r="P14328" s="2">
        <f t="shared" si="446"/>
        <v>912.84460000000001</v>
      </c>
    </row>
    <row r="14329" spans="1:16" ht="14.25" customHeight="1" x14ac:dyDescent="0.35">
      <c r="A14329" s="2" t="s">
        <v>14360</v>
      </c>
      <c r="B14329" s="2" t="s">
        <v>13</v>
      </c>
      <c r="C14329" s="2" t="s">
        <v>26</v>
      </c>
      <c r="D14329" s="2">
        <v>3028.57</v>
      </c>
      <c r="E14329" s="2">
        <v>0.15</v>
      </c>
      <c r="F14329" s="2">
        <f t="shared" si="447"/>
        <v>454.28550000000001</v>
      </c>
      <c r="G14329" s="2">
        <v>5</v>
      </c>
      <c r="H14329" s="2" t="str">
        <f>TEXT(Table1[[#This Row],[order_date]],"mmmm")</f>
        <v>February</v>
      </c>
      <c r="I14329" s="3">
        <v>45350</v>
      </c>
      <c r="J14329" s="3">
        <v>45356</v>
      </c>
      <c r="K14329" s="3" t="str">
        <f>TEXT(Table1[[#This Row],[delivery_date]]-Table1[[#This Row],[order_date]],"D")</f>
        <v>6</v>
      </c>
      <c r="L14329" s="2" t="s">
        <v>21</v>
      </c>
      <c r="M14329" s="2" t="s">
        <v>27</v>
      </c>
      <c r="N14329" s="2">
        <v>178.05</v>
      </c>
      <c r="O14329" s="2" t="s">
        <v>17</v>
      </c>
      <c r="P14329" s="2">
        <f t="shared" si="446"/>
        <v>2574.2845000000002</v>
      </c>
    </row>
    <row r="14330" spans="1:16" ht="14.25" customHeight="1" x14ac:dyDescent="0.35">
      <c r="A14330" s="2" t="s">
        <v>14361</v>
      </c>
      <c r="B14330" s="2" t="s">
        <v>25</v>
      </c>
      <c r="C14330" s="2" t="s">
        <v>14</v>
      </c>
      <c r="D14330" s="2">
        <v>4071.6</v>
      </c>
      <c r="E14330" s="2">
        <v>0.21</v>
      </c>
      <c r="F14330" s="2">
        <f t="shared" si="447"/>
        <v>855.03599999999994</v>
      </c>
      <c r="G14330" s="2">
        <v>4</v>
      </c>
      <c r="H14330" s="2" t="str">
        <f>TEXT(Table1[[#This Row],[order_date]],"mmmm")</f>
        <v>June</v>
      </c>
      <c r="I14330" s="3">
        <v>45103</v>
      </c>
      <c r="J14330" s="3">
        <v>45107</v>
      </c>
      <c r="K14330" s="3" t="str">
        <f>TEXT(Table1[[#This Row],[delivery_date]]-Table1[[#This Row],[order_date]],"D")</f>
        <v>4</v>
      </c>
      <c r="L14330" s="2" t="s">
        <v>21</v>
      </c>
      <c r="M14330" s="2" t="s">
        <v>27</v>
      </c>
      <c r="N14330" s="2">
        <v>276.85000000000002</v>
      </c>
      <c r="O14330" s="2" t="s">
        <v>23</v>
      </c>
      <c r="P14330" s="2">
        <f t="shared" si="446"/>
        <v>3216.5639999999999</v>
      </c>
    </row>
    <row r="14331" spans="1:16" ht="14.25" customHeight="1" x14ac:dyDescent="0.35">
      <c r="A14331" s="2" t="s">
        <v>14362</v>
      </c>
      <c r="B14331" s="2" t="s">
        <v>19</v>
      </c>
      <c r="C14331" s="2" t="s">
        <v>36</v>
      </c>
      <c r="D14331" s="2">
        <v>416.4</v>
      </c>
      <c r="E14331" s="2">
        <v>0.05</v>
      </c>
      <c r="F14331" s="2">
        <f t="shared" si="447"/>
        <v>20.82</v>
      </c>
      <c r="G14331" s="2">
        <v>9</v>
      </c>
      <c r="H14331" s="2" t="str">
        <f>TEXT(Table1[[#This Row],[order_date]],"mmmm")</f>
        <v>October</v>
      </c>
      <c r="I14331" s="3">
        <v>45214</v>
      </c>
      <c r="J14331" s="3">
        <v>45221</v>
      </c>
      <c r="K14331" s="3" t="str">
        <f>TEXT(Table1[[#This Row],[delivery_date]]-Table1[[#This Row],[order_date]],"D")</f>
        <v>7</v>
      </c>
      <c r="L14331" s="2" t="s">
        <v>15</v>
      </c>
      <c r="M14331" s="2" t="s">
        <v>22</v>
      </c>
      <c r="N14331" s="2">
        <v>76.38</v>
      </c>
      <c r="O14331" s="2" t="s">
        <v>17</v>
      </c>
      <c r="P14331" s="2">
        <f t="shared" si="446"/>
        <v>395.58</v>
      </c>
    </row>
    <row r="14332" spans="1:16" ht="14.25" customHeight="1" x14ac:dyDescent="0.35">
      <c r="A14332" s="2" t="s">
        <v>14363</v>
      </c>
      <c r="B14332" s="2" t="s">
        <v>13</v>
      </c>
      <c r="C14332" s="2" t="s">
        <v>20</v>
      </c>
      <c r="D14332" s="2">
        <v>4771.78</v>
      </c>
      <c r="E14332" s="2">
        <v>0.21</v>
      </c>
      <c r="F14332" s="2">
        <f t="shared" si="447"/>
        <v>1002.0737999999999</v>
      </c>
      <c r="G14332" s="2">
        <v>1</v>
      </c>
      <c r="H14332" s="2" t="str">
        <f>TEXT(Table1[[#This Row],[order_date]],"mmmm")</f>
        <v>August</v>
      </c>
      <c r="I14332" s="3">
        <v>45520</v>
      </c>
      <c r="J14332" s="3">
        <v>45522</v>
      </c>
      <c r="K14332" s="3" t="str">
        <f>TEXT(Table1[[#This Row],[delivery_date]]-Table1[[#This Row],[order_date]],"D")</f>
        <v>2</v>
      </c>
      <c r="L14332" s="2" t="s">
        <v>21</v>
      </c>
      <c r="M14332" s="2" t="s">
        <v>22</v>
      </c>
      <c r="N14332" s="2">
        <v>308.77999999999997</v>
      </c>
      <c r="O14332" s="2" t="s">
        <v>23</v>
      </c>
      <c r="P14332" s="2">
        <f t="shared" si="446"/>
        <v>3769.7061999999996</v>
      </c>
    </row>
    <row r="14333" spans="1:16" ht="14.25" customHeight="1" x14ac:dyDescent="0.35">
      <c r="A14333" s="2" t="s">
        <v>14364</v>
      </c>
      <c r="B14333" s="2" t="s">
        <v>25</v>
      </c>
      <c r="C14333" s="2" t="s">
        <v>14</v>
      </c>
      <c r="D14333" s="2">
        <v>3264.91</v>
      </c>
      <c r="E14333" s="2">
        <v>0.11</v>
      </c>
      <c r="F14333" s="2">
        <f t="shared" si="447"/>
        <v>359.14009999999996</v>
      </c>
      <c r="G14333" s="2">
        <v>6</v>
      </c>
      <c r="H14333" s="2" t="str">
        <f>TEXT(Table1[[#This Row],[order_date]],"mmmm")</f>
        <v>January</v>
      </c>
      <c r="I14333" s="3">
        <v>45299</v>
      </c>
      <c r="J14333" s="3">
        <v>45306</v>
      </c>
      <c r="K14333" s="3" t="str">
        <f>TEXT(Table1[[#This Row],[delivery_date]]-Table1[[#This Row],[order_date]],"D")</f>
        <v>7</v>
      </c>
      <c r="L14333" s="2" t="s">
        <v>21</v>
      </c>
      <c r="M14333" s="2" t="s">
        <v>16</v>
      </c>
      <c r="N14333" s="2">
        <v>412.95</v>
      </c>
      <c r="O14333" s="2" t="s">
        <v>23</v>
      </c>
      <c r="P14333" s="2">
        <f t="shared" si="446"/>
        <v>2905.7698999999998</v>
      </c>
    </row>
    <row r="14334" spans="1:16" ht="14.25" customHeight="1" x14ac:dyDescent="0.35">
      <c r="A14334" s="2" t="s">
        <v>14365</v>
      </c>
      <c r="B14334" s="2" t="s">
        <v>19</v>
      </c>
      <c r="C14334" s="2" t="s">
        <v>14</v>
      </c>
      <c r="D14334" s="2">
        <v>2050.92</v>
      </c>
      <c r="E14334" s="2">
        <v>0.19</v>
      </c>
      <c r="F14334" s="2">
        <f t="shared" si="447"/>
        <v>389.6748</v>
      </c>
      <c r="G14334" s="2">
        <v>7</v>
      </c>
      <c r="H14334" s="2" t="str">
        <f>TEXT(Table1[[#This Row],[order_date]],"mmmm")</f>
        <v>March</v>
      </c>
      <c r="I14334" s="3">
        <v>45355</v>
      </c>
      <c r="J14334" s="3">
        <v>45356</v>
      </c>
      <c r="K14334" s="3" t="str">
        <f>TEXT(Table1[[#This Row],[delivery_date]]-Table1[[#This Row],[order_date]],"D")</f>
        <v>1</v>
      </c>
      <c r="L14334" s="2" t="s">
        <v>21</v>
      </c>
      <c r="M14334" s="2" t="s">
        <v>16</v>
      </c>
      <c r="N14334" s="2">
        <v>492.82</v>
      </c>
      <c r="O14334" s="2" t="s">
        <v>39</v>
      </c>
      <c r="P14334" s="2">
        <f t="shared" si="446"/>
        <v>1661.2452000000001</v>
      </c>
    </row>
    <row r="14335" spans="1:16" ht="14.25" customHeight="1" x14ac:dyDescent="0.35">
      <c r="A14335" s="2" t="s">
        <v>14366</v>
      </c>
      <c r="B14335" s="2" t="s">
        <v>13</v>
      </c>
      <c r="C14335" s="2" t="s">
        <v>26</v>
      </c>
      <c r="D14335" s="2">
        <v>2579.4899999999998</v>
      </c>
      <c r="E14335" s="2">
        <v>0.13</v>
      </c>
      <c r="F14335" s="2">
        <f t="shared" si="447"/>
        <v>335.33369999999996</v>
      </c>
      <c r="G14335" s="2">
        <v>6</v>
      </c>
      <c r="H14335" s="2" t="str">
        <f>TEXT(Table1[[#This Row],[order_date]],"mmmm")</f>
        <v>August</v>
      </c>
      <c r="I14335" s="3">
        <v>45139</v>
      </c>
      <c r="J14335" s="3">
        <v>45143</v>
      </c>
      <c r="K14335" s="3" t="str">
        <f>TEXT(Table1[[#This Row],[delivery_date]]-Table1[[#This Row],[order_date]],"D")</f>
        <v>4</v>
      </c>
      <c r="L14335" s="2" t="s">
        <v>31</v>
      </c>
      <c r="M14335" s="2" t="s">
        <v>22</v>
      </c>
      <c r="N14335" s="2">
        <v>335.15</v>
      </c>
      <c r="O14335" s="2" t="s">
        <v>34</v>
      </c>
      <c r="P14335" s="2">
        <f t="shared" si="446"/>
        <v>2244.1562999999996</v>
      </c>
    </row>
    <row r="14336" spans="1:16" ht="14.25" customHeight="1" x14ac:dyDescent="0.35">
      <c r="A14336" s="2" t="s">
        <v>14367</v>
      </c>
      <c r="B14336" s="2" t="s">
        <v>41</v>
      </c>
      <c r="C14336" s="2" t="s">
        <v>36</v>
      </c>
      <c r="D14336" s="2">
        <v>1989.4</v>
      </c>
      <c r="E14336" s="2">
        <v>0.4</v>
      </c>
      <c r="F14336" s="2">
        <f t="shared" si="447"/>
        <v>795.7600000000001</v>
      </c>
      <c r="G14336" s="2">
        <v>8</v>
      </c>
      <c r="H14336" s="2" t="str">
        <f>TEXT(Table1[[#This Row],[order_date]],"mmmm")</f>
        <v>April</v>
      </c>
      <c r="I14336" s="3">
        <v>45390</v>
      </c>
      <c r="J14336" s="3">
        <v>45393</v>
      </c>
      <c r="K14336" s="3" t="str">
        <f>TEXT(Table1[[#This Row],[delivery_date]]-Table1[[#This Row],[order_date]],"D")</f>
        <v>3</v>
      </c>
      <c r="L14336" s="2" t="s">
        <v>21</v>
      </c>
      <c r="M14336" s="2" t="s">
        <v>27</v>
      </c>
      <c r="N14336" s="2">
        <v>296.43</v>
      </c>
      <c r="O14336" s="2" t="s">
        <v>17</v>
      </c>
      <c r="P14336" s="2">
        <f t="shared" si="446"/>
        <v>1193.6399999999999</v>
      </c>
    </row>
    <row r="14337" spans="1:16" ht="14.25" customHeight="1" x14ac:dyDescent="0.35">
      <c r="A14337" s="2" t="s">
        <v>14368</v>
      </c>
      <c r="B14337" s="2" t="s">
        <v>41</v>
      </c>
      <c r="C14337" s="2" t="s">
        <v>33</v>
      </c>
      <c r="D14337" s="2">
        <v>2121.79</v>
      </c>
      <c r="E14337" s="2">
        <v>0</v>
      </c>
      <c r="F14337" s="2">
        <f t="shared" si="447"/>
        <v>0</v>
      </c>
      <c r="G14337" s="2">
        <v>8</v>
      </c>
      <c r="H14337" s="2" t="str">
        <f>TEXT(Table1[[#This Row],[order_date]],"mmmm")</f>
        <v>November</v>
      </c>
      <c r="I14337" s="3">
        <v>45253</v>
      </c>
      <c r="J14337" s="3">
        <v>45260</v>
      </c>
      <c r="K14337" s="3" t="str">
        <f>TEXT(Table1[[#This Row],[delivery_date]]-Table1[[#This Row],[order_date]],"D")</f>
        <v>7</v>
      </c>
      <c r="L14337" s="2" t="s">
        <v>21</v>
      </c>
      <c r="M14337" s="2" t="s">
        <v>16</v>
      </c>
      <c r="N14337" s="2">
        <v>514.20000000000005</v>
      </c>
      <c r="O14337" s="2" t="s">
        <v>17</v>
      </c>
      <c r="P14337" s="2">
        <f t="shared" si="446"/>
        <v>2121.79</v>
      </c>
    </row>
    <row r="14338" spans="1:16" ht="14.25" customHeight="1" x14ac:dyDescent="0.35">
      <c r="A14338" s="2" t="s">
        <v>14369</v>
      </c>
      <c r="B14338" s="2" t="s">
        <v>19</v>
      </c>
      <c r="C14338" s="2" t="s">
        <v>33</v>
      </c>
      <c r="D14338" s="2">
        <v>3018.52</v>
      </c>
      <c r="E14338" s="2">
        <v>0.17</v>
      </c>
      <c r="F14338" s="2">
        <f t="shared" si="447"/>
        <v>513.14840000000004</v>
      </c>
      <c r="G14338" s="2">
        <v>5</v>
      </c>
      <c r="H14338" s="2" t="str">
        <f>TEXT(Table1[[#This Row],[order_date]],"mmmm")</f>
        <v>January</v>
      </c>
      <c r="I14338" s="3">
        <v>45310</v>
      </c>
      <c r="J14338" s="3">
        <v>45316</v>
      </c>
      <c r="K14338" s="3" t="str">
        <f>TEXT(Table1[[#This Row],[delivery_date]]-Table1[[#This Row],[order_date]],"D")</f>
        <v>6</v>
      </c>
      <c r="L14338" s="2" t="s">
        <v>15</v>
      </c>
      <c r="M14338" s="2" t="s">
        <v>16</v>
      </c>
      <c r="N14338" s="2">
        <v>262.98</v>
      </c>
      <c r="O14338" s="2" t="s">
        <v>39</v>
      </c>
      <c r="P14338" s="2">
        <f t="shared" ref="P14338:P14401" si="448">D14338-F14338</f>
        <v>2505.3715999999999</v>
      </c>
    </row>
    <row r="14339" spans="1:16" ht="14.25" customHeight="1" x14ac:dyDescent="0.35">
      <c r="A14339" s="2" t="s">
        <v>14370</v>
      </c>
      <c r="B14339" s="2" t="s">
        <v>41</v>
      </c>
      <c r="C14339" s="2" t="s">
        <v>20</v>
      </c>
      <c r="D14339" s="2">
        <v>395.18</v>
      </c>
      <c r="E14339" s="2">
        <v>0.48</v>
      </c>
      <c r="F14339" s="2">
        <f t="shared" ref="F14339:F14402" si="449">D14339*E14339</f>
        <v>189.68639999999999</v>
      </c>
      <c r="G14339" s="2">
        <v>4</v>
      </c>
      <c r="H14339" s="2" t="str">
        <f>TEXT(Table1[[#This Row],[order_date]],"mmmm")</f>
        <v>June</v>
      </c>
      <c r="I14339" s="3">
        <v>45098</v>
      </c>
      <c r="J14339" s="3">
        <v>45099</v>
      </c>
      <c r="K14339" s="3" t="str">
        <f>TEXT(Table1[[#This Row],[delivery_date]]-Table1[[#This Row],[order_date]],"D")</f>
        <v>1</v>
      </c>
      <c r="L14339" s="2" t="s">
        <v>15</v>
      </c>
      <c r="M14339" s="2" t="s">
        <v>27</v>
      </c>
      <c r="N14339" s="2">
        <v>102.43</v>
      </c>
      <c r="O14339" s="2" t="s">
        <v>34</v>
      </c>
      <c r="P14339" s="2">
        <f t="shared" si="448"/>
        <v>205.49360000000001</v>
      </c>
    </row>
    <row r="14340" spans="1:16" ht="14.25" customHeight="1" x14ac:dyDescent="0.35">
      <c r="A14340" s="2" t="s">
        <v>14371</v>
      </c>
      <c r="B14340" s="2" t="s">
        <v>19</v>
      </c>
      <c r="C14340" s="2" t="s">
        <v>36</v>
      </c>
      <c r="D14340" s="2">
        <v>959.35</v>
      </c>
      <c r="E14340" s="2">
        <v>0.34</v>
      </c>
      <c r="F14340" s="2">
        <f t="shared" si="449"/>
        <v>326.17900000000003</v>
      </c>
      <c r="G14340" s="2">
        <v>7</v>
      </c>
      <c r="H14340" s="2" t="str">
        <f>TEXT(Table1[[#This Row],[order_date]],"mmmm")</f>
        <v>June</v>
      </c>
      <c r="I14340" s="3">
        <v>45095</v>
      </c>
      <c r="J14340" s="3">
        <v>45099</v>
      </c>
      <c r="K14340" s="3" t="str">
        <f>TEXT(Table1[[#This Row],[delivery_date]]-Table1[[#This Row],[order_date]],"D")</f>
        <v>4</v>
      </c>
      <c r="L14340" s="2" t="s">
        <v>31</v>
      </c>
      <c r="M14340" s="2" t="s">
        <v>27</v>
      </c>
      <c r="N14340" s="2">
        <v>50.34</v>
      </c>
      <c r="O14340" s="2" t="s">
        <v>23</v>
      </c>
      <c r="P14340" s="2">
        <f t="shared" si="448"/>
        <v>633.17100000000005</v>
      </c>
    </row>
    <row r="14341" spans="1:16" ht="14.25" customHeight="1" x14ac:dyDescent="0.35">
      <c r="A14341" s="2" t="s">
        <v>14372</v>
      </c>
      <c r="B14341" s="2" t="s">
        <v>25</v>
      </c>
      <c r="C14341" s="2" t="s">
        <v>14</v>
      </c>
      <c r="D14341" s="2">
        <v>1212.49</v>
      </c>
      <c r="E14341" s="2">
        <v>0.39</v>
      </c>
      <c r="F14341" s="2">
        <f t="shared" si="449"/>
        <v>472.87110000000001</v>
      </c>
      <c r="G14341" s="2">
        <v>9</v>
      </c>
      <c r="H14341" s="2" t="str">
        <f>TEXT(Table1[[#This Row],[order_date]],"mmmm")</f>
        <v>August</v>
      </c>
      <c r="I14341" s="3">
        <v>45535</v>
      </c>
      <c r="J14341" s="3">
        <v>45541</v>
      </c>
      <c r="K14341" s="3" t="str">
        <f>TEXT(Table1[[#This Row],[delivery_date]]-Table1[[#This Row],[order_date]],"D")</f>
        <v>6</v>
      </c>
      <c r="L14341" s="2" t="s">
        <v>21</v>
      </c>
      <c r="M14341" s="2" t="s">
        <v>16</v>
      </c>
      <c r="N14341" s="2">
        <v>132.4</v>
      </c>
      <c r="O14341" s="2" t="s">
        <v>28</v>
      </c>
      <c r="P14341" s="2">
        <f t="shared" si="448"/>
        <v>739.61889999999994</v>
      </c>
    </row>
    <row r="14342" spans="1:16" ht="14.25" customHeight="1" x14ac:dyDescent="0.35">
      <c r="A14342" s="2" t="s">
        <v>14373</v>
      </c>
      <c r="B14342" s="2" t="s">
        <v>25</v>
      </c>
      <c r="C14342" s="2" t="s">
        <v>33</v>
      </c>
      <c r="D14342" s="2">
        <v>2096.8200000000002</v>
      </c>
      <c r="E14342" s="2">
        <v>0.43</v>
      </c>
      <c r="F14342" s="2">
        <f t="shared" si="449"/>
        <v>901.63260000000002</v>
      </c>
      <c r="G14342" s="2">
        <v>2</v>
      </c>
      <c r="H14342" s="2" t="str">
        <f>TEXT(Table1[[#This Row],[order_date]],"mmmm")</f>
        <v>December</v>
      </c>
      <c r="I14342" s="3">
        <v>45267</v>
      </c>
      <c r="J14342" s="3">
        <v>45270</v>
      </c>
      <c r="K14342" s="3" t="str">
        <f>TEXT(Table1[[#This Row],[delivery_date]]-Table1[[#This Row],[order_date]],"D")</f>
        <v>3</v>
      </c>
      <c r="L14342" s="2" t="s">
        <v>15</v>
      </c>
      <c r="M14342" s="2" t="s">
        <v>22</v>
      </c>
      <c r="N14342" s="2">
        <v>317.41000000000003</v>
      </c>
      <c r="O14342" s="2" t="s">
        <v>23</v>
      </c>
      <c r="P14342" s="2">
        <f t="shared" si="448"/>
        <v>1195.1874000000003</v>
      </c>
    </row>
    <row r="14343" spans="1:16" ht="14.25" customHeight="1" x14ac:dyDescent="0.35">
      <c r="A14343" s="2" t="s">
        <v>14374</v>
      </c>
      <c r="B14343" s="2" t="s">
        <v>13</v>
      </c>
      <c r="C14343" s="2" t="s">
        <v>20</v>
      </c>
      <c r="D14343" s="2">
        <v>1918.18</v>
      </c>
      <c r="E14343" s="2">
        <v>0.18</v>
      </c>
      <c r="F14343" s="2">
        <f t="shared" si="449"/>
        <v>345.2724</v>
      </c>
      <c r="G14343" s="2">
        <v>7</v>
      </c>
      <c r="H14343" s="2" t="str">
        <f>TEXT(Table1[[#This Row],[order_date]],"mmmm")</f>
        <v>July</v>
      </c>
      <c r="I14343" s="3">
        <v>45121</v>
      </c>
      <c r="J14343" s="3">
        <v>45124</v>
      </c>
      <c r="K14343" s="3" t="str">
        <f>TEXT(Table1[[#This Row],[delivery_date]]-Table1[[#This Row],[order_date]],"D")</f>
        <v>3</v>
      </c>
      <c r="L14343" s="2" t="s">
        <v>31</v>
      </c>
      <c r="M14343" s="2" t="s">
        <v>27</v>
      </c>
      <c r="N14343" s="2">
        <v>198.82</v>
      </c>
      <c r="O14343" s="2" t="s">
        <v>28</v>
      </c>
      <c r="P14343" s="2">
        <f t="shared" si="448"/>
        <v>1572.9076</v>
      </c>
    </row>
    <row r="14344" spans="1:16" ht="14.25" customHeight="1" x14ac:dyDescent="0.35">
      <c r="A14344" s="2" t="s">
        <v>14375</v>
      </c>
      <c r="B14344" s="2" t="s">
        <v>19</v>
      </c>
      <c r="C14344" s="2" t="s">
        <v>36</v>
      </c>
      <c r="D14344" s="2">
        <v>3638.8</v>
      </c>
      <c r="E14344" s="2">
        <v>0.03</v>
      </c>
      <c r="F14344" s="2">
        <f t="shared" si="449"/>
        <v>109.164</v>
      </c>
      <c r="G14344" s="2">
        <v>6</v>
      </c>
      <c r="H14344" s="2" t="str">
        <f>TEXT(Table1[[#This Row],[order_date]],"mmmm")</f>
        <v>May</v>
      </c>
      <c r="I14344" s="3">
        <v>45076</v>
      </c>
      <c r="J14344" s="3">
        <v>45079</v>
      </c>
      <c r="K14344" s="3" t="str">
        <f>TEXT(Table1[[#This Row],[delivery_date]]-Table1[[#This Row],[order_date]],"D")</f>
        <v>3</v>
      </c>
      <c r="L14344" s="2" t="s">
        <v>15</v>
      </c>
      <c r="M14344" s="2" t="s">
        <v>16</v>
      </c>
      <c r="N14344" s="2">
        <v>940.14</v>
      </c>
      <c r="O14344" s="2" t="s">
        <v>48</v>
      </c>
      <c r="P14344" s="2">
        <f t="shared" si="448"/>
        <v>3529.636</v>
      </c>
    </row>
    <row r="14345" spans="1:16" ht="14.25" customHeight="1" x14ac:dyDescent="0.35">
      <c r="A14345" s="2" t="s">
        <v>14376</v>
      </c>
      <c r="B14345" s="2" t="s">
        <v>13</v>
      </c>
      <c r="C14345" s="2" t="s">
        <v>20</v>
      </c>
      <c r="D14345" s="2">
        <v>1369.98</v>
      </c>
      <c r="E14345" s="2">
        <v>0.21</v>
      </c>
      <c r="F14345" s="2">
        <f t="shared" si="449"/>
        <v>287.69580000000002</v>
      </c>
      <c r="G14345" s="2">
        <v>3</v>
      </c>
      <c r="H14345" s="2" t="str">
        <f>TEXT(Table1[[#This Row],[order_date]],"mmmm")</f>
        <v>February</v>
      </c>
      <c r="I14345" s="3">
        <v>45327</v>
      </c>
      <c r="J14345" s="3">
        <v>45328</v>
      </c>
      <c r="K14345" s="3" t="str">
        <f>TEXT(Table1[[#This Row],[delivery_date]]-Table1[[#This Row],[order_date]],"D")</f>
        <v>1</v>
      </c>
      <c r="L14345" s="2" t="s">
        <v>15</v>
      </c>
      <c r="M14345" s="2" t="s">
        <v>22</v>
      </c>
      <c r="N14345" s="2">
        <v>386.62</v>
      </c>
      <c r="O14345" s="2" t="s">
        <v>39</v>
      </c>
      <c r="P14345" s="2">
        <f t="shared" si="448"/>
        <v>1082.2842000000001</v>
      </c>
    </row>
    <row r="14346" spans="1:16" ht="14.25" customHeight="1" x14ac:dyDescent="0.35">
      <c r="A14346" s="2" t="s">
        <v>14377</v>
      </c>
      <c r="B14346" s="2" t="s">
        <v>13</v>
      </c>
      <c r="C14346" s="2" t="s">
        <v>33</v>
      </c>
      <c r="D14346" s="2">
        <v>379.65</v>
      </c>
      <c r="E14346" s="2">
        <v>0.33</v>
      </c>
      <c r="F14346" s="2">
        <f t="shared" si="449"/>
        <v>125.28449999999999</v>
      </c>
      <c r="G14346" s="2">
        <v>2</v>
      </c>
      <c r="H14346" s="2" t="str">
        <f>TEXT(Table1[[#This Row],[order_date]],"mmmm")</f>
        <v>August</v>
      </c>
      <c r="I14346" s="3">
        <v>45168</v>
      </c>
      <c r="J14346" s="3">
        <v>45172</v>
      </c>
      <c r="K14346" s="3" t="str">
        <f>TEXT(Table1[[#This Row],[delivery_date]]-Table1[[#This Row],[order_date]],"D")</f>
        <v>4</v>
      </c>
      <c r="L14346" s="2" t="s">
        <v>21</v>
      </c>
      <c r="M14346" s="2" t="s">
        <v>22</v>
      </c>
      <c r="N14346" s="2">
        <v>46.54</v>
      </c>
      <c r="O14346" s="2" t="s">
        <v>17</v>
      </c>
      <c r="P14346" s="2">
        <f t="shared" si="448"/>
        <v>254.3655</v>
      </c>
    </row>
    <row r="14347" spans="1:16" ht="14.25" customHeight="1" x14ac:dyDescent="0.35">
      <c r="A14347" s="2" t="s">
        <v>14378</v>
      </c>
      <c r="B14347" s="2" t="s">
        <v>25</v>
      </c>
      <c r="C14347" s="2" t="s">
        <v>26</v>
      </c>
      <c r="D14347" s="2">
        <v>371.67</v>
      </c>
      <c r="E14347" s="2">
        <v>0.19</v>
      </c>
      <c r="F14347" s="2">
        <f t="shared" si="449"/>
        <v>70.6173</v>
      </c>
      <c r="G14347" s="2">
        <v>1</v>
      </c>
      <c r="H14347" s="2" t="str">
        <f>TEXT(Table1[[#This Row],[order_date]],"mmmm")</f>
        <v>August</v>
      </c>
      <c r="I14347" s="3">
        <v>45527</v>
      </c>
      <c r="J14347" s="3">
        <v>45528</v>
      </c>
      <c r="K14347" s="3" t="str">
        <f>TEXT(Table1[[#This Row],[delivery_date]]-Table1[[#This Row],[order_date]],"D")</f>
        <v>1</v>
      </c>
      <c r="L14347" s="2" t="s">
        <v>15</v>
      </c>
      <c r="M14347" s="2" t="s">
        <v>22</v>
      </c>
      <c r="N14347" s="2">
        <v>30.41</v>
      </c>
      <c r="O14347" s="2" t="s">
        <v>34</v>
      </c>
      <c r="P14347" s="2">
        <f t="shared" si="448"/>
        <v>301.05270000000002</v>
      </c>
    </row>
    <row r="14348" spans="1:16" ht="14.25" customHeight="1" x14ac:dyDescent="0.35">
      <c r="A14348" s="2" t="s">
        <v>14379</v>
      </c>
      <c r="B14348" s="2" t="s">
        <v>13</v>
      </c>
      <c r="C14348" s="2" t="s">
        <v>26</v>
      </c>
      <c r="D14348" s="2">
        <v>155.43</v>
      </c>
      <c r="E14348" s="2">
        <v>0.22</v>
      </c>
      <c r="F14348" s="2">
        <f t="shared" si="449"/>
        <v>34.194600000000001</v>
      </c>
      <c r="G14348" s="2">
        <v>2</v>
      </c>
      <c r="H14348" s="2" t="str">
        <f>TEXT(Table1[[#This Row],[order_date]],"mmmm")</f>
        <v>November</v>
      </c>
      <c r="I14348" s="3">
        <v>45616</v>
      </c>
      <c r="J14348" s="3">
        <v>45621</v>
      </c>
      <c r="K14348" s="3" t="str">
        <f>TEXT(Table1[[#This Row],[delivery_date]]-Table1[[#This Row],[order_date]],"D")</f>
        <v>5</v>
      </c>
      <c r="L14348" s="2" t="s">
        <v>21</v>
      </c>
      <c r="M14348" s="2" t="s">
        <v>16</v>
      </c>
      <c r="N14348" s="2">
        <v>39.22</v>
      </c>
      <c r="O14348" s="2" t="s">
        <v>17</v>
      </c>
      <c r="P14348" s="2">
        <f t="shared" si="448"/>
        <v>121.2354</v>
      </c>
    </row>
    <row r="14349" spans="1:16" ht="14.25" customHeight="1" x14ac:dyDescent="0.35">
      <c r="A14349" s="2" t="s">
        <v>14380</v>
      </c>
      <c r="B14349" s="2" t="s">
        <v>41</v>
      </c>
      <c r="C14349" s="2" t="s">
        <v>36</v>
      </c>
      <c r="D14349" s="2">
        <v>286.33</v>
      </c>
      <c r="E14349" s="2">
        <v>0.41</v>
      </c>
      <c r="F14349" s="2">
        <f t="shared" si="449"/>
        <v>117.39529999999999</v>
      </c>
      <c r="G14349" s="2">
        <v>5</v>
      </c>
      <c r="H14349" s="2" t="str">
        <f>TEXT(Table1[[#This Row],[order_date]],"mmmm")</f>
        <v>December</v>
      </c>
      <c r="I14349" s="3">
        <v>45650</v>
      </c>
      <c r="J14349" s="3">
        <v>45656</v>
      </c>
      <c r="K14349" s="3" t="str">
        <f>TEXT(Table1[[#This Row],[delivery_date]]-Table1[[#This Row],[order_date]],"D")</f>
        <v>6</v>
      </c>
      <c r="L14349" s="2" t="s">
        <v>21</v>
      </c>
      <c r="M14349" s="2" t="s">
        <v>16</v>
      </c>
      <c r="N14349" s="2">
        <v>85.49</v>
      </c>
      <c r="O14349" s="2" t="s">
        <v>28</v>
      </c>
      <c r="P14349" s="2">
        <f t="shared" si="448"/>
        <v>168.93469999999999</v>
      </c>
    </row>
    <row r="14350" spans="1:16" ht="14.25" customHeight="1" x14ac:dyDescent="0.35">
      <c r="A14350" s="2" t="s">
        <v>14381</v>
      </c>
      <c r="B14350" s="2" t="s">
        <v>13</v>
      </c>
      <c r="C14350" s="2" t="s">
        <v>20</v>
      </c>
      <c r="D14350" s="2">
        <v>4307.4399999999996</v>
      </c>
      <c r="E14350" s="2">
        <v>0.02</v>
      </c>
      <c r="F14350" s="2">
        <f t="shared" si="449"/>
        <v>86.148799999999994</v>
      </c>
      <c r="G14350" s="2">
        <v>1</v>
      </c>
      <c r="H14350" s="2" t="str">
        <f>TEXT(Table1[[#This Row],[order_date]],"mmmm")</f>
        <v>June</v>
      </c>
      <c r="I14350" s="3">
        <v>45085</v>
      </c>
      <c r="J14350" s="3">
        <v>45087</v>
      </c>
      <c r="K14350" s="3" t="str">
        <f>TEXT(Table1[[#This Row],[delivery_date]]-Table1[[#This Row],[order_date]],"D")</f>
        <v>2</v>
      </c>
      <c r="L14350" s="2" t="s">
        <v>15</v>
      </c>
      <c r="M14350" s="2" t="s">
        <v>27</v>
      </c>
      <c r="N14350" s="2">
        <v>863.63</v>
      </c>
      <c r="O14350" s="2" t="s">
        <v>34</v>
      </c>
      <c r="P14350" s="2">
        <f t="shared" si="448"/>
        <v>4221.2911999999997</v>
      </c>
    </row>
    <row r="14351" spans="1:16" ht="14.25" customHeight="1" x14ac:dyDescent="0.35">
      <c r="A14351" s="2" t="s">
        <v>14382</v>
      </c>
      <c r="B14351" s="2" t="s">
        <v>19</v>
      </c>
      <c r="C14351" s="2" t="s">
        <v>14</v>
      </c>
      <c r="D14351" s="2">
        <v>3516.49</v>
      </c>
      <c r="E14351" s="2">
        <v>0.17</v>
      </c>
      <c r="F14351" s="2">
        <f t="shared" si="449"/>
        <v>597.80330000000004</v>
      </c>
      <c r="G14351" s="2">
        <v>8</v>
      </c>
      <c r="H14351" s="2" t="str">
        <f>TEXT(Table1[[#This Row],[order_date]],"mmmm")</f>
        <v>February</v>
      </c>
      <c r="I14351" s="3">
        <v>44977</v>
      </c>
      <c r="J14351" s="3">
        <v>44981</v>
      </c>
      <c r="K14351" s="3" t="str">
        <f>TEXT(Table1[[#This Row],[delivery_date]]-Table1[[#This Row],[order_date]],"D")</f>
        <v>4</v>
      </c>
      <c r="L14351" s="2" t="s">
        <v>31</v>
      </c>
      <c r="M14351" s="2" t="s">
        <v>27</v>
      </c>
      <c r="N14351" s="2">
        <v>1042.06</v>
      </c>
      <c r="O14351" s="2" t="s">
        <v>34</v>
      </c>
      <c r="P14351" s="2">
        <f t="shared" si="448"/>
        <v>2918.6866999999997</v>
      </c>
    </row>
    <row r="14352" spans="1:16" ht="14.25" customHeight="1" x14ac:dyDescent="0.35">
      <c r="A14352" s="2" t="s">
        <v>14383</v>
      </c>
      <c r="B14352" s="2" t="s">
        <v>41</v>
      </c>
      <c r="C14352" s="2" t="s">
        <v>33</v>
      </c>
      <c r="D14352" s="2">
        <v>4980.0600000000004</v>
      </c>
      <c r="E14352" s="2">
        <v>0.24</v>
      </c>
      <c r="F14352" s="2">
        <f t="shared" si="449"/>
        <v>1195.2144000000001</v>
      </c>
      <c r="G14352" s="2">
        <v>4</v>
      </c>
      <c r="H14352" s="2" t="str">
        <f>TEXT(Table1[[#This Row],[order_date]],"mmmm")</f>
        <v>January</v>
      </c>
      <c r="I14352" s="3">
        <v>44946</v>
      </c>
      <c r="J14352" s="3">
        <v>44952</v>
      </c>
      <c r="K14352" s="3" t="str">
        <f>TEXT(Table1[[#This Row],[delivery_date]]-Table1[[#This Row],[order_date]],"D")</f>
        <v>6</v>
      </c>
      <c r="L14352" s="2" t="s">
        <v>15</v>
      </c>
      <c r="M14352" s="2" t="s">
        <v>22</v>
      </c>
      <c r="N14352" s="2">
        <v>277.10000000000002</v>
      </c>
      <c r="O14352" s="2" t="s">
        <v>23</v>
      </c>
      <c r="P14352" s="2">
        <f t="shared" si="448"/>
        <v>3784.8456000000006</v>
      </c>
    </row>
    <row r="14353" spans="1:16" ht="14.25" customHeight="1" x14ac:dyDescent="0.35">
      <c r="A14353" s="2" t="s">
        <v>14384</v>
      </c>
      <c r="B14353" s="2" t="s">
        <v>25</v>
      </c>
      <c r="C14353" s="2" t="s">
        <v>26</v>
      </c>
      <c r="D14353" s="2">
        <v>199.53</v>
      </c>
      <c r="E14353" s="2">
        <v>0.15</v>
      </c>
      <c r="F14353" s="2">
        <f t="shared" si="449"/>
        <v>29.929499999999997</v>
      </c>
      <c r="G14353" s="2">
        <v>3</v>
      </c>
      <c r="H14353" s="2" t="str">
        <f>TEXT(Table1[[#This Row],[order_date]],"mmmm")</f>
        <v>June</v>
      </c>
      <c r="I14353" s="3">
        <v>45102</v>
      </c>
      <c r="J14353" s="3">
        <v>45108</v>
      </c>
      <c r="K14353" s="3" t="str">
        <f>TEXT(Table1[[#This Row],[delivery_date]]-Table1[[#This Row],[order_date]],"D")</f>
        <v>6</v>
      </c>
      <c r="L14353" s="2" t="s">
        <v>31</v>
      </c>
      <c r="M14353" s="2" t="s">
        <v>22</v>
      </c>
      <c r="N14353" s="2">
        <v>48.59</v>
      </c>
      <c r="O14353" s="2" t="s">
        <v>39</v>
      </c>
      <c r="P14353" s="2">
        <f t="shared" si="448"/>
        <v>169.60050000000001</v>
      </c>
    </row>
    <row r="14354" spans="1:16" ht="14.25" customHeight="1" x14ac:dyDescent="0.35">
      <c r="A14354" s="2" t="s">
        <v>14385</v>
      </c>
      <c r="B14354" s="2" t="s">
        <v>19</v>
      </c>
      <c r="C14354" s="2" t="s">
        <v>26</v>
      </c>
      <c r="D14354" s="2">
        <v>4260.1099999999997</v>
      </c>
      <c r="E14354" s="2">
        <v>0.22</v>
      </c>
      <c r="F14354" s="2">
        <f t="shared" si="449"/>
        <v>937.22419999999988</v>
      </c>
      <c r="G14354" s="2">
        <v>2</v>
      </c>
      <c r="H14354" s="2" t="str">
        <f>TEXT(Table1[[#This Row],[order_date]],"mmmm")</f>
        <v>March</v>
      </c>
      <c r="I14354" s="3">
        <v>44998</v>
      </c>
      <c r="J14354" s="3">
        <v>45002</v>
      </c>
      <c r="K14354" s="3" t="str">
        <f>TEXT(Table1[[#This Row],[delivery_date]]-Table1[[#This Row],[order_date]],"D")</f>
        <v>4</v>
      </c>
      <c r="L14354" s="2" t="s">
        <v>15</v>
      </c>
      <c r="M14354" s="2" t="s">
        <v>16</v>
      </c>
      <c r="N14354" s="2">
        <v>749.05</v>
      </c>
      <c r="O14354" s="2" t="s">
        <v>39</v>
      </c>
      <c r="P14354" s="2">
        <f t="shared" si="448"/>
        <v>3322.8858</v>
      </c>
    </row>
    <row r="14355" spans="1:16" ht="14.25" customHeight="1" x14ac:dyDescent="0.35">
      <c r="A14355" s="2" t="s">
        <v>14386</v>
      </c>
      <c r="B14355" s="2" t="s">
        <v>41</v>
      </c>
      <c r="C14355" s="2" t="s">
        <v>20</v>
      </c>
      <c r="D14355" s="2">
        <v>3510.68</v>
      </c>
      <c r="E14355" s="2">
        <v>0.2</v>
      </c>
      <c r="F14355" s="2">
        <f t="shared" si="449"/>
        <v>702.13599999999997</v>
      </c>
      <c r="G14355" s="2">
        <v>1</v>
      </c>
      <c r="H14355" s="2" t="str">
        <f>TEXT(Table1[[#This Row],[order_date]],"mmmm")</f>
        <v>November</v>
      </c>
      <c r="I14355" s="3">
        <v>45256</v>
      </c>
      <c r="J14355" s="3">
        <v>45257</v>
      </c>
      <c r="K14355" s="3" t="str">
        <f>TEXT(Table1[[#This Row],[delivery_date]]-Table1[[#This Row],[order_date]],"D")</f>
        <v>1</v>
      </c>
      <c r="L14355" s="2" t="s">
        <v>21</v>
      </c>
      <c r="M14355" s="2" t="s">
        <v>16</v>
      </c>
      <c r="N14355" s="2">
        <v>523.23</v>
      </c>
      <c r="O14355" s="2" t="s">
        <v>48</v>
      </c>
      <c r="P14355" s="2">
        <f t="shared" si="448"/>
        <v>2808.5439999999999</v>
      </c>
    </row>
    <row r="14356" spans="1:16" ht="14.25" customHeight="1" x14ac:dyDescent="0.35">
      <c r="A14356" s="2" t="s">
        <v>14387</v>
      </c>
      <c r="B14356" s="2" t="s">
        <v>19</v>
      </c>
      <c r="C14356" s="2" t="s">
        <v>26</v>
      </c>
      <c r="D14356" s="2">
        <v>3237.68</v>
      </c>
      <c r="E14356" s="2">
        <v>0.46</v>
      </c>
      <c r="F14356" s="2">
        <f t="shared" si="449"/>
        <v>1489.3327999999999</v>
      </c>
      <c r="G14356" s="2">
        <v>8</v>
      </c>
      <c r="H14356" s="2" t="str">
        <f>TEXT(Table1[[#This Row],[order_date]],"mmmm")</f>
        <v>September</v>
      </c>
      <c r="I14356" s="3">
        <v>45559</v>
      </c>
      <c r="J14356" s="3">
        <v>45564</v>
      </c>
      <c r="K14356" s="3" t="str">
        <f>TEXT(Table1[[#This Row],[delivery_date]]-Table1[[#This Row],[order_date]],"D")</f>
        <v>5</v>
      </c>
      <c r="L14356" s="2" t="s">
        <v>31</v>
      </c>
      <c r="M14356" s="2" t="s">
        <v>27</v>
      </c>
      <c r="N14356" s="2">
        <v>634.28</v>
      </c>
      <c r="O14356" s="2" t="s">
        <v>23</v>
      </c>
      <c r="P14356" s="2">
        <f t="shared" si="448"/>
        <v>1748.3471999999999</v>
      </c>
    </row>
    <row r="14357" spans="1:16" ht="14.25" customHeight="1" x14ac:dyDescent="0.35">
      <c r="A14357" s="2" t="s">
        <v>14388</v>
      </c>
      <c r="B14357" s="2" t="s">
        <v>41</v>
      </c>
      <c r="C14357" s="2" t="s">
        <v>20</v>
      </c>
      <c r="D14357" s="2">
        <v>1847.01</v>
      </c>
      <c r="E14357" s="2">
        <v>0.25</v>
      </c>
      <c r="F14357" s="2">
        <f t="shared" si="449"/>
        <v>461.7525</v>
      </c>
      <c r="G14357" s="2">
        <v>9</v>
      </c>
      <c r="H14357" s="2" t="str">
        <f>TEXT(Table1[[#This Row],[order_date]],"mmmm")</f>
        <v>October</v>
      </c>
      <c r="I14357" s="3">
        <v>45580</v>
      </c>
      <c r="J14357" s="3">
        <v>45584</v>
      </c>
      <c r="K14357" s="3" t="str">
        <f>TEXT(Table1[[#This Row],[delivery_date]]-Table1[[#This Row],[order_date]],"D")</f>
        <v>4</v>
      </c>
      <c r="L14357" s="2" t="s">
        <v>15</v>
      </c>
      <c r="M14357" s="2" t="s">
        <v>27</v>
      </c>
      <c r="N14357" s="2">
        <v>203.5</v>
      </c>
      <c r="O14357" s="2" t="s">
        <v>39</v>
      </c>
      <c r="P14357" s="2">
        <f t="shared" si="448"/>
        <v>1385.2574999999999</v>
      </c>
    </row>
    <row r="14358" spans="1:16" ht="14.25" customHeight="1" x14ac:dyDescent="0.35">
      <c r="A14358" s="2" t="s">
        <v>14389</v>
      </c>
      <c r="B14358" s="2" t="s">
        <v>19</v>
      </c>
      <c r="C14358" s="2" t="s">
        <v>33</v>
      </c>
      <c r="D14358" s="2">
        <v>1945.96</v>
      </c>
      <c r="E14358" s="2">
        <v>0.24</v>
      </c>
      <c r="F14358" s="2">
        <f t="shared" si="449"/>
        <v>467.03039999999999</v>
      </c>
      <c r="G14358" s="2">
        <v>3</v>
      </c>
      <c r="H14358" s="2" t="str">
        <f>TEXT(Table1[[#This Row],[order_date]],"mmmm")</f>
        <v>March</v>
      </c>
      <c r="I14358" s="3">
        <v>44988</v>
      </c>
      <c r="J14358" s="3">
        <v>44995</v>
      </c>
      <c r="K14358" s="3" t="str">
        <f>TEXT(Table1[[#This Row],[delivery_date]]-Table1[[#This Row],[order_date]],"D")</f>
        <v>7</v>
      </c>
      <c r="L14358" s="2" t="s">
        <v>15</v>
      </c>
      <c r="M14358" s="2" t="s">
        <v>16</v>
      </c>
      <c r="N14358" s="2">
        <v>328.07</v>
      </c>
      <c r="O14358" s="2" t="s">
        <v>17</v>
      </c>
      <c r="P14358" s="2">
        <f t="shared" si="448"/>
        <v>1478.9295999999999</v>
      </c>
    </row>
    <row r="14359" spans="1:16" ht="14.25" customHeight="1" x14ac:dyDescent="0.35">
      <c r="A14359" s="2" t="s">
        <v>14390</v>
      </c>
      <c r="B14359" s="2" t="s">
        <v>19</v>
      </c>
      <c r="C14359" s="2" t="s">
        <v>20</v>
      </c>
      <c r="D14359" s="2">
        <v>4243.25</v>
      </c>
      <c r="E14359" s="2">
        <v>0.13</v>
      </c>
      <c r="F14359" s="2">
        <f t="shared" si="449"/>
        <v>551.62250000000006</v>
      </c>
      <c r="G14359" s="2">
        <v>3</v>
      </c>
      <c r="H14359" s="2" t="str">
        <f>TEXT(Table1[[#This Row],[order_date]],"mmmm")</f>
        <v>June</v>
      </c>
      <c r="I14359" s="3">
        <v>45105</v>
      </c>
      <c r="J14359" s="3">
        <v>45110</v>
      </c>
      <c r="K14359" s="3" t="str">
        <f>TEXT(Table1[[#This Row],[delivery_date]]-Table1[[#This Row],[order_date]],"D")</f>
        <v>5</v>
      </c>
      <c r="L14359" s="2" t="s">
        <v>21</v>
      </c>
      <c r="M14359" s="2" t="s">
        <v>22</v>
      </c>
      <c r="N14359" s="2">
        <v>746.83</v>
      </c>
      <c r="O14359" s="2" t="s">
        <v>23</v>
      </c>
      <c r="P14359" s="2">
        <f t="shared" si="448"/>
        <v>3691.6275000000001</v>
      </c>
    </row>
    <row r="14360" spans="1:16" ht="14.25" customHeight="1" x14ac:dyDescent="0.35">
      <c r="A14360" s="2" t="s">
        <v>14391</v>
      </c>
      <c r="B14360" s="2" t="s">
        <v>41</v>
      </c>
      <c r="C14360" s="2" t="s">
        <v>26</v>
      </c>
      <c r="D14360" s="2">
        <v>3596.07</v>
      </c>
      <c r="E14360" s="2">
        <v>0.02</v>
      </c>
      <c r="F14360" s="2">
        <f t="shared" si="449"/>
        <v>71.921400000000006</v>
      </c>
      <c r="G14360" s="2">
        <v>9</v>
      </c>
      <c r="H14360" s="2" t="str">
        <f>TEXT(Table1[[#This Row],[order_date]],"mmmm")</f>
        <v>December</v>
      </c>
      <c r="I14360" s="3">
        <v>45644</v>
      </c>
      <c r="J14360" s="3">
        <v>45646</v>
      </c>
      <c r="K14360" s="3" t="str">
        <f>TEXT(Table1[[#This Row],[delivery_date]]-Table1[[#This Row],[order_date]],"D")</f>
        <v>2</v>
      </c>
      <c r="L14360" s="2" t="s">
        <v>15</v>
      </c>
      <c r="M14360" s="2" t="s">
        <v>22</v>
      </c>
      <c r="N14360" s="2">
        <v>863.86</v>
      </c>
      <c r="O14360" s="2" t="s">
        <v>34</v>
      </c>
      <c r="P14360" s="2">
        <f t="shared" si="448"/>
        <v>3524.1486</v>
      </c>
    </row>
    <row r="14361" spans="1:16" ht="14.25" customHeight="1" x14ac:dyDescent="0.35">
      <c r="A14361" s="2" t="s">
        <v>14392</v>
      </c>
      <c r="B14361" s="2" t="s">
        <v>25</v>
      </c>
      <c r="C14361" s="2" t="s">
        <v>20</v>
      </c>
      <c r="D14361" s="2">
        <v>3384.55</v>
      </c>
      <c r="E14361" s="2">
        <v>0.15</v>
      </c>
      <c r="F14361" s="2">
        <f t="shared" si="449"/>
        <v>507.6825</v>
      </c>
      <c r="G14361" s="2">
        <v>7</v>
      </c>
      <c r="H14361" s="2" t="str">
        <f>TEXT(Table1[[#This Row],[order_date]],"mmmm")</f>
        <v>May</v>
      </c>
      <c r="I14361" s="3">
        <v>45053</v>
      </c>
      <c r="J14361" s="3">
        <v>45057</v>
      </c>
      <c r="K14361" s="3" t="str">
        <f>TEXT(Table1[[#This Row],[delivery_date]]-Table1[[#This Row],[order_date]],"D")</f>
        <v>4</v>
      </c>
      <c r="L14361" s="2" t="s">
        <v>21</v>
      </c>
      <c r="M14361" s="2" t="s">
        <v>27</v>
      </c>
      <c r="N14361" s="2">
        <v>643.71</v>
      </c>
      <c r="O14361" s="2" t="s">
        <v>17</v>
      </c>
      <c r="P14361" s="2">
        <f t="shared" si="448"/>
        <v>2876.8675000000003</v>
      </c>
    </row>
    <row r="14362" spans="1:16" ht="14.25" customHeight="1" x14ac:dyDescent="0.35">
      <c r="A14362" s="2" t="s">
        <v>14393</v>
      </c>
      <c r="B14362" s="2" t="s">
        <v>25</v>
      </c>
      <c r="C14362" s="2" t="s">
        <v>26</v>
      </c>
      <c r="D14362" s="2">
        <v>250.18</v>
      </c>
      <c r="E14362" s="2">
        <v>0.01</v>
      </c>
      <c r="F14362" s="2">
        <f t="shared" si="449"/>
        <v>2.5018000000000002</v>
      </c>
      <c r="G14362" s="2">
        <v>9</v>
      </c>
      <c r="H14362" s="2" t="str">
        <f>TEXT(Table1[[#This Row],[order_date]],"mmmm")</f>
        <v>December</v>
      </c>
      <c r="I14362" s="3">
        <v>45636</v>
      </c>
      <c r="J14362" s="3">
        <v>45642</v>
      </c>
      <c r="K14362" s="3" t="str">
        <f>TEXT(Table1[[#This Row],[delivery_date]]-Table1[[#This Row],[order_date]],"D")</f>
        <v>6</v>
      </c>
      <c r="L14362" s="2" t="s">
        <v>31</v>
      </c>
      <c r="M14362" s="2" t="s">
        <v>27</v>
      </c>
      <c r="N14362" s="2">
        <v>47.23</v>
      </c>
      <c r="O14362" s="2" t="s">
        <v>48</v>
      </c>
      <c r="P14362" s="2">
        <f t="shared" si="448"/>
        <v>247.6782</v>
      </c>
    </row>
    <row r="14363" spans="1:16" ht="14.25" customHeight="1" x14ac:dyDescent="0.35">
      <c r="A14363" s="2" t="s">
        <v>14394</v>
      </c>
      <c r="B14363" s="2" t="s">
        <v>19</v>
      </c>
      <c r="C14363" s="2" t="s">
        <v>36</v>
      </c>
      <c r="D14363" s="2">
        <v>1003.17</v>
      </c>
      <c r="E14363" s="2">
        <v>0.41</v>
      </c>
      <c r="F14363" s="2">
        <f t="shared" si="449"/>
        <v>411.29969999999997</v>
      </c>
      <c r="G14363" s="2">
        <v>2</v>
      </c>
      <c r="H14363" s="2" t="str">
        <f>TEXT(Table1[[#This Row],[order_date]],"mmmm")</f>
        <v>April</v>
      </c>
      <c r="I14363" s="3">
        <v>45024</v>
      </c>
      <c r="J14363" s="3">
        <v>45030</v>
      </c>
      <c r="K14363" s="3" t="str">
        <f>TEXT(Table1[[#This Row],[delivery_date]]-Table1[[#This Row],[order_date]],"D")</f>
        <v>6</v>
      </c>
      <c r="L14363" s="2" t="s">
        <v>15</v>
      </c>
      <c r="M14363" s="2" t="s">
        <v>22</v>
      </c>
      <c r="N14363" s="2">
        <v>58.98</v>
      </c>
      <c r="O14363" s="2" t="s">
        <v>34</v>
      </c>
      <c r="P14363" s="2">
        <f t="shared" si="448"/>
        <v>591.87030000000004</v>
      </c>
    </row>
    <row r="14364" spans="1:16" ht="14.25" customHeight="1" x14ac:dyDescent="0.35">
      <c r="A14364" s="2" t="s">
        <v>14395</v>
      </c>
      <c r="B14364" s="2" t="s">
        <v>19</v>
      </c>
      <c r="C14364" s="2" t="s">
        <v>26</v>
      </c>
      <c r="D14364" s="2">
        <v>4816.8599999999997</v>
      </c>
      <c r="E14364" s="2">
        <v>0.1</v>
      </c>
      <c r="F14364" s="2">
        <f t="shared" si="449"/>
        <v>481.68599999999998</v>
      </c>
      <c r="G14364" s="2">
        <v>7</v>
      </c>
      <c r="H14364" s="2" t="str">
        <f>TEXT(Table1[[#This Row],[order_date]],"mmmm")</f>
        <v>May</v>
      </c>
      <c r="I14364" s="3">
        <v>45053</v>
      </c>
      <c r="J14364" s="3">
        <v>45058</v>
      </c>
      <c r="K14364" s="3" t="str">
        <f>TEXT(Table1[[#This Row],[delivery_date]]-Table1[[#This Row],[order_date]],"D")</f>
        <v>5</v>
      </c>
      <c r="L14364" s="2" t="s">
        <v>15</v>
      </c>
      <c r="M14364" s="2" t="s">
        <v>16</v>
      </c>
      <c r="N14364" s="2">
        <v>1256.5</v>
      </c>
      <c r="O14364" s="2" t="s">
        <v>48</v>
      </c>
      <c r="P14364" s="2">
        <f t="shared" si="448"/>
        <v>4335.174</v>
      </c>
    </row>
    <row r="14365" spans="1:16" ht="14.25" customHeight="1" x14ac:dyDescent="0.35">
      <c r="A14365" s="2" t="s">
        <v>14396</v>
      </c>
      <c r="B14365" s="2" t="s">
        <v>25</v>
      </c>
      <c r="C14365" s="2" t="s">
        <v>26</v>
      </c>
      <c r="D14365" s="2">
        <v>2326.42</v>
      </c>
      <c r="E14365" s="2">
        <v>0.46</v>
      </c>
      <c r="F14365" s="2">
        <f t="shared" si="449"/>
        <v>1070.1532</v>
      </c>
      <c r="G14365" s="2">
        <v>8</v>
      </c>
      <c r="H14365" s="2" t="str">
        <f>TEXT(Table1[[#This Row],[order_date]],"mmmm")</f>
        <v>August</v>
      </c>
      <c r="I14365" s="3">
        <v>45519</v>
      </c>
      <c r="J14365" s="3">
        <v>45524</v>
      </c>
      <c r="K14365" s="3" t="str">
        <f>TEXT(Table1[[#This Row],[delivery_date]]-Table1[[#This Row],[order_date]],"D")</f>
        <v>5</v>
      </c>
      <c r="L14365" s="2" t="s">
        <v>21</v>
      </c>
      <c r="M14365" s="2" t="s">
        <v>22</v>
      </c>
      <c r="N14365" s="2">
        <v>373.79</v>
      </c>
      <c r="O14365" s="2" t="s">
        <v>34</v>
      </c>
      <c r="P14365" s="2">
        <f t="shared" si="448"/>
        <v>1256.2668000000001</v>
      </c>
    </row>
    <row r="14366" spans="1:16" ht="14.25" customHeight="1" x14ac:dyDescent="0.35">
      <c r="A14366" s="2" t="s">
        <v>14397</v>
      </c>
      <c r="B14366" s="2" t="s">
        <v>25</v>
      </c>
      <c r="C14366" s="2" t="s">
        <v>26</v>
      </c>
      <c r="D14366" s="2">
        <v>3928.83</v>
      </c>
      <c r="E14366" s="2">
        <v>0.44</v>
      </c>
      <c r="F14366" s="2">
        <f t="shared" si="449"/>
        <v>1728.6851999999999</v>
      </c>
      <c r="G14366" s="2">
        <v>4</v>
      </c>
      <c r="H14366" s="2" t="str">
        <f>TEXT(Table1[[#This Row],[order_date]],"mmmm")</f>
        <v>February</v>
      </c>
      <c r="I14366" s="3">
        <v>45331</v>
      </c>
      <c r="J14366" s="3">
        <v>45336</v>
      </c>
      <c r="K14366" s="3" t="str">
        <f>TEXT(Table1[[#This Row],[delivery_date]]-Table1[[#This Row],[order_date]],"D")</f>
        <v>5</v>
      </c>
      <c r="L14366" s="2" t="s">
        <v>21</v>
      </c>
      <c r="M14366" s="2" t="s">
        <v>22</v>
      </c>
      <c r="N14366" s="2">
        <v>1057.94</v>
      </c>
      <c r="O14366" s="2" t="s">
        <v>39</v>
      </c>
      <c r="P14366" s="2">
        <f t="shared" si="448"/>
        <v>2200.1448</v>
      </c>
    </row>
    <row r="14367" spans="1:16" ht="14.25" customHeight="1" x14ac:dyDescent="0.35">
      <c r="A14367" s="2" t="s">
        <v>14398</v>
      </c>
      <c r="B14367" s="2" t="s">
        <v>13</v>
      </c>
      <c r="C14367" s="2" t="s">
        <v>36</v>
      </c>
      <c r="D14367" s="2">
        <v>2007.69</v>
      </c>
      <c r="E14367" s="2">
        <v>0.33</v>
      </c>
      <c r="F14367" s="2">
        <f t="shared" si="449"/>
        <v>662.53770000000009</v>
      </c>
      <c r="G14367" s="2">
        <v>4</v>
      </c>
      <c r="H14367" s="2" t="str">
        <f>TEXT(Table1[[#This Row],[order_date]],"mmmm")</f>
        <v>May</v>
      </c>
      <c r="I14367" s="3">
        <v>45435</v>
      </c>
      <c r="J14367" s="3">
        <v>45440</v>
      </c>
      <c r="K14367" s="3" t="str">
        <f>TEXT(Table1[[#This Row],[delivery_date]]-Table1[[#This Row],[order_date]],"D")</f>
        <v>5</v>
      </c>
      <c r="L14367" s="2" t="s">
        <v>15</v>
      </c>
      <c r="M14367" s="2" t="s">
        <v>22</v>
      </c>
      <c r="N14367" s="2">
        <v>526.04999999999995</v>
      </c>
      <c r="O14367" s="2" t="s">
        <v>39</v>
      </c>
      <c r="P14367" s="2">
        <f t="shared" si="448"/>
        <v>1345.1523</v>
      </c>
    </row>
    <row r="14368" spans="1:16" ht="14.25" customHeight="1" x14ac:dyDescent="0.35">
      <c r="A14368" s="2" t="s">
        <v>14399</v>
      </c>
      <c r="B14368" s="2" t="s">
        <v>25</v>
      </c>
      <c r="C14368" s="2" t="s">
        <v>14</v>
      </c>
      <c r="D14368" s="2">
        <v>3845.18</v>
      </c>
      <c r="E14368" s="2">
        <v>0.43</v>
      </c>
      <c r="F14368" s="2">
        <f t="shared" si="449"/>
        <v>1653.4273999999998</v>
      </c>
      <c r="G14368" s="2">
        <v>2</v>
      </c>
      <c r="H14368" s="2" t="str">
        <f>TEXT(Table1[[#This Row],[order_date]],"mmmm")</f>
        <v>May</v>
      </c>
      <c r="I14368" s="3">
        <v>45069</v>
      </c>
      <c r="J14368" s="3">
        <v>45075</v>
      </c>
      <c r="K14368" s="3" t="str">
        <f>TEXT(Table1[[#This Row],[delivery_date]]-Table1[[#This Row],[order_date]],"D")</f>
        <v>6</v>
      </c>
      <c r="L14368" s="2" t="s">
        <v>31</v>
      </c>
      <c r="M14368" s="2" t="s">
        <v>27</v>
      </c>
      <c r="N14368" s="2">
        <v>761.41</v>
      </c>
      <c r="O14368" s="2" t="s">
        <v>23</v>
      </c>
      <c r="P14368" s="2">
        <f t="shared" si="448"/>
        <v>2191.7525999999998</v>
      </c>
    </row>
    <row r="14369" spans="1:16" ht="14.25" customHeight="1" x14ac:dyDescent="0.35">
      <c r="A14369" s="2" t="s">
        <v>14400</v>
      </c>
      <c r="B14369" s="2" t="s">
        <v>19</v>
      </c>
      <c r="C14369" s="2" t="s">
        <v>26</v>
      </c>
      <c r="D14369" s="2">
        <v>684.14</v>
      </c>
      <c r="E14369" s="2">
        <v>0.44</v>
      </c>
      <c r="F14369" s="2">
        <f t="shared" si="449"/>
        <v>301.02159999999998</v>
      </c>
      <c r="G14369" s="2">
        <v>2</v>
      </c>
      <c r="H14369" s="2" t="str">
        <f>TEXT(Table1[[#This Row],[order_date]],"mmmm")</f>
        <v>July</v>
      </c>
      <c r="I14369" s="3">
        <v>45474</v>
      </c>
      <c r="J14369" s="3">
        <v>45475</v>
      </c>
      <c r="K14369" s="3" t="str">
        <f>TEXT(Table1[[#This Row],[delivery_date]]-Table1[[#This Row],[order_date]],"D")</f>
        <v>1</v>
      </c>
      <c r="L14369" s="2" t="s">
        <v>21</v>
      </c>
      <c r="M14369" s="2" t="s">
        <v>22</v>
      </c>
      <c r="N14369" s="2">
        <v>36.29</v>
      </c>
      <c r="O14369" s="2" t="s">
        <v>28</v>
      </c>
      <c r="P14369" s="2">
        <f t="shared" si="448"/>
        <v>383.11840000000001</v>
      </c>
    </row>
    <row r="14370" spans="1:16" ht="14.25" customHeight="1" x14ac:dyDescent="0.35">
      <c r="A14370" s="2" t="s">
        <v>14401</v>
      </c>
      <c r="B14370" s="2" t="s">
        <v>41</v>
      </c>
      <c r="C14370" s="2" t="s">
        <v>14</v>
      </c>
      <c r="D14370" s="2">
        <v>306.43</v>
      </c>
      <c r="E14370" s="2">
        <v>0.39</v>
      </c>
      <c r="F14370" s="2">
        <f t="shared" si="449"/>
        <v>119.5077</v>
      </c>
      <c r="G14370" s="2">
        <v>4</v>
      </c>
      <c r="H14370" s="2" t="str">
        <f>TEXT(Table1[[#This Row],[order_date]],"mmmm")</f>
        <v>January</v>
      </c>
      <c r="I14370" s="3">
        <v>44935</v>
      </c>
      <c r="J14370" s="3">
        <v>44942</v>
      </c>
      <c r="K14370" s="3" t="str">
        <f>TEXT(Table1[[#This Row],[delivery_date]]-Table1[[#This Row],[order_date]],"D")</f>
        <v>7</v>
      </c>
      <c r="L14370" s="2" t="s">
        <v>31</v>
      </c>
      <c r="M14370" s="2" t="s">
        <v>22</v>
      </c>
      <c r="N14370" s="2">
        <v>48.3</v>
      </c>
      <c r="O14370" s="2" t="s">
        <v>23</v>
      </c>
      <c r="P14370" s="2">
        <f t="shared" si="448"/>
        <v>186.92230000000001</v>
      </c>
    </row>
    <row r="14371" spans="1:16" ht="14.25" customHeight="1" x14ac:dyDescent="0.35">
      <c r="A14371" s="2" t="s">
        <v>14402</v>
      </c>
      <c r="B14371" s="2" t="s">
        <v>25</v>
      </c>
      <c r="C14371" s="2" t="s">
        <v>33</v>
      </c>
      <c r="D14371" s="2">
        <v>2384.27</v>
      </c>
      <c r="E14371" s="2">
        <v>0.25</v>
      </c>
      <c r="F14371" s="2">
        <f t="shared" si="449"/>
        <v>596.0675</v>
      </c>
      <c r="G14371" s="2">
        <v>4</v>
      </c>
      <c r="H14371" s="2" t="str">
        <f>TEXT(Table1[[#This Row],[order_date]],"mmmm")</f>
        <v>November</v>
      </c>
      <c r="I14371" s="3">
        <v>45241</v>
      </c>
      <c r="J14371" s="3">
        <v>45245</v>
      </c>
      <c r="K14371" s="3" t="str">
        <f>TEXT(Table1[[#This Row],[delivery_date]]-Table1[[#This Row],[order_date]],"D")</f>
        <v>4</v>
      </c>
      <c r="L14371" s="2" t="s">
        <v>31</v>
      </c>
      <c r="M14371" s="2" t="s">
        <v>22</v>
      </c>
      <c r="N14371" s="2">
        <v>276.02</v>
      </c>
      <c r="O14371" s="2" t="s">
        <v>28</v>
      </c>
      <c r="P14371" s="2">
        <f t="shared" si="448"/>
        <v>1788.2024999999999</v>
      </c>
    </row>
    <row r="14372" spans="1:16" ht="14.25" customHeight="1" x14ac:dyDescent="0.35">
      <c r="A14372" s="2" t="s">
        <v>14403</v>
      </c>
      <c r="B14372" s="2" t="s">
        <v>13</v>
      </c>
      <c r="C14372" s="2" t="s">
        <v>20</v>
      </c>
      <c r="D14372" s="2">
        <v>2999.07</v>
      </c>
      <c r="E14372" s="2">
        <v>0.48</v>
      </c>
      <c r="F14372" s="2">
        <f t="shared" si="449"/>
        <v>1439.5536</v>
      </c>
      <c r="G14372" s="2">
        <v>5</v>
      </c>
      <c r="H14372" s="2" t="str">
        <f>TEXT(Table1[[#This Row],[order_date]],"mmmm")</f>
        <v>August</v>
      </c>
      <c r="I14372" s="3">
        <v>45163</v>
      </c>
      <c r="J14372" s="3">
        <v>45170</v>
      </c>
      <c r="K14372" s="3" t="str">
        <f>TEXT(Table1[[#This Row],[delivery_date]]-Table1[[#This Row],[order_date]],"D")</f>
        <v>7</v>
      </c>
      <c r="L14372" s="2" t="s">
        <v>31</v>
      </c>
      <c r="M14372" s="2" t="s">
        <v>22</v>
      </c>
      <c r="N14372" s="2">
        <v>277.97000000000003</v>
      </c>
      <c r="O14372" s="2" t="s">
        <v>28</v>
      </c>
      <c r="P14372" s="2">
        <f t="shared" si="448"/>
        <v>1559.5164000000002</v>
      </c>
    </row>
    <row r="14373" spans="1:16" ht="14.25" customHeight="1" x14ac:dyDescent="0.35">
      <c r="A14373" s="2" t="s">
        <v>14404</v>
      </c>
      <c r="B14373" s="2" t="s">
        <v>13</v>
      </c>
      <c r="C14373" s="2" t="s">
        <v>14</v>
      </c>
      <c r="D14373" s="2">
        <v>1686.14</v>
      </c>
      <c r="E14373" s="2">
        <v>0.41</v>
      </c>
      <c r="F14373" s="2">
        <f t="shared" si="449"/>
        <v>691.31740000000002</v>
      </c>
      <c r="G14373" s="2">
        <v>9</v>
      </c>
      <c r="H14373" s="2" t="str">
        <f>TEXT(Table1[[#This Row],[order_date]],"mmmm")</f>
        <v>December</v>
      </c>
      <c r="I14373" s="3">
        <v>45264</v>
      </c>
      <c r="J14373" s="3">
        <v>45265</v>
      </c>
      <c r="K14373" s="3" t="str">
        <f>TEXT(Table1[[#This Row],[delivery_date]]-Table1[[#This Row],[order_date]],"D")</f>
        <v>1</v>
      </c>
      <c r="L14373" s="2" t="s">
        <v>21</v>
      </c>
      <c r="M14373" s="2" t="s">
        <v>16</v>
      </c>
      <c r="N14373" s="2">
        <v>309.69</v>
      </c>
      <c r="O14373" s="2" t="s">
        <v>28</v>
      </c>
      <c r="P14373" s="2">
        <f t="shared" si="448"/>
        <v>994.82260000000008</v>
      </c>
    </row>
    <row r="14374" spans="1:16" ht="14.25" customHeight="1" x14ac:dyDescent="0.35">
      <c r="A14374" s="2" t="s">
        <v>14405</v>
      </c>
      <c r="B14374" s="2" t="s">
        <v>13</v>
      </c>
      <c r="C14374" s="2" t="s">
        <v>33</v>
      </c>
      <c r="D14374" s="2">
        <v>3608.42</v>
      </c>
      <c r="E14374" s="2">
        <v>0.06</v>
      </c>
      <c r="F14374" s="2">
        <f t="shared" si="449"/>
        <v>216.5052</v>
      </c>
      <c r="G14374" s="2">
        <v>9</v>
      </c>
      <c r="H14374" s="2" t="str">
        <f>TEXT(Table1[[#This Row],[order_date]],"mmmm")</f>
        <v>May</v>
      </c>
      <c r="I14374" s="3">
        <v>45071</v>
      </c>
      <c r="J14374" s="3">
        <v>45078</v>
      </c>
      <c r="K14374" s="3" t="str">
        <f>TEXT(Table1[[#This Row],[delivery_date]]-Table1[[#This Row],[order_date]],"D")</f>
        <v>7</v>
      </c>
      <c r="L14374" s="2" t="s">
        <v>21</v>
      </c>
      <c r="M14374" s="2" t="s">
        <v>16</v>
      </c>
      <c r="N14374" s="2">
        <v>512.13</v>
      </c>
      <c r="O14374" s="2" t="s">
        <v>39</v>
      </c>
      <c r="P14374" s="2">
        <f t="shared" si="448"/>
        <v>3391.9148</v>
      </c>
    </row>
    <row r="14375" spans="1:16" ht="14.25" customHeight="1" x14ac:dyDescent="0.35">
      <c r="A14375" s="2" t="s">
        <v>14406</v>
      </c>
      <c r="B14375" s="2" t="s">
        <v>41</v>
      </c>
      <c r="C14375" s="2" t="s">
        <v>20</v>
      </c>
      <c r="D14375" s="2">
        <v>2529.52</v>
      </c>
      <c r="E14375" s="2">
        <v>0.21</v>
      </c>
      <c r="F14375" s="2">
        <f t="shared" si="449"/>
        <v>531.19920000000002</v>
      </c>
      <c r="G14375" s="2">
        <v>7</v>
      </c>
      <c r="H14375" s="2" t="str">
        <f>TEXT(Table1[[#This Row],[order_date]],"mmmm")</f>
        <v>August</v>
      </c>
      <c r="I14375" s="3">
        <v>45520</v>
      </c>
      <c r="J14375" s="3">
        <v>45525</v>
      </c>
      <c r="K14375" s="3" t="str">
        <f>TEXT(Table1[[#This Row],[delivery_date]]-Table1[[#This Row],[order_date]],"D")</f>
        <v>5</v>
      </c>
      <c r="L14375" s="2" t="s">
        <v>31</v>
      </c>
      <c r="M14375" s="2" t="s">
        <v>27</v>
      </c>
      <c r="N14375" s="2">
        <v>594.52</v>
      </c>
      <c r="O14375" s="2" t="s">
        <v>48</v>
      </c>
      <c r="P14375" s="2">
        <f t="shared" si="448"/>
        <v>1998.3208</v>
      </c>
    </row>
    <row r="14376" spans="1:16" ht="14.25" customHeight="1" x14ac:dyDescent="0.35">
      <c r="A14376" s="2" t="s">
        <v>14407</v>
      </c>
      <c r="B14376" s="2" t="s">
        <v>25</v>
      </c>
      <c r="C14376" s="2" t="s">
        <v>26</v>
      </c>
      <c r="D14376" s="2">
        <v>4648.75</v>
      </c>
      <c r="E14376" s="2">
        <v>0.27</v>
      </c>
      <c r="F14376" s="2">
        <f t="shared" si="449"/>
        <v>1255.1625000000001</v>
      </c>
      <c r="G14376" s="2">
        <v>6</v>
      </c>
      <c r="H14376" s="2" t="str">
        <f>TEXT(Table1[[#This Row],[order_date]],"mmmm")</f>
        <v>May</v>
      </c>
      <c r="I14376" s="3">
        <v>45442</v>
      </c>
      <c r="J14376" s="3">
        <v>45445</v>
      </c>
      <c r="K14376" s="3" t="str">
        <f>TEXT(Table1[[#This Row],[delivery_date]]-Table1[[#This Row],[order_date]],"D")</f>
        <v>3</v>
      </c>
      <c r="L14376" s="2" t="s">
        <v>21</v>
      </c>
      <c r="M14376" s="2" t="s">
        <v>22</v>
      </c>
      <c r="N14376" s="2">
        <v>518.66</v>
      </c>
      <c r="O14376" s="2" t="s">
        <v>17</v>
      </c>
      <c r="P14376" s="2">
        <f t="shared" si="448"/>
        <v>3393.5874999999996</v>
      </c>
    </row>
    <row r="14377" spans="1:16" ht="14.25" customHeight="1" x14ac:dyDescent="0.35">
      <c r="A14377" s="2" t="s">
        <v>14408</v>
      </c>
      <c r="B14377" s="2" t="s">
        <v>25</v>
      </c>
      <c r="C14377" s="2" t="s">
        <v>26</v>
      </c>
      <c r="D14377" s="2">
        <v>516.45000000000005</v>
      </c>
      <c r="E14377" s="2">
        <v>0.26</v>
      </c>
      <c r="F14377" s="2">
        <f t="shared" si="449"/>
        <v>134.27700000000002</v>
      </c>
      <c r="G14377" s="2">
        <v>5</v>
      </c>
      <c r="H14377" s="2" t="str">
        <f>TEXT(Table1[[#This Row],[order_date]],"mmmm")</f>
        <v>August</v>
      </c>
      <c r="I14377" s="3">
        <v>45522</v>
      </c>
      <c r="J14377" s="3">
        <v>45526</v>
      </c>
      <c r="K14377" s="3" t="str">
        <f>TEXT(Table1[[#This Row],[delivery_date]]-Table1[[#This Row],[order_date]],"D")</f>
        <v>4</v>
      </c>
      <c r="L14377" s="2" t="s">
        <v>15</v>
      </c>
      <c r="M14377" s="2" t="s">
        <v>16</v>
      </c>
      <c r="N14377" s="2">
        <v>97.57</v>
      </c>
      <c r="O14377" s="2" t="s">
        <v>28</v>
      </c>
      <c r="P14377" s="2">
        <f t="shared" si="448"/>
        <v>382.173</v>
      </c>
    </row>
    <row r="14378" spans="1:16" ht="14.25" customHeight="1" x14ac:dyDescent="0.35">
      <c r="A14378" s="2" t="s">
        <v>14409</v>
      </c>
      <c r="B14378" s="2" t="s">
        <v>25</v>
      </c>
      <c r="C14378" s="2" t="s">
        <v>26</v>
      </c>
      <c r="D14378" s="2">
        <v>426.18</v>
      </c>
      <c r="E14378" s="2">
        <v>0.19</v>
      </c>
      <c r="F14378" s="2">
        <f t="shared" si="449"/>
        <v>80.974199999999996</v>
      </c>
      <c r="G14378" s="2">
        <v>4</v>
      </c>
      <c r="H14378" s="2" t="str">
        <f>TEXT(Table1[[#This Row],[order_date]],"mmmm")</f>
        <v>June</v>
      </c>
      <c r="I14378" s="3">
        <v>45451</v>
      </c>
      <c r="J14378" s="3">
        <v>45452</v>
      </c>
      <c r="K14378" s="3" t="str">
        <f>TEXT(Table1[[#This Row],[delivery_date]]-Table1[[#This Row],[order_date]],"D")</f>
        <v>1</v>
      </c>
      <c r="L14378" s="2" t="s">
        <v>31</v>
      </c>
      <c r="M14378" s="2" t="s">
        <v>27</v>
      </c>
      <c r="N14378" s="2">
        <v>75.099999999999994</v>
      </c>
      <c r="O14378" s="2" t="s">
        <v>48</v>
      </c>
      <c r="P14378" s="2">
        <f t="shared" si="448"/>
        <v>345.20580000000001</v>
      </c>
    </row>
    <row r="14379" spans="1:16" ht="14.25" customHeight="1" x14ac:dyDescent="0.35">
      <c r="A14379" s="2" t="s">
        <v>14410</v>
      </c>
      <c r="B14379" s="2" t="s">
        <v>41</v>
      </c>
      <c r="C14379" s="2" t="s">
        <v>36</v>
      </c>
      <c r="D14379" s="2">
        <v>4535.1000000000004</v>
      </c>
      <c r="E14379" s="2">
        <v>0.27</v>
      </c>
      <c r="F14379" s="2">
        <f t="shared" si="449"/>
        <v>1224.4770000000001</v>
      </c>
      <c r="G14379" s="2">
        <v>2</v>
      </c>
      <c r="H14379" s="2" t="str">
        <f>TEXT(Table1[[#This Row],[order_date]],"mmmm")</f>
        <v>September</v>
      </c>
      <c r="I14379" s="3">
        <v>45553</v>
      </c>
      <c r="J14379" s="3">
        <v>45558</v>
      </c>
      <c r="K14379" s="3" t="str">
        <f>TEXT(Table1[[#This Row],[delivery_date]]-Table1[[#This Row],[order_date]],"D")</f>
        <v>5</v>
      </c>
      <c r="L14379" s="2" t="s">
        <v>15</v>
      </c>
      <c r="M14379" s="2" t="s">
        <v>22</v>
      </c>
      <c r="N14379" s="2">
        <v>689.65</v>
      </c>
      <c r="O14379" s="2" t="s">
        <v>28</v>
      </c>
      <c r="P14379" s="2">
        <f t="shared" si="448"/>
        <v>3310.6230000000005</v>
      </c>
    </row>
    <row r="14380" spans="1:16" ht="14.25" customHeight="1" x14ac:dyDescent="0.35">
      <c r="A14380" s="2" t="s">
        <v>14411</v>
      </c>
      <c r="B14380" s="2" t="s">
        <v>41</v>
      </c>
      <c r="C14380" s="2" t="s">
        <v>36</v>
      </c>
      <c r="D14380" s="2">
        <v>3378.62</v>
      </c>
      <c r="E14380" s="2">
        <v>0.05</v>
      </c>
      <c r="F14380" s="2">
        <f t="shared" si="449"/>
        <v>168.93100000000001</v>
      </c>
      <c r="G14380" s="2">
        <v>4</v>
      </c>
      <c r="H14380" s="2" t="str">
        <f>TEXT(Table1[[#This Row],[order_date]],"mmmm")</f>
        <v>October</v>
      </c>
      <c r="I14380" s="3">
        <v>45225</v>
      </c>
      <c r="J14380" s="3">
        <v>45230</v>
      </c>
      <c r="K14380" s="3" t="str">
        <f>TEXT(Table1[[#This Row],[delivery_date]]-Table1[[#This Row],[order_date]],"D")</f>
        <v>5</v>
      </c>
      <c r="L14380" s="2" t="s">
        <v>21</v>
      </c>
      <c r="M14380" s="2" t="s">
        <v>22</v>
      </c>
      <c r="N14380" s="2">
        <v>896.78</v>
      </c>
      <c r="O14380" s="2" t="s">
        <v>28</v>
      </c>
      <c r="P14380" s="2">
        <f t="shared" si="448"/>
        <v>3209.6889999999999</v>
      </c>
    </row>
    <row r="14381" spans="1:16" ht="14.25" customHeight="1" x14ac:dyDescent="0.35">
      <c r="A14381" s="2" t="s">
        <v>14412</v>
      </c>
      <c r="B14381" s="2" t="s">
        <v>19</v>
      </c>
      <c r="C14381" s="2" t="s">
        <v>36</v>
      </c>
      <c r="D14381" s="2">
        <v>3388.48</v>
      </c>
      <c r="E14381" s="2">
        <v>0.33</v>
      </c>
      <c r="F14381" s="2">
        <f t="shared" si="449"/>
        <v>1118.1984</v>
      </c>
      <c r="G14381" s="2">
        <v>7</v>
      </c>
      <c r="H14381" s="2" t="str">
        <f>TEXT(Table1[[#This Row],[order_date]],"mmmm")</f>
        <v>April</v>
      </c>
      <c r="I14381" s="3">
        <v>45402</v>
      </c>
      <c r="J14381" s="3">
        <v>45406</v>
      </c>
      <c r="K14381" s="3" t="str">
        <f>TEXT(Table1[[#This Row],[delivery_date]]-Table1[[#This Row],[order_date]],"D")</f>
        <v>4</v>
      </c>
      <c r="L14381" s="2" t="s">
        <v>15</v>
      </c>
      <c r="M14381" s="2" t="s">
        <v>22</v>
      </c>
      <c r="N14381" s="2">
        <v>682.05</v>
      </c>
      <c r="O14381" s="2" t="s">
        <v>39</v>
      </c>
      <c r="P14381" s="2">
        <f t="shared" si="448"/>
        <v>2270.2816000000003</v>
      </c>
    </row>
    <row r="14382" spans="1:16" ht="14.25" customHeight="1" x14ac:dyDescent="0.35">
      <c r="A14382" s="2" t="s">
        <v>14413</v>
      </c>
      <c r="B14382" s="2" t="s">
        <v>13</v>
      </c>
      <c r="C14382" s="2" t="s">
        <v>36</v>
      </c>
      <c r="D14382" s="2">
        <v>235.02</v>
      </c>
      <c r="E14382" s="2">
        <v>0.25</v>
      </c>
      <c r="F14382" s="2">
        <f t="shared" si="449"/>
        <v>58.755000000000003</v>
      </c>
      <c r="G14382" s="2">
        <v>1</v>
      </c>
      <c r="H14382" s="2" t="str">
        <f>TEXT(Table1[[#This Row],[order_date]],"mmmm")</f>
        <v>September</v>
      </c>
      <c r="I14382" s="3">
        <v>45190</v>
      </c>
      <c r="J14382" s="3">
        <v>45192</v>
      </c>
      <c r="K14382" s="3" t="str">
        <f>TEXT(Table1[[#This Row],[delivery_date]]-Table1[[#This Row],[order_date]],"D")</f>
        <v>2</v>
      </c>
      <c r="L14382" s="2" t="s">
        <v>31</v>
      </c>
      <c r="M14382" s="2" t="s">
        <v>22</v>
      </c>
      <c r="N14382" s="2">
        <v>57.08</v>
      </c>
      <c r="O14382" s="2" t="s">
        <v>23</v>
      </c>
      <c r="P14382" s="2">
        <f t="shared" si="448"/>
        <v>176.26500000000001</v>
      </c>
    </row>
    <row r="14383" spans="1:16" ht="14.25" customHeight="1" x14ac:dyDescent="0.35">
      <c r="A14383" s="2" t="s">
        <v>14414</v>
      </c>
      <c r="B14383" s="2" t="s">
        <v>13</v>
      </c>
      <c r="C14383" s="2" t="s">
        <v>33</v>
      </c>
      <c r="D14383" s="2">
        <v>4694.6099999999997</v>
      </c>
      <c r="E14383" s="2">
        <v>0.39</v>
      </c>
      <c r="F14383" s="2">
        <f t="shared" si="449"/>
        <v>1830.8978999999999</v>
      </c>
      <c r="G14383" s="2">
        <v>3</v>
      </c>
      <c r="H14383" s="2" t="str">
        <f>TEXT(Table1[[#This Row],[order_date]],"mmmm")</f>
        <v>February</v>
      </c>
      <c r="I14383" s="3">
        <v>45330</v>
      </c>
      <c r="J14383" s="3">
        <v>45337</v>
      </c>
      <c r="K14383" s="3" t="str">
        <f>TEXT(Table1[[#This Row],[delivery_date]]-Table1[[#This Row],[order_date]],"D")</f>
        <v>7</v>
      </c>
      <c r="L14383" s="2" t="s">
        <v>15</v>
      </c>
      <c r="M14383" s="2" t="s">
        <v>16</v>
      </c>
      <c r="N14383" s="2">
        <v>1185.18</v>
      </c>
      <c r="O14383" s="2" t="s">
        <v>48</v>
      </c>
      <c r="P14383" s="2">
        <f t="shared" si="448"/>
        <v>2863.7120999999997</v>
      </c>
    </row>
    <row r="14384" spans="1:16" ht="14.25" customHeight="1" x14ac:dyDescent="0.35">
      <c r="A14384" s="2" t="s">
        <v>14415</v>
      </c>
      <c r="B14384" s="2" t="s">
        <v>25</v>
      </c>
      <c r="C14384" s="2" t="s">
        <v>33</v>
      </c>
      <c r="D14384" s="2">
        <v>3881.94</v>
      </c>
      <c r="E14384" s="2">
        <v>0.35</v>
      </c>
      <c r="F14384" s="2">
        <f t="shared" si="449"/>
        <v>1358.6789999999999</v>
      </c>
      <c r="G14384" s="2">
        <v>4</v>
      </c>
      <c r="H14384" s="2" t="str">
        <f>TEXT(Table1[[#This Row],[order_date]],"mmmm")</f>
        <v>May</v>
      </c>
      <c r="I14384" s="3">
        <v>45049</v>
      </c>
      <c r="J14384" s="3">
        <v>45056</v>
      </c>
      <c r="K14384" s="3" t="str">
        <f>TEXT(Table1[[#This Row],[delivery_date]]-Table1[[#This Row],[order_date]],"D")</f>
        <v>7</v>
      </c>
      <c r="L14384" s="2" t="s">
        <v>21</v>
      </c>
      <c r="M14384" s="2" t="s">
        <v>16</v>
      </c>
      <c r="N14384" s="2">
        <v>337.9</v>
      </c>
      <c r="O14384" s="2" t="s">
        <v>28</v>
      </c>
      <c r="P14384" s="2">
        <f t="shared" si="448"/>
        <v>2523.2610000000004</v>
      </c>
    </row>
    <row r="14385" spans="1:16" ht="14.25" customHeight="1" x14ac:dyDescent="0.35">
      <c r="A14385" s="2" t="s">
        <v>14416</v>
      </c>
      <c r="B14385" s="2" t="s">
        <v>41</v>
      </c>
      <c r="C14385" s="2" t="s">
        <v>26</v>
      </c>
      <c r="D14385" s="2">
        <v>3845.14</v>
      </c>
      <c r="E14385" s="2">
        <v>0.06</v>
      </c>
      <c r="F14385" s="2">
        <f t="shared" si="449"/>
        <v>230.70839999999998</v>
      </c>
      <c r="G14385" s="2">
        <v>7</v>
      </c>
      <c r="H14385" s="2" t="str">
        <f>TEXT(Table1[[#This Row],[order_date]],"mmmm")</f>
        <v>July</v>
      </c>
      <c r="I14385" s="3">
        <v>45136</v>
      </c>
      <c r="J14385" s="3">
        <v>45140</v>
      </c>
      <c r="K14385" s="3" t="str">
        <f>TEXT(Table1[[#This Row],[delivery_date]]-Table1[[#This Row],[order_date]],"D")</f>
        <v>4</v>
      </c>
      <c r="L14385" s="2" t="s">
        <v>15</v>
      </c>
      <c r="M14385" s="2" t="s">
        <v>22</v>
      </c>
      <c r="N14385" s="2">
        <v>262.98</v>
      </c>
      <c r="O14385" s="2" t="s">
        <v>39</v>
      </c>
      <c r="P14385" s="2">
        <f t="shared" si="448"/>
        <v>3614.4315999999999</v>
      </c>
    </row>
    <row r="14386" spans="1:16" ht="14.25" customHeight="1" x14ac:dyDescent="0.35">
      <c r="A14386" s="2" t="s">
        <v>14417</v>
      </c>
      <c r="B14386" s="2" t="s">
        <v>41</v>
      </c>
      <c r="C14386" s="2" t="s">
        <v>20</v>
      </c>
      <c r="D14386" s="2">
        <v>4568.46</v>
      </c>
      <c r="E14386" s="2">
        <v>0.18</v>
      </c>
      <c r="F14386" s="2">
        <f t="shared" si="449"/>
        <v>822.32280000000003</v>
      </c>
      <c r="G14386" s="2">
        <v>3</v>
      </c>
      <c r="H14386" s="2" t="str">
        <f>TEXT(Table1[[#This Row],[order_date]],"mmmm")</f>
        <v>July</v>
      </c>
      <c r="I14386" s="3">
        <v>45125</v>
      </c>
      <c r="J14386" s="3">
        <v>45126</v>
      </c>
      <c r="K14386" s="3" t="str">
        <f>TEXT(Table1[[#This Row],[delivery_date]]-Table1[[#This Row],[order_date]],"D")</f>
        <v>1</v>
      </c>
      <c r="L14386" s="2" t="s">
        <v>31</v>
      </c>
      <c r="M14386" s="2" t="s">
        <v>22</v>
      </c>
      <c r="N14386" s="2">
        <v>325.55</v>
      </c>
      <c r="O14386" s="2" t="s">
        <v>34</v>
      </c>
      <c r="P14386" s="2">
        <f t="shared" si="448"/>
        <v>3746.1372000000001</v>
      </c>
    </row>
    <row r="14387" spans="1:16" ht="14.25" customHeight="1" x14ac:dyDescent="0.35">
      <c r="A14387" s="2" t="s">
        <v>14418</v>
      </c>
      <c r="B14387" s="2" t="s">
        <v>25</v>
      </c>
      <c r="C14387" s="2" t="s">
        <v>36</v>
      </c>
      <c r="D14387" s="2">
        <v>2932.95</v>
      </c>
      <c r="E14387" s="2">
        <v>0.37</v>
      </c>
      <c r="F14387" s="2">
        <f t="shared" si="449"/>
        <v>1085.1914999999999</v>
      </c>
      <c r="G14387" s="2">
        <v>4</v>
      </c>
      <c r="H14387" s="2" t="str">
        <f>TEXT(Table1[[#This Row],[order_date]],"mmmm")</f>
        <v>November</v>
      </c>
      <c r="I14387" s="3">
        <v>45243</v>
      </c>
      <c r="J14387" s="3">
        <v>45245</v>
      </c>
      <c r="K14387" s="3" t="str">
        <f>TEXT(Table1[[#This Row],[delivery_date]]-Table1[[#This Row],[order_date]],"D")</f>
        <v>2</v>
      </c>
      <c r="L14387" s="2" t="s">
        <v>15</v>
      </c>
      <c r="M14387" s="2" t="s">
        <v>27</v>
      </c>
      <c r="N14387" s="2">
        <v>480.15</v>
      </c>
      <c r="O14387" s="2" t="s">
        <v>28</v>
      </c>
      <c r="P14387" s="2">
        <f t="shared" si="448"/>
        <v>1847.7584999999999</v>
      </c>
    </row>
    <row r="14388" spans="1:16" ht="14.25" customHeight="1" x14ac:dyDescent="0.35">
      <c r="A14388" s="2" t="s">
        <v>14419</v>
      </c>
      <c r="B14388" s="2" t="s">
        <v>25</v>
      </c>
      <c r="C14388" s="2" t="s">
        <v>20</v>
      </c>
      <c r="D14388" s="2">
        <v>2033.87</v>
      </c>
      <c r="E14388" s="2">
        <v>0.17</v>
      </c>
      <c r="F14388" s="2">
        <f t="shared" si="449"/>
        <v>345.75790000000001</v>
      </c>
      <c r="G14388" s="2">
        <v>1</v>
      </c>
      <c r="H14388" s="2" t="str">
        <f>TEXT(Table1[[#This Row],[order_date]],"mmmm")</f>
        <v>July</v>
      </c>
      <c r="I14388" s="3">
        <v>45482</v>
      </c>
      <c r="J14388" s="3">
        <v>45486</v>
      </c>
      <c r="K14388" s="3" t="str">
        <f>TEXT(Table1[[#This Row],[delivery_date]]-Table1[[#This Row],[order_date]],"D")</f>
        <v>4</v>
      </c>
      <c r="L14388" s="2" t="s">
        <v>21</v>
      </c>
      <c r="M14388" s="2" t="s">
        <v>16</v>
      </c>
      <c r="N14388" s="2">
        <v>298.02999999999997</v>
      </c>
      <c r="O14388" s="2" t="s">
        <v>34</v>
      </c>
      <c r="P14388" s="2">
        <f t="shared" si="448"/>
        <v>1688.1120999999998</v>
      </c>
    </row>
    <row r="14389" spans="1:16" ht="14.25" customHeight="1" x14ac:dyDescent="0.35">
      <c r="A14389" s="2" t="s">
        <v>14420</v>
      </c>
      <c r="B14389" s="2" t="s">
        <v>19</v>
      </c>
      <c r="C14389" s="2" t="s">
        <v>33</v>
      </c>
      <c r="D14389" s="2">
        <v>2455.33</v>
      </c>
      <c r="E14389" s="2">
        <v>0.28000000000000003</v>
      </c>
      <c r="F14389" s="2">
        <f t="shared" si="449"/>
        <v>687.49240000000009</v>
      </c>
      <c r="G14389" s="2">
        <v>1</v>
      </c>
      <c r="H14389" s="2" t="str">
        <f>TEXT(Table1[[#This Row],[order_date]],"mmmm")</f>
        <v>April</v>
      </c>
      <c r="I14389" s="3">
        <v>45407</v>
      </c>
      <c r="J14389" s="3">
        <v>45413</v>
      </c>
      <c r="K14389" s="3" t="str">
        <f>TEXT(Table1[[#This Row],[delivery_date]]-Table1[[#This Row],[order_date]],"D")</f>
        <v>6</v>
      </c>
      <c r="L14389" s="2" t="s">
        <v>21</v>
      </c>
      <c r="M14389" s="2" t="s">
        <v>22</v>
      </c>
      <c r="N14389" s="2">
        <v>705.78</v>
      </c>
      <c r="O14389" s="2" t="s">
        <v>17</v>
      </c>
      <c r="P14389" s="2">
        <f t="shared" si="448"/>
        <v>1767.8375999999998</v>
      </c>
    </row>
    <row r="14390" spans="1:16" ht="14.25" customHeight="1" x14ac:dyDescent="0.35">
      <c r="A14390" s="2" t="s">
        <v>14421</v>
      </c>
      <c r="B14390" s="2" t="s">
        <v>13</v>
      </c>
      <c r="C14390" s="2" t="s">
        <v>36</v>
      </c>
      <c r="D14390" s="2">
        <v>3908.48</v>
      </c>
      <c r="E14390" s="2">
        <v>0.48</v>
      </c>
      <c r="F14390" s="2">
        <f t="shared" si="449"/>
        <v>1876.0703999999998</v>
      </c>
      <c r="G14390" s="2">
        <v>3</v>
      </c>
      <c r="H14390" s="2" t="str">
        <f>TEXT(Table1[[#This Row],[order_date]],"mmmm")</f>
        <v>June</v>
      </c>
      <c r="I14390" s="3">
        <v>45105</v>
      </c>
      <c r="J14390" s="3">
        <v>45109</v>
      </c>
      <c r="K14390" s="3" t="str">
        <f>TEXT(Table1[[#This Row],[delivery_date]]-Table1[[#This Row],[order_date]],"D")</f>
        <v>4</v>
      </c>
      <c r="L14390" s="2" t="s">
        <v>15</v>
      </c>
      <c r="M14390" s="2" t="s">
        <v>27</v>
      </c>
      <c r="N14390" s="2">
        <v>613.71</v>
      </c>
      <c r="O14390" s="2" t="s">
        <v>39</v>
      </c>
      <c r="P14390" s="2">
        <f t="shared" si="448"/>
        <v>2032.4096000000002</v>
      </c>
    </row>
    <row r="14391" spans="1:16" ht="14.25" customHeight="1" x14ac:dyDescent="0.35">
      <c r="A14391" s="2" t="s">
        <v>14422</v>
      </c>
      <c r="B14391" s="2" t="s">
        <v>13</v>
      </c>
      <c r="C14391" s="2" t="s">
        <v>33</v>
      </c>
      <c r="D14391" s="2">
        <v>3866.78</v>
      </c>
      <c r="E14391" s="2">
        <v>0.04</v>
      </c>
      <c r="F14391" s="2">
        <f t="shared" si="449"/>
        <v>154.6712</v>
      </c>
      <c r="G14391" s="2">
        <v>7</v>
      </c>
      <c r="H14391" s="2" t="str">
        <f>TEXT(Table1[[#This Row],[order_date]],"mmmm")</f>
        <v>March</v>
      </c>
      <c r="I14391" s="3">
        <v>45368</v>
      </c>
      <c r="J14391" s="3">
        <v>45372</v>
      </c>
      <c r="K14391" s="3" t="str">
        <f>TEXT(Table1[[#This Row],[delivery_date]]-Table1[[#This Row],[order_date]],"D")</f>
        <v>4</v>
      </c>
      <c r="L14391" s="2" t="s">
        <v>31</v>
      </c>
      <c r="M14391" s="2" t="s">
        <v>27</v>
      </c>
      <c r="N14391" s="2">
        <v>334.95</v>
      </c>
      <c r="O14391" s="2" t="s">
        <v>34</v>
      </c>
      <c r="P14391" s="2">
        <f t="shared" si="448"/>
        <v>3712.1088</v>
      </c>
    </row>
    <row r="14392" spans="1:16" ht="14.25" customHeight="1" x14ac:dyDescent="0.35">
      <c r="A14392" s="2" t="s">
        <v>14423</v>
      </c>
      <c r="B14392" s="2" t="s">
        <v>13</v>
      </c>
      <c r="C14392" s="2" t="s">
        <v>33</v>
      </c>
      <c r="D14392" s="2">
        <v>3086.97</v>
      </c>
      <c r="E14392" s="2">
        <v>0.1</v>
      </c>
      <c r="F14392" s="2">
        <f t="shared" si="449"/>
        <v>308.697</v>
      </c>
      <c r="G14392" s="2">
        <v>6</v>
      </c>
      <c r="H14392" s="2" t="str">
        <f>TEXT(Table1[[#This Row],[order_date]],"mmmm")</f>
        <v>April</v>
      </c>
      <c r="I14392" s="3">
        <v>45385</v>
      </c>
      <c r="J14392" s="3">
        <v>45391</v>
      </c>
      <c r="K14392" s="3" t="str">
        <f>TEXT(Table1[[#This Row],[delivery_date]]-Table1[[#This Row],[order_date]],"D")</f>
        <v>6</v>
      </c>
      <c r="L14392" s="2" t="s">
        <v>15</v>
      </c>
      <c r="M14392" s="2" t="s">
        <v>22</v>
      </c>
      <c r="N14392" s="2">
        <v>281.27999999999997</v>
      </c>
      <c r="O14392" s="2" t="s">
        <v>48</v>
      </c>
      <c r="P14392" s="2">
        <f t="shared" si="448"/>
        <v>2778.2729999999997</v>
      </c>
    </row>
    <row r="14393" spans="1:16" ht="14.25" customHeight="1" x14ac:dyDescent="0.35">
      <c r="A14393" s="2" t="s">
        <v>14424</v>
      </c>
      <c r="B14393" s="2" t="s">
        <v>19</v>
      </c>
      <c r="C14393" s="2" t="s">
        <v>14</v>
      </c>
      <c r="D14393" s="2">
        <v>1168.5899999999999</v>
      </c>
      <c r="E14393" s="2">
        <v>0.24</v>
      </c>
      <c r="F14393" s="2">
        <f t="shared" si="449"/>
        <v>280.46159999999998</v>
      </c>
      <c r="G14393" s="2">
        <v>5</v>
      </c>
      <c r="H14393" s="2" t="str">
        <f>TEXT(Table1[[#This Row],[order_date]],"mmmm")</f>
        <v>April</v>
      </c>
      <c r="I14393" s="3">
        <v>45043</v>
      </c>
      <c r="J14393" s="3">
        <v>45049</v>
      </c>
      <c r="K14393" s="3" t="str">
        <f>TEXT(Table1[[#This Row],[delivery_date]]-Table1[[#This Row],[order_date]],"D")</f>
        <v>6</v>
      </c>
      <c r="L14393" s="2" t="s">
        <v>31</v>
      </c>
      <c r="M14393" s="2" t="s">
        <v>16</v>
      </c>
      <c r="N14393" s="2">
        <v>157.4</v>
      </c>
      <c r="O14393" s="2" t="s">
        <v>48</v>
      </c>
      <c r="P14393" s="2">
        <f t="shared" si="448"/>
        <v>888.12839999999994</v>
      </c>
    </row>
    <row r="14394" spans="1:16" ht="14.25" customHeight="1" x14ac:dyDescent="0.35">
      <c r="A14394" s="2" t="s">
        <v>14425</v>
      </c>
      <c r="B14394" s="2" t="s">
        <v>25</v>
      </c>
      <c r="C14394" s="2" t="s">
        <v>33</v>
      </c>
      <c r="D14394" s="2">
        <v>4112.53</v>
      </c>
      <c r="E14394" s="2">
        <v>0.37</v>
      </c>
      <c r="F14394" s="2">
        <f t="shared" si="449"/>
        <v>1521.6360999999999</v>
      </c>
      <c r="G14394" s="2">
        <v>8</v>
      </c>
      <c r="H14394" s="2" t="str">
        <f>TEXT(Table1[[#This Row],[order_date]],"mmmm")</f>
        <v>February</v>
      </c>
      <c r="I14394" s="3">
        <v>45340</v>
      </c>
      <c r="J14394" s="3">
        <v>45343</v>
      </c>
      <c r="K14394" s="3" t="str">
        <f>TEXT(Table1[[#This Row],[delivery_date]]-Table1[[#This Row],[order_date]],"D")</f>
        <v>3</v>
      </c>
      <c r="L14394" s="2" t="s">
        <v>15</v>
      </c>
      <c r="M14394" s="2" t="s">
        <v>27</v>
      </c>
      <c r="N14394" s="2">
        <v>1079.6300000000001</v>
      </c>
      <c r="O14394" s="2" t="s">
        <v>23</v>
      </c>
      <c r="P14394" s="2">
        <f t="shared" si="448"/>
        <v>2590.8939</v>
      </c>
    </row>
    <row r="14395" spans="1:16" ht="14.25" customHeight="1" x14ac:dyDescent="0.35">
      <c r="A14395" s="2" t="s">
        <v>14426</v>
      </c>
      <c r="B14395" s="2" t="s">
        <v>25</v>
      </c>
      <c r="C14395" s="2" t="s">
        <v>26</v>
      </c>
      <c r="D14395" s="2">
        <v>3271.48</v>
      </c>
      <c r="E14395" s="2">
        <v>0.17</v>
      </c>
      <c r="F14395" s="2">
        <f t="shared" si="449"/>
        <v>556.15160000000003</v>
      </c>
      <c r="G14395" s="2">
        <v>8</v>
      </c>
      <c r="H14395" s="2" t="str">
        <f>TEXT(Table1[[#This Row],[order_date]],"mmmm")</f>
        <v>May</v>
      </c>
      <c r="I14395" s="3">
        <v>45419</v>
      </c>
      <c r="J14395" s="3">
        <v>45425</v>
      </c>
      <c r="K14395" s="3" t="str">
        <f>TEXT(Table1[[#This Row],[delivery_date]]-Table1[[#This Row],[order_date]],"D")</f>
        <v>6</v>
      </c>
      <c r="L14395" s="2" t="s">
        <v>21</v>
      </c>
      <c r="M14395" s="2" t="s">
        <v>27</v>
      </c>
      <c r="N14395" s="2">
        <v>727.95</v>
      </c>
      <c r="O14395" s="2" t="s">
        <v>39</v>
      </c>
      <c r="P14395" s="2">
        <f t="shared" si="448"/>
        <v>2715.3283999999999</v>
      </c>
    </row>
    <row r="14396" spans="1:16" ht="14.25" customHeight="1" x14ac:dyDescent="0.35">
      <c r="A14396" s="2" t="s">
        <v>14427</v>
      </c>
      <c r="B14396" s="2" t="s">
        <v>13</v>
      </c>
      <c r="C14396" s="2" t="s">
        <v>33</v>
      </c>
      <c r="D14396" s="2">
        <v>1184.18</v>
      </c>
      <c r="E14396" s="2">
        <v>0.06</v>
      </c>
      <c r="F14396" s="2">
        <f t="shared" si="449"/>
        <v>71.050799999999995</v>
      </c>
      <c r="G14396" s="2">
        <v>4</v>
      </c>
      <c r="H14396" s="2" t="str">
        <f>TEXT(Table1[[#This Row],[order_date]],"mmmm")</f>
        <v>December</v>
      </c>
      <c r="I14396" s="3">
        <v>45266</v>
      </c>
      <c r="J14396" s="3">
        <v>45273</v>
      </c>
      <c r="K14396" s="3" t="str">
        <f>TEXT(Table1[[#This Row],[delivery_date]]-Table1[[#This Row],[order_date]],"D")</f>
        <v>7</v>
      </c>
      <c r="L14396" s="2" t="s">
        <v>31</v>
      </c>
      <c r="M14396" s="2" t="s">
        <v>27</v>
      </c>
      <c r="N14396" s="2">
        <v>287.08</v>
      </c>
      <c r="O14396" s="2" t="s">
        <v>17</v>
      </c>
      <c r="P14396" s="2">
        <f t="shared" si="448"/>
        <v>1113.1292000000001</v>
      </c>
    </row>
    <row r="14397" spans="1:16" ht="14.25" customHeight="1" x14ac:dyDescent="0.35">
      <c r="A14397" s="2" t="s">
        <v>14428</v>
      </c>
      <c r="B14397" s="2" t="s">
        <v>13</v>
      </c>
      <c r="C14397" s="2" t="s">
        <v>36</v>
      </c>
      <c r="D14397" s="2">
        <v>2455.16</v>
      </c>
      <c r="E14397" s="2">
        <v>0.16</v>
      </c>
      <c r="F14397" s="2">
        <f t="shared" si="449"/>
        <v>392.82560000000001</v>
      </c>
      <c r="G14397" s="2">
        <v>6</v>
      </c>
      <c r="H14397" s="2" t="str">
        <f>TEXT(Table1[[#This Row],[order_date]],"mmmm")</f>
        <v>September</v>
      </c>
      <c r="I14397" s="3">
        <v>45539</v>
      </c>
      <c r="J14397" s="3">
        <v>45543</v>
      </c>
      <c r="K14397" s="3" t="str">
        <f>TEXT(Table1[[#This Row],[delivery_date]]-Table1[[#This Row],[order_date]],"D")</f>
        <v>4</v>
      </c>
      <c r="L14397" s="2" t="s">
        <v>31</v>
      </c>
      <c r="M14397" s="2" t="s">
        <v>27</v>
      </c>
      <c r="N14397" s="2">
        <v>315.82</v>
      </c>
      <c r="O14397" s="2" t="s">
        <v>28</v>
      </c>
      <c r="P14397" s="2">
        <f t="shared" si="448"/>
        <v>2062.3343999999997</v>
      </c>
    </row>
    <row r="14398" spans="1:16" ht="14.25" customHeight="1" x14ac:dyDescent="0.35">
      <c r="A14398" s="2" t="s">
        <v>14429</v>
      </c>
      <c r="B14398" s="2" t="s">
        <v>19</v>
      </c>
      <c r="C14398" s="2" t="s">
        <v>26</v>
      </c>
      <c r="D14398" s="2">
        <v>4986.3100000000004</v>
      </c>
      <c r="E14398" s="2">
        <v>0.32</v>
      </c>
      <c r="F14398" s="2">
        <f t="shared" si="449"/>
        <v>1595.6192000000001</v>
      </c>
      <c r="G14398" s="2">
        <v>1</v>
      </c>
      <c r="H14398" s="2" t="str">
        <f>TEXT(Table1[[#This Row],[order_date]],"mmmm")</f>
        <v>June</v>
      </c>
      <c r="I14398" s="3">
        <v>45448</v>
      </c>
      <c r="J14398" s="3">
        <v>45449</v>
      </c>
      <c r="K14398" s="3" t="str">
        <f>TEXT(Table1[[#This Row],[delivery_date]]-Table1[[#This Row],[order_date]],"D")</f>
        <v>1</v>
      </c>
      <c r="L14398" s="2" t="s">
        <v>31</v>
      </c>
      <c r="M14398" s="2" t="s">
        <v>27</v>
      </c>
      <c r="N14398" s="2">
        <v>875.75</v>
      </c>
      <c r="O14398" s="2" t="s">
        <v>34</v>
      </c>
      <c r="P14398" s="2">
        <f t="shared" si="448"/>
        <v>3390.6908000000003</v>
      </c>
    </row>
    <row r="14399" spans="1:16" ht="14.25" customHeight="1" x14ac:dyDescent="0.35">
      <c r="A14399" s="2" t="s">
        <v>14430</v>
      </c>
      <c r="B14399" s="2" t="s">
        <v>41</v>
      </c>
      <c r="C14399" s="2" t="s">
        <v>33</v>
      </c>
      <c r="D14399" s="2">
        <v>1709.06</v>
      </c>
      <c r="E14399" s="2">
        <v>0.4</v>
      </c>
      <c r="F14399" s="2">
        <f t="shared" si="449"/>
        <v>683.62400000000002</v>
      </c>
      <c r="G14399" s="2">
        <v>9</v>
      </c>
      <c r="H14399" s="2" t="str">
        <f>TEXT(Table1[[#This Row],[order_date]],"mmmm")</f>
        <v>February</v>
      </c>
      <c r="I14399" s="3">
        <v>45328</v>
      </c>
      <c r="J14399" s="3">
        <v>45333</v>
      </c>
      <c r="K14399" s="3" t="str">
        <f>TEXT(Table1[[#This Row],[delivery_date]]-Table1[[#This Row],[order_date]],"D")</f>
        <v>5</v>
      </c>
      <c r="L14399" s="2" t="s">
        <v>21</v>
      </c>
      <c r="M14399" s="2" t="s">
        <v>22</v>
      </c>
      <c r="N14399" s="2">
        <v>469.32</v>
      </c>
      <c r="O14399" s="2" t="s">
        <v>48</v>
      </c>
      <c r="P14399" s="2">
        <f t="shared" si="448"/>
        <v>1025.4359999999999</v>
      </c>
    </row>
    <row r="14400" spans="1:16" ht="14.25" customHeight="1" x14ac:dyDescent="0.35">
      <c r="A14400" s="2" t="s">
        <v>14431</v>
      </c>
      <c r="B14400" s="2" t="s">
        <v>41</v>
      </c>
      <c r="C14400" s="2" t="s">
        <v>26</v>
      </c>
      <c r="D14400" s="2">
        <v>671.15</v>
      </c>
      <c r="E14400" s="2">
        <v>0.49</v>
      </c>
      <c r="F14400" s="2">
        <f t="shared" si="449"/>
        <v>328.86349999999999</v>
      </c>
      <c r="G14400" s="2">
        <v>5</v>
      </c>
      <c r="H14400" s="2" t="str">
        <f>TEXT(Table1[[#This Row],[order_date]],"mmmm")</f>
        <v>January</v>
      </c>
      <c r="I14400" s="3">
        <v>45306</v>
      </c>
      <c r="J14400" s="3">
        <v>45307</v>
      </c>
      <c r="K14400" s="3" t="str">
        <f>TEXT(Table1[[#This Row],[delivery_date]]-Table1[[#This Row],[order_date]],"D")</f>
        <v>1</v>
      </c>
      <c r="L14400" s="2" t="s">
        <v>21</v>
      </c>
      <c r="M14400" s="2" t="s">
        <v>27</v>
      </c>
      <c r="N14400" s="2">
        <v>146.96</v>
      </c>
      <c r="O14400" s="2" t="s">
        <v>34</v>
      </c>
      <c r="P14400" s="2">
        <f t="shared" si="448"/>
        <v>342.28649999999999</v>
      </c>
    </row>
    <row r="14401" spans="1:16" ht="14.25" customHeight="1" x14ac:dyDescent="0.35">
      <c r="A14401" s="2" t="s">
        <v>14432</v>
      </c>
      <c r="B14401" s="2" t="s">
        <v>13</v>
      </c>
      <c r="C14401" s="2" t="s">
        <v>33</v>
      </c>
      <c r="D14401" s="2">
        <v>206.17</v>
      </c>
      <c r="E14401" s="2">
        <v>0.38</v>
      </c>
      <c r="F14401" s="2">
        <f t="shared" si="449"/>
        <v>78.3446</v>
      </c>
      <c r="G14401" s="2">
        <v>8</v>
      </c>
      <c r="H14401" s="2" t="str">
        <f>TEXT(Table1[[#This Row],[order_date]],"mmmm")</f>
        <v>October</v>
      </c>
      <c r="I14401" s="3">
        <v>45207</v>
      </c>
      <c r="J14401" s="3">
        <v>45211</v>
      </c>
      <c r="K14401" s="3" t="str">
        <f>TEXT(Table1[[#This Row],[delivery_date]]-Table1[[#This Row],[order_date]],"D")</f>
        <v>4</v>
      </c>
      <c r="L14401" s="2" t="s">
        <v>21</v>
      </c>
      <c r="M14401" s="2" t="s">
        <v>16</v>
      </c>
      <c r="N14401" s="2">
        <v>46.52</v>
      </c>
      <c r="O14401" s="2" t="s">
        <v>48</v>
      </c>
      <c r="P14401" s="2">
        <f t="shared" si="448"/>
        <v>127.82539999999999</v>
      </c>
    </row>
    <row r="14402" spans="1:16" ht="14.25" customHeight="1" x14ac:dyDescent="0.35">
      <c r="A14402" s="2" t="s">
        <v>14433</v>
      </c>
      <c r="B14402" s="2" t="s">
        <v>19</v>
      </c>
      <c r="C14402" s="2" t="s">
        <v>26</v>
      </c>
      <c r="D14402" s="2">
        <v>1004.7</v>
      </c>
      <c r="E14402" s="2">
        <v>0.25</v>
      </c>
      <c r="F14402" s="2">
        <f t="shared" si="449"/>
        <v>251.17500000000001</v>
      </c>
      <c r="G14402" s="2">
        <v>1</v>
      </c>
      <c r="H14402" s="2" t="str">
        <f>TEXT(Table1[[#This Row],[order_date]],"mmmm")</f>
        <v>April</v>
      </c>
      <c r="I14402" s="3">
        <v>45406</v>
      </c>
      <c r="J14402" s="3">
        <v>45408</v>
      </c>
      <c r="K14402" s="3" t="str">
        <f>TEXT(Table1[[#This Row],[delivery_date]]-Table1[[#This Row],[order_date]],"D")</f>
        <v>2</v>
      </c>
      <c r="L14402" s="2" t="s">
        <v>15</v>
      </c>
      <c r="M14402" s="2" t="s">
        <v>16</v>
      </c>
      <c r="N14402" s="2">
        <v>86.42</v>
      </c>
      <c r="O14402" s="2" t="s">
        <v>48</v>
      </c>
      <c r="P14402" s="2">
        <f t="shared" ref="P14402:P14465" si="450">D14402-F14402</f>
        <v>753.52500000000009</v>
      </c>
    </row>
    <row r="14403" spans="1:16" ht="14.25" customHeight="1" x14ac:dyDescent="0.35">
      <c r="A14403" s="2" t="s">
        <v>14434</v>
      </c>
      <c r="B14403" s="2" t="s">
        <v>13</v>
      </c>
      <c r="C14403" s="2" t="s">
        <v>20</v>
      </c>
      <c r="D14403" s="2">
        <v>1016.13</v>
      </c>
      <c r="E14403" s="2">
        <v>0.15</v>
      </c>
      <c r="F14403" s="2">
        <f t="shared" ref="F14403:F14466" si="451">D14403*E14403</f>
        <v>152.4195</v>
      </c>
      <c r="G14403" s="2">
        <v>4</v>
      </c>
      <c r="H14403" s="2" t="str">
        <f>TEXT(Table1[[#This Row],[order_date]],"mmmm")</f>
        <v>September</v>
      </c>
      <c r="I14403" s="3">
        <v>45541</v>
      </c>
      <c r="J14403" s="3">
        <v>45544</v>
      </c>
      <c r="K14403" s="3" t="str">
        <f>TEXT(Table1[[#This Row],[delivery_date]]-Table1[[#This Row],[order_date]],"D")</f>
        <v>3</v>
      </c>
      <c r="L14403" s="2" t="s">
        <v>15</v>
      </c>
      <c r="M14403" s="2" t="s">
        <v>27</v>
      </c>
      <c r="N14403" s="2">
        <v>213.9</v>
      </c>
      <c r="O14403" s="2" t="s">
        <v>34</v>
      </c>
      <c r="P14403" s="2">
        <f t="shared" si="450"/>
        <v>863.71050000000002</v>
      </c>
    </row>
    <row r="14404" spans="1:16" ht="14.25" customHeight="1" x14ac:dyDescent="0.35">
      <c r="A14404" s="2" t="s">
        <v>14435</v>
      </c>
      <c r="B14404" s="2" t="s">
        <v>41</v>
      </c>
      <c r="C14404" s="2" t="s">
        <v>14</v>
      </c>
      <c r="D14404" s="2">
        <v>4304.54</v>
      </c>
      <c r="E14404" s="2">
        <v>0.46</v>
      </c>
      <c r="F14404" s="2">
        <f t="shared" si="451"/>
        <v>1980.0884000000001</v>
      </c>
      <c r="G14404" s="2">
        <v>2</v>
      </c>
      <c r="H14404" s="2" t="str">
        <f>TEXT(Table1[[#This Row],[order_date]],"mmmm")</f>
        <v>June</v>
      </c>
      <c r="I14404" s="3">
        <v>45088</v>
      </c>
      <c r="J14404" s="3">
        <v>45091</v>
      </c>
      <c r="K14404" s="3" t="str">
        <f>TEXT(Table1[[#This Row],[delivery_date]]-Table1[[#This Row],[order_date]],"D")</f>
        <v>3</v>
      </c>
      <c r="L14404" s="2" t="s">
        <v>15</v>
      </c>
      <c r="M14404" s="2" t="s">
        <v>27</v>
      </c>
      <c r="N14404" s="2">
        <v>895.23</v>
      </c>
      <c r="O14404" s="2" t="s">
        <v>23</v>
      </c>
      <c r="P14404" s="2">
        <f t="shared" si="450"/>
        <v>2324.4515999999999</v>
      </c>
    </row>
    <row r="14405" spans="1:16" ht="14.25" customHeight="1" x14ac:dyDescent="0.35">
      <c r="A14405" s="2" t="s">
        <v>14436</v>
      </c>
      <c r="B14405" s="2" t="s">
        <v>13</v>
      </c>
      <c r="C14405" s="2" t="s">
        <v>26</v>
      </c>
      <c r="D14405" s="2">
        <v>865.16</v>
      </c>
      <c r="E14405" s="2">
        <v>0.27</v>
      </c>
      <c r="F14405" s="2">
        <f t="shared" si="451"/>
        <v>233.5932</v>
      </c>
      <c r="G14405" s="2">
        <v>2</v>
      </c>
      <c r="H14405" s="2" t="str">
        <f>TEXT(Table1[[#This Row],[order_date]],"mmmm")</f>
        <v>February</v>
      </c>
      <c r="I14405" s="3">
        <v>44970</v>
      </c>
      <c r="J14405" s="3">
        <v>44976</v>
      </c>
      <c r="K14405" s="3" t="str">
        <f>TEXT(Table1[[#This Row],[delivery_date]]-Table1[[#This Row],[order_date]],"D")</f>
        <v>6</v>
      </c>
      <c r="L14405" s="2" t="s">
        <v>31</v>
      </c>
      <c r="M14405" s="2" t="s">
        <v>27</v>
      </c>
      <c r="N14405" s="2">
        <v>208.93</v>
      </c>
      <c r="O14405" s="2" t="s">
        <v>39</v>
      </c>
      <c r="P14405" s="2">
        <f t="shared" si="450"/>
        <v>631.56679999999994</v>
      </c>
    </row>
    <row r="14406" spans="1:16" ht="14.25" customHeight="1" x14ac:dyDescent="0.35">
      <c r="A14406" s="2" t="s">
        <v>14437</v>
      </c>
      <c r="B14406" s="2" t="s">
        <v>41</v>
      </c>
      <c r="C14406" s="2" t="s">
        <v>36</v>
      </c>
      <c r="D14406" s="2">
        <v>4326.99</v>
      </c>
      <c r="E14406" s="2">
        <v>0.34</v>
      </c>
      <c r="F14406" s="2">
        <f t="shared" si="451"/>
        <v>1471.1766</v>
      </c>
      <c r="G14406" s="2">
        <v>2</v>
      </c>
      <c r="H14406" s="2" t="str">
        <f>TEXT(Table1[[#This Row],[order_date]],"mmmm")</f>
        <v>September</v>
      </c>
      <c r="I14406" s="3">
        <v>45172</v>
      </c>
      <c r="J14406" s="3">
        <v>45175</v>
      </c>
      <c r="K14406" s="3" t="str">
        <f>TEXT(Table1[[#This Row],[delivery_date]]-Table1[[#This Row],[order_date]],"D")</f>
        <v>3</v>
      </c>
      <c r="L14406" s="2" t="s">
        <v>31</v>
      </c>
      <c r="M14406" s="2" t="s">
        <v>22</v>
      </c>
      <c r="N14406" s="2">
        <v>938.09</v>
      </c>
      <c r="O14406" s="2" t="s">
        <v>39</v>
      </c>
      <c r="P14406" s="2">
        <f t="shared" si="450"/>
        <v>2855.8134</v>
      </c>
    </row>
    <row r="14407" spans="1:16" ht="14.25" customHeight="1" x14ac:dyDescent="0.35">
      <c r="A14407" s="2" t="s">
        <v>14438</v>
      </c>
      <c r="B14407" s="2" t="s">
        <v>41</v>
      </c>
      <c r="C14407" s="2" t="s">
        <v>14</v>
      </c>
      <c r="D14407" s="2">
        <v>524.91</v>
      </c>
      <c r="E14407" s="2">
        <v>0.24</v>
      </c>
      <c r="F14407" s="2">
        <f t="shared" si="451"/>
        <v>125.97839999999999</v>
      </c>
      <c r="G14407" s="2">
        <v>2</v>
      </c>
      <c r="H14407" s="2" t="str">
        <f>TEXT(Table1[[#This Row],[order_date]],"mmmm")</f>
        <v>April</v>
      </c>
      <c r="I14407" s="3">
        <v>45405</v>
      </c>
      <c r="J14407" s="3">
        <v>45411</v>
      </c>
      <c r="K14407" s="3" t="str">
        <f>TEXT(Table1[[#This Row],[delivery_date]]-Table1[[#This Row],[order_date]],"D")</f>
        <v>6</v>
      </c>
      <c r="L14407" s="2" t="s">
        <v>31</v>
      </c>
      <c r="M14407" s="2" t="s">
        <v>27</v>
      </c>
      <c r="N14407" s="2">
        <v>118.78</v>
      </c>
      <c r="O14407" s="2" t="s">
        <v>34</v>
      </c>
      <c r="P14407" s="2">
        <f t="shared" si="450"/>
        <v>398.9316</v>
      </c>
    </row>
    <row r="14408" spans="1:16" ht="14.25" customHeight="1" x14ac:dyDescent="0.35">
      <c r="A14408" s="2" t="s">
        <v>14439</v>
      </c>
      <c r="B14408" s="2" t="s">
        <v>41</v>
      </c>
      <c r="C14408" s="2" t="s">
        <v>14</v>
      </c>
      <c r="D14408" s="2">
        <v>4542.5600000000004</v>
      </c>
      <c r="E14408" s="2">
        <v>0.12</v>
      </c>
      <c r="F14408" s="2">
        <f t="shared" si="451"/>
        <v>545.10720000000003</v>
      </c>
      <c r="G14408" s="2">
        <v>8</v>
      </c>
      <c r="H14408" s="2" t="str">
        <f>TEXT(Table1[[#This Row],[order_date]],"mmmm")</f>
        <v>April</v>
      </c>
      <c r="I14408" s="3">
        <v>45402</v>
      </c>
      <c r="J14408" s="3">
        <v>45404</v>
      </c>
      <c r="K14408" s="3" t="str">
        <f>TEXT(Table1[[#This Row],[delivery_date]]-Table1[[#This Row],[order_date]],"D")</f>
        <v>2</v>
      </c>
      <c r="L14408" s="2" t="s">
        <v>31</v>
      </c>
      <c r="M14408" s="2" t="s">
        <v>22</v>
      </c>
      <c r="N14408" s="2">
        <v>1142.98</v>
      </c>
      <c r="O14408" s="2" t="s">
        <v>28</v>
      </c>
      <c r="P14408" s="2">
        <f t="shared" si="450"/>
        <v>3997.4528000000005</v>
      </c>
    </row>
    <row r="14409" spans="1:16" ht="14.25" customHeight="1" x14ac:dyDescent="0.35">
      <c r="A14409" s="2" t="s">
        <v>14440</v>
      </c>
      <c r="B14409" s="2" t="s">
        <v>25</v>
      </c>
      <c r="C14409" s="2" t="s">
        <v>33</v>
      </c>
      <c r="D14409" s="2">
        <v>1356.13</v>
      </c>
      <c r="E14409" s="2">
        <v>0.27</v>
      </c>
      <c r="F14409" s="2">
        <f t="shared" si="451"/>
        <v>366.15510000000006</v>
      </c>
      <c r="G14409" s="2">
        <v>6</v>
      </c>
      <c r="H14409" s="2" t="str">
        <f>TEXT(Table1[[#This Row],[order_date]],"mmmm")</f>
        <v>August</v>
      </c>
      <c r="I14409" s="3">
        <v>45528</v>
      </c>
      <c r="J14409" s="3">
        <v>45530</v>
      </c>
      <c r="K14409" s="3" t="str">
        <f>TEXT(Table1[[#This Row],[delivery_date]]-Table1[[#This Row],[order_date]],"D")</f>
        <v>2</v>
      </c>
      <c r="L14409" s="2" t="s">
        <v>21</v>
      </c>
      <c r="M14409" s="2" t="s">
        <v>27</v>
      </c>
      <c r="N14409" s="2">
        <v>323.88</v>
      </c>
      <c r="O14409" s="2" t="s">
        <v>17</v>
      </c>
      <c r="P14409" s="2">
        <f t="shared" si="450"/>
        <v>989.97490000000005</v>
      </c>
    </row>
    <row r="14410" spans="1:16" ht="14.25" customHeight="1" x14ac:dyDescent="0.35">
      <c r="A14410" s="2" t="s">
        <v>14441</v>
      </c>
      <c r="B14410" s="2" t="s">
        <v>25</v>
      </c>
      <c r="C14410" s="2" t="s">
        <v>26</v>
      </c>
      <c r="D14410" s="2">
        <v>3096.34</v>
      </c>
      <c r="E14410" s="2">
        <v>0.42</v>
      </c>
      <c r="F14410" s="2">
        <f t="shared" si="451"/>
        <v>1300.4628</v>
      </c>
      <c r="G14410" s="2">
        <v>9</v>
      </c>
      <c r="H14410" s="2" t="str">
        <f>TEXT(Table1[[#This Row],[order_date]],"mmmm")</f>
        <v>July</v>
      </c>
      <c r="I14410" s="3">
        <v>45122</v>
      </c>
      <c r="J14410" s="3">
        <v>45129</v>
      </c>
      <c r="K14410" s="3" t="str">
        <f>TEXT(Table1[[#This Row],[delivery_date]]-Table1[[#This Row],[order_date]],"D")</f>
        <v>7</v>
      </c>
      <c r="L14410" s="2" t="s">
        <v>31</v>
      </c>
      <c r="M14410" s="2" t="s">
        <v>22</v>
      </c>
      <c r="N14410" s="2">
        <v>685.1</v>
      </c>
      <c r="O14410" s="2" t="s">
        <v>23</v>
      </c>
      <c r="P14410" s="2">
        <f t="shared" si="450"/>
        <v>1795.8772000000001</v>
      </c>
    </row>
    <row r="14411" spans="1:16" ht="14.25" customHeight="1" x14ac:dyDescent="0.35">
      <c r="A14411" s="2" t="s">
        <v>14442</v>
      </c>
      <c r="B14411" s="2" t="s">
        <v>13</v>
      </c>
      <c r="C14411" s="2" t="s">
        <v>14</v>
      </c>
      <c r="D14411" s="2">
        <v>882.66</v>
      </c>
      <c r="E14411" s="2">
        <v>0.19</v>
      </c>
      <c r="F14411" s="2">
        <f t="shared" si="451"/>
        <v>167.7054</v>
      </c>
      <c r="G14411" s="2">
        <v>2</v>
      </c>
      <c r="H14411" s="2" t="str">
        <f>TEXT(Table1[[#This Row],[order_date]],"mmmm")</f>
        <v>June</v>
      </c>
      <c r="I14411" s="3">
        <v>45097</v>
      </c>
      <c r="J14411" s="3">
        <v>45099</v>
      </c>
      <c r="K14411" s="3" t="str">
        <f>TEXT(Table1[[#This Row],[delivery_date]]-Table1[[#This Row],[order_date]],"D")</f>
        <v>2</v>
      </c>
      <c r="L14411" s="2" t="s">
        <v>15</v>
      </c>
      <c r="M14411" s="2" t="s">
        <v>22</v>
      </c>
      <c r="N14411" s="2">
        <v>136.34</v>
      </c>
      <c r="O14411" s="2" t="s">
        <v>39</v>
      </c>
      <c r="P14411" s="2">
        <f t="shared" si="450"/>
        <v>714.95460000000003</v>
      </c>
    </row>
    <row r="14412" spans="1:16" ht="14.25" customHeight="1" x14ac:dyDescent="0.35">
      <c r="A14412" s="2" t="s">
        <v>14443</v>
      </c>
      <c r="B14412" s="2" t="s">
        <v>41</v>
      </c>
      <c r="C14412" s="2" t="s">
        <v>36</v>
      </c>
      <c r="D14412" s="2">
        <v>2011.27</v>
      </c>
      <c r="E14412" s="2">
        <v>0.33</v>
      </c>
      <c r="F14412" s="2">
        <f t="shared" si="451"/>
        <v>663.71910000000003</v>
      </c>
      <c r="G14412" s="2">
        <v>1</v>
      </c>
      <c r="H14412" s="2" t="str">
        <f>TEXT(Table1[[#This Row],[order_date]],"mmmm")</f>
        <v>November</v>
      </c>
      <c r="I14412" s="3">
        <v>45254</v>
      </c>
      <c r="J14412" s="3">
        <v>45256</v>
      </c>
      <c r="K14412" s="3" t="str">
        <f>TEXT(Table1[[#This Row],[delivery_date]]-Table1[[#This Row],[order_date]],"D")</f>
        <v>2</v>
      </c>
      <c r="L14412" s="2" t="s">
        <v>15</v>
      </c>
      <c r="M14412" s="2" t="s">
        <v>27</v>
      </c>
      <c r="N14412" s="2">
        <v>162.36000000000001</v>
      </c>
      <c r="O14412" s="2" t="s">
        <v>48</v>
      </c>
      <c r="P14412" s="2">
        <f t="shared" si="450"/>
        <v>1347.5509</v>
      </c>
    </row>
    <row r="14413" spans="1:16" ht="14.25" customHeight="1" x14ac:dyDescent="0.35">
      <c r="A14413" s="2" t="s">
        <v>14444</v>
      </c>
      <c r="B14413" s="2" t="s">
        <v>25</v>
      </c>
      <c r="C14413" s="2" t="s">
        <v>36</v>
      </c>
      <c r="D14413" s="2">
        <v>520.26</v>
      </c>
      <c r="E14413" s="2">
        <v>0.02</v>
      </c>
      <c r="F14413" s="2">
        <f t="shared" si="451"/>
        <v>10.405200000000001</v>
      </c>
      <c r="G14413" s="2">
        <v>8</v>
      </c>
      <c r="H14413" s="2" t="str">
        <f>TEXT(Table1[[#This Row],[order_date]],"mmmm")</f>
        <v>April</v>
      </c>
      <c r="I14413" s="3">
        <v>45040</v>
      </c>
      <c r="J14413" s="3">
        <v>45041</v>
      </c>
      <c r="K14413" s="3" t="str">
        <f>TEXT(Table1[[#This Row],[delivery_date]]-Table1[[#This Row],[order_date]],"D")</f>
        <v>1</v>
      </c>
      <c r="L14413" s="2" t="s">
        <v>21</v>
      </c>
      <c r="M14413" s="2" t="s">
        <v>27</v>
      </c>
      <c r="N14413" s="2">
        <v>67.38</v>
      </c>
      <c r="O14413" s="2" t="s">
        <v>48</v>
      </c>
      <c r="P14413" s="2">
        <f t="shared" si="450"/>
        <v>509.85480000000001</v>
      </c>
    </row>
    <row r="14414" spans="1:16" ht="14.25" customHeight="1" x14ac:dyDescent="0.35">
      <c r="A14414" s="2" t="s">
        <v>14445</v>
      </c>
      <c r="B14414" s="2" t="s">
        <v>13</v>
      </c>
      <c r="C14414" s="2" t="s">
        <v>36</v>
      </c>
      <c r="D14414" s="2">
        <v>2939.69</v>
      </c>
      <c r="E14414" s="2">
        <v>0.47</v>
      </c>
      <c r="F14414" s="2">
        <f t="shared" si="451"/>
        <v>1381.6542999999999</v>
      </c>
      <c r="G14414" s="2">
        <v>3</v>
      </c>
      <c r="H14414" s="2" t="str">
        <f>TEXT(Table1[[#This Row],[order_date]],"mmmm")</f>
        <v>May</v>
      </c>
      <c r="I14414" s="3">
        <v>45424</v>
      </c>
      <c r="J14414" s="3">
        <v>45429</v>
      </c>
      <c r="K14414" s="3" t="str">
        <f>TEXT(Table1[[#This Row],[delivery_date]]-Table1[[#This Row],[order_date]],"D")</f>
        <v>5</v>
      </c>
      <c r="L14414" s="2" t="s">
        <v>31</v>
      </c>
      <c r="M14414" s="2" t="s">
        <v>27</v>
      </c>
      <c r="N14414" s="2">
        <v>661.36</v>
      </c>
      <c r="O14414" s="2" t="s">
        <v>28</v>
      </c>
      <c r="P14414" s="2">
        <f t="shared" si="450"/>
        <v>1558.0357000000001</v>
      </c>
    </row>
    <row r="14415" spans="1:16" ht="14.25" customHeight="1" x14ac:dyDescent="0.35">
      <c r="A14415" s="2" t="s">
        <v>14446</v>
      </c>
      <c r="B14415" s="2" t="s">
        <v>13</v>
      </c>
      <c r="C14415" s="2" t="s">
        <v>33</v>
      </c>
      <c r="D14415" s="2">
        <v>1794.8</v>
      </c>
      <c r="E14415" s="2">
        <v>0.48</v>
      </c>
      <c r="F14415" s="2">
        <f t="shared" si="451"/>
        <v>861.50399999999991</v>
      </c>
      <c r="G14415" s="2">
        <v>3</v>
      </c>
      <c r="H14415" s="2" t="str">
        <f>TEXT(Table1[[#This Row],[order_date]],"mmmm")</f>
        <v>June</v>
      </c>
      <c r="I14415" s="3">
        <v>45081</v>
      </c>
      <c r="J14415" s="3">
        <v>45083</v>
      </c>
      <c r="K14415" s="3" t="str">
        <f>TEXT(Table1[[#This Row],[delivery_date]]-Table1[[#This Row],[order_date]],"D")</f>
        <v>2</v>
      </c>
      <c r="L14415" s="2" t="s">
        <v>21</v>
      </c>
      <c r="M14415" s="2" t="s">
        <v>27</v>
      </c>
      <c r="N14415" s="2">
        <v>531.66</v>
      </c>
      <c r="O14415" s="2" t="s">
        <v>34</v>
      </c>
      <c r="P14415" s="2">
        <f t="shared" si="450"/>
        <v>933.29600000000005</v>
      </c>
    </row>
    <row r="14416" spans="1:16" ht="14.25" customHeight="1" x14ac:dyDescent="0.35">
      <c r="A14416" s="2" t="s">
        <v>14447</v>
      </c>
      <c r="B14416" s="2" t="s">
        <v>13</v>
      </c>
      <c r="C14416" s="2" t="s">
        <v>20</v>
      </c>
      <c r="D14416" s="2">
        <v>4275.54</v>
      </c>
      <c r="E14416" s="2">
        <v>0.19</v>
      </c>
      <c r="F14416" s="2">
        <f t="shared" si="451"/>
        <v>812.35260000000005</v>
      </c>
      <c r="G14416" s="2">
        <v>8</v>
      </c>
      <c r="H14416" s="2" t="str">
        <f>TEXT(Table1[[#This Row],[order_date]],"mmmm")</f>
        <v>June</v>
      </c>
      <c r="I14416" s="3">
        <v>45090</v>
      </c>
      <c r="J14416" s="3">
        <v>45096</v>
      </c>
      <c r="K14416" s="3" t="str">
        <f>TEXT(Table1[[#This Row],[delivery_date]]-Table1[[#This Row],[order_date]],"D")</f>
        <v>6</v>
      </c>
      <c r="L14416" s="2" t="s">
        <v>21</v>
      </c>
      <c r="M14416" s="2" t="s">
        <v>22</v>
      </c>
      <c r="N14416" s="2">
        <v>434.07</v>
      </c>
      <c r="O14416" s="2" t="s">
        <v>28</v>
      </c>
      <c r="P14416" s="2">
        <f t="shared" si="450"/>
        <v>3463.1873999999998</v>
      </c>
    </row>
    <row r="14417" spans="1:16" ht="14.25" customHeight="1" x14ac:dyDescent="0.35">
      <c r="A14417" s="2" t="s">
        <v>14448</v>
      </c>
      <c r="B14417" s="2" t="s">
        <v>13</v>
      </c>
      <c r="C14417" s="2" t="s">
        <v>26</v>
      </c>
      <c r="D14417" s="2">
        <v>990.9</v>
      </c>
      <c r="E14417" s="2">
        <v>0.25</v>
      </c>
      <c r="F14417" s="2">
        <f t="shared" si="451"/>
        <v>247.72499999999999</v>
      </c>
      <c r="G14417" s="2">
        <v>5</v>
      </c>
      <c r="H14417" s="2" t="str">
        <f>TEXT(Table1[[#This Row],[order_date]],"mmmm")</f>
        <v>April</v>
      </c>
      <c r="I14417" s="3">
        <v>45395</v>
      </c>
      <c r="J14417" s="3">
        <v>45400</v>
      </c>
      <c r="K14417" s="3" t="str">
        <f>TEXT(Table1[[#This Row],[delivery_date]]-Table1[[#This Row],[order_date]],"D")</f>
        <v>5</v>
      </c>
      <c r="L14417" s="2" t="s">
        <v>15</v>
      </c>
      <c r="M14417" s="2" t="s">
        <v>27</v>
      </c>
      <c r="N14417" s="2">
        <v>87.33</v>
      </c>
      <c r="O14417" s="2" t="s">
        <v>34</v>
      </c>
      <c r="P14417" s="2">
        <f t="shared" si="450"/>
        <v>743.17499999999995</v>
      </c>
    </row>
    <row r="14418" spans="1:16" ht="14.25" customHeight="1" x14ac:dyDescent="0.35">
      <c r="A14418" s="2" t="s">
        <v>14449</v>
      </c>
      <c r="B14418" s="2" t="s">
        <v>13</v>
      </c>
      <c r="C14418" s="2" t="s">
        <v>14</v>
      </c>
      <c r="D14418" s="2">
        <v>1471.94</v>
      </c>
      <c r="E14418" s="2">
        <v>0.08</v>
      </c>
      <c r="F14418" s="2">
        <f t="shared" si="451"/>
        <v>117.7552</v>
      </c>
      <c r="G14418" s="2">
        <v>8</v>
      </c>
      <c r="H14418" s="2" t="str">
        <f>TEXT(Table1[[#This Row],[order_date]],"mmmm")</f>
        <v>August</v>
      </c>
      <c r="I14418" s="3">
        <v>45141</v>
      </c>
      <c r="J14418" s="3">
        <v>45145</v>
      </c>
      <c r="K14418" s="3" t="str">
        <f>TEXT(Table1[[#This Row],[delivery_date]]-Table1[[#This Row],[order_date]],"D")</f>
        <v>4</v>
      </c>
      <c r="L14418" s="2" t="s">
        <v>21</v>
      </c>
      <c r="M14418" s="2" t="s">
        <v>16</v>
      </c>
      <c r="N14418" s="2">
        <v>252.73</v>
      </c>
      <c r="O14418" s="2" t="s">
        <v>48</v>
      </c>
      <c r="P14418" s="2">
        <f t="shared" si="450"/>
        <v>1354.1848</v>
      </c>
    </row>
    <row r="14419" spans="1:16" ht="14.25" customHeight="1" x14ac:dyDescent="0.35">
      <c r="A14419" s="2" t="s">
        <v>14450</v>
      </c>
      <c r="B14419" s="2" t="s">
        <v>19</v>
      </c>
      <c r="C14419" s="2" t="s">
        <v>26</v>
      </c>
      <c r="D14419" s="2">
        <v>968.55</v>
      </c>
      <c r="E14419" s="2">
        <v>0.1</v>
      </c>
      <c r="F14419" s="2">
        <f t="shared" si="451"/>
        <v>96.855000000000004</v>
      </c>
      <c r="G14419" s="2">
        <v>2</v>
      </c>
      <c r="H14419" s="2" t="str">
        <f>TEXT(Table1[[#This Row],[order_date]],"mmmm")</f>
        <v>September</v>
      </c>
      <c r="I14419" s="3">
        <v>45545</v>
      </c>
      <c r="J14419" s="3">
        <v>45550</v>
      </c>
      <c r="K14419" s="3" t="str">
        <f>TEXT(Table1[[#This Row],[delivery_date]]-Table1[[#This Row],[order_date]],"D")</f>
        <v>5</v>
      </c>
      <c r="L14419" s="2" t="s">
        <v>21</v>
      </c>
      <c r="M14419" s="2" t="s">
        <v>16</v>
      </c>
      <c r="N14419" s="2">
        <v>242.99</v>
      </c>
      <c r="O14419" s="2" t="s">
        <v>23</v>
      </c>
      <c r="P14419" s="2">
        <f t="shared" si="450"/>
        <v>871.69499999999994</v>
      </c>
    </row>
    <row r="14420" spans="1:16" ht="14.25" customHeight="1" x14ac:dyDescent="0.35">
      <c r="A14420" s="2" t="s">
        <v>14451</v>
      </c>
      <c r="B14420" s="2" t="s">
        <v>41</v>
      </c>
      <c r="C14420" s="2" t="s">
        <v>14</v>
      </c>
      <c r="D14420" s="2">
        <v>2862.73</v>
      </c>
      <c r="E14420" s="2">
        <v>0.3</v>
      </c>
      <c r="F14420" s="2">
        <f t="shared" si="451"/>
        <v>858.81899999999996</v>
      </c>
      <c r="G14420" s="2">
        <v>9</v>
      </c>
      <c r="H14420" s="2" t="str">
        <f>TEXT(Table1[[#This Row],[order_date]],"mmmm")</f>
        <v>March</v>
      </c>
      <c r="I14420" s="3">
        <v>44995</v>
      </c>
      <c r="J14420" s="3">
        <v>44999</v>
      </c>
      <c r="K14420" s="3" t="str">
        <f>TEXT(Table1[[#This Row],[delivery_date]]-Table1[[#This Row],[order_date]],"D")</f>
        <v>4</v>
      </c>
      <c r="L14420" s="2" t="s">
        <v>15</v>
      </c>
      <c r="M14420" s="2" t="s">
        <v>27</v>
      </c>
      <c r="N14420" s="2">
        <v>188.25</v>
      </c>
      <c r="O14420" s="2" t="s">
        <v>28</v>
      </c>
      <c r="P14420" s="2">
        <f t="shared" si="450"/>
        <v>2003.9110000000001</v>
      </c>
    </row>
    <row r="14421" spans="1:16" ht="14.25" customHeight="1" x14ac:dyDescent="0.35">
      <c r="A14421" s="2" t="s">
        <v>14452</v>
      </c>
      <c r="B14421" s="2" t="s">
        <v>13</v>
      </c>
      <c r="C14421" s="2" t="s">
        <v>33</v>
      </c>
      <c r="D14421" s="2">
        <v>647.55999999999995</v>
      </c>
      <c r="E14421" s="2">
        <v>0.31</v>
      </c>
      <c r="F14421" s="2">
        <f t="shared" si="451"/>
        <v>200.74359999999999</v>
      </c>
      <c r="G14421" s="2">
        <v>2</v>
      </c>
      <c r="H14421" s="2" t="str">
        <f>TEXT(Table1[[#This Row],[order_date]],"mmmm")</f>
        <v>April</v>
      </c>
      <c r="I14421" s="3">
        <v>45030</v>
      </c>
      <c r="J14421" s="3">
        <v>45033</v>
      </c>
      <c r="K14421" s="3" t="str">
        <f>TEXT(Table1[[#This Row],[delivery_date]]-Table1[[#This Row],[order_date]],"D")</f>
        <v>3</v>
      </c>
      <c r="L14421" s="2" t="s">
        <v>15</v>
      </c>
      <c r="M14421" s="2" t="s">
        <v>22</v>
      </c>
      <c r="N14421" s="2">
        <v>171.28</v>
      </c>
      <c r="O14421" s="2" t="s">
        <v>23</v>
      </c>
      <c r="P14421" s="2">
        <f t="shared" si="450"/>
        <v>446.81639999999993</v>
      </c>
    </row>
    <row r="14422" spans="1:16" ht="14.25" customHeight="1" x14ac:dyDescent="0.35">
      <c r="A14422" s="2" t="s">
        <v>14453</v>
      </c>
      <c r="B14422" s="2" t="s">
        <v>19</v>
      </c>
      <c r="C14422" s="2" t="s">
        <v>26</v>
      </c>
      <c r="D14422" s="2">
        <v>1027.8499999999999</v>
      </c>
      <c r="E14422" s="2">
        <v>0.17</v>
      </c>
      <c r="F14422" s="2">
        <f t="shared" si="451"/>
        <v>174.7345</v>
      </c>
      <c r="G14422" s="2">
        <v>9</v>
      </c>
      <c r="H14422" s="2" t="str">
        <f>TEXT(Table1[[#This Row],[order_date]],"mmmm")</f>
        <v>November</v>
      </c>
      <c r="I14422" s="3">
        <v>45247</v>
      </c>
      <c r="J14422" s="3">
        <v>45251</v>
      </c>
      <c r="K14422" s="3" t="str">
        <f>TEXT(Table1[[#This Row],[delivery_date]]-Table1[[#This Row],[order_date]],"D")</f>
        <v>4</v>
      </c>
      <c r="L14422" s="2" t="s">
        <v>31</v>
      </c>
      <c r="M14422" s="2" t="s">
        <v>16</v>
      </c>
      <c r="N14422" s="2">
        <v>96.8</v>
      </c>
      <c r="O14422" s="2" t="s">
        <v>39</v>
      </c>
      <c r="P14422" s="2">
        <f t="shared" si="450"/>
        <v>853.11549999999988</v>
      </c>
    </row>
    <row r="14423" spans="1:16" ht="14.25" customHeight="1" x14ac:dyDescent="0.35">
      <c r="A14423" s="2" t="s">
        <v>14454</v>
      </c>
      <c r="B14423" s="2" t="s">
        <v>41</v>
      </c>
      <c r="C14423" s="2" t="s">
        <v>33</v>
      </c>
      <c r="D14423" s="2">
        <v>3424.6</v>
      </c>
      <c r="E14423" s="2">
        <v>0.19</v>
      </c>
      <c r="F14423" s="2">
        <f t="shared" si="451"/>
        <v>650.67399999999998</v>
      </c>
      <c r="G14423" s="2">
        <v>6</v>
      </c>
      <c r="H14423" s="2" t="str">
        <f>TEXT(Table1[[#This Row],[order_date]],"mmmm")</f>
        <v>August</v>
      </c>
      <c r="I14423" s="3">
        <v>45523</v>
      </c>
      <c r="J14423" s="3">
        <v>45530</v>
      </c>
      <c r="K14423" s="3" t="str">
        <f>TEXT(Table1[[#This Row],[delivery_date]]-Table1[[#This Row],[order_date]],"D")</f>
        <v>7</v>
      </c>
      <c r="L14423" s="2" t="s">
        <v>15</v>
      </c>
      <c r="M14423" s="2" t="s">
        <v>22</v>
      </c>
      <c r="N14423" s="2">
        <v>637.36</v>
      </c>
      <c r="O14423" s="2" t="s">
        <v>34</v>
      </c>
      <c r="P14423" s="2">
        <f t="shared" si="450"/>
        <v>2773.9259999999999</v>
      </c>
    </row>
    <row r="14424" spans="1:16" ht="14.25" customHeight="1" x14ac:dyDescent="0.35">
      <c r="A14424" s="2" t="s">
        <v>14455</v>
      </c>
      <c r="B14424" s="2" t="s">
        <v>25</v>
      </c>
      <c r="C14424" s="2" t="s">
        <v>33</v>
      </c>
      <c r="D14424" s="2">
        <v>464.63</v>
      </c>
      <c r="E14424" s="2">
        <v>0.25</v>
      </c>
      <c r="F14424" s="2">
        <f t="shared" si="451"/>
        <v>116.1575</v>
      </c>
      <c r="G14424" s="2">
        <v>5</v>
      </c>
      <c r="H14424" s="2" t="str">
        <f>TEXT(Table1[[#This Row],[order_date]],"mmmm")</f>
        <v>October</v>
      </c>
      <c r="I14424" s="3">
        <v>45225</v>
      </c>
      <c r="J14424" s="3">
        <v>45226</v>
      </c>
      <c r="K14424" s="3" t="str">
        <f>TEXT(Table1[[#This Row],[delivery_date]]-Table1[[#This Row],[order_date]],"D")</f>
        <v>1</v>
      </c>
      <c r="L14424" s="2" t="s">
        <v>21</v>
      </c>
      <c r="M14424" s="2" t="s">
        <v>27</v>
      </c>
      <c r="N14424" s="2">
        <v>91.82</v>
      </c>
      <c r="O14424" s="2" t="s">
        <v>34</v>
      </c>
      <c r="P14424" s="2">
        <f t="shared" si="450"/>
        <v>348.47249999999997</v>
      </c>
    </row>
    <row r="14425" spans="1:16" ht="14.25" customHeight="1" x14ac:dyDescent="0.35">
      <c r="A14425" s="2" t="s">
        <v>14456</v>
      </c>
      <c r="B14425" s="2" t="s">
        <v>13</v>
      </c>
      <c r="C14425" s="2" t="s">
        <v>26</v>
      </c>
      <c r="D14425" s="2">
        <v>3741.5</v>
      </c>
      <c r="E14425" s="2">
        <v>0.47</v>
      </c>
      <c r="F14425" s="2">
        <f t="shared" si="451"/>
        <v>1758.5049999999999</v>
      </c>
      <c r="G14425" s="2">
        <v>7</v>
      </c>
      <c r="H14425" s="2" t="str">
        <f>TEXT(Table1[[#This Row],[order_date]],"mmmm")</f>
        <v>March</v>
      </c>
      <c r="I14425" s="3">
        <v>45000</v>
      </c>
      <c r="J14425" s="3">
        <v>45004</v>
      </c>
      <c r="K14425" s="3" t="str">
        <f>TEXT(Table1[[#This Row],[delivery_date]]-Table1[[#This Row],[order_date]],"D")</f>
        <v>4</v>
      </c>
      <c r="L14425" s="2" t="s">
        <v>15</v>
      </c>
      <c r="M14425" s="2" t="s">
        <v>27</v>
      </c>
      <c r="N14425" s="2">
        <v>506.18</v>
      </c>
      <c r="O14425" s="2" t="s">
        <v>39</v>
      </c>
      <c r="P14425" s="2">
        <f t="shared" si="450"/>
        <v>1982.9950000000001</v>
      </c>
    </row>
    <row r="14426" spans="1:16" ht="14.25" customHeight="1" x14ac:dyDescent="0.35">
      <c r="A14426" s="2" t="s">
        <v>14457</v>
      </c>
      <c r="B14426" s="2" t="s">
        <v>19</v>
      </c>
      <c r="C14426" s="2" t="s">
        <v>26</v>
      </c>
      <c r="D14426" s="2">
        <v>611.23</v>
      </c>
      <c r="E14426" s="2">
        <v>7.0000000000000007E-2</v>
      </c>
      <c r="F14426" s="2">
        <f t="shared" si="451"/>
        <v>42.786100000000005</v>
      </c>
      <c r="G14426" s="2">
        <v>7</v>
      </c>
      <c r="H14426" s="2" t="str">
        <f>TEXT(Table1[[#This Row],[order_date]],"mmmm")</f>
        <v>March</v>
      </c>
      <c r="I14426" s="3">
        <v>45376</v>
      </c>
      <c r="J14426" s="3">
        <v>45379</v>
      </c>
      <c r="K14426" s="3" t="str">
        <f>TEXT(Table1[[#This Row],[delivery_date]]-Table1[[#This Row],[order_date]],"D")</f>
        <v>3</v>
      </c>
      <c r="L14426" s="2" t="s">
        <v>21</v>
      </c>
      <c r="M14426" s="2" t="s">
        <v>27</v>
      </c>
      <c r="N14426" s="2">
        <v>110.18</v>
      </c>
      <c r="O14426" s="2" t="s">
        <v>48</v>
      </c>
      <c r="P14426" s="2">
        <f t="shared" si="450"/>
        <v>568.44389999999999</v>
      </c>
    </row>
    <row r="14427" spans="1:16" ht="14.25" customHeight="1" x14ac:dyDescent="0.35">
      <c r="A14427" s="2" t="s">
        <v>14458</v>
      </c>
      <c r="B14427" s="2" t="s">
        <v>25</v>
      </c>
      <c r="C14427" s="2" t="s">
        <v>14</v>
      </c>
      <c r="D14427" s="2">
        <v>2968.89</v>
      </c>
      <c r="E14427" s="2">
        <v>0.28000000000000003</v>
      </c>
      <c r="F14427" s="2">
        <f t="shared" si="451"/>
        <v>831.28920000000005</v>
      </c>
      <c r="G14427" s="2">
        <v>4</v>
      </c>
      <c r="H14427" s="2" t="str">
        <f>TEXT(Table1[[#This Row],[order_date]],"mmmm")</f>
        <v>October</v>
      </c>
      <c r="I14427" s="3">
        <v>45203</v>
      </c>
      <c r="J14427" s="3">
        <v>45210</v>
      </c>
      <c r="K14427" s="3" t="str">
        <f>TEXT(Table1[[#This Row],[delivery_date]]-Table1[[#This Row],[order_date]],"D")</f>
        <v>7</v>
      </c>
      <c r="L14427" s="2" t="s">
        <v>15</v>
      </c>
      <c r="M14427" s="2" t="s">
        <v>16</v>
      </c>
      <c r="N14427" s="2">
        <v>439.87</v>
      </c>
      <c r="O14427" s="2" t="s">
        <v>17</v>
      </c>
      <c r="P14427" s="2">
        <f t="shared" si="450"/>
        <v>2137.6007999999997</v>
      </c>
    </row>
    <row r="14428" spans="1:16" ht="14.25" customHeight="1" x14ac:dyDescent="0.35">
      <c r="A14428" s="2" t="s">
        <v>14459</v>
      </c>
      <c r="B14428" s="2" t="s">
        <v>19</v>
      </c>
      <c r="C14428" s="2" t="s">
        <v>36</v>
      </c>
      <c r="D14428" s="2">
        <v>4989.2700000000004</v>
      </c>
      <c r="E14428" s="2">
        <v>0.03</v>
      </c>
      <c r="F14428" s="2">
        <f t="shared" si="451"/>
        <v>149.6781</v>
      </c>
      <c r="G14428" s="2">
        <v>7</v>
      </c>
      <c r="H14428" s="2" t="str">
        <f>TEXT(Table1[[#This Row],[order_date]],"mmmm")</f>
        <v>March</v>
      </c>
      <c r="I14428" s="3">
        <v>45371</v>
      </c>
      <c r="J14428" s="3">
        <v>45374</v>
      </c>
      <c r="K14428" s="3" t="str">
        <f>TEXT(Table1[[#This Row],[delivery_date]]-Table1[[#This Row],[order_date]],"D")</f>
        <v>3</v>
      </c>
      <c r="L14428" s="2" t="s">
        <v>31</v>
      </c>
      <c r="M14428" s="2" t="s">
        <v>27</v>
      </c>
      <c r="N14428" s="2">
        <v>1399.92</v>
      </c>
      <c r="O14428" s="2" t="s">
        <v>48</v>
      </c>
      <c r="P14428" s="2">
        <f t="shared" si="450"/>
        <v>4839.5919000000004</v>
      </c>
    </row>
    <row r="14429" spans="1:16" ht="14.25" customHeight="1" x14ac:dyDescent="0.35">
      <c r="A14429" s="2" t="s">
        <v>14460</v>
      </c>
      <c r="B14429" s="2" t="s">
        <v>41</v>
      </c>
      <c r="C14429" s="2" t="s">
        <v>33</v>
      </c>
      <c r="D14429" s="2">
        <v>952.08</v>
      </c>
      <c r="E14429" s="2">
        <v>0.23</v>
      </c>
      <c r="F14429" s="2">
        <f t="shared" si="451"/>
        <v>218.97840000000002</v>
      </c>
      <c r="G14429" s="2">
        <v>3</v>
      </c>
      <c r="H14429" s="2" t="str">
        <f>TEXT(Table1[[#This Row],[order_date]],"mmmm")</f>
        <v>May</v>
      </c>
      <c r="I14429" s="3">
        <v>45067</v>
      </c>
      <c r="J14429" s="3">
        <v>45073</v>
      </c>
      <c r="K14429" s="3" t="str">
        <f>TEXT(Table1[[#This Row],[delivery_date]]-Table1[[#This Row],[order_date]],"D")</f>
        <v>6</v>
      </c>
      <c r="L14429" s="2" t="s">
        <v>31</v>
      </c>
      <c r="M14429" s="2" t="s">
        <v>22</v>
      </c>
      <c r="N14429" s="2">
        <v>53.32</v>
      </c>
      <c r="O14429" s="2" t="s">
        <v>39</v>
      </c>
      <c r="P14429" s="2">
        <f t="shared" si="450"/>
        <v>733.10159999999996</v>
      </c>
    </row>
    <row r="14430" spans="1:16" ht="14.25" customHeight="1" x14ac:dyDescent="0.35">
      <c r="A14430" s="2" t="s">
        <v>14461</v>
      </c>
      <c r="B14430" s="2" t="s">
        <v>41</v>
      </c>
      <c r="C14430" s="2" t="s">
        <v>20</v>
      </c>
      <c r="D14430" s="2">
        <v>1379.32</v>
      </c>
      <c r="E14430" s="2">
        <v>0.2</v>
      </c>
      <c r="F14430" s="2">
        <f t="shared" si="451"/>
        <v>275.86399999999998</v>
      </c>
      <c r="G14430" s="2">
        <v>3</v>
      </c>
      <c r="H14430" s="2" t="str">
        <f>TEXT(Table1[[#This Row],[order_date]],"mmmm")</f>
        <v>April</v>
      </c>
      <c r="I14430" s="3">
        <v>45034</v>
      </c>
      <c r="J14430" s="3">
        <v>45039</v>
      </c>
      <c r="K14430" s="3" t="str">
        <f>TEXT(Table1[[#This Row],[delivery_date]]-Table1[[#This Row],[order_date]],"D")</f>
        <v>5</v>
      </c>
      <c r="L14430" s="2" t="s">
        <v>21</v>
      </c>
      <c r="M14430" s="2" t="s">
        <v>22</v>
      </c>
      <c r="N14430" s="2">
        <v>368.37</v>
      </c>
      <c r="O14430" s="2" t="s">
        <v>39</v>
      </c>
      <c r="P14430" s="2">
        <f t="shared" si="450"/>
        <v>1103.4559999999999</v>
      </c>
    </row>
    <row r="14431" spans="1:16" ht="14.25" customHeight="1" x14ac:dyDescent="0.35">
      <c r="A14431" s="2" t="s">
        <v>14462</v>
      </c>
      <c r="B14431" s="2" t="s">
        <v>25</v>
      </c>
      <c r="C14431" s="2" t="s">
        <v>14</v>
      </c>
      <c r="D14431" s="2">
        <v>4502.29</v>
      </c>
      <c r="E14431" s="2">
        <v>0.08</v>
      </c>
      <c r="F14431" s="2">
        <f t="shared" si="451"/>
        <v>360.1832</v>
      </c>
      <c r="G14431" s="2">
        <v>7</v>
      </c>
      <c r="H14431" s="2" t="str">
        <f>TEXT(Table1[[#This Row],[order_date]],"mmmm")</f>
        <v>May</v>
      </c>
      <c r="I14431" s="3">
        <v>45428</v>
      </c>
      <c r="J14431" s="3">
        <v>45435</v>
      </c>
      <c r="K14431" s="3" t="str">
        <f>TEXT(Table1[[#This Row],[delivery_date]]-Table1[[#This Row],[order_date]],"D")</f>
        <v>7</v>
      </c>
      <c r="L14431" s="2" t="s">
        <v>31</v>
      </c>
      <c r="M14431" s="2" t="s">
        <v>22</v>
      </c>
      <c r="N14431" s="2">
        <v>311.83999999999997</v>
      </c>
      <c r="O14431" s="2" t="s">
        <v>34</v>
      </c>
      <c r="P14431" s="2">
        <f t="shared" si="450"/>
        <v>4142.1067999999996</v>
      </c>
    </row>
    <row r="14432" spans="1:16" ht="14.25" customHeight="1" x14ac:dyDescent="0.35">
      <c r="A14432" s="2" t="s">
        <v>14463</v>
      </c>
      <c r="B14432" s="2" t="s">
        <v>19</v>
      </c>
      <c r="C14432" s="2" t="s">
        <v>14</v>
      </c>
      <c r="D14432" s="2">
        <v>3168.8</v>
      </c>
      <c r="E14432" s="2">
        <v>0.08</v>
      </c>
      <c r="F14432" s="2">
        <f t="shared" si="451"/>
        <v>253.50400000000002</v>
      </c>
      <c r="G14432" s="2">
        <v>1</v>
      </c>
      <c r="H14432" s="2" t="str">
        <f>TEXT(Table1[[#This Row],[order_date]],"mmmm")</f>
        <v>January</v>
      </c>
      <c r="I14432" s="3">
        <v>44954</v>
      </c>
      <c r="J14432" s="3">
        <v>44959</v>
      </c>
      <c r="K14432" s="3" t="str">
        <f>TEXT(Table1[[#This Row],[delivery_date]]-Table1[[#This Row],[order_date]],"D")</f>
        <v>5</v>
      </c>
      <c r="L14432" s="2" t="s">
        <v>21</v>
      </c>
      <c r="M14432" s="2" t="s">
        <v>27</v>
      </c>
      <c r="N14432" s="2">
        <v>589.53</v>
      </c>
      <c r="O14432" s="2" t="s">
        <v>28</v>
      </c>
      <c r="P14432" s="2">
        <f t="shared" si="450"/>
        <v>2915.2960000000003</v>
      </c>
    </row>
    <row r="14433" spans="1:16" ht="14.25" customHeight="1" x14ac:dyDescent="0.35">
      <c r="A14433" s="2" t="s">
        <v>14464</v>
      </c>
      <c r="B14433" s="2" t="s">
        <v>13</v>
      </c>
      <c r="C14433" s="2" t="s">
        <v>36</v>
      </c>
      <c r="D14433" s="2">
        <v>2513.4</v>
      </c>
      <c r="E14433" s="2">
        <v>0.23</v>
      </c>
      <c r="F14433" s="2">
        <f t="shared" si="451"/>
        <v>578.08199999999999</v>
      </c>
      <c r="G14433" s="2">
        <v>8</v>
      </c>
      <c r="H14433" s="2" t="str">
        <f>TEXT(Table1[[#This Row],[order_date]],"mmmm")</f>
        <v>June</v>
      </c>
      <c r="I14433" s="3">
        <v>45084</v>
      </c>
      <c r="J14433" s="3">
        <v>45090</v>
      </c>
      <c r="K14433" s="3" t="str">
        <f>TEXT(Table1[[#This Row],[delivery_date]]-Table1[[#This Row],[order_date]],"D")</f>
        <v>6</v>
      </c>
      <c r="L14433" s="2" t="s">
        <v>15</v>
      </c>
      <c r="M14433" s="2" t="s">
        <v>22</v>
      </c>
      <c r="N14433" s="2">
        <v>752.84</v>
      </c>
      <c r="O14433" s="2" t="s">
        <v>48</v>
      </c>
      <c r="P14433" s="2">
        <f t="shared" si="450"/>
        <v>1935.3180000000002</v>
      </c>
    </row>
    <row r="14434" spans="1:16" ht="14.25" customHeight="1" x14ac:dyDescent="0.35">
      <c r="A14434" s="2" t="s">
        <v>14465</v>
      </c>
      <c r="B14434" s="2" t="s">
        <v>13</v>
      </c>
      <c r="C14434" s="2" t="s">
        <v>36</v>
      </c>
      <c r="D14434" s="2">
        <v>2857.25</v>
      </c>
      <c r="E14434" s="2">
        <v>0.06</v>
      </c>
      <c r="F14434" s="2">
        <f t="shared" si="451"/>
        <v>171.435</v>
      </c>
      <c r="G14434" s="2">
        <v>2</v>
      </c>
      <c r="H14434" s="2" t="str">
        <f>TEXT(Table1[[#This Row],[order_date]],"mmmm")</f>
        <v>March</v>
      </c>
      <c r="I14434" s="3">
        <v>45008</v>
      </c>
      <c r="J14434" s="3">
        <v>45011</v>
      </c>
      <c r="K14434" s="3" t="str">
        <f>TEXT(Table1[[#This Row],[delivery_date]]-Table1[[#This Row],[order_date]],"D")</f>
        <v>3</v>
      </c>
      <c r="L14434" s="2" t="s">
        <v>31</v>
      </c>
      <c r="M14434" s="2" t="s">
        <v>16</v>
      </c>
      <c r="N14434" s="2">
        <v>290.92</v>
      </c>
      <c r="O14434" s="2" t="s">
        <v>34</v>
      </c>
      <c r="P14434" s="2">
        <f t="shared" si="450"/>
        <v>2685.8150000000001</v>
      </c>
    </row>
    <row r="14435" spans="1:16" ht="14.25" customHeight="1" x14ac:dyDescent="0.35">
      <c r="A14435" s="2" t="s">
        <v>14466</v>
      </c>
      <c r="B14435" s="2" t="s">
        <v>25</v>
      </c>
      <c r="C14435" s="2" t="s">
        <v>33</v>
      </c>
      <c r="D14435" s="2">
        <v>1547.93</v>
      </c>
      <c r="E14435" s="2">
        <v>0.15</v>
      </c>
      <c r="F14435" s="2">
        <f t="shared" si="451"/>
        <v>232.18950000000001</v>
      </c>
      <c r="G14435" s="2">
        <v>1</v>
      </c>
      <c r="H14435" s="2" t="str">
        <f>TEXT(Table1[[#This Row],[order_date]],"mmmm")</f>
        <v>April</v>
      </c>
      <c r="I14435" s="3">
        <v>45032</v>
      </c>
      <c r="J14435" s="3">
        <v>45036</v>
      </c>
      <c r="K14435" s="3" t="str">
        <f>TEXT(Table1[[#This Row],[delivery_date]]-Table1[[#This Row],[order_date]],"D")</f>
        <v>4</v>
      </c>
      <c r="L14435" s="2" t="s">
        <v>15</v>
      </c>
      <c r="M14435" s="2" t="s">
        <v>16</v>
      </c>
      <c r="N14435" s="2">
        <v>242.54</v>
      </c>
      <c r="O14435" s="2" t="s">
        <v>17</v>
      </c>
      <c r="P14435" s="2">
        <f t="shared" si="450"/>
        <v>1315.7405000000001</v>
      </c>
    </row>
    <row r="14436" spans="1:16" ht="14.25" customHeight="1" x14ac:dyDescent="0.35">
      <c r="A14436" s="2" t="s">
        <v>14467</v>
      </c>
      <c r="B14436" s="2" t="s">
        <v>25</v>
      </c>
      <c r="C14436" s="2" t="s">
        <v>14</v>
      </c>
      <c r="D14436" s="2">
        <v>4291.08</v>
      </c>
      <c r="E14436" s="2">
        <v>0.04</v>
      </c>
      <c r="F14436" s="2">
        <f t="shared" si="451"/>
        <v>171.64320000000001</v>
      </c>
      <c r="G14436" s="2">
        <v>6</v>
      </c>
      <c r="H14436" s="2" t="str">
        <f>TEXT(Table1[[#This Row],[order_date]],"mmmm")</f>
        <v>October</v>
      </c>
      <c r="I14436" s="3">
        <v>45568</v>
      </c>
      <c r="J14436" s="3">
        <v>45574</v>
      </c>
      <c r="K14436" s="3" t="str">
        <f>TEXT(Table1[[#This Row],[delivery_date]]-Table1[[#This Row],[order_date]],"D")</f>
        <v>6</v>
      </c>
      <c r="L14436" s="2" t="s">
        <v>15</v>
      </c>
      <c r="M14436" s="2" t="s">
        <v>22</v>
      </c>
      <c r="N14436" s="2">
        <v>697.79</v>
      </c>
      <c r="O14436" s="2" t="s">
        <v>39</v>
      </c>
      <c r="P14436" s="2">
        <f t="shared" si="450"/>
        <v>4119.4367999999995</v>
      </c>
    </row>
    <row r="14437" spans="1:16" ht="14.25" customHeight="1" x14ac:dyDescent="0.35">
      <c r="A14437" s="2" t="s">
        <v>14468</v>
      </c>
      <c r="B14437" s="2" t="s">
        <v>25</v>
      </c>
      <c r="C14437" s="2" t="s">
        <v>14</v>
      </c>
      <c r="D14437" s="2">
        <v>3751.82</v>
      </c>
      <c r="E14437" s="2">
        <v>0.15</v>
      </c>
      <c r="F14437" s="2">
        <f t="shared" si="451"/>
        <v>562.77300000000002</v>
      </c>
      <c r="G14437" s="2">
        <v>4</v>
      </c>
      <c r="H14437" s="2" t="str">
        <f>TEXT(Table1[[#This Row],[order_date]],"mmmm")</f>
        <v>July</v>
      </c>
      <c r="I14437" s="3">
        <v>45137</v>
      </c>
      <c r="J14437" s="3">
        <v>45141</v>
      </c>
      <c r="K14437" s="3" t="str">
        <f>TEXT(Table1[[#This Row],[delivery_date]]-Table1[[#This Row],[order_date]],"D")</f>
        <v>4</v>
      </c>
      <c r="L14437" s="2" t="s">
        <v>21</v>
      </c>
      <c r="M14437" s="2" t="s">
        <v>16</v>
      </c>
      <c r="N14437" s="2">
        <v>819.4</v>
      </c>
      <c r="O14437" s="2" t="s">
        <v>34</v>
      </c>
      <c r="P14437" s="2">
        <f t="shared" si="450"/>
        <v>3189.047</v>
      </c>
    </row>
    <row r="14438" spans="1:16" ht="14.25" customHeight="1" x14ac:dyDescent="0.35">
      <c r="A14438" s="2" t="s">
        <v>14469</v>
      </c>
      <c r="B14438" s="2" t="s">
        <v>19</v>
      </c>
      <c r="C14438" s="2" t="s">
        <v>20</v>
      </c>
      <c r="D14438" s="2">
        <v>3248.09</v>
      </c>
      <c r="E14438" s="2">
        <v>0.27</v>
      </c>
      <c r="F14438" s="2">
        <f t="shared" si="451"/>
        <v>876.98430000000008</v>
      </c>
      <c r="G14438" s="2">
        <v>7</v>
      </c>
      <c r="H14438" s="2" t="str">
        <f>TEXT(Table1[[#This Row],[order_date]],"mmmm")</f>
        <v>January</v>
      </c>
      <c r="I14438" s="3">
        <v>44947</v>
      </c>
      <c r="J14438" s="3">
        <v>44949</v>
      </c>
      <c r="K14438" s="3" t="str">
        <f>TEXT(Table1[[#This Row],[delivery_date]]-Table1[[#This Row],[order_date]],"D")</f>
        <v>2</v>
      </c>
      <c r="L14438" s="2" t="s">
        <v>21</v>
      </c>
      <c r="M14438" s="2" t="s">
        <v>22</v>
      </c>
      <c r="N14438" s="2">
        <v>416.26</v>
      </c>
      <c r="O14438" s="2" t="s">
        <v>23</v>
      </c>
      <c r="P14438" s="2">
        <f t="shared" si="450"/>
        <v>2371.1057000000001</v>
      </c>
    </row>
    <row r="14439" spans="1:16" ht="14.25" customHeight="1" x14ac:dyDescent="0.35">
      <c r="A14439" s="2" t="s">
        <v>14470</v>
      </c>
      <c r="B14439" s="2" t="s">
        <v>13</v>
      </c>
      <c r="C14439" s="2" t="s">
        <v>33</v>
      </c>
      <c r="D14439" s="2">
        <v>4665.54</v>
      </c>
      <c r="E14439" s="2">
        <v>0.37</v>
      </c>
      <c r="F14439" s="2">
        <f t="shared" si="451"/>
        <v>1726.2498000000001</v>
      </c>
      <c r="G14439" s="2">
        <v>3</v>
      </c>
      <c r="H14439" s="2" t="str">
        <f>TEXT(Table1[[#This Row],[order_date]],"mmmm")</f>
        <v>December</v>
      </c>
      <c r="I14439" s="3">
        <v>45272</v>
      </c>
      <c r="J14439" s="3">
        <v>45279</v>
      </c>
      <c r="K14439" s="3" t="str">
        <f>TEXT(Table1[[#This Row],[delivery_date]]-Table1[[#This Row],[order_date]],"D")</f>
        <v>7</v>
      </c>
      <c r="L14439" s="2" t="s">
        <v>31</v>
      </c>
      <c r="M14439" s="2" t="s">
        <v>16</v>
      </c>
      <c r="N14439" s="2">
        <v>1195.2</v>
      </c>
      <c r="O14439" s="2" t="s">
        <v>23</v>
      </c>
      <c r="P14439" s="2">
        <f t="shared" si="450"/>
        <v>2939.2901999999999</v>
      </c>
    </row>
    <row r="14440" spans="1:16" ht="14.25" customHeight="1" x14ac:dyDescent="0.35">
      <c r="A14440" s="2" t="s">
        <v>14471</v>
      </c>
      <c r="B14440" s="2" t="s">
        <v>13</v>
      </c>
      <c r="C14440" s="2" t="s">
        <v>33</v>
      </c>
      <c r="D14440" s="2">
        <v>2932.74</v>
      </c>
      <c r="E14440" s="2">
        <v>0.42</v>
      </c>
      <c r="F14440" s="2">
        <f t="shared" si="451"/>
        <v>1231.7507999999998</v>
      </c>
      <c r="G14440" s="2">
        <v>2</v>
      </c>
      <c r="H14440" s="2" t="str">
        <f>TEXT(Table1[[#This Row],[order_date]],"mmmm")</f>
        <v>June</v>
      </c>
      <c r="I14440" s="3">
        <v>45100</v>
      </c>
      <c r="J14440" s="3">
        <v>45106</v>
      </c>
      <c r="K14440" s="3" t="str">
        <f>TEXT(Table1[[#This Row],[delivery_date]]-Table1[[#This Row],[order_date]],"D")</f>
        <v>6</v>
      </c>
      <c r="L14440" s="2" t="s">
        <v>15</v>
      </c>
      <c r="M14440" s="2" t="s">
        <v>16</v>
      </c>
      <c r="N14440" s="2">
        <v>300.98</v>
      </c>
      <c r="O14440" s="2" t="s">
        <v>48</v>
      </c>
      <c r="P14440" s="2">
        <f t="shared" si="450"/>
        <v>1700.9892</v>
      </c>
    </row>
    <row r="14441" spans="1:16" ht="14.25" customHeight="1" x14ac:dyDescent="0.35">
      <c r="A14441" s="2" t="s">
        <v>14472</v>
      </c>
      <c r="B14441" s="2" t="s">
        <v>13</v>
      </c>
      <c r="C14441" s="2" t="s">
        <v>36</v>
      </c>
      <c r="D14441" s="2">
        <v>2608.1999999999998</v>
      </c>
      <c r="E14441" s="2">
        <v>0.17</v>
      </c>
      <c r="F14441" s="2">
        <f t="shared" si="451"/>
        <v>443.39400000000001</v>
      </c>
      <c r="G14441" s="2">
        <v>4</v>
      </c>
      <c r="H14441" s="2" t="str">
        <f>TEXT(Table1[[#This Row],[order_date]],"mmmm")</f>
        <v>August</v>
      </c>
      <c r="I14441" s="3">
        <v>45143</v>
      </c>
      <c r="J14441" s="3">
        <v>45144</v>
      </c>
      <c r="K14441" s="3" t="str">
        <f>TEXT(Table1[[#This Row],[delivery_date]]-Table1[[#This Row],[order_date]],"D")</f>
        <v>1</v>
      </c>
      <c r="L14441" s="2" t="s">
        <v>15</v>
      </c>
      <c r="M14441" s="2" t="s">
        <v>27</v>
      </c>
      <c r="N14441" s="2">
        <v>779.73</v>
      </c>
      <c r="O14441" s="2" t="s">
        <v>28</v>
      </c>
      <c r="P14441" s="2">
        <f t="shared" si="450"/>
        <v>2164.8059999999996</v>
      </c>
    </row>
    <row r="14442" spans="1:16" ht="14.25" customHeight="1" x14ac:dyDescent="0.35">
      <c r="A14442" s="2" t="s">
        <v>14473</v>
      </c>
      <c r="B14442" s="2" t="s">
        <v>25</v>
      </c>
      <c r="C14442" s="2" t="s">
        <v>33</v>
      </c>
      <c r="D14442" s="2">
        <v>4880.8999999999996</v>
      </c>
      <c r="E14442" s="2">
        <v>0.47</v>
      </c>
      <c r="F14442" s="2">
        <f t="shared" si="451"/>
        <v>2294.0229999999997</v>
      </c>
      <c r="G14442" s="2">
        <v>4</v>
      </c>
      <c r="H14442" s="2" t="str">
        <f>TEXT(Table1[[#This Row],[order_date]],"mmmm")</f>
        <v>June</v>
      </c>
      <c r="I14442" s="3">
        <v>45463</v>
      </c>
      <c r="J14442" s="3">
        <v>45467</v>
      </c>
      <c r="K14442" s="3" t="str">
        <f>TEXT(Table1[[#This Row],[delivery_date]]-Table1[[#This Row],[order_date]],"D")</f>
        <v>4</v>
      </c>
      <c r="L14442" s="2" t="s">
        <v>15</v>
      </c>
      <c r="M14442" s="2" t="s">
        <v>22</v>
      </c>
      <c r="N14442" s="2">
        <v>1270.04</v>
      </c>
      <c r="O14442" s="2" t="s">
        <v>39</v>
      </c>
      <c r="P14442" s="2">
        <f t="shared" si="450"/>
        <v>2586.877</v>
      </c>
    </row>
    <row r="14443" spans="1:16" ht="14.25" customHeight="1" x14ac:dyDescent="0.35">
      <c r="A14443" s="2" t="s">
        <v>14474</v>
      </c>
      <c r="B14443" s="2" t="s">
        <v>13</v>
      </c>
      <c r="C14443" s="2" t="s">
        <v>20</v>
      </c>
      <c r="D14443" s="2">
        <v>1109.47</v>
      </c>
      <c r="E14443" s="2">
        <v>0.12</v>
      </c>
      <c r="F14443" s="2">
        <f t="shared" si="451"/>
        <v>133.13640000000001</v>
      </c>
      <c r="G14443" s="2">
        <v>4</v>
      </c>
      <c r="H14443" s="2" t="str">
        <f>TEXT(Table1[[#This Row],[order_date]],"mmmm")</f>
        <v>May</v>
      </c>
      <c r="I14443" s="3">
        <v>45415</v>
      </c>
      <c r="J14443" s="3">
        <v>45421</v>
      </c>
      <c r="K14443" s="3" t="str">
        <f>TEXT(Table1[[#This Row],[delivery_date]]-Table1[[#This Row],[order_date]],"D")</f>
        <v>6</v>
      </c>
      <c r="L14443" s="2" t="s">
        <v>31</v>
      </c>
      <c r="M14443" s="2" t="s">
        <v>22</v>
      </c>
      <c r="N14443" s="2">
        <v>64.86</v>
      </c>
      <c r="O14443" s="2" t="s">
        <v>28</v>
      </c>
      <c r="P14443" s="2">
        <f t="shared" si="450"/>
        <v>976.33360000000005</v>
      </c>
    </row>
    <row r="14444" spans="1:16" ht="14.25" customHeight="1" x14ac:dyDescent="0.35">
      <c r="A14444" s="2" t="s">
        <v>14475</v>
      </c>
      <c r="B14444" s="2" t="s">
        <v>41</v>
      </c>
      <c r="C14444" s="2" t="s">
        <v>33</v>
      </c>
      <c r="D14444" s="2">
        <v>795.64</v>
      </c>
      <c r="E14444" s="2">
        <v>0.04</v>
      </c>
      <c r="F14444" s="2">
        <f t="shared" si="451"/>
        <v>31.825600000000001</v>
      </c>
      <c r="G14444" s="2">
        <v>3</v>
      </c>
      <c r="H14444" s="2" t="str">
        <f>TEXT(Table1[[#This Row],[order_date]],"mmmm")</f>
        <v>November</v>
      </c>
      <c r="I14444" s="3">
        <v>45239</v>
      </c>
      <c r="J14444" s="3">
        <v>45245</v>
      </c>
      <c r="K14444" s="3" t="str">
        <f>TEXT(Table1[[#This Row],[delivery_date]]-Table1[[#This Row],[order_date]],"D")</f>
        <v>6</v>
      </c>
      <c r="L14444" s="2" t="s">
        <v>15</v>
      </c>
      <c r="M14444" s="2" t="s">
        <v>16</v>
      </c>
      <c r="N14444" s="2">
        <v>179.13</v>
      </c>
      <c r="O14444" s="2" t="s">
        <v>23</v>
      </c>
      <c r="P14444" s="2">
        <f t="shared" si="450"/>
        <v>763.81439999999998</v>
      </c>
    </row>
    <row r="14445" spans="1:16" ht="14.25" customHeight="1" x14ac:dyDescent="0.35">
      <c r="A14445" s="2" t="s">
        <v>14476</v>
      </c>
      <c r="B14445" s="2" t="s">
        <v>25</v>
      </c>
      <c r="C14445" s="2" t="s">
        <v>26</v>
      </c>
      <c r="D14445" s="2">
        <v>895.19</v>
      </c>
      <c r="E14445" s="2">
        <v>0.46</v>
      </c>
      <c r="F14445" s="2">
        <f t="shared" si="451"/>
        <v>411.78740000000005</v>
      </c>
      <c r="G14445" s="2">
        <v>7</v>
      </c>
      <c r="H14445" s="2" t="str">
        <f>TEXT(Table1[[#This Row],[order_date]],"mmmm")</f>
        <v>October</v>
      </c>
      <c r="I14445" s="3">
        <v>45586</v>
      </c>
      <c r="J14445" s="3">
        <v>45589</v>
      </c>
      <c r="K14445" s="3" t="str">
        <f>TEXT(Table1[[#This Row],[delivery_date]]-Table1[[#This Row],[order_date]],"D")</f>
        <v>3</v>
      </c>
      <c r="L14445" s="2" t="s">
        <v>15</v>
      </c>
      <c r="M14445" s="2" t="s">
        <v>16</v>
      </c>
      <c r="N14445" s="2">
        <v>78.53</v>
      </c>
      <c r="O14445" s="2" t="s">
        <v>48</v>
      </c>
      <c r="P14445" s="2">
        <f t="shared" si="450"/>
        <v>483.40260000000001</v>
      </c>
    </row>
    <row r="14446" spans="1:16" ht="14.25" customHeight="1" x14ac:dyDescent="0.35">
      <c r="A14446" s="2" t="s">
        <v>14477</v>
      </c>
      <c r="B14446" s="2" t="s">
        <v>13</v>
      </c>
      <c r="C14446" s="2" t="s">
        <v>26</v>
      </c>
      <c r="D14446" s="2">
        <v>4948.2700000000004</v>
      </c>
      <c r="E14446" s="2">
        <v>0.27</v>
      </c>
      <c r="F14446" s="2">
        <f t="shared" si="451"/>
        <v>1336.0329000000002</v>
      </c>
      <c r="G14446" s="2">
        <v>5</v>
      </c>
      <c r="H14446" s="2" t="str">
        <f>TEXT(Table1[[#This Row],[order_date]],"mmmm")</f>
        <v>November</v>
      </c>
      <c r="I14446" s="3">
        <v>45615</v>
      </c>
      <c r="J14446" s="3">
        <v>45616</v>
      </c>
      <c r="K14446" s="3" t="str">
        <f>TEXT(Table1[[#This Row],[delivery_date]]-Table1[[#This Row],[order_date]],"D")</f>
        <v>1</v>
      </c>
      <c r="L14446" s="2" t="s">
        <v>15</v>
      </c>
      <c r="M14446" s="2" t="s">
        <v>27</v>
      </c>
      <c r="N14446" s="2">
        <v>1253.6199999999999</v>
      </c>
      <c r="O14446" s="2" t="s">
        <v>23</v>
      </c>
      <c r="P14446" s="2">
        <f t="shared" si="450"/>
        <v>3612.2371000000003</v>
      </c>
    </row>
    <row r="14447" spans="1:16" ht="14.25" customHeight="1" x14ac:dyDescent="0.35">
      <c r="A14447" s="2" t="s">
        <v>14478</v>
      </c>
      <c r="B14447" s="2" t="s">
        <v>19</v>
      </c>
      <c r="C14447" s="2" t="s">
        <v>20</v>
      </c>
      <c r="D14447" s="2">
        <v>3296.03</v>
      </c>
      <c r="E14447" s="2">
        <v>0.18</v>
      </c>
      <c r="F14447" s="2">
        <f t="shared" si="451"/>
        <v>593.28539999999998</v>
      </c>
      <c r="G14447" s="2">
        <v>4</v>
      </c>
      <c r="H14447" s="2" t="str">
        <f>TEXT(Table1[[#This Row],[order_date]],"mmmm")</f>
        <v>June</v>
      </c>
      <c r="I14447" s="3">
        <v>45088</v>
      </c>
      <c r="J14447" s="3">
        <v>45093</v>
      </c>
      <c r="K14447" s="3" t="str">
        <f>TEXT(Table1[[#This Row],[delivery_date]]-Table1[[#This Row],[order_date]],"D")</f>
        <v>5</v>
      </c>
      <c r="L14447" s="2" t="s">
        <v>15</v>
      </c>
      <c r="M14447" s="2" t="s">
        <v>22</v>
      </c>
      <c r="N14447" s="2">
        <v>476.79</v>
      </c>
      <c r="O14447" s="2" t="s">
        <v>39</v>
      </c>
      <c r="P14447" s="2">
        <f t="shared" si="450"/>
        <v>2702.7446</v>
      </c>
    </row>
    <row r="14448" spans="1:16" ht="14.25" customHeight="1" x14ac:dyDescent="0.35">
      <c r="A14448" s="2" t="s">
        <v>14479</v>
      </c>
      <c r="B14448" s="2" t="s">
        <v>25</v>
      </c>
      <c r="C14448" s="2" t="s">
        <v>36</v>
      </c>
      <c r="D14448" s="2">
        <v>1599.02</v>
      </c>
      <c r="E14448" s="2">
        <v>0.45</v>
      </c>
      <c r="F14448" s="2">
        <f t="shared" si="451"/>
        <v>719.55899999999997</v>
      </c>
      <c r="G14448" s="2">
        <v>5</v>
      </c>
      <c r="H14448" s="2" t="str">
        <f>TEXT(Table1[[#This Row],[order_date]],"mmmm")</f>
        <v>January</v>
      </c>
      <c r="I14448" s="3">
        <v>45320</v>
      </c>
      <c r="J14448" s="3">
        <v>45323</v>
      </c>
      <c r="K14448" s="3" t="str">
        <f>TEXT(Table1[[#This Row],[delivery_date]]-Table1[[#This Row],[order_date]],"D")</f>
        <v>3</v>
      </c>
      <c r="L14448" s="2" t="s">
        <v>31</v>
      </c>
      <c r="M14448" s="2" t="s">
        <v>27</v>
      </c>
      <c r="N14448" s="2">
        <v>182.06</v>
      </c>
      <c r="O14448" s="2" t="s">
        <v>28</v>
      </c>
      <c r="P14448" s="2">
        <f t="shared" si="450"/>
        <v>879.46100000000001</v>
      </c>
    </row>
    <row r="14449" spans="1:16" ht="14.25" customHeight="1" x14ac:dyDescent="0.35">
      <c r="A14449" s="2" t="s">
        <v>14480</v>
      </c>
      <c r="B14449" s="2" t="s">
        <v>41</v>
      </c>
      <c r="C14449" s="2" t="s">
        <v>14</v>
      </c>
      <c r="D14449" s="2">
        <v>1319.99</v>
      </c>
      <c r="E14449" s="2">
        <v>0.39</v>
      </c>
      <c r="F14449" s="2">
        <f t="shared" si="451"/>
        <v>514.79610000000002</v>
      </c>
      <c r="G14449" s="2">
        <v>7</v>
      </c>
      <c r="H14449" s="2" t="str">
        <f>TEXT(Table1[[#This Row],[order_date]],"mmmm")</f>
        <v>October</v>
      </c>
      <c r="I14449" s="3">
        <v>45215</v>
      </c>
      <c r="J14449" s="3">
        <v>45218</v>
      </c>
      <c r="K14449" s="3" t="str">
        <f>TEXT(Table1[[#This Row],[delivery_date]]-Table1[[#This Row],[order_date]],"D")</f>
        <v>3</v>
      </c>
      <c r="L14449" s="2" t="s">
        <v>31</v>
      </c>
      <c r="M14449" s="2" t="s">
        <v>16</v>
      </c>
      <c r="N14449" s="2">
        <v>96.82</v>
      </c>
      <c r="O14449" s="2" t="s">
        <v>23</v>
      </c>
      <c r="P14449" s="2">
        <f t="shared" si="450"/>
        <v>805.19389999999999</v>
      </c>
    </row>
    <row r="14450" spans="1:16" ht="14.25" customHeight="1" x14ac:dyDescent="0.35">
      <c r="A14450" s="2" t="s">
        <v>14481</v>
      </c>
      <c r="B14450" s="2" t="s">
        <v>41</v>
      </c>
      <c r="C14450" s="2" t="s">
        <v>33</v>
      </c>
      <c r="D14450" s="2">
        <v>377.53</v>
      </c>
      <c r="E14450" s="2">
        <v>0.42</v>
      </c>
      <c r="F14450" s="2">
        <f t="shared" si="451"/>
        <v>158.56259999999997</v>
      </c>
      <c r="G14450" s="2">
        <v>4</v>
      </c>
      <c r="H14450" s="2" t="str">
        <f>TEXT(Table1[[#This Row],[order_date]],"mmmm")</f>
        <v>September</v>
      </c>
      <c r="I14450" s="3">
        <v>45553</v>
      </c>
      <c r="J14450" s="3">
        <v>45560</v>
      </c>
      <c r="K14450" s="3" t="str">
        <f>TEXT(Table1[[#This Row],[delivery_date]]-Table1[[#This Row],[order_date]],"D")</f>
        <v>7</v>
      </c>
      <c r="L14450" s="2" t="s">
        <v>15</v>
      </c>
      <c r="M14450" s="2" t="s">
        <v>16</v>
      </c>
      <c r="N14450" s="2">
        <v>44.54</v>
      </c>
      <c r="O14450" s="2" t="s">
        <v>23</v>
      </c>
      <c r="P14450" s="2">
        <f t="shared" si="450"/>
        <v>218.9674</v>
      </c>
    </row>
    <row r="14451" spans="1:16" ht="14.25" customHeight="1" x14ac:dyDescent="0.35">
      <c r="A14451" s="2" t="s">
        <v>14482</v>
      </c>
      <c r="B14451" s="2" t="s">
        <v>19</v>
      </c>
      <c r="C14451" s="2" t="s">
        <v>36</v>
      </c>
      <c r="D14451" s="2">
        <v>746.54</v>
      </c>
      <c r="E14451" s="2">
        <v>0.15</v>
      </c>
      <c r="F14451" s="2">
        <f t="shared" si="451"/>
        <v>111.98099999999999</v>
      </c>
      <c r="G14451" s="2">
        <v>5</v>
      </c>
      <c r="H14451" s="2" t="str">
        <f>TEXT(Table1[[#This Row],[order_date]],"mmmm")</f>
        <v>July</v>
      </c>
      <c r="I14451" s="3">
        <v>45120</v>
      </c>
      <c r="J14451" s="3">
        <v>45125</v>
      </c>
      <c r="K14451" s="3" t="str">
        <f>TEXT(Table1[[#This Row],[delivery_date]]-Table1[[#This Row],[order_date]],"D")</f>
        <v>5</v>
      </c>
      <c r="L14451" s="2" t="s">
        <v>15</v>
      </c>
      <c r="M14451" s="2" t="s">
        <v>27</v>
      </c>
      <c r="N14451" s="2">
        <v>48.01</v>
      </c>
      <c r="O14451" s="2" t="s">
        <v>39</v>
      </c>
      <c r="P14451" s="2">
        <f t="shared" si="450"/>
        <v>634.55899999999997</v>
      </c>
    </row>
    <row r="14452" spans="1:16" ht="14.25" customHeight="1" x14ac:dyDescent="0.35">
      <c r="A14452" s="2" t="s">
        <v>14483</v>
      </c>
      <c r="B14452" s="2" t="s">
        <v>19</v>
      </c>
      <c r="C14452" s="2" t="s">
        <v>36</v>
      </c>
      <c r="D14452" s="2">
        <v>4550.05</v>
      </c>
      <c r="E14452" s="2">
        <v>0.44</v>
      </c>
      <c r="F14452" s="2">
        <f t="shared" si="451"/>
        <v>2002.0220000000002</v>
      </c>
      <c r="G14452" s="2">
        <v>6</v>
      </c>
      <c r="H14452" s="2" t="str">
        <f>TEXT(Table1[[#This Row],[order_date]],"mmmm")</f>
        <v>February</v>
      </c>
      <c r="I14452" s="3">
        <v>44973</v>
      </c>
      <c r="J14452" s="3">
        <v>44980</v>
      </c>
      <c r="K14452" s="3" t="str">
        <f>TEXT(Table1[[#This Row],[delivery_date]]-Table1[[#This Row],[order_date]],"D")</f>
        <v>7</v>
      </c>
      <c r="L14452" s="2" t="s">
        <v>31</v>
      </c>
      <c r="M14452" s="2" t="s">
        <v>16</v>
      </c>
      <c r="N14452" s="2">
        <v>1353.74</v>
      </c>
      <c r="O14452" s="2" t="s">
        <v>23</v>
      </c>
      <c r="P14452" s="2">
        <f t="shared" si="450"/>
        <v>2548.0280000000002</v>
      </c>
    </row>
    <row r="14453" spans="1:16" ht="14.25" customHeight="1" x14ac:dyDescent="0.35">
      <c r="A14453" s="2" t="s">
        <v>14484</v>
      </c>
      <c r="B14453" s="2" t="s">
        <v>25</v>
      </c>
      <c r="C14453" s="2" t="s">
        <v>33</v>
      </c>
      <c r="D14453" s="2">
        <v>3761.97</v>
      </c>
      <c r="E14453" s="2">
        <v>0.32</v>
      </c>
      <c r="F14453" s="2">
        <f t="shared" si="451"/>
        <v>1203.8304000000001</v>
      </c>
      <c r="G14453" s="2">
        <v>6</v>
      </c>
      <c r="H14453" s="2" t="str">
        <f>TEXT(Table1[[#This Row],[order_date]],"mmmm")</f>
        <v>November</v>
      </c>
      <c r="I14453" s="3">
        <v>45615</v>
      </c>
      <c r="J14453" s="3">
        <v>45619</v>
      </c>
      <c r="K14453" s="3" t="str">
        <f>TEXT(Table1[[#This Row],[delivery_date]]-Table1[[#This Row],[order_date]],"D")</f>
        <v>4</v>
      </c>
      <c r="L14453" s="2" t="s">
        <v>31</v>
      </c>
      <c r="M14453" s="2" t="s">
        <v>16</v>
      </c>
      <c r="N14453" s="2">
        <v>435.69</v>
      </c>
      <c r="O14453" s="2" t="s">
        <v>17</v>
      </c>
      <c r="P14453" s="2">
        <f t="shared" si="450"/>
        <v>2558.1395999999995</v>
      </c>
    </row>
    <row r="14454" spans="1:16" ht="14.25" customHeight="1" x14ac:dyDescent="0.35">
      <c r="A14454" s="2" t="s">
        <v>14485</v>
      </c>
      <c r="B14454" s="2" t="s">
        <v>25</v>
      </c>
      <c r="C14454" s="2" t="s">
        <v>14</v>
      </c>
      <c r="D14454" s="2">
        <v>4713.6400000000003</v>
      </c>
      <c r="E14454" s="2">
        <v>0.37</v>
      </c>
      <c r="F14454" s="2">
        <f t="shared" si="451"/>
        <v>1744.0468000000001</v>
      </c>
      <c r="G14454" s="2">
        <v>7</v>
      </c>
      <c r="H14454" s="2" t="str">
        <f>TEXT(Table1[[#This Row],[order_date]],"mmmm")</f>
        <v>January</v>
      </c>
      <c r="I14454" s="3">
        <v>44956</v>
      </c>
      <c r="J14454" s="3">
        <v>44963</v>
      </c>
      <c r="K14454" s="3" t="str">
        <f>TEXT(Table1[[#This Row],[delivery_date]]-Table1[[#This Row],[order_date]],"D")</f>
        <v>7</v>
      </c>
      <c r="L14454" s="2" t="s">
        <v>31</v>
      </c>
      <c r="M14454" s="2" t="s">
        <v>22</v>
      </c>
      <c r="N14454" s="2">
        <v>590.63</v>
      </c>
      <c r="O14454" s="2" t="s">
        <v>39</v>
      </c>
      <c r="P14454" s="2">
        <f t="shared" si="450"/>
        <v>2969.5932000000003</v>
      </c>
    </row>
    <row r="14455" spans="1:16" ht="14.25" customHeight="1" x14ac:dyDescent="0.35">
      <c r="A14455" s="2" t="s">
        <v>14486</v>
      </c>
      <c r="B14455" s="2" t="s">
        <v>41</v>
      </c>
      <c r="C14455" s="2" t="s">
        <v>33</v>
      </c>
      <c r="D14455" s="2">
        <v>2176.2800000000002</v>
      </c>
      <c r="E14455" s="2">
        <v>0.16</v>
      </c>
      <c r="F14455" s="2">
        <f t="shared" si="451"/>
        <v>348.20480000000003</v>
      </c>
      <c r="G14455" s="2">
        <v>3</v>
      </c>
      <c r="H14455" s="2" t="str">
        <f>TEXT(Table1[[#This Row],[order_date]],"mmmm")</f>
        <v>May</v>
      </c>
      <c r="I14455" s="3">
        <v>45413</v>
      </c>
      <c r="J14455" s="3">
        <v>45418</v>
      </c>
      <c r="K14455" s="3" t="str">
        <f>TEXT(Table1[[#This Row],[delivery_date]]-Table1[[#This Row],[order_date]],"D")</f>
        <v>5</v>
      </c>
      <c r="L14455" s="2" t="s">
        <v>21</v>
      </c>
      <c r="M14455" s="2" t="s">
        <v>16</v>
      </c>
      <c r="N14455" s="2">
        <v>301.02</v>
      </c>
      <c r="O14455" s="2" t="s">
        <v>23</v>
      </c>
      <c r="P14455" s="2">
        <f t="shared" si="450"/>
        <v>1828.0752000000002</v>
      </c>
    </row>
    <row r="14456" spans="1:16" ht="14.25" customHeight="1" x14ac:dyDescent="0.35">
      <c r="A14456" s="2" t="s">
        <v>14487</v>
      </c>
      <c r="B14456" s="2" t="s">
        <v>19</v>
      </c>
      <c r="C14456" s="2" t="s">
        <v>14</v>
      </c>
      <c r="D14456" s="2">
        <v>3046.06</v>
      </c>
      <c r="E14456" s="2">
        <v>0.12</v>
      </c>
      <c r="F14456" s="2">
        <f t="shared" si="451"/>
        <v>365.52719999999999</v>
      </c>
      <c r="G14456" s="2">
        <v>8</v>
      </c>
      <c r="H14456" s="2" t="str">
        <f>TEXT(Table1[[#This Row],[order_date]],"mmmm")</f>
        <v>July</v>
      </c>
      <c r="I14456" s="3">
        <v>45137</v>
      </c>
      <c r="J14456" s="3">
        <v>45140</v>
      </c>
      <c r="K14456" s="3" t="str">
        <f>TEXT(Table1[[#This Row],[delivery_date]]-Table1[[#This Row],[order_date]],"D")</f>
        <v>3</v>
      </c>
      <c r="L14456" s="2" t="s">
        <v>31</v>
      </c>
      <c r="M14456" s="2" t="s">
        <v>22</v>
      </c>
      <c r="N14456" s="2">
        <v>475.69</v>
      </c>
      <c r="O14456" s="2" t="s">
        <v>23</v>
      </c>
      <c r="P14456" s="2">
        <f t="shared" si="450"/>
        <v>2680.5328</v>
      </c>
    </row>
    <row r="14457" spans="1:16" ht="14.25" customHeight="1" x14ac:dyDescent="0.35">
      <c r="A14457" s="2" t="s">
        <v>14488</v>
      </c>
      <c r="B14457" s="2" t="s">
        <v>25</v>
      </c>
      <c r="C14457" s="2" t="s">
        <v>20</v>
      </c>
      <c r="D14457" s="2">
        <v>2469.9899999999998</v>
      </c>
      <c r="E14457" s="2">
        <v>0.2</v>
      </c>
      <c r="F14457" s="2">
        <f t="shared" si="451"/>
        <v>493.99799999999999</v>
      </c>
      <c r="G14457" s="2">
        <v>5</v>
      </c>
      <c r="H14457" s="2" t="str">
        <f>TEXT(Table1[[#This Row],[order_date]],"mmmm")</f>
        <v>April</v>
      </c>
      <c r="I14457" s="3">
        <v>45395</v>
      </c>
      <c r="J14457" s="3">
        <v>45402</v>
      </c>
      <c r="K14457" s="3" t="str">
        <f>TEXT(Table1[[#This Row],[delivery_date]]-Table1[[#This Row],[order_date]],"D")</f>
        <v>7</v>
      </c>
      <c r="L14457" s="2" t="s">
        <v>31</v>
      </c>
      <c r="M14457" s="2" t="s">
        <v>16</v>
      </c>
      <c r="N14457" s="2">
        <v>328.99</v>
      </c>
      <c r="O14457" s="2" t="s">
        <v>39</v>
      </c>
      <c r="P14457" s="2">
        <f t="shared" si="450"/>
        <v>1975.9919999999997</v>
      </c>
    </row>
    <row r="14458" spans="1:16" ht="14.25" customHeight="1" x14ac:dyDescent="0.35">
      <c r="A14458" s="2" t="s">
        <v>14489</v>
      </c>
      <c r="B14458" s="2" t="s">
        <v>41</v>
      </c>
      <c r="C14458" s="2" t="s">
        <v>14</v>
      </c>
      <c r="D14458" s="2">
        <v>4418.79</v>
      </c>
      <c r="E14458" s="2">
        <v>0.28999999999999998</v>
      </c>
      <c r="F14458" s="2">
        <f t="shared" si="451"/>
        <v>1281.4490999999998</v>
      </c>
      <c r="G14458" s="2">
        <v>1</v>
      </c>
      <c r="H14458" s="2" t="str">
        <f>TEXT(Table1[[#This Row],[order_date]],"mmmm")</f>
        <v>November</v>
      </c>
      <c r="I14458" s="3">
        <v>45241</v>
      </c>
      <c r="J14458" s="3">
        <v>45245</v>
      </c>
      <c r="K14458" s="3" t="str">
        <f>TEXT(Table1[[#This Row],[delivery_date]]-Table1[[#This Row],[order_date]],"D")</f>
        <v>4</v>
      </c>
      <c r="L14458" s="2" t="s">
        <v>31</v>
      </c>
      <c r="M14458" s="2" t="s">
        <v>22</v>
      </c>
      <c r="N14458" s="2">
        <v>864.91</v>
      </c>
      <c r="O14458" s="2" t="s">
        <v>39</v>
      </c>
      <c r="P14458" s="2">
        <f t="shared" si="450"/>
        <v>3137.3409000000001</v>
      </c>
    </row>
    <row r="14459" spans="1:16" ht="14.25" customHeight="1" x14ac:dyDescent="0.35">
      <c r="A14459" s="2" t="s">
        <v>14490</v>
      </c>
      <c r="B14459" s="2" t="s">
        <v>19</v>
      </c>
      <c r="C14459" s="2" t="s">
        <v>36</v>
      </c>
      <c r="D14459" s="2">
        <v>4957.7700000000004</v>
      </c>
      <c r="E14459" s="2">
        <v>0.33</v>
      </c>
      <c r="F14459" s="2">
        <f t="shared" si="451"/>
        <v>1636.0641000000003</v>
      </c>
      <c r="G14459" s="2">
        <v>4</v>
      </c>
      <c r="H14459" s="2" t="str">
        <f>TEXT(Table1[[#This Row],[order_date]],"mmmm")</f>
        <v>May</v>
      </c>
      <c r="I14459" s="3">
        <v>45418</v>
      </c>
      <c r="J14459" s="3">
        <v>45424</v>
      </c>
      <c r="K14459" s="3" t="str">
        <f>TEXT(Table1[[#This Row],[delivery_date]]-Table1[[#This Row],[order_date]],"D")</f>
        <v>6</v>
      </c>
      <c r="L14459" s="2" t="s">
        <v>15</v>
      </c>
      <c r="M14459" s="2" t="s">
        <v>16</v>
      </c>
      <c r="N14459" s="2">
        <v>1004.1</v>
      </c>
      <c r="O14459" s="2" t="s">
        <v>39</v>
      </c>
      <c r="P14459" s="2">
        <f t="shared" si="450"/>
        <v>3321.7058999999999</v>
      </c>
    </row>
    <row r="14460" spans="1:16" ht="14.25" customHeight="1" x14ac:dyDescent="0.35">
      <c r="A14460" s="2" t="s">
        <v>14491</v>
      </c>
      <c r="B14460" s="2" t="s">
        <v>41</v>
      </c>
      <c r="C14460" s="2" t="s">
        <v>20</v>
      </c>
      <c r="D14460" s="2">
        <v>4670.6000000000004</v>
      </c>
      <c r="E14460" s="2">
        <v>0.25</v>
      </c>
      <c r="F14460" s="2">
        <f t="shared" si="451"/>
        <v>1167.6500000000001</v>
      </c>
      <c r="G14460" s="2">
        <v>4</v>
      </c>
      <c r="H14460" s="2" t="str">
        <f>TEXT(Table1[[#This Row],[order_date]],"mmmm")</f>
        <v>October</v>
      </c>
      <c r="I14460" s="3">
        <v>45213</v>
      </c>
      <c r="J14460" s="3">
        <v>45219</v>
      </c>
      <c r="K14460" s="3" t="str">
        <f>TEXT(Table1[[#This Row],[delivery_date]]-Table1[[#This Row],[order_date]],"D")</f>
        <v>6</v>
      </c>
      <c r="L14460" s="2" t="s">
        <v>31</v>
      </c>
      <c r="M14460" s="2" t="s">
        <v>22</v>
      </c>
      <c r="N14460" s="2">
        <v>286.49</v>
      </c>
      <c r="O14460" s="2" t="s">
        <v>23</v>
      </c>
      <c r="P14460" s="2">
        <f t="shared" si="450"/>
        <v>3502.9500000000003</v>
      </c>
    </row>
    <row r="14461" spans="1:16" ht="14.25" customHeight="1" x14ac:dyDescent="0.35">
      <c r="A14461" s="2" t="s">
        <v>14492</v>
      </c>
      <c r="B14461" s="2" t="s">
        <v>13</v>
      </c>
      <c r="C14461" s="2" t="s">
        <v>26</v>
      </c>
      <c r="D14461" s="2">
        <v>3030.47</v>
      </c>
      <c r="E14461" s="2">
        <v>0.35</v>
      </c>
      <c r="F14461" s="2">
        <f t="shared" si="451"/>
        <v>1060.6644999999999</v>
      </c>
      <c r="G14461" s="2">
        <v>8</v>
      </c>
      <c r="H14461" s="2" t="str">
        <f>TEXT(Table1[[#This Row],[order_date]],"mmmm")</f>
        <v>October</v>
      </c>
      <c r="I14461" s="3">
        <v>45203</v>
      </c>
      <c r="J14461" s="3">
        <v>45208</v>
      </c>
      <c r="K14461" s="3" t="str">
        <f>TEXT(Table1[[#This Row],[delivery_date]]-Table1[[#This Row],[order_date]],"D")</f>
        <v>5</v>
      </c>
      <c r="L14461" s="2" t="s">
        <v>15</v>
      </c>
      <c r="M14461" s="2" t="s">
        <v>22</v>
      </c>
      <c r="N14461" s="2">
        <v>577.84</v>
      </c>
      <c r="O14461" s="2" t="s">
        <v>17</v>
      </c>
      <c r="P14461" s="2">
        <f t="shared" si="450"/>
        <v>1969.8054999999999</v>
      </c>
    </row>
    <row r="14462" spans="1:16" ht="14.25" customHeight="1" x14ac:dyDescent="0.35">
      <c r="A14462" s="2" t="s">
        <v>14493</v>
      </c>
      <c r="B14462" s="2" t="s">
        <v>19</v>
      </c>
      <c r="C14462" s="2" t="s">
        <v>20</v>
      </c>
      <c r="D14462" s="2">
        <v>402.83</v>
      </c>
      <c r="E14462" s="2">
        <v>0.35</v>
      </c>
      <c r="F14462" s="2">
        <f t="shared" si="451"/>
        <v>140.9905</v>
      </c>
      <c r="G14462" s="2">
        <v>9</v>
      </c>
      <c r="H14462" s="2" t="str">
        <f>TEXT(Table1[[#This Row],[order_date]],"mmmm")</f>
        <v>September</v>
      </c>
      <c r="I14462" s="3">
        <v>45199</v>
      </c>
      <c r="J14462" s="3">
        <v>45203</v>
      </c>
      <c r="K14462" s="3" t="str">
        <f>TEXT(Table1[[#This Row],[delivery_date]]-Table1[[#This Row],[order_date]],"D")</f>
        <v>4</v>
      </c>
      <c r="L14462" s="2" t="s">
        <v>15</v>
      </c>
      <c r="M14462" s="2" t="s">
        <v>22</v>
      </c>
      <c r="N14462" s="2">
        <v>107.92</v>
      </c>
      <c r="O14462" s="2" t="s">
        <v>17</v>
      </c>
      <c r="P14462" s="2">
        <f t="shared" si="450"/>
        <v>261.83949999999999</v>
      </c>
    </row>
    <row r="14463" spans="1:16" ht="14.25" customHeight="1" x14ac:dyDescent="0.35">
      <c r="A14463" s="2" t="s">
        <v>14494</v>
      </c>
      <c r="B14463" s="2" t="s">
        <v>25</v>
      </c>
      <c r="C14463" s="2" t="s">
        <v>14</v>
      </c>
      <c r="D14463" s="2">
        <v>3125.88</v>
      </c>
      <c r="E14463" s="2">
        <v>0.33</v>
      </c>
      <c r="F14463" s="2">
        <f t="shared" si="451"/>
        <v>1031.5404000000001</v>
      </c>
      <c r="G14463" s="2">
        <v>3</v>
      </c>
      <c r="H14463" s="2" t="str">
        <f>TEXT(Table1[[#This Row],[order_date]],"mmmm")</f>
        <v>March</v>
      </c>
      <c r="I14463" s="3">
        <v>45361</v>
      </c>
      <c r="J14463" s="3">
        <v>45367</v>
      </c>
      <c r="K14463" s="3" t="str">
        <f>TEXT(Table1[[#This Row],[delivery_date]]-Table1[[#This Row],[order_date]],"D")</f>
        <v>6</v>
      </c>
      <c r="L14463" s="2" t="s">
        <v>15</v>
      </c>
      <c r="M14463" s="2" t="s">
        <v>22</v>
      </c>
      <c r="N14463" s="2">
        <v>278.70999999999998</v>
      </c>
      <c r="O14463" s="2" t="s">
        <v>39</v>
      </c>
      <c r="P14463" s="2">
        <f t="shared" si="450"/>
        <v>2094.3396000000002</v>
      </c>
    </row>
    <row r="14464" spans="1:16" ht="14.25" customHeight="1" x14ac:dyDescent="0.35">
      <c r="A14464" s="2" t="s">
        <v>14495</v>
      </c>
      <c r="B14464" s="2" t="s">
        <v>25</v>
      </c>
      <c r="C14464" s="2" t="s">
        <v>20</v>
      </c>
      <c r="D14464" s="2">
        <v>575.53</v>
      </c>
      <c r="E14464" s="2">
        <v>0.13</v>
      </c>
      <c r="F14464" s="2">
        <f t="shared" si="451"/>
        <v>74.818899999999999</v>
      </c>
      <c r="G14464" s="2">
        <v>1</v>
      </c>
      <c r="H14464" s="2" t="str">
        <f>TEXT(Table1[[#This Row],[order_date]],"mmmm")</f>
        <v>February</v>
      </c>
      <c r="I14464" s="3">
        <v>45334</v>
      </c>
      <c r="J14464" s="3">
        <v>45341</v>
      </c>
      <c r="K14464" s="3" t="str">
        <f>TEXT(Table1[[#This Row],[delivery_date]]-Table1[[#This Row],[order_date]],"D")</f>
        <v>7</v>
      </c>
      <c r="L14464" s="2" t="s">
        <v>15</v>
      </c>
      <c r="M14464" s="2" t="s">
        <v>27</v>
      </c>
      <c r="N14464" s="2">
        <v>76.31</v>
      </c>
      <c r="O14464" s="2" t="s">
        <v>39</v>
      </c>
      <c r="P14464" s="2">
        <f t="shared" si="450"/>
        <v>500.71109999999999</v>
      </c>
    </row>
    <row r="14465" spans="1:16" ht="14.25" customHeight="1" x14ac:dyDescent="0.35">
      <c r="A14465" s="2" t="s">
        <v>14496</v>
      </c>
      <c r="B14465" s="2" t="s">
        <v>13</v>
      </c>
      <c r="C14465" s="2" t="s">
        <v>20</v>
      </c>
      <c r="D14465" s="2">
        <v>780.23</v>
      </c>
      <c r="E14465" s="2">
        <v>0.22</v>
      </c>
      <c r="F14465" s="2">
        <f t="shared" si="451"/>
        <v>171.6506</v>
      </c>
      <c r="G14465" s="2">
        <v>8</v>
      </c>
      <c r="H14465" s="2" t="str">
        <f>TEXT(Table1[[#This Row],[order_date]],"mmmm")</f>
        <v>August</v>
      </c>
      <c r="I14465" s="3">
        <v>45155</v>
      </c>
      <c r="J14465" s="3">
        <v>45156</v>
      </c>
      <c r="K14465" s="3" t="str">
        <f>TEXT(Table1[[#This Row],[delivery_date]]-Table1[[#This Row],[order_date]],"D")</f>
        <v>1</v>
      </c>
      <c r="L14465" s="2" t="s">
        <v>31</v>
      </c>
      <c r="M14465" s="2" t="s">
        <v>22</v>
      </c>
      <c r="N14465" s="2">
        <v>157.44</v>
      </c>
      <c r="O14465" s="2" t="s">
        <v>48</v>
      </c>
      <c r="P14465" s="2">
        <f t="shared" si="450"/>
        <v>608.57940000000008</v>
      </c>
    </row>
    <row r="14466" spans="1:16" ht="14.25" customHeight="1" x14ac:dyDescent="0.35">
      <c r="A14466" s="2" t="s">
        <v>14497</v>
      </c>
      <c r="B14466" s="2" t="s">
        <v>19</v>
      </c>
      <c r="C14466" s="2" t="s">
        <v>26</v>
      </c>
      <c r="D14466" s="2">
        <v>1037.5899999999999</v>
      </c>
      <c r="E14466" s="2">
        <v>0.38</v>
      </c>
      <c r="F14466" s="2">
        <f t="shared" si="451"/>
        <v>394.2842</v>
      </c>
      <c r="G14466" s="2">
        <v>9</v>
      </c>
      <c r="H14466" s="2" t="str">
        <f>TEXT(Table1[[#This Row],[order_date]],"mmmm")</f>
        <v>August</v>
      </c>
      <c r="I14466" s="3">
        <v>45159</v>
      </c>
      <c r="J14466" s="3">
        <v>45166</v>
      </c>
      <c r="K14466" s="3" t="str">
        <f>TEXT(Table1[[#This Row],[delivery_date]]-Table1[[#This Row],[order_date]],"D")</f>
        <v>7</v>
      </c>
      <c r="L14466" s="2" t="s">
        <v>21</v>
      </c>
      <c r="M14466" s="2" t="s">
        <v>16</v>
      </c>
      <c r="N14466" s="2">
        <v>213.98</v>
      </c>
      <c r="O14466" s="2" t="s">
        <v>48</v>
      </c>
      <c r="P14466" s="2">
        <f t="shared" ref="P14466:P14529" si="452">D14466-F14466</f>
        <v>643.30579999999986</v>
      </c>
    </row>
    <row r="14467" spans="1:16" ht="14.25" customHeight="1" x14ac:dyDescent="0.35">
      <c r="A14467" s="2" t="s">
        <v>14498</v>
      </c>
      <c r="B14467" s="2" t="s">
        <v>41</v>
      </c>
      <c r="C14467" s="2" t="s">
        <v>14</v>
      </c>
      <c r="D14467" s="2">
        <v>1881.12</v>
      </c>
      <c r="E14467" s="2">
        <v>0.44</v>
      </c>
      <c r="F14467" s="2">
        <f t="shared" ref="F14467:F14530" si="453">D14467*E14467</f>
        <v>827.69279999999992</v>
      </c>
      <c r="G14467" s="2">
        <v>4</v>
      </c>
      <c r="H14467" s="2" t="str">
        <f>TEXT(Table1[[#This Row],[order_date]],"mmmm")</f>
        <v>September</v>
      </c>
      <c r="I14467" s="3">
        <v>45536</v>
      </c>
      <c r="J14467" s="3">
        <v>45540</v>
      </c>
      <c r="K14467" s="3" t="str">
        <f>TEXT(Table1[[#This Row],[delivery_date]]-Table1[[#This Row],[order_date]],"D")</f>
        <v>4</v>
      </c>
      <c r="L14467" s="2" t="s">
        <v>15</v>
      </c>
      <c r="M14467" s="2" t="s">
        <v>27</v>
      </c>
      <c r="N14467" s="2">
        <v>128.85</v>
      </c>
      <c r="O14467" s="2" t="s">
        <v>48</v>
      </c>
      <c r="P14467" s="2">
        <f t="shared" si="452"/>
        <v>1053.4272000000001</v>
      </c>
    </row>
    <row r="14468" spans="1:16" ht="14.25" customHeight="1" x14ac:dyDescent="0.35">
      <c r="A14468" s="2" t="s">
        <v>14499</v>
      </c>
      <c r="B14468" s="2" t="s">
        <v>25</v>
      </c>
      <c r="C14468" s="2" t="s">
        <v>36</v>
      </c>
      <c r="D14468" s="2">
        <v>2999.75</v>
      </c>
      <c r="E14468" s="2">
        <v>0.25</v>
      </c>
      <c r="F14468" s="2">
        <f t="shared" si="453"/>
        <v>749.9375</v>
      </c>
      <c r="G14468" s="2">
        <v>5</v>
      </c>
      <c r="H14468" s="2" t="str">
        <f>TEXT(Table1[[#This Row],[order_date]],"mmmm")</f>
        <v>November</v>
      </c>
      <c r="I14468" s="3">
        <v>45613</v>
      </c>
      <c r="J14468" s="3">
        <v>45619</v>
      </c>
      <c r="K14468" s="3" t="str">
        <f>TEXT(Table1[[#This Row],[delivery_date]]-Table1[[#This Row],[order_date]],"D")</f>
        <v>6</v>
      </c>
      <c r="L14468" s="2" t="s">
        <v>31</v>
      </c>
      <c r="M14468" s="2" t="s">
        <v>16</v>
      </c>
      <c r="N14468" s="2">
        <v>469.59</v>
      </c>
      <c r="O14468" s="2" t="s">
        <v>39</v>
      </c>
      <c r="P14468" s="2">
        <f t="shared" si="452"/>
        <v>2249.8125</v>
      </c>
    </row>
    <row r="14469" spans="1:16" ht="14.25" customHeight="1" x14ac:dyDescent="0.35">
      <c r="A14469" s="2" t="s">
        <v>14500</v>
      </c>
      <c r="B14469" s="2" t="s">
        <v>13</v>
      </c>
      <c r="C14469" s="2" t="s">
        <v>20</v>
      </c>
      <c r="D14469" s="2">
        <v>1734.41</v>
      </c>
      <c r="E14469" s="2">
        <v>0.49</v>
      </c>
      <c r="F14469" s="2">
        <f t="shared" si="453"/>
        <v>849.86090000000002</v>
      </c>
      <c r="G14469" s="2">
        <v>4</v>
      </c>
      <c r="H14469" s="2" t="str">
        <f>TEXT(Table1[[#This Row],[order_date]],"mmmm")</f>
        <v>September</v>
      </c>
      <c r="I14469" s="3">
        <v>45198</v>
      </c>
      <c r="J14469" s="3">
        <v>45204</v>
      </c>
      <c r="K14469" s="3" t="str">
        <f>TEXT(Table1[[#This Row],[delivery_date]]-Table1[[#This Row],[order_date]],"D")</f>
        <v>6</v>
      </c>
      <c r="L14469" s="2" t="s">
        <v>31</v>
      </c>
      <c r="M14469" s="2" t="s">
        <v>16</v>
      </c>
      <c r="N14469" s="2">
        <v>103.1</v>
      </c>
      <c r="O14469" s="2" t="s">
        <v>48</v>
      </c>
      <c r="P14469" s="2">
        <f t="shared" si="452"/>
        <v>884.54910000000007</v>
      </c>
    </row>
    <row r="14470" spans="1:16" ht="14.25" customHeight="1" x14ac:dyDescent="0.35">
      <c r="A14470" s="2" t="s">
        <v>14501</v>
      </c>
      <c r="B14470" s="2" t="s">
        <v>13</v>
      </c>
      <c r="C14470" s="2" t="s">
        <v>33</v>
      </c>
      <c r="D14470" s="2">
        <v>2316.11</v>
      </c>
      <c r="E14470" s="2">
        <v>0.09</v>
      </c>
      <c r="F14470" s="2">
        <f t="shared" si="453"/>
        <v>208.44990000000001</v>
      </c>
      <c r="G14470" s="2">
        <v>4</v>
      </c>
      <c r="H14470" s="2" t="str">
        <f>TEXT(Table1[[#This Row],[order_date]],"mmmm")</f>
        <v>February</v>
      </c>
      <c r="I14470" s="3">
        <v>44975</v>
      </c>
      <c r="J14470" s="3">
        <v>44981</v>
      </c>
      <c r="K14470" s="3" t="str">
        <f>TEXT(Table1[[#This Row],[delivery_date]]-Table1[[#This Row],[order_date]],"D")</f>
        <v>6</v>
      </c>
      <c r="L14470" s="2" t="s">
        <v>21</v>
      </c>
      <c r="M14470" s="2" t="s">
        <v>27</v>
      </c>
      <c r="N14470" s="2">
        <v>653.33000000000004</v>
      </c>
      <c r="O14470" s="2" t="s">
        <v>34</v>
      </c>
      <c r="P14470" s="2">
        <f t="shared" si="452"/>
        <v>2107.6601000000001</v>
      </c>
    </row>
    <row r="14471" spans="1:16" ht="14.25" customHeight="1" x14ac:dyDescent="0.35">
      <c r="A14471" s="2" t="s">
        <v>14502</v>
      </c>
      <c r="B14471" s="2" t="s">
        <v>19</v>
      </c>
      <c r="C14471" s="2" t="s">
        <v>36</v>
      </c>
      <c r="D14471" s="2">
        <v>331.72</v>
      </c>
      <c r="E14471" s="2">
        <v>0.11</v>
      </c>
      <c r="F14471" s="2">
        <f t="shared" si="453"/>
        <v>36.489200000000004</v>
      </c>
      <c r="G14471" s="2">
        <v>3</v>
      </c>
      <c r="H14471" s="2" t="str">
        <f>TEXT(Table1[[#This Row],[order_date]],"mmmm")</f>
        <v>March</v>
      </c>
      <c r="I14471" s="3">
        <v>45352</v>
      </c>
      <c r="J14471" s="3">
        <v>45355</v>
      </c>
      <c r="K14471" s="3" t="str">
        <f>TEXT(Table1[[#This Row],[delivery_date]]-Table1[[#This Row],[order_date]],"D")</f>
        <v>3</v>
      </c>
      <c r="L14471" s="2" t="s">
        <v>21</v>
      </c>
      <c r="M14471" s="2" t="s">
        <v>22</v>
      </c>
      <c r="N14471" s="2">
        <v>72.73</v>
      </c>
      <c r="O14471" s="2" t="s">
        <v>23</v>
      </c>
      <c r="P14471" s="2">
        <f t="shared" si="452"/>
        <v>295.23080000000004</v>
      </c>
    </row>
    <row r="14472" spans="1:16" ht="14.25" customHeight="1" x14ac:dyDescent="0.35">
      <c r="A14472" s="2" t="s">
        <v>14503</v>
      </c>
      <c r="B14472" s="2" t="s">
        <v>19</v>
      </c>
      <c r="C14472" s="2" t="s">
        <v>20</v>
      </c>
      <c r="D14472" s="2">
        <v>3136.81</v>
      </c>
      <c r="E14472" s="2">
        <v>0.23</v>
      </c>
      <c r="F14472" s="2">
        <f t="shared" si="453"/>
        <v>721.46630000000005</v>
      </c>
      <c r="G14472" s="2">
        <v>4</v>
      </c>
      <c r="H14472" s="2" t="str">
        <f>TEXT(Table1[[#This Row],[order_date]],"mmmm")</f>
        <v>January</v>
      </c>
      <c r="I14472" s="3">
        <v>45322</v>
      </c>
      <c r="J14472" s="3">
        <v>45327</v>
      </c>
      <c r="K14472" s="3" t="str">
        <f>TEXT(Table1[[#This Row],[delivery_date]]-Table1[[#This Row],[order_date]],"D")</f>
        <v>5</v>
      </c>
      <c r="L14472" s="2" t="s">
        <v>15</v>
      </c>
      <c r="M14472" s="2" t="s">
        <v>27</v>
      </c>
      <c r="N14472" s="2">
        <v>235.12</v>
      </c>
      <c r="O14472" s="2" t="s">
        <v>17</v>
      </c>
      <c r="P14472" s="2">
        <f t="shared" si="452"/>
        <v>2415.3436999999999</v>
      </c>
    </row>
    <row r="14473" spans="1:16" ht="14.25" customHeight="1" x14ac:dyDescent="0.35">
      <c r="A14473" s="2" t="s">
        <v>14504</v>
      </c>
      <c r="B14473" s="2" t="s">
        <v>25</v>
      </c>
      <c r="C14473" s="2" t="s">
        <v>36</v>
      </c>
      <c r="D14473" s="2">
        <v>3319.46</v>
      </c>
      <c r="E14473" s="2">
        <v>0.25</v>
      </c>
      <c r="F14473" s="2">
        <f t="shared" si="453"/>
        <v>829.86500000000001</v>
      </c>
      <c r="G14473" s="2">
        <v>9</v>
      </c>
      <c r="H14473" s="2" t="str">
        <f>TEXT(Table1[[#This Row],[order_date]],"mmmm")</f>
        <v>November</v>
      </c>
      <c r="I14473" s="3">
        <v>45607</v>
      </c>
      <c r="J14473" s="3">
        <v>45611</v>
      </c>
      <c r="K14473" s="3" t="str">
        <f>TEXT(Table1[[#This Row],[delivery_date]]-Table1[[#This Row],[order_date]],"D")</f>
        <v>4</v>
      </c>
      <c r="L14473" s="2" t="s">
        <v>21</v>
      </c>
      <c r="M14473" s="2" t="s">
        <v>16</v>
      </c>
      <c r="N14473" s="2">
        <v>707.7</v>
      </c>
      <c r="O14473" s="2" t="s">
        <v>28</v>
      </c>
      <c r="P14473" s="2">
        <f t="shared" si="452"/>
        <v>2489.5950000000003</v>
      </c>
    </row>
    <row r="14474" spans="1:16" ht="14.25" customHeight="1" x14ac:dyDescent="0.35">
      <c r="A14474" s="2" t="s">
        <v>14505</v>
      </c>
      <c r="B14474" s="2" t="s">
        <v>13</v>
      </c>
      <c r="C14474" s="2" t="s">
        <v>33</v>
      </c>
      <c r="D14474" s="2">
        <v>587.01</v>
      </c>
      <c r="E14474" s="2">
        <v>0.21</v>
      </c>
      <c r="F14474" s="2">
        <f t="shared" si="453"/>
        <v>123.27209999999999</v>
      </c>
      <c r="G14474" s="2">
        <v>7</v>
      </c>
      <c r="H14474" s="2" t="str">
        <f>TEXT(Table1[[#This Row],[order_date]],"mmmm")</f>
        <v>July</v>
      </c>
      <c r="I14474" s="3">
        <v>45498</v>
      </c>
      <c r="J14474" s="3">
        <v>45505</v>
      </c>
      <c r="K14474" s="3" t="str">
        <f>TEXT(Table1[[#This Row],[delivery_date]]-Table1[[#This Row],[order_date]],"D")</f>
        <v>7</v>
      </c>
      <c r="L14474" s="2" t="s">
        <v>21</v>
      </c>
      <c r="M14474" s="2" t="s">
        <v>27</v>
      </c>
      <c r="N14474" s="2">
        <v>43.84</v>
      </c>
      <c r="O14474" s="2" t="s">
        <v>39</v>
      </c>
      <c r="P14474" s="2">
        <f t="shared" si="452"/>
        <v>463.73789999999997</v>
      </c>
    </row>
    <row r="14475" spans="1:16" ht="14.25" customHeight="1" x14ac:dyDescent="0.35">
      <c r="A14475" s="2" t="s">
        <v>14506</v>
      </c>
      <c r="B14475" s="2" t="s">
        <v>41</v>
      </c>
      <c r="C14475" s="2" t="s">
        <v>36</v>
      </c>
      <c r="D14475" s="2">
        <v>3947.07</v>
      </c>
      <c r="E14475" s="2">
        <v>0.22</v>
      </c>
      <c r="F14475" s="2">
        <f t="shared" si="453"/>
        <v>868.35540000000003</v>
      </c>
      <c r="G14475" s="2">
        <v>6</v>
      </c>
      <c r="H14475" s="2" t="str">
        <f>TEXT(Table1[[#This Row],[order_date]],"mmmm")</f>
        <v>October</v>
      </c>
      <c r="I14475" s="3">
        <v>45216</v>
      </c>
      <c r="J14475" s="3">
        <v>45218</v>
      </c>
      <c r="K14475" s="3" t="str">
        <f>TEXT(Table1[[#This Row],[delivery_date]]-Table1[[#This Row],[order_date]],"D")</f>
        <v>2</v>
      </c>
      <c r="L14475" s="2" t="s">
        <v>15</v>
      </c>
      <c r="M14475" s="2" t="s">
        <v>22</v>
      </c>
      <c r="N14475" s="2">
        <v>252.91</v>
      </c>
      <c r="O14475" s="2" t="s">
        <v>17</v>
      </c>
      <c r="P14475" s="2">
        <f t="shared" si="452"/>
        <v>3078.7146000000002</v>
      </c>
    </row>
    <row r="14476" spans="1:16" ht="14.25" customHeight="1" x14ac:dyDescent="0.35">
      <c r="A14476" s="2" t="s">
        <v>14507</v>
      </c>
      <c r="B14476" s="2" t="s">
        <v>13</v>
      </c>
      <c r="C14476" s="2" t="s">
        <v>36</v>
      </c>
      <c r="D14476" s="2">
        <v>3272.55</v>
      </c>
      <c r="E14476" s="2">
        <v>0.24</v>
      </c>
      <c r="F14476" s="2">
        <f t="shared" si="453"/>
        <v>785.41200000000003</v>
      </c>
      <c r="G14476" s="2">
        <v>9</v>
      </c>
      <c r="H14476" s="2" t="str">
        <f>TEXT(Table1[[#This Row],[order_date]],"mmmm")</f>
        <v>March</v>
      </c>
      <c r="I14476" s="3">
        <v>45371</v>
      </c>
      <c r="J14476" s="3">
        <v>45376</v>
      </c>
      <c r="K14476" s="3" t="str">
        <f>TEXT(Table1[[#This Row],[delivery_date]]-Table1[[#This Row],[order_date]],"D")</f>
        <v>5</v>
      </c>
      <c r="L14476" s="2" t="s">
        <v>31</v>
      </c>
      <c r="M14476" s="2" t="s">
        <v>22</v>
      </c>
      <c r="N14476" s="2">
        <v>339.75</v>
      </c>
      <c r="O14476" s="2" t="s">
        <v>17</v>
      </c>
      <c r="P14476" s="2">
        <f t="shared" si="452"/>
        <v>2487.1379999999999</v>
      </c>
    </row>
    <row r="14477" spans="1:16" ht="14.25" customHeight="1" x14ac:dyDescent="0.35">
      <c r="A14477" s="2" t="s">
        <v>14508</v>
      </c>
      <c r="B14477" s="2" t="s">
        <v>41</v>
      </c>
      <c r="C14477" s="2" t="s">
        <v>33</v>
      </c>
      <c r="D14477" s="2">
        <v>2499.67</v>
      </c>
      <c r="E14477" s="2">
        <v>0.16</v>
      </c>
      <c r="F14477" s="2">
        <f t="shared" si="453"/>
        <v>399.94720000000001</v>
      </c>
      <c r="G14477" s="2">
        <v>2</v>
      </c>
      <c r="H14477" s="2" t="str">
        <f>TEXT(Table1[[#This Row],[order_date]],"mmmm")</f>
        <v>August</v>
      </c>
      <c r="I14477" s="3">
        <v>45156</v>
      </c>
      <c r="J14477" s="3">
        <v>45163</v>
      </c>
      <c r="K14477" s="3" t="str">
        <f>TEXT(Table1[[#This Row],[delivery_date]]-Table1[[#This Row],[order_date]],"D")</f>
        <v>7</v>
      </c>
      <c r="L14477" s="2" t="s">
        <v>21</v>
      </c>
      <c r="M14477" s="2" t="s">
        <v>27</v>
      </c>
      <c r="N14477" s="2">
        <v>732.97</v>
      </c>
      <c r="O14477" s="2" t="s">
        <v>28</v>
      </c>
      <c r="P14477" s="2">
        <f t="shared" si="452"/>
        <v>2099.7228</v>
      </c>
    </row>
    <row r="14478" spans="1:16" ht="14.25" customHeight="1" x14ac:dyDescent="0.35">
      <c r="A14478" s="2" t="s">
        <v>14509</v>
      </c>
      <c r="B14478" s="2" t="s">
        <v>41</v>
      </c>
      <c r="C14478" s="2" t="s">
        <v>33</v>
      </c>
      <c r="D14478" s="2">
        <v>2809.01</v>
      </c>
      <c r="E14478" s="2">
        <v>7.0000000000000007E-2</v>
      </c>
      <c r="F14478" s="2">
        <f t="shared" si="453"/>
        <v>196.63070000000005</v>
      </c>
      <c r="G14478" s="2">
        <v>4</v>
      </c>
      <c r="H14478" s="2" t="str">
        <f>TEXT(Table1[[#This Row],[order_date]],"mmmm")</f>
        <v>March</v>
      </c>
      <c r="I14478" s="3">
        <v>45011</v>
      </c>
      <c r="J14478" s="3">
        <v>45016</v>
      </c>
      <c r="K14478" s="3" t="str">
        <f>TEXT(Table1[[#This Row],[delivery_date]]-Table1[[#This Row],[order_date]],"D")</f>
        <v>5</v>
      </c>
      <c r="L14478" s="2" t="s">
        <v>21</v>
      </c>
      <c r="M14478" s="2" t="s">
        <v>16</v>
      </c>
      <c r="N14478" s="2">
        <v>547.15</v>
      </c>
      <c r="O14478" s="2" t="s">
        <v>28</v>
      </c>
      <c r="P14478" s="2">
        <f t="shared" si="452"/>
        <v>2612.3793000000001</v>
      </c>
    </row>
    <row r="14479" spans="1:16" ht="14.25" customHeight="1" x14ac:dyDescent="0.35">
      <c r="A14479" s="2" t="s">
        <v>14510</v>
      </c>
      <c r="B14479" s="2" t="s">
        <v>25</v>
      </c>
      <c r="C14479" s="2" t="s">
        <v>33</v>
      </c>
      <c r="D14479" s="2">
        <v>2564.92</v>
      </c>
      <c r="E14479" s="2">
        <v>0.48</v>
      </c>
      <c r="F14479" s="2">
        <f t="shared" si="453"/>
        <v>1231.1615999999999</v>
      </c>
      <c r="G14479" s="2">
        <v>9</v>
      </c>
      <c r="H14479" s="2" t="str">
        <f>TEXT(Table1[[#This Row],[order_date]],"mmmm")</f>
        <v>May</v>
      </c>
      <c r="I14479" s="3">
        <v>45427</v>
      </c>
      <c r="J14479" s="3">
        <v>45434</v>
      </c>
      <c r="K14479" s="3" t="str">
        <f>TEXT(Table1[[#This Row],[delivery_date]]-Table1[[#This Row],[order_date]],"D")</f>
        <v>7</v>
      </c>
      <c r="L14479" s="2" t="s">
        <v>31</v>
      </c>
      <c r="M14479" s="2" t="s">
        <v>22</v>
      </c>
      <c r="N14479" s="2">
        <v>336.92</v>
      </c>
      <c r="O14479" s="2" t="s">
        <v>23</v>
      </c>
      <c r="P14479" s="2">
        <f t="shared" si="452"/>
        <v>1333.7584000000002</v>
      </c>
    </row>
    <row r="14480" spans="1:16" ht="14.25" customHeight="1" x14ac:dyDescent="0.35">
      <c r="A14480" s="2" t="s">
        <v>14511</v>
      </c>
      <c r="B14480" s="2" t="s">
        <v>13</v>
      </c>
      <c r="C14480" s="2" t="s">
        <v>26</v>
      </c>
      <c r="D14480" s="2">
        <v>363.59</v>
      </c>
      <c r="E14480" s="2">
        <v>0.4</v>
      </c>
      <c r="F14480" s="2">
        <f t="shared" si="453"/>
        <v>145.43600000000001</v>
      </c>
      <c r="G14480" s="2">
        <v>8</v>
      </c>
      <c r="H14480" s="2" t="str">
        <f>TEXT(Table1[[#This Row],[order_date]],"mmmm")</f>
        <v>August</v>
      </c>
      <c r="I14480" s="3">
        <v>45167</v>
      </c>
      <c r="J14480" s="3">
        <v>45169</v>
      </c>
      <c r="K14480" s="3" t="str">
        <f>TEXT(Table1[[#This Row],[delivery_date]]-Table1[[#This Row],[order_date]],"D")</f>
        <v>2</v>
      </c>
      <c r="L14480" s="2" t="s">
        <v>21</v>
      </c>
      <c r="M14480" s="2" t="s">
        <v>22</v>
      </c>
      <c r="N14480" s="2">
        <v>24.15</v>
      </c>
      <c r="O14480" s="2" t="s">
        <v>34</v>
      </c>
      <c r="P14480" s="2">
        <f t="shared" si="452"/>
        <v>218.15399999999997</v>
      </c>
    </row>
    <row r="14481" spans="1:16" ht="14.25" customHeight="1" x14ac:dyDescent="0.35">
      <c r="A14481" s="2" t="s">
        <v>14512</v>
      </c>
      <c r="B14481" s="2" t="s">
        <v>41</v>
      </c>
      <c r="C14481" s="2" t="s">
        <v>33</v>
      </c>
      <c r="D14481" s="2">
        <v>3702.23</v>
      </c>
      <c r="E14481" s="2">
        <v>0.41</v>
      </c>
      <c r="F14481" s="2">
        <f t="shared" si="453"/>
        <v>1517.9142999999999</v>
      </c>
      <c r="G14481" s="2">
        <v>1</v>
      </c>
      <c r="H14481" s="2" t="str">
        <f>TEXT(Table1[[#This Row],[order_date]],"mmmm")</f>
        <v>September</v>
      </c>
      <c r="I14481" s="3">
        <v>45545</v>
      </c>
      <c r="J14481" s="3">
        <v>45549</v>
      </c>
      <c r="K14481" s="3" t="str">
        <f>TEXT(Table1[[#This Row],[delivery_date]]-Table1[[#This Row],[order_date]],"D")</f>
        <v>4</v>
      </c>
      <c r="L14481" s="2" t="s">
        <v>15</v>
      </c>
      <c r="M14481" s="2" t="s">
        <v>16</v>
      </c>
      <c r="N14481" s="2">
        <v>199.55</v>
      </c>
      <c r="O14481" s="2" t="s">
        <v>34</v>
      </c>
      <c r="P14481" s="2">
        <f t="shared" si="452"/>
        <v>2184.3157000000001</v>
      </c>
    </row>
    <row r="14482" spans="1:16" ht="14.25" customHeight="1" x14ac:dyDescent="0.35">
      <c r="A14482" s="2" t="s">
        <v>14513</v>
      </c>
      <c r="B14482" s="2" t="s">
        <v>19</v>
      </c>
      <c r="C14482" s="2" t="s">
        <v>36</v>
      </c>
      <c r="D14482" s="2">
        <v>2607.87</v>
      </c>
      <c r="E14482" s="2">
        <v>0.18</v>
      </c>
      <c r="F14482" s="2">
        <f t="shared" si="453"/>
        <v>469.41659999999996</v>
      </c>
      <c r="G14482" s="2">
        <v>9</v>
      </c>
      <c r="H14482" s="2" t="str">
        <f>TEXT(Table1[[#This Row],[order_date]],"mmmm")</f>
        <v>August</v>
      </c>
      <c r="I14482" s="3">
        <v>45156</v>
      </c>
      <c r="J14482" s="3">
        <v>45157</v>
      </c>
      <c r="K14482" s="3" t="str">
        <f>TEXT(Table1[[#This Row],[delivery_date]]-Table1[[#This Row],[order_date]],"D")</f>
        <v>1</v>
      </c>
      <c r="L14482" s="2" t="s">
        <v>31</v>
      </c>
      <c r="M14482" s="2" t="s">
        <v>27</v>
      </c>
      <c r="N14482" s="2">
        <v>713.38</v>
      </c>
      <c r="O14482" s="2" t="s">
        <v>34</v>
      </c>
      <c r="P14482" s="2">
        <f t="shared" si="452"/>
        <v>2138.4533999999999</v>
      </c>
    </row>
    <row r="14483" spans="1:16" ht="14.25" customHeight="1" x14ac:dyDescent="0.35">
      <c r="A14483" s="2" t="s">
        <v>14514</v>
      </c>
      <c r="B14483" s="2" t="s">
        <v>41</v>
      </c>
      <c r="C14483" s="2" t="s">
        <v>33</v>
      </c>
      <c r="D14483" s="2">
        <v>946.84</v>
      </c>
      <c r="E14483" s="2">
        <v>0.2</v>
      </c>
      <c r="F14483" s="2">
        <f t="shared" si="453"/>
        <v>189.36800000000002</v>
      </c>
      <c r="G14483" s="2">
        <v>2</v>
      </c>
      <c r="H14483" s="2" t="str">
        <f>TEXT(Table1[[#This Row],[order_date]],"mmmm")</f>
        <v>September</v>
      </c>
      <c r="I14483" s="3">
        <v>45172</v>
      </c>
      <c r="J14483" s="3">
        <v>45175</v>
      </c>
      <c r="K14483" s="3" t="str">
        <f>TEXT(Table1[[#This Row],[delivery_date]]-Table1[[#This Row],[order_date]],"D")</f>
        <v>3</v>
      </c>
      <c r="L14483" s="2" t="s">
        <v>21</v>
      </c>
      <c r="M14483" s="2" t="s">
        <v>22</v>
      </c>
      <c r="N14483" s="2">
        <v>161.06</v>
      </c>
      <c r="O14483" s="2" t="s">
        <v>23</v>
      </c>
      <c r="P14483" s="2">
        <f t="shared" si="452"/>
        <v>757.47199999999998</v>
      </c>
    </row>
    <row r="14484" spans="1:16" ht="14.25" customHeight="1" x14ac:dyDescent="0.35">
      <c r="A14484" s="2" t="s">
        <v>14515</v>
      </c>
      <c r="B14484" s="2" t="s">
        <v>19</v>
      </c>
      <c r="C14484" s="2" t="s">
        <v>20</v>
      </c>
      <c r="D14484" s="2">
        <v>3435.58</v>
      </c>
      <c r="E14484" s="2">
        <v>0.47</v>
      </c>
      <c r="F14484" s="2">
        <f t="shared" si="453"/>
        <v>1614.7225999999998</v>
      </c>
      <c r="G14484" s="2">
        <v>1</v>
      </c>
      <c r="H14484" s="2" t="str">
        <f>TEXT(Table1[[#This Row],[order_date]],"mmmm")</f>
        <v>April</v>
      </c>
      <c r="I14484" s="3">
        <v>45027</v>
      </c>
      <c r="J14484" s="3">
        <v>45028</v>
      </c>
      <c r="K14484" s="3" t="str">
        <f>TEXT(Table1[[#This Row],[delivery_date]]-Table1[[#This Row],[order_date]],"D")</f>
        <v>1</v>
      </c>
      <c r="L14484" s="2" t="s">
        <v>21</v>
      </c>
      <c r="M14484" s="2" t="s">
        <v>16</v>
      </c>
      <c r="N14484" s="2">
        <v>250.13</v>
      </c>
      <c r="O14484" s="2" t="s">
        <v>28</v>
      </c>
      <c r="P14484" s="2">
        <f t="shared" si="452"/>
        <v>1820.8574000000001</v>
      </c>
    </row>
    <row r="14485" spans="1:16" ht="14.25" customHeight="1" x14ac:dyDescent="0.35">
      <c r="A14485" s="2" t="s">
        <v>14516</v>
      </c>
      <c r="B14485" s="2" t="s">
        <v>19</v>
      </c>
      <c r="C14485" s="2" t="s">
        <v>33</v>
      </c>
      <c r="D14485" s="2">
        <v>3505.82</v>
      </c>
      <c r="E14485" s="2">
        <v>0.49</v>
      </c>
      <c r="F14485" s="2">
        <f t="shared" si="453"/>
        <v>1717.8518000000001</v>
      </c>
      <c r="G14485" s="2">
        <v>2</v>
      </c>
      <c r="H14485" s="2" t="str">
        <f>TEXT(Table1[[#This Row],[order_date]],"mmmm")</f>
        <v>September</v>
      </c>
      <c r="I14485" s="3">
        <v>45546</v>
      </c>
      <c r="J14485" s="3">
        <v>45549</v>
      </c>
      <c r="K14485" s="3" t="str">
        <f>TEXT(Table1[[#This Row],[delivery_date]]-Table1[[#This Row],[order_date]],"D")</f>
        <v>3</v>
      </c>
      <c r="L14485" s="2" t="s">
        <v>15</v>
      </c>
      <c r="M14485" s="2" t="s">
        <v>27</v>
      </c>
      <c r="N14485" s="2">
        <v>653.13</v>
      </c>
      <c r="O14485" s="2" t="s">
        <v>48</v>
      </c>
      <c r="P14485" s="2">
        <f t="shared" si="452"/>
        <v>1787.9682</v>
      </c>
    </row>
    <row r="14486" spans="1:16" ht="14.25" customHeight="1" x14ac:dyDescent="0.35">
      <c r="A14486" s="2" t="s">
        <v>14517</v>
      </c>
      <c r="B14486" s="2" t="s">
        <v>13</v>
      </c>
      <c r="C14486" s="2" t="s">
        <v>33</v>
      </c>
      <c r="D14486" s="2">
        <v>1146.1300000000001</v>
      </c>
      <c r="E14486" s="2">
        <v>0.47</v>
      </c>
      <c r="F14486" s="2">
        <f t="shared" si="453"/>
        <v>538.68110000000001</v>
      </c>
      <c r="G14486" s="2">
        <v>6</v>
      </c>
      <c r="H14486" s="2" t="str">
        <f>TEXT(Table1[[#This Row],[order_date]],"mmmm")</f>
        <v>October</v>
      </c>
      <c r="I14486" s="3">
        <v>45596</v>
      </c>
      <c r="J14486" s="3">
        <v>45599</v>
      </c>
      <c r="K14486" s="3" t="str">
        <f>TEXT(Table1[[#This Row],[delivery_date]]-Table1[[#This Row],[order_date]],"D")</f>
        <v>3</v>
      </c>
      <c r="L14486" s="2" t="s">
        <v>15</v>
      </c>
      <c r="M14486" s="2" t="s">
        <v>16</v>
      </c>
      <c r="N14486" s="2">
        <v>76</v>
      </c>
      <c r="O14486" s="2" t="s">
        <v>23</v>
      </c>
      <c r="P14486" s="2">
        <f t="shared" si="452"/>
        <v>607.44890000000009</v>
      </c>
    </row>
    <row r="14487" spans="1:16" ht="14.25" customHeight="1" x14ac:dyDescent="0.35">
      <c r="A14487" s="2" t="s">
        <v>14518</v>
      </c>
      <c r="B14487" s="2" t="s">
        <v>19</v>
      </c>
      <c r="C14487" s="2" t="s">
        <v>14</v>
      </c>
      <c r="D14487" s="2">
        <v>4002.83</v>
      </c>
      <c r="E14487" s="2">
        <v>0.32</v>
      </c>
      <c r="F14487" s="2">
        <f t="shared" si="453"/>
        <v>1280.9056</v>
      </c>
      <c r="G14487" s="2">
        <v>2</v>
      </c>
      <c r="H14487" s="2" t="str">
        <f>TEXT(Table1[[#This Row],[order_date]],"mmmm")</f>
        <v>February</v>
      </c>
      <c r="I14487" s="3">
        <v>44971</v>
      </c>
      <c r="J14487" s="3">
        <v>44976</v>
      </c>
      <c r="K14487" s="3" t="str">
        <f>TEXT(Table1[[#This Row],[delivery_date]]-Table1[[#This Row],[order_date]],"D")</f>
        <v>5</v>
      </c>
      <c r="L14487" s="2" t="s">
        <v>31</v>
      </c>
      <c r="M14487" s="2" t="s">
        <v>16</v>
      </c>
      <c r="N14487" s="2">
        <v>605.73</v>
      </c>
      <c r="O14487" s="2" t="s">
        <v>39</v>
      </c>
      <c r="P14487" s="2">
        <f t="shared" si="452"/>
        <v>2721.9243999999999</v>
      </c>
    </row>
    <row r="14488" spans="1:16" ht="14.25" customHeight="1" x14ac:dyDescent="0.35">
      <c r="A14488" s="2" t="s">
        <v>14519</v>
      </c>
      <c r="B14488" s="2" t="s">
        <v>41</v>
      </c>
      <c r="C14488" s="2" t="s">
        <v>36</v>
      </c>
      <c r="D14488" s="2">
        <v>2336.87</v>
      </c>
      <c r="E14488" s="2">
        <v>0.12</v>
      </c>
      <c r="F14488" s="2">
        <f t="shared" si="453"/>
        <v>280.42439999999999</v>
      </c>
      <c r="G14488" s="2">
        <v>1</v>
      </c>
      <c r="H14488" s="2" t="str">
        <f>TEXT(Table1[[#This Row],[order_date]],"mmmm")</f>
        <v>March</v>
      </c>
      <c r="I14488" s="3">
        <v>45000</v>
      </c>
      <c r="J14488" s="3">
        <v>45003</v>
      </c>
      <c r="K14488" s="3" t="str">
        <f>TEXT(Table1[[#This Row],[delivery_date]]-Table1[[#This Row],[order_date]],"D")</f>
        <v>3</v>
      </c>
      <c r="L14488" s="2" t="s">
        <v>15</v>
      </c>
      <c r="M14488" s="2" t="s">
        <v>16</v>
      </c>
      <c r="N14488" s="2">
        <v>648.94000000000005</v>
      </c>
      <c r="O14488" s="2" t="s">
        <v>17</v>
      </c>
      <c r="P14488" s="2">
        <f t="shared" si="452"/>
        <v>2056.4456</v>
      </c>
    </row>
    <row r="14489" spans="1:16" ht="14.25" customHeight="1" x14ac:dyDescent="0.35">
      <c r="A14489" s="2" t="s">
        <v>14520</v>
      </c>
      <c r="B14489" s="2" t="s">
        <v>19</v>
      </c>
      <c r="C14489" s="2" t="s">
        <v>36</v>
      </c>
      <c r="D14489" s="2">
        <v>984.99</v>
      </c>
      <c r="E14489" s="2">
        <v>0.3</v>
      </c>
      <c r="F14489" s="2">
        <f t="shared" si="453"/>
        <v>295.49700000000001</v>
      </c>
      <c r="G14489" s="2">
        <v>5</v>
      </c>
      <c r="H14489" s="2" t="str">
        <f>TEXT(Table1[[#This Row],[order_date]],"mmmm")</f>
        <v>September</v>
      </c>
      <c r="I14489" s="3">
        <v>45183</v>
      </c>
      <c r="J14489" s="3">
        <v>45188</v>
      </c>
      <c r="K14489" s="3" t="str">
        <f>TEXT(Table1[[#This Row],[delivery_date]]-Table1[[#This Row],[order_date]],"D")</f>
        <v>5</v>
      </c>
      <c r="L14489" s="2" t="s">
        <v>21</v>
      </c>
      <c r="M14489" s="2" t="s">
        <v>27</v>
      </c>
      <c r="N14489" s="2">
        <v>277.33</v>
      </c>
      <c r="O14489" s="2" t="s">
        <v>34</v>
      </c>
      <c r="P14489" s="2">
        <f t="shared" si="452"/>
        <v>689.49299999999994</v>
      </c>
    </row>
    <row r="14490" spans="1:16" ht="14.25" customHeight="1" x14ac:dyDescent="0.35">
      <c r="A14490" s="2" t="s">
        <v>14521</v>
      </c>
      <c r="B14490" s="2" t="s">
        <v>13</v>
      </c>
      <c r="C14490" s="2" t="s">
        <v>20</v>
      </c>
      <c r="D14490" s="2">
        <v>3322.34</v>
      </c>
      <c r="E14490" s="2">
        <v>0.28999999999999998</v>
      </c>
      <c r="F14490" s="2">
        <f t="shared" si="453"/>
        <v>963.47860000000003</v>
      </c>
      <c r="G14490" s="2">
        <v>2</v>
      </c>
      <c r="H14490" s="2" t="str">
        <f>TEXT(Table1[[#This Row],[order_date]],"mmmm")</f>
        <v>April</v>
      </c>
      <c r="I14490" s="3">
        <v>45029</v>
      </c>
      <c r="J14490" s="3">
        <v>45031</v>
      </c>
      <c r="K14490" s="3" t="str">
        <f>TEXT(Table1[[#This Row],[delivery_date]]-Table1[[#This Row],[order_date]],"D")</f>
        <v>2</v>
      </c>
      <c r="L14490" s="2" t="s">
        <v>15</v>
      </c>
      <c r="M14490" s="2" t="s">
        <v>27</v>
      </c>
      <c r="N14490" s="2">
        <v>957.18</v>
      </c>
      <c r="O14490" s="2" t="s">
        <v>48</v>
      </c>
      <c r="P14490" s="2">
        <f t="shared" si="452"/>
        <v>2358.8614000000002</v>
      </c>
    </row>
    <row r="14491" spans="1:16" ht="14.25" customHeight="1" x14ac:dyDescent="0.35">
      <c r="A14491" s="2" t="s">
        <v>14522</v>
      </c>
      <c r="B14491" s="2" t="s">
        <v>25</v>
      </c>
      <c r="C14491" s="2" t="s">
        <v>26</v>
      </c>
      <c r="D14491" s="2">
        <v>3023.96</v>
      </c>
      <c r="E14491" s="2">
        <v>0.45</v>
      </c>
      <c r="F14491" s="2">
        <f t="shared" si="453"/>
        <v>1360.7820000000002</v>
      </c>
      <c r="G14491" s="2">
        <v>4</v>
      </c>
      <c r="H14491" s="2" t="str">
        <f>TEXT(Table1[[#This Row],[order_date]],"mmmm")</f>
        <v>April</v>
      </c>
      <c r="I14491" s="3">
        <v>45018</v>
      </c>
      <c r="J14491" s="3">
        <v>45025</v>
      </c>
      <c r="K14491" s="3" t="str">
        <f>TEXT(Table1[[#This Row],[delivery_date]]-Table1[[#This Row],[order_date]],"D")</f>
        <v>7</v>
      </c>
      <c r="L14491" s="2" t="s">
        <v>21</v>
      </c>
      <c r="M14491" s="2" t="s">
        <v>16</v>
      </c>
      <c r="N14491" s="2">
        <v>259.10000000000002</v>
      </c>
      <c r="O14491" s="2" t="s">
        <v>48</v>
      </c>
      <c r="P14491" s="2">
        <f t="shared" si="452"/>
        <v>1663.1779999999999</v>
      </c>
    </row>
    <row r="14492" spans="1:16" ht="14.25" customHeight="1" x14ac:dyDescent="0.35">
      <c r="A14492" s="2" t="s">
        <v>14523</v>
      </c>
      <c r="B14492" s="2" t="s">
        <v>41</v>
      </c>
      <c r="C14492" s="2" t="s">
        <v>14</v>
      </c>
      <c r="D14492" s="2">
        <v>934.99</v>
      </c>
      <c r="E14492" s="2">
        <v>0.16</v>
      </c>
      <c r="F14492" s="2">
        <f t="shared" si="453"/>
        <v>149.5984</v>
      </c>
      <c r="G14492" s="2">
        <v>8</v>
      </c>
      <c r="H14492" s="2" t="str">
        <f>TEXT(Table1[[#This Row],[order_date]],"mmmm")</f>
        <v>August</v>
      </c>
      <c r="I14492" s="3">
        <v>45163</v>
      </c>
      <c r="J14492" s="3">
        <v>45166</v>
      </c>
      <c r="K14492" s="3" t="str">
        <f>TEXT(Table1[[#This Row],[delivery_date]]-Table1[[#This Row],[order_date]],"D")</f>
        <v>3</v>
      </c>
      <c r="L14492" s="2" t="s">
        <v>31</v>
      </c>
      <c r="M14492" s="2" t="s">
        <v>27</v>
      </c>
      <c r="N14492" s="2">
        <v>89.61</v>
      </c>
      <c r="O14492" s="2" t="s">
        <v>23</v>
      </c>
      <c r="P14492" s="2">
        <f t="shared" si="452"/>
        <v>785.39160000000004</v>
      </c>
    </row>
    <row r="14493" spans="1:16" ht="14.25" customHeight="1" x14ac:dyDescent="0.35">
      <c r="A14493" s="2" t="s">
        <v>14524</v>
      </c>
      <c r="B14493" s="2" t="s">
        <v>41</v>
      </c>
      <c r="C14493" s="2" t="s">
        <v>20</v>
      </c>
      <c r="D14493" s="2">
        <v>4374.51</v>
      </c>
      <c r="E14493" s="2">
        <v>0.1</v>
      </c>
      <c r="F14493" s="2">
        <f t="shared" si="453"/>
        <v>437.45100000000002</v>
      </c>
      <c r="G14493" s="2">
        <v>6</v>
      </c>
      <c r="H14493" s="2" t="str">
        <f>TEXT(Table1[[#This Row],[order_date]],"mmmm")</f>
        <v>December</v>
      </c>
      <c r="I14493" s="3">
        <v>45649</v>
      </c>
      <c r="J14493" s="3">
        <v>45651</v>
      </c>
      <c r="K14493" s="3" t="str">
        <f>TEXT(Table1[[#This Row],[delivery_date]]-Table1[[#This Row],[order_date]],"D")</f>
        <v>2</v>
      </c>
      <c r="L14493" s="2" t="s">
        <v>15</v>
      </c>
      <c r="M14493" s="2" t="s">
        <v>16</v>
      </c>
      <c r="N14493" s="2">
        <v>1149.3699999999999</v>
      </c>
      <c r="O14493" s="2" t="s">
        <v>28</v>
      </c>
      <c r="P14493" s="2">
        <f t="shared" si="452"/>
        <v>3937.0590000000002</v>
      </c>
    </row>
    <row r="14494" spans="1:16" ht="14.25" customHeight="1" x14ac:dyDescent="0.35">
      <c r="A14494" s="2" t="s">
        <v>14525</v>
      </c>
      <c r="B14494" s="2" t="s">
        <v>13</v>
      </c>
      <c r="C14494" s="2" t="s">
        <v>20</v>
      </c>
      <c r="D14494" s="2">
        <v>4287.22</v>
      </c>
      <c r="E14494" s="2">
        <v>0.13</v>
      </c>
      <c r="F14494" s="2">
        <f t="shared" si="453"/>
        <v>557.33860000000004</v>
      </c>
      <c r="G14494" s="2">
        <v>8</v>
      </c>
      <c r="H14494" s="2" t="str">
        <f>TEXT(Table1[[#This Row],[order_date]],"mmmm")</f>
        <v>August</v>
      </c>
      <c r="I14494" s="3">
        <v>45532</v>
      </c>
      <c r="J14494" s="3">
        <v>45533</v>
      </c>
      <c r="K14494" s="3" t="str">
        <f>TEXT(Table1[[#This Row],[delivery_date]]-Table1[[#This Row],[order_date]],"D")</f>
        <v>1</v>
      </c>
      <c r="L14494" s="2" t="s">
        <v>15</v>
      </c>
      <c r="M14494" s="2" t="s">
        <v>27</v>
      </c>
      <c r="N14494" s="2">
        <v>324.24</v>
      </c>
      <c r="O14494" s="2" t="s">
        <v>23</v>
      </c>
      <c r="P14494" s="2">
        <f t="shared" si="452"/>
        <v>3729.8814000000002</v>
      </c>
    </row>
    <row r="14495" spans="1:16" ht="14.25" customHeight="1" x14ac:dyDescent="0.35">
      <c r="A14495" s="2" t="s">
        <v>14526</v>
      </c>
      <c r="B14495" s="2" t="s">
        <v>13</v>
      </c>
      <c r="C14495" s="2" t="s">
        <v>36</v>
      </c>
      <c r="D14495" s="2">
        <v>4197.6000000000004</v>
      </c>
      <c r="E14495" s="2">
        <v>0.12</v>
      </c>
      <c r="F14495" s="2">
        <f t="shared" si="453"/>
        <v>503.71200000000005</v>
      </c>
      <c r="G14495" s="2">
        <v>5</v>
      </c>
      <c r="H14495" s="2" t="str">
        <f>TEXT(Table1[[#This Row],[order_date]],"mmmm")</f>
        <v>March</v>
      </c>
      <c r="I14495" s="3">
        <v>45010</v>
      </c>
      <c r="J14495" s="3">
        <v>45017</v>
      </c>
      <c r="K14495" s="3" t="str">
        <f>TEXT(Table1[[#This Row],[delivery_date]]-Table1[[#This Row],[order_date]],"D")</f>
        <v>7</v>
      </c>
      <c r="L14495" s="2" t="s">
        <v>21</v>
      </c>
      <c r="M14495" s="2" t="s">
        <v>16</v>
      </c>
      <c r="N14495" s="2">
        <v>222.88</v>
      </c>
      <c r="O14495" s="2" t="s">
        <v>17</v>
      </c>
      <c r="P14495" s="2">
        <f t="shared" si="452"/>
        <v>3693.8880000000004</v>
      </c>
    </row>
    <row r="14496" spans="1:16" ht="14.25" customHeight="1" x14ac:dyDescent="0.35">
      <c r="A14496" s="2" t="s">
        <v>14527</v>
      </c>
      <c r="B14496" s="2" t="s">
        <v>13</v>
      </c>
      <c r="C14496" s="2" t="s">
        <v>14</v>
      </c>
      <c r="D14496" s="2">
        <v>2056.2199999999998</v>
      </c>
      <c r="E14496" s="2">
        <v>0.32</v>
      </c>
      <c r="F14496" s="2">
        <f t="shared" si="453"/>
        <v>657.99039999999991</v>
      </c>
      <c r="G14496" s="2">
        <v>2</v>
      </c>
      <c r="H14496" s="2" t="str">
        <f>TEXT(Table1[[#This Row],[order_date]],"mmmm")</f>
        <v>June</v>
      </c>
      <c r="I14496" s="3">
        <v>45458</v>
      </c>
      <c r="J14496" s="3">
        <v>45463</v>
      </c>
      <c r="K14496" s="3" t="str">
        <f>TEXT(Table1[[#This Row],[delivery_date]]-Table1[[#This Row],[order_date]],"D")</f>
        <v>5</v>
      </c>
      <c r="L14496" s="2" t="s">
        <v>21</v>
      </c>
      <c r="M14496" s="2" t="s">
        <v>22</v>
      </c>
      <c r="N14496" s="2">
        <v>462.17</v>
      </c>
      <c r="O14496" s="2" t="s">
        <v>48</v>
      </c>
      <c r="P14496" s="2">
        <f t="shared" si="452"/>
        <v>1398.2295999999999</v>
      </c>
    </row>
    <row r="14497" spans="1:16" ht="14.25" customHeight="1" x14ac:dyDescent="0.35">
      <c r="A14497" s="2" t="s">
        <v>14528</v>
      </c>
      <c r="B14497" s="2" t="s">
        <v>13</v>
      </c>
      <c r="C14497" s="2" t="s">
        <v>36</v>
      </c>
      <c r="D14497" s="2">
        <v>4140.6499999999996</v>
      </c>
      <c r="E14497" s="2">
        <v>0.41</v>
      </c>
      <c r="F14497" s="2">
        <f t="shared" si="453"/>
        <v>1697.6664999999998</v>
      </c>
      <c r="G14497" s="2">
        <v>1</v>
      </c>
      <c r="H14497" s="2" t="str">
        <f>TEXT(Table1[[#This Row],[order_date]],"mmmm")</f>
        <v>January</v>
      </c>
      <c r="I14497" s="3">
        <v>44949</v>
      </c>
      <c r="J14497" s="3">
        <v>44954</v>
      </c>
      <c r="K14497" s="3" t="str">
        <f>TEXT(Table1[[#This Row],[delivery_date]]-Table1[[#This Row],[order_date]],"D")</f>
        <v>5</v>
      </c>
      <c r="L14497" s="2" t="s">
        <v>31</v>
      </c>
      <c r="M14497" s="2" t="s">
        <v>16</v>
      </c>
      <c r="N14497" s="2">
        <v>666.23</v>
      </c>
      <c r="O14497" s="2" t="s">
        <v>39</v>
      </c>
      <c r="P14497" s="2">
        <f t="shared" si="452"/>
        <v>2442.9834999999998</v>
      </c>
    </row>
    <row r="14498" spans="1:16" ht="14.25" customHeight="1" x14ac:dyDescent="0.35">
      <c r="A14498" s="2" t="s">
        <v>14529</v>
      </c>
      <c r="B14498" s="2" t="s">
        <v>41</v>
      </c>
      <c r="C14498" s="2" t="s">
        <v>26</v>
      </c>
      <c r="D14498" s="2">
        <v>4239.5</v>
      </c>
      <c r="E14498" s="2">
        <v>0.18</v>
      </c>
      <c r="F14498" s="2">
        <f t="shared" si="453"/>
        <v>763.11</v>
      </c>
      <c r="G14498" s="2">
        <v>8</v>
      </c>
      <c r="H14498" s="2" t="str">
        <f>TEXT(Table1[[#This Row],[order_date]],"mmmm")</f>
        <v>August</v>
      </c>
      <c r="I14498" s="3">
        <v>45534</v>
      </c>
      <c r="J14498" s="3">
        <v>45538</v>
      </c>
      <c r="K14498" s="3" t="str">
        <f>TEXT(Table1[[#This Row],[delivery_date]]-Table1[[#This Row],[order_date]],"D")</f>
        <v>4</v>
      </c>
      <c r="L14498" s="2" t="s">
        <v>21</v>
      </c>
      <c r="M14498" s="2" t="s">
        <v>27</v>
      </c>
      <c r="N14498" s="2">
        <v>1063.6600000000001</v>
      </c>
      <c r="O14498" s="2" t="s">
        <v>23</v>
      </c>
      <c r="P14498" s="2">
        <f t="shared" si="452"/>
        <v>3476.39</v>
      </c>
    </row>
    <row r="14499" spans="1:16" ht="14.25" customHeight="1" x14ac:dyDescent="0.35">
      <c r="A14499" s="2" t="s">
        <v>14530</v>
      </c>
      <c r="B14499" s="2" t="s">
        <v>25</v>
      </c>
      <c r="C14499" s="2" t="s">
        <v>36</v>
      </c>
      <c r="D14499" s="2">
        <v>4983.05</v>
      </c>
      <c r="E14499" s="2">
        <v>0.09</v>
      </c>
      <c r="F14499" s="2">
        <f t="shared" si="453"/>
        <v>448.47449999999998</v>
      </c>
      <c r="G14499" s="2">
        <v>1</v>
      </c>
      <c r="H14499" s="2" t="str">
        <f>TEXT(Table1[[#This Row],[order_date]],"mmmm")</f>
        <v>June</v>
      </c>
      <c r="I14499" s="3">
        <v>45087</v>
      </c>
      <c r="J14499" s="3">
        <v>45090</v>
      </c>
      <c r="K14499" s="3" t="str">
        <f>TEXT(Table1[[#This Row],[delivery_date]]-Table1[[#This Row],[order_date]],"D")</f>
        <v>3</v>
      </c>
      <c r="L14499" s="2" t="s">
        <v>31</v>
      </c>
      <c r="M14499" s="2" t="s">
        <v>22</v>
      </c>
      <c r="N14499" s="2">
        <v>442.34</v>
      </c>
      <c r="O14499" s="2" t="s">
        <v>34</v>
      </c>
      <c r="P14499" s="2">
        <f t="shared" si="452"/>
        <v>4534.5754999999999</v>
      </c>
    </row>
    <row r="14500" spans="1:16" ht="14.25" customHeight="1" x14ac:dyDescent="0.35">
      <c r="A14500" s="2" t="s">
        <v>14531</v>
      </c>
      <c r="B14500" s="2" t="s">
        <v>19</v>
      </c>
      <c r="C14500" s="2" t="s">
        <v>33</v>
      </c>
      <c r="D14500" s="2">
        <v>4792.26</v>
      </c>
      <c r="E14500" s="2">
        <v>0.17</v>
      </c>
      <c r="F14500" s="2">
        <f t="shared" si="453"/>
        <v>814.68420000000015</v>
      </c>
      <c r="G14500" s="2">
        <v>9</v>
      </c>
      <c r="H14500" s="2" t="str">
        <f>TEXT(Table1[[#This Row],[order_date]],"mmmm")</f>
        <v>January</v>
      </c>
      <c r="I14500" s="3">
        <v>44934</v>
      </c>
      <c r="J14500" s="3">
        <v>44938</v>
      </c>
      <c r="K14500" s="3" t="str">
        <f>TEXT(Table1[[#This Row],[delivery_date]]-Table1[[#This Row],[order_date]],"D")</f>
        <v>4</v>
      </c>
      <c r="L14500" s="2" t="s">
        <v>31</v>
      </c>
      <c r="M14500" s="2" t="s">
        <v>22</v>
      </c>
      <c r="N14500" s="2">
        <v>763.14</v>
      </c>
      <c r="O14500" s="2" t="s">
        <v>34</v>
      </c>
      <c r="P14500" s="2">
        <f t="shared" si="452"/>
        <v>3977.5758000000001</v>
      </c>
    </row>
    <row r="14501" spans="1:16" ht="14.25" customHeight="1" x14ac:dyDescent="0.35">
      <c r="A14501" s="2" t="s">
        <v>14532</v>
      </c>
      <c r="B14501" s="2" t="s">
        <v>19</v>
      </c>
      <c r="C14501" s="2" t="s">
        <v>36</v>
      </c>
      <c r="D14501" s="2">
        <v>1975.95</v>
      </c>
      <c r="E14501" s="2">
        <v>0.27</v>
      </c>
      <c r="F14501" s="2">
        <f t="shared" si="453"/>
        <v>533.50650000000007</v>
      </c>
      <c r="G14501" s="2">
        <v>4</v>
      </c>
      <c r="H14501" s="2" t="str">
        <f>TEXT(Table1[[#This Row],[order_date]],"mmmm")</f>
        <v>November</v>
      </c>
      <c r="I14501" s="3">
        <v>45245</v>
      </c>
      <c r="J14501" s="3">
        <v>45252</v>
      </c>
      <c r="K14501" s="3" t="str">
        <f>TEXT(Table1[[#This Row],[delivery_date]]-Table1[[#This Row],[order_date]],"D")</f>
        <v>7</v>
      </c>
      <c r="L14501" s="2" t="s">
        <v>31</v>
      </c>
      <c r="M14501" s="2" t="s">
        <v>16</v>
      </c>
      <c r="N14501" s="2">
        <v>502.28</v>
      </c>
      <c r="O14501" s="2" t="s">
        <v>28</v>
      </c>
      <c r="P14501" s="2">
        <f t="shared" si="452"/>
        <v>1442.4434999999999</v>
      </c>
    </row>
    <row r="14502" spans="1:16" ht="14.25" customHeight="1" x14ac:dyDescent="0.35">
      <c r="A14502" s="2" t="s">
        <v>14533</v>
      </c>
      <c r="B14502" s="2" t="s">
        <v>25</v>
      </c>
      <c r="C14502" s="2" t="s">
        <v>33</v>
      </c>
      <c r="D14502" s="2">
        <v>1071.2</v>
      </c>
      <c r="E14502" s="2">
        <v>0.33</v>
      </c>
      <c r="F14502" s="2">
        <f t="shared" si="453"/>
        <v>353.49600000000004</v>
      </c>
      <c r="G14502" s="2">
        <v>6</v>
      </c>
      <c r="H14502" s="2" t="str">
        <f>TEXT(Table1[[#This Row],[order_date]],"mmmm")</f>
        <v>September</v>
      </c>
      <c r="I14502" s="3">
        <v>45562</v>
      </c>
      <c r="J14502" s="3">
        <v>45566</v>
      </c>
      <c r="K14502" s="3" t="str">
        <f>TEXT(Table1[[#This Row],[delivery_date]]-Table1[[#This Row],[order_date]],"D")</f>
        <v>4</v>
      </c>
      <c r="L14502" s="2" t="s">
        <v>21</v>
      </c>
      <c r="M14502" s="2" t="s">
        <v>22</v>
      </c>
      <c r="N14502" s="2">
        <v>122.83</v>
      </c>
      <c r="O14502" s="2" t="s">
        <v>23</v>
      </c>
      <c r="P14502" s="2">
        <f t="shared" si="452"/>
        <v>717.70399999999995</v>
      </c>
    </row>
    <row r="14503" spans="1:16" ht="14.25" customHeight="1" x14ac:dyDescent="0.35">
      <c r="A14503" s="2" t="s">
        <v>14534</v>
      </c>
      <c r="B14503" s="2" t="s">
        <v>25</v>
      </c>
      <c r="C14503" s="2" t="s">
        <v>20</v>
      </c>
      <c r="D14503" s="2">
        <v>1533.07</v>
      </c>
      <c r="E14503" s="2">
        <v>0.27</v>
      </c>
      <c r="F14503" s="2">
        <f t="shared" si="453"/>
        <v>413.9289</v>
      </c>
      <c r="G14503" s="2">
        <v>6</v>
      </c>
      <c r="H14503" s="2" t="str">
        <f>TEXT(Table1[[#This Row],[order_date]],"mmmm")</f>
        <v>May</v>
      </c>
      <c r="I14503" s="3">
        <v>45058</v>
      </c>
      <c r="J14503" s="3">
        <v>45060</v>
      </c>
      <c r="K14503" s="3" t="str">
        <f>TEXT(Table1[[#This Row],[delivery_date]]-Table1[[#This Row],[order_date]],"D")</f>
        <v>2</v>
      </c>
      <c r="L14503" s="2" t="s">
        <v>21</v>
      </c>
      <c r="M14503" s="2" t="s">
        <v>22</v>
      </c>
      <c r="N14503" s="2">
        <v>257.24</v>
      </c>
      <c r="O14503" s="2" t="s">
        <v>48</v>
      </c>
      <c r="P14503" s="2">
        <f t="shared" si="452"/>
        <v>1119.1410999999998</v>
      </c>
    </row>
    <row r="14504" spans="1:16" ht="14.25" customHeight="1" x14ac:dyDescent="0.35">
      <c r="A14504" s="2" t="s">
        <v>14535</v>
      </c>
      <c r="B14504" s="2" t="s">
        <v>25</v>
      </c>
      <c r="C14504" s="2" t="s">
        <v>26</v>
      </c>
      <c r="D14504" s="2">
        <v>2524.4299999999998</v>
      </c>
      <c r="E14504" s="2">
        <v>0.13</v>
      </c>
      <c r="F14504" s="2">
        <f t="shared" si="453"/>
        <v>328.17590000000001</v>
      </c>
      <c r="G14504" s="2">
        <v>3</v>
      </c>
      <c r="H14504" s="2" t="str">
        <f>TEXT(Table1[[#This Row],[order_date]],"mmmm")</f>
        <v>June</v>
      </c>
      <c r="I14504" s="3">
        <v>45473</v>
      </c>
      <c r="J14504" s="3">
        <v>45478</v>
      </c>
      <c r="K14504" s="3" t="str">
        <f>TEXT(Table1[[#This Row],[delivery_date]]-Table1[[#This Row],[order_date]],"D")</f>
        <v>5</v>
      </c>
      <c r="L14504" s="2" t="s">
        <v>21</v>
      </c>
      <c r="M14504" s="2" t="s">
        <v>16</v>
      </c>
      <c r="N14504" s="2">
        <v>518.9</v>
      </c>
      <c r="O14504" s="2" t="s">
        <v>39</v>
      </c>
      <c r="P14504" s="2">
        <f t="shared" si="452"/>
        <v>2196.2540999999997</v>
      </c>
    </row>
    <row r="14505" spans="1:16" ht="14.25" customHeight="1" x14ac:dyDescent="0.35">
      <c r="A14505" s="2" t="s">
        <v>14536</v>
      </c>
      <c r="B14505" s="2" t="s">
        <v>13</v>
      </c>
      <c r="C14505" s="2" t="s">
        <v>33</v>
      </c>
      <c r="D14505" s="2">
        <v>4046.74</v>
      </c>
      <c r="E14505" s="2">
        <v>0.46</v>
      </c>
      <c r="F14505" s="2">
        <f t="shared" si="453"/>
        <v>1861.5003999999999</v>
      </c>
      <c r="G14505" s="2">
        <v>1</v>
      </c>
      <c r="H14505" s="2" t="str">
        <f>TEXT(Table1[[#This Row],[order_date]],"mmmm")</f>
        <v>April</v>
      </c>
      <c r="I14505" s="3">
        <v>45019</v>
      </c>
      <c r="J14505" s="3">
        <v>45025</v>
      </c>
      <c r="K14505" s="3" t="str">
        <f>TEXT(Table1[[#This Row],[delivery_date]]-Table1[[#This Row],[order_date]],"D")</f>
        <v>6</v>
      </c>
      <c r="L14505" s="2" t="s">
        <v>15</v>
      </c>
      <c r="M14505" s="2" t="s">
        <v>22</v>
      </c>
      <c r="N14505" s="2">
        <v>930.79</v>
      </c>
      <c r="O14505" s="2" t="s">
        <v>48</v>
      </c>
      <c r="P14505" s="2">
        <f t="shared" si="452"/>
        <v>2185.2395999999999</v>
      </c>
    </row>
    <row r="14506" spans="1:16" ht="14.25" customHeight="1" x14ac:dyDescent="0.35">
      <c r="A14506" s="2" t="s">
        <v>14537</v>
      </c>
      <c r="B14506" s="2" t="s">
        <v>41</v>
      </c>
      <c r="C14506" s="2" t="s">
        <v>26</v>
      </c>
      <c r="D14506" s="2">
        <v>3642.62</v>
      </c>
      <c r="E14506" s="2">
        <v>0.22</v>
      </c>
      <c r="F14506" s="2">
        <f t="shared" si="453"/>
        <v>801.37639999999999</v>
      </c>
      <c r="G14506" s="2">
        <v>6</v>
      </c>
      <c r="H14506" s="2" t="str">
        <f>TEXT(Table1[[#This Row],[order_date]],"mmmm")</f>
        <v>November</v>
      </c>
      <c r="I14506" s="3">
        <v>45238</v>
      </c>
      <c r="J14506" s="3">
        <v>45240</v>
      </c>
      <c r="K14506" s="3" t="str">
        <f>TEXT(Table1[[#This Row],[delivery_date]]-Table1[[#This Row],[order_date]],"D")</f>
        <v>2</v>
      </c>
      <c r="L14506" s="2" t="s">
        <v>15</v>
      </c>
      <c r="M14506" s="2" t="s">
        <v>16</v>
      </c>
      <c r="N14506" s="2">
        <v>657.83</v>
      </c>
      <c r="O14506" s="2" t="s">
        <v>28</v>
      </c>
      <c r="P14506" s="2">
        <f t="shared" si="452"/>
        <v>2841.2435999999998</v>
      </c>
    </row>
    <row r="14507" spans="1:16" ht="14.25" customHeight="1" x14ac:dyDescent="0.35">
      <c r="A14507" s="2" t="s">
        <v>14538</v>
      </c>
      <c r="B14507" s="2" t="s">
        <v>41</v>
      </c>
      <c r="C14507" s="2" t="s">
        <v>36</v>
      </c>
      <c r="D14507" s="2">
        <v>3959.79</v>
      </c>
      <c r="E14507" s="2">
        <v>0.23</v>
      </c>
      <c r="F14507" s="2">
        <f t="shared" si="453"/>
        <v>910.75170000000003</v>
      </c>
      <c r="G14507" s="2">
        <v>5</v>
      </c>
      <c r="H14507" s="2" t="str">
        <f>TEXT(Table1[[#This Row],[order_date]],"mmmm")</f>
        <v>October</v>
      </c>
      <c r="I14507" s="3">
        <v>45577</v>
      </c>
      <c r="J14507" s="3">
        <v>45583</v>
      </c>
      <c r="K14507" s="3" t="str">
        <f>TEXT(Table1[[#This Row],[delivery_date]]-Table1[[#This Row],[order_date]],"D")</f>
        <v>6</v>
      </c>
      <c r="L14507" s="2" t="s">
        <v>15</v>
      </c>
      <c r="M14507" s="2" t="s">
        <v>22</v>
      </c>
      <c r="N14507" s="2">
        <v>913.63</v>
      </c>
      <c r="O14507" s="2" t="s">
        <v>28</v>
      </c>
      <c r="P14507" s="2">
        <f t="shared" si="452"/>
        <v>3049.0383000000002</v>
      </c>
    </row>
    <row r="14508" spans="1:16" ht="14.25" customHeight="1" x14ac:dyDescent="0.35">
      <c r="A14508" s="2" t="s">
        <v>14539</v>
      </c>
      <c r="B14508" s="2" t="s">
        <v>41</v>
      </c>
      <c r="C14508" s="2" t="s">
        <v>36</v>
      </c>
      <c r="D14508" s="2">
        <v>1961.64</v>
      </c>
      <c r="E14508" s="2">
        <v>0.48</v>
      </c>
      <c r="F14508" s="2">
        <f t="shared" si="453"/>
        <v>941.58720000000005</v>
      </c>
      <c r="G14508" s="2">
        <v>4</v>
      </c>
      <c r="H14508" s="2" t="str">
        <f>TEXT(Table1[[#This Row],[order_date]],"mmmm")</f>
        <v>October</v>
      </c>
      <c r="I14508" s="3">
        <v>45220</v>
      </c>
      <c r="J14508" s="3">
        <v>45225</v>
      </c>
      <c r="K14508" s="3" t="str">
        <f>TEXT(Table1[[#This Row],[delivery_date]]-Table1[[#This Row],[order_date]],"D")</f>
        <v>5</v>
      </c>
      <c r="L14508" s="2" t="s">
        <v>31</v>
      </c>
      <c r="M14508" s="2" t="s">
        <v>27</v>
      </c>
      <c r="N14508" s="2">
        <v>467.33</v>
      </c>
      <c r="O14508" s="2" t="s">
        <v>34</v>
      </c>
      <c r="P14508" s="2">
        <f t="shared" si="452"/>
        <v>1020.0528</v>
      </c>
    </row>
    <row r="14509" spans="1:16" ht="14.25" customHeight="1" x14ac:dyDescent="0.35">
      <c r="A14509" s="2" t="s">
        <v>14540</v>
      </c>
      <c r="B14509" s="2" t="s">
        <v>13</v>
      </c>
      <c r="C14509" s="2" t="s">
        <v>20</v>
      </c>
      <c r="D14509" s="2">
        <v>1309.83</v>
      </c>
      <c r="E14509" s="2">
        <v>0.43</v>
      </c>
      <c r="F14509" s="2">
        <f t="shared" si="453"/>
        <v>563.2269</v>
      </c>
      <c r="G14509" s="2">
        <v>9</v>
      </c>
      <c r="H14509" s="2" t="str">
        <f>TEXT(Table1[[#This Row],[order_date]],"mmmm")</f>
        <v>March</v>
      </c>
      <c r="I14509" s="3">
        <v>45355</v>
      </c>
      <c r="J14509" s="3">
        <v>45360</v>
      </c>
      <c r="K14509" s="3" t="str">
        <f>TEXT(Table1[[#This Row],[delivery_date]]-Table1[[#This Row],[order_date]],"D")</f>
        <v>5</v>
      </c>
      <c r="L14509" s="2" t="s">
        <v>15</v>
      </c>
      <c r="M14509" s="2" t="s">
        <v>16</v>
      </c>
      <c r="N14509" s="2">
        <v>338.38</v>
      </c>
      <c r="O14509" s="2" t="s">
        <v>28</v>
      </c>
      <c r="P14509" s="2">
        <f t="shared" si="452"/>
        <v>746.60309999999993</v>
      </c>
    </row>
    <row r="14510" spans="1:16" ht="14.25" customHeight="1" x14ac:dyDescent="0.35">
      <c r="A14510" s="2" t="s">
        <v>14541</v>
      </c>
      <c r="B14510" s="2" t="s">
        <v>41</v>
      </c>
      <c r="C14510" s="2" t="s">
        <v>36</v>
      </c>
      <c r="D14510" s="2">
        <v>218.24</v>
      </c>
      <c r="E14510" s="2">
        <v>0.4</v>
      </c>
      <c r="F14510" s="2">
        <f t="shared" si="453"/>
        <v>87.296000000000006</v>
      </c>
      <c r="G14510" s="2">
        <v>4</v>
      </c>
      <c r="H14510" s="2" t="str">
        <f>TEXT(Table1[[#This Row],[order_date]],"mmmm")</f>
        <v>August</v>
      </c>
      <c r="I14510" s="3">
        <v>45524</v>
      </c>
      <c r="J14510" s="3">
        <v>45528</v>
      </c>
      <c r="K14510" s="3" t="str">
        <f>TEXT(Table1[[#This Row],[delivery_date]]-Table1[[#This Row],[order_date]],"D")</f>
        <v>4</v>
      </c>
      <c r="L14510" s="2" t="s">
        <v>15</v>
      </c>
      <c r="M14510" s="2" t="s">
        <v>27</v>
      </c>
      <c r="N14510" s="2">
        <v>60.46</v>
      </c>
      <c r="O14510" s="2" t="s">
        <v>34</v>
      </c>
      <c r="P14510" s="2">
        <f t="shared" si="452"/>
        <v>130.94400000000002</v>
      </c>
    </row>
    <row r="14511" spans="1:16" ht="14.25" customHeight="1" x14ac:dyDescent="0.35">
      <c r="A14511" s="2" t="s">
        <v>14542</v>
      </c>
      <c r="B14511" s="2" t="s">
        <v>13</v>
      </c>
      <c r="C14511" s="2" t="s">
        <v>33</v>
      </c>
      <c r="D14511" s="2">
        <v>3168.3</v>
      </c>
      <c r="E14511" s="2">
        <v>0.09</v>
      </c>
      <c r="F14511" s="2">
        <f t="shared" si="453"/>
        <v>285.14699999999999</v>
      </c>
      <c r="G14511" s="2">
        <v>1</v>
      </c>
      <c r="H14511" s="2" t="str">
        <f>TEXT(Table1[[#This Row],[order_date]],"mmmm")</f>
        <v>March</v>
      </c>
      <c r="I14511" s="3">
        <v>45368</v>
      </c>
      <c r="J14511" s="3">
        <v>45370</v>
      </c>
      <c r="K14511" s="3" t="str">
        <f>TEXT(Table1[[#This Row],[delivery_date]]-Table1[[#This Row],[order_date]],"D")</f>
        <v>2</v>
      </c>
      <c r="L14511" s="2" t="s">
        <v>15</v>
      </c>
      <c r="M14511" s="2" t="s">
        <v>27</v>
      </c>
      <c r="N14511" s="2">
        <v>715.17</v>
      </c>
      <c r="O14511" s="2" t="s">
        <v>17</v>
      </c>
      <c r="P14511" s="2">
        <f t="shared" si="452"/>
        <v>2883.1530000000002</v>
      </c>
    </row>
    <row r="14512" spans="1:16" ht="14.25" customHeight="1" x14ac:dyDescent="0.35">
      <c r="A14512" s="2" t="s">
        <v>14543</v>
      </c>
      <c r="B14512" s="2" t="s">
        <v>41</v>
      </c>
      <c r="C14512" s="2" t="s">
        <v>20</v>
      </c>
      <c r="D14512" s="2">
        <v>3995.68</v>
      </c>
      <c r="E14512" s="2">
        <v>0.42</v>
      </c>
      <c r="F14512" s="2">
        <f t="shared" si="453"/>
        <v>1678.1855999999998</v>
      </c>
      <c r="G14512" s="2">
        <v>6</v>
      </c>
      <c r="H14512" s="2" t="str">
        <f>TEXT(Table1[[#This Row],[order_date]],"mmmm")</f>
        <v>September</v>
      </c>
      <c r="I14512" s="3">
        <v>45556</v>
      </c>
      <c r="J14512" s="3">
        <v>45558</v>
      </c>
      <c r="K14512" s="3" t="str">
        <f>TEXT(Table1[[#This Row],[delivery_date]]-Table1[[#This Row],[order_date]],"D")</f>
        <v>2</v>
      </c>
      <c r="L14512" s="2" t="s">
        <v>15</v>
      </c>
      <c r="M14512" s="2" t="s">
        <v>16</v>
      </c>
      <c r="N14512" s="2">
        <v>1096.01</v>
      </c>
      <c r="O14512" s="2" t="s">
        <v>34</v>
      </c>
      <c r="P14512" s="2">
        <f t="shared" si="452"/>
        <v>2317.4944</v>
      </c>
    </row>
    <row r="14513" spans="1:16" ht="14.25" customHeight="1" x14ac:dyDescent="0.35">
      <c r="A14513" s="2" t="s">
        <v>14544</v>
      </c>
      <c r="B14513" s="2" t="s">
        <v>25</v>
      </c>
      <c r="C14513" s="2" t="s">
        <v>26</v>
      </c>
      <c r="D14513" s="2">
        <v>4456.79</v>
      </c>
      <c r="E14513" s="2">
        <v>0.23</v>
      </c>
      <c r="F14513" s="2">
        <f t="shared" si="453"/>
        <v>1025.0617</v>
      </c>
      <c r="G14513" s="2">
        <v>7</v>
      </c>
      <c r="H14513" s="2" t="str">
        <f>TEXT(Table1[[#This Row],[order_date]],"mmmm")</f>
        <v>November</v>
      </c>
      <c r="I14513" s="3">
        <v>45600</v>
      </c>
      <c r="J14513" s="3">
        <v>45606</v>
      </c>
      <c r="K14513" s="3" t="str">
        <f>TEXT(Table1[[#This Row],[delivery_date]]-Table1[[#This Row],[order_date]],"D")</f>
        <v>6</v>
      </c>
      <c r="L14513" s="2" t="s">
        <v>31</v>
      </c>
      <c r="M14513" s="2" t="s">
        <v>22</v>
      </c>
      <c r="N14513" s="2">
        <v>290.39</v>
      </c>
      <c r="O14513" s="2" t="s">
        <v>28</v>
      </c>
      <c r="P14513" s="2">
        <f t="shared" si="452"/>
        <v>3431.7282999999998</v>
      </c>
    </row>
    <row r="14514" spans="1:16" ht="14.25" customHeight="1" x14ac:dyDescent="0.35">
      <c r="A14514" s="2" t="s">
        <v>14545</v>
      </c>
      <c r="B14514" s="2" t="s">
        <v>19</v>
      </c>
      <c r="C14514" s="2" t="s">
        <v>20</v>
      </c>
      <c r="D14514" s="2">
        <v>2433.5700000000002</v>
      </c>
      <c r="E14514" s="2">
        <v>0.1</v>
      </c>
      <c r="F14514" s="2">
        <f t="shared" si="453"/>
        <v>243.35700000000003</v>
      </c>
      <c r="G14514" s="2">
        <v>1</v>
      </c>
      <c r="H14514" s="2" t="str">
        <f>TEXT(Table1[[#This Row],[order_date]],"mmmm")</f>
        <v>September</v>
      </c>
      <c r="I14514" s="3">
        <v>45548</v>
      </c>
      <c r="J14514" s="3">
        <v>45553</v>
      </c>
      <c r="K14514" s="3" t="str">
        <f>TEXT(Table1[[#This Row],[delivery_date]]-Table1[[#This Row],[order_date]],"D")</f>
        <v>5</v>
      </c>
      <c r="L14514" s="2" t="s">
        <v>31</v>
      </c>
      <c r="M14514" s="2" t="s">
        <v>16</v>
      </c>
      <c r="N14514" s="2">
        <v>200.77</v>
      </c>
      <c r="O14514" s="2" t="s">
        <v>23</v>
      </c>
      <c r="P14514" s="2">
        <f t="shared" si="452"/>
        <v>2190.2130000000002</v>
      </c>
    </row>
    <row r="14515" spans="1:16" ht="14.25" customHeight="1" x14ac:dyDescent="0.35">
      <c r="A14515" s="2" t="s">
        <v>14546</v>
      </c>
      <c r="B14515" s="2" t="s">
        <v>19</v>
      </c>
      <c r="C14515" s="2" t="s">
        <v>26</v>
      </c>
      <c r="D14515" s="2">
        <v>4645.46</v>
      </c>
      <c r="E14515" s="2">
        <v>0.5</v>
      </c>
      <c r="F14515" s="2">
        <f t="shared" si="453"/>
        <v>2322.73</v>
      </c>
      <c r="G14515" s="2">
        <v>9</v>
      </c>
      <c r="H14515" s="2" t="str">
        <f>TEXT(Table1[[#This Row],[order_date]],"mmmm")</f>
        <v>April</v>
      </c>
      <c r="I14515" s="3">
        <v>45018</v>
      </c>
      <c r="J14515" s="3">
        <v>45020</v>
      </c>
      <c r="K14515" s="3" t="str">
        <f>TEXT(Table1[[#This Row],[delivery_date]]-Table1[[#This Row],[order_date]],"D")</f>
        <v>2</v>
      </c>
      <c r="L14515" s="2" t="s">
        <v>21</v>
      </c>
      <c r="M14515" s="2" t="s">
        <v>22</v>
      </c>
      <c r="N14515" s="2">
        <v>701.86</v>
      </c>
      <c r="O14515" s="2" t="s">
        <v>28</v>
      </c>
      <c r="P14515" s="2">
        <f t="shared" si="452"/>
        <v>2322.73</v>
      </c>
    </row>
    <row r="14516" spans="1:16" ht="14.25" customHeight="1" x14ac:dyDescent="0.35">
      <c r="A14516" s="2" t="s">
        <v>14547</v>
      </c>
      <c r="B14516" s="2" t="s">
        <v>13</v>
      </c>
      <c r="C14516" s="2" t="s">
        <v>14</v>
      </c>
      <c r="D14516" s="2">
        <v>1091.82</v>
      </c>
      <c r="E14516" s="2">
        <v>0.09</v>
      </c>
      <c r="F14516" s="2">
        <f t="shared" si="453"/>
        <v>98.263799999999989</v>
      </c>
      <c r="G14516" s="2">
        <v>2</v>
      </c>
      <c r="H14516" s="2" t="str">
        <f>TEXT(Table1[[#This Row],[order_date]],"mmmm")</f>
        <v>January</v>
      </c>
      <c r="I14516" s="3">
        <v>45301</v>
      </c>
      <c r="J14516" s="3">
        <v>45304</v>
      </c>
      <c r="K14516" s="3" t="str">
        <f>TEXT(Table1[[#This Row],[delivery_date]]-Table1[[#This Row],[order_date]],"D")</f>
        <v>3</v>
      </c>
      <c r="L14516" s="2" t="s">
        <v>21</v>
      </c>
      <c r="M14516" s="2" t="s">
        <v>16</v>
      </c>
      <c r="N14516" s="2">
        <v>100.02</v>
      </c>
      <c r="O14516" s="2" t="s">
        <v>28</v>
      </c>
      <c r="P14516" s="2">
        <f t="shared" si="452"/>
        <v>993.55619999999999</v>
      </c>
    </row>
    <row r="14517" spans="1:16" ht="14.25" customHeight="1" x14ac:dyDescent="0.35">
      <c r="A14517" s="2" t="s">
        <v>14548</v>
      </c>
      <c r="B14517" s="2" t="s">
        <v>41</v>
      </c>
      <c r="C14517" s="2" t="s">
        <v>33</v>
      </c>
      <c r="D14517" s="2">
        <v>2620.4499999999998</v>
      </c>
      <c r="E14517" s="2">
        <v>0.46</v>
      </c>
      <c r="F14517" s="2">
        <f t="shared" si="453"/>
        <v>1205.4069999999999</v>
      </c>
      <c r="G14517" s="2">
        <v>7</v>
      </c>
      <c r="H14517" s="2" t="str">
        <f>TEXT(Table1[[#This Row],[order_date]],"mmmm")</f>
        <v>December</v>
      </c>
      <c r="I14517" s="3">
        <v>45638</v>
      </c>
      <c r="J14517" s="3">
        <v>45645</v>
      </c>
      <c r="K14517" s="3" t="str">
        <f>TEXT(Table1[[#This Row],[delivery_date]]-Table1[[#This Row],[order_date]],"D")</f>
        <v>7</v>
      </c>
      <c r="L14517" s="2" t="s">
        <v>31</v>
      </c>
      <c r="M14517" s="2" t="s">
        <v>16</v>
      </c>
      <c r="N14517" s="2">
        <v>352.04</v>
      </c>
      <c r="O14517" s="2" t="s">
        <v>48</v>
      </c>
      <c r="P14517" s="2">
        <f t="shared" si="452"/>
        <v>1415.0429999999999</v>
      </c>
    </row>
    <row r="14518" spans="1:16" ht="14.25" customHeight="1" x14ac:dyDescent="0.35">
      <c r="A14518" s="2" t="s">
        <v>14549</v>
      </c>
      <c r="B14518" s="2" t="s">
        <v>19</v>
      </c>
      <c r="C14518" s="2" t="s">
        <v>33</v>
      </c>
      <c r="D14518" s="2">
        <v>1147.46</v>
      </c>
      <c r="E14518" s="2">
        <v>0</v>
      </c>
      <c r="F14518" s="2">
        <f t="shared" si="453"/>
        <v>0</v>
      </c>
      <c r="G14518" s="2">
        <v>8</v>
      </c>
      <c r="H14518" s="2" t="str">
        <f>TEXT(Table1[[#This Row],[order_date]],"mmmm")</f>
        <v>October</v>
      </c>
      <c r="I14518" s="3">
        <v>45590</v>
      </c>
      <c r="J14518" s="3">
        <v>45592</v>
      </c>
      <c r="K14518" s="3" t="str">
        <f>TEXT(Table1[[#This Row],[delivery_date]]-Table1[[#This Row],[order_date]],"D")</f>
        <v>2</v>
      </c>
      <c r="L14518" s="2" t="s">
        <v>31</v>
      </c>
      <c r="M14518" s="2" t="s">
        <v>27</v>
      </c>
      <c r="N14518" s="2">
        <v>310.83999999999997</v>
      </c>
      <c r="O14518" s="2" t="s">
        <v>23</v>
      </c>
      <c r="P14518" s="2">
        <f t="shared" si="452"/>
        <v>1147.46</v>
      </c>
    </row>
    <row r="14519" spans="1:16" ht="14.25" customHeight="1" x14ac:dyDescent="0.35">
      <c r="A14519" s="2" t="s">
        <v>14550</v>
      </c>
      <c r="B14519" s="2" t="s">
        <v>25</v>
      </c>
      <c r="C14519" s="2" t="s">
        <v>26</v>
      </c>
      <c r="D14519" s="2">
        <v>1021.57</v>
      </c>
      <c r="E14519" s="2">
        <v>0.22</v>
      </c>
      <c r="F14519" s="2">
        <f t="shared" si="453"/>
        <v>224.74540000000002</v>
      </c>
      <c r="G14519" s="2">
        <v>8</v>
      </c>
      <c r="H14519" s="2" t="str">
        <f>TEXT(Table1[[#This Row],[order_date]],"mmmm")</f>
        <v>August</v>
      </c>
      <c r="I14519" s="3">
        <v>45512</v>
      </c>
      <c r="J14519" s="3">
        <v>45513</v>
      </c>
      <c r="K14519" s="3" t="str">
        <f>TEXT(Table1[[#This Row],[delivery_date]]-Table1[[#This Row],[order_date]],"D")</f>
        <v>1</v>
      </c>
      <c r="L14519" s="2" t="s">
        <v>31</v>
      </c>
      <c r="M14519" s="2" t="s">
        <v>16</v>
      </c>
      <c r="N14519" s="2">
        <v>82.41</v>
      </c>
      <c r="O14519" s="2" t="s">
        <v>34</v>
      </c>
      <c r="P14519" s="2">
        <f t="shared" si="452"/>
        <v>796.82460000000003</v>
      </c>
    </row>
    <row r="14520" spans="1:16" ht="14.25" customHeight="1" x14ac:dyDescent="0.35">
      <c r="A14520" s="2" t="s">
        <v>14551</v>
      </c>
      <c r="B14520" s="2" t="s">
        <v>25</v>
      </c>
      <c r="C14520" s="2" t="s">
        <v>36</v>
      </c>
      <c r="D14520" s="2">
        <v>4771.6000000000004</v>
      </c>
      <c r="E14520" s="2">
        <v>0.01</v>
      </c>
      <c r="F14520" s="2">
        <f t="shared" si="453"/>
        <v>47.716000000000008</v>
      </c>
      <c r="G14520" s="2">
        <v>1</v>
      </c>
      <c r="H14520" s="2" t="str">
        <f>TEXT(Table1[[#This Row],[order_date]],"mmmm")</f>
        <v>April</v>
      </c>
      <c r="I14520" s="3">
        <v>45389</v>
      </c>
      <c r="J14520" s="3">
        <v>45391</v>
      </c>
      <c r="K14520" s="3" t="str">
        <f>TEXT(Table1[[#This Row],[delivery_date]]-Table1[[#This Row],[order_date]],"D")</f>
        <v>2</v>
      </c>
      <c r="L14520" s="2" t="s">
        <v>21</v>
      </c>
      <c r="M14520" s="2" t="s">
        <v>27</v>
      </c>
      <c r="N14520" s="2">
        <v>996.83</v>
      </c>
      <c r="O14520" s="2" t="s">
        <v>39</v>
      </c>
      <c r="P14520" s="2">
        <f t="shared" si="452"/>
        <v>4723.884</v>
      </c>
    </row>
    <row r="14521" spans="1:16" ht="14.25" customHeight="1" x14ac:dyDescent="0.35">
      <c r="A14521" s="2" t="s">
        <v>14552</v>
      </c>
      <c r="B14521" s="2" t="s">
        <v>25</v>
      </c>
      <c r="C14521" s="2" t="s">
        <v>36</v>
      </c>
      <c r="D14521" s="2">
        <v>4106.93</v>
      </c>
      <c r="E14521" s="2">
        <v>0.46</v>
      </c>
      <c r="F14521" s="2">
        <f t="shared" si="453"/>
        <v>1889.1878000000002</v>
      </c>
      <c r="G14521" s="2">
        <v>1</v>
      </c>
      <c r="H14521" s="2" t="str">
        <f>TEXT(Table1[[#This Row],[order_date]],"mmmm")</f>
        <v>November</v>
      </c>
      <c r="I14521" s="3">
        <v>45245</v>
      </c>
      <c r="J14521" s="3">
        <v>45248</v>
      </c>
      <c r="K14521" s="3" t="str">
        <f>TEXT(Table1[[#This Row],[delivery_date]]-Table1[[#This Row],[order_date]],"D")</f>
        <v>3</v>
      </c>
      <c r="L14521" s="2" t="s">
        <v>15</v>
      </c>
      <c r="M14521" s="2" t="s">
        <v>27</v>
      </c>
      <c r="N14521" s="2">
        <v>440.37</v>
      </c>
      <c r="O14521" s="2" t="s">
        <v>17</v>
      </c>
      <c r="P14521" s="2">
        <f t="shared" si="452"/>
        <v>2217.7422000000001</v>
      </c>
    </row>
    <row r="14522" spans="1:16" ht="14.25" customHeight="1" x14ac:dyDescent="0.35">
      <c r="A14522" s="2" t="s">
        <v>14553</v>
      </c>
      <c r="B14522" s="2" t="s">
        <v>13</v>
      </c>
      <c r="C14522" s="2" t="s">
        <v>14</v>
      </c>
      <c r="D14522" s="2">
        <v>157.82</v>
      </c>
      <c r="E14522" s="2">
        <v>0.06</v>
      </c>
      <c r="F14522" s="2">
        <f t="shared" si="453"/>
        <v>9.469199999999999</v>
      </c>
      <c r="G14522" s="2">
        <v>4</v>
      </c>
      <c r="H14522" s="2" t="str">
        <f>TEXT(Table1[[#This Row],[order_date]],"mmmm")</f>
        <v>September</v>
      </c>
      <c r="I14522" s="3">
        <v>45547</v>
      </c>
      <c r="J14522" s="3">
        <v>45553</v>
      </c>
      <c r="K14522" s="3" t="str">
        <f>TEXT(Table1[[#This Row],[delivery_date]]-Table1[[#This Row],[order_date]],"D")</f>
        <v>6</v>
      </c>
      <c r="L14522" s="2" t="s">
        <v>15</v>
      </c>
      <c r="M14522" s="2" t="s">
        <v>27</v>
      </c>
      <c r="N14522" s="2">
        <v>27.3</v>
      </c>
      <c r="O14522" s="2" t="s">
        <v>39</v>
      </c>
      <c r="P14522" s="2">
        <f t="shared" si="452"/>
        <v>148.35079999999999</v>
      </c>
    </row>
    <row r="14523" spans="1:16" ht="14.25" customHeight="1" x14ac:dyDescent="0.35">
      <c r="A14523" s="2" t="s">
        <v>14554</v>
      </c>
      <c r="B14523" s="2" t="s">
        <v>13</v>
      </c>
      <c r="C14523" s="2" t="s">
        <v>26</v>
      </c>
      <c r="D14523" s="2">
        <v>1415.71</v>
      </c>
      <c r="E14523" s="2">
        <v>0.34</v>
      </c>
      <c r="F14523" s="2">
        <f t="shared" si="453"/>
        <v>481.34140000000002</v>
      </c>
      <c r="G14523" s="2">
        <v>2</v>
      </c>
      <c r="H14523" s="2" t="str">
        <f>TEXT(Table1[[#This Row],[order_date]],"mmmm")</f>
        <v>May</v>
      </c>
      <c r="I14523" s="3">
        <v>45413</v>
      </c>
      <c r="J14523" s="3">
        <v>45415</v>
      </c>
      <c r="K14523" s="3" t="str">
        <f>TEXT(Table1[[#This Row],[delivery_date]]-Table1[[#This Row],[order_date]],"D")</f>
        <v>2</v>
      </c>
      <c r="L14523" s="2" t="s">
        <v>31</v>
      </c>
      <c r="M14523" s="2" t="s">
        <v>27</v>
      </c>
      <c r="N14523" s="2">
        <v>210.93</v>
      </c>
      <c r="O14523" s="2" t="s">
        <v>39</v>
      </c>
      <c r="P14523" s="2">
        <f t="shared" si="452"/>
        <v>934.36860000000001</v>
      </c>
    </row>
    <row r="14524" spans="1:16" ht="14.25" customHeight="1" x14ac:dyDescent="0.35">
      <c r="A14524" s="2" t="s">
        <v>14555</v>
      </c>
      <c r="B14524" s="2" t="s">
        <v>41</v>
      </c>
      <c r="C14524" s="2" t="s">
        <v>14</v>
      </c>
      <c r="D14524" s="2">
        <v>1105.1600000000001</v>
      </c>
      <c r="E14524" s="2">
        <v>0.32</v>
      </c>
      <c r="F14524" s="2">
        <f t="shared" si="453"/>
        <v>353.65120000000002</v>
      </c>
      <c r="G14524" s="2">
        <v>4</v>
      </c>
      <c r="H14524" s="2" t="str">
        <f>TEXT(Table1[[#This Row],[order_date]],"mmmm")</f>
        <v>August</v>
      </c>
      <c r="I14524" s="3">
        <v>45154</v>
      </c>
      <c r="J14524" s="3">
        <v>45157</v>
      </c>
      <c r="K14524" s="3" t="str">
        <f>TEXT(Table1[[#This Row],[delivery_date]]-Table1[[#This Row],[order_date]],"D")</f>
        <v>3</v>
      </c>
      <c r="L14524" s="2" t="s">
        <v>21</v>
      </c>
      <c r="M14524" s="2" t="s">
        <v>16</v>
      </c>
      <c r="N14524" s="2">
        <v>294.10000000000002</v>
      </c>
      <c r="O14524" s="2" t="s">
        <v>48</v>
      </c>
      <c r="P14524" s="2">
        <f t="shared" si="452"/>
        <v>751.50880000000006</v>
      </c>
    </row>
    <row r="14525" spans="1:16" ht="14.25" customHeight="1" x14ac:dyDescent="0.35">
      <c r="A14525" s="2" t="s">
        <v>14556</v>
      </c>
      <c r="B14525" s="2" t="s">
        <v>25</v>
      </c>
      <c r="C14525" s="2" t="s">
        <v>26</v>
      </c>
      <c r="D14525" s="2">
        <v>820.96</v>
      </c>
      <c r="E14525" s="2">
        <v>0.39</v>
      </c>
      <c r="F14525" s="2">
        <f t="shared" si="453"/>
        <v>320.17440000000005</v>
      </c>
      <c r="G14525" s="2">
        <v>6</v>
      </c>
      <c r="H14525" s="2" t="str">
        <f>TEXT(Table1[[#This Row],[order_date]],"mmmm")</f>
        <v>February</v>
      </c>
      <c r="I14525" s="3">
        <v>45323</v>
      </c>
      <c r="J14525" s="3">
        <v>45324</v>
      </c>
      <c r="K14525" s="3" t="str">
        <f>TEXT(Table1[[#This Row],[delivery_date]]-Table1[[#This Row],[order_date]],"D")</f>
        <v>1</v>
      </c>
      <c r="L14525" s="2" t="s">
        <v>31</v>
      </c>
      <c r="M14525" s="2" t="s">
        <v>27</v>
      </c>
      <c r="N14525" s="2">
        <v>151.66</v>
      </c>
      <c r="O14525" s="2" t="s">
        <v>39</v>
      </c>
      <c r="P14525" s="2">
        <f t="shared" si="452"/>
        <v>500.78559999999999</v>
      </c>
    </row>
    <row r="14526" spans="1:16" ht="14.25" customHeight="1" x14ac:dyDescent="0.35">
      <c r="A14526" s="2" t="s">
        <v>14557</v>
      </c>
      <c r="B14526" s="2" t="s">
        <v>41</v>
      </c>
      <c r="C14526" s="2" t="s">
        <v>14</v>
      </c>
      <c r="D14526" s="2">
        <v>3517.32</v>
      </c>
      <c r="E14526" s="2">
        <v>0.37</v>
      </c>
      <c r="F14526" s="2">
        <f t="shared" si="453"/>
        <v>1301.4084</v>
      </c>
      <c r="G14526" s="2">
        <v>3</v>
      </c>
      <c r="H14526" s="2" t="str">
        <f>TEXT(Table1[[#This Row],[order_date]],"mmmm")</f>
        <v>January</v>
      </c>
      <c r="I14526" s="3">
        <v>44928</v>
      </c>
      <c r="J14526" s="3">
        <v>44935</v>
      </c>
      <c r="K14526" s="3" t="str">
        <f>TEXT(Table1[[#This Row],[delivery_date]]-Table1[[#This Row],[order_date]],"D")</f>
        <v>7</v>
      </c>
      <c r="L14526" s="2" t="s">
        <v>21</v>
      </c>
      <c r="M14526" s="2" t="s">
        <v>22</v>
      </c>
      <c r="N14526" s="2">
        <v>898.27</v>
      </c>
      <c r="O14526" s="2" t="s">
        <v>17</v>
      </c>
      <c r="P14526" s="2">
        <f t="shared" si="452"/>
        <v>2215.9116000000004</v>
      </c>
    </row>
    <row r="14527" spans="1:16" ht="14.25" customHeight="1" x14ac:dyDescent="0.35">
      <c r="A14527" s="2" t="s">
        <v>14558</v>
      </c>
      <c r="B14527" s="2" t="s">
        <v>41</v>
      </c>
      <c r="C14527" s="2" t="s">
        <v>26</v>
      </c>
      <c r="D14527" s="2">
        <v>2877.51</v>
      </c>
      <c r="E14527" s="2">
        <v>0.02</v>
      </c>
      <c r="F14527" s="2">
        <f t="shared" si="453"/>
        <v>57.550200000000004</v>
      </c>
      <c r="G14527" s="2">
        <v>3</v>
      </c>
      <c r="H14527" s="2" t="str">
        <f>TEXT(Table1[[#This Row],[order_date]],"mmmm")</f>
        <v>September</v>
      </c>
      <c r="I14527" s="3">
        <v>45549</v>
      </c>
      <c r="J14527" s="3">
        <v>45555</v>
      </c>
      <c r="K14527" s="3" t="str">
        <f>TEXT(Table1[[#This Row],[delivery_date]]-Table1[[#This Row],[order_date]],"D")</f>
        <v>6</v>
      </c>
      <c r="L14527" s="2" t="s">
        <v>15</v>
      </c>
      <c r="M14527" s="2" t="s">
        <v>22</v>
      </c>
      <c r="N14527" s="2">
        <v>441.73</v>
      </c>
      <c r="O14527" s="2" t="s">
        <v>17</v>
      </c>
      <c r="P14527" s="2">
        <f t="shared" si="452"/>
        <v>2819.9598000000001</v>
      </c>
    </row>
    <row r="14528" spans="1:16" ht="14.25" customHeight="1" x14ac:dyDescent="0.35">
      <c r="A14528" s="2" t="s">
        <v>14559</v>
      </c>
      <c r="B14528" s="2" t="s">
        <v>25</v>
      </c>
      <c r="C14528" s="2" t="s">
        <v>33</v>
      </c>
      <c r="D14528" s="2">
        <v>2324.2800000000002</v>
      </c>
      <c r="E14528" s="2">
        <v>0.19</v>
      </c>
      <c r="F14528" s="2">
        <f t="shared" si="453"/>
        <v>441.61320000000006</v>
      </c>
      <c r="G14528" s="2">
        <v>1</v>
      </c>
      <c r="H14528" s="2" t="str">
        <f>TEXT(Table1[[#This Row],[order_date]],"mmmm")</f>
        <v>February</v>
      </c>
      <c r="I14528" s="3">
        <v>45337</v>
      </c>
      <c r="J14528" s="3">
        <v>45341</v>
      </c>
      <c r="K14528" s="3" t="str">
        <f>TEXT(Table1[[#This Row],[delivery_date]]-Table1[[#This Row],[order_date]],"D")</f>
        <v>4</v>
      </c>
      <c r="L14528" s="2" t="s">
        <v>15</v>
      </c>
      <c r="M14528" s="2" t="s">
        <v>27</v>
      </c>
      <c r="N14528" s="2">
        <v>500.71</v>
      </c>
      <c r="O14528" s="2" t="s">
        <v>48</v>
      </c>
      <c r="P14528" s="2">
        <f t="shared" si="452"/>
        <v>1882.6668000000002</v>
      </c>
    </row>
    <row r="14529" spans="1:16" ht="14.25" customHeight="1" x14ac:dyDescent="0.35">
      <c r="A14529" s="2" t="s">
        <v>14560</v>
      </c>
      <c r="B14529" s="2" t="s">
        <v>41</v>
      </c>
      <c r="C14529" s="2" t="s">
        <v>14</v>
      </c>
      <c r="D14529" s="2">
        <v>1028.54</v>
      </c>
      <c r="E14529" s="2">
        <v>0.16</v>
      </c>
      <c r="F14529" s="2">
        <f t="shared" si="453"/>
        <v>164.56639999999999</v>
      </c>
      <c r="G14529" s="2">
        <v>5</v>
      </c>
      <c r="H14529" s="2" t="str">
        <f>TEXT(Table1[[#This Row],[order_date]],"mmmm")</f>
        <v>April</v>
      </c>
      <c r="I14529" s="3">
        <v>45031</v>
      </c>
      <c r="J14529" s="3">
        <v>45036</v>
      </c>
      <c r="K14529" s="3" t="str">
        <f>TEXT(Table1[[#This Row],[delivery_date]]-Table1[[#This Row],[order_date]],"D")</f>
        <v>5</v>
      </c>
      <c r="L14529" s="2" t="s">
        <v>31</v>
      </c>
      <c r="M14529" s="2" t="s">
        <v>22</v>
      </c>
      <c r="N14529" s="2">
        <v>285.2</v>
      </c>
      <c r="O14529" s="2" t="s">
        <v>39</v>
      </c>
      <c r="P14529" s="2">
        <f t="shared" si="452"/>
        <v>863.97360000000003</v>
      </c>
    </row>
    <row r="14530" spans="1:16" ht="14.25" customHeight="1" x14ac:dyDescent="0.35">
      <c r="A14530" s="2" t="s">
        <v>14561</v>
      </c>
      <c r="B14530" s="2" t="s">
        <v>19</v>
      </c>
      <c r="C14530" s="2" t="s">
        <v>14</v>
      </c>
      <c r="D14530" s="2">
        <v>1460.33</v>
      </c>
      <c r="E14530" s="2">
        <v>0.49</v>
      </c>
      <c r="F14530" s="2">
        <f t="shared" si="453"/>
        <v>715.56169999999997</v>
      </c>
      <c r="G14530" s="2">
        <v>7</v>
      </c>
      <c r="H14530" s="2" t="str">
        <f>TEXT(Table1[[#This Row],[order_date]],"mmmm")</f>
        <v>August</v>
      </c>
      <c r="I14530" s="3">
        <v>45144</v>
      </c>
      <c r="J14530" s="3">
        <v>45149</v>
      </c>
      <c r="K14530" s="3" t="str">
        <f>TEXT(Table1[[#This Row],[delivery_date]]-Table1[[#This Row],[order_date]],"D")</f>
        <v>5</v>
      </c>
      <c r="L14530" s="2" t="s">
        <v>15</v>
      </c>
      <c r="M14530" s="2" t="s">
        <v>22</v>
      </c>
      <c r="N14530" s="2">
        <v>127.29</v>
      </c>
      <c r="O14530" s="2" t="s">
        <v>34</v>
      </c>
      <c r="P14530" s="2">
        <f t="shared" ref="P14530:P14593" si="454">D14530-F14530</f>
        <v>744.76829999999995</v>
      </c>
    </row>
    <row r="14531" spans="1:16" ht="14.25" customHeight="1" x14ac:dyDescent="0.35">
      <c r="A14531" s="2" t="s">
        <v>14562</v>
      </c>
      <c r="B14531" s="2" t="s">
        <v>13</v>
      </c>
      <c r="C14531" s="2" t="s">
        <v>26</v>
      </c>
      <c r="D14531" s="2">
        <v>1844.9</v>
      </c>
      <c r="E14531" s="2">
        <v>0.39</v>
      </c>
      <c r="F14531" s="2">
        <f t="shared" ref="F14531:F14594" si="455">D14531*E14531</f>
        <v>719.51100000000008</v>
      </c>
      <c r="G14531" s="2">
        <v>6</v>
      </c>
      <c r="H14531" s="2" t="str">
        <f>TEXT(Table1[[#This Row],[order_date]],"mmmm")</f>
        <v>October</v>
      </c>
      <c r="I14531" s="3">
        <v>45201</v>
      </c>
      <c r="J14531" s="3">
        <v>45206</v>
      </c>
      <c r="K14531" s="3" t="str">
        <f>TEXT(Table1[[#This Row],[delivery_date]]-Table1[[#This Row],[order_date]],"D")</f>
        <v>5</v>
      </c>
      <c r="L14531" s="2" t="s">
        <v>31</v>
      </c>
      <c r="M14531" s="2" t="s">
        <v>22</v>
      </c>
      <c r="N14531" s="2">
        <v>350.64</v>
      </c>
      <c r="O14531" s="2" t="s">
        <v>34</v>
      </c>
      <c r="P14531" s="2">
        <f t="shared" si="454"/>
        <v>1125.3890000000001</v>
      </c>
    </row>
    <row r="14532" spans="1:16" ht="14.25" customHeight="1" x14ac:dyDescent="0.35">
      <c r="A14532" s="2" t="s">
        <v>14563</v>
      </c>
      <c r="B14532" s="2" t="s">
        <v>41</v>
      </c>
      <c r="C14532" s="2" t="s">
        <v>20</v>
      </c>
      <c r="D14532" s="2">
        <v>3948.87</v>
      </c>
      <c r="E14532" s="2">
        <v>0.35</v>
      </c>
      <c r="F14532" s="2">
        <f t="shared" si="455"/>
        <v>1382.1044999999999</v>
      </c>
      <c r="G14532" s="2">
        <v>4</v>
      </c>
      <c r="H14532" s="2" t="str">
        <f>TEXT(Table1[[#This Row],[order_date]],"mmmm")</f>
        <v>January</v>
      </c>
      <c r="I14532" s="3">
        <v>44947</v>
      </c>
      <c r="J14532" s="3">
        <v>44954</v>
      </c>
      <c r="K14532" s="3" t="str">
        <f>TEXT(Table1[[#This Row],[delivery_date]]-Table1[[#This Row],[order_date]],"D")</f>
        <v>7</v>
      </c>
      <c r="L14532" s="2" t="s">
        <v>21</v>
      </c>
      <c r="M14532" s="2" t="s">
        <v>27</v>
      </c>
      <c r="N14532" s="2">
        <v>821.41</v>
      </c>
      <c r="O14532" s="2" t="s">
        <v>28</v>
      </c>
      <c r="P14532" s="2">
        <f t="shared" si="454"/>
        <v>2566.7655</v>
      </c>
    </row>
    <row r="14533" spans="1:16" ht="14.25" customHeight="1" x14ac:dyDescent="0.35">
      <c r="A14533" s="2" t="s">
        <v>14564</v>
      </c>
      <c r="B14533" s="2" t="s">
        <v>25</v>
      </c>
      <c r="C14533" s="2" t="s">
        <v>20</v>
      </c>
      <c r="D14533" s="2">
        <v>4947.03</v>
      </c>
      <c r="E14533" s="2">
        <v>0.22</v>
      </c>
      <c r="F14533" s="2">
        <f t="shared" si="455"/>
        <v>1088.3465999999999</v>
      </c>
      <c r="G14533" s="2">
        <v>6</v>
      </c>
      <c r="H14533" s="2" t="str">
        <f>TEXT(Table1[[#This Row],[order_date]],"mmmm")</f>
        <v>November</v>
      </c>
      <c r="I14533" s="3">
        <v>45240</v>
      </c>
      <c r="J14533" s="3">
        <v>45241</v>
      </c>
      <c r="K14533" s="3" t="str">
        <f>TEXT(Table1[[#This Row],[delivery_date]]-Table1[[#This Row],[order_date]],"D")</f>
        <v>1</v>
      </c>
      <c r="L14533" s="2" t="s">
        <v>31</v>
      </c>
      <c r="M14533" s="2" t="s">
        <v>22</v>
      </c>
      <c r="N14533" s="2">
        <v>1010.69</v>
      </c>
      <c r="O14533" s="2" t="s">
        <v>28</v>
      </c>
      <c r="P14533" s="2">
        <f t="shared" si="454"/>
        <v>3858.6833999999999</v>
      </c>
    </row>
    <row r="14534" spans="1:16" ht="14.25" customHeight="1" x14ac:dyDescent="0.35">
      <c r="A14534" s="2" t="s">
        <v>14565</v>
      </c>
      <c r="B14534" s="2" t="s">
        <v>13</v>
      </c>
      <c r="C14534" s="2" t="s">
        <v>33</v>
      </c>
      <c r="D14534" s="2">
        <v>1001.49</v>
      </c>
      <c r="E14534" s="2">
        <v>0.45</v>
      </c>
      <c r="F14534" s="2">
        <f t="shared" si="455"/>
        <v>450.6705</v>
      </c>
      <c r="G14534" s="2">
        <v>3</v>
      </c>
      <c r="H14534" s="2" t="str">
        <f>TEXT(Table1[[#This Row],[order_date]],"mmmm")</f>
        <v>February</v>
      </c>
      <c r="I14534" s="3">
        <v>45336</v>
      </c>
      <c r="J14534" s="3">
        <v>45337</v>
      </c>
      <c r="K14534" s="3" t="str">
        <f>TEXT(Table1[[#This Row],[delivery_date]]-Table1[[#This Row],[order_date]],"D")</f>
        <v>1</v>
      </c>
      <c r="L14534" s="2" t="s">
        <v>21</v>
      </c>
      <c r="M14534" s="2" t="s">
        <v>16</v>
      </c>
      <c r="N14534" s="2">
        <v>188.13</v>
      </c>
      <c r="O14534" s="2" t="s">
        <v>23</v>
      </c>
      <c r="P14534" s="2">
        <f t="shared" si="454"/>
        <v>550.81950000000006</v>
      </c>
    </row>
    <row r="14535" spans="1:16" ht="14.25" customHeight="1" x14ac:dyDescent="0.35">
      <c r="A14535" s="2" t="s">
        <v>14566</v>
      </c>
      <c r="B14535" s="2" t="s">
        <v>13</v>
      </c>
      <c r="C14535" s="2" t="s">
        <v>36</v>
      </c>
      <c r="D14535" s="2">
        <v>1773.46</v>
      </c>
      <c r="E14535" s="2">
        <v>0.01</v>
      </c>
      <c r="F14535" s="2">
        <f t="shared" si="455"/>
        <v>17.7346</v>
      </c>
      <c r="G14535" s="2">
        <v>3</v>
      </c>
      <c r="H14535" s="2" t="str">
        <f>TEXT(Table1[[#This Row],[order_date]],"mmmm")</f>
        <v>April</v>
      </c>
      <c r="I14535" s="3">
        <v>45384</v>
      </c>
      <c r="J14535" s="3">
        <v>45387</v>
      </c>
      <c r="K14535" s="3" t="str">
        <f>TEXT(Table1[[#This Row],[delivery_date]]-Table1[[#This Row],[order_date]],"D")</f>
        <v>3</v>
      </c>
      <c r="L14535" s="2" t="s">
        <v>31</v>
      </c>
      <c r="M14535" s="2" t="s">
        <v>16</v>
      </c>
      <c r="N14535" s="2">
        <v>440.97</v>
      </c>
      <c r="O14535" s="2" t="s">
        <v>39</v>
      </c>
      <c r="P14535" s="2">
        <f t="shared" si="454"/>
        <v>1755.7254</v>
      </c>
    </row>
    <row r="14536" spans="1:16" ht="14.25" customHeight="1" x14ac:dyDescent="0.35">
      <c r="A14536" s="2" t="s">
        <v>14567</v>
      </c>
      <c r="B14536" s="2" t="s">
        <v>41</v>
      </c>
      <c r="C14536" s="2" t="s">
        <v>36</v>
      </c>
      <c r="D14536" s="2">
        <v>1472.99</v>
      </c>
      <c r="E14536" s="2">
        <v>0.11</v>
      </c>
      <c r="F14536" s="2">
        <f t="shared" si="455"/>
        <v>162.02889999999999</v>
      </c>
      <c r="G14536" s="2">
        <v>7</v>
      </c>
      <c r="H14536" s="2" t="str">
        <f>TEXT(Table1[[#This Row],[order_date]],"mmmm")</f>
        <v>October</v>
      </c>
      <c r="I14536" s="3">
        <v>45226</v>
      </c>
      <c r="J14536" s="3">
        <v>45227</v>
      </c>
      <c r="K14536" s="3" t="str">
        <f>TEXT(Table1[[#This Row],[delivery_date]]-Table1[[#This Row],[order_date]],"D")</f>
        <v>1</v>
      </c>
      <c r="L14536" s="2" t="s">
        <v>31</v>
      </c>
      <c r="M14536" s="2" t="s">
        <v>22</v>
      </c>
      <c r="N14536" s="2">
        <v>95.27</v>
      </c>
      <c r="O14536" s="2" t="s">
        <v>17</v>
      </c>
      <c r="P14536" s="2">
        <f t="shared" si="454"/>
        <v>1310.9611</v>
      </c>
    </row>
    <row r="14537" spans="1:16" ht="14.25" customHeight="1" x14ac:dyDescent="0.35">
      <c r="A14537" s="2" t="s">
        <v>14568</v>
      </c>
      <c r="B14537" s="2" t="s">
        <v>19</v>
      </c>
      <c r="C14537" s="2" t="s">
        <v>33</v>
      </c>
      <c r="D14537" s="2">
        <v>315.93</v>
      </c>
      <c r="E14537" s="2">
        <v>0.35</v>
      </c>
      <c r="F14537" s="2">
        <f t="shared" si="455"/>
        <v>110.57549999999999</v>
      </c>
      <c r="G14537" s="2">
        <v>9</v>
      </c>
      <c r="H14537" s="2" t="str">
        <f>TEXT(Table1[[#This Row],[order_date]],"mmmm")</f>
        <v>January</v>
      </c>
      <c r="I14537" s="3">
        <v>44953</v>
      </c>
      <c r="J14537" s="3">
        <v>44957</v>
      </c>
      <c r="K14537" s="3" t="str">
        <f>TEXT(Table1[[#This Row],[delivery_date]]-Table1[[#This Row],[order_date]],"D")</f>
        <v>4</v>
      </c>
      <c r="L14537" s="2" t="s">
        <v>21</v>
      </c>
      <c r="M14537" s="2" t="s">
        <v>16</v>
      </c>
      <c r="N14537" s="2">
        <v>68.16</v>
      </c>
      <c r="O14537" s="2" t="s">
        <v>28</v>
      </c>
      <c r="P14537" s="2">
        <f t="shared" si="454"/>
        <v>205.35450000000003</v>
      </c>
    </row>
    <row r="14538" spans="1:16" ht="14.25" customHeight="1" x14ac:dyDescent="0.35">
      <c r="A14538" s="2" t="s">
        <v>14569</v>
      </c>
      <c r="B14538" s="2" t="s">
        <v>41</v>
      </c>
      <c r="C14538" s="2" t="s">
        <v>36</v>
      </c>
      <c r="D14538" s="2">
        <v>1174.17</v>
      </c>
      <c r="E14538" s="2">
        <v>0.25</v>
      </c>
      <c r="F14538" s="2">
        <f t="shared" si="455"/>
        <v>293.54250000000002</v>
      </c>
      <c r="G14538" s="2">
        <v>1</v>
      </c>
      <c r="H14538" s="2" t="str">
        <f>TEXT(Table1[[#This Row],[order_date]],"mmmm")</f>
        <v>October</v>
      </c>
      <c r="I14538" s="3">
        <v>45574</v>
      </c>
      <c r="J14538" s="3">
        <v>45577</v>
      </c>
      <c r="K14538" s="3" t="str">
        <f>TEXT(Table1[[#This Row],[delivery_date]]-Table1[[#This Row],[order_date]],"D")</f>
        <v>3</v>
      </c>
      <c r="L14538" s="2" t="s">
        <v>15</v>
      </c>
      <c r="M14538" s="2" t="s">
        <v>16</v>
      </c>
      <c r="N14538" s="2">
        <v>318.86</v>
      </c>
      <c r="O14538" s="2" t="s">
        <v>28</v>
      </c>
      <c r="P14538" s="2">
        <f t="shared" si="454"/>
        <v>880.62750000000005</v>
      </c>
    </row>
    <row r="14539" spans="1:16" ht="14.25" customHeight="1" x14ac:dyDescent="0.35">
      <c r="A14539" s="2" t="s">
        <v>14570</v>
      </c>
      <c r="B14539" s="2" t="s">
        <v>19</v>
      </c>
      <c r="C14539" s="2" t="s">
        <v>26</v>
      </c>
      <c r="D14539" s="2">
        <v>4517.91</v>
      </c>
      <c r="E14539" s="2">
        <v>0.27</v>
      </c>
      <c r="F14539" s="2">
        <f t="shared" si="455"/>
        <v>1219.8357000000001</v>
      </c>
      <c r="G14539" s="2">
        <v>4</v>
      </c>
      <c r="H14539" s="2" t="str">
        <f>TEXT(Table1[[#This Row],[order_date]],"mmmm")</f>
        <v>January</v>
      </c>
      <c r="I14539" s="3">
        <v>45311</v>
      </c>
      <c r="J14539" s="3">
        <v>45318</v>
      </c>
      <c r="K14539" s="3" t="str">
        <f>TEXT(Table1[[#This Row],[delivery_date]]-Table1[[#This Row],[order_date]],"D")</f>
        <v>7</v>
      </c>
      <c r="L14539" s="2" t="s">
        <v>21</v>
      </c>
      <c r="M14539" s="2" t="s">
        <v>16</v>
      </c>
      <c r="N14539" s="2">
        <v>1259.25</v>
      </c>
      <c r="O14539" s="2" t="s">
        <v>23</v>
      </c>
      <c r="P14539" s="2">
        <f t="shared" si="454"/>
        <v>3298.0742999999998</v>
      </c>
    </row>
    <row r="14540" spans="1:16" ht="14.25" customHeight="1" x14ac:dyDescent="0.35">
      <c r="A14540" s="2" t="s">
        <v>14571</v>
      </c>
      <c r="B14540" s="2" t="s">
        <v>13</v>
      </c>
      <c r="C14540" s="2" t="s">
        <v>20</v>
      </c>
      <c r="D14540" s="2">
        <v>4230.01</v>
      </c>
      <c r="E14540" s="2">
        <v>0.21</v>
      </c>
      <c r="F14540" s="2">
        <f t="shared" si="455"/>
        <v>888.3021</v>
      </c>
      <c r="G14540" s="2">
        <v>5</v>
      </c>
      <c r="H14540" s="2" t="str">
        <f>TEXT(Table1[[#This Row],[order_date]],"mmmm")</f>
        <v>September</v>
      </c>
      <c r="I14540" s="3">
        <v>45565</v>
      </c>
      <c r="J14540" s="3">
        <v>45569</v>
      </c>
      <c r="K14540" s="3" t="str">
        <f>TEXT(Table1[[#This Row],[delivery_date]]-Table1[[#This Row],[order_date]],"D")</f>
        <v>4</v>
      </c>
      <c r="L14540" s="2" t="s">
        <v>31</v>
      </c>
      <c r="M14540" s="2" t="s">
        <v>27</v>
      </c>
      <c r="N14540" s="2">
        <v>399.28</v>
      </c>
      <c r="O14540" s="2" t="s">
        <v>34</v>
      </c>
      <c r="P14540" s="2">
        <f t="shared" si="454"/>
        <v>3341.7079000000003</v>
      </c>
    </row>
    <row r="14541" spans="1:16" ht="14.25" customHeight="1" x14ac:dyDescent="0.35">
      <c r="A14541" s="2" t="s">
        <v>14572</v>
      </c>
      <c r="B14541" s="2" t="s">
        <v>41</v>
      </c>
      <c r="C14541" s="2" t="s">
        <v>33</v>
      </c>
      <c r="D14541" s="2">
        <v>921.23</v>
      </c>
      <c r="E14541" s="2">
        <v>0.08</v>
      </c>
      <c r="F14541" s="2">
        <f t="shared" si="455"/>
        <v>73.698400000000007</v>
      </c>
      <c r="G14541" s="2">
        <v>2</v>
      </c>
      <c r="H14541" s="2" t="str">
        <f>TEXT(Table1[[#This Row],[order_date]],"mmmm")</f>
        <v>March</v>
      </c>
      <c r="I14541" s="3">
        <v>44999</v>
      </c>
      <c r="J14541" s="3">
        <v>45003</v>
      </c>
      <c r="K14541" s="3" t="str">
        <f>TEXT(Table1[[#This Row],[delivery_date]]-Table1[[#This Row],[order_date]],"D")</f>
        <v>4</v>
      </c>
      <c r="L14541" s="2" t="s">
        <v>15</v>
      </c>
      <c r="M14541" s="2" t="s">
        <v>27</v>
      </c>
      <c r="N14541" s="2">
        <v>184.65</v>
      </c>
      <c r="O14541" s="2" t="s">
        <v>28</v>
      </c>
      <c r="P14541" s="2">
        <f t="shared" si="454"/>
        <v>847.53160000000003</v>
      </c>
    </row>
    <row r="14542" spans="1:16" ht="14.25" customHeight="1" x14ac:dyDescent="0.35">
      <c r="A14542" s="2" t="s">
        <v>14573</v>
      </c>
      <c r="B14542" s="2" t="s">
        <v>25</v>
      </c>
      <c r="C14542" s="2" t="s">
        <v>26</v>
      </c>
      <c r="D14542" s="2">
        <v>1894.2</v>
      </c>
      <c r="E14542" s="2">
        <v>0.08</v>
      </c>
      <c r="F14542" s="2">
        <f t="shared" si="455"/>
        <v>151.536</v>
      </c>
      <c r="G14542" s="2">
        <v>3</v>
      </c>
      <c r="H14542" s="2" t="str">
        <f>TEXT(Table1[[#This Row],[order_date]],"mmmm")</f>
        <v>January</v>
      </c>
      <c r="I14542" s="3">
        <v>44957</v>
      </c>
      <c r="J14542" s="3">
        <v>44964</v>
      </c>
      <c r="K14542" s="3" t="str">
        <f>TEXT(Table1[[#This Row],[delivery_date]]-Table1[[#This Row],[order_date]],"D")</f>
        <v>7</v>
      </c>
      <c r="L14542" s="2" t="s">
        <v>21</v>
      </c>
      <c r="M14542" s="2" t="s">
        <v>22</v>
      </c>
      <c r="N14542" s="2">
        <v>227.45</v>
      </c>
      <c r="O14542" s="2" t="s">
        <v>34</v>
      </c>
      <c r="P14542" s="2">
        <f t="shared" si="454"/>
        <v>1742.664</v>
      </c>
    </row>
    <row r="14543" spans="1:16" ht="14.25" customHeight="1" x14ac:dyDescent="0.35">
      <c r="A14543" s="2" t="s">
        <v>14574</v>
      </c>
      <c r="B14543" s="2" t="s">
        <v>41</v>
      </c>
      <c r="C14543" s="2" t="s">
        <v>33</v>
      </c>
      <c r="D14543" s="2">
        <v>1622.93</v>
      </c>
      <c r="E14543" s="2">
        <v>0.15</v>
      </c>
      <c r="F14543" s="2">
        <f t="shared" si="455"/>
        <v>243.43950000000001</v>
      </c>
      <c r="G14543" s="2">
        <v>5</v>
      </c>
      <c r="H14543" s="2" t="str">
        <f>TEXT(Table1[[#This Row],[order_date]],"mmmm")</f>
        <v>January</v>
      </c>
      <c r="I14543" s="3">
        <v>45317</v>
      </c>
      <c r="J14543" s="3">
        <v>45323</v>
      </c>
      <c r="K14543" s="3" t="str">
        <f>TEXT(Table1[[#This Row],[delivery_date]]-Table1[[#This Row],[order_date]],"D")</f>
        <v>6</v>
      </c>
      <c r="L14543" s="2" t="s">
        <v>21</v>
      </c>
      <c r="M14543" s="2" t="s">
        <v>16</v>
      </c>
      <c r="N14543" s="2">
        <v>374.45</v>
      </c>
      <c r="O14543" s="2" t="s">
        <v>34</v>
      </c>
      <c r="P14543" s="2">
        <f t="shared" si="454"/>
        <v>1379.4905000000001</v>
      </c>
    </row>
    <row r="14544" spans="1:16" ht="14.25" customHeight="1" x14ac:dyDescent="0.35">
      <c r="A14544" s="2" t="s">
        <v>14575</v>
      </c>
      <c r="B14544" s="2" t="s">
        <v>19</v>
      </c>
      <c r="C14544" s="2" t="s">
        <v>20</v>
      </c>
      <c r="D14544" s="2">
        <v>823.93</v>
      </c>
      <c r="E14544" s="2">
        <v>0.23</v>
      </c>
      <c r="F14544" s="2">
        <f t="shared" si="455"/>
        <v>189.50389999999999</v>
      </c>
      <c r="G14544" s="2">
        <v>8</v>
      </c>
      <c r="H14544" s="2" t="str">
        <f>TEXT(Table1[[#This Row],[order_date]],"mmmm")</f>
        <v>January</v>
      </c>
      <c r="I14544" s="3">
        <v>44935</v>
      </c>
      <c r="J14544" s="3">
        <v>44937</v>
      </c>
      <c r="K14544" s="3" t="str">
        <f>TEXT(Table1[[#This Row],[delivery_date]]-Table1[[#This Row],[order_date]],"D")</f>
        <v>2</v>
      </c>
      <c r="L14544" s="2" t="s">
        <v>15</v>
      </c>
      <c r="M14544" s="2" t="s">
        <v>16</v>
      </c>
      <c r="N14544" s="2">
        <v>57.57</v>
      </c>
      <c r="O14544" s="2" t="s">
        <v>34</v>
      </c>
      <c r="P14544" s="2">
        <f t="shared" si="454"/>
        <v>634.42609999999991</v>
      </c>
    </row>
    <row r="14545" spans="1:16" ht="14.25" customHeight="1" x14ac:dyDescent="0.35">
      <c r="A14545" s="2" t="s">
        <v>14576</v>
      </c>
      <c r="B14545" s="2" t="s">
        <v>19</v>
      </c>
      <c r="C14545" s="2" t="s">
        <v>36</v>
      </c>
      <c r="D14545" s="2">
        <v>3148.82</v>
      </c>
      <c r="E14545" s="2">
        <v>0.41</v>
      </c>
      <c r="F14545" s="2">
        <f t="shared" si="455"/>
        <v>1291.0162</v>
      </c>
      <c r="G14545" s="2">
        <v>3</v>
      </c>
      <c r="H14545" s="2" t="str">
        <f>TEXT(Table1[[#This Row],[order_date]],"mmmm")</f>
        <v>July</v>
      </c>
      <c r="I14545" s="3">
        <v>45125</v>
      </c>
      <c r="J14545" s="3">
        <v>45130</v>
      </c>
      <c r="K14545" s="3" t="str">
        <f>TEXT(Table1[[#This Row],[delivery_date]]-Table1[[#This Row],[order_date]],"D")</f>
        <v>5</v>
      </c>
      <c r="L14545" s="2" t="s">
        <v>15</v>
      </c>
      <c r="M14545" s="2" t="s">
        <v>27</v>
      </c>
      <c r="N14545" s="2">
        <v>254.99</v>
      </c>
      <c r="O14545" s="2" t="s">
        <v>39</v>
      </c>
      <c r="P14545" s="2">
        <f t="shared" si="454"/>
        <v>1857.8038000000001</v>
      </c>
    </row>
    <row r="14546" spans="1:16" ht="14.25" customHeight="1" x14ac:dyDescent="0.35">
      <c r="A14546" s="2" t="s">
        <v>14577</v>
      </c>
      <c r="B14546" s="2" t="s">
        <v>41</v>
      </c>
      <c r="C14546" s="2" t="s">
        <v>26</v>
      </c>
      <c r="D14546" s="2">
        <v>2830.76</v>
      </c>
      <c r="E14546" s="2">
        <v>0.22</v>
      </c>
      <c r="F14546" s="2">
        <f t="shared" si="455"/>
        <v>622.7672</v>
      </c>
      <c r="G14546" s="2">
        <v>3</v>
      </c>
      <c r="H14546" s="2" t="str">
        <f>TEXT(Table1[[#This Row],[order_date]],"mmmm")</f>
        <v>April</v>
      </c>
      <c r="I14546" s="3">
        <v>45402</v>
      </c>
      <c r="J14546" s="3">
        <v>45406</v>
      </c>
      <c r="K14546" s="3" t="str">
        <f>TEXT(Table1[[#This Row],[delivery_date]]-Table1[[#This Row],[order_date]],"D")</f>
        <v>4</v>
      </c>
      <c r="L14546" s="2" t="s">
        <v>21</v>
      </c>
      <c r="M14546" s="2" t="s">
        <v>27</v>
      </c>
      <c r="N14546" s="2">
        <v>617.48</v>
      </c>
      <c r="O14546" s="2" t="s">
        <v>23</v>
      </c>
      <c r="P14546" s="2">
        <f t="shared" si="454"/>
        <v>2207.9928</v>
      </c>
    </row>
    <row r="14547" spans="1:16" ht="14.25" customHeight="1" x14ac:dyDescent="0.35">
      <c r="A14547" s="2" t="s">
        <v>14578</v>
      </c>
      <c r="B14547" s="2" t="s">
        <v>19</v>
      </c>
      <c r="C14547" s="2" t="s">
        <v>20</v>
      </c>
      <c r="D14547" s="2">
        <v>2192.2600000000002</v>
      </c>
      <c r="E14547" s="2">
        <v>0.45</v>
      </c>
      <c r="F14547" s="2">
        <f t="shared" si="455"/>
        <v>986.51700000000017</v>
      </c>
      <c r="G14547" s="2">
        <v>6</v>
      </c>
      <c r="H14547" s="2" t="str">
        <f>TEXT(Table1[[#This Row],[order_date]],"mmmm")</f>
        <v>January</v>
      </c>
      <c r="I14547" s="3">
        <v>45307</v>
      </c>
      <c r="J14547" s="3">
        <v>45312</v>
      </c>
      <c r="K14547" s="3" t="str">
        <f>TEXT(Table1[[#This Row],[delivery_date]]-Table1[[#This Row],[order_date]],"D")</f>
        <v>5</v>
      </c>
      <c r="L14547" s="2" t="s">
        <v>21</v>
      </c>
      <c r="M14547" s="2" t="s">
        <v>22</v>
      </c>
      <c r="N14547" s="2">
        <v>409.97</v>
      </c>
      <c r="O14547" s="2" t="s">
        <v>34</v>
      </c>
      <c r="P14547" s="2">
        <f t="shared" si="454"/>
        <v>1205.7429999999999</v>
      </c>
    </row>
    <row r="14548" spans="1:16" ht="14.25" customHeight="1" x14ac:dyDescent="0.35">
      <c r="A14548" s="2" t="s">
        <v>14579</v>
      </c>
      <c r="B14548" s="2" t="s">
        <v>13</v>
      </c>
      <c r="C14548" s="2" t="s">
        <v>33</v>
      </c>
      <c r="D14548" s="2">
        <v>4291.9399999999996</v>
      </c>
      <c r="E14548" s="2">
        <v>0.06</v>
      </c>
      <c r="F14548" s="2">
        <f t="shared" si="455"/>
        <v>257.51639999999998</v>
      </c>
      <c r="G14548" s="2">
        <v>8</v>
      </c>
      <c r="H14548" s="2" t="str">
        <f>TEXT(Table1[[#This Row],[order_date]],"mmmm")</f>
        <v>April</v>
      </c>
      <c r="I14548" s="3">
        <v>45408</v>
      </c>
      <c r="J14548" s="3">
        <v>45411</v>
      </c>
      <c r="K14548" s="3" t="str">
        <f>TEXT(Table1[[#This Row],[delivery_date]]-Table1[[#This Row],[order_date]],"D")</f>
        <v>3</v>
      </c>
      <c r="L14548" s="2" t="s">
        <v>31</v>
      </c>
      <c r="M14548" s="2" t="s">
        <v>22</v>
      </c>
      <c r="N14548" s="2">
        <v>1175.97</v>
      </c>
      <c r="O14548" s="2" t="s">
        <v>23</v>
      </c>
      <c r="P14548" s="2">
        <f t="shared" si="454"/>
        <v>4034.4235999999996</v>
      </c>
    </row>
    <row r="14549" spans="1:16" ht="14.25" customHeight="1" x14ac:dyDescent="0.35">
      <c r="A14549" s="2" t="s">
        <v>14580</v>
      </c>
      <c r="B14549" s="2" t="s">
        <v>41</v>
      </c>
      <c r="C14549" s="2" t="s">
        <v>14</v>
      </c>
      <c r="D14549" s="2">
        <v>3136.59</v>
      </c>
      <c r="E14549" s="2">
        <v>0.14000000000000001</v>
      </c>
      <c r="F14549" s="2">
        <f t="shared" si="455"/>
        <v>439.12260000000003</v>
      </c>
      <c r="G14549" s="2">
        <v>1</v>
      </c>
      <c r="H14549" s="2" t="str">
        <f>TEXT(Table1[[#This Row],[order_date]],"mmmm")</f>
        <v>March</v>
      </c>
      <c r="I14549" s="3">
        <v>45363</v>
      </c>
      <c r="J14549" s="3">
        <v>45368</v>
      </c>
      <c r="K14549" s="3" t="str">
        <f>TEXT(Table1[[#This Row],[delivery_date]]-Table1[[#This Row],[order_date]],"D")</f>
        <v>5</v>
      </c>
      <c r="L14549" s="2" t="s">
        <v>21</v>
      </c>
      <c r="M14549" s="2" t="s">
        <v>22</v>
      </c>
      <c r="N14549" s="2">
        <v>178.98</v>
      </c>
      <c r="O14549" s="2" t="s">
        <v>34</v>
      </c>
      <c r="P14549" s="2">
        <f t="shared" si="454"/>
        <v>2697.4674</v>
      </c>
    </row>
    <row r="14550" spans="1:16" ht="14.25" customHeight="1" x14ac:dyDescent="0.35">
      <c r="A14550" s="2" t="s">
        <v>14581</v>
      </c>
      <c r="B14550" s="2" t="s">
        <v>19</v>
      </c>
      <c r="C14550" s="2" t="s">
        <v>26</v>
      </c>
      <c r="D14550" s="2">
        <v>1370.44</v>
      </c>
      <c r="E14550" s="2">
        <v>0.04</v>
      </c>
      <c r="F14550" s="2">
        <f t="shared" si="455"/>
        <v>54.817600000000006</v>
      </c>
      <c r="G14550" s="2">
        <v>7</v>
      </c>
      <c r="H14550" s="2" t="str">
        <f>TEXT(Table1[[#This Row],[order_date]],"mmmm")</f>
        <v>May</v>
      </c>
      <c r="I14550" s="3">
        <v>45070</v>
      </c>
      <c r="J14550" s="3">
        <v>45071</v>
      </c>
      <c r="K14550" s="3" t="str">
        <f>TEXT(Table1[[#This Row],[delivery_date]]-Table1[[#This Row],[order_date]],"D")</f>
        <v>1</v>
      </c>
      <c r="L14550" s="2" t="s">
        <v>15</v>
      </c>
      <c r="M14550" s="2" t="s">
        <v>22</v>
      </c>
      <c r="N14550" s="2">
        <v>308.88</v>
      </c>
      <c r="O14550" s="2" t="s">
        <v>39</v>
      </c>
      <c r="P14550" s="2">
        <f t="shared" si="454"/>
        <v>1315.6224</v>
      </c>
    </row>
    <row r="14551" spans="1:16" ht="14.25" customHeight="1" x14ac:dyDescent="0.35">
      <c r="A14551" s="2" t="s">
        <v>14582</v>
      </c>
      <c r="B14551" s="2" t="s">
        <v>41</v>
      </c>
      <c r="C14551" s="2" t="s">
        <v>33</v>
      </c>
      <c r="D14551" s="2">
        <v>1931.15</v>
      </c>
      <c r="E14551" s="2">
        <v>0.26</v>
      </c>
      <c r="F14551" s="2">
        <f t="shared" si="455"/>
        <v>502.09900000000005</v>
      </c>
      <c r="G14551" s="2">
        <v>7</v>
      </c>
      <c r="H14551" s="2" t="str">
        <f>TEXT(Table1[[#This Row],[order_date]],"mmmm")</f>
        <v>December</v>
      </c>
      <c r="I14551" s="3">
        <v>45640</v>
      </c>
      <c r="J14551" s="3">
        <v>45645</v>
      </c>
      <c r="K14551" s="3" t="str">
        <f>TEXT(Table1[[#This Row],[delivery_date]]-Table1[[#This Row],[order_date]],"D")</f>
        <v>5</v>
      </c>
      <c r="L14551" s="2" t="s">
        <v>21</v>
      </c>
      <c r="M14551" s="2" t="s">
        <v>27</v>
      </c>
      <c r="N14551" s="2">
        <v>441.36</v>
      </c>
      <c r="O14551" s="2" t="s">
        <v>28</v>
      </c>
      <c r="P14551" s="2">
        <f t="shared" si="454"/>
        <v>1429.0509999999999</v>
      </c>
    </row>
    <row r="14552" spans="1:16" ht="14.25" customHeight="1" x14ac:dyDescent="0.35">
      <c r="A14552" s="2" t="s">
        <v>14583</v>
      </c>
      <c r="B14552" s="2" t="s">
        <v>41</v>
      </c>
      <c r="C14552" s="2" t="s">
        <v>33</v>
      </c>
      <c r="D14552" s="2">
        <v>835.77</v>
      </c>
      <c r="E14552" s="2">
        <v>0.05</v>
      </c>
      <c r="F14552" s="2">
        <f t="shared" si="455"/>
        <v>41.788499999999999</v>
      </c>
      <c r="G14552" s="2">
        <v>3</v>
      </c>
      <c r="H14552" s="2" t="str">
        <f>TEXT(Table1[[#This Row],[order_date]],"mmmm")</f>
        <v>February</v>
      </c>
      <c r="I14552" s="3">
        <v>45334</v>
      </c>
      <c r="J14552" s="3">
        <v>45335</v>
      </c>
      <c r="K14552" s="3" t="str">
        <f>TEXT(Table1[[#This Row],[delivery_date]]-Table1[[#This Row],[order_date]],"D")</f>
        <v>1</v>
      </c>
      <c r="L14552" s="2" t="s">
        <v>15</v>
      </c>
      <c r="M14552" s="2" t="s">
        <v>27</v>
      </c>
      <c r="N14552" s="2">
        <v>215.05</v>
      </c>
      <c r="O14552" s="2" t="s">
        <v>34</v>
      </c>
      <c r="P14552" s="2">
        <f t="shared" si="454"/>
        <v>793.98149999999998</v>
      </c>
    </row>
    <row r="14553" spans="1:16" ht="14.25" customHeight="1" x14ac:dyDescent="0.35">
      <c r="A14553" s="2" t="s">
        <v>14584</v>
      </c>
      <c r="B14553" s="2" t="s">
        <v>25</v>
      </c>
      <c r="C14553" s="2" t="s">
        <v>20</v>
      </c>
      <c r="D14553" s="2">
        <v>2997.73</v>
      </c>
      <c r="E14553" s="2">
        <v>0.4</v>
      </c>
      <c r="F14553" s="2">
        <f t="shared" si="455"/>
        <v>1199.0920000000001</v>
      </c>
      <c r="G14553" s="2">
        <v>3</v>
      </c>
      <c r="H14553" s="2" t="str">
        <f>TEXT(Table1[[#This Row],[order_date]],"mmmm")</f>
        <v>November</v>
      </c>
      <c r="I14553" s="3">
        <v>45256</v>
      </c>
      <c r="J14553" s="3">
        <v>45258</v>
      </c>
      <c r="K14553" s="3" t="str">
        <f>TEXT(Table1[[#This Row],[delivery_date]]-Table1[[#This Row],[order_date]],"D")</f>
        <v>2</v>
      </c>
      <c r="L14553" s="2" t="s">
        <v>31</v>
      </c>
      <c r="M14553" s="2" t="s">
        <v>16</v>
      </c>
      <c r="N14553" s="2">
        <v>727.37</v>
      </c>
      <c r="O14553" s="2" t="s">
        <v>23</v>
      </c>
      <c r="P14553" s="2">
        <f t="shared" si="454"/>
        <v>1798.6379999999999</v>
      </c>
    </row>
    <row r="14554" spans="1:16" ht="14.25" customHeight="1" x14ac:dyDescent="0.35">
      <c r="A14554" s="2" t="s">
        <v>14585</v>
      </c>
      <c r="B14554" s="2" t="s">
        <v>41</v>
      </c>
      <c r="C14554" s="2" t="s">
        <v>33</v>
      </c>
      <c r="D14554" s="2">
        <v>2974.48</v>
      </c>
      <c r="E14554" s="2">
        <v>0.02</v>
      </c>
      <c r="F14554" s="2">
        <f t="shared" si="455"/>
        <v>59.489600000000003</v>
      </c>
      <c r="G14554" s="2">
        <v>9</v>
      </c>
      <c r="H14554" s="2" t="str">
        <f>TEXT(Table1[[#This Row],[order_date]],"mmmm")</f>
        <v>June</v>
      </c>
      <c r="I14554" s="3">
        <v>45100</v>
      </c>
      <c r="J14554" s="3">
        <v>45102</v>
      </c>
      <c r="K14554" s="3" t="str">
        <f>TEXT(Table1[[#This Row],[delivery_date]]-Table1[[#This Row],[order_date]],"D")</f>
        <v>2</v>
      </c>
      <c r="L14554" s="2" t="s">
        <v>15</v>
      </c>
      <c r="M14554" s="2" t="s">
        <v>27</v>
      </c>
      <c r="N14554" s="2">
        <v>534.63</v>
      </c>
      <c r="O14554" s="2" t="s">
        <v>34</v>
      </c>
      <c r="P14554" s="2">
        <f t="shared" si="454"/>
        <v>2914.9904000000001</v>
      </c>
    </row>
    <row r="14555" spans="1:16" ht="14.25" customHeight="1" x14ac:dyDescent="0.35">
      <c r="A14555" s="2" t="s">
        <v>14586</v>
      </c>
      <c r="B14555" s="2" t="s">
        <v>25</v>
      </c>
      <c r="C14555" s="2" t="s">
        <v>26</v>
      </c>
      <c r="D14555" s="2">
        <v>4363.8999999999996</v>
      </c>
      <c r="E14555" s="2">
        <v>0.24</v>
      </c>
      <c r="F14555" s="2">
        <f t="shared" si="455"/>
        <v>1047.3359999999998</v>
      </c>
      <c r="G14555" s="2">
        <v>1</v>
      </c>
      <c r="H14555" s="2" t="str">
        <f>TEXT(Table1[[#This Row],[order_date]],"mmmm")</f>
        <v>December</v>
      </c>
      <c r="I14555" s="3">
        <v>45655</v>
      </c>
      <c r="J14555" s="3">
        <v>45659</v>
      </c>
      <c r="K14555" s="3" t="str">
        <f>TEXT(Table1[[#This Row],[delivery_date]]-Table1[[#This Row],[order_date]],"D")</f>
        <v>4</v>
      </c>
      <c r="L14555" s="2" t="s">
        <v>15</v>
      </c>
      <c r="M14555" s="2" t="s">
        <v>27</v>
      </c>
      <c r="N14555" s="2">
        <v>531.25</v>
      </c>
      <c r="O14555" s="2" t="s">
        <v>23</v>
      </c>
      <c r="P14555" s="2">
        <f t="shared" si="454"/>
        <v>3316.5639999999999</v>
      </c>
    </row>
    <row r="14556" spans="1:16" ht="14.25" customHeight="1" x14ac:dyDescent="0.35">
      <c r="A14556" s="2" t="s">
        <v>14587</v>
      </c>
      <c r="B14556" s="2" t="s">
        <v>19</v>
      </c>
      <c r="C14556" s="2" t="s">
        <v>26</v>
      </c>
      <c r="D14556" s="2">
        <v>4293.5</v>
      </c>
      <c r="E14556" s="2">
        <v>0.21</v>
      </c>
      <c r="F14556" s="2">
        <f t="shared" si="455"/>
        <v>901.63499999999999</v>
      </c>
      <c r="G14556" s="2">
        <v>1</v>
      </c>
      <c r="H14556" s="2" t="str">
        <f>TEXT(Table1[[#This Row],[order_date]],"mmmm")</f>
        <v>August</v>
      </c>
      <c r="I14556" s="3">
        <v>45159</v>
      </c>
      <c r="J14556" s="3">
        <v>45160</v>
      </c>
      <c r="K14556" s="3" t="str">
        <f>TEXT(Table1[[#This Row],[delivery_date]]-Table1[[#This Row],[order_date]],"D")</f>
        <v>1</v>
      </c>
      <c r="L14556" s="2" t="s">
        <v>15</v>
      </c>
      <c r="M14556" s="2" t="s">
        <v>16</v>
      </c>
      <c r="N14556" s="2">
        <v>637.74</v>
      </c>
      <c r="O14556" s="2" t="s">
        <v>34</v>
      </c>
      <c r="P14556" s="2">
        <f t="shared" si="454"/>
        <v>3391.8649999999998</v>
      </c>
    </row>
    <row r="14557" spans="1:16" ht="14.25" customHeight="1" x14ac:dyDescent="0.35">
      <c r="A14557" s="2" t="s">
        <v>14588</v>
      </c>
      <c r="B14557" s="2" t="s">
        <v>25</v>
      </c>
      <c r="C14557" s="2" t="s">
        <v>33</v>
      </c>
      <c r="D14557" s="2">
        <v>4201.0200000000004</v>
      </c>
      <c r="E14557" s="2">
        <v>0.1</v>
      </c>
      <c r="F14557" s="2">
        <f t="shared" si="455"/>
        <v>420.10200000000009</v>
      </c>
      <c r="G14557" s="2">
        <v>2</v>
      </c>
      <c r="H14557" s="2" t="str">
        <f>TEXT(Table1[[#This Row],[order_date]],"mmmm")</f>
        <v>March</v>
      </c>
      <c r="I14557" s="3">
        <v>45361</v>
      </c>
      <c r="J14557" s="3">
        <v>45362</v>
      </c>
      <c r="K14557" s="3" t="str">
        <f>TEXT(Table1[[#This Row],[delivery_date]]-Table1[[#This Row],[order_date]],"D")</f>
        <v>1</v>
      </c>
      <c r="L14557" s="2" t="s">
        <v>21</v>
      </c>
      <c r="M14557" s="2" t="s">
        <v>16</v>
      </c>
      <c r="N14557" s="2">
        <v>758.87</v>
      </c>
      <c r="O14557" s="2" t="s">
        <v>39</v>
      </c>
      <c r="P14557" s="2">
        <f t="shared" si="454"/>
        <v>3780.9180000000006</v>
      </c>
    </row>
    <row r="14558" spans="1:16" ht="14.25" customHeight="1" x14ac:dyDescent="0.35">
      <c r="A14558" s="2" t="s">
        <v>14589</v>
      </c>
      <c r="B14558" s="2" t="s">
        <v>25</v>
      </c>
      <c r="C14558" s="2" t="s">
        <v>20</v>
      </c>
      <c r="D14558" s="2">
        <v>2789.87</v>
      </c>
      <c r="E14558" s="2">
        <v>0.28999999999999998</v>
      </c>
      <c r="F14558" s="2">
        <f t="shared" si="455"/>
        <v>809.06229999999994</v>
      </c>
      <c r="G14558" s="2">
        <v>6</v>
      </c>
      <c r="H14558" s="2" t="str">
        <f>TEXT(Table1[[#This Row],[order_date]],"mmmm")</f>
        <v>December</v>
      </c>
      <c r="I14558" s="3">
        <v>45649</v>
      </c>
      <c r="J14558" s="3">
        <v>45654</v>
      </c>
      <c r="K14558" s="3" t="str">
        <f>TEXT(Table1[[#This Row],[delivery_date]]-Table1[[#This Row],[order_date]],"D")</f>
        <v>5</v>
      </c>
      <c r="L14558" s="2" t="s">
        <v>21</v>
      </c>
      <c r="M14558" s="2" t="s">
        <v>16</v>
      </c>
      <c r="N14558" s="2">
        <v>142.63</v>
      </c>
      <c r="O14558" s="2" t="s">
        <v>23</v>
      </c>
      <c r="P14558" s="2">
        <f t="shared" si="454"/>
        <v>1980.8076999999998</v>
      </c>
    </row>
    <row r="14559" spans="1:16" ht="14.25" customHeight="1" x14ac:dyDescent="0.35">
      <c r="A14559" s="2" t="s">
        <v>14590</v>
      </c>
      <c r="B14559" s="2" t="s">
        <v>25</v>
      </c>
      <c r="C14559" s="2" t="s">
        <v>26</v>
      </c>
      <c r="D14559" s="2">
        <v>3294.9</v>
      </c>
      <c r="E14559" s="2">
        <v>0.19</v>
      </c>
      <c r="F14559" s="2">
        <f t="shared" si="455"/>
        <v>626.03100000000006</v>
      </c>
      <c r="G14559" s="2">
        <v>8</v>
      </c>
      <c r="H14559" s="2" t="str">
        <f>TEXT(Table1[[#This Row],[order_date]],"mmmm")</f>
        <v>May</v>
      </c>
      <c r="I14559" s="3">
        <v>45427</v>
      </c>
      <c r="J14559" s="3">
        <v>45434</v>
      </c>
      <c r="K14559" s="3" t="str">
        <f>TEXT(Table1[[#This Row],[delivery_date]]-Table1[[#This Row],[order_date]],"D")</f>
        <v>7</v>
      </c>
      <c r="L14559" s="2" t="s">
        <v>21</v>
      </c>
      <c r="M14559" s="2" t="s">
        <v>16</v>
      </c>
      <c r="N14559" s="2">
        <v>239.27</v>
      </c>
      <c r="O14559" s="2" t="s">
        <v>34</v>
      </c>
      <c r="P14559" s="2">
        <f t="shared" si="454"/>
        <v>2668.8690000000001</v>
      </c>
    </row>
    <row r="14560" spans="1:16" ht="14.25" customHeight="1" x14ac:dyDescent="0.35">
      <c r="A14560" s="2" t="s">
        <v>14591</v>
      </c>
      <c r="B14560" s="2" t="s">
        <v>13</v>
      </c>
      <c r="C14560" s="2" t="s">
        <v>14</v>
      </c>
      <c r="D14560" s="2">
        <v>3900.16</v>
      </c>
      <c r="E14560" s="2">
        <v>0.1</v>
      </c>
      <c r="F14560" s="2">
        <f t="shared" si="455"/>
        <v>390.01600000000002</v>
      </c>
      <c r="G14560" s="2">
        <v>1</v>
      </c>
      <c r="H14560" s="2" t="str">
        <f>TEXT(Table1[[#This Row],[order_date]],"mmmm")</f>
        <v>November</v>
      </c>
      <c r="I14560" s="3">
        <v>45597</v>
      </c>
      <c r="J14560" s="3">
        <v>45599</v>
      </c>
      <c r="K14560" s="3" t="str">
        <f>TEXT(Table1[[#This Row],[delivery_date]]-Table1[[#This Row],[order_date]],"D")</f>
        <v>2</v>
      </c>
      <c r="L14560" s="2" t="s">
        <v>15</v>
      </c>
      <c r="M14560" s="2" t="s">
        <v>27</v>
      </c>
      <c r="N14560" s="2">
        <v>723.75</v>
      </c>
      <c r="O14560" s="2" t="s">
        <v>48</v>
      </c>
      <c r="P14560" s="2">
        <f t="shared" si="454"/>
        <v>3510.1439999999998</v>
      </c>
    </row>
    <row r="14561" spans="1:16" ht="14.25" customHeight="1" x14ac:dyDescent="0.35">
      <c r="A14561" s="2" t="s">
        <v>14592</v>
      </c>
      <c r="B14561" s="2" t="s">
        <v>25</v>
      </c>
      <c r="C14561" s="2" t="s">
        <v>36</v>
      </c>
      <c r="D14561" s="2">
        <v>549.26</v>
      </c>
      <c r="E14561" s="2">
        <v>0.41</v>
      </c>
      <c r="F14561" s="2">
        <f t="shared" si="455"/>
        <v>225.19659999999999</v>
      </c>
      <c r="G14561" s="2">
        <v>1</v>
      </c>
      <c r="H14561" s="2" t="str">
        <f>TEXT(Table1[[#This Row],[order_date]],"mmmm")</f>
        <v>June</v>
      </c>
      <c r="I14561" s="3">
        <v>45468</v>
      </c>
      <c r="J14561" s="3">
        <v>45469</v>
      </c>
      <c r="K14561" s="3" t="str">
        <f>TEXT(Table1[[#This Row],[delivery_date]]-Table1[[#This Row],[order_date]],"D")</f>
        <v>1</v>
      </c>
      <c r="L14561" s="2" t="s">
        <v>21</v>
      </c>
      <c r="M14561" s="2" t="s">
        <v>16</v>
      </c>
      <c r="N14561" s="2">
        <v>164.21</v>
      </c>
      <c r="O14561" s="2" t="s">
        <v>34</v>
      </c>
      <c r="P14561" s="2">
        <f t="shared" si="454"/>
        <v>324.0634</v>
      </c>
    </row>
    <row r="14562" spans="1:16" ht="14.25" customHeight="1" x14ac:dyDescent="0.35">
      <c r="A14562" s="2" t="s">
        <v>14593</v>
      </c>
      <c r="B14562" s="2" t="s">
        <v>41</v>
      </c>
      <c r="C14562" s="2" t="s">
        <v>20</v>
      </c>
      <c r="D14562" s="2">
        <v>1572.93</v>
      </c>
      <c r="E14562" s="2">
        <v>0.33</v>
      </c>
      <c r="F14562" s="2">
        <f t="shared" si="455"/>
        <v>519.06690000000003</v>
      </c>
      <c r="G14562" s="2">
        <v>2</v>
      </c>
      <c r="H14562" s="2" t="str">
        <f>TEXT(Table1[[#This Row],[order_date]],"mmmm")</f>
        <v>October</v>
      </c>
      <c r="I14562" s="3">
        <v>45216</v>
      </c>
      <c r="J14562" s="3">
        <v>45219</v>
      </c>
      <c r="K14562" s="3" t="str">
        <f>TEXT(Table1[[#This Row],[delivery_date]]-Table1[[#This Row],[order_date]],"D")</f>
        <v>3</v>
      </c>
      <c r="L14562" s="2" t="s">
        <v>21</v>
      </c>
      <c r="M14562" s="2" t="s">
        <v>16</v>
      </c>
      <c r="N14562" s="2">
        <v>226.7</v>
      </c>
      <c r="O14562" s="2" t="s">
        <v>34</v>
      </c>
      <c r="P14562" s="2">
        <f t="shared" si="454"/>
        <v>1053.8631</v>
      </c>
    </row>
    <row r="14563" spans="1:16" ht="14.25" customHeight="1" x14ac:dyDescent="0.35">
      <c r="A14563" s="2" t="s">
        <v>14594</v>
      </c>
      <c r="B14563" s="2" t="s">
        <v>25</v>
      </c>
      <c r="C14563" s="2" t="s">
        <v>20</v>
      </c>
      <c r="D14563" s="2">
        <v>928.54</v>
      </c>
      <c r="E14563" s="2">
        <v>0.01</v>
      </c>
      <c r="F14563" s="2">
        <f t="shared" si="455"/>
        <v>9.2853999999999992</v>
      </c>
      <c r="G14563" s="2">
        <v>7</v>
      </c>
      <c r="H14563" s="2" t="str">
        <f>TEXT(Table1[[#This Row],[order_date]],"mmmm")</f>
        <v>October</v>
      </c>
      <c r="I14563" s="3">
        <v>45201</v>
      </c>
      <c r="J14563" s="3">
        <v>45203</v>
      </c>
      <c r="K14563" s="3" t="str">
        <f>TEXT(Table1[[#This Row],[delivery_date]]-Table1[[#This Row],[order_date]],"D")</f>
        <v>2</v>
      </c>
      <c r="L14563" s="2" t="s">
        <v>15</v>
      </c>
      <c r="M14563" s="2" t="s">
        <v>16</v>
      </c>
      <c r="N14563" s="2">
        <v>231.85</v>
      </c>
      <c r="O14563" s="2" t="s">
        <v>28</v>
      </c>
      <c r="P14563" s="2">
        <f t="shared" si="454"/>
        <v>919.25459999999998</v>
      </c>
    </row>
    <row r="14564" spans="1:16" ht="14.25" customHeight="1" x14ac:dyDescent="0.35">
      <c r="A14564" s="2" t="s">
        <v>14595</v>
      </c>
      <c r="B14564" s="2" t="s">
        <v>41</v>
      </c>
      <c r="C14564" s="2" t="s">
        <v>36</v>
      </c>
      <c r="D14564" s="2">
        <v>2606.19</v>
      </c>
      <c r="E14564" s="2">
        <v>0.25</v>
      </c>
      <c r="F14564" s="2">
        <f t="shared" si="455"/>
        <v>651.54750000000001</v>
      </c>
      <c r="G14564" s="2">
        <v>4</v>
      </c>
      <c r="H14564" s="2" t="str">
        <f>TEXT(Table1[[#This Row],[order_date]],"mmmm")</f>
        <v>February</v>
      </c>
      <c r="I14564" s="3">
        <v>45338</v>
      </c>
      <c r="J14564" s="3">
        <v>45342</v>
      </c>
      <c r="K14564" s="3" t="str">
        <f>TEXT(Table1[[#This Row],[delivery_date]]-Table1[[#This Row],[order_date]],"D")</f>
        <v>4</v>
      </c>
      <c r="L14564" s="2" t="s">
        <v>15</v>
      </c>
      <c r="M14564" s="2" t="s">
        <v>27</v>
      </c>
      <c r="N14564" s="2">
        <v>379.24</v>
      </c>
      <c r="O14564" s="2" t="s">
        <v>28</v>
      </c>
      <c r="P14564" s="2">
        <f t="shared" si="454"/>
        <v>1954.6424999999999</v>
      </c>
    </row>
    <row r="14565" spans="1:16" ht="14.25" customHeight="1" x14ac:dyDescent="0.35">
      <c r="A14565" s="2" t="s">
        <v>14596</v>
      </c>
      <c r="B14565" s="2" t="s">
        <v>25</v>
      </c>
      <c r="C14565" s="2" t="s">
        <v>36</v>
      </c>
      <c r="D14565" s="2">
        <v>4204.57</v>
      </c>
      <c r="E14565" s="2">
        <v>0.14000000000000001</v>
      </c>
      <c r="F14565" s="2">
        <f t="shared" si="455"/>
        <v>588.63980000000004</v>
      </c>
      <c r="G14565" s="2">
        <v>1</v>
      </c>
      <c r="H14565" s="2" t="str">
        <f>TEXT(Table1[[#This Row],[order_date]],"mmmm")</f>
        <v>January</v>
      </c>
      <c r="I14565" s="3">
        <v>44932</v>
      </c>
      <c r="J14565" s="3">
        <v>44936</v>
      </c>
      <c r="K14565" s="3" t="str">
        <f>TEXT(Table1[[#This Row],[delivery_date]]-Table1[[#This Row],[order_date]],"D")</f>
        <v>4</v>
      </c>
      <c r="L14565" s="2" t="s">
        <v>21</v>
      </c>
      <c r="M14565" s="2" t="s">
        <v>16</v>
      </c>
      <c r="N14565" s="2">
        <v>341.04</v>
      </c>
      <c r="O14565" s="2" t="s">
        <v>28</v>
      </c>
      <c r="P14565" s="2">
        <f t="shared" si="454"/>
        <v>3615.9301999999998</v>
      </c>
    </row>
    <row r="14566" spans="1:16" ht="14.25" customHeight="1" x14ac:dyDescent="0.35">
      <c r="A14566" s="2" t="s">
        <v>14597</v>
      </c>
      <c r="B14566" s="2" t="s">
        <v>13</v>
      </c>
      <c r="C14566" s="2" t="s">
        <v>26</v>
      </c>
      <c r="D14566" s="2">
        <v>1230.49</v>
      </c>
      <c r="E14566" s="2">
        <v>0.46</v>
      </c>
      <c r="F14566" s="2">
        <f t="shared" si="455"/>
        <v>566.02539999999999</v>
      </c>
      <c r="G14566" s="2">
        <v>8</v>
      </c>
      <c r="H14566" s="2" t="str">
        <f>TEXT(Table1[[#This Row],[order_date]],"mmmm")</f>
        <v>May</v>
      </c>
      <c r="I14566" s="3">
        <v>45071</v>
      </c>
      <c r="J14566" s="3">
        <v>45077</v>
      </c>
      <c r="K14566" s="3" t="str">
        <f>TEXT(Table1[[#This Row],[delivery_date]]-Table1[[#This Row],[order_date]],"D")</f>
        <v>6</v>
      </c>
      <c r="L14566" s="2" t="s">
        <v>21</v>
      </c>
      <c r="M14566" s="2" t="s">
        <v>22</v>
      </c>
      <c r="N14566" s="2">
        <v>320.56</v>
      </c>
      <c r="O14566" s="2" t="s">
        <v>17</v>
      </c>
      <c r="P14566" s="2">
        <f t="shared" si="454"/>
        <v>664.46460000000002</v>
      </c>
    </row>
    <row r="14567" spans="1:16" ht="14.25" customHeight="1" x14ac:dyDescent="0.35">
      <c r="A14567" s="2" t="s">
        <v>14598</v>
      </c>
      <c r="B14567" s="2" t="s">
        <v>19</v>
      </c>
      <c r="C14567" s="2" t="s">
        <v>33</v>
      </c>
      <c r="D14567" s="2">
        <v>3681.43</v>
      </c>
      <c r="E14567" s="2">
        <v>0.36</v>
      </c>
      <c r="F14567" s="2">
        <f t="shared" si="455"/>
        <v>1325.3147999999999</v>
      </c>
      <c r="G14567" s="2">
        <v>4</v>
      </c>
      <c r="H14567" s="2" t="str">
        <f>TEXT(Table1[[#This Row],[order_date]],"mmmm")</f>
        <v>April</v>
      </c>
      <c r="I14567" s="3">
        <v>45027</v>
      </c>
      <c r="J14567" s="3">
        <v>45029</v>
      </c>
      <c r="K14567" s="3" t="str">
        <f>TEXT(Table1[[#This Row],[delivery_date]]-Table1[[#This Row],[order_date]],"D")</f>
        <v>2</v>
      </c>
      <c r="L14567" s="2" t="s">
        <v>21</v>
      </c>
      <c r="M14567" s="2" t="s">
        <v>16</v>
      </c>
      <c r="N14567" s="2">
        <v>789.24</v>
      </c>
      <c r="O14567" s="2" t="s">
        <v>23</v>
      </c>
      <c r="P14567" s="2">
        <f t="shared" si="454"/>
        <v>2356.1152000000002</v>
      </c>
    </row>
    <row r="14568" spans="1:16" ht="14.25" customHeight="1" x14ac:dyDescent="0.35">
      <c r="A14568" s="2" t="s">
        <v>14599</v>
      </c>
      <c r="B14568" s="2" t="s">
        <v>25</v>
      </c>
      <c r="C14568" s="2" t="s">
        <v>33</v>
      </c>
      <c r="D14568" s="2">
        <v>2088.54</v>
      </c>
      <c r="E14568" s="2">
        <v>0.31</v>
      </c>
      <c r="F14568" s="2">
        <f t="shared" si="455"/>
        <v>647.44740000000002</v>
      </c>
      <c r="G14568" s="2">
        <v>7</v>
      </c>
      <c r="H14568" s="2" t="str">
        <f>TEXT(Table1[[#This Row],[order_date]],"mmmm")</f>
        <v>August</v>
      </c>
      <c r="I14568" s="3">
        <v>45529</v>
      </c>
      <c r="J14568" s="3">
        <v>45530</v>
      </c>
      <c r="K14568" s="3" t="str">
        <f>TEXT(Table1[[#This Row],[delivery_date]]-Table1[[#This Row],[order_date]],"D")</f>
        <v>1</v>
      </c>
      <c r="L14568" s="2" t="s">
        <v>31</v>
      </c>
      <c r="M14568" s="2" t="s">
        <v>27</v>
      </c>
      <c r="N14568" s="2">
        <v>173.73</v>
      </c>
      <c r="O14568" s="2" t="s">
        <v>28</v>
      </c>
      <c r="P14568" s="2">
        <f t="shared" si="454"/>
        <v>1441.0925999999999</v>
      </c>
    </row>
    <row r="14569" spans="1:16" ht="14.25" customHeight="1" x14ac:dyDescent="0.35">
      <c r="A14569" s="2" t="s">
        <v>14600</v>
      </c>
      <c r="B14569" s="2" t="s">
        <v>25</v>
      </c>
      <c r="C14569" s="2" t="s">
        <v>14</v>
      </c>
      <c r="D14569" s="2">
        <v>4525.07</v>
      </c>
      <c r="E14569" s="2">
        <v>0.04</v>
      </c>
      <c r="F14569" s="2">
        <f t="shared" si="455"/>
        <v>181.00279999999998</v>
      </c>
      <c r="G14569" s="2">
        <v>8</v>
      </c>
      <c r="H14569" s="2" t="str">
        <f>TEXT(Table1[[#This Row],[order_date]],"mmmm")</f>
        <v>June</v>
      </c>
      <c r="I14569" s="3">
        <v>45090</v>
      </c>
      <c r="J14569" s="3">
        <v>45094</v>
      </c>
      <c r="K14569" s="3" t="str">
        <f>TEXT(Table1[[#This Row],[delivery_date]]-Table1[[#This Row],[order_date]],"D")</f>
        <v>4</v>
      </c>
      <c r="L14569" s="2" t="s">
        <v>21</v>
      </c>
      <c r="M14569" s="2" t="s">
        <v>16</v>
      </c>
      <c r="N14569" s="2">
        <v>719.54</v>
      </c>
      <c r="O14569" s="2" t="s">
        <v>28</v>
      </c>
      <c r="P14569" s="2">
        <f t="shared" si="454"/>
        <v>4344.0671999999995</v>
      </c>
    </row>
    <row r="14570" spans="1:16" ht="14.25" customHeight="1" x14ac:dyDescent="0.35">
      <c r="A14570" s="2" t="s">
        <v>14601</v>
      </c>
      <c r="B14570" s="2" t="s">
        <v>13</v>
      </c>
      <c r="C14570" s="2" t="s">
        <v>33</v>
      </c>
      <c r="D14570" s="2">
        <v>3171.27</v>
      </c>
      <c r="E14570" s="2">
        <v>0.47</v>
      </c>
      <c r="F14570" s="2">
        <f t="shared" si="455"/>
        <v>1490.4968999999999</v>
      </c>
      <c r="G14570" s="2">
        <v>1</v>
      </c>
      <c r="H14570" s="2" t="str">
        <f>TEXT(Table1[[#This Row],[order_date]],"mmmm")</f>
        <v>May</v>
      </c>
      <c r="I14570" s="3">
        <v>45439</v>
      </c>
      <c r="J14570" s="3">
        <v>45441</v>
      </c>
      <c r="K14570" s="3" t="str">
        <f>TEXT(Table1[[#This Row],[delivery_date]]-Table1[[#This Row],[order_date]],"D")</f>
        <v>2</v>
      </c>
      <c r="L14570" s="2" t="s">
        <v>15</v>
      </c>
      <c r="M14570" s="2" t="s">
        <v>16</v>
      </c>
      <c r="N14570" s="2">
        <v>337.28</v>
      </c>
      <c r="O14570" s="2" t="s">
        <v>28</v>
      </c>
      <c r="P14570" s="2">
        <f t="shared" si="454"/>
        <v>1680.7731000000001</v>
      </c>
    </row>
    <row r="14571" spans="1:16" ht="14.25" customHeight="1" x14ac:dyDescent="0.35">
      <c r="A14571" s="2" t="s">
        <v>14602</v>
      </c>
      <c r="B14571" s="2" t="s">
        <v>25</v>
      </c>
      <c r="C14571" s="2" t="s">
        <v>14</v>
      </c>
      <c r="D14571" s="2">
        <v>4885.1099999999997</v>
      </c>
      <c r="E14571" s="2">
        <v>7.0000000000000007E-2</v>
      </c>
      <c r="F14571" s="2">
        <f t="shared" si="455"/>
        <v>341.95769999999999</v>
      </c>
      <c r="G14571" s="2">
        <v>2</v>
      </c>
      <c r="H14571" s="2" t="str">
        <f>TEXT(Table1[[#This Row],[order_date]],"mmmm")</f>
        <v>May</v>
      </c>
      <c r="I14571" s="3">
        <v>45070</v>
      </c>
      <c r="J14571" s="3">
        <v>45075</v>
      </c>
      <c r="K14571" s="3" t="str">
        <f>TEXT(Table1[[#This Row],[delivery_date]]-Table1[[#This Row],[order_date]],"D")</f>
        <v>5</v>
      </c>
      <c r="L14571" s="2" t="s">
        <v>21</v>
      </c>
      <c r="M14571" s="2" t="s">
        <v>16</v>
      </c>
      <c r="N14571" s="2">
        <v>1058.53</v>
      </c>
      <c r="O14571" s="2" t="s">
        <v>28</v>
      </c>
      <c r="P14571" s="2">
        <f t="shared" si="454"/>
        <v>4543.1522999999997</v>
      </c>
    </row>
    <row r="14572" spans="1:16" ht="14.25" customHeight="1" x14ac:dyDescent="0.35">
      <c r="A14572" s="2" t="s">
        <v>14603</v>
      </c>
      <c r="B14572" s="2" t="s">
        <v>41</v>
      </c>
      <c r="C14572" s="2" t="s">
        <v>14</v>
      </c>
      <c r="D14572" s="2">
        <v>1303.78</v>
      </c>
      <c r="E14572" s="2">
        <v>0.23</v>
      </c>
      <c r="F14572" s="2">
        <f t="shared" si="455"/>
        <v>299.86939999999998</v>
      </c>
      <c r="G14572" s="2">
        <v>2</v>
      </c>
      <c r="H14572" s="2" t="str">
        <f>TEXT(Table1[[#This Row],[order_date]],"mmmm")</f>
        <v>March</v>
      </c>
      <c r="I14572" s="3">
        <v>45378</v>
      </c>
      <c r="J14572" s="3">
        <v>45379</v>
      </c>
      <c r="K14572" s="3" t="str">
        <f>TEXT(Table1[[#This Row],[delivery_date]]-Table1[[#This Row],[order_date]],"D")</f>
        <v>1</v>
      </c>
      <c r="L14572" s="2" t="s">
        <v>31</v>
      </c>
      <c r="M14572" s="2" t="s">
        <v>16</v>
      </c>
      <c r="N14572" s="2">
        <v>216.6</v>
      </c>
      <c r="O14572" s="2" t="s">
        <v>28</v>
      </c>
      <c r="P14572" s="2">
        <f t="shared" si="454"/>
        <v>1003.9105999999999</v>
      </c>
    </row>
    <row r="14573" spans="1:16" ht="14.25" customHeight="1" x14ac:dyDescent="0.35">
      <c r="A14573" s="2" t="s">
        <v>14604</v>
      </c>
      <c r="B14573" s="2" t="s">
        <v>25</v>
      </c>
      <c r="C14573" s="2" t="s">
        <v>20</v>
      </c>
      <c r="D14573" s="2">
        <v>4627.3999999999996</v>
      </c>
      <c r="E14573" s="2">
        <v>0.34</v>
      </c>
      <c r="F14573" s="2">
        <f t="shared" si="455"/>
        <v>1573.316</v>
      </c>
      <c r="G14573" s="2">
        <v>5</v>
      </c>
      <c r="H14573" s="2" t="str">
        <f>TEXT(Table1[[#This Row],[order_date]],"mmmm")</f>
        <v>February</v>
      </c>
      <c r="I14573" s="3">
        <v>44973</v>
      </c>
      <c r="J14573" s="3">
        <v>44975</v>
      </c>
      <c r="K14573" s="3" t="str">
        <f>TEXT(Table1[[#This Row],[delivery_date]]-Table1[[#This Row],[order_date]],"D")</f>
        <v>2</v>
      </c>
      <c r="L14573" s="2" t="s">
        <v>31</v>
      </c>
      <c r="M14573" s="2" t="s">
        <v>27</v>
      </c>
      <c r="N14573" s="2">
        <v>576.63</v>
      </c>
      <c r="O14573" s="2" t="s">
        <v>28</v>
      </c>
      <c r="P14573" s="2">
        <f t="shared" si="454"/>
        <v>3054.0839999999998</v>
      </c>
    </row>
    <row r="14574" spans="1:16" ht="14.25" customHeight="1" x14ac:dyDescent="0.35">
      <c r="A14574" s="2" t="s">
        <v>14605</v>
      </c>
      <c r="B14574" s="2" t="s">
        <v>25</v>
      </c>
      <c r="C14574" s="2" t="s">
        <v>20</v>
      </c>
      <c r="D14574" s="2">
        <v>1849.57</v>
      </c>
      <c r="E14574" s="2">
        <v>0.25</v>
      </c>
      <c r="F14574" s="2">
        <f t="shared" si="455"/>
        <v>462.39249999999998</v>
      </c>
      <c r="G14574" s="2">
        <v>5</v>
      </c>
      <c r="H14574" s="2" t="str">
        <f>TEXT(Table1[[#This Row],[order_date]],"mmmm")</f>
        <v>January</v>
      </c>
      <c r="I14574" s="3">
        <v>44949</v>
      </c>
      <c r="J14574" s="3">
        <v>44954</v>
      </c>
      <c r="K14574" s="3" t="str">
        <f>TEXT(Table1[[#This Row],[delivery_date]]-Table1[[#This Row],[order_date]],"D")</f>
        <v>5</v>
      </c>
      <c r="L14574" s="2" t="s">
        <v>31</v>
      </c>
      <c r="M14574" s="2" t="s">
        <v>27</v>
      </c>
      <c r="N14574" s="2">
        <v>349.81</v>
      </c>
      <c r="O14574" s="2" t="s">
        <v>17</v>
      </c>
      <c r="P14574" s="2">
        <f t="shared" si="454"/>
        <v>1387.1775</v>
      </c>
    </row>
    <row r="14575" spans="1:16" ht="14.25" customHeight="1" x14ac:dyDescent="0.35">
      <c r="A14575" s="2" t="s">
        <v>14606</v>
      </c>
      <c r="B14575" s="2" t="s">
        <v>19</v>
      </c>
      <c r="C14575" s="2" t="s">
        <v>26</v>
      </c>
      <c r="D14575" s="2">
        <v>3147.64</v>
      </c>
      <c r="E14575" s="2">
        <v>0.44</v>
      </c>
      <c r="F14575" s="2">
        <f t="shared" si="455"/>
        <v>1384.9615999999999</v>
      </c>
      <c r="G14575" s="2">
        <v>6</v>
      </c>
      <c r="H14575" s="2" t="str">
        <f>TEXT(Table1[[#This Row],[order_date]],"mmmm")</f>
        <v>July</v>
      </c>
      <c r="I14575" s="3">
        <v>45121</v>
      </c>
      <c r="J14575" s="3">
        <v>45128</v>
      </c>
      <c r="K14575" s="3" t="str">
        <f>TEXT(Table1[[#This Row],[delivery_date]]-Table1[[#This Row],[order_date]],"D")</f>
        <v>7</v>
      </c>
      <c r="L14575" s="2" t="s">
        <v>21</v>
      </c>
      <c r="M14575" s="2" t="s">
        <v>16</v>
      </c>
      <c r="N14575" s="2">
        <v>869.78</v>
      </c>
      <c r="O14575" s="2" t="s">
        <v>34</v>
      </c>
      <c r="P14575" s="2">
        <f t="shared" si="454"/>
        <v>1762.6784</v>
      </c>
    </row>
    <row r="14576" spans="1:16" ht="14.25" customHeight="1" x14ac:dyDescent="0.35">
      <c r="A14576" s="2" t="s">
        <v>14607</v>
      </c>
      <c r="B14576" s="2" t="s">
        <v>19</v>
      </c>
      <c r="C14576" s="2" t="s">
        <v>36</v>
      </c>
      <c r="D14576" s="2">
        <v>955.09</v>
      </c>
      <c r="E14576" s="2">
        <v>0.42</v>
      </c>
      <c r="F14576" s="2">
        <f t="shared" si="455"/>
        <v>401.13779999999997</v>
      </c>
      <c r="G14576" s="2">
        <v>2</v>
      </c>
      <c r="H14576" s="2" t="str">
        <f>TEXT(Table1[[#This Row],[order_date]],"mmmm")</f>
        <v>March</v>
      </c>
      <c r="I14576" s="3">
        <v>45372</v>
      </c>
      <c r="J14576" s="3">
        <v>45375</v>
      </c>
      <c r="K14576" s="3" t="str">
        <f>TEXT(Table1[[#This Row],[delivery_date]]-Table1[[#This Row],[order_date]],"D")</f>
        <v>3</v>
      </c>
      <c r="L14576" s="2" t="s">
        <v>15</v>
      </c>
      <c r="M14576" s="2" t="s">
        <v>16</v>
      </c>
      <c r="N14576" s="2">
        <v>146.88999999999999</v>
      </c>
      <c r="O14576" s="2" t="s">
        <v>17</v>
      </c>
      <c r="P14576" s="2">
        <f t="shared" si="454"/>
        <v>553.95220000000006</v>
      </c>
    </row>
    <row r="14577" spans="1:16" ht="14.25" customHeight="1" x14ac:dyDescent="0.35">
      <c r="A14577" s="2" t="s">
        <v>14608</v>
      </c>
      <c r="B14577" s="2" t="s">
        <v>25</v>
      </c>
      <c r="C14577" s="2" t="s">
        <v>36</v>
      </c>
      <c r="D14577" s="2">
        <v>3822.95</v>
      </c>
      <c r="E14577" s="2">
        <v>7.0000000000000007E-2</v>
      </c>
      <c r="F14577" s="2">
        <f t="shared" si="455"/>
        <v>267.60650000000004</v>
      </c>
      <c r="G14577" s="2">
        <v>8</v>
      </c>
      <c r="H14577" s="2" t="str">
        <f>TEXT(Table1[[#This Row],[order_date]],"mmmm")</f>
        <v>March</v>
      </c>
      <c r="I14577" s="3">
        <v>45011</v>
      </c>
      <c r="J14577" s="3">
        <v>45018</v>
      </c>
      <c r="K14577" s="3" t="str">
        <f>TEXT(Table1[[#This Row],[delivery_date]]-Table1[[#This Row],[order_date]],"D")</f>
        <v>7</v>
      </c>
      <c r="L14577" s="2" t="s">
        <v>15</v>
      </c>
      <c r="M14577" s="2" t="s">
        <v>27</v>
      </c>
      <c r="N14577" s="2">
        <v>1114.3699999999999</v>
      </c>
      <c r="O14577" s="2" t="s">
        <v>17</v>
      </c>
      <c r="P14577" s="2">
        <f t="shared" si="454"/>
        <v>3555.3434999999999</v>
      </c>
    </row>
    <row r="14578" spans="1:16" ht="14.25" customHeight="1" x14ac:dyDescent="0.35">
      <c r="A14578" s="2" t="s">
        <v>14609</v>
      </c>
      <c r="B14578" s="2" t="s">
        <v>13</v>
      </c>
      <c r="C14578" s="2" t="s">
        <v>14</v>
      </c>
      <c r="D14578" s="2">
        <v>4893.43</v>
      </c>
      <c r="E14578" s="2">
        <v>0.31</v>
      </c>
      <c r="F14578" s="2">
        <f t="shared" si="455"/>
        <v>1516.9633000000001</v>
      </c>
      <c r="G14578" s="2">
        <v>1</v>
      </c>
      <c r="H14578" s="2" t="str">
        <f>TEXT(Table1[[#This Row],[order_date]],"mmmm")</f>
        <v>December</v>
      </c>
      <c r="I14578" s="3">
        <v>45270</v>
      </c>
      <c r="J14578" s="3">
        <v>45274</v>
      </c>
      <c r="K14578" s="3" t="str">
        <f>TEXT(Table1[[#This Row],[delivery_date]]-Table1[[#This Row],[order_date]],"D")</f>
        <v>4</v>
      </c>
      <c r="L14578" s="2" t="s">
        <v>21</v>
      </c>
      <c r="M14578" s="2" t="s">
        <v>22</v>
      </c>
      <c r="N14578" s="2">
        <v>1115.3399999999999</v>
      </c>
      <c r="O14578" s="2" t="s">
        <v>23</v>
      </c>
      <c r="P14578" s="2">
        <f t="shared" si="454"/>
        <v>3376.4666999999999</v>
      </c>
    </row>
    <row r="14579" spans="1:16" ht="14.25" customHeight="1" x14ac:dyDescent="0.35">
      <c r="A14579" s="2" t="s">
        <v>14610</v>
      </c>
      <c r="B14579" s="2" t="s">
        <v>19</v>
      </c>
      <c r="C14579" s="2" t="s">
        <v>36</v>
      </c>
      <c r="D14579" s="2">
        <v>3958.39</v>
      </c>
      <c r="E14579" s="2">
        <v>0.03</v>
      </c>
      <c r="F14579" s="2">
        <f t="shared" si="455"/>
        <v>118.75169999999999</v>
      </c>
      <c r="G14579" s="2">
        <v>9</v>
      </c>
      <c r="H14579" s="2" t="str">
        <f>TEXT(Table1[[#This Row],[order_date]],"mmmm")</f>
        <v>August</v>
      </c>
      <c r="I14579" s="3">
        <v>45505</v>
      </c>
      <c r="J14579" s="3">
        <v>45507</v>
      </c>
      <c r="K14579" s="3" t="str">
        <f>TEXT(Table1[[#This Row],[delivery_date]]-Table1[[#This Row],[order_date]],"D")</f>
        <v>2</v>
      </c>
      <c r="L14579" s="2" t="s">
        <v>21</v>
      </c>
      <c r="M14579" s="2" t="s">
        <v>16</v>
      </c>
      <c r="N14579" s="2">
        <v>794.26</v>
      </c>
      <c r="O14579" s="2" t="s">
        <v>48</v>
      </c>
      <c r="P14579" s="2">
        <f t="shared" si="454"/>
        <v>3839.6383000000001</v>
      </c>
    </row>
    <row r="14580" spans="1:16" ht="14.25" customHeight="1" x14ac:dyDescent="0.35">
      <c r="A14580" s="2" t="s">
        <v>14611</v>
      </c>
      <c r="B14580" s="2" t="s">
        <v>25</v>
      </c>
      <c r="C14580" s="2" t="s">
        <v>14</v>
      </c>
      <c r="D14580" s="2">
        <v>3117.4</v>
      </c>
      <c r="E14580" s="2">
        <v>0.36</v>
      </c>
      <c r="F14580" s="2">
        <f t="shared" si="455"/>
        <v>1122.2639999999999</v>
      </c>
      <c r="G14580" s="2">
        <v>5</v>
      </c>
      <c r="H14580" s="2" t="str">
        <f>TEXT(Table1[[#This Row],[order_date]],"mmmm")</f>
        <v>April</v>
      </c>
      <c r="I14580" s="3">
        <v>45393</v>
      </c>
      <c r="J14580" s="3">
        <v>45400</v>
      </c>
      <c r="K14580" s="3" t="str">
        <f>TEXT(Table1[[#This Row],[delivery_date]]-Table1[[#This Row],[order_date]],"D")</f>
        <v>7</v>
      </c>
      <c r="L14580" s="2" t="s">
        <v>21</v>
      </c>
      <c r="M14580" s="2" t="s">
        <v>16</v>
      </c>
      <c r="N14580" s="2">
        <v>202.43</v>
      </c>
      <c r="O14580" s="2" t="s">
        <v>48</v>
      </c>
      <c r="P14580" s="2">
        <f t="shared" si="454"/>
        <v>1995.1360000000002</v>
      </c>
    </row>
    <row r="14581" spans="1:16" ht="14.25" customHeight="1" x14ac:dyDescent="0.35">
      <c r="A14581" s="2" t="s">
        <v>14612</v>
      </c>
      <c r="B14581" s="2" t="s">
        <v>19</v>
      </c>
      <c r="C14581" s="2" t="s">
        <v>36</v>
      </c>
      <c r="D14581" s="2">
        <v>2296.25</v>
      </c>
      <c r="E14581" s="2">
        <v>0.37</v>
      </c>
      <c r="F14581" s="2">
        <f t="shared" si="455"/>
        <v>849.61249999999995</v>
      </c>
      <c r="G14581" s="2">
        <v>8</v>
      </c>
      <c r="H14581" s="2" t="str">
        <f>TEXT(Table1[[#This Row],[order_date]],"mmmm")</f>
        <v>October</v>
      </c>
      <c r="I14581" s="3">
        <v>45225</v>
      </c>
      <c r="J14581" s="3">
        <v>45231</v>
      </c>
      <c r="K14581" s="3" t="str">
        <f>TEXT(Table1[[#This Row],[delivery_date]]-Table1[[#This Row],[order_date]],"D")</f>
        <v>6</v>
      </c>
      <c r="L14581" s="2" t="s">
        <v>21</v>
      </c>
      <c r="M14581" s="2" t="s">
        <v>27</v>
      </c>
      <c r="N14581" s="2">
        <v>579.86</v>
      </c>
      <c r="O14581" s="2" t="s">
        <v>39</v>
      </c>
      <c r="P14581" s="2">
        <f t="shared" si="454"/>
        <v>1446.6375</v>
      </c>
    </row>
    <row r="14582" spans="1:16" ht="14.25" customHeight="1" x14ac:dyDescent="0.35">
      <c r="A14582" s="2" t="s">
        <v>14613</v>
      </c>
      <c r="B14582" s="2" t="s">
        <v>25</v>
      </c>
      <c r="C14582" s="2" t="s">
        <v>26</v>
      </c>
      <c r="D14582" s="2">
        <v>1791.66</v>
      </c>
      <c r="E14582" s="2">
        <v>0.17</v>
      </c>
      <c r="F14582" s="2">
        <f t="shared" si="455"/>
        <v>304.58220000000006</v>
      </c>
      <c r="G14582" s="2">
        <v>8</v>
      </c>
      <c r="H14582" s="2" t="str">
        <f>TEXT(Table1[[#This Row],[order_date]],"mmmm")</f>
        <v>January</v>
      </c>
      <c r="I14582" s="3">
        <v>45297</v>
      </c>
      <c r="J14582" s="3">
        <v>45298</v>
      </c>
      <c r="K14582" s="3" t="str">
        <f>TEXT(Table1[[#This Row],[delivery_date]]-Table1[[#This Row],[order_date]],"D")</f>
        <v>1</v>
      </c>
      <c r="L14582" s="2" t="s">
        <v>15</v>
      </c>
      <c r="M14582" s="2" t="s">
        <v>16</v>
      </c>
      <c r="N14582" s="2">
        <v>390.83</v>
      </c>
      <c r="O14582" s="2" t="s">
        <v>34</v>
      </c>
      <c r="P14582" s="2">
        <f t="shared" si="454"/>
        <v>1487.0778</v>
      </c>
    </row>
    <row r="14583" spans="1:16" ht="14.25" customHeight="1" x14ac:dyDescent="0.35">
      <c r="A14583" s="2" t="s">
        <v>14614</v>
      </c>
      <c r="B14583" s="2" t="s">
        <v>19</v>
      </c>
      <c r="C14583" s="2" t="s">
        <v>20</v>
      </c>
      <c r="D14583" s="2">
        <v>2153.16</v>
      </c>
      <c r="E14583" s="2">
        <v>0.39</v>
      </c>
      <c r="F14583" s="2">
        <f t="shared" si="455"/>
        <v>839.73239999999998</v>
      </c>
      <c r="G14583" s="2">
        <v>2</v>
      </c>
      <c r="H14583" s="2" t="str">
        <f>TEXT(Table1[[#This Row],[order_date]],"mmmm")</f>
        <v>September</v>
      </c>
      <c r="I14583" s="3">
        <v>45536</v>
      </c>
      <c r="J14583" s="3">
        <v>45541</v>
      </c>
      <c r="K14583" s="3" t="str">
        <f>TEXT(Table1[[#This Row],[delivery_date]]-Table1[[#This Row],[order_date]],"D")</f>
        <v>5</v>
      </c>
      <c r="L14583" s="2" t="s">
        <v>31</v>
      </c>
      <c r="M14583" s="2" t="s">
        <v>22</v>
      </c>
      <c r="N14583" s="2">
        <v>175.98</v>
      </c>
      <c r="O14583" s="2" t="s">
        <v>28</v>
      </c>
      <c r="P14583" s="2">
        <f t="shared" si="454"/>
        <v>1313.4276</v>
      </c>
    </row>
    <row r="14584" spans="1:16" ht="14.25" customHeight="1" x14ac:dyDescent="0.35">
      <c r="A14584" s="2" t="s">
        <v>14615</v>
      </c>
      <c r="B14584" s="2" t="s">
        <v>19</v>
      </c>
      <c r="C14584" s="2" t="s">
        <v>20</v>
      </c>
      <c r="D14584" s="2">
        <v>1708.61</v>
      </c>
      <c r="E14584" s="2">
        <v>0.33</v>
      </c>
      <c r="F14584" s="2">
        <f t="shared" si="455"/>
        <v>563.84130000000005</v>
      </c>
      <c r="G14584" s="2">
        <v>9</v>
      </c>
      <c r="H14584" s="2" t="str">
        <f>TEXT(Table1[[#This Row],[order_date]],"mmmm")</f>
        <v>June</v>
      </c>
      <c r="I14584" s="3">
        <v>45098</v>
      </c>
      <c r="J14584" s="3">
        <v>45100</v>
      </c>
      <c r="K14584" s="3" t="str">
        <f>TEXT(Table1[[#This Row],[delivery_date]]-Table1[[#This Row],[order_date]],"D")</f>
        <v>2</v>
      </c>
      <c r="L14584" s="2" t="s">
        <v>31</v>
      </c>
      <c r="M14584" s="2" t="s">
        <v>22</v>
      </c>
      <c r="N14584" s="2">
        <v>89.96</v>
      </c>
      <c r="O14584" s="2" t="s">
        <v>23</v>
      </c>
      <c r="P14584" s="2">
        <f t="shared" si="454"/>
        <v>1144.7686999999999</v>
      </c>
    </row>
    <row r="14585" spans="1:16" ht="14.25" customHeight="1" x14ac:dyDescent="0.35">
      <c r="A14585" s="2" t="s">
        <v>14616</v>
      </c>
      <c r="B14585" s="2" t="s">
        <v>41</v>
      </c>
      <c r="C14585" s="2" t="s">
        <v>14</v>
      </c>
      <c r="D14585" s="2">
        <v>4180.28</v>
      </c>
      <c r="E14585" s="2">
        <v>0.25</v>
      </c>
      <c r="F14585" s="2">
        <f t="shared" si="455"/>
        <v>1045.07</v>
      </c>
      <c r="G14585" s="2">
        <v>6</v>
      </c>
      <c r="H14585" s="2" t="str">
        <f>TEXT(Table1[[#This Row],[order_date]],"mmmm")</f>
        <v>August</v>
      </c>
      <c r="I14585" s="3">
        <v>45158</v>
      </c>
      <c r="J14585" s="3">
        <v>45160</v>
      </c>
      <c r="K14585" s="3" t="str">
        <f>TEXT(Table1[[#This Row],[delivery_date]]-Table1[[#This Row],[order_date]],"D")</f>
        <v>2</v>
      </c>
      <c r="L14585" s="2" t="s">
        <v>15</v>
      </c>
      <c r="M14585" s="2" t="s">
        <v>27</v>
      </c>
      <c r="N14585" s="2">
        <v>1186.8900000000001</v>
      </c>
      <c r="O14585" s="2" t="s">
        <v>28</v>
      </c>
      <c r="P14585" s="2">
        <f t="shared" si="454"/>
        <v>3135.21</v>
      </c>
    </row>
    <row r="14586" spans="1:16" ht="14.25" customHeight="1" x14ac:dyDescent="0.35">
      <c r="A14586" s="2" t="s">
        <v>14617</v>
      </c>
      <c r="B14586" s="2" t="s">
        <v>25</v>
      </c>
      <c r="C14586" s="2" t="s">
        <v>36</v>
      </c>
      <c r="D14586" s="2">
        <v>4476.24</v>
      </c>
      <c r="E14586" s="2">
        <v>0.23</v>
      </c>
      <c r="F14586" s="2">
        <f t="shared" si="455"/>
        <v>1029.5352</v>
      </c>
      <c r="G14586" s="2">
        <v>3</v>
      </c>
      <c r="H14586" s="2" t="str">
        <f>TEXT(Table1[[#This Row],[order_date]],"mmmm")</f>
        <v>April</v>
      </c>
      <c r="I14586" s="3">
        <v>45412</v>
      </c>
      <c r="J14586" s="3">
        <v>45417</v>
      </c>
      <c r="K14586" s="3" t="str">
        <f>TEXT(Table1[[#This Row],[delivery_date]]-Table1[[#This Row],[order_date]],"D")</f>
        <v>5</v>
      </c>
      <c r="L14586" s="2" t="s">
        <v>21</v>
      </c>
      <c r="M14586" s="2" t="s">
        <v>22</v>
      </c>
      <c r="N14586" s="2">
        <v>445.89</v>
      </c>
      <c r="O14586" s="2" t="s">
        <v>39</v>
      </c>
      <c r="P14586" s="2">
        <f t="shared" si="454"/>
        <v>3446.7047999999995</v>
      </c>
    </row>
    <row r="14587" spans="1:16" ht="14.25" customHeight="1" x14ac:dyDescent="0.35">
      <c r="A14587" s="2" t="s">
        <v>14618</v>
      </c>
      <c r="B14587" s="2" t="s">
        <v>25</v>
      </c>
      <c r="C14587" s="2" t="s">
        <v>33</v>
      </c>
      <c r="D14587" s="2">
        <v>4753.32</v>
      </c>
      <c r="E14587" s="2">
        <v>0.05</v>
      </c>
      <c r="F14587" s="2">
        <f t="shared" si="455"/>
        <v>237.666</v>
      </c>
      <c r="G14587" s="2">
        <v>1</v>
      </c>
      <c r="H14587" s="2" t="str">
        <f>TEXT(Table1[[#This Row],[order_date]],"mmmm")</f>
        <v>June</v>
      </c>
      <c r="I14587" s="3">
        <v>45464</v>
      </c>
      <c r="J14587" s="3">
        <v>45470</v>
      </c>
      <c r="K14587" s="3" t="str">
        <f>TEXT(Table1[[#This Row],[delivery_date]]-Table1[[#This Row],[order_date]],"D")</f>
        <v>6</v>
      </c>
      <c r="L14587" s="2" t="s">
        <v>21</v>
      </c>
      <c r="M14587" s="2" t="s">
        <v>22</v>
      </c>
      <c r="N14587" s="2">
        <v>739.1</v>
      </c>
      <c r="O14587" s="2" t="s">
        <v>28</v>
      </c>
      <c r="P14587" s="2">
        <f t="shared" si="454"/>
        <v>4515.6539999999995</v>
      </c>
    </row>
    <row r="14588" spans="1:16" ht="14.25" customHeight="1" x14ac:dyDescent="0.35">
      <c r="A14588" s="2" t="s">
        <v>14619</v>
      </c>
      <c r="B14588" s="2" t="s">
        <v>25</v>
      </c>
      <c r="C14588" s="2" t="s">
        <v>26</v>
      </c>
      <c r="D14588" s="2">
        <v>2149.98</v>
      </c>
      <c r="E14588" s="2">
        <v>0.27</v>
      </c>
      <c r="F14588" s="2">
        <f t="shared" si="455"/>
        <v>580.49459999999999</v>
      </c>
      <c r="G14588" s="2">
        <v>9</v>
      </c>
      <c r="H14588" s="2" t="str">
        <f>TEXT(Table1[[#This Row],[order_date]],"mmmm")</f>
        <v>December</v>
      </c>
      <c r="I14588" s="3">
        <v>45633</v>
      </c>
      <c r="J14588" s="3">
        <v>45635</v>
      </c>
      <c r="K14588" s="3" t="str">
        <f>TEXT(Table1[[#This Row],[delivery_date]]-Table1[[#This Row],[order_date]],"D")</f>
        <v>2</v>
      </c>
      <c r="L14588" s="2" t="s">
        <v>15</v>
      </c>
      <c r="M14588" s="2" t="s">
        <v>27</v>
      </c>
      <c r="N14588" s="2">
        <v>332.62</v>
      </c>
      <c r="O14588" s="2" t="s">
        <v>39</v>
      </c>
      <c r="P14588" s="2">
        <f t="shared" si="454"/>
        <v>1569.4854</v>
      </c>
    </row>
    <row r="14589" spans="1:16" ht="14.25" customHeight="1" x14ac:dyDescent="0.35">
      <c r="A14589" s="2" t="s">
        <v>14620</v>
      </c>
      <c r="B14589" s="2" t="s">
        <v>25</v>
      </c>
      <c r="C14589" s="2" t="s">
        <v>36</v>
      </c>
      <c r="D14589" s="2">
        <v>2776.47</v>
      </c>
      <c r="E14589" s="2">
        <v>0.08</v>
      </c>
      <c r="F14589" s="2">
        <f t="shared" si="455"/>
        <v>222.11759999999998</v>
      </c>
      <c r="G14589" s="2">
        <v>3</v>
      </c>
      <c r="H14589" s="2" t="str">
        <f>TEXT(Table1[[#This Row],[order_date]],"mmmm")</f>
        <v>June</v>
      </c>
      <c r="I14589" s="3">
        <v>45086</v>
      </c>
      <c r="J14589" s="3">
        <v>45087</v>
      </c>
      <c r="K14589" s="3" t="str">
        <f>TEXT(Table1[[#This Row],[delivery_date]]-Table1[[#This Row],[order_date]],"D")</f>
        <v>1</v>
      </c>
      <c r="L14589" s="2" t="s">
        <v>15</v>
      </c>
      <c r="M14589" s="2" t="s">
        <v>16</v>
      </c>
      <c r="N14589" s="2">
        <v>198.49</v>
      </c>
      <c r="O14589" s="2" t="s">
        <v>34</v>
      </c>
      <c r="P14589" s="2">
        <f t="shared" si="454"/>
        <v>2554.3523999999998</v>
      </c>
    </row>
    <row r="14590" spans="1:16" ht="14.25" customHeight="1" x14ac:dyDescent="0.35">
      <c r="A14590" s="2" t="s">
        <v>14621</v>
      </c>
      <c r="B14590" s="2" t="s">
        <v>19</v>
      </c>
      <c r="C14590" s="2" t="s">
        <v>33</v>
      </c>
      <c r="D14590" s="2">
        <v>2926.79</v>
      </c>
      <c r="E14590" s="2">
        <v>0.33</v>
      </c>
      <c r="F14590" s="2">
        <f t="shared" si="455"/>
        <v>965.84070000000008</v>
      </c>
      <c r="G14590" s="2">
        <v>1</v>
      </c>
      <c r="H14590" s="2" t="str">
        <f>TEXT(Table1[[#This Row],[order_date]],"mmmm")</f>
        <v>February</v>
      </c>
      <c r="I14590" s="3">
        <v>44969</v>
      </c>
      <c r="J14590" s="3">
        <v>44973</v>
      </c>
      <c r="K14590" s="3" t="str">
        <f>TEXT(Table1[[#This Row],[delivery_date]]-Table1[[#This Row],[order_date]],"D")</f>
        <v>4</v>
      </c>
      <c r="L14590" s="2" t="s">
        <v>31</v>
      </c>
      <c r="M14590" s="2" t="s">
        <v>27</v>
      </c>
      <c r="N14590" s="2">
        <v>734.74</v>
      </c>
      <c r="O14590" s="2" t="s">
        <v>28</v>
      </c>
      <c r="P14590" s="2">
        <f t="shared" si="454"/>
        <v>1960.9492999999998</v>
      </c>
    </row>
    <row r="14591" spans="1:16" ht="14.25" customHeight="1" x14ac:dyDescent="0.35">
      <c r="A14591" s="2" t="s">
        <v>14622</v>
      </c>
      <c r="B14591" s="2" t="s">
        <v>41</v>
      </c>
      <c r="C14591" s="2" t="s">
        <v>26</v>
      </c>
      <c r="D14591" s="2">
        <v>3290.33</v>
      </c>
      <c r="E14591" s="2">
        <v>0.3</v>
      </c>
      <c r="F14591" s="2">
        <f t="shared" si="455"/>
        <v>987.09899999999993</v>
      </c>
      <c r="G14591" s="2">
        <v>5</v>
      </c>
      <c r="H14591" s="2" t="str">
        <f>TEXT(Table1[[#This Row],[order_date]],"mmmm")</f>
        <v>April</v>
      </c>
      <c r="I14591" s="3">
        <v>45038</v>
      </c>
      <c r="J14591" s="3">
        <v>45045</v>
      </c>
      <c r="K14591" s="3" t="str">
        <f>TEXT(Table1[[#This Row],[delivery_date]]-Table1[[#This Row],[order_date]],"D")</f>
        <v>7</v>
      </c>
      <c r="L14591" s="2" t="s">
        <v>15</v>
      </c>
      <c r="M14591" s="2" t="s">
        <v>16</v>
      </c>
      <c r="N14591" s="2">
        <v>661.08</v>
      </c>
      <c r="O14591" s="2" t="s">
        <v>17</v>
      </c>
      <c r="P14591" s="2">
        <f t="shared" si="454"/>
        <v>2303.2309999999998</v>
      </c>
    </row>
    <row r="14592" spans="1:16" ht="14.25" customHeight="1" x14ac:dyDescent="0.35">
      <c r="A14592" s="2" t="s">
        <v>14623</v>
      </c>
      <c r="B14592" s="2" t="s">
        <v>41</v>
      </c>
      <c r="C14592" s="2" t="s">
        <v>26</v>
      </c>
      <c r="D14592" s="2">
        <v>112.04</v>
      </c>
      <c r="E14592" s="2">
        <v>0.15</v>
      </c>
      <c r="F14592" s="2">
        <f t="shared" si="455"/>
        <v>16.806000000000001</v>
      </c>
      <c r="G14592" s="2">
        <v>8</v>
      </c>
      <c r="H14592" s="2" t="str">
        <f>TEXT(Table1[[#This Row],[order_date]],"mmmm")</f>
        <v>April</v>
      </c>
      <c r="I14592" s="3">
        <v>45384</v>
      </c>
      <c r="J14592" s="3">
        <v>45385</v>
      </c>
      <c r="K14592" s="3" t="str">
        <f>TEXT(Table1[[#This Row],[delivery_date]]-Table1[[#This Row],[order_date]],"D")</f>
        <v>1</v>
      </c>
      <c r="L14592" s="2" t="s">
        <v>21</v>
      </c>
      <c r="M14592" s="2" t="s">
        <v>27</v>
      </c>
      <c r="N14592" s="2">
        <v>20.59</v>
      </c>
      <c r="O14592" s="2" t="s">
        <v>39</v>
      </c>
      <c r="P14592" s="2">
        <f t="shared" si="454"/>
        <v>95.234000000000009</v>
      </c>
    </row>
    <row r="14593" spans="1:16" ht="14.25" customHeight="1" x14ac:dyDescent="0.35">
      <c r="A14593" s="2" t="s">
        <v>14624</v>
      </c>
      <c r="B14593" s="2" t="s">
        <v>13</v>
      </c>
      <c r="C14593" s="2" t="s">
        <v>20</v>
      </c>
      <c r="D14593" s="2">
        <v>4229.18</v>
      </c>
      <c r="E14593" s="2">
        <v>0.12</v>
      </c>
      <c r="F14593" s="2">
        <f t="shared" si="455"/>
        <v>507.5016</v>
      </c>
      <c r="G14593" s="2">
        <v>7</v>
      </c>
      <c r="H14593" s="2" t="str">
        <f>TEXT(Table1[[#This Row],[order_date]],"mmmm")</f>
        <v>April</v>
      </c>
      <c r="I14593" s="3">
        <v>45384</v>
      </c>
      <c r="J14593" s="3">
        <v>45385</v>
      </c>
      <c r="K14593" s="3" t="str">
        <f>TEXT(Table1[[#This Row],[delivery_date]]-Table1[[#This Row],[order_date]],"D")</f>
        <v>1</v>
      </c>
      <c r="L14593" s="2" t="s">
        <v>15</v>
      </c>
      <c r="M14593" s="2" t="s">
        <v>27</v>
      </c>
      <c r="N14593" s="2">
        <v>1123.83</v>
      </c>
      <c r="O14593" s="2" t="s">
        <v>28</v>
      </c>
      <c r="P14593" s="2">
        <f t="shared" si="454"/>
        <v>3721.6784000000002</v>
      </c>
    </row>
    <row r="14594" spans="1:16" ht="14.25" customHeight="1" x14ac:dyDescent="0.35">
      <c r="A14594" s="2" t="s">
        <v>14625</v>
      </c>
      <c r="B14594" s="2" t="s">
        <v>25</v>
      </c>
      <c r="C14594" s="2" t="s">
        <v>14</v>
      </c>
      <c r="D14594" s="2">
        <v>1413.89</v>
      </c>
      <c r="E14594" s="2">
        <v>0.24</v>
      </c>
      <c r="F14594" s="2">
        <f t="shared" si="455"/>
        <v>339.33359999999999</v>
      </c>
      <c r="G14594" s="2">
        <v>5</v>
      </c>
      <c r="H14594" s="2" t="str">
        <f>TEXT(Table1[[#This Row],[order_date]],"mmmm")</f>
        <v>August</v>
      </c>
      <c r="I14594" s="3">
        <v>45167</v>
      </c>
      <c r="J14594" s="3">
        <v>45171</v>
      </c>
      <c r="K14594" s="3" t="str">
        <f>TEXT(Table1[[#This Row],[delivery_date]]-Table1[[#This Row],[order_date]],"D")</f>
        <v>4</v>
      </c>
      <c r="L14594" s="2" t="s">
        <v>15</v>
      </c>
      <c r="M14594" s="2" t="s">
        <v>27</v>
      </c>
      <c r="N14594" s="2">
        <v>392.46</v>
      </c>
      <c r="O14594" s="2" t="s">
        <v>34</v>
      </c>
      <c r="P14594" s="2">
        <f t="shared" ref="P14594:P14657" si="456">D14594-F14594</f>
        <v>1074.5564000000002</v>
      </c>
    </row>
    <row r="14595" spans="1:16" ht="14.25" customHeight="1" x14ac:dyDescent="0.35">
      <c r="A14595" s="2" t="s">
        <v>14626</v>
      </c>
      <c r="B14595" s="2" t="s">
        <v>13</v>
      </c>
      <c r="C14595" s="2" t="s">
        <v>36</v>
      </c>
      <c r="D14595" s="2">
        <v>2413.6</v>
      </c>
      <c r="E14595" s="2">
        <v>0.26</v>
      </c>
      <c r="F14595" s="2">
        <f t="shared" ref="F14595:F14658" si="457">D14595*E14595</f>
        <v>627.53599999999994</v>
      </c>
      <c r="G14595" s="2">
        <v>2</v>
      </c>
      <c r="H14595" s="2" t="str">
        <f>TEXT(Table1[[#This Row],[order_date]],"mmmm")</f>
        <v>January</v>
      </c>
      <c r="I14595" s="3">
        <v>45321</v>
      </c>
      <c r="J14595" s="3">
        <v>45327</v>
      </c>
      <c r="K14595" s="3" t="str">
        <f>TEXT(Table1[[#This Row],[delivery_date]]-Table1[[#This Row],[order_date]],"D")</f>
        <v>6</v>
      </c>
      <c r="L14595" s="2" t="s">
        <v>15</v>
      </c>
      <c r="M14595" s="2" t="s">
        <v>16</v>
      </c>
      <c r="N14595" s="2">
        <v>198.32</v>
      </c>
      <c r="O14595" s="2" t="s">
        <v>17</v>
      </c>
      <c r="P14595" s="2">
        <f t="shared" si="456"/>
        <v>1786.0639999999999</v>
      </c>
    </row>
    <row r="14596" spans="1:16" ht="14.25" customHeight="1" x14ac:dyDescent="0.35">
      <c r="A14596" s="2" t="s">
        <v>14627</v>
      </c>
      <c r="B14596" s="2" t="s">
        <v>19</v>
      </c>
      <c r="C14596" s="2" t="s">
        <v>26</v>
      </c>
      <c r="D14596" s="2">
        <v>4223.68</v>
      </c>
      <c r="E14596" s="2">
        <v>0.4</v>
      </c>
      <c r="F14596" s="2">
        <f t="shared" si="457"/>
        <v>1689.4720000000002</v>
      </c>
      <c r="G14596" s="2">
        <v>2</v>
      </c>
      <c r="H14596" s="2" t="str">
        <f>TEXT(Table1[[#This Row],[order_date]],"mmmm")</f>
        <v>April</v>
      </c>
      <c r="I14596" s="3">
        <v>45044</v>
      </c>
      <c r="J14596" s="3">
        <v>45046</v>
      </c>
      <c r="K14596" s="3" t="str">
        <f>TEXT(Table1[[#This Row],[delivery_date]]-Table1[[#This Row],[order_date]],"D")</f>
        <v>2</v>
      </c>
      <c r="L14596" s="2" t="s">
        <v>21</v>
      </c>
      <c r="M14596" s="2" t="s">
        <v>16</v>
      </c>
      <c r="N14596" s="2">
        <v>937.23</v>
      </c>
      <c r="O14596" s="2" t="s">
        <v>39</v>
      </c>
      <c r="P14596" s="2">
        <f t="shared" si="456"/>
        <v>2534.2080000000001</v>
      </c>
    </row>
    <row r="14597" spans="1:16" ht="14.25" customHeight="1" x14ac:dyDescent="0.35">
      <c r="A14597" s="2" t="s">
        <v>14628</v>
      </c>
      <c r="B14597" s="2" t="s">
        <v>13</v>
      </c>
      <c r="C14597" s="2" t="s">
        <v>36</v>
      </c>
      <c r="D14597" s="2">
        <v>4984.6000000000004</v>
      </c>
      <c r="E14597" s="2">
        <v>0.15</v>
      </c>
      <c r="F14597" s="2">
        <f t="shared" si="457"/>
        <v>747.69</v>
      </c>
      <c r="G14597" s="2">
        <v>3</v>
      </c>
      <c r="H14597" s="2" t="str">
        <f>TEXT(Table1[[#This Row],[order_date]],"mmmm")</f>
        <v>April</v>
      </c>
      <c r="I14597" s="3">
        <v>45388</v>
      </c>
      <c r="J14597" s="3">
        <v>45393</v>
      </c>
      <c r="K14597" s="3" t="str">
        <f>TEXT(Table1[[#This Row],[delivery_date]]-Table1[[#This Row],[order_date]],"D")</f>
        <v>5</v>
      </c>
      <c r="L14597" s="2" t="s">
        <v>21</v>
      </c>
      <c r="M14597" s="2" t="s">
        <v>27</v>
      </c>
      <c r="N14597" s="2">
        <v>583.55999999999995</v>
      </c>
      <c r="O14597" s="2" t="s">
        <v>48</v>
      </c>
      <c r="P14597" s="2">
        <f t="shared" si="456"/>
        <v>4236.91</v>
      </c>
    </row>
    <row r="14598" spans="1:16" ht="14.25" customHeight="1" x14ac:dyDescent="0.35">
      <c r="A14598" s="2" t="s">
        <v>14629</v>
      </c>
      <c r="B14598" s="2" t="s">
        <v>25</v>
      </c>
      <c r="C14598" s="2" t="s">
        <v>26</v>
      </c>
      <c r="D14598" s="2">
        <v>3994.93</v>
      </c>
      <c r="E14598" s="2">
        <v>0.2</v>
      </c>
      <c r="F14598" s="2">
        <f t="shared" si="457"/>
        <v>798.98599999999999</v>
      </c>
      <c r="G14598" s="2">
        <v>6</v>
      </c>
      <c r="H14598" s="2" t="str">
        <f>TEXT(Table1[[#This Row],[order_date]],"mmmm")</f>
        <v>April</v>
      </c>
      <c r="I14598" s="3">
        <v>45405</v>
      </c>
      <c r="J14598" s="3">
        <v>45410</v>
      </c>
      <c r="K14598" s="3" t="str">
        <f>TEXT(Table1[[#This Row],[delivery_date]]-Table1[[#This Row],[order_date]],"D")</f>
        <v>5</v>
      </c>
      <c r="L14598" s="2" t="s">
        <v>31</v>
      </c>
      <c r="M14598" s="2" t="s">
        <v>22</v>
      </c>
      <c r="N14598" s="2">
        <v>979.18</v>
      </c>
      <c r="O14598" s="2" t="s">
        <v>48</v>
      </c>
      <c r="P14598" s="2">
        <f t="shared" si="456"/>
        <v>3195.944</v>
      </c>
    </row>
    <row r="14599" spans="1:16" ht="14.25" customHeight="1" x14ac:dyDescent="0.35">
      <c r="A14599" s="2" t="s">
        <v>14630</v>
      </c>
      <c r="B14599" s="2" t="s">
        <v>41</v>
      </c>
      <c r="C14599" s="2" t="s">
        <v>20</v>
      </c>
      <c r="D14599" s="2">
        <v>221.68</v>
      </c>
      <c r="E14599" s="2">
        <v>0.17</v>
      </c>
      <c r="F14599" s="2">
        <f t="shared" si="457"/>
        <v>37.685600000000001</v>
      </c>
      <c r="G14599" s="2">
        <v>4</v>
      </c>
      <c r="H14599" s="2" t="str">
        <f>TEXT(Table1[[#This Row],[order_date]],"mmmm")</f>
        <v>May</v>
      </c>
      <c r="I14599" s="3">
        <v>45063</v>
      </c>
      <c r="J14599" s="3">
        <v>45066</v>
      </c>
      <c r="K14599" s="3" t="str">
        <f>TEXT(Table1[[#This Row],[delivery_date]]-Table1[[#This Row],[order_date]],"D")</f>
        <v>3</v>
      </c>
      <c r="L14599" s="2" t="s">
        <v>15</v>
      </c>
      <c r="M14599" s="2" t="s">
        <v>16</v>
      </c>
      <c r="N14599" s="2">
        <v>17.559999999999999</v>
      </c>
      <c r="O14599" s="2" t="s">
        <v>48</v>
      </c>
      <c r="P14599" s="2">
        <f t="shared" si="456"/>
        <v>183.99440000000001</v>
      </c>
    </row>
    <row r="14600" spans="1:16" ht="14.25" customHeight="1" x14ac:dyDescent="0.35">
      <c r="A14600" s="2" t="s">
        <v>14631</v>
      </c>
      <c r="B14600" s="2" t="s">
        <v>41</v>
      </c>
      <c r="C14600" s="2" t="s">
        <v>14</v>
      </c>
      <c r="D14600" s="2">
        <v>1906.9</v>
      </c>
      <c r="E14600" s="2">
        <v>0.2</v>
      </c>
      <c r="F14600" s="2">
        <f t="shared" si="457"/>
        <v>381.38000000000005</v>
      </c>
      <c r="G14600" s="2">
        <v>9</v>
      </c>
      <c r="H14600" s="2" t="str">
        <f>TEXT(Table1[[#This Row],[order_date]],"mmmm")</f>
        <v>July</v>
      </c>
      <c r="I14600" s="3">
        <v>45486</v>
      </c>
      <c r="J14600" s="3">
        <v>45487</v>
      </c>
      <c r="K14600" s="3" t="str">
        <f>TEXT(Table1[[#This Row],[delivery_date]]-Table1[[#This Row],[order_date]],"D")</f>
        <v>1</v>
      </c>
      <c r="L14600" s="2" t="s">
        <v>21</v>
      </c>
      <c r="M14600" s="2" t="s">
        <v>27</v>
      </c>
      <c r="N14600" s="2">
        <v>184.97</v>
      </c>
      <c r="O14600" s="2" t="s">
        <v>17</v>
      </c>
      <c r="P14600" s="2">
        <f t="shared" si="456"/>
        <v>1525.52</v>
      </c>
    </row>
    <row r="14601" spans="1:16" ht="14.25" customHeight="1" x14ac:dyDescent="0.35">
      <c r="A14601" s="2" t="s">
        <v>14632</v>
      </c>
      <c r="B14601" s="2" t="s">
        <v>25</v>
      </c>
      <c r="C14601" s="2" t="s">
        <v>33</v>
      </c>
      <c r="D14601" s="2">
        <v>1311.33</v>
      </c>
      <c r="E14601" s="2">
        <v>0.28000000000000003</v>
      </c>
      <c r="F14601" s="2">
        <f t="shared" si="457"/>
        <v>367.17240000000004</v>
      </c>
      <c r="G14601" s="2">
        <v>3</v>
      </c>
      <c r="H14601" s="2" t="str">
        <f>TEXT(Table1[[#This Row],[order_date]],"mmmm")</f>
        <v>August</v>
      </c>
      <c r="I14601" s="3">
        <v>45167</v>
      </c>
      <c r="J14601" s="3">
        <v>45171</v>
      </c>
      <c r="K14601" s="3" t="str">
        <f>TEXT(Table1[[#This Row],[delivery_date]]-Table1[[#This Row],[order_date]],"D")</f>
        <v>4</v>
      </c>
      <c r="L14601" s="2" t="s">
        <v>31</v>
      </c>
      <c r="M14601" s="2" t="s">
        <v>16</v>
      </c>
      <c r="N14601" s="2">
        <v>135.38999999999999</v>
      </c>
      <c r="O14601" s="2" t="s">
        <v>23</v>
      </c>
      <c r="P14601" s="2">
        <f t="shared" si="456"/>
        <v>944.15759999999989</v>
      </c>
    </row>
    <row r="14602" spans="1:16" ht="14.25" customHeight="1" x14ac:dyDescent="0.35">
      <c r="A14602" s="2" t="s">
        <v>14633</v>
      </c>
      <c r="B14602" s="2" t="s">
        <v>19</v>
      </c>
      <c r="C14602" s="2" t="s">
        <v>33</v>
      </c>
      <c r="D14602" s="2">
        <v>4824.25</v>
      </c>
      <c r="E14602" s="2">
        <v>0.28000000000000003</v>
      </c>
      <c r="F14602" s="2">
        <f t="shared" si="457"/>
        <v>1350.7900000000002</v>
      </c>
      <c r="G14602" s="2">
        <v>6</v>
      </c>
      <c r="H14602" s="2" t="str">
        <f>TEXT(Table1[[#This Row],[order_date]],"mmmm")</f>
        <v>July</v>
      </c>
      <c r="I14602" s="3">
        <v>45492</v>
      </c>
      <c r="J14602" s="3">
        <v>45497</v>
      </c>
      <c r="K14602" s="3" t="str">
        <f>TEXT(Table1[[#This Row],[delivery_date]]-Table1[[#This Row],[order_date]],"D")</f>
        <v>5</v>
      </c>
      <c r="L14602" s="2" t="s">
        <v>21</v>
      </c>
      <c r="M14602" s="2" t="s">
        <v>22</v>
      </c>
      <c r="N14602" s="2">
        <v>992.61</v>
      </c>
      <c r="O14602" s="2" t="s">
        <v>28</v>
      </c>
      <c r="P14602" s="2">
        <f t="shared" si="456"/>
        <v>3473.46</v>
      </c>
    </row>
    <row r="14603" spans="1:16" ht="14.25" customHeight="1" x14ac:dyDescent="0.35">
      <c r="A14603" s="2" t="s">
        <v>14634</v>
      </c>
      <c r="B14603" s="2" t="s">
        <v>25</v>
      </c>
      <c r="C14603" s="2" t="s">
        <v>20</v>
      </c>
      <c r="D14603" s="2">
        <v>1394.72</v>
      </c>
      <c r="E14603" s="2">
        <v>0.18</v>
      </c>
      <c r="F14603" s="2">
        <f t="shared" si="457"/>
        <v>251.0496</v>
      </c>
      <c r="G14603" s="2">
        <v>4</v>
      </c>
      <c r="H14603" s="2" t="str">
        <f>TEXT(Table1[[#This Row],[order_date]],"mmmm")</f>
        <v>May</v>
      </c>
      <c r="I14603" s="3">
        <v>45053</v>
      </c>
      <c r="J14603" s="3">
        <v>45057</v>
      </c>
      <c r="K14603" s="3" t="str">
        <f>TEXT(Table1[[#This Row],[delivery_date]]-Table1[[#This Row],[order_date]],"D")</f>
        <v>4</v>
      </c>
      <c r="L14603" s="2" t="s">
        <v>31</v>
      </c>
      <c r="M14603" s="2" t="s">
        <v>16</v>
      </c>
      <c r="N14603" s="2">
        <v>302.64</v>
      </c>
      <c r="O14603" s="2" t="s">
        <v>28</v>
      </c>
      <c r="P14603" s="2">
        <f t="shared" si="456"/>
        <v>1143.6704</v>
      </c>
    </row>
    <row r="14604" spans="1:16" ht="14.25" customHeight="1" x14ac:dyDescent="0.35">
      <c r="A14604" s="2" t="s">
        <v>14635</v>
      </c>
      <c r="B14604" s="2" t="s">
        <v>19</v>
      </c>
      <c r="C14604" s="2" t="s">
        <v>26</v>
      </c>
      <c r="D14604" s="2">
        <v>4722.42</v>
      </c>
      <c r="E14604" s="2">
        <v>0.3</v>
      </c>
      <c r="F14604" s="2">
        <f t="shared" si="457"/>
        <v>1416.7259999999999</v>
      </c>
      <c r="G14604" s="2">
        <v>1</v>
      </c>
      <c r="H14604" s="2" t="str">
        <f>TEXT(Table1[[#This Row],[order_date]],"mmmm")</f>
        <v>September</v>
      </c>
      <c r="I14604" s="3">
        <v>45559</v>
      </c>
      <c r="J14604" s="3">
        <v>45564</v>
      </c>
      <c r="K14604" s="3" t="str">
        <f>TEXT(Table1[[#This Row],[delivery_date]]-Table1[[#This Row],[order_date]],"D")</f>
        <v>5</v>
      </c>
      <c r="L14604" s="2" t="s">
        <v>15</v>
      </c>
      <c r="M14604" s="2" t="s">
        <v>27</v>
      </c>
      <c r="N14604" s="2">
        <v>1320.6</v>
      </c>
      <c r="O14604" s="2" t="s">
        <v>28</v>
      </c>
      <c r="P14604" s="2">
        <f t="shared" si="456"/>
        <v>3305.6940000000004</v>
      </c>
    </row>
    <row r="14605" spans="1:16" ht="14.25" customHeight="1" x14ac:dyDescent="0.35">
      <c r="A14605" s="2" t="s">
        <v>14636</v>
      </c>
      <c r="B14605" s="2" t="s">
        <v>41</v>
      </c>
      <c r="C14605" s="2" t="s">
        <v>20</v>
      </c>
      <c r="D14605" s="2">
        <v>4693.84</v>
      </c>
      <c r="E14605" s="2">
        <v>0.31</v>
      </c>
      <c r="F14605" s="2">
        <f t="shared" si="457"/>
        <v>1455.0904</v>
      </c>
      <c r="G14605" s="2">
        <v>1</v>
      </c>
      <c r="H14605" s="2" t="str">
        <f>TEXT(Table1[[#This Row],[order_date]],"mmmm")</f>
        <v>April</v>
      </c>
      <c r="I14605" s="3">
        <v>45409</v>
      </c>
      <c r="J14605" s="3">
        <v>45416</v>
      </c>
      <c r="K14605" s="3" t="str">
        <f>TEXT(Table1[[#This Row],[delivery_date]]-Table1[[#This Row],[order_date]],"D")</f>
        <v>7</v>
      </c>
      <c r="L14605" s="2" t="s">
        <v>31</v>
      </c>
      <c r="M14605" s="2" t="s">
        <v>22</v>
      </c>
      <c r="N14605" s="2">
        <v>321.68</v>
      </c>
      <c r="O14605" s="2" t="s">
        <v>34</v>
      </c>
      <c r="P14605" s="2">
        <f t="shared" si="456"/>
        <v>3238.7496000000001</v>
      </c>
    </row>
    <row r="14606" spans="1:16" ht="14.25" customHeight="1" x14ac:dyDescent="0.35">
      <c r="A14606" s="2" t="s">
        <v>14637</v>
      </c>
      <c r="B14606" s="2" t="s">
        <v>19</v>
      </c>
      <c r="C14606" s="2" t="s">
        <v>14</v>
      </c>
      <c r="D14606" s="2">
        <v>4213.1099999999997</v>
      </c>
      <c r="E14606" s="2">
        <v>0.26</v>
      </c>
      <c r="F14606" s="2">
        <f t="shared" si="457"/>
        <v>1095.4086</v>
      </c>
      <c r="G14606" s="2">
        <v>8</v>
      </c>
      <c r="H14606" s="2" t="str">
        <f>TEXT(Table1[[#This Row],[order_date]],"mmmm")</f>
        <v>December</v>
      </c>
      <c r="I14606" s="3">
        <v>45280</v>
      </c>
      <c r="J14606" s="3">
        <v>45284</v>
      </c>
      <c r="K14606" s="3" t="str">
        <f>TEXT(Table1[[#This Row],[delivery_date]]-Table1[[#This Row],[order_date]],"D")</f>
        <v>4</v>
      </c>
      <c r="L14606" s="2" t="s">
        <v>15</v>
      </c>
      <c r="M14606" s="2" t="s">
        <v>22</v>
      </c>
      <c r="N14606" s="2">
        <v>931.34</v>
      </c>
      <c r="O14606" s="2" t="s">
        <v>39</v>
      </c>
      <c r="P14606" s="2">
        <f t="shared" si="456"/>
        <v>3117.7013999999999</v>
      </c>
    </row>
    <row r="14607" spans="1:16" ht="14.25" customHeight="1" x14ac:dyDescent="0.35">
      <c r="A14607" s="2" t="s">
        <v>14638</v>
      </c>
      <c r="B14607" s="2" t="s">
        <v>25</v>
      </c>
      <c r="C14607" s="2" t="s">
        <v>33</v>
      </c>
      <c r="D14607" s="2">
        <v>580.54999999999995</v>
      </c>
      <c r="E14607" s="2">
        <v>0.23</v>
      </c>
      <c r="F14607" s="2">
        <f t="shared" si="457"/>
        <v>133.5265</v>
      </c>
      <c r="G14607" s="2">
        <v>3</v>
      </c>
      <c r="H14607" s="2" t="str">
        <f>TEXT(Table1[[#This Row],[order_date]],"mmmm")</f>
        <v>August</v>
      </c>
      <c r="I14607" s="3">
        <v>45161</v>
      </c>
      <c r="J14607" s="3">
        <v>45162</v>
      </c>
      <c r="K14607" s="3" t="str">
        <f>TEXT(Table1[[#This Row],[delivery_date]]-Table1[[#This Row],[order_date]],"D")</f>
        <v>1</v>
      </c>
      <c r="L14607" s="2" t="s">
        <v>15</v>
      </c>
      <c r="M14607" s="2" t="s">
        <v>16</v>
      </c>
      <c r="N14607" s="2">
        <v>30.84</v>
      </c>
      <c r="O14607" s="2" t="s">
        <v>34</v>
      </c>
      <c r="P14607" s="2">
        <f t="shared" si="456"/>
        <v>447.02349999999996</v>
      </c>
    </row>
    <row r="14608" spans="1:16" ht="14.25" customHeight="1" x14ac:dyDescent="0.35">
      <c r="A14608" s="2" t="s">
        <v>14639</v>
      </c>
      <c r="B14608" s="2" t="s">
        <v>25</v>
      </c>
      <c r="C14608" s="2" t="s">
        <v>36</v>
      </c>
      <c r="D14608" s="2">
        <v>109.78</v>
      </c>
      <c r="E14608" s="2">
        <v>0.04</v>
      </c>
      <c r="F14608" s="2">
        <f t="shared" si="457"/>
        <v>4.3912000000000004</v>
      </c>
      <c r="G14608" s="2">
        <v>2</v>
      </c>
      <c r="H14608" s="2" t="str">
        <f>TEXT(Table1[[#This Row],[order_date]],"mmmm")</f>
        <v>July</v>
      </c>
      <c r="I14608" s="3">
        <v>45494</v>
      </c>
      <c r="J14608" s="3">
        <v>45497</v>
      </c>
      <c r="K14608" s="3" t="str">
        <f>TEXT(Table1[[#This Row],[delivery_date]]-Table1[[#This Row],[order_date]],"D")</f>
        <v>3</v>
      </c>
      <c r="L14608" s="2" t="s">
        <v>15</v>
      </c>
      <c r="M14608" s="2" t="s">
        <v>27</v>
      </c>
      <c r="N14608" s="2">
        <v>19.47</v>
      </c>
      <c r="O14608" s="2" t="s">
        <v>17</v>
      </c>
      <c r="P14608" s="2">
        <f t="shared" si="456"/>
        <v>105.3888</v>
      </c>
    </row>
    <row r="14609" spans="1:16" ht="14.25" customHeight="1" x14ac:dyDescent="0.35">
      <c r="A14609" s="2" t="s">
        <v>14640</v>
      </c>
      <c r="B14609" s="2" t="s">
        <v>25</v>
      </c>
      <c r="C14609" s="2" t="s">
        <v>33</v>
      </c>
      <c r="D14609" s="2">
        <v>3990.03</v>
      </c>
      <c r="E14609" s="2">
        <v>0.27</v>
      </c>
      <c r="F14609" s="2">
        <f t="shared" si="457"/>
        <v>1077.3081000000002</v>
      </c>
      <c r="G14609" s="2">
        <v>1</v>
      </c>
      <c r="H14609" s="2" t="str">
        <f>TEXT(Table1[[#This Row],[order_date]],"mmmm")</f>
        <v>December</v>
      </c>
      <c r="I14609" s="3">
        <v>45264</v>
      </c>
      <c r="J14609" s="3">
        <v>45267</v>
      </c>
      <c r="K14609" s="3" t="str">
        <f>TEXT(Table1[[#This Row],[delivery_date]]-Table1[[#This Row],[order_date]],"D")</f>
        <v>3</v>
      </c>
      <c r="L14609" s="2" t="s">
        <v>15</v>
      </c>
      <c r="M14609" s="2" t="s">
        <v>22</v>
      </c>
      <c r="N14609" s="2">
        <v>658.84</v>
      </c>
      <c r="O14609" s="2" t="s">
        <v>34</v>
      </c>
      <c r="P14609" s="2">
        <f t="shared" si="456"/>
        <v>2912.7219</v>
      </c>
    </row>
    <row r="14610" spans="1:16" ht="14.25" customHeight="1" x14ac:dyDescent="0.35">
      <c r="A14610" s="2" t="s">
        <v>14641</v>
      </c>
      <c r="B14610" s="2" t="s">
        <v>19</v>
      </c>
      <c r="C14610" s="2" t="s">
        <v>14</v>
      </c>
      <c r="D14610" s="2">
        <v>4232.17</v>
      </c>
      <c r="E14610" s="2">
        <v>0.36</v>
      </c>
      <c r="F14610" s="2">
        <f t="shared" si="457"/>
        <v>1523.5812000000001</v>
      </c>
      <c r="G14610" s="2">
        <v>8</v>
      </c>
      <c r="H14610" s="2" t="str">
        <f>TEXT(Table1[[#This Row],[order_date]],"mmmm")</f>
        <v>August</v>
      </c>
      <c r="I14610" s="3">
        <v>45525</v>
      </c>
      <c r="J14610" s="3">
        <v>45526</v>
      </c>
      <c r="K14610" s="3" t="str">
        <f>TEXT(Table1[[#This Row],[delivery_date]]-Table1[[#This Row],[order_date]],"D")</f>
        <v>1</v>
      </c>
      <c r="L14610" s="2" t="s">
        <v>31</v>
      </c>
      <c r="M14610" s="2" t="s">
        <v>22</v>
      </c>
      <c r="N14610" s="2">
        <v>259.26</v>
      </c>
      <c r="O14610" s="2" t="s">
        <v>39</v>
      </c>
      <c r="P14610" s="2">
        <f t="shared" si="456"/>
        <v>2708.5888</v>
      </c>
    </row>
    <row r="14611" spans="1:16" ht="14.25" customHeight="1" x14ac:dyDescent="0.35">
      <c r="A14611" s="2" t="s">
        <v>14642</v>
      </c>
      <c r="B14611" s="2" t="s">
        <v>19</v>
      </c>
      <c r="C14611" s="2" t="s">
        <v>26</v>
      </c>
      <c r="D14611" s="2">
        <v>4814.6899999999996</v>
      </c>
      <c r="E14611" s="2">
        <v>0.11</v>
      </c>
      <c r="F14611" s="2">
        <f t="shared" si="457"/>
        <v>529.61590000000001</v>
      </c>
      <c r="G14611" s="2">
        <v>9</v>
      </c>
      <c r="H14611" s="2" t="str">
        <f>TEXT(Table1[[#This Row],[order_date]],"mmmm")</f>
        <v>February</v>
      </c>
      <c r="I14611" s="3">
        <v>45340</v>
      </c>
      <c r="J14611" s="3">
        <v>45347</v>
      </c>
      <c r="K14611" s="3" t="str">
        <f>TEXT(Table1[[#This Row],[delivery_date]]-Table1[[#This Row],[order_date]],"D")</f>
        <v>7</v>
      </c>
      <c r="L14611" s="2" t="s">
        <v>31</v>
      </c>
      <c r="M14611" s="2" t="s">
        <v>27</v>
      </c>
      <c r="N14611" s="2">
        <v>465.59</v>
      </c>
      <c r="O14611" s="2" t="s">
        <v>28</v>
      </c>
      <c r="P14611" s="2">
        <f t="shared" si="456"/>
        <v>4285.0740999999998</v>
      </c>
    </row>
    <row r="14612" spans="1:16" ht="14.25" customHeight="1" x14ac:dyDescent="0.35">
      <c r="A14612" s="2" t="s">
        <v>14643</v>
      </c>
      <c r="B14612" s="2" t="s">
        <v>19</v>
      </c>
      <c r="C14612" s="2" t="s">
        <v>20</v>
      </c>
      <c r="D14612" s="2">
        <v>1170.07</v>
      </c>
      <c r="E14612" s="2">
        <v>0.39</v>
      </c>
      <c r="F14612" s="2">
        <f t="shared" si="457"/>
        <v>456.32729999999998</v>
      </c>
      <c r="G14612" s="2">
        <v>1</v>
      </c>
      <c r="H14612" s="2" t="str">
        <f>TEXT(Table1[[#This Row],[order_date]],"mmmm")</f>
        <v>May</v>
      </c>
      <c r="I14612" s="3">
        <v>45057</v>
      </c>
      <c r="J14612" s="3">
        <v>45063</v>
      </c>
      <c r="K14612" s="3" t="str">
        <f>TEXT(Table1[[#This Row],[delivery_date]]-Table1[[#This Row],[order_date]],"D")</f>
        <v>6</v>
      </c>
      <c r="L14612" s="2" t="s">
        <v>21</v>
      </c>
      <c r="M14612" s="2" t="s">
        <v>27</v>
      </c>
      <c r="N14612" s="2">
        <v>293.04000000000002</v>
      </c>
      <c r="O14612" s="2" t="s">
        <v>17</v>
      </c>
      <c r="P14612" s="2">
        <f t="shared" si="456"/>
        <v>713.74270000000001</v>
      </c>
    </row>
    <row r="14613" spans="1:16" ht="14.25" customHeight="1" x14ac:dyDescent="0.35">
      <c r="A14613" s="2" t="s">
        <v>14644</v>
      </c>
      <c r="B14613" s="2" t="s">
        <v>41</v>
      </c>
      <c r="C14613" s="2" t="s">
        <v>33</v>
      </c>
      <c r="D14613" s="2">
        <v>3692.42</v>
      </c>
      <c r="E14613" s="2">
        <v>0.28999999999999998</v>
      </c>
      <c r="F14613" s="2">
        <f t="shared" si="457"/>
        <v>1070.8018</v>
      </c>
      <c r="G14613" s="2">
        <v>8</v>
      </c>
      <c r="H14613" s="2" t="str">
        <f>TEXT(Table1[[#This Row],[order_date]],"mmmm")</f>
        <v>March</v>
      </c>
      <c r="I14613" s="3">
        <v>44987</v>
      </c>
      <c r="J14613" s="3">
        <v>44994</v>
      </c>
      <c r="K14613" s="3" t="str">
        <f>TEXT(Table1[[#This Row],[delivery_date]]-Table1[[#This Row],[order_date]],"D")</f>
        <v>7</v>
      </c>
      <c r="L14613" s="2" t="s">
        <v>31</v>
      </c>
      <c r="M14613" s="2" t="s">
        <v>22</v>
      </c>
      <c r="N14613" s="2">
        <v>465.32</v>
      </c>
      <c r="O14613" s="2" t="s">
        <v>17</v>
      </c>
      <c r="P14613" s="2">
        <f t="shared" si="456"/>
        <v>2621.6181999999999</v>
      </c>
    </row>
    <row r="14614" spans="1:16" ht="14.25" customHeight="1" x14ac:dyDescent="0.35">
      <c r="A14614" s="2" t="s">
        <v>14645</v>
      </c>
      <c r="B14614" s="2" t="s">
        <v>13</v>
      </c>
      <c r="C14614" s="2" t="s">
        <v>33</v>
      </c>
      <c r="D14614" s="2">
        <v>2643.42</v>
      </c>
      <c r="E14614" s="2">
        <v>0.12</v>
      </c>
      <c r="F14614" s="2">
        <f t="shared" si="457"/>
        <v>317.21039999999999</v>
      </c>
      <c r="G14614" s="2">
        <v>1</v>
      </c>
      <c r="H14614" s="2" t="str">
        <f>TEXT(Table1[[#This Row],[order_date]],"mmmm")</f>
        <v>May</v>
      </c>
      <c r="I14614" s="3">
        <v>45417</v>
      </c>
      <c r="J14614" s="3">
        <v>45423</v>
      </c>
      <c r="K14614" s="3" t="str">
        <f>TEXT(Table1[[#This Row],[delivery_date]]-Table1[[#This Row],[order_date]],"D")</f>
        <v>6</v>
      </c>
      <c r="L14614" s="2" t="s">
        <v>15</v>
      </c>
      <c r="M14614" s="2" t="s">
        <v>27</v>
      </c>
      <c r="N14614" s="2">
        <v>450.76</v>
      </c>
      <c r="O14614" s="2" t="s">
        <v>48</v>
      </c>
      <c r="P14614" s="2">
        <f t="shared" si="456"/>
        <v>2326.2096000000001</v>
      </c>
    </row>
    <row r="14615" spans="1:16" ht="14.25" customHeight="1" x14ac:dyDescent="0.35">
      <c r="A14615" s="2" t="s">
        <v>14646</v>
      </c>
      <c r="B14615" s="2" t="s">
        <v>13</v>
      </c>
      <c r="C14615" s="2" t="s">
        <v>36</v>
      </c>
      <c r="D14615" s="2">
        <v>1709.56</v>
      </c>
      <c r="E14615" s="2">
        <v>0.08</v>
      </c>
      <c r="F14615" s="2">
        <f t="shared" si="457"/>
        <v>136.76480000000001</v>
      </c>
      <c r="G14615" s="2">
        <v>2</v>
      </c>
      <c r="H14615" s="2" t="str">
        <f>TEXT(Table1[[#This Row],[order_date]],"mmmm")</f>
        <v>September</v>
      </c>
      <c r="I14615" s="3">
        <v>45185</v>
      </c>
      <c r="J14615" s="3">
        <v>45187</v>
      </c>
      <c r="K14615" s="3" t="str">
        <f>TEXT(Table1[[#This Row],[delivery_date]]-Table1[[#This Row],[order_date]],"D")</f>
        <v>2</v>
      </c>
      <c r="L14615" s="2" t="s">
        <v>21</v>
      </c>
      <c r="M14615" s="2" t="s">
        <v>22</v>
      </c>
      <c r="N14615" s="2">
        <v>253.98</v>
      </c>
      <c r="O14615" s="2" t="s">
        <v>17</v>
      </c>
      <c r="P14615" s="2">
        <f t="shared" si="456"/>
        <v>1572.7952</v>
      </c>
    </row>
    <row r="14616" spans="1:16" ht="14.25" customHeight="1" x14ac:dyDescent="0.35">
      <c r="A14616" s="2" t="s">
        <v>14647</v>
      </c>
      <c r="B14616" s="2" t="s">
        <v>25</v>
      </c>
      <c r="C14616" s="2" t="s">
        <v>20</v>
      </c>
      <c r="D14616" s="2">
        <v>3070.83</v>
      </c>
      <c r="E14616" s="2">
        <v>0.12</v>
      </c>
      <c r="F14616" s="2">
        <f t="shared" si="457"/>
        <v>368.49959999999999</v>
      </c>
      <c r="G14616" s="2">
        <v>1</v>
      </c>
      <c r="H14616" s="2" t="str">
        <f>TEXT(Table1[[#This Row],[order_date]],"mmmm")</f>
        <v>February</v>
      </c>
      <c r="I14616" s="3">
        <v>45325</v>
      </c>
      <c r="J14616" s="3">
        <v>45327</v>
      </c>
      <c r="K14616" s="3" t="str">
        <f>TEXT(Table1[[#This Row],[delivery_date]]-Table1[[#This Row],[order_date]],"D")</f>
        <v>2</v>
      </c>
      <c r="L14616" s="2" t="s">
        <v>31</v>
      </c>
      <c r="M14616" s="2" t="s">
        <v>27</v>
      </c>
      <c r="N14616" s="2">
        <v>296.04000000000002</v>
      </c>
      <c r="O14616" s="2" t="s">
        <v>34</v>
      </c>
      <c r="P14616" s="2">
        <f t="shared" si="456"/>
        <v>2702.3303999999998</v>
      </c>
    </row>
    <row r="14617" spans="1:16" ht="14.25" customHeight="1" x14ac:dyDescent="0.35">
      <c r="A14617" s="2" t="s">
        <v>14648</v>
      </c>
      <c r="B14617" s="2" t="s">
        <v>41</v>
      </c>
      <c r="C14617" s="2" t="s">
        <v>36</v>
      </c>
      <c r="D14617" s="2">
        <v>2786.18</v>
      </c>
      <c r="E14617" s="2">
        <v>0.38</v>
      </c>
      <c r="F14617" s="2">
        <f t="shared" si="457"/>
        <v>1058.7483999999999</v>
      </c>
      <c r="G14617" s="2">
        <v>2</v>
      </c>
      <c r="H14617" s="2" t="str">
        <f>TEXT(Table1[[#This Row],[order_date]],"mmmm")</f>
        <v>October</v>
      </c>
      <c r="I14617" s="3">
        <v>45595</v>
      </c>
      <c r="J14617" s="3">
        <v>45599</v>
      </c>
      <c r="K14617" s="3" t="str">
        <f>TEXT(Table1[[#This Row],[delivery_date]]-Table1[[#This Row],[order_date]],"D")</f>
        <v>4</v>
      </c>
      <c r="L14617" s="2" t="s">
        <v>15</v>
      </c>
      <c r="M14617" s="2" t="s">
        <v>27</v>
      </c>
      <c r="N14617" s="2">
        <v>794.74</v>
      </c>
      <c r="O14617" s="2" t="s">
        <v>17</v>
      </c>
      <c r="P14617" s="2">
        <f t="shared" si="456"/>
        <v>1727.4315999999999</v>
      </c>
    </row>
    <row r="14618" spans="1:16" ht="14.25" customHeight="1" x14ac:dyDescent="0.35">
      <c r="A14618" s="2" t="s">
        <v>14649</v>
      </c>
      <c r="B14618" s="2" t="s">
        <v>19</v>
      </c>
      <c r="C14618" s="2" t="s">
        <v>36</v>
      </c>
      <c r="D14618" s="2">
        <v>1532.24</v>
      </c>
      <c r="E14618" s="2">
        <v>0.13</v>
      </c>
      <c r="F14618" s="2">
        <f t="shared" si="457"/>
        <v>199.19120000000001</v>
      </c>
      <c r="G14618" s="2">
        <v>2</v>
      </c>
      <c r="H14618" s="2" t="str">
        <f>TEXT(Table1[[#This Row],[order_date]],"mmmm")</f>
        <v>October</v>
      </c>
      <c r="I14618" s="3">
        <v>45213</v>
      </c>
      <c r="J14618" s="3">
        <v>45214</v>
      </c>
      <c r="K14618" s="3" t="str">
        <f>TEXT(Table1[[#This Row],[delivery_date]]-Table1[[#This Row],[order_date]],"D")</f>
        <v>1</v>
      </c>
      <c r="L14618" s="2" t="s">
        <v>21</v>
      </c>
      <c r="M14618" s="2" t="s">
        <v>22</v>
      </c>
      <c r="N14618" s="2">
        <v>96.9</v>
      </c>
      <c r="O14618" s="2" t="s">
        <v>17</v>
      </c>
      <c r="P14618" s="2">
        <f t="shared" si="456"/>
        <v>1333.0488</v>
      </c>
    </row>
    <row r="14619" spans="1:16" ht="14.25" customHeight="1" x14ac:dyDescent="0.35">
      <c r="A14619" s="2" t="s">
        <v>14650</v>
      </c>
      <c r="B14619" s="2" t="s">
        <v>25</v>
      </c>
      <c r="C14619" s="2" t="s">
        <v>26</v>
      </c>
      <c r="D14619" s="2">
        <v>1415.47</v>
      </c>
      <c r="E14619" s="2">
        <v>0.34</v>
      </c>
      <c r="F14619" s="2">
        <f t="shared" si="457"/>
        <v>481.25980000000004</v>
      </c>
      <c r="G14619" s="2">
        <v>5</v>
      </c>
      <c r="H14619" s="2" t="str">
        <f>TEXT(Table1[[#This Row],[order_date]],"mmmm")</f>
        <v>July</v>
      </c>
      <c r="I14619" s="3">
        <v>45125</v>
      </c>
      <c r="J14619" s="3">
        <v>45126</v>
      </c>
      <c r="K14619" s="3" t="str">
        <f>TEXT(Table1[[#This Row],[delivery_date]]-Table1[[#This Row],[order_date]],"D")</f>
        <v>1</v>
      </c>
      <c r="L14619" s="2" t="s">
        <v>31</v>
      </c>
      <c r="M14619" s="2" t="s">
        <v>22</v>
      </c>
      <c r="N14619" s="2">
        <v>234.34</v>
      </c>
      <c r="O14619" s="2" t="s">
        <v>39</v>
      </c>
      <c r="P14619" s="2">
        <f t="shared" si="456"/>
        <v>934.21019999999999</v>
      </c>
    </row>
    <row r="14620" spans="1:16" ht="14.25" customHeight="1" x14ac:dyDescent="0.35">
      <c r="A14620" s="2" t="s">
        <v>14651</v>
      </c>
      <c r="B14620" s="2" t="s">
        <v>41</v>
      </c>
      <c r="C14620" s="2" t="s">
        <v>33</v>
      </c>
      <c r="D14620" s="2">
        <v>2484.2399999999998</v>
      </c>
      <c r="E14620" s="2">
        <v>0.27</v>
      </c>
      <c r="F14620" s="2">
        <f t="shared" si="457"/>
        <v>670.74479999999994</v>
      </c>
      <c r="G14620" s="2">
        <v>3</v>
      </c>
      <c r="H14620" s="2" t="str">
        <f>TEXT(Table1[[#This Row],[order_date]],"mmmm")</f>
        <v>November</v>
      </c>
      <c r="I14620" s="3">
        <v>45253</v>
      </c>
      <c r="J14620" s="3">
        <v>45257</v>
      </c>
      <c r="K14620" s="3" t="str">
        <f>TEXT(Table1[[#This Row],[delivery_date]]-Table1[[#This Row],[order_date]],"D")</f>
        <v>4</v>
      </c>
      <c r="L14620" s="2" t="s">
        <v>21</v>
      </c>
      <c r="M14620" s="2" t="s">
        <v>22</v>
      </c>
      <c r="N14620" s="2">
        <v>333.11</v>
      </c>
      <c r="O14620" s="2" t="s">
        <v>28</v>
      </c>
      <c r="P14620" s="2">
        <f t="shared" si="456"/>
        <v>1813.4951999999998</v>
      </c>
    </row>
    <row r="14621" spans="1:16" ht="14.25" customHeight="1" x14ac:dyDescent="0.35">
      <c r="A14621" s="2" t="s">
        <v>14652</v>
      </c>
      <c r="B14621" s="2" t="s">
        <v>25</v>
      </c>
      <c r="C14621" s="2" t="s">
        <v>20</v>
      </c>
      <c r="D14621" s="2">
        <v>2422.7800000000002</v>
      </c>
      <c r="E14621" s="2">
        <v>0.27</v>
      </c>
      <c r="F14621" s="2">
        <f t="shared" si="457"/>
        <v>654.15060000000005</v>
      </c>
      <c r="G14621" s="2">
        <v>1</v>
      </c>
      <c r="H14621" s="2" t="str">
        <f>TEXT(Table1[[#This Row],[order_date]],"mmmm")</f>
        <v>July</v>
      </c>
      <c r="I14621" s="3">
        <v>45493</v>
      </c>
      <c r="J14621" s="3">
        <v>45500</v>
      </c>
      <c r="K14621" s="3" t="str">
        <f>TEXT(Table1[[#This Row],[delivery_date]]-Table1[[#This Row],[order_date]],"D")</f>
        <v>7</v>
      </c>
      <c r="L14621" s="2" t="s">
        <v>31</v>
      </c>
      <c r="M14621" s="2" t="s">
        <v>27</v>
      </c>
      <c r="N14621" s="2">
        <v>524.98</v>
      </c>
      <c r="O14621" s="2" t="s">
        <v>17</v>
      </c>
      <c r="P14621" s="2">
        <f t="shared" si="456"/>
        <v>1768.6294000000003</v>
      </c>
    </row>
    <row r="14622" spans="1:16" ht="14.25" customHeight="1" x14ac:dyDescent="0.35">
      <c r="A14622" s="2" t="s">
        <v>14653</v>
      </c>
      <c r="B14622" s="2" t="s">
        <v>41</v>
      </c>
      <c r="C14622" s="2" t="s">
        <v>26</v>
      </c>
      <c r="D14622" s="2">
        <v>1580.06</v>
      </c>
      <c r="E14622" s="2">
        <v>0.43</v>
      </c>
      <c r="F14622" s="2">
        <f t="shared" si="457"/>
        <v>679.42579999999998</v>
      </c>
      <c r="G14622" s="2">
        <v>2</v>
      </c>
      <c r="H14622" s="2" t="str">
        <f>TEXT(Table1[[#This Row],[order_date]],"mmmm")</f>
        <v>April</v>
      </c>
      <c r="I14622" s="3">
        <v>45018</v>
      </c>
      <c r="J14622" s="3">
        <v>45022</v>
      </c>
      <c r="K14622" s="3" t="str">
        <f>TEXT(Table1[[#This Row],[delivery_date]]-Table1[[#This Row],[order_date]],"D")</f>
        <v>4</v>
      </c>
      <c r="L14622" s="2" t="s">
        <v>31</v>
      </c>
      <c r="M14622" s="2" t="s">
        <v>16</v>
      </c>
      <c r="N14622" s="2">
        <v>334.57</v>
      </c>
      <c r="O14622" s="2" t="s">
        <v>17</v>
      </c>
      <c r="P14622" s="2">
        <f t="shared" si="456"/>
        <v>900.63419999999996</v>
      </c>
    </row>
    <row r="14623" spans="1:16" ht="14.25" customHeight="1" x14ac:dyDescent="0.35">
      <c r="A14623" s="2" t="s">
        <v>14654</v>
      </c>
      <c r="B14623" s="2" t="s">
        <v>41</v>
      </c>
      <c r="C14623" s="2" t="s">
        <v>26</v>
      </c>
      <c r="D14623" s="2">
        <v>1392.28</v>
      </c>
      <c r="E14623" s="2">
        <v>0.44</v>
      </c>
      <c r="F14623" s="2">
        <f t="shared" si="457"/>
        <v>612.60320000000002</v>
      </c>
      <c r="G14623" s="2">
        <v>4</v>
      </c>
      <c r="H14623" s="2" t="str">
        <f>TEXT(Table1[[#This Row],[order_date]],"mmmm")</f>
        <v>August</v>
      </c>
      <c r="I14623" s="3">
        <v>45154</v>
      </c>
      <c r="J14623" s="3">
        <v>45159</v>
      </c>
      <c r="K14623" s="3" t="str">
        <f>TEXT(Table1[[#This Row],[delivery_date]]-Table1[[#This Row],[order_date]],"D")</f>
        <v>5</v>
      </c>
      <c r="L14623" s="2" t="s">
        <v>21</v>
      </c>
      <c r="M14623" s="2" t="s">
        <v>27</v>
      </c>
      <c r="N14623" s="2">
        <v>312.11</v>
      </c>
      <c r="O14623" s="2" t="s">
        <v>34</v>
      </c>
      <c r="P14623" s="2">
        <f t="shared" si="456"/>
        <v>779.67679999999996</v>
      </c>
    </row>
    <row r="14624" spans="1:16" ht="14.25" customHeight="1" x14ac:dyDescent="0.35">
      <c r="A14624" s="2" t="s">
        <v>14655</v>
      </c>
      <c r="B14624" s="2" t="s">
        <v>13</v>
      </c>
      <c r="C14624" s="2" t="s">
        <v>26</v>
      </c>
      <c r="D14624" s="2">
        <v>4776.1099999999997</v>
      </c>
      <c r="E14624" s="2">
        <v>0.27</v>
      </c>
      <c r="F14624" s="2">
        <f t="shared" si="457"/>
        <v>1289.5497</v>
      </c>
      <c r="G14624" s="2">
        <v>7</v>
      </c>
      <c r="H14624" s="2" t="str">
        <f>TEXT(Table1[[#This Row],[order_date]],"mmmm")</f>
        <v>April</v>
      </c>
      <c r="I14624" s="3">
        <v>45036</v>
      </c>
      <c r="J14624" s="3">
        <v>45039</v>
      </c>
      <c r="K14624" s="3" t="str">
        <f>TEXT(Table1[[#This Row],[delivery_date]]-Table1[[#This Row],[order_date]],"D")</f>
        <v>3</v>
      </c>
      <c r="L14624" s="2" t="s">
        <v>21</v>
      </c>
      <c r="M14624" s="2" t="s">
        <v>22</v>
      </c>
      <c r="N14624" s="2">
        <v>834.84</v>
      </c>
      <c r="O14624" s="2" t="s">
        <v>34</v>
      </c>
      <c r="P14624" s="2">
        <f t="shared" si="456"/>
        <v>3486.5602999999996</v>
      </c>
    </row>
    <row r="14625" spans="1:16" ht="14.25" customHeight="1" x14ac:dyDescent="0.35">
      <c r="A14625" s="2" t="s">
        <v>14656</v>
      </c>
      <c r="B14625" s="2" t="s">
        <v>25</v>
      </c>
      <c r="C14625" s="2" t="s">
        <v>14</v>
      </c>
      <c r="D14625" s="2">
        <v>4325.62</v>
      </c>
      <c r="E14625" s="2">
        <v>0.03</v>
      </c>
      <c r="F14625" s="2">
        <f t="shared" si="457"/>
        <v>129.76859999999999</v>
      </c>
      <c r="G14625" s="2">
        <v>1</v>
      </c>
      <c r="H14625" s="2" t="str">
        <f>TEXT(Table1[[#This Row],[order_date]],"mmmm")</f>
        <v>October</v>
      </c>
      <c r="I14625" s="3">
        <v>45207</v>
      </c>
      <c r="J14625" s="3">
        <v>45212</v>
      </c>
      <c r="K14625" s="3" t="str">
        <f>TEXT(Table1[[#This Row],[delivery_date]]-Table1[[#This Row],[order_date]],"D")</f>
        <v>5</v>
      </c>
      <c r="L14625" s="2" t="s">
        <v>21</v>
      </c>
      <c r="M14625" s="2" t="s">
        <v>22</v>
      </c>
      <c r="N14625" s="2">
        <v>335.96</v>
      </c>
      <c r="O14625" s="2" t="s">
        <v>23</v>
      </c>
      <c r="P14625" s="2">
        <f t="shared" si="456"/>
        <v>4195.8513999999996</v>
      </c>
    </row>
    <row r="14626" spans="1:16" ht="14.25" customHeight="1" x14ac:dyDescent="0.35">
      <c r="A14626" s="2" t="s">
        <v>14657</v>
      </c>
      <c r="B14626" s="2" t="s">
        <v>19</v>
      </c>
      <c r="C14626" s="2" t="s">
        <v>14</v>
      </c>
      <c r="D14626" s="2">
        <v>4102.22</v>
      </c>
      <c r="E14626" s="2">
        <v>0.08</v>
      </c>
      <c r="F14626" s="2">
        <f t="shared" si="457"/>
        <v>328.17760000000004</v>
      </c>
      <c r="G14626" s="2">
        <v>5</v>
      </c>
      <c r="H14626" s="2" t="str">
        <f>TEXT(Table1[[#This Row],[order_date]],"mmmm")</f>
        <v>July</v>
      </c>
      <c r="I14626" s="3">
        <v>45488</v>
      </c>
      <c r="J14626" s="3">
        <v>45492</v>
      </c>
      <c r="K14626" s="3" t="str">
        <f>TEXT(Table1[[#This Row],[delivery_date]]-Table1[[#This Row],[order_date]],"D")</f>
        <v>4</v>
      </c>
      <c r="L14626" s="2" t="s">
        <v>15</v>
      </c>
      <c r="M14626" s="2" t="s">
        <v>22</v>
      </c>
      <c r="N14626" s="2">
        <v>721.23</v>
      </c>
      <c r="O14626" s="2" t="s">
        <v>48</v>
      </c>
      <c r="P14626" s="2">
        <f t="shared" si="456"/>
        <v>3774.0424000000003</v>
      </c>
    </row>
    <row r="14627" spans="1:16" ht="14.25" customHeight="1" x14ac:dyDescent="0.35">
      <c r="A14627" s="2" t="s">
        <v>14658</v>
      </c>
      <c r="B14627" s="2" t="s">
        <v>13</v>
      </c>
      <c r="C14627" s="2" t="s">
        <v>26</v>
      </c>
      <c r="D14627" s="2">
        <v>1149.99</v>
      </c>
      <c r="E14627" s="2">
        <v>0.47</v>
      </c>
      <c r="F14627" s="2">
        <f t="shared" si="457"/>
        <v>540.49529999999993</v>
      </c>
      <c r="G14627" s="2">
        <v>2</v>
      </c>
      <c r="H14627" s="2" t="str">
        <f>TEXT(Table1[[#This Row],[order_date]],"mmmm")</f>
        <v>July</v>
      </c>
      <c r="I14627" s="3">
        <v>45476</v>
      </c>
      <c r="J14627" s="3">
        <v>45480</v>
      </c>
      <c r="K14627" s="3" t="str">
        <f>TEXT(Table1[[#This Row],[delivery_date]]-Table1[[#This Row],[order_date]],"D")</f>
        <v>4</v>
      </c>
      <c r="L14627" s="2" t="s">
        <v>15</v>
      </c>
      <c r="M14627" s="2" t="s">
        <v>16</v>
      </c>
      <c r="N14627" s="2">
        <v>310.27999999999997</v>
      </c>
      <c r="O14627" s="2" t="s">
        <v>34</v>
      </c>
      <c r="P14627" s="2">
        <f t="shared" si="456"/>
        <v>609.49470000000008</v>
      </c>
    </row>
    <row r="14628" spans="1:16" ht="14.25" customHeight="1" x14ac:dyDescent="0.35">
      <c r="A14628" s="2" t="s">
        <v>14659</v>
      </c>
      <c r="B14628" s="2" t="s">
        <v>13</v>
      </c>
      <c r="C14628" s="2" t="s">
        <v>14</v>
      </c>
      <c r="D14628" s="2">
        <v>1027.53</v>
      </c>
      <c r="E14628" s="2">
        <v>7.0000000000000007E-2</v>
      </c>
      <c r="F14628" s="2">
        <f t="shared" si="457"/>
        <v>71.92710000000001</v>
      </c>
      <c r="G14628" s="2">
        <v>8</v>
      </c>
      <c r="H14628" s="2" t="str">
        <f>TEXT(Table1[[#This Row],[order_date]],"mmmm")</f>
        <v>March</v>
      </c>
      <c r="I14628" s="3">
        <v>45011</v>
      </c>
      <c r="J14628" s="3">
        <v>45015</v>
      </c>
      <c r="K14628" s="3" t="str">
        <f>TEXT(Table1[[#This Row],[delivery_date]]-Table1[[#This Row],[order_date]],"D")</f>
        <v>4</v>
      </c>
      <c r="L14628" s="2" t="s">
        <v>21</v>
      </c>
      <c r="M14628" s="2" t="s">
        <v>16</v>
      </c>
      <c r="N14628" s="2">
        <v>135.83000000000001</v>
      </c>
      <c r="O14628" s="2" t="s">
        <v>17</v>
      </c>
      <c r="P14628" s="2">
        <f t="shared" si="456"/>
        <v>955.60289999999998</v>
      </c>
    </row>
    <row r="14629" spans="1:16" ht="14.25" customHeight="1" x14ac:dyDescent="0.35">
      <c r="A14629" s="2" t="s">
        <v>14660</v>
      </c>
      <c r="B14629" s="2" t="s">
        <v>19</v>
      </c>
      <c r="C14629" s="2" t="s">
        <v>20</v>
      </c>
      <c r="D14629" s="2">
        <v>4065.71</v>
      </c>
      <c r="E14629" s="2">
        <v>0.42</v>
      </c>
      <c r="F14629" s="2">
        <f t="shared" si="457"/>
        <v>1707.5981999999999</v>
      </c>
      <c r="G14629" s="2">
        <v>2</v>
      </c>
      <c r="H14629" s="2" t="str">
        <f>TEXT(Table1[[#This Row],[order_date]],"mmmm")</f>
        <v>November</v>
      </c>
      <c r="I14629" s="3">
        <v>45618</v>
      </c>
      <c r="J14629" s="3">
        <v>45625</v>
      </c>
      <c r="K14629" s="3" t="str">
        <f>TEXT(Table1[[#This Row],[delivery_date]]-Table1[[#This Row],[order_date]],"D")</f>
        <v>7</v>
      </c>
      <c r="L14629" s="2" t="s">
        <v>31</v>
      </c>
      <c r="M14629" s="2" t="s">
        <v>16</v>
      </c>
      <c r="N14629" s="2">
        <v>1104</v>
      </c>
      <c r="O14629" s="2" t="s">
        <v>34</v>
      </c>
      <c r="P14629" s="2">
        <f t="shared" si="456"/>
        <v>2358.1118000000001</v>
      </c>
    </row>
    <row r="14630" spans="1:16" ht="14.25" customHeight="1" x14ac:dyDescent="0.35">
      <c r="A14630" s="2" t="s">
        <v>14661</v>
      </c>
      <c r="B14630" s="2" t="s">
        <v>41</v>
      </c>
      <c r="C14630" s="2" t="s">
        <v>33</v>
      </c>
      <c r="D14630" s="2">
        <v>1004.9</v>
      </c>
      <c r="E14630" s="2">
        <v>0.27</v>
      </c>
      <c r="F14630" s="2">
        <f t="shared" si="457"/>
        <v>271.32300000000004</v>
      </c>
      <c r="G14630" s="2">
        <v>4</v>
      </c>
      <c r="H14630" s="2" t="str">
        <f>TEXT(Table1[[#This Row],[order_date]],"mmmm")</f>
        <v>December</v>
      </c>
      <c r="I14630" s="3">
        <v>45266</v>
      </c>
      <c r="J14630" s="3">
        <v>45271</v>
      </c>
      <c r="K14630" s="3" t="str">
        <f>TEXT(Table1[[#This Row],[delivery_date]]-Table1[[#This Row],[order_date]],"D")</f>
        <v>5</v>
      </c>
      <c r="L14630" s="2" t="s">
        <v>21</v>
      </c>
      <c r="M14630" s="2" t="s">
        <v>16</v>
      </c>
      <c r="N14630" s="2">
        <v>226.82</v>
      </c>
      <c r="O14630" s="2" t="s">
        <v>23</v>
      </c>
      <c r="P14630" s="2">
        <f t="shared" si="456"/>
        <v>733.577</v>
      </c>
    </row>
    <row r="14631" spans="1:16" ht="14.25" customHeight="1" x14ac:dyDescent="0.35">
      <c r="A14631" s="2" t="s">
        <v>14662</v>
      </c>
      <c r="B14631" s="2" t="s">
        <v>19</v>
      </c>
      <c r="C14631" s="2" t="s">
        <v>20</v>
      </c>
      <c r="D14631" s="2">
        <v>2567.33</v>
      </c>
      <c r="E14631" s="2">
        <v>0.06</v>
      </c>
      <c r="F14631" s="2">
        <f t="shared" si="457"/>
        <v>154.03979999999999</v>
      </c>
      <c r="G14631" s="2">
        <v>6</v>
      </c>
      <c r="H14631" s="2" t="str">
        <f>TEXT(Table1[[#This Row],[order_date]],"mmmm")</f>
        <v>July</v>
      </c>
      <c r="I14631" s="3">
        <v>45124</v>
      </c>
      <c r="J14631" s="3">
        <v>45127</v>
      </c>
      <c r="K14631" s="3" t="str">
        <f>TEXT(Table1[[#This Row],[delivery_date]]-Table1[[#This Row],[order_date]],"D")</f>
        <v>3</v>
      </c>
      <c r="L14631" s="2" t="s">
        <v>15</v>
      </c>
      <c r="M14631" s="2" t="s">
        <v>27</v>
      </c>
      <c r="N14631" s="2">
        <v>737.15</v>
      </c>
      <c r="O14631" s="2" t="s">
        <v>23</v>
      </c>
      <c r="P14631" s="2">
        <f t="shared" si="456"/>
        <v>2413.2901999999999</v>
      </c>
    </row>
    <row r="14632" spans="1:16" ht="14.25" customHeight="1" x14ac:dyDescent="0.35">
      <c r="A14632" s="2" t="s">
        <v>14663</v>
      </c>
      <c r="B14632" s="2" t="s">
        <v>25</v>
      </c>
      <c r="C14632" s="2" t="s">
        <v>33</v>
      </c>
      <c r="D14632" s="2">
        <v>1184.97</v>
      </c>
      <c r="E14632" s="2">
        <v>0.46</v>
      </c>
      <c r="F14632" s="2">
        <f t="shared" si="457"/>
        <v>545.08620000000008</v>
      </c>
      <c r="G14632" s="2">
        <v>9</v>
      </c>
      <c r="H14632" s="2" t="str">
        <f>TEXT(Table1[[#This Row],[order_date]],"mmmm")</f>
        <v>March</v>
      </c>
      <c r="I14632" s="3">
        <v>45002</v>
      </c>
      <c r="J14632" s="3">
        <v>45006</v>
      </c>
      <c r="K14632" s="3" t="str">
        <f>TEXT(Table1[[#This Row],[delivery_date]]-Table1[[#This Row],[order_date]],"D")</f>
        <v>4</v>
      </c>
      <c r="L14632" s="2" t="s">
        <v>21</v>
      </c>
      <c r="M14632" s="2" t="s">
        <v>22</v>
      </c>
      <c r="N14632" s="2">
        <v>203.85</v>
      </c>
      <c r="O14632" s="2" t="s">
        <v>28</v>
      </c>
      <c r="P14632" s="2">
        <f t="shared" si="456"/>
        <v>639.88379999999995</v>
      </c>
    </row>
    <row r="14633" spans="1:16" ht="14.25" customHeight="1" x14ac:dyDescent="0.35">
      <c r="A14633" s="2" t="s">
        <v>14664</v>
      </c>
      <c r="B14633" s="2" t="s">
        <v>19</v>
      </c>
      <c r="C14633" s="2" t="s">
        <v>14</v>
      </c>
      <c r="D14633" s="2">
        <v>1952.54</v>
      </c>
      <c r="E14633" s="2">
        <v>0.46</v>
      </c>
      <c r="F14633" s="2">
        <f t="shared" si="457"/>
        <v>898.16840000000002</v>
      </c>
      <c r="G14633" s="2">
        <v>4</v>
      </c>
      <c r="H14633" s="2" t="str">
        <f>TEXT(Table1[[#This Row],[order_date]],"mmmm")</f>
        <v>June</v>
      </c>
      <c r="I14633" s="3">
        <v>45099</v>
      </c>
      <c r="J14633" s="3">
        <v>45101</v>
      </c>
      <c r="K14633" s="3" t="str">
        <f>TEXT(Table1[[#This Row],[delivery_date]]-Table1[[#This Row],[order_date]],"D")</f>
        <v>2</v>
      </c>
      <c r="L14633" s="2" t="s">
        <v>21</v>
      </c>
      <c r="M14633" s="2" t="s">
        <v>27</v>
      </c>
      <c r="N14633" s="2">
        <v>233.75</v>
      </c>
      <c r="O14633" s="2" t="s">
        <v>39</v>
      </c>
      <c r="P14633" s="2">
        <f t="shared" si="456"/>
        <v>1054.3715999999999</v>
      </c>
    </row>
    <row r="14634" spans="1:16" ht="14.25" customHeight="1" x14ac:dyDescent="0.35">
      <c r="A14634" s="2" t="s">
        <v>14665</v>
      </c>
      <c r="B14634" s="2" t="s">
        <v>41</v>
      </c>
      <c r="C14634" s="2" t="s">
        <v>20</v>
      </c>
      <c r="D14634" s="2">
        <v>4281.93</v>
      </c>
      <c r="E14634" s="2">
        <v>0.31</v>
      </c>
      <c r="F14634" s="2">
        <f t="shared" si="457"/>
        <v>1327.3983000000001</v>
      </c>
      <c r="G14634" s="2">
        <v>4</v>
      </c>
      <c r="H14634" s="2" t="str">
        <f>TEXT(Table1[[#This Row],[order_date]],"mmmm")</f>
        <v>August</v>
      </c>
      <c r="I14634" s="3">
        <v>45151</v>
      </c>
      <c r="J14634" s="3">
        <v>45154</v>
      </c>
      <c r="K14634" s="3" t="str">
        <f>TEXT(Table1[[#This Row],[delivery_date]]-Table1[[#This Row],[order_date]],"D")</f>
        <v>3</v>
      </c>
      <c r="L14634" s="2" t="s">
        <v>15</v>
      </c>
      <c r="M14634" s="2" t="s">
        <v>27</v>
      </c>
      <c r="N14634" s="2">
        <v>292.49</v>
      </c>
      <c r="O14634" s="2" t="s">
        <v>39</v>
      </c>
      <c r="P14634" s="2">
        <f t="shared" si="456"/>
        <v>2954.5317000000005</v>
      </c>
    </row>
    <row r="14635" spans="1:16" ht="14.25" customHeight="1" x14ac:dyDescent="0.35">
      <c r="A14635" s="2" t="s">
        <v>14666</v>
      </c>
      <c r="B14635" s="2" t="s">
        <v>19</v>
      </c>
      <c r="C14635" s="2" t="s">
        <v>36</v>
      </c>
      <c r="D14635" s="2">
        <v>4467.95</v>
      </c>
      <c r="E14635" s="2">
        <v>0.19</v>
      </c>
      <c r="F14635" s="2">
        <f t="shared" si="457"/>
        <v>848.91049999999996</v>
      </c>
      <c r="G14635" s="2">
        <v>7</v>
      </c>
      <c r="H14635" s="2" t="str">
        <f>TEXT(Table1[[#This Row],[order_date]],"mmmm")</f>
        <v>September</v>
      </c>
      <c r="I14635" s="3">
        <v>45538</v>
      </c>
      <c r="J14635" s="3">
        <v>45540</v>
      </c>
      <c r="K14635" s="3" t="str">
        <f>TEXT(Table1[[#This Row],[delivery_date]]-Table1[[#This Row],[order_date]],"D")</f>
        <v>2</v>
      </c>
      <c r="L14635" s="2" t="s">
        <v>31</v>
      </c>
      <c r="M14635" s="2" t="s">
        <v>16</v>
      </c>
      <c r="N14635" s="2">
        <v>232.54</v>
      </c>
      <c r="O14635" s="2" t="s">
        <v>48</v>
      </c>
      <c r="P14635" s="2">
        <f t="shared" si="456"/>
        <v>3619.0394999999999</v>
      </c>
    </row>
    <row r="14636" spans="1:16" ht="14.25" customHeight="1" x14ac:dyDescent="0.35">
      <c r="A14636" s="2" t="s">
        <v>14667</v>
      </c>
      <c r="B14636" s="2" t="s">
        <v>41</v>
      </c>
      <c r="C14636" s="2" t="s">
        <v>26</v>
      </c>
      <c r="D14636" s="2">
        <v>4983.7299999999996</v>
      </c>
      <c r="E14636" s="2">
        <v>0.3</v>
      </c>
      <c r="F14636" s="2">
        <f t="shared" si="457"/>
        <v>1495.1189999999999</v>
      </c>
      <c r="G14636" s="2">
        <v>1</v>
      </c>
      <c r="H14636" s="2" t="str">
        <f>TEXT(Table1[[#This Row],[order_date]],"mmmm")</f>
        <v>September</v>
      </c>
      <c r="I14636" s="3">
        <v>45550</v>
      </c>
      <c r="J14636" s="3">
        <v>45552</v>
      </c>
      <c r="K14636" s="3" t="str">
        <f>TEXT(Table1[[#This Row],[delivery_date]]-Table1[[#This Row],[order_date]],"D")</f>
        <v>2</v>
      </c>
      <c r="L14636" s="2" t="s">
        <v>31</v>
      </c>
      <c r="M14636" s="2" t="s">
        <v>27</v>
      </c>
      <c r="N14636" s="2">
        <v>1375.74</v>
      </c>
      <c r="O14636" s="2" t="s">
        <v>48</v>
      </c>
      <c r="P14636" s="2">
        <f t="shared" si="456"/>
        <v>3488.6109999999999</v>
      </c>
    </row>
    <row r="14637" spans="1:16" ht="14.25" customHeight="1" x14ac:dyDescent="0.35">
      <c r="A14637" s="2" t="s">
        <v>14668</v>
      </c>
      <c r="B14637" s="2" t="s">
        <v>41</v>
      </c>
      <c r="C14637" s="2" t="s">
        <v>33</v>
      </c>
      <c r="D14637" s="2">
        <v>4725.13</v>
      </c>
      <c r="E14637" s="2">
        <v>0.31</v>
      </c>
      <c r="F14637" s="2">
        <f t="shared" si="457"/>
        <v>1464.7903000000001</v>
      </c>
      <c r="G14637" s="2">
        <v>5</v>
      </c>
      <c r="H14637" s="2" t="str">
        <f>TEXT(Table1[[#This Row],[order_date]],"mmmm")</f>
        <v>January</v>
      </c>
      <c r="I14637" s="3">
        <v>44945</v>
      </c>
      <c r="J14637" s="3">
        <v>44948</v>
      </c>
      <c r="K14637" s="3" t="str">
        <f>TEXT(Table1[[#This Row],[delivery_date]]-Table1[[#This Row],[order_date]],"D")</f>
        <v>3</v>
      </c>
      <c r="L14637" s="2" t="s">
        <v>15</v>
      </c>
      <c r="M14637" s="2" t="s">
        <v>27</v>
      </c>
      <c r="N14637" s="2">
        <v>902.99</v>
      </c>
      <c r="O14637" s="2" t="s">
        <v>48</v>
      </c>
      <c r="P14637" s="2">
        <f t="shared" si="456"/>
        <v>3260.3397</v>
      </c>
    </row>
    <row r="14638" spans="1:16" ht="14.25" customHeight="1" x14ac:dyDescent="0.35">
      <c r="A14638" s="2" t="s">
        <v>14669</v>
      </c>
      <c r="B14638" s="2" t="s">
        <v>25</v>
      </c>
      <c r="C14638" s="2" t="s">
        <v>33</v>
      </c>
      <c r="D14638" s="2">
        <v>3389.13</v>
      </c>
      <c r="E14638" s="2">
        <v>0.31</v>
      </c>
      <c r="F14638" s="2">
        <f t="shared" si="457"/>
        <v>1050.6303</v>
      </c>
      <c r="G14638" s="2">
        <v>5</v>
      </c>
      <c r="H14638" s="2" t="str">
        <f>TEXT(Table1[[#This Row],[order_date]],"mmmm")</f>
        <v>October</v>
      </c>
      <c r="I14638" s="3">
        <v>45571</v>
      </c>
      <c r="J14638" s="3">
        <v>45573</v>
      </c>
      <c r="K14638" s="3" t="str">
        <f>TEXT(Table1[[#This Row],[delivery_date]]-Table1[[#This Row],[order_date]],"D")</f>
        <v>2</v>
      </c>
      <c r="L14638" s="2" t="s">
        <v>15</v>
      </c>
      <c r="M14638" s="2" t="s">
        <v>27</v>
      </c>
      <c r="N14638" s="2">
        <v>260.44</v>
      </c>
      <c r="O14638" s="2" t="s">
        <v>39</v>
      </c>
      <c r="P14638" s="2">
        <f t="shared" si="456"/>
        <v>2338.4997000000003</v>
      </c>
    </row>
    <row r="14639" spans="1:16" ht="14.25" customHeight="1" x14ac:dyDescent="0.35">
      <c r="A14639" s="2" t="s">
        <v>14670</v>
      </c>
      <c r="B14639" s="2" t="s">
        <v>19</v>
      </c>
      <c r="C14639" s="2" t="s">
        <v>36</v>
      </c>
      <c r="D14639" s="2">
        <v>2215.46</v>
      </c>
      <c r="E14639" s="2">
        <v>0.37</v>
      </c>
      <c r="F14639" s="2">
        <f t="shared" si="457"/>
        <v>819.72019999999998</v>
      </c>
      <c r="G14639" s="2">
        <v>1</v>
      </c>
      <c r="H14639" s="2" t="str">
        <f>TEXT(Table1[[#This Row],[order_date]],"mmmm")</f>
        <v>August</v>
      </c>
      <c r="I14639" s="3">
        <v>45163</v>
      </c>
      <c r="J14639" s="3">
        <v>45164</v>
      </c>
      <c r="K14639" s="3" t="str">
        <f>TEXT(Table1[[#This Row],[delivery_date]]-Table1[[#This Row],[order_date]],"D")</f>
        <v>1</v>
      </c>
      <c r="L14639" s="2" t="s">
        <v>21</v>
      </c>
      <c r="M14639" s="2" t="s">
        <v>16</v>
      </c>
      <c r="N14639" s="2">
        <v>305.25</v>
      </c>
      <c r="O14639" s="2" t="s">
        <v>28</v>
      </c>
      <c r="P14639" s="2">
        <f t="shared" si="456"/>
        <v>1395.7398000000001</v>
      </c>
    </row>
    <row r="14640" spans="1:16" ht="14.25" customHeight="1" x14ac:dyDescent="0.35">
      <c r="A14640" s="2" t="s">
        <v>14671</v>
      </c>
      <c r="B14640" s="2" t="s">
        <v>19</v>
      </c>
      <c r="C14640" s="2" t="s">
        <v>36</v>
      </c>
      <c r="D14640" s="2">
        <v>382.69</v>
      </c>
      <c r="E14640" s="2">
        <v>0.03</v>
      </c>
      <c r="F14640" s="2">
        <f t="shared" si="457"/>
        <v>11.480699999999999</v>
      </c>
      <c r="G14640" s="2">
        <v>6</v>
      </c>
      <c r="H14640" s="2" t="str">
        <f>TEXT(Table1[[#This Row],[order_date]],"mmmm")</f>
        <v>March</v>
      </c>
      <c r="I14640" s="3">
        <v>45352</v>
      </c>
      <c r="J14640" s="3">
        <v>45359</v>
      </c>
      <c r="K14640" s="3" t="str">
        <f>TEXT(Table1[[#This Row],[delivery_date]]-Table1[[#This Row],[order_date]],"D")</f>
        <v>7</v>
      </c>
      <c r="L14640" s="2" t="s">
        <v>31</v>
      </c>
      <c r="M14640" s="2" t="s">
        <v>27</v>
      </c>
      <c r="N14640" s="2">
        <v>75.13</v>
      </c>
      <c r="O14640" s="2" t="s">
        <v>17</v>
      </c>
      <c r="P14640" s="2">
        <f t="shared" si="456"/>
        <v>371.20929999999998</v>
      </c>
    </row>
    <row r="14641" spans="1:16" ht="14.25" customHeight="1" x14ac:dyDescent="0.35">
      <c r="A14641" s="2" t="s">
        <v>14672</v>
      </c>
      <c r="B14641" s="2" t="s">
        <v>25</v>
      </c>
      <c r="C14641" s="2" t="s">
        <v>26</v>
      </c>
      <c r="D14641" s="2">
        <v>3080.01</v>
      </c>
      <c r="E14641" s="2">
        <v>0.05</v>
      </c>
      <c r="F14641" s="2">
        <f t="shared" si="457"/>
        <v>154.00050000000002</v>
      </c>
      <c r="G14641" s="2">
        <v>9</v>
      </c>
      <c r="H14641" s="2" t="str">
        <f>TEXT(Table1[[#This Row],[order_date]],"mmmm")</f>
        <v>September</v>
      </c>
      <c r="I14641" s="3">
        <v>45560</v>
      </c>
      <c r="J14641" s="3">
        <v>45565</v>
      </c>
      <c r="K14641" s="3" t="str">
        <f>TEXT(Table1[[#This Row],[delivery_date]]-Table1[[#This Row],[order_date]],"D")</f>
        <v>5</v>
      </c>
      <c r="L14641" s="2" t="s">
        <v>31</v>
      </c>
      <c r="M14641" s="2" t="s">
        <v>22</v>
      </c>
      <c r="N14641" s="2">
        <v>863.98</v>
      </c>
      <c r="O14641" s="2" t="s">
        <v>28</v>
      </c>
      <c r="P14641" s="2">
        <f t="shared" si="456"/>
        <v>2926.0095000000001</v>
      </c>
    </row>
    <row r="14642" spans="1:16" ht="14.25" customHeight="1" x14ac:dyDescent="0.35">
      <c r="A14642" s="2" t="s">
        <v>14673</v>
      </c>
      <c r="B14642" s="2" t="s">
        <v>41</v>
      </c>
      <c r="C14642" s="2" t="s">
        <v>14</v>
      </c>
      <c r="D14642" s="2">
        <v>1132.3399999999999</v>
      </c>
      <c r="E14642" s="2">
        <v>0.14000000000000001</v>
      </c>
      <c r="F14642" s="2">
        <f t="shared" si="457"/>
        <v>158.52760000000001</v>
      </c>
      <c r="G14642" s="2">
        <v>7</v>
      </c>
      <c r="H14642" s="2" t="str">
        <f>TEXT(Table1[[#This Row],[order_date]],"mmmm")</f>
        <v>April</v>
      </c>
      <c r="I14642" s="3">
        <v>45019</v>
      </c>
      <c r="J14642" s="3">
        <v>45023</v>
      </c>
      <c r="K14642" s="3" t="str">
        <f>TEXT(Table1[[#This Row],[delivery_date]]-Table1[[#This Row],[order_date]],"D")</f>
        <v>4</v>
      </c>
      <c r="L14642" s="2" t="s">
        <v>15</v>
      </c>
      <c r="M14642" s="2" t="s">
        <v>27</v>
      </c>
      <c r="N14642" s="2">
        <v>266.45</v>
      </c>
      <c r="O14642" s="2" t="s">
        <v>17</v>
      </c>
      <c r="P14642" s="2">
        <f t="shared" si="456"/>
        <v>973.81239999999991</v>
      </c>
    </row>
    <row r="14643" spans="1:16" ht="14.25" customHeight="1" x14ac:dyDescent="0.35">
      <c r="A14643" s="2" t="s">
        <v>14674</v>
      </c>
      <c r="B14643" s="2" t="s">
        <v>19</v>
      </c>
      <c r="C14643" s="2" t="s">
        <v>20</v>
      </c>
      <c r="D14643" s="2">
        <v>4265.67</v>
      </c>
      <c r="E14643" s="2">
        <v>0.17</v>
      </c>
      <c r="F14643" s="2">
        <f t="shared" si="457"/>
        <v>725.16390000000001</v>
      </c>
      <c r="G14643" s="2">
        <v>2</v>
      </c>
      <c r="H14643" s="2" t="str">
        <f>TEXT(Table1[[#This Row],[order_date]],"mmmm")</f>
        <v>June</v>
      </c>
      <c r="I14643" s="3">
        <v>45468</v>
      </c>
      <c r="J14643" s="3">
        <v>45469</v>
      </c>
      <c r="K14643" s="3" t="str">
        <f>TEXT(Table1[[#This Row],[delivery_date]]-Table1[[#This Row],[order_date]],"D")</f>
        <v>1</v>
      </c>
      <c r="L14643" s="2" t="s">
        <v>31</v>
      </c>
      <c r="M14643" s="2" t="s">
        <v>27</v>
      </c>
      <c r="N14643" s="2">
        <v>659.89</v>
      </c>
      <c r="O14643" s="2" t="s">
        <v>34</v>
      </c>
      <c r="P14643" s="2">
        <f t="shared" si="456"/>
        <v>3540.5061000000001</v>
      </c>
    </row>
    <row r="14644" spans="1:16" ht="14.25" customHeight="1" x14ac:dyDescent="0.35">
      <c r="A14644" s="2" t="s">
        <v>14675</v>
      </c>
      <c r="B14644" s="2" t="s">
        <v>25</v>
      </c>
      <c r="C14644" s="2" t="s">
        <v>20</v>
      </c>
      <c r="D14644" s="2">
        <v>2789.6</v>
      </c>
      <c r="E14644" s="2">
        <v>0.32</v>
      </c>
      <c r="F14644" s="2">
        <f t="shared" si="457"/>
        <v>892.67200000000003</v>
      </c>
      <c r="G14644" s="2">
        <v>4</v>
      </c>
      <c r="H14644" s="2" t="str">
        <f>TEXT(Table1[[#This Row],[order_date]],"mmmm")</f>
        <v>August</v>
      </c>
      <c r="I14644" s="3">
        <v>45514</v>
      </c>
      <c r="J14644" s="3">
        <v>45518</v>
      </c>
      <c r="K14644" s="3" t="str">
        <f>TEXT(Table1[[#This Row],[delivery_date]]-Table1[[#This Row],[order_date]],"D")</f>
        <v>4</v>
      </c>
      <c r="L14644" s="2" t="s">
        <v>15</v>
      </c>
      <c r="M14644" s="2" t="s">
        <v>27</v>
      </c>
      <c r="N14644" s="2">
        <v>167.24</v>
      </c>
      <c r="O14644" s="2" t="s">
        <v>39</v>
      </c>
      <c r="P14644" s="2">
        <f t="shared" si="456"/>
        <v>1896.9279999999999</v>
      </c>
    </row>
    <row r="14645" spans="1:16" ht="14.25" customHeight="1" x14ac:dyDescent="0.35">
      <c r="A14645" s="2" t="s">
        <v>14676</v>
      </c>
      <c r="B14645" s="2" t="s">
        <v>41</v>
      </c>
      <c r="C14645" s="2" t="s">
        <v>20</v>
      </c>
      <c r="D14645" s="2">
        <v>3694.16</v>
      </c>
      <c r="E14645" s="2">
        <v>0.09</v>
      </c>
      <c r="F14645" s="2">
        <f t="shared" si="457"/>
        <v>332.4744</v>
      </c>
      <c r="G14645" s="2">
        <v>8</v>
      </c>
      <c r="H14645" s="2" t="str">
        <f>TEXT(Table1[[#This Row],[order_date]],"mmmm")</f>
        <v>May</v>
      </c>
      <c r="I14645" s="3">
        <v>45065</v>
      </c>
      <c r="J14645" s="3">
        <v>45072</v>
      </c>
      <c r="K14645" s="3" t="str">
        <f>TEXT(Table1[[#This Row],[delivery_date]]-Table1[[#This Row],[order_date]],"D")</f>
        <v>7</v>
      </c>
      <c r="L14645" s="2" t="s">
        <v>31</v>
      </c>
      <c r="M14645" s="2" t="s">
        <v>22</v>
      </c>
      <c r="N14645" s="2">
        <v>777.13</v>
      </c>
      <c r="O14645" s="2" t="s">
        <v>23</v>
      </c>
      <c r="P14645" s="2">
        <f t="shared" si="456"/>
        <v>3361.6855999999998</v>
      </c>
    </row>
    <row r="14646" spans="1:16" ht="14.25" customHeight="1" x14ac:dyDescent="0.35">
      <c r="A14646" s="2" t="s">
        <v>14677</v>
      </c>
      <c r="B14646" s="2" t="s">
        <v>25</v>
      </c>
      <c r="C14646" s="2" t="s">
        <v>14</v>
      </c>
      <c r="D14646" s="2">
        <v>3400.13</v>
      </c>
      <c r="E14646" s="2">
        <v>0.27</v>
      </c>
      <c r="F14646" s="2">
        <f t="shared" si="457"/>
        <v>918.03510000000006</v>
      </c>
      <c r="G14646" s="2">
        <v>1</v>
      </c>
      <c r="H14646" s="2" t="str">
        <f>TEXT(Table1[[#This Row],[order_date]],"mmmm")</f>
        <v>December</v>
      </c>
      <c r="I14646" s="3">
        <v>45266</v>
      </c>
      <c r="J14646" s="3">
        <v>45270</v>
      </c>
      <c r="K14646" s="3" t="str">
        <f>TEXT(Table1[[#This Row],[delivery_date]]-Table1[[#This Row],[order_date]],"D")</f>
        <v>4</v>
      </c>
      <c r="L14646" s="2" t="s">
        <v>31</v>
      </c>
      <c r="M14646" s="2" t="s">
        <v>16</v>
      </c>
      <c r="N14646" s="2">
        <v>479.79</v>
      </c>
      <c r="O14646" s="2" t="s">
        <v>39</v>
      </c>
      <c r="P14646" s="2">
        <f t="shared" si="456"/>
        <v>2482.0949000000001</v>
      </c>
    </row>
    <row r="14647" spans="1:16" ht="14.25" customHeight="1" x14ac:dyDescent="0.35">
      <c r="A14647" s="2" t="s">
        <v>14678</v>
      </c>
      <c r="B14647" s="2" t="s">
        <v>19</v>
      </c>
      <c r="C14647" s="2" t="s">
        <v>26</v>
      </c>
      <c r="D14647" s="2">
        <v>1801.92</v>
      </c>
      <c r="E14647" s="2">
        <v>0.09</v>
      </c>
      <c r="F14647" s="2">
        <f t="shared" si="457"/>
        <v>162.1728</v>
      </c>
      <c r="G14647" s="2">
        <v>6</v>
      </c>
      <c r="H14647" s="2" t="str">
        <f>TEXT(Table1[[#This Row],[order_date]],"mmmm")</f>
        <v>October</v>
      </c>
      <c r="I14647" s="3">
        <v>45211</v>
      </c>
      <c r="J14647" s="3">
        <v>45212</v>
      </c>
      <c r="K14647" s="3" t="str">
        <f>TEXT(Table1[[#This Row],[delivery_date]]-Table1[[#This Row],[order_date]],"D")</f>
        <v>1</v>
      </c>
      <c r="L14647" s="2" t="s">
        <v>15</v>
      </c>
      <c r="M14647" s="2" t="s">
        <v>22</v>
      </c>
      <c r="N14647" s="2">
        <v>121.63</v>
      </c>
      <c r="O14647" s="2" t="s">
        <v>48</v>
      </c>
      <c r="P14647" s="2">
        <f t="shared" si="456"/>
        <v>1639.7472</v>
      </c>
    </row>
    <row r="14648" spans="1:16" ht="14.25" customHeight="1" x14ac:dyDescent="0.35">
      <c r="A14648" s="2" t="s">
        <v>14679</v>
      </c>
      <c r="B14648" s="2" t="s">
        <v>25</v>
      </c>
      <c r="C14648" s="2" t="s">
        <v>20</v>
      </c>
      <c r="D14648" s="2">
        <v>3819.52</v>
      </c>
      <c r="E14648" s="2">
        <v>0.18</v>
      </c>
      <c r="F14648" s="2">
        <f t="shared" si="457"/>
        <v>687.5136</v>
      </c>
      <c r="G14648" s="2">
        <v>3</v>
      </c>
      <c r="H14648" s="2" t="str">
        <f>TEXT(Table1[[#This Row],[order_date]],"mmmm")</f>
        <v>December</v>
      </c>
      <c r="I14648" s="3">
        <v>45656</v>
      </c>
      <c r="J14648" s="3">
        <v>45660</v>
      </c>
      <c r="K14648" s="3" t="str">
        <f>TEXT(Table1[[#This Row],[delivery_date]]-Table1[[#This Row],[order_date]],"D")</f>
        <v>4</v>
      </c>
      <c r="L14648" s="2" t="s">
        <v>21</v>
      </c>
      <c r="M14648" s="2" t="s">
        <v>22</v>
      </c>
      <c r="N14648" s="2">
        <v>983.88</v>
      </c>
      <c r="O14648" s="2" t="s">
        <v>39</v>
      </c>
      <c r="P14648" s="2">
        <f t="shared" si="456"/>
        <v>3132.0064000000002</v>
      </c>
    </row>
    <row r="14649" spans="1:16" ht="14.25" customHeight="1" x14ac:dyDescent="0.35">
      <c r="A14649" s="2" t="s">
        <v>14680</v>
      </c>
      <c r="B14649" s="2" t="s">
        <v>13</v>
      </c>
      <c r="C14649" s="2" t="s">
        <v>33</v>
      </c>
      <c r="D14649" s="2">
        <v>4232.54</v>
      </c>
      <c r="E14649" s="2">
        <v>0.47</v>
      </c>
      <c r="F14649" s="2">
        <f t="shared" si="457"/>
        <v>1989.2937999999999</v>
      </c>
      <c r="G14649" s="2">
        <v>3</v>
      </c>
      <c r="H14649" s="2" t="str">
        <f>TEXT(Table1[[#This Row],[order_date]],"mmmm")</f>
        <v>April</v>
      </c>
      <c r="I14649" s="3">
        <v>45408</v>
      </c>
      <c r="J14649" s="3">
        <v>45415</v>
      </c>
      <c r="K14649" s="3" t="str">
        <f>TEXT(Table1[[#This Row],[delivery_date]]-Table1[[#This Row],[order_date]],"D")</f>
        <v>7</v>
      </c>
      <c r="L14649" s="2" t="s">
        <v>21</v>
      </c>
      <c r="M14649" s="2" t="s">
        <v>22</v>
      </c>
      <c r="N14649" s="2">
        <v>1202.58</v>
      </c>
      <c r="O14649" s="2" t="s">
        <v>34</v>
      </c>
      <c r="P14649" s="2">
        <f t="shared" si="456"/>
        <v>2243.2462</v>
      </c>
    </row>
    <row r="14650" spans="1:16" ht="14.25" customHeight="1" x14ac:dyDescent="0.35">
      <c r="A14650" s="2" t="s">
        <v>14681</v>
      </c>
      <c r="B14650" s="2" t="s">
        <v>41</v>
      </c>
      <c r="C14650" s="2" t="s">
        <v>33</v>
      </c>
      <c r="D14650" s="2">
        <v>3746.24</v>
      </c>
      <c r="E14650" s="2">
        <v>0.45</v>
      </c>
      <c r="F14650" s="2">
        <f t="shared" si="457"/>
        <v>1685.808</v>
      </c>
      <c r="G14650" s="2">
        <v>1</v>
      </c>
      <c r="H14650" s="2" t="str">
        <f>TEXT(Table1[[#This Row],[order_date]],"mmmm")</f>
        <v>August</v>
      </c>
      <c r="I14650" s="3">
        <v>45512</v>
      </c>
      <c r="J14650" s="3">
        <v>45515</v>
      </c>
      <c r="K14650" s="3" t="str">
        <f>TEXT(Table1[[#This Row],[delivery_date]]-Table1[[#This Row],[order_date]],"D")</f>
        <v>3</v>
      </c>
      <c r="L14650" s="2" t="s">
        <v>31</v>
      </c>
      <c r="M14650" s="2" t="s">
        <v>27</v>
      </c>
      <c r="N14650" s="2">
        <v>679.98</v>
      </c>
      <c r="O14650" s="2" t="s">
        <v>28</v>
      </c>
      <c r="P14650" s="2">
        <f t="shared" si="456"/>
        <v>2060.4319999999998</v>
      </c>
    </row>
    <row r="14651" spans="1:16" ht="14.25" customHeight="1" x14ac:dyDescent="0.35">
      <c r="A14651" s="2" t="s">
        <v>14682</v>
      </c>
      <c r="B14651" s="2" t="s">
        <v>13</v>
      </c>
      <c r="C14651" s="2" t="s">
        <v>33</v>
      </c>
      <c r="D14651" s="2">
        <v>3906.35</v>
      </c>
      <c r="E14651" s="2">
        <v>0.48</v>
      </c>
      <c r="F14651" s="2">
        <f t="shared" si="457"/>
        <v>1875.0479999999998</v>
      </c>
      <c r="G14651" s="2">
        <v>8</v>
      </c>
      <c r="H14651" s="2" t="str">
        <f>TEXT(Table1[[#This Row],[order_date]],"mmmm")</f>
        <v>September</v>
      </c>
      <c r="I14651" s="3">
        <v>45546</v>
      </c>
      <c r="J14651" s="3">
        <v>45551</v>
      </c>
      <c r="K14651" s="3" t="str">
        <f>TEXT(Table1[[#This Row],[delivery_date]]-Table1[[#This Row],[order_date]],"D")</f>
        <v>5</v>
      </c>
      <c r="L14651" s="2" t="s">
        <v>21</v>
      </c>
      <c r="M14651" s="2" t="s">
        <v>22</v>
      </c>
      <c r="N14651" s="2">
        <v>308.56</v>
      </c>
      <c r="O14651" s="2" t="s">
        <v>34</v>
      </c>
      <c r="P14651" s="2">
        <f t="shared" si="456"/>
        <v>2031.3020000000001</v>
      </c>
    </row>
    <row r="14652" spans="1:16" ht="14.25" customHeight="1" x14ac:dyDescent="0.35">
      <c r="A14652" s="2" t="s">
        <v>14683</v>
      </c>
      <c r="B14652" s="2" t="s">
        <v>13</v>
      </c>
      <c r="C14652" s="2" t="s">
        <v>36</v>
      </c>
      <c r="D14652" s="2">
        <v>1864.08</v>
      </c>
      <c r="E14652" s="2">
        <v>0.3</v>
      </c>
      <c r="F14652" s="2">
        <f t="shared" si="457"/>
        <v>559.22399999999993</v>
      </c>
      <c r="G14652" s="2">
        <v>5</v>
      </c>
      <c r="H14652" s="2" t="str">
        <f>TEXT(Table1[[#This Row],[order_date]],"mmmm")</f>
        <v>August</v>
      </c>
      <c r="I14652" s="3">
        <v>45159</v>
      </c>
      <c r="J14652" s="3">
        <v>45166</v>
      </c>
      <c r="K14652" s="3" t="str">
        <f>TEXT(Table1[[#This Row],[delivery_date]]-Table1[[#This Row],[order_date]],"D")</f>
        <v>7</v>
      </c>
      <c r="L14652" s="2" t="s">
        <v>31</v>
      </c>
      <c r="M14652" s="2" t="s">
        <v>16</v>
      </c>
      <c r="N14652" s="2">
        <v>280.74</v>
      </c>
      <c r="O14652" s="2" t="s">
        <v>28</v>
      </c>
      <c r="P14652" s="2">
        <f t="shared" si="456"/>
        <v>1304.856</v>
      </c>
    </row>
    <row r="14653" spans="1:16" ht="14.25" customHeight="1" x14ac:dyDescent="0.35">
      <c r="A14653" s="2" t="s">
        <v>14684</v>
      </c>
      <c r="B14653" s="2" t="s">
        <v>41</v>
      </c>
      <c r="C14653" s="2" t="s">
        <v>36</v>
      </c>
      <c r="D14653" s="2">
        <v>4724.07</v>
      </c>
      <c r="E14653" s="2">
        <v>0.25</v>
      </c>
      <c r="F14653" s="2">
        <f t="shared" si="457"/>
        <v>1181.0174999999999</v>
      </c>
      <c r="G14653" s="2">
        <v>1</v>
      </c>
      <c r="H14653" s="2" t="str">
        <f>TEXT(Table1[[#This Row],[order_date]],"mmmm")</f>
        <v>August</v>
      </c>
      <c r="I14653" s="3">
        <v>45159</v>
      </c>
      <c r="J14653" s="3">
        <v>45166</v>
      </c>
      <c r="K14653" s="3" t="str">
        <f>TEXT(Table1[[#This Row],[delivery_date]]-Table1[[#This Row],[order_date]],"D")</f>
        <v>7</v>
      </c>
      <c r="L14653" s="2" t="s">
        <v>21</v>
      </c>
      <c r="M14653" s="2" t="s">
        <v>27</v>
      </c>
      <c r="N14653" s="2">
        <v>327.42</v>
      </c>
      <c r="O14653" s="2" t="s">
        <v>48</v>
      </c>
      <c r="P14653" s="2">
        <f t="shared" si="456"/>
        <v>3543.0524999999998</v>
      </c>
    </row>
    <row r="14654" spans="1:16" ht="14.25" customHeight="1" x14ac:dyDescent="0.35">
      <c r="A14654" s="2" t="s">
        <v>14685</v>
      </c>
      <c r="B14654" s="2" t="s">
        <v>41</v>
      </c>
      <c r="C14654" s="2" t="s">
        <v>14</v>
      </c>
      <c r="D14654" s="2">
        <v>2180.4</v>
      </c>
      <c r="E14654" s="2">
        <v>0.42</v>
      </c>
      <c r="F14654" s="2">
        <f t="shared" si="457"/>
        <v>915.76800000000003</v>
      </c>
      <c r="G14654" s="2">
        <v>5</v>
      </c>
      <c r="H14654" s="2" t="str">
        <f>TEXT(Table1[[#This Row],[order_date]],"mmmm")</f>
        <v>February</v>
      </c>
      <c r="I14654" s="3">
        <v>44965</v>
      </c>
      <c r="J14654" s="3">
        <v>44972</v>
      </c>
      <c r="K14654" s="3" t="str">
        <f>TEXT(Table1[[#This Row],[delivery_date]]-Table1[[#This Row],[order_date]],"D")</f>
        <v>7</v>
      </c>
      <c r="L14654" s="2" t="s">
        <v>21</v>
      </c>
      <c r="M14654" s="2" t="s">
        <v>27</v>
      </c>
      <c r="N14654" s="2">
        <v>546.11</v>
      </c>
      <c r="O14654" s="2" t="s">
        <v>28</v>
      </c>
      <c r="P14654" s="2">
        <f t="shared" si="456"/>
        <v>1264.6320000000001</v>
      </c>
    </row>
    <row r="14655" spans="1:16" ht="14.25" customHeight="1" x14ac:dyDescent="0.35">
      <c r="A14655" s="2" t="s">
        <v>14686</v>
      </c>
      <c r="B14655" s="2" t="s">
        <v>25</v>
      </c>
      <c r="C14655" s="2" t="s">
        <v>20</v>
      </c>
      <c r="D14655" s="2">
        <v>4495.55</v>
      </c>
      <c r="E14655" s="2">
        <v>0.04</v>
      </c>
      <c r="F14655" s="2">
        <f t="shared" si="457"/>
        <v>179.822</v>
      </c>
      <c r="G14655" s="2">
        <v>5</v>
      </c>
      <c r="H14655" s="2" t="str">
        <f>TEXT(Table1[[#This Row],[order_date]],"mmmm")</f>
        <v>March</v>
      </c>
      <c r="I14655" s="3">
        <v>44986</v>
      </c>
      <c r="J14655" s="3">
        <v>44990</v>
      </c>
      <c r="K14655" s="3" t="str">
        <f>TEXT(Table1[[#This Row],[delivery_date]]-Table1[[#This Row],[order_date]],"D")</f>
        <v>4</v>
      </c>
      <c r="L14655" s="2" t="s">
        <v>31</v>
      </c>
      <c r="M14655" s="2" t="s">
        <v>27</v>
      </c>
      <c r="N14655" s="2">
        <v>832.93</v>
      </c>
      <c r="O14655" s="2" t="s">
        <v>28</v>
      </c>
      <c r="P14655" s="2">
        <f t="shared" si="456"/>
        <v>4315.7280000000001</v>
      </c>
    </row>
    <row r="14656" spans="1:16" ht="14.25" customHeight="1" x14ac:dyDescent="0.35">
      <c r="A14656" s="2" t="s">
        <v>14687</v>
      </c>
      <c r="B14656" s="2" t="s">
        <v>41</v>
      </c>
      <c r="C14656" s="2" t="s">
        <v>36</v>
      </c>
      <c r="D14656" s="2">
        <v>4303.2700000000004</v>
      </c>
      <c r="E14656" s="2">
        <v>0.49</v>
      </c>
      <c r="F14656" s="2">
        <f t="shared" si="457"/>
        <v>2108.6023</v>
      </c>
      <c r="G14656" s="2">
        <v>9</v>
      </c>
      <c r="H14656" s="2" t="str">
        <f>TEXT(Table1[[#This Row],[order_date]],"mmmm")</f>
        <v>August</v>
      </c>
      <c r="I14656" s="3">
        <v>45534</v>
      </c>
      <c r="J14656" s="3">
        <v>45539</v>
      </c>
      <c r="K14656" s="3" t="str">
        <f>TEXT(Table1[[#This Row],[delivery_date]]-Table1[[#This Row],[order_date]],"D")</f>
        <v>5</v>
      </c>
      <c r="L14656" s="2" t="s">
        <v>21</v>
      </c>
      <c r="M14656" s="2" t="s">
        <v>22</v>
      </c>
      <c r="N14656" s="2">
        <v>638.36</v>
      </c>
      <c r="O14656" s="2" t="s">
        <v>28</v>
      </c>
      <c r="P14656" s="2">
        <f t="shared" si="456"/>
        <v>2194.6677000000004</v>
      </c>
    </row>
    <row r="14657" spans="1:16" ht="14.25" customHeight="1" x14ac:dyDescent="0.35">
      <c r="A14657" s="2" t="s">
        <v>14688</v>
      </c>
      <c r="B14657" s="2" t="s">
        <v>13</v>
      </c>
      <c r="C14657" s="2" t="s">
        <v>33</v>
      </c>
      <c r="D14657" s="2">
        <v>709.22</v>
      </c>
      <c r="E14657" s="2">
        <v>0.23</v>
      </c>
      <c r="F14657" s="2">
        <f t="shared" si="457"/>
        <v>163.12060000000002</v>
      </c>
      <c r="G14657" s="2">
        <v>3</v>
      </c>
      <c r="H14657" s="2" t="str">
        <f>TEXT(Table1[[#This Row],[order_date]],"mmmm")</f>
        <v>August</v>
      </c>
      <c r="I14657" s="3">
        <v>45152</v>
      </c>
      <c r="J14657" s="3">
        <v>45159</v>
      </c>
      <c r="K14657" s="3" t="str">
        <f>TEXT(Table1[[#This Row],[delivery_date]]-Table1[[#This Row],[order_date]],"D")</f>
        <v>7</v>
      </c>
      <c r="L14657" s="2" t="s">
        <v>15</v>
      </c>
      <c r="M14657" s="2" t="s">
        <v>16</v>
      </c>
      <c r="N14657" s="2">
        <v>164.87</v>
      </c>
      <c r="O14657" s="2" t="s">
        <v>48</v>
      </c>
      <c r="P14657" s="2">
        <f t="shared" si="456"/>
        <v>546.09940000000006</v>
      </c>
    </row>
    <row r="14658" spans="1:16" ht="14.25" customHeight="1" x14ac:dyDescent="0.35">
      <c r="A14658" s="2" t="s">
        <v>14689</v>
      </c>
      <c r="B14658" s="2" t="s">
        <v>13</v>
      </c>
      <c r="C14658" s="2" t="s">
        <v>36</v>
      </c>
      <c r="D14658" s="2">
        <v>4834.7299999999996</v>
      </c>
      <c r="E14658" s="2">
        <v>0.34</v>
      </c>
      <c r="F14658" s="2">
        <f t="shared" si="457"/>
        <v>1643.8081999999999</v>
      </c>
      <c r="G14658" s="2">
        <v>9</v>
      </c>
      <c r="H14658" s="2" t="str">
        <f>TEXT(Table1[[#This Row],[order_date]],"mmmm")</f>
        <v>August</v>
      </c>
      <c r="I14658" s="3">
        <v>45535</v>
      </c>
      <c r="J14658" s="3">
        <v>45541</v>
      </c>
      <c r="K14658" s="3" t="str">
        <f>TEXT(Table1[[#This Row],[delivery_date]]-Table1[[#This Row],[order_date]],"D")</f>
        <v>6</v>
      </c>
      <c r="L14658" s="2" t="s">
        <v>21</v>
      </c>
      <c r="M14658" s="2" t="s">
        <v>27</v>
      </c>
      <c r="N14658" s="2">
        <v>1253.32</v>
      </c>
      <c r="O14658" s="2" t="s">
        <v>23</v>
      </c>
      <c r="P14658" s="2">
        <f t="shared" ref="P14658:P14721" si="458">D14658-F14658</f>
        <v>3190.9217999999996</v>
      </c>
    </row>
    <row r="14659" spans="1:16" ht="14.25" customHeight="1" x14ac:dyDescent="0.35">
      <c r="A14659" s="2" t="s">
        <v>14690</v>
      </c>
      <c r="B14659" s="2" t="s">
        <v>19</v>
      </c>
      <c r="C14659" s="2" t="s">
        <v>33</v>
      </c>
      <c r="D14659" s="2">
        <v>4982.07</v>
      </c>
      <c r="E14659" s="2">
        <v>0.36</v>
      </c>
      <c r="F14659" s="2">
        <f t="shared" ref="F14659:F14722" si="459">D14659*E14659</f>
        <v>1793.5451999999998</v>
      </c>
      <c r="G14659" s="2">
        <v>8</v>
      </c>
      <c r="H14659" s="2" t="str">
        <f>TEXT(Table1[[#This Row],[order_date]],"mmmm")</f>
        <v>April</v>
      </c>
      <c r="I14659" s="3">
        <v>45406</v>
      </c>
      <c r="J14659" s="3">
        <v>45408</v>
      </c>
      <c r="K14659" s="3" t="str">
        <f>TEXT(Table1[[#This Row],[delivery_date]]-Table1[[#This Row],[order_date]],"D")</f>
        <v>2</v>
      </c>
      <c r="L14659" s="2" t="s">
        <v>31</v>
      </c>
      <c r="M14659" s="2" t="s">
        <v>27</v>
      </c>
      <c r="N14659" s="2">
        <v>1224.24</v>
      </c>
      <c r="O14659" s="2" t="s">
        <v>39</v>
      </c>
      <c r="P14659" s="2">
        <f t="shared" si="458"/>
        <v>3188.5248000000001</v>
      </c>
    </row>
    <row r="14660" spans="1:16" ht="14.25" customHeight="1" x14ac:dyDescent="0.35">
      <c r="A14660" s="2" t="s">
        <v>14691</v>
      </c>
      <c r="B14660" s="2" t="s">
        <v>41</v>
      </c>
      <c r="C14660" s="2" t="s">
        <v>20</v>
      </c>
      <c r="D14660" s="2">
        <v>3070.12</v>
      </c>
      <c r="E14660" s="2">
        <v>0.31</v>
      </c>
      <c r="F14660" s="2">
        <f t="shared" si="459"/>
        <v>951.73719999999992</v>
      </c>
      <c r="G14660" s="2">
        <v>2</v>
      </c>
      <c r="H14660" s="2" t="str">
        <f>TEXT(Table1[[#This Row],[order_date]],"mmmm")</f>
        <v>February</v>
      </c>
      <c r="I14660" s="3">
        <v>45332</v>
      </c>
      <c r="J14660" s="3">
        <v>45336</v>
      </c>
      <c r="K14660" s="3" t="str">
        <f>TEXT(Table1[[#This Row],[delivery_date]]-Table1[[#This Row],[order_date]],"D")</f>
        <v>4</v>
      </c>
      <c r="L14660" s="2" t="s">
        <v>21</v>
      </c>
      <c r="M14660" s="2" t="s">
        <v>16</v>
      </c>
      <c r="N14660" s="2">
        <v>783.74</v>
      </c>
      <c r="O14660" s="2" t="s">
        <v>39</v>
      </c>
      <c r="P14660" s="2">
        <f t="shared" si="458"/>
        <v>2118.3827999999999</v>
      </c>
    </row>
    <row r="14661" spans="1:16" ht="14.25" customHeight="1" x14ac:dyDescent="0.35">
      <c r="A14661" s="2" t="s">
        <v>14692</v>
      </c>
      <c r="B14661" s="2" t="s">
        <v>13</v>
      </c>
      <c r="C14661" s="2" t="s">
        <v>14</v>
      </c>
      <c r="D14661" s="2">
        <v>3937.24</v>
      </c>
      <c r="E14661" s="2">
        <v>0.45</v>
      </c>
      <c r="F14661" s="2">
        <f t="shared" si="459"/>
        <v>1771.758</v>
      </c>
      <c r="G14661" s="2">
        <v>9</v>
      </c>
      <c r="H14661" s="2" t="str">
        <f>TEXT(Table1[[#This Row],[order_date]],"mmmm")</f>
        <v>January</v>
      </c>
      <c r="I14661" s="3">
        <v>45299</v>
      </c>
      <c r="J14661" s="3">
        <v>45301</v>
      </c>
      <c r="K14661" s="3" t="str">
        <f>TEXT(Table1[[#This Row],[delivery_date]]-Table1[[#This Row],[order_date]],"D")</f>
        <v>2</v>
      </c>
      <c r="L14661" s="2" t="s">
        <v>15</v>
      </c>
      <c r="M14661" s="2" t="s">
        <v>16</v>
      </c>
      <c r="N14661" s="2">
        <v>1051.17</v>
      </c>
      <c r="O14661" s="2" t="s">
        <v>23</v>
      </c>
      <c r="P14661" s="2">
        <f t="shared" si="458"/>
        <v>2165.482</v>
      </c>
    </row>
    <row r="14662" spans="1:16" ht="14.25" customHeight="1" x14ac:dyDescent="0.35">
      <c r="A14662" s="2" t="s">
        <v>14693</v>
      </c>
      <c r="B14662" s="2" t="s">
        <v>19</v>
      </c>
      <c r="C14662" s="2" t="s">
        <v>26</v>
      </c>
      <c r="D14662" s="2">
        <v>4675.07</v>
      </c>
      <c r="E14662" s="2">
        <v>0.14000000000000001</v>
      </c>
      <c r="F14662" s="2">
        <f t="shared" si="459"/>
        <v>654.50980000000004</v>
      </c>
      <c r="G14662" s="2">
        <v>5</v>
      </c>
      <c r="H14662" s="2" t="str">
        <f>TEXT(Table1[[#This Row],[order_date]],"mmmm")</f>
        <v>December</v>
      </c>
      <c r="I14662" s="3">
        <v>45269</v>
      </c>
      <c r="J14662" s="3">
        <v>45274</v>
      </c>
      <c r="K14662" s="3" t="str">
        <f>TEXT(Table1[[#This Row],[delivery_date]]-Table1[[#This Row],[order_date]],"D")</f>
        <v>5</v>
      </c>
      <c r="L14662" s="2" t="s">
        <v>15</v>
      </c>
      <c r="M14662" s="2" t="s">
        <v>22</v>
      </c>
      <c r="N14662" s="2">
        <v>781.11</v>
      </c>
      <c r="O14662" s="2" t="s">
        <v>39</v>
      </c>
      <c r="P14662" s="2">
        <f t="shared" si="458"/>
        <v>4020.5601999999999</v>
      </c>
    </row>
    <row r="14663" spans="1:16" ht="14.25" customHeight="1" x14ac:dyDescent="0.35">
      <c r="A14663" s="2" t="s">
        <v>14694</v>
      </c>
      <c r="B14663" s="2" t="s">
        <v>19</v>
      </c>
      <c r="C14663" s="2" t="s">
        <v>26</v>
      </c>
      <c r="D14663" s="2">
        <v>198.12</v>
      </c>
      <c r="E14663" s="2">
        <v>0.27</v>
      </c>
      <c r="F14663" s="2">
        <f t="shared" si="459"/>
        <v>53.492400000000004</v>
      </c>
      <c r="G14663" s="2">
        <v>8</v>
      </c>
      <c r="H14663" s="2" t="str">
        <f>TEXT(Table1[[#This Row],[order_date]],"mmmm")</f>
        <v>December</v>
      </c>
      <c r="I14663" s="3">
        <v>45649</v>
      </c>
      <c r="J14663" s="3">
        <v>45650</v>
      </c>
      <c r="K14663" s="3" t="str">
        <f>TEXT(Table1[[#This Row],[delivery_date]]-Table1[[#This Row],[order_date]],"D")</f>
        <v>1</v>
      </c>
      <c r="L14663" s="2" t="s">
        <v>21</v>
      </c>
      <c r="M14663" s="2" t="s">
        <v>16</v>
      </c>
      <c r="N14663" s="2">
        <v>42.56</v>
      </c>
      <c r="O14663" s="2" t="s">
        <v>23</v>
      </c>
      <c r="P14663" s="2">
        <f t="shared" si="458"/>
        <v>144.6276</v>
      </c>
    </row>
    <row r="14664" spans="1:16" ht="14.25" customHeight="1" x14ac:dyDescent="0.35">
      <c r="A14664" s="2" t="s">
        <v>14695</v>
      </c>
      <c r="B14664" s="2" t="s">
        <v>25</v>
      </c>
      <c r="C14664" s="2" t="s">
        <v>33</v>
      </c>
      <c r="D14664" s="2">
        <v>4656.95</v>
      </c>
      <c r="E14664" s="2">
        <v>0.22</v>
      </c>
      <c r="F14664" s="2">
        <f t="shared" si="459"/>
        <v>1024.529</v>
      </c>
      <c r="G14664" s="2">
        <v>8</v>
      </c>
      <c r="H14664" s="2" t="str">
        <f>TEXT(Table1[[#This Row],[order_date]],"mmmm")</f>
        <v>February</v>
      </c>
      <c r="I14664" s="3">
        <v>45333</v>
      </c>
      <c r="J14664" s="3">
        <v>45338</v>
      </c>
      <c r="K14664" s="3" t="str">
        <f>TEXT(Table1[[#This Row],[delivery_date]]-Table1[[#This Row],[order_date]],"D")</f>
        <v>5</v>
      </c>
      <c r="L14664" s="2" t="s">
        <v>31</v>
      </c>
      <c r="M14664" s="2" t="s">
        <v>27</v>
      </c>
      <c r="N14664" s="2">
        <v>920.26</v>
      </c>
      <c r="O14664" s="2" t="s">
        <v>17</v>
      </c>
      <c r="P14664" s="2">
        <f t="shared" si="458"/>
        <v>3632.4209999999998</v>
      </c>
    </row>
    <row r="14665" spans="1:16" ht="14.25" customHeight="1" x14ac:dyDescent="0.35">
      <c r="A14665" s="2" t="s">
        <v>14696</v>
      </c>
      <c r="B14665" s="2" t="s">
        <v>13</v>
      </c>
      <c r="C14665" s="2" t="s">
        <v>36</v>
      </c>
      <c r="D14665" s="2">
        <v>3174.09</v>
      </c>
      <c r="E14665" s="2">
        <v>0.35</v>
      </c>
      <c r="F14665" s="2">
        <f t="shared" si="459"/>
        <v>1110.9314999999999</v>
      </c>
      <c r="G14665" s="2">
        <v>4</v>
      </c>
      <c r="H14665" s="2" t="str">
        <f>TEXT(Table1[[#This Row],[order_date]],"mmmm")</f>
        <v>October</v>
      </c>
      <c r="I14665" s="3">
        <v>45201</v>
      </c>
      <c r="J14665" s="3">
        <v>45204</v>
      </c>
      <c r="K14665" s="3" t="str">
        <f>TEXT(Table1[[#This Row],[delivery_date]]-Table1[[#This Row],[order_date]],"D")</f>
        <v>3</v>
      </c>
      <c r="L14665" s="2" t="s">
        <v>15</v>
      </c>
      <c r="M14665" s="2" t="s">
        <v>22</v>
      </c>
      <c r="N14665" s="2">
        <v>260.16000000000003</v>
      </c>
      <c r="O14665" s="2" t="s">
        <v>17</v>
      </c>
      <c r="P14665" s="2">
        <f t="shared" si="458"/>
        <v>2063.1585000000005</v>
      </c>
    </row>
    <row r="14666" spans="1:16" ht="14.25" customHeight="1" x14ac:dyDescent="0.35">
      <c r="A14666" s="2" t="s">
        <v>14697</v>
      </c>
      <c r="B14666" s="2" t="s">
        <v>25</v>
      </c>
      <c r="C14666" s="2" t="s">
        <v>36</v>
      </c>
      <c r="D14666" s="2">
        <v>4159.4399999999996</v>
      </c>
      <c r="E14666" s="2">
        <v>0.2</v>
      </c>
      <c r="F14666" s="2">
        <f t="shared" si="459"/>
        <v>831.88799999999992</v>
      </c>
      <c r="G14666" s="2">
        <v>1</v>
      </c>
      <c r="H14666" s="2" t="str">
        <f>TEXT(Table1[[#This Row],[order_date]],"mmmm")</f>
        <v>January</v>
      </c>
      <c r="I14666" s="3">
        <v>44948</v>
      </c>
      <c r="J14666" s="3">
        <v>44951</v>
      </c>
      <c r="K14666" s="3" t="str">
        <f>TEXT(Table1[[#This Row],[delivery_date]]-Table1[[#This Row],[order_date]],"D")</f>
        <v>3</v>
      </c>
      <c r="L14666" s="2" t="s">
        <v>15</v>
      </c>
      <c r="M14666" s="2" t="s">
        <v>16</v>
      </c>
      <c r="N14666" s="2">
        <v>456.49</v>
      </c>
      <c r="O14666" s="2" t="s">
        <v>17</v>
      </c>
      <c r="P14666" s="2">
        <f t="shared" si="458"/>
        <v>3327.5519999999997</v>
      </c>
    </row>
    <row r="14667" spans="1:16" ht="14.25" customHeight="1" x14ac:dyDescent="0.35">
      <c r="A14667" s="2" t="s">
        <v>14698</v>
      </c>
      <c r="B14667" s="2" t="s">
        <v>13</v>
      </c>
      <c r="C14667" s="2" t="s">
        <v>33</v>
      </c>
      <c r="D14667" s="2">
        <v>2749.54</v>
      </c>
      <c r="E14667" s="2">
        <v>0.45</v>
      </c>
      <c r="F14667" s="2">
        <f t="shared" si="459"/>
        <v>1237.2930000000001</v>
      </c>
      <c r="G14667" s="2">
        <v>9</v>
      </c>
      <c r="H14667" s="2" t="str">
        <f>TEXT(Table1[[#This Row],[order_date]],"mmmm")</f>
        <v>September</v>
      </c>
      <c r="I14667" s="3">
        <v>45565</v>
      </c>
      <c r="J14667" s="3">
        <v>45570</v>
      </c>
      <c r="K14667" s="3" t="str">
        <f>TEXT(Table1[[#This Row],[delivery_date]]-Table1[[#This Row],[order_date]],"D")</f>
        <v>5</v>
      </c>
      <c r="L14667" s="2" t="s">
        <v>31</v>
      </c>
      <c r="M14667" s="2" t="s">
        <v>22</v>
      </c>
      <c r="N14667" s="2">
        <v>255.56</v>
      </c>
      <c r="O14667" s="2" t="s">
        <v>34</v>
      </c>
      <c r="P14667" s="2">
        <f t="shared" si="458"/>
        <v>1512.2469999999998</v>
      </c>
    </row>
    <row r="14668" spans="1:16" ht="14.25" customHeight="1" x14ac:dyDescent="0.35">
      <c r="A14668" s="2" t="s">
        <v>14699</v>
      </c>
      <c r="B14668" s="2" t="s">
        <v>25</v>
      </c>
      <c r="C14668" s="2" t="s">
        <v>20</v>
      </c>
      <c r="D14668" s="2">
        <v>2699.68</v>
      </c>
      <c r="E14668" s="2">
        <v>0.25</v>
      </c>
      <c r="F14668" s="2">
        <f t="shared" si="459"/>
        <v>674.92</v>
      </c>
      <c r="G14668" s="2">
        <v>6</v>
      </c>
      <c r="H14668" s="2" t="str">
        <f>TEXT(Table1[[#This Row],[order_date]],"mmmm")</f>
        <v>January</v>
      </c>
      <c r="I14668" s="3">
        <v>45311</v>
      </c>
      <c r="J14668" s="3">
        <v>45316</v>
      </c>
      <c r="K14668" s="3" t="str">
        <f>TEXT(Table1[[#This Row],[delivery_date]]-Table1[[#This Row],[order_date]],"D")</f>
        <v>5</v>
      </c>
      <c r="L14668" s="2" t="s">
        <v>15</v>
      </c>
      <c r="M14668" s="2" t="s">
        <v>22</v>
      </c>
      <c r="N14668" s="2">
        <v>573.11</v>
      </c>
      <c r="O14668" s="2" t="s">
        <v>39</v>
      </c>
      <c r="P14668" s="2">
        <f t="shared" si="458"/>
        <v>2024.7599999999998</v>
      </c>
    </row>
    <row r="14669" spans="1:16" ht="14.25" customHeight="1" x14ac:dyDescent="0.35">
      <c r="A14669" s="2" t="s">
        <v>14700</v>
      </c>
      <c r="B14669" s="2" t="s">
        <v>25</v>
      </c>
      <c r="C14669" s="2" t="s">
        <v>33</v>
      </c>
      <c r="D14669" s="2">
        <v>4497.84</v>
      </c>
      <c r="E14669" s="2">
        <v>0.27</v>
      </c>
      <c r="F14669" s="2">
        <f t="shared" si="459"/>
        <v>1214.4168000000002</v>
      </c>
      <c r="G14669" s="2">
        <v>2</v>
      </c>
      <c r="H14669" s="2" t="str">
        <f>TEXT(Table1[[#This Row],[order_date]],"mmmm")</f>
        <v>November</v>
      </c>
      <c r="I14669" s="3">
        <v>45600</v>
      </c>
      <c r="J14669" s="3">
        <v>45602</v>
      </c>
      <c r="K14669" s="3" t="str">
        <f>TEXT(Table1[[#This Row],[delivery_date]]-Table1[[#This Row],[order_date]],"D")</f>
        <v>2</v>
      </c>
      <c r="L14669" s="2" t="s">
        <v>15</v>
      </c>
      <c r="M14669" s="2" t="s">
        <v>16</v>
      </c>
      <c r="N14669" s="2">
        <v>1195.56</v>
      </c>
      <c r="O14669" s="2" t="s">
        <v>28</v>
      </c>
      <c r="P14669" s="2">
        <f t="shared" si="458"/>
        <v>3283.4232000000002</v>
      </c>
    </row>
    <row r="14670" spans="1:16" ht="14.25" customHeight="1" x14ac:dyDescent="0.35">
      <c r="A14670" s="2" t="s">
        <v>14701</v>
      </c>
      <c r="B14670" s="2" t="s">
        <v>41</v>
      </c>
      <c r="C14670" s="2" t="s">
        <v>20</v>
      </c>
      <c r="D14670" s="2">
        <v>2586.61</v>
      </c>
      <c r="E14670" s="2">
        <v>0.25</v>
      </c>
      <c r="F14670" s="2">
        <f t="shared" si="459"/>
        <v>646.65250000000003</v>
      </c>
      <c r="G14670" s="2">
        <v>4</v>
      </c>
      <c r="H14670" s="2" t="str">
        <f>TEXT(Table1[[#This Row],[order_date]],"mmmm")</f>
        <v>January</v>
      </c>
      <c r="I14670" s="3">
        <v>44952</v>
      </c>
      <c r="J14670" s="3">
        <v>44954</v>
      </c>
      <c r="K14670" s="3" t="str">
        <f>TEXT(Table1[[#This Row],[delivery_date]]-Table1[[#This Row],[order_date]],"D")</f>
        <v>2</v>
      </c>
      <c r="L14670" s="2" t="s">
        <v>15</v>
      </c>
      <c r="M14670" s="2" t="s">
        <v>27</v>
      </c>
      <c r="N14670" s="2">
        <v>619.72</v>
      </c>
      <c r="O14670" s="2" t="s">
        <v>48</v>
      </c>
      <c r="P14670" s="2">
        <f t="shared" si="458"/>
        <v>1939.9575</v>
      </c>
    </row>
    <row r="14671" spans="1:16" ht="14.25" customHeight="1" x14ac:dyDescent="0.35">
      <c r="A14671" s="2" t="s">
        <v>14702</v>
      </c>
      <c r="B14671" s="2" t="s">
        <v>25</v>
      </c>
      <c r="C14671" s="2" t="s">
        <v>14</v>
      </c>
      <c r="D14671" s="2">
        <v>2411.77</v>
      </c>
      <c r="E14671" s="2">
        <v>0.31</v>
      </c>
      <c r="F14671" s="2">
        <f t="shared" si="459"/>
        <v>747.64869999999996</v>
      </c>
      <c r="G14671" s="2">
        <v>5</v>
      </c>
      <c r="H14671" s="2" t="str">
        <f>TEXT(Table1[[#This Row],[order_date]],"mmmm")</f>
        <v>May</v>
      </c>
      <c r="I14671" s="3">
        <v>45442</v>
      </c>
      <c r="J14671" s="3">
        <v>45446</v>
      </c>
      <c r="K14671" s="3" t="str">
        <f>TEXT(Table1[[#This Row],[delivery_date]]-Table1[[#This Row],[order_date]],"D")</f>
        <v>4</v>
      </c>
      <c r="L14671" s="2" t="s">
        <v>31</v>
      </c>
      <c r="M14671" s="2" t="s">
        <v>16</v>
      </c>
      <c r="N14671" s="2">
        <v>348.03</v>
      </c>
      <c r="O14671" s="2" t="s">
        <v>48</v>
      </c>
      <c r="P14671" s="2">
        <f t="shared" si="458"/>
        <v>1664.1213</v>
      </c>
    </row>
    <row r="14672" spans="1:16" ht="14.25" customHeight="1" x14ac:dyDescent="0.35">
      <c r="A14672" s="2" t="s">
        <v>14703</v>
      </c>
      <c r="B14672" s="2" t="s">
        <v>41</v>
      </c>
      <c r="C14672" s="2" t="s">
        <v>14</v>
      </c>
      <c r="D14672" s="2">
        <v>3080.13</v>
      </c>
      <c r="E14672" s="2">
        <v>0.26</v>
      </c>
      <c r="F14672" s="2">
        <f t="shared" si="459"/>
        <v>800.83380000000011</v>
      </c>
      <c r="G14672" s="2">
        <v>6</v>
      </c>
      <c r="H14672" s="2" t="str">
        <f>TEXT(Table1[[#This Row],[order_date]],"mmmm")</f>
        <v>November</v>
      </c>
      <c r="I14672" s="3">
        <v>45614</v>
      </c>
      <c r="J14672" s="3">
        <v>45616</v>
      </c>
      <c r="K14672" s="3" t="str">
        <f>TEXT(Table1[[#This Row],[delivery_date]]-Table1[[#This Row],[order_date]],"D")</f>
        <v>2</v>
      </c>
      <c r="L14672" s="2" t="s">
        <v>15</v>
      </c>
      <c r="M14672" s="2" t="s">
        <v>22</v>
      </c>
      <c r="N14672" s="2">
        <v>660.78</v>
      </c>
      <c r="O14672" s="2" t="s">
        <v>17</v>
      </c>
      <c r="P14672" s="2">
        <f t="shared" si="458"/>
        <v>2279.2961999999998</v>
      </c>
    </row>
    <row r="14673" spans="1:16" ht="14.25" customHeight="1" x14ac:dyDescent="0.35">
      <c r="A14673" s="2" t="s">
        <v>14704</v>
      </c>
      <c r="B14673" s="2" t="s">
        <v>19</v>
      </c>
      <c r="C14673" s="2" t="s">
        <v>33</v>
      </c>
      <c r="D14673" s="2">
        <v>2640.99</v>
      </c>
      <c r="E14673" s="2">
        <v>0.47</v>
      </c>
      <c r="F14673" s="2">
        <f t="shared" si="459"/>
        <v>1241.2652999999998</v>
      </c>
      <c r="G14673" s="2">
        <v>5</v>
      </c>
      <c r="H14673" s="2" t="str">
        <f>TEXT(Table1[[#This Row],[order_date]],"mmmm")</f>
        <v>July</v>
      </c>
      <c r="I14673" s="3">
        <v>45483</v>
      </c>
      <c r="J14673" s="3">
        <v>45489</v>
      </c>
      <c r="K14673" s="3" t="str">
        <f>TEXT(Table1[[#This Row],[delivery_date]]-Table1[[#This Row],[order_date]],"D")</f>
        <v>6</v>
      </c>
      <c r="L14673" s="2" t="s">
        <v>31</v>
      </c>
      <c r="M14673" s="2" t="s">
        <v>27</v>
      </c>
      <c r="N14673" s="2">
        <v>402.72</v>
      </c>
      <c r="O14673" s="2" t="s">
        <v>34</v>
      </c>
      <c r="P14673" s="2">
        <f t="shared" si="458"/>
        <v>1399.7247</v>
      </c>
    </row>
    <row r="14674" spans="1:16" ht="14.25" customHeight="1" x14ac:dyDescent="0.35">
      <c r="A14674" s="2" t="s">
        <v>14705</v>
      </c>
      <c r="B14674" s="2" t="s">
        <v>13</v>
      </c>
      <c r="C14674" s="2" t="s">
        <v>14</v>
      </c>
      <c r="D14674" s="2">
        <v>2286.81</v>
      </c>
      <c r="E14674" s="2">
        <v>7.0000000000000007E-2</v>
      </c>
      <c r="F14674" s="2">
        <f t="shared" si="459"/>
        <v>160.07670000000002</v>
      </c>
      <c r="G14674" s="2">
        <v>9</v>
      </c>
      <c r="H14674" s="2" t="str">
        <f>TEXT(Table1[[#This Row],[order_date]],"mmmm")</f>
        <v>September</v>
      </c>
      <c r="I14674" s="3">
        <v>45194</v>
      </c>
      <c r="J14674" s="3">
        <v>45195</v>
      </c>
      <c r="K14674" s="3" t="str">
        <f>TEXT(Table1[[#This Row],[delivery_date]]-Table1[[#This Row],[order_date]],"D")</f>
        <v>1</v>
      </c>
      <c r="L14674" s="2" t="s">
        <v>15</v>
      </c>
      <c r="M14674" s="2" t="s">
        <v>27</v>
      </c>
      <c r="N14674" s="2">
        <v>271.27</v>
      </c>
      <c r="O14674" s="2" t="s">
        <v>17</v>
      </c>
      <c r="P14674" s="2">
        <f t="shared" si="458"/>
        <v>2126.7332999999999</v>
      </c>
    </row>
    <row r="14675" spans="1:16" ht="14.25" customHeight="1" x14ac:dyDescent="0.35">
      <c r="A14675" s="2" t="s">
        <v>14706</v>
      </c>
      <c r="B14675" s="2" t="s">
        <v>19</v>
      </c>
      <c r="C14675" s="2" t="s">
        <v>36</v>
      </c>
      <c r="D14675" s="2">
        <v>984.57</v>
      </c>
      <c r="E14675" s="2">
        <v>0.01</v>
      </c>
      <c r="F14675" s="2">
        <f t="shared" si="459"/>
        <v>9.8457000000000008</v>
      </c>
      <c r="G14675" s="2">
        <v>2</v>
      </c>
      <c r="H14675" s="2" t="str">
        <f>TEXT(Table1[[#This Row],[order_date]],"mmmm")</f>
        <v>April</v>
      </c>
      <c r="I14675" s="3">
        <v>45018</v>
      </c>
      <c r="J14675" s="3">
        <v>45019</v>
      </c>
      <c r="K14675" s="3" t="str">
        <f>TEXT(Table1[[#This Row],[delivery_date]]-Table1[[#This Row],[order_date]],"D")</f>
        <v>1</v>
      </c>
      <c r="L14675" s="2" t="s">
        <v>15</v>
      </c>
      <c r="M14675" s="2" t="s">
        <v>16</v>
      </c>
      <c r="N14675" s="2">
        <v>269.17</v>
      </c>
      <c r="O14675" s="2" t="s">
        <v>17</v>
      </c>
      <c r="P14675" s="2">
        <f t="shared" si="458"/>
        <v>974.72430000000008</v>
      </c>
    </row>
    <row r="14676" spans="1:16" ht="14.25" customHeight="1" x14ac:dyDescent="0.35">
      <c r="A14676" s="2" t="s">
        <v>14707</v>
      </c>
      <c r="B14676" s="2" t="s">
        <v>13</v>
      </c>
      <c r="C14676" s="2" t="s">
        <v>20</v>
      </c>
      <c r="D14676" s="2">
        <v>2047.26</v>
      </c>
      <c r="E14676" s="2">
        <v>0.26</v>
      </c>
      <c r="F14676" s="2">
        <f t="shared" si="459"/>
        <v>532.2876</v>
      </c>
      <c r="G14676" s="2">
        <v>3</v>
      </c>
      <c r="H14676" s="2" t="str">
        <f>TEXT(Table1[[#This Row],[order_date]],"mmmm")</f>
        <v>October</v>
      </c>
      <c r="I14676" s="3">
        <v>45219</v>
      </c>
      <c r="J14676" s="3">
        <v>45225</v>
      </c>
      <c r="K14676" s="3" t="str">
        <f>TEXT(Table1[[#This Row],[delivery_date]]-Table1[[#This Row],[order_date]],"D")</f>
        <v>6</v>
      </c>
      <c r="L14676" s="2" t="s">
        <v>15</v>
      </c>
      <c r="M14676" s="2" t="s">
        <v>22</v>
      </c>
      <c r="N14676" s="2">
        <v>207.14</v>
      </c>
      <c r="O14676" s="2" t="s">
        <v>28</v>
      </c>
      <c r="P14676" s="2">
        <f t="shared" si="458"/>
        <v>1514.9724000000001</v>
      </c>
    </row>
    <row r="14677" spans="1:16" ht="14.25" customHeight="1" x14ac:dyDescent="0.35">
      <c r="A14677" s="2" t="s">
        <v>14708</v>
      </c>
      <c r="B14677" s="2" t="s">
        <v>19</v>
      </c>
      <c r="C14677" s="2" t="s">
        <v>26</v>
      </c>
      <c r="D14677" s="2">
        <v>1482.02</v>
      </c>
      <c r="E14677" s="2">
        <v>0.38</v>
      </c>
      <c r="F14677" s="2">
        <f t="shared" si="459"/>
        <v>563.16759999999999</v>
      </c>
      <c r="G14677" s="2">
        <v>3</v>
      </c>
      <c r="H14677" s="2" t="str">
        <f>TEXT(Table1[[#This Row],[order_date]],"mmmm")</f>
        <v>January</v>
      </c>
      <c r="I14677" s="3">
        <v>45313</v>
      </c>
      <c r="J14677" s="3">
        <v>45315</v>
      </c>
      <c r="K14677" s="3" t="str">
        <f>TEXT(Table1[[#This Row],[delivery_date]]-Table1[[#This Row],[order_date]],"D")</f>
        <v>2</v>
      </c>
      <c r="L14677" s="2" t="s">
        <v>31</v>
      </c>
      <c r="M14677" s="2" t="s">
        <v>27</v>
      </c>
      <c r="N14677" s="2">
        <v>309.16000000000003</v>
      </c>
      <c r="O14677" s="2" t="s">
        <v>23</v>
      </c>
      <c r="P14677" s="2">
        <f t="shared" si="458"/>
        <v>918.85239999999999</v>
      </c>
    </row>
    <row r="14678" spans="1:16" ht="14.25" customHeight="1" x14ac:dyDescent="0.35">
      <c r="A14678" s="2" t="s">
        <v>14709</v>
      </c>
      <c r="B14678" s="2" t="s">
        <v>13</v>
      </c>
      <c r="C14678" s="2" t="s">
        <v>26</v>
      </c>
      <c r="D14678" s="2">
        <v>2062.2800000000002</v>
      </c>
      <c r="E14678" s="2">
        <v>0.32</v>
      </c>
      <c r="F14678" s="2">
        <f t="shared" si="459"/>
        <v>659.92960000000005</v>
      </c>
      <c r="G14678" s="2">
        <v>3</v>
      </c>
      <c r="H14678" s="2" t="str">
        <f>TEXT(Table1[[#This Row],[order_date]],"mmmm")</f>
        <v>October</v>
      </c>
      <c r="I14678" s="3">
        <v>45594</v>
      </c>
      <c r="J14678" s="3">
        <v>45600</v>
      </c>
      <c r="K14678" s="3" t="str">
        <f>TEXT(Table1[[#This Row],[delivery_date]]-Table1[[#This Row],[order_date]],"D")</f>
        <v>6</v>
      </c>
      <c r="L14678" s="2" t="s">
        <v>15</v>
      </c>
      <c r="M14678" s="2" t="s">
        <v>22</v>
      </c>
      <c r="N14678" s="2">
        <v>490.12</v>
      </c>
      <c r="O14678" s="2" t="s">
        <v>23</v>
      </c>
      <c r="P14678" s="2">
        <f t="shared" si="458"/>
        <v>1402.3504000000003</v>
      </c>
    </row>
    <row r="14679" spans="1:16" ht="14.25" customHeight="1" x14ac:dyDescent="0.35">
      <c r="A14679" s="2" t="s">
        <v>14710</v>
      </c>
      <c r="B14679" s="2" t="s">
        <v>25</v>
      </c>
      <c r="C14679" s="2" t="s">
        <v>14</v>
      </c>
      <c r="D14679" s="2">
        <v>3006.48</v>
      </c>
      <c r="E14679" s="2">
        <v>0.48</v>
      </c>
      <c r="F14679" s="2">
        <f t="shared" si="459"/>
        <v>1443.1104</v>
      </c>
      <c r="G14679" s="2">
        <v>6</v>
      </c>
      <c r="H14679" s="2" t="str">
        <f>TEXT(Table1[[#This Row],[order_date]],"mmmm")</f>
        <v>May</v>
      </c>
      <c r="I14679" s="3">
        <v>45056</v>
      </c>
      <c r="J14679" s="3">
        <v>45061</v>
      </c>
      <c r="K14679" s="3" t="str">
        <f>TEXT(Table1[[#This Row],[delivery_date]]-Table1[[#This Row],[order_date]],"D")</f>
        <v>5</v>
      </c>
      <c r="L14679" s="2" t="s">
        <v>21</v>
      </c>
      <c r="M14679" s="2" t="s">
        <v>22</v>
      </c>
      <c r="N14679" s="2">
        <v>615.24</v>
      </c>
      <c r="O14679" s="2" t="s">
        <v>39</v>
      </c>
      <c r="P14679" s="2">
        <f t="shared" si="458"/>
        <v>1563.3696</v>
      </c>
    </row>
    <row r="14680" spans="1:16" ht="14.25" customHeight="1" x14ac:dyDescent="0.35">
      <c r="A14680" s="2" t="s">
        <v>14711</v>
      </c>
      <c r="B14680" s="2" t="s">
        <v>13</v>
      </c>
      <c r="C14680" s="2" t="s">
        <v>20</v>
      </c>
      <c r="D14680" s="2">
        <v>3083.37</v>
      </c>
      <c r="E14680" s="2">
        <v>0.09</v>
      </c>
      <c r="F14680" s="2">
        <f t="shared" si="459"/>
        <v>277.50329999999997</v>
      </c>
      <c r="G14680" s="2">
        <v>8</v>
      </c>
      <c r="H14680" s="2" t="str">
        <f>TEXT(Table1[[#This Row],[order_date]],"mmmm")</f>
        <v>April</v>
      </c>
      <c r="I14680" s="3">
        <v>45411</v>
      </c>
      <c r="J14680" s="3">
        <v>45416</v>
      </c>
      <c r="K14680" s="3" t="str">
        <f>TEXT(Table1[[#This Row],[delivery_date]]-Table1[[#This Row],[order_date]],"D")</f>
        <v>5</v>
      </c>
      <c r="L14680" s="2" t="s">
        <v>31</v>
      </c>
      <c r="M14680" s="2" t="s">
        <v>27</v>
      </c>
      <c r="N14680" s="2">
        <v>246.75</v>
      </c>
      <c r="O14680" s="2" t="s">
        <v>17</v>
      </c>
      <c r="P14680" s="2">
        <f t="shared" si="458"/>
        <v>2805.8667</v>
      </c>
    </row>
    <row r="14681" spans="1:16" ht="14.25" customHeight="1" x14ac:dyDescent="0.35">
      <c r="A14681" s="2" t="s">
        <v>14712</v>
      </c>
      <c r="B14681" s="2" t="s">
        <v>13</v>
      </c>
      <c r="C14681" s="2" t="s">
        <v>36</v>
      </c>
      <c r="D14681" s="2">
        <v>1269.44</v>
      </c>
      <c r="E14681" s="2">
        <v>0.35</v>
      </c>
      <c r="F14681" s="2">
        <f t="shared" si="459"/>
        <v>444.30399999999997</v>
      </c>
      <c r="G14681" s="2">
        <v>5</v>
      </c>
      <c r="H14681" s="2" t="str">
        <f>TEXT(Table1[[#This Row],[order_date]],"mmmm")</f>
        <v>April</v>
      </c>
      <c r="I14681" s="3">
        <v>45037</v>
      </c>
      <c r="J14681" s="3">
        <v>45038</v>
      </c>
      <c r="K14681" s="3" t="str">
        <f>TEXT(Table1[[#This Row],[delivery_date]]-Table1[[#This Row],[order_date]],"D")</f>
        <v>1</v>
      </c>
      <c r="L14681" s="2" t="s">
        <v>31</v>
      </c>
      <c r="M14681" s="2" t="s">
        <v>16</v>
      </c>
      <c r="N14681" s="2">
        <v>149.03</v>
      </c>
      <c r="O14681" s="2" t="s">
        <v>23</v>
      </c>
      <c r="P14681" s="2">
        <f t="shared" si="458"/>
        <v>825.13600000000008</v>
      </c>
    </row>
    <row r="14682" spans="1:16" ht="14.25" customHeight="1" x14ac:dyDescent="0.35">
      <c r="A14682" s="2" t="s">
        <v>14713</v>
      </c>
      <c r="B14682" s="2" t="s">
        <v>19</v>
      </c>
      <c r="C14682" s="2" t="s">
        <v>26</v>
      </c>
      <c r="D14682" s="2">
        <v>513.95000000000005</v>
      </c>
      <c r="E14682" s="2">
        <v>0.41</v>
      </c>
      <c r="F14682" s="2">
        <f t="shared" si="459"/>
        <v>210.71950000000001</v>
      </c>
      <c r="G14682" s="2">
        <v>6</v>
      </c>
      <c r="H14682" s="2" t="str">
        <f>TEXT(Table1[[#This Row],[order_date]],"mmmm")</f>
        <v>March</v>
      </c>
      <c r="I14682" s="3">
        <v>45354</v>
      </c>
      <c r="J14682" s="3">
        <v>45361</v>
      </c>
      <c r="K14682" s="3" t="str">
        <f>TEXT(Table1[[#This Row],[delivery_date]]-Table1[[#This Row],[order_date]],"D")</f>
        <v>7</v>
      </c>
      <c r="L14682" s="2" t="s">
        <v>21</v>
      </c>
      <c r="M14682" s="2" t="s">
        <v>27</v>
      </c>
      <c r="N14682" s="2">
        <v>27.57</v>
      </c>
      <c r="O14682" s="2" t="s">
        <v>48</v>
      </c>
      <c r="P14682" s="2">
        <f t="shared" si="458"/>
        <v>303.23050000000001</v>
      </c>
    </row>
    <row r="14683" spans="1:16" ht="14.25" customHeight="1" x14ac:dyDescent="0.35">
      <c r="A14683" s="2" t="s">
        <v>14714</v>
      </c>
      <c r="B14683" s="2" t="s">
        <v>19</v>
      </c>
      <c r="C14683" s="2" t="s">
        <v>36</v>
      </c>
      <c r="D14683" s="2">
        <v>3747.74</v>
      </c>
      <c r="E14683" s="2">
        <v>0.46</v>
      </c>
      <c r="F14683" s="2">
        <f t="shared" si="459"/>
        <v>1723.9603999999999</v>
      </c>
      <c r="G14683" s="2">
        <v>1</v>
      </c>
      <c r="H14683" s="2" t="str">
        <f>TEXT(Table1[[#This Row],[order_date]],"mmmm")</f>
        <v>August</v>
      </c>
      <c r="I14683" s="3">
        <v>45160</v>
      </c>
      <c r="J14683" s="3">
        <v>45165</v>
      </c>
      <c r="K14683" s="3" t="str">
        <f>TEXT(Table1[[#This Row],[delivery_date]]-Table1[[#This Row],[order_date]],"D")</f>
        <v>5</v>
      </c>
      <c r="L14683" s="2" t="s">
        <v>21</v>
      </c>
      <c r="M14683" s="2" t="s">
        <v>27</v>
      </c>
      <c r="N14683" s="2">
        <v>898.22</v>
      </c>
      <c r="O14683" s="2" t="s">
        <v>39</v>
      </c>
      <c r="P14683" s="2">
        <f t="shared" si="458"/>
        <v>2023.7795999999998</v>
      </c>
    </row>
    <row r="14684" spans="1:16" ht="14.25" customHeight="1" x14ac:dyDescent="0.35">
      <c r="A14684" s="2" t="s">
        <v>14715</v>
      </c>
      <c r="B14684" s="2" t="s">
        <v>19</v>
      </c>
      <c r="C14684" s="2" t="s">
        <v>36</v>
      </c>
      <c r="D14684" s="2">
        <v>2690</v>
      </c>
      <c r="E14684" s="2">
        <v>0.26</v>
      </c>
      <c r="F14684" s="2">
        <f t="shared" si="459"/>
        <v>699.4</v>
      </c>
      <c r="G14684" s="2">
        <v>3</v>
      </c>
      <c r="H14684" s="2" t="str">
        <f>TEXT(Table1[[#This Row],[order_date]],"mmmm")</f>
        <v>December</v>
      </c>
      <c r="I14684" s="3">
        <v>45639</v>
      </c>
      <c r="J14684" s="3">
        <v>45642</v>
      </c>
      <c r="K14684" s="3" t="str">
        <f>TEXT(Table1[[#This Row],[delivery_date]]-Table1[[#This Row],[order_date]],"D")</f>
        <v>3</v>
      </c>
      <c r="L14684" s="2" t="s">
        <v>15</v>
      </c>
      <c r="M14684" s="2" t="s">
        <v>16</v>
      </c>
      <c r="N14684" s="2">
        <v>258.95999999999998</v>
      </c>
      <c r="O14684" s="2" t="s">
        <v>34</v>
      </c>
      <c r="P14684" s="2">
        <f t="shared" si="458"/>
        <v>1990.6</v>
      </c>
    </row>
    <row r="14685" spans="1:16" ht="14.25" customHeight="1" x14ac:dyDescent="0.35">
      <c r="A14685" s="2" t="s">
        <v>14716</v>
      </c>
      <c r="B14685" s="2" t="s">
        <v>41</v>
      </c>
      <c r="C14685" s="2" t="s">
        <v>26</v>
      </c>
      <c r="D14685" s="2">
        <v>2266.3000000000002</v>
      </c>
      <c r="E14685" s="2">
        <v>0.18</v>
      </c>
      <c r="F14685" s="2">
        <f t="shared" si="459"/>
        <v>407.93400000000003</v>
      </c>
      <c r="G14685" s="2">
        <v>4</v>
      </c>
      <c r="H14685" s="2" t="str">
        <f>TEXT(Table1[[#This Row],[order_date]],"mmmm")</f>
        <v>February</v>
      </c>
      <c r="I14685" s="3">
        <v>44963</v>
      </c>
      <c r="J14685" s="3">
        <v>44968</v>
      </c>
      <c r="K14685" s="3" t="str">
        <f>TEXT(Table1[[#This Row],[delivery_date]]-Table1[[#This Row],[order_date]],"D")</f>
        <v>5</v>
      </c>
      <c r="L14685" s="2" t="s">
        <v>31</v>
      </c>
      <c r="M14685" s="2" t="s">
        <v>16</v>
      </c>
      <c r="N14685" s="2">
        <v>598.41999999999996</v>
      </c>
      <c r="O14685" s="2" t="s">
        <v>39</v>
      </c>
      <c r="P14685" s="2">
        <f t="shared" si="458"/>
        <v>1858.3660000000002</v>
      </c>
    </row>
    <row r="14686" spans="1:16" ht="14.25" customHeight="1" x14ac:dyDescent="0.35">
      <c r="A14686" s="2" t="s">
        <v>14717</v>
      </c>
      <c r="B14686" s="2" t="s">
        <v>41</v>
      </c>
      <c r="C14686" s="2" t="s">
        <v>26</v>
      </c>
      <c r="D14686" s="2">
        <v>735.02</v>
      </c>
      <c r="E14686" s="2">
        <v>0.48</v>
      </c>
      <c r="F14686" s="2">
        <f t="shared" si="459"/>
        <v>352.80959999999999</v>
      </c>
      <c r="G14686" s="2">
        <v>7</v>
      </c>
      <c r="H14686" s="2" t="str">
        <f>TEXT(Table1[[#This Row],[order_date]],"mmmm")</f>
        <v>July</v>
      </c>
      <c r="I14686" s="3">
        <v>45492</v>
      </c>
      <c r="J14686" s="3">
        <v>45493</v>
      </c>
      <c r="K14686" s="3" t="str">
        <f>TEXT(Table1[[#This Row],[delivery_date]]-Table1[[#This Row],[order_date]],"D")</f>
        <v>1</v>
      </c>
      <c r="L14686" s="2" t="s">
        <v>31</v>
      </c>
      <c r="M14686" s="2" t="s">
        <v>22</v>
      </c>
      <c r="N14686" s="2">
        <v>67.16</v>
      </c>
      <c r="O14686" s="2" t="s">
        <v>34</v>
      </c>
      <c r="P14686" s="2">
        <f t="shared" si="458"/>
        <v>382.21039999999999</v>
      </c>
    </row>
    <row r="14687" spans="1:16" ht="14.25" customHeight="1" x14ac:dyDescent="0.35">
      <c r="A14687" s="2" t="s">
        <v>14718</v>
      </c>
      <c r="B14687" s="2" t="s">
        <v>13</v>
      </c>
      <c r="C14687" s="2" t="s">
        <v>14</v>
      </c>
      <c r="D14687" s="2">
        <v>2131.85</v>
      </c>
      <c r="E14687" s="2">
        <v>0.4</v>
      </c>
      <c r="F14687" s="2">
        <f t="shared" si="459"/>
        <v>852.74</v>
      </c>
      <c r="G14687" s="2">
        <v>5</v>
      </c>
      <c r="H14687" s="2" t="str">
        <f>TEXT(Table1[[#This Row],[order_date]],"mmmm")</f>
        <v>April</v>
      </c>
      <c r="I14687" s="3">
        <v>45031</v>
      </c>
      <c r="J14687" s="3">
        <v>45035</v>
      </c>
      <c r="K14687" s="3" t="str">
        <f>TEXT(Table1[[#This Row],[delivery_date]]-Table1[[#This Row],[order_date]],"D")</f>
        <v>4</v>
      </c>
      <c r="L14687" s="2" t="s">
        <v>21</v>
      </c>
      <c r="M14687" s="2" t="s">
        <v>22</v>
      </c>
      <c r="N14687" s="2">
        <v>304.75</v>
      </c>
      <c r="O14687" s="2" t="s">
        <v>17</v>
      </c>
      <c r="P14687" s="2">
        <f t="shared" si="458"/>
        <v>1279.1099999999999</v>
      </c>
    </row>
    <row r="14688" spans="1:16" ht="14.25" customHeight="1" x14ac:dyDescent="0.35">
      <c r="A14688" s="2" t="s">
        <v>14719</v>
      </c>
      <c r="B14688" s="2" t="s">
        <v>13</v>
      </c>
      <c r="C14688" s="2" t="s">
        <v>20</v>
      </c>
      <c r="D14688" s="2">
        <v>4109.0600000000004</v>
      </c>
      <c r="E14688" s="2">
        <v>0.24</v>
      </c>
      <c r="F14688" s="2">
        <f t="shared" si="459"/>
        <v>986.17440000000011</v>
      </c>
      <c r="G14688" s="2">
        <v>1</v>
      </c>
      <c r="H14688" s="2" t="str">
        <f>TEXT(Table1[[#This Row],[order_date]],"mmmm")</f>
        <v>December</v>
      </c>
      <c r="I14688" s="3">
        <v>45265</v>
      </c>
      <c r="J14688" s="3">
        <v>45272</v>
      </c>
      <c r="K14688" s="3" t="str">
        <f>TEXT(Table1[[#This Row],[delivery_date]]-Table1[[#This Row],[order_date]],"D")</f>
        <v>7</v>
      </c>
      <c r="L14688" s="2" t="s">
        <v>21</v>
      </c>
      <c r="M14688" s="2" t="s">
        <v>22</v>
      </c>
      <c r="N14688" s="2">
        <v>351.5</v>
      </c>
      <c r="O14688" s="2" t="s">
        <v>23</v>
      </c>
      <c r="P14688" s="2">
        <f t="shared" si="458"/>
        <v>3122.8856000000005</v>
      </c>
    </row>
    <row r="14689" spans="1:16" ht="14.25" customHeight="1" x14ac:dyDescent="0.35">
      <c r="A14689" s="2" t="s">
        <v>14720</v>
      </c>
      <c r="B14689" s="2" t="s">
        <v>25</v>
      </c>
      <c r="C14689" s="2" t="s">
        <v>33</v>
      </c>
      <c r="D14689" s="2">
        <v>2949.03</v>
      </c>
      <c r="E14689" s="2">
        <v>0.33</v>
      </c>
      <c r="F14689" s="2">
        <f t="shared" si="459"/>
        <v>973.17990000000009</v>
      </c>
      <c r="G14689" s="2">
        <v>3</v>
      </c>
      <c r="H14689" s="2" t="str">
        <f>TEXT(Table1[[#This Row],[order_date]],"mmmm")</f>
        <v>July</v>
      </c>
      <c r="I14689" s="3">
        <v>45116</v>
      </c>
      <c r="J14689" s="3">
        <v>45118</v>
      </c>
      <c r="K14689" s="3" t="str">
        <f>TEXT(Table1[[#This Row],[delivery_date]]-Table1[[#This Row],[order_date]],"D")</f>
        <v>2</v>
      </c>
      <c r="L14689" s="2" t="s">
        <v>21</v>
      </c>
      <c r="M14689" s="2" t="s">
        <v>22</v>
      </c>
      <c r="N14689" s="2">
        <v>540.22</v>
      </c>
      <c r="O14689" s="2" t="s">
        <v>17</v>
      </c>
      <c r="P14689" s="2">
        <f t="shared" si="458"/>
        <v>1975.8501000000001</v>
      </c>
    </row>
    <row r="14690" spans="1:16" ht="14.25" customHeight="1" x14ac:dyDescent="0.35">
      <c r="A14690" s="2" t="s">
        <v>14721</v>
      </c>
      <c r="B14690" s="2" t="s">
        <v>25</v>
      </c>
      <c r="C14690" s="2" t="s">
        <v>20</v>
      </c>
      <c r="D14690" s="2">
        <v>545.78</v>
      </c>
      <c r="E14690" s="2">
        <v>0.14000000000000001</v>
      </c>
      <c r="F14690" s="2">
        <f t="shared" si="459"/>
        <v>76.409199999999998</v>
      </c>
      <c r="G14690" s="2">
        <v>2</v>
      </c>
      <c r="H14690" s="2" t="str">
        <f>TEXT(Table1[[#This Row],[order_date]],"mmmm")</f>
        <v>October</v>
      </c>
      <c r="I14690" s="3">
        <v>45591</v>
      </c>
      <c r="J14690" s="3">
        <v>45593</v>
      </c>
      <c r="K14690" s="3" t="str">
        <f>TEXT(Table1[[#This Row],[delivery_date]]-Table1[[#This Row],[order_date]],"D")</f>
        <v>2</v>
      </c>
      <c r="L14690" s="2" t="s">
        <v>21</v>
      </c>
      <c r="M14690" s="2" t="s">
        <v>22</v>
      </c>
      <c r="N14690" s="2">
        <v>108.31</v>
      </c>
      <c r="O14690" s="2" t="s">
        <v>39</v>
      </c>
      <c r="P14690" s="2">
        <f t="shared" si="458"/>
        <v>469.37079999999997</v>
      </c>
    </row>
    <row r="14691" spans="1:16" ht="14.25" customHeight="1" x14ac:dyDescent="0.35">
      <c r="A14691" s="2" t="s">
        <v>14722</v>
      </c>
      <c r="B14691" s="2" t="s">
        <v>13</v>
      </c>
      <c r="C14691" s="2" t="s">
        <v>33</v>
      </c>
      <c r="D14691" s="2">
        <v>1728.15</v>
      </c>
      <c r="E14691" s="2">
        <v>0.31</v>
      </c>
      <c r="F14691" s="2">
        <f t="shared" si="459"/>
        <v>535.72649999999999</v>
      </c>
      <c r="G14691" s="2">
        <v>6</v>
      </c>
      <c r="H14691" s="2" t="str">
        <f>TEXT(Table1[[#This Row],[order_date]],"mmmm")</f>
        <v>November</v>
      </c>
      <c r="I14691" s="3">
        <v>45618</v>
      </c>
      <c r="J14691" s="3">
        <v>45622</v>
      </c>
      <c r="K14691" s="3" t="str">
        <f>TEXT(Table1[[#This Row],[delivery_date]]-Table1[[#This Row],[order_date]],"D")</f>
        <v>4</v>
      </c>
      <c r="L14691" s="2" t="s">
        <v>15</v>
      </c>
      <c r="M14691" s="2" t="s">
        <v>22</v>
      </c>
      <c r="N14691" s="2">
        <v>185.13</v>
      </c>
      <c r="O14691" s="2" t="s">
        <v>34</v>
      </c>
      <c r="P14691" s="2">
        <f t="shared" si="458"/>
        <v>1192.4235000000001</v>
      </c>
    </row>
    <row r="14692" spans="1:16" ht="14.25" customHeight="1" x14ac:dyDescent="0.35">
      <c r="A14692" s="2" t="s">
        <v>14723</v>
      </c>
      <c r="B14692" s="2" t="s">
        <v>41</v>
      </c>
      <c r="C14692" s="2" t="s">
        <v>26</v>
      </c>
      <c r="D14692" s="2">
        <v>4901.03</v>
      </c>
      <c r="E14692" s="2">
        <v>0.27</v>
      </c>
      <c r="F14692" s="2">
        <f t="shared" si="459"/>
        <v>1323.2781</v>
      </c>
      <c r="G14692" s="2">
        <v>5</v>
      </c>
      <c r="H14692" s="2" t="str">
        <f>TEXT(Table1[[#This Row],[order_date]],"mmmm")</f>
        <v>July</v>
      </c>
      <c r="I14692" s="3">
        <v>45117</v>
      </c>
      <c r="J14692" s="3">
        <v>45120</v>
      </c>
      <c r="K14692" s="3" t="str">
        <f>TEXT(Table1[[#This Row],[delivery_date]]-Table1[[#This Row],[order_date]],"D")</f>
        <v>3</v>
      </c>
      <c r="L14692" s="2" t="s">
        <v>21</v>
      </c>
      <c r="M14692" s="2" t="s">
        <v>16</v>
      </c>
      <c r="N14692" s="2">
        <v>744.06</v>
      </c>
      <c r="O14692" s="2" t="s">
        <v>23</v>
      </c>
      <c r="P14692" s="2">
        <f t="shared" si="458"/>
        <v>3577.7518999999998</v>
      </c>
    </row>
    <row r="14693" spans="1:16" ht="14.25" customHeight="1" x14ac:dyDescent="0.35">
      <c r="A14693" s="2" t="s">
        <v>14724</v>
      </c>
      <c r="B14693" s="2" t="s">
        <v>13</v>
      </c>
      <c r="C14693" s="2" t="s">
        <v>36</v>
      </c>
      <c r="D14693" s="2">
        <v>2768.09</v>
      </c>
      <c r="E14693" s="2">
        <v>0.02</v>
      </c>
      <c r="F14693" s="2">
        <f t="shared" si="459"/>
        <v>55.361800000000002</v>
      </c>
      <c r="G14693" s="2">
        <v>3</v>
      </c>
      <c r="H14693" s="2" t="str">
        <f>TEXT(Table1[[#This Row],[order_date]],"mmmm")</f>
        <v>February</v>
      </c>
      <c r="I14693" s="3">
        <v>44982</v>
      </c>
      <c r="J14693" s="3">
        <v>44989</v>
      </c>
      <c r="K14693" s="3" t="str">
        <f>TEXT(Table1[[#This Row],[delivery_date]]-Table1[[#This Row],[order_date]],"D")</f>
        <v>7</v>
      </c>
      <c r="L14693" s="2" t="s">
        <v>31</v>
      </c>
      <c r="M14693" s="2" t="s">
        <v>27</v>
      </c>
      <c r="N14693" s="2">
        <v>219.45</v>
      </c>
      <c r="O14693" s="2" t="s">
        <v>17</v>
      </c>
      <c r="P14693" s="2">
        <f t="shared" si="458"/>
        <v>2712.7282</v>
      </c>
    </row>
    <row r="14694" spans="1:16" ht="14.25" customHeight="1" x14ac:dyDescent="0.35">
      <c r="A14694" s="2" t="s">
        <v>14725</v>
      </c>
      <c r="B14694" s="2" t="s">
        <v>25</v>
      </c>
      <c r="C14694" s="2" t="s">
        <v>20</v>
      </c>
      <c r="D14694" s="2">
        <v>1503.34</v>
      </c>
      <c r="E14694" s="2">
        <v>0.43</v>
      </c>
      <c r="F14694" s="2">
        <f t="shared" si="459"/>
        <v>646.43619999999999</v>
      </c>
      <c r="G14694" s="2">
        <v>2</v>
      </c>
      <c r="H14694" s="2" t="str">
        <f>TEXT(Table1[[#This Row],[order_date]],"mmmm")</f>
        <v>April</v>
      </c>
      <c r="I14694" s="3">
        <v>45040</v>
      </c>
      <c r="J14694" s="3">
        <v>45043</v>
      </c>
      <c r="K14694" s="3" t="str">
        <f>TEXT(Table1[[#This Row],[delivery_date]]-Table1[[#This Row],[order_date]],"D")</f>
        <v>3</v>
      </c>
      <c r="L14694" s="2" t="s">
        <v>21</v>
      </c>
      <c r="M14694" s="2" t="s">
        <v>22</v>
      </c>
      <c r="N14694" s="2">
        <v>371.26</v>
      </c>
      <c r="O14694" s="2" t="s">
        <v>39</v>
      </c>
      <c r="P14694" s="2">
        <f t="shared" si="458"/>
        <v>856.90379999999993</v>
      </c>
    </row>
    <row r="14695" spans="1:16" ht="14.25" customHeight="1" x14ac:dyDescent="0.35">
      <c r="A14695" s="2" t="s">
        <v>14726</v>
      </c>
      <c r="B14695" s="2" t="s">
        <v>41</v>
      </c>
      <c r="C14695" s="2" t="s">
        <v>36</v>
      </c>
      <c r="D14695" s="2">
        <v>4575.88</v>
      </c>
      <c r="E14695" s="2">
        <v>0.25</v>
      </c>
      <c r="F14695" s="2">
        <f t="shared" si="459"/>
        <v>1143.97</v>
      </c>
      <c r="G14695" s="2">
        <v>1</v>
      </c>
      <c r="H14695" s="2" t="str">
        <f>TEXT(Table1[[#This Row],[order_date]],"mmmm")</f>
        <v>January</v>
      </c>
      <c r="I14695" s="3">
        <v>44952</v>
      </c>
      <c r="J14695" s="3">
        <v>44956</v>
      </c>
      <c r="K14695" s="3" t="str">
        <f>TEXT(Table1[[#This Row],[delivery_date]]-Table1[[#This Row],[order_date]],"D")</f>
        <v>4</v>
      </c>
      <c r="L14695" s="2" t="s">
        <v>15</v>
      </c>
      <c r="M14695" s="2" t="s">
        <v>16</v>
      </c>
      <c r="N14695" s="2">
        <v>1128.5999999999999</v>
      </c>
      <c r="O14695" s="2" t="s">
        <v>34</v>
      </c>
      <c r="P14695" s="2">
        <f t="shared" si="458"/>
        <v>3431.91</v>
      </c>
    </row>
    <row r="14696" spans="1:16" ht="14.25" customHeight="1" x14ac:dyDescent="0.35">
      <c r="A14696" s="2" t="s">
        <v>14727</v>
      </c>
      <c r="B14696" s="2" t="s">
        <v>41</v>
      </c>
      <c r="C14696" s="2" t="s">
        <v>20</v>
      </c>
      <c r="D14696" s="2">
        <v>1746.4</v>
      </c>
      <c r="E14696" s="2">
        <v>0.24</v>
      </c>
      <c r="F14696" s="2">
        <f t="shared" si="459"/>
        <v>419.13600000000002</v>
      </c>
      <c r="G14696" s="2">
        <v>2</v>
      </c>
      <c r="H14696" s="2" t="str">
        <f>TEXT(Table1[[#This Row],[order_date]],"mmmm")</f>
        <v>April</v>
      </c>
      <c r="I14696" s="3">
        <v>45036</v>
      </c>
      <c r="J14696" s="3">
        <v>45041</v>
      </c>
      <c r="K14696" s="3" t="str">
        <f>TEXT(Table1[[#This Row],[delivery_date]]-Table1[[#This Row],[order_date]],"D")</f>
        <v>5</v>
      </c>
      <c r="L14696" s="2" t="s">
        <v>31</v>
      </c>
      <c r="M14696" s="2" t="s">
        <v>27</v>
      </c>
      <c r="N14696" s="2">
        <v>200.17</v>
      </c>
      <c r="O14696" s="2" t="s">
        <v>28</v>
      </c>
      <c r="P14696" s="2">
        <f t="shared" si="458"/>
        <v>1327.2640000000001</v>
      </c>
    </row>
    <row r="14697" spans="1:16" ht="14.25" customHeight="1" x14ac:dyDescent="0.35">
      <c r="A14697" s="2" t="s">
        <v>14728</v>
      </c>
      <c r="B14697" s="2" t="s">
        <v>25</v>
      </c>
      <c r="C14697" s="2" t="s">
        <v>20</v>
      </c>
      <c r="D14697" s="2">
        <v>3676.55</v>
      </c>
      <c r="E14697" s="2">
        <v>0.14000000000000001</v>
      </c>
      <c r="F14697" s="2">
        <f t="shared" si="459"/>
        <v>514.7170000000001</v>
      </c>
      <c r="G14697" s="2">
        <v>5</v>
      </c>
      <c r="H14697" s="2" t="str">
        <f>TEXT(Table1[[#This Row],[order_date]],"mmmm")</f>
        <v>March</v>
      </c>
      <c r="I14697" s="3">
        <v>45377</v>
      </c>
      <c r="J14697" s="3">
        <v>45384</v>
      </c>
      <c r="K14697" s="3" t="str">
        <f>TEXT(Table1[[#This Row],[delivery_date]]-Table1[[#This Row],[order_date]],"D")</f>
        <v>7</v>
      </c>
      <c r="L14697" s="2" t="s">
        <v>21</v>
      </c>
      <c r="M14697" s="2" t="s">
        <v>22</v>
      </c>
      <c r="N14697" s="2">
        <v>426.69</v>
      </c>
      <c r="O14697" s="2" t="s">
        <v>23</v>
      </c>
      <c r="P14697" s="2">
        <f t="shared" si="458"/>
        <v>3161.8330000000001</v>
      </c>
    </row>
    <row r="14698" spans="1:16" ht="14.25" customHeight="1" x14ac:dyDescent="0.35">
      <c r="A14698" s="2" t="s">
        <v>14729</v>
      </c>
      <c r="B14698" s="2" t="s">
        <v>13</v>
      </c>
      <c r="C14698" s="2" t="s">
        <v>36</v>
      </c>
      <c r="D14698" s="2">
        <v>821.38</v>
      </c>
      <c r="E14698" s="2">
        <v>0.1</v>
      </c>
      <c r="F14698" s="2">
        <f t="shared" si="459"/>
        <v>82.138000000000005</v>
      </c>
      <c r="G14698" s="2">
        <v>5</v>
      </c>
      <c r="H14698" s="2" t="str">
        <f>TEXT(Table1[[#This Row],[order_date]],"mmmm")</f>
        <v>June</v>
      </c>
      <c r="I14698" s="3">
        <v>45079</v>
      </c>
      <c r="J14698" s="3">
        <v>45080</v>
      </c>
      <c r="K14698" s="3" t="str">
        <f>TEXT(Table1[[#This Row],[delivery_date]]-Table1[[#This Row],[order_date]],"D")</f>
        <v>1</v>
      </c>
      <c r="L14698" s="2" t="s">
        <v>15</v>
      </c>
      <c r="M14698" s="2" t="s">
        <v>16</v>
      </c>
      <c r="N14698" s="2">
        <v>166.26</v>
      </c>
      <c r="O14698" s="2" t="s">
        <v>23</v>
      </c>
      <c r="P14698" s="2">
        <f t="shared" si="458"/>
        <v>739.24199999999996</v>
      </c>
    </row>
    <row r="14699" spans="1:16" ht="14.25" customHeight="1" x14ac:dyDescent="0.35">
      <c r="A14699" s="2" t="s">
        <v>14730</v>
      </c>
      <c r="B14699" s="2" t="s">
        <v>19</v>
      </c>
      <c r="C14699" s="2" t="s">
        <v>14</v>
      </c>
      <c r="D14699" s="2">
        <v>866.82</v>
      </c>
      <c r="E14699" s="2">
        <v>0.15</v>
      </c>
      <c r="F14699" s="2">
        <f t="shared" si="459"/>
        <v>130.023</v>
      </c>
      <c r="G14699" s="2">
        <v>9</v>
      </c>
      <c r="H14699" s="2" t="str">
        <f>TEXT(Table1[[#This Row],[order_date]],"mmmm")</f>
        <v>November</v>
      </c>
      <c r="I14699" s="3">
        <v>45600</v>
      </c>
      <c r="J14699" s="3">
        <v>45607</v>
      </c>
      <c r="K14699" s="3" t="str">
        <f>TEXT(Table1[[#This Row],[delivery_date]]-Table1[[#This Row],[order_date]],"D")</f>
        <v>7</v>
      </c>
      <c r="L14699" s="2" t="s">
        <v>31</v>
      </c>
      <c r="M14699" s="2" t="s">
        <v>16</v>
      </c>
      <c r="N14699" s="2">
        <v>175.31</v>
      </c>
      <c r="O14699" s="2" t="s">
        <v>17</v>
      </c>
      <c r="P14699" s="2">
        <f t="shared" si="458"/>
        <v>736.79700000000003</v>
      </c>
    </row>
    <row r="14700" spans="1:16" ht="14.25" customHeight="1" x14ac:dyDescent="0.35">
      <c r="A14700" s="2" t="s">
        <v>14731</v>
      </c>
      <c r="B14700" s="2" t="s">
        <v>13</v>
      </c>
      <c r="C14700" s="2" t="s">
        <v>26</v>
      </c>
      <c r="D14700" s="2">
        <v>2850.44</v>
      </c>
      <c r="E14700" s="2">
        <v>0.32</v>
      </c>
      <c r="F14700" s="2">
        <f t="shared" si="459"/>
        <v>912.14080000000001</v>
      </c>
      <c r="G14700" s="2">
        <v>6</v>
      </c>
      <c r="H14700" s="2" t="str">
        <f>TEXT(Table1[[#This Row],[order_date]],"mmmm")</f>
        <v>May</v>
      </c>
      <c r="I14700" s="3">
        <v>45427</v>
      </c>
      <c r="J14700" s="3">
        <v>45430</v>
      </c>
      <c r="K14700" s="3" t="str">
        <f>TEXT(Table1[[#This Row],[delivery_date]]-Table1[[#This Row],[order_date]],"D")</f>
        <v>3</v>
      </c>
      <c r="L14700" s="2" t="s">
        <v>15</v>
      </c>
      <c r="M14700" s="2" t="s">
        <v>27</v>
      </c>
      <c r="N14700" s="2">
        <v>665.1</v>
      </c>
      <c r="O14700" s="2" t="s">
        <v>48</v>
      </c>
      <c r="P14700" s="2">
        <f t="shared" si="458"/>
        <v>1938.2991999999999</v>
      </c>
    </row>
    <row r="14701" spans="1:16" ht="14.25" customHeight="1" x14ac:dyDescent="0.35">
      <c r="A14701" s="2" t="s">
        <v>14732</v>
      </c>
      <c r="B14701" s="2" t="s">
        <v>13</v>
      </c>
      <c r="C14701" s="2" t="s">
        <v>14</v>
      </c>
      <c r="D14701" s="2">
        <v>1275.1300000000001</v>
      </c>
      <c r="E14701" s="2">
        <v>0.05</v>
      </c>
      <c r="F14701" s="2">
        <f t="shared" si="459"/>
        <v>63.75650000000001</v>
      </c>
      <c r="G14701" s="2">
        <v>3</v>
      </c>
      <c r="H14701" s="2" t="str">
        <f>TEXT(Table1[[#This Row],[order_date]],"mmmm")</f>
        <v>September</v>
      </c>
      <c r="I14701" s="3">
        <v>45540</v>
      </c>
      <c r="J14701" s="3">
        <v>45543</v>
      </c>
      <c r="K14701" s="3" t="str">
        <f>TEXT(Table1[[#This Row],[delivery_date]]-Table1[[#This Row],[order_date]],"D")</f>
        <v>3</v>
      </c>
      <c r="L14701" s="2" t="s">
        <v>21</v>
      </c>
      <c r="M14701" s="2" t="s">
        <v>27</v>
      </c>
      <c r="N14701" s="2">
        <v>94.53</v>
      </c>
      <c r="O14701" s="2" t="s">
        <v>48</v>
      </c>
      <c r="P14701" s="2">
        <f t="shared" si="458"/>
        <v>1211.3735000000001</v>
      </c>
    </row>
    <row r="14702" spans="1:16" ht="14.25" customHeight="1" x14ac:dyDescent="0.35">
      <c r="A14702" s="2" t="s">
        <v>14733</v>
      </c>
      <c r="B14702" s="2" t="s">
        <v>25</v>
      </c>
      <c r="C14702" s="2" t="s">
        <v>14</v>
      </c>
      <c r="D14702" s="2">
        <v>341.73</v>
      </c>
      <c r="E14702" s="2">
        <v>0.17</v>
      </c>
      <c r="F14702" s="2">
        <f t="shared" si="459"/>
        <v>58.094100000000005</v>
      </c>
      <c r="G14702" s="2">
        <v>3</v>
      </c>
      <c r="H14702" s="2" t="str">
        <f>TEXT(Table1[[#This Row],[order_date]],"mmmm")</f>
        <v>April</v>
      </c>
      <c r="I14702" s="3">
        <v>45398</v>
      </c>
      <c r="J14702" s="3">
        <v>45402</v>
      </c>
      <c r="K14702" s="3" t="str">
        <f>TEXT(Table1[[#This Row],[delivery_date]]-Table1[[#This Row],[order_date]],"D")</f>
        <v>4</v>
      </c>
      <c r="L14702" s="2" t="s">
        <v>31</v>
      </c>
      <c r="M14702" s="2" t="s">
        <v>16</v>
      </c>
      <c r="N14702" s="2">
        <v>74.5</v>
      </c>
      <c r="O14702" s="2" t="s">
        <v>17</v>
      </c>
      <c r="P14702" s="2">
        <f t="shared" si="458"/>
        <v>283.63589999999999</v>
      </c>
    </row>
    <row r="14703" spans="1:16" ht="14.25" customHeight="1" x14ac:dyDescent="0.35">
      <c r="A14703" s="2" t="s">
        <v>14734</v>
      </c>
      <c r="B14703" s="2" t="s">
        <v>41</v>
      </c>
      <c r="C14703" s="2" t="s">
        <v>20</v>
      </c>
      <c r="D14703" s="2">
        <v>4639.68</v>
      </c>
      <c r="E14703" s="2">
        <v>0.49</v>
      </c>
      <c r="F14703" s="2">
        <f t="shared" si="459"/>
        <v>2273.4432000000002</v>
      </c>
      <c r="G14703" s="2">
        <v>3</v>
      </c>
      <c r="H14703" s="2" t="str">
        <f>TEXT(Table1[[#This Row],[order_date]],"mmmm")</f>
        <v>December</v>
      </c>
      <c r="I14703" s="3">
        <v>45287</v>
      </c>
      <c r="J14703" s="3">
        <v>45293</v>
      </c>
      <c r="K14703" s="3" t="str">
        <f>TEXT(Table1[[#This Row],[delivery_date]]-Table1[[#This Row],[order_date]],"D")</f>
        <v>6</v>
      </c>
      <c r="L14703" s="2" t="s">
        <v>31</v>
      </c>
      <c r="M14703" s="2" t="s">
        <v>22</v>
      </c>
      <c r="N14703" s="2">
        <v>1085.1199999999999</v>
      </c>
      <c r="O14703" s="2" t="s">
        <v>39</v>
      </c>
      <c r="P14703" s="2">
        <f t="shared" si="458"/>
        <v>2366.2368000000001</v>
      </c>
    </row>
    <row r="14704" spans="1:16" ht="14.25" customHeight="1" x14ac:dyDescent="0.35">
      <c r="A14704" s="2" t="s">
        <v>14735</v>
      </c>
      <c r="B14704" s="2" t="s">
        <v>25</v>
      </c>
      <c r="C14704" s="2" t="s">
        <v>26</v>
      </c>
      <c r="D14704" s="2">
        <v>374.35</v>
      </c>
      <c r="E14704" s="2">
        <v>0.14000000000000001</v>
      </c>
      <c r="F14704" s="2">
        <f t="shared" si="459"/>
        <v>52.409000000000006</v>
      </c>
      <c r="G14704" s="2">
        <v>8</v>
      </c>
      <c r="H14704" s="2" t="str">
        <f>TEXT(Table1[[#This Row],[order_date]],"mmmm")</f>
        <v>June</v>
      </c>
      <c r="I14704" s="3">
        <v>45463</v>
      </c>
      <c r="J14704" s="3">
        <v>45467</v>
      </c>
      <c r="K14704" s="3" t="str">
        <f>TEXT(Table1[[#This Row],[delivery_date]]-Table1[[#This Row],[order_date]],"D")</f>
        <v>4</v>
      </c>
      <c r="L14704" s="2" t="s">
        <v>31</v>
      </c>
      <c r="M14704" s="2" t="s">
        <v>22</v>
      </c>
      <c r="N14704" s="2">
        <v>44.82</v>
      </c>
      <c r="O14704" s="2" t="s">
        <v>39</v>
      </c>
      <c r="P14704" s="2">
        <f t="shared" si="458"/>
        <v>321.94100000000003</v>
      </c>
    </row>
    <row r="14705" spans="1:16" ht="14.25" customHeight="1" x14ac:dyDescent="0.35">
      <c r="A14705" s="2" t="s">
        <v>14736</v>
      </c>
      <c r="B14705" s="2" t="s">
        <v>13</v>
      </c>
      <c r="C14705" s="2" t="s">
        <v>20</v>
      </c>
      <c r="D14705" s="2">
        <v>3615.45</v>
      </c>
      <c r="E14705" s="2">
        <v>0.48</v>
      </c>
      <c r="F14705" s="2">
        <f t="shared" si="459"/>
        <v>1735.4159999999999</v>
      </c>
      <c r="G14705" s="2">
        <v>9</v>
      </c>
      <c r="H14705" s="2" t="str">
        <f>TEXT(Table1[[#This Row],[order_date]],"mmmm")</f>
        <v>July</v>
      </c>
      <c r="I14705" s="3">
        <v>45119</v>
      </c>
      <c r="J14705" s="3">
        <v>45122</v>
      </c>
      <c r="K14705" s="3" t="str">
        <f>TEXT(Table1[[#This Row],[delivery_date]]-Table1[[#This Row],[order_date]],"D")</f>
        <v>3</v>
      </c>
      <c r="L14705" s="2" t="s">
        <v>15</v>
      </c>
      <c r="M14705" s="2" t="s">
        <v>16</v>
      </c>
      <c r="N14705" s="2">
        <v>414.13</v>
      </c>
      <c r="O14705" s="2" t="s">
        <v>23</v>
      </c>
      <c r="P14705" s="2">
        <f t="shared" si="458"/>
        <v>1880.0339999999999</v>
      </c>
    </row>
    <row r="14706" spans="1:16" ht="14.25" customHeight="1" x14ac:dyDescent="0.35">
      <c r="A14706" s="2" t="s">
        <v>14737</v>
      </c>
      <c r="B14706" s="2" t="s">
        <v>19</v>
      </c>
      <c r="C14706" s="2" t="s">
        <v>33</v>
      </c>
      <c r="D14706" s="2">
        <v>1731.63</v>
      </c>
      <c r="E14706" s="2">
        <v>0.05</v>
      </c>
      <c r="F14706" s="2">
        <f t="shared" si="459"/>
        <v>86.581500000000005</v>
      </c>
      <c r="G14706" s="2">
        <v>3</v>
      </c>
      <c r="H14706" s="2" t="str">
        <f>TEXT(Table1[[#This Row],[order_date]],"mmmm")</f>
        <v>January</v>
      </c>
      <c r="I14706" s="3">
        <v>45293</v>
      </c>
      <c r="J14706" s="3">
        <v>45298</v>
      </c>
      <c r="K14706" s="3" t="str">
        <f>TEXT(Table1[[#This Row],[delivery_date]]-Table1[[#This Row],[order_date]],"D")</f>
        <v>5</v>
      </c>
      <c r="L14706" s="2" t="s">
        <v>31</v>
      </c>
      <c r="M14706" s="2" t="s">
        <v>27</v>
      </c>
      <c r="N14706" s="2">
        <v>374.3</v>
      </c>
      <c r="O14706" s="2" t="s">
        <v>28</v>
      </c>
      <c r="P14706" s="2">
        <f t="shared" si="458"/>
        <v>1645.0485000000001</v>
      </c>
    </row>
    <row r="14707" spans="1:16" ht="14.25" customHeight="1" x14ac:dyDescent="0.35">
      <c r="A14707" s="2" t="s">
        <v>14738</v>
      </c>
      <c r="B14707" s="2" t="s">
        <v>19</v>
      </c>
      <c r="C14707" s="2" t="s">
        <v>20</v>
      </c>
      <c r="D14707" s="2">
        <v>4674.17</v>
      </c>
      <c r="E14707" s="2">
        <v>0.4</v>
      </c>
      <c r="F14707" s="2">
        <f t="shared" si="459"/>
        <v>1869.6680000000001</v>
      </c>
      <c r="G14707" s="2">
        <v>1</v>
      </c>
      <c r="H14707" s="2" t="str">
        <f>TEXT(Table1[[#This Row],[order_date]],"mmmm")</f>
        <v>June</v>
      </c>
      <c r="I14707" s="3">
        <v>45089</v>
      </c>
      <c r="J14707" s="3">
        <v>45095</v>
      </c>
      <c r="K14707" s="3" t="str">
        <f>TEXT(Table1[[#This Row],[delivery_date]]-Table1[[#This Row],[order_date]],"D")</f>
        <v>6</v>
      </c>
      <c r="L14707" s="2" t="s">
        <v>21</v>
      </c>
      <c r="M14707" s="2" t="s">
        <v>16</v>
      </c>
      <c r="N14707" s="2">
        <v>369.94</v>
      </c>
      <c r="O14707" s="2" t="s">
        <v>28</v>
      </c>
      <c r="P14707" s="2">
        <f t="shared" si="458"/>
        <v>2804.502</v>
      </c>
    </row>
    <row r="14708" spans="1:16" ht="14.25" customHeight="1" x14ac:dyDescent="0.35">
      <c r="A14708" s="2" t="s">
        <v>14739</v>
      </c>
      <c r="B14708" s="2" t="s">
        <v>19</v>
      </c>
      <c r="C14708" s="2" t="s">
        <v>36</v>
      </c>
      <c r="D14708" s="2">
        <v>4931.66</v>
      </c>
      <c r="E14708" s="2">
        <v>0.22</v>
      </c>
      <c r="F14708" s="2">
        <f t="shared" si="459"/>
        <v>1084.9651999999999</v>
      </c>
      <c r="G14708" s="2">
        <v>8</v>
      </c>
      <c r="H14708" s="2" t="str">
        <f>TEXT(Table1[[#This Row],[order_date]],"mmmm")</f>
        <v>September</v>
      </c>
      <c r="I14708" s="3">
        <v>45198</v>
      </c>
      <c r="J14708" s="3">
        <v>45200</v>
      </c>
      <c r="K14708" s="3" t="str">
        <f>TEXT(Table1[[#This Row],[delivery_date]]-Table1[[#This Row],[order_date]],"D")</f>
        <v>2</v>
      </c>
      <c r="L14708" s="2" t="s">
        <v>21</v>
      </c>
      <c r="M14708" s="2" t="s">
        <v>22</v>
      </c>
      <c r="N14708" s="2">
        <v>914.3</v>
      </c>
      <c r="O14708" s="2" t="s">
        <v>48</v>
      </c>
      <c r="P14708" s="2">
        <f t="shared" si="458"/>
        <v>3846.6948000000002</v>
      </c>
    </row>
    <row r="14709" spans="1:16" ht="14.25" customHeight="1" x14ac:dyDescent="0.35">
      <c r="A14709" s="2" t="s">
        <v>14740</v>
      </c>
      <c r="B14709" s="2" t="s">
        <v>25</v>
      </c>
      <c r="C14709" s="2" t="s">
        <v>20</v>
      </c>
      <c r="D14709" s="2">
        <v>1743.61</v>
      </c>
      <c r="E14709" s="2">
        <v>0.1</v>
      </c>
      <c r="F14709" s="2">
        <f t="shared" si="459"/>
        <v>174.36099999999999</v>
      </c>
      <c r="G14709" s="2">
        <v>2</v>
      </c>
      <c r="H14709" s="2" t="str">
        <f>TEXT(Table1[[#This Row],[order_date]],"mmmm")</f>
        <v>June</v>
      </c>
      <c r="I14709" s="3">
        <v>45470</v>
      </c>
      <c r="J14709" s="3">
        <v>45472</v>
      </c>
      <c r="K14709" s="3" t="str">
        <f>TEXT(Table1[[#This Row],[delivery_date]]-Table1[[#This Row],[order_date]],"D")</f>
        <v>2</v>
      </c>
      <c r="L14709" s="2" t="s">
        <v>15</v>
      </c>
      <c r="M14709" s="2" t="s">
        <v>16</v>
      </c>
      <c r="N14709" s="2">
        <v>305.95</v>
      </c>
      <c r="O14709" s="2" t="s">
        <v>39</v>
      </c>
      <c r="P14709" s="2">
        <f t="shared" si="458"/>
        <v>1569.2489999999998</v>
      </c>
    </row>
    <row r="14710" spans="1:16" ht="14.25" customHeight="1" x14ac:dyDescent="0.35">
      <c r="A14710" s="2" t="s">
        <v>14741</v>
      </c>
      <c r="B14710" s="2" t="s">
        <v>41</v>
      </c>
      <c r="C14710" s="2" t="s">
        <v>33</v>
      </c>
      <c r="D14710" s="2">
        <v>2996.42</v>
      </c>
      <c r="E14710" s="2">
        <v>0.39</v>
      </c>
      <c r="F14710" s="2">
        <f t="shared" si="459"/>
        <v>1168.6038000000001</v>
      </c>
      <c r="G14710" s="2">
        <v>7</v>
      </c>
      <c r="H14710" s="2" t="str">
        <f>TEXT(Table1[[#This Row],[order_date]],"mmmm")</f>
        <v>August</v>
      </c>
      <c r="I14710" s="3">
        <v>45165</v>
      </c>
      <c r="J14710" s="3">
        <v>45167</v>
      </c>
      <c r="K14710" s="3" t="str">
        <f>TEXT(Table1[[#This Row],[delivery_date]]-Table1[[#This Row],[order_date]],"D")</f>
        <v>2</v>
      </c>
      <c r="L14710" s="2" t="s">
        <v>15</v>
      </c>
      <c r="M14710" s="2" t="s">
        <v>16</v>
      </c>
      <c r="N14710" s="2">
        <v>653.63</v>
      </c>
      <c r="O14710" s="2" t="s">
        <v>48</v>
      </c>
      <c r="P14710" s="2">
        <f t="shared" si="458"/>
        <v>1827.8162</v>
      </c>
    </row>
    <row r="14711" spans="1:16" ht="14.25" customHeight="1" x14ac:dyDescent="0.35">
      <c r="A14711" s="2" t="s">
        <v>14742</v>
      </c>
      <c r="B14711" s="2" t="s">
        <v>25</v>
      </c>
      <c r="C14711" s="2" t="s">
        <v>20</v>
      </c>
      <c r="D14711" s="2">
        <v>3887.63</v>
      </c>
      <c r="E14711" s="2">
        <v>0</v>
      </c>
      <c r="F14711" s="2">
        <f t="shared" si="459"/>
        <v>0</v>
      </c>
      <c r="G14711" s="2">
        <v>7</v>
      </c>
      <c r="H14711" s="2" t="str">
        <f>TEXT(Table1[[#This Row],[order_date]],"mmmm")</f>
        <v>January</v>
      </c>
      <c r="I14711" s="3">
        <v>45315</v>
      </c>
      <c r="J14711" s="3">
        <v>45321</v>
      </c>
      <c r="K14711" s="3" t="str">
        <f>TEXT(Table1[[#This Row],[delivery_date]]-Table1[[#This Row],[order_date]],"D")</f>
        <v>6</v>
      </c>
      <c r="L14711" s="2" t="s">
        <v>31</v>
      </c>
      <c r="M14711" s="2" t="s">
        <v>22</v>
      </c>
      <c r="N14711" s="2">
        <v>783.52</v>
      </c>
      <c r="O14711" s="2" t="s">
        <v>23</v>
      </c>
      <c r="P14711" s="2">
        <f t="shared" si="458"/>
        <v>3887.63</v>
      </c>
    </row>
    <row r="14712" spans="1:16" ht="14.25" customHeight="1" x14ac:dyDescent="0.35">
      <c r="A14712" s="2" t="s">
        <v>14743</v>
      </c>
      <c r="B14712" s="2" t="s">
        <v>19</v>
      </c>
      <c r="C14712" s="2" t="s">
        <v>33</v>
      </c>
      <c r="D14712" s="2">
        <v>704.71</v>
      </c>
      <c r="E14712" s="2">
        <v>0.17</v>
      </c>
      <c r="F14712" s="2">
        <f t="shared" si="459"/>
        <v>119.80070000000002</v>
      </c>
      <c r="G14712" s="2">
        <v>9</v>
      </c>
      <c r="H14712" s="2" t="str">
        <f>TEXT(Table1[[#This Row],[order_date]],"mmmm")</f>
        <v>January</v>
      </c>
      <c r="I14712" s="3">
        <v>44936</v>
      </c>
      <c r="J14712" s="3">
        <v>44938</v>
      </c>
      <c r="K14712" s="3" t="str">
        <f>TEXT(Table1[[#This Row],[delivery_date]]-Table1[[#This Row],[order_date]],"D")</f>
        <v>2</v>
      </c>
      <c r="L14712" s="2" t="s">
        <v>21</v>
      </c>
      <c r="M14712" s="2" t="s">
        <v>16</v>
      </c>
      <c r="N14712" s="2">
        <v>178.71</v>
      </c>
      <c r="O14712" s="2" t="s">
        <v>23</v>
      </c>
      <c r="P14712" s="2">
        <f t="shared" si="458"/>
        <v>584.90930000000003</v>
      </c>
    </row>
    <row r="14713" spans="1:16" ht="14.25" customHeight="1" x14ac:dyDescent="0.35">
      <c r="A14713" s="2" t="s">
        <v>14744</v>
      </c>
      <c r="B14713" s="2" t="s">
        <v>13</v>
      </c>
      <c r="C14713" s="2" t="s">
        <v>26</v>
      </c>
      <c r="D14713" s="2">
        <v>3576.37</v>
      </c>
      <c r="E14713" s="2">
        <v>0.3</v>
      </c>
      <c r="F14713" s="2">
        <f t="shared" si="459"/>
        <v>1072.9109999999998</v>
      </c>
      <c r="G14713" s="2">
        <v>8</v>
      </c>
      <c r="H14713" s="2" t="str">
        <f>TEXT(Table1[[#This Row],[order_date]],"mmmm")</f>
        <v>November</v>
      </c>
      <c r="I14713" s="3">
        <v>45254</v>
      </c>
      <c r="J14713" s="3">
        <v>45257</v>
      </c>
      <c r="K14713" s="3" t="str">
        <f>TEXT(Table1[[#This Row],[delivery_date]]-Table1[[#This Row],[order_date]],"D")</f>
        <v>3</v>
      </c>
      <c r="L14713" s="2" t="s">
        <v>31</v>
      </c>
      <c r="M14713" s="2" t="s">
        <v>27</v>
      </c>
      <c r="N14713" s="2">
        <v>233.24</v>
      </c>
      <c r="O14713" s="2" t="s">
        <v>48</v>
      </c>
      <c r="P14713" s="2">
        <f t="shared" si="458"/>
        <v>2503.4589999999998</v>
      </c>
    </row>
    <row r="14714" spans="1:16" ht="14.25" customHeight="1" x14ac:dyDescent="0.35">
      <c r="A14714" s="2" t="s">
        <v>14745</v>
      </c>
      <c r="B14714" s="2" t="s">
        <v>41</v>
      </c>
      <c r="C14714" s="2" t="s">
        <v>20</v>
      </c>
      <c r="D14714" s="2">
        <v>4540.37</v>
      </c>
      <c r="E14714" s="2">
        <v>0.12</v>
      </c>
      <c r="F14714" s="2">
        <f t="shared" si="459"/>
        <v>544.84439999999995</v>
      </c>
      <c r="G14714" s="2">
        <v>9</v>
      </c>
      <c r="H14714" s="2" t="str">
        <f>TEXT(Table1[[#This Row],[order_date]],"mmmm")</f>
        <v>August</v>
      </c>
      <c r="I14714" s="3">
        <v>45517</v>
      </c>
      <c r="J14714" s="3">
        <v>45520</v>
      </c>
      <c r="K14714" s="3" t="str">
        <f>TEXT(Table1[[#This Row],[delivery_date]]-Table1[[#This Row],[order_date]],"D")</f>
        <v>3</v>
      </c>
      <c r="L14714" s="2" t="s">
        <v>15</v>
      </c>
      <c r="M14714" s="2" t="s">
        <v>22</v>
      </c>
      <c r="N14714" s="2">
        <v>961.04</v>
      </c>
      <c r="O14714" s="2" t="s">
        <v>39</v>
      </c>
      <c r="P14714" s="2">
        <f t="shared" si="458"/>
        <v>3995.5255999999999</v>
      </c>
    </row>
    <row r="14715" spans="1:16" ht="14.25" customHeight="1" x14ac:dyDescent="0.35">
      <c r="A14715" s="2" t="s">
        <v>14746</v>
      </c>
      <c r="B14715" s="2" t="s">
        <v>25</v>
      </c>
      <c r="C14715" s="2" t="s">
        <v>33</v>
      </c>
      <c r="D14715" s="2">
        <v>974.66</v>
      </c>
      <c r="E14715" s="2">
        <v>0.17</v>
      </c>
      <c r="F14715" s="2">
        <f t="shared" si="459"/>
        <v>165.69220000000001</v>
      </c>
      <c r="G14715" s="2">
        <v>1</v>
      </c>
      <c r="H14715" s="2" t="str">
        <f>TEXT(Table1[[#This Row],[order_date]],"mmmm")</f>
        <v>December</v>
      </c>
      <c r="I14715" s="3">
        <v>45271</v>
      </c>
      <c r="J14715" s="3">
        <v>45273</v>
      </c>
      <c r="K14715" s="3" t="str">
        <f>TEXT(Table1[[#This Row],[delivery_date]]-Table1[[#This Row],[order_date]],"D")</f>
        <v>2</v>
      </c>
      <c r="L14715" s="2" t="s">
        <v>21</v>
      </c>
      <c r="M14715" s="2" t="s">
        <v>22</v>
      </c>
      <c r="N14715" s="2">
        <v>223.59</v>
      </c>
      <c r="O14715" s="2" t="s">
        <v>48</v>
      </c>
      <c r="P14715" s="2">
        <f t="shared" si="458"/>
        <v>808.9677999999999</v>
      </c>
    </row>
    <row r="14716" spans="1:16" ht="14.25" customHeight="1" x14ac:dyDescent="0.35">
      <c r="A14716" s="2" t="s">
        <v>14747</v>
      </c>
      <c r="B14716" s="2" t="s">
        <v>25</v>
      </c>
      <c r="C14716" s="2" t="s">
        <v>26</v>
      </c>
      <c r="D14716" s="2">
        <v>4209.68</v>
      </c>
      <c r="E14716" s="2">
        <v>0.05</v>
      </c>
      <c r="F14716" s="2">
        <f t="shared" si="459"/>
        <v>210.48400000000004</v>
      </c>
      <c r="G14716" s="2">
        <v>3</v>
      </c>
      <c r="H14716" s="2" t="str">
        <f>TEXT(Table1[[#This Row],[order_date]],"mmmm")</f>
        <v>January</v>
      </c>
      <c r="I14716" s="3">
        <v>45322</v>
      </c>
      <c r="J14716" s="3">
        <v>45324</v>
      </c>
      <c r="K14716" s="3" t="str">
        <f>TEXT(Table1[[#This Row],[delivery_date]]-Table1[[#This Row],[order_date]],"D")</f>
        <v>2</v>
      </c>
      <c r="L14716" s="2" t="s">
        <v>31</v>
      </c>
      <c r="M14716" s="2" t="s">
        <v>22</v>
      </c>
      <c r="N14716" s="2">
        <v>1044.49</v>
      </c>
      <c r="O14716" s="2" t="s">
        <v>39</v>
      </c>
      <c r="P14716" s="2">
        <f t="shared" si="458"/>
        <v>3999.1960000000004</v>
      </c>
    </row>
    <row r="14717" spans="1:16" ht="14.25" customHeight="1" x14ac:dyDescent="0.35">
      <c r="A14717" s="2" t="s">
        <v>14748</v>
      </c>
      <c r="B14717" s="2" t="s">
        <v>41</v>
      </c>
      <c r="C14717" s="2" t="s">
        <v>36</v>
      </c>
      <c r="D14717" s="2">
        <v>666.46</v>
      </c>
      <c r="E14717" s="2">
        <v>0.43</v>
      </c>
      <c r="F14717" s="2">
        <f t="shared" si="459"/>
        <v>286.57780000000002</v>
      </c>
      <c r="G14717" s="2">
        <v>4</v>
      </c>
      <c r="H14717" s="2" t="str">
        <f>TEXT(Table1[[#This Row],[order_date]],"mmmm")</f>
        <v>March</v>
      </c>
      <c r="I14717" s="3">
        <v>45016</v>
      </c>
      <c r="J14717" s="3">
        <v>45021</v>
      </c>
      <c r="K14717" s="3" t="str">
        <f>TEXT(Table1[[#This Row],[delivery_date]]-Table1[[#This Row],[order_date]],"D")</f>
        <v>5</v>
      </c>
      <c r="L14717" s="2" t="s">
        <v>21</v>
      </c>
      <c r="M14717" s="2" t="s">
        <v>16</v>
      </c>
      <c r="N14717" s="2">
        <v>95</v>
      </c>
      <c r="O14717" s="2" t="s">
        <v>23</v>
      </c>
      <c r="P14717" s="2">
        <f t="shared" si="458"/>
        <v>379.88220000000001</v>
      </c>
    </row>
    <row r="14718" spans="1:16" ht="14.25" customHeight="1" x14ac:dyDescent="0.35">
      <c r="A14718" s="2" t="s">
        <v>14749</v>
      </c>
      <c r="B14718" s="2" t="s">
        <v>41</v>
      </c>
      <c r="C14718" s="2" t="s">
        <v>14</v>
      </c>
      <c r="D14718" s="2">
        <v>2884.68</v>
      </c>
      <c r="E14718" s="2">
        <v>0.21</v>
      </c>
      <c r="F14718" s="2">
        <f t="shared" si="459"/>
        <v>605.78279999999995</v>
      </c>
      <c r="G14718" s="2">
        <v>3</v>
      </c>
      <c r="H14718" s="2" t="str">
        <f>TEXT(Table1[[#This Row],[order_date]],"mmmm")</f>
        <v>March</v>
      </c>
      <c r="I14718" s="3">
        <v>45378</v>
      </c>
      <c r="J14718" s="3">
        <v>45383</v>
      </c>
      <c r="K14718" s="3" t="str">
        <f>TEXT(Table1[[#This Row],[delivery_date]]-Table1[[#This Row],[order_date]],"D")</f>
        <v>5</v>
      </c>
      <c r="L14718" s="2" t="s">
        <v>21</v>
      </c>
      <c r="M14718" s="2" t="s">
        <v>22</v>
      </c>
      <c r="N14718" s="2">
        <v>355.14</v>
      </c>
      <c r="O14718" s="2" t="s">
        <v>17</v>
      </c>
      <c r="P14718" s="2">
        <f t="shared" si="458"/>
        <v>2278.8971999999999</v>
      </c>
    </row>
    <row r="14719" spans="1:16" ht="14.25" customHeight="1" x14ac:dyDescent="0.35">
      <c r="A14719" s="2" t="s">
        <v>14750</v>
      </c>
      <c r="B14719" s="2" t="s">
        <v>13</v>
      </c>
      <c r="C14719" s="2" t="s">
        <v>33</v>
      </c>
      <c r="D14719" s="2">
        <v>1762.88</v>
      </c>
      <c r="E14719" s="2">
        <v>7.0000000000000007E-2</v>
      </c>
      <c r="F14719" s="2">
        <f t="shared" si="459"/>
        <v>123.40160000000002</v>
      </c>
      <c r="G14719" s="2">
        <v>8</v>
      </c>
      <c r="H14719" s="2" t="str">
        <f>TEXT(Table1[[#This Row],[order_date]],"mmmm")</f>
        <v>March</v>
      </c>
      <c r="I14719" s="3">
        <v>45373</v>
      </c>
      <c r="J14719" s="3">
        <v>45379</v>
      </c>
      <c r="K14719" s="3" t="str">
        <f>TEXT(Table1[[#This Row],[delivery_date]]-Table1[[#This Row],[order_date]],"D")</f>
        <v>6</v>
      </c>
      <c r="L14719" s="2" t="s">
        <v>15</v>
      </c>
      <c r="M14719" s="2" t="s">
        <v>27</v>
      </c>
      <c r="N14719" s="2">
        <v>381.05</v>
      </c>
      <c r="O14719" s="2" t="s">
        <v>34</v>
      </c>
      <c r="P14719" s="2">
        <f t="shared" si="458"/>
        <v>1639.4784000000002</v>
      </c>
    </row>
    <row r="14720" spans="1:16" ht="14.25" customHeight="1" x14ac:dyDescent="0.35">
      <c r="A14720" s="2" t="s">
        <v>14751</v>
      </c>
      <c r="B14720" s="2" t="s">
        <v>41</v>
      </c>
      <c r="C14720" s="2" t="s">
        <v>36</v>
      </c>
      <c r="D14720" s="2">
        <v>2411.41</v>
      </c>
      <c r="E14720" s="2">
        <v>0.1</v>
      </c>
      <c r="F14720" s="2">
        <f t="shared" si="459"/>
        <v>241.14099999999999</v>
      </c>
      <c r="G14720" s="2">
        <v>7</v>
      </c>
      <c r="H14720" s="2" t="str">
        <f>TEXT(Table1[[#This Row],[order_date]],"mmmm")</f>
        <v>February</v>
      </c>
      <c r="I14720" s="3">
        <v>45336</v>
      </c>
      <c r="J14720" s="3">
        <v>45341</v>
      </c>
      <c r="K14720" s="3" t="str">
        <f>TEXT(Table1[[#This Row],[delivery_date]]-Table1[[#This Row],[order_date]],"D")</f>
        <v>5</v>
      </c>
      <c r="L14720" s="2" t="s">
        <v>31</v>
      </c>
      <c r="M14720" s="2" t="s">
        <v>16</v>
      </c>
      <c r="N14720" s="2">
        <v>431.06</v>
      </c>
      <c r="O14720" s="2" t="s">
        <v>23</v>
      </c>
      <c r="P14720" s="2">
        <f t="shared" si="458"/>
        <v>2170.2689999999998</v>
      </c>
    </row>
    <row r="14721" spans="1:16" ht="14.25" customHeight="1" x14ac:dyDescent="0.35">
      <c r="A14721" s="2" t="s">
        <v>14752</v>
      </c>
      <c r="B14721" s="2" t="s">
        <v>13</v>
      </c>
      <c r="C14721" s="2" t="s">
        <v>26</v>
      </c>
      <c r="D14721" s="2">
        <v>1573.1</v>
      </c>
      <c r="E14721" s="2">
        <v>0.14000000000000001</v>
      </c>
      <c r="F14721" s="2">
        <f t="shared" si="459"/>
        <v>220.23400000000001</v>
      </c>
      <c r="G14721" s="2">
        <v>5</v>
      </c>
      <c r="H14721" s="2" t="str">
        <f>TEXT(Table1[[#This Row],[order_date]],"mmmm")</f>
        <v>March</v>
      </c>
      <c r="I14721" s="3">
        <v>45370</v>
      </c>
      <c r="J14721" s="3">
        <v>45371</v>
      </c>
      <c r="K14721" s="3" t="str">
        <f>TEXT(Table1[[#This Row],[delivery_date]]-Table1[[#This Row],[order_date]],"D")</f>
        <v>1</v>
      </c>
      <c r="L14721" s="2" t="s">
        <v>15</v>
      </c>
      <c r="M14721" s="2" t="s">
        <v>16</v>
      </c>
      <c r="N14721" s="2">
        <v>226.66</v>
      </c>
      <c r="O14721" s="2" t="s">
        <v>39</v>
      </c>
      <c r="P14721" s="2">
        <f t="shared" si="458"/>
        <v>1352.866</v>
      </c>
    </row>
    <row r="14722" spans="1:16" ht="14.25" customHeight="1" x14ac:dyDescent="0.35">
      <c r="A14722" s="2" t="s">
        <v>14753</v>
      </c>
      <c r="B14722" s="2" t="s">
        <v>19</v>
      </c>
      <c r="C14722" s="2" t="s">
        <v>36</v>
      </c>
      <c r="D14722" s="2">
        <v>1376.64</v>
      </c>
      <c r="E14722" s="2">
        <v>0.11</v>
      </c>
      <c r="F14722" s="2">
        <f t="shared" si="459"/>
        <v>151.43040000000002</v>
      </c>
      <c r="G14722" s="2">
        <v>5</v>
      </c>
      <c r="H14722" s="2" t="str">
        <f>TEXT(Table1[[#This Row],[order_date]],"mmmm")</f>
        <v>July</v>
      </c>
      <c r="I14722" s="3">
        <v>45499</v>
      </c>
      <c r="J14722" s="3">
        <v>45506</v>
      </c>
      <c r="K14722" s="3" t="str">
        <f>TEXT(Table1[[#This Row],[delivery_date]]-Table1[[#This Row],[order_date]],"D")</f>
        <v>7</v>
      </c>
      <c r="L14722" s="2" t="s">
        <v>21</v>
      </c>
      <c r="M14722" s="2" t="s">
        <v>27</v>
      </c>
      <c r="N14722" s="2">
        <v>325.26</v>
      </c>
      <c r="O14722" s="2" t="s">
        <v>17</v>
      </c>
      <c r="P14722" s="2">
        <f t="shared" ref="P14722:P14785" si="460">D14722-F14722</f>
        <v>1225.2096000000001</v>
      </c>
    </row>
    <row r="14723" spans="1:16" ht="14.25" customHeight="1" x14ac:dyDescent="0.35">
      <c r="A14723" s="2" t="s">
        <v>14754</v>
      </c>
      <c r="B14723" s="2" t="s">
        <v>19</v>
      </c>
      <c r="C14723" s="2" t="s">
        <v>20</v>
      </c>
      <c r="D14723" s="2">
        <v>3741.38</v>
      </c>
      <c r="E14723" s="2">
        <v>0.25</v>
      </c>
      <c r="F14723" s="2">
        <f t="shared" ref="F14723:F14786" si="461">D14723*E14723</f>
        <v>935.34500000000003</v>
      </c>
      <c r="G14723" s="2">
        <v>4</v>
      </c>
      <c r="H14723" s="2" t="str">
        <f>TEXT(Table1[[#This Row],[order_date]],"mmmm")</f>
        <v>February</v>
      </c>
      <c r="I14723" s="3">
        <v>45325</v>
      </c>
      <c r="J14723" s="3">
        <v>45332</v>
      </c>
      <c r="K14723" s="3" t="str">
        <f>TEXT(Table1[[#This Row],[delivery_date]]-Table1[[#This Row],[order_date]],"D")</f>
        <v>7</v>
      </c>
      <c r="L14723" s="2" t="s">
        <v>15</v>
      </c>
      <c r="M14723" s="2" t="s">
        <v>27</v>
      </c>
      <c r="N14723" s="2">
        <v>637.04999999999995</v>
      </c>
      <c r="O14723" s="2" t="s">
        <v>23</v>
      </c>
      <c r="P14723" s="2">
        <f t="shared" si="460"/>
        <v>2806.0349999999999</v>
      </c>
    </row>
    <row r="14724" spans="1:16" ht="14.25" customHeight="1" x14ac:dyDescent="0.35">
      <c r="A14724" s="2" t="s">
        <v>14755</v>
      </c>
      <c r="B14724" s="2" t="s">
        <v>25</v>
      </c>
      <c r="C14724" s="2" t="s">
        <v>14</v>
      </c>
      <c r="D14724" s="2">
        <v>1193.25</v>
      </c>
      <c r="E14724" s="2">
        <v>0.45</v>
      </c>
      <c r="F14724" s="2">
        <f t="shared" si="461"/>
        <v>536.96249999999998</v>
      </c>
      <c r="G14724" s="2">
        <v>5</v>
      </c>
      <c r="H14724" s="2" t="str">
        <f>TEXT(Table1[[#This Row],[order_date]],"mmmm")</f>
        <v>January</v>
      </c>
      <c r="I14724" s="3">
        <v>44931</v>
      </c>
      <c r="J14724" s="3">
        <v>44936</v>
      </c>
      <c r="K14724" s="3" t="str">
        <f>TEXT(Table1[[#This Row],[delivery_date]]-Table1[[#This Row],[order_date]],"D")</f>
        <v>5</v>
      </c>
      <c r="L14724" s="2" t="s">
        <v>15</v>
      </c>
      <c r="M14724" s="2" t="s">
        <v>22</v>
      </c>
      <c r="N14724" s="2">
        <v>196.28</v>
      </c>
      <c r="O14724" s="2" t="s">
        <v>17</v>
      </c>
      <c r="P14724" s="2">
        <f t="shared" si="460"/>
        <v>656.28750000000002</v>
      </c>
    </row>
    <row r="14725" spans="1:16" ht="14.25" customHeight="1" x14ac:dyDescent="0.35">
      <c r="A14725" s="2" t="s">
        <v>14756</v>
      </c>
      <c r="B14725" s="2" t="s">
        <v>19</v>
      </c>
      <c r="C14725" s="2" t="s">
        <v>33</v>
      </c>
      <c r="D14725" s="2">
        <v>2101.2199999999998</v>
      </c>
      <c r="E14725" s="2">
        <v>0.09</v>
      </c>
      <c r="F14725" s="2">
        <f t="shared" si="461"/>
        <v>189.10979999999998</v>
      </c>
      <c r="G14725" s="2">
        <v>5</v>
      </c>
      <c r="H14725" s="2" t="str">
        <f>TEXT(Table1[[#This Row],[order_date]],"mmmm")</f>
        <v>November</v>
      </c>
      <c r="I14725" s="3">
        <v>45598</v>
      </c>
      <c r="J14725" s="3">
        <v>45605</v>
      </c>
      <c r="K14725" s="3" t="str">
        <f>TEXT(Table1[[#This Row],[delivery_date]]-Table1[[#This Row],[order_date]],"D")</f>
        <v>7</v>
      </c>
      <c r="L14725" s="2" t="s">
        <v>31</v>
      </c>
      <c r="M14725" s="2" t="s">
        <v>16</v>
      </c>
      <c r="N14725" s="2">
        <v>293.39999999999998</v>
      </c>
      <c r="O14725" s="2" t="s">
        <v>23</v>
      </c>
      <c r="P14725" s="2">
        <f t="shared" si="460"/>
        <v>1912.1101999999998</v>
      </c>
    </row>
    <row r="14726" spans="1:16" ht="14.25" customHeight="1" x14ac:dyDescent="0.35">
      <c r="A14726" s="2" t="s">
        <v>14757</v>
      </c>
      <c r="B14726" s="2" t="s">
        <v>19</v>
      </c>
      <c r="C14726" s="2" t="s">
        <v>26</v>
      </c>
      <c r="D14726" s="2">
        <v>1445.33</v>
      </c>
      <c r="E14726" s="2">
        <v>0.23</v>
      </c>
      <c r="F14726" s="2">
        <f t="shared" si="461"/>
        <v>332.42590000000001</v>
      </c>
      <c r="G14726" s="2">
        <v>4</v>
      </c>
      <c r="H14726" s="2" t="str">
        <f>TEXT(Table1[[#This Row],[order_date]],"mmmm")</f>
        <v>April</v>
      </c>
      <c r="I14726" s="3">
        <v>45022</v>
      </c>
      <c r="J14726" s="3">
        <v>45027</v>
      </c>
      <c r="K14726" s="3" t="str">
        <f>TEXT(Table1[[#This Row],[delivery_date]]-Table1[[#This Row],[order_date]],"D")</f>
        <v>5</v>
      </c>
      <c r="L14726" s="2" t="s">
        <v>31</v>
      </c>
      <c r="M14726" s="2" t="s">
        <v>22</v>
      </c>
      <c r="N14726" s="2">
        <v>90</v>
      </c>
      <c r="O14726" s="2" t="s">
        <v>17</v>
      </c>
      <c r="P14726" s="2">
        <f t="shared" si="460"/>
        <v>1112.9041</v>
      </c>
    </row>
    <row r="14727" spans="1:16" ht="14.25" customHeight="1" x14ac:dyDescent="0.35">
      <c r="A14727" s="2" t="s">
        <v>14758</v>
      </c>
      <c r="B14727" s="2" t="s">
        <v>13</v>
      </c>
      <c r="C14727" s="2" t="s">
        <v>14</v>
      </c>
      <c r="D14727" s="2">
        <v>1269.31</v>
      </c>
      <c r="E14727" s="2">
        <v>0.33</v>
      </c>
      <c r="F14727" s="2">
        <f t="shared" si="461"/>
        <v>418.8723</v>
      </c>
      <c r="G14727" s="2">
        <v>5</v>
      </c>
      <c r="H14727" s="2" t="str">
        <f>TEXT(Table1[[#This Row],[order_date]],"mmmm")</f>
        <v>June</v>
      </c>
      <c r="I14727" s="3">
        <v>45450</v>
      </c>
      <c r="J14727" s="3">
        <v>45453</v>
      </c>
      <c r="K14727" s="3" t="str">
        <f>TEXT(Table1[[#This Row],[delivery_date]]-Table1[[#This Row],[order_date]],"D")</f>
        <v>3</v>
      </c>
      <c r="L14727" s="2" t="s">
        <v>31</v>
      </c>
      <c r="M14727" s="2" t="s">
        <v>16</v>
      </c>
      <c r="N14727" s="2">
        <v>327.98</v>
      </c>
      <c r="O14727" s="2" t="s">
        <v>23</v>
      </c>
      <c r="P14727" s="2">
        <f t="shared" si="460"/>
        <v>850.43769999999995</v>
      </c>
    </row>
    <row r="14728" spans="1:16" ht="14.25" customHeight="1" x14ac:dyDescent="0.35">
      <c r="A14728" s="2" t="s">
        <v>14759</v>
      </c>
      <c r="B14728" s="2" t="s">
        <v>25</v>
      </c>
      <c r="C14728" s="2" t="s">
        <v>26</v>
      </c>
      <c r="D14728" s="2">
        <v>3172.77</v>
      </c>
      <c r="E14728" s="2">
        <v>0.09</v>
      </c>
      <c r="F14728" s="2">
        <f t="shared" si="461"/>
        <v>285.54929999999996</v>
      </c>
      <c r="G14728" s="2">
        <v>7</v>
      </c>
      <c r="H14728" s="2" t="str">
        <f>TEXT(Table1[[#This Row],[order_date]],"mmmm")</f>
        <v>December</v>
      </c>
      <c r="I14728" s="3">
        <v>45270</v>
      </c>
      <c r="J14728" s="3">
        <v>45272</v>
      </c>
      <c r="K14728" s="3" t="str">
        <f>TEXT(Table1[[#This Row],[delivery_date]]-Table1[[#This Row],[order_date]],"D")</f>
        <v>2</v>
      </c>
      <c r="L14728" s="2" t="s">
        <v>21</v>
      </c>
      <c r="M14728" s="2" t="s">
        <v>16</v>
      </c>
      <c r="N14728" s="2">
        <v>430.5</v>
      </c>
      <c r="O14728" s="2" t="s">
        <v>23</v>
      </c>
      <c r="P14728" s="2">
        <f t="shared" si="460"/>
        <v>2887.2206999999999</v>
      </c>
    </row>
    <row r="14729" spans="1:16" ht="14.25" customHeight="1" x14ac:dyDescent="0.35">
      <c r="A14729" s="2" t="s">
        <v>14760</v>
      </c>
      <c r="B14729" s="2" t="s">
        <v>41</v>
      </c>
      <c r="C14729" s="2" t="s">
        <v>36</v>
      </c>
      <c r="D14729" s="2">
        <v>322.60000000000002</v>
      </c>
      <c r="E14729" s="2">
        <v>0.08</v>
      </c>
      <c r="F14729" s="2">
        <f t="shared" si="461"/>
        <v>25.808000000000003</v>
      </c>
      <c r="G14729" s="2">
        <v>9</v>
      </c>
      <c r="H14729" s="2" t="str">
        <f>TEXT(Table1[[#This Row],[order_date]],"mmmm")</f>
        <v>September</v>
      </c>
      <c r="I14729" s="3">
        <v>45547</v>
      </c>
      <c r="J14729" s="3">
        <v>45553</v>
      </c>
      <c r="K14729" s="3" t="str">
        <f>TEXT(Table1[[#This Row],[delivery_date]]-Table1[[#This Row],[order_date]],"D")</f>
        <v>6</v>
      </c>
      <c r="L14729" s="2" t="s">
        <v>21</v>
      </c>
      <c r="M14729" s="2" t="s">
        <v>27</v>
      </c>
      <c r="N14729" s="2">
        <v>51.34</v>
      </c>
      <c r="O14729" s="2" t="s">
        <v>28</v>
      </c>
      <c r="P14729" s="2">
        <f t="shared" si="460"/>
        <v>296.79200000000003</v>
      </c>
    </row>
    <row r="14730" spans="1:16" ht="14.25" customHeight="1" x14ac:dyDescent="0.35">
      <c r="A14730" s="2" t="s">
        <v>14761</v>
      </c>
      <c r="B14730" s="2" t="s">
        <v>25</v>
      </c>
      <c r="C14730" s="2" t="s">
        <v>26</v>
      </c>
      <c r="D14730" s="2">
        <v>3965.6</v>
      </c>
      <c r="E14730" s="2">
        <v>0.08</v>
      </c>
      <c r="F14730" s="2">
        <f t="shared" si="461"/>
        <v>317.24799999999999</v>
      </c>
      <c r="G14730" s="2">
        <v>7</v>
      </c>
      <c r="H14730" s="2" t="str">
        <f>TEXT(Table1[[#This Row],[order_date]],"mmmm")</f>
        <v>May</v>
      </c>
      <c r="I14730" s="3">
        <v>45415</v>
      </c>
      <c r="J14730" s="3">
        <v>45420</v>
      </c>
      <c r="K14730" s="3" t="str">
        <f>TEXT(Table1[[#This Row],[delivery_date]]-Table1[[#This Row],[order_date]],"D")</f>
        <v>5</v>
      </c>
      <c r="L14730" s="2" t="s">
        <v>31</v>
      </c>
      <c r="M14730" s="2" t="s">
        <v>22</v>
      </c>
      <c r="N14730" s="2">
        <v>315.35000000000002</v>
      </c>
      <c r="O14730" s="2" t="s">
        <v>48</v>
      </c>
      <c r="P14730" s="2">
        <f t="shared" si="460"/>
        <v>3648.3519999999999</v>
      </c>
    </row>
    <row r="14731" spans="1:16" ht="14.25" customHeight="1" x14ac:dyDescent="0.35">
      <c r="A14731" s="2" t="s">
        <v>14762</v>
      </c>
      <c r="B14731" s="2" t="s">
        <v>19</v>
      </c>
      <c r="C14731" s="2" t="s">
        <v>26</v>
      </c>
      <c r="D14731" s="2">
        <v>2776.55</v>
      </c>
      <c r="E14731" s="2">
        <v>0.44</v>
      </c>
      <c r="F14731" s="2">
        <f t="shared" si="461"/>
        <v>1221.682</v>
      </c>
      <c r="G14731" s="2">
        <v>1</v>
      </c>
      <c r="H14731" s="2" t="str">
        <f>TEXT(Table1[[#This Row],[order_date]],"mmmm")</f>
        <v>July</v>
      </c>
      <c r="I14731" s="3">
        <v>45134</v>
      </c>
      <c r="J14731" s="3">
        <v>45139</v>
      </c>
      <c r="K14731" s="3" t="str">
        <f>TEXT(Table1[[#This Row],[delivery_date]]-Table1[[#This Row],[order_date]],"D")</f>
        <v>5</v>
      </c>
      <c r="L14731" s="2" t="s">
        <v>21</v>
      </c>
      <c r="M14731" s="2" t="s">
        <v>16</v>
      </c>
      <c r="N14731" s="2">
        <v>564.84</v>
      </c>
      <c r="O14731" s="2" t="s">
        <v>23</v>
      </c>
      <c r="P14731" s="2">
        <f t="shared" si="460"/>
        <v>1554.8680000000002</v>
      </c>
    </row>
    <row r="14732" spans="1:16" ht="14.25" customHeight="1" x14ac:dyDescent="0.35">
      <c r="A14732" s="2" t="s">
        <v>14763</v>
      </c>
      <c r="B14732" s="2" t="s">
        <v>41</v>
      </c>
      <c r="C14732" s="2" t="s">
        <v>36</v>
      </c>
      <c r="D14732" s="2">
        <v>4159.34</v>
      </c>
      <c r="E14732" s="2">
        <v>0.36</v>
      </c>
      <c r="F14732" s="2">
        <f t="shared" si="461"/>
        <v>1497.3624</v>
      </c>
      <c r="G14732" s="2">
        <v>9</v>
      </c>
      <c r="H14732" s="2" t="str">
        <f>TEXT(Table1[[#This Row],[order_date]],"mmmm")</f>
        <v>June</v>
      </c>
      <c r="I14732" s="3">
        <v>45454</v>
      </c>
      <c r="J14732" s="3">
        <v>45459</v>
      </c>
      <c r="K14732" s="3" t="str">
        <f>TEXT(Table1[[#This Row],[delivery_date]]-Table1[[#This Row],[order_date]],"D")</f>
        <v>5</v>
      </c>
      <c r="L14732" s="2" t="s">
        <v>21</v>
      </c>
      <c r="M14732" s="2" t="s">
        <v>22</v>
      </c>
      <c r="N14732" s="2">
        <v>826.19</v>
      </c>
      <c r="O14732" s="2" t="s">
        <v>17</v>
      </c>
      <c r="P14732" s="2">
        <f t="shared" si="460"/>
        <v>2661.9776000000002</v>
      </c>
    </row>
    <row r="14733" spans="1:16" ht="14.25" customHeight="1" x14ac:dyDescent="0.35">
      <c r="A14733" s="2" t="s">
        <v>14764</v>
      </c>
      <c r="B14733" s="2" t="s">
        <v>25</v>
      </c>
      <c r="C14733" s="2" t="s">
        <v>36</v>
      </c>
      <c r="D14733" s="2">
        <v>1143.78</v>
      </c>
      <c r="E14733" s="2">
        <v>0.17</v>
      </c>
      <c r="F14733" s="2">
        <f t="shared" si="461"/>
        <v>194.4426</v>
      </c>
      <c r="G14733" s="2">
        <v>3</v>
      </c>
      <c r="H14733" s="2" t="str">
        <f>TEXT(Table1[[#This Row],[order_date]],"mmmm")</f>
        <v>November</v>
      </c>
      <c r="I14733" s="3">
        <v>45233</v>
      </c>
      <c r="J14733" s="3">
        <v>45236</v>
      </c>
      <c r="K14733" s="3" t="str">
        <f>TEXT(Table1[[#This Row],[delivery_date]]-Table1[[#This Row],[order_date]],"D")</f>
        <v>3</v>
      </c>
      <c r="L14733" s="2" t="s">
        <v>31</v>
      </c>
      <c r="M14733" s="2" t="s">
        <v>16</v>
      </c>
      <c r="N14733" s="2">
        <v>144.19999999999999</v>
      </c>
      <c r="O14733" s="2" t="s">
        <v>23</v>
      </c>
      <c r="P14733" s="2">
        <f t="shared" si="460"/>
        <v>949.3374</v>
      </c>
    </row>
    <row r="14734" spans="1:16" ht="14.25" customHeight="1" x14ac:dyDescent="0.35">
      <c r="A14734" s="2" t="s">
        <v>14765</v>
      </c>
      <c r="B14734" s="2" t="s">
        <v>25</v>
      </c>
      <c r="C14734" s="2" t="s">
        <v>14</v>
      </c>
      <c r="D14734" s="2">
        <v>3576.09</v>
      </c>
      <c r="E14734" s="2">
        <v>0.45</v>
      </c>
      <c r="F14734" s="2">
        <f t="shared" si="461"/>
        <v>1609.2405000000001</v>
      </c>
      <c r="G14734" s="2">
        <v>2</v>
      </c>
      <c r="H14734" s="2" t="str">
        <f>TEXT(Table1[[#This Row],[order_date]],"mmmm")</f>
        <v>December</v>
      </c>
      <c r="I14734" s="3">
        <v>45653</v>
      </c>
      <c r="J14734" s="3">
        <v>45654</v>
      </c>
      <c r="K14734" s="3" t="str">
        <f>TEXT(Table1[[#This Row],[delivery_date]]-Table1[[#This Row],[order_date]],"D")</f>
        <v>1</v>
      </c>
      <c r="L14734" s="2" t="s">
        <v>21</v>
      </c>
      <c r="M14734" s="2" t="s">
        <v>22</v>
      </c>
      <c r="N14734" s="2">
        <v>499.01</v>
      </c>
      <c r="O14734" s="2" t="s">
        <v>23</v>
      </c>
      <c r="P14734" s="2">
        <f t="shared" si="460"/>
        <v>1966.8495</v>
      </c>
    </row>
    <row r="14735" spans="1:16" ht="14.25" customHeight="1" x14ac:dyDescent="0.35">
      <c r="A14735" s="2" t="s">
        <v>14766</v>
      </c>
      <c r="B14735" s="2" t="s">
        <v>25</v>
      </c>
      <c r="C14735" s="2" t="s">
        <v>33</v>
      </c>
      <c r="D14735" s="2">
        <v>2160.86</v>
      </c>
      <c r="E14735" s="2">
        <v>0.48</v>
      </c>
      <c r="F14735" s="2">
        <f t="shared" si="461"/>
        <v>1037.2128</v>
      </c>
      <c r="G14735" s="2">
        <v>9</v>
      </c>
      <c r="H14735" s="2" t="str">
        <f>TEXT(Table1[[#This Row],[order_date]],"mmmm")</f>
        <v>June</v>
      </c>
      <c r="I14735" s="3">
        <v>45470</v>
      </c>
      <c r="J14735" s="3">
        <v>45474</v>
      </c>
      <c r="K14735" s="3" t="str">
        <f>TEXT(Table1[[#This Row],[delivery_date]]-Table1[[#This Row],[order_date]],"D")</f>
        <v>4</v>
      </c>
      <c r="L14735" s="2" t="s">
        <v>15</v>
      </c>
      <c r="M14735" s="2" t="s">
        <v>16</v>
      </c>
      <c r="N14735" s="2">
        <v>512.75</v>
      </c>
      <c r="O14735" s="2" t="s">
        <v>28</v>
      </c>
      <c r="P14735" s="2">
        <f t="shared" si="460"/>
        <v>1123.6472000000001</v>
      </c>
    </row>
    <row r="14736" spans="1:16" ht="14.25" customHeight="1" x14ac:dyDescent="0.35">
      <c r="A14736" s="2" t="s">
        <v>14767</v>
      </c>
      <c r="B14736" s="2" t="s">
        <v>25</v>
      </c>
      <c r="C14736" s="2" t="s">
        <v>36</v>
      </c>
      <c r="D14736" s="2">
        <v>476.34</v>
      </c>
      <c r="E14736" s="2">
        <v>0.2</v>
      </c>
      <c r="F14736" s="2">
        <f t="shared" si="461"/>
        <v>95.268000000000001</v>
      </c>
      <c r="G14736" s="2">
        <v>2</v>
      </c>
      <c r="H14736" s="2" t="str">
        <f>TEXT(Table1[[#This Row],[order_date]],"mmmm")</f>
        <v>September</v>
      </c>
      <c r="I14736" s="3">
        <v>45553</v>
      </c>
      <c r="J14736" s="3">
        <v>45560</v>
      </c>
      <c r="K14736" s="3" t="str">
        <f>TEXT(Table1[[#This Row],[delivery_date]]-Table1[[#This Row],[order_date]],"D")</f>
        <v>7</v>
      </c>
      <c r="L14736" s="2" t="s">
        <v>31</v>
      </c>
      <c r="M14736" s="2" t="s">
        <v>22</v>
      </c>
      <c r="N14736" s="2">
        <v>87.45</v>
      </c>
      <c r="O14736" s="2" t="s">
        <v>28</v>
      </c>
      <c r="P14736" s="2">
        <f t="shared" si="460"/>
        <v>381.072</v>
      </c>
    </row>
    <row r="14737" spans="1:16" ht="14.25" customHeight="1" x14ac:dyDescent="0.35">
      <c r="A14737" s="2" t="s">
        <v>14768</v>
      </c>
      <c r="B14737" s="2" t="s">
        <v>13</v>
      </c>
      <c r="C14737" s="2" t="s">
        <v>14</v>
      </c>
      <c r="D14737" s="2">
        <v>3787.13</v>
      </c>
      <c r="E14737" s="2">
        <v>0.26</v>
      </c>
      <c r="F14737" s="2">
        <f t="shared" si="461"/>
        <v>984.65380000000005</v>
      </c>
      <c r="G14737" s="2">
        <v>9</v>
      </c>
      <c r="H14737" s="2" t="str">
        <f>TEXT(Table1[[#This Row],[order_date]],"mmmm")</f>
        <v>September</v>
      </c>
      <c r="I14737" s="3">
        <v>45564</v>
      </c>
      <c r="J14737" s="3">
        <v>45570</v>
      </c>
      <c r="K14737" s="3" t="str">
        <f>TEXT(Table1[[#This Row],[delivery_date]]-Table1[[#This Row],[order_date]],"D")</f>
        <v>6</v>
      </c>
      <c r="L14737" s="2" t="s">
        <v>15</v>
      </c>
      <c r="M14737" s="2" t="s">
        <v>22</v>
      </c>
      <c r="N14737" s="2">
        <v>426.15</v>
      </c>
      <c r="O14737" s="2" t="s">
        <v>23</v>
      </c>
      <c r="P14737" s="2">
        <f t="shared" si="460"/>
        <v>2802.4762000000001</v>
      </c>
    </row>
    <row r="14738" spans="1:16" ht="14.25" customHeight="1" x14ac:dyDescent="0.35">
      <c r="A14738" s="2" t="s">
        <v>14769</v>
      </c>
      <c r="B14738" s="2" t="s">
        <v>25</v>
      </c>
      <c r="C14738" s="2" t="s">
        <v>26</v>
      </c>
      <c r="D14738" s="2">
        <v>3834.72</v>
      </c>
      <c r="E14738" s="2">
        <v>0.18</v>
      </c>
      <c r="F14738" s="2">
        <f t="shared" si="461"/>
        <v>690.24959999999999</v>
      </c>
      <c r="G14738" s="2">
        <v>5</v>
      </c>
      <c r="H14738" s="2" t="str">
        <f>TEXT(Table1[[#This Row],[order_date]],"mmmm")</f>
        <v>August</v>
      </c>
      <c r="I14738" s="3">
        <v>45154</v>
      </c>
      <c r="J14738" s="3">
        <v>45160</v>
      </c>
      <c r="K14738" s="3" t="str">
        <f>TEXT(Table1[[#This Row],[delivery_date]]-Table1[[#This Row],[order_date]],"D")</f>
        <v>6</v>
      </c>
      <c r="L14738" s="2" t="s">
        <v>15</v>
      </c>
      <c r="M14738" s="2" t="s">
        <v>27</v>
      </c>
      <c r="N14738" s="2">
        <v>732.17</v>
      </c>
      <c r="O14738" s="2" t="s">
        <v>48</v>
      </c>
      <c r="P14738" s="2">
        <f t="shared" si="460"/>
        <v>3144.4703999999997</v>
      </c>
    </row>
    <row r="14739" spans="1:16" ht="14.25" customHeight="1" x14ac:dyDescent="0.35">
      <c r="A14739" s="2" t="s">
        <v>14770</v>
      </c>
      <c r="B14739" s="2" t="s">
        <v>19</v>
      </c>
      <c r="C14739" s="2" t="s">
        <v>26</v>
      </c>
      <c r="D14739" s="2">
        <v>1427.49</v>
      </c>
      <c r="E14739" s="2">
        <v>0.11</v>
      </c>
      <c r="F14739" s="2">
        <f t="shared" si="461"/>
        <v>157.0239</v>
      </c>
      <c r="G14739" s="2">
        <v>6</v>
      </c>
      <c r="H14739" s="2" t="str">
        <f>TEXT(Table1[[#This Row],[order_date]],"mmmm")</f>
        <v>August</v>
      </c>
      <c r="I14739" s="3">
        <v>45155</v>
      </c>
      <c r="J14739" s="3">
        <v>45157</v>
      </c>
      <c r="K14739" s="3" t="str">
        <f>TEXT(Table1[[#This Row],[delivery_date]]-Table1[[#This Row],[order_date]],"D")</f>
        <v>2</v>
      </c>
      <c r="L14739" s="2" t="s">
        <v>15</v>
      </c>
      <c r="M14739" s="2" t="s">
        <v>22</v>
      </c>
      <c r="N14739" s="2">
        <v>383.62</v>
      </c>
      <c r="O14739" s="2" t="s">
        <v>17</v>
      </c>
      <c r="P14739" s="2">
        <f t="shared" si="460"/>
        <v>1270.4661000000001</v>
      </c>
    </row>
    <row r="14740" spans="1:16" ht="14.25" customHeight="1" x14ac:dyDescent="0.35">
      <c r="A14740" s="2" t="s">
        <v>14771</v>
      </c>
      <c r="B14740" s="2" t="s">
        <v>19</v>
      </c>
      <c r="C14740" s="2" t="s">
        <v>20</v>
      </c>
      <c r="D14740" s="2">
        <v>4588.63</v>
      </c>
      <c r="E14740" s="2">
        <v>0.39</v>
      </c>
      <c r="F14740" s="2">
        <f t="shared" si="461"/>
        <v>1789.5657000000001</v>
      </c>
      <c r="G14740" s="2">
        <v>7</v>
      </c>
      <c r="H14740" s="2" t="str">
        <f>TEXT(Table1[[#This Row],[order_date]],"mmmm")</f>
        <v>January</v>
      </c>
      <c r="I14740" s="3">
        <v>45313</v>
      </c>
      <c r="J14740" s="3">
        <v>45316</v>
      </c>
      <c r="K14740" s="3" t="str">
        <f>TEXT(Table1[[#This Row],[delivery_date]]-Table1[[#This Row],[order_date]],"D")</f>
        <v>3</v>
      </c>
      <c r="L14740" s="2" t="s">
        <v>15</v>
      </c>
      <c r="M14740" s="2" t="s">
        <v>27</v>
      </c>
      <c r="N14740" s="2">
        <v>1372.75</v>
      </c>
      <c r="O14740" s="2" t="s">
        <v>34</v>
      </c>
      <c r="P14740" s="2">
        <f t="shared" si="460"/>
        <v>2799.0643</v>
      </c>
    </row>
    <row r="14741" spans="1:16" ht="14.25" customHeight="1" x14ac:dyDescent="0.35">
      <c r="A14741" s="2" t="s">
        <v>14772</v>
      </c>
      <c r="B14741" s="2" t="s">
        <v>13</v>
      </c>
      <c r="C14741" s="2" t="s">
        <v>36</v>
      </c>
      <c r="D14741" s="2">
        <v>3843.45</v>
      </c>
      <c r="E14741" s="2">
        <v>0.32</v>
      </c>
      <c r="F14741" s="2">
        <f t="shared" si="461"/>
        <v>1229.904</v>
      </c>
      <c r="G14741" s="2">
        <v>7</v>
      </c>
      <c r="H14741" s="2" t="str">
        <f>TEXT(Table1[[#This Row],[order_date]],"mmmm")</f>
        <v>January</v>
      </c>
      <c r="I14741" s="3">
        <v>45297</v>
      </c>
      <c r="J14741" s="3">
        <v>45300</v>
      </c>
      <c r="K14741" s="3" t="str">
        <f>TEXT(Table1[[#This Row],[delivery_date]]-Table1[[#This Row],[order_date]],"D")</f>
        <v>3</v>
      </c>
      <c r="L14741" s="2" t="s">
        <v>15</v>
      </c>
      <c r="M14741" s="2" t="s">
        <v>27</v>
      </c>
      <c r="N14741" s="2">
        <v>279.20999999999998</v>
      </c>
      <c r="O14741" s="2" t="s">
        <v>23</v>
      </c>
      <c r="P14741" s="2">
        <f t="shared" si="460"/>
        <v>2613.5459999999998</v>
      </c>
    </row>
    <row r="14742" spans="1:16" ht="14.25" customHeight="1" x14ac:dyDescent="0.35">
      <c r="A14742" s="2" t="s">
        <v>14773</v>
      </c>
      <c r="B14742" s="2" t="s">
        <v>41</v>
      </c>
      <c r="C14742" s="2" t="s">
        <v>14</v>
      </c>
      <c r="D14742" s="2">
        <v>1603.11</v>
      </c>
      <c r="E14742" s="2">
        <v>0.18</v>
      </c>
      <c r="F14742" s="2">
        <f t="shared" si="461"/>
        <v>288.5598</v>
      </c>
      <c r="G14742" s="2">
        <v>4</v>
      </c>
      <c r="H14742" s="2" t="str">
        <f>TEXT(Table1[[#This Row],[order_date]],"mmmm")</f>
        <v>December</v>
      </c>
      <c r="I14742" s="3">
        <v>45274</v>
      </c>
      <c r="J14742" s="3">
        <v>45280</v>
      </c>
      <c r="K14742" s="3" t="str">
        <f>TEXT(Table1[[#This Row],[delivery_date]]-Table1[[#This Row],[order_date]],"D")</f>
        <v>6</v>
      </c>
      <c r="L14742" s="2" t="s">
        <v>31</v>
      </c>
      <c r="M14742" s="2" t="s">
        <v>22</v>
      </c>
      <c r="N14742" s="2">
        <v>259.60000000000002</v>
      </c>
      <c r="O14742" s="2" t="s">
        <v>39</v>
      </c>
      <c r="P14742" s="2">
        <f t="shared" si="460"/>
        <v>1314.5501999999999</v>
      </c>
    </row>
    <row r="14743" spans="1:16" ht="14.25" customHeight="1" x14ac:dyDescent="0.35">
      <c r="A14743" s="2" t="s">
        <v>14774</v>
      </c>
      <c r="B14743" s="2" t="s">
        <v>41</v>
      </c>
      <c r="C14743" s="2" t="s">
        <v>14</v>
      </c>
      <c r="D14743" s="2">
        <v>1271.6300000000001</v>
      </c>
      <c r="E14743" s="2">
        <v>0.01</v>
      </c>
      <c r="F14743" s="2">
        <f t="shared" si="461"/>
        <v>12.716300000000002</v>
      </c>
      <c r="G14743" s="2">
        <v>4</v>
      </c>
      <c r="H14743" s="2" t="str">
        <f>TEXT(Table1[[#This Row],[order_date]],"mmmm")</f>
        <v>July</v>
      </c>
      <c r="I14743" s="3">
        <v>45483</v>
      </c>
      <c r="J14743" s="3">
        <v>45486</v>
      </c>
      <c r="K14743" s="3" t="str">
        <f>TEXT(Table1[[#This Row],[delivery_date]]-Table1[[#This Row],[order_date]],"D")</f>
        <v>3</v>
      </c>
      <c r="L14743" s="2" t="s">
        <v>21</v>
      </c>
      <c r="M14743" s="2" t="s">
        <v>16</v>
      </c>
      <c r="N14743" s="2">
        <v>205.66</v>
      </c>
      <c r="O14743" s="2" t="s">
        <v>34</v>
      </c>
      <c r="P14743" s="2">
        <f t="shared" si="460"/>
        <v>1258.9137000000001</v>
      </c>
    </row>
    <row r="14744" spans="1:16" ht="14.25" customHeight="1" x14ac:dyDescent="0.35">
      <c r="A14744" s="2" t="s">
        <v>14775</v>
      </c>
      <c r="B14744" s="2" t="s">
        <v>19</v>
      </c>
      <c r="C14744" s="2" t="s">
        <v>33</v>
      </c>
      <c r="D14744" s="2">
        <v>2256.44</v>
      </c>
      <c r="E14744" s="2">
        <v>0.38</v>
      </c>
      <c r="F14744" s="2">
        <f t="shared" si="461"/>
        <v>857.44720000000007</v>
      </c>
      <c r="G14744" s="2">
        <v>5</v>
      </c>
      <c r="H14744" s="2" t="str">
        <f>TEXT(Table1[[#This Row],[order_date]],"mmmm")</f>
        <v>January</v>
      </c>
      <c r="I14744" s="3">
        <v>44950</v>
      </c>
      <c r="J14744" s="3">
        <v>44957</v>
      </c>
      <c r="K14744" s="3" t="str">
        <f>TEXT(Table1[[#This Row],[delivery_date]]-Table1[[#This Row],[order_date]],"D")</f>
        <v>7</v>
      </c>
      <c r="L14744" s="2" t="s">
        <v>21</v>
      </c>
      <c r="M14744" s="2" t="s">
        <v>27</v>
      </c>
      <c r="N14744" s="2">
        <v>645.24</v>
      </c>
      <c r="O14744" s="2" t="s">
        <v>17</v>
      </c>
      <c r="P14744" s="2">
        <f t="shared" si="460"/>
        <v>1398.9928</v>
      </c>
    </row>
    <row r="14745" spans="1:16" ht="14.25" customHeight="1" x14ac:dyDescent="0.35">
      <c r="A14745" s="2" t="s">
        <v>14776</v>
      </c>
      <c r="B14745" s="2" t="s">
        <v>19</v>
      </c>
      <c r="C14745" s="2" t="s">
        <v>14</v>
      </c>
      <c r="D14745" s="2">
        <v>1534.67</v>
      </c>
      <c r="E14745" s="2">
        <v>0.24</v>
      </c>
      <c r="F14745" s="2">
        <f t="shared" si="461"/>
        <v>368.32080000000002</v>
      </c>
      <c r="G14745" s="2">
        <v>9</v>
      </c>
      <c r="H14745" s="2" t="str">
        <f>TEXT(Table1[[#This Row],[order_date]],"mmmm")</f>
        <v>January</v>
      </c>
      <c r="I14745" s="3">
        <v>44939</v>
      </c>
      <c r="J14745" s="3">
        <v>44944</v>
      </c>
      <c r="K14745" s="3" t="str">
        <f>TEXT(Table1[[#This Row],[delivery_date]]-Table1[[#This Row],[order_date]],"D")</f>
        <v>5</v>
      </c>
      <c r="L14745" s="2" t="s">
        <v>31</v>
      </c>
      <c r="M14745" s="2" t="s">
        <v>22</v>
      </c>
      <c r="N14745" s="2">
        <v>429.82</v>
      </c>
      <c r="O14745" s="2" t="s">
        <v>23</v>
      </c>
      <c r="P14745" s="2">
        <f t="shared" si="460"/>
        <v>1166.3492000000001</v>
      </c>
    </row>
    <row r="14746" spans="1:16" ht="14.25" customHeight="1" x14ac:dyDescent="0.35">
      <c r="A14746" s="2" t="s">
        <v>14777</v>
      </c>
      <c r="B14746" s="2" t="s">
        <v>13</v>
      </c>
      <c r="C14746" s="2" t="s">
        <v>36</v>
      </c>
      <c r="D14746" s="2">
        <v>1163.4100000000001</v>
      </c>
      <c r="E14746" s="2">
        <v>0.04</v>
      </c>
      <c r="F14746" s="2">
        <f t="shared" si="461"/>
        <v>46.536400000000008</v>
      </c>
      <c r="G14746" s="2">
        <v>1</v>
      </c>
      <c r="H14746" s="2" t="str">
        <f>TEXT(Table1[[#This Row],[order_date]],"mmmm")</f>
        <v>May</v>
      </c>
      <c r="I14746" s="3">
        <v>45443</v>
      </c>
      <c r="J14746" s="3">
        <v>45446</v>
      </c>
      <c r="K14746" s="3" t="str">
        <f>TEXT(Table1[[#This Row],[delivery_date]]-Table1[[#This Row],[order_date]],"D")</f>
        <v>3</v>
      </c>
      <c r="L14746" s="2" t="s">
        <v>21</v>
      </c>
      <c r="M14746" s="2" t="s">
        <v>22</v>
      </c>
      <c r="N14746" s="2">
        <v>188.84</v>
      </c>
      <c r="O14746" s="2" t="s">
        <v>39</v>
      </c>
      <c r="P14746" s="2">
        <f t="shared" si="460"/>
        <v>1116.8736000000001</v>
      </c>
    </row>
    <row r="14747" spans="1:16" ht="14.25" customHeight="1" x14ac:dyDescent="0.35">
      <c r="A14747" s="2" t="s">
        <v>14778</v>
      </c>
      <c r="B14747" s="2" t="s">
        <v>41</v>
      </c>
      <c r="C14747" s="2" t="s">
        <v>14</v>
      </c>
      <c r="D14747" s="2">
        <v>2055.59</v>
      </c>
      <c r="E14747" s="2">
        <v>0.06</v>
      </c>
      <c r="F14747" s="2">
        <f t="shared" si="461"/>
        <v>123.33540000000001</v>
      </c>
      <c r="G14747" s="2">
        <v>8</v>
      </c>
      <c r="H14747" s="2" t="str">
        <f>TEXT(Table1[[#This Row],[order_date]],"mmmm")</f>
        <v>August</v>
      </c>
      <c r="I14747" s="3">
        <v>45519</v>
      </c>
      <c r="J14747" s="3">
        <v>45523</v>
      </c>
      <c r="K14747" s="3" t="str">
        <f>TEXT(Table1[[#This Row],[delivery_date]]-Table1[[#This Row],[order_date]],"D")</f>
        <v>4</v>
      </c>
      <c r="L14747" s="2" t="s">
        <v>21</v>
      </c>
      <c r="M14747" s="2" t="s">
        <v>22</v>
      </c>
      <c r="N14747" s="2">
        <v>240.62</v>
      </c>
      <c r="O14747" s="2" t="s">
        <v>39</v>
      </c>
      <c r="P14747" s="2">
        <f t="shared" si="460"/>
        <v>1932.2546000000002</v>
      </c>
    </row>
    <row r="14748" spans="1:16" ht="14.25" customHeight="1" x14ac:dyDescent="0.35">
      <c r="A14748" s="2" t="s">
        <v>14779</v>
      </c>
      <c r="B14748" s="2" t="s">
        <v>41</v>
      </c>
      <c r="C14748" s="2" t="s">
        <v>20</v>
      </c>
      <c r="D14748" s="2">
        <v>225.95</v>
      </c>
      <c r="E14748" s="2">
        <v>0.31</v>
      </c>
      <c r="F14748" s="2">
        <f t="shared" si="461"/>
        <v>70.044499999999999</v>
      </c>
      <c r="G14748" s="2">
        <v>8</v>
      </c>
      <c r="H14748" s="2" t="str">
        <f>TEXT(Table1[[#This Row],[order_date]],"mmmm")</f>
        <v>June</v>
      </c>
      <c r="I14748" s="3">
        <v>45104</v>
      </c>
      <c r="J14748" s="3">
        <v>45107</v>
      </c>
      <c r="K14748" s="3" t="str">
        <f>TEXT(Table1[[#This Row],[delivery_date]]-Table1[[#This Row],[order_date]],"D")</f>
        <v>3</v>
      </c>
      <c r="L14748" s="2" t="s">
        <v>21</v>
      </c>
      <c r="M14748" s="2" t="s">
        <v>16</v>
      </c>
      <c r="N14748" s="2">
        <v>47.72</v>
      </c>
      <c r="O14748" s="2" t="s">
        <v>23</v>
      </c>
      <c r="P14748" s="2">
        <f t="shared" si="460"/>
        <v>155.90549999999999</v>
      </c>
    </row>
    <row r="14749" spans="1:16" ht="14.25" customHeight="1" x14ac:dyDescent="0.35">
      <c r="A14749" s="2" t="s">
        <v>14780</v>
      </c>
      <c r="B14749" s="2" t="s">
        <v>25</v>
      </c>
      <c r="C14749" s="2" t="s">
        <v>26</v>
      </c>
      <c r="D14749" s="2">
        <v>2066.91</v>
      </c>
      <c r="E14749" s="2">
        <v>0.27</v>
      </c>
      <c r="F14749" s="2">
        <f t="shared" si="461"/>
        <v>558.06569999999999</v>
      </c>
      <c r="G14749" s="2">
        <v>7</v>
      </c>
      <c r="H14749" s="2" t="str">
        <f>TEXT(Table1[[#This Row],[order_date]],"mmmm")</f>
        <v>April</v>
      </c>
      <c r="I14749" s="3">
        <v>45386</v>
      </c>
      <c r="J14749" s="3">
        <v>45387</v>
      </c>
      <c r="K14749" s="3" t="str">
        <f>TEXT(Table1[[#This Row],[delivery_date]]-Table1[[#This Row],[order_date]],"D")</f>
        <v>1</v>
      </c>
      <c r="L14749" s="2" t="s">
        <v>21</v>
      </c>
      <c r="M14749" s="2" t="s">
        <v>27</v>
      </c>
      <c r="N14749" s="2">
        <v>165.63</v>
      </c>
      <c r="O14749" s="2" t="s">
        <v>39</v>
      </c>
      <c r="P14749" s="2">
        <f t="shared" si="460"/>
        <v>1508.8442999999997</v>
      </c>
    </row>
    <row r="14750" spans="1:16" ht="14.25" customHeight="1" x14ac:dyDescent="0.35">
      <c r="A14750" s="2" t="s">
        <v>14781</v>
      </c>
      <c r="B14750" s="2" t="s">
        <v>25</v>
      </c>
      <c r="C14750" s="2" t="s">
        <v>26</v>
      </c>
      <c r="D14750" s="2">
        <v>1186.1500000000001</v>
      </c>
      <c r="E14750" s="2">
        <v>0.12</v>
      </c>
      <c r="F14750" s="2">
        <f t="shared" si="461"/>
        <v>142.33799999999999</v>
      </c>
      <c r="G14750" s="2">
        <v>6</v>
      </c>
      <c r="H14750" s="2" t="str">
        <f>TEXT(Table1[[#This Row],[order_date]],"mmmm")</f>
        <v>January</v>
      </c>
      <c r="I14750" s="3">
        <v>45301</v>
      </c>
      <c r="J14750" s="3">
        <v>45303</v>
      </c>
      <c r="K14750" s="3" t="str">
        <f>TEXT(Table1[[#This Row],[delivery_date]]-Table1[[#This Row],[order_date]],"D")</f>
        <v>2</v>
      </c>
      <c r="L14750" s="2" t="s">
        <v>15</v>
      </c>
      <c r="M14750" s="2" t="s">
        <v>27</v>
      </c>
      <c r="N14750" s="2">
        <v>119.64</v>
      </c>
      <c r="O14750" s="2" t="s">
        <v>28</v>
      </c>
      <c r="P14750" s="2">
        <f t="shared" si="460"/>
        <v>1043.8120000000001</v>
      </c>
    </row>
    <row r="14751" spans="1:16" ht="14.25" customHeight="1" x14ac:dyDescent="0.35">
      <c r="A14751" s="2" t="s">
        <v>14782</v>
      </c>
      <c r="B14751" s="2" t="s">
        <v>25</v>
      </c>
      <c r="C14751" s="2" t="s">
        <v>14</v>
      </c>
      <c r="D14751" s="2">
        <v>1395.24</v>
      </c>
      <c r="E14751" s="2">
        <v>7.0000000000000007E-2</v>
      </c>
      <c r="F14751" s="2">
        <f t="shared" si="461"/>
        <v>97.666800000000009</v>
      </c>
      <c r="G14751" s="2">
        <v>3</v>
      </c>
      <c r="H14751" s="2" t="str">
        <f>TEXT(Table1[[#This Row],[order_date]],"mmmm")</f>
        <v>November</v>
      </c>
      <c r="I14751" s="3">
        <v>45615</v>
      </c>
      <c r="J14751" s="3">
        <v>45621</v>
      </c>
      <c r="K14751" s="3" t="str">
        <f>TEXT(Table1[[#This Row],[delivery_date]]-Table1[[#This Row],[order_date]],"D")</f>
        <v>6</v>
      </c>
      <c r="L14751" s="2" t="s">
        <v>21</v>
      </c>
      <c r="M14751" s="2" t="s">
        <v>16</v>
      </c>
      <c r="N14751" s="2">
        <v>356.49</v>
      </c>
      <c r="O14751" s="2" t="s">
        <v>28</v>
      </c>
      <c r="P14751" s="2">
        <f t="shared" si="460"/>
        <v>1297.5732</v>
      </c>
    </row>
    <row r="14752" spans="1:16" ht="14.25" customHeight="1" x14ac:dyDescent="0.35">
      <c r="A14752" s="2" t="s">
        <v>14783</v>
      </c>
      <c r="B14752" s="2" t="s">
        <v>13</v>
      </c>
      <c r="C14752" s="2" t="s">
        <v>14</v>
      </c>
      <c r="D14752" s="2">
        <v>504.51</v>
      </c>
      <c r="E14752" s="2">
        <v>0.44</v>
      </c>
      <c r="F14752" s="2">
        <f t="shared" si="461"/>
        <v>221.98439999999999</v>
      </c>
      <c r="G14752" s="2">
        <v>8</v>
      </c>
      <c r="H14752" s="2" t="str">
        <f>TEXT(Table1[[#This Row],[order_date]],"mmmm")</f>
        <v>February</v>
      </c>
      <c r="I14752" s="3">
        <v>45328</v>
      </c>
      <c r="J14752" s="3">
        <v>45333</v>
      </c>
      <c r="K14752" s="3" t="str">
        <f>TEXT(Table1[[#This Row],[delivery_date]]-Table1[[#This Row],[order_date]],"D")</f>
        <v>5</v>
      </c>
      <c r="L14752" s="2" t="s">
        <v>21</v>
      </c>
      <c r="M14752" s="2" t="s">
        <v>27</v>
      </c>
      <c r="N14752" s="2">
        <v>130.87</v>
      </c>
      <c r="O14752" s="2" t="s">
        <v>23</v>
      </c>
      <c r="P14752" s="2">
        <f t="shared" si="460"/>
        <v>282.5256</v>
      </c>
    </row>
    <row r="14753" spans="1:16" ht="14.25" customHeight="1" x14ac:dyDescent="0.35">
      <c r="A14753" s="2" t="s">
        <v>14784</v>
      </c>
      <c r="B14753" s="2" t="s">
        <v>19</v>
      </c>
      <c r="C14753" s="2" t="s">
        <v>14</v>
      </c>
      <c r="D14753" s="2">
        <v>2985.77</v>
      </c>
      <c r="E14753" s="2">
        <v>7.0000000000000007E-2</v>
      </c>
      <c r="F14753" s="2">
        <f t="shared" si="461"/>
        <v>209.00390000000002</v>
      </c>
      <c r="G14753" s="2">
        <v>7</v>
      </c>
      <c r="H14753" s="2" t="str">
        <f>TEXT(Table1[[#This Row],[order_date]],"mmmm")</f>
        <v>October</v>
      </c>
      <c r="I14753" s="3">
        <v>45215</v>
      </c>
      <c r="J14753" s="3">
        <v>45217</v>
      </c>
      <c r="K14753" s="3" t="str">
        <f>TEXT(Table1[[#This Row],[delivery_date]]-Table1[[#This Row],[order_date]],"D")</f>
        <v>2</v>
      </c>
      <c r="L14753" s="2" t="s">
        <v>21</v>
      </c>
      <c r="M14753" s="2" t="s">
        <v>16</v>
      </c>
      <c r="N14753" s="2">
        <v>824.61</v>
      </c>
      <c r="O14753" s="2" t="s">
        <v>34</v>
      </c>
      <c r="P14753" s="2">
        <f t="shared" si="460"/>
        <v>2776.7660999999998</v>
      </c>
    </row>
    <row r="14754" spans="1:16" ht="14.25" customHeight="1" x14ac:dyDescent="0.35">
      <c r="A14754" s="2" t="s">
        <v>14785</v>
      </c>
      <c r="B14754" s="2" t="s">
        <v>13</v>
      </c>
      <c r="C14754" s="2" t="s">
        <v>14</v>
      </c>
      <c r="D14754" s="2">
        <v>2412.85</v>
      </c>
      <c r="E14754" s="2">
        <v>0.04</v>
      </c>
      <c r="F14754" s="2">
        <f t="shared" si="461"/>
        <v>96.513999999999996</v>
      </c>
      <c r="G14754" s="2">
        <v>8</v>
      </c>
      <c r="H14754" s="2" t="str">
        <f>TEXT(Table1[[#This Row],[order_date]],"mmmm")</f>
        <v>July</v>
      </c>
      <c r="I14754" s="3">
        <v>45112</v>
      </c>
      <c r="J14754" s="3">
        <v>45118</v>
      </c>
      <c r="K14754" s="3" t="str">
        <f>TEXT(Table1[[#This Row],[delivery_date]]-Table1[[#This Row],[order_date]],"D")</f>
        <v>6</v>
      </c>
      <c r="L14754" s="2" t="s">
        <v>15</v>
      </c>
      <c r="M14754" s="2" t="s">
        <v>22</v>
      </c>
      <c r="N14754" s="2">
        <v>570.39</v>
      </c>
      <c r="O14754" s="2" t="s">
        <v>48</v>
      </c>
      <c r="P14754" s="2">
        <f t="shared" si="460"/>
        <v>2316.3359999999998</v>
      </c>
    </row>
    <row r="14755" spans="1:16" ht="14.25" customHeight="1" x14ac:dyDescent="0.35">
      <c r="A14755" s="2" t="s">
        <v>14786</v>
      </c>
      <c r="B14755" s="2" t="s">
        <v>41</v>
      </c>
      <c r="C14755" s="2" t="s">
        <v>20</v>
      </c>
      <c r="D14755" s="2">
        <v>3778.07</v>
      </c>
      <c r="E14755" s="2">
        <v>0.31</v>
      </c>
      <c r="F14755" s="2">
        <f t="shared" si="461"/>
        <v>1171.2017000000001</v>
      </c>
      <c r="G14755" s="2">
        <v>2</v>
      </c>
      <c r="H14755" s="2" t="str">
        <f>TEXT(Table1[[#This Row],[order_date]],"mmmm")</f>
        <v>May</v>
      </c>
      <c r="I14755" s="3">
        <v>45429</v>
      </c>
      <c r="J14755" s="3">
        <v>45431</v>
      </c>
      <c r="K14755" s="3" t="str">
        <f>TEXT(Table1[[#This Row],[delivery_date]]-Table1[[#This Row],[order_date]],"D")</f>
        <v>2</v>
      </c>
      <c r="L14755" s="2" t="s">
        <v>21</v>
      </c>
      <c r="M14755" s="2" t="s">
        <v>27</v>
      </c>
      <c r="N14755" s="2">
        <v>346.52</v>
      </c>
      <c r="O14755" s="2" t="s">
        <v>48</v>
      </c>
      <c r="P14755" s="2">
        <f t="shared" si="460"/>
        <v>2606.8683000000001</v>
      </c>
    </row>
    <row r="14756" spans="1:16" ht="14.25" customHeight="1" x14ac:dyDescent="0.35">
      <c r="A14756" s="2" t="s">
        <v>14787</v>
      </c>
      <c r="B14756" s="2" t="s">
        <v>19</v>
      </c>
      <c r="C14756" s="2" t="s">
        <v>36</v>
      </c>
      <c r="D14756" s="2">
        <v>4936.78</v>
      </c>
      <c r="E14756" s="2">
        <v>0.13</v>
      </c>
      <c r="F14756" s="2">
        <f t="shared" si="461"/>
        <v>641.78139999999996</v>
      </c>
      <c r="G14756" s="2">
        <v>8</v>
      </c>
      <c r="H14756" s="2" t="str">
        <f>TEXT(Table1[[#This Row],[order_date]],"mmmm")</f>
        <v>June</v>
      </c>
      <c r="I14756" s="3">
        <v>45088</v>
      </c>
      <c r="J14756" s="3">
        <v>45094</v>
      </c>
      <c r="K14756" s="3" t="str">
        <f>TEXT(Table1[[#This Row],[delivery_date]]-Table1[[#This Row],[order_date]],"D")</f>
        <v>6</v>
      </c>
      <c r="L14756" s="2" t="s">
        <v>31</v>
      </c>
      <c r="M14756" s="2" t="s">
        <v>16</v>
      </c>
      <c r="N14756" s="2">
        <v>606.72</v>
      </c>
      <c r="O14756" s="2" t="s">
        <v>28</v>
      </c>
      <c r="P14756" s="2">
        <f t="shared" si="460"/>
        <v>4294.9985999999999</v>
      </c>
    </row>
    <row r="14757" spans="1:16" ht="14.25" customHeight="1" x14ac:dyDescent="0.35">
      <c r="A14757" s="2" t="s">
        <v>14788</v>
      </c>
      <c r="B14757" s="2" t="s">
        <v>25</v>
      </c>
      <c r="C14757" s="2" t="s">
        <v>20</v>
      </c>
      <c r="D14757" s="2">
        <v>685.72</v>
      </c>
      <c r="E14757" s="2">
        <v>0.33</v>
      </c>
      <c r="F14757" s="2">
        <f t="shared" si="461"/>
        <v>226.28760000000003</v>
      </c>
      <c r="G14757" s="2">
        <v>7</v>
      </c>
      <c r="H14757" s="2" t="str">
        <f>TEXT(Table1[[#This Row],[order_date]],"mmmm")</f>
        <v>April</v>
      </c>
      <c r="I14757" s="3">
        <v>45384</v>
      </c>
      <c r="J14757" s="3">
        <v>45391</v>
      </c>
      <c r="K14757" s="3" t="str">
        <f>TEXT(Table1[[#This Row],[delivery_date]]-Table1[[#This Row],[order_date]],"D")</f>
        <v>7</v>
      </c>
      <c r="L14757" s="2" t="s">
        <v>21</v>
      </c>
      <c r="M14757" s="2" t="s">
        <v>27</v>
      </c>
      <c r="N14757" s="2">
        <v>113.64</v>
      </c>
      <c r="O14757" s="2" t="s">
        <v>34</v>
      </c>
      <c r="P14757" s="2">
        <f t="shared" si="460"/>
        <v>459.43240000000003</v>
      </c>
    </row>
    <row r="14758" spans="1:16" ht="14.25" customHeight="1" x14ac:dyDescent="0.35">
      <c r="A14758" s="2" t="s">
        <v>14789</v>
      </c>
      <c r="B14758" s="2" t="s">
        <v>13</v>
      </c>
      <c r="C14758" s="2" t="s">
        <v>20</v>
      </c>
      <c r="D14758" s="2">
        <v>1434.88</v>
      </c>
      <c r="E14758" s="2">
        <v>0.24</v>
      </c>
      <c r="F14758" s="2">
        <f t="shared" si="461"/>
        <v>344.37119999999999</v>
      </c>
      <c r="G14758" s="2">
        <v>6</v>
      </c>
      <c r="H14758" s="2" t="str">
        <f>TEXT(Table1[[#This Row],[order_date]],"mmmm")</f>
        <v>January</v>
      </c>
      <c r="I14758" s="3">
        <v>44957</v>
      </c>
      <c r="J14758" s="3">
        <v>44963</v>
      </c>
      <c r="K14758" s="3" t="str">
        <f>TEXT(Table1[[#This Row],[delivery_date]]-Table1[[#This Row],[order_date]],"D")</f>
        <v>6</v>
      </c>
      <c r="L14758" s="2" t="s">
        <v>31</v>
      </c>
      <c r="M14758" s="2" t="s">
        <v>16</v>
      </c>
      <c r="N14758" s="2">
        <v>186.44</v>
      </c>
      <c r="O14758" s="2" t="s">
        <v>39</v>
      </c>
      <c r="P14758" s="2">
        <f t="shared" si="460"/>
        <v>1090.5088000000001</v>
      </c>
    </row>
    <row r="14759" spans="1:16" ht="14.25" customHeight="1" x14ac:dyDescent="0.35">
      <c r="A14759" s="2" t="s">
        <v>14790</v>
      </c>
      <c r="B14759" s="2" t="s">
        <v>13</v>
      </c>
      <c r="C14759" s="2" t="s">
        <v>20</v>
      </c>
      <c r="D14759" s="2">
        <v>3444.03</v>
      </c>
      <c r="E14759" s="2">
        <v>0.11</v>
      </c>
      <c r="F14759" s="2">
        <f t="shared" si="461"/>
        <v>378.8433</v>
      </c>
      <c r="G14759" s="2">
        <v>9</v>
      </c>
      <c r="H14759" s="2" t="str">
        <f>TEXT(Table1[[#This Row],[order_date]],"mmmm")</f>
        <v>March</v>
      </c>
      <c r="I14759" s="3">
        <v>45005</v>
      </c>
      <c r="J14759" s="3">
        <v>45008</v>
      </c>
      <c r="K14759" s="3" t="str">
        <f>TEXT(Table1[[#This Row],[delivery_date]]-Table1[[#This Row],[order_date]],"D")</f>
        <v>3</v>
      </c>
      <c r="L14759" s="2" t="s">
        <v>15</v>
      </c>
      <c r="M14759" s="2" t="s">
        <v>27</v>
      </c>
      <c r="N14759" s="2">
        <v>632.08000000000004</v>
      </c>
      <c r="O14759" s="2" t="s">
        <v>17</v>
      </c>
      <c r="P14759" s="2">
        <f t="shared" si="460"/>
        <v>3065.1867000000002</v>
      </c>
    </row>
    <row r="14760" spans="1:16" ht="14.25" customHeight="1" x14ac:dyDescent="0.35">
      <c r="A14760" s="2" t="s">
        <v>14791</v>
      </c>
      <c r="B14760" s="2" t="s">
        <v>25</v>
      </c>
      <c r="C14760" s="2" t="s">
        <v>26</v>
      </c>
      <c r="D14760" s="2">
        <v>1262.83</v>
      </c>
      <c r="E14760" s="2">
        <v>0.03</v>
      </c>
      <c r="F14760" s="2">
        <f t="shared" si="461"/>
        <v>37.884899999999995</v>
      </c>
      <c r="G14760" s="2">
        <v>8</v>
      </c>
      <c r="H14760" s="2" t="str">
        <f>TEXT(Table1[[#This Row],[order_date]],"mmmm")</f>
        <v>October</v>
      </c>
      <c r="I14760" s="3">
        <v>45209</v>
      </c>
      <c r="J14760" s="3">
        <v>45212</v>
      </c>
      <c r="K14760" s="3" t="str">
        <f>TEXT(Table1[[#This Row],[delivery_date]]-Table1[[#This Row],[order_date]],"D")</f>
        <v>3</v>
      </c>
      <c r="L14760" s="2" t="s">
        <v>15</v>
      </c>
      <c r="M14760" s="2" t="s">
        <v>22</v>
      </c>
      <c r="N14760" s="2">
        <v>93.08</v>
      </c>
      <c r="O14760" s="2" t="s">
        <v>17</v>
      </c>
      <c r="P14760" s="2">
        <f t="shared" si="460"/>
        <v>1224.9450999999999</v>
      </c>
    </row>
    <row r="14761" spans="1:16" ht="14.25" customHeight="1" x14ac:dyDescent="0.35">
      <c r="A14761" s="2" t="s">
        <v>14792</v>
      </c>
      <c r="B14761" s="2" t="s">
        <v>13</v>
      </c>
      <c r="C14761" s="2" t="s">
        <v>20</v>
      </c>
      <c r="D14761" s="2">
        <v>247.72</v>
      </c>
      <c r="E14761" s="2">
        <v>0.04</v>
      </c>
      <c r="F14761" s="2">
        <f t="shared" si="461"/>
        <v>9.9087999999999994</v>
      </c>
      <c r="G14761" s="2">
        <v>5</v>
      </c>
      <c r="H14761" s="2" t="str">
        <f>TEXT(Table1[[#This Row],[order_date]],"mmmm")</f>
        <v>July</v>
      </c>
      <c r="I14761" s="3">
        <v>45113</v>
      </c>
      <c r="J14761" s="3">
        <v>45119</v>
      </c>
      <c r="K14761" s="3" t="str">
        <f>TEXT(Table1[[#This Row],[delivery_date]]-Table1[[#This Row],[order_date]],"D")</f>
        <v>6</v>
      </c>
      <c r="L14761" s="2" t="s">
        <v>21</v>
      </c>
      <c r="M14761" s="2" t="s">
        <v>27</v>
      </c>
      <c r="N14761" s="2">
        <v>71.349999999999994</v>
      </c>
      <c r="O14761" s="2" t="s">
        <v>48</v>
      </c>
      <c r="P14761" s="2">
        <f t="shared" si="460"/>
        <v>237.81119999999999</v>
      </c>
    </row>
    <row r="14762" spans="1:16" ht="14.25" customHeight="1" x14ac:dyDescent="0.35">
      <c r="A14762" s="2" t="s">
        <v>14793</v>
      </c>
      <c r="B14762" s="2" t="s">
        <v>25</v>
      </c>
      <c r="C14762" s="2" t="s">
        <v>14</v>
      </c>
      <c r="D14762" s="2">
        <v>638.04999999999995</v>
      </c>
      <c r="E14762" s="2">
        <v>0.28999999999999998</v>
      </c>
      <c r="F14762" s="2">
        <f t="shared" si="461"/>
        <v>185.03449999999998</v>
      </c>
      <c r="G14762" s="2">
        <v>5</v>
      </c>
      <c r="H14762" s="2" t="str">
        <f>TEXT(Table1[[#This Row],[order_date]],"mmmm")</f>
        <v>June</v>
      </c>
      <c r="I14762" s="3">
        <v>45465</v>
      </c>
      <c r="J14762" s="3">
        <v>45470</v>
      </c>
      <c r="K14762" s="3" t="str">
        <f>TEXT(Table1[[#This Row],[delivery_date]]-Table1[[#This Row],[order_date]],"D")</f>
        <v>5</v>
      </c>
      <c r="L14762" s="2" t="s">
        <v>21</v>
      </c>
      <c r="M14762" s="2" t="s">
        <v>27</v>
      </c>
      <c r="N14762" s="2">
        <v>188.14</v>
      </c>
      <c r="O14762" s="2" t="s">
        <v>23</v>
      </c>
      <c r="P14762" s="2">
        <f t="shared" si="460"/>
        <v>453.01549999999997</v>
      </c>
    </row>
    <row r="14763" spans="1:16" ht="14.25" customHeight="1" x14ac:dyDescent="0.35">
      <c r="A14763" s="2" t="s">
        <v>14794</v>
      </c>
      <c r="B14763" s="2" t="s">
        <v>41</v>
      </c>
      <c r="C14763" s="2" t="s">
        <v>20</v>
      </c>
      <c r="D14763" s="2">
        <v>2224.77</v>
      </c>
      <c r="E14763" s="2">
        <v>0.38</v>
      </c>
      <c r="F14763" s="2">
        <f t="shared" si="461"/>
        <v>845.4126</v>
      </c>
      <c r="G14763" s="2">
        <v>9</v>
      </c>
      <c r="H14763" s="2" t="str">
        <f>TEXT(Table1[[#This Row],[order_date]],"mmmm")</f>
        <v>January</v>
      </c>
      <c r="I14763" s="3">
        <v>45301</v>
      </c>
      <c r="J14763" s="3">
        <v>45308</v>
      </c>
      <c r="K14763" s="3" t="str">
        <f>TEXT(Table1[[#This Row],[delivery_date]]-Table1[[#This Row],[order_date]],"D")</f>
        <v>7</v>
      </c>
      <c r="L14763" s="2" t="s">
        <v>21</v>
      </c>
      <c r="M14763" s="2" t="s">
        <v>16</v>
      </c>
      <c r="N14763" s="2">
        <v>152.02000000000001</v>
      </c>
      <c r="O14763" s="2" t="s">
        <v>23</v>
      </c>
      <c r="P14763" s="2">
        <f t="shared" si="460"/>
        <v>1379.3573999999999</v>
      </c>
    </row>
    <row r="14764" spans="1:16" ht="14.25" customHeight="1" x14ac:dyDescent="0.35">
      <c r="A14764" s="2" t="s">
        <v>14795</v>
      </c>
      <c r="B14764" s="2" t="s">
        <v>19</v>
      </c>
      <c r="C14764" s="2" t="s">
        <v>14</v>
      </c>
      <c r="D14764" s="2">
        <v>2210.84</v>
      </c>
      <c r="E14764" s="2">
        <v>0.34</v>
      </c>
      <c r="F14764" s="2">
        <f t="shared" si="461"/>
        <v>751.68560000000014</v>
      </c>
      <c r="G14764" s="2">
        <v>8</v>
      </c>
      <c r="H14764" s="2" t="str">
        <f>TEXT(Table1[[#This Row],[order_date]],"mmmm")</f>
        <v>January</v>
      </c>
      <c r="I14764" s="3">
        <v>45311</v>
      </c>
      <c r="J14764" s="3">
        <v>45316</v>
      </c>
      <c r="K14764" s="3" t="str">
        <f>TEXT(Table1[[#This Row],[delivery_date]]-Table1[[#This Row],[order_date]],"D")</f>
        <v>5</v>
      </c>
      <c r="L14764" s="2" t="s">
        <v>21</v>
      </c>
      <c r="M14764" s="2" t="s">
        <v>27</v>
      </c>
      <c r="N14764" s="2">
        <v>132.86000000000001</v>
      </c>
      <c r="O14764" s="2" t="s">
        <v>39</v>
      </c>
      <c r="P14764" s="2">
        <f t="shared" si="460"/>
        <v>1459.1543999999999</v>
      </c>
    </row>
    <row r="14765" spans="1:16" ht="14.25" customHeight="1" x14ac:dyDescent="0.35">
      <c r="A14765" s="2" t="s">
        <v>14796</v>
      </c>
      <c r="B14765" s="2" t="s">
        <v>41</v>
      </c>
      <c r="C14765" s="2" t="s">
        <v>36</v>
      </c>
      <c r="D14765" s="2">
        <v>4864.29</v>
      </c>
      <c r="E14765" s="2">
        <v>0.3</v>
      </c>
      <c r="F14765" s="2">
        <f t="shared" si="461"/>
        <v>1459.287</v>
      </c>
      <c r="G14765" s="2">
        <v>4</v>
      </c>
      <c r="H14765" s="2" t="str">
        <f>TEXT(Table1[[#This Row],[order_date]],"mmmm")</f>
        <v>March</v>
      </c>
      <c r="I14765" s="3">
        <v>45002</v>
      </c>
      <c r="J14765" s="3">
        <v>45004</v>
      </c>
      <c r="K14765" s="3" t="str">
        <f>TEXT(Table1[[#This Row],[delivery_date]]-Table1[[#This Row],[order_date]],"D")</f>
        <v>2</v>
      </c>
      <c r="L14765" s="2" t="s">
        <v>15</v>
      </c>
      <c r="M14765" s="2" t="s">
        <v>27</v>
      </c>
      <c r="N14765" s="2">
        <v>835.67</v>
      </c>
      <c r="O14765" s="2" t="s">
        <v>23</v>
      </c>
      <c r="P14765" s="2">
        <f t="shared" si="460"/>
        <v>3405.0029999999997</v>
      </c>
    </row>
    <row r="14766" spans="1:16" ht="14.25" customHeight="1" x14ac:dyDescent="0.35">
      <c r="A14766" s="2" t="s">
        <v>14797</v>
      </c>
      <c r="B14766" s="2" t="s">
        <v>41</v>
      </c>
      <c r="C14766" s="2" t="s">
        <v>26</v>
      </c>
      <c r="D14766" s="2">
        <v>2383.16</v>
      </c>
      <c r="E14766" s="2">
        <v>0.11</v>
      </c>
      <c r="F14766" s="2">
        <f t="shared" si="461"/>
        <v>262.14760000000001</v>
      </c>
      <c r="G14766" s="2">
        <v>9</v>
      </c>
      <c r="H14766" s="2" t="str">
        <f>TEXT(Table1[[#This Row],[order_date]],"mmmm")</f>
        <v>December</v>
      </c>
      <c r="I14766" s="3">
        <v>45634</v>
      </c>
      <c r="J14766" s="3">
        <v>45640</v>
      </c>
      <c r="K14766" s="3" t="str">
        <f>TEXT(Table1[[#This Row],[delivery_date]]-Table1[[#This Row],[order_date]],"D")</f>
        <v>6</v>
      </c>
      <c r="L14766" s="2" t="s">
        <v>21</v>
      </c>
      <c r="M14766" s="2" t="s">
        <v>16</v>
      </c>
      <c r="N14766" s="2">
        <v>204.62</v>
      </c>
      <c r="O14766" s="2" t="s">
        <v>48</v>
      </c>
      <c r="P14766" s="2">
        <f t="shared" si="460"/>
        <v>2121.0123999999996</v>
      </c>
    </row>
    <row r="14767" spans="1:16" ht="14.25" customHeight="1" x14ac:dyDescent="0.35">
      <c r="A14767" s="2" t="s">
        <v>14798</v>
      </c>
      <c r="B14767" s="2" t="s">
        <v>25</v>
      </c>
      <c r="C14767" s="2" t="s">
        <v>36</v>
      </c>
      <c r="D14767" s="2">
        <v>3422.53</v>
      </c>
      <c r="E14767" s="2">
        <v>0.43</v>
      </c>
      <c r="F14767" s="2">
        <f t="shared" si="461"/>
        <v>1471.6879000000001</v>
      </c>
      <c r="G14767" s="2">
        <v>6</v>
      </c>
      <c r="H14767" s="2" t="str">
        <f>TEXT(Table1[[#This Row],[order_date]],"mmmm")</f>
        <v>February</v>
      </c>
      <c r="I14767" s="3">
        <v>45333</v>
      </c>
      <c r="J14767" s="3">
        <v>45338</v>
      </c>
      <c r="K14767" s="3" t="str">
        <f>TEXT(Table1[[#This Row],[delivery_date]]-Table1[[#This Row],[order_date]],"D")</f>
        <v>5</v>
      </c>
      <c r="L14767" s="2" t="s">
        <v>21</v>
      </c>
      <c r="M14767" s="2" t="s">
        <v>16</v>
      </c>
      <c r="N14767" s="2">
        <v>289.79000000000002</v>
      </c>
      <c r="O14767" s="2" t="s">
        <v>34</v>
      </c>
      <c r="P14767" s="2">
        <f t="shared" si="460"/>
        <v>1950.8421000000001</v>
      </c>
    </row>
    <row r="14768" spans="1:16" ht="14.25" customHeight="1" x14ac:dyDescent="0.35">
      <c r="A14768" s="2" t="s">
        <v>14799</v>
      </c>
      <c r="B14768" s="2" t="s">
        <v>13</v>
      </c>
      <c r="C14768" s="2" t="s">
        <v>36</v>
      </c>
      <c r="D14768" s="2">
        <v>2511.7800000000002</v>
      </c>
      <c r="E14768" s="2">
        <v>0.31</v>
      </c>
      <c r="F14768" s="2">
        <f t="shared" si="461"/>
        <v>778.65180000000009</v>
      </c>
      <c r="G14768" s="2">
        <v>5</v>
      </c>
      <c r="H14768" s="2" t="str">
        <f>TEXT(Table1[[#This Row],[order_date]],"mmmm")</f>
        <v>August</v>
      </c>
      <c r="I14768" s="3">
        <v>45525</v>
      </c>
      <c r="J14768" s="3">
        <v>45532</v>
      </c>
      <c r="K14768" s="3" t="str">
        <f>TEXT(Table1[[#This Row],[delivery_date]]-Table1[[#This Row],[order_date]],"D")</f>
        <v>7</v>
      </c>
      <c r="L14768" s="2" t="s">
        <v>21</v>
      </c>
      <c r="M14768" s="2" t="s">
        <v>27</v>
      </c>
      <c r="N14768" s="2">
        <v>356.44</v>
      </c>
      <c r="O14768" s="2" t="s">
        <v>48</v>
      </c>
      <c r="P14768" s="2">
        <f t="shared" si="460"/>
        <v>1733.1282000000001</v>
      </c>
    </row>
    <row r="14769" spans="1:16" ht="14.25" customHeight="1" x14ac:dyDescent="0.35">
      <c r="A14769" s="2" t="s">
        <v>14800</v>
      </c>
      <c r="B14769" s="2" t="s">
        <v>41</v>
      </c>
      <c r="C14769" s="2" t="s">
        <v>26</v>
      </c>
      <c r="D14769" s="2">
        <v>1422.6</v>
      </c>
      <c r="E14769" s="2">
        <v>0.35</v>
      </c>
      <c r="F14769" s="2">
        <f t="shared" si="461"/>
        <v>497.90999999999991</v>
      </c>
      <c r="G14769" s="2">
        <v>7</v>
      </c>
      <c r="H14769" s="2" t="str">
        <f>TEXT(Table1[[#This Row],[order_date]],"mmmm")</f>
        <v>May</v>
      </c>
      <c r="I14769" s="3">
        <v>45049</v>
      </c>
      <c r="J14769" s="3">
        <v>45052</v>
      </c>
      <c r="K14769" s="3" t="str">
        <f>TEXT(Table1[[#This Row],[delivery_date]]-Table1[[#This Row],[order_date]],"D")</f>
        <v>3</v>
      </c>
      <c r="L14769" s="2" t="s">
        <v>21</v>
      </c>
      <c r="M14769" s="2" t="s">
        <v>16</v>
      </c>
      <c r="N14769" s="2">
        <v>411.96</v>
      </c>
      <c r="O14769" s="2" t="s">
        <v>17</v>
      </c>
      <c r="P14769" s="2">
        <f t="shared" si="460"/>
        <v>924.69</v>
      </c>
    </row>
    <row r="14770" spans="1:16" ht="14.25" customHeight="1" x14ac:dyDescent="0.35">
      <c r="A14770" s="2" t="s">
        <v>14801</v>
      </c>
      <c r="B14770" s="2" t="s">
        <v>41</v>
      </c>
      <c r="C14770" s="2" t="s">
        <v>14</v>
      </c>
      <c r="D14770" s="2">
        <v>616.71</v>
      </c>
      <c r="E14770" s="2">
        <v>0.11</v>
      </c>
      <c r="F14770" s="2">
        <f t="shared" si="461"/>
        <v>67.838100000000011</v>
      </c>
      <c r="G14770" s="2">
        <v>9</v>
      </c>
      <c r="H14770" s="2" t="str">
        <f>TEXT(Table1[[#This Row],[order_date]],"mmmm")</f>
        <v>April</v>
      </c>
      <c r="I14770" s="3">
        <v>45394</v>
      </c>
      <c r="J14770" s="3">
        <v>45398</v>
      </c>
      <c r="K14770" s="3" t="str">
        <f>TEXT(Table1[[#This Row],[delivery_date]]-Table1[[#This Row],[order_date]],"D")</f>
        <v>4</v>
      </c>
      <c r="L14770" s="2" t="s">
        <v>21</v>
      </c>
      <c r="M14770" s="2" t="s">
        <v>16</v>
      </c>
      <c r="N14770" s="2">
        <v>175.27</v>
      </c>
      <c r="O14770" s="2" t="s">
        <v>34</v>
      </c>
      <c r="P14770" s="2">
        <f t="shared" si="460"/>
        <v>548.87189999999998</v>
      </c>
    </row>
    <row r="14771" spans="1:16" ht="14.25" customHeight="1" x14ac:dyDescent="0.35">
      <c r="A14771" s="2" t="s">
        <v>14802</v>
      </c>
      <c r="B14771" s="2" t="s">
        <v>41</v>
      </c>
      <c r="C14771" s="2" t="s">
        <v>14</v>
      </c>
      <c r="D14771" s="2">
        <v>4309.46</v>
      </c>
      <c r="E14771" s="2">
        <v>0.13</v>
      </c>
      <c r="F14771" s="2">
        <f t="shared" si="461"/>
        <v>560.22980000000007</v>
      </c>
      <c r="G14771" s="2">
        <v>1</v>
      </c>
      <c r="H14771" s="2" t="str">
        <f>TEXT(Table1[[#This Row],[order_date]],"mmmm")</f>
        <v>July</v>
      </c>
      <c r="I14771" s="3">
        <v>45117</v>
      </c>
      <c r="J14771" s="3">
        <v>45120</v>
      </c>
      <c r="K14771" s="3" t="str">
        <f>TEXT(Table1[[#This Row],[delivery_date]]-Table1[[#This Row],[order_date]],"D")</f>
        <v>3</v>
      </c>
      <c r="L14771" s="2" t="s">
        <v>15</v>
      </c>
      <c r="M14771" s="2" t="s">
        <v>16</v>
      </c>
      <c r="N14771" s="2">
        <v>1215.1400000000001</v>
      </c>
      <c r="O14771" s="2" t="s">
        <v>34</v>
      </c>
      <c r="P14771" s="2">
        <f t="shared" si="460"/>
        <v>3749.2302</v>
      </c>
    </row>
    <row r="14772" spans="1:16" ht="14.25" customHeight="1" x14ac:dyDescent="0.35">
      <c r="A14772" s="2" t="s">
        <v>14803</v>
      </c>
      <c r="B14772" s="2" t="s">
        <v>13</v>
      </c>
      <c r="C14772" s="2" t="s">
        <v>14</v>
      </c>
      <c r="D14772" s="2">
        <v>848.05</v>
      </c>
      <c r="E14772" s="2">
        <v>0.45</v>
      </c>
      <c r="F14772" s="2">
        <f t="shared" si="461"/>
        <v>381.6225</v>
      </c>
      <c r="G14772" s="2">
        <v>9</v>
      </c>
      <c r="H14772" s="2" t="str">
        <f>TEXT(Table1[[#This Row],[order_date]],"mmmm")</f>
        <v>September</v>
      </c>
      <c r="I14772" s="3">
        <v>45181</v>
      </c>
      <c r="J14772" s="3">
        <v>45188</v>
      </c>
      <c r="K14772" s="3" t="str">
        <f>TEXT(Table1[[#This Row],[delivery_date]]-Table1[[#This Row],[order_date]],"D")</f>
        <v>7</v>
      </c>
      <c r="L14772" s="2" t="s">
        <v>15</v>
      </c>
      <c r="M14772" s="2" t="s">
        <v>22</v>
      </c>
      <c r="N14772" s="2">
        <v>78.08</v>
      </c>
      <c r="O14772" s="2" t="s">
        <v>17</v>
      </c>
      <c r="P14772" s="2">
        <f t="shared" si="460"/>
        <v>466.42749999999995</v>
      </c>
    </row>
    <row r="14773" spans="1:16" ht="14.25" customHeight="1" x14ac:dyDescent="0.35">
      <c r="A14773" s="2" t="s">
        <v>14804</v>
      </c>
      <c r="B14773" s="2" t="s">
        <v>13</v>
      </c>
      <c r="C14773" s="2" t="s">
        <v>26</v>
      </c>
      <c r="D14773" s="2">
        <v>574.78</v>
      </c>
      <c r="E14773" s="2">
        <v>0.24</v>
      </c>
      <c r="F14773" s="2">
        <f t="shared" si="461"/>
        <v>137.94719999999998</v>
      </c>
      <c r="G14773" s="2">
        <v>5</v>
      </c>
      <c r="H14773" s="2" t="str">
        <f>TEXT(Table1[[#This Row],[order_date]],"mmmm")</f>
        <v>July</v>
      </c>
      <c r="I14773" s="3">
        <v>45138</v>
      </c>
      <c r="J14773" s="3">
        <v>45140</v>
      </c>
      <c r="K14773" s="3" t="str">
        <f>TEXT(Table1[[#This Row],[delivery_date]]-Table1[[#This Row],[order_date]],"D")</f>
        <v>2</v>
      </c>
      <c r="L14773" s="2" t="s">
        <v>21</v>
      </c>
      <c r="M14773" s="2" t="s">
        <v>16</v>
      </c>
      <c r="N14773" s="2">
        <v>40.96</v>
      </c>
      <c r="O14773" s="2" t="s">
        <v>23</v>
      </c>
      <c r="P14773" s="2">
        <f t="shared" si="460"/>
        <v>436.83280000000002</v>
      </c>
    </row>
    <row r="14774" spans="1:16" ht="14.25" customHeight="1" x14ac:dyDescent="0.35">
      <c r="A14774" s="2" t="s">
        <v>14805</v>
      </c>
      <c r="B14774" s="2" t="s">
        <v>25</v>
      </c>
      <c r="C14774" s="2" t="s">
        <v>20</v>
      </c>
      <c r="D14774" s="2">
        <v>1147.76</v>
      </c>
      <c r="E14774" s="2">
        <v>0.28000000000000003</v>
      </c>
      <c r="F14774" s="2">
        <f t="shared" si="461"/>
        <v>321.37280000000004</v>
      </c>
      <c r="G14774" s="2">
        <v>9</v>
      </c>
      <c r="H14774" s="2" t="str">
        <f>TEXT(Table1[[#This Row],[order_date]],"mmmm")</f>
        <v>October</v>
      </c>
      <c r="I14774" s="3">
        <v>45210</v>
      </c>
      <c r="J14774" s="3">
        <v>45217</v>
      </c>
      <c r="K14774" s="3" t="str">
        <f>TEXT(Table1[[#This Row],[delivery_date]]-Table1[[#This Row],[order_date]],"D")</f>
        <v>7</v>
      </c>
      <c r="L14774" s="2" t="s">
        <v>21</v>
      </c>
      <c r="M14774" s="2" t="s">
        <v>16</v>
      </c>
      <c r="N14774" s="2">
        <v>89</v>
      </c>
      <c r="O14774" s="2" t="s">
        <v>48</v>
      </c>
      <c r="P14774" s="2">
        <f t="shared" si="460"/>
        <v>826.38719999999989</v>
      </c>
    </row>
    <row r="14775" spans="1:16" ht="14.25" customHeight="1" x14ac:dyDescent="0.35">
      <c r="A14775" s="2" t="s">
        <v>14806</v>
      </c>
      <c r="B14775" s="2" t="s">
        <v>41</v>
      </c>
      <c r="C14775" s="2" t="s">
        <v>33</v>
      </c>
      <c r="D14775" s="2">
        <v>112.19</v>
      </c>
      <c r="E14775" s="2">
        <v>0.06</v>
      </c>
      <c r="F14775" s="2">
        <f t="shared" si="461"/>
        <v>6.7313999999999998</v>
      </c>
      <c r="G14775" s="2">
        <v>5</v>
      </c>
      <c r="H14775" s="2" t="str">
        <f>TEXT(Table1[[#This Row],[order_date]],"mmmm")</f>
        <v>October</v>
      </c>
      <c r="I14775" s="3">
        <v>45206</v>
      </c>
      <c r="J14775" s="3">
        <v>45212</v>
      </c>
      <c r="K14775" s="3" t="str">
        <f>TEXT(Table1[[#This Row],[delivery_date]]-Table1[[#This Row],[order_date]],"D")</f>
        <v>6</v>
      </c>
      <c r="L14775" s="2" t="s">
        <v>31</v>
      </c>
      <c r="M14775" s="2" t="s">
        <v>27</v>
      </c>
      <c r="N14775" s="2">
        <v>22.16</v>
      </c>
      <c r="O14775" s="2" t="s">
        <v>34</v>
      </c>
      <c r="P14775" s="2">
        <f t="shared" si="460"/>
        <v>105.4586</v>
      </c>
    </row>
    <row r="14776" spans="1:16" ht="14.25" customHeight="1" x14ac:dyDescent="0.35">
      <c r="A14776" s="2" t="s">
        <v>14807</v>
      </c>
      <c r="B14776" s="2" t="s">
        <v>19</v>
      </c>
      <c r="C14776" s="2" t="s">
        <v>20</v>
      </c>
      <c r="D14776" s="2">
        <v>452.63</v>
      </c>
      <c r="E14776" s="2">
        <v>0.2</v>
      </c>
      <c r="F14776" s="2">
        <f t="shared" si="461"/>
        <v>90.52600000000001</v>
      </c>
      <c r="G14776" s="2">
        <v>7</v>
      </c>
      <c r="H14776" s="2" t="str">
        <f>TEXT(Table1[[#This Row],[order_date]],"mmmm")</f>
        <v>October</v>
      </c>
      <c r="I14776" s="3">
        <v>45204</v>
      </c>
      <c r="J14776" s="3">
        <v>45207</v>
      </c>
      <c r="K14776" s="3" t="str">
        <f>TEXT(Table1[[#This Row],[delivery_date]]-Table1[[#This Row],[order_date]],"D")</f>
        <v>3</v>
      </c>
      <c r="L14776" s="2" t="s">
        <v>31</v>
      </c>
      <c r="M14776" s="2" t="s">
        <v>16</v>
      </c>
      <c r="N14776" s="2">
        <v>61.01</v>
      </c>
      <c r="O14776" s="2" t="s">
        <v>23</v>
      </c>
      <c r="P14776" s="2">
        <f t="shared" si="460"/>
        <v>362.10399999999998</v>
      </c>
    </row>
    <row r="14777" spans="1:16" ht="14.25" customHeight="1" x14ac:dyDescent="0.35">
      <c r="A14777" s="2" t="s">
        <v>14808</v>
      </c>
      <c r="B14777" s="2" t="s">
        <v>13</v>
      </c>
      <c r="C14777" s="2" t="s">
        <v>20</v>
      </c>
      <c r="D14777" s="2">
        <v>3212.46</v>
      </c>
      <c r="E14777" s="2">
        <v>0.44</v>
      </c>
      <c r="F14777" s="2">
        <f t="shared" si="461"/>
        <v>1413.4824000000001</v>
      </c>
      <c r="G14777" s="2">
        <v>7</v>
      </c>
      <c r="H14777" s="2" t="str">
        <f>TEXT(Table1[[#This Row],[order_date]],"mmmm")</f>
        <v>April</v>
      </c>
      <c r="I14777" s="3">
        <v>45396</v>
      </c>
      <c r="J14777" s="3">
        <v>45402</v>
      </c>
      <c r="K14777" s="3" t="str">
        <f>TEXT(Table1[[#This Row],[delivery_date]]-Table1[[#This Row],[order_date]],"D")</f>
        <v>6</v>
      </c>
      <c r="L14777" s="2" t="s">
        <v>21</v>
      </c>
      <c r="M14777" s="2" t="s">
        <v>16</v>
      </c>
      <c r="N14777" s="2">
        <v>863.58</v>
      </c>
      <c r="O14777" s="2" t="s">
        <v>48</v>
      </c>
      <c r="P14777" s="2">
        <f t="shared" si="460"/>
        <v>1798.9775999999999</v>
      </c>
    </row>
    <row r="14778" spans="1:16" ht="14.25" customHeight="1" x14ac:dyDescent="0.35">
      <c r="A14778" s="2" t="s">
        <v>14809</v>
      </c>
      <c r="B14778" s="2" t="s">
        <v>25</v>
      </c>
      <c r="C14778" s="2" t="s">
        <v>36</v>
      </c>
      <c r="D14778" s="2">
        <v>1293.3800000000001</v>
      </c>
      <c r="E14778" s="2">
        <v>0.45</v>
      </c>
      <c r="F14778" s="2">
        <f t="shared" si="461"/>
        <v>582.02100000000007</v>
      </c>
      <c r="G14778" s="2">
        <v>9</v>
      </c>
      <c r="H14778" s="2" t="str">
        <f>TEXT(Table1[[#This Row],[order_date]],"mmmm")</f>
        <v>June</v>
      </c>
      <c r="I14778" s="3">
        <v>45094</v>
      </c>
      <c r="J14778" s="3">
        <v>45101</v>
      </c>
      <c r="K14778" s="3" t="str">
        <f>TEXT(Table1[[#This Row],[delivery_date]]-Table1[[#This Row],[order_date]],"D")</f>
        <v>7</v>
      </c>
      <c r="L14778" s="2" t="s">
        <v>21</v>
      </c>
      <c r="M14778" s="2" t="s">
        <v>16</v>
      </c>
      <c r="N14778" s="2">
        <v>277.70999999999998</v>
      </c>
      <c r="O14778" s="2" t="s">
        <v>39</v>
      </c>
      <c r="P14778" s="2">
        <f t="shared" si="460"/>
        <v>711.35900000000004</v>
      </c>
    </row>
    <row r="14779" spans="1:16" ht="14.25" customHeight="1" x14ac:dyDescent="0.35">
      <c r="A14779" s="2" t="s">
        <v>14810</v>
      </c>
      <c r="B14779" s="2" t="s">
        <v>41</v>
      </c>
      <c r="C14779" s="2" t="s">
        <v>33</v>
      </c>
      <c r="D14779" s="2">
        <v>1758.71</v>
      </c>
      <c r="E14779" s="2">
        <v>0.37</v>
      </c>
      <c r="F14779" s="2">
        <f t="shared" si="461"/>
        <v>650.72270000000003</v>
      </c>
      <c r="G14779" s="2">
        <v>5</v>
      </c>
      <c r="H14779" s="2" t="str">
        <f>TEXT(Table1[[#This Row],[order_date]],"mmmm")</f>
        <v>July</v>
      </c>
      <c r="I14779" s="3">
        <v>45129</v>
      </c>
      <c r="J14779" s="3">
        <v>45130</v>
      </c>
      <c r="K14779" s="3" t="str">
        <f>TEXT(Table1[[#This Row],[delivery_date]]-Table1[[#This Row],[order_date]],"D")</f>
        <v>1</v>
      </c>
      <c r="L14779" s="2" t="s">
        <v>31</v>
      </c>
      <c r="M14779" s="2" t="s">
        <v>16</v>
      </c>
      <c r="N14779" s="2">
        <v>526.79</v>
      </c>
      <c r="O14779" s="2" t="s">
        <v>34</v>
      </c>
      <c r="P14779" s="2">
        <f t="shared" si="460"/>
        <v>1107.9873</v>
      </c>
    </row>
    <row r="14780" spans="1:16" ht="14.25" customHeight="1" x14ac:dyDescent="0.35">
      <c r="A14780" s="2" t="s">
        <v>14811</v>
      </c>
      <c r="B14780" s="2" t="s">
        <v>19</v>
      </c>
      <c r="C14780" s="2" t="s">
        <v>14</v>
      </c>
      <c r="D14780" s="2">
        <v>4192.97</v>
      </c>
      <c r="E14780" s="2">
        <v>0.27</v>
      </c>
      <c r="F14780" s="2">
        <f t="shared" si="461"/>
        <v>1132.1019000000001</v>
      </c>
      <c r="G14780" s="2">
        <v>7</v>
      </c>
      <c r="H14780" s="2" t="str">
        <f>TEXT(Table1[[#This Row],[order_date]],"mmmm")</f>
        <v>April</v>
      </c>
      <c r="I14780" s="3">
        <v>45022</v>
      </c>
      <c r="J14780" s="3">
        <v>45026</v>
      </c>
      <c r="K14780" s="3" t="str">
        <f>TEXT(Table1[[#This Row],[delivery_date]]-Table1[[#This Row],[order_date]],"D")</f>
        <v>4</v>
      </c>
      <c r="L14780" s="2" t="s">
        <v>31</v>
      </c>
      <c r="M14780" s="2" t="s">
        <v>22</v>
      </c>
      <c r="N14780" s="2">
        <v>1161.83</v>
      </c>
      <c r="O14780" s="2" t="s">
        <v>17</v>
      </c>
      <c r="P14780" s="2">
        <f t="shared" si="460"/>
        <v>3060.8681000000001</v>
      </c>
    </row>
    <row r="14781" spans="1:16" ht="14.25" customHeight="1" x14ac:dyDescent="0.35">
      <c r="A14781" s="2" t="s">
        <v>14812</v>
      </c>
      <c r="B14781" s="2" t="s">
        <v>13</v>
      </c>
      <c r="C14781" s="2" t="s">
        <v>20</v>
      </c>
      <c r="D14781" s="2">
        <v>3887.21</v>
      </c>
      <c r="E14781" s="2">
        <v>0.47</v>
      </c>
      <c r="F14781" s="2">
        <f t="shared" si="461"/>
        <v>1826.9886999999999</v>
      </c>
      <c r="G14781" s="2">
        <v>5</v>
      </c>
      <c r="H14781" s="2" t="str">
        <f>TEXT(Table1[[#This Row],[order_date]],"mmmm")</f>
        <v>December</v>
      </c>
      <c r="I14781" s="3">
        <v>45654</v>
      </c>
      <c r="J14781" s="3">
        <v>45661</v>
      </c>
      <c r="K14781" s="3" t="str">
        <f>TEXT(Table1[[#This Row],[delivery_date]]-Table1[[#This Row],[order_date]],"D")</f>
        <v>7</v>
      </c>
      <c r="L14781" s="2" t="s">
        <v>21</v>
      </c>
      <c r="M14781" s="2" t="s">
        <v>16</v>
      </c>
      <c r="N14781" s="2">
        <v>748.93</v>
      </c>
      <c r="O14781" s="2" t="s">
        <v>17</v>
      </c>
      <c r="P14781" s="2">
        <f t="shared" si="460"/>
        <v>2060.2213000000002</v>
      </c>
    </row>
    <row r="14782" spans="1:16" ht="14.25" customHeight="1" x14ac:dyDescent="0.35">
      <c r="A14782" s="2" t="s">
        <v>14813</v>
      </c>
      <c r="B14782" s="2" t="s">
        <v>19</v>
      </c>
      <c r="C14782" s="2" t="s">
        <v>26</v>
      </c>
      <c r="D14782" s="2">
        <v>2512.02</v>
      </c>
      <c r="E14782" s="2">
        <v>0.44</v>
      </c>
      <c r="F14782" s="2">
        <f t="shared" si="461"/>
        <v>1105.2888</v>
      </c>
      <c r="G14782" s="2">
        <v>4</v>
      </c>
      <c r="H14782" s="2" t="str">
        <f>TEXT(Table1[[#This Row],[order_date]],"mmmm")</f>
        <v>September</v>
      </c>
      <c r="I14782" s="3">
        <v>45542</v>
      </c>
      <c r="J14782" s="3">
        <v>45546</v>
      </c>
      <c r="K14782" s="3" t="str">
        <f>TEXT(Table1[[#This Row],[delivery_date]]-Table1[[#This Row],[order_date]],"D")</f>
        <v>4</v>
      </c>
      <c r="L14782" s="2" t="s">
        <v>15</v>
      </c>
      <c r="M14782" s="2" t="s">
        <v>27</v>
      </c>
      <c r="N14782" s="2">
        <v>647.70000000000005</v>
      </c>
      <c r="O14782" s="2" t="s">
        <v>48</v>
      </c>
      <c r="P14782" s="2">
        <f t="shared" si="460"/>
        <v>1406.7311999999999</v>
      </c>
    </row>
    <row r="14783" spans="1:16" ht="14.25" customHeight="1" x14ac:dyDescent="0.35">
      <c r="A14783" s="2" t="s">
        <v>14814</v>
      </c>
      <c r="B14783" s="2" t="s">
        <v>13</v>
      </c>
      <c r="C14783" s="2" t="s">
        <v>20</v>
      </c>
      <c r="D14783" s="2">
        <v>3103.59</v>
      </c>
      <c r="E14783" s="2">
        <v>0.42</v>
      </c>
      <c r="F14783" s="2">
        <f t="shared" si="461"/>
        <v>1303.5078000000001</v>
      </c>
      <c r="G14783" s="2">
        <v>1</v>
      </c>
      <c r="H14783" s="2" t="str">
        <f>TEXT(Table1[[#This Row],[order_date]],"mmmm")</f>
        <v>October</v>
      </c>
      <c r="I14783" s="3">
        <v>45587</v>
      </c>
      <c r="J14783" s="3">
        <v>45590</v>
      </c>
      <c r="K14783" s="3" t="str">
        <f>TEXT(Table1[[#This Row],[delivery_date]]-Table1[[#This Row],[order_date]],"D")</f>
        <v>3</v>
      </c>
      <c r="L14783" s="2" t="s">
        <v>15</v>
      </c>
      <c r="M14783" s="2" t="s">
        <v>22</v>
      </c>
      <c r="N14783" s="2">
        <v>279.56</v>
      </c>
      <c r="O14783" s="2" t="s">
        <v>28</v>
      </c>
      <c r="P14783" s="2">
        <f t="shared" si="460"/>
        <v>1800.0822000000001</v>
      </c>
    </row>
    <row r="14784" spans="1:16" ht="14.25" customHeight="1" x14ac:dyDescent="0.35">
      <c r="A14784" s="2" t="s">
        <v>14815</v>
      </c>
      <c r="B14784" s="2" t="s">
        <v>25</v>
      </c>
      <c r="C14784" s="2" t="s">
        <v>14</v>
      </c>
      <c r="D14784" s="2">
        <v>520.48</v>
      </c>
      <c r="E14784" s="2">
        <v>0.44</v>
      </c>
      <c r="F14784" s="2">
        <f t="shared" si="461"/>
        <v>229.0112</v>
      </c>
      <c r="G14784" s="2">
        <v>5</v>
      </c>
      <c r="H14784" s="2" t="str">
        <f>TEXT(Table1[[#This Row],[order_date]],"mmmm")</f>
        <v>January</v>
      </c>
      <c r="I14784" s="3">
        <v>45310</v>
      </c>
      <c r="J14784" s="3">
        <v>45315</v>
      </c>
      <c r="K14784" s="3" t="str">
        <f>TEXT(Table1[[#This Row],[delivery_date]]-Table1[[#This Row],[order_date]],"D")</f>
        <v>5</v>
      </c>
      <c r="L14784" s="2" t="s">
        <v>15</v>
      </c>
      <c r="M14784" s="2" t="s">
        <v>22</v>
      </c>
      <c r="N14784" s="2">
        <v>137.94999999999999</v>
      </c>
      <c r="O14784" s="2" t="s">
        <v>39</v>
      </c>
      <c r="P14784" s="2">
        <f t="shared" si="460"/>
        <v>291.46879999999999</v>
      </c>
    </row>
    <row r="14785" spans="1:16" ht="14.25" customHeight="1" x14ac:dyDescent="0.35">
      <c r="A14785" s="2" t="s">
        <v>14816</v>
      </c>
      <c r="B14785" s="2" t="s">
        <v>19</v>
      </c>
      <c r="C14785" s="2" t="s">
        <v>20</v>
      </c>
      <c r="D14785" s="2">
        <v>3831.81</v>
      </c>
      <c r="E14785" s="2">
        <v>0.23</v>
      </c>
      <c r="F14785" s="2">
        <f t="shared" si="461"/>
        <v>881.31630000000007</v>
      </c>
      <c r="G14785" s="2">
        <v>4</v>
      </c>
      <c r="H14785" s="2" t="str">
        <f>TEXT(Table1[[#This Row],[order_date]],"mmmm")</f>
        <v>November</v>
      </c>
      <c r="I14785" s="3">
        <v>45605</v>
      </c>
      <c r="J14785" s="3">
        <v>45607</v>
      </c>
      <c r="K14785" s="3" t="str">
        <f>TEXT(Table1[[#This Row],[delivery_date]]-Table1[[#This Row],[order_date]],"D")</f>
        <v>2</v>
      </c>
      <c r="L14785" s="2" t="s">
        <v>31</v>
      </c>
      <c r="M14785" s="2" t="s">
        <v>16</v>
      </c>
      <c r="N14785" s="2">
        <v>877.36</v>
      </c>
      <c r="O14785" s="2" t="s">
        <v>28</v>
      </c>
      <c r="P14785" s="2">
        <f t="shared" si="460"/>
        <v>2950.4937</v>
      </c>
    </row>
    <row r="14786" spans="1:16" ht="14.25" customHeight="1" x14ac:dyDescent="0.35">
      <c r="A14786" s="2" t="s">
        <v>14817</v>
      </c>
      <c r="B14786" s="2" t="s">
        <v>41</v>
      </c>
      <c r="C14786" s="2" t="s">
        <v>36</v>
      </c>
      <c r="D14786" s="2">
        <v>2629.34</v>
      </c>
      <c r="E14786" s="2">
        <v>0.26</v>
      </c>
      <c r="F14786" s="2">
        <f t="shared" si="461"/>
        <v>683.62840000000006</v>
      </c>
      <c r="G14786" s="2">
        <v>1</v>
      </c>
      <c r="H14786" s="2" t="str">
        <f>TEXT(Table1[[#This Row],[order_date]],"mmmm")</f>
        <v>April</v>
      </c>
      <c r="I14786" s="3">
        <v>45035</v>
      </c>
      <c r="J14786" s="3">
        <v>45042</v>
      </c>
      <c r="K14786" s="3" t="str">
        <f>TEXT(Table1[[#This Row],[delivery_date]]-Table1[[#This Row],[order_date]],"D")</f>
        <v>7</v>
      </c>
      <c r="L14786" s="2" t="s">
        <v>31</v>
      </c>
      <c r="M14786" s="2" t="s">
        <v>27</v>
      </c>
      <c r="N14786" s="2">
        <v>386.03</v>
      </c>
      <c r="O14786" s="2" t="s">
        <v>48</v>
      </c>
      <c r="P14786" s="2">
        <f t="shared" ref="P14786:P14849" si="462">D14786-F14786</f>
        <v>1945.7116000000001</v>
      </c>
    </row>
    <row r="14787" spans="1:16" ht="14.25" customHeight="1" x14ac:dyDescent="0.35">
      <c r="A14787" s="2" t="s">
        <v>14818</v>
      </c>
      <c r="B14787" s="2" t="s">
        <v>41</v>
      </c>
      <c r="C14787" s="2" t="s">
        <v>36</v>
      </c>
      <c r="D14787" s="2">
        <v>2897.65</v>
      </c>
      <c r="E14787" s="2">
        <v>0.21</v>
      </c>
      <c r="F14787" s="2">
        <f t="shared" ref="F14787:F14850" si="463">D14787*E14787</f>
        <v>608.50649999999996</v>
      </c>
      <c r="G14787" s="2">
        <v>1</v>
      </c>
      <c r="H14787" s="2" t="str">
        <f>TEXT(Table1[[#This Row],[order_date]],"mmmm")</f>
        <v>December</v>
      </c>
      <c r="I14787" s="3">
        <v>45264</v>
      </c>
      <c r="J14787" s="3">
        <v>45269</v>
      </c>
      <c r="K14787" s="3" t="str">
        <f>TEXT(Table1[[#This Row],[delivery_date]]-Table1[[#This Row],[order_date]],"D")</f>
        <v>5</v>
      </c>
      <c r="L14787" s="2" t="s">
        <v>21</v>
      </c>
      <c r="M14787" s="2" t="s">
        <v>22</v>
      </c>
      <c r="N14787" s="2">
        <v>729.51</v>
      </c>
      <c r="O14787" s="2" t="s">
        <v>28</v>
      </c>
      <c r="P14787" s="2">
        <f t="shared" si="462"/>
        <v>2289.1435000000001</v>
      </c>
    </row>
    <row r="14788" spans="1:16" ht="14.25" customHeight="1" x14ac:dyDescent="0.35">
      <c r="A14788" s="2" t="s">
        <v>14819</v>
      </c>
      <c r="B14788" s="2" t="s">
        <v>13</v>
      </c>
      <c r="C14788" s="2" t="s">
        <v>20</v>
      </c>
      <c r="D14788" s="2">
        <v>3361.08</v>
      </c>
      <c r="E14788" s="2">
        <v>0.37</v>
      </c>
      <c r="F14788" s="2">
        <f t="shared" si="463"/>
        <v>1243.5996</v>
      </c>
      <c r="G14788" s="2">
        <v>5</v>
      </c>
      <c r="H14788" s="2" t="str">
        <f>TEXT(Table1[[#This Row],[order_date]],"mmmm")</f>
        <v>February</v>
      </c>
      <c r="I14788" s="3">
        <v>44984</v>
      </c>
      <c r="J14788" s="3">
        <v>44987</v>
      </c>
      <c r="K14788" s="3" t="str">
        <f>TEXT(Table1[[#This Row],[delivery_date]]-Table1[[#This Row],[order_date]],"D")</f>
        <v>3</v>
      </c>
      <c r="L14788" s="2" t="s">
        <v>21</v>
      </c>
      <c r="M14788" s="2" t="s">
        <v>16</v>
      </c>
      <c r="N14788" s="2">
        <v>720.24</v>
      </c>
      <c r="O14788" s="2" t="s">
        <v>48</v>
      </c>
      <c r="P14788" s="2">
        <f t="shared" si="462"/>
        <v>2117.4803999999999</v>
      </c>
    </row>
    <row r="14789" spans="1:16" ht="14.25" customHeight="1" x14ac:dyDescent="0.35">
      <c r="A14789" s="2" t="s">
        <v>14820</v>
      </c>
      <c r="B14789" s="2" t="s">
        <v>41</v>
      </c>
      <c r="C14789" s="2" t="s">
        <v>36</v>
      </c>
      <c r="D14789" s="2">
        <v>2550.86</v>
      </c>
      <c r="E14789" s="2">
        <v>0.3</v>
      </c>
      <c r="F14789" s="2">
        <f t="shared" si="463"/>
        <v>765.25800000000004</v>
      </c>
      <c r="G14789" s="2">
        <v>9</v>
      </c>
      <c r="H14789" s="2" t="str">
        <f>TEXT(Table1[[#This Row],[order_date]],"mmmm")</f>
        <v>July</v>
      </c>
      <c r="I14789" s="3">
        <v>45124</v>
      </c>
      <c r="J14789" s="3">
        <v>45126</v>
      </c>
      <c r="K14789" s="3" t="str">
        <f>TEXT(Table1[[#This Row],[delivery_date]]-Table1[[#This Row],[order_date]],"D")</f>
        <v>2</v>
      </c>
      <c r="L14789" s="2" t="s">
        <v>21</v>
      </c>
      <c r="M14789" s="2" t="s">
        <v>16</v>
      </c>
      <c r="N14789" s="2">
        <v>182.97</v>
      </c>
      <c r="O14789" s="2" t="s">
        <v>23</v>
      </c>
      <c r="P14789" s="2">
        <f t="shared" si="462"/>
        <v>1785.6020000000001</v>
      </c>
    </row>
    <row r="14790" spans="1:16" ht="14.25" customHeight="1" x14ac:dyDescent="0.35">
      <c r="A14790" s="2" t="s">
        <v>14821</v>
      </c>
      <c r="B14790" s="2" t="s">
        <v>19</v>
      </c>
      <c r="C14790" s="2" t="s">
        <v>26</v>
      </c>
      <c r="D14790" s="2">
        <v>2656.29</v>
      </c>
      <c r="E14790" s="2">
        <v>0.03</v>
      </c>
      <c r="F14790" s="2">
        <f t="shared" si="463"/>
        <v>79.688699999999997</v>
      </c>
      <c r="G14790" s="2">
        <v>1</v>
      </c>
      <c r="H14790" s="2" t="str">
        <f>TEXT(Table1[[#This Row],[order_date]],"mmmm")</f>
        <v>November</v>
      </c>
      <c r="I14790" s="3">
        <v>45611</v>
      </c>
      <c r="J14790" s="3">
        <v>45618</v>
      </c>
      <c r="K14790" s="3" t="str">
        <f>TEXT(Table1[[#This Row],[delivery_date]]-Table1[[#This Row],[order_date]],"D")</f>
        <v>7</v>
      </c>
      <c r="L14790" s="2" t="s">
        <v>21</v>
      </c>
      <c r="M14790" s="2" t="s">
        <v>16</v>
      </c>
      <c r="N14790" s="2">
        <v>782.89</v>
      </c>
      <c r="O14790" s="2" t="s">
        <v>39</v>
      </c>
      <c r="P14790" s="2">
        <f t="shared" si="462"/>
        <v>2576.6012999999998</v>
      </c>
    </row>
    <row r="14791" spans="1:16" ht="14.25" customHeight="1" x14ac:dyDescent="0.35">
      <c r="A14791" s="2" t="s">
        <v>14822</v>
      </c>
      <c r="B14791" s="2" t="s">
        <v>25</v>
      </c>
      <c r="C14791" s="2" t="s">
        <v>33</v>
      </c>
      <c r="D14791" s="2">
        <v>2548.21</v>
      </c>
      <c r="E14791" s="2">
        <v>7.0000000000000007E-2</v>
      </c>
      <c r="F14791" s="2">
        <f t="shared" si="463"/>
        <v>178.37470000000002</v>
      </c>
      <c r="G14791" s="2">
        <v>8</v>
      </c>
      <c r="H14791" s="2" t="str">
        <f>TEXT(Table1[[#This Row],[order_date]],"mmmm")</f>
        <v>October</v>
      </c>
      <c r="I14791" s="3">
        <v>45566</v>
      </c>
      <c r="J14791" s="3">
        <v>45572</v>
      </c>
      <c r="K14791" s="3" t="str">
        <f>TEXT(Table1[[#This Row],[delivery_date]]-Table1[[#This Row],[order_date]],"D")</f>
        <v>6</v>
      </c>
      <c r="L14791" s="2" t="s">
        <v>15</v>
      </c>
      <c r="M14791" s="2" t="s">
        <v>27</v>
      </c>
      <c r="N14791" s="2">
        <v>300.16000000000003</v>
      </c>
      <c r="O14791" s="2" t="s">
        <v>48</v>
      </c>
      <c r="P14791" s="2">
        <f t="shared" si="462"/>
        <v>2369.8353000000002</v>
      </c>
    </row>
    <row r="14792" spans="1:16" ht="14.25" customHeight="1" x14ac:dyDescent="0.35">
      <c r="A14792" s="2" t="s">
        <v>14823</v>
      </c>
      <c r="B14792" s="2" t="s">
        <v>13</v>
      </c>
      <c r="C14792" s="2" t="s">
        <v>20</v>
      </c>
      <c r="D14792" s="2">
        <v>2534.41</v>
      </c>
      <c r="E14792" s="2">
        <v>0.1</v>
      </c>
      <c r="F14792" s="2">
        <f t="shared" si="463"/>
        <v>253.441</v>
      </c>
      <c r="G14792" s="2">
        <v>9</v>
      </c>
      <c r="H14792" s="2" t="str">
        <f>TEXT(Table1[[#This Row],[order_date]],"mmmm")</f>
        <v>December</v>
      </c>
      <c r="I14792" s="3">
        <v>45261</v>
      </c>
      <c r="J14792" s="3">
        <v>45265</v>
      </c>
      <c r="K14792" s="3" t="str">
        <f>TEXT(Table1[[#This Row],[delivery_date]]-Table1[[#This Row],[order_date]],"D")</f>
        <v>4</v>
      </c>
      <c r="L14792" s="2" t="s">
        <v>31</v>
      </c>
      <c r="M14792" s="2" t="s">
        <v>22</v>
      </c>
      <c r="N14792" s="2">
        <v>473.47</v>
      </c>
      <c r="O14792" s="2" t="s">
        <v>48</v>
      </c>
      <c r="P14792" s="2">
        <f t="shared" si="462"/>
        <v>2280.9690000000001</v>
      </c>
    </row>
    <row r="14793" spans="1:16" ht="14.25" customHeight="1" x14ac:dyDescent="0.35">
      <c r="A14793" s="2" t="s">
        <v>14824</v>
      </c>
      <c r="B14793" s="2" t="s">
        <v>19</v>
      </c>
      <c r="C14793" s="2" t="s">
        <v>26</v>
      </c>
      <c r="D14793" s="2">
        <v>3776.01</v>
      </c>
      <c r="E14793" s="2">
        <v>0.34</v>
      </c>
      <c r="F14793" s="2">
        <f t="shared" si="463"/>
        <v>1283.8434000000002</v>
      </c>
      <c r="G14793" s="2">
        <v>4</v>
      </c>
      <c r="H14793" s="2" t="str">
        <f>TEXT(Table1[[#This Row],[order_date]],"mmmm")</f>
        <v>May</v>
      </c>
      <c r="I14793" s="3">
        <v>45423</v>
      </c>
      <c r="J14793" s="3">
        <v>45425</v>
      </c>
      <c r="K14793" s="3" t="str">
        <f>TEXT(Table1[[#This Row],[delivery_date]]-Table1[[#This Row],[order_date]],"D")</f>
        <v>2</v>
      </c>
      <c r="L14793" s="2" t="s">
        <v>31</v>
      </c>
      <c r="M14793" s="2" t="s">
        <v>22</v>
      </c>
      <c r="N14793" s="2">
        <v>1009.37</v>
      </c>
      <c r="O14793" s="2" t="s">
        <v>48</v>
      </c>
      <c r="P14793" s="2">
        <f t="shared" si="462"/>
        <v>2492.1666</v>
      </c>
    </row>
    <row r="14794" spans="1:16" ht="14.25" customHeight="1" x14ac:dyDescent="0.35">
      <c r="A14794" s="2" t="s">
        <v>14825</v>
      </c>
      <c r="B14794" s="2" t="s">
        <v>13</v>
      </c>
      <c r="C14794" s="2" t="s">
        <v>26</v>
      </c>
      <c r="D14794" s="2">
        <v>2193.3200000000002</v>
      </c>
      <c r="E14794" s="2">
        <v>0.05</v>
      </c>
      <c r="F14794" s="2">
        <f t="shared" si="463"/>
        <v>109.66600000000001</v>
      </c>
      <c r="G14794" s="2">
        <v>8</v>
      </c>
      <c r="H14794" s="2" t="str">
        <f>TEXT(Table1[[#This Row],[order_date]],"mmmm")</f>
        <v>November</v>
      </c>
      <c r="I14794" s="3">
        <v>45244</v>
      </c>
      <c r="J14794" s="3">
        <v>45245</v>
      </c>
      <c r="K14794" s="3" t="str">
        <f>TEXT(Table1[[#This Row],[delivery_date]]-Table1[[#This Row],[order_date]],"D")</f>
        <v>1</v>
      </c>
      <c r="L14794" s="2" t="s">
        <v>31</v>
      </c>
      <c r="M14794" s="2" t="s">
        <v>16</v>
      </c>
      <c r="N14794" s="2">
        <v>267.97000000000003</v>
      </c>
      <c r="O14794" s="2" t="s">
        <v>39</v>
      </c>
      <c r="P14794" s="2">
        <f t="shared" si="462"/>
        <v>2083.654</v>
      </c>
    </row>
    <row r="14795" spans="1:16" ht="14.25" customHeight="1" x14ac:dyDescent="0.35">
      <c r="A14795" s="2" t="s">
        <v>14826</v>
      </c>
      <c r="B14795" s="2" t="s">
        <v>25</v>
      </c>
      <c r="C14795" s="2" t="s">
        <v>26</v>
      </c>
      <c r="D14795" s="2">
        <v>114.18</v>
      </c>
      <c r="E14795" s="2">
        <v>0.27</v>
      </c>
      <c r="F14795" s="2">
        <f t="shared" si="463"/>
        <v>30.828600000000005</v>
      </c>
      <c r="G14795" s="2">
        <v>1</v>
      </c>
      <c r="H14795" s="2" t="str">
        <f>TEXT(Table1[[#This Row],[order_date]],"mmmm")</f>
        <v>June</v>
      </c>
      <c r="I14795" s="3">
        <v>45092</v>
      </c>
      <c r="J14795" s="3">
        <v>45095</v>
      </c>
      <c r="K14795" s="3" t="str">
        <f>TEXT(Table1[[#This Row],[delivery_date]]-Table1[[#This Row],[order_date]],"D")</f>
        <v>3</v>
      </c>
      <c r="L14795" s="2" t="s">
        <v>31</v>
      </c>
      <c r="M14795" s="2" t="s">
        <v>16</v>
      </c>
      <c r="N14795" s="2">
        <v>12.3</v>
      </c>
      <c r="O14795" s="2" t="s">
        <v>28</v>
      </c>
      <c r="P14795" s="2">
        <f t="shared" si="462"/>
        <v>83.351399999999998</v>
      </c>
    </row>
    <row r="14796" spans="1:16" ht="14.25" customHeight="1" x14ac:dyDescent="0.35">
      <c r="A14796" s="2" t="s">
        <v>14827</v>
      </c>
      <c r="B14796" s="2" t="s">
        <v>13</v>
      </c>
      <c r="C14796" s="2" t="s">
        <v>14</v>
      </c>
      <c r="D14796" s="2">
        <v>3099.11</v>
      </c>
      <c r="E14796" s="2">
        <v>0.42</v>
      </c>
      <c r="F14796" s="2">
        <f t="shared" si="463"/>
        <v>1301.6261999999999</v>
      </c>
      <c r="G14796" s="2">
        <v>4</v>
      </c>
      <c r="H14796" s="2" t="str">
        <f>TEXT(Table1[[#This Row],[order_date]],"mmmm")</f>
        <v>July</v>
      </c>
      <c r="I14796" s="3">
        <v>45502</v>
      </c>
      <c r="J14796" s="3">
        <v>45505</v>
      </c>
      <c r="K14796" s="3" t="str">
        <f>TEXT(Table1[[#This Row],[delivery_date]]-Table1[[#This Row],[order_date]],"D")</f>
        <v>3</v>
      </c>
      <c r="L14796" s="2" t="s">
        <v>15</v>
      </c>
      <c r="M14796" s="2" t="s">
        <v>22</v>
      </c>
      <c r="N14796" s="2">
        <v>585.22</v>
      </c>
      <c r="O14796" s="2" t="s">
        <v>48</v>
      </c>
      <c r="P14796" s="2">
        <f t="shared" si="462"/>
        <v>1797.4838000000002</v>
      </c>
    </row>
    <row r="14797" spans="1:16" ht="14.25" customHeight="1" x14ac:dyDescent="0.35">
      <c r="A14797" s="2" t="s">
        <v>14828</v>
      </c>
      <c r="B14797" s="2" t="s">
        <v>41</v>
      </c>
      <c r="C14797" s="2" t="s">
        <v>20</v>
      </c>
      <c r="D14797" s="2">
        <v>4768.05</v>
      </c>
      <c r="E14797" s="2">
        <v>0.47</v>
      </c>
      <c r="F14797" s="2">
        <f t="shared" si="463"/>
        <v>2240.9834999999998</v>
      </c>
      <c r="G14797" s="2">
        <v>2</v>
      </c>
      <c r="H14797" s="2" t="str">
        <f>TEXT(Table1[[#This Row],[order_date]],"mmmm")</f>
        <v>September</v>
      </c>
      <c r="I14797" s="3">
        <v>45546</v>
      </c>
      <c r="J14797" s="3">
        <v>45551</v>
      </c>
      <c r="K14797" s="3" t="str">
        <f>TEXT(Table1[[#This Row],[delivery_date]]-Table1[[#This Row],[order_date]],"D")</f>
        <v>5</v>
      </c>
      <c r="L14797" s="2" t="s">
        <v>21</v>
      </c>
      <c r="M14797" s="2" t="s">
        <v>16</v>
      </c>
      <c r="N14797" s="2">
        <v>657.8</v>
      </c>
      <c r="O14797" s="2" t="s">
        <v>28</v>
      </c>
      <c r="P14797" s="2">
        <f t="shared" si="462"/>
        <v>2527.0665000000004</v>
      </c>
    </row>
    <row r="14798" spans="1:16" ht="14.25" customHeight="1" x14ac:dyDescent="0.35">
      <c r="A14798" s="2" t="s">
        <v>14829</v>
      </c>
      <c r="B14798" s="2" t="s">
        <v>41</v>
      </c>
      <c r="C14798" s="2" t="s">
        <v>20</v>
      </c>
      <c r="D14798" s="2">
        <v>1359.1</v>
      </c>
      <c r="E14798" s="2">
        <v>0.21</v>
      </c>
      <c r="F14798" s="2">
        <f t="shared" si="463"/>
        <v>285.41099999999994</v>
      </c>
      <c r="G14798" s="2">
        <v>4</v>
      </c>
      <c r="H14798" s="2" t="str">
        <f>TEXT(Table1[[#This Row],[order_date]],"mmmm")</f>
        <v>January</v>
      </c>
      <c r="I14798" s="3">
        <v>45307</v>
      </c>
      <c r="J14798" s="3">
        <v>45313</v>
      </c>
      <c r="K14798" s="3" t="str">
        <f>TEXT(Table1[[#This Row],[delivery_date]]-Table1[[#This Row],[order_date]],"D")</f>
        <v>6</v>
      </c>
      <c r="L14798" s="2" t="s">
        <v>31</v>
      </c>
      <c r="M14798" s="2" t="s">
        <v>16</v>
      </c>
      <c r="N14798" s="2">
        <v>303.04000000000002</v>
      </c>
      <c r="O14798" s="2" t="s">
        <v>17</v>
      </c>
      <c r="P14798" s="2">
        <f t="shared" si="462"/>
        <v>1073.6889999999999</v>
      </c>
    </row>
    <row r="14799" spans="1:16" ht="14.25" customHeight="1" x14ac:dyDescent="0.35">
      <c r="A14799" s="2" t="s">
        <v>14830</v>
      </c>
      <c r="B14799" s="2" t="s">
        <v>13</v>
      </c>
      <c r="C14799" s="2" t="s">
        <v>20</v>
      </c>
      <c r="D14799" s="2">
        <v>4099.3500000000004</v>
      </c>
      <c r="E14799" s="2">
        <v>0.27</v>
      </c>
      <c r="F14799" s="2">
        <f t="shared" si="463"/>
        <v>1106.8245000000002</v>
      </c>
      <c r="G14799" s="2">
        <v>2</v>
      </c>
      <c r="H14799" s="2" t="str">
        <f>TEXT(Table1[[#This Row],[order_date]],"mmmm")</f>
        <v>September</v>
      </c>
      <c r="I14799" s="3">
        <v>45554</v>
      </c>
      <c r="J14799" s="3">
        <v>45555</v>
      </c>
      <c r="K14799" s="3" t="str">
        <f>TEXT(Table1[[#This Row],[delivery_date]]-Table1[[#This Row],[order_date]],"D")</f>
        <v>1</v>
      </c>
      <c r="L14799" s="2" t="s">
        <v>31</v>
      </c>
      <c r="M14799" s="2" t="s">
        <v>27</v>
      </c>
      <c r="N14799" s="2">
        <v>534.76</v>
      </c>
      <c r="O14799" s="2" t="s">
        <v>23</v>
      </c>
      <c r="P14799" s="2">
        <f t="shared" si="462"/>
        <v>2992.5255000000002</v>
      </c>
    </row>
    <row r="14800" spans="1:16" ht="14.25" customHeight="1" x14ac:dyDescent="0.35">
      <c r="A14800" s="2" t="s">
        <v>14831</v>
      </c>
      <c r="B14800" s="2" t="s">
        <v>25</v>
      </c>
      <c r="C14800" s="2" t="s">
        <v>33</v>
      </c>
      <c r="D14800" s="2">
        <v>2331.9</v>
      </c>
      <c r="E14800" s="2">
        <v>0.42</v>
      </c>
      <c r="F14800" s="2">
        <f t="shared" si="463"/>
        <v>979.39800000000002</v>
      </c>
      <c r="G14800" s="2">
        <v>3</v>
      </c>
      <c r="H14800" s="2" t="str">
        <f>TEXT(Table1[[#This Row],[order_date]],"mmmm")</f>
        <v>December</v>
      </c>
      <c r="I14800" s="3">
        <v>45270</v>
      </c>
      <c r="J14800" s="3">
        <v>45275</v>
      </c>
      <c r="K14800" s="3" t="str">
        <f>TEXT(Table1[[#This Row],[delivery_date]]-Table1[[#This Row],[order_date]],"D")</f>
        <v>5</v>
      </c>
      <c r="L14800" s="2" t="s">
        <v>31</v>
      </c>
      <c r="M14800" s="2" t="s">
        <v>22</v>
      </c>
      <c r="N14800" s="2">
        <v>693.31</v>
      </c>
      <c r="O14800" s="2" t="s">
        <v>17</v>
      </c>
      <c r="P14800" s="2">
        <f t="shared" si="462"/>
        <v>1352.502</v>
      </c>
    </row>
    <row r="14801" spans="1:16" ht="14.25" customHeight="1" x14ac:dyDescent="0.35">
      <c r="A14801" s="2" t="s">
        <v>14832</v>
      </c>
      <c r="B14801" s="2" t="s">
        <v>25</v>
      </c>
      <c r="C14801" s="2" t="s">
        <v>26</v>
      </c>
      <c r="D14801" s="2">
        <v>3250.61</v>
      </c>
      <c r="E14801" s="2">
        <v>0.47</v>
      </c>
      <c r="F14801" s="2">
        <f t="shared" si="463"/>
        <v>1527.7866999999999</v>
      </c>
      <c r="G14801" s="2">
        <v>1</v>
      </c>
      <c r="H14801" s="2" t="str">
        <f>TEXT(Table1[[#This Row],[order_date]],"mmmm")</f>
        <v>December</v>
      </c>
      <c r="I14801" s="3">
        <v>45637</v>
      </c>
      <c r="J14801" s="3">
        <v>45638</v>
      </c>
      <c r="K14801" s="3" t="str">
        <f>TEXT(Table1[[#This Row],[delivery_date]]-Table1[[#This Row],[order_date]],"D")</f>
        <v>1</v>
      </c>
      <c r="L14801" s="2" t="s">
        <v>21</v>
      </c>
      <c r="M14801" s="2" t="s">
        <v>27</v>
      </c>
      <c r="N14801" s="2">
        <v>392.35</v>
      </c>
      <c r="O14801" s="2" t="s">
        <v>17</v>
      </c>
      <c r="P14801" s="2">
        <f t="shared" si="462"/>
        <v>1722.8233000000002</v>
      </c>
    </row>
    <row r="14802" spans="1:16" ht="14.25" customHeight="1" x14ac:dyDescent="0.35">
      <c r="A14802" s="2" t="s">
        <v>14833</v>
      </c>
      <c r="B14802" s="2" t="s">
        <v>41</v>
      </c>
      <c r="C14802" s="2" t="s">
        <v>20</v>
      </c>
      <c r="D14802" s="2">
        <v>4465.28</v>
      </c>
      <c r="E14802" s="2">
        <v>0.19</v>
      </c>
      <c r="F14802" s="2">
        <f t="shared" si="463"/>
        <v>848.40319999999997</v>
      </c>
      <c r="G14802" s="2">
        <v>3</v>
      </c>
      <c r="H14802" s="2" t="str">
        <f>TEXT(Table1[[#This Row],[order_date]],"mmmm")</f>
        <v>December</v>
      </c>
      <c r="I14802" s="3">
        <v>45641</v>
      </c>
      <c r="J14802" s="3">
        <v>45645</v>
      </c>
      <c r="K14802" s="3" t="str">
        <f>TEXT(Table1[[#This Row],[delivery_date]]-Table1[[#This Row],[order_date]],"D")</f>
        <v>4</v>
      </c>
      <c r="L14802" s="2" t="s">
        <v>31</v>
      </c>
      <c r="M14802" s="2" t="s">
        <v>16</v>
      </c>
      <c r="N14802" s="2">
        <v>934.81</v>
      </c>
      <c r="O14802" s="2" t="s">
        <v>39</v>
      </c>
      <c r="P14802" s="2">
        <f t="shared" si="462"/>
        <v>3616.8768</v>
      </c>
    </row>
    <row r="14803" spans="1:16" ht="14.25" customHeight="1" x14ac:dyDescent="0.35">
      <c r="A14803" s="2" t="s">
        <v>14834</v>
      </c>
      <c r="B14803" s="2" t="s">
        <v>25</v>
      </c>
      <c r="C14803" s="2" t="s">
        <v>36</v>
      </c>
      <c r="D14803" s="2">
        <v>3877.97</v>
      </c>
      <c r="E14803" s="2">
        <v>0.18</v>
      </c>
      <c r="F14803" s="2">
        <f t="shared" si="463"/>
        <v>698.03459999999995</v>
      </c>
      <c r="G14803" s="2">
        <v>7</v>
      </c>
      <c r="H14803" s="2" t="str">
        <f>TEXT(Table1[[#This Row],[order_date]],"mmmm")</f>
        <v>August</v>
      </c>
      <c r="I14803" s="3">
        <v>45516</v>
      </c>
      <c r="J14803" s="3">
        <v>45518</v>
      </c>
      <c r="K14803" s="3" t="str">
        <f>TEXT(Table1[[#This Row],[delivery_date]]-Table1[[#This Row],[order_date]],"D")</f>
        <v>2</v>
      </c>
      <c r="L14803" s="2" t="s">
        <v>21</v>
      </c>
      <c r="M14803" s="2" t="s">
        <v>16</v>
      </c>
      <c r="N14803" s="2">
        <v>457.08</v>
      </c>
      <c r="O14803" s="2" t="s">
        <v>23</v>
      </c>
      <c r="P14803" s="2">
        <f t="shared" si="462"/>
        <v>3179.9353999999998</v>
      </c>
    </row>
    <row r="14804" spans="1:16" ht="14.25" customHeight="1" x14ac:dyDescent="0.35">
      <c r="A14804" s="2" t="s">
        <v>14835</v>
      </c>
      <c r="B14804" s="2" t="s">
        <v>13</v>
      </c>
      <c r="C14804" s="2" t="s">
        <v>14</v>
      </c>
      <c r="D14804" s="2">
        <v>4434.41</v>
      </c>
      <c r="E14804" s="2">
        <v>0.23</v>
      </c>
      <c r="F14804" s="2">
        <f t="shared" si="463"/>
        <v>1019.9143</v>
      </c>
      <c r="G14804" s="2">
        <v>8</v>
      </c>
      <c r="H14804" s="2" t="str">
        <f>TEXT(Table1[[#This Row],[order_date]],"mmmm")</f>
        <v>February</v>
      </c>
      <c r="I14804" s="3">
        <v>45330</v>
      </c>
      <c r="J14804" s="3">
        <v>45334</v>
      </c>
      <c r="K14804" s="3" t="str">
        <f>TEXT(Table1[[#This Row],[delivery_date]]-Table1[[#This Row],[order_date]],"D")</f>
        <v>4</v>
      </c>
      <c r="L14804" s="2" t="s">
        <v>15</v>
      </c>
      <c r="M14804" s="2" t="s">
        <v>22</v>
      </c>
      <c r="N14804" s="2">
        <v>733.27</v>
      </c>
      <c r="O14804" s="2" t="s">
        <v>48</v>
      </c>
      <c r="P14804" s="2">
        <f t="shared" si="462"/>
        <v>3414.4956999999999</v>
      </c>
    </row>
    <row r="14805" spans="1:16" ht="14.25" customHeight="1" x14ac:dyDescent="0.35">
      <c r="A14805" s="2" t="s">
        <v>14836</v>
      </c>
      <c r="B14805" s="2" t="s">
        <v>19</v>
      </c>
      <c r="C14805" s="2" t="s">
        <v>33</v>
      </c>
      <c r="D14805" s="2">
        <v>146.65</v>
      </c>
      <c r="E14805" s="2">
        <v>0.13</v>
      </c>
      <c r="F14805" s="2">
        <f t="shared" si="463"/>
        <v>19.064500000000002</v>
      </c>
      <c r="G14805" s="2">
        <v>6</v>
      </c>
      <c r="H14805" s="2" t="str">
        <f>TEXT(Table1[[#This Row],[order_date]],"mmmm")</f>
        <v>June</v>
      </c>
      <c r="I14805" s="3">
        <v>45466</v>
      </c>
      <c r="J14805" s="3">
        <v>45468</v>
      </c>
      <c r="K14805" s="3" t="str">
        <f>TEXT(Table1[[#This Row],[delivery_date]]-Table1[[#This Row],[order_date]],"D")</f>
        <v>2</v>
      </c>
      <c r="L14805" s="2" t="s">
        <v>31</v>
      </c>
      <c r="M14805" s="2" t="s">
        <v>27</v>
      </c>
      <c r="N14805" s="2">
        <v>18.010000000000002</v>
      </c>
      <c r="O14805" s="2" t="s">
        <v>48</v>
      </c>
      <c r="P14805" s="2">
        <f t="shared" si="462"/>
        <v>127.5855</v>
      </c>
    </row>
    <row r="14806" spans="1:16" ht="14.25" customHeight="1" x14ac:dyDescent="0.35">
      <c r="A14806" s="2" t="s">
        <v>14837</v>
      </c>
      <c r="B14806" s="2" t="s">
        <v>13</v>
      </c>
      <c r="C14806" s="2" t="s">
        <v>14</v>
      </c>
      <c r="D14806" s="2">
        <v>1017.84</v>
      </c>
      <c r="E14806" s="2">
        <v>0.43</v>
      </c>
      <c r="F14806" s="2">
        <f t="shared" si="463"/>
        <v>437.6712</v>
      </c>
      <c r="G14806" s="2">
        <v>1</v>
      </c>
      <c r="H14806" s="2" t="str">
        <f>TEXT(Table1[[#This Row],[order_date]],"mmmm")</f>
        <v>August</v>
      </c>
      <c r="I14806" s="3">
        <v>45156</v>
      </c>
      <c r="J14806" s="3">
        <v>45163</v>
      </c>
      <c r="K14806" s="3" t="str">
        <f>TEXT(Table1[[#This Row],[delivery_date]]-Table1[[#This Row],[order_date]],"D")</f>
        <v>7</v>
      </c>
      <c r="L14806" s="2" t="s">
        <v>21</v>
      </c>
      <c r="M14806" s="2" t="s">
        <v>16</v>
      </c>
      <c r="N14806" s="2">
        <v>156.72</v>
      </c>
      <c r="O14806" s="2" t="s">
        <v>48</v>
      </c>
      <c r="P14806" s="2">
        <f t="shared" si="462"/>
        <v>580.16880000000003</v>
      </c>
    </row>
    <row r="14807" spans="1:16" ht="14.25" customHeight="1" x14ac:dyDescent="0.35">
      <c r="A14807" s="2" t="s">
        <v>14838</v>
      </c>
      <c r="B14807" s="2" t="s">
        <v>41</v>
      </c>
      <c r="C14807" s="2" t="s">
        <v>26</v>
      </c>
      <c r="D14807" s="2">
        <v>2175.12</v>
      </c>
      <c r="E14807" s="2">
        <v>0.16</v>
      </c>
      <c r="F14807" s="2">
        <f t="shared" si="463"/>
        <v>348.01920000000001</v>
      </c>
      <c r="G14807" s="2">
        <v>7</v>
      </c>
      <c r="H14807" s="2" t="str">
        <f>TEXT(Table1[[#This Row],[order_date]],"mmmm")</f>
        <v>May</v>
      </c>
      <c r="I14807" s="3">
        <v>45432</v>
      </c>
      <c r="J14807" s="3">
        <v>45437</v>
      </c>
      <c r="K14807" s="3" t="str">
        <f>TEXT(Table1[[#This Row],[delivery_date]]-Table1[[#This Row],[order_date]],"D")</f>
        <v>5</v>
      </c>
      <c r="L14807" s="2" t="s">
        <v>21</v>
      </c>
      <c r="M14807" s="2" t="s">
        <v>22</v>
      </c>
      <c r="N14807" s="2">
        <v>452.39</v>
      </c>
      <c r="O14807" s="2" t="s">
        <v>34</v>
      </c>
      <c r="P14807" s="2">
        <f t="shared" si="462"/>
        <v>1827.1007999999999</v>
      </c>
    </row>
    <row r="14808" spans="1:16" ht="14.25" customHeight="1" x14ac:dyDescent="0.35">
      <c r="A14808" s="2" t="s">
        <v>14839</v>
      </c>
      <c r="B14808" s="2" t="s">
        <v>41</v>
      </c>
      <c r="C14808" s="2" t="s">
        <v>36</v>
      </c>
      <c r="D14808" s="2">
        <v>4254.42</v>
      </c>
      <c r="E14808" s="2">
        <v>0.22</v>
      </c>
      <c r="F14808" s="2">
        <f t="shared" si="463"/>
        <v>935.97239999999999</v>
      </c>
      <c r="G14808" s="2">
        <v>3</v>
      </c>
      <c r="H14808" s="2" t="str">
        <f>TEXT(Table1[[#This Row],[order_date]],"mmmm")</f>
        <v>July</v>
      </c>
      <c r="I14808" s="3">
        <v>45127</v>
      </c>
      <c r="J14808" s="3">
        <v>45128</v>
      </c>
      <c r="K14808" s="3" t="str">
        <f>TEXT(Table1[[#This Row],[delivery_date]]-Table1[[#This Row],[order_date]],"D")</f>
        <v>1</v>
      </c>
      <c r="L14808" s="2" t="s">
        <v>31</v>
      </c>
      <c r="M14808" s="2" t="s">
        <v>16</v>
      </c>
      <c r="N14808" s="2">
        <v>963.4</v>
      </c>
      <c r="O14808" s="2" t="s">
        <v>17</v>
      </c>
      <c r="P14808" s="2">
        <f t="shared" si="462"/>
        <v>3318.4476</v>
      </c>
    </row>
    <row r="14809" spans="1:16" ht="14.25" customHeight="1" x14ac:dyDescent="0.35">
      <c r="A14809" s="2" t="s">
        <v>14840</v>
      </c>
      <c r="B14809" s="2" t="s">
        <v>41</v>
      </c>
      <c r="C14809" s="2" t="s">
        <v>26</v>
      </c>
      <c r="D14809" s="2">
        <v>4208.12</v>
      </c>
      <c r="E14809" s="2">
        <v>0.16</v>
      </c>
      <c r="F14809" s="2">
        <f t="shared" si="463"/>
        <v>673.29920000000004</v>
      </c>
      <c r="G14809" s="2">
        <v>9</v>
      </c>
      <c r="H14809" s="2" t="str">
        <f>TEXT(Table1[[#This Row],[order_date]],"mmmm")</f>
        <v>January</v>
      </c>
      <c r="I14809" s="3">
        <v>44946</v>
      </c>
      <c r="J14809" s="3">
        <v>44953</v>
      </c>
      <c r="K14809" s="3" t="str">
        <f>TEXT(Table1[[#This Row],[delivery_date]]-Table1[[#This Row],[order_date]],"D")</f>
        <v>7</v>
      </c>
      <c r="L14809" s="2" t="s">
        <v>31</v>
      </c>
      <c r="M14809" s="2" t="s">
        <v>27</v>
      </c>
      <c r="N14809" s="2">
        <v>458.35</v>
      </c>
      <c r="O14809" s="2" t="s">
        <v>39</v>
      </c>
      <c r="P14809" s="2">
        <f t="shared" si="462"/>
        <v>3534.8208</v>
      </c>
    </row>
    <row r="14810" spans="1:16" ht="14.25" customHeight="1" x14ac:dyDescent="0.35">
      <c r="A14810" s="2" t="s">
        <v>14841</v>
      </c>
      <c r="B14810" s="2" t="s">
        <v>25</v>
      </c>
      <c r="C14810" s="2" t="s">
        <v>20</v>
      </c>
      <c r="D14810" s="2">
        <v>1007.19</v>
      </c>
      <c r="E14810" s="2">
        <v>0.06</v>
      </c>
      <c r="F14810" s="2">
        <f t="shared" si="463"/>
        <v>60.431400000000004</v>
      </c>
      <c r="G14810" s="2">
        <v>2</v>
      </c>
      <c r="H14810" s="2" t="str">
        <f>TEXT(Table1[[#This Row],[order_date]],"mmmm")</f>
        <v>April</v>
      </c>
      <c r="I14810" s="3">
        <v>45033</v>
      </c>
      <c r="J14810" s="3">
        <v>45035</v>
      </c>
      <c r="K14810" s="3" t="str">
        <f>TEXT(Table1[[#This Row],[delivery_date]]-Table1[[#This Row],[order_date]],"D")</f>
        <v>2</v>
      </c>
      <c r="L14810" s="2" t="s">
        <v>21</v>
      </c>
      <c r="M14810" s="2" t="s">
        <v>27</v>
      </c>
      <c r="N14810" s="2">
        <v>276.76</v>
      </c>
      <c r="O14810" s="2" t="s">
        <v>28</v>
      </c>
      <c r="P14810" s="2">
        <f t="shared" si="462"/>
        <v>946.7586</v>
      </c>
    </row>
    <row r="14811" spans="1:16" ht="14.25" customHeight="1" x14ac:dyDescent="0.35">
      <c r="A14811" s="2" t="s">
        <v>14842</v>
      </c>
      <c r="B14811" s="2" t="s">
        <v>13</v>
      </c>
      <c r="C14811" s="2" t="s">
        <v>14</v>
      </c>
      <c r="D14811" s="2">
        <v>796.99</v>
      </c>
      <c r="E14811" s="2">
        <v>0.3</v>
      </c>
      <c r="F14811" s="2">
        <f t="shared" si="463"/>
        <v>239.09699999999998</v>
      </c>
      <c r="G14811" s="2">
        <v>9</v>
      </c>
      <c r="H14811" s="2" t="str">
        <f>TEXT(Table1[[#This Row],[order_date]],"mmmm")</f>
        <v>April</v>
      </c>
      <c r="I14811" s="3">
        <v>45395</v>
      </c>
      <c r="J14811" s="3">
        <v>45401</v>
      </c>
      <c r="K14811" s="3" t="str">
        <f>TEXT(Table1[[#This Row],[delivery_date]]-Table1[[#This Row],[order_date]],"D")</f>
        <v>6</v>
      </c>
      <c r="L14811" s="2" t="s">
        <v>31</v>
      </c>
      <c r="M14811" s="2" t="s">
        <v>22</v>
      </c>
      <c r="N14811" s="2">
        <v>104.05</v>
      </c>
      <c r="O14811" s="2" t="s">
        <v>23</v>
      </c>
      <c r="P14811" s="2">
        <f t="shared" si="462"/>
        <v>557.89300000000003</v>
      </c>
    </row>
    <row r="14812" spans="1:16" ht="14.25" customHeight="1" x14ac:dyDescent="0.35">
      <c r="A14812" s="2" t="s">
        <v>14843</v>
      </c>
      <c r="B14812" s="2" t="s">
        <v>19</v>
      </c>
      <c r="C14812" s="2" t="s">
        <v>36</v>
      </c>
      <c r="D14812" s="2">
        <v>4190.04</v>
      </c>
      <c r="E14812" s="2">
        <v>0.28999999999999998</v>
      </c>
      <c r="F14812" s="2">
        <f t="shared" si="463"/>
        <v>1215.1116</v>
      </c>
      <c r="G14812" s="2">
        <v>2</v>
      </c>
      <c r="H14812" s="2" t="str">
        <f>TEXT(Table1[[#This Row],[order_date]],"mmmm")</f>
        <v>January</v>
      </c>
      <c r="I14812" s="3">
        <v>44948</v>
      </c>
      <c r="J14812" s="3">
        <v>44955</v>
      </c>
      <c r="K14812" s="3" t="str">
        <f>TEXT(Table1[[#This Row],[delivery_date]]-Table1[[#This Row],[order_date]],"D")</f>
        <v>7</v>
      </c>
      <c r="L14812" s="2" t="s">
        <v>15</v>
      </c>
      <c r="M14812" s="2" t="s">
        <v>22</v>
      </c>
      <c r="N14812" s="2">
        <v>274.29000000000002</v>
      </c>
      <c r="O14812" s="2" t="s">
        <v>23</v>
      </c>
      <c r="P14812" s="2">
        <f t="shared" si="462"/>
        <v>2974.9283999999998</v>
      </c>
    </row>
    <row r="14813" spans="1:16" ht="14.25" customHeight="1" x14ac:dyDescent="0.35">
      <c r="A14813" s="2" t="s">
        <v>14844</v>
      </c>
      <c r="B14813" s="2" t="s">
        <v>13</v>
      </c>
      <c r="C14813" s="2" t="s">
        <v>14</v>
      </c>
      <c r="D14813" s="2">
        <v>2753.03</v>
      </c>
      <c r="E14813" s="2">
        <v>0.15</v>
      </c>
      <c r="F14813" s="2">
        <f t="shared" si="463"/>
        <v>412.9545</v>
      </c>
      <c r="G14813" s="2">
        <v>2</v>
      </c>
      <c r="H14813" s="2" t="str">
        <f>TEXT(Table1[[#This Row],[order_date]],"mmmm")</f>
        <v>July</v>
      </c>
      <c r="I14813" s="3">
        <v>45131</v>
      </c>
      <c r="J14813" s="3">
        <v>45135</v>
      </c>
      <c r="K14813" s="3" t="str">
        <f>TEXT(Table1[[#This Row],[delivery_date]]-Table1[[#This Row],[order_date]],"D")</f>
        <v>4</v>
      </c>
      <c r="L14813" s="2" t="s">
        <v>21</v>
      </c>
      <c r="M14813" s="2" t="s">
        <v>16</v>
      </c>
      <c r="N14813" s="2">
        <v>789.35</v>
      </c>
      <c r="O14813" s="2" t="s">
        <v>48</v>
      </c>
      <c r="P14813" s="2">
        <f t="shared" si="462"/>
        <v>2340.0755000000004</v>
      </c>
    </row>
    <row r="14814" spans="1:16" ht="14.25" customHeight="1" x14ac:dyDescent="0.35">
      <c r="A14814" s="2" t="s">
        <v>14845</v>
      </c>
      <c r="B14814" s="2" t="s">
        <v>19</v>
      </c>
      <c r="C14814" s="2" t="s">
        <v>33</v>
      </c>
      <c r="D14814" s="2">
        <v>3171.17</v>
      </c>
      <c r="E14814" s="2">
        <v>0.02</v>
      </c>
      <c r="F14814" s="2">
        <f t="shared" si="463"/>
        <v>63.423400000000001</v>
      </c>
      <c r="G14814" s="2">
        <v>4</v>
      </c>
      <c r="H14814" s="2" t="str">
        <f>TEXT(Table1[[#This Row],[order_date]],"mmmm")</f>
        <v>February</v>
      </c>
      <c r="I14814" s="3">
        <v>44973</v>
      </c>
      <c r="J14814" s="3">
        <v>44976</v>
      </c>
      <c r="K14814" s="3" t="str">
        <f>TEXT(Table1[[#This Row],[delivery_date]]-Table1[[#This Row],[order_date]],"D")</f>
        <v>3</v>
      </c>
      <c r="L14814" s="2" t="s">
        <v>21</v>
      </c>
      <c r="M14814" s="2" t="s">
        <v>27</v>
      </c>
      <c r="N14814" s="2">
        <v>374.46</v>
      </c>
      <c r="O14814" s="2" t="s">
        <v>28</v>
      </c>
      <c r="P14814" s="2">
        <f t="shared" si="462"/>
        <v>3107.7465999999999</v>
      </c>
    </row>
    <row r="14815" spans="1:16" ht="14.25" customHeight="1" x14ac:dyDescent="0.35">
      <c r="A14815" s="2" t="s">
        <v>14846</v>
      </c>
      <c r="B14815" s="2" t="s">
        <v>13</v>
      </c>
      <c r="C14815" s="2" t="s">
        <v>36</v>
      </c>
      <c r="D14815" s="2">
        <v>4065.11</v>
      </c>
      <c r="E14815" s="2">
        <v>0.47</v>
      </c>
      <c r="F14815" s="2">
        <f t="shared" si="463"/>
        <v>1910.6016999999999</v>
      </c>
      <c r="G14815" s="2">
        <v>2</v>
      </c>
      <c r="H14815" s="2" t="str">
        <f>TEXT(Table1[[#This Row],[order_date]],"mmmm")</f>
        <v>January</v>
      </c>
      <c r="I14815" s="3">
        <v>44951</v>
      </c>
      <c r="J14815" s="3">
        <v>44954</v>
      </c>
      <c r="K14815" s="3" t="str">
        <f>TEXT(Table1[[#This Row],[delivery_date]]-Table1[[#This Row],[order_date]],"D")</f>
        <v>3</v>
      </c>
      <c r="L14815" s="2" t="s">
        <v>31</v>
      </c>
      <c r="M14815" s="2" t="s">
        <v>16</v>
      </c>
      <c r="N14815" s="2">
        <v>1216.24</v>
      </c>
      <c r="O14815" s="2" t="s">
        <v>48</v>
      </c>
      <c r="P14815" s="2">
        <f t="shared" si="462"/>
        <v>2154.5083000000004</v>
      </c>
    </row>
    <row r="14816" spans="1:16" ht="14.25" customHeight="1" x14ac:dyDescent="0.35">
      <c r="A14816" s="2" t="s">
        <v>14847</v>
      </c>
      <c r="B14816" s="2" t="s">
        <v>41</v>
      </c>
      <c r="C14816" s="2" t="s">
        <v>33</v>
      </c>
      <c r="D14816" s="2">
        <v>1137.56</v>
      </c>
      <c r="E14816" s="2">
        <v>0.18</v>
      </c>
      <c r="F14816" s="2">
        <f t="shared" si="463"/>
        <v>204.76079999999999</v>
      </c>
      <c r="G14816" s="2">
        <v>7</v>
      </c>
      <c r="H14816" s="2" t="str">
        <f>TEXT(Table1[[#This Row],[order_date]],"mmmm")</f>
        <v>May</v>
      </c>
      <c r="I14816" s="3">
        <v>45076</v>
      </c>
      <c r="J14816" s="3">
        <v>45079</v>
      </c>
      <c r="K14816" s="3" t="str">
        <f>TEXT(Table1[[#This Row],[delivery_date]]-Table1[[#This Row],[order_date]],"D")</f>
        <v>3</v>
      </c>
      <c r="L14816" s="2" t="s">
        <v>21</v>
      </c>
      <c r="M14816" s="2" t="s">
        <v>27</v>
      </c>
      <c r="N14816" s="2">
        <v>212.51</v>
      </c>
      <c r="O14816" s="2" t="s">
        <v>17</v>
      </c>
      <c r="P14816" s="2">
        <f t="shared" si="462"/>
        <v>932.79919999999993</v>
      </c>
    </row>
    <row r="14817" spans="1:16" ht="14.25" customHeight="1" x14ac:dyDescent="0.35">
      <c r="A14817" s="2" t="s">
        <v>14848</v>
      </c>
      <c r="B14817" s="2" t="s">
        <v>19</v>
      </c>
      <c r="C14817" s="2" t="s">
        <v>36</v>
      </c>
      <c r="D14817" s="2">
        <v>768.78</v>
      </c>
      <c r="E14817" s="2">
        <v>0.27</v>
      </c>
      <c r="F14817" s="2">
        <f t="shared" si="463"/>
        <v>207.57060000000001</v>
      </c>
      <c r="G14817" s="2">
        <v>3</v>
      </c>
      <c r="H14817" s="2" t="str">
        <f>TEXT(Table1[[#This Row],[order_date]],"mmmm")</f>
        <v>September</v>
      </c>
      <c r="I14817" s="3">
        <v>45540</v>
      </c>
      <c r="J14817" s="3">
        <v>45545</v>
      </c>
      <c r="K14817" s="3" t="str">
        <f>TEXT(Table1[[#This Row],[delivery_date]]-Table1[[#This Row],[order_date]],"D")</f>
        <v>5</v>
      </c>
      <c r="L14817" s="2" t="s">
        <v>31</v>
      </c>
      <c r="M14817" s="2" t="s">
        <v>27</v>
      </c>
      <c r="N14817" s="2">
        <v>201.57</v>
      </c>
      <c r="O14817" s="2" t="s">
        <v>17</v>
      </c>
      <c r="P14817" s="2">
        <f t="shared" si="462"/>
        <v>561.20939999999996</v>
      </c>
    </row>
    <row r="14818" spans="1:16" ht="14.25" customHeight="1" x14ac:dyDescent="0.35">
      <c r="A14818" s="2" t="s">
        <v>14849</v>
      </c>
      <c r="B14818" s="2" t="s">
        <v>13</v>
      </c>
      <c r="C14818" s="2" t="s">
        <v>20</v>
      </c>
      <c r="D14818" s="2">
        <v>4309.32</v>
      </c>
      <c r="E14818" s="2">
        <v>7.0000000000000007E-2</v>
      </c>
      <c r="F14818" s="2">
        <f t="shared" si="463"/>
        <v>301.6524</v>
      </c>
      <c r="G14818" s="2">
        <v>4</v>
      </c>
      <c r="H14818" s="2" t="str">
        <f>TEXT(Table1[[#This Row],[order_date]],"mmmm")</f>
        <v>November</v>
      </c>
      <c r="I14818" s="3">
        <v>45243</v>
      </c>
      <c r="J14818" s="3">
        <v>45247</v>
      </c>
      <c r="K14818" s="3" t="str">
        <f>TEXT(Table1[[#This Row],[delivery_date]]-Table1[[#This Row],[order_date]],"D")</f>
        <v>4</v>
      </c>
      <c r="L14818" s="2" t="s">
        <v>31</v>
      </c>
      <c r="M14818" s="2" t="s">
        <v>16</v>
      </c>
      <c r="N14818" s="2">
        <v>332.22</v>
      </c>
      <c r="O14818" s="2" t="s">
        <v>34</v>
      </c>
      <c r="P14818" s="2">
        <f t="shared" si="462"/>
        <v>4007.6675999999998</v>
      </c>
    </row>
    <row r="14819" spans="1:16" ht="14.25" customHeight="1" x14ac:dyDescent="0.35">
      <c r="A14819" s="2" t="s">
        <v>14850</v>
      </c>
      <c r="B14819" s="2" t="s">
        <v>25</v>
      </c>
      <c r="C14819" s="2" t="s">
        <v>14</v>
      </c>
      <c r="D14819" s="2">
        <v>647.69000000000005</v>
      </c>
      <c r="E14819" s="2">
        <v>0.13</v>
      </c>
      <c r="F14819" s="2">
        <f t="shared" si="463"/>
        <v>84.199700000000007</v>
      </c>
      <c r="G14819" s="2">
        <v>1</v>
      </c>
      <c r="H14819" s="2" t="str">
        <f>TEXT(Table1[[#This Row],[order_date]],"mmmm")</f>
        <v>November</v>
      </c>
      <c r="I14819" s="3">
        <v>45618</v>
      </c>
      <c r="J14819" s="3">
        <v>45620</v>
      </c>
      <c r="K14819" s="3" t="str">
        <f>TEXT(Table1[[#This Row],[delivery_date]]-Table1[[#This Row],[order_date]],"D")</f>
        <v>2</v>
      </c>
      <c r="L14819" s="2" t="s">
        <v>31</v>
      </c>
      <c r="M14819" s="2" t="s">
        <v>16</v>
      </c>
      <c r="N14819" s="2">
        <v>121.7</v>
      </c>
      <c r="O14819" s="2" t="s">
        <v>34</v>
      </c>
      <c r="P14819" s="2">
        <f t="shared" si="462"/>
        <v>563.49030000000005</v>
      </c>
    </row>
    <row r="14820" spans="1:16" ht="14.25" customHeight="1" x14ac:dyDescent="0.35">
      <c r="A14820" s="2" t="s">
        <v>14851</v>
      </c>
      <c r="B14820" s="2" t="s">
        <v>25</v>
      </c>
      <c r="C14820" s="2" t="s">
        <v>14</v>
      </c>
      <c r="D14820" s="2">
        <v>532.09</v>
      </c>
      <c r="E14820" s="2">
        <v>0.22</v>
      </c>
      <c r="F14820" s="2">
        <f t="shared" si="463"/>
        <v>117.05980000000001</v>
      </c>
      <c r="G14820" s="2">
        <v>4</v>
      </c>
      <c r="H14820" s="2" t="str">
        <f>TEXT(Table1[[#This Row],[order_date]],"mmmm")</f>
        <v>April</v>
      </c>
      <c r="I14820" s="3">
        <v>45045</v>
      </c>
      <c r="J14820" s="3">
        <v>45049</v>
      </c>
      <c r="K14820" s="3" t="str">
        <f>TEXT(Table1[[#This Row],[delivery_date]]-Table1[[#This Row],[order_date]],"D")</f>
        <v>4</v>
      </c>
      <c r="L14820" s="2" t="s">
        <v>21</v>
      </c>
      <c r="M14820" s="2" t="s">
        <v>16</v>
      </c>
      <c r="N14820" s="2">
        <v>29.1</v>
      </c>
      <c r="O14820" s="2" t="s">
        <v>48</v>
      </c>
      <c r="P14820" s="2">
        <f t="shared" si="462"/>
        <v>415.03020000000004</v>
      </c>
    </row>
    <row r="14821" spans="1:16" ht="14.25" customHeight="1" x14ac:dyDescent="0.35">
      <c r="A14821" s="2" t="s">
        <v>14852</v>
      </c>
      <c r="B14821" s="2" t="s">
        <v>13</v>
      </c>
      <c r="C14821" s="2" t="s">
        <v>26</v>
      </c>
      <c r="D14821" s="2">
        <v>1457.67</v>
      </c>
      <c r="E14821" s="2">
        <v>0.28000000000000003</v>
      </c>
      <c r="F14821" s="2">
        <f t="shared" si="463"/>
        <v>408.14760000000007</v>
      </c>
      <c r="G14821" s="2">
        <v>4</v>
      </c>
      <c r="H14821" s="2" t="str">
        <f>TEXT(Table1[[#This Row],[order_date]],"mmmm")</f>
        <v>May</v>
      </c>
      <c r="I14821" s="3">
        <v>45074</v>
      </c>
      <c r="J14821" s="3">
        <v>45078</v>
      </c>
      <c r="K14821" s="3" t="str">
        <f>TEXT(Table1[[#This Row],[delivery_date]]-Table1[[#This Row],[order_date]],"D")</f>
        <v>4</v>
      </c>
      <c r="L14821" s="2" t="s">
        <v>31</v>
      </c>
      <c r="M14821" s="2" t="s">
        <v>27</v>
      </c>
      <c r="N14821" s="2">
        <v>211.28</v>
      </c>
      <c r="O14821" s="2" t="s">
        <v>28</v>
      </c>
      <c r="P14821" s="2">
        <f t="shared" si="462"/>
        <v>1049.5224000000001</v>
      </c>
    </row>
    <row r="14822" spans="1:16" ht="14.25" customHeight="1" x14ac:dyDescent="0.35">
      <c r="A14822" s="2" t="s">
        <v>14853</v>
      </c>
      <c r="B14822" s="2" t="s">
        <v>41</v>
      </c>
      <c r="C14822" s="2" t="s">
        <v>36</v>
      </c>
      <c r="D14822" s="2">
        <v>1652.56</v>
      </c>
      <c r="E14822" s="2">
        <v>0.43</v>
      </c>
      <c r="F14822" s="2">
        <f t="shared" si="463"/>
        <v>710.60079999999994</v>
      </c>
      <c r="G14822" s="2">
        <v>4</v>
      </c>
      <c r="H14822" s="2" t="str">
        <f>TEXT(Table1[[#This Row],[order_date]],"mmmm")</f>
        <v>July</v>
      </c>
      <c r="I14822" s="3">
        <v>45134</v>
      </c>
      <c r="J14822" s="3">
        <v>45139</v>
      </c>
      <c r="K14822" s="3" t="str">
        <f>TEXT(Table1[[#This Row],[delivery_date]]-Table1[[#This Row],[order_date]],"D")</f>
        <v>5</v>
      </c>
      <c r="L14822" s="2" t="s">
        <v>31</v>
      </c>
      <c r="M14822" s="2" t="s">
        <v>27</v>
      </c>
      <c r="N14822" s="2">
        <v>99.62</v>
      </c>
      <c r="O14822" s="2" t="s">
        <v>34</v>
      </c>
      <c r="P14822" s="2">
        <f t="shared" si="462"/>
        <v>941.95920000000001</v>
      </c>
    </row>
    <row r="14823" spans="1:16" ht="14.25" customHeight="1" x14ac:dyDescent="0.35">
      <c r="A14823" s="2" t="s">
        <v>14854</v>
      </c>
      <c r="B14823" s="2" t="s">
        <v>19</v>
      </c>
      <c r="C14823" s="2" t="s">
        <v>36</v>
      </c>
      <c r="D14823" s="2">
        <v>1281.56</v>
      </c>
      <c r="E14823" s="2">
        <v>0.15</v>
      </c>
      <c r="F14823" s="2">
        <f t="shared" si="463"/>
        <v>192.23399999999998</v>
      </c>
      <c r="G14823" s="2">
        <v>9</v>
      </c>
      <c r="H14823" s="2" t="str">
        <f>TEXT(Table1[[#This Row],[order_date]],"mmmm")</f>
        <v>January</v>
      </c>
      <c r="I14823" s="3">
        <v>44946</v>
      </c>
      <c r="J14823" s="3">
        <v>44948</v>
      </c>
      <c r="K14823" s="3" t="str">
        <f>TEXT(Table1[[#This Row],[delivery_date]]-Table1[[#This Row],[order_date]],"D")</f>
        <v>2</v>
      </c>
      <c r="L14823" s="2" t="s">
        <v>31</v>
      </c>
      <c r="M14823" s="2" t="s">
        <v>22</v>
      </c>
      <c r="N14823" s="2">
        <v>212.18</v>
      </c>
      <c r="O14823" s="2" t="s">
        <v>39</v>
      </c>
      <c r="P14823" s="2">
        <f t="shared" si="462"/>
        <v>1089.326</v>
      </c>
    </row>
    <row r="14824" spans="1:16" ht="14.25" customHeight="1" x14ac:dyDescent="0.35">
      <c r="A14824" s="2" t="s">
        <v>14855</v>
      </c>
      <c r="B14824" s="2" t="s">
        <v>13</v>
      </c>
      <c r="C14824" s="2" t="s">
        <v>33</v>
      </c>
      <c r="D14824" s="2">
        <v>3733.95</v>
      </c>
      <c r="E14824" s="2">
        <v>0.44</v>
      </c>
      <c r="F14824" s="2">
        <f t="shared" si="463"/>
        <v>1642.9379999999999</v>
      </c>
      <c r="G14824" s="2">
        <v>3</v>
      </c>
      <c r="H14824" s="2" t="str">
        <f>TEXT(Table1[[#This Row],[order_date]],"mmmm")</f>
        <v>September</v>
      </c>
      <c r="I14824" s="3">
        <v>45543</v>
      </c>
      <c r="J14824" s="3">
        <v>45545</v>
      </c>
      <c r="K14824" s="3" t="str">
        <f>TEXT(Table1[[#This Row],[delivery_date]]-Table1[[#This Row],[order_date]],"D")</f>
        <v>2</v>
      </c>
      <c r="L14824" s="2" t="s">
        <v>31</v>
      </c>
      <c r="M14824" s="2" t="s">
        <v>27</v>
      </c>
      <c r="N14824" s="2">
        <v>852.35</v>
      </c>
      <c r="O14824" s="2" t="s">
        <v>17</v>
      </c>
      <c r="P14824" s="2">
        <f t="shared" si="462"/>
        <v>2091.0119999999997</v>
      </c>
    </row>
    <row r="14825" spans="1:16" ht="14.25" customHeight="1" x14ac:dyDescent="0.35">
      <c r="A14825" s="2" t="s">
        <v>14856</v>
      </c>
      <c r="B14825" s="2" t="s">
        <v>25</v>
      </c>
      <c r="C14825" s="2" t="s">
        <v>36</v>
      </c>
      <c r="D14825" s="2">
        <v>4869.4399999999996</v>
      </c>
      <c r="E14825" s="2">
        <v>0.23</v>
      </c>
      <c r="F14825" s="2">
        <f t="shared" si="463"/>
        <v>1119.9712</v>
      </c>
      <c r="G14825" s="2">
        <v>7</v>
      </c>
      <c r="H14825" s="2" t="str">
        <f>TEXT(Table1[[#This Row],[order_date]],"mmmm")</f>
        <v>September</v>
      </c>
      <c r="I14825" s="3">
        <v>45544</v>
      </c>
      <c r="J14825" s="3">
        <v>45548</v>
      </c>
      <c r="K14825" s="3" t="str">
        <f>TEXT(Table1[[#This Row],[delivery_date]]-Table1[[#This Row],[order_date]],"D")</f>
        <v>4</v>
      </c>
      <c r="L14825" s="2" t="s">
        <v>31</v>
      </c>
      <c r="M14825" s="2" t="s">
        <v>22</v>
      </c>
      <c r="N14825" s="2">
        <v>1311.79</v>
      </c>
      <c r="O14825" s="2" t="s">
        <v>28</v>
      </c>
      <c r="P14825" s="2">
        <f t="shared" si="462"/>
        <v>3749.4687999999996</v>
      </c>
    </row>
    <row r="14826" spans="1:16" ht="14.25" customHeight="1" x14ac:dyDescent="0.35">
      <c r="A14826" s="2" t="s">
        <v>14857</v>
      </c>
      <c r="B14826" s="2" t="s">
        <v>19</v>
      </c>
      <c r="C14826" s="2" t="s">
        <v>14</v>
      </c>
      <c r="D14826" s="2">
        <v>1078</v>
      </c>
      <c r="E14826" s="2">
        <v>0.22</v>
      </c>
      <c r="F14826" s="2">
        <f t="shared" si="463"/>
        <v>237.16</v>
      </c>
      <c r="G14826" s="2">
        <v>4</v>
      </c>
      <c r="H14826" s="2" t="str">
        <f>TEXT(Table1[[#This Row],[order_date]],"mmmm")</f>
        <v>December</v>
      </c>
      <c r="I14826" s="3">
        <v>45284</v>
      </c>
      <c r="J14826" s="3">
        <v>45288</v>
      </c>
      <c r="K14826" s="3" t="str">
        <f>TEXT(Table1[[#This Row],[delivery_date]]-Table1[[#This Row],[order_date]],"D")</f>
        <v>4</v>
      </c>
      <c r="L14826" s="2" t="s">
        <v>21</v>
      </c>
      <c r="M14826" s="2" t="s">
        <v>27</v>
      </c>
      <c r="N14826" s="2">
        <v>233.14</v>
      </c>
      <c r="O14826" s="2" t="s">
        <v>48</v>
      </c>
      <c r="P14826" s="2">
        <f t="shared" si="462"/>
        <v>840.84</v>
      </c>
    </row>
    <row r="14827" spans="1:16" ht="14.25" customHeight="1" x14ac:dyDescent="0.35">
      <c r="A14827" s="2" t="s">
        <v>14858</v>
      </c>
      <c r="B14827" s="2" t="s">
        <v>25</v>
      </c>
      <c r="C14827" s="2" t="s">
        <v>36</v>
      </c>
      <c r="D14827" s="2">
        <v>3931.08</v>
      </c>
      <c r="E14827" s="2">
        <v>0.2</v>
      </c>
      <c r="F14827" s="2">
        <f t="shared" si="463"/>
        <v>786.21600000000001</v>
      </c>
      <c r="G14827" s="2">
        <v>1</v>
      </c>
      <c r="H14827" s="2" t="str">
        <f>TEXT(Table1[[#This Row],[order_date]],"mmmm")</f>
        <v>November</v>
      </c>
      <c r="I14827" s="3">
        <v>45611</v>
      </c>
      <c r="J14827" s="3">
        <v>45617</v>
      </c>
      <c r="K14827" s="3" t="str">
        <f>TEXT(Table1[[#This Row],[delivery_date]]-Table1[[#This Row],[order_date]],"D")</f>
        <v>6</v>
      </c>
      <c r="L14827" s="2" t="s">
        <v>31</v>
      </c>
      <c r="M14827" s="2" t="s">
        <v>22</v>
      </c>
      <c r="N14827" s="2">
        <v>909.23</v>
      </c>
      <c r="O14827" s="2" t="s">
        <v>48</v>
      </c>
      <c r="P14827" s="2">
        <f t="shared" si="462"/>
        <v>3144.864</v>
      </c>
    </row>
    <row r="14828" spans="1:16" ht="14.25" customHeight="1" x14ac:dyDescent="0.35">
      <c r="A14828" s="2" t="s">
        <v>14859</v>
      </c>
      <c r="B14828" s="2" t="s">
        <v>25</v>
      </c>
      <c r="C14828" s="2" t="s">
        <v>26</v>
      </c>
      <c r="D14828" s="2">
        <v>316.79000000000002</v>
      </c>
      <c r="E14828" s="2">
        <v>0.44</v>
      </c>
      <c r="F14828" s="2">
        <f t="shared" si="463"/>
        <v>139.38760000000002</v>
      </c>
      <c r="G14828" s="2">
        <v>3</v>
      </c>
      <c r="H14828" s="2" t="str">
        <f>TEXT(Table1[[#This Row],[order_date]],"mmmm")</f>
        <v>February</v>
      </c>
      <c r="I14828" s="3">
        <v>44963</v>
      </c>
      <c r="J14828" s="3">
        <v>44970</v>
      </c>
      <c r="K14828" s="3" t="str">
        <f>TEXT(Table1[[#This Row],[delivery_date]]-Table1[[#This Row],[order_date]],"D")</f>
        <v>7</v>
      </c>
      <c r="L14828" s="2" t="s">
        <v>15</v>
      </c>
      <c r="M14828" s="2" t="s">
        <v>27</v>
      </c>
      <c r="N14828" s="2">
        <v>33.090000000000003</v>
      </c>
      <c r="O14828" s="2" t="s">
        <v>17</v>
      </c>
      <c r="P14828" s="2">
        <f t="shared" si="462"/>
        <v>177.4024</v>
      </c>
    </row>
    <row r="14829" spans="1:16" ht="14.25" customHeight="1" x14ac:dyDescent="0.35">
      <c r="A14829" s="2" t="s">
        <v>14860</v>
      </c>
      <c r="B14829" s="2" t="s">
        <v>13</v>
      </c>
      <c r="C14829" s="2" t="s">
        <v>26</v>
      </c>
      <c r="D14829" s="2">
        <v>682.62</v>
      </c>
      <c r="E14829" s="2">
        <v>0.13</v>
      </c>
      <c r="F14829" s="2">
        <f t="shared" si="463"/>
        <v>88.740600000000001</v>
      </c>
      <c r="G14829" s="2">
        <v>9</v>
      </c>
      <c r="H14829" s="2" t="str">
        <f>TEXT(Table1[[#This Row],[order_date]],"mmmm")</f>
        <v>May</v>
      </c>
      <c r="I14829" s="3">
        <v>45069</v>
      </c>
      <c r="J14829" s="3">
        <v>45075</v>
      </c>
      <c r="K14829" s="3" t="str">
        <f>TEXT(Table1[[#This Row],[delivery_date]]-Table1[[#This Row],[order_date]],"D")</f>
        <v>6</v>
      </c>
      <c r="L14829" s="2" t="s">
        <v>15</v>
      </c>
      <c r="M14829" s="2" t="s">
        <v>16</v>
      </c>
      <c r="N14829" s="2">
        <v>84.11</v>
      </c>
      <c r="O14829" s="2" t="s">
        <v>28</v>
      </c>
      <c r="P14829" s="2">
        <f t="shared" si="462"/>
        <v>593.87940000000003</v>
      </c>
    </row>
    <row r="14830" spans="1:16" ht="14.25" customHeight="1" x14ac:dyDescent="0.35">
      <c r="A14830" s="2" t="s">
        <v>14861</v>
      </c>
      <c r="B14830" s="2" t="s">
        <v>25</v>
      </c>
      <c r="C14830" s="2" t="s">
        <v>14</v>
      </c>
      <c r="D14830" s="2">
        <v>2624.08</v>
      </c>
      <c r="E14830" s="2">
        <v>0.43</v>
      </c>
      <c r="F14830" s="2">
        <f t="shared" si="463"/>
        <v>1128.3543999999999</v>
      </c>
      <c r="G14830" s="2">
        <v>6</v>
      </c>
      <c r="H14830" s="2" t="str">
        <f>TEXT(Table1[[#This Row],[order_date]],"mmmm")</f>
        <v>May</v>
      </c>
      <c r="I14830" s="3">
        <v>45063</v>
      </c>
      <c r="J14830" s="3">
        <v>45069</v>
      </c>
      <c r="K14830" s="3" t="str">
        <f>TEXT(Table1[[#This Row],[delivery_date]]-Table1[[#This Row],[order_date]],"D")</f>
        <v>6</v>
      </c>
      <c r="L14830" s="2" t="s">
        <v>15</v>
      </c>
      <c r="M14830" s="2" t="s">
        <v>16</v>
      </c>
      <c r="N14830" s="2">
        <v>746.41</v>
      </c>
      <c r="O14830" s="2" t="s">
        <v>39</v>
      </c>
      <c r="P14830" s="2">
        <f t="shared" si="462"/>
        <v>1495.7256</v>
      </c>
    </row>
    <row r="14831" spans="1:16" ht="14.25" customHeight="1" x14ac:dyDescent="0.35">
      <c r="A14831" s="2" t="s">
        <v>14862</v>
      </c>
      <c r="B14831" s="2" t="s">
        <v>19</v>
      </c>
      <c r="C14831" s="2" t="s">
        <v>14</v>
      </c>
      <c r="D14831" s="2">
        <v>4998.08</v>
      </c>
      <c r="E14831" s="2">
        <v>0.04</v>
      </c>
      <c r="F14831" s="2">
        <f t="shared" si="463"/>
        <v>199.92320000000001</v>
      </c>
      <c r="G14831" s="2">
        <v>8</v>
      </c>
      <c r="H14831" s="2" t="str">
        <f>TEXT(Table1[[#This Row],[order_date]],"mmmm")</f>
        <v>September</v>
      </c>
      <c r="I14831" s="3">
        <v>45539</v>
      </c>
      <c r="J14831" s="3">
        <v>45542</v>
      </c>
      <c r="K14831" s="3" t="str">
        <f>TEXT(Table1[[#This Row],[delivery_date]]-Table1[[#This Row],[order_date]],"D")</f>
        <v>3</v>
      </c>
      <c r="L14831" s="2" t="s">
        <v>21</v>
      </c>
      <c r="M14831" s="2" t="s">
        <v>16</v>
      </c>
      <c r="N14831" s="2">
        <v>453.69</v>
      </c>
      <c r="O14831" s="2" t="s">
        <v>48</v>
      </c>
      <c r="P14831" s="2">
        <f t="shared" si="462"/>
        <v>4798.1567999999997</v>
      </c>
    </row>
    <row r="14832" spans="1:16" ht="14.25" customHeight="1" x14ac:dyDescent="0.35">
      <c r="A14832" s="2" t="s">
        <v>14863</v>
      </c>
      <c r="B14832" s="2" t="s">
        <v>41</v>
      </c>
      <c r="C14832" s="2" t="s">
        <v>14</v>
      </c>
      <c r="D14832" s="2">
        <v>4751.8900000000003</v>
      </c>
      <c r="E14832" s="2">
        <v>0.48</v>
      </c>
      <c r="F14832" s="2">
        <f t="shared" si="463"/>
        <v>2280.9072000000001</v>
      </c>
      <c r="G14832" s="2">
        <v>9</v>
      </c>
      <c r="H14832" s="2" t="str">
        <f>TEXT(Table1[[#This Row],[order_date]],"mmmm")</f>
        <v>June</v>
      </c>
      <c r="I14832" s="3">
        <v>45098</v>
      </c>
      <c r="J14832" s="3">
        <v>45105</v>
      </c>
      <c r="K14832" s="3" t="str">
        <f>TEXT(Table1[[#This Row],[delivery_date]]-Table1[[#This Row],[order_date]],"D")</f>
        <v>7</v>
      </c>
      <c r="L14832" s="2" t="s">
        <v>21</v>
      </c>
      <c r="M14832" s="2" t="s">
        <v>22</v>
      </c>
      <c r="N14832" s="2">
        <v>1414.52</v>
      </c>
      <c r="O14832" s="2" t="s">
        <v>17</v>
      </c>
      <c r="P14832" s="2">
        <f t="shared" si="462"/>
        <v>2470.9828000000002</v>
      </c>
    </row>
    <row r="14833" spans="1:16" ht="14.25" customHeight="1" x14ac:dyDescent="0.35">
      <c r="A14833" s="2" t="s">
        <v>14864</v>
      </c>
      <c r="B14833" s="2" t="s">
        <v>13</v>
      </c>
      <c r="C14833" s="2" t="s">
        <v>36</v>
      </c>
      <c r="D14833" s="2">
        <v>648.52</v>
      </c>
      <c r="E14833" s="2">
        <v>0.25</v>
      </c>
      <c r="F14833" s="2">
        <f t="shared" si="463"/>
        <v>162.13</v>
      </c>
      <c r="G14833" s="2">
        <v>8</v>
      </c>
      <c r="H14833" s="2" t="str">
        <f>TEXT(Table1[[#This Row],[order_date]],"mmmm")</f>
        <v>October</v>
      </c>
      <c r="I14833" s="3">
        <v>45581</v>
      </c>
      <c r="J14833" s="3">
        <v>45585</v>
      </c>
      <c r="K14833" s="3" t="str">
        <f>TEXT(Table1[[#This Row],[delivery_date]]-Table1[[#This Row],[order_date]],"D")</f>
        <v>4</v>
      </c>
      <c r="L14833" s="2" t="s">
        <v>21</v>
      </c>
      <c r="M14833" s="2" t="s">
        <v>22</v>
      </c>
      <c r="N14833" s="2">
        <v>168.7</v>
      </c>
      <c r="O14833" s="2" t="s">
        <v>34</v>
      </c>
      <c r="P14833" s="2">
        <f t="shared" si="462"/>
        <v>486.39</v>
      </c>
    </row>
    <row r="14834" spans="1:16" ht="14.25" customHeight="1" x14ac:dyDescent="0.35">
      <c r="A14834" s="2" t="s">
        <v>14865</v>
      </c>
      <c r="B14834" s="2" t="s">
        <v>19</v>
      </c>
      <c r="C14834" s="2" t="s">
        <v>36</v>
      </c>
      <c r="D14834" s="2">
        <v>1274.47</v>
      </c>
      <c r="E14834" s="2">
        <v>0.5</v>
      </c>
      <c r="F14834" s="2">
        <f t="shared" si="463"/>
        <v>637.23500000000001</v>
      </c>
      <c r="G14834" s="2">
        <v>5</v>
      </c>
      <c r="H14834" s="2" t="str">
        <f>TEXT(Table1[[#This Row],[order_date]],"mmmm")</f>
        <v>July</v>
      </c>
      <c r="I14834" s="3">
        <v>45482</v>
      </c>
      <c r="J14834" s="3">
        <v>45483</v>
      </c>
      <c r="K14834" s="3" t="str">
        <f>TEXT(Table1[[#This Row],[delivery_date]]-Table1[[#This Row],[order_date]],"D")</f>
        <v>1</v>
      </c>
      <c r="L14834" s="2" t="s">
        <v>21</v>
      </c>
      <c r="M14834" s="2" t="s">
        <v>16</v>
      </c>
      <c r="N14834" s="2">
        <v>319.37</v>
      </c>
      <c r="O14834" s="2" t="s">
        <v>23</v>
      </c>
      <c r="P14834" s="2">
        <f t="shared" si="462"/>
        <v>637.23500000000001</v>
      </c>
    </row>
    <row r="14835" spans="1:16" ht="14.25" customHeight="1" x14ac:dyDescent="0.35">
      <c r="A14835" s="2" t="s">
        <v>14866</v>
      </c>
      <c r="B14835" s="2" t="s">
        <v>13</v>
      </c>
      <c r="C14835" s="2" t="s">
        <v>20</v>
      </c>
      <c r="D14835" s="2">
        <v>4734.38</v>
      </c>
      <c r="E14835" s="2">
        <v>0.3</v>
      </c>
      <c r="F14835" s="2">
        <f t="shared" si="463"/>
        <v>1420.3140000000001</v>
      </c>
      <c r="G14835" s="2">
        <v>6</v>
      </c>
      <c r="H14835" s="2" t="str">
        <f>TEXT(Table1[[#This Row],[order_date]],"mmmm")</f>
        <v>September</v>
      </c>
      <c r="I14835" s="3">
        <v>45558</v>
      </c>
      <c r="J14835" s="3">
        <v>45561</v>
      </c>
      <c r="K14835" s="3" t="str">
        <f>TEXT(Table1[[#This Row],[delivery_date]]-Table1[[#This Row],[order_date]],"D")</f>
        <v>3</v>
      </c>
      <c r="L14835" s="2" t="s">
        <v>31</v>
      </c>
      <c r="M14835" s="2" t="s">
        <v>16</v>
      </c>
      <c r="N14835" s="2">
        <v>1193.51</v>
      </c>
      <c r="O14835" s="2" t="s">
        <v>17</v>
      </c>
      <c r="P14835" s="2">
        <f t="shared" si="462"/>
        <v>3314.0659999999998</v>
      </c>
    </row>
    <row r="14836" spans="1:16" ht="14.25" customHeight="1" x14ac:dyDescent="0.35">
      <c r="A14836" s="2" t="s">
        <v>14867</v>
      </c>
      <c r="B14836" s="2" t="s">
        <v>25</v>
      </c>
      <c r="C14836" s="2" t="s">
        <v>33</v>
      </c>
      <c r="D14836" s="2">
        <v>838.55</v>
      </c>
      <c r="E14836" s="2">
        <v>0.06</v>
      </c>
      <c r="F14836" s="2">
        <f t="shared" si="463"/>
        <v>50.312999999999995</v>
      </c>
      <c r="G14836" s="2">
        <v>2</v>
      </c>
      <c r="H14836" s="2" t="str">
        <f>TEXT(Table1[[#This Row],[order_date]],"mmmm")</f>
        <v>September</v>
      </c>
      <c r="I14836" s="3">
        <v>45556</v>
      </c>
      <c r="J14836" s="3">
        <v>45557</v>
      </c>
      <c r="K14836" s="3" t="str">
        <f>TEXT(Table1[[#This Row],[delivery_date]]-Table1[[#This Row],[order_date]],"D")</f>
        <v>1</v>
      </c>
      <c r="L14836" s="2" t="s">
        <v>15</v>
      </c>
      <c r="M14836" s="2" t="s">
        <v>27</v>
      </c>
      <c r="N14836" s="2">
        <v>120.05</v>
      </c>
      <c r="O14836" s="2" t="s">
        <v>17</v>
      </c>
      <c r="P14836" s="2">
        <f t="shared" si="462"/>
        <v>788.23699999999997</v>
      </c>
    </row>
    <row r="14837" spans="1:16" ht="14.25" customHeight="1" x14ac:dyDescent="0.35">
      <c r="A14837" s="2" t="s">
        <v>14868</v>
      </c>
      <c r="B14837" s="2" t="s">
        <v>25</v>
      </c>
      <c r="C14837" s="2" t="s">
        <v>36</v>
      </c>
      <c r="D14837" s="2">
        <v>3739.67</v>
      </c>
      <c r="E14837" s="2">
        <v>0.03</v>
      </c>
      <c r="F14837" s="2">
        <f t="shared" si="463"/>
        <v>112.1901</v>
      </c>
      <c r="G14837" s="2">
        <v>9</v>
      </c>
      <c r="H14837" s="2" t="str">
        <f>TEXT(Table1[[#This Row],[order_date]],"mmmm")</f>
        <v>January</v>
      </c>
      <c r="I14837" s="3">
        <v>45322</v>
      </c>
      <c r="J14837" s="3">
        <v>45326</v>
      </c>
      <c r="K14837" s="3" t="str">
        <f>TEXT(Table1[[#This Row],[delivery_date]]-Table1[[#This Row],[order_date]],"D")</f>
        <v>4</v>
      </c>
      <c r="L14837" s="2" t="s">
        <v>15</v>
      </c>
      <c r="M14837" s="2" t="s">
        <v>22</v>
      </c>
      <c r="N14837" s="2">
        <v>928.09</v>
      </c>
      <c r="O14837" s="2" t="s">
        <v>34</v>
      </c>
      <c r="P14837" s="2">
        <f t="shared" si="462"/>
        <v>3627.4799000000003</v>
      </c>
    </row>
    <row r="14838" spans="1:16" ht="14.25" customHeight="1" x14ac:dyDescent="0.35">
      <c r="A14838" s="2" t="s">
        <v>14869</v>
      </c>
      <c r="B14838" s="2" t="s">
        <v>19</v>
      </c>
      <c r="C14838" s="2" t="s">
        <v>20</v>
      </c>
      <c r="D14838" s="2">
        <v>105.43</v>
      </c>
      <c r="E14838" s="2">
        <v>0.1</v>
      </c>
      <c r="F14838" s="2">
        <f t="shared" si="463"/>
        <v>10.543000000000001</v>
      </c>
      <c r="G14838" s="2">
        <v>6</v>
      </c>
      <c r="H14838" s="2" t="str">
        <f>TEXT(Table1[[#This Row],[order_date]],"mmmm")</f>
        <v>August</v>
      </c>
      <c r="I14838" s="3">
        <v>45165</v>
      </c>
      <c r="J14838" s="3">
        <v>45172</v>
      </c>
      <c r="K14838" s="3" t="str">
        <f>TEXT(Table1[[#This Row],[delivery_date]]-Table1[[#This Row],[order_date]],"D")</f>
        <v>7</v>
      </c>
      <c r="L14838" s="2" t="s">
        <v>31</v>
      </c>
      <c r="M14838" s="2" t="s">
        <v>22</v>
      </c>
      <c r="N14838" s="2">
        <v>14.61</v>
      </c>
      <c r="O14838" s="2" t="s">
        <v>23</v>
      </c>
      <c r="P14838" s="2">
        <f t="shared" si="462"/>
        <v>94.887</v>
      </c>
    </row>
    <row r="14839" spans="1:16" ht="14.25" customHeight="1" x14ac:dyDescent="0.35">
      <c r="A14839" s="2" t="s">
        <v>14870</v>
      </c>
      <c r="B14839" s="2" t="s">
        <v>19</v>
      </c>
      <c r="C14839" s="2" t="s">
        <v>20</v>
      </c>
      <c r="D14839" s="2">
        <v>3195.39</v>
      </c>
      <c r="E14839" s="2">
        <v>0.21</v>
      </c>
      <c r="F14839" s="2">
        <f t="shared" si="463"/>
        <v>671.03189999999995</v>
      </c>
      <c r="G14839" s="2">
        <v>8</v>
      </c>
      <c r="H14839" s="2" t="str">
        <f>TEXT(Table1[[#This Row],[order_date]],"mmmm")</f>
        <v>June</v>
      </c>
      <c r="I14839" s="3">
        <v>45079</v>
      </c>
      <c r="J14839" s="3">
        <v>45083</v>
      </c>
      <c r="K14839" s="3" t="str">
        <f>TEXT(Table1[[#This Row],[delivery_date]]-Table1[[#This Row],[order_date]],"D")</f>
        <v>4</v>
      </c>
      <c r="L14839" s="2" t="s">
        <v>21</v>
      </c>
      <c r="M14839" s="2" t="s">
        <v>22</v>
      </c>
      <c r="N14839" s="2">
        <v>452.42</v>
      </c>
      <c r="O14839" s="2" t="s">
        <v>39</v>
      </c>
      <c r="P14839" s="2">
        <f t="shared" si="462"/>
        <v>2524.3580999999999</v>
      </c>
    </row>
    <row r="14840" spans="1:16" ht="14.25" customHeight="1" x14ac:dyDescent="0.35">
      <c r="A14840" s="2" t="s">
        <v>14871</v>
      </c>
      <c r="B14840" s="2" t="s">
        <v>41</v>
      </c>
      <c r="C14840" s="2" t="s">
        <v>26</v>
      </c>
      <c r="D14840" s="2">
        <v>2523.54</v>
      </c>
      <c r="E14840" s="2">
        <v>0.37</v>
      </c>
      <c r="F14840" s="2">
        <f t="shared" si="463"/>
        <v>933.70979999999997</v>
      </c>
      <c r="G14840" s="2">
        <v>7</v>
      </c>
      <c r="H14840" s="2" t="str">
        <f>TEXT(Table1[[#This Row],[order_date]],"mmmm")</f>
        <v>July</v>
      </c>
      <c r="I14840" s="3">
        <v>45128</v>
      </c>
      <c r="J14840" s="3">
        <v>45133</v>
      </c>
      <c r="K14840" s="3" t="str">
        <f>TEXT(Table1[[#This Row],[delivery_date]]-Table1[[#This Row],[order_date]],"D")</f>
        <v>5</v>
      </c>
      <c r="L14840" s="2" t="s">
        <v>31</v>
      </c>
      <c r="M14840" s="2" t="s">
        <v>27</v>
      </c>
      <c r="N14840" s="2">
        <v>627.04999999999995</v>
      </c>
      <c r="O14840" s="2" t="s">
        <v>17</v>
      </c>
      <c r="P14840" s="2">
        <f t="shared" si="462"/>
        <v>1589.8301999999999</v>
      </c>
    </row>
    <row r="14841" spans="1:16" ht="14.25" customHeight="1" x14ac:dyDescent="0.35">
      <c r="A14841" s="2" t="s">
        <v>14872</v>
      </c>
      <c r="B14841" s="2" t="s">
        <v>19</v>
      </c>
      <c r="C14841" s="2" t="s">
        <v>36</v>
      </c>
      <c r="D14841" s="2">
        <v>2408.02</v>
      </c>
      <c r="E14841" s="2">
        <v>0</v>
      </c>
      <c r="F14841" s="2">
        <f t="shared" si="463"/>
        <v>0</v>
      </c>
      <c r="G14841" s="2">
        <v>2</v>
      </c>
      <c r="H14841" s="2" t="str">
        <f>TEXT(Table1[[#This Row],[order_date]],"mmmm")</f>
        <v>February</v>
      </c>
      <c r="I14841" s="3">
        <v>44976</v>
      </c>
      <c r="J14841" s="3">
        <v>44982</v>
      </c>
      <c r="K14841" s="3" t="str">
        <f>TEXT(Table1[[#This Row],[delivery_date]]-Table1[[#This Row],[order_date]],"D")</f>
        <v>6</v>
      </c>
      <c r="L14841" s="2" t="s">
        <v>15</v>
      </c>
      <c r="M14841" s="2" t="s">
        <v>22</v>
      </c>
      <c r="N14841" s="2">
        <v>355.4</v>
      </c>
      <c r="O14841" s="2" t="s">
        <v>17</v>
      </c>
      <c r="P14841" s="2">
        <f t="shared" si="462"/>
        <v>2408.02</v>
      </c>
    </row>
    <row r="14842" spans="1:16" ht="14.25" customHeight="1" x14ac:dyDescent="0.35">
      <c r="A14842" s="2" t="s">
        <v>14873</v>
      </c>
      <c r="B14842" s="2" t="s">
        <v>19</v>
      </c>
      <c r="C14842" s="2" t="s">
        <v>20</v>
      </c>
      <c r="D14842" s="2">
        <v>4163.04</v>
      </c>
      <c r="E14842" s="2">
        <v>0.13</v>
      </c>
      <c r="F14842" s="2">
        <f t="shared" si="463"/>
        <v>541.1952</v>
      </c>
      <c r="G14842" s="2">
        <v>2</v>
      </c>
      <c r="H14842" s="2" t="str">
        <f>TEXT(Table1[[#This Row],[order_date]],"mmmm")</f>
        <v>May</v>
      </c>
      <c r="I14842" s="3">
        <v>45065</v>
      </c>
      <c r="J14842" s="3">
        <v>45069</v>
      </c>
      <c r="K14842" s="3" t="str">
        <f>TEXT(Table1[[#This Row],[delivery_date]]-Table1[[#This Row],[order_date]],"D")</f>
        <v>4</v>
      </c>
      <c r="L14842" s="2" t="s">
        <v>21</v>
      </c>
      <c r="M14842" s="2" t="s">
        <v>22</v>
      </c>
      <c r="N14842" s="2">
        <v>1049.04</v>
      </c>
      <c r="O14842" s="2" t="s">
        <v>23</v>
      </c>
      <c r="P14842" s="2">
        <f t="shared" si="462"/>
        <v>3621.8447999999999</v>
      </c>
    </row>
    <row r="14843" spans="1:16" ht="14.25" customHeight="1" x14ac:dyDescent="0.35">
      <c r="A14843" s="2" t="s">
        <v>14874</v>
      </c>
      <c r="B14843" s="2" t="s">
        <v>13</v>
      </c>
      <c r="C14843" s="2" t="s">
        <v>26</v>
      </c>
      <c r="D14843" s="2">
        <v>495.6</v>
      </c>
      <c r="E14843" s="2">
        <v>0.28999999999999998</v>
      </c>
      <c r="F14843" s="2">
        <f t="shared" si="463"/>
        <v>143.72399999999999</v>
      </c>
      <c r="G14843" s="2">
        <v>5</v>
      </c>
      <c r="H14843" s="2" t="str">
        <f>TEXT(Table1[[#This Row],[order_date]],"mmmm")</f>
        <v>December</v>
      </c>
      <c r="I14843" s="3">
        <v>45265</v>
      </c>
      <c r="J14843" s="3">
        <v>45272</v>
      </c>
      <c r="K14843" s="3" t="str">
        <f>TEXT(Table1[[#This Row],[delivery_date]]-Table1[[#This Row],[order_date]],"D")</f>
        <v>7</v>
      </c>
      <c r="L14843" s="2" t="s">
        <v>31</v>
      </c>
      <c r="M14843" s="2" t="s">
        <v>16</v>
      </c>
      <c r="N14843" s="2">
        <v>26.19</v>
      </c>
      <c r="O14843" s="2" t="s">
        <v>17</v>
      </c>
      <c r="P14843" s="2">
        <f t="shared" si="462"/>
        <v>351.87600000000003</v>
      </c>
    </row>
    <row r="14844" spans="1:16" ht="14.25" customHeight="1" x14ac:dyDescent="0.35">
      <c r="A14844" s="2" t="s">
        <v>14875</v>
      </c>
      <c r="B14844" s="2" t="s">
        <v>25</v>
      </c>
      <c r="C14844" s="2" t="s">
        <v>33</v>
      </c>
      <c r="D14844" s="2">
        <v>1948.93</v>
      </c>
      <c r="E14844" s="2">
        <v>0.15</v>
      </c>
      <c r="F14844" s="2">
        <f t="shared" si="463"/>
        <v>292.33949999999999</v>
      </c>
      <c r="G14844" s="2">
        <v>3</v>
      </c>
      <c r="H14844" s="2" t="str">
        <f>TEXT(Table1[[#This Row],[order_date]],"mmmm")</f>
        <v>October</v>
      </c>
      <c r="I14844" s="3">
        <v>45205</v>
      </c>
      <c r="J14844" s="3">
        <v>45210</v>
      </c>
      <c r="K14844" s="3" t="str">
        <f>TEXT(Table1[[#This Row],[delivery_date]]-Table1[[#This Row],[order_date]],"D")</f>
        <v>5</v>
      </c>
      <c r="L14844" s="2" t="s">
        <v>15</v>
      </c>
      <c r="M14844" s="2" t="s">
        <v>16</v>
      </c>
      <c r="N14844" s="2">
        <v>181.06</v>
      </c>
      <c r="O14844" s="2" t="s">
        <v>28</v>
      </c>
      <c r="P14844" s="2">
        <f t="shared" si="462"/>
        <v>1656.5905</v>
      </c>
    </row>
    <row r="14845" spans="1:16" ht="14.25" customHeight="1" x14ac:dyDescent="0.35">
      <c r="A14845" s="2" t="s">
        <v>14876</v>
      </c>
      <c r="B14845" s="2" t="s">
        <v>19</v>
      </c>
      <c r="C14845" s="2" t="s">
        <v>26</v>
      </c>
      <c r="D14845" s="2">
        <v>2285.59</v>
      </c>
      <c r="E14845" s="2">
        <v>0.18</v>
      </c>
      <c r="F14845" s="2">
        <f t="shared" si="463"/>
        <v>411.40620000000001</v>
      </c>
      <c r="G14845" s="2">
        <v>1</v>
      </c>
      <c r="H14845" s="2" t="str">
        <f>TEXT(Table1[[#This Row],[order_date]],"mmmm")</f>
        <v>March</v>
      </c>
      <c r="I14845" s="3">
        <v>45014</v>
      </c>
      <c r="J14845" s="3">
        <v>45020</v>
      </c>
      <c r="K14845" s="3" t="str">
        <f>TEXT(Table1[[#This Row],[delivery_date]]-Table1[[#This Row],[order_date]],"D")</f>
        <v>6</v>
      </c>
      <c r="L14845" s="2" t="s">
        <v>15</v>
      </c>
      <c r="M14845" s="2" t="s">
        <v>22</v>
      </c>
      <c r="N14845" s="2">
        <v>647.62</v>
      </c>
      <c r="O14845" s="2" t="s">
        <v>48</v>
      </c>
      <c r="P14845" s="2">
        <f t="shared" si="462"/>
        <v>1874.1838000000002</v>
      </c>
    </row>
    <row r="14846" spans="1:16" ht="14.25" customHeight="1" x14ac:dyDescent="0.35">
      <c r="A14846" s="2" t="s">
        <v>14877</v>
      </c>
      <c r="B14846" s="2" t="s">
        <v>41</v>
      </c>
      <c r="C14846" s="2" t="s">
        <v>33</v>
      </c>
      <c r="D14846" s="2">
        <v>707.24</v>
      </c>
      <c r="E14846" s="2">
        <v>0.15</v>
      </c>
      <c r="F14846" s="2">
        <f t="shared" si="463"/>
        <v>106.086</v>
      </c>
      <c r="G14846" s="2">
        <v>3</v>
      </c>
      <c r="H14846" s="2" t="str">
        <f>TEXT(Table1[[#This Row],[order_date]],"mmmm")</f>
        <v>October</v>
      </c>
      <c r="I14846" s="3">
        <v>45581</v>
      </c>
      <c r="J14846" s="3">
        <v>45587</v>
      </c>
      <c r="K14846" s="3" t="str">
        <f>TEXT(Table1[[#This Row],[delivery_date]]-Table1[[#This Row],[order_date]],"D")</f>
        <v>6</v>
      </c>
      <c r="L14846" s="2" t="s">
        <v>21</v>
      </c>
      <c r="M14846" s="2" t="s">
        <v>16</v>
      </c>
      <c r="N14846" s="2">
        <v>146.66</v>
      </c>
      <c r="O14846" s="2" t="s">
        <v>28</v>
      </c>
      <c r="P14846" s="2">
        <f t="shared" si="462"/>
        <v>601.154</v>
      </c>
    </row>
    <row r="14847" spans="1:16" ht="14.25" customHeight="1" x14ac:dyDescent="0.35">
      <c r="A14847" s="2" t="s">
        <v>14878</v>
      </c>
      <c r="B14847" s="2" t="s">
        <v>19</v>
      </c>
      <c r="C14847" s="2" t="s">
        <v>14</v>
      </c>
      <c r="D14847" s="2">
        <v>519.77</v>
      </c>
      <c r="E14847" s="2">
        <v>0.48</v>
      </c>
      <c r="F14847" s="2">
        <f t="shared" si="463"/>
        <v>249.4896</v>
      </c>
      <c r="G14847" s="2">
        <v>7</v>
      </c>
      <c r="H14847" s="2" t="str">
        <f>TEXT(Table1[[#This Row],[order_date]],"mmmm")</f>
        <v>July</v>
      </c>
      <c r="I14847" s="3">
        <v>45501</v>
      </c>
      <c r="J14847" s="3">
        <v>45506</v>
      </c>
      <c r="K14847" s="3" t="str">
        <f>TEXT(Table1[[#This Row],[delivery_date]]-Table1[[#This Row],[order_date]],"D")</f>
        <v>5</v>
      </c>
      <c r="L14847" s="2" t="s">
        <v>15</v>
      </c>
      <c r="M14847" s="2" t="s">
        <v>27</v>
      </c>
      <c r="N14847" s="2">
        <v>86.81</v>
      </c>
      <c r="O14847" s="2" t="s">
        <v>23</v>
      </c>
      <c r="P14847" s="2">
        <f t="shared" si="462"/>
        <v>270.28039999999999</v>
      </c>
    </row>
    <row r="14848" spans="1:16" ht="14.25" customHeight="1" x14ac:dyDescent="0.35">
      <c r="A14848" s="2" t="s">
        <v>14879</v>
      </c>
      <c r="B14848" s="2" t="s">
        <v>25</v>
      </c>
      <c r="C14848" s="2" t="s">
        <v>14</v>
      </c>
      <c r="D14848" s="2">
        <v>980.11</v>
      </c>
      <c r="E14848" s="2">
        <v>0.03</v>
      </c>
      <c r="F14848" s="2">
        <f t="shared" si="463"/>
        <v>29.403299999999998</v>
      </c>
      <c r="G14848" s="2">
        <v>9</v>
      </c>
      <c r="H14848" s="2" t="str">
        <f>TEXT(Table1[[#This Row],[order_date]],"mmmm")</f>
        <v>October</v>
      </c>
      <c r="I14848" s="3">
        <v>45586</v>
      </c>
      <c r="J14848" s="3">
        <v>45588</v>
      </c>
      <c r="K14848" s="3" t="str">
        <f>TEXT(Table1[[#This Row],[delivery_date]]-Table1[[#This Row],[order_date]],"D")</f>
        <v>2</v>
      </c>
      <c r="L14848" s="2" t="s">
        <v>15</v>
      </c>
      <c r="M14848" s="2" t="s">
        <v>16</v>
      </c>
      <c r="N14848" s="2">
        <v>191.14</v>
      </c>
      <c r="O14848" s="2" t="s">
        <v>23</v>
      </c>
      <c r="P14848" s="2">
        <f t="shared" si="462"/>
        <v>950.70670000000007</v>
      </c>
    </row>
    <row r="14849" spans="1:16" ht="14.25" customHeight="1" x14ac:dyDescent="0.35">
      <c r="A14849" s="2" t="s">
        <v>14880</v>
      </c>
      <c r="B14849" s="2" t="s">
        <v>19</v>
      </c>
      <c r="C14849" s="2" t="s">
        <v>26</v>
      </c>
      <c r="D14849" s="2">
        <v>1281.1300000000001</v>
      </c>
      <c r="E14849" s="2">
        <v>0.45</v>
      </c>
      <c r="F14849" s="2">
        <f t="shared" si="463"/>
        <v>576.50850000000003</v>
      </c>
      <c r="G14849" s="2">
        <v>4</v>
      </c>
      <c r="H14849" s="2" t="str">
        <f>TEXT(Table1[[#This Row],[order_date]],"mmmm")</f>
        <v>December</v>
      </c>
      <c r="I14849" s="3">
        <v>45271</v>
      </c>
      <c r="J14849" s="3">
        <v>45276</v>
      </c>
      <c r="K14849" s="3" t="str">
        <f>TEXT(Table1[[#This Row],[delivery_date]]-Table1[[#This Row],[order_date]],"D")</f>
        <v>5</v>
      </c>
      <c r="L14849" s="2" t="s">
        <v>31</v>
      </c>
      <c r="M14849" s="2" t="s">
        <v>22</v>
      </c>
      <c r="N14849" s="2">
        <v>192.83</v>
      </c>
      <c r="O14849" s="2" t="s">
        <v>17</v>
      </c>
      <c r="P14849" s="2">
        <f t="shared" si="462"/>
        <v>704.62150000000008</v>
      </c>
    </row>
    <row r="14850" spans="1:16" ht="14.25" customHeight="1" x14ac:dyDescent="0.35">
      <c r="A14850" s="2" t="s">
        <v>14881</v>
      </c>
      <c r="B14850" s="2" t="s">
        <v>13</v>
      </c>
      <c r="C14850" s="2" t="s">
        <v>14</v>
      </c>
      <c r="D14850" s="2">
        <v>4833.7</v>
      </c>
      <c r="E14850" s="2">
        <v>0.16</v>
      </c>
      <c r="F14850" s="2">
        <f t="shared" si="463"/>
        <v>773.39199999999994</v>
      </c>
      <c r="G14850" s="2">
        <v>8</v>
      </c>
      <c r="H14850" s="2" t="str">
        <f>TEXT(Table1[[#This Row],[order_date]],"mmmm")</f>
        <v>September</v>
      </c>
      <c r="I14850" s="3">
        <v>45174</v>
      </c>
      <c r="J14850" s="3">
        <v>45176</v>
      </c>
      <c r="K14850" s="3" t="str">
        <f>TEXT(Table1[[#This Row],[delivery_date]]-Table1[[#This Row],[order_date]],"D")</f>
        <v>2</v>
      </c>
      <c r="L14850" s="2" t="s">
        <v>15</v>
      </c>
      <c r="M14850" s="2" t="s">
        <v>22</v>
      </c>
      <c r="N14850" s="2">
        <v>402.11</v>
      </c>
      <c r="O14850" s="2" t="s">
        <v>17</v>
      </c>
      <c r="P14850" s="2">
        <f t="shared" ref="P14850:P14913" si="464">D14850-F14850</f>
        <v>4060.308</v>
      </c>
    </row>
    <row r="14851" spans="1:16" ht="14.25" customHeight="1" x14ac:dyDescent="0.35">
      <c r="A14851" s="2" t="s">
        <v>14882</v>
      </c>
      <c r="B14851" s="2" t="s">
        <v>25</v>
      </c>
      <c r="C14851" s="2" t="s">
        <v>36</v>
      </c>
      <c r="D14851" s="2">
        <v>2430.5100000000002</v>
      </c>
      <c r="E14851" s="2">
        <v>0.12</v>
      </c>
      <c r="F14851" s="2">
        <f t="shared" ref="F14851:F14914" si="465">D14851*E14851</f>
        <v>291.66120000000001</v>
      </c>
      <c r="G14851" s="2">
        <v>6</v>
      </c>
      <c r="H14851" s="2" t="str">
        <f>TEXT(Table1[[#This Row],[order_date]],"mmmm")</f>
        <v>June</v>
      </c>
      <c r="I14851" s="3">
        <v>45448</v>
      </c>
      <c r="J14851" s="3">
        <v>45450</v>
      </c>
      <c r="K14851" s="3" t="str">
        <f>TEXT(Table1[[#This Row],[delivery_date]]-Table1[[#This Row],[order_date]],"D")</f>
        <v>2</v>
      </c>
      <c r="L14851" s="2" t="s">
        <v>31</v>
      </c>
      <c r="M14851" s="2" t="s">
        <v>16</v>
      </c>
      <c r="N14851" s="2">
        <v>663.03</v>
      </c>
      <c r="O14851" s="2" t="s">
        <v>23</v>
      </c>
      <c r="P14851" s="2">
        <f t="shared" si="464"/>
        <v>2138.8488000000002</v>
      </c>
    </row>
    <row r="14852" spans="1:16" ht="14.25" customHeight="1" x14ac:dyDescent="0.35">
      <c r="A14852" s="2" t="s">
        <v>14883</v>
      </c>
      <c r="B14852" s="2" t="s">
        <v>19</v>
      </c>
      <c r="C14852" s="2" t="s">
        <v>26</v>
      </c>
      <c r="D14852" s="2">
        <v>2600.42</v>
      </c>
      <c r="E14852" s="2">
        <v>0.44</v>
      </c>
      <c r="F14852" s="2">
        <f t="shared" si="465"/>
        <v>1144.1848</v>
      </c>
      <c r="G14852" s="2">
        <v>4</v>
      </c>
      <c r="H14852" s="2" t="str">
        <f>TEXT(Table1[[#This Row],[order_date]],"mmmm")</f>
        <v>September</v>
      </c>
      <c r="I14852" s="3">
        <v>45550</v>
      </c>
      <c r="J14852" s="3">
        <v>45553</v>
      </c>
      <c r="K14852" s="3" t="str">
        <f>TEXT(Table1[[#This Row],[delivery_date]]-Table1[[#This Row],[order_date]],"D")</f>
        <v>3</v>
      </c>
      <c r="L14852" s="2" t="s">
        <v>15</v>
      </c>
      <c r="M14852" s="2" t="s">
        <v>16</v>
      </c>
      <c r="N14852" s="2">
        <v>620.27</v>
      </c>
      <c r="O14852" s="2" t="s">
        <v>34</v>
      </c>
      <c r="P14852" s="2">
        <f t="shared" si="464"/>
        <v>1456.2352000000001</v>
      </c>
    </row>
    <row r="14853" spans="1:16" ht="14.25" customHeight="1" x14ac:dyDescent="0.35">
      <c r="A14853" s="2" t="s">
        <v>14884</v>
      </c>
      <c r="B14853" s="2" t="s">
        <v>13</v>
      </c>
      <c r="C14853" s="2" t="s">
        <v>20</v>
      </c>
      <c r="D14853" s="2">
        <v>3564.29</v>
      </c>
      <c r="E14853" s="2">
        <v>0.14000000000000001</v>
      </c>
      <c r="F14853" s="2">
        <f t="shared" si="465"/>
        <v>499.00060000000002</v>
      </c>
      <c r="G14853" s="2">
        <v>3</v>
      </c>
      <c r="H14853" s="2" t="str">
        <f>TEXT(Table1[[#This Row],[order_date]],"mmmm")</f>
        <v>August</v>
      </c>
      <c r="I14853" s="3">
        <v>45168</v>
      </c>
      <c r="J14853" s="3">
        <v>45170</v>
      </c>
      <c r="K14853" s="3" t="str">
        <f>TEXT(Table1[[#This Row],[delivery_date]]-Table1[[#This Row],[order_date]],"D")</f>
        <v>2</v>
      </c>
      <c r="L14853" s="2" t="s">
        <v>21</v>
      </c>
      <c r="M14853" s="2" t="s">
        <v>16</v>
      </c>
      <c r="N14853" s="2">
        <v>800.1</v>
      </c>
      <c r="O14853" s="2" t="s">
        <v>34</v>
      </c>
      <c r="P14853" s="2">
        <f t="shared" si="464"/>
        <v>3065.2894000000001</v>
      </c>
    </row>
    <row r="14854" spans="1:16" ht="14.25" customHeight="1" x14ac:dyDescent="0.35">
      <c r="A14854" s="2" t="s">
        <v>14885</v>
      </c>
      <c r="B14854" s="2" t="s">
        <v>25</v>
      </c>
      <c r="C14854" s="2" t="s">
        <v>36</v>
      </c>
      <c r="D14854" s="2">
        <v>3452.91</v>
      </c>
      <c r="E14854" s="2">
        <v>0.49</v>
      </c>
      <c r="F14854" s="2">
        <f t="shared" si="465"/>
        <v>1691.9259</v>
      </c>
      <c r="G14854" s="2">
        <v>5</v>
      </c>
      <c r="H14854" s="2" t="str">
        <f>TEXT(Table1[[#This Row],[order_date]],"mmmm")</f>
        <v>March</v>
      </c>
      <c r="I14854" s="3">
        <v>45371</v>
      </c>
      <c r="J14854" s="3">
        <v>45377</v>
      </c>
      <c r="K14854" s="3" t="str">
        <f>TEXT(Table1[[#This Row],[delivery_date]]-Table1[[#This Row],[order_date]],"D")</f>
        <v>6</v>
      </c>
      <c r="L14854" s="2" t="s">
        <v>31</v>
      </c>
      <c r="M14854" s="2" t="s">
        <v>16</v>
      </c>
      <c r="N14854" s="2">
        <v>901.06</v>
      </c>
      <c r="O14854" s="2" t="s">
        <v>28</v>
      </c>
      <c r="P14854" s="2">
        <f t="shared" si="464"/>
        <v>1760.9840999999999</v>
      </c>
    </row>
    <row r="14855" spans="1:16" ht="14.25" customHeight="1" x14ac:dyDescent="0.35">
      <c r="A14855" s="2" t="s">
        <v>14886</v>
      </c>
      <c r="B14855" s="2" t="s">
        <v>19</v>
      </c>
      <c r="C14855" s="2" t="s">
        <v>26</v>
      </c>
      <c r="D14855" s="2">
        <v>2563.61</v>
      </c>
      <c r="E14855" s="2">
        <v>0.27</v>
      </c>
      <c r="F14855" s="2">
        <f t="shared" si="465"/>
        <v>692.17470000000003</v>
      </c>
      <c r="G14855" s="2">
        <v>3</v>
      </c>
      <c r="H14855" s="2" t="str">
        <f>TEXT(Table1[[#This Row],[order_date]],"mmmm")</f>
        <v>April</v>
      </c>
      <c r="I14855" s="3">
        <v>45403</v>
      </c>
      <c r="J14855" s="3">
        <v>45406</v>
      </c>
      <c r="K14855" s="3" t="str">
        <f>TEXT(Table1[[#This Row],[delivery_date]]-Table1[[#This Row],[order_date]],"D")</f>
        <v>3</v>
      </c>
      <c r="L14855" s="2" t="s">
        <v>15</v>
      </c>
      <c r="M14855" s="2" t="s">
        <v>22</v>
      </c>
      <c r="N14855" s="2">
        <v>606.08000000000004</v>
      </c>
      <c r="O14855" s="2" t="s">
        <v>17</v>
      </c>
      <c r="P14855" s="2">
        <f t="shared" si="464"/>
        <v>1871.4353000000001</v>
      </c>
    </row>
    <row r="14856" spans="1:16" ht="14.25" customHeight="1" x14ac:dyDescent="0.35">
      <c r="A14856" s="2" t="s">
        <v>14887</v>
      </c>
      <c r="B14856" s="2" t="s">
        <v>13</v>
      </c>
      <c r="C14856" s="2" t="s">
        <v>33</v>
      </c>
      <c r="D14856" s="2">
        <v>1765.21</v>
      </c>
      <c r="E14856" s="2">
        <v>0.24</v>
      </c>
      <c r="F14856" s="2">
        <f t="shared" si="465"/>
        <v>423.65039999999999</v>
      </c>
      <c r="G14856" s="2">
        <v>8</v>
      </c>
      <c r="H14856" s="2" t="str">
        <f>TEXT(Table1[[#This Row],[order_date]],"mmmm")</f>
        <v>January</v>
      </c>
      <c r="I14856" s="3">
        <v>45300</v>
      </c>
      <c r="J14856" s="3">
        <v>45303</v>
      </c>
      <c r="K14856" s="3" t="str">
        <f>TEXT(Table1[[#This Row],[delivery_date]]-Table1[[#This Row],[order_date]],"D")</f>
        <v>3</v>
      </c>
      <c r="L14856" s="2" t="s">
        <v>21</v>
      </c>
      <c r="M14856" s="2" t="s">
        <v>16</v>
      </c>
      <c r="N14856" s="2">
        <v>315.89</v>
      </c>
      <c r="O14856" s="2" t="s">
        <v>34</v>
      </c>
      <c r="P14856" s="2">
        <f t="shared" si="464"/>
        <v>1341.5596</v>
      </c>
    </row>
    <row r="14857" spans="1:16" ht="14.25" customHeight="1" x14ac:dyDescent="0.35">
      <c r="A14857" s="2" t="s">
        <v>14888</v>
      </c>
      <c r="B14857" s="2" t="s">
        <v>41</v>
      </c>
      <c r="C14857" s="2" t="s">
        <v>14</v>
      </c>
      <c r="D14857" s="2">
        <v>1722.15</v>
      </c>
      <c r="E14857" s="2">
        <v>0.49</v>
      </c>
      <c r="F14857" s="2">
        <f t="shared" si="465"/>
        <v>843.85350000000005</v>
      </c>
      <c r="G14857" s="2">
        <v>6</v>
      </c>
      <c r="H14857" s="2" t="str">
        <f>TEXT(Table1[[#This Row],[order_date]],"mmmm")</f>
        <v>July</v>
      </c>
      <c r="I14857" s="3">
        <v>45487</v>
      </c>
      <c r="J14857" s="3">
        <v>45490</v>
      </c>
      <c r="K14857" s="3" t="str">
        <f>TEXT(Table1[[#This Row],[delivery_date]]-Table1[[#This Row],[order_date]],"D")</f>
        <v>3</v>
      </c>
      <c r="L14857" s="2" t="s">
        <v>15</v>
      </c>
      <c r="M14857" s="2" t="s">
        <v>22</v>
      </c>
      <c r="N14857" s="2">
        <v>145.15</v>
      </c>
      <c r="O14857" s="2" t="s">
        <v>34</v>
      </c>
      <c r="P14857" s="2">
        <f t="shared" si="464"/>
        <v>878.29650000000004</v>
      </c>
    </row>
    <row r="14858" spans="1:16" ht="14.25" customHeight="1" x14ac:dyDescent="0.35">
      <c r="A14858" s="2" t="s">
        <v>14889</v>
      </c>
      <c r="B14858" s="2" t="s">
        <v>13</v>
      </c>
      <c r="C14858" s="2" t="s">
        <v>14</v>
      </c>
      <c r="D14858" s="2">
        <v>382.78</v>
      </c>
      <c r="E14858" s="2">
        <v>0.11</v>
      </c>
      <c r="F14858" s="2">
        <f t="shared" si="465"/>
        <v>42.105799999999995</v>
      </c>
      <c r="G14858" s="2">
        <v>6</v>
      </c>
      <c r="H14858" s="2" t="str">
        <f>TEXT(Table1[[#This Row],[order_date]],"mmmm")</f>
        <v>February</v>
      </c>
      <c r="I14858" s="3">
        <v>44975</v>
      </c>
      <c r="J14858" s="3">
        <v>44981</v>
      </c>
      <c r="K14858" s="3" t="str">
        <f>TEXT(Table1[[#This Row],[delivery_date]]-Table1[[#This Row],[order_date]],"D")</f>
        <v>6</v>
      </c>
      <c r="L14858" s="2" t="s">
        <v>31</v>
      </c>
      <c r="M14858" s="2" t="s">
        <v>22</v>
      </c>
      <c r="N14858" s="2">
        <v>29.41</v>
      </c>
      <c r="O14858" s="2" t="s">
        <v>39</v>
      </c>
      <c r="P14858" s="2">
        <f t="shared" si="464"/>
        <v>340.67419999999998</v>
      </c>
    </row>
    <row r="14859" spans="1:16" ht="14.25" customHeight="1" x14ac:dyDescent="0.35">
      <c r="A14859" s="2" t="s">
        <v>14890</v>
      </c>
      <c r="B14859" s="2" t="s">
        <v>41</v>
      </c>
      <c r="C14859" s="2" t="s">
        <v>14</v>
      </c>
      <c r="D14859" s="2">
        <v>4508.1899999999996</v>
      </c>
      <c r="E14859" s="2">
        <v>0.45</v>
      </c>
      <c r="F14859" s="2">
        <f t="shared" si="465"/>
        <v>2028.6854999999998</v>
      </c>
      <c r="G14859" s="2">
        <v>7</v>
      </c>
      <c r="H14859" s="2" t="str">
        <f>TEXT(Table1[[#This Row],[order_date]],"mmmm")</f>
        <v>November</v>
      </c>
      <c r="I14859" s="3">
        <v>45258</v>
      </c>
      <c r="J14859" s="3">
        <v>45262</v>
      </c>
      <c r="K14859" s="3" t="str">
        <f>TEXT(Table1[[#This Row],[delivery_date]]-Table1[[#This Row],[order_date]],"D")</f>
        <v>4</v>
      </c>
      <c r="L14859" s="2" t="s">
        <v>21</v>
      </c>
      <c r="M14859" s="2" t="s">
        <v>22</v>
      </c>
      <c r="N14859" s="2">
        <v>260.85000000000002</v>
      </c>
      <c r="O14859" s="2" t="s">
        <v>23</v>
      </c>
      <c r="P14859" s="2">
        <f t="shared" si="464"/>
        <v>2479.5045</v>
      </c>
    </row>
    <row r="14860" spans="1:16" ht="14.25" customHeight="1" x14ac:dyDescent="0.35">
      <c r="A14860" s="2" t="s">
        <v>14891</v>
      </c>
      <c r="B14860" s="2" t="s">
        <v>19</v>
      </c>
      <c r="C14860" s="2" t="s">
        <v>26</v>
      </c>
      <c r="D14860" s="2">
        <v>3870.03</v>
      </c>
      <c r="E14860" s="2">
        <v>0.3</v>
      </c>
      <c r="F14860" s="2">
        <f t="shared" si="465"/>
        <v>1161.009</v>
      </c>
      <c r="G14860" s="2">
        <v>7</v>
      </c>
      <c r="H14860" s="2" t="str">
        <f>TEXT(Table1[[#This Row],[order_date]],"mmmm")</f>
        <v>June</v>
      </c>
      <c r="I14860" s="3">
        <v>45471</v>
      </c>
      <c r="J14860" s="3">
        <v>45478</v>
      </c>
      <c r="K14860" s="3" t="str">
        <f>TEXT(Table1[[#This Row],[delivery_date]]-Table1[[#This Row],[order_date]],"D")</f>
        <v>7</v>
      </c>
      <c r="L14860" s="2" t="s">
        <v>21</v>
      </c>
      <c r="M14860" s="2" t="s">
        <v>16</v>
      </c>
      <c r="N14860" s="2">
        <v>669.26</v>
      </c>
      <c r="O14860" s="2" t="s">
        <v>39</v>
      </c>
      <c r="P14860" s="2">
        <f t="shared" si="464"/>
        <v>2709.0210000000002</v>
      </c>
    </row>
    <row r="14861" spans="1:16" ht="14.25" customHeight="1" x14ac:dyDescent="0.35">
      <c r="A14861" s="2" t="s">
        <v>14892</v>
      </c>
      <c r="B14861" s="2" t="s">
        <v>13</v>
      </c>
      <c r="C14861" s="2" t="s">
        <v>36</v>
      </c>
      <c r="D14861" s="2">
        <v>3154.38</v>
      </c>
      <c r="E14861" s="2">
        <v>0.38</v>
      </c>
      <c r="F14861" s="2">
        <f t="shared" si="465"/>
        <v>1198.6644000000001</v>
      </c>
      <c r="G14861" s="2">
        <v>8</v>
      </c>
      <c r="H14861" s="2" t="str">
        <f>TEXT(Table1[[#This Row],[order_date]],"mmmm")</f>
        <v>August</v>
      </c>
      <c r="I14861" s="3">
        <v>45525</v>
      </c>
      <c r="J14861" s="3">
        <v>45530</v>
      </c>
      <c r="K14861" s="3" t="str">
        <f>TEXT(Table1[[#This Row],[delivery_date]]-Table1[[#This Row],[order_date]],"D")</f>
        <v>5</v>
      </c>
      <c r="L14861" s="2" t="s">
        <v>15</v>
      </c>
      <c r="M14861" s="2" t="s">
        <v>16</v>
      </c>
      <c r="N14861" s="2">
        <v>283.52999999999997</v>
      </c>
      <c r="O14861" s="2" t="s">
        <v>23</v>
      </c>
      <c r="P14861" s="2">
        <f t="shared" si="464"/>
        <v>1955.7156</v>
      </c>
    </row>
    <row r="14862" spans="1:16" ht="14.25" customHeight="1" x14ac:dyDescent="0.35">
      <c r="A14862" s="2" t="s">
        <v>14893</v>
      </c>
      <c r="B14862" s="2" t="s">
        <v>41</v>
      </c>
      <c r="C14862" s="2" t="s">
        <v>33</v>
      </c>
      <c r="D14862" s="2">
        <v>2040.8</v>
      </c>
      <c r="E14862" s="2">
        <v>0.28999999999999998</v>
      </c>
      <c r="F14862" s="2">
        <f t="shared" si="465"/>
        <v>591.83199999999999</v>
      </c>
      <c r="G14862" s="2">
        <v>5</v>
      </c>
      <c r="H14862" s="2" t="str">
        <f>TEXT(Table1[[#This Row],[order_date]],"mmmm")</f>
        <v>October</v>
      </c>
      <c r="I14862" s="3">
        <v>45205</v>
      </c>
      <c r="J14862" s="3">
        <v>45211</v>
      </c>
      <c r="K14862" s="3" t="str">
        <f>TEXT(Table1[[#This Row],[delivery_date]]-Table1[[#This Row],[order_date]],"D")</f>
        <v>6</v>
      </c>
      <c r="L14862" s="2" t="s">
        <v>31</v>
      </c>
      <c r="M14862" s="2" t="s">
        <v>22</v>
      </c>
      <c r="N14862" s="2">
        <v>241.3</v>
      </c>
      <c r="O14862" s="2" t="s">
        <v>17</v>
      </c>
      <c r="P14862" s="2">
        <f t="shared" si="464"/>
        <v>1448.9679999999998</v>
      </c>
    </row>
    <row r="14863" spans="1:16" ht="14.25" customHeight="1" x14ac:dyDescent="0.35">
      <c r="A14863" s="2" t="s">
        <v>14894</v>
      </c>
      <c r="B14863" s="2" t="s">
        <v>25</v>
      </c>
      <c r="C14863" s="2" t="s">
        <v>14</v>
      </c>
      <c r="D14863" s="2">
        <v>2954.08</v>
      </c>
      <c r="E14863" s="2">
        <v>0.31</v>
      </c>
      <c r="F14863" s="2">
        <f t="shared" si="465"/>
        <v>915.76479999999992</v>
      </c>
      <c r="G14863" s="2">
        <v>5</v>
      </c>
      <c r="H14863" s="2" t="str">
        <f>TEXT(Table1[[#This Row],[order_date]],"mmmm")</f>
        <v>June</v>
      </c>
      <c r="I14863" s="3">
        <v>45107</v>
      </c>
      <c r="J14863" s="3">
        <v>45112</v>
      </c>
      <c r="K14863" s="3" t="str">
        <f>TEXT(Table1[[#This Row],[delivery_date]]-Table1[[#This Row],[order_date]],"D")</f>
        <v>5</v>
      </c>
      <c r="L14863" s="2" t="s">
        <v>31</v>
      </c>
      <c r="M14863" s="2" t="s">
        <v>16</v>
      </c>
      <c r="N14863" s="2">
        <v>796.02</v>
      </c>
      <c r="O14863" s="2" t="s">
        <v>34</v>
      </c>
      <c r="P14863" s="2">
        <f t="shared" si="464"/>
        <v>2038.3152</v>
      </c>
    </row>
    <row r="14864" spans="1:16" ht="14.25" customHeight="1" x14ac:dyDescent="0.35">
      <c r="A14864" s="2" t="s">
        <v>14895</v>
      </c>
      <c r="B14864" s="2" t="s">
        <v>13</v>
      </c>
      <c r="C14864" s="2" t="s">
        <v>36</v>
      </c>
      <c r="D14864" s="2">
        <v>2476.94</v>
      </c>
      <c r="E14864" s="2">
        <v>0.08</v>
      </c>
      <c r="F14864" s="2">
        <f t="shared" si="465"/>
        <v>198.15520000000001</v>
      </c>
      <c r="G14864" s="2">
        <v>6</v>
      </c>
      <c r="H14864" s="2" t="str">
        <f>TEXT(Table1[[#This Row],[order_date]],"mmmm")</f>
        <v>October</v>
      </c>
      <c r="I14864" s="3">
        <v>45219</v>
      </c>
      <c r="J14864" s="3">
        <v>45220</v>
      </c>
      <c r="K14864" s="3" t="str">
        <f>TEXT(Table1[[#This Row],[delivery_date]]-Table1[[#This Row],[order_date]],"D")</f>
        <v>1</v>
      </c>
      <c r="L14864" s="2" t="s">
        <v>31</v>
      </c>
      <c r="M14864" s="2" t="s">
        <v>16</v>
      </c>
      <c r="N14864" s="2">
        <v>500.11</v>
      </c>
      <c r="O14864" s="2" t="s">
        <v>28</v>
      </c>
      <c r="P14864" s="2">
        <f t="shared" si="464"/>
        <v>2278.7847999999999</v>
      </c>
    </row>
    <row r="14865" spans="1:16" ht="14.25" customHeight="1" x14ac:dyDescent="0.35">
      <c r="A14865" s="2" t="s">
        <v>14896</v>
      </c>
      <c r="B14865" s="2" t="s">
        <v>19</v>
      </c>
      <c r="C14865" s="2" t="s">
        <v>20</v>
      </c>
      <c r="D14865" s="2">
        <v>1442.28</v>
      </c>
      <c r="E14865" s="2">
        <v>0.08</v>
      </c>
      <c r="F14865" s="2">
        <f t="shared" si="465"/>
        <v>115.3824</v>
      </c>
      <c r="G14865" s="2">
        <v>4</v>
      </c>
      <c r="H14865" s="2" t="str">
        <f>TEXT(Table1[[#This Row],[order_date]],"mmmm")</f>
        <v>August</v>
      </c>
      <c r="I14865" s="3">
        <v>45147</v>
      </c>
      <c r="J14865" s="3">
        <v>45148</v>
      </c>
      <c r="K14865" s="3" t="str">
        <f>TEXT(Table1[[#This Row],[delivery_date]]-Table1[[#This Row],[order_date]],"D")</f>
        <v>1</v>
      </c>
      <c r="L14865" s="2" t="s">
        <v>31</v>
      </c>
      <c r="M14865" s="2" t="s">
        <v>16</v>
      </c>
      <c r="N14865" s="2">
        <v>427.43</v>
      </c>
      <c r="O14865" s="2" t="s">
        <v>48</v>
      </c>
      <c r="P14865" s="2">
        <f t="shared" si="464"/>
        <v>1326.8976</v>
      </c>
    </row>
    <row r="14866" spans="1:16" ht="14.25" customHeight="1" x14ac:dyDescent="0.35">
      <c r="A14866" s="2" t="s">
        <v>14897</v>
      </c>
      <c r="B14866" s="2" t="s">
        <v>25</v>
      </c>
      <c r="C14866" s="2" t="s">
        <v>20</v>
      </c>
      <c r="D14866" s="2">
        <v>1563.01</v>
      </c>
      <c r="E14866" s="2">
        <v>0.2</v>
      </c>
      <c r="F14866" s="2">
        <f t="shared" si="465"/>
        <v>312.60200000000003</v>
      </c>
      <c r="G14866" s="2">
        <v>2</v>
      </c>
      <c r="H14866" s="2" t="str">
        <f>TEXT(Table1[[#This Row],[order_date]],"mmmm")</f>
        <v>April</v>
      </c>
      <c r="I14866" s="3">
        <v>45410</v>
      </c>
      <c r="J14866" s="3">
        <v>45414</v>
      </c>
      <c r="K14866" s="3" t="str">
        <f>TEXT(Table1[[#This Row],[delivery_date]]-Table1[[#This Row],[order_date]],"D")</f>
        <v>4</v>
      </c>
      <c r="L14866" s="2" t="s">
        <v>21</v>
      </c>
      <c r="M14866" s="2" t="s">
        <v>16</v>
      </c>
      <c r="N14866" s="2">
        <v>449.35</v>
      </c>
      <c r="O14866" s="2" t="s">
        <v>28</v>
      </c>
      <c r="P14866" s="2">
        <f t="shared" si="464"/>
        <v>1250.4079999999999</v>
      </c>
    </row>
    <row r="14867" spans="1:16" ht="14.25" customHeight="1" x14ac:dyDescent="0.35">
      <c r="A14867" s="2" t="s">
        <v>14898</v>
      </c>
      <c r="B14867" s="2" t="s">
        <v>41</v>
      </c>
      <c r="C14867" s="2" t="s">
        <v>33</v>
      </c>
      <c r="D14867" s="2">
        <v>4384.95</v>
      </c>
      <c r="E14867" s="2">
        <v>0.17</v>
      </c>
      <c r="F14867" s="2">
        <f t="shared" si="465"/>
        <v>745.44150000000002</v>
      </c>
      <c r="G14867" s="2">
        <v>2</v>
      </c>
      <c r="H14867" s="2" t="str">
        <f>TEXT(Table1[[#This Row],[order_date]],"mmmm")</f>
        <v>October</v>
      </c>
      <c r="I14867" s="3">
        <v>45568</v>
      </c>
      <c r="J14867" s="3">
        <v>45570</v>
      </c>
      <c r="K14867" s="3" t="str">
        <f>TEXT(Table1[[#This Row],[delivery_date]]-Table1[[#This Row],[order_date]],"D")</f>
        <v>2</v>
      </c>
      <c r="L14867" s="2" t="s">
        <v>31</v>
      </c>
      <c r="M14867" s="2" t="s">
        <v>16</v>
      </c>
      <c r="N14867" s="2">
        <v>703.94</v>
      </c>
      <c r="O14867" s="2" t="s">
        <v>17</v>
      </c>
      <c r="P14867" s="2">
        <f t="shared" si="464"/>
        <v>3639.5084999999999</v>
      </c>
    </row>
    <row r="14868" spans="1:16" ht="14.25" customHeight="1" x14ac:dyDescent="0.35">
      <c r="A14868" s="2" t="s">
        <v>14899</v>
      </c>
      <c r="B14868" s="2" t="s">
        <v>13</v>
      </c>
      <c r="C14868" s="2" t="s">
        <v>14</v>
      </c>
      <c r="D14868" s="2">
        <v>3211.05</v>
      </c>
      <c r="E14868" s="2">
        <v>0.36</v>
      </c>
      <c r="F14868" s="2">
        <f t="shared" si="465"/>
        <v>1155.9780000000001</v>
      </c>
      <c r="G14868" s="2">
        <v>2</v>
      </c>
      <c r="H14868" s="2" t="str">
        <f>TEXT(Table1[[#This Row],[order_date]],"mmmm")</f>
        <v>January</v>
      </c>
      <c r="I14868" s="3">
        <v>44931</v>
      </c>
      <c r="J14868" s="3">
        <v>44937</v>
      </c>
      <c r="K14868" s="3" t="str">
        <f>TEXT(Table1[[#This Row],[delivery_date]]-Table1[[#This Row],[order_date]],"D")</f>
        <v>6</v>
      </c>
      <c r="L14868" s="2" t="s">
        <v>15</v>
      </c>
      <c r="M14868" s="2" t="s">
        <v>27</v>
      </c>
      <c r="N14868" s="2">
        <v>688.34</v>
      </c>
      <c r="O14868" s="2" t="s">
        <v>48</v>
      </c>
      <c r="P14868" s="2">
        <f t="shared" si="464"/>
        <v>2055.0720000000001</v>
      </c>
    </row>
    <row r="14869" spans="1:16" ht="14.25" customHeight="1" x14ac:dyDescent="0.35">
      <c r="A14869" s="2" t="s">
        <v>14900</v>
      </c>
      <c r="B14869" s="2" t="s">
        <v>13</v>
      </c>
      <c r="C14869" s="2" t="s">
        <v>20</v>
      </c>
      <c r="D14869" s="2">
        <v>106.97</v>
      </c>
      <c r="E14869" s="2">
        <v>0.36</v>
      </c>
      <c r="F14869" s="2">
        <f t="shared" si="465"/>
        <v>38.5092</v>
      </c>
      <c r="G14869" s="2">
        <v>2</v>
      </c>
      <c r="H14869" s="2" t="str">
        <f>TEXT(Table1[[#This Row],[order_date]],"mmmm")</f>
        <v>April</v>
      </c>
      <c r="I14869" s="3">
        <v>45401</v>
      </c>
      <c r="J14869" s="3">
        <v>45402</v>
      </c>
      <c r="K14869" s="3" t="str">
        <f>TEXT(Table1[[#This Row],[delivery_date]]-Table1[[#This Row],[order_date]],"D")</f>
        <v>1</v>
      </c>
      <c r="L14869" s="2" t="s">
        <v>31</v>
      </c>
      <c r="M14869" s="2" t="s">
        <v>27</v>
      </c>
      <c r="N14869" s="2">
        <v>30.71</v>
      </c>
      <c r="O14869" s="2" t="s">
        <v>28</v>
      </c>
      <c r="P14869" s="2">
        <f t="shared" si="464"/>
        <v>68.460800000000006</v>
      </c>
    </row>
    <row r="14870" spans="1:16" ht="14.25" customHeight="1" x14ac:dyDescent="0.35">
      <c r="A14870" s="2" t="s">
        <v>14901</v>
      </c>
      <c r="B14870" s="2" t="s">
        <v>19</v>
      </c>
      <c r="C14870" s="2" t="s">
        <v>36</v>
      </c>
      <c r="D14870" s="2">
        <v>1701.67</v>
      </c>
      <c r="E14870" s="2">
        <v>0.28000000000000003</v>
      </c>
      <c r="F14870" s="2">
        <f t="shared" si="465"/>
        <v>476.46760000000006</v>
      </c>
      <c r="G14870" s="2">
        <v>5</v>
      </c>
      <c r="H14870" s="2" t="str">
        <f>TEXT(Table1[[#This Row],[order_date]],"mmmm")</f>
        <v>December</v>
      </c>
      <c r="I14870" s="3">
        <v>45643</v>
      </c>
      <c r="J14870" s="3">
        <v>45649</v>
      </c>
      <c r="K14870" s="3" t="str">
        <f>TEXT(Table1[[#This Row],[delivery_date]]-Table1[[#This Row],[order_date]],"D")</f>
        <v>6</v>
      </c>
      <c r="L14870" s="2" t="s">
        <v>21</v>
      </c>
      <c r="M14870" s="2" t="s">
        <v>27</v>
      </c>
      <c r="N14870" s="2">
        <v>418.81</v>
      </c>
      <c r="O14870" s="2" t="s">
        <v>28</v>
      </c>
      <c r="P14870" s="2">
        <f t="shared" si="464"/>
        <v>1225.2024000000001</v>
      </c>
    </row>
    <row r="14871" spans="1:16" ht="14.25" customHeight="1" x14ac:dyDescent="0.35">
      <c r="A14871" s="2" t="s">
        <v>14902</v>
      </c>
      <c r="B14871" s="2" t="s">
        <v>25</v>
      </c>
      <c r="C14871" s="2" t="s">
        <v>36</v>
      </c>
      <c r="D14871" s="2">
        <v>1765.73</v>
      </c>
      <c r="E14871" s="2">
        <v>0.2</v>
      </c>
      <c r="F14871" s="2">
        <f t="shared" si="465"/>
        <v>353.14600000000002</v>
      </c>
      <c r="G14871" s="2">
        <v>2</v>
      </c>
      <c r="H14871" s="2" t="str">
        <f>TEXT(Table1[[#This Row],[order_date]],"mmmm")</f>
        <v>April</v>
      </c>
      <c r="I14871" s="3">
        <v>45396</v>
      </c>
      <c r="J14871" s="3">
        <v>45402</v>
      </c>
      <c r="K14871" s="3" t="str">
        <f>TEXT(Table1[[#This Row],[delivery_date]]-Table1[[#This Row],[order_date]],"D")</f>
        <v>6</v>
      </c>
      <c r="L14871" s="2" t="s">
        <v>15</v>
      </c>
      <c r="M14871" s="2" t="s">
        <v>16</v>
      </c>
      <c r="N14871" s="2">
        <v>377.81</v>
      </c>
      <c r="O14871" s="2" t="s">
        <v>48</v>
      </c>
      <c r="P14871" s="2">
        <f t="shared" si="464"/>
        <v>1412.5840000000001</v>
      </c>
    </row>
    <row r="14872" spans="1:16" ht="14.25" customHeight="1" x14ac:dyDescent="0.35">
      <c r="A14872" s="2" t="s">
        <v>14903</v>
      </c>
      <c r="B14872" s="2" t="s">
        <v>13</v>
      </c>
      <c r="C14872" s="2" t="s">
        <v>20</v>
      </c>
      <c r="D14872" s="2">
        <v>3561.04</v>
      </c>
      <c r="E14872" s="2">
        <v>0.34</v>
      </c>
      <c r="F14872" s="2">
        <f t="shared" si="465"/>
        <v>1210.7536</v>
      </c>
      <c r="G14872" s="2">
        <v>7</v>
      </c>
      <c r="H14872" s="2" t="str">
        <f>TEXT(Table1[[#This Row],[order_date]],"mmmm")</f>
        <v>July</v>
      </c>
      <c r="I14872" s="3">
        <v>45131</v>
      </c>
      <c r="J14872" s="3">
        <v>45132</v>
      </c>
      <c r="K14872" s="3" t="str">
        <f>TEXT(Table1[[#This Row],[delivery_date]]-Table1[[#This Row],[order_date]],"D")</f>
        <v>1</v>
      </c>
      <c r="L14872" s="2" t="s">
        <v>21</v>
      </c>
      <c r="M14872" s="2" t="s">
        <v>16</v>
      </c>
      <c r="N14872" s="2">
        <v>705.53</v>
      </c>
      <c r="O14872" s="2" t="s">
        <v>23</v>
      </c>
      <c r="P14872" s="2">
        <f t="shared" si="464"/>
        <v>2350.2864</v>
      </c>
    </row>
    <row r="14873" spans="1:16" ht="14.25" customHeight="1" x14ac:dyDescent="0.35">
      <c r="A14873" s="2" t="s">
        <v>14904</v>
      </c>
      <c r="B14873" s="2" t="s">
        <v>13</v>
      </c>
      <c r="C14873" s="2" t="s">
        <v>14</v>
      </c>
      <c r="D14873" s="2">
        <v>3532.22</v>
      </c>
      <c r="E14873" s="2">
        <v>0.34</v>
      </c>
      <c r="F14873" s="2">
        <f t="shared" si="465"/>
        <v>1200.9548</v>
      </c>
      <c r="G14873" s="2">
        <v>4</v>
      </c>
      <c r="H14873" s="2" t="str">
        <f>TEXT(Table1[[#This Row],[order_date]],"mmmm")</f>
        <v>February</v>
      </c>
      <c r="I14873" s="3">
        <v>45342</v>
      </c>
      <c r="J14873" s="3">
        <v>45348</v>
      </c>
      <c r="K14873" s="3" t="str">
        <f>TEXT(Table1[[#This Row],[delivery_date]]-Table1[[#This Row],[order_date]],"D")</f>
        <v>6</v>
      </c>
      <c r="L14873" s="2" t="s">
        <v>31</v>
      </c>
      <c r="M14873" s="2" t="s">
        <v>27</v>
      </c>
      <c r="N14873" s="2">
        <v>655.62</v>
      </c>
      <c r="O14873" s="2" t="s">
        <v>39</v>
      </c>
      <c r="P14873" s="2">
        <f t="shared" si="464"/>
        <v>2331.2651999999998</v>
      </c>
    </row>
    <row r="14874" spans="1:16" ht="14.25" customHeight="1" x14ac:dyDescent="0.35">
      <c r="A14874" s="2" t="s">
        <v>14905</v>
      </c>
      <c r="B14874" s="2" t="s">
        <v>25</v>
      </c>
      <c r="C14874" s="2" t="s">
        <v>33</v>
      </c>
      <c r="D14874" s="2">
        <v>2374.36</v>
      </c>
      <c r="E14874" s="2">
        <v>0.4</v>
      </c>
      <c r="F14874" s="2">
        <f t="shared" si="465"/>
        <v>949.74400000000014</v>
      </c>
      <c r="G14874" s="2">
        <v>5</v>
      </c>
      <c r="H14874" s="2" t="str">
        <f>TEXT(Table1[[#This Row],[order_date]],"mmmm")</f>
        <v>March</v>
      </c>
      <c r="I14874" s="3">
        <v>45368</v>
      </c>
      <c r="J14874" s="3">
        <v>45371</v>
      </c>
      <c r="K14874" s="3" t="str">
        <f>TEXT(Table1[[#This Row],[delivery_date]]-Table1[[#This Row],[order_date]],"D")</f>
        <v>3</v>
      </c>
      <c r="L14874" s="2" t="s">
        <v>21</v>
      </c>
      <c r="M14874" s="2" t="s">
        <v>27</v>
      </c>
      <c r="N14874" s="2">
        <v>201.05</v>
      </c>
      <c r="O14874" s="2" t="s">
        <v>28</v>
      </c>
      <c r="P14874" s="2">
        <f t="shared" si="464"/>
        <v>1424.616</v>
      </c>
    </row>
    <row r="14875" spans="1:16" ht="14.25" customHeight="1" x14ac:dyDescent="0.35">
      <c r="A14875" s="2" t="s">
        <v>14906</v>
      </c>
      <c r="B14875" s="2" t="s">
        <v>13</v>
      </c>
      <c r="C14875" s="2" t="s">
        <v>14</v>
      </c>
      <c r="D14875" s="2">
        <v>4759.8</v>
      </c>
      <c r="E14875" s="2">
        <v>0.41</v>
      </c>
      <c r="F14875" s="2">
        <f t="shared" si="465"/>
        <v>1951.518</v>
      </c>
      <c r="G14875" s="2">
        <v>2</v>
      </c>
      <c r="H14875" s="2" t="str">
        <f>TEXT(Table1[[#This Row],[order_date]],"mmmm")</f>
        <v>August</v>
      </c>
      <c r="I14875" s="3">
        <v>45508</v>
      </c>
      <c r="J14875" s="3">
        <v>45514</v>
      </c>
      <c r="K14875" s="3" t="str">
        <f>TEXT(Table1[[#This Row],[delivery_date]]-Table1[[#This Row],[order_date]],"D")</f>
        <v>6</v>
      </c>
      <c r="L14875" s="2" t="s">
        <v>31</v>
      </c>
      <c r="M14875" s="2" t="s">
        <v>27</v>
      </c>
      <c r="N14875" s="2">
        <v>364.31</v>
      </c>
      <c r="O14875" s="2" t="s">
        <v>17</v>
      </c>
      <c r="P14875" s="2">
        <f t="shared" si="464"/>
        <v>2808.2820000000002</v>
      </c>
    </row>
    <row r="14876" spans="1:16" ht="14.25" customHeight="1" x14ac:dyDescent="0.35">
      <c r="A14876" s="2" t="s">
        <v>14907</v>
      </c>
      <c r="B14876" s="2" t="s">
        <v>25</v>
      </c>
      <c r="C14876" s="2" t="s">
        <v>26</v>
      </c>
      <c r="D14876" s="2">
        <v>4373.92</v>
      </c>
      <c r="E14876" s="2">
        <v>0.03</v>
      </c>
      <c r="F14876" s="2">
        <f t="shared" si="465"/>
        <v>131.2176</v>
      </c>
      <c r="G14876" s="2">
        <v>1</v>
      </c>
      <c r="H14876" s="2" t="str">
        <f>TEXT(Table1[[#This Row],[order_date]],"mmmm")</f>
        <v>February</v>
      </c>
      <c r="I14876" s="3">
        <v>44966</v>
      </c>
      <c r="J14876" s="3">
        <v>44972</v>
      </c>
      <c r="K14876" s="3" t="str">
        <f>TEXT(Table1[[#This Row],[delivery_date]]-Table1[[#This Row],[order_date]],"D")</f>
        <v>6</v>
      </c>
      <c r="L14876" s="2" t="s">
        <v>15</v>
      </c>
      <c r="M14876" s="2" t="s">
        <v>22</v>
      </c>
      <c r="N14876" s="2">
        <v>481.8</v>
      </c>
      <c r="O14876" s="2" t="s">
        <v>23</v>
      </c>
      <c r="P14876" s="2">
        <f t="shared" si="464"/>
        <v>4242.7024000000001</v>
      </c>
    </row>
    <row r="14877" spans="1:16" ht="14.25" customHeight="1" x14ac:dyDescent="0.35">
      <c r="A14877" s="2" t="s">
        <v>14908</v>
      </c>
      <c r="B14877" s="2" t="s">
        <v>25</v>
      </c>
      <c r="C14877" s="2" t="s">
        <v>20</v>
      </c>
      <c r="D14877" s="2">
        <v>4344.43</v>
      </c>
      <c r="E14877" s="2">
        <v>0.19</v>
      </c>
      <c r="F14877" s="2">
        <f t="shared" si="465"/>
        <v>825.44170000000008</v>
      </c>
      <c r="G14877" s="2">
        <v>9</v>
      </c>
      <c r="H14877" s="2" t="str">
        <f>TEXT(Table1[[#This Row],[order_date]],"mmmm")</f>
        <v>December</v>
      </c>
      <c r="I14877" s="3">
        <v>45283</v>
      </c>
      <c r="J14877" s="3">
        <v>45284</v>
      </c>
      <c r="K14877" s="3" t="str">
        <f>TEXT(Table1[[#This Row],[delivery_date]]-Table1[[#This Row],[order_date]],"D")</f>
        <v>1</v>
      </c>
      <c r="L14877" s="2" t="s">
        <v>15</v>
      </c>
      <c r="M14877" s="2" t="s">
        <v>16</v>
      </c>
      <c r="N14877" s="2">
        <v>840.14</v>
      </c>
      <c r="O14877" s="2" t="s">
        <v>28</v>
      </c>
      <c r="P14877" s="2">
        <f t="shared" si="464"/>
        <v>3518.9883</v>
      </c>
    </row>
    <row r="14878" spans="1:16" ht="14.25" customHeight="1" x14ac:dyDescent="0.35">
      <c r="A14878" s="2" t="s">
        <v>14909</v>
      </c>
      <c r="B14878" s="2" t="s">
        <v>25</v>
      </c>
      <c r="C14878" s="2" t="s">
        <v>26</v>
      </c>
      <c r="D14878" s="2">
        <v>1806.5</v>
      </c>
      <c r="E14878" s="2">
        <v>0.21</v>
      </c>
      <c r="F14878" s="2">
        <f t="shared" si="465"/>
        <v>379.36500000000001</v>
      </c>
      <c r="G14878" s="2">
        <v>6</v>
      </c>
      <c r="H14878" s="2" t="str">
        <f>TEXT(Table1[[#This Row],[order_date]],"mmmm")</f>
        <v>May</v>
      </c>
      <c r="I14878" s="3">
        <v>45060</v>
      </c>
      <c r="J14878" s="3">
        <v>45066</v>
      </c>
      <c r="K14878" s="3" t="str">
        <f>TEXT(Table1[[#This Row],[delivery_date]]-Table1[[#This Row],[order_date]],"D")</f>
        <v>6</v>
      </c>
      <c r="L14878" s="2" t="s">
        <v>31</v>
      </c>
      <c r="M14878" s="2" t="s">
        <v>22</v>
      </c>
      <c r="N14878" s="2">
        <v>510.56</v>
      </c>
      <c r="O14878" s="2" t="s">
        <v>34</v>
      </c>
      <c r="P14878" s="2">
        <f t="shared" si="464"/>
        <v>1427.135</v>
      </c>
    </row>
    <row r="14879" spans="1:16" ht="14.25" customHeight="1" x14ac:dyDescent="0.35">
      <c r="A14879" s="2" t="s">
        <v>14910</v>
      </c>
      <c r="B14879" s="2" t="s">
        <v>19</v>
      </c>
      <c r="C14879" s="2" t="s">
        <v>20</v>
      </c>
      <c r="D14879" s="2">
        <v>2211.9</v>
      </c>
      <c r="E14879" s="2">
        <v>0.42</v>
      </c>
      <c r="F14879" s="2">
        <f t="shared" si="465"/>
        <v>928.99800000000005</v>
      </c>
      <c r="G14879" s="2">
        <v>5</v>
      </c>
      <c r="H14879" s="2" t="str">
        <f>TEXT(Table1[[#This Row],[order_date]],"mmmm")</f>
        <v>July</v>
      </c>
      <c r="I14879" s="3">
        <v>45501</v>
      </c>
      <c r="J14879" s="3">
        <v>45506</v>
      </c>
      <c r="K14879" s="3" t="str">
        <f>TEXT(Table1[[#This Row],[delivery_date]]-Table1[[#This Row],[order_date]],"D")</f>
        <v>5</v>
      </c>
      <c r="L14879" s="2" t="s">
        <v>31</v>
      </c>
      <c r="M14879" s="2" t="s">
        <v>27</v>
      </c>
      <c r="N14879" s="2">
        <v>328.43</v>
      </c>
      <c r="O14879" s="2" t="s">
        <v>23</v>
      </c>
      <c r="P14879" s="2">
        <f t="shared" si="464"/>
        <v>1282.902</v>
      </c>
    </row>
    <row r="14880" spans="1:16" ht="14.25" customHeight="1" x14ac:dyDescent="0.35">
      <c r="A14880" s="2" t="s">
        <v>14911</v>
      </c>
      <c r="B14880" s="2" t="s">
        <v>25</v>
      </c>
      <c r="C14880" s="2" t="s">
        <v>33</v>
      </c>
      <c r="D14880" s="2">
        <v>2152.91</v>
      </c>
      <c r="E14880" s="2">
        <v>0.25</v>
      </c>
      <c r="F14880" s="2">
        <f t="shared" si="465"/>
        <v>538.22749999999996</v>
      </c>
      <c r="G14880" s="2">
        <v>5</v>
      </c>
      <c r="H14880" s="2" t="str">
        <f>TEXT(Table1[[#This Row],[order_date]],"mmmm")</f>
        <v>April</v>
      </c>
      <c r="I14880" s="3">
        <v>45017</v>
      </c>
      <c r="J14880" s="3">
        <v>45020</v>
      </c>
      <c r="K14880" s="3" t="str">
        <f>TEXT(Table1[[#This Row],[delivery_date]]-Table1[[#This Row],[order_date]],"D")</f>
        <v>3</v>
      </c>
      <c r="L14880" s="2" t="s">
        <v>31</v>
      </c>
      <c r="M14880" s="2" t="s">
        <v>22</v>
      </c>
      <c r="N14880" s="2">
        <v>569.75</v>
      </c>
      <c r="O14880" s="2" t="s">
        <v>28</v>
      </c>
      <c r="P14880" s="2">
        <f t="shared" si="464"/>
        <v>1614.6824999999999</v>
      </c>
    </row>
    <row r="14881" spans="1:16" ht="14.25" customHeight="1" x14ac:dyDescent="0.35">
      <c r="A14881" s="2" t="s">
        <v>14912</v>
      </c>
      <c r="B14881" s="2" t="s">
        <v>25</v>
      </c>
      <c r="C14881" s="2" t="s">
        <v>14</v>
      </c>
      <c r="D14881" s="2">
        <v>2257.31</v>
      </c>
      <c r="E14881" s="2">
        <v>0.24</v>
      </c>
      <c r="F14881" s="2">
        <f t="shared" si="465"/>
        <v>541.75439999999992</v>
      </c>
      <c r="G14881" s="2">
        <v>2</v>
      </c>
      <c r="H14881" s="2" t="str">
        <f>TEXT(Table1[[#This Row],[order_date]],"mmmm")</f>
        <v>July</v>
      </c>
      <c r="I14881" s="3">
        <v>45123</v>
      </c>
      <c r="J14881" s="3">
        <v>45127</v>
      </c>
      <c r="K14881" s="3" t="str">
        <f>TEXT(Table1[[#This Row],[delivery_date]]-Table1[[#This Row],[order_date]],"D")</f>
        <v>4</v>
      </c>
      <c r="L14881" s="2" t="s">
        <v>21</v>
      </c>
      <c r="M14881" s="2" t="s">
        <v>27</v>
      </c>
      <c r="N14881" s="2">
        <v>125.22</v>
      </c>
      <c r="O14881" s="2" t="s">
        <v>28</v>
      </c>
      <c r="P14881" s="2">
        <f t="shared" si="464"/>
        <v>1715.5556000000001</v>
      </c>
    </row>
    <row r="14882" spans="1:16" ht="14.25" customHeight="1" x14ac:dyDescent="0.35">
      <c r="A14882" s="2" t="s">
        <v>14913</v>
      </c>
      <c r="B14882" s="2" t="s">
        <v>41</v>
      </c>
      <c r="C14882" s="2" t="s">
        <v>14</v>
      </c>
      <c r="D14882" s="2">
        <v>4457.13</v>
      </c>
      <c r="E14882" s="2">
        <v>0.28000000000000003</v>
      </c>
      <c r="F14882" s="2">
        <f t="shared" si="465"/>
        <v>1247.9964000000002</v>
      </c>
      <c r="G14882" s="2">
        <v>8</v>
      </c>
      <c r="H14882" s="2" t="str">
        <f>TEXT(Table1[[#This Row],[order_date]],"mmmm")</f>
        <v>September</v>
      </c>
      <c r="I14882" s="3">
        <v>45175</v>
      </c>
      <c r="J14882" s="3">
        <v>45179</v>
      </c>
      <c r="K14882" s="3" t="str">
        <f>TEXT(Table1[[#This Row],[delivery_date]]-Table1[[#This Row],[order_date]],"D")</f>
        <v>4</v>
      </c>
      <c r="L14882" s="2" t="s">
        <v>21</v>
      </c>
      <c r="M14882" s="2" t="s">
        <v>22</v>
      </c>
      <c r="N14882" s="2">
        <v>1047.72</v>
      </c>
      <c r="O14882" s="2" t="s">
        <v>23</v>
      </c>
      <c r="P14882" s="2">
        <f t="shared" si="464"/>
        <v>3209.1336000000001</v>
      </c>
    </row>
    <row r="14883" spans="1:16" ht="14.25" customHeight="1" x14ac:dyDescent="0.35">
      <c r="A14883" s="2" t="s">
        <v>14914</v>
      </c>
      <c r="B14883" s="2" t="s">
        <v>41</v>
      </c>
      <c r="C14883" s="2" t="s">
        <v>20</v>
      </c>
      <c r="D14883" s="2">
        <v>1320.69</v>
      </c>
      <c r="E14883" s="2">
        <v>0.06</v>
      </c>
      <c r="F14883" s="2">
        <f t="shared" si="465"/>
        <v>79.241399999999999</v>
      </c>
      <c r="G14883" s="2">
        <v>4</v>
      </c>
      <c r="H14883" s="2" t="str">
        <f>TEXT(Table1[[#This Row],[order_date]],"mmmm")</f>
        <v>December</v>
      </c>
      <c r="I14883" s="3">
        <v>45265</v>
      </c>
      <c r="J14883" s="3">
        <v>45269</v>
      </c>
      <c r="K14883" s="3" t="str">
        <f>TEXT(Table1[[#This Row],[delivery_date]]-Table1[[#This Row],[order_date]],"D")</f>
        <v>4</v>
      </c>
      <c r="L14883" s="2" t="s">
        <v>15</v>
      </c>
      <c r="M14883" s="2" t="s">
        <v>16</v>
      </c>
      <c r="N14883" s="2">
        <v>95.59</v>
      </c>
      <c r="O14883" s="2" t="s">
        <v>28</v>
      </c>
      <c r="P14883" s="2">
        <f t="shared" si="464"/>
        <v>1241.4486000000002</v>
      </c>
    </row>
    <row r="14884" spans="1:16" ht="14.25" customHeight="1" x14ac:dyDescent="0.35">
      <c r="A14884" s="2" t="s">
        <v>14915</v>
      </c>
      <c r="B14884" s="2" t="s">
        <v>19</v>
      </c>
      <c r="C14884" s="2" t="s">
        <v>36</v>
      </c>
      <c r="D14884" s="2">
        <v>4030.76</v>
      </c>
      <c r="E14884" s="2">
        <v>0.28000000000000003</v>
      </c>
      <c r="F14884" s="2">
        <f t="shared" si="465"/>
        <v>1128.6128000000001</v>
      </c>
      <c r="G14884" s="2">
        <v>4</v>
      </c>
      <c r="H14884" s="2" t="str">
        <f>TEXT(Table1[[#This Row],[order_date]],"mmmm")</f>
        <v>November</v>
      </c>
      <c r="I14884" s="3">
        <v>45232</v>
      </c>
      <c r="J14884" s="3">
        <v>45235</v>
      </c>
      <c r="K14884" s="3" t="str">
        <f>TEXT(Table1[[#This Row],[delivery_date]]-Table1[[#This Row],[order_date]],"D")</f>
        <v>3</v>
      </c>
      <c r="L14884" s="2" t="s">
        <v>15</v>
      </c>
      <c r="M14884" s="2" t="s">
        <v>22</v>
      </c>
      <c r="N14884" s="2">
        <v>1109.02</v>
      </c>
      <c r="O14884" s="2" t="s">
        <v>17</v>
      </c>
      <c r="P14884" s="2">
        <f t="shared" si="464"/>
        <v>2902.1472000000003</v>
      </c>
    </row>
    <row r="14885" spans="1:16" ht="14.25" customHeight="1" x14ac:dyDescent="0.35">
      <c r="A14885" s="2" t="s">
        <v>14916</v>
      </c>
      <c r="B14885" s="2" t="s">
        <v>25</v>
      </c>
      <c r="C14885" s="2" t="s">
        <v>26</v>
      </c>
      <c r="D14885" s="2">
        <v>2618.8000000000002</v>
      </c>
      <c r="E14885" s="2">
        <v>0.28000000000000003</v>
      </c>
      <c r="F14885" s="2">
        <f t="shared" si="465"/>
        <v>733.26400000000012</v>
      </c>
      <c r="G14885" s="2">
        <v>8</v>
      </c>
      <c r="H14885" s="2" t="str">
        <f>TEXT(Table1[[#This Row],[order_date]],"mmmm")</f>
        <v>February</v>
      </c>
      <c r="I14885" s="3">
        <v>45350</v>
      </c>
      <c r="J14885" s="3">
        <v>45351</v>
      </c>
      <c r="K14885" s="3" t="str">
        <f>TEXT(Table1[[#This Row],[delivery_date]]-Table1[[#This Row],[order_date]],"D")</f>
        <v>1</v>
      </c>
      <c r="L14885" s="2" t="s">
        <v>31</v>
      </c>
      <c r="M14885" s="2" t="s">
        <v>16</v>
      </c>
      <c r="N14885" s="2">
        <v>447.69</v>
      </c>
      <c r="O14885" s="2" t="s">
        <v>28</v>
      </c>
      <c r="P14885" s="2">
        <f t="shared" si="464"/>
        <v>1885.5360000000001</v>
      </c>
    </row>
    <row r="14886" spans="1:16" ht="14.25" customHeight="1" x14ac:dyDescent="0.35">
      <c r="A14886" s="2" t="s">
        <v>14917</v>
      </c>
      <c r="B14886" s="2" t="s">
        <v>41</v>
      </c>
      <c r="C14886" s="2" t="s">
        <v>14</v>
      </c>
      <c r="D14886" s="2">
        <v>1320.51</v>
      </c>
      <c r="E14886" s="2">
        <v>0.38</v>
      </c>
      <c r="F14886" s="2">
        <f t="shared" si="465"/>
        <v>501.79379999999998</v>
      </c>
      <c r="G14886" s="2">
        <v>4</v>
      </c>
      <c r="H14886" s="2" t="str">
        <f>TEXT(Table1[[#This Row],[order_date]],"mmmm")</f>
        <v>May</v>
      </c>
      <c r="I14886" s="3">
        <v>45439</v>
      </c>
      <c r="J14886" s="3">
        <v>45440</v>
      </c>
      <c r="K14886" s="3" t="str">
        <f>TEXT(Table1[[#This Row],[delivery_date]]-Table1[[#This Row],[order_date]],"D")</f>
        <v>1</v>
      </c>
      <c r="L14886" s="2" t="s">
        <v>15</v>
      </c>
      <c r="M14886" s="2" t="s">
        <v>27</v>
      </c>
      <c r="N14886" s="2">
        <v>233.58</v>
      </c>
      <c r="O14886" s="2" t="s">
        <v>17</v>
      </c>
      <c r="P14886" s="2">
        <f t="shared" si="464"/>
        <v>818.71620000000007</v>
      </c>
    </row>
    <row r="14887" spans="1:16" ht="14.25" customHeight="1" x14ac:dyDescent="0.35">
      <c r="A14887" s="2" t="s">
        <v>14918</v>
      </c>
      <c r="B14887" s="2" t="s">
        <v>41</v>
      </c>
      <c r="C14887" s="2" t="s">
        <v>14</v>
      </c>
      <c r="D14887" s="2">
        <v>2683.74</v>
      </c>
      <c r="E14887" s="2">
        <v>0.32</v>
      </c>
      <c r="F14887" s="2">
        <f t="shared" si="465"/>
        <v>858.79679999999996</v>
      </c>
      <c r="G14887" s="2">
        <v>1</v>
      </c>
      <c r="H14887" s="2" t="str">
        <f>TEXT(Table1[[#This Row],[order_date]],"mmmm")</f>
        <v>November</v>
      </c>
      <c r="I14887" s="3">
        <v>45612</v>
      </c>
      <c r="J14887" s="3">
        <v>45617</v>
      </c>
      <c r="K14887" s="3" t="str">
        <f>TEXT(Table1[[#This Row],[delivery_date]]-Table1[[#This Row],[order_date]],"D")</f>
        <v>5</v>
      </c>
      <c r="L14887" s="2" t="s">
        <v>15</v>
      </c>
      <c r="M14887" s="2" t="s">
        <v>22</v>
      </c>
      <c r="N14887" s="2">
        <v>750.62</v>
      </c>
      <c r="O14887" s="2" t="s">
        <v>17</v>
      </c>
      <c r="P14887" s="2">
        <f t="shared" si="464"/>
        <v>1824.9431999999997</v>
      </c>
    </row>
    <row r="14888" spans="1:16" ht="14.25" customHeight="1" x14ac:dyDescent="0.35">
      <c r="A14888" s="2" t="s">
        <v>14919</v>
      </c>
      <c r="B14888" s="2" t="s">
        <v>13</v>
      </c>
      <c r="C14888" s="2" t="s">
        <v>20</v>
      </c>
      <c r="D14888" s="2">
        <v>1057.6600000000001</v>
      </c>
      <c r="E14888" s="2">
        <v>0.48</v>
      </c>
      <c r="F14888" s="2">
        <f t="shared" si="465"/>
        <v>507.67680000000001</v>
      </c>
      <c r="G14888" s="2">
        <v>4</v>
      </c>
      <c r="H14888" s="2" t="str">
        <f>TEXT(Table1[[#This Row],[order_date]],"mmmm")</f>
        <v>May</v>
      </c>
      <c r="I14888" s="3">
        <v>45064</v>
      </c>
      <c r="J14888" s="3">
        <v>45067</v>
      </c>
      <c r="K14888" s="3" t="str">
        <f>TEXT(Table1[[#This Row],[delivery_date]]-Table1[[#This Row],[order_date]],"D")</f>
        <v>3</v>
      </c>
      <c r="L14888" s="2" t="s">
        <v>31</v>
      </c>
      <c r="M14888" s="2" t="s">
        <v>16</v>
      </c>
      <c r="N14888" s="2">
        <v>168.94</v>
      </c>
      <c r="O14888" s="2" t="s">
        <v>23</v>
      </c>
      <c r="P14888" s="2">
        <f t="shared" si="464"/>
        <v>549.98320000000012</v>
      </c>
    </row>
    <row r="14889" spans="1:16" ht="14.25" customHeight="1" x14ac:dyDescent="0.35">
      <c r="A14889" s="2" t="s">
        <v>14920</v>
      </c>
      <c r="B14889" s="2" t="s">
        <v>25</v>
      </c>
      <c r="C14889" s="2" t="s">
        <v>36</v>
      </c>
      <c r="D14889" s="2">
        <v>630.08000000000004</v>
      </c>
      <c r="E14889" s="2">
        <v>0.04</v>
      </c>
      <c r="F14889" s="2">
        <f t="shared" si="465"/>
        <v>25.203200000000002</v>
      </c>
      <c r="G14889" s="2">
        <v>1</v>
      </c>
      <c r="H14889" s="2" t="str">
        <f>TEXT(Table1[[#This Row],[order_date]],"mmmm")</f>
        <v>September</v>
      </c>
      <c r="I14889" s="3">
        <v>45551</v>
      </c>
      <c r="J14889" s="3">
        <v>45554</v>
      </c>
      <c r="K14889" s="3" t="str">
        <f>TEXT(Table1[[#This Row],[delivery_date]]-Table1[[#This Row],[order_date]],"D")</f>
        <v>3</v>
      </c>
      <c r="L14889" s="2" t="s">
        <v>21</v>
      </c>
      <c r="M14889" s="2" t="s">
        <v>16</v>
      </c>
      <c r="N14889" s="2">
        <v>173.68</v>
      </c>
      <c r="O14889" s="2" t="s">
        <v>28</v>
      </c>
      <c r="P14889" s="2">
        <f t="shared" si="464"/>
        <v>604.8768</v>
      </c>
    </row>
    <row r="14890" spans="1:16" ht="14.25" customHeight="1" x14ac:dyDescent="0.35">
      <c r="A14890" s="2" t="s">
        <v>14921</v>
      </c>
      <c r="B14890" s="2" t="s">
        <v>41</v>
      </c>
      <c r="C14890" s="2" t="s">
        <v>26</v>
      </c>
      <c r="D14890" s="2">
        <v>4207.07</v>
      </c>
      <c r="E14890" s="2">
        <v>0.39</v>
      </c>
      <c r="F14890" s="2">
        <f t="shared" si="465"/>
        <v>1640.7573</v>
      </c>
      <c r="G14890" s="2">
        <v>6</v>
      </c>
      <c r="H14890" s="2" t="str">
        <f>TEXT(Table1[[#This Row],[order_date]],"mmmm")</f>
        <v>November</v>
      </c>
      <c r="I14890" s="3">
        <v>45231</v>
      </c>
      <c r="J14890" s="3">
        <v>45236</v>
      </c>
      <c r="K14890" s="3" t="str">
        <f>TEXT(Table1[[#This Row],[delivery_date]]-Table1[[#This Row],[order_date]],"D")</f>
        <v>5</v>
      </c>
      <c r="L14890" s="2" t="s">
        <v>21</v>
      </c>
      <c r="M14890" s="2" t="s">
        <v>16</v>
      </c>
      <c r="N14890" s="2">
        <v>926.76</v>
      </c>
      <c r="O14890" s="2" t="s">
        <v>28</v>
      </c>
      <c r="P14890" s="2">
        <f t="shared" si="464"/>
        <v>2566.3126999999995</v>
      </c>
    </row>
    <row r="14891" spans="1:16" ht="14.25" customHeight="1" x14ac:dyDescent="0.35">
      <c r="A14891" s="2" t="s">
        <v>14922</v>
      </c>
      <c r="B14891" s="2" t="s">
        <v>19</v>
      </c>
      <c r="C14891" s="2" t="s">
        <v>36</v>
      </c>
      <c r="D14891" s="2">
        <v>3526.68</v>
      </c>
      <c r="E14891" s="2">
        <v>0.38</v>
      </c>
      <c r="F14891" s="2">
        <f t="shared" si="465"/>
        <v>1340.1384</v>
      </c>
      <c r="G14891" s="2">
        <v>2</v>
      </c>
      <c r="H14891" s="2" t="str">
        <f>TEXT(Table1[[#This Row],[order_date]],"mmmm")</f>
        <v>January</v>
      </c>
      <c r="I14891" s="3">
        <v>44940</v>
      </c>
      <c r="J14891" s="3">
        <v>44941</v>
      </c>
      <c r="K14891" s="3" t="str">
        <f>TEXT(Table1[[#This Row],[delivery_date]]-Table1[[#This Row],[order_date]],"D")</f>
        <v>1</v>
      </c>
      <c r="L14891" s="2" t="s">
        <v>31</v>
      </c>
      <c r="M14891" s="2" t="s">
        <v>22</v>
      </c>
      <c r="N14891" s="2">
        <v>425.64</v>
      </c>
      <c r="O14891" s="2" t="s">
        <v>28</v>
      </c>
      <c r="P14891" s="2">
        <f t="shared" si="464"/>
        <v>2186.5415999999996</v>
      </c>
    </row>
    <row r="14892" spans="1:16" ht="14.25" customHeight="1" x14ac:dyDescent="0.35">
      <c r="A14892" s="2" t="s">
        <v>14923</v>
      </c>
      <c r="B14892" s="2" t="s">
        <v>13</v>
      </c>
      <c r="C14892" s="2" t="s">
        <v>36</v>
      </c>
      <c r="D14892" s="2">
        <v>1104.4000000000001</v>
      </c>
      <c r="E14892" s="2">
        <v>0.13</v>
      </c>
      <c r="F14892" s="2">
        <f t="shared" si="465"/>
        <v>143.572</v>
      </c>
      <c r="G14892" s="2">
        <v>9</v>
      </c>
      <c r="H14892" s="2" t="str">
        <f>TEXT(Table1[[#This Row],[order_date]],"mmmm")</f>
        <v>February</v>
      </c>
      <c r="I14892" s="3">
        <v>44972</v>
      </c>
      <c r="J14892" s="3">
        <v>44973</v>
      </c>
      <c r="K14892" s="3" t="str">
        <f>TEXT(Table1[[#This Row],[delivery_date]]-Table1[[#This Row],[order_date]],"D")</f>
        <v>1</v>
      </c>
      <c r="L14892" s="2" t="s">
        <v>31</v>
      </c>
      <c r="M14892" s="2" t="s">
        <v>27</v>
      </c>
      <c r="N14892" s="2">
        <v>71.989999999999995</v>
      </c>
      <c r="O14892" s="2" t="s">
        <v>28</v>
      </c>
      <c r="P14892" s="2">
        <f t="shared" si="464"/>
        <v>960.82800000000009</v>
      </c>
    </row>
    <row r="14893" spans="1:16" ht="14.25" customHeight="1" x14ac:dyDescent="0.35">
      <c r="A14893" s="2" t="s">
        <v>14924</v>
      </c>
      <c r="B14893" s="2" t="s">
        <v>13</v>
      </c>
      <c r="C14893" s="2" t="s">
        <v>20</v>
      </c>
      <c r="D14893" s="2">
        <v>4717.24</v>
      </c>
      <c r="E14893" s="2">
        <v>0.35</v>
      </c>
      <c r="F14893" s="2">
        <f t="shared" si="465"/>
        <v>1651.0339999999999</v>
      </c>
      <c r="G14893" s="2">
        <v>4</v>
      </c>
      <c r="H14893" s="2" t="str">
        <f>TEXT(Table1[[#This Row],[order_date]],"mmmm")</f>
        <v>July</v>
      </c>
      <c r="I14893" s="3">
        <v>45478</v>
      </c>
      <c r="J14893" s="3">
        <v>45480</v>
      </c>
      <c r="K14893" s="3" t="str">
        <f>TEXT(Table1[[#This Row],[delivery_date]]-Table1[[#This Row],[order_date]],"D")</f>
        <v>2</v>
      </c>
      <c r="L14893" s="2" t="s">
        <v>15</v>
      </c>
      <c r="M14893" s="2" t="s">
        <v>16</v>
      </c>
      <c r="N14893" s="2">
        <v>1302.83</v>
      </c>
      <c r="O14893" s="2" t="s">
        <v>17</v>
      </c>
      <c r="P14893" s="2">
        <f t="shared" si="464"/>
        <v>3066.2060000000001</v>
      </c>
    </row>
    <row r="14894" spans="1:16" ht="14.25" customHeight="1" x14ac:dyDescent="0.35">
      <c r="A14894" s="2" t="s">
        <v>14925</v>
      </c>
      <c r="B14894" s="2" t="s">
        <v>25</v>
      </c>
      <c r="C14894" s="2" t="s">
        <v>36</v>
      </c>
      <c r="D14894" s="2">
        <v>219.55</v>
      </c>
      <c r="E14894" s="2">
        <v>0.33</v>
      </c>
      <c r="F14894" s="2">
        <f t="shared" si="465"/>
        <v>72.45150000000001</v>
      </c>
      <c r="G14894" s="2">
        <v>8</v>
      </c>
      <c r="H14894" s="2" t="str">
        <f>TEXT(Table1[[#This Row],[order_date]],"mmmm")</f>
        <v>April</v>
      </c>
      <c r="I14894" s="3">
        <v>45040</v>
      </c>
      <c r="J14894" s="3">
        <v>45042</v>
      </c>
      <c r="K14894" s="3" t="str">
        <f>TEXT(Table1[[#This Row],[delivery_date]]-Table1[[#This Row],[order_date]],"D")</f>
        <v>2</v>
      </c>
      <c r="L14894" s="2" t="s">
        <v>15</v>
      </c>
      <c r="M14894" s="2" t="s">
        <v>16</v>
      </c>
      <c r="N14894" s="2">
        <v>28.8</v>
      </c>
      <c r="O14894" s="2" t="s">
        <v>17</v>
      </c>
      <c r="P14894" s="2">
        <f t="shared" si="464"/>
        <v>147.0985</v>
      </c>
    </row>
    <row r="14895" spans="1:16" ht="14.25" customHeight="1" x14ac:dyDescent="0.35">
      <c r="A14895" s="2" t="s">
        <v>14926</v>
      </c>
      <c r="B14895" s="2" t="s">
        <v>25</v>
      </c>
      <c r="C14895" s="2" t="s">
        <v>26</v>
      </c>
      <c r="D14895" s="2">
        <v>1733.07</v>
      </c>
      <c r="E14895" s="2">
        <v>0.15</v>
      </c>
      <c r="F14895" s="2">
        <f t="shared" si="465"/>
        <v>259.96049999999997</v>
      </c>
      <c r="G14895" s="2">
        <v>2</v>
      </c>
      <c r="H14895" s="2" t="str">
        <f>TEXT(Table1[[#This Row],[order_date]],"mmmm")</f>
        <v>May</v>
      </c>
      <c r="I14895" s="3">
        <v>45073</v>
      </c>
      <c r="J14895" s="3">
        <v>45079</v>
      </c>
      <c r="K14895" s="3" t="str">
        <f>TEXT(Table1[[#This Row],[delivery_date]]-Table1[[#This Row],[order_date]],"D")</f>
        <v>6</v>
      </c>
      <c r="L14895" s="2" t="s">
        <v>15</v>
      </c>
      <c r="M14895" s="2" t="s">
        <v>22</v>
      </c>
      <c r="N14895" s="2">
        <v>97.28</v>
      </c>
      <c r="O14895" s="2" t="s">
        <v>23</v>
      </c>
      <c r="P14895" s="2">
        <f t="shared" si="464"/>
        <v>1473.1095</v>
      </c>
    </row>
    <row r="14896" spans="1:16" ht="14.25" customHeight="1" x14ac:dyDescent="0.35">
      <c r="A14896" s="2" t="s">
        <v>14927</v>
      </c>
      <c r="B14896" s="2" t="s">
        <v>13</v>
      </c>
      <c r="C14896" s="2" t="s">
        <v>33</v>
      </c>
      <c r="D14896" s="2">
        <v>206.1</v>
      </c>
      <c r="E14896" s="2">
        <v>0.36</v>
      </c>
      <c r="F14896" s="2">
        <f t="shared" si="465"/>
        <v>74.195999999999998</v>
      </c>
      <c r="G14896" s="2">
        <v>5</v>
      </c>
      <c r="H14896" s="2" t="str">
        <f>TEXT(Table1[[#This Row],[order_date]],"mmmm")</f>
        <v>August</v>
      </c>
      <c r="I14896" s="3">
        <v>45168</v>
      </c>
      <c r="J14896" s="3">
        <v>45170</v>
      </c>
      <c r="K14896" s="3" t="str">
        <f>TEXT(Table1[[#This Row],[delivery_date]]-Table1[[#This Row],[order_date]],"D")</f>
        <v>2</v>
      </c>
      <c r="L14896" s="2" t="s">
        <v>21</v>
      </c>
      <c r="M14896" s="2" t="s">
        <v>16</v>
      </c>
      <c r="N14896" s="2">
        <v>57.02</v>
      </c>
      <c r="O14896" s="2" t="s">
        <v>28</v>
      </c>
      <c r="P14896" s="2">
        <f t="shared" si="464"/>
        <v>131.904</v>
      </c>
    </row>
    <row r="14897" spans="1:16" ht="14.25" customHeight="1" x14ac:dyDescent="0.35">
      <c r="A14897" s="2" t="s">
        <v>14928</v>
      </c>
      <c r="B14897" s="2" t="s">
        <v>19</v>
      </c>
      <c r="C14897" s="2" t="s">
        <v>33</v>
      </c>
      <c r="D14897" s="2">
        <v>797.26</v>
      </c>
      <c r="E14897" s="2">
        <v>0.47</v>
      </c>
      <c r="F14897" s="2">
        <f t="shared" si="465"/>
        <v>374.7122</v>
      </c>
      <c r="G14897" s="2">
        <v>8</v>
      </c>
      <c r="H14897" s="2" t="str">
        <f>TEXT(Table1[[#This Row],[order_date]],"mmmm")</f>
        <v>June</v>
      </c>
      <c r="I14897" s="3">
        <v>45455</v>
      </c>
      <c r="J14897" s="3">
        <v>45457</v>
      </c>
      <c r="K14897" s="3" t="str">
        <f>TEXT(Table1[[#This Row],[delivery_date]]-Table1[[#This Row],[order_date]],"D")</f>
        <v>2</v>
      </c>
      <c r="L14897" s="2" t="s">
        <v>21</v>
      </c>
      <c r="M14897" s="2" t="s">
        <v>16</v>
      </c>
      <c r="N14897" s="2">
        <v>146.02000000000001</v>
      </c>
      <c r="O14897" s="2" t="s">
        <v>17</v>
      </c>
      <c r="P14897" s="2">
        <f t="shared" si="464"/>
        <v>422.5478</v>
      </c>
    </row>
    <row r="14898" spans="1:16" ht="14.25" customHeight="1" x14ac:dyDescent="0.35">
      <c r="A14898" s="2" t="s">
        <v>14929</v>
      </c>
      <c r="B14898" s="2" t="s">
        <v>25</v>
      </c>
      <c r="C14898" s="2" t="s">
        <v>26</v>
      </c>
      <c r="D14898" s="2">
        <v>982.39</v>
      </c>
      <c r="E14898" s="2">
        <v>0.15</v>
      </c>
      <c r="F14898" s="2">
        <f t="shared" si="465"/>
        <v>147.35849999999999</v>
      </c>
      <c r="G14898" s="2">
        <v>1</v>
      </c>
      <c r="H14898" s="2" t="str">
        <f>TEXT(Table1[[#This Row],[order_date]],"mmmm")</f>
        <v>July</v>
      </c>
      <c r="I14898" s="3">
        <v>45136</v>
      </c>
      <c r="J14898" s="3">
        <v>45142</v>
      </c>
      <c r="K14898" s="3" t="str">
        <f>TEXT(Table1[[#This Row],[delivery_date]]-Table1[[#This Row],[order_date]],"D")</f>
        <v>6</v>
      </c>
      <c r="L14898" s="2" t="s">
        <v>15</v>
      </c>
      <c r="M14898" s="2" t="s">
        <v>22</v>
      </c>
      <c r="N14898" s="2">
        <v>220.39</v>
      </c>
      <c r="O14898" s="2" t="s">
        <v>34</v>
      </c>
      <c r="P14898" s="2">
        <f t="shared" si="464"/>
        <v>835.03150000000005</v>
      </c>
    </row>
    <row r="14899" spans="1:16" ht="14.25" customHeight="1" x14ac:dyDescent="0.35">
      <c r="A14899" s="2" t="s">
        <v>14930</v>
      </c>
      <c r="B14899" s="2" t="s">
        <v>25</v>
      </c>
      <c r="C14899" s="2" t="s">
        <v>20</v>
      </c>
      <c r="D14899" s="2">
        <v>4070.64</v>
      </c>
      <c r="E14899" s="2">
        <v>0.49</v>
      </c>
      <c r="F14899" s="2">
        <f t="shared" si="465"/>
        <v>1994.6135999999999</v>
      </c>
      <c r="G14899" s="2">
        <v>6</v>
      </c>
      <c r="H14899" s="2" t="str">
        <f>TEXT(Table1[[#This Row],[order_date]],"mmmm")</f>
        <v>August</v>
      </c>
      <c r="I14899" s="3">
        <v>45158</v>
      </c>
      <c r="J14899" s="3">
        <v>45159</v>
      </c>
      <c r="K14899" s="3" t="str">
        <f>TEXT(Table1[[#This Row],[delivery_date]]-Table1[[#This Row],[order_date]],"D")</f>
        <v>1</v>
      </c>
      <c r="L14899" s="2" t="s">
        <v>31</v>
      </c>
      <c r="M14899" s="2" t="s">
        <v>27</v>
      </c>
      <c r="N14899" s="2">
        <v>1173.5</v>
      </c>
      <c r="O14899" s="2" t="s">
        <v>39</v>
      </c>
      <c r="P14899" s="2">
        <f t="shared" si="464"/>
        <v>2076.0263999999997</v>
      </c>
    </row>
    <row r="14900" spans="1:16" ht="14.25" customHeight="1" x14ac:dyDescent="0.35">
      <c r="A14900" s="2" t="s">
        <v>14931</v>
      </c>
      <c r="B14900" s="2" t="s">
        <v>13</v>
      </c>
      <c r="C14900" s="2" t="s">
        <v>14</v>
      </c>
      <c r="D14900" s="2">
        <v>4965.8900000000003</v>
      </c>
      <c r="E14900" s="2">
        <v>0.11</v>
      </c>
      <c r="F14900" s="2">
        <f t="shared" si="465"/>
        <v>546.24790000000007</v>
      </c>
      <c r="G14900" s="2">
        <v>2</v>
      </c>
      <c r="H14900" s="2" t="str">
        <f>TEXT(Table1[[#This Row],[order_date]],"mmmm")</f>
        <v>January</v>
      </c>
      <c r="I14900" s="3">
        <v>45296</v>
      </c>
      <c r="J14900" s="3">
        <v>45300</v>
      </c>
      <c r="K14900" s="3" t="str">
        <f>TEXT(Table1[[#This Row],[delivery_date]]-Table1[[#This Row],[order_date]],"D")</f>
        <v>4</v>
      </c>
      <c r="L14900" s="2" t="s">
        <v>31</v>
      </c>
      <c r="M14900" s="2" t="s">
        <v>22</v>
      </c>
      <c r="N14900" s="2">
        <v>493.29</v>
      </c>
      <c r="O14900" s="2" t="s">
        <v>48</v>
      </c>
      <c r="P14900" s="2">
        <f t="shared" si="464"/>
        <v>4419.6421</v>
      </c>
    </row>
    <row r="14901" spans="1:16" ht="14.25" customHeight="1" x14ac:dyDescent="0.35">
      <c r="A14901" s="2" t="s">
        <v>14932</v>
      </c>
      <c r="B14901" s="2" t="s">
        <v>13</v>
      </c>
      <c r="C14901" s="2" t="s">
        <v>20</v>
      </c>
      <c r="D14901" s="2">
        <v>4349.87</v>
      </c>
      <c r="E14901" s="2">
        <v>7.0000000000000007E-2</v>
      </c>
      <c r="F14901" s="2">
        <f t="shared" si="465"/>
        <v>304.49090000000001</v>
      </c>
      <c r="G14901" s="2">
        <v>5</v>
      </c>
      <c r="H14901" s="2" t="str">
        <f>TEXT(Table1[[#This Row],[order_date]],"mmmm")</f>
        <v>April</v>
      </c>
      <c r="I14901" s="3">
        <v>45383</v>
      </c>
      <c r="J14901" s="3">
        <v>45386</v>
      </c>
      <c r="K14901" s="3" t="str">
        <f>TEXT(Table1[[#This Row],[delivery_date]]-Table1[[#This Row],[order_date]],"D")</f>
        <v>3</v>
      </c>
      <c r="L14901" s="2" t="s">
        <v>31</v>
      </c>
      <c r="M14901" s="2" t="s">
        <v>22</v>
      </c>
      <c r="N14901" s="2">
        <v>904.1</v>
      </c>
      <c r="O14901" s="2" t="s">
        <v>23</v>
      </c>
      <c r="P14901" s="2">
        <f t="shared" si="464"/>
        <v>4045.3791000000001</v>
      </c>
    </row>
    <row r="14902" spans="1:16" ht="14.25" customHeight="1" x14ac:dyDescent="0.35">
      <c r="A14902" s="2" t="s">
        <v>14933</v>
      </c>
      <c r="B14902" s="2" t="s">
        <v>25</v>
      </c>
      <c r="C14902" s="2" t="s">
        <v>26</v>
      </c>
      <c r="D14902" s="2">
        <v>3212.15</v>
      </c>
      <c r="E14902" s="2">
        <v>0.04</v>
      </c>
      <c r="F14902" s="2">
        <f t="shared" si="465"/>
        <v>128.48600000000002</v>
      </c>
      <c r="G14902" s="2">
        <v>1</v>
      </c>
      <c r="H14902" s="2" t="str">
        <f>TEXT(Table1[[#This Row],[order_date]],"mmmm")</f>
        <v>July</v>
      </c>
      <c r="I14902" s="3">
        <v>45119</v>
      </c>
      <c r="J14902" s="3">
        <v>45121</v>
      </c>
      <c r="K14902" s="3" t="str">
        <f>TEXT(Table1[[#This Row],[delivery_date]]-Table1[[#This Row],[order_date]],"D")</f>
        <v>2</v>
      </c>
      <c r="L14902" s="2" t="s">
        <v>21</v>
      </c>
      <c r="M14902" s="2" t="s">
        <v>22</v>
      </c>
      <c r="N14902" s="2">
        <v>299.8</v>
      </c>
      <c r="O14902" s="2" t="s">
        <v>39</v>
      </c>
      <c r="P14902" s="2">
        <f t="shared" si="464"/>
        <v>3083.6640000000002</v>
      </c>
    </row>
    <row r="14903" spans="1:16" ht="14.25" customHeight="1" x14ac:dyDescent="0.35">
      <c r="A14903" s="2" t="s">
        <v>14934</v>
      </c>
      <c r="B14903" s="2" t="s">
        <v>41</v>
      </c>
      <c r="C14903" s="2" t="s">
        <v>36</v>
      </c>
      <c r="D14903" s="2">
        <v>3642.32</v>
      </c>
      <c r="E14903" s="2">
        <v>0.11</v>
      </c>
      <c r="F14903" s="2">
        <f t="shared" si="465"/>
        <v>400.65520000000004</v>
      </c>
      <c r="G14903" s="2">
        <v>4</v>
      </c>
      <c r="H14903" s="2" t="str">
        <f>TEXT(Table1[[#This Row],[order_date]],"mmmm")</f>
        <v>March</v>
      </c>
      <c r="I14903" s="3">
        <v>44996</v>
      </c>
      <c r="J14903" s="3">
        <v>45000</v>
      </c>
      <c r="K14903" s="3" t="str">
        <f>TEXT(Table1[[#This Row],[delivery_date]]-Table1[[#This Row],[order_date]],"D")</f>
        <v>4</v>
      </c>
      <c r="L14903" s="2" t="s">
        <v>15</v>
      </c>
      <c r="M14903" s="2" t="s">
        <v>22</v>
      </c>
      <c r="N14903" s="2">
        <v>418.04</v>
      </c>
      <c r="O14903" s="2" t="s">
        <v>39</v>
      </c>
      <c r="P14903" s="2">
        <f t="shared" si="464"/>
        <v>3241.6648</v>
      </c>
    </row>
    <row r="14904" spans="1:16" ht="14.25" customHeight="1" x14ac:dyDescent="0.35">
      <c r="A14904" s="2" t="s">
        <v>14935</v>
      </c>
      <c r="B14904" s="2" t="s">
        <v>25</v>
      </c>
      <c r="C14904" s="2" t="s">
        <v>33</v>
      </c>
      <c r="D14904" s="2">
        <v>2661.82</v>
      </c>
      <c r="E14904" s="2">
        <v>0.17</v>
      </c>
      <c r="F14904" s="2">
        <f t="shared" si="465"/>
        <v>452.50940000000008</v>
      </c>
      <c r="G14904" s="2">
        <v>3</v>
      </c>
      <c r="H14904" s="2" t="str">
        <f>TEXT(Table1[[#This Row],[order_date]],"mmmm")</f>
        <v>October</v>
      </c>
      <c r="I14904" s="3">
        <v>45220</v>
      </c>
      <c r="J14904" s="3">
        <v>45222</v>
      </c>
      <c r="K14904" s="3" t="str">
        <f>TEXT(Table1[[#This Row],[delivery_date]]-Table1[[#This Row],[order_date]],"D")</f>
        <v>2</v>
      </c>
      <c r="L14904" s="2" t="s">
        <v>31</v>
      </c>
      <c r="M14904" s="2" t="s">
        <v>16</v>
      </c>
      <c r="N14904" s="2">
        <v>493.08</v>
      </c>
      <c r="O14904" s="2" t="s">
        <v>48</v>
      </c>
      <c r="P14904" s="2">
        <f t="shared" si="464"/>
        <v>2209.3106000000002</v>
      </c>
    </row>
    <row r="14905" spans="1:16" ht="14.25" customHeight="1" x14ac:dyDescent="0.35">
      <c r="A14905" s="2" t="s">
        <v>14936</v>
      </c>
      <c r="B14905" s="2" t="s">
        <v>41</v>
      </c>
      <c r="C14905" s="2" t="s">
        <v>36</v>
      </c>
      <c r="D14905" s="2">
        <v>2170.46</v>
      </c>
      <c r="E14905" s="2">
        <v>0.37</v>
      </c>
      <c r="F14905" s="2">
        <f t="shared" si="465"/>
        <v>803.0702</v>
      </c>
      <c r="G14905" s="2">
        <v>5</v>
      </c>
      <c r="H14905" s="2" t="str">
        <f>TEXT(Table1[[#This Row],[order_date]],"mmmm")</f>
        <v>May</v>
      </c>
      <c r="I14905" s="3">
        <v>45071</v>
      </c>
      <c r="J14905" s="3">
        <v>45076</v>
      </c>
      <c r="K14905" s="3" t="str">
        <f>TEXT(Table1[[#This Row],[delivery_date]]-Table1[[#This Row],[order_date]],"D")</f>
        <v>5</v>
      </c>
      <c r="L14905" s="2" t="s">
        <v>21</v>
      </c>
      <c r="M14905" s="2" t="s">
        <v>27</v>
      </c>
      <c r="N14905" s="2">
        <v>229.46</v>
      </c>
      <c r="O14905" s="2" t="s">
        <v>28</v>
      </c>
      <c r="P14905" s="2">
        <f t="shared" si="464"/>
        <v>1367.3897999999999</v>
      </c>
    </row>
    <row r="14906" spans="1:16" ht="14.25" customHeight="1" x14ac:dyDescent="0.35">
      <c r="A14906" s="2" t="s">
        <v>14937</v>
      </c>
      <c r="B14906" s="2" t="s">
        <v>13</v>
      </c>
      <c r="C14906" s="2" t="s">
        <v>20</v>
      </c>
      <c r="D14906" s="2">
        <v>3491.63</v>
      </c>
      <c r="E14906" s="2">
        <v>0.04</v>
      </c>
      <c r="F14906" s="2">
        <f t="shared" si="465"/>
        <v>139.6652</v>
      </c>
      <c r="G14906" s="2">
        <v>8</v>
      </c>
      <c r="H14906" s="2" t="str">
        <f>TEXT(Table1[[#This Row],[order_date]],"mmmm")</f>
        <v>August</v>
      </c>
      <c r="I14906" s="3">
        <v>45511</v>
      </c>
      <c r="J14906" s="3">
        <v>45518</v>
      </c>
      <c r="K14906" s="3" t="str">
        <f>TEXT(Table1[[#This Row],[delivery_date]]-Table1[[#This Row],[order_date]],"D")</f>
        <v>7</v>
      </c>
      <c r="L14906" s="2" t="s">
        <v>31</v>
      </c>
      <c r="M14906" s="2" t="s">
        <v>16</v>
      </c>
      <c r="N14906" s="2">
        <v>585.57000000000005</v>
      </c>
      <c r="O14906" s="2" t="s">
        <v>39</v>
      </c>
      <c r="P14906" s="2">
        <f t="shared" si="464"/>
        <v>3351.9648000000002</v>
      </c>
    </row>
    <row r="14907" spans="1:16" ht="14.25" customHeight="1" x14ac:dyDescent="0.35">
      <c r="A14907" s="2" t="s">
        <v>14938</v>
      </c>
      <c r="B14907" s="2" t="s">
        <v>41</v>
      </c>
      <c r="C14907" s="2" t="s">
        <v>26</v>
      </c>
      <c r="D14907" s="2">
        <v>4868.2700000000004</v>
      </c>
      <c r="E14907" s="2">
        <v>0.25</v>
      </c>
      <c r="F14907" s="2">
        <f t="shared" si="465"/>
        <v>1217.0675000000001</v>
      </c>
      <c r="G14907" s="2">
        <v>9</v>
      </c>
      <c r="H14907" s="2" t="str">
        <f>TEXT(Table1[[#This Row],[order_date]],"mmmm")</f>
        <v>May</v>
      </c>
      <c r="I14907" s="3">
        <v>45051</v>
      </c>
      <c r="J14907" s="3">
        <v>45053</v>
      </c>
      <c r="K14907" s="3" t="str">
        <f>TEXT(Table1[[#This Row],[delivery_date]]-Table1[[#This Row],[order_date]],"D")</f>
        <v>2</v>
      </c>
      <c r="L14907" s="2" t="s">
        <v>21</v>
      </c>
      <c r="M14907" s="2" t="s">
        <v>27</v>
      </c>
      <c r="N14907" s="2">
        <v>262.89999999999998</v>
      </c>
      <c r="O14907" s="2" t="s">
        <v>28</v>
      </c>
      <c r="P14907" s="2">
        <f t="shared" si="464"/>
        <v>3651.2025000000003</v>
      </c>
    </row>
    <row r="14908" spans="1:16" ht="14.25" customHeight="1" x14ac:dyDescent="0.35">
      <c r="A14908" s="2" t="s">
        <v>14939</v>
      </c>
      <c r="B14908" s="2" t="s">
        <v>19</v>
      </c>
      <c r="C14908" s="2" t="s">
        <v>33</v>
      </c>
      <c r="D14908" s="2">
        <v>241.58</v>
      </c>
      <c r="E14908" s="2">
        <v>0.26</v>
      </c>
      <c r="F14908" s="2">
        <f t="shared" si="465"/>
        <v>62.810800000000008</v>
      </c>
      <c r="G14908" s="2">
        <v>5</v>
      </c>
      <c r="H14908" s="2" t="str">
        <f>TEXT(Table1[[#This Row],[order_date]],"mmmm")</f>
        <v>January</v>
      </c>
      <c r="I14908" s="3">
        <v>45302</v>
      </c>
      <c r="J14908" s="3">
        <v>45309</v>
      </c>
      <c r="K14908" s="3" t="str">
        <f>TEXT(Table1[[#This Row],[delivery_date]]-Table1[[#This Row],[order_date]],"D")</f>
        <v>7</v>
      </c>
      <c r="L14908" s="2" t="s">
        <v>15</v>
      </c>
      <c r="M14908" s="2" t="s">
        <v>16</v>
      </c>
      <c r="N14908" s="2">
        <v>51.34</v>
      </c>
      <c r="O14908" s="2" t="s">
        <v>28</v>
      </c>
      <c r="P14908" s="2">
        <f t="shared" si="464"/>
        <v>178.76920000000001</v>
      </c>
    </row>
    <row r="14909" spans="1:16" ht="14.25" customHeight="1" x14ac:dyDescent="0.35">
      <c r="A14909" s="2" t="s">
        <v>14940</v>
      </c>
      <c r="B14909" s="2" t="s">
        <v>13</v>
      </c>
      <c r="C14909" s="2" t="s">
        <v>26</v>
      </c>
      <c r="D14909" s="2">
        <v>1639.02</v>
      </c>
      <c r="E14909" s="2">
        <v>0.11</v>
      </c>
      <c r="F14909" s="2">
        <f t="shared" si="465"/>
        <v>180.29220000000001</v>
      </c>
      <c r="G14909" s="2">
        <v>9</v>
      </c>
      <c r="H14909" s="2" t="str">
        <f>TEXT(Table1[[#This Row],[order_date]],"mmmm")</f>
        <v>May</v>
      </c>
      <c r="I14909" s="3">
        <v>45072</v>
      </c>
      <c r="J14909" s="3">
        <v>45077</v>
      </c>
      <c r="K14909" s="3" t="str">
        <f>TEXT(Table1[[#This Row],[delivery_date]]-Table1[[#This Row],[order_date]],"D")</f>
        <v>5</v>
      </c>
      <c r="L14909" s="2" t="s">
        <v>31</v>
      </c>
      <c r="M14909" s="2" t="s">
        <v>16</v>
      </c>
      <c r="N14909" s="2">
        <v>395.75</v>
      </c>
      <c r="O14909" s="2" t="s">
        <v>34</v>
      </c>
      <c r="P14909" s="2">
        <f t="shared" si="464"/>
        <v>1458.7277999999999</v>
      </c>
    </row>
    <row r="14910" spans="1:16" ht="14.25" customHeight="1" x14ac:dyDescent="0.35">
      <c r="A14910" s="2" t="s">
        <v>14941</v>
      </c>
      <c r="B14910" s="2" t="s">
        <v>25</v>
      </c>
      <c r="C14910" s="2" t="s">
        <v>33</v>
      </c>
      <c r="D14910" s="2">
        <v>1717.29</v>
      </c>
      <c r="E14910" s="2">
        <v>0.02</v>
      </c>
      <c r="F14910" s="2">
        <f t="shared" si="465"/>
        <v>34.345799999999997</v>
      </c>
      <c r="G14910" s="2">
        <v>4</v>
      </c>
      <c r="H14910" s="2" t="str">
        <f>TEXT(Table1[[#This Row],[order_date]],"mmmm")</f>
        <v>August</v>
      </c>
      <c r="I14910" s="3">
        <v>45164</v>
      </c>
      <c r="J14910" s="3">
        <v>45170</v>
      </c>
      <c r="K14910" s="3" t="str">
        <f>TEXT(Table1[[#This Row],[delivery_date]]-Table1[[#This Row],[order_date]],"D")</f>
        <v>6</v>
      </c>
      <c r="L14910" s="2" t="s">
        <v>21</v>
      </c>
      <c r="M14910" s="2" t="s">
        <v>22</v>
      </c>
      <c r="N14910" s="2">
        <v>185.9</v>
      </c>
      <c r="O14910" s="2" t="s">
        <v>17</v>
      </c>
      <c r="P14910" s="2">
        <f t="shared" si="464"/>
        <v>1682.9441999999999</v>
      </c>
    </row>
    <row r="14911" spans="1:16" ht="14.25" customHeight="1" x14ac:dyDescent="0.35">
      <c r="A14911" s="2" t="s">
        <v>14942</v>
      </c>
      <c r="B14911" s="2" t="s">
        <v>25</v>
      </c>
      <c r="C14911" s="2" t="s">
        <v>33</v>
      </c>
      <c r="D14911" s="2">
        <v>2129.83</v>
      </c>
      <c r="E14911" s="2">
        <v>0.11</v>
      </c>
      <c r="F14911" s="2">
        <f t="shared" si="465"/>
        <v>234.28129999999999</v>
      </c>
      <c r="G14911" s="2">
        <v>5</v>
      </c>
      <c r="H14911" s="2" t="str">
        <f>TEXT(Table1[[#This Row],[order_date]],"mmmm")</f>
        <v>May</v>
      </c>
      <c r="I14911" s="3">
        <v>45061</v>
      </c>
      <c r="J14911" s="3">
        <v>45068</v>
      </c>
      <c r="K14911" s="3" t="str">
        <f>TEXT(Table1[[#This Row],[delivery_date]]-Table1[[#This Row],[order_date]],"D")</f>
        <v>7</v>
      </c>
      <c r="L14911" s="2" t="s">
        <v>15</v>
      </c>
      <c r="M14911" s="2" t="s">
        <v>22</v>
      </c>
      <c r="N14911" s="2">
        <v>121.51</v>
      </c>
      <c r="O14911" s="2" t="s">
        <v>48</v>
      </c>
      <c r="P14911" s="2">
        <f t="shared" si="464"/>
        <v>1895.5486999999998</v>
      </c>
    </row>
    <row r="14912" spans="1:16" ht="14.25" customHeight="1" x14ac:dyDescent="0.35">
      <c r="A14912" s="2" t="s">
        <v>14943</v>
      </c>
      <c r="B14912" s="2" t="s">
        <v>13</v>
      </c>
      <c r="C14912" s="2" t="s">
        <v>33</v>
      </c>
      <c r="D14912" s="2">
        <v>3171.77</v>
      </c>
      <c r="E14912" s="2">
        <v>0.12</v>
      </c>
      <c r="F14912" s="2">
        <f t="shared" si="465"/>
        <v>380.61239999999998</v>
      </c>
      <c r="G14912" s="2">
        <v>9</v>
      </c>
      <c r="H14912" s="2" t="str">
        <f>TEXT(Table1[[#This Row],[order_date]],"mmmm")</f>
        <v>February</v>
      </c>
      <c r="I14912" s="3">
        <v>45345</v>
      </c>
      <c r="J14912" s="3">
        <v>45348</v>
      </c>
      <c r="K14912" s="3" t="str">
        <f>TEXT(Table1[[#This Row],[delivery_date]]-Table1[[#This Row],[order_date]],"D")</f>
        <v>3</v>
      </c>
      <c r="L14912" s="2" t="s">
        <v>21</v>
      </c>
      <c r="M14912" s="2" t="s">
        <v>16</v>
      </c>
      <c r="N14912" s="2">
        <v>212.07</v>
      </c>
      <c r="O14912" s="2" t="s">
        <v>48</v>
      </c>
      <c r="P14912" s="2">
        <f t="shared" si="464"/>
        <v>2791.1576</v>
      </c>
    </row>
    <row r="14913" spans="1:16" ht="14.25" customHeight="1" x14ac:dyDescent="0.35">
      <c r="A14913" s="2" t="s">
        <v>14944</v>
      </c>
      <c r="B14913" s="2" t="s">
        <v>13</v>
      </c>
      <c r="C14913" s="2" t="s">
        <v>20</v>
      </c>
      <c r="D14913" s="2">
        <v>2617.39</v>
      </c>
      <c r="E14913" s="2">
        <v>0.34</v>
      </c>
      <c r="F14913" s="2">
        <f t="shared" si="465"/>
        <v>889.9126</v>
      </c>
      <c r="G14913" s="2">
        <v>9</v>
      </c>
      <c r="H14913" s="2" t="str">
        <f>TEXT(Table1[[#This Row],[order_date]],"mmmm")</f>
        <v>June</v>
      </c>
      <c r="I14913" s="3">
        <v>45098</v>
      </c>
      <c r="J14913" s="3">
        <v>45100</v>
      </c>
      <c r="K14913" s="3" t="str">
        <f>TEXT(Table1[[#This Row],[delivery_date]]-Table1[[#This Row],[order_date]],"D")</f>
        <v>2</v>
      </c>
      <c r="L14913" s="2" t="s">
        <v>31</v>
      </c>
      <c r="M14913" s="2" t="s">
        <v>22</v>
      </c>
      <c r="N14913" s="2">
        <v>544.17999999999995</v>
      </c>
      <c r="O14913" s="2" t="s">
        <v>48</v>
      </c>
      <c r="P14913" s="2">
        <f t="shared" si="464"/>
        <v>1727.4773999999998</v>
      </c>
    </row>
    <row r="14914" spans="1:16" ht="14.25" customHeight="1" x14ac:dyDescent="0.35">
      <c r="A14914" s="2" t="s">
        <v>14945</v>
      </c>
      <c r="B14914" s="2" t="s">
        <v>19</v>
      </c>
      <c r="C14914" s="2" t="s">
        <v>26</v>
      </c>
      <c r="D14914" s="2">
        <v>191.77</v>
      </c>
      <c r="E14914" s="2">
        <v>0.12</v>
      </c>
      <c r="F14914" s="2">
        <f t="shared" si="465"/>
        <v>23.0124</v>
      </c>
      <c r="G14914" s="2">
        <v>2</v>
      </c>
      <c r="H14914" s="2" t="str">
        <f>TEXT(Table1[[#This Row],[order_date]],"mmmm")</f>
        <v>October</v>
      </c>
      <c r="I14914" s="3">
        <v>45221</v>
      </c>
      <c r="J14914" s="3">
        <v>45226</v>
      </c>
      <c r="K14914" s="3" t="str">
        <f>TEXT(Table1[[#This Row],[delivery_date]]-Table1[[#This Row],[order_date]],"D")</f>
        <v>5</v>
      </c>
      <c r="L14914" s="2" t="s">
        <v>31</v>
      </c>
      <c r="M14914" s="2" t="s">
        <v>27</v>
      </c>
      <c r="N14914" s="2">
        <v>57.52</v>
      </c>
      <c r="O14914" s="2" t="s">
        <v>17</v>
      </c>
      <c r="P14914" s="2">
        <f t="shared" ref="P14914:P14977" si="466">D14914-F14914</f>
        <v>168.75760000000002</v>
      </c>
    </row>
    <row r="14915" spans="1:16" ht="14.25" customHeight="1" x14ac:dyDescent="0.35">
      <c r="A14915" s="2" t="s">
        <v>14946</v>
      </c>
      <c r="B14915" s="2" t="s">
        <v>13</v>
      </c>
      <c r="C14915" s="2" t="s">
        <v>14</v>
      </c>
      <c r="D14915" s="2">
        <v>2116.89</v>
      </c>
      <c r="E14915" s="2">
        <v>0.17</v>
      </c>
      <c r="F14915" s="2">
        <f t="shared" ref="F14915:F14978" si="467">D14915*E14915</f>
        <v>359.87130000000002</v>
      </c>
      <c r="G14915" s="2">
        <v>5</v>
      </c>
      <c r="H14915" s="2" t="str">
        <f>TEXT(Table1[[#This Row],[order_date]],"mmmm")</f>
        <v>June</v>
      </c>
      <c r="I14915" s="3">
        <v>45449</v>
      </c>
      <c r="J14915" s="3">
        <v>45452</v>
      </c>
      <c r="K14915" s="3" t="str">
        <f>TEXT(Table1[[#This Row],[delivery_date]]-Table1[[#This Row],[order_date]],"D")</f>
        <v>3</v>
      </c>
      <c r="L14915" s="2" t="s">
        <v>31</v>
      </c>
      <c r="M14915" s="2" t="s">
        <v>22</v>
      </c>
      <c r="N14915" s="2">
        <v>468.82</v>
      </c>
      <c r="O14915" s="2" t="s">
        <v>48</v>
      </c>
      <c r="P14915" s="2">
        <f t="shared" si="466"/>
        <v>1757.0186999999999</v>
      </c>
    </row>
    <row r="14916" spans="1:16" ht="14.25" customHeight="1" x14ac:dyDescent="0.35">
      <c r="A14916" s="2" t="s">
        <v>14947</v>
      </c>
      <c r="B14916" s="2" t="s">
        <v>25</v>
      </c>
      <c r="C14916" s="2" t="s">
        <v>14</v>
      </c>
      <c r="D14916" s="2">
        <v>3135.3</v>
      </c>
      <c r="E14916" s="2">
        <v>0.02</v>
      </c>
      <c r="F14916" s="2">
        <f t="shared" si="467"/>
        <v>62.706000000000003</v>
      </c>
      <c r="G14916" s="2">
        <v>8</v>
      </c>
      <c r="H14916" s="2" t="str">
        <f>TEXT(Table1[[#This Row],[order_date]],"mmmm")</f>
        <v>May</v>
      </c>
      <c r="I14916" s="3">
        <v>45051</v>
      </c>
      <c r="J14916" s="3">
        <v>45053</v>
      </c>
      <c r="K14916" s="3" t="str">
        <f>TEXT(Table1[[#This Row],[delivery_date]]-Table1[[#This Row],[order_date]],"D")</f>
        <v>2</v>
      </c>
      <c r="L14916" s="2" t="s">
        <v>21</v>
      </c>
      <c r="M14916" s="2" t="s">
        <v>16</v>
      </c>
      <c r="N14916" s="2">
        <v>164.04</v>
      </c>
      <c r="O14916" s="2" t="s">
        <v>39</v>
      </c>
      <c r="P14916" s="2">
        <f t="shared" si="466"/>
        <v>3072.5940000000001</v>
      </c>
    </row>
    <row r="14917" spans="1:16" ht="14.25" customHeight="1" x14ac:dyDescent="0.35">
      <c r="A14917" s="2" t="s">
        <v>14948</v>
      </c>
      <c r="B14917" s="2" t="s">
        <v>19</v>
      </c>
      <c r="C14917" s="2" t="s">
        <v>14</v>
      </c>
      <c r="D14917" s="2">
        <v>2573.64</v>
      </c>
      <c r="E14917" s="2">
        <v>0.31</v>
      </c>
      <c r="F14917" s="2">
        <f t="shared" si="467"/>
        <v>797.82839999999999</v>
      </c>
      <c r="G14917" s="2">
        <v>1</v>
      </c>
      <c r="H14917" s="2" t="str">
        <f>TEXT(Table1[[#This Row],[order_date]],"mmmm")</f>
        <v>September</v>
      </c>
      <c r="I14917" s="3">
        <v>45192</v>
      </c>
      <c r="J14917" s="3">
        <v>45198</v>
      </c>
      <c r="K14917" s="3" t="str">
        <f>TEXT(Table1[[#This Row],[delivery_date]]-Table1[[#This Row],[order_date]],"D")</f>
        <v>6</v>
      </c>
      <c r="L14917" s="2" t="s">
        <v>31</v>
      </c>
      <c r="M14917" s="2" t="s">
        <v>16</v>
      </c>
      <c r="N14917" s="2">
        <v>732.07</v>
      </c>
      <c r="O14917" s="2" t="s">
        <v>48</v>
      </c>
      <c r="P14917" s="2">
        <f t="shared" si="466"/>
        <v>1775.8116</v>
      </c>
    </row>
    <row r="14918" spans="1:16" ht="14.25" customHeight="1" x14ac:dyDescent="0.35">
      <c r="A14918" s="2" t="s">
        <v>14949</v>
      </c>
      <c r="B14918" s="2" t="s">
        <v>25</v>
      </c>
      <c r="C14918" s="2" t="s">
        <v>26</v>
      </c>
      <c r="D14918" s="2">
        <v>4373.1000000000004</v>
      </c>
      <c r="E14918" s="2">
        <v>0.24</v>
      </c>
      <c r="F14918" s="2">
        <f t="shared" si="467"/>
        <v>1049.5440000000001</v>
      </c>
      <c r="G14918" s="2">
        <v>4</v>
      </c>
      <c r="H14918" s="2" t="str">
        <f>TEXT(Table1[[#This Row],[order_date]],"mmmm")</f>
        <v>May</v>
      </c>
      <c r="I14918" s="3">
        <v>45054</v>
      </c>
      <c r="J14918" s="3">
        <v>45061</v>
      </c>
      <c r="K14918" s="3" t="str">
        <f>TEXT(Table1[[#This Row],[delivery_date]]-Table1[[#This Row],[order_date]],"D")</f>
        <v>7</v>
      </c>
      <c r="L14918" s="2" t="s">
        <v>31</v>
      </c>
      <c r="M14918" s="2" t="s">
        <v>16</v>
      </c>
      <c r="N14918" s="2">
        <v>1156.46</v>
      </c>
      <c r="O14918" s="2" t="s">
        <v>23</v>
      </c>
      <c r="P14918" s="2">
        <f t="shared" si="466"/>
        <v>3323.5560000000005</v>
      </c>
    </row>
    <row r="14919" spans="1:16" ht="14.25" customHeight="1" x14ac:dyDescent="0.35">
      <c r="A14919" s="2" t="s">
        <v>14950</v>
      </c>
      <c r="B14919" s="2" t="s">
        <v>41</v>
      </c>
      <c r="C14919" s="2" t="s">
        <v>36</v>
      </c>
      <c r="D14919" s="2">
        <v>2053.12</v>
      </c>
      <c r="E14919" s="2">
        <v>0.17</v>
      </c>
      <c r="F14919" s="2">
        <f t="shared" si="467"/>
        <v>349.03039999999999</v>
      </c>
      <c r="G14919" s="2">
        <v>8</v>
      </c>
      <c r="H14919" s="2" t="str">
        <f>TEXT(Table1[[#This Row],[order_date]],"mmmm")</f>
        <v>December</v>
      </c>
      <c r="I14919" s="3">
        <v>45280</v>
      </c>
      <c r="J14919" s="3">
        <v>45287</v>
      </c>
      <c r="K14919" s="3" t="str">
        <f>TEXT(Table1[[#This Row],[delivery_date]]-Table1[[#This Row],[order_date]],"D")</f>
        <v>7</v>
      </c>
      <c r="L14919" s="2" t="s">
        <v>31</v>
      </c>
      <c r="M14919" s="2" t="s">
        <v>16</v>
      </c>
      <c r="N14919" s="2">
        <v>370.96</v>
      </c>
      <c r="O14919" s="2" t="s">
        <v>34</v>
      </c>
      <c r="P14919" s="2">
        <f t="shared" si="466"/>
        <v>1704.0895999999998</v>
      </c>
    </row>
    <row r="14920" spans="1:16" ht="14.25" customHeight="1" x14ac:dyDescent="0.35">
      <c r="A14920" s="2" t="s">
        <v>14951</v>
      </c>
      <c r="B14920" s="2" t="s">
        <v>13</v>
      </c>
      <c r="C14920" s="2" t="s">
        <v>26</v>
      </c>
      <c r="D14920" s="2">
        <v>161.54</v>
      </c>
      <c r="E14920" s="2">
        <v>0.35</v>
      </c>
      <c r="F14920" s="2">
        <f t="shared" si="467"/>
        <v>56.538999999999994</v>
      </c>
      <c r="G14920" s="2">
        <v>2</v>
      </c>
      <c r="H14920" s="2" t="str">
        <f>TEXT(Table1[[#This Row],[order_date]],"mmmm")</f>
        <v>March</v>
      </c>
      <c r="I14920" s="3">
        <v>45002</v>
      </c>
      <c r="J14920" s="3">
        <v>45009</v>
      </c>
      <c r="K14920" s="3" t="str">
        <f>TEXT(Table1[[#This Row],[delivery_date]]-Table1[[#This Row],[order_date]],"D")</f>
        <v>7</v>
      </c>
      <c r="L14920" s="2" t="s">
        <v>31</v>
      </c>
      <c r="M14920" s="2" t="s">
        <v>27</v>
      </c>
      <c r="N14920" s="2">
        <v>40.81</v>
      </c>
      <c r="O14920" s="2" t="s">
        <v>28</v>
      </c>
      <c r="P14920" s="2">
        <f t="shared" si="466"/>
        <v>105.001</v>
      </c>
    </row>
    <row r="14921" spans="1:16" ht="14.25" customHeight="1" x14ac:dyDescent="0.35">
      <c r="A14921" s="2" t="s">
        <v>14952</v>
      </c>
      <c r="B14921" s="2" t="s">
        <v>41</v>
      </c>
      <c r="C14921" s="2" t="s">
        <v>33</v>
      </c>
      <c r="D14921" s="2">
        <v>1496</v>
      </c>
      <c r="E14921" s="2">
        <v>0.34</v>
      </c>
      <c r="F14921" s="2">
        <f t="shared" si="467"/>
        <v>508.64000000000004</v>
      </c>
      <c r="G14921" s="2">
        <v>1</v>
      </c>
      <c r="H14921" s="2" t="str">
        <f>TEXT(Table1[[#This Row],[order_date]],"mmmm")</f>
        <v>January</v>
      </c>
      <c r="I14921" s="3">
        <v>45319</v>
      </c>
      <c r="J14921" s="3">
        <v>45321</v>
      </c>
      <c r="K14921" s="3" t="str">
        <f>TEXT(Table1[[#This Row],[delivery_date]]-Table1[[#This Row],[order_date]],"D")</f>
        <v>2</v>
      </c>
      <c r="L14921" s="2" t="s">
        <v>31</v>
      </c>
      <c r="M14921" s="2" t="s">
        <v>16</v>
      </c>
      <c r="N14921" s="2">
        <v>184.81</v>
      </c>
      <c r="O14921" s="2" t="s">
        <v>28</v>
      </c>
      <c r="P14921" s="2">
        <f t="shared" si="466"/>
        <v>987.3599999999999</v>
      </c>
    </row>
    <row r="14922" spans="1:16" ht="14.25" customHeight="1" x14ac:dyDescent="0.35">
      <c r="A14922" s="2" t="s">
        <v>14953</v>
      </c>
      <c r="B14922" s="2" t="s">
        <v>25</v>
      </c>
      <c r="C14922" s="2" t="s">
        <v>36</v>
      </c>
      <c r="D14922" s="2">
        <v>764.8</v>
      </c>
      <c r="E14922" s="2">
        <v>0.16</v>
      </c>
      <c r="F14922" s="2">
        <f t="shared" si="467"/>
        <v>122.36799999999999</v>
      </c>
      <c r="G14922" s="2">
        <v>6</v>
      </c>
      <c r="H14922" s="2" t="str">
        <f>TEXT(Table1[[#This Row],[order_date]],"mmmm")</f>
        <v>December</v>
      </c>
      <c r="I14922" s="3">
        <v>45284</v>
      </c>
      <c r="J14922" s="3">
        <v>45290</v>
      </c>
      <c r="K14922" s="3" t="str">
        <f>TEXT(Table1[[#This Row],[delivery_date]]-Table1[[#This Row],[order_date]],"D")</f>
        <v>6</v>
      </c>
      <c r="L14922" s="2" t="s">
        <v>21</v>
      </c>
      <c r="M14922" s="2" t="s">
        <v>22</v>
      </c>
      <c r="N14922" s="2">
        <v>61.59</v>
      </c>
      <c r="O14922" s="2" t="s">
        <v>34</v>
      </c>
      <c r="P14922" s="2">
        <f t="shared" si="466"/>
        <v>642.43200000000002</v>
      </c>
    </row>
    <row r="14923" spans="1:16" ht="14.25" customHeight="1" x14ac:dyDescent="0.35">
      <c r="A14923" s="2" t="s">
        <v>14954</v>
      </c>
      <c r="B14923" s="2" t="s">
        <v>41</v>
      </c>
      <c r="C14923" s="2" t="s">
        <v>33</v>
      </c>
      <c r="D14923" s="2">
        <v>1326.13</v>
      </c>
      <c r="E14923" s="2">
        <v>0.35</v>
      </c>
      <c r="F14923" s="2">
        <f t="shared" si="467"/>
        <v>464.14550000000003</v>
      </c>
      <c r="G14923" s="2">
        <v>6</v>
      </c>
      <c r="H14923" s="2" t="str">
        <f>TEXT(Table1[[#This Row],[order_date]],"mmmm")</f>
        <v>September</v>
      </c>
      <c r="I14923" s="3">
        <v>45548</v>
      </c>
      <c r="J14923" s="3">
        <v>45549</v>
      </c>
      <c r="K14923" s="3" t="str">
        <f>TEXT(Table1[[#This Row],[delivery_date]]-Table1[[#This Row],[order_date]],"D")</f>
        <v>1</v>
      </c>
      <c r="L14923" s="2" t="s">
        <v>31</v>
      </c>
      <c r="M14923" s="2" t="s">
        <v>16</v>
      </c>
      <c r="N14923" s="2">
        <v>118.27</v>
      </c>
      <c r="O14923" s="2" t="s">
        <v>17</v>
      </c>
      <c r="P14923" s="2">
        <f t="shared" si="466"/>
        <v>861.98450000000003</v>
      </c>
    </row>
    <row r="14924" spans="1:16" ht="14.25" customHeight="1" x14ac:dyDescent="0.35">
      <c r="A14924" s="2" t="s">
        <v>14955</v>
      </c>
      <c r="B14924" s="2" t="s">
        <v>41</v>
      </c>
      <c r="C14924" s="2" t="s">
        <v>33</v>
      </c>
      <c r="D14924" s="2">
        <v>1874.23</v>
      </c>
      <c r="E14924" s="2">
        <v>0.17</v>
      </c>
      <c r="F14924" s="2">
        <f t="shared" si="467"/>
        <v>318.6191</v>
      </c>
      <c r="G14924" s="2">
        <v>1</v>
      </c>
      <c r="H14924" s="2" t="str">
        <f>TEXT(Table1[[#This Row],[order_date]],"mmmm")</f>
        <v>January</v>
      </c>
      <c r="I14924" s="3">
        <v>44934</v>
      </c>
      <c r="J14924" s="3">
        <v>44938</v>
      </c>
      <c r="K14924" s="3" t="str">
        <f>TEXT(Table1[[#This Row],[delivery_date]]-Table1[[#This Row],[order_date]],"D")</f>
        <v>4</v>
      </c>
      <c r="L14924" s="2" t="s">
        <v>15</v>
      </c>
      <c r="M14924" s="2" t="s">
        <v>16</v>
      </c>
      <c r="N14924" s="2">
        <v>204.34</v>
      </c>
      <c r="O14924" s="2" t="s">
        <v>17</v>
      </c>
      <c r="P14924" s="2">
        <f t="shared" si="466"/>
        <v>1555.6109000000001</v>
      </c>
    </row>
    <row r="14925" spans="1:16" ht="14.25" customHeight="1" x14ac:dyDescent="0.35">
      <c r="A14925" s="2" t="s">
        <v>14956</v>
      </c>
      <c r="B14925" s="2" t="s">
        <v>25</v>
      </c>
      <c r="C14925" s="2" t="s">
        <v>26</v>
      </c>
      <c r="D14925" s="2">
        <v>3415.61</v>
      </c>
      <c r="E14925" s="2">
        <v>0.11</v>
      </c>
      <c r="F14925" s="2">
        <f t="shared" si="467"/>
        <v>375.71710000000002</v>
      </c>
      <c r="G14925" s="2">
        <v>3</v>
      </c>
      <c r="H14925" s="2" t="str">
        <f>TEXT(Table1[[#This Row],[order_date]],"mmmm")</f>
        <v>November</v>
      </c>
      <c r="I14925" s="3">
        <v>45614</v>
      </c>
      <c r="J14925" s="3">
        <v>45618</v>
      </c>
      <c r="K14925" s="3" t="str">
        <f>TEXT(Table1[[#This Row],[delivery_date]]-Table1[[#This Row],[order_date]],"D")</f>
        <v>4</v>
      </c>
      <c r="L14925" s="2" t="s">
        <v>31</v>
      </c>
      <c r="M14925" s="2" t="s">
        <v>22</v>
      </c>
      <c r="N14925" s="2">
        <v>402.83</v>
      </c>
      <c r="O14925" s="2" t="s">
        <v>48</v>
      </c>
      <c r="P14925" s="2">
        <f t="shared" si="466"/>
        <v>3039.8929000000003</v>
      </c>
    </row>
    <row r="14926" spans="1:16" ht="14.25" customHeight="1" x14ac:dyDescent="0.35">
      <c r="A14926" s="2" t="s">
        <v>14957</v>
      </c>
      <c r="B14926" s="2" t="s">
        <v>25</v>
      </c>
      <c r="C14926" s="2" t="s">
        <v>14</v>
      </c>
      <c r="D14926" s="2">
        <v>1688.43</v>
      </c>
      <c r="E14926" s="2">
        <v>0.36</v>
      </c>
      <c r="F14926" s="2">
        <f t="shared" si="467"/>
        <v>607.83479999999997</v>
      </c>
      <c r="G14926" s="2">
        <v>8</v>
      </c>
      <c r="H14926" s="2" t="str">
        <f>TEXT(Table1[[#This Row],[order_date]],"mmmm")</f>
        <v>January</v>
      </c>
      <c r="I14926" s="3">
        <v>44947</v>
      </c>
      <c r="J14926" s="3">
        <v>44950</v>
      </c>
      <c r="K14926" s="3" t="str">
        <f>TEXT(Table1[[#This Row],[delivery_date]]-Table1[[#This Row],[order_date]],"D")</f>
        <v>3</v>
      </c>
      <c r="L14926" s="2" t="s">
        <v>21</v>
      </c>
      <c r="M14926" s="2" t="s">
        <v>27</v>
      </c>
      <c r="N14926" s="2">
        <v>262.39</v>
      </c>
      <c r="O14926" s="2" t="s">
        <v>48</v>
      </c>
      <c r="P14926" s="2">
        <f t="shared" si="466"/>
        <v>1080.5952000000002</v>
      </c>
    </row>
    <row r="14927" spans="1:16" ht="14.25" customHeight="1" x14ac:dyDescent="0.35">
      <c r="A14927" s="2" t="s">
        <v>14958</v>
      </c>
      <c r="B14927" s="2" t="s">
        <v>13</v>
      </c>
      <c r="C14927" s="2" t="s">
        <v>36</v>
      </c>
      <c r="D14927" s="2">
        <v>4432.13</v>
      </c>
      <c r="E14927" s="2">
        <v>0.36</v>
      </c>
      <c r="F14927" s="2">
        <f t="shared" si="467"/>
        <v>1595.5668000000001</v>
      </c>
      <c r="G14927" s="2">
        <v>9</v>
      </c>
      <c r="H14927" s="2" t="str">
        <f>TEXT(Table1[[#This Row],[order_date]],"mmmm")</f>
        <v>July</v>
      </c>
      <c r="I14927" s="3">
        <v>45134</v>
      </c>
      <c r="J14927" s="3">
        <v>45139</v>
      </c>
      <c r="K14927" s="3" t="str">
        <f>TEXT(Table1[[#This Row],[delivery_date]]-Table1[[#This Row],[order_date]],"D")</f>
        <v>5</v>
      </c>
      <c r="L14927" s="2" t="s">
        <v>31</v>
      </c>
      <c r="M14927" s="2" t="s">
        <v>22</v>
      </c>
      <c r="N14927" s="2">
        <v>985.96</v>
      </c>
      <c r="O14927" s="2" t="s">
        <v>39</v>
      </c>
      <c r="P14927" s="2">
        <f t="shared" si="466"/>
        <v>2836.5632000000001</v>
      </c>
    </row>
    <row r="14928" spans="1:16" ht="14.25" customHeight="1" x14ac:dyDescent="0.35">
      <c r="A14928" s="2" t="s">
        <v>14959</v>
      </c>
      <c r="B14928" s="2" t="s">
        <v>41</v>
      </c>
      <c r="C14928" s="2" t="s">
        <v>20</v>
      </c>
      <c r="D14928" s="2">
        <v>1567.88</v>
      </c>
      <c r="E14928" s="2">
        <v>0.43</v>
      </c>
      <c r="F14928" s="2">
        <f t="shared" si="467"/>
        <v>674.1884</v>
      </c>
      <c r="G14928" s="2">
        <v>8</v>
      </c>
      <c r="H14928" s="2" t="str">
        <f>TEXT(Table1[[#This Row],[order_date]],"mmmm")</f>
        <v>April</v>
      </c>
      <c r="I14928" s="3">
        <v>45023</v>
      </c>
      <c r="J14928" s="3">
        <v>45027</v>
      </c>
      <c r="K14928" s="3" t="str">
        <f>TEXT(Table1[[#This Row],[delivery_date]]-Table1[[#This Row],[order_date]],"D")</f>
        <v>4</v>
      </c>
      <c r="L14928" s="2" t="s">
        <v>31</v>
      </c>
      <c r="M14928" s="2" t="s">
        <v>27</v>
      </c>
      <c r="N14928" s="2">
        <v>130.06</v>
      </c>
      <c r="O14928" s="2" t="s">
        <v>28</v>
      </c>
      <c r="P14928" s="2">
        <f t="shared" si="466"/>
        <v>893.69160000000011</v>
      </c>
    </row>
    <row r="14929" spans="1:16" ht="14.25" customHeight="1" x14ac:dyDescent="0.35">
      <c r="A14929" s="2" t="s">
        <v>14960</v>
      </c>
      <c r="B14929" s="2" t="s">
        <v>19</v>
      </c>
      <c r="C14929" s="2" t="s">
        <v>14</v>
      </c>
      <c r="D14929" s="2">
        <v>770.97</v>
      </c>
      <c r="E14929" s="2">
        <v>0.25</v>
      </c>
      <c r="F14929" s="2">
        <f t="shared" si="467"/>
        <v>192.74250000000001</v>
      </c>
      <c r="G14929" s="2">
        <v>1</v>
      </c>
      <c r="H14929" s="2" t="str">
        <f>TEXT(Table1[[#This Row],[order_date]],"mmmm")</f>
        <v>September</v>
      </c>
      <c r="I14929" s="3">
        <v>45541</v>
      </c>
      <c r="J14929" s="3">
        <v>45546</v>
      </c>
      <c r="K14929" s="3" t="str">
        <f>TEXT(Table1[[#This Row],[delivery_date]]-Table1[[#This Row],[order_date]],"D")</f>
        <v>5</v>
      </c>
      <c r="L14929" s="2" t="s">
        <v>21</v>
      </c>
      <c r="M14929" s="2" t="s">
        <v>16</v>
      </c>
      <c r="N14929" s="2">
        <v>76.900000000000006</v>
      </c>
      <c r="O14929" s="2" t="s">
        <v>48</v>
      </c>
      <c r="P14929" s="2">
        <f t="shared" si="466"/>
        <v>578.22749999999996</v>
      </c>
    </row>
    <row r="14930" spans="1:16" ht="14.25" customHeight="1" x14ac:dyDescent="0.35">
      <c r="A14930" s="2" t="s">
        <v>14961</v>
      </c>
      <c r="B14930" s="2" t="s">
        <v>19</v>
      </c>
      <c r="C14930" s="2" t="s">
        <v>20</v>
      </c>
      <c r="D14930" s="2">
        <v>927.44</v>
      </c>
      <c r="E14930" s="2">
        <v>0.12</v>
      </c>
      <c r="F14930" s="2">
        <f t="shared" si="467"/>
        <v>111.2928</v>
      </c>
      <c r="G14930" s="2">
        <v>4</v>
      </c>
      <c r="H14930" s="2" t="str">
        <f>TEXT(Table1[[#This Row],[order_date]],"mmmm")</f>
        <v>September</v>
      </c>
      <c r="I14930" s="3">
        <v>45188</v>
      </c>
      <c r="J14930" s="3">
        <v>45193</v>
      </c>
      <c r="K14930" s="3" t="str">
        <f>TEXT(Table1[[#This Row],[delivery_date]]-Table1[[#This Row],[order_date]],"D")</f>
        <v>5</v>
      </c>
      <c r="L14930" s="2" t="s">
        <v>21</v>
      </c>
      <c r="M14930" s="2" t="s">
        <v>27</v>
      </c>
      <c r="N14930" s="2">
        <v>72.78</v>
      </c>
      <c r="O14930" s="2" t="s">
        <v>34</v>
      </c>
      <c r="P14930" s="2">
        <f t="shared" si="466"/>
        <v>816.14720000000011</v>
      </c>
    </row>
    <row r="14931" spans="1:16" ht="14.25" customHeight="1" x14ac:dyDescent="0.35">
      <c r="A14931" s="2" t="s">
        <v>14962</v>
      </c>
      <c r="B14931" s="2" t="s">
        <v>25</v>
      </c>
      <c r="C14931" s="2" t="s">
        <v>26</v>
      </c>
      <c r="D14931" s="2">
        <v>4679.4399999999996</v>
      </c>
      <c r="E14931" s="2">
        <v>0.42</v>
      </c>
      <c r="F14931" s="2">
        <f t="shared" si="467"/>
        <v>1965.3647999999998</v>
      </c>
      <c r="G14931" s="2">
        <v>9</v>
      </c>
      <c r="H14931" s="2" t="str">
        <f>TEXT(Table1[[#This Row],[order_date]],"mmmm")</f>
        <v>February</v>
      </c>
      <c r="I14931" s="3">
        <v>44985</v>
      </c>
      <c r="J14931" s="3">
        <v>44989</v>
      </c>
      <c r="K14931" s="3" t="str">
        <f>TEXT(Table1[[#This Row],[delivery_date]]-Table1[[#This Row],[order_date]],"D")</f>
        <v>4</v>
      </c>
      <c r="L14931" s="2" t="s">
        <v>31</v>
      </c>
      <c r="M14931" s="2" t="s">
        <v>16</v>
      </c>
      <c r="N14931" s="2">
        <v>799.86</v>
      </c>
      <c r="O14931" s="2" t="s">
        <v>17</v>
      </c>
      <c r="P14931" s="2">
        <f t="shared" si="466"/>
        <v>2714.0751999999998</v>
      </c>
    </row>
    <row r="14932" spans="1:16" ht="14.25" customHeight="1" x14ac:dyDescent="0.35">
      <c r="A14932" s="2" t="s">
        <v>14963</v>
      </c>
      <c r="B14932" s="2" t="s">
        <v>25</v>
      </c>
      <c r="C14932" s="2" t="s">
        <v>36</v>
      </c>
      <c r="D14932" s="2">
        <v>2328.59</v>
      </c>
      <c r="E14932" s="2">
        <v>0.09</v>
      </c>
      <c r="F14932" s="2">
        <f t="shared" si="467"/>
        <v>209.57310000000001</v>
      </c>
      <c r="G14932" s="2">
        <v>1</v>
      </c>
      <c r="H14932" s="2" t="str">
        <f>TEXT(Table1[[#This Row],[order_date]],"mmmm")</f>
        <v>June</v>
      </c>
      <c r="I14932" s="3">
        <v>45461</v>
      </c>
      <c r="J14932" s="3">
        <v>45465</v>
      </c>
      <c r="K14932" s="3" t="str">
        <f>TEXT(Table1[[#This Row],[delivery_date]]-Table1[[#This Row],[order_date]],"D")</f>
        <v>4</v>
      </c>
      <c r="L14932" s="2" t="s">
        <v>31</v>
      </c>
      <c r="M14932" s="2" t="s">
        <v>27</v>
      </c>
      <c r="N14932" s="2">
        <v>531.89</v>
      </c>
      <c r="O14932" s="2" t="s">
        <v>48</v>
      </c>
      <c r="P14932" s="2">
        <f t="shared" si="466"/>
        <v>2119.0169000000001</v>
      </c>
    </row>
    <row r="14933" spans="1:16" ht="14.25" customHeight="1" x14ac:dyDescent="0.35">
      <c r="A14933" s="2" t="s">
        <v>14964</v>
      </c>
      <c r="B14933" s="2" t="s">
        <v>41</v>
      </c>
      <c r="C14933" s="2" t="s">
        <v>26</v>
      </c>
      <c r="D14933" s="2">
        <v>2075.3200000000002</v>
      </c>
      <c r="E14933" s="2">
        <v>0.47</v>
      </c>
      <c r="F14933" s="2">
        <f t="shared" si="467"/>
        <v>975.40039999999999</v>
      </c>
      <c r="G14933" s="2">
        <v>4</v>
      </c>
      <c r="H14933" s="2" t="str">
        <f>TEXT(Table1[[#This Row],[order_date]],"mmmm")</f>
        <v>November</v>
      </c>
      <c r="I14933" s="3">
        <v>45255</v>
      </c>
      <c r="J14933" s="3">
        <v>45262</v>
      </c>
      <c r="K14933" s="3" t="str">
        <f>TEXT(Table1[[#This Row],[delivery_date]]-Table1[[#This Row],[order_date]],"D")</f>
        <v>7</v>
      </c>
      <c r="L14933" s="2" t="s">
        <v>21</v>
      </c>
      <c r="M14933" s="2" t="s">
        <v>16</v>
      </c>
      <c r="N14933" s="2">
        <v>333.45</v>
      </c>
      <c r="O14933" s="2" t="s">
        <v>17</v>
      </c>
      <c r="P14933" s="2">
        <f t="shared" si="466"/>
        <v>1099.9196000000002</v>
      </c>
    </row>
    <row r="14934" spans="1:16" ht="14.25" customHeight="1" x14ac:dyDescent="0.35">
      <c r="A14934" s="2" t="s">
        <v>14965</v>
      </c>
      <c r="B14934" s="2" t="s">
        <v>25</v>
      </c>
      <c r="C14934" s="2" t="s">
        <v>20</v>
      </c>
      <c r="D14934" s="2">
        <v>437.61</v>
      </c>
      <c r="E14934" s="2">
        <v>0.15</v>
      </c>
      <c r="F14934" s="2">
        <f t="shared" si="467"/>
        <v>65.641499999999994</v>
      </c>
      <c r="G14934" s="2">
        <v>7</v>
      </c>
      <c r="H14934" s="2" t="str">
        <f>TEXT(Table1[[#This Row],[order_date]],"mmmm")</f>
        <v>September</v>
      </c>
      <c r="I14934" s="3">
        <v>45538</v>
      </c>
      <c r="J14934" s="3">
        <v>45543</v>
      </c>
      <c r="K14934" s="3" t="str">
        <f>TEXT(Table1[[#This Row],[delivery_date]]-Table1[[#This Row],[order_date]],"D")</f>
        <v>5</v>
      </c>
      <c r="L14934" s="2" t="s">
        <v>21</v>
      </c>
      <c r="M14934" s="2" t="s">
        <v>22</v>
      </c>
      <c r="N14934" s="2">
        <v>103.29</v>
      </c>
      <c r="O14934" s="2" t="s">
        <v>28</v>
      </c>
      <c r="P14934" s="2">
        <f t="shared" si="466"/>
        <v>371.96850000000001</v>
      </c>
    </row>
    <row r="14935" spans="1:16" ht="14.25" customHeight="1" x14ac:dyDescent="0.35">
      <c r="A14935" s="2" t="s">
        <v>14966</v>
      </c>
      <c r="B14935" s="2" t="s">
        <v>19</v>
      </c>
      <c r="C14935" s="2" t="s">
        <v>33</v>
      </c>
      <c r="D14935" s="2">
        <v>3693.27</v>
      </c>
      <c r="E14935" s="2">
        <v>0.01</v>
      </c>
      <c r="F14935" s="2">
        <f t="shared" si="467"/>
        <v>36.932700000000004</v>
      </c>
      <c r="G14935" s="2">
        <v>7</v>
      </c>
      <c r="H14935" s="2" t="str">
        <f>TEXT(Table1[[#This Row],[order_date]],"mmmm")</f>
        <v>April</v>
      </c>
      <c r="I14935" s="3">
        <v>45385</v>
      </c>
      <c r="J14935" s="3">
        <v>45390</v>
      </c>
      <c r="K14935" s="3" t="str">
        <f>TEXT(Table1[[#This Row],[delivery_date]]-Table1[[#This Row],[order_date]],"D")</f>
        <v>5</v>
      </c>
      <c r="L14935" s="2" t="s">
        <v>31</v>
      </c>
      <c r="M14935" s="2" t="s">
        <v>16</v>
      </c>
      <c r="N14935" s="2">
        <v>708.98</v>
      </c>
      <c r="O14935" s="2" t="s">
        <v>39</v>
      </c>
      <c r="P14935" s="2">
        <f t="shared" si="466"/>
        <v>3656.3373000000001</v>
      </c>
    </row>
    <row r="14936" spans="1:16" ht="14.25" customHeight="1" x14ac:dyDescent="0.35">
      <c r="A14936" s="2" t="s">
        <v>14967</v>
      </c>
      <c r="B14936" s="2" t="s">
        <v>13</v>
      </c>
      <c r="C14936" s="2" t="s">
        <v>26</v>
      </c>
      <c r="D14936" s="2">
        <v>3503.8</v>
      </c>
      <c r="E14936" s="2">
        <v>0.09</v>
      </c>
      <c r="F14936" s="2">
        <f t="shared" si="467"/>
        <v>315.34199999999998</v>
      </c>
      <c r="G14936" s="2">
        <v>7</v>
      </c>
      <c r="H14936" s="2" t="str">
        <f>TEXT(Table1[[#This Row],[order_date]],"mmmm")</f>
        <v>September</v>
      </c>
      <c r="I14936" s="3">
        <v>45556</v>
      </c>
      <c r="J14936" s="3">
        <v>45558</v>
      </c>
      <c r="K14936" s="3" t="str">
        <f>TEXT(Table1[[#This Row],[delivery_date]]-Table1[[#This Row],[order_date]],"D")</f>
        <v>2</v>
      </c>
      <c r="L14936" s="2" t="s">
        <v>21</v>
      </c>
      <c r="M14936" s="2" t="s">
        <v>16</v>
      </c>
      <c r="N14936" s="2">
        <v>452.3</v>
      </c>
      <c r="O14936" s="2" t="s">
        <v>23</v>
      </c>
      <c r="P14936" s="2">
        <f t="shared" si="466"/>
        <v>3188.4580000000001</v>
      </c>
    </row>
    <row r="14937" spans="1:16" ht="14.25" customHeight="1" x14ac:dyDescent="0.35">
      <c r="A14937" s="2" t="s">
        <v>14968</v>
      </c>
      <c r="B14937" s="2" t="s">
        <v>13</v>
      </c>
      <c r="C14937" s="2" t="s">
        <v>36</v>
      </c>
      <c r="D14937" s="2">
        <v>1941.13</v>
      </c>
      <c r="E14937" s="2">
        <v>0.21</v>
      </c>
      <c r="F14937" s="2">
        <f t="shared" si="467"/>
        <v>407.63729999999998</v>
      </c>
      <c r="G14937" s="2">
        <v>4</v>
      </c>
      <c r="H14937" s="2" t="str">
        <f>TEXT(Table1[[#This Row],[order_date]],"mmmm")</f>
        <v>January</v>
      </c>
      <c r="I14937" s="3">
        <v>45322</v>
      </c>
      <c r="J14937" s="3">
        <v>45329</v>
      </c>
      <c r="K14937" s="3" t="str">
        <f>TEXT(Table1[[#This Row],[delivery_date]]-Table1[[#This Row],[order_date]],"D")</f>
        <v>7</v>
      </c>
      <c r="L14937" s="2" t="s">
        <v>31</v>
      </c>
      <c r="M14937" s="2" t="s">
        <v>16</v>
      </c>
      <c r="N14937" s="2">
        <v>361.51</v>
      </c>
      <c r="O14937" s="2" t="s">
        <v>17</v>
      </c>
      <c r="P14937" s="2">
        <f t="shared" si="466"/>
        <v>1533.4927000000002</v>
      </c>
    </row>
    <row r="14938" spans="1:16" ht="14.25" customHeight="1" x14ac:dyDescent="0.35">
      <c r="A14938" s="2" t="s">
        <v>14969</v>
      </c>
      <c r="B14938" s="2" t="s">
        <v>41</v>
      </c>
      <c r="C14938" s="2" t="s">
        <v>26</v>
      </c>
      <c r="D14938" s="2">
        <v>3489.64</v>
      </c>
      <c r="E14938" s="2">
        <v>0.03</v>
      </c>
      <c r="F14938" s="2">
        <f t="shared" si="467"/>
        <v>104.68919999999999</v>
      </c>
      <c r="G14938" s="2">
        <v>8</v>
      </c>
      <c r="H14938" s="2" t="str">
        <f>TEXT(Table1[[#This Row],[order_date]],"mmmm")</f>
        <v>July</v>
      </c>
      <c r="I14938" s="3">
        <v>45111</v>
      </c>
      <c r="J14938" s="3">
        <v>45113</v>
      </c>
      <c r="K14938" s="3" t="str">
        <f>TEXT(Table1[[#This Row],[delivery_date]]-Table1[[#This Row],[order_date]],"D")</f>
        <v>2</v>
      </c>
      <c r="L14938" s="2" t="s">
        <v>31</v>
      </c>
      <c r="M14938" s="2" t="s">
        <v>16</v>
      </c>
      <c r="N14938" s="2">
        <v>899.71</v>
      </c>
      <c r="O14938" s="2" t="s">
        <v>17</v>
      </c>
      <c r="P14938" s="2">
        <f t="shared" si="466"/>
        <v>3384.9508000000001</v>
      </c>
    </row>
    <row r="14939" spans="1:16" ht="14.25" customHeight="1" x14ac:dyDescent="0.35">
      <c r="A14939" s="2" t="s">
        <v>14970</v>
      </c>
      <c r="B14939" s="2" t="s">
        <v>13</v>
      </c>
      <c r="C14939" s="2" t="s">
        <v>14</v>
      </c>
      <c r="D14939" s="2">
        <v>1900.51</v>
      </c>
      <c r="E14939" s="2">
        <v>0.2</v>
      </c>
      <c r="F14939" s="2">
        <f t="shared" si="467"/>
        <v>380.10200000000003</v>
      </c>
      <c r="G14939" s="2">
        <v>3</v>
      </c>
      <c r="H14939" s="2" t="str">
        <f>TEXT(Table1[[#This Row],[order_date]],"mmmm")</f>
        <v>October</v>
      </c>
      <c r="I14939" s="3">
        <v>45595</v>
      </c>
      <c r="J14939" s="3">
        <v>45600</v>
      </c>
      <c r="K14939" s="3" t="str">
        <f>TEXT(Table1[[#This Row],[delivery_date]]-Table1[[#This Row],[order_date]],"D")</f>
        <v>5</v>
      </c>
      <c r="L14939" s="2" t="s">
        <v>15</v>
      </c>
      <c r="M14939" s="2" t="s">
        <v>27</v>
      </c>
      <c r="N14939" s="2">
        <v>177.2</v>
      </c>
      <c r="O14939" s="2" t="s">
        <v>48</v>
      </c>
      <c r="P14939" s="2">
        <f t="shared" si="466"/>
        <v>1520.4079999999999</v>
      </c>
    </row>
    <row r="14940" spans="1:16" ht="14.25" customHeight="1" x14ac:dyDescent="0.35">
      <c r="A14940" s="2" t="s">
        <v>14971</v>
      </c>
      <c r="B14940" s="2" t="s">
        <v>25</v>
      </c>
      <c r="C14940" s="2" t="s">
        <v>26</v>
      </c>
      <c r="D14940" s="2">
        <v>458.47</v>
      </c>
      <c r="E14940" s="2">
        <v>0.1</v>
      </c>
      <c r="F14940" s="2">
        <f t="shared" si="467"/>
        <v>45.847000000000008</v>
      </c>
      <c r="G14940" s="2">
        <v>9</v>
      </c>
      <c r="H14940" s="2" t="str">
        <f>TEXT(Table1[[#This Row],[order_date]],"mmmm")</f>
        <v>December</v>
      </c>
      <c r="I14940" s="3">
        <v>45651</v>
      </c>
      <c r="J14940" s="3">
        <v>45655</v>
      </c>
      <c r="K14940" s="3" t="str">
        <f>TEXT(Table1[[#This Row],[delivery_date]]-Table1[[#This Row],[order_date]],"D")</f>
        <v>4</v>
      </c>
      <c r="L14940" s="2" t="s">
        <v>15</v>
      </c>
      <c r="M14940" s="2" t="s">
        <v>27</v>
      </c>
      <c r="N14940" s="2">
        <v>87.49</v>
      </c>
      <c r="O14940" s="2" t="s">
        <v>48</v>
      </c>
      <c r="P14940" s="2">
        <f t="shared" si="466"/>
        <v>412.62300000000005</v>
      </c>
    </row>
    <row r="14941" spans="1:16" ht="14.25" customHeight="1" x14ac:dyDescent="0.35">
      <c r="A14941" s="2" t="s">
        <v>14972</v>
      </c>
      <c r="B14941" s="2" t="s">
        <v>25</v>
      </c>
      <c r="C14941" s="2" t="s">
        <v>20</v>
      </c>
      <c r="D14941" s="2">
        <v>3716.69</v>
      </c>
      <c r="E14941" s="2">
        <v>0.01</v>
      </c>
      <c r="F14941" s="2">
        <f t="shared" si="467"/>
        <v>37.166899999999998</v>
      </c>
      <c r="G14941" s="2">
        <v>6</v>
      </c>
      <c r="H14941" s="2" t="str">
        <f>TEXT(Table1[[#This Row],[order_date]],"mmmm")</f>
        <v>November</v>
      </c>
      <c r="I14941" s="3">
        <v>45249</v>
      </c>
      <c r="J14941" s="3">
        <v>45251</v>
      </c>
      <c r="K14941" s="3" t="str">
        <f>TEXT(Table1[[#This Row],[delivery_date]]-Table1[[#This Row],[order_date]],"D")</f>
        <v>2</v>
      </c>
      <c r="L14941" s="2" t="s">
        <v>31</v>
      </c>
      <c r="M14941" s="2" t="s">
        <v>22</v>
      </c>
      <c r="N14941" s="2">
        <v>812.66</v>
      </c>
      <c r="O14941" s="2" t="s">
        <v>28</v>
      </c>
      <c r="P14941" s="2">
        <f t="shared" si="466"/>
        <v>3679.5230999999999</v>
      </c>
    </row>
    <row r="14942" spans="1:16" ht="14.25" customHeight="1" x14ac:dyDescent="0.35">
      <c r="A14942" s="2" t="s">
        <v>14973</v>
      </c>
      <c r="B14942" s="2" t="s">
        <v>25</v>
      </c>
      <c r="C14942" s="2" t="s">
        <v>26</v>
      </c>
      <c r="D14942" s="2">
        <v>4829.49</v>
      </c>
      <c r="E14942" s="2">
        <v>0.15</v>
      </c>
      <c r="F14942" s="2">
        <f t="shared" si="467"/>
        <v>724.42349999999999</v>
      </c>
      <c r="G14942" s="2">
        <v>7</v>
      </c>
      <c r="H14942" s="2" t="str">
        <f>TEXT(Table1[[#This Row],[order_date]],"mmmm")</f>
        <v>July</v>
      </c>
      <c r="I14942" s="3">
        <v>45499</v>
      </c>
      <c r="J14942" s="3">
        <v>45504</v>
      </c>
      <c r="K14942" s="3" t="str">
        <f>TEXT(Table1[[#This Row],[delivery_date]]-Table1[[#This Row],[order_date]],"D")</f>
        <v>5</v>
      </c>
      <c r="L14942" s="2" t="s">
        <v>21</v>
      </c>
      <c r="M14942" s="2" t="s">
        <v>27</v>
      </c>
      <c r="N14942" s="2">
        <v>1332.95</v>
      </c>
      <c r="O14942" s="2" t="s">
        <v>39</v>
      </c>
      <c r="P14942" s="2">
        <f t="shared" si="466"/>
        <v>4105.0664999999999</v>
      </c>
    </row>
    <row r="14943" spans="1:16" ht="14.25" customHeight="1" x14ac:dyDescent="0.35">
      <c r="A14943" s="2" t="s">
        <v>14974</v>
      </c>
      <c r="B14943" s="2" t="s">
        <v>25</v>
      </c>
      <c r="C14943" s="2" t="s">
        <v>36</v>
      </c>
      <c r="D14943" s="2">
        <v>3276.62</v>
      </c>
      <c r="E14943" s="2">
        <v>0.11</v>
      </c>
      <c r="F14943" s="2">
        <f t="shared" si="467"/>
        <v>360.4282</v>
      </c>
      <c r="G14943" s="2">
        <v>9</v>
      </c>
      <c r="H14943" s="2" t="str">
        <f>TEXT(Table1[[#This Row],[order_date]],"mmmm")</f>
        <v>July</v>
      </c>
      <c r="I14943" s="3">
        <v>45499</v>
      </c>
      <c r="J14943" s="3">
        <v>45505</v>
      </c>
      <c r="K14943" s="3" t="str">
        <f>TEXT(Table1[[#This Row],[delivery_date]]-Table1[[#This Row],[order_date]],"D")</f>
        <v>6</v>
      </c>
      <c r="L14943" s="2" t="s">
        <v>21</v>
      </c>
      <c r="M14943" s="2" t="s">
        <v>22</v>
      </c>
      <c r="N14943" s="2">
        <v>658.49</v>
      </c>
      <c r="O14943" s="2" t="s">
        <v>23</v>
      </c>
      <c r="P14943" s="2">
        <f t="shared" si="466"/>
        <v>2916.1918000000001</v>
      </c>
    </row>
    <row r="14944" spans="1:16" ht="14.25" customHeight="1" x14ac:dyDescent="0.35">
      <c r="A14944" s="2" t="s">
        <v>14975</v>
      </c>
      <c r="B14944" s="2" t="s">
        <v>41</v>
      </c>
      <c r="C14944" s="2" t="s">
        <v>26</v>
      </c>
      <c r="D14944" s="2">
        <v>1454.66</v>
      </c>
      <c r="E14944" s="2">
        <v>0.21</v>
      </c>
      <c r="F14944" s="2">
        <f t="shared" si="467"/>
        <v>305.47860000000003</v>
      </c>
      <c r="G14944" s="2">
        <v>4</v>
      </c>
      <c r="H14944" s="2" t="str">
        <f>TEXT(Table1[[#This Row],[order_date]],"mmmm")</f>
        <v>January</v>
      </c>
      <c r="I14944" s="3">
        <v>45300</v>
      </c>
      <c r="J14944" s="3">
        <v>45307</v>
      </c>
      <c r="K14944" s="3" t="str">
        <f>TEXT(Table1[[#This Row],[delivery_date]]-Table1[[#This Row],[order_date]],"D")</f>
        <v>7</v>
      </c>
      <c r="L14944" s="2" t="s">
        <v>15</v>
      </c>
      <c r="M14944" s="2" t="s">
        <v>16</v>
      </c>
      <c r="N14944" s="2">
        <v>88.22</v>
      </c>
      <c r="O14944" s="2" t="s">
        <v>23</v>
      </c>
      <c r="P14944" s="2">
        <f t="shared" si="466"/>
        <v>1149.1813999999999</v>
      </c>
    </row>
    <row r="14945" spans="1:16" ht="14.25" customHeight="1" x14ac:dyDescent="0.35">
      <c r="A14945" s="2" t="s">
        <v>14976</v>
      </c>
      <c r="B14945" s="2" t="s">
        <v>13</v>
      </c>
      <c r="C14945" s="2" t="s">
        <v>26</v>
      </c>
      <c r="D14945" s="2">
        <v>1422.61</v>
      </c>
      <c r="E14945" s="2">
        <v>0.38</v>
      </c>
      <c r="F14945" s="2">
        <f t="shared" si="467"/>
        <v>540.59179999999992</v>
      </c>
      <c r="G14945" s="2">
        <v>5</v>
      </c>
      <c r="H14945" s="2" t="str">
        <f>TEXT(Table1[[#This Row],[order_date]],"mmmm")</f>
        <v>August</v>
      </c>
      <c r="I14945" s="3">
        <v>45142</v>
      </c>
      <c r="J14945" s="3">
        <v>45147</v>
      </c>
      <c r="K14945" s="3" t="str">
        <f>TEXT(Table1[[#This Row],[delivery_date]]-Table1[[#This Row],[order_date]],"D")</f>
        <v>5</v>
      </c>
      <c r="L14945" s="2" t="s">
        <v>15</v>
      </c>
      <c r="M14945" s="2" t="s">
        <v>27</v>
      </c>
      <c r="N14945" s="2">
        <v>273.39999999999998</v>
      </c>
      <c r="O14945" s="2" t="s">
        <v>48</v>
      </c>
      <c r="P14945" s="2">
        <f t="shared" si="466"/>
        <v>882.01819999999998</v>
      </c>
    </row>
    <row r="14946" spans="1:16" ht="14.25" customHeight="1" x14ac:dyDescent="0.35">
      <c r="A14946" s="2" t="s">
        <v>14977</v>
      </c>
      <c r="B14946" s="2" t="s">
        <v>19</v>
      </c>
      <c r="C14946" s="2" t="s">
        <v>36</v>
      </c>
      <c r="D14946" s="2">
        <v>4651.99</v>
      </c>
      <c r="E14946" s="2">
        <v>0.25</v>
      </c>
      <c r="F14946" s="2">
        <f t="shared" si="467"/>
        <v>1162.9974999999999</v>
      </c>
      <c r="G14946" s="2">
        <v>1</v>
      </c>
      <c r="H14946" s="2" t="str">
        <f>TEXT(Table1[[#This Row],[order_date]],"mmmm")</f>
        <v>January</v>
      </c>
      <c r="I14946" s="3">
        <v>44956</v>
      </c>
      <c r="J14946" s="3">
        <v>44959</v>
      </c>
      <c r="K14946" s="3" t="str">
        <f>TEXT(Table1[[#This Row],[delivery_date]]-Table1[[#This Row],[order_date]],"D")</f>
        <v>3</v>
      </c>
      <c r="L14946" s="2" t="s">
        <v>31</v>
      </c>
      <c r="M14946" s="2" t="s">
        <v>22</v>
      </c>
      <c r="N14946" s="2">
        <v>468.97</v>
      </c>
      <c r="O14946" s="2" t="s">
        <v>39</v>
      </c>
      <c r="P14946" s="2">
        <f t="shared" si="466"/>
        <v>3488.9924999999998</v>
      </c>
    </row>
    <row r="14947" spans="1:16" ht="14.25" customHeight="1" x14ac:dyDescent="0.35">
      <c r="A14947" s="2" t="s">
        <v>14978</v>
      </c>
      <c r="B14947" s="2" t="s">
        <v>13</v>
      </c>
      <c r="C14947" s="2" t="s">
        <v>26</v>
      </c>
      <c r="D14947" s="2">
        <v>1586.12</v>
      </c>
      <c r="E14947" s="2">
        <v>0.38</v>
      </c>
      <c r="F14947" s="2">
        <f t="shared" si="467"/>
        <v>602.72559999999999</v>
      </c>
      <c r="G14947" s="2">
        <v>8</v>
      </c>
      <c r="H14947" s="2" t="str">
        <f>TEXT(Table1[[#This Row],[order_date]],"mmmm")</f>
        <v>September</v>
      </c>
      <c r="I14947" s="3">
        <v>45181</v>
      </c>
      <c r="J14947" s="3">
        <v>45184</v>
      </c>
      <c r="K14947" s="3" t="str">
        <f>TEXT(Table1[[#This Row],[delivery_date]]-Table1[[#This Row],[order_date]],"D")</f>
        <v>3</v>
      </c>
      <c r="L14947" s="2" t="s">
        <v>31</v>
      </c>
      <c r="M14947" s="2" t="s">
        <v>16</v>
      </c>
      <c r="N14947" s="2">
        <v>263.37</v>
      </c>
      <c r="O14947" s="2" t="s">
        <v>39</v>
      </c>
      <c r="P14947" s="2">
        <f t="shared" si="466"/>
        <v>983.39439999999991</v>
      </c>
    </row>
    <row r="14948" spans="1:16" ht="14.25" customHeight="1" x14ac:dyDescent="0.35">
      <c r="A14948" s="2" t="s">
        <v>14979</v>
      </c>
      <c r="B14948" s="2" t="s">
        <v>25</v>
      </c>
      <c r="C14948" s="2" t="s">
        <v>36</v>
      </c>
      <c r="D14948" s="2">
        <v>3864.14</v>
      </c>
      <c r="E14948" s="2">
        <v>0.17</v>
      </c>
      <c r="F14948" s="2">
        <f t="shared" si="467"/>
        <v>656.90380000000005</v>
      </c>
      <c r="G14948" s="2">
        <v>2</v>
      </c>
      <c r="H14948" s="2" t="str">
        <f>TEXT(Table1[[#This Row],[order_date]],"mmmm")</f>
        <v>October</v>
      </c>
      <c r="I14948" s="3">
        <v>45209</v>
      </c>
      <c r="J14948" s="3">
        <v>45214</v>
      </c>
      <c r="K14948" s="3" t="str">
        <f>TEXT(Table1[[#This Row],[delivery_date]]-Table1[[#This Row],[order_date]],"D")</f>
        <v>5</v>
      </c>
      <c r="L14948" s="2" t="s">
        <v>21</v>
      </c>
      <c r="M14948" s="2" t="s">
        <v>22</v>
      </c>
      <c r="N14948" s="2">
        <v>740.79</v>
      </c>
      <c r="O14948" s="2" t="s">
        <v>48</v>
      </c>
      <c r="P14948" s="2">
        <f t="shared" si="466"/>
        <v>3207.2361999999998</v>
      </c>
    </row>
    <row r="14949" spans="1:16" ht="14.25" customHeight="1" x14ac:dyDescent="0.35">
      <c r="A14949" s="2" t="s">
        <v>14980</v>
      </c>
      <c r="B14949" s="2" t="s">
        <v>19</v>
      </c>
      <c r="C14949" s="2" t="s">
        <v>20</v>
      </c>
      <c r="D14949" s="2">
        <v>3250.28</v>
      </c>
      <c r="E14949" s="2">
        <v>0.01</v>
      </c>
      <c r="F14949" s="2">
        <f t="shared" si="467"/>
        <v>32.502800000000001</v>
      </c>
      <c r="G14949" s="2">
        <v>5</v>
      </c>
      <c r="H14949" s="2" t="str">
        <f>TEXT(Table1[[#This Row],[order_date]],"mmmm")</f>
        <v>April</v>
      </c>
      <c r="I14949" s="3">
        <v>45403</v>
      </c>
      <c r="J14949" s="3">
        <v>45410</v>
      </c>
      <c r="K14949" s="3" t="str">
        <f>TEXT(Table1[[#This Row],[delivery_date]]-Table1[[#This Row],[order_date]],"D")</f>
        <v>7</v>
      </c>
      <c r="L14949" s="2" t="s">
        <v>15</v>
      </c>
      <c r="M14949" s="2" t="s">
        <v>22</v>
      </c>
      <c r="N14949" s="2">
        <v>697.71</v>
      </c>
      <c r="O14949" s="2" t="s">
        <v>17</v>
      </c>
      <c r="P14949" s="2">
        <f t="shared" si="466"/>
        <v>3217.7772</v>
      </c>
    </row>
    <row r="14950" spans="1:16" ht="14.25" customHeight="1" x14ac:dyDescent="0.35">
      <c r="A14950" s="2" t="s">
        <v>14981</v>
      </c>
      <c r="B14950" s="2" t="s">
        <v>41</v>
      </c>
      <c r="C14950" s="2" t="s">
        <v>36</v>
      </c>
      <c r="D14950" s="2">
        <v>3003.75</v>
      </c>
      <c r="E14950" s="2">
        <v>0.46</v>
      </c>
      <c r="F14950" s="2">
        <f t="shared" si="467"/>
        <v>1381.7250000000001</v>
      </c>
      <c r="G14950" s="2">
        <v>5</v>
      </c>
      <c r="H14950" s="2" t="str">
        <f>TEXT(Table1[[#This Row],[order_date]],"mmmm")</f>
        <v>January</v>
      </c>
      <c r="I14950" s="3">
        <v>45306</v>
      </c>
      <c r="J14950" s="3">
        <v>45311</v>
      </c>
      <c r="K14950" s="3" t="str">
        <f>TEXT(Table1[[#This Row],[delivery_date]]-Table1[[#This Row],[order_date]],"D")</f>
        <v>5</v>
      </c>
      <c r="L14950" s="2" t="s">
        <v>15</v>
      </c>
      <c r="M14950" s="2" t="s">
        <v>22</v>
      </c>
      <c r="N14950" s="2">
        <v>205.18</v>
      </c>
      <c r="O14950" s="2" t="s">
        <v>34</v>
      </c>
      <c r="P14950" s="2">
        <f t="shared" si="466"/>
        <v>1622.0249999999999</v>
      </c>
    </row>
    <row r="14951" spans="1:16" ht="14.25" customHeight="1" x14ac:dyDescent="0.35">
      <c r="A14951" s="2" t="s">
        <v>14982</v>
      </c>
      <c r="B14951" s="2" t="s">
        <v>25</v>
      </c>
      <c r="C14951" s="2" t="s">
        <v>20</v>
      </c>
      <c r="D14951" s="2">
        <v>987.27</v>
      </c>
      <c r="E14951" s="2">
        <v>0.16</v>
      </c>
      <c r="F14951" s="2">
        <f t="shared" si="467"/>
        <v>157.9632</v>
      </c>
      <c r="G14951" s="2">
        <v>4</v>
      </c>
      <c r="H14951" s="2" t="str">
        <f>TEXT(Table1[[#This Row],[order_date]],"mmmm")</f>
        <v>June</v>
      </c>
      <c r="I14951" s="3">
        <v>45468</v>
      </c>
      <c r="J14951" s="3">
        <v>45473</v>
      </c>
      <c r="K14951" s="3" t="str">
        <f>TEXT(Table1[[#This Row],[delivery_date]]-Table1[[#This Row],[order_date]],"D")</f>
        <v>5</v>
      </c>
      <c r="L14951" s="2" t="s">
        <v>21</v>
      </c>
      <c r="M14951" s="2" t="s">
        <v>27</v>
      </c>
      <c r="N14951" s="2">
        <v>258.42</v>
      </c>
      <c r="O14951" s="2" t="s">
        <v>23</v>
      </c>
      <c r="P14951" s="2">
        <f t="shared" si="466"/>
        <v>829.30679999999995</v>
      </c>
    </row>
    <row r="14952" spans="1:16" ht="14.25" customHeight="1" x14ac:dyDescent="0.35">
      <c r="A14952" s="2" t="s">
        <v>14983</v>
      </c>
      <c r="B14952" s="2" t="s">
        <v>25</v>
      </c>
      <c r="C14952" s="2" t="s">
        <v>20</v>
      </c>
      <c r="D14952" s="2">
        <v>268.61</v>
      </c>
      <c r="E14952" s="2">
        <v>0.26</v>
      </c>
      <c r="F14952" s="2">
        <f t="shared" si="467"/>
        <v>69.8386</v>
      </c>
      <c r="G14952" s="2">
        <v>4</v>
      </c>
      <c r="H14952" s="2" t="str">
        <f>TEXT(Table1[[#This Row],[order_date]],"mmmm")</f>
        <v>July</v>
      </c>
      <c r="I14952" s="3">
        <v>45109</v>
      </c>
      <c r="J14952" s="3">
        <v>45111</v>
      </c>
      <c r="K14952" s="3" t="str">
        <f>TEXT(Table1[[#This Row],[delivery_date]]-Table1[[#This Row],[order_date]],"D")</f>
        <v>2</v>
      </c>
      <c r="L14952" s="2" t="s">
        <v>21</v>
      </c>
      <c r="M14952" s="2" t="s">
        <v>27</v>
      </c>
      <c r="N14952" s="2">
        <v>76.81</v>
      </c>
      <c r="O14952" s="2" t="s">
        <v>23</v>
      </c>
      <c r="P14952" s="2">
        <f t="shared" si="466"/>
        <v>198.77140000000003</v>
      </c>
    </row>
    <row r="14953" spans="1:16" ht="14.25" customHeight="1" x14ac:dyDescent="0.35">
      <c r="A14953" s="2" t="s">
        <v>14984</v>
      </c>
      <c r="B14953" s="2" t="s">
        <v>19</v>
      </c>
      <c r="C14953" s="2" t="s">
        <v>36</v>
      </c>
      <c r="D14953" s="2">
        <v>2494.52</v>
      </c>
      <c r="E14953" s="2">
        <v>0.23</v>
      </c>
      <c r="F14953" s="2">
        <f t="shared" si="467"/>
        <v>573.7396</v>
      </c>
      <c r="G14953" s="2">
        <v>2</v>
      </c>
      <c r="H14953" s="2" t="str">
        <f>TEXT(Table1[[#This Row],[order_date]],"mmmm")</f>
        <v>May</v>
      </c>
      <c r="I14953" s="3">
        <v>45077</v>
      </c>
      <c r="J14953" s="3">
        <v>45078</v>
      </c>
      <c r="K14953" s="3" t="str">
        <f>TEXT(Table1[[#This Row],[delivery_date]]-Table1[[#This Row],[order_date]],"D")</f>
        <v>1</v>
      </c>
      <c r="L14953" s="2" t="s">
        <v>15</v>
      </c>
      <c r="M14953" s="2" t="s">
        <v>22</v>
      </c>
      <c r="N14953" s="2">
        <v>560.35</v>
      </c>
      <c r="O14953" s="2" t="s">
        <v>28</v>
      </c>
      <c r="P14953" s="2">
        <f t="shared" si="466"/>
        <v>1920.7804000000001</v>
      </c>
    </row>
    <row r="14954" spans="1:16" ht="14.25" customHeight="1" x14ac:dyDescent="0.35">
      <c r="A14954" s="2" t="s">
        <v>14985</v>
      </c>
      <c r="B14954" s="2" t="s">
        <v>41</v>
      </c>
      <c r="C14954" s="2" t="s">
        <v>26</v>
      </c>
      <c r="D14954" s="2">
        <v>4941.9799999999996</v>
      </c>
      <c r="E14954" s="2">
        <v>0.28999999999999998</v>
      </c>
      <c r="F14954" s="2">
        <f t="shared" si="467"/>
        <v>1433.1741999999997</v>
      </c>
      <c r="G14954" s="2">
        <v>3</v>
      </c>
      <c r="H14954" s="2" t="str">
        <f>TEXT(Table1[[#This Row],[order_date]],"mmmm")</f>
        <v>October</v>
      </c>
      <c r="I14954" s="3">
        <v>45219</v>
      </c>
      <c r="J14954" s="3">
        <v>45221</v>
      </c>
      <c r="K14954" s="3" t="str">
        <f>TEXT(Table1[[#This Row],[delivery_date]]-Table1[[#This Row],[order_date]],"D")</f>
        <v>2</v>
      </c>
      <c r="L14954" s="2" t="s">
        <v>31</v>
      </c>
      <c r="M14954" s="2" t="s">
        <v>22</v>
      </c>
      <c r="N14954" s="2">
        <v>992.58</v>
      </c>
      <c r="O14954" s="2" t="s">
        <v>39</v>
      </c>
      <c r="P14954" s="2">
        <f t="shared" si="466"/>
        <v>3508.8058000000001</v>
      </c>
    </row>
    <row r="14955" spans="1:16" ht="14.25" customHeight="1" x14ac:dyDescent="0.35">
      <c r="A14955" s="2" t="s">
        <v>14986</v>
      </c>
      <c r="B14955" s="2" t="s">
        <v>19</v>
      </c>
      <c r="C14955" s="2" t="s">
        <v>14</v>
      </c>
      <c r="D14955" s="2">
        <v>1059.22</v>
      </c>
      <c r="E14955" s="2">
        <v>0.44</v>
      </c>
      <c r="F14955" s="2">
        <f t="shared" si="467"/>
        <v>466.05680000000001</v>
      </c>
      <c r="G14955" s="2">
        <v>2</v>
      </c>
      <c r="H14955" s="2" t="str">
        <f>TEXT(Table1[[#This Row],[order_date]],"mmmm")</f>
        <v>August</v>
      </c>
      <c r="I14955" s="3">
        <v>45146</v>
      </c>
      <c r="J14955" s="3">
        <v>45151</v>
      </c>
      <c r="K14955" s="3" t="str">
        <f>TEXT(Table1[[#This Row],[delivery_date]]-Table1[[#This Row],[order_date]],"D")</f>
        <v>5</v>
      </c>
      <c r="L14955" s="2" t="s">
        <v>31</v>
      </c>
      <c r="M14955" s="2" t="s">
        <v>22</v>
      </c>
      <c r="N14955" s="2">
        <v>216.81</v>
      </c>
      <c r="O14955" s="2" t="s">
        <v>17</v>
      </c>
      <c r="P14955" s="2">
        <f t="shared" si="466"/>
        <v>593.16319999999996</v>
      </c>
    </row>
    <row r="14956" spans="1:16" ht="14.25" customHeight="1" x14ac:dyDescent="0.35">
      <c r="A14956" s="2" t="s">
        <v>14987</v>
      </c>
      <c r="B14956" s="2" t="s">
        <v>41</v>
      </c>
      <c r="C14956" s="2" t="s">
        <v>36</v>
      </c>
      <c r="D14956" s="2">
        <v>2730.67</v>
      </c>
      <c r="E14956" s="2">
        <v>0.43</v>
      </c>
      <c r="F14956" s="2">
        <f t="shared" si="467"/>
        <v>1174.1881000000001</v>
      </c>
      <c r="G14956" s="2">
        <v>1</v>
      </c>
      <c r="H14956" s="2" t="str">
        <f>TEXT(Table1[[#This Row],[order_date]],"mmmm")</f>
        <v>July</v>
      </c>
      <c r="I14956" s="3">
        <v>45501</v>
      </c>
      <c r="J14956" s="3">
        <v>45508</v>
      </c>
      <c r="K14956" s="3" t="str">
        <f>TEXT(Table1[[#This Row],[delivery_date]]-Table1[[#This Row],[order_date]],"D")</f>
        <v>7</v>
      </c>
      <c r="L14956" s="2" t="s">
        <v>31</v>
      </c>
      <c r="M14956" s="2" t="s">
        <v>22</v>
      </c>
      <c r="N14956" s="2">
        <v>613.03</v>
      </c>
      <c r="O14956" s="2" t="s">
        <v>39</v>
      </c>
      <c r="P14956" s="2">
        <f t="shared" si="466"/>
        <v>1556.4819</v>
      </c>
    </row>
    <row r="14957" spans="1:16" ht="14.25" customHeight="1" x14ac:dyDescent="0.35">
      <c r="A14957" s="2" t="s">
        <v>14988</v>
      </c>
      <c r="B14957" s="2" t="s">
        <v>25</v>
      </c>
      <c r="C14957" s="2" t="s">
        <v>26</v>
      </c>
      <c r="D14957" s="2">
        <v>3387.8</v>
      </c>
      <c r="E14957" s="2">
        <v>0.49</v>
      </c>
      <c r="F14957" s="2">
        <f t="shared" si="467"/>
        <v>1660.0220000000002</v>
      </c>
      <c r="G14957" s="2">
        <v>4</v>
      </c>
      <c r="H14957" s="2" t="str">
        <f>TEXT(Table1[[#This Row],[order_date]],"mmmm")</f>
        <v>March</v>
      </c>
      <c r="I14957" s="3">
        <v>45361</v>
      </c>
      <c r="J14957" s="3">
        <v>45363</v>
      </c>
      <c r="K14957" s="3" t="str">
        <f>TEXT(Table1[[#This Row],[delivery_date]]-Table1[[#This Row],[order_date]],"D")</f>
        <v>2</v>
      </c>
      <c r="L14957" s="2" t="s">
        <v>21</v>
      </c>
      <c r="M14957" s="2" t="s">
        <v>22</v>
      </c>
      <c r="N14957" s="2">
        <v>915.18</v>
      </c>
      <c r="O14957" s="2" t="s">
        <v>48</v>
      </c>
      <c r="P14957" s="2">
        <f t="shared" si="466"/>
        <v>1727.778</v>
      </c>
    </row>
    <row r="14958" spans="1:16" ht="14.25" customHeight="1" x14ac:dyDescent="0.35">
      <c r="A14958" s="2" t="s">
        <v>14989</v>
      </c>
      <c r="B14958" s="2" t="s">
        <v>13</v>
      </c>
      <c r="C14958" s="2" t="s">
        <v>20</v>
      </c>
      <c r="D14958" s="2">
        <v>2470.02</v>
      </c>
      <c r="E14958" s="2">
        <v>0.26</v>
      </c>
      <c r="F14958" s="2">
        <f t="shared" si="467"/>
        <v>642.20519999999999</v>
      </c>
      <c r="G14958" s="2">
        <v>9</v>
      </c>
      <c r="H14958" s="2" t="str">
        <f>TEXT(Table1[[#This Row],[order_date]],"mmmm")</f>
        <v>December</v>
      </c>
      <c r="I14958" s="3">
        <v>45275</v>
      </c>
      <c r="J14958" s="3">
        <v>45276</v>
      </c>
      <c r="K14958" s="3" t="str">
        <f>TEXT(Table1[[#This Row],[delivery_date]]-Table1[[#This Row],[order_date]],"D")</f>
        <v>1</v>
      </c>
      <c r="L14958" s="2" t="s">
        <v>21</v>
      </c>
      <c r="M14958" s="2" t="s">
        <v>27</v>
      </c>
      <c r="N14958" s="2">
        <v>216.43</v>
      </c>
      <c r="O14958" s="2" t="s">
        <v>28</v>
      </c>
      <c r="P14958" s="2">
        <f t="shared" si="466"/>
        <v>1827.8148000000001</v>
      </c>
    </row>
    <row r="14959" spans="1:16" ht="14.25" customHeight="1" x14ac:dyDescent="0.35">
      <c r="A14959" s="2" t="s">
        <v>14990</v>
      </c>
      <c r="B14959" s="2" t="s">
        <v>25</v>
      </c>
      <c r="C14959" s="2" t="s">
        <v>33</v>
      </c>
      <c r="D14959" s="2">
        <v>2583.98</v>
      </c>
      <c r="E14959" s="2">
        <v>0.46</v>
      </c>
      <c r="F14959" s="2">
        <f t="shared" si="467"/>
        <v>1188.6308000000001</v>
      </c>
      <c r="G14959" s="2">
        <v>6</v>
      </c>
      <c r="H14959" s="2" t="str">
        <f>TEXT(Table1[[#This Row],[order_date]],"mmmm")</f>
        <v>May</v>
      </c>
      <c r="I14959" s="3">
        <v>45418</v>
      </c>
      <c r="J14959" s="3">
        <v>45419</v>
      </c>
      <c r="K14959" s="3" t="str">
        <f>TEXT(Table1[[#This Row],[delivery_date]]-Table1[[#This Row],[order_date]],"D")</f>
        <v>1</v>
      </c>
      <c r="L14959" s="2" t="s">
        <v>15</v>
      </c>
      <c r="M14959" s="2" t="s">
        <v>22</v>
      </c>
      <c r="N14959" s="2">
        <v>151.38</v>
      </c>
      <c r="O14959" s="2" t="s">
        <v>28</v>
      </c>
      <c r="P14959" s="2">
        <f t="shared" si="466"/>
        <v>1395.3491999999999</v>
      </c>
    </row>
    <row r="14960" spans="1:16" ht="14.25" customHeight="1" x14ac:dyDescent="0.35">
      <c r="A14960" s="2" t="s">
        <v>14991</v>
      </c>
      <c r="B14960" s="2" t="s">
        <v>13</v>
      </c>
      <c r="C14960" s="2" t="s">
        <v>14</v>
      </c>
      <c r="D14960" s="2">
        <v>3340.01</v>
      </c>
      <c r="E14960" s="2">
        <v>0.24</v>
      </c>
      <c r="F14960" s="2">
        <f t="shared" si="467"/>
        <v>801.60239999999999</v>
      </c>
      <c r="G14960" s="2">
        <v>8</v>
      </c>
      <c r="H14960" s="2" t="str">
        <f>TEXT(Table1[[#This Row],[order_date]],"mmmm")</f>
        <v>December</v>
      </c>
      <c r="I14960" s="3">
        <v>45644</v>
      </c>
      <c r="J14960" s="3">
        <v>45651</v>
      </c>
      <c r="K14960" s="3" t="str">
        <f>TEXT(Table1[[#This Row],[delivery_date]]-Table1[[#This Row],[order_date]],"D")</f>
        <v>7</v>
      </c>
      <c r="L14960" s="2" t="s">
        <v>21</v>
      </c>
      <c r="M14960" s="2" t="s">
        <v>22</v>
      </c>
      <c r="N14960" s="2">
        <v>226.45</v>
      </c>
      <c r="O14960" s="2" t="s">
        <v>17</v>
      </c>
      <c r="P14960" s="2">
        <f t="shared" si="466"/>
        <v>2538.4076000000005</v>
      </c>
    </row>
    <row r="14961" spans="1:16" ht="14.25" customHeight="1" x14ac:dyDescent="0.35">
      <c r="A14961" s="2" t="s">
        <v>14992</v>
      </c>
      <c r="B14961" s="2" t="s">
        <v>13</v>
      </c>
      <c r="C14961" s="2" t="s">
        <v>26</v>
      </c>
      <c r="D14961" s="2">
        <v>4093.04</v>
      </c>
      <c r="E14961" s="2">
        <v>0.02</v>
      </c>
      <c r="F14961" s="2">
        <f t="shared" si="467"/>
        <v>81.860799999999998</v>
      </c>
      <c r="G14961" s="2">
        <v>2</v>
      </c>
      <c r="H14961" s="2" t="str">
        <f>TEXT(Table1[[#This Row],[order_date]],"mmmm")</f>
        <v>December</v>
      </c>
      <c r="I14961" s="3">
        <v>45290</v>
      </c>
      <c r="J14961" s="3">
        <v>45291</v>
      </c>
      <c r="K14961" s="3" t="str">
        <f>TEXT(Table1[[#This Row],[delivery_date]]-Table1[[#This Row],[order_date]],"D")</f>
        <v>1</v>
      </c>
      <c r="L14961" s="2" t="s">
        <v>15</v>
      </c>
      <c r="M14961" s="2" t="s">
        <v>22</v>
      </c>
      <c r="N14961" s="2">
        <v>489.26</v>
      </c>
      <c r="O14961" s="2" t="s">
        <v>39</v>
      </c>
      <c r="P14961" s="2">
        <f t="shared" si="466"/>
        <v>4011.1792</v>
      </c>
    </row>
    <row r="14962" spans="1:16" ht="14.25" customHeight="1" x14ac:dyDescent="0.35">
      <c r="A14962" s="2" t="s">
        <v>14993</v>
      </c>
      <c r="B14962" s="2" t="s">
        <v>41</v>
      </c>
      <c r="C14962" s="2" t="s">
        <v>14</v>
      </c>
      <c r="D14962" s="2">
        <v>1733.11</v>
      </c>
      <c r="E14962" s="2">
        <v>7.0000000000000007E-2</v>
      </c>
      <c r="F14962" s="2">
        <f t="shared" si="467"/>
        <v>121.3177</v>
      </c>
      <c r="G14962" s="2">
        <v>2</v>
      </c>
      <c r="H14962" s="2" t="str">
        <f>TEXT(Table1[[#This Row],[order_date]],"mmmm")</f>
        <v>December</v>
      </c>
      <c r="I14962" s="3">
        <v>45629</v>
      </c>
      <c r="J14962" s="3">
        <v>45636</v>
      </c>
      <c r="K14962" s="3" t="str">
        <f>TEXT(Table1[[#This Row],[delivery_date]]-Table1[[#This Row],[order_date]],"D")</f>
        <v>7</v>
      </c>
      <c r="L14962" s="2" t="s">
        <v>21</v>
      </c>
      <c r="M14962" s="2" t="s">
        <v>22</v>
      </c>
      <c r="N14962" s="2">
        <v>261.18</v>
      </c>
      <c r="O14962" s="2" t="s">
        <v>17</v>
      </c>
      <c r="P14962" s="2">
        <f t="shared" si="466"/>
        <v>1611.7922999999998</v>
      </c>
    </row>
    <row r="14963" spans="1:16" ht="14.25" customHeight="1" x14ac:dyDescent="0.35">
      <c r="A14963" s="2" t="s">
        <v>14994</v>
      </c>
      <c r="B14963" s="2" t="s">
        <v>19</v>
      </c>
      <c r="C14963" s="2" t="s">
        <v>33</v>
      </c>
      <c r="D14963" s="2">
        <v>4506.45</v>
      </c>
      <c r="E14963" s="2">
        <v>0.17</v>
      </c>
      <c r="F14963" s="2">
        <f t="shared" si="467"/>
        <v>766.09649999999999</v>
      </c>
      <c r="G14963" s="2">
        <v>2</v>
      </c>
      <c r="H14963" s="2" t="str">
        <f>TEXT(Table1[[#This Row],[order_date]],"mmmm")</f>
        <v>May</v>
      </c>
      <c r="I14963" s="3">
        <v>45419</v>
      </c>
      <c r="J14963" s="3">
        <v>45425</v>
      </c>
      <c r="K14963" s="3" t="str">
        <f>TEXT(Table1[[#This Row],[delivery_date]]-Table1[[#This Row],[order_date]],"D")</f>
        <v>6</v>
      </c>
      <c r="L14963" s="2" t="s">
        <v>15</v>
      </c>
      <c r="M14963" s="2" t="s">
        <v>16</v>
      </c>
      <c r="N14963" s="2">
        <v>749.9</v>
      </c>
      <c r="O14963" s="2" t="s">
        <v>48</v>
      </c>
      <c r="P14963" s="2">
        <f t="shared" si="466"/>
        <v>3740.3534999999997</v>
      </c>
    </row>
    <row r="14964" spans="1:16" ht="14.25" customHeight="1" x14ac:dyDescent="0.35">
      <c r="A14964" s="2" t="s">
        <v>14995</v>
      </c>
      <c r="B14964" s="2" t="s">
        <v>41</v>
      </c>
      <c r="C14964" s="2" t="s">
        <v>33</v>
      </c>
      <c r="D14964" s="2">
        <v>2476.0100000000002</v>
      </c>
      <c r="E14964" s="2">
        <v>0.36</v>
      </c>
      <c r="F14964" s="2">
        <f t="shared" si="467"/>
        <v>891.36360000000002</v>
      </c>
      <c r="G14964" s="2">
        <v>8</v>
      </c>
      <c r="H14964" s="2" t="str">
        <f>TEXT(Table1[[#This Row],[order_date]],"mmmm")</f>
        <v>October</v>
      </c>
      <c r="I14964" s="3">
        <v>45219</v>
      </c>
      <c r="J14964" s="3">
        <v>45226</v>
      </c>
      <c r="K14964" s="3" t="str">
        <f>TEXT(Table1[[#This Row],[delivery_date]]-Table1[[#This Row],[order_date]],"D")</f>
        <v>7</v>
      </c>
      <c r="L14964" s="2" t="s">
        <v>31</v>
      </c>
      <c r="M14964" s="2" t="s">
        <v>22</v>
      </c>
      <c r="N14964" s="2">
        <v>262.95999999999998</v>
      </c>
      <c r="O14964" s="2" t="s">
        <v>34</v>
      </c>
      <c r="P14964" s="2">
        <f t="shared" si="466"/>
        <v>1584.6464000000001</v>
      </c>
    </row>
    <row r="14965" spans="1:16" ht="14.25" customHeight="1" x14ac:dyDescent="0.35">
      <c r="A14965" s="2" t="s">
        <v>14996</v>
      </c>
      <c r="B14965" s="2" t="s">
        <v>25</v>
      </c>
      <c r="C14965" s="2" t="s">
        <v>33</v>
      </c>
      <c r="D14965" s="2">
        <v>3343.2</v>
      </c>
      <c r="E14965" s="2">
        <v>0.04</v>
      </c>
      <c r="F14965" s="2">
        <f t="shared" si="467"/>
        <v>133.72800000000001</v>
      </c>
      <c r="G14965" s="2">
        <v>1</v>
      </c>
      <c r="H14965" s="2" t="str">
        <f>TEXT(Table1[[#This Row],[order_date]],"mmmm")</f>
        <v>August</v>
      </c>
      <c r="I14965" s="3">
        <v>45535</v>
      </c>
      <c r="J14965" s="3">
        <v>45540</v>
      </c>
      <c r="K14965" s="3" t="str">
        <f>TEXT(Table1[[#This Row],[delivery_date]]-Table1[[#This Row],[order_date]],"D")</f>
        <v>5</v>
      </c>
      <c r="L14965" s="2" t="s">
        <v>31</v>
      </c>
      <c r="M14965" s="2" t="s">
        <v>16</v>
      </c>
      <c r="N14965" s="2">
        <v>230.11</v>
      </c>
      <c r="O14965" s="2" t="s">
        <v>48</v>
      </c>
      <c r="P14965" s="2">
        <f t="shared" si="466"/>
        <v>3209.4719999999998</v>
      </c>
    </row>
    <row r="14966" spans="1:16" ht="14.25" customHeight="1" x14ac:dyDescent="0.35">
      <c r="A14966" s="2" t="s">
        <v>14997</v>
      </c>
      <c r="B14966" s="2" t="s">
        <v>19</v>
      </c>
      <c r="C14966" s="2" t="s">
        <v>36</v>
      </c>
      <c r="D14966" s="2">
        <v>621.91999999999996</v>
      </c>
      <c r="E14966" s="2">
        <v>0.18</v>
      </c>
      <c r="F14966" s="2">
        <f t="shared" si="467"/>
        <v>111.94559999999998</v>
      </c>
      <c r="G14966" s="2">
        <v>5</v>
      </c>
      <c r="H14966" s="2" t="str">
        <f>TEXT(Table1[[#This Row],[order_date]],"mmmm")</f>
        <v>September</v>
      </c>
      <c r="I14966" s="3">
        <v>45553</v>
      </c>
      <c r="J14966" s="3">
        <v>45560</v>
      </c>
      <c r="K14966" s="3" t="str">
        <f>TEXT(Table1[[#This Row],[delivery_date]]-Table1[[#This Row],[order_date]],"D")</f>
        <v>7</v>
      </c>
      <c r="L14966" s="2" t="s">
        <v>31</v>
      </c>
      <c r="M14966" s="2" t="s">
        <v>16</v>
      </c>
      <c r="N14966" s="2">
        <v>69.77</v>
      </c>
      <c r="O14966" s="2" t="s">
        <v>39</v>
      </c>
      <c r="P14966" s="2">
        <f t="shared" si="466"/>
        <v>509.97439999999995</v>
      </c>
    </row>
    <row r="14967" spans="1:16" ht="14.25" customHeight="1" x14ac:dyDescent="0.35">
      <c r="A14967" s="2" t="s">
        <v>14998</v>
      </c>
      <c r="B14967" s="2" t="s">
        <v>13</v>
      </c>
      <c r="C14967" s="2" t="s">
        <v>14</v>
      </c>
      <c r="D14967" s="2">
        <v>2513.15</v>
      </c>
      <c r="E14967" s="2">
        <v>0.49</v>
      </c>
      <c r="F14967" s="2">
        <f t="shared" si="467"/>
        <v>1231.4435000000001</v>
      </c>
      <c r="G14967" s="2">
        <v>4</v>
      </c>
      <c r="H14967" s="2" t="str">
        <f>TEXT(Table1[[#This Row],[order_date]],"mmmm")</f>
        <v>May</v>
      </c>
      <c r="I14967" s="3">
        <v>45437</v>
      </c>
      <c r="J14967" s="3">
        <v>45441</v>
      </c>
      <c r="K14967" s="3" t="str">
        <f>TEXT(Table1[[#This Row],[delivery_date]]-Table1[[#This Row],[order_date]],"D")</f>
        <v>4</v>
      </c>
      <c r="L14967" s="2" t="s">
        <v>15</v>
      </c>
      <c r="M14967" s="2" t="s">
        <v>22</v>
      </c>
      <c r="N14967" s="2">
        <v>610.91999999999996</v>
      </c>
      <c r="O14967" s="2" t="s">
        <v>34</v>
      </c>
      <c r="P14967" s="2">
        <f t="shared" si="466"/>
        <v>1281.7065</v>
      </c>
    </row>
    <row r="14968" spans="1:16" ht="14.25" customHeight="1" x14ac:dyDescent="0.35">
      <c r="A14968" s="2" t="s">
        <v>14999</v>
      </c>
      <c r="B14968" s="2" t="s">
        <v>13</v>
      </c>
      <c r="C14968" s="2" t="s">
        <v>36</v>
      </c>
      <c r="D14968" s="2">
        <v>178.92</v>
      </c>
      <c r="E14968" s="2">
        <v>0.39</v>
      </c>
      <c r="F14968" s="2">
        <f t="shared" si="467"/>
        <v>69.778800000000004</v>
      </c>
      <c r="G14968" s="2">
        <v>1</v>
      </c>
      <c r="H14968" s="2" t="str">
        <f>TEXT(Table1[[#This Row],[order_date]],"mmmm")</f>
        <v>June</v>
      </c>
      <c r="I14968" s="3">
        <v>45469</v>
      </c>
      <c r="J14968" s="3">
        <v>45473</v>
      </c>
      <c r="K14968" s="3" t="str">
        <f>TEXT(Table1[[#This Row],[delivery_date]]-Table1[[#This Row],[order_date]],"D")</f>
        <v>4</v>
      </c>
      <c r="L14968" s="2" t="s">
        <v>15</v>
      </c>
      <c r="M14968" s="2" t="s">
        <v>22</v>
      </c>
      <c r="N14968" s="2">
        <v>36.200000000000003</v>
      </c>
      <c r="O14968" s="2" t="s">
        <v>34</v>
      </c>
      <c r="P14968" s="2">
        <f t="shared" si="466"/>
        <v>109.14119999999998</v>
      </c>
    </row>
    <row r="14969" spans="1:16" ht="14.25" customHeight="1" x14ac:dyDescent="0.35">
      <c r="A14969" s="2" t="s">
        <v>15000</v>
      </c>
      <c r="B14969" s="2" t="s">
        <v>25</v>
      </c>
      <c r="C14969" s="2" t="s">
        <v>33</v>
      </c>
      <c r="D14969" s="2">
        <v>2016.02</v>
      </c>
      <c r="E14969" s="2">
        <v>0.28999999999999998</v>
      </c>
      <c r="F14969" s="2">
        <f t="shared" si="467"/>
        <v>584.64580000000001</v>
      </c>
      <c r="G14969" s="2">
        <v>7</v>
      </c>
      <c r="H14969" s="2" t="str">
        <f>TEXT(Table1[[#This Row],[order_date]],"mmmm")</f>
        <v>December</v>
      </c>
      <c r="I14969" s="3">
        <v>45644</v>
      </c>
      <c r="J14969" s="3">
        <v>45651</v>
      </c>
      <c r="K14969" s="3" t="str">
        <f>TEXT(Table1[[#This Row],[delivery_date]]-Table1[[#This Row],[order_date]],"D")</f>
        <v>7</v>
      </c>
      <c r="L14969" s="2" t="s">
        <v>31</v>
      </c>
      <c r="M14969" s="2" t="s">
        <v>16</v>
      </c>
      <c r="N14969" s="2">
        <v>474</v>
      </c>
      <c r="O14969" s="2" t="s">
        <v>23</v>
      </c>
      <c r="P14969" s="2">
        <f t="shared" si="466"/>
        <v>1431.3742</v>
      </c>
    </row>
    <row r="14970" spans="1:16" ht="14.25" customHeight="1" x14ac:dyDescent="0.35">
      <c r="A14970" s="2" t="s">
        <v>15001</v>
      </c>
      <c r="B14970" s="2" t="s">
        <v>19</v>
      </c>
      <c r="C14970" s="2" t="s">
        <v>26</v>
      </c>
      <c r="D14970" s="2">
        <v>366.97</v>
      </c>
      <c r="E14970" s="2">
        <v>0.03</v>
      </c>
      <c r="F14970" s="2">
        <f t="shared" si="467"/>
        <v>11.0091</v>
      </c>
      <c r="G14970" s="2">
        <v>1</v>
      </c>
      <c r="H14970" s="2" t="str">
        <f>TEXT(Table1[[#This Row],[order_date]],"mmmm")</f>
        <v>June</v>
      </c>
      <c r="I14970" s="3">
        <v>45079</v>
      </c>
      <c r="J14970" s="3">
        <v>45083</v>
      </c>
      <c r="K14970" s="3" t="str">
        <f>TEXT(Table1[[#This Row],[delivery_date]]-Table1[[#This Row],[order_date]],"D")</f>
        <v>4</v>
      </c>
      <c r="L14970" s="2" t="s">
        <v>21</v>
      </c>
      <c r="M14970" s="2" t="s">
        <v>22</v>
      </c>
      <c r="N14970" s="2">
        <v>66.680000000000007</v>
      </c>
      <c r="O14970" s="2" t="s">
        <v>34</v>
      </c>
      <c r="P14970" s="2">
        <f t="shared" si="466"/>
        <v>355.96090000000004</v>
      </c>
    </row>
    <row r="14971" spans="1:16" ht="14.25" customHeight="1" x14ac:dyDescent="0.35">
      <c r="A14971" s="2" t="s">
        <v>15002</v>
      </c>
      <c r="B14971" s="2" t="s">
        <v>25</v>
      </c>
      <c r="C14971" s="2" t="s">
        <v>33</v>
      </c>
      <c r="D14971" s="2">
        <v>4495.21</v>
      </c>
      <c r="E14971" s="2">
        <v>0.01</v>
      </c>
      <c r="F14971" s="2">
        <f t="shared" si="467"/>
        <v>44.952100000000002</v>
      </c>
      <c r="G14971" s="2">
        <v>6</v>
      </c>
      <c r="H14971" s="2" t="str">
        <f>TEXT(Table1[[#This Row],[order_date]],"mmmm")</f>
        <v>April</v>
      </c>
      <c r="I14971" s="3">
        <v>45383</v>
      </c>
      <c r="J14971" s="3">
        <v>45386</v>
      </c>
      <c r="K14971" s="3" t="str">
        <f>TEXT(Table1[[#This Row],[delivery_date]]-Table1[[#This Row],[order_date]],"D")</f>
        <v>3</v>
      </c>
      <c r="L14971" s="2" t="s">
        <v>15</v>
      </c>
      <c r="M14971" s="2" t="s">
        <v>16</v>
      </c>
      <c r="N14971" s="2">
        <v>511.17</v>
      </c>
      <c r="O14971" s="2" t="s">
        <v>48</v>
      </c>
      <c r="P14971" s="2">
        <f t="shared" si="466"/>
        <v>4450.2578999999996</v>
      </c>
    </row>
    <row r="14972" spans="1:16" ht="14.25" customHeight="1" x14ac:dyDescent="0.35">
      <c r="A14972" s="2" t="s">
        <v>15003</v>
      </c>
      <c r="B14972" s="2" t="s">
        <v>25</v>
      </c>
      <c r="C14972" s="2" t="s">
        <v>36</v>
      </c>
      <c r="D14972" s="2">
        <v>3396.75</v>
      </c>
      <c r="E14972" s="2">
        <v>0.05</v>
      </c>
      <c r="F14972" s="2">
        <f t="shared" si="467"/>
        <v>169.83750000000001</v>
      </c>
      <c r="G14972" s="2">
        <v>1</v>
      </c>
      <c r="H14972" s="2" t="str">
        <f>TEXT(Table1[[#This Row],[order_date]],"mmmm")</f>
        <v>June</v>
      </c>
      <c r="I14972" s="3">
        <v>45079</v>
      </c>
      <c r="J14972" s="3">
        <v>45083</v>
      </c>
      <c r="K14972" s="3" t="str">
        <f>TEXT(Table1[[#This Row],[delivery_date]]-Table1[[#This Row],[order_date]],"D")</f>
        <v>4</v>
      </c>
      <c r="L14972" s="2" t="s">
        <v>21</v>
      </c>
      <c r="M14972" s="2" t="s">
        <v>16</v>
      </c>
      <c r="N14972" s="2">
        <v>989.57</v>
      </c>
      <c r="O14972" s="2" t="s">
        <v>39</v>
      </c>
      <c r="P14972" s="2">
        <f t="shared" si="466"/>
        <v>3226.9124999999999</v>
      </c>
    </row>
    <row r="14973" spans="1:16" ht="14.25" customHeight="1" x14ac:dyDescent="0.35">
      <c r="A14973" s="2" t="s">
        <v>15004</v>
      </c>
      <c r="B14973" s="2" t="s">
        <v>41</v>
      </c>
      <c r="C14973" s="2" t="s">
        <v>33</v>
      </c>
      <c r="D14973" s="2">
        <v>3980.19</v>
      </c>
      <c r="E14973" s="2">
        <v>0.16</v>
      </c>
      <c r="F14973" s="2">
        <f t="shared" si="467"/>
        <v>636.83040000000005</v>
      </c>
      <c r="G14973" s="2">
        <v>9</v>
      </c>
      <c r="H14973" s="2" t="str">
        <f>TEXT(Table1[[#This Row],[order_date]],"mmmm")</f>
        <v>December</v>
      </c>
      <c r="I14973" s="3">
        <v>45287</v>
      </c>
      <c r="J14973" s="3">
        <v>45292</v>
      </c>
      <c r="K14973" s="3" t="str">
        <f>TEXT(Table1[[#This Row],[delivery_date]]-Table1[[#This Row],[order_date]],"D")</f>
        <v>5</v>
      </c>
      <c r="L14973" s="2" t="s">
        <v>31</v>
      </c>
      <c r="M14973" s="2" t="s">
        <v>27</v>
      </c>
      <c r="N14973" s="2">
        <v>1042.93</v>
      </c>
      <c r="O14973" s="2" t="s">
        <v>34</v>
      </c>
      <c r="P14973" s="2">
        <f t="shared" si="466"/>
        <v>3343.3595999999998</v>
      </c>
    </row>
    <row r="14974" spans="1:16" ht="14.25" customHeight="1" x14ac:dyDescent="0.35">
      <c r="A14974" s="2" t="s">
        <v>15005</v>
      </c>
      <c r="B14974" s="2" t="s">
        <v>25</v>
      </c>
      <c r="C14974" s="2" t="s">
        <v>33</v>
      </c>
      <c r="D14974" s="2">
        <v>2391.63</v>
      </c>
      <c r="E14974" s="2">
        <v>0.3</v>
      </c>
      <c r="F14974" s="2">
        <f t="shared" si="467"/>
        <v>717.48900000000003</v>
      </c>
      <c r="G14974" s="2">
        <v>3</v>
      </c>
      <c r="H14974" s="2" t="str">
        <f>TEXT(Table1[[#This Row],[order_date]],"mmmm")</f>
        <v>November</v>
      </c>
      <c r="I14974" s="3">
        <v>45612</v>
      </c>
      <c r="J14974" s="3">
        <v>45617</v>
      </c>
      <c r="K14974" s="3" t="str">
        <f>TEXT(Table1[[#This Row],[delivery_date]]-Table1[[#This Row],[order_date]],"D")</f>
        <v>5</v>
      </c>
      <c r="L14974" s="2" t="s">
        <v>31</v>
      </c>
      <c r="M14974" s="2" t="s">
        <v>22</v>
      </c>
      <c r="N14974" s="2">
        <v>664.13</v>
      </c>
      <c r="O14974" s="2" t="s">
        <v>17</v>
      </c>
      <c r="P14974" s="2">
        <f t="shared" si="466"/>
        <v>1674.1410000000001</v>
      </c>
    </row>
    <row r="14975" spans="1:16" ht="14.25" customHeight="1" x14ac:dyDescent="0.35">
      <c r="A14975" s="2" t="s">
        <v>15006</v>
      </c>
      <c r="B14975" s="2" t="s">
        <v>19</v>
      </c>
      <c r="C14975" s="2" t="s">
        <v>36</v>
      </c>
      <c r="D14975" s="2">
        <v>4274.3</v>
      </c>
      <c r="E14975" s="2">
        <v>0.1</v>
      </c>
      <c r="F14975" s="2">
        <f t="shared" si="467"/>
        <v>427.43000000000006</v>
      </c>
      <c r="G14975" s="2">
        <v>2</v>
      </c>
      <c r="H14975" s="2" t="str">
        <f>TEXT(Table1[[#This Row],[order_date]],"mmmm")</f>
        <v>October</v>
      </c>
      <c r="I14975" s="3">
        <v>45212</v>
      </c>
      <c r="J14975" s="3">
        <v>45215</v>
      </c>
      <c r="K14975" s="3" t="str">
        <f>TEXT(Table1[[#This Row],[delivery_date]]-Table1[[#This Row],[order_date]],"D")</f>
        <v>3</v>
      </c>
      <c r="L14975" s="2" t="s">
        <v>21</v>
      </c>
      <c r="M14975" s="2" t="s">
        <v>16</v>
      </c>
      <c r="N14975" s="2">
        <v>443.29</v>
      </c>
      <c r="O14975" s="2" t="s">
        <v>23</v>
      </c>
      <c r="P14975" s="2">
        <f t="shared" si="466"/>
        <v>3846.87</v>
      </c>
    </row>
    <row r="14976" spans="1:16" ht="14.25" customHeight="1" x14ac:dyDescent="0.35">
      <c r="A14976" s="2" t="s">
        <v>15007</v>
      </c>
      <c r="B14976" s="2" t="s">
        <v>25</v>
      </c>
      <c r="C14976" s="2" t="s">
        <v>36</v>
      </c>
      <c r="D14976" s="2">
        <v>4377.8999999999996</v>
      </c>
      <c r="E14976" s="2">
        <v>0.03</v>
      </c>
      <c r="F14976" s="2">
        <f t="shared" si="467"/>
        <v>131.33699999999999</v>
      </c>
      <c r="G14976" s="2">
        <v>7</v>
      </c>
      <c r="H14976" s="2" t="str">
        <f>TEXT(Table1[[#This Row],[order_date]],"mmmm")</f>
        <v>February</v>
      </c>
      <c r="I14976" s="3">
        <v>45330</v>
      </c>
      <c r="J14976" s="3">
        <v>45336</v>
      </c>
      <c r="K14976" s="3" t="str">
        <f>TEXT(Table1[[#This Row],[delivery_date]]-Table1[[#This Row],[order_date]],"D")</f>
        <v>6</v>
      </c>
      <c r="L14976" s="2" t="s">
        <v>15</v>
      </c>
      <c r="M14976" s="2" t="s">
        <v>16</v>
      </c>
      <c r="N14976" s="2">
        <v>982.3</v>
      </c>
      <c r="O14976" s="2" t="s">
        <v>34</v>
      </c>
      <c r="P14976" s="2">
        <f t="shared" si="466"/>
        <v>4246.5630000000001</v>
      </c>
    </row>
    <row r="14977" spans="1:16" ht="14.25" customHeight="1" x14ac:dyDescent="0.35">
      <c r="A14977" s="2" t="s">
        <v>15008</v>
      </c>
      <c r="B14977" s="2" t="s">
        <v>19</v>
      </c>
      <c r="C14977" s="2" t="s">
        <v>26</v>
      </c>
      <c r="D14977" s="2">
        <v>1848.41</v>
      </c>
      <c r="E14977" s="2">
        <v>0.05</v>
      </c>
      <c r="F14977" s="2">
        <f t="shared" si="467"/>
        <v>92.420500000000004</v>
      </c>
      <c r="G14977" s="2">
        <v>1</v>
      </c>
      <c r="H14977" s="2" t="str">
        <f>TEXT(Table1[[#This Row],[order_date]],"mmmm")</f>
        <v>October</v>
      </c>
      <c r="I14977" s="3">
        <v>45205</v>
      </c>
      <c r="J14977" s="3">
        <v>45210</v>
      </c>
      <c r="K14977" s="3" t="str">
        <f>TEXT(Table1[[#This Row],[delivery_date]]-Table1[[#This Row],[order_date]],"D")</f>
        <v>5</v>
      </c>
      <c r="L14977" s="2" t="s">
        <v>21</v>
      </c>
      <c r="M14977" s="2" t="s">
        <v>22</v>
      </c>
      <c r="N14977" s="2">
        <v>345.64</v>
      </c>
      <c r="O14977" s="2" t="s">
        <v>48</v>
      </c>
      <c r="P14977" s="2">
        <f t="shared" si="466"/>
        <v>1755.9895000000001</v>
      </c>
    </row>
    <row r="14978" spans="1:16" ht="14.25" customHeight="1" x14ac:dyDescent="0.35">
      <c r="A14978" s="2" t="s">
        <v>15009</v>
      </c>
      <c r="B14978" s="2" t="s">
        <v>13</v>
      </c>
      <c r="C14978" s="2" t="s">
        <v>36</v>
      </c>
      <c r="D14978" s="2">
        <v>1946.59</v>
      </c>
      <c r="E14978" s="2">
        <v>0.21</v>
      </c>
      <c r="F14978" s="2">
        <f t="shared" si="467"/>
        <v>408.78389999999996</v>
      </c>
      <c r="G14978" s="2">
        <v>7</v>
      </c>
      <c r="H14978" s="2" t="str">
        <f>TEXT(Table1[[#This Row],[order_date]],"mmmm")</f>
        <v>May</v>
      </c>
      <c r="I14978" s="3">
        <v>45053</v>
      </c>
      <c r="J14978" s="3">
        <v>45059</v>
      </c>
      <c r="K14978" s="3" t="str">
        <f>TEXT(Table1[[#This Row],[delivery_date]]-Table1[[#This Row],[order_date]],"D")</f>
        <v>6</v>
      </c>
      <c r="L14978" s="2" t="s">
        <v>31</v>
      </c>
      <c r="M14978" s="2" t="s">
        <v>16</v>
      </c>
      <c r="N14978" s="2">
        <v>201.81</v>
      </c>
      <c r="O14978" s="2" t="s">
        <v>17</v>
      </c>
      <c r="P14978" s="2">
        <f t="shared" ref="P14978:P15041" si="468">D14978-F14978</f>
        <v>1537.8061</v>
      </c>
    </row>
    <row r="14979" spans="1:16" ht="14.25" customHeight="1" x14ac:dyDescent="0.35">
      <c r="A14979" s="2" t="s">
        <v>15010</v>
      </c>
      <c r="B14979" s="2" t="s">
        <v>25</v>
      </c>
      <c r="C14979" s="2" t="s">
        <v>26</v>
      </c>
      <c r="D14979" s="2">
        <v>2590.38</v>
      </c>
      <c r="E14979" s="2">
        <v>0.39</v>
      </c>
      <c r="F14979" s="2">
        <f t="shared" ref="F14979:F15042" si="469">D14979*E14979</f>
        <v>1010.2482000000001</v>
      </c>
      <c r="G14979" s="2">
        <v>9</v>
      </c>
      <c r="H14979" s="2" t="str">
        <f>TEXT(Table1[[#This Row],[order_date]],"mmmm")</f>
        <v>January</v>
      </c>
      <c r="I14979" s="3">
        <v>45311</v>
      </c>
      <c r="J14979" s="3">
        <v>45316</v>
      </c>
      <c r="K14979" s="3" t="str">
        <f>TEXT(Table1[[#This Row],[delivery_date]]-Table1[[#This Row],[order_date]],"D")</f>
        <v>5</v>
      </c>
      <c r="L14979" s="2" t="s">
        <v>21</v>
      </c>
      <c r="M14979" s="2" t="s">
        <v>22</v>
      </c>
      <c r="N14979" s="2">
        <v>658.91</v>
      </c>
      <c r="O14979" s="2" t="s">
        <v>39</v>
      </c>
      <c r="P14979" s="2">
        <f t="shared" si="468"/>
        <v>1580.1318000000001</v>
      </c>
    </row>
    <row r="14980" spans="1:16" ht="14.25" customHeight="1" x14ac:dyDescent="0.35">
      <c r="A14980" s="2" t="s">
        <v>15011</v>
      </c>
      <c r="B14980" s="2" t="s">
        <v>19</v>
      </c>
      <c r="C14980" s="2" t="s">
        <v>20</v>
      </c>
      <c r="D14980" s="2">
        <v>306.99</v>
      </c>
      <c r="E14980" s="2">
        <v>0.41</v>
      </c>
      <c r="F14980" s="2">
        <f t="shared" si="469"/>
        <v>125.8659</v>
      </c>
      <c r="G14980" s="2">
        <v>4</v>
      </c>
      <c r="H14980" s="2" t="str">
        <f>TEXT(Table1[[#This Row],[order_date]],"mmmm")</f>
        <v>May</v>
      </c>
      <c r="I14980" s="3">
        <v>45069</v>
      </c>
      <c r="J14980" s="3">
        <v>45076</v>
      </c>
      <c r="K14980" s="3" t="str">
        <f>TEXT(Table1[[#This Row],[delivery_date]]-Table1[[#This Row],[order_date]],"D")</f>
        <v>7</v>
      </c>
      <c r="L14980" s="2" t="s">
        <v>15</v>
      </c>
      <c r="M14980" s="2" t="s">
        <v>27</v>
      </c>
      <c r="N14980" s="2">
        <v>15.59</v>
      </c>
      <c r="O14980" s="2" t="s">
        <v>39</v>
      </c>
      <c r="P14980" s="2">
        <f t="shared" si="468"/>
        <v>181.1241</v>
      </c>
    </row>
    <row r="14981" spans="1:16" ht="14.25" customHeight="1" x14ac:dyDescent="0.35">
      <c r="A14981" s="2" t="s">
        <v>15012</v>
      </c>
      <c r="B14981" s="2" t="s">
        <v>13</v>
      </c>
      <c r="C14981" s="2" t="s">
        <v>20</v>
      </c>
      <c r="D14981" s="2">
        <v>4979.26</v>
      </c>
      <c r="E14981" s="2">
        <v>0.15</v>
      </c>
      <c r="F14981" s="2">
        <f t="shared" si="469"/>
        <v>746.88900000000001</v>
      </c>
      <c r="G14981" s="2">
        <v>2</v>
      </c>
      <c r="H14981" s="2" t="str">
        <f>TEXT(Table1[[#This Row],[order_date]],"mmmm")</f>
        <v>January</v>
      </c>
      <c r="I14981" s="3">
        <v>44947</v>
      </c>
      <c r="J14981" s="3">
        <v>44950</v>
      </c>
      <c r="K14981" s="3" t="str">
        <f>TEXT(Table1[[#This Row],[delivery_date]]-Table1[[#This Row],[order_date]],"D")</f>
        <v>3</v>
      </c>
      <c r="L14981" s="2" t="s">
        <v>31</v>
      </c>
      <c r="M14981" s="2" t="s">
        <v>22</v>
      </c>
      <c r="N14981" s="2">
        <v>462.37</v>
      </c>
      <c r="O14981" s="2" t="s">
        <v>48</v>
      </c>
      <c r="P14981" s="2">
        <f t="shared" si="468"/>
        <v>4232.3710000000001</v>
      </c>
    </row>
    <row r="14982" spans="1:16" ht="14.25" customHeight="1" x14ac:dyDescent="0.35">
      <c r="A14982" s="2" t="s">
        <v>15013</v>
      </c>
      <c r="B14982" s="2" t="s">
        <v>19</v>
      </c>
      <c r="C14982" s="2" t="s">
        <v>36</v>
      </c>
      <c r="D14982" s="2">
        <v>1859.99</v>
      </c>
      <c r="E14982" s="2">
        <v>0.33</v>
      </c>
      <c r="F14982" s="2">
        <f t="shared" si="469"/>
        <v>613.79669999999999</v>
      </c>
      <c r="G14982" s="2">
        <v>4</v>
      </c>
      <c r="H14982" s="2" t="str">
        <f>TEXT(Table1[[#This Row],[order_date]],"mmmm")</f>
        <v>October</v>
      </c>
      <c r="I14982" s="3">
        <v>45212</v>
      </c>
      <c r="J14982" s="3">
        <v>45219</v>
      </c>
      <c r="K14982" s="3" t="str">
        <f>TEXT(Table1[[#This Row],[delivery_date]]-Table1[[#This Row],[order_date]],"D")</f>
        <v>7</v>
      </c>
      <c r="L14982" s="2" t="s">
        <v>21</v>
      </c>
      <c r="M14982" s="2" t="s">
        <v>27</v>
      </c>
      <c r="N14982" s="2">
        <v>170.36</v>
      </c>
      <c r="O14982" s="2" t="s">
        <v>34</v>
      </c>
      <c r="P14982" s="2">
        <f t="shared" si="468"/>
        <v>1246.1932999999999</v>
      </c>
    </row>
    <row r="14983" spans="1:16" ht="14.25" customHeight="1" x14ac:dyDescent="0.35">
      <c r="A14983" s="2" t="s">
        <v>15014</v>
      </c>
      <c r="B14983" s="2" t="s">
        <v>13</v>
      </c>
      <c r="C14983" s="2" t="s">
        <v>33</v>
      </c>
      <c r="D14983" s="2">
        <v>2407.13</v>
      </c>
      <c r="E14983" s="2">
        <v>0.2</v>
      </c>
      <c r="F14983" s="2">
        <f t="shared" si="469"/>
        <v>481.42600000000004</v>
      </c>
      <c r="G14983" s="2">
        <v>9</v>
      </c>
      <c r="H14983" s="2" t="str">
        <f>TEXT(Table1[[#This Row],[order_date]],"mmmm")</f>
        <v>September</v>
      </c>
      <c r="I14983" s="3">
        <v>45181</v>
      </c>
      <c r="J14983" s="3">
        <v>45187</v>
      </c>
      <c r="K14983" s="3" t="str">
        <f>TEXT(Table1[[#This Row],[delivery_date]]-Table1[[#This Row],[order_date]],"D")</f>
        <v>6</v>
      </c>
      <c r="L14983" s="2" t="s">
        <v>21</v>
      </c>
      <c r="M14983" s="2" t="s">
        <v>22</v>
      </c>
      <c r="N14983" s="2">
        <v>469.62</v>
      </c>
      <c r="O14983" s="2" t="s">
        <v>39</v>
      </c>
      <c r="P14983" s="2">
        <f t="shared" si="468"/>
        <v>1925.7040000000002</v>
      </c>
    </row>
    <row r="14984" spans="1:16" ht="14.25" customHeight="1" x14ac:dyDescent="0.35">
      <c r="A14984" s="2" t="s">
        <v>15015</v>
      </c>
      <c r="B14984" s="2" t="s">
        <v>41</v>
      </c>
      <c r="C14984" s="2" t="s">
        <v>14</v>
      </c>
      <c r="D14984" s="2">
        <v>3798.31</v>
      </c>
      <c r="E14984" s="2">
        <v>0.49</v>
      </c>
      <c r="F14984" s="2">
        <f t="shared" si="469"/>
        <v>1861.1719000000001</v>
      </c>
      <c r="G14984" s="2">
        <v>8</v>
      </c>
      <c r="H14984" s="2" t="str">
        <f>TEXT(Table1[[#This Row],[order_date]],"mmmm")</f>
        <v>June</v>
      </c>
      <c r="I14984" s="3">
        <v>45449</v>
      </c>
      <c r="J14984" s="3">
        <v>45455</v>
      </c>
      <c r="K14984" s="3" t="str">
        <f>TEXT(Table1[[#This Row],[delivery_date]]-Table1[[#This Row],[order_date]],"D")</f>
        <v>6</v>
      </c>
      <c r="L14984" s="2" t="s">
        <v>21</v>
      </c>
      <c r="M14984" s="2" t="s">
        <v>27</v>
      </c>
      <c r="N14984" s="2">
        <v>675.41</v>
      </c>
      <c r="O14984" s="2" t="s">
        <v>28</v>
      </c>
      <c r="P14984" s="2">
        <f t="shared" si="468"/>
        <v>1937.1380999999999</v>
      </c>
    </row>
    <row r="14985" spans="1:16" ht="14.25" customHeight="1" x14ac:dyDescent="0.35">
      <c r="A14985" s="2" t="s">
        <v>15016</v>
      </c>
      <c r="B14985" s="2" t="s">
        <v>25</v>
      </c>
      <c r="C14985" s="2" t="s">
        <v>33</v>
      </c>
      <c r="D14985" s="2">
        <v>1557.82</v>
      </c>
      <c r="E14985" s="2">
        <v>0.2</v>
      </c>
      <c r="F14985" s="2">
        <f t="shared" si="469"/>
        <v>311.56400000000002</v>
      </c>
      <c r="G14985" s="2">
        <v>5</v>
      </c>
      <c r="H14985" s="2" t="str">
        <f>TEXT(Table1[[#This Row],[order_date]],"mmmm")</f>
        <v>April</v>
      </c>
      <c r="I14985" s="3">
        <v>45040</v>
      </c>
      <c r="J14985" s="3">
        <v>45046</v>
      </c>
      <c r="K14985" s="3" t="str">
        <f>TEXT(Table1[[#This Row],[delivery_date]]-Table1[[#This Row],[order_date]],"D")</f>
        <v>6</v>
      </c>
      <c r="L14985" s="2" t="s">
        <v>15</v>
      </c>
      <c r="M14985" s="2" t="s">
        <v>16</v>
      </c>
      <c r="N14985" s="2">
        <v>439.84</v>
      </c>
      <c r="O14985" s="2" t="s">
        <v>34</v>
      </c>
      <c r="P14985" s="2">
        <f t="shared" si="468"/>
        <v>1246.2559999999999</v>
      </c>
    </row>
    <row r="14986" spans="1:16" ht="14.25" customHeight="1" x14ac:dyDescent="0.35">
      <c r="A14986" s="2" t="s">
        <v>15017</v>
      </c>
      <c r="B14986" s="2" t="s">
        <v>25</v>
      </c>
      <c r="C14986" s="2" t="s">
        <v>36</v>
      </c>
      <c r="D14986" s="2">
        <v>1087.99</v>
      </c>
      <c r="E14986" s="2">
        <v>0.2</v>
      </c>
      <c r="F14986" s="2">
        <f t="shared" si="469"/>
        <v>217.59800000000001</v>
      </c>
      <c r="G14986" s="2">
        <v>8</v>
      </c>
      <c r="H14986" s="2" t="str">
        <f>TEXT(Table1[[#This Row],[order_date]],"mmmm")</f>
        <v>August</v>
      </c>
      <c r="I14986" s="3">
        <v>45144</v>
      </c>
      <c r="J14986" s="3">
        <v>45147</v>
      </c>
      <c r="K14986" s="3" t="str">
        <f>TEXT(Table1[[#This Row],[delivery_date]]-Table1[[#This Row],[order_date]],"D")</f>
        <v>3</v>
      </c>
      <c r="L14986" s="2" t="s">
        <v>21</v>
      </c>
      <c r="M14986" s="2" t="s">
        <v>27</v>
      </c>
      <c r="N14986" s="2">
        <v>279.81</v>
      </c>
      <c r="O14986" s="2" t="s">
        <v>23</v>
      </c>
      <c r="P14986" s="2">
        <f t="shared" si="468"/>
        <v>870.39200000000005</v>
      </c>
    </row>
    <row r="14987" spans="1:16" ht="14.25" customHeight="1" x14ac:dyDescent="0.35">
      <c r="A14987" s="2" t="s">
        <v>15018</v>
      </c>
      <c r="B14987" s="2" t="s">
        <v>13</v>
      </c>
      <c r="C14987" s="2" t="s">
        <v>26</v>
      </c>
      <c r="D14987" s="2">
        <v>724.51</v>
      </c>
      <c r="E14987" s="2">
        <v>0.25</v>
      </c>
      <c r="F14987" s="2">
        <f t="shared" si="469"/>
        <v>181.1275</v>
      </c>
      <c r="G14987" s="2">
        <v>7</v>
      </c>
      <c r="H14987" s="2" t="str">
        <f>TEXT(Table1[[#This Row],[order_date]],"mmmm")</f>
        <v>October</v>
      </c>
      <c r="I14987" s="3">
        <v>45575</v>
      </c>
      <c r="J14987" s="3">
        <v>45578</v>
      </c>
      <c r="K14987" s="3" t="str">
        <f>TEXT(Table1[[#This Row],[delivery_date]]-Table1[[#This Row],[order_date]],"D")</f>
        <v>3</v>
      </c>
      <c r="L14987" s="2" t="s">
        <v>21</v>
      </c>
      <c r="M14987" s="2" t="s">
        <v>22</v>
      </c>
      <c r="N14987" s="2">
        <v>96.01</v>
      </c>
      <c r="O14987" s="2" t="s">
        <v>17</v>
      </c>
      <c r="P14987" s="2">
        <f t="shared" si="468"/>
        <v>543.38249999999994</v>
      </c>
    </row>
    <row r="14988" spans="1:16" ht="14.25" customHeight="1" x14ac:dyDescent="0.35">
      <c r="A14988" s="2" t="s">
        <v>15019</v>
      </c>
      <c r="B14988" s="2" t="s">
        <v>41</v>
      </c>
      <c r="C14988" s="2" t="s">
        <v>33</v>
      </c>
      <c r="D14988" s="2">
        <v>2687.28</v>
      </c>
      <c r="E14988" s="2">
        <v>0.01</v>
      </c>
      <c r="F14988" s="2">
        <f t="shared" si="469"/>
        <v>26.872800000000002</v>
      </c>
      <c r="G14988" s="2">
        <v>4</v>
      </c>
      <c r="H14988" s="2" t="str">
        <f>TEXT(Table1[[#This Row],[order_date]],"mmmm")</f>
        <v>August</v>
      </c>
      <c r="I14988" s="3">
        <v>45507</v>
      </c>
      <c r="J14988" s="3">
        <v>45512</v>
      </c>
      <c r="K14988" s="3" t="str">
        <f>TEXT(Table1[[#This Row],[delivery_date]]-Table1[[#This Row],[order_date]],"D")</f>
        <v>5</v>
      </c>
      <c r="L14988" s="2" t="s">
        <v>21</v>
      </c>
      <c r="M14988" s="2" t="s">
        <v>16</v>
      </c>
      <c r="N14988" s="2">
        <v>489.44</v>
      </c>
      <c r="O14988" s="2" t="s">
        <v>48</v>
      </c>
      <c r="P14988" s="2">
        <f t="shared" si="468"/>
        <v>2660.4072000000001</v>
      </c>
    </row>
    <row r="14989" spans="1:16" ht="14.25" customHeight="1" x14ac:dyDescent="0.35">
      <c r="A14989" s="2" t="s">
        <v>15020</v>
      </c>
      <c r="B14989" s="2" t="s">
        <v>19</v>
      </c>
      <c r="C14989" s="2" t="s">
        <v>20</v>
      </c>
      <c r="D14989" s="2">
        <v>126.94</v>
      </c>
      <c r="E14989" s="2">
        <v>0.21</v>
      </c>
      <c r="F14989" s="2">
        <f t="shared" si="469"/>
        <v>26.657399999999999</v>
      </c>
      <c r="G14989" s="2">
        <v>3</v>
      </c>
      <c r="H14989" s="2" t="str">
        <f>TEXT(Table1[[#This Row],[order_date]],"mmmm")</f>
        <v>July</v>
      </c>
      <c r="I14989" s="3">
        <v>45485</v>
      </c>
      <c r="J14989" s="3">
        <v>45488</v>
      </c>
      <c r="K14989" s="3" t="str">
        <f>TEXT(Table1[[#This Row],[delivery_date]]-Table1[[#This Row],[order_date]],"D")</f>
        <v>3</v>
      </c>
      <c r="L14989" s="2" t="s">
        <v>15</v>
      </c>
      <c r="M14989" s="2" t="s">
        <v>16</v>
      </c>
      <c r="N14989" s="2">
        <v>16.190000000000001</v>
      </c>
      <c r="O14989" s="2" t="s">
        <v>48</v>
      </c>
      <c r="P14989" s="2">
        <f t="shared" si="468"/>
        <v>100.2826</v>
      </c>
    </row>
    <row r="14990" spans="1:16" ht="14.25" customHeight="1" x14ac:dyDescent="0.35">
      <c r="A14990" s="2" t="s">
        <v>15021</v>
      </c>
      <c r="B14990" s="2" t="s">
        <v>41</v>
      </c>
      <c r="C14990" s="2" t="s">
        <v>36</v>
      </c>
      <c r="D14990" s="2">
        <v>3576.65</v>
      </c>
      <c r="E14990" s="2">
        <v>0.41</v>
      </c>
      <c r="F14990" s="2">
        <f t="shared" si="469"/>
        <v>1466.4265</v>
      </c>
      <c r="G14990" s="2">
        <v>1</v>
      </c>
      <c r="H14990" s="2" t="str">
        <f>TEXT(Table1[[#This Row],[order_date]],"mmmm")</f>
        <v>August</v>
      </c>
      <c r="I14990" s="3">
        <v>45165</v>
      </c>
      <c r="J14990" s="3">
        <v>45171</v>
      </c>
      <c r="K14990" s="3" t="str">
        <f>TEXT(Table1[[#This Row],[delivery_date]]-Table1[[#This Row],[order_date]],"D")</f>
        <v>6</v>
      </c>
      <c r="L14990" s="2" t="s">
        <v>21</v>
      </c>
      <c r="M14990" s="2" t="s">
        <v>22</v>
      </c>
      <c r="N14990" s="2">
        <v>358.46</v>
      </c>
      <c r="O14990" s="2" t="s">
        <v>17</v>
      </c>
      <c r="P14990" s="2">
        <f t="shared" si="468"/>
        <v>2110.2235000000001</v>
      </c>
    </row>
    <row r="14991" spans="1:16" ht="14.25" customHeight="1" x14ac:dyDescent="0.35">
      <c r="A14991" s="2" t="s">
        <v>15022</v>
      </c>
      <c r="B14991" s="2" t="s">
        <v>19</v>
      </c>
      <c r="C14991" s="2" t="s">
        <v>33</v>
      </c>
      <c r="D14991" s="2">
        <v>2360.81</v>
      </c>
      <c r="E14991" s="2">
        <v>0.31</v>
      </c>
      <c r="F14991" s="2">
        <f t="shared" si="469"/>
        <v>731.85109999999997</v>
      </c>
      <c r="G14991" s="2">
        <v>3</v>
      </c>
      <c r="H14991" s="2" t="str">
        <f>TEXT(Table1[[#This Row],[order_date]],"mmmm")</f>
        <v>November</v>
      </c>
      <c r="I14991" s="3">
        <v>45600</v>
      </c>
      <c r="J14991" s="3">
        <v>45601</v>
      </c>
      <c r="K14991" s="3" t="str">
        <f>TEXT(Table1[[#This Row],[delivery_date]]-Table1[[#This Row],[order_date]],"D")</f>
        <v>1</v>
      </c>
      <c r="L14991" s="2" t="s">
        <v>15</v>
      </c>
      <c r="M14991" s="2" t="s">
        <v>22</v>
      </c>
      <c r="N14991" s="2">
        <v>478.55</v>
      </c>
      <c r="O14991" s="2" t="s">
        <v>34</v>
      </c>
      <c r="P14991" s="2">
        <f t="shared" si="468"/>
        <v>1628.9589000000001</v>
      </c>
    </row>
    <row r="14992" spans="1:16" ht="14.25" customHeight="1" x14ac:dyDescent="0.35">
      <c r="A14992" s="2" t="s">
        <v>15023</v>
      </c>
      <c r="B14992" s="2" t="s">
        <v>19</v>
      </c>
      <c r="C14992" s="2" t="s">
        <v>33</v>
      </c>
      <c r="D14992" s="2">
        <v>2705.93</v>
      </c>
      <c r="E14992" s="2">
        <v>0.48</v>
      </c>
      <c r="F14992" s="2">
        <f t="shared" si="469"/>
        <v>1298.8463999999999</v>
      </c>
      <c r="G14992" s="2">
        <v>8</v>
      </c>
      <c r="H14992" s="2" t="str">
        <f>TEXT(Table1[[#This Row],[order_date]],"mmmm")</f>
        <v>June</v>
      </c>
      <c r="I14992" s="3">
        <v>45471</v>
      </c>
      <c r="J14992" s="3">
        <v>45473</v>
      </c>
      <c r="K14992" s="3" t="str">
        <f>TEXT(Table1[[#This Row],[delivery_date]]-Table1[[#This Row],[order_date]],"D")</f>
        <v>2</v>
      </c>
      <c r="L14992" s="2" t="s">
        <v>15</v>
      </c>
      <c r="M14992" s="2" t="s">
        <v>16</v>
      </c>
      <c r="N14992" s="2">
        <v>693.64</v>
      </c>
      <c r="O14992" s="2" t="s">
        <v>23</v>
      </c>
      <c r="P14992" s="2">
        <f t="shared" si="468"/>
        <v>1407.0835999999999</v>
      </c>
    </row>
    <row r="14993" spans="1:16" ht="14.25" customHeight="1" x14ac:dyDescent="0.35">
      <c r="A14993" s="2" t="s">
        <v>15024</v>
      </c>
      <c r="B14993" s="2" t="s">
        <v>25</v>
      </c>
      <c r="C14993" s="2" t="s">
        <v>26</v>
      </c>
      <c r="D14993" s="2">
        <v>1389.7</v>
      </c>
      <c r="E14993" s="2">
        <v>0.16</v>
      </c>
      <c r="F14993" s="2">
        <f t="shared" si="469"/>
        <v>222.352</v>
      </c>
      <c r="G14993" s="2">
        <v>9</v>
      </c>
      <c r="H14993" s="2" t="str">
        <f>TEXT(Table1[[#This Row],[order_date]],"mmmm")</f>
        <v>April</v>
      </c>
      <c r="I14993" s="3">
        <v>45408</v>
      </c>
      <c r="J14993" s="3">
        <v>45411</v>
      </c>
      <c r="K14993" s="3" t="str">
        <f>TEXT(Table1[[#This Row],[delivery_date]]-Table1[[#This Row],[order_date]],"D")</f>
        <v>3</v>
      </c>
      <c r="L14993" s="2" t="s">
        <v>31</v>
      </c>
      <c r="M14993" s="2" t="s">
        <v>16</v>
      </c>
      <c r="N14993" s="2">
        <v>79.91</v>
      </c>
      <c r="O14993" s="2" t="s">
        <v>17</v>
      </c>
      <c r="P14993" s="2">
        <f t="shared" si="468"/>
        <v>1167.348</v>
      </c>
    </row>
    <row r="14994" spans="1:16" ht="14.25" customHeight="1" x14ac:dyDescent="0.35">
      <c r="A14994" s="2" t="s">
        <v>15025</v>
      </c>
      <c r="B14994" s="2" t="s">
        <v>13</v>
      </c>
      <c r="C14994" s="2" t="s">
        <v>26</v>
      </c>
      <c r="D14994" s="2">
        <v>973.44</v>
      </c>
      <c r="E14994" s="2">
        <v>0.08</v>
      </c>
      <c r="F14994" s="2">
        <f t="shared" si="469"/>
        <v>77.875200000000007</v>
      </c>
      <c r="G14994" s="2">
        <v>9</v>
      </c>
      <c r="H14994" s="2" t="str">
        <f>TEXT(Table1[[#This Row],[order_date]],"mmmm")</f>
        <v>March</v>
      </c>
      <c r="I14994" s="3">
        <v>44991</v>
      </c>
      <c r="J14994" s="3">
        <v>44997</v>
      </c>
      <c r="K14994" s="3" t="str">
        <f>TEXT(Table1[[#This Row],[delivery_date]]-Table1[[#This Row],[order_date]],"D")</f>
        <v>6</v>
      </c>
      <c r="L14994" s="2" t="s">
        <v>31</v>
      </c>
      <c r="M14994" s="2" t="s">
        <v>22</v>
      </c>
      <c r="N14994" s="2">
        <v>60.65</v>
      </c>
      <c r="O14994" s="2" t="s">
        <v>17</v>
      </c>
      <c r="P14994" s="2">
        <f t="shared" si="468"/>
        <v>895.5648000000001</v>
      </c>
    </row>
    <row r="14995" spans="1:16" ht="14.25" customHeight="1" x14ac:dyDescent="0.35">
      <c r="A14995" s="2" t="s">
        <v>15026</v>
      </c>
      <c r="B14995" s="2" t="s">
        <v>25</v>
      </c>
      <c r="C14995" s="2" t="s">
        <v>26</v>
      </c>
      <c r="D14995" s="2">
        <v>3529.95</v>
      </c>
      <c r="E14995" s="2">
        <v>0.38</v>
      </c>
      <c r="F14995" s="2">
        <f t="shared" si="469"/>
        <v>1341.3809999999999</v>
      </c>
      <c r="G14995" s="2">
        <v>5</v>
      </c>
      <c r="H14995" s="2" t="str">
        <f>TEXT(Table1[[#This Row],[order_date]],"mmmm")</f>
        <v>June</v>
      </c>
      <c r="I14995" s="3">
        <v>45105</v>
      </c>
      <c r="J14995" s="3">
        <v>45108</v>
      </c>
      <c r="K14995" s="3" t="str">
        <f>TEXT(Table1[[#This Row],[delivery_date]]-Table1[[#This Row],[order_date]],"D")</f>
        <v>3</v>
      </c>
      <c r="L14995" s="2" t="s">
        <v>15</v>
      </c>
      <c r="M14995" s="2" t="s">
        <v>16</v>
      </c>
      <c r="N14995" s="2">
        <v>209.39</v>
      </c>
      <c r="O14995" s="2" t="s">
        <v>28</v>
      </c>
      <c r="P14995" s="2">
        <f t="shared" si="468"/>
        <v>2188.569</v>
      </c>
    </row>
    <row r="14996" spans="1:16" ht="14.25" customHeight="1" x14ac:dyDescent="0.35">
      <c r="A14996" s="2" t="s">
        <v>15027</v>
      </c>
      <c r="B14996" s="2" t="s">
        <v>25</v>
      </c>
      <c r="C14996" s="2" t="s">
        <v>14</v>
      </c>
      <c r="D14996" s="2">
        <v>1130.3399999999999</v>
      </c>
      <c r="E14996" s="2">
        <v>0.02</v>
      </c>
      <c r="F14996" s="2">
        <f t="shared" si="469"/>
        <v>22.6068</v>
      </c>
      <c r="G14996" s="2">
        <v>4</v>
      </c>
      <c r="H14996" s="2" t="str">
        <f>TEXT(Table1[[#This Row],[order_date]],"mmmm")</f>
        <v>April</v>
      </c>
      <c r="I14996" s="3">
        <v>45389</v>
      </c>
      <c r="J14996" s="3">
        <v>45392</v>
      </c>
      <c r="K14996" s="3" t="str">
        <f>TEXT(Table1[[#This Row],[delivery_date]]-Table1[[#This Row],[order_date]],"D")</f>
        <v>3</v>
      </c>
      <c r="L14996" s="2" t="s">
        <v>15</v>
      </c>
      <c r="M14996" s="2" t="s">
        <v>16</v>
      </c>
      <c r="N14996" s="2">
        <v>254.79</v>
      </c>
      <c r="O14996" s="2" t="s">
        <v>17</v>
      </c>
      <c r="P14996" s="2">
        <f t="shared" si="468"/>
        <v>1107.7331999999999</v>
      </c>
    </row>
    <row r="14997" spans="1:16" ht="14.25" customHeight="1" x14ac:dyDescent="0.35">
      <c r="A14997" s="2" t="s">
        <v>15028</v>
      </c>
      <c r="B14997" s="2" t="s">
        <v>25</v>
      </c>
      <c r="C14997" s="2" t="s">
        <v>36</v>
      </c>
      <c r="D14997" s="2">
        <v>3922.42</v>
      </c>
      <c r="E14997" s="2">
        <v>0.08</v>
      </c>
      <c r="F14997" s="2">
        <f t="shared" si="469"/>
        <v>313.79360000000003</v>
      </c>
      <c r="G14997" s="2">
        <v>6</v>
      </c>
      <c r="H14997" s="2" t="str">
        <f>TEXT(Table1[[#This Row],[order_date]],"mmmm")</f>
        <v>February</v>
      </c>
      <c r="I14997" s="3">
        <v>45341</v>
      </c>
      <c r="J14997" s="3">
        <v>45347</v>
      </c>
      <c r="K14997" s="3" t="str">
        <f>TEXT(Table1[[#This Row],[delivery_date]]-Table1[[#This Row],[order_date]],"D")</f>
        <v>6</v>
      </c>
      <c r="L14997" s="2" t="s">
        <v>31</v>
      </c>
      <c r="M14997" s="2" t="s">
        <v>22</v>
      </c>
      <c r="N14997" s="2">
        <v>537.82000000000005</v>
      </c>
      <c r="O14997" s="2" t="s">
        <v>48</v>
      </c>
      <c r="P14997" s="2">
        <f t="shared" si="468"/>
        <v>3608.6264000000001</v>
      </c>
    </row>
    <row r="14998" spans="1:16" ht="14.25" customHeight="1" x14ac:dyDescent="0.35">
      <c r="A14998" s="2" t="s">
        <v>15029</v>
      </c>
      <c r="B14998" s="2" t="s">
        <v>19</v>
      </c>
      <c r="C14998" s="2" t="s">
        <v>36</v>
      </c>
      <c r="D14998" s="2">
        <v>1098</v>
      </c>
      <c r="E14998" s="2">
        <v>0.25</v>
      </c>
      <c r="F14998" s="2">
        <f t="shared" si="469"/>
        <v>274.5</v>
      </c>
      <c r="G14998" s="2">
        <v>7</v>
      </c>
      <c r="H14998" s="2" t="str">
        <f>TEXT(Table1[[#This Row],[order_date]],"mmmm")</f>
        <v>January</v>
      </c>
      <c r="I14998" s="3">
        <v>45305</v>
      </c>
      <c r="J14998" s="3">
        <v>45311</v>
      </c>
      <c r="K14998" s="3" t="str">
        <f>TEXT(Table1[[#This Row],[delivery_date]]-Table1[[#This Row],[order_date]],"D")</f>
        <v>6</v>
      </c>
      <c r="L14998" s="2" t="s">
        <v>15</v>
      </c>
      <c r="M14998" s="2" t="s">
        <v>27</v>
      </c>
      <c r="N14998" s="2">
        <v>249.52</v>
      </c>
      <c r="O14998" s="2" t="s">
        <v>39</v>
      </c>
      <c r="P14998" s="2">
        <f t="shared" si="468"/>
        <v>823.5</v>
      </c>
    </row>
    <row r="14999" spans="1:16" ht="14.25" customHeight="1" x14ac:dyDescent="0.35">
      <c r="A14999" s="2" t="s">
        <v>15030</v>
      </c>
      <c r="B14999" s="2" t="s">
        <v>25</v>
      </c>
      <c r="C14999" s="2" t="s">
        <v>20</v>
      </c>
      <c r="D14999" s="2">
        <v>3102.15</v>
      </c>
      <c r="E14999" s="2">
        <v>0.38</v>
      </c>
      <c r="F14999" s="2">
        <f t="shared" si="469"/>
        <v>1178.817</v>
      </c>
      <c r="G14999" s="2">
        <v>6</v>
      </c>
      <c r="H14999" s="2" t="str">
        <f>TEXT(Table1[[#This Row],[order_date]],"mmmm")</f>
        <v>November</v>
      </c>
      <c r="I14999" s="3">
        <v>45238</v>
      </c>
      <c r="J14999" s="3">
        <v>45241</v>
      </c>
      <c r="K14999" s="3" t="str">
        <f>TEXT(Table1[[#This Row],[delivery_date]]-Table1[[#This Row],[order_date]],"D")</f>
        <v>3</v>
      </c>
      <c r="L14999" s="2" t="s">
        <v>31</v>
      </c>
      <c r="M14999" s="2" t="s">
        <v>22</v>
      </c>
      <c r="N14999" s="2">
        <v>327.88</v>
      </c>
      <c r="O14999" s="2" t="s">
        <v>34</v>
      </c>
      <c r="P14999" s="2">
        <f t="shared" si="468"/>
        <v>1923.3330000000001</v>
      </c>
    </row>
    <row r="15000" spans="1:16" ht="14.25" customHeight="1" x14ac:dyDescent="0.35">
      <c r="A15000" s="2" t="s">
        <v>15031</v>
      </c>
      <c r="B15000" s="2" t="s">
        <v>19</v>
      </c>
      <c r="C15000" s="2" t="s">
        <v>20</v>
      </c>
      <c r="D15000" s="2">
        <v>3254.97</v>
      </c>
      <c r="E15000" s="2">
        <v>0.3</v>
      </c>
      <c r="F15000" s="2">
        <f t="shared" si="469"/>
        <v>976.49099999999987</v>
      </c>
      <c r="G15000" s="2">
        <v>5</v>
      </c>
      <c r="H15000" s="2" t="str">
        <f>TEXT(Table1[[#This Row],[order_date]],"mmmm")</f>
        <v>July</v>
      </c>
      <c r="I15000" s="3">
        <v>45130</v>
      </c>
      <c r="J15000" s="3">
        <v>45132</v>
      </c>
      <c r="K15000" s="3" t="str">
        <f>TEXT(Table1[[#This Row],[delivery_date]]-Table1[[#This Row],[order_date]],"D")</f>
        <v>2</v>
      </c>
      <c r="L15000" s="2" t="s">
        <v>21</v>
      </c>
      <c r="M15000" s="2" t="s">
        <v>16</v>
      </c>
      <c r="N15000" s="2">
        <v>171.26</v>
      </c>
      <c r="O15000" s="2" t="s">
        <v>39</v>
      </c>
      <c r="P15000" s="2">
        <f t="shared" si="468"/>
        <v>2278.4789999999998</v>
      </c>
    </row>
    <row r="15001" spans="1:16" ht="14.25" customHeight="1" x14ac:dyDescent="0.35">
      <c r="A15001" s="2" t="s">
        <v>15032</v>
      </c>
      <c r="B15001" s="2" t="s">
        <v>13</v>
      </c>
      <c r="C15001" s="2" t="s">
        <v>36</v>
      </c>
      <c r="D15001" s="2">
        <v>2577.66</v>
      </c>
      <c r="E15001" s="2">
        <v>0.5</v>
      </c>
      <c r="F15001" s="2">
        <f t="shared" si="469"/>
        <v>1288.83</v>
      </c>
      <c r="G15001" s="2">
        <v>2</v>
      </c>
      <c r="H15001" s="2" t="str">
        <f>TEXT(Table1[[#This Row],[order_date]],"mmmm")</f>
        <v>March</v>
      </c>
      <c r="I15001" s="3">
        <v>45381</v>
      </c>
      <c r="J15001" s="3">
        <v>45386</v>
      </c>
      <c r="K15001" s="3" t="str">
        <f>TEXT(Table1[[#This Row],[delivery_date]]-Table1[[#This Row],[order_date]],"D")</f>
        <v>5</v>
      </c>
      <c r="L15001" s="2" t="s">
        <v>31</v>
      </c>
      <c r="M15001" s="2" t="s">
        <v>16</v>
      </c>
      <c r="N15001" s="2">
        <v>557.34</v>
      </c>
      <c r="O15001" s="2" t="s">
        <v>17</v>
      </c>
      <c r="P15001" s="2">
        <f t="shared" si="468"/>
        <v>1288.83</v>
      </c>
    </row>
    <row r="15002" spans="1:16" ht="14.25" customHeight="1" x14ac:dyDescent="0.35">
      <c r="A15002" s="2" t="s">
        <v>15033</v>
      </c>
      <c r="B15002" s="2" t="s">
        <v>19</v>
      </c>
      <c r="C15002" s="2" t="s">
        <v>33</v>
      </c>
      <c r="D15002" s="2">
        <v>4984.2700000000004</v>
      </c>
      <c r="E15002" s="2">
        <v>0.33</v>
      </c>
      <c r="F15002" s="2">
        <f t="shared" si="469"/>
        <v>1644.8091000000002</v>
      </c>
      <c r="G15002" s="2">
        <v>3</v>
      </c>
      <c r="H15002" s="2" t="str">
        <f>TEXT(Table1[[#This Row],[order_date]],"mmmm")</f>
        <v>February</v>
      </c>
      <c r="I15002" s="3">
        <v>44971</v>
      </c>
      <c r="J15002" s="3">
        <v>44975</v>
      </c>
      <c r="K15002" s="3" t="str">
        <f>TEXT(Table1[[#This Row],[delivery_date]]-Table1[[#This Row],[order_date]],"D")</f>
        <v>4</v>
      </c>
      <c r="L15002" s="2" t="s">
        <v>21</v>
      </c>
      <c r="M15002" s="2" t="s">
        <v>16</v>
      </c>
      <c r="N15002" s="2">
        <v>491.67</v>
      </c>
      <c r="O15002" s="2" t="s">
        <v>17</v>
      </c>
      <c r="P15002" s="2">
        <f t="shared" si="468"/>
        <v>3339.4609</v>
      </c>
    </row>
    <row r="15003" spans="1:16" ht="14.25" customHeight="1" x14ac:dyDescent="0.35">
      <c r="A15003" s="2" t="s">
        <v>15034</v>
      </c>
      <c r="B15003" s="2" t="s">
        <v>19</v>
      </c>
      <c r="C15003" s="2" t="s">
        <v>36</v>
      </c>
      <c r="D15003" s="2">
        <v>1941.63</v>
      </c>
      <c r="E15003" s="2">
        <v>0.36</v>
      </c>
      <c r="F15003" s="2">
        <f t="shared" si="469"/>
        <v>698.98680000000002</v>
      </c>
      <c r="G15003" s="2">
        <v>9</v>
      </c>
      <c r="H15003" s="2" t="str">
        <f>TEXT(Table1[[#This Row],[order_date]],"mmmm")</f>
        <v>June</v>
      </c>
      <c r="I15003" s="3">
        <v>45471</v>
      </c>
      <c r="J15003" s="3">
        <v>45472</v>
      </c>
      <c r="K15003" s="3" t="str">
        <f>TEXT(Table1[[#This Row],[delivery_date]]-Table1[[#This Row],[order_date]],"D")</f>
        <v>1</v>
      </c>
      <c r="L15003" s="2" t="s">
        <v>15</v>
      </c>
      <c r="M15003" s="2" t="s">
        <v>16</v>
      </c>
      <c r="N15003" s="2">
        <v>367.12</v>
      </c>
      <c r="O15003" s="2" t="s">
        <v>23</v>
      </c>
      <c r="P15003" s="2">
        <f t="shared" si="468"/>
        <v>1242.6432</v>
      </c>
    </row>
    <row r="15004" spans="1:16" ht="14.25" customHeight="1" x14ac:dyDescent="0.35">
      <c r="A15004" s="2" t="s">
        <v>15035</v>
      </c>
      <c r="B15004" s="2" t="s">
        <v>41</v>
      </c>
      <c r="C15004" s="2" t="s">
        <v>14</v>
      </c>
      <c r="D15004" s="2">
        <v>4428.2700000000004</v>
      </c>
      <c r="E15004" s="2">
        <v>0.5</v>
      </c>
      <c r="F15004" s="2">
        <f t="shared" si="469"/>
        <v>2214.1350000000002</v>
      </c>
      <c r="G15004" s="2">
        <v>7</v>
      </c>
      <c r="H15004" s="2" t="str">
        <f>TEXT(Table1[[#This Row],[order_date]],"mmmm")</f>
        <v>April</v>
      </c>
      <c r="I15004" s="3">
        <v>45032</v>
      </c>
      <c r="J15004" s="3">
        <v>45039</v>
      </c>
      <c r="K15004" s="3" t="str">
        <f>TEXT(Table1[[#This Row],[delivery_date]]-Table1[[#This Row],[order_date]],"D")</f>
        <v>7</v>
      </c>
      <c r="L15004" s="2" t="s">
        <v>21</v>
      </c>
      <c r="M15004" s="2" t="s">
        <v>16</v>
      </c>
      <c r="N15004" s="2">
        <v>701.67</v>
      </c>
      <c r="O15004" s="2" t="s">
        <v>28</v>
      </c>
      <c r="P15004" s="2">
        <f t="shared" si="468"/>
        <v>2214.1350000000002</v>
      </c>
    </row>
    <row r="15005" spans="1:16" ht="14.25" customHeight="1" x14ac:dyDescent="0.35">
      <c r="A15005" s="2" t="s">
        <v>15036</v>
      </c>
      <c r="B15005" s="2" t="s">
        <v>25</v>
      </c>
      <c r="C15005" s="2" t="s">
        <v>20</v>
      </c>
      <c r="D15005" s="2">
        <v>929.22</v>
      </c>
      <c r="E15005" s="2">
        <v>0.3</v>
      </c>
      <c r="F15005" s="2">
        <f t="shared" si="469"/>
        <v>278.76600000000002</v>
      </c>
      <c r="G15005" s="2">
        <v>2</v>
      </c>
      <c r="H15005" s="2" t="str">
        <f>TEXT(Table1[[#This Row],[order_date]],"mmmm")</f>
        <v>July</v>
      </c>
      <c r="I15005" s="3">
        <v>45489</v>
      </c>
      <c r="J15005" s="3">
        <v>45494</v>
      </c>
      <c r="K15005" s="3" t="str">
        <f>TEXT(Table1[[#This Row],[delivery_date]]-Table1[[#This Row],[order_date]],"D")</f>
        <v>5</v>
      </c>
      <c r="L15005" s="2" t="s">
        <v>15</v>
      </c>
      <c r="M15005" s="2" t="s">
        <v>16</v>
      </c>
      <c r="N15005" s="2">
        <v>253.34</v>
      </c>
      <c r="O15005" s="2" t="s">
        <v>23</v>
      </c>
      <c r="P15005" s="2">
        <f t="shared" si="468"/>
        <v>650.45399999999995</v>
      </c>
    </row>
    <row r="15006" spans="1:16" ht="14.25" customHeight="1" x14ac:dyDescent="0.35">
      <c r="A15006" s="2" t="s">
        <v>15037</v>
      </c>
      <c r="B15006" s="2" t="s">
        <v>25</v>
      </c>
      <c r="C15006" s="2" t="s">
        <v>20</v>
      </c>
      <c r="D15006" s="2">
        <v>1752.33</v>
      </c>
      <c r="E15006" s="2">
        <v>0.36</v>
      </c>
      <c r="F15006" s="2">
        <f t="shared" si="469"/>
        <v>630.83879999999999</v>
      </c>
      <c r="G15006" s="2">
        <v>1</v>
      </c>
      <c r="H15006" s="2" t="str">
        <f>TEXT(Table1[[#This Row],[order_date]],"mmmm")</f>
        <v>May</v>
      </c>
      <c r="I15006" s="3">
        <v>45429</v>
      </c>
      <c r="J15006" s="3">
        <v>45432</v>
      </c>
      <c r="K15006" s="3" t="str">
        <f>TEXT(Table1[[#This Row],[delivery_date]]-Table1[[#This Row],[order_date]],"D")</f>
        <v>3</v>
      </c>
      <c r="L15006" s="2" t="s">
        <v>21</v>
      </c>
      <c r="M15006" s="2" t="s">
        <v>27</v>
      </c>
      <c r="N15006" s="2">
        <v>104.17</v>
      </c>
      <c r="O15006" s="2" t="s">
        <v>48</v>
      </c>
      <c r="P15006" s="2">
        <f t="shared" si="468"/>
        <v>1121.4911999999999</v>
      </c>
    </row>
    <row r="15007" spans="1:16" ht="14.25" customHeight="1" x14ac:dyDescent="0.35">
      <c r="A15007" s="2" t="s">
        <v>15038</v>
      </c>
      <c r="B15007" s="2" t="s">
        <v>25</v>
      </c>
      <c r="C15007" s="2" t="s">
        <v>20</v>
      </c>
      <c r="D15007" s="2">
        <v>812.3</v>
      </c>
      <c r="E15007" s="2">
        <v>0.15</v>
      </c>
      <c r="F15007" s="2">
        <f t="shared" si="469"/>
        <v>121.84499999999998</v>
      </c>
      <c r="G15007" s="2">
        <v>1</v>
      </c>
      <c r="H15007" s="2" t="str">
        <f>TEXT(Table1[[#This Row],[order_date]],"mmmm")</f>
        <v>October</v>
      </c>
      <c r="I15007" s="3">
        <v>45571</v>
      </c>
      <c r="J15007" s="3">
        <v>45578</v>
      </c>
      <c r="K15007" s="3" t="str">
        <f>TEXT(Table1[[#This Row],[delivery_date]]-Table1[[#This Row],[order_date]],"D")</f>
        <v>7</v>
      </c>
      <c r="L15007" s="2" t="s">
        <v>31</v>
      </c>
      <c r="M15007" s="2" t="s">
        <v>16</v>
      </c>
      <c r="N15007" s="2">
        <v>131.28</v>
      </c>
      <c r="O15007" s="2" t="s">
        <v>34</v>
      </c>
      <c r="P15007" s="2">
        <f t="shared" si="468"/>
        <v>690.45499999999993</v>
      </c>
    </row>
    <row r="15008" spans="1:16" ht="14.25" customHeight="1" x14ac:dyDescent="0.35">
      <c r="A15008" s="2" t="s">
        <v>15039</v>
      </c>
      <c r="B15008" s="2" t="s">
        <v>25</v>
      </c>
      <c r="C15008" s="2" t="s">
        <v>36</v>
      </c>
      <c r="D15008" s="2">
        <v>3057.76</v>
      </c>
      <c r="E15008" s="2">
        <v>0.27</v>
      </c>
      <c r="F15008" s="2">
        <f t="shared" si="469"/>
        <v>825.59520000000009</v>
      </c>
      <c r="G15008" s="2">
        <v>1</v>
      </c>
      <c r="H15008" s="2" t="str">
        <f>TEXT(Table1[[#This Row],[order_date]],"mmmm")</f>
        <v>October</v>
      </c>
      <c r="I15008" s="3">
        <v>45220</v>
      </c>
      <c r="J15008" s="3">
        <v>45226</v>
      </c>
      <c r="K15008" s="3" t="str">
        <f>TEXT(Table1[[#This Row],[delivery_date]]-Table1[[#This Row],[order_date]],"D")</f>
        <v>6</v>
      </c>
      <c r="L15008" s="2" t="s">
        <v>21</v>
      </c>
      <c r="M15008" s="2" t="s">
        <v>22</v>
      </c>
      <c r="N15008" s="2">
        <v>793.37</v>
      </c>
      <c r="O15008" s="2" t="s">
        <v>17</v>
      </c>
      <c r="P15008" s="2">
        <f t="shared" si="468"/>
        <v>2232.1648</v>
      </c>
    </row>
    <row r="15009" spans="1:16" ht="14.25" customHeight="1" x14ac:dyDescent="0.35">
      <c r="A15009" s="2" t="s">
        <v>15040</v>
      </c>
      <c r="B15009" s="2" t="s">
        <v>41</v>
      </c>
      <c r="C15009" s="2" t="s">
        <v>20</v>
      </c>
      <c r="D15009" s="2">
        <v>3227.46</v>
      </c>
      <c r="E15009" s="2">
        <v>0.46</v>
      </c>
      <c r="F15009" s="2">
        <f t="shared" si="469"/>
        <v>1484.6316000000002</v>
      </c>
      <c r="G15009" s="2">
        <v>6</v>
      </c>
      <c r="H15009" s="2" t="str">
        <f>TEXT(Table1[[#This Row],[order_date]],"mmmm")</f>
        <v>October</v>
      </c>
      <c r="I15009" s="3">
        <v>45571</v>
      </c>
      <c r="J15009" s="3">
        <v>45578</v>
      </c>
      <c r="K15009" s="3" t="str">
        <f>TEXT(Table1[[#This Row],[delivery_date]]-Table1[[#This Row],[order_date]],"D")</f>
        <v>7</v>
      </c>
      <c r="L15009" s="2" t="s">
        <v>15</v>
      </c>
      <c r="M15009" s="2" t="s">
        <v>27</v>
      </c>
      <c r="N15009" s="2">
        <v>710.28</v>
      </c>
      <c r="O15009" s="2" t="s">
        <v>48</v>
      </c>
      <c r="P15009" s="2">
        <f t="shared" si="468"/>
        <v>1742.8283999999999</v>
      </c>
    </row>
    <row r="15010" spans="1:16" ht="14.25" customHeight="1" x14ac:dyDescent="0.35">
      <c r="A15010" s="2" t="s">
        <v>15041</v>
      </c>
      <c r="B15010" s="2" t="s">
        <v>41</v>
      </c>
      <c r="C15010" s="2" t="s">
        <v>20</v>
      </c>
      <c r="D15010" s="2">
        <v>2322.17</v>
      </c>
      <c r="E15010" s="2">
        <v>0.43</v>
      </c>
      <c r="F15010" s="2">
        <f t="shared" si="469"/>
        <v>998.53309999999999</v>
      </c>
      <c r="G15010" s="2">
        <v>5</v>
      </c>
      <c r="H15010" s="2" t="str">
        <f>TEXT(Table1[[#This Row],[order_date]],"mmmm")</f>
        <v>February</v>
      </c>
      <c r="I15010" s="3">
        <v>44982</v>
      </c>
      <c r="J15010" s="3">
        <v>44987</v>
      </c>
      <c r="K15010" s="3" t="str">
        <f>TEXT(Table1[[#This Row],[delivery_date]]-Table1[[#This Row],[order_date]],"D")</f>
        <v>5</v>
      </c>
      <c r="L15010" s="2" t="s">
        <v>31</v>
      </c>
      <c r="M15010" s="2" t="s">
        <v>16</v>
      </c>
      <c r="N15010" s="2">
        <v>626.15</v>
      </c>
      <c r="O15010" s="2" t="s">
        <v>39</v>
      </c>
      <c r="P15010" s="2">
        <f t="shared" si="468"/>
        <v>1323.6369</v>
      </c>
    </row>
    <row r="15011" spans="1:16" ht="14.25" customHeight="1" x14ac:dyDescent="0.35">
      <c r="A15011" s="2" t="s">
        <v>15042</v>
      </c>
      <c r="B15011" s="2" t="s">
        <v>41</v>
      </c>
      <c r="C15011" s="2" t="s">
        <v>36</v>
      </c>
      <c r="D15011" s="2">
        <v>3628.79</v>
      </c>
      <c r="E15011" s="2">
        <v>0.15</v>
      </c>
      <c r="F15011" s="2">
        <f t="shared" si="469"/>
        <v>544.31849999999997</v>
      </c>
      <c r="G15011" s="2">
        <v>7</v>
      </c>
      <c r="H15011" s="2" t="str">
        <f>TEXT(Table1[[#This Row],[order_date]],"mmmm")</f>
        <v>August</v>
      </c>
      <c r="I15011" s="3">
        <v>45527</v>
      </c>
      <c r="J15011" s="3">
        <v>45533</v>
      </c>
      <c r="K15011" s="3" t="str">
        <f>TEXT(Table1[[#This Row],[delivery_date]]-Table1[[#This Row],[order_date]],"D")</f>
        <v>6</v>
      </c>
      <c r="L15011" s="2" t="s">
        <v>21</v>
      </c>
      <c r="M15011" s="2" t="s">
        <v>22</v>
      </c>
      <c r="N15011" s="2">
        <v>1080.71</v>
      </c>
      <c r="O15011" s="2" t="s">
        <v>34</v>
      </c>
      <c r="P15011" s="2">
        <f t="shared" si="468"/>
        <v>3084.4715000000001</v>
      </c>
    </row>
    <row r="15012" spans="1:16" ht="14.25" customHeight="1" x14ac:dyDescent="0.35">
      <c r="A15012" s="2" t="s">
        <v>15043</v>
      </c>
      <c r="B15012" s="2" t="s">
        <v>41</v>
      </c>
      <c r="C15012" s="2" t="s">
        <v>33</v>
      </c>
      <c r="D15012" s="2">
        <v>4351.5</v>
      </c>
      <c r="E15012" s="2">
        <v>0.18</v>
      </c>
      <c r="F15012" s="2">
        <f t="shared" si="469"/>
        <v>783.27</v>
      </c>
      <c r="G15012" s="2">
        <v>5</v>
      </c>
      <c r="H15012" s="2" t="str">
        <f>TEXT(Table1[[#This Row],[order_date]],"mmmm")</f>
        <v>March</v>
      </c>
      <c r="I15012" s="3">
        <v>45377</v>
      </c>
      <c r="J15012" s="3">
        <v>45378</v>
      </c>
      <c r="K15012" s="3" t="str">
        <f>TEXT(Table1[[#This Row],[delivery_date]]-Table1[[#This Row],[order_date]],"D")</f>
        <v>1</v>
      </c>
      <c r="L15012" s="2" t="s">
        <v>31</v>
      </c>
      <c r="M15012" s="2" t="s">
        <v>27</v>
      </c>
      <c r="N15012" s="2">
        <v>823.36</v>
      </c>
      <c r="O15012" s="2" t="s">
        <v>34</v>
      </c>
      <c r="P15012" s="2">
        <f t="shared" si="468"/>
        <v>3568.23</v>
      </c>
    </row>
    <row r="15013" spans="1:16" ht="14.25" customHeight="1" x14ac:dyDescent="0.35">
      <c r="A15013" s="2" t="s">
        <v>15044</v>
      </c>
      <c r="B15013" s="2" t="s">
        <v>25</v>
      </c>
      <c r="C15013" s="2" t="s">
        <v>20</v>
      </c>
      <c r="D15013" s="2">
        <v>3905.14</v>
      </c>
      <c r="E15013" s="2">
        <v>0.42</v>
      </c>
      <c r="F15013" s="2">
        <f t="shared" si="469"/>
        <v>1640.1587999999999</v>
      </c>
      <c r="G15013" s="2">
        <v>9</v>
      </c>
      <c r="H15013" s="2" t="str">
        <f>TEXT(Table1[[#This Row],[order_date]],"mmmm")</f>
        <v>November</v>
      </c>
      <c r="I15013" s="3">
        <v>45234</v>
      </c>
      <c r="J15013" s="3">
        <v>45239</v>
      </c>
      <c r="K15013" s="3" t="str">
        <f>TEXT(Table1[[#This Row],[delivery_date]]-Table1[[#This Row],[order_date]],"D")</f>
        <v>5</v>
      </c>
      <c r="L15013" s="2" t="s">
        <v>21</v>
      </c>
      <c r="M15013" s="2" t="s">
        <v>22</v>
      </c>
      <c r="N15013" s="2">
        <v>532.46</v>
      </c>
      <c r="O15013" s="2" t="s">
        <v>28</v>
      </c>
      <c r="P15013" s="2">
        <f t="shared" si="468"/>
        <v>2264.9812000000002</v>
      </c>
    </row>
    <row r="15014" spans="1:16" ht="14.25" customHeight="1" x14ac:dyDescent="0.35">
      <c r="A15014" s="2" t="s">
        <v>15045</v>
      </c>
      <c r="B15014" s="2" t="s">
        <v>19</v>
      </c>
      <c r="C15014" s="2" t="s">
        <v>20</v>
      </c>
      <c r="D15014" s="2">
        <v>1284.1500000000001</v>
      </c>
      <c r="E15014" s="2">
        <v>0.14000000000000001</v>
      </c>
      <c r="F15014" s="2">
        <f t="shared" si="469"/>
        <v>179.78100000000003</v>
      </c>
      <c r="G15014" s="2">
        <v>1</v>
      </c>
      <c r="H15014" s="2" t="str">
        <f>TEXT(Table1[[#This Row],[order_date]],"mmmm")</f>
        <v>October</v>
      </c>
      <c r="I15014" s="3">
        <v>45218</v>
      </c>
      <c r="J15014" s="3">
        <v>45223</v>
      </c>
      <c r="K15014" s="3" t="str">
        <f>TEXT(Table1[[#This Row],[delivery_date]]-Table1[[#This Row],[order_date]],"D")</f>
        <v>5</v>
      </c>
      <c r="L15014" s="2" t="s">
        <v>15</v>
      </c>
      <c r="M15014" s="2" t="s">
        <v>16</v>
      </c>
      <c r="N15014" s="2">
        <v>90.17</v>
      </c>
      <c r="O15014" s="2" t="s">
        <v>48</v>
      </c>
      <c r="P15014" s="2">
        <f t="shared" si="468"/>
        <v>1104.3690000000001</v>
      </c>
    </row>
    <row r="15015" spans="1:16" ht="14.25" customHeight="1" x14ac:dyDescent="0.35">
      <c r="A15015" s="2" t="s">
        <v>15046</v>
      </c>
      <c r="B15015" s="2" t="s">
        <v>13</v>
      </c>
      <c r="C15015" s="2" t="s">
        <v>20</v>
      </c>
      <c r="D15015" s="2">
        <v>1669.96</v>
      </c>
      <c r="E15015" s="2">
        <v>0.44</v>
      </c>
      <c r="F15015" s="2">
        <f t="shared" si="469"/>
        <v>734.78240000000005</v>
      </c>
      <c r="G15015" s="2">
        <v>9</v>
      </c>
      <c r="H15015" s="2" t="str">
        <f>TEXT(Table1[[#This Row],[order_date]],"mmmm")</f>
        <v>January</v>
      </c>
      <c r="I15015" s="3">
        <v>45302</v>
      </c>
      <c r="J15015" s="3">
        <v>45309</v>
      </c>
      <c r="K15015" s="3" t="str">
        <f>TEXT(Table1[[#This Row],[delivery_date]]-Table1[[#This Row],[order_date]],"D")</f>
        <v>7</v>
      </c>
      <c r="L15015" s="2" t="s">
        <v>21</v>
      </c>
      <c r="M15015" s="2" t="s">
        <v>22</v>
      </c>
      <c r="N15015" s="2">
        <v>345.77</v>
      </c>
      <c r="O15015" s="2" t="s">
        <v>34</v>
      </c>
      <c r="P15015" s="2">
        <f t="shared" si="468"/>
        <v>935.17759999999998</v>
      </c>
    </row>
    <row r="15016" spans="1:16" ht="14.25" customHeight="1" x14ac:dyDescent="0.35">
      <c r="A15016" s="2" t="s">
        <v>15047</v>
      </c>
      <c r="B15016" s="2" t="s">
        <v>41</v>
      </c>
      <c r="C15016" s="2" t="s">
        <v>14</v>
      </c>
      <c r="D15016" s="2">
        <v>1963.36</v>
      </c>
      <c r="E15016" s="2">
        <v>0.39</v>
      </c>
      <c r="F15016" s="2">
        <f t="shared" si="469"/>
        <v>765.71039999999994</v>
      </c>
      <c r="G15016" s="2">
        <v>4</v>
      </c>
      <c r="H15016" s="2" t="str">
        <f>TEXT(Table1[[#This Row],[order_date]],"mmmm")</f>
        <v>April</v>
      </c>
      <c r="I15016" s="3">
        <v>45402</v>
      </c>
      <c r="J15016" s="3">
        <v>45408</v>
      </c>
      <c r="K15016" s="3" t="str">
        <f>TEXT(Table1[[#This Row],[delivery_date]]-Table1[[#This Row],[order_date]],"D")</f>
        <v>6</v>
      </c>
      <c r="L15016" s="2" t="s">
        <v>15</v>
      </c>
      <c r="M15016" s="2" t="s">
        <v>27</v>
      </c>
      <c r="N15016" s="2">
        <v>479.55</v>
      </c>
      <c r="O15016" s="2" t="s">
        <v>39</v>
      </c>
      <c r="P15016" s="2">
        <f t="shared" si="468"/>
        <v>1197.6496</v>
      </c>
    </row>
    <row r="15017" spans="1:16" ht="14.25" customHeight="1" x14ac:dyDescent="0.35">
      <c r="A15017" s="2" t="s">
        <v>15048</v>
      </c>
      <c r="B15017" s="2" t="s">
        <v>19</v>
      </c>
      <c r="C15017" s="2" t="s">
        <v>36</v>
      </c>
      <c r="D15017" s="2">
        <v>1098.45</v>
      </c>
      <c r="E15017" s="2">
        <v>0.08</v>
      </c>
      <c r="F15017" s="2">
        <f t="shared" si="469"/>
        <v>87.876000000000005</v>
      </c>
      <c r="G15017" s="2">
        <v>7</v>
      </c>
      <c r="H15017" s="2" t="str">
        <f>TEXT(Table1[[#This Row],[order_date]],"mmmm")</f>
        <v>October</v>
      </c>
      <c r="I15017" s="3">
        <v>45589</v>
      </c>
      <c r="J15017" s="3">
        <v>45592</v>
      </c>
      <c r="K15017" s="3" t="str">
        <f>TEXT(Table1[[#This Row],[delivery_date]]-Table1[[#This Row],[order_date]],"D")</f>
        <v>3</v>
      </c>
      <c r="L15017" s="2" t="s">
        <v>31</v>
      </c>
      <c r="M15017" s="2" t="s">
        <v>22</v>
      </c>
      <c r="N15017" s="2">
        <v>192.06</v>
      </c>
      <c r="O15017" s="2" t="s">
        <v>39</v>
      </c>
      <c r="P15017" s="2">
        <f t="shared" si="468"/>
        <v>1010.5740000000001</v>
      </c>
    </row>
    <row r="15018" spans="1:16" ht="14.25" customHeight="1" x14ac:dyDescent="0.35">
      <c r="A15018" s="2" t="s">
        <v>15049</v>
      </c>
      <c r="B15018" s="2" t="s">
        <v>41</v>
      </c>
      <c r="C15018" s="2" t="s">
        <v>20</v>
      </c>
      <c r="D15018" s="2">
        <v>1870.06</v>
      </c>
      <c r="E15018" s="2">
        <v>0.36</v>
      </c>
      <c r="F15018" s="2">
        <f t="shared" si="469"/>
        <v>673.22159999999997</v>
      </c>
      <c r="G15018" s="2">
        <v>2</v>
      </c>
      <c r="H15018" s="2" t="str">
        <f>TEXT(Table1[[#This Row],[order_date]],"mmmm")</f>
        <v>June</v>
      </c>
      <c r="I15018" s="3">
        <v>45459</v>
      </c>
      <c r="J15018" s="3">
        <v>45465</v>
      </c>
      <c r="K15018" s="3" t="str">
        <f>TEXT(Table1[[#This Row],[delivery_date]]-Table1[[#This Row],[order_date]],"D")</f>
        <v>6</v>
      </c>
      <c r="L15018" s="2" t="s">
        <v>31</v>
      </c>
      <c r="M15018" s="2" t="s">
        <v>22</v>
      </c>
      <c r="N15018" s="2">
        <v>189.37</v>
      </c>
      <c r="O15018" s="2" t="s">
        <v>23</v>
      </c>
      <c r="P15018" s="2">
        <f t="shared" si="468"/>
        <v>1196.8384000000001</v>
      </c>
    </row>
    <row r="15019" spans="1:16" ht="14.25" customHeight="1" x14ac:dyDescent="0.35">
      <c r="A15019" s="2" t="s">
        <v>15050</v>
      </c>
      <c r="B15019" s="2" t="s">
        <v>25</v>
      </c>
      <c r="C15019" s="2" t="s">
        <v>14</v>
      </c>
      <c r="D15019" s="2">
        <v>1266.42</v>
      </c>
      <c r="E15019" s="2">
        <v>0.42</v>
      </c>
      <c r="F15019" s="2">
        <f t="shared" si="469"/>
        <v>531.89639999999997</v>
      </c>
      <c r="G15019" s="2">
        <v>3</v>
      </c>
      <c r="H15019" s="2" t="str">
        <f>TEXT(Table1[[#This Row],[order_date]],"mmmm")</f>
        <v>September</v>
      </c>
      <c r="I15019" s="3">
        <v>45537</v>
      </c>
      <c r="J15019" s="3">
        <v>45539</v>
      </c>
      <c r="K15019" s="3" t="str">
        <f>TEXT(Table1[[#This Row],[delivery_date]]-Table1[[#This Row],[order_date]],"D")</f>
        <v>2</v>
      </c>
      <c r="L15019" s="2" t="s">
        <v>15</v>
      </c>
      <c r="M15019" s="2" t="s">
        <v>16</v>
      </c>
      <c r="N15019" s="2">
        <v>349.79</v>
      </c>
      <c r="O15019" s="2" t="s">
        <v>23</v>
      </c>
      <c r="P15019" s="2">
        <f t="shared" si="468"/>
        <v>734.5236000000001</v>
      </c>
    </row>
    <row r="15020" spans="1:16" ht="14.25" customHeight="1" x14ac:dyDescent="0.35">
      <c r="A15020" s="2" t="s">
        <v>15051</v>
      </c>
      <c r="B15020" s="2" t="s">
        <v>25</v>
      </c>
      <c r="C15020" s="2" t="s">
        <v>33</v>
      </c>
      <c r="D15020" s="2">
        <v>4979.07</v>
      </c>
      <c r="E15020" s="2">
        <v>7.0000000000000007E-2</v>
      </c>
      <c r="F15020" s="2">
        <f t="shared" si="469"/>
        <v>348.53489999999999</v>
      </c>
      <c r="G15020" s="2">
        <v>4</v>
      </c>
      <c r="H15020" s="2" t="str">
        <f>TEXT(Table1[[#This Row],[order_date]],"mmmm")</f>
        <v>September</v>
      </c>
      <c r="I15020" s="3">
        <v>45544</v>
      </c>
      <c r="J15020" s="3">
        <v>45550</v>
      </c>
      <c r="K15020" s="3" t="str">
        <f>TEXT(Table1[[#This Row],[delivery_date]]-Table1[[#This Row],[order_date]],"D")</f>
        <v>6</v>
      </c>
      <c r="L15020" s="2" t="s">
        <v>15</v>
      </c>
      <c r="M15020" s="2" t="s">
        <v>22</v>
      </c>
      <c r="N15020" s="2">
        <v>1364.1</v>
      </c>
      <c r="O15020" s="2" t="s">
        <v>17</v>
      </c>
      <c r="P15020" s="2">
        <f t="shared" si="468"/>
        <v>4630.5351000000001</v>
      </c>
    </row>
    <row r="15021" spans="1:16" ht="14.25" customHeight="1" x14ac:dyDescent="0.35">
      <c r="A15021" s="2" t="s">
        <v>15052</v>
      </c>
      <c r="B15021" s="2" t="s">
        <v>19</v>
      </c>
      <c r="C15021" s="2" t="s">
        <v>33</v>
      </c>
      <c r="D15021" s="2">
        <v>3937.93</v>
      </c>
      <c r="E15021" s="2">
        <v>0.23</v>
      </c>
      <c r="F15021" s="2">
        <f t="shared" si="469"/>
        <v>905.72389999999996</v>
      </c>
      <c r="G15021" s="2">
        <v>5</v>
      </c>
      <c r="H15021" s="2" t="str">
        <f>TEXT(Table1[[#This Row],[order_date]],"mmmm")</f>
        <v>January</v>
      </c>
      <c r="I15021" s="3">
        <v>45304</v>
      </c>
      <c r="J15021" s="3">
        <v>45308</v>
      </c>
      <c r="K15021" s="3" t="str">
        <f>TEXT(Table1[[#This Row],[delivery_date]]-Table1[[#This Row],[order_date]],"D")</f>
        <v>4</v>
      </c>
      <c r="L15021" s="2" t="s">
        <v>31</v>
      </c>
      <c r="M15021" s="2" t="s">
        <v>27</v>
      </c>
      <c r="N15021" s="2">
        <v>574.09</v>
      </c>
      <c r="O15021" s="2" t="s">
        <v>17</v>
      </c>
      <c r="P15021" s="2">
        <f t="shared" si="468"/>
        <v>3032.2060999999999</v>
      </c>
    </row>
    <row r="15022" spans="1:16" ht="14.25" customHeight="1" x14ac:dyDescent="0.35">
      <c r="A15022" s="2" t="s">
        <v>15053</v>
      </c>
      <c r="B15022" s="2" t="s">
        <v>19</v>
      </c>
      <c r="C15022" s="2" t="s">
        <v>14</v>
      </c>
      <c r="D15022" s="2">
        <v>4314.08</v>
      </c>
      <c r="E15022" s="2">
        <v>0.43</v>
      </c>
      <c r="F15022" s="2">
        <f t="shared" si="469"/>
        <v>1855.0544</v>
      </c>
      <c r="G15022" s="2">
        <v>2</v>
      </c>
      <c r="H15022" s="2" t="str">
        <f>TEXT(Table1[[#This Row],[order_date]],"mmmm")</f>
        <v>May</v>
      </c>
      <c r="I15022" s="3">
        <v>45430</v>
      </c>
      <c r="J15022" s="3">
        <v>45437</v>
      </c>
      <c r="K15022" s="3" t="str">
        <f>TEXT(Table1[[#This Row],[delivery_date]]-Table1[[#This Row],[order_date]],"D")</f>
        <v>7</v>
      </c>
      <c r="L15022" s="2" t="s">
        <v>15</v>
      </c>
      <c r="M15022" s="2" t="s">
        <v>27</v>
      </c>
      <c r="N15022" s="2">
        <v>924.65</v>
      </c>
      <c r="O15022" s="2" t="s">
        <v>39</v>
      </c>
      <c r="P15022" s="2">
        <f t="shared" si="468"/>
        <v>2459.0255999999999</v>
      </c>
    </row>
    <row r="15023" spans="1:16" ht="14.25" customHeight="1" x14ac:dyDescent="0.35">
      <c r="A15023" s="2" t="s">
        <v>15054</v>
      </c>
      <c r="B15023" s="2" t="s">
        <v>19</v>
      </c>
      <c r="C15023" s="2" t="s">
        <v>33</v>
      </c>
      <c r="D15023" s="2">
        <v>4618.5200000000004</v>
      </c>
      <c r="E15023" s="2">
        <v>0.1</v>
      </c>
      <c r="F15023" s="2">
        <f t="shared" si="469"/>
        <v>461.85200000000009</v>
      </c>
      <c r="G15023" s="2">
        <v>7</v>
      </c>
      <c r="H15023" s="2" t="str">
        <f>TEXT(Table1[[#This Row],[order_date]],"mmmm")</f>
        <v>October</v>
      </c>
      <c r="I15023" s="3">
        <v>45226</v>
      </c>
      <c r="J15023" s="3">
        <v>45231</v>
      </c>
      <c r="K15023" s="3" t="str">
        <f>TEXT(Table1[[#This Row],[delivery_date]]-Table1[[#This Row],[order_date]],"D")</f>
        <v>5</v>
      </c>
      <c r="L15023" s="2" t="s">
        <v>21</v>
      </c>
      <c r="M15023" s="2" t="s">
        <v>16</v>
      </c>
      <c r="N15023" s="2">
        <v>1119.6500000000001</v>
      </c>
      <c r="O15023" s="2" t="s">
        <v>48</v>
      </c>
      <c r="P15023" s="2">
        <f t="shared" si="468"/>
        <v>4156.6680000000006</v>
      </c>
    </row>
    <row r="15024" spans="1:16" ht="14.25" customHeight="1" x14ac:dyDescent="0.35">
      <c r="A15024" s="2" t="s">
        <v>15055</v>
      </c>
      <c r="B15024" s="2" t="s">
        <v>25</v>
      </c>
      <c r="C15024" s="2" t="s">
        <v>26</v>
      </c>
      <c r="D15024" s="2">
        <v>3358.5</v>
      </c>
      <c r="E15024" s="2">
        <v>0.22</v>
      </c>
      <c r="F15024" s="2">
        <f t="shared" si="469"/>
        <v>738.87</v>
      </c>
      <c r="G15024" s="2">
        <v>6</v>
      </c>
      <c r="H15024" s="2" t="str">
        <f>TEXT(Table1[[#This Row],[order_date]],"mmmm")</f>
        <v>August</v>
      </c>
      <c r="I15024" s="3">
        <v>45143</v>
      </c>
      <c r="J15024" s="3">
        <v>45145</v>
      </c>
      <c r="K15024" s="3" t="str">
        <f>TEXT(Table1[[#This Row],[delivery_date]]-Table1[[#This Row],[order_date]],"D")</f>
        <v>2</v>
      </c>
      <c r="L15024" s="2" t="s">
        <v>31</v>
      </c>
      <c r="M15024" s="2" t="s">
        <v>16</v>
      </c>
      <c r="N15024" s="2">
        <v>253.4</v>
      </c>
      <c r="O15024" s="2" t="s">
        <v>48</v>
      </c>
      <c r="P15024" s="2">
        <f t="shared" si="468"/>
        <v>2619.63</v>
      </c>
    </row>
    <row r="15025" spans="1:16" ht="14.25" customHeight="1" x14ac:dyDescent="0.35">
      <c r="A15025" s="2" t="s">
        <v>15056</v>
      </c>
      <c r="B15025" s="2" t="s">
        <v>25</v>
      </c>
      <c r="C15025" s="2" t="s">
        <v>33</v>
      </c>
      <c r="D15025" s="2">
        <v>962.29</v>
      </c>
      <c r="E15025" s="2">
        <v>0.31</v>
      </c>
      <c r="F15025" s="2">
        <f t="shared" si="469"/>
        <v>298.30989999999997</v>
      </c>
      <c r="G15025" s="2">
        <v>9</v>
      </c>
      <c r="H15025" s="2" t="str">
        <f>TEXT(Table1[[#This Row],[order_date]],"mmmm")</f>
        <v>April</v>
      </c>
      <c r="I15025" s="3">
        <v>45034</v>
      </c>
      <c r="J15025" s="3">
        <v>45040</v>
      </c>
      <c r="K15025" s="3" t="str">
        <f>TEXT(Table1[[#This Row],[delivery_date]]-Table1[[#This Row],[order_date]],"D")</f>
        <v>6</v>
      </c>
      <c r="L15025" s="2" t="s">
        <v>15</v>
      </c>
      <c r="M15025" s="2" t="s">
        <v>22</v>
      </c>
      <c r="N15025" s="2">
        <v>251.39</v>
      </c>
      <c r="O15025" s="2" t="s">
        <v>39</v>
      </c>
      <c r="P15025" s="2">
        <f t="shared" si="468"/>
        <v>663.98009999999999</v>
      </c>
    </row>
    <row r="15026" spans="1:16" ht="14.25" customHeight="1" x14ac:dyDescent="0.35">
      <c r="A15026" s="2" t="s">
        <v>15057</v>
      </c>
      <c r="B15026" s="2" t="s">
        <v>13</v>
      </c>
      <c r="C15026" s="2" t="s">
        <v>26</v>
      </c>
      <c r="D15026" s="2">
        <v>3816.78</v>
      </c>
      <c r="E15026" s="2">
        <v>0.05</v>
      </c>
      <c r="F15026" s="2">
        <f t="shared" si="469"/>
        <v>190.83900000000003</v>
      </c>
      <c r="G15026" s="2">
        <v>7</v>
      </c>
      <c r="H15026" s="2" t="str">
        <f>TEXT(Table1[[#This Row],[order_date]],"mmmm")</f>
        <v>December</v>
      </c>
      <c r="I15026" s="3">
        <v>45287</v>
      </c>
      <c r="J15026" s="3">
        <v>45291</v>
      </c>
      <c r="K15026" s="3" t="str">
        <f>TEXT(Table1[[#This Row],[delivery_date]]-Table1[[#This Row],[order_date]],"D")</f>
        <v>4</v>
      </c>
      <c r="L15026" s="2" t="s">
        <v>15</v>
      </c>
      <c r="M15026" s="2" t="s">
        <v>27</v>
      </c>
      <c r="N15026" s="2">
        <v>889.9</v>
      </c>
      <c r="O15026" s="2" t="s">
        <v>39</v>
      </c>
      <c r="P15026" s="2">
        <f t="shared" si="468"/>
        <v>3625.9410000000003</v>
      </c>
    </row>
    <row r="15027" spans="1:16" ht="14.25" customHeight="1" x14ac:dyDescent="0.35">
      <c r="A15027" s="2" t="s">
        <v>15058</v>
      </c>
      <c r="B15027" s="2" t="s">
        <v>19</v>
      </c>
      <c r="C15027" s="2" t="s">
        <v>14</v>
      </c>
      <c r="D15027" s="2">
        <v>176.5</v>
      </c>
      <c r="E15027" s="2">
        <v>0.11</v>
      </c>
      <c r="F15027" s="2">
        <f t="shared" si="469"/>
        <v>19.414999999999999</v>
      </c>
      <c r="G15027" s="2">
        <v>2</v>
      </c>
      <c r="H15027" s="2" t="str">
        <f>TEXT(Table1[[#This Row],[order_date]],"mmmm")</f>
        <v>December</v>
      </c>
      <c r="I15027" s="3">
        <v>45280</v>
      </c>
      <c r="J15027" s="3">
        <v>45281</v>
      </c>
      <c r="K15027" s="3" t="str">
        <f>TEXT(Table1[[#This Row],[delivery_date]]-Table1[[#This Row],[order_date]],"D")</f>
        <v>1</v>
      </c>
      <c r="L15027" s="2" t="s">
        <v>21</v>
      </c>
      <c r="M15027" s="2" t="s">
        <v>16</v>
      </c>
      <c r="N15027" s="2">
        <v>31.84</v>
      </c>
      <c r="O15027" s="2" t="s">
        <v>17</v>
      </c>
      <c r="P15027" s="2">
        <f t="shared" si="468"/>
        <v>157.08500000000001</v>
      </c>
    </row>
    <row r="15028" spans="1:16" ht="14.25" customHeight="1" x14ac:dyDescent="0.35">
      <c r="A15028" s="2" t="s">
        <v>15059</v>
      </c>
      <c r="B15028" s="2" t="s">
        <v>13</v>
      </c>
      <c r="C15028" s="2" t="s">
        <v>26</v>
      </c>
      <c r="D15028" s="2">
        <v>654.83000000000004</v>
      </c>
      <c r="E15028" s="2">
        <v>0.23</v>
      </c>
      <c r="F15028" s="2">
        <f t="shared" si="469"/>
        <v>150.61090000000002</v>
      </c>
      <c r="G15028" s="2">
        <v>3</v>
      </c>
      <c r="H15028" s="2" t="str">
        <f>TEXT(Table1[[#This Row],[order_date]],"mmmm")</f>
        <v>May</v>
      </c>
      <c r="I15028" s="3">
        <v>45069</v>
      </c>
      <c r="J15028" s="3">
        <v>45070</v>
      </c>
      <c r="K15028" s="3" t="str">
        <f>TEXT(Table1[[#This Row],[delivery_date]]-Table1[[#This Row],[order_date]],"D")</f>
        <v>1</v>
      </c>
      <c r="L15028" s="2" t="s">
        <v>21</v>
      </c>
      <c r="M15028" s="2" t="s">
        <v>27</v>
      </c>
      <c r="N15028" s="2">
        <v>183.37</v>
      </c>
      <c r="O15028" s="2" t="s">
        <v>39</v>
      </c>
      <c r="P15028" s="2">
        <f t="shared" si="468"/>
        <v>504.21910000000003</v>
      </c>
    </row>
    <row r="15029" spans="1:16" ht="14.25" customHeight="1" x14ac:dyDescent="0.35">
      <c r="A15029" s="2" t="s">
        <v>15060</v>
      </c>
      <c r="B15029" s="2" t="s">
        <v>41</v>
      </c>
      <c r="C15029" s="2" t="s">
        <v>33</v>
      </c>
      <c r="D15029" s="2">
        <v>244.96</v>
      </c>
      <c r="E15029" s="2">
        <v>0.19</v>
      </c>
      <c r="F15029" s="2">
        <f t="shared" si="469"/>
        <v>46.542400000000001</v>
      </c>
      <c r="G15029" s="2">
        <v>3</v>
      </c>
      <c r="H15029" s="2" t="str">
        <f>TEXT(Table1[[#This Row],[order_date]],"mmmm")</f>
        <v>February</v>
      </c>
      <c r="I15029" s="3">
        <v>45350</v>
      </c>
      <c r="J15029" s="3">
        <v>45355</v>
      </c>
      <c r="K15029" s="3" t="str">
        <f>TEXT(Table1[[#This Row],[delivery_date]]-Table1[[#This Row],[order_date]],"D")</f>
        <v>5</v>
      </c>
      <c r="L15029" s="2" t="s">
        <v>21</v>
      </c>
      <c r="M15029" s="2" t="s">
        <v>22</v>
      </c>
      <c r="N15029" s="2">
        <v>60.34</v>
      </c>
      <c r="O15029" s="2" t="s">
        <v>17</v>
      </c>
      <c r="P15029" s="2">
        <f t="shared" si="468"/>
        <v>198.41759999999999</v>
      </c>
    </row>
    <row r="15030" spans="1:16" ht="14.25" customHeight="1" x14ac:dyDescent="0.35">
      <c r="A15030" s="2" t="s">
        <v>15061</v>
      </c>
      <c r="B15030" s="2" t="s">
        <v>13</v>
      </c>
      <c r="C15030" s="2" t="s">
        <v>20</v>
      </c>
      <c r="D15030" s="2">
        <v>763.68</v>
      </c>
      <c r="E15030" s="2">
        <v>0.16</v>
      </c>
      <c r="F15030" s="2">
        <f t="shared" si="469"/>
        <v>122.1888</v>
      </c>
      <c r="G15030" s="2">
        <v>8</v>
      </c>
      <c r="H15030" s="2" t="str">
        <f>TEXT(Table1[[#This Row],[order_date]],"mmmm")</f>
        <v>June</v>
      </c>
      <c r="I15030" s="3">
        <v>45101</v>
      </c>
      <c r="J15030" s="3">
        <v>45105</v>
      </c>
      <c r="K15030" s="3" t="str">
        <f>TEXT(Table1[[#This Row],[delivery_date]]-Table1[[#This Row],[order_date]],"D")</f>
        <v>4</v>
      </c>
      <c r="L15030" s="2" t="s">
        <v>21</v>
      </c>
      <c r="M15030" s="2" t="s">
        <v>16</v>
      </c>
      <c r="N15030" s="2">
        <v>132.22999999999999</v>
      </c>
      <c r="O15030" s="2" t="s">
        <v>23</v>
      </c>
      <c r="P15030" s="2">
        <f t="shared" si="468"/>
        <v>641.49119999999994</v>
      </c>
    </row>
    <row r="15031" spans="1:16" ht="14.25" customHeight="1" x14ac:dyDescent="0.35">
      <c r="A15031" s="2" t="s">
        <v>15062</v>
      </c>
      <c r="B15031" s="2" t="s">
        <v>41</v>
      </c>
      <c r="C15031" s="2" t="s">
        <v>26</v>
      </c>
      <c r="D15031" s="2">
        <v>3784.82</v>
      </c>
      <c r="E15031" s="2">
        <v>0.01</v>
      </c>
      <c r="F15031" s="2">
        <f t="shared" si="469"/>
        <v>37.848200000000006</v>
      </c>
      <c r="G15031" s="2">
        <v>8</v>
      </c>
      <c r="H15031" s="2" t="str">
        <f>TEXT(Table1[[#This Row],[order_date]],"mmmm")</f>
        <v>July</v>
      </c>
      <c r="I15031" s="3">
        <v>45130</v>
      </c>
      <c r="J15031" s="3">
        <v>45137</v>
      </c>
      <c r="K15031" s="3" t="str">
        <f>TEXT(Table1[[#This Row],[delivery_date]]-Table1[[#This Row],[order_date]],"D")</f>
        <v>7</v>
      </c>
      <c r="L15031" s="2" t="s">
        <v>21</v>
      </c>
      <c r="M15031" s="2" t="s">
        <v>27</v>
      </c>
      <c r="N15031" s="2">
        <v>1019.52</v>
      </c>
      <c r="O15031" s="2" t="s">
        <v>17</v>
      </c>
      <c r="P15031" s="2">
        <f t="shared" si="468"/>
        <v>3746.9718000000003</v>
      </c>
    </row>
    <row r="15032" spans="1:16" ht="14.25" customHeight="1" x14ac:dyDescent="0.35">
      <c r="A15032" s="2" t="s">
        <v>15063</v>
      </c>
      <c r="B15032" s="2" t="s">
        <v>41</v>
      </c>
      <c r="C15032" s="2" t="s">
        <v>33</v>
      </c>
      <c r="D15032" s="2">
        <v>4438.8500000000004</v>
      </c>
      <c r="E15032" s="2">
        <v>0.46</v>
      </c>
      <c r="F15032" s="2">
        <f t="shared" si="469"/>
        <v>2041.8710000000003</v>
      </c>
      <c r="G15032" s="2">
        <v>3</v>
      </c>
      <c r="H15032" s="2" t="str">
        <f>TEXT(Table1[[#This Row],[order_date]],"mmmm")</f>
        <v>May</v>
      </c>
      <c r="I15032" s="3">
        <v>45426</v>
      </c>
      <c r="J15032" s="3">
        <v>45427</v>
      </c>
      <c r="K15032" s="3" t="str">
        <f>TEXT(Table1[[#This Row],[delivery_date]]-Table1[[#This Row],[order_date]],"D")</f>
        <v>1</v>
      </c>
      <c r="L15032" s="2" t="s">
        <v>15</v>
      </c>
      <c r="M15032" s="2" t="s">
        <v>27</v>
      </c>
      <c r="N15032" s="2">
        <v>1194.5899999999999</v>
      </c>
      <c r="O15032" s="2" t="s">
        <v>17</v>
      </c>
      <c r="P15032" s="2">
        <f t="shared" si="468"/>
        <v>2396.9790000000003</v>
      </c>
    </row>
    <row r="15033" spans="1:16" ht="14.25" customHeight="1" x14ac:dyDescent="0.35">
      <c r="A15033" s="2" t="s">
        <v>15064</v>
      </c>
      <c r="B15033" s="2" t="s">
        <v>13</v>
      </c>
      <c r="C15033" s="2" t="s">
        <v>20</v>
      </c>
      <c r="D15033" s="2">
        <v>1466.32</v>
      </c>
      <c r="E15033" s="2">
        <v>0.44</v>
      </c>
      <c r="F15033" s="2">
        <f t="shared" si="469"/>
        <v>645.18079999999998</v>
      </c>
      <c r="G15033" s="2">
        <v>8</v>
      </c>
      <c r="H15033" s="2" t="str">
        <f>TEXT(Table1[[#This Row],[order_date]],"mmmm")</f>
        <v>November</v>
      </c>
      <c r="I15033" s="3">
        <v>45234</v>
      </c>
      <c r="J15033" s="3">
        <v>45237</v>
      </c>
      <c r="K15033" s="3" t="str">
        <f>TEXT(Table1[[#This Row],[delivery_date]]-Table1[[#This Row],[order_date]],"D")</f>
        <v>3</v>
      </c>
      <c r="L15033" s="2" t="s">
        <v>31</v>
      </c>
      <c r="M15033" s="2" t="s">
        <v>27</v>
      </c>
      <c r="N15033" s="2">
        <v>300.68</v>
      </c>
      <c r="O15033" s="2" t="s">
        <v>28</v>
      </c>
      <c r="P15033" s="2">
        <f t="shared" si="468"/>
        <v>821.13919999999996</v>
      </c>
    </row>
    <row r="15034" spans="1:16" ht="14.25" customHeight="1" x14ac:dyDescent="0.35">
      <c r="A15034" s="2" t="s">
        <v>15065</v>
      </c>
      <c r="B15034" s="2" t="s">
        <v>19</v>
      </c>
      <c r="C15034" s="2" t="s">
        <v>14</v>
      </c>
      <c r="D15034" s="2">
        <v>683.72</v>
      </c>
      <c r="E15034" s="2">
        <v>0.2</v>
      </c>
      <c r="F15034" s="2">
        <f t="shared" si="469"/>
        <v>136.744</v>
      </c>
      <c r="G15034" s="2">
        <v>5</v>
      </c>
      <c r="H15034" s="2" t="str">
        <f>TEXT(Table1[[#This Row],[order_date]],"mmmm")</f>
        <v>October</v>
      </c>
      <c r="I15034" s="3">
        <v>45572</v>
      </c>
      <c r="J15034" s="3">
        <v>45574</v>
      </c>
      <c r="K15034" s="3" t="str">
        <f>TEXT(Table1[[#This Row],[delivery_date]]-Table1[[#This Row],[order_date]],"D")</f>
        <v>2</v>
      </c>
      <c r="L15034" s="2" t="s">
        <v>31</v>
      </c>
      <c r="M15034" s="2" t="s">
        <v>22</v>
      </c>
      <c r="N15034" s="2">
        <v>185.67</v>
      </c>
      <c r="O15034" s="2" t="s">
        <v>23</v>
      </c>
      <c r="P15034" s="2">
        <f t="shared" si="468"/>
        <v>546.976</v>
      </c>
    </row>
    <row r="15035" spans="1:16" ht="14.25" customHeight="1" x14ac:dyDescent="0.35">
      <c r="A15035" s="2" t="s">
        <v>15066</v>
      </c>
      <c r="B15035" s="2" t="s">
        <v>41</v>
      </c>
      <c r="C15035" s="2" t="s">
        <v>14</v>
      </c>
      <c r="D15035" s="2">
        <v>1437.5</v>
      </c>
      <c r="E15035" s="2">
        <v>0.09</v>
      </c>
      <c r="F15035" s="2">
        <f t="shared" si="469"/>
        <v>129.375</v>
      </c>
      <c r="G15035" s="2">
        <v>4</v>
      </c>
      <c r="H15035" s="2" t="str">
        <f>TEXT(Table1[[#This Row],[order_date]],"mmmm")</f>
        <v>December</v>
      </c>
      <c r="I15035" s="3">
        <v>45636</v>
      </c>
      <c r="J15035" s="3">
        <v>45641</v>
      </c>
      <c r="K15035" s="3" t="str">
        <f>TEXT(Table1[[#This Row],[delivery_date]]-Table1[[#This Row],[order_date]],"D")</f>
        <v>5</v>
      </c>
      <c r="L15035" s="2" t="s">
        <v>15</v>
      </c>
      <c r="M15035" s="2" t="s">
        <v>27</v>
      </c>
      <c r="N15035" s="2">
        <v>334.37</v>
      </c>
      <c r="O15035" s="2" t="s">
        <v>48</v>
      </c>
      <c r="P15035" s="2">
        <f t="shared" si="468"/>
        <v>1308.125</v>
      </c>
    </row>
    <row r="15036" spans="1:16" ht="14.25" customHeight="1" x14ac:dyDescent="0.35">
      <c r="A15036" s="2" t="s">
        <v>15067</v>
      </c>
      <c r="B15036" s="2" t="s">
        <v>19</v>
      </c>
      <c r="C15036" s="2" t="s">
        <v>36</v>
      </c>
      <c r="D15036" s="2">
        <v>3270.86</v>
      </c>
      <c r="E15036" s="2">
        <v>0.03</v>
      </c>
      <c r="F15036" s="2">
        <f t="shared" si="469"/>
        <v>98.125799999999998</v>
      </c>
      <c r="G15036" s="2">
        <v>4</v>
      </c>
      <c r="H15036" s="2" t="str">
        <f>TEXT(Table1[[#This Row],[order_date]],"mmmm")</f>
        <v>June</v>
      </c>
      <c r="I15036" s="3">
        <v>45102</v>
      </c>
      <c r="J15036" s="3">
        <v>45108</v>
      </c>
      <c r="K15036" s="3" t="str">
        <f>TEXT(Table1[[#This Row],[delivery_date]]-Table1[[#This Row],[order_date]],"D")</f>
        <v>6</v>
      </c>
      <c r="L15036" s="2" t="s">
        <v>21</v>
      </c>
      <c r="M15036" s="2" t="s">
        <v>16</v>
      </c>
      <c r="N15036" s="2">
        <v>242.53</v>
      </c>
      <c r="O15036" s="2" t="s">
        <v>39</v>
      </c>
      <c r="P15036" s="2">
        <f t="shared" si="468"/>
        <v>3172.7342000000003</v>
      </c>
    </row>
    <row r="15037" spans="1:16" ht="14.25" customHeight="1" x14ac:dyDescent="0.35">
      <c r="A15037" s="2" t="s">
        <v>15068</v>
      </c>
      <c r="B15037" s="2" t="s">
        <v>25</v>
      </c>
      <c r="C15037" s="2" t="s">
        <v>14</v>
      </c>
      <c r="D15037" s="2">
        <v>1815.99</v>
      </c>
      <c r="E15037" s="2">
        <v>0.06</v>
      </c>
      <c r="F15037" s="2">
        <f t="shared" si="469"/>
        <v>108.9594</v>
      </c>
      <c r="G15037" s="2">
        <v>4</v>
      </c>
      <c r="H15037" s="2" t="str">
        <f>TEXT(Table1[[#This Row],[order_date]],"mmmm")</f>
        <v>November</v>
      </c>
      <c r="I15037" s="3">
        <v>45624</v>
      </c>
      <c r="J15037" s="3">
        <v>45630</v>
      </c>
      <c r="K15037" s="3" t="str">
        <f>TEXT(Table1[[#This Row],[delivery_date]]-Table1[[#This Row],[order_date]],"D")</f>
        <v>6</v>
      </c>
      <c r="L15037" s="2" t="s">
        <v>21</v>
      </c>
      <c r="M15037" s="2" t="s">
        <v>22</v>
      </c>
      <c r="N15037" s="2">
        <v>488.9</v>
      </c>
      <c r="O15037" s="2" t="s">
        <v>28</v>
      </c>
      <c r="P15037" s="2">
        <f t="shared" si="468"/>
        <v>1707.0306</v>
      </c>
    </row>
    <row r="15038" spans="1:16" ht="14.25" customHeight="1" x14ac:dyDescent="0.35">
      <c r="A15038" s="2" t="s">
        <v>15069</v>
      </c>
      <c r="B15038" s="2" t="s">
        <v>41</v>
      </c>
      <c r="C15038" s="2" t="s">
        <v>36</v>
      </c>
      <c r="D15038" s="2">
        <v>4809.62</v>
      </c>
      <c r="E15038" s="2">
        <v>0.3</v>
      </c>
      <c r="F15038" s="2">
        <f t="shared" si="469"/>
        <v>1442.886</v>
      </c>
      <c r="G15038" s="2">
        <v>1</v>
      </c>
      <c r="H15038" s="2" t="str">
        <f>TEXT(Table1[[#This Row],[order_date]],"mmmm")</f>
        <v>April</v>
      </c>
      <c r="I15038" s="3">
        <v>45027</v>
      </c>
      <c r="J15038" s="3">
        <v>45028</v>
      </c>
      <c r="K15038" s="3" t="str">
        <f>TEXT(Table1[[#This Row],[delivery_date]]-Table1[[#This Row],[order_date]],"D")</f>
        <v>1</v>
      </c>
      <c r="L15038" s="2" t="s">
        <v>15</v>
      </c>
      <c r="M15038" s="2" t="s">
        <v>22</v>
      </c>
      <c r="N15038" s="2">
        <v>1142.46</v>
      </c>
      <c r="O15038" s="2" t="s">
        <v>23</v>
      </c>
      <c r="P15038" s="2">
        <f t="shared" si="468"/>
        <v>3366.7339999999999</v>
      </c>
    </row>
    <row r="15039" spans="1:16" ht="14.25" customHeight="1" x14ac:dyDescent="0.35">
      <c r="A15039" s="2" t="s">
        <v>15070</v>
      </c>
      <c r="B15039" s="2" t="s">
        <v>25</v>
      </c>
      <c r="C15039" s="2" t="s">
        <v>14</v>
      </c>
      <c r="D15039" s="2">
        <v>741.8</v>
      </c>
      <c r="E15039" s="2">
        <v>0.37</v>
      </c>
      <c r="F15039" s="2">
        <f t="shared" si="469"/>
        <v>274.46600000000001</v>
      </c>
      <c r="G15039" s="2">
        <v>7</v>
      </c>
      <c r="H15039" s="2" t="str">
        <f>TEXT(Table1[[#This Row],[order_date]],"mmmm")</f>
        <v>August</v>
      </c>
      <c r="I15039" s="3">
        <v>45144</v>
      </c>
      <c r="J15039" s="3">
        <v>45151</v>
      </c>
      <c r="K15039" s="3" t="str">
        <f>TEXT(Table1[[#This Row],[delivery_date]]-Table1[[#This Row],[order_date]],"D")</f>
        <v>7</v>
      </c>
      <c r="L15039" s="2" t="s">
        <v>31</v>
      </c>
      <c r="M15039" s="2" t="s">
        <v>16</v>
      </c>
      <c r="N15039" s="2">
        <v>98.62</v>
      </c>
      <c r="O15039" s="2" t="s">
        <v>17</v>
      </c>
      <c r="P15039" s="2">
        <f t="shared" si="468"/>
        <v>467.33399999999995</v>
      </c>
    </row>
    <row r="15040" spans="1:16" ht="14.25" customHeight="1" x14ac:dyDescent="0.35">
      <c r="A15040" s="2" t="s">
        <v>15071</v>
      </c>
      <c r="B15040" s="2" t="s">
        <v>13</v>
      </c>
      <c r="C15040" s="2" t="s">
        <v>14</v>
      </c>
      <c r="D15040" s="2">
        <v>4952.68</v>
      </c>
      <c r="E15040" s="2">
        <v>0.08</v>
      </c>
      <c r="F15040" s="2">
        <f t="shared" si="469"/>
        <v>396.21440000000001</v>
      </c>
      <c r="G15040" s="2">
        <v>4</v>
      </c>
      <c r="H15040" s="2" t="str">
        <f>TEXT(Table1[[#This Row],[order_date]],"mmmm")</f>
        <v>October</v>
      </c>
      <c r="I15040" s="3">
        <v>45569</v>
      </c>
      <c r="J15040" s="3">
        <v>45575</v>
      </c>
      <c r="K15040" s="3" t="str">
        <f>TEXT(Table1[[#This Row],[delivery_date]]-Table1[[#This Row],[order_date]],"D")</f>
        <v>6</v>
      </c>
      <c r="L15040" s="2" t="s">
        <v>31</v>
      </c>
      <c r="M15040" s="2" t="s">
        <v>16</v>
      </c>
      <c r="N15040" s="2">
        <v>423.52</v>
      </c>
      <c r="O15040" s="2" t="s">
        <v>28</v>
      </c>
      <c r="P15040" s="2">
        <f t="shared" si="468"/>
        <v>4556.4656000000004</v>
      </c>
    </row>
    <row r="15041" spans="1:16" ht="14.25" customHeight="1" x14ac:dyDescent="0.35">
      <c r="A15041" s="2" t="s">
        <v>15072</v>
      </c>
      <c r="B15041" s="2" t="s">
        <v>19</v>
      </c>
      <c r="C15041" s="2" t="s">
        <v>14</v>
      </c>
      <c r="D15041" s="2">
        <v>161.01</v>
      </c>
      <c r="E15041" s="2">
        <v>0.06</v>
      </c>
      <c r="F15041" s="2">
        <f t="shared" si="469"/>
        <v>9.6605999999999987</v>
      </c>
      <c r="G15041" s="2">
        <v>2</v>
      </c>
      <c r="H15041" s="2" t="str">
        <f>TEXT(Table1[[#This Row],[order_date]],"mmmm")</f>
        <v>December</v>
      </c>
      <c r="I15041" s="3">
        <v>45278</v>
      </c>
      <c r="J15041" s="3">
        <v>45280</v>
      </c>
      <c r="K15041" s="3" t="str">
        <f>TEXT(Table1[[#This Row],[delivery_date]]-Table1[[#This Row],[order_date]],"D")</f>
        <v>2</v>
      </c>
      <c r="L15041" s="2" t="s">
        <v>15</v>
      </c>
      <c r="M15041" s="2" t="s">
        <v>22</v>
      </c>
      <c r="N15041" s="2">
        <v>11.06</v>
      </c>
      <c r="O15041" s="2" t="s">
        <v>28</v>
      </c>
      <c r="P15041" s="2">
        <f t="shared" si="468"/>
        <v>151.3494</v>
      </c>
    </row>
    <row r="15042" spans="1:16" ht="14.25" customHeight="1" x14ac:dyDescent="0.35">
      <c r="A15042" s="2" t="s">
        <v>15073</v>
      </c>
      <c r="B15042" s="2" t="s">
        <v>13</v>
      </c>
      <c r="C15042" s="2" t="s">
        <v>36</v>
      </c>
      <c r="D15042" s="2">
        <v>2313.3000000000002</v>
      </c>
      <c r="E15042" s="2">
        <v>0.35</v>
      </c>
      <c r="F15042" s="2">
        <f t="shared" si="469"/>
        <v>809.65499999999997</v>
      </c>
      <c r="G15042" s="2">
        <v>1</v>
      </c>
      <c r="H15042" s="2" t="str">
        <f>TEXT(Table1[[#This Row],[order_date]],"mmmm")</f>
        <v>June</v>
      </c>
      <c r="I15042" s="3">
        <v>45100</v>
      </c>
      <c r="J15042" s="3">
        <v>45103</v>
      </c>
      <c r="K15042" s="3" t="str">
        <f>TEXT(Table1[[#This Row],[delivery_date]]-Table1[[#This Row],[order_date]],"D")</f>
        <v>3</v>
      </c>
      <c r="L15042" s="2" t="s">
        <v>21</v>
      </c>
      <c r="M15042" s="2" t="s">
        <v>27</v>
      </c>
      <c r="N15042" s="2">
        <v>673.06</v>
      </c>
      <c r="O15042" s="2" t="s">
        <v>48</v>
      </c>
      <c r="P15042" s="2">
        <f t="shared" ref="P15042:P15105" si="470">D15042-F15042</f>
        <v>1503.6450000000002</v>
      </c>
    </row>
    <row r="15043" spans="1:16" ht="14.25" customHeight="1" x14ac:dyDescent="0.35">
      <c r="A15043" s="2" t="s">
        <v>15074</v>
      </c>
      <c r="B15043" s="2" t="s">
        <v>41</v>
      </c>
      <c r="C15043" s="2" t="s">
        <v>36</v>
      </c>
      <c r="D15043" s="2">
        <v>1333.88</v>
      </c>
      <c r="E15043" s="2">
        <v>0.26</v>
      </c>
      <c r="F15043" s="2">
        <f t="shared" ref="F15043:F15106" si="471">D15043*E15043</f>
        <v>346.80880000000002</v>
      </c>
      <c r="G15043" s="2">
        <v>3</v>
      </c>
      <c r="H15043" s="2" t="str">
        <f>TEXT(Table1[[#This Row],[order_date]],"mmmm")</f>
        <v>May</v>
      </c>
      <c r="I15043" s="3">
        <v>45072</v>
      </c>
      <c r="J15043" s="3">
        <v>45078</v>
      </c>
      <c r="K15043" s="3" t="str">
        <f>TEXT(Table1[[#This Row],[delivery_date]]-Table1[[#This Row],[order_date]],"D")</f>
        <v>6</v>
      </c>
      <c r="L15043" s="2" t="s">
        <v>31</v>
      </c>
      <c r="M15043" s="2" t="s">
        <v>22</v>
      </c>
      <c r="N15043" s="2">
        <v>264.38</v>
      </c>
      <c r="O15043" s="2" t="s">
        <v>34</v>
      </c>
      <c r="P15043" s="2">
        <f t="shared" si="470"/>
        <v>987.07120000000009</v>
      </c>
    </row>
    <row r="15044" spans="1:16" ht="14.25" customHeight="1" x14ac:dyDescent="0.35">
      <c r="A15044" s="2" t="s">
        <v>15075</v>
      </c>
      <c r="B15044" s="2" t="s">
        <v>25</v>
      </c>
      <c r="C15044" s="2" t="s">
        <v>26</v>
      </c>
      <c r="D15044" s="2">
        <v>2874.8</v>
      </c>
      <c r="E15044" s="2">
        <v>0.19</v>
      </c>
      <c r="F15044" s="2">
        <f t="shared" si="471"/>
        <v>546.21199999999999</v>
      </c>
      <c r="G15044" s="2">
        <v>1</v>
      </c>
      <c r="H15044" s="2" t="str">
        <f>TEXT(Table1[[#This Row],[order_date]],"mmmm")</f>
        <v>July</v>
      </c>
      <c r="I15044" s="3">
        <v>45110</v>
      </c>
      <c r="J15044" s="3">
        <v>45115</v>
      </c>
      <c r="K15044" s="3" t="str">
        <f>TEXT(Table1[[#This Row],[delivery_date]]-Table1[[#This Row],[order_date]],"D")</f>
        <v>5</v>
      </c>
      <c r="L15044" s="2" t="s">
        <v>21</v>
      </c>
      <c r="M15044" s="2" t="s">
        <v>16</v>
      </c>
      <c r="N15044" s="2">
        <v>189.24</v>
      </c>
      <c r="O15044" s="2" t="s">
        <v>17</v>
      </c>
      <c r="P15044" s="2">
        <f t="shared" si="470"/>
        <v>2328.5880000000002</v>
      </c>
    </row>
    <row r="15045" spans="1:16" ht="14.25" customHeight="1" x14ac:dyDescent="0.35">
      <c r="A15045" s="2" t="s">
        <v>15076</v>
      </c>
      <c r="B15045" s="2" t="s">
        <v>41</v>
      </c>
      <c r="C15045" s="2" t="s">
        <v>33</v>
      </c>
      <c r="D15045" s="2">
        <v>573.1</v>
      </c>
      <c r="E15045" s="2">
        <v>0.36</v>
      </c>
      <c r="F15045" s="2">
        <f t="shared" si="471"/>
        <v>206.316</v>
      </c>
      <c r="G15045" s="2">
        <v>5</v>
      </c>
      <c r="H15045" s="2" t="str">
        <f>TEXT(Table1[[#This Row],[order_date]],"mmmm")</f>
        <v>February</v>
      </c>
      <c r="I15045" s="3">
        <v>45343</v>
      </c>
      <c r="J15045" s="3">
        <v>45350</v>
      </c>
      <c r="K15045" s="3" t="str">
        <f>TEXT(Table1[[#This Row],[delivery_date]]-Table1[[#This Row],[order_date]],"D")</f>
        <v>7</v>
      </c>
      <c r="L15045" s="2" t="s">
        <v>15</v>
      </c>
      <c r="M15045" s="2" t="s">
        <v>22</v>
      </c>
      <c r="N15045" s="2">
        <v>32.200000000000003</v>
      </c>
      <c r="O15045" s="2" t="s">
        <v>28</v>
      </c>
      <c r="P15045" s="2">
        <f t="shared" si="470"/>
        <v>366.78399999999999</v>
      </c>
    </row>
    <row r="15046" spans="1:16" ht="14.25" customHeight="1" x14ac:dyDescent="0.35">
      <c r="A15046" s="2" t="s">
        <v>15077</v>
      </c>
      <c r="B15046" s="2" t="s">
        <v>13</v>
      </c>
      <c r="C15046" s="2" t="s">
        <v>33</v>
      </c>
      <c r="D15046" s="2">
        <v>4391.53</v>
      </c>
      <c r="E15046" s="2">
        <v>0.23</v>
      </c>
      <c r="F15046" s="2">
        <f t="shared" si="471"/>
        <v>1010.0518999999999</v>
      </c>
      <c r="G15046" s="2">
        <v>6</v>
      </c>
      <c r="H15046" s="2" t="str">
        <f>TEXT(Table1[[#This Row],[order_date]],"mmmm")</f>
        <v>May</v>
      </c>
      <c r="I15046" s="3">
        <v>45071</v>
      </c>
      <c r="J15046" s="3">
        <v>45076</v>
      </c>
      <c r="K15046" s="3" t="str">
        <f>TEXT(Table1[[#This Row],[delivery_date]]-Table1[[#This Row],[order_date]],"D")</f>
        <v>5</v>
      </c>
      <c r="L15046" s="2" t="s">
        <v>31</v>
      </c>
      <c r="M15046" s="2" t="s">
        <v>16</v>
      </c>
      <c r="N15046" s="2">
        <v>337.84</v>
      </c>
      <c r="O15046" s="2" t="s">
        <v>39</v>
      </c>
      <c r="P15046" s="2">
        <f t="shared" si="470"/>
        <v>3381.4780999999998</v>
      </c>
    </row>
    <row r="15047" spans="1:16" ht="14.25" customHeight="1" x14ac:dyDescent="0.35">
      <c r="A15047" s="2" t="s">
        <v>15078</v>
      </c>
      <c r="B15047" s="2" t="s">
        <v>19</v>
      </c>
      <c r="C15047" s="2" t="s">
        <v>33</v>
      </c>
      <c r="D15047" s="2">
        <v>768.98</v>
      </c>
      <c r="E15047" s="2">
        <v>0.23</v>
      </c>
      <c r="F15047" s="2">
        <f t="shared" si="471"/>
        <v>176.86540000000002</v>
      </c>
      <c r="G15047" s="2">
        <v>6</v>
      </c>
      <c r="H15047" s="2" t="str">
        <f>TEXT(Table1[[#This Row],[order_date]],"mmmm")</f>
        <v>March</v>
      </c>
      <c r="I15047" s="3">
        <v>45002</v>
      </c>
      <c r="J15047" s="3">
        <v>45003</v>
      </c>
      <c r="K15047" s="3" t="str">
        <f>TEXT(Table1[[#This Row],[delivery_date]]-Table1[[#This Row],[order_date]],"D")</f>
        <v>1</v>
      </c>
      <c r="L15047" s="2" t="s">
        <v>15</v>
      </c>
      <c r="M15047" s="2" t="s">
        <v>22</v>
      </c>
      <c r="N15047" s="2">
        <v>170.03</v>
      </c>
      <c r="O15047" s="2" t="s">
        <v>23</v>
      </c>
      <c r="P15047" s="2">
        <f t="shared" si="470"/>
        <v>592.1146</v>
      </c>
    </row>
    <row r="15048" spans="1:16" ht="14.25" customHeight="1" x14ac:dyDescent="0.35">
      <c r="A15048" s="2" t="s">
        <v>15079</v>
      </c>
      <c r="B15048" s="2" t="s">
        <v>19</v>
      </c>
      <c r="C15048" s="2" t="s">
        <v>14</v>
      </c>
      <c r="D15048" s="2">
        <v>2978.21</v>
      </c>
      <c r="E15048" s="2">
        <v>0.01</v>
      </c>
      <c r="F15048" s="2">
        <f t="shared" si="471"/>
        <v>29.7821</v>
      </c>
      <c r="G15048" s="2">
        <v>6</v>
      </c>
      <c r="H15048" s="2" t="str">
        <f>TEXT(Table1[[#This Row],[order_date]],"mmmm")</f>
        <v>December</v>
      </c>
      <c r="I15048" s="3">
        <v>45651</v>
      </c>
      <c r="J15048" s="3">
        <v>45656</v>
      </c>
      <c r="K15048" s="3" t="str">
        <f>TEXT(Table1[[#This Row],[delivery_date]]-Table1[[#This Row],[order_date]],"D")</f>
        <v>5</v>
      </c>
      <c r="L15048" s="2" t="s">
        <v>21</v>
      </c>
      <c r="M15048" s="2" t="s">
        <v>16</v>
      </c>
      <c r="N15048" s="2">
        <v>304.7</v>
      </c>
      <c r="O15048" s="2" t="s">
        <v>34</v>
      </c>
      <c r="P15048" s="2">
        <f t="shared" si="470"/>
        <v>2948.4279000000001</v>
      </c>
    </row>
    <row r="15049" spans="1:16" ht="14.25" customHeight="1" x14ac:dyDescent="0.35">
      <c r="A15049" s="2" t="s">
        <v>15080</v>
      </c>
      <c r="B15049" s="2" t="s">
        <v>41</v>
      </c>
      <c r="C15049" s="2" t="s">
        <v>33</v>
      </c>
      <c r="D15049" s="2">
        <v>263.39999999999998</v>
      </c>
      <c r="E15049" s="2">
        <v>0.16</v>
      </c>
      <c r="F15049" s="2">
        <f t="shared" si="471"/>
        <v>42.143999999999998</v>
      </c>
      <c r="G15049" s="2">
        <v>7</v>
      </c>
      <c r="H15049" s="2" t="str">
        <f>TEXT(Table1[[#This Row],[order_date]],"mmmm")</f>
        <v>January</v>
      </c>
      <c r="I15049" s="3">
        <v>45312</v>
      </c>
      <c r="J15049" s="3">
        <v>45314</v>
      </c>
      <c r="K15049" s="3" t="str">
        <f>TEXT(Table1[[#This Row],[delivery_date]]-Table1[[#This Row],[order_date]],"D")</f>
        <v>2</v>
      </c>
      <c r="L15049" s="2" t="s">
        <v>21</v>
      </c>
      <c r="M15049" s="2" t="s">
        <v>22</v>
      </c>
      <c r="N15049" s="2">
        <v>47.09</v>
      </c>
      <c r="O15049" s="2" t="s">
        <v>34</v>
      </c>
      <c r="P15049" s="2">
        <f t="shared" si="470"/>
        <v>221.25599999999997</v>
      </c>
    </row>
    <row r="15050" spans="1:16" ht="14.25" customHeight="1" x14ac:dyDescent="0.35">
      <c r="A15050" s="2" t="s">
        <v>15081</v>
      </c>
      <c r="B15050" s="2" t="s">
        <v>41</v>
      </c>
      <c r="C15050" s="2" t="s">
        <v>36</v>
      </c>
      <c r="D15050" s="2">
        <v>1623.86</v>
      </c>
      <c r="E15050" s="2">
        <v>0</v>
      </c>
      <c r="F15050" s="2">
        <f t="shared" si="471"/>
        <v>0</v>
      </c>
      <c r="G15050" s="2">
        <v>1</v>
      </c>
      <c r="H15050" s="2" t="str">
        <f>TEXT(Table1[[#This Row],[order_date]],"mmmm")</f>
        <v>June</v>
      </c>
      <c r="I15050" s="3">
        <v>45080</v>
      </c>
      <c r="J15050" s="3">
        <v>45084</v>
      </c>
      <c r="K15050" s="3" t="str">
        <f>TEXT(Table1[[#This Row],[delivery_date]]-Table1[[#This Row],[order_date]],"D")</f>
        <v>4</v>
      </c>
      <c r="L15050" s="2" t="s">
        <v>21</v>
      </c>
      <c r="M15050" s="2" t="s">
        <v>27</v>
      </c>
      <c r="N15050" s="2">
        <v>418.85</v>
      </c>
      <c r="O15050" s="2" t="s">
        <v>28</v>
      </c>
      <c r="P15050" s="2">
        <f t="shared" si="470"/>
        <v>1623.86</v>
      </c>
    </row>
    <row r="15051" spans="1:16" ht="14.25" customHeight="1" x14ac:dyDescent="0.35">
      <c r="A15051" s="2" t="s">
        <v>15082</v>
      </c>
      <c r="B15051" s="2" t="s">
        <v>25</v>
      </c>
      <c r="C15051" s="2" t="s">
        <v>26</v>
      </c>
      <c r="D15051" s="2">
        <v>833.64</v>
      </c>
      <c r="E15051" s="2">
        <v>0.46</v>
      </c>
      <c r="F15051" s="2">
        <f t="shared" si="471"/>
        <v>383.4744</v>
      </c>
      <c r="G15051" s="2">
        <v>4</v>
      </c>
      <c r="H15051" s="2" t="str">
        <f>TEXT(Table1[[#This Row],[order_date]],"mmmm")</f>
        <v>June</v>
      </c>
      <c r="I15051" s="3">
        <v>45093</v>
      </c>
      <c r="J15051" s="3">
        <v>45095</v>
      </c>
      <c r="K15051" s="3" t="str">
        <f>TEXT(Table1[[#This Row],[delivery_date]]-Table1[[#This Row],[order_date]],"D")</f>
        <v>2</v>
      </c>
      <c r="L15051" s="2" t="s">
        <v>15</v>
      </c>
      <c r="M15051" s="2" t="s">
        <v>16</v>
      </c>
      <c r="N15051" s="2">
        <v>201.75</v>
      </c>
      <c r="O15051" s="2" t="s">
        <v>34</v>
      </c>
      <c r="P15051" s="2">
        <f t="shared" si="470"/>
        <v>450.16559999999998</v>
      </c>
    </row>
    <row r="15052" spans="1:16" ht="14.25" customHeight="1" x14ac:dyDescent="0.35">
      <c r="A15052" s="2" t="s">
        <v>15083</v>
      </c>
      <c r="B15052" s="2" t="s">
        <v>13</v>
      </c>
      <c r="C15052" s="2" t="s">
        <v>20</v>
      </c>
      <c r="D15052" s="2">
        <v>4891.45</v>
      </c>
      <c r="E15052" s="2">
        <v>0.15</v>
      </c>
      <c r="F15052" s="2">
        <f t="shared" si="471"/>
        <v>733.71749999999997</v>
      </c>
      <c r="G15052" s="2">
        <v>9</v>
      </c>
      <c r="H15052" s="2" t="str">
        <f>TEXT(Table1[[#This Row],[order_date]],"mmmm")</f>
        <v>March</v>
      </c>
      <c r="I15052" s="3">
        <v>45373</v>
      </c>
      <c r="J15052" s="3">
        <v>45376</v>
      </c>
      <c r="K15052" s="3" t="str">
        <f>TEXT(Table1[[#This Row],[delivery_date]]-Table1[[#This Row],[order_date]],"D")</f>
        <v>3</v>
      </c>
      <c r="L15052" s="2" t="s">
        <v>15</v>
      </c>
      <c r="M15052" s="2" t="s">
        <v>16</v>
      </c>
      <c r="N15052" s="2">
        <v>733.06</v>
      </c>
      <c r="O15052" s="2" t="s">
        <v>34</v>
      </c>
      <c r="P15052" s="2">
        <f t="shared" si="470"/>
        <v>4157.7325000000001</v>
      </c>
    </row>
    <row r="15053" spans="1:16" ht="14.25" customHeight="1" x14ac:dyDescent="0.35">
      <c r="A15053" s="2" t="s">
        <v>15084</v>
      </c>
      <c r="B15053" s="2" t="s">
        <v>41</v>
      </c>
      <c r="C15053" s="2" t="s">
        <v>26</v>
      </c>
      <c r="D15053" s="2">
        <v>158.9</v>
      </c>
      <c r="E15053" s="2">
        <v>0.09</v>
      </c>
      <c r="F15053" s="2">
        <f t="shared" si="471"/>
        <v>14.301</v>
      </c>
      <c r="G15053" s="2">
        <v>2</v>
      </c>
      <c r="H15053" s="2" t="str">
        <f>TEXT(Table1[[#This Row],[order_date]],"mmmm")</f>
        <v>February</v>
      </c>
      <c r="I15053" s="3">
        <v>45327</v>
      </c>
      <c r="J15053" s="3">
        <v>45333</v>
      </c>
      <c r="K15053" s="3" t="str">
        <f>TEXT(Table1[[#This Row],[delivery_date]]-Table1[[#This Row],[order_date]],"D")</f>
        <v>6</v>
      </c>
      <c r="L15053" s="2" t="s">
        <v>31</v>
      </c>
      <c r="M15053" s="2" t="s">
        <v>27</v>
      </c>
      <c r="N15053" s="2">
        <v>41.4</v>
      </c>
      <c r="O15053" s="2" t="s">
        <v>23</v>
      </c>
      <c r="P15053" s="2">
        <f t="shared" si="470"/>
        <v>144.59900000000002</v>
      </c>
    </row>
    <row r="15054" spans="1:16" ht="14.25" customHeight="1" x14ac:dyDescent="0.35">
      <c r="A15054" s="2" t="s">
        <v>15085</v>
      </c>
      <c r="B15054" s="2" t="s">
        <v>25</v>
      </c>
      <c r="C15054" s="2" t="s">
        <v>33</v>
      </c>
      <c r="D15054" s="2">
        <v>1826.74</v>
      </c>
      <c r="E15054" s="2">
        <v>0.05</v>
      </c>
      <c r="F15054" s="2">
        <f t="shared" si="471"/>
        <v>91.337000000000003</v>
      </c>
      <c r="G15054" s="2">
        <v>8</v>
      </c>
      <c r="H15054" s="2" t="str">
        <f>TEXT(Table1[[#This Row],[order_date]],"mmmm")</f>
        <v>April</v>
      </c>
      <c r="I15054" s="3">
        <v>45042</v>
      </c>
      <c r="J15054" s="3">
        <v>45047</v>
      </c>
      <c r="K15054" s="3" t="str">
        <f>TEXT(Table1[[#This Row],[delivery_date]]-Table1[[#This Row],[order_date]],"D")</f>
        <v>5</v>
      </c>
      <c r="L15054" s="2" t="s">
        <v>21</v>
      </c>
      <c r="M15054" s="2" t="s">
        <v>27</v>
      </c>
      <c r="N15054" s="2">
        <v>232.56</v>
      </c>
      <c r="O15054" s="2" t="s">
        <v>28</v>
      </c>
      <c r="P15054" s="2">
        <f t="shared" si="470"/>
        <v>1735.403</v>
      </c>
    </row>
    <row r="15055" spans="1:16" ht="14.25" customHeight="1" x14ac:dyDescent="0.35">
      <c r="A15055" s="2" t="s">
        <v>15086</v>
      </c>
      <c r="B15055" s="2" t="s">
        <v>41</v>
      </c>
      <c r="C15055" s="2" t="s">
        <v>33</v>
      </c>
      <c r="D15055" s="2">
        <v>1583.6</v>
      </c>
      <c r="E15055" s="2">
        <v>0.02</v>
      </c>
      <c r="F15055" s="2">
        <f t="shared" si="471"/>
        <v>31.672000000000001</v>
      </c>
      <c r="G15055" s="2">
        <v>7</v>
      </c>
      <c r="H15055" s="2" t="str">
        <f>TEXT(Table1[[#This Row],[order_date]],"mmmm")</f>
        <v>April</v>
      </c>
      <c r="I15055" s="3">
        <v>45026</v>
      </c>
      <c r="J15055" s="3">
        <v>45029</v>
      </c>
      <c r="K15055" s="3" t="str">
        <f>TEXT(Table1[[#This Row],[delivery_date]]-Table1[[#This Row],[order_date]],"D")</f>
        <v>3</v>
      </c>
      <c r="L15055" s="2" t="s">
        <v>15</v>
      </c>
      <c r="M15055" s="2" t="s">
        <v>27</v>
      </c>
      <c r="N15055" s="2">
        <v>176.98</v>
      </c>
      <c r="O15055" s="2" t="s">
        <v>23</v>
      </c>
      <c r="P15055" s="2">
        <f t="shared" si="470"/>
        <v>1551.9279999999999</v>
      </c>
    </row>
    <row r="15056" spans="1:16" ht="14.25" customHeight="1" x14ac:dyDescent="0.35">
      <c r="A15056" s="2" t="s">
        <v>15087</v>
      </c>
      <c r="B15056" s="2" t="s">
        <v>19</v>
      </c>
      <c r="C15056" s="2" t="s">
        <v>36</v>
      </c>
      <c r="D15056" s="2">
        <v>3321.13</v>
      </c>
      <c r="E15056" s="2">
        <v>0.44</v>
      </c>
      <c r="F15056" s="2">
        <f t="shared" si="471"/>
        <v>1461.2972</v>
      </c>
      <c r="G15056" s="2">
        <v>7</v>
      </c>
      <c r="H15056" s="2" t="str">
        <f>TEXT(Table1[[#This Row],[order_date]],"mmmm")</f>
        <v>February</v>
      </c>
      <c r="I15056" s="3">
        <v>44960</v>
      </c>
      <c r="J15056" s="3">
        <v>44963</v>
      </c>
      <c r="K15056" s="3" t="str">
        <f>TEXT(Table1[[#This Row],[delivery_date]]-Table1[[#This Row],[order_date]],"D")</f>
        <v>3</v>
      </c>
      <c r="L15056" s="2" t="s">
        <v>21</v>
      </c>
      <c r="M15056" s="2" t="s">
        <v>27</v>
      </c>
      <c r="N15056" s="2">
        <v>791.81</v>
      </c>
      <c r="O15056" s="2" t="s">
        <v>48</v>
      </c>
      <c r="P15056" s="2">
        <f t="shared" si="470"/>
        <v>1859.8328000000001</v>
      </c>
    </row>
    <row r="15057" spans="1:16" ht="14.25" customHeight="1" x14ac:dyDescent="0.35">
      <c r="A15057" s="2" t="s">
        <v>15088</v>
      </c>
      <c r="B15057" s="2" t="s">
        <v>25</v>
      </c>
      <c r="C15057" s="2" t="s">
        <v>26</v>
      </c>
      <c r="D15057" s="2">
        <v>376.25</v>
      </c>
      <c r="E15057" s="2">
        <v>0.08</v>
      </c>
      <c r="F15057" s="2">
        <f t="shared" si="471"/>
        <v>30.1</v>
      </c>
      <c r="G15057" s="2">
        <v>3</v>
      </c>
      <c r="H15057" s="2" t="str">
        <f>TEXT(Table1[[#This Row],[order_date]],"mmmm")</f>
        <v>June</v>
      </c>
      <c r="I15057" s="3">
        <v>45457</v>
      </c>
      <c r="J15057" s="3">
        <v>45462</v>
      </c>
      <c r="K15057" s="3" t="str">
        <f>TEXT(Table1[[#This Row],[delivery_date]]-Table1[[#This Row],[order_date]],"D")</f>
        <v>5</v>
      </c>
      <c r="L15057" s="2" t="s">
        <v>21</v>
      </c>
      <c r="M15057" s="2" t="s">
        <v>27</v>
      </c>
      <c r="N15057" s="2">
        <v>65.55</v>
      </c>
      <c r="O15057" s="2" t="s">
        <v>39</v>
      </c>
      <c r="P15057" s="2">
        <f t="shared" si="470"/>
        <v>346.15</v>
      </c>
    </row>
    <row r="15058" spans="1:16" ht="14.25" customHeight="1" x14ac:dyDescent="0.35">
      <c r="A15058" s="2" t="s">
        <v>15089</v>
      </c>
      <c r="B15058" s="2" t="s">
        <v>25</v>
      </c>
      <c r="C15058" s="2" t="s">
        <v>36</v>
      </c>
      <c r="D15058" s="2">
        <v>4072.03</v>
      </c>
      <c r="E15058" s="2">
        <v>0.31</v>
      </c>
      <c r="F15058" s="2">
        <f t="shared" si="471"/>
        <v>1262.3293000000001</v>
      </c>
      <c r="G15058" s="2">
        <v>2</v>
      </c>
      <c r="H15058" s="2" t="str">
        <f>TEXT(Table1[[#This Row],[order_date]],"mmmm")</f>
        <v>February</v>
      </c>
      <c r="I15058" s="3">
        <v>45342</v>
      </c>
      <c r="J15058" s="3">
        <v>45346</v>
      </c>
      <c r="K15058" s="3" t="str">
        <f>TEXT(Table1[[#This Row],[delivery_date]]-Table1[[#This Row],[order_date]],"D")</f>
        <v>4</v>
      </c>
      <c r="L15058" s="2" t="s">
        <v>21</v>
      </c>
      <c r="M15058" s="2" t="s">
        <v>27</v>
      </c>
      <c r="N15058" s="2">
        <v>1168.56</v>
      </c>
      <c r="O15058" s="2" t="s">
        <v>17</v>
      </c>
      <c r="P15058" s="2">
        <f t="shared" si="470"/>
        <v>2809.7007000000003</v>
      </c>
    </row>
    <row r="15059" spans="1:16" ht="14.25" customHeight="1" x14ac:dyDescent="0.35">
      <c r="A15059" s="2" t="s">
        <v>15090</v>
      </c>
      <c r="B15059" s="2" t="s">
        <v>41</v>
      </c>
      <c r="C15059" s="2" t="s">
        <v>36</v>
      </c>
      <c r="D15059" s="2">
        <v>2385.9699999999998</v>
      </c>
      <c r="E15059" s="2">
        <v>0.33</v>
      </c>
      <c r="F15059" s="2">
        <f t="shared" si="471"/>
        <v>787.37009999999998</v>
      </c>
      <c r="G15059" s="2">
        <v>2</v>
      </c>
      <c r="H15059" s="2" t="str">
        <f>TEXT(Table1[[#This Row],[order_date]],"mmmm")</f>
        <v>August</v>
      </c>
      <c r="I15059" s="3">
        <v>45524</v>
      </c>
      <c r="J15059" s="3">
        <v>45526</v>
      </c>
      <c r="K15059" s="3" t="str">
        <f>TEXT(Table1[[#This Row],[delivery_date]]-Table1[[#This Row],[order_date]],"D")</f>
        <v>2</v>
      </c>
      <c r="L15059" s="2" t="s">
        <v>21</v>
      </c>
      <c r="M15059" s="2" t="s">
        <v>22</v>
      </c>
      <c r="N15059" s="2">
        <v>280.61</v>
      </c>
      <c r="O15059" s="2" t="s">
        <v>48</v>
      </c>
      <c r="P15059" s="2">
        <f t="shared" si="470"/>
        <v>1598.5998999999997</v>
      </c>
    </row>
    <row r="15060" spans="1:16" ht="14.25" customHeight="1" x14ac:dyDescent="0.35">
      <c r="A15060" s="2" t="s">
        <v>15091</v>
      </c>
      <c r="B15060" s="2" t="s">
        <v>13</v>
      </c>
      <c r="C15060" s="2" t="s">
        <v>20</v>
      </c>
      <c r="D15060" s="2">
        <v>2318.59</v>
      </c>
      <c r="E15060" s="2">
        <v>0.16</v>
      </c>
      <c r="F15060" s="2">
        <f t="shared" si="471"/>
        <v>370.9744</v>
      </c>
      <c r="G15060" s="2">
        <v>3</v>
      </c>
      <c r="H15060" s="2" t="str">
        <f>TEXT(Table1[[#This Row],[order_date]],"mmmm")</f>
        <v>May</v>
      </c>
      <c r="I15060" s="3">
        <v>45424</v>
      </c>
      <c r="J15060" s="3">
        <v>45427</v>
      </c>
      <c r="K15060" s="3" t="str">
        <f>TEXT(Table1[[#This Row],[delivery_date]]-Table1[[#This Row],[order_date]],"D")</f>
        <v>3</v>
      </c>
      <c r="L15060" s="2" t="s">
        <v>21</v>
      </c>
      <c r="M15060" s="2" t="s">
        <v>22</v>
      </c>
      <c r="N15060" s="2">
        <v>422.97</v>
      </c>
      <c r="O15060" s="2" t="s">
        <v>17</v>
      </c>
      <c r="P15060" s="2">
        <f t="shared" si="470"/>
        <v>1947.6156000000001</v>
      </c>
    </row>
    <row r="15061" spans="1:16" ht="14.25" customHeight="1" x14ac:dyDescent="0.35">
      <c r="A15061" s="2" t="s">
        <v>15092</v>
      </c>
      <c r="B15061" s="2" t="s">
        <v>19</v>
      </c>
      <c r="C15061" s="2" t="s">
        <v>36</v>
      </c>
      <c r="D15061" s="2">
        <v>1211.27</v>
      </c>
      <c r="E15061" s="2">
        <v>0.42</v>
      </c>
      <c r="F15061" s="2">
        <f t="shared" si="471"/>
        <v>508.73339999999996</v>
      </c>
      <c r="G15061" s="2">
        <v>3</v>
      </c>
      <c r="H15061" s="2" t="str">
        <f>TEXT(Table1[[#This Row],[order_date]],"mmmm")</f>
        <v>January</v>
      </c>
      <c r="I15061" s="3">
        <v>45304</v>
      </c>
      <c r="J15061" s="3">
        <v>45306</v>
      </c>
      <c r="K15061" s="3" t="str">
        <f>TEXT(Table1[[#This Row],[delivery_date]]-Table1[[#This Row],[order_date]],"D")</f>
        <v>2</v>
      </c>
      <c r="L15061" s="2" t="s">
        <v>31</v>
      </c>
      <c r="M15061" s="2" t="s">
        <v>22</v>
      </c>
      <c r="N15061" s="2">
        <v>121.89</v>
      </c>
      <c r="O15061" s="2" t="s">
        <v>28</v>
      </c>
      <c r="P15061" s="2">
        <f t="shared" si="470"/>
        <v>702.53660000000002</v>
      </c>
    </row>
    <row r="15062" spans="1:16" ht="14.25" customHeight="1" x14ac:dyDescent="0.35">
      <c r="A15062" s="2" t="s">
        <v>15093</v>
      </c>
      <c r="B15062" s="2" t="s">
        <v>13</v>
      </c>
      <c r="C15062" s="2" t="s">
        <v>36</v>
      </c>
      <c r="D15062" s="2">
        <v>2501.23</v>
      </c>
      <c r="E15062" s="2">
        <v>0.11</v>
      </c>
      <c r="F15062" s="2">
        <f t="shared" si="471"/>
        <v>275.13530000000003</v>
      </c>
      <c r="G15062" s="2">
        <v>2</v>
      </c>
      <c r="H15062" s="2" t="str">
        <f>TEXT(Table1[[#This Row],[order_date]],"mmmm")</f>
        <v>March</v>
      </c>
      <c r="I15062" s="3">
        <v>45008</v>
      </c>
      <c r="J15062" s="3">
        <v>45011</v>
      </c>
      <c r="K15062" s="3" t="str">
        <f>TEXT(Table1[[#This Row],[delivery_date]]-Table1[[#This Row],[order_date]],"D")</f>
        <v>3</v>
      </c>
      <c r="L15062" s="2" t="s">
        <v>21</v>
      </c>
      <c r="M15062" s="2" t="s">
        <v>16</v>
      </c>
      <c r="N15062" s="2">
        <v>175.25</v>
      </c>
      <c r="O15062" s="2" t="s">
        <v>23</v>
      </c>
      <c r="P15062" s="2">
        <f t="shared" si="470"/>
        <v>2226.0947000000001</v>
      </c>
    </row>
    <row r="15063" spans="1:16" ht="14.25" customHeight="1" x14ac:dyDescent="0.35">
      <c r="A15063" s="2" t="s">
        <v>15094</v>
      </c>
      <c r="B15063" s="2" t="s">
        <v>25</v>
      </c>
      <c r="C15063" s="2" t="s">
        <v>20</v>
      </c>
      <c r="D15063" s="2">
        <v>1883.08</v>
      </c>
      <c r="E15063" s="2">
        <v>0.04</v>
      </c>
      <c r="F15063" s="2">
        <f t="shared" si="471"/>
        <v>75.3232</v>
      </c>
      <c r="G15063" s="2">
        <v>7</v>
      </c>
      <c r="H15063" s="2" t="str">
        <f>TEXT(Table1[[#This Row],[order_date]],"mmmm")</f>
        <v>May</v>
      </c>
      <c r="I15063" s="3">
        <v>45415</v>
      </c>
      <c r="J15063" s="3">
        <v>45420</v>
      </c>
      <c r="K15063" s="3" t="str">
        <f>TEXT(Table1[[#This Row],[delivery_date]]-Table1[[#This Row],[order_date]],"D")</f>
        <v>5</v>
      </c>
      <c r="L15063" s="2" t="s">
        <v>15</v>
      </c>
      <c r="M15063" s="2" t="s">
        <v>16</v>
      </c>
      <c r="N15063" s="2">
        <v>182.51</v>
      </c>
      <c r="O15063" s="2" t="s">
        <v>23</v>
      </c>
      <c r="P15063" s="2">
        <f t="shared" si="470"/>
        <v>1807.7567999999999</v>
      </c>
    </row>
    <row r="15064" spans="1:16" ht="14.25" customHeight="1" x14ac:dyDescent="0.35">
      <c r="A15064" s="2" t="s">
        <v>15095</v>
      </c>
      <c r="B15064" s="2" t="s">
        <v>13</v>
      </c>
      <c r="C15064" s="2" t="s">
        <v>14</v>
      </c>
      <c r="D15064" s="2">
        <v>1301.17</v>
      </c>
      <c r="E15064" s="2">
        <v>0.03</v>
      </c>
      <c r="F15064" s="2">
        <f t="shared" si="471"/>
        <v>39.0351</v>
      </c>
      <c r="G15064" s="2">
        <v>2</v>
      </c>
      <c r="H15064" s="2" t="str">
        <f>TEXT(Table1[[#This Row],[order_date]],"mmmm")</f>
        <v>November</v>
      </c>
      <c r="I15064" s="3">
        <v>45248</v>
      </c>
      <c r="J15064" s="3">
        <v>45253</v>
      </c>
      <c r="K15064" s="3" t="str">
        <f>TEXT(Table1[[#This Row],[delivery_date]]-Table1[[#This Row],[order_date]],"D")</f>
        <v>5</v>
      </c>
      <c r="L15064" s="2" t="s">
        <v>15</v>
      </c>
      <c r="M15064" s="2" t="s">
        <v>27</v>
      </c>
      <c r="N15064" s="2">
        <v>84.25</v>
      </c>
      <c r="O15064" s="2" t="s">
        <v>17</v>
      </c>
      <c r="P15064" s="2">
        <f t="shared" si="470"/>
        <v>1262.1349</v>
      </c>
    </row>
    <row r="15065" spans="1:16" ht="14.25" customHeight="1" x14ac:dyDescent="0.35">
      <c r="A15065" s="2" t="s">
        <v>15096</v>
      </c>
      <c r="B15065" s="2" t="s">
        <v>25</v>
      </c>
      <c r="C15065" s="2" t="s">
        <v>14</v>
      </c>
      <c r="D15065" s="2">
        <v>926.47</v>
      </c>
      <c r="E15065" s="2">
        <v>0.15</v>
      </c>
      <c r="F15065" s="2">
        <f t="shared" si="471"/>
        <v>138.97049999999999</v>
      </c>
      <c r="G15065" s="2">
        <v>6</v>
      </c>
      <c r="H15065" s="2" t="str">
        <f>TEXT(Table1[[#This Row],[order_date]],"mmmm")</f>
        <v>June</v>
      </c>
      <c r="I15065" s="3">
        <v>45094</v>
      </c>
      <c r="J15065" s="3">
        <v>45101</v>
      </c>
      <c r="K15065" s="3" t="str">
        <f>TEXT(Table1[[#This Row],[delivery_date]]-Table1[[#This Row],[order_date]],"D")</f>
        <v>7</v>
      </c>
      <c r="L15065" s="2" t="s">
        <v>21</v>
      </c>
      <c r="M15065" s="2" t="s">
        <v>16</v>
      </c>
      <c r="N15065" s="2">
        <v>92.72</v>
      </c>
      <c r="O15065" s="2" t="s">
        <v>23</v>
      </c>
      <c r="P15065" s="2">
        <f t="shared" si="470"/>
        <v>787.49950000000001</v>
      </c>
    </row>
    <row r="15066" spans="1:16" ht="14.25" customHeight="1" x14ac:dyDescent="0.35">
      <c r="A15066" s="2" t="s">
        <v>15097</v>
      </c>
      <c r="B15066" s="2" t="s">
        <v>13</v>
      </c>
      <c r="C15066" s="2" t="s">
        <v>20</v>
      </c>
      <c r="D15066" s="2">
        <v>3668.84</v>
      </c>
      <c r="E15066" s="2">
        <v>0.23</v>
      </c>
      <c r="F15066" s="2">
        <f t="shared" si="471"/>
        <v>843.83320000000003</v>
      </c>
      <c r="G15066" s="2">
        <v>5</v>
      </c>
      <c r="H15066" s="2" t="str">
        <f>TEXT(Table1[[#This Row],[order_date]],"mmmm")</f>
        <v>June</v>
      </c>
      <c r="I15066" s="3">
        <v>45078</v>
      </c>
      <c r="J15066" s="3">
        <v>45083</v>
      </c>
      <c r="K15066" s="3" t="str">
        <f>TEXT(Table1[[#This Row],[delivery_date]]-Table1[[#This Row],[order_date]],"D")</f>
        <v>5</v>
      </c>
      <c r="L15066" s="2" t="s">
        <v>21</v>
      </c>
      <c r="M15066" s="2" t="s">
        <v>22</v>
      </c>
      <c r="N15066" s="2">
        <v>204.3</v>
      </c>
      <c r="O15066" s="2" t="s">
        <v>48</v>
      </c>
      <c r="P15066" s="2">
        <f t="shared" si="470"/>
        <v>2825.0068000000001</v>
      </c>
    </row>
    <row r="15067" spans="1:16" ht="14.25" customHeight="1" x14ac:dyDescent="0.35">
      <c r="A15067" s="2" t="s">
        <v>15098</v>
      </c>
      <c r="B15067" s="2" t="s">
        <v>41</v>
      </c>
      <c r="C15067" s="2" t="s">
        <v>36</v>
      </c>
      <c r="D15067" s="2">
        <v>796.01</v>
      </c>
      <c r="E15067" s="2">
        <v>0.31</v>
      </c>
      <c r="F15067" s="2">
        <f t="shared" si="471"/>
        <v>246.76310000000001</v>
      </c>
      <c r="G15067" s="2">
        <v>7</v>
      </c>
      <c r="H15067" s="2" t="str">
        <f>TEXT(Table1[[#This Row],[order_date]],"mmmm")</f>
        <v>July</v>
      </c>
      <c r="I15067" s="3">
        <v>45490</v>
      </c>
      <c r="J15067" s="3">
        <v>45495</v>
      </c>
      <c r="K15067" s="3" t="str">
        <f>TEXT(Table1[[#This Row],[delivery_date]]-Table1[[#This Row],[order_date]],"D")</f>
        <v>5</v>
      </c>
      <c r="L15067" s="2" t="s">
        <v>31</v>
      </c>
      <c r="M15067" s="2" t="s">
        <v>22</v>
      </c>
      <c r="N15067" s="2">
        <v>66.989999999999995</v>
      </c>
      <c r="O15067" s="2" t="s">
        <v>39</v>
      </c>
      <c r="P15067" s="2">
        <f t="shared" si="470"/>
        <v>549.24689999999998</v>
      </c>
    </row>
    <row r="15068" spans="1:16" ht="14.25" customHeight="1" x14ac:dyDescent="0.35">
      <c r="A15068" s="2" t="s">
        <v>15099</v>
      </c>
      <c r="B15068" s="2" t="s">
        <v>13</v>
      </c>
      <c r="C15068" s="2" t="s">
        <v>33</v>
      </c>
      <c r="D15068" s="2">
        <v>923.11</v>
      </c>
      <c r="E15068" s="2">
        <v>0.36</v>
      </c>
      <c r="F15068" s="2">
        <f t="shared" si="471"/>
        <v>332.31959999999998</v>
      </c>
      <c r="G15068" s="2">
        <v>7</v>
      </c>
      <c r="H15068" s="2" t="str">
        <f>TEXT(Table1[[#This Row],[order_date]],"mmmm")</f>
        <v>January</v>
      </c>
      <c r="I15068" s="3">
        <v>44928</v>
      </c>
      <c r="J15068" s="3">
        <v>44933</v>
      </c>
      <c r="K15068" s="3" t="str">
        <f>TEXT(Table1[[#This Row],[delivery_date]]-Table1[[#This Row],[order_date]],"D")</f>
        <v>5</v>
      </c>
      <c r="L15068" s="2" t="s">
        <v>15</v>
      </c>
      <c r="M15068" s="2" t="s">
        <v>16</v>
      </c>
      <c r="N15068" s="2">
        <v>146</v>
      </c>
      <c r="O15068" s="2" t="s">
        <v>48</v>
      </c>
      <c r="P15068" s="2">
        <f t="shared" si="470"/>
        <v>590.79040000000009</v>
      </c>
    </row>
    <row r="15069" spans="1:16" ht="14.25" customHeight="1" x14ac:dyDescent="0.35">
      <c r="A15069" s="2" t="s">
        <v>15100</v>
      </c>
      <c r="B15069" s="2" t="s">
        <v>25</v>
      </c>
      <c r="C15069" s="2" t="s">
        <v>26</v>
      </c>
      <c r="D15069" s="2">
        <v>2927.65</v>
      </c>
      <c r="E15069" s="2">
        <v>0.09</v>
      </c>
      <c r="F15069" s="2">
        <f t="shared" si="471"/>
        <v>263.48849999999999</v>
      </c>
      <c r="G15069" s="2">
        <v>8</v>
      </c>
      <c r="H15069" s="2" t="str">
        <f>TEXT(Table1[[#This Row],[order_date]],"mmmm")</f>
        <v>December</v>
      </c>
      <c r="I15069" s="3">
        <v>45627</v>
      </c>
      <c r="J15069" s="3">
        <v>45629</v>
      </c>
      <c r="K15069" s="3" t="str">
        <f>TEXT(Table1[[#This Row],[delivery_date]]-Table1[[#This Row],[order_date]],"D")</f>
        <v>2</v>
      </c>
      <c r="L15069" s="2" t="s">
        <v>31</v>
      </c>
      <c r="M15069" s="2" t="s">
        <v>22</v>
      </c>
      <c r="N15069" s="2">
        <v>350.16</v>
      </c>
      <c r="O15069" s="2" t="s">
        <v>23</v>
      </c>
      <c r="P15069" s="2">
        <f t="shared" si="470"/>
        <v>2664.1615000000002</v>
      </c>
    </row>
    <row r="15070" spans="1:16" ht="14.25" customHeight="1" x14ac:dyDescent="0.35">
      <c r="A15070" s="2" t="s">
        <v>15101</v>
      </c>
      <c r="B15070" s="2" t="s">
        <v>19</v>
      </c>
      <c r="C15070" s="2" t="s">
        <v>33</v>
      </c>
      <c r="D15070" s="2">
        <v>1207.78</v>
      </c>
      <c r="E15070" s="2">
        <v>0.34</v>
      </c>
      <c r="F15070" s="2">
        <f t="shared" si="471"/>
        <v>410.64520000000005</v>
      </c>
      <c r="G15070" s="2">
        <v>4</v>
      </c>
      <c r="H15070" s="2" t="str">
        <f>TEXT(Table1[[#This Row],[order_date]],"mmmm")</f>
        <v>December</v>
      </c>
      <c r="I15070" s="3">
        <v>45632</v>
      </c>
      <c r="J15070" s="3">
        <v>45635</v>
      </c>
      <c r="K15070" s="3" t="str">
        <f>TEXT(Table1[[#This Row],[delivery_date]]-Table1[[#This Row],[order_date]],"D")</f>
        <v>3</v>
      </c>
      <c r="L15070" s="2" t="s">
        <v>15</v>
      </c>
      <c r="M15070" s="2" t="s">
        <v>22</v>
      </c>
      <c r="N15070" s="2">
        <v>159.69</v>
      </c>
      <c r="O15070" s="2" t="s">
        <v>34</v>
      </c>
      <c r="P15070" s="2">
        <f t="shared" si="470"/>
        <v>797.13479999999993</v>
      </c>
    </row>
    <row r="15071" spans="1:16" ht="14.25" customHeight="1" x14ac:dyDescent="0.35">
      <c r="A15071" s="2" t="s">
        <v>15102</v>
      </c>
      <c r="B15071" s="2" t="s">
        <v>19</v>
      </c>
      <c r="C15071" s="2" t="s">
        <v>33</v>
      </c>
      <c r="D15071" s="2">
        <v>2350.94</v>
      </c>
      <c r="E15071" s="2">
        <v>0.09</v>
      </c>
      <c r="F15071" s="2">
        <f t="shared" si="471"/>
        <v>211.58459999999999</v>
      </c>
      <c r="G15071" s="2">
        <v>5</v>
      </c>
      <c r="H15071" s="2" t="str">
        <f>TEXT(Table1[[#This Row],[order_date]],"mmmm")</f>
        <v>December</v>
      </c>
      <c r="I15071" s="3">
        <v>45269</v>
      </c>
      <c r="J15071" s="3">
        <v>45275</v>
      </c>
      <c r="K15071" s="3" t="str">
        <f>TEXT(Table1[[#This Row],[delivery_date]]-Table1[[#This Row],[order_date]],"D")</f>
        <v>6</v>
      </c>
      <c r="L15071" s="2" t="s">
        <v>21</v>
      </c>
      <c r="M15071" s="2" t="s">
        <v>16</v>
      </c>
      <c r="N15071" s="2">
        <v>218.07</v>
      </c>
      <c r="O15071" s="2" t="s">
        <v>23</v>
      </c>
      <c r="P15071" s="2">
        <f t="shared" si="470"/>
        <v>2139.3553999999999</v>
      </c>
    </row>
    <row r="15072" spans="1:16" ht="14.25" customHeight="1" x14ac:dyDescent="0.35">
      <c r="A15072" s="2" t="s">
        <v>15103</v>
      </c>
      <c r="B15072" s="2" t="s">
        <v>19</v>
      </c>
      <c r="C15072" s="2" t="s">
        <v>36</v>
      </c>
      <c r="D15072" s="2">
        <v>2809.3</v>
      </c>
      <c r="E15072" s="2">
        <v>0.5</v>
      </c>
      <c r="F15072" s="2">
        <f t="shared" si="471"/>
        <v>1404.65</v>
      </c>
      <c r="G15072" s="2">
        <v>4</v>
      </c>
      <c r="H15072" s="2" t="str">
        <f>TEXT(Table1[[#This Row],[order_date]],"mmmm")</f>
        <v>July</v>
      </c>
      <c r="I15072" s="3">
        <v>45493</v>
      </c>
      <c r="J15072" s="3">
        <v>45494</v>
      </c>
      <c r="K15072" s="3" t="str">
        <f>TEXT(Table1[[#This Row],[delivery_date]]-Table1[[#This Row],[order_date]],"D")</f>
        <v>1</v>
      </c>
      <c r="L15072" s="2" t="s">
        <v>21</v>
      </c>
      <c r="M15072" s="2" t="s">
        <v>22</v>
      </c>
      <c r="N15072" s="2">
        <v>794.33</v>
      </c>
      <c r="O15072" s="2" t="s">
        <v>23</v>
      </c>
      <c r="P15072" s="2">
        <f t="shared" si="470"/>
        <v>1404.65</v>
      </c>
    </row>
    <row r="15073" spans="1:16" ht="14.25" customHeight="1" x14ac:dyDescent="0.35">
      <c r="A15073" s="2" t="s">
        <v>15104</v>
      </c>
      <c r="B15073" s="2" t="s">
        <v>25</v>
      </c>
      <c r="C15073" s="2" t="s">
        <v>26</v>
      </c>
      <c r="D15073" s="2">
        <v>1444.71</v>
      </c>
      <c r="E15073" s="2">
        <v>0.48</v>
      </c>
      <c r="F15073" s="2">
        <f t="shared" si="471"/>
        <v>693.46079999999995</v>
      </c>
      <c r="G15073" s="2">
        <v>7</v>
      </c>
      <c r="H15073" s="2" t="str">
        <f>TEXT(Table1[[#This Row],[order_date]],"mmmm")</f>
        <v>July</v>
      </c>
      <c r="I15073" s="3">
        <v>45130</v>
      </c>
      <c r="J15073" s="3">
        <v>45134</v>
      </c>
      <c r="K15073" s="3" t="str">
        <f>TEXT(Table1[[#This Row],[delivery_date]]-Table1[[#This Row],[order_date]],"D")</f>
        <v>4</v>
      </c>
      <c r="L15073" s="2" t="s">
        <v>21</v>
      </c>
      <c r="M15073" s="2" t="s">
        <v>22</v>
      </c>
      <c r="N15073" s="2">
        <v>395.58</v>
      </c>
      <c r="O15073" s="2" t="s">
        <v>34</v>
      </c>
      <c r="P15073" s="2">
        <f t="shared" si="470"/>
        <v>751.24920000000009</v>
      </c>
    </row>
    <row r="15074" spans="1:16" ht="14.25" customHeight="1" x14ac:dyDescent="0.35">
      <c r="A15074" s="2" t="s">
        <v>15105</v>
      </c>
      <c r="B15074" s="2" t="s">
        <v>13</v>
      </c>
      <c r="C15074" s="2" t="s">
        <v>26</v>
      </c>
      <c r="D15074" s="2">
        <v>1783.42</v>
      </c>
      <c r="E15074" s="2">
        <v>0.05</v>
      </c>
      <c r="F15074" s="2">
        <f t="shared" si="471"/>
        <v>89.171000000000006</v>
      </c>
      <c r="G15074" s="2">
        <v>3</v>
      </c>
      <c r="H15074" s="2" t="str">
        <f>TEXT(Table1[[#This Row],[order_date]],"mmmm")</f>
        <v>January</v>
      </c>
      <c r="I15074" s="3">
        <v>44934</v>
      </c>
      <c r="J15074" s="3">
        <v>44935</v>
      </c>
      <c r="K15074" s="3" t="str">
        <f>TEXT(Table1[[#This Row],[delivery_date]]-Table1[[#This Row],[order_date]],"D")</f>
        <v>1</v>
      </c>
      <c r="L15074" s="2" t="s">
        <v>21</v>
      </c>
      <c r="M15074" s="2" t="s">
        <v>16</v>
      </c>
      <c r="N15074" s="2">
        <v>236.7</v>
      </c>
      <c r="O15074" s="2" t="s">
        <v>48</v>
      </c>
      <c r="P15074" s="2">
        <f t="shared" si="470"/>
        <v>1694.249</v>
      </c>
    </row>
    <row r="15075" spans="1:16" ht="14.25" customHeight="1" x14ac:dyDescent="0.35">
      <c r="A15075" s="2" t="s">
        <v>15106</v>
      </c>
      <c r="B15075" s="2" t="s">
        <v>19</v>
      </c>
      <c r="C15075" s="2" t="s">
        <v>14</v>
      </c>
      <c r="D15075" s="2">
        <v>1130.01</v>
      </c>
      <c r="E15075" s="2">
        <v>0.33</v>
      </c>
      <c r="F15075" s="2">
        <f t="shared" si="471"/>
        <v>372.9033</v>
      </c>
      <c r="G15075" s="2">
        <v>2</v>
      </c>
      <c r="H15075" s="2" t="str">
        <f>TEXT(Table1[[#This Row],[order_date]],"mmmm")</f>
        <v>November</v>
      </c>
      <c r="I15075" s="3">
        <v>45618</v>
      </c>
      <c r="J15075" s="3">
        <v>45625</v>
      </c>
      <c r="K15075" s="3" t="str">
        <f>TEXT(Table1[[#This Row],[delivery_date]]-Table1[[#This Row],[order_date]],"D")</f>
        <v>7</v>
      </c>
      <c r="L15075" s="2" t="s">
        <v>21</v>
      </c>
      <c r="M15075" s="2" t="s">
        <v>16</v>
      </c>
      <c r="N15075" s="2">
        <v>315.66000000000003</v>
      </c>
      <c r="O15075" s="2" t="s">
        <v>34</v>
      </c>
      <c r="P15075" s="2">
        <f t="shared" si="470"/>
        <v>757.10670000000005</v>
      </c>
    </row>
    <row r="15076" spans="1:16" ht="14.25" customHeight="1" x14ac:dyDescent="0.35">
      <c r="A15076" s="2" t="s">
        <v>15107</v>
      </c>
      <c r="B15076" s="2" t="s">
        <v>19</v>
      </c>
      <c r="C15076" s="2" t="s">
        <v>20</v>
      </c>
      <c r="D15076" s="2">
        <v>2356.08</v>
      </c>
      <c r="E15076" s="2">
        <v>0.45</v>
      </c>
      <c r="F15076" s="2">
        <f t="shared" si="471"/>
        <v>1060.2360000000001</v>
      </c>
      <c r="G15076" s="2">
        <v>4</v>
      </c>
      <c r="H15076" s="2" t="str">
        <f>TEXT(Table1[[#This Row],[order_date]],"mmmm")</f>
        <v>May</v>
      </c>
      <c r="I15076" s="3">
        <v>45432</v>
      </c>
      <c r="J15076" s="3">
        <v>45439</v>
      </c>
      <c r="K15076" s="3" t="str">
        <f>TEXT(Table1[[#This Row],[delivery_date]]-Table1[[#This Row],[order_date]],"D")</f>
        <v>7</v>
      </c>
      <c r="L15076" s="2" t="s">
        <v>31</v>
      </c>
      <c r="M15076" s="2" t="s">
        <v>16</v>
      </c>
      <c r="N15076" s="2">
        <v>376.42</v>
      </c>
      <c r="O15076" s="2" t="s">
        <v>48</v>
      </c>
      <c r="P15076" s="2">
        <f t="shared" si="470"/>
        <v>1295.8439999999998</v>
      </c>
    </row>
    <row r="15077" spans="1:16" ht="14.25" customHeight="1" x14ac:dyDescent="0.35">
      <c r="A15077" s="2" t="s">
        <v>15108</v>
      </c>
      <c r="B15077" s="2" t="s">
        <v>19</v>
      </c>
      <c r="C15077" s="2" t="s">
        <v>36</v>
      </c>
      <c r="D15077" s="2">
        <v>4962.76</v>
      </c>
      <c r="E15077" s="2">
        <v>0.04</v>
      </c>
      <c r="F15077" s="2">
        <f t="shared" si="471"/>
        <v>198.5104</v>
      </c>
      <c r="G15077" s="2">
        <v>5</v>
      </c>
      <c r="H15077" s="2" t="str">
        <f>TEXT(Table1[[#This Row],[order_date]],"mmmm")</f>
        <v>September</v>
      </c>
      <c r="I15077" s="3">
        <v>45199</v>
      </c>
      <c r="J15077" s="3">
        <v>45205</v>
      </c>
      <c r="K15077" s="3" t="str">
        <f>TEXT(Table1[[#This Row],[delivery_date]]-Table1[[#This Row],[order_date]],"D")</f>
        <v>6</v>
      </c>
      <c r="L15077" s="2" t="s">
        <v>15</v>
      </c>
      <c r="M15077" s="2" t="s">
        <v>27</v>
      </c>
      <c r="N15077" s="2">
        <v>614.87</v>
      </c>
      <c r="O15077" s="2" t="s">
        <v>48</v>
      </c>
      <c r="P15077" s="2">
        <f t="shared" si="470"/>
        <v>4764.2496000000001</v>
      </c>
    </row>
    <row r="15078" spans="1:16" ht="14.25" customHeight="1" x14ac:dyDescent="0.35">
      <c r="A15078" s="2" t="s">
        <v>15109</v>
      </c>
      <c r="B15078" s="2" t="s">
        <v>41</v>
      </c>
      <c r="C15078" s="2" t="s">
        <v>26</v>
      </c>
      <c r="D15078" s="2">
        <v>1877.29</v>
      </c>
      <c r="E15078" s="2">
        <v>0.06</v>
      </c>
      <c r="F15078" s="2">
        <f t="shared" si="471"/>
        <v>112.6374</v>
      </c>
      <c r="G15078" s="2">
        <v>1</v>
      </c>
      <c r="H15078" s="2" t="str">
        <f>TEXT(Table1[[#This Row],[order_date]],"mmmm")</f>
        <v>September</v>
      </c>
      <c r="I15078" s="3">
        <v>45547</v>
      </c>
      <c r="J15078" s="3">
        <v>45550</v>
      </c>
      <c r="K15078" s="3" t="str">
        <f>TEXT(Table1[[#This Row],[delivery_date]]-Table1[[#This Row],[order_date]],"D")</f>
        <v>3</v>
      </c>
      <c r="L15078" s="2" t="s">
        <v>31</v>
      </c>
      <c r="M15078" s="2" t="s">
        <v>22</v>
      </c>
      <c r="N15078" s="2">
        <v>558.33000000000004</v>
      </c>
      <c r="O15078" s="2" t="s">
        <v>39</v>
      </c>
      <c r="P15078" s="2">
        <f t="shared" si="470"/>
        <v>1764.6525999999999</v>
      </c>
    </row>
    <row r="15079" spans="1:16" ht="14.25" customHeight="1" x14ac:dyDescent="0.35">
      <c r="A15079" s="2" t="s">
        <v>15110</v>
      </c>
      <c r="B15079" s="2" t="s">
        <v>25</v>
      </c>
      <c r="C15079" s="2" t="s">
        <v>36</v>
      </c>
      <c r="D15079" s="2">
        <v>3301.32</v>
      </c>
      <c r="E15079" s="2">
        <v>0.17</v>
      </c>
      <c r="F15079" s="2">
        <f t="shared" si="471"/>
        <v>561.22440000000006</v>
      </c>
      <c r="G15079" s="2">
        <v>3</v>
      </c>
      <c r="H15079" s="2" t="str">
        <f>TEXT(Table1[[#This Row],[order_date]],"mmmm")</f>
        <v>October</v>
      </c>
      <c r="I15079" s="3">
        <v>45215</v>
      </c>
      <c r="J15079" s="3">
        <v>45217</v>
      </c>
      <c r="K15079" s="3" t="str">
        <f>TEXT(Table1[[#This Row],[delivery_date]]-Table1[[#This Row],[order_date]],"D")</f>
        <v>2</v>
      </c>
      <c r="L15079" s="2" t="s">
        <v>15</v>
      </c>
      <c r="M15079" s="2" t="s">
        <v>22</v>
      </c>
      <c r="N15079" s="2">
        <v>519.79999999999995</v>
      </c>
      <c r="O15079" s="2" t="s">
        <v>39</v>
      </c>
      <c r="P15079" s="2">
        <f t="shared" si="470"/>
        <v>2740.0956000000001</v>
      </c>
    </row>
    <row r="15080" spans="1:16" ht="14.25" customHeight="1" x14ac:dyDescent="0.35">
      <c r="A15080" s="2" t="s">
        <v>15111</v>
      </c>
      <c r="B15080" s="2" t="s">
        <v>25</v>
      </c>
      <c r="C15080" s="2" t="s">
        <v>14</v>
      </c>
      <c r="D15080" s="2">
        <v>3215.88</v>
      </c>
      <c r="E15080" s="2">
        <v>0.05</v>
      </c>
      <c r="F15080" s="2">
        <f t="shared" si="471"/>
        <v>160.79400000000001</v>
      </c>
      <c r="G15080" s="2">
        <v>8</v>
      </c>
      <c r="H15080" s="2" t="str">
        <f>TEXT(Table1[[#This Row],[order_date]],"mmmm")</f>
        <v>November</v>
      </c>
      <c r="I15080" s="3">
        <v>45237</v>
      </c>
      <c r="J15080" s="3">
        <v>45243</v>
      </c>
      <c r="K15080" s="3" t="str">
        <f>TEXT(Table1[[#This Row],[delivery_date]]-Table1[[#This Row],[order_date]],"D")</f>
        <v>6</v>
      </c>
      <c r="L15080" s="2" t="s">
        <v>31</v>
      </c>
      <c r="M15080" s="2" t="s">
        <v>22</v>
      </c>
      <c r="N15080" s="2">
        <v>227.98</v>
      </c>
      <c r="O15080" s="2" t="s">
        <v>39</v>
      </c>
      <c r="P15080" s="2">
        <f t="shared" si="470"/>
        <v>3055.0860000000002</v>
      </c>
    </row>
    <row r="15081" spans="1:16" ht="14.25" customHeight="1" x14ac:dyDescent="0.35">
      <c r="A15081" s="2" t="s">
        <v>15112</v>
      </c>
      <c r="B15081" s="2" t="s">
        <v>25</v>
      </c>
      <c r="C15081" s="2" t="s">
        <v>33</v>
      </c>
      <c r="D15081" s="2">
        <v>3953.76</v>
      </c>
      <c r="E15081" s="2">
        <v>0.44</v>
      </c>
      <c r="F15081" s="2">
        <f t="shared" si="471"/>
        <v>1739.6544000000001</v>
      </c>
      <c r="G15081" s="2">
        <v>5</v>
      </c>
      <c r="H15081" s="2" t="str">
        <f>TEXT(Table1[[#This Row],[order_date]],"mmmm")</f>
        <v>July</v>
      </c>
      <c r="I15081" s="3">
        <v>45129</v>
      </c>
      <c r="J15081" s="3">
        <v>45136</v>
      </c>
      <c r="K15081" s="3" t="str">
        <f>TEXT(Table1[[#This Row],[delivery_date]]-Table1[[#This Row],[order_date]],"D")</f>
        <v>7</v>
      </c>
      <c r="L15081" s="2" t="s">
        <v>21</v>
      </c>
      <c r="M15081" s="2" t="s">
        <v>16</v>
      </c>
      <c r="N15081" s="2">
        <v>774.33</v>
      </c>
      <c r="O15081" s="2" t="s">
        <v>34</v>
      </c>
      <c r="P15081" s="2">
        <f t="shared" si="470"/>
        <v>2214.1055999999999</v>
      </c>
    </row>
    <row r="15082" spans="1:16" ht="14.25" customHeight="1" x14ac:dyDescent="0.35">
      <c r="A15082" s="2" t="s">
        <v>15113</v>
      </c>
      <c r="B15082" s="2" t="s">
        <v>25</v>
      </c>
      <c r="C15082" s="2" t="s">
        <v>26</v>
      </c>
      <c r="D15082" s="2">
        <v>3588.4</v>
      </c>
      <c r="E15082" s="2">
        <v>0.44</v>
      </c>
      <c r="F15082" s="2">
        <f t="shared" si="471"/>
        <v>1578.896</v>
      </c>
      <c r="G15082" s="2">
        <v>1</v>
      </c>
      <c r="H15082" s="2" t="str">
        <f>TEXT(Table1[[#This Row],[order_date]],"mmmm")</f>
        <v>November</v>
      </c>
      <c r="I15082" s="3">
        <v>45255</v>
      </c>
      <c r="J15082" s="3">
        <v>45258</v>
      </c>
      <c r="K15082" s="3" t="str">
        <f>TEXT(Table1[[#This Row],[delivery_date]]-Table1[[#This Row],[order_date]],"D")</f>
        <v>3</v>
      </c>
      <c r="L15082" s="2" t="s">
        <v>15</v>
      </c>
      <c r="M15082" s="2" t="s">
        <v>22</v>
      </c>
      <c r="N15082" s="2">
        <v>342.43</v>
      </c>
      <c r="O15082" s="2" t="s">
        <v>34</v>
      </c>
      <c r="P15082" s="2">
        <f t="shared" si="470"/>
        <v>2009.5040000000001</v>
      </c>
    </row>
    <row r="15083" spans="1:16" ht="14.25" customHeight="1" x14ac:dyDescent="0.35">
      <c r="A15083" s="2" t="s">
        <v>15114</v>
      </c>
      <c r="B15083" s="2" t="s">
        <v>25</v>
      </c>
      <c r="C15083" s="2" t="s">
        <v>14</v>
      </c>
      <c r="D15083" s="2">
        <v>157.72</v>
      </c>
      <c r="E15083" s="2">
        <v>0.47</v>
      </c>
      <c r="F15083" s="2">
        <f t="shared" si="471"/>
        <v>74.128399999999999</v>
      </c>
      <c r="G15083" s="2">
        <v>4</v>
      </c>
      <c r="H15083" s="2" t="str">
        <f>TEXT(Table1[[#This Row],[order_date]],"mmmm")</f>
        <v>April</v>
      </c>
      <c r="I15083" s="3">
        <v>45024</v>
      </c>
      <c r="J15083" s="3">
        <v>45028</v>
      </c>
      <c r="K15083" s="3" t="str">
        <f>TEXT(Table1[[#This Row],[delivery_date]]-Table1[[#This Row],[order_date]],"D")</f>
        <v>4</v>
      </c>
      <c r="L15083" s="2" t="s">
        <v>15</v>
      </c>
      <c r="M15083" s="2" t="s">
        <v>27</v>
      </c>
      <c r="N15083" s="2">
        <v>32.1</v>
      </c>
      <c r="O15083" s="2" t="s">
        <v>17</v>
      </c>
      <c r="P15083" s="2">
        <f t="shared" si="470"/>
        <v>83.5916</v>
      </c>
    </row>
    <row r="15084" spans="1:16" ht="14.25" customHeight="1" x14ac:dyDescent="0.35">
      <c r="A15084" s="2" t="s">
        <v>15115</v>
      </c>
      <c r="B15084" s="2" t="s">
        <v>41</v>
      </c>
      <c r="C15084" s="2" t="s">
        <v>36</v>
      </c>
      <c r="D15084" s="2">
        <v>1615.16</v>
      </c>
      <c r="E15084" s="2">
        <v>0.1</v>
      </c>
      <c r="F15084" s="2">
        <f t="shared" si="471"/>
        <v>161.51600000000002</v>
      </c>
      <c r="G15084" s="2">
        <v>8</v>
      </c>
      <c r="H15084" s="2" t="str">
        <f>TEXT(Table1[[#This Row],[order_date]],"mmmm")</f>
        <v>December</v>
      </c>
      <c r="I15084" s="3">
        <v>45290</v>
      </c>
      <c r="J15084" s="3">
        <v>45297</v>
      </c>
      <c r="K15084" s="3" t="str">
        <f>TEXT(Table1[[#This Row],[delivery_date]]-Table1[[#This Row],[order_date]],"D")</f>
        <v>7</v>
      </c>
      <c r="L15084" s="2" t="s">
        <v>31</v>
      </c>
      <c r="M15084" s="2" t="s">
        <v>22</v>
      </c>
      <c r="N15084" s="2">
        <v>100.16</v>
      </c>
      <c r="O15084" s="2" t="s">
        <v>48</v>
      </c>
      <c r="P15084" s="2">
        <f t="shared" si="470"/>
        <v>1453.644</v>
      </c>
    </row>
    <row r="15085" spans="1:16" ht="14.25" customHeight="1" x14ac:dyDescent="0.35">
      <c r="A15085" s="2" t="s">
        <v>15116</v>
      </c>
      <c r="B15085" s="2" t="s">
        <v>13</v>
      </c>
      <c r="C15085" s="2" t="s">
        <v>14</v>
      </c>
      <c r="D15085" s="2">
        <v>4364.1400000000003</v>
      </c>
      <c r="E15085" s="2">
        <v>0.02</v>
      </c>
      <c r="F15085" s="2">
        <f t="shared" si="471"/>
        <v>87.282800000000009</v>
      </c>
      <c r="G15085" s="2">
        <v>8</v>
      </c>
      <c r="H15085" s="2" t="str">
        <f>TEXT(Table1[[#This Row],[order_date]],"mmmm")</f>
        <v>May</v>
      </c>
      <c r="I15085" s="3">
        <v>45417</v>
      </c>
      <c r="J15085" s="3">
        <v>45424</v>
      </c>
      <c r="K15085" s="3" t="str">
        <f>TEXT(Table1[[#This Row],[delivery_date]]-Table1[[#This Row],[order_date]],"D")</f>
        <v>7</v>
      </c>
      <c r="L15085" s="2" t="s">
        <v>31</v>
      </c>
      <c r="M15085" s="2" t="s">
        <v>22</v>
      </c>
      <c r="N15085" s="2">
        <v>339.05</v>
      </c>
      <c r="O15085" s="2" t="s">
        <v>48</v>
      </c>
      <c r="P15085" s="2">
        <f t="shared" si="470"/>
        <v>4276.8572000000004</v>
      </c>
    </row>
    <row r="15086" spans="1:16" ht="14.25" customHeight="1" x14ac:dyDescent="0.35">
      <c r="A15086" s="2" t="s">
        <v>15117</v>
      </c>
      <c r="B15086" s="2" t="s">
        <v>41</v>
      </c>
      <c r="C15086" s="2" t="s">
        <v>14</v>
      </c>
      <c r="D15086" s="2">
        <v>2743.8</v>
      </c>
      <c r="E15086" s="2">
        <v>0.22</v>
      </c>
      <c r="F15086" s="2">
        <f t="shared" si="471"/>
        <v>603.63600000000008</v>
      </c>
      <c r="G15086" s="2">
        <v>2</v>
      </c>
      <c r="H15086" s="2" t="str">
        <f>TEXT(Table1[[#This Row],[order_date]],"mmmm")</f>
        <v>March</v>
      </c>
      <c r="I15086" s="3">
        <v>45005</v>
      </c>
      <c r="J15086" s="3">
        <v>45011</v>
      </c>
      <c r="K15086" s="3" t="str">
        <f>TEXT(Table1[[#This Row],[delivery_date]]-Table1[[#This Row],[order_date]],"D")</f>
        <v>6</v>
      </c>
      <c r="L15086" s="2" t="s">
        <v>21</v>
      </c>
      <c r="M15086" s="2" t="s">
        <v>22</v>
      </c>
      <c r="N15086" s="2">
        <v>351.61</v>
      </c>
      <c r="O15086" s="2" t="s">
        <v>39</v>
      </c>
      <c r="P15086" s="2">
        <f t="shared" si="470"/>
        <v>2140.1640000000002</v>
      </c>
    </row>
    <row r="15087" spans="1:16" ht="14.25" customHeight="1" x14ac:dyDescent="0.35">
      <c r="A15087" s="2" t="s">
        <v>15118</v>
      </c>
      <c r="B15087" s="2" t="s">
        <v>19</v>
      </c>
      <c r="C15087" s="2" t="s">
        <v>14</v>
      </c>
      <c r="D15087" s="2">
        <v>610.70000000000005</v>
      </c>
      <c r="E15087" s="2">
        <v>0.44</v>
      </c>
      <c r="F15087" s="2">
        <f t="shared" si="471"/>
        <v>268.70800000000003</v>
      </c>
      <c r="G15087" s="2">
        <v>9</v>
      </c>
      <c r="H15087" s="2" t="str">
        <f>TEXT(Table1[[#This Row],[order_date]],"mmmm")</f>
        <v>November</v>
      </c>
      <c r="I15087" s="3">
        <v>45246</v>
      </c>
      <c r="J15087" s="3">
        <v>45249</v>
      </c>
      <c r="K15087" s="3" t="str">
        <f>TEXT(Table1[[#This Row],[delivery_date]]-Table1[[#This Row],[order_date]],"D")</f>
        <v>3</v>
      </c>
      <c r="L15087" s="2" t="s">
        <v>15</v>
      </c>
      <c r="M15087" s="2" t="s">
        <v>16</v>
      </c>
      <c r="N15087" s="2">
        <v>124.63</v>
      </c>
      <c r="O15087" s="2" t="s">
        <v>23</v>
      </c>
      <c r="P15087" s="2">
        <f t="shared" si="470"/>
        <v>341.99200000000002</v>
      </c>
    </row>
    <row r="15088" spans="1:16" ht="14.25" customHeight="1" x14ac:dyDescent="0.35">
      <c r="A15088" s="2" t="s">
        <v>15119</v>
      </c>
      <c r="B15088" s="2" t="s">
        <v>41</v>
      </c>
      <c r="C15088" s="2" t="s">
        <v>14</v>
      </c>
      <c r="D15088" s="2">
        <v>1453.07</v>
      </c>
      <c r="E15088" s="2">
        <v>0.32</v>
      </c>
      <c r="F15088" s="2">
        <f t="shared" si="471"/>
        <v>464.98239999999998</v>
      </c>
      <c r="G15088" s="2">
        <v>1</v>
      </c>
      <c r="H15088" s="2" t="str">
        <f>TEXT(Table1[[#This Row],[order_date]],"mmmm")</f>
        <v>March</v>
      </c>
      <c r="I15088" s="3">
        <v>45014</v>
      </c>
      <c r="J15088" s="3">
        <v>45019</v>
      </c>
      <c r="K15088" s="3" t="str">
        <f>TEXT(Table1[[#This Row],[delivery_date]]-Table1[[#This Row],[order_date]],"D")</f>
        <v>5</v>
      </c>
      <c r="L15088" s="2" t="s">
        <v>21</v>
      </c>
      <c r="M15088" s="2" t="s">
        <v>16</v>
      </c>
      <c r="N15088" s="2">
        <v>307.38</v>
      </c>
      <c r="O15088" s="2" t="s">
        <v>34</v>
      </c>
      <c r="P15088" s="2">
        <f t="shared" si="470"/>
        <v>988.08759999999995</v>
      </c>
    </row>
    <row r="15089" spans="1:16" ht="14.25" customHeight="1" x14ac:dyDescent="0.35">
      <c r="A15089" s="2" t="s">
        <v>15120</v>
      </c>
      <c r="B15089" s="2" t="s">
        <v>25</v>
      </c>
      <c r="C15089" s="2" t="s">
        <v>14</v>
      </c>
      <c r="D15089" s="2">
        <v>1488.59</v>
      </c>
      <c r="E15089" s="2">
        <v>0.5</v>
      </c>
      <c r="F15089" s="2">
        <f t="shared" si="471"/>
        <v>744.29499999999996</v>
      </c>
      <c r="G15089" s="2">
        <v>8</v>
      </c>
      <c r="H15089" s="2" t="str">
        <f>TEXT(Table1[[#This Row],[order_date]],"mmmm")</f>
        <v>December</v>
      </c>
      <c r="I15089" s="3">
        <v>45283</v>
      </c>
      <c r="J15089" s="3">
        <v>45284</v>
      </c>
      <c r="K15089" s="3" t="str">
        <f>TEXT(Table1[[#This Row],[delivery_date]]-Table1[[#This Row],[order_date]],"D")</f>
        <v>1</v>
      </c>
      <c r="L15089" s="2" t="s">
        <v>31</v>
      </c>
      <c r="M15089" s="2" t="s">
        <v>16</v>
      </c>
      <c r="N15089" s="2">
        <v>315.43</v>
      </c>
      <c r="O15089" s="2" t="s">
        <v>39</v>
      </c>
      <c r="P15089" s="2">
        <f t="shared" si="470"/>
        <v>744.29499999999996</v>
      </c>
    </row>
    <row r="15090" spans="1:16" ht="14.25" customHeight="1" x14ac:dyDescent="0.35">
      <c r="A15090" s="2" t="s">
        <v>15121</v>
      </c>
      <c r="B15090" s="2" t="s">
        <v>41</v>
      </c>
      <c r="C15090" s="2" t="s">
        <v>14</v>
      </c>
      <c r="D15090" s="2">
        <v>4378.57</v>
      </c>
      <c r="E15090" s="2">
        <v>0.45</v>
      </c>
      <c r="F15090" s="2">
        <f t="shared" si="471"/>
        <v>1970.3564999999999</v>
      </c>
      <c r="G15090" s="2">
        <v>8</v>
      </c>
      <c r="H15090" s="2" t="str">
        <f>TEXT(Table1[[#This Row],[order_date]],"mmmm")</f>
        <v>January</v>
      </c>
      <c r="I15090" s="3">
        <v>45295</v>
      </c>
      <c r="J15090" s="3">
        <v>45302</v>
      </c>
      <c r="K15090" s="3" t="str">
        <f>TEXT(Table1[[#This Row],[delivery_date]]-Table1[[#This Row],[order_date]],"D")</f>
        <v>7</v>
      </c>
      <c r="L15090" s="2" t="s">
        <v>15</v>
      </c>
      <c r="M15090" s="2" t="s">
        <v>16</v>
      </c>
      <c r="N15090" s="2">
        <v>777.36</v>
      </c>
      <c r="O15090" s="2" t="s">
        <v>34</v>
      </c>
      <c r="P15090" s="2">
        <f t="shared" si="470"/>
        <v>2408.2134999999998</v>
      </c>
    </row>
    <row r="15091" spans="1:16" ht="14.25" customHeight="1" x14ac:dyDescent="0.35">
      <c r="A15091" s="2" t="s">
        <v>15122</v>
      </c>
      <c r="B15091" s="2" t="s">
        <v>25</v>
      </c>
      <c r="C15091" s="2" t="s">
        <v>20</v>
      </c>
      <c r="D15091" s="2">
        <v>2811.67</v>
      </c>
      <c r="E15091" s="2">
        <v>0.2</v>
      </c>
      <c r="F15091" s="2">
        <f t="shared" si="471"/>
        <v>562.33400000000006</v>
      </c>
      <c r="G15091" s="2">
        <v>6</v>
      </c>
      <c r="H15091" s="2" t="str">
        <f>TEXT(Table1[[#This Row],[order_date]],"mmmm")</f>
        <v>June</v>
      </c>
      <c r="I15091" s="3">
        <v>45094</v>
      </c>
      <c r="J15091" s="3">
        <v>45098</v>
      </c>
      <c r="K15091" s="3" t="str">
        <f>TEXT(Table1[[#This Row],[delivery_date]]-Table1[[#This Row],[order_date]],"D")</f>
        <v>4</v>
      </c>
      <c r="L15091" s="2" t="s">
        <v>21</v>
      </c>
      <c r="M15091" s="2" t="s">
        <v>16</v>
      </c>
      <c r="N15091" s="2">
        <v>373.01</v>
      </c>
      <c r="O15091" s="2" t="s">
        <v>23</v>
      </c>
      <c r="P15091" s="2">
        <f t="shared" si="470"/>
        <v>2249.3360000000002</v>
      </c>
    </row>
    <row r="15092" spans="1:16" ht="14.25" customHeight="1" x14ac:dyDescent="0.35">
      <c r="A15092" s="2" t="s">
        <v>15123</v>
      </c>
      <c r="B15092" s="2" t="s">
        <v>41</v>
      </c>
      <c r="C15092" s="2" t="s">
        <v>36</v>
      </c>
      <c r="D15092" s="2">
        <v>3080.79</v>
      </c>
      <c r="E15092" s="2">
        <v>0.02</v>
      </c>
      <c r="F15092" s="2">
        <f t="shared" si="471"/>
        <v>61.6158</v>
      </c>
      <c r="G15092" s="2">
        <v>1</v>
      </c>
      <c r="H15092" s="2" t="str">
        <f>TEXT(Table1[[#This Row],[order_date]],"mmmm")</f>
        <v>July</v>
      </c>
      <c r="I15092" s="3">
        <v>45112</v>
      </c>
      <c r="J15092" s="3">
        <v>45116</v>
      </c>
      <c r="K15092" s="3" t="str">
        <f>TEXT(Table1[[#This Row],[delivery_date]]-Table1[[#This Row],[order_date]],"D")</f>
        <v>4</v>
      </c>
      <c r="L15092" s="2" t="s">
        <v>31</v>
      </c>
      <c r="M15092" s="2" t="s">
        <v>27</v>
      </c>
      <c r="N15092" s="2">
        <v>826.6</v>
      </c>
      <c r="O15092" s="2" t="s">
        <v>34</v>
      </c>
      <c r="P15092" s="2">
        <f t="shared" si="470"/>
        <v>3019.1741999999999</v>
      </c>
    </row>
    <row r="15093" spans="1:16" ht="14.25" customHeight="1" x14ac:dyDescent="0.35">
      <c r="A15093" s="2" t="s">
        <v>15124</v>
      </c>
      <c r="B15093" s="2" t="s">
        <v>25</v>
      </c>
      <c r="C15093" s="2" t="s">
        <v>33</v>
      </c>
      <c r="D15093" s="2">
        <v>1898.62</v>
      </c>
      <c r="E15093" s="2">
        <v>0</v>
      </c>
      <c r="F15093" s="2">
        <f t="shared" si="471"/>
        <v>0</v>
      </c>
      <c r="G15093" s="2">
        <v>9</v>
      </c>
      <c r="H15093" s="2" t="str">
        <f>TEXT(Table1[[#This Row],[order_date]],"mmmm")</f>
        <v>August</v>
      </c>
      <c r="I15093" s="3">
        <v>45521</v>
      </c>
      <c r="J15093" s="3">
        <v>45522</v>
      </c>
      <c r="K15093" s="3" t="str">
        <f>TEXT(Table1[[#This Row],[delivery_date]]-Table1[[#This Row],[order_date]],"D")</f>
        <v>1</v>
      </c>
      <c r="L15093" s="2" t="s">
        <v>31</v>
      </c>
      <c r="M15093" s="2" t="s">
        <v>22</v>
      </c>
      <c r="N15093" s="2">
        <v>309.41000000000003</v>
      </c>
      <c r="O15093" s="2" t="s">
        <v>48</v>
      </c>
      <c r="P15093" s="2">
        <f t="shared" si="470"/>
        <v>1898.62</v>
      </c>
    </row>
    <row r="15094" spans="1:16" ht="14.25" customHeight="1" x14ac:dyDescent="0.35">
      <c r="A15094" s="2" t="s">
        <v>15125</v>
      </c>
      <c r="B15094" s="2" t="s">
        <v>19</v>
      </c>
      <c r="C15094" s="2" t="s">
        <v>36</v>
      </c>
      <c r="D15094" s="2">
        <v>395.52</v>
      </c>
      <c r="E15094" s="2">
        <v>0.32</v>
      </c>
      <c r="F15094" s="2">
        <f t="shared" si="471"/>
        <v>126.5664</v>
      </c>
      <c r="G15094" s="2">
        <v>3</v>
      </c>
      <c r="H15094" s="2" t="str">
        <f>TEXT(Table1[[#This Row],[order_date]],"mmmm")</f>
        <v>January</v>
      </c>
      <c r="I15094" s="3">
        <v>44949</v>
      </c>
      <c r="J15094" s="3">
        <v>44951</v>
      </c>
      <c r="K15094" s="3" t="str">
        <f>TEXT(Table1[[#This Row],[delivery_date]]-Table1[[#This Row],[order_date]],"D")</f>
        <v>2</v>
      </c>
      <c r="L15094" s="2" t="s">
        <v>31</v>
      </c>
      <c r="M15094" s="2" t="s">
        <v>27</v>
      </c>
      <c r="N15094" s="2">
        <v>97.17</v>
      </c>
      <c r="O15094" s="2" t="s">
        <v>34</v>
      </c>
      <c r="P15094" s="2">
        <f t="shared" si="470"/>
        <v>268.95359999999999</v>
      </c>
    </row>
    <row r="15095" spans="1:16" ht="14.25" customHeight="1" x14ac:dyDescent="0.35">
      <c r="A15095" s="2" t="s">
        <v>15126</v>
      </c>
      <c r="B15095" s="2" t="s">
        <v>25</v>
      </c>
      <c r="C15095" s="2" t="s">
        <v>26</v>
      </c>
      <c r="D15095" s="2">
        <v>468.72</v>
      </c>
      <c r="E15095" s="2">
        <v>0.46</v>
      </c>
      <c r="F15095" s="2">
        <f t="shared" si="471"/>
        <v>215.61120000000003</v>
      </c>
      <c r="G15095" s="2">
        <v>1</v>
      </c>
      <c r="H15095" s="2" t="str">
        <f>TEXT(Table1[[#This Row],[order_date]],"mmmm")</f>
        <v>September</v>
      </c>
      <c r="I15095" s="3">
        <v>45541</v>
      </c>
      <c r="J15095" s="3">
        <v>45542</v>
      </c>
      <c r="K15095" s="3" t="str">
        <f>TEXT(Table1[[#This Row],[delivery_date]]-Table1[[#This Row],[order_date]],"D")</f>
        <v>1</v>
      </c>
      <c r="L15095" s="2" t="s">
        <v>21</v>
      </c>
      <c r="M15095" s="2" t="s">
        <v>16</v>
      </c>
      <c r="N15095" s="2">
        <v>78.72</v>
      </c>
      <c r="O15095" s="2" t="s">
        <v>34</v>
      </c>
      <c r="P15095" s="2">
        <f t="shared" si="470"/>
        <v>253.1088</v>
      </c>
    </row>
    <row r="15096" spans="1:16" ht="14.25" customHeight="1" x14ac:dyDescent="0.35">
      <c r="A15096" s="2" t="s">
        <v>15127</v>
      </c>
      <c r="B15096" s="2" t="s">
        <v>41</v>
      </c>
      <c r="C15096" s="2" t="s">
        <v>26</v>
      </c>
      <c r="D15096" s="2">
        <v>2159.87</v>
      </c>
      <c r="E15096" s="2">
        <v>0.22</v>
      </c>
      <c r="F15096" s="2">
        <f t="shared" si="471"/>
        <v>475.17140000000001</v>
      </c>
      <c r="G15096" s="2">
        <v>7</v>
      </c>
      <c r="H15096" s="2" t="str">
        <f>TEXT(Table1[[#This Row],[order_date]],"mmmm")</f>
        <v>December</v>
      </c>
      <c r="I15096" s="3">
        <v>45277</v>
      </c>
      <c r="J15096" s="3">
        <v>45284</v>
      </c>
      <c r="K15096" s="3" t="str">
        <f>TEXT(Table1[[#This Row],[delivery_date]]-Table1[[#This Row],[order_date]],"D")</f>
        <v>7</v>
      </c>
      <c r="L15096" s="2" t="s">
        <v>15</v>
      </c>
      <c r="M15096" s="2" t="s">
        <v>27</v>
      </c>
      <c r="N15096" s="2">
        <v>571.22</v>
      </c>
      <c r="O15096" s="2" t="s">
        <v>48</v>
      </c>
      <c r="P15096" s="2">
        <f t="shared" si="470"/>
        <v>1684.6985999999999</v>
      </c>
    </row>
    <row r="15097" spans="1:16" ht="14.25" customHeight="1" x14ac:dyDescent="0.35">
      <c r="A15097" s="2" t="s">
        <v>15128</v>
      </c>
      <c r="B15097" s="2" t="s">
        <v>19</v>
      </c>
      <c r="C15097" s="2" t="s">
        <v>36</v>
      </c>
      <c r="D15097" s="2">
        <v>969.72</v>
      </c>
      <c r="E15097" s="2">
        <v>0.44</v>
      </c>
      <c r="F15097" s="2">
        <f t="shared" si="471"/>
        <v>426.67680000000001</v>
      </c>
      <c r="G15097" s="2">
        <v>5</v>
      </c>
      <c r="H15097" s="2" t="str">
        <f>TEXT(Table1[[#This Row],[order_date]],"mmmm")</f>
        <v>December</v>
      </c>
      <c r="I15097" s="3">
        <v>45276</v>
      </c>
      <c r="J15097" s="3">
        <v>45277</v>
      </c>
      <c r="K15097" s="3" t="str">
        <f>TEXT(Table1[[#This Row],[delivery_date]]-Table1[[#This Row],[order_date]],"D")</f>
        <v>1</v>
      </c>
      <c r="L15097" s="2" t="s">
        <v>21</v>
      </c>
      <c r="M15097" s="2" t="s">
        <v>22</v>
      </c>
      <c r="N15097" s="2">
        <v>55.27</v>
      </c>
      <c r="O15097" s="2" t="s">
        <v>23</v>
      </c>
      <c r="P15097" s="2">
        <f t="shared" si="470"/>
        <v>543.04320000000007</v>
      </c>
    </row>
    <row r="15098" spans="1:16" ht="14.25" customHeight="1" x14ac:dyDescent="0.35">
      <c r="A15098" s="2" t="s">
        <v>15129</v>
      </c>
      <c r="B15098" s="2" t="s">
        <v>41</v>
      </c>
      <c r="C15098" s="2" t="s">
        <v>14</v>
      </c>
      <c r="D15098" s="2">
        <v>610.89</v>
      </c>
      <c r="E15098" s="2">
        <v>0.28000000000000003</v>
      </c>
      <c r="F15098" s="2">
        <f t="shared" si="471"/>
        <v>171.04920000000001</v>
      </c>
      <c r="G15098" s="2">
        <v>2</v>
      </c>
      <c r="H15098" s="2" t="str">
        <f>TEXT(Table1[[#This Row],[order_date]],"mmmm")</f>
        <v>June</v>
      </c>
      <c r="I15098" s="3">
        <v>45445</v>
      </c>
      <c r="J15098" s="3">
        <v>45446</v>
      </c>
      <c r="K15098" s="3" t="str">
        <f>TEXT(Table1[[#This Row],[delivery_date]]-Table1[[#This Row],[order_date]],"D")</f>
        <v>1</v>
      </c>
      <c r="L15098" s="2" t="s">
        <v>31</v>
      </c>
      <c r="M15098" s="2" t="s">
        <v>16</v>
      </c>
      <c r="N15098" s="2">
        <v>71.510000000000005</v>
      </c>
      <c r="O15098" s="2" t="s">
        <v>23</v>
      </c>
      <c r="P15098" s="2">
        <f t="shared" si="470"/>
        <v>439.84079999999994</v>
      </c>
    </row>
    <row r="15099" spans="1:16" ht="14.25" customHeight="1" x14ac:dyDescent="0.35">
      <c r="A15099" s="2" t="s">
        <v>15130</v>
      </c>
      <c r="B15099" s="2" t="s">
        <v>19</v>
      </c>
      <c r="C15099" s="2" t="s">
        <v>20</v>
      </c>
      <c r="D15099" s="2">
        <v>1384.99</v>
      </c>
      <c r="E15099" s="2">
        <v>0.05</v>
      </c>
      <c r="F15099" s="2">
        <f t="shared" si="471"/>
        <v>69.249499999999998</v>
      </c>
      <c r="G15099" s="2">
        <v>1</v>
      </c>
      <c r="H15099" s="2" t="str">
        <f>TEXT(Table1[[#This Row],[order_date]],"mmmm")</f>
        <v>March</v>
      </c>
      <c r="I15099" s="3">
        <v>45369</v>
      </c>
      <c r="J15099" s="3">
        <v>45376</v>
      </c>
      <c r="K15099" s="3" t="str">
        <f>TEXT(Table1[[#This Row],[delivery_date]]-Table1[[#This Row],[order_date]],"D")</f>
        <v>7</v>
      </c>
      <c r="L15099" s="2" t="s">
        <v>31</v>
      </c>
      <c r="M15099" s="2" t="s">
        <v>16</v>
      </c>
      <c r="N15099" s="2">
        <v>339.34</v>
      </c>
      <c r="O15099" s="2" t="s">
        <v>17</v>
      </c>
      <c r="P15099" s="2">
        <f t="shared" si="470"/>
        <v>1315.7405000000001</v>
      </c>
    </row>
    <row r="15100" spans="1:16" ht="14.25" customHeight="1" x14ac:dyDescent="0.35">
      <c r="A15100" s="2" t="s">
        <v>15131</v>
      </c>
      <c r="B15100" s="2" t="s">
        <v>13</v>
      </c>
      <c r="C15100" s="2" t="s">
        <v>33</v>
      </c>
      <c r="D15100" s="2">
        <v>3736.03</v>
      </c>
      <c r="E15100" s="2">
        <v>0.4</v>
      </c>
      <c r="F15100" s="2">
        <f t="shared" si="471"/>
        <v>1494.4120000000003</v>
      </c>
      <c r="G15100" s="2">
        <v>6</v>
      </c>
      <c r="H15100" s="2" t="str">
        <f>TEXT(Table1[[#This Row],[order_date]],"mmmm")</f>
        <v>April</v>
      </c>
      <c r="I15100" s="3">
        <v>45035</v>
      </c>
      <c r="J15100" s="3">
        <v>45037</v>
      </c>
      <c r="K15100" s="3" t="str">
        <f>TEXT(Table1[[#This Row],[delivery_date]]-Table1[[#This Row],[order_date]],"D")</f>
        <v>2</v>
      </c>
      <c r="L15100" s="2" t="s">
        <v>31</v>
      </c>
      <c r="M15100" s="2" t="s">
        <v>22</v>
      </c>
      <c r="N15100" s="2">
        <v>832.51</v>
      </c>
      <c r="O15100" s="2" t="s">
        <v>48</v>
      </c>
      <c r="P15100" s="2">
        <f t="shared" si="470"/>
        <v>2241.6179999999999</v>
      </c>
    </row>
    <row r="15101" spans="1:16" ht="14.25" customHeight="1" x14ac:dyDescent="0.35">
      <c r="A15101" s="2" t="s">
        <v>15132</v>
      </c>
      <c r="B15101" s="2" t="s">
        <v>13</v>
      </c>
      <c r="C15101" s="2" t="s">
        <v>14</v>
      </c>
      <c r="D15101" s="2">
        <v>457.79</v>
      </c>
      <c r="E15101" s="2">
        <v>0.25</v>
      </c>
      <c r="F15101" s="2">
        <f t="shared" si="471"/>
        <v>114.44750000000001</v>
      </c>
      <c r="G15101" s="2">
        <v>1</v>
      </c>
      <c r="H15101" s="2" t="str">
        <f>TEXT(Table1[[#This Row],[order_date]],"mmmm")</f>
        <v>January</v>
      </c>
      <c r="I15101" s="3">
        <v>45296</v>
      </c>
      <c r="J15101" s="3">
        <v>45300</v>
      </c>
      <c r="K15101" s="3" t="str">
        <f>TEXT(Table1[[#This Row],[delivery_date]]-Table1[[#This Row],[order_date]],"D")</f>
        <v>4</v>
      </c>
      <c r="L15101" s="2" t="s">
        <v>21</v>
      </c>
      <c r="M15101" s="2" t="s">
        <v>16</v>
      </c>
      <c r="N15101" s="2">
        <v>126.7</v>
      </c>
      <c r="O15101" s="2" t="s">
        <v>34</v>
      </c>
      <c r="P15101" s="2">
        <f t="shared" si="470"/>
        <v>343.34250000000003</v>
      </c>
    </row>
    <row r="15102" spans="1:16" ht="14.25" customHeight="1" x14ac:dyDescent="0.35">
      <c r="A15102" s="2" t="s">
        <v>15133</v>
      </c>
      <c r="B15102" s="2" t="s">
        <v>13</v>
      </c>
      <c r="C15102" s="2" t="s">
        <v>36</v>
      </c>
      <c r="D15102" s="2">
        <v>2296.31</v>
      </c>
      <c r="E15102" s="2">
        <v>0.03</v>
      </c>
      <c r="F15102" s="2">
        <f t="shared" si="471"/>
        <v>68.889299999999992</v>
      </c>
      <c r="G15102" s="2">
        <v>6</v>
      </c>
      <c r="H15102" s="2" t="str">
        <f>TEXT(Table1[[#This Row],[order_date]],"mmmm")</f>
        <v>April</v>
      </c>
      <c r="I15102" s="3">
        <v>45412</v>
      </c>
      <c r="J15102" s="3">
        <v>45418</v>
      </c>
      <c r="K15102" s="3" t="str">
        <f>TEXT(Table1[[#This Row],[delivery_date]]-Table1[[#This Row],[order_date]],"D")</f>
        <v>6</v>
      </c>
      <c r="L15102" s="2" t="s">
        <v>31</v>
      </c>
      <c r="M15102" s="2" t="s">
        <v>27</v>
      </c>
      <c r="N15102" s="2">
        <v>454.74</v>
      </c>
      <c r="O15102" s="2" t="s">
        <v>34</v>
      </c>
      <c r="P15102" s="2">
        <f t="shared" si="470"/>
        <v>2227.4207000000001</v>
      </c>
    </row>
    <row r="15103" spans="1:16" ht="14.25" customHeight="1" x14ac:dyDescent="0.35">
      <c r="A15103" s="2" t="s">
        <v>15134</v>
      </c>
      <c r="B15103" s="2" t="s">
        <v>41</v>
      </c>
      <c r="C15103" s="2" t="s">
        <v>36</v>
      </c>
      <c r="D15103" s="2">
        <v>4147.83</v>
      </c>
      <c r="E15103" s="2">
        <v>0.41</v>
      </c>
      <c r="F15103" s="2">
        <f t="shared" si="471"/>
        <v>1700.6102999999998</v>
      </c>
      <c r="G15103" s="2">
        <v>1</v>
      </c>
      <c r="H15103" s="2" t="str">
        <f>TEXT(Table1[[#This Row],[order_date]],"mmmm")</f>
        <v>April</v>
      </c>
      <c r="I15103" s="3">
        <v>45038</v>
      </c>
      <c r="J15103" s="3">
        <v>45041</v>
      </c>
      <c r="K15103" s="3" t="str">
        <f>TEXT(Table1[[#This Row],[delivery_date]]-Table1[[#This Row],[order_date]],"D")</f>
        <v>3</v>
      </c>
      <c r="L15103" s="2" t="s">
        <v>15</v>
      </c>
      <c r="M15103" s="2" t="s">
        <v>22</v>
      </c>
      <c r="N15103" s="2">
        <v>1198.32</v>
      </c>
      <c r="O15103" s="2" t="s">
        <v>34</v>
      </c>
      <c r="P15103" s="2">
        <f t="shared" si="470"/>
        <v>2447.2197000000001</v>
      </c>
    </row>
    <row r="15104" spans="1:16" ht="14.25" customHeight="1" x14ac:dyDescent="0.35">
      <c r="A15104" s="2" t="s">
        <v>15135</v>
      </c>
      <c r="B15104" s="2" t="s">
        <v>41</v>
      </c>
      <c r="C15104" s="2" t="s">
        <v>20</v>
      </c>
      <c r="D15104" s="2">
        <v>1412.83</v>
      </c>
      <c r="E15104" s="2">
        <v>0.38</v>
      </c>
      <c r="F15104" s="2">
        <f t="shared" si="471"/>
        <v>536.87540000000001</v>
      </c>
      <c r="G15104" s="2">
        <v>7</v>
      </c>
      <c r="H15104" s="2" t="str">
        <f>TEXT(Table1[[#This Row],[order_date]],"mmmm")</f>
        <v>October</v>
      </c>
      <c r="I15104" s="3">
        <v>45212</v>
      </c>
      <c r="J15104" s="3">
        <v>45213</v>
      </c>
      <c r="K15104" s="3" t="str">
        <f>TEXT(Table1[[#This Row],[delivery_date]]-Table1[[#This Row],[order_date]],"D")</f>
        <v>1</v>
      </c>
      <c r="L15104" s="2" t="s">
        <v>21</v>
      </c>
      <c r="M15104" s="2" t="s">
        <v>16</v>
      </c>
      <c r="N15104" s="2">
        <v>393.87</v>
      </c>
      <c r="O15104" s="2" t="s">
        <v>34</v>
      </c>
      <c r="P15104" s="2">
        <f t="shared" si="470"/>
        <v>875.95459999999991</v>
      </c>
    </row>
    <row r="15105" spans="1:16" ht="14.25" customHeight="1" x14ac:dyDescent="0.35">
      <c r="A15105" s="2" t="s">
        <v>15136</v>
      </c>
      <c r="B15105" s="2" t="s">
        <v>19</v>
      </c>
      <c r="C15105" s="2" t="s">
        <v>20</v>
      </c>
      <c r="D15105" s="2">
        <v>1579.18</v>
      </c>
      <c r="E15105" s="2">
        <v>0.23</v>
      </c>
      <c r="F15105" s="2">
        <f t="shared" si="471"/>
        <v>363.21140000000003</v>
      </c>
      <c r="G15105" s="2">
        <v>7</v>
      </c>
      <c r="H15105" s="2" t="str">
        <f>TEXT(Table1[[#This Row],[order_date]],"mmmm")</f>
        <v>January</v>
      </c>
      <c r="I15105" s="3">
        <v>45320</v>
      </c>
      <c r="J15105" s="3">
        <v>45322</v>
      </c>
      <c r="K15105" s="3" t="str">
        <f>TEXT(Table1[[#This Row],[delivery_date]]-Table1[[#This Row],[order_date]],"D")</f>
        <v>2</v>
      </c>
      <c r="L15105" s="2" t="s">
        <v>15</v>
      </c>
      <c r="M15105" s="2" t="s">
        <v>16</v>
      </c>
      <c r="N15105" s="2">
        <v>444.68</v>
      </c>
      <c r="O15105" s="2" t="s">
        <v>34</v>
      </c>
      <c r="P15105" s="2">
        <f t="shared" si="470"/>
        <v>1215.9686000000002</v>
      </c>
    </row>
    <row r="15106" spans="1:16" ht="14.25" customHeight="1" x14ac:dyDescent="0.35">
      <c r="A15106" s="2" t="s">
        <v>15137</v>
      </c>
      <c r="B15106" s="2" t="s">
        <v>19</v>
      </c>
      <c r="C15106" s="2" t="s">
        <v>36</v>
      </c>
      <c r="D15106" s="2">
        <v>4432.62</v>
      </c>
      <c r="E15106" s="2">
        <v>0.01</v>
      </c>
      <c r="F15106" s="2">
        <f t="shared" si="471"/>
        <v>44.3262</v>
      </c>
      <c r="G15106" s="2">
        <v>4</v>
      </c>
      <c r="H15106" s="2" t="str">
        <f>TEXT(Table1[[#This Row],[order_date]],"mmmm")</f>
        <v>April</v>
      </c>
      <c r="I15106" s="3">
        <v>45024</v>
      </c>
      <c r="J15106" s="3">
        <v>45027</v>
      </c>
      <c r="K15106" s="3" t="str">
        <f>TEXT(Table1[[#This Row],[delivery_date]]-Table1[[#This Row],[order_date]],"D")</f>
        <v>3</v>
      </c>
      <c r="L15106" s="2" t="s">
        <v>31</v>
      </c>
      <c r="M15106" s="2" t="s">
        <v>22</v>
      </c>
      <c r="N15106" s="2">
        <v>902.83</v>
      </c>
      <c r="O15106" s="2" t="s">
        <v>48</v>
      </c>
      <c r="P15106" s="2">
        <f t="shared" ref="P15106:P15169" si="472">D15106-F15106</f>
        <v>4388.2937999999995</v>
      </c>
    </row>
    <row r="15107" spans="1:16" ht="14.25" customHeight="1" x14ac:dyDescent="0.35">
      <c r="A15107" s="2" t="s">
        <v>15138</v>
      </c>
      <c r="B15107" s="2" t="s">
        <v>19</v>
      </c>
      <c r="C15107" s="2" t="s">
        <v>14</v>
      </c>
      <c r="D15107" s="2">
        <v>3285.02</v>
      </c>
      <c r="E15107" s="2">
        <v>0.17</v>
      </c>
      <c r="F15107" s="2">
        <f t="shared" ref="F15107:F15170" si="473">D15107*E15107</f>
        <v>558.45339999999999</v>
      </c>
      <c r="G15107" s="2">
        <v>7</v>
      </c>
      <c r="H15107" s="2" t="str">
        <f>TEXT(Table1[[#This Row],[order_date]],"mmmm")</f>
        <v>June</v>
      </c>
      <c r="I15107" s="3">
        <v>45451</v>
      </c>
      <c r="J15107" s="3">
        <v>45457</v>
      </c>
      <c r="K15107" s="3" t="str">
        <f>TEXT(Table1[[#This Row],[delivery_date]]-Table1[[#This Row],[order_date]],"D")</f>
        <v>6</v>
      </c>
      <c r="L15107" s="2" t="s">
        <v>21</v>
      </c>
      <c r="M15107" s="2" t="s">
        <v>16</v>
      </c>
      <c r="N15107" s="2">
        <v>895.28</v>
      </c>
      <c r="O15107" s="2" t="s">
        <v>17</v>
      </c>
      <c r="P15107" s="2">
        <f t="shared" si="472"/>
        <v>2726.5666000000001</v>
      </c>
    </row>
    <row r="15108" spans="1:16" ht="14.25" customHeight="1" x14ac:dyDescent="0.35">
      <c r="A15108" s="2" t="s">
        <v>15139</v>
      </c>
      <c r="B15108" s="2" t="s">
        <v>19</v>
      </c>
      <c r="C15108" s="2" t="s">
        <v>14</v>
      </c>
      <c r="D15108" s="2">
        <v>4008.79</v>
      </c>
      <c r="E15108" s="2">
        <v>0.22</v>
      </c>
      <c r="F15108" s="2">
        <f t="shared" si="473"/>
        <v>881.93380000000002</v>
      </c>
      <c r="G15108" s="2">
        <v>8</v>
      </c>
      <c r="H15108" s="2" t="str">
        <f>TEXT(Table1[[#This Row],[order_date]],"mmmm")</f>
        <v>June</v>
      </c>
      <c r="I15108" s="3">
        <v>45093</v>
      </c>
      <c r="J15108" s="3">
        <v>45100</v>
      </c>
      <c r="K15108" s="3" t="str">
        <f>TEXT(Table1[[#This Row],[delivery_date]]-Table1[[#This Row],[order_date]],"D")</f>
        <v>7</v>
      </c>
      <c r="L15108" s="2" t="s">
        <v>31</v>
      </c>
      <c r="M15108" s="2" t="s">
        <v>27</v>
      </c>
      <c r="N15108" s="2">
        <v>631.16999999999996</v>
      </c>
      <c r="O15108" s="2" t="s">
        <v>48</v>
      </c>
      <c r="P15108" s="2">
        <f t="shared" si="472"/>
        <v>3126.8562000000002</v>
      </c>
    </row>
    <row r="15109" spans="1:16" ht="14.25" customHeight="1" x14ac:dyDescent="0.35">
      <c r="A15109" s="2" t="s">
        <v>15140</v>
      </c>
      <c r="B15109" s="2" t="s">
        <v>25</v>
      </c>
      <c r="C15109" s="2" t="s">
        <v>14</v>
      </c>
      <c r="D15109" s="2">
        <v>1517.1</v>
      </c>
      <c r="E15109" s="2">
        <v>0.08</v>
      </c>
      <c r="F15109" s="2">
        <f t="shared" si="473"/>
        <v>121.36799999999999</v>
      </c>
      <c r="G15109" s="2">
        <v>8</v>
      </c>
      <c r="H15109" s="2" t="str">
        <f>TEXT(Table1[[#This Row],[order_date]],"mmmm")</f>
        <v>August</v>
      </c>
      <c r="I15109" s="3">
        <v>45515</v>
      </c>
      <c r="J15109" s="3">
        <v>45521</v>
      </c>
      <c r="K15109" s="3" t="str">
        <f>TEXT(Table1[[#This Row],[delivery_date]]-Table1[[#This Row],[order_date]],"D")</f>
        <v>6</v>
      </c>
      <c r="L15109" s="2" t="s">
        <v>21</v>
      </c>
      <c r="M15109" s="2" t="s">
        <v>16</v>
      </c>
      <c r="N15109" s="2">
        <v>445.57</v>
      </c>
      <c r="O15109" s="2" t="s">
        <v>48</v>
      </c>
      <c r="P15109" s="2">
        <f t="shared" si="472"/>
        <v>1395.732</v>
      </c>
    </row>
    <row r="15110" spans="1:16" ht="14.25" customHeight="1" x14ac:dyDescent="0.35">
      <c r="A15110" s="2" t="s">
        <v>15141</v>
      </c>
      <c r="B15110" s="2" t="s">
        <v>13</v>
      </c>
      <c r="C15110" s="2" t="s">
        <v>33</v>
      </c>
      <c r="D15110" s="2">
        <v>4984.22</v>
      </c>
      <c r="E15110" s="2">
        <v>0.08</v>
      </c>
      <c r="F15110" s="2">
        <f t="shared" si="473"/>
        <v>398.73760000000004</v>
      </c>
      <c r="G15110" s="2">
        <v>3</v>
      </c>
      <c r="H15110" s="2" t="str">
        <f>TEXT(Table1[[#This Row],[order_date]],"mmmm")</f>
        <v>March</v>
      </c>
      <c r="I15110" s="3">
        <v>45374</v>
      </c>
      <c r="J15110" s="3">
        <v>45377</v>
      </c>
      <c r="K15110" s="3" t="str">
        <f>TEXT(Table1[[#This Row],[delivery_date]]-Table1[[#This Row],[order_date]],"D")</f>
        <v>3</v>
      </c>
      <c r="L15110" s="2" t="s">
        <v>31</v>
      </c>
      <c r="M15110" s="2" t="s">
        <v>22</v>
      </c>
      <c r="N15110" s="2">
        <v>456.36</v>
      </c>
      <c r="O15110" s="2" t="s">
        <v>23</v>
      </c>
      <c r="P15110" s="2">
        <f t="shared" si="472"/>
        <v>4585.4823999999999</v>
      </c>
    </row>
    <row r="15111" spans="1:16" ht="14.25" customHeight="1" x14ac:dyDescent="0.35">
      <c r="A15111" s="2" t="s">
        <v>15142</v>
      </c>
      <c r="B15111" s="2" t="s">
        <v>25</v>
      </c>
      <c r="C15111" s="2" t="s">
        <v>33</v>
      </c>
      <c r="D15111" s="2">
        <v>790.39</v>
      </c>
      <c r="E15111" s="2">
        <v>0.08</v>
      </c>
      <c r="F15111" s="2">
        <f t="shared" si="473"/>
        <v>63.231200000000001</v>
      </c>
      <c r="G15111" s="2">
        <v>8</v>
      </c>
      <c r="H15111" s="2" t="str">
        <f>TEXT(Table1[[#This Row],[order_date]],"mmmm")</f>
        <v>October</v>
      </c>
      <c r="I15111" s="3">
        <v>45207</v>
      </c>
      <c r="J15111" s="3">
        <v>45211</v>
      </c>
      <c r="K15111" s="3" t="str">
        <f>TEXT(Table1[[#This Row],[delivery_date]]-Table1[[#This Row],[order_date]],"D")</f>
        <v>4</v>
      </c>
      <c r="L15111" s="2" t="s">
        <v>21</v>
      </c>
      <c r="M15111" s="2" t="s">
        <v>16</v>
      </c>
      <c r="N15111" s="2">
        <v>98.59</v>
      </c>
      <c r="O15111" s="2" t="s">
        <v>39</v>
      </c>
      <c r="P15111" s="2">
        <f t="shared" si="472"/>
        <v>727.15879999999993</v>
      </c>
    </row>
    <row r="15112" spans="1:16" ht="14.25" customHeight="1" x14ac:dyDescent="0.35">
      <c r="A15112" s="2" t="s">
        <v>15143</v>
      </c>
      <c r="B15112" s="2" t="s">
        <v>25</v>
      </c>
      <c r="C15112" s="2" t="s">
        <v>14</v>
      </c>
      <c r="D15112" s="2">
        <v>4813.49</v>
      </c>
      <c r="E15112" s="2">
        <v>0.19</v>
      </c>
      <c r="F15112" s="2">
        <f t="shared" si="473"/>
        <v>914.56309999999996</v>
      </c>
      <c r="G15112" s="2">
        <v>3</v>
      </c>
      <c r="H15112" s="2" t="str">
        <f>TEXT(Table1[[#This Row],[order_date]],"mmmm")</f>
        <v>June</v>
      </c>
      <c r="I15112" s="3">
        <v>45095</v>
      </c>
      <c r="J15112" s="3">
        <v>45101</v>
      </c>
      <c r="K15112" s="3" t="str">
        <f>TEXT(Table1[[#This Row],[delivery_date]]-Table1[[#This Row],[order_date]],"D")</f>
        <v>6</v>
      </c>
      <c r="L15112" s="2" t="s">
        <v>21</v>
      </c>
      <c r="M15112" s="2" t="s">
        <v>16</v>
      </c>
      <c r="N15112" s="2">
        <v>856.77</v>
      </c>
      <c r="O15112" s="2" t="s">
        <v>34</v>
      </c>
      <c r="P15112" s="2">
        <f t="shared" si="472"/>
        <v>3898.9268999999999</v>
      </c>
    </row>
    <row r="15113" spans="1:16" ht="14.25" customHeight="1" x14ac:dyDescent="0.35">
      <c r="A15113" s="2" t="s">
        <v>15144</v>
      </c>
      <c r="B15113" s="2" t="s">
        <v>25</v>
      </c>
      <c r="C15113" s="2" t="s">
        <v>36</v>
      </c>
      <c r="D15113" s="2">
        <v>4520.29</v>
      </c>
      <c r="E15113" s="2">
        <v>0.41</v>
      </c>
      <c r="F15113" s="2">
        <f t="shared" si="473"/>
        <v>1853.3189</v>
      </c>
      <c r="G15113" s="2">
        <v>5</v>
      </c>
      <c r="H15113" s="2" t="str">
        <f>TEXT(Table1[[#This Row],[order_date]],"mmmm")</f>
        <v>August</v>
      </c>
      <c r="I15113" s="3">
        <v>45152</v>
      </c>
      <c r="J15113" s="3">
        <v>45159</v>
      </c>
      <c r="K15113" s="3" t="str">
        <f>TEXT(Table1[[#This Row],[delivery_date]]-Table1[[#This Row],[order_date]],"D")</f>
        <v>7</v>
      </c>
      <c r="L15113" s="2" t="s">
        <v>21</v>
      </c>
      <c r="M15113" s="2" t="s">
        <v>16</v>
      </c>
      <c r="N15113" s="2">
        <v>1312.23</v>
      </c>
      <c r="O15113" s="2" t="s">
        <v>23</v>
      </c>
      <c r="P15113" s="2">
        <f t="shared" si="472"/>
        <v>2666.9710999999998</v>
      </c>
    </row>
    <row r="15114" spans="1:16" ht="14.25" customHeight="1" x14ac:dyDescent="0.35">
      <c r="A15114" s="2" t="s">
        <v>15145</v>
      </c>
      <c r="B15114" s="2" t="s">
        <v>25</v>
      </c>
      <c r="C15114" s="2" t="s">
        <v>20</v>
      </c>
      <c r="D15114" s="2">
        <v>2804.28</v>
      </c>
      <c r="E15114" s="2">
        <v>0.38</v>
      </c>
      <c r="F15114" s="2">
        <f t="shared" si="473"/>
        <v>1065.6264000000001</v>
      </c>
      <c r="G15114" s="2">
        <v>1</v>
      </c>
      <c r="H15114" s="2" t="str">
        <f>TEXT(Table1[[#This Row],[order_date]],"mmmm")</f>
        <v>November</v>
      </c>
      <c r="I15114" s="3">
        <v>45244</v>
      </c>
      <c r="J15114" s="3">
        <v>45249</v>
      </c>
      <c r="K15114" s="3" t="str">
        <f>TEXT(Table1[[#This Row],[delivery_date]]-Table1[[#This Row],[order_date]],"D")</f>
        <v>5</v>
      </c>
      <c r="L15114" s="2" t="s">
        <v>31</v>
      </c>
      <c r="M15114" s="2" t="s">
        <v>22</v>
      </c>
      <c r="N15114" s="2">
        <v>545.37</v>
      </c>
      <c r="O15114" s="2" t="s">
        <v>34</v>
      </c>
      <c r="P15114" s="2">
        <f t="shared" si="472"/>
        <v>1738.6536000000001</v>
      </c>
    </row>
    <row r="15115" spans="1:16" ht="14.25" customHeight="1" x14ac:dyDescent="0.35">
      <c r="A15115" s="2" t="s">
        <v>15146</v>
      </c>
      <c r="B15115" s="2" t="s">
        <v>13</v>
      </c>
      <c r="C15115" s="2" t="s">
        <v>26</v>
      </c>
      <c r="D15115" s="2">
        <v>2967.95</v>
      </c>
      <c r="E15115" s="2">
        <v>0.01</v>
      </c>
      <c r="F15115" s="2">
        <f t="shared" si="473"/>
        <v>29.679499999999997</v>
      </c>
      <c r="G15115" s="2">
        <v>7</v>
      </c>
      <c r="H15115" s="2" t="str">
        <f>TEXT(Table1[[#This Row],[order_date]],"mmmm")</f>
        <v>February</v>
      </c>
      <c r="I15115" s="3">
        <v>44966</v>
      </c>
      <c r="J15115" s="3">
        <v>44969</v>
      </c>
      <c r="K15115" s="3" t="str">
        <f>TEXT(Table1[[#This Row],[delivery_date]]-Table1[[#This Row],[order_date]],"D")</f>
        <v>3</v>
      </c>
      <c r="L15115" s="2" t="s">
        <v>31</v>
      </c>
      <c r="M15115" s="2" t="s">
        <v>16</v>
      </c>
      <c r="N15115" s="2">
        <v>194.84</v>
      </c>
      <c r="O15115" s="2" t="s">
        <v>28</v>
      </c>
      <c r="P15115" s="2">
        <f t="shared" si="472"/>
        <v>2938.2704999999996</v>
      </c>
    </row>
    <row r="15116" spans="1:16" ht="14.25" customHeight="1" x14ac:dyDescent="0.35">
      <c r="A15116" s="2" t="s">
        <v>15147</v>
      </c>
      <c r="B15116" s="2" t="s">
        <v>25</v>
      </c>
      <c r="C15116" s="2" t="s">
        <v>20</v>
      </c>
      <c r="D15116" s="2">
        <v>3897.73</v>
      </c>
      <c r="E15116" s="2">
        <v>0</v>
      </c>
      <c r="F15116" s="2">
        <f t="shared" si="473"/>
        <v>0</v>
      </c>
      <c r="G15116" s="2">
        <v>8</v>
      </c>
      <c r="H15116" s="2" t="str">
        <f>TEXT(Table1[[#This Row],[order_date]],"mmmm")</f>
        <v>May</v>
      </c>
      <c r="I15116" s="3">
        <v>45414</v>
      </c>
      <c r="J15116" s="3">
        <v>45415</v>
      </c>
      <c r="K15116" s="3" t="str">
        <f>TEXT(Table1[[#This Row],[delivery_date]]-Table1[[#This Row],[order_date]],"D")</f>
        <v>1</v>
      </c>
      <c r="L15116" s="2" t="s">
        <v>31</v>
      </c>
      <c r="M15116" s="2" t="s">
        <v>16</v>
      </c>
      <c r="N15116" s="2">
        <v>796.88</v>
      </c>
      <c r="O15116" s="2" t="s">
        <v>34</v>
      </c>
      <c r="P15116" s="2">
        <f t="shared" si="472"/>
        <v>3897.73</v>
      </c>
    </row>
    <row r="15117" spans="1:16" ht="14.25" customHeight="1" x14ac:dyDescent="0.35">
      <c r="A15117" s="2" t="s">
        <v>15148</v>
      </c>
      <c r="B15117" s="2" t="s">
        <v>19</v>
      </c>
      <c r="C15117" s="2" t="s">
        <v>20</v>
      </c>
      <c r="D15117" s="2">
        <v>1603.23</v>
      </c>
      <c r="E15117" s="2">
        <v>0.04</v>
      </c>
      <c r="F15117" s="2">
        <f t="shared" si="473"/>
        <v>64.129199999999997</v>
      </c>
      <c r="G15117" s="2">
        <v>4</v>
      </c>
      <c r="H15117" s="2" t="str">
        <f>TEXT(Table1[[#This Row],[order_date]],"mmmm")</f>
        <v>February</v>
      </c>
      <c r="I15117" s="3">
        <v>45344</v>
      </c>
      <c r="J15117" s="3">
        <v>45347</v>
      </c>
      <c r="K15117" s="3" t="str">
        <f>TEXT(Table1[[#This Row],[delivery_date]]-Table1[[#This Row],[order_date]],"D")</f>
        <v>3</v>
      </c>
      <c r="L15117" s="2" t="s">
        <v>21</v>
      </c>
      <c r="M15117" s="2" t="s">
        <v>27</v>
      </c>
      <c r="N15117" s="2">
        <v>462.26</v>
      </c>
      <c r="O15117" s="2" t="s">
        <v>17</v>
      </c>
      <c r="P15117" s="2">
        <f t="shared" si="472"/>
        <v>1539.1007999999999</v>
      </c>
    </row>
    <row r="15118" spans="1:16" ht="14.25" customHeight="1" x14ac:dyDescent="0.35">
      <c r="A15118" s="2" t="s">
        <v>15149</v>
      </c>
      <c r="B15118" s="2" t="s">
        <v>41</v>
      </c>
      <c r="C15118" s="2" t="s">
        <v>26</v>
      </c>
      <c r="D15118" s="2">
        <v>2684.6</v>
      </c>
      <c r="E15118" s="2">
        <v>0.23</v>
      </c>
      <c r="F15118" s="2">
        <f t="shared" si="473"/>
        <v>617.45799999999997</v>
      </c>
      <c r="G15118" s="2">
        <v>7</v>
      </c>
      <c r="H15118" s="2" t="str">
        <f>TEXT(Table1[[#This Row],[order_date]],"mmmm")</f>
        <v>December</v>
      </c>
      <c r="I15118" s="3">
        <v>45261</v>
      </c>
      <c r="J15118" s="3">
        <v>45266</v>
      </c>
      <c r="K15118" s="3" t="str">
        <f>TEXT(Table1[[#This Row],[delivery_date]]-Table1[[#This Row],[order_date]],"D")</f>
        <v>5</v>
      </c>
      <c r="L15118" s="2" t="s">
        <v>31</v>
      </c>
      <c r="M15118" s="2" t="s">
        <v>27</v>
      </c>
      <c r="N15118" s="2">
        <v>424.7</v>
      </c>
      <c r="O15118" s="2" t="s">
        <v>48</v>
      </c>
      <c r="P15118" s="2">
        <f t="shared" si="472"/>
        <v>2067.1419999999998</v>
      </c>
    </row>
    <row r="15119" spans="1:16" ht="14.25" customHeight="1" x14ac:dyDescent="0.35">
      <c r="A15119" s="2" t="s">
        <v>15150</v>
      </c>
      <c r="B15119" s="2" t="s">
        <v>19</v>
      </c>
      <c r="C15119" s="2" t="s">
        <v>14</v>
      </c>
      <c r="D15119" s="2">
        <v>4521.6400000000003</v>
      </c>
      <c r="E15119" s="2">
        <v>0.44</v>
      </c>
      <c r="F15119" s="2">
        <f t="shared" si="473"/>
        <v>1989.5216000000003</v>
      </c>
      <c r="G15119" s="2">
        <v>7</v>
      </c>
      <c r="H15119" s="2" t="str">
        <f>TEXT(Table1[[#This Row],[order_date]],"mmmm")</f>
        <v>May</v>
      </c>
      <c r="I15119" s="3">
        <v>45441</v>
      </c>
      <c r="J15119" s="3">
        <v>45448</v>
      </c>
      <c r="K15119" s="3" t="str">
        <f>TEXT(Table1[[#This Row],[delivery_date]]-Table1[[#This Row],[order_date]],"D")</f>
        <v>7</v>
      </c>
      <c r="L15119" s="2" t="s">
        <v>15</v>
      </c>
      <c r="M15119" s="2" t="s">
        <v>22</v>
      </c>
      <c r="N15119" s="2">
        <v>566.61</v>
      </c>
      <c r="O15119" s="2" t="s">
        <v>17</v>
      </c>
      <c r="P15119" s="2">
        <f t="shared" si="472"/>
        <v>2532.1184000000003</v>
      </c>
    </row>
    <row r="15120" spans="1:16" ht="14.25" customHeight="1" x14ac:dyDescent="0.35">
      <c r="A15120" s="2" t="s">
        <v>15151</v>
      </c>
      <c r="B15120" s="2" t="s">
        <v>41</v>
      </c>
      <c r="C15120" s="2" t="s">
        <v>20</v>
      </c>
      <c r="D15120" s="2">
        <v>434.42</v>
      </c>
      <c r="E15120" s="2">
        <v>0.09</v>
      </c>
      <c r="F15120" s="2">
        <f t="shared" si="473"/>
        <v>39.097799999999999</v>
      </c>
      <c r="G15120" s="2">
        <v>6</v>
      </c>
      <c r="H15120" s="2" t="str">
        <f>TEXT(Table1[[#This Row],[order_date]],"mmmm")</f>
        <v>March</v>
      </c>
      <c r="I15120" s="3">
        <v>45362</v>
      </c>
      <c r="J15120" s="3">
        <v>45367</v>
      </c>
      <c r="K15120" s="3" t="str">
        <f>TEXT(Table1[[#This Row],[delivery_date]]-Table1[[#This Row],[order_date]],"D")</f>
        <v>5</v>
      </c>
      <c r="L15120" s="2" t="s">
        <v>21</v>
      </c>
      <c r="M15120" s="2" t="s">
        <v>27</v>
      </c>
      <c r="N15120" s="2">
        <v>86.78</v>
      </c>
      <c r="O15120" s="2" t="s">
        <v>28</v>
      </c>
      <c r="P15120" s="2">
        <f t="shared" si="472"/>
        <v>395.32220000000001</v>
      </c>
    </row>
    <row r="15121" spans="1:16" ht="14.25" customHeight="1" x14ac:dyDescent="0.35">
      <c r="A15121" s="2" t="s">
        <v>15152</v>
      </c>
      <c r="B15121" s="2" t="s">
        <v>19</v>
      </c>
      <c r="C15121" s="2" t="s">
        <v>26</v>
      </c>
      <c r="D15121" s="2">
        <v>4537.09</v>
      </c>
      <c r="E15121" s="2">
        <v>0.24</v>
      </c>
      <c r="F15121" s="2">
        <f t="shared" si="473"/>
        <v>1088.9015999999999</v>
      </c>
      <c r="G15121" s="2">
        <v>5</v>
      </c>
      <c r="H15121" s="2" t="str">
        <f>TEXT(Table1[[#This Row],[order_date]],"mmmm")</f>
        <v>September</v>
      </c>
      <c r="I15121" s="3">
        <v>45177</v>
      </c>
      <c r="J15121" s="3">
        <v>45184</v>
      </c>
      <c r="K15121" s="3" t="str">
        <f>TEXT(Table1[[#This Row],[delivery_date]]-Table1[[#This Row],[order_date]],"D")</f>
        <v>7</v>
      </c>
      <c r="L15121" s="2" t="s">
        <v>15</v>
      </c>
      <c r="M15121" s="2" t="s">
        <v>22</v>
      </c>
      <c r="N15121" s="2">
        <v>1002.7</v>
      </c>
      <c r="O15121" s="2" t="s">
        <v>34</v>
      </c>
      <c r="P15121" s="2">
        <f t="shared" si="472"/>
        <v>3448.1884</v>
      </c>
    </row>
    <row r="15122" spans="1:16" ht="14.25" customHeight="1" x14ac:dyDescent="0.35">
      <c r="A15122" s="2" t="s">
        <v>15153</v>
      </c>
      <c r="B15122" s="2" t="s">
        <v>19</v>
      </c>
      <c r="C15122" s="2" t="s">
        <v>36</v>
      </c>
      <c r="D15122" s="2">
        <v>3671.01</v>
      </c>
      <c r="E15122" s="2">
        <v>0.02</v>
      </c>
      <c r="F15122" s="2">
        <f t="shared" si="473"/>
        <v>73.420200000000008</v>
      </c>
      <c r="G15122" s="2">
        <v>4</v>
      </c>
      <c r="H15122" s="2" t="str">
        <f>TEXT(Table1[[#This Row],[order_date]],"mmmm")</f>
        <v>April</v>
      </c>
      <c r="I15122" s="3">
        <v>45024</v>
      </c>
      <c r="J15122" s="3">
        <v>45028</v>
      </c>
      <c r="K15122" s="3" t="str">
        <f>TEXT(Table1[[#This Row],[delivery_date]]-Table1[[#This Row],[order_date]],"D")</f>
        <v>4</v>
      </c>
      <c r="L15122" s="2" t="s">
        <v>15</v>
      </c>
      <c r="M15122" s="2" t="s">
        <v>22</v>
      </c>
      <c r="N15122" s="2">
        <v>553.58000000000004</v>
      </c>
      <c r="O15122" s="2" t="s">
        <v>28</v>
      </c>
      <c r="P15122" s="2">
        <f t="shared" si="472"/>
        <v>3597.5898000000002</v>
      </c>
    </row>
    <row r="15123" spans="1:16" ht="14.25" customHeight="1" x14ac:dyDescent="0.35">
      <c r="A15123" s="2" t="s">
        <v>15154</v>
      </c>
      <c r="B15123" s="2" t="s">
        <v>41</v>
      </c>
      <c r="C15123" s="2" t="s">
        <v>36</v>
      </c>
      <c r="D15123" s="2">
        <v>3872.24</v>
      </c>
      <c r="E15123" s="2">
        <v>0.01</v>
      </c>
      <c r="F15123" s="2">
        <f t="shared" si="473"/>
        <v>38.7224</v>
      </c>
      <c r="G15123" s="2">
        <v>5</v>
      </c>
      <c r="H15123" s="2" t="str">
        <f>TEXT(Table1[[#This Row],[order_date]],"mmmm")</f>
        <v>November</v>
      </c>
      <c r="I15123" s="3">
        <v>45251</v>
      </c>
      <c r="J15123" s="3">
        <v>45253</v>
      </c>
      <c r="K15123" s="3" t="str">
        <f>TEXT(Table1[[#This Row],[delivery_date]]-Table1[[#This Row],[order_date]],"D")</f>
        <v>2</v>
      </c>
      <c r="L15123" s="2" t="s">
        <v>15</v>
      </c>
      <c r="M15123" s="2" t="s">
        <v>16</v>
      </c>
      <c r="N15123" s="2">
        <v>267.69</v>
      </c>
      <c r="O15123" s="2" t="s">
        <v>39</v>
      </c>
      <c r="P15123" s="2">
        <f t="shared" si="472"/>
        <v>3833.5175999999997</v>
      </c>
    </row>
    <row r="15124" spans="1:16" ht="14.25" customHeight="1" x14ac:dyDescent="0.35">
      <c r="A15124" s="2" t="s">
        <v>15155</v>
      </c>
      <c r="B15124" s="2" t="s">
        <v>13</v>
      </c>
      <c r="C15124" s="2" t="s">
        <v>36</v>
      </c>
      <c r="D15124" s="2">
        <v>417.12</v>
      </c>
      <c r="E15124" s="2">
        <v>0</v>
      </c>
      <c r="F15124" s="2">
        <f t="shared" si="473"/>
        <v>0</v>
      </c>
      <c r="G15124" s="2">
        <v>7</v>
      </c>
      <c r="H15124" s="2" t="str">
        <f>TEXT(Table1[[#This Row],[order_date]],"mmmm")</f>
        <v>April</v>
      </c>
      <c r="I15124" s="3">
        <v>45396</v>
      </c>
      <c r="J15124" s="3">
        <v>45402</v>
      </c>
      <c r="K15124" s="3" t="str">
        <f>TEXT(Table1[[#This Row],[delivery_date]]-Table1[[#This Row],[order_date]],"D")</f>
        <v>6</v>
      </c>
      <c r="L15124" s="2" t="s">
        <v>21</v>
      </c>
      <c r="M15124" s="2" t="s">
        <v>27</v>
      </c>
      <c r="N15124" s="2">
        <v>59.84</v>
      </c>
      <c r="O15124" s="2" t="s">
        <v>39</v>
      </c>
      <c r="P15124" s="2">
        <f t="shared" si="472"/>
        <v>417.12</v>
      </c>
    </row>
    <row r="15125" spans="1:16" ht="14.25" customHeight="1" x14ac:dyDescent="0.35">
      <c r="A15125" s="2" t="s">
        <v>15156</v>
      </c>
      <c r="B15125" s="2" t="s">
        <v>25</v>
      </c>
      <c r="C15125" s="2" t="s">
        <v>14</v>
      </c>
      <c r="D15125" s="2">
        <v>1020.01</v>
      </c>
      <c r="E15125" s="2">
        <v>0.37</v>
      </c>
      <c r="F15125" s="2">
        <f t="shared" si="473"/>
        <v>377.40370000000001</v>
      </c>
      <c r="G15125" s="2">
        <v>8</v>
      </c>
      <c r="H15125" s="2" t="str">
        <f>TEXT(Table1[[#This Row],[order_date]],"mmmm")</f>
        <v>October</v>
      </c>
      <c r="I15125" s="3">
        <v>45595</v>
      </c>
      <c r="J15125" s="3">
        <v>45601</v>
      </c>
      <c r="K15125" s="3" t="str">
        <f>TEXT(Table1[[#This Row],[delivery_date]]-Table1[[#This Row],[order_date]],"D")</f>
        <v>6</v>
      </c>
      <c r="L15125" s="2" t="s">
        <v>21</v>
      </c>
      <c r="M15125" s="2" t="s">
        <v>27</v>
      </c>
      <c r="N15125" s="2">
        <v>175.22</v>
      </c>
      <c r="O15125" s="2" t="s">
        <v>28</v>
      </c>
      <c r="P15125" s="2">
        <f t="shared" si="472"/>
        <v>642.60629999999992</v>
      </c>
    </row>
    <row r="15126" spans="1:16" ht="14.25" customHeight="1" x14ac:dyDescent="0.35">
      <c r="A15126" s="2" t="s">
        <v>15157</v>
      </c>
      <c r="B15126" s="2" t="s">
        <v>19</v>
      </c>
      <c r="C15126" s="2" t="s">
        <v>20</v>
      </c>
      <c r="D15126" s="2">
        <v>4633.78</v>
      </c>
      <c r="E15126" s="2">
        <v>0.01</v>
      </c>
      <c r="F15126" s="2">
        <f t="shared" si="473"/>
        <v>46.337800000000001</v>
      </c>
      <c r="G15126" s="2">
        <v>4</v>
      </c>
      <c r="H15126" s="2" t="str">
        <f>TEXT(Table1[[#This Row],[order_date]],"mmmm")</f>
        <v>May</v>
      </c>
      <c r="I15126" s="3">
        <v>45442</v>
      </c>
      <c r="J15126" s="3">
        <v>45448</v>
      </c>
      <c r="K15126" s="3" t="str">
        <f>TEXT(Table1[[#This Row],[delivery_date]]-Table1[[#This Row],[order_date]],"D")</f>
        <v>6</v>
      </c>
      <c r="L15126" s="2" t="s">
        <v>31</v>
      </c>
      <c r="M15126" s="2" t="s">
        <v>27</v>
      </c>
      <c r="N15126" s="2">
        <v>833.34</v>
      </c>
      <c r="O15126" s="2" t="s">
        <v>28</v>
      </c>
      <c r="P15126" s="2">
        <f t="shared" si="472"/>
        <v>4587.4421999999995</v>
      </c>
    </row>
    <row r="15127" spans="1:16" ht="14.25" customHeight="1" x14ac:dyDescent="0.35">
      <c r="A15127" s="2" t="s">
        <v>15158</v>
      </c>
      <c r="B15127" s="2" t="s">
        <v>13</v>
      </c>
      <c r="C15127" s="2" t="s">
        <v>20</v>
      </c>
      <c r="D15127" s="2">
        <v>707.85</v>
      </c>
      <c r="E15127" s="2">
        <v>0.14000000000000001</v>
      </c>
      <c r="F15127" s="2">
        <f t="shared" si="473"/>
        <v>99.099000000000018</v>
      </c>
      <c r="G15127" s="2">
        <v>5</v>
      </c>
      <c r="H15127" s="2" t="str">
        <f>TEXT(Table1[[#This Row],[order_date]],"mmmm")</f>
        <v>May</v>
      </c>
      <c r="I15127" s="3">
        <v>45428</v>
      </c>
      <c r="J15127" s="3">
        <v>45432</v>
      </c>
      <c r="K15127" s="3" t="str">
        <f>TEXT(Table1[[#This Row],[delivery_date]]-Table1[[#This Row],[order_date]],"D")</f>
        <v>4</v>
      </c>
      <c r="L15127" s="2" t="s">
        <v>15</v>
      </c>
      <c r="M15127" s="2" t="s">
        <v>27</v>
      </c>
      <c r="N15127" s="2">
        <v>159.41999999999999</v>
      </c>
      <c r="O15127" s="2" t="s">
        <v>34</v>
      </c>
      <c r="P15127" s="2">
        <f t="shared" si="472"/>
        <v>608.75099999999998</v>
      </c>
    </row>
    <row r="15128" spans="1:16" ht="14.25" customHeight="1" x14ac:dyDescent="0.35">
      <c r="A15128" s="2" t="s">
        <v>15159</v>
      </c>
      <c r="B15128" s="2" t="s">
        <v>25</v>
      </c>
      <c r="C15128" s="2" t="s">
        <v>33</v>
      </c>
      <c r="D15128" s="2">
        <v>3192.8</v>
      </c>
      <c r="E15128" s="2">
        <v>0.32</v>
      </c>
      <c r="F15128" s="2">
        <f t="shared" si="473"/>
        <v>1021.696</v>
      </c>
      <c r="G15128" s="2">
        <v>6</v>
      </c>
      <c r="H15128" s="2" t="str">
        <f>TEXT(Table1[[#This Row],[order_date]],"mmmm")</f>
        <v>October</v>
      </c>
      <c r="I15128" s="3">
        <v>45207</v>
      </c>
      <c r="J15128" s="3">
        <v>45214</v>
      </c>
      <c r="K15128" s="3" t="str">
        <f>TEXT(Table1[[#This Row],[delivery_date]]-Table1[[#This Row],[order_date]],"D")</f>
        <v>7</v>
      </c>
      <c r="L15128" s="2" t="s">
        <v>21</v>
      </c>
      <c r="M15128" s="2" t="s">
        <v>27</v>
      </c>
      <c r="N15128" s="2">
        <v>172.77</v>
      </c>
      <c r="O15128" s="2" t="s">
        <v>17</v>
      </c>
      <c r="P15128" s="2">
        <f t="shared" si="472"/>
        <v>2171.1040000000003</v>
      </c>
    </row>
    <row r="15129" spans="1:16" ht="14.25" customHeight="1" x14ac:dyDescent="0.35">
      <c r="A15129" s="2" t="s">
        <v>15160</v>
      </c>
      <c r="B15129" s="2" t="s">
        <v>13</v>
      </c>
      <c r="C15129" s="2" t="s">
        <v>36</v>
      </c>
      <c r="D15129" s="2">
        <v>3935.19</v>
      </c>
      <c r="E15129" s="2">
        <v>0.31</v>
      </c>
      <c r="F15129" s="2">
        <f t="shared" si="473"/>
        <v>1219.9088999999999</v>
      </c>
      <c r="G15129" s="2">
        <v>9</v>
      </c>
      <c r="H15129" s="2" t="str">
        <f>TEXT(Table1[[#This Row],[order_date]],"mmmm")</f>
        <v>September</v>
      </c>
      <c r="I15129" s="3">
        <v>45178</v>
      </c>
      <c r="J15129" s="3">
        <v>45184</v>
      </c>
      <c r="K15129" s="3" t="str">
        <f>TEXT(Table1[[#This Row],[delivery_date]]-Table1[[#This Row],[order_date]],"D")</f>
        <v>6</v>
      </c>
      <c r="L15129" s="2" t="s">
        <v>31</v>
      </c>
      <c r="M15129" s="2" t="s">
        <v>16</v>
      </c>
      <c r="N15129" s="2">
        <v>1065.93</v>
      </c>
      <c r="O15129" s="2" t="s">
        <v>34</v>
      </c>
      <c r="P15129" s="2">
        <f t="shared" si="472"/>
        <v>2715.2811000000002</v>
      </c>
    </row>
    <row r="15130" spans="1:16" ht="14.25" customHeight="1" x14ac:dyDescent="0.35">
      <c r="A15130" s="2" t="s">
        <v>15161</v>
      </c>
      <c r="B15130" s="2" t="s">
        <v>13</v>
      </c>
      <c r="C15130" s="2" t="s">
        <v>14</v>
      </c>
      <c r="D15130" s="2">
        <v>1233.28</v>
      </c>
      <c r="E15130" s="2">
        <v>0.03</v>
      </c>
      <c r="F15130" s="2">
        <f t="shared" si="473"/>
        <v>36.998399999999997</v>
      </c>
      <c r="G15130" s="2">
        <v>6</v>
      </c>
      <c r="H15130" s="2" t="str">
        <f>TEXT(Table1[[#This Row],[order_date]],"mmmm")</f>
        <v>March</v>
      </c>
      <c r="I15130" s="3">
        <v>45360</v>
      </c>
      <c r="J15130" s="3">
        <v>45367</v>
      </c>
      <c r="K15130" s="3" t="str">
        <f>TEXT(Table1[[#This Row],[delivery_date]]-Table1[[#This Row],[order_date]],"D")</f>
        <v>7</v>
      </c>
      <c r="L15130" s="2" t="s">
        <v>31</v>
      </c>
      <c r="M15130" s="2" t="s">
        <v>27</v>
      </c>
      <c r="N15130" s="2">
        <v>248.46</v>
      </c>
      <c r="O15130" s="2" t="s">
        <v>28</v>
      </c>
      <c r="P15130" s="2">
        <f t="shared" si="472"/>
        <v>1196.2816</v>
      </c>
    </row>
    <row r="15131" spans="1:16" ht="14.25" customHeight="1" x14ac:dyDescent="0.35">
      <c r="A15131" s="2" t="s">
        <v>15162</v>
      </c>
      <c r="B15131" s="2" t="s">
        <v>25</v>
      </c>
      <c r="C15131" s="2" t="s">
        <v>26</v>
      </c>
      <c r="D15131" s="2">
        <v>3524.07</v>
      </c>
      <c r="E15131" s="2">
        <v>0.13</v>
      </c>
      <c r="F15131" s="2">
        <f t="shared" si="473"/>
        <v>458.12910000000005</v>
      </c>
      <c r="G15131" s="2">
        <v>7</v>
      </c>
      <c r="H15131" s="2" t="str">
        <f>TEXT(Table1[[#This Row],[order_date]],"mmmm")</f>
        <v>September</v>
      </c>
      <c r="I15131" s="3">
        <v>45181</v>
      </c>
      <c r="J15131" s="3">
        <v>45186</v>
      </c>
      <c r="K15131" s="3" t="str">
        <f>TEXT(Table1[[#This Row],[delivery_date]]-Table1[[#This Row],[order_date]],"D")</f>
        <v>5</v>
      </c>
      <c r="L15131" s="2" t="s">
        <v>31</v>
      </c>
      <c r="M15131" s="2" t="s">
        <v>16</v>
      </c>
      <c r="N15131" s="2">
        <v>642.29</v>
      </c>
      <c r="O15131" s="2" t="s">
        <v>48</v>
      </c>
      <c r="P15131" s="2">
        <f t="shared" si="472"/>
        <v>3065.9409000000001</v>
      </c>
    </row>
    <row r="15132" spans="1:16" ht="14.25" customHeight="1" x14ac:dyDescent="0.35">
      <c r="A15132" s="2" t="s">
        <v>15163</v>
      </c>
      <c r="B15132" s="2" t="s">
        <v>19</v>
      </c>
      <c r="C15132" s="2" t="s">
        <v>14</v>
      </c>
      <c r="D15132" s="2">
        <v>421.32</v>
      </c>
      <c r="E15132" s="2">
        <v>0.32</v>
      </c>
      <c r="F15132" s="2">
        <f t="shared" si="473"/>
        <v>134.82239999999999</v>
      </c>
      <c r="G15132" s="2">
        <v>8</v>
      </c>
      <c r="H15132" s="2" t="str">
        <f>TEXT(Table1[[#This Row],[order_date]],"mmmm")</f>
        <v>February</v>
      </c>
      <c r="I15132" s="3">
        <v>45333</v>
      </c>
      <c r="J15132" s="3">
        <v>45335</v>
      </c>
      <c r="K15132" s="3" t="str">
        <f>TEXT(Table1[[#This Row],[delivery_date]]-Table1[[#This Row],[order_date]],"D")</f>
        <v>2</v>
      </c>
      <c r="L15132" s="2" t="s">
        <v>21</v>
      </c>
      <c r="M15132" s="2" t="s">
        <v>16</v>
      </c>
      <c r="N15132" s="2">
        <v>38.049999999999997</v>
      </c>
      <c r="O15132" s="2" t="s">
        <v>28</v>
      </c>
      <c r="P15132" s="2">
        <f t="shared" si="472"/>
        <v>286.49760000000003</v>
      </c>
    </row>
    <row r="15133" spans="1:16" ht="14.25" customHeight="1" x14ac:dyDescent="0.35">
      <c r="A15133" s="2" t="s">
        <v>15164</v>
      </c>
      <c r="B15133" s="2" t="s">
        <v>13</v>
      </c>
      <c r="C15133" s="2" t="s">
        <v>20</v>
      </c>
      <c r="D15133" s="2">
        <v>2543.9699999999998</v>
      </c>
      <c r="E15133" s="2">
        <v>0.2</v>
      </c>
      <c r="F15133" s="2">
        <f t="shared" si="473"/>
        <v>508.79399999999998</v>
      </c>
      <c r="G15133" s="2">
        <v>3</v>
      </c>
      <c r="H15133" s="2" t="str">
        <f>TEXT(Table1[[#This Row],[order_date]],"mmmm")</f>
        <v>February</v>
      </c>
      <c r="I15133" s="3">
        <v>45335</v>
      </c>
      <c r="J15133" s="3">
        <v>45341</v>
      </c>
      <c r="K15133" s="3" t="str">
        <f>TEXT(Table1[[#This Row],[delivery_date]]-Table1[[#This Row],[order_date]],"D")</f>
        <v>6</v>
      </c>
      <c r="L15133" s="2" t="s">
        <v>15</v>
      </c>
      <c r="M15133" s="2" t="s">
        <v>27</v>
      </c>
      <c r="N15133" s="2">
        <v>204.15</v>
      </c>
      <c r="O15133" s="2" t="s">
        <v>39</v>
      </c>
      <c r="P15133" s="2">
        <f t="shared" si="472"/>
        <v>2035.1759999999999</v>
      </c>
    </row>
    <row r="15134" spans="1:16" ht="14.25" customHeight="1" x14ac:dyDescent="0.35">
      <c r="A15134" s="2" t="s">
        <v>15165</v>
      </c>
      <c r="B15134" s="2" t="s">
        <v>19</v>
      </c>
      <c r="C15134" s="2" t="s">
        <v>36</v>
      </c>
      <c r="D15134" s="2">
        <v>1738.72</v>
      </c>
      <c r="E15134" s="2">
        <v>0.23</v>
      </c>
      <c r="F15134" s="2">
        <f t="shared" si="473"/>
        <v>399.90560000000005</v>
      </c>
      <c r="G15134" s="2">
        <v>5</v>
      </c>
      <c r="H15134" s="2" t="str">
        <f>TEXT(Table1[[#This Row],[order_date]],"mmmm")</f>
        <v>November</v>
      </c>
      <c r="I15134" s="3">
        <v>45252</v>
      </c>
      <c r="J15134" s="3">
        <v>45258</v>
      </c>
      <c r="K15134" s="3" t="str">
        <f>TEXT(Table1[[#This Row],[delivery_date]]-Table1[[#This Row],[order_date]],"D")</f>
        <v>6</v>
      </c>
      <c r="L15134" s="2" t="s">
        <v>21</v>
      </c>
      <c r="M15134" s="2" t="s">
        <v>22</v>
      </c>
      <c r="N15134" s="2">
        <v>329.96</v>
      </c>
      <c r="O15134" s="2" t="s">
        <v>39</v>
      </c>
      <c r="P15134" s="2">
        <f t="shared" si="472"/>
        <v>1338.8144</v>
      </c>
    </row>
    <row r="15135" spans="1:16" ht="14.25" customHeight="1" x14ac:dyDescent="0.35">
      <c r="A15135" s="2" t="s">
        <v>15166</v>
      </c>
      <c r="B15135" s="2" t="s">
        <v>19</v>
      </c>
      <c r="C15135" s="2" t="s">
        <v>33</v>
      </c>
      <c r="D15135" s="2">
        <v>3264.14</v>
      </c>
      <c r="E15135" s="2">
        <v>0.1</v>
      </c>
      <c r="F15135" s="2">
        <f t="shared" si="473"/>
        <v>326.41399999999999</v>
      </c>
      <c r="G15135" s="2">
        <v>4</v>
      </c>
      <c r="H15135" s="2" t="str">
        <f>TEXT(Table1[[#This Row],[order_date]],"mmmm")</f>
        <v>April</v>
      </c>
      <c r="I15135" s="3">
        <v>45024</v>
      </c>
      <c r="J15135" s="3">
        <v>45030</v>
      </c>
      <c r="K15135" s="3" t="str">
        <f>TEXT(Table1[[#This Row],[delivery_date]]-Table1[[#This Row],[order_date]],"D")</f>
        <v>6</v>
      </c>
      <c r="L15135" s="2" t="s">
        <v>21</v>
      </c>
      <c r="M15135" s="2" t="s">
        <v>22</v>
      </c>
      <c r="N15135" s="2">
        <v>748.52</v>
      </c>
      <c r="O15135" s="2" t="s">
        <v>48</v>
      </c>
      <c r="P15135" s="2">
        <f t="shared" si="472"/>
        <v>2937.7259999999997</v>
      </c>
    </row>
    <row r="15136" spans="1:16" ht="14.25" customHeight="1" x14ac:dyDescent="0.35">
      <c r="A15136" s="2" t="s">
        <v>15167</v>
      </c>
      <c r="B15136" s="2" t="s">
        <v>19</v>
      </c>
      <c r="C15136" s="2" t="s">
        <v>14</v>
      </c>
      <c r="D15136" s="2">
        <v>4456.12</v>
      </c>
      <c r="E15136" s="2">
        <v>0.02</v>
      </c>
      <c r="F15136" s="2">
        <f t="shared" si="473"/>
        <v>89.122399999999999</v>
      </c>
      <c r="G15136" s="2">
        <v>1</v>
      </c>
      <c r="H15136" s="2" t="str">
        <f>TEXT(Table1[[#This Row],[order_date]],"mmmm")</f>
        <v>May</v>
      </c>
      <c r="I15136" s="3">
        <v>45075</v>
      </c>
      <c r="J15136" s="3">
        <v>45082</v>
      </c>
      <c r="K15136" s="3" t="str">
        <f>TEXT(Table1[[#This Row],[delivery_date]]-Table1[[#This Row],[order_date]],"D")</f>
        <v>7</v>
      </c>
      <c r="L15136" s="2" t="s">
        <v>31</v>
      </c>
      <c r="M15136" s="2" t="s">
        <v>27</v>
      </c>
      <c r="N15136" s="2">
        <v>1072.05</v>
      </c>
      <c r="O15136" s="2" t="s">
        <v>23</v>
      </c>
      <c r="P15136" s="2">
        <f t="shared" si="472"/>
        <v>4366.9975999999997</v>
      </c>
    </row>
    <row r="15137" spans="1:16" ht="14.25" customHeight="1" x14ac:dyDescent="0.35">
      <c r="A15137" s="2" t="s">
        <v>15168</v>
      </c>
      <c r="B15137" s="2" t="s">
        <v>25</v>
      </c>
      <c r="C15137" s="2" t="s">
        <v>33</v>
      </c>
      <c r="D15137" s="2">
        <v>714.91</v>
      </c>
      <c r="E15137" s="2">
        <v>0.17</v>
      </c>
      <c r="F15137" s="2">
        <f t="shared" si="473"/>
        <v>121.5347</v>
      </c>
      <c r="G15137" s="2">
        <v>4</v>
      </c>
      <c r="H15137" s="2" t="str">
        <f>TEXT(Table1[[#This Row],[order_date]],"mmmm")</f>
        <v>April</v>
      </c>
      <c r="I15137" s="3">
        <v>45034</v>
      </c>
      <c r="J15137" s="3">
        <v>45040</v>
      </c>
      <c r="K15137" s="3" t="str">
        <f>TEXT(Table1[[#This Row],[delivery_date]]-Table1[[#This Row],[order_date]],"D")</f>
        <v>6</v>
      </c>
      <c r="L15137" s="2" t="s">
        <v>15</v>
      </c>
      <c r="M15137" s="2" t="s">
        <v>22</v>
      </c>
      <c r="N15137" s="2">
        <v>137.79</v>
      </c>
      <c r="O15137" s="2" t="s">
        <v>34</v>
      </c>
      <c r="P15137" s="2">
        <f t="shared" si="472"/>
        <v>593.37529999999992</v>
      </c>
    </row>
    <row r="15138" spans="1:16" ht="14.25" customHeight="1" x14ac:dyDescent="0.35">
      <c r="A15138" s="2" t="s">
        <v>15169</v>
      </c>
      <c r="B15138" s="2" t="s">
        <v>41</v>
      </c>
      <c r="C15138" s="2" t="s">
        <v>20</v>
      </c>
      <c r="D15138" s="2">
        <v>2306.5100000000002</v>
      </c>
      <c r="E15138" s="2">
        <v>0.34</v>
      </c>
      <c r="F15138" s="2">
        <f t="shared" si="473"/>
        <v>784.21340000000009</v>
      </c>
      <c r="G15138" s="2">
        <v>2</v>
      </c>
      <c r="H15138" s="2" t="str">
        <f>TEXT(Table1[[#This Row],[order_date]],"mmmm")</f>
        <v>December</v>
      </c>
      <c r="I15138" s="3">
        <v>45276</v>
      </c>
      <c r="J15138" s="3">
        <v>45282</v>
      </c>
      <c r="K15138" s="3" t="str">
        <f>TEXT(Table1[[#This Row],[delivery_date]]-Table1[[#This Row],[order_date]],"D")</f>
        <v>6</v>
      </c>
      <c r="L15138" s="2" t="s">
        <v>21</v>
      </c>
      <c r="M15138" s="2" t="s">
        <v>22</v>
      </c>
      <c r="N15138" s="2">
        <v>319.94</v>
      </c>
      <c r="O15138" s="2" t="s">
        <v>23</v>
      </c>
      <c r="P15138" s="2">
        <f t="shared" si="472"/>
        <v>1522.2966000000001</v>
      </c>
    </row>
    <row r="15139" spans="1:16" ht="14.25" customHeight="1" x14ac:dyDescent="0.35">
      <c r="A15139" s="2" t="s">
        <v>15170</v>
      </c>
      <c r="B15139" s="2" t="s">
        <v>19</v>
      </c>
      <c r="C15139" s="2" t="s">
        <v>26</v>
      </c>
      <c r="D15139" s="2">
        <v>2173.65</v>
      </c>
      <c r="E15139" s="2">
        <v>0.38</v>
      </c>
      <c r="F15139" s="2">
        <f t="shared" si="473"/>
        <v>825.98700000000008</v>
      </c>
      <c r="G15139" s="2">
        <v>4</v>
      </c>
      <c r="H15139" s="2" t="str">
        <f>TEXT(Table1[[#This Row],[order_date]],"mmmm")</f>
        <v>May</v>
      </c>
      <c r="I15139" s="3">
        <v>45049</v>
      </c>
      <c r="J15139" s="3">
        <v>45056</v>
      </c>
      <c r="K15139" s="3" t="str">
        <f>TEXT(Table1[[#This Row],[delivery_date]]-Table1[[#This Row],[order_date]],"D")</f>
        <v>7</v>
      </c>
      <c r="L15139" s="2" t="s">
        <v>15</v>
      </c>
      <c r="M15139" s="2" t="s">
        <v>16</v>
      </c>
      <c r="N15139" s="2">
        <v>185.62</v>
      </c>
      <c r="O15139" s="2" t="s">
        <v>39</v>
      </c>
      <c r="P15139" s="2">
        <f t="shared" si="472"/>
        <v>1347.663</v>
      </c>
    </row>
    <row r="15140" spans="1:16" ht="14.25" customHeight="1" x14ac:dyDescent="0.35">
      <c r="A15140" s="2" t="s">
        <v>15171</v>
      </c>
      <c r="B15140" s="2" t="s">
        <v>41</v>
      </c>
      <c r="C15140" s="2" t="s">
        <v>14</v>
      </c>
      <c r="D15140" s="2">
        <v>1686.6</v>
      </c>
      <c r="E15140" s="2">
        <v>0.3</v>
      </c>
      <c r="F15140" s="2">
        <f t="shared" si="473"/>
        <v>505.97999999999996</v>
      </c>
      <c r="G15140" s="2">
        <v>2</v>
      </c>
      <c r="H15140" s="2" t="str">
        <f>TEXT(Table1[[#This Row],[order_date]],"mmmm")</f>
        <v>November</v>
      </c>
      <c r="I15140" s="3">
        <v>45238</v>
      </c>
      <c r="J15140" s="3">
        <v>45242</v>
      </c>
      <c r="K15140" s="3" t="str">
        <f>TEXT(Table1[[#This Row],[delivery_date]]-Table1[[#This Row],[order_date]],"D")</f>
        <v>4</v>
      </c>
      <c r="L15140" s="2" t="s">
        <v>21</v>
      </c>
      <c r="M15140" s="2" t="s">
        <v>27</v>
      </c>
      <c r="N15140" s="2">
        <v>323.07</v>
      </c>
      <c r="O15140" s="2" t="s">
        <v>39</v>
      </c>
      <c r="P15140" s="2">
        <f t="shared" si="472"/>
        <v>1180.6199999999999</v>
      </c>
    </row>
    <row r="15141" spans="1:16" ht="14.25" customHeight="1" x14ac:dyDescent="0.35">
      <c r="A15141" s="2" t="s">
        <v>15172</v>
      </c>
      <c r="B15141" s="2" t="s">
        <v>41</v>
      </c>
      <c r="C15141" s="2" t="s">
        <v>20</v>
      </c>
      <c r="D15141" s="2">
        <v>2452.8200000000002</v>
      </c>
      <c r="E15141" s="2">
        <v>0.2</v>
      </c>
      <c r="F15141" s="2">
        <f t="shared" si="473"/>
        <v>490.56400000000008</v>
      </c>
      <c r="G15141" s="2">
        <v>4</v>
      </c>
      <c r="H15141" s="2" t="str">
        <f>TEXT(Table1[[#This Row],[order_date]],"mmmm")</f>
        <v>September</v>
      </c>
      <c r="I15141" s="3">
        <v>45185</v>
      </c>
      <c r="J15141" s="3">
        <v>45186</v>
      </c>
      <c r="K15141" s="3" t="str">
        <f>TEXT(Table1[[#This Row],[delivery_date]]-Table1[[#This Row],[order_date]],"D")</f>
        <v>1</v>
      </c>
      <c r="L15141" s="2" t="s">
        <v>15</v>
      </c>
      <c r="M15141" s="2" t="s">
        <v>27</v>
      </c>
      <c r="N15141" s="2">
        <v>326.73</v>
      </c>
      <c r="O15141" s="2" t="s">
        <v>17</v>
      </c>
      <c r="P15141" s="2">
        <f t="shared" si="472"/>
        <v>1962.2560000000001</v>
      </c>
    </row>
    <row r="15142" spans="1:16" ht="14.25" customHeight="1" x14ac:dyDescent="0.35">
      <c r="A15142" s="2" t="s">
        <v>15173</v>
      </c>
      <c r="B15142" s="2" t="s">
        <v>13</v>
      </c>
      <c r="C15142" s="2" t="s">
        <v>36</v>
      </c>
      <c r="D15142" s="2">
        <v>4415.57</v>
      </c>
      <c r="E15142" s="2">
        <v>0.28999999999999998</v>
      </c>
      <c r="F15142" s="2">
        <f t="shared" si="473"/>
        <v>1280.5152999999998</v>
      </c>
      <c r="G15142" s="2">
        <v>4</v>
      </c>
      <c r="H15142" s="2" t="str">
        <f>TEXT(Table1[[#This Row],[order_date]],"mmmm")</f>
        <v>August</v>
      </c>
      <c r="I15142" s="3">
        <v>45517</v>
      </c>
      <c r="J15142" s="3">
        <v>45520</v>
      </c>
      <c r="K15142" s="3" t="str">
        <f>TEXT(Table1[[#This Row],[delivery_date]]-Table1[[#This Row],[order_date]],"D")</f>
        <v>3</v>
      </c>
      <c r="L15142" s="2" t="s">
        <v>31</v>
      </c>
      <c r="M15142" s="2" t="s">
        <v>16</v>
      </c>
      <c r="N15142" s="2">
        <v>1113.6500000000001</v>
      </c>
      <c r="O15142" s="2" t="s">
        <v>48</v>
      </c>
      <c r="P15142" s="2">
        <f t="shared" si="472"/>
        <v>3135.0546999999997</v>
      </c>
    </row>
    <row r="15143" spans="1:16" ht="14.25" customHeight="1" x14ac:dyDescent="0.35">
      <c r="A15143" s="2" t="s">
        <v>15174</v>
      </c>
      <c r="B15143" s="2" t="s">
        <v>19</v>
      </c>
      <c r="C15143" s="2" t="s">
        <v>14</v>
      </c>
      <c r="D15143" s="2">
        <v>4870.9399999999996</v>
      </c>
      <c r="E15143" s="2">
        <v>0.35</v>
      </c>
      <c r="F15143" s="2">
        <f t="shared" si="473"/>
        <v>1704.8289999999997</v>
      </c>
      <c r="G15143" s="2">
        <v>3</v>
      </c>
      <c r="H15143" s="2" t="str">
        <f>TEXT(Table1[[#This Row],[order_date]],"mmmm")</f>
        <v>February</v>
      </c>
      <c r="I15143" s="3">
        <v>45331</v>
      </c>
      <c r="J15143" s="3">
        <v>45332</v>
      </c>
      <c r="K15143" s="3" t="str">
        <f>TEXT(Table1[[#This Row],[delivery_date]]-Table1[[#This Row],[order_date]],"D")</f>
        <v>1</v>
      </c>
      <c r="L15143" s="2" t="s">
        <v>31</v>
      </c>
      <c r="M15143" s="2" t="s">
        <v>27</v>
      </c>
      <c r="N15143" s="2">
        <v>861.29</v>
      </c>
      <c r="O15143" s="2" t="s">
        <v>39</v>
      </c>
      <c r="P15143" s="2">
        <f t="shared" si="472"/>
        <v>3166.1109999999999</v>
      </c>
    </row>
    <row r="15144" spans="1:16" ht="14.25" customHeight="1" x14ac:dyDescent="0.35">
      <c r="A15144" s="2" t="s">
        <v>15175</v>
      </c>
      <c r="B15144" s="2" t="s">
        <v>19</v>
      </c>
      <c r="C15144" s="2" t="s">
        <v>33</v>
      </c>
      <c r="D15144" s="2">
        <v>113.93</v>
      </c>
      <c r="E15144" s="2">
        <v>0.38</v>
      </c>
      <c r="F15144" s="2">
        <f t="shared" si="473"/>
        <v>43.293400000000005</v>
      </c>
      <c r="G15144" s="2">
        <v>5</v>
      </c>
      <c r="H15144" s="2" t="str">
        <f>TEXT(Table1[[#This Row],[order_date]],"mmmm")</f>
        <v>July</v>
      </c>
      <c r="I15144" s="3">
        <v>45137</v>
      </c>
      <c r="J15144" s="3">
        <v>45138</v>
      </c>
      <c r="K15144" s="3" t="str">
        <f>TEXT(Table1[[#This Row],[delivery_date]]-Table1[[#This Row],[order_date]],"D")</f>
        <v>1</v>
      </c>
      <c r="L15144" s="2" t="s">
        <v>15</v>
      </c>
      <c r="M15144" s="2" t="s">
        <v>16</v>
      </c>
      <c r="N15144" s="2">
        <v>12.09</v>
      </c>
      <c r="O15144" s="2" t="s">
        <v>39</v>
      </c>
      <c r="P15144" s="2">
        <f t="shared" si="472"/>
        <v>70.636600000000001</v>
      </c>
    </row>
    <row r="15145" spans="1:16" ht="14.25" customHeight="1" x14ac:dyDescent="0.35">
      <c r="A15145" s="2" t="s">
        <v>15176</v>
      </c>
      <c r="B15145" s="2" t="s">
        <v>19</v>
      </c>
      <c r="C15145" s="2" t="s">
        <v>14</v>
      </c>
      <c r="D15145" s="2">
        <v>3721.25</v>
      </c>
      <c r="E15145" s="2">
        <v>0.05</v>
      </c>
      <c r="F15145" s="2">
        <f t="shared" si="473"/>
        <v>186.0625</v>
      </c>
      <c r="G15145" s="2">
        <v>9</v>
      </c>
      <c r="H15145" s="2" t="str">
        <f>TEXT(Table1[[#This Row],[order_date]],"mmmm")</f>
        <v>June</v>
      </c>
      <c r="I15145" s="3">
        <v>45103</v>
      </c>
      <c r="J15145" s="3">
        <v>45106</v>
      </c>
      <c r="K15145" s="3" t="str">
        <f>TEXT(Table1[[#This Row],[delivery_date]]-Table1[[#This Row],[order_date]],"D")</f>
        <v>3</v>
      </c>
      <c r="L15145" s="2" t="s">
        <v>31</v>
      </c>
      <c r="M15145" s="2" t="s">
        <v>22</v>
      </c>
      <c r="N15145" s="2">
        <v>958.71</v>
      </c>
      <c r="O15145" s="2" t="s">
        <v>23</v>
      </c>
      <c r="P15145" s="2">
        <f t="shared" si="472"/>
        <v>3535.1875</v>
      </c>
    </row>
    <row r="15146" spans="1:16" ht="14.25" customHeight="1" x14ac:dyDescent="0.35">
      <c r="A15146" s="2" t="s">
        <v>15177</v>
      </c>
      <c r="B15146" s="2" t="s">
        <v>41</v>
      </c>
      <c r="C15146" s="2" t="s">
        <v>20</v>
      </c>
      <c r="D15146" s="2">
        <v>3113.9</v>
      </c>
      <c r="E15146" s="2">
        <v>0.4</v>
      </c>
      <c r="F15146" s="2">
        <f t="shared" si="473"/>
        <v>1245.5600000000002</v>
      </c>
      <c r="G15146" s="2">
        <v>1</v>
      </c>
      <c r="H15146" s="2" t="str">
        <f>TEXT(Table1[[#This Row],[order_date]],"mmmm")</f>
        <v>January</v>
      </c>
      <c r="I15146" s="3">
        <v>45308</v>
      </c>
      <c r="J15146" s="3">
        <v>45314</v>
      </c>
      <c r="K15146" s="3" t="str">
        <f>TEXT(Table1[[#This Row],[delivery_date]]-Table1[[#This Row],[order_date]],"D")</f>
        <v>6</v>
      </c>
      <c r="L15146" s="2" t="s">
        <v>21</v>
      </c>
      <c r="M15146" s="2" t="s">
        <v>22</v>
      </c>
      <c r="N15146" s="2">
        <v>867.25</v>
      </c>
      <c r="O15146" s="2" t="s">
        <v>39</v>
      </c>
      <c r="P15146" s="2">
        <f t="shared" si="472"/>
        <v>1868.34</v>
      </c>
    </row>
    <row r="15147" spans="1:16" ht="14.25" customHeight="1" x14ac:dyDescent="0.35">
      <c r="A15147" s="2" t="s">
        <v>15178</v>
      </c>
      <c r="B15147" s="2" t="s">
        <v>25</v>
      </c>
      <c r="C15147" s="2" t="s">
        <v>20</v>
      </c>
      <c r="D15147" s="2">
        <v>4973.1099999999997</v>
      </c>
      <c r="E15147" s="2">
        <v>0.03</v>
      </c>
      <c r="F15147" s="2">
        <f t="shared" si="473"/>
        <v>149.19329999999999</v>
      </c>
      <c r="G15147" s="2">
        <v>7</v>
      </c>
      <c r="H15147" s="2" t="str">
        <f>TEXT(Table1[[#This Row],[order_date]],"mmmm")</f>
        <v>August</v>
      </c>
      <c r="I15147" s="3">
        <v>45506</v>
      </c>
      <c r="J15147" s="3">
        <v>45509</v>
      </c>
      <c r="K15147" s="3" t="str">
        <f>TEXT(Table1[[#This Row],[delivery_date]]-Table1[[#This Row],[order_date]],"D")</f>
        <v>3</v>
      </c>
      <c r="L15147" s="2" t="s">
        <v>21</v>
      </c>
      <c r="M15147" s="2" t="s">
        <v>16</v>
      </c>
      <c r="N15147" s="2">
        <v>476.78</v>
      </c>
      <c r="O15147" s="2" t="s">
        <v>34</v>
      </c>
      <c r="P15147" s="2">
        <f t="shared" si="472"/>
        <v>4823.9166999999998</v>
      </c>
    </row>
    <row r="15148" spans="1:16" ht="14.25" customHeight="1" x14ac:dyDescent="0.35">
      <c r="A15148" s="2" t="s">
        <v>15179</v>
      </c>
      <c r="B15148" s="2" t="s">
        <v>41</v>
      </c>
      <c r="C15148" s="2" t="s">
        <v>33</v>
      </c>
      <c r="D15148" s="2">
        <v>540.66</v>
      </c>
      <c r="E15148" s="2">
        <v>0.44</v>
      </c>
      <c r="F15148" s="2">
        <f t="shared" si="473"/>
        <v>237.8904</v>
      </c>
      <c r="G15148" s="2">
        <v>1</v>
      </c>
      <c r="H15148" s="2" t="str">
        <f>TEXT(Table1[[#This Row],[order_date]],"mmmm")</f>
        <v>October</v>
      </c>
      <c r="I15148" s="3">
        <v>45213</v>
      </c>
      <c r="J15148" s="3">
        <v>45219</v>
      </c>
      <c r="K15148" s="3" t="str">
        <f>TEXT(Table1[[#This Row],[delivery_date]]-Table1[[#This Row],[order_date]],"D")</f>
        <v>6</v>
      </c>
      <c r="L15148" s="2" t="s">
        <v>15</v>
      </c>
      <c r="M15148" s="2" t="s">
        <v>27</v>
      </c>
      <c r="N15148" s="2">
        <v>101.49</v>
      </c>
      <c r="O15148" s="2" t="s">
        <v>48</v>
      </c>
      <c r="P15148" s="2">
        <f t="shared" si="472"/>
        <v>302.76959999999997</v>
      </c>
    </row>
    <row r="15149" spans="1:16" ht="14.25" customHeight="1" x14ac:dyDescent="0.35">
      <c r="A15149" s="2" t="s">
        <v>15180</v>
      </c>
      <c r="B15149" s="2" t="s">
        <v>19</v>
      </c>
      <c r="C15149" s="2" t="s">
        <v>20</v>
      </c>
      <c r="D15149" s="2">
        <v>4075.6</v>
      </c>
      <c r="E15149" s="2">
        <v>0.2</v>
      </c>
      <c r="F15149" s="2">
        <f t="shared" si="473"/>
        <v>815.12</v>
      </c>
      <c r="G15149" s="2">
        <v>1</v>
      </c>
      <c r="H15149" s="2" t="str">
        <f>TEXT(Table1[[#This Row],[order_date]],"mmmm")</f>
        <v>October</v>
      </c>
      <c r="I15149" s="3">
        <v>45228</v>
      </c>
      <c r="J15149" s="3">
        <v>45235</v>
      </c>
      <c r="K15149" s="3" t="str">
        <f>TEXT(Table1[[#This Row],[delivery_date]]-Table1[[#This Row],[order_date]],"D")</f>
        <v>7</v>
      </c>
      <c r="L15149" s="2" t="s">
        <v>15</v>
      </c>
      <c r="M15149" s="2" t="s">
        <v>27</v>
      </c>
      <c r="N15149" s="2">
        <v>1067.1600000000001</v>
      </c>
      <c r="O15149" s="2" t="s">
        <v>17</v>
      </c>
      <c r="P15149" s="2">
        <f t="shared" si="472"/>
        <v>3260.48</v>
      </c>
    </row>
    <row r="15150" spans="1:16" ht="14.25" customHeight="1" x14ac:dyDescent="0.35">
      <c r="A15150" s="2" t="s">
        <v>15181</v>
      </c>
      <c r="B15150" s="2" t="s">
        <v>19</v>
      </c>
      <c r="C15150" s="2" t="s">
        <v>14</v>
      </c>
      <c r="D15150" s="2">
        <v>4676.25</v>
      </c>
      <c r="E15150" s="2">
        <v>0.27</v>
      </c>
      <c r="F15150" s="2">
        <f t="shared" si="473"/>
        <v>1262.5875000000001</v>
      </c>
      <c r="G15150" s="2">
        <v>2</v>
      </c>
      <c r="H15150" s="2" t="str">
        <f>TEXT(Table1[[#This Row],[order_date]],"mmmm")</f>
        <v>October</v>
      </c>
      <c r="I15150" s="3">
        <v>45227</v>
      </c>
      <c r="J15150" s="3">
        <v>45232</v>
      </c>
      <c r="K15150" s="3" t="str">
        <f>TEXT(Table1[[#This Row],[delivery_date]]-Table1[[#This Row],[order_date]],"D")</f>
        <v>5</v>
      </c>
      <c r="L15150" s="2" t="s">
        <v>31</v>
      </c>
      <c r="M15150" s="2" t="s">
        <v>22</v>
      </c>
      <c r="N15150" s="2">
        <v>1245.8399999999999</v>
      </c>
      <c r="O15150" s="2" t="s">
        <v>23</v>
      </c>
      <c r="P15150" s="2">
        <f t="shared" si="472"/>
        <v>3413.6624999999999</v>
      </c>
    </row>
    <row r="15151" spans="1:16" ht="14.25" customHeight="1" x14ac:dyDescent="0.35">
      <c r="A15151" s="2" t="s">
        <v>15182</v>
      </c>
      <c r="B15151" s="2" t="s">
        <v>19</v>
      </c>
      <c r="C15151" s="2" t="s">
        <v>33</v>
      </c>
      <c r="D15151" s="2">
        <v>4569.37</v>
      </c>
      <c r="E15151" s="2">
        <v>0.14000000000000001</v>
      </c>
      <c r="F15151" s="2">
        <f t="shared" si="473"/>
        <v>639.71180000000004</v>
      </c>
      <c r="G15151" s="2">
        <v>6</v>
      </c>
      <c r="H15151" s="2" t="str">
        <f>TEXT(Table1[[#This Row],[order_date]],"mmmm")</f>
        <v>April</v>
      </c>
      <c r="I15151" s="3">
        <v>45385</v>
      </c>
      <c r="J15151" s="3">
        <v>45388</v>
      </c>
      <c r="K15151" s="3" t="str">
        <f>TEXT(Table1[[#This Row],[delivery_date]]-Table1[[#This Row],[order_date]],"D")</f>
        <v>3</v>
      </c>
      <c r="L15151" s="2" t="s">
        <v>15</v>
      </c>
      <c r="M15151" s="2" t="s">
        <v>27</v>
      </c>
      <c r="N15151" s="2">
        <v>894.19</v>
      </c>
      <c r="O15151" s="2" t="s">
        <v>39</v>
      </c>
      <c r="P15151" s="2">
        <f t="shared" si="472"/>
        <v>3929.6581999999999</v>
      </c>
    </row>
    <row r="15152" spans="1:16" ht="14.25" customHeight="1" x14ac:dyDescent="0.35">
      <c r="A15152" s="2" t="s">
        <v>15183</v>
      </c>
      <c r="B15152" s="2" t="s">
        <v>41</v>
      </c>
      <c r="C15152" s="2" t="s">
        <v>20</v>
      </c>
      <c r="D15152" s="2">
        <v>2846.81</v>
      </c>
      <c r="E15152" s="2">
        <v>0.21</v>
      </c>
      <c r="F15152" s="2">
        <f t="shared" si="473"/>
        <v>597.83010000000002</v>
      </c>
      <c r="G15152" s="2">
        <v>9</v>
      </c>
      <c r="H15152" s="2" t="str">
        <f>TEXT(Table1[[#This Row],[order_date]],"mmmm")</f>
        <v>September</v>
      </c>
      <c r="I15152" s="3">
        <v>45563</v>
      </c>
      <c r="J15152" s="3">
        <v>45564</v>
      </c>
      <c r="K15152" s="3" t="str">
        <f>TEXT(Table1[[#This Row],[delivery_date]]-Table1[[#This Row],[order_date]],"D")</f>
        <v>1</v>
      </c>
      <c r="L15152" s="2" t="s">
        <v>31</v>
      </c>
      <c r="M15152" s="2" t="s">
        <v>16</v>
      </c>
      <c r="N15152" s="2">
        <v>521</v>
      </c>
      <c r="O15152" s="2" t="s">
        <v>23</v>
      </c>
      <c r="P15152" s="2">
        <f t="shared" si="472"/>
        <v>2248.9798999999998</v>
      </c>
    </row>
    <row r="15153" spans="1:16" ht="14.25" customHeight="1" x14ac:dyDescent="0.35">
      <c r="A15153" s="2" t="s">
        <v>15184</v>
      </c>
      <c r="B15153" s="2" t="s">
        <v>19</v>
      </c>
      <c r="C15153" s="2" t="s">
        <v>20</v>
      </c>
      <c r="D15153" s="2">
        <v>1705.03</v>
      </c>
      <c r="E15153" s="2">
        <v>0.42</v>
      </c>
      <c r="F15153" s="2">
        <f t="shared" si="473"/>
        <v>716.11259999999993</v>
      </c>
      <c r="G15153" s="2">
        <v>3</v>
      </c>
      <c r="H15153" s="2" t="str">
        <f>TEXT(Table1[[#This Row],[order_date]],"mmmm")</f>
        <v>December</v>
      </c>
      <c r="I15153" s="3">
        <v>45646</v>
      </c>
      <c r="J15153" s="3">
        <v>45653</v>
      </c>
      <c r="K15153" s="3" t="str">
        <f>TEXT(Table1[[#This Row],[delivery_date]]-Table1[[#This Row],[order_date]],"D")</f>
        <v>7</v>
      </c>
      <c r="L15153" s="2" t="s">
        <v>21</v>
      </c>
      <c r="M15153" s="2" t="s">
        <v>27</v>
      </c>
      <c r="N15153" s="2">
        <v>105.35</v>
      </c>
      <c r="O15153" s="2" t="s">
        <v>17</v>
      </c>
      <c r="P15153" s="2">
        <f t="shared" si="472"/>
        <v>988.91740000000004</v>
      </c>
    </row>
    <row r="15154" spans="1:16" ht="14.25" customHeight="1" x14ac:dyDescent="0.35">
      <c r="A15154" s="2" t="s">
        <v>15185</v>
      </c>
      <c r="B15154" s="2" t="s">
        <v>13</v>
      </c>
      <c r="C15154" s="2" t="s">
        <v>14</v>
      </c>
      <c r="D15154" s="2">
        <v>3235.53</v>
      </c>
      <c r="E15154" s="2">
        <v>0.15</v>
      </c>
      <c r="F15154" s="2">
        <f t="shared" si="473"/>
        <v>485.3295</v>
      </c>
      <c r="G15154" s="2">
        <v>5</v>
      </c>
      <c r="H15154" s="2" t="str">
        <f>TEXT(Table1[[#This Row],[order_date]],"mmmm")</f>
        <v>March</v>
      </c>
      <c r="I15154" s="3">
        <v>45367</v>
      </c>
      <c r="J15154" s="3">
        <v>45374</v>
      </c>
      <c r="K15154" s="3" t="str">
        <f>TEXT(Table1[[#This Row],[delivery_date]]-Table1[[#This Row],[order_date]],"D")</f>
        <v>7</v>
      </c>
      <c r="L15154" s="2" t="s">
        <v>21</v>
      </c>
      <c r="M15154" s="2" t="s">
        <v>16</v>
      </c>
      <c r="N15154" s="2">
        <v>753.16</v>
      </c>
      <c r="O15154" s="2" t="s">
        <v>17</v>
      </c>
      <c r="P15154" s="2">
        <f t="shared" si="472"/>
        <v>2750.2005000000004</v>
      </c>
    </row>
    <row r="15155" spans="1:16" ht="14.25" customHeight="1" x14ac:dyDescent="0.35">
      <c r="A15155" s="2" t="s">
        <v>15186</v>
      </c>
      <c r="B15155" s="2" t="s">
        <v>19</v>
      </c>
      <c r="C15155" s="2" t="s">
        <v>20</v>
      </c>
      <c r="D15155" s="2">
        <v>1599.75</v>
      </c>
      <c r="E15155" s="2">
        <v>0.28000000000000003</v>
      </c>
      <c r="F15155" s="2">
        <f t="shared" si="473"/>
        <v>447.93000000000006</v>
      </c>
      <c r="G15155" s="2">
        <v>8</v>
      </c>
      <c r="H15155" s="2" t="str">
        <f>TEXT(Table1[[#This Row],[order_date]],"mmmm")</f>
        <v>November</v>
      </c>
      <c r="I15155" s="3">
        <v>45238</v>
      </c>
      <c r="J15155" s="3">
        <v>45244</v>
      </c>
      <c r="K15155" s="3" t="str">
        <f>TEXT(Table1[[#This Row],[delivery_date]]-Table1[[#This Row],[order_date]],"D")</f>
        <v>6</v>
      </c>
      <c r="L15155" s="2" t="s">
        <v>15</v>
      </c>
      <c r="M15155" s="2" t="s">
        <v>22</v>
      </c>
      <c r="N15155" s="2">
        <v>153.15</v>
      </c>
      <c r="O15155" s="2" t="s">
        <v>17</v>
      </c>
      <c r="P15155" s="2">
        <f t="shared" si="472"/>
        <v>1151.82</v>
      </c>
    </row>
    <row r="15156" spans="1:16" ht="14.25" customHeight="1" x14ac:dyDescent="0.35">
      <c r="A15156" s="2" t="s">
        <v>15187</v>
      </c>
      <c r="B15156" s="2" t="s">
        <v>25</v>
      </c>
      <c r="C15156" s="2" t="s">
        <v>14</v>
      </c>
      <c r="D15156" s="2">
        <v>2120.12</v>
      </c>
      <c r="E15156" s="2">
        <v>0.32</v>
      </c>
      <c r="F15156" s="2">
        <f t="shared" si="473"/>
        <v>678.4384</v>
      </c>
      <c r="G15156" s="2">
        <v>6</v>
      </c>
      <c r="H15156" s="2" t="str">
        <f>TEXT(Table1[[#This Row],[order_date]],"mmmm")</f>
        <v>June</v>
      </c>
      <c r="I15156" s="3">
        <v>45092</v>
      </c>
      <c r="J15156" s="3">
        <v>45099</v>
      </c>
      <c r="K15156" s="3" t="str">
        <f>TEXT(Table1[[#This Row],[delivery_date]]-Table1[[#This Row],[order_date]],"D")</f>
        <v>7</v>
      </c>
      <c r="L15156" s="2" t="s">
        <v>21</v>
      </c>
      <c r="M15156" s="2" t="s">
        <v>27</v>
      </c>
      <c r="N15156" s="2">
        <v>574.61</v>
      </c>
      <c r="O15156" s="2" t="s">
        <v>48</v>
      </c>
      <c r="P15156" s="2">
        <f t="shared" si="472"/>
        <v>1441.6815999999999</v>
      </c>
    </row>
    <row r="15157" spans="1:16" ht="14.25" customHeight="1" x14ac:dyDescent="0.35">
      <c r="A15157" s="2" t="s">
        <v>15188</v>
      </c>
      <c r="B15157" s="2" t="s">
        <v>13</v>
      </c>
      <c r="C15157" s="2" t="s">
        <v>36</v>
      </c>
      <c r="D15157" s="2">
        <v>2284.0500000000002</v>
      </c>
      <c r="E15157" s="2">
        <v>7.0000000000000007E-2</v>
      </c>
      <c r="F15157" s="2">
        <f t="shared" si="473"/>
        <v>159.88350000000003</v>
      </c>
      <c r="G15157" s="2">
        <v>3</v>
      </c>
      <c r="H15157" s="2" t="str">
        <f>TEXT(Table1[[#This Row],[order_date]],"mmmm")</f>
        <v>September</v>
      </c>
      <c r="I15157" s="3">
        <v>45188</v>
      </c>
      <c r="J15157" s="3">
        <v>45194</v>
      </c>
      <c r="K15157" s="3" t="str">
        <f>TEXT(Table1[[#This Row],[delivery_date]]-Table1[[#This Row],[order_date]],"D")</f>
        <v>6</v>
      </c>
      <c r="L15157" s="2" t="s">
        <v>31</v>
      </c>
      <c r="M15157" s="2" t="s">
        <v>22</v>
      </c>
      <c r="N15157" s="2">
        <v>564.51</v>
      </c>
      <c r="O15157" s="2" t="s">
        <v>48</v>
      </c>
      <c r="P15157" s="2">
        <f t="shared" si="472"/>
        <v>2124.1665000000003</v>
      </c>
    </row>
    <row r="15158" spans="1:16" ht="14.25" customHeight="1" x14ac:dyDescent="0.35">
      <c r="A15158" s="2" t="s">
        <v>15189</v>
      </c>
      <c r="B15158" s="2" t="s">
        <v>19</v>
      </c>
      <c r="C15158" s="2" t="s">
        <v>14</v>
      </c>
      <c r="D15158" s="2">
        <v>1579.56</v>
      </c>
      <c r="E15158" s="2">
        <v>0.39</v>
      </c>
      <c r="F15158" s="2">
        <f t="shared" si="473"/>
        <v>616.02840000000003</v>
      </c>
      <c r="G15158" s="2">
        <v>2</v>
      </c>
      <c r="H15158" s="2" t="str">
        <f>TEXT(Table1[[#This Row],[order_date]],"mmmm")</f>
        <v>May</v>
      </c>
      <c r="I15158" s="3">
        <v>45427</v>
      </c>
      <c r="J15158" s="3">
        <v>45430</v>
      </c>
      <c r="K15158" s="3" t="str">
        <f>TEXT(Table1[[#This Row],[delivery_date]]-Table1[[#This Row],[order_date]],"D")</f>
        <v>3</v>
      </c>
      <c r="L15158" s="2" t="s">
        <v>15</v>
      </c>
      <c r="M15158" s="2" t="s">
        <v>22</v>
      </c>
      <c r="N15158" s="2">
        <v>471.53</v>
      </c>
      <c r="O15158" s="2" t="s">
        <v>48</v>
      </c>
      <c r="P15158" s="2">
        <f t="shared" si="472"/>
        <v>963.53159999999991</v>
      </c>
    </row>
    <row r="15159" spans="1:16" ht="14.25" customHeight="1" x14ac:dyDescent="0.35">
      <c r="A15159" s="2" t="s">
        <v>15190</v>
      </c>
      <c r="B15159" s="2" t="s">
        <v>13</v>
      </c>
      <c r="C15159" s="2" t="s">
        <v>26</v>
      </c>
      <c r="D15159" s="2">
        <v>1774.95</v>
      </c>
      <c r="E15159" s="2">
        <v>0.5</v>
      </c>
      <c r="F15159" s="2">
        <f t="shared" si="473"/>
        <v>887.47500000000002</v>
      </c>
      <c r="G15159" s="2">
        <v>3</v>
      </c>
      <c r="H15159" s="2" t="str">
        <f>TEXT(Table1[[#This Row],[order_date]],"mmmm")</f>
        <v>December</v>
      </c>
      <c r="I15159" s="3">
        <v>45655</v>
      </c>
      <c r="J15159" s="3">
        <v>45660</v>
      </c>
      <c r="K15159" s="3" t="str">
        <f>TEXT(Table1[[#This Row],[delivery_date]]-Table1[[#This Row],[order_date]],"D")</f>
        <v>5</v>
      </c>
      <c r="L15159" s="2" t="s">
        <v>21</v>
      </c>
      <c r="M15159" s="2" t="s">
        <v>27</v>
      </c>
      <c r="N15159" s="2">
        <v>331.05</v>
      </c>
      <c r="O15159" s="2" t="s">
        <v>23</v>
      </c>
      <c r="P15159" s="2">
        <f t="shared" si="472"/>
        <v>887.47500000000002</v>
      </c>
    </row>
    <row r="15160" spans="1:16" ht="14.25" customHeight="1" x14ac:dyDescent="0.35">
      <c r="A15160" s="2" t="s">
        <v>15191</v>
      </c>
      <c r="B15160" s="2" t="s">
        <v>19</v>
      </c>
      <c r="C15160" s="2" t="s">
        <v>20</v>
      </c>
      <c r="D15160" s="2">
        <v>135.83000000000001</v>
      </c>
      <c r="E15160" s="2">
        <v>0.08</v>
      </c>
      <c r="F15160" s="2">
        <f t="shared" si="473"/>
        <v>10.866400000000001</v>
      </c>
      <c r="G15160" s="2">
        <v>6</v>
      </c>
      <c r="H15160" s="2" t="str">
        <f>TEXT(Table1[[#This Row],[order_date]],"mmmm")</f>
        <v>April</v>
      </c>
      <c r="I15160" s="3">
        <v>45037</v>
      </c>
      <c r="J15160" s="3">
        <v>45044</v>
      </c>
      <c r="K15160" s="3" t="str">
        <f>TEXT(Table1[[#This Row],[delivery_date]]-Table1[[#This Row],[order_date]],"D")</f>
        <v>7</v>
      </c>
      <c r="L15160" s="2" t="s">
        <v>21</v>
      </c>
      <c r="M15160" s="2" t="s">
        <v>22</v>
      </c>
      <c r="N15160" s="2">
        <v>22.53</v>
      </c>
      <c r="O15160" s="2" t="s">
        <v>28</v>
      </c>
      <c r="P15160" s="2">
        <f t="shared" si="472"/>
        <v>124.96360000000001</v>
      </c>
    </row>
    <row r="15161" spans="1:16" ht="14.25" customHeight="1" x14ac:dyDescent="0.35">
      <c r="A15161" s="2" t="s">
        <v>15192</v>
      </c>
      <c r="B15161" s="2" t="s">
        <v>25</v>
      </c>
      <c r="C15161" s="2" t="s">
        <v>36</v>
      </c>
      <c r="D15161" s="2">
        <v>1555.69</v>
      </c>
      <c r="E15161" s="2">
        <v>0.38</v>
      </c>
      <c r="F15161" s="2">
        <f t="shared" si="473"/>
        <v>591.16219999999998</v>
      </c>
      <c r="G15161" s="2">
        <v>5</v>
      </c>
      <c r="H15161" s="2" t="str">
        <f>TEXT(Table1[[#This Row],[order_date]],"mmmm")</f>
        <v>March</v>
      </c>
      <c r="I15161" s="3">
        <v>44999</v>
      </c>
      <c r="J15161" s="3">
        <v>45001</v>
      </c>
      <c r="K15161" s="3" t="str">
        <f>TEXT(Table1[[#This Row],[delivery_date]]-Table1[[#This Row],[order_date]],"D")</f>
        <v>2</v>
      </c>
      <c r="L15161" s="2" t="s">
        <v>21</v>
      </c>
      <c r="M15161" s="2" t="s">
        <v>22</v>
      </c>
      <c r="N15161" s="2">
        <v>196.22</v>
      </c>
      <c r="O15161" s="2" t="s">
        <v>17</v>
      </c>
      <c r="P15161" s="2">
        <f t="shared" si="472"/>
        <v>964.52780000000007</v>
      </c>
    </row>
    <row r="15162" spans="1:16" ht="14.25" customHeight="1" x14ac:dyDescent="0.35">
      <c r="A15162" s="2" t="s">
        <v>15193</v>
      </c>
      <c r="B15162" s="2" t="s">
        <v>19</v>
      </c>
      <c r="C15162" s="2" t="s">
        <v>33</v>
      </c>
      <c r="D15162" s="2">
        <v>2414.3000000000002</v>
      </c>
      <c r="E15162" s="2">
        <v>7.0000000000000007E-2</v>
      </c>
      <c r="F15162" s="2">
        <f t="shared" si="473"/>
        <v>169.00100000000003</v>
      </c>
      <c r="G15162" s="2">
        <v>8</v>
      </c>
      <c r="H15162" s="2" t="str">
        <f>TEXT(Table1[[#This Row],[order_date]],"mmmm")</f>
        <v>June</v>
      </c>
      <c r="I15162" s="3">
        <v>45091</v>
      </c>
      <c r="J15162" s="3">
        <v>45095</v>
      </c>
      <c r="K15162" s="3" t="str">
        <f>TEXT(Table1[[#This Row],[delivery_date]]-Table1[[#This Row],[order_date]],"D")</f>
        <v>4</v>
      </c>
      <c r="L15162" s="2" t="s">
        <v>21</v>
      </c>
      <c r="M15162" s="2" t="s">
        <v>16</v>
      </c>
      <c r="N15162" s="2">
        <v>144.47999999999999</v>
      </c>
      <c r="O15162" s="2" t="s">
        <v>28</v>
      </c>
      <c r="P15162" s="2">
        <f t="shared" si="472"/>
        <v>2245.299</v>
      </c>
    </row>
    <row r="15163" spans="1:16" ht="14.25" customHeight="1" x14ac:dyDescent="0.35">
      <c r="A15163" s="2" t="s">
        <v>15194</v>
      </c>
      <c r="B15163" s="2" t="s">
        <v>13</v>
      </c>
      <c r="C15163" s="2" t="s">
        <v>26</v>
      </c>
      <c r="D15163" s="2">
        <v>947.74</v>
      </c>
      <c r="E15163" s="2">
        <v>0.48</v>
      </c>
      <c r="F15163" s="2">
        <f t="shared" si="473"/>
        <v>454.91519999999997</v>
      </c>
      <c r="G15163" s="2">
        <v>2</v>
      </c>
      <c r="H15163" s="2" t="str">
        <f>TEXT(Table1[[#This Row],[order_date]],"mmmm")</f>
        <v>September</v>
      </c>
      <c r="I15163" s="3">
        <v>45536</v>
      </c>
      <c r="J15163" s="3">
        <v>45542</v>
      </c>
      <c r="K15163" s="3" t="str">
        <f>TEXT(Table1[[#This Row],[delivery_date]]-Table1[[#This Row],[order_date]],"D")</f>
        <v>6</v>
      </c>
      <c r="L15163" s="2" t="s">
        <v>15</v>
      </c>
      <c r="M15163" s="2" t="s">
        <v>22</v>
      </c>
      <c r="N15163" s="2">
        <v>197.91</v>
      </c>
      <c r="O15163" s="2" t="s">
        <v>34</v>
      </c>
      <c r="P15163" s="2">
        <f t="shared" si="472"/>
        <v>492.82480000000004</v>
      </c>
    </row>
    <row r="15164" spans="1:16" ht="14.25" customHeight="1" x14ac:dyDescent="0.35">
      <c r="A15164" s="2" t="s">
        <v>15195</v>
      </c>
      <c r="B15164" s="2" t="s">
        <v>25</v>
      </c>
      <c r="C15164" s="2" t="s">
        <v>33</v>
      </c>
      <c r="D15164" s="2">
        <v>4047.36</v>
      </c>
      <c r="E15164" s="2">
        <v>0.21</v>
      </c>
      <c r="F15164" s="2">
        <f t="shared" si="473"/>
        <v>849.94560000000001</v>
      </c>
      <c r="G15164" s="2">
        <v>2</v>
      </c>
      <c r="H15164" s="2" t="str">
        <f>TEXT(Table1[[#This Row],[order_date]],"mmmm")</f>
        <v>February</v>
      </c>
      <c r="I15164" s="3">
        <v>45344</v>
      </c>
      <c r="J15164" s="3">
        <v>45351</v>
      </c>
      <c r="K15164" s="3" t="str">
        <f>TEXT(Table1[[#This Row],[delivery_date]]-Table1[[#This Row],[order_date]],"D")</f>
        <v>7</v>
      </c>
      <c r="L15164" s="2" t="s">
        <v>31</v>
      </c>
      <c r="M15164" s="2" t="s">
        <v>27</v>
      </c>
      <c r="N15164" s="2">
        <v>1160.75</v>
      </c>
      <c r="O15164" s="2" t="s">
        <v>17</v>
      </c>
      <c r="P15164" s="2">
        <f t="shared" si="472"/>
        <v>3197.4144000000001</v>
      </c>
    </row>
    <row r="15165" spans="1:16" ht="14.25" customHeight="1" x14ac:dyDescent="0.35">
      <c r="A15165" s="2" t="s">
        <v>15196</v>
      </c>
      <c r="B15165" s="2" t="s">
        <v>41</v>
      </c>
      <c r="C15165" s="2" t="s">
        <v>26</v>
      </c>
      <c r="D15165" s="2">
        <v>2734.42</v>
      </c>
      <c r="E15165" s="2">
        <v>0.49</v>
      </c>
      <c r="F15165" s="2">
        <f t="shared" si="473"/>
        <v>1339.8658</v>
      </c>
      <c r="G15165" s="2">
        <v>4</v>
      </c>
      <c r="H15165" s="2" t="str">
        <f>TEXT(Table1[[#This Row],[order_date]],"mmmm")</f>
        <v>January</v>
      </c>
      <c r="I15165" s="3">
        <v>45309</v>
      </c>
      <c r="J15165" s="3">
        <v>45310</v>
      </c>
      <c r="K15165" s="3" t="str">
        <f>TEXT(Table1[[#This Row],[delivery_date]]-Table1[[#This Row],[order_date]],"D")</f>
        <v>1</v>
      </c>
      <c r="L15165" s="2" t="s">
        <v>15</v>
      </c>
      <c r="M15165" s="2" t="s">
        <v>27</v>
      </c>
      <c r="N15165" s="2">
        <v>460.11</v>
      </c>
      <c r="O15165" s="2" t="s">
        <v>39</v>
      </c>
      <c r="P15165" s="2">
        <f t="shared" si="472"/>
        <v>1394.5542</v>
      </c>
    </row>
    <row r="15166" spans="1:16" ht="14.25" customHeight="1" x14ac:dyDescent="0.35">
      <c r="A15166" s="2" t="s">
        <v>15197</v>
      </c>
      <c r="B15166" s="2" t="s">
        <v>25</v>
      </c>
      <c r="C15166" s="2" t="s">
        <v>36</v>
      </c>
      <c r="D15166" s="2">
        <v>3990.02</v>
      </c>
      <c r="E15166" s="2">
        <v>0.03</v>
      </c>
      <c r="F15166" s="2">
        <f t="shared" si="473"/>
        <v>119.70059999999999</v>
      </c>
      <c r="G15166" s="2">
        <v>9</v>
      </c>
      <c r="H15166" s="2" t="str">
        <f>TEXT(Table1[[#This Row],[order_date]],"mmmm")</f>
        <v>February</v>
      </c>
      <c r="I15166" s="3">
        <v>44966</v>
      </c>
      <c r="J15166" s="3">
        <v>44969</v>
      </c>
      <c r="K15166" s="3" t="str">
        <f>TEXT(Table1[[#This Row],[delivery_date]]-Table1[[#This Row],[order_date]],"D")</f>
        <v>3</v>
      </c>
      <c r="L15166" s="2" t="s">
        <v>15</v>
      </c>
      <c r="M15166" s="2" t="s">
        <v>22</v>
      </c>
      <c r="N15166" s="2">
        <v>492.99</v>
      </c>
      <c r="O15166" s="2" t="s">
        <v>17</v>
      </c>
      <c r="P15166" s="2">
        <f t="shared" si="472"/>
        <v>3870.3193999999999</v>
      </c>
    </row>
    <row r="15167" spans="1:16" ht="14.25" customHeight="1" x14ac:dyDescent="0.35">
      <c r="A15167" s="2" t="s">
        <v>15198</v>
      </c>
      <c r="B15167" s="2" t="s">
        <v>25</v>
      </c>
      <c r="C15167" s="2" t="s">
        <v>36</v>
      </c>
      <c r="D15167" s="2">
        <v>727.71</v>
      </c>
      <c r="E15167" s="2">
        <v>0.4</v>
      </c>
      <c r="F15167" s="2">
        <f t="shared" si="473"/>
        <v>291.084</v>
      </c>
      <c r="G15167" s="2">
        <v>5</v>
      </c>
      <c r="H15167" s="2" t="str">
        <f>TEXT(Table1[[#This Row],[order_date]],"mmmm")</f>
        <v>September</v>
      </c>
      <c r="I15167" s="3">
        <v>45174</v>
      </c>
      <c r="J15167" s="3">
        <v>45176</v>
      </c>
      <c r="K15167" s="3" t="str">
        <f>TEXT(Table1[[#This Row],[delivery_date]]-Table1[[#This Row],[order_date]],"D")</f>
        <v>2</v>
      </c>
      <c r="L15167" s="2" t="s">
        <v>21</v>
      </c>
      <c r="M15167" s="2" t="s">
        <v>16</v>
      </c>
      <c r="N15167" s="2">
        <v>159.88</v>
      </c>
      <c r="O15167" s="2" t="s">
        <v>48</v>
      </c>
      <c r="P15167" s="2">
        <f t="shared" si="472"/>
        <v>436.62600000000003</v>
      </c>
    </row>
    <row r="15168" spans="1:16" ht="14.25" customHeight="1" x14ac:dyDescent="0.35">
      <c r="A15168" s="2" t="s">
        <v>15199</v>
      </c>
      <c r="B15168" s="2" t="s">
        <v>25</v>
      </c>
      <c r="C15168" s="2" t="s">
        <v>36</v>
      </c>
      <c r="D15168" s="2">
        <v>4120.51</v>
      </c>
      <c r="E15168" s="2">
        <v>0.24</v>
      </c>
      <c r="F15168" s="2">
        <f t="shared" si="473"/>
        <v>988.92240000000004</v>
      </c>
      <c r="G15168" s="2">
        <v>7</v>
      </c>
      <c r="H15168" s="2" t="str">
        <f>TEXT(Table1[[#This Row],[order_date]],"mmmm")</f>
        <v>June</v>
      </c>
      <c r="I15168" s="3">
        <v>45094</v>
      </c>
      <c r="J15168" s="3">
        <v>45098</v>
      </c>
      <c r="K15168" s="3" t="str">
        <f>TEXT(Table1[[#This Row],[delivery_date]]-Table1[[#This Row],[order_date]],"D")</f>
        <v>4</v>
      </c>
      <c r="L15168" s="2" t="s">
        <v>15</v>
      </c>
      <c r="M15168" s="2" t="s">
        <v>22</v>
      </c>
      <c r="N15168" s="2">
        <v>942.02</v>
      </c>
      <c r="O15168" s="2" t="s">
        <v>17</v>
      </c>
      <c r="P15168" s="2">
        <f t="shared" si="472"/>
        <v>3131.5876000000003</v>
      </c>
    </row>
    <row r="15169" spans="1:16" ht="14.25" customHeight="1" x14ac:dyDescent="0.35">
      <c r="A15169" s="2" t="s">
        <v>15200</v>
      </c>
      <c r="B15169" s="2" t="s">
        <v>13</v>
      </c>
      <c r="C15169" s="2" t="s">
        <v>26</v>
      </c>
      <c r="D15169" s="2">
        <v>4795.49</v>
      </c>
      <c r="E15169" s="2">
        <v>0.14000000000000001</v>
      </c>
      <c r="F15169" s="2">
        <f t="shared" si="473"/>
        <v>671.36860000000001</v>
      </c>
      <c r="G15169" s="2">
        <v>7</v>
      </c>
      <c r="H15169" s="2" t="str">
        <f>TEXT(Table1[[#This Row],[order_date]],"mmmm")</f>
        <v>September</v>
      </c>
      <c r="I15169" s="3">
        <v>45564</v>
      </c>
      <c r="J15169" s="3">
        <v>45571</v>
      </c>
      <c r="K15169" s="3" t="str">
        <f>TEXT(Table1[[#This Row],[delivery_date]]-Table1[[#This Row],[order_date]],"D")</f>
        <v>7</v>
      </c>
      <c r="L15169" s="2" t="s">
        <v>31</v>
      </c>
      <c r="M15169" s="2" t="s">
        <v>22</v>
      </c>
      <c r="N15169" s="2">
        <v>1097.94</v>
      </c>
      <c r="O15169" s="2" t="s">
        <v>23</v>
      </c>
      <c r="P15169" s="2">
        <f t="shared" si="472"/>
        <v>4124.1214</v>
      </c>
    </row>
    <row r="15170" spans="1:16" ht="14.25" customHeight="1" x14ac:dyDescent="0.35">
      <c r="A15170" s="2" t="s">
        <v>15201</v>
      </c>
      <c r="B15170" s="2" t="s">
        <v>25</v>
      </c>
      <c r="C15170" s="2" t="s">
        <v>14</v>
      </c>
      <c r="D15170" s="2">
        <v>1827.02</v>
      </c>
      <c r="E15170" s="2">
        <v>0.37</v>
      </c>
      <c r="F15170" s="2">
        <f t="shared" si="473"/>
        <v>675.99739999999997</v>
      </c>
      <c r="G15170" s="2">
        <v>6</v>
      </c>
      <c r="H15170" s="2" t="str">
        <f>TEXT(Table1[[#This Row],[order_date]],"mmmm")</f>
        <v>February</v>
      </c>
      <c r="I15170" s="3">
        <v>44976</v>
      </c>
      <c r="J15170" s="3">
        <v>44980</v>
      </c>
      <c r="K15170" s="3" t="str">
        <f>TEXT(Table1[[#This Row],[delivery_date]]-Table1[[#This Row],[order_date]],"D")</f>
        <v>4</v>
      </c>
      <c r="L15170" s="2" t="s">
        <v>15</v>
      </c>
      <c r="M15170" s="2" t="s">
        <v>22</v>
      </c>
      <c r="N15170" s="2">
        <v>528.94000000000005</v>
      </c>
      <c r="O15170" s="2" t="s">
        <v>34</v>
      </c>
      <c r="P15170" s="2">
        <f t="shared" ref="P15170:P15233" si="474">D15170-F15170</f>
        <v>1151.0226</v>
      </c>
    </row>
    <row r="15171" spans="1:16" ht="14.25" customHeight="1" x14ac:dyDescent="0.35">
      <c r="A15171" s="2" t="s">
        <v>15202</v>
      </c>
      <c r="B15171" s="2" t="s">
        <v>19</v>
      </c>
      <c r="C15171" s="2" t="s">
        <v>33</v>
      </c>
      <c r="D15171" s="2">
        <v>1491.37</v>
      </c>
      <c r="E15171" s="2">
        <v>0.32</v>
      </c>
      <c r="F15171" s="2">
        <f t="shared" ref="F15171:F15234" si="475">D15171*E15171</f>
        <v>477.23839999999996</v>
      </c>
      <c r="G15171" s="2">
        <v>6</v>
      </c>
      <c r="H15171" s="2" t="str">
        <f>TEXT(Table1[[#This Row],[order_date]],"mmmm")</f>
        <v>May</v>
      </c>
      <c r="I15171" s="3">
        <v>45422</v>
      </c>
      <c r="J15171" s="3">
        <v>45428</v>
      </c>
      <c r="K15171" s="3" t="str">
        <f>TEXT(Table1[[#This Row],[delivery_date]]-Table1[[#This Row],[order_date]],"D")</f>
        <v>6</v>
      </c>
      <c r="L15171" s="2" t="s">
        <v>15</v>
      </c>
      <c r="M15171" s="2" t="s">
        <v>16</v>
      </c>
      <c r="N15171" s="2">
        <v>120.07</v>
      </c>
      <c r="O15171" s="2" t="s">
        <v>48</v>
      </c>
      <c r="P15171" s="2">
        <f t="shared" si="474"/>
        <v>1014.1315999999999</v>
      </c>
    </row>
    <row r="15172" spans="1:16" ht="14.25" customHeight="1" x14ac:dyDescent="0.35">
      <c r="A15172" s="2" t="s">
        <v>15203</v>
      </c>
      <c r="B15172" s="2" t="s">
        <v>25</v>
      </c>
      <c r="C15172" s="2" t="s">
        <v>14</v>
      </c>
      <c r="D15172" s="2">
        <v>3269.47</v>
      </c>
      <c r="E15172" s="2">
        <v>0.45</v>
      </c>
      <c r="F15172" s="2">
        <f t="shared" si="475"/>
        <v>1471.2614999999998</v>
      </c>
      <c r="G15172" s="2">
        <v>9</v>
      </c>
      <c r="H15172" s="2" t="str">
        <f>TEXT(Table1[[#This Row],[order_date]],"mmmm")</f>
        <v>December</v>
      </c>
      <c r="I15172" s="3">
        <v>45644</v>
      </c>
      <c r="J15172" s="3">
        <v>45648</v>
      </c>
      <c r="K15172" s="3" t="str">
        <f>TEXT(Table1[[#This Row],[delivery_date]]-Table1[[#This Row],[order_date]],"D")</f>
        <v>4</v>
      </c>
      <c r="L15172" s="2" t="s">
        <v>31</v>
      </c>
      <c r="M15172" s="2" t="s">
        <v>16</v>
      </c>
      <c r="N15172" s="2">
        <v>826.81</v>
      </c>
      <c r="O15172" s="2" t="s">
        <v>48</v>
      </c>
      <c r="P15172" s="2">
        <f t="shared" si="474"/>
        <v>1798.2085</v>
      </c>
    </row>
    <row r="15173" spans="1:16" ht="14.25" customHeight="1" x14ac:dyDescent="0.35">
      <c r="A15173" s="2" t="s">
        <v>15204</v>
      </c>
      <c r="B15173" s="2" t="s">
        <v>25</v>
      </c>
      <c r="C15173" s="2" t="s">
        <v>14</v>
      </c>
      <c r="D15173" s="2">
        <v>3215.98</v>
      </c>
      <c r="E15173" s="2">
        <v>0.12</v>
      </c>
      <c r="F15173" s="2">
        <f t="shared" si="475"/>
        <v>385.91759999999999</v>
      </c>
      <c r="G15173" s="2">
        <v>4</v>
      </c>
      <c r="H15173" s="2" t="str">
        <f>TEXT(Table1[[#This Row],[order_date]],"mmmm")</f>
        <v>June</v>
      </c>
      <c r="I15173" s="3">
        <v>45446</v>
      </c>
      <c r="J15173" s="3">
        <v>45453</v>
      </c>
      <c r="K15173" s="3" t="str">
        <f>TEXT(Table1[[#This Row],[delivery_date]]-Table1[[#This Row],[order_date]],"D")</f>
        <v>7</v>
      </c>
      <c r="L15173" s="2" t="s">
        <v>31</v>
      </c>
      <c r="M15173" s="2" t="s">
        <v>16</v>
      </c>
      <c r="N15173" s="2">
        <v>227.02</v>
      </c>
      <c r="O15173" s="2" t="s">
        <v>48</v>
      </c>
      <c r="P15173" s="2">
        <f t="shared" si="474"/>
        <v>2830.0623999999998</v>
      </c>
    </row>
    <row r="15174" spans="1:16" ht="14.25" customHeight="1" x14ac:dyDescent="0.35">
      <c r="A15174" s="2" t="s">
        <v>15205</v>
      </c>
      <c r="B15174" s="2" t="s">
        <v>19</v>
      </c>
      <c r="C15174" s="2" t="s">
        <v>20</v>
      </c>
      <c r="D15174" s="2">
        <v>651.09</v>
      </c>
      <c r="E15174" s="2">
        <v>0.47</v>
      </c>
      <c r="F15174" s="2">
        <f t="shared" si="475"/>
        <v>306.01229999999998</v>
      </c>
      <c r="G15174" s="2">
        <v>2</v>
      </c>
      <c r="H15174" s="2" t="str">
        <f>TEXT(Table1[[#This Row],[order_date]],"mmmm")</f>
        <v>December</v>
      </c>
      <c r="I15174" s="3">
        <v>45650</v>
      </c>
      <c r="J15174" s="3">
        <v>45656</v>
      </c>
      <c r="K15174" s="3" t="str">
        <f>TEXT(Table1[[#This Row],[delivery_date]]-Table1[[#This Row],[order_date]],"D")</f>
        <v>6</v>
      </c>
      <c r="L15174" s="2" t="s">
        <v>21</v>
      </c>
      <c r="M15174" s="2" t="s">
        <v>27</v>
      </c>
      <c r="N15174" s="2">
        <v>146.85</v>
      </c>
      <c r="O15174" s="2" t="s">
        <v>23</v>
      </c>
      <c r="P15174" s="2">
        <f t="shared" si="474"/>
        <v>345.07770000000005</v>
      </c>
    </row>
    <row r="15175" spans="1:16" ht="14.25" customHeight="1" x14ac:dyDescent="0.35">
      <c r="A15175" s="2" t="s">
        <v>15206</v>
      </c>
      <c r="B15175" s="2" t="s">
        <v>19</v>
      </c>
      <c r="C15175" s="2" t="s">
        <v>33</v>
      </c>
      <c r="D15175" s="2">
        <v>4641.12</v>
      </c>
      <c r="E15175" s="2">
        <v>0.32</v>
      </c>
      <c r="F15175" s="2">
        <f t="shared" si="475"/>
        <v>1485.1584</v>
      </c>
      <c r="G15175" s="2">
        <v>7</v>
      </c>
      <c r="H15175" s="2" t="str">
        <f>TEXT(Table1[[#This Row],[order_date]],"mmmm")</f>
        <v>July</v>
      </c>
      <c r="I15175" s="3">
        <v>45498</v>
      </c>
      <c r="J15175" s="3">
        <v>45505</v>
      </c>
      <c r="K15175" s="3" t="str">
        <f>TEXT(Table1[[#This Row],[delivery_date]]-Table1[[#This Row],[order_date]],"D")</f>
        <v>7</v>
      </c>
      <c r="L15175" s="2" t="s">
        <v>31</v>
      </c>
      <c r="M15175" s="2" t="s">
        <v>22</v>
      </c>
      <c r="N15175" s="2">
        <v>1107.67</v>
      </c>
      <c r="O15175" s="2" t="s">
        <v>39</v>
      </c>
      <c r="P15175" s="2">
        <f t="shared" si="474"/>
        <v>3155.9615999999996</v>
      </c>
    </row>
    <row r="15176" spans="1:16" ht="14.25" customHeight="1" x14ac:dyDescent="0.35">
      <c r="A15176" s="2" t="s">
        <v>15207</v>
      </c>
      <c r="B15176" s="2" t="s">
        <v>41</v>
      </c>
      <c r="C15176" s="2" t="s">
        <v>26</v>
      </c>
      <c r="D15176" s="2">
        <v>2447.38</v>
      </c>
      <c r="E15176" s="2">
        <v>0.23</v>
      </c>
      <c r="F15176" s="2">
        <f t="shared" si="475"/>
        <v>562.89740000000006</v>
      </c>
      <c r="G15176" s="2">
        <v>6</v>
      </c>
      <c r="H15176" s="2" t="str">
        <f>TEXT(Table1[[#This Row],[order_date]],"mmmm")</f>
        <v>December</v>
      </c>
      <c r="I15176" s="3">
        <v>45271</v>
      </c>
      <c r="J15176" s="3">
        <v>45278</v>
      </c>
      <c r="K15176" s="3" t="str">
        <f>TEXT(Table1[[#This Row],[delivery_date]]-Table1[[#This Row],[order_date]],"D")</f>
        <v>7</v>
      </c>
      <c r="L15176" s="2" t="s">
        <v>31</v>
      </c>
      <c r="M15176" s="2" t="s">
        <v>16</v>
      </c>
      <c r="N15176" s="2">
        <v>369.8</v>
      </c>
      <c r="O15176" s="2" t="s">
        <v>23</v>
      </c>
      <c r="P15176" s="2">
        <f t="shared" si="474"/>
        <v>1884.4826</v>
      </c>
    </row>
    <row r="15177" spans="1:16" ht="14.25" customHeight="1" x14ac:dyDescent="0.35">
      <c r="A15177" s="2" t="s">
        <v>15208</v>
      </c>
      <c r="B15177" s="2" t="s">
        <v>25</v>
      </c>
      <c r="C15177" s="2" t="s">
        <v>20</v>
      </c>
      <c r="D15177" s="2">
        <v>3845.64</v>
      </c>
      <c r="E15177" s="2">
        <v>0.03</v>
      </c>
      <c r="F15177" s="2">
        <f t="shared" si="475"/>
        <v>115.36919999999999</v>
      </c>
      <c r="G15177" s="2">
        <v>4</v>
      </c>
      <c r="H15177" s="2" t="str">
        <f>TEXT(Table1[[#This Row],[order_date]],"mmmm")</f>
        <v>September</v>
      </c>
      <c r="I15177" s="3">
        <v>45192</v>
      </c>
      <c r="J15177" s="3">
        <v>45199</v>
      </c>
      <c r="K15177" s="3" t="str">
        <f>TEXT(Table1[[#This Row],[delivery_date]]-Table1[[#This Row],[order_date]],"D")</f>
        <v>7</v>
      </c>
      <c r="L15177" s="2" t="s">
        <v>21</v>
      </c>
      <c r="M15177" s="2" t="s">
        <v>27</v>
      </c>
      <c r="N15177" s="2">
        <v>883.24</v>
      </c>
      <c r="O15177" s="2" t="s">
        <v>34</v>
      </c>
      <c r="P15177" s="2">
        <f t="shared" si="474"/>
        <v>3730.2707999999998</v>
      </c>
    </row>
    <row r="15178" spans="1:16" ht="14.25" customHeight="1" x14ac:dyDescent="0.35">
      <c r="A15178" s="2" t="s">
        <v>15209</v>
      </c>
      <c r="B15178" s="2" t="s">
        <v>13</v>
      </c>
      <c r="C15178" s="2" t="s">
        <v>20</v>
      </c>
      <c r="D15178" s="2">
        <v>1860.66</v>
      </c>
      <c r="E15178" s="2">
        <v>0.38</v>
      </c>
      <c r="F15178" s="2">
        <f t="shared" si="475"/>
        <v>707.05080000000009</v>
      </c>
      <c r="G15178" s="2">
        <v>1</v>
      </c>
      <c r="H15178" s="2" t="str">
        <f>TEXT(Table1[[#This Row],[order_date]],"mmmm")</f>
        <v>July</v>
      </c>
      <c r="I15178" s="3">
        <v>45501</v>
      </c>
      <c r="J15178" s="3">
        <v>45502</v>
      </c>
      <c r="K15178" s="3" t="str">
        <f>TEXT(Table1[[#This Row],[delivery_date]]-Table1[[#This Row],[order_date]],"D")</f>
        <v>1</v>
      </c>
      <c r="L15178" s="2" t="s">
        <v>21</v>
      </c>
      <c r="M15178" s="2" t="s">
        <v>22</v>
      </c>
      <c r="N15178" s="2">
        <v>187.78</v>
      </c>
      <c r="O15178" s="2" t="s">
        <v>23</v>
      </c>
      <c r="P15178" s="2">
        <f t="shared" si="474"/>
        <v>1153.6091999999999</v>
      </c>
    </row>
    <row r="15179" spans="1:16" ht="14.25" customHeight="1" x14ac:dyDescent="0.35">
      <c r="A15179" s="2" t="s">
        <v>15210</v>
      </c>
      <c r="B15179" s="2" t="s">
        <v>25</v>
      </c>
      <c r="C15179" s="2" t="s">
        <v>36</v>
      </c>
      <c r="D15179" s="2">
        <v>1381.53</v>
      </c>
      <c r="E15179" s="2">
        <v>0.43</v>
      </c>
      <c r="F15179" s="2">
        <f t="shared" si="475"/>
        <v>594.05790000000002</v>
      </c>
      <c r="G15179" s="2">
        <v>4</v>
      </c>
      <c r="H15179" s="2" t="str">
        <f>TEXT(Table1[[#This Row],[order_date]],"mmmm")</f>
        <v>July</v>
      </c>
      <c r="I15179" s="3">
        <v>45115</v>
      </c>
      <c r="J15179" s="3">
        <v>45119</v>
      </c>
      <c r="K15179" s="3" t="str">
        <f>TEXT(Table1[[#This Row],[delivery_date]]-Table1[[#This Row],[order_date]],"D")</f>
        <v>4</v>
      </c>
      <c r="L15179" s="2" t="s">
        <v>21</v>
      </c>
      <c r="M15179" s="2" t="s">
        <v>22</v>
      </c>
      <c r="N15179" s="2">
        <v>80.319999999999993</v>
      </c>
      <c r="O15179" s="2" t="s">
        <v>28</v>
      </c>
      <c r="P15179" s="2">
        <f t="shared" si="474"/>
        <v>787.47209999999995</v>
      </c>
    </row>
    <row r="15180" spans="1:16" ht="14.25" customHeight="1" x14ac:dyDescent="0.35">
      <c r="A15180" s="2" t="s">
        <v>15211</v>
      </c>
      <c r="B15180" s="2" t="s">
        <v>25</v>
      </c>
      <c r="C15180" s="2" t="s">
        <v>26</v>
      </c>
      <c r="D15180" s="2">
        <v>645.23</v>
      </c>
      <c r="E15180" s="2">
        <v>0.4</v>
      </c>
      <c r="F15180" s="2">
        <f t="shared" si="475"/>
        <v>258.09200000000004</v>
      </c>
      <c r="G15180" s="2">
        <v>6</v>
      </c>
      <c r="H15180" s="2" t="str">
        <f>TEXT(Table1[[#This Row],[order_date]],"mmmm")</f>
        <v>November</v>
      </c>
      <c r="I15180" s="3">
        <v>45257</v>
      </c>
      <c r="J15180" s="3">
        <v>45263</v>
      </c>
      <c r="K15180" s="3" t="str">
        <f>TEXT(Table1[[#This Row],[delivery_date]]-Table1[[#This Row],[order_date]],"D")</f>
        <v>6</v>
      </c>
      <c r="L15180" s="2" t="s">
        <v>31</v>
      </c>
      <c r="M15180" s="2" t="s">
        <v>16</v>
      </c>
      <c r="N15180" s="2">
        <v>60.96</v>
      </c>
      <c r="O15180" s="2" t="s">
        <v>39</v>
      </c>
      <c r="P15180" s="2">
        <f t="shared" si="474"/>
        <v>387.13799999999998</v>
      </c>
    </row>
    <row r="15181" spans="1:16" ht="14.25" customHeight="1" x14ac:dyDescent="0.35">
      <c r="A15181" s="2" t="s">
        <v>15212</v>
      </c>
      <c r="B15181" s="2" t="s">
        <v>19</v>
      </c>
      <c r="C15181" s="2" t="s">
        <v>14</v>
      </c>
      <c r="D15181" s="2">
        <v>1445.14</v>
      </c>
      <c r="E15181" s="2">
        <v>0.37</v>
      </c>
      <c r="F15181" s="2">
        <f t="shared" si="475"/>
        <v>534.70180000000005</v>
      </c>
      <c r="G15181" s="2">
        <v>3</v>
      </c>
      <c r="H15181" s="2" t="str">
        <f>TEXT(Table1[[#This Row],[order_date]],"mmmm")</f>
        <v>June</v>
      </c>
      <c r="I15181" s="3">
        <v>45080</v>
      </c>
      <c r="J15181" s="3">
        <v>45081</v>
      </c>
      <c r="K15181" s="3" t="str">
        <f>TEXT(Table1[[#This Row],[delivery_date]]-Table1[[#This Row],[order_date]],"D")</f>
        <v>1</v>
      </c>
      <c r="L15181" s="2" t="s">
        <v>15</v>
      </c>
      <c r="M15181" s="2" t="s">
        <v>16</v>
      </c>
      <c r="N15181" s="2">
        <v>122.03</v>
      </c>
      <c r="O15181" s="2" t="s">
        <v>23</v>
      </c>
      <c r="P15181" s="2">
        <f t="shared" si="474"/>
        <v>910.43820000000005</v>
      </c>
    </row>
    <row r="15182" spans="1:16" ht="14.25" customHeight="1" x14ac:dyDescent="0.35">
      <c r="A15182" s="2" t="s">
        <v>15213</v>
      </c>
      <c r="B15182" s="2" t="s">
        <v>41</v>
      </c>
      <c r="C15182" s="2" t="s">
        <v>14</v>
      </c>
      <c r="D15182" s="2">
        <v>4967.8100000000004</v>
      </c>
      <c r="E15182" s="2">
        <v>0.48</v>
      </c>
      <c r="F15182" s="2">
        <f t="shared" si="475"/>
        <v>2384.5488</v>
      </c>
      <c r="G15182" s="2">
        <v>1</v>
      </c>
      <c r="H15182" s="2" t="str">
        <f>TEXT(Table1[[#This Row],[order_date]],"mmmm")</f>
        <v>October</v>
      </c>
      <c r="I15182" s="3">
        <v>45589</v>
      </c>
      <c r="J15182" s="3">
        <v>45590</v>
      </c>
      <c r="K15182" s="3" t="str">
        <f>TEXT(Table1[[#This Row],[delivery_date]]-Table1[[#This Row],[order_date]],"D")</f>
        <v>1</v>
      </c>
      <c r="L15182" s="2" t="s">
        <v>15</v>
      </c>
      <c r="M15182" s="2" t="s">
        <v>16</v>
      </c>
      <c r="N15182" s="2">
        <v>1291.43</v>
      </c>
      <c r="O15182" s="2" t="s">
        <v>28</v>
      </c>
      <c r="P15182" s="2">
        <f t="shared" si="474"/>
        <v>2583.2612000000004</v>
      </c>
    </row>
    <row r="15183" spans="1:16" ht="14.25" customHeight="1" x14ac:dyDescent="0.35">
      <c r="A15183" s="2" t="s">
        <v>15214</v>
      </c>
      <c r="B15183" s="2" t="s">
        <v>25</v>
      </c>
      <c r="C15183" s="2" t="s">
        <v>14</v>
      </c>
      <c r="D15183" s="2">
        <v>3324</v>
      </c>
      <c r="E15183" s="2">
        <v>0.42</v>
      </c>
      <c r="F15183" s="2">
        <f t="shared" si="475"/>
        <v>1396.08</v>
      </c>
      <c r="G15183" s="2">
        <v>2</v>
      </c>
      <c r="H15183" s="2" t="str">
        <f>TEXT(Table1[[#This Row],[order_date]],"mmmm")</f>
        <v>October</v>
      </c>
      <c r="I15183" s="3">
        <v>45585</v>
      </c>
      <c r="J15183" s="3">
        <v>45590</v>
      </c>
      <c r="K15183" s="3" t="str">
        <f>TEXT(Table1[[#This Row],[delivery_date]]-Table1[[#This Row],[order_date]],"D")</f>
        <v>5</v>
      </c>
      <c r="L15183" s="2" t="s">
        <v>15</v>
      </c>
      <c r="M15183" s="2" t="s">
        <v>16</v>
      </c>
      <c r="N15183" s="2">
        <v>391.8</v>
      </c>
      <c r="O15183" s="2" t="s">
        <v>23</v>
      </c>
      <c r="P15183" s="2">
        <f t="shared" si="474"/>
        <v>1927.92</v>
      </c>
    </row>
    <row r="15184" spans="1:16" ht="14.25" customHeight="1" x14ac:dyDescent="0.35">
      <c r="A15184" s="2" t="s">
        <v>15215</v>
      </c>
      <c r="B15184" s="2" t="s">
        <v>13</v>
      </c>
      <c r="C15184" s="2" t="s">
        <v>36</v>
      </c>
      <c r="D15184" s="2">
        <v>4033.63</v>
      </c>
      <c r="E15184" s="2">
        <v>0.46</v>
      </c>
      <c r="F15184" s="2">
        <f t="shared" si="475"/>
        <v>1855.4698000000001</v>
      </c>
      <c r="G15184" s="2">
        <v>6</v>
      </c>
      <c r="H15184" s="2" t="str">
        <f>TEXT(Table1[[#This Row],[order_date]],"mmmm")</f>
        <v>May</v>
      </c>
      <c r="I15184" s="3">
        <v>45072</v>
      </c>
      <c r="J15184" s="3">
        <v>45076</v>
      </c>
      <c r="K15184" s="3" t="str">
        <f>TEXT(Table1[[#This Row],[delivery_date]]-Table1[[#This Row],[order_date]],"D")</f>
        <v>4</v>
      </c>
      <c r="L15184" s="2" t="s">
        <v>31</v>
      </c>
      <c r="M15184" s="2" t="s">
        <v>16</v>
      </c>
      <c r="N15184" s="2">
        <v>931.52</v>
      </c>
      <c r="O15184" s="2" t="s">
        <v>48</v>
      </c>
      <c r="P15184" s="2">
        <f t="shared" si="474"/>
        <v>2178.1602000000003</v>
      </c>
    </row>
    <row r="15185" spans="1:16" ht="14.25" customHeight="1" x14ac:dyDescent="0.35">
      <c r="A15185" s="2" t="s">
        <v>15216</v>
      </c>
      <c r="B15185" s="2" t="s">
        <v>25</v>
      </c>
      <c r="C15185" s="2" t="s">
        <v>14</v>
      </c>
      <c r="D15185" s="2">
        <v>4796.6899999999996</v>
      </c>
      <c r="E15185" s="2">
        <v>0.37</v>
      </c>
      <c r="F15185" s="2">
        <f t="shared" si="475"/>
        <v>1774.7752999999998</v>
      </c>
      <c r="G15185" s="2">
        <v>1</v>
      </c>
      <c r="H15185" s="2" t="str">
        <f>TEXT(Table1[[#This Row],[order_date]],"mmmm")</f>
        <v>June</v>
      </c>
      <c r="I15185" s="3">
        <v>45104</v>
      </c>
      <c r="J15185" s="3">
        <v>45107</v>
      </c>
      <c r="K15185" s="3" t="str">
        <f>TEXT(Table1[[#This Row],[delivery_date]]-Table1[[#This Row],[order_date]],"D")</f>
        <v>3</v>
      </c>
      <c r="L15185" s="2" t="s">
        <v>21</v>
      </c>
      <c r="M15185" s="2" t="s">
        <v>27</v>
      </c>
      <c r="N15185" s="2">
        <v>1236.82</v>
      </c>
      <c r="O15185" s="2" t="s">
        <v>48</v>
      </c>
      <c r="P15185" s="2">
        <f t="shared" si="474"/>
        <v>3021.9146999999998</v>
      </c>
    </row>
    <row r="15186" spans="1:16" ht="14.25" customHeight="1" x14ac:dyDescent="0.35">
      <c r="A15186" s="2" t="s">
        <v>15217</v>
      </c>
      <c r="B15186" s="2" t="s">
        <v>13</v>
      </c>
      <c r="C15186" s="2" t="s">
        <v>33</v>
      </c>
      <c r="D15186" s="2">
        <v>487.06</v>
      </c>
      <c r="E15186" s="2">
        <v>0.41</v>
      </c>
      <c r="F15186" s="2">
        <f t="shared" si="475"/>
        <v>199.69459999999998</v>
      </c>
      <c r="G15186" s="2">
        <v>6</v>
      </c>
      <c r="H15186" s="2" t="str">
        <f>TEXT(Table1[[#This Row],[order_date]],"mmmm")</f>
        <v>May</v>
      </c>
      <c r="I15186" s="3">
        <v>45073</v>
      </c>
      <c r="J15186" s="3">
        <v>45079</v>
      </c>
      <c r="K15186" s="3" t="str">
        <f>TEXT(Table1[[#This Row],[delivery_date]]-Table1[[#This Row],[order_date]],"D")</f>
        <v>6</v>
      </c>
      <c r="L15186" s="2" t="s">
        <v>15</v>
      </c>
      <c r="M15186" s="2" t="s">
        <v>27</v>
      </c>
      <c r="N15186" s="2">
        <v>140.63</v>
      </c>
      <c r="O15186" s="2" t="s">
        <v>28</v>
      </c>
      <c r="P15186" s="2">
        <f t="shared" si="474"/>
        <v>287.36540000000002</v>
      </c>
    </row>
    <row r="15187" spans="1:16" ht="14.25" customHeight="1" x14ac:dyDescent="0.35">
      <c r="A15187" s="2" t="s">
        <v>15218</v>
      </c>
      <c r="B15187" s="2" t="s">
        <v>19</v>
      </c>
      <c r="C15187" s="2" t="s">
        <v>14</v>
      </c>
      <c r="D15187" s="2">
        <v>907</v>
      </c>
      <c r="E15187" s="2">
        <v>0.14000000000000001</v>
      </c>
      <c r="F15187" s="2">
        <f t="shared" si="475"/>
        <v>126.98000000000002</v>
      </c>
      <c r="G15187" s="2">
        <v>1</v>
      </c>
      <c r="H15187" s="2" t="str">
        <f>TEXT(Table1[[#This Row],[order_date]],"mmmm")</f>
        <v>September</v>
      </c>
      <c r="I15187" s="3">
        <v>45197</v>
      </c>
      <c r="J15187" s="3">
        <v>45199</v>
      </c>
      <c r="K15187" s="3" t="str">
        <f>TEXT(Table1[[#This Row],[delivery_date]]-Table1[[#This Row],[order_date]],"D")</f>
        <v>2</v>
      </c>
      <c r="L15187" s="2" t="s">
        <v>15</v>
      </c>
      <c r="M15187" s="2" t="s">
        <v>22</v>
      </c>
      <c r="N15187" s="2">
        <v>232.47</v>
      </c>
      <c r="O15187" s="2" t="s">
        <v>17</v>
      </c>
      <c r="P15187" s="2">
        <f t="shared" si="474"/>
        <v>780.02</v>
      </c>
    </row>
    <row r="15188" spans="1:16" ht="14.25" customHeight="1" x14ac:dyDescent="0.35">
      <c r="A15188" s="2" t="s">
        <v>15219</v>
      </c>
      <c r="B15188" s="2" t="s">
        <v>41</v>
      </c>
      <c r="C15188" s="2" t="s">
        <v>14</v>
      </c>
      <c r="D15188" s="2">
        <v>4647.03</v>
      </c>
      <c r="E15188" s="2">
        <v>0.33</v>
      </c>
      <c r="F15188" s="2">
        <f t="shared" si="475"/>
        <v>1533.5199</v>
      </c>
      <c r="G15188" s="2">
        <v>1</v>
      </c>
      <c r="H15188" s="2" t="str">
        <f>TEXT(Table1[[#This Row],[order_date]],"mmmm")</f>
        <v>January</v>
      </c>
      <c r="I15188" s="3">
        <v>44942</v>
      </c>
      <c r="J15188" s="3">
        <v>44943</v>
      </c>
      <c r="K15188" s="3" t="str">
        <f>TEXT(Table1[[#This Row],[delivery_date]]-Table1[[#This Row],[order_date]],"D")</f>
        <v>1</v>
      </c>
      <c r="L15188" s="2" t="s">
        <v>15</v>
      </c>
      <c r="M15188" s="2" t="s">
        <v>16</v>
      </c>
      <c r="N15188" s="2">
        <v>1212.5999999999999</v>
      </c>
      <c r="O15188" s="2" t="s">
        <v>34</v>
      </c>
      <c r="P15188" s="2">
        <f t="shared" si="474"/>
        <v>3113.5100999999995</v>
      </c>
    </row>
    <row r="15189" spans="1:16" ht="14.25" customHeight="1" x14ac:dyDescent="0.35">
      <c r="A15189" s="2" t="s">
        <v>15220</v>
      </c>
      <c r="B15189" s="2" t="s">
        <v>25</v>
      </c>
      <c r="C15189" s="2" t="s">
        <v>33</v>
      </c>
      <c r="D15189" s="2">
        <v>2866.31</v>
      </c>
      <c r="E15189" s="2">
        <v>0.1</v>
      </c>
      <c r="F15189" s="2">
        <f t="shared" si="475"/>
        <v>286.63100000000003</v>
      </c>
      <c r="G15189" s="2">
        <v>6</v>
      </c>
      <c r="H15189" s="2" t="str">
        <f>TEXT(Table1[[#This Row],[order_date]],"mmmm")</f>
        <v>May</v>
      </c>
      <c r="I15189" s="3">
        <v>45438</v>
      </c>
      <c r="J15189" s="3">
        <v>45439</v>
      </c>
      <c r="K15189" s="3" t="str">
        <f>TEXT(Table1[[#This Row],[delivery_date]]-Table1[[#This Row],[order_date]],"D")</f>
        <v>1</v>
      </c>
      <c r="L15189" s="2" t="s">
        <v>21</v>
      </c>
      <c r="M15189" s="2" t="s">
        <v>22</v>
      </c>
      <c r="N15189" s="2">
        <v>389.7</v>
      </c>
      <c r="O15189" s="2" t="s">
        <v>17</v>
      </c>
      <c r="P15189" s="2">
        <f t="shared" si="474"/>
        <v>2579.6790000000001</v>
      </c>
    </row>
    <row r="15190" spans="1:16" ht="14.25" customHeight="1" x14ac:dyDescent="0.35">
      <c r="A15190" s="2" t="s">
        <v>15221</v>
      </c>
      <c r="B15190" s="2" t="s">
        <v>41</v>
      </c>
      <c r="C15190" s="2" t="s">
        <v>36</v>
      </c>
      <c r="D15190" s="2">
        <v>3210.76</v>
      </c>
      <c r="E15190" s="2">
        <v>0.03</v>
      </c>
      <c r="F15190" s="2">
        <f t="shared" si="475"/>
        <v>96.322800000000001</v>
      </c>
      <c r="G15190" s="2">
        <v>1</v>
      </c>
      <c r="H15190" s="2" t="str">
        <f>TEXT(Table1[[#This Row],[order_date]],"mmmm")</f>
        <v>May</v>
      </c>
      <c r="I15190" s="3">
        <v>45073</v>
      </c>
      <c r="J15190" s="3">
        <v>45078</v>
      </c>
      <c r="K15190" s="3" t="str">
        <f>TEXT(Table1[[#This Row],[delivery_date]]-Table1[[#This Row],[order_date]],"D")</f>
        <v>5</v>
      </c>
      <c r="L15190" s="2" t="s">
        <v>31</v>
      </c>
      <c r="M15190" s="2" t="s">
        <v>16</v>
      </c>
      <c r="N15190" s="2">
        <v>393.24</v>
      </c>
      <c r="O15190" s="2" t="s">
        <v>48</v>
      </c>
      <c r="P15190" s="2">
        <f t="shared" si="474"/>
        <v>3114.4372000000003</v>
      </c>
    </row>
    <row r="15191" spans="1:16" ht="14.25" customHeight="1" x14ac:dyDescent="0.35">
      <c r="A15191" s="2" t="s">
        <v>15222</v>
      </c>
      <c r="B15191" s="2" t="s">
        <v>25</v>
      </c>
      <c r="C15191" s="2" t="s">
        <v>20</v>
      </c>
      <c r="D15191" s="2">
        <v>2195.41</v>
      </c>
      <c r="E15191" s="2">
        <v>0.28999999999999998</v>
      </c>
      <c r="F15191" s="2">
        <f t="shared" si="475"/>
        <v>636.66889999999989</v>
      </c>
      <c r="G15191" s="2">
        <v>9</v>
      </c>
      <c r="H15191" s="2" t="str">
        <f>TEXT(Table1[[#This Row],[order_date]],"mmmm")</f>
        <v>March</v>
      </c>
      <c r="I15191" s="3">
        <v>45381</v>
      </c>
      <c r="J15191" s="3">
        <v>45382</v>
      </c>
      <c r="K15191" s="3" t="str">
        <f>TEXT(Table1[[#This Row],[delivery_date]]-Table1[[#This Row],[order_date]],"D")</f>
        <v>1</v>
      </c>
      <c r="L15191" s="2" t="s">
        <v>21</v>
      </c>
      <c r="M15191" s="2" t="s">
        <v>27</v>
      </c>
      <c r="N15191" s="2">
        <v>340.38</v>
      </c>
      <c r="O15191" s="2" t="s">
        <v>28</v>
      </c>
      <c r="P15191" s="2">
        <f t="shared" si="474"/>
        <v>1558.7411</v>
      </c>
    </row>
    <row r="15192" spans="1:16" ht="14.25" customHeight="1" x14ac:dyDescent="0.35">
      <c r="A15192" s="2" t="s">
        <v>15223</v>
      </c>
      <c r="B15192" s="2" t="s">
        <v>13</v>
      </c>
      <c r="C15192" s="2" t="s">
        <v>26</v>
      </c>
      <c r="D15192" s="2">
        <v>4090.7</v>
      </c>
      <c r="E15192" s="2">
        <v>0.39</v>
      </c>
      <c r="F15192" s="2">
        <f t="shared" si="475"/>
        <v>1595.373</v>
      </c>
      <c r="G15192" s="2">
        <v>2</v>
      </c>
      <c r="H15192" s="2" t="str">
        <f>TEXT(Table1[[#This Row],[order_date]],"mmmm")</f>
        <v>February</v>
      </c>
      <c r="I15192" s="3">
        <v>45329</v>
      </c>
      <c r="J15192" s="3">
        <v>45335</v>
      </c>
      <c r="K15192" s="3" t="str">
        <f>TEXT(Table1[[#This Row],[delivery_date]]-Table1[[#This Row],[order_date]],"D")</f>
        <v>6</v>
      </c>
      <c r="L15192" s="2" t="s">
        <v>31</v>
      </c>
      <c r="M15192" s="2" t="s">
        <v>22</v>
      </c>
      <c r="N15192" s="2">
        <v>897.17</v>
      </c>
      <c r="O15192" s="2" t="s">
        <v>39</v>
      </c>
      <c r="P15192" s="2">
        <f t="shared" si="474"/>
        <v>2495.3269999999998</v>
      </c>
    </row>
    <row r="15193" spans="1:16" ht="14.25" customHeight="1" x14ac:dyDescent="0.35">
      <c r="A15193" s="2" t="s">
        <v>15224</v>
      </c>
      <c r="B15193" s="2" t="s">
        <v>41</v>
      </c>
      <c r="C15193" s="2" t="s">
        <v>36</v>
      </c>
      <c r="D15193" s="2">
        <v>2634.5</v>
      </c>
      <c r="E15193" s="2">
        <v>0.04</v>
      </c>
      <c r="F15193" s="2">
        <f t="shared" si="475"/>
        <v>105.38</v>
      </c>
      <c r="G15193" s="2">
        <v>9</v>
      </c>
      <c r="H15193" s="2" t="str">
        <f>TEXT(Table1[[#This Row],[order_date]],"mmmm")</f>
        <v>December</v>
      </c>
      <c r="I15193" s="3">
        <v>45270</v>
      </c>
      <c r="J15193" s="3">
        <v>45271</v>
      </c>
      <c r="K15193" s="3" t="str">
        <f>TEXT(Table1[[#This Row],[delivery_date]]-Table1[[#This Row],[order_date]],"D")</f>
        <v>1</v>
      </c>
      <c r="L15193" s="2" t="s">
        <v>21</v>
      </c>
      <c r="M15193" s="2" t="s">
        <v>27</v>
      </c>
      <c r="N15193" s="2">
        <v>335.53</v>
      </c>
      <c r="O15193" s="2" t="s">
        <v>48</v>
      </c>
      <c r="P15193" s="2">
        <f t="shared" si="474"/>
        <v>2529.12</v>
      </c>
    </row>
    <row r="15194" spans="1:16" ht="14.25" customHeight="1" x14ac:dyDescent="0.35">
      <c r="A15194" s="2" t="s">
        <v>15225</v>
      </c>
      <c r="B15194" s="2" t="s">
        <v>25</v>
      </c>
      <c r="C15194" s="2" t="s">
        <v>14</v>
      </c>
      <c r="D15194" s="2">
        <v>4148.03</v>
      </c>
      <c r="E15194" s="2">
        <v>0.09</v>
      </c>
      <c r="F15194" s="2">
        <f t="shared" si="475"/>
        <v>373.32269999999994</v>
      </c>
      <c r="G15194" s="2">
        <v>5</v>
      </c>
      <c r="H15194" s="2" t="str">
        <f>TEXT(Table1[[#This Row],[order_date]],"mmmm")</f>
        <v>November</v>
      </c>
      <c r="I15194" s="3">
        <v>45614</v>
      </c>
      <c r="J15194" s="3">
        <v>45617</v>
      </c>
      <c r="K15194" s="3" t="str">
        <f>TEXT(Table1[[#This Row],[delivery_date]]-Table1[[#This Row],[order_date]],"D")</f>
        <v>3</v>
      </c>
      <c r="L15194" s="2" t="s">
        <v>21</v>
      </c>
      <c r="M15194" s="2" t="s">
        <v>22</v>
      </c>
      <c r="N15194" s="2">
        <v>238.01</v>
      </c>
      <c r="O15194" s="2" t="s">
        <v>48</v>
      </c>
      <c r="P15194" s="2">
        <f t="shared" si="474"/>
        <v>3774.7073</v>
      </c>
    </row>
    <row r="15195" spans="1:16" ht="14.25" customHeight="1" x14ac:dyDescent="0.35">
      <c r="A15195" s="2" t="s">
        <v>15226</v>
      </c>
      <c r="B15195" s="2" t="s">
        <v>19</v>
      </c>
      <c r="C15195" s="2" t="s">
        <v>20</v>
      </c>
      <c r="D15195" s="2">
        <v>4961.71</v>
      </c>
      <c r="E15195" s="2">
        <v>0.05</v>
      </c>
      <c r="F15195" s="2">
        <f t="shared" si="475"/>
        <v>248.08550000000002</v>
      </c>
      <c r="G15195" s="2">
        <v>5</v>
      </c>
      <c r="H15195" s="2" t="str">
        <f>TEXT(Table1[[#This Row],[order_date]],"mmmm")</f>
        <v>January</v>
      </c>
      <c r="I15195" s="3">
        <v>44934</v>
      </c>
      <c r="J15195" s="3">
        <v>44935</v>
      </c>
      <c r="K15195" s="3" t="str">
        <f>TEXT(Table1[[#This Row],[delivery_date]]-Table1[[#This Row],[order_date]],"D")</f>
        <v>1</v>
      </c>
      <c r="L15195" s="2" t="s">
        <v>21</v>
      </c>
      <c r="M15195" s="2" t="s">
        <v>16</v>
      </c>
      <c r="N15195" s="2">
        <v>924.28</v>
      </c>
      <c r="O15195" s="2" t="s">
        <v>39</v>
      </c>
      <c r="P15195" s="2">
        <f t="shared" si="474"/>
        <v>4713.6244999999999</v>
      </c>
    </row>
    <row r="15196" spans="1:16" ht="14.25" customHeight="1" x14ac:dyDescent="0.35">
      <c r="A15196" s="2" t="s">
        <v>15227</v>
      </c>
      <c r="B15196" s="2" t="s">
        <v>13</v>
      </c>
      <c r="C15196" s="2" t="s">
        <v>26</v>
      </c>
      <c r="D15196" s="2">
        <v>3268.96</v>
      </c>
      <c r="E15196" s="2">
        <v>0.32</v>
      </c>
      <c r="F15196" s="2">
        <f t="shared" si="475"/>
        <v>1046.0672</v>
      </c>
      <c r="G15196" s="2">
        <v>8</v>
      </c>
      <c r="H15196" s="2" t="str">
        <f>TEXT(Table1[[#This Row],[order_date]],"mmmm")</f>
        <v>February</v>
      </c>
      <c r="I15196" s="3">
        <v>44976</v>
      </c>
      <c r="J15196" s="3">
        <v>44978</v>
      </c>
      <c r="K15196" s="3" t="str">
        <f>TEXT(Table1[[#This Row],[delivery_date]]-Table1[[#This Row],[order_date]],"D")</f>
        <v>2</v>
      </c>
      <c r="L15196" s="2" t="s">
        <v>15</v>
      </c>
      <c r="M15196" s="2" t="s">
        <v>22</v>
      </c>
      <c r="N15196" s="2">
        <v>190.73</v>
      </c>
      <c r="O15196" s="2" t="s">
        <v>17</v>
      </c>
      <c r="P15196" s="2">
        <f t="shared" si="474"/>
        <v>2222.8928000000001</v>
      </c>
    </row>
    <row r="15197" spans="1:16" ht="14.25" customHeight="1" x14ac:dyDescent="0.35">
      <c r="A15197" s="2" t="s">
        <v>15228</v>
      </c>
      <c r="B15197" s="2" t="s">
        <v>41</v>
      </c>
      <c r="C15197" s="2" t="s">
        <v>26</v>
      </c>
      <c r="D15197" s="2">
        <v>2691.19</v>
      </c>
      <c r="E15197" s="2">
        <v>0.04</v>
      </c>
      <c r="F15197" s="2">
        <f t="shared" si="475"/>
        <v>107.64760000000001</v>
      </c>
      <c r="G15197" s="2">
        <v>1</v>
      </c>
      <c r="H15197" s="2" t="str">
        <f>TEXT(Table1[[#This Row],[order_date]],"mmmm")</f>
        <v>December</v>
      </c>
      <c r="I15197" s="3">
        <v>45627</v>
      </c>
      <c r="J15197" s="3">
        <v>45634</v>
      </c>
      <c r="K15197" s="3" t="str">
        <f>TEXT(Table1[[#This Row],[delivery_date]]-Table1[[#This Row],[order_date]],"D")</f>
        <v>7</v>
      </c>
      <c r="L15197" s="2" t="s">
        <v>31</v>
      </c>
      <c r="M15197" s="2" t="s">
        <v>22</v>
      </c>
      <c r="N15197" s="2">
        <v>660.35</v>
      </c>
      <c r="O15197" s="2" t="s">
        <v>17</v>
      </c>
      <c r="P15197" s="2">
        <f t="shared" si="474"/>
        <v>2583.5424000000003</v>
      </c>
    </row>
    <row r="15198" spans="1:16" ht="14.25" customHeight="1" x14ac:dyDescent="0.35">
      <c r="A15198" s="2" t="s">
        <v>15229</v>
      </c>
      <c r="B15198" s="2" t="s">
        <v>25</v>
      </c>
      <c r="C15198" s="2" t="s">
        <v>26</v>
      </c>
      <c r="D15198" s="2">
        <v>1889.27</v>
      </c>
      <c r="E15198" s="2">
        <v>0.05</v>
      </c>
      <c r="F15198" s="2">
        <f t="shared" si="475"/>
        <v>94.46350000000001</v>
      </c>
      <c r="G15198" s="2">
        <v>9</v>
      </c>
      <c r="H15198" s="2" t="str">
        <f>TEXT(Table1[[#This Row],[order_date]],"mmmm")</f>
        <v>August</v>
      </c>
      <c r="I15198" s="3">
        <v>45526</v>
      </c>
      <c r="J15198" s="3">
        <v>45528</v>
      </c>
      <c r="K15198" s="3" t="str">
        <f>TEXT(Table1[[#This Row],[delivery_date]]-Table1[[#This Row],[order_date]],"D")</f>
        <v>2</v>
      </c>
      <c r="L15198" s="2" t="s">
        <v>31</v>
      </c>
      <c r="M15198" s="2" t="s">
        <v>22</v>
      </c>
      <c r="N15198" s="2">
        <v>151.83000000000001</v>
      </c>
      <c r="O15198" s="2" t="s">
        <v>23</v>
      </c>
      <c r="P15198" s="2">
        <f t="shared" si="474"/>
        <v>1794.8064999999999</v>
      </c>
    </row>
    <row r="15199" spans="1:16" ht="14.25" customHeight="1" x14ac:dyDescent="0.35">
      <c r="A15199" s="2" t="s">
        <v>15230</v>
      </c>
      <c r="B15199" s="2" t="s">
        <v>41</v>
      </c>
      <c r="C15199" s="2" t="s">
        <v>33</v>
      </c>
      <c r="D15199" s="2">
        <v>1054.01</v>
      </c>
      <c r="E15199" s="2">
        <v>0.13</v>
      </c>
      <c r="F15199" s="2">
        <f t="shared" si="475"/>
        <v>137.0213</v>
      </c>
      <c r="G15199" s="2">
        <v>1</v>
      </c>
      <c r="H15199" s="2" t="str">
        <f>TEXT(Table1[[#This Row],[order_date]],"mmmm")</f>
        <v>January</v>
      </c>
      <c r="I15199" s="3">
        <v>44939</v>
      </c>
      <c r="J15199" s="3">
        <v>44942</v>
      </c>
      <c r="K15199" s="3" t="str">
        <f>TEXT(Table1[[#This Row],[delivery_date]]-Table1[[#This Row],[order_date]],"D")</f>
        <v>3</v>
      </c>
      <c r="L15199" s="2" t="s">
        <v>15</v>
      </c>
      <c r="M15199" s="2" t="s">
        <v>22</v>
      </c>
      <c r="N15199" s="2">
        <v>293.63</v>
      </c>
      <c r="O15199" s="2" t="s">
        <v>23</v>
      </c>
      <c r="P15199" s="2">
        <f t="shared" si="474"/>
        <v>916.98869999999999</v>
      </c>
    </row>
    <row r="15200" spans="1:16" ht="14.25" customHeight="1" x14ac:dyDescent="0.35">
      <c r="A15200" s="2" t="s">
        <v>15231</v>
      </c>
      <c r="B15200" s="2" t="s">
        <v>25</v>
      </c>
      <c r="C15200" s="2" t="s">
        <v>33</v>
      </c>
      <c r="D15200" s="2">
        <v>3317.62</v>
      </c>
      <c r="E15200" s="2">
        <v>0.14000000000000001</v>
      </c>
      <c r="F15200" s="2">
        <f t="shared" si="475"/>
        <v>464.46680000000003</v>
      </c>
      <c r="G15200" s="2">
        <v>5</v>
      </c>
      <c r="H15200" s="2" t="str">
        <f>TEXT(Table1[[#This Row],[order_date]],"mmmm")</f>
        <v>July</v>
      </c>
      <c r="I15200" s="3">
        <v>45128</v>
      </c>
      <c r="J15200" s="3">
        <v>45133</v>
      </c>
      <c r="K15200" s="3" t="str">
        <f>TEXT(Table1[[#This Row],[delivery_date]]-Table1[[#This Row],[order_date]],"D")</f>
        <v>5</v>
      </c>
      <c r="L15200" s="2" t="s">
        <v>21</v>
      </c>
      <c r="M15200" s="2" t="s">
        <v>27</v>
      </c>
      <c r="N15200" s="2">
        <v>617.57000000000005</v>
      </c>
      <c r="O15200" s="2" t="s">
        <v>17</v>
      </c>
      <c r="P15200" s="2">
        <f t="shared" si="474"/>
        <v>2853.1531999999997</v>
      </c>
    </row>
    <row r="15201" spans="1:16" ht="14.25" customHeight="1" x14ac:dyDescent="0.35">
      <c r="A15201" s="2" t="s">
        <v>15232</v>
      </c>
      <c r="B15201" s="2" t="s">
        <v>13</v>
      </c>
      <c r="C15201" s="2" t="s">
        <v>20</v>
      </c>
      <c r="D15201" s="2">
        <v>406.92</v>
      </c>
      <c r="E15201" s="2">
        <v>0.28000000000000003</v>
      </c>
      <c r="F15201" s="2">
        <f t="shared" si="475"/>
        <v>113.93760000000002</v>
      </c>
      <c r="G15201" s="2">
        <v>8</v>
      </c>
      <c r="H15201" s="2" t="str">
        <f>TEXT(Table1[[#This Row],[order_date]],"mmmm")</f>
        <v>October</v>
      </c>
      <c r="I15201" s="3">
        <v>45585</v>
      </c>
      <c r="J15201" s="3">
        <v>45588</v>
      </c>
      <c r="K15201" s="3" t="str">
        <f>TEXT(Table1[[#This Row],[delivery_date]]-Table1[[#This Row],[order_date]],"D")</f>
        <v>3</v>
      </c>
      <c r="L15201" s="2" t="s">
        <v>31</v>
      </c>
      <c r="M15201" s="2" t="s">
        <v>27</v>
      </c>
      <c r="N15201" s="2">
        <v>85.43</v>
      </c>
      <c r="O15201" s="2" t="s">
        <v>48</v>
      </c>
      <c r="P15201" s="2">
        <f t="shared" si="474"/>
        <v>292.98239999999998</v>
      </c>
    </row>
    <row r="15202" spans="1:16" ht="14.25" customHeight="1" x14ac:dyDescent="0.35">
      <c r="A15202" s="2" t="s">
        <v>15233</v>
      </c>
      <c r="B15202" s="2" t="s">
        <v>19</v>
      </c>
      <c r="C15202" s="2" t="s">
        <v>14</v>
      </c>
      <c r="D15202" s="2">
        <v>4785.8100000000004</v>
      </c>
      <c r="E15202" s="2">
        <v>0.02</v>
      </c>
      <c r="F15202" s="2">
        <f t="shared" si="475"/>
        <v>95.716200000000015</v>
      </c>
      <c r="G15202" s="2">
        <v>1</v>
      </c>
      <c r="H15202" s="2" t="str">
        <f>TEXT(Table1[[#This Row],[order_date]],"mmmm")</f>
        <v>March</v>
      </c>
      <c r="I15202" s="3">
        <v>45360</v>
      </c>
      <c r="J15202" s="3">
        <v>45362</v>
      </c>
      <c r="K15202" s="3" t="str">
        <f>TEXT(Table1[[#This Row],[delivery_date]]-Table1[[#This Row],[order_date]],"D")</f>
        <v>2</v>
      </c>
      <c r="L15202" s="2" t="s">
        <v>31</v>
      </c>
      <c r="M15202" s="2" t="s">
        <v>16</v>
      </c>
      <c r="N15202" s="2">
        <v>682.85</v>
      </c>
      <c r="O15202" s="2" t="s">
        <v>34</v>
      </c>
      <c r="P15202" s="2">
        <f t="shared" si="474"/>
        <v>4690.0938000000006</v>
      </c>
    </row>
    <row r="15203" spans="1:16" ht="14.25" customHeight="1" x14ac:dyDescent="0.35">
      <c r="A15203" s="2" t="s">
        <v>15234</v>
      </c>
      <c r="B15203" s="2" t="s">
        <v>13</v>
      </c>
      <c r="C15203" s="2" t="s">
        <v>20</v>
      </c>
      <c r="D15203" s="2">
        <v>3273.02</v>
      </c>
      <c r="E15203" s="2">
        <v>0.31</v>
      </c>
      <c r="F15203" s="2">
        <f t="shared" si="475"/>
        <v>1014.6362</v>
      </c>
      <c r="G15203" s="2">
        <v>5</v>
      </c>
      <c r="H15203" s="2" t="str">
        <f>TEXT(Table1[[#This Row],[order_date]],"mmmm")</f>
        <v>February</v>
      </c>
      <c r="I15203" s="3">
        <v>45333</v>
      </c>
      <c r="J15203" s="3">
        <v>45336</v>
      </c>
      <c r="K15203" s="3" t="str">
        <f>TEXT(Table1[[#This Row],[delivery_date]]-Table1[[#This Row],[order_date]],"D")</f>
        <v>3</v>
      </c>
      <c r="L15203" s="2" t="s">
        <v>15</v>
      </c>
      <c r="M15203" s="2" t="s">
        <v>22</v>
      </c>
      <c r="N15203" s="2">
        <v>695.99</v>
      </c>
      <c r="O15203" s="2" t="s">
        <v>28</v>
      </c>
      <c r="P15203" s="2">
        <f t="shared" si="474"/>
        <v>2258.3838000000001</v>
      </c>
    </row>
    <row r="15204" spans="1:16" ht="14.25" customHeight="1" x14ac:dyDescent="0.35">
      <c r="A15204" s="2" t="s">
        <v>15235</v>
      </c>
      <c r="B15204" s="2" t="s">
        <v>41</v>
      </c>
      <c r="C15204" s="2" t="s">
        <v>14</v>
      </c>
      <c r="D15204" s="2">
        <v>4800.88</v>
      </c>
      <c r="E15204" s="2">
        <v>0.21</v>
      </c>
      <c r="F15204" s="2">
        <f t="shared" si="475"/>
        <v>1008.1848</v>
      </c>
      <c r="G15204" s="2">
        <v>3</v>
      </c>
      <c r="H15204" s="2" t="str">
        <f>TEXT(Table1[[#This Row],[order_date]],"mmmm")</f>
        <v>June</v>
      </c>
      <c r="I15204" s="3">
        <v>45084</v>
      </c>
      <c r="J15204" s="3">
        <v>45087</v>
      </c>
      <c r="K15204" s="3" t="str">
        <f>TEXT(Table1[[#This Row],[delivery_date]]-Table1[[#This Row],[order_date]],"D")</f>
        <v>3</v>
      </c>
      <c r="L15204" s="2" t="s">
        <v>21</v>
      </c>
      <c r="M15204" s="2" t="s">
        <v>27</v>
      </c>
      <c r="N15204" s="2">
        <v>544.61</v>
      </c>
      <c r="O15204" s="2" t="s">
        <v>23</v>
      </c>
      <c r="P15204" s="2">
        <f t="shared" si="474"/>
        <v>3792.6952000000001</v>
      </c>
    </row>
    <row r="15205" spans="1:16" ht="14.25" customHeight="1" x14ac:dyDescent="0.35">
      <c r="A15205" s="2" t="s">
        <v>15236</v>
      </c>
      <c r="B15205" s="2" t="s">
        <v>41</v>
      </c>
      <c r="C15205" s="2" t="s">
        <v>36</v>
      </c>
      <c r="D15205" s="2">
        <v>1434.15</v>
      </c>
      <c r="E15205" s="2">
        <v>0.09</v>
      </c>
      <c r="F15205" s="2">
        <f t="shared" si="475"/>
        <v>129.0735</v>
      </c>
      <c r="G15205" s="2">
        <v>8</v>
      </c>
      <c r="H15205" s="2" t="str">
        <f>TEXT(Table1[[#This Row],[order_date]],"mmmm")</f>
        <v>April</v>
      </c>
      <c r="I15205" s="3">
        <v>45411</v>
      </c>
      <c r="J15205" s="3">
        <v>45418</v>
      </c>
      <c r="K15205" s="3" t="str">
        <f>TEXT(Table1[[#This Row],[delivery_date]]-Table1[[#This Row],[order_date]],"D")</f>
        <v>7</v>
      </c>
      <c r="L15205" s="2" t="s">
        <v>15</v>
      </c>
      <c r="M15205" s="2" t="s">
        <v>16</v>
      </c>
      <c r="N15205" s="2">
        <v>363.1</v>
      </c>
      <c r="O15205" s="2" t="s">
        <v>28</v>
      </c>
      <c r="P15205" s="2">
        <f t="shared" si="474"/>
        <v>1305.0765000000001</v>
      </c>
    </row>
    <row r="15206" spans="1:16" ht="14.25" customHeight="1" x14ac:dyDescent="0.35">
      <c r="A15206" s="2" t="s">
        <v>15237</v>
      </c>
      <c r="B15206" s="2" t="s">
        <v>25</v>
      </c>
      <c r="C15206" s="2" t="s">
        <v>26</v>
      </c>
      <c r="D15206" s="2">
        <v>4737.93</v>
      </c>
      <c r="E15206" s="2">
        <v>0.33</v>
      </c>
      <c r="F15206" s="2">
        <f t="shared" si="475"/>
        <v>1563.5169000000001</v>
      </c>
      <c r="G15206" s="2">
        <v>3</v>
      </c>
      <c r="H15206" s="2" t="str">
        <f>TEXT(Table1[[#This Row],[order_date]],"mmmm")</f>
        <v>July</v>
      </c>
      <c r="I15206" s="3">
        <v>45499</v>
      </c>
      <c r="J15206" s="3">
        <v>45503</v>
      </c>
      <c r="K15206" s="3" t="str">
        <f>TEXT(Table1[[#This Row],[delivery_date]]-Table1[[#This Row],[order_date]],"D")</f>
        <v>4</v>
      </c>
      <c r="L15206" s="2" t="s">
        <v>15</v>
      </c>
      <c r="M15206" s="2" t="s">
        <v>27</v>
      </c>
      <c r="N15206" s="2">
        <v>617.26</v>
      </c>
      <c r="O15206" s="2" t="s">
        <v>34</v>
      </c>
      <c r="P15206" s="2">
        <f t="shared" si="474"/>
        <v>3174.4131000000002</v>
      </c>
    </row>
    <row r="15207" spans="1:16" ht="14.25" customHeight="1" x14ac:dyDescent="0.35">
      <c r="A15207" s="2" t="s">
        <v>15238</v>
      </c>
      <c r="B15207" s="2" t="s">
        <v>13</v>
      </c>
      <c r="C15207" s="2" t="s">
        <v>26</v>
      </c>
      <c r="D15207" s="2">
        <v>3099.41</v>
      </c>
      <c r="E15207" s="2">
        <v>0.16</v>
      </c>
      <c r="F15207" s="2">
        <f t="shared" si="475"/>
        <v>495.90559999999999</v>
      </c>
      <c r="G15207" s="2">
        <v>8</v>
      </c>
      <c r="H15207" s="2" t="str">
        <f>TEXT(Table1[[#This Row],[order_date]],"mmmm")</f>
        <v>June</v>
      </c>
      <c r="I15207" s="3">
        <v>45473</v>
      </c>
      <c r="J15207" s="3">
        <v>45477</v>
      </c>
      <c r="K15207" s="3" t="str">
        <f>TEXT(Table1[[#This Row],[delivery_date]]-Table1[[#This Row],[order_date]],"D")</f>
        <v>4</v>
      </c>
      <c r="L15207" s="2" t="s">
        <v>21</v>
      </c>
      <c r="M15207" s="2" t="s">
        <v>27</v>
      </c>
      <c r="N15207" s="2">
        <v>648.45000000000005</v>
      </c>
      <c r="O15207" s="2" t="s">
        <v>17</v>
      </c>
      <c r="P15207" s="2">
        <f t="shared" si="474"/>
        <v>2603.5043999999998</v>
      </c>
    </row>
    <row r="15208" spans="1:16" ht="14.25" customHeight="1" x14ac:dyDescent="0.35">
      <c r="A15208" s="2" t="s">
        <v>15239</v>
      </c>
      <c r="B15208" s="2" t="s">
        <v>25</v>
      </c>
      <c r="C15208" s="2" t="s">
        <v>33</v>
      </c>
      <c r="D15208" s="2">
        <v>4070.29</v>
      </c>
      <c r="E15208" s="2">
        <v>0.41</v>
      </c>
      <c r="F15208" s="2">
        <f t="shared" si="475"/>
        <v>1668.8189</v>
      </c>
      <c r="G15208" s="2">
        <v>2</v>
      </c>
      <c r="H15208" s="2" t="str">
        <f>TEXT(Table1[[#This Row],[order_date]],"mmmm")</f>
        <v>January</v>
      </c>
      <c r="I15208" s="3">
        <v>45319</v>
      </c>
      <c r="J15208" s="3">
        <v>45325</v>
      </c>
      <c r="K15208" s="3" t="str">
        <f>TEXT(Table1[[#This Row],[delivery_date]]-Table1[[#This Row],[order_date]],"D")</f>
        <v>6</v>
      </c>
      <c r="L15208" s="2" t="s">
        <v>15</v>
      </c>
      <c r="M15208" s="2" t="s">
        <v>27</v>
      </c>
      <c r="N15208" s="2">
        <v>937.64</v>
      </c>
      <c r="O15208" s="2" t="s">
        <v>28</v>
      </c>
      <c r="P15208" s="2">
        <f t="shared" si="474"/>
        <v>2401.4710999999998</v>
      </c>
    </row>
    <row r="15209" spans="1:16" ht="14.25" customHeight="1" x14ac:dyDescent="0.35">
      <c r="A15209" s="2" t="s">
        <v>15240</v>
      </c>
      <c r="B15209" s="2" t="s">
        <v>13</v>
      </c>
      <c r="C15209" s="2" t="s">
        <v>36</v>
      </c>
      <c r="D15209" s="2">
        <v>976.72</v>
      </c>
      <c r="E15209" s="2">
        <v>0.49</v>
      </c>
      <c r="F15209" s="2">
        <f t="shared" si="475"/>
        <v>478.59280000000001</v>
      </c>
      <c r="G15209" s="2">
        <v>3</v>
      </c>
      <c r="H15209" s="2" t="str">
        <f>TEXT(Table1[[#This Row],[order_date]],"mmmm")</f>
        <v>January</v>
      </c>
      <c r="I15209" s="3">
        <v>45294</v>
      </c>
      <c r="J15209" s="3">
        <v>45297</v>
      </c>
      <c r="K15209" s="3" t="str">
        <f>TEXT(Table1[[#This Row],[delivery_date]]-Table1[[#This Row],[order_date]],"D")</f>
        <v>3</v>
      </c>
      <c r="L15209" s="2" t="s">
        <v>15</v>
      </c>
      <c r="M15209" s="2" t="s">
        <v>16</v>
      </c>
      <c r="N15209" s="2">
        <v>126.16</v>
      </c>
      <c r="O15209" s="2" t="s">
        <v>17</v>
      </c>
      <c r="P15209" s="2">
        <f t="shared" si="474"/>
        <v>498.12720000000002</v>
      </c>
    </row>
    <row r="15210" spans="1:16" ht="14.25" customHeight="1" x14ac:dyDescent="0.35">
      <c r="A15210" s="2" t="s">
        <v>15241</v>
      </c>
      <c r="B15210" s="2" t="s">
        <v>41</v>
      </c>
      <c r="C15210" s="2" t="s">
        <v>36</v>
      </c>
      <c r="D15210" s="2">
        <v>2550.54</v>
      </c>
      <c r="E15210" s="2">
        <v>0.39</v>
      </c>
      <c r="F15210" s="2">
        <f t="shared" si="475"/>
        <v>994.7106</v>
      </c>
      <c r="G15210" s="2">
        <v>1</v>
      </c>
      <c r="H15210" s="2" t="str">
        <f>TEXT(Table1[[#This Row],[order_date]],"mmmm")</f>
        <v>January</v>
      </c>
      <c r="I15210" s="3">
        <v>45303</v>
      </c>
      <c r="J15210" s="3">
        <v>45310</v>
      </c>
      <c r="K15210" s="3" t="str">
        <f>TEXT(Table1[[#This Row],[delivery_date]]-Table1[[#This Row],[order_date]],"D")</f>
        <v>7</v>
      </c>
      <c r="L15210" s="2" t="s">
        <v>15</v>
      </c>
      <c r="M15210" s="2" t="s">
        <v>22</v>
      </c>
      <c r="N15210" s="2">
        <v>535.1</v>
      </c>
      <c r="O15210" s="2" t="s">
        <v>48</v>
      </c>
      <c r="P15210" s="2">
        <f t="shared" si="474"/>
        <v>1555.8294000000001</v>
      </c>
    </row>
    <row r="15211" spans="1:16" ht="14.25" customHeight="1" x14ac:dyDescent="0.35">
      <c r="A15211" s="2" t="s">
        <v>15242</v>
      </c>
      <c r="B15211" s="2" t="s">
        <v>25</v>
      </c>
      <c r="C15211" s="2" t="s">
        <v>14</v>
      </c>
      <c r="D15211" s="2">
        <v>2887.91</v>
      </c>
      <c r="E15211" s="2">
        <v>0.37</v>
      </c>
      <c r="F15211" s="2">
        <f t="shared" si="475"/>
        <v>1068.5266999999999</v>
      </c>
      <c r="G15211" s="2">
        <v>1</v>
      </c>
      <c r="H15211" s="2" t="str">
        <f>TEXT(Table1[[#This Row],[order_date]],"mmmm")</f>
        <v>April</v>
      </c>
      <c r="I15211" s="3">
        <v>45032</v>
      </c>
      <c r="J15211" s="3">
        <v>45033</v>
      </c>
      <c r="K15211" s="3" t="str">
        <f>TEXT(Table1[[#This Row],[delivery_date]]-Table1[[#This Row],[order_date]],"D")</f>
        <v>1</v>
      </c>
      <c r="L15211" s="2" t="s">
        <v>31</v>
      </c>
      <c r="M15211" s="2" t="s">
        <v>27</v>
      </c>
      <c r="N15211" s="2">
        <v>414.87</v>
      </c>
      <c r="O15211" s="2" t="s">
        <v>34</v>
      </c>
      <c r="P15211" s="2">
        <f t="shared" si="474"/>
        <v>1819.3833</v>
      </c>
    </row>
    <row r="15212" spans="1:16" ht="14.25" customHeight="1" x14ac:dyDescent="0.35">
      <c r="A15212" s="2" t="s">
        <v>15243</v>
      </c>
      <c r="B15212" s="2" t="s">
        <v>25</v>
      </c>
      <c r="C15212" s="2" t="s">
        <v>36</v>
      </c>
      <c r="D15212" s="2">
        <v>2024.99</v>
      </c>
      <c r="E15212" s="2">
        <v>0.18</v>
      </c>
      <c r="F15212" s="2">
        <f t="shared" si="475"/>
        <v>364.4982</v>
      </c>
      <c r="G15212" s="2">
        <v>4</v>
      </c>
      <c r="H15212" s="2" t="str">
        <f>TEXT(Table1[[#This Row],[order_date]],"mmmm")</f>
        <v>January</v>
      </c>
      <c r="I15212" s="3">
        <v>45297</v>
      </c>
      <c r="J15212" s="3">
        <v>45300</v>
      </c>
      <c r="K15212" s="3" t="str">
        <f>TEXT(Table1[[#This Row],[delivery_date]]-Table1[[#This Row],[order_date]],"D")</f>
        <v>3</v>
      </c>
      <c r="L15212" s="2" t="s">
        <v>31</v>
      </c>
      <c r="M15212" s="2" t="s">
        <v>22</v>
      </c>
      <c r="N15212" s="2">
        <v>375.97</v>
      </c>
      <c r="O15212" s="2" t="s">
        <v>28</v>
      </c>
      <c r="P15212" s="2">
        <f t="shared" si="474"/>
        <v>1660.4918</v>
      </c>
    </row>
    <row r="15213" spans="1:16" ht="14.25" customHeight="1" x14ac:dyDescent="0.35">
      <c r="A15213" s="2" t="s">
        <v>15244</v>
      </c>
      <c r="B15213" s="2" t="s">
        <v>13</v>
      </c>
      <c r="C15213" s="2" t="s">
        <v>33</v>
      </c>
      <c r="D15213" s="2">
        <v>1340.84</v>
      </c>
      <c r="E15213" s="2">
        <v>0.27</v>
      </c>
      <c r="F15213" s="2">
        <f t="shared" si="475"/>
        <v>362.02679999999998</v>
      </c>
      <c r="G15213" s="2">
        <v>5</v>
      </c>
      <c r="H15213" s="2" t="str">
        <f>TEXT(Table1[[#This Row],[order_date]],"mmmm")</f>
        <v>April</v>
      </c>
      <c r="I15213" s="3">
        <v>45036</v>
      </c>
      <c r="J15213" s="3">
        <v>45041</v>
      </c>
      <c r="K15213" s="3" t="str">
        <f>TEXT(Table1[[#This Row],[delivery_date]]-Table1[[#This Row],[order_date]],"D")</f>
        <v>5</v>
      </c>
      <c r="L15213" s="2" t="s">
        <v>31</v>
      </c>
      <c r="M15213" s="2" t="s">
        <v>22</v>
      </c>
      <c r="N15213" s="2">
        <v>330.39</v>
      </c>
      <c r="O15213" s="2" t="s">
        <v>48</v>
      </c>
      <c r="P15213" s="2">
        <f t="shared" si="474"/>
        <v>978.81319999999994</v>
      </c>
    </row>
    <row r="15214" spans="1:16" ht="14.25" customHeight="1" x14ac:dyDescent="0.35">
      <c r="A15214" s="2" t="s">
        <v>15245</v>
      </c>
      <c r="B15214" s="2" t="s">
        <v>19</v>
      </c>
      <c r="C15214" s="2" t="s">
        <v>14</v>
      </c>
      <c r="D15214" s="2">
        <v>4533.3999999999996</v>
      </c>
      <c r="E15214" s="2">
        <v>0.03</v>
      </c>
      <c r="F15214" s="2">
        <f t="shared" si="475"/>
        <v>136.00199999999998</v>
      </c>
      <c r="G15214" s="2">
        <v>3</v>
      </c>
      <c r="H15214" s="2" t="str">
        <f>TEXT(Table1[[#This Row],[order_date]],"mmmm")</f>
        <v>October</v>
      </c>
      <c r="I15214" s="3">
        <v>45220</v>
      </c>
      <c r="J15214" s="3">
        <v>45223</v>
      </c>
      <c r="K15214" s="3" t="str">
        <f>TEXT(Table1[[#This Row],[delivery_date]]-Table1[[#This Row],[order_date]],"D")</f>
        <v>3</v>
      </c>
      <c r="L15214" s="2" t="s">
        <v>21</v>
      </c>
      <c r="M15214" s="2" t="s">
        <v>27</v>
      </c>
      <c r="N15214" s="2">
        <v>1053.58</v>
      </c>
      <c r="O15214" s="2" t="s">
        <v>34</v>
      </c>
      <c r="P15214" s="2">
        <f t="shared" si="474"/>
        <v>4397.3979999999992</v>
      </c>
    </row>
    <row r="15215" spans="1:16" ht="14.25" customHeight="1" x14ac:dyDescent="0.35">
      <c r="A15215" s="2" t="s">
        <v>15246</v>
      </c>
      <c r="B15215" s="2" t="s">
        <v>13</v>
      </c>
      <c r="C15215" s="2" t="s">
        <v>20</v>
      </c>
      <c r="D15215" s="2">
        <v>516.79</v>
      </c>
      <c r="E15215" s="2">
        <v>0.36</v>
      </c>
      <c r="F15215" s="2">
        <f t="shared" si="475"/>
        <v>186.04439999999997</v>
      </c>
      <c r="G15215" s="2">
        <v>2</v>
      </c>
      <c r="H15215" s="2" t="str">
        <f>TEXT(Table1[[#This Row],[order_date]],"mmmm")</f>
        <v>September</v>
      </c>
      <c r="I15215" s="3">
        <v>45190</v>
      </c>
      <c r="J15215" s="3">
        <v>45192</v>
      </c>
      <c r="K15215" s="3" t="str">
        <f>TEXT(Table1[[#This Row],[delivery_date]]-Table1[[#This Row],[order_date]],"D")</f>
        <v>2</v>
      </c>
      <c r="L15215" s="2" t="s">
        <v>21</v>
      </c>
      <c r="M15215" s="2" t="s">
        <v>22</v>
      </c>
      <c r="N15215" s="2">
        <v>56.37</v>
      </c>
      <c r="O15215" s="2" t="s">
        <v>48</v>
      </c>
      <c r="P15215" s="2">
        <f t="shared" si="474"/>
        <v>330.74559999999997</v>
      </c>
    </row>
    <row r="15216" spans="1:16" ht="14.25" customHeight="1" x14ac:dyDescent="0.35">
      <c r="A15216" s="2" t="s">
        <v>15247</v>
      </c>
      <c r="B15216" s="2" t="s">
        <v>19</v>
      </c>
      <c r="C15216" s="2" t="s">
        <v>14</v>
      </c>
      <c r="D15216" s="2">
        <v>854.54</v>
      </c>
      <c r="E15216" s="2">
        <v>0.34</v>
      </c>
      <c r="F15216" s="2">
        <f t="shared" si="475"/>
        <v>290.54360000000003</v>
      </c>
      <c r="G15216" s="2">
        <v>1</v>
      </c>
      <c r="H15216" s="2" t="str">
        <f>TEXT(Table1[[#This Row],[order_date]],"mmmm")</f>
        <v>November</v>
      </c>
      <c r="I15216" s="3">
        <v>45257</v>
      </c>
      <c r="J15216" s="3">
        <v>45264</v>
      </c>
      <c r="K15216" s="3" t="str">
        <f>TEXT(Table1[[#This Row],[delivery_date]]-Table1[[#This Row],[order_date]],"D")</f>
        <v>7</v>
      </c>
      <c r="L15216" s="2" t="s">
        <v>21</v>
      </c>
      <c r="M15216" s="2" t="s">
        <v>22</v>
      </c>
      <c r="N15216" s="2">
        <v>193.21</v>
      </c>
      <c r="O15216" s="2" t="s">
        <v>23</v>
      </c>
      <c r="P15216" s="2">
        <f t="shared" si="474"/>
        <v>563.99639999999999</v>
      </c>
    </row>
    <row r="15217" spans="1:16" ht="14.25" customHeight="1" x14ac:dyDescent="0.35">
      <c r="A15217" s="2" t="s">
        <v>15248</v>
      </c>
      <c r="B15217" s="2" t="s">
        <v>13</v>
      </c>
      <c r="C15217" s="2" t="s">
        <v>20</v>
      </c>
      <c r="D15217" s="2">
        <v>1670.5</v>
      </c>
      <c r="E15217" s="2">
        <v>0.13</v>
      </c>
      <c r="F15217" s="2">
        <f t="shared" si="475"/>
        <v>217.16500000000002</v>
      </c>
      <c r="G15217" s="2">
        <v>3</v>
      </c>
      <c r="H15217" s="2" t="str">
        <f>TEXT(Table1[[#This Row],[order_date]],"mmmm")</f>
        <v>February</v>
      </c>
      <c r="I15217" s="3">
        <v>45350</v>
      </c>
      <c r="J15217" s="3">
        <v>45357</v>
      </c>
      <c r="K15217" s="3" t="str">
        <f>TEXT(Table1[[#This Row],[delivery_date]]-Table1[[#This Row],[order_date]],"D")</f>
        <v>7</v>
      </c>
      <c r="L15217" s="2" t="s">
        <v>21</v>
      </c>
      <c r="M15217" s="2" t="s">
        <v>22</v>
      </c>
      <c r="N15217" s="2">
        <v>422.13</v>
      </c>
      <c r="O15217" s="2" t="s">
        <v>48</v>
      </c>
      <c r="P15217" s="2">
        <f t="shared" si="474"/>
        <v>1453.335</v>
      </c>
    </row>
    <row r="15218" spans="1:16" ht="14.25" customHeight="1" x14ac:dyDescent="0.35">
      <c r="A15218" s="2" t="s">
        <v>15249</v>
      </c>
      <c r="B15218" s="2" t="s">
        <v>41</v>
      </c>
      <c r="C15218" s="2" t="s">
        <v>14</v>
      </c>
      <c r="D15218" s="2">
        <v>4606.87</v>
      </c>
      <c r="E15218" s="2">
        <v>0.27</v>
      </c>
      <c r="F15218" s="2">
        <f t="shared" si="475"/>
        <v>1243.8549</v>
      </c>
      <c r="G15218" s="2">
        <v>1</v>
      </c>
      <c r="H15218" s="2" t="str">
        <f>TEXT(Table1[[#This Row],[order_date]],"mmmm")</f>
        <v>October</v>
      </c>
      <c r="I15218" s="3">
        <v>45205</v>
      </c>
      <c r="J15218" s="3">
        <v>45210</v>
      </c>
      <c r="K15218" s="3" t="str">
        <f>TEXT(Table1[[#This Row],[delivery_date]]-Table1[[#This Row],[order_date]],"D")</f>
        <v>5</v>
      </c>
      <c r="L15218" s="2" t="s">
        <v>21</v>
      </c>
      <c r="M15218" s="2" t="s">
        <v>16</v>
      </c>
      <c r="N15218" s="2">
        <v>395.49</v>
      </c>
      <c r="O15218" s="2" t="s">
        <v>39</v>
      </c>
      <c r="P15218" s="2">
        <f t="shared" si="474"/>
        <v>3363.0150999999996</v>
      </c>
    </row>
    <row r="15219" spans="1:16" ht="14.25" customHeight="1" x14ac:dyDescent="0.35">
      <c r="A15219" s="2" t="s">
        <v>15250</v>
      </c>
      <c r="B15219" s="2" t="s">
        <v>25</v>
      </c>
      <c r="C15219" s="2" t="s">
        <v>26</v>
      </c>
      <c r="D15219" s="2">
        <v>2864.63</v>
      </c>
      <c r="E15219" s="2">
        <v>0.34</v>
      </c>
      <c r="F15219" s="2">
        <f t="shared" si="475"/>
        <v>973.97420000000011</v>
      </c>
      <c r="G15219" s="2">
        <v>6</v>
      </c>
      <c r="H15219" s="2" t="str">
        <f>TEXT(Table1[[#This Row],[order_date]],"mmmm")</f>
        <v>August</v>
      </c>
      <c r="I15219" s="3">
        <v>45150</v>
      </c>
      <c r="J15219" s="3">
        <v>45152</v>
      </c>
      <c r="K15219" s="3" t="str">
        <f>TEXT(Table1[[#This Row],[delivery_date]]-Table1[[#This Row],[order_date]],"D")</f>
        <v>2</v>
      </c>
      <c r="L15219" s="2" t="s">
        <v>21</v>
      </c>
      <c r="M15219" s="2" t="s">
        <v>16</v>
      </c>
      <c r="N15219" s="2">
        <v>173.39</v>
      </c>
      <c r="O15219" s="2" t="s">
        <v>17</v>
      </c>
      <c r="P15219" s="2">
        <f t="shared" si="474"/>
        <v>1890.6558</v>
      </c>
    </row>
    <row r="15220" spans="1:16" ht="14.25" customHeight="1" x14ac:dyDescent="0.35">
      <c r="A15220" s="2" t="s">
        <v>15251</v>
      </c>
      <c r="B15220" s="2" t="s">
        <v>13</v>
      </c>
      <c r="C15220" s="2" t="s">
        <v>20</v>
      </c>
      <c r="D15220" s="2">
        <v>1928.55</v>
      </c>
      <c r="E15220" s="2">
        <v>0.18</v>
      </c>
      <c r="F15220" s="2">
        <f t="shared" si="475"/>
        <v>347.13899999999995</v>
      </c>
      <c r="G15220" s="2">
        <v>3</v>
      </c>
      <c r="H15220" s="2" t="str">
        <f>TEXT(Table1[[#This Row],[order_date]],"mmmm")</f>
        <v>June</v>
      </c>
      <c r="I15220" s="3">
        <v>45099</v>
      </c>
      <c r="J15220" s="3">
        <v>45104</v>
      </c>
      <c r="K15220" s="3" t="str">
        <f>TEXT(Table1[[#This Row],[delivery_date]]-Table1[[#This Row],[order_date]],"D")</f>
        <v>5</v>
      </c>
      <c r="L15220" s="2" t="s">
        <v>21</v>
      </c>
      <c r="M15220" s="2" t="s">
        <v>27</v>
      </c>
      <c r="N15220" s="2">
        <v>311.64999999999998</v>
      </c>
      <c r="O15220" s="2" t="s">
        <v>28</v>
      </c>
      <c r="P15220" s="2">
        <f t="shared" si="474"/>
        <v>1581.4110000000001</v>
      </c>
    </row>
    <row r="15221" spans="1:16" ht="14.25" customHeight="1" x14ac:dyDescent="0.35">
      <c r="A15221" s="2" t="s">
        <v>15252</v>
      </c>
      <c r="B15221" s="2" t="s">
        <v>41</v>
      </c>
      <c r="C15221" s="2" t="s">
        <v>33</v>
      </c>
      <c r="D15221" s="2">
        <v>2073.12</v>
      </c>
      <c r="E15221" s="2">
        <v>0.36</v>
      </c>
      <c r="F15221" s="2">
        <f t="shared" si="475"/>
        <v>746.32319999999993</v>
      </c>
      <c r="G15221" s="2">
        <v>4</v>
      </c>
      <c r="H15221" s="2" t="str">
        <f>TEXT(Table1[[#This Row],[order_date]],"mmmm")</f>
        <v>May</v>
      </c>
      <c r="I15221" s="3">
        <v>45055</v>
      </c>
      <c r="J15221" s="3">
        <v>45060</v>
      </c>
      <c r="K15221" s="3" t="str">
        <f>TEXT(Table1[[#This Row],[delivery_date]]-Table1[[#This Row],[order_date]],"D")</f>
        <v>5</v>
      </c>
      <c r="L15221" s="2" t="s">
        <v>15</v>
      </c>
      <c r="M15221" s="2" t="s">
        <v>27</v>
      </c>
      <c r="N15221" s="2">
        <v>231.69</v>
      </c>
      <c r="O15221" s="2" t="s">
        <v>48</v>
      </c>
      <c r="P15221" s="2">
        <f t="shared" si="474"/>
        <v>1326.7968000000001</v>
      </c>
    </row>
    <row r="15222" spans="1:16" ht="14.25" customHeight="1" x14ac:dyDescent="0.35">
      <c r="A15222" s="2" t="s">
        <v>15253</v>
      </c>
      <c r="B15222" s="2" t="s">
        <v>13</v>
      </c>
      <c r="C15222" s="2" t="s">
        <v>20</v>
      </c>
      <c r="D15222" s="2">
        <v>4205.1099999999997</v>
      </c>
      <c r="E15222" s="2">
        <v>0.4</v>
      </c>
      <c r="F15222" s="2">
        <f t="shared" si="475"/>
        <v>1682.0439999999999</v>
      </c>
      <c r="G15222" s="2">
        <v>8</v>
      </c>
      <c r="H15222" s="2" t="str">
        <f>TEXT(Table1[[#This Row],[order_date]],"mmmm")</f>
        <v>September</v>
      </c>
      <c r="I15222" s="3">
        <v>45172</v>
      </c>
      <c r="J15222" s="3">
        <v>45174</v>
      </c>
      <c r="K15222" s="3" t="str">
        <f>TEXT(Table1[[#This Row],[delivery_date]]-Table1[[#This Row],[order_date]],"D")</f>
        <v>2</v>
      </c>
      <c r="L15222" s="2" t="s">
        <v>31</v>
      </c>
      <c r="M15222" s="2" t="s">
        <v>27</v>
      </c>
      <c r="N15222" s="2">
        <v>314.14999999999998</v>
      </c>
      <c r="O15222" s="2" t="s">
        <v>48</v>
      </c>
      <c r="P15222" s="2">
        <f t="shared" si="474"/>
        <v>2523.0659999999998</v>
      </c>
    </row>
    <row r="15223" spans="1:16" ht="14.25" customHeight="1" x14ac:dyDescent="0.35">
      <c r="A15223" s="2" t="s">
        <v>15254</v>
      </c>
      <c r="B15223" s="2" t="s">
        <v>25</v>
      </c>
      <c r="C15223" s="2" t="s">
        <v>20</v>
      </c>
      <c r="D15223" s="2">
        <v>231.22</v>
      </c>
      <c r="E15223" s="2">
        <v>0.11</v>
      </c>
      <c r="F15223" s="2">
        <f t="shared" si="475"/>
        <v>25.434200000000001</v>
      </c>
      <c r="G15223" s="2">
        <v>5</v>
      </c>
      <c r="H15223" s="2" t="str">
        <f>TEXT(Table1[[#This Row],[order_date]],"mmmm")</f>
        <v>June</v>
      </c>
      <c r="I15223" s="3">
        <v>45447</v>
      </c>
      <c r="J15223" s="3">
        <v>45453</v>
      </c>
      <c r="K15223" s="3" t="str">
        <f>TEXT(Table1[[#This Row],[delivery_date]]-Table1[[#This Row],[order_date]],"D")</f>
        <v>6</v>
      </c>
      <c r="L15223" s="2" t="s">
        <v>31</v>
      </c>
      <c r="M15223" s="2" t="s">
        <v>27</v>
      </c>
      <c r="N15223" s="2">
        <v>62.6</v>
      </c>
      <c r="O15223" s="2" t="s">
        <v>48</v>
      </c>
      <c r="P15223" s="2">
        <f t="shared" si="474"/>
        <v>205.78579999999999</v>
      </c>
    </row>
    <row r="15224" spans="1:16" ht="14.25" customHeight="1" x14ac:dyDescent="0.35">
      <c r="A15224" s="2" t="s">
        <v>15255</v>
      </c>
      <c r="B15224" s="2" t="s">
        <v>13</v>
      </c>
      <c r="C15224" s="2" t="s">
        <v>14</v>
      </c>
      <c r="D15224" s="2">
        <v>155.56</v>
      </c>
      <c r="E15224" s="2">
        <v>0.15</v>
      </c>
      <c r="F15224" s="2">
        <f t="shared" si="475"/>
        <v>23.334</v>
      </c>
      <c r="G15224" s="2">
        <v>5</v>
      </c>
      <c r="H15224" s="2" t="str">
        <f>TEXT(Table1[[#This Row],[order_date]],"mmmm")</f>
        <v>October</v>
      </c>
      <c r="I15224" s="3">
        <v>45222</v>
      </c>
      <c r="J15224" s="3">
        <v>45225</v>
      </c>
      <c r="K15224" s="3" t="str">
        <f>TEXT(Table1[[#This Row],[delivery_date]]-Table1[[#This Row],[order_date]],"D")</f>
        <v>3</v>
      </c>
      <c r="L15224" s="2" t="s">
        <v>31</v>
      </c>
      <c r="M15224" s="2" t="s">
        <v>27</v>
      </c>
      <c r="N15224" s="2">
        <v>9.1</v>
      </c>
      <c r="O15224" s="2" t="s">
        <v>34</v>
      </c>
      <c r="P15224" s="2">
        <f t="shared" si="474"/>
        <v>132.226</v>
      </c>
    </row>
    <row r="15225" spans="1:16" ht="14.25" customHeight="1" x14ac:dyDescent="0.35">
      <c r="A15225" s="2" t="s">
        <v>15256</v>
      </c>
      <c r="B15225" s="2" t="s">
        <v>19</v>
      </c>
      <c r="C15225" s="2" t="s">
        <v>26</v>
      </c>
      <c r="D15225" s="2">
        <v>325.82</v>
      </c>
      <c r="E15225" s="2">
        <v>0.2</v>
      </c>
      <c r="F15225" s="2">
        <f t="shared" si="475"/>
        <v>65.164000000000001</v>
      </c>
      <c r="G15225" s="2">
        <v>8</v>
      </c>
      <c r="H15225" s="2" t="str">
        <f>TEXT(Table1[[#This Row],[order_date]],"mmmm")</f>
        <v>June</v>
      </c>
      <c r="I15225" s="3">
        <v>45082</v>
      </c>
      <c r="J15225" s="3">
        <v>45087</v>
      </c>
      <c r="K15225" s="3" t="str">
        <f>TEXT(Table1[[#This Row],[delivery_date]]-Table1[[#This Row],[order_date]],"D")</f>
        <v>5</v>
      </c>
      <c r="L15225" s="2" t="s">
        <v>21</v>
      </c>
      <c r="M15225" s="2" t="s">
        <v>16</v>
      </c>
      <c r="N15225" s="2">
        <v>43.46</v>
      </c>
      <c r="O15225" s="2" t="s">
        <v>23</v>
      </c>
      <c r="P15225" s="2">
        <f t="shared" si="474"/>
        <v>260.65600000000001</v>
      </c>
    </row>
    <row r="15226" spans="1:16" ht="14.25" customHeight="1" x14ac:dyDescent="0.35">
      <c r="A15226" s="2" t="s">
        <v>15257</v>
      </c>
      <c r="B15226" s="2" t="s">
        <v>25</v>
      </c>
      <c r="C15226" s="2" t="s">
        <v>14</v>
      </c>
      <c r="D15226" s="2">
        <v>2399.1</v>
      </c>
      <c r="E15226" s="2">
        <v>0.12</v>
      </c>
      <c r="F15226" s="2">
        <f t="shared" si="475"/>
        <v>287.892</v>
      </c>
      <c r="G15226" s="2">
        <v>4</v>
      </c>
      <c r="H15226" s="2" t="str">
        <f>TEXT(Table1[[#This Row],[order_date]],"mmmm")</f>
        <v>August</v>
      </c>
      <c r="I15226" s="3">
        <v>45535</v>
      </c>
      <c r="J15226" s="3">
        <v>45536</v>
      </c>
      <c r="K15226" s="3" t="str">
        <f>TEXT(Table1[[#This Row],[delivery_date]]-Table1[[#This Row],[order_date]],"D")</f>
        <v>1</v>
      </c>
      <c r="L15226" s="2" t="s">
        <v>31</v>
      </c>
      <c r="M15226" s="2" t="s">
        <v>27</v>
      </c>
      <c r="N15226" s="2">
        <v>583.35</v>
      </c>
      <c r="O15226" s="2" t="s">
        <v>39</v>
      </c>
      <c r="P15226" s="2">
        <f t="shared" si="474"/>
        <v>2111.2080000000001</v>
      </c>
    </row>
    <row r="15227" spans="1:16" ht="14.25" customHeight="1" x14ac:dyDescent="0.35">
      <c r="A15227" s="2" t="s">
        <v>15258</v>
      </c>
      <c r="B15227" s="2" t="s">
        <v>19</v>
      </c>
      <c r="C15227" s="2" t="s">
        <v>14</v>
      </c>
      <c r="D15227" s="2">
        <v>2948.12</v>
      </c>
      <c r="E15227" s="2">
        <v>0.39</v>
      </c>
      <c r="F15227" s="2">
        <f t="shared" si="475"/>
        <v>1149.7668000000001</v>
      </c>
      <c r="G15227" s="2">
        <v>8</v>
      </c>
      <c r="H15227" s="2" t="str">
        <f>TEXT(Table1[[#This Row],[order_date]],"mmmm")</f>
        <v>December</v>
      </c>
      <c r="I15227" s="3">
        <v>45278</v>
      </c>
      <c r="J15227" s="3">
        <v>45280</v>
      </c>
      <c r="K15227" s="3" t="str">
        <f>TEXT(Table1[[#This Row],[delivery_date]]-Table1[[#This Row],[order_date]],"D")</f>
        <v>2</v>
      </c>
      <c r="L15227" s="2" t="s">
        <v>31</v>
      </c>
      <c r="M15227" s="2" t="s">
        <v>27</v>
      </c>
      <c r="N15227" s="2">
        <v>177.09</v>
      </c>
      <c r="O15227" s="2" t="s">
        <v>23</v>
      </c>
      <c r="P15227" s="2">
        <f t="shared" si="474"/>
        <v>1798.3531999999998</v>
      </c>
    </row>
    <row r="15228" spans="1:16" ht="14.25" customHeight="1" x14ac:dyDescent="0.35">
      <c r="A15228" s="2" t="s">
        <v>15259</v>
      </c>
      <c r="B15228" s="2" t="s">
        <v>41</v>
      </c>
      <c r="C15228" s="2" t="s">
        <v>26</v>
      </c>
      <c r="D15228" s="2">
        <v>3159.9</v>
      </c>
      <c r="E15228" s="2">
        <v>0.28999999999999998</v>
      </c>
      <c r="F15228" s="2">
        <f t="shared" si="475"/>
        <v>916.37099999999998</v>
      </c>
      <c r="G15228" s="2">
        <v>5</v>
      </c>
      <c r="H15228" s="2" t="str">
        <f>TEXT(Table1[[#This Row],[order_date]],"mmmm")</f>
        <v>October</v>
      </c>
      <c r="I15228" s="3">
        <v>45574</v>
      </c>
      <c r="J15228" s="3">
        <v>45581</v>
      </c>
      <c r="K15228" s="3" t="str">
        <f>TEXT(Table1[[#This Row],[delivery_date]]-Table1[[#This Row],[order_date]],"D")</f>
        <v>7</v>
      </c>
      <c r="L15228" s="2" t="s">
        <v>21</v>
      </c>
      <c r="M15228" s="2" t="s">
        <v>27</v>
      </c>
      <c r="N15228" s="2">
        <v>332.66</v>
      </c>
      <c r="O15228" s="2" t="s">
        <v>28</v>
      </c>
      <c r="P15228" s="2">
        <f t="shared" si="474"/>
        <v>2243.529</v>
      </c>
    </row>
    <row r="15229" spans="1:16" ht="14.25" customHeight="1" x14ac:dyDescent="0.35">
      <c r="A15229" s="2" t="s">
        <v>15260</v>
      </c>
      <c r="B15229" s="2" t="s">
        <v>41</v>
      </c>
      <c r="C15229" s="2" t="s">
        <v>14</v>
      </c>
      <c r="D15229" s="2">
        <v>3682.57</v>
      </c>
      <c r="E15229" s="2">
        <v>0.19</v>
      </c>
      <c r="F15229" s="2">
        <f t="shared" si="475"/>
        <v>699.68830000000003</v>
      </c>
      <c r="G15229" s="2">
        <v>6</v>
      </c>
      <c r="H15229" s="2" t="str">
        <f>TEXT(Table1[[#This Row],[order_date]],"mmmm")</f>
        <v>October</v>
      </c>
      <c r="I15229" s="3">
        <v>45219</v>
      </c>
      <c r="J15229" s="3">
        <v>45221</v>
      </c>
      <c r="K15229" s="3" t="str">
        <f>TEXT(Table1[[#This Row],[delivery_date]]-Table1[[#This Row],[order_date]],"D")</f>
        <v>2</v>
      </c>
      <c r="L15229" s="2" t="s">
        <v>31</v>
      </c>
      <c r="M15229" s="2" t="s">
        <v>16</v>
      </c>
      <c r="N15229" s="2">
        <v>758.84</v>
      </c>
      <c r="O15229" s="2" t="s">
        <v>23</v>
      </c>
      <c r="P15229" s="2">
        <f t="shared" si="474"/>
        <v>2982.8816999999999</v>
      </c>
    </row>
    <row r="15230" spans="1:16" ht="14.25" customHeight="1" x14ac:dyDescent="0.35">
      <c r="A15230" s="2" t="s">
        <v>15261</v>
      </c>
      <c r="B15230" s="2" t="s">
        <v>13</v>
      </c>
      <c r="C15230" s="2" t="s">
        <v>26</v>
      </c>
      <c r="D15230" s="2">
        <v>1029.6500000000001</v>
      </c>
      <c r="E15230" s="2">
        <v>0.01</v>
      </c>
      <c r="F15230" s="2">
        <f t="shared" si="475"/>
        <v>10.296500000000002</v>
      </c>
      <c r="G15230" s="2">
        <v>1</v>
      </c>
      <c r="H15230" s="2" t="str">
        <f>TEXT(Table1[[#This Row],[order_date]],"mmmm")</f>
        <v>December</v>
      </c>
      <c r="I15230" s="3">
        <v>45648</v>
      </c>
      <c r="J15230" s="3">
        <v>45655</v>
      </c>
      <c r="K15230" s="3" t="str">
        <f>TEXT(Table1[[#This Row],[delivery_date]]-Table1[[#This Row],[order_date]],"D")</f>
        <v>7</v>
      </c>
      <c r="L15230" s="2" t="s">
        <v>15</v>
      </c>
      <c r="M15230" s="2" t="s">
        <v>22</v>
      </c>
      <c r="N15230" s="2">
        <v>171.71</v>
      </c>
      <c r="O15230" s="2" t="s">
        <v>17</v>
      </c>
      <c r="P15230" s="2">
        <f t="shared" si="474"/>
        <v>1019.3535000000001</v>
      </c>
    </row>
    <row r="15231" spans="1:16" ht="14.25" customHeight="1" x14ac:dyDescent="0.35">
      <c r="A15231" s="2" t="s">
        <v>15262</v>
      </c>
      <c r="B15231" s="2" t="s">
        <v>19</v>
      </c>
      <c r="C15231" s="2" t="s">
        <v>33</v>
      </c>
      <c r="D15231" s="2">
        <v>1385.19</v>
      </c>
      <c r="E15231" s="2">
        <v>0.16</v>
      </c>
      <c r="F15231" s="2">
        <f t="shared" si="475"/>
        <v>221.63040000000001</v>
      </c>
      <c r="G15231" s="2">
        <v>9</v>
      </c>
      <c r="H15231" s="2" t="str">
        <f>TEXT(Table1[[#This Row],[order_date]],"mmmm")</f>
        <v>March</v>
      </c>
      <c r="I15231" s="3">
        <v>45381</v>
      </c>
      <c r="J15231" s="3">
        <v>45384</v>
      </c>
      <c r="K15231" s="3" t="str">
        <f>TEXT(Table1[[#This Row],[delivery_date]]-Table1[[#This Row],[order_date]],"D")</f>
        <v>3</v>
      </c>
      <c r="L15231" s="2" t="s">
        <v>15</v>
      </c>
      <c r="M15231" s="2" t="s">
        <v>27</v>
      </c>
      <c r="N15231" s="2">
        <v>99.64</v>
      </c>
      <c r="O15231" s="2" t="s">
        <v>39</v>
      </c>
      <c r="P15231" s="2">
        <f t="shared" si="474"/>
        <v>1163.5596</v>
      </c>
    </row>
    <row r="15232" spans="1:16" ht="14.25" customHeight="1" x14ac:dyDescent="0.35">
      <c r="A15232" s="2" t="s">
        <v>15263</v>
      </c>
      <c r="B15232" s="2" t="s">
        <v>19</v>
      </c>
      <c r="C15232" s="2" t="s">
        <v>26</v>
      </c>
      <c r="D15232" s="2">
        <v>1293.18</v>
      </c>
      <c r="E15232" s="2">
        <v>0.42</v>
      </c>
      <c r="F15232" s="2">
        <f t="shared" si="475"/>
        <v>543.13559999999995</v>
      </c>
      <c r="G15232" s="2">
        <v>4</v>
      </c>
      <c r="H15232" s="2" t="str">
        <f>TEXT(Table1[[#This Row],[order_date]],"mmmm")</f>
        <v>October</v>
      </c>
      <c r="I15232" s="3">
        <v>45200</v>
      </c>
      <c r="J15232" s="3">
        <v>45203</v>
      </c>
      <c r="K15232" s="3" t="str">
        <f>TEXT(Table1[[#This Row],[delivery_date]]-Table1[[#This Row],[order_date]],"D")</f>
        <v>3</v>
      </c>
      <c r="L15232" s="2" t="s">
        <v>15</v>
      </c>
      <c r="M15232" s="2" t="s">
        <v>16</v>
      </c>
      <c r="N15232" s="2">
        <v>194.49</v>
      </c>
      <c r="O15232" s="2" t="s">
        <v>23</v>
      </c>
      <c r="P15232" s="2">
        <f t="shared" si="474"/>
        <v>750.04440000000011</v>
      </c>
    </row>
    <row r="15233" spans="1:16" ht="14.25" customHeight="1" x14ac:dyDescent="0.35">
      <c r="A15233" s="2" t="s">
        <v>15264</v>
      </c>
      <c r="B15233" s="2" t="s">
        <v>25</v>
      </c>
      <c r="C15233" s="2" t="s">
        <v>36</v>
      </c>
      <c r="D15233" s="2">
        <v>830.94</v>
      </c>
      <c r="E15233" s="2">
        <v>0.37</v>
      </c>
      <c r="F15233" s="2">
        <f t="shared" si="475"/>
        <v>307.44780000000003</v>
      </c>
      <c r="G15233" s="2">
        <v>1</v>
      </c>
      <c r="H15233" s="2" t="str">
        <f>TEXT(Table1[[#This Row],[order_date]],"mmmm")</f>
        <v>April</v>
      </c>
      <c r="I15233" s="3">
        <v>45038</v>
      </c>
      <c r="J15233" s="3">
        <v>45043</v>
      </c>
      <c r="K15233" s="3" t="str">
        <f>TEXT(Table1[[#This Row],[delivery_date]]-Table1[[#This Row],[order_date]],"D")</f>
        <v>5</v>
      </c>
      <c r="L15233" s="2" t="s">
        <v>21</v>
      </c>
      <c r="M15233" s="2" t="s">
        <v>22</v>
      </c>
      <c r="N15233" s="2">
        <v>105.15</v>
      </c>
      <c r="O15233" s="2" t="s">
        <v>34</v>
      </c>
      <c r="P15233" s="2">
        <f t="shared" si="474"/>
        <v>523.49220000000003</v>
      </c>
    </row>
    <row r="15234" spans="1:16" ht="14.25" customHeight="1" x14ac:dyDescent="0.35">
      <c r="A15234" s="2" t="s">
        <v>15265</v>
      </c>
      <c r="B15234" s="2" t="s">
        <v>19</v>
      </c>
      <c r="C15234" s="2" t="s">
        <v>26</v>
      </c>
      <c r="D15234" s="2">
        <v>1297.54</v>
      </c>
      <c r="E15234" s="2">
        <v>0.03</v>
      </c>
      <c r="F15234" s="2">
        <f t="shared" si="475"/>
        <v>38.926199999999994</v>
      </c>
      <c r="G15234" s="2">
        <v>7</v>
      </c>
      <c r="H15234" s="2" t="str">
        <f>TEXT(Table1[[#This Row],[order_date]],"mmmm")</f>
        <v>December</v>
      </c>
      <c r="I15234" s="3">
        <v>45642</v>
      </c>
      <c r="J15234" s="3">
        <v>45644</v>
      </c>
      <c r="K15234" s="3" t="str">
        <f>TEXT(Table1[[#This Row],[delivery_date]]-Table1[[#This Row],[order_date]],"D")</f>
        <v>2</v>
      </c>
      <c r="L15234" s="2" t="s">
        <v>21</v>
      </c>
      <c r="M15234" s="2" t="s">
        <v>16</v>
      </c>
      <c r="N15234" s="2">
        <v>291.66000000000003</v>
      </c>
      <c r="O15234" s="2" t="s">
        <v>39</v>
      </c>
      <c r="P15234" s="2">
        <f t="shared" ref="P15234:P15297" si="476">D15234-F15234</f>
        <v>1258.6138000000001</v>
      </c>
    </row>
    <row r="15235" spans="1:16" ht="14.25" customHeight="1" x14ac:dyDescent="0.35">
      <c r="A15235" s="2" t="s">
        <v>15266</v>
      </c>
      <c r="B15235" s="2" t="s">
        <v>19</v>
      </c>
      <c r="C15235" s="2" t="s">
        <v>26</v>
      </c>
      <c r="D15235" s="2">
        <v>3106.9</v>
      </c>
      <c r="E15235" s="2">
        <v>0.4</v>
      </c>
      <c r="F15235" s="2">
        <f t="shared" ref="F15235:F15298" si="477">D15235*E15235</f>
        <v>1242.7600000000002</v>
      </c>
      <c r="G15235" s="2">
        <v>4</v>
      </c>
      <c r="H15235" s="2" t="str">
        <f>TEXT(Table1[[#This Row],[order_date]],"mmmm")</f>
        <v>March</v>
      </c>
      <c r="I15235" s="3">
        <v>45378</v>
      </c>
      <c r="J15235" s="3">
        <v>45381</v>
      </c>
      <c r="K15235" s="3" t="str">
        <f>TEXT(Table1[[#This Row],[delivery_date]]-Table1[[#This Row],[order_date]],"D")</f>
        <v>3</v>
      </c>
      <c r="L15235" s="2" t="s">
        <v>15</v>
      </c>
      <c r="M15235" s="2" t="s">
        <v>22</v>
      </c>
      <c r="N15235" s="2">
        <v>589.36</v>
      </c>
      <c r="O15235" s="2" t="s">
        <v>34</v>
      </c>
      <c r="P15235" s="2">
        <f t="shared" si="476"/>
        <v>1864.1399999999999</v>
      </c>
    </row>
    <row r="15236" spans="1:16" ht="14.25" customHeight="1" x14ac:dyDescent="0.35">
      <c r="A15236" s="2" t="s">
        <v>15267</v>
      </c>
      <c r="B15236" s="2" t="s">
        <v>25</v>
      </c>
      <c r="C15236" s="2" t="s">
        <v>36</v>
      </c>
      <c r="D15236" s="2">
        <v>1895.42</v>
      </c>
      <c r="E15236" s="2">
        <v>0.09</v>
      </c>
      <c r="F15236" s="2">
        <f t="shared" si="477"/>
        <v>170.58779999999999</v>
      </c>
      <c r="G15236" s="2">
        <v>5</v>
      </c>
      <c r="H15236" s="2" t="str">
        <f>TEXT(Table1[[#This Row],[order_date]],"mmmm")</f>
        <v>March</v>
      </c>
      <c r="I15236" s="3">
        <v>45003</v>
      </c>
      <c r="J15236" s="3">
        <v>45005</v>
      </c>
      <c r="K15236" s="3" t="str">
        <f>TEXT(Table1[[#This Row],[delivery_date]]-Table1[[#This Row],[order_date]],"D")</f>
        <v>2</v>
      </c>
      <c r="L15236" s="2" t="s">
        <v>31</v>
      </c>
      <c r="M15236" s="2" t="s">
        <v>16</v>
      </c>
      <c r="N15236" s="2">
        <v>345.08</v>
      </c>
      <c r="O15236" s="2" t="s">
        <v>34</v>
      </c>
      <c r="P15236" s="2">
        <f t="shared" si="476"/>
        <v>1724.8322000000001</v>
      </c>
    </row>
    <row r="15237" spans="1:16" ht="14.25" customHeight="1" x14ac:dyDescent="0.35">
      <c r="A15237" s="2" t="s">
        <v>15268</v>
      </c>
      <c r="B15237" s="2" t="s">
        <v>25</v>
      </c>
      <c r="C15237" s="2" t="s">
        <v>26</v>
      </c>
      <c r="D15237" s="2">
        <v>3862.77</v>
      </c>
      <c r="E15237" s="2">
        <v>0.49</v>
      </c>
      <c r="F15237" s="2">
        <f t="shared" si="477"/>
        <v>1892.7573</v>
      </c>
      <c r="G15237" s="2">
        <v>7</v>
      </c>
      <c r="H15237" s="2" t="str">
        <f>TEXT(Table1[[#This Row],[order_date]],"mmmm")</f>
        <v>August</v>
      </c>
      <c r="I15237" s="3">
        <v>45513</v>
      </c>
      <c r="J15237" s="3">
        <v>45520</v>
      </c>
      <c r="K15237" s="3" t="str">
        <f>TEXT(Table1[[#This Row],[delivery_date]]-Table1[[#This Row],[order_date]],"D")</f>
        <v>7</v>
      </c>
      <c r="L15237" s="2" t="s">
        <v>21</v>
      </c>
      <c r="M15237" s="2" t="s">
        <v>27</v>
      </c>
      <c r="N15237" s="2">
        <v>927.17</v>
      </c>
      <c r="O15237" s="2" t="s">
        <v>39</v>
      </c>
      <c r="P15237" s="2">
        <f t="shared" si="476"/>
        <v>1970.0127</v>
      </c>
    </row>
    <row r="15238" spans="1:16" ht="14.25" customHeight="1" x14ac:dyDescent="0.35">
      <c r="A15238" s="2" t="s">
        <v>15269</v>
      </c>
      <c r="B15238" s="2" t="s">
        <v>19</v>
      </c>
      <c r="C15238" s="2" t="s">
        <v>20</v>
      </c>
      <c r="D15238" s="2">
        <v>2728.45</v>
      </c>
      <c r="E15238" s="2">
        <v>0.43</v>
      </c>
      <c r="F15238" s="2">
        <f t="shared" si="477"/>
        <v>1173.2334999999998</v>
      </c>
      <c r="G15238" s="2">
        <v>7</v>
      </c>
      <c r="H15238" s="2" t="str">
        <f>TEXT(Table1[[#This Row],[order_date]],"mmmm")</f>
        <v>March</v>
      </c>
      <c r="I15238" s="3">
        <v>45006</v>
      </c>
      <c r="J15238" s="3">
        <v>45007</v>
      </c>
      <c r="K15238" s="3" t="str">
        <f>TEXT(Table1[[#This Row],[delivery_date]]-Table1[[#This Row],[order_date]],"D")</f>
        <v>1</v>
      </c>
      <c r="L15238" s="2" t="s">
        <v>15</v>
      </c>
      <c r="M15238" s="2" t="s">
        <v>22</v>
      </c>
      <c r="N15238" s="2">
        <v>280.64999999999998</v>
      </c>
      <c r="O15238" s="2" t="s">
        <v>28</v>
      </c>
      <c r="P15238" s="2">
        <f t="shared" si="476"/>
        <v>1555.2165</v>
      </c>
    </row>
    <row r="15239" spans="1:16" ht="14.25" customHeight="1" x14ac:dyDescent="0.35">
      <c r="A15239" s="2" t="s">
        <v>15270</v>
      </c>
      <c r="B15239" s="2" t="s">
        <v>13</v>
      </c>
      <c r="C15239" s="2" t="s">
        <v>14</v>
      </c>
      <c r="D15239" s="2">
        <v>1138.99</v>
      </c>
      <c r="E15239" s="2">
        <v>0.46</v>
      </c>
      <c r="F15239" s="2">
        <f t="shared" si="477"/>
        <v>523.93540000000007</v>
      </c>
      <c r="G15239" s="2">
        <v>9</v>
      </c>
      <c r="H15239" s="2" t="str">
        <f>TEXT(Table1[[#This Row],[order_date]],"mmmm")</f>
        <v>July</v>
      </c>
      <c r="I15239" s="3">
        <v>45482</v>
      </c>
      <c r="J15239" s="3">
        <v>45484</v>
      </c>
      <c r="K15239" s="3" t="str">
        <f>TEXT(Table1[[#This Row],[delivery_date]]-Table1[[#This Row],[order_date]],"D")</f>
        <v>2</v>
      </c>
      <c r="L15239" s="2" t="s">
        <v>31</v>
      </c>
      <c r="M15239" s="2" t="s">
        <v>16</v>
      </c>
      <c r="N15239" s="2">
        <v>233.6</v>
      </c>
      <c r="O15239" s="2" t="s">
        <v>34</v>
      </c>
      <c r="P15239" s="2">
        <f t="shared" si="476"/>
        <v>615.05459999999994</v>
      </c>
    </row>
    <row r="15240" spans="1:16" ht="14.25" customHeight="1" x14ac:dyDescent="0.35">
      <c r="A15240" s="2" t="s">
        <v>15271</v>
      </c>
      <c r="B15240" s="2" t="s">
        <v>25</v>
      </c>
      <c r="C15240" s="2" t="s">
        <v>14</v>
      </c>
      <c r="D15240" s="2">
        <v>2390.17</v>
      </c>
      <c r="E15240" s="2">
        <v>0.38</v>
      </c>
      <c r="F15240" s="2">
        <f t="shared" si="477"/>
        <v>908.26460000000009</v>
      </c>
      <c r="G15240" s="2">
        <v>9</v>
      </c>
      <c r="H15240" s="2" t="str">
        <f>TEXT(Table1[[#This Row],[order_date]],"mmmm")</f>
        <v>March</v>
      </c>
      <c r="I15240" s="3">
        <v>45004</v>
      </c>
      <c r="J15240" s="3">
        <v>45009</v>
      </c>
      <c r="K15240" s="3" t="str">
        <f>TEXT(Table1[[#This Row],[delivery_date]]-Table1[[#This Row],[order_date]],"D")</f>
        <v>5</v>
      </c>
      <c r="L15240" s="2" t="s">
        <v>15</v>
      </c>
      <c r="M15240" s="2" t="s">
        <v>22</v>
      </c>
      <c r="N15240" s="2">
        <v>232.77</v>
      </c>
      <c r="O15240" s="2" t="s">
        <v>17</v>
      </c>
      <c r="P15240" s="2">
        <f t="shared" si="476"/>
        <v>1481.9054000000001</v>
      </c>
    </row>
    <row r="15241" spans="1:16" ht="14.25" customHeight="1" x14ac:dyDescent="0.35">
      <c r="A15241" s="2" t="s">
        <v>15272</v>
      </c>
      <c r="B15241" s="2" t="s">
        <v>25</v>
      </c>
      <c r="C15241" s="2" t="s">
        <v>33</v>
      </c>
      <c r="D15241" s="2">
        <v>3007.51</v>
      </c>
      <c r="E15241" s="2">
        <v>0.36</v>
      </c>
      <c r="F15241" s="2">
        <f t="shared" si="477"/>
        <v>1082.7036000000001</v>
      </c>
      <c r="G15241" s="2">
        <v>7</v>
      </c>
      <c r="H15241" s="2" t="str">
        <f>TEXT(Table1[[#This Row],[order_date]],"mmmm")</f>
        <v>March</v>
      </c>
      <c r="I15241" s="3">
        <v>45362</v>
      </c>
      <c r="J15241" s="3">
        <v>45369</v>
      </c>
      <c r="K15241" s="3" t="str">
        <f>TEXT(Table1[[#This Row],[delivery_date]]-Table1[[#This Row],[order_date]],"D")</f>
        <v>7</v>
      </c>
      <c r="L15241" s="2" t="s">
        <v>15</v>
      </c>
      <c r="M15241" s="2" t="s">
        <v>27</v>
      </c>
      <c r="N15241" s="2">
        <v>524.85</v>
      </c>
      <c r="O15241" s="2" t="s">
        <v>28</v>
      </c>
      <c r="P15241" s="2">
        <f t="shared" si="476"/>
        <v>1924.8064000000002</v>
      </c>
    </row>
    <row r="15242" spans="1:16" ht="14.25" customHeight="1" x14ac:dyDescent="0.35">
      <c r="A15242" s="2" t="s">
        <v>15273</v>
      </c>
      <c r="B15242" s="2" t="s">
        <v>19</v>
      </c>
      <c r="C15242" s="2" t="s">
        <v>33</v>
      </c>
      <c r="D15242" s="2">
        <v>4344.3599999999997</v>
      </c>
      <c r="E15242" s="2">
        <v>0.12</v>
      </c>
      <c r="F15242" s="2">
        <f t="shared" si="477"/>
        <v>521.32319999999993</v>
      </c>
      <c r="G15242" s="2">
        <v>9</v>
      </c>
      <c r="H15242" s="2" t="str">
        <f>TEXT(Table1[[#This Row],[order_date]],"mmmm")</f>
        <v>November</v>
      </c>
      <c r="I15242" s="3">
        <v>45619</v>
      </c>
      <c r="J15242" s="3">
        <v>45620</v>
      </c>
      <c r="K15242" s="3" t="str">
        <f>TEXT(Table1[[#This Row],[delivery_date]]-Table1[[#This Row],[order_date]],"D")</f>
        <v>1</v>
      </c>
      <c r="L15242" s="2" t="s">
        <v>31</v>
      </c>
      <c r="M15242" s="2" t="s">
        <v>27</v>
      </c>
      <c r="N15242" s="2">
        <v>995.25</v>
      </c>
      <c r="O15242" s="2" t="s">
        <v>48</v>
      </c>
      <c r="P15242" s="2">
        <f t="shared" si="476"/>
        <v>3823.0367999999999</v>
      </c>
    </row>
    <row r="15243" spans="1:16" ht="14.25" customHeight="1" x14ac:dyDescent="0.35">
      <c r="A15243" s="2" t="s">
        <v>15274</v>
      </c>
      <c r="B15243" s="2" t="s">
        <v>19</v>
      </c>
      <c r="C15243" s="2" t="s">
        <v>36</v>
      </c>
      <c r="D15243" s="2">
        <v>4185.22</v>
      </c>
      <c r="E15243" s="2">
        <v>0.28999999999999998</v>
      </c>
      <c r="F15243" s="2">
        <f t="shared" si="477"/>
        <v>1213.7138</v>
      </c>
      <c r="G15243" s="2">
        <v>5</v>
      </c>
      <c r="H15243" s="2" t="str">
        <f>TEXT(Table1[[#This Row],[order_date]],"mmmm")</f>
        <v>December</v>
      </c>
      <c r="I15243" s="3">
        <v>45652</v>
      </c>
      <c r="J15243" s="3">
        <v>45653</v>
      </c>
      <c r="K15243" s="3" t="str">
        <f>TEXT(Table1[[#This Row],[delivery_date]]-Table1[[#This Row],[order_date]],"D")</f>
        <v>1</v>
      </c>
      <c r="L15243" s="2" t="s">
        <v>21</v>
      </c>
      <c r="M15243" s="2" t="s">
        <v>16</v>
      </c>
      <c r="N15243" s="2">
        <v>942.95</v>
      </c>
      <c r="O15243" s="2" t="s">
        <v>28</v>
      </c>
      <c r="P15243" s="2">
        <f t="shared" si="476"/>
        <v>2971.5062000000003</v>
      </c>
    </row>
    <row r="15244" spans="1:16" ht="14.25" customHeight="1" x14ac:dyDescent="0.35">
      <c r="A15244" s="2" t="s">
        <v>15275</v>
      </c>
      <c r="B15244" s="2" t="s">
        <v>25</v>
      </c>
      <c r="C15244" s="2" t="s">
        <v>20</v>
      </c>
      <c r="D15244" s="2">
        <v>2189.75</v>
      </c>
      <c r="E15244" s="2">
        <v>0.35</v>
      </c>
      <c r="F15244" s="2">
        <f t="shared" si="477"/>
        <v>766.41249999999991</v>
      </c>
      <c r="G15244" s="2">
        <v>2</v>
      </c>
      <c r="H15244" s="2" t="str">
        <f>TEXT(Table1[[#This Row],[order_date]],"mmmm")</f>
        <v>July</v>
      </c>
      <c r="I15244" s="3">
        <v>45115</v>
      </c>
      <c r="J15244" s="3">
        <v>45121</v>
      </c>
      <c r="K15244" s="3" t="str">
        <f>TEXT(Table1[[#This Row],[delivery_date]]-Table1[[#This Row],[order_date]],"D")</f>
        <v>6</v>
      </c>
      <c r="L15244" s="2" t="s">
        <v>31</v>
      </c>
      <c r="M15244" s="2" t="s">
        <v>27</v>
      </c>
      <c r="N15244" s="2">
        <v>358.26</v>
      </c>
      <c r="O15244" s="2" t="s">
        <v>48</v>
      </c>
      <c r="P15244" s="2">
        <f t="shared" si="476"/>
        <v>1423.3375000000001</v>
      </c>
    </row>
    <row r="15245" spans="1:16" ht="14.25" customHeight="1" x14ac:dyDescent="0.35">
      <c r="A15245" s="2" t="s">
        <v>15276</v>
      </c>
      <c r="B15245" s="2" t="s">
        <v>19</v>
      </c>
      <c r="C15245" s="2" t="s">
        <v>33</v>
      </c>
      <c r="D15245" s="2">
        <v>3273.61</v>
      </c>
      <c r="E15245" s="2">
        <v>0.14000000000000001</v>
      </c>
      <c r="F15245" s="2">
        <f t="shared" si="477"/>
        <v>458.30540000000008</v>
      </c>
      <c r="G15245" s="2">
        <v>9</v>
      </c>
      <c r="H15245" s="2" t="str">
        <f>TEXT(Table1[[#This Row],[order_date]],"mmmm")</f>
        <v>February</v>
      </c>
      <c r="I15245" s="3">
        <v>44961</v>
      </c>
      <c r="J15245" s="3">
        <v>44965</v>
      </c>
      <c r="K15245" s="3" t="str">
        <f>TEXT(Table1[[#This Row],[delivery_date]]-Table1[[#This Row],[order_date]],"D")</f>
        <v>4</v>
      </c>
      <c r="L15245" s="2" t="s">
        <v>31</v>
      </c>
      <c r="M15245" s="2" t="s">
        <v>16</v>
      </c>
      <c r="N15245" s="2">
        <v>377.21</v>
      </c>
      <c r="O15245" s="2" t="s">
        <v>28</v>
      </c>
      <c r="P15245" s="2">
        <f t="shared" si="476"/>
        <v>2815.3045999999999</v>
      </c>
    </row>
    <row r="15246" spans="1:16" ht="14.25" customHeight="1" x14ac:dyDescent="0.35">
      <c r="A15246" s="2" t="s">
        <v>15277</v>
      </c>
      <c r="B15246" s="2" t="s">
        <v>25</v>
      </c>
      <c r="C15246" s="2" t="s">
        <v>14</v>
      </c>
      <c r="D15246" s="2">
        <v>1559.24</v>
      </c>
      <c r="E15246" s="2">
        <v>0.2</v>
      </c>
      <c r="F15246" s="2">
        <f t="shared" si="477"/>
        <v>311.84800000000001</v>
      </c>
      <c r="G15246" s="2">
        <v>6</v>
      </c>
      <c r="H15246" s="2" t="str">
        <f>TEXT(Table1[[#This Row],[order_date]],"mmmm")</f>
        <v>August</v>
      </c>
      <c r="I15246" s="3">
        <v>45509</v>
      </c>
      <c r="J15246" s="3">
        <v>45512</v>
      </c>
      <c r="K15246" s="3" t="str">
        <f>TEXT(Table1[[#This Row],[delivery_date]]-Table1[[#This Row],[order_date]],"D")</f>
        <v>3</v>
      </c>
      <c r="L15246" s="2" t="s">
        <v>31</v>
      </c>
      <c r="M15246" s="2" t="s">
        <v>27</v>
      </c>
      <c r="N15246" s="2">
        <v>86.28</v>
      </c>
      <c r="O15246" s="2" t="s">
        <v>28</v>
      </c>
      <c r="P15246" s="2">
        <f t="shared" si="476"/>
        <v>1247.3920000000001</v>
      </c>
    </row>
    <row r="15247" spans="1:16" ht="14.25" customHeight="1" x14ac:dyDescent="0.35">
      <c r="A15247" s="2" t="s">
        <v>15278</v>
      </c>
      <c r="B15247" s="2" t="s">
        <v>13</v>
      </c>
      <c r="C15247" s="2" t="s">
        <v>33</v>
      </c>
      <c r="D15247" s="2">
        <v>3201.72</v>
      </c>
      <c r="E15247" s="2">
        <v>0.47</v>
      </c>
      <c r="F15247" s="2">
        <f t="shared" si="477"/>
        <v>1504.8083999999999</v>
      </c>
      <c r="G15247" s="2">
        <v>6</v>
      </c>
      <c r="H15247" s="2" t="str">
        <f>TEXT(Table1[[#This Row],[order_date]],"mmmm")</f>
        <v>July</v>
      </c>
      <c r="I15247" s="3">
        <v>45138</v>
      </c>
      <c r="J15247" s="3">
        <v>45145</v>
      </c>
      <c r="K15247" s="3" t="str">
        <f>TEXT(Table1[[#This Row],[delivery_date]]-Table1[[#This Row],[order_date]],"D")</f>
        <v>7</v>
      </c>
      <c r="L15247" s="2" t="s">
        <v>31</v>
      </c>
      <c r="M15247" s="2" t="s">
        <v>16</v>
      </c>
      <c r="N15247" s="2">
        <v>470.93</v>
      </c>
      <c r="O15247" s="2" t="s">
        <v>39</v>
      </c>
      <c r="P15247" s="2">
        <f t="shared" si="476"/>
        <v>1696.9115999999999</v>
      </c>
    </row>
    <row r="15248" spans="1:16" ht="14.25" customHeight="1" x14ac:dyDescent="0.35">
      <c r="A15248" s="2" t="s">
        <v>15279</v>
      </c>
      <c r="B15248" s="2" t="s">
        <v>13</v>
      </c>
      <c r="C15248" s="2" t="s">
        <v>33</v>
      </c>
      <c r="D15248" s="2">
        <v>4572.68</v>
      </c>
      <c r="E15248" s="2">
        <v>0.2</v>
      </c>
      <c r="F15248" s="2">
        <f t="shared" si="477"/>
        <v>914.53600000000006</v>
      </c>
      <c r="G15248" s="2">
        <v>9</v>
      </c>
      <c r="H15248" s="2" t="str">
        <f>TEXT(Table1[[#This Row],[order_date]],"mmmm")</f>
        <v>October</v>
      </c>
      <c r="I15248" s="3">
        <v>45209</v>
      </c>
      <c r="J15248" s="3">
        <v>45210</v>
      </c>
      <c r="K15248" s="3" t="str">
        <f>TEXT(Table1[[#This Row],[delivery_date]]-Table1[[#This Row],[order_date]],"D")</f>
        <v>1</v>
      </c>
      <c r="L15248" s="2" t="s">
        <v>21</v>
      </c>
      <c r="M15248" s="2" t="s">
        <v>27</v>
      </c>
      <c r="N15248" s="2">
        <v>909.72</v>
      </c>
      <c r="O15248" s="2" t="s">
        <v>28</v>
      </c>
      <c r="P15248" s="2">
        <f t="shared" si="476"/>
        <v>3658.1440000000002</v>
      </c>
    </row>
    <row r="15249" spans="1:16" ht="14.25" customHeight="1" x14ac:dyDescent="0.35">
      <c r="A15249" s="2" t="s">
        <v>15280</v>
      </c>
      <c r="B15249" s="2" t="s">
        <v>25</v>
      </c>
      <c r="C15249" s="2" t="s">
        <v>26</v>
      </c>
      <c r="D15249" s="2">
        <v>3160.26</v>
      </c>
      <c r="E15249" s="2">
        <v>0.16</v>
      </c>
      <c r="F15249" s="2">
        <f t="shared" si="477"/>
        <v>505.64160000000004</v>
      </c>
      <c r="G15249" s="2">
        <v>1</v>
      </c>
      <c r="H15249" s="2" t="str">
        <f>TEXT(Table1[[#This Row],[order_date]],"mmmm")</f>
        <v>May</v>
      </c>
      <c r="I15249" s="3">
        <v>45064</v>
      </c>
      <c r="J15249" s="3">
        <v>45070</v>
      </c>
      <c r="K15249" s="3" t="str">
        <f>TEXT(Table1[[#This Row],[delivery_date]]-Table1[[#This Row],[order_date]],"D")</f>
        <v>6</v>
      </c>
      <c r="L15249" s="2" t="s">
        <v>15</v>
      </c>
      <c r="M15249" s="2" t="s">
        <v>22</v>
      </c>
      <c r="N15249" s="2">
        <v>388.8</v>
      </c>
      <c r="O15249" s="2" t="s">
        <v>28</v>
      </c>
      <c r="P15249" s="2">
        <f t="shared" si="476"/>
        <v>2654.6184000000003</v>
      </c>
    </row>
    <row r="15250" spans="1:16" ht="14.25" customHeight="1" x14ac:dyDescent="0.35">
      <c r="A15250" s="2" t="s">
        <v>15281</v>
      </c>
      <c r="B15250" s="2" t="s">
        <v>25</v>
      </c>
      <c r="C15250" s="2" t="s">
        <v>33</v>
      </c>
      <c r="D15250" s="2">
        <v>1588.48</v>
      </c>
      <c r="E15250" s="2">
        <v>0.05</v>
      </c>
      <c r="F15250" s="2">
        <f t="shared" si="477"/>
        <v>79.424000000000007</v>
      </c>
      <c r="G15250" s="2">
        <v>2</v>
      </c>
      <c r="H15250" s="2" t="str">
        <f>TEXT(Table1[[#This Row],[order_date]],"mmmm")</f>
        <v>August</v>
      </c>
      <c r="I15250" s="3">
        <v>45513</v>
      </c>
      <c r="J15250" s="3">
        <v>45519</v>
      </c>
      <c r="K15250" s="3" t="str">
        <f>TEXT(Table1[[#This Row],[delivery_date]]-Table1[[#This Row],[order_date]],"D")</f>
        <v>6</v>
      </c>
      <c r="L15250" s="2" t="s">
        <v>21</v>
      </c>
      <c r="M15250" s="2" t="s">
        <v>22</v>
      </c>
      <c r="N15250" s="2">
        <v>400.98</v>
      </c>
      <c r="O15250" s="2" t="s">
        <v>39</v>
      </c>
      <c r="P15250" s="2">
        <f t="shared" si="476"/>
        <v>1509.056</v>
      </c>
    </row>
    <row r="15251" spans="1:16" ht="14.25" customHeight="1" x14ac:dyDescent="0.35">
      <c r="A15251" s="2" t="s">
        <v>15282</v>
      </c>
      <c r="B15251" s="2" t="s">
        <v>41</v>
      </c>
      <c r="C15251" s="2" t="s">
        <v>36</v>
      </c>
      <c r="D15251" s="2">
        <v>3255.52</v>
      </c>
      <c r="E15251" s="2">
        <v>0.17</v>
      </c>
      <c r="F15251" s="2">
        <f t="shared" si="477"/>
        <v>553.4384</v>
      </c>
      <c r="G15251" s="2">
        <v>3</v>
      </c>
      <c r="H15251" s="2" t="str">
        <f>TEXT(Table1[[#This Row],[order_date]],"mmmm")</f>
        <v>November</v>
      </c>
      <c r="I15251" s="3">
        <v>45599</v>
      </c>
      <c r="J15251" s="3">
        <v>45605</v>
      </c>
      <c r="K15251" s="3" t="str">
        <f>TEXT(Table1[[#This Row],[delivery_date]]-Table1[[#This Row],[order_date]],"D")</f>
        <v>6</v>
      </c>
      <c r="L15251" s="2" t="s">
        <v>21</v>
      </c>
      <c r="M15251" s="2" t="s">
        <v>27</v>
      </c>
      <c r="N15251" s="2">
        <v>849.36</v>
      </c>
      <c r="O15251" s="2" t="s">
        <v>48</v>
      </c>
      <c r="P15251" s="2">
        <f t="shared" si="476"/>
        <v>2702.0816</v>
      </c>
    </row>
    <row r="15252" spans="1:16" ht="14.25" customHeight="1" x14ac:dyDescent="0.35">
      <c r="A15252" s="2" t="s">
        <v>15283</v>
      </c>
      <c r="B15252" s="2" t="s">
        <v>41</v>
      </c>
      <c r="C15252" s="2" t="s">
        <v>14</v>
      </c>
      <c r="D15252" s="2">
        <v>4523.5</v>
      </c>
      <c r="E15252" s="2">
        <v>0.31</v>
      </c>
      <c r="F15252" s="2">
        <f t="shared" si="477"/>
        <v>1402.2850000000001</v>
      </c>
      <c r="G15252" s="2">
        <v>1</v>
      </c>
      <c r="H15252" s="2" t="str">
        <f>TEXT(Table1[[#This Row],[order_date]],"mmmm")</f>
        <v>April</v>
      </c>
      <c r="I15252" s="3">
        <v>45411</v>
      </c>
      <c r="J15252" s="3">
        <v>45415</v>
      </c>
      <c r="K15252" s="3" t="str">
        <f>TEXT(Table1[[#This Row],[delivery_date]]-Table1[[#This Row],[order_date]],"D")</f>
        <v>4</v>
      </c>
      <c r="L15252" s="2" t="s">
        <v>15</v>
      </c>
      <c r="M15252" s="2" t="s">
        <v>22</v>
      </c>
      <c r="N15252" s="2">
        <v>701.27</v>
      </c>
      <c r="O15252" s="2" t="s">
        <v>17</v>
      </c>
      <c r="P15252" s="2">
        <f t="shared" si="476"/>
        <v>3121.2150000000001</v>
      </c>
    </row>
    <row r="15253" spans="1:16" ht="14.25" customHeight="1" x14ac:dyDescent="0.35">
      <c r="A15253" s="2" t="s">
        <v>15284</v>
      </c>
      <c r="B15253" s="2" t="s">
        <v>19</v>
      </c>
      <c r="C15253" s="2" t="s">
        <v>36</v>
      </c>
      <c r="D15253" s="2">
        <v>771.53</v>
      </c>
      <c r="E15253" s="2">
        <v>7.0000000000000007E-2</v>
      </c>
      <c r="F15253" s="2">
        <f t="shared" si="477"/>
        <v>54.007100000000001</v>
      </c>
      <c r="G15253" s="2">
        <v>4</v>
      </c>
      <c r="H15253" s="2" t="str">
        <f>TEXT(Table1[[#This Row],[order_date]],"mmmm")</f>
        <v>July</v>
      </c>
      <c r="I15253" s="3">
        <v>45131</v>
      </c>
      <c r="J15253" s="3">
        <v>45136</v>
      </c>
      <c r="K15253" s="3" t="str">
        <f>TEXT(Table1[[#This Row],[delivery_date]]-Table1[[#This Row],[order_date]],"D")</f>
        <v>5</v>
      </c>
      <c r="L15253" s="2" t="s">
        <v>31</v>
      </c>
      <c r="M15253" s="2" t="s">
        <v>22</v>
      </c>
      <c r="N15253" s="2">
        <v>126.28</v>
      </c>
      <c r="O15253" s="2" t="s">
        <v>28</v>
      </c>
      <c r="P15253" s="2">
        <f t="shared" si="476"/>
        <v>717.52289999999994</v>
      </c>
    </row>
    <row r="15254" spans="1:16" ht="14.25" customHeight="1" x14ac:dyDescent="0.35">
      <c r="A15254" s="2" t="s">
        <v>15285</v>
      </c>
      <c r="B15254" s="2" t="s">
        <v>19</v>
      </c>
      <c r="C15254" s="2" t="s">
        <v>36</v>
      </c>
      <c r="D15254" s="2">
        <v>2463.9899999999998</v>
      </c>
      <c r="E15254" s="2">
        <v>0.3</v>
      </c>
      <c r="F15254" s="2">
        <f t="shared" si="477"/>
        <v>739.19699999999989</v>
      </c>
      <c r="G15254" s="2">
        <v>2</v>
      </c>
      <c r="H15254" s="2" t="str">
        <f>TEXT(Table1[[#This Row],[order_date]],"mmmm")</f>
        <v>December</v>
      </c>
      <c r="I15254" s="3">
        <v>45262</v>
      </c>
      <c r="J15254" s="3">
        <v>45269</v>
      </c>
      <c r="K15254" s="3" t="str">
        <f>TEXT(Table1[[#This Row],[delivery_date]]-Table1[[#This Row],[order_date]],"D")</f>
        <v>7</v>
      </c>
      <c r="L15254" s="2" t="s">
        <v>21</v>
      </c>
      <c r="M15254" s="2" t="s">
        <v>16</v>
      </c>
      <c r="N15254" s="2">
        <v>233.4</v>
      </c>
      <c r="O15254" s="2" t="s">
        <v>48</v>
      </c>
      <c r="P15254" s="2">
        <f t="shared" si="476"/>
        <v>1724.7929999999999</v>
      </c>
    </row>
    <row r="15255" spans="1:16" ht="14.25" customHeight="1" x14ac:dyDescent="0.35">
      <c r="A15255" s="2" t="s">
        <v>15286</v>
      </c>
      <c r="B15255" s="2" t="s">
        <v>25</v>
      </c>
      <c r="C15255" s="2" t="s">
        <v>20</v>
      </c>
      <c r="D15255" s="2">
        <v>1673.15</v>
      </c>
      <c r="E15255" s="2">
        <v>0.37</v>
      </c>
      <c r="F15255" s="2">
        <f t="shared" si="477"/>
        <v>619.06550000000004</v>
      </c>
      <c r="G15255" s="2">
        <v>3</v>
      </c>
      <c r="H15255" s="2" t="str">
        <f>TEXT(Table1[[#This Row],[order_date]],"mmmm")</f>
        <v>March</v>
      </c>
      <c r="I15255" s="3">
        <v>45379</v>
      </c>
      <c r="J15255" s="3">
        <v>45382</v>
      </c>
      <c r="K15255" s="3" t="str">
        <f>TEXT(Table1[[#This Row],[delivery_date]]-Table1[[#This Row],[order_date]],"D")</f>
        <v>3</v>
      </c>
      <c r="L15255" s="2" t="s">
        <v>21</v>
      </c>
      <c r="M15255" s="2" t="s">
        <v>27</v>
      </c>
      <c r="N15255" s="2">
        <v>149.34</v>
      </c>
      <c r="O15255" s="2" t="s">
        <v>48</v>
      </c>
      <c r="P15255" s="2">
        <f t="shared" si="476"/>
        <v>1054.0844999999999</v>
      </c>
    </row>
    <row r="15256" spans="1:16" ht="14.25" customHeight="1" x14ac:dyDescent="0.35">
      <c r="A15256" s="2" t="s">
        <v>15287</v>
      </c>
      <c r="B15256" s="2" t="s">
        <v>25</v>
      </c>
      <c r="C15256" s="2" t="s">
        <v>26</v>
      </c>
      <c r="D15256" s="2">
        <v>1283.19</v>
      </c>
      <c r="E15256" s="2">
        <v>0.38</v>
      </c>
      <c r="F15256" s="2">
        <f t="shared" si="477"/>
        <v>487.61220000000003</v>
      </c>
      <c r="G15256" s="2">
        <v>8</v>
      </c>
      <c r="H15256" s="2" t="str">
        <f>TEXT(Table1[[#This Row],[order_date]],"mmmm")</f>
        <v>April</v>
      </c>
      <c r="I15256" s="3">
        <v>45412</v>
      </c>
      <c r="J15256" s="3">
        <v>45414</v>
      </c>
      <c r="K15256" s="3" t="str">
        <f>TEXT(Table1[[#This Row],[delivery_date]]-Table1[[#This Row],[order_date]],"D")</f>
        <v>2</v>
      </c>
      <c r="L15256" s="2" t="s">
        <v>15</v>
      </c>
      <c r="M15256" s="2" t="s">
        <v>27</v>
      </c>
      <c r="N15256" s="2">
        <v>138.28</v>
      </c>
      <c r="O15256" s="2" t="s">
        <v>48</v>
      </c>
      <c r="P15256" s="2">
        <f t="shared" si="476"/>
        <v>795.57780000000002</v>
      </c>
    </row>
    <row r="15257" spans="1:16" ht="14.25" customHeight="1" x14ac:dyDescent="0.35">
      <c r="A15257" s="2" t="s">
        <v>15288</v>
      </c>
      <c r="B15257" s="2" t="s">
        <v>41</v>
      </c>
      <c r="C15257" s="2" t="s">
        <v>36</v>
      </c>
      <c r="D15257" s="2">
        <v>2041.42</v>
      </c>
      <c r="E15257" s="2">
        <v>0.49</v>
      </c>
      <c r="F15257" s="2">
        <f t="shared" si="477"/>
        <v>1000.2958</v>
      </c>
      <c r="G15257" s="2">
        <v>4</v>
      </c>
      <c r="H15257" s="2" t="str">
        <f>TEXT(Table1[[#This Row],[order_date]],"mmmm")</f>
        <v>November</v>
      </c>
      <c r="I15257" s="3">
        <v>45625</v>
      </c>
      <c r="J15257" s="3">
        <v>45627</v>
      </c>
      <c r="K15257" s="3" t="str">
        <f>TEXT(Table1[[#This Row],[delivery_date]]-Table1[[#This Row],[order_date]],"D")</f>
        <v>2</v>
      </c>
      <c r="L15257" s="2" t="s">
        <v>31</v>
      </c>
      <c r="M15257" s="2" t="s">
        <v>16</v>
      </c>
      <c r="N15257" s="2">
        <v>311.77999999999997</v>
      </c>
      <c r="O15257" s="2" t="s">
        <v>39</v>
      </c>
      <c r="P15257" s="2">
        <f t="shared" si="476"/>
        <v>1041.1242000000002</v>
      </c>
    </row>
    <row r="15258" spans="1:16" ht="14.25" customHeight="1" x14ac:dyDescent="0.35">
      <c r="A15258" s="2" t="s">
        <v>15289</v>
      </c>
      <c r="B15258" s="2" t="s">
        <v>41</v>
      </c>
      <c r="C15258" s="2" t="s">
        <v>20</v>
      </c>
      <c r="D15258" s="2">
        <v>2030.44</v>
      </c>
      <c r="E15258" s="2">
        <v>0.22</v>
      </c>
      <c r="F15258" s="2">
        <f t="shared" si="477"/>
        <v>446.6968</v>
      </c>
      <c r="G15258" s="2">
        <v>9</v>
      </c>
      <c r="H15258" s="2" t="str">
        <f>TEXT(Table1[[#This Row],[order_date]],"mmmm")</f>
        <v>March</v>
      </c>
      <c r="I15258" s="3">
        <v>45363</v>
      </c>
      <c r="J15258" s="3">
        <v>45365</v>
      </c>
      <c r="K15258" s="3" t="str">
        <f>TEXT(Table1[[#This Row],[delivery_date]]-Table1[[#This Row],[order_date]],"D")</f>
        <v>2</v>
      </c>
      <c r="L15258" s="2" t="s">
        <v>15</v>
      </c>
      <c r="M15258" s="2" t="s">
        <v>22</v>
      </c>
      <c r="N15258" s="2">
        <v>594.71</v>
      </c>
      <c r="O15258" s="2" t="s">
        <v>17</v>
      </c>
      <c r="P15258" s="2">
        <f t="shared" si="476"/>
        <v>1583.7432000000001</v>
      </c>
    </row>
    <row r="15259" spans="1:16" ht="14.25" customHeight="1" x14ac:dyDescent="0.35">
      <c r="A15259" s="2" t="s">
        <v>15290</v>
      </c>
      <c r="B15259" s="2" t="s">
        <v>25</v>
      </c>
      <c r="C15259" s="2" t="s">
        <v>14</v>
      </c>
      <c r="D15259" s="2">
        <v>1131.1199999999999</v>
      </c>
      <c r="E15259" s="2">
        <v>0.02</v>
      </c>
      <c r="F15259" s="2">
        <f t="shared" si="477"/>
        <v>22.622399999999999</v>
      </c>
      <c r="G15259" s="2">
        <v>6</v>
      </c>
      <c r="H15259" s="2" t="str">
        <f>TEXT(Table1[[#This Row],[order_date]],"mmmm")</f>
        <v>February</v>
      </c>
      <c r="I15259" s="3">
        <v>45348</v>
      </c>
      <c r="J15259" s="3">
        <v>45349</v>
      </c>
      <c r="K15259" s="3" t="str">
        <f>TEXT(Table1[[#This Row],[delivery_date]]-Table1[[#This Row],[order_date]],"D")</f>
        <v>1</v>
      </c>
      <c r="L15259" s="2" t="s">
        <v>31</v>
      </c>
      <c r="M15259" s="2" t="s">
        <v>22</v>
      </c>
      <c r="N15259" s="2">
        <v>233.22</v>
      </c>
      <c r="O15259" s="2" t="s">
        <v>17</v>
      </c>
      <c r="P15259" s="2">
        <f t="shared" si="476"/>
        <v>1108.4975999999999</v>
      </c>
    </row>
    <row r="15260" spans="1:16" ht="14.25" customHeight="1" x14ac:dyDescent="0.35">
      <c r="A15260" s="2" t="s">
        <v>15291</v>
      </c>
      <c r="B15260" s="2" t="s">
        <v>13</v>
      </c>
      <c r="C15260" s="2" t="s">
        <v>14</v>
      </c>
      <c r="D15260" s="2">
        <v>2077.7600000000002</v>
      </c>
      <c r="E15260" s="2">
        <v>0.43</v>
      </c>
      <c r="F15260" s="2">
        <f t="shared" si="477"/>
        <v>893.43680000000006</v>
      </c>
      <c r="G15260" s="2">
        <v>1</v>
      </c>
      <c r="H15260" s="2" t="str">
        <f>TEXT(Table1[[#This Row],[order_date]],"mmmm")</f>
        <v>May</v>
      </c>
      <c r="I15260" s="3">
        <v>45064</v>
      </c>
      <c r="J15260" s="3">
        <v>45070</v>
      </c>
      <c r="K15260" s="3" t="str">
        <f>TEXT(Table1[[#This Row],[delivery_date]]-Table1[[#This Row],[order_date]],"D")</f>
        <v>6</v>
      </c>
      <c r="L15260" s="2" t="s">
        <v>21</v>
      </c>
      <c r="M15260" s="2" t="s">
        <v>16</v>
      </c>
      <c r="N15260" s="2">
        <v>323.57</v>
      </c>
      <c r="O15260" s="2" t="s">
        <v>48</v>
      </c>
      <c r="P15260" s="2">
        <f t="shared" si="476"/>
        <v>1184.3232000000003</v>
      </c>
    </row>
    <row r="15261" spans="1:16" ht="14.25" customHeight="1" x14ac:dyDescent="0.35">
      <c r="A15261" s="2" t="s">
        <v>15292</v>
      </c>
      <c r="B15261" s="2" t="s">
        <v>13</v>
      </c>
      <c r="C15261" s="2" t="s">
        <v>20</v>
      </c>
      <c r="D15261" s="2">
        <v>3205.29</v>
      </c>
      <c r="E15261" s="2">
        <v>0.04</v>
      </c>
      <c r="F15261" s="2">
        <f t="shared" si="477"/>
        <v>128.2116</v>
      </c>
      <c r="G15261" s="2">
        <v>6</v>
      </c>
      <c r="H15261" s="2" t="str">
        <f>TEXT(Table1[[#This Row],[order_date]],"mmmm")</f>
        <v>January</v>
      </c>
      <c r="I15261" s="3">
        <v>44932</v>
      </c>
      <c r="J15261" s="3">
        <v>44935</v>
      </c>
      <c r="K15261" s="3" t="str">
        <f>TEXT(Table1[[#This Row],[delivery_date]]-Table1[[#This Row],[order_date]],"D")</f>
        <v>3</v>
      </c>
      <c r="L15261" s="2" t="s">
        <v>31</v>
      </c>
      <c r="M15261" s="2" t="s">
        <v>16</v>
      </c>
      <c r="N15261" s="2">
        <v>335.06</v>
      </c>
      <c r="O15261" s="2" t="s">
        <v>17</v>
      </c>
      <c r="P15261" s="2">
        <f t="shared" si="476"/>
        <v>3077.0783999999999</v>
      </c>
    </row>
    <row r="15262" spans="1:16" ht="14.25" customHeight="1" x14ac:dyDescent="0.35">
      <c r="A15262" s="2" t="s">
        <v>15293</v>
      </c>
      <c r="B15262" s="2" t="s">
        <v>19</v>
      </c>
      <c r="C15262" s="2" t="s">
        <v>36</v>
      </c>
      <c r="D15262" s="2">
        <v>226.09</v>
      </c>
      <c r="E15262" s="2">
        <v>0.43</v>
      </c>
      <c r="F15262" s="2">
        <f t="shared" si="477"/>
        <v>97.218699999999998</v>
      </c>
      <c r="G15262" s="2">
        <v>7</v>
      </c>
      <c r="H15262" s="2" t="str">
        <f>TEXT(Table1[[#This Row],[order_date]],"mmmm")</f>
        <v>August</v>
      </c>
      <c r="I15262" s="3">
        <v>45139</v>
      </c>
      <c r="J15262" s="3">
        <v>45145</v>
      </c>
      <c r="K15262" s="3" t="str">
        <f>TEXT(Table1[[#This Row],[delivery_date]]-Table1[[#This Row],[order_date]],"D")</f>
        <v>6</v>
      </c>
      <c r="L15262" s="2" t="s">
        <v>31</v>
      </c>
      <c r="M15262" s="2" t="s">
        <v>22</v>
      </c>
      <c r="N15262" s="2">
        <v>55.33</v>
      </c>
      <c r="O15262" s="2" t="s">
        <v>17</v>
      </c>
      <c r="P15262" s="2">
        <f t="shared" si="476"/>
        <v>128.87130000000002</v>
      </c>
    </row>
    <row r="15263" spans="1:16" ht="14.25" customHeight="1" x14ac:dyDescent="0.35">
      <c r="A15263" s="2" t="s">
        <v>15294</v>
      </c>
      <c r="B15263" s="2" t="s">
        <v>25</v>
      </c>
      <c r="C15263" s="2" t="s">
        <v>36</v>
      </c>
      <c r="D15263" s="2">
        <v>4947.2</v>
      </c>
      <c r="E15263" s="2">
        <v>0.49</v>
      </c>
      <c r="F15263" s="2">
        <f t="shared" si="477"/>
        <v>2424.1279999999997</v>
      </c>
      <c r="G15263" s="2">
        <v>4</v>
      </c>
      <c r="H15263" s="2" t="str">
        <f>TEXT(Table1[[#This Row],[order_date]],"mmmm")</f>
        <v>April</v>
      </c>
      <c r="I15263" s="3">
        <v>45021</v>
      </c>
      <c r="J15263" s="3">
        <v>45026</v>
      </c>
      <c r="K15263" s="3" t="str">
        <f>TEXT(Table1[[#This Row],[delivery_date]]-Table1[[#This Row],[order_date]],"D")</f>
        <v>5</v>
      </c>
      <c r="L15263" s="2" t="s">
        <v>21</v>
      </c>
      <c r="M15263" s="2" t="s">
        <v>27</v>
      </c>
      <c r="N15263" s="2">
        <v>1039.8399999999999</v>
      </c>
      <c r="O15263" s="2" t="s">
        <v>23</v>
      </c>
      <c r="P15263" s="2">
        <f t="shared" si="476"/>
        <v>2523.0720000000001</v>
      </c>
    </row>
    <row r="15264" spans="1:16" ht="14.25" customHeight="1" x14ac:dyDescent="0.35">
      <c r="A15264" s="2" t="s">
        <v>15295</v>
      </c>
      <c r="B15264" s="2" t="s">
        <v>25</v>
      </c>
      <c r="C15264" s="2" t="s">
        <v>26</v>
      </c>
      <c r="D15264" s="2">
        <v>1550.13</v>
      </c>
      <c r="E15264" s="2">
        <v>0.45</v>
      </c>
      <c r="F15264" s="2">
        <f t="shared" si="477"/>
        <v>697.55850000000009</v>
      </c>
      <c r="G15264" s="2">
        <v>8</v>
      </c>
      <c r="H15264" s="2" t="str">
        <f>TEXT(Table1[[#This Row],[order_date]],"mmmm")</f>
        <v>July</v>
      </c>
      <c r="I15264" s="3">
        <v>45487</v>
      </c>
      <c r="J15264" s="3">
        <v>45491</v>
      </c>
      <c r="K15264" s="3" t="str">
        <f>TEXT(Table1[[#This Row],[delivery_date]]-Table1[[#This Row],[order_date]],"D")</f>
        <v>4</v>
      </c>
      <c r="L15264" s="2" t="s">
        <v>21</v>
      </c>
      <c r="M15264" s="2" t="s">
        <v>16</v>
      </c>
      <c r="N15264" s="2">
        <v>235.12</v>
      </c>
      <c r="O15264" s="2" t="s">
        <v>28</v>
      </c>
      <c r="P15264" s="2">
        <f t="shared" si="476"/>
        <v>852.57150000000001</v>
      </c>
    </row>
    <row r="15265" spans="1:16" ht="14.25" customHeight="1" x14ac:dyDescent="0.35">
      <c r="A15265" s="2" t="s">
        <v>15296</v>
      </c>
      <c r="B15265" s="2" t="s">
        <v>19</v>
      </c>
      <c r="C15265" s="2" t="s">
        <v>26</v>
      </c>
      <c r="D15265" s="2">
        <v>3155.86</v>
      </c>
      <c r="E15265" s="2">
        <v>0.48</v>
      </c>
      <c r="F15265" s="2">
        <f t="shared" si="477"/>
        <v>1514.8127999999999</v>
      </c>
      <c r="G15265" s="2">
        <v>3</v>
      </c>
      <c r="H15265" s="2" t="str">
        <f>TEXT(Table1[[#This Row],[order_date]],"mmmm")</f>
        <v>October</v>
      </c>
      <c r="I15265" s="3">
        <v>45211</v>
      </c>
      <c r="J15265" s="3">
        <v>45214</v>
      </c>
      <c r="K15265" s="3" t="str">
        <f>TEXT(Table1[[#This Row],[delivery_date]]-Table1[[#This Row],[order_date]],"D")</f>
        <v>3</v>
      </c>
      <c r="L15265" s="2" t="s">
        <v>21</v>
      </c>
      <c r="M15265" s="2" t="s">
        <v>27</v>
      </c>
      <c r="N15265" s="2">
        <v>639.04999999999995</v>
      </c>
      <c r="O15265" s="2" t="s">
        <v>39</v>
      </c>
      <c r="P15265" s="2">
        <f t="shared" si="476"/>
        <v>1641.0472000000002</v>
      </c>
    </row>
    <row r="15266" spans="1:16" ht="14.25" customHeight="1" x14ac:dyDescent="0.35">
      <c r="A15266" s="2" t="s">
        <v>15297</v>
      </c>
      <c r="B15266" s="2" t="s">
        <v>41</v>
      </c>
      <c r="C15266" s="2" t="s">
        <v>14</v>
      </c>
      <c r="D15266" s="2">
        <v>1489.39</v>
      </c>
      <c r="E15266" s="2">
        <v>0.01</v>
      </c>
      <c r="F15266" s="2">
        <f t="shared" si="477"/>
        <v>14.893900000000002</v>
      </c>
      <c r="G15266" s="2">
        <v>7</v>
      </c>
      <c r="H15266" s="2" t="str">
        <f>TEXT(Table1[[#This Row],[order_date]],"mmmm")</f>
        <v>January</v>
      </c>
      <c r="I15266" s="3">
        <v>45304</v>
      </c>
      <c r="J15266" s="3">
        <v>45308</v>
      </c>
      <c r="K15266" s="3" t="str">
        <f>TEXT(Table1[[#This Row],[delivery_date]]-Table1[[#This Row],[order_date]],"D")</f>
        <v>4</v>
      </c>
      <c r="L15266" s="2" t="s">
        <v>21</v>
      </c>
      <c r="M15266" s="2" t="s">
        <v>22</v>
      </c>
      <c r="N15266" s="2">
        <v>289.57</v>
      </c>
      <c r="O15266" s="2" t="s">
        <v>28</v>
      </c>
      <c r="P15266" s="2">
        <f t="shared" si="476"/>
        <v>1474.4961000000001</v>
      </c>
    </row>
    <row r="15267" spans="1:16" ht="14.25" customHeight="1" x14ac:dyDescent="0.35">
      <c r="A15267" s="2" t="s">
        <v>15298</v>
      </c>
      <c r="B15267" s="2" t="s">
        <v>41</v>
      </c>
      <c r="C15267" s="2" t="s">
        <v>26</v>
      </c>
      <c r="D15267" s="2">
        <v>2028.33</v>
      </c>
      <c r="E15267" s="2">
        <v>0.01</v>
      </c>
      <c r="F15267" s="2">
        <f t="shared" si="477"/>
        <v>20.283300000000001</v>
      </c>
      <c r="G15267" s="2">
        <v>7</v>
      </c>
      <c r="H15267" s="2" t="str">
        <f>TEXT(Table1[[#This Row],[order_date]],"mmmm")</f>
        <v>May</v>
      </c>
      <c r="I15267" s="3">
        <v>45428</v>
      </c>
      <c r="J15267" s="3">
        <v>45432</v>
      </c>
      <c r="K15267" s="3" t="str">
        <f>TEXT(Table1[[#This Row],[delivery_date]]-Table1[[#This Row],[order_date]],"D")</f>
        <v>4</v>
      </c>
      <c r="L15267" s="2" t="s">
        <v>21</v>
      </c>
      <c r="M15267" s="2" t="s">
        <v>22</v>
      </c>
      <c r="N15267" s="2">
        <v>395.77</v>
      </c>
      <c r="O15267" s="2" t="s">
        <v>39</v>
      </c>
      <c r="P15267" s="2">
        <f t="shared" si="476"/>
        <v>2008.0466999999999</v>
      </c>
    </row>
    <row r="15268" spans="1:16" ht="14.25" customHeight="1" x14ac:dyDescent="0.35">
      <c r="A15268" s="2" t="s">
        <v>15299</v>
      </c>
      <c r="B15268" s="2" t="s">
        <v>13</v>
      </c>
      <c r="C15268" s="2" t="s">
        <v>20</v>
      </c>
      <c r="D15268" s="2">
        <v>2791.26</v>
      </c>
      <c r="E15268" s="2">
        <v>0.11</v>
      </c>
      <c r="F15268" s="2">
        <f t="shared" si="477"/>
        <v>307.03860000000003</v>
      </c>
      <c r="G15268" s="2">
        <v>4</v>
      </c>
      <c r="H15268" s="2" t="str">
        <f>TEXT(Table1[[#This Row],[order_date]],"mmmm")</f>
        <v>March</v>
      </c>
      <c r="I15268" s="3">
        <v>45375</v>
      </c>
      <c r="J15268" s="3">
        <v>45382</v>
      </c>
      <c r="K15268" s="3" t="str">
        <f>TEXT(Table1[[#This Row],[delivery_date]]-Table1[[#This Row],[order_date]],"D")</f>
        <v>7</v>
      </c>
      <c r="L15268" s="2" t="s">
        <v>21</v>
      </c>
      <c r="M15268" s="2" t="s">
        <v>16</v>
      </c>
      <c r="N15268" s="2">
        <v>189.16</v>
      </c>
      <c r="O15268" s="2" t="s">
        <v>48</v>
      </c>
      <c r="P15268" s="2">
        <f t="shared" si="476"/>
        <v>2484.2214000000004</v>
      </c>
    </row>
    <row r="15269" spans="1:16" ht="14.25" customHeight="1" x14ac:dyDescent="0.35">
      <c r="A15269" s="2" t="s">
        <v>15300</v>
      </c>
      <c r="B15269" s="2" t="s">
        <v>25</v>
      </c>
      <c r="C15269" s="2" t="s">
        <v>14</v>
      </c>
      <c r="D15269" s="2">
        <v>3098.08</v>
      </c>
      <c r="E15269" s="2">
        <v>0.4</v>
      </c>
      <c r="F15269" s="2">
        <f t="shared" si="477"/>
        <v>1239.232</v>
      </c>
      <c r="G15269" s="2">
        <v>1</v>
      </c>
      <c r="H15269" s="2" t="str">
        <f>TEXT(Table1[[#This Row],[order_date]],"mmmm")</f>
        <v>February</v>
      </c>
      <c r="I15269" s="3">
        <v>45343</v>
      </c>
      <c r="J15269" s="3">
        <v>45345</v>
      </c>
      <c r="K15269" s="3" t="str">
        <f>TEXT(Table1[[#This Row],[delivery_date]]-Table1[[#This Row],[order_date]],"D")</f>
        <v>2</v>
      </c>
      <c r="L15269" s="2" t="s">
        <v>21</v>
      </c>
      <c r="M15269" s="2" t="s">
        <v>22</v>
      </c>
      <c r="N15269" s="2">
        <v>852.97</v>
      </c>
      <c r="O15269" s="2" t="s">
        <v>34</v>
      </c>
      <c r="P15269" s="2">
        <f t="shared" si="476"/>
        <v>1858.848</v>
      </c>
    </row>
    <row r="15270" spans="1:16" ht="14.25" customHeight="1" x14ac:dyDescent="0.35">
      <c r="A15270" s="2" t="s">
        <v>15301</v>
      </c>
      <c r="B15270" s="2" t="s">
        <v>41</v>
      </c>
      <c r="C15270" s="2" t="s">
        <v>36</v>
      </c>
      <c r="D15270" s="2">
        <v>3875.24</v>
      </c>
      <c r="E15270" s="2">
        <v>0.04</v>
      </c>
      <c r="F15270" s="2">
        <f t="shared" si="477"/>
        <v>155.00960000000001</v>
      </c>
      <c r="G15270" s="2">
        <v>6</v>
      </c>
      <c r="H15270" s="2" t="str">
        <f>TEXT(Table1[[#This Row],[order_date]],"mmmm")</f>
        <v>April</v>
      </c>
      <c r="I15270" s="3">
        <v>45024</v>
      </c>
      <c r="J15270" s="3">
        <v>45025</v>
      </c>
      <c r="K15270" s="3" t="str">
        <f>TEXT(Table1[[#This Row],[delivery_date]]-Table1[[#This Row],[order_date]],"D")</f>
        <v>1</v>
      </c>
      <c r="L15270" s="2" t="s">
        <v>31</v>
      </c>
      <c r="M15270" s="2" t="s">
        <v>27</v>
      </c>
      <c r="N15270" s="2">
        <v>1019.51</v>
      </c>
      <c r="O15270" s="2" t="s">
        <v>23</v>
      </c>
      <c r="P15270" s="2">
        <f t="shared" si="476"/>
        <v>3720.2303999999999</v>
      </c>
    </row>
    <row r="15271" spans="1:16" ht="14.25" customHeight="1" x14ac:dyDescent="0.35">
      <c r="A15271" s="2" t="s">
        <v>15302</v>
      </c>
      <c r="B15271" s="2" t="s">
        <v>13</v>
      </c>
      <c r="C15271" s="2" t="s">
        <v>14</v>
      </c>
      <c r="D15271" s="2">
        <v>3979.25</v>
      </c>
      <c r="E15271" s="2">
        <v>0.37</v>
      </c>
      <c r="F15271" s="2">
        <f t="shared" si="477"/>
        <v>1472.3225</v>
      </c>
      <c r="G15271" s="2">
        <v>7</v>
      </c>
      <c r="H15271" s="2" t="str">
        <f>TEXT(Table1[[#This Row],[order_date]],"mmmm")</f>
        <v>July</v>
      </c>
      <c r="I15271" s="3">
        <v>45487</v>
      </c>
      <c r="J15271" s="3">
        <v>45494</v>
      </c>
      <c r="K15271" s="3" t="str">
        <f>TEXT(Table1[[#This Row],[delivery_date]]-Table1[[#This Row],[order_date]],"D")</f>
        <v>7</v>
      </c>
      <c r="L15271" s="2" t="s">
        <v>21</v>
      </c>
      <c r="M15271" s="2" t="s">
        <v>16</v>
      </c>
      <c r="N15271" s="2">
        <v>280.93</v>
      </c>
      <c r="O15271" s="2" t="s">
        <v>28</v>
      </c>
      <c r="P15271" s="2">
        <f t="shared" si="476"/>
        <v>2506.9274999999998</v>
      </c>
    </row>
    <row r="15272" spans="1:16" ht="14.25" customHeight="1" x14ac:dyDescent="0.35">
      <c r="A15272" s="2" t="s">
        <v>15303</v>
      </c>
      <c r="B15272" s="2" t="s">
        <v>13</v>
      </c>
      <c r="C15272" s="2" t="s">
        <v>33</v>
      </c>
      <c r="D15272" s="2">
        <v>2641.65</v>
      </c>
      <c r="E15272" s="2">
        <v>0.01</v>
      </c>
      <c r="F15272" s="2">
        <f t="shared" si="477"/>
        <v>26.416500000000003</v>
      </c>
      <c r="G15272" s="2">
        <v>3</v>
      </c>
      <c r="H15272" s="2" t="str">
        <f>TEXT(Table1[[#This Row],[order_date]],"mmmm")</f>
        <v>October</v>
      </c>
      <c r="I15272" s="3">
        <v>45582</v>
      </c>
      <c r="J15272" s="3">
        <v>45583</v>
      </c>
      <c r="K15272" s="3" t="str">
        <f>TEXT(Table1[[#This Row],[delivery_date]]-Table1[[#This Row],[order_date]],"D")</f>
        <v>1</v>
      </c>
      <c r="L15272" s="2" t="s">
        <v>15</v>
      </c>
      <c r="M15272" s="2" t="s">
        <v>16</v>
      </c>
      <c r="N15272" s="2">
        <v>551.98</v>
      </c>
      <c r="O15272" s="2" t="s">
        <v>17</v>
      </c>
      <c r="P15272" s="2">
        <f t="shared" si="476"/>
        <v>2615.2335000000003</v>
      </c>
    </row>
    <row r="15273" spans="1:16" ht="14.25" customHeight="1" x14ac:dyDescent="0.35">
      <c r="A15273" s="2" t="s">
        <v>15304</v>
      </c>
      <c r="B15273" s="2" t="s">
        <v>13</v>
      </c>
      <c r="C15273" s="2" t="s">
        <v>14</v>
      </c>
      <c r="D15273" s="2">
        <v>471.06</v>
      </c>
      <c r="E15273" s="2">
        <v>0.37</v>
      </c>
      <c r="F15273" s="2">
        <f t="shared" si="477"/>
        <v>174.29220000000001</v>
      </c>
      <c r="G15273" s="2">
        <v>5</v>
      </c>
      <c r="H15273" s="2" t="str">
        <f>TEXT(Table1[[#This Row],[order_date]],"mmmm")</f>
        <v>May</v>
      </c>
      <c r="I15273" s="3">
        <v>45061</v>
      </c>
      <c r="J15273" s="3">
        <v>45066</v>
      </c>
      <c r="K15273" s="3" t="str">
        <f>TEXT(Table1[[#This Row],[delivery_date]]-Table1[[#This Row],[order_date]],"D")</f>
        <v>5</v>
      </c>
      <c r="L15273" s="2" t="s">
        <v>15</v>
      </c>
      <c r="M15273" s="2" t="s">
        <v>22</v>
      </c>
      <c r="N15273" s="2">
        <v>82.07</v>
      </c>
      <c r="O15273" s="2" t="s">
        <v>23</v>
      </c>
      <c r="P15273" s="2">
        <f t="shared" si="476"/>
        <v>296.76779999999997</v>
      </c>
    </row>
    <row r="15274" spans="1:16" ht="14.25" customHeight="1" x14ac:dyDescent="0.35">
      <c r="A15274" s="2" t="s">
        <v>15305</v>
      </c>
      <c r="B15274" s="2" t="s">
        <v>41</v>
      </c>
      <c r="C15274" s="2" t="s">
        <v>26</v>
      </c>
      <c r="D15274" s="2">
        <v>2833.14</v>
      </c>
      <c r="E15274" s="2">
        <v>0.13</v>
      </c>
      <c r="F15274" s="2">
        <f t="shared" si="477"/>
        <v>368.3082</v>
      </c>
      <c r="G15274" s="2">
        <v>8</v>
      </c>
      <c r="H15274" s="2" t="str">
        <f>TEXT(Table1[[#This Row],[order_date]],"mmmm")</f>
        <v>December</v>
      </c>
      <c r="I15274" s="3">
        <v>45650</v>
      </c>
      <c r="J15274" s="3">
        <v>45657</v>
      </c>
      <c r="K15274" s="3" t="str">
        <f>TEXT(Table1[[#This Row],[delivery_date]]-Table1[[#This Row],[order_date]],"D")</f>
        <v>7</v>
      </c>
      <c r="L15274" s="2" t="s">
        <v>21</v>
      </c>
      <c r="M15274" s="2" t="s">
        <v>27</v>
      </c>
      <c r="N15274" s="2">
        <v>667.58</v>
      </c>
      <c r="O15274" s="2" t="s">
        <v>28</v>
      </c>
      <c r="P15274" s="2">
        <f t="shared" si="476"/>
        <v>2464.8317999999999</v>
      </c>
    </row>
    <row r="15275" spans="1:16" ht="14.25" customHeight="1" x14ac:dyDescent="0.35">
      <c r="A15275" s="2" t="s">
        <v>15306</v>
      </c>
      <c r="B15275" s="2" t="s">
        <v>41</v>
      </c>
      <c r="C15275" s="2" t="s">
        <v>20</v>
      </c>
      <c r="D15275" s="2">
        <v>2440.14</v>
      </c>
      <c r="E15275" s="2">
        <v>0.22</v>
      </c>
      <c r="F15275" s="2">
        <f t="shared" si="477"/>
        <v>536.83079999999995</v>
      </c>
      <c r="G15275" s="2">
        <v>7</v>
      </c>
      <c r="H15275" s="2" t="str">
        <f>TEXT(Table1[[#This Row],[order_date]],"mmmm")</f>
        <v>January</v>
      </c>
      <c r="I15275" s="3">
        <v>45314</v>
      </c>
      <c r="J15275" s="3">
        <v>45321</v>
      </c>
      <c r="K15275" s="3" t="str">
        <f>TEXT(Table1[[#This Row],[delivery_date]]-Table1[[#This Row],[order_date]],"D")</f>
        <v>7</v>
      </c>
      <c r="L15275" s="2" t="s">
        <v>21</v>
      </c>
      <c r="M15275" s="2" t="s">
        <v>22</v>
      </c>
      <c r="N15275" s="2">
        <v>366.64</v>
      </c>
      <c r="O15275" s="2" t="s">
        <v>34</v>
      </c>
      <c r="P15275" s="2">
        <f t="shared" si="476"/>
        <v>1903.3091999999999</v>
      </c>
    </row>
    <row r="15276" spans="1:16" ht="14.25" customHeight="1" x14ac:dyDescent="0.35">
      <c r="A15276" s="2" t="s">
        <v>15307</v>
      </c>
      <c r="B15276" s="2" t="s">
        <v>25</v>
      </c>
      <c r="C15276" s="2" t="s">
        <v>36</v>
      </c>
      <c r="D15276" s="2">
        <v>1155.3900000000001</v>
      </c>
      <c r="E15276" s="2">
        <v>0.49</v>
      </c>
      <c r="F15276" s="2">
        <f t="shared" si="477"/>
        <v>566.14110000000005</v>
      </c>
      <c r="G15276" s="2">
        <v>2</v>
      </c>
      <c r="H15276" s="2" t="str">
        <f>TEXT(Table1[[#This Row],[order_date]],"mmmm")</f>
        <v>November</v>
      </c>
      <c r="I15276" s="3">
        <v>45245</v>
      </c>
      <c r="J15276" s="3">
        <v>45250</v>
      </c>
      <c r="K15276" s="3" t="str">
        <f>TEXT(Table1[[#This Row],[delivery_date]]-Table1[[#This Row],[order_date]],"D")</f>
        <v>5</v>
      </c>
      <c r="L15276" s="2" t="s">
        <v>31</v>
      </c>
      <c r="M15276" s="2" t="s">
        <v>27</v>
      </c>
      <c r="N15276" s="2">
        <v>340.18</v>
      </c>
      <c r="O15276" s="2" t="s">
        <v>23</v>
      </c>
      <c r="P15276" s="2">
        <f t="shared" si="476"/>
        <v>589.24890000000005</v>
      </c>
    </row>
    <row r="15277" spans="1:16" ht="14.25" customHeight="1" x14ac:dyDescent="0.35">
      <c r="A15277" s="2" t="s">
        <v>15308</v>
      </c>
      <c r="B15277" s="2" t="s">
        <v>25</v>
      </c>
      <c r="C15277" s="2" t="s">
        <v>36</v>
      </c>
      <c r="D15277" s="2">
        <v>149.80000000000001</v>
      </c>
      <c r="E15277" s="2">
        <v>0.28000000000000003</v>
      </c>
      <c r="F15277" s="2">
        <f t="shared" si="477"/>
        <v>41.94400000000001</v>
      </c>
      <c r="G15277" s="2">
        <v>4</v>
      </c>
      <c r="H15277" s="2" t="str">
        <f>TEXT(Table1[[#This Row],[order_date]],"mmmm")</f>
        <v>July</v>
      </c>
      <c r="I15277" s="3">
        <v>45123</v>
      </c>
      <c r="J15277" s="3">
        <v>45125</v>
      </c>
      <c r="K15277" s="3" t="str">
        <f>TEXT(Table1[[#This Row],[delivery_date]]-Table1[[#This Row],[order_date]],"D")</f>
        <v>2</v>
      </c>
      <c r="L15277" s="2" t="s">
        <v>15</v>
      </c>
      <c r="M15277" s="2" t="s">
        <v>27</v>
      </c>
      <c r="N15277" s="2">
        <v>43.14</v>
      </c>
      <c r="O15277" s="2" t="s">
        <v>23</v>
      </c>
      <c r="P15277" s="2">
        <f t="shared" si="476"/>
        <v>107.85599999999999</v>
      </c>
    </row>
    <row r="15278" spans="1:16" ht="14.25" customHeight="1" x14ac:dyDescent="0.35">
      <c r="A15278" s="2" t="s">
        <v>15309</v>
      </c>
      <c r="B15278" s="2" t="s">
        <v>13</v>
      </c>
      <c r="C15278" s="2" t="s">
        <v>26</v>
      </c>
      <c r="D15278" s="2">
        <v>1648.23</v>
      </c>
      <c r="E15278" s="2">
        <v>0.04</v>
      </c>
      <c r="F15278" s="2">
        <f t="shared" si="477"/>
        <v>65.929200000000009</v>
      </c>
      <c r="G15278" s="2">
        <v>7</v>
      </c>
      <c r="H15278" s="2" t="str">
        <f>TEXT(Table1[[#This Row],[order_date]],"mmmm")</f>
        <v>May</v>
      </c>
      <c r="I15278" s="3">
        <v>45050</v>
      </c>
      <c r="J15278" s="3">
        <v>45057</v>
      </c>
      <c r="K15278" s="3" t="str">
        <f>TEXT(Table1[[#This Row],[delivery_date]]-Table1[[#This Row],[order_date]],"D")</f>
        <v>7</v>
      </c>
      <c r="L15278" s="2" t="s">
        <v>31</v>
      </c>
      <c r="M15278" s="2" t="s">
        <v>16</v>
      </c>
      <c r="N15278" s="2">
        <v>121.93</v>
      </c>
      <c r="O15278" s="2" t="s">
        <v>34</v>
      </c>
      <c r="P15278" s="2">
        <f t="shared" si="476"/>
        <v>1582.3008</v>
      </c>
    </row>
    <row r="15279" spans="1:16" ht="14.25" customHeight="1" x14ac:dyDescent="0.35">
      <c r="A15279" s="2" t="s">
        <v>15310</v>
      </c>
      <c r="B15279" s="2" t="s">
        <v>13</v>
      </c>
      <c r="C15279" s="2" t="s">
        <v>26</v>
      </c>
      <c r="D15279" s="2">
        <v>1371.49</v>
      </c>
      <c r="E15279" s="2">
        <v>0.44</v>
      </c>
      <c r="F15279" s="2">
        <f t="shared" si="477"/>
        <v>603.4556</v>
      </c>
      <c r="G15279" s="2">
        <v>9</v>
      </c>
      <c r="H15279" s="2" t="str">
        <f>TEXT(Table1[[#This Row],[order_date]],"mmmm")</f>
        <v>November</v>
      </c>
      <c r="I15279" s="3">
        <v>45255</v>
      </c>
      <c r="J15279" s="3">
        <v>45261</v>
      </c>
      <c r="K15279" s="3" t="str">
        <f>TEXT(Table1[[#This Row],[delivery_date]]-Table1[[#This Row],[order_date]],"D")</f>
        <v>6</v>
      </c>
      <c r="L15279" s="2" t="s">
        <v>21</v>
      </c>
      <c r="M15279" s="2" t="s">
        <v>22</v>
      </c>
      <c r="N15279" s="2">
        <v>173.41</v>
      </c>
      <c r="O15279" s="2" t="s">
        <v>39</v>
      </c>
      <c r="P15279" s="2">
        <f t="shared" si="476"/>
        <v>768.03440000000001</v>
      </c>
    </row>
    <row r="15280" spans="1:16" ht="14.25" customHeight="1" x14ac:dyDescent="0.35">
      <c r="A15280" s="2" t="s">
        <v>15311</v>
      </c>
      <c r="B15280" s="2" t="s">
        <v>41</v>
      </c>
      <c r="C15280" s="2" t="s">
        <v>26</v>
      </c>
      <c r="D15280" s="2">
        <v>2466.2600000000002</v>
      </c>
      <c r="E15280" s="2">
        <v>0.16</v>
      </c>
      <c r="F15280" s="2">
        <f t="shared" si="477"/>
        <v>394.60160000000002</v>
      </c>
      <c r="G15280" s="2">
        <v>7</v>
      </c>
      <c r="H15280" s="2" t="str">
        <f>TEXT(Table1[[#This Row],[order_date]],"mmmm")</f>
        <v>March</v>
      </c>
      <c r="I15280" s="3">
        <v>45004</v>
      </c>
      <c r="J15280" s="3">
        <v>45008</v>
      </c>
      <c r="K15280" s="3" t="str">
        <f>TEXT(Table1[[#This Row],[delivery_date]]-Table1[[#This Row],[order_date]],"D")</f>
        <v>4</v>
      </c>
      <c r="L15280" s="2" t="s">
        <v>15</v>
      </c>
      <c r="M15280" s="2" t="s">
        <v>22</v>
      </c>
      <c r="N15280" s="2">
        <v>251.08</v>
      </c>
      <c r="O15280" s="2" t="s">
        <v>23</v>
      </c>
      <c r="P15280" s="2">
        <f t="shared" si="476"/>
        <v>2071.6584000000003</v>
      </c>
    </row>
    <row r="15281" spans="1:16" ht="14.25" customHeight="1" x14ac:dyDescent="0.35">
      <c r="A15281" s="2" t="s">
        <v>15312</v>
      </c>
      <c r="B15281" s="2" t="s">
        <v>41</v>
      </c>
      <c r="C15281" s="2" t="s">
        <v>33</v>
      </c>
      <c r="D15281" s="2">
        <v>3831.85</v>
      </c>
      <c r="E15281" s="2">
        <v>0.28999999999999998</v>
      </c>
      <c r="F15281" s="2">
        <f t="shared" si="477"/>
        <v>1111.2365</v>
      </c>
      <c r="G15281" s="2">
        <v>8</v>
      </c>
      <c r="H15281" s="2" t="str">
        <f>TEXT(Table1[[#This Row],[order_date]],"mmmm")</f>
        <v>October</v>
      </c>
      <c r="I15281" s="3">
        <v>45200</v>
      </c>
      <c r="J15281" s="3">
        <v>45207</v>
      </c>
      <c r="K15281" s="3" t="str">
        <f>TEXT(Table1[[#This Row],[delivery_date]]-Table1[[#This Row],[order_date]],"D")</f>
        <v>7</v>
      </c>
      <c r="L15281" s="2" t="s">
        <v>31</v>
      </c>
      <c r="M15281" s="2" t="s">
        <v>16</v>
      </c>
      <c r="N15281" s="2">
        <v>496.49</v>
      </c>
      <c r="O15281" s="2" t="s">
        <v>17</v>
      </c>
      <c r="P15281" s="2">
        <f t="shared" si="476"/>
        <v>2720.6134999999999</v>
      </c>
    </row>
    <row r="15282" spans="1:16" ht="14.25" customHeight="1" x14ac:dyDescent="0.35">
      <c r="A15282" s="2" t="s">
        <v>15313</v>
      </c>
      <c r="B15282" s="2" t="s">
        <v>25</v>
      </c>
      <c r="C15282" s="2" t="s">
        <v>20</v>
      </c>
      <c r="D15282" s="2">
        <v>2251.3000000000002</v>
      </c>
      <c r="E15282" s="2">
        <v>0.36</v>
      </c>
      <c r="F15282" s="2">
        <f t="shared" si="477"/>
        <v>810.46800000000007</v>
      </c>
      <c r="G15282" s="2">
        <v>9</v>
      </c>
      <c r="H15282" s="2" t="str">
        <f>TEXT(Table1[[#This Row],[order_date]],"mmmm")</f>
        <v>May</v>
      </c>
      <c r="I15282" s="3">
        <v>45062</v>
      </c>
      <c r="J15282" s="3">
        <v>45068</v>
      </c>
      <c r="K15282" s="3" t="str">
        <f>TEXT(Table1[[#This Row],[delivery_date]]-Table1[[#This Row],[order_date]],"D")</f>
        <v>6</v>
      </c>
      <c r="L15282" s="2" t="s">
        <v>31</v>
      </c>
      <c r="M15282" s="2" t="s">
        <v>22</v>
      </c>
      <c r="N15282" s="2">
        <v>381.26</v>
      </c>
      <c r="O15282" s="2" t="s">
        <v>23</v>
      </c>
      <c r="P15282" s="2">
        <f t="shared" si="476"/>
        <v>1440.8320000000001</v>
      </c>
    </row>
    <row r="15283" spans="1:16" ht="14.25" customHeight="1" x14ac:dyDescent="0.35">
      <c r="A15283" s="2" t="s">
        <v>15314</v>
      </c>
      <c r="B15283" s="2" t="s">
        <v>25</v>
      </c>
      <c r="C15283" s="2" t="s">
        <v>33</v>
      </c>
      <c r="D15283" s="2">
        <v>4762.6899999999996</v>
      </c>
      <c r="E15283" s="2">
        <v>0.39</v>
      </c>
      <c r="F15283" s="2">
        <f t="shared" si="477"/>
        <v>1857.4490999999998</v>
      </c>
      <c r="G15283" s="2">
        <v>1</v>
      </c>
      <c r="H15283" s="2" t="str">
        <f>TEXT(Table1[[#This Row],[order_date]],"mmmm")</f>
        <v>April</v>
      </c>
      <c r="I15283" s="3">
        <v>45399</v>
      </c>
      <c r="J15283" s="3">
        <v>45406</v>
      </c>
      <c r="K15283" s="3" t="str">
        <f>TEXT(Table1[[#This Row],[delivery_date]]-Table1[[#This Row],[order_date]],"D")</f>
        <v>7</v>
      </c>
      <c r="L15283" s="2" t="s">
        <v>31</v>
      </c>
      <c r="M15283" s="2" t="s">
        <v>27</v>
      </c>
      <c r="N15283" s="2">
        <v>375.4</v>
      </c>
      <c r="O15283" s="2" t="s">
        <v>17</v>
      </c>
      <c r="P15283" s="2">
        <f t="shared" si="476"/>
        <v>2905.2408999999998</v>
      </c>
    </row>
    <row r="15284" spans="1:16" ht="14.25" customHeight="1" x14ac:dyDescent="0.35">
      <c r="A15284" s="2" t="s">
        <v>15315</v>
      </c>
      <c r="B15284" s="2" t="s">
        <v>19</v>
      </c>
      <c r="C15284" s="2" t="s">
        <v>26</v>
      </c>
      <c r="D15284" s="2">
        <v>1184.44</v>
      </c>
      <c r="E15284" s="2">
        <v>0.22</v>
      </c>
      <c r="F15284" s="2">
        <f t="shared" si="477"/>
        <v>260.57679999999999</v>
      </c>
      <c r="G15284" s="2">
        <v>3</v>
      </c>
      <c r="H15284" s="2" t="str">
        <f>TEXT(Table1[[#This Row],[order_date]],"mmmm")</f>
        <v>November</v>
      </c>
      <c r="I15284" s="3">
        <v>45250</v>
      </c>
      <c r="J15284" s="3">
        <v>45252</v>
      </c>
      <c r="K15284" s="3" t="str">
        <f>TEXT(Table1[[#This Row],[delivery_date]]-Table1[[#This Row],[order_date]],"D")</f>
        <v>2</v>
      </c>
      <c r="L15284" s="2" t="s">
        <v>15</v>
      </c>
      <c r="M15284" s="2" t="s">
        <v>27</v>
      </c>
      <c r="N15284" s="2">
        <v>269.74</v>
      </c>
      <c r="O15284" s="2" t="s">
        <v>23</v>
      </c>
      <c r="P15284" s="2">
        <f t="shared" si="476"/>
        <v>923.86320000000001</v>
      </c>
    </row>
    <row r="15285" spans="1:16" ht="14.25" customHeight="1" x14ac:dyDescent="0.35">
      <c r="A15285" s="2" t="s">
        <v>15316</v>
      </c>
      <c r="B15285" s="2" t="s">
        <v>25</v>
      </c>
      <c r="C15285" s="2" t="s">
        <v>20</v>
      </c>
      <c r="D15285" s="2">
        <v>1182.67</v>
      </c>
      <c r="E15285" s="2">
        <v>0.39</v>
      </c>
      <c r="F15285" s="2">
        <f t="shared" si="477"/>
        <v>461.24130000000002</v>
      </c>
      <c r="G15285" s="2">
        <v>6</v>
      </c>
      <c r="H15285" s="2" t="str">
        <f>TEXT(Table1[[#This Row],[order_date]],"mmmm")</f>
        <v>January</v>
      </c>
      <c r="I15285" s="3">
        <v>45297</v>
      </c>
      <c r="J15285" s="3">
        <v>45298</v>
      </c>
      <c r="K15285" s="3" t="str">
        <f>TEXT(Table1[[#This Row],[delivery_date]]-Table1[[#This Row],[order_date]],"D")</f>
        <v>1</v>
      </c>
      <c r="L15285" s="2" t="s">
        <v>31</v>
      </c>
      <c r="M15285" s="2" t="s">
        <v>22</v>
      </c>
      <c r="N15285" s="2">
        <v>228.89</v>
      </c>
      <c r="O15285" s="2" t="s">
        <v>17</v>
      </c>
      <c r="P15285" s="2">
        <f t="shared" si="476"/>
        <v>721.42870000000005</v>
      </c>
    </row>
    <row r="15286" spans="1:16" ht="14.25" customHeight="1" x14ac:dyDescent="0.35">
      <c r="A15286" s="2" t="s">
        <v>15317</v>
      </c>
      <c r="B15286" s="2" t="s">
        <v>41</v>
      </c>
      <c r="C15286" s="2" t="s">
        <v>26</v>
      </c>
      <c r="D15286" s="2">
        <v>3061.8</v>
      </c>
      <c r="E15286" s="2">
        <v>0.06</v>
      </c>
      <c r="F15286" s="2">
        <f t="shared" si="477"/>
        <v>183.708</v>
      </c>
      <c r="G15286" s="2">
        <v>8</v>
      </c>
      <c r="H15286" s="2" t="str">
        <f>TEXT(Table1[[#This Row],[order_date]],"mmmm")</f>
        <v>June</v>
      </c>
      <c r="I15286" s="3">
        <v>45080</v>
      </c>
      <c r="J15286" s="3">
        <v>45087</v>
      </c>
      <c r="K15286" s="3" t="str">
        <f>TEXT(Table1[[#This Row],[delivery_date]]-Table1[[#This Row],[order_date]],"D")</f>
        <v>7</v>
      </c>
      <c r="L15286" s="2" t="s">
        <v>31</v>
      </c>
      <c r="M15286" s="2" t="s">
        <v>16</v>
      </c>
      <c r="N15286" s="2">
        <v>265.73</v>
      </c>
      <c r="O15286" s="2" t="s">
        <v>23</v>
      </c>
      <c r="P15286" s="2">
        <f t="shared" si="476"/>
        <v>2878.0920000000001</v>
      </c>
    </row>
    <row r="15287" spans="1:16" ht="14.25" customHeight="1" x14ac:dyDescent="0.35">
      <c r="A15287" s="2" t="s">
        <v>15318</v>
      </c>
      <c r="B15287" s="2" t="s">
        <v>13</v>
      </c>
      <c r="C15287" s="2" t="s">
        <v>20</v>
      </c>
      <c r="D15287" s="2">
        <v>4491.6899999999996</v>
      </c>
      <c r="E15287" s="2">
        <v>0.26</v>
      </c>
      <c r="F15287" s="2">
        <f t="shared" si="477"/>
        <v>1167.8393999999998</v>
      </c>
      <c r="G15287" s="2">
        <v>7</v>
      </c>
      <c r="H15287" s="2" t="str">
        <f>TEXT(Table1[[#This Row],[order_date]],"mmmm")</f>
        <v>August</v>
      </c>
      <c r="I15287" s="3">
        <v>45513</v>
      </c>
      <c r="J15287" s="3">
        <v>45519</v>
      </c>
      <c r="K15287" s="3" t="str">
        <f>TEXT(Table1[[#This Row],[delivery_date]]-Table1[[#This Row],[order_date]],"D")</f>
        <v>6</v>
      </c>
      <c r="L15287" s="2" t="s">
        <v>15</v>
      </c>
      <c r="M15287" s="2" t="s">
        <v>27</v>
      </c>
      <c r="N15287" s="2">
        <v>985.34</v>
      </c>
      <c r="O15287" s="2" t="s">
        <v>34</v>
      </c>
      <c r="P15287" s="2">
        <f t="shared" si="476"/>
        <v>3323.8505999999998</v>
      </c>
    </row>
    <row r="15288" spans="1:16" ht="14.25" customHeight="1" x14ac:dyDescent="0.35">
      <c r="A15288" s="2" t="s">
        <v>15319</v>
      </c>
      <c r="B15288" s="2" t="s">
        <v>19</v>
      </c>
      <c r="C15288" s="2" t="s">
        <v>36</v>
      </c>
      <c r="D15288" s="2">
        <v>3392.1</v>
      </c>
      <c r="E15288" s="2">
        <v>0.01</v>
      </c>
      <c r="F15288" s="2">
        <f t="shared" si="477"/>
        <v>33.920999999999999</v>
      </c>
      <c r="G15288" s="2">
        <v>6</v>
      </c>
      <c r="H15288" s="2" t="str">
        <f>TEXT(Table1[[#This Row],[order_date]],"mmmm")</f>
        <v>February</v>
      </c>
      <c r="I15288" s="3">
        <v>45343</v>
      </c>
      <c r="J15288" s="3">
        <v>45344</v>
      </c>
      <c r="K15288" s="3" t="str">
        <f>TEXT(Table1[[#This Row],[delivery_date]]-Table1[[#This Row],[order_date]],"D")</f>
        <v>1</v>
      </c>
      <c r="L15288" s="2" t="s">
        <v>21</v>
      </c>
      <c r="M15288" s="2" t="s">
        <v>22</v>
      </c>
      <c r="N15288" s="2">
        <v>715.78</v>
      </c>
      <c r="O15288" s="2" t="s">
        <v>39</v>
      </c>
      <c r="P15288" s="2">
        <f t="shared" si="476"/>
        <v>3358.1790000000001</v>
      </c>
    </row>
    <row r="15289" spans="1:16" ht="14.25" customHeight="1" x14ac:dyDescent="0.35">
      <c r="A15289" s="2" t="s">
        <v>15320</v>
      </c>
      <c r="B15289" s="2" t="s">
        <v>25</v>
      </c>
      <c r="C15289" s="2" t="s">
        <v>33</v>
      </c>
      <c r="D15289" s="2">
        <v>3401.02</v>
      </c>
      <c r="E15289" s="2">
        <v>0.2</v>
      </c>
      <c r="F15289" s="2">
        <f t="shared" si="477"/>
        <v>680.20400000000006</v>
      </c>
      <c r="G15289" s="2">
        <v>4</v>
      </c>
      <c r="H15289" s="2" t="str">
        <f>TEXT(Table1[[#This Row],[order_date]],"mmmm")</f>
        <v>January</v>
      </c>
      <c r="I15289" s="3">
        <v>44948</v>
      </c>
      <c r="J15289" s="3">
        <v>44950</v>
      </c>
      <c r="K15289" s="3" t="str">
        <f>TEXT(Table1[[#This Row],[delivery_date]]-Table1[[#This Row],[order_date]],"D")</f>
        <v>2</v>
      </c>
      <c r="L15289" s="2" t="s">
        <v>31</v>
      </c>
      <c r="M15289" s="2" t="s">
        <v>22</v>
      </c>
      <c r="N15289" s="2">
        <v>920.89</v>
      </c>
      <c r="O15289" s="2" t="s">
        <v>48</v>
      </c>
      <c r="P15289" s="2">
        <f t="shared" si="476"/>
        <v>2720.8159999999998</v>
      </c>
    </row>
    <row r="15290" spans="1:16" ht="14.25" customHeight="1" x14ac:dyDescent="0.35">
      <c r="A15290" s="2" t="s">
        <v>15321</v>
      </c>
      <c r="B15290" s="2" t="s">
        <v>25</v>
      </c>
      <c r="C15290" s="2" t="s">
        <v>26</v>
      </c>
      <c r="D15290" s="2">
        <v>4050.8</v>
      </c>
      <c r="E15290" s="2">
        <v>0.18</v>
      </c>
      <c r="F15290" s="2">
        <f t="shared" si="477"/>
        <v>729.14400000000001</v>
      </c>
      <c r="G15290" s="2">
        <v>8</v>
      </c>
      <c r="H15290" s="2" t="str">
        <f>TEXT(Table1[[#This Row],[order_date]],"mmmm")</f>
        <v>September</v>
      </c>
      <c r="I15290" s="3">
        <v>45182</v>
      </c>
      <c r="J15290" s="3">
        <v>45185</v>
      </c>
      <c r="K15290" s="3" t="str">
        <f>TEXT(Table1[[#This Row],[delivery_date]]-Table1[[#This Row],[order_date]],"D")</f>
        <v>3</v>
      </c>
      <c r="L15290" s="2" t="s">
        <v>21</v>
      </c>
      <c r="M15290" s="2" t="s">
        <v>27</v>
      </c>
      <c r="N15290" s="2">
        <v>416.9</v>
      </c>
      <c r="O15290" s="2" t="s">
        <v>39</v>
      </c>
      <c r="P15290" s="2">
        <f t="shared" si="476"/>
        <v>3321.6559999999999</v>
      </c>
    </row>
    <row r="15291" spans="1:16" ht="14.25" customHeight="1" x14ac:dyDescent="0.35">
      <c r="A15291" s="2" t="s">
        <v>15322</v>
      </c>
      <c r="B15291" s="2" t="s">
        <v>41</v>
      </c>
      <c r="C15291" s="2" t="s">
        <v>26</v>
      </c>
      <c r="D15291" s="2">
        <v>3376.53</v>
      </c>
      <c r="E15291" s="2">
        <v>0.49</v>
      </c>
      <c r="F15291" s="2">
        <f t="shared" si="477"/>
        <v>1654.4997000000001</v>
      </c>
      <c r="G15291" s="2">
        <v>4</v>
      </c>
      <c r="H15291" s="2" t="str">
        <f>TEXT(Table1[[#This Row],[order_date]],"mmmm")</f>
        <v>August</v>
      </c>
      <c r="I15291" s="3">
        <v>45507</v>
      </c>
      <c r="J15291" s="3">
        <v>45508</v>
      </c>
      <c r="K15291" s="3" t="str">
        <f>TEXT(Table1[[#This Row],[delivery_date]]-Table1[[#This Row],[order_date]],"D")</f>
        <v>1</v>
      </c>
      <c r="L15291" s="2" t="s">
        <v>15</v>
      </c>
      <c r="M15291" s="2" t="s">
        <v>27</v>
      </c>
      <c r="N15291" s="2">
        <v>682.98</v>
      </c>
      <c r="O15291" s="2" t="s">
        <v>48</v>
      </c>
      <c r="P15291" s="2">
        <f t="shared" si="476"/>
        <v>1722.0303000000001</v>
      </c>
    </row>
    <row r="15292" spans="1:16" ht="14.25" customHeight="1" x14ac:dyDescent="0.35">
      <c r="A15292" s="2" t="s">
        <v>15323</v>
      </c>
      <c r="B15292" s="2" t="s">
        <v>19</v>
      </c>
      <c r="C15292" s="2" t="s">
        <v>14</v>
      </c>
      <c r="D15292" s="2">
        <v>3820.8</v>
      </c>
      <c r="E15292" s="2">
        <v>0.2</v>
      </c>
      <c r="F15292" s="2">
        <f t="shared" si="477"/>
        <v>764.16000000000008</v>
      </c>
      <c r="G15292" s="2">
        <v>6</v>
      </c>
      <c r="H15292" s="2" t="str">
        <f>TEXT(Table1[[#This Row],[order_date]],"mmmm")</f>
        <v>October</v>
      </c>
      <c r="I15292" s="3">
        <v>45567</v>
      </c>
      <c r="J15292" s="3">
        <v>45572</v>
      </c>
      <c r="K15292" s="3" t="str">
        <f>TEXT(Table1[[#This Row],[delivery_date]]-Table1[[#This Row],[order_date]],"D")</f>
        <v>5</v>
      </c>
      <c r="L15292" s="2" t="s">
        <v>15</v>
      </c>
      <c r="M15292" s="2" t="s">
        <v>22</v>
      </c>
      <c r="N15292" s="2">
        <v>1027.78</v>
      </c>
      <c r="O15292" s="2" t="s">
        <v>34</v>
      </c>
      <c r="P15292" s="2">
        <f t="shared" si="476"/>
        <v>3056.6400000000003</v>
      </c>
    </row>
    <row r="15293" spans="1:16" ht="14.25" customHeight="1" x14ac:dyDescent="0.35">
      <c r="A15293" s="2" t="s">
        <v>15324</v>
      </c>
      <c r="B15293" s="2" t="s">
        <v>25</v>
      </c>
      <c r="C15293" s="2" t="s">
        <v>36</v>
      </c>
      <c r="D15293" s="2">
        <v>4344.0200000000004</v>
      </c>
      <c r="E15293" s="2">
        <v>0.45</v>
      </c>
      <c r="F15293" s="2">
        <f t="shared" si="477"/>
        <v>1954.8090000000002</v>
      </c>
      <c r="G15293" s="2">
        <v>3</v>
      </c>
      <c r="H15293" s="2" t="str">
        <f>TEXT(Table1[[#This Row],[order_date]],"mmmm")</f>
        <v>February</v>
      </c>
      <c r="I15293" s="3">
        <v>44961</v>
      </c>
      <c r="J15293" s="3">
        <v>44964</v>
      </c>
      <c r="K15293" s="3" t="str">
        <f>TEXT(Table1[[#This Row],[delivery_date]]-Table1[[#This Row],[order_date]],"D")</f>
        <v>3</v>
      </c>
      <c r="L15293" s="2" t="s">
        <v>31</v>
      </c>
      <c r="M15293" s="2" t="s">
        <v>27</v>
      </c>
      <c r="N15293" s="2">
        <v>502.98</v>
      </c>
      <c r="O15293" s="2" t="s">
        <v>28</v>
      </c>
      <c r="P15293" s="2">
        <f t="shared" si="476"/>
        <v>2389.2110000000002</v>
      </c>
    </row>
    <row r="15294" spans="1:16" ht="14.25" customHeight="1" x14ac:dyDescent="0.35">
      <c r="A15294" s="2" t="s">
        <v>15325</v>
      </c>
      <c r="B15294" s="2" t="s">
        <v>13</v>
      </c>
      <c r="C15294" s="2" t="s">
        <v>26</v>
      </c>
      <c r="D15294" s="2">
        <v>138.76</v>
      </c>
      <c r="E15294" s="2">
        <v>0.22</v>
      </c>
      <c r="F15294" s="2">
        <f t="shared" si="477"/>
        <v>30.527199999999997</v>
      </c>
      <c r="G15294" s="2">
        <v>7</v>
      </c>
      <c r="H15294" s="2" t="str">
        <f>TEXT(Table1[[#This Row],[order_date]],"mmmm")</f>
        <v>July</v>
      </c>
      <c r="I15294" s="3">
        <v>45110</v>
      </c>
      <c r="J15294" s="3">
        <v>45112</v>
      </c>
      <c r="K15294" s="3" t="str">
        <f>TEXT(Table1[[#This Row],[delivery_date]]-Table1[[#This Row],[order_date]],"D")</f>
        <v>2</v>
      </c>
      <c r="L15294" s="2" t="s">
        <v>31</v>
      </c>
      <c r="M15294" s="2" t="s">
        <v>16</v>
      </c>
      <c r="N15294" s="2">
        <v>14.98</v>
      </c>
      <c r="O15294" s="2" t="s">
        <v>48</v>
      </c>
      <c r="P15294" s="2">
        <f t="shared" si="476"/>
        <v>108.2328</v>
      </c>
    </row>
    <row r="15295" spans="1:16" ht="14.25" customHeight="1" x14ac:dyDescent="0.35">
      <c r="A15295" s="2" t="s">
        <v>15326</v>
      </c>
      <c r="B15295" s="2" t="s">
        <v>41</v>
      </c>
      <c r="C15295" s="2" t="s">
        <v>33</v>
      </c>
      <c r="D15295" s="2">
        <v>4439.55</v>
      </c>
      <c r="E15295" s="2">
        <v>0.27</v>
      </c>
      <c r="F15295" s="2">
        <f t="shared" si="477"/>
        <v>1198.6785000000002</v>
      </c>
      <c r="G15295" s="2">
        <v>6</v>
      </c>
      <c r="H15295" s="2" t="str">
        <f>TEXT(Table1[[#This Row],[order_date]],"mmmm")</f>
        <v>August</v>
      </c>
      <c r="I15295" s="3">
        <v>45149</v>
      </c>
      <c r="J15295" s="3">
        <v>45152</v>
      </c>
      <c r="K15295" s="3" t="str">
        <f>TEXT(Table1[[#This Row],[delivery_date]]-Table1[[#This Row],[order_date]],"D")</f>
        <v>3</v>
      </c>
      <c r="L15295" s="2" t="s">
        <v>15</v>
      </c>
      <c r="M15295" s="2" t="s">
        <v>27</v>
      </c>
      <c r="N15295" s="2">
        <v>527.30999999999995</v>
      </c>
      <c r="O15295" s="2" t="s">
        <v>28</v>
      </c>
      <c r="P15295" s="2">
        <f t="shared" si="476"/>
        <v>3240.8715000000002</v>
      </c>
    </row>
    <row r="15296" spans="1:16" ht="14.25" customHeight="1" x14ac:dyDescent="0.35">
      <c r="A15296" s="2" t="s">
        <v>15327</v>
      </c>
      <c r="B15296" s="2" t="s">
        <v>19</v>
      </c>
      <c r="C15296" s="2" t="s">
        <v>36</v>
      </c>
      <c r="D15296" s="2">
        <v>1154.8</v>
      </c>
      <c r="E15296" s="2">
        <v>0.18</v>
      </c>
      <c r="F15296" s="2">
        <f t="shared" si="477"/>
        <v>207.86399999999998</v>
      </c>
      <c r="G15296" s="2">
        <v>7</v>
      </c>
      <c r="H15296" s="2" t="str">
        <f>TEXT(Table1[[#This Row],[order_date]],"mmmm")</f>
        <v>May</v>
      </c>
      <c r="I15296" s="3">
        <v>45052</v>
      </c>
      <c r="J15296" s="3">
        <v>45056</v>
      </c>
      <c r="K15296" s="3" t="str">
        <f>TEXT(Table1[[#This Row],[delivery_date]]-Table1[[#This Row],[order_date]],"D")</f>
        <v>4</v>
      </c>
      <c r="L15296" s="2" t="s">
        <v>31</v>
      </c>
      <c r="M15296" s="2" t="s">
        <v>16</v>
      </c>
      <c r="N15296" s="2">
        <v>278.06</v>
      </c>
      <c r="O15296" s="2" t="s">
        <v>28</v>
      </c>
      <c r="P15296" s="2">
        <f t="shared" si="476"/>
        <v>946.93599999999992</v>
      </c>
    </row>
    <row r="15297" spans="1:16" ht="14.25" customHeight="1" x14ac:dyDescent="0.35">
      <c r="A15297" s="2" t="s">
        <v>15328</v>
      </c>
      <c r="B15297" s="2" t="s">
        <v>25</v>
      </c>
      <c r="C15297" s="2" t="s">
        <v>26</v>
      </c>
      <c r="D15297" s="2">
        <v>4569.32</v>
      </c>
      <c r="E15297" s="2">
        <v>0.32</v>
      </c>
      <c r="F15297" s="2">
        <f t="shared" si="477"/>
        <v>1462.1823999999999</v>
      </c>
      <c r="G15297" s="2">
        <v>5</v>
      </c>
      <c r="H15297" s="2" t="str">
        <f>TEXT(Table1[[#This Row],[order_date]],"mmmm")</f>
        <v>October</v>
      </c>
      <c r="I15297" s="3">
        <v>45569</v>
      </c>
      <c r="J15297" s="3">
        <v>45575</v>
      </c>
      <c r="K15297" s="3" t="str">
        <f>TEXT(Table1[[#This Row],[delivery_date]]-Table1[[#This Row],[order_date]],"D")</f>
        <v>6</v>
      </c>
      <c r="L15297" s="2" t="s">
        <v>31</v>
      </c>
      <c r="M15297" s="2" t="s">
        <v>16</v>
      </c>
      <c r="N15297" s="2">
        <v>1152.97</v>
      </c>
      <c r="O15297" s="2" t="s">
        <v>39</v>
      </c>
      <c r="P15297" s="2">
        <f t="shared" si="476"/>
        <v>3107.1376</v>
      </c>
    </row>
    <row r="15298" spans="1:16" ht="14.25" customHeight="1" x14ac:dyDescent="0.35">
      <c r="A15298" s="2" t="s">
        <v>15329</v>
      </c>
      <c r="B15298" s="2" t="s">
        <v>25</v>
      </c>
      <c r="C15298" s="2" t="s">
        <v>33</v>
      </c>
      <c r="D15298" s="2">
        <v>1404.3</v>
      </c>
      <c r="E15298" s="2">
        <v>0.37</v>
      </c>
      <c r="F15298" s="2">
        <f t="shared" si="477"/>
        <v>519.59100000000001</v>
      </c>
      <c r="G15298" s="2">
        <v>5</v>
      </c>
      <c r="H15298" s="2" t="str">
        <f>TEXT(Table1[[#This Row],[order_date]],"mmmm")</f>
        <v>July</v>
      </c>
      <c r="I15298" s="3">
        <v>45125</v>
      </c>
      <c r="J15298" s="3">
        <v>45132</v>
      </c>
      <c r="K15298" s="3" t="str">
        <f>TEXT(Table1[[#This Row],[delivery_date]]-Table1[[#This Row],[order_date]],"D")</f>
        <v>7</v>
      </c>
      <c r="L15298" s="2" t="s">
        <v>21</v>
      </c>
      <c r="M15298" s="2" t="s">
        <v>27</v>
      </c>
      <c r="N15298" s="2">
        <v>82.33</v>
      </c>
      <c r="O15298" s="2" t="s">
        <v>39</v>
      </c>
      <c r="P15298" s="2">
        <f t="shared" ref="P15298:P15346" si="478">D15298-F15298</f>
        <v>884.70899999999995</v>
      </c>
    </row>
    <row r="15299" spans="1:16" ht="14.25" customHeight="1" x14ac:dyDescent="0.35">
      <c r="A15299" s="2" t="s">
        <v>15330</v>
      </c>
      <c r="B15299" s="2" t="s">
        <v>19</v>
      </c>
      <c r="C15299" s="2" t="s">
        <v>14</v>
      </c>
      <c r="D15299" s="2">
        <v>2330.67</v>
      </c>
      <c r="E15299" s="2">
        <v>0.4</v>
      </c>
      <c r="F15299" s="2">
        <f t="shared" ref="F15299:F15346" si="479">D15299*E15299</f>
        <v>932.26800000000003</v>
      </c>
      <c r="G15299" s="2">
        <v>2</v>
      </c>
      <c r="H15299" s="2" t="str">
        <f>TEXT(Table1[[#This Row],[order_date]],"mmmm")</f>
        <v>May</v>
      </c>
      <c r="I15299" s="3">
        <v>45055</v>
      </c>
      <c r="J15299" s="3">
        <v>45058</v>
      </c>
      <c r="K15299" s="3" t="str">
        <f>TEXT(Table1[[#This Row],[delivery_date]]-Table1[[#This Row],[order_date]],"D")</f>
        <v>3</v>
      </c>
      <c r="L15299" s="2" t="s">
        <v>21</v>
      </c>
      <c r="M15299" s="2" t="s">
        <v>16</v>
      </c>
      <c r="N15299" s="2">
        <v>299.63</v>
      </c>
      <c r="O15299" s="2" t="s">
        <v>48</v>
      </c>
      <c r="P15299" s="2">
        <f t="shared" si="478"/>
        <v>1398.402</v>
      </c>
    </row>
    <row r="15300" spans="1:16" ht="14.25" customHeight="1" x14ac:dyDescent="0.35">
      <c r="A15300" s="2" t="s">
        <v>15331</v>
      </c>
      <c r="B15300" s="2" t="s">
        <v>41</v>
      </c>
      <c r="C15300" s="2" t="s">
        <v>14</v>
      </c>
      <c r="D15300" s="2">
        <v>4676.03</v>
      </c>
      <c r="E15300" s="2">
        <v>0.35</v>
      </c>
      <c r="F15300" s="2">
        <f t="shared" si="479"/>
        <v>1636.6104999999998</v>
      </c>
      <c r="G15300" s="2">
        <v>6</v>
      </c>
      <c r="H15300" s="2" t="str">
        <f>TEXT(Table1[[#This Row],[order_date]],"mmmm")</f>
        <v>July</v>
      </c>
      <c r="I15300" s="3">
        <v>45496</v>
      </c>
      <c r="J15300" s="3">
        <v>45503</v>
      </c>
      <c r="K15300" s="3" t="str">
        <f>TEXT(Table1[[#This Row],[delivery_date]]-Table1[[#This Row],[order_date]],"D")</f>
        <v>7</v>
      </c>
      <c r="L15300" s="2" t="s">
        <v>15</v>
      </c>
      <c r="M15300" s="2" t="s">
        <v>22</v>
      </c>
      <c r="N15300" s="2">
        <v>382.02</v>
      </c>
      <c r="O15300" s="2" t="s">
        <v>28</v>
      </c>
      <c r="P15300" s="2">
        <f t="shared" si="478"/>
        <v>3039.4195</v>
      </c>
    </row>
    <row r="15301" spans="1:16" ht="14.25" customHeight="1" x14ac:dyDescent="0.35">
      <c r="A15301" s="2" t="s">
        <v>15332</v>
      </c>
      <c r="B15301" s="2" t="s">
        <v>19</v>
      </c>
      <c r="C15301" s="2" t="s">
        <v>33</v>
      </c>
      <c r="D15301" s="2">
        <v>637.76</v>
      </c>
      <c r="E15301" s="2">
        <v>0.16</v>
      </c>
      <c r="F15301" s="2">
        <f t="shared" si="479"/>
        <v>102.0416</v>
      </c>
      <c r="G15301" s="2">
        <v>1</v>
      </c>
      <c r="H15301" s="2" t="str">
        <f>TEXT(Table1[[#This Row],[order_date]],"mmmm")</f>
        <v>August</v>
      </c>
      <c r="I15301" s="3">
        <v>45155</v>
      </c>
      <c r="J15301" s="3">
        <v>45161</v>
      </c>
      <c r="K15301" s="3" t="str">
        <f>TEXT(Table1[[#This Row],[delivery_date]]-Table1[[#This Row],[order_date]],"D")</f>
        <v>6</v>
      </c>
      <c r="L15301" s="2" t="s">
        <v>31</v>
      </c>
      <c r="M15301" s="2" t="s">
        <v>22</v>
      </c>
      <c r="N15301" s="2">
        <v>56.38</v>
      </c>
      <c r="O15301" s="2" t="s">
        <v>34</v>
      </c>
      <c r="P15301" s="2">
        <f t="shared" si="478"/>
        <v>535.71839999999997</v>
      </c>
    </row>
    <row r="15302" spans="1:16" ht="14.25" customHeight="1" x14ac:dyDescent="0.35">
      <c r="A15302" s="2" t="s">
        <v>15333</v>
      </c>
      <c r="B15302" s="2" t="s">
        <v>19</v>
      </c>
      <c r="C15302" s="2" t="s">
        <v>36</v>
      </c>
      <c r="D15302" s="2">
        <v>3751.89</v>
      </c>
      <c r="E15302" s="2">
        <v>0.17</v>
      </c>
      <c r="F15302" s="2">
        <f t="shared" si="479"/>
        <v>637.82130000000006</v>
      </c>
      <c r="G15302" s="2">
        <v>7</v>
      </c>
      <c r="H15302" s="2" t="str">
        <f>TEXT(Table1[[#This Row],[order_date]],"mmmm")</f>
        <v>August</v>
      </c>
      <c r="I15302" s="3">
        <v>45148</v>
      </c>
      <c r="J15302" s="3">
        <v>45150</v>
      </c>
      <c r="K15302" s="3" t="str">
        <f>TEXT(Table1[[#This Row],[delivery_date]]-Table1[[#This Row],[order_date]],"D")</f>
        <v>2</v>
      </c>
      <c r="L15302" s="2" t="s">
        <v>31</v>
      </c>
      <c r="M15302" s="2" t="s">
        <v>22</v>
      </c>
      <c r="N15302" s="2">
        <v>952.92</v>
      </c>
      <c r="O15302" s="2" t="s">
        <v>23</v>
      </c>
      <c r="P15302" s="2">
        <f t="shared" si="478"/>
        <v>3114.0686999999998</v>
      </c>
    </row>
    <row r="15303" spans="1:16" ht="14.25" customHeight="1" x14ac:dyDescent="0.35">
      <c r="A15303" s="2" t="s">
        <v>15334</v>
      </c>
      <c r="B15303" s="2" t="s">
        <v>41</v>
      </c>
      <c r="C15303" s="2" t="s">
        <v>33</v>
      </c>
      <c r="D15303" s="2">
        <v>2023</v>
      </c>
      <c r="E15303" s="2">
        <v>0.17</v>
      </c>
      <c r="F15303" s="2">
        <f t="shared" si="479"/>
        <v>343.91</v>
      </c>
      <c r="G15303" s="2">
        <v>3</v>
      </c>
      <c r="H15303" s="2" t="str">
        <f>TEXT(Table1[[#This Row],[order_date]],"mmmm")</f>
        <v>August</v>
      </c>
      <c r="I15303" s="3">
        <v>45523</v>
      </c>
      <c r="J15303" s="3">
        <v>45527</v>
      </c>
      <c r="K15303" s="3" t="str">
        <f>TEXT(Table1[[#This Row],[delivery_date]]-Table1[[#This Row],[order_date]],"D")</f>
        <v>4</v>
      </c>
      <c r="L15303" s="2" t="s">
        <v>21</v>
      </c>
      <c r="M15303" s="2" t="s">
        <v>22</v>
      </c>
      <c r="N15303" s="2">
        <v>588.64</v>
      </c>
      <c r="O15303" s="2" t="s">
        <v>39</v>
      </c>
      <c r="P15303" s="2">
        <f t="shared" si="478"/>
        <v>1679.09</v>
      </c>
    </row>
    <row r="15304" spans="1:16" ht="14.25" customHeight="1" x14ac:dyDescent="0.35">
      <c r="A15304" s="2" t="s">
        <v>15335</v>
      </c>
      <c r="B15304" s="2" t="s">
        <v>25</v>
      </c>
      <c r="C15304" s="2" t="s">
        <v>33</v>
      </c>
      <c r="D15304" s="2">
        <v>218.09</v>
      </c>
      <c r="E15304" s="2">
        <v>0.02</v>
      </c>
      <c r="F15304" s="2">
        <f t="shared" si="479"/>
        <v>4.3618000000000006</v>
      </c>
      <c r="G15304" s="2">
        <v>2</v>
      </c>
      <c r="H15304" s="2" t="str">
        <f>TEXT(Table1[[#This Row],[order_date]],"mmmm")</f>
        <v>March</v>
      </c>
      <c r="I15304" s="3">
        <v>45374</v>
      </c>
      <c r="J15304" s="3">
        <v>45380</v>
      </c>
      <c r="K15304" s="3" t="str">
        <f>TEXT(Table1[[#This Row],[delivery_date]]-Table1[[#This Row],[order_date]],"D")</f>
        <v>6</v>
      </c>
      <c r="L15304" s="2" t="s">
        <v>31</v>
      </c>
      <c r="M15304" s="2" t="s">
        <v>22</v>
      </c>
      <c r="N15304" s="2">
        <v>33.46</v>
      </c>
      <c r="O15304" s="2" t="s">
        <v>17</v>
      </c>
      <c r="P15304" s="2">
        <f t="shared" si="478"/>
        <v>213.72820000000002</v>
      </c>
    </row>
    <row r="15305" spans="1:16" ht="14.25" customHeight="1" x14ac:dyDescent="0.35">
      <c r="A15305" s="2" t="s">
        <v>15336</v>
      </c>
      <c r="B15305" s="2" t="s">
        <v>13</v>
      </c>
      <c r="C15305" s="2" t="s">
        <v>14</v>
      </c>
      <c r="D15305" s="2">
        <v>4701.75</v>
      </c>
      <c r="E15305" s="2">
        <v>0.47</v>
      </c>
      <c r="F15305" s="2">
        <f t="shared" si="479"/>
        <v>2209.8224999999998</v>
      </c>
      <c r="G15305" s="2">
        <v>7</v>
      </c>
      <c r="H15305" s="2" t="str">
        <f>TEXT(Table1[[#This Row],[order_date]],"mmmm")</f>
        <v>April</v>
      </c>
      <c r="I15305" s="3">
        <v>45390</v>
      </c>
      <c r="J15305" s="3">
        <v>45395</v>
      </c>
      <c r="K15305" s="3" t="str">
        <f>TEXT(Table1[[#This Row],[delivery_date]]-Table1[[#This Row],[order_date]],"D")</f>
        <v>5</v>
      </c>
      <c r="L15305" s="2" t="s">
        <v>21</v>
      </c>
      <c r="M15305" s="2" t="s">
        <v>27</v>
      </c>
      <c r="N15305" s="2">
        <v>1375.36</v>
      </c>
      <c r="O15305" s="2" t="s">
        <v>34</v>
      </c>
      <c r="P15305" s="2">
        <f t="shared" si="478"/>
        <v>2491.9275000000002</v>
      </c>
    </row>
    <row r="15306" spans="1:16" ht="14.25" customHeight="1" x14ac:dyDescent="0.35">
      <c r="A15306" s="2" t="s">
        <v>15337</v>
      </c>
      <c r="B15306" s="2" t="s">
        <v>41</v>
      </c>
      <c r="C15306" s="2" t="s">
        <v>14</v>
      </c>
      <c r="D15306" s="2">
        <v>677.36</v>
      </c>
      <c r="E15306" s="2">
        <v>0.1</v>
      </c>
      <c r="F15306" s="2">
        <f t="shared" si="479"/>
        <v>67.736000000000004</v>
      </c>
      <c r="G15306" s="2">
        <v>9</v>
      </c>
      <c r="H15306" s="2" t="str">
        <f>TEXT(Table1[[#This Row],[order_date]],"mmmm")</f>
        <v>September</v>
      </c>
      <c r="I15306" s="3">
        <v>45186</v>
      </c>
      <c r="J15306" s="3">
        <v>45191</v>
      </c>
      <c r="K15306" s="3" t="str">
        <f>TEXT(Table1[[#This Row],[delivery_date]]-Table1[[#This Row],[order_date]],"D")</f>
        <v>5</v>
      </c>
      <c r="L15306" s="2" t="s">
        <v>15</v>
      </c>
      <c r="M15306" s="2" t="s">
        <v>22</v>
      </c>
      <c r="N15306" s="2">
        <v>97.84</v>
      </c>
      <c r="O15306" s="2" t="s">
        <v>34</v>
      </c>
      <c r="P15306" s="2">
        <f t="shared" si="478"/>
        <v>609.62400000000002</v>
      </c>
    </row>
    <row r="15307" spans="1:16" ht="14.25" customHeight="1" x14ac:dyDescent="0.35">
      <c r="A15307" s="2" t="s">
        <v>15338</v>
      </c>
      <c r="B15307" s="2" t="s">
        <v>13</v>
      </c>
      <c r="C15307" s="2" t="s">
        <v>14</v>
      </c>
      <c r="D15307" s="2">
        <v>3893.29</v>
      </c>
      <c r="E15307" s="2">
        <v>0.08</v>
      </c>
      <c r="F15307" s="2">
        <f t="shared" si="479"/>
        <v>311.46320000000003</v>
      </c>
      <c r="G15307" s="2">
        <v>1</v>
      </c>
      <c r="H15307" s="2" t="str">
        <f>TEXT(Table1[[#This Row],[order_date]],"mmmm")</f>
        <v>May</v>
      </c>
      <c r="I15307" s="3">
        <v>45433</v>
      </c>
      <c r="J15307" s="3">
        <v>45439</v>
      </c>
      <c r="K15307" s="3" t="str">
        <f>TEXT(Table1[[#This Row],[delivery_date]]-Table1[[#This Row],[order_date]],"D")</f>
        <v>6</v>
      </c>
      <c r="L15307" s="2" t="s">
        <v>15</v>
      </c>
      <c r="M15307" s="2" t="s">
        <v>27</v>
      </c>
      <c r="N15307" s="2">
        <v>891.71</v>
      </c>
      <c r="O15307" s="2" t="s">
        <v>48</v>
      </c>
      <c r="P15307" s="2">
        <f t="shared" si="478"/>
        <v>3581.8267999999998</v>
      </c>
    </row>
    <row r="15308" spans="1:16" ht="14.25" customHeight="1" x14ac:dyDescent="0.35">
      <c r="A15308" s="2" t="s">
        <v>15339</v>
      </c>
      <c r="B15308" s="2" t="s">
        <v>25</v>
      </c>
      <c r="C15308" s="2" t="s">
        <v>26</v>
      </c>
      <c r="D15308" s="2">
        <v>1982.92</v>
      </c>
      <c r="E15308" s="2">
        <v>0.28000000000000003</v>
      </c>
      <c r="F15308" s="2">
        <f t="shared" si="479"/>
        <v>555.21760000000006</v>
      </c>
      <c r="G15308" s="2">
        <v>6</v>
      </c>
      <c r="H15308" s="2" t="str">
        <f>TEXT(Table1[[#This Row],[order_date]],"mmmm")</f>
        <v>January</v>
      </c>
      <c r="I15308" s="3">
        <v>44943</v>
      </c>
      <c r="J15308" s="3">
        <v>44949</v>
      </c>
      <c r="K15308" s="3" t="str">
        <f>TEXT(Table1[[#This Row],[delivery_date]]-Table1[[#This Row],[order_date]],"D")</f>
        <v>6</v>
      </c>
      <c r="L15308" s="2" t="s">
        <v>15</v>
      </c>
      <c r="M15308" s="2" t="s">
        <v>22</v>
      </c>
      <c r="N15308" s="2">
        <v>277.12</v>
      </c>
      <c r="O15308" s="2" t="s">
        <v>23</v>
      </c>
      <c r="P15308" s="2">
        <f t="shared" si="478"/>
        <v>1427.7024000000001</v>
      </c>
    </row>
    <row r="15309" spans="1:16" ht="14.25" customHeight="1" x14ac:dyDescent="0.35">
      <c r="A15309" s="2" t="s">
        <v>15340</v>
      </c>
      <c r="B15309" s="2" t="s">
        <v>19</v>
      </c>
      <c r="C15309" s="2" t="s">
        <v>26</v>
      </c>
      <c r="D15309" s="2">
        <v>4071.86</v>
      </c>
      <c r="E15309" s="2">
        <v>0.02</v>
      </c>
      <c r="F15309" s="2">
        <f t="shared" si="479"/>
        <v>81.437200000000004</v>
      </c>
      <c r="G15309" s="2">
        <v>8</v>
      </c>
      <c r="H15309" s="2" t="str">
        <f>TEXT(Table1[[#This Row],[order_date]],"mmmm")</f>
        <v>August</v>
      </c>
      <c r="I15309" s="3">
        <v>45515</v>
      </c>
      <c r="J15309" s="3">
        <v>45516</v>
      </c>
      <c r="K15309" s="3" t="str">
        <f>TEXT(Table1[[#This Row],[delivery_date]]-Table1[[#This Row],[order_date]],"D")</f>
        <v>1</v>
      </c>
      <c r="L15309" s="2" t="s">
        <v>15</v>
      </c>
      <c r="M15309" s="2" t="s">
        <v>22</v>
      </c>
      <c r="N15309" s="2">
        <v>529.32000000000005</v>
      </c>
      <c r="O15309" s="2" t="s">
        <v>17</v>
      </c>
      <c r="P15309" s="2">
        <f t="shared" si="478"/>
        <v>3990.4228000000003</v>
      </c>
    </row>
    <row r="15310" spans="1:16" ht="14.25" customHeight="1" x14ac:dyDescent="0.35">
      <c r="A15310" s="2" t="s">
        <v>15341</v>
      </c>
      <c r="B15310" s="2" t="s">
        <v>13</v>
      </c>
      <c r="C15310" s="2" t="s">
        <v>20</v>
      </c>
      <c r="D15310" s="2">
        <v>3776.41</v>
      </c>
      <c r="E15310" s="2">
        <v>0.42</v>
      </c>
      <c r="F15310" s="2">
        <f t="shared" si="479"/>
        <v>1586.0921999999998</v>
      </c>
      <c r="G15310" s="2">
        <v>2</v>
      </c>
      <c r="H15310" s="2" t="str">
        <f>TEXT(Table1[[#This Row],[order_date]],"mmmm")</f>
        <v>December</v>
      </c>
      <c r="I15310" s="3">
        <v>45281</v>
      </c>
      <c r="J15310" s="3">
        <v>45284</v>
      </c>
      <c r="K15310" s="3" t="str">
        <f>TEXT(Table1[[#This Row],[delivery_date]]-Table1[[#This Row],[order_date]],"D")</f>
        <v>3</v>
      </c>
      <c r="L15310" s="2" t="s">
        <v>15</v>
      </c>
      <c r="M15310" s="2" t="s">
        <v>16</v>
      </c>
      <c r="N15310" s="2">
        <v>743.52</v>
      </c>
      <c r="O15310" s="2" t="s">
        <v>17</v>
      </c>
      <c r="P15310" s="2">
        <f t="shared" si="478"/>
        <v>2190.3177999999998</v>
      </c>
    </row>
    <row r="15311" spans="1:16" ht="14.25" customHeight="1" x14ac:dyDescent="0.35">
      <c r="A15311" s="2" t="s">
        <v>15342</v>
      </c>
      <c r="B15311" s="2" t="s">
        <v>25</v>
      </c>
      <c r="C15311" s="2" t="s">
        <v>26</v>
      </c>
      <c r="D15311" s="2">
        <v>3202.77</v>
      </c>
      <c r="E15311" s="2">
        <v>0.44</v>
      </c>
      <c r="F15311" s="2">
        <f t="shared" si="479"/>
        <v>1409.2188000000001</v>
      </c>
      <c r="G15311" s="2">
        <v>5</v>
      </c>
      <c r="H15311" s="2" t="str">
        <f>TEXT(Table1[[#This Row],[order_date]],"mmmm")</f>
        <v>February</v>
      </c>
      <c r="I15311" s="3">
        <v>45344</v>
      </c>
      <c r="J15311" s="3">
        <v>45351</v>
      </c>
      <c r="K15311" s="3" t="str">
        <f>TEXT(Table1[[#This Row],[delivery_date]]-Table1[[#This Row],[order_date]],"D")</f>
        <v>7</v>
      </c>
      <c r="L15311" s="2" t="s">
        <v>31</v>
      </c>
      <c r="M15311" s="2" t="s">
        <v>16</v>
      </c>
      <c r="N15311" s="2">
        <v>856.36</v>
      </c>
      <c r="O15311" s="2" t="s">
        <v>23</v>
      </c>
      <c r="P15311" s="2">
        <f t="shared" si="478"/>
        <v>1793.5511999999999</v>
      </c>
    </row>
    <row r="15312" spans="1:16" ht="14.25" customHeight="1" x14ac:dyDescent="0.35">
      <c r="A15312" s="2" t="s">
        <v>15343</v>
      </c>
      <c r="B15312" s="2" t="s">
        <v>25</v>
      </c>
      <c r="C15312" s="2" t="s">
        <v>36</v>
      </c>
      <c r="D15312" s="2">
        <v>4702.1899999999996</v>
      </c>
      <c r="E15312" s="2">
        <v>0.2</v>
      </c>
      <c r="F15312" s="2">
        <f t="shared" si="479"/>
        <v>940.43799999999999</v>
      </c>
      <c r="G15312" s="2">
        <v>4</v>
      </c>
      <c r="H15312" s="2" t="str">
        <f>TEXT(Table1[[#This Row],[order_date]],"mmmm")</f>
        <v>March</v>
      </c>
      <c r="I15312" s="3">
        <v>45366</v>
      </c>
      <c r="J15312" s="3">
        <v>45372</v>
      </c>
      <c r="K15312" s="3" t="str">
        <f>TEXT(Table1[[#This Row],[delivery_date]]-Table1[[#This Row],[order_date]],"D")</f>
        <v>6</v>
      </c>
      <c r="L15312" s="2" t="s">
        <v>31</v>
      </c>
      <c r="M15312" s="2" t="s">
        <v>22</v>
      </c>
      <c r="N15312" s="2">
        <v>932.55</v>
      </c>
      <c r="O15312" s="2" t="s">
        <v>17</v>
      </c>
      <c r="P15312" s="2">
        <f t="shared" si="478"/>
        <v>3761.7519999999995</v>
      </c>
    </row>
    <row r="15313" spans="1:16" ht="14.25" customHeight="1" x14ac:dyDescent="0.35">
      <c r="A15313" s="2" t="s">
        <v>15344</v>
      </c>
      <c r="B15313" s="2" t="s">
        <v>19</v>
      </c>
      <c r="C15313" s="2" t="s">
        <v>36</v>
      </c>
      <c r="D15313" s="2">
        <v>584.73</v>
      </c>
      <c r="E15313" s="2">
        <v>0.49</v>
      </c>
      <c r="F15313" s="2">
        <f t="shared" si="479"/>
        <v>286.51769999999999</v>
      </c>
      <c r="G15313" s="2">
        <v>3</v>
      </c>
      <c r="H15313" s="2" t="str">
        <f>TEXT(Table1[[#This Row],[order_date]],"mmmm")</f>
        <v>June</v>
      </c>
      <c r="I15313" s="3">
        <v>45449</v>
      </c>
      <c r="J15313" s="3">
        <v>45456</v>
      </c>
      <c r="K15313" s="3" t="str">
        <f>TEXT(Table1[[#This Row],[delivery_date]]-Table1[[#This Row],[order_date]],"D")</f>
        <v>7</v>
      </c>
      <c r="L15313" s="2" t="s">
        <v>31</v>
      </c>
      <c r="M15313" s="2" t="s">
        <v>16</v>
      </c>
      <c r="N15313" s="2">
        <v>112.57</v>
      </c>
      <c r="O15313" s="2" t="s">
        <v>39</v>
      </c>
      <c r="P15313" s="2">
        <f t="shared" si="478"/>
        <v>298.21230000000003</v>
      </c>
    </row>
    <row r="15314" spans="1:16" ht="14.25" customHeight="1" x14ac:dyDescent="0.35">
      <c r="A15314" s="2" t="s">
        <v>15345</v>
      </c>
      <c r="B15314" s="2" t="s">
        <v>19</v>
      </c>
      <c r="C15314" s="2" t="s">
        <v>14</v>
      </c>
      <c r="D15314" s="2">
        <v>4013.04</v>
      </c>
      <c r="E15314" s="2">
        <v>0.16</v>
      </c>
      <c r="F15314" s="2">
        <f t="shared" si="479"/>
        <v>642.08640000000003</v>
      </c>
      <c r="G15314" s="2">
        <v>8</v>
      </c>
      <c r="H15314" s="2" t="str">
        <f>TEXT(Table1[[#This Row],[order_date]],"mmmm")</f>
        <v>October</v>
      </c>
      <c r="I15314" s="3">
        <v>45222</v>
      </c>
      <c r="J15314" s="3">
        <v>45224</v>
      </c>
      <c r="K15314" s="3" t="str">
        <f>TEXT(Table1[[#This Row],[delivery_date]]-Table1[[#This Row],[order_date]],"D")</f>
        <v>2</v>
      </c>
      <c r="L15314" s="2" t="s">
        <v>21</v>
      </c>
      <c r="M15314" s="2" t="s">
        <v>16</v>
      </c>
      <c r="N15314" s="2">
        <v>706.71</v>
      </c>
      <c r="O15314" s="2" t="s">
        <v>17</v>
      </c>
      <c r="P15314" s="2">
        <f t="shared" si="478"/>
        <v>3370.9535999999998</v>
      </c>
    </row>
    <row r="15315" spans="1:16" ht="14.25" customHeight="1" x14ac:dyDescent="0.35">
      <c r="A15315" s="2" t="s">
        <v>15346</v>
      </c>
      <c r="B15315" s="2" t="s">
        <v>25</v>
      </c>
      <c r="C15315" s="2" t="s">
        <v>33</v>
      </c>
      <c r="D15315" s="2">
        <v>3386.85</v>
      </c>
      <c r="E15315" s="2">
        <v>0.13</v>
      </c>
      <c r="F15315" s="2">
        <f t="shared" si="479"/>
        <v>440.29050000000001</v>
      </c>
      <c r="G15315" s="2">
        <v>2</v>
      </c>
      <c r="H15315" s="2" t="str">
        <f>TEXT(Table1[[#This Row],[order_date]],"mmmm")</f>
        <v>October</v>
      </c>
      <c r="I15315" s="3">
        <v>45579</v>
      </c>
      <c r="J15315" s="3">
        <v>45584</v>
      </c>
      <c r="K15315" s="3" t="str">
        <f>TEXT(Table1[[#This Row],[delivery_date]]-Table1[[#This Row],[order_date]],"D")</f>
        <v>5</v>
      </c>
      <c r="L15315" s="2" t="s">
        <v>31</v>
      </c>
      <c r="M15315" s="2" t="s">
        <v>27</v>
      </c>
      <c r="N15315" s="2">
        <v>972.48</v>
      </c>
      <c r="O15315" s="2" t="s">
        <v>34</v>
      </c>
      <c r="P15315" s="2">
        <f t="shared" si="478"/>
        <v>2946.5594999999998</v>
      </c>
    </row>
    <row r="15316" spans="1:16" ht="14.25" customHeight="1" x14ac:dyDescent="0.35">
      <c r="A15316" s="2" t="s">
        <v>15347</v>
      </c>
      <c r="B15316" s="2" t="s">
        <v>25</v>
      </c>
      <c r="C15316" s="2" t="s">
        <v>14</v>
      </c>
      <c r="D15316" s="2">
        <v>1642.13</v>
      </c>
      <c r="E15316" s="2">
        <v>0.49</v>
      </c>
      <c r="F15316" s="2">
        <f t="shared" si="479"/>
        <v>804.64370000000008</v>
      </c>
      <c r="G15316" s="2">
        <v>1</v>
      </c>
      <c r="H15316" s="2" t="str">
        <f>TEXT(Table1[[#This Row],[order_date]],"mmmm")</f>
        <v>October</v>
      </c>
      <c r="I15316" s="3">
        <v>45590</v>
      </c>
      <c r="J15316" s="3">
        <v>45596</v>
      </c>
      <c r="K15316" s="3" t="str">
        <f>TEXT(Table1[[#This Row],[delivery_date]]-Table1[[#This Row],[order_date]],"D")</f>
        <v>6</v>
      </c>
      <c r="L15316" s="2" t="s">
        <v>21</v>
      </c>
      <c r="M15316" s="2" t="s">
        <v>22</v>
      </c>
      <c r="N15316" s="2">
        <v>416.55</v>
      </c>
      <c r="O15316" s="2" t="s">
        <v>23</v>
      </c>
      <c r="P15316" s="2">
        <f t="shared" si="478"/>
        <v>837.48630000000003</v>
      </c>
    </row>
    <row r="15317" spans="1:16" ht="14.25" customHeight="1" x14ac:dyDescent="0.35">
      <c r="A15317" s="2" t="s">
        <v>15348</v>
      </c>
      <c r="B15317" s="2" t="s">
        <v>13</v>
      </c>
      <c r="C15317" s="2" t="s">
        <v>33</v>
      </c>
      <c r="D15317" s="2">
        <v>2775.26</v>
      </c>
      <c r="E15317" s="2">
        <v>0.13</v>
      </c>
      <c r="F15317" s="2">
        <f t="shared" si="479"/>
        <v>360.78380000000004</v>
      </c>
      <c r="G15317" s="2">
        <v>1</v>
      </c>
      <c r="H15317" s="2" t="str">
        <f>TEXT(Table1[[#This Row],[order_date]],"mmmm")</f>
        <v>April</v>
      </c>
      <c r="I15317" s="3">
        <v>45026</v>
      </c>
      <c r="J15317" s="3">
        <v>45031</v>
      </c>
      <c r="K15317" s="3" t="str">
        <f>TEXT(Table1[[#This Row],[delivery_date]]-Table1[[#This Row],[order_date]],"D")</f>
        <v>5</v>
      </c>
      <c r="L15317" s="2" t="s">
        <v>31</v>
      </c>
      <c r="M15317" s="2" t="s">
        <v>27</v>
      </c>
      <c r="N15317" s="2">
        <v>421</v>
      </c>
      <c r="O15317" s="2" t="s">
        <v>48</v>
      </c>
      <c r="P15317" s="2">
        <f t="shared" si="478"/>
        <v>2414.4762000000001</v>
      </c>
    </row>
    <row r="15318" spans="1:16" ht="14.25" customHeight="1" x14ac:dyDescent="0.35">
      <c r="A15318" s="2" t="s">
        <v>15349</v>
      </c>
      <c r="B15318" s="2" t="s">
        <v>25</v>
      </c>
      <c r="C15318" s="2" t="s">
        <v>14</v>
      </c>
      <c r="D15318" s="2">
        <v>3258.68</v>
      </c>
      <c r="E15318" s="2">
        <v>0.22</v>
      </c>
      <c r="F15318" s="2">
        <f t="shared" si="479"/>
        <v>716.90959999999995</v>
      </c>
      <c r="G15318" s="2">
        <v>5</v>
      </c>
      <c r="H15318" s="2" t="str">
        <f>TEXT(Table1[[#This Row],[order_date]],"mmmm")</f>
        <v>October</v>
      </c>
      <c r="I15318" s="3">
        <v>45216</v>
      </c>
      <c r="J15318" s="3">
        <v>45219</v>
      </c>
      <c r="K15318" s="3" t="str">
        <f>TEXT(Table1[[#This Row],[delivery_date]]-Table1[[#This Row],[order_date]],"D")</f>
        <v>3</v>
      </c>
      <c r="L15318" s="2" t="s">
        <v>15</v>
      </c>
      <c r="M15318" s="2" t="s">
        <v>16</v>
      </c>
      <c r="N15318" s="2">
        <v>834.41</v>
      </c>
      <c r="O15318" s="2" t="s">
        <v>39</v>
      </c>
      <c r="P15318" s="2">
        <f t="shared" si="478"/>
        <v>2541.7703999999999</v>
      </c>
    </row>
    <row r="15319" spans="1:16" ht="14.25" customHeight="1" x14ac:dyDescent="0.35">
      <c r="A15319" s="2" t="s">
        <v>15350</v>
      </c>
      <c r="B15319" s="2" t="s">
        <v>25</v>
      </c>
      <c r="C15319" s="2" t="s">
        <v>14</v>
      </c>
      <c r="D15319" s="2">
        <v>3707.73</v>
      </c>
      <c r="E15319" s="2">
        <v>0.31</v>
      </c>
      <c r="F15319" s="2">
        <f t="shared" si="479"/>
        <v>1149.3963000000001</v>
      </c>
      <c r="G15319" s="2">
        <v>9</v>
      </c>
      <c r="H15319" s="2" t="str">
        <f>TEXT(Table1[[#This Row],[order_date]],"mmmm")</f>
        <v>May</v>
      </c>
      <c r="I15319" s="3">
        <v>45062</v>
      </c>
      <c r="J15319" s="3">
        <v>45064</v>
      </c>
      <c r="K15319" s="3" t="str">
        <f>TEXT(Table1[[#This Row],[delivery_date]]-Table1[[#This Row],[order_date]],"D")</f>
        <v>2</v>
      </c>
      <c r="L15319" s="2" t="s">
        <v>21</v>
      </c>
      <c r="M15319" s="2" t="s">
        <v>16</v>
      </c>
      <c r="N15319" s="2">
        <v>285.95</v>
      </c>
      <c r="O15319" s="2" t="s">
        <v>28</v>
      </c>
      <c r="P15319" s="2">
        <f t="shared" si="478"/>
        <v>2558.3337000000001</v>
      </c>
    </row>
    <row r="15320" spans="1:16" ht="14.25" customHeight="1" x14ac:dyDescent="0.35">
      <c r="A15320" s="2" t="s">
        <v>15351</v>
      </c>
      <c r="B15320" s="2" t="s">
        <v>13</v>
      </c>
      <c r="C15320" s="2" t="s">
        <v>36</v>
      </c>
      <c r="D15320" s="2">
        <v>1016.59</v>
      </c>
      <c r="E15320" s="2">
        <v>0.16</v>
      </c>
      <c r="F15320" s="2">
        <f t="shared" si="479"/>
        <v>162.65440000000001</v>
      </c>
      <c r="G15320" s="2">
        <v>4</v>
      </c>
      <c r="H15320" s="2" t="str">
        <f>TEXT(Table1[[#This Row],[order_date]],"mmmm")</f>
        <v>September</v>
      </c>
      <c r="I15320" s="3">
        <v>45173</v>
      </c>
      <c r="J15320" s="3">
        <v>45175</v>
      </c>
      <c r="K15320" s="3" t="str">
        <f>TEXT(Table1[[#This Row],[delivery_date]]-Table1[[#This Row],[order_date]],"D")</f>
        <v>2</v>
      </c>
      <c r="L15320" s="2" t="s">
        <v>21</v>
      </c>
      <c r="M15320" s="2" t="s">
        <v>27</v>
      </c>
      <c r="N15320" s="2">
        <v>161.49</v>
      </c>
      <c r="O15320" s="2" t="s">
        <v>17</v>
      </c>
      <c r="P15320" s="2">
        <f t="shared" si="478"/>
        <v>853.93560000000002</v>
      </c>
    </row>
    <row r="15321" spans="1:16" ht="14.25" customHeight="1" x14ac:dyDescent="0.35">
      <c r="A15321" s="2" t="s">
        <v>15352</v>
      </c>
      <c r="B15321" s="2" t="s">
        <v>41</v>
      </c>
      <c r="C15321" s="2" t="s">
        <v>33</v>
      </c>
      <c r="D15321" s="2">
        <v>600.36</v>
      </c>
      <c r="E15321" s="2">
        <v>0.19</v>
      </c>
      <c r="F15321" s="2">
        <f t="shared" si="479"/>
        <v>114.0684</v>
      </c>
      <c r="G15321" s="2">
        <v>7</v>
      </c>
      <c r="H15321" s="2" t="str">
        <f>TEXT(Table1[[#This Row],[order_date]],"mmmm")</f>
        <v>July</v>
      </c>
      <c r="I15321" s="3">
        <v>45136</v>
      </c>
      <c r="J15321" s="3">
        <v>45140</v>
      </c>
      <c r="K15321" s="3" t="str">
        <f>TEXT(Table1[[#This Row],[delivery_date]]-Table1[[#This Row],[order_date]],"D")</f>
        <v>4</v>
      </c>
      <c r="L15321" s="2" t="s">
        <v>31</v>
      </c>
      <c r="M15321" s="2" t="s">
        <v>27</v>
      </c>
      <c r="N15321" s="2">
        <v>46.79</v>
      </c>
      <c r="O15321" s="2" t="s">
        <v>39</v>
      </c>
      <c r="P15321" s="2">
        <f t="shared" si="478"/>
        <v>486.29160000000002</v>
      </c>
    </row>
    <row r="15322" spans="1:16" ht="14.25" customHeight="1" x14ac:dyDescent="0.35">
      <c r="A15322" s="2" t="s">
        <v>15353</v>
      </c>
      <c r="B15322" s="2" t="s">
        <v>13</v>
      </c>
      <c r="C15322" s="2" t="s">
        <v>20</v>
      </c>
      <c r="D15322" s="2">
        <v>600.07000000000005</v>
      </c>
      <c r="E15322" s="2">
        <v>0.36</v>
      </c>
      <c r="F15322" s="2">
        <f t="shared" si="479"/>
        <v>216.02520000000001</v>
      </c>
      <c r="G15322" s="2">
        <v>2</v>
      </c>
      <c r="H15322" s="2" t="str">
        <f>TEXT(Table1[[#This Row],[order_date]],"mmmm")</f>
        <v>November</v>
      </c>
      <c r="I15322" s="3">
        <v>45244</v>
      </c>
      <c r="J15322" s="3">
        <v>45250</v>
      </c>
      <c r="K15322" s="3" t="str">
        <f>TEXT(Table1[[#This Row],[delivery_date]]-Table1[[#This Row],[order_date]],"D")</f>
        <v>6</v>
      </c>
      <c r="L15322" s="2" t="s">
        <v>31</v>
      </c>
      <c r="M15322" s="2" t="s">
        <v>16</v>
      </c>
      <c r="N15322" s="2">
        <v>179.59</v>
      </c>
      <c r="O15322" s="2" t="s">
        <v>48</v>
      </c>
      <c r="P15322" s="2">
        <f t="shared" si="478"/>
        <v>384.04480000000001</v>
      </c>
    </row>
    <row r="15323" spans="1:16" ht="14.25" customHeight="1" x14ac:dyDescent="0.35">
      <c r="A15323" s="2" t="s">
        <v>15354</v>
      </c>
      <c r="B15323" s="2" t="s">
        <v>13</v>
      </c>
      <c r="C15323" s="2" t="s">
        <v>20</v>
      </c>
      <c r="D15323" s="2">
        <v>1539.96</v>
      </c>
      <c r="E15323" s="2">
        <v>0.36</v>
      </c>
      <c r="F15323" s="2">
        <f t="shared" si="479"/>
        <v>554.38559999999995</v>
      </c>
      <c r="G15323" s="2">
        <v>3</v>
      </c>
      <c r="H15323" s="2" t="str">
        <f>TEXT(Table1[[#This Row],[order_date]],"mmmm")</f>
        <v>July</v>
      </c>
      <c r="I15323" s="3">
        <v>45484</v>
      </c>
      <c r="J15323" s="3">
        <v>45489</v>
      </c>
      <c r="K15323" s="3" t="str">
        <f>TEXT(Table1[[#This Row],[delivery_date]]-Table1[[#This Row],[order_date]],"D")</f>
        <v>5</v>
      </c>
      <c r="L15323" s="2" t="s">
        <v>21</v>
      </c>
      <c r="M15323" s="2" t="s">
        <v>16</v>
      </c>
      <c r="N15323" s="2">
        <v>95.11</v>
      </c>
      <c r="O15323" s="2" t="s">
        <v>28</v>
      </c>
      <c r="P15323" s="2">
        <f t="shared" si="478"/>
        <v>985.57440000000008</v>
      </c>
    </row>
    <row r="15324" spans="1:16" ht="14.25" customHeight="1" x14ac:dyDescent="0.35">
      <c r="A15324" s="2" t="s">
        <v>15355</v>
      </c>
      <c r="B15324" s="2" t="s">
        <v>19</v>
      </c>
      <c r="C15324" s="2" t="s">
        <v>14</v>
      </c>
      <c r="D15324" s="2">
        <v>855.45</v>
      </c>
      <c r="E15324" s="2">
        <v>0.4</v>
      </c>
      <c r="F15324" s="2">
        <f t="shared" si="479"/>
        <v>342.18000000000006</v>
      </c>
      <c r="G15324" s="2">
        <v>9</v>
      </c>
      <c r="H15324" s="2" t="str">
        <f>TEXT(Table1[[#This Row],[order_date]],"mmmm")</f>
        <v>August</v>
      </c>
      <c r="I15324" s="3">
        <v>45140</v>
      </c>
      <c r="J15324" s="3">
        <v>45147</v>
      </c>
      <c r="K15324" s="3" t="str">
        <f>TEXT(Table1[[#This Row],[delivery_date]]-Table1[[#This Row],[order_date]],"D")</f>
        <v>7</v>
      </c>
      <c r="L15324" s="2" t="s">
        <v>31</v>
      </c>
      <c r="M15324" s="2" t="s">
        <v>22</v>
      </c>
      <c r="N15324" s="2">
        <v>236.99</v>
      </c>
      <c r="O15324" s="2" t="s">
        <v>34</v>
      </c>
      <c r="P15324" s="2">
        <f t="shared" si="478"/>
        <v>513.27</v>
      </c>
    </row>
    <row r="15325" spans="1:16" ht="14.25" customHeight="1" x14ac:dyDescent="0.35">
      <c r="A15325" s="2" t="s">
        <v>15356</v>
      </c>
      <c r="B15325" s="2" t="s">
        <v>13</v>
      </c>
      <c r="C15325" s="2" t="s">
        <v>14</v>
      </c>
      <c r="D15325" s="2">
        <v>2724.64</v>
      </c>
      <c r="E15325" s="2">
        <v>0.3</v>
      </c>
      <c r="F15325" s="2">
        <f t="shared" si="479"/>
        <v>817.39199999999994</v>
      </c>
      <c r="G15325" s="2">
        <v>5</v>
      </c>
      <c r="H15325" s="2" t="str">
        <f>TEXT(Table1[[#This Row],[order_date]],"mmmm")</f>
        <v>July</v>
      </c>
      <c r="I15325" s="3">
        <v>45125</v>
      </c>
      <c r="J15325" s="3">
        <v>45131</v>
      </c>
      <c r="K15325" s="3" t="str">
        <f>TEXT(Table1[[#This Row],[delivery_date]]-Table1[[#This Row],[order_date]],"D")</f>
        <v>6</v>
      </c>
      <c r="L15325" s="2" t="s">
        <v>21</v>
      </c>
      <c r="M15325" s="2" t="s">
        <v>16</v>
      </c>
      <c r="N15325" s="2">
        <v>770.94</v>
      </c>
      <c r="O15325" s="2" t="s">
        <v>17</v>
      </c>
      <c r="P15325" s="2">
        <f t="shared" si="478"/>
        <v>1907.248</v>
      </c>
    </row>
    <row r="15326" spans="1:16" ht="14.25" customHeight="1" x14ac:dyDescent="0.35">
      <c r="A15326" s="2" t="s">
        <v>15357</v>
      </c>
      <c r="B15326" s="2" t="s">
        <v>25</v>
      </c>
      <c r="C15326" s="2" t="s">
        <v>36</v>
      </c>
      <c r="D15326" s="2">
        <v>2241.5</v>
      </c>
      <c r="E15326" s="2">
        <v>0.12</v>
      </c>
      <c r="F15326" s="2">
        <f t="shared" si="479"/>
        <v>268.98</v>
      </c>
      <c r="G15326" s="2">
        <v>6</v>
      </c>
      <c r="H15326" s="2" t="str">
        <f>TEXT(Table1[[#This Row],[order_date]],"mmmm")</f>
        <v>May</v>
      </c>
      <c r="I15326" s="3">
        <v>45053</v>
      </c>
      <c r="J15326" s="3">
        <v>45056</v>
      </c>
      <c r="K15326" s="3" t="str">
        <f>TEXT(Table1[[#This Row],[delivery_date]]-Table1[[#This Row],[order_date]],"D")</f>
        <v>3</v>
      </c>
      <c r="L15326" s="2" t="s">
        <v>21</v>
      </c>
      <c r="M15326" s="2" t="s">
        <v>27</v>
      </c>
      <c r="N15326" s="2">
        <v>276.17</v>
      </c>
      <c r="O15326" s="2" t="s">
        <v>17</v>
      </c>
      <c r="P15326" s="2">
        <f t="shared" si="478"/>
        <v>1972.52</v>
      </c>
    </row>
    <row r="15327" spans="1:16" ht="14.25" customHeight="1" x14ac:dyDescent="0.35">
      <c r="A15327" s="2" t="s">
        <v>15358</v>
      </c>
      <c r="B15327" s="2" t="s">
        <v>25</v>
      </c>
      <c r="C15327" s="2" t="s">
        <v>33</v>
      </c>
      <c r="D15327" s="2">
        <v>4476.03</v>
      </c>
      <c r="E15327" s="2">
        <v>0.17</v>
      </c>
      <c r="F15327" s="2">
        <f t="shared" si="479"/>
        <v>760.92510000000004</v>
      </c>
      <c r="G15327" s="2">
        <v>3</v>
      </c>
      <c r="H15327" s="2" t="str">
        <f>TEXT(Table1[[#This Row],[order_date]],"mmmm")</f>
        <v>January</v>
      </c>
      <c r="I15327" s="3">
        <v>45308</v>
      </c>
      <c r="J15327" s="3">
        <v>45313</v>
      </c>
      <c r="K15327" s="3" t="str">
        <f>TEXT(Table1[[#This Row],[delivery_date]]-Table1[[#This Row],[order_date]],"D")</f>
        <v>5</v>
      </c>
      <c r="L15327" s="2" t="s">
        <v>15</v>
      </c>
      <c r="M15327" s="2" t="s">
        <v>27</v>
      </c>
      <c r="N15327" s="2">
        <v>1286.3399999999999</v>
      </c>
      <c r="O15327" s="2" t="s">
        <v>48</v>
      </c>
      <c r="P15327" s="2">
        <f t="shared" si="478"/>
        <v>3715.1048999999998</v>
      </c>
    </row>
    <row r="15328" spans="1:16" ht="14.25" customHeight="1" x14ac:dyDescent="0.35">
      <c r="A15328" s="2" t="s">
        <v>15359</v>
      </c>
      <c r="B15328" s="2" t="s">
        <v>25</v>
      </c>
      <c r="C15328" s="2" t="s">
        <v>14</v>
      </c>
      <c r="D15328" s="2">
        <v>3615.27</v>
      </c>
      <c r="E15328" s="2">
        <v>0.45</v>
      </c>
      <c r="F15328" s="2">
        <f t="shared" si="479"/>
        <v>1626.8715</v>
      </c>
      <c r="G15328" s="2">
        <v>6</v>
      </c>
      <c r="H15328" s="2" t="str">
        <f>TEXT(Table1[[#This Row],[order_date]],"mmmm")</f>
        <v>January</v>
      </c>
      <c r="I15328" s="3">
        <v>44939</v>
      </c>
      <c r="J15328" s="3">
        <v>44942</v>
      </c>
      <c r="K15328" s="3" t="str">
        <f>TEXT(Table1[[#This Row],[delivery_date]]-Table1[[#This Row],[order_date]],"D")</f>
        <v>3</v>
      </c>
      <c r="L15328" s="2" t="s">
        <v>31</v>
      </c>
      <c r="M15328" s="2" t="s">
        <v>27</v>
      </c>
      <c r="N15328" s="2">
        <v>633.21</v>
      </c>
      <c r="O15328" s="2" t="s">
        <v>39</v>
      </c>
      <c r="P15328" s="2">
        <f t="shared" si="478"/>
        <v>1988.3985</v>
      </c>
    </row>
    <row r="15329" spans="1:16" ht="14.25" customHeight="1" x14ac:dyDescent="0.35">
      <c r="A15329" s="2" t="s">
        <v>15360</v>
      </c>
      <c r="B15329" s="2" t="s">
        <v>41</v>
      </c>
      <c r="C15329" s="2" t="s">
        <v>20</v>
      </c>
      <c r="D15329" s="2">
        <v>1108.48</v>
      </c>
      <c r="E15329" s="2">
        <v>0.37</v>
      </c>
      <c r="F15329" s="2">
        <f t="shared" si="479"/>
        <v>410.13760000000002</v>
      </c>
      <c r="G15329" s="2">
        <v>8</v>
      </c>
      <c r="H15329" s="2" t="str">
        <f>TEXT(Table1[[#This Row],[order_date]],"mmmm")</f>
        <v>January</v>
      </c>
      <c r="I15329" s="3">
        <v>45312</v>
      </c>
      <c r="J15329" s="3">
        <v>45318</v>
      </c>
      <c r="K15329" s="3" t="str">
        <f>TEXT(Table1[[#This Row],[delivery_date]]-Table1[[#This Row],[order_date]],"D")</f>
        <v>6</v>
      </c>
      <c r="L15329" s="2" t="s">
        <v>15</v>
      </c>
      <c r="M15329" s="2" t="s">
        <v>27</v>
      </c>
      <c r="N15329" s="2">
        <v>315.38</v>
      </c>
      <c r="O15329" s="2" t="s">
        <v>23</v>
      </c>
      <c r="P15329" s="2">
        <f t="shared" si="478"/>
        <v>698.3424</v>
      </c>
    </row>
    <row r="15330" spans="1:16" ht="14.25" customHeight="1" x14ac:dyDescent="0.35">
      <c r="A15330" s="2" t="s">
        <v>15361</v>
      </c>
      <c r="B15330" s="2" t="s">
        <v>25</v>
      </c>
      <c r="C15330" s="2" t="s">
        <v>33</v>
      </c>
      <c r="D15330" s="2">
        <v>324.06</v>
      </c>
      <c r="E15330" s="2">
        <v>0.04</v>
      </c>
      <c r="F15330" s="2">
        <f t="shared" si="479"/>
        <v>12.962400000000001</v>
      </c>
      <c r="G15330" s="2">
        <v>1</v>
      </c>
      <c r="H15330" s="2" t="str">
        <f>TEXT(Table1[[#This Row],[order_date]],"mmmm")</f>
        <v>January</v>
      </c>
      <c r="I15330" s="3">
        <v>44955</v>
      </c>
      <c r="J15330" s="3">
        <v>44961</v>
      </c>
      <c r="K15330" s="3" t="str">
        <f>TEXT(Table1[[#This Row],[delivery_date]]-Table1[[#This Row],[order_date]],"D")</f>
        <v>6</v>
      </c>
      <c r="L15330" s="2" t="s">
        <v>31</v>
      </c>
      <c r="M15330" s="2" t="s">
        <v>16</v>
      </c>
      <c r="N15330" s="2">
        <v>55.55</v>
      </c>
      <c r="O15330" s="2" t="s">
        <v>39</v>
      </c>
      <c r="P15330" s="2">
        <f t="shared" si="478"/>
        <v>311.0976</v>
      </c>
    </row>
    <row r="15331" spans="1:16" ht="14.25" customHeight="1" x14ac:dyDescent="0.35">
      <c r="A15331" s="2" t="s">
        <v>15362</v>
      </c>
      <c r="B15331" s="2" t="s">
        <v>41</v>
      </c>
      <c r="C15331" s="2" t="s">
        <v>14</v>
      </c>
      <c r="D15331" s="2">
        <v>3574.86</v>
      </c>
      <c r="E15331" s="2">
        <v>0.38</v>
      </c>
      <c r="F15331" s="2">
        <f t="shared" si="479"/>
        <v>1358.4468000000002</v>
      </c>
      <c r="G15331" s="2">
        <v>8</v>
      </c>
      <c r="H15331" s="2" t="str">
        <f>TEXT(Table1[[#This Row],[order_date]],"mmmm")</f>
        <v>May</v>
      </c>
      <c r="I15331" s="3">
        <v>45414</v>
      </c>
      <c r="J15331" s="3">
        <v>45415</v>
      </c>
      <c r="K15331" s="3" t="str">
        <f>TEXT(Table1[[#This Row],[delivery_date]]-Table1[[#This Row],[order_date]],"D")</f>
        <v>1</v>
      </c>
      <c r="L15331" s="2" t="s">
        <v>21</v>
      </c>
      <c r="M15331" s="2" t="s">
        <v>27</v>
      </c>
      <c r="N15331" s="2">
        <v>599.15</v>
      </c>
      <c r="O15331" s="2" t="s">
        <v>28</v>
      </c>
      <c r="P15331" s="2">
        <f t="shared" si="478"/>
        <v>2216.4132</v>
      </c>
    </row>
    <row r="15332" spans="1:16" ht="14.25" customHeight="1" x14ac:dyDescent="0.35">
      <c r="A15332" s="2" t="s">
        <v>15363</v>
      </c>
      <c r="B15332" s="2" t="s">
        <v>25</v>
      </c>
      <c r="C15332" s="2" t="s">
        <v>33</v>
      </c>
      <c r="D15332" s="2">
        <v>4244.5600000000004</v>
      </c>
      <c r="E15332" s="2">
        <v>0.17</v>
      </c>
      <c r="F15332" s="2">
        <f t="shared" si="479"/>
        <v>721.57520000000011</v>
      </c>
      <c r="G15332" s="2">
        <v>8</v>
      </c>
      <c r="H15332" s="2" t="str">
        <f>TEXT(Table1[[#This Row],[order_date]],"mmmm")</f>
        <v>December</v>
      </c>
      <c r="I15332" s="3">
        <v>45264</v>
      </c>
      <c r="J15332" s="3">
        <v>45267</v>
      </c>
      <c r="K15332" s="3" t="str">
        <f>TEXT(Table1[[#This Row],[delivery_date]]-Table1[[#This Row],[order_date]],"D")</f>
        <v>3</v>
      </c>
      <c r="L15332" s="2" t="s">
        <v>21</v>
      </c>
      <c r="M15332" s="2" t="s">
        <v>16</v>
      </c>
      <c r="N15332" s="2">
        <v>1011.69</v>
      </c>
      <c r="O15332" s="2" t="s">
        <v>17</v>
      </c>
      <c r="P15332" s="2">
        <f t="shared" si="478"/>
        <v>3522.9848000000002</v>
      </c>
    </row>
    <row r="15333" spans="1:16" ht="14.25" customHeight="1" x14ac:dyDescent="0.35">
      <c r="A15333" s="2" t="s">
        <v>15364</v>
      </c>
      <c r="B15333" s="2" t="s">
        <v>13</v>
      </c>
      <c r="C15333" s="2" t="s">
        <v>36</v>
      </c>
      <c r="D15333" s="2">
        <v>3534.87</v>
      </c>
      <c r="E15333" s="2">
        <v>0.01</v>
      </c>
      <c r="F15333" s="2">
        <f t="shared" si="479"/>
        <v>35.348700000000001</v>
      </c>
      <c r="G15333" s="2">
        <v>7</v>
      </c>
      <c r="H15333" s="2" t="str">
        <f>TEXT(Table1[[#This Row],[order_date]],"mmmm")</f>
        <v>May</v>
      </c>
      <c r="I15333" s="3">
        <v>45440</v>
      </c>
      <c r="J15333" s="3">
        <v>45442</v>
      </c>
      <c r="K15333" s="3" t="str">
        <f>TEXT(Table1[[#This Row],[delivery_date]]-Table1[[#This Row],[order_date]],"D")</f>
        <v>2</v>
      </c>
      <c r="L15333" s="2" t="s">
        <v>15</v>
      </c>
      <c r="M15333" s="2" t="s">
        <v>16</v>
      </c>
      <c r="N15333" s="2">
        <v>383.1</v>
      </c>
      <c r="O15333" s="2" t="s">
        <v>48</v>
      </c>
      <c r="P15333" s="2">
        <f t="shared" si="478"/>
        <v>3499.5212999999999</v>
      </c>
    </row>
    <row r="15334" spans="1:16" ht="14.25" customHeight="1" x14ac:dyDescent="0.35">
      <c r="A15334" s="2" t="s">
        <v>15365</v>
      </c>
      <c r="B15334" s="2" t="s">
        <v>19</v>
      </c>
      <c r="C15334" s="2" t="s">
        <v>20</v>
      </c>
      <c r="D15334" s="2">
        <v>3254.59</v>
      </c>
      <c r="E15334" s="2">
        <v>0.24</v>
      </c>
      <c r="F15334" s="2">
        <f t="shared" si="479"/>
        <v>781.10159999999996</v>
      </c>
      <c r="G15334" s="2">
        <v>4</v>
      </c>
      <c r="H15334" s="2" t="str">
        <f>TEXT(Table1[[#This Row],[order_date]],"mmmm")</f>
        <v>December</v>
      </c>
      <c r="I15334" s="3">
        <v>45634</v>
      </c>
      <c r="J15334" s="3">
        <v>45635</v>
      </c>
      <c r="K15334" s="3" t="str">
        <f>TEXT(Table1[[#This Row],[delivery_date]]-Table1[[#This Row],[order_date]],"D")</f>
        <v>1</v>
      </c>
      <c r="L15334" s="2" t="s">
        <v>31</v>
      </c>
      <c r="M15334" s="2" t="s">
        <v>22</v>
      </c>
      <c r="N15334" s="2">
        <v>898.39</v>
      </c>
      <c r="O15334" s="2" t="s">
        <v>39</v>
      </c>
      <c r="P15334" s="2">
        <f t="shared" si="478"/>
        <v>2473.4884000000002</v>
      </c>
    </row>
    <row r="15335" spans="1:16" ht="14.25" customHeight="1" x14ac:dyDescent="0.35">
      <c r="A15335" s="2" t="s">
        <v>15366</v>
      </c>
      <c r="B15335" s="2" t="s">
        <v>25</v>
      </c>
      <c r="C15335" s="2" t="s">
        <v>33</v>
      </c>
      <c r="D15335" s="2">
        <v>1321.64</v>
      </c>
      <c r="E15335" s="2">
        <v>0.44</v>
      </c>
      <c r="F15335" s="2">
        <f t="shared" si="479"/>
        <v>581.52160000000003</v>
      </c>
      <c r="G15335" s="2">
        <v>1</v>
      </c>
      <c r="H15335" s="2" t="str">
        <f>TEXT(Table1[[#This Row],[order_date]],"mmmm")</f>
        <v>November</v>
      </c>
      <c r="I15335" s="3">
        <v>45243</v>
      </c>
      <c r="J15335" s="3">
        <v>45246</v>
      </c>
      <c r="K15335" s="3" t="str">
        <f>TEXT(Table1[[#This Row],[delivery_date]]-Table1[[#This Row],[order_date]],"D")</f>
        <v>3</v>
      </c>
      <c r="L15335" s="2" t="s">
        <v>31</v>
      </c>
      <c r="M15335" s="2" t="s">
        <v>22</v>
      </c>
      <c r="N15335" s="2">
        <v>346.39</v>
      </c>
      <c r="O15335" s="2" t="s">
        <v>17</v>
      </c>
      <c r="P15335" s="2">
        <f t="shared" si="478"/>
        <v>740.11840000000007</v>
      </c>
    </row>
    <row r="15336" spans="1:16" ht="14.25" customHeight="1" x14ac:dyDescent="0.35">
      <c r="A15336" s="2" t="s">
        <v>15367</v>
      </c>
      <c r="B15336" s="2" t="s">
        <v>41</v>
      </c>
      <c r="C15336" s="2" t="s">
        <v>20</v>
      </c>
      <c r="D15336" s="2">
        <v>2523.56</v>
      </c>
      <c r="E15336" s="2">
        <v>0.22</v>
      </c>
      <c r="F15336" s="2">
        <f t="shared" si="479"/>
        <v>555.18319999999994</v>
      </c>
      <c r="G15336" s="2">
        <v>2</v>
      </c>
      <c r="H15336" s="2" t="str">
        <f>TEXT(Table1[[#This Row],[order_date]],"mmmm")</f>
        <v>November</v>
      </c>
      <c r="I15336" s="3">
        <v>45612</v>
      </c>
      <c r="J15336" s="3">
        <v>45618</v>
      </c>
      <c r="K15336" s="3" t="str">
        <f>TEXT(Table1[[#This Row],[delivery_date]]-Table1[[#This Row],[order_date]],"D")</f>
        <v>6</v>
      </c>
      <c r="L15336" s="2" t="s">
        <v>15</v>
      </c>
      <c r="M15336" s="2" t="s">
        <v>27</v>
      </c>
      <c r="N15336" s="2">
        <v>211.38</v>
      </c>
      <c r="O15336" s="2" t="s">
        <v>23</v>
      </c>
      <c r="P15336" s="2">
        <f t="shared" si="478"/>
        <v>1968.3768</v>
      </c>
    </row>
    <row r="15337" spans="1:16" ht="14.25" customHeight="1" x14ac:dyDescent="0.35">
      <c r="A15337" s="2" t="s">
        <v>15368</v>
      </c>
      <c r="B15337" s="2" t="s">
        <v>41</v>
      </c>
      <c r="C15337" s="2" t="s">
        <v>14</v>
      </c>
      <c r="D15337" s="2">
        <v>3652.31</v>
      </c>
      <c r="E15337" s="2">
        <v>0.49</v>
      </c>
      <c r="F15337" s="2">
        <f t="shared" si="479"/>
        <v>1789.6318999999999</v>
      </c>
      <c r="G15337" s="2">
        <v>3</v>
      </c>
      <c r="H15337" s="2" t="str">
        <f>TEXT(Table1[[#This Row],[order_date]],"mmmm")</f>
        <v>November</v>
      </c>
      <c r="I15337" s="3">
        <v>45254</v>
      </c>
      <c r="J15337" s="3">
        <v>45259</v>
      </c>
      <c r="K15337" s="3" t="str">
        <f>TEXT(Table1[[#This Row],[delivery_date]]-Table1[[#This Row],[order_date]],"D")</f>
        <v>5</v>
      </c>
      <c r="L15337" s="2" t="s">
        <v>21</v>
      </c>
      <c r="M15337" s="2" t="s">
        <v>22</v>
      </c>
      <c r="N15337" s="2">
        <v>209.43</v>
      </c>
      <c r="O15337" s="2" t="s">
        <v>39</v>
      </c>
      <c r="P15337" s="2">
        <f t="shared" si="478"/>
        <v>1862.6781000000001</v>
      </c>
    </row>
    <row r="15338" spans="1:16" ht="14.25" customHeight="1" x14ac:dyDescent="0.35">
      <c r="A15338" s="2" t="s">
        <v>15369</v>
      </c>
      <c r="B15338" s="2" t="s">
        <v>19</v>
      </c>
      <c r="C15338" s="2" t="s">
        <v>26</v>
      </c>
      <c r="D15338" s="2">
        <v>1047.54</v>
      </c>
      <c r="E15338" s="2">
        <v>0.09</v>
      </c>
      <c r="F15338" s="2">
        <f t="shared" si="479"/>
        <v>94.278599999999997</v>
      </c>
      <c r="G15338" s="2">
        <v>5</v>
      </c>
      <c r="H15338" s="2" t="str">
        <f>TEXT(Table1[[#This Row],[order_date]],"mmmm")</f>
        <v>September</v>
      </c>
      <c r="I15338" s="3">
        <v>45538</v>
      </c>
      <c r="J15338" s="3">
        <v>45542</v>
      </c>
      <c r="K15338" s="3" t="str">
        <f>TEXT(Table1[[#This Row],[delivery_date]]-Table1[[#This Row],[order_date]],"D")</f>
        <v>4</v>
      </c>
      <c r="L15338" s="2" t="s">
        <v>15</v>
      </c>
      <c r="M15338" s="2" t="s">
        <v>22</v>
      </c>
      <c r="N15338" s="2">
        <v>238.46</v>
      </c>
      <c r="O15338" s="2" t="s">
        <v>23</v>
      </c>
      <c r="P15338" s="2">
        <f t="shared" si="478"/>
        <v>953.26139999999998</v>
      </c>
    </row>
    <row r="15339" spans="1:16" ht="14.25" customHeight="1" x14ac:dyDescent="0.35">
      <c r="A15339" s="2" t="s">
        <v>15370</v>
      </c>
      <c r="B15339" s="2" t="s">
        <v>25</v>
      </c>
      <c r="C15339" s="2" t="s">
        <v>33</v>
      </c>
      <c r="D15339" s="2">
        <v>2435.06</v>
      </c>
      <c r="E15339" s="2">
        <v>0.18</v>
      </c>
      <c r="F15339" s="2">
        <f t="shared" si="479"/>
        <v>438.31079999999997</v>
      </c>
      <c r="G15339" s="2">
        <v>3</v>
      </c>
      <c r="H15339" s="2" t="str">
        <f>TEXT(Table1[[#This Row],[order_date]],"mmmm")</f>
        <v>July</v>
      </c>
      <c r="I15339" s="3">
        <v>45497</v>
      </c>
      <c r="J15339" s="3">
        <v>45502</v>
      </c>
      <c r="K15339" s="3" t="str">
        <f>TEXT(Table1[[#This Row],[delivery_date]]-Table1[[#This Row],[order_date]],"D")</f>
        <v>5</v>
      </c>
      <c r="L15339" s="2" t="s">
        <v>15</v>
      </c>
      <c r="M15339" s="2" t="s">
        <v>16</v>
      </c>
      <c r="N15339" s="2">
        <v>335.86</v>
      </c>
      <c r="O15339" s="2" t="s">
        <v>34</v>
      </c>
      <c r="P15339" s="2">
        <f t="shared" si="478"/>
        <v>1996.7492</v>
      </c>
    </row>
    <row r="15340" spans="1:16" ht="14.25" customHeight="1" x14ac:dyDescent="0.35">
      <c r="A15340" s="2" t="s">
        <v>15371</v>
      </c>
      <c r="B15340" s="2" t="s">
        <v>13</v>
      </c>
      <c r="C15340" s="2" t="s">
        <v>20</v>
      </c>
      <c r="D15340" s="2">
        <v>673.44</v>
      </c>
      <c r="E15340" s="2">
        <v>0.01</v>
      </c>
      <c r="F15340" s="2">
        <f t="shared" si="479"/>
        <v>6.7344000000000008</v>
      </c>
      <c r="G15340" s="2">
        <v>8</v>
      </c>
      <c r="H15340" s="2" t="str">
        <f>TEXT(Table1[[#This Row],[order_date]],"mmmm")</f>
        <v>October</v>
      </c>
      <c r="I15340" s="3">
        <v>45230</v>
      </c>
      <c r="J15340" s="3">
        <v>45231</v>
      </c>
      <c r="K15340" s="3" t="str">
        <f>TEXT(Table1[[#This Row],[delivery_date]]-Table1[[#This Row],[order_date]],"D")</f>
        <v>1</v>
      </c>
      <c r="L15340" s="2" t="s">
        <v>21</v>
      </c>
      <c r="M15340" s="2" t="s">
        <v>16</v>
      </c>
      <c r="N15340" s="2">
        <v>50.86</v>
      </c>
      <c r="O15340" s="2" t="s">
        <v>23</v>
      </c>
      <c r="P15340" s="2">
        <f t="shared" si="478"/>
        <v>666.7056</v>
      </c>
    </row>
    <row r="15341" spans="1:16" ht="14.25" customHeight="1" x14ac:dyDescent="0.35">
      <c r="A15341" s="2" t="s">
        <v>15372</v>
      </c>
      <c r="B15341" s="2" t="s">
        <v>25</v>
      </c>
      <c r="C15341" s="2" t="s">
        <v>33</v>
      </c>
      <c r="D15341" s="2">
        <v>2700.52</v>
      </c>
      <c r="E15341" s="2">
        <v>0.03</v>
      </c>
      <c r="F15341" s="2">
        <f t="shared" si="479"/>
        <v>81.015599999999992</v>
      </c>
      <c r="G15341" s="2">
        <v>6</v>
      </c>
      <c r="H15341" s="2" t="str">
        <f>TEXT(Table1[[#This Row],[order_date]],"mmmm")</f>
        <v>February</v>
      </c>
      <c r="I15341" s="3">
        <v>45328</v>
      </c>
      <c r="J15341" s="3">
        <v>45329</v>
      </c>
      <c r="K15341" s="3" t="str">
        <f>TEXT(Table1[[#This Row],[delivery_date]]-Table1[[#This Row],[order_date]],"D")</f>
        <v>1</v>
      </c>
      <c r="L15341" s="2" t="s">
        <v>15</v>
      </c>
      <c r="M15341" s="2" t="s">
        <v>22</v>
      </c>
      <c r="N15341" s="2">
        <v>739.55</v>
      </c>
      <c r="O15341" s="2" t="s">
        <v>34</v>
      </c>
      <c r="P15341" s="2">
        <f t="shared" si="478"/>
        <v>2619.5043999999998</v>
      </c>
    </row>
    <row r="15342" spans="1:16" ht="14.25" customHeight="1" x14ac:dyDescent="0.35">
      <c r="A15342" s="2" t="s">
        <v>15373</v>
      </c>
      <c r="B15342" s="2" t="s">
        <v>25</v>
      </c>
      <c r="C15342" s="2" t="s">
        <v>14</v>
      </c>
      <c r="D15342" s="2">
        <v>2910.33</v>
      </c>
      <c r="E15342" s="2">
        <v>0.18</v>
      </c>
      <c r="F15342" s="2">
        <f t="shared" si="479"/>
        <v>523.85939999999994</v>
      </c>
      <c r="G15342" s="2">
        <v>3</v>
      </c>
      <c r="H15342" s="2" t="str">
        <f>TEXT(Table1[[#This Row],[order_date]],"mmmm")</f>
        <v>November</v>
      </c>
      <c r="I15342" s="3">
        <v>45232</v>
      </c>
      <c r="J15342" s="3">
        <v>45233</v>
      </c>
      <c r="K15342" s="3" t="str">
        <f>TEXT(Table1[[#This Row],[delivery_date]]-Table1[[#This Row],[order_date]],"D")</f>
        <v>1</v>
      </c>
      <c r="L15342" s="2" t="s">
        <v>31</v>
      </c>
      <c r="M15342" s="2" t="s">
        <v>22</v>
      </c>
      <c r="N15342" s="2">
        <v>868.91</v>
      </c>
      <c r="O15342" s="2" t="s">
        <v>17</v>
      </c>
      <c r="P15342" s="2">
        <f t="shared" si="478"/>
        <v>2386.4706000000001</v>
      </c>
    </row>
    <row r="15343" spans="1:16" ht="14.25" customHeight="1" x14ac:dyDescent="0.35">
      <c r="A15343" s="2" t="s">
        <v>15374</v>
      </c>
      <c r="B15343" s="2" t="s">
        <v>19</v>
      </c>
      <c r="C15343" s="2" t="s">
        <v>14</v>
      </c>
      <c r="D15343" s="2">
        <v>2723.39</v>
      </c>
      <c r="E15343" s="2">
        <v>0.26</v>
      </c>
      <c r="F15343" s="2">
        <f t="shared" si="479"/>
        <v>708.08140000000003</v>
      </c>
      <c r="G15343" s="2">
        <v>2</v>
      </c>
      <c r="H15343" s="2" t="str">
        <f>TEXT(Table1[[#This Row],[order_date]],"mmmm")</f>
        <v>July</v>
      </c>
      <c r="I15343" s="3">
        <v>45129</v>
      </c>
      <c r="J15343" s="3">
        <v>45132</v>
      </c>
      <c r="K15343" s="3" t="str">
        <f>TEXT(Table1[[#This Row],[delivery_date]]-Table1[[#This Row],[order_date]],"D")</f>
        <v>3</v>
      </c>
      <c r="L15343" s="2" t="s">
        <v>31</v>
      </c>
      <c r="M15343" s="2" t="s">
        <v>22</v>
      </c>
      <c r="N15343" s="2">
        <v>353.12</v>
      </c>
      <c r="O15343" s="2" t="s">
        <v>17</v>
      </c>
      <c r="P15343" s="2">
        <f t="shared" si="478"/>
        <v>2015.3085999999998</v>
      </c>
    </row>
    <row r="15344" spans="1:16" ht="14.25" customHeight="1" x14ac:dyDescent="0.35">
      <c r="A15344" s="2" t="s">
        <v>15375</v>
      </c>
      <c r="B15344" s="2" t="s">
        <v>25</v>
      </c>
      <c r="C15344" s="2" t="s">
        <v>20</v>
      </c>
      <c r="D15344" s="2">
        <v>2400.38</v>
      </c>
      <c r="E15344" s="2">
        <v>0.12</v>
      </c>
      <c r="F15344" s="2">
        <f t="shared" si="479"/>
        <v>288.04559999999998</v>
      </c>
      <c r="G15344" s="2">
        <v>3</v>
      </c>
      <c r="H15344" s="2" t="str">
        <f>TEXT(Table1[[#This Row],[order_date]],"mmmm")</f>
        <v>June</v>
      </c>
      <c r="I15344" s="3">
        <v>45081</v>
      </c>
      <c r="J15344" s="3">
        <v>45083</v>
      </c>
      <c r="K15344" s="3" t="str">
        <f>TEXT(Table1[[#This Row],[delivery_date]]-Table1[[#This Row],[order_date]],"D")</f>
        <v>2</v>
      </c>
      <c r="L15344" s="2" t="s">
        <v>15</v>
      </c>
      <c r="M15344" s="2" t="s">
        <v>22</v>
      </c>
      <c r="N15344" s="2">
        <v>231.2</v>
      </c>
      <c r="O15344" s="2" t="s">
        <v>17</v>
      </c>
      <c r="P15344" s="2">
        <f t="shared" si="478"/>
        <v>2112.3344000000002</v>
      </c>
    </row>
    <row r="15345" spans="1:18" ht="14.25" customHeight="1" x14ac:dyDescent="0.35">
      <c r="A15345" s="2" t="s">
        <v>15376</v>
      </c>
      <c r="B15345" s="2" t="s">
        <v>13</v>
      </c>
      <c r="C15345" s="2" t="s">
        <v>36</v>
      </c>
      <c r="D15345" s="2">
        <v>2978.52</v>
      </c>
      <c r="E15345" s="2">
        <v>0.08</v>
      </c>
      <c r="F15345" s="2">
        <f t="shared" si="479"/>
        <v>238.2816</v>
      </c>
      <c r="G15345" s="2">
        <v>2</v>
      </c>
      <c r="H15345" s="2" t="str">
        <f>TEXT(Table1[[#This Row],[order_date]],"mmmm")</f>
        <v>February</v>
      </c>
      <c r="I15345" s="3">
        <v>45342</v>
      </c>
      <c r="J15345" s="3">
        <v>45349</v>
      </c>
      <c r="K15345" s="3" t="str">
        <f>TEXT(Table1[[#This Row],[delivery_date]]-Table1[[#This Row],[order_date]],"D")</f>
        <v>7</v>
      </c>
      <c r="L15345" s="2" t="s">
        <v>21</v>
      </c>
      <c r="M15345" s="2" t="s">
        <v>22</v>
      </c>
      <c r="N15345" s="2">
        <v>786.85</v>
      </c>
      <c r="O15345" s="2" t="s">
        <v>23</v>
      </c>
      <c r="P15345" s="2">
        <f t="shared" si="478"/>
        <v>2740.2384000000002</v>
      </c>
    </row>
    <row r="15346" spans="1:18" ht="14.25" customHeight="1" x14ac:dyDescent="0.35">
      <c r="A15346" s="2" t="s">
        <v>15377</v>
      </c>
      <c r="B15346" s="2" t="s">
        <v>41</v>
      </c>
      <c r="C15346" s="2" t="s">
        <v>33</v>
      </c>
      <c r="D15346" s="2">
        <v>4984.32</v>
      </c>
      <c r="E15346" s="2">
        <v>0.21</v>
      </c>
      <c r="F15346" s="2">
        <f t="shared" si="479"/>
        <v>1046.7071999999998</v>
      </c>
      <c r="G15346" s="2">
        <v>3</v>
      </c>
      <c r="H15346" s="2" t="str">
        <f>TEXT(Table1[[#This Row],[order_date]],"mmmm")</f>
        <v>November</v>
      </c>
      <c r="I15346" s="3">
        <v>45248</v>
      </c>
      <c r="J15346" s="3">
        <v>45249</v>
      </c>
      <c r="K15346" s="3" t="str">
        <f>TEXT(Table1[[#This Row],[delivery_date]]-Table1[[#This Row],[order_date]],"D")</f>
        <v>1</v>
      </c>
      <c r="L15346" s="2" t="s">
        <v>31</v>
      </c>
      <c r="M15346" s="2" t="s">
        <v>22</v>
      </c>
      <c r="N15346" s="2">
        <v>909.1</v>
      </c>
      <c r="O15346" s="2" t="s">
        <v>28</v>
      </c>
      <c r="P15346" s="2">
        <f t="shared" si="478"/>
        <v>3937.6127999999999</v>
      </c>
      <c r="Q15346" s="4"/>
      <c r="R15346" s="4"/>
    </row>
    <row r="15347" spans="1:18" ht="15" customHeight="1" x14ac:dyDescent="0.45">
      <c r="D15347" s="7">
        <f>SUM(D2:D15346)</f>
        <v>39262877.519999973</v>
      </c>
      <c r="P15347" s="5">
        <f>AVERAGE(P2:P15346)</f>
        <v>1915.1920821179576</v>
      </c>
    </row>
  </sheetData>
  <pageMargins left="0.7" right="0.7" top="0.75" bottom="0.75" header="0" footer="0"/>
  <pageSetup orientation="landscape"/>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59A1-F19F-4A95-8D8E-F497B3B103BF}">
  <dimension ref="A3:B10"/>
  <sheetViews>
    <sheetView workbookViewId="0">
      <selection activeCell="A3" sqref="A3"/>
    </sheetView>
  </sheetViews>
  <sheetFormatPr defaultRowHeight="14.5" x14ac:dyDescent="0.35"/>
  <cols>
    <col min="1" max="1" width="14.6328125" bestFit="1" customWidth="1"/>
    <col min="2" max="2" width="15.26953125" bestFit="1" customWidth="1"/>
  </cols>
  <sheetData>
    <row r="3" spans="1:2" x14ac:dyDescent="0.35">
      <c r="A3" s="18" t="s">
        <v>15399</v>
      </c>
      <c r="B3" t="s">
        <v>15398</v>
      </c>
    </row>
    <row r="4" spans="1:2" x14ac:dyDescent="0.35">
      <c r="A4" s="19" t="s">
        <v>15395</v>
      </c>
      <c r="B4">
        <v>50000</v>
      </c>
    </row>
    <row r="5" spans="1:2" x14ac:dyDescent="0.35">
      <c r="A5" s="19" t="s">
        <v>15392</v>
      </c>
      <c r="B5">
        <v>66000</v>
      </c>
    </row>
    <row r="6" spans="1:2" x14ac:dyDescent="0.35">
      <c r="A6" s="19" t="s">
        <v>15391</v>
      </c>
      <c r="B6">
        <v>37500</v>
      </c>
    </row>
    <row r="7" spans="1:2" x14ac:dyDescent="0.35">
      <c r="A7" s="19" t="s">
        <v>15396</v>
      </c>
      <c r="B7">
        <v>25000</v>
      </c>
    </row>
    <row r="8" spans="1:2" x14ac:dyDescent="0.35">
      <c r="A8" s="19" t="s">
        <v>15393</v>
      </c>
      <c r="B8">
        <v>37500</v>
      </c>
    </row>
    <row r="9" spans="1:2" x14ac:dyDescent="0.35">
      <c r="A9" s="19" t="s">
        <v>15394</v>
      </c>
      <c r="B9">
        <v>56000</v>
      </c>
    </row>
    <row r="10" spans="1:2" x14ac:dyDescent="0.35">
      <c r="A10" s="19" t="s">
        <v>15400</v>
      </c>
      <c r="B10">
        <v>45888.888888888891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0209-F8C9-4184-B6F2-B2DD17F11EA2}">
  <dimension ref="A1:B8"/>
  <sheetViews>
    <sheetView tabSelected="1" workbookViewId="0">
      <selection activeCell="G6" sqref="G6"/>
    </sheetView>
  </sheetViews>
  <sheetFormatPr defaultRowHeight="14.5" x14ac:dyDescent="0.35"/>
  <cols>
    <col min="1" max="1" width="12.36328125" bestFit="1" customWidth="1"/>
    <col min="2" max="2" width="16.453125" bestFit="1" customWidth="1"/>
  </cols>
  <sheetData>
    <row r="1" spans="1:2" x14ac:dyDescent="0.35">
      <c r="A1" s="18" t="s">
        <v>15388</v>
      </c>
      <c r="B1" t="s" vm="1">
        <v>15404</v>
      </c>
    </row>
    <row r="3" spans="1:2" x14ac:dyDescent="0.35">
      <c r="A3" s="18" t="s">
        <v>15399</v>
      </c>
      <c r="B3" t="s">
        <v>15398</v>
      </c>
    </row>
    <row r="4" spans="1:2" x14ac:dyDescent="0.35">
      <c r="A4" s="19" t="s">
        <v>15395</v>
      </c>
      <c r="B4">
        <v>50000</v>
      </c>
    </row>
    <row r="5" spans="1:2" x14ac:dyDescent="0.35">
      <c r="A5" s="19" t="s">
        <v>15392</v>
      </c>
      <c r="B5">
        <v>45000</v>
      </c>
    </row>
    <row r="6" spans="1:2" x14ac:dyDescent="0.35">
      <c r="A6" s="19" t="s">
        <v>15393</v>
      </c>
      <c r="B6">
        <v>40000</v>
      </c>
    </row>
    <row r="7" spans="1:2" x14ac:dyDescent="0.35">
      <c r="A7" s="19" t="s">
        <v>15394</v>
      </c>
      <c r="B7">
        <v>56000</v>
      </c>
    </row>
    <row r="8" spans="1:2" x14ac:dyDescent="0.35">
      <c r="A8" s="19" t="s">
        <v>15400</v>
      </c>
      <c r="B8">
        <v>47750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30EB-FC9F-44C0-A6D5-8AC03F254486}">
  <dimension ref="A1:D6"/>
  <sheetViews>
    <sheetView topLeftCell="A2" zoomScale="150" zoomScaleNormal="150" workbookViewId="0">
      <selection activeCell="A2" sqref="A2:D5"/>
    </sheetView>
  </sheetViews>
  <sheetFormatPr defaultRowHeight="14.5" x14ac:dyDescent="0.35"/>
  <cols>
    <col min="1" max="1" width="16.36328125" customWidth="1"/>
    <col min="2" max="2" width="17.453125" customWidth="1"/>
    <col min="4" max="4" width="9.90625" customWidth="1"/>
  </cols>
  <sheetData>
    <row r="1" spans="1:4" x14ac:dyDescent="0.35">
      <c r="A1" t="s">
        <v>15385</v>
      </c>
      <c r="B1" t="s">
        <v>15386</v>
      </c>
      <c r="C1" t="s">
        <v>15387</v>
      </c>
      <c r="D1" t="s">
        <v>15388</v>
      </c>
    </row>
    <row r="2" spans="1:4" x14ac:dyDescent="0.35">
      <c r="A2" t="s">
        <v>15402</v>
      </c>
      <c r="B2" t="s">
        <v>15392</v>
      </c>
      <c r="C2">
        <v>87000</v>
      </c>
      <c r="D2" t="s">
        <v>17</v>
      </c>
    </row>
    <row r="3" spans="1:4" x14ac:dyDescent="0.35">
      <c r="A3" t="s">
        <v>15389</v>
      </c>
      <c r="B3" t="s">
        <v>15394</v>
      </c>
      <c r="C3">
        <v>56000</v>
      </c>
      <c r="D3" t="s">
        <v>34</v>
      </c>
    </row>
    <row r="4" spans="1:4" x14ac:dyDescent="0.35">
      <c r="A4" t="s">
        <v>15390</v>
      </c>
      <c r="B4" t="s">
        <v>15395</v>
      </c>
      <c r="C4">
        <v>50000</v>
      </c>
      <c r="D4" t="s">
        <v>39</v>
      </c>
    </row>
    <row r="5" spans="1:4" x14ac:dyDescent="0.35">
      <c r="A5" t="s">
        <v>15401</v>
      </c>
      <c r="B5" t="s">
        <v>15391</v>
      </c>
      <c r="C5">
        <v>35000</v>
      </c>
      <c r="D5" t="s">
        <v>15397</v>
      </c>
    </row>
    <row r="6" spans="1:4" x14ac:dyDescent="0.35">
      <c r="A6" t="s">
        <v>15405</v>
      </c>
      <c r="D6">
        <f>SUBTOTAL(103,Employee[Location])</f>
        <v>4</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E43D-A699-4FC5-97C6-3E8AA0D229C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Sheet6</vt:lpstr>
      <vt:lpstr>Sheet7</vt:lpstr>
      <vt:lpstr>Profit Regionwise</vt:lpstr>
      <vt:lpstr>Line Chart</vt:lpstr>
      <vt:lpstr>Sheet10</vt:lpstr>
      <vt:lpstr>Sheet12</vt:lpstr>
      <vt:lpstr>Sheet3</vt:lpstr>
      <vt:lpstr>Sheet1</vt:lpstr>
      <vt:lpstr>Sheet4</vt:lpstr>
      <vt:lpstr>Sheet5</vt:lpstr>
      <vt:lpstr>Sheet2</vt:lpstr>
      <vt:lpstr>Area Chart</vt:lpstr>
      <vt:lpstr>category</vt:lpstr>
      <vt:lpstr>customer_type</vt:lpstr>
      <vt:lpstr>delivery_date</vt:lpstr>
      <vt:lpstr>Department</vt:lpstr>
      <vt:lpstr>discount</vt:lpstr>
      <vt:lpstr>discount_value</vt:lpstr>
      <vt:lpstr>Employee_Name</vt:lpstr>
      <vt:lpstr>Location</vt:lpstr>
      <vt:lpstr>net_revenue</vt:lpstr>
      <vt:lpstr>order_date</vt:lpstr>
      <vt:lpstr>order_id</vt:lpstr>
      <vt:lpstr>payment_mode</vt:lpstr>
      <vt:lpstr>profit</vt:lpstr>
      <vt:lpstr>quantity</vt:lpstr>
      <vt:lpstr>region</vt:lpstr>
      <vt:lpstr>Salary</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Hitesh Pande</cp:lastModifiedBy>
  <dcterms:created xsi:type="dcterms:W3CDTF">2026-04-18T06:02:34Z</dcterms:created>
  <dcterms:modified xsi:type="dcterms:W3CDTF">2026-10-26T03:47:39Z</dcterms:modified>
</cp:coreProperties>
</file>